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480" yWindow="360" windowWidth="24555" windowHeight="12015" activeTab="5"/>
  </bookViews>
  <sheets>
    <sheet name="surveys" sheetId="2" r:id="rId1"/>
    <sheet name="Analytics oecdbetterlifeindex.o" sheetId="1" r:id="rId2"/>
    <sheet name="Sheet2" sheetId="3" r:id="rId3"/>
    <sheet name="Sheet3" sheetId="4" r:id="rId4"/>
    <sheet name="Sheet4" sheetId="5" r:id="rId5"/>
    <sheet name="Sheet5" sheetId="6" r:id="rId6"/>
  </sheets>
  <definedNames>
    <definedName name="_xlnm._FilterDatabase" localSheetId="1" hidden="1">'Analytics oecdbetterlifeindex.o'!$A$8:$J$1110</definedName>
    <definedName name="_xlnm._FilterDatabase" localSheetId="2" hidden="1">Sheet2!$A$1:$C$137</definedName>
    <definedName name="_xlnm._FilterDatabase" localSheetId="4" hidden="1">Sheet4!$H$1106:$M$1351</definedName>
    <definedName name="_xlnm._FilterDatabase" localSheetId="0" hidden="1">surveys!$A$2:$S$6519</definedName>
  </definedNames>
  <calcPr calcId="125725"/>
</workbook>
</file>

<file path=xl/calcChain.xml><?xml version="1.0" encoding="utf-8"?>
<calcChain xmlns="http://schemas.openxmlformats.org/spreadsheetml/2006/main">
  <c r="AC6519" i="2"/>
  <c r="AB6519"/>
  <c r="AA6519"/>
  <c r="AC6518"/>
  <c r="AB6518"/>
  <c r="AA6518"/>
  <c r="AC6517"/>
  <c r="AB6517"/>
  <c r="AA6517"/>
  <c r="AC6516"/>
  <c r="AB6516"/>
  <c r="AA6516"/>
  <c r="AC6515"/>
  <c r="AB6515"/>
  <c r="AA6515"/>
  <c r="AC6514"/>
  <c r="AB6514"/>
  <c r="AA6514"/>
  <c r="AC6513"/>
  <c r="AB6513"/>
  <c r="AA6513"/>
  <c r="AC6512"/>
  <c r="AB6512"/>
  <c r="AA6512"/>
  <c r="AC6511"/>
  <c r="AB6511"/>
  <c r="AA6511"/>
  <c r="AC6510"/>
  <c r="AB6510"/>
  <c r="AA6510"/>
  <c r="AC6509"/>
  <c r="AB6509"/>
  <c r="AA6509"/>
  <c r="AC6508"/>
  <c r="AB6508"/>
  <c r="AA6508"/>
  <c r="AC6507"/>
  <c r="AB6507"/>
  <c r="AA6507"/>
  <c r="AC6506"/>
  <c r="AB6506"/>
  <c r="AA6506"/>
  <c r="AC6505"/>
  <c r="AB6505"/>
  <c r="AA6505"/>
  <c r="AC6504"/>
  <c r="AB6504"/>
  <c r="AA6504"/>
  <c r="AC6503"/>
  <c r="AB6503"/>
  <c r="AA6503"/>
  <c r="AC6502"/>
  <c r="AB6502"/>
  <c r="AA6502"/>
  <c r="AC6501"/>
  <c r="AB6501"/>
  <c r="AA6501"/>
  <c r="AC6500"/>
  <c r="AB6500"/>
  <c r="AA6500"/>
  <c r="AC6499"/>
  <c r="AB6499"/>
  <c r="AA6499"/>
  <c r="AC6498"/>
  <c r="AB6498"/>
  <c r="AA6498"/>
  <c r="AC6497"/>
  <c r="AB6497"/>
  <c r="AA6497"/>
  <c r="AC6496"/>
  <c r="AB6496"/>
  <c r="AA6496"/>
  <c r="AC6495"/>
  <c r="AB6495"/>
  <c r="AA6495"/>
  <c r="AC6494"/>
  <c r="AB6494"/>
  <c r="AA6494"/>
  <c r="AC6493"/>
  <c r="AB6493"/>
  <c r="AA6493"/>
  <c r="AC6492"/>
  <c r="AB6492"/>
  <c r="AA6492"/>
  <c r="AC6491"/>
  <c r="AB6491"/>
  <c r="AA6491"/>
  <c r="AC6490"/>
  <c r="AB6490"/>
  <c r="AA6490"/>
  <c r="AC6489"/>
  <c r="AB6489"/>
  <c r="AA6489"/>
  <c r="AC6488"/>
  <c r="AB6488"/>
  <c r="AA6488"/>
  <c r="AC6487"/>
  <c r="AB6487"/>
  <c r="AA6487"/>
  <c r="AC6486"/>
  <c r="AB6486"/>
  <c r="AA6486"/>
  <c r="AC6485"/>
  <c r="AB6485"/>
  <c r="AA6485"/>
  <c r="AC6484"/>
  <c r="AB6484"/>
  <c r="AA6484"/>
  <c r="AC6483"/>
  <c r="AB6483"/>
  <c r="AA6483"/>
  <c r="AC6482"/>
  <c r="AB6482"/>
  <c r="AA6482"/>
  <c r="AC6481"/>
  <c r="AB6481"/>
  <c r="AA6481"/>
  <c r="AC6480"/>
  <c r="AB6480"/>
  <c r="AA6480"/>
  <c r="AC6479"/>
  <c r="AB6479"/>
  <c r="AA6479"/>
  <c r="AC6478"/>
  <c r="AB6478"/>
  <c r="AA6478"/>
  <c r="AC6477"/>
  <c r="AB6477"/>
  <c r="AA6477"/>
  <c r="AC6476"/>
  <c r="AB6476"/>
  <c r="AA6476"/>
  <c r="AC6475"/>
  <c r="AB6475"/>
  <c r="AA6475"/>
  <c r="AC6474"/>
  <c r="AB6474"/>
  <c r="AA6474"/>
  <c r="AC6473"/>
  <c r="AB6473"/>
  <c r="AA6473"/>
  <c r="AC6472"/>
  <c r="AB6472"/>
  <c r="AA6472"/>
  <c r="AC6471"/>
  <c r="AB6471"/>
  <c r="AA6471"/>
  <c r="AC6470"/>
  <c r="AB6470"/>
  <c r="AA6470"/>
  <c r="AC6469"/>
  <c r="AB6469"/>
  <c r="AA6469"/>
  <c r="AC6468"/>
  <c r="AB6468"/>
  <c r="AA6468"/>
  <c r="AC6467"/>
  <c r="AB6467"/>
  <c r="AA6467"/>
  <c r="AC6466"/>
  <c r="AB6466"/>
  <c r="AA6466"/>
  <c r="AC6465"/>
  <c r="AB6465"/>
  <c r="AA6465"/>
  <c r="AC6464"/>
  <c r="AB6464"/>
  <c r="AA6464"/>
  <c r="AC6463"/>
  <c r="AB6463"/>
  <c r="AA6463"/>
  <c r="AC6462"/>
  <c r="AB6462"/>
  <c r="AA6462"/>
  <c r="AC6461"/>
  <c r="AB6461"/>
  <c r="AA6461"/>
  <c r="AC6460"/>
  <c r="AB6460"/>
  <c r="AA6460"/>
  <c r="AC6459"/>
  <c r="AB6459"/>
  <c r="AA6459"/>
  <c r="AC6458"/>
  <c r="AB6458"/>
  <c r="AA6458"/>
  <c r="AC6457"/>
  <c r="AB6457"/>
  <c r="AA6457"/>
  <c r="AC6456"/>
  <c r="AB6456"/>
  <c r="AA6456"/>
  <c r="AC6455"/>
  <c r="AB6455"/>
  <c r="AA6455"/>
  <c r="AC6454"/>
  <c r="AB6454"/>
  <c r="AA6454"/>
  <c r="AC6453"/>
  <c r="AB6453"/>
  <c r="AA6453"/>
  <c r="AC6452"/>
  <c r="AB6452"/>
  <c r="AA6452"/>
  <c r="AC6451"/>
  <c r="AB6451"/>
  <c r="AA6451"/>
  <c r="AC6450"/>
  <c r="AB6450"/>
  <c r="AA6450"/>
  <c r="AC6449"/>
  <c r="AB6449"/>
  <c r="AA6449"/>
  <c r="AC6448"/>
  <c r="AB6448"/>
  <c r="AA6448"/>
  <c r="AC6447"/>
  <c r="AB6447"/>
  <c r="AA6447"/>
  <c r="AC6446"/>
  <c r="AB6446"/>
  <c r="AA6446"/>
  <c r="AC6445"/>
  <c r="AB6445"/>
  <c r="AA6445"/>
  <c r="AC6444"/>
  <c r="AB6444"/>
  <c r="AA6444"/>
  <c r="AC6443"/>
  <c r="AB6443"/>
  <c r="AA6443"/>
  <c r="AC6442"/>
  <c r="AB6442"/>
  <c r="AA6442"/>
  <c r="AC6441"/>
  <c r="AB6441"/>
  <c r="AA6441"/>
  <c r="AC6440"/>
  <c r="AB6440"/>
  <c r="AA6440"/>
  <c r="AC6439"/>
  <c r="AB6439"/>
  <c r="AA6439"/>
  <c r="AC6438"/>
  <c r="AB6438"/>
  <c r="AA6438"/>
  <c r="AC6437"/>
  <c r="AB6437"/>
  <c r="AA6437"/>
  <c r="AC6436"/>
  <c r="AB6436"/>
  <c r="AA6436"/>
  <c r="AC6435"/>
  <c r="AB6435"/>
  <c r="AA6435"/>
  <c r="AC6434"/>
  <c r="AB6434"/>
  <c r="AA6434"/>
  <c r="AC6433"/>
  <c r="AB6433"/>
  <c r="AA6433"/>
  <c r="AC6432"/>
  <c r="AB6432"/>
  <c r="AA6432"/>
  <c r="AC6431"/>
  <c r="AB6431"/>
  <c r="AA6431"/>
  <c r="AC6430"/>
  <c r="AB6430"/>
  <c r="AA6430"/>
  <c r="AC6429"/>
  <c r="AB6429"/>
  <c r="AA6429"/>
  <c r="AC6428"/>
  <c r="AB6428"/>
  <c r="AA6428"/>
  <c r="AC6427"/>
  <c r="AB6427"/>
  <c r="AA6427"/>
  <c r="AC6426"/>
  <c r="AB6426"/>
  <c r="AA6426"/>
  <c r="AC6425"/>
  <c r="AB6425"/>
  <c r="AA6425"/>
  <c r="AC6424"/>
  <c r="AB6424"/>
  <c r="AA6424"/>
  <c r="AC6423"/>
  <c r="AB6423"/>
  <c r="AA6423"/>
  <c r="AC6422"/>
  <c r="AB6422"/>
  <c r="AA6422"/>
  <c r="AC6421"/>
  <c r="AB6421"/>
  <c r="AA6421"/>
  <c r="AC6420"/>
  <c r="AB6420"/>
  <c r="AA6420"/>
  <c r="AC6419"/>
  <c r="AB6419"/>
  <c r="AA6419"/>
  <c r="AC6418"/>
  <c r="AB6418"/>
  <c r="AA6418"/>
  <c r="AC6417"/>
  <c r="AB6417"/>
  <c r="AA6417"/>
  <c r="AC6416"/>
  <c r="AB6416"/>
  <c r="AA6416"/>
  <c r="AC6415"/>
  <c r="AB6415"/>
  <c r="AA6415"/>
  <c r="AC6414"/>
  <c r="AB6414"/>
  <c r="AA6414"/>
  <c r="AC6413"/>
  <c r="AB6413"/>
  <c r="AA6413"/>
  <c r="AC6412"/>
  <c r="AB6412"/>
  <c r="AA6412"/>
  <c r="AC6411"/>
  <c r="AB6411"/>
  <c r="AA6411"/>
  <c r="AC6410"/>
  <c r="AB6410"/>
  <c r="AA6410"/>
  <c r="AC6409"/>
  <c r="AB6409"/>
  <c r="AA6409"/>
  <c r="AC6408"/>
  <c r="AB6408"/>
  <c r="AA6408"/>
  <c r="AC6407"/>
  <c r="AB6407"/>
  <c r="AA6407"/>
  <c r="AC6406"/>
  <c r="AB6406"/>
  <c r="AA6406"/>
  <c r="AC6405"/>
  <c r="AB6405"/>
  <c r="AA6405"/>
  <c r="AC6404"/>
  <c r="AB6404"/>
  <c r="AA6404"/>
  <c r="AC6403"/>
  <c r="AB6403"/>
  <c r="AA6403"/>
  <c r="AC6402"/>
  <c r="AB6402"/>
  <c r="AA6402"/>
  <c r="AC6401"/>
  <c r="AB6401"/>
  <c r="AA6401"/>
  <c r="AC6400"/>
  <c r="AB6400"/>
  <c r="AA6400"/>
  <c r="AC6399"/>
  <c r="AB6399"/>
  <c r="AA6399"/>
  <c r="AC6398"/>
  <c r="AB6398"/>
  <c r="AA6398"/>
  <c r="AC6397"/>
  <c r="AB6397"/>
  <c r="AA6397"/>
  <c r="AC6396"/>
  <c r="AB6396"/>
  <c r="AA6396"/>
  <c r="AC6395"/>
  <c r="AB6395"/>
  <c r="AA6395"/>
  <c r="AC6394"/>
  <c r="AB6394"/>
  <c r="AA6394"/>
  <c r="AC6393"/>
  <c r="AB6393"/>
  <c r="AA6393"/>
  <c r="AC6392"/>
  <c r="AB6392"/>
  <c r="AA6392"/>
  <c r="AC6391"/>
  <c r="AB6391"/>
  <c r="AA6391"/>
  <c r="AC6390"/>
  <c r="AB6390"/>
  <c r="AA6390"/>
  <c r="AC6389"/>
  <c r="AB6389"/>
  <c r="AA6389"/>
  <c r="AC6388"/>
  <c r="AB6388"/>
  <c r="AA6388"/>
  <c r="AC6387"/>
  <c r="AB6387"/>
  <c r="AA6387"/>
  <c r="AC6386"/>
  <c r="AB6386"/>
  <c r="AA6386"/>
  <c r="AC6385"/>
  <c r="AB6385"/>
  <c r="AA6385"/>
  <c r="AC6384"/>
  <c r="AB6384"/>
  <c r="AA6384"/>
  <c r="AC6383"/>
  <c r="AB6383"/>
  <c r="AA6383"/>
  <c r="AC6382"/>
  <c r="AB6382"/>
  <c r="AA6382"/>
  <c r="AC6381"/>
  <c r="AB6381"/>
  <c r="AA6381"/>
  <c r="AC6380"/>
  <c r="AB6380"/>
  <c r="AA6380"/>
  <c r="AC6379"/>
  <c r="AB6379"/>
  <c r="AA6379"/>
  <c r="AC6378"/>
  <c r="AB6378"/>
  <c r="AA6378"/>
  <c r="AC6377"/>
  <c r="AB6377"/>
  <c r="AA6377"/>
  <c r="AC6376"/>
  <c r="AB6376"/>
  <c r="AA6376"/>
  <c r="AC6375"/>
  <c r="AB6375"/>
  <c r="AA6375"/>
  <c r="AC6374"/>
  <c r="AB6374"/>
  <c r="AA6374"/>
  <c r="AC6373"/>
  <c r="AB6373"/>
  <c r="AA6373"/>
  <c r="AC6372"/>
  <c r="AB6372"/>
  <c r="AA6372"/>
  <c r="AC6371"/>
  <c r="AB6371"/>
  <c r="AA6371"/>
  <c r="AC6370"/>
  <c r="AB6370"/>
  <c r="AA6370"/>
  <c r="AC6369"/>
  <c r="AB6369"/>
  <c r="AA6369"/>
  <c r="AC6368"/>
  <c r="AB6368"/>
  <c r="AA6368"/>
  <c r="AC6367"/>
  <c r="AB6367"/>
  <c r="AA6367"/>
  <c r="AC6366"/>
  <c r="AB6366"/>
  <c r="AA6366"/>
  <c r="AC6365"/>
  <c r="AB6365"/>
  <c r="AA6365"/>
  <c r="AC6364"/>
  <c r="AB6364"/>
  <c r="AA6364"/>
  <c r="AC6363"/>
  <c r="AB6363"/>
  <c r="AA6363"/>
  <c r="AC6362"/>
  <c r="AB6362"/>
  <c r="AA6362"/>
  <c r="AC6361"/>
  <c r="AB6361"/>
  <c r="AA6361"/>
  <c r="AC6360"/>
  <c r="AB6360"/>
  <c r="AA6360"/>
  <c r="AC6359"/>
  <c r="AB6359"/>
  <c r="AA6359"/>
  <c r="AC6358"/>
  <c r="AB6358"/>
  <c r="AA6358"/>
  <c r="AC6357"/>
  <c r="AB6357"/>
  <c r="AA6357"/>
  <c r="AC6356"/>
  <c r="AB6356"/>
  <c r="AA6356"/>
  <c r="AC6355"/>
  <c r="AB6355"/>
  <c r="AA6355"/>
  <c r="AC6354"/>
  <c r="AB6354"/>
  <c r="AA6354"/>
  <c r="AC6353"/>
  <c r="AB6353"/>
  <c r="AA6353"/>
  <c r="AC6352"/>
  <c r="AB6352"/>
  <c r="AA6352"/>
  <c r="AC6351"/>
  <c r="AB6351"/>
  <c r="AA6351"/>
  <c r="AC6350"/>
  <c r="AB6350"/>
  <c r="AA6350"/>
  <c r="AC6349"/>
  <c r="AB6349"/>
  <c r="AA6349"/>
  <c r="AC6348"/>
  <c r="AB6348"/>
  <c r="AA6348"/>
  <c r="AC6347"/>
  <c r="AB6347"/>
  <c r="AA6347"/>
  <c r="AC6346"/>
  <c r="AB6346"/>
  <c r="AA6346"/>
  <c r="AC6345"/>
  <c r="AB6345"/>
  <c r="AA6345"/>
  <c r="AC6344"/>
  <c r="AB6344"/>
  <c r="AA6344"/>
  <c r="AC6343"/>
  <c r="AB6343"/>
  <c r="AA6343"/>
  <c r="AC6342"/>
  <c r="AB6342"/>
  <c r="AA6342"/>
  <c r="AC6341"/>
  <c r="AB6341"/>
  <c r="AA6341"/>
  <c r="AC6340"/>
  <c r="AB6340"/>
  <c r="AA6340"/>
  <c r="AC6339"/>
  <c r="AB6339"/>
  <c r="AA6339"/>
  <c r="AC6338"/>
  <c r="AB6338"/>
  <c r="AA6338"/>
  <c r="AC6337"/>
  <c r="AB6337"/>
  <c r="AA6337"/>
  <c r="AC6336"/>
  <c r="AB6336"/>
  <c r="AA6336"/>
  <c r="AC6335"/>
  <c r="AB6335"/>
  <c r="AA6335"/>
  <c r="AC6334"/>
  <c r="AB6334"/>
  <c r="AA6334"/>
  <c r="AC6333"/>
  <c r="AB6333"/>
  <c r="AA6333"/>
  <c r="AC6332"/>
  <c r="AB6332"/>
  <c r="AA6332"/>
  <c r="AC6331"/>
  <c r="AB6331"/>
  <c r="AA6331"/>
  <c r="AC6330"/>
  <c r="AB6330"/>
  <c r="AA6330"/>
  <c r="AC6329"/>
  <c r="AB6329"/>
  <c r="AA6329"/>
  <c r="AC6328"/>
  <c r="AB6328"/>
  <c r="AA6328"/>
  <c r="AC6327"/>
  <c r="AB6327"/>
  <c r="AA6327"/>
  <c r="AC6326"/>
  <c r="AB6326"/>
  <c r="AA6326"/>
  <c r="AC6325"/>
  <c r="AB6325"/>
  <c r="AA6325"/>
  <c r="AC6324"/>
  <c r="AB6324"/>
  <c r="AA6324"/>
  <c r="AC6323"/>
  <c r="AB6323"/>
  <c r="AA6323"/>
  <c r="AC6322"/>
  <c r="AB6322"/>
  <c r="AA6322"/>
  <c r="AC6321"/>
  <c r="AB6321"/>
  <c r="AA6321"/>
  <c r="AC6320"/>
  <c r="AB6320"/>
  <c r="AA6320"/>
  <c r="AC6319"/>
  <c r="AB6319"/>
  <c r="AA6319"/>
  <c r="AC6318"/>
  <c r="AB6318"/>
  <c r="AA6318"/>
  <c r="AC6317"/>
  <c r="AB6317"/>
  <c r="AA6317"/>
  <c r="AC6316"/>
  <c r="AB6316"/>
  <c r="AA6316"/>
  <c r="AC6315"/>
  <c r="AB6315"/>
  <c r="AA6315"/>
  <c r="AC6314"/>
  <c r="AB6314"/>
  <c r="AA6314"/>
  <c r="AC6313"/>
  <c r="AB6313"/>
  <c r="AA6313"/>
  <c r="AC6312"/>
  <c r="AB6312"/>
  <c r="AA6312"/>
  <c r="AC6311"/>
  <c r="AB6311"/>
  <c r="AA6311"/>
  <c r="AC6310"/>
  <c r="AB6310"/>
  <c r="AA6310"/>
  <c r="AC6309"/>
  <c r="AB6309"/>
  <c r="AA6309"/>
  <c r="AC6308"/>
  <c r="AB6308"/>
  <c r="AA6308"/>
  <c r="AC6307"/>
  <c r="AB6307"/>
  <c r="AA6307"/>
  <c r="AC6306"/>
  <c r="AB6306"/>
  <c r="AA6306"/>
  <c r="AC6305"/>
  <c r="AB6305"/>
  <c r="AA6305"/>
  <c r="AC6304"/>
  <c r="AB6304"/>
  <c r="AA6304"/>
  <c r="AC6303"/>
  <c r="AB6303"/>
  <c r="AA6303"/>
  <c r="AC6302"/>
  <c r="AB6302"/>
  <c r="AA6302"/>
  <c r="AC6301"/>
  <c r="AB6301"/>
  <c r="AA6301"/>
  <c r="AC6300"/>
  <c r="AB6300"/>
  <c r="AA6300"/>
  <c r="AC6299"/>
  <c r="AB6299"/>
  <c r="AA6299"/>
  <c r="AC6298"/>
  <c r="AB6298"/>
  <c r="AA6298"/>
  <c r="AC6297"/>
  <c r="AB6297"/>
  <c r="AA6297"/>
  <c r="AC6296"/>
  <c r="AB6296"/>
  <c r="AA6296"/>
  <c r="AC6295"/>
  <c r="AB6295"/>
  <c r="AA6295"/>
  <c r="AC6294"/>
  <c r="AB6294"/>
  <c r="AA6294"/>
  <c r="AC6293"/>
  <c r="AB6293"/>
  <c r="AA6293"/>
  <c r="AC6292"/>
  <c r="AB6292"/>
  <c r="AA6292"/>
  <c r="AC6291"/>
  <c r="AB6291"/>
  <c r="AA6291"/>
  <c r="AC6290"/>
  <c r="AB6290"/>
  <c r="AA6290"/>
  <c r="AC6289"/>
  <c r="AB6289"/>
  <c r="AA6289"/>
  <c r="AC6288"/>
  <c r="AB6288"/>
  <c r="AA6288"/>
  <c r="AC6287"/>
  <c r="AB6287"/>
  <c r="AA6287"/>
  <c r="AC6286"/>
  <c r="AB6286"/>
  <c r="AA6286"/>
  <c r="AC6285"/>
  <c r="AB6285"/>
  <c r="AA6285"/>
  <c r="AC6284"/>
  <c r="AB6284"/>
  <c r="AA6284"/>
  <c r="AC6283"/>
  <c r="AB6283"/>
  <c r="AA6283"/>
  <c r="AC6282"/>
  <c r="AB6282"/>
  <c r="AA6282"/>
  <c r="AC6281"/>
  <c r="AB6281"/>
  <c r="AA6281"/>
  <c r="AC6280"/>
  <c r="AB6280"/>
  <c r="AA6280"/>
  <c r="AC6279"/>
  <c r="AB6279"/>
  <c r="AA6279"/>
  <c r="AC6278"/>
  <c r="AB6278"/>
  <c r="AA6278"/>
  <c r="AC6277"/>
  <c r="AB6277"/>
  <c r="AA6277"/>
  <c r="AC6276"/>
  <c r="AB6276"/>
  <c r="AA6276"/>
  <c r="AC6275"/>
  <c r="AB6275"/>
  <c r="AA6275"/>
  <c r="AC6274"/>
  <c r="AB6274"/>
  <c r="AA6274"/>
  <c r="AC6273"/>
  <c r="AB6273"/>
  <c r="AA6273"/>
  <c r="AC6272"/>
  <c r="AB6272"/>
  <c r="AA6272"/>
  <c r="AC6271"/>
  <c r="AB6271"/>
  <c r="AA6271"/>
  <c r="AC6270"/>
  <c r="AB6270"/>
  <c r="AA6270"/>
  <c r="AC6269"/>
  <c r="AB6269"/>
  <c r="AA6269"/>
  <c r="AC6268"/>
  <c r="AB6268"/>
  <c r="AA6268"/>
  <c r="AC6267"/>
  <c r="AB6267"/>
  <c r="AA6267"/>
  <c r="AC6266"/>
  <c r="AB6266"/>
  <c r="AA6266"/>
  <c r="AC6265"/>
  <c r="AB6265"/>
  <c r="AA6265"/>
  <c r="AC6264"/>
  <c r="AB6264"/>
  <c r="AA6264"/>
  <c r="AC6263"/>
  <c r="AB6263"/>
  <c r="AA6263"/>
  <c r="AC6262"/>
  <c r="AB6262"/>
  <c r="AA6262"/>
  <c r="AC6261"/>
  <c r="AB6261"/>
  <c r="AA6261"/>
  <c r="AC6260"/>
  <c r="AB6260"/>
  <c r="AA6260"/>
  <c r="AC6259"/>
  <c r="AB6259"/>
  <c r="AA6259"/>
  <c r="AC6258"/>
  <c r="AB6258"/>
  <c r="AA6258"/>
  <c r="AC6257"/>
  <c r="AB6257"/>
  <c r="AA6257"/>
  <c r="AC6256"/>
  <c r="AB6256"/>
  <c r="AA6256"/>
  <c r="AC6255"/>
  <c r="AB6255"/>
  <c r="AA6255"/>
  <c r="AC6254"/>
  <c r="AB6254"/>
  <c r="AA6254"/>
  <c r="AC6253"/>
  <c r="AB6253"/>
  <c r="AA6253"/>
  <c r="AC6252"/>
  <c r="AB6252"/>
  <c r="AA6252"/>
  <c r="AC6251"/>
  <c r="AB6251"/>
  <c r="AA6251"/>
  <c r="AC6250"/>
  <c r="AB6250"/>
  <c r="AA6250"/>
  <c r="AC6249"/>
  <c r="AB6249"/>
  <c r="AA6249"/>
  <c r="AC6248"/>
  <c r="AB6248"/>
  <c r="AA6248"/>
  <c r="AC6247"/>
  <c r="AB6247"/>
  <c r="AA6247"/>
  <c r="AC6246"/>
  <c r="AB6246"/>
  <c r="AA6246"/>
  <c r="AC6245"/>
  <c r="AB6245"/>
  <c r="AA6245"/>
  <c r="AC6244"/>
  <c r="AB6244"/>
  <c r="AA6244"/>
  <c r="AC6243"/>
  <c r="AB6243"/>
  <c r="AA6243"/>
  <c r="AC6242"/>
  <c r="AB6242"/>
  <c r="AA6242"/>
  <c r="AC6241"/>
  <c r="AB6241"/>
  <c r="AA6241"/>
  <c r="AC6240"/>
  <c r="AB6240"/>
  <c r="AA6240"/>
  <c r="AC6239"/>
  <c r="AB6239"/>
  <c r="AA6239"/>
  <c r="AC6238"/>
  <c r="AB6238"/>
  <c r="AA6238"/>
  <c r="AC6237"/>
  <c r="AB6237"/>
  <c r="AA6237"/>
  <c r="AC6236"/>
  <c r="AB6236"/>
  <c r="AA6236"/>
  <c r="AC6235"/>
  <c r="AB6235"/>
  <c r="AA6235"/>
  <c r="AC6234"/>
  <c r="AB6234"/>
  <c r="AA6234"/>
  <c r="AC6233"/>
  <c r="AB6233"/>
  <c r="AA6233"/>
  <c r="AC6232"/>
  <c r="AB6232"/>
  <c r="AA6232"/>
  <c r="AC6231"/>
  <c r="AB6231"/>
  <c r="AA6231"/>
  <c r="AC6230"/>
  <c r="AB6230"/>
  <c r="AA6230"/>
  <c r="AC6229"/>
  <c r="AB6229"/>
  <c r="AA6229"/>
  <c r="AC6228"/>
  <c r="AB6228"/>
  <c r="AA6228"/>
  <c r="AC6227"/>
  <c r="AB6227"/>
  <c r="AA6227"/>
  <c r="AC6226"/>
  <c r="AB6226"/>
  <c r="AA6226"/>
  <c r="AC6225"/>
  <c r="AB6225"/>
  <c r="AA6225"/>
  <c r="AC6224"/>
  <c r="AB6224"/>
  <c r="AA6224"/>
  <c r="AC6223"/>
  <c r="AB6223"/>
  <c r="AA6223"/>
  <c r="AC6222"/>
  <c r="AB6222"/>
  <c r="AA6222"/>
  <c r="AC6221"/>
  <c r="AB6221"/>
  <c r="AA6221"/>
  <c r="AC6220"/>
  <c r="AB6220"/>
  <c r="AA6220"/>
  <c r="AC6219"/>
  <c r="AB6219"/>
  <c r="AA6219"/>
  <c r="AC6218"/>
  <c r="AB6218"/>
  <c r="AA6218"/>
  <c r="AC6217"/>
  <c r="AB6217"/>
  <c r="AA6217"/>
  <c r="AC6216"/>
  <c r="AB6216"/>
  <c r="AA6216"/>
  <c r="AC6215"/>
  <c r="AB6215"/>
  <c r="AA6215"/>
  <c r="AC6214"/>
  <c r="AB6214"/>
  <c r="AA6214"/>
  <c r="AC6213"/>
  <c r="AB6213"/>
  <c r="AA6213"/>
  <c r="AC6212"/>
  <c r="AB6212"/>
  <c r="AA6212"/>
  <c r="AC6211"/>
  <c r="AB6211"/>
  <c r="AA6211"/>
  <c r="AC6210"/>
  <c r="AB6210"/>
  <c r="AA6210"/>
  <c r="AC6209"/>
  <c r="AB6209"/>
  <c r="AA6209"/>
  <c r="AC6208"/>
  <c r="AB6208"/>
  <c r="AA6208"/>
  <c r="AC6207"/>
  <c r="AB6207"/>
  <c r="AA6207"/>
  <c r="AC6206"/>
  <c r="AB6206"/>
  <c r="AA6206"/>
  <c r="AC6205"/>
  <c r="AB6205"/>
  <c r="AA6205"/>
  <c r="AC6204"/>
  <c r="AB6204"/>
  <c r="AA6204"/>
  <c r="AC6203"/>
  <c r="AB6203"/>
  <c r="AA6203"/>
  <c r="AC6202"/>
  <c r="AB6202"/>
  <c r="AA6202"/>
  <c r="AC6201"/>
  <c r="AB6201"/>
  <c r="AA6201"/>
  <c r="AC6200"/>
  <c r="AB6200"/>
  <c r="AA6200"/>
  <c r="AC6199"/>
  <c r="AB6199"/>
  <c r="AA6199"/>
  <c r="AC6198"/>
  <c r="AB6198"/>
  <c r="AA6198"/>
  <c r="AC6197"/>
  <c r="AB6197"/>
  <c r="AA6197"/>
  <c r="AC6196"/>
  <c r="AB6196"/>
  <c r="AA6196"/>
  <c r="AC6195"/>
  <c r="AB6195"/>
  <c r="AA6195"/>
  <c r="AC6194"/>
  <c r="AB6194"/>
  <c r="AA6194"/>
  <c r="AC6193"/>
  <c r="AB6193"/>
  <c r="AA6193"/>
  <c r="AC6192"/>
  <c r="AB6192"/>
  <c r="AA6192"/>
  <c r="AC6191"/>
  <c r="AB6191"/>
  <c r="AA6191"/>
  <c r="AC6190"/>
  <c r="AB6190"/>
  <c r="AA6190"/>
  <c r="AC6189"/>
  <c r="AB6189"/>
  <c r="AA6189"/>
  <c r="AC6188"/>
  <c r="AB6188"/>
  <c r="AA6188"/>
  <c r="AC6187"/>
  <c r="AB6187"/>
  <c r="AA6187"/>
  <c r="AC6186"/>
  <c r="AB6186"/>
  <c r="AA6186"/>
  <c r="AC6185"/>
  <c r="AB6185"/>
  <c r="AA6185"/>
  <c r="AC6184"/>
  <c r="AB6184"/>
  <c r="AA6184"/>
  <c r="AC6183"/>
  <c r="AB6183"/>
  <c r="AA6183"/>
  <c r="AC6182"/>
  <c r="AB6182"/>
  <c r="AA6182"/>
  <c r="AC6181"/>
  <c r="AB6181"/>
  <c r="AA6181"/>
  <c r="AC6180"/>
  <c r="AB6180"/>
  <c r="AA6180"/>
  <c r="AC6179"/>
  <c r="AB6179"/>
  <c r="AA6179"/>
  <c r="AC6178"/>
  <c r="AB6178"/>
  <c r="AA6178"/>
  <c r="AC6177"/>
  <c r="AB6177"/>
  <c r="AA6177"/>
  <c r="AC6176"/>
  <c r="AB6176"/>
  <c r="AA6176"/>
  <c r="AC6175"/>
  <c r="AB6175"/>
  <c r="AA6175"/>
  <c r="AC6174"/>
  <c r="AB6174"/>
  <c r="AA6174"/>
  <c r="AC6173"/>
  <c r="AB6173"/>
  <c r="AA6173"/>
  <c r="AC6172"/>
  <c r="AB6172"/>
  <c r="AA6172"/>
  <c r="AC6171"/>
  <c r="AB6171"/>
  <c r="AA6171"/>
  <c r="AC6170"/>
  <c r="AB6170"/>
  <c r="AA6170"/>
  <c r="AC6169"/>
  <c r="AB6169"/>
  <c r="AA6169"/>
  <c r="AC6168"/>
  <c r="AB6168"/>
  <c r="AA6168"/>
  <c r="AC6167"/>
  <c r="AB6167"/>
  <c r="AA6167"/>
  <c r="AC6166"/>
  <c r="AB6166"/>
  <c r="AA6166"/>
  <c r="AC6165"/>
  <c r="AB6165"/>
  <c r="AA6165"/>
  <c r="AC6164"/>
  <c r="AB6164"/>
  <c r="AA6164"/>
  <c r="AC6163"/>
  <c r="AB6163"/>
  <c r="AA6163"/>
  <c r="AC6162"/>
  <c r="AB6162"/>
  <c r="AA6162"/>
  <c r="AC6161"/>
  <c r="AB6161"/>
  <c r="AA6161"/>
  <c r="AC6160"/>
  <c r="AB6160"/>
  <c r="AA6160"/>
  <c r="AC6159"/>
  <c r="AB6159"/>
  <c r="AA6159"/>
  <c r="AC6158"/>
  <c r="AB6158"/>
  <c r="AA6158"/>
  <c r="AC6157"/>
  <c r="AB6157"/>
  <c r="AA6157"/>
  <c r="AC6156"/>
  <c r="AB6156"/>
  <c r="AA6156"/>
  <c r="AC6155"/>
  <c r="AB6155"/>
  <c r="AA6155"/>
  <c r="AC6154"/>
  <c r="AB6154"/>
  <c r="AA6154"/>
  <c r="AC6153"/>
  <c r="AB6153"/>
  <c r="AA6153"/>
  <c r="AC6152"/>
  <c r="AB6152"/>
  <c r="AA6152"/>
  <c r="AC6151"/>
  <c r="AB6151"/>
  <c r="AA6151"/>
  <c r="AC6150"/>
  <c r="AB6150"/>
  <c r="AA6150"/>
  <c r="AC6149"/>
  <c r="AB6149"/>
  <c r="AA6149"/>
  <c r="AC6148"/>
  <c r="AB6148"/>
  <c r="AA6148"/>
  <c r="AC6147"/>
  <c r="AB6147"/>
  <c r="AA6147"/>
  <c r="AC6146"/>
  <c r="AB6146"/>
  <c r="AA6146"/>
  <c r="AC6145"/>
  <c r="AB6145"/>
  <c r="AA6145"/>
  <c r="AC6144"/>
  <c r="AB6144"/>
  <c r="AA6144"/>
  <c r="AC6143"/>
  <c r="AB6143"/>
  <c r="AA6143"/>
  <c r="AC6142"/>
  <c r="AB6142"/>
  <c r="AA6142"/>
  <c r="AC6141"/>
  <c r="AB6141"/>
  <c r="AA6141"/>
  <c r="AC6140"/>
  <c r="AB6140"/>
  <c r="AA6140"/>
  <c r="AC6139"/>
  <c r="AB6139"/>
  <c r="AA6139"/>
  <c r="AC6138"/>
  <c r="AB6138"/>
  <c r="AA6138"/>
  <c r="AC6137"/>
  <c r="AB6137"/>
  <c r="AA6137"/>
  <c r="AC6136"/>
  <c r="AB6136"/>
  <c r="AA6136"/>
  <c r="AC6135"/>
  <c r="AB6135"/>
  <c r="AA6135"/>
  <c r="AC6134"/>
  <c r="AB6134"/>
  <c r="AA6134"/>
  <c r="AC6133"/>
  <c r="AB6133"/>
  <c r="AA6133"/>
  <c r="AC6132"/>
  <c r="AB6132"/>
  <c r="AA6132"/>
  <c r="AC6131"/>
  <c r="AB6131"/>
  <c r="AA6131"/>
  <c r="AC6130"/>
  <c r="AB6130"/>
  <c r="AA6130"/>
  <c r="AC6129"/>
  <c r="AB6129"/>
  <c r="AA6129"/>
  <c r="AC6128"/>
  <c r="AB6128"/>
  <c r="AA6128"/>
  <c r="AC6127"/>
  <c r="AB6127"/>
  <c r="AA6127"/>
  <c r="AC6126"/>
  <c r="AB6126"/>
  <c r="AA6126"/>
  <c r="AC6125"/>
  <c r="AB6125"/>
  <c r="AA6125"/>
  <c r="AC6124"/>
  <c r="AB6124"/>
  <c r="AA6124"/>
  <c r="AC6123"/>
  <c r="AB6123"/>
  <c r="AA6123"/>
  <c r="AC6122"/>
  <c r="AB6122"/>
  <c r="AA6122"/>
  <c r="AC6121"/>
  <c r="AB6121"/>
  <c r="AA6121"/>
  <c r="AC6120"/>
  <c r="AB6120"/>
  <c r="AA6120"/>
  <c r="AC6119"/>
  <c r="AB6119"/>
  <c r="AA6119"/>
  <c r="AC6118"/>
  <c r="AB6118"/>
  <c r="AA6118"/>
  <c r="AC6117"/>
  <c r="AB6117"/>
  <c r="AA6117"/>
  <c r="AC6116"/>
  <c r="AB6116"/>
  <c r="AA6116"/>
  <c r="AC6115"/>
  <c r="AB6115"/>
  <c r="AA6115"/>
  <c r="AC6114"/>
  <c r="AB6114"/>
  <c r="AA6114"/>
  <c r="AC6113"/>
  <c r="AB6113"/>
  <c r="AA6113"/>
  <c r="AC6112"/>
  <c r="AB6112"/>
  <c r="AA6112"/>
  <c r="AC6111"/>
  <c r="AB6111"/>
  <c r="AA6111"/>
  <c r="AC6110"/>
  <c r="AB6110"/>
  <c r="AA6110"/>
  <c r="AC6109"/>
  <c r="AB6109"/>
  <c r="AA6109"/>
  <c r="AC6108"/>
  <c r="AB6108"/>
  <c r="AA6108"/>
  <c r="AC6107"/>
  <c r="AB6107"/>
  <c r="AA6107"/>
  <c r="AC6106"/>
  <c r="AB6106"/>
  <c r="AA6106"/>
  <c r="AC6105"/>
  <c r="AB6105"/>
  <c r="AA6105"/>
  <c r="AC6104"/>
  <c r="AB6104"/>
  <c r="AA6104"/>
  <c r="AC6103"/>
  <c r="AB6103"/>
  <c r="AA6103"/>
  <c r="AC6102"/>
  <c r="AB6102"/>
  <c r="AA6102"/>
  <c r="AC6101"/>
  <c r="AB6101"/>
  <c r="AA6101"/>
  <c r="AC6100"/>
  <c r="AB6100"/>
  <c r="AA6100"/>
  <c r="AC6099"/>
  <c r="AB6099"/>
  <c r="AA6099"/>
  <c r="AC6098"/>
  <c r="AB6098"/>
  <c r="AA6098"/>
  <c r="AC6097"/>
  <c r="AB6097"/>
  <c r="AA6097"/>
  <c r="AC6096"/>
  <c r="AB6096"/>
  <c r="AA6096"/>
  <c r="AC6095"/>
  <c r="AB6095"/>
  <c r="AA6095"/>
  <c r="AC6094"/>
  <c r="AB6094"/>
  <c r="AA6094"/>
  <c r="AC6093"/>
  <c r="AB6093"/>
  <c r="AA6093"/>
  <c r="AC6092"/>
  <c r="AB6092"/>
  <c r="AA6092"/>
  <c r="AC6091"/>
  <c r="AB6091"/>
  <c r="AA6091"/>
  <c r="AC6090"/>
  <c r="AB6090"/>
  <c r="AA6090"/>
  <c r="AC6089"/>
  <c r="AB6089"/>
  <c r="AA6089"/>
  <c r="AC6088"/>
  <c r="AB6088"/>
  <c r="AA6088"/>
  <c r="AC6087"/>
  <c r="AB6087"/>
  <c r="AA6087"/>
  <c r="AC6086"/>
  <c r="AB6086"/>
  <c r="AA6086"/>
  <c r="AC6085"/>
  <c r="AB6085"/>
  <c r="AA6085"/>
  <c r="AC6084"/>
  <c r="AB6084"/>
  <c r="AA6084"/>
  <c r="AC6083"/>
  <c r="AB6083"/>
  <c r="AA6083"/>
  <c r="AC6082"/>
  <c r="AB6082"/>
  <c r="AA6082"/>
  <c r="AC6081"/>
  <c r="AB6081"/>
  <c r="AA6081"/>
  <c r="AC6080"/>
  <c r="AB6080"/>
  <c r="AA6080"/>
  <c r="AC6079"/>
  <c r="AB6079"/>
  <c r="AA6079"/>
  <c r="AC6078"/>
  <c r="AB6078"/>
  <c r="AA6078"/>
  <c r="AC6077"/>
  <c r="AB6077"/>
  <c r="AA6077"/>
  <c r="AC6076"/>
  <c r="AB6076"/>
  <c r="AA6076"/>
  <c r="AC6075"/>
  <c r="AB6075"/>
  <c r="AA6075"/>
  <c r="AC6074"/>
  <c r="AB6074"/>
  <c r="AA6074"/>
  <c r="AC6073"/>
  <c r="AB6073"/>
  <c r="AA6073"/>
  <c r="AC6072"/>
  <c r="AB6072"/>
  <c r="AA6072"/>
  <c r="AC6071"/>
  <c r="AB6071"/>
  <c r="AA6071"/>
  <c r="AC6070"/>
  <c r="AB6070"/>
  <c r="AA6070"/>
  <c r="AC6069"/>
  <c r="AB6069"/>
  <c r="AA6069"/>
  <c r="AC6068"/>
  <c r="AB6068"/>
  <c r="AA6068"/>
  <c r="AC6067"/>
  <c r="AB6067"/>
  <c r="AA6067"/>
  <c r="AC6066"/>
  <c r="AB6066"/>
  <c r="AA6066"/>
  <c r="AC6065"/>
  <c r="AB6065"/>
  <c r="AA6065"/>
  <c r="AC6064"/>
  <c r="AB6064"/>
  <c r="AA6064"/>
  <c r="AC6063"/>
  <c r="AB6063"/>
  <c r="AA6063"/>
  <c r="AC6062"/>
  <c r="AB6062"/>
  <c r="AA6062"/>
  <c r="AC6061"/>
  <c r="AB6061"/>
  <c r="AA6061"/>
  <c r="AC6060"/>
  <c r="AB6060"/>
  <c r="AA6060"/>
  <c r="AC6059"/>
  <c r="AB6059"/>
  <c r="AA6059"/>
  <c r="AC6058"/>
  <c r="AB6058"/>
  <c r="AA6058"/>
  <c r="AC6057"/>
  <c r="AB6057"/>
  <c r="AA6057"/>
  <c r="AC6056"/>
  <c r="AB6056"/>
  <c r="AA6056"/>
  <c r="AC6055"/>
  <c r="AB6055"/>
  <c r="AA6055"/>
  <c r="AC6054"/>
  <c r="AB6054"/>
  <c r="AA6054"/>
  <c r="AC6053"/>
  <c r="AB6053"/>
  <c r="AA6053"/>
  <c r="AC6052"/>
  <c r="AB6052"/>
  <c r="AA6052"/>
  <c r="AC6051"/>
  <c r="AB6051"/>
  <c r="AA6051"/>
  <c r="AC6050"/>
  <c r="AB6050"/>
  <c r="AA6050"/>
  <c r="AC6049"/>
  <c r="AB6049"/>
  <c r="AA6049"/>
  <c r="AC6048"/>
  <c r="AB6048"/>
  <c r="AA6048"/>
  <c r="AC6047"/>
  <c r="AB6047"/>
  <c r="AA6047"/>
  <c r="AC6046"/>
  <c r="AB6046"/>
  <c r="AA6046"/>
  <c r="AC6045"/>
  <c r="AB6045"/>
  <c r="AA6045"/>
  <c r="AC6044"/>
  <c r="AB6044"/>
  <c r="AA6044"/>
  <c r="AC6043"/>
  <c r="AB6043"/>
  <c r="AA6043"/>
  <c r="AC6042"/>
  <c r="AB6042"/>
  <c r="AA6042"/>
  <c r="AC6041"/>
  <c r="AB6041"/>
  <c r="AA6041"/>
  <c r="AC6040"/>
  <c r="AB6040"/>
  <c r="AA6040"/>
  <c r="AC6039"/>
  <c r="AB6039"/>
  <c r="AA6039"/>
  <c r="AC6038"/>
  <c r="AB6038"/>
  <c r="AA6038"/>
  <c r="AC6037"/>
  <c r="AB6037"/>
  <c r="AA6037"/>
  <c r="AC6036"/>
  <c r="AB6036"/>
  <c r="AA6036"/>
  <c r="AC6035"/>
  <c r="AB6035"/>
  <c r="AA6035"/>
  <c r="AC6034"/>
  <c r="AB6034"/>
  <c r="AA6034"/>
  <c r="AC6033"/>
  <c r="AB6033"/>
  <c r="AA6033"/>
  <c r="AC6032"/>
  <c r="AB6032"/>
  <c r="AA6032"/>
  <c r="AC6031"/>
  <c r="AB6031"/>
  <c r="AA6031"/>
  <c r="AC6030"/>
  <c r="AB6030"/>
  <c r="AA6030"/>
  <c r="AC6029"/>
  <c r="AB6029"/>
  <c r="AA6029"/>
  <c r="AC6028"/>
  <c r="AB6028"/>
  <c r="AA6028"/>
  <c r="AC6027"/>
  <c r="AB6027"/>
  <c r="AA6027"/>
  <c r="AC6026"/>
  <c r="AB6026"/>
  <c r="AA6026"/>
  <c r="AC6025"/>
  <c r="AB6025"/>
  <c r="AA6025"/>
  <c r="AC6024"/>
  <c r="AB6024"/>
  <c r="AA6024"/>
  <c r="AC6023"/>
  <c r="AB6023"/>
  <c r="AA6023"/>
  <c r="AC6022"/>
  <c r="AB6022"/>
  <c r="AA6022"/>
  <c r="AC6021"/>
  <c r="AB6021"/>
  <c r="AA6021"/>
  <c r="AC6020"/>
  <c r="AB6020"/>
  <c r="AA6020"/>
  <c r="AC6019"/>
  <c r="AB6019"/>
  <c r="AA6019"/>
  <c r="AC6018"/>
  <c r="AB6018"/>
  <c r="AA6018"/>
  <c r="AC6017"/>
  <c r="AB6017"/>
  <c r="AA6017"/>
  <c r="AC6016"/>
  <c r="AB6016"/>
  <c r="AA6016"/>
  <c r="AC6015"/>
  <c r="AB6015"/>
  <c r="AA6015"/>
  <c r="AC6014"/>
  <c r="AB6014"/>
  <c r="AA6014"/>
  <c r="AC6013"/>
  <c r="AB6013"/>
  <c r="AA6013"/>
  <c r="AC6012"/>
  <c r="AB6012"/>
  <c r="AA6012"/>
  <c r="AC6011"/>
  <c r="AB6011"/>
  <c r="AA6011"/>
  <c r="AC6010"/>
  <c r="AB6010"/>
  <c r="AA6010"/>
  <c r="AC6009"/>
  <c r="AB6009"/>
  <c r="AA6009"/>
  <c r="AC6008"/>
  <c r="AB6008"/>
  <c r="AA6008"/>
  <c r="AC6007"/>
  <c r="AB6007"/>
  <c r="AA6007"/>
  <c r="AC6006"/>
  <c r="AB6006"/>
  <c r="AA6006"/>
  <c r="AC6005"/>
  <c r="AB6005"/>
  <c r="AA6005"/>
  <c r="AC6004"/>
  <c r="AB6004"/>
  <c r="AA6004"/>
  <c r="AC6003"/>
  <c r="AB6003"/>
  <c r="AA6003"/>
  <c r="AC6002"/>
  <c r="AB6002"/>
  <c r="AA6002"/>
  <c r="AC6001"/>
  <c r="AB6001"/>
  <c r="AA6001"/>
  <c r="AC6000"/>
  <c r="AB6000"/>
  <c r="AA6000"/>
  <c r="AC5999"/>
  <c r="AB5999"/>
  <c r="AA5999"/>
  <c r="AC5998"/>
  <c r="AB5998"/>
  <c r="AA5998"/>
  <c r="AC5997"/>
  <c r="AB5997"/>
  <c r="AA5997"/>
  <c r="AC5996"/>
  <c r="AB5996"/>
  <c r="AA5996"/>
  <c r="AC5995"/>
  <c r="AB5995"/>
  <c r="AA5995"/>
  <c r="AC5994"/>
  <c r="AB5994"/>
  <c r="AA5994"/>
  <c r="AC5993"/>
  <c r="AB5993"/>
  <c r="AA5993"/>
  <c r="AC5992"/>
  <c r="AB5992"/>
  <c r="AA5992"/>
  <c r="AC5991"/>
  <c r="AB5991"/>
  <c r="AA5991"/>
  <c r="AC5990"/>
  <c r="AB5990"/>
  <c r="AA5990"/>
  <c r="AC5989"/>
  <c r="AB5989"/>
  <c r="AA5989"/>
  <c r="AC5988"/>
  <c r="AB5988"/>
  <c r="AA5988"/>
  <c r="AC5987"/>
  <c r="AB5987"/>
  <c r="AA5987"/>
  <c r="AC5986"/>
  <c r="AB5986"/>
  <c r="AA5986"/>
  <c r="AC5985"/>
  <c r="AB5985"/>
  <c r="AA5985"/>
  <c r="AC5984"/>
  <c r="AB5984"/>
  <c r="AA5984"/>
  <c r="AC5983"/>
  <c r="AB5983"/>
  <c r="AA5983"/>
  <c r="AC5982"/>
  <c r="AB5982"/>
  <c r="AA5982"/>
  <c r="AC5981"/>
  <c r="AB5981"/>
  <c r="AA5981"/>
  <c r="AC5980"/>
  <c r="AB5980"/>
  <c r="AA5980"/>
  <c r="AC5979"/>
  <c r="AB5979"/>
  <c r="AA5979"/>
  <c r="AC5978"/>
  <c r="AB5978"/>
  <c r="AA5978"/>
  <c r="AC5977"/>
  <c r="AB5977"/>
  <c r="AA5977"/>
  <c r="AC5976"/>
  <c r="AB5976"/>
  <c r="AA5976"/>
  <c r="AC5975"/>
  <c r="AB5975"/>
  <c r="AA5975"/>
  <c r="AC5974"/>
  <c r="AB5974"/>
  <c r="AA5974"/>
  <c r="AC5973"/>
  <c r="AB5973"/>
  <c r="AA5973"/>
  <c r="AC5972"/>
  <c r="AB5972"/>
  <c r="AA5972"/>
  <c r="AC5971"/>
  <c r="AB5971"/>
  <c r="AA5971"/>
  <c r="AC5970"/>
  <c r="AB5970"/>
  <c r="AA5970"/>
  <c r="AC5969"/>
  <c r="AB5969"/>
  <c r="AA5969"/>
  <c r="AC5968"/>
  <c r="AB5968"/>
  <c r="AA5968"/>
  <c r="AC5967"/>
  <c r="AB5967"/>
  <c r="AA5967"/>
  <c r="AC5966"/>
  <c r="AB5966"/>
  <c r="AA5966"/>
  <c r="AC5965"/>
  <c r="AB5965"/>
  <c r="AA5965"/>
  <c r="AC5964"/>
  <c r="AB5964"/>
  <c r="AA5964"/>
  <c r="AC5963"/>
  <c r="AB5963"/>
  <c r="AA5963"/>
  <c r="AC5962"/>
  <c r="AB5962"/>
  <c r="AA5962"/>
  <c r="AC5961"/>
  <c r="AB5961"/>
  <c r="AA5961"/>
  <c r="AC5960"/>
  <c r="AB5960"/>
  <c r="AA5960"/>
  <c r="AC5959"/>
  <c r="AB5959"/>
  <c r="AA5959"/>
  <c r="AC5958"/>
  <c r="AB5958"/>
  <c r="AA5958"/>
  <c r="AC5957"/>
  <c r="AB5957"/>
  <c r="AA5957"/>
  <c r="AC5956"/>
  <c r="AB5956"/>
  <c r="AA5956"/>
  <c r="AC5955"/>
  <c r="AB5955"/>
  <c r="AA5955"/>
  <c r="AC5954"/>
  <c r="AB5954"/>
  <c r="AA5954"/>
  <c r="AC5953"/>
  <c r="AB5953"/>
  <c r="AA5953"/>
  <c r="AC5952"/>
  <c r="AB5952"/>
  <c r="AA5952"/>
  <c r="AC5951"/>
  <c r="AB5951"/>
  <c r="AA5951"/>
  <c r="AC5950"/>
  <c r="AB5950"/>
  <c r="AA5950"/>
  <c r="AC5949"/>
  <c r="AB5949"/>
  <c r="AA5949"/>
  <c r="AC5948"/>
  <c r="AB5948"/>
  <c r="AA5948"/>
  <c r="AC5947"/>
  <c r="AB5947"/>
  <c r="AA5947"/>
  <c r="AC5946"/>
  <c r="AB5946"/>
  <c r="AA5946"/>
  <c r="AC5945"/>
  <c r="AB5945"/>
  <c r="AA5945"/>
  <c r="AC5944"/>
  <c r="AB5944"/>
  <c r="AA5944"/>
  <c r="AC5943"/>
  <c r="AB5943"/>
  <c r="AA5943"/>
  <c r="AC5942"/>
  <c r="AB5942"/>
  <c r="AA5942"/>
  <c r="AC5941"/>
  <c r="AB5941"/>
  <c r="AA5941"/>
  <c r="AC5940"/>
  <c r="AB5940"/>
  <c r="AA5940"/>
  <c r="AC5939"/>
  <c r="AB5939"/>
  <c r="AA5939"/>
  <c r="AC5938"/>
  <c r="AB5938"/>
  <c r="AA5938"/>
  <c r="AC5937"/>
  <c r="AB5937"/>
  <c r="AA5937"/>
  <c r="AC5936"/>
  <c r="AB5936"/>
  <c r="AA5936"/>
  <c r="AC5935"/>
  <c r="AB5935"/>
  <c r="AA5935"/>
  <c r="AC5934"/>
  <c r="AB5934"/>
  <c r="AA5934"/>
  <c r="AC5933"/>
  <c r="AB5933"/>
  <c r="AA5933"/>
  <c r="AC5932"/>
  <c r="AB5932"/>
  <c r="AA5932"/>
  <c r="AC5931"/>
  <c r="AB5931"/>
  <c r="AA5931"/>
  <c r="AC5930"/>
  <c r="AB5930"/>
  <c r="AA5930"/>
  <c r="AC5929"/>
  <c r="AB5929"/>
  <c r="AA5929"/>
  <c r="AC5928"/>
  <c r="AB5928"/>
  <c r="AA5928"/>
  <c r="AC5927"/>
  <c r="AB5927"/>
  <c r="AA5927"/>
  <c r="AC5926"/>
  <c r="AB5926"/>
  <c r="AA5926"/>
  <c r="AC5925"/>
  <c r="AB5925"/>
  <c r="AA5925"/>
  <c r="AC5924"/>
  <c r="AB5924"/>
  <c r="AA5924"/>
  <c r="AC5923"/>
  <c r="AB5923"/>
  <c r="AA5923"/>
  <c r="AC5922"/>
  <c r="AB5922"/>
  <c r="AA5922"/>
  <c r="AC5921"/>
  <c r="AB5921"/>
  <c r="AA5921"/>
  <c r="AC5920"/>
  <c r="AB5920"/>
  <c r="AA5920"/>
  <c r="AC5919"/>
  <c r="AB5919"/>
  <c r="AA5919"/>
  <c r="AC5918"/>
  <c r="AB5918"/>
  <c r="AA5918"/>
  <c r="AC5917"/>
  <c r="AB5917"/>
  <c r="AA5917"/>
  <c r="AC5916"/>
  <c r="AB5916"/>
  <c r="AA5916"/>
  <c r="AC5915"/>
  <c r="AB5915"/>
  <c r="AA5915"/>
  <c r="AC5914"/>
  <c r="AB5914"/>
  <c r="AA5914"/>
  <c r="AC5913"/>
  <c r="AB5913"/>
  <c r="AA5913"/>
  <c r="AC5912"/>
  <c r="AB5912"/>
  <c r="AA5912"/>
  <c r="AC5911"/>
  <c r="AB5911"/>
  <c r="AA5911"/>
  <c r="AC5910"/>
  <c r="AB5910"/>
  <c r="AA5910"/>
  <c r="AC5909"/>
  <c r="AB5909"/>
  <c r="AA5909"/>
  <c r="AC5908"/>
  <c r="AB5908"/>
  <c r="AA5908"/>
  <c r="AC5907"/>
  <c r="AB5907"/>
  <c r="AA5907"/>
  <c r="AC5906"/>
  <c r="AB5906"/>
  <c r="AA5906"/>
  <c r="AC5905"/>
  <c r="AB5905"/>
  <c r="AA5905"/>
  <c r="AC5904"/>
  <c r="AB5904"/>
  <c r="AA5904"/>
  <c r="AC5903"/>
  <c r="AB5903"/>
  <c r="AA5903"/>
  <c r="AC5902"/>
  <c r="AB5902"/>
  <c r="AA5902"/>
  <c r="AC5901"/>
  <c r="AB5901"/>
  <c r="AA5901"/>
  <c r="AC5900"/>
  <c r="AB5900"/>
  <c r="AA5900"/>
  <c r="AC5899"/>
  <c r="AB5899"/>
  <c r="AA5899"/>
  <c r="AC5898"/>
  <c r="AB5898"/>
  <c r="AA5898"/>
  <c r="AC5897"/>
  <c r="AB5897"/>
  <c r="AA5897"/>
  <c r="AC5896"/>
  <c r="AB5896"/>
  <c r="AA5896"/>
  <c r="AC5895"/>
  <c r="AB5895"/>
  <c r="AA5895"/>
  <c r="AC5894"/>
  <c r="AB5894"/>
  <c r="AA5894"/>
  <c r="AC5893"/>
  <c r="AB5893"/>
  <c r="AA5893"/>
  <c r="AC5892"/>
  <c r="AB5892"/>
  <c r="AA5892"/>
  <c r="AC5891"/>
  <c r="AB5891"/>
  <c r="AA5891"/>
  <c r="AC5890"/>
  <c r="AB5890"/>
  <c r="AA5890"/>
  <c r="AC5889"/>
  <c r="AB5889"/>
  <c r="AA5889"/>
  <c r="AC5888"/>
  <c r="AB5888"/>
  <c r="AA5888"/>
  <c r="AC5887"/>
  <c r="AB5887"/>
  <c r="AA5887"/>
  <c r="AC5886"/>
  <c r="AB5886"/>
  <c r="AA5886"/>
  <c r="AC5885"/>
  <c r="AB5885"/>
  <c r="AA5885"/>
  <c r="AC5884"/>
  <c r="AB5884"/>
  <c r="AA5884"/>
  <c r="AC5883"/>
  <c r="AB5883"/>
  <c r="AA5883"/>
  <c r="AC5882"/>
  <c r="AB5882"/>
  <c r="AA5882"/>
  <c r="AC5881"/>
  <c r="AB5881"/>
  <c r="AA5881"/>
  <c r="AC5880"/>
  <c r="AB5880"/>
  <c r="AA5880"/>
  <c r="AC5879"/>
  <c r="AB5879"/>
  <c r="AA5879"/>
  <c r="AC5878"/>
  <c r="AB5878"/>
  <c r="AA5878"/>
  <c r="AC5877"/>
  <c r="AB5877"/>
  <c r="AA5877"/>
  <c r="AC5876"/>
  <c r="AB5876"/>
  <c r="AA5876"/>
  <c r="AC5875"/>
  <c r="AB5875"/>
  <c r="AA5875"/>
  <c r="AC5874"/>
  <c r="AB5874"/>
  <c r="AA5874"/>
  <c r="AC5873"/>
  <c r="AB5873"/>
  <c r="AA5873"/>
  <c r="AC5872"/>
  <c r="AB5872"/>
  <c r="AA5872"/>
  <c r="AC5871"/>
  <c r="AB5871"/>
  <c r="AA5871"/>
  <c r="AC5870"/>
  <c r="AB5870"/>
  <c r="AA5870"/>
  <c r="AC5869"/>
  <c r="AB5869"/>
  <c r="AA5869"/>
  <c r="AC5868"/>
  <c r="AB5868"/>
  <c r="AA5868"/>
  <c r="AC5867"/>
  <c r="AB5867"/>
  <c r="AA5867"/>
  <c r="AC5866"/>
  <c r="AB5866"/>
  <c r="AA5866"/>
  <c r="AC5865"/>
  <c r="AB5865"/>
  <c r="AA5865"/>
  <c r="AC5864"/>
  <c r="AB5864"/>
  <c r="AA5864"/>
  <c r="AC5863"/>
  <c r="AB5863"/>
  <c r="AA5863"/>
  <c r="AC5862"/>
  <c r="AB5862"/>
  <c r="AA5862"/>
  <c r="AC5861"/>
  <c r="AB5861"/>
  <c r="AA5861"/>
  <c r="AC5860"/>
  <c r="AB5860"/>
  <c r="AA5860"/>
  <c r="AC5859"/>
  <c r="AB5859"/>
  <c r="AA5859"/>
  <c r="AC5858"/>
  <c r="AB5858"/>
  <c r="AA5858"/>
  <c r="AC5857"/>
  <c r="AB5857"/>
  <c r="AA5857"/>
  <c r="AC5856"/>
  <c r="AB5856"/>
  <c r="AA5856"/>
  <c r="AC5855"/>
  <c r="AB5855"/>
  <c r="AA5855"/>
  <c r="AC5854"/>
  <c r="AB5854"/>
  <c r="AA5854"/>
  <c r="AC5853"/>
  <c r="AB5853"/>
  <c r="AA5853"/>
  <c r="AC5852"/>
  <c r="AB5852"/>
  <c r="AA5852"/>
  <c r="AC5851"/>
  <c r="AB5851"/>
  <c r="AA5851"/>
  <c r="AC5850"/>
  <c r="AB5850"/>
  <c r="AA5850"/>
  <c r="AC5849"/>
  <c r="AB5849"/>
  <c r="AA5849"/>
  <c r="AC5848"/>
  <c r="AB5848"/>
  <c r="AA5848"/>
  <c r="AC5847"/>
  <c r="AB5847"/>
  <c r="AA5847"/>
  <c r="AC5846"/>
  <c r="AB5846"/>
  <c r="AA5846"/>
  <c r="AC5845"/>
  <c r="AB5845"/>
  <c r="AA5845"/>
  <c r="AC5844"/>
  <c r="AB5844"/>
  <c r="AA5844"/>
  <c r="AC5843"/>
  <c r="AB5843"/>
  <c r="AA5843"/>
  <c r="AC5842"/>
  <c r="AB5842"/>
  <c r="AA5842"/>
  <c r="AC5841"/>
  <c r="AB5841"/>
  <c r="AA5841"/>
  <c r="AC5840"/>
  <c r="AB5840"/>
  <c r="AA5840"/>
  <c r="AC5839"/>
  <c r="AB5839"/>
  <c r="AA5839"/>
  <c r="AC5838"/>
  <c r="AB5838"/>
  <c r="AA5838"/>
  <c r="AC5837"/>
  <c r="AB5837"/>
  <c r="AA5837"/>
  <c r="AC5836"/>
  <c r="AB5836"/>
  <c r="AA5836"/>
  <c r="AC5835"/>
  <c r="AB5835"/>
  <c r="AA5835"/>
  <c r="AC5834"/>
  <c r="AB5834"/>
  <c r="AA5834"/>
  <c r="AC5833"/>
  <c r="AB5833"/>
  <c r="AA5833"/>
  <c r="AC5832"/>
  <c r="AB5832"/>
  <c r="AA5832"/>
  <c r="AC5831"/>
  <c r="AB5831"/>
  <c r="AA5831"/>
  <c r="AC5830"/>
  <c r="AB5830"/>
  <c r="AA5830"/>
  <c r="AC5829"/>
  <c r="AB5829"/>
  <c r="AA5829"/>
  <c r="AC5828"/>
  <c r="AB5828"/>
  <c r="AA5828"/>
  <c r="AC5827"/>
  <c r="AB5827"/>
  <c r="AA5827"/>
  <c r="AC5826"/>
  <c r="AB5826"/>
  <c r="AA5826"/>
  <c r="AC5825"/>
  <c r="AB5825"/>
  <c r="AA5825"/>
  <c r="AC5824"/>
  <c r="AB5824"/>
  <c r="AA5824"/>
  <c r="AC5823"/>
  <c r="AB5823"/>
  <c r="AA5823"/>
  <c r="AC5822"/>
  <c r="AB5822"/>
  <c r="AA5822"/>
  <c r="AC5821"/>
  <c r="AB5821"/>
  <c r="AA5821"/>
  <c r="AC5820"/>
  <c r="AB5820"/>
  <c r="AA5820"/>
  <c r="AC5819"/>
  <c r="AB5819"/>
  <c r="AA5819"/>
  <c r="AC5818"/>
  <c r="AB5818"/>
  <c r="AA5818"/>
  <c r="AC5817"/>
  <c r="AB5817"/>
  <c r="AA5817"/>
  <c r="AC5816"/>
  <c r="AB5816"/>
  <c r="AA5816"/>
  <c r="AC5815"/>
  <c r="AB5815"/>
  <c r="AA5815"/>
  <c r="AC5814"/>
  <c r="AB5814"/>
  <c r="AA5814"/>
  <c r="AC5813"/>
  <c r="AB5813"/>
  <c r="AA5813"/>
  <c r="AC5812"/>
  <c r="AB5812"/>
  <c r="AA5812"/>
  <c r="AC5811"/>
  <c r="AB5811"/>
  <c r="AA5811"/>
  <c r="AC5810"/>
  <c r="AB5810"/>
  <c r="AA5810"/>
  <c r="AC5809"/>
  <c r="AB5809"/>
  <c r="AA5809"/>
  <c r="AC5808"/>
  <c r="AB5808"/>
  <c r="AA5808"/>
  <c r="AC5807"/>
  <c r="AB5807"/>
  <c r="AA5807"/>
  <c r="AC5806"/>
  <c r="AB5806"/>
  <c r="AA5806"/>
  <c r="AC5805"/>
  <c r="AB5805"/>
  <c r="AA5805"/>
  <c r="AC5804"/>
  <c r="AB5804"/>
  <c r="AA5804"/>
  <c r="AC5803"/>
  <c r="AB5803"/>
  <c r="AA5803"/>
  <c r="AC5802"/>
  <c r="AB5802"/>
  <c r="AA5802"/>
  <c r="AC5801"/>
  <c r="AB5801"/>
  <c r="AA5801"/>
  <c r="AC5800"/>
  <c r="AB5800"/>
  <c r="AA5800"/>
  <c r="AC5799"/>
  <c r="AB5799"/>
  <c r="AA5799"/>
  <c r="AC5798"/>
  <c r="AB5798"/>
  <c r="AA5798"/>
  <c r="AC5797"/>
  <c r="AB5797"/>
  <c r="AA5797"/>
  <c r="AC5796"/>
  <c r="AB5796"/>
  <c r="AA5796"/>
  <c r="AC5795"/>
  <c r="AB5795"/>
  <c r="AA5795"/>
  <c r="AC5794"/>
  <c r="AB5794"/>
  <c r="AA5794"/>
  <c r="AC5793"/>
  <c r="AB5793"/>
  <c r="AA5793"/>
  <c r="AC5792"/>
  <c r="AB5792"/>
  <c r="AA5792"/>
  <c r="AC5791"/>
  <c r="AB5791"/>
  <c r="AA5791"/>
  <c r="AC5790"/>
  <c r="AB5790"/>
  <c r="AA5790"/>
  <c r="AC5789"/>
  <c r="AB5789"/>
  <c r="AA5789"/>
  <c r="AC5788"/>
  <c r="AB5788"/>
  <c r="AA5788"/>
  <c r="AC5787"/>
  <c r="AB5787"/>
  <c r="AA5787"/>
  <c r="AC5786"/>
  <c r="AB5786"/>
  <c r="AA5786"/>
  <c r="AC5785"/>
  <c r="AB5785"/>
  <c r="AA5785"/>
  <c r="AC5784"/>
  <c r="AB5784"/>
  <c r="AA5784"/>
  <c r="AC5783"/>
  <c r="AB5783"/>
  <c r="AA5783"/>
  <c r="AC5782"/>
  <c r="AB5782"/>
  <c r="AA5782"/>
  <c r="AC5781"/>
  <c r="AB5781"/>
  <c r="AA5781"/>
  <c r="AC5780"/>
  <c r="AB5780"/>
  <c r="AA5780"/>
  <c r="AC5779"/>
  <c r="AB5779"/>
  <c r="AA5779"/>
  <c r="AC5778"/>
  <c r="AB5778"/>
  <c r="AA5778"/>
  <c r="AC5777"/>
  <c r="AB5777"/>
  <c r="AA5777"/>
  <c r="AC5776"/>
  <c r="AB5776"/>
  <c r="AA5776"/>
  <c r="AC5775"/>
  <c r="AB5775"/>
  <c r="AA5775"/>
  <c r="AC5774"/>
  <c r="AB5774"/>
  <c r="AA5774"/>
  <c r="AC5773"/>
  <c r="AB5773"/>
  <c r="AA5773"/>
  <c r="AC5772"/>
  <c r="AB5772"/>
  <c r="AA5772"/>
  <c r="AC5771"/>
  <c r="AB5771"/>
  <c r="AA5771"/>
  <c r="AC5770"/>
  <c r="AB5770"/>
  <c r="AA5770"/>
  <c r="AC5769"/>
  <c r="AB5769"/>
  <c r="AA5769"/>
  <c r="AC5768"/>
  <c r="AB5768"/>
  <c r="AA5768"/>
  <c r="AC5767"/>
  <c r="AB5767"/>
  <c r="AA5767"/>
  <c r="AC5766"/>
  <c r="AB5766"/>
  <c r="AA5766"/>
  <c r="AC5765"/>
  <c r="AB5765"/>
  <c r="AA5765"/>
  <c r="AC5764"/>
  <c r="AB5764"/>
  <c r="AA5764"/>
  <c r="AC5763"/>
  <c r="AB5763"/>
  <c r="AA5763"/>
  <c r="AC5762"/>
  <c r="AB5762"/>
  <c r="AA5762"/>
  <c r="AC5761"/>
  <c r="AB5761"/>
  <c r="AA5761"/>
  <c r="AC5760"/>
  <c r="AB5760"/>
  <c r="AA5760"/>
  <c r="AC5759"/>
  <c r="AB5759"/>
  <c r="AA5759"/>
  <c r="AC5758"/>
  <c r="AB5758"/>
  <c r="AA5758"/>
  <c r="AC5757"/>
  <c r="AB5757"/>
  <c r="AA5757"/>
  <c r="AC5756"/>
  <c r="AB5756"/>
  <c r="AA5756"/>
  <c r="AC5755"/>
  <c r="AB5755"/>
  <c r="AA5755"/>
  <c r="AC5754"/>
  <c r="AB5754"/>
  <c r="AA5754"/>
  <c r="AC5753"/>
  <c r="AB5753"/>
  <c r="AA5753"/>
  <c r="AC5752"/>
  <c r="AB5752"/>
  <c r="AA5752"/>
  <c r="AC5751"/>
  <c r="AB5751"/>
  <c r="AA5751"/>
  <c r="AC5750"/>
  <c r="AB5750"/>
  <c r="AA5750"/>
  <c r="AC5749"/>
  <c r="AB5749"/>
  <c r="AA5749"/>
  <c r="AC5748"/>
  <c r="AB5748"/>
  <c r="AA5748"/>
  <c r="AC5747"/>
  <c r="AB5747"/>
  <c r="AA5747"/>
  <c r="AC5746"/>
  <c r="AB5746"/>
  <c r="AA5746"/>
  <c r="AC5745"/>
  <c r="AB5745"/>
  <c r="AA5745"/>
  <c r="AC5744"/>
  <c r="AB5744"/>
  <c r="AA5744"/>
  <c r="AC5743"/>
  <c r="AB5743"/>
  <c r="AA5743"/>
  <c r="AC5742"/>
  <c r="AB5742"/>
  <c r="AA5742"/>
  <c r="AC5741"/>
  <c r="AB5741"/>
  <c r="AA5741"/>
  <c r="AC5740"/>
  <c r="AB5740"/>
  <c r="AA5740"/>
  <c r="AC5739"/>
  <c r="AB5739"/>
  <c r="AA5739"/>
  <c r="AC5738"/>
  <c r="AB5738"/>
  <c r="AA5738"/>
  <c r="AC5737"/>
  <c r="AB5737"/>
  <c r="AA5737"/>
  <c r="AC5736"/>
  <c r="AB5736"/>
  <c r="AA5736"/>
  <c r="AC5735"/>
  <c r="AB5735"/>
  <c r="AA5735"/>
  <c r="AC5734"/>
  <c r="AB5734"/>
  <c r="AA5734"/>
  <c r="AC5733"/>
  <c r="AB5733"/>
  <c r="AA5733"/>
  <c r="AC5732"/>
  <c r="AB5732"/>
  <c r="AA5732"/>
  <c r="AC5731"/>
  <c r="AB5731"/>
  <c r="AA5731"/>
  <c r="AC5730"/>
  <c r="AB5730"/>
  <c r="AA5730"/>
  <c r="AC5729"/>
  <c r="AB5729"/>
  <c r="AA5729"/>
  <c r="AC5728"/>
  <c r="AB5728"/>
  <c r="AA5728"/>
  <c r="AC5727"/>
  <c r="AB5727"/>
  <c r="AA5727"/>
  <c r="AC5726"/>
  <c r="AB5726"/>
  <c r="AA5726"/>
  <c r="AC5725"/>
  <c r="AB5725"/>
  <c r="AA5725"/>
  <c r="AC5724"/>
  <c r="AB5724"/>
  <c r="AA5724"/>
  <c r="AC5723"/>
  <c r="AB5723"/>
  <c r="AA5723"/>
  <c r="AC5722"/>
  <c r="AB5722"/>
  <c r="AA5722"/>
  <c r="AC5721"/>
  <c r="AB5721"/>
  <c r="AA5721"/>
  <c r="AC5720"/>
  <c r="AB5720"/>
  <c r="AA5720"/>
  <c r="AC5719"/>
  <c r="AB5719"/>
  <c r="AA5719"/>
  <c r="AC5718"/>
  <c r="AB5718"/>
  <c r="AA5718"/>
  <c r="AC5717"/>
  <c r="AB5717"/>
  <c r="AA5717"/>
  <c r="AC5716"/>
  <c r="AB5716"/>
  <c r="AA5716"/>
  <c r="AC5715"/>
  <c r="AB5715"/>
  <c r="AA5715"/>
  <c r="AC5714"/>
  <c r="AB5714"/>
  <c r="AA5714"/>
  <c r="AC5713"/>
  <c r="AB5713"/>
  <c r="AA5713"/>
  <c r="AC5712"/>
  <c r="AB5712"/>
  <c r="AA5712"/>
  <c r="AC5711"/>
  <c r="AB5711"/>
  <c r="AA5711"/>
  <c r="AC5710"/>
  <c r="AB5710"/>
  <c r="AA5710"/>
  <c r="AC5709"/>
  <c r="AB5709"/>
  <c r="AA5709"/>
  <c r="AC5708"/>
  <c r="AB5708"/>
  <c r="AA5708"/>
  <c r="AC5707"/>
  <c r="AB5707"/>
  <c r="AA5707"/>
  <c r="AC5706"/>
  <c r="AB5706"/>
  <c r="AA5706"/>
  <c r="AC5705"/>
  <c r="AB5705"/>
  <c r="AA5705"/>
  <c r="AC5704"/>
  <c r="AB5704"/>
  <c r="AA5704"/>
  <c r="AC5703"/>
  <c r="AB5703"/>
  <c r="AA5703"/>
  <c r="AC5702"/>
  <c r="AB5702"/>
  <c r="AA5702"/>
  <c r="AC5701"/>
  <c r="AB5701"/>
  <c r="AA5701"/>
  <c r="AC5700"/>
  <c r="AB5700"/>
  <c r="AA5700"/>
  <c r="AC5699"/>
  <c r="AB5699"/>
  <c r="AA5699"/>
  <c r="AC5698"/>
  <c r="AB5698"/>
  <c r="AA5698"/>
  <c r="AC5697"/>
  <c r="AB5697"/>
  <c r="AA5697"/>
  <c r="AC5696"/>
  <c r="AB5696"/>
  <c r="AA5696"/>
  <c r="AC5695"/>
  <c r="AB5695"/>
  <c r="AA5695"/>
  <c r="AC5694"/>
  <c r="AB5694"/>
  <c r="AA5694"/>
  <c r="AC5693"/>
  <c r="AB5693"/>
  <c r="AA5693"/>
  <c r="AC5692"/>
  <c r="AB5692"/>
  <c r="AA5692"/>
  <c r="AC5691"/>
  <c r="AB5691"/>
  <c r="AA5691"/>
  <c r="AC5690"/>
  <c r="AB5690"/>
  <c r="AA5690"/>
  <c r="AC5689"/>
  <c r="AB5689"/>
  <c r="AA5689"/>
  <c r="AC5688"/>
  <c r="AB5688"/>
  <c r="AA5688"/>
  <c r="AC5687"/>
  <c r="AB5687"/>
  <c r="AA5687"/>
  <c r="AC5686"/>
  <c r="AB5686"/>
  <c r="AA5686"/>
  <c r="AC5685"/>
  <c r="AB5685"/>
  <c r="AA5685"/>
  <c r="AC5684"/>
  <c r="AB5684"/>
  <c r="AA5684"/>
  <c r="AC5683"/>
  <c r="AB5683"/>
  <c r="AA5683"/>
  <c r="AC5682"/>
  <c r="AB5682"/>
  <c r="AA5682"/>
  <c r="AC5681"/>
  <c r="AB5681"/>
  <c r="AA5681"/>
  <c r="AC5680"/>
  <c r="AB5680"/>
  <c r="AA5680"/>
  <c r="AC5679"/>
  <c r="AB5679"/>
  <c r="AA5679"/>
  <c r="AC5678"/>
  <c r="AB5678"/>
  <c r="AA5678"/>
  <c r="AC5677"/>
  <c r="AB5677"/>
  <c r="AA5677"/>
  <c r="AC5676"/>
  <c r="AB5676"/>
  <c r="AA5676"/>
  <c r="AC5675"/>
  <c r="AB5675"/>
  <c r="AA5675"/>
  <c r="AC5674"/>
  <c r="AB5674"/>
  <c r="AA5674"/>
  <c r="AC5673"/>
  <c r="AB5673"/>
  <c r="AA5673"/>
  <c r="AC5672"/>
  <c r="AB5672"/>
  <c r="AA5672"/>
  <c r="AC5671"/>
  <c r="AB5671"/>
  <c r="AA5671"/>
  <c r="AC5670"/>
  <c r="AB5670"/>
  <c r="AA5670"/>
  <c r="AC5669"/>
  <c r="AB5669"/>
  <c r="AA5669"/>
  <c r="AC5668"/>
  <c r="AB5668"/>
  <c r="AA5668"/>
  <c r="AC5667"/>
  <c r="AB5667"/>
  <c r="AA5667"/>
  <c r="AC5666"/>
  <c r="AB5666"/>
  <c r="AA5666"/>
  <c r="AC5665"/>
  <c r="AB5665"/>
  <c r="AA5665"/>
  <c r="AC5664"/>
  <c r="AB5664"/>
  <c r="AA5664"/>
  <c r="AC5663"/>
  <c r="AB5663"/>
  <c r="AA5663"/>
  <c r="AC5662"/>
  <c r="AB5662"/>
  <c r="AA5662"/>
  <c r="AC5661"/>
  <c r="AB5661"/>
  <c r="AA5661"/>
  <c r="AC5660"/>
  <c r="AB5660"/>
  <c r="AA5660"/>
  <c r="AC5659"/>
  <c r="AB5659"/>
  <c r="AA5659"/>
  <c r="AC5658"/>
  <c r="AB5658"/>
  <c r="AA5658"/>
  <c r="AC5657"/>
  <c r="AB5657"/>
  <c r="AA5657"/>
  <c r="AC5656"/>
  <c r="AB5656"/>
  <c r="AA5656"/>
  <c r="AC5655"/>
  <c r="AB5655"/>
  <c r="AA5655"/>
  <c r="AC5654"/>
  <c r="AB5654"/>
  <c r="AA5654"/>
  <c r="AC5653"/>
  <c r="AB5653"/>
  <c r="AA5653"/>
  <c r="AC5652"/>
  <c r="AB5652"/>
  <c r="AA5652"/>
  <c r="AC5651"/>
  <c r="AB5651"/>
  <c r="AA5651"/>
  <c r="AC5650"/>
  <c r="AB5650"/>
  <c r="AA5650"/>
  <c r="AC5649"/>
  <c r="AB5649"/>
  <c r="AA5649"/>
  <c r="AC5648"/>
  <c r="AB5648"/>
  <c r="AA5648"/>
  <c r="AC5647"/>
  <c r="AB5647"/>
  <c r="AA5647"/>
  <c r="AC5646"/>
  <c r="AB5646"/>
  <c r="AA5646"/>
  <c r="AC5645"/>
  <c r="AB5645"/>
  <c r="AA5645"/>
  <c r="AC5644"/>
  <c r="AB5644"/>
  <c r="AA5644"/>
  <c r="AC5643"/>
  <c r="AB5643"/>
  <c r="AA5643"/>
  <c r="AC5642"/>
  <c r="AB5642"/>
  <c r="AA5642"/>
  <c r="AC5641"/>
  <c r="AB5641"/>
  <c r="AA5641"/>
  <c r="AC5640"/>
  <c r="AB5640"/>
  <c r="AA5640"/>
  <c r="AC5639"/>
  <c r="AB5639"/>
  <c r="AA5639"/>
  <c r="AC5638"/>
  <c r="AB5638"/>
  <c r="AA5638"/>
  <c r="AC5637"/>
  <c r="AB5637"/>
  <c r="AA5637"/>
  <c r="AC5636"/>
  <c r="AB5636"/>
  <c r="AA5636"/>
  <c r="AC5635"/>
  <c r="AB5635"/>
  <c r="AA5635"/>
  <c r="AC5634"/>
  <c r="AB5634"/>
  <c r="AA5634"/>
  <c r="AC5633"/>
  <c r="AB5633"/>
  <c r="AA5633"/>
  <c r="AC5632"/>
  <c r="AB5632"/>
  <c r="AA5632"/>
  <c r="AC5631"/>
  <c r="AB5631"/>
  <c r="AA5631"/>
  <c r="AC5630"/>
  <c r="AB5630"/>
  <c r="AA5630"/>
  <c r="AC5629"/>
  <c r="AB5629"/>
  <c r="AA5629"/>
  <c r="AC5628"/>
  <c r="AB5628"/>
  <c r="AA5628"/>
  <c r="AC5627"/>
  <c r="AB5627"/>
  <c r="AA5627"/>
  <c r="AC5626"/>
  <c r="AB5626"/>
  <c r="AA5626"/>
  <c r="AC5625"/>
  <c r="AB5625"/>
  <c r="AA5625"/>
  <c r="AC5624"/>
  <c r="AB5624"/>
  <c r="AA5624"/>
  <c r="AC5623"/>
  <c r="AB5623"/>
  <c r="AA5623"/>
  <c r="AC5622"/>
  <c r="AB5622"/>
  <c r="AA5622"/>
  <c r="AC5621"/>
  <c r="AB5621"/>
  <c r="AA5621"/>
  <c r="AC5620"/>
  <c r="AB5620"/>
  <c r="AA5620"/>
  <c r="AC5619"/>
  <c r="AB5619"/>
  <c r="AA5619"/>
  <c r="AC5618"/>
  <c r="AB5618"/>
  <c r="AA5618"/>
  <c r="AC5617"/>
  <c r="AB5617"/>
  <c r="AA5617"/>
  <c r="AC5616"/>
  <c r="AB5616"/>
  <c r="AA5616"/>
  <c r="AC5615"/>
  <c r="AB5615"/>
  <c r="AA5615"/>
  <c r="AC5614"/>
  <c r="AB5614"/>
  <c r="AA5614"/>
  <c r="AC5613"/>
  <c r="AB5613"/>
  <c r="AA5613"/>
  <c r="AC5612"/>
  <c r="AB5612"/>
  <c r="AA5612"/>
  <c r="AC5611"/>
  <c r="AB5611"/>
  <c r="AA5611"/>
  <c r="AC5610"/>
  <c r="AB5610"/>
  <c r="AA5610"/>
  <c r="AC5609"/>
  <c r="AB5609"/>
  <c r="AA5609"/>
  <c r="AC5608"/>
  <c r="AB5608"/>
  <c r="AA5608"/>
  <c r="AC5607"/>
  <c r="AB5607"/>
  <c r="AA5607"/>
  <c r="AC5606"/>
  <c r="AB5606"/>
  <c r="AA5606"/>
  <c r="AC5605"/>
  <c r="AB5605"/>
  <c r="AA5605"/>
  <c r="AC5604"/>
  <c r="AB5604"/>
  <c r="AA5604"/>
  <c r="AC5603"/>
  <c r="AB5603"/>
  <c r="AA5603"/>
  <c r="AC5602"/>
  <c r="AB5602"/>
  <c r="AA5602"/>
  <c r="AC5601"/>
  <c r="AB5601"/>
  <c r="AA5601"/>
  <c r="AC5600"/>
  <c r="AB5600"/>
  <c r="AA5600"/>
  <c r="AC5599"/>
  <c r="AB5599"/>
  <c r="AA5599"/>
  <c r="AC5598"/>
  <c r="AB5598"/>
  <c r="AA5598"/>
  <c r="AC5597"/>
  <c r="AB5597"/>
  <c r="AA5597"/>
  <c r="AC5596"/>
  <c r="AB5596"/>
  <c r="AA5596"/>
  <c r="AC5595"/>
  <c r="AB5595"/>
  <c r="AA5595"/>
  <c r="AC5594"/>
  <c r="AB5594"/>
  <c r="AA5594"/>
  <c r="AC5593"/>
  <c r="AB5593"/>
  <c r="AA5593"/>
  <c r="AC5592"/>
  <c r="AB5592"/>
  <c r="AA5592"/>
  <c r="AC5591"/>
  <c r="AB5591"/>
  <c r="AA5591"/>
  <c r="AC5590"/>
  <c r="AB5590"/>
  <c r="AA5590"/>
  <c r="AC5589"/>
  <c r="AB5589"/>
  <c r="AA5589"/>
  <c r="AC5588"/>
  <c r="AB5588"/>
  <c r="AA5588"/>
  <c r="AC5587"/>
  <c r="AB5587"/>
  <c r="AA5587"/>
  <c r="AC5586"/>
  <c r="AB5586"/>
  <c r="AA5586"/>
  <c r="AC5585"/>
  <c r="AB5585"/>
  <c r="AA5585"/>
  <c r="AC5584"/>
  <c r="AB5584"/>
  <c r="AA5584"/>
  <c r="AC5583"/>
  <c r="AB5583"/>
  <c r="AA5583"/>
  <c r="AC5582"/>
  <c r="AB5582"/>
  <c r="AA5582"/>
  <c r="AC5581"/>
  <c r="AB5581"/>
  <c r="AA5581"/>
  <c r="AC5580"/>
  <c r="AB5580"/>
  <c r="AA5580"/>
  <c r="AC5579"/>
  <c r="AB5579"/>
  <c r="AA5579"/>
  <c r="AC5578"/>
  <c r="AB5578"/>
  <c r="AA5578"/>
  <c r="AC5577"/>
  <c r="AB5577"/>
  <c r="AA5577"/>
  <c r="AC5576"/>
  <c r="AB5576"/>
  <c r="AA5576"/>
  <c r="AC5575"/>
  <c r="AB5575"/>
  <c r="AA5575"/>
  <c r="AC5574"/>
  <c r="AB5574"/>
  <c r="AA5574"/>
  <c r="AC5573"/>
  <c r="AB5573"/>
  <c r="AA5573"/>
  <c r="AC5572"/>
  <c r="AB5572"/>
  <c r="AA5572"/>
  <c r="AC5571"/>
  <c r="AB5571"/>
  <c r="AA5571"/>
  <c r="AC5570"/>
  <c r="AB5570"/>
  <c r="AA5570"/>
  <c r="AC5569"/>
  <c r="AB5569"/>
  <c r="AA5569"/>
  <c r="AC5568"/>
  <c r="AB5568"/>
  <c r="AA5568"/>
  <c r="AC5567"/>
  <c r="AB5567"/>
  <c r="AA5567"/>
  <c r="AC5566"/>
  <c r="AB5566"/>
  <c r="AA5566"/>
  <c r="AC5565"/>
  <c r="AB5565"/>
  <c r="AA5565"/>
  <c r="AC5564"/>
  <c r="AB5564"/>
  <c r="AA5564"/>
  <c r="AC5563"/>
  <c r="AB5563"/>
  <c r="AA5563"/>
  <c r="AC5562"/>
  <c r="AB5562"/>
  <c r="AA5562"/>
  <c r="AC5561"/>
  <c r="AB5561"/>
  <c r="AA5561"/>
  <c r="AC5560"/>
  <c r="AB5560"/>
  <c r="AA5560"/>
  <c r="AC5559"/>
  <c r="AB5559"/>
  <c r="AA5559"/>
  <c r="AC5558"/>
  <c r="AB5558"/>
  <c r="AA5558"/>
  <c r="AC5557"/>
  <c r="AB5557"/>
  <c r="AA5557"/>
  <c r="AC5556"/>
  <c r="AB5556"/>
  <c r="AA5556"/>
  <c r="AC5555"/>
  <c r="AB5555"/>
  <c r="AA5555"/>
  <c r="AC5554"/>
  <c r="AB5554"/>
  <c r="AA5554"/>
  <c r="AC5553"/>
  <c r="AB5553"/>
  <c r="AA5553"/>
  <c r="AC5552"/>
  <c r="AB5552"/>
  <c r="AA5552"/>
  <c r="AC5551"/>
  <c r="AB5551"/>
  <c r="AA5551"/>
  <c r="AC5550"/>
  <c r="AB5550"/>
  <c r="AA5550"/>
  <c r="AC5549"/>
  <c r="AB5549"/>
  <c r="AA5549"/>
  <c r="AC5548"/>
  <c r="AB5548"/>
  <c r="AA5548"/>
  <c r="AC5547"/>
  <c r="AB5547"/>
  <c r="AA5547"/>
  <c r="AC5546"/>
  <c r="AB5546"/>
  <c r="AA5546"/>
  <c r="AC5545"/>
  <c r="AB5545"/>
  <c r="AA5545"/>
  <c r="AC5544"/>
  <c r="AB5544"/>
  <c r="AA5544"/>
  <c r="AC5543"/>
  <c r="AB5543"/>
  <c r="AA5543"/>
  <c r="AC5542"/>
  <c r="AB5542"/>
  <c r="AA5542"/>
  <c r="AC5541"/>
  <c r="AB5541"/>
  <c r="AA5541"/>
  <c r="AC5540"/>
  <c r="AB5540"/>
  <c r="AA5540"/>
  <c r="AC5539"/>
  <c r="AB5539"/>
  <c r="AA5539"/>
  <c r="AC5538"/>
  <c r="AB5538"/>
  <c r="AA5538"/>
  <c r="AC5537"/>
  <c r="AB5537"/>
  <c r="AA5537"/>
  <c r="AC5536"/>
  <c r="AB5536"/>
  <c r="AA5536"/>
  <c r="AC5535"/>
  <c r="AB5535"/>
  <c r="AA5535"/>
  <c r="AC5534"/>
  <c r="AB5534"/>
  <c r="AA5534"/>
  <c r="AC5533"/>
  <c r="AB5533"/>
  <c r="AA5533"/>
  <c r="AC5532"/>
  <c r="AB5532"/>
  <c r="AA5532"/>
  <c r="AC5531"/>
  <c r="AB5531"/>
  <c r="AA5531"/>
  <c r="AC5530"/>
  <c r="AB5530"/>
  <c r="AA5530"/>
  <c r="AC5529"/>
  <c r="AB5529"/>
  <c r="AA5529"/>
  <c r="AC5528"/>
  <c r="AB5528"/>
  <c r="AA5528"/>
  <c r="AC5527"/>
  <c r="AB5527"/>
  <c r="AA5527"/>
  <c r="AC5526"/>
  <c r="AB5526"/>
  <c r="AA5526"/>
  <c r="AC5525"/>
  <c r="AB5525"/>
  <c r="AA5525"/>
  <c r="AC5524"/>
  <c r="AB5524"/>
  <c r="AA5524"/>
  <c r="AC5523"/>
  <c r="AB5523"/>
  <c r="AA5523"/>
  <c r="AC5522"/>
  <c r="AB5522"/>
  <c r="AA5522"/>
  <c r="AC5521"/>
  <c r="AB5521"/>
  <c r="AA5521"/>
  <c r="AC5520"/>
  <c r="AB5520"/>
  <c r="AA5520"/>
  <c r="AC5519"/>
  <c r="AB5519"/>
  <c r="AA5519"/>
  <c r="AC5518"/>
  <c r="AB5518"/>
  <c r="AA5518"/>
  <c r="AC5517"/>
  <c r="AB5517"/>
  <c r="AA5517"/>
  <c r="AC5516"/>
  <c r="AB5516"/>
  <c r="AA5516"/>
  <c r="AC5515"/>
  <c r="AB5515"/>
  <c r="AA5515"/>
  <c r="AC5514"/>
  <c r="AB5514"/>
  <c r="AA5514"/>
  <c r="AC5513"/>
  <c r="AB5513"/>
  <c r="AA5513"/>
  <c r="AC5512"/>
  <c r="AB5512"/>
  <c r="AA5512"/>
  <c r="AC5511"/>
  <c r="AB5511"/>
  <c r="AA5511"/>
  <c r="AC5510"/>
  <c r="AB5510"/>
  <c r="AA5510"/>
  <c r="AC5509"/>
  <c r="AB5509"/>
  <c r="AA5509"/>
  <c r="AC5508"/>
  <c r="AB5508"/>
  <c r="AA5508"/>
  <c r="AC5507"/>
  <c r="AB5507"/>
  <c r="AA5507"/>
  <c r="AC5506"/>
  <c r="AB5506"/>
  <c r="AA5506"/>
  <c r="AC5505"/>
  <c r="AB5505"/>
  <c r="AA5505"/>
  <c r="AC5504"/>
  <c r="AB5504"/>
  <c r="AA5504"/>
  <c r="AC5503"/>
  <c r="AB5503"/>
  <c r="AA5503"/>
  <c r="AC5502"/>
  <c r="AB5502"/>
  <c r="AA5502"/>
  <c r="AC5501"/>
  <c r="AB5501"/>
  <c r="AA5501"/>
  <c r="AC5500"/>
  <c r="AB5500"/>
  <c r="AA5500"/>
  <c r="AC5499"/>
  <c r="AB5499"/>
  <c r="AA5499"/>
  <c r="AC5498"/>
  <c r="AB5498"/>
  <c r="AA5498"/>
  <c r="AC5497"/>
  <c r="AB5497"/>
  <c r="AA5497"/>
  <c r="AC5496"/>
  <c r="AB5496"/>
  <c r="AA5496"/>
  <c r="AC5495"/>
  <c r="AB5495"/>
  <c r="AA5495"/>
  <c r="AC5494"/>
  <c r="AB5494"/>
  <c r="AA5494"/>
  <c r="AC5493"/>
  <c r="AB5493"/>
  <c r="AA5493"/>
  <c r="AC5492"/>
  <c r="AB5492"/>
  <c r="AA5492"/>
  <c r="AC5491"/>
  <c r="AB5491"/>
  <c r="AA5491"/>
  <c r="AC5490"/>
  <c r="AB5490"/>
  <c r="AA5490"/>
  <c r="AC5489"/>
  <c r="AB5489"/>
  <c r="AA5489"/>
  <c r="AC5488"/>
  <c r="AB5488"/>
  <c r="AA5488"/>
  <c r="AC5487"/>
  <c r="AB5487"/>
  <c r="AA5487"/>
  <c r="AC5486"/>
  <c r="AB5486"/>
  <c r="AA5486"/>
  <c r="AC5485"/>
  <c r="AB5485"/>
  <c r="AA5485"/>
  <c r="AC5484"/>
  <c r="AB5484"/>
  <c r="AA5484"/>
  <c r="AC5483"/>
  <c r="AB5483"/>
  <c r="AA5483"/>
  <c r="AC5482"/>
  <c r="AB5482"/>
  <c r="AA5482"/>
  <c r="AC5481"/>
  <c r="AB5481"/>
  <c r="AA5481"/>
  <c r="AC5480"/>
  <c r="AB5480"/>
  <c r="AA5480"/>
  <c r="AC5479"/>
  <c r="AB5479"/>
  <c r="AA5479"/>
  <c r="AC5478"/>
  <c r="AB5478"/>
  <c r="AA5478"/>
  <c r="AC5477"/>
  <c r="AB5477"/>
  <c r="AA5477"/>
  <c r="AC5476"/>
  <c r="AB5476"/>
  <c r="AA5476"/>
  <c r="AC5475"/>
  <c r="AB5475"/>
  <c r="AA5475"/>
  <c r="AC5474"/>
  <c r="AB5474"/>
  <c r="AA5474"/>
  <c r="AC5473"/>
  <c r="AB5473"/>
  <c r="AA5473"/>
  <c r="AC5472"/>
  <c r="AB5472"/>
  <c r="AA5472"/>
  <c r="AC5471"/>
  <c r="AB5471"/>
  <c r="AA5471"/>
  <c r="AC5470"/>
  <c r="AB5470"/>
  <c r="AA5470"/>
  <c r="AC5469"/>
  <c r="AB5469"/>
  <c r="AA5469"/>
  <c r="AC5468"/>
  <c r="AB5468"/>
  <c r="AA5468"/>
  <c r="AC5467"/>
  <c r="AB5467"/>
  <c r="AA5467"/>
  <c r="AC5466"/>
  <c r="AB5466"/>
  <c r="AA5466"/>
  <c r="AC5465"/>
  <c r="AB5465"/>
  <c r="AA5465"/>
  <c r="AC5464"/>
  <c r="AB5464"/>
  <c r="AA5464"/>
  <c r="AC5463"/>
  <c r="AB5463"/>
  <c r="AA5463"/>
  <c r="AC5462"/>
  <c r="AB5462"/>
  <c r="AA5462"/>
  <c r="AC5461"/>
  <c r="AB5461"/>
  <c r="AA5461"/>
  <c r="AC5460"/>
  <c r="AB5460"/>
  <c r="AA5460"/>
  <c r="AC5459"/>
  <c r="AB5459"/>
  <c r="AA5459"/>
  <c r="AC5458"/>
  <c r="AB5458"/>
  <c r="AA5458"/>
  <c r="AC5457"/>
  <c r="AB5457"/>
  <c r="AA5457"/>
  <c r="AC5456"/>
  <c r="AB5456"/>
  <c r="AA5456"/>
  <c r="AC5455"/>
  <c r="AB5455"/>
  <c r="AA5455"/>
  <c r="AC5454"/>
  <c r="AB5454"/>
  <c r="AA5454"/>
  <c r="AC5453"/>
  <c r="AB5453"/>
  <c r="AA5453"/>
  <c r="AC5452"/>
  <c r="AB5452"/>
  <c r="AA5452"/>
  <c r="AC5451"/>
  <c r="AB5451"/>
  <c r="AA5451"/>
  <c r="AC5450"/>
  <c r="AB5450"/>
  <c r="AA5450"/>
  <c r="AC5449"/>
  <c r="AB5449"/>
  <c r="AA5449"/>
  <c r="AC5448"/>
  <c r="AB5448"/>
  <c r="AA5448"/>
  <c r="AC5447"/>
  <c r="AB5447"/>
  <c r="AA5447"/>
  <c r="AC5446"/>
  <c r="AB5446"/>
  <c r="AA5446"/>
  <c r="AC5445"/>
  <c r="AB5445"/>
  <c r="AA5445"/>
  <c r="AC5444"/>
  <c r="AB5444"/>
  <c r="AA5444"/>
  <c r="AC5443"/>
  <c r="AB5443"/>
  <c r="AA5443"/>
  <c r="AC5442"/>
  <c r="AB5442"/>
  <c r="AA5442"/>
  <c r="AC5441"/>
  <c r="AB5441"/>
  <c r="AA5441"/>
  <c r="AC5440"/>
  <c r="AB5440"/>
  <c r="AA5440"/>
  <c r="AC5439"/>
  <c r="AB5439"/>
  <c r="AA5439"/>
  <c r="AC5438"/>
  <c r="AB5438"/>
  <c r="AA5438"/>
  <c r="AC5437"/>
  <c r="AB5437"/>
  <c r="AA5437"/>
  <c r="AC5436"/>
  <c r="AB5436"/>
  <c r="AA5436"/>
  <c r="AC5435"/>
  <c r="AB5435"/>
  <c r="AA5435"/>
  <c r="AC5434"/>
  <c r="AB5434"/>
  <c r="AA5434"/>
  <c r="AC5433"/>
  <c r="AB5433"/>
  <c r="AA5433"/>
  <c r="AC5432"/>
  <c r="AB5432"/>
  <c r="AA5432"/>
  <c r="AC5431"/>
  <c r="AB5431"/>
  <c r="AA5431"/>
  <c r="AC5430"/>
  <c r="AB5430"/>
  <c r="AA5430"/>
  <c r="AC5429"/>
  <c r="AB5429"/>
  <c r="AA5429"/>
  <c r="AC5428"/>
  <c r="AB5428"/>
  <c r="AA5428"/>
  <c r="AC5427"/>
  <c r="AB5427"/>
  <c r="AA5427"/>
  <c r="AC5426"/>
  <c r="AB5426"/>
  <c r="AA5426"/>
  <c r="AC5425"/>
  <c r="AB5425"/>
  <c r="AA5425"/>
  <c r="AC5424"/>
  <c r="AB5424"/>
  <c r="AA5424"/>
  <c r="AC5423"/>
  <c r="AB5423"/>
  <c r="AA5423"/>
  <c r="AC5422"/>
  <c r="AB5422"/>
  <c r="AA5422"/>
  <c r="AC5421"/>
  <c r="AB5421"/>
  <c r="AA5421"/>
  <c r="AC5420"/>
  <c r="AB5420"/>
  <c r="AA5420"/>
  <c r="AC5419"/>
  <c r="AB5419"/>
  <c r="AA5419"/>
  <c r="AC5418"/>
  <c r="AB5418"/>
  <c r="AA5418"/>
  <c r="AC5417"/>
  <c r="AB5417"/>
  <c r="AA5417"/>
  <c r="AC5416"/>
  <c r="AB5416"/>
  <c r="AA5416"/>
  <c r="AC5415"/>
  <c r="AB5415"/>
  <c r="AA5415"/>
  <c r="AC5414"/>
  <c r="AB5414"/>
  <c r="AA5414"/>
  <c r="AC5413"/>
  <c r="AB5413"/>
  <c r="AA5413"/>
  <c r="AC5412"/>
  <c r="AB5412"/>
  <c r="AA5412"/>
  <c r="AC5411"/>
  <c r="AB5411"/>
  <c r="AA5411"/>
  <c r="AC5410"/>
  <c r="AB5410"/>
  <c r="AA5410"/>
  <c r="AC5409"/>
  <c r="AB5409"/>
  <c r="AA5409"/>
  <c r="AC5408"/>
  <c r="AB5408"/>
  <c r="AA5408"/>
  <c r="AC5407"/>
  <c r="AB5407"/>
  <c r="AA5407"/>
  <c r="AC5406"/>
  <c r="AB5406"/>
  <c r="AA5406"/>
  <c r="AC5405"/>
  <c r="AB5405"/>
  <c r="AA5405"/>
  <c r="AC5404"/>
  <c r="AB5404"/>
  <c r="AA5404"/>
  <c r="AC5403"/>
  <c r="AB5403"/>
  <c r="AA5403"/>
  <c r="AC5402"/>
  <c r="AB5402"/>
  <c r="AA5402"/>
  <c r="AC5401"/>
  <c r="AB5401"/>
  <c r="AA5401"/>
  <c r="AC5400"/>
  <c r="AB5400"/>
  <c r="AA5400"/>
  <c r="AC5399"/>
  <c r="AB5399"/>
  <c r="AA5399"/>
  <c r="AC5398"/>
  <c r="AB5398"/>
  <c r="AA5398"/>
  <c r="AC5397"/>
  <c r="AB5397"/>
  <c r="AA5397"/>
  <c r="AC5396"/>
  <c r="AB5396"/>
  <c r="AA5396"/>
  <c r="AC5395"/>
  <c r="AB5395"/>
  <c r="AA5395"/>
  <c r="AC5394"/>
  <c r="AB5394"/>
  <c r="AA5394"/>
  <c r="AC5393"/>
  <c r="AB5393"/>
  <c r="AA5393"/>
  <c r="AC5392"/>
  <c r="AB5392"/>
  <c r="AA5392"/>
  <c r="AC5391"/>
  <c r="AB5391"/>
  <c r="AA5391"/>
  <c r="AC5390"/>
  <c r="AB5390"/>
  <c r="AA5390"/>
  <c r="AC5389"/>
  <c r="AB5389"/>
  <c r="AA5389"/>
  <c r="AC5388"/>
  <c r="AB5388"/>
  <c r="AA5388"/>
  <c r="AC5387"/>
  <c r="AB5387"/>
  <c r="AA5387"/>
  <c r="AC5386"/>
  <c r="AB5386"/>
  <c r="AA5386"/>
  <c r="AC5385"/>
  <c r="AB5385"/>
  <c r="AA5385"/>
  <c r="AC5384"/>
  <c r="AB5384"/>
  <c r="AA5384"/>
  <c r="AC5383"/>
  <c r="AB5383"/>
  <c r="AA5383"/>
  <c r="AC5382"/>
  <c r="AB5382"/>
  <c r="AA5382"/>
  <c r="AC5381"/>
  <c r="AB5381"/>
  <c r="AA5381"/>
  <c r="AC5380"/>
  <c r="AB5380"/>
  <c r="AA5380"/>
  <c r="AC5379"/>
  <c r="AB5379"/>
  <c r="AA5379"/>
  <c r="AC5378"/>
  <c r="AB5378"/>
  <c r="AA5378"/>
  <c r="AC5377"/>
  <c r="AB5377"/>
  <c r="AA5377"/>
  <c r="AC5376"/>
  <c r="AB5376"/>
  <c r="AA5376"/>
  <c r="AC5375"/>
  <c r="AB5375"/>
  <c r="AA5375"/>
  <c r="AC5374"/>
  <c r="AB5374"/>
  <c r="AA5374"/>
  <c r="AC5373"/>
  <c r="AB5373"/>
  <c r="AA5373"/>
  <c r="AC5372"/>
  <c r="AB5372"/>
  <c r="AA5372"/>
  <c r="AC5371"/>
  <c r="AB5371"/>
  <c r="AA5371"/>
  <c r="AC5370"/>
  <c r="AB5370"/>
  <c r="AA5370"/>
  <c r="AC5369"/>
  <c r="AB5369"/>
  <c r="AA5369"/>
  <c r="AC5368"/>
  <c r="AB5368"/>
  <c r="AA5368"/>
  <c r="AC5367"/>
  <c r="AB5367"/>
  <c r="AA5367"/>
  <c r="AC5366"/>
  <c r="AB5366"/>
  <c r="AA5366"/>
  <c r="AC5365"/>
  <c r="AB5365"/>
  <c r="AA5365"/>
  <c r="AC5364"/>
  <c r="AB5364"/>
  <c r="AA5364"/>
  <c r="AC5363"/>
  <c r="AB5363"/>
  <c r="AA5363"/>
  <c r="AC5362"/>
  <c r="AB5362"/>
  <c r="AA5362"/>
  <c r="AC5361"/>
  <c r="AB5361"/>
  <c r="AA5361"/>
  <c r="AC5360"/>
  <c r="AB5360"/>
  <c r="AA5360"/>
  <c r="AC5359"/>
  <c r="AB5359"/>
  <c r="AA5359"/>
  <c r="AC5358"/>
  <c r="AB5358"/>
  <c r="AA5358"/>
  <c r="AC5357"/>
  <c r="AB5357"/>
  <c r="AA5357"/>
  <c r="AC5356"/>
  <c r="AB5356"/>
  <c r="AA5356"/>
  <c r="AC5355"/>
  <c r="AB5355"/>
  <c r="AA5355"/>
  <c r="AC5354"/>
  <c r="AB5354"/>
  <c r="AA5354"/>
  <c r="AC5353"/>
  <c r="AB5353"/>
  <c r="AA5353"/>
  <c r="AC5352"/>
  <c r="AB5352"/>
  <c r="AA5352"/>
  <c r="AC5351"/>
  <c r="AB5351"/>
  <c r="AA5351"/>
  <c r="AC5350"/>
  <c r="AB5350"/>
  <c r="AA5350"/>
  <c r="AC5349"/>
  <c r="AB5349"/>
  <c r="AA5349"/>
  <c r="AC5348"/>
  <c r="AB5348"/>
  <c r="AA5348"/>
  <c r="AC5347"/>
  <c r="AB5347"/>
  <c r="AA5347"/>
  <c r="AC5346"/>
  <c r="AB5346"/>
  <c r="AA5346"/>
  <c r="AC5345"/>
  <c r="AB5345"/>
  <c r="AA5345"/>
  <c r="AC5344"/>
  <c r="AB5344"/>
  <c r="AA5344"/>
  <c r="AC5343"/>
  <c r="AB5343"/>
  <c r="AA5343"/>
  <c r="AC5342"/>
  <c r="AB5342"/>
  <c r="AA5342"/>
  <c r="AC5341"/>
  <c r="AB5341"/>
  <c r="AA5341"/>
  <c r="AC5340"/>
  <c r="AB5340"/>
  <c r="AA5340"/>
  <c r="AC5339"/>
  <c r="AB5339"/>
  <c r="AA5339"/>
  <c r="AC5338"/>
  <c r="AB5338"/>
  <c r="AA5338"/>
  <c r="AC5337"/>
  <c r="AB5337"/>
  <c r="AA5337"/>
  <c r="AC5336"/>
  <c r="AB5336"/>
  <c r="AA5336"/>
  <c r="AC5335"/>
  <c r="AB5335"/>
  <c r="AA5335"/>
  <c r="AC5334"/>
  <c r="AB5334"/>
  <c r="AA5334"/>
  <c r="AC5333"/>
  <c r="AB5333"/>
  <c r="AA5333"/>
  <c r="AC5332"/>
  <c r="AB5332"/>
  <c r="AA5332"/>
  <c r="AC5331"/>
  <c r="AB5331"/>
  <c r="AA5331"/>
  <c r="AC5330"/>
  <c r="AB5330"/>
  <c r="AA5330"/>
  <c r="AC5329"/>
  <c r="AB5329"/>
  <c r="AA5329"/>
  <c r="AC5328"/>
  <c r="AB5328"/>
  <c r="AA5328"/>
  <c r="AC5327"/>
  <c r="AB5327"/>
  <c r="AA5327"/>
  <c r="AC5326"/>
  <c r="AB5326"/>
  <c r="AA5326"/>
  <c r="AC5325"/>
  <c r="AB5325"/>
  <c r="AA5325"/>
  <c r="AC5324"/>
  <c r="AB5324"/>
  <c r="AA5324"/>
  <c r="AC5323"/>
  <c r="AB5323"/>
  <c r="AA5323"/>
  <c r="AC5322"/>
  <c r="AB5322"/>
  <c r="AA5322"/>
  <c r="AC5321"/>
  <c r="AB5321"/>
  <c r="AA5321"/>
  <c r="AC5320"/>
  <c r="AB5320"/>
  <c r="AA5320"/>
  <c r="AC5319"/>
  <c r="AB5319"/>
  <c r="AA5319"/>
  <c r="AC5318"/>
  <c r="AB5318"/>
  <c r="AA5318"/>
  <c r="AC5317"/>
  <c r="AB5317"/>
  <c r="AA5317"/>
  <c r="AC5316"/>
  <c r="AB5316"/>
  <c r="AA5316"/>
  <c r="AC5315"/>
  <c r="AB5315"/>
  <c r="AA5315"/>
  <c r="AC5314"/>
  <c r="AB5314"/>
  <c r="AA5314"/>
  <c r="AC5313"/>
  <c r="AB5313"/>
  <c r="AA5313"/>
  <c r="AC5312"/>
  <c r="AB5312"/>
  <c r="AA5312"/>
  <c r="AC5311"/>
  <c r="AB5311"/>
  <c r="AA5311"/>
  <c r="AC5310"/>
  <c r="AB5310"/>
  <c r="AA5310"/>
  <c r="AC5309"/>
  <c r="AB5309"/>
  <c r="AA5309"/>
  <c r="AC5308"/>
  <c r="AB5308"/>
  <c r="AA5308"/>
  <c r="AC5307"/>
  <c r="AB5307"/>
  <c r="AA5307"/>
  <c r="AC5306"/>
  <c r="AB5306"/>
  <c r="AA5306"/>
  <c r="AC5305"/>
  <c r="AB5305"/>
  <c r="AA5305"/>
  <c r="AC5304"/>
  <c r="AB5304"/>
  <c r="AA5304"/>
  <c r="AC5303"/>
  <c r="AB5303"/>
  <c r="AA5303"/>
  <c r="AC5302"/>
  <c r="AB5302"/>
  <c r="AA5302"/>
  <c r="AC5301"/>
  <c r="AB5301"/>
  <c r="AA5301"/>
  <c r="AC5300"/>
  <c r="AB5300"/>
  <c r="AA5300"/>
  <c r="AC5299"/>
  <c r="AB5299"/>
  <c r="AA5299"/>
  <c r="AC5298"/>
  <c r="AB5298"/>
  <c r="AA5298"/>
  <c r="AC5297"/>
  <c r="AB5297"/>
  <c r="AA5297"/>
  <c r="AC5296"/>
  <c r="AB5296"/>
  <c r="AA5296"/>
  <c r="AC5295"/>
  <c r="AB5295"/>
  <c r="AA5295"/>
  <c r="AC5294"/>
  <c r="AB5294"/>
  <c r="AA5294"/>
  <c r="AC5293"/>
  <c r="AB5293"/>
  <c r="AA5293"/>
  <c r="AC5292"/>
  <c r="AB5292"/>
  <c r="AA5292"/>
  <c r="AC5291"/>
  <c r="AB5291"/>
  <c r="AA5291"/>
  <c r="AC5290"/>
  <c r="AB5290"/>
  <c r="AA5290"/>
  <c r="AC5289"/>
  <c r="AB5289"/>
  <c r="AA5289"/>
  <c r="AC5288"/>
  <c r="AB5288"/>
  <c r="AA5288"/>
  <c r="AC5287"/>
  <c r="AB5287"/>
  <c r="AA5287"/>
  <c r="AC5286"/>
  <c r="AB5286"/>
  <c r="AA5286"/>
  <c r="AC5285"/>
  <c r="AB5285"/>
  <c r="AA5285"/>
  <c r="AC5284"/>
  <c r="AB5284"/>
  <c r="AA5284"/>
  <c r="AC5283"/>
  <c r="AB5283"/>
  <c r="AA5283"/>
  <c r="AC5282"/>
  <c r="AB5282"/>
  <c r="AA5282"/>
  <c r="AC5281"/>
  <c r="AB5281"/>
  <c r="AA5281"/>
  <c r="AC5280"/>
  <c r="AB5280"/>
  <c r="AA5280"/>
  <c r="AC5279"/>
  <c r="AB5279"/>
  <c r="AA5279"/>
  <c r="AC5278"/>
  <c r="AB5278"/>
  <c r="AA5278"/>
  <c r="AC5277"/>
  <c r="AB5277"/>
  <c r="AA5277"/>
  <c r="AC5276"/>
  <c r="AB5276"/>
  <c r="AA5276"/>
  <c r="AC5275"/>
  <c r="AB5275"/>
  <c r="AA5275"/>
  <c r="AC5274"/>
  <c r="AB5274"/>
  <c r="AA5274"/>
  <c r="AC5273"/>
  <c r="AB5273"/>
  <c r="AA5273"/>
  <c r="AC5272"/>
  <c r="AB5272"/>
  <c r="AA5272"/>
  <c r="AC5271"/>
  <c r="AB5271"/>
  <c r="AA5271"/>
  <c r="AC5270"/>
  <c r="AB5270"/>
  <c r="AA5270"/>
  <c r="AC5269"/>
  <c r="AB5269"/>
  <c r="AA5269"/>
  <c r="AC5268"/>
  <c r="AB5268"/>
  <c r="AA5268"/>
  <c r="AC5267"/>
  <c r="AB5267"/>
  <c r="AA5267"/>
  <c r="AC5266"/>
  <c r="AB5266"/>
  <c r="AA5266"/>
  <c r="AC5265"/>
  <c r="AB5265"/>
  <c r="AA5265"/>
  <c r="AC5264"/>
  <c r="AB5264"/>
  <c r="AA5264"/>
  <c r="AC5263"/>
  <c r="AB5263"/>
  <c r="AA5263"/>
  <c r="AC5262"/>
  <c r="AB5262"/>
  <c r="AA5262"/>
  <c r="AC5261"/>
  <c r="AB5261"/>
  <c r="AA5261"/>
  <c r="AC5260"/>
  <c r="AB5260"/>
  <c r="AA5260"/>
  <c r="AC5259"/>
  <c r="AB5259"/>
  <c r="AA5259"/>
  <c r="AC5258"/>
  <c r="AB5258"/>
  <c r="AA5258"/>
  <c r="AC5257"/>
  <c r="AB5257"/>
  <c r="AA5257"/>
  <c r="AC5256"/>
  <c r="AB5256"/>
  <c r="AA5256"/>
  <c r="AC5255"/>
  <c r="AB5255"/>
  <c r="AA5255"/>
  <c r="AC5254"/>
  <c r="AB5254"/>
  <c r="AA5254"/>
  <c r="AC5253"/>
  <c r="AB5253"/>
  <c r="AA5253"/>
  <c r="AC5252"/>
  <c r="AB5252"/>
  <c r="AA5252"/>
  <c r="AC5251"/>
  <c r="AB5251"/>
  <c r="AA5251"/>
  <c r="AC5250"/>
  <c r="AB5250"/>
  <c r="AA5250"/>
  <c r="AC5249"/>
  <c r="AB5249"/>
  <c r="AA5249"/>
  <c r="AC5248"/>
  <c r="AB5248"/>
  <c r="AA5248"/>
  <c r="AC5247"/>
  <c r="AB5247"/>
  <c r="AA5247"/>
  <c r="AC5246"/>
  <c r="AB5246"/>
  <c r="AA5246"/>
  <c r="AC5245"/>
  <c r="AB5245"/>
  <c r="AA5245"/>
  <c r="AC5244"/>
  <c r="AB5244"/>
  <c r="AA5244"/>
  <c r="AC5243"/>
  <c r="AB5243"/>
  <c r="AA5243"/>
  <c r="AC5242"/>
  <c r="AB5242"/>
  <c r="AA5242"/>
  <c r="AC5241"/>
  <c r="AB5241"/>
  <c r="AA5241"/>
  <c r="AC5240"/>
  <c r="AB5240"/>
  <c r="AA5240"/>
  <c r="AC5239"/>
  <c r="AB5239"/>
  <c r="AA5239"/>
  <c r="AC5238"/>
  <c r="AB5238"/>
  <c r="AA5238"/>
  <c r="AC5237"/>
  <c r="AB5237"/>
  <c r="AA5237"/>
  <c r="AC5236"/>
  <c r="AB5236"/>
  <c r="AA5236"/>
  <c r="AC5235"/>
  <c r="AB5235"/>
  <c r="AA5235"/>
  <c r="AC5234"/>
  <c r="AB5234"/>
  <c r="AA5234"/>
  <c r="AC5233"/>
  <c r="AB5233"/>
  <c r="AA5233"/>
  <c r="AC5232"/>
  <c r="AB5232"/>
  <c r="AA5232"/>
  <c r="AC5231"/>
  <c r="AB5231"/>
  <c r="AA5231"/>
  <c r="AC5230"/>
  <c r="AB5230"/>
  <c r="AA5230"/>
  <c r="AC5229"/>
  <c r="AB5229"/>
  <c r="AA5229"/>
  <c r="AC5228"/>
  <c r="AB5228"/>
  <c r="AA5228"/>
  <c r="AC5227"/>
  <c r="AB5227"/>
  <c r="AA5227"/>
  <c r="AC5226"/>
  <c r="AB5226"/>
  <c r="AA5226"/>
  <c r="AC5225"/>
  <c r="AB5225"/>
  <c r="AA5225"/>
  <c r="AC5224"/>
  <c r="AB5224"/>
  <c r="AA5224"/>
  <c r="AC5223"/>
  <c r="AB5223"/>
  <c r="AA5223"/>
  <c r="AC5222"/>
  <c r="AB5222"/>
  <c r="AA5222"/>
  <c r="AC5221"/>
  <c r="AB5221"/>
  <c r="AA5221"/>
  <c r="AC5220"/>
  <c r="AB5220"/>
  <c r="AA5220"/>
  <c r="AC5219"/>
  <c r="AB5219"/>
  <c r="AA5219"/>
  <c r="AC5218"/>
  <c r="AB5218"/>
  <c r="AA5218"/>
  <c r="AC5217"/>
  <c r="AB5217"/>
  <c r="AA5217"/>
  <c r="AC5216"/>
  <c r="AB5216"/>
  <c r="AA5216"/>
  <c r="AC5215"/>
  <c r="AB5215"/>
  <c r="AA5215"/>
  <c r="AC5214"/>
  <c r="AB5214"/>
  <c r="AA5214"/>
  <c r="AC5213"/>
  <c r="AB5213"/>
  <c r="AA5213"/>
  <c r="AC5212"/>
  <c r="AB5212"/>
  <c r="AA5212"/>
  <c r="AC5211"/>
  <c r="AB5211"/>
  <c r="AA5211"/>
  <c r="AC5210"/>
  <c r="AB5210"/>
  <c r="AA5210"/>
  <c r="AC5209"/>
  <c r="AB5209"/>
  <c r="AA5209"/>
  <c r="AC5208"/>
  <c r="AB5208"/>
  <c r="AA5208"/>
  <c r="AC5207"/>
  <c r="AB5207"/>
  <c r="AA5207"/>
  <c r="AC5206"/>
  <c r="AB5206"/>
  <c r="AA5206"/>
  <c r="AC5205"/>
  <c r="AB5205"/>
  <c r="AA5205"/>
  <c r="AC5204"/>
  <c r="AB5204"/>
  <c r="AA5204"/>
  <c r="AC5203"/>
  <c r="AB5203"/>
  <c r="AA5203"/>
  <c r="AC5202"/>
  <c r="AB5202"/>
  <c r="AA5202"/>
  <c r="AC5201"/>
  <c r="AB5201"/>
  <c r="AA5201"/>
  <c r="AC5200"/>
  <c r="AB5200"/>
  <c r="AA5200"/>
  <c r="AC5199"/>
  <c r="AB5199"/>
  <c r="AA5199"/>
  <c r="AC5198"/>
  <c r="AB5198"/>
  <c r="AA5198"/>
  <c r="AC5197"/>
  <c r="AB5197"/>
  <c r="AA5197"/>
  <c r="AC5196"/>
  <c r="AB5196"/>
  <c r="AA5196"/>
  <c r="AC5195"/>
  <c r="AB5195"/>
  <c r="AA5195"/>
  <c r="AC5194"/>
  <c r="AB5194"/>
  <c r="AA5194"/>
  <c r="AC5193"/>
  <c r="AB5193"/>
  <c r="AA5193"/>
  <c r="AC5192"/>
  <c r="AB5192"/>
  <c r="AA5192"/>
  <c r="AC5191"/>
  <c r="AB5191"/>
  <c r="AA5191"/>
  <c r="AC5190"/>
  <c r="AB5190"/>
  <c r="AA5190"/>
  <c r="AC5189"/>
  <c r="AB5189"/>
  <c r="AA5189"/>
  <c r="AC5188"/>
  <c r="AB5188"/>
  <c r="AA5188"/>
  <c r="AC5187"/>
  <c r="AB5187"/>
  <c r="AA5187"/>
  <c r="AC5186"/>
  <c r="AB5186"/>
  <c r="AA5186"/>
  <c r="AC5185"/>
  <c r="AB5185"/>
  <c r="AA5185"/>
  <c r="AC5184"/>
  <c r="AB5184"/>
  <c r="AA5184"/>
  <c r="AC5183"/>
  <c r="AB5183"/>
  <c r="AA5183"/>
  <c r="AC5182"/>
  <c r="AB5182"/>
  <c r="AA5182"/>
  <c r="AC5181"/>
  <c r="AB5181"/>
  <c r="AA5181"/>
  <c r="AC5180"/>
  <c r="AB5180"/>
  <c r="AA5180"/>
  <c r="AC5179"/>
  <c r="AB5179"/>
  <c r="AA5179"/>
  <c r="AC5178"/>
  <c r="AB5178"/>
  <c r="AA5178"/>
  <c r="AC5177"/>
  <c r="AB5177"/>
  <c r="AA5177"/>
  <c r="AC5176"/>
  <c r="AB5176"/>
  <c r="AA5176"/>
  <c r="AC5175"/>
  <c r="AB5175"/>
  <c r="AA5175"/>
  <c r="AC5174"/>
  <c r="AB5174"/>
  <c r="AA5174"/>
  <c r="AC5173"/>
  <c r="AB5173"/>
  <c r="AA5173"/>
  <c r="AC5172"/>
  <c r="AB5172"/>
  <c r="AA5172"/>
  <c r="AC5171"/>
  <c r="AB5171"/>
  <c r="AA5171"/>
  <c r="AC5170"/>
  <c r="AB5170"/>
  <c r="AA5170"/>
  <c r="AC5169"/>
  <c r="AB5169"/>
  <c r="AA5169"/>
  <c r="AC5168"/>
  <c r="AB5168"/>
  <c r="AA5168"/>
  <c r="AC5167"/>
  <c r="AB5167"/>
  <c r="AA5167"/>
  <c r="AC5166"/>
  <c r="AB5166"/>
  <c r="AA5166"/>
  <c r="AC5165"/>
  <c r="AB5165"/>
  <c r="AA5165"/>
  <c r="AC5164"/>
  <c r="AB5164"/>
  <c r="AA5164"/>
  <c r="AC5163"/>
  <c r="AB5163"/>
  <c r="AA5163"/>
  <c r="AC5162"/>
  <c r="AB5162"/>
  <c r="AA5162"/>
  <c r="AC5161"/>
  <c r="AB5161"/>
  <c r="AA5161"/>
  <c r="AC5160"/>
  <c r="AB5160"/>
  <c r="AA5160"/>
  <c r="AC5159"/>
  <c r="AB5159"/>
  <c r="AA5159"/>
  <c r="AC5158"/>
  <c r="AB5158"/>
  <c r="AA5158"/>
  <c r="AC5157"/>
  <c r="AB5157"/>
  <c r="AA5157"/>
  <c r="AC5156"/>
  <c r="AB5156"/>
  <c r="AA5156"/>
  <c r="AC5155"/>
  <c r="AB5155"/>
  <c r="AA5155"/>
  <c r="AC5154"/>
  <c r="AB5154"/>
  <c r="AA5154"/>
  <c r="AC5153"/>
  <c r="AB5153"/>
  <c r="AA5153"/>
  <c r="AC5152"/>
  <c r="AB5152"/>
  <c r="AA5152"/>
  <c r="AC5151"/>
  <c r="AB5151"/>
  <c r="AA5151"/>
  <c r="AC5150"/>
  <c r="AB5150"/>
  <c r="AA5150"/>
  <c r="AC5149"/>
  <c r="AB5149"/>
  <c r="AA5149"/>
  <c r="AC5148"/>
  <c r="AB5148"/>
  <c r="AA5148"/>
  <c r="AC5147"/>
  <c r="AB5147"/>
  <c r="AA5147"/>
  <c r="AC5146"/>
  <c r="AB5146"/>
  <c r="AA5146"/>
  <c r="AC5145"/>
  <c r="AB5145"/>
  <c r="AA5145"/>
  <c r="AC5144"/>
  <c r="AB5144"/>
  <c r="AA5144"/>
  <c r="AC5143"/>
  <c r="AB5143"/>
  <c r="AA5143"/>
  <c r="AC5142"/>
  <c r="AB5142"/>
  <c r="AA5142"/>
  <c r="AC5141"/>
  <c r="AB5141"/>
  <c r="AA5141"/>
  <c r="AC5140"/>
  <c r="AB5140"/>
  <c r="AA5140"/>
  <c r="AC5139"/>
  <c r="AB5139"/>
  <c r="AA5139"/>
  <c r="AC5138"/>
  <c r="AB5138"/>
  <c r="AA5138"/>
  <c r="AC5137"/>
  <c r="AB5137"/>
  <c r="AA5137"/>
  <c r="AC5136"/>
  <c r="AB5136"/>
  <c r="AA5136"/>
  <c r="AC5135"/>
  <c r="AB5135"/>
  <c r="AA5135"/>
  <c r="AC5134"/>
  <c r="AB5134"/>
  <c r="AA5134"/>
  <c r="AC5133"/>
  <c r="AB5133"/>
  <c r="AA5133"/>
  <c r="AC5132"/>
  <c r="AB5132"/>
  <c r="AA5132"/>
  <c r="AC5131"/>
  <c r="AB5131"/>
  <c r="AA5131"/>
  <c r="AC5130"/>
  <c r="AB5130"/>
  <c r="AA5130"/>
  <c r="AC5129"/>
  <c r="AB5129"/>
  <c r="AA5129"/>
  <c r="AC5128"/>
  <c r="AB5128"/>
  <c r="AA5128"/>
  <c r="AC5127"/>
  <c r="AB5127"/>
  <c r="AA5127"/>
  <c r="AC5126"/>
  <c r="AB5126"/>
  <c r="AA5126"/>
  <c r="AC5125"/>
  <c r="AB5125"/>
  <c r="AA5125"/>
  <c r="AC5124"/>
  <c r="AB5124"/>
  <c r="AA5124"/>
  <c r="AC5123"/>
  <c r="AB5123"/>
  <c r="AA5123"/>
  <c r="AC5122"/>
  <c r="AB5122"/>
  <c r="AA5122"/>
  <c r="AC5121"/>
  <c r="AB5121"/>
  <c r="AA5121"/>
  <c r="AC5120"/>
  <c r="AB5120"/>
  <c r="AA5120"/>
  <c r="AC5119"/>
  <c r="AB5119"/>
  <c r="AA5119"/>
  <c r="AC5118"/>
  <c r="AB5118"/>
  <c r="AA5118"/>
  <c r="AC5117"/>
  <c r="AB5117"/>
  <c r="AA5117"/>
  <c r="AC5116"/>
  <c r="AB5116"/>
  <c r="AA5116"/>
  <c r="AC5115"/>
  <c r="AB5115"/>
  <c r="AA5115"/>
  <c r="AC5114"/>
  <c r="AB5114"/>
  <c r="AA5114"/>
  <c r="AC5113"/>
  <c r="AB5113"/>
  <c r="AA5113"/>
  <c r="AC5112"/>
  <c r="AB5112"/>
  <c r="AA5112"/>
  <c r="AC5111"/>
  <c r="AB5111"/>
  <c r="AA5111"/>
  <c r="AC5110"/>
  <c r="AB5110"/>
  <c r="AA5110"/>
  <c r="AC5109"/>
  <c r="AB5109"/>
  <c r="AA5109"/>
  <c r="AC5108"/>
  <c r="AB5108"/>
  <c r="AA5108"/>
  <c r="AC5107"/>
  <c r="AB5107"/>
  <c r="AA5107"/>
  <c r="AC5106"/>
  <c r="AB5106"/>
  <c r="AA5106"/>
  <c r="AC5105"/>
  <c r="AB5105"/>
  <c r="AA5105"/>
  <c r="AC5104"/>
  <c r="AB5104"/>
  <c r="AA5104"/>
  <c r="AC5103"/>
  <c r="AB5103"/>
  <c r="AA5103"/>
  <c r="AC5102"/>
  <c r="AB5102"/>
  <c r="AA5102"/>
  <c r="AC5101"/>
  <c r="AB5101"/>
  <c r="AA5101"/>
  <c r="AC5100"/>
  <c r="AB5100"/>
  <c r="AA5100"/>
  <c r="AC5099"/>
  <c r="AB5099"/>
  <c r="AA5099"/>
  <c r="AC5098"/>
  <c r="AB5098"/>
  <c r="AA5098"/>
  <c r="AC5097"/>
  <c r="AB5097"/>
  <c r="AA5097"/>
  <c r="AC5096"/>
  <c r="AB5096"/>
  <c r="AA5096"/>
  <c r="AC5095"/>
  <c r="AB5095"/>
  <c r="AA5095"/>
  <c r="AC5094"/>
  <c r="AB5094"/>
  <c r="AA5094"/>
  <c r="AC5093"/>
  <c r="AB5093"/>
  <c r="AA5093"/>
  <c r="AC5092"/>
  <c r="AB5092"/>
  <c r="AA5092"/>
  <c r="AC5091"/>
  <c r="AB5091"/>
  <c r="AA5091"/>
  <c r="AC5090"/>
  <c r="AB5090"/>
  <c r="AA5090"/>
  <c r="AC5089"/>
  <c r="AB5089"/>
  <c r="AA5089"/>
  <c r="AC5088"/>
  <c r="AB5088"/>
  <c r="AA5088"/>
  <c r="AC5087"/>
  <c r="AB5087"/>
  <c r="AA5087"/>
  <c r="AC5086"/>
  <c r="AB5086"/>
  <c r="AA5086"/>
  <c r="AC5085"/>
  <c r="AB5085"/>
  <c r="AA5085"/>
  <c r="AC5084"/>
  <c r="AB5084"/>
  <c r="AA5084"/>
  <c r="AC5083"/>
  <c r="AB5083"/>
  <c r="AA5083"/>
  <c r="AC5082"/>
  <c r="AB5082"/>
  <c r="AA5082"/>
  <c r="AC5081"/>
  <c r="AB5081"/>
  <c r="AA5081"/>
  <c r="AC5080"/>
  <c r="AB5080"/>
  <c r="AA5080"/>
  <c r="AC5079"/>
  <c r="AB5079"/>
  <c r="AA5079"/>
  <c r="AC5078"/>
  <c r="AB5078"/>
  <c r="AA5078"/>
  <c r="AC5077"/>
  <c r="AB5077"/>
  <c r="AA5077"/>
  <c r="AC5076"/>
  <c r="AB5076"/>
  <c r="AA5076"/>
  <c r="AC5075"/>
  <c r="AB5075"/>
  <c r="AA5075"/>
  <c r="AC5074"/>
  <c r="AB5074"/>
  <c r="AA5074"/>
  <c r="AC5073"/>
  <c r="AB5073"/>
  <c r="AA5073"/>
  <c r="AC5072"/>
  <c r="AB5072"/>
  <c r="AA5072"/>
  <c r="AC5071"/>
  <c r="AB5071"/>
  <c r="AA5071"/>
  <c r="AC5070"/>
  <c r="AB5070"/>
  <c r="AA5070"/>
  <c r="AC5069"/>
  <c r="AB5069"/>
  <c r="AA5069"/>
  <c r="AC5068"/>
  <c r="AB5068"/>
  <c r="AA5068"/>
  <c r="AC5067"/>
  <c r="AB5067"/>
  <c r="AA5067"/>
  <c r="AC5066"/>
  <c r="AB5066"/>
  <c r="AA5066"/>
  <c r="AC5065"/>
  <c r="AB5065"/>
  <c r="AA5065"/>
  <c r="AC5064"/>
  <c r="AB5064"/>
  <c r="AA5064"/>
  <c r="AC5063"/>
  <c r="AB5063"/>
  <c r="AA5063"/>
  <c r="AC5062"/>
  <c r="AB5062"/>
  <c r="AA5062"/>
  <c r="AC5061"/>
  <c r="AB5061"/>
  <c r="AA5061"/>
  <c r="AC5060"/>
  <c r="AB5060"/>
  <c r="AA5060"/>
  <c r="AC5059"/>
  <c r="AB5059"/>
  <c r="AA5059"/>
  <c r="AC5058"/>
  <c r="AB5058"/>
  <c r="AA5058"/>
  <c r="AC5057"/>
  <c r="AB5057"/>
  <c r="AA5057"/>
  <c r="AC5056"/>
  <c r="AB5056"/>
  <c r="AA5056"/>
  <c r="AC5055"/>
  <c r="AB5055"/>
  <c r="AA5055"/>
  <c r="AC5054"/>
  <c r="AB5054"/>
  <c r="AA5054"/>
  <c r="AC5053"/>
  <c r="AB5053"/>
  <c r="AA5053"/>
  <c r="AC5052"/>
  <c r="AB5052"/>
  <c r="AA5052"/>
  <c r="AC5051"/>
  <c r="AB5051"/>
  <c r="AA5051"/>
  <c r="AC5050"/>
  <c r="AB5050"/>
  <c r="AA5050"/>
  <c r="AC5049"/>
  <c r="AB5049"/>
  <c r="AA5049"/>
  <c r="AC5048"/>
  <c r="AB5048"/>
  <c r="AA5048"/>
  <c r="AC5047"/>
  <c r="AB5047"/>
  <c r="AA5047"/>
  <c r="AC5046"/>
  <c r="AB5046"/>
  <c r="AA5046"/>
  <c r="AC5045"/>
  <c r="AB5045"/>
  <c r="AA5045"/>
  <c r="AC5044"/>
  <c r="AB5044"/>
  <c r="AA5044"/>
  <c r="AC5043"/>
  <c r="AB5043"/>
  <c r="AA5043"/>
  <c r="AC5042"/>
  <c r="AB5042"/>
  <c r="AA5042"/>
  <c r="AC5041"/>
  <c r="AB5041"/>
  <c r="AA5041"/>
  <c r="AC5040"/>
  <c r="AB5040"/>
  <c r="AA5040"/>
  <c r="AC5039"/>
  <c r="AB5039"/>
  <c r="AA5039"/>
  <c r="AC5038"/>
  <c r="AB5038"/>
  <c r="AA5038"/>
  <c r="AC5037"/>
  <c r="AB5037"/>
  <c r="AA5037"/>
  <c r="AC5036"/>
  <c r="AB5036"/>
  <c r="AA5036"/>
  <c r="AC5035"/>
  <c r="AB5035"/>
  <c r="AA5035"/>
  <c r="AC5034"/>
  <c r="AB5034"/>
  <c r="AA5034"/>
  <c r="AC5033"/>
  <c r="AB5033"/>
  <c r="AA5033"/>
  <c r="AC5032"/>
  <c r="AB5032"/>
  <c r="AA5032"/>
  <c r="AC5031"/>
  <c r="AB5031"/>
  <c r="AA5031"/>
  <c r="AC5030"/>
  <c r="AB5030"/>
  <c r="AA5030"/>
  <c r="AC5029"/>
  <c r="AB5029"/>
  <c r="AA5029"/>
  <c r="AC5028"/>
  <c r="AB5028"/>
  <c r="AA5028"/>
  <c r="AC5027"/>
  <c r="AB5027"/>
  <c r="AA5027"/>
  <c r="AC5026"/>
  <c r="AB5026"/>
  <c r="AA5026"/>
  <c r="AC5025"/>
  <c r="AB5025"/>
  <c r="AA5025"/>
  <c r="AC5024"/>
  <c r="AB5024"/>
  <c r="AA5024"/>
  <c r="AC5023"/>
  <c r="AB5023"/>
  <c r="AA5023"/>
  <c r="AC5022"/>
  <c r="AB5022"/>
  <c r="AA5022"/>
  <c r="AC5021"/>
  <c r="AB5021"/>
  <c r="AA5021"/>
  <c r="AC5020"/>
  <c r="AB5020"/>
  <c r="AA5020"/>
  <c r="AC5019"/>
  <c r="AB5019"/>
  <c r="AA5019"/>
  <c r="AC5018"/>
  <c r="AB5018"/>
  <c r="AA5018"/>
  <c r="AC5017"/>
  <c r="AB5017"/>
  <c r="AA5017"/>
  <c r="AC5016"/>
  <c r="AB5016"/>
  <c r="AA5016"/>
  <c r="AC5015"/>
  <c r="AB5015"/>
  <c r="AA5015"/>
  <c r="AC5014"/>
  <c r="AB5014"/>
  <c r="AA5014"/>
  <c r="AC5013"/>
  <c r="AB5013"/>
  <c r="AA5013"/>
  <c r="AC5012"/>
  <c r="AB5012"/>
  <c r="AA5012"/>
  <c r="AC5011"/>
  <c r="AB5011"/>
  <c r="AA5011"/>
  <c r="AC5010"/>
  <c r="AB5010"/>
  <c r="AA5010"/>
  <c r="AC5009"/>
  <c r="AB5009"/>
  <c r="AA5009"/>
  <c r="AC5008"/>
  <c r="AB5008"/>
  <c r="AA5008"/>
  <c r="AC5007"/>
  <c r="AB5007"/>
  <c r="AA5007"/>
  <c r="AC5006"/>
  <c r="AB5006"/>
  <c r="AA5006"/>
  <c r="AC5005"/>
  <c r="AB5005"/>
  <c r="AA5005"/>
  <c r="AC5004"/>
  <c r="AB5004"/>
  <c r="AA5004"/>
  <c r="AC5003"/>
  <c r="AB5003"/>
  <c r="AA5003"/>
  <c r="AC5002"/>
  <c r="AB5002"/>
  <c r="AA5002"/>
  <c r="AC5001"/>
  <c r="AB5001"/>
  <c r="AA5001"/>
  <c r="AC5000"/>
  <c r="AB5000"/>
  <c r="AA5000"/>
  <c r="AC4999"/>
  <c r="AB4999"/>
  <c r="AA4999"/>
  <c r="AC4998"/>
  <c r="AB4998"/>
  <c r="AA4998"/>
  <c r="AC4997"/>
  <c r="AB4997"/>
  <c r="AA4997"/>
  <c r="AC4996"/>
  <c r="AB4996"/>
  <c r="AA4996"/>
  <c r="AC4995"/>
  <c r="AB4995"/>
  <c r="AA4995"/>
  <c r="AC4994"/>
  <c r="AB4994"/>
  <c r="AA4994"/>
  <c r="AC4993"/>
  <c r="AB4993"/>
  <c r="AA4993"/>
  <c r="AC4992"/>
  <c r="AB4992"/>
  <c r="AA4992"/>
  <c r="AC4991"/>
  <c r="AB4991"/>
  <c r="AA4991"/>
  <c r="AC4990"/>
  <c r="AB4990"/>
  <c r="AA4990"/>
  <c r="AC4989"/>
  <c r="AB4989"/>
  <c r="AA4989"/>
  <c r="AC4988"/>
  <c r="AB4988"/>
  <c r="AA4988"/>
  <c r="AC4987"/>
  <c r="AB4987"/>
  <c r="AA4987"/>
  <c r="AC4986"/>
  <c r="AB4986"/>
  <c r="AA4986"/>
  <c r="AC4985"/>
  <c r="AB4985"/>
  <c r="AA4985"/>
  <c r="AC4984"/>
  <c r="AB4984"/>
  <c r="AA4984"/>
  <c r="AC4983"/>
  <c r="AB4983"/>
  <c r="AA4983"/>
  <c r="AC4982"/>
  <c r="AB4982"/>
  <c r="AA4982"/>
  <c r="AC4981"/>
  <c r="AB4981"/>
  <c r="AA4981"/>
  <c r="AC4980"/>
  <c r="AB4980"/>
  <c r="AA4980"/>
  <c r="AC4979"/>
  <c r="AB4979"/>
  <c r="AA4979"/>
  <c r="AC4978"/>
  <c r="AB4978"/>
  <c r="AA4978"/>
  <c r="AC4977"/>
  <c r="AB4977"/>
  <c r="AA4977"/>
  <c r="AC4976"/>
  <c r="AB4976"/>
  <c r="AA4976"/>
  <c r="AC4975"/>
  <c r="AB4975"/>
  <c r="AA4975"/>
  <c r="AC4974"/>
  <c r="AB4974"/>
  <c r="AA4974"/>
  <c r="AC4973"/>
  <c r="AB4973"/>
  <c r="AA4973"/>
  <c r="AC4972"/>
  <c r="AB4972"/>
  <c r="AA4972"/>
  <c r="AC4971"/>
  <c r="AB4971"/>
  <c r="AA4971"/>
  <c r="AC4970"/>
  <c r="AB4970"/>
  <c r="AA4970"/>
  <c r="AC4969"/>
  <c r="AB4969"/>
  <c r="AA4969"/>
  <c r="AC4968"/>
  <c r="AB4968"/>
  <c r="AA4968"/>
  <c r="AC4967"/>
  <c r="AB4967"/>
  <c r="AA4967"/>
  <c r="AC4966"/>
  <c r="AB4966"/>
  <c r="AA4966"/>
  <c r="AC4965"/>
  <c r="AB4965"/>
  <c r="AA4965"/>
  <c r="AC4964"/>
  <c r="AB4964"/>
  <c r="AA4964"/>
  <c r="AC4963"/>
  <c r="AB4963"/>
  <c r="AA4963"/>
  <c r="AC4962"/>
  <c r="AB4962"/>
  <c r="AA4962"/>
  <c r="AC4961"/>
  <c r="AB4961"/>
  <c r="AA4961"/>
  <c r="AC4960"/>
  <c r="AB4960"/>
  <c r="AA4960"/>
  <c r="AC4959"/>
  <c r="AB4959"/>
  <c r="AA4959"/>
  <c r="AC4958"/>
  <c r="AB4958"/>
  <c r="AA4958"/>
  <c r="AC4957"/>
  <c r="AB4957"/>
  <c r="AA4957"/>
  <c r="AC4956"/>
  <c r="AB4956"/>
  <c r="AA4956"/>
  <c r="AC4955"/>
  <c r="AB4955"/>
  <c r="AA4955"/>
  <c r="AC4954"/>
  <c r="AB4954"/>
  <c r="AA4954"/>
  <c r="AC4953"/>
  <c r="AB4953"/>
  <c r="AA4953"/>
  <c r="AC4952"/>
  <c r="AB4952"/>
  <c r="AA4952"/>
  <c r="AC4951"/>
  <c r="AB4951"/>
  <c r="AA4951"/>
  <c r="AC4950"/>
  <c r="AB4950"/>
  <c r="AA4950"/>
  <c r="AC4949"/>
  <c r="AB4949"/>
  <c r="AA4949"/>
  <c r="AC4948"/>
  <c r="AB4948"/>
  <c r="AA4948"/>
  <c r="AC4947"/>
  <c r="AB4947"/>
  <c r="AA4947"/>
  <c r="AC4946"/>
  <c r="AB4946"/>
  <c r="AA4946"/>
  <c r="AC4945"/>
  <c r="AB4945"/>
  <c r="AA4945"/>
  <c r="AC4944"/>
  <c r="AB4944"/>
  <c r="AA4944"/>
  <c r="AC4943"/>
  <c r="AB4943"/>
  <c r="AA4943"/>
  <c r="AC4942"/>
  <c r="AB4942"/>
  <c r="AA4942"/>
  <c r="AC4941"/>
  <c r="AB4941"/>
  <c r="AA4941"/>
  <c r="AC4940"/>
  <c r="AB4940"/>
  <c r="AA4940"/>
  <c r="AC4939"/>
  <c r="AB4939"/>
  <c r="AA4939"/>
  <c r="AC4938"/>
  <c r="AB4938"/>
  <c r="AA4938"/>
  <c r="AC4937"/>
  <c r="AB4937"/>
  <c r="AA4937"/>
  <c r="AC4936"/>
  <c r="AB4936"/>
  <c r="AA4936"/>
  <c r="AC4935"/>
  <c r="AB4935"/>
  <c r="AA4935"/>
  <c r="AC4934"/>
  <c r="AB4934"/>
  <c r="AA4934"/>
  <c r="AC4933"/>
  <c r="AB4933"/>
  <c r="AA4933"/>
  <c r="AC4932"/>
  <c r="AB4932"/>
  <c r="AA4932"/>
  <c r="AC4931"/>
  <c r="AB4931"/>
  <c r="AA4931"/>
  <c r="AC4930"/>
  <c r="AB4930"/>
  <c r="AA4930"/>
  <c r="AC4929"/>
  <c r="AB4929"/>
  <c r="AA4929"/>
  <c r="AC4928"/>
  <c r="AB4928"/>
  <c r="AA4928"/>
  <c r="AC4927"/>
  <c r="AB4927"/>
  <c r="AA4927"/>
  <c r="AC4926"/>
  <c r="AB4926"/>
  <c r="AA4926"/>
  <c r="AC4925"/>
  <c r="AB4925"/>
  <c r="AA4925"/>
  <c r="AC4924"/>
  <c r="AB4924"/>
  <c r="AA4924"/>
  <c r="AC4923"/>
  <c r="AB4923"/>
  <c r="AA4923"/>
  <c r="AC4922"/>
  <c r="AB4922"/>
  <c r="AA4922"/>
  <c r="AC4921"/>
  <c r="AB4921"/>
  <c r="AA4921"/>
  <c r="AC4920"/>
  <c r="AB4920"/>
  <c r="AA4920"/>
  <c r="AC4919"/>
  <c r="AB4919"/>
  <c r="AA4919"/>
  <c r="AC4918"/>
  <c r="AB4918"/>
  <c r="AA4918"/>
  <c r="AC4917"/>
  <c r="AB4917"/>
  <c r="AA4917"/>
  <c r="AC4916"/>
  <c r="AB4916"/>
  <c r="AA4916"/>
  <c r="AC4915"/>
  <c r="AB4915"/>
  <c r="AA4915"/>
  <c r="AC4914"/>
  <c r="AB4914"/>
  <c r="AA4914"/>
  <c r="AC4913"/>
  <c r="AB4913"/>
  <c r="AA4913"/>
  <c r="AC4912"/>
  <c r="AB4912"/>
  <c r="AA4912"/>
  <c r="AC4911"/>
  <c r="AB4911"/>
  <c r="AA4911"/>
  <c r="AC4910"/>
  <c r="AB4910"/>
  <c r="AA4910"/>
  <c r="AC4909"/>
  <c r="AB4909"/>
  <c r="AA4909"/>
  <c r="AC4908"/>
  <c r="AB4908"/>
  <c r="AA4908"/>
  <c r="AC4907"/>
  <c r="AB4907"/>
  <c r="AA4907"/>
  <c r="AC4906"/>
  <c r="AB4906"/>
  <c r="AA4906"/>
  <c r="AC4905"/>
  <c r="AB4905"/>
  <c r="AA4905"/>
  <c r="AC4904"/>
  <c r="AB4904"/>
  <c r="AA4904"/>
  <c r="AC4903"/>
  <c r="AB4903"/>
  <c r="AA4903"/>
  <c r="AC4902"/>
  <c r="AB4902"/>
  <c r="AA4902"/>
  <c r="AC4901"/>
  <c r="AB4901"/>
  <c r="AA4901"/>
  <c r="AC4900"/>
  <c r="AB4900"/>
  <c r="AA4900"/>
  <c r="AC4899"/>
  <c r="AB4899"/>
  <c r="AA4899"/>
  <c r="AC4898"/>
  <c r="AB4898"/>
  <c r="AA4898"/>
  <c r="AC4897"/>
  <c r="AB4897"/>
  <c r="AA4897"/>
  <c r="AC4896"/>
  <c r="AB4896"/>
  <c r="AA4896"/>
  <c r="AC4895"/>
  <c r="AB4895"/>
  <c r="AA4895"/>
  <c r="AC4894"/>
  <c r="AB4894"/>
  <c r="AA4894"/>
  <c r="AC4893"/>
  <c r="AB4893"/>
  <c r="AA4893"/>
  <c r="AC4892"/>
  <c r="AB4892"/>
  <c r="AA4892"/>
  <c r="AC4891"/>
  <c r="AB4891"/>
  <c r="AA4891"/>
  <c r="AC4890"/>
  <c r="AB4890"/>
  <c r="AA4890"/>
  <c r="AC4889"/>
  <c r="AB4889"/>
  <c r="AA4889"/>
  <c r="AC4888"/>
  <c r="AB4888"/>
  <c r="AA4888"/>
  <c r="AC4887"/>
  <c r="AB4887"/>
  <c r="AA4887"/>
  <c r="AC4886"/>
  <c r="AB4886"/>
  <c r="AA4886"/>
  <c r="AC4885"/>
  <c r="AB4885"/>
  <c r="AA4885"/>
  <c r="AC4884"/>
  <c r="AB4884"/>
  <c r="AA4884"/>
  <c r="AC4883"/>
  <c r="AB4883"/>
  <c r="AA4883"/>
  <c r="AC4882"/>
  <c r="AB4882"/>
  <c r="AA4882"/>
  <c r="AC4881"/>
  <c r="AB4881"/>
  <c r="AA4881"/>
  <c r="AC4880"/>
  <c r="AB4880"/>
  <c r="AA4880"/>
  <c r="AC4879"/>
  <c r="AB4879"/>
  <c r="AA4879"/>
  <c r="AC4878"/>
  <c r="AB4878"/>
  <c r="AA4878"/>
  <c r="AC4877"/>
  <c r="AB4877"/>
  <c r="AA4877"/>
  <c r="AC4876"/>
  <c r="AB4876"/>
  <c r="AA4876"/>
  <c r="AC4875"/>
  <c r="AB4875"/>
  <c r="AA4875"/>
  <c r="AC4874"/>
  <c r="AB4874"/>
  <c r="AA4874"/>
  <c r="AC4873"/>
  <c r="AB4873"/>
  <c r="AA4873"/>
  <c r="AC4872"/>
  <c r="AB4872"/>
  <c r="AA4872"/>
  <c r="AC4871"/>
  <c r="AB4871"/>
  <c r="AA4871"/>
  <c r="AC4870"/>
  <c r="AB4870"/>
  <c r="AA4870"/>
  <c r="AC4869"/>
  <c r="AB4869"/>
  <c r="AA4869"/>
  <c r="AC4868"/>
  <c r="AB4868"/>
  <c r="AA4868"/>
  <c r="AC4867"/>
  <c r="AB4867"/>
  <c r="AA4867"/>
  <c r="AC4866"/>
  <c r="AB4866"/>
  <c r="AA4866"/>
  <c r="AC4865"/>
  <c r="AB4865"/>
  <c r="AA4865"/>
  <c r="AC4864"/>
  <c r="AB4864"/>
  <c r="AA4864"/>
  <c r="AC4863"/>
  <c r="AB4863"/>
  <c r="AA4863"/>
  <c r="AC4862"/>
  <c r="AB4862"/>
  <c r="AA4862"/>
  <c r="AC4861"/>
  <c r="AB4861"/>
  <c r="AA4861"/>
  <c r="AC4860"/>
  <c r="AB4860"/>
  <c r="AA4860"/>
  <c r="AC4859"/>
  <c r="AB4859"/>
  <c r="AA4859"/>
  <c r="AC4858"/>
  <c r="AB4858"/>
  <c r="AA4858"/>
  <c r="AC4857"/>
  <c r="AB4857"/>
  <c r="AA4857"/>
  <c r="AC4856"/>
  <c r="AB4856"/>
  <c r="AA4856"/>
  <c r="AC4855"/>
  <c r="AB4855"/>
  <c r="AA4855"/>
  <c r="AC4854"/>
  <c r="AB4854"/>
  <c r="AA4854"/>
  <c r="AC4853"/>
  <c r="AB4853"/>
  <c r="AA4853"/>
  <c r="AC4852"/>
  <c r="AB4852"/>
  <c r="AA4852"/>
  <c r="AC4851"/>
  <c r="AB4851"/>
  <c r="AA4851"/>
  <c r="AC4850"/>
  <c r="AB4850"/>
  <c r="AA4850"/>
  <c r="AC4849"/>
  <c r="AB4849"/>
  <c r="AA4849"/>
  <c r="AC4848"/>
  <c r="AB4848"/>
  <c r="AA4848"/>
  <c r="AC4847"/>
  <c r="AB4847"/>
  <c r="AA4847"/>
  <c r="AC4846"/>
  <c r="AB4846"/>
  <c r="AA4846"/>
  <c r="AC4845"/>
  <c r="AB4845"/>
  <c r="AA4845"/>
  <c r="AC4844"/>
  <c r="AB4844"/>
  <c r="AA4844"/>
  <c r="AC4843"/>
  <c r="AB4843"/>
  <c r="AA4843"/>
  <c r="AC4842"/>
  <c r="AB4842"/>
  <c r="AA4842"/>
  <c r="AC4841"/>
  <c r="AB4841"/>
  <c r="AA4841"/>
  <c r="AC4840"/>
  <c r="AB4840"/>
  <c r="AA4840"/>
  <c r="AC4839"/>
  <c r="AB4839"/>
  <c r="AA4839"/>
  <c r="AC4838"/>
  <c r="AB4838"/>
  <c r="AA4838"/>
  <c r="AC4837"/>
  <c r="AB4837"/>
  <c r="AA4837"/>
  <c r="AC4836"/>
  <c r="AB4836"/>
  <c r="AA4836"/>
  <c r="AC4835"/>
  <c r="AB4835"/>
  <c r="AA4835"/>
  <c r="AC4834"/>
  <c r="AB4834"/>
  <c r="AA4834"/>
  <c r="AC4833"/>
  <c r="AB4833"/>
  <c r="AA4833"/>
  <c r="AC4832"/>
  <c r="AB4832"/>
  <c r="AA4832"/>
  <c r="AC4831"/>
  <c r="AB4831"/>
  <c r="AA4831"/>
  <c r="AC4830"/>
  <c r="AB4830"/>
  <c r="AA4830"/>
  <c r="AC4829"/>
  <c r="AB4829"/>
  <c r="AA4829"/>
  <c r="AC4828"/>
  <c r="AB4828"/>
  <c r="AA4828"/>
  <c r="AC4827"/>
  <c r="AB4827"/>
  <c r="AA4827"/>
  <c r="AC4826"/>
  <c r="AB4826"/>
  <c r="AA4826"/>
  <c r="AC4825"/>
  <c r="AB4825"/>
  <c r="AA4825"/>
  <c r="AC4824"/>
  <c r="AB4824"/>
  <c r="AA4824"/>
  <c r="AC4823"/>
  <c r="AB4823"/>
  <c r="AA4823"/>
  <c r="AC4822"/>
  <c r="AB4822"/>
  <c r="AA4822"/>
  <c r="AC4821"/>
  <c r="AB4821"/>
  <c r="AA4821"/>
  <c r="AC4820"/>
  <c r="AB4820"/>
  <c r="AA4820"/>
  <c r="AC4819"/>
  <c r="AB4819"/>
  <c r="AA4819"/>
  <c r="AC4818"/>
  <c r="AB4818"/>
  <c r="AA4818"/>
  <c r="AC4817"/>
  <c r="AB4817"/>
  <c r="AA4817"/>
  <c r="AC4816"/>
  <c r="AB4816"/>
  <c r="AA4816"/>
  <c r="AC4815"/>
  <c r="AB4815"/>
  <c r="AA4815"/>
  <c r="AC4814"/>
  <c r="AB4814"/>
  <c r="AA4814"/>
  <c r="AC4813"/>
  <c r="AB4813"/>
  <c r="AA4813"/>
  <c r="AC4812"/>
  <c r="AB4812"/>
  <c r="AA4812"/>
  <c r="AC4811"/>
  <c r="AB4811"/>
  <c r="AA4811"/>
  <c r="AC4810"/>
  <c r="AB4810"/>
  <c r="AA4810"/>
  <c r="AC4809"/>
  <c r="AB4809"/>
  <c r="AA4809"/>
  <c r="AC4808"/>
  <c r="AB4808"/>
  <c r="AA4808"/>
  <c r="AC4807"/>
  <c r="AB4807"/>
  <c r="AA4807"/>
  <c r="AC4806"/>
  <c r="AB4806"/>
  <c r="AA4806"/>
  <c r="AC4805"/>
  <c r="AB4805"/>
  <c r="AA4805"/>
  <c r="AC4804"/>
  <c r="AB4804"/>
  <c r="AA4804"/>
  <c r="AC4803"/>
  <c r="AB4803"/>
  <c r="AA4803"/>
  <c r="AC4802"/>
  <c r="AB4802"/>
  <c r="AA4802"/>
  <c r="AC4801"/>
  <c r="AB4801"/>
  <c r="AA4801"/>
  <c r="AC4800"/>
  <c r="AB4800"/>
  <c r="AA4800"/>
  <c r="AC4799"/>
  <c r="AB4799"/>
  <c r="AA4799"/>
  <c r="AC4798"/>
  <c r="AB4798"/>
  <c r="AA4798"/>
  <c r="AC4797"/>
  <c r="AB4797"/>
  <c r="AA4797"/>
  <c r="AC4796"/>
  <c r="AB4796"/>
  <c r="AA4796"/>
  <c r="AC4795"/>
  <c r="AB4795"/>
  <c r="AA4795"/>
  <c r="AC4794"/>
  <c r="AB4794"/>
  <c r="AA4794"/>
  <c r="AC4793"/>
  <c r="AB4793"/>
  <c r="AA4793"/>
  <c r="AC4792"/>
  <c r="AB4792"/>
  <c r="AA4792"/>
  <c r="AC4791"/>
  <c r="AB4791"/>
  <c r="AA4791"/>
  <c r="AC4790"/>
  <c r="AB4790"/>
  <c r="AA4790"/>
  <c r="AC4789"/>
  <c r="AB4789"/>
  <c r="AA4789"/>
  <c r="AC4788"/>
  <c r="AB4788"/>
  <c r="AA4788"/>
  <c r="AC4787"/>
  <c r="AB4787"/>
  <c r="AA4787"/>
  <c r="AC4786"/>
  <c r="AB4786"/>
  <c r="AA4786"/>
  <c r="AC4785"/>
  <c r="AB4785"/>
  <c r="AA4785"/>
  <c r="AC4784"/>
  <c r="AB4784"/>
  <c r="AA4784"/>
  <c r="AC4783"/>
  <c r="AB4783"/>
  <c r="AA4783"/>
  <c r="AC4782"/>
  <c r="AB4782"/>
  <c r="AA4782"/>
  <c r="AC4781"/>
  <c r="AB4781"/>
  <c r="AA4781"/>
  <c r="AC4780"/>
  <c r="AB4780"/>
  <c r="AA4780"/>
  <c r="AC4779"/>
  <c r="AB4779"/>
  <c r="AA4779"/>
  <c r="AC4778"/>
  <c r="AB4778"/>
  <c r="AA4778"/>
  <c r="AC4777"/>
  <c r="AB4777"/>
  <c r="AA4777"/>
  <c r="AC4776"/>
  <c r="AB4776"/>
  <c r="AA4776"/>
  <c r="AC4775"/>
  <c r="AB4775"/>
  <c r="AA4775"/>
  <c r="AC4774"/>
  <c r="AB4774"/>
  <c r="AA4774"/>
  <c r="AC4773"/>
  <c r="AB4773"/>
  <c r="AA4773"/>
  <c r="AC4772"/>
  <c r="AB4772"/>
  <c r="AA4772"/>
  <c r="AC4771"/>
  <c r="AB4771"/>
  <c r="AA4771"/>
  <c r="AC4770"/>
  <c r="AB4770"/>
  <c r="AA4770"/>
  <c r="AC4769"/>
  <c r="AB4769"/>
  <c r="AA4769"/>
  <c r="AC4768"/>
  <c r="AB4768"/>
  <c r="AA4768"/>
  <c r="AC4767"/>
  <c r="AB4767"/>
  <c r="AA4767"/>
  <c r="AC4766"/>
  <c r="AB4766"/>
  <c r="AA4766"/>
  <c r="AC4765"/>
  <c r="AB4765"/>
  <c r="AA4765"/>
  <c r="AC4764"/>
  <c r="AB4764"/>
  <c r="AA4764"/>
  <c r="AC4763"/>
  <c r="AB4763"/>
  <c r="AA4763"/>
  <c r="AC4762"/>
  <c r="AB4762"/>
  <c r="AA4762"/>
  <c r="AC4761"/>
  <c r="AB4761"/>
  <c r="AA4761"/>
  <c r="AC4760"/>
  <c r="AB4760"/>
  <c r="AA4760"/>
  <c r="AC4759"/>
  <c r="AB4759"/>
  <c r="AA4759"/>
  <c r="AC4758"/>
  <c r="AB4758"/>
  <c r="AA4758"/>
  <c r="AC4757"/>
  <c r="AB4757"/>
  <c r="AA4757"/>
  <c r="AC4756"/>
  <c r="AB4756"/>
  <c r="AA4756"/>
  <c r="AC4755"/>
  <c r="AB4755"/>
  <c r="AA4755"/>
  <c r="AC4754"/>
  <c r="AB4754"/>
  <c r="AA4754"/>
  <c r="AC4753"/>
  <c r="AB4753"/>
  <c r="AA4753"/>
  <c r="AC4752"/>
  <c r="AB4752"/>
  <c r="AA4752"/>
  <c r="AC4751"/>
  <c r="AB4751"/>
  <c r="AA4751"/>
  <c r="AC4750"/>
  <c r="AB4750"/>
  <c r="AA4750"/>
  <c r="AC4749"/>
  <c r="AB4749"/>
  <c r="AA4749"/>
  <c r="AC4748"/>
  <c r="AB4748"/>
  <c r="AA4748"/>
  <c r="AC4747"/>
  <c r="AB4747"/>
  <c r="AA4747"/>
  <c r="AC4746"/>
  <c r="AB4746"/>
  <c r="AA4746"/>
  <c r="AC4745"/>
  <c r="AB4745"/>
  <c r="AA4745"/>
  <c r="AC4744"/>
  <c r="AB4744"/>
  <c r="AA4744"/>
  <c r="AC4743"/>
  <c r="AB4743"/>
  <c r="AA4743"/>
  <c r="AC4742"/>
  <c r="AB4742"/>
  <c r="AA4742"/>
  <c r="AC4741"/>
  <c r="AB4741"/>
  <c r="AA4741"/>
  <c r="AC4740"/>
  <c r="AB4740"/>
  <c r="AA4740"/>
  <c r="AC4739"/>
  <c r="AB4739"/>
  <c r="AA4739"/>
  <c r="AC4738"/>
  <c r="AB4738"/>
  <c r="AA4738"/>
  <c r="AC4737"/>
  <c r="AB4737"/>
  <c r="AA4737"/>
  <c r="AC4736"/>
  <c r="AB4736"/>
  <c r="AA4736"/>
  <c r="AC4735"/>
  <c r="AB4735"/>
  <c r="AA4735"/>
  <c r="AC4734"/>
  <c r="AB4734"/>
  <c r="AA4734"/>
  <c r="AC4733"/>
  <c r="AB4733"/>
  <c r="AA4733"/>
  <c r="AC4732"/>
  <c r="AB4732"/>
  <c r="AA4732"/>
  <c r="AC4731"/>
  <c r="AB4731"/>
  <c r="AA4731"/>
  <c r="AC4730"/>
  <c r="AB4730"/>
  <c r="AA4730"/>
  <c r="AC4729"/>
  <c r="AB4729"/>
  <c r="AA4729"/>
  <c r="AC4728"/>
  <c r="AB4728"/>
  <c r="AA4728"/>
  <c r="AC4727"/>
  <c r="AB4727"/>
  <c r="AA4727"/>
  <c r="AC4726"/>
  <c r="AB4726"/>
  <c r="AA4726"/>
  <c r="AC4725"/>
  <c r="AB4725"/>
  <c r="AA4725"/>
  <c r="AC4724"/>
  <c r="AB4724"/>
  <c r="AA4724"/>
  <c r="AC4723"/>
  <c r="AB4723"/>
  <c r="AA4723"/>
  <c r="AC4722"/>
  <c r="AB4722"/>
  <c r="AA4722"/>
  <c r="AC4721"/>
  <c r="AB4721"/>
  <c r="AA4721"/>
  <c r="AC4720"/>
  <c r="AB4720"/>
  <c r="AA4720"/>
  <c r="AC4719"/>
  <c r="AB4719"/>
  <c r="AA4719"/>
  <c r="AC4718"/>
  <c r="AB4718"/>
  <c r="AA4718"/>
  <c r="AC4717"/>
  <c r="AB4717"/>
  <c r="AA4717"/>
  <c r="AC4716"/>
  <c r="AB4716"/>
  <c r="AA4716"/>
  <c r="AC4715"/>
  <c r="AB4715"/>
  <c r="AA4715"/>
  <c r="AC4714"/>
  <c r="AB4714"/>
  <c r="AA4714"/>
  <c r="AC4713"/>
  <c r="AB4713"/>
  <c r="AA4713"/>
  <c r="AC4712"/>
  <c r="AB4712"/>
  <c r="AA4712"/>
  <c r="AC4711"/>
  <c r="AB4711"/>
  <c r="AA4711"/>
  <c r="AC4710"/>
  <c r="AB4710"/>
  <c r="AA4710"/>
  <c r="AC4709"/>
  <c r="AB4709"/>
  <c r="AA4709"/>
  <c r="AC4708"/>
  <c r="AB4708"/>
  <c r="AA4708"/>
  <c r="AC4707"/>
  <c r="AB4707"/>
  <c r="AA4707"/>
  <c r="AC4706"/>
  <c r="AB4706"/>
  <c r="AA4706"/>
  <c r="AC4705"/>
  <c r="AB4705"/>
  <c r="AA4705"/>
  <c r="AC4704"/>
  <c r="AB4704"/>
  <c r="AA4704"/>
  <c r="AC4703"/>
  <c r="AB4703"/>
  <c r="AA4703"/>
  <c r="AC4702"/>
  <c r="AB4702"/>
  <c r="AA4702"/>
  <c r="AC4701"/>
  <c r="AB4701"/>
  <c r="AA4701"/>
  <c r="AC4700"/>
  <c r="AB4700"/>
  <c r="AA4700"/>
  <c r="AC4699"/>
  <c r="AB4699"/>
  <c r="AA4699"/>
  <c r="AC4698"/>
  <c r="AB4698"/>
  <c r="AA4698"/>
  <c r="AC4697"/>
  <c r="AB4697"/>
  <c r="AA4697"/>
  <c r="AC4696"/>
  <c r="AB4696"/>
  <c r="AA4696"/>
  <c r="AC4695"/>
  <c r="AB4695"/>
  <c r="AA4695"/>
  <c r="AC4694"/>
  <c r="AB4694"/>
  <c r="AA4694"/>
  <c r="AC4693"/>
  <c r="AB4693"/>
  <c r="AA4693"/>
  <c r="AC4692"/>
  <c r="AB4692"/>
  <c r="AA4692"/>
  <c r="AC4691"/>
  <c r="AB4691"/>
  <c r="AA4691"/>
  <c r="AC4690"/>
  <c r="AB4690"/>
  <c r="AA4690"/>
  <c r="AC4689"/>
  <c r="AB4689"/>
  <c r="AA4689"/>
  <c r="AC4688"/>
  <c r="AB4688"/>
  <c r="AA4688"/>
  <c r="AC4687"/>
  <c r="AB4687"/>
  <c r="AA4687"/>
  <c r="AC4686"/>
  <c r="AB4686"/>
  <c r="AA4686"/>
  <c r="AC4685"/>
  <c r="AB4685"/>
  <c r="AA4685"/>
  <c r="AC4684"/>
  <c r="AB4684"/>
  <c r="AA4684"/>
  <c r="AC4683"/>
  <c r="AB4683"/>
  <c r="AA4683"/>
  <c r="AC4682"/>
  <c r="AB4682"/>
  <c r="AA4682"/>
  <c r="AC4681"/>
  <c r="AB4681"/>
  <c r="AA4681"/>
  <c r="AC4680"/>
  <c r="AB4680"/>
  <c r="AA4680"/>
  <c r="AC4679"/>
  <c r="AB4679"/>
  <c r="AA4679"/>
  <c r="AC4678"/>
  <c r="AB4678"/>
  <c r="AA4678"/>
  <c r="AC4677"/>
  <c r="AB4677"/>
  <c r="AA4677"/>
  <c r="AC4676"/>
  <c r="AB4676"/>
  <c r="AA4676"/>
  <c r="AC4675"/>
  <c r="AB4675"/>
  <c r="AA4675"/>
  <c r="AC4674"/>
  <c r="AB4674"/>
  <c r="AA4674"/>
  <c r="AC4673"/>
  <c r="AB4673"/>
  <c r="AA4673"/>
  <c r="AC4672"/>
  <c r="AB4672"/>
  <c r="AA4672"/>
  <c r="AC4671"/>
  <c r="AB4671"/>
  <c r="AA4671"/>
  <c r="AC4670"/>
  <c r="AB4670"/>
  <c r="AA4670"/>
  <c r="AC4669"/>
  <c r="AB4669"/>
  <c r="AA4669"/>
  <c r="AC4668"/>
  <c r="AB4668"/>
  <c r="AA4668"/>
  <c r="AC4667"/>
  <c r="AB4667"/>
  <c r="AA4667"/>
  <c r="AC4666"/>
  <c r="AB4666"/>
  <c r="AA4666"/>
  <c r="AC4665"/>
  <c r="AB4665"/>
  <c r="AA4665"/>
  <c r="AC4664"/>
  <c r="AB4664"/>
  <c r="AA4664"/>
  <c r="AC4663"/>
  <c r="AB4663"/>
  <c r="AA4663"/>
  <c r="AC4662"/>
  <c r="AB4662"/>
  <c r="AA4662"/>
  <c r="AC4661"/>
  <c r="AB4661"/>
  <c r="AA4661"/>
  <c r="AC4660"/>
  <c r="AB4660"/>
  <c r="AA4660"/>
  <c r="AC4659"/>
  <c r="AB4659"/>
  <c r="AA4659"/>
  <c r="AC4658"/>
  <c r="AB4658"/>
  <c r="AA4658"/>
  <c r="AC4657"/>
  <c r="AB4657"/>
  <c r="AA4657"/>
  <c r="AC4656"/>
  <c r="AB4656"/>
  <c r="AA4656"/>
  <c r="AC4655"/>
  <c r="AB4655"/>
  <c r="AA4655"/>
  <c r="AC4654"/>
  <c r="AB4654"/>
  <c r="AA4654"/>
  <c r="AC4653"/>
  <c r="AB4653"/>
  <c r="AA4653"/>
  <c r="AC4652"/>
  <c r="AB4652"/>
  <c r="AA4652"/>
  <c r="AC4651"/>
  <c r="AB4651"/>
  <c r="AA4651"/>
  <c r="AC4650"/>
  <c r="AB4650"/>
  <c r="AA4650"/>
  <c r="AC4649"/>
  <c r="AB4649"/>
  <c r="AA4649"/>
  <c r="AC4648"/>
  <c r="AB4648"/>
  <c r="AA4648"/>
  <c r="AC4647"/>
  <c r="AB4647"/>
  <c r="AA4647"/>
  <c r="AC4646"/>
  <c r="AB4646"/>
  <c r="AA4646"/>
  <c r="AC4645"/>
  <c r="AB4645"/>
  <c r="AA4645"/>
  <c r="AC4644"/>
  <c r="AB4644"/>
  <c r="AA4644"/>
  <c r="AC4643"/>
  <c r="AB4643"/>
  <c r="AA4643"/>
  <c r="AC4642"/>
  <c r="AB4642"/>
  <c r="AA4642"/>
  <c r="AC4641"/>
  <c r="AB4641"/>
  <c r="AA4641"/>
  <c r="AC4640"/>
  <c r="AB4640"/>
  <c r="AA4640"/>
  <c r="AC4639"/>
  <c r="AB4639"/>
  <c r="AA4639"/>
  <c r="AC4638"/>
  <c r="AB4638"/>
  <c r="AA4638"/>
  <c r="AC4637"/>
  <c r="AB4637"/>
  <c r="AA4637"/>
  <c r="AC4636"/>
  <c r="AB4636"/>
  <c r="AA4636"/>
  <c r="AC4635"/>
  <c r="AB4635"/>
  <c r="AA4635"/>
  <c r="AC4634"/>
  <c r="AB4634"/>
  <c r="AA4634"/>
  <c r="AC4633"/>
  <c r="AB4633"/>
  <c r="AA4633"/>
  <c r="AC4632"/>
  <c r="AB4632"/>
  <c r="AA4632"/>
  <c r="AC4631"/>
  <c r="AB4631"/>
  <c r="AA4631"/>
  <c r="AC4630"/>
  <c r="AB4630"/>
  <c r="AA4630"/>
  <c r="AC4629"/>
  <c r="AB4629"/>
  <c r="AA4629"/>
  <c r="AC4628"/>
  <c r="AB4628"/>
  <c r="AA4628"/>
  <c r="AC4627"/>
  <c r="AB4627"/>
  <c r="AA4627"/>
  <c r="AC4626"/>
  <c r="AB4626"/>
  <c r="AA4626"/>
  <c r="AC4625"/>
  <c r="AB4625"/>
  <c r="AA4625"/>
  <c r="AC4624"/>
  <c r="AB4624"/>
  <c r="AA4624"/>
  <c r="AC4623"/>
  <c r="AB4623"/>
  <c r="AA4623"/>
  <c r="AC4622"/>
  <c r="AB4622"/>
  <c r="AA4622"/>
  <c r="AC4621"/>
  <c r="AB4621"/>
  <c r="AA4621"/>
  <c r="AC4620"/>
  <c r="AB4620"/>
  <c r="AA4620"/>
  <c r="AC4619"/>
  <c r="AB4619"/>
  <c r="AA4619"/>
  <c r="AC4618"/>
  <c r="AB4618"/>
  <c r="AA4618"/>
  <c r="AC4617"/>
  <c r="AB4617"/>
  <c r="AA4617"/>
  <c r="AC4616"/>
  <c r="AB4616"/>
  <c r="AA4616"/>
  <c r="AC4615"/>
  <c r="AB4615"/>
  <c r="AA4615"/>
  <c r="AC4614"/>
  <c r="AB4614"/>
  <c r="AA4614"/>
  <c r="AC4613"/>
  <c r="AB4613"/>
  <c r="AA4613"/>
  <c r="AC4612"/>
  <c r="AB4612"/>
  <c r="AA4612"/>
  <c r="AC4611"/>
  <c r="AB4611"/>
  <c r="AA4611"/>
  <c r="AC4610"/>
  <c r="AB4610"/>
  <c r="AA4610"/>
  <c r="AC4609"/>
  <c r="AB4609"/>
  <c r="AA4609"/>
  <c r="AC4608"/>
  <c r="AB4608"/>
  <c r="AA4608"/>
  <c r="AC4607"/>
  <c r="AB4607"/>
  <c r="AA4607"/>
  <c r="AC4606"/>
  <c r="AB4606"/>
  <c r="AA4606"/>
  <c r="AC4605"/>
  <c r="AB4605"/>
  <c r="AA4605"/>
  <c r="AC4604"/>
  <c r="AB4604"/>
  <c r="AA4604"/>
  <c r="AC4603"/>
  <c r="AB4603"/>
  <c r="AA4603"/>
  <c r="AC4602"/>
  <c r="AB4602"/>
  <c r="AA4602"/>
  <c r="AC4601"/>
  <c r="AB4601"/>
  <c r="AA4601"/>
  <c r="AC4600"/>
  <c r="AB4600"/>
  <c r="AA4600"/>
  <c r="AC4599"/>
  <c r="AB4599"/>
  <c r="AA4599"/>
  <c r="AC4598"/>
  <c r="AB4598"/>
  <c r="AA4598"/>
  <c r="AC4597"/>
  <c r="AB4597"/>
  <c r="AA4597"/>
  <c r="AC4596"/>
  <c r="AB4596"/>
  <c r="AA4596"/>
  <c r="AC4595"/>
  <c r="AB4595"/>
  <c r="AA4595"/>
  <c r="AC4594"/>
  <c r="AB4594"/>
  <c r="AA4594"/>
  <c r="AC4593"/>
  <c r="AB4593"/>
  <c r="AA4593"/>
  <c r="AC4592"/>
  <c r="AB4592"/>
  <c r="AA4592"/>
  <c r="AC4591"/>
  <c r="AB4591"/>
  <c r="AA4591"/>
  <c r="AC4590"/>
  <c r="AB4590"/>
  <c r="AA4590"/>
  <c r="AC4589"/>
  <c r="AB4589"/>
  <c r="AA4589"/>
  <c r="AC4588"/>
  <c r="AB4588"/>
  <c r="AA4588"/>
  <c r="AC4587"/>
  <c r="AB4587"/>
  <c r="AA4587"/>
  <c r="AC4586"/>
  <c r="AB4586"/>
  <c r="AA4586"/>
  <c r="AC4585"/>
  <c r="AB4585"/>
  <c r="AA4585"/>
  <c r="AC4584"/>
  <c r="AB4584"/>
  <c r="AA4584"/>
  <c r="AC4583"/>
  <c r="AB4583"/>
  <c r="AA4583"/>
  <c r="AC4582"/>
  <c r="AB4582"/>
  <c r="AA4582"/>
  <c r="AC4581"/>
  <c r="AB4581"/>
  <c r="AA4581"/>
  <c r="AC4580"/>
  <c r="AB4580"/>
  <c r="AA4580"/>
  <c r="AC4579"/>
  <c r="AB4579"/>
  <c r="AA4579"/>
  <c r="AC4578"/>
  <c r="AB4578"/>
  <c r="AA4578"/>
  <c r="AC4577"/>
  <c r="AB4577"/>
  <c r="AA4577"/>
  <c r="AC4576"/>
  <c r="AB4576"/>
  <c r="AA4576"/>
  <c r="AC4575"/>
  <c r="AB4575"/>
  <c r="AA4575"/>
  <c r="AC4574"/>
  <c r="AB4574"/>
  <c r="AA4574"/>
  <c r="AC4573"/>
  <c r="AB4573"/>
  <c r="AA4573"/>
  <c r="AC4572"/>
  <c r="AB4572"/>
  <c r="AA4572"/>
  <c r="AC4571"/>
  <c r="AB4571"/>
  <c r="AA4571"/>
  <c r="AC4570"/>
  <c r="AB4570"/>
  <c r="AA4570"/>
  <c r="AC4569"/>
  <c r="AB4569"/>
  <c r="AA4569"/>
  <c r="AC4568"/>
  <c r="AB4568"/>
  <c r="AA4568"/>
  <c r="AC4567"/>
  <c r="AB4567"/>
  <c r="AA4567"/>
  <c r="AC4566"/>
  <c r="AB4566"/>
  <c r="AA4566"/>
  <c r="AC4565"/>
  <c r="AB4565"/>
  <c r="AA4565"/>
  <c r="AC4564"/>
  <c r="AB4564"/>
  <c r="AA4564"/>
  <c r="AC4563"/>
  <c r="AB4563"/>
  <c r="AA4563"/>
  <c r="AC4562"/>
  <c r="AB4562"/>
  <c r="AA4562"/>
  <c r="AC4561"/>
  <c r="AB4561"/>
  <c r="AA4561"/>
  <c r="AC4560"/>
  <c r="AB4560"/>
  <c r="AA4560"/>
  <c r="AC4559"/>
  <c r="AB4559"/>
  <c r="AA4559"/>
  <c r="AC4558"/>
  <c r="AB4558"/>
  <c r="AA4558"/>
  <c r="AC4557"/>
  <c r="AB4557"/>
  <c r="AA4557"/>
  <c r="AC4556"/>
  <c r="AB4556"/>
  <c r="AA4556"/>
  <c r="AC4555"/>
  <c r="AB4555"/>
  <c r="AA4555"/>
  <c r="AC4554"/>
  <c r="AB4554"/>
  <c r="AA4554"/>
  <c r="AC4553"/>
  <c r="AB4553"/>
  <c r="AA4553"/>
  <c r="AC4552"/>
  <c r="AB4552"/>
  <c r="AA4552"/>
  <c r="AC4551"/>
  <c r="AB4551"/>
  <c r="AA4551"/>
  <c r="AC4550"/>
  <c r="AB4550"/>
  <c r="AA4550"/>
  <c r="AC4549"/>
  <c r="AB4549"/>
  <c r="AA4549"/>
  <c r="AC4548"/>
  <c r="AB4548"/>
  <c r="AA4548"/>
  <c r="AC4547"/>
  <c r="AB4547"/>
  <c r="AA4547"/>
  <c r="AC4546"/>
  <c r="AB4546"/>
  <c r="AA4546"/>
  <c r="AC4545"/>
  <c r="AB4545"/>
  <c r="AA4545"/>
  <c r="AC4544"/>
  <c r="AB4544"/>
  <c r="AA4544"/>
  <c r="AC4543"/>
  <c r="AB4543"/>
  <c r="AA4543"/>
  <c r="AC4542"/>
  <c r="AB4542"/>
  <c r="AA4542"/>
  <c r="AC4541"/>
  <c r="AB4541"/>
  <c r="AA4541"/>
  <c r="AC4540"/>
  <c r="AB4540"/>
  <c r="AA4540"/>
  <c r="AC4539"/>
  <c r="AB4539"/>
  <c r="AA4539"/>
  <c r="AC4538"/>
  <c r="AB4538"/>
  <c r="AA4538"/>
  <c r="AC4537"/>
  <c r="AB4537"/>
  <c r="AA4537"/>
  <c r="AC4536"/>
  <c r="AB4536"/>
  <c r="AA4536"/>
  <c r="AC4535"/>
  <c r="AB4535"/>
  <c r="AA4535"/>
  <c r="AC4534"/>
  <c r="AB4534"/>
  <c r="AA4534"/>
  <c r="AC4533"/>
  <c r="AB4533"/>
  <c r="AA4533"/>
  <c r="AC4532"/>
  <c r="AB4532"/>
  <c r="AA4532"/>
  <c r="AC4531"/>
  <c r="AB4531"/>
  <c r="AA4531"/>
  <c r="AC4530"/>
  <c r="AB4530"/>
  <c r="AA4530"/>
  <c r="AC4529"/>
  <c r="AB4529"/>
  <c r="AA4529"/>
  <c r="AC4528"/>
  <c r="AB4528"/>
  <c r="AA4528"/>
  <c r="AC4527"/>
  <c r="AB4527"/>
  <c r="AA4527"/>
  <c r="AC4526"/>
  <c r="AB4526"/>
  <c r="AA4526"/>
  <c r="AC4525"/>
  <c r="AB4525"/>
  <c r="AA4525"/>
  <c r="AC4524"/>
  <c r="AB4524"/>
  <c r="AA4524"/>
  <c r="AC4523"/>
  <c r="AB4523"/>
  <c r="AA4523"/>
  <c r="AC4522"/>
  <c r="AB4522"/>
  <c r="AA4522"/>
  <c r="AC4521"/>
  <c r="AB4521"/>
  <c r="AA4521"/>
  <c r="AC4520"/>
  <c r="AB4520"/>
  <c r="AA4520"/>
  <c r="AC4519"/>
  <c r="AB4519"/>
  <c r="AA4519"/>
  <c r="AC4518"/>
  <c r="AB4518"/>
  <c r="AA4518"/>
  <c r="AC4517"/>
  <c r="AB4517"/>
  <c r="AA4517"/>
  <c r="AC4516"/>
  <c r="AB4516"/>
  <c r="AA4516"/>
  <c r="AC4515"/>
  <c r="AB4515"/>
  <c r="AA4515"/>
  <c r="AC4514"/>
  <c r="AB4514"/>
  <c r="AA4514"/>
  <c r="AC4513"/>
  <c r="AB4513"/>
  <c r="AA4513"/>
  <c r="AC4512"/>
  <c r="AB4512"/>
  <c r="AA4512"/>
  <c r="AC4511"/>
  <c r="AB4511"/>
  <c r="AA4511"/>
  <c r="AC4510"/>
  <c r="AB4510"/>
  <c r="AA4510"/>
  <c r="AC4509"/>
  <c r="AB4509"/>
  <c r="AA4509"/>
  <c r="AC4508"/>
  <c r="AB4508"/>
  <c r="AA4508"/>
  <c r="AC4507"/>
  <c r="AB4507"/>
  <c r="AA4507"/>
  <c r="AC4506"/>
  <c r="AB4506"/>
  <c r="AA4506"/>
  <c r="AC4505"/>
  <c r="AB4505"/>
  <c r="AA4505"/>
  <c r="AC4504"/>
  <c r="AB4504"/>
  <c r="AA4504"/>
  <c r="AC4503"/>
  <c r="AB4503"/>
  <c r="AA4503"/>
  <c r="AC4502"/>
  <c r="AB4502"/>
  <c r="AA4502"/>
  <c r="AC4501"/>
  <c r="AB4501"/>
  <c r="AA4501"/>
  <c r="AC4500"/>
  <c r="AB4500"/>
  <c r="AA4500"/>
  <c r="AC4499"/>
  <c r="AB4499"/>
  <c r="AA4499"/>
  <c r="AC4498"/>
  <c r="AB4498"/>
  <c r="AA4498"/>
  <c r="AC4497"/>
  <c r="AB4497"/>
  <c r="AA4497"/>
  <c r="AC4496"/>
  <c r="AB4496"/>
  <c r="AA4496"/>
  <c r="AC4495"/>
  <c r="AB4495"/>
  <c r="AA4495"/>
  <c r="AC4494"/>
  <c r="AB4494"/>
  <c r="AA4494"/>
  <c r="AC4493"/>
  <c r="AB4493"/>
  <c r="AA4493"/>
  <c r="AC4492"/>
  <c r="AB4492"/>
  <c r="AA4492"/>
  <c r="AC4491"/>
  <c r="AB4491"/>
  <c r="AA4491"/>
  <c r="AC4490"/>
  <c r="AB4490"/>
  <c r="AA4490"/>
  <c r="AC4489"/>
  <c r="AB4489"/>
  <c r="AA4489"/>
  <c r="AC4488"/>
  <c r="AB4488"/>
  <c r="AA4488"/>
  <c r="AC4487"/>
  <c r="AB4487"/>
  <c r="AA4487"/>
  <c r="AC4486"/>
  <c r="AB4486"/>
  <c r="AA4486"/>
  <c r="AC4485"/>
  <c r="AB4485"/>
  <c r="AA4485"/>
  <c r="AC4484"/>
  <c r="AB4484"/>
  <c r="AA4484"/>
  <c r="AC4483"/>
  <c r="AB4483"/>
  <c r="AA4483"/>
  <c r="AC4482"/>
  <c r="AB4482"/>
  <c r="AA4482"/>
  <c r="AC4481"/>
  <c r="AB4481"/>
  <c r="AA4481"/>
  <c r="AC4480"/>
  <c r="AB4480"/>
  <c r="AA4480"/>
  <c r="AC4479"/>
  <c r="AB4479"/>
  <c r="AA4479"/>
  <c r="AC4478"/>
  <c r="AB4478"/>
  <c r="AA4478"/>
  <c r="AC4477"/>
  <c r="AB4477"/>
  <c r="AA4477"/>
  <c r="AC4476"/>
  <c r="AB4476"/>
  <c r="AA4476"/>
  <c r="AC4475"/>
  <c r="AB4475"/>
  <c r="AA4475"/>
  <c r="AC4474"/>
  <c r="AB4474"/>
  <c r="AA4474"/>
  <c r="AC4473"/>
  <c r="AB4473"/>
  <c r="AA4473"/>
  <c r="AC4472"/>
  <c r="AB4472"/>
  <c r="AA4472"/>
  <c r="AC4471"/>
  <c r="AB4471"/>
  <c r="AA4471"/>
  <c r="AC4470"/>
  <c r="AB4470"/>
  <c r="AA4470"/>
  <c r="AC4469"/>
  <c r="AB4469"/>
  <c r="AA4469"/>
  <c r="AC4468"/>
  <c r="AB4468"/>
  <c r="AA4468"/>
  <c r="AC4467"/>
  <c r="AB4467"/>
  <c r="AA4467"/>
  <c r="AC4466"/>
  <c r="AB4466"/>
  <c r="AA4466"/>
  <c r="AC4465"/>
  <c r="AB4465"/>
  <c r="AA4465"/>
  <c r="AC4464"/>
  <c r="AB4464"/>
  <c r="AA4464"/>
  <c r="AC4463"/>
  <c r="AB4463"/>
  <c r="AA4463"/>
  <c r="AC4462"/>
  <c r="AB4462"/>
  <c r="AA4462"/>
  <c r="AC4461"/>
  <c r="AB4461"/>
  <c r="AA4461"/>
  <c r="AC4460"/>
  <c r="AB4460"/>
  <c r="AA4460"/>
  <c r="AC4459"/>
  <c r="AB4459"/>
  <c r="AA4459"/>
  <c r="AC4458"/>
  <c r="AB4458"/>
  <c r="AA4458"/>
  <c r="AC4457"/>
  <c r="AB4457"/>
  <c r="AA4457"/>
  <c r="AC4456"/>
  <c r="AB4456"/>
  <c r="AA4456"/>
  <c r="AC4455"/>
  <c r="AB4455"/>
  <c r="AA4455"/>
  <c r="AC4454"/>
  <c r="AB4454"/>
  <c r="AA4454"/>
  <c r="AC4453"/>
  <c r="AB4453"/>
  <c r="AA4453"/>
  <c r="AC4452"/>
  <c r="AB4452"/>
  <c r="AA4452"/>
  <c r="AC4451"/>
  <c r="AB4451"/>
  <c r="AA4451"/>
  <c r="AC4450"/>
  <c r="AB4450"/>
  <c r="AA4450"/>
  <c r="AC4449"/>
  <c r="AB4449"/>
  <c r="AA4449"/>
  <c r="AC4448"/>
  <c r="AB4448"/>
  <c r="AA4448"/>
  <c r="AC4447"/>
  <c r="AB4447"/>
  <c r="AA4447"/>
  <c r="AC4446"/>
  <c r="AB4446"/>
  <c r="AA4446"/>
  <c r="AC4445"/>
  <c r="AB4445"/>
  <c r="AA4445"/>
  <c r="AC4444"/>
  <c r="AB4444"/>
  <c r="AA4444"/>
  <c r="AC4443"/>
  <c r="AB4443"/>
  <c r="AA4443"/>
  <c r="AC4442"/>
  <c r="AB4442"/>
  <c r="AA4442"/>
  <c r="AC4441"/>
  <c r="AB4441"/>
  <c r="AA4441"/>
  <c r="AC4440"/>
  <c r="AB4440"/>
  <c r="AA4440"/>
  <c r="AC4439"/>
  <c r="AB4439"/>
  <c r="AA4439"/>
  <c r="AC4438"/>
  <c r="AB4438"/>
  <c r="AA4438"/>
  <c r="AC4437"/>
  <c r="AB4437"/>
  <c r="AA4437"/>
  <c r="AC4436"/>
  <c r="AB4436"/>
  <c r="AA4436"/>
  <c r="AC4435"/>
  <c r="AB4435"/>
  <c r="AA4435"/>
  <c r="AC4434"/>
  <c r="AB4434"/>
  <c r="AA4434"/>
  <c r="AC4433"/>
  <c r="AB4433"/>
  <c r="AA4433"/>
  <c r="AC4432"/>
  <c r="AB4432"/>
  <c r="AA4432"/>
  <c r="AC4431"/>
  <c r="AB4431"/>
  <c r="AA4431"/>
  <c r="AC4430"/>
  <c r="AB4430"/>
  <c r="AA4430"/>
  <c r="AC4429"/>
  <c r="AB4429"/>
  <c r="AA4429"/>
  <c r="AC4428"/>
  <c r="AB4428"/>
  <c r="AA4428"/>
  <c r="AC4427"/>
  <c r="AB4427"/>
  <c r="AA4427"/>
  <c r="AC4426"/>
  <c r="AB4426"/>
  <c r="AA4426"/>
  <c r="AC4425"/>
  <c r="AB4425"/>
  <c r="AA4425"/>
  <c r="AC4424"/>
  <c r="AB4424"/>
  <c r="AA4424"/>
  <c r="AC4423"/>
  <c r="AB4423"/>
  <c r="AA4423"/>
  <c r="AC4422"/>
  <c r="AB4422"/>
  <c r="AA4422"/>
  <c r="AC4421"/>
  <c r="AB4421"/>
  <c r="AA4421"/>
  <c r="AC4420"/>
  <c r="AB4420"/>
  <c r="AA4420"/>
  <c r="AC4419"/>
  <c r="AB4419"/>
  <c r="AA4419"/>
  <c r="AC4418"/>
  <c r="AB4418"/>
  <c r="AA4418"/>
  <c r="AC4417"/>
  <c r="AB4417"/>
  <c r="AA4417"/>
  <c r="AC4416"/>
  <c r="AB4416"/>
  <c r="AA4416"/>
  <c r="AC4415"/>
  <c r="AB4415"/>
  <c r="AA4415"/>
  <c r="AC4414"/>
  <c r="AB4414"/>
  <c r="AA4414"/>
  <c r="AC4413"/>
  <c r="AB4413"/>
  <c r="AA4413"/>
  <c r="AC4412"/>
  <c r="AB4412"/>
  <c r="AA4412"/>
  <c r="AC4411"/>
  <c r="AB4411"/>
  <c r="AA4411"/>
  <c r="AC4410"/>
  <c r="AB4410"/>
  <c r="AA4410"/>
  <c r="AC4409"/>
  <c r="AB4409"/>
  <c r="AA4409"/>
  <c r="AC4408"/>
  <c r="AB4408"/>
  <c r="AA4408"/>
  <c r="AC4407"/>
  <c r="AB4407"/>
  <c r="AA4407"/>
  <c r="AC4406"/>
  <c r="AB4406"/>
  <c r="AA4406"/>
  <c r="AC4405"/>
  <c r="AB4405"/>
  <c r="AA4405"/>
  <c r="AC4404"/>
  <c r="AB4404"/>
  <c r="AA4404"/>
  <c r="AC4403"/>
  <c r="AB4403"/>
  <c r="AA4403"/>
  <c r="AC4402"/>
  <c r="AB4402"/>
  <c r="AA4402"/>
  <c r="AC4401"/>
  <c r="AB4401"/>
  <c r="AA4401"/>
  <c r="AC4400"/>
  <c r="AB4400"/>
  <c r="AA4400"/>
  <c r="AC4399"/>
  <c r="AB4399"/>
  <c r="AA4399"/>
  <c r="AC4398"/>
  <c r="AB4398"/>
  <c r="AA4398"/>
  <c r="AC4397"/>
  <c r="AB4397"/>
  <c r="AA4397"/>
  <c r="AC4396"/>
  <c r="AB4396"/>
  <c r="AA4396"/>
  <c r="AC4395"/>
  <c r="AB4395"/>
  <c r="AA4395"/>
  <c r="AC4394"/>
  <c r="AB4394"/>
  <c r="AA4394"/>
  <c r="AC4393"/>
  <c r="AB4393"/>
  <c r="AA4393"/>
  <c r="AC4392"/>
  <c r="AB4392"/>
  <c r="AA4392"/>
  <c r="AC4391"/>
  <c r="AB4391"/>
  <c r="AA4391"/>
  <c r="AC4390"/>
  <c r="AB4390"/>
  <c r="AA4390"/>
  <c r="AC4389"/>
  <c r="AB4389"/>
  <c r="AA4389"/>
  <c r="AC4388"/>
  <c r="AB4388"/>
  <c r="AA4388"/>
  <c r="AC4387"/>
  <c r="AB4387"/>
  <c r="AA4387"/>
  <c r="AC4386"/>
  <c r="AB4386"/>
  <c r="AA4386"/>
  <c r="AC4385"/>
  <c r="AB4385"/>
  <c r="AA4385"/>
  <c r="AC4384"/>
  <c r="AB4384"/>
  <c r="AA4384"/>
  <c r="AC4383"/>
  <c r="AB4383"/>
  <c r="AA4383"/>
  <c r="AC4382"/>
  <c r="AB4382"/>
  <c r="AA4382"/>
  <c r="AC4381"/>
  <c r="AB4381"/>
  <c r="AA4381"/>
  <c r="AC4380"/>
  <c r="AB4380"/>
  <c r="AA4380"/>
  <c r="AC4379"/>
  <c r="AB4379"/>
  <c r="AA4379"/>
  <c r="AC4378"/>
  <c r="AB4378"/>
  <c r="AA4378"/>
  <c r="AC4377"/>
  <c r="AB4377"/>
  <c r="AA4377"/>
  <c r="AC4376"/>
  <c r="AB4376"/>
  <c r="AA4376"/>
  <c r="AC4375"/>
  <c r="AB4375"/>
  <c r="AA4375"/>
  <c r="AC4374"/>
  <c r="AB4374"/>
  <c r="AA4374"/>
  <c r="AC4373"/>
  <c r="AB4373"/>
  <c r="AA4373"/>
  <c r="AC4372"/>
  <c r="AB4372"/>
  <c r="AA4372"/>
  <c r="AC4371"/>
  <c r="AB4371"/>
  <c r="AA4371"/>
  <c r="AC4370"/>
  <c r="AB4370"/>
  <c r="AA4370"/>
  <c r="AC4369"/>
  <c r="AB4369"/>
  <c r="AA4369"/>
  <c r="AC4368"/>
  <c r="AB4368"/>
  <c r="AA4368"/>
  <c r="AC4367"/>
  <c r="AB4367"/>
  <c r="AA4367"/>
  <c r="AC4366"/>
  <c r="AB4366"/>
  <c r="AA4366"/>
  <c r="AC4365"/>
  <c r="AB4365"/>
  <c r="AA4365"/>
  <c r="AC4364"/>
  <c r="AB4364"/>
  <c r="AA4364"/>
  <c r="AC4363"/>
  <c r="AB4363"/>
  <c r="AA4363"/>
  <c r="AC4362"/>
  <c r="AB4362"/>
  <c r="AA4362"/>
  <c r="AC4361"/>
  <c r="AB4361"/>
  <c r="AA4361"/>
  <c r="AC4360"/>
  <c r="AB4360"/>
  <c r="AA4360"/>
  <c r="AC4359"/>
  <c r="AB4359"/>
  <c r="AA4359"/>
  <c r="AC4358"/>
  <c r="AB4358"/>
  <c r="AA4358"/>
  <c r="AC4357"/>
  <c r="AB4357"/>
  <c r="AA4357"/>
  <c r="AC4356"/>
  <c r="AB4356"/>
  <c r="AA4356"/>
  <c r="AC4355"/>
  <c r="AB4355"/>
  <c r="AA4355"/>
  <c r="AC4354"/>
  <c r="AB4354"/>
  <c r="AA4354"/>
  <c r="AC4353"/>
  <c r="AB4353"/>
  <c r="AA4353"/>
  <c r="AC4352"/>
  <c r="AB4352"/>
  <c r="AA4352"/>
  <c r="AC4351"/>
  <c r="AB4351"/>
  <c r="AA4351"/>
  <c r="AC4350"/>
  <c r="AB4350"/>
  <c r="AA4350"/>
  <c r="AC4349"/>
  <c r="AB4349"/>
  <c r="AA4349"/>
  <c r="AC4348"/>
  <c r="AB4348"/>
  <c r="AA4348"/>
  <c r="AC4347"/>
  <c r="AB4347"/>
  <c r="AA4347"/>
  <c r="AC4346"/>
  <c r="AB4346"/>
  <c r="AA4346"/>
  <c r="AC4345"/>
  <c r="AB4345"/>
  <c r="AA4345"/>
  <c r="AC4344"/>
  <c r="AB4344"/>
  <c r="AA4344"/>
  <c r="AC4343"/>
  <c r="AB4343"/>
  <c r="AA4343"/>
  <c r="AC4342"/>
  <c r="AB4342"/>
  <c r="AA4342"/>
  <c r="AC4341"/>
  <c r="AB4341"/>
  <c r="AA4341"/>
  <c r="AC4340"/>
  <c r="AB4340"/>
  <c r="AA4340"/>
  <c r="AC4339"/>
  <c r="AB4339"/>
  <c r="AA4339"/>
  <c r="AC4338"/>
  <c r="AB4338"/>
  <c r="AA4338"/>
  <c r="AC4337"/>
  <c r="AB4337"/>
  <c r="AA4337"/>
  <c r="AC4336"/>
  <c r="AB4336"/>
  <c r="AA4336"/>
  <c r="AC4335"/>
  <c r="AB4335"/>
  <c r="AA4335"/>
  <c r="AC4334"/>
  <c r="AB4334"/>
  <c r="AA4334"/>
  <c r="AC4333"/>
  <c r="AB4333"/>
  <c r="AA4333"/>
  <c r="AC4332"/>
  <c r="AB4332"/>
  <c r="AA4332"/>
  <c r="AC4331"/>
  <c r="AB4331"/>
  <c r="AA4331"/>
  <c r="AC4330"/>
  <c r="AB4330"/>
  <c r="AA4330"/>
  <c r="AC4329"/>
  <c r="AB4329"/>
  <c r="AA4329"/>
  <c r="AC4328"/>
  <c r="AB4328"/>
  <c r="AA4328"/>
  <c r="AC4327"/>
  <c r="AB4327"/>
  <c r="AA4327"/>
  <c r="AC4326"/>
  <c r="AB4326"/>
  <c r="AA4326"/>
  <c r="AC4325"/>
  <c r="AB4325"/>
  <c r="AA4325"/>
  <c r="AC4324"/>
  <c r="AB4324"/>
  <c r="AA4324"/>
  <c r="AC4323"/>
  <c r="AB4323"/>
  <c r="AA4323"/>
  <c r="AC4322"/>
  <c r="AB4322"/>
  <c r="AA4322"/>
  <c r="AC4321"/>
  <c r="AB4321"/>
  <c r="AA4321"/>
  <c r="AC4320"/>
  <c r="AB4320"/>
  <c r="AA4320"/>
  <c r="AC4319"/>
  <c r="AB4319"/>
  <c r="AA4319"/>
  <c r="AC4318"/>
  <c r="AB4318"/>
  <c r="AA4318"/>
  <c r="AC4317"/>
  <c r="AB4317"/>
  <c r="AA4317"/>
  <c r="AC4316"/>
  <c r="AB4316"/>
  <c r="AA4316"/>
  <c r="AC4315"/>
  <c r="AB4315"/>
  <c r="AA4315"/>
  <c r="AC4314"/>
  <c r="AB4314"/>
  <c r="AA4314"/>
  <c r="AC4313"/>
  <c r="AB4313"/>
  <c r="AA4313"/>
  <c r="AC4312"/>
  <c r="AB4312"/>
  <c r="AA4312"/>
  <c r="AC4311"/>
  <c r="AB4311"/>
  <c r="AA4311"/>
  <c r="AC4310"/>
  <c r="AB4310"/>
  <c r="AA4310"/>
  <c r="AC4309"/>
  <c r="AB4309"/>
  <c r="AA4309"/>
  <c r="AC4308"/>
  <c r="AB4308"/>
  <c r="AA4308"/>
  <c r="AC4307"/>
  <c r="AB4307"/>
  <c r="AA4307"/>
  <c r="AC4306"/>
  <c r="AB4306"/>
  <c r="AA4306"/>
  <c r="AC4305"/>
  <c r="AB4305"/>
  <c r="AA4305"/>
  <c r="AC4304"/>
  <c r="AB4304"/>
  <c r="AA4304"/>
  <c r="AC4303"/>
  <c r="AB4303"/>
  <c r="AA4303"/>
  <c r="AC4302"/>
  <c r="AB4302"/>
  <c r="AA4302"/>
  <c r="AC4301"/>
  <c r="AB4301"/>
  <c r="AA4301"/>
  <c r="AC4300"/>
  <c r="AB4300"/>
  <c r="AA4300"/>
  <c r="AC4299"/>
  <c r="AB4299"/>
  <c r="AA4299"/>
  <c r="AC4298"/>
  <c r="AB4298"/>
  <c r="AA4298"/>
  <c r="AC4297"/>
  <c r="AB4297"/>
  <c r="AA4297"/>
  <c r="AC4296"/>
  <c r="AB4296"/>
  <c r="AA4296"/>
  <c r="AC4295"/>
  <c r="AB4295"/>
  <c r="AA4295"/>
  <c r="AC4294"/>
  <c r="AB4294"/>
  <c r="AA4294"/>
  <c r="AC4293"/>
  <c r="AB4293"/>
  <c r="AA4293"/>
  <c r="AC4292"/>
  <c r="AB4292"/>
  <c r="AA4292"/>
  <c r="AC4291"/>
  <c r="AB4291"/>
  <c r="AA4291"/>
  <c r="AC4290"/>
  <c r="AB4290"/>
  <c r="AA4290"/>
  <c r="AC4289"/>
  <c r="AB4289"/>
  <c r="AA4289"/>
  <c r="AC4288"/>
  <c r="AB4288"/>
  <c r="AA4288"/>
  <c r="AC4287"/>
  <c r="AB4287"/>
  <c r="AA4287"/>
  <c r="AC4286"/>
  <c r="AB4286"/>
  <c r="AA4286"/>
  <c r="AC4285"/>
  <c r="AB4285"/>
  <c r="AA4285"/>
  <c r="AC4284"/>
  <c r="AB4284"/>
  <c r="AA4284"/>
  <c r="AC4283"/>
  <c r="AB4283"/>
  <c r="AA4283"/>
  <c r="AC4282"/>
  <c r="AB4282"/>
  <c r="AA4282"/>
  <c r="AC4281"/>
  <c r="AB4281"/>
  <c r="AA4281"/>
  <c r="AC4280"/>
  <c r="AB4280"/>
  <c r="AA4280"/>
  <c r="AC4279"/>
  <c r="AB4279"/>
  <c r="AA4279"/>
  <c r="AC4278"/>
  <c r="AB4278"/>
  <c r="AA4278"/>
  <c r="AC4277"/>
  <c r="AB4277"/>
  <c r="AA4277"/>
  <c r="AC4276"/>
  <c r="AB4276"/>
  <c r="AA4276"/>
  <c r="AC4275"/>
  <c r="AB4275"/>
  <c r="AA4275"/>
  <c r="AC4274"/>
  <c r="AB4274"/>
  <c r="AA4274"/>
  <c r="AC4273"/>
  <c r="AB4273"/>
  <c r="AA4273"/>
  <c r="AC4272"/>
  <c r="AB4272"/>
  <c r="AA4272"/>
  <c r="AC4271"/>
  <c r="AB4271"/>
  <c r="AA4271"/>
  <c r="AC4270"/>
  <c r="AB4270"/>
  <c r="AA4270"/>
  <c r="AC4269"/>
  <c r="AB4269"/>
  <c r="AA4269"/>
  <c r="AC4268"/>
  <c r="AB4268"/>
  <c r="AA4268"/>
  <c r="AC4267"/>
  <c r="AB4267"/>
  <c r="AA4267"/>
  <c r="AC4266"/>
  <c r="AB4266"/>
  <c r="AA4266"/>
  <c r="AC4265"/>
  <c r="AB4265"/>
  <c r="AA4265"/>
  <c r="AC4264"/>
  <c r="AB4264"/>
  <c r="AA4264"/>
  <c r="AC4263"/>
  <c r="AB4263"/>
  <c r="AA4263"/>
  <c r="AC4262"/>
  <c r="AB4262"/>
  <c r="AA4262"/>
  <c r="AC4261"/>
  <c r="AB4261"/>
  <c r="AA4261"/>
  <c r="AC4260"/>
  <c r="AB4260"/>
  <c r="AA4260"/>
  <c r="AC4259"/>
  <c r="AB4259"/>
  <c r="AA4259"/>
  <c r="AC4258"/>
  <c r="AB4258"/>
  <c r="AA4258"/>
  <c r="AC4257"/>
  <c r="AB4257"/>
  <c r="AA4257"/>
  <c r="AC4256"/>
  <c r="AB4256"/>
  <c r="AA4256"/>
  <c r="AC4255"/>
  <c r="AB4255"/>
  <c r="AA4255"/>
  <c r="AC4254"/>
  <c r="AB4254"/>
  <c r="AA4254"/>
  <c r="AC4253"/>
  <c r="AB4253"/>
  <c r="AA4253"/>
  <c r="AC4252"/>
  <c r="AB4252"/>
  <c r="AA4252"/>
  <c r="AC4251"/>
  <c r="AB4251"/>
  <c r="AA4251"/>
  <c r="AC4250"/>
  <c r="AB4250"/>
  <c r="AA4250"/>
  <c r="AC4249"/>
  <c r="AB4249"/>
  <c r="AA4249"/>
  <c r="AC4248"/>
  <c r="AB4248"/>
  <c r="AA4248"/>
  <c r="AC4247"/>
  <c r="AB4247"/>
  <c r="AA4247"/>
  <c r="AC4246"/>
  <c r="AB4246"/>
  <c r="AA4246"/>
  <c r="AC4245"/>
  <c r="AB4245"/>
  <c r="AA4245"/>
  <c r="AC4244"/>
  <c r="AB4244"/>
  <c r="AA4244"/>
  <c r="AC4243"/>
  <c r="AB4243"/>
  <c r="AA4243"/>
  <c r="AC4242"/>
  <c r="AB4242"/>
  <c r="AA4242"/>
  <c r="AC4241"/>
  <c r="AB4241"/>
  <c r="AA4241"/>
  <c r="AC4240"/>
  <c r="AB4240"/>
  <c r="AA4240"/>
  <c r="AC4239"/>
  <c r="AB4239"/>
  <c r="AA4239"/>
  <c r="AC4238"/>
  <c r="AB4238"/>
  <c r="AA4238"/>
  <c r="AC4237"/>
  <c r="AB4237"/>
  <c r="AA4237"/>
  <c r="AC4236"/>
  <c r="AB4236"/>
  <c r="AA4236"/>
  <c r="AC4235"/>
  <c r="AB4235"/>
  <c r="AA4235"/>
  <c r="AC4234"/>
  <c r="AB4234"/>
  <c r="AA4234"/>
  <c r="AC4233"/>
  <c r="AB4233"/>
  <c r="AA4233"/>
  <c r="AC4232"/>
  <c r="AB4232"/>
  <c r="AA4232"/>
  <c r="AC4231"/>
  <c r="AB4231"/>
  <c r="AA4231"/>
  <c r="AC4230"/>
  <c r="AB4230"/>
  <c r="AA4230"/>
  <c r="AC4229"/>
  <c r="AB4229"/>
  <c r="AA4229"/>
  <c r="AC4228"/>
  <c r="AB4228"/>
  <c r="AA4228"/>
  <c r="AC4227"/>
  <c r="AB4227"/>
  <c r="AA4227"/>
  <c r="AC4226"/>
  <c r="AB4226"/>
  <c r="AA4226"/>
  <c r="AC4225"/>
  <c r="AB4225"/>
  <c r="AA4225"/>
  <c r="AC4224"/>
  <c r="AB4224"/>
  <c r="AA4224"/>
  <c r="AC4223"/>
  <c r="AB4223"/>
  <c r="AA4223"/>
  <c r="AC4222"/>
  <c r="AB4222"/>
  <c r="AA4222"/>
  <c r="AC4221"/>
  <c r="AB4221"/>
  <c r="AA4221"/>
  <c r="AC4220"/>
  <c r="AB4220"/>
  <c r="AA4220"/>
  <c r="AC4219"/>
  <c r="AB4219"/>
  <c r="AA4219"/>
  <c r="AC4218"/>
  <c r="AB4218"/>
  <c r="AA4218"/>
  <c r="AC4217"/>
  <c r="AB4217"/>
  <c r="AA4217"/>
  <c r="AC4216"/>
  <c r="AB4216"/>
  <c r="AA4216"/>
  <c r="AC4215"/>
  <c r="AB4215"/>
  <c r="AA4215"/>
  <c r="AC4214"/>
  <c r="AB4214"/>
  <c r="AA4214"/>
  <c r="AC4213"/>
  <c r="AB4213"/>
  <c r="AA4213"/>
  <c r="AC4212"/>
  <c r="AB4212"/>
  <c r="AA4212"/>
  <c r="AC4211"/>
  <c r="AB4211"/>
  <c r="AA4211"/>
  <c r="AC4210"/>
  <c r="AB4210"/>
  <c r="AA4210"/>
  <c r="AC4209"/>
  <c r="AB4209"/>
  <c r="AA4209"/>
  <c r="AC4208"/>
  <c r="AB4208"/>
  <c r="AA4208"/>
  <c r="AC4207"/>
  <c r="AB4207"/>
  <c r="AA4207"/>
  <c r="AC4206"/>
  <c r="AB4206"/>
  <c r="AA4206"/>
  <c r="AC4205"/>
  <c r="AB4205"/>
  <c r="AA4205"/>
  <c r="AC4204"/>
  <c r="AB4204"/>
  <c r="AA4204"/>
  <c r="AC4203"/>
  <c r="AB4203"/>
  <c r="AA4203"/>
  <c r="AC4202"/>
  <c r="AB4202"/>
  <c r="AA4202"/>
  <c r="AC4201"/>
  <c r="AB4201"/>
  <c r="AA4201"/>
  <c r="AC4200"/>
  <c r="AB4200"/>
  <c r="AA4200"/>
  <c r="AC4199"/>
  <c r="AB4199"/>
  <c r="AA4199"/>
  <c r="AC4198"/>
  <c r="AB4198"/>
  <c r="AA4198"/>
  <c r="AC4197"/>
  <c r="AB4197"/>
  <c r="AA4197"/>
  <c r="AC4196"/>
  <c r="AB4196"/>
  <c r="AA4196"/>
  <c r="AC4195"/>
  <c r="AB4195"/>
  <c r="AA4195"/>
  <c r="AC4194"/>
  <c r="AB4194"/>
  <c r="AA4194"/>
  <c r="AC4193"/>
  <c r="AB4193"/>
  <c r="AA4193"/>
  <c r="AC4192"/>
  <c r="AB4192"/>
  <c r="AA4192"/>
  <c r="AC4191"/>
  <c r="AB4191"/>
  <c r="AA4191"/>
  <c r="AC4190"/>
  <c r="AB4190"/>
  <c r="AA4190"/>
  <c r="AC4189"/>
  <c r="AB4189"/>
  <c r="AA4189"/>
  <c r="AC4188"/>
  <c r="AB4188"/>
  <c r="AA4188"/>
  <c r="AC4187"/>
  <c r="AB4187"/>
  <c r="AA4187"/>
  <c r="AC4186"/>
  <c r="AB4186"/>
  <c r="AA4186"/>
  <c r="AC4185"/>
  <c r="AB4185"/>
  <c r="AA4185"/>
  <c r="AC4184"/>
  <c r="AB4184"/>
  <c r="AA4184"/>
  <c r="AC4183"/>
  <c r="AB4183"/>
  <c r="AA4183"/>
  <c r="AC4182"/>
  <c r="AB4182"/>
  <c r="AA4182"/>
  <c r="AC4181"/>
  <c r="AB4181"/>
  <c r="AA4181"/>
  <c r="AC4180"/>
  <c r="AB4180"/>
  <c r="AA4180"/>
  <c r="AC4179"/>
  <c r="AB4179"/>
  <c r="AA4179"/>
  <c r="AC4178"/>
  <c r="AB4178"/>
  <c r="AA4178"/>
  <c r="AC4177"/>
  <c r="AB4177"/>
  <c r="AA4177"/>
  <c r="AC4176"/>
  <c r="AB4176"/>
  <c r="AA4176"/>
  <c r="AC4175"/>
  <c r="AB4175"/>
  <c r="AA4175"/>
  <c r="AC4174"/>
  <c r="AB4174"/>
  <c r="AA4174"/>
  <c r="AC4173"/>
  <c r="AB4173"/>
  <c r="AA4173"/>
  <c r="AC4172"/>
  <c r="AB4172"/>
  <c r="AA4172"/>
  <c r="AC4171"/>
  <c r="AB4171"/>
  <c r="AA4171"/>
  <c r="AC4170"/>
  <c r="AB4170"/>
  <c r="AA4170"/>
  <c r="AC4169"/>
  <c r="AB4169"/>
  <c r="AA4169"/>
  <c r="AC4168"/>
  <c r="AB4168"/>
  <c r="AA4168"/>
  <c r="AC4167"/>
  <c r="AB4167"/>
  <c r="AA4167"/>
  <c r="AC4166"/>
  <c r="AB4166"/>
  <c r="AA4166"/>
  <c r="AC4165"/>
  <c r="AB4165"/>
  <c r="AA4165"/>
  <c r="AC4164"/>
  <c r="AB4164"/>
  <c r="AA4164"/>
  <c r="AC4163"/>
  <c r="AB4163"/>
  <c r="AA4163"/>
  <c r="AC4162"/>
  <c r="AB4162"/>
  <c r="AA4162"/>
  <c r="AC4161"/>
  <c r="AB4161"/>
  <c r="AA4161"/>
  <c r="AC4160"/>
  <c r="AB4160"/>
  <c r="AA4160"/>
  <c r="AC4159"/>
  <c r="AB4159"/>
  <c r="AA4159"/>
  <c r="AC4158"/>
  <c r="AB4158"/>
  <c r="AA4158"/>
  <c r="AC4157"/>
  <c r="AB4157"/>
  <c r="AA4157"/>
  <c r="AC4156"/>
  <c r="AB4156"/>
  <c r="AA4156"/>
  <c r="AC4155"/>
  <c r="AB4155"/>
  <c r="AA4155"/>
  <c r="AC4154"/>
  <c r="AB4154"/>
  <c r="AA4154"/>
  <c r="AC4153"/>
  <c r="AB4153"/>
  <c r="AA4153"/>
  <c r="AC4152"/>
  <c r="AB4152"/>
  <c r="AA4152"/>
  <c r="AC4151"/>
  <c r="AB4151"/>
  <c r="AA4151"/>
  <c r="AC4150"/>
  <c r="AB4150"/>
  <c r="AA4150"/>
  <c r="AC4149"/>
  <c r="AB4149"/>
  <c r="AA4149"/>
  <c r="AC4148"/>
  <c r="AB4148"/>
  <c r="AA4148"/>
  <c r="AC4147"/>
  <c r="AB4147"/>
  <c r="AA4147"/>
  <c r="AC4146"/>
  <c r="AB4146"/>
  <c r="AA4146"/>
  <c r="AC4145"/>
  <c r="AB4145"/>
  <c r="AA4145"/>
  <c r="AC4144"/>
  <c r="AB4144"/>
  <c r="AA4144"/>
  <c r="AC4143"/>
  <c r="AB4143"/>
  <c r="AA4143"/>
  <c r="AC4142"/>
  <c r="AB4142"/>
  <c r="AA4142"/>
  <c r="AC4141"/>
  <c r="AB4141"/>
  <c r="AA4141"/>
  <c r="AC4140"/>
  <c r="AB4140"/>
  <c r="AA4140"/>
  <c r="AC4139"/>
  <c r="AB4139"/>
  <c r="AA4139"/>
  <c r="AC4138"/>
  <c r="AB4138"/>
  <c r="AA4138"/>
  <c r="AC4137"/>
  <c r="AB4137"/>
  <c r="AA4137"/>
  <c r="AC4136"/>
  <c r="AB4136"/>
  <c r="AA4136"/>
  <c r="AC4135"/>
  <c r="AB4135"/>
  <c r="AA4135"/>
  <c r="AC4134"/>
  <c r="AB4134"/>
  <c r="AA4134"/>
  <c r="AC4133"/>
  <c r="AB4133"/>
  <c r="AA4133"/>
  <c r="AC4132"/>
  <c r="AB4132"/>
  <c r="AA4132"/>
  <c r="AC4131"/>
  <c r="AB4131"/>
  <c r="AA4131"/>
  <c r="AC4130"/>
  <c r="AB4130"/>
  <c r="AA4130"/>
  <c r="AC4129"/>
  <c r="AB4129"/>
  <c r="AA4129"/>
  <c r="AC4128"/>
  <c r="AB4128"/>
  <c r="AA4128"/>
  <c r="AC4127"/>
  <c r="AB4127"/>
  <c r="AA4127"/>
  <c r="AC4126"/>
  <c r="AB4126"/>
  <c r="AA4126"/>
  <c r="AC4125"/>
  <c r="AB4125"/>
  <c r="AA4125"/>
  <c r="AC4124"/>
  <c r="AB4124"/>
  <c r="AA4124"/>
  <c r="AC4123"/>
  <c r="AB4123"/>
  <c r="AA4123"/>
  <c r="AC4122"/>
  <c r="AB4122"/>
  <c r="AA4122"/>
  <c r="AC4121"/>
  <c r="AB4121"/>
  <c r="AA4121"/>
  <c r="AC4120"/>
  <c r="AB4120"/>
  <c r="AA4120"/>
  <c r="AC4119"/>
  <c r="AB4119"/>
  <c r="AA4119"/>
  <c r="AC4118"/>
  <c r="AB4118"/>
  <c r="AA4118"/>
  <c r="AC4117"/>
  <c r="AB4117"/>
  <c r="AA4117"/>
  <c r="AC4116"/>
  <c r="AB4116"/>
  <c r="AA4116"/>
  <c r="AC4115"/>
  <c r="AB4115"/>
  <c r="AA4115"/>
  <c r="AC4114"/>
  <c r="AB4114"/>
  <c r="AA4114"/>
  <c r="AC4113"/>
  <c r="AB4113"/>
  <c r="AA4113"/>
  <c r="AC4112"/>
  <c r="AB4112"/>
  <c r="AA4112"/>
  <c r="AC4111"/>
  <c r="AB4111"/>
  <c r="AA4111"/>
  <c r="AC4110"/>
  <c r="AB4110"/>
  <c r="AA4110"/>
  <c r="AC4109"/>
  <c r="AB4109"/>
  <c r="AA4109"/>
  <c r="AC4108"/>
  <c r="AB4108"/>
  <c r="AA4108"/>
  <c r="AC4107"/>
  <c r="AB4107"/>
  <c r="AA4107"/>
  <c r="AC4106"/>
  <c r="AB4106"/>
  <c r="AA4106"/>
  <c r="AC4105"/>
  <c r="AB4105"/>
  <c r="AA4105"/>
  <c r="AC4104"/>
  <c r="AB4104"/>
  <c r="AA4104"/>
  <c r="AC4103"/>
  <c r="AB4103"/>
  <c r="AA4103"/>
  <c r="AC4102"/>
  <c r="AB4102"/>
  <c r="AA4102"/>
  <c r="AC4101"/>
  <c r="AB4101"/>
  <c r="AA4101"/>
  <c r="AC4100"/>
  <c r="AB4100"/>
  <c r="AA4100"/>
  <c r="AC4099"/>
  <c r="AB4099"/>
  <c r="AA4099"/>
  <c r="AC4098"/>
  <c r="AB4098"/>
  <c r="AA4098"/>
  <c r="AC4097"/>
  <c r="AB4097"/>
  <c r="AA4097"/>
  <c r="AC4096"/>
  <c r="AB4096"/>
  <c r="AA4096"/>
  <c r="AC4095"/>
  <c r="AB4095"/>
  <c r="AA4095"/>
  <c r="AC4094"/>
  <c r="AB4094"/>
  <c r="AA4094"/>
  <c r="AC4093"/>
  <c r="AB4093"/>
  <c r="AA4093"/>
  <c r="AC4092"/>
  <c r="AB4092"/>
  <c r="AA4092"/>
  <c r="AC4091"/>
  <c r="AB4091"/>
  <c r="AA4091"/>
  <c r="AC4090"/>
  <c r="AB4090"/>
  <c r="AA4090"/>
  <c r="AC4089"/>
  <c r="AB4089"/>
  <c r="AA4089"/>
  <c r="AC4088"/>
  <c r="AB4088"/>
  <c r="AA4088"/>
  <c r="AC4087"/>
  <c r="AB4087"/>
  <c r="AA4087"/>
  <c r="AC4086"/>
  <c r="AB4086"/>
  <c r="AA4086"/>
  <c r="AC4085"/>
  <c r="AB4085"/>
  <c r="AA4085"/>
  <c r="AC4084"/>
  <c r="AB4084"/>
  <c r="AA4084"/>
  <c r="AC4083"/>
  <c r="AB4083"/>
  <c r="AA4083"/>
  <c r="AC4082"/>
  <c r="AB4082"/>
  <c r="AA4082"/>
  <c r="AC4081"/>
  <c r="AB4081"/>
  <c r="AA4081"/>
  <c r="AC4080"/>
  <c r="AB4080"/>
  <c r="AA4080"/>
  <c r="AC4079"/>
  <c r="AB4079"/>
  <c r="AA4079"/>
  <c r="AC4078"/>
  <c r="AB4078"/>
  <c r="AA4078"/>
  <c r="AC4077"/>
  <c r="AB4077"/>
  <c r="AA4077"/>
  <c r="AC4076"/>
  <c r="AB4076"/>
  <c r="AA4076"/>
  <c r="AC4075"/>
  <c r="AB4075"/>
  <c r="AA4075"/>
  <c r="AC4074"/>
  <c r="AB4074"/>
  <c r="AA4074"/>
  <c r="AC4073"/>
  <c r="AB4073"/>
  <c r="AA4073"/>
  <c r="AC4072"/>
  <c r="AB4072"/>
  <c r="AA4072"/>
  <c r="AC4071"/>
  <c r="AB4071"/>
  <c r="AA4071"/>
  <c r="AC4070"/>
  <c r="AB4070"/>
  <c r="AA4070"/>
  <c r="AC4069"/>
  <c r="AB4069"/>
  <c r="AA4069"/>
  <c r="AC4068"/>
  <c r="AB4068"/>
  <c r="AA4068"/>
  <c r="AC4067"/>
  <c r="AB4067"/>
  <c r="AA4067"/>
  <c r="AC4066"/>
  <c r="AB4066"/>
  <c r="AA4066"/>
  <c r="AC4065"/>
  <c r="AB4065"/>
  <c r="AA4065"/>
  <c r="AC4064"/>
  <c r="AB4064"/>
  <c r="AA4064"/>
  <c r="AC4063"/>
  <c r="AB4063"/>
  <c r="AA4063"/>
  <c r="AC4062"/>
  <c r="AB4062"/>
  <c r="AA4062"/>
  <c r="AC4061"/>
  <c r="AB4061"/>
  <c r="AA4061"/>
  <c r="AC4060"/>
  <c r="AB4060"/>
  <c r="AA4060"/>
  <c r="AC4059"/>
  <c r="AB4059"/>
  <c r="AA4059"/>
  <c r="AC4058"/>
  <c r="AB4058"/>
  <c r="AA4058"/>
  <c r="AC4057"/>
  <c r="AB4057"/>
  <c r="AA4057"/>
  <c r="AC4056"/>
  <c r="AB4056"/>
  <c r="AA4056"/>
  <c r="AC4055"/>
  <c r="AB4055"/>
  <c r="AA4055"/>
  <c r="AC4054"/>
  <c r="AB4054"/>
  <c r="AA4054"/>
  <c r="AC4053"/>
  <c r="AB4053"/>
  <c r="AA4053"/>
  <c r="AC4052"/>
  <c r="AB4052"/>
  <c r="AA4052"/>
  <c r="AC4051"/>
  <c r="AB4051"/>
  <c r="AA4051"/>
  <c r="AC4050"/>
  <c r="AB4050"/>
  <c r="AA4050"/>
  <c r="AC4049"/>
  <c r="AB4049"/>
  <c r="AA4049"/>
  <c r="AC4048"/>
  <c r="AB4048"/>
  <c r="AA4048"/>
  <c r="AC4047"/>
  <c r="AB4047"/>
  <c r="AA4047"/>
  <c r="AC4046"/>
  <c r="AB4046"/>
  <c r="AA4046"/>
  <c r="AC4045"/>
  <c r="AB4045"/>
  <c r="AA4045"/>
  <c r="AC4044"/>
  <c r="AB4044"/>
  <c r="AA4044"/>
  <c r="AC4043"/>
  <c r="AB4043"/>
  <c r="AA4043"/>
  <c r="AC4042"/>
  <c r="AB4042"/>
  <c r="AA4042"/>
  <c r="AC4041"/>
  <c r="AB4041"/>
  <c r="AA4041"/>
  <c r="AC4040"/>
  <c r="AB4040"/>
  <c r="AA4040"/>
  <c r="AC4039"/>
  <c r="AB4039"/>
  <c r="AA4039"/>
  <c r="AC4038"/>
  <c r="AB4038"/>
  <c r="AA4038"/>
  <c r="AC4037"/>
  <c r="AB4037"/>
  <c r="AA4037"/>
  <c r="AC4036"/>
  <c r="AB4036"/>
  <c r="AA4036"/>
  <c r="AC4035"/>
  <c r="AB4035"/>
  <c r="AA4035"/>
  <c r="AC4034"/>
  <c r="AB4034"/>
  <c r="AA4034"/>
  <c r="AC4033"/>
  <c r="AB4033"/>
  <c r="AA4033"/>
  <c r="AC4032"/>
  <c r="AB4032"/>
  <c r="AA4032"/>
  <c r="AC4031"/>
  <c r="AB4031"/>
  <c r="AA4031"/>
  <c r="AC4030"/>
  <c r="AB4030"/>
  <c r="AA4030"/>
  <c r="AC4029"/>
  <c r="AB4029"/>
  <c r="AA4029"/>
  <c r="AC4028"/>
  <c r="AB4028"/>
  <c r="AA4028"/>
  <c r="AC4027"/>
  <c r="AB4027"/>
  <c r="AA4027"/>
  <c r="AC4026"/>
  <c r="AB4026"/>
  <c r="AA4026"/>
  <c r="AC4025"/>
  <c r="AB4025"/>
  <c r="AA4025"/>
  <c r="AC4024"/>
  <c r="AB4024"/>
  <c r="AA4024"/>
  <c r="AC4023"/>
  <c r="AB4023"/>
  <c r="AA4023"/>
  <c r="AC4022"/>
  <c r="AB4022"/>
  <c r="AA4022"/>
  <c r="AC4021"/>
  <c r="AB4021"/>
  <c r="AA4021"/>
  <c r="AC4020"/>
  <c r="AB4020"/>
  <c r="AA4020"/>
  <c r="AC4019"/>
  <c r="AB4019"/>
  <c r="AA4019"/>
  <c r="AC4018"/>
  <c r="AB4018"/>
  <c r="AA4018"/>
  <c r="AC4017"/>
  <c r="AB4017"/>
  <c r="AA4017"/>
  <c r="AC4016"/>
  <c r="AB4016"/>
  <c r="AA4016"/>
  <c r="AC4015"/>
  <c r="AB4015"/>
  <c r="AA4015"/>
  <c r="AC4014"/>
  <c r="AB4014"/>
  <c r="AA4014"/>
  <c r="AC4013"/>
  <c r="AB4013"/>
  <c r="AA4013"/>
  <c r="AC4012"/>
  <c r="AB4012"/>
  <c r="AA4012"/>
  <c r="AC4011"/>
  <c r="AB4011"/>
  <c r="AA4011"/>
  <c r="AC4010"/>
  <c r="AB4010"/>
  <c r="AA4010"/>
  <c r="AC4009"/>
  <c r="AB4009"/>
  <c r="AA4009"/>
  <c r="AC4008"/>
  <c r="AB4008"/>
  <c r="AA4008"/>
  <c r="AC4007"/>
  <c r="AB4007"/>
  <c r="AA4007"/>
  <c r="AC4006"/>
  <c r="AB4006"/>
  <c r="AA4006"/>
  <c r="AC4005"/>
  <c r="AB4005"/>
  <c r="AA4005"/>
  <c r="AC4004"/>
  <c r="AB4004"/>
  <c r="AA4004"/>
  <c r="AC4003"/>
  <c r="AB4003"/>
  <c r="AA4003"/>
  <c r="AC4002"/>
  <c r="AB4002"/>
  <c r="AA4002"/>
  <c r="AC4001"/>
  <c r="AB4001"/>
  <c r="AA4001"/>
  <c r="AC4000"/>
  <c r="AB4000"/>
  <c r="AA4000"/>
  <c r="AC3999"/>
  <c r="AB3999"/>
  <c r="AA3999"/>
  <c r="AC3998"/>
  <c r="AB3998"/>
  <c r="AA3998"/>
  <c r="AC3997"/>
  <c r="AB3997"/>
  <c r="AA3997"/>
  <c r="AC3996"/>
  <c r="AB3996"/>
  <c r="AA3996"/>
  <c r="AC3995"/>
  <c r="AB3995"/>
  <c r="AA3995"/>
  <c r="AC3994"/>
  <c r="AB3994"/>
  <c r="AA3994"/>
  <c r="AC3993"/>
  <c r="AB3993"/>
  <c r="AA3993"/>
  <c r="AC3992"/>
  <c r="AB3992"/>
  <c r="AA3992"/>
  <c r="AC3991"/>
  <c r="AB3991"/>
  <c r="AA3991"/>
  <c r="AC3990"/>
  <c r="AB3990"/>
  <c r="AA3990"/>
  <c r="AC3989"/>
  <c r="AB3989"/>
  <c r="AA3989"/>
  <c r="AC3988"/>
  <c r="AB3988"/>
  <c r="AA3988"/>
  <c r="AC3987"/>
  <c r="AB3987"/>
  <c r="AA3987"/>
  <c r="AC3986"/>
  <c r="AB3986"/>
  <c r="AA3986"/>
  <c r="AC3985"/>
  <c r="AB3985"/>
  <c r="AA3985"/>
  <c r="AC3984"/>
  <c r="AB3984"/>
  <c r="AA3984"/>
  <c r="AC3983"/>
  <c r="AB3983"/>
  <c r="AA3983"/>
  <c r="AC3982"/>
  <c r="AB3982"/>
  <c r="AA3982"/>
  <c r="AC3981"/>
  <c r="AB3981"/>
  <c r="AA3981"/>
  <c r="AC3980"/>
  <c r="AB3980"/>
  <c r="AA3980"/>
  <c r="AC3979"/>
  <c r="AB3979"/>
  <c r="AA3979"/>
  <c r="AC3978"/>
  <c r="AB3978"/>
  <c r="AA3978"/>
  <c r="AC3977"/>
  <c r="AB3977"/>
  <c r="AA3977"/>
  <c r="AC3976"/>
  <c r="AB3976"/>
  <c r="AA3976"/>
  <c r="AC3975"/>
  <c r="AB3975"/>
  <c r="AA3975"/>
  <c r="AC3974"/>
  <c r="AB3974"/>
  <c r="AA3974"/>
  <c r="AC3973"/>
  <c r="AB3973"/>
  <c r="AA3973"/>
  <c r="AC3972"/>
  <c r="AB3972"/>
  <c r="AA3972"/>
  <c r="AC3971"/>
  <c r="AB3971"/>
  <c r="AA3971"/>
  <c r="AC3970"/>
  <c r="AB3970"/>
  <c r="AA3970"/>
  <c r="AC3969"/>
  <c r="AB3969"/>
  <c r="AA3969"/>
  <c r="AC3968"/>
  <c r="AB3968"/>
  <c r="AA3968"/>
  <c r="AC3967"/>
  <c r="AB3967"/>
  <c r="AA3967"/>
  <c r="AC3966"/>
  <c r="AB3966"/>
  <c r="AA3966"/>
  <c r="AC3965"/>
  <c r="AB3965"/>
  <c r="AA3965"/>
  <c r="AC3964"/>
  <c r="AB3964"/>
  <c r="AA3964"/>
  <c r="AC3963"/>
  <c r="AB3963"/>
  <c r="AA3963"/>
  <c r="AC3962"/>
  <c r="AB3962"/>
  <c r="AA3962"/>
  <c r="AC3961"/>
  <c r="AB3961"/>
  <c r="AA3961"/>
  <c r="AC3960"/>
  <c r="AB3960"/>
  <c r="AA3960"/>
  <c r="AC3959"/>
  <c r="AB3959"/>
  <c r="AA3959"/>
  <c r="AC3958"/>
  <c r="AB3958"/>
  <c r="AA3958"/>
  <c r="AC3957"/>
  <c r="AB3957"/>
  <c r="AA3957"/>
  <c r="AC3956"/>
  <c r="AB3956"/>
  <c r="AA3956"/>
  <c r="AC3955"/>
  <c r="AB3955"/>
  <c r="AA3955"/>
  <c r="AC3954"/>
  <c r="AB3954"/>
  <c r="AA3954"/>
  <c r="AC3953"/>
  <c r="AB3953"/>
  <c r="AA3953"/>
  <c r="AC3952"/>
  <c r="AB3952"/>
  <c r="AA3952"/>
  <c r="AC3951"/>
  <c r="AB3951"/>
  <c r="AA3951"/>
  <c r="AC3950"/>
  <c r="AB3950"/>
  <c r="AA3950"/>
  <c r="AC3949"/>
  <c r="AB3949"/>
  <c r="AA3949"/>
  <c r="AC3948"/>
  <c r="AB3948"/>
  <c r="AA3948"/>
  <c r="AC3947"/>
  <c r="AB3947"/>
  <c r="AA3947"/>
  <c r="AC3946"/>
  <c r="AB3946"/>
  <c r="AA3946"/>
  <c r="AC3945"/>
  <c r="AB3945"/>
  <c r="AA3945"/>
  <c r="AC3944"/>
  <c r="AB3944"/>
  <c r="AA3944"/>
  <c r="AC3943"/>
  <c r="AB3943"/>
  <c r="AA3943"/>
  <c r="AC3942"/>
  <c r="AB3942"/>
  <c r="AA3942"/>
  <c r="AC3941"/>
  <c r="AB3941"/>
  <c r="AA3941"/>
  <c r="AC3940"/>
  <c r="AB3940"/>
  <c r="AA3940"/>
  <c r="AC3939"/>
  <c r="AB3939"/>
  <c r="AA3939"/>
  <c r="AC3938"/>
  <c r="AB3938"/>
  <c r="AA3938"/>
  <c r="AC3937"/>
  <c r="AB3937"/>
  <c r="AA3937"/>
  <c r="AC3936"/>
  <c r="AB3936"/>
  <c r="AA3936"/>
  <c r="AC3935"/>
  <c r="AB3935"/>
  <c r="AA3935"/>
  <c r="AC3934"/>
  <c r="AB3934"/>
  <c r="AA3934"/>
  <c r="AC3933"/>
  <c r="AB3933"/>
  <c r="AA3933"/>
  <c r="AC3932"/>
  <c r="AB3932"/>
  <c r="AA3932"/>
  <c r="AC3931"/>
  <c r="AB3931"/>
  <c r="AA3931"/>
  <c r="AC3930"/>
  <c r="AB3930"/>
  <c r="AA3930"/>
  <c r="AC3929"/>
  <c r="AB3929"/>
  <c r="AA3929"/>
  <c r="AC3928"/>
  <c r="AB3928"/>
  <c r="AA3928"/>
  <c r="AC3927"/>
  <c r="AB3927"/>
  <c r="AA3927"/>
  <c r="AC3926"/>
  <c r="AB3926"/>
  <c r="AA3926"/>
  <c r="AC3925"/>
  <c r="AB3925"/>
  <c r="AA3925"/>
  <c r="AC3924"/>
  <c r="AB3924"/>
  <c r="AA3924"/>
  <c r="AC3923"/>
  <c r="AB3923"/>
  <c r="AA3923"/>
  <c r="AC3922"/>
  <c r="AB3922"/>
  <c r="AA3922"/>
  <c r="AC3921"/>
  <c r="AB3921"/>
  <c r="AA3921"/>
  <c r="AC3920"/>
  <c r="AB3920"/>
  <c r="AA3920"/>
  <c r="AC3919"/>
  <c r="AB3919"/>
  <c r="AA3919"/>
  <c r="AC3918"/>
  <c r="AB3918"/>
  <c r="AA3918"/>
  <c r="AC3917"/>
  <c r="AB3917"/>
  <c r="AA3917"/>
  <c r="AC3916"/>
  <c r="AB3916"/>
  <c r="AA3916"/>
  <c r="AC3915"/>
  <c r="AB3915"/>
  <c r="AA3915"/>
  <c r="AC3914"/>
  <c r="AB3914"/>
  <c r="AA3914"/>
  <c r="AC3913"/>
  <c r="AB3913"/>
  <c r="AA3913"/>
  <c r="AC3912"/>
  <c r="AB3912"/>
  <c r="AA3912"/>
  <c r="AC3911"/>
  <c r="AB3911"/>
  <c r="AA3911"/>
  <c r="AC3910"/>
  <c r="AB3910"/>
  <c r="AA3910"/>
  <c r="AC3909"/>
  <c r="AB3909"/>
  <c r="AA3909"/>
  <c r="AC3908"/>
  <c r="AB3908"/>
  <c r="AA3908"/>
  <c r="AC3907"/>
  <c r="AB3907"/>
  <c r="AA3907"/>
  <c r="AC3906"/>
  <c r="AB3906"/>
  <c r="AA3906"/>
  <c r="AC3905"/>
  <c r="AB3905"/>
  <c r="AA3905"/>
  <c r="AC3904"/>
  <c r="AB3904"/>
  <c r="AA3904"/>
  <c r="AC3903"/>
  <c r="AB3903"/>
  <c r="AA3903"/>
  <c r="AC3902"/>
  <c r="AB3902"/>
  <c r="AA3902"/>
  <c r="AC3901"/>
  <c r="AB3901"/>
  <c r="AA3901"/>
  <c r="AC3900"/>
  <c r="AB3900"/>
  <c r="AA3900"/>
  <c r="AC3899"/>
  <c r="AB3899"/>
  <c r="AA3899"/>
  <c r="AC3898"/>
  <c r="AB3898"/>
  <c r="AA3898"/>
  <c r="AC3897"/>
  <c r="AB3897"/>
  <c r="AA3897"/>
  <c r="AC3896"/>
  <c r="AB3896"/>
  <c r="AA3896"/>
  <c r="AC3895"/>
  <c r="AB3895"/>
  <c r="AA3895"/>
  <c r="AC3894"/>
  <c r="AB3894"/>
  <c r="AA3894"/>
  <c r="AC3893"/>
  <c r="AB3893"/>
  <c r="AA3893"/>
  <c r="AC3892"/>
  <c r="AB3892"/>
  <c r="AA3892"/>
  <c r="AC3891"/>
  <c r="AB3891"/>
  <c r="AA3891"/>
  <c r="AC3890"/>
  <c r="AB3890"/>
  <c r="AA3890"/>
  <c r="AC3889"/>
  <c r="AB3889"/>
  <c r="AA3889"/>
  <c r="AC3888"/>
  <c r="AB3888"/>
  <c r="AA3888"/>
  <c r="AC3887"/>
  <c r="AB3887"/>
  <c r="AA3887"/>
  <c r="AC3886"/>
  <c r="AB3886"/>
  <c r="AA3886"/>
  <c r="AC3885"/>
  <c r="AB3885"/>
  <c r="AA3885"/>
  <c r="AC3884"/>
  <c r="AB3884"/>
  <c r="AA3884"/>
  <c r="AC3883"/>
  <c r="AB3883"/>
  <c r="AA3883"/>
  <c r="AC3882"/>
  <c r="AB3882"/>
  <c r="AA3882"/>
  <c r="AC3881"/>
  <c r="AB3881"/>
  <c r="AA3881"/>
  <c r="AC3880"/>
  <c r="AB3880"/>
  <c r="AA3880"/>
  <c r="AC3879"/>
  <c r="AB3879"/>
  <c r="AA3879"/>
  <c r="AC3878"/>
  <c r="AB3878"/>
  <c r="AA3878"/>
  <c r="AC3877"/>
  <c r="AB3877"/>
  <c r="AA3877"/>
  <c r="AC3876"/>
  <c r="AB3876"/>
  <c r="AA3876"/>
  <c r="AC3875"/>
  <c r="AB3875"/>
  <c r="AA3875"/>
  <c r="AC3874"/>
  <c r="AB3874"/>
  <c r="AA3874"/>
  <c r="AC3873"/>
  <c r="AB3873"/>
  <c r="AA3873"/>
  <c r="AC3872"/>
  <c r="AB3872"/>
  <c r="AA3872"/>
  <c r="AC3871"/>
  <c r="AB3871"/>
  <c r="AA3871"/>
  <c r="AC3870"/>
  <c r="AB3870"/>
  <c r="AA3870"/>
  <c r="AC3869"/>
  <c r="AB3869"/>
  <c r="AA3869"/>
  <c r="AC3868"/>
  <c r="AB3868"/>
  <c r="AA3868"/>
  <c r="AC3867"/>
  <c r="AB3867"/>
  <c r="AA3867"/>
  <c r="AC3866"/>
  <c r="AB3866"/>
  <c r="AA3866"/>
  <c r="AC3865"/>
  <c r="AB3865"/>
  <c r="AA3865"/>
  <c r="AC3864"/>
  <c r="AB3864"/>
  <c r="AA3864"/>
  <c r="AC3863"/>
  <c r="AB3863"/>
  <c r="AA3863"/>
  <c r="AC3862"/>
  <c r="AB3862"/>
  <c r="AA3862"/>
  <c r="AC3861"/>
  <c r="AB3861"/>
  <c r="AA3861"/>
  <c r="AC3860"/>
  <c r="AB3860"/>
  <c r="AA3860"/>
  <c r="AC3859"/>
  <c r="AB3859"/>
  <c r="AA3859"/>
  <c r="AC3858"/>
  <c r="AB3858"/>
  <c r="AA3858"/>
  <c r="AC3857"/>
  <c r="AB3857"/>
  <c r="AA3857"/>
  <c r="AC3856"/>
  <c r="AB3856"/>
  <c r="AA3856"/>
  <c r="AC3855"/>
  <c r="AB3855"/>
  <c r="AA3855"/>
  <c r="AC3854"/>
  <c r="AB3854"/>
  <c r="AA3854"/>
  <c r="AC3853"/>
  <c r="AB3853"/>
  <c r="AA3853"/>
  <c r="AC3852"/>
  <c r="AB3852"/>
  <c r="AA3852"/>
  <c r="AC3851"/>
  <c r="AB3851"/>
  <c r="AA3851"/>
  <c r="AC3850"/>
  <c r="AB3850"/>
  <c r="AA3850"/>
  <c r="AC3849"/>
  <c r="AB3849"/>
  <c r="AA3849"/>
  <c r="AC3848"/>
  <c r="AB3848"/>
  <c r="AA3848"/>
  <c r="AC3847"/>
  <c r="AB3847"/>
  <c r="AA3847"/>
  <c r="AC3846"/>
  <c r="AB3846"/>
  <c r="AA3846"/>
  <c r="AC3845"/>
  <c r="AB3845"/>
  <c r="AA3845"/>
  <c r="AC3844"/>
  <c r="AB3844"/>
  <c r="AA3844"/>
  <c r="AC3843"/>
  <c r="AB3843"/>
  <c r="AA3843"/>
  <c r="AC3842"/>
  <c r="AB3842"/>
  <c r="AA3842"/>
  <c r="AC3841"/>
  <c r="AB3841"/>
  <c r="AA3841"/>
  <c r="AC3840"/>
  <c r="AB3840"/>
  <c r="AA3840"/>
  <c r="AC3839"/>
  <c r="AB3839"/>
  <c r="AA3839"/>
  <c r="AC3838"/>
  <c r="AB3838"/>
  <c r="AA3838"/>
  <c r="AC3837"/>
  <c r="AB3837"/>
  <c r="AA3837"/>
  <c r="AC3836"/>
  <c r="AB3836"/>
  <c r="AA3836"/>
  <c r="AC3835"/>
  <c r="AB3835"/>
  <c r="AA3835"/>
  <c r="AC3834"/>
  <c r="AB3834"/>
  <c r="AA3834"/>
  <c r="AC3833"/>
  <c r="AB3833"/>
  <c r="AA3833"/>
  <c r="AC3832"/>
  <c r="AB3832"/>
  <c r="AA3832"/>
  <c r="AC3831"/>
  <c r="AB3831"/>
  <c r="AA3831"/>
  <c r="AC3830"/>
  <c r="AB3830"/>
  <c r="AA3830"/>
  <c r="AC3829"/>
  <c r="AB3829"/>
  <c r="AA3829"/>
  <c r="AC3828"/>
  <c r="AB3828"/>
  <c r="AA3828"/>
  <c r="AC3827"/>
  <c r="AB3827"/>
  <c r="AA3827"/>
  <c r="AC3826"/>
  <c r="AB3826"/>
  <c r="AA3826"/>
  <c r="AC3825"/>
  <c r="AB3825"/>
  <c r="AA3825"/>
  <c r="AC3824"/>
  <c r="AB3824"/>
  <c r="AA3824"/>
  <c r="AC3823"/>
  <c r="AB3823"/>
  <c r="AA3823"/>
  <c r="AC3822"/>
  <c r="AB3822"/>
  <c r="AA3822"/>
  <c r="AC3821"/>
  <c r="AB3821"/>
  <c r="AA3821"/>
  <c r="AC3820"/>
  <c r="AB3820"/>
  <c r="AA3820"/>
  <c r="AC3819"/>
  <c r="AB3819"/>
  <c r="AA3819"/>
  <c r="AC3818"/>
  <c r="AB3818"/>
  <c r="AA3818"/>
  <c r="AC3817"/>
  <c r="AB3817"/>
  <c r="AA3817"/>
  <c r="AC3816"/>
  <c r="AB3816"/>
  <c r="AA3816"/>
  <c r="AC3815"/>
  <c r="AB3815"/>
  <c r="AA3815"/>
  <c r="AC3814"/>
  <c r="AB3814"/>
  <c r="AA3814"/>
  <c r="AC3813"/>
  <c r="AB3813"/>
  <c r="AA3813"/>
  <c r="AC3812"/>
  <c r="AB3812"/>
  <c r="AA3812"/>
  <c r="AC3811"/>
  <c r="AB3811"/>
  <c r="AA3811"/>
  <c r="AC3810"/>
  <c r="AB3810"/>
  <c r="AA3810"/>
  <c r="AC3809"/>
  <c r="AB3809"/>
  <c r="AA3809"/>
  <c r="AC3808"/>
  <c r="AB3808"/>
  <c r="AA3808"/>
  <c r="AC3807"/>
  <c r="AB3807"/>
  <c r="AA3807"/>
  <c r="AC3806"/>
  <c r="AB3806"/>
  <c r="AA3806"/>
  <c r="AC3805"/>
  <c r="AB3805"/>
  <c r="AA3805"/>
  <c r="AC3804"/>
  <c r="AB3804"/>
  <c r="AA3804"/>
  <c r="AC3803"/>
  <c r="AB3803"/>
  <c r="AA3803"/>
  <c r="AC3802"/>
  <c r="AB3802"/>
  <c r="AA3802"/>
  <c r="AC3801"/>
  <c r="AB3801"/>
  <c r="AA3801"/>
  <c r="AC3800"/>
  <c r="AB3800"/>
  <c r="AA3800"/>
  <c r="AC3799"/>
  <c r="AB3799"/>
  <c r="AA3799"/>
  <c r="AC3798"/>
  <c r="AB3798"/>
  <c r="AA3798"/>
  <c r="AC3797"/>
  <c r="AB3797"/>
  <c r="AA3797"/>
  <c r="AC3796"/>
  <c r="AB3796"/>
  <c r="AA3796"/>
  <c r="AC3795"/>
  <c r="AB3795"/>
  <c r="AA3795"/>
  <c r="AC3794"/>
  <c r="AB3794"/>
  <c r="AA3794"/>
  <c r="AC3793"/>
  <c r="AB3793"/>
  <c r="AA3793"/>
  <c r="AC3792"/>
  <c r="AB3792"/>
  <c r="AA3792"/>
  <c r="AC3791"/>
  <c r="AB3791"/>
  <c r="AA3791"/>
  <c r="AC3790"/>
  <c r="AB3790"/>
  <c r="AA3790"/>
  <c r="AC3789"/>
  <c r="AB3789"/>
  <c r="AA3789"/>
  <c r="AC3788"/>
  <c r="AB3788"/>
  <c r="AA3788"/>
  <c r="AC3787"/>
  <c r="AB3787"/>
  <c r="AA3787"/>
  <c r="AC3786"/>
  <c r="AB3786"/>
  <c r="AA3786"/>
  <c r="AC3785"/>
  <c r="AB3785"/>
  <c r="AA3785"/>
  <c r="AC3784"/>
  <c r="AB3784"/>
  <c r="AA3784"/>
  <c r="AC3783"/>
  <c r="AB3783"/>
  <c r="AA3783"/>
  <c r="AC3782"/>
  <c r="AB3782"/>
  <c r="AA3782"/>
  <c r="AC3781"/>
  <c r="AB3781"/>
  <c r="AA3781"/>
  <c r="AC3780"/>
  <c r="AB3780"/>
  <c r="AA3780"/>
  <c r="AC3779"/>
  <c r="AB3779"/>
  <c r="AA3779"/>
  <c r="AC3778"/>
  <c r="AB3778"/>
  <c r="AA3778"/>
  <c r="AC3777"/>
  <c r="AB3777"/>
  <c r="AA3777"/>
  <c r="AC3776"/>
  <c r="AB3776"/>
  <c r="AA3776"/>
  <c r="AC3775"/>
  <c r="AB3775"/>
  <c r="AA3775"/>
  <c r="AC3774"/>
  <c r="AB3774"/>
  <c r="AA3774"/>
  <c r="AC3773"/>
  <c r="AB3773"/>
  <c r="AA3773"/>
  <c r="AC3772"/>
  <c r="AB3772"/>
  <c r="AA3772"/>
  <c r="AC3771"/>
  <c r="AB3771"/>
  <c r="AA3771"/>
  <c r="AC3770"/>
  <c r="AB3770"/>
  <c r="AA3770"/>
  <c r="AC3769"/>
  <c r="AB3769"/>
  <c r="AA3769"/>
  <c r="AC3768"/>
  <c r="AB3768"/>
  <c r="AA3768"/>
  <c r="AC3767"/>
  <c r="AB3767"/>
  <c r="AA3767"/>
  <c r="AC3766"/>
  <c r="AB3766"/>
  <c r="AA3766"/>
  <c r="AC3765"/>
  <c r="AB3765"/>
  <c r="AA3765"/>
  <c r="AC3764"/>
  <c r="AB3764"/>
  <c r="AA3764"/>
  <c r="AC3763"/>
  <c r="AB3763"/>
  <c r="AA3763"/>
  <c r="AC3762"/>
  <c r="AB3762"/>
  <c r="AA3762"/>
  <c r="AC3761"/>
  <c r="AB3761"/>
  <c r="AA3761"/>
  <c r="AC3760"/>
  <c r="AB3760"/>
  <c r="AA3760"/>
  <c r="AC3759"/>
  <c r="AB3759"/>
  <c r="AA3759"/>
  <c r="AC3758"/>
  <c r="AB3758"/>
  <c r="AA3758"/>
  <c r="AC3757"/>
  <c r="AB3757"/>
  <c r="AA3757"/>
  <c r="AC3756"/>
  <c r="AB3756"/>
  <c r="AA3756"/>
  <c r="AC3755"/>
  <c r="AB3755"/>
  <c r="AA3755"/>
  <c r="AC3754"/>
  <c r="AB3754"/>
  <c r="AA3754"/>
  <c r="AC3753"/>
  <c r="AB3753"/>
  <c r="AA3753"/>
  <c r="AC3752"/>
  <c r="AB3752"/>
  <c r="AA3752"/>
  <c r="AC3751"/>
  <c r="AB3751"/>
  <c r="AA3751"/>
  <c r="AC3750"/>
  <c r="AB3750"/>
  <c r="AA3750"/>
  <c r="AC3749"/>
  <c r="AB3749"/>
  <c r="AA3749"/>
  <c r="AC3748"/>
  <c r="AB3748"/>
  <c r="AA3748"/>
  <c r="AC3747"/>
  <c r="AB3747"/>
  <c r="AA3747"/>
  <c r="AC3746"/>
  <c r="AB3746"/>
  <c r="AA3746"/>
  <c r="AC3745"/>
  <c r="AB3745"/>
  <c r="AA3745"/>
  <c r="AC3744"/>
  <c r="AB3744"/>
  <c r="AA3744"/>
  <c r="AC3743"/>
  <c r="AB3743"/>
  <c r="AA3743"/>
  <c r="AC3742"/>
  <c r="AB3742"/>
  <c r="AA3742"/>
  <c r="AC3741"/>
  <c r="AB3741"/>
  <c r="AA3741"/>
  <c r="AC3740"/>
  <c r="AB3740"/>
  <c r="AA3740"/>
  <c r="AC3739"/>
  <c r="AB3739"/>
  <c r="AA3739"/>
  <c r="AC3738"/>
  <c r="AB3738"/>
  <c r="AA3738"/>
  <c r="AC3737"/>
  <c r="AB3737"/>
  <c r="AA3737"/>
  <c r="AC3736"/>
  <c r="AB3736"/>
  <c r="AA3736"/>
  <c r="AC3735"/>
  <c r="AB3735"/>
  <c r="AA3735"/>
  <c r="AC3734"/>
  <c r="AB3734"/>
  <c r="AA3734"/>
  <c r="AC3733"/>
  <c r="AB3733"/>
  <c r="AA3733"/>
  <c r="AC3732"/>
  <c r="AB3732"/>
  <c r="AA3732"/>
  <c r="AC3731"/>
  <c r="AB3731"/>
  <c r="AA3731"/>
  <c r="AC3730"/>
  <c r="AB3730"/>
  <c r="AA3730"/>
  <c r="AC3729"/>
  <c r="AB3729"/>
  <c r="AA3729"/>
  <c r="AC3728"/>
  <c r="AB3728"/>
  <c r="AA3728"/>
  <c r="AC3727"/>
  <c r="AB3727"/>
  <c r="AA3727"/>
  <c r="AC3726"/>
  <c r="AB3726"/>
  <c r="AA3726"/>
  <c r="AC3725"/>
  <c r="AB3725"/>
  <c r="AA3725"/>
  <c r="AC3724"/>
  <c r="AB3724"/>
  <c r="AA3724"/>
  <c r="AC3723"/>
  <c r="AB3723"/>
  <c r="AA3723"/>
  <c r="AC3722"/>
  <c r="AB3722"/>
  <c r="AA3722"/>
  <c r="AC3721"/>
  <c r="AB3721"/>
  <c r="AA3721"/>
  <c r="AC3720"/>
  <c r="AB3720"/>
  <c r="AA3720"/>
  <c r="AC3719"/>
  <c r="AB3719"/>
  <c r="AA3719"/>
  <c r="AC3718"/>
  <c r="AB3718"/>
  <c r="AA3718"/>
  <c r="AC3717"/>
  <c r="AB3717"/>
  <c r="AA3717"/>
  <c r="AC3716"/>
  <c r="AB3716"/>
  <c r="AA3716"/>
  <c r="AC3715"/>
  <c r="AB3715"/>
  <c r="AA3715"/>
  <c r="AC3714"/>
  <c r="AB3714"/>
  <c r="AA3714"/>
  <c r="AC3713"/>
  <c r="AB3713"/>
  <c r="AA3713"/>
  <c r="AC3712"/>
  <c r="AB3712"/>
  <c r="AA3712"/>
  <c r="AC3711"/>
  <c r="AB3711"/>
  <c r="AA3711"/>
  <c r="AC3710"/>
  <c r="AB3710"/>
  <c r="AA3710"/>
  <c r="AC3709"/>
  <c r="AB3709"/>
  <c r="AA3709"/>
  <c r="AC3708"/>
  <c r="AB3708"/>
  <c r="AA3708"/>
  <c r="AC3707"/>
  <c r="AB3707"/>
  <c r="AA3707"/>
  <c r="AC3706"/>
  <c r="AB3706"/>
  <c r="AA3706"/>
  <c r="AC3705"/>
  <c r="AB3705"/>
  <c r="AA3705"/>
  <c r="AC3704"/>
  <c r="AB3704"/>
  <c r="AA3704"/>
  <c r="AC3703"/>
  <c r="AB3703"/>
  <c r="AA3703"/>
  <c r="AC3702"/>
  <c r="AB3702"/>
  <c r="AA3702"/>
  <c r="AC3701"/>
  <c r="AB3701"/>
  <c r="AA3701"/>
  <c r="AC3700"/>
  <c r="AB3700"/>
  <c r="AA3700"/>
  <c r="AC3699"/>
  <c r="AB3699"/>
  <c r="AA3699"/>
  <c r="AC3698"/>
  <c r="AB3698"/>
  <c r="AA3698"/>
  <c r="AC3697"/>
  <c r="AB3697"/>
  <c r="AA3697"/>
  <c r="AC3696"/>
  <c r="AB3696"/>
  <c r="AA3696"/>
  <c r="AC3695"/>
  <c r="AB3695"/>
  <c r="AA3695"/>
  <c r="AC3694"/>
  <c r="AB3694"/>
  <c r="AA3694"/>
  <c r="AC3693"/>
  <c r="AB3693"/>
  <c r="AA3693"/>
  <c r="AC3692"/>
  <c r="AB3692"/>
  <c r="AA3692"/>
  <c r="AC3691"/>
  <c r="AB3691"/>
  <c r="AA3691"/>
  <c r="AC3690"/>
  <c r="AB3690"/>
  <c r="AA3690"/>
  <c r="AC3689"/>
  <c r="AB3689"/>
  <c r="AA3689"/>
  <c r="AC3688"/>
  <c r="AB3688"/>
  <c r="AA3688"/>
  <c r="AC3687"/>
  <c r="AB3687"/>
  <c r="AA3687"/>
  <c r="AC3686"/>
  <c r="AB3686"/>
  <c r="AA3686"/>
  <c r="AC3685"/>
  <c r="AB3685"/>
  <c r="AA3685"/>
  <c r="AC3684"/>
  <c r="AB3684"/>
  <c r="AA3684"/>
  <c r="AC3683"/>
  <c r="AB3683"/>
  <c r="AA3683"/>
  <c r="AC3682"/>
  <c r="AB3682"/>
  <c r="AA3682"/>
  <c r="AC3681"/>
  <c r="AB3681"/>
  <c r="AA3681"/>
  <c r="AC3680"/>
  <c r="AB3680"/>
  <c r="AA3680"/>
  <c r="AC3679"/>
  <c r="AB3679"/>
  <c r="AA3679"/>
  <c r="AC3678"/>
  <c r="AB3678"/>
  <c r="AA3678"/>
  <c r="AC3677"/>
  <c r="AB3677"/>
  <c r="AA3677"/>
  <c r="AC3676"/>
  <c r="AB3676"/>
  <c r="AA3676"/>
  <c r="AC3675"/>
  <c r="AB3675"/>
  <c r="AA3675"/>
  <c r="AC3674"/>
  <c r="AB3674"/>
  <c r="AA3674"/>
  <c r="AC3673"/>
  <c r="AB3673"/>
  <c r="AA3673"/>
  <c r="AC3672"/>
  <c r="AB3672"/>
  <c r="AA3672"/>
  <c r="AC3671"/>
  <c r="AB3671"/>
  <c r="AA3671"/>
  <c r="AC3670"/>
  <c r="AB3670"/>
  <c r="AA3670"/>
  <c r="AC3669"/>
  <c r="AB3669"/>
  <c r="AA3669"/>
  <c r="AC3668"/>
  <c r="AB3668"/>
  <c r="AA3668"/>
  <c r="AC3667"/>
  <c r="AB3667"/>
  <c r="AA3667"/>
  <c r="AC3666"/>
  <c r="AB3666"/>
  <c r="AA3666"/>
  <c r="AC3665"/>
  <c r="AB3665"/>
  <c r="AA3665"/>
  <c r="AC3664"/>
  <c r="AB3664"/>
  <c r="AA3664"/>
  <c r="AC3663"/>
  <c r="AB3663"/>
  <c r="AA3663"/>
  <c r="AC3662"/>
  <c r="AB3662"/>
  <c r="AA3662"/>
  <c r="AC3661"/>
  <c r="AB3661"/>
  <c r="AA3661"/>
  <c r="AC3660"/>
  <c r="AB3660"/>
  <c r="AA3660"/>
  <c r="AC3659"/>
  <c r="AB3659"/>
  <c r="AA3659"/>
  <c r="AC3658"/>
  <c r="AB3658"/>
  <c r="AA3658"/>
  <c r="AC3657"/>
  <c r="AB3657"/>
  <c r="AA3657"/>
  <c r="AC3656"/>
  <c r="AB3656"/>
  <c r="AA3656"/>
  <c r="AC3655"/>
  <c r="AB3655"/>
  <c r="AA3655"/>
  <c r="AC3654"/>
  <c r="AB3654"/>
  <c r="AA3654"/>
  <c r="AC3653"/>
  <c r="AB3653"/>
  <c r="AA3653"/>
  <c r="AC3652"/>
  <c r="AB3652"/>
  <c r="AA3652"/>
  <c r="AC3651"/>
  <c r="AB3651"/>
  <c r="AA3651"/>
  <c r="AC3650"/>
  <c r="AB3650"/>
  <c r="AA3650"/>
  <c r="AC3649"/>
  <c r="AB3649"/>
  <c r="AA3649"/>
  <c r="AC3648"/>
  <c r="AB3648"/>
  <c r="AA3648"/>
  <c r="AC3647"/>
  <c r="AB3647"/>
  <c r="AA3647"/>
  <c r="AC3646"/>
  <c r="AB3646"/>
  <c r="AA3646"/>
  <c r="AC3645"/>
  <c r="AB3645"/>
  <c r="AA3645"/>
  <c r="AC3644"/>
  <c r="AB3644"/>
  <c r="AA3644"/>
  <c r="AC3643"/>
  <c r="AB3643"/>
  <c r="AA3643"/>
  <c r="AC3642"/>
  <c r="AB3642"/>
  <c r="AA3642"/>
  <c r="AC3641"/>
  <c r="AB3641"/>
  <c r="AA3641"/>
  <c r="AC3640"/>
  <c r="AB3640"/>
  <c r="AA3640"/>
  <c r="AC3639"/>
  <c r="AB3639"/>
  <c r="AA3639"/>
  <c r="AC3638"/>
  <c r="AB3638"/>
  <c r="AA3638"/>
  <c r="AC3637"/>
  <c r="AB3637"/>
  <c r="AA3637"/>
  <c r="AC3636"/>
  <c r="AB3636"/>
  <c r="AA3636"/>
  <c r="AC3635"/>
  <c r="AB3635"/>
  <c r="AA3635"/>
  <c r="AC3634"/>
  <c r="AB3634"/>
  <c r="AA3634"/>
  <c r="AC3633"/>
  <c r="AB3633"/>
  <c r="AA3633"/>
  <c r="AC3632"/>
  <c r="AB3632"/>
  <c r="AA3632"/>
  <c r="AC3631"/>
  <c r="AB3631"/>
  <c r="AA3631"/>
  <c r="AC3630"/>
  <c r="AB3630"/>
  <c r="AA3630"/>
  <c r="AC3629"/>
  <c r="AB3629"/>
  <c r="AA3629"/>
  <c r="AC3628"/>
  <c r="AB3628"/>
  <c r="AA3628"/>
  <c r="AC3627"/>
  <c r="AB3627"/>
  <c r="AA3627"/>
  <c r="AC3626"/>
  <c r="AB3626"/>
  <c r="AA3626"/>
  <c r="AC3625"/>
  <c r="AB3625"/>
  <c r="AA3625"/>
  <c r="AC3624"/>
  <c r="AB3624"/>
  <c r="AA3624"/>
  <c r="AC3623"/>
  <c r="AB3623"/>
  <c r="AA3623"/>
  <c r="AC3622"/>
  <c r="AB3622"/>
  <c r="AA3622"/>
  <c r="AC3621"/>
  <c r="AB3621"/>
  <c r="AA3621"/>
  <c r="AC3620"/>
  <c r="AB3620"/>
  <c r="AA3620"/>
  <c r="AC3619"/>
  <c r="AB3619"/>
  <c r="AA3619"/>
  <c r="AC3618"/>
  <c r="AB3618"/>
  <c r="AA3618"/>
  <c r="AC3617"/>
  <c r="AB3617"/>
  <c r="AA3617"/>
  <c r="AC3616"/>
  <c r="AB3616"/>
  <c r="AA3616"/>
  <c r="AC3615"/>
  <c r="AB3615"/>
  <c r="AA3615"/>
  <c r="AC3614"/>
  <c r="AB3614"/>
  <c r="AA3614"/>
  <c r="AC3613"/>
  <c r="AB3613"/>
  <c r="AA3613"/>
  <c r="AC3612"/>
  <c r="AB3612"/>
  <c r="AA3612"/>
  <c r="AC3611"/>
  <c r="AB3611"/>
  <c r="AA3611"/>
  <c r="AC3610"/>
  <c r="AB3610"/>
  <c r="AA3610"/>
  <c r="AC3609"/>
  <c r="AB3609"/>
  <c r="AA3609"/>
  <c r="AC3608"/>
  <c r="AB3608"/>
  <c r="AA3608"/>
  <c r="AC3607"/>
  <c r="AB3607"/>
  <c r="AA3607"/>
  <c r="AC3606"/>
  <c r="AB3606"/>
  <c r="AA3606"/>
  <c r="AC3605"/>
  <c r="AB3605"/>
  <c r="AA3605"/>
  <c r="AC3604"/>
  <c r="AB3604"/>
  <c r="AA3604"/>
  <c r="AC3603"/>
  <c r="AB3603"/>
  <c r="AA3603"/>
  <c r="AC3602"/>
  <c r="AB3602"/>
  <c r="AA3602"/>
  <c r="AC3601"/>
  <c r="AB3601"/>
  <c r="AA3601"/>
  <c r="AC3600"/>
  <c r="AB3600"/>
  <c r="AA3600"/>
  <c r="AC3599"/>
  <c r="AB3599"/>
  <c r="AA3599"/>
  <c r="AC3598"/>
  <c r="AB3598"/>
  <c r="AA3598"/>
  <c r="AC3597"/>
  <c r="AB3597"/>
  <c r="AA3597"/>
  <c r="AC3596"/>
  <c r="AB3596"/>
  <c r="AA3596"/>
  <c r="AC3595"/>
  <c r="AB3595"/>
  <c r="AA3595"/>
  <c r="AC3594"/>
  <c r="AB3594"/>
  <c r="AA3594"/>
  <c r="AC3593"/>
  <c r="AB3593"/>
  <c r="AA3593"/>
  <c r="AC3592"/>
  <c r="AB3592"/>
  <c r="AA3592"/>
  <c r="AC3591"/>
  <c r="AB3591"/>
  <c r="AA3591"/>
  <c r="AC3590"/>
  <c r="AB3590"/>
  <c r="AA3590"/>
  <c r="AC3589"/>
  <c r="AB3589"/>
  <c r="AA3589"/>
  <c r="AC3588"/>
  <c r="AB3588"/>
  <c r="AA3588"/>
  <c r="AC3587"/>
  <c r="AB3587"/>
  <c r="AA3587"/>
  <c r="AC3586"/>
  <c r="AB3586"/>
  <c r="AA3586"/>
  <c r="AC3585"/>
  <c r="AB3585"/>
  <c r="AA3585"/>
  <c r="AC3584"/>
  <c r="AB3584"/>
  <c r="AA3584"/>
  <c r="AC3583"/>
  <c r="AB3583"/>
  <c r="AA3583"/>
  <c r="AC3582"/>
  <c r="AB3582"/>
  <c r="AA3582"/>
  <c r="AC3581"/>
  <c r="AB3581"/>
  <c r="AA3581"/>
  <c r="AC3580"/>
  <c r="AB3580"/>
  <c r="AA3580"/>
  <c r="AC3579"/>
  <c r="AB3579"/>
  <c r="AA3579"/>
  <c r="AC3578"/>
  <c r="AB3578"/>
  <c r="AA3578"/>
  <c r="AC3577"/>
  <c r="AB3577"/>
  <c r="AA3577"/>
  <c r="AC3576"/>
  <c r="AB3576"/>
  <c r="AA3576"/>
  <c r="AC3575"/>
  <c r="AB3575"/>
  <c r="AA3575"/>
  <c r="AC3574"/>
  <c r="AB3574"/>
  <c r="AA3574"/>
  <c r="AC3573"/>
  <c r="AB3573"/>
  <c r="AA3573"/>
  <c r="AC3572"/>
  <c r="AB3572"/>
  <c r="AA3572"/>
  <c r="AC3571"/>
  <c r="AB3571"/>
  <c r="AA3571"/>
  <c r="AC3570"/>
  <c r="AB3570"/>
  <c r="AA3570"/>
  <c r="AC3569"/>
  <c r="AB3569"/>
  <c r="AA3569"/>
  <c r="AC3568"/>
  <c r="AB3568"/>
  <c r="AA3568"/>
  <c r="AC3567"/>
  <c r="AB3567"/>
  <c r="AA3567"/>
  <c r="AC3566"/>
  <c r="AB3566"/>
  <c r="AA3566"/>
  <c r="AC3565"/>
  <c r="AB3565"/>
  <c r="AA3565"/>
  <c r="AC3564"/>
  <c r="AB3564"/>
  <c r="AA3564"/>
  <c r="AC3563"/>
  <c r="AB3563"/>
  <c r="AA3563"/>
  <c r="AC3562"/>
  <c r="AB3562"/>
  <c r="AA3562"/>
  <c r="AC3561"/>
  <c r="AB3561"/>
  <c r="AA3561"/>
  <c r="AC3560"/>
  <c r="AB3560"/>
  <c r="AA3560"/>
  <c r="AC3559"/>
  <c r="AB3559"/>
  <c r="AA3559"/>
  <c r="AC3558"/>
  <c r="AB3558"/>
  <c r="AA3558"/>
  <c r="AC3557"/>
  <c r="AB3557"/>
  <c r="AA3557"/>
  <c r="AC3556"/>
  <c r="AB3556"/>
  <c r="AA3556"/>
  <c r="AC3555"/>
  <c r="AB3555"/>
  <c r="AA3555"/>
  <c r="AC3554"/>
  <c r="AB3554"/>
  <c r="AA3554"/>
  <c r="AC3553"/>
  <c r="AB3553"/>
  <c r="AA3553"/>
  <c r="AC3552"/>
  <c r="AB3552"/>
  <c r="AA3552"/>
  <c r="AC3551"/>
  <c r="AB3551"/>
  <c r="AA3551"/>
  <c r="AC3550"/>
  <c r="AB3550"/>
  <c r="AA3550"/>
  <c r="AC3549"/>
  <c r="AB3549"/>
  <c r="AA3549"/>
  <c r="AC3548"/>
  <c r="AB3548"/>
  <c r="AA3548"/>
  <c r="AC3547"/>
  <c r="AB3547"/>
  <c r="AA3547"/>
  <c r="AC3546"/>
  <c r="AB3546"/>
  <c r="AA3546"/>
  <c r="AC3545"/>
  <c r="AB3545"/>
  <c r="AA3545"/>
  <c r="AC3544"/>
  <c r="AB3544"/>
  <c r="AA3544"/>
  <c r="AC3543"/>
  <c r="AB3543"/>
  <c r="AA3543"/>
  <c r="AC3542"/>
  <c r="AB3542"/>
  <c r="AA3542"/>
  <c r="AC3541"/>
  <c r="AB3541"/>
  <c r="AA3541"/>
  <c r="AC3540"/>
  <c r="AB3540"/>
  <c r="AA3540"/>
  <c r="AC3539"/>
  <c r="AB3539"/>
  <c r="AA3539"/>
  <c r="AC3538"/>
  <c r="AB3538"/>
  <c r="AA3538"/>
  <c r="AC3537"/>
  <c r="AB3537"/>
  <c r="AA3537"/>
  <c r="AC3536"/>
  <c r="AB3536"/>
  <c r="AA3536"/>
  <c r="AC3535"/>
  <c r="AB3535"/>
  <c r="AA3535"/>
  <c r="AC3534"/>
  <c r="AB3534"/>
  <c r="AA3534"/>
  <c r="AC3533"/>
  <c r="AB3533"/>
  <c r="AA3533"/>
  <c r="AC3532"/>
  <c r="AB3532"/>
  <c r="AA3532"/>
  <c r="AC3531"/>
  <c r="AB3531"/>
  <c r="AA3531"/>
  <c r="AC3530"/>
  <c r="AB3530"/>
  <c r="AA3530"/>
  <c r="AC3529"/>
  <c r="AB3529"/>
  <c r="AA3529"/>
  <c r="AC3528"/>
  <c r="AB3528"/>
  <c r="AA3528"/>
  <c r="AC3527"/>
  <c r="AB3527"/>
  <c r="AA3527"/>
  <c r="AC3526"/>
  <c r="AB3526"/>
  <c r="AA3526"/>
  <c r="AC3525"/>
  <c r="AB3525"/>
  <c r="AA3525"/>
  <c r="AC3524"/>
  <c r="AB3524"/>
  <c r="AA3524"/>
  <c r="AC3523"/>
  <c r="AB3523"/>
  <c r="AA3523"/>
  <c r="AC3522"/>
  <c r="AB3522"/>
  <c r="AA3522"/>
  <c r="AC3521"/>
  <c r="AB3521"/>
  <c r="AA3521"/>
  <c r="AC3520"/>
  <c r="AB3520"/>
  <c r="AA3520"/>
  <c r="AC3519"/>
  <c r="AB3519"/>
  <c r="AA3519"/>
  <c r="AC3518"/>
  <c r="AB3518"/>
  <c r="AA3518"/>
  <c r="AC3517"/>
  <c r="AB3517"/>
  <c r="AA3517"/>
  <c r="AC3516"/>
  <c r="AB3516"/>
  <c r="AA3516"/>
  <c r="AC3515"/>
  <c r="AB3515"/>
  <c r="AA3515"/>
  <c r="AC3514"/>
  <c r="AB3514"/>
  <c r="AA3514"/>
  <c r="AC3513"/>
  <c r="AB3513"/>
  <c r="AA3513"/>
  <c r="AC3512"/>
  <c r="AB3512"/>
  <c r="AA3512"/>
  <c r="AC3511"/>
  <c r="AB3511"/>
  <c r="AA3511"/>
  <c r="AC3510"/>
  <c r="AB3510"/>
  <c r="AA3510"/>
  <c r="AC3509"/>
  <c r="AB3509"/>
  <c r="AA3509"/>
  <c r="AC3508"/>
  <c r="AB3508"/>
  <c r="AA3508"/>
  <c r="AC3507"/>
  <c r="AB3507"/>
  <c r="AA3507"/>
  <c r="AC3506"/>
  <c r="AB3506"/>
  <c r="AA3506"/>
  <c r="AC3505"/>
  <c r="AB3505"/>
  <c r="AA3505"/>
  <c r="AC3504"/>
  <c r="AB3504"/>
  <c r="AA3504"/>
  <c r="AC3503"/>
  <c r="AB3503"/>
  <c r="AA3503"/>
  <c r="AC3502"/>
  <c r="AB3502"/>
  <c r="AA3502"/>
  <c r="AC3501"/>
  <c r="AB3501"/>
  <c r="AA3501"/>
  <c r="AC3500"/>
  <c r="AB3500"/>
  <c r="AA3500"/>
  <c r="AC3499"/>
  <c r="AB3499"/>
  <c r="AA3499"/>
  <c r="AC3498"/>
  <c r="AB3498"/>
  <c r="AA3498"/>
  <c r="AC3497"/>
  <c r="AB3497"/>
  <c r="AA3497"/>
  <c r="AC3496"/>
  <c r="AB3496"/>
  <c r="AA3496"/>
  <c r="AC3495"/>
  <c r="AB3495"/>
  <c r="AA3495"/>
  <c r="AC3494"/>
  <c r="AB3494"/>
  <c r="AA3494"/>
  <c r="AC3493"/>
  <c r="AB3493"/>
  <c r="AA3493"/>
  <c r="AC3492"/>
  <c r="AB3492"/>
  <c r="AA3492"/>
  <c r="AC3491"/>
  <c r="AB3491"/>
  <c r="AA3491"/>
  <c r="AC3490"/>
  <c r="AB3490"/>
  <c r="AA3490"/>
  <c r="AC3489"/>
  <c r="AB3489"/>
  <c r="AA3489"/>
  <c r="AC3488"/>
  <c r="AB3488"/>
  <c r="AA3488"/>
  <c r="AC3487"/>
  <c r="AB3487"/>
  <c r="AA3487"/>
  <c r="AC3486"/>
  <c r="AB3486"/>
  <c r="AA3486"/>
  <c r="AC3485"/>
  <c r="AB3485"/>
  <c r="AA3485"/>
  <c r="AC3484"/>
  <c r="AB3484"/>
  <c r="AA3484"/>
  <c r="AC3483"/>
  <c r="AB3483"/>
  <c r="AA3483"/>
  <c r="AC3482"/>
  <c r="AB3482"/>
  <c r="AA3482"/>
  <c r="AC3481"/>
  <c r="AB3481"/>
  <c r="AA3481"/>
  <c r="AC3480"/>
  <c r="AB3480"/>
  <c r="AA3480"/>
  <c r="AC3479"/>
  <c r="AB3479"/>
  <c r="AA3479"/>
  <c r="AC3478"/>
  <c r="AB3478"/>
  <c r="AA3478"/>
  <c r="AC3477"/>
  <c r="AB3477"/>
  <c r="AA3477"/>
  <c r="AC3476"/>
  <c r="AB3476"/>
  <c r="AA3476"/>
  <c r="AC3475"/>
  <c r="AB3475"/>
  <c r="AA3475"/>
  <c r="AC3474"/>
  <c r="AB3474"/>
  <c r="AA3474"/>
  <c r="AC3473"/>
  <c r="AB3473"/>
  <c r="AA3473"/>
  <c r="AC3472"/>
  <c r="AB3472"/>
  <c r="AA3472"/>
  <c r="AC3471"/>
  <c r="AB3471"/>
  <c r="AA3471"/>
  <c r="AC3470"/>
  <c r="AB3470"/>
  <c r="AA3470"/>
  <c r="AC3469"/>
  <c r="AB3469"/>
  <c r="AA3469"/>
  <c r="AC3468"/>
  <c r="AB3468"/>
  <c r="AA3468"/>
  <c r="AC3467"/>
  <c r="AB3467"/>
  <c r="AA3467"/>
  <c r="AC3466"/>
  <c r="AB3466"/>
  <c r="AA3466"/>
  <c r="AC3465"/>
  <c r="AB3465"/>
  <c r="AA3465"/>
  <c r="AC3464"/>
  <c r="AB3464"/>
  <c r="AA3464"/>
  <c r="AC3463"/>
  <c r="AB3463"/>
  <c r="AA3463"/>
  <c r="AC3462"/>
  <c r="AB3462"/>
  <c r="AA3462"/>
  <c r="AC3461"/>
  <c r="AB3461"/>
  <c r="AA3461"/>
  <c r="AC3460"/>
  <c r="AB3460"/>
  <c r="AA3460"/>
  <c r="AC3459"/>
  <c r="AB3459"/>
  <c r="AA3459"/>
  <c r="AC3458"/>
  <c r="AB3458"/>
  <c r="AA3458"/>
  <c r="AC3457"/>
  <c r="AB3457"/>
  <c r="AA3457"/>
  <c r="AC3456"/>
  <c r="AB3456"/>
  <c r="AA3456"/>
  <c r="AC3455"/>
  <c r="AB3455"/>
  <c r="AA3455"/>
  <c r="AC3454"/>
  <c r="AB3454"/>
  <c r="AA3454"/>
  <c r="AC3453"/>
  <c r="AB3453"/>
  <c r="AA3453"/>
  <c r="AC3452"/>
  <c r="AB3452"/>
  <c r="AA3452"/>
  <c r="AC3451"/>
  <c r="AB3451"/>
  <c r="AA3451"/>
  <c r="AC3450"/>
  <c r="AB3450"/>
  <c r="AA3450"/>
  <c r="AC3449"/>
  <c r="AB3449"/>
  <c r="AA3449"/>
  <c r="AC3448"/>
  <c r="AB3448"/>
  <c r="AA3448"/>
  <c r="AC3447"/>
  <c r="AB3447"/>
  <c r="AA3447"/>
  <c r="AC3446"/>
  <c r="AB3446"/>
  <c r="AA3446"/>
  <c r="AC3445"/>
  <c r="AB3445"/>
  <c r="AA3445"/>
  <c r="AC3444"/>
  <c r="AB3444"/>
  <c r="AA3444"/>
  <c r="AC3443"/>
  <c r="AB3443"/>
  <c r="AA3443"/>
  <c r="AC3442"/>
  <c r="AB3442"/>
  <c r="AA3442"/>
  <c r="AC3441"/>
  <c r="AB3441"/>
  <c r="AA3441"/>
  <c r="AC3440"/>
  <c r="AB3440"/>
  <c r="AA3440"/>
  <c r="AC3439"/>
  <c r="AB3439"/>
  <c r="AA3439"/>
  <c r="AC3438"/>
  <c r="AB3438"/>
  <c r="AA3438"/>
  <c r="AC3437"/>
  <c r="AB3437"/>
  <c r="AA3437"/>
  <c r="AC3436"/>
  <c r="AB3436"/>
  <c r="AA3436"/>
  <c r="AC3435"/>
  <c r="AB3435"/>
  <c r="AA3435"/>
  <c r="AC3434"/>
  <c r="AB3434"/>
  <c r="AA3434"/>
  <c r="AC3433"/>
  <c r="AB3433"/>
  <c r="AA3433"/>
  <c r="AC3432"/>
  <c r="AB3432"/>
  <c r="AA3432"/>
  <c r="AC3431"/>
  <c r="AB3431"/>
  <c r="AA3431"/>
  <c r="AC3430"/>
  <c r="AB3430"/>
  <c r="AA3430"/>
  <c r="AC3429"/>
  <c r="AB3429"/>
  <c r="AA3429"/>
  <c r="AC3428"/>
  <c r="AB3428"/>
  <c r="AA3428"/>
  <c r="AC3427"/>
  <c r="AB3427"/>
  <c r="AA3427"/>
  <c r="AC3426"/>
  <c r="AB3426"/>
  <c r="AA3426"/>
  <c r="AC3425"/>
  <c r="AB3425"/>
  <c r="AA3425"/>
  <c r="AC3424"/>
  <c r="AB3424"/>
  <c r="AA3424"/>
  <c r="AC3423"/>
  <c r="AB3423"/>
  <c r="AA3423"/>
  <c r="AC3422"/>
  <c r="AB3422"/>
  <c r="AA3422"/>
  <c r="AC3421"/>
  <c r="AB3421"/>
  <c r="AA3421"/>
  <c r="AC3420"/>
  <c r="AB3420"/>
  <c r="AA3420"/>
  <c r="AC3419"/>
  <c r="AB3419"/>
  <c r="AA3419"/>
  <c r="AC3418"/>
  <c r="AB3418"/>
  <c r="AA3418"/>
  <c r="AC3417"/>
  <c r="AB3417"/>
  <c r="AA3417"/>
  <c r="AC3416"/>
  <c r="AB3416"/>
  <c r="AA3416"/>
  <c r="AC3415"/>
  <c r="AB3415"/>
  <c r="AA3415"/>
  <c r="AC3414"/>
  <c r="AB3414"/>
  <c r="AA3414"/>
  <c r="AC3413"/>
  <c r="AB3413"/>
  <c r="AA3413"/>
  <c r="AC3412"/>
  <c r="AB3412"/>
  <c r="AA3412"/>
  <c r="AC3411"/>
  <c r="AB3411"/>
  <c r="AA3411"/>
  <c r="AC3410"/>
  <c r="AB3410"/>
  <c r="AA3410"/>
  <c r="AC3409"/>
  <c r="AB3409"/>
  <c r="AA3409"/>
  <c r="AC3408"/>
  <c r="AB3408"/>
  <c r="AA3408"/>
  <c r="AC3407"/>
  <c r="AB3407"/>
  <c r="AA3407"/>
  <c r="AC3406"/>
  <c r="AB3406"/>
  <c r="AA3406"/>
  <c r="AC3405"/>
  <c r="AB3405"/>
  <c r="AA3405"/>
  <c r="AC3404"/>
  <c r="AB3404"/>
  <c r="AA3404"/>
  <c r="AC3403"/>
  <c r="AB3403"/>
  <c r="AA3403"/>
  <c r="AC3402"/>
  <c r="AB3402"/>
  <c r="AA3402"/>
  <c r="AC3401"/>
  <c r="AB3401"/>
  <c r="AA3401"/>
  <c r="AC3400"/>
  <c r="AB3400"/>
  <c r="AA3400"/>
  <c r="AC3399"/>
  <c r="AB3399"/>
  <c r="AA3399"/>
  <c r="AC3398"/>
  <c r="AB3398"/>
  <c r="AA3398"/>
  <c r="AC3397"/>
  <c r="AB3397"/>
  <c r="AA3397"/>
  <c r="AC3396"/>
  <c r="AB3396"/>
  <c r="AA3396"/>
  <c r="AC3395"/>
  <c r="AB3395"/>
  <c r="AA3395"/>
  <c r="AC3394"/>
  <c r="AB3394"/>
  <c r="AA3394"/>
  <c r="AC3393"/>
  <c r="AB3393"/>
  <c r="AA3393"/>
  <c r="AC3392"/>
  <c r="AB3392"/>
  <c r="AA3392"/>
  <c r="AC3391"/>
  <c r="AB3391"/>
  <c r="AA3391"/>
  <c r="AC3390"/>
  <c r="AB3390"/>
  <c r="AA3390"/>
  <c r="AC3389"/>
  <c r="AB3389"/>
  <c r="AA3389"/>
  <c r="AC3388"/>
  <c r="AB3388"/>
  <c r="AA3388"/>
  <c r="AC3387"/>
  <c r="AB3387"/>
  <c r="AA3387"/>
  <c r="AC3386"/>
  <c r="AB3386"/>
  <c r="AA3386"/>
  <c r="AC3385"/>
  <c r="AB3385"/>
  <c r="AA3385"/>
  <c r="AC3384"/>
  <c r="AB3384"/>
  <c r="AA3384"/>
  <c r="AC3383"/>
  <c r="AB3383"/>
  <c r="AA3383"/>
  <c r="AC3382"/>
  <c r="AB3382"/>
  <c r="AA3382"/>
  <c r="AC3381"/>
  <c r="AB3381"/>
  <c r="AA3381"/>
  <c r="AC3380"/>
  <c r="AB3380"/>
  <c r="AA3380"/>
  <c r="AC3379"/>
  <c r="AB3379"/>
  <c r="AA3379"/>
  <c r="AC3378"/>
  <c r="AB3378"/>
  <c r="AA3378"/>
  <c r="AC3377"/>
  <c r="AB3377"/>
  <c r="AA3377"/>
  <c r="AC3376"/>
  <c r="AB3376"/>
  <c r="AA3376"/>
  <c r="AC3375"/>
  <c r="AB3375"/>
  <c r="AA3375"/>
  <c r="AC3374"/>
  <c r="AB3374"/>
  <c r="AA3374"/>
  <c r="AC3373"/>
  <c r="AB3373"/>
  <c r="AA3373"/>
  <c r="AC3372"/>
  <c r="AB3372"/>
  <c r="AA3372"/>
  <c r="AC3371"/>
  <c r="AB3371"/>
  <c r="AA3371"/>
  <c r="AC3370"/>
  <c r="AB3370"/>
  <c r="AA3370"/>
  <c r="AC3369"/>
  <c r="AB3369"/>
  <c r="AA3369"/>
  <c r="AC3368"/>
  <c r="AB3368"/>
  <c r="AA3368"/>
  <c r="AC3367"/>
  <c r="AB3367"/>
  <c r="AA3367"/>
  <c r="AC3366"/>
  <c r="AB3366"/>
  <c r="AA3366"/>
  <c r="AC3365"/>
  <c r="AB3365"/>
  <c r="AA3365"/>
  <c r="AC3364"/>
  <c r="AB3364"/>
  <c r="AA3364"/>
  <c r="AC3363"/>
  <c r="AB3363"/>
  <c r="AA3363"/>
  <c r="AC3362"/>
  <c r="AB3362"/>
  <c r="AA3362"/>
  <c r="AC3361"/>
  <c r="AB3361"/>
  <c r="AA3361"/>
  <c r="AC3360"/>
  <c r="AB3360"/>
  <c r="AA3360"/>
  <c r="AC3359"/>
  <c r="AB3359"/>
  <c r="AA3359"/>
  <c r="AC3358"/>
  <c r="AB3358"/>
  <c r="AA3358"/>
  <c r="AC3357"/>
  <c r="AB3357"/>
  <c r="AA3357"/>
  <c r="AC3356"/>
  <c r="AB3356"/>
  <c r="AA3356"/>
  <c r="AC3355"/>
  <c r="AB3355"/>
  <c r="AA3355"/>
  <c r="AC3354"/>
  <c r="AB3354"/>
  <c r="AA3354"/>
  <c r="AC3353"/>
  <c r="AB3353"/>
  <c r="AA3353"/>
  <c r="AC3352"/>
  <c r="AB3352"/>
  <c r="AA3352"/>
  <c r="AC3351"/>
  <c r="AB3351"/>
  <c r="AA3351"/>
  <c r="AC3350"/>
  <c r="AB3350"/>
  <c r="AA3350"/>
  <c r="AC3349"/>
  <c r="AB3349"/>
  <c r="AA3349"/>
  <c r="AC3348"/>
  <c r="AB3348"/>
  <c r="AA3348"/>
  <c r="AC3347"/>
  <c r="AB3347"/>
  <c r="AA3347"/>
  <c r="AC3346"/>
  <c r="AB3346"/>
  <c r="AA3346"/>
  <c r="AC3345"/>
  <c r="AB3345"/>
  <c r="AA3345"/>
  <c r="AC3344"/>
  <c r="AB3344"/>
  <c r="AA3344"/>
  <c r="AC3343"/>
  <c r="AB3343"/>
  <c r="AA3343"/>
  <c r="AC3342"/>
  <c r="AB3342"/>
  <c r="AA3342"/>
  <c r="AC3341"/>
  <c r="AB3341"/>
  <c r="AA3341"/>
  <c r="AC3340"/>
  <c r="AB3340"/>
  <c r="AA3340"/>
  <c r="AC3339"/>
  <c r="AB3339"/>
  <c r="AA3339"/>
  <c r="AC3338"/>
  <c r="AB3338"/>
  <c r="AA3338"/>
  <c r="AC3337"/>
  <c r="AB3337"/>
  <c r="AA3337"/>
  <c r="AC3336"/>
  <c r="AB3336"/>
  <c r="AA3336"/>
  <c r="AC3335"/>
  <c r="AB3335"/>
  <c r="AA3335"/>
  <c r="AC3334"/>
  <c r="AB3334"/>
  <c r="AA3334"/>
  <c r="AC3333"/>
  <c r="AB3333"/>
  <c r="AA3333"/>
  <c r="AC3332"/>
  <c r="AB3332"/>
  <c r="AA3332"/>
  <c r="AC3331"/>
  <c r="AB3331"/>
  <c r="AA3331"/>
  <c r="AC3330"/>
  <c r="AB3330"/>
  <c r="AA3330"/>
  <c r="AC3329"/>
  <c r="AB3329"/>
  <c r="AA3329"/>
  <c r="AC3328"/>
  <c r="AB3328"/>
  <c r="AA3328"/>
  <c r="AC3327"/>
  <c r="AB3327"/>
  <c r="AA3327"/>
  <c r="AC3326"/>
  <c r="AB3326"/>
  <c r="AA3326"/>
  <c r="AC3325"/>
  <c r="AB3325"/>
  <c r="AA3325"/>
  <c r="AC3324"/>
  <c r="AB3324"/>
  <c r="AA3324"/>
  <c r="AC3323"/>
  <c r="AB3323"/>
  <c r="AA3323"/>
  <c r="AC3322"/>
  <c r="AB3322"/>
  <c r="AA3322"/>
  <c r="AC3321"/>
  <c r="AB3321"/>
  <c r="AA3321"/>
  <c r="AC3320"/>
  <c r="AB3320"/>
  <c r="AA3320"/>
  <c r="AC3319"/>
  <c r="AB3319"/>
  <c r="AA3319"/>
  <c r="AC3318"/>
  <c r="AB3318"/>
  <c r="AA3318"/>
  <c r="AC3317"/>
  <c r="AB3317"/>
  <c r="AA3317"/>
  <c r="AC3316"/>
  <c r="AB3316"/>
  <c r="AA3316"/>
  <c r="AC3315"/>
  <c r="AB3315"/>
  <c r="AA3315"/>
  <c r="AC3314"/>
  <c r="AB3314"/>
  <c r="AA3314"/>
  <c r="AC3313"/>
  <c r="AB3313"/>
  <c r="AA3313"/>
  <c r="AC3312"/>
  <c r="AB3312"/>
  <c r="AA3312"/>
  <c r="AC3311"/>
  <c r="AB3311"/>
  <c r="AA3311"/>
  <c r="AC3310"/>
  <c r="AB3310"/>
  <c r="AA3310"/>
  <c r="AC3309"/>
  <c r="AB3309"/>
  <c r="AA3309"/>
  <c r="AC3308"/>
  <c r="AB3308"/>
  <c r="AA3308"/>
  <c r="AC3307"/>
  <c r="AB3307"/>
  <c r="AA3307"/>
  <c r="AC3306"/>
  <c r="AB3306"/>
  <c r="AA3306"/>
  <c r="AC3305"/>
  <c r="AB3305"/>
  <c r="AA3305"/>
  <c r="AC3304"/>
  <c r="AB3304"/>
  <c r="AA3304"/>
  <c r="AC3303"/>
  <c r="AB3303"/>
  <c r="AA3303"/>
  <c r="AC3302"/>
  <c r="AB3302"/>
  <c r="AA3302"/>
  <c r="AC3301"/>
  <c r="AB3301"/>
  <c r="AA3301"/>
  <c r="AC3300"/>
  <c r="AB3300"/>
  <c r="AA3300"/>
  <c r="AC3299"/>
  <c r="AB3299"/>
  <c r="AA3299"/>
  <c r="AC3298"/>
  <c r="AB3298"/>
  <c r="AA3298"/>
  <c r="AC3297"/>
  <c r="AB3297"/>
  <c r="AA3297"/>
  <c r="AC3296"/>
  <c r="AB3296"/>
  <c r="AA3296"/>
  <c r="AC3295"/>
  <c r="AB3295"/>
  <c r="AA3295"/>
  <c r="AC3294"/>
  <c r="AB3294"/>
  <c r="AA3294"/>
  <c r="AC3293"/>
  <c r="AB3293"/>
  <c r="AA3293"/>
  <c r="AC3292"/>
  <c r="AB3292"/>
  <c r="AA3292"/>
  <c r="AC3291"/>
  <c r="AB3291"/>
  <c r="AA3291"/>
  <c r="AC3290"/>
  <c r="AB3290"/>
  <c r="AA3290"/>
  <c r="AC3289"/>
  <c r="AB3289"/>
  <c r="AA3289"/>
  <c r="AC3288"/>
  <c r="AB3288"/>
  <c r="AA3288"/>
  <c r="AC3287"/>
  <c r="AB3287"/>
  <c r="AA3287"/>
  <c r="AC3286"/>
  <c r="AB3286"/>
  <c r="AA3286"/>
  <c r="AC3285"/>
  <c r="AB3285"/>
  <c r="AA3285"/>
  <c r="AC3284"/>
  <c r="AB3284"/>
  <c r="AA3284"/>
  <c r="AC3283"/>
  <c r="AB3283"/>
  <c r="AA3283"/>
  <c r="AC3282"/>
  <c r="AB3282"/>
  <c r="AA3282"/>
  <c r="AC3281"/>
  <c r="AB3281"/>
  <c r="AA3281"/>
  <c r="AC3280"/>
  <c r="AB3280"/>
  <c r="AA3280"/>
  <c r="AC3279"/>
  <c r="AB3279"/>
  <c r="AA3279"/>
  <c r="AC3278"/>
  <c r="AB3278"/>
  <c r="AA3278"/>
  <c r="AC3277"/>
  <c r="AB3277"/>
  <c r="AA3277"/>
  <c r="AC3276"/>
  <c r="AB3276"/>
  <c r="AA3276"/>
  <c r="AC3275"/>
  <c r="AB3275"/>
  <c r="AA3275"/>
  <c r="AC3274"/>
  <c r="AB3274"/>
  <c r="AA3274"/>
  <c r="AC3273"/>
  <c r="AB3273"/>
  <c r="AA3273"/>
  <c r="AC3272"/>
  <c r="AB3272"/>
  <c r="AA3272"/>
  <c r="AC3271"/>
  <c r="AB3271"/>
  <c r="AA3271"/>
  <c r="AC3270"/>
  <c r="AB3270"/>
  <c r="AA3270"/>
  <c r="AC3269"/>
  <c r="AB3269"/>
  <c r="AA3269"/>
  <c r="AC3268"/>
  <c r="AB3268"/>
  <c r="AA3268"/>
  <c r="AC3267"/>
  <c r="AB3267"/>
  <c r="AA3267"/>
  <c r="AC3266"/>
  <c r="AB3266"/>
  <c r="AA3266"/>
  <c r="AC3265"/>
  <c r="AB3265"/>
  <c r="AA3265"/>
  <c r="AC3264"/>
  <c r="AB3264"/>
  <c r="AA3264"/>
  <c r="AC3263"/>
  <c r="AB3263"/>
  <c r="AA3263"/>
  <c r="AC3262"/>
  <c r="AB3262"/>
  <c r="AA3262"/>
  <c r="AC3261"/>
  <c r="AB3261"/>
  <c r="AA3261"/>
  <c r="AC3260"/>
  <c r="AB3260"/>
  <c r="AA3260"/>
  <c r="AC3259"/>
  <c r="AB3259"/>
  <c r="AA3259"/>
  <c r="AC3258"/>
  <c r="AB3258"/>
  <c r="AA3258"/>
  <c r="AC3257"/>
  <c r="AB3257"/>
  <c r="AA3257"/>
  <c r="AC3256"/>
  <c r="AB3256"/>
  <c r="AA3256"/>
  <c r="AC3255"/>
  <c r="AB3255"/>
  <c r="AA3255"/>
  <c r="AC3254"/>
  <c r="AB3254"/>
  <c r="AA3254"/>
  <c r="AC3253"/>
  <c r="AB3253"/>
  <c r="AA3253"/>
  <c r="AC3252"/>
  <c r="AB3252"/>
  <c r="AA3252"/>
  <c r="AC3251"/>
  <c r="AB3251"/>
  <c r="AA3251"/>
  <c r="AC3250"/>
  <c r="AB3250"/>
  <c r="AA3250"/>
  <c r="AC3249"/>
  <c r="AB3249"/>
  <c r="AA3249"/>
  <c r="AC3248"/>
  <c r="AB3248"/>
  <c r="AA3248"/>
  <c r="AC3247"/>
  <c r="AB3247"/>
  <c r="AA3247"/>
  <c r="AC3246"/>
  <c r="AB3246"/>
  <c r="AA3246"/>
  <c r="AC3245"/>
  <c r="AB3245"/>
  <c r="AA3245"/>
  <c r="AC3244"/>
  <c r="AB3244"/>
  <c r="AA3244"/>
  <c r="AC3243"/>
  <c r="AB3243"/>
  <c r="AA3243"/>
  <c r="AC3242"/>
  <c r="AB3242"/>
  <c r="AA3242"/>
  <c r="AC3241"/>
  <c r="AB3241"/>
  <c r="AA3241"/>
  <c r="AC3240"/>
  <c r="AB3240"/>
  <c r="AA3240"/>
  <c r="AC3239"/>
  <c r="AB3239"/>
  <c r="AA3239"/>
  <c r="AC3238"/>
  <c r="AB3238"/>
  <c r="AA3238"/>
  <c r="AC3237"/>
  <c r="AB3237"/>
  <c r="AA3237"/>
  <c r="AC3236"/>
  <c r="AB3236"/>
  <c r="AA3236"/>
  <c r="AC3235"/>
  <c r="AB3235"/>
  <c r="AA3235"/>
  <c r="AC3234"/>
  <c r="AB3234"/>
  <c r="AA3234"/>
  <c r="AC3233"/>
  <c r="AB3233"/>
  <c r="AA3233"/>
  <c r="AC3232"/>
  <c r="AB3232"/>
  <c r="AA3232"/>
  <c r="AC3231"/>
  <c r="AB3231"/>
  <c r="AA3231"/>
  <c r="AC3230"/>
  <c r="AB3230"/>
  <c r="AA3230"/>
  <c r="AC3229"/>
  <c r="AB3229"/>
  <c r="AA3229"/>
  <c r="AC3228"/>
  <c r="AB3228"/>
  <c r="AA3228"/>
  <c r="AC3227"/>
  <c r="AB3227"/>
  <c r="AA3227"/>
  <c r="AC3226"/>
  <c r="AB3226"/>
  <c r="AA3226"/>
  <c r="AC3225"/>
  <c r="AB3225"/>
  <c r="AA3225"/>
  <c r="AC3224"/>
  <c r="AB3224"/>
  <c r="AA3224"/>
  <c r="AC3223"/>
  <c r="AB3223"/>
  <c r="AA3223"/>
  <c r="AC3222"/>
  <c r="AB3222"/>
  <c r="AA3222"/>
  <c r="AC3221"/>
  <c r="AB3221"/>
  <c r="AA3221"/>
  <c r="AC3220"/>
  <c r="AB3220"/>
  <c r="AA3220"/>
  <c r="AC3219"/>
  <c r="AB3219"/>
  <c r="AA3219"/>
  <c r="AC3218"/>
  <c r="AB3218"/>
  <c r="AA3218"/>
  <c r="AC3217"/>
  <c r="AB3217"/>
  <c r="AA3217"/>
  <c r="AC3216"/>
  <c r="AB3216"/>
  <c r="AA3216"/>
  <c r="AC3215"/>
  <c r="AB3215"/>
  <c r="AA3215"/>
  <c r="AC3214"/>
  <c r="AB3214"/>
  <c r="AA3214"/>
  <c r="AC3213"/>
  <c r="AB3213"/>
  <c r="AA3213"/>
  <c r="AC3212"/>
  <c r="AB3212"/>
  <c r="AA3212"/>
  <c r="AC3211"/>
  <c r="AB3211"/>
  <c r="AA3211"/>
  <c r="AC3210"/>
  <c r="AB3210"/>
  <c r="AA3210"/>
  <c r="AC3209"/>
  <c r="AB3209"/>
  <c r="AA3209"/>
  <c r="AC3208"/>
  <c r="AB3208"/>
  <c r="AA3208"/>
  <c r="AC3207"/>
  <c r="AB3207"/>
  <c r="AA3207"/>
  <c r="AC3206"/>
  <c r="AB3206"/>
  <c r="AA3206"/>
  <c r="AC3205"/>
  <c r="AB3205"/>
  <c r="AA3205"/>
  <c r="AC3204"/>
  <c r="AB3204"/>
  <c r="AA3204"/>
  <c r="AC3203"/>
  <c r="AB3203"/>
  <c r="AA3203"/>
  <c r="AC3202"/>
  <c r="AB3202"/>
  <c r="AA3202"/>
  <c r="AC3201"/>
  <c r="AB3201"/>
  <c r="AA3201"/>
  <c r="AC3200"/>
  <c r="AB3200"/>
  <c r="AA3200"/>
  <c r="AC3199"/>
  <c r="AB3199"/>
  <c r="AA3199"/>
  <c r="AC3198"/>
  <c r="AB3198"/>
  <c r="AA3198"/>
  <c r="AC3197"/>
  <c r="AB3197"/>
  <c r="AA3197"/>
  <c r="AC3196"/>
  <c r="AB3196"/>
  <c r="AA3196"/>
  <c r="AC3195"/>
  <c r="AB3195"/>
  <c r="AA3195"/>
  <c r="AC3194"/>
  <c r="AB3194"/>
  <c r="AA3194"/>
  <c r="AC3193"/>
  <c r="AB3193"/>
  <c r="AA3193"/>
  <c r="AC3192"/>
  <c r="AB3192"/>
  <c r="AA3192"/>
  <c r="AC3191"/>
  <c r="AB3191"/>
  <c r="AA3191"/>
  <c r="AC3190"/>
  <c r="AB3190"/>
  <c r="AA3190"/>
  <c r="AC3189"/>
  <c r="AB3189"/>
  <c r="AA3189"/>
  <c r="AC3188"/>
  <c r="AB3188"/>
  <c r="AA3188"/>
  <c r="AC3187"/>
  <c r="AB3187"/>
  <c r="AA3187"/>
  <c r="AC3186"/>
  <c r="AB3186"/>
  <c r="AA3186"/>
  <c r="AC3185"/>
  <c r="AB3185"/>
  <c r="AA3185"/>
  <c r="AC3184"/>
  <c r="AB3184"/>
  <c r="AA3184"/>
  <c r="AC3183"/>
  <c r="AB3183"/>
  <c r="AA3183"/>
  <c r="AC3182"/>
  <c r="AB3182"/>
  <c r="AA3182"/>
  <c r="AC3181"/>
  <c r="AB3181"/>
  <c r="AA3181"/>
  <c r="AC3180"/>
  <c r="AB3180"/>
  <c r="AA3180"/>
  <c r="AC3179"/>
  <c r="AB3179"/>
  <c r="AA3179"/>
  <c r="AC3178"/>
  <c r="AB3178"/>
  <c r="AA3178"/>
  <c r="AC3177"/>
  <c r="AB3177"/>
  <c r="AA3177"/>
  <c r="AC3176"/>
  <c r="AB3176"/>
  <c r="AA3176"/>
  <c r="AC3175"/>
  <c r="AB3175"/>
  <c r="AA3175"/>
  <c r="AC3174"/>
  <c r="AB3174"/>
  <c r="AA3174"/>
  <c r="AC3173"/>
  <c r="AB3173"/>
  <c r="AA3173"/>
  <c r="AC3172"/>
  <c r="AB3172"/>
  <c r="AA3172"/>
  <c r="AC3171"/>
  <c r="AB3171"/>
  <c r="AA3171"/>
  <c r="AC3170"/>
  <c r="AB3170"/>
  <c r="AA3170"/>
  <c r="AC3169"/>
  <c r="AB3169"/>
  <c r="AA3169"/>
  <c r="AC3168"/>
  <c r="AB3168"/>
  <c r="AA3168"/>
  <c r="AC3167"/>
  <c r="AB3167"/>
  <c r="AA3167"/>
  <c r="AC3166"/>
  <c r="AB3166"/>
  <c r="AA3166"/>
  <c r="AC3165"/>
  <c r="AB3165"/>
  <c r="AA3165"/>
  <c r="AC3164"/>
  <c r="AB3164"/>
  <c r="AA3164"/>
  <c r="AC3163"/>
  <c r="AB3163"/>
  <c r="AA3163"/>
  <c r="AC3162"/>
  <c r="AB3162"/>
  <c r="AA3162"/>
  <c r="AC3161"/>
  <c r="AB3161"/>
  <c r="AA3161"/>
  <c r="AC3160"/>
  <c r="AB3160"/>
  <c r="AA3160"/>
  <c r="AC3159"/>
  <c r="AB3159"/>
  <c r="AA3159"/>
  <c r="AC3158"/>
  <c r="AB3158"/>
  <c r="AA3158"/>
  <c r="AC3157"/>
  <c r="AB3157"/>
  <c r="AA3157"/>
  <c r="AC3156"/>
  <c r="AB3156"/>
  <c r="AA3156"/>
  <c r="AC3155"/>
  <c r="AB3155"/>
  <c r="AA3155"/>
  <c r="AC3154"/>
  <c r="AB3154"/>
  <c r="AA3154"/>
  <c r="AC3153"/>
  <c r="AB3153"/>
  <c r="AA3153"/>
  <c r="AC3152"/>
  <c r="AB3152"/>
  <c r="AA3152"/>
  <c r="AC3151"/>
  <c r="AB3151"/>
  <c r="AA3151"/>
  <c r="AC3150"/>
  <c r="AB3150"/>
  <c r="AA3150"/>
  <c r="AC3149"/>
  <c r="AB3149"/>
  <c r="AA3149"/>
  <c r="AC3148"/>
  <c r="AB3148"/>
  <c r="AA3148"/>
  <c r="AC3147"/>
  <c r="AB3147"/>
  <c r="AA3147"/>
  <c r="AC3146"/>
  <c r="AB3146"/>
  <c r="AA3146"/>
  <c r="AC3145"/>
  <c r="AB3145"/>
  <c r="AA3145"/>
  <c r="AC3144"/>
  <c r="AB3144"/>
  <c r="AA3144"/>
  <c r="AC3143"/>
  <c r="AB3143"/>
  <c r="AA3143"/>
  <c r="AC3142"/>
  <c r="AB3142"/>
  <c r="AA3142"/>
  <c r="AC3141"/>
  <c r="AB3141"/>
  <c r="AA3141"/>
  <c r="AC3140"/>
  <c r="AB3140"/>
  <c r="AA3140"/>
  <c r="AC3139"/>
  <c r="AB3139"/>
  <c r="AA3139"/>
  <c r="AC3138"/>
  <c r="AB3138"/>
  <c r="AA3138"/>
  <c r="AC3137"/>
  <c r="AB3137"/>
  <c r="AA3137"/>
  <c r="AC3136"/>
  <c r="AB3136"/>
  <c r="AA3136"/>
  <c r="AC3135"/>
  <c r="AB3135"/>
  <c r="AA3135"/>
  <c r="AC3134"/>
  <c r="AB3134"/>
  <c r="AA3134"/>
  <c r="AC3133"/>
  <c r="AB3133"/>
  <c r="AA3133"/>
  <c r="AC3132"/>
  <c r="AB3132"/>
  <c r="AA3132"/>
  <c r="AC3131"/>
  <c r="AB3131"/>
  <c r="AA3131"/>
  <c r="AC3130"/>
  <c r="AB3130"/>
  <c r="AA3130"/>
  <c r="AC3129"/>
  <c r="AB3129"/>
  <c r="AA3129"/>
  <c r="AC3128"/>
  <c r="AB3128"/>
  <c r="AA3128"/>
  <c r="AC3127"/>
  <c r="AB3127"/>
  <c r="AA3127"/>
  <c r="AC3126"/>
  <c r="AB3126"/>
  <c r="AA3126"/>
  <c r="AC3125"/>
  <c r="AB3125"/>
  <c r="AA3125"/>
  <c r="AC3124"/>
  <c r="AB3124"/>
  <c r="AA3124"/>
  <c r="AC3123"/>
  <c r="AB3123"/>
  <c r="AA3123"/>
  <c r="AC3122"/>
  <c r="AB3122"/>
  <c r="AA3122"/>
  <c r="AC3121"/>
  <c r="AB3121"/>
  <c r="AA3121"/>
  <c r="AC3120"/>
  <c r="AB3120"/>
  <c r="AA3120"/>
  <c r="AC3119"/>
  <c r="AB3119"/>
  <c r="AA3119"/>
  <c r="AC3118"/>
  <c r="AB3118"/>
  <c r="AA3118"/>
  <c r="AC3117"/>
  <c r="AB3117"/>
  <c r="AA3117"/>
  <c r="AC3116"/>
  <c r="AB3116"/>
  <c r="AA3116"/>
  <c r="AC3115"/>
  <c r="AB3115"/>
  <c r="AA3115"/>
  <c r="AC3114"/>
  <c r="AB3114"/>
  <c r="AA3114"/>
  <c r="AC3113"/>
  <c r="AB3113"/>
  <c r="AA3113"/>
  <c r="AC3112"/>
  <c r="AB3112"/>
  <c r="AA3112"/>
  <c r="AC3111"/>
  <c r="AB3111"/>
  <c r="AA3111"/>
  <c r="AC3110"/>
  <c r="AB3110"/>
  <c r="AA3110"/>
  <c r="AC3109"/>
  <c r="AB3109"/>
  <c r="AA3109"/>
  <c r="AC3108"/>
  <c r="AB3108"/>
  <c r="AA3108"/>
  <c r="AC3107"/>
  <c r="AB3107"/>
  <c r="AA3107"/>
  <c r="AC3106"/>
  <c r="AB3106"/>
  <c r="AA3106"/>
  <c r="AC3105"/>
  <c r="AB3105"/>
  <c r="AA3105"/>
  <c r="AC3104"/>
  <c r="AB3104"/>
  <c r="AA3104"/>
  <c r="AC3103"/>
  <c r="AB3103"/>
  <c r="AA3103"/>
  <c r="AC3102"/>
  <c r="AB3102"/>
  <c r="AA3102"/>
  <c r="AC3101"/>
  <c r="AB3101"/>
  <c r="AA3101"/>
  <c r="AC3100"/>
  <c r="AB3100"/>
  <c r="AA3100"/>
  <c r="AC3099"/>
  <c r="AB3099"/>
  <c r="AA3099"/>
  <c r="AC3098"/>
  <c r="AB3098"/>
  <c r="AA3098"/>
  <c r="AC3097"/>
  <c r="AB3097"/>
  <c r="AA3097"/>
  <c r="AC3096"/>
  <c r="AB3096"/>
  <c r="AA3096"/>
  <c r="AC3095"/>
  <c r="AB3095"/>
  <c r="AA3095"/>
  <c r="AC3094"/>
  <c r="AB3094"/>
  <c r="AA3094"/>
  <c r="AC3093"/>
  <c r="AB3093"/>
  <c r="AA3093"/>
  <c r="AC3092"/>
  <c r="AB3092"/>
  <c r="AA3092"/>
  <c r="AC3091"/>
  <c r="AB3091"/>
  <c r="AA3091"/>
  <c r="AC3090"/>
  <c r="AB3090"/>
  <c r="AA3090"/>
  <c r="AC3089"/>
  <c r="AB3089"/>
  <c r="AA3089"/>
  <c r="AC3088"/>
  <c r="AB3088"/>
  <c r="AA3088"/>
  <c r="AC3087"/>
  <c r="AB3087"/>
  <c r="AA3087"/>
  <c r="AC3086"/>
  <c r="AB3086"/>
  <c r="AA3086"/>
  <c r="AC3085"/>
  <c r="AB3085"/>
  <c r="AA3085"/>
  <c r="AC3084"/>
  <c r="AB3084"/>
  <c r="AA3084"/>
  <c r="AC3083"/>
  <c r="AB3083"/>
  <c r="AA3083"/>
  <c r="AC3082"/>
  <c r="AB3082"/>
  <c r="AA3082"/>
  <c r="AC3081"/>
  <c r="AB3081"/>
  <c r="AA3081"/>
  <c r="AC3080"/>
  <c r="AB3080"/>
  <c r="AA3080"/>
  <c r="AC3079"/>
  <c r="AB3079"/>
  <c r="AA3079"/>
  <c r="AC3078"/>
  <c r="AB3078"/>
  <c r="AA3078"/>
  <c r="AC3077"/>
  <c r="AB3077"/>
  <c r="AA3077"/>
  <c r="AC3076"/>
  <c r="AB3076"/>
  <c r="AA3076"/>
  <c r="AC3075"/>
  <c r="AB3075"/>
  <c r="AA3075"/>
  <c r="AC3074"/>
  <c r="AB3074"/>
  <c r="AA3074"/>
  <c r="AC3073"/>
  <c r="AB3073"/>
  <c r="AA3073"/>
  <c r="AC3072"/>
  <c r="AB3072"/>
  <c r="AA3072"/>
  <c r="AC3071"/>
  <c r="AB3071"/>
  <c r="AA3071"/>
  <c r="AC3070"/>
  <c r="AB3070"/>
  <c r="AA3070"/>
  <c r="AC3069"/>
  <c r="AB3069"/>
  <c r="AA3069"/>
  <c r="AC3068"/>
  <c r="AB3068"/>
  <c r="AA3068"/>
  <c r="AC3067"/>
  <c r="AB3067"/>
  <c r="AA3067"/>
  <c r="AC3066"/>
  <c r="AB3066"/>
  <c r="AA3066"/>
  <c r="AC3065"/>
  <c r="AB3065"/>
  <c r="AA3065"/>
  <c r="AC3064"/>
  <c r="AB3064"/>
  <c r="AA3064"/>
  <c r="AC3063"/>
  <c r="AB3063"/>
  <c r="AA3063"/>
  <c r="AC3062"/>
  <c r="AB3062"/>
  <c r="AA3062"/>
  <c r="AC3061"/>
  <c r="AB3061"/>
  <c r="AA3061"/>
  <c r="AC3060"/>
  <c r="AB3060"/>
  <c r="AA3060"/>
  <c r="AC3059"/>
  <c r="AB3059"/>
  <c r="AA3059"/>
  <c r="AC3058"/>
  <c r="AB3058"/>
  <c r="AA3058"/>
  <c r="AC3057"/>
  <c r="AB3057"/>
  <c r="AA3057"/>
  <c r="AC3056"/>
  <c r="AB3056"/>
  <c r="AA3056"/>
  <c r="AC3055"/>
  <c r="AB3055"/>
  <c r="AA3055"/>
  <c r="AC3054"/>
  <c r="AB3054"/>
  <c r="AA3054"/>
  <c r="AC3053"/>
  <c r="AB3053"/>
  <c r="AA3053"/>
  <c r="AC3052"/>
  <c r="AB3052"/>
  <c r="AA3052"/>
  <c r="AC3051"/>
  <c r="AB3051"/>
  <c r="AA3051"/>
  <c r="AC3050"/>
  <c r="AB3050"/>
  <c r="AA3050"/>
  <c r="AC3049"/>
  <c r="AB3049"/>
  <c r="AA3049"/>
  <c r="AC3048"/>
  <c r="AB3048"/>
  <c r="AA3048"/>
  <c r="AC3047"/>
  <c r="AB3047"/>
  <c r="AA3047"/>
  <c r="AC3046"/>
  <c r="AB3046"/>
  <c r="AA3046"/>
  <c r="AC3045"/>
  <c r="AB3045"/>
  <c r="AA3045"/>
  <c r="AC3044"/>
  <c r="AB3044"/>
  <c r="AA3044"/>
  <c r="AC3043"/>
  <c r="AB3043"/>
  <c r="AA3043"/>
  <c r="AC3042"/>
  <c r="AB3042"/>
  <c r="AA3042"/>
  <c r="AC3041"/>
  <c r="AB3041"/>
  <c r="AA3041"/>
  <c r="AC3040"/>
  <c r="AB3040"/>
  <c r="AA3040"/>
  <c r="AC3039"/>
  <c r="AB3039"/>
  <c r="AA3039"/>
  <c r="AC3038"/>
  <c r="AB3038"/>
  <c r="AA3038"/>
  <c r="AC3037"/>
  <c r="AB3037"/>
  <c r="AA3037"/>
  <c r="AC3036"/>
  <c r="AB3036"/>
  <c r="AA3036"/>
  <c r="AC3035"/>
  <c r="AB3035"/>
  <c r="AA3035"/>
  <c r="AC3034"/>
  <c r="AB3034"/>
  <c r="AA3034"/>
  <c r="AC3033"/>
  <c r="AB3033"/>
  <c r="AA3033"/>
  <c r="AC3032"/>
  <c r="AB3032"/>
  <c r="AA3032"/>
  <c r="AC3031"/>
  <c r="AB3031"/>
  <c r="AA3031"/>
  <c r="AC3030"/>
  <c r="AB3030"/>
  <c r="AA3030"/>
  <c r="AC3029"/>
  <c r="AB3029"/>
  <c r="AA3029"/>
  <c r="AC3028"/>
  <c r="AB3028"/>
  <c r="AA3028"/>
  <c r="AC3027"/>
  <c r="AB3027"/>
  <c r="AA3027"/>
  <c r="AC3026"/>
  <c r="AB3026"/>
  <c r="AA3026"/>
  <c r="AC3025"/>
  <c r="AB3025"/>
  <c r="AA3025"/>
  <c r="AC3024"/>
  <c r="AB3024"/>
  <c r="AA3024"/>
  <c r="AC3023"/>
  <c r="AB3023"/>
  <c r="AA3023"/>
  <c r="AC3022"/>
  <c r="AB3022"/>
  <c r="AA3022"/>
  <c r="AC3021"/>
  <c r="AB3021"/>
  <c r="AA3021"/>
  <c r="AC3020"/>
  <c r="AB3020"/>
  <c r="AA3020"/>
  <c r="AC3019"/>
  <c r="AB3019"/>
  <c r="AA3019"/>
  <c r="AC3018"/>
  <c r="AB3018"/>
  <c r="AA3018"/>
  <c r="AC3017"/>
  <c r="AB3017"/>
  <c r="AA3017"/>
  <c r="AC3016"/>
  <c r="AB3016"/>
  <c r="AA3016"/>
  <c r="AC3015"/>
  <c r="AB3015"/>
  <c r="AA3015"/>
  <c r="AC3014"/>
  <c r="AB3014"/>
  <c r="AA3014"/>
  <c r="AC3013"/>
  <c r="AB3013"/>
  <c r="AA3013"/>
  <c r="AC3012"/>
  <c r="AB3012"/>
  <c r="AA3012"/>
  <c r="AC3011"/>
  <c r="AB3011"/>
  <c r="AA3011"/>
  <c r="AC3010"/>
  <c r="AB3010"/>
  <c r="AA3010"/>
  <c r="AC3009"/>
  <c r="AB3009"/>
  <c r="AA3009"/>
  <c r="AC3008"/>
  <c r="AB3008"/>
  <c r="AA3008"/>
  <c r="AC3007"/>
  <c r="AB3007"/>
  <c r="AA3007"/>
  <c r="AC3006"/>
  <c r="AB3006"/>
  <c r="AA3006"/>
  <c r="AC3005"/>
  <c r="AB3005"/>
  <c r="AA3005"/>
  <c r="AC3004"/>
  <c r="AB3004"/>
  <c r="AA3004"/>
  <c r="AC3003"/>
  <c r="AB3003"/>
  <c r="AA3003"/>
  <c r="AC3002"/>
  <c r="AB3002"/>
  <c r="AA3002"/>
  <c r="AC3001"/>
  <c r="AB3001"/>
  <c r="AA3001"/>
  <c r="AC3000"/>
  <c r="AB3000"/>
  <c r="AA3000"/>
  <c r="AC2999"/>
  <c r="AB2999"/>
  <c r="AA2999"/>
  <c r="AC2998"/>
  <c r="AB2998"/>
  <c r="AA2998"/>
  <c r="AC2997"/>
  <c r="AB2997"/>
  <c r="AA2997"/>
  <c r="AC2996"/>
  <c r="AB2996"/>
  <c r="AA2996"/>
  <c r="AC2995"/>
  <c r="AB2995"/>
  <c r="AA2995"/>
  <c r="AC2994"/>
  <c r="AB2994"/>
  <c r="AA2994"/>
  <c r="AC2993"/>
  <c r="AB2993"/>
  <c r="AA2993"/>
  <c r="AC2992"/>
  <c r="AB2992"/>
  <c r="AA2992"/>
  <c r="AC2991"/>
  <c r="AB2991"/>
  <c r="AA2991"/>
  <c r="AC2990"/>
  <c r="AB2990"/>
  <c r="AA2990"/>
  <c r="AC2989"/>
  <c r="AB2989"/>
  <c r="AA2989"/>
  <c r="AC2988"/>
  <c r="AB2988"/>
  <c r="AA2988"/>
  <c r="AC2987"/>
  <c r="AB2987"/>
  <c r="AA2987"/>
  <c r="AC2986"/>
  <c r="AB2986"/>
  <c r="AA2986"/>
  <c r="AC2985"/>
  <c r="AB2985"/>
  <c r="AA2985"/>
  <c r="AC2984"/>
  <c r="AB2984"/>
  <c r="AA2984"/>
  <c r="AC2983"/>
  <c r="AB2983"/>
  <c r="AA2983"/>
  <c r="AC2982"/>
  <c r="AB2982"/>
  <c r="AA2982"/>
  <c r="AC2981"/>
  <c r="AB2981"/>
  <c r="AA2981"/>
  <c r="AC2980"/>
  <c r="AB2980"/>
  <c r="AA2980"/>
  <c r="AC2979"/>
  <c r="AB2979"/>
  <c r="AA2979"/>
  <c r="AC2978"/>
  <c r="AB2978"/>
  <c r="AA2978"/>
  <c r="AC2977"/>
  <c r="AB2977"/>
  <c r="AA2977"/>
  <c r="AC2976"/>
  <c r="AB2976"/>
  <c r="AA2976"/>
  <c r="AC2975"/>
  <c r="AB2975"/>
  <c r="AA2975"/>
  <c r="AC2974"/>
  <c r="AB2974"/>
  <c r="AA2974"/>
  <c r="AC2973"/>
  <c r="AB2973"/>
  <c r="AA2973"/>
  <c r="AC2972"/>
  <c r="AB2972"/>
  <c r="AA2972"/>
  <c r="AC2971"/>
  <c r="AB2971"/>
  <c r="AA2971"/>
  <c r="AC2970"/>
  <c r="AB2970"/>
  <c r="AA2970"/>
  <c r="AC2969"/>
  <c r="AB2969"/>
  <c r="AA2969"/>
  <c r="AC2968"/>
  <c r="AB2968"/>
  <c r="AA2968"/>
  <c r="AC2967"/>
  <c r="AB2967"/>
  <c r="AA2967"/>
  <c r="AC2966"/>
  <c r="AB2966"/>
  <c r="AA2966"/>
  <c r="AC2965"/>
  <c r="AB2965"/>
  <c r="AA2965"/>
  <c r="AC2964"/>
  <c r="AB2964"/>
  <c r="AA2964"/>
  <c r="AC2963"/>
  <c r="AB2963"/>
  <c r="AA2963"/>
  <c r="AC2962"/>
  <c r="AB2962"/>
  <c r="AA2962"/>
  <c r="AC2961"/>
  <c r="AB2961"/>
  <c r="AA2961"/>
  <c r="AC2960"/>
  <c r="AB2960"/>
  <c r="AA2960"/>
  <c r="AC2959"/>
  <c r="AB2959"/>
  <c r="AA2959"/>
  <c r="AC2958"/>
  <c r="AB2958"/>
  <c r="AA2958"/>
  <c r="AC2957"/>
  <c r="AB2957"/>
  <c r="AA2957"/>
  <c r="AC2956"/>
  <c r="AB2956"/>
  <c r="AA2956"/>
  <c r="AC2955"/>
  <c r="AB2955"/>
  <c r="AA2955"/>
  <c r="AC2954"/>
  <c r="AB2954"/>
  <c r="AA2954"/>
  <c r="AC2953"/>
  <c r="AB2953"/>
  <c r="AA2953"/>
  <c r="AC2952"/>
  <c r="AB2952"/>
  <c r="AA2952"/>
  <c r="AC2951"/>
  <c r="AB2951"/>
  <c r="AA2951"/>
  <c r="AC2950"/>
  <c r="AB2950"/>
  <c r="AA2950"/>
  <c r="AC2949"/>
  <c r="AB2949"/>
  <c r="AA2949"/>
  <c r="AC2948"/>
  <c r="AB2948"/>
  <c r="AA2948"/>
  <c r="AC2947"/>
  <c r="AB2947"/>
  <c r="AA2947"/>
  <c r="AC2946"/>
  <c r="AB2946"/>
  <c r="AA2946"/>
  <c r="AC2945"/>
  <c r="AB2945"/>
  <c r="AA2945"/>
  <c r="AC2944"/>
  <c r="AB2944"/>
  <c r="AA2944"/>
  <c r="AC2943"/>
  <c r="AB2943"/>
  <c r="AA2943"/>
  <c r="AC2942"/>
  <c r="AB2942"/>
  <c r="AA2942"/>
  <c r="AC2941"/>
  <c r="AB2941"/>
  <c r="AA2941"/>
  <c r="AC2940"/>
  <c r="AB2940"/>
  <c r="AA2940"/>
  <c r="AC2939"/>
  <c r="AB2939"/>
  <c r="AA2939"/>
  <c r="AC2938"/>
  <c r="AB2938"/>
  <c r="AA2938"/>
  <c r="AC2937"/>
  <c r="AB2937"/>
  <c r="AA2937"/>
  <c r="AC2936"/>
  <c r="AB2936"/>
  <c r="AA2936"/>
  <c r="AC2935"/>
  <c r="AB2935"/>
  <c r="AA2935"/>
  <c r="AC2934"/>
  <c r="AB2934"/>
  <c r="AA2934"/>
  <c r="AC2933"/>
  <c r="AB2933"/>
  <c r="AA2933"/>
  <c r="AC2932"/>
  <c r="AB2932"/>
  <c r="AA2932"/>
  <c r="AC2931"/>
  <c r="AB2931"/>
  <c r="AA2931"/>
  <c r="AC2930"/>
  <c r="AB2930"/>
  <c r="AA2930"/>
  <c r="AC2929"/>
  <c r="AB2929"/>
  <c r="AA2929"/>
  <c r="AC2928"/>
  <c r="AB2928"/>
  <c r="AA2928"/>
  <c r="AC2927"/>
  <c r="AB2927"/>
  <c r="AA2927"/>
  <c r="AC2926"/>
  <c r="AB2926"/>
  <c r="AA2926"/>
  <c r="AC2925"/>
  <c r="AB2925"/>
  <c r="AA2925"/>
  <c r="AC2924"/>
  <c r="AB2924"/>
  <c r="AA2924"/>
  <c r="AC2923"/>
  <c r="AB2923"/>
  <c r="AA2923"/>
  <c r="AC2922"/>
  <c r="AB2922"/>
  <c r="AA2922"/>
  <c r="AC2921"/>
  <c r="AB2921"/>
  <c r="AA2921"/>
  <c r="AC2920"/>
  <c r="AB2920"/>
  <c r="AA2920"/>
  <c r="AC2919"/>
  <c r="AB2919"/>
  <c r="AA2919"/>
  <c r="AC2918"/>
  <c r="AB2918"/>
  <c r="AA2918"/>
  <c r="AC2917"/>
  <c r="AB2917"/>
  <c r="AA2917"/>
  <c r="AC2916"/>
  <c r="AB2916"/>
  <c r="AA2916"/>
  <c r="AC2915"/>
  <c r="AB2915"/>
  <c r="AA2915"/>
  <c r="AC2914"/>
  <c r="AB2914"/>
  <c r="AA2914"/>
  <c r="AC2913"/>
  <c r="AB2913"/>
  <c r="AA2913"/>
  <c r="AC2912"/>
  <c r="AB2912"/>
  <c r="AA2912"/>
  <c r="AC2911"/>
  <c r="AB2911"/>
  <c r="AA2911"/>
  <c r="AC2910"/>
  <c r="AB2910"/>
  <c r="AA2910"/>
  <c r="AC2909"/>
  <c r="AB2909"/>
  <c r="AA2909"/>
  <c r="AC2908"/>
  <c r="AB2908"/>
  <c r="AA2908"/>
  <c r="AC2907"/>
  <c r="AB2907"/>
  <c r="AA2907"/>
  <c r="AC2906"/>
  <c r="AB2906"/>
  <c r="AA2906"/>
  <c r="AC2905"/>
  <c r="AB2905"/>
  <c r="AA2905"/>
  <c r="AC2904"/>
  <c r="AB2904"/>
  <c r="AA2904"/>
  <c r="AC2903"/>
  <c r="AB2903"/>
  <c r="AA2903"/>
  <c r="AC2902"/>
  <c r="AB2902"/>
  <c r="AA2902"/>
  <c r="AC2901"/>
  <c r="AB2901"/>
  <c r="AA2901"/>
  <c r="AC2900"/>
  <c r="AB2900"/>
  <c r="AA2900"/>
  <c r="AC2899"/>
  <c r="AB2899"/>
  <c r="AA2899"/>
  <c r="AC2898"/>
  <c r="AB2898"/>
  <c r="AA2898"/>
  <c r="AC2897"/>
  <c r="AB2897"/>
  <c r="AA2897"/>
  <c r="AC2896"/>
  <c r="AB2896"/>
  <c r="AA2896"/>
  <c r="AC2895"/>
  <c r="AB2895"/>
  <c r="AA2895"/>
  <c r="AC2894"/>
  <c r="AB2894"/>
  <c r="AA2894"/>
  <c r="AC2893"/>
  <c r="AB2893"/>
  <c r="AA2893"/>
  <c r="AC2892"/>
  <c r="AB2892"/>
  <c r="AA2892"/>
  <c r="AC2891"/>
  <c r="AB2891"/>
  <c r="AA2891"/>
  <c r="AC2890"/>
  <c r="AB2890"/>
  <c r="AA2890"/>
  <c r="AC2889"/>
  <c r="AB2889"/>
  <c r="AA2889"/>
  <c r="AC2888"/>
  <c r="AB2888"/>
  <c r="AA2888"/>
  <c r="AC2887"/>
  <c r="AB2887"/>
  <c r="AA2887"/>
  <c r="AC2886"/>
  <c r="AB2886"/>
  <c r="AA2886"/>
  <c r="AC2885"/>
  <c r="AB2885"/>
  <c r="AA2885"/>
  <c r="AC2884"/>
  <c r="AB2884"/>
  <c r="AA2884"/>
  <c r="AC2883"/>
  <c r="AB2883"/>
  <c r="AA2883"/>
  <c r="AC2882"/>
  <c r="AB2882"/>
  <c r="AA2882"/>
  <c r="AC2881"/>
  <c r="AB2881"/>
  <c r="AA2881"/>
  <c r="AC2880"/>
  <c r="AB2880"/>
  <c r="AA2880"/>
  <c r="AC2879"/>
  <c r="AB2879"/>
  <c r="AA2879"/>
  <c r="AC2878"/>
  <c r="AB2878"/>
  <c r="AA2878"/>
  <c r="AC2877"/>
  <c r="AB2877"/>
  <c r="AA2877"/>
  <c r="AC2876"/>
  <c r="AB2876"/>
  <c r="AA2876"/>
  <c r="AC2875"/>
  <c r="AB2875"/>
  <c r="AA2875"/>
  <c r="AC2874"/>
  <c r="AB2874"/>
  <c r="AA2874"/>
  <c r="AC2873"/>
  <c r="AB2873"/>
  <c r="AA2873"/>
  <c r="AC2872"/>
  <c r="AB2872"/>
  <c r="AA2872"/>
  <c r="AC2871"/>
  <c r="AB2871"/>
  <c r="AA2871"/>
  <c r="AC2870"/>
  <c r="AB2870"/>
  <c r="AA2870"/>
  <c r="AC2869"/>
  <c r="AB2869"/>
  <c r="AA2869"/>
  <c r="AC2868"/>
  <c r="AB2868"/>
  <c r="AA2868"/>
  <c r="AC2867"/>
  <c r="AB2867"/>
  <c r="AA2867"/>
  <c r="AC2866"/>
  <c r="AB2866"/>
  <c r="AA2866"/>
  <c r="AC2865"/>
  <c r="AB2865"/>
  <c r="AA2865"/>
  <c r="AC2864"/>
  <c r="AB2864"/>
  <c r="AA2864"/>
  <c r="AC2863"/>
  <c r="AB2863"/>
  <c r="AA2863"/>
  <c r="AC2862"/>
  <c r="AB2862"/>
  <c r="AA2862"/>
  <c r="AC2861"/>
  <c r="AB2861"/>
  <c r="AA2861"/>
  <c r="AC2860"/>
  <c r="AB2860"/>
  <c r="AA2860"/>
  <c r="AC2859"/>
  <c r="AB2859"/>
  <c r="AA2859"/>
  <c r="AC2858"/>
  <c r="AB2858"/>
  <c r="AA2858"/>
  <c r="AC2857"/>
  <c r="AB2857"/>
  <c r="AA2857"/>
  <c r="AC2856"/>
  <c r="AB2856"/>
  <c r="AA2856"/>
  <c r="AC2855"/>
  <c r="AB2855"/>
  <c r="AA2855"/>
  <c r="AC2854"/>
  <c r="AB2854"/>
  <c r="AA2854"/>
  <c r="AC2853"/>
  <c r="AB2853"/>
  <c r="AA2853"/>
  <c r="AC2852"/>
  <c r="AB2852"/>
  <c r="AA2852"/>
  <c r="AC2851"/>
  <c r="AB2851"/>
  <c r="AA2851"/>
  <c r="AC2850"/>
  <c r="AB2850"/>
  <c r="AA2850"/>
  <c r="AC2849"/>
  <c r="AB2849"/>
  <c r="AA2849"/>
  <c r="AC2848"/>
  <c r="AB2848"/>
  <c r="AA2848"/>
  <c r="AC2847"/>
  <c r="AB2847"/>
  <c r="AA2847"/>
  <c r="AC2846"/>
  <c r="AB2846"/>
  <c r="AA2846"/>
  <c r="AC2845"/>
  <c r="AB2845"/>
  <c r="AA2845"/>
  <c r="AC2844"/>
  <c r="AB2844"/>
  <c r="AA2844"/>
  <c r="AC2843"/>
  <c r="AB2843"/>
  <c r="AA2843"/>
  <c r="AC2842"/>
  <c r="AB2842"/>
  <c r="AA2842"/>
  <c r="AC2841"/>
  <c r="AB2841"/>
  <c r="AA2841"/>
  <c r="AC2840"/>
  <c r="AB2840"/>
  <c r="AA2840"/>
  <c r="AC2839"/>
  <c r="AB2839"/>
  <c r="AA2839"/>
  <c r="AC2838"/>
  <c r="AB2838"/>
  <c r="AA2838"/>
  <c r="AC2837"/>
  <c r="AB2837"/>
  <c r="AA2837"/>
  <c r="AC2836"/>
  <c r="AB2836"/>
  <c r="AA2836"/>
  <c r="AC2835"/>
  <c r="AB2835"/>
  <c r="AA2835"/>
  <c r="AC2834"/>
  <c r="AB2834"/>
  <c r="AA2834"/>
  <c r="AC2833"/>
  <c r="AB2833"/>
  <c r="AA2833"/>
  <c r="AC2832"/>
  <c r="AB2832"/>
  <c r="AA2832"/>
  <c r="AC2831"/>
  <c r="AB2831"/>
  <c r="AA2831"/>
  <c r="AC2830"/>
  <c r="AB2830"/>
  <c r="AA2830"/>
  <c r="AC2829"/>
  <c r="AB2829"/>
  <c r="AA2829"/>
  <c r="AC2828"/>
  <c r="AB2828"/>
  <c r="AA2828"/>
  <c r="AC2827"/>
  <c r="AB2827"/>
  <c r="AA2827"/>
  <c r="AC2826"/>
  <c r="AB2826"/>
  <c r="AA2826"/>
  <c r="AC2825"/>
  <c r="AB2825"/>
  <c r="AA2825"/>
  <c r="AC2824"/>
  <c r="AB2824"/>
  <c r="AA2824"/>
  <c r="AC2823"/>
  <c r="AB2823"/>
  <c r="AA2823"/>
  <c r="AC2822"/>
  <c r="AB2822"/>
  <c r="AA2822"/>
  <c r="AC2821"/>
  <c r="AB2821"/>
  <c r="AA2821"/>
  <c r="AC2820"/>
  <c r="AB2820"/>
  <c r="AA2820"/>
  <c r="AC2819"/>
  <c r="AB2819"/>
  <c r="AA2819"/>
  <c r="AC2818"/>
  <c r="AB2818"/>
  <c r="AA2818"/>
  <c r="AC2817"/>
  <c r="AB2817"/>
  <c r="AA2817"/>
  <c r="AC2816"/>
  <c r="AB2816"/>
  <c r="AA2816"/>
  <c r="AC2815"/>
  <c r="AB2815"/>
  <c r="AA2815"/>
  <c r="AC2814"/>
  <c r="AB2814"/>
  <c r="AA2814"/>
  <c r="AC2813"/>
  <c r="AB2813"/>
  <c r="AA2813"/>
  <c r="AC2812"/>
  <c r="AB2812"/>
  <c r="AA2812"/>
  <c r="AC2811"/>
  <c r="AB2811"/>
  <c r="AA2811"/>
  <c r="AC2810"/>
  <c r="AB2810"/>
  <c r="AA2810"/>
  <c r="AC2809"/>
  <c r="AB2809"/>
  <c r="AA2809"/>
  <c r="AC2808"/>
  <c r="AB2808"/>
  <c r="AA2808"/>
  <c r="AC2807"/>
  <c r="AB2807"/>
  <c r="AA2807"/>
  <c r="AC2806"/>
  <c r="AB2806"/>
  <c r="AA2806"/>
  <c r="AC2805"/>
  <c r="AB2805"/>
  <c r="AA2805"/>
  <c r="AC2804"/>
  <c r="AB2804"/>
  <c r="AA2804"/>
  <c r="AC2803"/>
  <c r="AB2803"/>
  <c r="AA2803"/>
  <c r="AC2802"/>
  <c r="AB2802"/>
  <c r="AA2802"/>
  <c r="AC2801"/>
  <c r="AB2801"/>
  <c r="AA2801"/>
  <c r="AC2800"/>
  <c r="AB2800"/>
  <c r="AA2800"/>
  <c r="AC2799"/>
  <c r="AB2799"/>
  <c r="AA2799"/>
  <c r="AC2798"/>
  <c r="AB2798"/>
  <c r="AA2798"/>
  <c r="AC2797"/>
  <c r="AB2797"/>
  <c r="AA2797"/>
  <c r="AC2796"/>
  <c r="AB2796"/>
  <c r="AA2796"/>
  <c r="AC2795"/>
  <c r="AB2795"/>
  <c r="AA2795"/>
  <c r="AC2794"/>
  <c r="AB2794"/>
  <c r="AA2794"/>
  <c r="AC2793"/>
  <c r="AB2793"/>
  <c r="AA2793"/>
  <c r="AC2792"/>
  <c r="AB2792"/>
  <c r="AA2792"/>
  <c r="AC2791"/>
  <c r="AB2791"/>
  <c r="AA2791"/>
  <c r="AC2790"/>
  <c r="AB2790"/>
  <c r="AA2790"/>
  <c r="AC2789"/>
  <c r="AB2789"/>
  <c r="AA2789"/>
  <c r="AC2788"/>
  <c r="AB2788"/>
  <c r="AA2788"/>
  <c r="AC2787"/>
  <c r="AB2787"/>
  <c r="AA2787"/>
  <c r="AC2786"/>
  <c r="AB2786"/>
  <c r="AA2786"/>
  <c r="AC2785"/>
  <c r="AB2785"/>
  <c r="AA2785"/>
  <c r="AC2784"/>
  <c r="AB2784"/>
  <c r="AA2784"/>
  <c r="AC2783"/>
  <c r="AB2783"/>
  <c r="AA2783"/>
  <c r="AC2782"/>
  <c r="AB2782"/>
  <c r="AA2782"/>
  <c r="AC2781"/>
  <c r="AB2781"/>
  <c r="AA2781"/>
  <c r="AC2780"/>
  <c r="AB2780"/>
  <c r="AA2780"/>
  <c r="AC2779"/>
  <c r="AB2779"/>
  <c r="AA2779"/>
  <c r="AC2778"/>
  <c r="AB2778"/>
  <c r="AA2778"/>
  <c r="AC2777"/>
  <c r="AB2777"/>
  <c r="AA2777"/>
  <c r="AC2776"/>
  <c r="AB2776"/>
  <c r="AA2776"/>
  <c r="AC2775"/>
  <c r="AB2775"/>
  <c r="AA2775"/>
  <c r="AC2774"/>
  <c r="AB2774"/>
  <c r="AA2774"/>
  <c r="AC2773"/>
  <c r="AB2773"/>
  <c r="AA2773"/>
  <c r="AC2772"/>
  <c r="AB2772"/>
  <c r="AA2772"/>
  <c r="AC2771"/>
  <c r="AB2771"/>
  <c r="AA2771"/>
  <c r="AC2770"/>
  <c r="AB2770"/>
  <c r="AA2770"/>
  <c r="AC2769"/>
  <c r="AB2769"/>
  <c r="AA2769"/>
  <c r="AC2768"/>
  <c r="AB2768"/>
  <c r="AA2768"/>
  <c r="AC2767"/>
  <c r="AB2767"/>
  <c r="AA2767"/>
  <c r="AC2766"/>
  <c r="AB2766"/>
  <c r="AA2766"/>
  <c r="AC2765"/>
  <c r="AB2765"/>
  <c r="AA2765"/>
  <c r="AC2764"/>
  <c r="AB2764"/>
  <c r="AA2764"/>
  <c r="AC2763"/>
  <c r="AB2763"/>
  <c r="AA2763"/>
  <c r="AC2762"/>
  <c r="AB2762"/>
  <c r="AA2762"/>
  <c r="AC2761"/>
  <c r="AB2761"/>
  <c r="AA2761"/>
  <c r="AC2760"/>
  <c r="AB2760"/>
  <c r="AA2760"/>
  <c r="AC2759"/>
  <c r="AB2759"/>
  <c r="AA2759"/>
  <c r="AC2758"/>
  <c r="AB2758"/>
  <c r="AA2758"/>
  <c r="AC2757"/>
  <c r="AB2757"/>
  <c r="AA2757"/>
  <c r="AC2756"/>
  <c r="AB2756"/>
  <c r="AA2756"/>
  <c r="AC2755"/>
  <c r="AB2755"/>
  <c r="AA2755"/>
  <c r="AC2754"/>
  <c r="AB2754"/>
  <c r="AA2754"/>
  <c r="AC2753"/>
  <c r="AB2753"/>
  <c r="AA2753"/>
  <c r="AC2752"/>
  <c r="AB2752"/>
  <c r="AA2752"/>
  <c r="AC2751"/>
  <c r="AB2751"/>
  <c r="AA2751"/>
  <c r="AC2750"/>
  <c r="AB2750"/>
  <c r="AA2750"/>
  <c r="AC2749"/>
  <c r="AB2749"/>
  <c r="AA2749"/>
  <c r="AC2748"/>
  <c r="AB2748"/>
  <c r="AA2748"/>
  <c r="AC2747"/>
  <c r="AB2747"/>
  <c r="AA2747"/>
  <c r="AC2746"/>
  <c r="AB2746"/>
  <c r="AA2746"/>
  <c r="AC2745"/>
  <c r="AB2745"/>
  <c r="AA2745"/>
  <c r="AC2744"/>
  <c r="AB2744"/>
  <c r="AA2744"/>
  <c r="AC2743"/>
  <c r="AB2743"/>
  <c r="AA2743"/>
  <c r="AC2742"/>
  <c r="AB2742"/>
  <c r="AA2742"/>
  <c r="AC2741"/>
  <c r="AB2741"/>
  <c r="AA2741"/>
  <c r="AC2740"/>
  <c r="AB2740"/>
  <c r="AA2740"/>
  <c r="AC2739"/>
  <c r="AB2739"/>
  <c r="AA2739"/>
  <c r="AC2738"/>
  <c r="AB2738"/>
  <c r="AA2738"/>
  <c r="AC2737"/>
  <c r="AB2737"/>
  <c r="AA2737"/>
  <c r="AC2736"/>
  <c r="AB2736"/>
  <c r="AA2736"/>
  <c r="AC2735"/>
  <c r="AB2735"/>
  <c r="AA2735"/>
  <c r="AC2734"/>
  <c r="AB2734"/>
  <c r="AA2734"/>
  <c r="AC2733"/>
  <c r="AB2733"/>
  <c r="AA2733"/>
  <c r="AC2732"/>
  <c r="AB2732"/>
  <c r="AA2732"/>
  <c r="AC2731"/>
  <c r="AB2731"/>
  <c r="AA2731"/>
  <c r="AC2730"/>
  <c r="AB2730"/>
  <c r="AA2730"/>
  <c r="AC2729"/>
  <c r="AB2729"/>
  <c r="AA2729"/>
  <c r="AC2728"/>
  <c r="AB2728"/>
  <c r="AA2728"/>
  <c r="AC2727"/>
  <c r="AB2727"/>
  <c r="AA2727"/>
  <c r="AC2726"/>
  <c r="AB2726"/>
  <c r="AA2726"/>
  <c r="AC2725"/>
  <c r="AB2725"/>
  <c r="AA2725"/>
  <c r="AC2724"/>
  <c r="AB2724"/>
  <c r="AA2724"/>
  <c r="AC2723"/>
  <c r="AB2723"/>
  <c r="AA2723"/>
  <c r="AC2722"/>
  <c r="AB2722"/>
  <c r="AA2722"/>
  <c r="AC2721"/>
  <c r="AB2721"/>
  <c r="AA2721"/>
  <c r="AC2720"/>
  <c r="AB2720"/>
  <c r="AA2720"/>
  <c r="AC2719"/>
  <c r="AB2719"/>
  <c r="AA2719"/>
  <c r="AC2718"/>
  <c r="AB2718"/>
  <c r="AA2718"/>
  <c r="AC2717"/>
  <c r="AB2717"/>
  <c r="AA2717"/>
  <c r="AC2716"/>
  <c r="AB2716"/>
  <c r="AA2716"/>
  <c r="AC2715"/>
  <c r="AB2715"/>
  <c r="AA2715"/>
  <c r="AC2714"/>
  <c r="AB2714"/>
  <c r="AA2714"/>
  <c r="AC2713"/>
  <c r="AB2713"/>
  <c r="AA2713"/>
  <c r="AC2712"/>
  <c r="AB2712"/>
  <c r="AA2712"/>
  <c r="AC2711"/>
  <c r="AB2711"/>
  <c r="AA2711"/>
  <c r="AC2710"/>
  <c r="AB2710"/>
  <c r="AA2710"/>
  <c r="AC2709"/>
  <c r="AB2709"/>
  <c r="AA2709"/>
  <c r="AC2708"/>
  <c r="AB2708"/>
  <c r="AA2708"/>
  <c r="AC2707"/>
  <c r="AB2707"/>
  <c r="AA2707"/>
  <c r="AC2706"/>
  <c r="AB2706"/>
  <c r="AA2706"/>
  <c r="AC2705"/>
  <c r="AB2705"/>
  <c r="AA2705"/>
  <c r="AC2704"/>
  <c r="AB2704"/>
  <c r="AA2704"/>
  <c r="AC2703"/>
  <c r="AB2703"/>
  <c r="AA2703"/>
  <c r="AC2702"/>
  <c r="AB2702"/>
  <c r="AA2702"/>
  <c r="AC2701"/>
  <c r="AB2701"/>
  <c r="AA2701"/>
  <c r="AC2700"/>
  <c r="AB2700"/>
  <c r="AA2700"/>
  <c r="AC2699"/>
  <c r="AB2699"/>
  <c r="AA2699"/>
  <c r="AC2698"/>
  <c r="AB2698"/>
  <c r="AA2698"/>
  <c r="AC2697"/>
  <c r="AB2697"/>
  <c r="AA2697"/>
  <c r="AC2696"/>
  <c r="AB2696"/>
  <c r="AA2696"/>
  <c r="AC2695"/>
  <c r="AB2695"/>
  <c r="AA2695"/>
  <c r="AC2694"/>
  <c r="AB2694"/>
  <c r="AA2694"/>
  <c r="AC2693"/>
  <c r="AB2693"/>
  <c r="AA2693"/>
  <c r="AC2692"/>
  <c r="AB2692"/>
  <c r="AA2692"/>
  <c r="AC2691"/>
  <c r="AB2691"/>
  <c r="AA2691"/>
  <c r="AC2690"/>
  <c r="AB2690"/>
  <c r="AA2690"/>
  <c r="AC2689"/>
  <c r="AB2689"/>
  <c r="AA2689"/>
  <c r="AC2688"/>
  <c r="AB2688"/>
  <c r="AA2688"/>
  <c r="AC2687"/>
  <c r="AB2687"/>
  <c r="AA2687"/>
  <c r="AC2686"/>
  <c r="AB2686"/>
  <c r="AA2686"/>
  <c r="AC2685"/>
  <c r="AB2685"/>
  <c r="AA2685"/>
  <c r="AC2684"/>
  <c r="AB2684"/>
  <c r="AA2684"/>
  <c r="AC2683"/>
  <c r="AB2683"/>
  <c r="AA2683"/>
  <c r="AC2682"/>
  <c r="AB2682"/>
  <c r="AA2682"/>
  <c r="AC2681"/>
  <c r="AB2681"/>
  <c r="AA2681"/>
  <c r="AC2680"/>
  <c r="AB2680"/>
  <c r="AA2680"/>
  <c r="AC2679"/>
  <c r="AB2679"/>
  <c r="AA2679"/>
  <c r="AC2678"/>
  <c r="AB2678"/>
  <c r="AA2678"/>
  <c r="AC2677"/>
  <c r="AB2677"/>
  <c r="AA2677"/>
  <c r="AC2676"/>
  <c r="AB2676"/>
  <c r="AA2676"/>
  <c r="AC2675"/>
  <c r="AB2675"/>
  <c r="AA2675"/>
  <c r="AC2674"/>
  <c r="AB2674"/>
  <c r="AA2674"/>
  <c r="AC2673"/>
  <c r="AB2673"/>
  <c r="AA2673"/>
  <c r="AC2672"/>
  <c r="AB2672"/>
  <c r="AA2672"/>
  <c r="AC2671"/>
  <c r="AB2671"/>
  <c r="AA2671"/>
  <c r="AC2670"/>
  <c r="AB2670"/>
  <c r="AA2670"/>
  <c r="AC2669"/>
  <c r="AB2669"/>
  <c r="AA2669"/>
  <c r="AC2668"/>
  <c r="AB2668"/>
  <c r="AA2668"/>
  <c r="AC2667"/>
  <c r="AB2667"/>
  <c r="AA2667"/>
  <c r="AC2666"/>
  <c r="AB2666"/>
  <c r="AA2666"/>
  <c r="AC2665"/>
  <c r="AB2665"/>
  <c r="AA2665"/>
  <c r="AC2664"/>
  <c r="AB2664"/>
  <c r="AA2664"/>
  <c r="AC2663"/>
  <c r="AB2663"/>
  <c r="AA2663"/>
  <c r="AC2662"/>
  <c r="AB2662"/>
  <c r="AA2662"/>
  <c r="AC2661"/>
  <c r="AB2661"/>
  <c r="AA2661"/>
  <c r="AC2660"/>
  <c r="AB2660"/>
  <c r="AA2660"/>
  <c r="AC2659"/>
  <c r="AB2659"/>
  <c r="AA2659"/>
  <c r="AC2658"/>
  <c r="AB2658"/>
  <c r="AA2658"/>
  <c r="AC2657"/>
  <c r="AB2657"/>
  <c r="AA2657"/>
  <c r="AC2656"/>
  <c r="AB2656"/>
  <c r="AA2656"/>
  <c r="AC2655"/>
  <c r="AB2655"/>
  <c r="AA2655"/>
  <c r="AC2654"/>
  <c r="AB2654"/>
  <c r="AA2654"/>
  <c r="AC2653"/>
  <c r="AB2653"/>
  <c r="AA2653"/>
  <c r="AC2652"/>
  <c r="AB2652"/>
  <c r="AA2652"/>
  <c r="AC2651"/>
  <c r="AB2651"/>
  <c r="AA2651"/>
  <c r="AC2650"/>
  <c r="AB2650"/>
  <c r="AA2650"/>
  <c r="AC2649"/>
  <c r="AB2649"/>
  <c r="AA2649"/>
  <c r="AC2648"/>
  <c r="AB2648"/>
  <c r="AA2648"/>
  <c r="AC2647"/>
  <c r="AB2647"/>
  <c r="AA2647"/>
  <c r="AC2646"/>
  <c r="AB2646"/>
  <c r="AA2646"/>
  <c r="AC2645"/>
  <c r="AB2645"/>
  <c r="AA2645"/>
  <c r="AC2644"/>
  <c r="AB2644"/>
  <c r="AA2644"/>
  <c r="AC2643"/>
  <c r="AB2643"/>
  <c r="AA2643"/>
  <c r="AC2642"/>
  <c r="AB2642"/>
  <c r="AA2642"/>
  <c r="AC2641"/>
  <c r="AB2641"/>
  <c r="AA2641"/>
  <c r="AC2640"/>
  <c r="AB2640"/>
  <c r="AA2640"/>
  <c r="AC2639"/>
  <c r="AB2639"/>
  <c r="AA2639"/>
  <c r="AC2638"/>
  <c r="AB2638"/>
  <c r="AA2638"/>
  <c r="AC2637"/>
  <c r="AB2637"/>
  <c r="AA2637"/>
  <c r="AC2636"/>
  <c r="AB2636"/>
  <c r="AA2636"/>
  <c r="AC2635"/>
  <c r="AB2635"/>
  <c r="AA2635"/>
  <c r="AC2634"/>
  <c r="AB2634"/>
  <c r="AA2634"/>
  <c r="AC2633"/>
  <c r="AB2633"/>
  <c r="AA2633"/>
  <c r="AC2632"/>
  <c r="AB2632"/>
  <c r="AA2632"/>
  <c r="AC2631"/>
  <c r="AB2631"/>
  <c r="AA2631"/>
  <c r="AC2630"/>
  <c r="AB2630"/>
  <c r="AA2630"/>
  <c r="AC2629"/>
  <c r="AB2629"/>
  <c r="AA2629"/>
  <c r="AC2628"/>
  <c r="AB2628"/>
  <c r="AA2628"/>
  <c r="AC2627"/>
  <c r="AB2627"/>
  <c r="AA2627"/>
  <c r="AC2626"/>
  <c r="AB2626"/>
  <c r="AA2626"/>
  <c r="AC2625"/>
  <c r="AB2625"/>
  <c r="AA2625"/>
  <c r="AC2624"/>
  <c r="AB2624"/>
  <c r="AA2624"/>
  <c r="AC2623"/>
  <c r="AB2623"/>
  <c r="AA2623"/>
  <c r="AC2622"/>
  <c r="AB2622"/>
  <c r="AA2622"/>
  <c r="AC2621"/>
  <c r="AB2621"/>
  <c r="AA2621"/>
  <c r="AC2620"/>
  <c r="AB2620"/>
  <c r="AA2620"/>
  <c r="AC2619"/>
  <c r="AB2619"/>
  <c r="AA2619"/>
  <c r="AC2618"/>
  <c r="AB2618"/>
  <c r="AA2618"/>
  <c r="AC2617"/>
  <c r="AB2617"/>
  <c r="AA2617"/>
  <c r="AC2616"/>
  <c r="AB2616"/>
  <c r="AA2616"/>
  <c r="AC2615"/>
  <c r="AB2615"/>
  <c r="AA2615"/>
  <c r="AC2614"/>
  <c r="AB2614"/>
  <c r="AA2614"/>
  <c r="AC2613"/>
  <c r="AB2613"/>
  <c r="AA2613"/>
  <c r="AC2612"/>
  <c r="AB2612"/>
  <c r="AA2612"/>
  <c r="AC2611"/>
  <c r="AB2611"/>
  <c r="AA2611"/>
  <c r="AC2610"/>
  <c r="AB2610"/>
  <c r="AA2610"/>
  <c r="AC2609"/>
  <c r="AB2609"/>
  <c r="AA2609"/>
  <c r="AC2608"/>
  <c r="AB2608"/>
  <c r="AA2608"/>
  <c r="AC2607"/>
  <c r="AB2607"/>
  <c r="AA2607"/>
  <c r="AC2606"/>
  <c r="AB2606"/>
  <c r="AA2606"/>
  <c r="AC2605"/>
  <c r="AB2605"/>
  <c r="AA2605"/>
  <c r="AC2604"/>
  <c r="AB2604"/>
  <c r="AA2604"/>
  <c r="AC2603"/>
  <c r="AB2603"/>
  <c r="AA2603"/>
  <c r="AC2602"/>
  <c r="AB2602"/>
  <c r="AA2602"/>
  <c r="AC2601"/>
  <c r="AB2601"/>
  <c r="AA2601"/>
  <c r="AC2600"/>
  <c r="AB2600"/>
  <c r="AA2600"/>
  <c r="AC2599"/>
  <c r="AB2599"/>
  <c r="AA2599"/>
  <c r="AC2598"/>
  <c r="AB2598"/>
  <c r="AA2598"/>
  <c r="AC2597"/>
  <c r="AB2597"/>
  <c r="AA2597"/>
  <c r="AC2596"/>
  <c r="AB2596"/>
  <c r="AA2596"/>
  <c r="AC2595"/>
  <c r="AB2595"/>
  <c r="AA2595"/>
  <c r="AC2594"/>
  <c r="AB2594"/>
  <c r="AA2594"/>
  <c r="AC2593"/>
  <c r="AB2593"/>
  <c r="AA2593"/>
  <c r="AC2592"/>
  <c r="AB2592"/>
  <c r="AA2592"/>
  <c r="AC2591"/>
  <c r="AB2591"/>
  <c r="AA2591"/>
  <c r="AC2590"/>
  <c r="AB2590"/>
  <c r="AA2590"/>
  <c r="AC2589"/>
  <c r="AB2589"/>
  <c r="AA2589"/>
  <c r="AC2588"/>
  <c r="AB2588"/>
  <c r="AA2588"/>
  <c r="AC2587"/>
  <c r="AB2587"/>
  <c r="AA2587"/>
  <c r="AC2586"/>
  <c r="AB2586"/>
  <c r="AA2586"/>
  <c r="AC2585"/>
  <c r="AB2585"/>
  <c r="AA2585"/>
  <c r="AC2584"/>
  <c r="AB2584"/>
  <c r="AA2584"/>
  <c r="AC2583"/>
  <c r="AB2583"/>
  <c r="AA2583"/>
  <c r="AC2582"/>
  <c r="AB2582"/>
  <c r="AA2582"/>
  <c r="AC2581"/>
  <c r="AB2581"/>
  <c r="AA2581"/>
  <c r="AC2580"/>
  <c r="AB2580"/>
  <c r="AA2580"/>
  <c r="AC2579"/>
  <c r="AB2579"/>
  <c r="AA2579"/>
  <c r="AC2578"/>
  <c r="AB2578"/>
  <c r="AA2578"/>
  <c r="AC2577"/>
  <c r="AB2577"/>
  <c r="AA2577"/>
  <c r="AC2576"/>
  <c r="AB2576"/>
  <c r="AA2576"/>
  <c r="AC2575"/>
  <c r="AB2575"/>
  <c r="AA2575"/>
  <c r="AC2574"/>
  <c r="AB2574"/>
  <c r="AA2574"/>
  <c r="AC2573"/>
  <c r="AB2573"/>
  <c r="AA2573"/>
  <c r="AC2572"/>
  <c r="AB2572"/>
  <c r="AA2572"/>
  <c r="AC2571"/>
  <c r="AB2571"/>
  <c r="AA2571"/>
  <c r="AC2570"/>
  <c r="AB2570"/>
  <c r="AA2570"/>
  <c r="AC2569"/>
  <c r="AB2569"/>
  <c r="AA2569"/>
  <c r="AC2568"/>
  <c r="AB2568"/>
  <c r="AA2568"/>
  <c r="AC2567"/>
  <c r="AB2567"/>
  <c r="AA2567"/>
  <c r="AC2566"/>
  <c r="AB2566"/>
  <c r="AA2566"/>
  <c r="AC2565"/>
  <c r="AB2565"/>
  <c r="AA2565"/>
  <c r="AC2564"/>
  <c r="AB2564"/>
  <c r="AA2564"/>
  <c r="AC2563"/>
  <c r="AB2563"/>
  <c r="AA2563"/>
  <c r="AC2562"/>
  <c r="AB2562"/>
  <c r="AA2562"/>
  <c r="AC2561"/>
  <c r="AB2561"/>
  <c r="AA2561"/>
  <c r="AC2560"/>
  <c r="AB2560"/>
  <c r="AA2560"/>
  <c r="AC2559"/>
  <c r="AB2559"/>
  <c r="AA2559"/>
  <c r="AC2558"/>
  <c r="AB2558"/>
  <c r="AA2558"/>
  <c r="AC2557"/>
  <c r="AB2557"/>
  <c r="AA2557"/>
  <c r="AC2556"/>
  <c r="AB2556"/>
  <c r="AA2556"/>
  <c r="AC2555"/>
  <c r="AB2555"/>
  <c r="AA2555"/>
  <c r="AC2554"/>
  <c r="AB2554"/>
  <c r="AA2554"/>
  <c r="AC2553"/>
  <c r="AB2553"/>
  <c r="AA2553"/>
  <c r="AC2552"/>
  <c r="AB2552"/>
  <c r="AA2552"/>
  <c r="AC2551"/>
  <c r="AB2551"/>
  <c r="AA2551"/>
  <c r="AC2550"/>
  <c r="AB2550"/>
  <c r="AA2550"/>
  <c r="AC2549"/>
  <c r="AB2549"/>
  <c r="AA2549"/>
  <c r="AC2548"/>
  <c r="AB2548"/>
  <c r="AA2548"/>
  <c r="AC2547"/>
  <c r="AB2547"/>
  <c r="AA2547"/>
  <c r="AC2546"/>
  <c r="AB2546"/>
  <c r="AA2546"/>
  <c r="AC2545"/>
  <c r="AB2545"/>
  <c r="AA2545"/>
  <c r="AC2544"/>
  <c r="AB2544"/>
  <c r="AA2544"/>
  <c r="AC2543"/>
  <c r="AB2543"/>
  <c r="AA2543"/>
  <c r="AC2542"/>
  <c r="AB2542"/>
  <c r="AA2542"/>
  <c r="AC2541"/>
  <c r="AB2541"/>
  <c r="AA2541"/>
  <c r="AC2540"/>
  <c r="AB2540"/>
  <c r="AA2540"/>
  <c r="AC2539"/>
  <c r="AB2539"/>
  <c r="AA2539"/>
  <c r="AC2538"/>
  <c r="AB2538"/>
  <c r="AA2538"/>
  <c r="AC2537"/>
  <c r="AB2537"/>
  <c r="AA2537"/>
  <c r="AC2536"/>
  <c r="AB2536"/>
  <c r="AA2536"/>
  <c r="AC2535"/>
  <c r="AB2535"/>
  <c r="AA2535"/>
  <c r="AC2534"/>
  <c r="AB2534"/>
  <c r="AA2534"/>
  <c r="AC2533"/>
  <c r="AB2533"/>
  <c r="AA2533"/>
  <c r="AC2532"/>
  <c r="AB2532"/>
  <c r="AA2532"/>
  <c r="AC2531"/>
  <c r="AB2531"/>
  <c r="AA2531"/>
  <c r="AC2530"/>
  <c r="AB2530"/>
  <c r="AA2530"/>
  <c r="AC2529"/>
  <c r="AB2529"/>
  <c r="AA2529"/>
  <c r="AC2528"/>
  <c r="AB2528"/>
  <c r="AA2528"/>
  <c r="AC2527"/>
  <c r="AB2527"/>
  <c r="AA2527"/>
  <c r="AC2526"/>
  <c r="AB2526"/>
  <c r="AA2526"/>
  <c r="AC2525"/>
  <c r="AB2525"/>
  <c r="AA2525"/>
  <c r="AC2524"/>
  <c r="AB2524"/>
  <c r="AA2524"/>
  <c r="AC2523"/>
  <c r="AB2523"/>
  <c r="AA2523"/>
  <c r="AC2522"/>
  <c r="AB2522"/>
  <c r="AA2522"/>
  <c r="AC2521"/>
  <c r="AB2521"/>
  <c r="AA2521"/>
  <c r="AC2520"/>
  <c r="AB2520"/>
  <c r="AA2520"/>
  <c r="AC2519"/>
  <c r="AB2519"/>
  <c r="AA2519"/>
  <c r="AC2518"/>
  <c r="AB2518"/>
  <c r="AA2518"/>
  <c r="AC2517"/>
  <c r="AB2517"/>
  <c r="AA2517"/>
  <c r="AC2516"/>
  <c r="AB2516"/>
  <c r="AA2516"/>
  <c r="AC2515"/>
  <c r="AB2515"/>
  <c r="AA2515"/>
  <c r="AC2514"/>
  <c r="AB2514"/>
  <c r="AA2514"/>
  <c r="AC2513"/>
  <c r="AB2513"/>
  <c r="AA2513"/>
  <c r="AC2512"/>
  <c r="AB2512"/>
  <c r="AA2512"/>
  <c r="AC2511"/>
  <c r="AB2511"/>
  <c r="AA2511"/>
  <c r="AC2510"/>
  <c r="AB2510"/>
  <c r="AA2510"/>
  <c r="AC2509"/>
  <c r="AB2509"/>
  <c r="AA2509"/>
  <c r="AC2508"/>
  <c r="AB2508"/>
  <c r="AA2508"/>
  <c r="AC2507"/>
  <c r="AB2507"/>
  <c r="AA2507"/>
  <c r="AC2506"/>
  <c r="AB2506"/>
  <c r="AA2506"/>
  <c r="AC2505"/>
  <c r="AB2505"/>
  <c r="AA2505"/>
  <c r="AC2504"/>
  <c r="AB2504"/>
  <c r="AA2504"/>
  <c r="AC2503"/>
  <c r="AB2503"/>
  <c r="AA2503"/>
  <c r="AC2502"/>
  <c r="AB2502"/>
  <c r="AA2502"/>
  <c r="AC2501"/>
  <c r="AB2501"/>
  <c r="AA2501"/>
  <c r="AC2500"/>
  <c r="AB2500"/>
  <c r="AA2500"/>
  <c r="AC2499"/>
  <c r="AB2499"/>
  <c r="AA2499"/>
  <c r="AC2498"/>
  <c r="AB2498"/>
  <c r="AA2498"/>
  <c r="AC2497"/>
  <c r="AB2497"/>
  <c r="AA2497"/>
  <c r="AC2496"/>
  <c r="AB2496"/>
  <c r="AA2496"/>
  <c r="AC2495"/>
  <c r="AB2495"/>
  <c r="AA2495"/>
  <c r="AC2494"/>
  <c r="AB2494"/>
  <c r="AA2494"/>
  <c r="AC2493"/>
  <c r="AB2493"/>
  <c r="AA2493"/>
  <c r="AC2492"/>
  <c r="AB2492"/>
  <c r="AA2492"/>
  <c r="AC2491"/>
  <c r="AB2491"/>
  <c r="AA2491"/>
  <c r="AC2490"/>
  <c r="AB2490"/>
  <c r="AA2490"/>
  <c r="AC2489"/>
  <c r="AB2489"/>
  <c r="AA2489"/>
  <c r="AC2488"/>
  <c r="AB2488"/>
  <c r="AA2488"/>
  <c r="AC2487"/>
  <c r="AB2487"/>
  <c r="AA2487"/>
  <c r="AC2486"/>
  <c r="AB2486"/>
  <c r="AA2486"/>
  <c r="AC2485"/>
  <c r="AB2485"/>
  <c r="AA2485"/>
  <c r="AC2484"/>
  <c r="AB2484"/>
  <c r="AA2484"/>
  <c r="AC2483"/>
  <c r="AB2483"/>
  <c r="AA2483"/>
  <c r="AC2482"/>
  <c r="AB2482"/>
  <c r="AA2482"/>
  <c r="AC2481"/>
  <c r="AB2481"/>
  <c r="AA2481"/>
  <c r="AC2480"/>
  <c r="AB2480"/>
  <c r="AA2480"/>
  <c r="AC2479"/>
  <c r="AB2479"/>
  <c r="AA2479"/>
  <c r="AC2478"/>
  <c r="AB2478"/>
  <c r="AA2478"/>
  <c r="AC2477"/>
  <c r="AB2477"/>
  <c r="AA2477"/>
  <c r="AC2476"/>
  <c r="AB2476"/>
  <c r="AA2476"/>
  <c r="AC2475"/>
  <c r="AB2475"/>
  <c r="AA2475"/>
  <c r="AC2474"/>
  <c r="AB2474"/>
  <c r="AA2474"/>
  <c r="AC2473"/>
  <c r="AB2473"/>
  <c r="AA2473"/>
  <c r="AC2472"/>
  <c r="AB2472"/>
  <c r="AA2472"/>
  <c r="AC2471"/>
  <c r="AB2471"/>
  <c r="AA2471"/>
  <c r="AC2470"/>
  <c r="AB2470"/>
  <c r="AA2470"/>
  <c r="AC2469"/>
  <c r="AB2469"/>
  <c r="AA2469"/>
  <c r="AC2468"/>
  <c r="AB2468"/>
  <c r="AA2468"/>
  <c r="AC2467"/>
  <c r="AB2467"/>
  <c r="AA2467"/>
  <c r="AC2466"/>
  <c r="AB2466"/>
  <c r="AA2466"/>
  <c r="AC2465"/>
  <c r="AB2465"/>
  <c r="AA2465"/>
  <c r="AC2464"/>
  <c r="AB2464"/>
  <c r="AA2464"/>
  <c r="AC2463"/>
  <c r="AB2463"/>
  <c r="AA2463"/>
  <c r="AC2462"/>
  <c r="AB2462"/>
  <c r="AA2462"/>
  <c r="AC2461"/>
  <c r="AB2461"/>
  <c r="AA2461"/>
  <c r="AC2460"/>
  <c r="AB2460"/>
  <c r="AA2460"/>
  <c r="AC2459"/>
  <c r="AB2459"/>
  <c r="AA2459"/>
  <c r="AC2458"/>
  <c r="AB2458"/>
  <c r="AA2458"/>
  <c r="AC2457"/>
  <c r="AB2457"/>
  <c r="AA2457"/>
  <c r="AC2456"/>
  <c r="AB2456"/>
  <c r="AA2456"/>
  <c r="AC2455"/>
  <c r="AB2455"/>
  <c r="AA2455"/>
  <c r="AC2454"/>
  <c r="AB2454"/>
  <c r="AA2454"/>
  <c r="AC2453"/>
  <c r="AB2453"/>
  <c r="AA2453"/>
  <c r="AC2452"/>
  <c r="AB2452"/>
  <c r="AA2452"/>
  <c r="AC2451"/>
  <c r="AB2451"/>
  <c r="AA2451"/>
  <c r="AC2450"/>
  <c r="AB2450"/>
  <c r="AA2450"/>
  <c r="AC2449"/>
  <c r="AB2449"/>
  <c r="AA2449"/>
  <c r="AC2448"/>
  <c r="AB2448"/>
  <c r="AA2448"/>
  <c r="AC2447"/>
  <c r="AB2447"/>
  <c r="AA2447"/>
  <c r="AC2446"/>
  <c r="AB2446"/>
  <c r="AA2446"/>
  <c r="AC2445"/>
  <c r="AB2445"/>
  <c r="AA2445"/>
  <c r="AC2444"/>
  <c r="AB2444"/>
  <c r="AA2444"/>
  <c r="AC2443"/>
  <c r="AB2443"/>
  <c r="AA2443"/>
  <c r="AC2442"/>
  <c r="AB2442"/>
  <c r="AA2442"/>
  <c r="AC2441"/>
  <c r="AB2441"/>
  <c r="AA2441"/>
  <c r="AC2440"/>
  <c r="AB2440"/>
  <c r="AA2440"/>
  <c r="AC2439"/>
  <c r="AB2439"/>
  <c r="AA2439"/>
  <c r="AC2438"/>
  <c r="AB2438"/>
  <c r="AA2438"/>
  <c r="AC2437"/>
  <c r="AB2437"/>
  <c r="AA2437"/>
  <c r="AC2436"/>
  <c r="AB2436"/>
  <c r="AA2436"/>
  <c r="AC2435"/>
  <c r="AB2435"/>
  <c r="AA2435"/>
  <c r="AC2434"/>
  <c r="AB2434"/>
  <c r="AA2434"/>
  <c r="AC2433"/>
  <c r="AB2433"/>
  <c r="AA2433"/>
  <c r="AC2432"/>
  <c r="AB2432"/>
  <c r="AA2432"/>
  <c r="AC2431"/>
  <c r="AB2431"/>
  <c r="AA2431"/>
  <c r="AC2430"/>
  <c r="AB2430"/>
  <c r="AA2430"/>
  <c r="AC2429"/>
  <c r="AB2429"/>
  <c r="AA2429"/>
  <c r="AC2428"/>
  <c r="AB2428"/>
  <c r="AA2428"/>
  <c r="AC2427"/>
  <c r="AB2427"/>
  <c r="AA2427"/>
  <c r="AC2426"/>
  <c r="AB2426"/>
  <c r="AA2426"/>
  <c r="AC2425"/>
  <c r="AB2425"/>
  <c r="AA2425"/>
  <c r="AC2424"/>
  <c r="AB2424"/>
  <c r="AA2424"/>
  <c r="AC2423"/>
  <c r="AB2423"/>
  <c r="AA2423"/>
  <c r="AC2422"/>
  <c r="AB2422"/>
  <c r="AA2422"/>
  <c r="AC2421"/>
  <c r="AB2421"/>
  <c r="AA2421"/>
  <c r="AC2420"/>
  <c r="AB2420"/>
  <c r="AA2420"/>
  <c r="AC2419"/>
  <c r="AB2419"/>
  <c r="AA2419"/>
  <c r="AC2418"/>
  <c r="AB2418"/>
  <c r="AA2418"/>
  <c r="AC2417"/>
  <c r="AB2417"/>
  <c r="AA2417"/>
  <c r="AC2416"/>
  <c r="AB2416"/>
  <c r="AA2416"/>
  <c r="AC2415"/>
  <c r="AB2415"/>
  <c r="AA2415"/>
  <c r="AC2414"/>
  <c r="AB2414"/>
  <c r="AA2414"/>
  <c r="AC2413"/>
  <c r="AB2413"/>
  <c r="AA2413"/>
  <c r="AC2412"/>
  <c r="AB2412"/>
  <c r="AA2412"/>
  <c r="AC2411"/>
  <c r="AB2411"/>
  <c r="AA2411"/>
  <c r="AC2410"/>
  <c r="AB2410"/>
  <c r="AA2410"/>
  <c r="AC2409"/>
  <c r="AB2409"/>
  <c r="AA2409"/>
  <c r="AC2408"/>
  <c r="AB2408"/>
  <c r="AA2408"/>
  <c r="AC2407"/>
  <c r="AB2407"/>
  <c r="AA2407"/>
  <c r="AC2406"/>
  <c r="AB2406"/>
  <c r="AA2406"/>
  <c r="AC2405"/>
  <c r="AB2405"/>
  <c r="AA2405"/>
  <c r="AC2404"/>
  <c r="AB2404"/>
  <c r="AA2404"/>
  <c r="AC2403"/>
  <c r="AB2403"/>
  <c r="AA2403"/>
  <c r="AC2402"/>
  <c r="AB2402"/>
  <c r="AA2402"/>
  <c r="AC2401"/>
  <c r="AB2401"/>
  <c r="AA2401"/>
  <c r="AC2400"/>
  <c r="AB2400"/>
  <c r="AA2400"/>
  <c r="AC2399"/>
  <c r="AB2399"/>
  <c r="AA2399"/>
  <c r="AC2398"/>
  <c r="AB2398"/>
  <c r="AA2398"/>
  <c r="AC2397"/>
  <c r="AB2397"/>
  <c r="AA2397"/>
  <c r="AC2396"/>
  <c r="AB2396"/>
  <c r="AA2396"/>
  <c r="AC2395"/>
  <c r="AB2395"/>
  <c r="AA2395"/>
  <c r="AC2394"/>
  <c r="AB2394"/>
  <c r="AA2394"/>
  <c r="AC2393"/>
  <c r="AB2393"/>
  <c r="AA2393"/>
  <c r="AC2392"/>
  <c r="AB2392"/>
  <c r="AA2392"/>
  <c r="AC2391"/>
  <c r="AB2391"/>
  <c r="AA2391"/>
  <c r="AC2390"/>
  <c r="AB2390"/>
  <c r="AA2390"/>
  <c r="AC2389"/>
  <c r="AB2389"/>
  <c r="AA2389"/>
  <c r="AC2388"/>
  <c r="AB2388"/>
  <c r="AA2388"/>
  <c r="AC2387"/>
  <c r="AB2387"/>
  <c r="AA2387"/>
  <c r="AC2386"/>
  <c r="AB2386"/>
  <c r="AA2386"/>
  <c r="AC2385"/>
  <c r="AB2385"/>
  <c r="AA2385"/>
  <c r="AC2384"/>
  <c r="AB2384"/>
  <c r="AA2384"/>
  <c r="AC2383"/>
  <c r="AB2383"/>
  <c r="AA2383"/>
  <c r="AC2382"/>
  <c r="AB2382"/>
  <c r="AA2382"/>
  <c r="AC2381"/>
  <c r="AB2381"/>
  <c r="AA2381"/>
  <c r="AC2380"/>
  <c r="AB2380"/>
  <c r="AA2380"/>
  <c r="AC2379"/>
  <c r="AB2379"/>
  <c r="AA2379"/>
  <c r="AC2378"/>
  <c r="AB2378"/>
  <c r="AA2378"/>
  <c r="AC2377"/>
  <c r="AB2377"/>
  <c r="AA2377"/>
  <c r="AC2376"/>
  <c r="AB2376"/>
  <c r="AA2376"/>
  <c r="AC2375"/>
  <c r="AB2375"/>
  <c r="AA2375"/>
  <c r="AC2374"/>
  <c r="AB2374"/>
  <c r="AA2374"/>
  <c r="AC2373"/>
  <c r="AB2373"/>
  <c r="AA2373"/>
  <c r="AC2372"/>
  <c r="AB2372"/>
  <c r="AA2372"/>
  <c r="AC2371"/>
  <c r="AB2371"/>
  <c r="AA2371"/>
  <c r="AC2370"/>
  <c r="AB2370"/>
  <c r="AA2370"/>
  <c r="AC2369"/>
  <c r="AB2369"/>
  <c r="AA2369"/>
  <c r="AC2368"/>
  <c r="AB2368"/>
  <c r="AA2368"/>
  <c r="AC2367"/>
  <c r="AB2367"/>
  <c r="AA2367"/>
  <c r="AC2366"/>
  <c r="AB2366"/>
  <c r="AA2366"/>
  <c r="AC2365"/>
  <c r="AB2365"/>
  <c r="AA2365"/>
  <c r="AC2364"/>
  <c r="AB2364"/>
  <c r="AA2364"/>
  <c r="AC2363"/>
  <c r="AB2363"/>
  <c r="AA2363"/>
  <c r="AC2362"/>
  <c r="AB2362"/>
  <c r="AA2362"/>
  <c r="AC2361"/>
  <c r="AB2361"/>
  <c r="AA2361"/>
  <c r="AC2360"/>
  <c r="AB2360"/>
  <c r="AA2360"/>
  <c r="AC2359"/>
  <c r="AB2359"/>
  <c r="AA2359"/>
  <c r="AC2358"/>
  <c r="AB2358"/>
  <c r="AA2358"/>
  <c r="AC2357"/>
  <c r="AB2357"/>
  <c r="AA2357"/>
  <c r="AC2356"/>
  <c r="AB2356"/>
  <c r="AA2356"/>
  <c r="AC2355"/>
  <c r="AB2355"/>
  <c r="AA2355"/>
  <c r="AC2354"/>
  <c r="AB2354"/>
  <c r="AA2354"/>
  <c r="AC2353"/>
  <c r="AB2353"/>
  <c r="AA2353"/>
  <c r="AC2352"/>
  <c r="AB2352"/>
  <c r="AA2352"/>
  <c r="AC2351"/>
  <c r="AB2351"/>
  <c r="AA2351"/>
  <c r="AC2350"/>
  <c r="AB2350"/>
  <c r="AA2350"/>
  <c r="AC2349"/>
  <c r="AB2349"/>
  <c r="AA2349"/>
  <c r="AC2348"/>
  <c r="AB2348"/>
  <c r="AA2348"/>
  <c r="AC2347"/>
  <c r="AB2347"/>
  <c r="AA2347"/>
  <c r="AC2346"/>
  <c r="AB2346"/>
  <c r="AA2346"/>
  <c r="AC2345"/>
  <c r="AB2345"/>
  <c r="AA2345"/>
  <c r="AC2344"/>
  <c r="AB2344"/>
  <c r="AA2344"/>
  <c r="AC2343"/>
  <c r="AB2343"/>
  <c r="AA2343"/>
  <c r="AC2342"/>
  <c r="AB2342"/>
  <c r="AA2342"/>
  <c r="AC2341"/>
  <c r="AB2341"/>
  <c r="AA2341"/>
  <c r="AC2340"/>
  <c r="AB2340"/>
  <c r="AA2340"/>
  <c r="AC2339"/>
  <c r="AB2339"/>
  <c r="AA2339"/>
  <c r="AC2338"/>
  <c r="AB2338"/>
  <c r="AA2338"/>
  <c r="AC2337"/>
  <c r="AB2337"/>
  <c r="AA2337"/>
  <c r="AC2336"/>
  <c r="AB2336"/>
  <c r="AA2336"/>
  <c r="AC2335"/>
  <c r="AB2335"/>
  <c r="AA2335"/>
  <c r="AC2334"/>
  <c r="AB2334"/>
  <c r="AA2334"/>
  <c r="AC2333"/>
  <c r="AB2333"/>
  <c r="AA2333"/>
  <c r="AC2332"/>
  <c r="AB2332"/>
  <c r="AA2332"/>
  <c r="AC2331"/>
  <c r="AB2331"/>
  <c r="AA2331"/>
  <c r="AC2330"/>
  <c r="AB2330"/>
  <c r="AA2330"/>
  <c r="AC2329"/>
  <c r="AB2329"/>
  <c r="AA2329"/>
  <c r="AC2328"/>
  <c r="AB2328"/>
  <c r="AA2328"/>
  <c r="AC2327"/>
  <c r="AB2327"/>
  <c r="AA2327"/>
  <c r="AC2326"/>
  <c r="AB2326"/>
  <c r="AA2326"/>
  <c r="AC2325"/>
  <c r="AB2325"/>
  <c r="AA2325"/>
  <c r="AC2324"/>
  <c r="AB2324"/>
  <c r="AA2324"/>
  <c r="AC2323"/>
  <c r="AB2323"/>
  <c r="AA2323"/>
  <c r="AC2322"/>
  <c r="AB2322"/>
  <c r="AA2322"/>
  <c r="AC2321"/>
  <c r="AB2321"/>
  <c r="AA2321"/>
  <c r="AC2320"/>
  <c r="AB2320"/>
  <c r="AA2320"/>
  <c r="AC2319"/>
  <c r="AB2319"/>
  <c r="AA2319"/>
  <c r="AC2318"/>
  <c r="AB2318"/>
  <c r="AA2318"/>
  <c r="AC2317"/>
  <c r="AB2317"/>
  <c r="AA2317"/>
  <c r="AC2316"/>
  <c r="AB2316"/>
  <c r="AA2316"/>
  <c r="AC2315"/>
  <c r="AB2315"/>
  <c r="AA2315"/>
  <c r="AC2314"/>
  <c r="AB2314"/>
  <c r="AA2314"/>
  <c r="AC2313"/>
  <c r="AB2313"/>
  <c r="AA2313"/>
  <c r="AC2312"/>
  <c r="AB2312"/>
  <c r="AA2312"/>
  <c r="AC2311"/>
  <c r="AB2311"/>
  <c r="AA2311"/>
  <c r="AC2310"/>
  <c r="AB2310"/>
  <c r="AA2310"/>
  <c r="AC2309"/>
  <c r="AB2309"/>
  <c r="AA2309"/>
  <c r="AC2308"/>
  <c r="AB2308"/>
  <c r="AA2308"/>
  <c r="AC2307"/>
  <c r="AB2307"/>
  <c r="AA2307"/>
  <c r="AC2306"/>
  <c r="AB2306"/>
  <c r="AA2306"/>
  <c r="AC2305"/>
  <c r="AB2305"/>
  <c r="AA2305"/>
  <c r="AC2304"/>
  <c r="AB2304"/>
  <c r="AA2304"/>
  <c r="AC2303"/>
  <c r="AB2303"/>
  <c r="AA2303"/>
  <c r="AC2302"/>
  <c r="AB2302"/>
  <c r="AA2302"/>
  <c r="AC2301"/>
  <c r="AB2301"/>
  <c r="AA2301"/>
  <c r="AC2300"/>
  <c r="AB2300"/>
  <c r="AA2300"/>
  <c r="AC2299"/>
  <c r="AB2299"/>
  <c r="AA2299"/>
  <c r="AC2298"/>
  <c r="AB2298"/>
  <c r="AA2298"/>
  <c r="AC2297"/>
  <c r="AB2297"/>
  <c r="AA2297"/>
  <c r="AC2296"/>
  <c r="AB2296"/>
  <c r="AA2296"/>
  <c r="AC2295"/>
  <c r="AB2295"/>
  <c r="AA2295"/>
  <c r="AC2294"/>
  <c r="AB2294"/>
  <c r="AA2294"/>
  <c r="AC2293"/>
  <c r="AB2293"/>
  <c r="AA2293"/>
  <c r="AC2292"/>
  <c r="AB2292"/>
  <c r="AA2292"/>
  <c r="AC2291"/>
  <c r="AB2291"/>
  <c r="AA2291"/>
  <c r="AC2290"/>
  <c r="AB2290"/>
  <c r="AA2290"/>
  <c r="AC2289"/>
  <c r="AB2289"/>
  <c r="AA2289"/>
  <c r="AC2288"/>
  <c r="AB2288"/>
  <c r="AA2288"/>
  <c r="AC2287"/>
  <c r="AB2287"/>
  <c r="AA2287"/>
  <c r="AC2286"/>
  <c r="AB2286"/>
  <c r="AA2286"/>
  <c r="AC2285"/>
  <c r="AB2285"/>
  <c r="AA2285"/>
  <c r="AC2284"/>
  <c r="AB2284"/>
  <c r="AA2284"/>
  <c r="AC2283"/>
  <c r="AB2283"/>
  <c r="AA2283"/>
  <c r="AC2282"/>
  <c r="AB2282"/>
  <c r="AA2282"/>
  <c r="AC2281"/>
  <c r="AB2281"/>
  <c r="AA2281"/>
  <c r="AC2280"/>
  <c r="AB2280"/>
  <c r="AA2280"/>
  <c r="AC2279"/>
  <c r="AB2279"/>
  <c r="AA2279"/>
  <c r="AC2278"/>
  <c r="AB2278"/>
  <c r="AA2278"/>
  <c r="AC2277"/>
  <c r="AB2277"/>
  <c r="AA2277"/>
  <c r="AC2276"/>
  <c r="AB2276"/>
  <c r="AA2276"/>
  <c r="AC2275"/>
  <c r="AB2275"/>
  <c r="AA2275"/>
  <c r="AC2274"/>
  <c r="AB2274"/>
  <c r="AA2274"/>
  <c r="AC2273"/>
  <c r="AB2273"/>
  <c r="AA2273"/>
  <c r="AC2272"/>
  <c r="AB2272"/>
  <c r="AA2272"/>
  <c r="AC2271"/>
  <c r="AB2271"/>
  <c r="AA2271"/>
  <c r="AC2270"/>
  <c r="AB2270"/>
  <c r="AA2270"/>
  <c r="AC2269"/>
  <c r="AB2269"/>
  <c r="AA2269"/>
  <c r="AC2268"/>
  <c r="AB2268"/>
  <c r="AA2268"/>
  <c r="AC2267"/>
  <c r="AB2267"/>
  <c r="AA2267"/>
  <c r="AC2266"/>
  <c r="AB2266"/>
  <c r="AA2266"/>
  <c r="AC2265"/>
  <c r="AB2265"/>
  <c r="AA2265"/>
  <c r="AC2264"/>
  <c r="AB2264"/>
  <c r="AA2264"/>
  <c r="AC2263"/>
  <c r="AB2263"/>
  <c r="AA2263"/>
  <c r="AC2262"/>
  <c r="AB2262"/>
  <c r="AA2262"/>
  <c r="AC2261"/>
  <c r="AB2261"/>
  <c r="AA2261"/>
  <c r="AC2260"/>
  <c r="AB2260"/>
  <c r="AA2260"/>
  <c r="AC2259"/>
  <c r="AB2259"/>
  <c r="AA2259"/>
  <c r="AC2258"/>
  <c r="AB2258"/>
  <c r="AA2258"/>
  <c r="AC2257"/>
  <c r="AB2257"/>
  <c r="AA2257"/>
  <c r="AC2256"/>
  <c r="AB2256"/>
  <c r="AA2256"/>
  <c r="AC2255"/>
  <c r="AB2255"/>
  <c r="AA2255"/>
  <c r="AC2254"/>
  <c r="AB2254"/>
  <c r="AA2254"/>
  <c r="AC2253"/>
  <c r="AB2253"/>
  <c r="AA2253"/>
  <c r="AC2252"/>
  <c r="AB2252"/>
  <c r="AA2252"/>
  <c r="AC2251"/>
  <c r="AB2251"/>
  <c r="AA2251"/>
  <c r="AC2250"/>
  <c r="AB2250"/>
  <c r="AA2250"/>
  <c r="AC2249"/>
  <c r="AB2249"/>
  <c r="AA2249"/>
  <c r="AC2248"/>
  <c r="AB2248"/>
  <c r="AA2248"/>
  <c r="AC2247"/>
  <c r="AB2247"/>
  <c r="AA2247"/>
  <c r="AC2246"/>
  <c r="AB2246"/>
  <c r="AA2246"/>
  <c r="AC2245"/>
  <c r="AB2245"/>
  <c r="AA2245"/>
  <c r="AC2244"/>
  <c r="AB2244"/>
  <c r="AA2244"/>
  <c r="AC2243"/>
  <c r="AB2243"/>
  <c r="AA2243"/>
  <c r="AC2242"/>
  <c r="AB2242"/>
  <c r="AA2242"/>
  <c r="AC2241"/>
  <c r="AB2241"/>
  <c r="AA2241"/>
  <c r="AC2240"/>
  <c r="AB2240"/>
  <c r="AA2240"/>
  <c r="AC2239"/>
  <c r="AB2239"/>
  <c r="AA2239"/>
  <c r="AC2238"/>
  <c r="AB2238"/>
  <c r="AA2238"/>
  <c r="AC2237"/>
  <c r="AB2237"/>
  <c r="AA2237"/>
  <c r="AC2236"/>
  <c r="AB2236"/>
  <c r="AA2236"/>
  <c r="AC2235"/>
  <c r="AB2235"/>
  <c r="AA2235"/>
  <c r="AC2234"/>
  <c r="AB2234"/>
  <c r="AA2234"/>
  <c r="AC2233"/>
  <c r="AB2233"/>
  <c r="AA2233"/>
  <c r="AC2232"/>
  <c r="AB2232"/>
  <c r="AA2232"/>
  <c r="AC2231"/>
  <c r="AB2231"/>
  <c r="AA2231"/>
  <c r="AC2230"/>
  <c r="AB2230"/>
  <c r="AA2230"/>
  <c r="AC2229"/>
  <c r="AB2229"/>
  <c r="AA2229"/>
  <c r="AC2228"/>
  <c r="AB2228"/>
  <c r="AA2228"/>
  <c r="AC2227"/>
  <c r="AB2227"/>
  <c r="AA2227"/>
  <c r="AC2226"/>
  <c r="AB2226"/>
  <c r="AA2226"/>
  <c r="AC2225"/>
  <c r="AB2225"/>
  <c r="AA2225"/>
  <c r="AC2224"/>
  <c r="AB2224"/>
  <c r="AA2224"/>
  <c r="AC2223"/>
  <c r="AB2223"/>
  <c r="AA2223"/>
  <c r="AC2222"/>
  <c r="AB2222"/>
  <c r="AA2222"/>
  <c r="AC2221"/>
  <c r="AB2221"/>
  <c r="AA2221"/>
  <c r="AC2220"/>
  <c r="AB2220"/>
  <c r="AA2220"/>
  <c r="AC2219"/>
  <c r="AB2219"/>
  <c r="AA2219"/>
  <c r="AC2218"/>
  <c r="AB2218"/>
  <c r="AA2218"/>
  <c r="AC2217"/>
  <c r="AB2217"/>
  <c r="AA2217"/>
  <c r="AC2216"/>
  <c r="AB2216"/>
  <c r="AA2216"/>
  <c r="AC2215"/>
  <c r="AB2215"/>
  <c r="AA2215"/>
  <c r="AC2214"/>
  <c r="AB2214"/>
  <c r="AA2214"/>
  <c r="AC2213"/>
  <c r="AB2213"/>
  <c r="AA2213"/>
  <c r="AC2212"/>
  <c r="AB2212"/>
  <c r="AA2212"/>
  <c r="AC2211"/>
  <c r="AB2211"/>
  <c r="AA2211"/>
  <c r="AC2210"/>
  <c r="AB2210"/>
  <c r="AA2210"/>
  <c r="AC2209"/>
  <c r="AB2209"/>
  <c r="AA2209"/>
  <c r="AC2208"/>
  <c r="AB2208"/>
  <c r="AA2208"/>
  <c r="AC2207"/>
  <c r="AB2207"/>
  <c r="AA2207"/>
  <c r="AC2206"/>
  <c r="AB2206"/>
  <c r="AA2206"/>
  <c r="AC2205"/>
  <c r="AB2205"/>
  <c r="AA2205"/>
  <c r="AC2204"/>
  <c r="AB2204"/>
  <c r="AA2204"/>
  <c r="AC2203"/>
  <c r="AB2203"/>
  <c r="AA2203"/>
  <c r="AC2202"/>
  <c r="AB2202"/>
  <c r="AA2202"/>
  <c r="AC2201"/>
  <c r="AB2201"/>
  <c r="AA2201"/>
  <c r="AC2200"/>
  <c r="AB2200"/>
  <c r="AA2200"/>
  <c r="AC2199"/>
  <c r="AB2199"/>
  <c r="AA2199"/>
  <c r="AC2198"/>
  <c r="AB2198"/>
  <c r="AA2198"/>
  <c r="AC2197"/>
  <c r="AB2197"/>
  <c r="AA2197"/>
  <c r="AC2196"/>
  <c r="AB2196"/>
  <c r="AA2196"/>
  <c r="AC2195"/>
  <c r="AB2195"/>
  <c r="AA2195"/>
  <c r="AC2194"/>
  <c r="AB2194"/>
  <c r="AA2194"/>
  <c r="AC2193"/>
  <c r="AB2193"/>
  <c r="AA2193"/>
  <c r="AC2192"/>
  <c r="AB2192"/>
  <c r="AA2192"/>
  <c r="AC2191"/>
  <c r="AB2191"/>
  <c r="AA2191"/>
  <c r="AC2190"/>
  <c r="AB2190"/>
  <c r="AA2190"/>
  <c r="AC2189"/>
  <c r="AB2189"/>
  <c r="AA2189"/>
  <c r="AC2188"/>
  <c r="AB2188"/>
  <c r="AA2188"/>
  <c r="AC2187"/>
  <c r="AB2187"/>
  <c r="AA2187"/>
  <c r="AC2186"/>
  <c r="AB2186"/>
  <c r="AA2186"/>
  <c r="AC2185"/>
  <c r="AB2185"/>
  <c r="AA2185"/>
  <c r="AC2184"/>
  <c r="AB2184"/>
  <c r="AA2184"/>
  <c r="AC2183"/>
  <c r="AB2183"/>
  <c r="AA2183"/>
  <c r="AC2182"/>
  <c r="AB2182"/>
  <c r="AA2182"/>
  <c r="AC2181"/>
  <c r="AB2181"/>
  <c r="AA2181"/>
  <c r="AC2180"/>
  <c r="AB2180"/>
  <c r="AA2180"/>
  <c r="AC2179"/>
  <c r="AB2179"/>
  <c r="AA2179"/>
  <c r="AC2178"/>
  <c r="AB2178"/>
  <c r="AA2178"/>
  <c r="AC2177"/>
  <c r="AB2177"/>
  <c r="AA2177"/>
  <c r="AC2176"/>
  <c r="AB2176"/>
  <c r="AA2176"/>
  <c r="AC2175"/>
  <c r="AB2175"/>
  <c r="AA2175"/>
  <c r="AC2174"/>
  <c r="AB2174"/>
  <c r="AA2174"/>
  <c r="AC2173"/>
  <c r="AB2173"/>
  <c r="AA2173"/>
  <c r="AC2172"/>
  <c r="AB2172"/>
  <c r="AA2172"/>
  <c r="AC2171"/>
  <c r="AB2171"/>
  <c r="AA2171"/>
  <c r="AC2170"/>
  <c r="AB2170"/>
  <c r="AA2170"/>
  <c r="AC2169"/>
  <c r="AB2169"/>
  <c r="AA2169"/>
  <c r="AC2168"/>
  <c r="AB2168"/>
  <c r="AA2168"/>
  <c r="AC2167"/>
  <c r="AB2167"/>
  <c r="AA2167"/>
  <c r="AC2166"/>
  <c r="AB2166"/>
  <c r="AA2166"/>
  <c r="AC2165"/>
  <c r="AB2165"/>
  <c r="AA2165"/>
  <c r="AC2164"/>
  <c r="AB2164"/>
  <c r="AA2164"/>
  <c r="AC2163"/>
  <c r="AB2163"/>
  <c r="AA2163"/>
  <c r="AC2162"/>
  <c r="AB2162"/>
  <c r="AA2162"/>
  <c r="AC2161"/>
  <c r="AB2161"/>
  <c r="AA2161"/>
  <c r="AC2160"/>
  <c r="AB2160"/>
  <c r="AA2160"/>
  <c r="AC2159"/>
  <c r="AB2159"/>
  <c r="AA2159"/>
  <c r="AC2158"/>
  <c r="AB2158"/>
  <c r="AA2158"/>
  <c r="AC2157"/>
  <c r="AB2157"/>
  <c r="AA2157"/>
  <c r="AC2156"/>
  <c r="AB2156"/>
  <c r="AA2156"/>
  <c r="AC2155"/>
  <c r="AB2155"/>
  <c r="AA2155"/>
  <c r="AC2154"/>
  <c r="AB2154"/>
  <c r="AA2154"/>
  <c r="AC2153"/>
  <c r="AB2153"/>
  <c r="AA2153"/>
  <c r="AC2152"/>
  <c r="AB2152"/>
  <c r="AA2152"/>
  <c r="AC2151"/>
  <c r="AB2151"/>
  <c r="AA2151"/>
  <c r="AC2150"/>
  <c r="AB2150"/>
  <c r="AA2150"/>
  <c r="AC2149"/>
  <c r="AB2149"/>
  <c r="AA2149"/>
  <c r="AC2148"/>
  <c r="AB2148"/>
  <c r="AA2148"/>
  <c r="AC2147"/>
  <c r="AB2147"/>
  <c r="AA2147"/>
  <c r="AC2146"/>
  <c r="AB2146"/>
  <c r="AA2146"/>
  <c r="AC2145"/>
  <c r="AB2145"/>
  <c r="AA2145"/>
  <c r="AC2144"/>
  <c r="AB2144"/>
  <c r="AA2144"/>
  <c r="AC2143"/>
  <c r="AB2143"/>
  <c r="AA2143"/>
  <c r="AC2142"/>
  <c r="AB2142"/>
  <c r="AA2142"/>
  <c r="AC2141"/>
  <c r="AB2141"/>
  <c r="AA2141"/>
  <c r="AC2140"/>
  <c r="AB2140"/>
  <c r="AA2140"/>
  <c r="AC2139"/>
  <c r="AB2139"/>
  <c r="AA2139"/>
  <c r="AC2138"/>
  <c r="AB2138"/>
  <c r="AA2138"/>
  <c r="AC2137"/>
  <c r="AB2137"/>
  <c r="AA2137"/>
  <c r="AC2136"/>
  <c r="AB2136"/>
  <c r="AA2136"/>
  <c r="AC2135"/>
  <c r="AB2135"/>
  <c r="AA2135"/>
  <c r="AC2134"/>
  <c r="AB2134"/>
  <c r="AA2134"/>
  <c r="AC2133"/>
  <c r="AB2133"/>
  <c r="AA2133"/>
  <c r="AC2132"/>
  <c r="AB2132"/>
  <c r="AA2132"/>
  <c r="AC2131"/>
  <c r="AB2131"/>
  <c r="AA2131"/>
  <c r="AC2130"/>
  <c r="AB2130"/>
  <c r="AA2130"/>
  <c r="AC2129"/>
  <c r="AB2129"/>
  <c r="AA2129"/>
  <c r="AC2128"/>
  <c r="AB2128"/>
  <c r="AA2128"/>
  <c r="AC2127"/>
  <c r="AB2127"/>
  <c r="AA2127"/>
  <c r="AC2126"/>
  <c r="AB2126"/>
  <c r="AA2126"/>
  <c r="AC2125"/>
  <c r="AB2125"/>
  <c r="AA2125"/>
  <c r="AC2124"/>
  <c r="AB2124"/>
  <c r="AA2124"/>
  <c r="AC2123"/>
  <c r="AB2123"/>
  <c r="AA2123"/>
  <c r="AC2122"/>
  <c r="AB2122"/>
  <c r="AA2122"/>
  <c r="AC2121"/>
  <c r="AB2121"/>
  <c r="AA2121"/>
  <c r="AC2120"/>
  <c r="AB2120"/>
  <c r="AA2120"/>
  <c r="AC2119"/>
  <c r="AB2119"/>
  <c r="AA2119"/>
  <c r="AC2118"/>
  <c r="AB2118"/>
  <c r="AA2118"/>
  <c r="AC2117"/>
  <c r="AB2117"/>
  <c r="AA2117"/>
  <c r="AC2116"/>
  <c r="AB2116"/>
  <c r="AA2116"/>
  <c r="AC2115"/>
  <c r="AB2115"/>
  <c r="AA2115"/>
  <c r="AC2114"/>
  <c r="AB2114"/>
  <c r="AA2114"/>
  <c r="AC2113"/>
  <c r="AB2113"/>
  <c r="AA2113"/>
  <c r="AC2112"/>
  <c r="AB2112"/>
  <c r="AA2112"/>
  <c r="AC2111"/>
  <c r="AB2111"/>
  <c r="AA2111"/>
  <c r="AC2110"/>
  <c r="AB2110"/>
  <c r="AA2110"/>
  <c r="AC2109"/>
  <c r="AB2109"/>
  <c r="AA2109"/>
  <c r="AC2108"/>
  <c r="AB2108"/>
  <c r="AA2108"/>
  <c r="AC2107"/>
  <c r="AB2107"/>
  <c r="AA2107"/>
  <c r="AC2106"/>
  <c r="AB2106"/>
  <c r="AA2106"/>
  <c r="AC2105"/>
  <c r="AB2105"/>
  <c r="AA2105"/>
  <c r="AC2104"/>
  <c r="AB2104"/>
  <c r="AA2104"/>
  <c r="AC2103"/>
  <c r="AB2103"/>
  <c r="AA2103"/>
  <c r="AC2102"/>
  <c r="AB2102"/>
  <c r="AA2102"/>
  <c r="AC2101"/>
  <c r="AB2101"/>
  <c r="AA2101"/>
  <c r="AC2100"/>
  <c r="AB2100"/>
  <c r="AA2100"/>
  <c r="AC2099"/>
  <c r="AB2099"/>
  <c r="AA2099"/>
  <c r="AC2098"/>
  <c r="AB2098"/>
  <c r="AA2098"/>
  <c r="AC2097"/>
  <c r="AB2097"/>
  <c r="AA2097"/>
  <c r="AC2096"/>
  <c r="AB2096"/>
  <c r="AA2096"/>
  <c r="AC2095"/>
  <c r="AB2095"/>
  <c r="AA2095"/>
  <c r="AC2094"/>
  <c r="AB2094"/>
  <c r="AA2094"/>
  <c r="AC2093"/>
  <c r="AB2093"/>
  <c r="AA2093"/>
  <c r="AC2092"/>
  <c r="AB2092"/>
  <c r="AA2092"/>
  <c r="AC2091"/>
  <c r="AB2091"/>
  <c r="AA2091"/>
  <c r="AC2090"/>
  <c r="AB2090"/>
  <c r="AA2090"/>
  <c r="AC2089"/>
  <c r="AB2089"/>
  <c r="AA2089"/>
  <c r="AC2088"/>
  <c r="AB2088"/>
  <c r="AA2088"/>
  <c r="AC2087"/>
  <c r="AB2087"/>
  <c r="AA2087"/>
  <c r="AC2086"/>
  <c r="AB2086"/>
  <c r="AA2086"/>
  <c r="AC2085"/>
  <c r="AB2085"/>
  <c r="AA2085"/>
  <c r="AC2084"/>
  <c r="AB2084"/>
  <c r="AA2084"/>
  <c r="AC2083"/>
  <c r="AB2083"/>
  <c r="AA2083"/>
  <c r="AC2082"/>
  <c r="AB2082"/>
  <c r="AA2082"/>
  <c r="AC2081"/>
  <c r="AB2081"/>
  <c r="AA2081"/>
  <c r="AC2080"/>
  <c r="AB2080"/>
  <c r="AA2080"/>
  <c r="AC2079"/>
  <c r="AB2079"/>
  <c r="AA2079"/>
  <c r="AC2078"/>
  <c r="AB2078"/>
  <c r="AA2078"/>
  <c r="AC2077"/>
  <c r="AB2077"/>
  <c r="AA2077"/>
  <c r="AC2076"/>
  <c r="AB2076"/>
  <c r="AA2076"/>
  <c r="AC2075"/>
  <c r="AB2075"/>
  <c r="AA2075"/>
  <c r="AC2074"/>
  <c r="AB2074"/>
  <c r="AA2074"/>
  <c r="AC2073"/>
  <c r="AB2073"/>
  <c r="AA2073"/>
  <c r="AC2072"/>
  <c r="AB2072"/>
  <c r="AA2072"/>
  <c r="AC2071"/>
  <c r="AB2071"/>
  <c r="AA2071"/>
  <c r="AC2070"/>
  <c r="AB2070"/>
  <c r="AA2070"/>
  <c r="AC2069"/>
  <c r="AB2069"/>
  <c r="AA2069"/>
  <c r="AC2068"/>
  <c r="AB2068"/>
  <c r="AA2068"/>
  <c r="AC2067"/>
  <c r="AB2067"/>
  <c r="AA2067"/>
  <c r="AC2066"/>
  <c r="AB2066"/>
  <c r="AA2066"/>
  <c r="AC2065"/>
  <c r="AB2065"/>
  <c r="AA2065"/>
  <c r="AC2064"/>
  <c r="AB2064"/>
  <c r="AA2064"/>
  <c r="AC2063"/>
  <c r="AB2063"/>
  <c r="AA2063"/>
  <c r="AC2062"/>
  <c r="AB2062"/>
  <c r="AA2062"/>
  <c r="AC2061"/>
  <c r="AB2061"/>
  <c r="AA2061"/>
  <c r="AC2060"/>
  <c r="AB2060"/>
  <c r="AA2060"/>
  <c r="AC2059"/>
  <c r="AB2059"/>
  <c r="AA2059"/>
  <c r="AC2058"/>
  <c r="AB2058"/>
  <c r="AA2058"/>
  <c r="AC2057"/>
  <c r="AB2057"/>
  <c r="AA2057"/>
  <c r="AC2056"/>
  <c r="AB2056"/>
  <c r="AA2056"/>
  <c r="AC2055"/>
  <c r="AB2055"/>
  <c r="AA2055"/>
  <c r="AC2054"/>
  <c r="AB2054"/>
  <c r="AA2054"/>
  <c r="AC2053"/>
  <c r="AB2053"/>
  <c r="AA2053"/>
  <c r="AC2052"/>
  <c r="AB2052"/>
  <c r="AA2052"/>
  <c r="AC2051"/>
  <c r="AB2051"/>
  <c r="AA2051"/>
  <c r="AC2050"/>
  <c r="AB2050"/>
  <c r="AA2050"/>
  <c r="AC2049"/>
  <c r="AB2049"/>
  <c r="AA2049"/>
  <c r="AC2048"/>
  <c r="AB2048"/>
  <c r="AA2048"/>
  <c r="AC2047"/>
  <c r="AB2047"/>
  <c r="AA2047"/>
  <c r="AC2046"/>
  <c r="AB2046"/>
  <c r="AA2046"/>
  <c r="AC2045"/>
  <c r="AB2045"/>
  <c r="AA2045"/>
  <c r="AC2044"/>
  <c r="AB2044"/>
  <c r="AA2044"/>
  <c r="AC2043"/>
  <c r="AB2043"/>
  <c r="AA2043"/>
  <c r="AC2042"/>
  <c r="AB2042"/>
  <c r="AA2042"/>
  <c r="AC2041"/>
  <c r="AB2041"/>
  <c r="AA2041"/>
  <c r="AC2040"/>
  <c r="AB2040"/>
  <c r="AA2040"/>
  <c r="AC2039"/>
  <c r="AB2039"/>
  <c r="AA2039"/>
  <c r="AC2038"/>
  <c r="AB2038"/>
  <c r="AA2038"/>
  <c r="AC2037"/>
  <c r="AB2037"/>
  <c r="AA2037"/>
  <c r="AC2036"/>
  <c r="AB2036"/>
  <c r="AA2036"/>
  <c r="AC2035"/>
  <c r="AB2035"/>
  <c r="AA2035"/>
  <c r="AC2034"/>
  <c r="AB2034"/>
  <c r="AA2034"/>
  <c r="AC2033"/>
  <c r="AB2033"/>
  <c r="AA2033"/>
  <c r="AC2032"/>
  <c r="AB2032"/>
  <c r="AA2032"/>
  <c r="AC2031"/>
  <c r="AB2031"/>
  <c r="AA2031"/>
  <c r="AC2030"/>
  <c r="AB2030"/>
  <c r="AA2030"/>
  <c r="AC2029"/>
  <c r="AB2029"/>
  <c r="AA2029"/>
  <c r="AC2028"/>
  <c r="AB2028"/>
  <c r="AA2028"/>
  <c r="AC2027"/>
  <c r="AB2027"/>
  <c r="AA2027"/>
  <c r="AC2026"/>
  <c r="AB2026"/>
  <c r="AA2026"/>
  <c r="AC2025"/>
  <c r="AB2025"/>
  <c r="AA2025"/>
  <c r="AC2024"/>
  <c r="AB2024"/>
  <c r="AA2024"/>
  <c r="AC2023"/>
  <c r="AB2023"/>
  <c r="AA2023"/>
  <c r="AC2022"/>
  <c r="AB2022"/>
  <c r="AA2022"/>
  <c r="AC2021"/>
  <c r="AB2021"/>
  <c r="AA2021"/>
  <c r="AC2020"/>
  <c r="AB2020"/>
  <c r="AA2020"/>
  <c r="AC2019"/>
  <c r="AB2019"/>
  <c r="AA2019"/>
  <c r="AC2018"/>
  <c r="AB2018"/>
  <c r="AA2018"/>
  <c r="AC2017"/>
  <c r="AB2017"/>
  <c r="AA2017"/>
  <c r="AC2016"/>
  <c r="AB2016"/>
  <c r="AA2016"/>
  <c r="AC2015"/>
  <c r="AB2015"/>
  <c r="AA2015"/>
  <c r="AC2014"/>
  <c r="AB2014"/>
  <c r="AA2014"/>
  <c r="AC2013"/>
  <c r="AB2013"/>
  <c r="AA2013"/>
  <c r="AC2012"/>
  <c r="AB2012"/>
  <c r="AA2012"/>
  <c r="AC2011"/>
  <c r="AB2011"/>
  <c r="AA2011"/>
  <c r="AC2010"/>
  <c r="AB2010"/>
  <c r="AA2010"/>
  <c r="AC2009"/>
  <c r="AB2009"/>
  <c r="AA2009"/>
  <c r="AC2008"/>
  <c r="AB2008"/>
  <c r="AA2008"/>
  <c r="AC2007"/>
  <c r="AB2007"/>
  <c r="AA2007"/>
  <c r="AC2006"/>
  <c r="AB2006"/>
  <c r="AA2006"/>
  <c r="AC2005"/>
  <c r="AB2005"/>
  <c r="AA2005"/>
  <c r="AC2004"/>
  <c r="AB2004"/>
  <c r="AA2004"/>
  <c r="AC2003"/>
  <c r="AB2003"/>
  <c r="AA2003"/>
  <c r="AC2002"/>
  <c r="AB2002"/>
  <c r="AA2002"/>
  <c r="AC2001"/>
  <c r="AB2001"/>
  <c r="AA2001"/>
  <c r="AC2000"/>
  <c r="AB2000"/>
  <c r="AA2000"/>
  <c r="AC1999"/>
  <c r="AB1999"/>
  <c r="AA1999"/>
  <c r="AC1998"/>
  <c r="AB1998"/>
  <c r="AA1998"/>
  <c r="AC1997"/>
  <c r="AB1997"/>
  <c r="AA1997"/>
  <c r="AC1996"/>
  <c r="AB1996"/>
  <c r="AA1996"/>
  <c r="AC1995"/>
  <c r="AB1995"/>
  <c r="AA1995"/>
  <c r="AC1994"/>
  <c r="AB1994"/>
  <c r="AA1994"/>
  <c r="AC1993"/>
  <c r="AB1993"/>
  <c r="AA1993"/>
  <c r="AC1992"/>
  <c r="AB1992"/>
  <c r="AA1992"/>
  <c r="AC1991"/>
  <c r="AB1991"/>
  <c r="AA1991"/>
  <c r="AC1990"/>
  <c r="AB1990"/>
  <c r="AA1990"/>
  <c r="AC1989"/>
  <c r="AB1989"/>
  <c r="AA1989"/>
  <c r="AC1988"/>
  <c r="AB1988"/>
  <c r="AA1988"/>
  <c r="AC1987"/>
  <c r="AB1987"/>
  <c r="AA1987"/>
  <c r="AC1986"/>
  <c r="AB1986"/>
  <c r="AA1986"/>
  <c r="AC1985"/>
  <c r="AB1985"/>
  <c r="AA1985"/>
  <c r="AC1984"/>
  <c r="AB1984"/>
  <c r="AA1984"/>
  <c r="AC1983"/>
  <c r="AB1983"/>
  <c r="AA1983"/>
  <c r="AC1982"/>
  <c r="AB1982"/>
  <c r="AA1982"/>
  <c r="AC1981"/>
  <c r="AB1981"/>
  <c r="AA1981"/>
  <c r="AC1980"/>
  <c r="AB1980"/>
  <c r="AA1980"/>
  <c r="AC1979"/>
  <c r="AB1979"/>
  <c r="AA1979"/>
  <c r="AC1978"/>
  <c r="AB1978"/>
  <c r="AA1978"/>
  <c r="AC1977"/>
  <c r="AB1977"/>
  <c r="AA1977"/>
  <c r="AC1976"/>
  <c r="AB1976"/>
  <c r="AA1976"/>
  <c r="AC1975"/>
  <c r="AB1975"/>
  <c r="AA1975"/>
  <c r="AC1974"/>
  <c r="AB1974"/>
  <c r="AA1974"/>
  <c r="AC1973"/>
  <c r="AB1973"/>
  <c r="AA1973"/>
  <c r="AC1972"/>
  <c r="AB1972"/>
  <c r="AA1972"/>
  <c r="AC1971"/>
  <c r="AB1971"/>
  <c r="AA1971"/>
  <c r="AC1970"/>
  <c r="AB1970"/>
  <c r="AA1970"/>
  <c r="AC1969"/>
  <c r="AB1969"/>
  <c r="AA1969"/>
  <c r="AC1968"/>
  <c r="AB1968"/>
  <c r="AA1968"/>
  <c r="AC1967"/>
  <c r="AB1967"/>
  <c r="AA1967"/>
  <c r="AC1966"/>
  <c r="AB1966"/>
  <c r="AA1966"/>
  <c r="AC1965"/>
  <c r="AB1965"/>
  <c r="AA1965"/>
  <c r="AC1964"/>
  <c r="AB1964"/>
  <c r="AA1964"/>
  <c r="AC1963"/>
  <c r="AB1963"/>
  <c r="AA1963"/>
  <c r="AC1962"/>
  <c r="AB1962"/>
  <c r="AA1962"/>
  <c r="AC1961"/>
  <c r="AB1961"/>
  <c r="AA1961"/>
  <c r="AC1960"/>
  <c r="AB1960"/>
  <c r="AA1960"/>
  <c r="AC1959"/>
  <c r="AB1959"/>
  <c r="AA1959"/>
  <c r="AC1958"/>
  <c r="AB1958"/>
  <c r="AA1958"/>
  <c r="AC1957"/>
  <c r="AB1957"/>
  <c r="AA1957"/>
  <c r="AC1956"/>
  <c r="AB1956"/>
  <c r="AA1956"/>
  <c r="AC1955"/>
  <c r="AB1955"/>
  <c r="AA1955"/>
  <c r="AC1954"/>
  <c r="AB1954"/>
  <c r="AA1954"/>
  <c r="AC1953"/>
  <c r="AB1953"/>
  <c r="AA1953"/>
  <c r="AC1952"/>
  <c r="AB1952"/>
  <c r="AA1952"/>
  <c r="AC1951"/>
  <c r="AB1951"/>
  <c r="AA1951"/>
  <c r="AC1950"/>
  <c r="AB1950"/>
  <c r="AA1950"/>
  <c r="AC1949"/>
  <c r="AB1949"/>
  <c r="AA1949"/>
  <c r="AC1948"/>
  <c r="AB1948"/>
  <c r="AA1948"/>
  <c r="AC1947"/>
  <c r="AB1947"/>
  <c r="AA1947"/>
  <c r="AC1946"/>
  <c r="AB1946"/>
  <c r="AA1946"/>
  <c r="AC1945"/>
  <c r="AB1945"/>
  <c r="AA1945"/>
  <c r="AC1944"/>
  <c r="AB1944"/>
  <c r="AA1944"/>
  <c r="AC1943"/>
  <c r="AB1943"/>
  <c r="AA1943"/>
  <c r="AC1942"/>
  <c r="AB1942"/>
  <c r="AA1942"/>
  <c r="AC1941"/>
  <c r="AB1941"/>
  <c r="AA1941"/>
  <c r="AC1940"/>
  <c r="AB1940"/>
  <c r="AA1940"/>
  <c r="AC1939"/>
  <c r="AB1939"/>
  <c r="AA1939"/>
  <c r="AC1938"/>
  <c r="AB1938"/>
  <c r="AA1938"/>
  <c r="AC1937"/>
  <c r="AB1937"/>
  <c r="AA1937"/>
  <c r="AC1936"/>
  <c r="AB1936"/>
  <c r="AA1936"/>
  <c r="AC1935"/>
  <c r="AB1935"/>
  <c r="AA1935"/>
  <c r="AC1934"/>
  <c r="AB1934"/>
  <c r="AA1934"/>
  <c r="AC1933"/>
  <c r="AB1933"/>
  <c r="AA1933"/>
  <c r="AC1932"/>
  <c r="AB1932"/>
  <c r="AA1932"/>
  <c r="AC1931"/>
  <c r="AB1931"/>
  <c r="AA1931"/>
  <c r="AC1930"/>
  <c r="AB1930"/>
  <c r="AA1930"/>
  <c r="AC1929"/>
  <c r="AB1929"/>
  <c r="AA1929"/>
  <c r="AC1928"/>
  <c r="AB1928"/>
  <c r="AA1928"/>
  <c r="AC1927"/>
  <c r="AB1927"/>
  <c r="AA1927"/>
  <c r="AC1926"/>
  <c r="AB1926"/>
  <c r="AA1926"/>
  <c r="AC1925"/>
  <c r="AB1925"/>
  <c r="AA1925"/>
  <c r="AC1924"/>
  <c r="AB1924"/>
  <c r="AA1924"/>
  <c r="AC1923"/>
  <c r="AB1923"/>
  <c r="AA1923"/>
  <c r="AC1922"/>
  <c r="AB1922"/>
  <c r="AA1922"/>
  <c r="AC1921"/>
  <c r="AB1921"/>
  <c r="AA1921"/>
  <c r="AC1920"/>
  <c r="AB1920"/>
  <c r="AA1920"/>
  <c r="AC1919"/>
  <c r="AB1919"/>
  <c r="AA1919"/>
  <c r="AC1918"/>
  <c r="AB1918"/>
  <c r="AA1918"/>
  <c r="AC1917"/>
  <c r="AB1917"/>
  <c r="AA1917"/>
  <c r="AC1916"/>
  <c r="AB1916"/>
  <c r="AA1916"/>
  <c r="AC1915"/>
  <c r="AB1915"/>
  <c r="AA1915"/>
  <c r="AC1914"/>
  <c r="AB1914"/>
  <c r="AA1914"/>
  <c r="AC1913"/>
  <c r="AB1913"/>
  <c r="AA1913"/>
  <c r="AC1912"/>
  <c r="AB1912"/>
  <c r="AA1912"/>
  <c r="AC1911"/>
  <c r="AB1911"/>
  <c r="AA1911"/>
  <c r="AC1910"/>
  <c r="AB1910"/>
  <c r="AA1910"/>
  <c r="AC1909"/>
  <c r="AB1909"/>
  <c r="AA1909"/>
  <c r="AC1908"/>
  <c r="AB1908"/>
  <c r="AA1908"/>
  <c r="AC1907"/>
  <c r="AB1907"/>
  <c r="AA1907"/>
  <c r="AC1906"/>
  <c r="AB1906"/>
  <c r="AA1906"/>
  <c r="AC1905"/>
  <c r="AB1905"/>
  <c r="AA1905"/>
  <c r="AC1904"/>
  <c r="AB1904"/>
  <c r="AA1904"/>
  <c r="AC1903"/>
  <c r="AB1903"/>
  <c r="AA1903"/>
  <c r="AC1902"/>
  <c r="AB1902"/>
  <c r="AA1902"/>
  <c r="AC1901"/>
  <c r="AB1901"/>
  <c r="AA1901"/>
  <c r="AC1900"/>
  <c r="AB1900"/>
  <c r="AA1900"/>
  <c r="AC1899"/>
  <c r="AB1899"/>
  <c r="AA1899"/>
  <c r="AC1898"/>
  <c r="AB1898"/>
  <c r="AA1898"/>
  <c r="AC1897"/>
  <c r="AB1897"/>
  <c r="AA1897"/>
  <c r="AC1896"/>
  <c r="AB1896"/>
  <c r="AA1896"/>
  <c r="AC1895"/>
  <c r="AB1895"/>
  <c r="AA1895"/>
  <c r="AC1894"/>
  <c r="AB1894"/>
  <c r="AA1894"/>
  <c r="AC1893"/>
  <c r="AB1893"/>
  <c r="AA1893"/>
  <c r="AC1892"/>
  <c r="AB1892"/>
  <c r="AA1892"/>
  <c r="AC1891"/>
  <c r="AB1891"/>
  <c r="AA1891"/>
  <c r="AC1890"/>
  <c r="AB1890"/>
  <c r="AA1890"/>
  <c r="AC1889"/>
  <c r="AB1889"/>
  <c r="AA1889"/>
  <c r="AC1888"/>
  <c r="AB1888"/>
  <c r="AA1888"/>
  <c r="AC1887"/>
  <c r="AB1887"/>
  <c r="AA1887"/>
  <c r="AC1886"/>
  <c r="AB1886"/>
  <c r="AA1886"/>
  <c r="AC1885"/>
  <c r="AB1885"/>
  <c r="AA1885"/>
  <c r="AC1884"/>
  <c r="AB1884"/>
  <c r="AA1884"/>
  <c r="AC1883"/>
  <c r="AB1883"/>
  <c r="AA1883"/>
  <c r="AC1882"/>
  <c r="AB1882"/>
  <c r="AA1882"/>
  <c r="AC1881"/>
  <c r="AB1881"/>
  <c r="AA1881"/>
  <c r="AC1880"/>
  <c r="AB1880"/>
  <c r="AA1880"/>
  <c r="AC1879"/>
  <c r="AB1879"/>
  <c r="AA1879"/>
  <c r="AC1878"/>
  <c r="AB1878"/>
  <c r="AA1878"/>
  <c r="AC1877"/>
  <c r="AB1877"/>
  <c r="AA1877"/>
  <c r="AC1876"/>
  <c r="AB1876"/>
  <c r="AA1876"/>
  <c r="AC1875"/>
  <c r="AB1875"/>
  <c r="AA1875"/>
  <c r="AC1874"/>
  <c r="AB1874"/>
  <c r="AA1874"/>
  <c r="AC1873"/>
  <c r="AB1873"/>
  <c r="AA1873"/>
  <c r="AC1872"/>
  <c r="AB1872"/>
  <c r="AA1872"/>
  <c r="AC1871"/>
  <c r="AB1871"/>
  <c r="AA1871"/>
  <c r="AC1870"/>
  <c r="AB1870"/>
  <c r="AA1870"/>
  <c r="AC1869"/>
  <c r="AB1869"/>
  <c r="AA1869"/>
  <c r="AC1868"/>
  <c r="AB1868"/>
  <c r="AA1868"/>
  <c r="AC1867"/>
  <c r="AB1867"/>
  <c r="AA1867"/>
  <c r="AC1866"/>
  <c r="AB1866"/>
  <c r="AA1866"/>
  <c r="AC1865"/>
  <c r="AB1865"/>
  <c r="AA1865"/>
  <c r="AC1864"/>
  <c r="AB1864"/>
  <c r="AA1864"/>
  <c r="AC1863"/>
  <c r="AB1863"/>
  <c r="AA1863"/>
  <c r="AC1862"/>
  <c r="AB1862"/>
  <c r="AA1862"/>
  <c r="AC1861"/>
  <c r="AB1861"/>
  <c r="AA1861"/>
  <c r="AC1860"/>
  <c r="AB1860"/>
  <c r="AA1860"/>
  <c r="AC1859"/>
  <c r="AB1859"/>
  <c r="AA1859"/>
  <c r="AC1858"/>
  <c r="AB1858"/>
  <c r="AA1858"/>
  <c r="AC1857"/>
  <c r="AB1857"/>
  <c r="AA1857"/>
  <c r="AC1856"/>
  <c r="AB1856"/>
  <c r="AA1856"/>
  <c r="AC1855"/>
  <c r="AB1855"/>
  <c r="AA1855"/>
  <c r="AC1854"/>
  <c r="AB1854"/>
  <c r="AA1854"/>
  <c r="AC1853"/>
  <c r="AB1853"/>
  <c r="AA1853"/>
  <c r="AC1852"/>
  <c r="AB1852"/>
  <c r="AA1852"/>
  <c r="AC1851"/>
  <c r="AB1851"/>
  <c r="AA1851"/>
  <c r="AC1850"/>
  <c r="AB1850"/>
  <c r="AA1850"/>
  <c r="AC1849"/>
  <c r="AB1849"/>
  <c r="AA1849"/>
  <c r="AC1848"/>
  <c r="AB1848"/>
  <c r="AA1848"/>
  <c r="AC1847"/>
  <c r="AB1847"/>
  <c r="AA1847"/>
  <c r="AC1846"/>
  <c r="AB1846"/>
  <c r="AA1846"/>
  <c r="AC1845"/>
  <c r="AB1845"/>
  <c r="AA1845"/>
  <c r="AC1844"/>
  <c r="AB1844"/>
  <c r="AA1844"/>
  <c r="AC1843"/>
  <c r="AB1843"/>
  <c r="AA1843"/>
  <c r="AC1842"/>
  <c r="AB1842"/>
  <c r="AA1842"/>
  <c r="AC1841"/>
  <c r="AB1841"/>
  <c r="AA1841"/>
  <c r="AC1840"/>
  <c r="AB1840"/>
  <c r="AA1840"/>
  <c r="AC1839"/>
  <c r="AB1839"/>
  <c r="AA1839"/>
  <c r="AC1838"/>
  <c r="AB1838"/>
  <c r="AA1838"/>
  <c r="AC1837"/>
  <c r="AB1837"/>
  <c r="AA1837"/>
  <c r="AC1836"/>
  <c r="AB1836"/>
  <c r="AA1836"/>
  <c r="AC1835"/>
  <c r="AB1835"/>
  <c r="AA1835"/>
  <c r="AC1834"/>
  <c r="AB1834"/>
  <c r="AA1834"/>
  <c r="AC1833"/>
  <c r="AB1833"/>
  <c r="AA1833"/>
  <c r="AC1832"/>
  <c r="AB1832"/>
  <c r="AA1832"/>
  <c r="AC1831"/>
  <c r="AB1831"/>
  <c r="AA1831"/>
  <c r="AC1830"/>
  <c r="AB1830"/>
  <c r="AA1830"/>
  <c r="AC1829"/>
  <c r="AB1829"/>
  <c r="AA1829"/>
  <c r="AC1828"/>
  <c r="AB1828"/>
  <c r="AA1828"/>
  <c r="AC1827"/>
  <c r="AB1827"/>
  <c r="AA1827"/>
  <c r="AC1826"/>
  <c r="AB1826"/>
  <c r="AA1826"/>
  <c r="AC1825"/>
  <c r="AB1825"/>
  <c r="AA1825"/>
  <c r="AC1824"/>
  <c r="AB1824"/>
  <c r="AA1824"/>
  <c r="AC1823"/>
  <c r="AB1823"/>
  <c r="AA1823"/>
  <c r="AC1822"/>
  <c r="AB1822"/>
  <c r="AA1822"/>
  <c r="AC1821"/>
  <c r="AB1821"/>
  <c r="AA1821"/>
  <c r="AC1820"/>
  <c r="AB1820"/>
  <c r="AA1820"/>
  <c r="AC1819"/>
  <c r="AB1819"/>
  <c r="AA1819"/>
  <c r="AC1818"/>
  <c r="AB1818"/>
  <c r="AA1818"/>
  <c r="AC1817"/>
  <c r="AB1817"/>
  <c r="AA1817"/>
  <c r="AC1816"/>
  <c r="AB1816"/>
  <c r="AA1816"/>
  <c r="AC1815"/>
  <c r="AB1815"/>
  <c r="AA1815"/>
  <c r="AC1814"/>
  <c r="AB1814"/>
  <c r="AA1814"/>
  <c r="AC1813"/>
  <c r="AB1813"/>
  <c r="AA1813"/>
  <c r="AC1812"/>
  <c r="AB1812"/>
  <c r="AA1812"/>
  <c r="AC1811"/>
  <c r="AB1811"/>
  <c r="AA1811"/>
  <c r="AC1810"/>
  <c r="AB1810"/>
  <c r="AA1810"/>
  <c r="AC1809"/>
  <c r="AB1809"/>
  <c r="AA1809"/>
  <c r="AC1808"/>
  <c r="AB1808"/>
  <c r="AA1808"/>
  <c r="AC1807"/>
  <c r="AB1807"/>
  <c r="AA1807"/>
  <c r="AC1806"/>
  <c r="AB1806"/>
  <c r="AA1806"/>
  <c r="AC1805"/>
  <c r="AB1805"/>
  <c r="AA1805"/>
  <c r="AC1804"/>
  <c r="AB1804"/>
  <c r="AA1804"/>
  <c r="AC1803"/>
  <c r="AB1803"/>
  <c r="AA1803"/>
  <c r="AC1802"/>
  <c r="AB1802"/>
  <c r="AA1802"/>
  <c r="AC1801"/>
  <c r="AB1801"/>
  <c r="AA1801"/>
  <c r="AC1800"/>
  <c r="AB1800"/>
  <c r="AA1800"/>
  <c r="AC1799"/>
  <c r="AB1799"/>
  <c r="AA1799"/>
  <c r="AC1798"/>
  <c r="AB1798"/>
  <c r="AA1798"/>
  <c r="AC1797"/>
  <c r="AB1797"/>
  <c r="AA1797"/>
  <c r="AC1796"/>
  <c r="AB1796"/>
  <c r="AA1796"/>
  <c r="AC1795"/>
  <c r="AB1795"/>
  <c r="AA1795"/>
  <c r="AC1794"/>
  <c r="AB1794"/>
  <c r="AA1794"/>
  <c r="AC1793"/>
  <c r="AB1793"/>
  <c r="AA1793"/>
  <c r="AC1792"/>
  <c r="AB1792"/>
  <c r="AA1792"/>
  <c r="AC1791"/>
  <c r="AB1791"/>
  <c r="AA1791"/>
  <c r="AC1790"/>
  <c r="AB1790"/>
  <c r="AA1790"/>
  <c r="AC1789"/>
  <c r="AB1789"/>
  <c r="AA1789"/>
  <c r="AC1788"/>
  <c r="AB1788"/>
  <c r="AA1788"/>
  <c r="AC1787"/>
  <c r="AB1787"/>
  <c r="AA1787"/>
  <c r="AC1786"/>
  <c r="AB1786"/>
  <c r="AA1786"/>
  <c r="AC1785"/>
  <c r="AB1785"/>
  <c r="AA1785"/>
  <c r="AC1784"/>
  <c r="AB1784"/>
  <c r="AA1784"/>
  <c r="AC1783"/>
  <c r="AB1783"/>
  <c r="AA1783"/>
  <c r="AC1782"/>
  <c r="AB1782"/>
  <c r="AA1782"/>
  <c r="AC1781"/>
  <c r="AB1781"/>
  <c r="AA1781"/>
  <c r="AC1780"/>
  <c r="AB1780"/>
  <c r="AA1780"/>
  <c r="AC1779"/>
  <c r="AB1779"/>
  <c r="AA1779"/>
  <c r="AC1778"/>
  <c r="AB1778"/>
  <c r="AA1778"/>
  <c r="AC1777"/>
  <c r="AB1777"/>
  <c r="AA1777"/>
  <c r="AC1776"/>
  <c r="AB1776"/>
  <c r="AA1776"/>
  <c r="AC1775"/>
  <c r="AB1775"/>
  <c r="AA1775"/>
  <c r="AC1774"/>
  <c r="AB1774"/>
  <c r="AA1774"/>
  <c r="AC1773"/>
  <c r="AB1773"/>
  <c r="AA1773"/>
  <c r="AC1772"/>
  <c r="AB1772"/>
  <c r="AA1772"/>
  <c r="AC1771"/>
  <c r="AB1771"/>
  <c r="AA1771"/>
  <c r="AC1770"/>
  <c r="AB1770"/>
  <c r="AA1770"/>
  <c r="AC1769"/>
  <c r="AB1769"/>
  <c r="AA1769"/>
  <c r="AC1768"/>
  <c r="AB1768"/>
  <c r="AA1768"/>
  <c r="AC1767"/>
  <c r="AB1767"/>
  <c r="AA1767"/>
  <c r="AC1766"/>
  <c r="AB1766"/>
  <c r="AA1766"/>
  <c r="AC1765"/>
  <c r="AB1765"/>
  <c r="AA1765"/>
  <c r="AC1764"/>
  <c r="AB1764"/>
  <c r="AA1764"/>
  <c r="AC1763"/>
  <c r="AB1763"/>
  <c r="AA1763"/>
  <c r="AC1762"/>
  <c r="AB1762"/>
  <c r="AA1762"/>
  <c r="AC1761"/>
  <c r="AB1761"/>
  <c r="AA1761"/>
  <c r="AC1760"/>
  <c r="AB1760"/>
  <c r="AA1760"/>
  <c r="AC1759"/>
  <c r="AB1759"/>
  <c r="AA1759"/>
  <c r="AC1758"/>
  <c r="AB1758"/>
  <c r="AA1758"/>
  <c r="AC1757"/>
  <c r="AB1757"/>
  <c r="AA1757"/>
  <c r="AC1756"/>
  <c r="AB1756"/>
  <c r="AA1756"/>
  <c r="AC1755"/>
  <c r="AB1755"/>
  <c r="AA1755"/>
  <c r="AC1754"/>
  <c r="AB1754"/>
  <c r="AA1754"/>
  <c r="AC1753"/>
  <c r="AB1753"/>
  <c r="AA1753"/>
  <c r="AC1752"/>
  <c r="AB1752"/>
  <c r="AA1752"/>
  <c r="AC1751"/>
  <c r="AB1751"/>
  <c r="AA1751"/>
  <c r="AC1750"/>
  <c r="AB1750"/>
  <c r="AA1750"/>
  <c r="AC1749"/>
  <c r="AB1749"/>
  <c r="AA1749"/>
  <c r="AC1748"/>
  <c r="AB1748"/>
  <c r="AA1748"/>
  <c r="AC1747"/>
  <c r="AB1747"/>
  <c r="AA1747"/>
  <c r="AC1746"/>
  <c r="AB1746"/>
  <c r="AA1746"/>
  <c r="AC1745"/>
  <c r="AB1745"/>
  <c r="AA1745"/>
  <c r="AC1744"/>
  <c r="AB1744"/>
  <c r="AA1744"/>
  <c r="AC1743"/>
  <c r="AB1743"/>
  <c r="AA1743"/>
  <c r="AC1742"/>
  <c r="AB1742"/>
  <c r="AA1742"/>
  <c r="AC1741"/>
  <c r="AB1741"/>
  <c r="AA1741"/>
  <c r="AC1740"/>
  <c r="AB1740"/>
  <c r="AA1740"/>
  <c r="AC1739"/>
  <c r="AB1739"/>
  <c r="AA1739"/>
  <c r="AC1738"/>
  <c r="AB1738"/>
  <c r="AA1738"/>
  <c r="AC1737"/>
  <c r="AB1737"/>
  <c r="AA1737"/>
  <c r="AC1736"/>
  <c r="AB1736"/>
  <c r="AA1736"/>
  <c r="AC1735"/>
  <c r="AB1735"/>
  <c r="AA1735"/>
  <c r="AC1734"/>
  <c r="AB1734"/>
  <c r="AA1734"/>
  <c r="AC1733"/>
  <c r="AB1733"/>
  <c r="AA1733"/>
  <c r="AC1732"/>
  <c r="AB1732"/>
  <c r="AA1732"/>
  <c r="AC1731"/>
  <c r="AB1731"/>
  <c r="AA1731"/>
  <c r="AC1730"/>
  <c r="AB1730"/>
  <c r="AA1730"/>
  <c r="AC1729"/>
  <c r="AB1729"/>
  <c r="AA1729"/>
  <c r="AC1728"/>
  <c r="AB1728"/>
  <c r="AA1728"/>
  <c r="AC1727"/>
  <c r="AB1727"/>
  <c r="AA1727"/>
  <c r="AC1726"/>
  <c r="AB1726"/>
  <c r="AA1726"/>
  <c r="AC1725"/>
  <c r="AB1725"/>
  <c r="AA1725"/>
  <c r="AC1724"/>
  <c r="AB1724"/>
  <c r="AA1724"/>
  <c r="AC1723"/>
  <c r="AB1723"/>
  <c r="AA1723"/>
  <c r="AC1722"/>
  <c r="AB1722"/>
  <c r="AA1722"/>
  <c r="AC1721"/>
  <c r="AB1721"/>
  <c r="AA1721"/>
  <c r="AC1720"/>
  <c r="AB1720"/>
  <c r="AA1720"/>
  <c r="AC1719"/>
  <c r="AB1719"/>
  <c r="AA1719"/>
  <c r="AC1718"/>
  <c r="AB1718"/>
  <c r="AA1718"/>
  <c r="AC1717"/>
  <c r="AB1717"/>
  <c r="AA1717"/>
  <c r="AC1716"/>
  <c r="AB1716"/>
  <c r="AA1716"/>
  <c r="AC1715"/>
  <c r="AB1715"/>
  <c r="AA1715"/>
  <c r="AC1714"/>
  <c r="AB1714"/>
  <c r="AA1714"/>
  <c r="AC1713"/>
  <c r="AB1713"/>
  <c r="AA1713"/>
  <c r="AC1712"/>
  <c r="AB1712"/>
  <c r="AA1712"/>
  <c r="AC1711"/>
  <c r="AB1711"/>
  <c r="AA1711"/>
  <c r="AC1710"/>
  <c r="AB1710"/>
  <c r="AA1710"/>
  <c r="AC1709"/>
  <c r="AB1709"/>
  <c r="AA1709"/>
  <c r="AC1708"/>
  <c r="AB1708"/>
  <c r="AA1708"/>
  <c r="AC1707"/>
  <c r="AB1707"/>
  <c r="AA1707"/>
  <c r="AC1706"/>
  <c r="AB1706"/>
  <c r="AA1706"/>
  <c r="AC1705"/>
  <c r="AB1705"/>
  <c r="AA1705"/>
  <c r="AC1704"/>
  <c r="AB1704"/>
  <c r="AA1704"/>
  <c r="AC1703"/>
  <c r="AB1703"/>
  <c r="AA1703"/>
  <c r="AC1702"/>
  <c r="AB1702"/>
  <c r="AA1702"/>
  <c r="AC1701"/>
  <c r="AB1701"/>
  <c r="AA1701"/>
  <c r="AC1700"/>
  <c r="AB1700"/>
  <c r="AA1700"/>
  <c r="AC1699"/>
  <c r="AB1699"/>
  <c r="AA1699"/>
  <c r="AC1698"/>
  <c r="AB1698"/>
  <c r="AA1698"/>
  <c r="AC1697"/>
  <c r="AB1697"/>
  <c r="AA1697"/>
  <c r="AC1696"/>
  <c r="AB1696"/>
  <c r="AA1696"/>
  <c r="AC1695"/>
  <c r="AB1695"/>
  <c r="AA1695"/>
  <c r="AC1694"/>
  <c r="AB1694"/>
  <c r="AA1694"/>
  <c r="AC1693"/>
  <c r="AB1693"/>
  <c r="AA1693"/>
  <c r="AC1692"/>
  <c r="AB1692"/>
  <c r="AA1692"/>
  <c r="AC1691"/>
  <c r="AB1691"/>
  <c r="AA1691"/>
  <c r="AC1690"/>
  <c r="AB1690"/>
  <c r="AA1690"/>
  <c r="AC1689"/>
  <c r="AB1689"/>
  <c r="AA1689"/>
  <c r="AC1688"/>
  <c r="AB1688"/>
  <c r="AA1688"/>
  <c r="AC1687"/>
  <c r="AB1687"/>
  <c r="AA1687"/>
  <c r="AC1686"/>
  <c r="AB1686"/>
  <c r="AA1686"/>
  <c r="AC1685"/>
  <c r="AB1685"/>
  <c r="AA1685"/>
  <c r="AC1684"/>
  <c r="AB1684"/>
  <c r="AA1684"/>
  <c r="AC1683"/>
  <c r="AB1683"/>
  <c r="AA1683"/>
  <c r="AC1682"/>
  <c r="AB1682"/>
  <c r="AA1682"/>
  <c r="AC1681"/>
  <c r="AB1681"/>
  <c r="AA1681"/>
  <c r="AC1680"/>
  <c r="AB1680"/>
  <c r="AA1680"/>
  <c r="AC1679"/>
  <c r="AB1679"/>
  <c r="AA1679"/>
  <c r="AC1678"/>
  <c r="AB1678"/>
  <c r="AA1678"/>
  <c r="AC1677"/>
  <c r="AB1677"/>
  <c r="AA1677"/>
  <c r="AC1676"/>
  <c r="AB1676"/>
  <c r="AA1676"/>
  <c r="AC1675"/>
  <c r="AB1675"/>
  <c r="AA1675"/>
  <c r="AC1674"/>
  <c r="AB1674"/>
  <c r="AA1674"/>
  <c r="AC1673"/>
  <c r="AB1673"/>
  <c r="AA1673"/>
  <c r="AC1672"/>
  <c r="AB1672"/>
  <c r="AA1672"/>
  <c r="AC1671"/>
  <c r="AB1671"/>
  <c r="AA1671"/>
  <c r="AC1670"/>
  <c r="AB1670"/>
  <c r="AA1670"/>
  <c r="AC1669"/>
  <c r="AB1669"/>
  <c r="AA1669"/>
  <c r="AC1668"/>
  <c r="AB1668"/>
  <c r="AA1668"/>
  <c r="AC1667"/>
  <c r="AB1667"/>
  <c r="AA1667"/>
  <c r="AC1666"/>
  <c r="AB1666"/>
  <c r="AA1666"/>
  <c r="AC1665"/>
  <c r="AB1665"/>
  <c r="AA1665"/>
  <c r="AC1664"/>
  <c r="AB1664"/>
  <c r="AA1664"/>
  <c r="AC1663"/>
  <c r="AB1663"/>
  <c r="AA1663"/>
  <c r="AC1662"/>
  <c r="AB1662"/>
  <c r="AA1662"/>
  <c r="AC1661"/>
  <c r="AB1661"/>
  <c r="AA1661"/>
  <c r="AC1660"/>
  <c r="AB1660"/>
  <c r="AA1660"/>
  <c r="AC1659"/>
  <c r="AB1659"/>
  <c r="AA1659"/>
  <c r="AC1658"/>
  <c r="AB1658"/>
  <c r="AA1658"/>
  <c r="AC1657"/>
  <c r="AB1657"/>
  <c r="AA1657"/>
  <c r="AC1656"/>
  <c r="AB1656"/>
  <c r="AA1656"/>
  <c r="AC1655"/>
  <c r="AB1655"/>
  <c r="AA1655"/>
  <c r="AC1654"/>
  <c r="AB1654"/>
  <c r="AA1654"/>
  <c r="AC1653"/>
  <c r="AB1653"/>
  <c r="AA1653"/>
  <c r="AC1652"/>
  <c r="AB1652"/>
  <c r="AA1652"/>
  <c r="AC1651"/>
  <c r="AB1651"/>
  <c r="AA1651"/>
  <c r="AC1650"/>
  <c r="AB1650"/>
  <c r="AA1650"/>
  <c r="AC1649"/>
  <c r="AB1649"/>
  <c r="AA1649"/>
  <c r="AC1648"/>
  <c r="AB1648"/>
  <c r="AA1648"/>
  <c r="AC1647"/>
  <c r="AB1647"/>
  <c r="AA1647"/>
  <c r="AC1646"/>
  <c r="AB1646"/>
  <c r="AA1646"/>
  <c r="AC1645"/>
  <c r="AB1645"/>
  <c r="AA1645"/>
  <c r="AC1644"/>
  <c r="AB1644"/>
  <c r="AA1644"/>
  <c r="AC1643"/>
  <c r="AB1643"/>
  <c r="AA1643"/>
  <c r="AC1642"/>
  <c r="AB1642"/>
  <c r="AA1642"/>
  <c r="AC1641"/>
  <c r="AB1641"/>
  <c r="AA1641"/>
  <c r="AC1640"/>
  <c r="AB1640"/>
  <c r="AA1640"/>
  <c r="AC1639"/>
  <c r="AB1639"/>
  <c r="AA1639"/>
  <c r="AC1638"/>
  <c r="AB1638"/>
  <c r="AA1638"/>
  <c r="AC1637"/>
  <c r="AB1637"/>
  <c r="AA1637"/>
  <c r="AC1636"/>
  <c r="AB1636"/>
  <c r="AA1636"/>
  <c r="AC1635"/>
  <c r="AB1635"/>
  <c r="AA1635"/>
  <c r="AC1634"/>
  <c r="AB1634"/>
  <c r="AA1634"/>
  <c r="AC1633"/>
  <c r="AB1633"/>
  <c r="AA1633"/>
  <c r="AC1632"/>
  <c r="AB1632"/>
  <c r="AA1632"/>
  <c r="AC1631"/>
  <c r="AB1631"/>
  <c r="AA1631"/>
  <c r="AC1630"/>
  <c r="AB1630"/>
  <c r="AA1630"/>
  <c r="AC1629"/>
  <c r="AB1629"/>
  <c r="AA1629"/>
  <c r="AC1628"/>
  <c r="AB1628"/>
  <c r="AA1628"/>
  <c r="AC1627"/>
  <c r="AB1627"/>
  <c r="AA1627"/>
  <c r="AC1626"/>
  <c r="AB1626"/>
  <c r="AA1626"/>
  <c r="AC1625"/>
  <c r="AB1625"/>
  <c r="AA1625"/>
  <c r="AC1624"/>
  <c r="AB1624"/>
  <c r="AA1624"/>
  <c r="AC1623"/>
  <c r="AB1623"/>
  <c r="AA1623"/>
  <c r="AC1622"/>
  <c r="AB1622"/>
  <c r="AA1622"/>
  <c r="AC1621"/>
  <c r="AB1621"/>
  <c r="AA1621"/>
  <c r="AC1620"/>
  <c r="AB1620"/>
  <c r="AA1620"/>
  <c r="AC1619"/>
  <c r="AB1619"/>
  <c r="AA1619"/>
  <c r="AC1618"/>
  <c r="AB1618"/>
  <c r="AA1618"/>
  <c r="AC1617"/>
  <c r="AB1617"/>
  <c r="AA1617"/>
  <c r="AC1616"/>
  <c r="AB1616"/>
  <c r="AA1616"/>
  <c r="AC1615"/>
  <c r="AB1615"/>
  <c r="AA1615"/>
  <c r="AC1614"/>
  <c r="AB1614"/>
  <c r="AA1614"/>
  <c r="AC1613"/>
  <c r="AB1613"/>
  <c r="AA1613"/>
  <c r="AC1612"/>
  <c r="AB1612"/>
  <c r="AA1612"/>
  <c r="AC1611"/>
  <c r="AB1611"/>
  <c r="AA1611"/>
  <c r="AC1610"/>
  <c r="AB1610"/>
  <c r="AA1610"/>
  <c r="AC1609"/>
  <c r="AB1609"/>
  <c r="AA1609"/>
  <c r="AC1608"/>
  <c r="AB1608"/>
  <c r="AA1608"/>
  <c r="AC1607"/>
  <c r="AB1607"/>
  <c r="AA1607"/>
  <c r="AC1606"/>
  <c r="AB1606"/>
  <c r="AA1606"/>
  <c r="AC1605"/>
  <c r="AB1605"/>
  <c r="AA1605"/>
  <c r="AC1604"/>
  <c r="AB1604"/>
  <c r="AA1604"/>
  <c r="AC1603"/>
  <c r="AB1603"/>
  <c r="AA1603"/>
  <c r="AC1602"/>
  <c r="AB1602"/>
  <c r="AA1602"/>
  <c r="AC1601"/>
  <c r="AB1601"/>
  <c r="AA1601"/>
  <c r="AC1600"/>
  <c r="AB1600"/>
  <c r="AA1600"/>
  <c r="AC1599"/>
  <c r="AB1599"/>
  <c r="AA1599"/>
  <c r="AC1598"/>
  <c r="AB1598"/>
  <c r="AA1598"/>
  <c r="AC1597"/>
  <c r="AB1597"/>
  <c r="AA1597"/>
  <c r="AC1596"/>
  <c r="AB1596"/>
  <c r="AA1596"/>
  <c r="AC1595"/>
  <c r="AB1595"/>
  <c r="AA1595"/>
  <c r="AC1594"/>
  <c r="AB1594"/>
  <c r="AA1594"/>
  <c r="AC1593"/>
  <c r="AB1593"/>
  <c r="AA1593"/>
  <c r="AC1592"/>
  <c r="AB1592"/>
  <c r="AA1592"/>
  <c r="AC1591"/>
  <c r="AB1591"/>
  <c r="AA1591"/>
  <c r="AC1590"/>
  <c r="AB1590"/>
  <c r="AA1590"/>
  <c r="AC1589"/>
  <c r="AB1589"/>
  <c r="AA1589"/>
  <c r="AC1588"/>
  <c r="AB1588"/>
  <c r="AA1588"/>
  <c r="AC1587"/>
  <c r="AB1587"/>
  <c r="AA1587"/>
  <c r="AC1586"/>
  <c r="AB1586"/>
  <c r="AA1586"/>
  <c r="AC1585"/>
  <c r="AB1585"/>
  <c r="AA1585"/>
  <c r="AC1584"/>
  <c r="AB1584"/>
  <c r="AA1584"/>
  <c r="AC1583"/>
  <c r="AB1583"/>
  <c r="AA1583"/>
  <c r="AC1582"/>
  <c r="AB1582"/>
  <c r="AA1582"/>
  <c r="AC1581"/>
  <c r="AB1581"/>
  <c r="AA1581"/>
  <c r="AC1580"/>
  <c r="AB1580"/>
  <c r="AA1580"/>
  <c r="AC1579"/>
  <c r="AB1579"/>
  <c r="AA1579"/>
  <c r="AC1578"/>
  <c r="AB1578"/>
  <c r="AA1578"/>
  <c r="AC1577"/>
  <c r="AB1577"/>
  <c r="AA1577"/>
  <c r="AC1576"/>
  <c r="AB1576"/>
  <c r="AA1576"/>
  <c r="AC1575"/>
  <c r="AB1575"/>
  <c r="AA1575"/>
  <c r="AC1574"/>
  <c r="AB1574"/>
  <c r="AA1574"/>
  <c r="AC1573"/>
  <c r="AB1573"/>
  <c r="AA1573"/>
  <c r="AC1572"/>
  <c r="AB1572"/>
  <c r="AA1572"/>
  <c r="AC1571"/>
  <c r="AB1571"/>
  <c r="AA1571"/>
  <c r="AC1570"/>
  <c r="AB1570"/>
  <c r="AA1570"/>
  <c r="AC1569"/>
  <c r="AB1569"/>
  <c r="AA1569"/>
  <c r="AC1568"/>
  <c r="AB1568"/>
  <c r="AA1568"/>
  <c r="AC1567"/>
  <c r="AB1567"/>
  <c r="AA1567"/>
  <c r="AC1566"/>
  <c r="AB1566"/>
  <c r="AA1566"/>
  <c r="AC1565"/>
  <c r="AB1565"/>
  <c r="AA1565"/>
  <c r="AC1564"/>
  <c r="AB1564"/>
  <c r="AA1564"/>
  <c r="AC1563"/>
  <c r="AB1563"/>
  <c r="AA1563"/>
  <c r="AC1562"/>
  <c r="AB1562"/>
  <c r="AA1562"/>
  <c r="AC1561"/>
  <c r="AB1561"/>
  <c r="AA1561"/>
  <c r="AC1560"/>
  <c r="AB1560"/>
  <c r="AA1560"/>
  <c r="AC1559"/>
  <c r="AB1559"/>
  <c r="AA1559"/>
  <c r="AC1558"/>
  <c r="AB1558"/>
  <c r="AA1558"/>
  <c r="AC1557"/>
  <c r="AB1557"/>
  <c r="AA1557"/>
  <c r="AC1556"/>
  <c r="AB1556"/>
  <c r="AA1556"/>
  <c r="AC1555"/>
  <c r="AB1555"/>
  <c r="AA1555"/>
  <c r="AC1554"/>
  <c r="AB1554"/>
  <c r="AA1554"/>
  <c r="AC1553"/>
  <c r="AB1553"/>
  <c r="AA1553"/>
  <c r="AC1552"/>
  <c r="AB1552"/>
  <c r="AA1552"/>
  <c r="AC1551"/>
  <c r="AB1551"/>
  <c r="AA1551"/>
  <c r="AC1550"/>
  <c r="AB1550"/>
  <c r="AA1550"/>
  <c r="AC1549"/>
  <c r="AB1549"/>
  <c r="AA1549"/>
  <c r="AC1548"/>
  <c r="AB1548"/>
  <c r="AA1548"/>
  <c r="AC1547"/>
  <c r="AB1547"/>
  <c r="AA1547"/>
  <c r="AC1546"/>
  <c r="AB1546"/>
  <c r="AA1546"/>
  <c r="AC1545"/>
  <c r="AB1545"/>
  <c r="AA1545"/>
  <c r="AC1544"/>
  <c r="AB1544"/>
  <c r="AA1544"/>
  <c r="AC1543"/>
  <c r="AB1543"/>
  <c r="AA1543"/>
  <c r="AC1542"/>
  <c r="AB1542"/>
  <c r="AA1542"/>
  <c r="AC1541"/>
  <c r="AB1541"/>
  <c r="AA1541"/>
  <c r="AC1540"/>
  <c r="AB1540"/>
  <c r="AA1540"/>
  <c r="AC1539"/>
  <c r="AB1539"/>
  <c r="AA1539"/>
  <c r="AC1538"/>
  <c r="AB1538"/>
  <c r="AA1538"/>
  <c r="AC1537"/>
  <c r="AB1537"/>
  <c r="AA1537"/>
  <c r="AC1536"/>
  <c r="AB1536"/>
  <c r="AA1536"/>
  <c r="AC1535"/>
  <c r="AB1535"/>
  <c r="AA1535"/>
  <c r="AC1534"/>
  <c r="AB1534"/>
  <c r="AA1534"/>
  <c r="AC1533"/>
  <c r="AB1533"/>
  <c r="AA1533"/>
  <c r="AC1532"/>
  <c r="AB1532"/>
  <c r="AA1532"/>
  <c r="AC1531"/>
  <c r="AB1531"/>
  <c r="AA1531"/>
  <c r="AC1530"/>
  <c r="AB1530"/>
  <c r="AA1530"/>
  <c r="AC1529"/>
  <c r="AB1529"/>
  <c r="AA1529"/>
  <c r="AC1528"/>
  <c r="AB1528"/>
  <c r="AA1528"/>
  <c r="AC1527"/>
  <c r="AB1527"/>
  <c r="AA1527"/>
  <c r="AC1526"/>
  <c r="AB1526"/>
  <c r="AA1526"/>
  <c r="AC1525"/>
  <c r="AB1525"/>
  <c r="AA1525"/>
  <c r="AC1524"/>
  <c r="AB1524"/>
  <c r="AA1524"/>
  <c r="AC1523"/>
  <c r="AB1523"/>
  <c r="AA1523"/>
  <c r="AC1522"/>
  <c r="AB1522"/>
  <c r="AA1522"/>
  <c r="AC1521"/>
  <c r="AB1521"/>
  <c r="AA1521"/>
  <c r="AC1520"/>
  <c r="AB1520"/>
  <c r="AA1520"/>
  <c r="AC1519"/>
  <c r="AB1519"/>
  <c r="AA1519"/>
  <c r="AC1518"/>
  <c r="AB1518"/>
  <c r="AA1518"/>
  <c r="AC1517"/>
  <c r="AB1517"/>
  <c r="AA1517"/>
  <c r="AC1516"/>
  <c r="AB1516"/>
  <c r="AA1516"/>
  <c r="AC1515"/>
  <c r="AB1515"/>
  <c r="AA1515"/>
  <c r="AC1514"/>
  <c r="AB1514"/>
  <c r="AA1514"/>
  <c r="AC1513"/>
  <c r="AB1513"/>
  <c r="AA1513"/>
  <c r="AC1512"/>
  <c r="AB1512"/>
  <c r="AA1512"/>
  <c r="AC1511"/>
  <c r="AB1511"/>
  <c r="AA1511"/>
  <c r="AC1510"/>
  <c r="AB1510"/>
  <c r="AA1510"/>
  <c r="AC1509"/>
  <c r="AB1509"/>
  <c r="AA1509"/>
  <c r="AC1508"/>
  <c r="AB1508"/>
  <c r="AA1508"/>
  <c r="AC1507"/>
  <c r="AB1507"/>
  <c r="AA1507"/>
  <c r="AC1506"/>
  <c r="AB1506"/>
  <c r="AA1506"/>
  <c r="AC1505"/>
  <c r="AB1505"/>
  <c r="AA1505"/>
  <c r="AC1504"/>
  <c r="AB1504"/>
  <c r="AA1504"/>
  <c r="AC1503"/>
  <c r="AB1503"/>
  <c r="AA1503"/>
  <c r="AC1502"/>
  <c r="AB1502"/>
  <c r="AA1502"/>
  <c r="AC1501"/>
  <c r="AB1501"/>
  <c r="AA1501"/>
  <c r="AC1500"/>
  <c r="AB1500"/>
  <c r="AA1500"/>
  <c r="AC1499"/>
  <c r="AB1499"/>
  <c r="AA1499"/>
  <c r="AC1498"/>
  <c r="AB1498"/>
  <c r="AA1498"/>
  <c r="AC1497"/>
  <c r="AB1497"/>
  <c r="AA1497"/>
  <c r="AC1496"/>
  <c r="AB1496"/>
  <c r="AA1496"/>
  <c r="AC1495"/>
  <c r="AB1495"/>
  <c r="AA1495"/>
  <c r="AC1494"/>
  <c r="AB1494"/>
  <c r="AA1494"/>
  <c r="AC1493"/>
  <c r="AB1493"/>
  <c r="AA1493"/>
  <c r="AC1492"/>
  <c r="AB1492"/>
  <c r="AA1492"/>
  <c r="AC1491"/>
  <c r="AB1491"/>
  <c r="AA1491"/>
  <c r="AC1490"/>
  <c r="AB1490"/>
  <c r="AA1490"/>
  <c r="AC1489"/>
  <c r="AB1489"/>
  <c r="AA1489"/>
  <c r="AC1488"/>
  <c r="AB1488"/>
  <c r="AA1488"/>
  <c r="AC1487"/>
  <c r="AB1487"/>
  <c r="AA1487"/>
  <c r="AC1486"/>
  <c r="AB1486"/>
  <c r="AA1486"/>
  <c r="AC1485"/>
  <c r="AB1485"/>
  <c r="AA1485"/>
  <c r="AC1484"/>
  <c r="AB1484"/>
  <c r="AA1484"/>
  <c r="AC1483"/>
  <c r="AB1483"/>
  <c r="AA1483"/>
  <c r="AC1482"/>
  <c r="AB1482"/>
  <c r="AA1482"/>
  <c r="AC1481"/>
  <c r="AB1481"/>
  <c r="AA1481"/>
  <c r="AC1480"/>
  <c r="AB1480"/>
  <c r="AA1480"/>
  <c r="AC1479"/>
  <c r="AB1479"/>
  <c r="AA1479"/>
  <c r="AC1478"/>
  <c r="AB1478"/>
  <c r="AA1478"/>
  <c r="AC1477"/>
  <c r="AB1477"/>
  <c r="AA1477"/>
  <c r="AC1476"/>
  <c r="AB1476"/>
  <c r="AA1476"/>
  <c r="AC1475"/>
  <c r="AB1475"/>
  <c r="AA1475"/>
  <c r="AC1474"/>
  <c r="AB1474"/>
  <c r="AA1474"/>
  <c r="AC1473"/>
  <c r="AB1473"/>
  <c r="AA1473"/>
  <c r="AC1472"/>
  <c r="AB1472"/>
  <c r="AA1472"/>
  <c r="AC1471"/>
  <c r="AB1471"/>
  <c r="AA1471"/>
  <c r="AC1470"/>
  <c r="AB1470"/>
  <c r="AA1470"/>
  <c r="AC1469"/>
  <c r="AB1469"/>
  <c r="AA1469"/>
  <c r="AC1468"/>
  <c r="AB1468"/>
  <c r="AA1468"/>
  <c r="AC1467"/>
  <c r="AB1467"/>
  <c r="AA1467"/>
  <c r="AC1466"/>
  <c r="AB1466"/>
  <c r="AA1466"/>
  <c r="AC1465"/>
  <c r="AB1465"/>
  <c r="AA1465"/>
  <c r="AC1464"/>
  <c r="AB1464"/>
  <c r="AA1464"/>
  <c r="AC1463"/>
  <c r="AB1463"/>
  <c r="AA1463"/>
  <c r="AC1462"/>
  <c r="AB1462"/>
  <c r="AA1462"/>
  <c r="AC1461"/>
  <c r="AB1461"/>
  <c r="AA1461"/>
  <c r="AC1460"/>
  <c r="AB1460"/>
  <c r="AA1460"/>
  <c r="AC1459"/>
  <c r="AB1459"/>
  <c r="AA1459"/>
  <c r="AC1458"/>
  <c r="AB1458"/>
  <c r="AA1458"/>
  <c r="AC1457"/>
  <c r="AB1457"/>
  <c r="AA1457"/>
  <c r="AC1456"/>
  <c r="AB1456"/>
  <c r="AA1456"/>
  <c r="AC1455"/>
  <c r="AB1455"/>
  <c r="AA1455"/>
  <c r="AC1454"/>
  <c r="AB1454"/>
  <c r="AA1454"/>
  <c r="AC1453"/>
  <c r="AB1453"/>
  <c r="AA1453"/>
  <c r="AC1452"/>
  <c r="AB1452"/>
  <c r="AA1452"/>
  <c r="AC1451"/>
  <c r="AB1451"/>
  <c r="AA1451"/>
  <c r="AC1450"/>
  <c r="AB1450"/>
  <c r="AA1450"/>
  <c r="AC1449"/>
  <c r="AB1449"/>
  <c r="AA1449"/>
  <c r="AC1448"/>
  <c r="AB1448"/>
  <c r="AA1448"/>
  <c r="AC1447"/>
  <c r="AB1447"/>
  <c r="AA1447"/>
  <c r="AC1446"/>
  <c r="AB1446"/>
  <c r="AA1446"/>
  <c r="AC1445"/>
  <c r="AB1445"/>
  <c r="AA1445"/>
  <c r="AC1444"/>
  <c r="AB1444"/>
  <c r="AA1444"/>
  <c r="AC1443"/>
  <c r="AB1443"/>
  <c r="AA1443"/>
  <c r="AC1442"/>
  <c r="AB1442"/>
  <c r="AA1442"/>
  <c r="AC1441"/>
  <c r="AB1441"/>
  <c r="AA1441"/>
  <c r="AC1440"/>
  <c r="AB1440"/>
  <c r="AA1440"/>
  <c r="AC1439"/>
  <c r="AB1439"/>
  <c r="AA1439"/>
  <c r="AC1438"/>
  <c r="AB1438"/>
  <c r="AA1438"/>
  <c r="AC1437"/>
  <c r="AB1437"/>
  <c r="AA1437"/>
  <c r="AC1436"/>
  <c r="AB1436"/>
  <c r="AA1436"/>
  <c r="AC1435"/>
  <c r="AB1435"/>
  <c r="AA1435"/>
  <c r="AC1434"/>
  <c r="AB1434"/>
  <c r="AA1434"/>
  <c r="AC1433"/>
  <c r="AB1433"/>
  <c r="AA1433"/>
  <c r="AC1432"/>
  <c r="AB1432"/>
  <c r="AA1432"/>
  <c r="AC1431"/>
  <c r="AB1431"/>
  <c r="AA1431"/>
  <c r="AC1430"/>
  <c r="AB1430"/>
  <c r="AA1430"/>
  <c r="AC1429"/>
  <c r="AB1429"/>
  <c r="AA1429"/>
  <c r="AC1428"/>
  <c r="AB1428"/>
  <c r="AA1428"/>
  <c r="AC1427"/>
  <c r="AB1427"/>
  <c r="AA1427"/>
  <c r="AC1426"/>
  <c r="AB1426"/>
  <c r="AA1426"/>
  <c r="AC1425"/>
  <c r="AB1425"/>
  <c r="AA1425"/>
  <c r="AC1424"/>
  <c r="AB1424"/>
  <c r="AA1424"/>
  <c r="AC1423"/>
  <c r="AB1423"/>
  <c r="AA1423"/>
  <c r="AC1422"/>
  <c r="AB1422"/>
  <c r="AA1422"/>
  <c r="AC1421"/>
  <c r="AB1421"/>
  <c r="AA1421"/>
  <c r="AC1420"/>
  <c r="AB1420"/>
  <c r="AA1420"/>
  <c r="AC1419"/>
  <c r="AB1419"/>
  <c r="AA1419"/>
  <c r="AC1418"/>
  <c r="AB1418"/>
  <c r="AA1418"/>
  <c r="AC1417"/>
  <c r="AB1417"/>
  <c r="AA1417"/>
  <c r="AC1416"/>
  <c r="AB1416"/>
  <c r="AA1416"/>
  <c r="AC1415"/>
  <c r="AB1415"/>
  <c r="AA1415"/>
  <c r="AC1414"/>
  <c r="AB1414"/>
  <c r="AA1414"/>
  <c r="AC1413"/>
  <c r="AB1413"/>
  <c r="AA1413"/>
  <c r="AC1412"/>
  <c r="AB1412"/>
  <c r="AA1412"/>
  <c r="AC1411"/>
  <c r="AB1411"/>
  <c r="AA1411"/>
  <c r="AC1410"/>
  <c r="AB1410"/>
  <c r="AA1410"/>
  <c r="AC1409"/>
  <c r="AB1409"/>
  <c r="AA1409"/>
  <c r="AC1408"/>
  <c r="AB1408"/>
  <c r="AA1408"/>
  <c r="AC1407"/>
  <c r="AB1407"/>
  <c r="AA1407"/>
  <c r="AC1406"/>
  <c r="AB1406"/>
  <c r="AA1406"/>
  <c r="AC1405"/>
  <c r="AB1405"/>
  <c r="AA1405"/>
  <c r="AC1404"/>
  <c r="AB1404"/>
  <c r="AA1404"/>
  <c r="AC1403"/>
  <c r="AB1403"/>
  <c r="AA1403"/>
  <c r="AC1402"/>
  <c r="AB1402"/>
  <c r="AA1402"/>
  <c r="AC1401"/>
  <c r="AB1401"/>
  <c r="AA1401"/>
  <c r="AC1400"/>
  <c r="AB1400"/>
  <c r="AA1400"/>
  <c r="AC1399"/>
  <c r="AB1399"/>
  <c r="AA1399"/>
  <c r="AC1398"/>
  <c r="AB1398"/>
  <c r="AA1398"/>
  <c r="AC1397"/>
  <c r="AB1397"/>
  <c r="AA1397"/>
  <c r="AC1396"/>
  <c r="AB1396"/>
  <c r="AA1396"/>
  <c r="AC1395"/>
  <c r="AB1395"/>
  <c r="AA1395"/>
  <c r="AC1394"/>
  <c r="AB1394"/>
  <c r="AA1394"/>
  <c r="AC1393"/>
  <c r="AB1393"/>
  <c r="AA1393"/>
  <c r="AC1392"/>
  <c r="AB1392"/>
  <c r="AA1392"/>
  <c r="AC1391"/>
  <c r="AB1391"/>
  <c r="AA1391"/>
  <c r="AC1390"/>
  <c r="AB1390"/>
  <c r="AA1390"/>
  <c r="AC1389"/>
  <c r="AB1389"/>
  <c r="AA1389"/>
  <c r="AC1388"/>
  <c r="AB1388"/>
  <c r="AA1388"/>
  <c r="AC1387"/>
  <c r="AB1387"/>
  <c r="AA1387"/>
  <c r="AC1386"/>
  <c r="AB1386"/>
  <c r="AA1386"/>
  <c r="AC1385"/>
  <c r="AB1385"/>
  <c r="AA1385"/>
  <c r="AC1384"/>
  <c r="AB1384"/>
  <c r="AA1384"/>
  <c r="AC1383"/>
  <c r="AB1383"/>
  <c r="AA1383"/>
  <c r="AC1382"/>
  <c r="AB1382"/>
  <c r="AA1382"/>
  <c r="AC1381"/>
  <c r="AB1381"/>
  <c r="AA1381"/>
  <c r="AC1380"/>
  <c r="AB1380"/>
  <c r="AA1380"/>
  <c r="AC1379"/>
  <c r="AB1379"/>
  <c r="AA1379"/>
  <c r="AC1378"/>
  <c r="AB1378"/>
  <c r="AA1378"/>
  <c r="AC1377"/>
  <c r="AB1377"/>
  <c r="AA1377"/>
  <c r="AC1376"/>
  <c r="AB1376"/>
  <c r="AA1376"/>
  <c r="AC1375"/>
  <c r="AB1375"/>
  <c r="AA1375"/>
  <c r="AC1374"/>
  <c r="AB1374"/>
  <c r="AA1374"/>
  <c r="AC1373"/>
  <c r="AB1373"/>
  <c r="AA1373"/>
  <c r="AC1372"/>
  <c r="AB1372"/>
  <c r="AA1372"/>
  <c r="AC1371"/>
  <c r="AB1371"/>
  <c r="AA1371"/>
  <c r="AC1370"/>
  <c r="AB1370"/>
  <c r="AA1370"/>
  <c r="AC1369"/>
  <c r="AB1369"/>
  <c r="AA1369"/>
  <c r="AC1368"/>
  <c r="AB1368"/>
  <c r="AA1368"/>
  <c r="AC1367"/>
  <c r="AB1367"/>
  <c r="AA1367"/>
  <c r="AC1366"/>
  <c r="AB1366"/>
  <c r="AA1366"/>
  <c r="AC1365"/>
  <c r="AB1365"/>
  <c r="AA1365"/>
  <c r="AC1364"/>
  <c r="AB1364"/>
  <c r="AA1364"/>
  <c r="AC1363"/>
  <c r="AB1363"/>
  <c r="AA1363"/>
  <c r="AC1362"/>
  <c r="AB1362"/>
  <c r="AA1362"/>
  <c r="AC1361"/>
  <c r="AB1361"/>
  <c r="AA1361"/>
  <c r="AC1360"/>
  <c r="AB1360"/>
  <c r="AA1360"/>
  <c r="AC1359"/>
  <c r="AB1359"/>
  <c r="AA1359"/>
  <c r="AC1358"/>
  <c r="AB1358"/>
  <c r="AA1358"/>
  <c r="AC1357"/>
  <c r="AB1357"/>
  <c r="AA1357"/>
  <c r="AC1356"/>
  <c r="AB1356"/>
  <c r="AA1356"/>
  <c r="AC1355"/>
  <c r="AB1355"/>
  <c r="AA1355"/>
  <c r="AC1354"/>
  <c r="AB1354"/>
  <c r="AA1354"/>
  <c r="AC1353"/>
  <c r="AB1353"/>
  <c r="AA1353"/>
  <c r="AC1352"/>
  <c r="AB1352"/>
  <c r="AA1352"/>
  <c r="AC1351"/>
  <c r="AB1351"/>
  <c r="AA1351"/>
  <c r="AC1350"/>
  <c r="AB1350"/>
  <c r="AA1350"/>
  <c r="AC1349"/>
  <c r="AB1349"/>
  <c r="AA1349"/>
  <c r="AC1348"/>
  <c r="AB1348"/>
  <c r="AA1348"/>
  <c r="AC1347"/>
  <c r="AB1347"/>
  <c r="AA1347"/>
  <c r="AC1346"/>
  <c r="AB1346"/>
  <c r="AA1346"/>
  <c r="AC1345"/>
  <c r="AB1345"/>
  <c r="AA1345"/>
  <c r="AC1344"/>
  <c r="AB1344"/>
  <c r="AA1344"/>
  <c r="AC1343"/>
  <c r="AB1343"/>
  <c r="AA1343"/>
  <c r="AC1342"/>
  <c r="AB1342"/>
  <c r="AA1342"/>
  <c r="AC1341"/>
  <c r="AB1341"/>
  <c r="AA1341"/>
  <c r="AC1340"/>
  <c r="AB1340"/>
  <c r="AA1340"/>
  <c r="AC1339"/>
  <c r="AB1339"/>
  <c r="AA1339"/>
  <c r="AC1338"/>
  <c r="AB1338"/>
  <c r="AA1338"/>
  <c r="AC1337"/>
  <c r="AB1337"/>
  <c r="AA1337"/>
  <c r="AC1336"/>
  <c r="AB1336"/>
  <c r="AA1336"/>
  <c r="AC1335"/>
  <c r="AB1335"/>
  <c r="AA1335"/>
  <c r="AC1334"/>
  <c r="AB1334"/>
  <c r="AA1334"/>
  <c r="AC1333"/>
  <c r="AB1333"/>
  <c r="AA1333"/>
  <c r="AC1332"/>
  <c r="AB1332"/>
  <c r="AA1332"/>
  <c r="AC1331"/>
  <c r="AB1331"/>
  <c r="AA1331"/>
  <c r="AC1330"/>
  <c r="AB1330"/>
  <c r="AA1330"/>
  <c r="AC1329"/>
  <c r="AB1329"/>
  <c r="AA1329"/>
  <c r="AC1328"/>
  <c r="AB1328"/>
  <c r="AA1328"/>
  <c r="AC1327"/>
  <c r="AB1327"/>
  <c r="AA1327"/>
  <c r="AC1326"/>
  <c r="AB1326"/>
  <c r="AA1326"/>
  <c r="AC1325"/>
  <c r="AB1325"/>
  <c r="AA1325"/>
  <c r="AC1324"/>
  <c r="AB1324"/>
  <c r="AA1324"/>
  <c r="AC1323"/>
  <c r="AB1323"/>
  <c r="AA1323"/>
  <c r="AC1322"/>
  <c r="AB1322"/>
  <c r="AA1322"/>
  <c r="AC1321"/>
  <c r="AB1321"/>
  <c r="AA1321"/>
  <c r="AC1320"/>
  <c r="AB1320"/>
  <c r="AA1320"/>
  <c r="AC1319"/>
  <c r="AB1319"/>
  <c r="AA1319"/>
  <c r="AC1318"/>
  <c r="AB1318"/>
  <c r="AA1318"/>
  <c r="AC1317"/>
  <c r="AB1317"/>
  <c r="AA1317"/>
  <c r="AC1316"/>
  <c r="AB1316"/>
  <c r="AA1316"/>
  <c r="AC1315"/>
  <c r="AB1315"/>
  <c r="AA1315"/>
  <c r="AC1314"/>
  <c r="AB1314"/>
  <c r="AA1314"/>
  <c r="AC1313"/>
  <c r="AB1313"/>
  <c r="AA1313"/>
  <c r="AC1312"/>
  <c r="AB1312"/>
  <c r="AA1312"/>
  <c r="AC1311"/>
  <c r="AB1311"/>
  <c r="AA1311"/>
  <c r="AC1310"/>
  <c r="AB1310"/>
  <c r="AA1310"/>
  <c r="AC1309"/>
  <c r="AB1309"/>
  <c r="AA1309"/>
  <c r="AC1308"/>
  <c r="AB1308"/>
  <c r="AA1308"/>
  <c r="AC1307"/>
  <c r="AB1307"/>
  <c r="AA1307"/>
  <c r="AC1306"/>
  <c r="AB1306"/>
  <c r="AA1306"/>
  <c r="AC1305"/>
  <c r="AB1305"/>
  <c r="AA1305"/>
  <c r="AC1304"/>
  <c r="AB1304"/>
  <c r="AA1304"/>
  <c r="AC1303"/>
  <c r="AB1303"/>
  <c r="AA1303"/>
  <c r="AC1302"/>
  <c r="AB1302"/>
  <c r="AA1302"/>
  <c r="AC1301"/>
  <c r="AB1301"/>
  <c r="AA1301"/>
  <c r="AC1300"/>
  <c r="AB1300"/>
  <c r="AA1300"/>
  <c r="AC1299"/>
  <c r="AB1299"/>
  <c r="AA1299"/>
  <c r="AC1298"/>
  <c r="AB1298"/>
  <c r="AA1298"/>
  <c r="AC1297"/>
  <c r="AB1297"/>
  <c r="AA1297"/>
  <c r="AC1296"/>
  <c r="AB1296"/>
  <c r="AA1296"/>
  <c r="AC1295"/>
  <c r="AB1295"/>
  <c r="AA1295"/>
  <c r="AC1294"/>
  <c r="AB1294"/>
  <c r="AA1294"/>
  <c r="AC1293"/>
  <c r="AB1293"/>
  <c r="AA1293"/>
  <c r="AC1292"/>
  <c r="AB1292"/>
  <c r="AA1292"/>
  <c r="AC1291"/>
  <c r="AB1291"/>
  <c r="AA1291"/>
  <c r="AC1290"/>
  <c r="AB1290"/>
  <c r="AA1290"/>
  <c r="AC1289"/>
  <c r="AB1289"/>
  <c r="AA1289"/>
  <c r="AC1288"/>
  <c r="AB1288"/>
  <c r="AA1288"/>
  <c r="AC1287"/>
  <c r="AB1287"/>
  <c r="AA1287"/>
  <c r="AC1286"/>
  <c r="AB1286"/>
  <c r="AA1286"/>
  <c r="AC1285"/>
  <c r="AB1285"/>
  <c r="AA1285"/>
  <c r="AC1284"/>
  <c r="AB1284"/>
  <c r="AA1284"/>
  <c r="AC1283"/>
  <c r="AB1283"/>
  <c r="AA1283"/>
  <c r="AC1282"/>
  <c r="AB1282"/>
  <c r="AA1282"/>
  <c r="AC1281"/>
  <c r="AB1281"/>
  <c r="AA1281"/>
  <c r="AC1280"/>
  <c r="AB1280"/>
  <c r="AA1280"/>
  <c r="AC1279"/>
  <c r="AB1279"/>
  <c r="AA1279"/>
  <c r="AC1278"/>
  <c r="AB1278"/>
  <c r="AA1278"/>
  <c r="AC1277"/>
  <c r="AB1277"/>
  <c r="AA1277"/>
  <c r="AC1276"/>
  <c r="AB1276"/>
  <c r="AA1276"/>
  <c r="AC1275"/>
  <c r="AB1275"/>
  <c r="AA1275"/>
  <c r="AC1274"/>
  <c r="AB1274"/>
  <c r="AA1274"/>
  <c r="AC1273"/>
  <c r="AB1273"/>
  <c r="AA1273"/>
  <c r="AC1272"/>
  <c r="AB1272"/>
  <c r="AA1272"/>
  <c r="AC1271"/>
  <c r="AB1271"/>
  <c r="AA1271"/>
  <c r="AC1270"/>
  <c r="AB1270"/>
  <c r="AA1270"/>
  <c r="AC1269"/>
  <c r="AB1269"/>
  <c r="AA1269"/>
  <c r="AC1268"/>
  <c r="AB1268"/>
  <c r="AA1268"/>
  <c r="AC1267"/>
  <c r="AB1267"/>
  <c r="AA1267"/>
  <c r="AC1266"/>
  <c r="AB1266"/>
  <c r="AA1266"/>
  <c r="AC1265"/>
  <c r="AB1265"/>
  <c r="AA1265"/>
  <c r="AC1264"/>
  <c r="AB1264"/>
  <c r="AA1264"/>
  <c r="AC1263"/>
  <c r="AB1263"/>
  <c r="AA1263"/>
  <c r="AC1262"/>
  <c r="AB1262"/>
  <c r="AA1262"/>
  <c r="AC1261"/>
  <c r="AB1261"/>
  <c r="AA1261"/>
  <c r="AC1260"/>
  <c r="AB1260"/>
  <c r="AA1260"/>
  <c r="AC1259"/>
  <c r="AB1259"/>
  <c r="AA1259"/>
  <c r="AC1258"/>
  <c r="AB1258"/>
  <c r="AA1258"/>
  <c r="AC1257"/>
  <c r="AB1257"/>
  <c r="AA1257"/>
  <c r="AC1256"/>
  <c r="AB1256"/>
  <c r="AA1256"/>
  <c r="AC1255"/>
  <c r="AB1255"/>
  <c r="AA1255"/>
  <c r="AC1254"/>
  <c r="AB1254"/>
  <c r="AA1254"/>
  <c r="AC1253"/>
  <c r="AB1253"/>
  <c r="AA1253"/>
  <c r="AC1252"/>
  <c r="AB1252"/>
  <c r="AA1252"/>
  <c r="AC1251"/>
  <c r="AB1251"/>
  <c r="AA1251"/>
  <c r="AC1250"/>
  <c r="AB1250"/>
  <c r="AA1250"/>
  <c r="AC1249"/>
  <c r="AB1249"/>
  <c r="AA1249"/>
  <c r="AC1248"/>
  <c r="AB1248"/>
  <c r="AA1248"/>
  <c r="AC1247"/>
  <c r="AB1247"/>
  <c r="AA1247"/>
  <c r="AC1246"/>
  <c r="AB1246"/>
  <c r="AA1246"/>
  <c r="AC1245"/>
  <c r="AB1245"/>
  <c r="AA1245"/>
  <c r="AC1244"/>
  <c r="AB1244"/>
  <c r="AA1244"/>
  <c r="AC1243"/>
  <c r="AB1243"/>
  <c r="AA1243"/>
  <c r="AC1242"/>
  <c r="AB1242"/>
  <c r="AA1242"/>
  <c r="AC1241"/>
  <c r="AB1241"/>
  <c r="AA1241"/>
  <c r="AC1240"/>
  <c r="AB1240"/>
  <c r="AA1240"/>
  <c r="AC1239"/>
  <c r="AB1239"/>
  <c r="AA1239"/>
  <c r="AC1238"/>
  <c r="AB1238"/>
  <c r="AA1238"/>
  <c r="AC1237"/>
  <c r="AB1237"/>
  <c r="AA1237"/>
  <c r="AC1236"/>
  <c r="AB1236"/>
  <c r="AA1236"/>
  <c r="AC1235"/>
  <c r="AB1235"/>
  <c r="AA1235"/>
  <c r="AC1234"/>
  <c r="AB1234"/>
  <c r="AA1234"/>
  <c r="AC1233"/>
  <c r="AB1233"/>
  <c r="AA1233"/>
  <c r="AC1232"/>
  <c r="AB1232"/>
  <c r="AA1232"/>
  <c r="AC1231"/>
  <c r="AB1231"/>
  <c r="AA1231"/>
  <c r="AC1230"/>
  <c r="AB1230"/>
  <c r="AA1230"/>
  <c r="AC1229"/>
  <c r="AB1229"/>
  <c r="AA1229"/>
  <c r="AC1228"/>
  <c r="AB1228"/>
  <c r="AA1228"/>
  <c r="AC1227"/>
  <c r="AB1227"/>
  <c r="AA1227"/>
  <c r="AC1226"/>
  <c r="AB1226"/>
  <c r="AA1226"/>
  <c r="AC1225"/>
  <c r="AB1225"/>
  <c r="AA1225"/>
  <c r="AC1224"/>
  <c r="AB1224"/>
  <c r="AA1224"/>
  <c r="AC1223"/>
  <c r="AB1223"/>
  <c r="AA1223"/>
  <c r="AC1222"/>
  <c r="AB1222"/>
  <c r="AA1222"/>
  <c r="AC1221"/>
  <c r="AB1221"/>
  <c r="AA1221"/>
  <c r="AC1220"/>
  <c r="AB1220"/>
  <c r="AA1220"/>
  <c r="AC1219"/>
  <c r="AB1219"/>
  <c r="AA1219"/>
  <c r="AC1218"/>
  <c r="AB1218"/>
  <c r="AA1218"/>
  <c r="AC1217"/>
  <c r="AB1217"/>
  <c r="AA1217"/>
  <c r="AC1216"/>
  <c r="AB1216"/>
  <c r="AA1216"/>
  <c r="AC1215"/>
  <c r="AB1215"/>
  <c r="AA1215"/>
  <c r="AC1214"/>
  <c r="AB1214"/>
  <c r="AA1214"/>
  <c r="AC1213"/>
  <c r="AB1213"/>
  <c r="AA1213"/>
  <c r="AC1212"/>
  <c r="AB1212"/>
  <c r="AA1212"/>
  <c r="AC1211"/>
  <c r="AB1211"/>
  <c r="AA1211"/>
  <c r="AC1210"/>
  <c r="AB1210"/>
  <c r="AA1210"/>
  <c r="AC1209"/>
  <c r="AB1209"/>
  <c r="AA1209"/>
  <c r="AC1208"/>
  <c r="AB1208"/>
  <c r="AA1208"/>
  <c r="AC1207"/>
  <c r="AB1207"/>
  <c r="AA1207"/>
  <c r="AC1206"/>
  <c r="AB1206"/>
  <c r="AA1206"/>
  <c r="AC1205"/>
  <c r="AB1205"/>
  <c r="AA1205"/>
  <c r="AC1204"/>
  <c r="AB1204"/>
  <c r="AA1204"/>
  <c r="AC1203"/>
  <c r="AB1203"/>
  <c r="AA1203"/>
  <c r="AC1202"/>
  <c r="AB1202"/>
  <c r="AA1202"/>
  <c r="AC1201"/>
  <c r="AB1201"/>
  <c r="AA1201"/>
  <c r="AC1200"/>
  <c r="AB1200"/>
  <c r="AA1200"/>
  <c r="AC1199"/>
  <c r="AB1199"/>
  <c r="AA1199"/>
  <c r="AC1198"/>
  <c r="AB1198"/>
  <c r="AA1198"/>
  <c r="AC1197"/>
  <c r="AB1197"/>
  <c r="AA1197"/>
  <c r="AC1196"/>
  <c r="AB1196"/>
  <c r="AA1196"/>
  <c r="AC1195"/>
  <c r="AB1195"/>
  <c r="AA1195"/>
  <c r="AC1194"/>
  <c r="AB1194"/>
  <c r="AA1194"/>
  <c r="AC1193"/>
  <c r="AB1193"/>
  <c r="AA1193"/>
  <c r="AC1192"/>
  <c r="AB1192"/>
  <c r="AA1192"/>
  <c r="AC1191"/>
  <c r="AB1191"/>
  <c r="AA1191"/>
  <c r="AC1190"/>
  <c r="AB1190"/>
  <c r="AA1190"/>
  <c r="AC1189"/>
  <c r="AB1189"/>
  <c r="AA1189"/>
  <c r="AC1188"/>
  <c r="AB1188"/>
  <c r="AA1188"/>
  <c r="AC1187"/>
  <c r="AB1187"/>
  <c r="AA1187"/>
  <c r="AC1186"/>
  <c r="AB1186"/>
  <c r="AA1186"/>
  <c r="AC1185"/>
  <c r="AB1185"/>
  <c r="AA1185"/>
  <c r="AC1184"/>
  <c r="AB1184"/>
  <c r="AA1184"/>
  <c r="AC1183"/>
  <c r="AB1183"/>
  <c r="AA1183"/>
  <c r="AC1182"/>
  <c r="AB1182"/>
  <c r="AA1182"/>
  <c r="AC1181"/>
  <c r="AB1181"/>
  <c r="AA1181"/>
  <c r="AC1180"/>
  <c r="AB1180"/>
  <c r="AA1180"/>
  <c r="AC1179"/>
  <c r="AB1179"/>
  <c r="AA1179"/>
  <c r="AC1178"/>
  <c r="AB1178"/>
  <c r="AA1178"/>
  <c r="AC1177"/>
  <c r="AB1177"/>
  <c r="AA1177"/>
  <c r="AC1176"/>
  <c r="AB1176"/>
  <c r="AA1176"/>
  <c r="AC1175"/>
  <c r="AB1175"/>
  <c r="AA1175"/>
  <c r="AC1174"/>
  <c r="AB1174"/>
  <c r="AA1174"/>
  <c r="AC1173"/>
  <c r="AB1173"/>
  <c r="AA1173"/>
  <c r="AC1172"/>
  <c r="AB1172"/>
  <c r="AA1172"/>
  <c r="AC1171"/>
  <c r="AB1171"/>
  <c r="AA1171"/>
  <c r="AC1170"/>
  <c r="AB1170"/>
  <c r="AA1170"/>
  <c r="AC1169"/>
  <c r="AB1169"/>
  <c r="AA1169"/>
  <c r="AC1168"/>
  <c r="AB1168"/>
  <c r="AA1168"/>
  <c r="AC1167"/>
  <c r="AB1167"/>
  <c r="AA1167"/>
  <c r="AC1166"/>
  <c r="AB1166"/>
  <c r="AA1166"/>
  <c r="AC1165"/>
  <c r="AB1165"/>
  <c r="AA1165"/>
  <c r="AC1164"/>
  <c r="AB1164"/>
  <c r="AA1164"/>
  <c r="AC1163"/>
  <c r="AB1163"/>
  <c r="AA1163"/>
  <c r="AC1162"/>
  <c r="AB1162"/>
  <c r="AA1162"/>
  <c r="AC1161"/>
  <c r="AB1161"/>
  <c r="AA1161"/>
  <c r="AC1160"/>
  <c r="AB1160"/>
  <c r="AA1160"/>
  <c r="AC1159"/>
  <c r="AB1159"/>
  <c r="AA1159"/>
  <c r="AC1158"/>
  <c r="AB1158"/>
  <c r="AA1158"/>
  <c r="AC1157"/>
  <c r="AB1157"/>
  <c r="AA1157"/>
  <c r="AC1156"/>
  <c r="AB1156"/>
  <c r="AA1156"/>
  <c r="AC1155"/>
  <c r="AB1155"/>
  <c r="AA1155"/>
  <c r="AC1154"/>
  <c r="AB1154"/>
  <c r="AA1154"/>
  <c r="AC1153"/>
  <c r="AB1153"/>
  <c r="AA1153"/>
  <c r="AC1152"/>
  <c r="AB1152"/>
  <c r="AA1152"/>
  <c r="AC1151"/>
  <c r="AB1151"/>
  <c r="AA1151"/>
  <c r="AC1150"/>
  <c r="AB1150"/>
  <c r="AA1150"/>
  <c r="AC1149"/>
  <c r="AB1149"/>
  <c r="AA1149"/>
  <c r="AC1148"/>
  <c r="AB1148"/>
  <c r="AA1148"/>
  <c r="AC1147"/>
  <c r="AB1147"/>
  <c r="AA1147"/>
  <c r="AC1146"/>
  <c r="AB1146"/>
  <c r="AA1146"/>
  <c r="AC1145"/>
  <c r="AB1145"/>
  <c r="AA1145"/>
  <c r="AC1144"/>
  <c r="AB1144"/>
  <c r="AA1144"/>
  <c r="AC1143"/>
  <c r="AB1143"/>
  <c r="AA1143"/>
  <c r="AC1142"/>
  <c r="AB1142"/>
  <c r="AA1142"/>
  <c r="AC1141"/>
  <c r="AB1141"/>
  <c r="AA1141"/>
  <c r="AC1140"/>
  <c r="AB1140"/>
  <c r="AA1140"/>
  <c r="AC1139"/>
  <c r="AB1139"/>
  <c r="AA1139"/>
  <c r="AC1138"/>
  <c r="AB1138"/>
  <c r="AA1138"/>
  <c r="AC1137"/>
  <c r="AB1137"/>
  <c r="AA1137"/>
  <c r="AC1136"/>
  <c r="AB1136"/>
  <c r="AA1136"/>
  <c r="AC1135"/>
  <c r="AB1135"/>
  <c r="AA1135"/>
  <c r="AC1134"/>
  <c r="AB1134"/>
  <c r="AA1134"/>
  <c r="AC1133"/>
  <c r="AB1133"/>
  <c r="AA1133"/>
  <c r="AC1132"/>
  <c r="AB1132"/>
  <c r="AA1132"/>
  <c r="AC1131"/>
  <c r="AB1131"/>
  <c r="AA1131"/>
  <c r="AC1130"/>
  <c r="AB1130"/>
  <c r="AA1130"/>
  <c r="AC1129"/>
  <c r="AB1129"/>
  <c r="AA1129"/>
  <c r="AC1128"/>
  <c r="AB1128"/>
  <c r="AA1128"/>
  <c r="AC1127"/>
  <c r="AB1127"/>
  <c r="AA1127"/>
  <c r="AC1126"/>
  <c r="AB1126"/>
  <c r="AA1126"/>
  <c r="AC1125"/>
  <c r="AB1125"/>
  <c r="AA1125"/>
  <c r="AC1124"/>
  <c r="AB1124"/>
  <c r="AA1124"/>
  <c r="AC1123"/>
  <c r="AB1123"/>
  <c r="AA1123"/>
  <c r="AC1122"/>
  <c r="AB1122"/>
  <c r="AA1122"/>
  <c r="AC1121"/>
  <c r="AB1121"/>
  <c r="AA1121"/>
  <c r="AC1120"/>
  <c r="AB1120"/>
  <c r="AA1120"/>
  <c r="AC1119"/>
  <c r="AB1119"/>
  <c r="AA1119"/>
  <c r="AC1118"/>
  <c r="AB1118"/>
  <c r="AA1118"/>
  <c r="AC1117"/>
  <c r="AB1117"/>
  <c r="AA1117"/>
  <c r="AC1116"/>
  <c r="AB1116"/>
  <c r="AA1116"/>
  <c r="AC1115"/>
  <c r="AB1115"/>
  <c r="AA1115"/>
  <c r="AC1114"/>
  <c r="AB1114"/>
  <c r="AA1114"/>
  <c r="AC1113"/>
  <c r="AB1113"/>
  <c r="AA1113"/>
  <c r="AC1112"/>
  <c r="AB1112"/>
  <c r="AA1112"/>
  <c r="AC1111"/>
  <c r="AB1111"/>
  <c r="AA1111"/>
  <c r="AC1110"/>
  <c r="AB1110"/>
  <c r="AA1110"/>
  <c r="AC1109"/>
  <c r="AB1109"/>
  <c r="AA1109"/>
  <c r="AC1108"/>
  <c r="AB1108"/>
  <c r="AA1108"/>
  <c r="AC1107"/>
  <c r="AB1107"/>
  <c r="AA1107"/>
  <c r="AC1106"/>
  <c r="AB1106"/>
  <c r="AA1106"/>
  <c r="AC1105"/>
  <c r="AB1105"/>
  <c r="AA1105"/>
  <c r="AC1104"/>
  <c r="AB1104"/>
  <c r="AA1104"/>
  <c r="AC1103"/>
  <c r="AB1103"/>
  <c r="AA1103"/>
  <c r="AC1102"/>
  <c r="AB1102"/>
  <c r="AA1102"/>
  <c r="AC1101"/>
  <c r="AB1101"/>
  <c r="AA1101"/>
  <c r="AC1100"/>
  <c r="AB1100"/>
  <c r="AA1100"/>
  <c r="AC1099"/>
  <c r="AB1099"/>
  <c r="AA1099"/>
  <c r="AC1098"/>
  <c r="AB1098"/>
  <c r="AA1098"/>
  <c r="AC1097"/>
  <c r="AB1097"/>
  <c r="AA1097"/>
  <c r="AC1096"/>
  <c r="AB1096"/>
  <c r="AA1096"/>
  <c r="AC1095"/>
  <c r="AB1095"/>
  <c r="AA1095"/>
  <c r="AC1094"/>
  <c r="AB1094"/>
  <c r="AA1094"/>
  <c r="AC1093"/>
  <c r="AB1093"/>
  <c r="AA1093"/>
  <c r="AC1092"/>
  <c r="AB1092"/>
  <c r="AA1092"/>
  <c r="AC1091"/>
  <c r="AB1091"/>
  <c r="AA1091"/>
  <c r="AC1090"/>
  <c r="AB1090"/>
  <c r="AA1090"/>
  <c r="AC1089"/>
  <c r="AB1089"/>
  <c r="AA1089"/>
  <c r="AC1088"/>
  <c r="AB1088"/>
  <c r="AA1088"/>
  <c r="AC1087"/>
  <c r="AB1087"/>
  <c r="AA1087"/>
  <c r="AC1086"/>
  <c r="AB1086"/>
  <c r="AA1086"/>
  <c r="AC1085"/>
  <c r="AB1085"/>
  <c r="AA1085"/>
  <c r="AC1084"/>
  <c r="AB1084"/>
  <c r="AA1084"/>
  <c r="AC1083"/>
  <c r="AB1083"/>
  <c r="AA1083"/>
  <c r="AC1082"/>
  <c r="AB1082"/>
  <c r="AA1082"/>
  <c r="AC1081"/>
  <c r="AB1081"/>
  <c r="AA1081"/>
  <c r="AC1080"/>
  <c r="AB1080"/>
  <c r="AA1080"/>
  <c r="AC1079"/>
  <c r="AB1079"/>
  <c r="AA1079"/>
  <c r="AC1078"/>
  <c r="AB1078"/>
  <c r="AA1078"/>
  <c r="AC1077"/>
  <c r="AB1077"/>
  <c r="AA1077"/>
  <c r="AC1076"/>
  <c r="AB1076"/>
  <c r="AA1076"/>
  <c r="AC1075"/>
  <c r="AB1075"/>
  <c r="AA1075"/>
  <c r="AC1074"/>
  <c r="AB1074"/>
  <c r="AA1074"/>
  <c r="AC1073"/>
  <c r="AB1073"/>
  <c r="AA1073"/>
  <c r="AC1072"/>
  <c r="AB1072"/>
  <c r="AA1072"/>
  <c r="AC1071"/>
  <c r="AB1071"/>
  <c r="AA1071"/>
  <c r="AC1070"/>
  <c r="AB1070"/>
  <c r="AA1070"/>
  <c r="AC1069"/>
  <c r="AB1069"/>
  <c r="AA1069"/>
  <c r="AC1068"/>
  <c r="AB1068"/>
  <c r="AA1068"/>
  <c r="AC1067"/>
  <c r="AB1067"/>
  <c r="AA1067"/>
  <c r="AC1066"/>
  <c r="AB1066"/>
  <c r="AA1066"/>
  <c r="AC1065"/>
  <c r="AB1065"/>
  <c r="AA1065"/>
  <c r="AC1064"/>
  <c r="AB1064"/>
  <c r="AA1064"/>
  <c r="AC1063"/>
  <c r="AB1063"/>
  <c r="AA1063"/>
  <c r="AC1062"/>
  <c r="AB1062"/>
  <c r="AA1062"/>
  <c r="AC1061"/>
  <c r="AB1061"/>
  <c r="AA1061"/>
  <c r="AC1060"/>
  <c r="AB1060"/>
  <c r="AA1060"/>
  <c r="AC1059"/>
  <c r="AB1059"/>
  <c r="AA1059"/>
  <c r="AC1058"/>
  <c r="AB1058"/>
  <c r="AA1058"/>
  <c r="AC1057"/>
  <c r="AB1057"/>
  <c r="AA1057"/>
  <c r="AC1056"/>
  <c r="AB1056"/>
  <c r="AA1056"/>
  <c r="AC1055"/>
  <c r="AB1055"/>
  <c r="AA1055"/>
  <c r="AC1054"/>
  <c r="AB1054"/>
  <c r="AA1054"/>
  <c r="AC1053"/>
  <c r="AB1053"/>
  <c r="AA1053"/>
  <c r="AC1052"/>
  <c r="AB1052"/>
  <c r="AA1052"/>
  <c r="AC1051"/>
  <c r="AB1051"/>
  <c r="AA1051"/>
  <c r="AC1050"/>
  <c r="AB1050"/>
  <c r="AA1050"/>
  <c r="AC1049"/>
  <c r="AB1049"/>
  <c r="AA1049"/>
  <c r="AC1048"/>
  <c r="AB1048"/>
  <c r="AA1048"/>
  <c r="AC1047"/>
  <c r="AB1047"/>
  <c r="AA1047"/>
  <c r="AC1046"/>
  <c r="AB1046"/>
  <c r="AA1046"/>
  <c r="AC1045"/>
  <c r="AB1045"/>
  <c r="AA1045"/>
  <c r="AC1044"/>
  <c r="AB1044"/>
  <c r="AA1044"/>
  <c r="AC1043"/>
  <c r="AB1043"/>
  <c r="AA1043"/>
  <c r="AC1042"/>
  <c r="AB1042"/>
  <c r="AA1042"/>
  <c r="AC1041"/>
  <c r="AB1041"/>
  <c r="AA1041"/>
  <c r="AC1040"/>
  <c r="AB1040"/>
  <c r="AA1040"/>
  <c r="AC1039"/>
  <c r="AB1039"/>
  <c r="AA1039"/>
  <c r="AC1038"/>
  <c r="AB1038"/>
  <c r="AA1038"/>
  <c r="AC1037"/>
  <c r="AB1037"/>
  <c r="AA1037"/>
  <c r="AC1036"/>
  <c r="AB1036"/>
  <c r="AA1036"/>
  <c r="AC1035"/>
  <c r="AB1035"/>
  <c r="AA1035"/>
  <c r="AC1034"/>
  <c r="AB1034"/>
  <c r="AA1034"/>
  <c r="AC1033"/>
  <c r="AB1033"/>
  <c r="AA1033"/>
  <c r="AC1032"/>
  <c r="AB1032"/>
  <c r="AA1032"/>
  <c r="AC1031"/>
  <c r="AB1031"/>
  <c r="AA1031"/>
  <c r="AC1030"/>
  <c r="AB1030"/>
  <c r="AA1030"/>
  <c r="AC1029"/>
  <c r="AB1029"/>
  <c r="AA1029"/>
  <c r="AC1028"/>
  <c r="AB1028"/>
  <c r="AA1028"/>
  <c r="AC1027"/>
  <c r="AB1027"/>
  <c r="AA1027"/>
  <c r="AC1026"/>
  <c r="AB1026"/>
  <c r="AA1026"/>
  <c r="AC1025"/>
  <c r="AB1025"/>
  <c r="AA1025"/>
  <c r="AC1024"/>
  <c r="AB1024"/>
  <c r="AA1024"/>
  <c r="AC1023"/>
  <c r="AB1023"/>
  <c r="AA1023"/>
  <c r="AC1022"/>
  <c r="AB1022"/>
  <c r="AA1022"/>
  <c r="AC1021"/>
  <c r="AB1021"/>
  <c r="AA1021"/>
  <c r="AC1020"/>
  <c r="AB1020"/>
  <c r="AA1020"/>
  <c r="AC1019"/>
  <c r="AB1019"/>
  <c r="AA1019"/>
  <c r="AC1018"/>
  <c r="AB1018"/>
  <c r="AA1018"/>
  <c r="AC1017"/>
  <c r="AB1017"/>
  <c r="AA1017"/>
  <c r="AC1016"/>
  <c r="AB1016"/>
  <c r="AA1016"/>
  <c r="AC1015"/>
  <c r="AB1015"/>
  <c r="AA1015"/>
  <c r="AC1014"/>
  <c r="AB1014"/>
  <c r="AA1014"/>
  <c r="AC1013"/>
  <c r="AB1013"/>
  <c r="AA1013"/>
  <c r="AC1012"/>
  <c r="AB1012"/>
  <c r="AA1012"/>
  <c r="AC1011"/>
  <c r="AB1011"/>
  <c r="AA1011"/>
  <c r="AC1010"/>
  <c r="AB1010"/>
  <c r="AA1010"/>
  <c r="AC1009"/>
  <c r="AB1009"/>
  <c r="AA1009"/>
  <c r="AC1008"/>
  <c r="AB1008"/>
  <c r="AA1008"/>
  <c r="AC1007"/>
  <c r="AB1007"/>
  <c r="AA1007"/>
  <c r="AC1006"/>
  <c r="AB1006"/>
  <c r="AA1006"/>
  <c r="AC1005"/>
  <c r="AB1005"/>
  <c r="AA1005"/>
  <c r="AC1004"/>
  <c r="AB1004"/>
  <c r="AA1004"/>
  <c r="AC1003"/>
  <c r="AB1003"/>
  <c r="AA1003"/>
  <c r="AC1002"/>
  <c r="AB1002"/>
  <c r="AA1002"/>
  <c r="AC1001"/>
  <c r="AB1001"/>
  <c r="AA1001"/>
  <c r="AC1000"/>
  <c r="AB1000"/>
  <c r="AA1000"/>
  <c r="AC999"/>
  <c r="AB999"/>
  <c r="AA999"/>
  <c r="AC998"/>
  <c r="AB998"/>
  <c r="AA998"/>
  <c r="AC997"/>
  <c r="AB997"/>
  <c r="AA997"/>
  <c r="AC996"/>
  <c r="AB996"/>
  <c r="AA996"/>
  <c r="AC995"/>
  <c r="AB995"/>
  <c r="AA995"/>
  <c r="AC994"/>
  <c r="AB994"/>
  <c r="AA994"/>
  <c r="AC993"/>
  <c r="AB993"/>
  <c r="AA993"/>
  <c r="AC992"/>
  <c r="AB992"/>
  <c r="AA992"/>
  <c r="AC991"/>
  <c r="AB991"/>
  <c r="AA991"/>
  <c r="AC990"/>
  <c r="AB990"/>
  <c r="AA990"/>
  <c r="AC989"/>
  <c r="AB989"/>
  <c r="AA989"/>
  <c r="AC988"/>
  <c r="AB988"/>
  <c r="AA988"/>
  <c r="AC987"/>
  <c r="AB987"/>
  <c r="AA987"/>
  <c r="AC986"/>
  <c r="AB986"/>
  <c r="AA986"/>
  <c r="AC985"/>
  <c r="AB985"/>
  <c r="AA985"/>
  <c r="AC984"/>
  <c r="AB984"/>
  <c r="AA984"/>
  <c r="AC983"/>
  <c r="AB983"/>
  <c r="AA983"/>
  <c r="AC982"/>
  <c r="AB982"/>
  <c r="AA982"/>
  <c r="AC981"/>
  <c r="AB981"/>
  <c r="AA981"/>
  <c r="AC980"/>
  <c r="AB980"/>
  <c r="AA980"/>
  <c r="AC979"/>
  <c r="AB979"/>
  <c r="AA979"/>
  <c r="AC978"/>
  <c r="AB978"/>
  <c r="AA978"/>
  <c r="AC977"/>
  <c r="AB977"/>
  <c r="AA977"/>
  <c r="AC976"/>
  <c r="AB976"/>
  <c r="AA976"/>
  <c r="AC975"/>
  <c r="AB975"/>
  <c r="AA975"/>
  <c r="AC974"/>
  <c r="AB974"/>
  <c r="AA974"/>
  <c r="AC973"/>
  <c r="AB973"/>
  <c r="AA973"/>
  <c r="AC972"/>
  <c r="AB972"/>
  <c r="AA972"/>
  <c r="AC971"/>
  <c r="AB971"/>
  <c r="AA971"/>
  <c r="AC970"/>
  <c r="AB970"/>
  <c r="AA970"/>
  <c r="AC969"/>
  <c r="AB969"/>
  <c r="AA969"/>
  <c r="AC968"/>
  <c r="AB968"/>
  <c r="AA968"/>
  <c r="AC967"/>
  <c r="AB967"/>
  <c r="AA967"/>
  <c r="AC966"/>
  <c r="AB966"/>
  <c r="AA966"/>
  <c r="AC965"/>
  <c r="AB965"/>
  <c r="AA965"/>
  <c r="AC964"/>
  <c r="AB964"/>
  <c r="AA964"/>
  <c r="AC963"/>
  <c r="AB963"/>
  <c r="AA963"/>
  <c r="AC962"/>
  <c r="AB962"/>
  <c r="AA962"/>
  <c r="AC961"/>
  <c r="AB961"/>
  <c r="AA961"/>
  <c r="AC960"/>
  <c r="AB960"/>
  <c r="AA960"/>
  <c r="AC959"/>
  <c r="AB959"/>
  <c r="AA959"/>
  <c r="AC958"/>
  <c r="AB958"/>
  <c r="AA958"/>
  <c r="AC957"/>
  <c r="AB957"/>
  <c r="AA957"/>
  <c r="AC956"/>
  <c r="AB956"/>
  <c r="AA956"/>
  <c r="AC955"/>
  <c r="AB955"/>
  <c r="AA955"/>
  <c r="AC954"/>
  <c r="AB954"/>
  <c r="AA954"/>
  <c r="AC953"/>
  <c r="AB953"/>
  <c r="AA953"/>
  <c r="AC952"/>
  <c r="AB952"/>
  <c r="AA952"/>
  <c r="AC951"/>
  <c r="AB951"/>
  <c r="AA951"/>
  <c r="AC950"/>
  <c r="AB950"/>
  <c r="AA950"/>
  <c r="AC949"/>
  <c r="AB949"/>
  <c r="AA949"/>
  <c r="AC948"/>
  <c r="AB948"/>
  <c r="AA948"/>
  <c r="AC947"/>
  <c r="AB947"/>
  <c r="AA947"/>
  <c r="AC946"/>
  <c r="AB946"/>
  <c r="AA946"/>
  <c r="AC945"/>
  <c r="AB945"/>
  <c r="AA945"/>
  <c r="AC944"/>
  <c r="AB944"/>
  <c r="AA944"/>
  <c r="AC943"/>
  <c r="AB943"/>
  <c r="AA943"/>
  <c r="AC942"/>
  <c r="AB942"/>
  <c r="AA942"/>
  <c r="AC941"/>
  <c r="AB941"/>
  <c r="AA941"/>
  <c r="AC940"/>
  <c r="AB940"/>
  <c r="AA940"/>
  <c r="AC939"/>
  <c r="AB939"/>
  <c r="AA939"/>
  <c r="AC938"/>
  <c r="AB938"/>
  <c r="AA938"/>
  <c r="AC937"/>
  <c r="AB937"/>
  <c r="AA937"/>
  <c r="AC936"/>
  <c r="AB936"/>
  <c r="AA936"/>
  <c r="AC935"/>
  <c r="AB935"/>
  <c r="AA935"/>
  <c r="AC934"/>
  <c r="AB934"/>
  <c r="AA934"/>
  <c r="AC933"/>
  <c r="AB933"/>
  <c r="AA933"/>
  <c r="AC932"/>
  <c r="AB932"/>
  <c r="AA932"/>
  <c r="AC931"/>
  <c r="AB931"/>
  <c r="AA931"/>
  <c r="AC930"/>
  <c r="AB930"/>
  <c r="AA930"/>
  <c r="AC929"/>
  <c r="AB929"/>
  <c r="AA929"/>
  <c r="AC928"/>
  <c r="AB928"/>
  <c r="AA928"/>
  <c r="AC927"/>
  <c r="AB927"/>
  <c r="AA927"/>
  <c r="AC926"/>
  <c r="AB926"/>
  <c r="AA926"/>
  <c r="AC925"/>
  <c r="AB925"/>
  <c r="AA925"/>
  <c r="AC924"/>
  <c r="AB924"/>
  <c r="AA924"/>
  <c r="AC923"/>
  <c r="AB923"/>
  <c r="AA923"/>
  <c r="AC922"/>
  <c r="AB922"/>
  <c r="AA922"/>
  <c r="AC921"/>
  <c r="AB921"/>
  <c r="AA921"/>
  <c r="AC920"/>
  <c r="AB920"/>
  <c r="AA920"/>
  <c r="AC919"/>
  <c r="AB919"/>
  <c r="AA919"/>
  <c r="AC918"/>
  <c r="AB918"/>
  <c r="AA918"/>
  <c r="AC917"/>
  <c r="AB917"/>
  <c r="AA917"/>
  <c r="AC916"/>
  <c r="AB916"/>
  <c r="AA916"/>
  <c r="AC915"/>
  <c r="AB915"/>
  <c r="AA915"/>
  <c r="AC914"/>
  <c r="AB914"/>
  <c r="AA914"/>
  <c r="AC913"/>
  <c r="AB913"/>
  <c r="AA913"/>
  <c r="AC912"/>
  <c r="AB912"/>
  <c r="AA912"/>
  <c r="AC911"/>
  <c r="AB911"/>
  <c r="AA911"/>
  <c r="AC910"/>
  <c r="AB910"/>
  <c r="AA910"/>
  <c r="AC909"/>
  <c r="AB909"/>
  <c r="AA909"/>
  <c r="AC908"/>
  <c r="AB908"/>
  <c r="AA908"/>
  <c r="AC907"/>
  <c r="AB907"/>
  <c r="AA907"/>
  <c r="AC906"/>
  <c r="AB906"/>
  <c r="AA906"/>
  <c r="AC905"/>
  <c r="AB905"/>
  <c r="AA905"/>
  <c r="AC904"/>
  <c r="AB904"/>
  <c r="AA904"/>
  <c r="AC903"/>
  <c r="AB903"/>
  <c r="AA903"/>
  <c r="AC902"/>
  <c r="AB902"/>
  <c r="AA902"/>
  <c r="AC901"/>
  <c r="AB901"/>
  <c r="AA901"/>
  <c r="AC900"/>
  <c r="AB900"/>
  <c r="AA900"/>
  <c r="AC899"/>
  <c r="AB899"/>
  <c r="AA899"/>
  <c r="AC898"/>
  <c r="AB898"/>
  <c r="AA898"/>
  <c r="AC897"/>
  <c r="AB897"/>
  <c r="AA897"/>
  <c r="AC896"/>
  <c r="AB896"/>
  <c r="AA896"/>
  <c r="AC895"/>
  <c r="AB895"/>
  <c r="AA895"/>
  <c r="AC894"/>
  <c r="AB894"/>
  <c r="AA894"/>
  <c r="AC893"/>
  <c r="AB893"/>
  <c r="AA893"/>
  <c r="AC892"/>
  <c r="AB892"/>
  <c r="AA892"/>
  <c r="AC891"/>
  <c r="AB891"/>
  <c r="AA891"/>
  <c r="AC890"/>
  <c r="AB890"/>
  <c r="AA890"/>
  <c r="AC889"/>
  <c r="AB889"/>
  <c r="AA889"/>
  <c r="AC888"/>
  <c r="AB888"/>
  <c r="AA888"/>
  <c r="AC887"/>
  <c r="AB887"/>
  <c r="AA887"/>
  <c r="AC886"/>
  <c r="AB886"/>
  <c r="AA886"/>
  <c r="AC885"/>
  <c r="AB885"/>
  <c r="AA885"/>
  <c r="AC884"/>
  <c r="AB884"/>
  <c r="AA884"/>
  <c r="AC883"/>
  <c r="AB883"/>
  <c r="AA883"/>
  <c r="AC882"/>
  <c r="AB882"/>
  <c r="AA882"/>
  <c r="AC881"/>
  <c r="AB881"/>
  <c r="AA881"/>
  <c r="AC880"/>
  <c r="AB880"/>
  <c r="AA880"/>
  <c r="AC879"/>
  <c r="AB879"/>
  <c r="AA879"/>
  <c r="AC878"/>
  <c r="AB878"/>
  <c r="AA878"/>
  <c r="AC877"/>
  <c r="AB877"/>
  <c r="AA877"/>
  <c r="AC876"/>
  <c r="AB876"/>
  <c r="AA876"/>
  <c r="AC875"/>
  <c r="AB875"/>
  <c r="AA875"/>
  <c r="AC874"/>
  <c r="AB874"/>
  <c r="AA874"/>
  <c r="AC873"/>
  <c r="AB873"/>
  <c r="AA873"/>
  <c r="AC872"/>
  <c r="AB872"/>
  <c r="AA872"/>
  <c r="AC871"/>
  <c r="AB871"/>
  <c r="AA871"/>
  <c r="AC870"/>
  <c r="AB870"/>
  <c r="AA870"/>
  <c r="AC869"/>
  <c r="AB869"/>
  <c r="AA869"/>
  <c r="AC868"/>
  <c r="AB868"/>
  <c r="AA868"/>
  <c r="AC867"/>
  <c r="AB867"/>
  <c r="AA867"/>
  <c r="AC866"/>
  <c r="AB866"/>
  <c r="AA866"/>
  <c r="AC865"/>
  <c r="AB865"/>
  <c r="AA865"/>
  <c r="AC864"/>
  <c r="AB864"/>
  <c r="AA864"/>
  <c r="AC863"/>
  <c r="AB863"/>
  <c r="AA863"/>
  <c r="AC862"/>
  <c r="AB862"/>
  <c r="AA862"/>
  <c r="AC861"/>
  <c r="AB861"/>
  <c r="AA861"/>
  <c r="AC860"/>
  <c r="AB860"/>
  <c r="AA860"/>
  <c r="AC859"/>
  <c r="AB859"/>
  <c r="AA859"/>
  <c r="AC858"/>
  <c r="AB858"/>
  <c r="AA858"/>
  <c r="AC857"/>
  <c r="AB857"/>
  <c r="AA857"/>
  <c r="AC856"/>
  <c r="AB856"/>
  <c r="AA856"/>
  <c r="AC855"/>
  <c r="AB855"/>
  <c r="AA855"/>
  <c r="AC854"/>
  <c r="AB854"/>
  <c r="AA854"/>
  <c r="AC853"/>
  <c r="AB853"/>
  <c r="AA853"/>
  <c r="AC852"/>
  <c r="AB852"/>
  <c r="AA852"/>
  <c r="AC851"/>
  <c r="AB851"/>
  <c r="AA851"/>
  <c r="AC850"/>
  <c r="AB850"/>
  <c r="AA850"/>
  <c r="AC849"/>
  <c r="AB849"/>
  <c r="AA849"/>
  <c r="AC848"/>
  <c r="AB848"/>
  <c r="AA848"/>
  <c r="AC847"/>
  <c r="AB847"/>
  <c r="AA847"/>
  <c r="AC846"/>
  <c r="AB846"/>
  <c r="AA846"/>
  <c r="AC845"/>
  <c r="AB845"/>
  <c r="AA845"/>
  <c r="AC844"/>
  <c r="AB844"/>
  <c r="AA844"/>
  <c r="AC843"/>
  <c r="AB843"/>
  <c r="AA843"/>
  <c r="AC842"/>
  <c r="AB842"/>
  <c r="AA842"/>
  <c r="AC841"/>
  <c r="AB841"/>
  <c r="AA841"/>
  <c r="AC840"/>
  <c r="AB840"/>
  <c r="AA840"/>
  <c r="AC839"/>
  <c r="AB839"/>
  <c r="AA839"/>
  <c r="AC838"/>
  <c r="AB838"/>
  <c r="AA838"/>
  <c r="AC837"/>
  <c r="AB837"/>
  <c r="AA837"/>
  <c r="AC836"/>
  <c r="AB836"/>
  <c r="AA836"/>
  <c r="AC835"/>
  <c r="AB835"/>
  <c r="AA835"/>
  <c r="AC834"/>
  <c r="AB834"/>
  <c r="AA834"/>
  <c r="AC833"/>
  <c r="AB833"/>
  <c r="AA833"/>
  <c r="AC832"/>
  <c r="AB832"/>
  <c r="AA832"/>
  <c r="AC831"/>
  <c r="AB831"/>
  <c r="AA831"/>
  <c r="AC830"/>
  <c r="AB830"/>
  <c r="AA830"/>
  <c r="AC829"/>
  <c r="AB829"/>
  <c r="AA829"/>
  <c r="AC828"/>
  <c r="AB828"/>
  <c r="AA828"/>
  <c r="AC827"/>
  <c r="AB827"/>
  <c r="AA827"/>
  <c r="AC826"/>
  <c r="AB826"/>
  <c r="AA826"/>
  <c r="AC825"/>
  <c r="AB825"/>
  <c r="AA825"/>
  <c r="AC824"/>
  <c r="AB824"/>
  <c r="AA824"/>
  <c r="AC823"/>
  <c r="AB823"/>
  <c r="AA823"/>
  <c r="AC822"/>
  <c r="AB822"/>
  <c r="AA822"/>
  <c r="AC821"/>
  <c r="AB821"/>
  <c r="AA821"/>
  <c r="AC820"/>
  <c r="AB820"/>
  <c r="AA820"/>
  <c r="AC819"/>
  <c r="AB819"/>
  <c r="AA819"/>
  <c r="AC818"/>
  <c r="AB818"/>
  <c r="AA818"/>
  <c r="AC817"/>
  <c r="AB817"/>
  <c r="AA817"/>
  <c r="AC816"/>
  <c r="AB816"/>
  <c r="AA816"/>
  <c r="AC815"/>
  <c r="AB815"/>
  <c r="AA815"/>
  <c r="AC814"/>
  <c r="AB814"/>
  <c r="AA814"/>
  <c r="AC813"/>
  <c r="AB813"/>
  <c r="AA813"/>
  <c r="AC812"/>
  <c r="AB812"/>
  <c r="AA812"/>
  <c r="AC811"/>
  <c r="AB811"/>
  <c r="AA811"/>
  <c r="AC810"/>
  <c r="AB810"/>
  <c r="AA810"/>
  <c r="AC809"/>
  <c r="AB809"/>
  <c r="AA809"/>
  <c r="AC808"/>
  <c r="AB808"/>
  <c r="AA808"/>
  <c r="AC807"/>
  <c r="AB807"/>
  <c r="AA807"/>
  <c r="AC806"/>
  <c r="AB806"/>
  <c r="AA806"/>
  <c r="AC805"/>
  <c r="AB805"/>
  <c r="AA805"/>
  <c r="AC804"/>
  <c r="AB804"/>
  <c r="AA804"/>
  <c r="AC803"/>
  <c r="AB803"/>
  <c r="AA803"/>
  <c r="AC802"/>
  <c r="AB802"/>
  <c r="AA802"/>
  <c r="AC801"/>
  <c r="AB801"/>
  <c r="AA801"/>
  <c r="AC800"/>
  <c r="AB800"/>
  <c r="AA800"/>
  <c r="AC799"/>
  <c r="AB799"/>
  <c r="AA799"/>
  <c r="AC798"/>
  <c r="AB798"/>
  <c r="AA798"/>
  <c r="AC797"/>
  <c r="AB797"/>
  <c r="AA797"/>
  <c r="AC796"/>
  <c r="AB796"/>
  <c r="AA796"/>
  <c r="AC795"/>
  <c r="AB795"/>
  <c r="AA795"/>
  <c r="AC794"/>
  <c r="AB794"/>
  <c r="AA794"/>
  <c r="AC793"/>
  <c r="AB793"/>
  <c r="AA793"/>
  <c r="AC792"/>
  <c r="AB792"/>
  <c r="AA792"/>
  <c r="AC791"/>
  <c r="AB791"/>
  <c r="AA791"/>
  <c r="AC790"/>
  <c r="AB790"/>
  <c r="AA790"/>
  <c r="AC789"/>
  <c r="AB789"/>
  <c r="AA789"/>
  <c r="AC788"/>
  <c r="AB788"/>
  <c r="AA788"/>
  <c r="AC787"/>
  <c r="AB787"/>
  <c r="AA787"/>
  <c r="AC786"/>
  <c r="AB786"/>
  <c r="AA786"/>
  <c r="AC785"/>
  <c r="AB785"/>
  <c r="AA785"/>
  <c r="AC784"/>
  <c r="AB784"/>
  <c r="AA784"/>
  <c r="AC783"/>
  <c r="AB783"/>
  <c r="AA783"/>
  <c r="AC782"/>
  <c r="AB782"/>
  <c r="AA782"/>
  <c r="AC781"/>
  <c r="AB781"/>
  <c r="AA781"/>
  <c r="AC780"/>
  <c r="AB780"/>
  <c r="AA780"/>
  <c r="AC779"/>
  <c r="AB779"/>
  <c r="AA779"/>
  <c r="AC778"/>
  <c r="AB778"/>
  <c r="AA778"/>
  <c r="AC777"/>
  <c r="AB777"/>
  <c r="AA777"/>
  <c r="AC776"/>
  <c r="AB776"/>
  <c r="AA776"/>
  <c r="AC775"/>
  <c r="AB775"/>
  <c r="AA775"/>
  <c r="AC774"/>
  <c r="AB774"/>
  <c r="AA774"/>
  <c r="AC773"/>
  <c r="AB773"/>
  <c r="AA773"/>
  <c r="AC772"/>
  <c r="AB772"/>
  <c r="AA772"/>
  <c r="AC771"/>
  <c r="AB771"/>
  <c r="AA771"/>
  <c r="AC770"/>
  <c r="AB770"/>
  <c r="AA770"/>
  <c r="AC769"/>
  <c r="AB769"/>
  <c r="AA769"/>
  <c r="AC768"/>
  <c r="AB768"/>
  <c r="AA768"/>
  <c r="AC767"/>
  <c r="AB767"/>
  <c r="AA767"/>
  <c r="AC766"/>
  <c r="AB766"/>
  <c r="AA766"/>
  <c r="AC765"/>
  <c r="AB765"/>
  <c r="AA765"/>
  <c r="AC764"/>
  <c r="AB764"/>
  <c r="AA764"/>
  <c r="AC763"/>
  <c r="AB763"/>
  <c r="AA763"/>
  <c r="AC762"/>
  <c r="AB762"/>
  <c r="AA762"/>
  <c r="AC761"/>
  <c r="AB761"/>
  <c r="AA761"/>
  <c r="AC760"/>
  <c r="AB760"/>
  <c r="AA760"/>
  <c r="AC759"/>
  <c r="AB759"/>
  <c r="AA759"/>
  <c r="AC758"/>
  <c r="AB758"/>
  <c r="AA758"/>
  <c r="AC757"/>
  <c r="AB757"/>
  <c r="AA757"/>
  <c r="AC756"/>
  <c r="AB756"/>
  <c r="AA756"/>
  <c r="AC755"/>
  <c r="AB755"/>
  <c r="AA755"/>
  <c r="AC754"/>
  <c r="AB754"/>
  <c r="AA754"/>
  <c r="AC753"/>
  <c r="AB753"/>
  <c r="AA753"/>
  <c r="AC752"/>
  <c r="AB752"/>
  <c r="AA752"/>
  <c r="AC751"/>
  <c r="AB751"/>
  <c r="AA751"/>
  <c r="AC750"/>
  <c r="AB750"/>
  <c r="AA750"/>
  <c r="AC749"/>
  <c r="AB749"/>
  <c r="AA749"/>
  <c r="AC748"/>
  <c r="AB748"/>
  <c r="AA748"/>
  <c r="AC747"/>
  <c r="AB747"/>
  <c r="AA747"/>
  <c r="AC746"/>
  <c r="AB746"/>
  <c r="AA746"/>
  <c r="AC745"/>
  <c r="AB745"/>
  <c r="AA745"/>
  <c r="AC744"/>
  <c r="AB744"/>
  <c r="AA744"/>
  <c r="AC743"/>
  <c r="AB743"/>
  <c r="AA743"/>
  <c r="AC742"/>
  <c r="AB742"/>
  <c r="AA742"/>
  <c r="AC741"/>
  <c r="AB741"/>
  <c r="AA741"/>
  <c r="AC740"/>
  <c r="AB740"/>
  <c r="AA740"/>
  <c r="AC739"/>
  <c r="AB739"/>
  <c r="AA739"/>
  <c r="AC738"/>
  <c r="AB738"/>
  <c r="AA738"/>
  <c r="AC737"/>
  <c r="AB737"/>
  <c r="AA737"/>
  <c r="AC736"/>
  <c r="AB736"/>
  <c r="AA736"/>
  <c r="AC735"/>
  <c r="AB735"/>
  <c r="AA735"/>
  <c r="AC734"/>
  <c r="AB734"/>
  <c r="AA734"/>
  <c r="AC733"/>
  <c r="AB733"/>
  <c r="AA733"/>
  <c r="AC732"/>
  <c r="AB732"/>
  <c r="AA732"/>
  <c r="AC731"/>
  <c r="AB731"/>
  <c r="AA731"/>
  <c r="AC730"/>
  <c r="AB730"/>
  <c r="AA730"/>
  <c r="AC729"/>
  <c r="AB729"/>
  <c r="AA729"/>
  <c r="AC728"/>
  <c r="AB728"/>
  <c r="AA728"/>
  <c r="AC727"/>
  <c r="AB727"/>
  <c r="AA727"/>
  <c r="AC726"/>
  <c r="AB726"/>
  <c r="AA726"/>
  <c r="AC725"/>
  <c r="AB725"/>
  <c r="AA725"/>
  <c r="AC724"/>
  <c r="AB724"/>
  <c r="AA724"/>
  <c r="AC723"/>
  <c r="AB723"/>
  <c r="AA723"/>
  <c r="AC722"/>
  <c r="AB722"/>
  <c r="AA722"/>
  <c r="AC721"/>
  <c r="AB721"/>
  <c r="AA721"/>
  <c r="AC720"/>
  <c r="AB720"/>
  <c r="AA720"/>
  <c r="AC719"/>
  <c r="AB719"/>
  <c r="AA719"/>
  <c r="AC718"/>
  <c r="AB718"/>
  <c r="AA718"/>
  <c r="AC717"/>
  <c r="AB717"/>
  <c r="AA717"/>
  <c r="AC716"/>
  <c r="AB716"/>
  <c r="AA716"/>
  <c r="AC715"/>
  <c r="AB715"/>
  <c r="AA715"/>
  <c r="AC714"/>
  <c r="AB714"/>
  <c r="AA714"/>
  <c r="AC713"/>
  <c r="AB713"/>
  <c r="AA713"/>
  <c r="AC712"/>
  <c r="AB712"/>
  <c r="AA712"/>
  <c r="AC711"/>
  <c r="AB711"/>
  <c r="AA711"/>
  <c r="AC710"/>
  <c r="AB710"/>
  <c r="AA710"/>
  <c r="AC709"/>
  <c r="AB709"/>
  <c r="AA709"/>
  <c r="AC708"/>
  <c r="AB708"/>
  <c r="AA708"/>
  <c r="AC707"/>
  <c r="AB707"/>
  <c r="AA707"/>
  <c r="AC706"/>
  <c r="AB706"/>
  <c r="AA706"/>
  <c r="AC705"/>
  <c r="AB705"/>
  <c r="AA705"/>
  <c r="AC704"/>
  <c r="AB704"/>
  <c r="AA704"/>
  <c r="AC703"/>
  <c r="AB703"/>
  <c r="AA703"/>
  <c r="AC702"/>
  <c r="AB702"/>
  <c r="AA702"/>
  <c r="AC701"/>
  <c r="AB701"/>
  <c r="AA701"/>
  <c r="AC700"/>
  <c r="AB700"/>
  <c r="AA700"/>
  <c r="AC699"/>
  <c r="AB699"/>
  <c r="AA699"/>
  <c r="AC698"/>
  <c r="AB698"/>
  <c r="AA698"/>
  <c r="AC697"/>
  <c r="AB697"/>
  <c r="AA697"/>
  <c r="AC696"/>
  <c r="AB696"/>
  <c r="AA696"/>
  <c r="AC695"/>
  <c r="AB695"/>
  <c r="AA695"/>
  <c r="AC694"/>
  <c r="AB694"/>
  <c r="AA694"/>
  <c r="AC693"/>
  <c r="AB693"/>
  <c r="AA693"/>
  <c r="AC692"/>
  <c r="AB692"/>
  <c r="AA692"/>
  <c r="AC691"/>
  <c r="AB691"/>
  <c r="AA691"/>
  <c r="AC690"/>
  <c r="AB690"/>
  <c r="AA690"/>
  <c r="AC689"/>
  <c r="AB689"/>
  <c r="AA689"/>
  <c r="AC688"/>
  <c r="AB688"/>
  <c r="AA688"/>
  <c r="AC687"/>
  <c r="AB687"/>
  <c r="AA687"/>
  <c r="AC686"/>
  <c r="AB686"/>
  <c r="AA686"/>
  <c r="AC685"/>
  <c r="AB685"/>
  <c r="AA685"/>
  <c r="AC684"/>
  <c r="AB684"/>
  <c r="AA684"/>
  <c r="AC683"/>
  <c r="AB683"/>
  <c r="AA683"/>
  <c r="AC682"/>
  <c r="AB682"/>
  <c r="AA682"/>
  <c r="AC681"/>
  <c r="AB681"/>
  <c r="AA681"/>
  <c r="AC680"/>
  <c r="AB680"/>
  <c r="AA680"/>
  <c r="AC679"/>
  <c r="AB679"/>
  <c r="AA679"/>
  <c r="AC678"/>
  <c r="AB678"/>
  <c r="AA678"/>
  <c r="AC677"/>
  <c r="AB677"/>
  <c r="AA677"/>
  <c r="AC676"/>
  <c r="AB676"/>
  <c r="AA676"/>
  <c r="AC675"/>
  <c r="AB675"/>
  <c r="AA675"/>
  <c r="AC674"/>
  <c r="AB674"/>
  <c r="AA674"/>
  <c r="AC673"/>
  <c r="AB673"/>
  <c r="AA673"/>
  <c r="AC672"/>
  <c r="AB672"/>
  <c r="AA672"/>
  <c r="AC671"/>
  <c r="AB671"/>
  <c r="AA671"/>
  <c r="AC670"/>
  <c r="AB670"/>
  <c r="AA670"/>
  <c r="AC669"/>
  <c r="AB669"/>
  <c r="AA669"/>
  <c r="AC668"/>
  <c r="AB668"/>
  <c r="AA668"/>
  <c r="AC667"/>
  <c r="AB667"/>
  <c r="AA667"/>
  <c r="AC666"/>
  <c r="AB666"/>
  <c r="AA666"/>
  <c r="AC665"/>
  <c r="AB665"/>
  <c r="AA665"/>
  <c r="AC664"/>
  <c r="AB664"/>
  <c r="AA664"/>
  <c r="AC663"/>
  <c r="AB663"/>
  <c r="AA663"/>
  <c r="AC662"/>
  <c r="AB662"/>
  <c r="AA662"/>
  <c r="AC661"/>
  <c r="AB661"/>
  <c r="AA661"/>
  <c r="AC660"/>
  <c r="AB660"/>
  <c r="AA660"/>
  <c r="AC659"/>
  <c r="AB659"/>
  <c r="AA659"/>
  <c r="AC658"/>
  <c r="AB658"/>
  <c r="AA658"/>
  <c r="AC657"/>
  <c r="AB657"/>
  <c r="AA657"/>
  <c r="AC656"/>
  <c r="AB656"/>
  <c r="AA656"/>
  <c r="AC655"/>
  <c r="AB655"/>
  <c r="AA655"/>
  <c r="AC654"/>
  <c r="AB654"/>
  <c r="AA654"/>
  <c r="AC653"/>
  <c r="AB653"/>
  <c r="AA653"/>
  <c r="AC652"/>
  <c r="AB652"/>
  <c r="AA652"/>
  <c r="AC651"/>
  <c r="AB651"/>
  <c r="AA651"/>
  <c r="AC650"/>
  <c r="AB650"/>
  <c r="AA650"/>
  <c r="AC649"/>
  <c r="AB649"/>
  <c r="AA649"/>
  <c r="AC648"/>
  <c r="AB648"/>
  <c r="AA648"/>
  <c r="AC647"/>
  <c r="AB647"/>
  <c r="AA647"/>
  <c r="AC646"/>
  <c r="AB646"/>
  <c r="AA646"/>
  <c r="AC645"/>
  <c r="AB645"/>
  <c r="AA645"/>
  <c r="AC644"/>
  <c r="AB644"/>
  <c r="AA644"/>
  <c r="AC643"/>
  <c r="AB643"/>
  <c r="AA643"/>
  <c r="AC642"/>
  <c r="AB642"/>
  <c r="AA642"/>
  <c r="AC641"/>
  <c r="AB641"/>
  <c r="AA641"/>
  <c r="AC640"/>
  <c r="AB640"/>
  <c r="AA640"/>
  <c r="AC639"/>
  <c r="AB639"/>
  <c r="AA639"/>
  <c r="AC638"/>
  <c r="AB638"/>
  <c r="AA638"/>
  <c r="AC637"/>
  <c r="AB637"/>
  <c r="AA637"/>
  <c r="AC636"/>
  <c r="AB636"/>
  <c r="AA636"/>
  <c r="AC635"/>
  <c r="AB635"/>
  <c r="AA635"/>
  <c r="AC634"/>
  <c r="AB634"/>
  <c r="AA634"/>
  <c r="AC633"/>
  <c r="AB633"/>
  <c r="AA633"/>
  <c r="AC632"/>
  <c r="AB632"/>
  <c r="AA632"/>
  <c r="AC631"/>
  <c r="AB631"/>
  <c r="AA631"/>
  <c r="AC630"/>
  <c r="AB630"/>
  <c r="AA630"/>
  <c r="AC629"/>
  <c r="AB629"/>
  <c r="AA629"/>
  <c r="AC628"/>
  <c r="AB628"/>
  <c r="AA628"/>
  <c r="AC627"/>
  <c r="AB627"/>
  <c r="AA627"/>
  <c r="AC626"/>
  <c r="AB626"/>
  <c r="AA626"/>
  <c r="AC625"/>
  <c r="AB625"/>
  <c r="AA625"/>
  <c r="AC624"/>
  <c r="AB624"/>
  <c r="AA624"/>
  <c r="AC623"/>
  <c r="AB623"/>
  <c r="AA623"/>
  <c r="AC622"/>
  <c r="AB622"/>
  <c r="AA622"/>
  <c r="AC621"/>
  <c r="AB621"/>
  <c r="AA621"/>
  <c r="AC620"/>
  <c r="AB620"/>
  <c r="AA620"/>
  <c r="AC619"/>
  <c r="AB619"/>
  <c r="AA619"/>
  <c r="AC618"/>
  <c r="AB618"/>
  <c r="AA618"/>
  <c r="AC617"/>
  <c r="AB617"/>
  <c r="AA617"/>
  <c r="AC616"/>
  <c r="AB616"/>
  <c r="AA616"/>
  <c r="AC615"/>
  <c r="AB615"/>
  <c r="AA615"/>
  <c r="AC614"/>
  <c r="AB614"/>
  <c r="AA614"/>
  <c r="AC613"/>
  <c r="AB613"/>
  <c r="AA613"/>
  <c r="AC612"/>
  <c r="AB612"/>
  <c r="AA612"/>
  <c r="AC611"/>
  <c r="AB611"/>
  <c r="AA611"/>
  <c r="AC610"/>
  <c r="AB610"/>
  <c r="AA610"/>
  <c r="AC609"/>
  <c r="AB609"/>
  <c r="AA609"/>
  <c r="AC608"/>
  <c r="AB608"/>
  <c r="AA608"/>
  <c r="AC607"/>
  <c r="AB607"/>
  <c r="AA607"/>
  <c r="AC606"/>
  <c r="AB606"/>
  <c r="AA606"/>
  <c r="AC605"/>
  <c r="AB605"/>
  <c r="AA605"/>
  <c r="AC604"/>
  <c r="AB604"/>
  <c r="AA604"/>
  <c r="AC603"/>
  <c r="AB603"/>
  <c r="AA603"/>
  <c r="AC602"/>
  <c r="AB602"/>
  <c r="AA602"/>
  <c r="AC601"/>
  <c r="AB601"/>
  <c r="AA601"/>
  <c r="AC600"/>
  <c r="AB600"/>
  <c r="AA600"/>
  <c r="AC599"/>
  <c r="AB599"/>
  <c r="AA599"/>
  <c r="AC598"/>
  <c r="AB598"/>
  <c r="AA598"/>
  <c r="AC597"/>
  <c r="AB597"/>
  <c r="AA597"/>
  <c r="AC596"/>
  <c r="AB596"/>
  <c r="AA596"/>
  <c r="AC595"/>
  <c r="AB595"/>
  <c r="AA595"/>
  <c r="AC594"/>
  <c r="AB594"/>
  <c r="AA594"/>
  <c r="AC593"/>
  <c r="AB593"/>
  <c r="AA593"/>
  <c r="AC592"/>
  <c r="AB592"/>
  <c r="AA592"/>
  <c r="AC591"/>
  <c r="AB591"/>
  <c r="AA591"/>
  <c r="AC590"/>
  <c r="AB590"/>
  <c r="AA590"/>
  <c r="AC589"/>
  <c r="AB589"/>
  <c r="AA589"/>
  <c r="AC588"/>
  <c r="AB588"/>
  <c r="AA588"/>
  <c r="AC587"/>
  <c r="AB587"/>
  <c r="AA587"/>
  <c r="AC586"/>
  <c r="AB586"/>
  <c r="AA586"/>
  <c r="AC585"/>
  <c r="AB585"/>
  <c r="AA585"/>
  <c r="AC584"/>
  <c r="AB584"/>
  <c r="AA584"/>
  <c r="AC583"/>
  <c r="AB583"/>
  <c r="AA583"/>
  <c r="AC582"/>
  <c r="AB582"/>
  <c r="AA582"/>
  <c r="AC581"/>
  <c r="AB581"/>
  <c r="AA581"/>
  <c r="AC580"/>
  <c r="AB580"/>
  <c r="AA580"/>
  <c r="AC579"/>
  <c r="AB579"/>
  <c r="AA579"/>
  <c r="AC578"/>
  <c r="AB578"/>
  <c r="AA578"/>
  <c r="AC577"/>
  <c r="AB577"/>
  <c r="AA577"/>
  <c r="AC576"/>
  <c r="AB576"/>
  <c r="AA576"/>
  <c r="AC575"/>
  <c r="AB575"/>
  <c r="AA575"/>
  <c r="AC574"/>
  <c r="AB574"/>
  <c r="AA574"/>
  <c r="AC573"/>
  <c r="AB573"/>
  <c r="AA573"/>
  <c r="AC572"/>
  <c r="AB572"/>
  <c r="AA572"/>
  <c r="AC571"/>
  <c r="AB571"/>
  <c r="AA571"/>
  <c r="AC570"/>
  <c r="AB570"/>
  <c r="AA570"/>
  <c r="AC569"/>
  <c r="AB569"/>
  <c r="AA569"/>
  <c r="AC568"/>
  <c r="AB568"/>
  <c r="AA568"/>
  <c r="AC567"/>
  <c r="AB567"/>
  <c r="AA567"/>
  <c r="AC566"/>
  <c r="AB566"/>
  <c r="AA566"/>
  <c r="AC565"/>
  <c r="AB565"/>
  <c r="AA565"/>
  <c r="AC564"/>
  <c r="AB564"/>
  <c r="AA564"/>
  <c r="AC563"/>
  <c r="AB563"/>
  <c r="AA563"/>
  <c r="AC562"/>
  <c r="AB562"/>
  <c r="AA562"/>
  <c r="AC561"/>
  <c r="AB561"/>
  <c r="AA561"/>
  <c r="AC560"/>
  <c r="AB560"/>
  <c r="AA560"/>
  <c r="AC559"/>
  <c r="AB559"/>
  <c r="AA559"/>
  <c r="AC558"/>
  <c r="AB558"/>
  <c r="AA558"/>
  <c r="AC557"/>
  <c r="AB557"/>
  <c r="AA557"/>
  <c r="AC556"/>
  <c r="AB556"/>
  <c r="AA556"/>
  <c r="AC555"/>
  <c r="AB555"/>
  <c r="AA555"/>
  <c r="AC554"/>
  <c r="AB554"/>
  <c r="AA554"/>
  <c r="AC553"/>
  <c r="AB553"/>
  <c r="AA553"/>
  <c r="AC552"/>
  <c r="AB552"/>
  <c r="AA552"/>
  <c r="AC551"/>
  <c r="AB551"/>
  <c r="AA551"/>
  <c r="AC550"/>
  <c r="AB550"/>
  <c r="AA550"/>
  <c r="AC549"/>
  <c r="AB549"/>
  <c r="AA549"/>
  <c r="AC548"/>
  <c r="AB548"/>
  <c r="AA548"/>
  <c r="AC547"/>
  <c r="AB547"/>
  <c r="AA547"/>
  <c r="AC546"/>
  <c r="AB546"/>
  <c r="AA546"/>
  <c r="AC545"/>
  <c r="AB545"/>
  <c r="AA545"/>
  <c r="AC544"/>
  <c r="AB544"/>
  <c r="AA544"/>
  <c r="AC543"/>
  <c r="AB543"/>
  <c r="AA543"/>
  <c r="AC542"/>
  <c r="AB542"/>
  <c r="AA542"/>
  <c r="AC541"/>
  <c r="AB541"/>
  <c r="AA541"/>
  <c r="AC540"/>
  <c r="AB540"/>
  <c r="AA540"/>
  <c r="AC539"/>
  <c r="AB539"/>
  <c r="AA539"/>
  <c r="AC538"/>
  <c r="AB538"/>
  <c r="AA538"/>
  <c r="AC537"/>
  <c r="AB537"/>
  <c r="AA537"/>
  <c r="AC536"/>
  <c r="AB536"/>
  <c r="AA536"/>
  <c r="AC535"/>
  <c r="AB535"/>
  <c r="AA535"/>
  <c r="AC534"/>
  <c r="AB534"/>
  <c r="AA534"/>
  <c r="AC533"/>
  <c r="AB533"/>
  <c r="AA533"/>
  <c r="AC532"/>
  <c r="AB532"/>
  <c r="AA532"/>
  <c r="AC531"/>
  <c r="AB531"/>
  <c r="AA531"/>
  <c r="AC530"/>
  <c r="AB530"/>
  <c r="AA530"/>
  <c r="AC529"/>
  <c r="AB529"/>
  <c r="AA529"/>
  <c r="AC528"/>
  <c r="AB528"/>
  <c r="AA528"/>
  <c r="AC527"/>
  <c r="AB527"/>
  <c r="AA527"/>
  <c r="AC526"/>
  <c r="AB526"/>
  <c r="AA526"/>
  <c r="AC525"/>
  <c r="AB525"/>
  <c r="AA525"/>
  <c r="AC524"/>
  <c r="AB524"/>
  <c r="AA524"/>
  <c r="AC523"/>
  <c r="AB523"/>
  <c r="AA523"/>
  <c r="AC522"/>
  <c r="AB522"/>
  <c r="AA522"/>
  <c r="AC521"/>
  <c r="AB521"/>
  <c r="AA521"/>
  <c r="AC520"/>
  <c r="AB520"/>
  <c r="AA520"/>
  <c r="AC519"/>
  <c r="AB519"/>
  <c r="AA519"/>
  <c r="AC518"/>
  <c r="AB518"/>
  <c r="AA518"/>
  <c r="AC517"/>
  <c r="AB517"/>
  <c r="AA517"/>
  <c r="AC516"/>
  <c r="AB516"/>
  <c r="AA516"/>
  <c r="AC515"/>
  <c r="AB515"/>
  <c r="AA515"/>
  <c r="AC514"/>
  <c r="AB514"/>
  <c r="AA514"/>
  <c r="AC513"/>
  <c r="AB513"/>
  <c r="AA513"/>
  <c r="AC512"/>
  <c r="AB512"/>
  <c r="AA512"/>
  <c r="AC511"/>
  <c r="AB511"/>
  <c r="AA511"/>
  <c r="AC510"/>
  <c r="AB510"/>
  <c r="AA510"/>
  <c r="AC509"/>
  <c r="AB509"/>
  <c r="AA509"/>
  <c r="AC508"/>
  <c r="AB508"/>
  <c r="AA508"/>
  <c r="AC507"/>
  <c r="AB507"/>
  <c r="AA507"/>
  <c r="AC506"/>
  <c r="AB506"/>
  <c r="AA506"/>
  <c r="AC505"/>
  <c r="AB505"/>
  <c r="AA505"/>
  <c r="AC504"/>
  <c r="AB504"/>
  <c r="AA504"/>
  <c r="AC503"/>
  <c r="AB503"/>
  <c r="AA503"/>
  <c r="AC502"/>
  <c r="AB502"/>
  <c r="AA502"/>
  <c r="AC501"/>
  <c r="AB501"/>
  <c r="AA501"/>
  <c r="AC500"/>
  <c r="AB500"/>
  <c r="AA500"/>
  <c r="AC499"/>
  <c r="AB499"/>
  <c r="AA499"/>
  <c r="AC498"/>
  <c r="AB498"/>
  <c r="AA498"/>
  <c r="AC497"/>
  <c r="AB497"/>
  <c r="AA497"/>
  <c r="AC496"/>
  <c r="AB496"/>
  <c r="AA496"/>
  <c r="AC495"/>
  <c r="AB495"/>
  <c r="AA495"/>
  <c r="AC494"/>
  <c r="AB494"/>
  <c r="AA494"/>
  <c r="AC493"/>
  <c r="AB493"/>
  <c r="AA493"/>
  <c r="AC492"/>
  <c r="AB492"/>
  <c r="AA492"/>
  <c r="AC491"/>
  <c r="AB491"/>
  <c r="AA491"/>
  <c r="AC490"/>
  <c r="AB490"/>
  <c r="AA490"/>
  <c r="AC489"/>
  <c r="AB489"/>
  <c r="AA489"/>
  <c r="AC488"/>
  <c r="AB488"/>
  <c r="AA488"/>
  <c r="AC487"/>
  <c r="AB487"/>
  <c r="AA487"/>
  <c r="AC486"/>
  <c r="AB486"/>
  <c r="AA486"/>
  <c r="AC485"/>
  <c r="AB485"/>
  <c r="AA485"/>
  <c r="AC484"/>
  <c r="AB484"/>
  <c r="AA484"/>
  <c r="AC483"/>
  <c r="AB483"/>
  <c r="AA483"/>
  <c r="AC482"/>
  <c r="AB482"/>
  <c r="AA482"/>
  <c r="AC481"/>
  <c r="AB481"/>
  <c r="AA481"/>
  <c r="AC480"/>
  <c r="AB480"/>
  <c r="AA480"/>
  <c r="AC479"/>
  <c r="AB479"/>
  <c r="AA479"/>
  <c r="AC478"/>
  <c r="AB478"/>
  <c r="AA478"/>
  <c r="AC477"/>
  <c r="AB477"/>
  <c r="AA477"/>
  <c r="AC476"/>
  <c r="AB476"/>
  <c r="AA476"/>
  <c r="AC475"/>
  <c r="AB475"/>
  <c r="AA475"/>
  <c r="AC474"/>
  <c r="AB474"/>
  <c r="AA474"/>
  <c r="AC473"/>
  <c r="AB473"/>
  <c r="AA473"/>
  <c r="AC472"/>
  <c r="AB472"/>
  <c r="AA472"/>
  <c r="AC471"/>
  <c r="AB471"/>
  <c r="AA471"/>
  <c r="AC470"/>
  <c r="AB470"/>
  <c r="AA470"/>
  <c r="AC469"/>
  <c r="AB469"/>
  <c r="AA469"/>
  <c r="AC468"/>
  <c r="AB468"/>
  <c r="AA468"/>
  <c r="AC467"/>
  <c r="AB467"/>
  <c r="AA467"/>
  <c r="AC466"/>
  <c r="AB466"/>
  <c r="AA466"/>
  <c r="AC465"/>
  <c r="AB465"/>
  <c r="AA465"/>
  <c r="AC464"/>
  <c r="AB464"/>
  <c r="AA464"/>
  <c r="AC463"/>
  <c r="AB463"/>
  <c r="AA463"/>
  <c r="AC462"/>
  <c r="AB462"/>
  <c r="AA462"/>
  <c r="AC461"/>
  <c r="AB461"/>
  <c r="AA461"/>
  <c r="AC460"/>
  <c r="AB460"/>
  <c r="AA460"/>
  <c r="AC459"/>
  <c r="AB459"/>
  <c r="AA459"/>
  <c r="AC458"/>
  <c r="AB458"/>
  <c r="AA458"/>
  <c r="AC457"/>
  <c r="AB457"/>
  <c r="AA457"/>
  <c r="AC456"/>
  <c r="AB456"/>
  <c r="AA456"/>
  <c r="AC455"/>
  <c r="AB455"/>
  <c r="AA455"/>
  <c r="AC454"/>
  <c r="AB454"/>
  <c r="AA454"/>
  <c r="AC453"/>
  <c r="AB453"/>
  <c r="AA453"/>
  <c r="AC452"/>
  <c r="AB452"/>
  <c r="AA452"/>
  <c r="AC451"/>
  <c r="AB451"/>
  <c r="AA451"/>
  <c r="AC450"/>
  <c r="AB450"/>
  <c r="AA450"/>
  <c r="AC449"/>
  <c r="AB449"/>
  <c r="AA449"/>
  <c r="AC448"/>
  <c r="AB448"/>
  <c r="AA448"/>
  <c r="AC447"/>
  <c r="AB447"/>
  <c r="AA447"/>
  <c r="AC446"/>
  <c r="AB446"/>
  <c r="AA446"/>
  <c r="AC445"/>
  <c r="AB445"/>
  <c r="AA445"/>
  <c r="AC444"/>
  <c r="AB444"/>
  <c r="AA444"/>
  <c r="AC443"/>
  <c r="AB443"/>
  <c r="AA443"/>
  <c r="AC442"/>
  <c r="AB442"/>
  <c r="AA442"/>
  <c r="AC441"/>
  <c r="AB441"/>
  <c r="AA441"/>
  <c r="AC440"/>
  <c r="AB440"/>
  <c r="AA440"/>
  <c r="AC439"/>
  <c r="AB439"/>
  <c r="AA439"/>
  <c r="AC438"/>
  <c r="AB438"/>
  <c r="AA438"/>
  <c r="AC437"/>
  <c r="AB437"/>
  <c r="AA437"/>
  <c r="AC436"/>
  <c r="AB436"/>
  <c r="AA436"/>
  <c r="AC435"/>
  <c r="AB435"/>
  <c r="AA435"/>
  <c r="AC434"/>
  <c r="AB434"/>
  <c r="AA434"/>
  <c r="AC433"/>
  <c r="AB433"/>
  <c r="AA433"/>
  <c r="AC432"/>
  <c r="AB432"/>
  <c r="AA432"/>
  <c r="AC431"/>
  <c r="AB431"/>
  <c r="AA431"/>
  <c r="AC430"/>
  <c r="AB430"/>
  <c r="AA430"/>
  <c r="AC429"/>
  <c r="AB429"/>
  <c r="AA429"/>
  <c r="AC428"/>
  <c r="AB428"/>
  <c r="AA428"/>
  <c r="AC427"/>
  <c r="AB427"/>
  <c r="AA427"/>
  <c r="AC426"/>
  <c r="AB426"/>
  <c r="AA426"/>
  <c r="AC425"/>
  <c r="AB425"/>
  <c r="AA425"/>
  <c r="AC424"/>
  <c r="AB424"/>
  <c r="AA424"/>
  <c r="AC423"/>
  <c r="AB423"/>
  <c r="AA423"/>
  <c r="AC422"/>
  <c r="AB422"/>
  <c r="AA422"/>
  <c r="AC421"/>
  <c r="AB421"/>
  <c r="AA421"/>
  <c r="AC420"/>
  <c r="AB420"/>
  <c r="AA420"/>
  <c r="AC419"/>
  <c r="AB419"/>
  <c r="AA419"/>
  <c r="AC418"/>
  <c r="AB418"/>
  <c r="AA418"/>
  <c r="AC417"/>
  <c r="AB417"/>
  <c r="AA417"/>
  <c r="AC416"/>
  <c r="AB416"/>
  <c r="AA416"/>
  <c r="AC415"/>
  <c r="AB415"/>
  <c r="AA415"/>
  <c r="AC414"/>
  <c r="AB414"/>
  <c r="AA414"/>
  <c r="AC413"/>
  <c r="AB413"/>
  <c r="AA413"/>
  <c r="AC412"/>
  <c r="AB412"/>
  <c r="AA412"/>
  <c r="AC411"/>
  <c r="AB411"/>
  <c r="AA411"/>
  <c r="AC410"/>
  <c r="AB410"/>
  <c r="AA410"/>
  <c r="AC409"/>
  <c r="AB409"/>
  <c r="AA409"/>
  <c r="AC408"/>
  <c r="AB408"/>
  <c r="AA408"/>
  <c r="AC407"/>
  <c r="AB407"/>
  <c r="AA407"/>
  <c r="AC406"/>
  <c r="AB406"/>
  <c r="AA406"/>
  <c r="AC405"/>
  <c r="AB405"/>
  <c r="AA405"/>
  <c r="AC404"/>
  <c r="AB404"/>
  <c r="AA404"/>
  <c r="AC403"/>
  <c r="AB403"/>
  <c r="AA403"/>
  <c r="AC402"/>
  <c r="AB402"/>
  <c r="AA402"/>
  <c r="AC401"/>
  <c r="AB401"/>
  <c r="AA401"/>
  <c r="AC400"/>
  <c r="AB400"/>
  <c r="AA400"/>
  <c r="AC399"/>
  <c r="AB399"/>
  <c r="AA399"/>
  <c r="AC398"/>
  <c r="AB398"/>
  <c r="AA398"/>
  <c r="AC397"/>
  <c r="AB397"/>
  <c r="AA397"/>
  <c r="AC396"/>
  <c r="AB396"/>
  <c r="AA396"/>
  <c r="AC395"/>
  <c r="AB395"/>
  <c r="AA395"/>
  <c r="AC394"/>
  <c r="AB394"/>
  <c r="AA394"/>
  <c r="AC393"/>
  <c r="AB393"/>
  <c r="AA393"/>
  <c r="AC392"/>
  <c r="AB392"/>
  <c r="AA392"/>
  <c r="AC391"/>
  <c r="AB391"/>
  <c r="AA391"/>
  <c r="AC390"/>
  <c r="AB390"/>
  <c r="AA390"/>
  <c r="AC389"/>
  <c r="AB389"/>
  <c r="AA389"/>
  <c r="AC388"/>
  <c r="AB388"/>
  <c r="AA388"/>
  <c r="AC387"/>
  <c r="AB387"/>
  <c r="AA387"/>
  <c r="AC386"/>
  <c r="AB386"/>
  <c r="AA386"/>
  <c r="AC385"/>
  <c r="AB385"/>
  <c r="AA385"/>
  <c r="AC384"/>
  <c r="AB384"/>
  <c r="AA384"/>
  <c r="AC383"/>
  <c r="AB383"/>
  <c r="AA383"/>
  <c r="AC382"/>
  <c r="AB382"/>
  <c r="AA382"/>
  <c r="AC381"/>
  <c r="AB381"/>
  <c r="AA381"/>
  <c r="AC380"/>
  <c r="AB380"/>
  <c r="AA380"/>
  <c r="AC379"/>
  <c r="AB379"/>
  <c r="AA379"/>
  <c r="AC378"/>
  <c r="AB378"/>
  <c r="AA378"/>
  <c r="AC377"/>
  <c r="AB377"/>
  <c r="AA377"/>
  <c r="AC376"/>
  <c r="AB376"/>
  <c r="AA376"/>
  <c r="AC375"/>
  <c r="AB375"/>
  <c r="AA375"/>
  <c r="AC374"/>
  <c r="AB374"/>
  <c r="AA374"/>
  <c r="AC373"/>
  <c r="AB373"/>
  <c r="AA373"/>
  <c r="AC372"/>
  <c r="AB372"/>
  <c r="AA372"/>
  <c r="AC371"/>
  <c r="AB371"/>
  <c r="AA371"/>
  <c r="AC370"/>
  <c r="AB370"/>
  <c r="AA370"/>
  <c r="AC369"/>
  <c r="AB369"/>
  <c r="AA369"/>
  <c r="AC368"/>
  <c r="AB368"/>
  <c r="AA368"/>
  <c r="AC367"/>
  <c r="AB367"/>
  <c r="AA367"/>
  <c r="AC366"/>
  <c r="AB366"/>
  <c r="AA366"/>
  <c r="AC365"/>
  <c r="AB365"/>
  <c r="AA365"/>
  <c r="AC364"/>
  <c r="AB364"/>
  <c r="AA364"/>
  <c r="AC363"/>
  <c r="AB363"/>
  <c r="AA363"/>
  <c r="AC362"/>
  <c r="AB362"/>
  <c r="AA362"/>
  <c r="AC361"/>
  <c r="AB361"/>
  <c r="AA361"/>
  <c r="AC360"/>
  <c r="AB360"/>
  <c r="AA360"/>
  <c r="AC359"/>
  <c r="AB359"/>
  <c r="AA359"/>
  <c r="AC358"/>
  <c r="AB358"/>
  <c r="AA358"/>
  <c r="AC357"/>
  <c r="AB357"/>
  <c r="AA357"/>
  <c r="AC356"/>
  <c r="AB356"/>
  <c r="AA356"/>
  <c r="AC355"/>
  <c r="AB355"/>
  <c r="AA355"/>
  <c r="AC354"/>
  <c r="AB354"/>
  <c r="AA354"/>
  <c r="AC353"/>
  <c r="AB353"/>
  <c r="AA353"/>
  <c r="AC352"/>
  <c r="AB352"/>
  <c r="AA352"/>
  <c r="AC351"/>
  <c r="AB351"/>
  <c r="AA351"/>
  <c r="AC350"/>
  <c r="AB350"/>
  <c r="AA350"/>
  <c r="AC349"/>
  <c r="AB349"/>
  <c r="AA349"/>
  <c r="AC348"/>
  <c r="AB348"/>
  <c r="AA348"/>
  <c r="AC347"/>
  <c r="AB347"/>
  <c r="AA347"/>
  <c r="AC346"/>
  <c r="AB346"/>
  <c r="AA346"/>
  <c r="AC345"/>
  <c r="AB345"/>
  <c r="AA345"/>
  <c r="AC344"/>
  <c r="AB344"/>
  <c r="AA344"/>
  <c r="AC343"/>
  <c r="AB343"/>
  <c r="AA343"/>
  <c r="AC342"/>
  <c r="AB342"/>
  <c r="AA342"/>
  <c r="AC341"/>
  <c r="AB341"/>
  <c r="AA341"/>
  <c r="AC340"/>
  <c r="AB340"/>
  <c r="AA340"/>
  <c r="AC339"/>
  <c r="AB339"/>
  <c r="AA339"/>
  <c r="AC338"/>
  <c r="AB338"/>
  <c r="AA338"/>
  <c r="AC337"/>
  <c r="AB337"/>
  <c r="AA337"/>
  <c r="AC336"/>
  <c r="AB336"/>
  <c r="AA336"/>
  <c r="AC335"/>
  <c r="AB335"/>
  <c r="AA335"/>
  <c r="AC334"/>
  <c r="AB334"/>
  <c r="AA334"/>
  <c r="AC333"/>
  <c r="AB333"/>
  <c r="AA333"/>
  <c r="AC332"/>
  <c r="AB332"/>
  <c r="AA332"/>
  <c r="AC331"/>
  <c r="AB331"/>
  <c r="AA331"/>
  <c r="AC330"/>
  <c r="AB330"/>
  <c r="AA330"/>
  <c r="AC329"/>
  <c r="AB329"/>
  <c r="AA329"/>
  <c r="AC328"/>
  <c r="AB328"/>
  <c r="AA328"/>
  <c r="AC327"/>
  <c r="AB327"/>
  <c r="AA327"/>
  <c r="AC326"/>
  <c r="AB326"/>
  <c r="AA326"/>
  <c r="AC325"/>
  <c r="AB325"/>
  <c r="AA325"/>
  <c r="AC324"/>
  <c r="AB324"/>
  <c r="AA324"/>
  <c r="AC323"/>
  <c r="AB323"/>
  <c r="AA323"/>
  <c r="AC322"/>
  <c r="AB322"/>
  <c r="AA322"/>
  <c r="AC321"/>
  <c r="AB321"/>
  <c r="AA321"/>
  <c r="AC320"/>
  <c r="AB320"/>
  <c r="AA320"/>
  <c r="AC319"/>
  <c r="AB319"/>
  <c r="AA319"/>
  <c r="AC318"/>
  <c r="AB318"/>
  <c r="AA318"/>
  <c r="AC317"/>
  <c r="AB317"/>
  <c r="AA317"/>
  <c r="AC316"/>
  <c r="AB316"/>
  <c r="AA316"/>
  <c r="AC315"/>
  <c r="AB315"/>
  <c r="AA315"/>
  <c r="AC314"/>
  <c r="AB314"/>
  <c r="AA314"/>
  <c r="AC313"/>
  <c r="AB313"/>
  <c r="AA313"/>
  <c r="AC312"/>
  <c r="AB312"/>
  <c r="AA312"/>
  <c r="AC311"/>
  <c r="AB311"/>
  <c r="AA311"/>
  <c r="AC310"/>
  <c r="AB310"/>
  <c r="AA310"/>
  <c r="AC309"/>
  <c r="AB309"/>
  <c r="AA309"/>
  <c r="AC308"/>
  <c r="AB308"/>
  <c r="AA308"/>
  <c r="AC307"/>
  <c r="AB307"/>
  <c r="AA307"/>
  <c r="AC306"/>
  <c r="AB306"/>
  <c r="AA306"/>
  <c r="AC305"/>
  <c r="AB305"/>
  <c r="AA305"/>
  <c r="AC304"/>
  <c r="AB304"/>
  <c r="AA304"/>
  <c r="AC303"/>
  <c r="AB303"/>
  <c r="AA303"/>
  <c r="AC302"/>
  <c r="AB302"/>
  <c r="AA302"/>
  <c r="AC301"/>
  <c r="AB301"/>
  <c r="AA301"/>
  <c r="AC300"/>
  <c r="AB300"/>
  <c r="AA300"/>
  <c r="AC299"/>
  <c r="AB299"/>
  <c r="AA299"/>
  <c r="AC298"/>
  <c r="AB298"/>
  <c r="AA298"/>
  <c r="AC297"/>
  <c r="AB297"/>
  <c r="AA297"/>
  <c r="AC296"/>
  <c r="AB296"/>
  <c r="AA296"/>
  <c r="AC295"/>
  <c r="AB295"/>
  <c r="AA295"/>
  <c r="AC294"/>
  <c r="AB294"/>
  <c r="AA294"/>
  <c r="AC293"/>
  <c r="AB293"/>
  <c r="AA293"/>
  <c r="AC292"/>
  <c r="AB292"/>
  <c r="AA292"/>
  <c r="AC291"/>
  <c r="AB291"/>
  <c r="AA291"/>
  <c r="AC290"/>
  <c r="AB290"/>
  <c r="AA290"/>
  <c r="AC289"/>
  <c r="AB289"/>
  <c r="AA289"/>
  <c r="AC288"/>
  <c r="AB288"/>
  <c r="AA288"/>
  <c r="AC287"/>
  <c r="AB287"/>
  <c r="AA287"/>
  <c r="AC286"/>
  <c r="AB286"/>
  <c r="AA286"/>
  <c r="AC285"/>
  <c r="AB285"/>
  <c r="AA285"/>
  <c r="AC284"/>
  <c r="AB284"/>
  <c r="AA284"/>
  <c r="AC283"/>
  <c r="AB283"/>
  <c r="AA283"/>
  <c r="AC282"/>
  <c r="AB282"/>
  <c r="AA282"/>
  <c r="AC281"/>
  <c r="AB281"/>
  <c r="AA281"/>
  <c r="AC280"/>
  <c r="AB280"/>
  <c r="AA280"/>
  <c r="AC279"/>
  <c r="AB279"/>
  <c r="AA279"/>
  <c r="AC278"/>
  <c r="AB278"/>
  <c r="AA278"/>
  <c r="AC277"/>
  <c r="AB277"/>
  <c r="AA277"/>
  <c r="AC276"/>
  <c r="AB276"/>
  <c r="AA276"/>
  <c r="AC275"/>
  <c r="AB275"/>
  <c r="AA275"/>
  <c r="AC274"/>
  <c r="AB274"/>
  <c r="AA274"/>
  <c r="AC273"/>
  <c r="AB273"/>
  <c r="AA273"/>
  <c r="AC272"/>
  <c r="AB272"/>
  <c r="AA272"/>
  <c r="AC271"/>
  <c r="AB271"/>
  <c r="AA271"/>
  <c r="AC270"/>
  <c r="AB270"/>
  <c r="AA270"/>
  <c r="AC269"/>
  <c r="AB269"/>
  <c r="AA269"/>
  <c r="AC268"/>
  <c r="AB268"/>
  <c r="AA268"/>
  <c r="AC267"/>
  <c r="AB267"/>
  <c r="AA267"/>
  <c r="AC266"/>
  <c r="AB266"/>
  <c r="AA266"/>
  <c r="AC265"/>
  <c r="AB265"/>
  <c r="AA265"/>
  <c r="AC264"/>
  <c r="AB264"/>
  <c r="AA264"/>
  <c r="AC263"/>
  <c r="AB263"/>
  <c r="AA263"/>
  <c r="AC262"/>
  <c r="AB262"/>
  <c r="AA262"/>
  <c r="AC261"/>
  <c r="AB261"/>
  <c r="AA261"/>
  <c r="AC260"/>
  <c r="AB260"/>
  <c r="AA260"/>
  <c r="AC259"/>
  <c r="AB259"/>
  <c r="AA259"/>
  <c r="AC258"/>
  <c r="AB258"/>
  <c r="AA258"/>
  <c r="AC257"/>
  <c r="AB257"/>
  <c r="AA257"/>
  <c r="AC256"/>
  <c r="AB256"/>
  <c r="AA256"/>
  <c r="AC255"/>
  <c r="AB255"/>
  <c r="AA255"/>
  <c r="AC254"/>
  <c r="AB254"/>
  <c r="AA254"/>
  <c r="AC253"/>
  <c r="AB253"/>
  <c r="AA253"/>
  <c r="AC252"/>
  <c r="AB252"/>
  <c r="AA252"/>
  <c r="AC251"/>
  <c r="AB251"/>
  <c r="AA251"/>
  <c r="AC250"/>
  <c r="AB250"/>
  <c r="AA250"/>
  <c r="AC249"/>
  <c r="AB249"/>
  <c r="AA249"/>
  <c r="AC248"/>
  <c r="AB248"/>
  <c r="AA248"/>
  <c r="AC247"/>
  <c r="AB247"/>
  <c r="AA247"/>
  <c r="AC246"/>
  <c r="AB246"/>
  <c r="AA246"/>
  <c r="AC245"/>
  <c r="AB245"/>
  <c r="AA245"/>
  <c r="AC244"/>
  <c r="AB244"/>
  <c r="AA244"/>
  <c r="AC243"/>
  <c r="AB243"/>
  <c r="AA243"/>
  <c r="AC242"/>
  <c r="AB242"/>
  <c r="AA242"/>
  <c r="AC241"/>
  <c r="AB241"/>
  <c r="AA241"/>
  <c r="AC240"/>
  <c r="AB240"/>
  <c r="AA240"/>
  <c r="AC239"/>
  <c r="AB239"/>
  <c r="AA239"/>
  <c r="AC238"/>
  <c r="AB238"/>
  <c r="AA238"/>
  <c r="AC237"/>
  <c r="AB237"/>
  <c r="AA237"/>
  <c r="AC236"/>
  <c r="AB236"/>
  <c r="AA236"/>
  <c r="AC235"/>
  <c r="AB235"/>
  <c r="AA235"/>
  <c r="AC234"/>
  <c r="AB234"/>
  <c r="AA234"/>
  <c r="AC233"/>
  <c r="AB233"/>
  <c r="AA233"/>
  <c r="AC232"/>
  <c r="AB232"/>
  <c r="AA232"/>
  <c r="AC231"/>
  <c r="AB231"/>
  <c r="AA231"/>
  <c r="AC230"/>
  <c r="AB230"/>
  <c r="AA230"/>
  <c r="AC229"/>
  <c r="AB229"/>
  <c r="AA229"/>
  <c r="AC228"/>
  <c r="AB228"/>
  <c r="AA228"/>
  <c r="AC227"/>
  <c r="AB227"/>
  <c r="AA227"/>
  <c r="AC226"/>
  <c r="AB226"/>
  <c r="AA226"/>
  <c r="AC225"/>
  <c r="AB225"/>
  <c r="AA225"/>
  <c r="AC224"/>
  <c r="AB224"/>
  <c r="AA224"/>
  <c r="AC223"/>
  <c r="AB223"/>
  <c r="AA223"/>
  <c r="AC222"/>
  <c r="AB222"/>
  <c r="AA222"/>
  <c r="AC221"/>
  <c r="AB221"/>
  <c r="AA221"/>
  <c r="AC220"/>
  <c r="AB220"/>
  <c r="AA220"/>
  <c r="AC219"/>
  <c r="AB219"/>
  <c r="AA219"/>
  <c r="AC218"/>
  <c r="AB218"/>
  <c r="AA218"/>
  <c r="AC217"/>
  <c r="AB217"/>
  <c r="AA217"/>
  <c r="AC216"/>
  <c r="AB216"/>
  <c r="AA216"/>
  <c r="AC215"/>
  <c r="AB215"/>
  <c r="AA215"/>
  <c r="AC214"/>
  <c r="AB214"/>
  <c r="AA214"/>
  <c r="AC213"/>
  <c r="AB213"/>
  <c r="AA213"/>
  <c r="AC212"/>
  <c r="AB212"/>
  <c r="AA212"/>
  <c r="AC211"/>
  <c r="AB211"/>
  <c r="AA211"/>
  <c r="AC210"/>
  <c r="AB210"/>
  <c r="AA210"/>
  <c r="AC209"/>
  <c r="AB209"/>
  <c r="AA209"/>
  <c r="AC208"/>
  <c r="AB208"/>
  <c r="AA208"/>
  <c r="AC207"/>
  <c r="AB207"/>
  <c r="AA207"/>
  <c r="AC206"/>
  <c r="AB206"/>
  <c r="AA206"/>
  <c r="AC205"/>
  <c r="AB205"/>
  <c r="AA205"/>
  <c r="AC204"/>
  <c r="AB204"/>
  <c r="AA204"/>
  <c r="AC203"/>
  <c r="AB203"/>
  <c r="AA203"/>
  <c r="AC202"/>
  <c r="AB202"/>
  <c r="AA202"/>
  <c r="AC201"/>
  <c r="AB201"/>
  <c r="AA201"/>
  <c r="AC200"/>
  <c r="AB200"/>
  <c r="AA200"/>
  <c r="AC199"/>
  <c r="AB199"/>
  <c r="AA199"/>
  <c r="AC198"/>
  <c r="AB198"/>
  <c r="AA198"/>
  <c r="AC197"/>
  <c r="AB197"/>
  <c r="AA197"/>
  <c r="AC196"/>
  <c r="AB196"/>
  <c r="AA196"/>
  <c r="AC195"/>
  <c r="AB195"/>
  <c r="AA195"/>
  <c r="AC194"/>
  <c r="AB194"/>
  <c r="AA194"/>
  <c r="AC193"/>
  <c r="AB193"/>
  <c r="AA193"/>
  <c r="AC192"/>
  <c r="AB192"/>
  <c r="AA192"/>
  <c r="AC191"/>
  <c r="AB191"/>
  <c r="AA191"/>
  <c r="AC190"/>
  <c r="AB190"/>
  <c r="AA190"/>
  <c r="AC189"/>
  <c r="AB189"/>
  <c r="AA189"/>
  <c r="AC188"/>
  <c r="AB188"/>
  <c r="AA188"/>
  <c r="AC187"/>
  <c r="AB187"/>
  <c r="AA187"/>
  <c r="AC186"/>
  <c r="AB186"/>
  <c r="AA186"/>
  <c r="AC185"/>
  <c r="AB185"/>
  <c r="AA185"/>
  <c r="AC184"/>
  <c r="AB184"/>
  <c r="AA184"/>
  <c r="AC183"/>
  <c r="AB183"/>
  <c r="AA183"/>
  <c r="AC182"/>
  <c r="AB182"/>
  <c r="AA182"/>
  <c r="AC181"/>
  <c r="AB181"/>
  <c r="AA181"/>
  <c r="AC180"/>
  <c r="AB180"/>
  <c r="AA180"/>
  <c r="AC179"/>
  <c r="AB179"/>
  <c r="AA179"/>
  <c r="AC178"/>
  <c r="AB178"/>
  <c r="AA178"/>
  <c r="AC177"/>
  <c r="AB177"/>
  <c r="AA177"/>
  <c r="AC176"/>
  <c r="AB176"/>
  <c r="AA176"/>
  <c r="AC175"/>
  <c r="AB175"/>
  <c r="AA175"/>
  <c r="AC174"/>
  <c r="AB174"/>
  <c r="AA174"/>
  <c r="AC173"/>
  <c r="AB173"/>
  <c r="AA173"/>
  <c r="AC172"/>
  <c r="AB172"/>
  <c r="AA172"/>
  <c r="AC171"/>
  <c r="AB171"/>
  <c r="AA171"/>
  <c r="AC170"/>
  <c r="AB170"/>
  <c r="AA170"/>
  <c r="AC169"/>
  <c r="AB169"/>
  <c r="AA169"/>
  <c r="AC168"/>
  <c r="AB168"/>
  <c r="AA168"/>
  <c r="AC167"/>
  <c r="AB167"/>
  <c r="AA167"/>
  <c r="AC166"/>
  <c r="AB166"/>
  <c r="AA166"/>
  <c r="AC165"/>
  <c r="AB165"/>
  <c r="AA165"/>
  <c r="AC164"/>
  <c r="AB164"/>
  <c r="AA164"/>
  <c r="AC163"/>
  <c r="AB163"/>
  <c r="AA163"/>
  <c r="AC162"/>
  <c r="AB162"/>
  <c r="AA162"/>
  <c r="AC161"/>
  <c r="AB161"/>
  <c r="AA161"/>
  <c r="AC160"/>
  <c r="AB160"/>
  <c r="AA160"/>
  <c r="AC159"/>
  <c r="AB159"/>
  <c r="AA159"/>
  <c r="AC158"/>
  <c r="AB158"/>
  <c r="AA158"/>
  <c r="AC157"/>
  <c r="AB157"/>
  <c r="AA157"/>
  <c r="AC156"/>
  <c r="AB156"/>
  <c r="AA156"/>
  <c r="AC155"/>
  <c r="AB155"/>
  <c r="AA155"/>
  <c r="AC154"/>
  <c r="AB154"/>
  <c r="AA154"/>
  <c r="AC153"/>
  <c r="AB153"/>
  <c r="AA153"/>
  <c r="AC152"/>
  <c r="AB152"/>
  <c r="AA152"/>
  <c r="AC151"/>
  <c r="AB151"/>
  <c r="AA151"/>
  <c r="AC150"/>
  <c r="AB150"/>
  <c r="AA150"/>
  <c r="AC149"/>
  <c r="AB149"/>
  <c r="AA149"/>
  <c r="AC148"/>
  <c r="AB148"/>
  <c r="AA148"/>
  <c r="AC147"/>
  <c r="AB147"/>
  <c r="AA147"/>
  <c r="AC146"/>
  <c r="AB146"/>
  <c r="AA146"/>
  <c r="AC145"/>
  <c r="AB145"/>
  <c r="AA145"/>
  <c r="AC144"/>
  <c r="AB144"/>
  <c r="AA144"/>
  <c r="AC143"/>
  <c r="AB143"/>
  <c r="AA143"/>
  <c r="AC142"/>
  <c r="AB142"/>
  <c r="AA142"/>
  <c r="AC141"/>
  <c r="AB141"/>
  <c r="AA141"/>
  <c r="AC140"/>
  <c r="AB140"/>
  <c r="AA140"/>
  <c r="AC139"/>
  <c r="AB139"/>
  <c r="AA139"/>
  <c r="AC138"/>
  <c r="AB138"/>
  <c r="AA138"/>
  <c r="AC137"/>
  <c r="AB137"/>
  <c r="AA137"/>
  <c r="AC136"/>
  <c r="AB136"/>
  <c r="AA136"/>
  <c r="AC135"/>
  <c r="AB135"/>
  <c r="AA135"/>
  <c r="AC134"/>
  <c r="AB134"/>
  <c r="AA134"/>
  <c r="AC133"/>
  <c r="AB133"/>
  <c r="AA133"/>
  <c r="AC132"/>
  <c r="AB132"/>
  <c r="AA132"/>
  <c r="AC131"/>
  <c r="AB131"/>
  <c r="AA131"/>
  <c r="AC130"/>
  <c r="AB130"/>
  <c r="AA130"/>
  <c r="AC129"/>
  <c r="AB129"/>
  <c r="AA129"/>
  <c r="AC128"/>
  <c r="AB128"/>
  <c r="AA128"/>
  <c r="AC127"/>
  <c r="AB127"/>
  <c r="AA127"/>
  <c r="AC126"/>
  <c r="AB126"/>
  <c r="AA126"/>
  <c r="AC125"/>
  <c r="AB125"/>
  <c r="AA125"/>
  <c r="AC124"/>
  <c r="AB124"/>
  <c r="AA124"/>
  <c r="AC123"/>
  <c r="AB123"/>
  <c r="AA123"/>
  <c r="AC122"/>
  <c r="AB122"/>
  <c r="AA122"/>
  <c r="AC121"/>
  <c r="AB121"/>
  <c r="AA121"/>
  <c r="AC120"/>
  <c r="AB120"/>
  <c r="AA120"/>
  <c r="AC119"/>
  <c r="AB119"/>
  <c r="AA119"/>
  <c r="AC118"/>
  <c r="AB118"/>
  <c r="AA118"/>
  <c r="AC117"/>
  <c r="AB117"/>
  <c r="AA117"/>
  <c r="AC116"/>
  <c r="AB116"/>
  <c r="AA116"/>
  <c r="AC115"/>
  <c r="AB115"/>
  <c r="AA115"/>
  <c r="AC114"/>
  <c r="AB114"/>
  <c r="AA114"/>
  <c r="AC113"/>
  <c r="AB113"/>
  <c r="AA113"/>
  <c r="AC112"/>
  <c r="AB112"/>
  <c r="AA112"/>
  <c r="AC111"/>
  <c r="AB111"/>
  <c r="AA111"/>
  <c r="AC110"/>
  <c r="AB110"/>
  <c r="AA110"/>
  <c r="AC109"/>
  <c r="AB109"/>
  <c r="AA109"/>
  <c r="AC108"/>
  <c r="AB108"/>
  <c r="AA108"/>
  <c r="AC107"/>
  <c r="AB107"/>
  <c r="AA107"/>
  <c r="AC106"/>
  <c r="AB106"/>
  <c r="AA106"/>
  <c r="AC105"/>
  <c r="AB105"/>
  <c r="AA105"/>
  <c r="AC104"/>
  <c r="AB104"/>
  <c r="AA104"/>
  <c r="AC103"/>
  <c r="AB103"/>
  <c r="AA103"/>
  <c r="AC102"/>
  <c r="AB102"/>
  <c r="AA102"/>
  <c r="AC101"/>
  <c r="AB101"/>
  <c r="AA101"/>
  <c r="AC100"/>
  <c r="AB100"/>
  <c r="AA100"/>
  <c r="AC99"/>
  <c r="AB99"/>
  <c r="AA99"/>
  <c r="AC98"/>
  <c r="AB98"/>
  <c r="AA98"/>
  <c r="AC97"/>
  <c r="AB97"/>
  <c r="AA97"/>
  <c r="AC96"/>
  <c r="AB96"/>
  <c r="AA96"/>
  <c r="AC95"/>
  <c r="AB95"/>
  <c r="AA95"/>
  <c r="AC94"/>
  <c r="AB94"/>
  <c r="AA94"/>
  <c r="AC93"/>
  <c r="AB93"/>
  <c r="AA93"/>
  <c r="AC92"/>
  <c r="AB92"/>
  <c r="AA92"/>
  <c r="AC91"/>
  <c r="AB91"/>
  <c r="AA91"/>
  <c r="AC90"/>
  <c r="AB90"/>
  <c r="AA90"/>
  <c r="AC89"/>
  <c r="AB89"/>
  <c r="AA89"/>
  <c r="AC88"/>
  <c r="AB88"/>
  <c r="AA88"/>
  <c r="AC87"/>
  <c r="AB87"/>
  <c r="AA87"/>
  <c r="AC86"/>
  <c r="AB86"/>
  <c r="AA86"/>
  <c r="AC85"/>
  <c r="AB85"/>
  <c r="AA85"/>
  <c r="AC84"/>
  <c r="AB84"/>
  <c r="AA84"/>
  <c r="AC83"/>
  <c r="AB83"/>
  <c r="AA83"/>
  <c r="AC82"/>
  <c r="AB82"/>
  <c r="AA82"/>
  <c r="AC81"/>
  <c r="AB81"/>
  <c r="AA81"/>
  <c r="AC80"/>
  <c r="AB80"/>
  <c r="AA80"/>
  <c r="AC79"/>
  <c r="AB79"/>
  <c r="AA79"/>
  <c r="AC78"/>
  <c r="AB78"/>
  <c r="AA78"/>
  <c r="AC77"/>
  <c r="AB77"/>
  <c r="AA77"/>
  <c r="AC76"/>
  <c r="AB76"/>
  <c r="AA76"/>
  <c r="AC75"/>
  <c r="AB75"/>
  <c r="AA75"/>
  <c r="AC74"/>
  <c r="AB74"/>
  <c r="AA74"/>
  <c r="AC73"/>
  <c r="AB73"/>
  <c r="AA73"/>
  <c r="AC72"/>
  <c r="AB72"/>
  <c r="AA72"/>
  <c r="AC71"/>
  <c r="AB71"/>
  <c r="AA71"/>
  <c r="AC70"/>
  <c r="AB70"/>
  <c r="AA70"/>
  <c r="AC69"/>
  <c r="AB69"/>
  <c r="AA69"/>
  <c r="AC68"/>
  <c r="AB68"/>
  <c r="AA68"/>
  <c r="AC67"/>
  <c r="AB67"/>
  <c r="AA67"/>
  <c r="AC66"/>
  <c r="AB66"/>
  <c r="AA66"/>
  <c r="AC65"/>
  <c r="AB65"/>
  <c r="AA65"/>
  <c r="AC64"/>
  <c r="AB64"/>
  <c r="AA64"/>
  <c r="AC63"/>
  <c r="AB63"/>
  <c r="AA63"/>
  <c r="AC62"/>
  <c r="AB62"/>
  <c r="AA62"/>
  <c r="AC61"/>
  <c r="AB61"/>
  <c r="AA61"/>
  <c r="AC60"/>
  <c r="AB60"/>
  <c r="AA60"/>
  <c r="AC59"/>
  <c r="AB59"/>
  <c r="AA59"/>
  <c r="AC58"/>
  <c r="AB58"/>
  <c r="AA58"/>
  <c r="AC57"/>
  <c r="AB57"/>
  <c r="AA57"/>
  <c r="AC56"/>
  <c r="AB56"/>
  <c r="AA56"/>
  <c r="AC55"/>
  <c r="AB55"/>
  <c r="AA55"/>
  <c r="AC54"/>
  <c r="AB54"/>
  <c r="AA54"/>
  <c r="AC53"/>
  <c r="AB53"/>
  <c r="AA53"/>
  <c r="AC52"/>
  <c r="AB52"/>
  <c r="AA52"/>
  <c r="AC51"/>
  <c r="AB51"/>
  <c r="AA51"/>
  <c r="AC50"/>
  <c r="AB50"/>
  <c r="AA50"/>
  <c r="AC49"/>
  <c r="AB49"/>
  <c r="AA49"/>
  <c r="AC48"/>
  <c r="AB48"/>
  <c r="AA48"/>
  <c r="AC47"/>
  <c r="AB47"/>
  <c r="AA47"/>
  <c r="AC46"/>
  <c r="AB46"/>
  <c r="AA46"/>
  <c r="AC45"/>
  <c r="AB45"/>
  <c r="AA45"/>
  <c r="AC44"/>
  <c r="AB44"/>
  <c r="AA44"/>
  <c r="AC43"/>
  <c r="AB43"/>
  <c r="AA43"/>
  <c r="AC42"/>
  <c r="AB42"/>
  <c r="AA42"/>
  <c r="AC41"/>
  <c r="AB41"/>
  <c r="AA41"/>
  <c r="AC40"/>
  <c r="AB40"/>
  <c r="AA40"/>
  <c r="AC39"/>
  <c r="AB39"/>
  <c r="AA39"/>
  <c r="AC38"/>
  <c r="AB38"/>
  <c r="AA38"/>
  <c r="AC37"/>
  <c r="AB37"/>
  <c r="AA37"/>
  <c r="AC36"/>
  <c r="AB36"/>
  <c r="AA36"/>
  <c r="AC35"/>
  <c r="AB35"/>
  <c r="AA35"/>
  <c r="AC34"/>
  <c r="AB34"/>
  <c r="AA34"/>
  <c r="AC33"/>
  <c r="AB33"/>
  <c r="AA33"/>
  <c r="AC32"/>
  <c r="AB32"/>
  <c r="AA32"/>
  <c r="AC31"/>
  <c r="AB31"/>
  <c r="AA31"/>
  <c r="AC30"/>
  <c r="AB30"/>
  <c r="AA30"/>
  <c r="AC29"/>
  <c r="AB29"/>
  <c r="AA29"/>
  <c r="AC28"/>
  <c r="AB28"/>
  <c r="AA28"/>
  <c r="AC27"/>
  <c r="AB27"/>
  <c r="AA27"/>
  <c r="AC26"/>
  <c r="AB26"/>
  <c r="AA26"/>
  <c r="AC25"/>
  <c r="AB25"/>
  <c r="AA25"/>
  <c r="AC24"/>
  <c r="AB24"/>
  <c r="AA24"/>
  <c r="AC23"/>
  <c r="AB23"/>
  <c r="AA23"/>
  <c r="AC22"/>
  <c r="AB22"/>
  <c r="AA22"/>
  <c r="AC21"/>
  <c r="AB21"/>
  <c r="AA21"/>
  <c r="AC20"/>
  <c r="AB20"/>
  <c r="AA20"/>
  <c r="AC19"/>
  <c r="AB19"/>
  <c r="AA19"/>
  <c r="AC18"/>
  <c r="AB18"/>
  <c r="AA18"/>
  <c r="AC17"/>
  <c r="AB17"/>
  <c r="AA17"/>
  <c r="AC16"/>
  <c r="AB16"/>
  <c r="AA16"/>
  <c r="AC15"/>
  <c r="AB15"/>
  <c r="AA15"/>
  <c r="AC14"/>
  <c r="AB14"/>
  <c r="AA14"/>
  <c r="AC13"/>
  <c r="AB13"/>
  <c r="AA13"/>
  <c r="AC12"/>
  <c r="AB12"/>
  <c r="AA12"/>
  <c r="AC11"/>
  <c r="AB11"/>
  <c r="AA11"/>
  <c r="AC10"/>
  <c r="AB10"/>
  <c r="AA10"/>
  <c r="AC9"/>
  <c r="AB9"/>
  <c r="AA9"/>
  <c r="AC8"/>
  <c r="AB8"/>
  <c r="AA8"/>
  <c r="AC7"/>
  <c r="AB7"/>
  <c r="AA7"/>
  <c r="AC6"/>
  <c r="AB6"/>
  <c r="AA6"/>
  <c r="AC5"/>
  <c r="AB5"/>
  <c r="AA5"/>
  <c r="AC4"/>
  <c r="AB4"/>
  <c r="AA4"/>
  <c r="AC3"/>
  <c r="AB3"/>
  <c r="AA3"/>
  <c r="AC2"/>
  <c r="AB2"/>
  <c r="AA2"/>
  <c r="W1100" i="5"/>
  <c r="W1099"/>
  <c r="W1098"/>
  <c r="W1097"/>
  <c r="W1096"/>
  <c r="W1095"/>
  <c r="W1094"/>
  <c r="W1093"/>
  <c r="W1092"/>
  <c r="W1091"/>
  <c r="W1090"/>
  <c r="W1089"/>
  <c r="W1088"/>
  <c r="W1087"/>
  <c r="W1086"/>
  <c r="W1085"/>
  <c r="W1084"/>
  <c r="W1083"/>
  <c r="W1082"/>
  <c r="W1081"/>
  <c r="W1080"/>
  <c r="W1079"/>
  <c r="W1078"/>
  <c r="W1077"/>
  <c r="W1076"/>
  <c r="W1075"/>
  <c r="W1074"/>
  <c r="W1073"/>
  <c r="W1072"/>
  <c r="W1071"/>
  <c r="W1070"/>
  <c r="W1069"/>
  <c r="W1068"/>
  <c r="W1067"/>
  <c r="W1066"/>
  <c r="W1065"/>
  <c r="W1064"/>
  <c r="W1063"/>
  <c r="W1062"/>
  <c r="W1061"/>
  <c r="W1060"/>
  <c r="W1059"/>
  <c r="W1058"/>
  <c r="W1057"/>
  <c r="W1056"/>
  <c r="W1055"/>
  <c r="W1054"/>
  <c r="W1053"/>
  <c r="W1052"/>
  <c r="W1051"/>
  <c r="W1050"/>
  <c r="W1049"/>
  <c r="W1048"/>
  <c r="W1047"/>
  <c r="W1046"/>
  <c r="W1045"/>
  <c r="W1044"/>
  <c r="W1043"/>
  <c r="W1042"/>
  <c r="W1041"/>
  <c r="W1040"/>
  <c r="W1039"/>
  <c r="W1038"/>
  <c r="W1037"/>
  <c r="W1036"/>
  <c r="W1035"/>
  <c r="W1034"/>
  <c r="W1033"/>
  <c r="W1032"/>
  <c r="W1031"/>
  <c r="W1030"/>
  <c r="W1029"/>
  <c r="W1028"/>
  <c r="W1027"/>
  <c r="W1026"/>
  <c r="W1025"/>
  <c r="W1024"/>
  <c r="W1023"/>
  <c r="W1022"/>
  <c r="W1021"/>
  <c r="W1020"/>
  <c r="W1019"/>
  <c r="W1018"/>
  <c r="W1017"/>
  <c r="W1016"/>
  <c r="W1015"/>
  <c r="W1014"/>
  <c r="W1013"/>
  <c r="W1012"/>
  <c r="W1011"/>
  <c r="W1010"/>
  <c r="W1009"/>
  <c r="W1008"/>
  <c r="W1007"/>
  <c r="W1006"/>
  <c r="W1005"/>
  <c r="W1004"/>
  <c r="W1003"/>
  <c r="W1002"/>
  <c r="W1001"/>
  <c r="W1000"/>
  <c r="W999"/>
  <c r="W998"/>
  <c r="W997"/>
  <c r="W996"/>
  <c r="W995"/>
  <c r="W994"/>
  <c r="W993"/>
  <c r="W992"/>
  <c r="W991"/>
  <c r="W990"/>
  <c r="W989"/>
  <c r="W988"/>
  <c r="W987"/>
  <c r="W986"/>
  <c r="W985"/>
  <c r="W984"/>
  <c r="W983"/>
  <c r="W982"/>
  <c r="W981"/>
  <c r="W980"/>
  <c r="W979"/>
  <c r="W978"/>
  <c r="W977"/>
  <c r="W976"/>
  <c r="W975"/>
  <c r="W974"/>
  <c r="W973"/>
  <c r="W972"/>
  <c r="W971"/>
  <c r="W970"/>
  <c r="W969"/>
  <c r="W968"/>
  <c r="W967"/>
  <c r="W966"/>
  <c r="W965"/>
  <c r="W964"/>
  <c r="W963"/>
  <c r="W962"/>
  <c r="W961"/>
  <c r="W960"/>
  <c r="W959"/>
  <c r="W958"/>
  <c r="W957"/>
  <c r="W956"/>
  <c r="W955"/>
  <c r="W954"/>
  <c r="W953"/>
  <c r="W952"/>
  <c r="W951"/>
  <c r="W950"/>
  <c r="W949"/>
  <c r="W948"/>
  <c r="W947"/>
  <c r="W946"/>
  <c r="W945"/>
  <c r="W944"/>
  <c r="W943"/>
  <c r="W942"/>
  <c r="W941"/>
  <c r="W940"/>
  <c r="W939"/>
  <c r="W938"/>
  <c r="W937"/>
  <c r="W936"/>
  <c r="W935"/>
  <c r="W934"/>
  <c r="W933"/>
  <c r="W932"/>
  <c r="W931"/>
  <c r="W930"/>
  <c r="W929"/>
  <c r="W928"/>
  <c r="W927"/>
  <c r="W926"/>
  <c r="W925"/>
  <c r="W924"/>
  <c r="W923"/>
  <c r="W922"/>
  <c r="W921"/>
  <c r="W920"/>
  <c r="W919"/>
  <c r="W918"/>
  <c r="W917"/>
  <c r="W916"/>
  <c r="W915"/>
  <c r="W914"/>
  <c r="W913"/>
  <c r="W912"/>
  <c r="W911"/>
  <c r="W910"/>
  <c r="W909"/>
  <c r="W908"/>
  <c r="W907"/>
  <c r="W906"/>
  <c r="W905"/>
  <c r="W904"/>
  <c r="W903"/>
  <c r="W902"/>
  <c r="W901"/>
  <c r="W900"/>
  <c r="W899"/>
  <c r="W898"/>
  <c r="W897"/>
  <c r="W896"/>
  <c r="W895"/>
  <c r="W894"/>
  <c r="W893"/>
  <c r="W892"/>
  <c r="W891"/>
  <c r="W890"/>
  <c r="W889"/>
  <c r="W888"/>
  <c r="W887"/>
  <c r="W886"/>
  <c r="W885"/>
  <c r="W884"/>
  <c r="W883"/>
  <c r="W882"/>
  <c r="W881"/>
  <c r="W880"/>
  <c r="W879"/>
  <c r="W878"/>
  <c r="W877"/>
  <c r="W876"/>
  <c r="W875"/>
  <c r="W874"/>
  <c r="W873"/>
  <c r="W872"/>
  <c r="W871"/>
  <c r="W870"/>
  <c r="W869"/>
  <c r="W868"/>
  <c r="W867"/>
  <c r="W866"/>
  <c r="W865"/>
  <c r="W864"/>
  <c r="W863"/>
  <c r="W862"/>
  <c r="W861"/>
  <c r="W860"/>
  <c r="W859"/>
  <c r="W858"/>
  <c r="W857"/>
  <c r="W856"/>
  <c r="W855"/>
  <c r="W854"/>
  <c r="W853"/>
  <c r="W852"/>
  <c r="W851"/>
  <c r="W850"/>
  <c r="W849"/>
  <c r="W848"/>
  <c r="W847"/>
  <c r="W846"/>
  <c r="W845"/>
  <c r="W844"/>
  <c r="W843"/>
  <c r="W842"/>
  <c r="W841"/>
  <c r="W840"/>
  <c r="W839"/>
  <c r="W838"/>
  <c r="W837"/>
  <c r="W836"/>
  <c r="W835"/>
  <c r="W834"/>
  <c r="W833"/>
  <c r="W832"/>
  <c r="W831"/>
  <c r="W830"/>
  <c r="W829"/>
  <c r="W828"/>
  <c r="W827"/>
  <c r="W826"/>
  <c r="W825"/>
  <c r="W824"/>
  <c r="W823"/>
  <c r="W822"/>
  <c r="W821"/>
  <c r="W820"/>
  <c r="W819"/>
  <c r="W818"/>
  <c r="W817"/>
  <c r="W816"/>
  <c r="W815"/>
  <c r="W814"/>
  <c r="W813"/>
  <c r="W812"/>
  <c r="W811"/>
  <c r="W810"/>
  <c r="W809"/>
  <c r="W808"/>
  <c r="W807"/>
  <c r="W806"/>
  <c r="W805"/>
  <c r="W804"/>
  <c r="W803"/>
  <c r="W802"/>
  <c r="W801"/>
  <c r="W800"/>
  <c r="W799"/>
  <c r="W798"/>
  <c r="W797"/>
  <c r="W796"/>
  <c r="W795"/>
  <c r="W794"/>
  <c r="W793"/>
  <c r="W792"/>
  <c r="W791"/>
  <c r="W790"/>
  <c r="W789"/>
  <c r="W788"/>
  <c r="W787"/>
  <c r="W786"/>
  <c r="W785"/>
  <c r="W784"/>
  <c r="W783"/>
  <c r="W782"/>
  <c r="W781"/>
  <c r="W780"/>
  <c r="W779"/>
  <c r="W778"/>
  <c r="W777"/>
  <c r="W776"/>
  <c r="W775"/>
  <c r="W774"/>
  <c r="W773"/>
  <c r="W772"/>
  <c r="W771"/>
  <c r="W770"/>
  <c r="W769"/>
  <c r="W768"/>
  <c r="W767"/>
  <c r="W766"/>
  <c r="W765"/>
  <c r="W764"/>
  <c r="W763"/>
  <c r="W762"/>
  <c r="W761"/>
  <c r="W760"/>
  <c r="W759"/>
  <c r="W758"/>
  <c r="W757"/>
  <c r="W756"/>
  <c r="W755"/>
  <c r="W754"/>
  <c r="W753"/>
  <c r="W752"/>
  <c r="W751"/>
  <c r="W750"/>
  <c r="W749"/>
  <c r="W748"/>
  <c r="W747"/>
  <c r="W746"/>
  <c r="W745"/>
  <c r="W744"/>
  <c r="W743"/>
  <c r="W742"/>
  <c r="W741"/>
  <c r="W740"/>
  <c r="W739"/>
  <c r="W738"/>
  <c r="W737"/>
  <c r="W736"/>
  <c r="W735"/>
  <c r="W734"/>
  <c r="W733"/>
  <c r="W732"/>
  <c r="W731"/>
  <c r="W730"/>
  <c r="W729"/>
  <c r="W728"/>
  <c r="W727"/>
  <c r="W726"/>
  <c r="W725"/>
  <c r="W724"/>
  <c r="W723"/>
  <c r="W722"/>
  <c r="W721"/>
  <c r="W720"/>
  <c r="W719"/>
  <c r="W718"/>
  <c r="W717"/>
  <c r="W716"/>
  <c r="W715"/>
  <c r="W714"/>
  <c r="W713"/>
  <c r="W712"/>
  <c r="W711"/>
  <c r="W710"/>
  <c r="W709"/>
  <c r="W708"/>
  <c r="W707"/>
  <c r="W706"/>
  <c r="W705"/>
  <c r="W704"/>
  <c r="W703"/>
  <c r="W702"/>
  <c r="W701"/>
  <c r="W700"/>
  <c r="W699"/>
  <c r="W698"/>
  <c r="W697"/>
  <c r="W696"/>
  <c r="W695"/>
  <c r="W694"/>
  <c r="W693"/>
  <c r="W692"/>
  <c r="W691"/>
  <c r="W690"/>
  <c r="W689"/>
  <c r="W688"/>
  <c r="W687"/>
  <c r="W686"/>
  <c r="W685"/>
  <c r="W684"/>
  <c r="W683"/>
  <c r="W682"/>
  <c r="W681"/>
  <c r="W680"/>
  <c r="W679"/>
  <c r="W678"/>
  <c r="W677"/>
  <c r="W676"/>
  <c r="W675"/>
  <c r="W674"/>
  <c r="W673"/>
  <c r="W672"/>
  <c r="W671"/>
  <c r="W670"/>
  <c r="W669"/>
  <c r="W668"/>
  <c r="W667"/>
  <c r="W666"/>
  <c r="W665"/>
  <c r="W664"/>
  <c r="W663"/>
  <c r="W662"/>
  <c r="W661"/>
  <c r="W660"/>
  <c r="W659"/>
  <c r="W658"/>
  <c r="W657"/>
  <c r="W656"/>
  <c r="W655"/>
  <c r="W654"/>
  <c r="W653"/>
  <c r="W652"/>
  <c r="W651"/>
  <c r="W650"/>
  <c r="W649"/>
  <c r="W648"/>
  <c r="W647"/>
  <c r="W646"/>
  <c r="W645"/>
  <c r="W644"/>
  <c r="W643"/>
  <c r="W642"/>
  <c r="W641"/>
  <c r="W640"/>
  <c r="W639"/>
  <c r="W638"/>
  <c r="W637"/>
  <c r="W636"/>
  <c r="W635"/>
  <c r="W634"/>
  <c r="W633"/>
  <c r="W632"/>
  <c r="W631"/>
  <c r="W630"/>
  <c r="W629"/>
  <c r="W628"/>
  <c r="W627"/>
  <c r="W626"/>
  <c r="W625"/>
  <c r="W624"/>
  <c r="W623"/>
  <c r="W622"/>
  <c r="W621"/>
  <c r="W620"/>
  <c r="W619"/>
  <c r="W618"/>
  <c r="W617"/>
  <c r="W616"/>
  <c r="W615"/>
  <c r="W614"/>
  <c r="W613"/>
  <c r="W612"/>
  <c r="W611"/>
  <c r="W610"/>
  <c r="W609"/>
  <c r="W608"/>
  <c r="W607"/>
  <c r="W606"/>
  <c r="W605"/>
  <c r="W604"/>
  <c r="W603"/>
  <c r="W602"/>
  <c r="W601"/>
  <c r="W600"/>
  <c r="W599"/>
  <c r="W598"/>
  <c r="W597"/>
  <c r="W596"/>
  <c r="W595"/>
  <c r="W594"/>
  <c r="W593"/>
  <c r="W592"/>
  <c r="W591"/>
  <c r="W590"/>
  <c r="W589"/>
  <c r="W588"/>
  <c r="W587"/>
  <c r="W586"/>
  <c r="W585"/>
  <c r="W584"/>
  <c r="W583"/>
  <c r="W582"/>
  <c r="W581"/>
  <c r="W580"/>
  <c r="W579"/>
  <c r="W578"/>
  <c r="W577"/>
  <c r="W576"/>
  <c r="W575"/>
  <c r="W574"/>
  <c r="W573"/>
  <c r="W572"/>
  <c r="W571"/>
  <c r="W570"/>
  <c r="W569"/>
  <c r="W568"/>
  <c r="W567"/>
  <c r="W566"/>
  <c r="W565"/>
  <c r="W564"/>
  <c r="W563"/>
  <c r="W562"/>
  <c r="W561"/>
  <c r="W560"/>
  <c r="W559"/>
  <c r="W558"/>
  <c r="W557"/>
  <c r="W556"/>
  <c r="W555"/>
  <c r="W554"/>
  <c r="W553"/>
  <c r="W552"/>
  <c r="W551"/>
  <c r="W550"/>
  <c r="W549"/>
  <c r="W548"/>
  <c r="W547"/>
  <c r="W546"/>
  <c r="W545"/>
  <c r="W544"/>
  <c r="W543"/>
  <c r="W542"/>
  <c r="W541"/>
  <c r="W540"/>
  <c r="W539"/>
  <c r="W538"/>
  <c r="W537"/>
  <c r="W536"/>
  <c r="W535"/>
  <c r="W534"/>
  <c r="W533"/>
  <c r="W532"/>
  <c r="W531"/>
  <c r="W530"/>
  <c r="W529"/>
  <c r="W528"/>
  <c r="W527"/>
  <c r="W526"/>
  <c r="W525"/>
  <c r="W524"/>
  <c r="W523"/>
  <c r="W522"/>
  <c r="W521"/>
  <c r="W520"/>
  <c r="W519"/>
  <c r="W518"/>
  <c r="W517"/>
  <c r="W516"/>
  <c r="W515"/>
  <c r="W514"/>
  <c r="W513"/>
  <c r="W512"/>
  <c r="W511"/>
  <c r="W510"/>
  <c r="W509"/>
  <c r="W508"/>
  <c r="W507"/>
  <c r="W506"/>
  <c r="W505"/>
  <c r="W504"/>
  <c r="W503"/>
  <c r="W502"/>
  <c r="W501"/>
  <c r="W500"/>
  <c r="W499"/>
  <c r="W498"/>
  <c r="W497"/>
  <c r="W496"/>
  <c r="W495"/>
  <c r="W494"/>
  <c r="W493"/>
  <c r="W492"/>
  <c r="W491"/>
  <c r="W490"/>
  <c r="W489"/>
  <c r="W488"/>
  <c r="W487"/>
  <c r="W486"/>
  <c r="W485"/>
  <c r="W484"/>
  <c r="W483"/>
  <c r="W482"/>
  <c r="W481"/>
  <c r="W480"/>
  <c r="W479"/>
  <c r="W478"/>
  <c r="W477"/>
  <c r="W476"/>
  <c r="W475"/>
  <c r="W474"/>
  <c r="W473"/>
  <c r="W472"/>
  <c r="W471"/>
  <c r="W470"/>
  <c r="W469"/>
  <c r="W468"/>
  <c r="W467"/>
  <c r="W466"/>
  <c r="W465"/>
  <c r="W464"/>
  <c r="W463"/>
  <c r="W462"/>
  <c r="W461"/>
  <c r="W460"/>
  <c r="W459"/>
  <c r="W458"/>
  <c r="W457"/>
  <c r="W456"/>
  <c r="W455"/>
  <c r="W454"/>
  <c r="W453"/>
  <c r="W452"/>
  <c r="W451"/>
  <c r="W450"/>
  <c r="W449"/>
  <c r="W448"/>
  <c r="W447"/>
  <c r="W446"/>
  <c r="W445"/>
  <c r="W444"/>
  <c r="W443"/>
  <c r="W442"/>
  <c r="W441"/>
  <c r="W440"/>
  <c r="W439"/>
  <c r="W438"/>
  <c r="W437"/>
  <c r="W436"/>
  <c r="W435"/>
  <c r="W434"/>
  <c r="W433"/>
  <c r="W432"/>
  <c r="W431"/>
  <c r="W430"/>
  <c r="W429"/>
  <c r="W428"/>
  <c r="W427"/>
  <c r="W426"/>
  <c r="W425"/>
  <c r="W424"/>
  <c r="W423"/>
  <c r="W422"/>
  <c r="W421"/>
  <c r="W420"/>
  <c r="W419"/>
  <c r="W418"/>
  <c r="W417"/>
  <c r="W416"/>
  <c r="W415"/>
  <c r="W414"/>
  <c r="W413"/>
  <c r="W412"/>
  <c r="W411"/>
  <c r="W410"/>
  <c r="W409"/>
  <c r="W408"/>
  <c r="W407"/>
  <c r="W406"/>
  <c r="W405"/>
  <c r="W404"/>
  <c r="W403"/>
  <c r="W402"/>
  <c r="W401"/>
  <c r="W400"/>
  <c r="W399"/>
  <c r="W398"/>
  <c r="W397"/>
  <c r="W396"/>
  <c r="W395"/>
  <c r="W394"/>
  <c r="W393"/>
  <c r="W392"/>
  <c r="W391"/>
  <c r="W390"/>
  <c r="W389"/>
  <c r="W388"/>
  <c r="W387"/>
  <c r="W386"/>
  <c r="W385"/>
  <c r="W384"/>
  <c r="W383"/>
  <c r="W382"/>
  <c r="W381"/>
  <c r="W380"/>
  <c r="W379"/>
  <c r="W378"/>
  <c r="W377"/>
  <c r="W376"/>
  <c r="W375"/>
  <c r="W374"/>
  <c r="W373"/>
  <c r="W372"/>
  <c r="W371"/>
  <c r="W370"/>
  <c r="W369"/>
  <c r="W368"/>
  <c r="W367"/>
  <c r="W366"/>
  <c r="W365"/>
  <c r="W364"/>
  <c r="W363"/>
  <c r="W362"/>
  <c r="W361"/>
  <c r="W360"/>
  <c r="W359"/>
  <c r="W358"/>
  <c r="W357"/>
  <c r="W356"/>
  <c r="W355"/>
  <c r="W354"/>
  <c r="W353"/>
  <c r="W352"/>
  <c r="W351"/>
  <c r="W350"/>
  <c r="W349"/>
  <c r="W348"/>
  <c r="W347"/>
  <c r="W346"/>
  <c r="W345"/>
  <c r="W344"/>
  <c r="W343"/>
  <c r="W342"/>
  <c r="W341"/>
  <c r="W340"/>
  <c r="W339"/>
  <c r="W338"/>
  <c r="W337"/>
  <c r="W336"/>
  <c r="W335"/>
  <c r="W334"/>
  <c r="W333"/>
  <c r="W332"/>
  <c r="W331"/>
  <c r="W330"/>
  <c r="W329"/>
  <c r="W328"/>
  <c r="W327"/>
  <c r="W326"/>
  <c r="W325"/>
  <c r="W324"/>
  <c r="W323"/>
  <c r="W322"/>
  <c r="W321"/>
  <c r="W320"/>
  <c r="W319"/>
  <c r="W318"/>
  <c r="W317"/>
  <c r="W316"/>
  <c r="W315"/>
  <c r="W314"/>
  <c r="W313"/>
  <c r="W312"/>
  <c r="W311"/>
  <c r="W310"/>
  <c r="W309"/>
  <c r="W308"/>
  <c r="W307"/>
  <c r="W306"/>
  <c r="W305"/>
  <c r="W304"/>
  <c r="W303"/>
  <c r="W302"/>
  <c r="W301"/>
  <c r="W300"/>
  <c r="W299"/>
  <c r="W298"/>
  <c r="W297"/>
  <c r="W296"/>
  <c r="W295"/>
  <c r="W294"/>
  <c r="W293"/>
  <c r="W292"/>
  <c r="W291"/>
  <c r="W290"/>
  <c r="W289"/>
  <c r="W288"/>
  <c r="W287"/>
  <c r="W286"/>
  <c r="W285"/>
  <c r="W284"/>
  <c r="W283"/>
  <c r="W282"/>
  <c r="W281"/>
  <c r="W280"/>
  <c r="W279"/>
  <c r="W278"/>
  <c r="W277"/>
  <c r="W276"/>
  <c r="W275"/>
  <c r="W274"/>
  <c r="W273"/>
  <c r="W272"/>
  <c r="W271"/>
  <c r="W270"/>
  <c r="W269"/>
  <c r="W268"/>
  <c r="W267"/>
  <c r="W266"/>
  <c r="W265"/>
  <c r="W264"/>
  <c r="W263"/>
  <c r="W262"/>
  <c r="W261"/>
  <c r="W260"/>
  <c r="W259"/>
  <c r="W258"/>
  <c r="W257"/>
  <c r="W256"/>
  <c r="W255"/>
  <c r="W254"/>
  <c r="W253"/>
  <c r="W252"/>
  <c r="W251"/>
  <c r="W250"/>
  <c r="W249"/>
  <c r="W248"/>
  <c r="W247"/>
  <c r="W246"/>
  <c r="W245"/>
  <c r="W244"/>
  <c r="W243"/>
  <c r="W242"/>
  <c r="W241"/>
  <c r="W240"/>
  <c r="W239"/>
  <c r="W238"/>
  <c r="W237"/>
  <c r="W236"/>
  <c r="W235"/>
  <c r="W234"/>
  <c r="W233"/>
  <c r="W232"/>
  <c r="W231"/>
  <c r="W230"/>
  <c r="W229"/>
  <c r="W228"/>
  <c r="W227"/>
  <c r="W226"/>
  <c r="W225"/>
  <c r="W224"/>
  <c r="W223"/>
  <c r="W222"/>
  <c r="W221"/>
  <c r="W220"/>
  <c r="W219"/>
  <c r="W218"/>
  <c r="W217"/>
  <c r="W216"/>
  <c r="W215"/>
  <c r="W214"/>
  <c r="W213"/>
  <c r="W212"/>
  <c r="W211"/>
  <c r="W210"/>
  <c r="W209"/>
  <c r="W208"/>
  <c r="W207"/>
  <c r="W206"/>
  <c r="W205"/>
  <c r="W204"/>
  <c r="W203"/>
  <c r="W202"/>
  <c r="W201"/>
  <c r="W200"/>
  <c r="W199"/>
  <c r="W198"/>
  <c r="W197"/>
  <c r="W196"/>
  <c r="W195"/>
  <c r="W194"/>
  <c r="W193"/>
  <c r="W192"/>
  <c r="W191"/>
  <c r="W190"/>
  <c r="W189"/>
  <c r="W188"/>
  <c r="W187"/>
  <c r="W186"/>
  <c r="W185"/>
  <c r="W184"/>
  <c r="W183"/>
  <c r="W182"/>
  <c r="W181"/>
  <c r="W180"/>
  <c r="W179"/>
  <c r="W178"/>
  <c r="W177"/>
  <c r="W176"/>
  <c r="W175"/>
  <c r="W174"/>
  <c r="W173"/>
  <c r="W172"/>
  <c r="W171"/>
  <c r="W170"/>
  <c r="W169"/>
  <c r="W168"/>
  <c r="W167"/>
  <c r="W166"/>
  <c r="W165"/>
  <c r="W164"/>
  <c r="W163"/>
  <c r="W162"/>
  <c r="W161"/>
  <c r="W160"/>
  <c r="W159"/>
  <c r="W158"/>
  <c r="W157"/>
  <c r="W156"/>
  <c r="W155"/>
  <c r="W154"/>
  <c r="W153"/>
  <c r="W152"/>
  <c r="W151"/>
  <c r="W150"/>
  <c r="W149"/>
  <c r="W148"/>
  <c r="W147"/>
  <c r="W146"/>
  <c r="W145"/>
  <c r="W144"/>
  <c r="W143"/>
  <c r="W142"/>
  <c r="W141"/>
  <c r="W140"/>
  <c r="W139"/>
  <c r="W138"/>
  <c r="W137"/>
  <c r="W136"/>
  <c r="W135"/>
  <c r="W134"/>
  <c r="W133"/>
  <c r="W132"/>
  <c r="W131"/>
  <c r="W130"/>
  <c r="W129"/>
  <c r="W128"/>
  <c r="W127"/>
  <c r="W126"/>
  <c r="W125"/>
  <c r="W124"/>
  <c r="W123"/>
  <c r="W122"/>
  <c r="W121"/>
  <c r="W120"/>
  <c r="W119"/>
  <c r="W118"/>
  <c r="W117"/>
  <c r="W116"/>
  <c r="W115"/>
  <c r="W114"/>
  <c r="W113"/>
  <c r="W112"/>
  <c r="W111"/>
  <c r="W110"/>
  <c r="W109"/>
  <c r="W108"/>
  <c r="W107"/>
  <c r="W106"/>
  <c r="W105"/>
  <c r="W104"/>
  <c r="W103"/>
  <c r="W102"/>
  <c r="W101"/>
  <c r="W100"/>
  <c r="W99"/>
  <c r="W98"/>
  <c r="W97"/>
  <c r="W96"/>
  <c r="W95"/>
  <c r="W94"/>
  <c r="W93"/>
  <c r="W92"/>
  <c r="W91"/>
  <c r="W90"/>
  <c r="W89"/>
  <c r="W88"/>
  <c r="W87"/>
  <c r="W86"/>
  <c r="W85"/>
  <c r="W84"/>
  <c r="W83"/>
  <c r="W82"/>
  <c r="W81"/>
  <c r="W80"/>
  <c r="W79"/>
  <c r="W78"/>
  <c r="W77"/>
  <c r="W76"/>
  <c r="W75"/>
  <c r="W74"/>
  <c r="W73"/>
  <c r="W72"/>
  <c r="W71"/>
  <c r="W70"/>
  <c r="W69"/>
  <c r="W68"/>
  <c r="W67"/>
  <c r="W66"/>
  <c r="W65"/>
  <c r="W64"/>
  <c r="W63"/>
  <c r="W62"/>
  <c r="W61"/>
  <c r="W60"/>
  <c r="W59"/>
  <c r="W58"/>
  <c r="W57"/>
  <c r="W56"/>
  <c r="W55"/>
  <c r="W54"/>
  <c r="W53"/>
  <c r="W52"/>
  <c r="W51"/>
  <c r="W50"/>
  <c r="W49"/>
  <c r="W48"/>
  <c r="W47"/>
  <c r="W46"/>
  <c r="W45"/>
  <c r="W44"/>
  <c r="W43"/>
  <c r="W42"/>
  <c r="W41"/>
  <c r="W40"/>
  <c r="W39"/>
  <c r="W38"/>
  <c r="W37"/>
  <c r="W36"/>
  <c r="W35"/>
  <c r="W34"/>
  <c r="W33"/>
  <c r="W32"/>
  <c r="W31"/>
  <c r="W30"/>
  <c r="W29"/>
  <c r="W28"/>
  <c r="W27"/>
  <c r="W26"/>
  <c r="W25"/>
  <c r="W24"/>
  <c r="W23"/>
  <c r="W22"/>
  <c r="W21"/>
  <c r="W20"/>
  <c r="W19"/>
  <c r="W18"/>
  <c r="W17"/>
  <c r="W16"/>
  <c r="W15"/>
  <c r="W14"/>
  <c r="W13"/>
  <c r="W12"/>
  <c r="W11"/>
  <c r="W10"/>
  <c r="W9"/>
  <c r="W8"/>
  <c r="W7"/>
  <c r="W6"/>
  <c r="W5"/>
  <c r="W4"/>
  <c r="W3"/>
  <c r="W2"/>
  <c r="Y6519" i="2"/>
  <c r="X6519"/>
  <c r="W6519"/>
  <c r="V6519"/>
  <c r="U6519"/>
  <c r="Z6519" s="1"/>
  <c r="Y6518"/>
  <c r="X6518"/>
  <c r="W6518"/>
  <c r="V6518"/>
  <c r="U6518"/>
  <c r="Z6518" s="1"/>
  <c r="Y6517"/>
  <c r="X6517"/>
  <c r="W6517"/>
  <c r="V6517"/>
  <c r="U6517"/>
  <c r="Z6517" s="1"/>
  <c r="Y6516"/>
  <c r="X6516"/>
  <c r="W6516"/>
  <c r="V6516"/>
  <c r="U6516"/>
  <c r="Z6516" s="1"/>
  <c r="Y6515"/>
  <c r="X6515"/>
  <c r="W6515"/>
  <c r="V6515"/>
  <c r="U6515"/>
  <c r="Z6515" s="1"/>
  <c r="Y6514"/>
  <c r="X6514"/>
  <c r="W6514"/>
  <c r="V6514"/>
  <c r="U6514"/>
  <c r="Z6514" s="1"/>
  <c r="Y6513"/>
  <c r="X6513"/>
  <c r="W6513"/>
  <c r="V6513"/>
  <c r="U6513"/>
  <c r="Z6513" s="1"/>
  <c r="Y6512"/>
  <c r="X6512"/>
  <c r="W6512"/>
  <c r="V6512"/>
  <c r="U6512"/>
  <c r="Z6512" s="1"/>
  <c r="Y6511"/>
  <c r="X6511"/>
  <c r="W6511"/>
  <c r="V6511"/>
  <c r="U6511"/>
  <c r="Z6511" s="1"/>
  <c r="Y6510"/>
  <c r="X6510"/>
  <c r="W6510"/>
  <c r="V6510"/>
  <c r="U6510"/>
  <c r="Z6510" s="1"/>
  <c r="Y6509"/>
  <c r="X6509"/>
  <c r="W6509"/>
  <c r="V6509"/>
  <c r="U6509"/>
  <c r="Z6509" s="1"/>
  <c r="Y6508"/>
  <c r="X6508"/>
  <c r="W6508"/>
  <c r="V6508"/>
  <c r="U6508"/>
  <c r="Z6508" s="1"/>
  <c r="Y6507"/>
  <c r="X6507"/>
  <c r="W6507"/>
  <c r="V6507"/>
  <c r="U6507"/>
  <c r="Z6507" s="1"/>
  <c r="Y6506"/>
  <c r="X6506"/>
  <c r="W6506"/>
  <c r="V6506"/>
  <c r="U6506"/>
  <c r="Z6506" s="1"/>
  <c r="Y6505"/>
  <c r="X6505"/>
  <c r="W6505"/>
  <c r="V6505"/>
  <c r="U6505"/>
  <c r="Z6505" s="1"/>
  <c r="Y6504"/>
  <c r="X6504"/>
  <c r="W6504"/>
  <c r="V6504"/>
  <c r="U6504"/>
  <c r="Z6504" s="1"/>
  <c r="Y6503"/>
  <c r="X6503"/>
  <c r="W6503"/>
  <c r="V6503"/>
  <c r="U6503"/>
  <c r="Z6503" s="1"/>
  <c r="Y6502"/>
  <c r="X6502"/>
  <c r="W6502"/>
  <c r="V6502"/>
  <c r="U6502"/>
  <c r="Z6502" s="1"/>
  <c r="Y6501"/>
  <c r="X6501"/>
  <c r="W6501"/>
  <c r="V6501"/>
  <c r="U6501"/>
  <c r="Z6501" s="1"/>
  <c r="Y6500"/>
  <c r="X6500"/>
  <c r="W6500"/>
  <c r="V6500"/>
  <c r="U6500"/>
  <c r="Z6500" s="1"/>
  <c r="Y6499"/>
  <c r="X6499"/>
  <c r="W6499"/>
  <c r="V6499"/>
  <c r="U6499"/>
  <c r="Z6499" s="1"/>
  <c r="Y6498"/>
  <c r="X6498"/>
  <c r="W6498"/>
  <c r="V6498"/>
  <c r="U6498"/>
  <c r="Z6498" s="1"/>
  <c r="Y6497"/>
  <c r="X6497"/>
  <c r="W6497"/>
  <c r="V6497"/>
  <c r="U6497"/>
  <c r="Z6497" s="1"/>
  <c r="Y6496"/>
  <c r="X6496"/>
  <c r="W6496"/>
  <c r="V6496"/>
  <c r="U6496"/>
  <c r="Z6496" s="1"/>
  <c r="Y6495"/>
  <c r="X6495"/>
  <c r="W6495"/>
  <c r="V6495"/>
  <c r="U6495"/>
  <c r="Z6495" s="1"/>
  <c r="Y6494"/>
  <c r="X6494"/>
  <c r="W6494"/>
  <c r="V6494"/>
  <c r="U6494"/>
  <c r="Z6494" s="1"/>
  <c r="Y6493"/>
  <c r="X6493"/>
  <c r="W6493"/>
  <c r="V6493"/>
  <c r="U6493"/>
  <c r="Z6493" s="1"/>
  <c r="Y6492"/>
  <c r="X6492"/>
  <c r="W6492"/>
  <c r="V6492"/>
  <c r="U6492"/>
  <c r="Z6492" s="1"/>
  <c r="Y6491"/>
  <c r="X6491"/>
  <c r="W6491"/>
  <c r="V6491"/>
  <c r="U6491"/>
  <c r="Z6491" s="1"/>
  <c r="Y6490"/>
  <c r="X6490"/>
  <c r="W6490"/>
  <c r="V6490"/>
  <c r="U6490"/>
  <c r="Z6490" s="1"/>
  <c r="Y6489"/>
  <c r="X6489"/>
  <c r="W6489"/>
  <c r="V6489"/>
  <c r="U6489"/>
  <c r="Z6489" s="1"/>
  <c r="Y6488"/>
  <c r="X6488"/>
  <c r="W6488"/>
  <c r="V6488"/>
  <c r="U6488"/>
  <c r="Z6488" s="1"/>
  <c r="Y6487"/>
  <c r="X6487"/>
  <c r="W6487"/>
  <c r="V6487"/>
  <c r="U6487"/>
  <c r="Z6487" s="1"/>
  <c r="Y6486"/>
  <c r="X6486"/>
  <c r="W6486"/>
  <c r="V6486"/>
  <c r="U6486"/>
  <c r="Z6486" s="1"/>
  <c r="Y6485"/>
  <c r="X6485"/>
  <c r="W6485"/>
  <c r="V6485"/>
  <c r="U6485"/>
  <c r="Z6485" s="1"/>
  <c r="Y6484"/>
  <c r="X6484"/>
  <c r="W6484"/>
  <c r="V6484"/>
  <c r="U6484"/>
  <c r="Z6484" s="1"/>
  <c r="Y6483"/>
  <c r="X6483"/>
  <c r="W6483"/>
  <c r="V6483"/>
  <c r="U6483"/>
  <c r="Z6483" s="1"/>
  <c r="Y6482"/>
  <c r="X6482"/>
  <c r="W6482"/>
  <c r="V6482"/>
  <c r="U6482"/>
  <c r="Z6482" s="1"/>
  <c r="Y6481"/>
  <c r="X6481"/>
  <c r="W6481"/>
  <c r="V6481"/>
  <c r="U6481"/>
  <c r="Z6481" s="1"/>
  <c r="Y6480"/>
  <c r="X6480"/>
  <c r="W6480"/>
  <c r="V6480"/>
  <c r="U6480"/>
  <c r="Z6480" s="1"/>
  <c r="Y6479"/>
  <c r="X6479"/>
  <c r="W6479"/>
  <c r="V6479"/>
  <c r="U6479"/>
  <c r="Z6479" s="1"/>
  <c r="Y6478"/>
  <c r="X6478"/>
  <c r="W6478"/>
  <c r="V6478"/>
  <c r="U6478"/>
  <c r="Z6478" s="1"/>
  <c r="Y6477"/>
  <c r="X6477"/>
  <c r="W6477"/>
  <c r="V6477"/>
  <c r="U6477"/>
  <c r="Z6477" s="1"/>
  <c r="Y6476"/>
  <c r="X6476"/>
  <c r="W6476"/>
  <c r="V6476"/>
  <c r="U6476"/>
  <c r="Z6476" s="1"/>
  <c r="Y6475"/>
  <c r="X6475"/>
  <c r="W6475"/>
  <c r="V6475"/>
  <c r="U6475"/>
  <c r="Z6475" s="1"/>
  <c r="Y6474"/>
  <c r="X6474"/>
  <c r="W6474"/>
  <c r="V6474"/>
  <c r="U6474"/>
  <c r="Z6474" s="1"/>
  <c r="Y6473"/>
  <c r="X6473"/>
  <c r="W6473"/>
  <c r="V6473"/>
  <c r="U6473"/>
  <c r="Z6473" s="1"/>
  <c r="Y6472"/>
  <c r="X6472"/>
  <c r="W6472"/>
  <c r="V6472"/>
  <c r="U6472"/>
  <c r="Z6472" s="1"/>
  <c r="Y6471"/>
  <c r="X6471"/>
  <c r="W6471"/>
  <c r="V6471"/>
  <c r="U6471"/>
  <c r="Z6471" s="1"/>
  <c r="Y6470"/>
  <c r="X6470"/>
  <c r="W6470"/>
  <c r="V6470"/>
  <c r="U6470"/>
  <c r="Z6470" s="1"/>
  <c r="Y6469"/>
  <c r="X6469"/>
  <c r="W6469"/>
  <c r="V6469"/>
  <c r="U6469"/>
  <c r="Z6469" s="1"/>
  <c r="Y6468"/>
  <c r="X6468"/>
  <c r="W6468"/>
  <c r="V6468"/>
  <c r="U6468"/>
  <c r="Z6468" s="1"/>
  <c r="Y6467"/>
  <c r="X6467"/>
  <c r="W6467"/>
  <c r="V6467"/>
  <c r="U6467"/>
  <c r="Z6467" s="1"/>
  <c r="Y6466"/>
  <c r="X6466"/>
  <c r="W6466"/>
  <c r="V6466"/>
  <c r="U6466"/>
  <c r="Z6466" s="1"/>
  <c r="Y6465"/>
  <c r="X6465"/>
  <c r="W6465"/>
  <c r="V6465"/>
  <c r="U6465"/>
  <c r="Z6465" s="1"/>
  <c r="Y6464"/>
  <c r="X6464"/>
  <c r="W6464"/>
  <c r="V6464"/>
  <c r="U6464"/>
  <c r="Z6464" s="1"/>
  <c r="Y6463"/>
  <c r="X6463"/>
  <c r="W6463"/>
  <c r="V6463"/>
  <c r="U6463"/>
  <c r="Z6463" s="1"/>
  <c r="Y6462"/>
  <c r="X6462"/>
  <c r="W6462"/>
  <c r="V6462"/>
  <c r="U6462"/>
  <c r="Z6462" s="1"/>
  <c r="Y6461"/>
  <c r="X6461"/>
  <c r="W6461"/>
  <c r="V6461"/>
  <c r="U6461"/>
  <c r="Z6461" s="1"/>
  <c r="Y6460"/>
  <c r="X6460"/>
  <c r="W6460"/>
  <c r="V6460"/>
  <c r="U6460"/>
  <c r="Z6460" s="1"/>
  <c r="Y6459"/>
  <c r="X6459"/>
  <c r="W6459"/>
  <c r="V6459"/>
  <c r="U6459"/>
  <c r="Z6459" s="1"/>
  <c r="Y6458"/>
  <c r="X6458"/>
  <c r="W6458"/>
  <c r="V6458"/>
  <c r="U6458"/>
  <c r="Z6458" s="1"/>
  <c r="Y6457"/>
  <c r="X6457"/>
  <c r="W6457"/>
  <c r="V6457"/>
  <c r="U6457"/>
  <c r="Z6457" s="1"/>
  <c r="Y6456"/>
  <c r="X6456"/>
  <c r="W6456"/>
  <c r="V6456"/>
  <c r="U6456"/>
  <c r="Z6456" s="1"/>
  <c r="Y6455"/>
  <c r="X6455"/>
  <c r="W6455"/>
  <c r="V6455"/>
  <c r="U6455"/>
  <c r="Z6455" s="1"/>
  <c r="Y6454"/>
  <c r="X6454"/>
  <c r="W6454"/>
  <c r="V6454"/>
  <c r="U6454"/>
  <c r="Z6454" s="1"/>
  <c r="Y6453"/>
  <c r="X6453"/>
  <c r="W6453"/>
  <c r="V6453"/>
  <c r="U6453"/>
  <c r="Z6453" s="1"/>
  <c r="Y6452"/>
  <c r="X6452"/>
  <c r="W6452"/>
  <c r="V6452"/>
  <c r="U6452"/>
  <c r="Z6452" s="1"/>
  <c r="Y6451"/>
  <c r="X6451"/>
  <c r="W6451"/>
  <c r="V6451"/>
  <c r="U6451"/>
  <c r="Z6451" s="1"/>
  <c r="Y6450"/>
  <c r="X6450"/>
  <c r="W6450"/>
  <c r="V6450"/>
  <c r="U6450"/>
  <c r="Z6450" s="1"/>
  <c r="Y6449"/>
  <c r="X6449"/>
  <c r="W6449"/>
  <c r="V6449"/>
  <c r="U6449"/>
  <c r="Z6449" s="1"/>
  <c r="Y6448"/>
  <c r="X6448"/>
  <c r="W6448"/>
  <c r="V6448"/>
  <c r="U6448"/>
  <c r="Z6448" s="1"/>
  <c r="Y6447"/>
  <c r="X6447"/>
  <c r="W6447"/>
  <c r="V6447"/>
  <c r="U6447"/>
  <c r="Z6447" s="1"/>
  <c r="Y6446"/>
  <c r="X6446"/>
  <c r="W6446"/>
  <c r="V6446"/>
  <c r="U6446"/>
  <c r="Z6446" s="1"/>
  <c r="Y6445"/>
  <c r="X6445"/>
  <c r="W6445"/>
  <c r="V6445"/>
  <c r="U6445"/>
  <c r="Z6445" s="1"/>
  <c r="Y6444"/>
  <c r="X6444"/>
  <c r="W6444"/>
  <c r="V6444"/>
  <c r="U6444"/>
  <c r="Z6444" s="1"/>
  <c r="Y6443"/>
  <c r="X6443"/>
  <c r="W6443"/>
  <c r="V6443"/>
  <c r="U6443"/>
  <c r="Z6443" s="1"/>
  <c r="Y6442"/>
  <c r="X6442"/>
  <c r="W6442"/>
  <c r="V6442"/>
  <c r="U6442"/>
  <c r="Z6442" s="1"/>
  <c r="Y6441"/>
  <c r="X6441"/>
  <c r="W6441"/>
  <c r="V6441"/>
  <c r="U6441"/>
  <c r="Z6441" s="1"/>
  <c r="Y6440"/>
  <c r="X6440"/>
  <c r="W6440"/>
  <c r="V6440"/>
  <c r="U6440"/>
  <c r="Z6440" s="1"/>
  <c r="Y6439"/>
  <c r="X6439"/>
  <c r="W6439"/>
  <c r="V6439"/>
  <c r="U6439"/>
  <c r="Z6439" s="1"/>
  <c r="Y6438"/>
  <c r="X6438"/>
  <c r="W6438"/>
  <c r="V6438"/>
  <c r="U6438"/>
  <c r="Z6438" s="1"/>
  <c r="Y6437"/>
  <c r="X6437"/>
  <c r="W6437"/>
  <c r="V6437"/>
  <c r="U6437"/>
  <c r="Z6437" s="1"/>
  <c r="Y6436"/>
  <c r="X6436"/>
  <c r="W6436"/>
  <c r="V6436"/>
  <c r="U6436"/>
  <c r="Z6436" s="1"/>
  <c r="Y6435"/>
  <c r="X6435"/>
  <c r="W6435"/>
  <c r="V6435"/>
  <c r="U6435"/>
  <c r="Z6435" s="1"/>
  <c r="Y6434"/>
  <c r="X6434"/>
  <c r="W6434"/>
  <c r="V6434"/>
  <c r="U6434"/>
  <c r="Z6434" s="1"/>
  <c r="Y6433"/>
  <c r="X6433"/>
  <c r="W6433"/>
  <c r="V6433"/>
  <c r="U6433"/>
  <c r="Z6433" s="1"/>
  <c r="Y6432"/>
  <c r="X6432"/>
  <c r="W6432"/>
  <c r="V6432"/>
  <c r="U6432"/>
  <c r="Z6432" s="1"/>
  <c r="Y6431"/>
  <c r="X6431"/>
  <c r="W6431"/>
  <c r="V6431"/>
  <c r="U6431"/>
  <c r="Z6431" s="1"/>
  <c r="Y6430"/>
  <c r="X6430"/>
  <c r="W6430"/>
  <c r="V6430"/>
  <c r="U6430"/>
  <c r="Z6430" s="1"/>
  <c r="Y6429"/>
  <c r="X6429"/>
  <c r="W6429"/>
  <c r="V6429"/>
  <c r="U6429"/>
  <c r="Z6429" s="1"/>
  <c r="Y6428"/>
  <c r="X6428"/>
  <c r="W6428"/>
  <c r="V6428"/>
  <c r="U6428"/>
  <c r="Z6428" s="1"/>
  <c r="Y6427"/>
  <c r="X6427"/>
  <c r="W6427"/>
  <c r="V6427"/>
  <c r="U6427"/>
  <c r="Z6427" s="1"/>
  <c r="Y6426"/>
  <c r="X6426"/>
  <c r="W6426"/>
  <c r="V6426"/>
  <c r="U6426"/>
  <c r="Z6426" s="1"/>
  <c r="Y6425"/>
  <c r="X6425"/>
  <c r="W6425"/>
  <c r="V6425"/>
  <c r="U6425"/>
  <c r="Z6425" s="1"/>
  <c r="Y6424"/>
  <c r="X6424"/>
  <c r="W6424"/>
  <c r="V6424"/>
  <c r="U6424"/>
  <c r="Z6424" s="1"/>
  <c r="Y6423"/>
  <c r="X6423"/>
  <c r="W6423"/>
  <c r="V6423"/>
  <c r="U6423"/>
  <c r="Z6423" s="1"/>
  <c r="Y6422"/>
  <c r="X6422"/>
  <c r="W6422"/>
  <c r="V6422"/>
  <c r="U6422"/>
  <c r="Z6422" s="1"/>
  <c r="Y6421"/>
  <c r="X6421"/>
  <c r="W6421"/>
  <c r="V6421"/>
  <c r="U6421"/>
  <c r="Z6421" s="1"/>
  <c r="Y6420"/>
  <c r="X6420"/>
  <c r="W6420"/>
  <c r="V6420"/>
  <c r="U6420"/>
  <c r="Z6420" s="1"/>
  <c r="Y6419"/>
  <c r="X6419"/>
  <c r="W6419"/>
  <c r="V6419"/>
  <c r="U6419"/>
  <c r="Z6419" s="1"/>
  <c r="Y6418"/>
  <c r="X6418"/>
  <c r="W6418"/>
  <c r="V6418"/>
  <c r="U6418"/>
  <c r="Z6418" s="1"/>
  <c r="Y6417"/>
  <c r="X6417"/>
  <c r="W6417"/>
  <c r="V6417"/>
  <c r="U6417"/>
  <c r="Z6417" s="1"/>
  <c r="Y6416"/>
  <c r="X6416"/>
  <c r="W6416"/>
  <c r="V6416"/>
  <c r="U6416"/>
  <c r="Z6416" s="1"/>
  <c r="Y6415"/>
  <c r="X6415"/>
  <c r="W6415"/>
  <c r="V6415"/>
  <c r="U6415"/>
  <c r="Z6415" s="1"/>
  <c r="Y6414"/>
  <c r="X6414"/>
  <c r="W6414"/>
  <c r="V6414"/>
  <c r="U6414"/>
  <c r="Z6414" s="1"/>
  <c r="Y6413"/>
  <c r="X6413"/>
  <c r="W6413"/>
  <c r="V6413"/>
  <c r="U6413"/>
  <c r="Z6413" s="1"/>
  <c r="Y6412"/>
  <c r="X6412"/>
  <c r="W6412"/>
  <c r="V6412"/>
  <c r="U6412"/>
  <c r="Z6412" s="1"/>
  <c r="Y6411"/>
  <c r="X6411"/>
  <c r="W6411"/>
  <c r="V6411"/>
  <c r="U6411"/>
  <c r="Z6411" s="1"/>
  <c r="Y6410"/>
  <c r="X6410"/>
  <c r="W6410"/>
  <c r="V6410"/>
  <c r="U6410"/>
  <c r="Z6410" s="1"/>
  <c r="Y6409"/>
  <c r="X6409"/>
  <c r="W6409"/>
  <c r="V6409"/>
  <c r="U6409"/>
  <c r="Z6409" s="1"/>
  <c r="Y6408"/>
  <c r="X6408"/>
  <c r="W6408"/>
  <c r="V6408"/>
  <c r="U6408"/>
  <c r="Z6408" s="1"/>
  <c r="Y6407"/>
  <c r="X6407"/>
  <c r="W6407"/>
  <c r="V6407"/>
  <c r="U6407"/>
  <c r="Z6407" s="1"/>
  <c r="Y6406"/>
  <c r="X6406"/>
  <c r="W6406"/>
  <c r="V6406"/>
  <c r="U6406"/>
  <c r="Z6406" s="1"/>
  <c r="Y6405"/>
  <c r="X6405"/>
  <c r="W6405"/>
  <c r="V6405"/>
  <c r="U6405"/>
  <c r="Z6405" s="1"/>
  <c r="Y6404"/>
  <c r="X6404"/>
  <c r="W6404"/>
  <c r="V6404"/>
  <c r="U6404"/>
  <c r="Z6404" s="1"/>
  <c r="Y6403"/>
  <c r="X6403"/>
  <c r="W6403"/>
  <c r="V6403"/>
  <c r="U6403"/>
  <c r="Z6403" s="1"/>
  <c r="Y6402"/>
  <c r="X6402"/>
  <c r="W6402"/>
  <c r="V6402"/>
  <c r="U6402"/>
  <c r="Z6402" s="1"/>
  <c r="Y6401"/>
  <c r="X6401"/>
  <c r="W6401"/>
  <c r="V6401"/>
  <c r="U6401"/>
  <c r="Z6401" s="1"/>
  <c r="Y6400"/>
  <c r="X6400"/>
  <c r="W6400"/>
  <c r="V6400"/>
  <c r="U6400"/>
  <c r="Z6400" s="1"/>
  <c r="Y6399"/>
  <c r="X6399"/>
  <c r="W6399"/>
  <c r="V6399"/>
  <c r="U6399"/>
  <c r="Z6399" s="1"/>
  <c r="Y6398"/>
  <c r="X6398"/>
  <c r="W6398"/>
  <c r="V6398"/>
  <c r="U6398"/>
  <c r="Z6398" s="1"/>
  <c r="Y6397"/>
  <c r="X6397"/>
  <c r="W6397"/>
  <c r="V6397"/>
  <c r="U6397"/>
  <c r="Z6397" s="1"/>
  <c r="Y6396"/>
  <c r="X6396"/>
  <c r="W6396"/>
  <c r="V6396"/>
  <c r="U6396"/>
  <c r="Z6396" s="1"/>
  <c r="Y6395"/>
  <c r="X6395"/>
  <c r="W6395"/>
  <c r="V6395"/>
  <c r="U6395"/>
  <c r="Z6395" s="1"/>
  <c r="Y6394"/>
  <c r="X6394"/>
  <c r="W6394"/>
  <c r="V6394"/>
  <c r="U6394"/>
  <c r="Z6394" s="1"/>
  <c r="Y6393"/>
  <c r="X6393"/>
  <c r="W6393"/>
  <c r="V6393"/>
  <c r="U6393"/>
  <c r="Z6393" s="1"/>
  <c r="Y6392"/>
  <c r="X6392"/>
  <c r="W6392"/>
  <c r="V6392"/>
  <c r="U6392"/>
  <c r="Z6392" s="1"/>
  <c r="Y6391"/>
  <c r="X6391"/>
  <c r="W6391"/>
  <c r="V6391"/>
  <c r="U6391"/>
  <c r="Z6391" s="1"/>
  <c r="Y6390"/>
  <c r="X6390"/>
  <c r="W6390"/>
  <c r="V6390"/>
  <c r="U6390"/>
  <c r="Z6390" s="1"/>
  <c r="Y6389"/>
  <c r="X6389"/>
  <c r="W6389"/>
  <c r="V6389"/>
  <c r="U6389"/>
  <c r="Z6389" s="1"/>
  <c r="Y6388"/>
  <c r="X6388"/>
  <c r="W6388"/>
  <c r="V6388"/>
  <c r="U6388"/>
  <c r="Z6388" s="1"/>
  <c r="Y6387"/>
  <c r="X6387"/>
  <c r="W6387"/>
  <c r="V6387"/>
  <c r="U6387"/>
  <c r="Z6387" s="1"/>
  <c r="Y6386"/>
  <c r="X6386"/>
  <c r="W6386"/>
  <c r="V6386"/>
  <c r="U6386"/>
  <c r="Z6386" s="1"/>
  <c r="Y6385"/>
  <c r="X6385"/>
  <c r="W6385"/>
  <c r="V6385"/>
  <c r="U6385"/>
  <c r="Z6385" s="1"/>
  <c r="Y6384"/>
  <c r="X6384"/>
  <c r="W6384"/>
  <c r="V6384"/>
  <c r="U6384"/>
  <c r="Z6384" s="1"/>
  <c r="Y6383"/>
  <c r="X6383"/>
  <c r="W6383"/>
  <c r="V6383"/>
  <c r="U6383"/>
  <c r="Z6383" s="1"/>
  <c r="Y6382"/>
  <c r="X6382"/>
  <c r="W6382"/>
  <c r="V6382"/>
  <c r="U6382"/>
  <c r="Z6382" s="1"/>
  <c r="Y6381"/>
  <c r="X6381"/>
  <c r="W6381"/>
  <c r="V6381"/>
  <c r="U6381"/>
  <c r="Z6381" s="1"/>
  <c r="Y6380"/>
  <c r="X6380"/>
  <c r="W6380"/>
  <c r="V6380"/>
  <c r="U6380"/>
  <c r="Z6380" s="1"/>
  <c r="Y6379"/>
  <c r="X6379"/>
  <c r="W6379"/>
  <c r="V6379"/>
  <c r="U6379"/>
  <c r="Z6379" s="1"/>
  <c r="Y6378"/>
  <c r="X6378"/>
  <c r="W6378"/>
  <c r="V6378"/>
  <c r="U6378"/>
  <c r="Z6378" s="1"/>
  <c r="Y6377"/>
  <c r="X6377"/>
  <c r="W6377"/>
  <c r="V6377"/>
  <c r="U6377"/>
  <c r="Z6377" s="1"/>
  <c r="Y6376"/>
  <c r="X6376"/>
  <c r="W6376"/>
  <c r="V6376"/>
  <c r="U6376"/>
  <c r="Z6376" s="1"/>
  <c r="Y6375"/>
  <c r="X6375"/>
  <c r="W6375"/>
  <c r="V6375"/>
  <c r="U6375"/>
  <c r="Z6375" s="1"/>
  <c r="Y6374"/>
  <c r="X6374"/>
  <c r="W6374"/>
  <c r="V6374"/>
  <c r="U6374"/>
  <c r="Z6374" s="1"/>
  <c r="Y6373"/>
  <c r="X6373"/>
  <c r="W6373"/>
  <c r="V6373"/>
  <c r="U6373"/>
  <c r="Z6373" s="1"/>
  <c r="Y6372"/>
  <c r="X6372"/>
  <c r="W6372"/>
  <c r="V6372"/>
  <c r="U6372"/>
  <c r="Z6372" s="1"/>
  <c r="Y6371"/>
  <c r="X6371"/>
  <c r="W6371"/>
  <c r="V6371"/>
  <c r="U6371"/>
  <c r="Z6371" s="1"/>
  <c r="Y6370"/>
  <c r="X6370"/>
  <c r="W6370"/>
  <c r="V6370"/>
  <c r="U6370"/>
  <c r="Z6370" s="1"/>
  <c r="Y6369"/>
  <c r="X6369"/>
  <c r="W6369"/>
  <c r="V6369"/>
  <c r="U6369"/>
  <c r="Z6369" s="1"/>
  <c r="Y6368"/>
  <c r="X6368"/>
  <c r="W6368"/>
  <c r="V6368"/>
  <c r="U6368"/>
  <c r="Z6368" s="1"/>
  <c r="Y6367"/>
  <c r="X6367"/>
  <c r="W6367"/>
  <c r="V6367"/>
  <c r="U6367"/>
  <c r="Z6367" s="1"/>
  <c r="Y6366"/>
  <c r="X6366"/>
  <c r="W6366"/>
  <c r="V6366"/>
  <c r="U6366"/>
  <c r="Z6366" s="1"/>
  <c r="Y6365"/>
  <c r="X6365"/>
  <c r="W6365"/>
  <c r="V6365"/>
  <c r="U6365"/>
  <c r="Z6365" s="1"/>
  <c r="Y6364"/>
  <c r="X6364"/>
  <c r="W6364"/>
  <c r="V6364"/>
  <c r="U6364"/>
  <c r="Z6364" s="1"/>
  <c r="Y6363"/>
  <c r="X6363"/>
  <c r="W6363"/>
  <c r="V6363"/>
  <c r="U6363"/>
  <c r="Z6363" s="1"/>
  <c r="Y6362"/>
  <c r="X6362"/>
  <c r="W6362"/>
  <c r="V6362"/>
  <c r="U6362"/>
  <c r="Z6362" s="1"/>
  <c r="Y6361"/>
  <c r="X6361"/>
  <c r="W6361"/>
  <c r="V6361"/>
  <c r="U6361"/>
  <c r="Z6361" s="1"/>
  <c r="Y6360"/>
  <c r="X6360"/>
  <c r="W6360"/>
  <c r="V6360"/>
  <c r="U6360"/>
  <c r="Z6360" s="1"/>
  <c r="Y6359"/>
  <c r="X6359"/>
  <c r="W6359"/>
  <c r="V6359"/>
  <c r="U6359"/>
  <c r="Z6359" s="1"/>
  <c r="Y6358"/>
  <c r="X6358"/>
  <c r="W6358"/>
  <c r="V6358"/>
  <c r="U6358"/>
  <c r="Z6358" s="1"/>
  <c r="Y6357"/>
  <c r="X6357"/>
  <c r="W6357"/>
  <c r="V6357"/>
  <c r="U6357"/>
  <c r="Z6357" s="1"/>
  <c r="Y6356"/>
  <c r="X6356"/>
  <c r="W6356"/>
  <c r="V6356"/>
  <c r="U6356"/>
  <c r="Z6356" s="1"/>
  <c r="Y6355"/>
  <c r="X6355"/>
  <c r="W6355"/>
  <c r="V6355"/>
  <c r="U6355"/>
  <c r="Z6355" s="1"/>
  <c r="Y6354"/>
  <c r="X6354"/>
  <c r="W6354"/>
  <c r="V6354"/>
  <c r="U6354"/>
  <c r="Z6354" s="1"/>
  <c r="Y6353"/>
  <c r="X6353"/>
  <c r="W6353"/>
  <c r="V6353"/>
  <c r="U6353"/>
  <c r="Z6353" s="1"/>
  <c r="Y6352"/>
  <c r="X6352"/>
  <c r="W6352"/>
  <c r="V6352"/>
  <c r="U6352"/>
  <c r="Z6352" s="1"/>
  <c r="Y6351"/>
  <c r="X6351"/>
  <c r="W6351"/>
  <c r="V6351"/>
  <c r="U6351"/>
  <c r="Z6351" s="1"/>
  <c r="Y6350"/>
  <c r="X6350"/>
  <c r="W6350"/>
  <c r="V6350"/>
  <c r="U6350"/>
  <c r="Z6350" s="1"/>
  <c r="Y6349"/>
  <c r="X6349"/>
  <c r="W6349"/>
  <c r="V6349"/>
  <c r="U6349"/>
  <c r="Z6349" s="1"/>
  <c r="Y6348"/>
  <c r="X6348"/>
  <c r="W6348"/>
  <c r="V6348"/>
  <c r="U6348"/>
  <c r="Z6348" s="1"/>
  <c r="Y6347"/>
  <c r="X6347"/>
  <c r="W6347"/>
  <c r="V6347"/>
  <c r="U6347"/>
  <c r="Z6347" s="1"/>
  <c r="Y6346"/>
  <c r="X6346"/>
  <c r="W6346"/>
  <c r="V6346"/>
  <c r="U6346"/>
  <c r="Z6346" s="1"/>
  <c r="Y6345"/>
  <c r="X6345"/>
  <c r="W6345"/>
  <c r="V6345"/>
  <c r="U6345"/>
  <c r="Z6345" s="1"/>
  <c r="Y6344"/>
  <c r="X6344"/>
  <c r="W6344"/>
  <c r="V6344"/>
  <c r="U6344"/>
  <c r="Z6344" s="1"/>
  <c r="Y6343"/>
  <c r="X6343"/>
  <c r="W6343"/>
  <c r="V6343"/>
  <c r="U6343"/>
  <c r="Z6343" s="1"/>
  <c r="Y6342"/>
  <c r="X6342"/>
  <c r="W6342"/>
  <c r="V6342"/>
  <c r="U6342"/>
  <c r="Z6342" s="1"/>
  <c r="Y6341"/>
  <c r="X6341"/>
  <c r="W6341"/>
  <c r="V6341"/>
  <c r="U6341"/>
  <c r="Z6341" s="1"/>
  <c r="Y6340"/>
  <c r="X6340"/>
  <c r="W6340"/>
  <c r="V6340"/>
  <c r="U6340"/>
  <c r="Z6340" s="1"/>
  <c r="Y6339"/>
  <c r="X6339"/>
  <c r="W6339"/>
  <c r="V6339"/>
  <c r="U6339"/>
  <c r="Z6339" s="1"/>
  <c r="Y6338"/>
  <c r="X6338"/>
  <c r="W6338"/>
  <c r="V6338"/>
  <c r="U6338"/>
  <c r="Z6338" s="1"/>
  <c r="Y6337"/>
  <c r="X6337"/>
  <c r="W6337"/>
  <c r="V6337"/>
  <c r="U6337"/>
  <c r="Z6337" s="1"/>
  <c r="Y6336"/>
  <c r="X6336"/>
  <c r="W6336"/>
  <c r="V6336"/>
  <c r="U6336"/>
  <c r="Z6336" s="1"/>
  <c r="Y6335"/>
  <c r="X6335"/>
  <c r="W6335"/>
  <c r="V6335"/>
  <c r="U6335"/>
  <c r="Z6335" s="1"/>
  <c r="Y6334"/>
  <c r="X6334"/>
  <c r="W6334"/>
  <c r="V6334"/>
  <c r="U6334"/>
  <c r="Z6334" s="1"/>
  <c r="Y6333"/>
  <c r="X6333"/>
  <c r="W6333"/>
  <c r="V6333"/>
  <c r="U6333"/>
  <c r="Z6333" s="1"/>
  <c r="Y6332"/>
  <c r="X6332"/>
  <c r="W6332"/>
  <c r="V6332"/>
  <c r="U6332"/>
  <c r="Z6332" s="1"/>
  <c r="Y6331"/>
  <c r="X6331"/>
  <c r="W6331"/>
  <c r="V6331"/>
  <c r="U6331"/>
  <c r="Z6331" s="1"/>
  <c r="Y6330"/>
  <c r="X6330"/>
  <c r="W6330"/>
  <c r="V6330"/>
  <c r="U6330"/>
  <c r="Z6330" s="1"/>
  <c r="Y6329"/>
  <c r="X6329"/>
  <c r="W6329"/>
  <c r="V6329"/>
  <c r="U6329"/>
  <c r="Z6329" s="1"/>
  <c r="Y6328"/>
  <c r="X6328"/>
  <c r="W6328"/>
  <c r="V6328"/>
  <c r="U6328"/>
  <c r="Z6328" s="1"/>
  <c r="Y6327"/>
  <c r="X6327"/>
  <c r="W6327"/>
  <c r="V6327"/>
  <c r="U6327"/>
  <c r="Z6327" s="1"/>
  <c r="Y6326"/>
  <c r="X6326"/>
  <c r="W6326"/>
  <c r="V6326"/>
  <c r="U6326"/>
  <c r="Z6326" s="1"/>
  <c r="Y6325"/>
  <c r="X6325"/>
  <c r="W6325"/>
  <c r="V6325"/>
  <c r="U6325"/>
  <c r="Z6325" s="1"/>
  <c r="Y6324"/>
  <c r="X6324"/>
  <c r="W6324"/>
  <c r="V6324"/>
  <c r="U6324"/>
  <c r="Z6324" s="1"/>
  <c r="Y6323"/>
  <c r="X6323"/>
  <c r="W6323"/>
  <c r="V6323"/>
  <c r="U6323"/>
  <c r="Z6323" s="1"/>
  <c r="Y6322"/>
  <c r="X6322"/>
  <c r="W6322"/>
  <c r="V6322"/>
  <c r="U6322"/>
  <c r="Z6322" s="1"/>
  <c r="Y6321"/>
  <c r="X6321"/>
  <c r="W6321"/>
  <c r="V6321"/>
  <c r="U6321"/>
  <c r="Z6321" s="1"/>
  <c r="Y6320"/>
  <c r="X6320"/>
  <c r="W6320"/>
  <c r="V6320"/>
  <c r="U6320"/>
  <c r="Z6320" s="1"/>
  <c r="Y6319"/>
  <c r="X6319"/>
  <c r="W6319"/>
  <c r="V6319"/>
  <c r="U6319"/>
  <c r="Z6319" s="1"/>
  <c r="Y6318"/>
  <c r="X6318"/>
  <c r="W6318"/>
  <c r="V6318"/>
  <c r="U6318"/>
  <c r="Z6318" s="1"/>
  <c r="Y6317"/>
  <c r="X6317"/>
  <c r="W6317"/>
  <c r="V6317"/>
  <c r="U6317"/>
  <c r="Z6317" s="1"/>
  <c r="Y6316"/>
  <c r="X6316"/>
  <c r="W6316"/>
  <c r="V6316"/>
  <c r="U6316"/>
  <c r="Z6316" s="1"/>
  <c r="Y6315"/>
  <c r="X6315"/>
  <c r="W6315"/>
  <c r="V6315"/>
  <c r="U6315"/>
  <c r="Z6315" s="1"/>
  <c r="Y6314"/>
  <c r="X6314"/>
  <c r="W6314"/>
  <c r="V6314"/>
  <c r="U6314"/>
  <c r="Z6314" s="1"/>
  <c r="Y6313"/>
  <c r="X6313"/>
  <c r="W6313"/>
  <c r="V6313"/>
  <c r="U6313"/>
  <c r="Z6313" s="1"/>
  <c r="Y6312"/>
  <c r="X6312"/>
  <c r="W6312"/>
  <c r="V6312"/>
  <c r="U6312"/>
  <c r="Z6312" s="1"/>
  <c r="Y6311"/>
  <c r="X6311"/>
  <c r="W6311"/>
  <c r="V6311"/>
  <c r="U6311"/>
  <c r="Z6311" s="1"/>
  <c r="Y6310"/>
  <c r="X6310"/>
  <c r="W6310"/>
  <c r="V6310"/>
  <c r="U6310"/>
  <c r="Z6310" s="1"/>
  <c r="Y6309"/>
  <c r="X6309"/>
  <c r="W6309"/>
  <c r="V6309"/>
  <c r="U6309"/>
  <c r="Z6309" s="1"/>
  <c r="Y6308"/>
  <c r="X6308"/>
  <c r="W6308"/>
  <c r="V6308"/>
  <c r="U6308"/>
  <c r="Z6308" s="1"/>
  <c r="Y6307"/>
  <c r="X6307"/>
  <c r="W6307"/>
  <c r="V6307"/>
  <c r="U6307"/>
  <c r="Z6307" s="1"/>
  <c r="Y6306"/>
  <c r="X6306"/>
  <c r="W6306"/>
  <c r="V6306"/>
  <c r="U6306"/>
  <c r="Z6306" s="1"/>
  <c r="Y6305"/>
  <c r="X6305"/>
  <c r="W6305"/>
  <c r="V6305"/>
  <c r="U6305"/>
  <c r="Z6305" s="1"/>
  <c r="Y6304"/>
  <c r="X6304"/>
  <c r="W6304"/>
  <c r="V6304"/>
  <c r="U6304"/>
  <c r="Z6304" s="1"/>
  <c r="Y6303"/>
  <c r="X6303"/>
  <c r="W6303"/>
  <c r="V6303"/>
  <c r="U6303"/>
  <c r="Z6303" s="1"/>
  <c r="Y6302"/>
  <c r="X6302"/>
  <c r="W6302"/>
  <c r="V6302"/>
  <c r="U6302"/>
  <c r="Z6302" s="1"/>
  <c r="Y6301"/>
  <c r="X6301"/>
  <c r="W6301"/>
  <c r="V6301"/>
  <c r="U6301"/>
  <c r="Z6301" s="1"/>
  <c r="Y6300"/>
  <c r="X6300"/>
  <c r="W6300"/>
  <c r="V6300"/>
  <c r="U6300"/>
  <c r="Z6300" s="1"/>
  <c r="Y6299"/>
  <c r="X6299"/>
  <c r="W6299"/>
  <c r="V6299"/>
  <c r="U6299"/>
  <c r="Z6299" s="1"/>
  <c r="Y6298"/>
  <c r="X6298"/>
  <c r="W6298"/>
  <c r="V6298"/>
  <c r="U6298"/>
  <c r="Z6298" s="1"/>
  <c r="Y6297"/>
  <c r="X6297"/>
  <c r="W6297"/>
  <c r="V6297"/>
  <c r="U6297"/>
  <c r="Z6297" s="1"/>
  <c r="Y6296"/>
  <c r="X6296"/>
  <c r="W6296"/>
  <c r="V6296"/>
  <c r="U6296"/>
  <c r="Z6296" s="1"/>
  <c r="Y6295"/>
  <c r="X6295"/>
  <c r="W6295"/>
  <c r="V6295"/>
  <c r="U6295"/>
  <c r="Z6295" s="1"/>
  <c r="Y6294"/>
  <c r="X6294"/>
  <c r="W6294"/>
  <c r="V6294"/>
  <c r="U6294"/>
  <c r="Z6294" s="1"/>
  <c r="Y6293"/>
  <c r="X6293"/>
  <c r="W6293"/>
  <c r="V6293"/>
  <c r="U6293"/>
  <c r="Z6293" s="1"/>
  <c r="Y6292"/>
  <c r="X6292"/>
  <c r="W6292"/>
  <c r="V6292"/>
  <c r="U6292"/>
  <c r="Z6292" s="1"/>
  <c r="Y6291"/>
  <c r="X6291"/>
  <c r="W6291"/>
  <c r="V6291"/>
  <c r="U6291"/>
  <c r="Z6291" s="1"/>
  <c r="Y6290"/>
  <c r="X6290"/>
  <c r="W6290"/>
  <c r="V6290"/>
  <c r="U6290"/>
  <c r="Z6290" s="1"/>
  <c r="Y6289"/>
  <c r="X6289"/>
  <c r="W6289"/>
  <c r="V6289"/>
  <c r="U6289"/>
  <c r="Z6289" s="1"/>
  <c r="Y6288"/>
  <c r="X6288"/>
  <c r="W6288"/>
  <c r="V6288"/>
  <c r="U6288"/>
  <c r="Z6288" s="1"/>
  <c r="Y6287"/>
  <c r="X6287"/>
  <c r="W6287"/>
  <c r="V6287"/>
  <c r="U6287"/>
  <c r="Z6287" s="1"/>
  <c r="Y6286"/>
  <c r="X6286"/>
  <c r="W6286"/>
  <c r="V6286"/>
  <c r="U6286"/>
  <c r="Z6286" s="1"/>
  <c r="Y6285"/>
  <c r="X6285"/>
  <c r="W6285"/>
  <c r="V6285"/>
  <c r="U6285"/>
  <c r="Z6285" s="1"/>
  <c r="Y6284"/>
  <c r="X6284"/>
  <c r="W6284"/>
  <c r="V6284"/>
  <c r="U6284"/>
  <c r="Z6284" s="1"/>
  <c r="Y6283"/>
  <c r="X6283"/>
  <c r="W6283"/>
  <c r="V6283"/>
  <c r="U6283"/>
  <c r="Z6283" s="1"/>
  <c r="Y6282"/>
  <c r="X6282"/>
  <c r="W6282"/>
  <c r="V6282"/>
  <c r="U6282"/>
  <c r="Z6282" s="1"/>
  <c r="Y6281"/>
  <c r="X6281"/>
  <c r="W6281"/>
  <c r="V6281"/>
  <c r="U6281"/>
  <c r="Z6281" s="1"/>
  <c r="Y6280"/>
  <c r="X6280"/>
  <c r="W6280"/>
  <c r="V6280"/>
  <c r="U6280"/>
  <c r="Z6280" s="1"/>
  <c r="Y6279"/>
  <c r="X6279"/>
  <c r="W6279"/>
  <c r="V6279"/>
  <c r="U6279"/>
  <c r="Z6279" s="1"/>
  <c r="Y6278"/>
  <c r="X6278"/>
  <c r="W6278"/>
  <c r="V6278"/>
  <c r="U6278"/>
  <c r="Z6278" s="1"/>
  <c r="Y6277"/>
  <c r="X6277"/>
  <c r="W6277"/>
  <c r="V6277"/>
  <c r="U6277"/>
  <c r="Z6277" s="1"/>
  <c r="Y6276"/>
  <c r="X6276"/>
  <c r="W6276"/>
  <c r="V6276"/>
  <c r="U6276"/>
  <c r="Z6276" s="1"/>
  <c r="Y6275"/>
  <c r="X6275"/>
  <c r="W6275"/>
  <c r="V6275"/>
  <c r="U6275"/>
  <c r="Z6275" s="1"/>
  <c r="Y6274"/>
  <c r="X6274"/>
  <c r="W6274"/>
  <c r="V6274"/>
  <c r="U6274"/>
  <c r="Z6274" s="1"/>
  <c r="Y6273"/>
  <c r="X6273"/>
  <c r="W6273"/>
  <c r="V6273"/>
  <c r="U6273"/>
  <c r="Z6273" s="1"/>
  <c r="Y6272"/>
  <c r="X6272"/>
  <c r="W6272"/>
  <c r="V6272"/>
  <c r="U6272"/>
  <c r="Z6272" s="1"/>
  <c r="Y6271"/>
  <c r="X6271"/>
  <c r="W6271"/>
  <c r="V6271"/>
  <c r="U6271"/>
  <c r="Z6271" s="1"/>
  <c r="Y6270"/>
  <c r="X6270"/>
  <c r="W6270"/>
  <c r="V6270"/>
  <c r="U6270"/>
  <c r="Z6270" s="1"/>
  <c r="Y6269"/>
  <c r="X6269"/>
  <c r="W6269"/>
  <c r="V6269"/>
  <c r="U6269"/>
  <c r="Z6269" s="1"/>
  <c r="Y6268"/>
  <c r="X6268"/>
  <c r="W6268"/>
  <c r="V6268"/>
  <c r="U6268"/>
  <c r="Z6268" s="1"/>
  <c r="Y6267"/>
  <c r="X6267"/>
  <c r="W6267"/>
  <c r="V6267"/>
  <c r="U6267"/>
  <c r="Z6267" s="1"/>
  <c r="Y6266"/>
  <c r="X6266"/>
  <c r="W6266"/>
  <c r="V6266"/>
  <c r="U6266"/>
  <c r="Z6266" s="1"/>
  <c r="Y6265"/>
  <c r="X6265"/>
  <c r="W6265"/>
  <c r="V6265"/>
  <c r="U6265"/>
  <c r="Z6265" s="1"/>
  <c r="Y6264"/>
  <c r="X6264"/>
  <c r="W6264"/>
  <c r="V6264"/>
  <c r="U6264"/>
  <c r="Z6264" s="1"/>
  <c r="Y6263"/>
  <c r="X6263"/>
  <c r="W6263"/>
  <c r="V6263"/>
  <c r="U6263"/>
  <c r="Z6263" s="1"/>
  <c r="Y6262"/>
  <c r="X6262"/>
  <c r="W6262"/>
  <c r="V6262"/>
  <c r="U6262"/>
  <c r="Z6262" s="1"/>
  <c r="Y6261"/>
  <c r="X6261"/>
  <c r="W6261"/>
  <c r="V6261"/>
  <c r="U6261"/>
  <c r="Z6261" s="1"/>
  <c r="Y6260"/>
  <c r="X6260"/>
  <c r="W6260"/>
  <c r="V6260"/>
  <c r="U6260"/>
  <c r="Z6260" s="1"/>
  <c r="Y6259"/>
  <c r="X6259"/>
  <c r="W6259"/>
  <c r="V6259"/>
  <c r="U6259"/>
  <c r="Z6259" s="1"/>
  <c r="Y6258"/>
  <c r="X6258"/>
  <c r="W6258"/>
  <c r="V6258"/>
  <c r="U6258"/>
  <c r="Z6258" s="1"/>
  <c r="Y6257"/>
  <c r="X6257"/>
  <c r="W6257"/>
  <c r="V6257"/>
  <c r="U6257"/>
  <c r="Z6257" s="1"/>
  <c r="Y6256"/>
  <c r="X6256"/>
  <c r="W6256"/>
  <c r="V6256"/>
  <c r="U6256"/>
  <c r="Z6256" s="1"/>
  <c r="Y6255"/>
  <c r="X6255"/>
  <c r="W6255"/>
  <c r="V6255"/>
  <c r="U6255"/>
  <c r="Z6255" s="1"/>
  <c r="Y6254"/>
  <c r="X6254"/>
  <c r="W6254"/>
  <c r="V6254"/>
  <c r="U6254"/>
  <c r="Z6254" s="1"/>
  <c r="Y6253"/>
  <c r="X6253"/>
  <c r="W6253"/>
  <c r="V6253"/>
  <c r="U6253"/>
  <c r="Z6253" s="1"/>
  <c r="Y6252"/>
  <c r="X6252"/>
  <c r="W6252"/>
  <c r="V6252"/>
  <c r="U6252"/>
  <c r="Z6252" s="1"/>
  <c r="Y6251"/>
  <c r="X6251"/>
  <c r="W6251"/>
  <c r="V6251"/>
  <c r="U6251"/>
  <c r="Z6251" s="1"/>
  <c r="Y6250"/>
  <c r="X6250"/>
  <c r="W6250"/>
  <c r="V6250"/>
  <c r="U6250"/>
  <c r="Z6250" s="1"/>
  <c r="Y6249"/>
  <c r="X6249"/>
  <c r="W6249"/>
  <c r="V6249"/>
  <c r="U6249"/>
  <c r="Z6249" s="1"/>
  <c r="Y6248"/>
  <c r="X6248"/>
  <c r="W6248"/>
  <c r="V6248"/>
  <c r="U6248"/>
  <c r="Z6248" s="1"/>
  <c r="Y6247"/>
  <c r="X6247"/>
  <c r="W6247"/>
  <c r="V6247"/>
  <c r="U6247"/>
  <c r="Z6247" s="1"/>
  <c r="Y6246"/>
  <c r="X6246"/>
  <c r="W6246"/>
  <c r="V6246"/>
  <c r="U6246"/>
  <c r="Z6246" s="1"/>
  <c r="Y6245"/>
  <c r="X6245"/>
  <c r="W6245"/>
  <c r="V6245"/>
  <c r="U6245"/>
  <c r="Z6245" s="1"/>
  <c r="Y6244"/>
  <c r="X6244"/>
  <c r="W6244"/>
  <c r="V6244"/>
  <c r="U6244"/>
  <c r="Z6244" s="1"/>
  <c r="Y6243"/>
  <c r="X6243"/>
  <c r="W6243"/>
  <c r="V6243"/>
  <c r="U6243"/>
  <c r="Z6243" s="1"/>
  <c r="Y6242"/>
  <c r="X6242"/>
  <c r="W6242"/>
  <c r="V6242"/>
  <c r="U6242"/>
  <c r="Z6242" s="1"/>
  <c r="Y6241"/>
  <c r="X6241"/>
  <c r="W6241"/>
  <c r="V6241"/>
  <c r="U6241"/>
  <c r="Z6241" s="1"/>
  <c r="Y6240"/>
  <c r="X6240"/>
  <c r="W6240"/>
  <c r="V6240"/>
  <c r="U6240"/>
  <c r="Z6240" s="1"/>
  <c r="Y6239"/>
  <c r="X6239"/>
  <c r="W6239"/>
  <c r="V6239"/>
  <c r="U6239"/>
  <c r="Z6239" s="1"/>
  <c r="Y6238"/>
  <c r="X6238"/>
  <c r="W6238"/>
  <c r="V6238"/>
  <c r="U6238"/>
  <c r="Z6238" s="1"/>
  <c r="Y6237"/>
  <c r="X6237"/>
  <c r="W6237"/>
  <c r="V6237"/>
  <c r="U6237"/>
  <c r="Z6237" s="1"/>
  <c r="Y6236"/>
  <c r="X6236"/>
  <c r="W6236"/>
  <c r="V6236"/>
  <c r="U6236"/>
  <c r="Z6236" s="1"/>
  <c r="Y6235"/>
  <c r="X6235"/>
  <c r="W6235"/>
  <c r="V6235"/>
  <c r="U6235"/>
  <c r="Z6235" s="1"/>
  <c r="Y6234"/>
  <c r="X6234"/>
  <c r="W6234"/>
  <c r="V6234"/>
  <c r="U6234"/>
  <c r="Z6234" s="1"/>
  <c r="Y6233"/>
  <c r="X6233"/>
  <c r="W6233"/>
  <c r="V6233"/>
  <c r="U6233"/>
  <c r="Z6233" s="1"/>
  <c r="Y6232"/>
  <c r="X6232"/>
  <c r="W6232"/>
  <c r="V6232"/>
  <c r="U6232"/>
  <c r="Z6232" s="1"/>
  <c r="Y6231"/>
  <c r="X6231"/>
  <c r="W6231"/>
  <c r="V6231"/>
  <c r="U6231"/>
  <c r="Z6231" s="1"/>
  <c r="Y6230"/>
  <c r="X6230"/>
  <c r="W6230"/>
  <c r="V6230"/>
  <c r="U6230"/>
  <c r="Z6230" s="1"/>
  <c r="Y6229"/>
  <c r="X6229"/>
  <c r="W6229"/>
  <c r="V6229"/>
  <c r="U6229"/>
  <c r="Z6229" s="1"/>
  <c r="Y6228"/>
  <c r="X6228"/>
  <c r="W6228"/>
  <c r="V6228"/>
  <c r="U6228"/>
  <c r="Z6228" s="1"/>
  <c r="Y6227"/>
  <c r="X6227"/>
  <c r="W6227"/>
  <c r="V6227"/>
  <c r="U6227"/>
  <c r="Z6227" s="1"/>
  <c r="Y6226"/>
  <c r="X6226"/>
  <c r="W6226"/>
  <c r="V6226"/>
  <c r="U6226"/>
  <c r="Z6226" s="1"/>
  <c r="Y6225"/>
  <c r="X6225"/>
  <c r="W6225"/>
  <c r="V6225"/>
  <c r="U6225"/>
  <c r="Z6225" s="1"/>
  <c r="Y6224"/>
  <c r="X6224"/>
  <c r="W6224"/>
  <c r="V6224"/>
  <c r="U6224"/>
  <c r="Z6224" s="1"/>
  <c r="Y6223"/>
  <c r="X6223"/>
  <c r="W6223"/>
  <c r="V6223"/>
  <c r="U6223"/>
  <c r="Z6223" s="1"/>
  <c r="Y6222"/>
  <c r="X6222"/>
  <c r="W6222"/>
  <c r="V6222"/>
  <c r="U6222"/>
  <c r="Z6222" s="1"/>
  <c r="Y6221"/>
  <c r="X6221"/>
  <c r="W6221"/>
  <c r="V6221"/>
  <c r="U6221"/>
  <c r="Z6221" s="1"/>
  <c r="Y6220"/>
  <c r="X6220"/>
  <c r="W6220"/>
  <c r="V6220"/>
  <c r="U6220"/>
  <c r="Z6220" s="1"/>
  <c r="Y6219"/>
  <c r="X6219"/>
  <c r="W6219"/>
  <c r="V6219"/>
  <c r="U6219"/>
  <c r="Z6219" s="1"/>
  <c r="Y6218"/>
  <c r="X6218"/>
  <c r="W6218"/>
  <c r="V6218"/>
  <c r="U6218"/>
  <c r="Z6218" s="1"/>
  <c r="Y6217"/>
  <c r="X6217"/>
  <c r="W6217"/>
  <c r="V6217"/>
  <c r="U6217"/>
  <c r="Z6217" s="1"/>
  <c r="Y6216"/>
  <c r="X6216"/>
  <c r="W6216"/>
  <c r="V6216"/>
  <c r="U6216"/>
  <c r="Z6216" s="1"/>
  <c r="Y6215"/>
  <c r="X6215"/>
  <c r="W6215"/>
  <c r="V6215"/>
  <c r="U6215"/>
  <c r="Z6215" s="1"/>
  <c r="Y6214"/>
  <c r="X6214"/>
  <c r="W6214"/>
  <c r="V6214"/>
  <c r="U6214"/>
  <c r="Z6214" s="1"/>
  <c r="Y6213"/>
  <c r="X6213"/>
  <c r="W6213"/>
  <c r="V6213"/>
  <c r="U6213"/>
  <c r="Z6213" s="1"/>
  <c r="Y6212"/>
  <c r="X6212"/>
  <c r="W6212"/>
  <c r="V6212"/>
  <c r="U6212"/>
  <c r="Z6212" s="1"/>
  <c r="Y6211"/>
  <c r="X6211"/>
  <c r="W6211"/>
  <c r="V6211"/>
  <c r="U6211"/>
  <c r="Z6211" s="1"/>
  <c r="Y6210"/>
  <c r="X6210"/>
  <c r="W6210"/>
  <c r="V6210"/>
  <c r="U6210"/>
  <c r="Z6210" s="1"/>
  <c r="Y6209"/>
  <c r="X6209"/>
  <c r="W6209"/>
  <c r="V6209"/>
  <c r="U6209"/>
  <c r="Z6209" s="1"/>
  <c r="Y6208"/>
  <c r="X6208"/>
  <c r="W6208"/>
  <c r="V6208"/>
  <c r="U6208"/>
  <c r="Z6208" s="1"/>
  <c r="Y6207"/>
  <c r="X6207"/>
  <c r="W6207"/>
  <c r="V6207"/>
  <c r="U6207"/>
  <c r="Z6207" s="1"/>
  <c r="Y6206"/>
  <c r="X6206"/>
  <c r="W6206"/>
  <c r="V6206"/>
  <c r="U6206"/>
  <c r="Z6206" s="1"/>
  <c r="Y6205"/>
  <c r="X6205"/>
  <c r="W6205"/>
  <c r="V6205"/>
  <c r="U6205"/>
  <c r="Z6205" s="1"/>
  <c r="Y6204"/>
  <c r="X6204"/>
  <c r="W6204"/>
  <c r="V6204"/>
  <c r="U6204"/>
  <c r="Z6204" s="1"/>
  <c r="Y6203"/>
  <c r="X6203"/>
  <c r="W6203"/>
  <c r="V6203"/>
  <c r="U6203"/>
  <c r="Z6203" s="1"/>
  <c r="Y6202"/>
  <c r="X6202"/>
  <c r="W6202"/>
  <c r="V6202"/>
  <c r="U6202"/>
  <c r="Z6202" s="1"/>
  <c r="Y6201"/>
  <c r="X6201"/>
  <c r="W6201"/>
  <c r="V6201"/>
  <c r="U6201"/>
  <c r="Z6201" s="1"/>
  <c r="Y6200"/>
  <c r="X6200"/>
  <c r="W6200"/>
  <c r="V6200"/>
  <c r="U6200"/>
  <c r="Z6200" s="1"/>
  <c r="Y6199"/>
  <c r="X6199"/>
  <c r="W6199"/>
  <c r="V6199"/>
  <c r="U6199"/>
  <c r="Z6199" s="1"/>
  <c r="Y6198"/>
  <c r="X6198"/>
  <c r="W6198"/>
  <c r="V6198"/>
  <c r="U6198"/>
  <c r="Z6198" s="1"/>
  <c r="Y6197"/>
  <c r="X6197"/>
  <c r="W6197"/>
  <c r="V6197"/>
  <c r="U6197"/>
  <c r="Z6197" s="1"/>
  <c r="Y6196"/>
  <c r="X6196"/>
  <c r="W6196"/>
  <c r="V6196"/>
  <c r="U6196"/>
  <c r="Z6196" s="1"/>
  <c r="Y6195"/>
  <c r="X6195"/>
  <c r="W6195"/>
  <c r="V6195"/>
  <c r="U6195"/>
  <c r="Z6195" s="1"/>
  <c r="Y6194"/>
  <c r="X6194"/>
  <c r="W6194"/>
  <c r="V6194"/>
  <c r="U6194"/>
  <c r="Z6194" s="1"/>
  <c r="Y6193"/>
  <c r="X6193"/>
  <c r="W6193"/>
  <c r="V6193"/>
  <c r="U6193"/>
  <c r="Z6193" s="1"/>
  <c r="Y6192"/>
  <c r="X6192"/>
  <c r="W6192"/>
  <c r="V6192"/>
  <c r="U6192"/>
  <c r="Z6192" s="1"/>
  <c r="Y6191"/>
  <c r="X6191"/>
  <c r="W6191"/>
  <c r="V6191"/>
  <c r="U6191"/>
  <c r="Z6191" s="1"/>
  <c r="Y6190"/>
  <c r="X6190"/>
  <c r="W6190"/>
  <c r="V6190"/>
  <c r="U6190"/>
  <c r="Z6190" s="1"/>
  <c r="Y6189"/>
  <c r="X6189"/>
  <c r="W6189"/>
  <c r="V6189"/>
  <c r="U6189"/>
  <c r="Z6189" s="1"/>
  <c r="Y6188"/>
  <c r="X6188"/>
  <c r="W6188"/>
  <c r="V6188"/>
  <c r="U6188"/>
  <c r="Z6188" s="1"/>
  <c r="Y6187"/>
  <c r="X6187"/>
  <c r="W6187"/>
  <c r="V6187"/>
  <c r="U6187"/>
  <c r="Z6187" s="1"/>
  <c r="Y6186"/>
  <c r="X6186"/>
  <c r="W6186"/>
  <c r="V6186"/>
  <c r="U6186"/>
  <c r="Z6186" s="1"/>
  <c r="Y6185"/>
  <c r="X6185"/>
  <c r="W6185"/>
  <c r="V6185"/>
  <c r="U6185"/>
  <c r="Z6185" s="1"/>
  <c r="Y6184"/>
  <c r="X6184"/>
  <c r="W6184"/>
  <c r="V6184"/>
  <c r="U6184"/>
  <c r="Z6184" s="1"/>
  <c r="Y6183"/>
  <c r="X6183"/>
  <c r="W6183"/>
  <c r="V6183"/>
  <c r="U6183"/>
  <c r="Z6183" s="1"/>
  <c r="Y6182"/>
  <c r="X6182"/>
  <c r="W6182"/>
  <c r="V6182"/>
  <c r="U6182"/>
  <c r="Z6182" s="1"/>
  <c r="Y6181"/>
  <c r="X6181"/>
  <c r="W6181"/>
  <c r="V6181"/>
  <c r="U6181"/>
  <c r="Z6181" s="1"/>
  <c r="Y6180"/>
  <c r="X6180"/>
  <c r="W6180"/>
  <c r="V6180"/>
  <c r="U6180"/>
  <c r="Z6180" s="1"/>
  <c r="Y6179"/>
  <c r="X6179"/>
  <c r="W6179"/>
  <c r="V6179"/>
  <c r="U6179"/>
  <c r="Z6179" s="1"/>
  <c r="Y6178"/>
  <c r="X6178"/>
  <c r="W6178"/>
  <c r="V6178"/>
  <c r="U6178"/>
  <c r="Z6178" s="1"/>
  <c r="Y6177"/>
  <c r="X6177"/>
  <c r="W6177"/>
  <c r="V6177"/>
  <c r="U6177"/>
  <c r="Z6177" s="1"/>
  <c r="Y6176"/>
  <c r="X6176"/>
  <c r="W6176"/>
  <c r="V6176"/>
  <c r="U6176"/>
  <c r="Z6176" s="1"/>
  <c r="Y6175"/>
  <c r="X6175"/>
  <c r="W6175"/>
  <c r="V6175"/>
  <c r="U6175"/>
  <c r="Y6174"/>
  <c r="X6174"/>
  <c r="W6174"/>
  <c r="V6174"/>
  <c r="U6174"/>
  <c r="Z6174" s="1"/>
  <c r="Y6173"/>
  <c r="X6173"/>
  <c r="W6173"/>
  <c r="V6173"/>
  <c r="U6173"/>
  <c r="Z6173" s="1"/>
  <c r="Y6172"/>
  <c r="X6172"/>
  <c r="W6172"/>
  <c r="V6172"/>
  <c r="U6172"/>
  <c r="Z6172" s="1"/>
  <c r="Y6171"/>
  <c r="X6171"/>
  <c r="W6171"/>
  <c r="V6171"/>
  <c r="U6171"/>
  <c r="Z6171" s="1"/>
  <c r="Y6170"/>
  <c r="X6170"/>
  <c r="W6170"/>
  <c r="V6170"/>
  <c r="U6170"/>
  <c r="Y6169"/>
  <c r="X6169"/>
  <c r="W6169"/>
  <c r="V6169"/>
  <c r="U6169"/>
  <c r="Z6169" s="1"/>
  <c r="Y6168"/>
  <c r="X6168"/>
  <c r="W6168"/>
  <c r="V6168"/>
  <c r="U6168"/>
  <c r="Z6168" s="1"/>
  <c r="Y6167"/>
  <c r="X6167"/>
  <c r="W6167"/>
  <c r="V6167"/>
  <c r="U6167"/>
  <c r="Y6166"/>
  <c r="X6166"/>
  <c r="W6166"/>
  <c r="V6166"/>
  <c r="U6166"/>
  <c r="Z6166" s="1"/>
  <c r="Y6165"/>
  <c r="X6165"/>
  <c r="W6165"/>
  <c r="V6165"/>
  <c r="U6165"/>
  <c r="Z6165" s="1"/>
  <c r="Y6164"/>
  <c r="X6164"/>
  <c r="W6164"/>
  <c r="V6164"/>
  <c r="U6164"/>
  <c r="Z6164" s="1"/>
  <c r="Y6163"/>
  <c r="X6163"/>
  <c r="W6163"/>
  <c r="V6163"/>
  <c r="U6163"/>
  <c r="Z6163" s="1"/>
  <c r="Y6162"/>
  <c r="X6162"/>
  <c r="W6162"/>
  <c r="V6162"/>
  <c r="U6162"/>
  <c r="Y6161"/>
  <c r="X6161"/>
  <c r="W6161"/>
  <c r="V6161"/>
  <c r="U6161"/>
  <c r="Z6161" s="1"/>
  <c r="Y6160"/>
  <c r="X6160"/>
  <c r="W6160"/>
  <c r="V6160"/>
  <c r="U6160"/>
  <c r="Z6160" s="1"/>
  <c r="Y6159"/>
  <c r="X6159"/>
  <c r="W6159"/>
  <c r="V6159"/>
  <c r="U6159"/>
  <c r="Z6159" s="1"/>
  <c r="Y6158"/>
  <c r="X6158"/>
  <c r="W6158"/>
  <c r="V6158"/>
  <c r="U6158"/>
  <c r="Z6158" s="1"/>
  <c r="Y6157"/>
  <c r="X6157"/>
  <c r="W6157"/>
  <c r="V6157"/>
  <c r="U6157"/>
  <c r="Z6157" s="1"/>
  <c r="Y6156"/>
  <c r="X6156"/>
  <c r="W6156"/>
  <c r="V6156"/>
  <c r="U6156"/>
  <c r="Z6156" s="1"/>
  <c r="Y6155"/>
  <c r="X6155"/>
  <c r="W6155"/>
  <c r="V6155"/>
  <c r="U6155"/>
  <c r="Z6155" s="1"/>
  <c r="Y6154"/>
  <c r="X6154"/>
  <c r="W6154"/>
  <c r="V6154"/>
  <c r="U6154"/>
  <c r="Z6154" s="1"/>
  <c r="Y6153"/>
  <c r="X6153"/>
  <c r="W6153"/>
  <c r="V6153"/>
  <c r="U6153"/>
  <c r="Z6153" s="1"/>
  <c r="Y6152"/>
  <c r="X6152"/>
  <c r="W6152"/>
  <c r="V6152"/>
  <c r="U6152"/>
  <c r="Z6152" s="1"/>
  <c r="Y6151"/>
  <c r="X6151"/>
  <c r="W6151"/>
  <c r="V6151"/>
  <c r="U6151"/>
  <c r="Z6151" s="1"/>
  <c r="Y6150"/>
  <c r="X6150"/>
  <c r="W6150"/>
  <c r="V6150"/>
  <c r="U6150"/>
  <c r="Y6149"/>
  <c r="X6149"/>
  <c r="W6149"/>
  <c r="V6149"/>
  <c r="U6149"/>
  <c r="Z6149" s="1"/>
  <c r="Y6148"/>
  <c r="X6148"/>
  <c r="W6148"/>
  <c r="V6148"/>
  <c r="U6148"/>
  <c r="Z6148" s="1"/>
  <c r="Y6147"/>
  <c r="X6147"/>
  <c r="W6147"/>
  <c r="V6147"/>
  <c r="U6147"/>
  <c r="Z6147" s="1"/>
  <c r="Y6146"/>
  <c r="X6146"/>
  <c r="W6146"/>
  <c r="V6146"/>
  <c r="U6146"/>
  <c r="Z6146" s="1"/>
  <c r="Y6145"/>
  <c r="X6145"/>
  <c r="W6145"/>
  <c r="V6145"/>
  <c r="U6145"/>
  <c r="Z6145" s="1"/>
  <c r="Y6144"/>
  <c r="X6144"/>
  <c r="W6144"/>
  <c r="V6144"/>
  <c r="U6144"/>
  <c r="Z6144" s="1"/>
  <c r="Y6143"/>
  <c r="X6143"/>
  <c r="W6143"/>
  <c r="V6143"/>
  <c r="U6143"/>
  <c r="Z6143" s="1"/>
  <c r="Y6142"/>
  <c r="X6142"/>
  <c r="W6142"/>
  <c r="V6142"/>
  <c r="U6142"/>
  <c r="Y6141"/>
  <c r="X6141"/>
  <c r="W6141"/>
  <c r="V6141"/>
  <c r="U6141"/>
  <c r="Z6141" s="1"/>
  <c r="Y6140"/>
  <c r="X6140"/>
  <c r="W6140"/>
  <c r="V6140"/>
  <c r="U6140"/>
  <c r="Z6140" s="1"/>
  <c r="Y6139"/>
  <c r="X6139"/>
  <c r="W6139"/>
  <c r="V6139"/>
  <c r="U6139"/>
  <c r="Z6139" s="1"/>
  <c r="Y6138"/>
  <c r="X6138"/>
  <c r="W6138"/>
  <c r="V6138"/>
  <c r="U6138"/>
  <c r="Y6137"/>
  <c r="X6137"/>
  <c r="W6137"/>
  <c r="V6137"/>
  <c r="U6137"/>
  <c r="Z6137" s="1"/>
  <c r="Y6136"/>
  <c r="X6136"/>
  <c r="W6136"/>
  <c r="V6136"/>
  <c r="U6136"/>
  <c r="Z6136" s="1"/>
  <c r="Y6135"/>
  <c r="X6135"/>
  <c r="W6135"/>
  <c r="V6135"/>
  <c r="U6135"/>
  <c r="Z6135" s="1"/>
  <c r="Y6134"/>
  <c r="X6134"/>
  <c r="W6134"/>
  <c r="V6134"/>
  <c r="U6134"/>
  <c r="Z6134" s="1"/>
  <c r="Y6133"/>
  <c r="X6133"/>
  <c r="W6133"/>
  <c r="V6133"/>
  <c r="U6133"/>
  <c r="Z6133" s="1"/>
  <c r="Y6132"/>
  <c r="X6132"/>
  <c r="W6132"/>
  <c r="V6132"/>
  <c r="U6132"/>
  <c r="Z6132" s="1"/>
  <c r="Y6131"/>
  <c r="X6131"/>
  <c r="W6131"/>
  <c r="V6131"/>
  <c r="U6131"/>
  <c r="Z6131" s="1"/>
  <c r="Y6130"/>
  <c r="X6130"/>
  <c r="W6130"/>
  <c r="V6130"/>
  <c r="U6130"/>
  <c r="Y6129"/>
  <c r="X6129"/>
  <c r="W6129"/>
  <c r="V6129"/>
  <c r="U6129"/>
  <c r="Z6129" s="1"/>
  <c r="Y6128"/>
  <c r="X6128"/>
  <c r="W6128"/>
  <c r="V6128"/>
  <c r="U6128"/>
  <c r="Z6128" s="1"/>
  <c r="Y6127"/>
  <c r="X6127"/>
  <c r="W6127"/>
  <c r="V6127"/>
  <c r="U6127"/>
  <c r="Z6127" s="1"/>
  <c r="Y6126"/>
  <c r="X6126"/>
  <c r="W6126"/>
  <c r="V6126"/>
  <c r="U6126"/>
  <c r="Z6126" s="1"/>
  <c r="Y6125"/>
  <c r="X6125"/>
  <c r="W6125"/>
  <c r="V6125"/>
  <c r="U6125"/>
  <c r="Z6125" s="1"/>
  <c r="Y6124"/>
  <c r="X6124"/>
  <c r="W6124"/>
  <c r="V6124"/>
  <c r="U6124"/>
  <c r="Z6124" s="1"/>
  <c r="Y6123"/>
  <c r="X6123"/>
  <c r="W6123"/>
  <c r="V6123"/>
  <c r="U6123"/>
  <c r="Z6123" s="1"/>
  <c r="Y6122"/>
  <c r="X6122"/>
  <c r="W6122"/>
  <c r="V6122"/>
  <c r="U6122"/>
  <c r="Z6122" s="1"/>
  <c r="Y6121"/>
  <c r="X6121"/>
  <c r="W6121"/>
  <c r="V6121"/>
  <c r="U6121"/>
  <c r="Z6121" s="1"/>
  <c r="Y6120"/>
  <c r="X6120"/>
  <c r="W6120"/>
  <c r="V6120"/>
  <c r="U6120"/>
  <c r="Z6120" s="1"/>
  <c r="Y6119"/>
  <c r="X6119"/>
  <c r="W6119"/>
  <c r="V6119"/>
  <c r="U6119"/>
  <c r="Z6119" s="1"/>
  <c r="Y6118"/>
  <c r="X6118"/>
  <c r="W6118"/>
  <c r="V6118"/>
  <c r="U6118"/>
  <c r="Z6118" s="1"/>
  <c r="Y6117"/>
  <c r="X6117"/>
  <c r="W6117"/>
  <c r="V6117"/>
  <c r="U6117"/>
  <c r="Z6117" s="1"/>
  <c r="Y6116"/>
  <c r="X6116"/>
  <c r="W6116"/>
  <c r="V6116"/>
  <c r="U6116"/>
  <c r="Z6116" s="1"/>
  <c r="Y6115"/>
  <c r="X6115"/>
  <c r="W6115"/>
  <c r="V6115"/>
  <c r="U6115"/>
  <c r="Z6115" s="1"/>
  <c r="Y6114"/>
  <c r="X6114"/>
  <c r="W6114"/>
  <c r="V6114"/>
  <c r="U6114"/>
  <c r="Y6113"/>
  <c r="X6113"/>
  <c r="W6113"/>
  <c r="V6113"/>
  <c r="U6113"/>
  <c r="Z6113" s="1"/>
  <c r="Y6112"/>
  <c r="X6112"/>
  <c r="W6112"/>
  <c r="V6112"/>
  <c r="U6112"/>
  <c r="Z6112" s="1"/>
  <c r="Y6111"/>
  <c r="X6111"/>
  <c r="W6111"/>
  <c r="V6111"/>
  <c r="U6111"/>
  <c r="Z6111" s="1"/>
  <c r="Y6110"/>
  <c r="X6110"/>
  <c r="W6110"/>
  <c r="V6110"/>
  <c r="U6110"/>
  <c r="Y6109"/>
  <c r="X6109"/>
  <c r="W6109"/>
  <c r="V6109"/>
  <c r="U6109"/>
  <c r="Z6109" s="1"/>
  <c r="Y6108"/>
  <c r="X6108"/>
  <c r="W6108"/>
  <c r="V6108"/>
  <c r="U6108"/>
  <c r="Z6108" s="1"/>
  <c r="Y6107"/>
  <c r="X6107"/>
  <c r="W6107"/>
  <c r="V6107"/>
  <c r="U6107"/>
  <c r="Y6106"/>
  <c r="X6106"/>
  <c r="W6106"/>
  <c r="V6106"/>
  <c r="U6106"/>
  <c r="Y6105"/>
  <c r="X6105"/>
  <c r="W6105"/>
  <c r="V6105"/>
  <c r="U6105"/>
  <c r="Z6105" s="1"/>
  <c r="Y6104"/>
  <c r="X6104"/>
  <c r="W6104"/>
  <c r="V6104"/>
  <c r="U6104"/>
  <c r="Z6104" s="1"/>
  <c r="Y6103"/>
  <c r="X6103"/>
  <c r="W6103"/>
  <c r="V6103"/>
  <c r="U6103"/>
  <c r="Y6102"/>
  <c r="X6102"/>
  <c r="W6102"/>
  <c r="V6102"/>
  <c r="U6102"/>
  <c r="Z6102" s="1"/>
  <c r="Y6101"/>
  <c r="X6101"/>
  <c r="W6101"/>
  <c r="V6101"/>
  <c r="U6101"/>
  <c r="Z6101" s="1"/>
  <c r="Y6100"/>
  <c r="X6100"/>
  <c r="W6100"/>
  <c r="V6100"/>
  <c r="U6100"/>
  <c r="Z6100" s="1"/>
  <c r="Y6099"/>
  <c r="X6099"/>
  <c r="W6099"/>
  <c r="V6099"/>
  <c r="U6099"/>
  <c r="Y6098"/>
  <c r="X6098"/>
  <c r="W6098"/>
  <c r="V6098"/>
  <c r="U6098"/>
  <c r="Z6098" s="1"/>
  <c r="Y6097"/>
  <c r="X6097"/>
  <c r="W6097"/>
  <c r="V6097"/>
  <c r="U6097"/>
  <c r="Z6097" s="1"/>
  <c r="Y6096"/>
  <c r="X6096"/>
  <c r="W6096"/>
  <c r="V6096"/>
  <c r="U6096"/>
  <c r="Z6096" s="1"/>
  <c r="Y6095"/>
  <c r="X6095"/>
  <c r="W6095"/>
  <c r="V6095"/>
  <c r="U6095"/>
  <c r="Y6094"/>
  <c r="X6094"/>
  <c r="W6094"/>
  <c r="V6094"/>
  <c r="U6094"/>
  <c r="Z6094" s="1"/>
  <c r="Y6093"/>
  <c r="X6093"/>
  <c r="W6093"/>
  <c r="V6093"/>
  <c r="U6093"/>
  <c r="Z6093" s="1"/>
  <c r="Y6092"/>
  <c r="X6092"/>
  <c r="W6092"/>
  <c r="V6092"/>
  <c r="U6092"/>
  <c r="Z6092" s="1"/>
  <c r="Y6091"/>
  <c r="X6091"/>
  <c r="W6091"/>
  <c r="V6091"/>
  <c r="U6091"/>
  <c r="Y6090"/>
  <c r="X6090"/>
  <c r="W6090"/>
  <c r="V6090"/>
  <c r="U6090"/>
  <c r="Y6089"/>
  <c r="X6089"/>
  <c r="W6089"/>
  <c r="V6089"/>
  <c r="U6089"/>
  <c r="Z6089" s="1"/>
  <c r="Y6088"/>
  <c r="X6088"/>
  <c r="W6088"/>
  <c r="V6088"/>
  <c r="U6088"/>
  <c r="Z6088" s="1"/>
  <c r="Y6087"/>
  <c r="X6087"/>
  <c r="W6087"/>
  <c r="V6087"/>
  <c r="U6087"/>
  <c r="Z6087" s="1"/>
  <c r="Y6086"/>
  <c r="X6086"/>
  <c r="W6086"/>
  <c r="V6086"/>
  <c r="U6086"/>
  <c r="Y6085"/>
  <c r="X6085"/>
  <c r="W6085"/>
  <c r="V6085"/>
  <c r="U6085"/>
  <c r="Z6085" s="1"/>
  <c r="Y6084"/>
  <c r="X6084"/>
  <c r="W6084"/>
  <c r="V6084"/>
  <c r="U6084"/>
  <c r="Z6084" s="1"/>
  <c r="Y6083"/>
  <c r="X6083"/>
  <c r="W6083"/>
  <c r="V6083"/>
  <c r="U6083"/>
  <c r="Y6082"/>
  <c r="X6082"/>
  <c r="W6082"/>
  <c r="V6082"/>
  <c r="U6082"/>
  <c r="Z6082" s="1"/>
  <c r="Y6081"/>
  <c r="X6081"/>
  <c r="W6081"/>
  <c r="V6081"/>
  <c r="U6081"/>
  <c r="Z6081" s="1"/>
  <c r="Y6080"/>
  <c r="X6080"/>
  <c r="W6080"/>
  <c r="V6080"/>
  <c r="U6080"/>
  <c r="Z6080" s="1"/>
  <c r="Y6079"/>
  <c r="X6079"/>
  <c r="W6079"/>
  <c r="V6079"/>
  <c r="U6079"/>
  <c r="Y6078"/>
  <c r="X6078"/>
  <c r="W6078"/>
  <c r="V6078"/>
  <c r="U6078"/>
  <c r="Z6078" s="1"/>
  <c r="Y6077"/>
  <c r="X6077"/>
  <c r="W6077"/>
  <c r="V6077"/>
  <c r="U6077"/>
  <c r="Z6077" s="1"/>
  <c r="Y6076"/>
  <c r="X6076"/>
  <c r="W6076"/>
  <c r="V6076"/>
  <c r="U6076"/>
  <c r="Z6076" s="1"/>
  <c r="Y6075"/>
  <c r="X6075"/>
  <c r="W6075"/>
  <c r="V6075"/>
  <c r="U6075"/>
  <c r="Y6074"/>
  <c r="X6074"/>
  <c r="W6074"/>
  <c r="V6074"/>
  <c r="U6074"/>
  <c r="Y6073"/>
  <c r="X6073"/>
  <c r="W6073"/>
  <c r="V6073"/>
  <c r="U6073"/>
  <c r="Z6073" s="1"/>
  <c r="Y6072"/>
  <c r="X6072"/>
  <c r="W6072"/>
  <c r="V6072"/>
  <c r="U6072"/>
  <c r="Z6072" s="1"/>
  <c r="Y6071"/>
  <c r="X6071"/>
  <c r="W6071"/>
  <c r="V6071"/>
  <c r="U6071"/>
  <c r="Z6071" s="1"/>
  <c r="Y6070"/>
  <c r="X6070"/>
  <c r="W6070"/>
  <c r="V6070"/>
  <c r="U6070"/>
  <c r="Z6070" s="1"/>
  <c r="Y6069"/>
  <c r="X6069"/>
  <c r="W6069"/>
  <c r="V6069"/>
  <c r="U6069"/>
  <c r="Z6069" s="1"/>
  <c r="Y6068"/>
  <c r="X6068"/>
  <c r="W6068"/>
  <c r="V6068"/>
  <c r="U6068"/>
  <c r="Z6068" s="1"/>
  <c r="Y6067"/>
  <c r="X6067"/>
  <c r="W6067"/>
  <c r="V6067"/>
  <c r="U6067"/>
  <c r="Y6066"/>
  <c r="X6066"/>
  <c r="W6066"/>
  <c r="V6066"/>
  <c r="U6066"/>
  <c r="Y6065"/>
  <c r="X6065"/>
  <c r="W6065"/>
  <c r="V6065"/>
  <c r="U6065"/>
  <c r="Z6065" s="1"/>
  <c r="Y6064"/>
  <c r="X6064"/>
  <c r="W6064"/>
  <c r="V6064"/>
  <c r="U6064"/>
  <c r="Z6064" s="1"/>
  <c r="Y6063"/>
  <c r="X6063"/>
  <c r="W6063"/>
  <c r="V6063"/>
  <c r="U6063"/>
  <c r="Z6063" s="1"/>
  <c r="Y6062"/>
  <c r="X6062"/>
  <c r="W6062"/>
  <c r="V6062"/>
  <c r="U6062"/>
  <c r="Z6062" s="1"/>
  <c r="Y6061"/>
  <c r="X6061"/>
  <c r="W6061"/>
  <c r="V6061"/>
  <c r="U6061"/>
  <c r="Z6061" s="1"/>
  <c r="Y6060"/>
  <c r="X6060"/>
  <c r="W6060"/>
  <c r="V6060"/>
  <c r="U6060"/>
  <c r="Z6060" s="1"/>
  <c r="Y6059"/>
  <c r="X6059"/>
  <c r="W6059"/>
  <c r="V6059"/>
  <c r="U6059"/>
  <c r="Z6059" s="1"/>
  <c r="Y6058"/>
  <c r="X6058"/>
  <c r="W6058"/>
  <c r="V6058"/>
  <c r="U6058"/>
  <c r="Z6058" s="1"/>
  <c r="Y6057"/>
  <c r="X6057"/>
  <c r="W6057"/>
  <c r="V6057"/>
  <c r="U6057"/>
  <c r="Z6057" s="1"/>
  <c r="Y6056"/>
  <c r="X6056"/>
  <c r="W6056"/>
  <c r="V6056"/>
  <c r="U6056"/>
  <c r="Z6056" s="1"/>
  <c r="Y6055"/>
  <c r="X6055"/>
  <c r="W6055"/>
  <c r="V6055"/>
  <c r="U6055"/>
  <c r="Y6054"/>
  <c r="X6054"/>
  <c r="W6054"/>
  <c r="V6054"/>
  <c r="U6054"/>
  <c r="Z6054" s="1"/>
  <c r="Y6053"/>
  <c r="X6053"/>
  <c r="W6053"/>
  <c r="V6053"/>
  <c r="U6053"/>
  <c r="Z6053" s="1"/>
  <c r="Y6052"/>
  <c r="X6052"/>
  <c r="W6052"/>
  <c r="V6052"/>
  <c r="U6052"/>
  <c r="Z6052" s="1"/>
  <c r="Y6051"/>
  <c r="X6051"/>
  <c r="W6051"/>
  <c r="V6051"/>
  <c r="U6051"/>
  <c r="Y6050"/>
  <c r="X6050"/>
  <c r="W6050"/>
  <c r="V6050"/>
  <c r="U6050"/>
  <c r="Z6050" s="1"/>
  <c r="Y6049"/>
  <c r="X6049"/>
  <c r="W6049"/>
  <c r="V6049"/>
  <c r="U6049"/>
  <c r="Z6049" s="1"/>
  <c r="Y6048"/>
  <c r="X6048"/>
  <c r="W6048"/>
  <c r="V6048"/>
  <c r="U6048"/>
  <c r="Z6048" s="1"/>
  <c r="Y6047"/>
  <c r="X6047"/>
  <c r="W6047"/>
  <c r="V6047"/>
  <c r="U6047"/>
  <c r="Z6047" s="1"/>
  <c r="Y6046"/>
  <c r="X6046"/>
  <c r="W6046"/>
  <c r="V6046"/>
  <c r="U6046"/>
  <c r="Y6045"/>
  <c r="X6045"/>
  <c r="W6045"/>
  <c r="V6045"/>
  <c r="U6045"/>
  <c r="Z6045" s="1"/>
  <c r="Y6044"/>
  <c r="X6044"/>
  <c r="W6044"/>
  <c r="V6044"/>
  <c r="U6044"/>
  <c r="Z6044" s="1"/>
  <c r="Y6043"/>
  <c r="X6043"/>
  <c r="W6043"/>
  <c r="V6043"/>
  <c r="U6043"/>
  <c r="Z6043" s="1"/>
  <c r="Y6042"/>
  <c r="X6042"/>
  <c r="W6042"/>
  <c r="V6042"/>
  <c r="U6042"/>
  <c r="Y6041"/>
  <c r="X6041"/>
  <c r="W6041"/>
  <c r="V6041"/>
  <c r="U6041"/>
  <c r="Z6041" s="1"/>
  <c r="Y6040"/>
  <c r="X6040"/>
  <c r="W6040"/>
  <c r="V6040"/>
  <c r="U6040"/>
  <c r="Z6040" s="1"/>
  <c r="Y6039"/>
  <c r="X6039"/>
  <c r="W6039"/>
  <c r="V6039"/>
  <c r="U6039"/>
  <c r="Z6039" s="1"/>
  <c r="Y6038"/>
  <c r="X6038"/>
  <c r="W6038"/>
  <c r="V6038"/>
  <c r="U6038"/>
  <c r="Y6037"/>
  <c r="X6037"/>
  <c r="W6037"/>
  <c r="V6037"/>
  <c r="U6037"/>
  <c r="Z6037" s="1"/>
  <c r="Y6036"/>
  <c r="X6036"/>
  <c r="W6036"/>
  <c r="V6036"/>
  <c r="U6036"/>
  <c r="Z6036" s="1"/>
  <c r="Y6035"/>
  <c r="X6035"/>
  <c r="W6035"/>
  <c r="V6035"/>
  <c r="U6035"/>
  <c r="Y6034"/>
  <c r="X6034"/>
  <c r="W6034"/>
  <c r="V6034"/>
  <c r="U6034"/>
  <c r="Y6033"/>
  <c r="X6033"/>
  <c r="W6033"/>
  <c r="V6033"/>
  <c r="U6033"/>
  <c r="Z6033" s="1"/>
  <c r="Y6032"/>
  <c r="X6032"/>
  <c r="W6032"/>
  <c r="V6032"/>
  <c r="U6032"/>
  <c r="Z6032" s="1"/>
  <c r="Y6031"/>
  <c r="X6031"/>
  <c r="W6031"/>
  <c r="V6031"/>
  <c r="U6031"/>
  <c r="Y6030"/>
  <c r="X6030"/>
  <c r="W6030"/>
  <c r="V6030"/>
  <c r="U6030"/>
  <c r="Z6030" s="1"/>
  <c r="Y6029"/>
  <c r="X6029"/>
  <c r="W6029"/>
  <c r="V6029"/>
  <c r="U6029"/>
  <c r="Z6029" s="1"/>
  <c r="Y6028"/>
  <c r="X6028"/>
  <c r="W6028"/>
  <c r="V6028"/>
  <c r="U6028"/>
  <c r="Z6028" s="1"/>
  <c r="Y6027"/>
  <c r="X6027"/>
  <c r="W6027"/>
  <c r="V6027"/>
  <c r="U6027"/>
  <c r="Z6027" s="1"/>
  <c r="Y6026"/>
  <c r="X6026"/>
  <c r="W6026"/>
  <c r="V6026"/>
  <c r="U6026"/>
  <c r="Z6026" s="1"/>
  <c r="Y6025"/>
  <c r="X6025"/>
  <c r="W6025"/>
  <c r="V6025"/>
  <c r="U6025"/>
  <c r="Z6025" s="1"/>
  <c r="Y6024"/>
  <c r="X6024"/>
  <c r="W6024"/>
  <c r="V6024"/>
  <c r="U6024"/>
  <c r="Z6024" s="1"/>
  <c r="Y6023"/>
  <c r="X6023"/>
  <c r="W6023"/>
  <c r="V6023"/>
  <c r="U6023"/>
  <c r="Z6023" s="1"/>
  <c r="Y6022"/>
  <c r="X6022"/>
  <c r="W6022"/>
  <c r="V6022"/>
  <c r="U6022"/>
  <c r="Y6021"/>
  <c r="X6021"/>
  <c r="W6021"/>
  <c r="V6021"/>
  <c r="U6021"/>
  <c r="Z6021" s="1"/>
  <c r="Y6020"/>
  <c r="X6020"/>
  <c r="W6020"/>
  <c r="V6020"/>
  <c r="U6020"/>
  <c r="Z6020" s="1"/>
  <c r="Y6019"/>
  <c r="X6019"/>
  <c r="W6019"/>
  <c r="V6019"/>
  <c r="U6019"/>
  <c r="Z6019" s="1"/>
  <c r="Y6018"/>
  <c r="X6018"/>
  <c r="W6018"/>
  <c r="V6018"/>
  <c r="U6018"/>
  <c r="Y6017"/>
  <c r="X6017"/>
  <c r="W6017"/>
  <c r="V6017"/>
  <c r="U6017"/>
  <c r="Z6017" s="1"/>
  <c r="Y6016"/>
  <c r="X6016"/>
  <c r="W6016"/>
  <c r="V6016"/>
  <c r="U6016"/>
  <c r="Z6016" s="1"/>
  <c r="Y6015"/>
  <c r="X6015"/>
  <c r="W6015"/>
  <c r="V6015"/>
  <c r="U6015"/>
  <c r="Y6014"/>
  <c r="X6014"/>
  <c r="W6014"/>
  <c r="V6014"/>
  <c r="U6014"/>
  <c r="Z6014" s="1"/>
  <c r="Y6013"/>
  <c r="X6013"/>
  <c r="W6013"/>
  <c r="V6013"/>
  <c r="U6013"/>
  <c r="Z6013" s="1"/>
  <c r="Y6012"/>
  <c r="X6012"/>
  <c r="W6012"/>
  <c r="V6012"/>
  <c r="U6012"/>
  <c r="Z6012" s="1"/>
  <c r="Y6011"/>
  <c r="X6011"/>
  <c r="W6011"/>
  <c r="V6011"/>
  <c r="U6011"/>
  <c r="Z6011" s="1"/>
  <c r="Y6010"/>
  <c r="X6010"/>
  <c r="W6010"/>
  <c r="V6010"/>
  <c r="U6010"/>
  <c r="Z6010" s="1"/>
  <c r="Y6009"/>
  <c r="X6009"/>
  <c r="W6009"/>
  <c r="V6009"/>
  <c r="U6009"/>
  <c r="Y6008"/>
  <c r="X6008"/>
  <c r="W6008"/>
  <c r="V6008"/>
  <c r="Z6008" s="1"/>
  <c r="U6008"/>
  <c r="Y6007"/>
  <c r="X6007"/>
  <c r="W6007"/>
  <c r="V6007"/>
  <c r="U6007"/>
  <c r="Z6007" s="1"/>
  <c r="Y6006"/>
  <c r="X6006"/>
  <c r="W6006"/>
  <c r="V6006"/>
  <c r="U6006"/>
  <c r="Z6006" s="1"/>
  <c r="Y6005"/>
  <c r="X6005"/>
  <c r="W6005"/>
  <c r="V6005"/>
  <c r="U6005"/>
  <c r="Z6005" s="1"/>
  <c r="Y6004"/>
  <c r="X6004"/>
  <c r="W6004"/>
  <c r="V6004"/>
  <c r="U6004"/>
  <c r="Z6004" s="1"/>
  <c r="Y6003"/>
  <c r="X6003"/>
  <c r="W6003"/>
  <c r="V6003"/>
  <c r="U6003"/>
  <c r="Z6003" s="1"/>
  <c r="Y6002"/>
  <c r="X6002"/>
  <c r="W6002"/>
  <c r="V6002"/>
  <c r="U6002"/>
  <c r="Z6002" s="1"/>
  <c r="Y6001"/>
  <c r="X6001"/>
  <c r="W6001"/>
  <c r="V6001"/>
  <c r="U6001"/>
  <c r="Z6001" s="1"/>
  <c r="Y6000"/>
  <c r="X6000"/>
  <c r="W6000"/>
  <c r="V6000"/>
  <c r="U6000"/>
  <c r="Z6000" s="1"/>
  <c r="Y5999"/>
  <c r="X5999"/>
  <c r="W5999"/>
  <c r="V5999"/>
  <c r="U5999"/>
  <c r="Z5999" s="1"/>
  <c r="Y5998"/>
  <c r="X5998"/>
  <c r="W5998"/>
  <c r="V5998"/>
  <c r="U5998"/>
  <c r="Z5998" s="1"/>
  <c r="Y5997"/>
  <c r="X5997"/>
  <c r="W5997"/>
  <c r="V5997"/>
  <c r="U5997"/>
  <c r="Z5997" s="1"/>
  <c r="Y5996"/>
  <c r="X5996"/>
  <c r="W5996"/>
  <c r="V5996"/>
  <c r="U5996"/>
  <c r="Z5996" s="1"/>
  <c r="Y5995"/>
  <c r="X5995"/>
  <c r="W5995"/>
  <c r="V5995"/>
  <c r="U5995"/>
  <c r="Z5995" s="1"/>
  <c r="Y5994"/>
  <c r="X5994"/>
  <c r="W5994"/>
  <c r="V5994"/>
  <c r="U5994"/>
  <c r="Z5994" s="1"/>
  <c r="Y5993"/>
  <c r="X5993"/>
  <c r="W5993"/>
  <c r="V5993"/>
  <c r="U5993"/>
  <c r="Z5993" s="1"/>
  <c r="Y5992"/>
  <c r="X5992"/>
  <c r="W5992"/>
  <c r="V5992"/>
  <c r="U5992"/>
  <c r="Z5992" s="1"/>
  <c r="Y5991"/>
  <c r="X5991"/>
  <c r="W5991"/>
  <c r="V5991"/>
  <c r="U5991"/>
  <c r="Z5991" s="1"/>
  <c r="Y5990"/>
  <c r="X5990"/>
  <c r="W5990"/>
  <c r="V5990"/>
  <c r="U5990"/>
  <c r="Z5990" s="1"/>
  <c r="Y5989"/>
  <c r="X5989"/>
  <c r="W5989"/>
  <c r="V5989"/>
  <c r="U5989"/>
  <c r="Z5989" s="1"/>
  <c r="Y5988"/>
  <c r="X5988"/>
  <c r="W5988"/>
  <c r="V5988"/>
  <c r="U5988"/>
  <c r="Z5988" s="1"/>
  <c r="Y5987"/>
  <c r="X5987"/>
  <c r="W5987"/>
  <c r="V5987"/>
  <c r="U5987"/>
  <c r="Z5987" s="1"/>
  <c r="Y5986"/>
  <c r="X5986"/>
  <c r="W5986"/>
  <c r="V5986"/>
  <c r="U5986"/>
  <c r="Z5986" s="1"/>
  <c r="Y5985"/>
  <c r="X5985"/>
  <c r="W5985"/>
  <c r="V5985"/>
  <c r="U5985"/>
  <c r="Z5985" s="1"/>
  <c r="Y5984"/>
  <c r="X5984"/>
  <c r="W5984"/>
  <c r="V5984"/>
  <c r="U5984"/>
  <c r="Z5984" s="1"/>
  <c r="Y5983"/>
  <c r="X5983"/>
  <c r="W5983"/>
  <c r="V5983"/>
  <c r="U5983"/>
  <c r="Z5983" s="1"/>
  <c r="Y5982"/>
  <c r="X5982"/>
  <c r="W5982"/>
  <c r="V5982"/>
  <c r="U5982"/>
  <c r="Z5982" s="1"/>
  <c r="Y5981"/>
  <c r="X5981"/>
  <c r="W5981"/>
  <c r="V5981"/>
  <c r="U5981"/>
  <c r="Z5981" s="1"/>
  <c r="Y5980"/>
  <c r="X5980"/>
  <c r="W5980"/>
  <c r="V5980"/>
  <c r="U5980"/>
  <c r="Z5980" s="1"/>
  <c r="Y5979"/>
  <c r="X5979"/>
  <c r="W5979"/>
  <c r="V5979"/>
  <c r="U5979"/>
  <c r="Z5979" s="1"/>
  <c r="Y5978"/>
  <c r="X5978"/>
  <c r="W5978"/>
  <c r="V5978"/>
  <c r="U5978"/>
  <c r="Z5978" s="1"/>
  <c r="Y5977"/>
  <c r="X5977"/>
  <c r="W5977"/>
  <c r="V5977"/>
  <c r="U5977"/>
  <c r="Z5977" s="1"/>
  <c r="Y5976"/>
  <c r="X5976"/>
  <c r="W5976"/>
  <c r="V5976"/>
  <c r="U5976"/>
  <c r="Z5976" s="1"/>
  <c r="Y5975"/>
  <c r="X5975"/>
  <c r="W5975"/>
  <c r="V5975"/>
  <c r="U5975"/>
  <c r="Z5975" s="1"/>
  <c r="Y5974"/>
  <c r="X5974"/>
  <c r="W5974"/>
  <c r="V5974"/>
  <c r="U5974"/>
  <c r="Z5974" s="1"/>
  <c r="Y5973"/>
  <c r="X5973"/>
  <c r="W5973"/>
  <c r="V5973"/>
  <c r="U5973"/>
  <c r="Z5973" s="1"/>
  <c r="Y5972"/>
  <c r="X5972"/>
  <c r="W5972"/>
  <c r="V5972"/>
  <c r="U5972"/>
  <c r="Z5972" s="1"/>
  <c r="Y5971"/>
  <c r="X5971"/>
  <c r="W5971"/>
  <c r="V5971"/>
  <c r="U5971"/>
  <c r="Z5971" s="1"/>
  <c r="Y5970"/>
  <c r="X5970"/>
  <c r="W5970"/>
  <c r="V5970"/>
  <c r="U5970"/>
  <c r="Z5970" s="1"/>
  <c r="Y5969"/>
  <c r="X5969"/>
  <c r="W5969"/>
  <c r="V5969"/>
  <c r="U5969"/>
  <c r="Z5969" s="1"/>
  <c r="Y5968"/>
  <c r="X5968"/>
  <c r="W5968"/>
  <c r="V5968"/>
  <c r="U5968"/>
  <c r="Z5968" s="1"/>
  <c r="Y5967"/>
  <c r="X5967"/>
  <c r="W5967"/>
  <c r="V5967"/>
  <c r="U5967"/>
  <c r="Z5967" s="1"/>
  <c r="Y5966"/>
  <c r="X5966"/>
  <c r="W5966"/>
  <c r="V5966"/>
  <c r="U5966"/>
  <c r="Z5966" s="1"/>
  <c r="Y5965"/>
  <c r="X5965"/>
  <c r="W5965"/>
  <c r="V5965"/>
  <c r="U5965"/>
  <c r="Z5965" s="1"/>
  <c r="Y5964"/>
  <c r="X5964"/>
  <c r="W5964"/>
  <c r="V5964"/>
  <c r="U5964"/>
  <c r="Z5964" s="1"/>
  <c r="Y5963"/>
  <c r="X5963"/>
  <c r="W5963"/>
  <c r="V5963"/>
  <c r="U5963"/>
  <c r="Z5963" s="1"/>
  <c r="Y5962"/>
  <c r="X5962"/>
  <c r="W5962"/>
  <c r="V5962"/>
  <c r="U5962"/>
  <c r="Z5962" s="1"/>
  <c r="Y5961"/>
  <c r="X5961"/>
  <c r="W5961"/>
  <c r="V5961"/>
  <c r="U5961"/>
  <c r="Z5961" s="1"/>
  <c r="Y5960"/>
  <c r="X5960"/>
  <c r="W5960"/>
  <c r="V5960"/>
  <c r="U5960"/>
  <c r="Z5960" s="1"/>
  <c r="Y5959"/>
  <c r="X5959"/>
  <c r="W5959"/>
  <c r="V5959"/>
  <c r="U5959"/>
  <c r="Z5959" s="1"/>
  <c r="Y5958"/>
  <c r="X5958"/>
  <c r="W5958"/>
  <c r="V5958"/>
  <c r="U5958"/>
  <c r="Z5958" s="1"/>
  <c r="Y5957"/>
  <c r="X5957"/>
  <c r="W5957"/>
  <c r="V5957"/>
  <c r="U5957"/>
  <c r="Z5957" s="1"/>
  <c r="Y5956"/>
  <c r="X5956"/>
  <c r="W5956"/>
  <c r="V5956"/>
  <c r="U5956"/>
  <c r="Z5956" s="1"/>
  <c r="Y5955"/>
  <c r="X5955"/>
  <c r="W5955"/>
  <c r="V5955"/>
  <c r="U5955"/>
  <c r="Z5955" s="1"/>
  <c r="Y5954"/>
  <c r="X5954"/>
  <c r="W5954"/>
  <c r="V5954"/>
  <c r="U5954"/>
  <c r="Z5954" s="1"/>
  <c r="Y5953"/>
  <c r="X5953"/>
  <c r="W5953"/>
  <c r="V5953"/>
  <c r="U5953"/>
  <c r="Z5953" s="1"/>
  <c r="Y5952"/>
  <c r="X5952"/>
  <c r="W5952"/>
  <c r="V5952"/>
  <c r="U5952"/>
  <c r="Z5952" s="1"/>
  <c r="Y5951"/>
  <c r="X5951"/>
  <c r="W5951"/>
  <c r="V5951"/>
  <c r="U5951"/>
  <c r="Z5951" s="1"/>
  <c r="Y5950"/>
  <c r="X5950"/>
  <c r="W5950"/>
  <c r="V5950"/>
  <c r="U5950"/>
  <c r="Z5950" s="1"/>
  <c r="Y5949"/>
  <c r="X5949"/>
  <c r="W5949"/>
  <c r="V5949"/>
  <c r="U5949"/>
  <c r="Z5949" s="1"/>
  <c r="Y5948"/>
  <c r="X5948"/>
  <c r="W5948"/>
  <c r="V5948"/>
  <c r="U5948"/>
  <c r="Z5948" s="1"/>
  <c r="Y5947"/>
  <c r="X5947"/>
  <c r="W5947"/>
  <c r="V5947"/>
  <c r="U5947"/>
  <c r="Z5947" s="1"/>
  <c r="Y5946"/>
  <c r="X5946"/>
  <c r="W5946"/>
  <c r="V5946"/>
  <c r="U5946"/>
  <c r="Z5946" s="1"/>
  <c r="Y5945"/>
  <c r="X5945"/>
  <c r="W5945"/>
  <c r="V5945"/>
  <c r="U5945"/>
  <c r="Z5945" s="1"/>
  <c r="Y5944"/>
  <c r="X5944"/>
  <c r="W5944"/>
  <c r="V5944"/>
  <c r="U5944"/>
  <c r="Z5944" s="1"/>
  <c r="Y5943"/>
  <c r="X5943"/>
  <c r="W5943"/>
  <c r="V5943"/>
  <c r="U5943"/>
  <c r="Z5943" s="1"/>
  <c r="Y5942"/>
  <c r="X5942"/>
  <c r="W5942"/>
  <c r="V5942"/>
  <c r="U5942"/>
  <c r="Z5942" s="1"/>
  <c r="Y5941"/>
  <c r="X5941"/>
  <c r="W5941"/>
  <c r="V5941"/>
  <c r="U5941"/>
  <c r="Z5941" s="1"/>
  <c r="Y5940"/>
  <c r="X5940"/>
  <c r="W5940"/>
  <c r="V5940"/>
  <c r="U5940"/>
  <c r="Z5940" s="1"/>
  <c r="Y5939"/>
  <c r="X5939"/>
  <c r="W5939"/>
  <c r="V5939"/>
  <c r="U5939"/>
  <c r="Z5939" s="1"/>
  <c r="Y5938"/>
  <c r="X5938"/>
  <c r="W5938"/>
  <c r="V5938"/>
  <c r="U5938"/>
  <c r="Z5938" s="1"/>
  <c r="Y5937"/>
  <c r="X5937"/>
  <c r="W5937"/>
  <c r="V5937"/>
  <c r="U5937"/>
  <c r="Z5937" s="1"/>
  <c r="Y5936"/>
  <c r="X5936"/>
  <c r="W5936"/>
  <c r="V5936"/>
  <c r="U5936"/>
  <c r="Z5936" s="1"/>
  <c r="Y5935"/>
  <c r="X5935"/>
  <c r="W5935"/>
  <c r="V5935"/>
  <c r="U5935"/>
  <c r="Z5935" s="1"/>
  <c r="Y5934"/>
  <c r="X5934"/>
  <c r="W5934"/>
  <c r="V5934"/>
  <c r="U5934"/>
  <c r="Z5934" s="1"/>
  <c r="Y5933"/>
  <c r="X5933"/>
  <c r="W5933"/>
  <c r="V5933"/>
  <c r="U5933"/>
  <c r="Z5933" s="1"/>
  <c r="Y5932"/>
  <c r="X5932"/>
  <c r="W5932"/>
  <c r="V5932"/>
  <c r="U5932"/>
  <c r="Z5932" s="1"/>
  <c r="Y5931"/>
  <c r="X5931"/>
  <c r="W5931"/>
  <c r="V5931"/>
  <c r="U5931"/>
  <c r="Z5931" s="1"/>
  <c r="Y5930"/>
  <c r="X5930"/>
  <c r="W5930"/>
  <c r="V5930"/>
  <c r="U5930"/>
  <c r="Z5930" s="1"/>
  <c r="Y5929"/>
  <c r="X5929"/>
  <c r="W5929"/>
  <c r="V5929"/>
  <c r="U5929"/>
  <c r="Z5929" s="1"/>
  <c r="Y5928"/>
  <c r="X5928"/>
  <c r="W5928"/>
  <c r="V5928"/>
  <c r="U5928"/>
  <c r="Z5928" s="1"/>
  <c r="Y5927"/>
  <c r="X5927"/>
  <c r="W5927"/>
  <c r="V5927"/>
  <c r="U5927"/>
  <c r="Z5927" s="1"/>
  <c r="Y5926"/>
  <c r="X5926"/>
  <c r="W5926"/>
  <c r="V5926"/>
  <c r="U5926"/>
  <c r="Z5926" s="1"/>
  <c r="Y5925"/>
  <c r="X5925"/>
  <c r="W5925"/>
  <c r="V5925"/>
  <c r="U5925"/>
  <c r="Z5925" s="1"/>
  <c r="Y5924"/>
  <c r="X5924"/>
  <c r="W5924"/>
  <c r="V5924"/>
  <c r="U5924"/>
  <c r="Z5924" s="1"/>
  <c r="Y5923"/>
  <c r="X5923"/>
  <c r="W5923"/>
  <c r="V5923"/>
  <c r="U5923"/>
  <c r="Z5923" s="1"/>
  <c r="Y5922"/>
  <c r="X5922"/>
  <c r="W5922"/>
  <c r="V5922"/>
  <c r="U5922"/>
  <c r="Z5922" s="1"/>
  <c r="Y5921"/>
  <c r="X5921"/>
  <c r="W5921"/>
  <c r="V5921"/>
  <c r="U5921"/>
  <c r="Z5921" s="1"/>
  <c r="Y5920"/>
  <c r="X5920"/>
  <c r="W5920"/>
  <c r="V5920"/>
  <c r="U5920"/>
  <c r="Z5920" s="1"/>
  <c r="Y5919"/>
  <c r="X5919"/>
  <c r="W5919"/>
  <c r="V5919"/>
  <c r="U5919"/>
  <c r="Z5919" s="1"/>
  <c r="Y5918"/>
  <c r="X5918"/>
  <c r="W5918"/>
  <c r="V5918"/>
  <c r="U5918"/>
  <c r="Z5918" s="1"/>
  <c r="Y5917"/>
  <c r="X5917"/>
  <c r="W5917"/>
  <c r="V5917"/>
  <c r="U5917"/>
  <c r="Z5917" s="1"/>
  <c r="Y5916"/>
  <c r="X5916"/>
  <c r="W5916"/>
  <c r="V5916"/>
  <c r="U5916"/>
  <c r="Z5916" s="1"/>
  <c r="Y5915"/>
  <c r="X5915"/>
  <c r="W5915"/>
  <c r="V5915"/>
  <c r="U5915"/>
  <c r="Z5915" s="1"/>
  <c r="Y5914"/>
  <c r="X5914"/>
  <c r="W5914"/>
  <c r="V5914"/>
  <c r="U5914"/>
  <c r="Z5914" s="1"/>
  <c r="Y5913"/>
  <c r="X5913"/>
  <c r="W5913"/>
  <c r="V5913"/>
  <c r="U5913"/>
  <c r="Z5913" s="1"/>
  <c r="Y5912"/>
  <c r="X5912"/>
  <c r="W5912"/>
  <c r="V5912"/>
  <c r="U5912"/>
  <c r="Z5912" s="1"/>
  <c r="Y5911"/>
  <c r="X5911"/>
  <c r="W5911"/>
  <c r="V5911"/>
  <c r="U5911"/>
  <c r="Z5911" s="1"/>
  <c r="Y5910"/>
  <c r="X5910"/>
  <c r="W5910"/>
  <c r="V5910"/>
  <c r="U5910"/>
  <c r="Z5910" s="1"/>
  <c r="Y5909"/>
  <c r="X5909"/>
  <c r="W5909"/>
  <c r="V5909"/>
  <c r="U5909"/>
  <c r="Z5909" s="1"/>
  <c r="Y5908"/>
  <c r="X5908"/>
  <c r="W5908"/>
  <c r="V5908"/>
  <c r="U5908"/>
  <c r="Z5908" s="1"/>
  <c r="Y5907"/>
  <c r="X5907"/>
  <c r="W5907"/>
  <c r="V5907"/>
  <c r="U5907"/>
  <c r="Z5907" s="1"/>
  <c r="Y5906"/>
  <c r="X5906"/>
  <c r="W5906"/>
  <c r="V5906"/>
  <c r="U5906"/>
  <c r="Z5906" s="1"/>
  <c r="Y5905"/>
  <c r="X5905"/>
  <c r="W5905"/>
  <c r="V5905"/>
  <c r="U5905"/>
  <c r="Z5905" s="1"/>
  <c r="Y5904"/>
  <c r="X5904"/>
  <c r="W5904"/>
  <c r="V5904"/>
  <c r="U5904"/>
  <c r="Z5904" s="1"/>
  <c r="Y5903"/>
  <c r="X5903"/>
  <c r="W5903"/>
  <c r="V5903"/>
  <c r="U5903"/>
  <c r="Z5903" s="1"/>
  <c r="Y5902"/>
  <c r="X5902"/>
  <c r="W5902"/>
  <c r="V5902"/>
  <c r="U5902"/>
  <c r="Z5902" s="1"/>
  <c r="Y5901"/>
  <c r="X5901"/>
  <c r="W5901"/>
  <c r="V5901"/>
  <c r="U5901"/>
  <c r="Z5901" s="1"/>
  <c r="Y5900"/>
  <c r="X5900"/>
  <c r="W5900"/>
  <c r="V5900"/>
  <c r="U5900"/>
  <c r="Z5900" s="1"/>
  <c r="Y5899"/>
  <c r="X5899"/>
  <c r="W5899"/>
  <c r="V5899"/>
  <c r="U5899"/>
  <c r="Z5899" s="1"/>
  <c r="Y5898"/>
  <c r="X5898"/>
  <c r="W5898"/>
  <c r="V5898"/>
  <c r="U5898"/>
  <c r="Z5898" s="1"/>
  <c r="Y5897"/>
  <c r="X5897"/>
  <c r="W5897"/>
  <c r="V5897"/>
  <c r="U5897"/>
  <c r="Z5897" s="1"/>
  <c r="Y5896"/>
  <c r="X5896"/>
  <c r="W5896"/>
  <c r="V5896"/>
  <c r="U5896"/>
  <c r="Z5896" s="1"/>
  <c r="Y5895"/>
  <c r="X5895"/>
  <c r="W5895"/>
  <c r="V5895"/>
  <c r="U5895"/>
  <c r="Z5895" s="1"/>
  <c r="Y5894"/>
  <c r="X5894"/>
  <c r="W5894"/>
  <c r="V5894"/>
  <c r="U5894"/>
  <c r="Z5894" s="1"/>
  <c r="Y5893"/>
  <c r="X5893"/>
  <c r="W5893"/>
  <c r="V5893"/>
  <c r="U5893"/>
  <c r="Z5893" s="1"/>
  <c r="Y5892"/>
  <c r="X5892"/>
  <c r="W5892"/>
  <c r="V5892"/>
  <c r="U5892"/>
  <c r="Z5892" s="1"/>
  <c r="Y5891"/>
  <c r="X5891"/>
  <c r="W5891"/>
  <c r="V5891"/>
  <c r="U5891"/>
  <c r="Z5891" s="1"/>
  <c r="Y5890"/>
  <c r="X5890"/>
  <c r="W5890"/>
  <c r="V5890"/>
  <c r="U5890"/>
  <c r="Z5890" s="1"/>
  <c r="Y5889"/>
  <c r="X5889"/>
  <c r="W5889"/>
  <c r="V5889"/>
  <c r="U5889"/>
  <c r="Z5889" s="1"/>
  <c r="Y5888"/>
  <c r="X5888"/>
  <c r="W5888"/>
  <c r="V5888"/>
  <c r="U5888"/>
  <c r="Z5888" s="1"/>
  <c r="Y5887"/>
  <c r="X5887"/>
  <c r="W5887"/>
  <c r="V5887"/>
  <c r="U5887"/>
  <c r="Z5887" s="1"/>
  <c r="Y5886"/>
  <c r="X5886"/>
  <c r="W5886"/>
  <c r="V5886"/>
  <c r="U5886"/>
  <c r="Z5886" s="1"/>
  <c r="Y5885"/>
  <c r="X5885"/>
  <c r="W5885"/>
  <c r="V5885"/>
  <c r="U5885"/>
  <c r="Z5885" s="1"/>
  <c r="Y5884"/>
  <c r="X5884"/>
  <c r="W5884"/>
  <c r="V5884"/>
  <c r="U5884"/>
  <c r="Z5884" s="1"/>
  <c r="Y5883"/>
  <c r="X5883"/>
  <c r="W5883"/>
  <c r="V5883"/>
  <c r="U5883"/>
  <c r="Z5883" s="1"/>
  <c r="Y5882"/>
  <c r="X5882"/>
  <c r="W5882"/>
  <c r="V5882"/>
  <c r="U5882"/>
  <c r="Z5882" s="1"/>
  <c r="Y5881"/>
  <c r="X5881"/>
  <c r="W5881"/>
  <c r="V5881"/>
  <c r="U5881"/>
  <c r="Z5881" s="1"/>
  <c r="Y5880"/>
  <c r="X5880"/>
  <c r="W5880"/>
  <c r="V5880"/>
  <c r="U5880"/>
  <c r="Z5880" s="1"/>
  <c r="Y5879"/>
  <c r="X5879"/>
  <c r="W5879"/>
  <c r="V5879"/>
  <c r="U5879"/>
  <c r="Z5879" s="1"/>
  <c r="Y5878"/>
  <c r="X5878"/>
  <c r="W5878"/>
  <c r="V5878"/>
  <c r="U5878"/>
  <c r="Z5878" s="1"/>
  <c r="Y5877"/>
  <c r="X5877"/>
  <c r="W5877"/>
  <c r="V5877"/>
  <c r="U5877"/>
  <c r="Z5877" s="1"/>
  <c r="Y5876"/>
  <c r="X5876"/>
  <c r="W5876"/>
  <c r="V5876"/>
  <c r="U5876"/>
  <c r="Z5876" s="1"/>
  <c r="Y5875"/>
  <c r="X5875"/>
  <c r="W5875"/>
  <c r="V5875"/>
  <c r="U5875"/>
  <c r="Z5875" s="1"/>
  <c r="Y5874"/>
  <c r="X5874"/>
  <c r="W5874"/>
  <c r="V5874"/>
  <c r="U5874"/>
  <c r="Z5874" s="1"/>
  <c r="Y5873"/>
  <c r="X5873"/>
  <c r="W5873"/>
  <c r="V5873"/>
  <c r="U5873"/>
  <c r="Z5873" s="1"/>
  <c r="Y5872"/>
  <c r="X5872"/>
  <c r="W5872"/>
  <c r="V5872"/>
  <c r="U5872"/>
  <c r="Z5872" s="1"/>
  <c r="Y5871"/>
  <c r="X5871"/>
  <c r="W5871"/>
  <c r="V5871"/>
  <c r="U5871"/>
  <c r="Z5871" s="1"/>
  <c r="Y5870"/>
  <c r="X5870"/>
  <c r="W5870"/>
  <c r="V5870"/>
  <c r="U5870"/>
  <c r="Z5870" s="1"/>
  <c r="Y5869"/>
  <c r="X5869"/>
  <c r="W5869"/>
  <c r="V5869"/>
  <c r="U5869"/>
  <c r="Z5869" s="1"/>
  <c r="Y5868"/>
  <c r="X5868"/>
  <c r="W5868"/>
  <c r="V5868"/>
  <c r="U5868"/>
  <c r="Z5868" s="1"/>
  <c r="Y5867"/>
  <c r="X5867"/>
  <c r="W5867"/>
  <c r="V5867"/>
  <c r="U5867"/>
  <c r="Z5867" s="1"/>
  <c r="Y5866"/>
  <c r="X5866"/>
  <c r="W5866"/>
  <c r="V5866"/>
  <c r="U5866"/>
  <c r="Z5866" s="1"/>
  <c r="Y5865"/>
  <c r="X5865"/>
  <c r="W5865"/>
  <c r="V5865"/>
  <c r="U5865"/>
  <c r="Z5865" s="1"/>
  <c r="Y5864"/>
  <c r="X5864"/>
  <c r="W5864"/>
  <c r="V5864"/>
  <c r="U5864"/>
  <c r="Z5864" s="1"/>
  <c r="Y5863"/>
  <c r="X5863"/>
  <c r="W5863"/>
  <c r="V5863"/>
  <c r="U5863"/>
  <c r="Z5863" s="1"/>
  <c r="Y5862"/>
  <c r="X5862"/>
  <c r="W5862"/>
  <c r="V5862"/>
  <c r="U5862"/>
  <c r="Z5862" s="1"/>
  <c r="Y5861"/>
  <c r="X5861"/>
  <c r="W5861"/>
  <c r="V5861"/>
  <c r="U5861"/>
  <c r="Z5861" s="1"/>
  <c r="Y5860"/>
  <c r="X5860"/>
  <c r="W5860"/>
  <c r="V5860"/>
  <c r="U5860"/>
  <c r="Z5860" s="1"/>
  <c r="Y5859"/>
  <c r="X5859"/>
  <c r="W5859"/>
  <c r="V5859"/>
  <c r="U5859"/>
  <c r="Z5859" s="1"/>
  <c r="Y5858"/>
  <c r="X5858"/>
  <c r="W5858"/>
  <c r="V5858"/>
  <c r="U5858"/>
  <c r="Z5858" s="1"/>
  <c r="Y5857"/>
  <c r="X5857"/>
  <c r="W5857"/>
  <c r="V5857"/>
  <c r="U5857"/>
  <c r="Z5857" s="1"/>
  <c r="Y5856"/>
  <c r="X5856"/>
  <c r="W5856"/>
  <c r="V5856"/>
  <c r="U5856"/>
  <c r="Z5856" s="1"/>
  <c r="Y5855"/>
  <c r="X5855"/>
  <c r="W5855"/>
  <c r="V5855"/>
  <c r="U5855"/>
  <c r="Z5855" s="1"/>
  <c r="Y5854"/>
  <c r="X5854"/>
  <c r="W5854"/>
  <c r="V5854"/>
  <c r="U5854"/>
  <c r="Z5854" s="1"/>
  <c r="Y5853"/>
  <c r="X5853"/>
  <c r="W5853"/>
  <c r="V5853"/>
  <c r="U5853"/>
  <c r="Z5853" s="1"/>
  <c r="Y5852"/>
  <c r="X5852"/>
  <c r="W5852"/>
  <c r="V5852"/>
  <c r="U5852"/>
  <c r="Z5852" s="1"/>
  <c r="Y5851"/>
  <c r="X5851"/>
  <c r="W5851"/>
  <c r="V5851"/>
  <c r="U5851"/>
  <c r="Z5851" s="1"/>
  <c r="Y5850"/>
  <c r="X5850"/>
  <c r="W5850"/>
  <c r="V5850"/>
  <c r="U5850"/>
  <c r="Z5850" s="1"/>
  <c r="Y5849"/>
  <c r="X5849"/>
  <c r="W5849"/>
  <c r="V5849"/>
  <c r="U5849"/>
  <c r="Z5849" s="1"/>
  <c r="Y5848"/>
  <c r="X5848"/>
  <c r="W5848"/>
  <c r="V5848"/>
  <c r="U5848"/>
  <c r="Z5848" s="1"/>
  <c r="Y5847"/>
  <c r="X5847"/>
  <c r="W5847"/>
  <c r="V5847"/>
  <c r="U5847"/>
  <c r="Z5847" s="1"/>
  <c r="Y5846"/>
  <c r="X5846"/>
  <c r="W5846"/>
  <c r="V5846"/>
  <c r="U5846"/>
  <c r="Z5846" s="1"/>
  <c r="Y5845"/>
  <c r="X5845"/>
  <c r="W5845"/>
  <c r="V5845"/>
  <c r="U5845"/>
  <c r="Z5845" s="1"/>
  <c r="Y5844"/>
  <c r="X5844"/>
  <c r="W5844"/>
  <c r="V5844"/>
  <c r="U5844"/>
  <c r="Z5844" s="1"/>
  <c r="Y5843"/>
  <c r="X5843"/>
  <c r="W5843"/>
  <c r="V5843"/>
  <c r="U5843"/>
  <c r="Z5843" s="1"/>
  <c r="Y5842"/>
  <c r="X5842"/>
  <c r="W5842"/>
  <c r="V5842"/>
  <c r="U5842"/>
  <c r="Z5842" s="1"/>
  <c r="Y5841"/>
  <c r="X5841"/>
  <c r="W5841"/>
  <c r="V5841"/>
  <c r="U5841"/>
  <c r="Z5841" s="1"/>
  <c r="Y5840"/>
  <c r="X5840"/>
  <c r="W5840"/>
  <c r="V5840"/>
  <c r="U5840"/>
  <c r="Z5840" s="1"/>
  <c r="Y5839"/>
  <c r="X5839"/>
  <c r="W5839"/>
  <c r="V5839"/>
  <c r="U5839"/>
  <c r="Z5839" s="1"/>
  <c r="Y5838"/>
  <c r="X5838"/>
  <c r="W5838"/>
  <c r="V5838"/>
  <c r="U5838"/>
  <c r="Z5838" s="1"/>
  <c r="Y5837"/>
  <c r="X5837"/>
  <c r="W5837"/>
  <c r="V5837"/>
  <c r="U5837"/>
  <c r="Z5837" s="1"/>
  <c r="Y5836"/>
  <c r="X5836"/>
  <c r="W5836"/>
  <c r="V5836"/>
  <c r="U5836"/>
  <c r="Z5836" s="1"/>
  <c r="Y5835"/>
  <c r="X5835"/>
  <c r="W5835"/>
  <c r="V5835"/>
  <c r="U5835"/>
  <c r="Z5835" s="1"/>
  <c r="Y5834"/>
  <c r="X5834"/>
  <c r="W5834"/>
  <c r="V5834"/>
  <c r="U5834"/>
  <c r="Z5834" s="1"/>
  <c r="Y5833"/>
  <c r="X5833"/>
  <c r="W5833"/>
  <c r="V5833"/>
  <c r="U5833"/>
  <c r="Z5833" s="1"/>
  <c r="Y5832"/>
  <c r="X5832"/>
  <c r="W5832"/>
  <c r="V5832"/>
  <c r="U5832"/>
  <c r="Z5832" s="1"/>
  <c r="Y5831"/>
  <c r="X5831"/>
  <c r="W5831"/>
  <c r="V5831"/>
  <c r="U5831"/>
  <c r="Z5831" s="1"/>
  <c r="Y5830"/>
  <c r="X5830"/>
  <c r="W5830"/>
  <c r="V5830"/>
  <c r="U5830"/>
  <c r="Z5830" s="1"/>
  <c r="Y5829"/>
  <c r="X5829"/>
  <c r="W5829"/>
  <c r="V5829"/>
  <c r="U5829"/>
  <c r="Z5829" s="1"/>
  <c r="Y5828"/>
  <c r="X5828"/>
  <c r="W5828"/>
  <c r="V5828"/>
  <c r="U5828"/>
  <c r="Z5828" s="1"/>
  <c r="Y5827"/>
  <c r="X5827"/>
  <c r="W5827"/>
  <c r="V5827"/>
  <c r="U5827"/>
  <c r="Z5827" s="1"/>
  <c r="Y5826"/>
  <c r="X5826"/>
  <c r="W5826"/>
  <c r="V5826"/>
  <c r="U5826"/>
  <c r="Z5826" s="1"/>
  <c r="Y5825"/>
  <c r="X5825"/>
  <c r="W5825"/>
  <c r="V5825"/>
  <c r="U5825"/>
  <c r="Z5825" s="1"/>
  <c r="Y5824"/>
  <c r="X5824"/>
  <c r="W5824"/>
  <c r="V5824"/>
  <c r="U5824"/>
  <c r="Z5824" s="1"/>
  <c r="Y5823"/>
  <c r="X5823"/>
  <c r="W5823"/>
  <c r="V5823"/>
  <c r="U5823"/>
  <c r="Z5823" s="1"/>
  <c r="Y5822"/>
  <c r="X5822"/>
  <c r="W5822"/>
  <c r="V5822"/>
  <c r="U5822"/>
  <c r="Z5822" s="1"/>
  <c r="Y5821"/>
  <c r="X5821"/>
  <c r="W5821"/>
  <c r="V5821"/>
  <c r="U5821"/>
  <c r="Z5821" s="1"/>
  <c r="Y5820"/>
  <c r="X5820"/>
  <c r="W5820"/>
  <c r="V5820"/>
  <c r="U5820"/>
  <c r="Z5820" s="1"/>
  <c r="Y5819"/>
  <c r="X5819"/>
  <c r="W5819"/>
  <c r="V5819"/>
  <c r="U5819"/>
  <c r="Z5819" s="1"/>
  <c r="Y5818"/>
  <c r="X5818"/>
  <c r="W5818"/>
  <c r="V5818"/>
  <c r="U5818"/>
  <c r="Z5818" s="1"/>
  <c r="Y5817"/>
  <c r="X5817"/>
  <c r="W5817"/>
  <c r="V5817"/>
  <c r="U5817"/>
  <c r="Z5817" s="1"/>
  <c r="Y5816"/>
  <c r="X5816"/>
  <c r="W5816"/>
  <c r="V5816"/>
  <c r="U5816"/>
  <c r="Z5816" s="1"/>
  <c r="Y5815"/>
  <c r="X5815"/>
  <c r="W5815"/>
  <c r="V5815"/>
  <c r="U5815"/>
  <c r="Z5815" s="1"/>
  <c r="Y5814"/>
  <c r="X5814"/>
  <c r="W5814"/>
  <c r="V5814"/>
  <c r="U5814"/>
  <c r="Z5814" s="1"/>
  <c r="Y5813"/>
  <c r="X5813"/>
  <c r="W5813"/>
  <c r="V5813"/>
  <c r="U5813"/>
  <c r="Z5813" s="1"/>
  <c r="Y5812"/>
  <c r="X5812"/>
  <c r="W5812"/>
  <c r="V5812"/>
  <c r="U5812"/>
  <c r="Z5812" s="1"/>
  <c r="Y5811"/>
  <c r="X5811"/>
  <c r="W5811"/>
  <c r="V5811"/>
  <c r="U5811"/>
  <c r="Z5811" s="1"/>
  <c r="Y5810"/>
  <c r="X5810"/>
  <c r="W5810"/>
  <c r="V5810"/>
  <c r="U5810"/>
  <c r="Z5810" s="1"/>
  <c r="Y5809"/>
  <c r="X5809"/>
  <c r="W5809"/>
  <c r="V5809"/>
  <c r="U5809"/>
  <c r="Z5809" s="1"/>
  <c r="Y5808"/>
  <c r="X5808"/>
  <c r="W5808"/>
  <c r="V5808"/>
  <c r="U5808"/>
  <c r="Z5808" s="1"/>
  <c r="Y5807"/>
  <c r="X5807"/>
  <c r="W5807"/>
  <c r="V5807"/>
  <c r="U5807"/>
  <c r="Z5807" s="1"/>
  <c r="Y5806"/>
  <c r="X5806"/>
  <c r="W5806"/>
  <c r="V5806"/>
  <c r="U5806"/>
  <c r="Z5806" s="1"/>
  <c r="Y5805"/>
  <c r="X5805"/>
  <c r="W5805"/>
  <c r="V5805"/>
  <c r="U5805"/>
  <c r="Z5805" s="1"/>
  <c r="Y5804"/>
  <c r="X5804"/>
  <c r="W5804"/>
  <c r="V5804"/>
  <c r="U5804"/>
  <c r="Z5804" s="1"/>
  <c r="Y5803"/>
  <c r="X5803"/>
  <c r="W5803"/>
  <c r="V5803"/>
  <c r="U5803"/>
  <c r="Z5803" s="1"/>
  <c r="Y5802"/>
  <c r="X5802"/>
  <c r="W5802"/>
  <c r="V5802"/>
  <c r="U5802"/>
  <c r="Z5802" s="1"/>
  <c r="Y5801"/>
  <c r="X5801"/>
  <c r="W5801"/>
  <c r="V5801"/>
  <c r="U5801"/>
  <c r="Z5801" s="1"/>
  <c r="Y5800"/>
  <c r="X5800"/>
  <c r="W5800"/>
  <c r="V5800"/>
  <c r="U5800"/>
  <c r="Z5800" s="1"/>
  <c r="Y5799"/>
  <c r="X5799"/>
  <c r="W5799"/>
  <c r="V5799"/>
  <c r="U5799"/>
  <c r="Z5799" s="1"/>
  <c r="Y5798"/>
  <c r="X5798"/>
  <c r="W5798"/>
  <c r="V5798"/>
  <c r="U5798"/>
  <c r="Z5798" s="1"/>
  <c r="Y5797"/>
  <c r="X5797"/>
  <c r="W5797"/>
  <c r="V5797"/>
  <c r="U5797"/>
  <c r="Z5797" s="1"/>
  <c r="Y5796"/>
  <c r="X5796"/>
  <c r="W5796"/>
  <c r="V5796"/>
  <c r="U5796"/>
  <c r="Z5796" s="1"/>
  <c r="Y5795"/>
  <c r="X5795"/>
  <c r="W5795"/>
  <c r="V5795"/>
  <c r="U5795"/>
  <c r="Z5795" s="1"/>
  <c r="Y5794"/>
  <c r="X5794"/>
  <c r="W5794"/>
  <c r="V5794"/>
  <c r="U5794"/>
  <c r="Z5794" s="1"/>
  <c r="Y5793"/>
  <c r="X5793"/>
  <c r="W5793"/>
  <c r="V5793"/>
  <c r="U5793"/>
  <c r="Z5793" s="1"/>
  <c r="Y5792"/>
  <c r="X5792"/>
  <c r="W5792"/>
  <c r="V5792"/>
  <c r="U5792"/>
  <c r="Z5792" s="1"/>
  <c r="Y5791"/>
  <c r="X5791"/>
  <c r="W5791"/>
  <c r="V5791"/>
  <c r="U5791"/>
  <c r="Z5791" s="1"/>
  <c r="Y5790"/>
  <c r="X5790"/>
  <c r="W5790"/>
  <c r="V5790"/>
  <c r="U5790"/>
  <c r="Z5790" s="1"/>
  <c r="Y5789"/>
  <c r="X5789"/>
  <c r="W5789"/>
  <c r="V5789"/>
  <c r="U5789"/>
  <c r="Z5789" s="1"/>
  <c r="Y5788"/>
  <c r="X5788"/>
  <c r="W5788"/>
  <c r="V5788"/>
  <c r="U5788"/>
  <c r="Z5788" s="1"/>
  <c r="Y5787"/>
  <c r="X5787"/>
  <c r="W5787"/>
  <c r="V5787"/>
  <c r="U5787"/>
  <c r="Z5787" s="1"/>
  <c r="Y5786"/>
  <c r="X5786"/>
  <c r="W5786"/>
  <c r="V5786"/>
  <c r="U5786"/>
  <c r="Z5786" s="1"/>
  <c r="Y5785"/>
  <c r="X5785"/>
  <c r="W5785"/>
  <c r="V5785"/>
  <c r="U5785"/>
  <c r="Z5785" s="1"/>
  <c r="Y5784"/>
  <c r="X5784"/>
  <c r="W5784"/>
  <c r="V5784"/>
  <c r="U5784"/>
  <c r="Z5784" s="1"/>
  <c r="Y5783"/>
  <c r="X5783"/>
  <c r="W5783"/>
  <c r="V5783"/>
  <c r="U5783"/>
  <c r="Z5783" s="1"/>
  <c r="Y5782"/>
  <c r="X5782"/>
  <c r="W5782"/>
  <c r="V5782"/>
  <c r="U5782"/>
  <c r="Z5782" s="1"/>
  <c r="Y5781"/>
  <c r="X5781"/>
  <c r="W5781"/>
  <c r="V5781"/>
  <c r="U5781"/>
  <c r="Z5781" s="1"/>
  <c r="Y5780"/>
  <c r="X5780"/>
  <c r="W5780"/>
  <c r="V5780"/>
  <c r="U5780"/>
  <c r="Z5780" s="1"/>
  <c r="Y5779"/>
  <c r="X5779"/>
  <c r="W5779"/>
  <c r="V5779"/>
  <c r="U5779"/>
  <c r="Z5779" s="1"/>
  <c r="Y5778"/>
  <c r="X5778"/>
  <c r="W5778"/>
  <c r="V5778"/>
  <c r="U5778"/>
  <c r="Z5778" s="1"/>
  <c r="Y5777"/>
  <c r="X5777"/>
  <c r="W5777"/>
  <c r="V5777"/>
  <c r="U5777"/>
  <c r="Z5777" s="1"/>
  <c r="Y5776"/>
  <c r="X5776"/>
  <c r="W5776"/>
  <c r="V5776"/>
  <c r="U5776"/>
  <c r="Z5776" s="1"/>
  <c r="Y5775"/>
  <c r="X5775"/>
  <c r="W5775"/>
  <c r="V5775"/>
  <c r="U5775"/>
  <c r="Z5775" s="1"/>
  <c r="Y5774"/>
  <c r="X5774"/>
  <c r="W5774"/>
  <c r="V5774"/>
  <c r="U5774"/>
  <c r="Z5774" s="1"/>
  <c r="Y5773"/>
  <c r="X5773"/>
  <c r="W5773"/>
  <c r="V5773"/>
  <c r="U5773"/>
  <c r="Z5773" s="1"/>
  <c r="Y5772"/>
  <c r="X5772"/>
  <c r="W5772"/>
  <c r="V5772"/>
  <c r="U5772"/>
  <c r="Z5772" s="1"/>
  <c r="Y5771"/>
  <c r="X5771"/>
  <c r="W5771"/>
  <c r="V5771"/>
  <c r="U5771"/>
  <c r="Z5771" s="1"/>
  <c r="Y5770"/>
  <c r="X5770"/>
  <c r="W5770"/>
  <c r="V5770"/>
  <c r="U5770"/>
  <c r="Z5770" s="1"/>
  <c r="Y5769"/>
  <c r="X5769"/>
  <c r="W5769"/>
  <c r="V5769"/>
  <c r="U5769"/>
  <c r="Z5769" s="1"/>
  <c r="Y5768"/>
  <c r="X5768"/>
  <c r="W5768"/>
  <c r="V5768"/>
  <c r="U5768"/>
  <c r="Z5768" s="1"/>
  <c r="Y5767"/>
  <c r="X5767"/>
  <c r="W5767"/>
  <c r="V5767"/>
  <c r="U5767"/>
  <c r="Z5767" s="1"/>
  <c r="Y5766"/>
  <c r="X5766"/>
  <c r="W5766"/>
  <c r="V5766"/>
  <c r="U5766"/>
  <c r="Z5766" s="1"/>
  <c r="Y5765"/>
  <c r="X5765"/>
  <c r="W5765"/>
  <c r="V5765"/>
  <c r="U5765"/>
  <c r="Z5765" s="1"/>
  <c r="Y5764"/>
  <c r="X5764"/>
  <c r="W5764"/>
  <c r="V5764"/>
  <c r="U5764"/>
  <c r="Z5764" s="1"/>
  <c r="Y5763"/>
  <c r="X5763"/>
  <c r="W5763"/>
  <c r="V5763"/>
  <c r="U5763"/>
  <c r="Z5763" s="1"/>
  <c r="Y5762"/>
  <c r="X5762"/>
  <c r="W5762"/>
  <c r="V5762"/>
  <c r="U5762"/>
  <c r="Z5762" s="1"/>
  <c r="Y5761"/>
  <c r="X5761"/>
  <c r="W5761"/>
  <c r="V5761"/>
  <c r="U5761"/>
  <c r="Z5761" s="1"/>
  <c r="Y5760"/>
  <c r="X5760"/>
  <c r="W5760"/>
  <c r="V5760"/>
  <c r="U5760"/>
  <c r="Z5760" s="1"/>
  <c r="Y5759"/>
  <c r="X5759"/>
  <c r="W5759"/>
  <c r="V5759"/>
  <c r="U5759"/>
  <c r="Z5759" s="1"/>
  <c r="Y5758"/>
  <c r="X5758"/>
  <c r="W5758"/>
  <c r="V5758"/>
  <c r="U5758"/>
  <c r="Z5758" s="1"/>
  <c r="Y5757"/>
  <c r="X5757"/>
  <c r="W5757"/>
  <c r="V5757"/>
  <c r="U5757"/>
  <c r="Z5757" s="1"/>
  <c r="Y5756"/>
  <c r="X5756"/>
  <c r="W5756"/>
  <c r="V5756"/>
  <c r="U5756"/>
  <c r="Z5756" s="1"/>
  <c r="Y5755"/>
  <c r="X5755"/>
  <c r="W5755"/>
  <c r="V5755"/>
  <c r="U5755"/>
  <c r="Z5755" s="1"/>
  <c r="Y5754"/>
  <c r="X5754"/>
  <c r="W5754"/>
  <c r="V5754"/>
  <c r="U5754"/>
  <c r="Z5754" s="1"/>
  <c r="Y5753"/>
  <c r="X5753"/>
  <c r="W5753"/>
  <c r="V5753"/>
  <c r="U5753"/>
  <c r="Z5753" s="1"/>
  <c r="Y5752"/>
  <c r="X5752"/>
  <c r="W5752"/>
  <c r="V5752"/>
  <c r="U5752"/>
  <c r="Z5752" s="1"/>
  <c r="Y5751"/>
  <c r="X5751"/>
  <c r="W5751"/>
  <c r="V5751"/>
  <c r="U5751"/>
  <c r="Z5751" s="1"/>
  <c r="Y5750"/>
  <c r="X5750"/>
  <c r="W5750"/>
  <c r="V5750"/>
  <c r="U5750"/>
  <c r="Z5750" s="1"/>
  <c r="Y5749"/>
  <c r="X5749"/>
  <c r="W5749"/>
  <c r="V5749"/>
  <c r="U5749"/>
  <c r="Z5749" s="1"/>
  <c r="Y5748"/>
  <c r="X5748"/>
  <c r="W5748"/>
  <c r="V5748"/>
  <c r="U5748"/>
  <c r="Z5748" s="1"/>
  <c r="Y5747"/>
  <c r="X5747"/>
  <c r="W5747"/>
  <c r="V5747"/>
  <c r="U5747"/>
  <c r="Z5747" s="1"/>
  <c r="Y5746"/>
  <c r="X5746"/>
  <c r="W5746"/>
  <c r="V5746"/>
  <c r="U5746"/>
  <c r="Z5746" s="1"/>
  <c r="Y5745"/>
  <c r="X5745"/>
  <c r="W5745"/>
  <c r="V5745"/>
  <c r="U5745"/>
  <c r="Z5745" s="1"/>
  <c r="Y5744"/>
  <c r="X5744"/>
  <c r="W5744"/>
  <c r="V5744"/>
  <c r="U5744"/>
  <c r="Z5744" s="1"/>
  <c r="Y5743"/>
  <c r="X5743"/>
  <c r="W5743"/>
  <c r="V5743"/>
  <c r="U5743"/>
  <c r="Z5743" s="1"/>
  <c r="Y5742"/>
  <c r="X5742"/>
  <c r="W5742"/>
  <c r="V5742"/>
  <c r="U5742"/>
  <c r="Z5742" s="1"/>
  <c r="Y5741"/>
  <c r="X5741"/>
  <c r="W5741"/>
  <c r="V5741"/>
  <c r="U5741"/>
  <c r="Z5741" s="1"/>
  <c r="Y5740"/>
  <c r="X5740"/>
  <c r="W5740"/>
  <c r="V5740"/>
  <c r="U5740"/>
  <c r="Z5740" s="1"/>
  <c r="Y5739"/>
  <c r="X5739"/>
  <c r="W5739"/>
  <c r="V5739"/>
  <c r="U5739"/>
  <c r="Z5739" s="1"/>
  <c r="Y5738"/>
  <c r="X5738"/>
  <c r="W5738"/>
  <c r="V5738"/>
  <c r="U5738"/>
  <c r="Z5738" s="1"/>
  <c r="Y5737"/>
  <c r="X5737"/>
  <c r="W5737"/>
  <c r="V5737"/>
  <c r="U5737"/>
  <c r="Z5737" s="1"/>
  <c r="Y5736"/>
  <c r="X5736"/>
  <c r="W5736"/>
  <c r="V5736"/>
  <c r="U5736"/>
  <c r="Z5736" s="1"/>
  <c r="Y5735"/>
  <c r="X5735"/>
  <c r="W5735"/>
  <c r="V5735"/>
  <c r="U5735"/>
  <c r="Z5735" s="1"/>
  <c r="Y5734"/>
  <c r="X5734"/>
  <c r="W5734"/>
  <c r="V5734"/>
  <c r="U5734"/>
  <c r="Z5734" s="1"/>
  <c r="Y5733"/>
  <c r="X5733"/>
  <c r="W5733"/>
  <c r="V5733"/>
  <c r="U5733"/>
  <c r="Z5733" s="1"/>
  <c r="Y5732"/>
  <c r="X5732"/>
  <c r="W5732"/>
  <c r="V5732"/>
  <c r="U5732"/>
  <c r="Z5732" s="1"/>
  <c r="Y5731"/>
  <c r="X5731"/>
  <c r="W5731"/>
  <c r="V5731"/>
  <c r="U5731"/>
  <c r="Z5731" s="1"/>
  <c r="Y5730"/>
  <c r="X5730"/>
  <c r="W5730"/>
  <c r="V5730"/>
  <c r="U5730"/>
  <c r="Z5730" s="1"/>
  <c r="Y5729"/>
  <c r="X5729"/>
  <c r="W5729"/>
  <c r="V5729"/>
  <c r="U5729"/>
  <c r="Z5729" s="1"/>
  <c r="Y5728"/>
  <c r="X5728"/>
  <c r="W5728"/>
  <c r="V5728"/>
  <c r="U5728"/>
  <c r="Z5728" s="1"/>
  <c r="Y5727"/>
  <c r="X5727"/>
  <c r="W5727"/>
  <c r="V5727"/>
  <c r="U5727"/>
  <c r="Z5727" s="1"/>
  <c r="Y5726"/>
  <c r="X5726"/>
  <c r="W5726"/>
  <c r="V5726"/>
  <c r="U5726"/>
  <c r="Z5726" s="1"/>
  <c r="Y5725"/>
  <c r="X5725"/>
  <c r="W5725"/>
  <c r="V5725"/>
  <c r="U5725"/>
  <c r="Z5725" s="1"/>
  <c r="Y5724"/>
  <c r="X5724"/>
  <c r="W5724"/>
  <c r="V5724"/>
  <c r="U5724"/>
  <c r="Z5724" s="1"/>
  <c r="Y5723"/>
  <c r="X5723"/>
  <c r="W5723"/>
  <c r="V5723"/>
  <c r="U5723"/>
  <c r="Z5723" s="1"/>
  <c r="Y5722"/>
  <c r="X5722"/>
  <c r="W5722"/>
  <c r="V5722"/>
  <c r="U5722"/>
  <c r="Z5722" s="1"/>
  <c r="Y5721"/>
  <c r="X5721"/>
  <c r="W5721"/>
  <c r="V5721"/>
  <c r="U5721"/>
  <c r="Z5721" s="1"/>
  <c r="Y5720"/>
  <c r="X5720"/>
  <c r="W5720"/>
  <c r="V5720"/>
  <c r="U5720"/>
  <c r="Z5720" s="1"/>
  <c r="Y5719"/>
  <c r="X5719"/>
  <c r="W5719"/>
  <c r="V5719"/>
  <c r="U5719"/>
  <c r="Z5719" s="1"/>
  <c r="Y5718"/>
  <c r="X5718"/>
  <c r="W5718"/>
  <c r="V5718"/>
  <c r="U5718"/>
  <c r="Z5718" s="1"/>
  <c r="Y5717"/>
  <c r="X5717"/>
  <c r="W5717"/>
  <c r="V5717"/>
  <c r="U5717"/>
  <c r="Z5717" s="1"/>
  <c r="Y5716"/>
  <c r="X5716"/>
  <c r="W5716"/>
  <c r="V5716"/>
  <c r="U5716"/>
  <c r="Z5716" s="1"/>
  <c r="Y5715"/>
  <c r="X5715"/>
  <c r="W5715"/>
  <c r="V5715"/>
  <c r="U5715"/>
  <c r="Z5715" s="1"/>
  <c r="Y5714"/>
  <c r="X5714"/>
  <c r="W5714"/>
  <c r="V5714"/>
  <c r="U5714"/>
  <c r="Z5714" s="1"/>
  <c r="Y5713"/>
  <c r="X5713"/>
  <c r="W5713"/>
  <c r="V5713"/>
  <c r="U5713"/>
  <c r="Z5713" s="1"/>
  <c r="Y5712"/>
  <c r="X5712"/>
  <c r="W5712"/>
  <c r="V5712"/>
  <c r="U5712"/>
  <c r="Z5712" s="1"/>
  <c r="Y5711"/>
  <c r="X5711"/>
  <c r="W5711"/>
  <c r="V5711"/>
  <c r="U5711"/>
  <c r="Z5711" s="1"/>
  <c r="Y5710"/>
  <c r="X5710"/>
  <c r="W5710"/>
  <c r="V5710"/>
  <c r="U5710"/>
  <c r="Z5710" s="1"/>
  <c r="Y5709"/>
  <c r="X5709"/>
  <c r="W5709"/>
  <c r="V5709"/>
  <c r="U5709"/>
  <c r="Z5709" s="1"/>
  <c r="Y5708"/>
  <c r="X5708"/>
  <c r="W5708"/>
  <c r="V5708"/>
  <c r="U5708"/>
  <c r="Z5708" s="1"/>
  <c r="Y5707"/>
  <c r="X5707"/>
  <c r="W5707"/>
  <c r="V5707"/>
  <c r="U5707"/>
  <c r="Z5707" s="1"/>
  <c r="Y5706"/>
  <c r="X5706"/>
  <c r="W5706"/>
  <c r="V5706"/>
  <c r="U5706"/>
  <c r="Z5706" s="1"/>
  <c r="Y5705"/>
  <c r="X5705"/>
  <c r="W5705"/>
  <c r="V5705"/>
  <c r="U5705"/>
  <c r="Z5705" s="1"/>
  <c r="Y5704"/>
  <c r="X5704"/>
  <c r="W5704"/>
  <c r="V5704"/>
  <c r="U5704"/>
  <c r="Z5704" s="1"/>
  <c r="Y5703"/>
  <c r="X5703"/>
  <c r="W5703"/>
  <c r="V5703"/>
  <c r="U5703"/>
  <c r="Z5703" s="1"/>
  <c r="Y5702"/>
  <c r="X5702"/>
  <c r="W5702"/>
  <c r="V5702"/>
  <c r="U5702"/>
  <c r="Z5702" s="1"/>
  <c r="Y5701"/>
  <c r="X5701"/>
  <c r="W5701"/>
  <c r="V5701"/>
  <c r="U5701"/>
  <c r="Z5701" s="1"/>
  <c r="Y5700"/>
  <c r="X5700"/>
  <c r="W5700"/>
  <c r="V5700"/>
  <c r="U5700"/>
  <c r="Z5700" s="1"/>
  <c r="Y5699"/>
  <c r="X5699"/>
  <c r="W5699"/>
  <c r="V5699"/>
  <c r="U5699"/>
  <c r="Z5699" s="1"/>
  <c r="Y5698"/>
  <c r="X5698"/>
  <c r="W5698"/>
  <c r="V5698"/>
  <c r="U5698"/>
  <c r="Y5697"/>
  <c r="X5697"/>
  <c r="W5697"/>
  <c r="V5697"/>
  <c r="U5697"/>
  <c r="Z5697" s="1"/>
  <c r="Y5696"/>
  <c r="X5696"/>
  <c r="W5696"/>
  <c r="V5696"/>
  <c r="U5696"/>
  <c r="Y5695"/>
  <c r="X5695"/>
  <c r="W5695"/>
  <c r="V5695"/>
  <c r="U5695"/>
  <c r="Z5695" s="1"/>
  <c r="Y5694"/>
  <c r="X5694"/>
  <c r="W5694"/>
  <c r="V5694"/>
  <c r="U5694"/>
  <c r="Z5694" s="1"/>
  <c r="Y5693"/>
  <c r="X5693"/>
  <c r="W5693"/>
  <c r="V5693"/>
  <c r="U5693"/>
  <c r="Z5693" s="1"/>
  <c r="Y5692"/>
  <c r="X5692"/>
  <c r="W5692"/>
  <c r="V5692"/>
  <c r="U5692"/>
  <c r="Y5691"/>
  <c r="X5691"/>
  <c r="W5691"/>
  <c r="V5691"/>
  <c r="U5691"/>
  <c r="Z5691" s="1"/>
  <c r="Y5690"/>
  <c r="X5690"/>
  <c r="W5690"/>
  <c r="V5690"/>
  <c r="U5690"/>
  <c r="Z5690" s="1"/>
  <c r="Y5689"/>
  <c r="X5689"/>
  <c r="W5689"/>
  <c r="V5689"/>
  <c r="U5689"/>
  <c r="Z5689" s="1"/>
  <c r="Y5688"/>
  <c r="X5688"/>
  <c r="W5688"/>
  <c r="V5688"/>
  <c r="U5688"/>
  <c r="Y5687"/>
  <c r="X5687"/>
  <c r="W5687"/>
  <c r="V5687"/>
  <c r="U5687"/>
  <c r="Z5687" s="1"/>
  <c r="Y5686"/>
  <c r="X5686"/>
  <c r="W5686"/>
  <c r="V5686"/>
  <c r="U5686"/>
  <c r="Z5686" s="1"/>
  <c r="Y5685"/>
  <c r="X5685"/>
  <c r="W5685"/>
  <c r="V5685"/>
  <c r="U5685"/>
  <c r="Z5685" s="1"/>
  <c r="Y5684"/>
  <c r="X5684"/>
  <c r="W5684"/>
  <c r="V5684"/>
  <c r="U5684"/>
  <c r="Z5684" s="1"/>
  <c r="Y5683"/>
  <c r="X5683"/>
  <c r="W5683"/>
  <c r="V5683"/>
  <c r="U5683"/>
  <c r="Z5683" s="1"/>
  <c r="Y5682"/>
  <c r="X5682"/>
  <c r="W5682"/>
  <c r="V5682"/>
  <c r="U5682"/>
  <c r="Z5682" s="1"/>
  <c r="Y5681"/>
  <c r="X5681"/>
  <c r="W5681"/>
  <c r="V5681"/>
  <c r="U5681"/>
  <c r="Z5681" s="1"/>
  <c r="Y5680"/>
  <c r="X5680"/>
  <c r="W5680"/>
  <c r="V5680"/>
  <c r="U5680"/>
  <c r="Y5679"/>
  <c r="X5679"/>
  <c r="W5679"/>
  <c r="V5679"/>
  <c r="U5679"/>
  <c r="Z5679" s="1"/>
  <c r="Y5678"/>
  <c r="X5678"/>
  <c r="W5678"/>
  <c r="V5678"/>
  <c r="U5678"/>
  <c r="Z5678" s="1"/>
  <c r="Y5677"/>
  <c r="X5677"/>
  <c r="W5677"/>
  <c r="V5677"/>
  <c r="U5677"/>
  <c r="Z5677" s="1"/>
  <c r="Y5676"/>
  <c r="X5676"/>
  <c r="W5676"/>
  <c r="V5676"/>
  <c r="U5676"/>
  <c r="Z5676" s="1"/>
  <c r="Y5675"/>
  <c r="X5675"/>
  <c r="W5675"/>
  <c r="V5675"/>
  <c r="U5675"/>
  <c r="Z5675" s="1"/>
  <c r="Y5674"/>
  <c r="X5674"/>
  <c r="W5674"/>
  <c r="V5674"/>
  <c r="U5674"/>
  <c r="Z5674" s="1"/>
  <c r="Y5673"/>
  <c r="X5673"/>
  <c r="W5673"/>
  <c r="V5673"/>
  <c r="U5673"/>
  <c r="Z5673" s="1"/>
  <c r="Y5672"/>
  <c r="X5672"/>
  <c r="W5672"/>
  <c r="V5672"/>
  <c r="U5672"/>
  <c r="Y5671"/>
  <c r="X5671"/>
  <c r="W5671"/>
  <c r="V5671"/>
  <c r="U5671"/>
  <c r="Z5671" s="1"/>
  <c r="Y5670"/>
  <c r="X5670"/>
  <c r="W5670"/>
  <c r="V5670"/>
  <c r="U5670"/>
  <c r="Z5670" s="1"/>
  <c r="Y5669"/>
  <c r="X5669"/>
  <c r="W5669"/>
  <c r="V5669"/>
  <c r="U5669"/>
  <c r="Z5669" s="1"/>
  <c r="Y5668"/>
  <c r="X5668"/>
  <c r="W5668"/>
  <c r="V5668"/>
  <c r="U5668"/>
  <c r="Z5668" s="1"/>
  <c r="Y5667"/>
  <c r="X5667"/>
  <c r="W5667"/>
  <c r="V5667"/>
  <c r="U5667"/>
  <c r="Z5667" s="1"/>
  <c r="Y5666"/>
  <c r="X5666"/>
  <c r="W5666"/>
  <c r="V5666"/>
  <c r="U5666"/>
  <c r="Z5666" s="1"/>
  <c r="Y5665"/>
  <c r="X5665"/>
  <c r="W5665"/>
  <c r="V5665"/>
  <c r="U5665"/>
  <c r="Z5665" s="1"/>
  <c r="Y5664"/>
  <c r="X5664"/>
  <c r="W5664"/>
  <c r="V5664"/>
  <c r="U5664"/>
  <c r="Z5664" s="1"/>
  <c r="Y5663"/>
  <c r="X5663"/>
  <c r="W5663"/>
  <c r="V5663"/>
  <c r="U5663"/>
  <c r="Z5663" s="1"/>
  <c r="Y5662"/>
  <c r="X5662"/>
  <c r="W5662"/>
  <c r="V5662"/>
  <c r="U5662"/>
  <c r="Z5662" s="1"/>
  <c r="Y5661"/>
  <c r="X5661"/>
  <c r="W5661"/>
  <c r="V5661"/>
  <c r="U5661"/>
  <c r="Z5661" s="1"/>
  <c r="Y5660"/>
  <c r="X5660"/>
  <c r="W5660"/>
  <c r="V5660"/>
  <c r="U5660"/>
  <c r="Z5660" s="1"/>
  <c r="Y5659"/>
  <c r="X5659"/>
  <c r="W5659"/>
  <c r="V5659"/>
  <c r="U5659"/>
  <c r="Z5659" s="1"/>
  <c r="Y5658"/>
  <c r="X5658"/>
  <c r="W5658"/>
  <c r="V5658"/>
  <c r="U5658"/>
  <c r="Z5658" s="1"/>
  <c r="Y5657"/>
  <c r="X5657"/>
  <c r="W5657"/>
  <c r="V5657"/>
  <c r="U5657"/>
  <c r="Z5657" s="1"/>
  <c r="Y5656"/>
  <c r="X5656"/>
  <c r="W5656"/>
  <c r="V5656"/>
  <c r="U5656"/>
  <c r="Z5656" s="1"/>
  <c r="Y5655"/>
  <c r="X5655"/>
  <c r="W5655"/>
  <c r="V5655"/>
  <c r="U5655"/>
  <c r="Z5655" s="1"/>
  <c r="Y5654"/>
  <c r="X5654"/>
  <c r="W5654"/>
  <c r="V5654"/>
  <c r="U5654"/>
  <c r="Z5654" s="1"/>
  <c r="Y5653"/>
  <c r="X5653"/>
  <c r="W5653"/>
  <c r="V5653"/>
  <c r="U5653"/>
  <c r="Z5653" s="1"/>
  <c r="Y5652"/>
  <c r="X5652"/>
  <c r="W5652"/>
  <c r="V5652"/>
  <c r="U5652"/>
  <c r="Y5651"/>
  <c r="X5651"/>
  <c r="W5651"/>
  <c r="V5651"/>
  <c r="U5651"/>
  <c r="Z5651" s="1"/>
  <c r="Y5650"/>
  <c r="X5650"/>
  <c r="W5650"/>
  <c r="V5650"/>
  <c r="U5650"/>
  <c r="Z5650" s="1"/>
  <c r="Y5649"/>
  <c r="X5649"/>
  <c r="W5649"/>
  <c r="V5649"/>
  <c r="U5649"/>
  <c r="Z5649" s="1"/>
  <c r="Y5648"/>
  <c r="X5648"/>
  <c r="W5648"/>
  <c r="V5648"/>
  <c r="U5648"/>
  <c r="Z5648" s="1"/>
  <c r="Y5647"/>
  <c r="X5647"/>
  <c r="W5647"/>
  <c r="V5647"/>
  <c r="U5647"/>
  <c r="Z5647" s="1"/>
  <c r="Y5646"/>
  <c r="X5646"/>
  <c r="W5646"/>
  <c r="V5646"/>
  <c r="U5646"/>
  <c r="Z5646" s="1"/>
  <c r="Y5645"/>
  <c r="X5645"/>
  <c r="W5645"/>
  <c r="V5645"/>
  <c r="U5645"/>
  <c r="Z5645" s="1"/>
  <c r="Y5644"/>
  <c r="X5644"/>
  <c r="W5644"/>
  <c r="V5644"/>
  <c r="U5644"/>
  <c r="Z5644" s="1"/>
  <c r="Y5643"/>
  <c r="X5643"/>
  <c r="W5643"/>
  <c r="V5643"/>
  <c r="U5643"/>
  <c r="Z5643" s="1"/>
  <c r="Y5642"/>
  <c r="X5642"/>
  <c r="W5642"/>
  <c r="V5642"/>
  <c r="U5642"/>
  <c r="Z5642" s="1"/>
  <c r="Y5641"/>
  <c r="X5641"/>
  <c r="W5641"/>
  <c r="V5641"/>
  <c r="U5641"/>
  <c r="Z5641" s="1"/>
  <c r="Y5640"/>
  <c r="X5640"/>
  <c r="W5640"/>
  <c r="V5640"/>
  <c r="U5640"/>
  <c r="Z5640" s="1"/>
  <c r="Y5639"/>
  <c r="X5639"/>
  <c r="W5639"/>
  <c r="V5639"/>
  <c r="U5639"/>
  <c r="Z5639" s="1"/>
  <c r="Y5638"/>
  <c r="X5638"/>
  <c r="W5638"/>
  <c r="V5638"/>
  <c r="U5638"/>
  <c r="Z5638" s="1"/>
  <c r="Y5637"/>
  <c r="X5637"/>
  <c r="W5637"/>
  <c r="V5637"/>
  <c r="U5637"/>
  <c r="Z5637" s="1"/>
  <c r="Y5636"/>
  <c r="X5636"/>
  <c r="W5636"/>
  <c r="V5636"/>
  <c r="U5636"/>
  <c r="Y5635"/>
  <c r="X5635"/>
  <c r="W5635"/>
  <c r="V5635"/>
  <c r="U5635"/>
  <c r="Z5635" s="1"/>
  <c r="Y5634"/>
  <c r="X5634"/>
  <c r="W5634"/>
  <c r="V5634"/>
  <c r="U5634"/>
  <c r="Z5634" s="1"/>
  <c r="Y5633"/>
  <c r="X5633"/>
  <c r="W5633"/>
  <c r="V5633"/>
  <c r="U5633"/>
  <c r="Y5632"/>
  <c r="X5632"/>
  <c r="W5632"/>
  <c r="V5632"/>
  <c r="U5632"/>
  <c r="Z5632" s="1"/>
  <c r="Y5631"/>
  <c r="X5631"/>
  <c r="W5631"/>
  <c r="V5631"/>
  <c r="U5631"/>
  <c r="Z5631" s="1"/>
  <c r="Y5630"/>
  <c r="X5630"/>
  <c r="W5630"/>
  <c r="V5630"/>
  <c r="U5630"/>
  <c r="Z5630" s="1"/>
  <c r="Y5629"/>
  <c r="X5629"/>
  <c r="W5629"/>
  <c r="V5629"/>
  <c r="U5629"/>
  <c r="Z5629" s="1"/>
  <c r="Y5628"/>
  <c r="X5628"/>
  <c r="W5628"/>
  <c r="V5628"/>
  <c r="U5628"/>
  <c r="Z5628" s="1"/>
  <c r="Y5627"/>
  <c r="X5627"/>
  <c r="W5627"/>
  <c r="V5627"/>
  <c r="U5627"/>
  <c r="Z5627" s="1"/>
  <c r="Y5626"/>
  <c r="X5626"/>
  <c r="W5626"/>
  <c r="V5626"/>
  <c r="U5626"/>
  <c r="Z5626" s="1"/>
  <c r="Y5625"/>
  <c r="X5625"/>
  <c r="W5625"/>
  <c r="V5625"/>
  <c r="U5625"/>
  <c r="Y5624"/>
  <c r="X5624"/>
  <c r="W5624"/>
  <c r="V5624"/>
  <c r="U5624"/>
  <c r="Z5624" s="1"/>
  <c r="Y5623"/>
  <c r="X5623"/>
  <c r="W5623"/>
  <c r="V5623"/>
  <c r="U5623"/>
  <c r="Z5623" s="1"/>
  <c r="Y5622"/>
  <c r="X5622"/>
  <c r="W5622"/>
  <c r="V5622"/>
  <c r="U5622"/>
  <c r="Z5622" s="1"/>
  <c r="Y5621"/>
  <c r="X5621"/>
  <c r="W5621"/>
  <c r="V5621"/>
  <c r="U5621"/>
  <c r="Z5621" s="1"/>
  <c r="Y5620"/>
  <c r="X5620"/>
  <c r="W5620"/>
  <c r="V5620"/>
  <c r="U5620"/>
  <c r="Z5620" s="1"/>
  <c r="Y5619"/>
  <c r="X5619"/>
  <c r="W5619"/>
  <c r="V5619"/>
  <c r="U5619"/>
  <c r="Z5619" s="1"/>
  <c r="Y5618"/>
  <c r="X5618"/>
  <c r="W5618"/>
  <c r="V5618"/>
  <c r="U5618"/>
  <c r="Z5618" s="1"/>
  <c r="Y5617"/>
  <c r="X5617"/>
  <c r="W5617"/>
  <c r="V5617"/>
  <c r="U5617"/>
  <c r="Z5617" s="1"/>
  <c r="Y5616"/>
  <c r="X5616"/>
  <c r="W5616"/>
  <c r="V5616"/>
  <c r="U5616"/>
  <c r="Z5616" s="1"/>
  <c r="Y5615"/>
  <c r="X5615"/>
  <c r="W5615"/>
  <c r="V5615"/>
  <c r="U5615"/>
  <c r="Z5615" s="1"/>
  <c r="Y5614"/>
  <c r="X5614"/>
  <c r="W5614"/>
  <c r="V5614"/>
  <c r="U5614"/>
  <c r="Z5614" s="1"/>
  <c r="Y5613"/>
  <c r="X5613"/>
  <c r="W5613"/>
  <c r="V5613"/>
  <c r="U5613"/>
  <c r="Z5613" s="1"/>
  <c r="Y5612"/>
  <c r="X5612"/>
  <c r="W5612"/>
  <c r="V5612"/>
  <c r="U5612"/>
  <c r="Z5612" s="1"/>
  <c r="Y5611"/>
  <c r="X5611"/>
  <c r="W5611"/>
  <c r="V5611"/>
  <c r="U5611"/>
  <c r="Z5611" s="1"/>
  <c r="Y5610"/>
  <c r="X5610"/>
  <c r="W5610"/>
  <c r="V5610"/>
  <c r="U5610"/>
  <c r="Z5610" s="1"/>
  <c r="Y5609"/>
  <c r="X5609"/>
  <c r="W5609"/>
  <c r="V5609"/>
  <c r="U5609"/>
  <c r="Z5609" s="1"/>
  <c r="Y5608"/>
  <c r="X5608"/>
  <c r="W5608"/>
  <c r="V5608"/>
  <c r="U5608"/>
  <c r="Z5608" s="1"/>
  <c r="Y5607"/>
  <c r="X5607"/>
  <c r="W5607"/>
  <c r="V5607"/>
  <c r="U5607"/>
  <c r="Z5607" s="1"/>
  <c r="Y5606"/>
  <c r="X5606"/>
  <c r="W5606"/>
  <c r="V5606"/>
  <c r="U5606"/>
  <c r="Z5606" s="1"/>
  <c r="Y5605"/>
  <c r="X5605"/>
  <c r="W5605"/>
  <c r="V5605"/>
  <c r="U5605"/>
  <c r="Z5605" s="1"/>
  <c r="Y5604"/>
  <c r="X5604"/>
  <c r="W5604"/>
  <c r="V5604"/>
  <c r="U5604"/>
  <c r="Z5604" s="1"/>
  <c r="Y5603"/>
  <c r="X5603"/>
  <c r="W5603"/>
  <c r="V5603"/>
  <c r="U5603"/>
  <c r="Z5603" s="1"/>
  <c r="Y5602"/>
  <c r="X5602"/>
  <c r="W5602"/>
  <c r="V5602"/>
  <c r="U5602"/>
  <c r="Z5602" s="1"/>
  <c r="Y5601"/>
  <c r="X5601"/>
  <c r="W5601"/>
  <c r="V5601"/>
  <c r="U5601"/>
  <c r="Z5601" s="1"/>
  <c r="Y5600"/>
  <c r="X5600"/>
  <c r="W5600"/>
  <c r="V5600"/>
  <c r="U5600"/>
  <c r="Y5599"/>
  <c r="X5599"/>
  <c r="W5599"/>
  <c r="V5599"/>
  <c r="U5599"/>
  <c r="Z5599" s="1"/>
  <c r="Y5598"/>
  <c r="X5598"/>
  <c r="W5598"/>
  <c r="V5598"/>
  <c r="U5598"/>
  <c r="Z5598" s="1"/>
  <c r="Y5597"/>
  <c r="X5597"/>
  <c r="W5597"/>
  <c r="V5597"/>
  <c r="U5597"/>
  <c r="Y5596"/>
  <c r="X5596"/>
  <c r="W5596"/>
  <c r="V5596"/>
  <c r="U5596"/>
  <c r="Z5596" s="1"/>
  <c r="Y5595"/>
  <c r="X5595"/>
  <c r="W5595"/>
  <c r="V5595"/>
  <c r="U5595"/>
  <c r="Z5595" s="1"/>
  <c r="Y5594"/>
  <c r="X5594"/>
  <c r="W5594"/>
  <c r="V5594"/>
  <c r="U5594"/>
  <c r="Z5594" s="1"/>
  <c r="Y5593"/>
  <c r="X5593"/>
  <c r="W5593"/>
  <c r="V5593"/>
  <c r="U5593"/>
  <c r="Y5592"/>
  <c r="X5592"/>
  <c r="W5592"/>
  <c r="V5592"/>
  <c r="U5592"/>
  <c r="Y5591"/>
  <c r="X5591"/>
  <c r="W5591"/>
  <c r="V5591"/>
  <c r="U5591"/>
  <c r="Z5591" s="1"/>
  <c r="Y5590"/>
  <c r="X5590"/>
  <c r="W5590"/>
  <c r="V5590"/>
  <c r="U5590"/>
  <c r="Z5590" s="1"/>
  <c r="Y5589"/>
  <c r="X5589"/>
  <c r="W5589"/>
  <c r="V5589"/>
  <c r="U5589"/>
  <c r="Y5588"/>
  <c r="X5588"/>
  <c r="W5588"/>
  <c r="V5588"/>
  <c r="U5588"/>
  <c r="Z5588" s="1"/>
  <c r="Y5587"/>
  <c r="X5587"/>
  <c r="W5587"/>
  <c r="V5587"/>
  <c r="U5587"/>
  <c r="Z5587" s="1"/>
  <c r="Y5586"/>
  <c r="X5586"/>
  <c r="W5586"/>
  <c r="V5586"/>
  <c r="U5586"/>
  <c r="Z5586" s="1"/>
  <c r="Y5585"/>
  <c r="X5585"/>
  <c r="W5585"/>
  <c r="V5585"/>
  <c r="U5585"/>
  <c r="Z5585" s="1"/>
  <c r="Y5584"/>
  <c r="X5584"/>
  <c r="W5584"/>
  <c r="V5584"/>
  <c r="U5584"/>
  <c r="Z5584" s="1"/>
  <c r="Y5583"/>
  <c r="X5583"/>
  <c r="W5583"/>
  <c r="V5583"/>
  <c r="U5583"/>
  <c r="Z5583" s="1"/>
  <c r="Y5582"/>
  <c r="X5582"/>
  <c r="W5582"/>
  <c r="V5582"/>
  <c r="U5582"/>
  <c r="Z5582" s="1"/>
  <c r="Y5581"/>
  <c r="X5581"/>
  <c r="W5581"/>
  <c r="V5581"/>
  <c r="U5581"/>
  <c r="Z5581" s="1"/>
  <c r="Y5580"/>
  <c r="X5580"/>
  <c r="W5580"/>
  <c r="V5580"/>
  <c r="U5580"/>
  <c r="Z5580" s="1"/>
  <c r="Y5579"/>
  <c r="X5579"/>
  <c r="W5579"/>
  <c r="V5579"/>
  <c r="U5579"/>
  <c r="Z5579" s="1"/>
  <c r="Y5578"/>
  <c r="X5578"/>
  <c r="W5578"/>
  <c r="V5578"/>
  <c r="U5578"/>
  <c r="Z5578" s="1"/>
  <c r="Y5577"/>
  <c r="X5577"/>
  <c r="W5577"/>
  <c r="V5577"/>
  <c r="U5577"/>
  <c r="Y5576"/>
  <c r="X5576"/>
  <c r="W5576"/>
  <c r="V5576"/>
  <c r="U5576"/>
  <c r="Z5576" s="1"/>
  <c r="Y5575"/>
  <c r="X5575"/>
  <c r="W5575"/>
  <c r="V5575"/>
  <c r="U5575"/>
  <c r="Z5575" s="1"/>
  <c r="Y5574"/>
  <c r="X5574"/>
  <c r="W5574"/>
  <c r="V5574"/>
  <c r="U5574"/>
  <c r="Z5574" s="1"/>
  <c r="Y5573"/>
  <c r="X5573"/>
  <c r="W5573"/>
  <c r="V5573"/>
  <c r="U5573"/>
  <c r="Y5572"/>
  <c r="X5572"/>
  <c r="W5572"/>
  <c r="V5572"/>
  <c r="U5572"/>
  <c r="Z5572" s="1"/>
  <c r="Y5571"/>
  <c r="X5571"/>
  <c r="W5571"/>
  <c r="V5571"/>
  <c r="U5571"/>
  <c r="Z5571" s="1"/>
  <c r="Y5570"/>
  <c r="X5570"/>
  <c r="W5570"/>
  <c r="V5570"/>
  <c r="U5570"/>
  <c r="Z5570" s="1"/>
  <c r="Y5569"/>
  <c r="X5569"/>
  <c r="W5569"/>
  <c r="V5569"/>
  <c r="U5569"/>
  <c r="Y5568"/>
  <c r="X5568"/>
  <c r="W5568"/>
  <c r="V5568"/>
  <c r="U5568"/>
  <c r="Z5568" s="1"/>
  <c r="Y5567"/>
  <c r="X5567"/>
  <c r="W5567"/>
  <c r="V5567"/>
  <c r="U5567"/>
  <c r="Z5567" s="1"/>
  <c r="Y5566"/>
  <c r="X5566"/>
  <c r="W5566"/>
  <c r="V5566"/>
  <c r="U5566"/>
  <c r="Z5566" s="1"/>
  <c r="Y5565"/>
  <c r="X5565"/>
  <c r="W5565"/>
  <c r="V5565"/>
  <c r="U5565"/>
  <c r="Z5565" s="1"/>
  <c r="Y5564"/>
  <c r="X5564"/>
  <c r="W5564"/>
  <c r="V5564"/>
  <c r="U5564"/>
  <c r="Y5563"/>
  <c r="X5563"/>
  <c r="W5563"/>
  <c r="V5563"/>
  <c r="U5563"/>
  <c r="Z5563" s="1"/>
  <c r="Y5562"/>
  <c r="X5562"/>
  <c r="W5562"/>
  <c r="V5562"/>
  <c r="U5562"/>
  <c r="Z5562" s="1"/>
  <c r="Y5561"/>
  <c r="X5561"/>
  <c r="W5561"/>
  <c r="V5561"/>
  <c r="U5561"/>
  <c r="Z5561" s="1"/>
  <c r="Y5560"/>
  <c r="X5560"/>
  <c r="W5560"/>
  <c r="V5560"/>
  <c r="U5560"/>
  <c r="Z5560" s="1"/>
  <c r="Y5559"/>
  <c r="X5559"/>
  <c r="W5559"/>
  <c r="V5559"/>
  <c r="U5559"/>
  <c r="Z5559" s="1"/>
  <c r="Y5558"/>
  <c r="X5558"/>
  <c r="W5558"/>
  <c r="V5558"/>
  <c r="U5558"/>
  <c r="Z5558" s="1"/>
  <c r="Y5557"/>
  <c r="X5557"/>
  <c r="W5557"/>
  <c r="V5557"/>
  <c r="U5557"/>
  <c r="Z5557" s="1"/>
  <c r="Y5556"/>
  <c r="X5556"/>
  <c r="W5556"/>
  <c r="V5556"/>
  <c r="U5556"/>
  <c r="Z5556" s="1"/>
  <c r="Y5555"/>
  <c r="X5555"/>
  <c r="W5555"/>
  <c r="V5555"/>
  <c r="U5555"/>
  <c r="Z5555" s="1"/>
  <c r="Y5554"/>
  <c r="X5554"/>
  <c r="W5554"/>
  <c r="V5554"/>
  <c r="U5554"/>
  <c r="Z5554" s="1"/>
  <c r="Y5553"/>
  <c r="X5553"/>
  <c r="W5553"/>
  <c r="V5553"/>
  <c r="U5553"/>
  <c r="Z5553" s="1"/>
  <c r="Y5552"/>
  <c r="X5552"/>
  <c r="W5552"/>
  <c r="V5552"/>
  <c r="U5552"/>
  <c r="Z5552" s="1"/>
  <c r="Y5551"/>
  <c r="X5551"/>
  <c r="W5551"/>
  <c r="V5551"/>
  <c r="U5551"/>
  <c r="Z5551" s="1"/>
  <c r="Y5550"/>
  <c r="X5550"/>
  <c r="W5550"/>
  <c r="V5550"/>
  <c r="U5550"/>
  <c r="Z5550" s="1"/>
  <c r="Y5549"/>
  <c r="X5549"/>
  <c r="W5549"/>
  <c r="V5549"/>
  <c r="U5549"/>
  <c r="Z5549" s="1"/>
  <c r="Y5548"/>
  <c r="X5548"/>
  <c r="W5548"/>
  <c r="V5548"/>
  <c r="U5548"/>
  <c r="Z5548" s="1"/>
  <c r="Y5547"/>
  <c r="X5547"/>
  <c r="W5547"/>
  <c r="V5547"/>
  <c r="U5547"/>
  <c r="Z5547" s="1"/>
  <c r="Y5546"/>
  <c r="X5546"/>
  <c r="W5546"/>
  <c r="V5546"/>
  <c r="U5546"/>
  <c r="Z5546" s="1"/>
  <c r="Y5545"/>
  <c r="X5545"/>
  <c r="W5545"/>
  <c r="V5545"/>
  <c r="U5545"/>
  <c r="Z5545" s="1"/>
  <c r="Y5544"/>
  <c r="X5544"/>
  <c r="W5544"/>
  <c r="V5544"/>
  <c r="U5544"/>
  <c r="Z5544" s="1"/>
  <c r="Y5543"/>
  <c r="X5543"/>
  <c r="W5543"/>
  <c r="V5543"/>
  <c r="U5543"/>
  <c r="Z5543" s="1"/>
  <c r="Y5542"/>
  <c r="X5542"/>
  <c r="W5542"/>
  <c r="V5542"/>
  <c r="U5542"/>
  <c r="Z5542" s="1"/>
  <c r="Y5541"/>
  <c r="X5541"/>
  <c r="W5541"/>
  <c r="V5541"/>
  <c r="U5541"/>
  <c r="Y5540"/>
  <c r="X5540"/>
  <c r="W5540"/>
  <c r="V5540"/>
  <c r="U5540"/>
  <c r="Y5539"/>
  <c r="X5539"/>
  <c r="W5539"/>
  <c r="V5539"/>
  <c r="U5539"/>
  <c r="Z5539" s="1"/>
  <c r="Y5538"/>
  <c r="X5538"/>
  <c r="W5538"/>
  <c r="V5538"/>
  <c r="U5538"/>
  <c r="Z5538" s="1"/>
  <c r="Y5537"/>
  <c r="X5537"/>
  <c r="W5537"/>
  <c r="V5537"/>
  <c r="U5537"/>
  <c r="Z5537" s="1"/>
  <c r="Y5536"/>
  <c r="X5536"/>
  <c r="W5536"/>
  <c r="V5536"/>
  <c r="U5536"/>
  <c r="Z5536" s="1"/>
  <c r="Y5535"/>
  <c r="X5535"/>
  <c r="W5535"/>
  <c r="V5535"/>
  <c r="U5535"/>
  <c r="Z5535" s="1"/>
  <c r="Y5534"/>
  <c r="X5534"/>
  <c r="W5534"/>
  <c r="V5534"/>
  <c r="U5534"/>
  <c r="Z5534" s="1"/>
  <c r="Y5533"/>
  <c r="X5533"/>
  <c r="W5533"/>
  <c r="V5533"/>
  <c r="Z5533" s="1"/>
  <c r="U5533"/>
  <c r="Y5532"/>
  <c r="X5532"/>
  <c r="W5532"/>
  <c r="V5532"/>
  <c r="U5532"/>
  <c r="Z5532" s="1"/>
  <c r="Z5531"/>
  <c r="Y5531"/>
  <c r="X5531"/>
  <c r="W5531"/>
  <c r="V5531"/>
  <c r="U5531"/>
  <c r="Y5530"/>
  <c r="X5530"/>
  <c r="W5530"/>
  <c r="V5530"/>
  <c r="U5530"/>
  <c r="Z5530" s="1"/>
  <c r="Y5529"/>
  <c r="X5529"/>
  <c r="W5529"/>
  <c r="V5529"/>
  <c r="Z5529" s="1"/>
  <c r="U5529"/>
  <c r="Y5528"/>
  <c r="X5528"/>
  <c r="W5528"/>
  <c r="V5528"/>
  <c r="U5528"/>
  <c r="Z5528" s="1"/>
  <c r="Y5527"/>
  <c r="X5527"/>
  <c r="W5527"/>
  <c r="V5527"/>
  <c r="Z5527" s="1"/>
  <c r="U5527"/>
  <c r="Y5526"/>
  <c r="X5526"/>
  <c r="W5526"/>
  <c r="V5526"/>
  <c r="U5526"/>
  <c r="Z5526" s="1"/>
  <c r="Y5525"/>
  <c r="X5525"/>
  <c r="W5525"/>
  <c r="V5525"/>
  <c r="U5525"/>
  <c r="Z5525" s="1"/>
  <c r="Y5524"/>
  <c r="X5524"/>
  <c r="W5524"/>
  <c r="V5524"/>
  <c r="U5524"/>
  <c r="Z5524" s="1"/>
  <c r="Y5523"/>
  <c r="X5523"/>
  <c r="W5523"/>
  <c r="V5523"/>
  <c r="U5523"/>
  <c r="Z5523" s="1"/>
  <c r="Y5522"/>
  <c r="X5522"/>
  <c r="W5522"/>
  <c r="V5522"/>
  <c r="U5522"/>
  <c r="Z5522" s="1"/>
  <c r="Y5521"/>
  <c r="X5521"/>
  <c r="W5521"/>
  <c r="V5521"/>
  <c r="U5521"/>
  <c r="Z5521" s="1"/>
  <c r="Y5520"/>
  <c r="X5520"/>
  <c r="W5520"/>
  <c r="V5520"/>
  <c r="U5520"/>
  <c r="Z5520" s="1"/>
  <c r="Y5519"/>
  <c r="X5519"/>
  <c r="W5519"/>
  <c r="V5519"/>
  <c r="U5519"/>
  <c r="Z5519" s="1"/>
  <c r="Y5518"/>
  <c r="X5518"/>
  <c r="W5518"/>
  <c r="V5518"/>
  <c r="U5518"/>
  <c r="Z5518" s="1"/>
  <c r="Y5517"/>
  <c r="X5517"/>
  <c r="W5517"/>
  <c r="V5517"/>
  <c r="U5517"/>
  <c r="Z5517" s="1"/>
  <c r="Y5516"/>
  <c r="X5516"/>
  <c r="W5516"/>
  <c r="V5516"/>
  <c r="U5516"/>
  <c r="Z5516" s="1"/>
  <c r="Y5515"/>
  <c r="X5515"/>
  <c r="W5515"/>
  <c r="V5515"/>
  <c r="U5515"/>
  <c r="Z5515" s="1"/>
  <c r="Y5514"/>
  <c r="X5514"/>
  <c r="W5514"/>
  <c r="V5514"/>
  <c r="U5514"/>
  <c r="Z5514" s="1"/>
  <c r="Y5513"/>
  <c r="X5513"/>
  <c r="W5513"/>
  <c r="V5513"/>
  <c r="U5513"/>
  <c r="Z5513" s="1"/>
  <c r="Y5512"/>
  <c r="X5512"/>
  <c r="W5512"/>
  <c r="V5512"/>
  <c r="U5512"/>
  <c r="Z5512" s="1"/>
  <c r="Y5511"/>
  <c r="X5511"/>
  <c r="W5511"/>
  <c r="V5511"/>
  <c r="U5511"/>
  <c r="Z5511" s="1"/>
  <c r="Y5510"/>
  <c r="X5510"/>
  <c r="W5510"/>
  <c r="V5510"/>
  <c r="U5510"/>
  <c r="Z5510" s="1"/>
  <c r="Y5509"/>
  <c r="X5509"/>
  <c r="W5509"/>
  <c r="V5509"/>
  <c r="U5509"/>
  <c r="Z5509" s="1"/>
  <c r="Y5508"/>
  <c r="X5508"/>
  <c r="W5508"/>
  <c r="V5508"/>
  <c r="U5508"/>
  <c r="Z5508" s="1"/>
  <c r="Y5507"/>
  <c r="X5507"/>
  <c r="W5507"/>
  <c r="V5507"/>
  <c r="U5507"/>
  <c r="Z5507" s="1"/>
  <c r="Y5506"/>
  <c r="X5506"/>
  <c r="W5506"/>
  <c r="V5506"/>
  <c r="U5506"/>
  <c r="Z5506" s="1"/>
  <c r="Y5505"/>
  <c r="X5505"/>
  <c r="W5505"/>
  <c r="V5505"/>
  <c r="U5505"/>
  <c r="Z5505" s="1"/>
  <c r="Y5504"/>
  <c r="X5504"/>
  <c r="W5504"/>
  <c r="V5504"/>
  <c r="U5504"/>
  <c r="Z5504" s="1"/>
  <c r="Y5503"/>
  <c r="X5503"/>
  <c r="W5503"/>
  <c r="V5503"/>
  <c r="U5503"/>
  <c r="Z5503" s="1"/>
  <c r="Y5502"/>
  <c r="X5502"/>
  <c r="W5502"/>
  <c r="V5502"/>
  <c r="U5502"/>
  <c r="Z5502" s="1"/>
  <c r="Y5501"/>
  <c r="X5501"/>
  <c r="W5501"/>
  <c r="V5501"/>
  <c r="U5501"/>
  <c r="Z5501" s="1"/>
  <c r="Y5500"/>
  <c r="X5500"/>
  <c r="W5500"/>
  <c r="V5500"/>
  <c r="U5500"/>
  <c r="Z5500" s="1"/>
  <c r="Y5499"/>
  <c r="X5499"/>
  <c r="W5499"/>
  <c r="V5499"/>
  <c r="U5499"/>
  <c r="Z5499" s="1"/>
  <c r="Y5498"/>
  <c r="X5498"/>
  <c r="W5498"/>
  <c r="V5498"/>
  <c r="U5498"/>
  <c r="Z5498" s="1"/>
  <c r="Y5497"/>
  <c r="X5497"/>
  <c r="W5497"/>
  <c r="V5497"/>
  <c r="U5497"/>
  <c r="Z5497" s="1"/>
  <c r="Y5496"/>
  <c r="X5496"/>
  <c r="W5496"/>
  <c r="V5496"/>
  <c r="U5496"/>
  <c r="Z5496" s="1"/>
  <c r="Y5495"/>
  <c r="X5495"/>
  <c r="W5495"/>
  <c r="V5495"/>
  <c r="U5495"/>
  <c r="Z5495" s="1"/>
  <c r="Y5494"/>
  <c r="X5494"/>
  <c r="W5494"/>
  <c r="V5494"/>
  <c r="U5494"/>
  <c r="Z5494" s="1"/>
  <c r="Y5493"/>
  <c r="X5493"/>
  <c r="W5493"/>
  <c r="V5493"/>
  <c r="U5493"/>
  <c r="Z5493" s="1"/>
  <c r="Y5492"/>
  <c r="X5492"/>
  <c r="W5492"/>
  <c r="V5492"/>
  <c r="U5492"/>
  <c r="Z5492" s="1"/>
  <c r="Y5491"/>
  <c r="X5491"/>
  <c r="W5491"/>
  <c r="V5491"/>
  <c r="U5491"/>
  <c r="Z5491" s="1"/>
  <c r="Y5490"/>
  <c r="X5490"/>
  <c r="W5490"/>
  <c r="V5490"/>
  <c r="U5490"/>
  <c r="Z5490" s="1"/>
  <c r="Y5489"/>
  <c r="X5489"/>
  <c r="W5489"/>
  <c r="V5489"/>
  <c r="U5489"/>
  <c r="Z5489" s="1"/>
  <c r="Y5488"/>
  <c r="X5488"/>
  <c r="W5488"/>
  <c r="V5488"/>
  <c r="U5488"/>
  <c r="Z5488" s="1"/>
  <c r="Y5487"/>
  <c r="X5487"/>
  <c r="W5487"/>
  <c r="V5487"/>
  <c r="U5487"/>
  <c r="Z5487" s="1"/>
  <c r="Y5486"/>
  <c r="X5486"/>
  <c r="W5486"/>
  <c r="V5486"/>
  <c r="U5486"/>
  <c r="Z5486" s="1"/>
  <c r="Y5485"/>
  <c r="X5485"/>
  <c r="W5485"/>
  <c r="V5485"/>
  <c r="U5485"/>
  <c r="Z5485" s="1"/>
  <c r="Y5484"/>
  <c r="X5484"/>
  <c r="W5484"/>
  <c r="V5484"/>
  <c r="U5484"/>
  <c r="Z5484" s="1"/>
  <c r="Y5483"/>
  <c r="X5483"/>
  <c r="W5483"/>
  <c r="V5483"/>
  <c r="U5483"/>
  <c r="Z5483" s="1"/>
  <c r="Y5482"/>
  <c r="X5482"/>
  <c r="W5482"/>
  <c r="V5482"/>
  <c r="U5482"/>
  <c r="Z5482" s="1"/>
  <c r="Y5481"/>
  <c r="X5481"/>
  <c r="W5481"/>
  <c r="V5481"/>
  <c r="U5481"/>
  <c r="Z5481" s="1"/>
  <c r="Y5480"/>
  <c r="X5480"/>
  <c r="W5480"/>
  <c r="V5480"/>
  <c r="U5480"/>
  <c r="Z5480" s="1"/>
  <c r="Y5479"/>
  <c r="X5479"/>
  <c r="W5479"/>
  <c r="V5479"/>
  <c r="U5479"/>
  <c r="Z5479" s="1"/>
  <c r="Y5478"/>
  <c r="X5478"/>
  <c r="W5478"/>
  <c r="V5478"/>
  <c r="U5478"/>
  <c r="Z5478" s="1"/>
  <c r="Y5477"/>
  <c r="X5477"/>
  <c r="W5477"/>
  <c r="V5477"/>
  <c r="U5477"/>
  <c r="Z5477" s="1"/>
  <c r="Y5476"/>
  <c r="X5476"/>
  <c r="W5476"/>
  <c r="V5476"/>
  <c r="U5476"/>
  <c r="Z5476" s="1"/>
  <c r="Y5475"/>
  <c r="X5475"/>
  <c r="W5475"/>
  <c r="V5475"/>
  <c r="U5475"/>
  <c r="Z5475" s="1"/>
  <c r="Y5474"/>
  <c r="X5474"/>
  <c r="W5474"/>
  <c r="V5474"/>
  <c r="U5474"/>
  <c r="Z5474" s="1"/>
  <c r="Y5473"/>
  <c r="X5473"/>
  <c r="W5473"/>
  <c r="V5473"/>
  <c r="U5473"/>
  <c r="Z5473" s="1"/>
  <c r="Y5472"/>
  <c r="X5472"/>
  <c r="W5472"/>
  <c r="V5472"/>
  <c r="U5472"/>
  <c r="Z5472" s="1"/>
  <c r="Y5471"/>
  <c r="X5471"/>
  <c r="W5471"/>
  <c r="V5471"/>
  <c r="U5471"/>
  <c r="Z5471" s="1"/>
  <c r="Y5470"/>
  <c r="X5470"/>
  <c r="W5470"/>
  <c r="V5470"/>
  <c r="U5470"/>
  <c r="Z5470" s="1"/>
  <c r="Y5469"/>
  <c r="X5469"/>
  <c r="W5469"/>
  <c r="V5469"/>
  <c r="U5469"/>
  <c r="Z5469" s="1"/>
  <c r="Y5468"/>
  <c r="X5468"/>
  <c r="W5468"/>
  <c r="V5468"/>
  <c r="U5468"/>
  <c r="Z5468" s="1"/>
  <c r="Y5467"/>
  <c r="X5467"/>
  <c r="W5467"/>
  <c r="V5467"/>
  <c r="U5467"/>
  <c r="Z5467" s="1"/>
  <c r="Y5466"/>
  <c r="X5466"/>
  <c r="W5466"/>
  <c r="V5466"/>
  <c r="U5466"/>
  <c r="Z5466" s="1"/>
  <c r="Y5465"/>
  <c r="X5465"/>
  <c r="W5465"/>
  <c r="V5465"/>
  <c r="U5465"/>
  <c r="Z5465" s="1"/>
  <c r="Y5464"/>
  <c r="X5464"/>
  <c r="W5464"/>
  <c r="V5464"/>
  <c r="U5464"/>
  <c r="Z5464" s="1"/>
  <c r="Y5463"/>
  <c r="X5463"/>
  <c r="W5463"/>
  <c r="V5463"/>
  <c r="U5463"/>
  <c r="Z5463" s="1"/>
  <c r="Y5462"/>
  <c r="X5462"/>
  <c r="W5462"/>
  <c r="V5462"/>
  <c r="U5462"/>
  <c r="Z5462" s="1"/>
  <c r="Y5461"/>
  <c r="X5461"/>
  <c r="W5461"/>
  <c r="V5461"/>
  <c r="U5461"/>
  <c r="Z5461" s="1"/>
  <c r="Y5460"/>
  <c r="X5460"/>
  <c r="W5460"/>
  <c r="V5460"/>
  <c r="U5460"/>
  <c r="Z5460" s="1"/>
  <c r="Y5459"/>
  <c r="X5459"/>
  <c r="W5459"/>
  <c r="V5459"/>
  <c r="U5459"/>
  <c r="Z5459" s="1"/>
  <c r="Y5458"/>
  <c r="X5458"/>
  <c r="W5458"/>
  <c r="V5458"/>
  <c r="U5458"/>
  <c r="Z5458" s="1"/>
  <c r="Y5457"/>
  <c r="X5457"/>
  <c r="W5457"/>
  <c r="V5457"/>
  <c r="U5457"/>
  <c r="Z5457" s="1"/>
  <c r="Y5456"/>
  <c r="X5456"/>
  <c r="W5456"/>
  <c r="V5456"/>
  <c r="U5456"/>
  <c r="Z5456" s="1"/>
  <c r="Y5455"/>
  <c r="X5455"/>
  <c r="W5455"/>
  <c r="V5455"/>
  <c r="U5455"/>
  <c r="Z5455" s="1"/>
  <c r="Y5454"/>
  <c r="X5454"/>
  <c r="W5454"/>
  <c r="V5454"/>
  <c r="U5454"/>
  <c r="Z5454" s="1"/>
  <c r="Y5453"/>
  <c r="X5453"/>
  <c r="W5453"/>
  <c r="V5453"/>
  <c r="U5453"/>
  <c r="Z5453" s="1"/>
  <c r="Y5452"/>
  <c r="X5452"/>
  <c r="W5452"/>
  <c r="V5452"/>
  <c r="U5452"/>
  <c r="Z5452" s="1"/>
  <c r="Y5451"/>
  <c r="X5451"/>
  <c r="W5451"/>
  <c r="V5451"/>
  <c r="U5451"/>
  <c r="Z5451" s="1"/>
  <c r="Y5450"/>
  <c r="X5450"/>
  <c r="W5450"/>
  <c r="V5450"/>
  <c r="U5450"/>
  <c r="Z5450" s="1"/>
  <c r="Y5449"/>
  <c r="X5449"/>
  <c r="W5449"/>
  <c r="V5449"/>
  <c r="U5449"/>
  <c r="Z5449" s="1"/>
  <c r="Y5448"/>
  <c r="X5448"/>
  <c r="W5448"/>
  <c r="V5448"/>
  <c r="U5448"/>
  <c r="Z5448" s="1"/>
  <c r="Y5447"/>
  <c r="X5447"/>
  <c r="W5447"/>
  <c r="V5447"/>
  <c r="U5447"/>
  <c r="Z5447" s="1"/>
  <c r="Y5446"/>
  <c r="X5446"/>
  <c r="W5446"/>
  <c r="V5446"/>
  <c r="U5446"/>
  <c r="Z5446" s="1"/>
  <c r="Y5445"/>
  <c r="X5445"/>
  <c r="W5445"/>
  <c r="V5445"/>
  <c r="U5445"/>
  <c r="Z5445" s="1"/>
  <c r="Y5444"/>
  <c r="X5444"/>
  <c r="W5444"/>
  <c r="V5444"/>
  <c r="U5444"/>
  <c r="Z5444" s="1"/>
  <c r="Y5443"/>
  <c r="X5443"/>
  <c r="W5443"/>
  <c r="V5443"/>
  <c r="U5443"/>
  <c r="Z5443" s="1"/>
  <c r="Y5442"/>
  <c r="X5442"/>
  <c r="W5442"/>
  <c r="V5442"/>
  <c r="U5442"/>
  <c r="Z5442" s="1"/>
  <c r="Y5441"/>
  <c r="X5441"/>
  <c r="W5441"/>
  <c r="V5441"/>
  <c r="U5441"/>
  <c r="Z5441" s="1"/>
  <c r="Y5440"/>
  <c r="X5440"/>
  <c r="W5440"/>
  <c r="V5440"/>
  <c r="U5440"/>
  <c r="Z5440" s="1"/>
  <c r="Y5439"/>
  <c r="X5439"/>
  <c r="W5439"/>
  <c r="V5439"/>
  <c r="U5439"/>
  <c r="Z5439" s="1"/>
  <c r="Y5438"/>
  <c r="X5438"/>
  <c r="W5438"/>
  <c r="V5438"/>
  <c r="U5438"/>
  <c r="Z5438" s="1"/>
  <c r="Y5437"/>
  <c r="X5437"/>
  <c r="W5437"/>
  <c r="V5437"/>
  <c r="U5437"/>
  <c r="Z5437" s="1"/>
  <c r="Y5436"/>
  <c r="X5436"/>
  <c r="W5436"/>
  <c r="V5436"/>
  <c r="U5436"/>
  <c r="Z5436" s="1"/>
  <c r="Y5435"/>
  <c r="X5435"/>
  <c r="W5435"/>
  <c r="V5435"/>
  <c r="U5435"/>
  <c r="Z5435" s="1"/>
  <c r="Y5434"/>
  <c r="X5434"/>
  <c r="W5434"/>
  <c r="V5434"/>
  <c r="U5434"/>
  <c r="Z5434" s="1"/>
  <c r="Y5433"/>
  <c r="X5433"/>
  <c r="W5433"/>
  <c r="V5433"/>
  <c r="U5433"/>
  <c r="Z5433" s="1"/>
  <c r="Y5432"/>
  <c r="X5432"/>
  <c r="W5432"/>
  <c r="V5432"/>
  <c r="U5432"/>
  <c r="Z5432" s="1"/>
  <c r="Y5431"/>
  <c r="X5431"/>
  <c r="W5431"/>
  <c r="V5431"/>
  <c r="U5431"/>
  <c r="Z5431" s="1"/>
  <c r="Y5430"/>
  <c r="X5430"/>
  <c r="W5430"/>
  <c r="V5430"/>
  <c r="U5430"/>
  <c r="Z5430" s="1"/>
  <c r="Y5429"/>
  <c r="X5429"/>
  <c r="W5429"/>
  <c r="V5429"/>
  <c r="U5429"/>
  <c r="Z5429" s="1"/>
  <c r="Y5428"/>
  <c r="X5428"/>
  <c r="W5428"/>
  <c r="V5428"/>
  <c r="U5428"/>
  <c r="Z5428" s="1"/>
  <c r="Y5427"/>
  <c r="X5427"/>
  <c r="W5427"/>
  <c r="V5427"/>
  <c r="U5427"/>
  <c r="Z5427" s="1"/>
  <c r="Y5426"/>
  <c r="X5426"/>
  <c r="W5426"/>
  <c r="V5426"/>
  <c r="U5426"/>
  <c r="Z5426" s="1"/>
  <c r="Y5425"/>
  <c r="X5425"/>
  <c r="W5425"/>
  <c r="V5425"/>
  <c r="U5425"/>
  <c r="Z5425" s="1"/>
  <c r="Y5424"/>
  <c r="X5424"/>
  <c r="W5424"/>
  <c r="V5424"/>
  <c r="U5424"/>
  <c r="Z5424" s="1"/>
  <c r="Y5423"/>
  <c r="X5423"/>
  <c r="W5423"/>
  <c r="V5423"/>
  <c r="U5423"/>
  <c r="Z5423" s="1"/>
  <c r="Y5422"/>
  <c r="X5422"/>
  <c r="W5422"/>
  <c r="V5422"/>
  <c r="U5422"/>
  <c r="Z5422" s="1"/>
  <c r="Y5421"/>
  <c r="X5421"/>
  <c r="W5421"/>
  <c r="V5421"/>
  <c r="U5421"/>
  <c r="Z5421" s="1"/>
  <c r="Y5420"/>
  <c r="X5420"/>
  <c r="W5420"/>
  <c r="V5420"/>
  <c r="U5420"/>
  <c r="Z5420" s="1"/>
  <c r="Y5419"/>
  <c r="X5419"/>
  <c r="W5419"/>
  <c r="V5419"/>
  <c r="U5419"/>
  <c r="Z5419" s="1"/>
  <c r="Y5418"/>
  <c r="X5418"/>
  <c r="W5418"/>
  <c r="V5418"/>
  <c r="U5418"/>
  <c r="Z5418" s="1"/>
  <c r="Y5417"/>
  <c r="X5417"/>
  <c r="W5417"/>
  <c r="V5417"/>
  <c r="U5417"/>
  <c r="Z5417" s="1"/>
  <c r="Y5416"/>
  <c r="X5416"/>
  <c r="W5416"/>
  <c r="V5416"/>
  <c r="U5416"/>
  <c r="Z5416" s="1"/>
  <c r="Y5415"/>
  <c r="X5415"/>
  <c r="W5415"/>
  <c r="V5415"/>
  <c r="U5415"/>
  <c r="Z5415" s="1"/>
  <c r="Y5414"/>
  <c r="X5414"/>
  <c r="W5414"/>
  <c r="V5414"/>
  <c r="U5414"/>
  <c r="Z5414" s="1"/>
  <c r="Y5413"/>
  <c r="X5413"/>
  <c r="W5413"/>
  <c r="V5413"/>
  <c r="U5413"/>
  <c r="Z5413" s="1"/>
  <c r="Y5412"/>
  <c r="X5412"/>
  <c r="W5412"/>
  <c r="V5412"/>
  <c r="U5412"/>
  <c r="Z5412" s="1"/>
  <c r="Y5411"/>
  <c r="X5411"/>
  <c r="W5411"/>
  <c r="V5411"/>
  <c r="U5411"/>
  <c r="Z5411" s="1"/>
  <c r="Y5410"/>
  <c r="X5410"/>
  <c r="W5410"/>
  <c r="V5410"/>
  <c r="U5410"/>
  <c r="Z5410" s="1"/>
  <c r="Y5409"/>
  <c r="X5409"/>
  <c r="W5409"/>
  <c r="V5409"/>
  <c r="U5409"/>
  <c r="Z5409" s="1"/>
  <c r="Y5408"/>
  <c r="X5408"/>
  <c r="W5408"/>
  <c r="V5408"/>
  <c r="U5408"/>
  <c r="Z5408" s="1"/>
  <c r="Y5407"/>
  <c r="X5407"/>
  <c r="W5407"/>
  <c r="V5407"/>
  <c r="U5407"/>
  <c r="Z5407" s="1"/>
  <c r="Y5406"/>
  <c r="X5406"/>
  <c r="W5406"/>
  <c r="V5406"/>
  <c r="U5406"/>
  <c r="Z5406" s="1"/>
  <c r="Y5405"/>
  <c r="X5405"/>
  <c r="W5405"/>
  <c r="V5405"/>
  <c r="U5405"/>
  <c r="Z5405" s="1"/>
  <c r="Y5404"/>
  <c r="X5404"/>
  <c r="W5404"/>
  <c r="V5404"/>
  <c r="U5404"/>
  <c r="Z5404" s="1"/>
  <c r="Y5403"/>
  <c r="X5403"/>
  <c r="W5403"/>
  <c r="V5403"/>
  <c r="U5403"/>
  <c r="Z5403" s="1"/>
  <c r="Y5402"/>
  <c r="X5402"/>
  <c r="W5402"/>
  <c r="V5402"/>
  <c r="U5402"/>
  <c r="Z5402" s="1"/>
  <c r="Y5401"/>
  <c r="X5401"/>
  <c r="W5401"/>
  <c r="V5401"/>
  <c r="U5401"/>
  <c r="Z5401" s="1"/>
  <c r="Y5400"/>
  <c r="X5400"/>
  <c r="W5400"/>
  <c r="V5400"/>
  <c r="U5400"/>
  <c r="Z5400" s="1"/>
  <c r="Y5399"/>
  <c r="X5399"/>
  <c r="W5399"/>
  <c r="V5399"/>
  <c r="U5399"/>
  <c r="Z5399" s="1"/>
  <c r="Y5398"/>
  <c r="X5398"/>
  <c r="W5398"/>
  <c r="V5398"/>
  <c r="U5398"/>
  <c r="Z5398" s="1"/>
  <c r="Y5397"/>
  <c r="X5397"/>
  <c r="W5397"/>
  <c r="V5397"/>
  <c r="U5397"/>
  <c r="Z5397" s="1"/>
  <c r="Y5396"/>
  <c r="X5396"/>
  <c r="W5396"/>
  <c r="V5396"/>
  <c r="U5396"/>
  <c r="Z5396" s="1"/>
  <c r="Y5395"/>
  <c r="X5395"/>
  <c r="W5395"/>
  <c r="V5395"/>
  <c r="U5395"/>
  <c r="Z5395" s="1"/>
  <c r="Y5394"/>
  <c r="X5394"/>
  <c r="W5394"/>
  <c r="V5394"/>
  <c r="U5394"/>
  <c r="Z5394" s="1"/>
  <c r="Y5393"/>
  <c r="X5393"/>
  <c r="W5393"/>
  <c r="V5393"/>
  <c r="U5393"/>
  <c r="Z5393" s="1"/>
  <c r="Y5392"/>
  <c r="X5392"/>
  <c r="W5392"/>
  <c r="V5392"/>
  <c r="U5392"/>
  <c r="Z5392" s="1"/>
  <c r="Y5391"/>
  <c r="X5391"/>
  <c r="W5391"/>
  <c r="V5391"/>
  <c r="U5391"/>
  <c r="Z5391" s="1"/>
  <c r="Y5390"/>
  <c r="X5390"/>
  <c r="W5390"/>
  <c r="V5390"/>
  <c r="U5390"/>
  <c r="Z5390" s="1"/>
  <c r="Y5389"/>
  <c r="X5389"/>
  <c r="W5389"/>
  <c r="V5389"/>
  <c r="U5389"/>
  <c r="Z5389" s="1"/>
  <c r="Y5388"/>
  <c r="X5388"/>
  <c r="W5388"/>
  <c r="V5388"/>
  <c r="U5388"/>
  <c r="Z5388" s="1"/>
  <c r="Y5387"/>
  <c r="X5387"/>
  <c r="W5387"/>
  <c r="V5387"/>
  <c r="U5387"/>
  <c r="Z5387" s="1"/>
  <c r="Y5386"/>
  <c r="X5386"/>
  <c r="W5386"/>
  <c r="V5386"/>
  <c r="U5386"/>
  <c r="Z5386" s="1"/>
  <c r="Y5385"/>
  <c r="X5385"/>
  <c r="W5385"/>
  <c r="V5385"/>
  <c r="U5385"/>
  <c r="Z5385" s="1"/>
  <c r="Y5384"/>
  <c r="X5384"/>
  <c r="W5384"/>
  <c r="V5384"/>
  <c r="U5384"/>
  <c r="Z5384" s="1"/>
  <c r="Y5383"/>
  <c r="X5383"/>
  <c r="W5383"/>
  <c r="V5383"/>
  <c r="U5383"/>
  <c r="Z5383" s="1"/>
  <c r="Y5382"/>
  <c r="X5382"/>
  <c r="W5382"/>
  <c r="V5382"/>
  <c r="U5382"/>
  <c r="Z5382" s="1"/>
  <c r="Y5381"/>
  <c r="X5381"/>
  <c r="W5381"/>
  <c r="V5381"/>
  <c r="U5381"/>
  <c r="Z5381" s="1"/>
  <c r="Y5380"/>
  <c r="X5380"/>
  <c r="W5380"/>
  <c r="V5380"/>
  <c r="U5380"/>
  <c r="Z5380" s="1"/>
  <c r="Y5379"/>
  <c r="X5379"/>
  <c r="W5379"/>
  <c r="V5379"/>
  <c r="U5379"/>
  <c r="Z5379" s="1"/>
  <c r="Y5378"/>
  <c r="X5378"/>
  <c r="W5378"/>
  <c r="V5378"/>
  <c r="U5378"/>
  <c r="Z5378" s="1"/>
  <c r="Y5377"/>
  <c r="X5377"/>
  <c r="W5377"/>
  <c r="V5377"/>
  <c r="U5377"/>
  <c r="Z5377" s="1"/>
  <c r="Y5376"/>
  <c r="X5376"/>
  <c r="W5376"/>
  <c r="V5376"/>
  <c r="U5376"/>
  <c r="Z5376" s="1"/>
  <c r="Y5375"/>
  <c r="X5375"/>
  <c r="W5375"/>
  <c r="V5375"/>
  <c r="U5375"/>
  <c r="Z5375" s="1"/>
  <c r="Y5374"/>
  <c r="X5374"/>
  <c r="W5374"/>
  <c r="V5374"/>
  <c r="U5374"/>
  <c r="Z5374" s="1"/>
  <c r="Y5373"/>
  <c r="X5373"/>
  <c r="W5373"/>
  <c r="V5373"/>
  <c r="U5373"/>
  <c r="Z5373" s="1"/>
  <c r="Y5372"/>
  <c r="X5372"/>
  <c r="W5372"/>
  <c r="V5372"/>
  <c r="U5372"/>
  <c r="Z5372" s="1"/>
  <c r="Y5371"/>
  <c r="X5371"/>
  <c r="W5371"/>
  <c r="V5371"/>
  <c r="U5371"/>
  <c r="Z5371" s="1"/>
  <c r="Y5370"/>
  <c r="X5370"/>
  <c r="W5370"/>
  <c r="V5370"/>
  <c r="U5370"/>
  <c r="Z5370" s="1"/>
  <c r="Y5369"/>
  <c r="X5369"/>
  <c r="W5369"/>
  <c r="V5369"/>
  <c r="U5369"/>
  <c r="Z5369" s="1"/>
  <c r="Y5368"/>
  <c r="X5368"/>
  <c r="W5368"/>
  <c r="V5368"/>
  <c r="U5368"/>
  <c r="Z5368" s="1"/>
  <c r="Y5367"/>
  <c r="X5367"/>
  <c r="W5367"/>
  <c r="V5367"/>
  <c r="U5367"/>
  <c r="Z5367" s="1"/>
  <c r="Y5366"/>
  <c r="X5366"/>
  <c r="W5366"/>
  <c r="V5366"/>
  <c r="U5366"/>
  <c r="Z5366" s="1"/>
  <c r="Y5365"/>
  <c r="X5365"/>
  <c r="W5365"/>
  <c r="V5365"/>
  <c r="U5365"/>
  <c r="Z5365" s="1"/>
  <c r="Y5364"/>
  <c r="X5364"/>
  <c r="W5364"/>
  <c r="V5364"/>
  <c r="U5364"/>
  <c r="Z5364" s="1"/>
  <c r="Y5363"/>
  <c r="X5363"/>
  <c r="W5363"/>
  <c r="V5363"/>
  <c r="U5363"/>
  <c r="Z5363" s="1"/>
  <c r="Y5362"/>
  <c r="X5362"/>
  <c r="W5362"/>
  <c r="V5362"/>
  <c r="U5362"/>
  <c r="Z5362" s="1"/>
  <c r="Y5361"/>
  <c r="X5361"/>
  <c r="W5361"/>
  <c r="V5361"/>
  <c r="U5361"/>
  <c r="Z5361" s="1"/>
  <c r="Y5360"/>
  <c r="X5360"/>
  <c r="W5360"/>
  <c r="V5360"/>
  <c r="U5360"/>
  <c r="Z5360" s="1"/>
  <c r="Y5359"/>
  <c r="X5359"/>
  <c r="W5359"/>
  <c r="V5359"/>
  <c r="U5359"/>
  <c r="Z5359" s="1"/>
  <c r="Y5358"/>
  <c r="X5358"/>
  <c r="W5358"/>
  <c r="V5358"/>
  <c r="U5358"/>
  <c r="Z5358" s="1"/>
  <c r="Y5357"/>
  <c r="X5357"/>
  <c r="W5357"/>
  <c r="V5357"/>
  <c r="U5357"/>
  <c r="Z5357" s="1"/>
  <c r="Y5356"/>
  <c r="X5356"/>
  <c r="W5356"/>
  <c r="V5356"/>
  <c r="U5356"/>
  <c r="Z5356" s="1"/>
  <c r="Y5355"/>
  <c r="X5355"/>
  <c r="W5355"/>
  <c r="V5355"/>
  <c r="U5355"/>
  <c r="Z5355" s="1"/>
  <c r="Y5354"/>
  <c r="X5354"/>
  <c r="W5354"/>
  <c r="V5354"/>
  <c r="U5354"/>
  <c r="Z5354" s="1"/>
  <c r="Y5353"/>
  <c r="X5353"/>
  <c r="W5353"/>
  <c r="V5353"/>
  <c r="U5353"/>
  <c r="Z5353" s="1"/>
  <c r="Y5352"/>
  <c r="X5352"/>
  <c r="W5352"/>
  <c r="V5352"/>
  <c r="U5352"/>
  <c r="Z5352" s="1"/>
  <c r="Y5351"/>
  <c r="X5351"/>
  <c r="W5351"/>
  <c r="V5351"/>
  <c r="U5351"/>
  <c r="Z5351" s="1"/>
  <c r="Y5350"/>
  <c r="X5350"/>
  <c r="W5350"/>
  <c r="V5350"/>
  <c r="U5350"/>
  <c r="Z5350" s="1"/>
  <c r="Y5349"/>
  <c r="X5349"/>
  <c r="W5349"/>
  <c r="V5349"/>
  <c r="U5349"/>
  <c r="Z5349" s="1"/>
  <c r="Y5348"/>
  <c r="X5348"/>
  <c r="W5348"/>
  <c r="V5348"/>
  <c r="U5348"/>
  <c r="Z5348" s="1"/>
  <c r="Y5347"/>
  <c r="X5347"/>
  <c r="W5347"/>
  <c r="V5347"/>
  <c r="U5347"/>
  <c r="Z5347" s="1"/>
  <c r="Y5346"/>
  <c r="X5346"/>
  <c r="W5346"/>
  <c r="V5346"/>
  <c r="U5346"/>
  <c r="Z5346" s="1"/>
  <c r="Y5345"/>
  <c r="X5345"/>
  <c r="W5345"/>
  <c r="V5345"/>
  <c r="U5345"/>
  <c r="Z5345" s="1"/>
  <c r="Y5344"/>
  <c r="X5344"/>
  <c r="W5344"/>
  <c r="V5344"/>
  <c r="U5344"/>
  <c r="Z5344" s="1"/>
  <c r="Y5343"/>
  <c r="X5343"/>
  <c r="W5343"/>
  <c r="V5343"/>
  <c r="U5343"/>
  <c r="Z5343" s="1"/>
  <c r="Y5342"/>
  <c r="X5342"/>
  <c r="W5342"/>
  <c r="V5342"/>
  <c r="U5342"/>
  <c r="Z5342" s="1"/>
  <c r="Y5341"/>
  <c r="X5341"/>
  <c r="W5341"/>
  <c r="V5341"/>
  <c r="U5341"/>
  <c r="Z5341" s="1"/>
  <c r="Y5340"/>
  <c r="X5340"/>
  <c r="W5340"/>
  <c r="V5340"/>
  <c r="U5340"/>
  <c r="Z5340" s="1"/>
  <c r="Y5339"/>
  <c r="X5339"/>
  <c r="W5339"/>
  <c r="V5339"/>
  <c r="U5339"/>
  <c r="Z5339" s="1"/>
  <c r="Y5338"/>
  <c r="X5338"/>
  <c r="W5338"/>
  <c r="V5338"/>
  <c r="U5338"/>
  <c r="Z5338" s="1"/>
  <c r="Y5337"/>
  <c r="X5337"/>
  <c r="W5337"/>
  <c r="V5337"/>
  <c r="U5337"/>
  <c r="Z5337" s="1"/>
  <c r="Y5336"/>
  <c r="X5336"/>
  <c r="W5336"/>
  <c r="V5336"/>
  <c r="U5336"/>
  <c r="Z5336" s="1"/>
  <c r="Y5335"/>
  <c r="X5335"/>
  <c r="W5335"/>
  <c r="V5335"/>
  <c r="U5335"/>
  <c r="Z5335" s="1"/>
  <c r="Y5334"/>
  <c r="X5334"/>
  <c r="W5334"/>
  <c r="V5334"/>
  <c r="U5334"/>
  <c r="Z5334" s="1"/>
  <c r="Y5333"/>
  <c r="X5333"/>
  <c r="W5333"/>
  <c r="V5333"/>
  <c r="U5333"/>
  <c r="Z5333" s="1"/>
  <c r="Y5332"/>
  <c r="X5332"/>
  <c r="W5332"/>
  <c r="V5332"/>
  <c r="U5332"/>
  <c r="Z5332" s="1"/>
  <c r="Y5331"/>
  <c r="X5331"/>
  <c r="W5331"/>
  <c r="V5331"/>
  <c r="U5331"/>
  <c r="Z5331" s="1"/>
  <c r="Y5330"/>
  <c r="X5330"/>
  <c r="W5330"/>
  <c r="V5330"/>
  <c r="U5330"/>
  <c r="Z5330" s="1"/>
  <c r="Y5329"/>
  <c r="X5329"/>
  <c r="W5329"/>
  <c r="V5329"/>
  <c r="U5329"/>
  <c r="Z5329" s="1"/>
  <c r="Y5328"/>
  <c r="X5328"/>
  <c r="W5328"/>
  <c r="V5328"/>
  <c r="U5328"/>
  <c r="Z5328" s="1"/>
  <c r="Y5327"/>
  <c r="X5327"/>
  <c r="W5327"/>
  <c r="V5327"/>
  <c r="U5327"/>
  <c r="Z5327" s="1"/>
  <c r="Y5326"/>
  <c r="X5326"/>
  <c r="W5326"/>
  <c r="V5326"/>
  <c r="U5326"/>
  <c r="Z5326" s="1"/>
  <c r="Y5325"/>
  <c r="X5325"/>
  <c r="W5325"/>
  <c r="V5325"/>
  <c r="U5325"/>
  <c r="Z5325" s="1"/>
  <c r="Y5324"/>
  <c r="X5324"/>
  <c r="W5324"/>
  <c r="V5324"/>
  <c r="U5324"/>
  <c r="Z5324" s="1"/>
  <c r="Y5323"/>
  <c r="X5323"/>
  <c r="W5323"/>
  <c r="V5323"/>
  <c r="U5323"/>
  <c r="Z5323" s="1"/>
  <c r="Y5322"/>
  <c r="X5322"/>
  <c r="W5322"/>
  <c r="V5322"/>
  <c r="U5322"/>
  <c r="Z5322" s="1"/>
  <c r="Y5321"/>
  <c r="X5321"/>
  <c r="W5321"/>
  <c r="V5321"/>
  <c r="U5321"/>
  <c r="Z5321" s="1"/>
  <c r="Y5320"/>
  <c r="X5320"/>
  <c r="W5320"/>
  <c r="V5320"/>
  <c r="U5320"/>
  <c r="Z5320" s="1"/>
  <c r="Y5319"/>
  <c r="X5319"/>
  <c r="W5319"/>
  <c r="V5319"/>
  <c r="U5319"/>
  <c r="Z5319" s="1"/>
  <c r="Y5318"/>
  <c r="X5318"/>
  <c r="W5318"/>
  <c r="V5318"/>
  <c r="U5318"/>
  <c r="Z5318" s="1"/>
  <c r="Y5317"/>
  <c r="X5317"/>
  <c r="W5317"/>
  <c r="V5317"/>
  <c r="U5317"/>
  <c r="Z5317" s="1"/>
  <c r="Y5316"/>
  <c r="X5316"/>
  <c r="W5316"/>
  <c r="V5316"/>
  <c r="U5316"/>
  <c r="Z5316" s="1"/>
  <c r="Y5315"/>
  <c r="X5315"/>
  <c r="W5315"/>
  <c r="V5315"/>
  <c r="U5315"/>
  <c r="Z5315" s="1"/>
  <c r="Y5314"/>
  <c r="X5314"/>
  <c r="W5314"/>
  <c r="V5314"/>
  <c r="U5314"/>
  <c r="Z5314" s="1"/>
  <c r="Y5313"/>
  <c r="X5313"/>
  <c r="W5313"/>
  <c r="V5313"/>
  <c r="U5313"/>
  <c r="Z5313" s="1"/>
  <c r="Y5312"/>
  <c r="X5312"/>
  <c r="W5312"/>
  <c r="V5312"/>
  <c r="U5312"/>
  <c r="Z5312" s="1"/>
  <c r="Y5311"/>
  <c r="X5311"/>
  <c r="W5311"/>
  <c r="V5311"/>
  <c r="U5311"/>
  <c r="Z5311" s="1"/>
  <c r="Y5310"/>
  <c r="X5310"/>
  <c r="W5310"/>
  <c r="V5310"/>
  <c r="U5310"/>
  <c r="Z5310" s="1"/>
  <c r="Y5309"/>
  <c r="X5309"/>
  <c r="W5309"/>
  <c r="V5309"/>
  <c r="U5309"/>
  <c r="Z5309" s="1"/>
  <c r="Y5308"/>
  <c r="X5308"/>
  <c r="W5308"/>
  <c r="V5308"/>
  <c r="U5308"/>
  <c r="Z5308" s="1"/>
  <c r="Y5307"/>
  <c r="X5307"/>
  <c r="W5307"/>
  <c r="V5307"/>
  <c r="U5307"/>
  <c r="Z5307" s="1"/>
  <c r="Y5306"/>
  <c r="X5306"/>
  <c r="W5306"/>
  <c r="V5306"/>
  <c r="U5306"/>
  <c r="Z5306" s="1"/>
  <c r="Y5305"/>
  <c r="X5305"/>
  <c r="W5305"/>
  <c r="V5305"/>
  <c r="U5305"/>
  <c r="Z5305" s="1"/>
  <c r="Y5304"/>
  <c r="X5304"/>
  <c r="W5304"/>
  <c r="V5304"/>
  <c r="U5304"/>
  <c r="Z5304" s="1"/>
  <c r="Y5303"/>
  <c r="X5303"/>
  <c r="W5303"/>
  <c r="V5303"/>
  <c r="U5303"/>
  <c r="Z5303" s="1"/>
  <c r="Y5302"/>
  <c r="X5302"/>
  <c r="W5302"/>
  <c r="V5302"/>
  <c r="U5302"/>
  <c r="Z5302" s="1"/>
  <c r="Y5301"/>
  <c r="X5301"/>
  <c r="W5301"/>
  <c r="V5301"/>
  <c r="U5301"/>
  <c r="Z5301" s="1"/>
  <c r="Y5300"/>
  <c r="X5300"/>
  <c r="W5300"/>
  <c r="V5300"/>
  <c r="U5300"/>
  <c r="Z5300" s="1"/>
  <c r="Y5299"/>
  <c r="X5299"/>
  <c r="W5299"/>
  <c r="V5299"/>
  <c r="U5299"/>
  <c r="Z5299" s="1"/>
  <c r="Y5298"/>
  <c r="X5298"/>
  <c r="W5298"/>
  <c r="V5298"/>
  <c r="U5298"/>
  <c r="Z5298" s="1"/>
  <c r="Y5297"/>
  <c r="X5297"/>
  <c r="W5297"/>
  <c r="V5297"/>
  <c r="U5297"/>
  <c r="Z5297" s="1"/>
  <c r="Y5296"/>
  <c r="X5296"/>
  <c r="W5296"/>
  <c r="V5296"/>
  <c r="U5296"/>
  <c r="Z5296" s="1"/>
  <c r="Y5295"/>
  <c r="X5295"/>
  <c r="W5295"/>
  <c r="V5295"/>
  <c r="U5295"/>
  <c r="Z5295" s="1"/>
  <c r="Y5294"/>
  <c r="X5294"/>
  <c r="W5294"/>
  <c r="V5294"/>
  <c r="U5294"/>
  <c r="Z5294" s="1"/>
  <c r="Y5293"/>
  <c r="X5293"/>
  <c r="W5293"/>
  <c r="V5293"/>
  <c r="U5293"/>
  <c r="Z5293" s="1"/>
  <c r="Y5292"/>
  <c r="X5292"/>
  <c r="W5292"/>
  <c r="V5292"/>
  <c r="U5292"/>
  <c r="Z5292" s="1"/>
  <c r="Y5291"/>
  <c r="X5291"/>
  <c r="W5291"/>
  <c r="V5291"/>
  <c r="U5291"/>
  <c r="Z5291" s="1"/>
  <c r="Y5290"/>
  <c r="X5290"/>
  <c r="W5290"/>
  <c r="V5290"/>
  <c r="U5290"/>
  <c r="Z5290" s="1"/>
  <c r="Y5289"/>
  <c r="X5289"/>
  <c r="W5289"/>
  <c r="V5289"/>
  <c r="U5289"/>
  <c r="Z5289" s="1"/>
  <c r="Y5288"/>
  <c r="X5288"/>
  <c r="W5288"/>
  <c r="V5288"/>
  <c r="U5288"/>
  <c r="Z5288" s="1"/>
  <c r="Y5287"/>
  <c r="X5287"/>
  <c r="W5287"/>
  <c r="V5287"/>
  <c r="U5287"/>
  <c r="Z5287" s="1"/>
  <c r="Y5286"/>
  <c r="X5286"/>
  <c r="W5286"/>
  <c r="V5286"/>
  <c r="U5286"/>
  <c r="Z5286" s="1"/>
  <c r="Y5285"/>
  <c r="X5285"/>
  <c r="W5285"/>
  <c r="V5285"/>
  <c r="U5285"/>
  <c r="Z5285" s="1"/>
  <c r="Y5284"/>
  <c r="X5284"/>
  <c r="W5284"/>
  <c r="V5284"/>
  <c r="U5284"/>
  <c r="Z5284" s="1"/>
  <c r="Y5283"/>
  <c r="X5283"/>
  <c r="W5283"/>
  <c r="V5283"/>
  <c r="U5283"/>
  <c r="Z5283" s="1"/>
  <c r="Y5282"/>
  <c r="X5282"/>
  <c r="W5282"/>
  <c r="V5282"/>
  <c r="U5282"/>
  <c r="Z5282" s="1"/>
  <c r="Y5281"/>
  <c r="X5281"/>
  <c r="W5281"/>
  <c r="V5281"/>
  <c r="U5281"/>
  <c r="Z5281" s="1"/>
  <c r="Y5280"/>
  <c r="X5280"/>
  <c r="W5280"/>
  <c r="V5280"/>
  <c r="U5280"/>
  <c r="Z5280" s="1"/>
  <c r="Y5279"/>
  <c r="X5279"/>
  <c r="W5279"/>
  <c r="V5279"/>
  <c r="U5279"/>
  <c r="Z5279" s="1"/>
  <c r="Y5278"/>
  <c r="X5278"/>
  <c r="W5278"/>
  <c r="V5278"/>
  <c r="U5278"/>
  <c r="Z5278" s="1"/>
  <c r="Y5277"/>
  <c r="X5277"/>
  <c r="W5277"/>
  <c r="V5277"/>
  <c r="U5277"/>
  <c r="Z5277" s="1"/>
  <c r="Y5276"/>
  <c r="X5276"/>
  <c r="W5276"/>
  <c r="V5276"/>
  <c r="U5276"/>
  <c r="Z5276" s="1"/>
  <c r="Y5275"/>
  <c r="X5275"/>
  <c r="W5275"/>
  <c r="V5275"/>
  <c r="U5275"/>
  <c r="Z5275" s="1"/>
  <c r="Y5274"/>
  <c r="X5274"/>
  <c r="W5274"/>
  <c r="V5274"/>
  <c r="U5274"/>
  <c r="Z5274" s="1"/>
  <c r="Y5273"/>
  <c r="X5273"/>
  <c r="W5273"/>
  <c r="V5273"/>
  <c r="U5273"/>
  <c r="Z5273" s="1"/>
  <c r="Y5272"/>
  <c r="X5272"/>
  <c r="W5272"/>
  <c r="V5272"/>
  <c r="U5272"/>
  <c r="Z5272" s="1"/>
  <c r="Y5271"/>
  <c r="X5271"/>
  <c r="W5271"/>
  <c r="V5271"/>
  <c r="U5271"/>
  <c r="Z5271" s="1"/>
  <c r="Y5270"/>
  <c r="X5270"/>
  <c r="W5270"/>
  <c r="V5270"/>
  <c r="U5270"/>
  <c r="Z5270" s="1"/>
  <c r="Y5269"/>
  <c r="X5269"/>
  <c r="W5269"/>
  <c r="V5269"/>
  <c r="U5269"/>
  <c r="Z5269" s="1"/>
  <c r="Y5268"/>
  <c r="X5268"/>
  <c r="W5268"/>
  <c r="V5268"/>
  <c r="U5268"/>
  <c r="Z5268" s="1"/>
  <c r="Y5267"/>
  <c r="X5267"/>
  <c r="W5267"/>
  <c r="V5267"/>
  <c r="U5267"/>
  <c r="Z5267" s="1"/>
  <c r="Y5266"/>
  <c r="X5266"/>
  <c r="W5266"/>
  <c r="V5266"/>
  <c r="U5266"/>
  <c r="Z5266" s="1"/>
  <c r="Y5265"/>
  <c r="X5265"/>
  <c r="W5265"/>
  <c r="V5265"/>
  <c r="U5265"/>
  <c r="Z5265" s="1"/>
  <c r="Y5264"/>
  <c r="X5264"/>
  <c r="W5264"/>
  <c r="V5264"/>
  <c r="U5264"/>
  <c r="Z5264" s="1"/>
  <c r="Y5263"/>
  <c r="X5263"/>
  <c r="W5263"/>
  <c r="V5263"/>
  <c r="U5263"/>
  <c r="Z5263" s="1"/>
  <c r="Y5262"/>
  <c r="X5262"/>
  <c r="W5262"/>
  <c r="V5262"/>
  <c r="U5262"/>
  <c r="Z5262" s="1"/>
  <c r="Y5261"/>
  <c r="X5261"/>
  <c r="W5261"/>
  <c r="V5261"/>
  <c r="U5261"/>
  <c r="Z5261" s="1"/>
  <c r="Y5260"/>
  <c r="X5260"/>
  <c r="W5260"/>
  <c r="V5260"/>
  <c r="U5260"/>
  <c r="Z5260" s="1"/>
  <c r="Y5259"/>
  <c r="X5259"/>
  <c r="W5259"/>
  <c r="V5259"/>
  <c r="U5259"/>
  <c r="Z5259" s="1"/>
  <c r="Y5258"/>
  <c r="X5258"/>
  <c r="W5258"/>
  <c r="V5258"/>
  <c r="U5258"/>
  <c r="Z5258" s="1"/>
  <c r="Y5257"/>
  <c r="X5257"/>
  <c r="W5257"/>
  <c r="V5257"/>
  <c r="U5257"/>
  <c r="Z5257" s="1"/>
  <c r="Y5256"/>
  <c r="X5256"/>
  <c r="W5256"/>
  <c r="V5256"/>
  <c r="U5256"/>
  <c r="Z5256" s="1"/>
  <c r="Y5255"/>
  <c r="X5255"/>
  <c r="W5255"/>
  <c r="V5255"/>
  <c r="U5255"/>
  <c r="Z5255" s="1"/>
  <c r="Y5254"/>
  <c r="X5254"/>
  <c r="W5254"/>
  <c r="V5254"/>
  <c r="U5254"/>
  <c r="Z5254" s="1"/>
  <c r="Y5253"/>
  <c r="X5253"/>
  <c r="W5253"/>
  <c r="V5253"/>
  <c r="U5253"/>
  <c r="Z5253" s="1"/>
  <c r="Y5252"/>
  <c r="X5252"/>
  <c r="W5252"/>
  <c r="V5252"/>
  <c r="U5252"/>
  <c r="Z5252" s="1"/>
  <c r="Y5251"/>
  <c r="X5251"/>
  <c r="W5251"/>
  <c r="V5251"/>
  <c r="U5251"/>
  <c r="Z5251" s="1"/>
  <c r="Y5250"/>
  <c r="X5250"/>
  <c r="W5250"/>
  <c r="V5250"/>
  <c r="U5250"/>
  <c r="Z5250" s="1"/>
  <c r="Y5249"/>
  <c r="X5249"/>
  <c r="W5249"/>
  <c r="V5249"/>
  <c r="U5249"/>
  <c r="Z5249" s="1"/>
  <c r="Y5248"/>
  <c r="X5248"/>
  <c r="W5248"/>
  <c r="V5248"/>
  <c r="U5248"/>
  <c r="Z5248" s="1"/>
  <c r="Y5247"/>
  <c r="X5247"/>
  <c r="W5247"/>
  <c r="V5247"/>
  <c r="U5247"/>
  <c r="Z5247" s="1"/>
  <c r="Y5246"/>
  <c r="X5246"/>
  <c r="W5246"/>
  <c r="V5246"/>
  <c r="U5246"/>
  <c r="Z5246" s="1"/>
  <c r="Y5245"/>
  <c r="X5245"/>
  <c r="W5245"/>
  <c r="V5245"/>
  <c r="U5245"/>
  <c r="Z5245" s="1"/>
  <c r="Y5244"/>
  <c r="X5244"/>
  <c r="W5244"/>
  <c r="V5244"/>
  <c r="U5244"/>
  <c r="Z5244" s="1"/>
  <c r="Y5243"/>
  <c r="X5243"/>
  <c r="W5243"/>
  <c r="V5243"/>
  <c r="U5243"/>
  <c r="Z5243" s="1"/>
  <c r="Y5242"/>
  <c r="X5242"/>
  <c r="W5242"/>
  <c r="V5242"/>
  <c r="U5242"/>
  <c r="Z5242" s="1"/>
  <c r="Y5241"/>
  <c r="X5241"/>
  <c r="W5241"/>
  <c r="V5241"/>
  <c r="U5241"/>
  <c r="Z5241" s="1"/>
  <c r="Y5240"/>
  <c r="X5240"/>
  <c r="W5240"/>
  <c r="V5240"/>
  <c r="U5240"/>
  <c r="Z5240" s="1"/>
  <c r="Y5239"/>
  <c r="X5239"/>
  <c r="W5239"/>
  <c r="V5239"/>
  <c r="U5239"/>
  <c r="Z5239" s="1"/>
  <c r="Y5238"/>
  <c r="X5238"/>
  <c r="W5238"/>
  <c r="V5238"/>
  <c r="U5238"/>
  <c r="Z5238" s="1"/>
  <c r="Y5237"/>
  <c r="X5237"/>
  <c r="W5237"/>
  <c r="V5237"/>
  <c r="U5237"/>
  <c r="Z5237" s="1"/>
  <c r="Y5236"/>
  <c r="X5236"/>
  <c r="W5236"/>
  <c r="V5236"/>
  <c r="U5236"/>
  <c r="Z5236" s="1"/>
  <c r="Y5235"/>
  <c r="X5235"/>
  <c r="W5235"/>
  <c r="V5235"/>
  <c r="U5235"/>
  <c r="Z5235" s="1"/>
  <c r="Y5234"/>
  <c r="X5234"/>
  <c r="W5234"/>
  <c r="V5234"/>
  <c r="U5234"/>
  <c r="Z5234" s="1"/>
  <c r="Y5233"/>
  <c r="X5233"/>
  <c r="W5233"/>
  <c r="V5233"/>
  <c r="U5233"/>
  <c r="Z5233" s="1"/>
  <c r="Y5232"/>
  <c r="X5232"/>
  <c r="W5232"/>
  <c r="V5232"/>
  <c r="U5232"/>
  <c r="Z5232" s="1"/>
  <c r="Y5231"/>
  <c r="X5231"/>
  <c r="W5231"/>
  <c r="V5231"/>
  <c r="U5231"/>
  <c r="Z5231" s="1"/>
  <c r="Y5230"/>
  <c r="X5230"/>
  <c r="W5230"/>
  <c r="V5230"/>
  <c r="U5230"/>
  <c r="Z5230" s="1"/>
  <c r="Y5229"/>
  <c r="X5229"/>
  <c r="W5229"/>
  <c r="V5229"/>
  <c r="U5229"/>
  <c r="Z5229" s="1"/>
  <c r="Y5228"/>
  <c r="X5228"/>
  <c r="W5228"/>
  <c r="V5228"/>
  <c r="U5228"/>
  <c r="Z5228" s="1"/>
  <c r="Y5227"/>
  <c r="X5227"/>
  <c r="W5227"/>
  <c r="V5227"/>
  <c r="U5227"/>
  <c r="Z5227" s="1"/>
  <c r="Y5226"/>
  <c r="X5226"/>
  <c r="W5226"/>
  <c r="V5226"/>
  <c r="U5226"/>
  <c r="Z5226" s="1"/>
  <c r="Y5225"/>
  <c r="X5225"/>
  <c r="W5225"/>
  <c r="V5225"/>
  <c r="U5225"/>
  <c r="Z5225" s="1"/>
  <c r="Y5224"/>
  <c r="X5224"/>
  <c r="W5224"/>
  <c r="V5224"/>
  <c r="U5224"/>
  <c r="Z5224" s="1"/>
  <c r="Y5223"/>
  <c r="X5223"/>
  <c r="W5223"/>
  <c r="V5223"/>
  <c r="U5223"/>
  <c r="Z5223" s="1"/>
  <c r="Y5222"/>
  <c r="X5222"/>
  <c r="W5222"/>
  <c r="V5222"/>
  <c r="U5222"/>
  <c r="Z5222" s="1"/>
  <c r="Y5221"/>
  <c r="X5221"/>
  <c r="W5221"/>
  <c r="V5221"/>
  <c r="U5221"/>
  <c r="Z5221" s="1"/>
  <c r="Y5220"/>
  <c r="X5220"/>
  <c r="W5220"/>
  <c r="V5220"/>
  <c r="U5220"/>
  <c r="Z5220" s="1"/>
  <c r="Y5219"/>
  <c r="X5219"/>
  <c r="W5219"/>
  <c r="V5219"/>
  <c r="U5219"/>
  <c r="Z5219" s="1"/>
  <c r="Y5218"/>
  <c r="X5218"/>
  <c r="W5218"/>
  <c r="V5218"/>
  <c r="U5218"/>
  <c r="Z5218" s="1"/>
  <c r="Y5217"/>
  <c r="X5217"/>
  <c r="W5217"/>
  <c r="V5217"/>
  <c r="U5217"/>
  <c r="Z5217" s="1"/>
  <c r="Y5216"/>
  <c r="X5216"/>
  <c r="W5216"/>
  <c r="V5216"/>
  <c r="U5216"/>
  <c r="Z5216" s="1"/>
  <c r="Y5215"/>
  <c r="X5215"/>
  <c r="W5215"/>
  <c r="V5215"/>
  <c r="U5215"/>
  <c r="Z5215" s="1"/>
  <c r="Y5214"/>
  <c r="X5214"/>
  <c r="W5214"/>
  <c r="V5214"/>
  <c r="U5214"/>
  <c r="Z5214" s="1"/>
  <c r="Y5213"/>
  <c r="X5213"/>
  <c r="W5213"/>
  <c r="V5213"/>
  <c r="U5213"/>
  <c r="Z5213" s="1"/>
  <c r="Y5212"/>
  <c r="X5212"/>
  <c r="W5212"/>
  <c r="V5212"/>
  <c r="U5212"/>
  <c r="Z5212" s="1"/>
  <c r="Y5211"/>
  <c r="X5211"/>
  <c r="W5211"/>
  <c r="V5211"/>
  <c r="U5211"/>
  <c r="Z5211" s="1"/>
  <c r="Y5210"/>
  <c r="X5210"/>
  <c r="W5210"/>
  <c r="V5210"/>
  <c r="U5210"/>
  <c r="Z5210" s="1"/>
  <c r="Y5209"/>
  <c r="X5209"/>
  <c r="W5209"/>
  <c r="V5209"/>
  <c r="U5209"/>
  <c r="Z5209" s="1"/>
  <c r="Y5208"/>
  <c r="X5208"/>
  <c r="W5208"/>
  <c r="V5208"/>
  <c r="U5208"/>
  <c r="Z5208" s="1"/>
  <c r="Y5207"/>
  <c r="X5207"/>
  <c r="W5207"/>
  <c r="V5207"/>
  <c r="U5207"/>
  <c r="Z5207" s="1"/>
  <c r="Y5206"/>
  <c r="X5206"/>
  <c r="W5206"/>
  <c r="V5206"/>
  <c r="U5206"/>
  <c r="Z5206" s="1"/>
  <c r="Y5205"/>
  <c r="X5205"/>
  <c r="W5205"/>
  <c r="V5205"/>
  <c r="U5205"/>
  <c r="Z5205" s="1"/>
  <c r="Y5204"/>
  <c r="X5204"/>
  <c r="W5204"/>
  <c r="V5204"/>
  <c r="U5204"/>
  <c r="Z5204" s="1"/>
  <c r="Y5203"/>
  <c r="X5203"/>
  <c r="W5203"/>
  <c r="V5203"/>
  <c r="U5203"/>
  <c r="Z5203" s="1"/>
  <c r="Y5202"/>
  <c r="X5202"/>
  <c r="W5202"/>
  <c r="V5202"/>
  <c r="U5202"/>
  <c r="Z5202" s="1"/>
  <c r="Y5201"/>
  <c r="X5201"/>
  <c r="W5201"/>
  <c r="V5201"/>
  <c r="U5201"/>
  <c r="Z5201" s="1"/>
  <c r="Y5200"/>
  <c r="X5200"/>
  <c r="W5200"/>
  <c r="V5200"/>
  <c r="U5200"/>
  <c r="Z5200" s="1"/>
  <c r="Y5199"/>
  <c r="X5199"/>
  <c r="W5199"/>
  <c r="V5199"/>
  <c r="U5199"/>
  <c r="Z5199" s="1"/>
  <c r="Y5198"/>
  <c r="X5198"/>
  <c r="W5198"/>
  <c r="V5198"/>
  <c r="U5198"/>
  <c r="Z5198" s="1"/>
  <c r="Y5197"/>
  <c r="X5197"/>
  <c r="W5197"/>
  <c r="V5197"/>
  <c r="U5197"/>
  <c r="Z5197" s="1"/>
  <c r="Y5196"/>
  <c r="X5196"/>
  <c r="W5196"/>
  <c r="V5196"/>
  <c r="U5196"/>
  <c r="Z5196" s="1"/>
  <c r="Y5195"/>
  <c r="X5195"/>
  <c r="W5195"/>
  <c r="V5195"/>
  <c r="U5195"/>
  <c r="Z5195" s="1"/>
  <c r="Y5194"/>
  <c r="X5194"/>
  <c r="W5194"/>
  <c r="V5194"/>
  <c r="U5194"/>
  <c r="Z5194" s="1"/>
  <c r="Y5193"/>
  <c r="X5193"/>
  <c r="W5193"/>
  <c r="V5193"/>
  <c r="U5193"/>
  <c r="Z5193" s="1"/>
  <c r="Y5192"/>
  <c r="X5192"/>
  <c r="W5192"/>
  <c r="V5192"/>
  <c r="U5192"/>
  <c r="Z5192" s="1"/>
  <c r="Y5191"/>
  <c r="X5191"/>
  <c r="W5191"/>
  <c r="V5191"/>
  <c r="U5191"/>
  <c r="Z5191" s="1"/>
  <c r="Y5190"/>
  <c r="X5190"/>
  <c r="W5190"/>
  <c r="V5190"/>
  <c r="U5190"/>
  <c r="Z5190" s="1"/>
  <c r="Y5189"/>
  <c r="X5189"/>
  <c r="W5189"/>
  <c r="V5189"/>
  <c r="U5189"/>
  <c r="Z5189" s="1"/>
  <c r="Y5188"/>
  <c r="X5188"/>
  <c r="W5188"/>
  <c r="V5188"/>
  <c r="U5188"/>
  <c r="Z5188" s="1"/>
  <c r="Y5187"/>
  <c r="X5187"/>
  <c r="W5187"/>
  <c r="V5187"/>
  <c r="U5187"/>
  <c r="Z5187" s="1"/>
  <c r="Y5186"/>
  <c r="X5186"/>
  <c r="W5186"/>
  <c r="V5186"/>
  <c r="U5186"/>
  <c r="Z5186" s="1"/>
  <c r="Y5185"/>
  <c r="X5185"/>
  <c r="W5185"/>
  <c r="V5185"/>
  <c r="U5185"/>
  <c r="Z5185" s="1"/>
  <c r="Y5184"/>
  <c r="X5184"/>
  <c r="W5184"/>
  <c r="V5184"/>
  <c r="U5184"/>
  <c r="Z5184" s="1"/>
  <c r="Y5183"/>
  <c r="X5183"/>
  <c r="W5183"/>
  <c r="V5183"/>
  <c r="U5183"/>
  <c r="Y5182"/>
  <c r="X5182"/>
  <c r="W5182"/>
  <c r="V5182"/>
  <c r="U5182"/>
  <c r="Z5182" s="1"/>
  <c r="Y5181"/>
  <c r="X5181"/>
  <c r="W5181"/>
  <c r="V5181"/>
  <c r="U5181"/>
  <c r="Z5181" s="1"/>
  <c r="Y5180"/>
  <c r="X5180"/>
  <c r="W5180"/>
  <c r="V5180"/>
  <c r="U5180"/>
  <c r="Z5180" s="1"/>
  <c r="Y5179"/>
  <c r="X5179"/>
  <c r="W5179"/>
  <c r="V5179"/>
  <c r="U5179"/>
  <c r="Z5179" s="1"/>
  <c r="Y5178"/>
  <c r="X5178"/>
  <c r="W5178"/>
  <c r="V5178"/>
  <c r="U5178"/>
  <c r="Z5178" s="1"/>
  <c r="Y5177"/>
  <c r="X5177"/>
  <c r="W5177"/>
  <c r="V5177"/>
  <c r="U5177"/>
  <c r="Z5177" s="1"/>
  <c r="Y5176"/>
  <c r="X5176"/>
  <c r="W5176"/>
  <c r="V5176"/>
  <c r="U5176"/>
  <c r="Z5176" s="1"/>
  <c r="Y5175"/>
  <c r="X5175"/>
  <c r="W5175"/>
  <c r="V5175"/>
  <c r="U5175"/>
  <c r="Z5175" s="1"/>
  <c r="Y5174"/>
  <c r="X5174"/>
  <c r="W5174"/>
  <c r="V5174"/>
  <c r="U5174"/>
  <c r="Z5174" s="1"/>
  <c r="Y5173"/>
  <c r="X5173"/>
  <c r="W5173"/>
  <c r="V5173"/>
  <c r="U5173"/>
  <c r="Z5173" s="1"/>
  <c r="Y5172"/>
  <c r="X5172"/>
  <c r="W5172"/>
  <c r="V5172"/>
  <c r="U5172"/>
  <c r="Z5172" s="1"/>
  <c r="Y5171"/>
  <c r="X5171"/>
  <c r="W5171"/>
  <c r="V5171"/>
  <c r="U5171"/>
  <c r="Z5171" s="1"/>
  <c r="Y5170"/>
  <c r="X5170"/>
  <c r="W5170"/>
  <c r="V5170"/>
  <c r="U5170"/>
  <c r="Y5169"/>
  <c r="X5169"/>
  <c r="W5169"/>
  <c r="V5169"/>
  <c r="U5169"/>
  <c r="Z5169" s="1"/>
  <c r="Y5168"/>
  <c r="X5168"/>
  <c r="W5168"/>
  <c r="V5168"/>
  <c r="U5168"/>
  <c r="Z5168" s="1"/>
  <c r="Y5167"/>
  <c r="X5167"/>
  <c r="W5167"/>
  <c r="V5167"/>
  <c r="U5167"/>
  <c r="Z5167" s="1"/>
  <c r="Y5166"/>
  <c r="X5166"/>
  <c r="W5166"/>
  <c r="V5166"/>
  <c r="U5166"/>
  <c r="Y5165"/>
  <c r="X5165"/>
  <c r="W5165"/>
  <c r="V5165"/>
  <c r="U5165"/>
  <c r="Y5164"/>
  <c r="X5164"/>
  <c r="W5164"/>
  <c r="V5164"/>
  <c r="U5164"/>
  <c r="Z5164" s="1"/>
  <c r="Y5163"/>
  <c r="X5163"/>
  <c r="W5163"/>
  <c r="V5163"/>
  <c r="U5163"/>
  <c r="Z5163" s="1"/>
  <c r="Y5162"/>
  <c r="X5162"/>
  <c r="W5162"/>
  <c r="V5162"/>
  <c r="U5162"/>
  <c r="Z5162" s="1"/>
  <c r="Y5161"/>
  <c r="X5161"/>
  <c r="W5161"/>
  <c r="V5161"/>
  <c r="U5161"/>
  <c r="Z5161" s="1"/>
  <c r="Y5160"/>
  <c r="X5160"/>
  <c r="W5160"/>
  <c r="V5160"/>
  <c r="U5160"/>
  <c r="Z5160" s="1"/>
  <c r="Y5159"/>
  <c r="X5159"/>
  <c r="W5159"/>
  <c r="V5159"/>
  <c r="U5159"/>
  <c r="Z5159" s="1"/>
  <c r="Y5158"/>
  <c r="X5158"/>
  <c r="W5158"/>
  <c r="V5158"/>
  <c r="U5158"/>
  <c r="Z5158" s="1"/>
  <c r="Y5157"/>
  <c r="X5157"/>
  <c r="W5157"/>
  <c r="V5157"/>
  <c r="U5157"/>
  <c r="Z5157" s="1"/>
  <c r="Y5156"/>
  <c r="X5156"/>
  <c r="W5156"/>
  <c r="V5156"/>
  <c r="U5156"/>
  <c r="Z5156" s="1"/>
  <c r="Y5155"/>
  <c r="X5155"/>
  <c r="W5155"/>
  <c r="V5155"/>
  <c r="U5155"/>
  <c r="Z5155" s="1"/>
  <c r="Y5154"/>
  <c r="X5154"/>
  <c r="W5154"/>
  <c r="V5154"/>
  <c r="U5154"/>
  <c r="Z5154" s="1"/>
  <c r="Y5153"/>
  <c r="X5153"/>
  <c r="W5153"/>
  <c r="V5153"/>
  <c r="U5153"/>
  <c r="Y5152"/>
  <c r="X5152"/>
  <c r="W5152"/>
  <c r="V5152"/>
  <c r="U5152"/>
  <c r="Z5152" s="1"/>
  <c r="Y5151"/>
  <c r="X5151"/>
  <c r="W5151"/>
  <c r="V5151"/>
  <c r="U5151"/>
  <c r="Z5151" s="1"/>
  <c r="Y5150"/>
  <c r="X5150"/>
  <c r="W5150"/>
  <c r="V5150"/>
  <c r="U5150"/>
  <c r="Z5150" s="1"/>
  <c r="Y5149"/>
  <c r="X5149"/>
  <c r="W5149"/>
  <c r="V5149"/>
  <c r="U5149"/>
  <c r="Y5148"/>
  <c r="X5148"/>
  <c r="W5148"/>
  <c r="V5148"/>
  <c r="U5148"/>
  <c r="Z5148" s="1"/>
  <c r="Y5147"/>
  <c r="X5147"/>
  <c r="W5147"/>
  <c r="V5147"/>
  <c r="U5147"/>
  <c r="Z5147" s="1"/>
  <c r="Y5146"/>
  <c r="X5146"/>
  <c r="W5146"/>
  <c r="V5146"/>
  <c r="U5146"/>
  <c r="Z5146" s="1"/>
  <c r="Y5145"/>
  <c r="X5145"/>
  <c r="W5145"/>
  <c r="V5145"/>
  <c r="U5145"/>
  <c r="Y5144"/>
  <c r="X5144"/>
  <c r="W5144"/>
  <c r="V5144"/>
  <c r="U5144"/>
  <c r="Z5144" s="1"/>
  <c r="Y5143"/>
  <c r="X5143"/>
  <c r="W5143"/>
  <c r="V5143"/>
  <c r="U5143"/>
  <c r="Z5143" s="1"/>
  <c r="Y5142"/>
  <c r="X5142"/>
  <c r="W5142"/>
  <c r="V5142"/>
  <c r="U5142"/>
  <c r="Z5142" s="1"/>
  <c r="Y5141"/>
  <c r="X5141"/>
  <c r="W5141"/>
  <c r="V5141"/>
  <c r="U5141"/>
  <c r="Z5141" s="1"/>
  <c r="Y5140"/>
  <c r="X5140"/>
  <c r="W5140"/>
  <c r="V5140"/>
  <c r="U5140"/>
  <c r="Z5140" s="1"/>
  <c r="Y5139"/>
  <c r="X5139"/>
  <c r="W5139"/>
  <c r="V5139"/>
  <c r="U5139"/>
  <c r="Z5139" s="1"/>
  <c r="Y5138"/>
  <c r="X5138"/>
  <c r="W5138"/>
  <c r="V5138"/>
  <c r="U5138"/>
  <c r="Z5138" s="1"/>
  <c r="Y5137"/>
  <c r="X5137"/>
  <c r="W5137"/>
  <c r="V5137"/>
  <c r="U5137"/>
  <c r="Y5136"/>
  <c r="X5136"/>
  <c r="W5136"/>
  <c r="V5136"/>
  <c r="U5136"/>
  <c r="Y5135"/>
  <c r="X5135"/>
  <c r="W5135"/>
  <c r="V5135"/>
  <c r="U5135"/>
  <c r="Z5135" s="1"/>
  <c r="Y5134"/>
  <c r="X5134"/>
  <c r="W5134"/>
  <c r="V5134"/>
  <c r="U5134"/>
  <c r="Z5134" s="1"/>
  <c r="Y5133"/>
  <c r="X5133"/>
  <c r="W5133"/>
  <c r="V5133"/>
  <c r="U5133"/>
  <c r="Z5133" s="1"/>
  <c r="Y5132"/>
  <c r="X5132"/>
  <c r="W5132"/>
  <c r="V5132"/>
  <c r="U5132"/>
  <c r="Z5132" s="1"/>
  <c r="Y5131"/>
  <c r="X5131"/>
  <c r="W5131"/>
  <c r="V5131"/>
  <c r="U5131"/>
  <c r="Z5131" s="1"/>
  <c r="Y5130"/>
  <c r="X5130"/>
  <c r="W5130"/>
  <c r="V5130"/>
  <c r="U5130"/>
  <c r="Z5130" s="1"/>
  <c r="Y5129"/>
  <c r="X5129"/>
  <c r="W5129"/>
  <c r="V5129"/>
  <c r="U5129"/>
  <c r="Y5128"/>
  <c r="X5128"/>
  <c r="W5128"/>
  <c r="V5128"/>
  <c r="U5128"/>
  <c r="Z5128" s="1"/>
  <c r="Y5127"/>
  <c r="X5127"/>
  <c r="W5127"/>
  <c r="V5127"/>
  <c r="U5127"/>
  <c r="Z5127" s="1"/>
  <c r="Y5126"/>
  <c r="X5126"/>
  <c r="W5126"/>
  <c r="V5126"/>
  <c r="U5126"/>
  <c r="Z5126" s="1"/>
  <c r="Y5125"/>
  <c r="X5125"/>
  <c r="W5125"/>
  <c r="V5125"/>
  <c r="U5125"/>
  <c r="Y5124"/>
  <c r="X5124"/>
  <c r="W5124"/>
  <c r="V5124"/>
  <c r="U5124"/>
  <c r="Z5124" s="1"/>
  <c r="Y5123"/>
  <c r="X5123"/>
  <c r="W5123"/>
  <c r="V5123"/>
  <c r="U5123"/>
  <c r="Z5123" s="1"/>
  <c r="Y5122"/>
  <c r="X5122"/>
  <c r="W5122"/>
  <c r="V5122"/>
  <c r="U5122"/>
  <c r="Z5122" s="1"/>
  <c r="Y5121"/>
  <c r="X5121"/>
  <c r="W5121"/>
  <c r="V5121"/>
  <c r="U5121"/>
  <c r="Z5121" s="1"/>
  <c r="Y5120"/>
  <c r="X5120"/>
  <c r="W5120"/>
  <c r="V5120"/>
  <c r="U5120"/>
  <c r="Y5119"/>
  <c r="X5119"/>
  <c r="W5119"/>
  <c r="V5119"/>
  <c r="U5119"/>
  <c r="Z5119" s="1"/>
  <c r="Y5118"/>
  <c r="X5118"/>
  <c r="W5118"/>
  <c r="V5118"/>
  <c r="U5118"/>
  <c r="Z5118" s="1"/>
  <c r="Y5117"/>
  <c r="X5117"/>
  <c r="W5117"/>
  <c r="V5117"/>
  <c r="U5117"/>
  <c r="Z5117" s="1"/>
  <c r="Y5116"/>
  <c r="X5116"/>
  <c r="W5116"/>
  <c r="V5116"/>
  <c r="U5116"/>
  <c r="Y5115"/>
  <c r="X5115"/>
  <c r="W5115"/>
  <c r="V5115"/>
  <c r="U5115"/>
  <c r="Z5115" s="1"/>
  <c r="Y5114"/>
  <c r="X5114"/>
  <c r="W5114"/>
  <c r="V5114"/>
  <c r="U5114"/>
  <c r="Z5114" s="1"/>
  <c r="Y5113"/>
  <c r="X5113"/>
  <c r="W5113"/>
  <c r="V5113"/>
  <c r="U5113"/>
  <c r="Z5113" s="1"/>
  <c r="Y5112"/>
  <c r="X5112"/>
  <c r="W5112"/>
  <c r="V5112"/>
  <c r="U5112"/>
  <c r="Y5111"/>
  <c r="X5111"/>
  <c r="W5111"/>
  <c r="V5111"/>
  <c r="U5111"/>
  <c r="Z5111" s="1"/>
  <c r="Y5110"/>
  <c r="X5110"/>
  <c r="W5110"/>
  <c r="V5110"/>
  <c r="U5110"/>
  <c r="Z5110" s="1"/>
  <c r="Y5109"/>
  <c r="X5109"/>
  <c r="W5109"/>
  <c r="V5109"/>
  <c r="U5109"/>
  <c r="Y5108"/>
  <c r="X5108"/>
  <c r="W5108"/>
  <c r="V5108"/>
  <c r="U5108"/>
  <c r="Z5108" s="1"/>
  <c r="Y5107"/>
  <c r="X5107"/>
  <c r="W5107"/>
  <c r="V5107"/>
  <c r="U5107"/>
  <c r="Z5107" s="1"/>
  <c r="Y5106"/>
  <c r="X5106"/>
  <c r="W5106"/>
  <c r="V5106"/>
  <c r="U5106"/>
  <c r="Z5106" s="1"/>
  <c r="Y5105"/>
  <c r="X5105"/>
  <c r="W5105"/>
  <c r="V5105"/>
  <c r="U5105"/>
  <c r="Z5105" s="1"/>
  <c r="Y5104"/>
  <c r="X5104"/>
  <c r="W5104"/>
  <c r="V5104"/>
  <c r="U5104"/>
  <c r="Z5104" s="1"/>
  <c r="Y5103"/>
  <c r="X5103"/>
  <c r="W5103"/>
  <c r="V5103"/>
  <c r="U5103"/>
  <c r="Z5103" s="1"/>
  <c r="Y5102"/>
  <c r="X5102"/>
  <c r="W5102"/>
  <c r="V5102"/>
  <c r="U5102"/>
  <c r="Z5102" s="1"/>
  <c r="Y5101"/>
  <c r="X5101"/>
  <c r="W5101"/>
  <c r="V5101"/>
  <c r="U5101"/>
  <c r="Z5101" s="1"/>
  <c r="Y5100"/>
  <c r="X5100"/>
  <c r="W5100"/>
  <c r="V5100"/>
  <c r="U5100"/>
  <c r="Z5100" s="1"/>
  <c r="Y5099"/>
  <c r="X5099"/>
  <c r="W5099"/>
  <c r="V5099"/>
  <c r="U5099"/>
  <c r="Z5099" s="1"/>
  <c r="Y5098"/>
  <c r="X5098"/>
  <c r="W5098"/>
  <c r="V5098"/>
  <c r="U5098"/>
  <c r="Z5098" s="1"/>
  <c r="Y5097"/>
  <c r="X5097"/>
  <c r="W5097"/>
  <c r="V5097"/>
  <c r="U5097"/>
  <c r="Y5096"/>
  <c r="X5096"/>
  <c r="W5096"/>
  <c r="V5096"/>
  <c r="U5096"/>
  <c r="Z5096" s="1"/>
  <c r="Y5095"/>
  <c r="X5095"/>
  <c r="W5095"/>
  <c r="V5095"/>
  <c r="U5095"/>
  <c r="Z5095" s="1"/>
  <c r="Y5094"/>
  <c r="X5094"/>
  <c r="W5094"/>
  <c r="V5094"/>
  <c r="U5094"/>
  <c r="Z5094" s="1"/>
  <c r="Y5093"/>
  <c r="X5093"/>
  <c r="W5093"/>
  <c r="V5093"/>
  <c r="U5093"/>
  <c r="Z5093" s="1"/>
  <c r="Y5092"/>
  <c r="X5092"/>
  <c r="W5092"/>
  <c r="V5092"/>
  <c r="U5092"/>
  <c r="Z5092" s="1"/>
  <c r="Y5091"/>
  <c r="X5091"/>
  <c r="W5091"/>
  <c r="V5091"/>
  <c r="U5091"/>
  <c r="Z5091" s="1"/>
  <c r="Y5090"/>
  <c r="X5090"/>
  <c r="W5090"/>
  <c r="V5090"/>
  <c r="U5090"/>
  <c r="Z5090" s="1"/>
  <c r="Y5089"/>
  <c r="X5089"/>
  <c r="W5089"/>
  <c r="V5089"/>
  <c r="U5089"/>
  <c r="Y5088"/>
  <c r="X5088"/>
  <c r="W5088"/>
  <c r="V5088"/>
  <c r="U5088"/>
  <c r="Z5088" s="1"/>
  <c r="Y5087"/>
  <c r="X5087"/>
  <c r="W5087"/>
  <c r="V5087"/>
  <c r="U5087"/>
  <c r="Z5087" s="1"/>
  <c r="Y5086"/>
  <c r="X5086"/>
  <c r="W5086"/>
  <c r="V5086"/>
  <c r="U5086"/>
  <c r="Z5086" s="1"/>
  <c r="Y5085"/>
  <c r="X5085"/>
  <c r="W5085"/>
  <c r="V5085"/>
  <c r="U5085"/>
  <c r="Y5084"/>
  <c r="X5084"/>
  <c r="W5084"/>
  <c r="V5084"/>
  <c r="U5084"/>
  <c r="Z5084" s="1"/>
  <c r="Y5083"/>
  <c r="X5083"/>
  <c r="W5083"/>
  <c r="V5083"/>
  <c r="U5083"/>
  <c r="Z5083" s="1"/>
  <c r="Y5082"/>
  <c r="X5082"/>
  <c r="W5082"/>
  <c r="V5082"/>
  <c r="U5082"/>
  <c r="Z5082" s="1"/>
  <c r="Y5081"/>
  <c r="X5081"/>
  <c r="W5081"/>
  <c r="V5081"/>
  <c r="U5081"/>
  <c r="Z5081" s="1"/>
  <c r="Y5080"/>
  <c r="X5080"/>
  <c r="W5080"/>
  <c r="V5080"/>
  <c r="U5080"/>
  <c r="Z5080" s="1"/>
  <c r="Y5079"/>
  <c r="X5079"/>
  <c r="W5079"/>
  <c r="V5079"/>
  <c r="U5079"/>
  <c r="Z5079" s="1"/>
  <c r="Y5078"/>
  <c r="X5078"/>
  <c r="W5078"/>
  <c r="V5078"/>
  <c r="U5078"/>
  <c r="Z5078" s="1"/>
  <c r="Y5077"/>
  <c r="X5077"/>
  <c r="W5077"/>
  <c r="V5077"/>
  <c r="U5077"/>
  <c r="Y5076"/>
  <c r="X5076"/>
  <c r="W5076"/>
  <c r="V5076"/>
  <c r="U5076"/>
  <c r="Z5076" s="1"/>
  <c r="Y5075"/>
  <c r="X5075"/>
  <c r="W5075"/>
  <c r="V5075"/>
  <c r="U5075"/>
  <c r="Z5075" s="1"/>
  <c r="Y5074"/>
  <c r="X5074"/>
  <c r="W5074"/>
  <c r="V5074"/>
  <c r="U5074"/>
  <c r="Z5074" s="1"/>
  <c r="Y5073"/>
  <c r="X5073"/>
  <c r="W5073"/>
  <c r="V5073"/>
  <c r="U5073"/>
  <c r="Z5073" s="1"/>
  <c r="Y5072"/>
  <c r="X5072"/>
  <c r="W5072"/>
  <c r="V5072"/>
  <c r="U5072"/>
  <c r="Z5072" s="1"/>
  <c r="Y5071"/>
  <c r="X5071"/>
  <c r="W5071"/>
  <c r="V5071"/>
  <c r="U5071"/>
  <c r="Z5071" s="1"/>
  <c r="Y5070"/>
  <c r="X5070"/>
  <c r="W5070"/>
  <c r="V5070"/>
  <c r="U5070"/>
  <c r="Z5070" s="1"/>
  <c r="Y5069"/>
  <c r="X5069"/>
  <c r="W5069"/>
  <c r="V5069"/>
  <c r="U5069"/>
  <c r="Y5068"/>
  <c r="X5068"/>
  <c r="W5068"/>
  <c r="V5068"/>
  <c r="U5068"/>
  <c r="Z5068" s="1"/>
  <c r="Y5067"/>
  <c r="X5067"/>
  <c r="W5067"/>
  <c r="V5067"/>
  <c r="U5067"/>
  <c r="Z5067" s="1"/>
  <c r="Y5066"/>
  <c r="X5066"/>
  <c r="W5066"/>
  <c r="V5066"/>
  <c r="U5066"/>
  <c r="Z5066" s="1"/>
  <c r="Y5065"/>
  <c r="X5065"/>
  <c r="W5065"/>
  <c r="V5065"/>
  <c r="U5065"/>
  <c r="Y5064"/>
  <c r="X5064"/>
  <c r="W5064"/>
  <c r="V5064"/>
  <c r="U5064"/>
  <c r="Z5064" s="1"/>
  <c r="Y5063"/>
  <c r="X5063"/>
  <c r="W5063"/>
  <c r="V5063"/>
  <c r="U5063"/>
  <c r="Z5063" s="1"/>
  <c r="Y5062"/>
  <c r="X5062"/>
  <c r="W5062"/>
  <c r="V5062"/>
  <c r="U5062"/>
  <c r="Z5062" s="1"/>
  <c r="Y5061"/>
  <c r="X5061"/>
  <c r="W5061"/>
  <c r="V5061"/>
  <c r="U5061"/>
  <c r="Z5061" s="1"/>
  <c r="Y5060"/>
  <c r="X5060"/>
  <c r="W5060"/>
  <c r="V5060"/>
  <c r="U5060"/>
  <c r="Z5060" s="1"/>
  <c r="Y5059"/>
  <c r="X5059"/>
  <c r="W5059"/>
  <c r="V5059"/>
  <c r="U5059"/>
  <c r="Z5059" s="1"/>
  <c r="Y5058"/>
  <c r="X5058"/>
  <c r="W5058"/>
  <c r="V5058"/>
  <c r="U5058"/>
  <c r="Z5058" s="1"/>
  <c r="Y5057"/>
  <c r="X5057"/>
  <c r="W5057"/>
  <c r="V5057"/>
  <c r="U5057"/>
  <c r="Y5056"/>
  <c r="X5056"/>
  <c r="W5056"/>
  <c r="V5056"/>
  <c r="U5056"/>
  <c r="Y5055"/>
  <c r="X5055"/>
  <c r="W5055"/>
  <c r="V5055"/>
  <c r="U5055"/>
  <c r="Z5055" s="1"/>
  <c r="Y5054"/>
  <c r="X5054"/>
  <c r="W5054"/>
  <c r="V5054"/>
  <c r="U5054"/>
  <c r="Y5053"/>
  <c r="X5053"/>
  <c r="W5053"/>
  <c r="V5053"/>
  <c r="U5053"/>
  <c r="Z5053" s="1"/>
  <c r="Y5052"/>
  <c r="X5052"/>
  <c r="W5052"/>
  <c r="V5052"/>
  <c r="U5052"/>
  <c r="Z5052" s="1"/>
  <c r="Y5051"/>
  <c r="X5051"/>
  <c r="W5051"/>
  <c r="V5051"/>
  <c r="U5051"/>
  <c r="Z5051" s="1"/>
  <c r="Y5050"/>
  <c r="X5050"/>
  <c r="W5050"/>
  <c r="V5050"/>
  <c r="U5050"/>
  <c r="Z5050" s="1"/>
  <c r="Y5049"/>
  <c r="X5049"/>
  <c r="W5049"/>
  <c r="V5049"/>
  <c r="Z5049" s="1"/>
  <c r="U5049"/>
  <c r="Y5048"/>
  <c r="X5048"/>
  <c r="W5048"/>
  <c r="V5048"/>
  <c r="U5048"/>
  <c r="Z5048" s="1"/>
  <c r="Y5047"/>
  <c r="X5047"/>
  <c r="W5047"/>
  <c r="V5047"/>
  <c r="U5047"/>
  <c r="Z5047" s="1"/>
  <c r="Y5046"/>
  <c r="X5046"/>
  <c r="W5046"/>
  <c r="V5046"/>
  <c r="U5046"/>
  <c r="Z5046" s="1"/>
  <c r="Y5045"/>
  <c r="X5045"/>
  <c r="W5045"/>
  <c r="V5045"/>
  <c r="U5045"/>
  <c r="Z5045" s="1"/>
  <c r="Y5044"/>
  <c r="X5044"/>
  <c r="W5044"/>
  <c r="V5044"/>
  <c r="U5044"/>
  <c r="Z5044" s="1"/>
  <c r="Y5043"/>
  <c r="X5043"/>
  <c r="W5043"/>
  <c r="V5043"/>
  <c r="U5043"/>
  <c r="Z5043" s="1"/>
  <c r="Y5042"/>
  <c r="X5042"/>
  <c r="W5042"/>
  <c r="V5042"/>
  <c r="U5042"/>
  <c r="Z5042" s="1"/>
  <c r="Y5041"/>
  <c r="X5041"/>
  <c r="W5041"/>
  <c r="V5041"/>
  <c r="Z5041" s="1"/>
  <c r="U5041"/>
  <c r="Y5040"/>
  <c r="X5040"/>
  <c r="W5040"/>
  <c r="V5040"/>
  <c r="U5040"/>
  <c r="Z5040" s="1"/>
  <c r="Z5039"/>
  <c r="Y5039"/>
  <c r="X5039"/>
  <c r="W5039"/>
  <c r="V5039"/>
  <c r="U5039"/>
  <c r="Y5038"/>
  <c r="X5038"/>
  <c r="W5038"/>
  <c r="V5038"/>
  <c r="U5038"/>
  <c r="Z5038" s="1"/>
  <c r="Z5037"/>
  <c r="Y5037"/>
  <c r="X5037"/>
  <c r="W5037"/>
  <c r="V5037"/>
  <c r="U5037"/>
  <c r="Y5036"/>
  <c r="X5036"/>
  <c r="W5036"/>
  <c r="V5036"/>
  <c r="U5036"/>
  <c r="Z5036" s="1"/>
  <c r="Y5035"/>
  <c r="X5035"/>
  <c r="W5035"/>
  <c r="V5035"/>
  <c r="U5035"/>
  <c r="Z5035" s="1"/>
  <c r="Y5034"/>
  <c r="X5034"/>
  <c r="W5034"/>
  <c r="V5034"/>
  <c r="U5034"/>
  <c r="Z5034" s="1"/>
  <c r="Y5033"/>
  <c r="X5033"/>
  <c r="W5033"/>
  <c r="V5033"/>
  <c r="U5033"/>
  <c r="Z5033" s="1"/>
  <c r="Y5032"/>
  <c r="X5032"/>
  <c r="W5032"/>
  <c r="V5032"/>
  <c r="U5032"/>
  <c r="Z5032" s="1"/>
  <c r="Y5031"/>
  <c r="X5031"/>
  <c r="W5031"/>
  <c r="V5031"/>
  <c r="U5031"/>
  <c r="Z5031" s="1"/>
  <c r="Y5030"/>
  <c r="X5030"/>
  <c r="W5030"/>
  <c r="V5030"/>
  <c r="U5030"/>
  <c r="Z5030" s="1"/>
  <c r="Y5029"/>
  <c r="X5029"/>
  <c r="W5029"/>
  <c r="V5029"/>
  <c r="U5029"/>
  <c r="Z5029" s="1"/>
  <c r="Y5028"/>
  <c r="X5028"/>
  <c r="W5028"/>
  <c r="V5028"/>
  <c r="U5028"/>
  <c r="Z5028" s="1"/>
  <c r="Y5027"/>
  <c r="X5027"/>
  <c r="W5027"/>
  <c r="V5027"/>
  <c r="U5027"/>
  <c r="Z5027" s="1"/>
  <c r="Y5026"/>
  <c r="X5026"/>
  <c r="W5026"/>
  <c r="V5026"/>
  <c r="U5026"/>
  <c r="Z5026" s="1"/>
  <c r="Y5025"/>
  <c r="X5025"/>
  <c r="W5025"/>
  <c r="V5025"/>
  <c r="U5025"/>
  <c r="Z5025" s="1"/>
  <c r="Y5024"/>
  <c r="X5024"/>
  <c r="W5024"/>
  <c r="V5024"/>
  <c r="U5024"/>
  <c r="Z5024" s="1"/>
  <c r="Y5023"/>
  <c r="X5023"/>
  <c r="W5023"/>
  <c r="V5023"/>
  <c r="U5023"/>
  <c r="Z5023" s="1"/>
  <c r="Y5022"/>
  <c r="X5022"/>
  <c r="W5022"/>
  <c r="V5022"/>
  <c r="U5022"/>
  <c r="Z5022" s="1"/>
  <c r="Y5021"/>
  <c r="X5021"/>
  <c r="W5021"/>
  <c r="V5021"/>
  <c r="U5021"/>
  <c r="Z5021" s="1"/>
  <c r="Y5020"/>
  <c r="X5020"/>
  <c r="W5020"/>
  <c r="V5020"/>
  <c r="U5020"/>
  <c r="Z5020" s="1"/>
  <c r="Y5019"/>
  <c r="X5019"/>
  <c r="W5019"/>
  <c r="V5019"/>
  <c r="U5019"/>
  <c r="Z5019" s="1"/>
  <c r="Y5018"/>
  <c r="X5018"/>
  <c r="W5018"/>
  <c r="V5018"/>
  <c r="U5018"/>
  <c r="Z5018" s="1"/>
  <c r="Y5017"/>
  <c r="X5017"/>
  <c r="W5017"/>
  <c r="V5017"/>
  <c r="U5017"/>
  <c r="Z5017" s="1"/>
  <c r="Y5016"/>
  <c r="X5016"/>
  <c r="W5016"/>
  <c r="V5016"/>
  <c r="U5016"/>
  <c r="Z5016" s="1"/>
  <c r="Y5015"/>
  <c r="X5015"/>
  <c r="W5015"/>
  <c r="V5015"/>
  <c r="U5015"/>
  <c r="Z5015" s="1"/>
  <c r="Y5014"/>
  <c r="X5014"/>
  <c r="W5014"/>
  <c r="V5014"/>
  <c r="U5014"/>
  <c r="Z5014" s="1"/>
  <c r="Y5013"/>
  <c r="X5013"/>
  <c r="W5013"/>
  <c r="V5013"/>
  <c r="U5013"/>
  <c r="Z5013" s="1"/>
  <c r="Y5012"/>
  <c r="X5012"/>
  <c r="W5012"/>
  <c r="V5012"/>
  <c r="U5012"/>
  <c r="Z5012" s="1"/>
  <c r="Y5011"/>
  <c r="X5011"/>
  <c r="W5011"/>
  <c r="V5011"/>
  <c r="U5011"/>
  <c r="Z5011" s="1"/>
  <c r="Y5010"/>
  <c r="X5010"/>
  <c r="W5010"/>
  <c r="V5010"/>
  <c r="U5010"/>
  <c r="Z5010" s="1"/>
  <c r="Y5009"/>
  <c r="X5009"/>
  <c r="W5009"/>
  <c r="V5009"/>
  <c r="U5009"/>
  <c r="Z5009" s="1"/>
  <c r="Y5008"/>
  <c r="X5008"/>
  <c r="W5008"/>
  <c r="V5008"/>
  <c r="U5008"/>
  <c r="Z5008" s="1"/>
  <c r="Y5007"/>
  <c r="X5007"/>
  <c r="W5007"/>
  <c r="V5007"/>
  <c r="U5007"/>
  <c r="Z5007" s="1"/>
  <c r="Y5006"/>
  <c r="X5006"/>
  <c r="W5006"/>
  <c r="V5006"/>
  <c r="U5006"/>
  <c r="Z5006" s="1"/>
  <c r="Y5005"/>
  <c r="X5005"/>
  <c r="W5005"/>
  <c r="V5005"/>
  <c r="U5005"/>
  <c r="Z5005" s="1"/>
  <c r="Y5004"/>
  <c r="X5004"/>
  <c r="W5004"/>
  <c r="V5004"/>
  <c r="U5004"/>
  <c r="Z5004" s="1"/>
  <c r="Y5003"/>
  <c r="X5003"/>
  <c r="W5003"/>
  <c r="V5003"/>
  <c r="U5003"/>
  <c r="Z5003" s="1"/>
  <c r="Y5002"/>
  <c r="X5002"/>
  <c r="W5002"/>
  <c r="V5002"/>
  <c r="U5002"/>
  <c r="Z5002" s="1"/>
  <c r="Y5001"/>
  <c r="X5001"/>
  <c r="W5001"/>
  <c r="V5001"/>
  <c r="U5001"/>
  <c r="Z5001" s="1"/>
  <c r="Y5000"/>
  <c r="X5000"/>
  <c r="W5000"/>
  <c r="V5000"/>
  <c r="U5000"/>
  <c r="Z5000" s="1"/>
  <c r="Y4999"/>
  <c r="X4999"/>
  <c r="W4999"/>
  <c r="V4999"/>
  <c r="U4999"/>
  <c r="Z4999" s="1"/>
  <c r="Y4998"/>
  <c r="X4998"/>
  <c r="W4998"/>
  <c r="V4998"/>
  <c r="U4998"/>
  <c r="Z4998" s="1"/>
  <c r="Y4997"/>
  <c r="X4997"/>
  <c r="W4997"/>
  <c r="V4997"/>
  <c r="U4997"/>
  <c r="Z4997" s="1"/>
  <c r="Y4996"/>
  <c r="X4996"/>
  <c r="W4996"/>
  <c r="V4996"/>
  <c r="U4996"/>
  <c r="Z4996" s="1"/>
  <c r="Y4995"/>
  <c r="X4995"/>
  <c r="W4995"/>
  <c r="V4995"/>
  <c r="U4995"/>
  <c r="Z4995" s="1"/>
  <c r="Y4994"/>
  <c r="X4994"/>
  <c r="W4994"/>
  <c r="V4994"/>
  <c r="U4994"/>
  <c r="Z4994" s="1"/>
  <c r="Y4993"/>
  <c r="X4993"/>
  <c r="W4993"/>
  <c r="V4993"/>
  <c r="U4993"/>
  <c r="Z4993" s="1"/>
  <c r="Y4992"/>
  <c r="X4992"/>
  <c r="W4992"/>
  <c r="V4992"/>
  <c r="U4992"/>
  <c r="Z4992" s="1"/>
  <c r="Y4991"/>
  <c r="X4991"/>
  <c r="W4991"/>
  <c r="V4991"/>
  <c r="U4991"/>
  <c r="Z4991" s="1"/>
  <c r="Y4990"/>
  <c r="X4990"/>
  <c r="W4990"/>
  <c r="V4990"/>
  <c r="U4990"/>
  <c r="Z4990" s="1"/>
  <c r="Y4989"/>
  <c r="X4989"/>
  <c r="W4989"/>
  <c r="V4989"/>
  <c r="U4989"/>
  <c r="Z4989" s="1"/>
  <c r="Y4988"/>
  <c r="X4988"/>
  <c r="W4988"/>
  <c r="V4988"/>
  <c r="U4988"/>
  <c r="Z4988" s="1"/>
  <c r="Y4987"/>
  <c r="X4987"/>
  <c r="W4987"/>
  <c r="V4987"/>
  <c r="U4987"/>
  <c r="Z4987" s="1"/>
  <c r="Y4986"/>
  <c r="X4986"/>
  <c r="W4986"/>
  <c r="V4986"/>
  <c r="U4986"/>
  <c r="Z4986" s="1"/>
  <c r="Y4985"/>
  <c r="X4985"/>
  <c r="W4985"/>
  <c r="V4985"/>
  <c r="U4985"/>
  <c r="Z4985" s="1"/>
  <c r="Y4984"/>
  <c r="X4984"/>
  <c r="W4984"/>
  <c r="V4984"/>
  <c r="U4984"/>
  <c r="Z4984" s="1"/>
  <c r="Y4983"/>
  <c r="X4983"/>
  <c r="W4983"/>
  <c r="V4983"/>
  <c r="U4983"/>
  <c r="Z4983" s="1"/>
  <c r="Y4982"/>
  <c r="X4982"/>
  <c r="W4982"/>
  <c r="V4982"/>
  <c r="U4982"/>
  <c r="Z4982" s="1"/>
  <c r="Y4981"/>
  <c r="X4981"/>
  <c r="W4981"/>
  <c r="V4981"/>
  <c r="U4981"/>
  <c r="Z4981" s="1"/>
  <c r="Y4980"/>
  <c r="X4980"/>
  <c r="W4980"/>
  <c r="V4980"/>
  <c r="U4980"/>
  <c r="Z4980" s="1"/>
  <c r="Y4979"/>
  <c r="X4979"/>
  <c r="W4979"/>
  <c r="V4979"/>
  <c r="U4979"/>
  <c r="Z4979" s="1"/>
  <c r="Y4978"/>
  <c r="X4978"/>
  <c r="W4978"/>
  <c r="V4978"/>
  <c r="U4978"/>
  <c r="Z4978" s="1"/>
  <c r="Y4977"/>
  <c r="X4977"/>
  <c r="W4977"/>
  <c r="V4977"/>
  <c r="U4977"/>
  <c r="Z4977" s="1"/>
  <c r="Y4976"/>
  <c r="X4976"/>
  <c r="W4976"/>
  <c r="V4976"/>
  <c r="U4976"/>
  <c r="Z4976" s="1"/>
  <c r="Y4975"/>
  <c r="X4975"/>
  <c r="W4975"/>
  <c r="V4975"/>
  <c r="U4975"/>
  <c r="Z4975" s="1"/>
  <c r="Y4974"/>
  <c r="X4974"/>
  <c r="W4974"/>
  <c r="V4974"/>
  <c r="U4974"/>
  <c r="Z4974" s="1"/>
  <c r="Y4973"/>
  <c r="X4973"/>
  <c r="W4973"/>
  <c r="V4973"/>
  <c r="U4973"/>
  <c r="Z4973" s="1"/>
  <c r="Y4972"/>
  <c r="X4972"/>
  <c r="W4972"/>
  <c r="V4972"/>
  <c r="U4972"/>
  <c r="Z4972" s="1"/>
  <c r="Y4971"/>
  <c r="X4971"/>
  <c r="W4971"/>
  <c r="V4971"/>
  <c r="U4971"/>
  <c r="Z4971" s="1"/>
  <c r="Y4970"/>
  <c r="X4970"/>
  <c r="W4970"/>
  <c r="V4970"/>
  <c r="U4970"/>
  <c r="Z4970" s="1"/>
  <c r="Y4969"/>
  <c r="X4969"/>
  <c r="W4969"/>
  <c r="V4969"/>
  <c r="U4969"/>
  <c r="Z4969" s="1"/>
  <c r="Y4968"/>
  <c r="X4968"/>
  <c r="W4968"/>
  <c r="V4968"/>
  <c r="U4968"/>
  <c r="Z4968" s="1"/>
  <c r="Y4967"/>
  <c r="X4967"/>
  <c r="W4967"/>
  <c r="V4967"/>
  <c r="U4967"/>
  <c r="Z4967" s="1"/>
  <c r="Y4966"/>
  <c r="X4966"/>
  <c r="W4966"/>
  <c r="V4966"/>
  <c r="U4966"/>
  <c r="Z4966" s="1"/>
  <c r="Y4965"/>
  <c r="X4965"/>
  <c r="W4965"/>
  <c r="V4965"/>
  <c r="U4965"/>
  <c r="Z4965" s="1"/>
  <c r="Y4964"/>
  <c r="X4964"/>
  <c r="W4964"/>
  <c r="V4964"/>
  <c r="U4964"/>
  <c r="Z4964" s="1"/>
  <c r="Y4963"/>
  <c r="X4963"/>
  <c r="W4963"/>
  <c r="V4963"/>
  <c r="U4963"/>
  <c r="Z4963" s="1"/>
  <c r="Y4962"/>
  <c r="X4962"/>
  <c r="W4962"/>
  <c r="V4962"/>
  <c r="U4962"/>
  <c r="Z4962" s="1"/>
  <c r="Y4961"/>
  <c r="X4961"/>
  <c r="W4961"/>
  <c r="V4961"/>
  <c r="U4961"/>
  <c r="Z4961" s="1"/>
  <c r="Y4960"/>
  <c r="X4960"/>
  <c r="W4960"/>
  <c r="V4960"/>
  <c r="U4960"/>
  <c r="Z4960" s="1"/>
  <c r="Y4959"/>
  <c r="X4959"/>
  <c r="W4959"/>
  <c r="V4959"/>
  <c r="U4959"/>
  <c r="Z4959" s="1"/>
  <c r="Y4958"/>
  <c r="X4958"/>
  <c r="W4958"/>
  <c r="V4958"/>
  <c r="U4958"/>
  <c r="Z4958" s="1"/>
  <c r="Y4957"/>
  <c r="X4957"/>
  <c r="W4957"/>
  <c r="V4957"/>
  <c r="U4957"/>
  <c r="Z4957" s="1"/>
  <c r="Y4956"/>
  <c r="X4956"/>
  <c r="W4956"/>
  <c r="V4956"/>
  <c r="U4956"/>
  <c r="Z4956" s="1"/>
  <c r="Y4955"/>
  <c r="X4955"/>
  <c r="W4955"/>
  <c r="V4955"/>
  <c r="U4955"/>
  <c r="Z4955" s="1"/>
  <c r="Y4954"/>
  <c r="X4954"/>
  <c r="W4954"/>
  <c r="V4954"/>
  <c r="U4954"/>
  <c r="Z4954" s="1"/>
  <c r="Y4953"/>
  <c r="X4953"/>
  <c r="W4953"/>
  <c r="V4953"/>
  <c r="U4953"/>
  <c r="Z4953" s="1"/>
  <c r="Y4952"/>
  <c r="X4952"/>
  <c r="W4952"/>
  <c r="V4952"/>
  <c r="U4952"/>
  <c r="Z4952" s="1"/>
  <c r="Y4951"/>
  <c r="X4951"/>
  <c r="W4951"/>
  <c r="V4951"/>
  <c r="U4951"/>
  <c r="Z4951" s="1"/>
  <c r="Y4950"/>
  <c r="X4950"/>
  <c r="W4950"/>
  <c r="V4950"/>
  <c r="U4950"/>
  <c r="Z4950" s="1"/>
  <c r="Y4949"/>
  <c r="X4949"/>
  <c r="W4949"/>
  <c r="V4949"/>
  <c r="U4949"/>
  <c r="Z4949" s="1"/>
  <c r="Y4948"/>
  <c r="X4948"/>
  <c r="W4948"/>
  <c r="V4948"/>
  <c r="U4948"/>
  <c r="Z4948" s="1"/>
  <c r="Y4947"/>
  <c r="X4947"/>
  <c r="W4947"/>
  <c r="V4947"/>
  <c r="U4947"/>
  <c r="Z4947" s="1"/>
  <c r="Y4946"/>
  <c r="X4946"/>
  <c r="W4946"/>
  <c r="V4946"/>
  <c r="U4946"/>
  <c r="Z4946" s="1"/>
  <c r="Y4945"/>
  <c r="X4945"/>
  <c r="W4945"/>
  <c r="V4945"/>
  <c r="U4945"/>
  <c r="Z4945" s="1"/>
  <c r="Y4944"/>
  <c r="X4944"/>
  <c r="W4944"/>
  <c r="V4944"/>
  <c r="U4944"/>
  <c r="Z4944" s="1"/>
  <c r="Y4943"/>
  <c r="X4943"/>
  <c r="W4943"/>
  <c r="V4943"/>
  <c r="U4943"/>
  <c r="Z4943" s="1"/>
  <c r="Y4942"/>
  <c r="X4942"/>
  <c r="W4942"/>
  <c r="V4942"/>
  <c r="U4942"/>
  <c r="Z4942" s="1"/>
  <c r="Y4941"/>
  <c r="X4941"/>
  <c r="W4941"/>
  <c r="V4941"/>
  <c r="U4941"/>
  <c r="Z4941" s="1"/>
  <c r="Y4940"/>
  <c r="X4940"/>
  <c r="W4940"/>
  <c r="V4940"/>
  <c r="U4940"/>
  <c r="Z4940" s="1"/>
  <c r="Y4939"/>
  <c r="X4939"/>
  <c r="W4939"/>
  <c r="V4939"/>
  <c r="U4939"/>
  <c r="Z4939" s="1"/>
  <c r="Y4938"/>
  <c r="X4938"/>
  <c r="W4938"/>
  <c r="V4938"/>
  <c r="U4938"/>
  <c r="Z4938" s="1"/>
  <c r="Y4937"/>
  <c r="X4937"/>
  <c r="W4937"/>
  <c r="V4937"/>
  <c r="U4937"/>
  <c r="Z4937" s="1"/>
  <c r="Y4936"/>
  <c r="X4936"/>
  <c r="W4936"/>
  <c r="V4936"/>
  <c r="U4936"/>
  <c r="Z4936" s="1"/>
  <c r="Y4935"/>
  <c r="X4935"/>
  <c r="W4935"/>
  <c r="V4935"/>
  <c r="U4935"/>
  <c r="Z4935" s="1"/>
  <c r="Y4934"/>
  <c r="X4934"/>
  <c r="W4934"/>
  <c r="V4934"/>
  <c r="U4934"/>
  <c r="Z4934" s="1"/>
  <c r="Y4933"/>
  <c r="X4933"/>
  <c r="W4933"/>
  <c r="V4933"/>
  <c r="U4933"/>
  <c r="Z4933" s="1"/>
  <c r="Y4932"/>
  <c r="X4932"/>
  <c r="W4932"/>
  <c r="V4932"/>
  <c r="U4932"/>
  <c r="Z4932" s="1"/>
  <c r="Y4931"/>
  <c r="X4931"/>
  <c r="W4931"/>
  <c r="V4931"/>
  <c r="U4931"/>
  <c r="Z4931" s="1"/>
  <c r="Y4930"/>
  <c r="X4930"/>
  <c r="W4930"/>
  <c r="V4930"/>
  <c r="U4930"/>
  <c r="Z4930" s="1"/>
  <c r="Y4929"/>
  <c r="X4929"/>
  <c r="W4929"/>
  <c r="V4929"/>
  <c r="U4929"/>
  <c r="Z4929" s="1"/>
  <c r="Y4928"/>
  <c r="X4928"/>
  <c r="W4928"/>
  <c r="V4928"/>
  <c r="U4928"/>
  <c r="Z4928" s="1"/>
  <c r="Y4927"/>
  <c r="X4927"/>
  <c r="W4927"/>
  <c r="V4927"/>
  <c r="U4927"/>
  <c r="Z4927" s="1"/>
  <c r="Y4926"/>
  <c r="X4926"/>
  <c r="W4926"/>
  <c r="V4926"/>
  <c r="U4926"/>
  <c r="Z4926" s="1"/>
  <c r="Y4925"/>
  <c r="X4925"/>
  <c r="W4925"/>
  <c r="V4925"/>
  <c r="U4925"/>
  <c r="Z4925" s="1"/>
  <c r="Y4924"/>
  <c r="X4924"/>
  <c r="W4924"/>
  <c r="V4924"/>
  <c r="U4924"/>
  <c r="Z4924" s="1"/>
  <c r="Y4923"/>
  <c r="X4923"/>
  <c r="W4923"/>
  <c r="V4923"/>
  <c r="U4923"/>
  <c r="Z4923" s="1"/>
  <c r="Y4922"/>
  <c r="X4922"/>
  <c r="W4922"/>
  <c r="V4922"/>
  <c r="U4922"/>
  <c r="Z4922" s="1"/>
  <c r="Y4921"/>
  <c r="X4921"/>
  <c r="W4921"/>
  <c r="V4921"/>
  <c r="U4921"/>
  <c r="Z4921" s="1"/>
  <c r="Y4920"/>
  <c r="X4920"/>
  <c r="W4920"/>
  <c r="V4920"/>
  <c r="U4920"/>
  <c r="Z4920" s="1"/>
  <c r="Y4919"/>
  <c r="X4919"/>
  <c r="W4919"/>
  <c r="V4919"/>
  <c r="U4919"/>
  <c r="Z4919" s="1"/>
  <c r="Y4918"/>
  <c r="X4918"/>
  <c r="W4918"/>
  <c r="V4918"/>
  <c r="U4918"/>
  <c r="Z4918" s="1"/>
  <c r="Y4917"/>
  <c r="X4917"/>
  <c r="W4917"/>
  <c r="V4917"/>
  <c r="U4917"/>
  <c r="Z4917" s="1"/>
  <c r="Y4916"/>
  <c r="X4916"/>
  <c r="W4916"/>
  <c r="V4916"/>
  <c r="U4916"/>
  <c r="Z4916" s="1"/>
  <c r="Y4915"/>
  <c r="X4915"/>
  <c r="W4915"/>
  <c r="V4915"/>
  <c r="U4915"/>
  <c r="Z4915" s="1"/>
  <c r="Y4914"/>
  <c r="X4914"/>
  <c r="W4914"/>
  <c r="V4914"/>
  <c r="U4914"/>
  <c r="Z4914" s="1"/>
  <c r="Y4913"/>
  <c r="X4913"/>
  <c r="W4913"/>
  <c r="V4913"/>
  <c r="U4913"/>
  <c r="Z4913" s="1"/>
  <c r="Y4912"/>
  <c r="X4912"/>
  <c r="W4912"/>
  <c r="V4912"/>
  <c r="U4912"/>
  <c r="Z4912" s="1"/>
  <c r="Y4911"/>
  <c r="X4911"/>
  <c r="W4911"/>
  <c r="V4911"/>
  <c r="U4911"/>
  <c r="Z4911" s="1"/>
  <c r="Y4910"/>
  <c r="X4910"/>
  <c r="W4910"/>
  <c r="V4910"/>
  <c r="U4910"/>
  <c r="Z4910" s="1"/>
  <c r="Y4909"/>
  <c r="X4909"/>
  <c r="W4909"/>
  <c r="V4909"/>
  <c r="U4909"/>
  <c r="Z4909" s="1"/>
  <c r="Y4908"/>
  <c r="X4908"/>
  <c r="W4908"/>
  <c r="V4908"/>
  <c r="U4908"/>
  <c r="Z4908" s="1"/>
  <c r="Y4907"/>
  <c r="X4907"/>
  <c r="W4907"/>
  <c r="V4907"/>
  <c r="U4907"/>
  <c r="Z4907" s="1"/>
  <c r="Y4906"/>
  <c r="X4906"/>
  <c r="W4906"/>
  <c r="V4906"/>
  <c r="U4906"/>
  <c r="Z4906" s="1"/>
  <c r="Y4905"/>
  <c r="X4905"/>
  <c r="W4905"/>
  <c r="V4905"/>
  <c r="U4905"/>
  <c r="Z4905" s="1"/>
  <c r="Y4904"/>
  <c r="X4904"/>
  <c r="W4904"/>
  <c r="V4904"/>
  <c r="U4904"/>
  <c r="Z4904" s="1"/>
  <c r="Y4903"/>
  <c r="X4903"/>
  <c r="W4903"/>
  <c r="V4903"/>
  <c r="U4903"/>
  <c r="Z4903" s="1"/>
  <c r="Y4902"/>
  <c r="X4902"/>
  <c r="W4902"/>
  <c r="V4902"/>
  <c r="U4902"/>
  <c r="Z4902" s="1"/>
  <c r="Y4901"/>
  <c r="X4901"/>
  <c r="W4901"/>
  <c r="V4901"/>
  <c r="U4901"/>
  <c r="Z4901" s="1"/>
  <c r="Y4900"/>
  <c r="X4900"/>
  <c r="W4900"/>
  <c r="V4900"/>
  <c r="U4900"/>
  <c r="Z4900" s="1"/>
  <c r="Y4899"/>
  <c r="X4899"/>
  <c r="W4899"/>
  <c r="V4899"/>
  <c r="U4899"/>
  <c r="Z4899" s="1"/>
  <c r="Y4898"/>
  <c r="X4898"/>
  <c r="W4898"/>
  <c r="V4898"/>
  <c r="U4898"/>
  <c r="Z4898" s="1"/>
  <c r="Y4897"/>
  <c r="X4897"/>
  <c r="W4897"/>
  <c r="V4897"/>
  <c r="U4897"/>
  <c r="Z4897" s="1"/>
  <c r="Y4896"/>
  <c r="X4896"/>
  <c r="W4896"/>
  <c r="V4896"/>
  <c r="U4896"/>
  <c r="Z4896" s="1"/>
  <c r="Y4895"/>
  <c r="X4895"/>
  <c r="W4895"/>
  <c r="V4895"/>
  <c r="U4895"/>
  <c r="Z4895" s="1"/>
  <c r="Y4894"/>
  <c r="X4894"/>
  <c r="W4894"/>
  <c r="V4894"/>
  <c r="U4894"/>
  <c r="Z4894" s="1"/>
  <c r="Y4893"/>
  <c r="X4893"/>
  <c r="W4893"/>
  <c r="V4893"/>
  <c r="U4893"/>
  <c r="Z4893" s="1"/>
  <c r="Y4892"/>
  <c r="X4892"/>
  <c r="W4892"/>
  <c r="V4892"/>
  <c r="U4892"/>
  <c r="Z4892" s="1"/>
  <c r="Y4891"/>
  <c r="X4891"/>
  <c r="W4891"/>
  <c r="V4891"/>
  <c r="U4891"/>
  <c r="Z4891" s="1"/>
  <c r="Y4890"/>
  <c r="X4890"/>
  <c r="W4890"/>
  <c r="V4890"/>
  <c r="U4890"/>
  <c r="Z4890" s="1"/>
  <c r="Y4889"/>
  <c r="X4889"/>
  <c r="W4889"/>
  <c r="V4889"/>
  <c r="U4889"/>
  <c r="Z4889" s="1"/>
  <c r="Y4888"/>
  <c r="X4888"/>
  <c r="W4888"/>
  <c r="V4888"/>
  <c r="U4888"/>
  <c r="Z4888" s="1"/>
  <c r="Y4887"/>
  <c r="X4887"/>
  <c r="W4887"/>
  <c r="V4887"/>
  <c r="U4887"/>
  <c r="Z4887" s="1"/>
  <c r="Y4886"/>
  <c r="X4886"/>
  <c r="W4886"/>
  <c r="V4886"/>
  <c r="U4886"/>
  <c r="Z4886" s="1"/>
  <c r="Y4885"/>
  <c r="X4885"/>
  <c r="W4885"/>
  <c r="V4885"/>
  <c r="U4885"/>
  <c r="Z4885" s="1"/>
  <c r="Y4884"/>
  <c r="X4884"/>
  <c r="W4884"/>
  <c r="V4884"/>
  <c r="U4884"/>
  <c r="Z4884" s="1"/>
  <c r="Y4883"/>
  <c r="X4883"/>
  <c r="W4883"/>
  <c r="V4883"/>
  <c r="U4883"/>
  <c r="Z4883" s="1"/>
  <c r="Y4882"/>
  <c r="X4882"/>
  <c r="W4882"/>
  <c r="V4882"/>
  <c r="U4882"/>
  <c r="Z4882" s="1"/>
  <c r="Y4881"/>
  <c r="X4881"/>
  <c r="W4881"/>
  <c r="V4881"/>
  <c r="U4881"/>
  <c r="Z4881" s="1"/>
  <c r="Y4880"/>
  <c r="X4880"/>
  <c r="W4880"/>
  <c r="V4880"/>
  <c r="U4880"/>
  <c r="Z4880" s="1"/>
  <c r="Y4879"/>
  <c r="X4879"/>
  <c r="W4879"/>
  <c r="V4879"/>
  <c r="U4879"/>
  <c r="Z4879" s="1"/>
  <c r="Y4878"/>
  <c r="X4878"/>
  <c r="W4878"/>
  <c r="V4878"/>
  <c r="U4878"/>
  <c r="Z4878" s="1"/>
  <c r="Y4877"/>
  <c r="X4877"/>
  <c r="W4877"/>
  <c r="V4877"/>
  <c r="U4877"/>
  <c r="Z4877" s="1"/>
  <c r="Y4876"/>
  <c r="X4876"/>
  <c r="W4876"/>
  <c r="V4876"/>
  <c r="U4876"/>
  <c r="Z4876" s="1"/>
  <c r="Y4875"/>
  <c r="X4875"/>
  <c r="W4875"/>
  <c r="V4875"/>
  <c r="U4875"/>
  <c r="Z4875" s="1"/>
  <c r="Y4874"/>
  <c r="X4874"/>
  <c r="W4874"/>
  <c r="V4874"/>
  <c r="U4874"/>
  <c r="Z4874" s="1"/>
  <c r="Y4873"/>
  <c r="X4873"/>
  <c r="W4873"/>
  <c r="V4873"/>
  <c r="U4873"/>
  <c r="Z4873" s="1"/>
  <c r="Y4872"/>
  <c r="X4872"/>
  <c r="W4872"/>
  <c r="V4872"/>
  <c r="U4872"/>
  <c r="Z4872" s="1"/>
  <c r="Y4871"/>
  <c r="X4871"/>
  <c r="W4871"/>
  <c r="V4871"/>
  <c r="U4871"/>
  <c r="Z4871" s="1"/>
  <c r="Y4870"/>
  <c r="X4870"/>
  <c r="W4870"/>
  <c r="V4870"/>
  <c r="U4870"/>
  <c r="Z4870" s="1"/>
  <c r="Y4869"/>
  <c r="X4869"/>
  <c r="W4869"/>
  <c r="V4869"/>
  <c r="U4869"/>
  <c r="Z4869" s="1"/>
  <c r="Y4868"/>
  <c r="X4868"/>
  <c r="W4868"/>
  <c r="V4868"/>
  <c r="U4868"/>
  <c r="Z4868" s="1"/>
  <c r="Y4867"/>
  <c r="X4867"/>
  <c r="W4867"/>
  <c r="V4867"/>
  <c r="U4867"/>
  <c r="Z4867" s="1"/>
  <c r="Y4866"/>
  <c r="X4866"/>
  <c r="W4866"/>
  <c r="V4866"/>
  <c r="U4866"/>
  <c r="Z4866" s="1"/>
  <c r="Y4865"/>
  <c r="X4865"/>
  <c r="W4865"/>
  <c r="V4865"/>
  <c r="U4865"/>
  <c r="Z4865" s="1"/>
  <c r="Y4864"/>
  <c r="X4864"/>
  <c r="W4864"/>
  <c r="V4864"/>
  <c r="U4864"/>
  <c r="Z4864" s="1"/>
  <c r="Y4863"/>
  <c r="X4863"/>
  <c r="W4863"/>
  <c r="V4863"/>
  <c r="U4863"/>
  <c r="Z4863" s="1"/>
  <c r="Y4862"/>
  <c r="X4862"/>
  <c r="W4862"/>
  <c r="V4862"/>
  <c r="U4862"/>
  <c r="Z4862" s="1"/>
  <c r="Y4861"/>
  <c r="X4861"/>
  <c r="W4861"/>
  <c r="V4861"/>
  <c r="U4861"/>
  <c r="Z4861" s="1"/>
  <c r="Y4860"/>
  <c r="X4860"/>
  <c r="W4860"/>
  <c r="V4860"/>
  <c r="U4860"/>
  <c r="Z4860" s="1"/>
  <c r="Y4859"/>
  <c r="X4859"/>
  <c r="W4859"/>
  <c r="V4859"/>
  <c r="U4859"/>
  <c r="Z4859" s="1"/>
  <c r="Y4858"/>
  <c r="X4858"/>
  <c r="W4858"/>
  <c r="V4858"/>
  <c r="U4858"/>
  <c r="Z4858" s="1"/>
  <c r="Y4857"/>
  <c r="X4857"/>
  <c r="W4857"/>
  <c r="V4857"/>
  <c r="U4857"/>
  <c r="Z4857" s="1"/>
  <c r="Y4856"/>
  <c r="X4856"/>
  <c r="W4856"/>
  <c r="V4856"/>
  <c r="U4856"/>
  <c r="Z4856" s="1"/>
  <c r="Y4855"/>
  <c r="X4855"/>
  <c r="W4855"/>
  <c r="V4855"/>
  <c r="U4855"/>
  <c r="Z4855" s="1"/>
  <c r="Y4854"/>
  <c r="X4854"/>
  <c r="W4854"/>
  <c r="V4854"/>
  <c r="U4854"/>
  <c r="Z4854" s="1"/>
  <c r="Y4853"/>
  <c r="X4853"/>
  <c r="W4853"/>
  <c r="V4853"/>
  <c r="U4853"/>
  <c r="Z4853" s="1"/>
  <c r="Y4852"/>
  <c r="X4852"/>
  <c r="W4852"/>
  <c r="V4852"/>
  <c r="U4852"/>
  <c r="Z4852" s="1"/>
  <c r="Y4851"/>
  <c r="X4851"/>
  <c r="W4851"/>
  <c r="V4851"/>
  <c r="U4851"/>
  <c r="Z4851" s="1"/>
  <c r="Y4850"/>
  <c r="X4850"/>
  <c r="W4850"/>
  <c r="V4850"/>
  <c r="U4850"/>
  <c r="Z4850" s="1"/>
  <c r="Y4849"/>
  <c r="X4849"/>
  <c r="W4849"/>
  <c r="V4849"/>
  <c r="U4849"/>
  <c r="Z4849" s="1"/>
  <c r="Y4848"/>
  <c r="X4848"/>
  <c r="W4848"/>
  <c r="V4848"/>
  <c r="U4848"/>
  <c r="Z4848" s="1"/>
  <c r="Y4847"/>
  <c r="X4847"/>
  <c r="W4847"/>
  <c r="V4847"/>
  <c r="U4847"/>
  <c r="Z4847" s="1"/>
  <c r="Y4846"/>
  <c r="X4846"/>
  <c r="W4846"/>
  <c r="V4846"/>
  <c r="U4846"/>
  <c r="Z4846" s="1"/>
  <c r="Y4845"/>
  <c r="X4845"/>
  <c r="W4845"/>
  <c r="V4845"/>
  <c r="U4845"/>
  <c r="Z4845" s="1"/>
  <c r="Y4844"/>
  <c r="X4844"/>
  <c r="W4844"/>
  <c r="V4844"/>
  <c r="U4844"/>
  <c r="Z4844" s="1"/>
  <c r="Y4843"/>
  <c r="X4843"/>
  <c r="W4843"/>
  <c r="V4843"/>
  <c r="U4843"/>
  <c r="Z4843" s="1"/>
  <c r="Y4842"/>
  <c r="X4842"/>
  <c r="W4842"/>
  <c r="V4842"/>
  <c r="U4842"/>
  <c r="Z4842" s="1"/>
  <c r="Y4841"/>
  <c r="X4841"/>
  <c r="W4841"/>
  <c r="V4841"/>
  <c r="U4841"/>
  <c r="Z4841" s="1"/>
  <c r="Y4840"/>
  <c r="X4840"/>
  <c r="W4840"/>
  <c r="V4840"/>
  <c r="U4840"/>
  <c r="Z4840" s="1"/>
  <c r="Y4839"/>
  <c r="X4839"/>
  <c r="W4839"/>
  <c r="V4839"/>
  <c r="U4839"/>
  <c r="Z4839" s="1"/>
  <c r="Y4838"/>
  <c r="X4838"/>
  <c r="W4838"/>
  <c r="V4838"/>
  <c r="U4838"/>
  <c r="Z4838" s="1"/>
  <c r="Y4837"/>
  <c r="X4837"/>
  <c r="W4837"/>
  <c r="V4837"/>
  <c r="U4837"/>
  <c r="Z4837" s="1"/>
  <c r="Y4836"/>
  <c r="X4836"/>
  <c r="W4836"/>
  <c r="V4836"/>
  <c r="U4836"/>
  <c r="Z4836" s="1"/>
  <c r="Y4835"/>
  <c r="X4835"/>
  <c r="W4835"/>
  <c r="V4835"/>
  <c r="U4835"/>
  <c r="Z4835" s="1"/>
  <c r="Y4834"/>
  <c r="X4834"/>
  <c r="W4834"/>
  <c r="V4834"/>
  <c r="U4834"/>
  <c r="Z4834" s="1"/>
  <c r="Y4833"/>
  <c r="X4833"/>
  <c r="W4833"/>
  <c r="V4833"/>
  <c r="U4833"/>
  <c r="Z4833" s="1"/>
  <c r="Y4832"/>
  <c r="X4832"/>
  <c r="W4832"/>
  <c r="V4832"/>
  <c r="U4832"/>
  <c r="Z4832" s="1"/>
  <c r="Y4831"/>
  <c r="X4831"/>
  <c r="W4831"/>
  <c r="V4831"/>
  <c r="U4831"/>
  <c r="Z4831" s="1"/>
  <c r="Y4830"/>
  <c r="X4830"/>
  <c r="W4830"/>
  <c r="V4830"/>
  <c r="U4830"/>
  <c r="Z4830" s="1"/>
  <c r="Y4829"/>
  <c r="X4829"/>
  <c r="W4829"/>
  <c r="V4829"/>
  <c r="U4829"/>
  <c r="Z4829" s="1"/>
  <c r="Y4828"/>
  <c r="X4828"/>
  <c r="W4828"/>
  <c r="V4828"/>
  <c r="U4828"/>
  <c r="Z4828" s="1"/>
  <c r="Y4827"/>
  <c r="X4827"/>
  <c r="W4827"/>
  <c r="V4827"/>
  <c r="U4827"/>
  <c r="Z4827" s="1"/>
  <c r="Y4826"/>
  <c r="X4826"/>
  <c r="W4826"/>
  <c r="V4826"/>
  <c r="U4826"/>
  <c r="Z4826" s="1"/>
  <c r="Y4825"/>
  <c r="X4825"/>
  <c r="W4825"/>
  <c r="V4825"/>
  <c r="U4825"/>
  <c r="Z4825" s="1"/>
  <c r="Y4824"/>
  <c r="X4824"/>
  <c r="W4824"/>
  <c r="V4824"/>
  <c r="U4824"/>
  <c r="Z4824" s="1"/>
  <c r="Y4823"/>
  <c r="X4823"/>
  <c r="W4823"/>
  <c r="V4823"/>
  <c r="U4823"/>
  <c r="Z4823" s="1"/>
  <c r="Y4822"/>
  <c r="X4822"/>
  <c r="W4822"/>
  <c r="V4822"/>
  <c r="U4822"/>
  <c r="Z4822" s="1"/>
  <c r="Y4821"/>
  <c r="X4821"/>
  <c r="W4821"/>
  <c r="V4821"/>
  <c r="U4821"/>
  <c r="Z4821" s="1"/>
  <c r="Y4820"/>
  <c r="X4820"/>
  <c r="W4820"/>
  <c r="V4820"/>
  <c r="U4820"/>
  <c r="Z4820" s="1"/>
  <c r="Y4819"/>
  <c r="X4819"/>
  <c r="W4819"/>
  <c r="V4819"/>
  <c r="U4819"/>
  <c r="Z4819" s="1"/>
  <c r="Y4818"/>
  <c r="X4818"/>
  <c r="W4818"/>
  <c r="V4818"/>
  <c r="U4818"/>
  <c r="Z4818" s="1"/>
  <c r="Y4817"/>
  <c r="X4817"/>
  <c r="W4817"/>
  <c r="V4817"/>
  <c r="U4817"/>
  <c r="Z4817" s="1"/>
  <c r="Y4816"/>
  <c r="X4816"/>
  <c r="W4816"/>
  <c r="V4816"/>
  <c r="U4816"/>
  <c r="Z4816" s="1"/>
  <c r="Y4815"/>
  <c r="X4815"/>
  <c r="W4815"/>
  <c r="V4815"/>
  <c r="U4815"/>
  <c r="Z4815" s="1"/>
  <c r="Y4814"/>
  <c r="X4814"/>
  <c r="W4814"/>
  <c r="V4814"/>
  <c r="U4814"/>
  <c r="Z4814" s="1"/>
  <c r="Y4813"/>
  <c r="X4813"/>
  <c r="W4813"/>
  <c r="V4813"/>
  <c r="U4813"/>
  <c r="Z4813" s="1"/>
  <c r="Y4812"/>
  <c r="X4812"/>
  <c r="W4812"/>
  <c r="V4812"/>
  <c r="U4812"/>
  <c r="Z4812" s="1"/>
  <c r="Y4811"/>
  <c r="X4811"/>
  <c r="W4811"/>
  <c r="V4811"/>
  <c r="U4811"/>
  <c r="Z4811" s="1"/>
  <c r="Y4810"/>
  <c r="X4810"/>
  <c r="W4810"/>
  <c r="V4810"/>
  <c r="U4810"/>
  <c r="Z4810" s="1"/>
  <c r="Y4809"/>
  <c r="X4809"/>
  <c r="W4809"/>
  <c r="V4809"/>
  <c r="U4809"/>
  <c r="Z4809" s="1"/>
  <c r="Y4808"/>
  <c r="X4808"/>
  <c r="W4808"/>
  <c r="V4808"/>
  <c r="U4808"/>
  <c r="Z4808" s="1"/>
  <c r="Y4807"/>
  <c r="X4807"/>
  <c r="W4807"/>
  <c r="V4807"/>
  <c r="U4807"/>
  <c r="Z4807" s="1"/>
  <c r="Y4806"/>
  <c r="X4806"/>
  <c r="W4806"/>
  <c r="V4806"/>
  <c r="U4806"/>
  <c r="Z4806" s="1"/>
  <c r="Y4805"/>
  <c r="X4805"/>
  <c r="W4805"/>
  <c r="V4805"/>
  <c r="U4805"/>
  <c r="Z4805" s="1"/>
  <c r="Y4804"/>
  <c r="X4804"/>
  <c r="W4804"/>
  <c r="V4804"/>
  <c r="U4804"/>
  <c r="Z4804" s="1"/>
  <c r="Y4803"/>
  <c r="X4803"/>
  <c r="W4803"/>
  <c r="V4803"/>
  <c r="U4803"/>
  <c r="Z4803" s="1"/>
  <c r="Y4802"/>
  <c r="X4802"/>
  <c r="W4802"/>
  <c r="V4802"/>
  <c r="U4802"/>
  <c r="Z4802" s="1"/>
  <c r="Y4801"/>
  <c r="X4801"/>
  <c r="W4801"/>
  <c r="V4801"/>
  <c r="U4801"/>
  <c r="Z4801" s="1"/>
  <c r="Y4800"/>
  <c r="X4800"/>
  <c r="W4800"/>
  <c r="V4800"/>
  <c r="U4800"/>
  <c r="Z4800" s="1"/>
  <c r="Y4799"/>
  <c r="X4799"/>
  <c r="W4799"/>
  <c r="V4799"/>
  <c r="U4799"/>
  <c r="Z4799" s="1"/>
  <c r="Y4798"/>
  <c r="X4798"/>
  <c r="W4798"/>
  <c r="V4798"/>
  <c r="U4798"/>
  <c r="Z4798" s="1"/>
  <c r="Y4797"/>
  <c r="X4797"/>
  <c r="W4797"/>
  <c r="V4797"/>
  <c r="U4797"/>
  <c r="Z4797" s="1"/>
  <c r="Y4796"/>
  <c r="X4796"/>
  <c r="W4796"/>
  <c r="V4796"/>
  <c r="U4796"/>
  <c r="Z4796" s="1"/>
  <c r="Y4795"/>
  <c r="X4795"/>
  <c r="W4795"/>
  <c r="V4795"/>
  <c r="U4795"/>
  <c r="Z4795" s="1"/>
  <c r="Y4794"/>
  <c r="X4794"/>
  <c r="W4794"/>
  <c r="V4794"/>
  <c r="U4794"/>
  <c r="Z4794" s="1"/>
  <c r="Y4793"/>
  <c r="X4793"/>
  <c r="W4793"/>
  <c r="V4793"/>
  <c r="U4793"/>
  <c r="Z4793" s="1"/>
  <c r="Y4792"/>
  <c r="X4792"/>
  <c r="W4792"/>
  <c r="V4792"/>
  <c r="U4792"/>
  <c r="Z4792" s="1"/>
  <c r="Y4791"/>
  <c r="X4791"/>
  <c r="W4791"/>
  <c r="V4791"/>
  <c r="U4791"/>
  <c r="Z4791" s="1"/>
  <c r="Y4790"/>
  <c r="X4790"/>
  <c r="W4790"/>
  <c r="V4790"/>
  <c r="U4790"/>
  <c r="Z4790" s="1"/>
  <c r="Y4789"/>
  <c r="X4789"/>
  <c r="W4789"/>
  <c r="V4789"/>
  <c r="U4789"/>
  <c r="Z4789" s="1"/>
  <c r="Y4788"/>
  <c r="X4788"/>
  <c r="W4788"/>
  <c r="V4788"/>
  <c r="U4788"/>
  <c r="Z4788" s="1"/>
  <c r="Y4787"/>
  <c r="X4787"/>
  <c r="W4787"/>
  <c r="V4787"/>
  <c r="U4787"/>
  <c r="Z4787" s="1"/>
  <c r="Y4786"/>
  <c r="X4786"/>
  <c r="W4786"/>
  <c r="V4786"/>
  <c r="U4786"/>
  <c r="Z4786" s="1"/>
  <c r="Y4785"/>
  <c r="X4785"/>
  <c r="W4785"/>
  <c r="V4785"/>
  <c r="U4785"/>
  <c r="Z4785" s="1"/>
  <c r="Y4784"/>
  <c r="X4784"/>
  <c r="W4784"/>
  <c r="V4784"/>
  <c r="U4784"/>
  <c r="Z4784" s="1"/>
  <c r="Y4783"/>
  <c r="X4783"/>
  <c r="W4783"/>
  <c r="V4783"/>
  <c r="U4783"/>
  <c r="Z4783" s="1"/>
  <c r="Y4782"/>
  <c r="X4782"/>
  <c r="W4782"/>
  <c r="V4782"/>
  <c r="U4782"/>
  <c r="Z4782" s="1"/>
  <c r="Y4781"/>
  <c r="X4781"/>
  <c r="W4781"/>
  <c r="V4781"/>
  <c r="U4781"/>
  <c r="Z4781" s="1"/>
  <c r="Y4780"/>
  <c r="X4780"/>
  <c r="W4780"/>
  <c r="V4780"/>
  <c r="U4780"/>
  <c r="Z4780" s="1"/>
  <c r="Y4779"/>
  <c r="X4779"/>
  <c r="W4779"/>
  <c r="V4779"/>
  <c r="U4779"/>
  <c r="Z4779" s="1"/>
  <c r="Y4778"/>
  <c r="X4778"/>
  <c r="W4778"/>
  <c r="V4778"/>
  <c r="U4778"/>
  <c r="Z4778" s="1"/>
  <c r="Y4777"/>
  <c r="X4777"/>
  <c r="W4777"/>
  <c r="V4777"/>
  <c r="U4777"/>
  <c r="Z4777" s="1"/>
  <c r="Y4776"/>
  <c r="X4776"/>
  <c r="W4776"/>
  <c r="V4776"/>
  <c r="U4776"/>
  <c r="Z4776" s="1"/>
  <c r="Y4775"/>
  <c r="X4775"/>
  <c r="W4775"/>
  <c r="V4775"/>
  <c r="U4775"/>
  <c r="Z4775" s="1"/>
  <c r="Y4774"/>
  <c r="X4774"/>
  <c r="W4774"/>
  <c r="V4774"/>
  <c r="U4774"/>
  <c r="Z4774" s="1"/>
  <c r="Y4773"/>
  <c r="X4773"/>
  <c r="W4773"/>
  <c r="V4773"/>
  <c r="U4773"/>
  <c r="Z4773" s="1"/>
  <c r="Y4772"/>
  <c r="X4772"/>
  <c r="W4772"/>
  <c r="V4772"/>
  <c r="U4772"/>
  <c r="Z4772" s="1"/>
  <c r="Y4771"/>
  <c r="X4771"/>
  <c r="W4771"/>
  <c r="V4771"/>
  <c r="U4771"/>
  <c r="Z4771" s="1"/>
  <c r="Y4770"/>
  <c r="X4770"/>
  <c r="W4770"/>
  <c r="V4770"/>
  <c r="U4770"/>
  <c r="Z4770" s="1"/>
  <c r="Y4769"/>
  <c r="X4769"/>
  <c r="W4769"/>
  <c r="V4769"/>
  <c r="U4769"/>
  <c r="Z4769" s="1"/>
  <c r="Y4768"/>
  <c r="X4768"/>
  <c r="W4768"/>
  <c r="V4768"/>
  <c r="U4768"/>
  <c r="Z4768" s="1"/>
  <c r="Y4767"/>
  <c r="X4767"/>
  <c r="W4767"/>
  <c r="V4767"/>
  <c r="U4767"/>
  <c r="Z4767" s="1"/>
  <c r="Y4766"/>
  <c r="X4766"/>
  <c r="W4766"/>
  <c r="V4766"/>
  <c r="U4766"/>
  <c r="Z4766" s="1"/>
  <c r="Y4765"/>
  <c r="X4765"/>
  <c r="W4765"/>
  <c r="V4765"/>
  <c r="U4765"/>
  <c r="Z4765" s="1"/>
  <c r="Y4764"/>
  <c r="X4764"/>
  <c r="W4764"/>
  <c r="V4764"/>
  <c r="U4764"/>
  <c r="Z4764" s="1"/>
  <c r="Y4763"/>
  <c r="X4763"/>
  <c r="W4763"/>
  <c r="V4763"/>
  <c r="U4763"/>
  <c r="Z4763" s="1"/>
  <c r="Y4762"/>
  <c r="X4762"/>
  <c r="W4762"/>
  <c r="V4762"/>
  <c r="U4762"/>
  <c r="Z4762" s="1"/>
  <c r="Y4761"/>
  <c r="X4761"/>
  <c r="W4761"/>
  <c r="V4761"/>
  <c r="U4761"/>
  <c r="Z4761" s="1"/>
  <c r="Y4760"/>
  <c r="X4760"/>
  <c r="W4760"/>
  <c r="V4760"/>
  <c r="U4760"/>
  <c r="Z4760" s="1"/>
  <c r="Y4759"/>
  <c r="X4759"/>
  <c r="W4759"/>
  <c r="V4759"/>
  <c r="U4759"/>
  <c r="Z4759" s="1"/>
  <c r="Y4758"/>
  <c r="X4758"/>
  <c r="W4758"/>
  <c r="V4758"/>
  <c r="U4758"/>
  <c r="Z4758" s="1"/>
  <c r="Y4757"/>
  <c r="X4757"/>
  <c r="W4757"/>
  <c r="V4757"/>
  <c r="U4757"/>
  <c r="Z4757" s="1"/>
  <c r="Y4756"/>
  <c r="X4756"/>
  <c r="W4756"/>
  <c r="V4756"/>
  <c r="U4756"/>
  <c r="Z4756" s="1"/>
  <c r="Y4755"/>
  <c r="X4755"/>
  <c r="W4755"/>
  <c r="V4755"/>
  <c r="U4755"/>
  <c r="Z4755" s="1"/>
  <c r="Y4754"/>
  <c r="X4754"/>
  <c r="W4754"/>
  <c r="V4754"/>
  <c r="U4754"/>
  <c r="Z4754" s="1"/>
  <c r="Y4753"/>
  <c r="X4753"/>
  <c r="W4753"/>
  <c r="V4753"/>
  <c r="U4753"/>
  <c r="Z4753" s="1"/>
  <c r="Y4752"/>
  <c r="X4752"/>
  <c r="W4752"/>
  <c r="V4752"/>
  <c r="U4752"/>
  <c r="Z4752" s="1"/>
  <c r="Y4751"/>
  <c r="X4751"/>
  <c r="W4751"/>
  <c r="V4751"/>
  <c r="U4751"/>
  <c r="Z4751" s="1"/>
  <c r="Y4750"/>
  <c r="X4750"/>
  <c r="W4750"/>
  <c r="V4750"/>
  <c r="U4750"/>
  <c r="Z4750" s="1"/>
  <c r="Y4749"/>
  <c r="X4749"/>
  <c r="W4749"/>
  <c r="V4749"/>
  <c r="U4749"/>
  <c r="Z4749" s="1"/>
  <c r="Y4748"/>
  <c r="X4748"/>
  <c r="W4748"/>
  <c r="V4748"/>
  <c r="U4748"/>
  <c r="Z4748" s="1"/>
  <c r="Y4747"/>
  <c r="X4747"/>
  <c r="W4747"/>
  <c r="V4747"/>
  <c r="U4747"/>
  <c r="Z4747" s="1"/>
  <c r="Y4746"/>
  <c r="X4746"/>
  <c r="W4746"/>
  <c r="V4746"/>
  <c r="U4746"/>
  <c r="Z4746" s="1"/>
  <c r="Y4745"/>
  <c r="X4745"/>
  <c r="W4745"/>
  <c r="V4745"/>
  <c r="U4745"/>
  <c r="Z4745" s="1"/>
  <c r="Y4744"/>
  <c r="X4744"/>
  <c r="W4744"/>
  <c r="V4744"/>
  <c r="U4744"/>
  <c r="Z4744" s="1"/>
  <c r="Y4743"/>
  <c r="X4743"/>
  <c r="W4743"/>
  <c r="V4743"/>
  <c r="U4743"/>
  <c r="Z4743" s="1"/>
  <c r="Y4742"/>
  <c r="X4742"/>
  <c r="W4742"/>
  <c r="V4742"/>
  <c r="U4742"/>
  <c r="Z4742" s="1"/>
  <c r="Y4741"/>
  <c r="X4741"/>
  <c r="W4741"/>
  <c r="V4741"/>
  <c r="U4741"/>
  <c r="Z4741" s="1"/>
  <c r="Y4740"/>
  <c r="X4740"/>
  <c r="W4740"/>
  <c r="V4740"/>
  <c r="U4740"/>
  <c r="Z4740" s="1"/>
  <c r="Y4739"/>
  <c r="X4739"/>
  <c r="W4739"/>
  <c r="V4739"/>
  <c r="U4739"/>
  <c r="Z4739" s="1"/>
  <c r="Y4738"/>
  <c r="X4738"/>
  <c r="W4738"/>
  <c r="V4738"/>
  <c r="U4738"/>
  <c r="Z4738" s="1"/>
  <c r="Y4737"/>
  <c r="X4737"/>
  <c r="W4737"/>
  <c r="V4737"/>
  <c r="U4737"/>
  <c r="Z4737" s="1"/>
  <c r="Y4736"/>
  <c r="X4736"/>
  <c r="W4736"/>
  <c r="V4736"/>
  <c r="U4736"/>
  <c r="Z4736" s="1"/>
  <c r="Y4735"/>
  <c r="X4735"/>
  <c r="W4735"/>
  <c r="V4735"/>
  <c r="U4735"/>
  <c r="Z4735" s="1"/>
  <c r="Y4734"/>
  <c r="X4734"/>
  <c r="W4734"/>
  <c r="V4734"/>
  <c r="U4734"/>
  <c r="Z4734" s="1"/>
  <c r="Y4733"/>
  <c r="X4733"/>
  <c r="W4733"/>
  <c r="V4733"/>
  <c r="U4733"/>
  <c r="Z4733" s="1"/>
  <c r="Y4732"/>
  <c r="X4732"/>
  <c r="W4732"/>
  <c r="V4732"/>
  <c r="U4732"/>
  <c r="Z4732" s="1"/>
  <c r="Y4731"/>
  <c r="X4731"/>
  <c r="W4731"/>
  <c r="V4731"/>
  <c r="U4731"/>
  <c r="Z4731" s="1"/>
  <c r="Y4730"/>
  <c r="X4730"/>
  <c r="W4730"/>
  <c r="V4730"/>
  <c r="U4730"/>
  <c r="Z4730" s="1"/>
  <c r="Y4729"/>
  <c r="X4729"/>
  <c r="W4729"/>
  <c r="V4729"/>
  <c r="U4729"/>
  <c r="Z4729" s="1"/>
  <c r="Y4728"/>
  <c r="X4728"/>
  <c r="W4728"/>
  <c r="V4728"/>
  <c r="U4728"/>
  <c r="Z4728" s="1"/>
  <c r="Y4727"/>
  <c r="X4727"/>
  <c r="W4727"/>
  <c r="V4727"/>
  <c r="U4727"/>
  <c r="Z4727" s="1"/>
  <c r="Y4726"/>
  <c r="X4726"/>
  <c r="W4726"/>
  <c r="V4726"/>
  <c r="U4726"/>
  <c r="Z4726" s="1"/>
  <c r="Y4725"/>
  <c r="X4725"/>
  <c r="W4725"/>
  <c r="V4725"/>
  <c r="U4725"/>
  <c r="Z4725" s="1"/>
  <c r="Y4724"/>
  <c r="X4724"/>
  <c r="W4724"/>
  <c r="V4724"/>
  <c r="U4724"/>
  <c r="Z4724" s="1"/>
  <c r="Y4723"/>
  <c r="X4723"/>
  <c r="W4723"/>
  <c r="V4723"/>
  <c r="U4723"/>
  <c r="Z4723" s="1"/>
  <c r="Y4722"/>
  <c r="X4722"/>
  <c r="W4722"/>
  <c r="V4722"/>
  <c r="U4722"/>
  <c r="Z4722" s="1"/>
  <c r="Y4721"/>
  <c r="X4721"/>
  <c r="W4721"/>
  <c r="V4721"/>
  <c r="U4721"/>
  <c r="Z4721" s="1"/>
  <c r="Y4720"/>
  <c r="X4720"/>
  <c r="W4720"/>
  <c r="V4720"/>
  <c r="U4720"/>
  <c r="Z4720" s="1"/>
  <c r="Y4719"/>
  <c r="X4719"/>
  <c r="W4719"/>
  <c r="V4719"/>
  <c r="U4719"/>
  <c r="Z4719" s="1"/>
  <c r="Y4718"/>
  <c r="X4718"/>
  <c r="W4718"/>
  <c r="V4718"/>
  <c r="U4718"/>
  <c r="Z4718" s="1"/>
  <c r="Y4717"/>
  <c r="X4717"/>
  <c r="W4717"/>
  <c r="V4717"/>
  <c r="U4717"/>
  <c r="Z4717" s="1"/>
  <c r="Y4716"/>
  <c r="X4716"/>
  <c r="W4716"/>
  <c r="V4716"/>
  <c r="U4716"/>
  <c r="Z4716" s="1"/>
  <c r="Y4715"/>
  <c r="X4715"/>
  <c r="W4715"/>
  <c r="V4715"/>
  <c r="U4715"/>
  <c r="Z4715" s="1"/>
  <c r="Y4714"/>
  <c r="X4714"/>
  <c r="W4714"/>
  <c r="V4714"/>
  <c r="U4714"/>
  <c r="Z4714" s="1"/>
  <c r="Y4713"/>
  <c r="X4713"/>
  <c r="W4713"/>
  <c r="V4713"/>
  <c r="U4713"/>
  <c r="Z4713" s="1"/>
  <c r="Y4712"/>
  <c r="X4712"/>
  <c r="W4712"/>
  <c r="V4712"/>
  <c r="U4712"/>
  <c r="Z4712" s="1"/>
  <c r="Y4711"/>
  <c r="X4711"/>
  <c r="W4711"/>
  <c r="V4711"/>
  <c r="U4711"/>
  <c r="Z4711" s="1"/>
  <c r="Y4710"/>
  <c r="X4710"/>
  <c r="W4710"/>
  <c r="V4710"/>
  <c r="U4710"/>
  <c r="Z4710" s="1"/>
  <c r="Y4709"/>
  <c r="X4709"/>
  <c r="W4709"/>
  <c r="V4709"/>
  <c r="U4709"/>
  <c r="Z4709" s="1"/>
  <c r="Y4708"/>
  <c r="X4708"/>
  <c r="W4708"/>
  <c r="V4708"/>
  <c r="U4708"/>
  <c r="Z4708" s="1"/>
  <c r="Y4707"/>
  <c r="X4707"/>
  <c r="W4707"/>
  <c r="V4707"/>
  <c r="U4707"/>
  <c r="Z4707" s="1"/>
  <c r="Y4706"/>
  <c r="X4706"/>
  <c r="W4706"/>
  <c r="V4706"/>
  <c r="U4706"/>
  <c r="Z4706" s="1"/>
  <c r="Y4705"/>
  <c r="X4705"/>
  <c r="W4705"/>
  <c r="V4705"/>
  <c r="U4705"/>
  <c r="Z4705" s="1"/>
  <c r="Y4704"/>
  <c r="X4704"/>
  <c r="W4704"/>
  <c r="V4704"/>
  <c r="U4704"/>
  <c r="Z4704" s="1"/>
  <c r="Y4703"/>
  <c r="X4703"/>
  <c r="W4703"/>
  <c r="V4703"/>
  <c r="U4703"/>
  <c r="Z4703" s="1"/>
  <c r="Y4702"/>
  <c r="X4702"/>
  <c r="W4702"/>
  <c r="V4702"/>
  <c r="U4702"/>
  <c r="Z4702" s="1"/>
  <c r="Y4701"/>
  <c r="X4701"/>
  <c r="W4701"/>
  <c r="V4701"/>
  <c r="U4701"/>
  <c r="Z4701" s="1"/>
  <c r="Y4700"/>
  <c r="X4700"/>
  <c r="W4700"/>
  <c r="V4700"/>
  <c r="U4700"/>
  <c r="Z4700" s="1"/>
  <c r="Y4699"/>
  <c r="X4699"/>
  <c r="W4699"/>
  <c r="V4699"/>
  <c r="U4699"/>
  <c r="Z4699" s="1"/>
  <c r="Y4698"/>
  <c r="X4698"/>
  <c r="W4698"/>
  <c r="V4698"/>
  <c r="U4698"/>
  <c r="Z4698" s="1"/>
  <c r="Y4697"/>
  <c r="X4697"/>
  <c r="W4697"/>
  <c r="V4697"/>
  <c r="U4697"/>
  <c r="Z4697" s="1"/>
  <c r="Y4696"/>
  <c r="X4696"/>
  <c r="W4696"/>
  <c r="V4696"/>
  <c r="U4696"/>
  <c r="Z4696" s="1"/>
  <c r="Y4695"/>
  <c r="X4695"/>
  <c r="W4695"/>
  <c r="V4695"/>
  <c r="U4695"/>
  <c r="Z4695" s="1"/>
  <c r="Y4694"/>
  <c r="X4694"/>
  <c r="W4694"/>
  <c r="V4694"/>
  <c r="U4694"/>
  <c r="Z4694" s="1"/>
  <c r="Y4693"/>
  <c r="X4693"/>
  <c r="W4693"/>
  <c r="V4693"/>
  <c r="U4693"/>
  <c r="Z4693" s="1"/>
  <c r="Y4692"/>
  <c r="X4692"/>
  <c r="W4692"/>
  <c r="V4692"/>
  <c r="U4692"/>
  <c r="Z4692" s="1"/>
  <c r="Y4691"/>
  <c r="X4691"/>
  <c r="W4691"/>
  <c r="V4691"/>
  <c r="U4691"/>
  <c r="Z4691" s="1"/>
  <c r="Y4690"/>
  <c r="X4690"/>
  <c r="W4690"/>
  <c r="V4690"/>
  <c r="U4690"/>
  <c r="Z4690" s="1"/>
  <c r="Y4689"/>
  <c r="X4689"/>
  <c r="W4689"/>
  <c r="V4689"/>
  <c r="U4689"/>
  <c r="Z4689" s="1"/>
  <c r="Y4688"/>
  <c r="X4688"/>
  <c r="W4688"/>
  <c r="V4688"/>
  <c r="U4688"/>
  <c r="Z4688" s="1"/>
  <c r="Y4687"/>
  <c r="X4687"/>
  <c r="W4687"/>
  <c r="V4687"/>
  <c r="U4687"/>
  <c r="Z4687" s="1"/>
  <c r="Y4686"/>
  <c r="X4686"/>
  <c r="W4686"/>
  <c r="V4686"/>
  <c r="U4686"/>
  <c r="Z4686" s="1"/>
  <c r="Y4685"/>
  <c r="X4685"/>
  <c r="W4685"/>
  <c r="V4685"/>
  <c r="U4685"/>
  <c r="Z4685" s="1"/>
  <c r="Y4684"/>
  <c r="X4684"/>
  <c r="W4684"/>
  <c r="V4684"/>
  <c r="U4684"/>
  <c r="Z4684" s="1"/>
  <c r="Y4683"/>
  <c r="X4683"/>
  <c r="W4683"/>
  <c r="V4683"/>
  <c r="U4683"/>
  <c r="Z4683" s="1"/>
  <c r="Y4682"/>
  <c r="X4682"/>
  <c r="W4682"/>
  <c r="V4682"/>
  <c r="U4682"/>
  <c r="Z4682" s="1"/>
  <c r="Y4681"/>
  <c r="X4681"/>
  <c r="W4681"/>
  <c r="V4681"/>
  <c r="U4681"/>
  <c r="Z4681" s="1"/>
  <c r="Y4680"/>
  <c r="X4680"/>
  <c r="W4680"/>
  <c r="V4680"/>
  <c r="U4680"/>
  <c r="Z4680" s="1"/>
  <c r="Y4679"/>
  <c r="X4679"/>
  <c r="W4679"/>
  <c r="V4679"/>
  <c r="U4679"/>
  <c r="Z4679" s="1"/>
  <c r="Y4678"/>
  <c r="X4678"/>
  <c r="W4678"/>
  <c r="V4678"/>
  <c r="U4678"/>
  <c r="Z4678" s="1"/>
  <c r="Y4677"/>
  <c r="X4677"/>
  <c r="W4677"/>
  <c r="V4677"/>
  <c r="U4677"/>
  <c r="Z4677" s="1"/>
  <c r="Y4676"/>
  <c r="X4676"/>
  <c r="W4676"/>
  <c r="V4676"/>
  <c r="U4676"/>
  <c r="Z4676" s="1"/>
  <c r="Y4675"/>
  <c r="X4675"/>
  <c r="W4675"/>
  <c r="V4675"/>
  <c r="U4675"/>
  <c r="Z4675" s="1"/>
  <c r="Y4674"/>
  <c r="X4674"/>
  <c r="W4674"/>
  <c r="V4674"/>
  <c r="U4674"/>
  <c r="Z4674" s="1"/>
  <c r="Y4673"/>
  <c r="X4673"/>
  <c r="W4673"/>
  <c r="V4673"/>
  <c r="U4673"/>
  <c r="Z4673" s="1"/>
  <c r="Y4672"/>
  <c r="X4672"/>
  <c r="W4672"/>
  <c r="V4672"/>
  <c r="U4672"/>
  <c r="Z4672" s="1"/>
  <c r="Y4671"/>
  <c r="X4671"/>
  <c r="W4671"/>
  <c r="V4671"/>
  <c r="U4671"/>
  <c r="Z4671" s="1"/>
  <c r="Y4670"/>
  <c r="X4670"/>
  <c r="W4670"/>
  <c r="V4670"/>
  <c r="U4670"/>
  <c r="Z4670" s="1"/>
  <c r="Y4669"/>
  <c r="X4669"/>
  <c r="W4669"/>
  <c r="V4669"/>
  <c r="U4669"/>
  <c r="Z4669" s="1"/>
  <c r="Y4668"/>
  <c r="X4668"/>
  <c r="W4668"/>
  <c r="V4668"/>
  <c r="U4668"/>
  <c r="Z4668" s="1"/>
  <c r="Y4667"/>
  <c r="X4667"/>
  <c r="W4667"/>
  <c r="V4667"/>
  <c r="U4667"/>
  <c r="Z4667" s="1"/>
  <c r="Y4666"/>
  <c r="X4666"/>
  <c r="W4666"/>
  <c r="V4666"/>
  <c r="U4666"/>
  <c r="Z4666" s="1"/>
  <c r="Y4665"/>
  <c r="X4665"/>
  <c r="W4665"/>
  <c r="V4665"/>
  <c r="U4665"/>
  <c r="Z4665" s="1"/>
  <c r="Y4664"/>
  <c r="X4664"/>
  <c r="W4664"/>
  <c r="V4664"/>
  <c r="U4664"/>
  <c r="Z4664" s="1"/>
  <c r="Y4663"/>
  <c r="X4663"/>
  <c r="W4663"/>
  <c r="V4663"/>
  <c r="U4663"/>
  <c r="Z4663" s="1"/>
  <c r="Y4662"/>
  <c r="X4662"/>
  <c r="W4662"/>
  <c r="V4662"/>
  <c r="U4662"/>
  <c r="Z4662" s="1"/>
  <c r="Y4661"/>
  <c r="X4661"/>
  <c r="W4661"/>
  <c r="V4661"/>
  <c r="U4661"/>
  <c r="Z4661" s="1"/>
  <c r="Y4660"/>
  <c r="X4660"/>
  <c r="W4660"/>
  <c r="V4660"/>
  <c r="U4660"/>
  <c r="Z4660" s="1"/>
  <c r="Y4659"/>
  <c r="X4659"/>
  <c r="W4659"/>
  <c r="V4659"/>
  <c r="U4659"/>
  <c r="Z4659" s="1"/>
  <c r="Y4658"/>
  <c r="X4658"/>
  <c r="W4658"/>
  <c r="V4658"/>
  <c r="U4658"/>
  <c r="Z4658" s="1"/>
  <c r="Y4657"/>
  <c r="X4657"/>
  <c r="W4657"/>
  <c r="V4657"/>
  <c r="U4657"/>
  <c r="Z4657" s="1"/>
  <c r="Y4656"/>
  <c r="X4656"/>
  <c r="W4656"/>
  <c r="V4656"/>
  <c r="U4656"/>
  <c r="Z4656" s="1"/>
  <c r="Y4655"/>
  <c r="X4655"/>
  <c r="W4655"/>
  <c r="V4655"/>
  <c r="U4655"/>
  <c r="Z4655" s="1"/>
  <c r="Y4654"/>
  <c r="X4654"/>
  <c r="W4654"/>
  <c r="V4654"/>
  <c r="U4654"/>
  <c r="Z4654" s="1"/>
  <c r="Y4653"/>
  <c r="X4653"/>
  <c r="W4653"/>
  <c r="V4653"/>
  <c r="U4653"/>
  <c r="Z4653" s="1"/>
  <c r="Y4652"/>
  <c r="X4652"/>
  <c r="W4652"/>
  <c r="V4652"/>
  <c r="U4652"/>
  <c r="Z4652" s="1"/>
  <c r="Y4651"/>
  <c r="X4651"/>
  <c r="W4651"/>
  <c r="V4651"/>
  <c r="U4651"/>
  <c r="Z4651" s="1"/>
  <c r="Y4650"/>
  <c r="X4650"/>
  <c r="W4650"/>
  <c r="V4650"/>
  <c r="U4650"/>
  <c r="Z4650" s="1"/>
  <c r="Y4649"/>
  <c r="X4649"/>
  <c r="W4649"/>
  <c r="V4649"/>
  <c r="U4649"/>
  <c r="Z4649" s="1"/>
  <c r="Y4648"/>
  <c r="X4648"/>
  <c r="W4648"/>
  <c r="V4648"/>
  <c r="U4648"/>
  <c r="Z4648" s="1"/>
  <c r="Y4647"/>
  <c r="X4647"/>
  <c r="W4647"/>
  <c r="V4647"/>
  <c r="U4647"/>
  <c r="Z4647" s="1"/>
  <c r="Y4646"/>
  <c r="X4646"/>
  <c r="W4646"/>
  <c r="V4646"/>
  <c r="U4646"/>
  <c r="Z4646" s="1"/>
  <c r="Y4645"/>
  <c r="X4645"/>
  <c r="W4645"/>
  <c r="V4645"/>
  <c r="U4645"/>
  <c r="Z4645" s="1"/>
  <c r="Y4644"/>
  <c r="X4644"/>
  <c r="W4644"/>
  <c r="V4644"/>
  <c r="U4644"/>
  <c r="Z4644" s="1"/>
  <c r="Y4643"/>
  <c r="X4643"/>
  <c r="W4643"/>
  <c r="V4643"/>
  <c r="U4643"/>
  <c r="Z4643" s="1"/>
  <c r="Y4642"/>
  <c r="X4642"/>
  <c r="W4642"/>
  <c r="V4642"/>
  <c r="U4642"/>
  <c r="Z4642" s="1"/>
  <c r="Y4641"/>
  <c r="X4641"/>
  <c r="W4641"/>
  <c r="V4641"/>
  <c r="U4641"/>
  <c r="Z4641" s="1"/>
  <c r="Y4640"/>
  <c r="X4640"/>
  <c r="W4640"/>
  <c r="V4640"/>
  <c r="U4640"/>
  <c r="Z4640" s="1"/>
  <c r="Y4639"/>
  <c r="X4639"/>
  <c r="W4639"/>
  <c r="V4639"/>
  <c r="U4639"/>
  <c r="Z4639" s="1"/>
  <c r="Y4638"/>
  <c r="X4638"/>
  <c r="W4638"/>
  <c r="V4638"/>
  <c r="U4638"/>
  <c r="Z4638" s="1"/>
  <c r="Y4637"/>
  <c r="X4637"/>
  <c r="W4637"/>
  <c r="V4637"/>
  <c r="U4637"/>
  <c r="Z4637" s="1"/>
  <c r="Y4636"/>
  <c r="X4636"/>
  <c r="W4636"/>
  <c r="V4636"/>
  <c r="U4636"/>
  <c r="Z4636" s="1"/>
  <c r="Y4635"/>
  <c r="X4635"/>
  <c r="W4635"/>
  <c r="V4635"/>
  <c r="U4635"/>
  <c r="Z4635" s="1"/>
  <c r="Y4634"/>
  <c r="X4634"/>
  <c r="W4634"/>
  <c r="V4634"/>
  <c r="U4634"/>
  <c r="Z4634" s="1"/>
  <c r="Y4633"/>
  <c r="X4633"/>
  <c r="W4633"/>
  <c r="V4633"/>
  <c r="U4633"/>
  <c r="Z4633" s="1"/>
  <c r="Y4632"/>
  <c r="X4632"/>
  <c r="W4632"/>
  <c r="V4632"/>
  <c r="U4632"/>
  <c r="Z4632" s="1"/>
  <c r="Y4631"/>
  <c r="X4631"/>
  <c r="W4631"/>
  <c r="V4631"/>
  <c r="U4631"/>
  <c r="Z4631" s="1"/>
  <c r="Y4630"/>
  <c r="X4630"/>
  <c r="W4630"/>
  <c r="V4630"/>
  <c r="U4630"/>
  <c r="Z4630" s="1"/>
  <c r="Y4629"/>
  <c r="X4629"/>
  <c r="W4629"/>
  <c r="V4629"/>
  <c r="U4629"/>
  <c r="Z4629" s="1"/>
  <c r="Y4628"/>
  <c r="X4628"/>
  <c r="W4628"/>
  <c r="V4628"/>
  <c r="U4628"/>
  <c r="Z4628" s="1"/>
  <c r="Y4627"/>
  <c r="X4627"/>
  <c r="W4627"/>
  <c r="V4627"/>
  <c r="U4627"/>
  <c r="Z4627" s="1"/>
  <c r="Y4626"/>
  <c r="X4626"/>
  <c r="W4626"/>
  <c r="V4626"/>
  <c r="U4626"/>
  <c r="Z4626" s="1"/>
  <c r="Y4625"/>
  <c r="X4625"/>
  <c r="W4625"/>
  <c r="V4625"/>
  <c r="U4625"/>
  <c r="Z4625" s="1"/>
  <c r="Y4624"/>
  <c r="X4624"/>
  <c r="W4624"/>
  <c r="V4624"/>
  <c r="U4624"/>
  <c r="Z4624" s="1"/>
  <c r="Y4623"/>
  <c r="X4623"/>
  <c r="W4623"/>
  <c r="V4623"/>
  <c r="U4623"/>
  <c r="Z4623" s="1"/>
  <c r="Y4622"/>
  <c r="X4622"/>
  <c r="W4622"/>
  <c r="V4622"/>
  <c r="U4622"/>
  <c r="Z4622" s="1"/>
  <c r="Y4621"/>
  <c r="X4621"/>
  <c r="W4621"/>
  <c r="V4621"/>
  <c r="U4621"/>
  <c r="Z4621" s="1"/>
  <c r="Y4620"/>
  <c r="X4620"/>
  <c r="W4620"/>
  <c r="V4620"/>
  <c r="U4620"/>
  <c r="Z4620" s="1"/>
  <c r="Y4619"/>
  <c r="X4619"/>
  <c r="W4619"/>
  <c r="V4619"/>
  <c r="U4619"/>
  <c r="Z4619" s="1"/>
  <c r="Y4618"/>
  <c r="X4618"/>
  <c r="W4618"/>
  <c r="V4618"/>
  <c r="U4618"/>
  <c r="Z4618" s="1"/>
  <c r="Y4617"/>
  <c r="X4617"/>
  <c r="W4617"/>
  <c r="V4617"/>
  <c r="U4617"/>
  <c r="Z4617" s="1"/>
  <c r="Y4616"/>
  <c r="X4616"/>
  <c r="W4616"/>
  <c r="V4616"/>
  <c r="U4616"/>
  <c r="Z4616" s="1"/>
  <c r="Y4615"/>
  <c r="X4615"/>
  <c r="W4615"/>
  <c r="V4615"/>
  <c r="U4615"/>
  <c r="Z4615" s="1"/>
  <c r="Y4614"/>
  <c r="X4614"/>
  <c r="W4614"/>
  <c r="V4614"/>
  <c r="U4614"/>
  <c r="Z4614" s="1"/>
  <c r="Y4613"/>
  <c r="X4613"/>
  <c r="W4613"/>
  <c r="V4613"/>
  <c r="U4613"/>
  <c r="Z4613" s="1"/>
  <c r="Y4612"/>
  <c r="X4612"/>
  <c r="W4612"/>
  <c r="V4612"/>
  <c r="U4612"/>
  <c r="Z4612" s="1"/>
  <c r="Y4611"/>
  <c r="X4611"/>
  <c r="W4611"/>
  <c r="V4611"/>
  <c r="U4611"/>
  <c r="Z4611" s="1"/>
  <c r="Y4610"/>
  <c r="X4610"/>
  <c r="W4610"/>
  <c r="V4610"/>
  <c r="U4610"/>
  <c r="Z4610" s="1"/>
  <c r="Y4609"/>
  <c r="X4609"/>
  <c r="W4609"/>
  <c r="V4609"/>
  <c r="U4609"/>
  <c r="Z4609" s="1"/>
  <c r="Y4608"/>
  <c r="X4608"/>
  <c r="W4608"/>
  <c r="V4608"/>
  <c r="U4608"/>
  <c r="Z4608" s="1"/>
  <c r="Y4607"/>
  <c r="X4607"/>
  <c r="W4607"/>
  <c r="V4607"/>
  <c r="U4607"/>
  <c r="Z4607" s="1"/>
  <c r="Y4606"/>
  <c r="X4606"/>
  <c r="W4606"/>
  <c r="V4606"/>
  <c r="U4606"/>
  <c r="Z4606" s="1"/>
  <c r="Y4605"/>
  <c r="X4605"/>
  <c r="W4605"/>
  <c r="V4605"/>
  <c r="U4605"/>
  <c r="Z4605" s="1"/>
  <c r="Y4604"/>
  <c r="X4604"/>
  <c r="W4604"/>
  <c r="V4604"/>
  <c r="U4604"/>
  <c r="Z4604" s="1"/>
  <c r="Y4603"/>
  <c r="X4603"/>
  <c r="W4603"/>
  <c r="V4603"/>
  <c r="U4603"/>
  <c r="Z4603" s="1"/>
  <c r="Y4602"/>
  <c r="X4602"/>
  <c r="W4602"/>
  <c r="V4602"/>
  <c r="U4602"/>
  <c r="Z4602" s="1"/>
  <c r="Y4601"/>
  <c r="X4601"/>
  <c r="W4601"/>
  <c r="V4601"/>
  <c r="U4601"/>
  <c r="Z4601" s="1"/>
  <c r="Y4600"/>
  <c r="X4600"/>
  <c r="W4600"/>
  <c r="V4600"/>
  <c r="U4600"/>
  <c r="Z4600" s="1"/>
  <c r="Y4599"/>
  <c r="X4599"/>
  <c r="W4599"/>
  <c r="V4599"/>
  <c r="U4599"/>
  <c r="Z4599" s="1"/>
  <c r="Y4598"/>
  <c r="X4598"/>
  <c r="W4598"/>
  <c r="V4598"/>
  <c r="U4598"/>
  <c r="Z4598" s="1"/>
  <c r="Y4597"/>
  <c r="X4597"/>
  <c r="W4597"/>
  <c r="V4597"/>
  <c r="U4597"/>
  <c r="Z4597" s="1"/>
  <c r="Y4596"/>
  <c r="X4596"/>
  <c r="W4596"/>
  <c r="V4596"/>
  <c r="U4596"/>
  <c r="Z4596" s="1"/>
  <c r="Y4595"/>
  <c r="X4595"/>
  <c r="W4595"/>
  <c r="V4595"/>
  <c r="U4595"/>
  <c r="Z4595" s="1"/>
  <c r="Y4594"/>
  <c r="X4594"/>
  <c r="W4594"/>
  <c r="V4594"/>
  <c r="U4594"/>
  <c r="Z4594" s="1"/>
  <c r="Y4593"/>
  <c r="X4593"/>
  <c r="W4593"/>
  <c r="V4593"/>
  <c r="U4593"/>
  <c r="Z4593" s="1"/>
  <c r="Y4592"/>
  <c r="X4592"/>
  <c r="W4592"/>
  <c r="V4592"/>
  <c r="U4592"/>
  <c r="Z4592" s="1"/>
  <c r="Y4591"/>
  <c r="X4591"/>
  <c r="W4591"/>
  <c r="V4591"/>
  <c r="U4591"/>
  <c r="Z4591" s="1"/>
  <c r="Y4590"/>
  <c r="X4590"/>
  <c r="W4590"/>
  <c r="V4590"/>
  <c r="U4590"/>
  <c r="Z4590" s="1"/>
  <c r="Y4589"/>
  <c r="X4589"/>
  <c r="W4589"/>
  <c r="V4589"/>
  <c r="U4589"/>
  <c r="Z4589" s="1"/>
  <c r="Y4588"/>
  <c r="X4588"/>
  <c r="W4588"/>
  <c r="V4588"/>
  <c r="U4588"/>
  <c r="Z4588" s="1"/>
  <c r="Y4587"/>
  <c r="X4587"/>
  <c r="W4587"/>
  <c r="V4587"/>
  <c r="U4587"/>
  <c r="Z4587" s="1"/>
  <c r="Y4586"/>
  <c r="X4586"/>
  <c r="W4586"/>
  <c r="V4586"/>
  <c r="U4586"/>
  <c r="Z4586" s="1"/>
  <c r="Y4585"/>
  <c r="X4585"/>
  <c r="W4585"/>
  <c r="V4585"/>
  <c r="U4585"/>
  <c r="Z4585" s="1"/>
  <c r="Y4584"/>
  <c r="X4584"/>
  <c r="W4584"/>
  <c r="V4584"/>
  <c r="U4584"/>
  <c r="Z4584" s="1"/>
  <c r="Y4583"/>
  <c r="X4583"/>
  <c r="W4583"/>
  <c r="V4583"/>
  <c r="U4583"/>
  <c r="Z4583" s="1"/>
  <c r="Y4582"/>
  <c r="X4582"/>
  <c r="W4582"/>
  <c r="V4582"/>
  <c r="U4582"/>
  <c r="Z4582" s="1"/>
  <c r="Y4581"/>
  <c r="X4581"/>
  <c r="W4581"/>
  <c r="V4581"/>
  <c r="U4581"/>
  <c r="Z4581" s="1"/>
  <c r="Y4580"/>
  <c r="X4580"/>
  <c r="W4580"/>
  <c r="V4580"/>
  <c r="U4580"/>
  <c r="Z4580" s="1"/>
  <c r="Y4579"/>
  <c r="X4579"/>
  <c r="W4579"/>
  <c r="V4579"/>
  <c r="U4579"/>
  <c r="Z4579" s="1"/>
  <c r="Y4578"/>
  <c r="X4578"/>
  <c r="W4578"/>
  <c r="V4578"/>
  <c r="U4578"/>
  <c r="Z4578" s="1"/>
  <c r="Y4577"/>
  <c r="X4577"/>
  <c r="W4577"/>
  <c r="V4577"/>
  <c r="U4577"/>
  <c r="Z4577" s="1"/>
  <c r="Y4576"/>
  <c r="X4576"/>
  <c r="W4576"/>
  <c r="V4576"/>
  <c r="U4576"/>
  <c r="Z4576" s="1"/>
  <c r="Y4575"/>
  <c r="X4575"/>
  <c r="W4575"/>
  <c r="V4575"/>
  <c r="U4575"/>
  <c r="Z4575" s="1"/>
  <c r="Y4574"/>
  <c r="X4574"/>
  <c r="W4574"/>
  <c r="V4574"/>
  <c r="U4574"/>
  <c r="Z4574" s="1"/>
  <c r="Y4573"/>
  <c r="X4573"/>
  <c r="W4573"/>
  <c r="V4573"/>
  <c r="U4573"/>
  <c r="Z4573" s="1"/>
  <c r="Y4572"/>
  <c r="X4572"/>
  <c r="W4572"/>
  <c r="V4572"/>
  <c r="U4572"/>
  <c r="Z4572" s="1"/>
  <c r="Y4571"/>
  <c r="X4571"/>
  <c r="W4571"/>
  <c r="V4571"/>
  <c r="U4571"/>
  <c r="Z4571" s="1"/>
  <c r="Y4570"/>
  <c r="X4570"/>
  <c r="W4570"/>
  <c r="V4570"/>
  <c r="U4570"/>
  <c r="Z4570" s="1"/>
  <c r="Y4569"/>
  <c r="X4569"/>
  <c r="W4569"/>
  <c r="V4569"/>
  <c r="U4569"/>
  <c r="Z4569" s="1"/>
  <c r="Y4568"/>
  <c r="X4568"/>
  <c r="W4568"/>
  <c r="V4568"/>
  <c r="U4568"/>
  <c r="Z4568" s="1"/>
  <c r="Y4567"/>
  <c r="X4567"/>
  <c r="W4567"/>
  <c r="V4567"/>
  <c r="U4567"/>
  <c r="Z4567" s="1"/>
  <c r="Y4566"/>
  <c r="X4566"/>
  <c r="W4566"/>
  <c r="V4566"/>
  <c r="U4566"/>
  <c r="Z4566" s="1"/>
  <c r="Y4565"/>
  <c r="X4565"/>
  <c r="W4565"/>
  <c r="V4565"/>
  <c r="U4565"/>
  <c r="Z4565" s="1"/>
  <c r="Y4564"/>
  <c r="X4564"/>
  <c r="W4564"/>
  <c r="V4564"/>
  <c r="U4564"/>
  <c r="Z4564" s="1"/>
  <c r="Y4563"/>
  <c r="X4563"/>
  <c r="W4563"/>
  <c r="V4563"/>
  <c r="U4563"/>
  <c r="Z4563" s="1"/>
  <c r="Y4562"/>
  <c r="X4562"/>
  <c r="W4562"/>
  <c r="V4562"/>
  <c r="U4562"/>
  <c r="Z4562" s="1"/>
  <c r="Y4561"/>
  <c r="X4561"/>
  <c r="W4561"/>
  <c r="V4561"/>
  <c r="U4561"/>
  <c r="Z4561" s="1"/>
  <c r="Y4560"/>
  <c r="X4560"/>
  <c r="W4560"/>
  <c r="V4560"/>
  <c r="U4560"/>
  <c r="Z4560" s="1"/>
  <c r="Y4559"/>
  <c r="X4559"/>
  <c r="W4559"/>
  <c r="V4559"/>
  <c r="U4559"/>
  <c r="Z4559" s="1"/>
  <c r="Y4558"/>
  <c r="X4558"/>
  <c r="W4558"/>
  <c r="V4558"/>
  <c r="U4558"/>
  <c r="Z4558" s="1"/>
  <c r="Y4557"/>
  <c r="X4557"/>
  <c r="W4557"/>
  <c r="V4557"/>
  <c r="U4557"/>
  <c r="Z4557" s="1"/>
  <c r="Y4556"/>
  <c r="X4556"/>
  <c r="W4556"/>
  <c r="V4556"/>
  <c r="U4556"/>
  <c r="Z4556" s="1"/>
  <c r="Y4555"/>
  <c r="X4555"/>
  <c r="W4555"/>
  <c r="V4555"/>
  <c r="U4555"/>
  <c r="Z4555" s="1"/>
  <c r="Y4554"/>
  <c r="X4554"/>
  <c r="W4554"/>
  <c r="V4554"/>
  <c r="U4554"/>
  <c r="Z4554" s="1"/>
  <c r="Y4553"/>
  <c r="X4553"/>
  <c r="W4553"/>
  <c r="V4553"/>
  <c r="U4553"/>
  <c r="Z4553" s="1"/>
  <c r="Y4552"/>
  <c r="X4552"/>
  <c r="W4552"/>
  <c r="V4552"/>
  <c r="U4552"/>
  <c r="Z4552" s="1"/>
  <c r="Y4551"/>
  <c r="X4551"/>
  <c r="W4551"/>
  <c r="V4551"/>
  <c r="U4551"/>
  <c r="Z4551" s="1"/>
  <c r="Y4550"/>
  <c r="X4550"/>
  <c r="W4550"/>
  <c r="V4550"/>
  <c r="U4550"/>
  <c r="Z4550" s="1"/>
  <c r="Y4549"/>
  <c r="X4549"/>
  <c r="W4549"/>
  <c r="V4549"/>
  <c r="U4549"/>
  <c r="Z4549" s="1"/>
  <c r="Y4548"/>
  <c r="X4548"/>
  <c r="W4548"/>
  <c r="V4548"/>
  <c r="U4548"/>
  <c r="Z4548" s="1"/>
  <c r="Y4547"/>
  <c r="X4547"/>
  <c r="W4547"/>
  <c r="V4547"/>
  <c r="U4547"/>
  <c r="Z4547" s="1"/>
  <c r="Y4546"/>
  <c r="X4546"/>
  <c r="W4546"/>
  <c r="V4546"/>
  <c r="U4546"/>
  <c r="Z4546" s="1"/>
  <c r="Y4545"/>
  <c r="X4545"/>
  <c r="W4545"/>
  <c r="V4545"/>
  <c r="U4545"/>
  <c r="Z4545" s="1"/>
  <c r="Y4544"/>
  <c r="X4544"/>
  <c r="W4544"/>
  <c r="V4544"/>
  <c r="U4544"/>
  <c r="Z4544" s="1"/>
  <c r="Y4543"/>
  <c r="X4543"/>
  <c r="W4543"/>
  <c r="V4543"/>
  <c r="U4543"/>
  <c r="Z4543" s="1"/>
  <c r="Y4542"/>
  <c r="X4542"/>
  <c r="W4542"/>
  <c r="V4542"/>
  <c r="U4542"/>
  <c r="Z4542" s="1"/>
  <c r="Y4541"/>
  <c r="X4541"/>
  <c r="W4541"/>
  <c r="V4541"/>
  <c r="U4541"/>
  <c r="Z4541" s="1"/>
  <c r="Y4540"/>
  <c r="X4540"/>
  <c r="W4540"/>
  <c r="V4540"/>
  <c r="U4540"/>
  <c r="Z4540" s="1"/>
  <c r="Y4539"/>
  <c r="X4539"/>
  <c r="W4539"/>
  <c r="V4539"/>
  <c r="U4539"/>
  <c r="Z4539" s="1"/>
  <c r="Y4538"/>
  <c r="X4538"/>
  <c r="W4538"/>
  <c r="V4538"/>
  <c r="U4538"/>
  <c r="Z4538" s="1"/>
  <c r="Y4537"/>
  <c r="X4537"/>
  <c r="W4537"/>
  <c r="V4537"/>
  <c r="U4537"/>
  <c r="Z4537" s="1"/>
  <c r="Y4536"/>
  <c r="X4536"/>
  <c r="W4536"/>
  <c r="V4536"/>
  <c r="U4536"/>
  <c r="Z4536" s="1"/>
  <c r="Y4535"/>
  <c r="X4535"/>
  <c r="W4535"/>
  <c r="V4535"/>
  <c r="U4535"/>
  <c r="Z4535" s="1"/>
  <c r="Y4534"/>
  <c r="X4534"/>
  <c r="W4534"/>
  <c r="V4534"/>
  <c r="U4534"/>
  <c r="Z4534" s="1"/>
  <c r="Y4533"/>
  <c r="X4533"/>
  <c r="W4533"/>
  <c r="V4533"/>
  <c r="U4533"/>
  <c r="Z4533" s="1"/>
  <c r="Y4532"/>
  <c r="X4532"/>
  <c r="W4532"/>
  <c r="V4532"/>
  <c r="U4532"/>
  <c r="Z4532" s="1"/>
  <c r="Y4531"/>
  <c r="X4531"/>
  <c r="W4531"/>
  <c r="V4531"/>
  <c r="U4531"/>
  <c r="Z4531" s="1"/>
  <c r="Y4530"/>
  <c r="X4530"/>
  <c r="W4530"/>
  <c r="V4530"/>
  <c r="U4530"/>
  <c r="Z4530" s="1"/>
  <c r="Y4529"/>
  <c r="X4529"/>
  <c r="W4529"/>
  <c r="V4529"/>
  <c r="U4529"/>
  <c r="Z4529" s="1"/>
  <c r="Y4528"/>
  <c r="X4528"/>
  <c r="W4528"/>
  <c r="V4528"/>
  <c r="U4528"/>
  <c r="Z4528" s="1"/>
  <c r="Y4527"/>
  <c r="X4527"/>
  <c r="W4527"/>
  <c r="V4527"/>
  <c r="U4527"/>
  <c r="Z4527" s="1"/>
  <c r="Y4526"/>
  <c r="X4526"/>
  <c r="W4526"/>
  <c r="V4526"/>
  <c r="U4526"/>
  <c r="Z4526" s="1"/>
  <c r="Y4525"/>
  <c r="X4525"/>
  <c r="W4525"/>
  <c r="V4525"/>
  <c r="U4525"/>
  <c r="Z4525" s="1"/>
  <c r="Y4524"/>
  <c r="X4524"/>
  <c r="W4524"/>
  <c r="V4524"/>
  <c r="U4524"/>
  <c r="Z4524" s="1"/>
  <c r="Y4523"/>
  <c r="X4523"/>
  <c r="W4523"/>
  <c r="V4523"/>
  <c r="U4523"/>
  <c r="Z4523" s="1"/>
  <c r="Y4522"/>
  <c r="X4522"/>
  <c r="W4522"/>
  <c r="V4522"/>
  <c r="U4522"/>
  <c r="Z4522" s="1"/>
  <c r="Y4521"/>
  <c r="X4521"/>
  <c r="W4521"/>
  <c r="V4521"/>
  <c r="U4521"/>
  <c r="Z4521" s="1"/>
  <c r="Y4520"/>
  <c r="X4520"/>
  <c r="W4520"/>
  <c r="V4520"/>
  <c r="U4520"/>
  <c r="Z4520" s="1"/>
  <c r="Y4519"/>
  <c r="X4519"/>
  <c r="W4519"/>
  <c r="V4519"/>
  <c r="U4519"/>
  <c r="Z4519" s="1"/>
  <c r="Y4518"/>
  <c r="X4518"/>
  <c r="W4518"/>
  <c r="V4518"/>
  <c r="U4518"/>
  <c r="Z4518" s="1"/>
  <c r="Y4517"/>
  <c r="X4517"/>
  <c r="W4517"/>
  <c r="V4517"/>
  <c r="U4517"/>
  <c r="Z4517" s="1"/>
  <c r="Y4516"/>
  <c r="X4516"/>
  <c r="W4516"/>
  <c r="V4516"/>
  <c r="U4516"/>
  <c r="Z4516" s="1"/>
  <c r="Y4515"/>
  <c r="X4515"/>
  <c r="W4515"/>
  <c r="V4515"/>
  <c r="U4515"/>
  <c r="Z4515" s="1"/>
  <c r="Y4514"/>
  <c r="X4514"/>
  <c r="W4514"/>
  <c r="V4514"/>
  <c r="U4514"/>
  <c r="Z4514" s="1"/>
  <c r="Y4513"/>
  <c r="X4513"/>
  <c r="W4513"/>
  <c r="V4513"/>
  <c r="U4513"/>
  <c r="Z4513" s="1"/>
  <c r="Y4512"/>
  <c r="X4512"/>
  <c r="W4512"/>
  <c r="V4512"/>
  <c r="U4512"/>
  <c r="Z4512" s="1"/>
  <c r="Y4511"/>
  <c r="X4511"/>
  <c r="W4511"/>
  <c r="V4511"/>
  <c r="U4511"/>
  <c r="Z4511" s="1"/>
  <c r="Y4510"/>
  <c r="X4510"/>
  <c r="W4510"/>
  <c r="V4510"/>
  <c r="U4510"/>
  <c r="Z4510" s="1"/>
  <c r="Y4509"/>
  <c r="X4509"/>
  <c r="W4509"/>
  <c r="V4509"/>
  <c r="U4509"/>
  <c r="Z4509" s="1"/>
  <c r="Y4508"/>
  <c r="X4508"/>
  <c r="W4508"/>
  <c r="V4508"/>
  <c r="U4508"/>
  <c r="Z4508" s="1"/>
  <c r="Y4507"/>
  <c r="X4507"/>
  <c r="W4507"/>
  <c r="V4507"/>
  <c r="U4507"/>
  <c r="Z4507" s="1"/>
  <c r="Y4506"/>
  <c r="X4506"/>
  <c r="W4506"/>
  <c r="V4506"/>
  <c r="U4506"/>
  <c r="Z4506" s="1"/>
  <c r="Y4505"/>
  <c r="X4505"/>
  <c r="W4505"/>
  <c r="V4505"/>
  <c r="U4505"/>
  <c r="Z4505" s="1"/>
  <c r="Y4504"/>
  <c r="X4504"/>
  <c r="W4504"/>
  <c r="V4504"/>
  <c r="U4504"/>
  <c r="Z4504" s="1"/>
  <c r="Y4503"/>
  <c r="X4503"/>
  <c r="W4503"/>
  <c r="V4503"/>
  <c r="U4503"/>
  <c r="Z4503" s="1"/>
  <c r="Y4502"/>
  <c r="X4502"/>
  <c r="W4502"/>
  <c r="V4502"/>
  <c r="U4502"/>
  <c r="Z4502" s="1"/>
  <c r="Y4501"/>
  <c r="X4501"/>
  <c r="W4501"/>
  <c r="V4501"/>
  <c r="U4501"/>
  <c r="Z4501" s="1"/>
  <c r="Y4500"/>
  <c r="X4500"/>
  <c r="W4500"/>
  <c r="V4500"/>
  <c r="U4500"/>
  <c r="Z4500" s="1"/>
  <c r="Y4499"/>
  <c r="X4499"/>
  <c r="W4499"/>
  <c r="V4499"/>
  <c r="U4499"/>
  <c r="Z4499" s="1"/>
  <c r="Y4498"/>
  <c r="X4498"/>
  <c r="W4498"/>
  <c r="V4498"/>
  <c r="U4498"/>
  <c r="Z4498" s="1"/>
  <c r="Y4497"/>
  <c r="X4497"/>
  <c r="W4497"/>
  <c r="V4497"/>
  <c r="U4497"/>
  <c r="Z4497" s="1"/>
  <c r="Y4496"/>
  <c r="X4496"/>
  <c r="W4496"/>
  <c r="V4496"/>
  <c r="U4496"/>
  <c r="Z4496" s="1"/>
  <c r="Y4495"/>
  <c r="X4495"/>
  <c r="W4495"/>
  <c r="V4495"/>
  <c r="U4495"/>
  <c r="Z4495" s="1"/>
  <c r="Y4494"/>
  <c r="X4494"/>
  <c r="W4494"/>
  <c r="V4494"/>
  <c r="U4494"/>
  <c r="Z4494" s="1"/>
  <c r="Y4493"/>
  <c r="X4493"/>
  <c r="W4493"/>
  <c r="V4493"/>
  <c r="U4493"/>
  <c r="Z4493" s="1"/>
  <c r="Y4492"/>
  <c r="X4492"/>
  <c r="W4492"/>
  <c r="V4492"/>
  <c r="U4492"/>
  <c r="Z4492" s="1"/>
  <c r="Y4491"/>
  <c r="X4491"/>
  <c r="W4491"/>
  <c r="V4491"/>
  <c r="U4491"/>
  <c r="Z4491" s="1"/>
  <c r="Y4490"/>
  <c r="X4490"/>
  <c r="W4490"/>
  <c r="V4490"/>
  <c r="U4490"/>
  <c r="Z4490" s="1"/>
  <c r="Y4489"/>
  <c r="X4489"/>
  <c r="W4489"/>
  <c r="V4489"/>
  <c r="U4489"/>
  <c r="Z4489" s="1"/>
  <c r="Y4488"/>
  <c r="X4488"/>
  <c r="W4488"/>
  <c r="V4488"/>
  <c r="U4488"/>
  <c r="Z4488" s="1"/>
  <c r="Y4487"/>
  <c r="X4487"/>
  <c r="W4487"/>
  <c r="V4487"/>
  <c r="U4487"/>
  <c r="Z4487" s="1"/>
  <c r="Y4486"/>
  <c r="X4486"/>
  <c r="W4486"/>
  <c r="V4486"/>
  <c r="U4486"/>
  <c r="Z4486" s="1"/>
  <c r="Y4485"/>
  <c r="X4485"/>
  <c r="W4485"/>
  <c r="V4485"/>
  <c r="U4485"/>
  <c r="Z4485" s="1"/>
  <c r="Y4484"/>
  <c r="X4484"/>
  <c r="W4484"/>
  <c r="V4484"/>
  <c r="U4484"/>
  <c r="Z4484" s="1"/>
  <c r="Y4483"/>
  <c r="X4483"/>
  <c r="W4483"/>
  <c r="V4483"/>
  <c r="U4483"/>
  <c r="Z4483" s="1"/>
  <c r="Y4482"/>
  <c r="X4482"/>
  <c r="W4482"/>
  <c r="V4482"/>
  <c r="U4482"/>
  <c r="Z4482" s="1"/>
  <c r="Y4481"/>
  <c r="X4481"/>
  <c r="W4481"/>
  <c r="V4481"/>
  <c r="U4481"/>
  <c r="Z4481" s="1"/>
  <c r="Y4480"/>
  <c r="X4480"/>
  <c r="W4480"/>
  <c r="V4480"/>
  <c r="U4480"/>
  <c r="Z4480" s="1"/>
  <c r="Y4479"/>
  <c r="X4479"/>
  <c r="W4479"/>
  <c r="V4479"/>
  <c r="U4479"/>
  <c r="Z4479" s="1"/>
  <c r="Y4478"/>
  <c r="X4478"/>
  <c r="W4478"/>
  <c r="V4478"/>
  <c r="U4478"/>
  <c r="Z4478" s="1"/>
  <c r="Y4477"/>
  <c r="X4477"/>
  <c r="W4477"/>
  <c r="V4477"/>
  <c r="U4477"/>
  <c r="Z4477" s="1"/>
  <c r="Y4476"/>
  <c r="X4476"/>
  <c r="W4476"/>
  <c r="V4476"/>
  <c r="U4476"/>
  <c r="Z4476" s="1"/>
  <c r="Y4475"/>
  <c r="X4475"/>
  <c r="W4475"/>
  <c r="V4475"/>
  <c r="U4475"/>
  <c r="Z4475" s="1"/>
  <c r="Y4474"/>
  <c r="X4474"/>
  <c r="W4474"/>
  <c r="V4474"/>
  <c r="U4474"/>
  <c r="Z4474" s="1"/>
  <c r="Y4473"/>
  <c r="X4473"/>
  <c r="W4473"/>
  <c r="V4473"/>
  <c r="U4473"/>
  <c r="Z4473" s="1"/>
  <c r="Y4472"/>
  <c r="X4472"/>
  <c r="W4472"/>
  <c r="V4472"/>
  <c r="U4472"/>
  <c r="Z4472" s="1"/>
  <c r="Y4471"/>
  <c r="X4471"/>
  <c r="W4471"/>
  <c r="V4471"/>
  <c r="U4471"/>
  <c r="Z4471" s="1"/>
  <c r="Y4470"/>
  <c r="X4470"/>
  <c r="W4470"/>
  <c r="V4470"/>
  <c r="U4470"/>
  <c r="Z4470" s="1"/>
  <c r="Y4469"/>
  <c r="X4469"/>
  <c r="W4469"/>
  <c r="V4469"/>
  <c r="U4469"/>
  <c r="Z4469" s="1"/>
  <c r="Y4468"/>
  <c r="X4468"/>
  <c r="W4468"/>
  <c r="V4468"/>
  <c r="U4468"/>
  <c r="Z4468" s="1"/>
  <c r="Y4467"/>
  <c r="X4467"/>
  <c r="W4467"/>
  <c r="V4467"/>
  <c r="U4467"/>
  <c r="Z4467" s="1"/>
  <c r="Y4466"/>
  <c r="X4466"/>
  <c r="W4466"/>
  <c r="V4466"/>
  <c r="U4466"/>
  <c r="Z4466" s="1"/>
  <c r="Y4465"/>
  <c r="X4465"/>
  <c r="W4465"/>
  <c r="V4465"/>
  <c r="U4465"/>
  <c r="Z4465" s="1"/>
  <c r="Y4464"/>
  <c r="X4464"/>
  <c r="W4464"/>
  <c r="V4464"/>
  <c r="U4464"/>
  <c r="Z4464" s="1"/>
  <c r="Y4463"/>
  <c r="X4463"/>
  <c r="W4463"/>
  <c r="V4463"/>
  <c r="U4463"/>
  <c r="Z4463" s="1"/>
  <c r="Y4462"/>
  <c r="X4462"/>
  <c r="W4462"/>
  <c r="V4462"/>
  <c r="U4462"/>
  <c r="Z4462" s="1"/>
  <c r="Y4461"/>
  <c r="X4461"/>
  <c r="W4461"/>
  <c r="V4461"/>
  <c r="U4461"/>
  <c r="Z4461" s="1"/>
  <c r="Y4460"/>
  <c r="X4460"/>
  <c r="W4460"/>
  <c r="V4460"/>
  <c r="U4460"/>
  <c r="Z4460" s="1"/>
  <c r="Y4459"/>
  <c r="X4459"/>
  <c r="W4459"/>
  <c r="V4459"/>
  <c r="U4459"/>
  <c r="Z4459" s="1"/>
  <c r="Y4458"/>
  <c r="X4458"/>
  <c r="W4458"/>
  <c r="V4458"/>
  <c r="U4458"/>
  <c r="Z4458" s="1"/>
  <c r="Y4457"/>
  <c r="X4457"/>
  <c r="W4457"/>
  <c r="V4457"/>
  <c r="U4457"/>
  <c r="Z4457" s="1"/>
  <c r="Y4456"/>
  <c r="X4456"/>
  <c r="W4456"/>
  <c r="V4456"/>
  <c r="U4456"/>
  <c r="Z4456" s="1"/>
  <c r="Y4455"/>
  <c r="X4455"/>
  <c r="W4455"/>
  <c r="V4455"/>
  <c r="U4455"/>
  <c r="Z4455" s="1"/>
  <c r="Y4454"/>
  <c r="X4454"/>
  <c r="W4454"/>
  <c r="V4454"/>
  <c r="U4454"/>
  <c r="Z4454" s="1"/>
  <c r="Y4453"/>
  <c r="X4453"/>
  <c r="W4453"/>
  <c r="V4453"/>
  <c r="U4453"/>
  <c r="Z4453" s="1"/>
  <c r="Y4452"/>
  <c r="X4452"/>
  <c r="W4452"/>
  <c r="V4452"/>
  <c r="U4452"/>
  <c r="Z4452" s="1"/>
  <c r="Y4451"/>
  <c r="X4451"/>
  <c r="W4451"/>
  <c r="V4451"/>
  <c r="U4451"/>
  <c r="Z4451" s="1"/>
  <c r="Y4450"/>
  <c r="X4450"/>
  <c r="W4450"/>
  <c r="V4450"/>
  <c r="U4450"/>
  <c r="Z4450" s="1"/>
  <c r="Y4449"/>
  <c r="X4449"/>
  <c r="W4449"/>
  <c r="V4449"/>
  <c r="U4449"/>
  <c r="Z4449" s="1"/>
  <c r="Y4448"/>
  <c r="X4448"/>
  <c r="W4448"/>
  <c r="V4448"/>
  <c r="U4448"/>
  <c r="Z4448" s="1"/>
  <c r="Y4447"/>
  <c r="X4447"/>
  <c r="W4447"/>
  <c r="V4447"/>
  <c r="U4447"/>
  <c r="Z4447" s="1"/>
  <c r="Y4446"/>
  <c r="X4446"/>
  <c r="W4446"/>
  <c r="V4446"/>
  <c r="U4446"/>
  <c r="Z4446" s="1"/>
  <c r="Y4445"/>
  <c r="X4445"/>
  <c r="W4445"/>
  <c r="V4445"/>
  <c r="U4445"/>
  <c r="Z4445" s="1"/>
  <c r="Y4444"/>
  <c r="X4444"/>
  <c r="W4444"/>
  <c r="V4444"/>
  <c r="U4444"/>
  <c r="Z4444" s="1"/>
  <c r="Y4443"/>
  <c r="X4443"/>
  <c r="W4443"/>
  <c r="V4443"/>
  <c r="U4443"/>
  <c r="Z4443" s="1"/>
  <c r="Y4442"/>
  <c r="X4442"/>
  <c r="W4442"/>
  <c r="V4442"/>
  <c r="U4442"/>
  <c r="Z4442" s="1"/>
  <c r="Y4441"/>
  <c r="X4441"/>
  <c r="W4441"/>
  <c r="V4441"/>
  <c r="U4441"/>
  <c r="Z4441" s="1"/>
  <c r="Y4440"/>
  <c r="X4440"/>
  <c r="W4440"/>
  <c r="V4440"/>
  <c r="U4440"/>
  <c r="Z4440" s="1"/>
  <c r="Y4439"/>
  <c r="X4439"/>
  <c r="W4439"/>
  <c r="V4439"/>
  <c r="U4439"/>
  <c r="Z4439" s="1"/>
  <c r="Y4438"/>
  <c r="X4438"/>
  <c r="W4438"/>
  <c r="V4438"/>
  <c r="U4438"/>
  <c r="Z4438" s="1"/>
  <c r="Y4437"/>
  <c r="X4437"/>
  <c r="W4437"/>
  <c r="V4437"/>
  <c r="U4437"/>
  <c r="Z4437" s="1"/>
  <c r="Y4436"/>
  <c r="X4436"/>
  <c r="W4436"/>
  <c r="V4436"/>
  <c r="U4436"/>
  <c r="Z4436" s="1"/>
  <c r="Y4435"/>
  <c r="X4435"/>
  <c r="W4435"/>
  <c r="V4435"/>
  <c r="U4435"/>
  <c r="Z4435" s="1"/>
  <c r="Y4434"/>
  <c r="X4434"/>
  <c r="W4434"/>
  <c r="V4434"/>
  <c r="U4434"/>
  <c r="Z4434" s="1"/>
  <c r="Y4433"/>
  <c r="X4433"/>
  <c r="W4433"/>
  <c r="V4433"/>
  <c r="U4433"/>
  <c r="Z4433" s="1"/>
  <c r="Y4432"/>
  <c r="X4432"/>
  <c r="W4432"/>
  <c r="V4432"/>
  <c r="U4432"/>
  <c r="Z4432" s="1"/>
  <c r="Y4431"/>
  <c r="X4431"/>
  <c r="W4431"/>
  <c r="V4431"/>
  <c r="U4431"/>
  <c r="Z4431" s="1"/>
  <c r="Y4430"/>
  <c r="X4430"/>
  <c r="W4430"/>
  <c r="V4430"/>
  <c r="U4430"/>
  <c r="Z4430" s="1"/>
  <c r="Y4429"/>
  <c r="X4429"/>
  <c r="W4429"/>
  <c r="V4429"/>
  <c r="U4429"/>
  <c r="Z4429" s="1"/>
  <c r="Y4428"/>
  <c r="X4428"/>
  <c r="W4428"/>
  <c r="V4428"/>
  <c r="U4428"/>
  <c r="Z4428" s="1"/>
  <c r="Y4427"/>
  <c r="X4427"/>
  <c r="W4427"/>
  <c r="V4427"/>
  <c r="U4427"/>
  <c r="Z4427" s="1"/>
  <c r="Y4426"/>
  <c r="X4426"/>
  <c r="W4426"/>
  <c r="V4426"/>
  <c r="U4426"/>
  <c r="Z4426" s="1"/>
  <c r="Y4425"/>
  <c r="X4425"/>
  <c r="W4425"/>
  <c r="V4425"/>
  <c r="U4425"/>
  <c r="Z4425" s="1"/>
  <c r="Y4424"/>
  <c r="X4424"/>
  <c r="W4424"/>
  <c r="V4424"/>
  <c r="U4424"/>
  <c r="Z4424" s="1"/>
  <c r="Y4423"/>
  <c r="X4423"/>
  <c r="W4423"/>
  <c r="V4423"/>
  <c r="U4423"/>
  <c r="Z4423" s="1"/>
  <c r="Y4422"/>
  <c r="X4422"/>
  <c r="W4422"/>
  <c r="V4422"/>
  <c r="U4422"/>
  <c r="Z4422" s="1"/>
  <c r="Y4421"/>
  <c r="X4421"/>
  <c r="W4421"/>
  <c r="V4421"/>
  <c r="U4421"/>
  <c r="Z4421" s="1"/>
  <c r="Y4420"/>
  <c r="X4420"/>
  <c r="W4420"/>
  <c r="V4420"/>
  <c r="U4420"/>
  <c r="Z4420" s="1"/>
  <c r="Y4419"/>
  <c r="X4419"/>
  <c r="W4419"/>
  <c r="V4419"/>
  <c r="U4419"/>
  <c r="Z4419" s="1"/>
  <c r="Y4418"/>
  <c r="X4418"/>
  <c r="W4418"/>
  <c r="V4418"/>
  <c r="U4418"/>
  <c r="Z4418" s="1"/>
  <c r="Y4417"/>
  <c r="X4417"/>
  <c r="W4417"/>
  <c r="V4417"/>
  <c r="U4417"/>
  <c r="Z4417" s="1"/>
  <c r="Y4416"/>
  <c r="X4416"/>
  <c r="W4416"/>
  <c r="V4416"/>
  <c r="U4416"/>
  <c r="Z4416" s="1"/>
  <c r="Y4415"/>
  <c r="X4415"/>
  <c r="W4415"/>
  <c r="V4415"/>
  <c r="U4415"/>
  <c r="Z4415" s="1"/>
  <c r="Y4414"/>
  <c r="X4414"/>
  <c r="W4414"/>
  <c r="V4414"/>
  <c r="U4414"/>
  <c r="Z4414" s="1"/>
  <c r="Y4413"/>
  <c r="X4413"/>
  <c r="W4413"/>
  <c r="V4413"/>
  <c r="U4413"/>
  <c r="Z4413" s="1"/>
  <c r="Y4412"/>
  <c r="X4412"/>
  <c r="W4412"/>
  <c r="V4412"/>
  <c r="U4412"/>
  <c r="Z4412" s="1"/>
  <c r="Y4411"/>
  <c r="X4411"/>
  <c r="W4411"/>
  <c r="V4411"/>
  <c r="U4411"/>
  <c r="Z4411" s="1"/>
  <c r="Y4410"/>
  <c r="X4410"/>
  <c r="W4410"/>
  <c r="V4410"/>
  <c r="U4410"/>
  <c r="Z4410" s="1"/>
  <c r="Y4409"/>
  <c r="X4409"/>
  <c r="W4409"/>
  <c r="V4409"/>
  <c r="U4409"/>
  <c r="Z4409" s="1"/>
  <c r="Y4408"/>
  <c r="X4408"/>
  <c r="W4408"/>
  <c r="V4408"/>
  <c r="U4408"/>
  <c r="Z4408" s="1"/>
  <c r="Y4407"/>
  <c r="X4407"/>
  <c r="W4407"/>
  <c r="V4407"/>
  <c r="U4407"/>
  <c r="Z4407" s="1"/>
  <c r="Y4406"/>
  <c r="X4406"/>
  <c r="W4406"/>
  <c r="V4406"/>
  <c r="U4406"/>
  <c r="Z4406" s="1"/>
  <c r="Y4405"/>
  <c r="X4405"/>
  <c r="W4405"/>
  <c r="V4405"/>
  <c r="U4405"/>
  <c r="Z4405" s="1"/>
  <c r="Y4404"/>
  <c r="X4404"/>
  <c r="W4404"/>
  <c r="V4404"/>
  <c r="U4404"/>
  <c r="Z4404" s="1"/>
  <c r="Y4403"/>
  <c r="X4403"/>
  <c r="W4403"/>
  <c r="V4403"/>
  <c r="U4403"/>
  <c r="Z4403" s="1"/>
  <c r="Y4402"/>
  <c r="X4402"/>
  <c r="W4402"/>
  <c r="V4402"/>
  <c r="U4402"/>
  <c r="Z4402" s="1"/>
  <c r="Y4401"/>
  <c r="X4401"/>
  <c r="W4401"/>
  <c r="V4401"/>
  <c r="U4401"/>
  <c r="Z4401" s="1"/>
  <c r="Y4400"/>
  <c r="X4400"/>
  <c r="W4400"/>
  <c r="V4400"/>
  <c r="U4400"/>
  <c r="Z4400" s="1"/>
  <c r="Y4399"/>
  <c r="X4399"/>
  <c r="W4399"/>
  <c r="V4399"/>
  <c r="U4399"/>
  <c r="Z4399" s="1"/>
  <c r="Y4398"/>
  <c r="X4398"/>
  <c r="W4398"/>
  <c r="V4398"/>
  <c r="U4398"/>
  <c r="Z4398" s="1"/>
  <c r="Y4397"/>
  <c r="X4397"/>
  <c r="W4397"/>
  <c r="V4397"/>
  <c r="U4397"/>
  <c r="Z4397" s="1"/>
  <c r="Y4396"/>
  <c r="X4396"/>
  <c r="W4396"/>
  <c r="V4396"/>
  <c r="U4396"/>
  <c r="Z4396" s="1"/>
  <c r="Y4395"/>
  <c r="X4395"/>
  <c r="W4395"/>
  <c r="V4395"/>
  <c r="U4395"/>
  <c r="Z4395" s="1"/>
  <c r="Y4394"/>
  <c r="X4394"/>
  <c r="W4394"/>
  <c r="V4394"/>
  <c r="U4394"/>
  <c r="Z4394" s="1"/>
  <c r="Y4393"/>
  <c r="X4393"/>
  <c r="W4393"/>
  <c r="V4393"/>
  <c r="U4393"/>
  <c r="Z4393" s="1"/>
  <c r="Y4392"/>
  <c r="X4392"/>
  <c r="W4392"/>
  <c r="V4392"/>
  <c r="U4392"/>
  <c r="Z4392" s="1"/>
  <c r="Y4391"/>
  <c r="X4391"/>
  <c r="W4391"/>
  <c r="V4391"/>
  <c r="U4391"/>
  <c r="Z4391" s="1"/>
  <c r="Y4390"/>
  <c r="X4390"/>
  <c r="W4390"/>
  <c r="V4390"/>
  <c r="U4390"/>
  <c r="Z4390" s="1"/>
  <c r="Y4389"/>
  <c r="X4389"/>
  <c r="W4389"/>
  <c r="V4389"/>
  <c r="U4389"/>
  <c r="Z4389" s="1"/>
  <c r="Y4388"/>
  <c r="X4388"/>
  <c r="W4388"/>
  <c r="V4388"/>
  <c r="U4388"/>
  <c r="Z4388" s="1"/>
  <c r="Y4387"/>
  <c r="X4387"/>
  <c r="W4387"/>
  <c r="V4387"/>
  <c r="U4387"/>
  <c r="Z4387" s="1"/>
  <c r="Y4386"/>
  <c r="X4386"/>
  <c r="W4386"/>
  <c r="V4386"/>
  <c r="U4386"/>
  <c r="Z4386" s="1"/>
  <c r="Y4385"/>
  <c r="X4385"/>
  <c r="W4385"/>
  <c r="V4385"/>
  <c r="U4385"/>
  <c r="Z4385" s="1"/>
  <c r="Y4384"/>
  <c r="X4384"/>
  <c r="W4384"/>
  <c r="V4384"/>
  <c r="U4384"/>
  <c r="Z4384" s="1"/>
  <c r="Y4383"/>
  <c r="X4383"/>
  <c r="W4383"/>
  <c r="V4383"/>
  <c r="U4383"/>
  <c r="Z4383" s="1"/>
  <c r="Y4382"/>
  <c r="X4382"/>
  <c r="W4382"/>
  <c r="V4382"/>
  <c r="U4382"/>
  <c r="Z4382" s="1"/>
  <c r="Y4381"/>
  <c r="X4381"/>
  <c r="W4381"/>
  <c r="V4381"/>
  <c r="U4381"/>
  <c r="Z4381" s="1"/>
  <c r="Y4380"/>
  <c r="X4380"/>
  <c r="W4380"/>
  <c r="V4380"/>
  <c r="U4380"/>
  <c r="Z4380" s="1"/>
  <c r="Y4379"/>
  <c r="X4379"/>
  <c r="W4379"/>
  <c r="V4379"/>
  <c r="U4379"/>
  <c r="Z4379" s="1"/>
  <c r="Y4378"/>
  <c r="X4378"/>
  <c r="W4378"/>
  <c r="V4378"/>
  <c r="U4378"/>
  <c r="Z4378" s="1"/>
  <c r="Y4377"/>
  <c r="X4377"/>
  <c r="W4377"/>
  <c r="V4377"/>
  <c r="U4377"/>
  <c r="Z4377" s="1"/>
  <c r="Y4376"/>
  <c r="X4376"/>
  <c r="W4376"/>
  <c r="V4376"/>
  <c r="U4376"/>
  <c r="Z4376" s="1"/>
  <c r="Y4375"/>
  <c r="X4375"/>
  <c r="W4375"/>
  <c r="V4375"/>
  <c r="U4375"/>
  <c r="Z4375" s="1"/>
  <c r="Y4374"/>
  <c r="X4374"/>
  <c r="W4374"/>
  <c r="V4374"/>
  <c r="U4374"/>
  <c r="Z4374" s="1"/>
  <c r="Y4373"/>
  <c r="X4373"/>
  <c r="W4373"/>
  <c r="V4373"/>
  <c r="U4373"/>
  <c r="Z4373" s="1"/>
  <c r="Y4372"/>
  <c r="X4372"/>
  <c r="W4372"/>
  <c r="V4372"/>
  <c r="U4372"/>
  <c r="Z4372" s="1"/>
  <c r="Y4371"/>
  <c r="X4371"/>
  <c r="W4371"/>
  <c r="V4371"/>
  <c r="U4371"/>
  <c r="Z4371" s="1"/>
  <c r="Y4370"/>
  <c r="X4370"/>
  <c r="W4370"/>
  <c r="V4370"/>
  <c r="U4370"/>
  <c r="Z4370" s="1"/>
  <c r="Y4369"/>
  <c r="X4369"/>
  <c r="W4369"/>
  <c r="V4369"/>
  <c r="U4369"/>
  <c r="Z4369" s="1"/>
  <c r="Y4368"/>
  <c r="X4368"/>
  <c r="W4368"/>
  <c r="V4368"/>
  <c r="U4368"/>
  <c r="Z4368" s="1"/>
  <c r="Y4367"/>
  <c r="X4367"/>
  <c r="W4367"/>
  <c r="V4367"/>
  <c r="U4367"/>
  <c r="Z4367" s="1"/>
  <c r="Y4366"/>
  <c r="X4366"/>
  <c r="W4366"/>
  <c r="V4366"/>
  <c r="U4366"/>
  <c r="Z4366" s="1"/>
  <c r="Y4365"/>
  <c r="X4365"/>
  <c r="W4365"/>
  <c r="V4365"/>
  <c r="U4365"/>
  <c r="Z4365" s="1"/>
  <c r="Y4364"/>
  <c r="X4364"/>
  <c r="W4364"/>
  <c r="V4364"/>
  <c r="U4364"/>
  <c r="Z4364" s="1"/>
  <c r="Y4363"/>
  <c r="X4363"/>
  <c r="W4363"/>
  <c r="V4363"/>
  <c r="U4363"/>
  <c r="Z4363" s="1"/>
  <c r="Y4362"/>
  <c r="X4362"/>
  <c r="W4362"/>
  <c r="V4362"/>
  <c r="U4362"/>
  <c r="Z4362" s="1"/>
  <c r="Y4361"/>
  <c r="X4361"/>
  <c r="W4361"/>
  <c r="V4361"/>
  <c r="U4361"/>
  <c r="Z4361" s="1"/>
  <c r="Y4360"/>
  <c r="X4360"/>
  <c r="W4360"/>
  <c r="V4360"/>
  <c r="U4360"/>
  <c r="Z4360" s="1"/>
  <c r="Y4359"/>
  <c r="X4359"/>
  <c r="W4359"/>
  <c r="V4359"/>
  <c r="U4359"/>
  <c r="Z4359" s="1"/>
  <c r="Y4358"/>
  <c r="X4358"/>
  <c r="W4358"/>
  <c r="V4358"/>
  <c r="U4358"/>
  <c r="Z4358" s="1"/>
  <c r="Y4357"/>
  <c r="X4357"/>
  <c r="W4357"/>
  <c r="V4357"/>
  <c r="U4357"/>
  <c r="Z4357" s="1"/>
  <c r="Y4356"/>
  <c r="X4356"/>
  <c r="W4356"/>
  <c r="V4356"/>
  <c r="U4356"/>
  <c r="Z4356" s="1"/>
  <c r="Y4355"/>
  <c r="X4355"/>
  <c r="W4355"/>
  <c r="V4355"/>
  <c r="U4355"/>
  <c r="Z4355" s="1"/>
  <c r="Y4354"/>
  <c r="X4354"/>
  <c r="W4354"/>
  <c r="V4354"/>
  <c r="U4354"/>
  <c r="Z4354" s="1"/>
  <c r="Y4353"/>
  <c r="X4353"/>
  <c r="W4353"/>
  <c r="V4353"/>
  <c r="U4353"/>
  <c r="Z4353" s="1"/>
  <c r="Y4352"/>
  <c r="X4352"/>
  <c r="W4352"/>
  <c r="V4352"/>
  <c r="U4352"/>
  <c r="Z4352" s="1"/>
  <c r="Y4351"/>
  <c r="X4351"/>
  <c r="W4351"/>
  <c r="V4351"/>
  <c r="U4351"/>
  <c r="Z4351" s="1"/>
  <c r="Y4350"/>
  <c r="X4350"/>
  <c r="W4350"/>
  <c r="V4350"/>
  <c r="U4350"/>
  <c r="Z4350" s="1"/>
  <c r="Y4349"/>
  <c r="X4349"/>
  <c r="W4349"/>
  <c r="V4349"/>
  <c r="U4349"/>
  <c r="Z4349" s="1"/>
  <c r="Y4348"/>
  <c r="X4348"/>
  <c r="W4348"/>
  <c r="V4348"/>
  <c r="U4348"/>
  <c r="Z4348" s="1"/>
  <c r="Y4347"/>
  <c r="X4347"/>
  <c r="W4347"/>
  <c r="V4347"/>
  <c r="U4347"/>
  <c r="Z4347" s="1"/>
  <c r="Y4346"/>
  <c r="X4346"/>
  <c r="W4346"/>
  <c r="V4346"/>
  <c r="U4346"/>
  <c r="Z4346" s="1"/>
  <c r="Y4345"/>
  <c r="X4345"/>
  <c r="W4345"/>
  <c r="V4345"/>
  <c r="U4345"/>
  <c r="Z4345" s="1"/>
  <c r="Y4344"/>
  <c r="X4344"/>
  <c r="W4344"/>
  <c r="V4344"/>
  <c r="U4344"/>
  <c r="Z4344" s="1"/>
  <c r="Y4343"/>
  <c r="X4343"/>
  <c r="W4343"/>
  <c r="V4343"/>
  <c r="U4343"/>
  <c r="Z4343" s="1"/>
  <c r="Y4342"/>
  <c r="X4342"/>
  <c r="W4342"/>
  <c r="V4342"/>
  <c r="U4342"/>
  <c r="Z4342" s="1"/>
  <c r="Y4341"/>
  <c r="X4341"/>
  <c r="W4341"/>
  <c r="V4341"/>
  <c r="U4341"/>
  <c r="Z4341" s="1"/>
  <c r="Y4340"/>
  <c r="X4340"/>
  <c r="W4340"/>
  <c r="V4340"/>
  <c r="U4340"/>
  <c r="Z4340" s="1"/>
  <c r="Y4339"/>
  <c r="X4339"/>
  <c r="W4339"/>
  <c r="V4339"/>
  <c r="U4339"/>
  <c r="Z4339" s="1"/>
  <c r="Y4338"/>
  <c r="X4338"/>
  <c r="W4338"/>
  <c r="V4338"/>
  <c r="U4338"/>
  <c r="Z4338" s="1"/>
  <c r="Y4337"/>
  <c r="X4337"/>
  <c r="W4337"/>
  <c r="V4337"/>
  <c r="U4337"/>
  <c r="Z4337" s="1"/>
  <c r="Y4336"/>
  <c r="X4336"/>
  <c r="W4336"/>
  <c r="V4336"/>
  <c r="U4336"/>
  <c r="Z4336" s="1"/>
  <c r="Y4335"/>
  <c r="X4335"/>
  <c r="W4335"/>
  <c r="V4335"/>
  <c r="U4335"/>
  <c r="Z4335" s="1"/>
  <c r="Y4334"/>
  <c r="X4334"/>
  <c r="W4334"/>
  <c r="V4334"/>
  <c r="U4334"/>
  <c r="Z4334" s="1"/>
  <c r="Y4333"/>
  <c r="X4333"/>
  <c r="W4333"/>
  <c r="V4333"/>
  <c r="U4333"/>
  <c r="Z4333" s="1"/>
  <c r="Y4332"/>
  <c r="X4332"/>
  <c r="W4332"/>
  <c r="V4332"/>
  <c r="U4332"/>
  <c r="Z4332" s="1"/>
  <c r="Y4331"/>
  <c r="X4331"/>
  <c r="W4331"/>
  <c r="V4331"/>
  <c r="U4331"/>
  <c r="Z4331" s="1"/>
  <c r="Y4330"/>
  <c r="X4330"/>
  <c r="W4330"/>
  <c r="V4330"/>
  <c r="U4330"/>
  <c r="Z4330" s="1"/>
  <c r="Y4329"/>
  <c r="X4329"/>
  <c r="W4329"/>
  <c r="V4329"/>
  <c r="U4329"/>
  <c r="Z4329" s="1"/>
  <c r="Y4328"/>
  <c r="X4328"/>
  <c r="W4328"/>
  <c r="V4328"/>
  <c r="U4328"/>
  <c r="Z4328" s="1"/>
  <c r="Y4327"/>
  <c r="X4327"/>
  <c r="W4327"/>
  <c r="V4327"/>
  <c r="U4327"/>
  <c r="Z4327" s="1"/>
  <c r="Y4326"/>
  <c r="X4326"/>
  <c r="W4326"/>
  <c r="V4326"/>
  <c r="U4326"/>
  <c r="Z4326" s="1"/>
  <c r="Y4325"/>
  <c r="X4325"/>
  <c r="W4325"/>
  <c r="V4325"/>
  <c r="U4325"/>
  <c r="Z4325" s="1"/>
  <c r="Y4324"/>
  <c r="X4324"/>
  <c r="W4324"/>
  <c r="V4324"/>
  <c r="U4324"/>
  <c r="Z4324" s="1"/>
  <c r="Y4323"/>
  <c r="X4323"/>
  <c r="W4323"/>
  <c r="V4323"/>
  <c r="U4323"/>
  <c r="Z4323" s="1"/>
  <c r="Y4322"/>
  <c r="X4322"/>
  <c r="W4322"/>
  <c r="V4322"/>
  <c r="U4322"/>
  <c r="Z4322" s="1"/>
  <c r="Y4321"/>
  <c r="X4321"/>
  <c r="W4321"/>
  <c r="V4321"/>
  <c r="U4321"/>
  <c r="Z4321" s="1"/>
  <c r="Y4320"/>
  <c r="X4320"/>
  <c r="W4320"/>
  <c r="V4320"/>
  <c r="U4320"/>
  <c r="Y4319"/>
  <c r="X4319"/>
  <c r="W4319"/>
  <c r="V4319"/>
  <c r="U4319"/>
  <c r="Z4319" s="1"/>
  <c r="Y4318"/>
  <c r="X4318"/>
  <c r="W4318"/>
  <c r="V4318"/>
  <c r="U4318"/>
  <c r="Z4318" s="1"/>
  <c r="Y4317"/>
  <c r="X4317"/>
  <c r="W4317"/>
  <c r="V4317"/>
  <c r="U4317"/>
  <c r="Z4317" s="1"/>
  <c r="Y4316"/>
  <c r="X4316"/>
  <c r="W4316"/>
  <c r="V4316"/>
  <c r="U4316"/>
  <c r="Z4316" s="1"/>
  <c r="Y4315"/>
  <c r="X4315"/>
  <c r="W4315"/>
  <c r="V4315"/>
  <c r="U4315"/>
  <c r="Y4314"/>
  <c r="X4314"/>
  <c r="W4314"/>
  <c r="V4314"/>
  <c r="U4314"/>
  <c r="Z4314" s="1"/>
  <c r="Y4313"/>
  <c r="X4313"/>
  <c r="W4313"/>
  <c r="V4313"/>
  <c r="U4313"/>
  <c r="Z4313" s="1"/>
  <c r="Y4312"/>
  <c r="X4312"/>
  <c r="W4312"/>
  <c r="V4312"/>
  <c r="U4312"/>
  <c r="Z4312" s="1"/>
  <c r="Y4311"/>
  <c r="X4311"/>
  <c r="W4311"/>
  <c r="V4311"/>
  <c r="U4311"/>
  <c r="Y4310"/>
  <c r="X4310"/>
  <c r="W4310"/>
  <c r="V4310"/>
  <c r="U4310"/>
  <c r="Z4310" s="1"/>
  <c r="Y4309"/>
  <c r="X4309"/>
  <c r="W4309"/>
  <c r="V4309"/>
  <c r="U4309"/>
  <c r="Z4309" s="1"/>
  <c r="Y4308"/>
  <c r="X4308"/>
  <c r="W4308"/>
  <c r="V4308"/>
  <c r="U4308"/>
  <c r="Z4308" s="1"/>
  <c r="Y4307"/>
  <c r="X4307"/>
  <c r="W4307"/>
  <c r="V4307"/>
  <c r="U4307"/>
  <c r="Y4306"/>
  <c r="X4306"/>
  <c r="W4306"/>
  <c r="V4306"/>
  <c r="U4306"/>
  <c r="Z4306" s="1"/>
  <c r="Y4305"/>
  <c r="X4305"/>
  <c r="W4305"/>
  <c r="V4305"/>
  <c r="U4305"/>
  <c r="Z4305" s="1"/>
  <c r="Y4304"/>
  <c r="X4304"/>
  <c r="W4304"/>
  <c r="V4304"/>
  <c r="U4304"/>
  <c r="Z4304" s="1"/>
  <c r="Y4303"/>
  <c r="X4303"/>
  <c r="W4303"/>
  <c r="V4303"/>
  <c r="U4303"/>
  <c r="Y4302"/>
  <c r="X4302"/>
  <c r="W4302"/>
  <c r="V4302"/>
  <c r="U4302"/>
  <c r="Z4302" s="1"/>
  <c r="Y4301"/>
  <c r="X4301"/>
  <c r="W4301"/>
  <c r="V4301"/>
  <c r="U4301"/>
  <c r="Z4301" s="1"/>
  <c r="Y4300"/>
  <c r="X4300"/>
  <c r="W4300"/>
  <c r="V4300"/>
  <c r="U4300"/>
  <c r="Z4300" s="1"/>
  <c r="Y4299"/>
  <c r="X4299"/>
  <c r="W4299"/>
  <c r="V4299"/>
  <c r="U4299"/>
  <c r="Z4299" s="1"/>
  <c r="Y4298"/>
  <c r="X4298"/>
  <c r="W4298"/>
  <c r="V4298"/>
  <c r="U4298"/>
  <c r="Z4298" s="1"/>
  <c r="Y4297"/>
  <c r="X4297"/>
  <c r="W4297"/>
  <c r="V4297"/>
  <c r="U4297"/>
  <c r="Z4297" s="1"/>
  <c r="Y4296"/>
  <c r="X4296"/>
  <c r="W4296"/>
  <c r="V4296"/>
  <c r="U4296"/>
  <c r="Y4295"/>
  <c r="X4295"/>
  <c r="W4295"/>
  <c r="V4295"/>
  <c r="U4295"/>
  <c r="Y4294"/>
  <c r="X4294"/>
  <c r="W4294"/>
  <c r="V4294"/>
  <c r="U4294"/>
  <c r="Z4294" s="1"/>
  <c r="Y4293"/>
  <c r="X4293"/>
  <c r="W4293"/>
  <c r="V4293"/>
  <c r="U4293"/>
  <c r="Z4293" s="1"/>
  <c r="Y4292"/>
  <c r="X4292"/>
  <c r="W4292"/>
  <c r="V4292"/>
  <c r="U4292"/>
  <c r="Y4291"/>
  <c r="X4291"/>
  <c r="W4291"/>
  <c r="V4291"/>
  <c r="U4291"/>
  <c r="Z4291" s="1"/>
  <c r="Y4290"/>
  <c r="X4290"/>
  <c r="W4290"/>
  <c r="V4290"/>
  <c r="U4290"/>
  <c r="Z4290" s="1"/>
  <c r="Y4289"/>
  <c r="X4289"/>
  <c r="W4289"/>
  <c r="V4289"/>
  <c r="U4289"/>
  <c r="Z4289" s="1"/>
  <c r="Y4288"/>
  <c r="X4288"/>
  <c r="W4288"/>
  <c r="V4288"/>
  <c r="U4288"/>
  <c r="Z4288" s="1"/>
  <c r="Y4287"/>
  <c r="X4287"/>
  <c r="W4287"/>
  <c r="V4287"/>
  <c r="U4287"/>
  <c r="Z4287" s="1"/>
  <c r="Y4286"/>
  <c r="X4286"/>
  <c r="W4286"/>
  <c r="V4286"/>
  <c r="U4286"/>
  <c r="Z4286" s="1"/>
  <c r="Y4285"/>
  <c r="X4285"/>
  <c r="W4285"/>
  <c r="V4285"/>
  <c r="U4285"/>
  <c r="Z4285" s="1"/>
  <c r="Y4284"/>
  <c r="X4284"/>
  <c r="W4284"/>
  <c r="V4284"/>
  <c r="U4284"/>
  <c r="Z4284" s="1"/>
  <c r="Y4283"/>
  <c r="X4283"/>
  <c r="W4283"/>
  <c r="V4283"/>
  <c r="U4283"/>
  <c r="Z4283" s="1"/>
  <c r="Y4282"/>
  <c r="X4282"/>
  <c r="W4282"/>
  <c r="V4282"/>
  <c r="U4282"/>
  <c r="Z4282" s="1"/>
  <c r="Y4281"/>
  <c r="X4281"/>
  <c r="W4281"/>
  <c r="V4281"/>
  <c r="U4281"/>
  <c r="Z4281" s="1"/>
  <c r="Y4280"/>
  <c r="X4280"/>
  <c r="W4280"/>
  <c r="V4280"/>
  <c r="U4280"/>
  <c r="Y4279"/>
  <c r="X4279"/>
  <c r="W4279"/>
  <c r="V4279"/>
  <c r="U4279"/>
  <c r="Z4279" s="1"/>
  <c r="Y4278"/>
  <c r="X4278"/>
  <c r="W4278"/>
  <c r="V4278"/>
  <c r="U4278"/>
  <c r="Z4278" s="1"/>
  <c r="Y4277"/>
  <c r="X4277"/>
  <c r="W4277"/>
  <c r="V4277"/>
  <c r="U4277"/>
  <c r="Z4277" s="1"/>
  <c r="Y4276"/>
  <c r="X4276"/>
  <c r="W4276"/>
  <c r="V4276"/>
  <c r="U4276"/>
  <c r="Z4276" s="1"/>
  <c r="Y4275"/>
  <c r="X4275"/>
  <c r="W4275"/>
  <c r="V4275"/>
  <c r="U4275"/>
  <c r="Y4274"/>
  <c r="X4274"/>
  <c r="W4274"/>
  <c r="V4274"/>
  <c r="U4274"/>
  <c r="Z4274" s="1"/>
  <c r="Y4273"/>
  <c r="X4273"/>
  <c r="W4273"/>
  <c r="V4273"/>
  <c r="U4273"/>
  <c r="Z4273" s="1"/>
  <c r="Y4272"/>
  <c r="X4272"/>
  <c r="W4272"/>
  <c r="V4272"/>
  <c r="U4272"/>
  <c r="Y4271"/>
  <c r="X4271"/>
  <c r="W4271"/>
  <c r="V4271"/>
  <c r="U4271"/>
  <c r="Y4270"/>
  <c r="X4270"/>
  <c r="W4270"/>
  <c r="V4270"/>
  <c r="U4270"/>
  <c r="Z4270" s="1"/>
  <c r="Y4269"/>
  <c r="X4269"/>
  <c r="W4269"/>
  <c r="V4269"/>
  <c r="U4269"/>
  <c r="Z4269" s="1"/>
  <c r="Y4268"/>
  <c r="X4268"/>
  <c r="W4268"/>
  <c r="V4268"/>
  <c r="U4268"/>
  <c r="Z4268" s="1"/>
  <c r="Y4267"/>
  <c r="X4267"/>
  <c r="W4267"/>
  <c r="V4267"/>
  <c r="U4267"/>
  <c r="Z4267" s="1"/>
  <c r="Y4266"/>
  <c r="X4266"/>
  <c r="W4266"/>
  <c r="V4266"/>
  <c r="U4266"/>
  <c r="Z4266" s="1"/>
  <c r="Y4265"/>
  <c r="X4265"/>
  <c r="W4265"/>
  <c r="V4265"/>
  <c r="U4265"/>
  <c r="Z4265" s="1"/>
  <c r="Y4264"/>
  <c r="X4264"/>
  <c r="W4264"/>
  <c r="V4264"/>
  <c r="U4264"/>
  <c r="Z4264" s="1"/>
  <c r="Y4263"/>
  <c r="X4263"/>
  <c r="W4263"/>
  <c r="V4263"/>
  <c r="U4263"/>
  <c r="Z4263" s="1"/>
  <c r="Y4262"/>
  <c r="X4262"/>
  <c r="W4262"/>
  <c r="V4262"/>
  <c r="U4262"/>
  <c r="Z4262" s="1"/>
  <c r="Y4261"/>
  <c r="X4261"/>
  <c r="W4261"/>
  <c r="V4261"/>
  <c r="U4261"/>
  <c r="Z4261" s="1"/>
  <c r="Y4260"/>
  <c r="X4260"/>
  <c r="W4260"/>
  <c r="V4260"/>
  <c r="U4260"/>
  <c r="Z4260" s="1"/>
  <c r="Y4259"/>
  <c r="X4259"/>
  <c r="W4259"/>
  <c r="V4259"/>
  <c r="U4259"/>
  <c r="Y4258"/>
  <c r="X4258"/>
  <c r="W4258"/>
  <c r="V4258"/>
  <c r="U4258"/>
  <c r="Z4258" s="1"/>
  <c r="Y4257"/>
  <c r="X4257"/>
  <c r="W4257"/>
  <c r="V4257"/>
  <c r="U4257"/>
  <c r="Z4257" s="1"/>
  <c r="Y4256"/>
  <c r="X4256"/>
  <c r="W4256"/>
  <c r="V4256"/>
  <c r="U4256"/>
  <c r="Y4255"/>
  <c r="X4255"/>
  <c r="W4255"/>
  <c r="V4255"/>
  <c r="U4255"/>
  <c r="Y4254"/>
  <c r="X4254"/>
  <c r="W4254"/>
  <c r="V4254"/>
  <c r="U4254"/>
  <c r="Z4254" s="1"/>
  <c r="Y4253"/>
  <c r="X4253"/>
  <c r="W4253"/>
  <c r="V4253"/>
  <c r="U4253"/>
  <c r="Z4253" s="1"/>
  <c r="Y4252"/>
  <c r="X4252"/>
  <c r="W4252"/>
  <c r="V4252"/>
  <c r="U4252"/>
  <c r="Y4251"/>
  <c r="X4251"/>
  <c r="W4251"/>
  <c r="V4251"/>
  <c r="U4251"/>
  <c r="Z4251" s="1"/>
  <c r="Y4250"/>
  <c r="X4250"/>
  <c r="W4250"/>
  <c r="V4250"/>
  <c r="U4250"/>
  <c r="Z4250" s="1"/>
  <c r="Y4249"/>
  <c r="X4249"/>
  <c r="W4249"/>
  <c r="V4249"/>
  <c r="U4249"/>
  <c r="Z4249" s="1"/>
  <c r="Y4248"/>
  <c r="X4248"/>
  <c r="W4248"/>
  <c r="V4248"/>
  <c r="U4248"/>
  <c r="Y4247"/>
  <c r="X4247"/>
  <c r="W4247"/>
  <c r="V4247"/>
  <c r="U4247"/>
  <c r="Z4247" s="1"/>
  <c r="Y4246"/>
  <c r="X4246"/>
  <c r="W4246"/>
  <c r="V4246"/>
  <c r="U4246"/>
  <c r="Z4246" s="1"/>
  <c r="Y4245"/>
  <c r="X4245"/>
  <c r="W4245"/>
  <c r="V4245"/>
  <c r="U4245"/>
  <c r="Z4245" s="1"/>
  <c r="Y4244"/>
  <c r="X4244"/>
  <c r="W4244"/>
  <c r="V4244"/>
  <c r="U4244"/>
  <c r="Z4244" s="1"/>
  <c r="Y4243"/>
  <c r="X4243"/>
  <c r="W4243"/>
  <c r="V4243"/>
  <c r="U4243"/>
  <c r="Z4243" s="1"/>
  <c r="Y4242"/>
  <c r="X4242"/>
  <c r="W4242"/>
  <c r="V4242"/>
  <c r="U4242"/>
  <c r="Z4242" s="1"/>
  <c r="Y4241"/>
  <c r="X4241"/>
  <c r="W4241"/>
  <c r="V4241"/>
  <c r="U4241"/>
  <c r="Z4241" s="1"/>
  <c r="Y4240"/>
  <c r="X4240"/>
  <c r="W4240"/>
  <c r="V4240"/>
  <c r="U4240"/>
  <c r="Z4240" s="1"/>
  <c r="Y4239"/>
  <c r="X4239"/>
  <c r="W4239"/>
  <c r="V4239"/>
  <c r="U4239"/>
  <c r="Y4238"/>
  <c r="X4238"/>
  <c r="W4238"/>
  <c r="V4238"/>
  <c r="U4238"/>
  <c r="Z4238" s="1"/>
  <c r="Y4237"/>
  <c r="X4237"/>
  <c r="W4237"/>
  <c r="V4237"/>
  <c r="U4237"/>
  <c r="Z4237" s="1"/>
  <c r="Y4236"/>
  <c r="X4236"/>
  <c r="W4236"/>
  <c r="V4236"/>
  <c r="U4236"/>
  <c r="Z4236" s="1"/>
  <c r="Y4235"/>
  <c r="X4235"/>
  <c r="W4235"/>
  <c r="V4235"/>
  <c r="U4235"/>
  <c r="Z4235" s="1"/>
  <c r="Y4234"/>
  <c r="X4234"/>
  <c r="W4234"/>
  <c r="V4234"/>
  <c r="U4234"/>
  <c r="Z4234" s="1"/>
  <c r="Y4233"/>
  <c r="X4233"/>
  <c r="W4233"/>
  <c r="V4233"/>
  <c r="U4233"/>
  <c r="Z4233" s="1"/>
  <c r="Y4232"/>
  <c r="X4232"/>
  <c r="W4232"/>
  <c r="V4232"/>
  <c r="U4232"/>
  <c r="Z4232" s="1"/>
  <c r="Y4231"/>
  <c r="X4231"/>
  <c r="W4231"/>
  <c r="V4231"/>
  <c r="U4231"/>
  <c r="Z4231" s="1"/>
  <c r="Y4230"/>
  <c r="X4230"/>
  <c r="W4230"/>
  <c r="V4230"/>
  <c r="U4230"/>
  <c r="Z4230" s="1"/>
  <c r="Y4229"/>
  <c r="X4229"/>
  <c r="W4229"/>
  <c r="V4229"/>
  <c r="U4229"/>
  <c r="Z4229" s="1"/>
  <c r="Y4228"/>
  <c r="X4228"/>
  <c r="W4228"/>
  <c r="V4228"/>
  <c r="U4228"/>
  <c r="Z4228" s="1"/>
  <c r="Y4227"/>
  <c r="X4227"/>
  <c r="W4227"/>
  <c r="V4227"/>
  <c r="U4227"/>
  <c r="Z4227" s="1"/>
  <c r="Y4226"/>
  <c r="X4226"/>
  <c r="W4226"/>
  <c r="V4226"/>
  <c r="U4226"/>
  <c r="Z4226" s="1"/>
  <c r="Y4225"/>
  <c r="X4225"/>
  <c r="W4225"/>
  <c r="V4225"/>
  <c r="U4225"/>
  <c r="Z4225" s="1"/>
  <c r="Y4224"/>
  <c r="X4224"/>
  <c r="W4224"/>
  <c r="V4224"/>
  <c r="U4224"/>
  <c r="Z4224" s="1"/>
  <c r="Y4223"/>
  <c r="X4223"/>
  <c r="W4223"/>
  <c r="V4223"/>
  <c r="U4223"/>
  <c r="Z4223" s="1"/>
  <c r="Y4222"/>
  <c r="X4222"/>
  <c r="W4222"/>
  <c r="V4222"/>
  <c r="U4222"/>
  <c r="Z4222" s="1"/>
  <c r="Y4221"/>
  <c r="X4221"/>
  <c r="W4221"/>
  <c r="V4221"/>
  <c r="U4221"/>
  <c r="Z4221" s="1"/>
  <c r="Y4220"/>
  <c r="X4220"/>
  <c r="W4220"/>
  <c r="V4220"/>
  <c r="U4220"/>
  <c r="Z4220" s="1"/>
  <c r="Y4219"/>
  <c r="X4219"/>
  <c r="W4219"/>
  <c r="V4219"/>
  <c r="U4219"/>
  <c r="Z4219" s="1"/>
  <c r="Y4218"/>
  <c r="X4218"/>
  <c r="W4218"/>
  <c r="V4218"/>
  <c r="U4218"/>
  <c r="Z4218" s="1"/>
  <c r="Y4217"/>
  <c r="X4217"/>
  <c r="W4217"/>
  <c r="V4217"/>
  <c r="U4217"/>
  <c r="Z4217" s="1"/>
  <c r="Y4216"/>
  <c r="X4216"/>
  <c r="W4216"/>
  <c r="V4216"/>
  <c r="U4216"/>
  <c r="Y4215"/>
  <c r="X4215"/>
  <c r="W4215"/>
  <c r="V4215"/>
  <c r="U4215"/>
  <c r="Z4215" s="1"/>
  <c r="Y4214"/>
  <c r="X4214"/>
  <c r="W4214"/>
  <c r="V4214"/>
  <c r="U4214"/>
  <c r="Z4214" s="1"/>
  <c r="Y4213"/>
  <c r="X4213"/>
  <c r="W4213"/>
  <c r="V4213"/>
  <c r="U4213"/>
  <c r="Z4213" s="1"/>
  <c r="Y4212"/>
  <c r="X4212"/>
  <c r="W4212"/>
  <c r="V4212"/>
  <c r="U4212"/>
  <c r="Z4212" s="1"/>
  <c r="Y4211"/>
  <c r="X4211"/>
  <c r="W4211"/>
  <c r="V4211"/>
  <c r="U4211"/>
  <c r="Z4211" s="1"/>
  <c r="Y4210"/>
  <c r="X4210"/>
  <c r="W4210"/>
  <c r="V4210"/>
  <c r="U4210"/>
  <c r="Z4210" s="1"/>
  <c r="Y4209"/>
  <c r="X4209"/>
  <c r="W4209"/>
  <c r="V4209"/>
  <c r="U4209"/>
  <c r="Z4209" s="1"/>
  <c r="Y4208"/>
  <c r="X4208"/>
  <c r="W4208"/>
  <c r="V4208"/>
  <c r="U4208"/>
  <c r="Z4208" s="1"/>
  <c r="Y4207"/>
  <c r="X4207"/>
  <c r="W4207"/>
  <c r="V4207"/>
  <c r="U4207"/>
  <c r="Z4207" s="1"/>
  <c r="Y4206"/>
  <c r="X4206"/>
  <c r="W4206"/>
  <c r="V4206"/>
  <c r="U4206"/>
  <c r="Z4206" s="1"/>
  <c r="Y4205"/>
  <c r="X4205"/>
  <c r="W4205"/>
  <c r="V4205"/>
  <c r="U4205"/>
  <c r="Z4205" s="1"/>
  <c r="Y4204"/>
  <c r="X4204"/>
  <c r="W4204"/>
  <c r="V4204"/>
  <c r="U4204"/>
  <c r="Y4203"/>
  <c r="X4203"/>
  <c r="W4203"/>
  <c r="V4203"/>
  <c r="U4203"/>
  <c r="Z4203" s="1"/>
  <c r="Y4202"/>
  <c r="X4202"/>
  <c r="W4202"/>
  <c r="V4202"/>
  <c r="U4202"/>
  <c r="Z4202" s="1"/>
  <c r="Y4201"/>
  <c r="X4201"/>
  <c r="W4201"/>
  <c r="V4201"/>
  <c r="U4201"/>
  <c r="Z4201" s="1"/>
  <c r="Y4200"/>
  <c r="X4200"/>
  <c r="W4200"/>
  <c r="V4200"/>
  <c r="U4200"/>
  <c r="Z4200" s="1"/>
  <c r="Y4199"/>
  <c r="X4199"/>
  <c r="W4199"/>
  <c r="V4199"/>
  <c r="U4199"/>
  <c r="Y4198"/>
  <c r="X4198"/>
  <c r="W4198"/>
  <c r="V4198"/>
  <c r="U4198"/>
  <c r="Z4198" s="1"/>
  <c r="Y4197"/>
  <c r="X4197"/>
  <c r="W4197"/>
  <c r="V4197"/>
  <c r="U4197"/>
  <c r="Z4197" s="1"/>
  <c r="Y4196"/>
  <c r="X4196"/>
  <c r="W4196"/>
  <c r="V4196"/>
  <c r="U4196"/>
  <c r="Z4196" s="1"/>
  <c r="Y4195"/>
  <c r="X4195"/>
  <c r="W4195"/>
  <c r="V4195"/>
  <c r="U4195"/>
  <c r="Z4195" s="1"/>
  <c r="Y4194"/>
  <c r="X4194"/>
  <c r="W4194"/>
  <c r="V4194"/>
  <c r="U4194"/>
  <c r="Z4194" s="1"/>
  <c r="Y4193"/>
  <c r="X4193"/>
  <c r="W4193"/>
  <c r="V4193"/>
  <c r="U4193"/>
  <c r="Z4193" s="1"/>
  <c r="Y4192"/>
  <c r="X4192"/>
  <c r="W4192"/>
  <c r="V4192"/>
  <c r="U4192"/>
  <c r="Z4192" s="1"/>
  <c r="Y4191"/>
  <c r="X4191"/>
  <c r="W4191"/>
  <c r="V4191"/>
  <c r="U4191"/>
  <c r="Z4191" s="1"/>
  <c r="Y4190"/>
  <c r="X4190"/>
  <c r="W4190"/>
  <c r="V4190"/>
  <c r="U4190"/>
  <c r="Z4190" s="1"/>
  <c r="Y4189"/>
  <c r="X4189"/>
  <c r="W4189"/>
  <c r="V4189"/>
  <c r="U4189"/>
  <c r="Z4189" s="1"/>
  <c r="Y4188"/>
  <c r="X4188"/>
  <c r="W4188"/>
  <c r="V4188"/>
  <c r="U4188"/>
  <c r="Z4188" s="1"/>
  <c r="Y4187"/>
  <c r="X4187"/>
  <c r="W4187"/>
  <c r="V4187"/>
  <c r="U4187"/>
  <c r="Z4187" s="1"/>
  <c r="Y4186"/>
  <c r="X4186"/>
  <c r="W4186"/>
  <c r="V4186"/>
  <c r="U4186"/>
  <c r="Z4186" s="1"/>
  <c r="Y4185"/>
  <c r="X4185"/>
  <c r="W4185"/>
  <c r="V4185"/>
  <c r="U4185"/>
  <c r="Z4185" s="1"/>
  <c r="Y4184"/>
  <c r="X4184"/>
  <c r="W4184"/>
  <c r="V4184"/>
  <c r="U4184"/>
  <c r="Z4184" s="1"/>
  <c r="Y4183"/>
  <c r="X4183"/>
  <c r="W4183"/>
  <c r="V4183"/>
  <c r="U4183"/>
  <c r="Z4183" s="1"/>
  <c r="Y4182"/>
  <c r="X4182"/>
  <c r="W4182"/>
  <c r="V4182"/>
  <c r="U4182"/>
  <c r="Z4182" s="1"/>
  <c r="Y4181"/>
  <c r="X4181"/>
  <c r="W4181"/>
  <c r="V4181"/>
  <c r="U4181"/>
  <c r="Z4181" s="1"/>
  <c r="Y4180"/>
  <c r="X4180"/>
  <c r="W4180"/>
  <c r="V4180"/>
  <c r="U4180"/>
  <c r="Y4179"/>
  <c r="X4179"/>
  <c r="W4179"/>
  <c r="V4179"/>
  <c r="U4179"/>
  <c r="Y4178"/>
  <c r="X4178"/>
  <c r="W4178"/>
  <c r="V4178"/>
  <c r="U4178"/>
  <c r="Z4178" s="1"/>
  <c r="Y4177"/>
  <c r="X4177"/>
  <c r="W4177"/>
  <c r="V4177"/>
  <c r="U4177"/>
  <c r="Z4177" s="1"/>
  <c r="Y4176"/>
  <c r="X4176"/>
  <c r="W4176"/>
  <c r="V4176"/>
  <c r="U4176"/>
  <c r="Z4176" s="1"/>
  <c r="Y4175"/>
  <c r="X4175"/>
  <c r="W4175"/>
  <c r="V4175"/>
  <c r="U4175"/>
  <c r="Y4174"/>
  <c r="X4174"/>
  <c r="W4174"/>
  <c r="V4174"/>
  <c r="U4174"/>
  <c r="Z4174" s="1"/>
  <c r="Y4173"/>
  <c r="X4173"/>
  <c r="W4173"/>
  <c r="V4173"/>
  <c r="U4173"/>
  <c r="Z4173" s="1"/>
  <c r="Y4172"/>
  <c r="X4172"/>
  <c r="W4172"/>
  <c r="V4172"/>
  <c r="U4172"/>
  <c r="Z4172" s="1"/>
  <c r="Y4171"/>
  <c r="X4171"/>
  <c r="W4171"/>
  <c r="V4171"/>
  <c r="U4171"/>
  <c r="Z4171" s="1"/>
  <c r="Y4170"/>
  <c r="X4170"/>
  <c r="W4170"/>
  <c r="V4170"/>
  <c r="U4170"/>
  <c r="Z4170" s="1"/>
  <c r="Y4169"/>
  <c r="X4169"/>
  <c r="W4169"/>
  <c r="V4169"/>
  <c r="U4169"/>
  <c r="Z4169" s="1"/>
  <c r="Y4168"/>
  <c r="X4168"/>
  <c r="W4168"/>
  <c r="V4168"/>
  <c r="U4168"/>
  <c r="Y4167"/>
  <c r="X4167"/>
  <c r="W4167"/>
  <c r="V4167"/>
  <c r="U4167"/>
  <c r="Z4167" s="1"/>
  <c r="Y4166"/>
  <c r="X4166"/>
  <c r="W4166"/>
  <c r="V4166"/>
  <c r="U4166"/>
  <c r="Z4166" s="1"/>
  <c r="Y4165"/>
  <c r="X4165"/>
  <c r="W4165"/>
  <c r="V4165"/>
  <c r="U4165"/>
  <c r="Z4165" s="1"/>
  <c r="Y4164"/>
  <c r="X4164"/>
  <c r="W4164"/>
  <c r="V4164"/>
  <c r="U4164"/>
  <c r="Z4164" s="1"/>
  <c r="Y4163"/>
  <c r="X4163"/>
  <c r="W4163"/>
  <c r="V4163"/>
  <c r="U4163"/>
  <c r="Z4163" s="1"/>
  <c r="Y4162"/>
  <c r="X4162"/>
  <c r="W4162"/>
  <c r="V4162"/>
  <c r="U4162"/>
  <c r="Z4162" s="1"/>
  <c r="Y4161"/>
  <c r="X4161"/>
  <c r="W4161"/>
  <c r="V4161"/>
  <c r="U4161"/>
  <c r="Z4161" s="1"/>
  <c r="Y4160"/>
  <c r="X4160"/>
  <c r="W4160"/>
  <c r="V4160"/>
  <c r="U4160"/>
  <c r="Z4160" s="1"/>
  <c r="Y4159"/>
  <c r="X4159"/>
  <c r="W4159"/>
  <c r="V4159"/>
  <c r="U4159"/>
  <c r="Z4159" s="1"/>
  <c r="Y4158"/>
  <c r="X4158"/>
  <c r="W4158"/>
  <c r="V4158"/>
  <c r="U4158"/>
  <c r="Z4158" s="1"/>
  <c r="Y4157"/>
  <c r="X4157"/>
  <c r="W4157"/>
  <c r="V4157"/>
  <c r="U4157"/>
  <c r="Z4157" s="1"/>
  <c r="Y4156"/>
  <c r="X4156"/>
  <c r="W4156"/>
  <c r="V4156"/>
  <c r="U4156"/>
  <c r="Y4155"/>
  <c r="X4155"/>
  <c r="W4155"/>
  <c r="V4155"/>
  <c r="U4155"/>
  <c r="Z4155" s="1"/>
  <c r="Y4154"/>
  <c r="X4154"/>
  <c r="W4154"/>
  <c r="V4154"/>
  <c r="U4154"/>
  <c r="Z4154" s="1"/>
  <c r="Y4153"/>
  <c r="X4153"/>
  <c r="W4153"/>
  <c r="V4153"/>
  <c r="U4153"/>
  <c r="Z4153" s="1"/>
  <c r="Y4152"/>
  <c r="X4152"/>
  <c r="W4152"/>
  <c r="V4152"/>
  <c r="U4152"/>
  <c r="Z4152" s="1"/>
  <c r="Y4151"/>
  <c r="X4151"/>
  <c r="W4151"/>
  <c r="V4151"/>
  <c r="U4151"/>
  <c r="Y4150"/>
  <c r="X4150"/>
  <c r="W4150"/>
  <c r="V4150"/>
  <c r="U4150"/>
  <c r="Z4150" s="1"/>
  <c r="Y4149"/>
  <c r="X4149"/>
  <c r="W4149"/>
  <c r="V4149"/>
  <c r="U4149"/>
  <c r="Z4149" s="1"/>
  <c r="Y4148"/>
  <c r="X4148"/>
  <c r="W4148"/>
  <c r="V4148"/>
  <c r="U4148"/>
  <c r="Z4148" s="1"/>
  <c r="Y4147"/>
  <c r="X4147"/>
  <c r="W4147"/>
  <c r="V4147"/>
  <c r="U4147"/>
  <c r="Z4147" s="1"/>
  <c r="Y4146"/>
  <c r="X4146"/>
  <c r="W4146"/>
  <c r="V4146"/>
  <c r="U4146"/>
  <c r="Z4146" s="1"/>
  <c r="Y4145"/>
  <c r="X4145"/>
  <c r="W4145"/>
  <c r="V4145"/>
  <c r="U4145"/>
  <c r="Z4145" s="1"/>
  <c r="Y4144"/>
  <c r="X4144"/>
  <c r="W4144"/>
  <c r="V4144"/>
  <c r="U4144"/>
  <c r="Y4143"/>
  <c r="X4143"/>
  <c r="W4143"/>
  <c r="V4143"/>
  <c r="U4143"/>
  <c r="Y4142"/>
  <c r="X4142"/>
  <c r="W4142"/>
  <c r="V4142"/>
  <c r="U4142"/>
  <c r="Z4142" s="1"/>
  <c r="Y4141"/>
  <c r="X4141"/>
  <c r="W4141"/>
  <c r="V4141"/>
  <c r="U4141"/>
  <c r="Z4141" s="1"/>
  <c r="Y4140"/>
  <c r="X4140"/>
  <c r="W4140"/>
  <c r="V4140"/>
  <c r="U4140"/>
  <c r="Y4139"/>
  <c r="X4139"/>
  <c r="W4139"/>
  <c r="V4139"/>
  <c r="U4139"/>
  <c r="Z4139" s="1"/>
  <c r="Y4138"/>
  <c r="X4138"/>
  <c r="W4138"/>
  <c r="V4138"/>
  <c r="U4138"/>
  <c r="Z4138" s="1"/>
  <c r="Y4137"/>
  <c r="X4137"/>
  <c r="W4137"/>
  <c r="V4137"/>
  <c r="U4137"/>
  <c r="Z4137" s="1"/>
  <c r="Y4136"/>
  <c r="X4136"/>
  <c r="W4136"/>
  <c r="V4136"/>
  <c r="U4136"/>
  <c r="Z4136" s="1"/>
  <c r="Y4135"/>
  <c r="X4135"/>
  <c r="W4135"/>
  <c r="V4135"/>
  <c r="U4135"/>
  <c r="Z4135" s="1"/>
  <c r="Y4134"/>
  <c r="X4134"/>
  <c r="W4134"/>
  <c r="V4134"/>
  <c r="U4134"/>
  <c r="Z4134" s="1"/>
  <c r="Y4133"/>
  <c r="X4133"/>
  <c r="W4133"/>
  <c r="V4133"/>
  <c r="U4133"/>
  <c r="Z4133" s="1"/>
  <c r="Y4132"/>
  <c r="X4132"/>
  <c r="W4132"/>
  <c r="V4132"/>
  <c r="U4132"/>
  <c r="Z4132" s="1"/>
  <c r="Y4131"/>
  <c r="X4131"/>
  <c r="W4131"/>
  <c r="V4131"/>
  <c r="U4131"/>
  <c r="Z4131" s="1"/>
  <c r="Y4130"/>
  <c r="X4130"/>
  <c r="W4130"/>
  <c r="V4130"/>
  <c r="U4130"/>
  <c r="Z4130" s="1"/>
  <c r="Y4129"/>
  <c r="X4129"/>
  <c r="W4129"/>
  <c r="V4129"/>
  <c r="U4129"/>
  <c r="Y4128"/>
  <c r="X4128"/>
  <c r="W4128"/>
  <c r="V4128"/>
  <c r="U4128"/>
  <c r="Z4128" s="1"/>
  <c r="Y4127"/>
  <c r="X4127"/>
  <c r="W4127"/>
  <c r="V4127"/>
  <c r="U4127"/>
  <c r="Z4127" s="1"/>
  <c r="Y4126"/>
  <c r="X4126"/>
  <c r="W4126"/>
  <c r="V4126"/>
  <c r="U4126"/>
  <c r="Z4126" s="1"/>
  <c r="Y4125"/>
  <c r="X4125"/>
  <c r="W4125"/>
  <c r="V4125"/>
  <c r="U4125"/>
  <c r="Z4125" s="1"/>
  <c r="Y4124"/>
  <c r="X4124"/>
  <c r="W4124"/>
  <c r="V4124"/>
  <c r="U4124"/>
  <c r="Y4123"/>
  <c r="X4123"/>
  <c r="W4123"/>
  <c r="V4123"/>
  <c r="U4123"/>
  <c r="Z4123" s="1"/>
  <c r="Y4122"/>
  <c r="X4122"/>
  <c r="W4122"/>
  <c r="V4122"/>
  <c r="U4122"/>
  <c r="Z4122" s="1"/>
  <c r="Y4121"/>
  <c r="X4121"/>
  <c r="W4121"/>
  <c r="V4121"/>
  <c r="U4121"/>
  <c r="Z4121" s="1"/>
  <c r="Y4120"/>
  <c r="X4120"/>
  <c r="W4120"/>
  <c r="V4120"/>
  <c r="U4120"/>
  <c r="Z4120" s="1"/>
  <c r="Y4119"/>
  <c r="X4119"/>
  <c r="W4119"/>
  <c r="V4119"/>
  <c r="U4119"/>
  <c r="Z4119" s="1"/>
  <c r="Y4118"/>
  <c r="X4118"/>
  <c r="W4118"/>
  <c r="V4118"/>
  <c r="U4118"/>
  <c r="Z4118" s="1"/>
  <c r="Y4117"/>
  <c r="X4117"/>
  <c r="W4117"/>
  <c r="V4117"/>
  <c r="U4117"/>
  <c r="Z4117" s="1"/>
  <c r="Y4116"/>
  <c r="X4116"/>
  <c r="W4116"/>
  <c r="V4116"/>
  <c r="U4116"/>
  <c r="Y4115"/>
  <c r="X4115"/>
  <c r="W4115"/>
  <c r="V4115"/>
  <c r="U4115"/>
  <c r="Z4115" s="1"/>
  <c r="Y4114"/>
  <c r="X4114"/>
  <c r="W4114"/>
  <c r="V4114"/>
  <c r="U4114"/>
  <c r="Z4114" s="1"/>
  <c r="Y4113"/>
  <c r="X4113"/>
  <c r="W4113"/>
  <c r="V4113"/>
  <c r="U4113"/>
  <c r="Z4113" s="1"/>
  <c r="Y4112"/>
  <c r="X4112"/>
  <c r="W4112"/>
  <c r="V4112"/>
  <c r="U4112"/>
  <c r="Z4112" s="1"/>
  <c r="Y4111"/>
  <c r="X4111"/>
  <c r="W4111"/>
  <c r="V4111"/>
  <c r="U4111"/>
  <c r="Y4110"/>
  <c r="X4110"/>
  <c r="W4110"/>
  <c r="V4110"/>
  <c r="U4110"/>
  <c r="Z4110" s="1"/>
  <c r="Y4109"/>
  <c r="X4109"/>
  <c r="W4109"/>
  <c r="V4109"/>
  <c r="U4109"/>
  <c r="Z4109" s="1"/>
  <c r="Y4108"/>
  <c r="X4108"/>
  <c r="W4108"/>
  <c r="V4108"/>
  <c r="U4108"/>
  <c r="Y4107"/>
  <c r="X4107"/>
  <c r="W4107"/>
  <c r="V4107"/>
  <c r="U4107"/>
  <c r="Y4106"/>
  <c r="X4106"/>
  <c r="W4106"/>
  <c r="V4106"/>
  <c r="U4106"/>
  <c r="Z4106" s="1"/>
  <c r="Y4105"/>
  <c r="X4105"/>
  <c r="W4105"/>
  <c r="V4105"/>
  <c r="U4105"/>
  <c r="Z4105" s="1"/>
  <c r="Y4104"/>
  <c r="X4104"/>
  <c r="W4104"/>
  <c r="V4104"/>
  <c r="U4104"/>
  <c r="Z4104" s="1"/>
  <c r="Y4103"/>
  <c r="X4103"/>
  <c r="W4103"/>
  <c r="V4103"/>
  <c r="U4103"/>
  <c r="Z4103" s="1"/>
  <c r="Y4102"/>
  <c r="X4102"/>
  <c r="W4102"/>
  <c r="V4102"/>
  <c r="U4102"/>
  <c r="Z4102" s="1"/>
  <c r="Y4101"/>
  <c r="X4101"/>
  <c r="W4101"/>
  <c r="V4101"/>
  <c r="U4101"/>
  <c r="Z4101" s="1"/>
  <c r="Y4100"/>
  <c r="X4100"/>
  <c r="W4100"/>
  <c r="V4100"/>
  <c r="U4100"/>
  <c r="Z4100" s="1"/>
  <c r="Y4099"/>
  <c r="X4099"/>
  <c r="W4099"/>
  <c r="V4099"/>
  <c r="U4099"/>
  <c r="Y4098"/>
  <c r="X4098"/>
  <c r="W4098"/>
  <c r="V4098"/>
  <c r="U4098"/>
  <c r="Z4098" s="1"/>
  <c r="Y4097"/>
  <c r="X4097"/>
  <c r="W4097"/>
  <c r="V4097"/>
  <c r="U4097"/>
  <c r="Z4097" s="1"/>
  <c r="Y4096"/>
  <c r="X4096"/>
  <c r="W4096"/>
  <c r="V4096"/>
  <c r="U4096"/>
  <c r="Y4095"/>
  <c r="X4095"/>
  <c r="W4095"/>
  <c r="V4095"/>
  <c r="U4095"/>
  <c r="Y4094"/>
  <c r="X4094"/>
  <c r="W4094"/>
  <c r="V4094"/>
  <c r="U4094"/>
  <c r="Z4094" s="1"/>
  <c r="Y4093"/>
  <c r="X4093"/>
  <c r="W4093"/>
  <c r="V4093"/>
  <c r="U4093"/>
  <c r="Z4093" s="1"/>
  <c r="Y4092"/>
  <c r="X4092"/>
  <c r="W4092"/>
  <c r="V4092"/>
  <c r="U4092"/>
  <c r="Z4092" s="1"/>
  <c r="Y4091"/>
  <c r="X4091"/>
  <c r="W4091"/>
  <c r="V4091"/>
  <c r="U4091"/>
  <c r="Z4091" s="1"/>
  <c r="Y4090"/>
  <c r="X4090"/>
  <c r="W4090"/>
  <c r="V4090"/>
  <c r="U4090"/>
  <c r="Z4090" s="1"/>
  <c r="Y4089"/>
  <c r="X4089"/>
  <c r="W4089"/>
  <c r="V4089"/>
  <c r="U4089"/>
  <c r="Z4089" s="1"/>
  <c r="Y4088"/>
  <c r="X4088"/>
  <c r="W4088"/>
  <c r="V4088"/>
  <c r="U4088"/>
  <c r="Y4087"/>
  <c r="X4087"/>
  <c r="W4087"/>
  <c r="V4087"/>
  <c r="U4087"/>
  <c r="Z4087" s="1"/>
  <c r="Y4086"/>
  <c r="X4086"/>
  <c r="W4086"/>
  <c r="V4086"/>
  <c r="U4086"/>
  <c r="Z4086" s="1"/>
  <c r="Y4085"/>
  <c r="X4085"/>
  <c r="W4085"/>
  <c r="V4085"/>
  <c r="U4085"/>
  <c r="Z4085" s="1"/>
  <c r="Y4084"/>
  <c r="X4084"/>
  <c r="W4084"/>
  <c r="V4084"/>
  <c r="U4084"/>
  <c r="Z4084" s="1"/>
  <c r="Y4083"/>
  <c r="X4083"/>
  <c r="W4083"/>
  <c r="V4083"/>
  <c r="U4083"/>
  <c r="Y4082"/>
  <c r="X4082"/>
  <c r="W4082"/>
  <c r="V4082"/>
  <c r="U4082"/>
  <c r="Z4082" s="1"/>
  <c r="Y4081"/>
  <c r="X4081"/>
  <c r="W4081"/>
  <c r="V4081"/>
  <c r="U4081"/>
  <c r="Z4081" s="1"/>
  <c r="Y4080"/>
  <c r="X4080"/>
  <c r="W4080"/>
  <c r="V4080"/>
  <c r="U4080"/>
  <c r="Y4079"/>
  <c r="X4079"/>
  <c r="W4079"/>
  <c r="V4079"/>
  <c r="U4079"/>
  <c r="Y4078"/>
  <c r="X4078"/>
  <c r="W4078"/>
  <c r="V4078"/>
  <c r="U4078"/>
  <c r="Z4078" s="1"/>
  <c r="Y4077"/>
  <c r="X4077"/>
  <c r="W4077"/>
  <c r="V4077"/>
  <c r="U4077"/>
  <c r="Z4077" s="1"/>
  <c r="Y4076"/>
  <c r="X4076"/>
  <c r="W4076"/>
  <c r="V4076"/>
  <c r="U4076"/>
  <c r="Y4075"/>
  <c r="X4075"/>
  <c r="W4075"/>
  <c r="V4075"/>
  <c r="U4075"/>
  <c r="Z4075" s="1"/>
  <c r="Y4074"/>
  <c r="X4074"/>
  <c r="W4074"/>
  <c r="V4074"/>
  <c r="U4074"/>
  <c r="Z4074" s="1"/>
  <c r="Y4073"/>
  <c r="X4073"/>
  <c r="W4073"/>
  <c r="V4073"/>
  <c r="U4073"/>
  <c r="Z4073" s="1"/>
  <c r="Y4072"/>
  <c r="X4072"/>
  <c r="W4072"/>
  <c r="V4072"/>
  <c r="U4072"/>
  <c r="Y4071"/>
  <c r="X4071"/>
  <c r="W4071"/>
  <c r="V4071"/>
  <c r="U4071"/>
  <c r="Z4071" s="1"/>
  <c r="Y4070"/>
  <c r="X4070"/>
  <c r="W4070"/>
  <c r="V4070"/>
  <c r="U4070"/>
  <c r="Z4070" s="1"/>
  <c r="Y4069"/>
  <c r="X4069"/>
  <c r="W4069"/>
  <c r="V4069"/>
  <c r="U4069"/>
  <c r="Z4069" s="1"/>
  <c r="Y4068"/>
  <c r="X4068"/>
  <c r="W4068"/>
  <c r="V4068"/>
  <c r="U4068"/>
  <c r="Z4068" s="1"/>
  <c r="Y4067"/>
  <c r="X4067"/>
  <c r="W4067"/>
  <c r="V4067"/>
  <c r="U4067"/>
  <c r="Z4067" s="1"/>
  <c r="Y4066"/>
  <c r="X4066"/>
  <c r="W4066"/>
  <c r="V4066"/>
  <c r="U4066"/>
  <c r="Z4066" s="1"/>
  <c r="Y4065"/>
  <c r="X4065"/>
  <c r="W4065"/>
  <c r="V4065"/>
  <c r="U4065"/>
  <c r="Z4065" s="1"/>
  <c r="Y4064"/>
  <c r="X4064"/>
  <c r="W4064"/>
  <c r="V4064"/>
  <c r="U4064"/>
  <c r="Y4063"/>
  <c r="X4063"/>
  <c r="W4063"/>
  <c r="V4063"/>
  <c r="U4063"/>
  <c r="Z4063" s="1"/>
  <c r="Y4062"/>
  <c r="X4062"/>
  <c r="W4062"/>
  <c r="V4062"/>
  <c r="U4062"/>
  <c r="Z4062" s="1"/>
  <c r="Y4061"/>
  <c r="X4061"/>
  <c r="W4061"/>
  <c r="V4061"/>
  <c r="U4061"/>
  <c r="Z4061" s="1"/>
  <c r="Y4060"/>
  <c r="X4060"/>
  <c r="W4060"/>
  <c r="V4060"/>
  <c r="U4060"/>
  <c r="Y4059"/>
  <c r="X4059"/>
  <c r="W4059"/>
  <c r="V4059"/>
  <c r="U4059"/>
  <c r="Z4059" s="1"/>
  <c r="Y4058"/>
  <c r="X4058"/>
  <c r="W4058"/>
  <c r="V4058"/>
  <c r="U4058"/>
  <c r="Z4058" s="1"/>
  <c r="Y4057"/>
  <c r="X4057"/>
  <c r="W4057"/>
  <c r="V4057"/>
  <c r="U4057"/>
  <c r="Z4057" s="1"/>
  <c r="Y4056"/>
  <c r="X4056"/>
  <c r="W4056"/>
  <c r="V4056"/>
  <c r="U4056"/>
  <c r="Y4055"/>
  <c r="X4055"/>
  <c r="W4055"/>
  <c r="V4055"/>
  <c r="U4055"/>
  <c r="Z4055" s="1"/>
  <c r="Y4054"/>
  <c r="X4054"/>
  <c r="W4054"/>
  <c r="V4054"/>
  <c r="U4054"/>
  <c r="Z4054" s="1"/>
  <c r="Y4053"/>
  <c r="X4053"/>
  <c r="W4053"/>
  <c r="V4053"/>
  <c r="U4053"/>
  <c r="Z4053" s="1"/>
  <c r="Y4052"/>
  <c r="X4052"/>
  <c r="W4052"/>
  <c r="V4052"/>
  <c r="U4052"/>
  <c r="Z4052" s="1"/>
  <c r="Y4051"/>
  <c r="X4051"/>
  <c r="W4051"/>
  <c r="V4051"/>
  <c r="U4051"/>
  <c r="Y4050"/>
  <c r="X4050"/>
  <c r="W4050"/>
  <c r="V4050"/>
  <c r="U4050"/>
  <c r="Z4050" s="1"/>
  <c r="Y4049"/>
  <c r="X4049"/>
  <c r="W4049"/>
  <c r="V4049"/>
  <c r="U4049"/>
  <c r="Z4049" s="1"/>
  <c r="Y4048"/>
  <c r="X4048"/>
  <c r="W4048"/>
  <c r="V4048"/>
  <c r="U4048"/>
  <c r="Y4047"/>
  <c r="X4047"/>
  <c r="W4047"/>
  <c r="V4047"/>
  <c r="U4047"/>
  <c r="Z4047" s="1"/>
  <c r="Y4046"/>
  <c r="X4046"/>
  <c r="W4046"/>
  <c r="V4046"/>
  <c r="U4046"/>
  <c r="Z4046" s="1"/>
  <c r="Y4045"/>
  <c r="X4045"/>
  <c r="W4045"/>
  <c r="V4045"/>
  <c r="U4045"/>
  <c r="Z4045" s="1"/>
  <c r="Y4044"/>
  <c r="X4044"/>
  <c r="W4044"/>
  <c r="V4044"/>
  <c r="U4044"/>
  <c r="Z4044" s="1"/>
  <c r="Y4043"/>
  <c r="X4043"/>
  <c r="W4043"/>
  <c r="V4043"/>
  <c r="U4043"/>
  <c r="Y4042"/>
  <c r="X4042"/>
  <c r="W4042"/>
  <c r="V4042"/>
  <c r="U4042"/>
  <c r="Z4042" s="1"/>
  <c r="Y4041"/>
  <c r="X4041"/>
  <c r="W4041"/>
  <c r="V4041"/>
  <c r="U4041"/>
  <c r="Z4041" s="1"/>
  <c r="Y4040"/>
  <c r="X4040"/>
  <c r="W4040"/>
  <c r="V4040"/>
  <c r="U4040"/>
  <c r="Z4040" s="1"/>
  <c r="Y4039"/>
  <c r="X4039"/>
  <c r="W4039"/>
  <c r="V4039"/>
  <c r="U4039"/>
  <c r="Z4039" s="1"/>
  <c r="Y4038"/>
  <c r="X4038"/>
  <c r="W4038"/>
  <c r="V4038"/>
  <c r="U4038"/>
  <c r="Z4038" s="1"/>
  <c r="Y4037"/>
  <c r="X4037"/>
  <c r="W4037"/>
  <c r="V4037"/>
  <c r="U4037"/>
  <c r="Z4037" s="1"/>
  <c r="Y4036"/>
  <c r="X4036"/>
  <c r="W4036"/>
  <c r="V4036"/>
  <c r="U4036"/>
  <c r="Z4036" s="1"/>
  <c r="Y4035"/>
  <c r="X4035"/>
  <c r="W4035"/>
  <c r="V4035"/>
  <c r="U4035"/>
  <c r="Z4035" s="1"/>
  <c r="Y4034"/>
  <c r="X4034"/>
  <c r="W4034"/>
  <c r="V4034"/>
  <c r="U4034"/>
  <c r="Z4034" s="1"/>
  <c r="Y4033"/>
  <c r="X4033"/>
  <c r="W4033"/>
  <c r="V4033"/>
  <c r="Z4033" s="1"/>
  <c r="U4033"/>
  <c r="Y4032"/>
  <c r="X4032"/>
  <c r="W4032"/>
  <c r="V4032"/>
  <c r="U4032"/>
  <c r="Y4031"/>
  <c r="X4031"/>
  <c r="W4031"/>
  <c r="V4031"/>
  <c r="U4031"/>
  <c r="Z4031" s="1"/>
  <c r="Y4030"/>
  <c r="X4030"/>
  <c r="W4030"/>
  <c r="V4030"/>
  <c r="U4030"/>
  <c r="Z4030" s="1"/>
  <c r="Y4029"/>
  <c r="X4029"/>
  <c r="W4029"/>
  <c r="V4029"/>
  <c r="U4029"/>
  <c r="Z4029" s="1"/>
  <c r="Y4028"/>
  <c r="X4028"/>
  <c r="W4028"/>
  <c r="V4028"/>
  <c r="U4028"/>
  <c r="Z4028" s="1"/>
  <c r="Y4027"/>
  <c r="X4027"/>
  <c r="W4027"/>
  <c r="V4027"/>
  <c r="U4027"/>
  <c r="Z4027" s="1"/>
  <c r="Y4026"/>
  <c r="X4026"/>
  <c r="W4026"/>
  <c r="V4026"/>
  <c r="U4026"/>
  <c r="Z4026" s="1"/>
  <c r="Y4025"/>
  <c r="X4025"/>
  <c r="W4025"/>
  <c r="V4025"/>
  <c r="U4025"/>
  <c r="Z4025" s="1"/>
  <c r="Y4024"/>
  <c r="X4024"/>
  <c r="W4024"/>
  <c r="V4024"/>
  <c r="U4024"/>
  <c r="Z4024" s="1"/>
  <c r="Y4023"/>
  <c r="X4023"/>
  <c r="W4023"/>
  <c r="V4023"/>
  <c r="U4023"/>
  <c r="Z4023" s="1"/>
  <c r="Y4022"/>
  <c r="X4022"/>
  <c r="W4022"/>
  <c r="V4022"/>
  <c r="U4022"/>
  <c r="Z4022" s="1"/>
  <c r="Y4021"/>
  <c r="X4021"/>
  <c r="W4021"/>
  <c r="V4021"/>
  <c r="U4021"/>
  <c r="Z4021" s="1"/>
  <c r="Y4020"/>
  <c r="X4020"/>
  <c r="W4020"/>
  <c r="V4020"/>
  <c r="U4020"/>
  <c r="Z4020" s="1"/>
  <c r="Y4019"/>
  <c r="X4019"/>
  <c r="W4019"/>
  <c r="V4019"/>
  <c r="U4019"/>
  <c r="Z4019" s="1"/>
  <c r="Y4018"/>
  <c r="X4018"/>
  <c r="W4018"/>
  <c r="V4018"/>
  <c r="U4018"/>
  <c r="Z4018" s="1"/>
  <c r="Y4017"/>
  <c r="X4017"/>
  <c r="W4017"/>
  <c r="V4017"/>
  <c r="U4017"/>
  <c r="Z4017" s="1"/>
  <c r="Y4016"/>
  <c r="X4016"/>
  <c r="W4016"/>
  <c r="V4016"/>
  <c r="U4016"/>
  <c r="Z4016" s="1"/>
  <c r="Y4015"/>
  <c r="X4015"/>
  <c r="W4015"/>
  <c r="V4015"/>
  <c r="U4015"/>
  <c r="Z4015" s="1"/>
  <c r="Y4014"/>
  <c r="X4014"/>
  <c r="W4014"/>
  <c r="V4014"/>
  <c r="U4014"/>
  <c r="Z4014" s="1"/>
  <c r="Y4013"/>
  <c r="X4013"/>
  <c r="W4013"/>
  <c r="V4013"/>
  <c r="U4013"/>
  <c r="Z4013" s="1"/>
  <c r="Y4012"/>
  <c r="X4012"/>
  <c r="W4012"/>
  <c r="V4012"/>
  <c r="U4012"/>
  <c r="Z4012" s="1"/>
  <c r="Y4011"/>
  <c r="X4011"/>
  <c r="W4011"/>
  <c r="V4011"/>
  <c r="U4011"/>
  <c r="Z4011" s="1"/>
  <c r="Y4010"/>
  <c r="X4010"/>
  <c r="W4010"/>
  <c r="V4010"/>
  <c r="U4010"/>
  <c r="Z4010" s="1"/>
  <c r="Y4009"/>
  <c r="X4009"/>
  <c r="W4009"/>
  <c r="V4009"/>
  <c r="U4009"/>
  <c r="Z4009" s="1"/>
  <c r="Y4008"/>
  <c r="X4008"/>
  <c r="W4008"/>
  <c r="V4008"/>
  <c r="U4008"/>
  <c r="Z4008" s="1"/>
  <c r="Y4007"/>
  <c r="X4007"/>
  <c r="W4007"/>
  <c r="V4007"/>
  <c r="U4007"/>
  <c r="Z4007" s="1"/>
  <c r="Y4006"/>
  <c r="X4006"/>
  <c r="W4006"/>
  <c r="V4006"/>
  <c r="U4006"/>
  <c r="Z4006" s="1"/>
  <c r="Y4005"/>
  <c r="X4005"/>
  <c r="W4005"/>
  <c r="V4005"/>
  <c r="U4005"/>
  <c r="Z4005" s="1"/>
  <c r="Y4004"/>
  <c r="X4004"/>
  <c r="W4004"/>
  <c r="V4004"/>
  <c r="U4004"/>
  <c r="Z4004" s="1"/>
  <c r="Y4003"/>
  <c r="X4003"/>
  <c r="W4003"/>
  <c r="V4003"/>
  <c r="U4003"/>
  <c r="Z4003" s="1"/>
  <c r="Y4002"/>
  <c r="X4002"/>
  <c r="W4002"/>
  <c r="V4002"/>
  <c r="U4002"/>
  <c r="Z4002" s="1"/>
  <c r="Y4001"/>
  <c r="X4001"/>
  <c r="W4001"/>
  <c r="V4001"/>
  <c r="U4001"/>
  <c r="Z4001" s="1"/>
  <c r="Y4000"/>
  <c r="X4000"/>
  <c r="W4000"/>
  <c r="V4000"/>
  <c r="U4000"/>
  <c r="Z4000" s="1"/>
  <c r="Y3999"/>
  <c r="X3999"/>
  <c r="W3999"/>
  <c r="V3999"/>
  <c r="U3999"/>
  <c r="Z3999" s="1"/>
  <c r="Y3998"/>
  <c r="X3998"/>
  <c r="W3998"/>
  <c r="V3998"/>
  <c r="U3998"/>
  <c r="Z3998" s="1"/>
  <c r="Y3997"/>
  <c r="X3997"/>
  <c r="W3997"/>
  <c r="V3997"/>
  <c r="U3997"/>
  <c r="Z3997" s="1"/>
  <c r="Y3996"/>
  <c r="X3996"/>
  <c r="W3996"/>
  <c r="V3996"/>
  <c r="U3996"/>
  <c r="Z3996" s="1"/>
  <c r="Y3995"/>
  <c r="X3995"/>
  <c r="W3995"/>
  <c r="V3995"/>
  <c r="U3995"/>
  <c r="Z3995" s="1"/>
  <c r="Y3994"/>
  <c r="X3994"/>
  <c r="W3994"/>
  <c r="V3994"/>
  <c r="U3994"/>
  <c r="Z3994" s="1"/>
  <c r="Y3993"/>
  <c r="X3993"/>
  <c r="W3993"/>
  <c r="V3993"/>
  <c r="U3993"/>
  <c r="Z3993" s="1"/>
  <c r="Y3992"/>
  <c r="X3992"/>
  <c r="W3992"/>
  <c r="V3992"/>
  <c r="U3992"/>
  <c r="Z3992" s="1"/>
  <c r="Y3991"/>
  <c r="X3991"/>
  <c r="W3991"/>
  <c r="V3991"/>
  <c r="U3991"/>
  <c r="Z3991" s="1"/>
  <c r="Y3990"/>
  <c r="X3990"/>
  <c r="W3990"/>
  <c r="V3990"/>
  <c r="U3990"/>
  <c r="Z3990" s="1"/>
  <c r="Y3989"/>
  <c r="X3989"/>
  <c r="W3989"/>
  <c r="V3989"/>
  <c r="U3989"/>
  <c r="Z3989" s="1"/>
  <c r="Y3988"/>
  <c r="X3988"/>
  <c r="W3988"/>
  <c r="V3988"/>
  <c r="U3988"/>
  <c r="Z3988" s="1"/>
  <c r="Y3987"/>
  <c r="X3987"/>
  <c r="W3987"/>
  <c r="V3987"/>
  <c r="U3987"/>
  <c r="Z3987" s="1"/>
  <c r="Y3986"/>
  <c r="X3986"/>
  <c r="W3986"/>
  <c r="V3986"/>
  <c r="U3986"/>
  <c r="Z3986" s="1"/>
  <c r="Y3985"/>
  <c r="X3985"/>
  <c r="W3985"/>
  <c r="V3985"/>
  <c r="U3985"/>
  <c r="Z3985" s="1"/>
  <c r="Y3984"/>
  <c r="X3984"/>
  <c r="W3984"/>
  <c r="V3984"/>
  <c r="U3984"/>
  <c r="Z3984" s="1"/>
  <c r="Y3983"/>
  <c r="X3983"/>
  <c r="W3983"/>
  <c r="V3983"/>
  <c r="U3983"/>
  <c r="Z3983" s="1"/>
  <c r="Y3982"/>
  <c r="X3982"/>
  <c r="W3982"/>
  <c r="V3982"/>
  <c r="U3982"/>
  <c r="Z3982" s="1"/>
  <c r="Y3981"/>
  <c r="X3981"/>
  <c r="W3981"/>
  <c r="V3981"/>
  <c r="U3981"/>
  <c r="Z3981" s="1"/>
  <c r="Y3980"/>
  <c r="X3980"/>
  <c r="W3980"/>
  <c r="V3980"/>
  <c r="U3980"/>
  <c r="Z3980" s="1"/>
  <c r="Y3979"/>
  <c r="X3979"/>
  <c r="W3979"/>
  <c r="V3979"/>
  <c r="U3979"/>
  <c r="Z3979" s="1"/>
  <c r="Y3978"/>
  <c r="X3978"/>
  <c r="W3978"/>
  <c r="V3978"/>
  <c r="U3978"/>
  <c r="Z3978" s="1"/>
  <c r="Y3977"/>
  <c r="X3977"/>
  <c r="W3977"/>
  <c r="V3977"/>
  <c r="U3977"/>
  <c r="Z3977" s="1"/>
  <c r="Y3976"/>
  <c r="X3976"/>
  <c r="W3976"/>
  <c r="V3976"/>
  <c r="U3976"/>
  <c r="Z3976" s="1"/>
  <c r="Y3975"/>
  <c r="X3975"/>
  <c r="W3975"/>
  <c r="V3975"/>
  <c r="U3975"/>
  <c r="Z3975" s="1"/>
  <c r="Y3974"/>
  <c r="X3974"/>
  <c r="W3974"/>
  <c r="V3974"/>
  <c r="U3974"/>
  <c r="Z3974" s="1"/>
  <c r="Y3973"/>
  <c r="X3973"/>
  <c r="W3973"/>
  <c r="V3973"/>
  <c r="U3973"/>
  <c r="Z3973" s="1"/>
  <c r="Y3972"/>
  <c r="X3972"/>
  <c r="W3972"/>
  <c r="V3972"/>
  <c r="U3972"/>
  <c r="Z3972" s="1"/>
  <c r="Y3971"/>
  <c r="X3971"/>
  <c r="W3971"/>
  <c r="V3971"/>
  <c r="U3971"/>
  <c r="Z3971" s="1"/>
  <c r="Y3970"/>
  <c r="X3970"/>
  <c r="W3970"/>
  <c r="V3970"/>
  <c r="U3970"/>
  <c r="Z3970" s="1"/>
  <c r="Y3969"/>
  <c r="X3969"/>
  <c r="W3969"/>
  <c r="V3969"/>
  <c r="U3969"/>
  <c r="Z3969" s="1"/>
  <c r="Y3968"/>
  <c r="X3968"/>
  <c r="W3968"/>
  <c r="V3968"/>
  <c r="U3968"/>
  <c r="Z3968" s="1"/>
  <c r="Y3967"/>
  <c r="X3967"/>
  <c r="W3967"/>
  <c r="V3967"/>
  <c r="U3967"/>
  <c r="Z3967" s="1"/>
  <c r="Y3966"/>
  <c r="X3966"/>
  <c r="W3966"/>
  <c r="V3966"/>
  <c r="U3966"/>
  <c r="Z3966" s="1"/>
  <c r="Y3965"/>
  <c r="X3965"/>
  <c r="W3965"/>
  <c r="V3965"/>
  <c r="U3965"/>
  <c r="Z3965" s="1"/>
  <c r="Y3964"/>
  <c r="X3964"/>
  <c r="W3964"/>
  <c r="V3964"/>
  <c r="U3964"/>
  <c r="Z3964" s="1"/>
  <c r="Y3963"/>
  <c r="X3963"/>
  <c r="W3963"/>
  <c r="V3963"/>
  <c r="U3963"/>
  <c r="Z3963" s="1"/>
  <c r="Y3962"/>
  <c r="X3962"/>
  <c r="W3962"/>
  <c r="V3962"/>
  <c r="U3962"/>
  <c r="Z3962" s="1"/>
  <c r="Y3961"/>
  <c r="X3961"/>
  <c r="W3961"/>
  <c r="V3961"/>
  <c r="U3961"/>
  <c r="Z3961" s="1"/>
  <c r="Y3960"/>
  <c r="X3960"/>
  <c r="W3960"/>
  <c r="V3960"/>
  <c r="U3960"/>
  <c r="Z3960" s="1"/>
  <c r="Y3959"/>
  <c r="X3959"/>
  <c r="W3959"/>
  <c r="V3959"/>
  <c r="U3959"/>
  <c r="Z3959" s="1"/>
  <c r="Y3958"/>
  <c r="X3958"/>
  <c r="W3958"/>
  <c r="V3958"/>
  <c r="U3958"/>
  <c r="Z3958" s="1"/>
  <c r="Y3957"/>
  <c r="X3957"/>
  <c r="W3957"/>
  <c r="V3957"/>
  <c r="U3957"/>
  <c r="Z3957" s="1"/>
  <c r="Y3956"/>
  <c r="X3956"/>
  <c r="W3956"/>
  <c r="V3956"/>
  <c r="U3956"/>
  <c r="Z3956" s="1"/>
  <c r="Y3955"/>
  <c r="X3955"/>
  <c r="W3955"/>
  <c r="V3955"/>
  <c r="U3955"/>
  <c r="Z3955" s="1"/>
  <c r="Y3954"/>
  <c r="X3954"/>
  <c r="W3954"/>
  <c r="V3954"/>
  <c r="U3954"/>
  <c r="Z3954" s="1"/>
  <c r="Y3953"/>
  <c r="X3953"/>
  <c r="W3953"/>
  <c r="V3953"/>
  <c r="U3953"/>
  <c r="Z3953" s="1"/>
  <c r="Y3952"/>
  <c r="X3952"/>
  <c r="W3952"/>
  <c r="V3952"/>
  <c r="U3952"/>
  <c r="Z3952" s="1"/>
  <c r="Y3951"/>
  <c r="X3951"/>
  <c r="W3951"/>
  <c r="V3951"/>
  <c r="U3951"/>
  <c r="Z3951" s="1"/>
  <c r="Y3950"/>
  <c r="X3950"/>
  <c r="W3950"/>
  <c r="V3950"/>
  <c r="U3950"/>
  <c r="Z3950" s="1"/>
  <c r="Y3949"/>
  <c r="X3949"/>
  <c r="W3949"/>
  <c r="V3949"/>
  <c r="U3949"/>
  <c r="Z3949" s="1"/>
  <c r="Y3948"/>
  <c r="X3948"/>
  <c r="W3948"/>
  <c r="V3948"/>
  <c r="U3948"/>
  <c r="Z3948" s="1"/>
  <c r="Y3947"/>
  <c r="X3947"/>
  <c r="W3947"/>
  <c r="V3947"/>
  <c r="U3947"/>
  <c r="Z3947" s="1"/>
  <c r="Y3946"/>
  <c r="X3946"/>
  <c r="W3946"/>
  <c r="V3946"/>
  <c r="U3946"/>
  <c r="Z3946" s="1"/>
  <c r="Y3945"/>
  <c r="X3945"/>
  <c r="W3945"/>
  <c r="V3945"/>
  <c r="U3945"/>
  <c r="Z3945" s="1"/>
  <c r="Y3944"/>
  <c r="X3944"/>
  <c r="W3944"/>
  <c r="V3944"/>
  <c r="U3944"/>
  <c r="Z3944" s="1"/>
  <c r="Y3943"/>
  <c r="X3943"/>
  <c r="W3943"/>
  <c r="V3943"/>
  <c r="U3943"/>
  <c r="Z3943" s="1"/>
  <c r="Y3942"/>
  <c r="X3942"/>
  <c r="W3942"/>
  <c r="V3942"/>
  <c r="U3942"/>
  <c r="Z3942" s="1"/>
  <c r="Y3941"/>
  <c r="X3941"/>
  <c r="W3941"/>
  <c r="V3941"/>
  <c r="U3941"/>
  <c r="Z3941" s="1"/>
  <c r="Y3940"/>
  <c r="X3940"/>
  <c r="W3940"/>
  <c r="V3940"/>
  <c r="U3940"/>
  <c r="Z3940" s="1"/>
  <c r="Y3939"/>
  <c r="X3939"/>
  <c r="W3939"/>
  <c r="V3939"/>
  <c r="U3939"/>
  <c r="Z3939" s="1"/>
  <c r="Y3938"/>
  <c r="X3938"/>
  <c r="W3938"/>
  <c r="V3938"/>
  <c r="U3938"/>
  <c r="Z3938" s="1"/>
  <c r="Y3937"/>
  <c r="X3937"/>
  <c r="W3937"/>
  <c r="V3937"/>
  <c r="U3937"/>
  <c r="Z3937" s="1"/>
  <c r="Y3936"/>
  <c r="X3936"/>
  <c r="W3936"/>
  <c r="V3936"/>
  <c r="U3936"/>
  <c r="Z3936" s="1"/>
  <c r="Y3935"/>
  <c r="X3935"/>
  <c r="W3935"/>
  <c r="V3935"/>
  <c r="U3935"/>
  <c r="Z3935" s="1"/>
  <c r="Y3934"/>
  <c r="X3934"/>
  <c r="W3934"/>
  <c r="V3934"/>
  <c r="U3934"/>
  <c r="Z3934" s="1"/>
  <c r="Y3933"/>
  <c r="X3933"/>
  <c r="W3933"/>
  <c r="V3933"/>
  <c r="U3933"/>
  <c r="Z3933" s="1"/>
  <c r="Y3932"/>
  <c r="X3932"/>
  <c r="W3932"/>
  <c r="V3932"/>
  <c r="U3932"/>
  <c r="Z3932" s="1"/>
  <c r="Y3931"/>
  <c r="X3931"/>
  <c r="W3931"/>
  <c r="V3931"/>
  <c r="U3931"/>
  <c r="Z3931" s="1"/>
  <c r="Y3930"/>
  <c r="X3930"/>
  <c r="W3930"/>
  <c r="V3930"/>
  <c r="U3930"/>
  <c r="Z3930" s="1"/>
  <c r="Y3929"/>
  <c r="X3929"/>
  <c r="W3929"/>
  <c r="V3929"/>
  <c r="U3929"/>
  <c r="Z3929" s="1"/>
  <c r="Y3928"/>
  <c r="X3928"/>
  <c r="W3928"/>
  <c r="V3928"/>
  <c r="U3928"/>
  <c r="Z3928" s="1"/>
  <c r="Y3927"/>
  <c r="X3927"/>
  <c r="W3927"/>
  <c r="V3927"/>
  <c r="U3927"/>
  <c r="Z3927" s="1"/>
  <c r="Y3926"/>
  <c r="X3926"/>
  <c r="W3926"/>
  <c r="V3926"/>
  <c r="U3926"/>
  <c r="Z3926" s="1"/>
  <c r="Y3925"/>
  <c r="X3925"/>
  <c r="W3925"/>
  <c r="V3925"/>
  <c r="U3925"/>
  <c r="Z3925" s="1"/>
  <c r="Y3924"/>
  <c r="X3924"/>
  <c r="W3924"/>
  <c r="V3924"/>
  <c r="U3924"/>
  <c r="Z3924" s="1"/>
  <c r="Y3923"/>
  <c r="X3923"/>
  <c r="W3923"/>
  <c r="V3923"/>
  <c r="U3923"/>
  <c r="Z3923" s="1"/>
  <c r="Y3922"/>
  <c r="X3922"/>
  <c r="W3922"/>
  <c r="V3922"/>
  <c r="U3922"/>
  <c r="Z3922" s="1"/>
  <c r="Y3921"/>
  <c r="X3921"/>
  <c r="W3921"/>
  <c r="V3921"/>
  <c r="U3921"/>
  <c r="Z3921" s="1"/>
  <c r="Y3920"/>
  <c r="X3920"/>
  <c r="W3920"/>
  <c r="V3920"/>
  <c r="U3920"/>
  <c r="Z3920" s="1"/>
  <c r="Y3919"/>
  <c r="X3919"/>
  <c r="W3919"/>
  <c r="V3919"/>
  <c r="U3919"/>
  <c r="Z3919" s="1"/>
  <c r="Y3918"/>
  <c r="X3918"/>
  <c r="W3918"/>
  <c r="V3918"/>
  <c r="U3918"/>
  <c r="Z3918" s="1"/>
  <c r="Y3917"/>
  <c r="X3917"/>
  <c r="W3917"/>
  <c r="V3917"/>
  <c r="U3917"/>
  <c r="Z3917" s="1"/>
  <c r="Y3916"/>
  <c r="X3916"/>
  <c r="W3916"/>
  <c r="V3916"/>
  <c r="U3916"/>
  <c r="Z3916" s="1"/>
  <c r="Y3915"/>
  <c r="X3915"/>
  <c r="W3915"/>
  <c r="V3915"/>
  <c r="U3915"/>
  <c r="Z3915" s="1"/>
  <c r="Y3914"/>
  <c r="X3914"/>
  <c r="W3914"/>
  <c r="V3914"/>
  <c r="U3914"/>
  <c r="Z3914" s="1"/>
  <c r="Y3913"/>
  <c r="X3913"/>
  <c r="W3913"/>
  <c r="V3913"/>
  <c r="U3913"/>
  <c r="Z3913" s="1"/>
  <c r="Y3912"/>
  <c r="X3912"/>
  <c r="W3912"/>
  <c r="V3912"/>
  <c r="U3912"/>
  <c r="Z3912" s="1"/>
  <c r="Y3911"/>
  <c r="X3911"/>
  <c r="W3911"/>
  <c r="V3911"/>
  <c r="U3911"/>
  <c r="Z3911" s="1"/>
  <c r="Y3910"/>
  <c r="X3910"/>
  <c r="W3910"/>
  <c r="V3910"/>
  <c r="U3910"/>
  <c r="Z3910" s="1"/>
  <c r="Y3909"/>
  <c r="X3909"/>
  <c r="W3909"/>
  <c r="V3909"/>
  <c r="U3909"/>
  <c r="Z3909" s="1"/>
  <c r="Y3908"/>
  <c r="X3908"/>
  <c r="W3908"/>
  <c r="V3908"/>
  <c r="U3908"/>
  <c r="Z3908" s="1"/>
  <c r="Y3907"/>
  <c r="X3907"/>
  <c r="W3907"/>
  <c r="V3907"/>
  <c r="U3907"/>
  <c r="Z3907" s="1"/>
  <c r="Y3906"/>
  <c r="X3906"/>
  <c r="W3906"/>
  <c r="V3906"/>
  <c r="U3906"/>
  <c r="Z3906" s="1"/>
  <c r="Y3905"/>
  <c r="X3905"/>
  <c r="W3905"/>
  <c r="V3905"/>
  <c r="U3905"/>
  <c r="Z3905" s="1"/>
  <c r="Y3904"/>
  <c r="X3904"/>
  <c r="W3904"/>
  <c r="V3904"/>
  <c r="U3904"/>
  <c r="Z3904" s="1"/>
  <c r="Y3903"/>
  <c r="X3903"/>
  <c r="W3903"/>
  <c r="V3903"/>
  <c r="U3903"/>
  <c r="Z3903" s="1"/>
  <c r="Y3902"/>
  <c r="X3902"/>
  <c r="W3902"/>
  <c r="V3902"/>
  <c r="U3902"/>
  <c r="Z3902" s="1"/>
  <c r="Y3901"/>
  <c r="X3901"/>
  <c r="W3901"/>
  <c r="V3901"/>
  <c r="U3901"/>
  <c r="Z3901" s="1"/>
  <c r="Y3900"/>
  <c r="X3900"/>
  <c r="W3900"/>
  <c r="V3900"/>
  <c r="U3900"/>
  <c r="Z3900" s="1"/>
  <c r="Y3899"/>
  <c r="X3899"/>
  <c r="W3899"/>
  <c r="V3899"/>
  <c r="U3899"/>
  <c r="Z3899" s="1"/>
  <c r="Y3898"/>
  <c r="X3898"/>
  <c r="W3898"/>
  <c r="V3898"/>
  <c r="U3898"/>
  <c r="Z3898" s="1"/>
  <c r="Y3897"/>
  <c r="X3897"/>
  <c r="W3897"/>
  <c r="V3897"/>
  <c r="U3897"/>
  <c r="Z3897" s="1"/>
  <c r="Y3896"/>
  <c r="X3896"/>
  <c r="W3896"/>
  <c r="V3896"/>
  <c r="U3896"/>
  <c r="Z3896" s="1"/>
  <c r="Y3895"/>
  <c r="X3895"/>
  <c r="W3895"/>
  <c r="V3895"/>
  <c r="U3895"/>
  <c r="Z3895" s="1"/>
  <c r="Y3894"/>
  <c r="X3894"/>
  <c r="W3894"/>
  <c r="V3894"/>
  <c r="U3894"/>
  <c r="Z3894" s="1"/>
  <c r="Y3893"/>
  <c r="X3893"/>
  <c r="W3893"/>
  <c r="V3893"/>
  <c r="U3893"/>
  <c r="Z3893" s="1"/>
  <c r="Y3892"/>
  <c r="X3892"/>
  <c r="W3892"/>
  <c r="V3892"/>
  <c r="U3892"/>
  <c r="Z3892" s="1"/>
  <c r="Y3891"/>
  <c r="X3891"/>
  <c r="W3891"/>
  <c r="V3891"/>
  <c r="U3891"/>
  <c r="Z3891" s="1"/>
  <c r="Y3890"/>
  <c r="X3890"/>
  <c r="W3890"/>
  <c r="V3890"/>
  <c r="U3890"/>
  <c r="Z3890" s="1"/>
  <c r="Y3889"/>
  <c r="X3889"/>
  <c r="W3889"/>
  <c r="V3889"/>
  <c r="U3889"/>
  <c r="Z3889" s="1"/>
  <c r="Y3888"/>
  <c r="X3888"/>
  <c r="W3888"/>
  <c r="V3888"/>
  <c r="U3888"/>
  <c r="Z3888" s="1"/>
  <c r="Y3887"/>
  <c r="X3887"/>
  <c r="W3887"/>
  <c r="V3887"/>
  <c r="U3887"/>
  <c r="Z3887" s="1"/>
  <c r="Y3886"/>
  <c r="X3886"/>
  <c r="W3886"/>
  <c r="V3886"/>
  <c r="U3886"/>
  <c r="Z3886" s="1"/>
  <c r="Y3885"/>
  <c r="X3885"/>
  <c r="W3885"/>
  <c r="V3885"/>
  <c r="U3885"/>
  <c r="Z3885" s="1"/>
  <c r="Y3884"/>
  <c r="X3884"/>
  <c r="W3884"/>
  <c r="V3884"/>
  <c r="U3884"/>
  <c r="Z3884" s="1"/>
  <c r="Y3883"/>
  <c r="X3883"/>
  <c r="W3883"/>
  <c r="V3883"/>
  <c r="U3883"/>
  <c r="Z3883" s="1"/>
  <c r="Y3882"/>
  <c r="X3882"/>
  <c r="W3882"/>
  <c r="V3882"/>
  <c r="U3882"/>
  <c r="Z3882" s="1"/>
  <c r="Y3881"/>
  <c r="X3881"/>
  <c r="W3881"/>
  <c r="V3881"/>
  <c r="U3881"/>
  <c r="Z3881" s="1"/>
  <c r="Y3880"/>
  <c r="X3880"/>
  <c r="W3880"/>
  <c r="V3880"/>
  <c r="U3880"/>
  <c r="Z3880" s="1"/>
  <c r="Y3879"/>
  <c r="X3879"/>
  <c r="W3879"/>
  <c r="V3879"/>
  <c r="U3879"/>
  <c r="Z3879" s="1"/>
  <c r="Y3878"/>
  <c r="X3878"/>
  <c r="W3878"/>
  <c r="V3878"/>
  <c r="U3878"/>
  <c r="Z3878" s="1"/>
  <c r="Y3877"/>
  <c r="X3877"/>
  <c r="W3877"/>
  <c r="V3877"/>
  <c r="U3877"/>
  <c r="Z3877" s="1"/>
  <c r="Y3876"/>
  <c r="X3876"/>
  <c r="W3876"/>
  <c r="V3876"/>
  <c r="U3876"/>
  <c r="Z3876" s="1"/>
  <c r="Y3875"/>
  <c r="X3875"/>
  <c r="W3875"/>
  <c r="V3875"/>
  <c r="U3875"/>
  <c r="Z3875" s="1"/>
  <c r="Y3874"/>
  <c r="X3874"/>
  <c r="W3874"/>
  <c r="V3874"/>
  <c r="U3874"/>
  <c r="Z3874" s="1"/>
  <c r="Y3873"/>
  <c r="X3873"/>
  <c r="W3873"/>
  <c r="V3873"/>
  <c r="U3873"/>
  <c r="Z3873" s="1"/>
  <c r="Y3872"/>
  <c r="X3872"/>
  <c r="W3872"/>
  <c r="V3872"/>
  <c r="U3872"/>
  <c r="Z3872" s="1"/>
  <c r="Y3871"/>
  <c r="X3871"/>
  <c r="W3871"/>
  <c r="V3871"/>
  <c r="U3871"/>
  <c r="Z3871" s="1"/>
  <c r="Y3870"/>
  <c r="X3870"/>
  <c r="W3870"/>
  <c r="V3870"/>
  <c r="U3870"/>
  <c r="Z3870" s="1"/>
  <c r="Y3869"/>
  <c r="X3869"/>
  <c r="W3869"/>
  <c r="V3869"/>
  <c r="U3869"/>
  <c r="Z3869" s="1"/>
  <c r="Y3868"/>
  <c r="X3868"/>
  <c r="W3868"/>
  <c r="V3868"/>
  <c r="U3868"/>
  <c r="Z3868" s="1"/>
  <c r="Y3867"/>
  <c r="X3867"/>
  <c r="W3867"/>
  <c r="V3867"/>
  <c r="U3867"/>
  <c r="Z3867" s="1"/>
  <c r="Y3866"/>
  <c r="X3866"/>
  <c r="W3866"/>
  <c r="V3866"/>
  <c r="U3866"/>
  <c r="Z3866" s="1"/>
  <c r="Y3865"/>
  <c r="X3865"/>
  <c r="W3865"/>
  <c r="V3865"/>
  <c r="U3865"/>
  <c r="Z3865" s="1"/>
  <c r="Y3864"/>
  <c r="X3864"/>
  <c r="W3864"/>
  <c r="V3864"/>
  <c r="U3864"/>
  <c r="Z3864" s="1"/>
  <c r="Y3863"/>
  <c r="X3863"/>
  <c r="W3863"/>
  <c r="V3863"/>
  <c r="U3863"/>
  <c r="Z3863" s="1"/>
  <c r="Y3862"/>
  <c r="X3862"/>
  <c r="W3862"/>
  <c r="V3862"/>
  <c r="U3862"/>
  <c r="Z3862" s="1"/>
  <c r="Y3861"/>
  <c r="X3861"/>
  <c r="W3861"/>
  <c r="V3861"/>
  <c r="U3861"/>
  <c r="Z3861" s="1"/>
  <c r="Y3860"/>
  <c r="X3860"/>
  <c r="W3860"/>
  <c r="V3860"/>
  <c r="U3860"/>
  <c r="Z3860" s="1"/>
  <c r="Y3859"/>
  <c r="X3859"/>
  <c r="W3859"/>
  <c r="V3859"/>
  <c r="U3859"/>
  <c r="Z3859" s="1"/>
  <c r="Y3858"/>
  <c r="X3858"/>
  <c r="W3858"/>
  <c r="V3858"/>
  <c r="U3858"/>
  <c r="Z3858" s="1"/>
  <c r="Y3857"/>
  <c r="X3857"/>
  <c r="W3857"/>
  <c r="V3857"/>
  <c r="U3857"/>
  <c r="Z3857" s="1"/>
  <c r="Y3856"/>
  <c r="X3856"/>
  <c r="W3856"/>
  <c r="V3856"/>
  <c r="U3856"/>
  <c r="Z3856" s="1"/>
  <c r="Y3855"/>
  <c r="X3855"/>
  <c r="W3855"/>
  <c r="V3855"/>
  <c r="U3855"/>
  <c r="Z3855" s="1"/>
  <c r="Y3854"/>
  <c r="X3854"/>
  <c r="W3854"/>
  <c r="V3854"/>
  <c r="U3854"/>
  <c r="Z3854" s="1"/>
  <c r="Y3853"/>
  <c r="X3853"/>
  <c r="W3853"/>
  <c r="V3853"/>
  <c r="U3853"/>
  <c r="Z3853" s="1"/>
  <c r="Y3852"/>
  <c r="X3852"/>
  <c r="W3852"/>
  <c r="V3852"/>
  <c r="U3852"/>
  <c r="Z3852" s="1"/>
  <c r="Y3851"/>
  <c r="X3851"/>
  <c r="W3851"/>
  <c r="V3851"/>
  <c r="U3851"/>
  <c r="Z3851" s="1"/>
  <c r="Y3850"/>
  <c r="X3850"/>
  <c r="W3850"/>
  <c r="V3850"/>
  <c r="U3850"/>
  <c r="Z3850" s="1"/>
  <c r="Y3849"/>
  <c r="X3849"/>
  <c r="W3849"/>
  <c r="V3849"/>
  <c r="U3849"/>
  <c r="Z3849" s="1"/>
  <c r="Y3848"/>
  <c r="X3848"/>
  <c r="W3848"/>
  <c r="V3848"/>
  <c r="U3848"/>
  <c r="Z3848" s="1"/>
  <c r="Y3847"/>
  <c r="X3847"/>
  <c r="W3847"/>
  <c r="V3847"/>
  <c r="U3847"/>
  <c r="Z3847" s="1"/>
  <c r="Y3846"/>
  <c r="X3846"/>
  <c r="W3846"/>
  <c r="V3846"/>
  <c r="U3846"/>
  <c r="Z3846" s="1"/>
  <c r="Y3845"/>
  <c r="X3845"/>
  <c r="W3845"/>
  <c r="V3845"/>
  <c r="U3845"/>
  <c r="Z3845" s="1"/>
  <c r="Y3844"/>
  <c r="X3844"/>
  <c r="W3844"/>
  <c r="V3844"/>
  <c r="U3844"/>
  <c r="Z3844" s="1"/>
  <c r="Y3843"/>
  <c r="X3843"/>
  <c r="W3843"/>
  <c r="V3843"/>
  <c r="U3843"/>
  <c r="Z3843" s="1"/>
  <c r="Y3842"/>
  <c r="X3842"/>
  <c r="W3842"/>
  <c r="V3842"/>
  <c r="U3842"/>
  <c r="Z3842" s="1"/>
  <c r="Y3841"/>
  <c r="X3841"/>
  <c r="W3841"/>
  <c r="V3841"/>
  <c r="U3841"/>
  <c r="Z3841" s="1"/>
  <c r="Y3840"/>
  <c r="X3840"/>
  <c r="W3840"/>
  <c r="V3840"/>
  <c r="U3840"/>
  <c r="Z3840" s="1"/>
  <c r="Y3839"/>
  <c r="X3839"/>
  <c r="W3839"/>
  <c r="V3839"/>
  <c r="U3839"/>
  <c r="Z3839" s="1"/>
  <c r="Y3838"/>
  <c r="X3838"/>
  <c r="W3838"/>
  <c r="V3838"/>
  <c r="U3838"/>
  <c r="Z3838" s="1"/>
  <c r="Y3837"/>
  <c r="X3837"/>
  <c r="W3837"/>
  <c r="V3837"/>
  <c r="U3837"/>
  <c r="Z3837" s="1"/>
  <c r="Y3836"/>
  <c r="X3836"/>
  <c r="W3836"/>
  <c r="V3836"/>
  <c r="U3836"/>
  <c r="Z3836" s="1"/>
  <c r="Y3835"/>
  <c r="X3835"/>
  <c r="W3835"/>
  <c r="V3835"/>
  <c r="U3835"/>
  <c r="Z3835" s="1"/>
  <c r="Y3834"/>
  <c r="X3834"/>
  <c r="W3834"/>
  <c r="V3834"/>
  <c r="U3834"/>
  <c r="Z3834" s="1"/>
  <c r="Y3833"/>
  <c r="X3833"/>
  <c r="W3833"/>
  <c r="V3833"/>
  <c r="U3833"/>
  <c r="Z3833" s="1"/>
  <c r="Y3832"/>
  <c r="X3832"/>
  <c r="W3832"/>
  <c r="V3832"/>
  <c r="U3832"/>
  <c r="Z3832" s="1"/>
  <c r="Y3831"/>
  <c r="X3831"/>
  <c r="W3831"/>
  <c r="V3831"/>
  <c r="U3831"/>
  <c r="Z3831" s="1"/>
  <c r="Y3830"/>
  <c r="X3830"/>
  <c r="W3830"/>
  <c r="V3830"/>
  <c r="U3830"/>
  <c r="Z3830" s="1"/>
  <c r="Y3829"/>
  <c r="X3829"/>
  <c r="W3829"/>
  <c r="V3829"/>
  <c r="U3829"/>
  <c r="Z3829" s="1"/>
  <c r="Y3828"/>
  <c r="X3828"/>
  <c r="W3828"/>
  <c r="V3828"/>
  <c r="U3828"/>
  <c r="Z3828" s="1"/>
  <c r="Y3827"/>
  <c r="X3827"/>
  <c r="W3827"/>
  <c r="V3827"/>
  <c r="U3827"/>
  <c r="Z3827" s="1"/>
  <c r="Y3826"/>
  <c r="X3826"/>
  <c r="W3826"/>
  <c r="V3826"/>
  <c r="U3826"/>
  <c r="Z3826" s="1"/>
  <c r="Y3825"/>
  <c r="X3825"/>
  <c r="W3825"/>
  <c r="V3825"/>
  <c r="U3825"/>
  <c r="Z3825" s="1"/>
  <c r="Y3824"/>
  <c r="X3824"/>
  <c r="W3824"/>
  <c r="V3824"/>
  <c r="U3824"/>
  <c r="Z3824" s="1"/>
  <c r="Y3823"/>
  <c r="X3823"/>
  <c r="W3823"/>
  <c r="V3823"/>
  <c r="U3823"/>
  <c r="Z3823" s="1"/>
  <c r="Y3822"/>
  <c r="X3822"/>
  <c r="W3822"/>
  <c r="V3822"/>
  <c r="U3822"/>
  <c r="Z3822" s="1"/>
  <c r="Y3821"/>
  <c r="X3821"/>
  <c r="W3821"/>
  <c r="V3821"/>
  <c r="U3821"/>
  <c r="Z3821" s="1"/>
  <c r="Y3820"/>
  <c r="X3820"/>
  <c r="W3820"/>
  <c r="V3820"/>
  <c r="U3820"/>
  <c r="Z3820" s="1"/>
  <c r="Y3819"/>
  <c r="X3819"/>
  <c r="W3819"/>
  <c r="V3819"/>
  <c r="U3819"/>
  <c r="Z3819" s="1"/>
  <c r="Y3818"/>
  <c r="X3818"/>
  <c r="W3818"/>
  <c r="V3818"/>
  <c r="U3818"/>
  <c r="Z3818" s="1"/>
  <c r="Y3817"/>
  <c r="X3817"/>
  <c r="W3817"/>
  <c r="V3817"/>
  <c r="U3817"/>
  <c r="Z3817" s="1"/>
  <c r="Y3816"/>
  <c r="X3816"/>
  <c r="W3816"/>
  <c r="V3816"/>
  <c r="U3816"/>
  <c r="Z3816" s="1"/>
  <c r="Y3815"/>
  <c r="X3815"/>
  <c r="W3815"/>
  <c r="V3815"/>
  <c r="U3815"/>
  <c r="Z3815" s="1"/>
  <c r="Y3814"/>
  <c r="X3814"/>
  <c r="W3814"/>
  <c r="V3814"/>
  <c r="U3814"/>
  <c r="Z3814" s="1"/>
  <c r="Y3813"/>
  <c r="X3813"/>
  <c r="W3813"/>
  <c r="V3813"/>
  <c r="U3813"/>
  <c r="Z3813" s="1"/>
  <c r="Y3812"/>
  <c r="X3812"/>
  <c r="W3812"/>
  <c r="V3812"/>
  <c r="U3812"/>
  <c r="Z3812" s="1"/>
  <c r="Y3811"/>
  <c r="X3811"/>
  <c r="W3811"/>
  <c r="V3811"/>
  <c r="U3811"/>
  <c r="Z3811" s="1"/>
  <c r="Y3810"/>
  <c r="X3810"/>
  <c r="W3810"/>
  <c r="V3810"/>
  <c r="U3810"/>
  <c r="Z3810" s="1"/>
  <c r="Y3809"/>
  <c r="X3809"/>
  <c r="W3809"/>
  <c r="V3809"/>
  <c r="U3809"/>
  <c r="Z3809" s="1"/>
  <c r="Y3808"/>
  <c r="X3808"/>
  <c r="W3808"/>
  <c r="V3808"/>
  <c r="U3808"/>
  <c r="Z3808" s="1"/>
  <c r="Y3807"/>
  <c r="X3807"/>
  <c r="W3807"/>
  <c r="V3807"/>
  <c r="U3807"/>
  <c r="Z3807" s="1"/>
  <c r="Y3806"/>
  <c r="X3806"/>
  <c r="W3806"/>
  <c r="V3806"/>
  <c r="U3806"/>
  <c r="Z3806" s="1"/>
  <c r="Y3805"/>
  <c r="X3805"/>
  <c r="W3805"/>
  <c r="V3805"/>
  <c r="U3805"/>
  <c r="Z3805" s="1"/>
  <c r="Y3804"/>
  <c r="X3804"/>
  <c r="W3804"/>
  <c r="V3804"/>
  <c r="U3804"/>
  <c r="Z3804" s="1"/>
  <c r="Y3803"/>
  <c r="X3803"/>
  <c r="W3803"/>
  <c r="V3803"/>
  <c r="U3803"/>
  <c r="Z3803" s="1"/>
  <c r="Y3802"/>
  <c r="X3802"/>
  <c r="W3802"/>
  <c r="V3802"/>
  <c r="U3802"/>
  <c r="Z3802" s="1"/>
  <c r="Y3801"/>
  <c r="X3801"/>
  <c r="W3801"/>
  <c r="V3801"/>
  <c r="U3801"/>
  <c r="Z3801" s="1"/>
  <c r="Y3800"/>
  <c r="X3800"/>
  <c r="W3800"/>
  <c r="V3800"/>
  <c r="U3800"/>
  <c r="Z3800" s="1"/>
  <c r="Y3799"/>
  <c r="X3799"/>
  <c r="W3799"/>
  <c r="V3799"/>
  <c r="U3799"/>
  <c r="Z3799" s="1"/>
  <c r="Y3798"/>
  <c r="X3798"/>
  <c r="W3798"/>
  <c r="V3798"/>
  <c r="U3798"/>
  <c r="Z3798" s="1"/>
  <c r="Y3797"/>
  <c r="X3797"/>
  <c r="W3797"/>
  <c r="V3797"/>
  <c r="U3797"/>
  <c r="Z3797" s="1"/>
  <c r="Y3796"/>
  <c r="X3796"/>
  <c r="W3796"/>
  <c r="V3796"/>
  <c r="U3796"/>
  <c r="Z3796" s="1"/>
  <c r="Y3795"/>
  <c r="X3795"/>
  <c r="W3795"/>
  <c r="V3795"/>
  <c r="U3795"/>
  <c r="Z3795" s="1"/>
  <c r="Y3794"/>
  <c r="X3794"/>
  <c r="W3794"/>
  <c r="V3794"/>
  <c r="U3794"/>
  <c r="Z3794" s="1"/>
  <c r="Y3793"/>
  <c r="X3793"/>
  <c r="W3793"/>
  <c r="V3793"/>
  <c r="U3793"/>
  <c r="Z3793" s="1"/>
  <c r="Y3792"/>
  <c r="X3792"/>
  <c r="W3792"/>
  <c r="V3792"/>
  <c r="U3792"/>
  <c r="Z3792" s="1"/>
  <c r="Y3791"/>
  <c r="X3791"/>
  <c r="W3791"/>
  <c r="V3791"/>
  <c r="U3791"/>
  <c r="Z3791" s="1"/>
  <c r="Y3790"/>
  <c r="X3790"/>
  <c r="W3790"/>
  <c r="V3790"/>
  <c r="U3790"/>
  <c r="Z3790" s="1"/>
  <c r="Y3789"/>
  <c r="X3789"/>
  <c r="W3789"/>
  <c r="V3789"/>
  <c r="U3789"/>
  <c r="Z3789" s="1"/>
  <c r="Y3788"/>
  <c r="X3788"/>
  <c r="W3788"/>
  <c r="V3788"/>
  <c r="U3788"/>
  <c r="Z3788" s="1"/>
  <c r="Y3787"/>
  <c r="X3787"/>
  <c r="W3787"/>
  <c r="V3787"/>
  <c r="U3787"/>
  <c r="Z3787" s="1"/>
  <c r="Y3786"/>
  <c r="X3786"/>
  <c r="W3786"/>
  <c r="V3786"/>
  <c r="U3786"/>
  <c r="Z3786" s="1"/>
  <c r="Y3785"/>
  <c r="X3785"/>
  <c r="W3785"/>
  <c r="V3785"/>
  <c r="U3785"/>
  <c r="Z3785" s="1"/>
  <c r="Y3784"/>
  <c r="X3784"/>
  <c r="W3784"/>
  <c r="V3784"/>
  <c r="U3784"/>
  <c r="Z3784" s="1"/>
  <c r="Y3783"/>
  <c r="X3783"/>
  <c r="W3783"/>
  <c r="V3783"/>
  <c r="U3783"/>
  <c r="Z3783" s="1"/>
  <c r="Y3782"/>
  <c r="X3782"/>
  <c r="W3782"/>
  <c r="V3782"/>
  <c r="U3782"/>
  <c r="Z3782" s="1"/>
  <c r="Y3781"/>
  <c r="X3781"/>
  <c r="W3781"/>
  <c r="V3781"/>
  <c r="U3781"/>
  <c r="Z3781" s="1"/>
  <c r="Y3780"/>
  <c r="X3780"/>
  <c r="W3780"/>
  <c r="V3780"/>
  <c r="U3780"/>
  <c r="Z3780" s="1"/>
  <c r="Y3779"/>
  <c r="X3779"/>
  <c r="W3779"/>
  <c r="V3779"/>
  <c r="U3779"/>
  <c r="Z3779" s="1"/>
  <c r="Y3778"/>
  <c r="X3778"/>
  <c r="W3778"/>
  <c r="V3778"/>
  <c r="U3778"/>
  <c r="Z3778" s="1"/>
  <c r="Y3777"/>
  <c r="X3777"/>
  <c r="W3777"/>
  <c r="V3777"/>
  <c r="U3777"/>
  <c r="Z3777" s="1"/>
  <c r="Y3776"/>
  <c r="X3776"/>
  <c r="W3776"/>
  <c r="V3776"/>
  <c r="U3776"/>
  <c r="Z3776" s="1"/>
  <c r="Y3775"/>
  <c r="X3775"/>
  <c r="W3775"/>
  <c r="V3775"/>
  <c r="U3775"/>
  <c r="Z3775" s="1"/>
  <c r="Y3774"/>
  <c r="X3774"/>
  <c r="W3774"/>
  <c r="V3774"/>
  <c r="U3774"/>
  <c r="Z3774" s="1"/>
  <c r="Y3773"/>
  <c r="X3773"/>
  <c r="W3773"/>
  <c r="V3773"/>
  <c r="U3773"/>
  <c r="Z3773" s="1"/>
  <c r="Y3772"/>
  <c r="X3772"/>
  <c r="W3772"/>
  <c r="V3772"/>
  <c r="U3772"/>
  <c r="Z3772" s="1"/>
  <c r="Y3771"/>
  <c r="X3771"/>
  <c r="W3771"/>
  <c r="V3771"/>
  <c r="U3771"/>
  <c r="Z3771" s="1"/>
  <c r="Y3770"/>
  <c r="X3770"/>
  <c r="W3770"/>
  <c r="V3770"/>
  <c r="U3770"/>
  <c r="Z3770" s="1"/>
  <c r="Y3769"/>
  <c r="X3769"/>
  <c r="W3769"/>
  <c r="V3769"/>
  <c r="U3769"/>
  <c r="Z3769" s="1"/>
  <c r="Y3768"/>
  <c r="X3768"/>
  <c r="W3768"/>
  <c r="V3768"/>
  <c r="U3768"/>
  <c r="Z3768" s="1"/>
  <c r="Y3767"/>
  <c r="X3767"/>
  <c r="W3767"/>
  <c r="V3767"/>
  <c r="U3767"/>
  <c r="Z3767" s="1"/>
  <c r="Y3766"/>
  <c r="X3766"/>
  <c r="W3766"/>
  <c r="V3766"/>
  <c r="U3766"/>
  <c r="Z3766" s="1"/>
  <c r="Y3765"/>
  <c r="X3765"/>
  <c r="W3765"/>
  <c r="V3765"/>
  <c r="U3765"/>
  <c r="Z3765" s="1"/>
  <c r="Y3764"/>
  <c r="X3764"/>
  <c r="W3764"/>
  <c r="V3764"/>
  <c r="U3764"/>
  <c r="Z3764" s="1"/>
  <c r="Y3763"/>
  <c r="X3763"/>
  <c r="W3763"/>
  <c r="V3763"/>
  <c r="U3763"/>
  <c r="Z3763" s="1"/>
  <c r="Y3762"/>
  <c r="X3762"/>
  <c r="W3762"/>
  <c r="V3762"/>
  <c r="U3762"/>
  <c r="Z3762" s="1"/>
  <c r="Y3761"/>
  <c r="X3761"/>
  <c r="W3761"/>
  <c r="V3761"/>
  <c r="U3761"/>
  <c r="Z3761" s="1"/>
  <c r="Y3760"/>
  <c r="X3760"/>
  <c r="W3760"/>
  <c r="V3760"/>
  <c r="U3760"/>
  <c r="Z3760" s="1"/>
  <c r="Y3759"/>
  <c r="X3759"/>
  <c r="W3759"/>
  <c r="V3759"/>
  <c r="U3759"/>
  <c r="Z3759" s="1"/>
  <c r="Y3758"/>
  <c r="X3758"/>
  <c r="W3758"/>
  <c r="V3758"/>
  <c r="U3758"/>
  <c r="Z3758" s="1"/>
  <c r="Y3757"/>
  <c r="X3757"/>
  <c r="W3757"/>
  <c r="V3757"/>
  <c r="U3757"/>
  <c r="Z3757" s="1"/>
  <c r="Y3756"/>
  <c r="X3756"/>
  <c r="W3756"/>
  <c r="V3756"/>
  <c r="U3756"/>
  <c r="Z3756" s="1"/>
  <c r="Y3755"/>
  <c r="X3755"/>
  <c r="W3755"/>
  <c r="V3755"/>
  <c r="U3755"/>
  <c r="Z3755" s="1"/>
  <c r="Y3754"/>
  <c r="X3754"/>
  <c r="W3754"/>
  <c r="V3754"/>
  <c r="U3754"/>
  <c r="Z3754" s="1"/>
  <c r="Y3753"/>
  <c r="X3753"/>
  <c r="W3753"/>
  <c r="V3753"/>
  <c r="U3753"/>
  <c r="Z3753" s="1"/>
  <c r="Y3752"/>
  <c r="X3752"/>
  <c r="W3752"/>
  <c r="V3752"/>
  <c r="U3752"/>
  <c r="Z3752" s="1"/>
  <c r="Y3751"/>
  <c r="X3751"/>
  <c r="W3751"/>
  <c r="V3751"/>
  <c r="U3751"/>
  <c r="Z3751" s="1"/>
  <c r="Y3750"/>
  <c r="X3750"/>
  <c r="W3750"/>
  <c r="V3750"/>
  <c r="U3750"/>
  <c r="Z3750" s="1"/>
  <c r="Y3749"/>
  <c r="X3749"/>
  <c r="W3749"/>
  <c r="V3749"/>
  <c r="U3749"/>
  <c r="Z3749" s="1"/>
  <c r="Y3748"/>
  <c r="X3748"/>
  <c r="W3748"/>
  <c r="V3748"/>
  <c r="U3748"/>
  <c r="Z3748" s="1"/>
  <c r="Y3747"/>
  <c r="X3747"/>
  <c r="W3747"/>
  <c r="V3747"/>
  <c r="U3747"/>
  <c r="Z3747" s="1"/>
  <c r="Y3746"/>
  <c r="X3746"/>
  <c r="W3746"/>
  <c r="V3746"/>
  <c r="U3746"/>
  <c r="Z3746" s="1"/>
  <c r="Y3745"/>
  <c r="X3745"/>
  <c r="W3745"/>
  <c r="V3745"/>
  <c r="U3745"/>
  <c r="Z3745" s="1"/>
  <c r="Y3744"/>
  <c r="X3744"/>
  <c r="W3744"/>
  <c r="V3744"/>
  <c r="U3744"/>
  <c r="Z3744" s="1"/>
  <c r="Y3743"/>
  <c r="X3743"/>
  <c r="W3743"/>
  <c r="V3743"/>
  <c r="U3743"/>
  <c r="Z3743" s="1"/>
  <c r="Y3742"/>
  <c r="X3742"/>
  <c r="W3742"/>
  <c r="V3742"/>
  <c r="U3742"/>
  <c r="Z3742" s="1"/>
  <c r="Y3741"/>
  <c r="X3741"/>
  <c r="W3741"/>
  <c r="V3741"/>
  <c r="U3741"/>
  <c r="Z3741" s="1"/>
  <c r="Y3740"/>
  <c r="X3740"/>
  <c r="W3740"/>
  <c r="V3740"/>
  <c r="U3740"/>
  <c r="Z3740" s="1"/>
  <c r="Y3739"/>
  <c r="X3739"/>
  <c r="W3739"/>
  <c r="V3739"/>
  <c r="U3739"/>
  <c r="Z3739" s="1"/>
  <c r="Y3738"/>
  <c r="X3738"/>
  <c r="W3738"/>
  <c r="V3738"/>
  <c r="U3738"/>
  <c r="Z3738" s="1"/>
  <c r="Y3737"/>
  <c r="X3737"/>
  <c r="W3737"/>
  <c r="V3737"/>
  <c r="U3737"/>
  <c r="Z3737" s="1"/>
  <c r="Y3736"/>
  <c r="X3736"/>
  <c r="W3736"/>
  <c r="V3736"/>
  <c r="U3736"/>
  <c r="Z3736" s="1"/>
  <c r="Y3735"/>
  <c r="X3735"/>
  <c r="W3735"/>
  <c r="V3735"/>
  <c r="U3735"/>
  <c r="Z3735" s="1"/>
  <c r="Y3734"/>
  <c r="X3734"/>
  <c r="W3734"/>
  <c r="V3734"/>
  <c r="U3734"/>
  <c r="Z3734" s="1"/>
  <c r="Y3733"/>
  <c r="X3733"/>
  <c r="W3733"/>
  <c r="V3733"/>
  <c r="U3733"/>
  <c r="Z3733" s="1"/>
  <c r="Y3732"/>
  <c r="X3732"/>
  <c r="W3732"/>
  <c r="V3732"/>
  <c r="U3732"/>
  <c r="Z3732" s="1"/>
  <c r="Y3731"/>
  <c r="X3731"/>
  <c r="W3731"/>
  <c r="V3731"/>
  <c r="U3731"/>
  <c r="Z3731" s="1"/>
  <c r="Y3730"/>
  <c r="X3730"/>
  <c r="W3730"/>
  <c r="V3730"/>
  <c r="U3730"/>
  <c r="Z3730" s="1"/>
  <c r="Y3729"/>
  <c r="X3729"/>
  <c r="W3729"/>
  <c r="V3729"/>
  <c r="U3729"/>
  <c r="Z3729" s="1"/>
  <c r="Y3728"/>
  <c r="X3728"/>
  <c r="W3728"/>
  <c r="V3728"/>
  <c r="U3728"/>
  <c r="Z3728" s="1"/>
  <c r="Y3727"/>
  <c r="X3727"/>
  <c r="W3727"/>
  <c r="V3727"/>
  <c r="U3727"/>
  <c r="Z3727" s="1"/>
  <c r="Y3726"/>
  <c r="X3726"/>
  <c r="W3726"/>
  <c r="V3726"/>
  <c r="U3726"/>
  <c r="Z3726" s="1"/>
  <c r="Y3725"/>
  <c r="X3725"/>
  <c r="W3725"/>
  <c r="V3725"/>
  <c r="U3725"/>
  <c r="Z3725" s="1"/>
  <c r="Y3724"/>
  <c r="X3724"/>
  <c r="W3724"/>
  <c r="V3724"/>
  <c r="U3724"/>
  <c r="Z3724" s="1"/>
  <c r="Y3723"/>
  <c r="X3723"/>
  <c r="W3723"/>
  <c r="V3723"/>
  <c r="U3723"/>
  <c r="Z3723" s="1"/>
  <c r="Y3722"/>
  <c r="X3722"/>
  <c r="W3722"/>
  <c r="V3722"/>
  <c r="U3722"/>
  <c r="Z3722" s="1"/>
  <c r="Y3721"/>
  <c r="X3721"/>
  <c r="W3721"/>
  <c r="V3721"/>
  <c r="U3721"/>
  <c r="Z3721" s="1"/>
  <c r="Y3720"/>
  <c r="X3720"/>
  <c r="W3720"/>
  <c r="V3720"/>
  <c r="U3720"/>
  <c r="Z3720" s="1"/>
  <c r="Y3719"/>
  <c r="X3719"/>
  <c r="W3719"/>
  <c r="V3719"/>
  <c r="U3719"/>
  <c r="Z3719" s="1"/>
  <c r="Y3718"/>
  <c r="X3718"/>
  <c r="W3718"/>
  <c r="V3718"/>
  <c r="U3718"/>
  <c r="Z3718" s="1"/>
  <c r="Y3717"/>
  <c r="X3717"/>
  <c r="W3717"/>
  <c r="V3717"/>
  <c r="U3717"/>
  <c r="Z3717" s="1"/>
  <c r="Y3716"/>
  <c r="X3716"/>
  <c r="W3716"/>
  <c r="V3716"/>
  <c r="U3716"/>
  <c r="Z3716" s="1"/>
  <c r="Y3715"/>
  <c r="X3715"/>
  <c r="W3715"/>
  <c r="V3715"/>
  <c r="U3715"/>
  <c r="Z3715" s="1"/>
  <c r="Y3714"/>
  <c r="X3714"/>
  <c r="W3714"/>
  <c r="V3714"/>
  <c r="U3714"/>
  <c r="Z3714" s="1"/>
  <c r="Y3713"/>
  <c r="X3713"/>
  <c r="W3713"/>
  <c r="V3713"/>
  <c r="U3713"/>
  <c r="Z3713" s="1"/>
  <c r="Y3712"/>
  <c r="X3712"/>
  <c r="W3712"/>
  <c r="V3712"/>
  <c r="U3712"/>
  <c r="Z3712" s="1"/>
  <c r="Y3711"/>
  <c r="X3711"/>
  <c r="W3711"/>
  <c r="V3711"/>
  <c r="U3711"/>
  <c r="Z3711" s="1"/>
  <c r="Y3710"/>
  <c r="X3710"/>
  <c r="W3710"/>
  <c r="V3710"/>
  <c r="U3710"/>
  <c r="Z3710" s="1"/>
  <c r="Y3709"/>
  <c r="X3709"/>
  <c r="W3709"/>
  <c r="V3709"/>
  <c r="U3709"/>
  <c r="Z3709" s="1"/>
  <c r="Y3708"/>
  <c r="X3708"/>
  <c r="W3708"/>
  <c r="V3708"/>
  <c r="U3708"/>
  <c r="Z3708" s="1"/>
  <c r="Y3707"/>
  <c r="X3707"/>
  <c r="W3707"/>
  <c r="V3707"/>
  <c r="U3707"/>
  <c r="Z3707" s="1"/>
  <c r="Y3706"/>
  <c r="X3706"/>
  <c r="W3706"/>
  <c r="V3706"/>
  <c r="U3706"/>
  <c r="Z3706" s="1"/>
  <c r="Y3705"/>
  <c r="X3705"/>
  <c r="W3705"/>
  <c r="V3705"/>
  <c r="U3705"/>
  <c r="Z3705" s="1"/>
  <c r="Y3704"/>
  <c r="X3704"/>
  <c r="W3704"/>
  <c r="V3704"/>
  <c r="U3704"/>
  <c r="Z3704" s="1"/>
  <c r="Y3703"/>
  <c r="X3703"/>
  <c r="W3703"/>
  <c r="V3703"/>
  <c r="U3703"/>
  <c r="Z3703" s="1"/>
  <c r="Y3702"/>
  <c r="X3702"/>
  <c r="W3702"/>
  <c r="V3702"/>
  <c r="U3702"/>
  <c r="Z3702" s="1"/>
  <c r="Y3701"/>
  <c r="X3701"/>
  <c r="W3701"/>
  <c r="V3701"/>
  <c r="U3701"/>
  <c r="Z3701" s="1"/>
  <c r="Y3700"/>
  <c r="X3700"/>
  <c r="W3700"/>
  <c r="V3700"/>
  <c r="U3700"/>
  <c r="Z3700" s="1"/>
  <c r="Y3699"/>
  <c r="X3699"/>
  <c r="W3699"/>
  <c r="V3699"/>
  <c r="U3699"/>
  <c r="Z3699" s="1"/>
  <c r="Y3698"/>
  <c r="X3698"/>
  <c r="W3698"/>
  <c r="V3698"/>
  <c r="U3698"/>
  <c r="Z3698" s="1"/>
  <c r="Y3697"/>
  <c r="X3697"/>
  <c r="W3697"/>
  <c r="V3697"/>
  <c r="U3697"/>
  <c r="Z3697" s="1"/>
  <c r="Y3696"/>
  <c r="X3696"/>
  <c r="W3696"/>
  <c r="V3696"/>
  <c r="U3696"/>
  <c r="Z3696" s="1"/>
  <c r="Y3695"/>
  <c r="X3695"/>
  <c r="W3695"/>
  <c r="V3695"/>
  <c r="U3695"/>
  <c r="Z3695" s="1"/>
  <c r="Y3694"/>
  <c r="X3694"/>
  <c r="W3694"/>
  <c r="V3694"/>
  <c r="U3694"/>
  <c r="Z3694" s="1"/>
  <c r="Y3693"/>
  <c r="X3693"/>
  <c r="W3693"/>
  <c r="V3693"/>
  <c r="U3693"/>
  <c r="Z3693" s="1"/>
  <c r="Y3692"/>
  <c r="X3692"/>
  <c r="W3692"/>
  <c r="V3692"/>
  <c r="U3692"/>
  <c r="Z3692" s="1"/>
  <c r="Y3691"/>
  <c r="X3691"/>
  <c r="W3691"/>
  <c r="V3691"/>
  <c r="U3691"/>
  <c r="Z3691" s="1"/>
  <c r="Y3690"/>
  <c r="X3690"/>
  <c r="W3690"/>
  <c r="V3690"/>
  <c r="U3690"/>
  <c r="Z3690" s="1"/>
  <c r="Y3689"/>
  <c r="X3689"/>
  <c r="W3689"/>
  <c r="V3689"/>
  <c r="U3689"/>
  <c r="Z3689" s="1"/>
  <c r="Y3688"/>
  <c r="X3688"/>
  <c r="W3688"/>
  <c r="V3688"/>
  <c r="U3688"/>
  <c r="Z3688" s="1"/>
  <c r="Y3687"/>
  <c r="X3687"/>
  <c r="W3687"/>
  <c r="V3687"/>
  <c r="U3687"/>
  <c r="Z3687" s="1"/>
  <c r="Y3686"/>
  <c r="X3686"/>
  <c r="W3686"/>
  <c r="V3686"/>
  <c r="U3686"/>
  <c r="Z3686" s="1"/>
  <c r="Y3685"/>
  <c r="X3685"/>
  <c r="W3685"/>
  <c r="V3685"/>
  <c r="U3685"/>
  <c r="Z3685" s="1"/>
  <c r="Y3684"/>
  <c r="X3684"/>
  <c r="W3684"/>
  <c r="V3684"/>
  <c r="U3684"/>
  <c r="Z3684" s="1"/>
  <c r="Y3683"/>
  <c r="X3683"/>
  <c r="W3683"/>
  <c r="V3683"/>
  <c r="U3683"/>
  <c r="Z3683" s="1"/>
  <c r="Y3682"/>
  <c r="X3682"/>
  <c r="W3682"/>
  <c r="V3682"/>
  <c r="U3682"/>
  <c r="Z3682" s="1"/>
  <c r="Y3681"/>
  <c r="X3681"/>
  <c r="W3681"/>
  <c r="V3681"/>
  <c r="U3681"/>
  <c r="Z3681" s="1"/>
  <c r="Y3680"/>
  <c r="X3680"/>
  <c r="W3680"/>
  <c r="V3680"/>
  <c r="U3680"/>
  <c r="Z3680" s="1"/>
  <c r="Y3679"/>
  <c r="X3679"/>
  <c r="W3679"/>
  <c r="V3679"/>
  <c r="U3679"/>
  <c r="Z3679" s="1"/>
  <c r="Y3678"/>
  <c r="X3678"/>
  <c r="W3678"/>
  <c r="V3678"/>
  <c r="U3678"/>
  <c r="Z3678" s="1"/>
  <c r="Y3677"/>
  <c r="X3677"/>
  <c r="W3677"/>
  <c r="V3677"/>
  <c r="U3677"/>
  <c r="Z3677" s="1"/>
  <c r="Y3676"/>
  <c r="X3676"/>
  <c r="W3676"/>
  <c r="V3676"/>
  <c r="U3676"/>
  <c r="Z3676" s="1"/>
  <c r="Y3675"/>
  <c r="X3675"/>
  <c r="W3675"/>
  <c r="V3675"/>
  <c r="U3675"/>
  <c r="Z3675" s="1"/>
  <c r="Y3674"/>
  <c r="X3674"/>
  <c r="W3674"/>
  <c r="V3674"/>
  <c r="U3674"/>
  <c r="Z3674" s="1"/>
  <c r="Y3673"/>
  <c r="X3673"/>
  <c r="W3673"/>
  <c r="V3673"/>
  <c r="U3673"/>
  <c r="Z3673" s="1"/>
  <c r="Y3672"/>
  <c r="X3672"/>
  <c r="W3672"/>
  <c r="V3672"/>
  <c r="U3672"/>
  <c r="Z3672" s="1"/>
  <c r="Y3671"/>
  <c r="X3671"/>
  <c r="W3671"/>
  <c r="V3671"/>
  <c r="U3671"/>
  <c r="Z3671" s="1"/>
  <c r="Y3670"/>
  <c r="X3670"/>
  <c r="W3670"/>
  <c r="V3670"/>
  <c r="U3670"/>
  <c r="Z3670" s="1"/>
  <c r="Y3669"/>
  <c r="X3669"/>
  <c r="W3669"/>
  <c r="V3669"/>
  <c r="U3669"/>
  <c r="Z3669" s="1"/>
  <c r="Y3668"/>
  <c r="X3668"/>
  <c r="W3668"/>
  <c r="V3668"/>
  <c r="U3668"/>
  <c r="Z3668" s="1"/>
  <c r="Y3667"/>
  <c r="X3667"/>
  <c r="W3667"/>
  <c r="V3667"/>
  <c r="U3667"/>
  <c r="Z3667" s="1"/>
  <c r="Y3666"/>
  <c r="X3666"/>
  <c r="W3666"/>
  <c r="V3666"/>
  <c r="U3666"/>
  <c r="Z3666" s="1"/>
  <c r="Y3665"/>
  <c r="X3665"/>
  <c r="W3665"/>
  <c r="V3665"/>
  <c r="U3665"/>
  <c r="Z3665" s="1"/>
  <c r="Y3664"/>
  <c r="X3664"/>
  <c r="W3664"/>
  <c r="V3664"/>
  <c r="U3664"/>
  <c r="Z3664" s="1"/>
  <c r="Y3663"/>
  <c r="X3663"/>
  <c r="W3663"/>
  <c r="V3663"/>
  <c r="U3663"/>
  <c r="Z3663" s="1"/>
  <c r="Y3662"/>
  <c r="X3662"/>
  <c r="W3662"/>
  <c r="V3662"/>
  <c r="U3662"/>
  <c r="Z3662" s="1"/>
  <c r="Y3661"/>
  <c r="X3661"/>
  <c r="W3661"/>
  <c r="V3661"/>
  <c r="U3661"/>
  <c r="Z3661" s="1"/>
  <c r="Y3660"/>
  <c r="X3660"/>
  <c r="W3660"/>
  <c r="V3660"/>
  <c r="U3660"/>
  <c r="Z3660" s="1"/>
  <c r="Y3659"/>
  <c r="X3659"/>
  <c r="W3659"/>
  <c r="V3659"/>
  <c r="U3659"/>
  <c r="Z3659" s="1"/>
  <c r="Y3658"/>
  <c r="X3658"/>
  <c r="W3658"/>
  <c r="V3658"/>
  <c r="U3658"/>
  <c r="Z3658" s="1"/>
  <c r="Y3657"/>
  <c r="X3657"/>
  <c r="W3657"/>
  <c r="V3657"/>
  <c r="U3657"/>
  <c r="Z3657" s="1"/>
  <c r="Y3656"/>
  <c r="X3656"/>
  <c r="W3656"/>
  <c r="V3656"/>
  <c r="U3656"/>
  <c r="Z3656" s="1"/>
  <c r="Y3655"/>
  <c r="X3655"/>
  <c r="W3655"/>
  <c r="V3655"/>
  <c r="U3655"/>
  <c r="Z3655" s="1"/>
  <c r="Y3654"/>
  <c r="X3654"/>
  <c r="W3654"/>
  <c r="V3654"/>
  <c r="U3654"/>
  <c r="Z3654" s="1"/>
  <c r="Y3653"/>
  <c r="X3653"/>
  <c r="W3653"/>
  <c r="V3653"/>
  <c r="U3653"/>
  <c r="Z3653" s="1"/>
  <c r="Y3652"/>
  <c r="X3652"/>
  <c r="W3652"/>
  <c r="V3652"/>
  <c r="U3652"/>
  <c r="Z3652" s="1"/>
  <c r="Y3651"/>
  <c r="X3651"/>
  <c r="W3651"/>
  <c r="V3651"/>
  <c r="U3651"/>
  <c r="Z3651" s="1"/>
  <c r="Y3650"/>
  <c r="X3650"/>
  <c r="W3650"/>
  <c r="V3650"/>
  <c r="U3650"/>
  <c r="Z3650" s="1"/>
  <c r="Y3649"/>
  <c r="X3649"/>
  <c r="W3649"/>
  <c r="V3649"/>
  <c r="U3649"/>
  <c r="Z3649" s="1"/>
  <c r="Y3648"/>
  <c r="X3648"/>
  <c r="W3648"/>
  <c r="V3648"/>
  <c r="U3648"/>
  <c r="Z3648" s="1"/>
  <c r="Y3647"/>
  <c r="X3647"/>
  <c r="W3647"/>
  <c r="V3647"/>
  <c r="U3647"/>
  <c r="Z3647" s="1"/>
  <c r="Y3646"/>
  <c r="X3646"/>
  <c r="W3646"/>
  <c r="V3646"/>
  <c r="U3646"/>
  <c r="Z3646" s="1"/>
  <c r="Y3645"/>
  <c r="X3645"/>
  <c r="W3645"/>
  <c r="V3645"/>
  <c r="U3645"/>
  <c r="Z3645" s="1"/>
  <c r="Y3644"/>
  <c r="X3644"/>
  <c r="W3644"/>
  <c r="V3644"/>
  <c r="U3644"/>
  <c r="Z3644" s="1"/>
  <c r="Y3643"/>
  <c r="X3643"/>
  <c r="W3643"/>
  <c r="V3643"/>
  <c r="U3643"/>
  <c r="Z3643" s="1"/>
  <c r="Y3642"/>
  <c r="X3642"/>
  <c r="W3642"/>
  <c r="V3642"/>
  <c r="U3642"/>
  <c r="Z3642" s="1"/>
  <c r="Y3641"/>
  <c r="X3641"/>
  <c r="W3641"/>
  <c r="V3641"/>
  <c r="U3641"/>
  <c r="Z3641" s="1"/>
  <c r="Y3640"/>
  <c r="X3640"/>
  <c r="W3640"/>
  <c r="V3640"/>
  <c r="U3640"/>
  <c r="Z3640" s="1"/>
  <c r="Y3639"/>
  <c r="X3639"/>
  <c r="W3639"/>
  <c r="V3639"/>
  <c r="U3639"/>
  <c r="Z3639" s="1"/>
  <c r="Y3638"/>
  <c r="X3638"/>
  <c r="W3638"/>
  <c r="V3638"/>
  <c r="U3638"/>
  <c r="Z3638" s="1"/>
  <c r="Y3637"/>
  <c r="X3637"/>
  <c r="W3637"/>
  <c r="V3637"/>
  <c r="U3637"/>
  <c r="Z3637" s="1"/>
  <c r="Y3636"/>
  <c r="X3636"/>
  <c r="W3636"/>
  <c r="V3636"/>
  <c r="U3636"/>
  <c r="Z3636" s="1"/>
  <c r="Y3635"/>
  <c r="X3635"/>
  <c r="W3635"/>
  <c r="V3635"/>
  <c r="U3635"/>
  <c r="Z3635" s="1"/>
  <c r="Y3634"/>
  <c r="X3634"/>
  <c r="W3634"/>
  <c r="V3634"/>
  <c r="U3634"/>
  <c r="Z3634" s="1"/>
  <c r="Y3633"/>
  <c r="X3633"/>
  <c r="W3633"/>
  <c r="V3633"/>
  <c r="U3633"/>
  <c r="Z3633" s="1"/>
  <c r="Y3632"/>
  <c r="X3632"/>
  <c r="W3632"/>
  <c r="V3632"/>
  <c r="U3632"/>
  <c r="Z3632" s="1"/>
  <c r="Y3631"/>
  <c r="X3631"/>
  <c r="W3631"/>
  <c r="V3631"/>
  <c r="U3631"/>
  <c r="Z3631" s="1"/>
  <c r="Y3630"/>
  <c r="X3630"/>
  <c r="W3630"/>
  <c r="V3630"/>
  <c r="U3630"/>
  <c r="Z3630" s="1"/>
  <c r="Y3629"/>
  <c r="X3629"/>
  <c r="W3629"/>
  <c r="V3629"/>
  <c r="U3629"/>
  <c r="Z3629" s="1"/>
  <c r="Y3628"/>
  <c r="X3628"/>
  <c r="W3628"/>
  <c r="V3628"/>
  <c r="U3628"/>
  <c r="Z3628" s="1"/>
  <c r="Y3627"/>
  <c r="X3627"/>
  <c r="W3627"/>
  <c r="V3627"/>
  <c r="U3627"/>
  <c r="Z3627" s="1"/>
  <c r="Y3626"/>
  <c r="X3626"/>
  <c r="W3626"/>
  <c r="V3626"/>
  <c r="U3626"/>
  <c r="Z3626" s="1"/>
  <c r="Y3625"/>
  <c r="X3625"/>
  <c r="W3625"/>
  <c r="V3625"/>
  <c r="U3625"/>
  <c r="Z3625" s="1"/>
  <c r="Y3624"/>
  <c r="X3624"/>
  <c r="W3624"/>
  <c r="V3624"/>
  <c r="U3624"/>
  <c r="Z3624" s="1"/>
  <c r="Y3623"/>
  <c r="X3623"/>
  <c r="W3623"/>
  <c r="V3623"/>
  <c r="U3623"/>
  <c r="Z3623" s="1"/>
  <c r="Y3622"/>
  <c r="X3622"/>
  <c r="W3622"/>
  <c r="V3622"/>
  <c r="U3622"/>
  <c r="Z3622" s="1"/>
  <c r="Y3621"/>
  <c r="X3621"/>
  <c r="W3621"/>
  <c r="V3621"/>
  <c r="U3621"/>
  <c r="Z3621" s="1"/>
  <c r="Y3620"/>
  <c r="X3620"/>
  <c r="W3620"/>
  <c r="V3620"/>
  <c r="U3620"/>
  <c r="Z3620" s="1"/>
  <c r="Y3619"/>
  <c r="X3619"/>
  <c r="W3619"/>
  <c r="V3619"/>
  <c r="U3619"/>
  <c r="Z3619" s="1"/>
  <c r="Y3618"/>
  <c r="X3618"/>
  <c r="W3618"/>
  <c r="V3618"/>
  <c r="U3618"/>
  <c r="Z3618" s="1"/>
  <c r="Y3617"/>
  <c r="X3617"/>
  <c r="W3617"/>
  <c r="V3617"/>
  <c r="U3617"/>
  <c r="Z3617" s="1"/>
  <c r="Y3616"/>
  <c r="X3616"/>
  <c r="W3616"/>
  <c r="V3616"/>
  <c r="U3616"/>
  <c r="Z3616" s="1"/>
  <c r="Y3615"/>
  <c r="X3615"/>
  <c r="W3615"/>
  <c r="V3615"/>
  <c r="U3615"/>
  <c r="Z3615" s="1"/>
  <c r="Y3614"/>
  <c r="X3614"/>
  <c r="W3614"/>
  <c r="V3614"/>
  <c r="U3614"/>
  <c r="Z3614" s="1"/>
  <c r="Y3613"/>
  <c r="X3613"/>
  <c r="W3613"/>
  <c r="V3613"/>
  <c r="U3613"/>
  <c r="Z3613" s="1"/>
  <c r="Y3612"/>
  <c r="X3612"/>
  <c r="W3612"/>
  <c r="V3612"/>
  <c r="U3612"/>
  <c r="Z3612" s="1"/>
  <c r="Y3611"/>
  <c r="X3611"/>
  <c r="W3611"/>
  <c r="V3611"/>
  <c r="U3611"/>
  <c r="Z3611" s="1"/>
  <c r="Y3610"/>
  <c r="X3610"/>
  <c r="W3610"/>
  <c r="V3610"/>
  <c r="U3610"/>
  <c r="Z3610" s="1"/>
  <c r="Y3609"/>
  <c r="X3609"/>
  <c r="W3609"/>
  <c r="V3609"/>
  <c r="U3609"/>
  <c r="Z3609" s="1"/>
  <c r="Y3608"/>
  <c r="X3608"/>
  <c r="W3608"/>
  <c r="V3608"/>
  <c r="U3608"/>
  <c r="Z3608" s="1"/>
  <c r="Y3607"/>
  <c r="X3607"/>
  <c r="W3607"/>
  <c r="V3607"/>
  <c r="U3607"/>
  <c r="Z3607" s="1"/>
  <c r="Y3606"/>
  <c r="X3606"/>
  <c r="W3606"/>
  <c r="V3606"/>
  <c r="U3606"/>
  <c r="Z3606" s="1"/>
  <c r="Y3605"/>
  <c r="X3605"/>
  <c r="W3605"/>
  <c r="V3605"/>
  <c r="U3605"/>
  <c r="Z3605" s="1"/>
  <c r="Y3604"/>
  <c r="X3604"/>
  <c r="W3604"/>
  <c r="V3604"/>
  <c r="U3604"/>
  <c r="Z3604" s="1"/>
  <c r="Y3603"/>
  <c r="X3603"/>
  <c r="W3603"/>
  <c r="V3603"/>
  <c r="U3603"/>
  <c r="Z3603" s="1"/>
  <c r="Y3602"/>
  <c r="X3602"/>
  <c r="W3602"/>
  <c r="V3602"/>
  <c r="U3602"/>
  <c r="Z3602" s="1"/>
  <c r="Y3601"/>
  <c r="X3601"/>
  <c r="W3601"/>
  <c r="V3601"/>
  <c r="U3601"/>
  <c r="Z3601" s="1"/>
  <c r="Y3600"/>
  <c r="X3600"/>
  <c r="W3600"/>
  <c r="V3600"/>
  <c r="U3600"/>
  <c r="Z3600" s="1"/>
  <c r="Y3599"/>
  <c r="X3599"/>
  <c r="W3599"/>
  <c r="V3599"/>
  <c r="U3599"/>
  <c r="Z3599" s="1"/>
  <c r="Y3598"/>
  <c r="X3598"/>
  <c r="W3598"/>
  <c r="V3598"/>
  <c r="U3598"/>
  <c r="Z3598" s="1"/>
  <c r="Y3597"/>
  <c r="X3597"/>
  <c r="W3597"/>
  <c r="V3597"/>
  <c r="U3597"/>
  <c r="Z3597" s="1"/>
  <c r="Y3596"/>
  <c r="X3596"/>
  <c r="W3596"/>
  <c r="V3596"/>
  <c r="U3596"/>
  <c r="Z3596" s="1"/>
  <c r="Y3595"/>
  <c r="X3595"/>
  <c r="W3595"/>
  <c r="V3595"/>
  <c r="U3595"/>
  <c r="Z3595" s="1"/>
  <c r="Y3594"/>
  <c r="X3594"/>
  <c r="W3594"/>
  <c r="V3594"/>
  <c r="U3594"/>
  <c r="Z3594" s="1"/>
  <c r="Y3593"/>
  <c r="X3593"/>
  <c r="W3593"/>
  <c r="V3593"/>
  <c r="U3593"/>
  <c r="Z3593" s="1"/>
  <c r="Y3592"/>
  <c r="X3592"/>
  <c r="W3592"/>
  <c r="V3592"/>
  <c r="U3592"/>
  <c r="Z3592" s="1"/>
  <c r="Y3591"/>
  <c r="X3591"/>
  <c r="W3591"/>
  <c r="V3591"/>
  <c r="U3591"/>
  <c r="Z3591" s="1"/>
  <c r="Y3590"/>
  <c r="X3590"/>
  <c r="W3590"/>
  <c r="V3590"/>
  <c r="U3590"/>
  <c r="Z3590" s="1"/>
  <c r="Y3589"/>
  <c r="X3589"/>
  <c r="W3589"/>
  <c r="V3589"/>
  <c r="U3589"/>
  <c r="Z3589" s="1"/>
  <c r="Y3588"/>
  <c r="X3588"/>
  <c r="W3588"/>
  <c r="V3588"/>
  <c r="U3588"/>
  <c r="Z3588" s="1"/>
  <c r="Y3587"/>
  <c r="X3587"/>
  <c r="W3587"/>
  <c r="V3587"/>
  <c r="U3587"/>
  <c r="Z3587" s="1"/>
  <c r="Y3586"/>
  <c r="X3586"/>
  <c r="W3586"/>
  <c r="V3586"/>
  <c r="U3586"/>
  <c r="Z3586" s="1"/>
  <c r="Y3585"/>
  <c r="X3585"/>
  <c r="W3585"/>
  <c r="V3585"/>
  <c r="U3585"/>
  <c r="Z3585" s="1"/>
  <c r="Y3584"/>
  <c r="X3584"/>
  <c r="W3584"/>
  <c r="V3584"/>
  <c r="U3584"/>
  <c r="Z3584" s="1"/>
  <c r="Y3583"/>
  <c r="X3583"/>
  <c r="W3583"/>
  <c r="V3583"/>
  <c r="U3583"/>
  <c r="Z3583" s="1"/>
  <c r="Y3582"/>
  <c r="X3582"/>
  <c r="W3582"/>
  <c r="V3582"/>
  <c r="U3582"/>
  <c r="Z3582" s="1"/>
  <c r="Y3581"/>
  <c r="X3581"/>
  <c r="W3581"/>
  <c r="V3581"/>
  <c r="U3581"/>
  <c r="Z3581" s="1"/>
  <c r="Y3580"/>
  <c r="X3580"/>
  <c r="W3580"/>
  <c r="V3580"/>
  <c r="U3580"/>
  <c r="Z3580" s="1"/>
  <c r="Y3579"/>
  <c r="X3579"/>
  <c r="W3579"/>
  <c r="V3579"/>
  <c r="U3579"/>
  <c r="Z3579" s="1"/>
  <c r="Y3578"/>
  <c r="X3578"/>
  <c r="W3578"/>
  <c r="V3578"/>
  <c r="U3578"/>
  <c r="Z3578" s="1"/>
  <c r="Y3577"/>
  <c r="X3577"/>
  <c r="W3577"/>
  <c r="V3577"/>
  <c r="U3577"/>
  <c r="Z3577" s="1"/>
  <c r="Y3576"/>
  <c r="X3576"/>
  <c r="W3576"/>
  <c r="V3576"/>
  <c r="U3576"/>
  <c r="Z3576" s="1"/>
  <c r="Y3575"/>
  <c r="X3575"/>
  <c r="W3575"/>
  <c r="V3575"/>
  <c r="U3575"/>
  <c r="Z3575" s="1"/>
  <c r="Y3574"/>
  <c r="X3574"/>
  <c r="W3574"/>
  <c r="V3574"/>
  <c r="U3574"/>
  <c r="Z3574" s="1"/>
  <c r="Y3573"/>
  <c r="X3573"/>
  <c r="W3573"/>
  <c r="V3573"/>
  <c r="U3573"/>
  <c r="Z3573" s="1"/>
  <c r="Y3572"/>
  <c r="X3572"/>
  <c r="W3572"/>
  <c r="V3572"/>
  <c r="U3572"/>
  <c r="Z3572" s="1"/>
  <c r="Y3571"/>
  <c r="X3571"/>
  <c r="W3571"/>
  <c r="V3571"/>
  <c r="U3571"/>
  <c r="Z3571" s="1"/>
  <c r="Y3570"/>
  <c r="X3570"/>
  <c r="W3570"/>
  <c r="V3570"/>
  <c r="U3570"/>
  <c r="Z3570" s="1"/>
  <c r="Y3569"/>
  <c r="X3569"/>
  <c r="W3569"/>
  <c r="V3569"/>
  <c r="U3569"/>
  <c r="Z3569" s="1"/>
  <c r="Y3568"/>
  <c r="X3568"/>
  <c r="W3568"/>
  <c r="V3568"/>
  <c r="U3568"/>
  <c r="Z3568" s="1"/>
  <c r="Y3567"/>
  <c r="X3567"/>
  <c r="W3567"/>
  <c r="V3567"/>
  <c r="U3567"/>
  <c r="Z3567" s="1"/>
  <c r="Y3566"/>
  <c r="X3566"/>
  <c r="W3566"/>
  <c r="V3566"/>
  <c r="U3566"/>
  <c r="Z3566" s="1"/>
  <c r="Y3565"/>
  <c r="X3565"/>
  <c r="W3565"/>
  <c r="V3565"/>
  <c r="U3565"/>
  <c r="Z3565" s="1"/>
  <c r="Y3564"/>
  <c r="X3564"/>
  <c r="W3564"/>
  <c r="V3564"/>
  <c r="U3564"/>
  <c r="Z3564" s="1"/>
  <c r="Y3563"/>
  <c r="X3563"/>
  <c r="W3563"/>
  <c r="V3563"/>
  <c r="U3563"/>
  <c r="Z3563" s="1"/>
  <c r="Y3562"/>
  <c r="X3562"/>
  <c r="W3562"/>
  <c r="V3562"/>
  <c r="U3562"/>
  <c r="Z3562" s="1"/>
  <c r="Y3561"/>
  <c r="X3561"/>
  <c r="W3561"/>
  <c r="V3561"/>
  <c r="U3561"/>
  <c r="Z3561" s="1"/>
  <c r="Y3560"/>
  <c r="X3560"/>
  <c r="W3560"/>
  <c r="V3560"/>
  <c r="U3560"/>
  <c r="Z3560" s="1"/>
  <c r="Y3559"/>
  <c r="X3559"/>
  <c r="W3559"/>
  <c r="V3559"/>
  <c r="U3559"/>
  <c r="Z3559" s="1"/>
  <c r="Y3558"/>
  <c r="X3558"/>
  <c r="W3558"/>
  <c r="V3558"/>
  <c r="U3558"/>
  <c r="Z3558" s="1"/>
  <c r="Y3557"/>
  <c r="X3557"/>
  <c r="W3557"/>
  <c r="V3557"/>
  <c r="U3557"/>
  <c r="Z3557" s="1"/>
  <c r="Y3556"/>
  <c r="X3556"/>
  <c r="W3556"/>
  <c r="V3556"/>
  <c r="U3556"/>
  <c r="Z3556" s="1"/>
  <c r="Y3555"/>
  <c r="X3555"/>
  <c r="W3555"/>
  <c r="V3555"/>
  <c r="U3555"/>
  <c r="Z3555" s="1"/>
  <c r="Y3554"/>
  <c r="X3554"/>
  <c r="W3554"/>
  <c r="V3554"/>
  <c r="U3554"/>
  <c r="Z3554" s="1"/>
  <c r="Y3553"/>
  <c r="X3553"/>
  <c r="W3553"/>
  <c r="V3553"/>
  <c r="U3553"/>
  <c r="Z3553" s="1"/>
  <c r="Y3552"/>
  <c r="X3552"/>
  <c r="W3552"/>
  <c r="V3552"/>
  <c r="U3552"/>
  <c r="Z3552" s="1"/>
  <c r="Y3551"/>
  <c r="X3551"/>
  <c r="W3551"/>
  <c r="V3551"/>
  <c r="U3551"/>
  <c r="Z3551" s="1"/>
  <c r="Y3550"/>
  <c r="X3550"/>
  <c r="W3550"/>
  <c r="V3550"/>
  <c r="U3550"/>
  <c r="Z3550" s="1"/>
  <c r="Y3549"/>
  <c r="X3549"/>
  <c r="W3549"/>
  <c r="V3549"/>
  <c r="U3549"/>
  <c r="Z3549" s="1"/>
  <c r="Y3548"/>
  <c r="X3548"/>
  <c r="W3548"/>
  <c r="V3548"/>
  <c r="U3548"/>
  <c r="Z3548" s="1"/>
  <c r="Y3547"/>
  <c r="X3547"/>
  <c r="W3547"/>
  <c r="V3547"/>
  <c r="U3547"/>
  <c r="Z3547" s="1"/>
  <c r="Y3546"/>
  <c r="X3546"/>
  <c r="W3546"/>
  <c r="V3546"/>
  <c r="U3546"/>
  <c r="Z3546" s="1"/>
  <c r="Y3545"/>
  <c r="X3545"/>
  <c r="W3545"/>
  <c r="V3545"/>
  <c r="U3545"/>
  <c r="Z3545" s="1"/>
  <c r="Y3544"/>
  <c r="X3544"/>
  <c r="W3544"/>
  <c r="V3544"/>
  <c r="U3544"/>
  <c r="Z3544" s="1"/>
  <c r="Y3543"/>
  <c r="X3543"/>
  <c r="W3543"/>
  <c r="V3543"/>
  <c r="U3543"/>
  <c r="Z3543" s="1"/>
  <c r="Y3542"/>
  <c r="X3542"/>
  <c r="W3542"/>
  <c r="V3542"/>
  <c r="U3542"/>
  <c r="Z3542" s="1"/>
  <c r="Y3541"/>
  <c r="X3541"/>
  <c r="W3541"/>
  <c r="V3541"/>
  <c r="U3541"/>
  <c r="Z3541" s="1"/>
  <c r="Y3540"/>
  <c r="X3540"/>
  <c r="W3540"/>
  <c r="V3540"/>
  <c r="U3540"/>
  <c r="Z3540" s="1"/>
  <c r="Y3539"/>
  <c r="X3539"/>
  <c r="W3539"/>
  <c r="V3539"/>
  <c r="U3539"/>
  <c r="Z3539" s="1"/>
  <c r="Y3538"/>
  <c r="X3538"/>
  <c r="W3538"/>
  <c r="V3538"/>
  <c r="U3538"/>
  <c r="Z3538" s="1"/>
  <c r="Y3537"/>
  <c r="X3537"/>
  <c r="W3537"/>
  <c r="V3537"/>
  <c r="U3537"/>
  <c r="Z3537" s="1"/>
  <c r="Y3536"/>
  <c r="X3536"/>
  <c r="W3536"/>
  <c r="V3536"/>
  <c r="U3536"/>
  <c r="Z3536" s="1"/>
  <c r="Y3535"/>
  <c r="X3535"/>
  <c r="W3535"/>
  <c r="V3535"/>
  <c r="U3535"/>
  <c r="Z3535" s="1"/>
  <c r="Y3534"/>
  <c r="X3534"/>
  <c r="W3534"/>
  <c r="V3534"/>
  <c r="U3534"/>
  <c r="Z3534" s="1"/>
  <c r="Y3533"/>
  <c r="X3533"/>
  <c r="W3533"/>
  <c r="V3533"/>
  <c r="U3533"/>
  <c r="Z3533" s="1"/>
  <c r="Y3532"/>
  <c r="X3532"/>
  <c r="W3532"/>
  <c r="V3532"/>
  <c r="U3532"/>
  <c r="Z3532" s="1"/>
  <c r="Y3531"/>
  <c r="X3531"/>
  <c r="W3531"/>
  <c r="V3531"/>
  <c r="U3531"/>
  <c r="Z3531" s="1"/>
  <c r="Y3530"/>
  <c r="X3530"/>
  <c r="W3530"/>
  <c r="V3530"/>
  <c r="U3530"/>
  <c r="Z3530" s="1"/>
  <c r="Y3529"/>
  <c r="X3529"/>
  <c r="W3529"/>
  <c r="V3529"/>
  <c r="U3529"/>
  <c r="Z3529" s="1"/>
  <c r="Y3528"/>
  <c r="X3528"/>
  <c r="W3528"/>
  <c r="V3528"/>
  <c r="U3528"/>
  <c r="Z3528" s="1"/>
  <c r="Y3527"/>
  <c r="X3527"/>
  <c r="W3527"/>
  <c r="V3527"/>
  <c r="U3527"/>
  <c r="Z3527" s="1"/>
  <c r="Y3526"/>
  <c r="X3526"/>
  <c r="W3526"/>
  <c r="V3526"/>
  <c r="U3526"/>
  <c r="Z3526" s="1"/>
  <c r="Y3525"/>
  <c r="X3525"/>
  <c r="W3525"/>
  <c r="V3525"/>
  <c r="U3525"/>
  <c r="Z3525" s="1"/>
  <c r="Y3524"/>
  <c r="X3524"/>
  <c r="W3524"/>
  <c r="V3524"/>
  <c r="U3524"/>
  <c r="Z3524" s="1"/>
  <c r="Y3523"/>
  <c r="X3523"/>
  <c r="W3523"/>
  <c r="V3523"/>
  <c r="U3523"/>
  <c r="Z3523" s="1"/>
  <c r="Y3522"/>
  <c r="X3522"/>
  <c r="W3522"/>
  <c r="V3522"/>
  <c r="U3522"/>
  <c r="Z3522" s="1"/>
  <c r="Y3521"/>
  <c r="X3521"/>
  <c r="W3521"/>
  <c r="V3521"/>
  <c r="U3521"/>
  <c r="Z3521" s="1"/>
  <c r="Y3520"/>
  <c r="X3520"/>
  <c r="W3520"/>
  <c r="V3520"/>
  <c r="U3520"/>
  <c r="Z3520" s="1"/>
  <c r="Y3519"/>
  <c r="X3519"/>
  <c r="W3519"/>
  <c r="V3519"/>
  <c r="U3519"/>
  <c r="Z3519" s="1"/>
  <c r="Y3518"/>
  <c r="X3518"/>
  <c r="W3518"/>
  <c r="V3518"/>
  <c r="U3518"/>
  <c r="Z3518" s="1"/>
  <c r="Y3517"/>
  <c r="X3517"/>
  <c r="W3517"/>
  <c r="V3517"/>
  <c r="U3517"/>
  <c r="Z3517" s="1"/>
  <c r="Y3516"/>
  <c r="X3516"/>
  <c r="W3516"/>
  <c r="V3516"/>
  <c r="U3516"/>
  <c r="Z3516" s="1"/>
  <c r="Y3515"/>
  <c r="X3515"/>
  <c r="W3515"/>
  <c r="V3515"/>
  <c r="U3515"/>
  <c r="Z3515" s="1"/>
  <c r="Y3514"/>
  <c r="X3514"/>
  <c r="W3514"/>
  <c r="V3514"/>
  <c r="U3514"/>
  <c r="Z3514" s="1"/>
  <c r="Y3513"/>
  <c r="X3513"/>
  <c r="W3513"/>
  <c r="V3513"/>
  <c r="U3513"/>
  <c r="Z3513" s="1"/>
  <c r="Y3512"/>
  <c r="X3512"/>
  <c r="W3512"/>
  <c r="V3512"/>
  <c r="U3512"/>
  <c r="Z3512" s="1"/>
  <c r="Y3511"/>
  <c r="X3511"/>
  <c r="W3511"/>
  <c r="V3511"/>
  <c r="U3511"/>
  <c r="Z3511" s="1"/>
  <c r="Y3510"/>
  <c r="X3510"/>
  <c r="W3510"/>
  <c r="V3510"/>
  <c r="U3510"/>
  <c r="Z3510" s="1"/>
  <c r="Y3509"/>
  <c r="X3509"/>
  <c r="W3509"/>
  <c r="V3509"/>
  <c r="U3509"/>
  <c r="Z3509" s="1"/>
  <c r="Y3508"/>
  <c r="X3508"/>
  <c r="W3508"/>
  <c r="V3508"/>
  <c r="U3508"/>
  <c r="Z3508" s="1"/>
  <c r="Y3507"/>
  <c r="X3507"/>
  <c r="W3507"/>
  <c r="V3507"/>
  <c r="U3507"/>
  <c r="Z3507" s="1"/>
  <c r="Y3506"/>
  <c r="X3506"/>
  <c r="W3506"/>
  <c r="V3506"/>
  <c r="U3506"/>
  <c r="Z3506" s="1"/>
  <c r="Y3505"/>
  <c r="X3505"/>
  <c r="W3505"/>
  <c r="V3505"/>
  <c r="U3505"/>
  <c r="Z3505" s="1"/>
  <c r="Y3504"/>
  <c r="X3504"/>
  <c r="W3504"/>
  <c r="V3504"/>
  <c r="U3504"/>
  <c r="Z3504" s="1"/>
  <c r="Y3503"/>
  <c r="X3503"/>
  <c r="W3503"/>
  <c r="V3503"/>
  <c r="U3503"/>
  <c r="Z3503" s="1"/>
  <c r="Y3502"/>
  <c r="X3502"/>
  <c r="W3502"/>
  <c r="V3502"/>
  <c r="U3502"/>
  <c r="Z3502" s="1"/>
  <c r="Y3501"/>
  <c r="X3501"/>
  <c r="W3501"/>
  <c r="V3501"/>
  <c r="U3501"/>
  <c r="Z3501" s="1"/>
  <c r="Y3500"/>
  <c r="X3500"/>
  <c r="W3500"/>
  <c r="V3500"/>
  <c r="U3500"/>
  <c r="Z3500" s="1"/>
  <c r="Y3499"/>
  <c r="X3499"/>
  <c r="W3499"/>
  <c r="V3499"/>
  <c r="U3499"/>
  <c r="Z3499" s="1"/>
  <c r="Y3498"/>
  <c r="X3498"/>
  <c r="W3498"/>
  <c r="V3498"/>
  <c r="U3498"/>
  <c r="Z3498" s="1"/>
  <c r="Y3497"/>
  <c r="X3497"/>
  <c r="W3497"/>
  <c r="V3497"/>
  <c r="U3497"/>
  <c r="Z3497" s="1"/>
  <c r="Y3496"/>
  <c r="X3496"/>
  <c r="W3496"/>
  <c r="V3496"/>
  <c r="U3496"/>
  <c r="Z3496" s="1"/>
  <c r="Y3495"/>
  <c r="X3495"/>
  <c r="W3495"/>
  <c r="V3495"/>
  <c r="U3495"/>
  <c r="Z3495" s="1"/>
  <c r="Y3494"/>
  <c r="X3494"/>
  <c r="W3494"/>
  <c r="V3494"/>
  <c r="U3494"/>
  <c r="Z3494" s="1"/>
  <c r="Y3493"/>
  <c r="X3493"/>
  <c r="W3493"/>
  <c r="V3493"/>
  <c r="U3493"/>
  <c r="Z3493" s="1"/>
  <c r="Y3492"/>
  <c r="X3492"/>
  <c r="W3492"/>
  <c r="V3492"/>
  <c r="U3492"/>
  <c r="Z3492" s="1"/>
  <c r="Y3491"/>
  <c r="X3491"/>
  <c r="W3491"/>
  <c r="V3491"/>
  <c r="U3491"/>
  <c r="Z3491" s="1"/>
  <c r="Y3490"/>
  <c r="X3490"/>
  <c r="W3490"/>
  <c r="V3490"/>
  <c r="U3490"/>
  <c r="Z3490" s="1"/>
  <c r="Y3489"/>
  <c r="X3489"/>
  <c r="W3489"/>
  <c r="V3489"/>
  <c r="U3489"/>
  <c r="Z3489" s="1"/>
  <c r="Y3488"/>
  <c r="X3488"/>
  <c r="W3488"/>
  <c r="V3488"/>
  <c r="U3488"/>
  <c r="Z3488" s="1"/>
  <c r="Y3487"/>
  <c r="X3487"/>
  <c r="W3487"/>
  <c r="V3487"/>
  <c r="U3487"/>
  <c r="Z3487" s="1"/>
  <c r="Y3486"/>
  <c r="X3486"/>
  <c r="W3486"/>
  <c r="V3486"/>
  <c r="U3486"/>
  <c r="Z3486" s="1"/>
  <c r="Y3485"/>
  <c r="X3485"/>
  <c r="W3485"/>
  <c r="V3485"/>
  <c r="U3485"/>
  <c r="Z3485" s="1"/>
  <c r="Y3484"/>
  <c r="X3484"/>
  <c r="W3484"/>
  <c r="V3484"/>
  <c r="U3484"/>
  <c r="Z3484" s="1"/>
  <c r="Y3483"/>
  <c r="X3483"/>
  <c r="W3483"/>
  <c r="V3483"/>
  <c r="U3483"/>
  <c r="Z3483" s="1"/>
  <c r="Y3482"/>
  <c r="X3482"/>
  <c r="W3482"/>
  <c r="V3482"/>
  <c r="U3482"/>
  <c r="Z3482" s="1"/>
  <c r="Y3481"/>
  <c r="X3481"/>
  <c r="W3481"/>
  <c r="V3481"/>
  <c r="U3481"/>
  <c r="Z3481" s="1"/>
  <c r="Y3480"/>
  <c r="X3480"/>
  <c r="W3480"/>
  <c r="V3480"/>
  <c r="U3480"/>
  <c r="Z3480" s="1"/>
  <c r="Y3479"/>
  <c r="X3479"/>
  <c r="W3479"/>
  <c r="V3479"/>
  <c r="U3479"/>
  <c r="Z3479" s="1"/>
  <c r="Y3478"/>
  <c r="X3478"/>
  <c r="W3478"/>
  <c r="V3478"/>
  <c r="U3478"/>
  <c r="Z3478" s="1"/>
  <c r="Y3477"/>
  <c r="X3477"/>
  <c r="W3477"/>
  <c r="V3477"/>
  <c r="U3477"/>
  <c r="Z3477" s="1"/>
  <c r="Y3476"/>
  <c r="X3476"/>
  <c r="W3476"/>
  <c r="V3476"/>
  <c r="U3476"/>
  <c r="Z3476" s="1"/>
  <c r="Y3475"/>
  <c r="X3475"/>
  <c r="W3475"/>
  <c r="V3475"/>
  <c r="U3475"/>
  <c r="Z3475" s="1"/>
  <c r="Y3474"/>
  <c r="X3474"/>
  <c r="W3474"/>
  <c r="V3474"/>
  <c r="U3474"/>
  <c r="Z3474" s="1"/>
  <c r="Y3473"/>
  <c r="X3473"/>
  <c r="W3473"/>
  <c r="V3473"/>
  <c r="U3473"/>
  <c r="Z3473" s="1"/>
  <c r="Y3472"/>
  <c r="X3472"/>
  <c r="W3472"/>
  <c r="V3472"/>
  <c r="U3472"/>
  <c r="Z3472" s="1"/>
  <c r="Y3471"/>
  <c r="X3471"/>
  <c r="W3471"/>
  <c r="V3471"/>
  <c r="U3471"/>
  <c r="Z3471" s="1"/>
  <c r="Y3470"/>
  <c r="X3470"/>
  <c r="W3470"/>
  <c r="V3470"/>
  <c r="U3470"/>
  <c r="Z3470" s="1"/>
  <c r="Y3469"/>
  <c r="X3469"/>
  <c r="W3469"/>
  <c r="V3469"/>
  <c r="U3469"/>
  <c r="Z3469" s="1"/>
  <c r="Y3468"/>
  <c r="X3468"/>
  <c r="W3468"/>
  <c r="V3468"/>
  <c r="U3468"/>
  <c r="Z3468" s="1"/>
  <c r="Y3467"/>
  <c r="X3467"/>
  <c r="W3467"/>
  <c r="V3467"/>
  <c r="U3467"/>
  <c r="Z3467" s="1"/>
  <c r="Y3466"/>
  <c r="X3466"/>
  <c r="W3466"/>
  <c r="V3466"/>
  <c r="U3466"/>
  <c r="Z3466" s="1"/>
  <c r="Y3465"/>
  <c r="X3465"/>
  <c r="W3465"/>
  <c r="V3465"/>
  <c r="U3465"/>
  <c r="Z3465" s="1"/>
  <c r="Y3464"/>
  <c r="X3464"/>
  <c r="W3464"/>
  <c r="V3464"/>
  <c r="U3464"/>
  <c r="Z3464" s="1"/>
  <c r="Y3463"/>
  <c r="X3463"/>
  <c r="W3463"/>
  <c r="V3463"/>
  <c r="U3463"/>
  <c r="Z3463" s="1"/>
  <c r="Y3462"/>
  <c r="X3462"/>
  <c r="W3462"/>
  <c r="V3462"/>
  <c r="U3462"/>
  <c r="Z3462" s="1"/>
  <c r="Y3461"/>
  <c r="X3461"/>
  <c r="W3461"/>
  <c r="V3461"/>
  <c r="U3461"/>
  <c r="Z3461" s="1"/>
  <c r="Y3460"/>
  <c r="X3460"/>
  <c r="W3460"/>
  <c r="V3460"/>
  <c r="U3460"/>
  <c r="Z3460" s="1"/>
  <c r="Y3459"/>
  <c r="X3459"/>
  <c r="W3459"/>
  <c r="V3459"/>
  <c r="U3459"/>
  <c r="Z3459" s="1"/>
  <c r="Y3458"/>
  <c r="X3458"/>
  <c r="W3458"/>
  <c r="V3458"/>
  <c r="U3458"/>
  <c r="Z3458" s="1"/>
  <c r="Y3457"/>
  <c r="X3457"/>
  <c r="W3457"/>
  <c r="V3457"/>
  <c r="U3457"/>
  <c r="Z3457" s="1"/>
  <c r="Y3456"/>
  <c r="X3456"/>
  <c r="W3456"/>
  <c r="V3456"/>
  <c r="U3456"/>
  <c r="Z3456" s="1"/>
  <c r="Y3455"/>
  <c r="X3455"/>
  <c r="W3455"/>
  <c r="V3455"/>
  <c r="U3455"/>
  <c r="Z3455" s="1"/>
  <c r="Y3454"/>
  <c r="X3454"/>
  <c r="W3454"/>
  <c r="V3454"/>
  <c r="U3454"/>
  <c r="Z3454" s="1"/>
  <c r="Y3453"/>
  <c r="X3453"/>
  <c r="W3453"/>
  <c r="V3453"/>
  <c r="U3453"/>
  <c r="Y3452"/>
  <c r="X3452"/>
  <c r="W3452"/>
  <c r="V3452"/>
  <c r="U3452"/>
  <c r="Z3452" s="1"/>
  <c r="Y3451"/>
  <c r="X3451"/>
  <c r="W3451"/>
  <c r="V3451"/>
  <c r="U3451"/>
  <c r="Z3451" s="1"/>
  <c r="Y3450"/>
  <c r="X3450"/>
  <c r="W3450"/>
  <c r="V3450"/>
  <c r="U3450"/>
  <c r="Z3450" s="1"/>
  <c r="Y3449"/>
  <c r="X3449"/>
  <c r="W3449"/>
  <c r="V3449"/>
  <c r="U3449"/>
  <c r="Z3449" s="1"/>
  <c r="Y3448"/>
  <c r="X3448"/>
  <c r="W3448"/>
  <c r="V3448"/>
  <c r="U3448"/>
  <c r="Z3448" s="1"/>
  <c r="Y3447"/>
  <c r="X3447"/>
  <c r="W3447"/>
  <c r="V3447"/>
  <c r="U3447"/>
  <c r="Z3447" s="1"/>
  <c r="Y3446"/>
  <c r="X3446"/>
  <c r="W3446"/>
  <c r="V3446"/>
  <c r="U3446"/>
  <c r="Z3446" s="1"/>
  <c r="Y3445"/>
  <c r="X3445"/>
  <c r="W3445"/>
  <c r="V3445"/>
  <c r="U3445"/>
  <c r="Y3444"/>
  <c r="X3444"/>
  <c r="W3444"/>
  <c r="V3444"/>
  <c r="U3444"/>
  <c r="Z3444" s="1"/>
  <c r="Y3443"/>
  <c r="X3443"/>
  <c r="W3443"/>
  <c r="V3443"/>
  <c r="U3443"/>
  <c r="Z3443" s="1"/>
  <c r="Y3442"/>
  <c r="X3442"/>
  <c r="W3442"/>
  <c r="V3442"/>
  <c r="U3442"/>
  <c r="Z3442" s="1"/>
  <c r="Y3441"/>
  <c r="X3441"/>
  <c r="W3441"/>
  <c r="V3441"/>
  <c r="U3441"/>
  <c r="Y3440"/>
  <c r="X3440"/>
  <c r="W3440"/>
  <c r="V3440"/>
  <c r="U3440"/>
  <c r="Z3440" s="1"/>
  <c r="Y3439"/>
  <c r="X3439"/>
  <c r="W3439"/>
  <c r="V3439"/>
  <c r="U3439"/>
  <c r="Z3439" s="1"/>
  <c r="Y3438"/>
  <c r="X3438"/>
  <c r="W3438"/>
  <c r="V3438"/>
  <c r="U3438"/>
  <c r="Z3438" s="1"/>
  <c r="Y3437"/>
  <c r="X3437"/>
  <c r="W3437"/>
  <c r="V3437"/>
  <c r="U3437"/>
  <c r="Y3436"/>
  <c r="X3436"/>
  <c r="W3436"/>
  <c r="V3436"/>
  <c r="U3436"/>
  <c r="Z3436" s="1"/>
  <c r="Y3435"/>
  <c r="X3435"/>
  <c r="W3435"/>
  <c r="V3435"/>
  <c r="U3435"/>
  <c r="Z3435" s="1"/>
  <c r="Y3434"/>
  <c r="X3434"/>
  <c r="W3434"/>
  <c r="V3434"/>
  <c r="U3434"/>
  <c r="Z3434" s="1"/>
  <c r="Y3433"/>
  <c r="X3433"/>
  <c r="W3433"/>
  <c r="V3433"/>
  <c r="U3433"/>
  <c r="Z3433" s="1"/>
  <c r="Y3432"/>
  <c r="X3432"/>
  <c r="W3432"/>
  <c r="V3432"/>
  <c r="U3432"/>
  <c r="Z3432" s="1"/>
  <c r="Y3431"/>
  <c r="X3431"/>
  <c r="W3431"/>
  <c r="V3431"/>
  <c r="U3431"/>
  <c r="Z3431" s="1"/>
  <c r="Y3430"/>
  <c r="X3430"/>
  <c r="W3430"/>
  <c r="V3430"/>
  <c r="U3430"/>
  <c r="Z3430" s="1"/>
  <c r="Y3429"/>
  <c r="X3429"/>
  <c r="W3429"/>
  <c r="V3429"/>
  <c r="U3429"/>
  <c r="Z3429" s="1"/>
  <c r="Y3428"/>
  <c r="X3428"/>
  <c r="W3428"/>
  <c r="V3428"/>
  <c r="U3428"/>
  <c r="Z3428" s="1"/>
  <c r="Y3427"/>
  <c r="X3427"/>
  <c r="W3427"/>
  <c r="V3427"/>
  <c r="U3427"/>
  <c r="Z3427" s="1"/>
  <c r="Y3426"/>
  <c r="X3426"/>
  <c r="W3426"/>
  <c r="V3426"/>
  <c r="U3426"/>
  <c r="Z3426" s="1"/>
  <c r="Y3425"/>
  <c r="X3425"/>
  <c r="W3425"/>
  <c r="V3425"/>
  <c r="U3425"/>
  <c r="Y3424"/>
  <c r="X3424"/>
  <c r="W3424"/>
  <c r="V3424"/>
  <c r="U3424"/>
  <c r="Z3424" s="1"/>
  <c r="Y3423"/>
  <c r="X3423"/>
  <c r="W3423"/>
  <c r="V3423"/>
  <c r="U3423"/>
  <c r="Z3423" s="1"/>
  <c r="Y3422"/>
  <c r="X3422"/>
  <c r="W3422"/>
  <c r="V3422"/>
  <c r="U3422"/>
  <c r="Z3422" s="1"/>
  <c r="Y3421"/>
  <c r="X3421"/>
  <c r="W3421"/>
  <c r="V3421"/>
  <c r="U3421"/>
  <c r="Z3421" s="1"/>
  <c r="Y3420"/>
  <c r="X3420"/>
  <c r="W3420"/>
  <c r="V3420"/>
  <c r="U3420"/>
  <c r="Y3419"/>
  <c r="X3419"/>
  <c r="W3419"/>
  <c r="V3419"/>
  <c r="U3419"/>
  <c r="Z3419" s="1"/>
  <c r="Y3418"/>
  <c r="X3418"/>
  <c r="W3418"/>
  <c r="V3418"/>
  <c r="U3418"/>
  <c r="Z3418" s="1"/>
  <c r="Y3417"/>
  <c r="X3417"/>
  <c r="W3417"/>
  <c r="V3417"/>
  <c r="U3417"/>
  <c r="Y3416"/>
  <c r="X3416"/>
  <c r="W3416"/>
  <c r="V3416"/>
  <c r="U3416"/>
  <c r="Z3416" s="1"/>
  <c r="Y3415"/>
  <c r="X3415"/>
  <c r="W3415"/>
  <c r="V3415"/>
  <c r="U3415"/>
  <c r="Z3415" s="1"/>
  <c r="Y3414"/>
  <c r="X3414"/>
  <c r="W3414"/>
  <c r="V3414"/>
  <c r="U3414"/>
  <c r="Z3414" s="1"/>
  <c r="Y3413"/>
  <c r="X3413"/>
  <c r="W3413"/>
  <c r="V3413"/>
  <c r="U3413"/>
  <c r="Y3412"/>
  <c r="X3412"/>
  <c r="W3412"/>
  <c r="V3412"/>
  <c r="U3412"/>
  <c r="Z3412" s="1"/>
  <c r="Y3411"/>
  <c r="X3411"/>
  <c r="W3411"/>
  <c r="V3411"/>
  <c r="U3411"/>
  <c r="Z3411" s="1"/>
  <c r="Y3410"/>
  <c r="X3410"/>
  <c r="W3410"/>
  <c r="V3410"/>
  <c r="U3410"/>
  <c r="Z3410" s="1"/>
  <c r="Y3409"/>
  <c r="X3409"/>
  <c r="W3409"/>
  <c r="V3409"/>
  <c r="U3409"/>
  <c r="Z3409" s="1"/>
  <c r="Y3408"/>
  <c r="X3408"/>
  <c r="W3408"/>
  <c r="V3408"/>
  <c r="U3408"/>
  <c r="Y3407"/>
  <c r="X3407"/>
  <c r="W3407"/>
  <c r="V3407"/>
  <c r="U3407"/>
  <c r="Z3407" s="1"/>
  <c r="Y3406"/>
  <c r="X3406"/>
  <c r="W3406"/>
  <c r="V3406"/>
  <c r="U3406"/>
  <c r="Z3406" s="1"/>
  <c r="Y3405"/>
  <c r="X3405"/>
  <c r="W3405"/>
  <c r="V3405"/>
  <c r="U3405"/>
  <c r="Z3405" s="1"/>
  <c r="Y3404"/>
  <c r="X3404"/>
  <c r="W3404"/>
  <c r="V3404"/>
  <c r="U3404"/>
  <c r="Y3403"/>
  <c r="X3403"/>
  <c r="W3403"/>
  <c r="V3403"/>
  <c r="U3403"/>
  <c r="Z3403" s="1"/>
  <c r="Y3402"/>
  <c r="X3402"/>
  <c r="W3402"/>
  <c r="V3402"/>
  <c r="U3402"/>
  <c r="Z3402" s="1"/>
  <c r="Y3401"/>
  <c r="X3401"/>
  <c r="W3401"/>
  <c r="V3401"/>
  <c r="U3401"/>
  <c r="Z3401" s="1"/>
  <c r="Y3400"/>
  <c r="X3400"/>
  <c r="W3400"/>
  <c r="V3400"/>
  <c r="U3400"/>
  <c r="Y3399"/>
  <c r="X3399"/>
  <c r="W3399"/>
  <c r="V3399"/>
  <c r="U3399"/>
  <c r="Z3399" s="1"/>
  <c r="Y3398"/>
  <c r="X3398"/>
  <c r="W3398"/>
  <c r="V3398"/>
  <c r="U3398"/>
  <c r="Z3398" s="1"/>
  <c r="Y3397"/>
  <c r="X3397"/>
  <c r="W3397"/>
  <c r="V3397"/>
  <c r="U3397"/>
  <c r="Z3397" s="1"/>
  <c r="Y3396"/>
  <c r="X3396"/>
  <c r="W3396"/>
  <c r="V3396"/>
  <c r="U3396"/>
  <c r="Z3396" s="1"/>
  <c r="Y3395"/>
  <c r="X3395"/>
  <c r="W3395"/>
  <c r="V3395"/>
  <c r="U3395"/>
  <c r="Z3395" s="1"/>
  <c r="Y3394"/>
  <c r="X3394"/>
  <c r="W3394"/>
  <c r="V3394"/>
  <c r="U3394"/>
  <c r="Z3394" s="1"/>
  <c r="Y3393"/>
  <c r="X3393"/>
  <c r="W3393"/>
  <c r="V3393"/>
  <c r="U3393"/>
  <c r="Z3393" s="1"/>
  <c r="Y3392"/>
  <c r="X3392"/>
  <c r="W3392"/>
  <c r="V3392"/>
  <c r="U3392"/>
  <c r="Y3391"/>
  <c r="X3391"/>
  <c r="W3391"/>
  <c r="V3391"/>
  <c r="U3391"/>
  <c r="Z3391" s="1"/>
  <c r="Y3390"/>
  <c r="X3390"/>
  <c r="W3390"/>
  <c r="V3390"/>
  <c r="U3390"/>
  <c r="Z3390" s="1"/>
  <c r="Y3389"/>
  <c r="X3389"/>
  <c r="W3389"/>
  <c r="V3389"/>
  <c r="U3389"/>
  <c r="Y3388"/>
  <c r="X3388"/>
  <c r="W3388"/>
  <c r="V3388"/>
  <c r="U3388"/>
  <c r="Z3388" s="1"/>
  <c r="Y3387"/>
  <c r="X3387"/>
  <c r="W3387"/>
  <c r="V3387"/>
  <c r="U3387"/>
  <c r="Z3387" s="1"/>
  <c r="Y3386"/>
  <c r="X3386"/>
  <c r="W3386"/>
  <c r="V3386"/>
  <c r="U3386"/>
  <c r="Z3386" s="1"/>
  <c r="Y3385"/>
  <c r="X3385"/>
  <c r="W3385"/>
  <c r="V3385"/>
  <c r="U3385"/>
  <c r="Z3385" s="1"/>
  <c r="Y3384"/>
  <c r="X3384"/>
  <c r="W3384"/>
  <c r="V3384"/>
  <c r="U3384"/>
  <c r="Z3384" s="1"/>
  <c r="Y3383"/>
  <c r="X3383"/>
  <c r="W3383"/>
  <c r="V3383"/>
  <c r="U3383"/>
  <c r="Z3383" s="1"/>
  <c r="Y3382"/>
  <c r="X3382"/>
  <c r="W3382"/>
  <c r="V3382"/>
  <c r="U3382"/>
  <c r="Z3382" s="1"/>
  <c r="Y3381"/>
  <c r="X3381"/>
  <c r="W3381"/>
  <c r="V3381"/>
  <c r="U3381"/>
  <c r="Z3381" s="1"/>
  <c r="Y3380"/>
  <c r="X3380"/>
  <c r="W3380"/>
  <c r="V3380"/>
  <c r="U3380"/>
  <c r="Y3379"/>
  <c r="X3379"/>
  <c r="W3379"/>
  <c r="V3379"/>
  <c r="U3379"/>
  <c r="Z3379" s="1"/>
  <c r="Y3378"/>
  <c r="X3378"/>
  <c r="W3378"/>
  <c r="V3378"/>
  <c r="U3378"/>
  <c r="Z3378" s="1"/>
  <c r="Y3377"/>
  <c r="X3377"/>
  <c r="W3377"/>
  <c r="V3377"/>
  <c r="U3377"/>
  <c r="Z3377" s="1"/>
  <c r="Y3376"/>
  <c r="X3376"/>
  <c r="W3376"/>
  <c r="V3376"/>
  <c r="U3376"/>
  <c r="Z3376" s="1"/>
  <c r="Y3375"/>
  <c r="X3375"/>
  <c r="W3375"/>
  <c r="V3375"/>
  <c r="U3375"/>
  <c r="Z3375" s="1"/>
  <c r="Y3374"/>
  <c r="X3374"/>
  <c r="W3374"/>
  <c r="V3374"/>
  <c r="U3374"/>
  <c r="Z3374" s="1"/>
  <c r="Y3373"/>
  <c r="X3373"/>
  <c r="W3373"/>
  <c r="V3373"/>
  <c r="U3373"/>
  <c r="Z3373" s="1"/>
  <c r="Y3372"/>
  <c r="X3372"/>
  <c r="W3372"/>
  <c r="V3372"/>
  <c r="U3372"/>
  <c r="Z3372" s="1"/>
  <c r="Y3371"/>
  <c r="X3371"/>
  <c r="W3371"/>
  <c r="V3371"/>
  <c r="U3371"/>
  <c r="Z3371" s="1"/>
  <c r="Y3370"/>
  <c r="X3370"/>
  <c r="W3370"/>
  <c r="V3370"/>
  <c r="U3370"/>
  <c r="Z3370" s="1"/>
  <c r="Y3369"/>
  <c r="X3369"/>
  <c r="W3369"/>
  <c r="V3369"/>
  <c r="U3369"/>
  <c r="Y3368"/>
  <c r="X3368"/>
  <c r="W3368"/>
  <c r="V3368"/>
  <c r="U3368"/>
  <c r="Z3368" s="1"/>
  <c r="Y3367"/>
  <c r="X3367"/>
  <c r="W3367"/>
  <c r="V3367"/>
  <c r="U3367"/>
  <c r="Z3367" s="1"/>
  <c r="Y3366"/>
  <c r="X3366"/>
  <c r="W3366"/>
  <c r="V3366"/>
  <c r="U3366"/>
  <c r="Z3366" s="1"/>
  <c r="Y3365"/>
  <c r="X3365"/>
  <c r="W3365"/>
  <c r="V3365"/>
  <c r="U3365"/>
  <c r="Z3365" s="1"/>
  <c r="Y3364"/>
  <c r="X3364"/>
  <c r="W3364"/>
  <c r="V3364"/>
  <c r="U3364"/>
  <c r="Z3364" s="1"/>
  <c r="Y3363"/>
  <c r="X3363"/>
  <c r="W3363"/>
  <c r="V3363"/>
  <c r="U3363"/>
  <c r="Z3363" s="1"/>
  <c r="Y3362"/>
  <c r="X3362"/>
  <c r="W3362"/>
  <c r="V3362"/>
  <c r="U3362"/>
  <c r="Z3362" s="1"/>
  <c r="Y3361"/>
  <c r="X3361"/>
  <c r="W3361"/>
  <c r="V3361"/>
  <c r="U3361"/>
  <c r="Z3361" s="1"/>
  <c r="Y3360"/>
  <c r="X3360"/>
  <c r="W3360"/>
  <c r="V3360"/>
  <c r="U3360"/>
  <c r="Z3360" s="1"/>
  <c r="Y3359"/>
  <c r="X3359"/>
  <c r="W3359"/>
  <c r="V3359"/>
  <c r="U3359"/>
  <c r="Z3359" s="1"/>
  <c r="Y3358"/>
  <c r="X3358"/>
  <c r="W3358"/>
  <c r="V3358"/>
  <c r="U3358"/>
  <c r="Z3358" s="1"/>
  <c r="Y3357"/>
  <c r="X3357"/>
  <c r="W3357"/>
  <c r="V3357"/>
  <c r="U3357"/>
  <c r="Y3356"/>
  <c r="X3356"/>
  <c r="W3356"/>
  <c r="V3356"/>
  <c r="U3356"/>
  <c r="Z3356" s="1"/>
  <c r="Y3355"/>
  <c r="X3355"/>
  <c r="W3355"/>
  <c r="V3355"/>
  <c r="U3355"/>
  <c r="Z3355" s="1"/>
  <c r="Y3354"/>
  <c r="X3354"/>
  <c r="W3354"/>
  <c r="V3354"/>
  <c r="U3354"/>
  <c r="Z3354" s="1"/>
  <c r="Y3353"/>
  <c r="X3353"/>
  <c r="W3353"/>
  <c r="V3353"/>
  <c r="U3353"/>
  <c r="Z3353" s="1"/>
  <c r="Y3352"/>
  <c r="X3352"/>
  <c r="W3352"/>
  <c r="V3352"/>
  <c r="U3352"/>
  <c r="Z3352" s="1"/>
  <c r="Y3351"/>
  <c r="X3351"/>
  <c r="W3351"/>
  <c r="V3351"/>
  <c r="U3351"/>
  <c r="Z3351" s="1"/>
  <c r="Y3350"/>
  <c r="X3350"/>
  <c r="W3350"/>
  <c r="V3350"/>
  <c r="U3350"/>
  <c r="Z3350" s="1"/>
  <c r="Y3349"/>
  <c r="X3349"/>
  <c r="W3349"/>
  <c r="V3349"/>
  <c r="U3349"/>
  <c r="Z3349" s="1"/>
  <c r="Y3348"/>
  <c r="X3348"/>
  <c r="W3348"/>
  <c r="V3348"/>
  <c r="U3348"/>
  <c r="Z3348" s="1"/>
  <c r="Y3347"/>
  <c r="X3347"/>
  <c r="W3347"/>
  <c r="V3347"/>
  <c r="U3347"/>
  <c r="Z3347" s="1"/>
  <c r="Y3346"/>
  <c r="X3346"/>
  <c r="W3346"/>
  <c r="V3346"/>
  <c r="U3346"/>
  <c r="Z3346" s="1"/>
  <c r="Y3345"/>
  <c r="X3345"/>
  <c r="W3345"/>
  <c r="V3345"/>
  <c r="U3345"/>
  <c r="Y3344"/>
  <c r="X3344"/>
  <c r="W3344"/>
  <c r="V3344"/>
  <c r="U3344"/>
  <c r="Z3344" s="1"/>
  <c r="Y3343"/>
  <c r="X3343"/>
  <c r="W3343"/>
  <c r="V3343"/>
  <c r="U3343"/>
  <c r="Z3343" s="1"/>
  <c r="Y3342"/>
  <c r="X3342"/>
  <c r="W3342"/>
  <c r="V3342"/>
  <c r="U3342"/>
  <c r="Z3342" s="1"/>
  <c r="Y3341"/>
  <c r="X3341"/>
  <c r="W3341"/>
  <c r="V3341"/>
  <c r="U3341"/>
  <c r="Z3341" s="1"/>
  <c r="Y3340"/>
  <c r="X3340"/>
  <c r="W3340"/>
  <c r="V3340"/>
  <c r="U3340"/>
  <c r="Y3339"/>
  <c r="X3339"/>
  <c r="W3339"/>
  <c r="V3339"/>
  <c r="U3339"/>
  <c r="Z3339" s="1"/>
  <c r="Y3338"/>
  <c r="X3338"/>
  <c r="W3338"/>
  <c r="V3338"/>
  <c r="U3338"/>
  <c r="Z3338" s="1"/>
  <c r="Y3337"/>
  <c r="X3337"/>
  <c r="W3337"/>
  <c r="V3337"/>
  <c r="U3337"/>
  <c r="Y3336"/>
  <c r="X3336"/>
  <c r="W3336"/>
  <c r="V3336"/>
  <c r="U3336"/>
  <c r="Y3335"/>
  <c r="X3335"/>
  <c r="W3335"/>
  <c r="V3335"/>
  <c r="U3335"/>
  <c r="Z3335" s="1"/>
  <c r="Y3334"/>
  <c r="X3334"/>
  <c r="W3334"/>
  <c r="V3334"/>
  <c r="U3334"/>
  <c r="Z3334" s="1"/>
  <c r="Y3333"/>
  <c r="X3333"/>
  <c r="W3333"/>
  <c r="V3333"/>
  <c r="U3333"/>
  <c r="Z3333" s="1"/>
  <c r="Y3332"/>
  <c r="X3332"/>
  <c r="W3332"/>
  <c r="V3332"/>
  <c r="U3332"/>
  <c r="Z3332" s="1"/>
  <c r="Y3331"/>
  <c r="X3331"/>
  <c r="W3331"/>
  <c r="V3331"/>
  <c r="U3331"/>
  <c r="Y3330"/>
  <c r="X3330"/>
  <c r="W3330"/>
  <c r="V3330"/>
  <c r="U3330"/>
  <c r="Z3330" s="1"/>
  <c r="Y3329"/>
  <c r="X3329"/>
  <c r="W3329"/>
  <c r="V3329"/>
  <c r="U3329"/>
  <c r="Z3329" s="1"/>
  <c r="Y3328"/>
  <c r="X3328"/>
  <c r="W3328"/>
  <c r="V3328"/>
  <c r="U3328"/>
  <c r="Z3328" s="1"/>
  <c r="Y3327"/>
  <c r="X3327"/>
  <c r="W3327"/>
  <c r="V3327"/>
  <c r="U3327"/>
  <c r="Z3327" s="1"/>
  <c r="Y3326"/>
  <c r="X3326"/>
  <c r="W3326"/>
  <c r="V3326"/>
  <c r="U3326"/>
  <c r="Z3326" s="1"/>
  <c r="Y3325"/>
  <c r="X3325"/>
  <c r="W3325"/>
  <c r="V3325"/>
  <c r="U3325"/>
  <c r="Z3325" s="1"/>
  <c r="Y3324"/>
  <c r="X3324"/>
  <c r="W3324"/>
  <c r="V3324"/>
  <c r="U3324"/>
  <c r="Z3324" s="1"/>
  <c r="Y3323"/>
  <c r="X3323"/>
  <c r="W3323"/>
  <c r="V3323"/>
  <c r="U3323"/>
  <c r="Z3323" s="1"/>
  <c r="Y3322"/>
  <c r="X3322"/>
  <c r="W3322"/>
  <c r="V3322"/>
  <c r="U3322"/>
  <c r="Z3322" s="1"/>
  <c r="Y3321"/>
  <c r="X3321"/>
  <c r="W3321"/>
  <c r="V3321"/>
  <c r="U3321"/>
  <c r="Z3321" s="1"/>
  <c r="Y3320"/>
  <c r="X3320"/>
  <c r="W3320"/>
  <c r="V3320"/>
  <c r="U3320"/>
  <c r="Z3320" s="1"/>
  <c r="Y3319"/>
  <c r="X3319"/>
  <c r="W3319"/>
  <c r="V3319"/>
  <c r="U3319"/>
  <c r="Z3319" s="1"/>
  <c r="Y3318"/>
  <c r="X3318"/>
  <c r="W3318"/>
  <c r="V3318"/>
  <c r="U3318"/>
  <c r="Z3318" s="1"/>
  <c r="Y3317"/>
  <c r="X3317"/>
  <c r="W3317"/>
  <c r="V3317"/>
  <c r="U3317"/>
  <c r="Z3317" s="1"/>
  <c r="Y3316"/>
  <c r="X3316"/>
  <c r="W3316"/>
  <c r="V3316"/>
  <c r="U3316"/>
  <c r="Z3316" s="1"/>
  <c r="Y3315"/>
  <c r="X3315"/>
  <c r="W3315"/>
  <c r="V3315"/>
  <c r="U3315"/>
  <c r="Z3315" s="1"/>
  <c r="Y3314"/>
  <c r="X3314"/>
  <c r="W3314"/>
  <c r="V3314"/>
  <c r="U3314"/>
  <c r="Z3314" s="1"/>
  <c r="Y3313"/>
  <c r="X3313"/>
  <c r="W3313"/>
  <c r="V3313"/>
  <c r="U3313"/>
  <c r="Z3313" s="1"/>
  <c r="Y3312"/>
  <c r="X3312"/>
  <c r="W3312"/>
  <c r="V3312"/>
  <c r="U3312"/>
  <c r="Z3312" s="1"/>
  <c r="Y3311"/>
  <c r="X3311"/>
  <c r="W3311"/>
  <c r="V3311"/>
  <c r="U3311"/>
  <c r="Z3311" s="1"/>
  <c r="Y3310"/>
  <c r="X3310"/>
  <c r="W3310"/>
  <c r="V3310"/>
  <c r="U3310"/>
  <c r="Z3310" s="1"/>
  <c r="Y3309"/>
  <c r="X3309"/>
  <c r="W3309"/>
  <c r="V3309"/>
  <c r="U3309"/>
  <c r="Z3309" s="1"/>
  <c r="Y3308"/>
  <c r="X3308"/>
  <c r="W3308"/>
  <c r="V3308"/>
  <c r="U3308"/>
  <c r="Z3308" s="1"/>
  <c r="Y3307"/>
  <c r="X3307"/>
  <c r="W3307"/>
  <c r="V3307"/>
  <c r="U3307"/>
  <c r="Y3306"/>
  <c r="X3306"/>
  <c r="W3306"/>
  <c r="V3306"/>
  <c r="U3306"/>
  <c r="Z3306" s="1"/>
  <c r="Y3305"/>
  <c r="X3305"/>
  <c r="W3305"/>
  <c r="V3305"/>
  <c r="U3305"/>
  <c r="Z3305" s="1"/>
  <c r="Y3304"/>
  <c r="X3304"/>
  <c r="W3304"/>
  <c r="V3304"/>
  <c r="U3304"/>
  <c r="Y3303"/>
  <c r="X3303"/>
  <c r="W3303"/>
  <c r="V3303"/>
  <c r="U3303"/>
  <c r="Y3302"/>
  <c r="X3302"/>
  <c r="W3302"/>
  <c r="V3302"/>
  <c r="U3302"/>
  <c r="Z3302" s="1"/>
  <c r="Y3301"/>
  <c r="X3301"/>
  <c r="W3301"/>
  <c r="V3301"/>
  <c r="U3301"/>
  <c r="Z3301" s="1"/>
  <c r="Y3300"/>
  <c r="X3300"/>
  <c r="W3300"/>
  <c r="V3300"/>
  <c r="U3300"/>
  <c r="Z3300" s="1"/>
  <c r="Y3299"/>
  <c r="X3299"/>
  <c r="W3299"/>
  <c r="V3299"/>
  <c r="U3299"/>
  <c r="Z3299" s="1"/>
  <c r="Y3298"/>
  <c r="X3298"/>
  <c r="W3298"/>
  <c r="V3298"/>
  <c r="U3298"/>
  <c r="Z3298" s="1"/>
  <c r="Y3297"/>
  <c r="X3297"/>
  <c r="W3297"/>
  <c r="V3297"/>
  <c r="U3297"/>
  <c r="Z3297" s="1"/>
  <c r="Y3296"/>
  <c r="X3296"/>
  <c r="W3296"/>
  <c r="V3296"/>
  <c r="U3296"/>
  <c r="Z3296" s="1"/>
  <c r="Y3295"/>
  <c r="X3295"/>
  <c r="W3295"/>
  <c r="V3295"/>
  <c r="U3295"/>
  <c r="Z3295" s="1"/>
  <c r="Y3294"/>
  <c r="X3294"/>
  <c r="W3294"/>
  <c r="V3294"/>
  <c r="U3294"/>
  <c r="Z3294" s="1"/>
  <c r="Y3293"/>
  <c r="X3293"/>
  <c r="W3293"/>
  <c r="V3293"/>
  <c r="U3293"/>
  <c r="Z3293" s="1"/>
  <c r="Y3292"/>
  <c r="X3292"/>
  <c r="W3292"/>
  <c r="V3292"/>
  <c r="U3292"/>
  <c r="Y3291"/>
  <c r="X3291"/>
  <c r="W3291"/>
  <c r="V3291"/>
  <c r="U3291"/>
  <c r="Y3290"/>
  <c r="X3290"/>
  <c r="W3290"/>
  <c r="V3290"/>
  <c r="U3290"/>
  <c r="Z3290" s="1"/>
  <c r="Y3289"/>
  <c r="X3289"/>
  <c r="W3289"/>
  <c r="V3289"/>
  <c r="U3289"/>
  <c r="Z3289" s="1"/>
  <c r="Y3288"/>
  <c r="X3288"/>
  <c r="W3288"/>
  <c r="V3288"/>
  <c r="U3288"/>
  <c r="Z3288" s="1"/>
  <c r="Y3287"/>
  <c r="X3287"/>
  <c r="W3287"/>
  <c r="V3287"/>
  <c r="U3287"/>
  <c r="Z3287" s="1"/>
  <c r="Y3286"/>
  <c r="X3286"/>
  <c r="W3286"/>
  <c r="V3286"/>
  <c r="U3286"/>
  <c r="Z3286" s="1"/>
  <c r="Y3285"/>
  <c r="X3285"/>
  <c r="W3285"/>
  <c r="V3285"/>
  <c r="U3285"/>
  <c r="Z3285" s="1"/>
  <c r="Y3284"/>
  <c r="X3284"/>
  <c r="W3284"/>
  <c r="V3284"/>
  <c r="U3284"/>
  <c r="Z3284" s="1"/>
  <c r="Y3283"/>
  <c r="X3283"/>
  <c r="W3283"/>
  <c r="V3283"/>
  <c r="U3283"/>
  <c r="Z3283" s="1"/>
  <c r="Y3282"/>
  <c r="X3282"/>
  <c r="W3282"/>
  <c r="V3282"/>
  <c r="U3282"/>
  <c r="Z3282" s="1"/>
  <c r="Y3281"/>
  <c r="X3281"/>
  <c r="W3281"/>
  <c r="V3281"/>
  <c r="U3281"/>
  <c r="Z3281" s="1"/>
  <c r="Y3280"/>
  <c r="X3280"/>
  <c r="W3280"/>
  <c r="V3280"/>
  <c r="U3280"/>
  <c r="Z3280" s="1"/>
  <c r="Y3279"/>
  <c r="X3279"/>
  <c r="W3279"/>
  <c r="V3279"/>
  <c r="U3279"/>
  <c r="Z3279" s="1"/>
  <c r="Y3278"/>
  <c r="X3278"/>
  <c r="W3278"/>
  <c r="V3278"/>
  <c r="U3278"/>
  <c r="Z3278" s="1"/>
  <c r="Y3277"/>
  <c r="X3277"/>
  <c r="W3277"/>
  <c r="V3277"/>
  <c r="U3277"/>
  <c r="Z3277" s="1"/>
  <c r="Y3276"/>
  <c r="X3276"/>
  <c r="W3276"/>
  <c r="V3276"/>
  <c r="U3276"/>
  <c r="Y3275"/>
  <c r="X3275"/>
  <c r="W3275"/>
  <c r="V3275"/>
  <c r="U3275"/>
  <c r="Z3275" s="1"/>
  <c r="Y3274"/>
  <c r="X3274"/>
  <c r="W3274"/>
  <c r="V3274"/>
  <c r="U3274"/>
  <c r="Z3274" s="1"/>
  <c r="Y3273"/>
  <c r="X3273"/>
  <c r="W3273"/>
  <c r="V3273"/>
  <c r="U3273"/>
  <c r="Z3273" s="1"/>
  <c r="Y3272"/>
  <c r="X3272"/>
  <c r="W3272"/>
  <c r="V3272"/>
  <c r="U3272"/>
  <c r="Y3271"/>
  <c r="X3271"/>
  <c r="W3271"/>
  <c r="V3271"/>
  <c r="U3271"/>
  <c r="Z3271" s="1"/>
  <c r="Y3270"/>
  <c r="X3270"/>
  <c r="W3270"/>
  <c r="V3270"/>
  <c r="U3270"/>
  <c r="Z3270" s="1"/>
  <c r="Y3269"/>
  <c r="X3269"/>
  <c r="W3269"/>
  <c r="V3269"/>
  <c r="U3269"/>
  <c r="Z3269" s="1"/>
  <c r="Y3268"/>
  <c r="X3268"/>
  <c r="W3268"/>
  <c r="V3268"/>
  <c r="U3268"/>
  <c r="Z3268" s="1"/>
  <c r="Y3267"/>
  <c r="X3267"/>
  <c r="W3267"/>
  <c r="V3267"/>
  <c r="U3267"/>
  <c r="Z3267" s="1"/>
  <c r="Y3266"/>
  <c r="X3266"/>
  <c r="W3266"/>
  <c r="V3266"/>
  <c r="U3266"/>
  <c r="Z3266" s="1"/>
  <c r="Y3265"/>
  <c r="X3265"/>
  <c r="W3265"/>
  <c r="V3265"/>
  <c r="U3265"/>
  <c r="Z3265" s="1"/>
  <c r="Y3264"/>
  <c r="X3264"/>
  <c r="W3264"/>
  <c r="V3264"/>
  <c r="U3264"/>
  <c r="Y3263"/>
  <c r="X3263"/>
  <c r="W3263"/>
  <c r="V3263"/>
  <c r="U3263"/>
  <c r="Y3262"/>
  <c r="X3262"/>
  <c r="W3262"/>
  <c r="V3262"/>
  <c r="U3262"/>
  <c r="Z3262" s="1"/>
  <c r="Y3261"/>
  <c r="X3261"/>
  <c r="W3261"/>
  <c r="V3261"/>
  <c r="U3261"/>
  <c r="Z3261" s="1"/>
  <c r="Y3260"/>
  <c r="X3260"/>
  <c r="W3260"/>
  <c r="V3260"/>
  <c r="U3260"/>
  <c r="Z3260" s="1"/>
  <c r="Y3259"/>
  <c r="X3259"/>
  <c r="W3259"/>
  <c r="V3259"/>
  <c r="U3259"/>
  <c r="Z3259" s="1"/>
  <c r="Y3258"/>
  <c r="X3258"/>
  <c r="W3258"/>
  <c r="V3258"/>
  <c r="U3258"/>
  <c r="Z3258" s="1"/>
  <c r="Y3257"/>
  <c r="X3257"/>
  <c r="W3257"/>
  <c r="V3257"/>
  <c r="U3257"/>
  <c r="Z3257" s="1"/>
  <c r="Y3256"/>
  <c r="X3256"/>
  <c r="W3256"/>
  <c r="V3256"/>
  <c r="U3256"/>
  <c r="Y3255"/>
  <c r="X3255"/>
  <c r="W3255"/>
  <c r="V3255"/>
  <c r="U3255"/>
  <c r="Z3255" s="1"/>
  <c r="Y3254"/>
  <c r="X3254"/>
  <c r="W3254"/>
  <c r="V3254"/>
  <c r="U3254"/>
  <c r="Z3254" s="1"/>
  <c r="Y3253"/>
  <c r="X3253"/>
  <c r="W3253"/>
  <c r="V3253"/>
  <c r="U3253"/>
  <c r="Z3253" s="1"/>
  <c r="Y3252"/>
  <c r="X3252"/>
  <c r="W3252"/>
  <c r="V3252"/>
  <c r="U3252"/>
  <c r="Z3252" s="1"/>
  <c r="Y3251"/>
  <c r="X3251"/>
  <c r="W3251"/>
  <c r="V3251"/>
  <c r="U3251"/>
  <c r="Z3251" s="1"/>
  <c r="Y3250"/>
  <c r="X3250"/>
  <c r="W3250"/>
  <c r="V3250"/>
  <c r="U3250"/>
  <c r="Z3250" s="1"/>
  <c r="Y3249"/>
  <c r="X3249"/>
  <c r="W3249"/>
  <c r="V3249"/>
  <c r="U3249"/>
  <c r="Z3249" s="1"/>
  <c r="Y3248"/>
  <c r="X3248"/>
  <c r="W3248"/>
  <c r="V3248"/>
  <c r="U3248"/>
  <c r="Z3248" s="1"/>
  <c r="Y3247"/>
  <c r="X3247"/>
  <c r="W3247"/>
  <c r="V3247"/>
  <c r="U3247"/>
  <c r="Z3247" s="1"/>
  <c r="Y3246"/>
  <c r="X3246"/>
  <c r="W3246"/>
  <c r="V3246"/>
  <c r="U3246"/>
  <c r="Z3246" s="1"/>
  <c r="Y3245"/>
  <c r="X3245"/>
  <c r="W3245"/>
  <c r="V3245"/>
  <c r="U3245"/>
  <c r="Z3245" s="1"/>
  <c r="Y3244"/>
  <c r="X3244"/>
  <c r="W3244"/>
  <c r="V3244"/>
  <c r="U3244"/>
  <c r="Z3244" s="1"/>
  <c r="Y3243"/>
  <c r="X3243"/>
  <c r="W3243"/>
  <c r="V3243"/>
  <c r="U3243"/>
  <c r="Z3243" s="1"/>
  <c r="Y3242"/>
  <c r="X3242"/>
  <c r="W3242"/>
  <c r="V3242"/>
  <c r="U3242"/>
  <c r="Z3242" s="1"/>
  <c r="Y3241"/>
  <c r="X3241"/>
  <c r="W3241"/>
  <c r="V3241"/>
  <c r="U3241"/>
  <c r="Z3241" s="1"/>
  <c r="Y3240"/>
  <c r="X3240"/>
  <c r="W3240"/>
  <c r="V3240"/>
  <c r="U3240"/>
  <c r="Z3240" s="1"/>
  <c r="Y3239"/>
  <c r="X3239"/>
  <c r="W3239"/>
  <c r="V3239"/>
  <c r="U3239"/>
  <c r="Z3239" s="1"/>
  <c r="Y3238"/>
  <c r="X3238"/>
  <c r="W3238"/>
  <c r="V3238"/>
  <c r="U3238"/>
  <c r="Z3238" s="1"/>
  <c r="Y3237"/>
  <c r="X3237"/>
  <c r="W3237"/>
  <c r="V3237"/>
  <c r="U3237"/>
  <c r="Z3237" s="1"/>
  <c r="Y3236"/>
  <c r="X3236"/>
  <c r="W3236"/>
  <c r="V3236"/>
  <c r="U3236"/>
  <c r="Z3236" s="1"/>
  <c r="Y3235"/>
  <c r="X3235"/>
  <c r="W3235"/>
  <c r="V3235"/>
  <c r="U3235"/>
  <c r="Z3235" s="1"/>
  <c r="Y3234"/>
  <c r="X3234"/>
  <c r="W3234"/>
  <c r="V3234"/>
  <c r="U3234"/>
  <c r="Z3234" s="1"/>
  <c r="Y3233"/>
  <c r="X3233"/>
  <c r="W3233"/>
  <c r="V3233"/>
  <c r="U3233"/>
  <c r="Z3233" s="1"/>
  <c r="Y3232"/>
  <c r="X3232"/>
  <c r="W3232"/>
  <c r="V3232"/>
  <c r="U3232"/>
  <c r="Z3232" s="1"/>
  <c r="Y3231"/>
  <c r="X3231"/>
  <c r="W3231"/>
  <c r="V3231"/>
  <c r="U3231"/>
  <c r="Z3231" s="1"/>
  <c r="Y3230"/>
  <c r="X3230"/>
  <c r="W3230"/>
  <c r="V3230"/>
  <c r="U3230"/>
  <c r="Z3230" s="1"/>
  <c r="Y3229"/>
  <c r="X3229"/>
  <c r="W3229"/>
  <c r="V3229"/>
  <c r="U3229"/>
  <c r="Z3229" s="1"/>
  <c r="Y3228"/>
  <c r="X3228"/>
  <c r="W3228"/>
  <c r="V3228"/>
  <c r="U3228"/>
  <c r="Z3228" s="1"/>
  <c r="Y3227"/>
  <c r="X3227"/>
  <c r="W3227"/>
  <c r="V3227"/>
  <c r="U3227"/>
  <c r="Z3227" s="1"/>
  <c r="Y3226"/>
  <c r="X3226"/>
  <c r="W3226"/>
  <c r="V3226"/>
  <c r="U3226"/>
  <c r="Z3226" s="1"/>
  <c r="Y3225"/>
  <c r="X3225"/>
  <c r="W3225"/>
  <c r="V3225"/>
  <c r="U3225"/>
  <c r="Z3225" s="1"/>
  <c r="Y3224"/>
  <c r="X3224"/>
  <c r="W3224"/>
  <c r="V3224"/>
  <c r="U3224"/>
  <c r="Y3223"/>
  <c r="X3223"/>
  <c r="W3223"/>
  <c r="V3223"/>
  <c r="U3223"/>
  <c r="Z3223" s="1"/>
  <c r="Y3222"/>
  <c r="X3222"/>
  <c r="W3222"/>
  <c r="V3222"/>
  <c r="U3222"/>
  <c r="Z3222" s="1"/>
  <c r="Y3221"/>
  <c r="X3221"/>
  <c r="W3221"/>
  <c r="V3221"/>
  <c r="U3221"/>
  <c r="Z3221" s="1"/>
  <c r="Y3220"/>
  <c r="X3220"/>
  <c r="W3220"/>
  <c r="V3220"/>
  <c r="U3220"/>
  <c r="Z3220" s="1"/>
  <c r="Y3219"/>
  <c r="X3219"/>
  <c r="W3219"/>
  <c r="V3219"/>
  <c r="U3219"/>
  <c r="Z3219" s="1"/>
  <c r="Y3218"/>
  <c r="X3218"/>
  <c r="W3218"/>
  <c r="V3218"/>
  <c r="U3218"/>
  <c r="Z3218" s="1"/>
  <c r="Y3217"/>
  <c r="X3217"/>
  <c r="W3217"/>
  <c r="V3217"/>
  <c r="U3217"/>
  <c r="Z3217" s="1"/>
  <c r="Y3216"/>
  <c r="X3216"/>
  <c r="W3216"/>
  <c r="V3216"/>
  <c r="U3216"/>
  <c r="Y3215"/>
  <c r="X3215"/>
  <c r="W3215"/>
  <c r="V3215"/>
  <c r="U3215"/>
  <c r="Z3215" s="1"/>
  <c r="Y3214"/>
  <c r="X3214"/>
  <c r="W3214"/>
  <c r="V3214"/>
  <c r="U3214"/>
  <c r="Z3214" s="1"/>
  <c r="Y3213"/>
  <c r="X3213"/>
  <c r="W3213"/>
  <c r="V3213"/>
  <c r="U3213"/>
  <c r="Z3213" s="1"/>
  <c r="Y3212"/>
  <c r="X3212"/>
  <c r="W3212"/>
  <c r="V3212"/>
  <c r="U3212"/>
  <c r="Z3212" s="1"/>
  <c r="Y3211"/>
  <c r="X3211"/>
  <c r="W3211"/>
  <c r="V3211"/>
  <c r="U3211"/>
  <c r="Y3210"/>
  <c r="X3210"/>
  <c r="W3210"/>
  <c r="V3210"/>
  <c r="U3210"/>
  <c r="Z3210" s="1"/>
  <c r="Y3209"/>
  <c r="X3209"/>
  <c r="W3209"/>
  <c r="V3209"/>
  <c r="U3209"/>
  <c r="Z3209" s="1"/>
  <c r="Y3208"/>
  <c r="X3208"/>
  <c r="W3208"/>
  <c r="V3208"/>
  <c r="U3208"/>
  <c r="Z3208" s="1"/>
  <c r="Y3207"/>
  <c r="X3207"/>
  <c r="W3207"/>
  <c r="V3207"/>
  <c r="U3207"/>
  <c r="Z3207" s="1"/>
  <c r="Y3206"/>
  <c r="X3206"/>
  <c r="W3206"/>
  <c r="V3206"/>
  <c r="U3206"/>
  <c r="Z3206" s="1"/>
  <c r="Y3205"/>
  <c r="X3205"/>
  <c r="W3205"/>
  <c r="V3205"/>
  <c r="U3205"/>
  <c r="Y3204"/>
  <c r="X3204"/>
  <c r="W3204"/>
  <c r="V3204"/>
  <c r="U3204"/>
  <c r="Z3204" s="1"/>
  <c r="Y3203"/>
  <c r="X3203"/>
  <c r="W3203"/>
  <c r="V3203"/>
  <c r="U3203"/>
  <c r="Z3203" s="1"/>
  <c r="Y3202"/>
  <c r="X3202"/>
  <c r="W3202"/>
  <c r="V3202"/>
  <c r="U3202"/>
  <c r="Z3202" s="1"/>
  <c r="Y3201"/>
  <c r="X3201"/>
  <c r="W3201"/>
  <c r="V3201"/>
  <c r="U3201"/>
  <c r="Y3200"/>
  <c r="X3200"/>
  <c r="W3200"/>
  <c r="V3200"/>
  <c r="U3200"/>
  <c r="Z3200" s="1"/>
  <c r="Y3199"/>
  <c r="X3199"/>
  <c r="W3199"/>
  <c r="V3199"/>
  <c r="U3199"/>
  <c r="Z3199" s="1"/>
  <c r="Y3198"/>
  <c r="X3198"/>
  <c r="W3198"/>
  <c r="V3198"/>
  <c r="U3198"/>
  <c r="Z3198" s="1"/>
  <c r="Y3197"/>
  <c r="X3197"/>
  <c r="W3197"/>
  <c r="V3197"/>
  <c r="U3197"/>
  <c r="Z3197" s="1"/>
  <c r="Y3196"/>
  <c r="X3196"/>
  <c r="W3196"/>
  <c r="V3196"/>
  <c r="U3196"/>
  <c r="Z3196" s="1"/>
  <c r="Y3195"/>
  <c r="X3195"/>
  <c r="W3195"/>
  <c r="V3195"/>
  <c r="U3195"/>
  <c r="Z3195" s="1"/>
  <c r="Y3194"/>
  <c r="X3194"/>
  <c r="W3194"/>
  <c r="V3194"/>
  <c r="U3194"/>
  <c r="Z3194" s="1"/>
  <c r="Y3193"/>
  <c r="X3193"/>
  <c r="W3193"/>
  <c r="V3193"/>
  <c r="U3193"/>
  <c r="Z3193" s="1"/>
  <c r="Y3192"/>
  <c r="X3192"/>
  <c r="W3192"/>
  <c r="V3192"/>
  <c r="U3192"/>
  <c r="Z3192" s="1"/>
  <c r="Y3191"/>
  <c r="X3191"/>
  <c r="W3191"/>
  <c r="V3191"/>
  <c r="U3191"/>
  <c r="Z3191" s="1"/>
  <c r="Y3190"/>
  <c r="X3190"/>
  <c r="W3190"/>
  <c r="V3190"/>
  <c r="U3190"/>
  <c r="Z3190" s="1"/>
  <c r="Y3189"/>
  <c r="X3189"/>
  <c r="W3189"/>
  <c r="V3189"/>
  <c r="U3189"/>
  <c r="Y3188"/>
  <c r="X3188"/>
  <c r="W3188"/>
  <c r="V3188"/>
  <c r="U3188"/>
  <c r="Y3187"/>
  <c r="X3187"/>
  <c r="W3187"/>
  <c r="V3187"/>
  <c r="U3187"/>
  <c r="Z3187" s="1"/>
  <c r="Y3186"/>
  <c r="X3186"/>
  <c r="W3186"/>
  <c r="V3186"/>
  <c r="U3186"/>
  <c r="Z3186" s="1"/>
  <c r="Y3185"/>
  <c r="X3185"/>
  <c r="W3185"/>
  <c r="V3185"/>
  <c r="U3185"/>
  <c r="Y3184"/>
  <c r="X3184"/>
  <c r="W3184"/>
  <c r="V3184"/>
  <c r="U3184"/>
  <c r="Y3183"/>
  <c r="X3183"/>
  <c r="W3183"/>
  <c r="V3183"/>
  <c r="U3183"/>
  <c r="Z3183" s="1"/>
  <c r="Y3182"/>
  <c r="X3182"/>
  <c r="W3182"/>
  <c r="V3182"/>
  <c r="U3182"/>
  <c r="Z3182" s="1"/>
  <c r="Y3181"/>
  <c r="X3181"/>
  <c r="W3181"/>
  <c r="V3181"/>
  <c r="U3181"/>
  <c r="Z3181" s="1"/>
  <c r="Y3180"/>
  <c r="X3180"/>
  <c r="W3180"/>
  <c r="V3180"/>
  <c r="U3180"/>
  <c r="Z3180" s="1"/>
  <c r="Y3179"/>
  <c r="X3179"/>
  <c r="W3179"/>
  <c r="V3179"/>
  <c r="U3179"/>
  <c r="Z3179" s="1"/>
  <c r="Y3178"/>
  <c r="X3178"/>
  <c r="W3178"/>
  <c r="V3178"/>
  <c r="U3178"/>
  <c r="Z3178" s="1"/>
  <c r="Y3177"/>
  <c r="X3177"/>
  <c r="W3177"/>
  <c r="V3177"/>
  <c r="U3177"/>
  <c r="Y3176"/>
  <c r="X3176"/>
  <c r="W3176"/>
  <c r="V3176"/>
  <c r="U3176"/>
  <c r="Z3176" s="1"/>
  <c r="Y3175"/>
  <c r="X3175"/>
  <c r="W3175"/>
  <c r="V3175"/>
  <c r="U3175"/>
  <c r="Z3175" s="1"/>
  <c r="Y3174"/>
  <c r="X3174"/>
  <c r="W3174"/>
  <c r="V3174"/>
  <c r="U3174"/>
  <c r="Z3174" s="1"/>
  <c r="Y3173"/>
  <c r="X3173"/>
  <c r="W3173"/>
  <c r="V3173"/>
  <c r="U3173"/>
  <c r="Z3173" s="1"/>
  <c r="Y3172"/>
  <c r="X3172"/>
  <c r="W3172"/>
  <c r="V3172"/>
  <c r="U3172"/>
  <c r="Z3172" s="1"/>
  <c r="Y3171"/>
  <c r="X3171"/>
  <c r="W3171"/>
  <c r="V3171"/>
  <c r="U3171"/>
  <c r="Z3171" s="1"/>
  <c r="Y3170"/>
  <c r="X3170"/>
  <c r="W3170"/>
  <c r="V3170"/>
  <c r="U3170"/>
  <c r="Z3170" s="1"/>
  <c r="Y3169"/>
  <c r="X3169"/>
  <c r="W3169"/>
  <c r="V3169"/>
  <c r="U3169"/>
  <c r="Y3168"/>
  <c r="X3168"/>
  <c r="W3168"/>
  <c r="V3168"/>
  <c r="U3168"/>
  <c r="Z3168" s="1"/>
  <c r="Y3167"/>
  <c r="X3167"/>
  <c r="W3167"/>
  <c r="V3167"/>
  <c r="U3167"/>
  <c r="Z3167" s="1"/>
  <c r="Y3166"/>
  <c r="X3166"/>
  <c r="W3166"/>
  <c r="V3166"/>
  <c r="U3166"/>
  <c r="Z3166" s="1"/>
  <c r="Y3165"/>
  <c r="X3165"/>
  <c r="W3165"/>
  <c r="V3165"/>
  <c r="U3165"/>
  <c r="Z3165" s="1"/>
  <c r="Y3164"/>
  <c r="X3164"/>
  <c r="W3164"/>
  <c r="V3164"/>
  <c r="U3164"/>
  <c r="Z3164" s="1"/>
  <c r="Y3163"/>
  <c r="X3163"/>
  <c r="W3163"/>
  <c r="V3163"/>
  <c r="U3163"/>
  <c r="Z3163" s="1"/>
  <c r="Y3162"/>
  <c r="X3162"/>
  <c r="W3162"/>
  <c r="V3162"/>
  <c r="U3162"/>
  <c r="Z3162" s="1"/>
  <c r="Y3161"/>
  <c r="X3161"/>
  <c r="W3161"/>
  <c r="V3161"/>
  <c r="U3161"/>
  <c r="Y3160"/>
  <c r="X3160"/>
  <c r="W3160"/>
  <c r="V3160"/>
  <c r="U3160"/>
  <c r="Z3160" s="1"/>
  <c r="Y3159"/>
  <c r="X3159"/>
  <c r="W3159"/>
  <c r="V3159"/>
  <c r="U3159"/>
  <c r="Z3159" s="1"/>
  <c r="Y3158"/>
  <c r="X3158"/>
  <c r="W3158"/>
  <c r="V3158"/>
  <c r="U3158"/>
  <c r="Z3158" s="1"/>
  <c r="Y3157"/>
  <c r="X3157"/>
  <c r="W3157"/>
  <c r="V3157"/>
  <c r="U3157"/>
  <c r="Y3156"/>
  <c r="X3156"/>
  <c r="W3156"/>
  <c r="V3156"/>
  <c r="U3156"/>
  <c r="Y3155"/>
  <c r="X3155"/>
  <c r="W3155"/>
  <c r="V3155"/>
  <c r="U3155"/>
  <c r="Z3155" s="1"/>
  <c r="Y3154"/>
  <c r="X3154"/>
  <c r="W3154"/>
  <c r="V3154"/>
  <c r="U3154"/>
  <c r="Z3154" s="1"/>
  <c r="Y3153"/>
  <c r="X3153"/>
  <c r="W3153"/>
  <c r="V3153"/>
  <c r="U3153"/>
  <c r="Z3153" s="1"/>
  <c r="Y3152"/>
  <c r="X3152"/>
  <c r="W3152"/>
  <c r="V3152"/>
  <c r="U3152"/>
  <c r="Y3151"/>
  <c r="X3151"/>
  <c r="W3151"/>
  <c r="V3151"/>
  <c r="U3151"/>
  <c r="Z3151" s="1"/>
  <c r="Y3150"/>
  <c r="X3150"/>
  <c r="W3150"/>
  <c r="V3150"/>
  <c r="U3150"/>
  <c r="Z3150" s="1"/>
  <c r="Y3149"/>
  <c r="X3149"/>
  <c r="W3149"/>
  <c r="V3149"/>
  <c r="U3149"/>
  <c r="Y3148"/>
  <c r="X3148"/>
  <c r="W3148"/>
  <c r="V3148"/>
  <c r="U3148"/>
  <c r="Z3148" s="1"/>
  <c r="Y3147"/>
  <c r="X3147"/>
  <c r="W3147"/>
  <c r="V3147"/>
  <c r="U3147"/>
  <c r="Z3147" s="1"/>
  <c r="Y3146"/>
  <c r="X3146"/>
  <c r="W3146"/>
  <c r="V3146"/>
  <c r="U3146"/>
  <c r="Z3146" s="1"/>
  <c r="Y3145"/>
  <c r="X3145"/>
  <c r="W3145"/>
  <c r="V3145"/>
  <c r="U3145"/>
  <c r="Z3145" s="1"/>
  <c r="Y3144"/>
  <c r="X3144"/>
  <c r="W3144"/>
  <c r="V3144"/>
  <c r="U3144"/>
  <c r="Y3143"/>
  <c r="X3143"/>
  <c r="W3143"/>
  <c r="V3143"/>
  <c r="U3143"/>
  <c r="Z3143" s="1"/>
  <c r="Y3142"/>
  <c r="X3142"/>
  <c r="W3142"/>
  <c r="V3142"/>
  <c r="U3142"/>
  <c r="Z3142" s="1"/>
  <c r="Y3141"/>
  <c r="X3141"/>
  <c r="W3141"/>
  <c r="V3141"/>
  <c r="U3141"/>
  <c r="Z3141" s="1"/>
  <c r="Y3140"/>
  <c r="X3140"/>
  <c r="W3140"/>
  <c r="V3140"/>
  <c r="U3140"/>
  <c r="Z3140" s="1"/>
  <c r="Y3139"/>
  <c r="X3139"/>
  <c r="W3139"/>
  <c r="V3139"/>
  <c r="U3139"/>
  <c r="Z3139" s="1"/>
  <c r="Y3138"/>
  <c r="X3138"/>
  <c r="W3138"/>
  <c r="V3138"/>
  <c r="U3138"/>
  <c r="Z3138" s="1"/>
  <c r="Y3137"/>
  <c r="X3137"/>
  <c r="W3137"/>
  <c r="V3137"/>
  <c r="U3137"/>
  <c r="Z3137" s="1"/>
  <c r="Y3136"/>
  <c r="X3136"/>
  <c r="W3136"/>
  <c r="V3136"/>
  <c r="U3136"/>
  <c r="Z3136" s="1"/>
  <c r="Y3135"/>
  <c r="X3135"/>
  <c r="W3135"/>
  <c r="V3135"/>
  <c r="U3135"/>
  <c r="Z3135" s="1"/>
  <c r="Y3134"/>
  <c r="X3134"/>
  <c r="W3134"/>
  <c r="V3134"/>
  <c r="U3134"/>
  <c r="Z3134" s="1"/>
  <c r="Y3133"/>
  <c r="X3133"/>
  <c r="W3133"/>
  <c r="V3133"/>
  <c r="U3133"/>
  <c r="Z3133" s="1"/>
  <c r="Y3132"/>
  <c r="X3132"/>
  <c r="W3132"/>
  <c r="V3132"/>
  <c r="U3132"/>
  <c r="Y3131"/>
  <c r="X3131"/>
  <c r="W3131"/>
  <c r="V3131"/>
  <c r="U3131"/>
  <c r="Z3131" s="1"/>
  <c r="Y3130"/>
  <c r="X3130"/>
  <c r="W3130"/>
  <c r="V3130"/>
  <c r="U3130"/>
  <c r="Z3130" s="1"/>
  <c r="Y3129"/>
  <c r="X3129"/>
  <c r="W3129"/>
  <c r="V3129"/>
  <c r="U3129"/>
  <c r="Y3128"/>
  <c r="X3128"/>
  <c r="W3128"/>
  <c r="V3128"/>
  <c r="U3128"/>
  <c r="Z3128" s="1"/>
  <c r="Y3127"/>
  <c r="X3127"/>
  <c r="W3127"/>
  <c r="V3127"/>
  <c r="U3127"/>
  <c r="Z3127" s="1"/>
  <c r="Y3126"/>
  <c r="X3126"/>
  <c r="W3126"/>
  <c r="V3126"/>
  <c r="U3126"/>
  <c r="Z3126" s="1"/>
  <c r="Y3125"/>
  <c r="X3125"/>
  <c r="W3125"/>
  <c r="V3125"/>
  <c r="U3125"/>
  <c r="Y3124"/>
  <c r="X3124"/>
  <c r="W3124"/>
  <c r="V3124"/>
  <c r="U3124"/>
  <c r="Z3124" s="1"/>
  <c r="Y3123"/>
  <c r="X3123"/>
  <c r="W3123"/>
  <c r="V3123"/>
  <c r="U3123"/>
  <c r="Z3123" s="1"/>
  <c r="Y3122"/>
  <c r="X3122"/>
  <c r="W3122"/>
  <c r="V3122"/>
  <c r="U3122"/>
  <c r="Z3122" s="1"/>
  <c r="Y3121"/>
  <c r="X3121"/>
  <c r="W3121"/>
  <c r="V3121"/>
  <c r="U3121"/>
  <c r="Y3120"/>
  <c r="X3120"/>
  <c r="W3120"/>
  <c r="V3120"/>
  <c r="U3120"/>
  <c r="Z3120" s="1"/>
  <c r="Y3119"/>
  <c r="X3119"/>
  <c r="W3119"/>
  <c r="V3119"/>
  <c r="U3119"/>
  <c r="Z3119" s="1"/>
  <c r="Y3118"/>
  <c r="X3118"/>
  <c r="W3118"/>
  <c r="V3118"/>
  <c r="U3118"/>
  <c r="Z3118" s="1"/>
  <c r="Y3117"/>
  <c r="X3117"/>
  <c r="W3117"/>
  <c r="V3117"/>
  <c r="U3117"/>
  <c r="Z3117" s="1"/>
  <c r="Y3116"/>
  <c r="X3116"/>
  <c r="W3116"/>
  <c r="V3116"/>
  <c r="U3116"/>
  <c r="Y3115"/>
  <c r="X3115"/>
  <c r="W3115"/>
  <c r="V3115"/>
  <c r="U3115"/>
  <c r="Z3115" s="1"/>
  <c r="Y3114"/>
  <c r="X3114"/>
  <c r="W3114"/>
  <c r="V3114"/>
  <c r="U3114"/>
  <c r="Z3114" s="1"/>
  <c r="Y3113"/>
  <c r="X3113"/>
  <c r="W3113"/>
  <c r="V3113"/>
  <c r="U3113"/>
  <c r="Z3113" s="1"/>
  <c r="Y3112"/>
  <c r="X3112"/>
  <c r="W3112"/>
  <c r="V3112"/>
  <c r="U3112"/>
  <c r="Z3112" s="1"/>
  <c r="Y3111"/>
  <c r="X3111"/>
  <c r="W3111"/>
  <c r="V3111"/>
  <c r="U3111"/>
  <c r="Z3111" s="1"/>
  <c r="Y3110"/>
  <c r="X3110"/>
  <c r="W3110"/>
  <c r="V3110"/>
  <c r="U3110"/>
  <c r="Z3110" s="1"/>
  <c r="Y3109"/>
  <c r="X3109"/>
  <c r="W3109"/>
  <c r="V3109"/>
  <c r="U3109"/>
  <c r="Z3109" s="1"/>
  <c r="Y3108"/>
  <c r="X3108"/>
  <c r="W3108"/>
  <c r="V3108"/>
  <c r="U3108"/>
  <c r="Y3107"/>
  <c r="X3107"/>
  <c r="W3107"/>
  <c r="V3107"/>
  <c r="U3107"/>
  <c r="Z3107" s="1"/>
  <c r="Y3106"/>
  <c r="X3106"/>
  <c r="W3106"/>
  <c r="V3106"/>
  <c r="U3106"/>
  <c r="Z3106" s="1"/>
  <c r="Y3105"/>
  <c r="X3105"/>
  <c r="W3105"/>
  <c r="V3105"/>
  <c r="U3105"/>
  <c r="Z3105" s="1"/>
  <c r="Y3104"/>
  <c r="X3104"/>
  <c r="W3104"/>
  <c r="V3104"/>
  <c r="U3104"/>
  <c r="Z3104" s="1"/>
  <c r="Y3103"/>
  <c r="X3103"/>
  <c r="W3103"/>
  <c r="V3103"/>
  <c r="U3103"/>
  <c r="Z3103" s="1"/>
  <c r="Y3102"/>
  <c r="X3102"/>
  <c r="W3102"/>
  <c r="V3102"/>
  <c r="U3102"/>
  <c r="Z3102" s="1"/>
  <c r="Y3101"/>
  <c r="X3101"/>
  <c r="W3101"/>
  <c r="V3101"/>
  <c r="U3101"/>
  <c r="Z3101" s="1"/>
  <c r="Y3100"/>
  <c r="X3100"/>
  <c r="W3100"/>
  <c r="V3100"/>
  <c r="U3100"/>
  <c r="Z3100" s="1"/>
  <c r="Y3099"/>
  <c r="X3099"/>
  <c r="W3099"/>
  <c r="V3099"/>
  <c r="U3099"/>
  <c r="Z3099" s="1"/>
  <c r="Y3098"/>
  <c r="X3098"/>
  <c r="W3098"/>
  <c r="V3098"/>
  <c r="U3098"/>
  <c r="Z3098" s="1"/>
  <c r="Y3097"/>
  <c r="X3097"/>
  <c r="W3097"/>
  <c r="V3097"/>
  <c r="U3097"/>
  <c r="Y3096"/>
  <c r="X3096"/>
  <c r="W3096"/>
  <c r="V3096"/>
  <c r="U3096"/>
  <c r="Z3096" s="1"/>
  <c r="Y3095"/>
  <c r="X3095"/>
  <c r="W3095"/>
  <c r="V3095"/>
  <c r="U3095"/>
  <c r="Z3095" s="1"/>
  <c r="Y3094"/>
  <c r="X3094"/>
  <c r="W3094"/>
  <c r="V3094"/>
  <c r="U3094"/>
  <c r="Z3094" s="1"/>
  <c r="Y3093"/>
  <c r="X3093"/>
  <c r="W3093"/>
  <c r="V3093"/>
  <c r="U3093"/>
  <c r="Z3093" s="1"/>
  <c r="Y3092"/>
  <c r="X3092"/>
  <c r="W3092"/>
  <c r="V3092"/>
  <c r="U3092"/>
  <c r="Y3091"/>
  <c r="X3091"/>
  <c r="W3091"/>
  <c r="V3091"/>
  <c r="U3091"/>
  <c r="Z3091" s="1"/>
  <c r="Y3090"/>
  <c r="X3090"/>
  <c r="W3090"/>
  <c r="V3090"/>
  <c r="U3090"/>
  <c r="Z3090" s="1"/>
  <c r="Y3089"/>
  <c r="X3089"/>
  <c r="W3089"/>
  <c r="V3089"/>
  <c r="U3089"/>
  <c r="Z3089" s="1"/>
  <c r="Y3088"/>
  <c r="X3088"/>
  <c r="W3088"/>
  <c r="V3088"/>
  <c r="U3088"/>
  <c r="Z3088" s="1"/>
  <c r="Y3087"/>
  <c r="X3087"/>
  <c r="W3087"/>
  <c r="V3087"/>
  <c r="U3087"/>
  <c r="Z3087" s="1"/>
  <c r="Y3086"/>
  <c r="X3086"/>
  <c r="W3086"/>
  <c r="V3086"/>
  <c r="U3086"/>
  <c r="Z3086" s="1"/>
  <c r="Y3085"/>
  <c r="X3085"/>
  <c r="W3085"/>
  <c r="V3085"/>
  <c r="U3085"/>
  <c r="Z3085" s="1"/>
  <c r="Y3084"/>
  <c r="X3084"/>
  <c r="W3084"/>
  <c r="V3084"/>
  <c r="U3084"/>
  <c r="Z3084" s="1"/>
  <c r="Y3083"/>
  <c r="X3083"/>
  <c r="W3083"/>
  <c r="V3083"/>
  <c r="U3083"/>
  <c r="Z3083" s="1"/>
  <c r="Y3082"/>
  <c r="X3082"/>
  <c r="W3082"/>
  <c r="V3082"/>
  <c r="U3082"/>
  <c r="Z3082" s="1"/>
  <c r="Y3081"/>
  <c r="X3081"/>
  <c r="W3081"/>
  <c r="V3081"/>
  <c r="U3081"/>
  <c r="Z3081" s="1"/>
  <c r="Y3080"/>
  <c r="X3080"/>
  <c r="W3080"/>
  <c r="V3080"/>
  <c r="U3080"/>
  <c r="Y3079"/>
  <c r="X3079"/>
  <c r="W3079"/>
  <c r="V3079"/>
  <c r="U3079"/>
  <c r="Z3079" s="1"/>
  <c r="Y3078"/>
  <c r="X3078"/>
  <c r="W3078"/>
  <c r="V3078"/>
  <c r="U3078"/>
  <c r="Z3078" s="1"/>
  <c r="Y3077"/>
  <c r="X3077"/>
  <c r="W3077"/>
  <c r="V3077"/>
  <c r="U3077"/>
  <c r="Z3077" s="1"/>
  <c r="Y3076"/>
  <c r="X3076"/>
  <c r="W3076"/>
  <c r="V3076"/>
  <c r="U3076"/>
  <c r="Z3076" s="1"/>
  <c r="Y3075"/>
  <c r="X3075"/>
  <c r="W3075"/>
  <c r="V3075"/>
  <c r="U3075"/>
  <c r="Z3075" s="1"/>
  <c r="Y3074"/>
  <c r="X3074"/>
  <c r="W3074"/>
  <c r="V3074"/>
  <c r="U3074"/>
  <c r="Z3074" s="1"/>
  <c r="Y3073"/>
  <c r="X3073"/>
  <c r="W3073"/>
  <c r="V3073"/>
  <c r="U3073"/>
  <c r="Z3073" s="1"/>
  <c r="Y3072"/>
  <c r="X3072"/>
  <c r="W3072"/>
  <c r="V3072"/>
  <c r="U3072"/>
  <c r="Z3072" s="1"/>
  <c r="Y3071"/>
  <c r="X3071"/>
  <c r="W3071"/>
  <c r="V3071"/>
  <c r="U3071"/>
  <c r="Z3071" s="1"/>
  <c r="Y3070"/>
  <c r="X3070"/>
  <c r="W3070"/>
  <c r="V3070"/>
  <c r="U3070"/>
  <c r="Z3070" s="1"/>
  <c r="Y3069"/>
  <c r="X3069"/>
  <c r="W3069"/>
  <c r="V3069"/>
  <c r="U3069"/>
  <c r="Z3069" s="1"/>
  <c r="Y3068"/>
  <c r="X3068"/>
  <c r="W3068"/>
  <c r="V3068"/>
  <c r="U3068"/>
  <c r="Z3068" s="1"/>
  <c r="Y3067"/>
  <c r="X3067"/>
  <c r="W3067"/>
  <c r="V3067"/>
  <c r="U3067"/>
  <c r="Z3067" s="1"/>
  <c r="Y3066"/>
  <c r="X3066"/>
  <c r="W3066"/>
  <c r="V3066"/>
  <c r="U3066"/>
  <c r="Z3066" s="1"/>
  <c r="Y3065"/>
  <c r="X3065"/>
  <c r="W3065"/>
  <c r="V3065"/>
  <c r="U3065"/>
  <c r="Y3064"/>
  <c r="X3064"/>
  <c r="W3064"/>
  <c r="V3064"/>
  <c r="U3064"/>
  <c r="Z3064" s="1"/>
  <c r="Y3063"/>
  <c r="X3063"/>
  <c r="W3063"/>
  <c r="V3063"/>
  <c r="U3063"/>
  <c r="Z3063" s="1"/>
  <c r="Y3062"/>
  <c r="X3062"/>
  <c r="W3062"/>
  <c r="V3062"/>
  <c r="U3062"/>
  <c r="Z3062" s="1"/>
  <c r="Y3061"/>
  <c r="X3061"/>
  <c r="W3061"/>
  <c r="V3061"/>
  <c r="U3061"/>
  <c r="Z3061" s="1"/>
  <c r="Y3060"/>
  <c r="X3060"/>
  <c r="W3060"/>
  <c r="V3060"/>
  <c r="U3060"/>
  <c r="Z3060" s="1"/>
  <c r="Y3059"/>
  <c r="X3059"/>
  <c r="W3059"/>
  <c r="V3059"/>
  <c r="U3059"/>
  <c r="Z3059" s="1"/>
  <c r="Y3058"/>
  <c r="X3058"/>
  <c r="W3058"/>
  <c r="V3058"/>
  <c r="U3058"/>
  <c r="Z3058" s="1"/>
  <c r="Y3057"/>
  <c r="X3057"/>
  <c r="W3057"/>
  <c r="V3057"/>
  <c r="U3057"/>
  <c r="Z3057" s="1"/>
  <c r="Y3056"/>
  <c r="X3056"/>
  <c r="W3056"/>
  <c r="V3056"/>
  <c r="U3056"/>
  <c r="Z3056" s="1"/>
  <c r="Y3055"/>
  <c r="X3055"/>
  <c r="W3055"/>
  <c r="V3055"/>
  <c r="U3055"/>
  <c r="Z3055" s="1"/>
  <c r="Y3054"/>
  <c r="X3054"/>
  <c r="W3054"/>
  <c r="V3054"/>
  <c r="U3054"/>
  <c r="Z3054" s="1"/>
  <c r="Y3053"/>
  <c r="X3053"/>
  <c r="W3053"/>
  <c r="V3053"/>
  <c r="U3053"/>
  <c r="Z3053" s="1"/>
  <c r="Y3052"/>
  <c r="X3052"/>
  <c r="W3052"/>
  <c r="V3052"/>
  <c r="U3052"/>
  <c r="Z3052" s="1"/>
  <c r="Y3051"/>
  <c r="X3051"/>
  <c r="W3051"/>
  <c r="V3051"/>
  <c r="U3051"/>
  <c r="Z3051" s="1"/>
  <c r="Y3050"/>
  <c r="X3050"/>
  <c r="W3050"/>
  <c r="V3050"/>
  <c r="U3050"/>
  <c r="Z3050" s="1"/>
  <c r="Y3049"/>
  <c r="X3049"/>
  <c r="W3049"/>
  <c r="V3049"/>
  <c r="U3049"/>
  <c r="Z3049" s="1"/>
  <c r="Y3048"/>
  <c r="X3048"/>
  <c r="W3048"/>
  <c r="V3048"/>
  <c r="U3048"/>
  <c r="Z3048" s="1"/>
  <c r="Y3047"/>
  <c r="X3047"/>
  <c r="W3047"/>
  <c r="V3047"/>
  <c r="U3047"/>
  <c r="Z3047" s="1"/>
  <c r="Y3046"/>
  <c r="X3046"/>
  <c r="W3046"/>
  <c r="V3046"/>
  <c r="U3046"/>
  <c r="Z3046" s="1"/>
  <c r="Y3045"/>
  <c r="X3045"/>
  <c r="W3045"/>
  <c r="V3045"/>
  <c r="U3045"/>
  <c r="Z3045" s="1"/>
  <c r="Y3044"/>
  <c r="X3044"/>
  <c r="W3044"/>
  <c r="V3044"/>
  <c r="U3044"/>
  <c r="Z3044" s="1"/>
  <c r="Y3043"/>
  <c r="X3043"/>
  <c r="W3043"/>
  <c r="V3043"/>
  <c r="U3043"/>
  <c r="Z3043" s="1"/>
  <c r="Y3042"/>
  <c r="X3042"/>
  <c r="W3042"/>
  <c r="V3042"/>
  <c r="U3042"/>
  <c r="Z3042" s="1"/>
  <c r="Y3041"/>
  <c r="X3041"/>
  <c r="W3041"/>
  <c r="V3041"/>
  <c r="U3041"/>
  <c r="Z3041" s="1"/>
  <c r="Y3040"/>
  <c r="X3040"/>
  <c r="W3040"/>
  <c r="V3040"/>
  <c r="U3040"/>
  <c r="Z3040" s="1"/>
  <c r="Y3039"/>
  <c r="X3039"/>
  <c r="W3039"/>
  <c r="V3039"/>
  <c r="U3039"/>
  <c r="Z3039" s="1"/>
  <c r="Y3038"/>
  <c r="X3038"/>
  <c r="W3038"/>
  <c r="V3038"/>
  <c r="U3038"/>
  <c r="Z3038" s="1"/>
  <c r="Y3037"/>
  <c r="X3037"/>
  <c r="W3037"/>
  <c r="V3037"/>
  <c r="U3037"/>
  <c r="Z3037" s="1"/>
  <c r="Y3036"/>
  <c r="X3036"/>
  <c r="W3036"/>
  <c r="V3036"/>
  <c r="U3036"/>
  <c r="Z3036" s="1"/>
  <c r="Y3035"/>
  <c r="X3035"/>
  <c r="W3035"/>
  <c r="V3035"/>
  <c r="U3035"/>
  <c r="Z3035" s="1"/>
  <c r="Y3034"/>
  <c r="X3034"/>
  <c r="W3034"/>
  <c r="V3034"/>
  <c r="U3034"/>
  <c r="Z3034" s="1"/>
  <c r="Y3033"/>
  <c r="X3033"/>
  <c r="W3033"/>
  <c r="V3033"/>
  <c r="U3033"/>
  <c r="Z3033" s="1"/>
  <c r="Y3032"/>
  <c r="X3032"/>
  <c r="W3032"/>
  <c r="V3032"/>
  <c r="U3032"/>
  <c r="Z3032" s="1"/>
  <c r="Y3031"/>
  <c r="X3031"/>
  <c r="W3031"/>
  <c r="V3031"/>
  <c r="U3031"/>
  <c r="Z3031" s="1"/>
  <c r="Y3030"/>
  <c r="X3030"/>
  <c r="W3030"/>
  <c r="V3030"/>
  <c r="U3030"/>
  <c r="Z3030" s="1"/>
  <c r="Y3029"/>
  <c r="X3029"/>
  <c r="W3029"/>
  <c r="V3029"/>
  <c r="U3029"/>
  <c r="Z3029" s="1"/>
  <c r="Y3028"/>
  <c r="X3028"/>
  <c r="W3028"/>
  <c r="V3028"/>
  <c r="U3028"/>
  <c r="Z3028" s="1"/>
  <c r="Y3027"/>
  <c r="X3027"/>
  <c r="W3027"/>
  <c r="V3027"/>
  <c r="U3027"/>
  <c r="Z3027" s="1"/>
  <c r="Y3026"/>
  <c r="X3026"/>
  <c r="W3026"/>
  <c r="V3026"/>
  <c r="U3026"/>
  <c r="Z3026" s="1"/>
  <c r="Y3025"/>
  <c r="X3025"/>
  <c r="W3025"/>
  <c r="V3025"/>
  <c r="U3025"/>
  <c r="Z3025" s="1"/>
  <c r="Y3024"/>
  <c r="X3024"/>
  <c r="W3024"/>
  <c r="V3024"/>
  <c r="U3024"/>
  <c r="Z3024" s="1"/>
  <c r="Y3023"/>
  <c r="X3023"/>
  <c r="W3023"/>
  <c r="V3023"/>
  <c r="U3023"/>
  <c r="Z3023" s="1"/>
  <c r="Y3022"/>
  <c r="X3022"/>
  <c r="W3022"/>
  <c r="V3022"/>
  <c r="U3022"/>
  <c r="Z3022" s="1"/>
  <c r="Y3021"/>
  <c r="X3021"/>
  <c r="W3021"/>
  <c r="V3021"/>
  <c r="U3021"/>
  <c r="Z3021" s="1"/>
  <c r="Y3020"/>
  <c r="X3020"/>
  <c r="W3020"/>
  <c r="V3020"/>
  <c r="U3020"/>
  <c r="Z3020" s="1"/>
  <c r="Y3019"/>
  <c r="X3019"/>
  <c r="W3019"/>
  <c r="V3019"/>
  <c r="U3019"/>
  <c r="Z3019" s="1"/>
  <c r="Y3018"/>
  <c r="X3018"/>
  <c r="W3018"/>
  <c r="V3018"/>
  <c r="U3018"/>
  <c r="Z3018" s="1"/>
  <c r="Y3017"/>
  <c r="X3017"/>
  <c r="W3017"/>
  <c r="V3017"/>
  <c r="U3017"/>
  <c r="Z3017" s="1"/>
  <c r="Y3016"/>
  <c r="X3016"/>
  <c r="W3016"/>
  <c r="V3016"/>
  <c r="U3016"/>
  <c r="Z3016" s="1"/>
  <c r="Y3015"/>
  <c r="X3015"/>
  <c r="W3015"/>
  <c r="V3015"/>
  <c r="U3015"/>
  <c r="Z3015" s="1"/>
  <c r="Y3014"/>
  <c r="X3014"/>
  <c r="W3014"/>
  <c r="V3014"/>
  <c r="U3014"/>
  <c r="Z3014" s="1"/>
  <c r="Y3013"/>
  <c r="X3013"/>
  <c r="W3013"/>
  <c r="V3013"/>
  <c r="U3013"/>
  <c r="Z3013" s="1"/>
  <c r="Y3012"/>
  <c r="X3012"/>
  <c r="W3012"/>
  <c r="V3012"/>
  <c r="U3012"/>
  <c r="Z3012" s="1"/>
  <c r="Y3011"/>
  <c r="X3011"/>
  <c r="W3011"/>
  <c r="V3011"/>
  <c r="U3011"/>
  <c r="Z3011" s="1"/>
  <c r="Y3010"/>
  <c r="X3010"/>
  <c r="W3010"/>
  <c r="V3010"/>
  <c r="U3010"/>
  <c r="Z3010" s="1"/>
  <c r="Y3009"/>
  <c r="X3009"/>
  <c r="W3009"/>
  <c r="V3009"/>
  <c r="U3009"/>
  <c r="Z3009" s="1"/>
  <c r="Y3008"/>
  <c r="X3008"/>
  <c r="W3008"/>
  <c r="V3008"/>
  <c r="U3008"/>
  <c r="Z3008" s="1"/>
  <c r="Y3007"/>
  <c r="X3007"/>
  <c r="W3007"/>
  <c r="V3007"/>
  <c r="U3007"/>
  <c r="Z3007" s="1"/>
  <c r="Y3006"/>
  <c r="X3006"/>
  <c r="W3006"/>
  <c r="V3006"/>
  <c r="U3006"/>
  <c r="Z3006" s="1"/>
  <c r="Y3005"/>
  <c r="X3005"/>
  <c r="W3005"/>
  <c r="V3005"/>
  <c r="U3005"/>
  <c r="Z3005" s="1"/>
  <c r="Y3004"/>
  <c r="X3004"/>
  <c r="W3004"/>
  <c r="V3004"/>
  <c r="U3004"/>
  <c r="Z3004" s="1"/>
  <c r="Y3003"/>
  <c r="X3003"/>
  <c r="W3003"/>
  <c r="V3003"/>
  <c r="U3003"/>
  <c r="Z3003" s="1"/>
  <c r="Y3002"/>
  <c r="X3002"/>
  <c r="W3002"/>
  <c r="V3002"/>
  <c r="U3002"/>
  <c r="Z3002" s="1"/>
  <c r="Y3001"/>
  <c r="X3001"/>
  <c r="W3001"/>
  <c r="V3001"/>
  <c r="U3001"/>
  <c r="Z3001" s="1"/>
  <c r="Y3000"/>
  <c r="X3000"/>
  <c r="W3000"/>
  <c r="V3000"/>
  <c r="U3000"/>
  <c r="Z3000" s="1"/>
  <c r="Y2999"/>
  <c r="X2999"/>
  <c r="W2999"/>
  <c r="V2999"/>
  <c r="U2999"/>
  <c r="Z2999" s="1"/>
  <c r="Y2998"/>
  <c r="X2998"/>
  <c r="W2998"/>
  <c r="V2998"/>
  <c r="U2998"/>
  <c r="Z2998" s="1"/>
  <c r="Y2997"/>
  <c r="X2997"/>
  <c r="W2997"/>
  <c r="V2997"/>
  <c r="U2997"/>
  <c r="Z2997" s="1"/>
  <c r="Y2996"/>
  <c r="X2996"/>
  <c r="W2996"/>
  <c r="V2996"/>
  <c r="U2996"/>
  <c r="Z2996" s="1"/>
  <c r="Y2995"/>
  <c r="X2995"/>
  <c r="W2995"/>
  <c r="V2995"/>
  <c r="U2995"/>
  <c r="Z2995" s="1"/>
  <c r="Y2994"/>
  <c r="X2994"/>
  <c r="W2994"/>
  <c r="V2994"/>
  <c r="U2994"/>
  <c r="Z2994" s="1"/>
  <c r="Y2993"/>
  <c r="X2993"/>
  <c r="W2993"/>
  <c r="V2993"/>
  <c r="U2993"/>
  <c r="Z2993" s="1"/>
  <c r="Y2992"/>
  <c r="X2992"/>
  <c r="W2992"/>
  <c r="V2992"/>
  <c r="U2992"/>
  <c r="Z2992" s="1"/>
  <c r="Y2991"/>
  <c r="X2991"/>
  <c r="W2991"/>
  <c r="V2991"/>
  <c r="U2991"/>
  <c r="Z2991" s="1"/>
  <c r="Y2990"/>
  <c r="X2990"/>
  <c r="W2990"/>
  <c r="V2990"/>
  <c r="U2990"/>
  <c r="Z2990" s="1"/>
  <c r="Y2989"/>
  <c r="X2989"/>
  <c r="W2989"/>
  <c r="V2989"/>
  <c r="U2989"/>
  <c r="Z2989" s="1"/>
  <c r="Y2988"/>
  <c r="X2988"/>
  <c r="W2988"/>
  <c r="V2988"/>
  <c r="U2988"/>
  <c r="Z2988" s="1"/>
  <c r="Y2987"/>
  <c r="X2987"/>
  <c r="W2987"/>
  <c r="V2987"/>
  <c r="U2987"/>
  <c r="Z2987" s="1"/>
  <c r="Y2986"/>
  <c r="X2986"/>
  <c r="W2986"/>
  <c r="V2986"/>
  <c r="U2986"/>
  <c r="Z2986" s="1"/>
  <c r="Y2985"/>
  <c r="X2985"/>
  <c r="W2985"/>
  <c r="V2985"/>
  <c r="U2985"/>
  <c r="Z2985" s="1"/>
  <c r="Y2984"/>
  <c r="X2984"/>
  <c r="W2984"/>
  <c r="V2984"/>
  <c r="U2984"/>
  <c r="Z2984" s="1"/>
  <c r="Y2983"/>
  <c r="X2983"/>
  <c r="W2983"/>
  <c r="V2983"/>
  <c r="U2983"/>
  <c r="Z2983" s="1"/>
  <c r="Y2982"/>
  <c r="X2982"/>
  <c r="W2982"/>
  <c r="V2982"/>
  <c r="U2982"/>
  <c r="Z2982" s="1"/>
  <c r="Y2981"/>
  <c r="X2981"/>
  <c r="W2981"/>
  <c r="V2981"/>
  <c r="U2981"/>
  <c r="Z2981" s="1"/>
  <c r="Y2980"/>
  <c r="X2980"/>
  <c r="W2980"/>
  <c r="V2980"/>
  <c r="U2980"/>
  <c r="Z2980" s="1"/>
  <c r="Y2979"/>
  <c r="X2979"/>
  <c r="W2979"/>
  <c r="V2979"/>
  <c r="U2979"/>
  <c r="Z2979" s="1"/>
  <c r="Y2978"/>
  <c r="X2978"/>
  <c r="W2978"/>
  <c r="V2978"/>
  <c r="U2978"/>
  <c r="Z2978" s="1"/>
  <c r="Y2977"/>
  <c r="X2977"/>
  <c r="W2977"/>
  <c r="V2977"/>
  <c r="U2977"/>
  <c r="Z2977" s="1"/>
  <c r="Y2976"/>
  <c r="X2976"/>
  <c r="W2976"/>
  <c r="V2976"/>
  <c r="U2976"/>
  <c r="Z2976" s="1"/>
  <c r="Y2975"/>
  <c r="X2975"/>
  <c r="W2975"/>
  <c r="V2975"/>
  <c r="U2975"/>
  <c r="Z2975" s="1"/>
  <c r="Y2974"/>
  <c r="X2974"/>
  <c r="W2974"/>
  <c r="V2974"/>
  <c r="U2974"/>
  <c r="Z2974" s="1"/>
  <c r="Y2973"/>
  <c r="X2973"/>
  <c r="W2973"/>
  <c r="V2973"/>
  <c r="U2973"/>
  <c r="Z2973" s="1"/>
  <c r="Y2972"/>
  <c r="X2972"/>
  <c r="W2972"/>
  <c r="V2972"/>
  <c r="U2972"/>
  <c r="Z2972" s="1"/>
  <c r="Y2971"/>
  <c r="X2971"/>
  <c r="W2971"/>
  <c r="V2971"/>
  <c r="U2971"/>
  <c r="Z2971" s="1"/>
  <c r="Y2970"/>
  <c r="X2970"/>
  <c r="W2970"/>
  <c r="V2970"/>
  <c r="U2970"/>
  <c r="Z2970" s="1"/>
  <c r="Y2969"/>
  <c r="X2969"/>
  <c r="W2969"/>
  <c r="V2969"/>
  <c r="U2969"/>
  <c r="Z2969" s="1"/>
  <c r="Y2968"/>
  <c r="X2968"/>
  <c r="W2968"/>
  <c r="V2968"/>
  <c r="U2968"/>
  <c r="Z2968" s="1"/>
  <c r="Y2967"/>
  <c r="X2967"/>
  <c r="W2967"/>
  <c r="V2967"/>
  <c r="U2967"/>
  <c r="Z2967" s="1"/>
  <c r="Y2966"/>
  <c r="X2966"/>
  <c r="W2966"/>
  <c r="V2966"/>
  <c r="U2966"/>
  <c r="Z2966" s="1"/>
  <c r="Y2965"/>
  <c r="X2965"/>
  <c r="W2965"/>
  <c r="V2965"/>
  <c r="U2965"/>
  <c r="Z2965" s="1"/>
  <c r="Y2964"/>
  <c r="X2964"/>
  <c r="W2964"/>
  <c r="V2964"/>
  <c r="U2964"/>
  <c r="Z2964" s="1"/>
  <c r="Y2963"/>
  <c r="X2963"/>
  <c r="W2963"/>
  <c r="V2963"/>
  <c r="U2963"/>
  <c r="Z2963" s="1"/>
  <c r="Y2962"/>
  <c r="X2962"/>
  <c r="W2962"/>
  <c r="V2962"/>
  <c r="U2962"/>
  <c r="Z2962" s="1"/>
  <c r="Y2961"/>
  <c r="X2961"/>
  <c r="W2961"/>
  <c r="V2961"/>
  <c r="U2961"/>
  <c r="Z2961" s="1"/>
  <c r="Y2960"/>
  <c r="X2960"/>
  <c r="W2960"/>
  <c r="V2960"/>
  <c r="U2960"/>
  <c r="Z2960" s="1"/>
  <c r="Y2959"/>
  <c r="X2959"/>
  <c r="W2959"/>
  <c r="V2959"/>
  <c r="U2959"/>
  <c r="Z2959" s="1"/>
  <c r="Y2958"/>
  <c r="X2958"/>
  <c r="W2958"/>
  <c r="V2958"/>
  <c r="U2958"/>
  <c r="Z2958" s="1"/>
  <c r="Y2957"/>
  <c r="X2957"/>
  <c r="W2957"/>
  <c r="V2957"/>
  <c r="U2957"/>
  <c r="Z2957" s="1"/>
  <c r="Y2956"/>
  <c r="X2956"/>
  <c r="W2956"/>
  <c r="V2956"/>
  <c r="U2956"/>
  <c r="Z2956" s="1"/>
  <c r="Y2955"/>
  <c r="X2955"/>
  <c r="W2955"/>
  <c r="V2955"/>
  <c r="U2955"/>
  <c r="Z2955" s="1"/>
  <c r="Y2954"/>
  <c r="X2954"/>
  <c r="W2954"/>
  <c r="V2954"/>
  <c r="U2954"/>
  <c r="Z2954" s="1"/>
  <c r="Y2953"/>
  <c r="X2953"/>
  <c r="W2953"/>
  <c r="V2953"/>
  <c r="U2953"/>
  <c r="Z2953" s="1"/>
  <c r="Y2952"/>
  <c r="X2952"/>
  <c r="W2952"/>
  <c r="V2952"/>
  <c r="U2952"/>
  <c r="Z2952" s="1"/>
  <c r="Y2951"/>
  <c r="X2951"/>
  <c r="W2951"/>
  <c r="V2951"/>
  <c r="U2951"/>
  <c r="Z2951" s="1"/>
  <c r="Y2950"/>
  <c r="X2950"/>
  <c r="W2950"/>
  <c r="V2950"/>
  <c r="U2950"/>
  <c r="Z2950" s="1"/>
  <c r="Y2949"/>
  <c r="X2949"/>
  <c r="W2949"/>
  <c r="V2949"/>
  <c r="U2949"/>
  <c r="Z2949" s="1"/>
  <c r="Y2948"/>
  <c r="X2948"/>
  <c r="W2948"/>
  <c r="V2948"/>
  <c r="U2948"/>
  <c r="Z2948" s="1"/>
  <c r="Y2947"/>
  <c r="X2947"/>
  <c r="W2947"/>
  <c r="V2947"/>
  <c r="U2947"/>
  <c r="Z2947" s="1"/>
  <c r="Y2946"/>
  <c r="X2946"/>
  <c r="W2946"/>
  <c r="V2946"/>
  <c r="U2946"/>
  <c r="Z2946" s="1"/>
  <c r="Y2945"/>
  <c r="X2945"/>
  <c r="W2945"/>
  <c r="V2945"/>
  <c r="U2945"/>
  <c r="Z2945" s="1"/>
  <c r="Y2944"/>
  <c r="X2944"/>
  <c r="W2944"/>
  <c r="V2944"/>
  <c r="U2944"/>
  <c r="Z2944" s="1"/>
  <c r="Y2943"/>
  <c r="X2943"/>
  <c r="W2943"/>
  <c r="V2943"/>
  <c r="U2943"/>
  <c r="Z2943" s="1"/>
  <c r="Y2942"/>
  <c r="X2942"/>
  <c r="W2942"/>
  <c r="V2942"/>
  <c r="U2942"/>
  <c r="Z2942" s="1"/>
  <c r="Y2941"/>
  <c r="X2941"/>
  <c r="W2941"/>
  <c r="V2941"/>
  <c r="U2941"/>
  <c r="Z2941" s="1"/>
  <c r="Y2940"/>
  <c r="X2940"/>
  <c r="W2940"/>
  <c r="V2940"/>
  <c r="U2940"/>
  <c r="Z2940" s="1"/>
  <c r="Y2939"/>
  <c r="X2939"/>
  <c r="W2939"/>
  <c r="V2939"/>
  <c r="U2939"/>
  <c r="Z2939" s="1"/>
  <c r="Y2938"/>
  <c r="X2938"/>
  <c r="W2938"/>
  <c r="V2938"/>
  <c r="U2938"/>
  <c r="Z2938" s="1"/>
  <c r="Y2937"/>
  <c r="X2937"/>
  <c r="W2937"/>
  <c r="V2937"/>
  <c r="U2937"/>
  <c r="Z2937" s="1"/>
  <c r="Y2936"/>
  <c r="X2936"/>
  <c r="W2936"/>
  <c r="V2936"/>
  <c r="U2936"/>
  <c r="Z2936" s="1"/>
  <c r="Y2935"/>
  <c r="X2935"/>
  <c r="W2935"/>
  <c r="V2935"/>
  <c r="U2935"/>
  <c r="Z2935" s="1"/>
  <c r="Y2934"/>
  <c r="X2934"/>
  <c r="W2934"/>
  <c r="V2934"/>
  <c r="U2934"/>
  <c r="Z2934" s="1"/>
  <c r="Y2933"/>
  <c r="X2933"/>
  <c r="W2933"/>
  <c r="V2933"/>
  <c r="U2933"/>
  <c r="Z2933" s="1"/>
  <c r="Y2932"/>
  <c r="X2932"/>
  <c r="W2932"/>
  <c r="V2932"/>
  <c r="U2932"/>
  <c r="Z2932" s="1"/>
  <c r="Y2931"/>
  <c r="X2931"/>
  <c r="W2931"/>
  <c r="V2931"/>
  <c r="U2931"/>
  <c r="Z2931" s="1"/>
  <c r="Y2930"/>
  <c r="X2930"/>
  <c r="W2930"/>
  <c r="V2930"/>
  <c r="U2930"/>
  <c r="Z2930" s="1"/>
  <c r="Y2929"/>
  <c r="X2929"/>
  <c r="W2929"/>
  <c r="V2929"/>
  <c r="U2929"/>
  <c r="Z2929" s="1"/>
  <c r="Y2928"/>
  <c r="X2928"/>
  <c r="W2928"/>
  <c r="V2928"/>
  <c r="U2928"/>
  <c r="Z2928" s="1"/>
  <c r="Y2927"/>
  <c r="X2927"/>
  <c r="W2927"/>
  <c r="V2927"/>
  <c r="U2927"/>
  <c r="Z2927" s="1"/>
  <c r="Y2926"/>
  <c r="X2926"/>
  <c r="W2926"/>
  <c r="V2926"/>
  <c r="U2926"/>
  <c r="Z2926" s="1"/>
  <c r="Y2925"/>
  <c r="X2925"/>
  <c r="W2925"/>
  <c r="V2925"/>
  <c r="U2925"/>
  <c r="Z2925" s="1"/>
  <c r="Y2924"/>
  <c r="X2924"/>
  <c r="W2924"/>
  <c r="V2924"/>
  <c r="U2924"/>
  <c r="Z2924" s="1"/>
  <c r="Y2923"/>
  <c r="X2923"/>
  <c r="W2923"/>
  <c r="V2923"/>
  <c r="U2923"/>
  <c r="Z2923" s="1"/>
  <c r="Y2922"/>
  <c r="X2922"/>
  <c r="W2922"/>
  <c r="V2922"/>
  <c r="U2922"/>
  <c r="Z2922" s="1"/>
  <c r="Y2921"/>
  <c r="X2921"/>
  <c r="W2921"/>
  <c r="V2921"/>
  <c r="U2921"/>
  <c r="Z2921" s="1"/>
  <c r="Y2920"/>
  <c r="X2920"/>
  <c r="W2920"/>
  <c r="V2920"/>
  <c r="U2920"/>
  <c r="Z2920" s="1"/>
  <c r="Y2919"/>
  <c r="X2919"/>
  <c r="W2919"/>
  <c r="V2919"/>
  <c r="U2919"/>
  <c r="Z2919" s="1"/>
  <c r="Y2918"/>
  <c r="X2918"/>
  <c r="W2918"/>
  <c r="V2918"/>
  <c r="U2918"/>
  <c r="Z2918" s="1"/>
  <c r="Y2917"/>
  <c r="X2917"/>
  <c r="W2917"/>
  <c r="V2917"/>
  <c r="U2917"/>
  <c r="Z2917" s="1"/>
  <c r="Y2916"/>
  <c r="X2916"/>
  <c r="W2916"/>
  <c r="V2916"/>
  <c r="U2916"/>
  <c r="Z2916" s="1"/>
  <c r="Y2915"/>
  <c r="X2915"/>
  <c r="W2915"/>
  <c r="V2915"/>
  <c r="U2915"/>
  <c r="Z2915" s="1"/>
  <c r="Y2914"/>
  <c r="X2914"/>
  <c r="W2914"/>
  <c r="V2914"/>
  <c r="U2914"/>
  <c r="Z2914" s="1"/>
  <c r="Y2913"/>
  <c r="X2913"/>
  <c r="W2913"/>
  <c r="V2913"/>
  <c r="U2913"/>
  <c r="Z2913" s="1"/>
  <c r="Y2912"/>
  <c r="X2912"/>
  <c r="W2912"/>
  <c r="V2912"/>
  <c r="U2912"/>
  <c r="Z2912" s="1"/>
  <c r="Y2911"/>
  <c r="X2911"/>
  <c r="W2911"/>
  <c r="V2911"/>
  <c r="U2911"/>
  <c r="Z2911" s="1"/>
  <c r="Y2910"/>
  <c r="X2910"/>
  <c r="W2910"/>
  <c r="V2910"/>
  <c r="U2910"/>
  <c r="Z2910" s="1"/>
  <c r="Y2909"/>
  <c r="X2909"/>
  <c r="W2909"/>
  <c r="V2909"/>
  <c r="U2909"/>
  <c r="Z2909" s="1"/>
  <c r="Y2908"/>
  <c r="X2908"/>
  <c r="W2908"/>
  <c r="V2908"/>
  <c r="U2908"/>
  <c r="Z2908" s="1"/>
  <c r="Y2907"/>
  <c r="X2907"/>
  <c r="W2907"/>
  <c r="V2907"/>
  <c r="U2907"/>
  <c r="Z2907" s="1"/>
  <c r="Y2906"/>
  <c r="X2906"/>
  <c r="W2906"/>
  <c r="V2906"/>
  <c r="U2906"/>
  <c r="Z2906" s="1"/>
  <c r="Y2905"/>
  <c r="X2905"/>
  <c r="W2905"/>
  <c r="V2905"/>
  <c r="U2905"/>
  <c r="Z2905" s="1"/>
  <c r="Y2904"/>
  <c r="X2904"/>
  <c r="W2904"/>
  <c r="V2904"/>
  <c r="U2904"/>
  <c r="Z2904" s="1"/>
  <c r="Y2903"/>
  <c r="X2903"/>
  <c r="W2903"/>
  <c r="V2903"/>
  <c r="U2903"/>
  <c r="Z2903" s="1"/>
  <c r="Y2902"/>
  <c r="X2902"/>
  <c r="W2902"/>
  <c r="V2902"/>
  <c r="U2902"/>
  <c r="Z2902" s="1"/>
  <c r="Y2901"/>
  <c r="X2901"/>
  <c r="W2901"/>
  <c r="V2901"/>
  <c r="U2901"/>
  <c r="Z2901" s="1"/>
  <c r="Y2900"/>
  <c r="X2900"/>
  <c r="W2900"/>
  <c r="V2900"/>
  <c r="U2900"/>
  <c r="Z2900" s="1"/>
  <c r="Y2899"/>
  <c r="X2899"/>
  <c r="W2899"/>
  <c r="V2899"/>
  <c r="U2899"/>
  <c r="Z2899" s="1"/>
  <c r="Y2898"/>
  <c r="X2898"/>
  <c r="W2898"/>
  <c r="V2898"/>
  <c r="U2898"/>
  <c r="Z2898" s="1"/>
  <c r="Y2897"/>
  <c r="X2897"/>
  <c r="W2897"/>
  <c r="V2897"/>
  <c r="U2897"/>
  <c r="Z2897" s="1"/>
  <c r="Y2896"/>
  <c r="X2896"/>
  <c r="W2896"/>
  <c r="V2896"/>
  <c r="U2896"/>
  <c r="Z2896" s="1"/>
  <c r="Y2895"/>
  <c r="X2895"/>
  <c r="W2895"/>
  <c r="V2895"/>
  <c r="U2895"/>
  <c r="Z2895" s="1"/>
  <c r="Y2894"/>
  <c r="X2894"/>
  <c r="W2894"/>
  <c r="V2894"/>
  <c r="U2894"/>
  <c r="Z2894" s="1"/>
  <c r="Y2893"/>
  <c r="X2893"/>
  <c r="W2893"/>
  <c r="V2893"/>
  <c r="U2893"/>
  <c r="Z2893" s="1"/>
  <c r="Y2892"/>
  <c r="X2892"/>
  <c r="W2892"/>
  <c r="V2892"/>
  <c r="U2892"/>
  <c r="Z2892" s="1"/>
  <c r="Y2891"/>
  <c r="X2891"/>
  <c r="W2891"/>
  <c r="V2891"/>
  <c r="U2891"/>
  <c r="Z2891" s="1"/>
  <c r="Y2890"/>
  <c r="X2890"/>
  <c r="W2890"/>
  <c r="V2890"/>
  <c r="U2890"/>
  <c r="Z2890" s="1"/>
  <c r="Y2889"/>
  <c r="X2889"/>
  <c r="W2889"/>
  <c r="V2889"/>
  <c r="U2889"/>
  <c r="Z2889" s="1"/>
  <c r="Y2888"/>
  <c r="X2888"/>
  <c r="W2888"/>
  <c r="V2888"/>
  <c r="U2888"/>
  <c r="Z2888" s="1"/>
  <c r="Y2887"/>
  <c r="X2887"/>
  <c r="W2887"/>
  <c r="V2887"/>
  <c r="U2887"/>
  <c r="Z2887" s="1"/>
  <c r="Y2886"/>
  <c r="X2886"/>
  <c r="W2886"/>
  <c r="V2886"/>
  <c r="U2886"/>
  <c r="Z2886" s="1"/>
  <c r="Y2885"/>
  <c r="X2885"/>
  <c r="W2885"/>
  <c r="V2885"/>
  <c r="U2885"/>
  <c r="Z2885" s="1"/>
  <c r="Y2884"/>
  <c r="X2884"/>
  <c r="W2884"/>
  <c r="V2884"/>
  <c r="U2884"/>
  <c r="Z2884" s="1"/>
  <c r="Y2883"/>
  <c r="X2883"/>
  <c r="W2883"/>
  <c r="V2883"/>
  <c r="U2883"/>
  <c r="Z2883" s="1"/>
  <c r="Y2882"/>
  <c r="X2882"/>
  <c r="W2882"/>
  <c r="V2882"/>
  <c r="U2882"/>
  <c r="Z2882" s="1"/>
  <c r="Y2881"/>
  <c r="X2881"/>
  <c r="W2881"/>
  <c r="V2881"/>
  <c r="U2881"/>
  <c r="Z2881" s="1"/>
  <c r="Y2880"/>
  <c r="X2880"/>
  <c r="W2880"/>
  <c r="V2880"/>
  <c r="U2880"/>
  <c r="Z2880" s="1"/>
  <c r="Y2879"/>
  <c r="X2879"/>
  <c r="W2879"/>
  <c r="V2879"/>
  <c r="U2879"/>
  <c r="Z2879" s="1"/>
  <c r="Y2878"/>
  <c r="X2878"/>
  <c r="W2878"/>
  <c r="V2878"/>
  <c r="U2878"/>
  <c r="Z2878" s="1"/>
  <c r="Y2877"/>
  <c r="X2877"/>
  <c r="W2877"/>
  <c r="V2877"/>
  <c r="U2877"/>
  <c r="Z2877" s="1"/>
  <c r="Y2876"/>
  <c r="X2876"/>
  <c r="W2876"/>
  <c r="V2876"/>
  <c r="U2876"/>
  <c r="Z2876" s="1"/>
  <c r="Y2875"/>
  <c r="X2875"/>
  <c r="W2875"/>
  <c r="V2875"/>
  <c r="U2875"/>
  <c r="Z2875" s="1"/>
  <c r="Y2874"/>
  <c r="X2874"/>
  <c r="W2874"/>
  <c r="V2874"/>
  <c r="U2874"/>
  <c r="Z2874" s="1"/>
  <c r="Y2873"/>
  <c r="X2873"/>
  <c r="W2873"/>
  <c r="V2873"/>
  <c r="U2873"/>
  <c r="Z2873" s="1"/>
  <c r="Y2872"/>
  <c r="X2872"/>
  <c r="W2872"/>
  <c r="V2872"/>
  <c r="U2872"/>
  <c r="Z2872" s="1"/>
  <c r="Y2871"/>
  <c r="X2871"/>
  <c r="W2871"/>
  <c r="V2871"/>
  <c r="U2871"/>
  <c r="Z2871" s="1"/>
  <c r="Y2870"/>
  <c r="X2870"/>
  <c r="W2870"/>
  <c r="V2870"/>
  <c r="U2870"/>
  <c r="Z2870" s="1"/>
  <c r="Y2869"/>
  <c r="X2869"/>
  <c r="W2869"/>
  <c r="V2869"/>
  <c r="U2869"/>
  <c r="Z2869" s="1"/>
  <c r="Y2868"/>
  <c r="X2868"/>
  <c r="W2868"/>
  <c r="V2868"/>
  <c r="U2868"/>
  <c r="Z2868" s="1"/>
  <c r="Y2867"/>
  <c r="X2867"/>
  <c r="W2867"/>
  <c r="V2867"/>
  <c r="U2867"/>
  <c r="Z2867" s="1"/>
  <c r="Y2866"/>
  <c r="X2866"/>
  <c r="W2866"/>
  <c r="V2866"/>
  <c r="U2866"/>
  <c r="Z2866" s="1"/>
  <c r="Y2865"/>
  <c r="X2865"/>
  <c r="W2865"/>
  <c r="V2865"/>
  <c r="U2865"/>
  <c r="Z2865" s="1"/>
  <c r="Y2864"/>
  <c r="X2864"/>
  <c r="W2864"/>
  <c r="V2864"/>
  <c r="U2864"/>
  <c r="Z2864" s="1"/>
  <c r="Y2863"/>
  <c r="X2863"/>
  <c r="W2863"/>
  <c r="V2863"/>
  <c r="U2863"/>
  <c r="Z2863" s="1"/>
  <c r="Y2862"/>
  <c r="X2862"/>
  <c r="W2862"/>
  <c r="V2862"/>
  <c r="U2862"/>
  <c r="Z2862" s="1"/>
  <c r="Y2861"/>
  <c r="X2861"/>
  <c r="W2861"/>
  <c r="V2861"/>
  <c r="U2861"/>
  <c r="Z2861" s="1"/>
  <c r="Y2860"/>
  <c r="X2860"/>
  <c r="W2860"/>
  <c r="V2860"/>
  <c r="U2860"/>
  <c r="Z2860" s="1"/>
  <c r="Y2859"/>
  <c r="X2859"/>
  <c r="W2859"/>
  <c r="V2859"/>
  <c r="U2859"/>
  <c r="Z2859" s="1"/>
  <c r="Y2858"/>
  <c r="X2858"/>
  <c r="W2858"/>
  <c r="V2858"/>
  <c r="U2858"/>
  <c r="Z2858" s="1"/>
  <c r="Y2857"/>
  <c r="X2857"/>
  <c r="W2857"/>
  <c r="V2857"/>
  <c r="U2857"/>
  <c r="Z2857" s="1"/>
  <c r="Y2856"/>
  <c r="X2856"/>
  <c r="W2856"/>
  <c r="V2856"/>
  <c r="U2856"/>
  <c r="Z2856" s="1"/>
  <c r="Y2855"/>
  <c r="X2855"/>
  <c r="W2855"/>
  <c r="V2855"/>
  <c r="U2855"/>
  <c r="Z2855" s="1"/>
  <c r="Y2854"/>
  <c r="X2854"/>
  <c r="W2854"/>
  <c r="V2854"/>
  <c r="U2854"/>
  <c r="Z2854" s="1"/>
  <c r="Y2853"/>
  <c r="X2853"/>
  <c r="W2853"/>
  <c r="V2853"/>
  <c r="U2853"/>
  <c r="Z2853" s="1"/>
  <c r="Y2852"/>
  <c r="X2852"/>
  <c r="W2852"/>
  <c r="V2852"/>
  <c r="U2852"/>
  <c r="Z2852" s="1"/>
  <c r="Y2851"/>
  <c r="X2851"/>
  <c r="W2851"/>
  <c r="V2851"/>
  <c r="U2851"/>
  <c r="Z2851" s="1"/>
  <c r="Y2850"/>
  <c r="X2850"/>
  <c r="W2850"/>
  <c r="V2850"/>
  <c r="U2850"/>
  <c r="Z2850" s="1"/>
  <c r="Y2849"/>
  <c r="X2849"/>
  <c r="W2849"/>
  <c r="V2849"/>
  <c r="U2849"/>
  <c r="Z2849" s="1"/>
  <c r="Y2848"/>
  <c r="X2848"/>
  <c r="W2848"/>
  <c r="V2848"/>
  <c r="U2848"/>
  <c r="Z2848" s="1"/>
  <c r="Y2847"/>
  <c r="X2847"/>
  <c r="W2847"/>
  <c r="V2847"/>
  <c r="U2847"/>
  <c r="Z2847" s="1"/>
  <c r="Y2846"/>
  <c r="X2846"/>
  <c r="W2846"/>
  <c r="V2846"/>
  <c r="U2846"/>
  <c r="Z2846" s="1"/>
  <c r="Y2845"/>
  <c r="X2845"/>
  <c r="W2845"/>
  <c r="V2845"/>
  <c r="U2845"/>
  <c r="Z2845" s="1"/>
  <c r="Y2844"/>
  <c r="X2844"/>
  <c r="W2844"/>
  <c r="V2844"/>
  <c r="U2844"/>
  <c r="Z2844" s="1"/>
  <c r="Y2843"/>
  <c r="X2843"/>
  <c r="W2843"/>
  <c r="V2843"/>
  <c r="U2843"/>
  <c r="Z2843" s="1"/>
  <c r="Y2842"/>
  <c r="X2842"/>
  <c r="W2842"/>
  <c r="V2842"/>
  <c r="U2842"/>
  <c r="Z2842" s="1"/>
  <c r="Y2841"/>
  <c r="X2841"/>
  <c r="W2841"/>
  <c r="V2841"/>
  <c r="U2841"/>
  <c r="Z2841" s="1"/>
  <c r="Y2840"/>
  <c r="X2840"/>
  <c r="W2840"/>
  <c r="V2840"/>
  <c r="U2840"/>
  <c r="Z2840" s="1"/>
  <c r="Y2839"/>
  <c r="X2839"/>
  <c r="W2839"/>
  <c r="V2839"/>
  <c r="U2839"/>
  <c r="Z2839" s="1"/>
  <c r="Y2838"/>
  <c r="X2838"/>
  <c r="W2838"/>
  <c r="V2838"/>
  <c r="U2838"/>
  <c r="Z2838" s="1"/>
  <c r="Y2837"/>
  <c r="X2837"/>
  <c r="W2837"/>
  <c r="V2837"/>
  <c r="U2837"/>
  <c r="Z2837" s="1"/>
  <c r="Y2836"/>
  <c r="X2836"/>
  <c r="W2836"/>
  <c r="V2836"/>
  <c r="U2836"/>
  <c r="Z2836" s="1"/>
  <c r="Y2835"/>
  <c r="X2835"/>
  <c r="W2835"/>
  <c r="V2835"/>
  <c r="U2835"/>
  <c r="Z2835" s="1"/>
  <c r="Y2834"/>
  <c r="X2834"/>
  <c r="W2834"/>
  <c r="V2834"/>
  <c r="U2834"/>
  <c r="Z2834" s="1"/>
  <c r="Y2833"/>
  <c r="X2833"/>
  <c r="W2833"/>
  <c r="V2833"/>
  <c r="U2833"/>
  <c r="Z2833" s="1"/>
  <c r="Y2832"/>
  <c r="X2832"/>
  <c r="W2832"/>
  <c r="V2832"/>
  <c r="U2832"/>
  <c r="Z2832" s="1"/>
  <c r="Y2831"/>
  <c r="X2831"/>
  <c r="W2831"/>
  <c r="V2831"/>
  <c r="U2831"/>
  <c r="Z2831" s="1"/>
  <c r="Y2830"/>
  <c r="X2830"/>
  <c r="W2830"/>
  <c r="V2830"/>
  <c r="U2830"/>
  <c r="Z2830" s="1"/>
  <c r="Y2829"/>
  <c r="X2829"/>
  <c r="W2829"/>
  <c r="V2829"/>
  <c r="U2829"/>
  <c r="Z2829" s="1"/>
  <c r="Y2828"/>
  <c r="X2828"/>
  <c r="W2828"/>
  <c r="V2828"/>
  <c r="U2828"/>
  <c r="Z2828" s="1"/>
  <c r="Y2827"/>
  <c r="X2827"/>
  <c r="W2827"/>
  <c r="V2827"/>
  <c r="U2827"/>
  <c r="Z2827" s="1"/>
  <c r="Y2826"/>
  <c r="X2826"/>
  <c r="W2826"/>
  <c r="V2826"/>
  <c r="U2826"/>
  <c r="Z2826" s="1"/>
  <c r="Y2825"/>
  <c r="X2825"/>
  <c r="W2825"/>
  <c r="V2825"/>
  <c r="U2825"/>
  <c r="Z2825" s="1"/>
  <c r="Y2824"/>
  <c r="X2824"/>
  <c r="W2824"/>
  <c r="V2824"/>
  <c r="U2824"/>
  <c r="Z2824" s="1"/>
  <c r="Y2823"/>
  <c r="X2823"/>
  <c r="W2823"/>
  <c r="V2823"/>
  <c r="U2823"/>
  <c r="Z2823" s="1"/>
  <c r="Y2822"/>
  <c r="X2822"/>
  <c r="W2822"/>
  <c r="V2822"/>
  <c r="U2822"/>
  <c r="Z2822" s="1"/>
  <c r="Y2821"/>
  <c r="X2821"/>
  <c r="W2821"/>
  <c r="V2821"/>
  <c r="U2821"/>
  <c r="Z2821" s="1"/>
  <c r="Y2820"/>
  <c r="X2820"/>
  <c r="W2820"/>
  <c r="V2820"/>
  <c r="U2820"/>
  <c r="Z2820" s="1"/>
  <c r="Y2819"/>
  <c r="X2819"/>
  <c r="W2819"/>
  <c r="V2819"/>
  <c r="U2819"/>
  <c r="Z2819" s="1"/>
  <c r="Y2818"/>
  <c r="X2818"/>
  <c r="W2818"/>
  <c r="V2818"/>
  <c r="U2818"/>
  <c r="Z2818" s="1"/>
  <c r="Y2817"/>
  <c r="X2817"/>
  <c r="W2817"/>
  <c r="V2817"/>
  <c r="U2817"/>
  <c r="Z2817" s="1"/>
  <c r="Y2816"/>
  <c r="X2816"/>
  <c r="W2816"/>
  <c r="V2816"/>
  <c r="U2816"/>
  <c r="Z2816" s="1"/>
  <c r="Y2815"/>
  <c r="X2815"/>
  <c r="W2815"/>
  <c r="V2815"/>
  <c r="U2815"/>
  <c r="Z2815" s="1"/>
  <c r="Y2814"/>
  <c r="X2814"/>
  <c r="W2814"/>
  <c r="V2814"/>
  <c r="U2814"/>
  <c r="Z2814" s="1"/>
  <c r="Y2813"/>
  <c r="X2813"/>
  <c r="W2813"/>
  <c r="V2813"/>
  <c r="U2813"/>
  <c r="Z2813" s="1"/>
  <c r="Y2812"/>
  <c r="X2812"/>
  <c r="W2812"/>
  <c r="V2812"/>
  <c r="U2812"/>
  <c r="Z2812" s="1"/>
  <c r="Y2811"/>
  <c r="X2811"/>
  <c r="W2811"/>
  <c r="V2811"/>
  <c r="U2811"/>
  <c r="Z2811" s="1"/>
  <c r="Y2810"/>
  <c r="X2810"/>
  <c r="W2810"/>
  <c r="V2810"/>
  <c r="U2810"/>
  <c r="Z2810" s="1"/>
  <c r="Y2809"/>
  <c r="X2809"/>
  <c r="W2809"/>
  <c r="V2809"/>
  <c r="U2809"/>
  <c r="Z2809" s="1"/>
  <c r="Y2808"/>
  <c r="X2808"/>
  <c r="W2808"/>
  <c r="V2808"/>
  <c r="U2808"/>
  <c r="Z2808" s="1"/>
  <c r="Y2807"/>
  <c r="X2807"/>
  <c r="W2807"/>
  <c r="V2807"/>
  <c r="U2807"/>
  <c r="Z2807" s="1"/>
  <c r="Y2806"/>
  <c r="X2806"/>
  <c r="W2806"/>
  <c r="V2806"/>
  <c r="U2806"/>
  <c r="Z2806" s="1"/>
  <c r="Y2805"/>
  <c r="X2805"/>
  <c r="W2805"/>
  <c r="V2805"/>
  <c r="U2805"/>
  <c r="Z2805" s="1"/>
  <c r="Y2804"/>
  <c r="X2804"/>
  <c r="W2804"/>
  <c r="V2804"/>
  <c r="U2804"/>
  <c r="Z2804" s="1"/>
  <c r="Y2803"/>
  <c r="X2803"/>
  <c r="W2803"/>
  <c r="V2803"/>
  <c r="U2803"/>
  <c r="Z2803" s="1"/>
  <c r="Y2802"/>
  <c r="X2802"/>
  <c r="W2802"/>
  <c r="V2802"/>
  <c r="U2802"/>
  <c r="Z2802" s="1"/>
  <c r="Y2801"/>
  <c r="X2801"/>
  <c r="W2801"/>
  <c r="V2801"/>
  <c r="U2801"/>
  <c r="Z2801" s="1"/>
  <c r="Y2800"/>
  <c r="X2800"/>
  <c r="W2800"/>
  <c r="V2800"/>
  <c r="U2800"/>
  <c r="Z2800" s="1"/>
  <c r="Y2799"/>
  <c r="X2799"/>
  <c r="W2799"/>
  <c r="V2799"/>
  <c r="U2799"/>
  <c r="Z2799" s="1"/>
  <c r="Y2798"/>
  <c r="X2798"/>
  <c r="W2798"/>
  <c r="V2798"/>
  <c r="U2798"/>
  <c r="Z2798" s="1"/>
  <c r="Y2797"/>
  <c r="X2797"/>
  <c r="W2797"/>
  <c r="V2797"/>
  <c r="U2797"/>
  <c r="Z2797" s="1"/>
  <c r="Y2796"/>
  <c r="X2796"/>
  <c r="W2796"/>
  <c r="V2796"/>
  <c r="U2796"/>
  <c r="Z2796" s="1"/>
  <c r="Y2795"/>
  <c r="X2795"/>
  <c r="W2795"/>
  <c r="V2795"/>
  <c r="U2795"/>
  <c r="Z2795" s="1"/>
  <c r="Y2794"/>
  <c r="X2794"/>
  <c r="W2794"/>
  <c r="V2794"/>
  <c r="U2794"/>
  <c r="Z2794" s="1"/>
  <c r="Y2793"/>
  <c r="X2793"/>
  <c r="W2793"/>
  <c r="V2793"/>
  <c r="U2793"/>
  <c r="Z2793" s="1"/>
  <c r="Y2792"/>
  <c r="X2792"/>
  <c r="W2792"/>
  <c r="V2792"/>
  <c r="U2792"/>
  <c r="Z2792" s="1"/>
  <c r="Y2791"/>
  <c r="X2791"/>
  <c r="W2791"/>
  <c r="V2791"/>
  <c r="U2791"/>
  <c r="Z2791" s="1"/>
  <c r="Y2790"/>
  <c r="X2790"/>
  <c r="W2790"/>
  <c r="V2790"/>
  <c r="U2790"/>
  <c r="Z2790" s="1"/>
  <c r="Y2789"/>
  <c r="X2789"/>
  <c r="W2789"/>
  <c r="V2789"/>
  <c r="U2789"/>
  <c r="Z2789" s="1"/>
  <c r="Y2788"/>
  <c r="X2788"/>
  <c r="W2788"/>
  <c r="V2788"/>
  <c r="U2788"/>
  <c r="Z2788" s="1"/>
  <c r="Y2787"/>
  <c r="X2787"/>
  <c r="W2787"/>
  <c r="V2787"/>
  <c r="U2787"/>
  <c r="Z2787" s="1"/>
  <c r="Y2786"/>
  <c r="X2786"/>
  <c r="W2786"/>
  <c r="V2786"/>
  <c r="U2786"/>
  <c r="Z2786" s="1"/>
  <c r="Y2785"/>
  <c r="X2785"/>
  <c r="W2785"/>
  <c r="V2785"/>
  <c r="U2785"/>
  <c r="Z2785" s="1"/>
  <c r="Y2784"/>
  <c r="X2784"/>
  <c r="W2784"/>
  <c r="V2784"/>
  <c r="U2784"/>
  <c r="Z2784" s="1"/>
  <c r="Y2783"/>
  <c r="X2783"/>
  <c r="W2783"/>
  <c r="V2783"/>
  <c r="U2783"/>
  <c r="Z2783" s="1"/>
  <c r="Y2782"/>
  <c r="X2782"/>
  <c r="W2782"/>
  <c r="V2782"/>
  <c r="U2782"/>
  <c r="Z2782" s="1"/>
  <c r="Y2781"/>
  <c r="X2781"/>
  <c r="W2781"/>
  <c r="V2781"/>
  <c r="U2781"/>
  <c r="Z2781" s="1"/>
  <c r="Y2780"/>
  <c r="X2780"/>
  <c r="W2780"/>
  <c r="V2780"/>
  <c r="U2780"/>
  <c r="Z2780" s="1"/>
  <c r="Y2779"/>
  <c r="X2779"/>
  <c r="W2779"/>
  <c r="V2779"/>
  <c r="U2779"/>
  <c r="Z2779" s="1"/>
  <c r="Y2778"/>
  <c r="X2778"/>
  <c r="W2778"/>
  <c r="V2778"/>
  <c r="U2778"/>
  <c r="Z2778" s="1"/>
  <c r="Y2777"/>
  <c r="X2777"/>
  <c r="W2777"/>
  <c r="V2777"/>
  <c r="U2777"/>
  <c r="Z2777" s="1"/>
  <c r="Y2776"/>
  <c r="X2776"/>
  <c r="W2776"/>
  <c r="V2776"/>
  <c r="U2776"/>
  <c r="Z2776" s="1"/>
  <c r="Y2775"/>
  <c r="X2775"/>
  <c r="W2775"/>
  <c r="V2775"/>
  <c r="U2775"/>
  <c r="Z2775" s="1"/>
  <c r="Y2774"/>
  <c r="X2774"/>
  <c r="W2774"/>
  <c r="V2774"/>
  <c r="U2774"/>
  <c r="Z2774" s="1"/>
  <c r="Y2773"/>
  <c r="X2773"/>
  <c r="W2773"/>
  <c r="V2773"/>
  <c r="U2773"/>
  <c r="Z2773" s="1"/>
  <c r="Y2772"/>
  <c r="X2772"/>
  <c r="W2772"/>
  <c r="V2772"/>
  <c r="U2772"/>
  <c r="Z2772" s="1"/>
  <c r="Y2771"/>
  <c r="X2771"/>
  <c r="W2771"/>
  <c r="V2771"/>
  <c r="U2771"/>
  <c r="Z2771" s="1"/>
  <c r="Y2770"/>
  <c r="X2770"/>
  <c r="W2770"/>
  <c r="V2770"/>
  <c r="U2770"/>
  <c r="Z2770" s="1"/>
  <c r="Y2769"/>
  <c r="X2769"/>
  <c r="W2769"/>
  <c r="V2769"/>
  <c r="U2769"/>
  <c r="Z2769" s="1"/>
  <c r="Y2768"/>
  <c r="X2768"/>
  <c r="W2768"/>
  <c r="V2768"/>
  <c r="U2768"/>
  <c r="Z2768" s="1"/>
  <c r="Y2767"/>
  <c r="X2767"/>
  <c r="W2767"/>
  <c r="V2767"/>
  <c r="U2767"/>
  <c r="Z2767" s="1"/>
  <c r="Y2766"/>
  <c r="X2766"/>
  <c r="W2766"/>
  <c r="V2766"/>
  <c r="U2766"/>
  <c r="Z2766" s="1"/>
  <c r="Y2765"/>
  <c r="X2765"/>
  <c r="W2765"/>
  <c r="V2765"/>
  <c r="U2765"/>
  <c r="Z2765" s="1"/>
  <c r="Y2764"/>
  <c r="X2764"/>
  <c r="W2764"/>
  <c r="V2764"/>
  <c r="U2764"/>
  <c r="Z2764" s="1"/>
  <c r="Y2763"/>
  <c r="X2763"/>
  <c r="W2763"/>
  <c r="V2763"/>
  <c r="U2763"/>
  <c r="Z2763" s="1"/>
  <c r="Y2762"/>
  <c r="X2762"/>
  <c r="W2762"/>
  <c r="V2762"/>
  <c r="U2762"/>
  <c r="Z2762" s="1"/>
  <c r="Y2761"/>
  <c r="X2761"/>
  <c r="W2761"/>
  <c r="V2761"/>
  <c r="U2761"/>
  <c r="Z2761" s="1"/>
  <c r="Y2760"/>
  <c r="X2760"/>
  <c r="W2760"/>
  <c r="V2760"/>
  <c r="U2760"/>
  <c r="Z2760" s="1"/>
  <c r="Y2759"/>
  <c r="X2759"/>
  <c r="W2759"/>
  <c r="V2759"/>
  <c r="U2759"/>
  <c r="Z2759" s="1"/>
  <c r="Y2758"/>
  <c r="X2758"/>
  <c r="W2758"/>
  <c r="V2758"/>
  <c r="U2758"/>
  <c r="Z2758" s="1"/>
  <c r="Y2757"/>
  <c r="X2757"/>
  <c r="W2757"/>
  <c r="V2757"/>
  <c r="U2757"/>
  <c r="Z2757" s="1"/>
  <c r="Y2756"/>
  <c r="X2756"/>
  <c r="W2756"/>
  <c r="V2756"/>
  <c r="U2756"/>
  <c r="Z2756" s="1"/>
  <c r="Y2755"/>
  <c r="X2755"/>
  <c r="W2755"/>
  <c r="V2755"/>
  <c r="U2755"/>
  <c r="Z2755" s="1"/>
  <c r="Y2754"/>
  <c r="X2754"/>
  <c r="W2754"/>
  <c r="V2754"/>
  <c r="U2754"/>
  <c r="Z2754" s="1"/>
  <c r="Y2753"/>
  <c r="X2753"/>
  <c r="W2753"/>
  <c r="V2753"/>
  <c r="U2753"/>
  <c r="Z2753" s="1"/>
  <c r="Y2752"/>
  <c r="X2752"/>
  <c r="W2752"/>
  <c r="V2752"/>
  <c r="U2752"/>
  <c r="Z2752" s="1"/>
  <c r="Y2751"/>
  <c r="X2751"/>
  <c r="W2751"/>
  <c r="V2751"/>
  <c r="U2751"/>
  <c r="Z2751" s="1"/>
  <c r="Y2750"/>
  <c r="X2750"/>
  <c r="W2750"/>
  <c r="V2750"/>
  <c r="U2750"/>
  <c r="Z2750" s="1"/>
  <c r="Y2749"/>
  <c r="X2749"/>
  <c r="W2749"/>
  <c r="V2749"/>
  <c r="U2749"/>
  <c r="Z2749" s="1"/>
  <c r="Y2748"/>
  <c r="X2748"/>
  <c r="W2748"/>
  <c r="V2748"/>
  <c r="U2748"/>
  <c r="Z2748" s="1"/>
  <c r="Y2747"/>
  <c r="X2747"/>
  <c r="W2747"/>
  <c r="V2747"/>
  <c r="U2747"/>
  <c r="Z2747" s="1"/>
  <c r="Y2746"/>
  <c r="X2746"/>
  <c r="W2746"/>
  <c r="V2746"/>
  <c r="U2746"/>
  <c r="Z2746" s="1"/>
  <c r="Y2745"/>
  <c r="X2745"/>
  <c r="W2745"/>
  <c r="V2745"/>
  <c r="U2745"/>
  <c r="Z2745" s="1"/>
  <c r="Y2744"/>
  <c r="X2744"/>
  <c r="W2744"/>
  <c r="V2744"/>
  <c r="U2744"/>
  <c r="Z2744" s="1"/>
  <c r="Y2743"/>
  <c r="X2743"/>
  <c r="W2743"/>
  <c r="V2743"/>
  <c r="U2743"/>
  <c r="Z2743" s="1"/>
  <c r="Y2742"/>
  <c r="X2742"/>
  <c r="W2742"/>
  <c r="V2742"/>
  <c r="U2742"/>
  <c r="Z2742" s="1"/>
  <c r="Y2741"/>
  <c r="X2741"/>
  <c r="W2741"/>
  <c r="V2741"/>
  <c r="U2741"/>
  <c r="Z2741" s="1"/>
  <c r="Y2740"/>
  <c r="X2740"/>
  <c r="W2740"/>
  <c r="V2740"/>
  <c r="U2740"/>
  <c r="Z2740" s="1"/>
  <c r="Y2739"/>
  <c r="X2739"/>
  <c r="W2739"/>
  <c r="V2739"/>
  <c r="U2739"/>
  <c r="Z2739" s="1"/>
  <c r="Y2738"/>
  <c r="X2738"/>
  <c r="W2738"/>
  <c r="V2738"/>
  <c r="U2738"/>
  <c r="Z2738" s="1"/>
  <c r="Y2737"/>
  <c r="X2737"/>
  <c r="W2737"/>
  <c r="V2737"/>
  <c r="U2737"/>
  <c r="Z2737" s="1"/>
  <c r="Y2736"/>
  <c r="X2736"/>
  <c r="W2736"/>
  <c r="V2736"/>
  <c r="U2736"/>
  <c r="Z2736" s="1"/>
  <c r="Y2735"/>
  <c r="X2735"/>
  <c r="W2735"/>
  <c r="V2735"/>
  <c r="U2735"/>
  <c r="Z2735" s="1"/>
  <c r="Y2734"/>
  <c r="X2734"/>
  <c r="W2734"/>
  <c r="V2734"/>
  <c r="U2734"/>
  <c r="Z2734" s="1"/>
  <c r="Y2733"/>
  <c r="X2733"/>
  <c r="W2733"/>
  <c r="V2733"/>
  <c r="U2733"/>
  <c r="Z2733" s="1"/>
  <c r="Y2732"/>
  <c r="X2732"/>
  <c r="W2732"/>
  <c r="V2732"/>
  <c r="U2732"/>
  <c r="Z2732" s="1"/>
  <c r="Y2731"/>
  <c r="X2731"/>
  <c r="W2731"/>
  <c r="V2731"/>
  <c r="U2731"/>
  <c r="Z2731" s="1"/>
  <c r="Y2730"/>
  <c r="X2730"/>
  <c r="W2730"/>
  <c r="V2730"/>
  <c r="U2730"/>
  <c r="Z2730" s="1"/>
  <c r="Y2729"/>
  <c r="X2729"/>
  <c r="W2729"/>
  <c r="V2729"/>
  <c r="U2729"/>
  <c r="Z2729" s="1"/>
  <c r="Y2728"/>
  <c r="X2728"/>
  <c r="W2728"/>
  <c r="V2728"/>
  <c r="U2728"/>
  <c r="Z2728" s="1"/>
  <c r="Y2727"/>
  <c r="X2727"/>
  <c r="W2727"/>
  <c r="V2727"/>
  <c r="U2727"/>
  <c r="Z2727" s="1"/>
  <c r="Y2726"/>
  <c r="X2726"/>
  <c r="W2726"/>
  <c r="V2726"/>
  <c r="U2726"/>
  <c r="Z2726" s="1"/>
  <c r="Y2725"/>
  <c r="X2725"/>
  <c r="W2725"/>
  <c r="V2725"/>
  <c r="U2725"/>
  <c r="Y2724"/>
  <c r="X2724"/>
  <c r="W2724"/>
  <c r="V2724"/>
  <c r="U2724"/>
  <c r="Z2724" s="1"/>
  <c r="Y2723"/>
  <c r="X2723"/>
  <c r="W2723"/>
  <c r="V2723"/>
  <c r="U2723"/>
  <c r="Z2723" s="1"/>
  <c r="Y2722"/>
  <c r="X2722"/>
  <c r="W2722"/>
  <c r="V2722"/>
  <c r="U2722"/>
  <c r="Z2722" s="1"/>
  <c r="Y2721"/>
  <c r="X2721"/>
  <c r="W2721"/>
  <c r="V2721"/>
  <c r="U2721"/>
  <c r="Z2721" s="1"/>
  <c r="Y2720"/>
  <c r="X2720"/>
  <c r="W2720"/>
  <c r="V2720"/>
  <c r="U2720"/>
  <c r="Z2720" s="1"/>
  <c r="Y2719"/>
  <c r="X2719"/>
  <c r="W2719"/>
  <c r="V2719"/>
  <c r="U2719"/>
  <c r="Z2719" s="1"/>
  <c r="Y2718"/>
  <c r="X2718"/>
  <c r="W2718"/>
  <c r="V2718"/>
  <c r="U2718"/>
  <c r="Z2718" s="1"/>
  <c r="Y2717"/>
  <c r="X2717"/>
  <c r="W2717"/>
  <c r="V2717"/>
  <c r="U2717"/>
  <c r="Y2716"/>
  <c r="X2716"/>
  <c r="W2716"/>
  <c r="V2716"/>
  <c r="U2716"/>
  <c r="Z2716" s="1"/>
  <c r="Y2715"/>
  <c r="X2715"/>
  <c r="W2715"/>
  <c r="V2715"/>
  <c r="U2715"/>
  <c r="Z2715" s="1"/>
  <c r="Y2714"/>
  <c r="X2714"/>
  <c r="W2714"/>
  <c r="V2714"/>
  <c r="U2714"/>
  <c r="Z2714" s="1"/>
  <c r="Y2713"/>
  <c r="X2713"/>
  <c r="W2713"/>
  <c r="V2713"/>
  <c r="U2713"/>
  <c r="Z2713" s="1"/>
  <c r="Y2712"/>
  <c r="X2712"/>
  <c r="W2712"/>
  <c r="V2712"/>
  <c r="U2712"/>
  <c r="Z2712" s="1"/>
  <c r="Y2711"/>
  <c r="X2711"/>
  <c r="W2711"/>
  <c r="V2711"/>
  <c r="U2711"/>
  <c r="Z2711" s="1"/>
  <c r="Y2710"/>
  <c r="X2710"/>
  <c r="W2710"/>
  <c r="V2710"/>
  <c r="U2710"/>
  <c r="Z2710" s="1"/>
  <c r="Y2709"/>
  <c r="X2709"/>
  <c r="W2709"/>
  <c r="V2709"/>
  <c r="U2709"/>
  <c r="Z2709" s="1"/>
  <c r="Y2708"/>
  <c r="X2708"/>
  <c r="W2708"/>
  <c r="V2708"/>
  <c r="U2708"/>
  <c r="Z2708" s="1"/>
  <c r="Y2707"/>
  <c r="X2707"/>
  <c r="W2707"/>
  <c r="V2707"/>
  <c r="U2707"/>
  <c r="Z2707" s="1"/>
  <c r="Y2706"/>
  <c r="X2706"/>
  <c r="W2706"/>
  <c r="V2706"/>
  <c r="U2706"/>
  <c r="Z2706" s="1"/>
  <c r="Y2705"/>
  <c r="X2705"/>
  <c r="W2705"/>
  <c r="V2705"/>
  <c r="U2705"/>
  <c r="Z2705" s="1"/>
  <c r="Y2704"/>
  <c r="X2704"/>
  <c r="W2704"/>
  <c r="V2704"/>
  <c r="U2704"/>
  <c r="Z2704" s="1"/>
  <c r="Y2703"/>
  <c r="X2703"/>
  <c r="W2703"/>
  <c r="V2703"/>
  <c r="U2703"/>
  <c r="Z2703" s="1"/>
  <c r="Y2702"/>
  <c r="X2702"/>
  <c r="W2702"/>
  <c r="V2702"/>
  <c r="U2702"/>
  <c r="Z2702" s="1"/>
  <c r="Y2701"/>
  <c r="X2701"/>
  <c r="W2701"/>
  <c r="V2701"/>
  <c r="U2701"/>
  <c r="Y2700"/>
  <c r="X2700"/>
  <c r="W2700"/>
  <c r="V2700"/>
  <c r="U2700"/>
  <c r="Z2700" s="1"/>
  <c r="Y2699"/>
  <c r="X2699"/>
  <c r="W2699"/>
  <c r="V2699"/>
  <c r="U2699"/>
  <c r="Z2699" s="1"/>
  <c r="Y2698"/>
  <c r="X2698"/>
  <c r="W2698"/>
  <c r="V2698"/>
  <c r="U2698"/>
  <c r="Z2698" s="1"/>
  <c r="Y2697"/>
  <c r="X2697"/>
  <c r="W2697"/>
  <c r="V2697"/>
  <c r="U2697"/>
  <c r="Z2697" s="1"/>
  <c r="Y2696"/>
  <c r="X2696"/>
  <c r="W2696"/>
  <c r="V2696"/>
  <c r="U2696"/>
  <c r="Z2696" s="1"/>
  <c r="Y2695"/>
  <c r="X2695"/>
  <c r="W2695"/>
  <c r="V2695"/>
  <c r="U2695"/>
  <c r="Z2695" s="1"/>
  <c r="Y2694"/>
  <c r="X2694"/>
  <c r="W2694"/>
  <c r="V2694"/>
  <c r="U2694"/>
  <c r="Z2694" s="1"/>
  <c r="Y2693"/>
  <c r="X2693"/>
  <c r="W2693"/>
  <c r="V2693"/>
  <c r="U2693"/>
  <c r="Z2693" s="1"/>
  <c r="Y2692"/>
  <c r="X2692"/>
  <c r="W2692"/>
  <c r="V2692"/>
  <c r="U2692"/>
  <c r="Z2692" s="1"/>
  <c r="Y2691"/>
  <c r="X2691"/>
  <c r="W2691"/>
  <c r="V2691"/>
  <c r="U2691"/>
  <c r="Z2691" s="1"/>
  <c r="Y2690"/>
  <c r="X2690"/>
  <c r="W2690"/>
  <c r="V2690"/>
  <c r="U2690"/>
  <c r="Z2690" s="1"/>
  <c r="Y2689"/>
  <c r="X2689"/>
  <c r="W2689"/>
  <c r="V2689"/>
  <c r="U2689"/>
  <c r="Y2688"/>
  <c r="X2688"/>
  <c r="W2688"/>
  <c r="V2688"/>
  <c r="U2688"/>
  <c r="Y2687"/>
  <c r="X2687"/>
  <c r="W2687"/>
  <c r="V2687"/>
  <c r="U2687"/>
  <c r="Z2687" s="1"/>
  <c r="Y2686"/>
  <c r="X2686"/>
  <c r="W2686"/>
  <c r="V2686"/>
  <c r="U2686"/>
  <c r="Z2686" s="1"/>
  <c r="Y2685"/>
  <c r="X2685"/>
  <c r="W2685"/>
  <c r="V2685"/>
  <c r="U2685"/>
  <c r="Y2684"/>
  <c r="X2684"/>
  <c r="W2684"/>
  <c r="V2684"/>
  <c r="U2684"/>
  <c r="Y2683"/>
  <c r="X2683"/>
  <c r="W2683"/>
  <c r="V2683"/>
  <c r="U2683"/>
  <c r="Z2683" s="1"/>
  <c r="Y2682"/>
  <c r="X2682"/>
  <c r="W2682"/>
  <c r="V2682"/>
  <c r="U2682"/>
  <c r="Z2682" s="1"/>
  <c r="Y2681"/>
  <c r="X2681"/>
  <c r="W2681"/>
  <c r="V2681"/>
  <c r="U2681"/>
  <c r="Z2681" s="1"/>
  <c r="Y2680"/>
  <c r="X2680"/>
  <c r="W2680"/>
  <c r="V2680"/>
  <c r="U2680"/>
  <c r="Y2679"/>
  <c r="X2679"/>
  <c r="W2679"/>
  <c r="V2679"/>
  <c r="U2679"/>
  <c r="Z2679" s="1"/>
  <c r="Y2678"/>
  <c r="X2678"/>
  <c r="W2678"/>
  <c r="V2678"/>
  <c r="U2678"/>
  <c r="Z2678" s="1"/>
  <c r="Y2677"/>
  <c r="X2677"/>
  <c r="W2677"/>
  <c r="V2677"/>
  <c r="U2677"/>
  <c r="Y2676"/>
  <c r="X2676"/>
  <c r="W2676"/>
  <c r="V2676"/>
  <c r="U2676"/>
  <c r="Y2675"/>
  <c r="X2675"/>
  <c r="W2675"/>
  <c r="V2675"/>
  <c r="U2675"/>
  <c r="Z2675" s="1"/>
  <c r="Y2674"/>
  <c r="X2674"/>
  <c r="W2674"/>
  <c r="V2674"/>
  <c r="U2674"/>
  <c r="Z2674" s="1"/>
  <c r="Y2673"/>
  <c r="X2673"/>
  <c r="W2673"/>
  <c r="V2673"/>
  <c r="U2673"/>
  <c r="Y2672"/>
  <c r="X2672"/>
  <c r="W2672"/>
  <c r="V2672"/>
  <c r="U2672"/>
  <c r="Y2671"/>
  <c r="X2671"/>
  <c r="W2671"/>
  <c r="V2671"/>
  <c r="U2671"/>
  <c r="Z2671" s="1"/>
  <c r="Y2670"/>
  <c r="X2670"/>
  <c r="W2670"/>
  <c r="V2670"/>
  <c r="U2670"/>
  <c r="Z2670" s="1"/>
  <c r="Y2669"/>
  <c r="X2669"/>
  <c r="W2669"/>
  <c r="V2669"/>
  <c r="U2669"/>
  <c r="Z2669" s="1"/>
  <c r="Y2668"/>
  <c r="X2668"/>
  <c r="W2668"/>
  <c r="V2668"/>
  <c r="U2668"/>
  <c r="Z2668" s="1"/>
  <c r="Y2667"/>
  <c r="X2667"/>
  <c r="W2667"/>
  <c r="V2667"/>
  <c r="U2667"/>
  <c r="Z2667" s="1"/>
  <c r="Y2666"/>
  <c r="X2666"/>
  <c r="W2666"/>
  <c r="V2666"/>
  <c r="U2666"/>
  <c r="Z2666" s="1"/>
  <c r="Y2665"/>
  <c r="X2665"/>
  <c r="W2665"/>
  <c r="V2665"/>
  <c r="U2665"/>
  <c r="Y2664"/>
  <c r="X2664"/>
  <c r="W2664"/>
  <c r="V2664"/>
  <c r="U2664"/>
  <c r="Y2663"/>
  <c r="X2663"/>
  <c r="W2663"/>
  <c r="V2663"/>
  <c r="U2663"/>
  <c r="Z2663" s="1"/>
  <c r="Y2662"/>
  <c r="X2662"/>
  <c r="W2662"/>
  <c r="V2662"/>
  <c r="U2662"/>
  <c r="Z2662" s="1"/>
  <c r="Y2661"/>
  <c r="X2661"/>
  <c r="W2661"/>
  <c r="V2661"/>
  <c r="U2661"/>
  <c r="Y2660"/>
  <c r="X2660"/>
  <c r="W2660"/>
  <c r="V2660"/>
  <c r="U2660"/>
  <c r="Z2660" s="1"/>
  <c r="Y2659"/>
  <c r="X2659"/>
  <c r="W2659"/>
  <c r="V2659"/>
  <c r="U2659"/>
  <c r="Z2659" s="1"/>
  <c r="Y2658"/>
  <c r="X2658"/>
  <c r="W2658"/>
  <c r="V2658"/>
  <c r="U2658"/>
  <c r="Z2658" s="1"/>
  <c r="Y2657"/>
  <c r="X2657"/>
  <c r="W2657"/>
  <c r="V2657"/>
  <c r="U2657"/>
  <c r="Z2657" s="1"/>
  <c r="Y2656"/>
  <c r="X2656"/>
  <c r="W2656"/>
  <c r="V2656"/>
  <c r="U2656"/>
  <c r="Z2656" s="1"/>
  <c r="Y2655"/>
  <c r="X2655"/>
  <c r="W2655"/>
  <c r="V2655"/>
  <c r="U2655"/>
  <c r="Z2655" s="1"/>
  <c r="Y2654"/>
  <c r="X2654"/>
  <c r="W2654"/>
  <c r="V2654"/>
  <c r="U2654"/>
  <c r="Z2654" s="1"/>
  <c r="Y2653"/>
  <c r="X2653"/>
  <c r="W2653"/>
  <c r="V2653"/>
  <c r="U2653"/>
  <c r="Z2653" s="1"/>
  <c r="Y2652"/>
  <c r="X2652"/>
  <c r="W2652"/>
  <c r="V2652"/>
  <c r="U2652"/>
  <c r="Z2652" s="1"/>
  <c r="Y2651"/>
  <c r="X2651"/>
  <c r="W2651"/>
  <c r="V2651"/>
  <c r="U2651"/>
  <c r="Z2651" s="1"/>
  <c r="Y2650"/>
  <c r="X2650"/>
  <c r="W2650"/>
  <c r="V2650"/>
  <c r="U2650"/>
  <c r="Z2650" s="1"/>
  <c r="Y2649"/>
  <c r="X2649"/>
  <c r="W2649"/>
  <c r="V2649"/>
  <c r="U2649"/>
  <c r="Z2649" s="1"/>
  <c r="Y2648"/>
  <c r="X2648"/>
  <c r="W2648"/>
  <c r="V2648"/>
  <c r="U2648"/>
  <c r="Z2648" s="1"/>
  <c r="Y2647"/>
  <c r="X2647"/>
  <c r="W2647"/>
  <c r="V2647"/>
  <c r="U2647"/>
  <c r="Z2647" s="1"/>
  <c r="Y2646"/>
  <c r="X2646"/>
  <c r="W2646"/>
  <c r="V2646"/>
  <c r="U2646"/>
  <c r="Z2646" s="1"/>
  <c r="Y2645"/>
  <c r="X2645"/>
  <c r="W2645"/>
  <c r="V2645"/>
  <c r="U2645"/>
  <c r="Y2644"/>
  <c r="X2644"/>
  <c r="W2644"/>
  <c r="V2644"/>
  <c r="U2644"/>
  <c r="Z2644" s="1"/>
  <c r="Y2643"/>
  <c r="X2643"/>
  <c r="W2643"/>
  <c r="V2643"/>
  <c r="U2643"/>
  <c r="Z2643" s="1"/>
  <c r="Y2642"/>
  <c r="X2642"/>
  <c r="W2642"/>
  <c r="V2642"/>
  <c r="U2642"/>
  <c r="Z2642" s="1"/>
  <c r="Y2641"/>
  <c r="X2641"/>
  <c r="W2641"/>
  <c r="V2641"/>
  <c r="U2641"/>
  <c r="Z2641" s="1"/>
  <c r="Y2640"/>
  <c r="X2640"/>
  <c r="W2640"/>
  <c r="V2640"/>
  <c r="U2640"/>
  <c r="Z2640" s="1"/>
  <c r="Y2639"/>
  <c r="X2639"/>
  <c r="W2639"/>
  <c r="V2639"/>
  <c r="U2639"/>
  <c r="Z2639" s="1"/>
  <c r="Y2638"/>
  <c r="X2638"/>
  <c r="W2638"/>
  <c r="V2638"/>
  <c r="U2638"/>
  <c r="Z2638" s="1"/>
  <c r="Y2637"/>
  <c r="X2637"/>
  <c r="W2637"/>
  <c r="V2637"/>
  <c r="U2637"/>
  <c r="Z2637" s="1"/>
  <c r="Y2636"/>
  <c r="X2636"/>
  <c r="W2636"/>
  <c r="V2636"/>
  <c r="U2636"/>
  <c r="Y2635"/>
  <c r="X2635"/>
  <c r="W2635"/>
  <c r="V2635"/>
  <c r="U2635"/>
  <c r="Z2635" s="1"/>
  <c r="Y2634"/>
  <c r="X2634"/>
  <c r="W2634"/>
  <c r="V2634"/>
  <c r="U2634"/>
  <c r="Z2634" s="1"/>
  <c r="Y2633"/>
  <c r="X2633"/>
  <c r="W2633"/>
  <c r="V2633"/>
  <c r="U2633"/>
  <c r="Z2633" s="1"/>
  <c r="Y2632"/>
  <c r="X2632"/>
  <c r="W2632"/>
  <c r="V2632"/>
  <c r="U2632"/>
  <c r="Y2631"/>
  <c r="X2631"/>
  <c r="W2631"/>
  <c r="V2631"/>
  <c r="U2631"/>
  <c r="Z2631" s="1"/>
  <c r="Y2630"/>
  <c r="X2630"/>
  <c r="W2630"/>
  <c r="V2630"/>
  <c r="U2630"/>
  <c r="Z2630" s="1"/>
  <c r="Y2629"/>
  <c r="X2629"/>
  <c r="W2629"/>
  <c r="V2629"/>
  <c r="U2629"/>
  <c r="Y2628"/>
  <c r="X2628"/>
  <c r="W2628"/>
  <c r="V2628"/>
  <c r="U2628"/>
  <c r="Z2628" s="1"/>
  <c r="Y2627"/>
  <c r="X2627"/>
  <c r="W2627"/>
  <c r="V2627"/>
  <c r="U2627"/>
  <c r="Z2627" s="1"/>
  <c r="Y2626"/>
  <c r="X2626"/>
  <c r="W2626"/>
  <c r="V2626"/>
  <c r="U2626"/>
  <c r="Z2626" s="1"/>
  <c r="Y2625"/>
  <c r="X2625"/>
  <c r="W2625"/>
  <c r="V2625"/>
  <c r="U2625"/>
  <c r="Y2624"/>
  <c r="X2624"/>
  <c r="W2624"/>
  <c r="V2624"/>
  <c r="U2624"/>
  <c r="Z2624" s="1"/>
  <c r="Y2623"/>
  <c r="X2623"/>
  <c r="W2623"/>
  <c r="V2623"/>
  <c r="U2623"/>
  <c r="Z2623" s="1"/>
  <c r="Y2622"/>
  <c r="X2622"/>
  <c r="W2622"/>
  <c r="V2622"/>
  <c r="U2622"/>
  <c r="Z2622" s="1"/>
  <c r="Y2621"/>
  <c r="X2621"/>
  <c r="W2621"/>
  <c r="V2621"/>
  <c r="U2621"/>
  <c r="Z2621" s="1"/>
  <c r="Y2620"/>
  <c r="X2620"/>
  <c r="W2620"/>
  <c r="V2620"/>
  <c r="U2620"/>
  <c r="Z2620" s="1"/>
  <c r="Y2619"/>
  <c r="X2619"/>
  <c r="W2619"/>
  <c r="V2619"/>
  <c r="U2619"/>
  <c r="Z2619" s="1"/>
  <c r="Y2618"/>
  <c r="X2618"/>
  <c r="W2618"/>
  <c r="V2618"/>
  <c r="U2618"/>
  <c r="Z2618" s="1"/>
  <c r="Y2617"/>
  <c r="X2617"/>
  <c r="W2617"/>
  <c r="V2617"/>
  <c r="U2617"/>
  <c r="Z2617" s="1"/>
  <c r="Y2616"/>
  <c r="X2616"/>
  <c r="W2616"/>
  <c r="V2616"/>
  <c r="U2616"/>
  <c r="Z2616" s="1"/>
  <c r="Y2615"/>
  <c r="X2615"/>
  <c r="W2615"/>
  <c r="V2615"/>
  <c r="U2615"/>
  <c r="Z2615" s="1"/>
  <c r="Y2614"/>
  <c r="X2614"/>
  <c r="W2614"/>
  <c r="V2614"/>
  <c r="U2614"/>
  <c r="Z2614" s="1"/>
  <c r="Y2613"/>
  <c r="X2613"/>
  <c r="W2613"/>
  <c r="V2613"/>
  <c r="U2613"/>
  <c r="Z2613" s="1"/>
  <c r="Y2612"/>
  <c r="X2612"/>
  <c r="W2612"/>
  <c r="V2612"/>
  <c r="U2612"/>
  <c r="Z2612" s="1"/>
  <c r="Y2611"/>
  <c r="X2611"/>
  <c r="W2611"/>
  <c r="V2611"/>
  <c r="U2611"/>
  <c r="Z2611" s="1"/>
  <c r="Y2610"/>
  <c r="X2610"/>
  <c r="W2610"/>
  <c r="V2610"/>
  <c r="U2610"/>
  <c r="Z2610" s="1"/>
  <c r="Y2609"/>
  <c r="X2609"/>
  <c r="W2609"/>
  <c r="V2609"/>
  <c r="U2609"/>
  <c r="Y2608"/>
  <c r="X2608"/>
  <c r="W2608"/>
  <c r="V2608"/>
  <c r="U2608"/>
  <c r="Z2608" s="1"/>
  <c r="Y2607"/>
  <c r="X2607"/>
  <c r="W2607"/>
  <c r="V2607"/>
  <c r="U2607"/>
  <c r="Z2607" s="1"/>
  <c r="Y2606"/>
  <c r="X2606"/>
  <c r="W2606"/>
  <c r="V2606"/>
  <c r="U2606"/>
  <c r="Z2606" s="1"/>
  <c r="Y2605"/>
  <c r="X2605"/>
  <c r="W2605"/>
  <c r="V2605"/>
  <c r="U2605"/>
  <c r="Z2605" s="1"/>
  <c r="Y2604"/>
  <c r="X2604"/>
  <c r="W2604"/>
  <c r="V2604"/>
  <c r="U2604"/>
  <c r="Z2604" s="1"/>
  <c r="Y2603"/>
  <c r="X2603"/>
  <c r="W2603"/>
  <c r="V2603"/>
  <c r="U2603"/>
  <c r="Z2603" s="1"/>
  <c r="Y2602"/>
  <c r="X2602"/>
  <c r="W2602"/>
  <c r="V2602"/>
  <c r="U2602"/>
  <c r="Z2602" s="1"/>
  <c r="Y2601"/>
  <c r="X2601"/>
  <c r="W2601"/>
  <c r="V2601"/>
  <c r="U2601"/>
  <c r="Z2601" s="1"/>
  <c r="Y2600"/>
  <c r="X2600"/>
  <c r="W2600"/>
  <c r="V2600"/>
  <c r="U2600"/>
  <c r="Y2599"/>
  <c r="X2599"/>
  <c r="W2599"/>
  <c r="V2599"/>
  <c r="U2599"/>
  <c r="Z2599" s="1"/>
  <c r="Y2598"/>
  <c r="X2598"/>
  <c r="W2598"/>
  <c r="V2598"/>
  <c r="U2598"/>
  <c r="Z2598" s="1"/>
  <c r="Y2597"/>
  <c r="X2597"/>
  <c r="W2597"/>
  <c r="V2597"/>
  <c r="U2597"/>
  <c r="Z2597" s="1"/>
  <c r="Y2596"/>
  <c r="X2596"/>
  <c r="W2596"/>
  <c r="V2596"/>
  <c r="U2596"/>
  <c r="Z2596" s="1"/>
  <c r="Y2595"/>
  <c r="X2595"/>
  <c r="W2595"/>
  <c r="V2595"/>
  <c r="U2595"/>
  <c r="Z2595" s="1"/>
  <c r="Y2594"/>
  <c r="X2594"/>
  <c r="W2594"/>
  <c r="V2594"/>
  <c r="U2594"/>
  <c r="Z2594" s="1"/>
  <c r="Y2593"/>
  <c r="X2593"/>
  <c r="W2593"/>
  <c r="V2593"/>
  <c r="U2593"/>
  <c r="Z2593" s="1"/>
  <c r="Y2592"/>
  <c r="X2592"/>
  <c r="W2592"/>
  <c r="V2592"/>
  <c r="U2592"/>
  <c r="Y2591"/>
  <c r="X2591"/>
  <c r="W2591"/>
  <c r="V2591"/>
  <c r="U2591"/>
  <c r="Z2591" s="1"/>
  <c r="Y2590"/>
  <c r="X2590"/>
  <c r="W2590"/>
  <c r="V2590"/>
  <c r="U2590"/>
  <c r="Z2590" s="1"/>
  <c r="Y2589"/>
  <c r="X2589"/>
  <c r="W2589"/>
  <c r="V2589"/>
  <c r="U2589"/>
  <c r="Z2589" s="1"/>
  <c r="Y2588"/>
  <c r="X2588"/>
  <c r="W2588"/>
  <c r="V2588"/>
  <c r="U2588"/>
  <c r="Z2588" s="1"/>
  <c r="Y2587"/>
  <c r="X2587"/>
  <c r="W2587"/>
  <c r="V2587"/>
  <c r="U2587"/>
  <c r="Z2587" s="1"/>
  <c r="Y2586"/>
  <c r="X2586"/>
  <c r="W2586"/>
  <c r="V2586"/>
  <c r="U2586"/>
  <c r="Z2586" s="1"/>
  <c r="Y2585"/>
  <c r="X2585"/>
  <c r="W2585"/>
  <c r="V2585"/>
  <c r="U2585"/>
  <c r="Y2584"/>
  <c r="X2584"/>
  <c r="W2584"/>
  <c r="V2584"/>
  <c r="U2584"/>
  <c r="Z2584" s="1"/>
  <c r="Y2583"/>
  <c r="X2583"/>
  <c r="W2583"/>
  <c r="V2583"/>
  <c r="U2583"/>
  <c r="Z2583" s="1"/>
  <c r="Y2582"/>
  <c r="X2582"/>
  <c r="W2582"/>
  <c r="V2582"/>
  <c r="U2582"/>
  <c r="Z2582" s="1"/>
  <c r="Y2581"/>
  <c r="X2581"/>
  <c r="W2581"/>
  <c r="V2581"/>
  <c r="U2581"/>
  <c r="Y2580"/>
  <c r="X2580"/>
  <c r="W2580"/>
  <c r="V2580"/>
  <c r="U2580"/>
  <c r="Z2580" s="1"/>
  <c r="Y2579"/>
  <c r="X2579"/>
  <c r="W2579"/>
  <c r="V2579"/>
  <c r="U2579"/>
  <c r="Z2579" s="1"/>
  <c r="Y2578"/>
  <c r="X2578"/>
  <c r="W2578"/>
  <c r="V2578"/>
  <c r="U2578"/>
  <c r="Z2578" s="1"/>
  <c r="Y2577"/>
  <c r="X2577"/>
  <c r="W2577"/>
  <c r="V2577"/>
  <c r="U2577"/>
  <c r="Z2577" s="1"/>
  <c r="Y2576"/>
  <c r="X2576"/>
  <c r="W2576"/>
  <c r="V2576"/>
  <c r="U2576"/>
  <c r="Z2576" s="1"/>
  <c r="Y2575"/>
  <c r="X2575"/>
  <c r="W2575"/>
  <c r="V2575"/>
  <c r="U2575"/>
  <c r="Z2575" s="1"/>
  <c r="Y2574"/>
  <c r="X2574"/>
  <c r="W2574"/>
  <c r="V2574"/>
  <c r="U2574"/>
  <c r="Z2574" s="1"/>
  <c r="Y2573"/>
  <c r="X2573"/>
  <c r="W2573"/>
  <c r="V2573"/>
  <c r="U2573"/>
  <c r="Y2572"/>
  <c r="X2572"/>
  <c r="W2572"/>
  <c r="V2572"/>
  <c r="U2572"/>
  <c r="Z2572" s="1"/>
  <c r="Y2571"/>
  <c r="X2571"/>
  <c r="W2571"/>
  <c r="V2571"/>
  <c r="U2571"/>
  <c r="Z2571" s="1"/>
  <c r="Y2570"/>
  <c r="X2570"/>
  <c r="W2570"/>
  <c r="V2570"/>
  <c r="U2570"/>
  <c r="Z2570" s="1"/>
  <c r="Y2569"/>
  <c r="X2569"/>
  <c r="W2569"/>
  <c r="V2569"/>
  <c r="U2569"/>
  <c r="Y2568"/>
  <c r="X2568"/>
  <c r="W2568"/>
  <c r="V2568"/>
  <c r="U2568"/>
  <c r="Z2568" s="1"/>
  <c r="Y2567"/>
  <c r="X2567"/>
  <c r="W2567"/>
  <c r="V2567"/>
  <c r="U2567"/>
  <c r="Z2567" s="1"/>
  <c r="Y2566"/>
  <c r="X2566"/>
  <c r="W2566"/>
  <c r="V2566"/>
  <c r="U2566"/>
  <c r="Z2566" s="1"/>
  <c r="Y2565"/>
  <c r="X2565"/>
  <c r="W2565"/>
  <c r="V2565"/>
  <c r="U2565"/>
  <c r="Z2565" s="1"/>
  <c r="Y2564"/>
  <c r="X2564"/>
  <c r="W2564"/>
  <c r="V2564"/>
  <c r="U2564"/>
  <c r="Z2564" s="1"/>
  <c r="Y2563"/>
  <c r="X2563"/>
  <c r="W2563"/>
  <c r="V2563"/>
  <c r="U2563"/>
  <c r="Z2563" s="1"/>
  <c r="Y2562"/>
  <c r="X2562"/>
  <c r="W2562"/>
  <c r="V2562"/>
  <c r="U2562"/>
  <c r="Y2561"/>
  <c r="X2561"/>
  <c r="W2561"/>
  <c r="V2561"/>
  <c r="U2561"/>
  <c r="Z2561" s="1"/>
  <c r="Y2560"/>
  <c r="X2560"/>
  <c r="W2560"/>
  <c r="V2560"/>
  <c r="U2560"/>
  <c r="Z2560" s="1"/>
  <c r="Y2559"/>
  <c r="X2559"/>
  <c r="W2559"/>
  <c r="V2559"/>
  <c r="U2559"/>
  <c r="Z2559" s="1"/>
  <c r="Y2558"/>
  <c r="X2558"/>
  <c r="W2558"/>
  <c r="V2558"/>
  <c r="U2558"/>
  <c r="Z2558" s="1"/>
  <c r="Y2557"/>
  <c r="X2557"/>
  <c r="W2557"/>
  <c r="V2557"/>
  <c r="U2557"/>
  <c r="Z2557" s="1"/>
  <c r="Y2556"/>
  <c r="X2556"/>
  <c r="W2556"/>
  <c r="V2556"/>
  <c r="U2556"/>
  <c r="Z2556" s="1"/>
  <c r="Y2555"/>
  <c r="X2555"/>
  <c r="W2555"/>
  <c r="V2555"/>
  <c r="U2555"/>
  <c r="Z2555" s="1"/>
  <c r="Y2554"/>
  <c r="X2554"/>
  <c r="W2554"/>
  <c r="V2554"/>
  <c r="U2554"/>
  <c r="Z2554" s="1"/>
  <c r="Y2553"/>
  <c r="X2553"/>
  <c r="W2553"/>
  <c r="V2553"/>
  <c r="U2553"/>
  <c r="Z2553" s="1"/>
  <c r="Y2552"/>
  <c r="X2552"/>
  <c r="W2552"/>
  <c r="V2552"/>
  <c r="U2552"/>
  <c r="Z2552" s="1"/>
  <c r="Y2551"/>
  <c r="X2551"/>
  <c r="W2551"/>
  <c r="V2551"/>
  <c r="U2551"/>
  <c r="Z2551" s="1"/>
  <c r="Y2550"/>
  <c r="X2550"/>
  <c r="W2550"/>
  <c r="V2550"/>
  <c r="U2550"/>
  <c r="Z2550" s="1"/>
  <c r="Y2549"/>
  <c r="X2549"/>
  <c r="W2549"/>
  <c r="V2549"/>
  <c r="U2549"/>
  <c r="Z2549" s="1"/>
  <c r="Z2548"/>
  <c r="Y2548"/>
  <c r="X2548"/>
  <c r="W2548"/>
  <c r="V2548"/>
  <c r="U2548"/>
  <c r="Y2547"/>
  <c r="X2547"/>
  <c r="W2547"/>
  <c r="V2547"/>
  <c r="U2547"/>
  <c r="Z2547" s="1"/>
  <c r="Y2546"/>
  <c r="X2546"/>
  <c r="W2546"/>
  <c r="V2546"/>
  <c r="U2546"/>
  <c r="Z2546" s="1"/>
  <c r="Y2545"/>
  <c r="X2545"/>
  <c r="W2545"/>
  <c r="V2545"/>
  <c r="U2545"/>
  <c r="Y2544"/>
  <c r="X2544"/>
  <c r="W2544"/>
  <c r="V2544"/>
  <c r="U2544"/>
  <c r="Z2544" s="1"/>
  <c r="Y2543"/>
  <c r="X2543"/>
  <c r="W2543"/>
  <c r="V2543"/>
  <c r="U2543"/>
  <c r="Z2543" s="1"/>
  <c r="Y2542"/>
  <c r="X2542"/>
  <c r="W2542"/>
  <c r="V2542"/>
  <c r="U2542"/>
  <c r="Z2542" s="1"/>
  <c r="Y2541"/>
  <c r="X2541"/>
  <c r="W2541"/>
  <c r="V2541"/>
  <c r="U2541"/>
  <c r="Z2540"/>
  <c r="Y2540"/>
  <c r="X2540"/>
  <c r="W2540"/>
  <c r="V2540"/>
  <c r="U2540"/>
  <c r="Y2539"/>
  <c r="X2539"/>
  <c r="W2539"/>
  <c r="V2539"/>
  <c r="U2539"/>
  <c r="Z2539" s="1"/>
  <c r="Y2538"/>
  <c r="X2538"/>
  <c r="W2538"/>
  <c r="V2538"/>
  <c r="U2538"/>
  <c r="Z2538" s="1"/>
  <c r="Y2537"/>
  <c r="X2537"/>
  <c r="W2537"/>
  <c r="V2537"/>
  <c r="U2537"/>
  <c r="Z2537" s="1"/>
  <c r="Y2536"/>
  <c r="X2536"/>
  <c r="W2536"/>
  <c r="V2536"/>
  <c r="U2536"/>
  <c r="Z2536" s="1"/>
  <c r="Y2535"/>
  <c r="X2535"/>
  <c r="W2535"/>
  <c r="V2535"/>
  <c r="U2535"/>
  <c r="Z2535" s="1"/>
  <c r="Y2534"/>
  <c r="X2534"/>
  <c r="W2534"/>
  <c r="V2534"/>
  <c r="U2534"/>
  <c r="Z2534" s="1"/>
  <c r="Y2533"/>
  <c r="X2533"/>
  <c r="W2533"/>
  <c r="V2533"/>
  <c r="U2533"/>
  <c r="Z2533" s="1"/>
  <c r="Y2532"/>
  <c r="X2532"/>
  <c r="W2532"/>
  <c r="V2532"/>
  <c r="U2532"/>
  <c r="Z2532" s="1"/>
  <c r="Y2531"/>
  <c r="X2531"/>
  <c r="W2531"/>
  <c r="V2531"/>
  <c r="U2531"/>
  <c r="Z2531" s="1"/>
  <c r="Y2530"/>
  <c r="X2530"/>
  <c r="W2530"/>
  <c r="V2530"/>
  <c r="U2530"/>
  <c r="Z2530" s="1"/>
  <c r="Y2529"/>
  <c r="X2529"/>
  <c r="W2529"/>
  <c r="V2529"/>
  <c r="U2529"/>
  <c r="Z2529" s="1"/>
  <c r="Y2528"/>
  <c r="X2528"/>
  <c r="W2528"/>
  <c r="V2528"/>
  <c r="U2528"/>
  <c r="Z2528" s="1"/>
  <c r="Y2527"/>
  <c r="X2527"/>
  <c r="W2527"/>
  <c r="V2527"/>
  <c r="U2527"/>
  <c r="Z2527" s="1"/>
  <c r="Y2526"/>
  <c r="X2526"/>
  <c r="W2526"/>
  <c r="V2526"/>
  <c r="U2526"/>
  <c r="Z2526" s="1"/>
  <c r="Y2525"/>
  <c r="X2525"/>
  <c r="W2525"/>
  <c r="V2525"/>
  <c r="U2525"/>
  <c r="Z2525" s="1"/>
  <c r="Y2524"/>
  <c r="X2524"/>
  <c r="W2524"/>
  <c r="V2524"/>
  <c r="U2524"/>
  <c r="Z2524" s="1"/>
  <c r="Y2523"/>
  <c r="X2523"/>
  <c r="W2523"/>
  <c r="V2523"/>
  <c r="U2523"/>
  <c r="Z2523" s="1"/>
  <c r="Y2522"/>
  <c r="X2522"/>
  <c r="W2522"/>
  <c r="V2522"/>
  <c r="U2522"/>
  <c r="Z2522" s="1"/>
  <c r="Y2521"/>
  <c r="X2521"/>
  <c r="W2521"/>
  <c r="V2521"/>
  <c r="U2521"/>
  <c r="Z2521" s="1"/>
  <c r="Y2520"/>
  <c r="X2520"/>
  <c r="W2520"/>
  <c r="V2520"/>
  <c r="U2520"/>
  <c r="Z2520" s="1"/>
  <c r="Y2519"/>
  <c r="X2519"/>
  <c r="W2519"/>
  <c r="V2519"/>
  <c r="U2519"/>
  <c r="Z2519" s="1"/>
  <c r="Y2518"/>
  <c r="X2518"/>
  <c r="W2518"/>
  <c r="V2518"/>
  <c r="U2518"/>
  <c r="Z2518" s="1"/>
  <c r="Y2517"/>
  <c r="X2517"/>
  <c r="W2517"/>
  <c r="V2517"/>
  <c r="U2517"/>
  <c r="Z2517" s="1"/>
  <c r="Y2516"/>
  <c r="X2516"/>
  <c r="W2516"/>
  <c r="V2516"/>
  <c r="U2516"/>
  <c r="Z2516" s="1"/>
  <c r="Y2515"/>
  <c r="X2515"/>
  <c r="W2515"/>
  <c r="V2515"/>
  <c r="U2515"/>
  <c r="Z2515" s="1"/>
  <c r="Y2514"/>
  <c r="X2514"/>
  <c r="W2514"/>
  <c r="V2514"/>
  <c r="U2514"/>
  <c r="Z2514" s="1"/>
  <c r="Y2513"/>
  <c r="X2513"/>
  <c r="W2513"/>
  <c r="V2513"/>
  <c r="U2513"/>
  <c r="Z2513" s="1"/>
  <c r="Y2512"/>
  <c r="X2512"/>
  <c r="W2512"/>
  <c r="V2512"/>
  <c r="U2512"/>
  <c r="Z2512" s="1"/>
  <c r="Y2511"/>
  <c r="X2511"/>
  <c r="W2511"/>
  <c r="V2511"/>
  <c r="U2511"/>
  <c r="Z2511" s="1"/>
  <c r="Y2510"/>
  <c r="X2510"/>
  <c r="W2510"/>
  <c r="V2510"/>
  <c r="U2510"/>
  <c r="Z2510" s="1"/>
  <c r="Y2509"/>
  <c r="X2509"/>
  <c r="W2509"/>
  <c r="V2509"/>
  <c r="U2509"/>
  <c r="Z2509" s="1"/>
  <c r="Y2508"/>
  <c r="X2508"/>
  <c r="W2508"/>
  <c r="V2508"/>
  <c r="U2508"/>
  <c r="Z2508" s="1"/>
  <c r="Y2507"/>
  <c r="X2507"/>
  <c r="W2507"/>
  <c r="V2507"/>
  <c r="U2507"/>
  <c r="Z2507" s="1"/>
  <c r="Y2506"/>
  <c r="X2506"/>
  <c r="W2506"/>
  <c r="V2506"/>
  <c r="U2506"/>
  <c r="Z2506" s="1"/>
  <c r="Y2505"/>
  <c r="X2505"/>
  <c r="W2505"/>
  <c r="V2505"/>
  <c r="U2505"/>
  <c r="Z2505" s="1"/>
  <c r="Y2504"/>
  <c r="X2504"/>
  <c r="W2504"/>
  <c r="V2504"/>
  <c r="U2504"/>
  <c r="Z2504" s="1"/>
  <c r="Y2503"/>
  <c r="X2503"/>
  <c r="W2503"/>
  <c r="V2503"/>
  <c r="U2503"/>
  <c r="Z2503" s="1"/>
  <c r="Y2502"/>
  <c r="X2502"/>
  <c r="W2502"/>
  <c r="V2502"/>
  <c r="U2502"/>
  <c r="Z2502" s="1"/>
  <c r="Y2501"/>
  <c r="X2501"/>
  <c r="W2501"/>
  <c r="V2501"/>
  <c r="U2501"/>
  <c r="Z2501" s="1"/>
  <c r="Y2500"/>
  <c r="X2500"/>
  <c r="W2500"/>
  <c r="V2500"/>
  <c r="U2500"/>
  <c r="Z2500" s="1"/>
  <c r="Y2499"/>
  <c r="X2499"/>
  <c r="W2499"/>
  <c r="V2499"/>
  <c r="U2499"/>
  <c r="Z2499" s="1"/>
  <c r="Y2498"/>
  <c r="X2498"/>
  <c r="W2498"/>
  <c r="V2498"/>
  <c r="U2498"/>
  <c r="Z2498" s="1"/>
  <c r="Y2497"/>
  <c r="X2497"/>
  <c r="W2497"/>
  <c r="V2497"/>
  <c r="U2497"/>
  <c r="Z2497" s="1"/>
  <c r="Y2496"/>
  <c r="X2496"/>
  <c r="W2496"/>
  <c r="V2496"/>
  <c r="U2496"/>
  <c r="Z2496" s="1"/>
  <c r="Y2495"/>
  <c r="X2495"/>
  <c r="W2495"/>
  <c r="V2495"/>
  <c r="U2495"/>
  <c r="Z2495" s="1"/>
  <c r="Y2494"/>
  <c r="X2494"/>
  <c r="W2494"/>
  <c r="V2494"/>
  <c r="U2494"/>
  <c r="Z2494" s="1"/>
  <c r="Y2493"/>
  <c r="X2493"/>
  <c r="W2493"/>
  <c r="V2493"/>
  <c r="U2493"/>
  <c r="Z2493" s="1"/>
  <c r="Y2492"/>
  <c r="X2492"/>
  <c r="W2492"/>
  <c r="V2492"/>
  <c r="U2492"/>
  <c r="Z2492" s="1"/>
  <c r="Y2491"/>
  <c r="X2491"/>
  <c r="W2491"/>
  <c r="V2491"/>
  <c r="U2491"/>
  <c r="Z2491" s="1"/>
  <c r="Y2490"/>
  <c r="X2490"/>
  <c r="W2490"/>
  <c r="V2490"/>
  <c r="U2490"/>
  <c r="Z2490" s="1"/>
  <c r="Y2489"/>
  <c r="X2489"/>
  <c r="W2489"/>
  <c r="V2489"/>
  <c r="U2489"/>
  <c r="Z2489" s="1"/>
  <c r="Y2488"/>
  <c r="X2488"/>
  <c r="W2488"/>
  <c r="V2488"/>
  <c r="U2488"/>
  <c r="Z2488" s="1"/>
  <c r="Y2487"/>
  <c r="X2487"/>
  <c r="W2487"/>
  <c r="V2487"/>
  <c r="U2487"/>
  <c r="Z2487" s="1"/>
  <c r="Y2486"/>
  <c r="X2486"/>
  <c r="W2486"/>
  <c r="V2486"/>
  <c r="U2486"/>
  <c r="Z2486" s="1"/>
  <c r="Y2485"/>
  <c r="X2485"/>
  <c r="W2485"/>
  <c r="V2485"/>
  <c r="U2485"/>
  <c r="Z2485" s="1"/>
  <c r="Y2484"/>
  <c r="X2484"/>
  <c r="W2484"/>
  <c r="V2484"/>
  <c r="U2484"/>
  <c r="Z2484" s="1"/>
  <c r="Y2483"/>
  <c r="X2483"/>
  <c r="W2483"/>
  <c r="V2483"/>
  <c r="U2483"/>
  <c r="Z2483" s="1"/>
  <c r="Y2482"/>
  <c r="X2482"/>
  <c r="W2482"/>
  <c r="V2482"/>
  <c r="U2482"/>
  <c r="Z2482" s="1"/>
  <c r="Y2481"/>
  <c r="X2481"/>
  <c r="W2481"/>
  <c r="V2481"/>
  <c r="U2481"/>
  <c r="Z2481" s="1"/>
  <c r="Y2480"/>
  <c r="X2480"/>
  <c r="W2480"/>
  <c r="V2480"/>
  <c r="U2480"/>
  <c r="Z2480" s="1"/>
  <c r="Y2479"/>
  <c r="X2479"/>
  <c r="W2479"/>
  <c r="V2479"/>
  <c r="U2479"/>
  <c r="Z2479" s="1"/>
  <c r="Y2478"/>
  <c r="X2478"/>
  <c r="W2478"/>
  <c r="V2478"/>
  <c r="U2478"/>
  <c r="Z2478" s="1"/>
  <c r="Y2477"/>
  <c r="X2477"/>
  <c r="W2477"/>
  <c r="V2477"/>
  <c r="U2477"/>
  <c r="Z2477" s="1"/>
  <c r="Y2476"/>
  <c r="X2476"/>
  <c r="W2476"/>
  <c r="V2476"/>
  <c r="U2476"/>
  <c r="Z2476" s="1"/>
  <c r="Y2475"/>
  <c r="X2475"/>
  <c r="W2475"/>
  <c r="V2475"/>
  <c r="U2475"/>
  <c r="Z2475" s="1"/>
  <c r="Y2474"/>
  <c r="X2474"/>
  <c r="W2474"/>
  <c r="V2474"/>
  <c r="U2474"/>
  <c r="Z2474" s="1"/>
  <c r="Y2473"/>
  <c r="X2473"/>
  <c r="W2473"/>
  <c r="V2473"/>
  <c r="U2473"/>
  <c r="Z2473" s="1"/>
  <c r="Y2472"/>
  <c r="X2472"/>
  <c r="W2472"/>
  <c r="V2472"/>
  <c r="U2472"/>
  <c r="Z2472" s="1"/>
  <c r="Y2471"/>
  <c r="X2471"/>
  <c r="W2471"/>
  <c r="V2471"/>
  <c r="U2471"/>
  <c r="Z2471" s="1"/>
  <c r="Y2470"/>
  <c r="X2470"/>
  <c r="W2470"/>
  <c r="V2470"/>
  <c r="U2470"/>
  <c r="Z2470" s="1"/>
  <c r="Y2469"/>
  <c r="X2469"/>
  <c r="W2469"/>
  <c r="V2469"/>
  <c r="U2469"/>
  <c r="Z2469" s="1"/>
  <c r="Y2468"/>
  <c r="X2468"/>
  <c r="W2468"/>
  <c r="V2468"/>
  <c r="U2468"/>
  <c r="Z2468" s="1"/>
  <c r="Y2467"/>
  <c r="X2467"/>
  <c r="W2467"/>
  <c r="V2467"/>
  <c r="U2467"/>
  <c r="Z2467" s="1"/>
  <c r="Y2466"/>
  <c r="X2466"/>
  <c r="W2466"/>
  <c r="V2466"/>
  <c r="U2466"/>
  <c r="Z2466" s="1"/>
  <c r="Y2465"/>
  <c r="X2465"/>
  <c r="W2465"/>
  <c r="V2465"/>
  <c r="U2465"/>
  <c r="Z2465" s="1"/>
  <c r="Y2464"/>
  <c r="X2464"/>
  <c r="W2464"/>
  <c r="V2464"/>
  <c r="U2464"/>
  <c r="Z2464" s="1"/>
  <c r="Y2463"/>
  <c r="X2463"/>
  <c r="W2463"/>
  <c r="V2463"/>
  <c r="U2463"/>
  <c r="Z2463" s="1"/>
  <c r="Y2462"/>
  <c r="X2462"/>
  <c r="W2462"/>
  <c r="V2462"/>
  <c r="U2462"/>
  <c r="Z2462" s="1"/>
  <c r="Y2461"/>
  <c r="X2461"/>
  <c r="W2461"/>
  <c r="V2461"/>
  <c r="U2461"/>
  <c r="Z2461" s="1"/>
  <c r="Y2460"/>
  <c r="X2460"/>
  <c r="W2460"/>
  <c r="V2460"/>
  <c r="U2460"/>
  <c r="Z2460" s="1"/>
  <c r="Y2459"/>
  <c r="X2459"/>
  <c r="W2459"/>
  <c r="V2459"/>
  <c r="U2459"/>
  <c r="Z2459" s="1"/>
  <c r="Y2458"/>
  <c r="X2458"/>
  <c r="W2458"/>
  <c r="V2458"/>
  <c r="U2458"/>
  <c r="Z2458" s="1"/>
  <c r="Y2457"/>
  <c r="X2457"/>
  <c r="W2457"/>
  <c r="V2457"/>
  <c r="U2457"/>
  <c r="Z2457" s="1"/>
  <c r="Y2456"/>
  <c r="X2456"/>
  <c r="W2456"/>
  <c r="V2456"/>
  <c r="U2456"/>
  <c r="Z2456" s="1"/>
  <c r="Y2455"/>
  <c r="X2455"/>
  <c r="W2455"/>
  <c r="V2455"/>
  <c r="U2455"/>
  <c r="Z2455" s="1"/>
  <c r="Y2454"/>
  <c r="X2454"/>
  <c r="W2454"/>
  <c r="V2454"/>
  <c r="U2454"/>
  <c r="Z2454" s="1"/>
  <c r="Y2453"/>
  <c r="X2453"/>
  <c r="W2453"/>
  <c r="V2453"/>
  <c r="U2453"/>
  <c r="Z2453" s="1"/>
  <c r="Y2452"/>
  <c r="X2452"/>
  <c r="W2452"/>
  <c r="V2452"/>
  <c r="U2452"/>
  <c r="Z2452" s="1"/>
  <c r="Y2451"/>
  <c r="X2451"/>
  <c r="W2451"/>
  <c r="V2451"/>
  <c r="U2451"/>
  <c r="Z2451" s="1"/>
  <c r="Y2450"/>
  <c r="X2450"/>
  <c r="W2450"/>
  <c r="V2450"/>
  <c r="U2450"/>
  <c r="Z2450" s="1"/>
  <c r="Y2449"/>
  <c r="X2449"/>
  <c r="W2449"/>
  <c r="V2449"/>
  <c r="U2449"/>
  <c r="Z2449" s="1"/>
  <c r="Y2448"/>
  <c r="X2448"/>
  <c r="W2448"/>
  <c r="V2448"/>
  <c r="U2448"/>
  <c r="Z2448" s="1"/>
  <c r="Y2447"/>
  <c r="X2447"/>
  <c r="W2447"/>
  <c r="V2447"/>
  <c r="U2447"/>
  <c r="Z2447" s="1"/>
  <c r="Y2446"/>
  <c r="X2446"/>
  <c r="W2446"/>
  <c r="V2446"/>
  <c r="U2446"/>
  <c r="Z2446" s="1"/>
  <c r="Y2445"/>
  <c r="X2445"/>
  <c r="W2445"/>
  <c r="V2445"/>
  <c r="U2445"/>
  <c r="Z2445" s="1"/>
  <c r="Y2444"/>
  <c r="X2444"/>
  <c r="W2444"/>
  <c r="V2444"/>
  <c r="U2444"/>
  <c r="Z2444" s="1"/>
  <c r="Y2443"/>
  <c r="X2443"/>
  <c r="W2443"/>
  <c r="V2443"/>
  <c r="U2443"/>
  <c r="Z2443" s="1"/>
  <c r="Y2442"/>
  <c r="X2442"/>
  <c r="W2442"/>
  <c r="V2442"/>
  <c r="U2442"/>
  <c r="Z2442" s="1"/>
  <c r="Y2441"/>
  <c r="X2441"/>
  <c r="W2441"/>
  <c r="V2441"/>
  <c r="U2441"/>
  <c r="Z2441" s="1"/>
  <c r="Y2440"/>
  <c r="X2440"/>
  <c r="W2440"/>
  <c r="V2440"/>
  <c r="U2440"/>
  <c r="Z2440" s="1"/>
  <c r="Y2439"/>
  <c r="X2439"/>
  <c r="W2439"/>
  <c r="V2439"/>
  <c r="U2439"/>
  <c r="Z2439" s="1"/>
  <c r="Y2438"/>
  <c r="X2438"/>
  <c r="W2438"/>
  <c r="V2438"/>
  <c r="U2438"/>
  <c r="Z2438" s="1"/>
  <c r="Y2437"/>
  <c r="X2437"/>
  <c r="W2437"/>
  <c r="V2437"/>
  <c r="U2437"/>
  <c r="Z2437" s="1"/>
  <c r="Y2436"/>
  <c r="X2436"/>
  <c r="W2436"/>
  <c r="V2436"/>
  <c r="U2436"/>
  <c r="Z2436" s="1"/>
  <c r="Y2435"/>
  <c r="X2435"/>
  <c r="W2435"/>
  <c r="V2435"/>
  <c r="U2435"/>
  <c r="Z2435" s="1"/>
  <c r="Y2434"/>
  <c r="X2434"/>
  <c r="W2434"/>
  <c r="V2434"/>
  <c r="U2434"/>
  <c r="Z2434" s="1"/>
  <c r="Y2433"/>
  <c r="X2433"/>
  <c r="W2433"/>
  <c r="V2433"/>
  <c r="U2433"/>
  <c r="Z2433" s="1"/>
  <c r="Y2432"/>
  <c r="X2432"/>
  <c r="W2432"/>
  <c r="V2432"/>
  <c r="U2432"/>
  <c r="Z2432" s="1"/>
  <c r="Y2431"/>
  <c r="X2431"/>
  <c r="W2431"/>
  <c r="V2431"/>
  <c r="U2431"/>
  <c r="Z2431" s="1"/>
  <c r="Y2430"/>
  <c r="X2430"/>
  <c r="W2430"/>
  <c r="V2430"/>
  <c r="U2430"/>
  <c r="Z2430" s="1"/>
  <c r="Y2429"/>
  <c r="X2429"/>
  <c r="W2429"/>
  <c r="V2429"/>
  <c r="U2429"/>
  <c r="Z2429" s="1"/>
  <c r="Y2428"/>
  <c r="X2428"/>
  <c r="W2428"/>
  <c r="V2428"/>
  <c r="U2428"/>
  <c r="Z2428" s="1"/>
  <c r="Y2427"/>
  <c r="X2427"/>
  <c r="W2427"/>
  <c r="V2427"/>
  <c r="U2427"/>
  <c r="Z2427" s="1"/>
  <c r="Y2426"/>
  <c r="X2426"/>
  <c r="W2426"/>
  <c r="V2426"/>
  <c r="U2426"/>
  <c r="Z2426" s="1"/>
  <c r="Y2425"/>
  <c r="X2425"/>
  <c r="W2425"/>
  <c r="V2425"/>
  <c r="U2425"/>
  <c r="Z2425" s="1"/>
  <c r="Y2424"/>
  <c r="X2424"/>
  <c r="W2424"/>
  <c r="V2424"/>
  <c r="U2424"/>
  <c r="Z2424" s="1"/>
  <c r="Y2423"/>
  <c r="X2423"/>
  <c r="W2423"/>
  <c r="V2423"/>
  <c r="U2423"/>
  <c r="Z2423" s="1"/>
  <c r="Y2422"/>
  <c r="X2422"/>
  <c r="W2422"/>
  <c r="V2422"/>
  <c r="U2422"/>
  <c r="Z2422" s="1"/>
  <c r="Y2421"/>
  <c r="X2421"/>
  <c r="W2421"/>
  <c r="V2421"/>
  <c r="U2421"/>
  <c r="Z2421" s="1"/>
  <c r="Y2420"/>
  <c r="X2420"/>
  <c r="W2420"/>
  <c r="V2420"/>
  <c r="U2420"/>
  <c r="Z2420" s="1"/>
  <c r="Y2419"/>
  <c r="X2419"/>
  <c r="W2419"/>
  <c r="V2419"/>
  <c r="U2419"/>
  <c r="Z2419" s="1"/>
  <c r="Y2418"/>
  <c r="X2418"/>
  <c r="W2418"/>
  <c r="V2418"/>
  <c r="U2418"/>
  <c r="Z2418" s="1"/>
  <c r="Y2417"/>
  <c r="X2417"/>
  <c r="W2417"/>
  <c r="V2417"/>
  <c r="U2417"/>
  <c r="Z2417" s="1"/>
  <c r="Y2416"/>
  <c r="X2416"/>
  <c r="W2416"/>
  <c r="V2416"/>
  <c r="U2416"/>
  <c r="Z2416" s="1"/>
  <c r="Y2415"/>
  <c r="X2415"/>
  <c r="W2415"/>
  <c r="V2415"/>
  <c r="U2415"/>
  <c r="Z2415" s="1"/>
  <c r="Y2414"/>
  <c r="X2414"/>
  <c r="W2414"/>
  <c r="V2414"/>
  <c r="U2414"/>
  <c r="Z2414" s="1"/>
  <c r="Y2413"/>
  <c r="X2413"/>
  <c r="W2413"/>
  <c r="V2413"/>
  <c r="U2413"/>
  <c r="Z2413" s="1"/>
  <c r="Y2412"/>
  <c r="X2412"/>
  <c r="W2412"/>
  <c r="V2412"/>
  <c r="U2412"/>
  <c r="Z2412" s="1"/>
  <c r="Y2411"/>
  <c r="X2411"/>
  <c r="W2411"/>
  <c r="V2411"/>
  <c r="U2411"/>
  <c r="Z2411" s="1"/>
  <c r="Y2410"/>
  <c r="X2410"/>
  <c r="W2410"/>
  <c r="V2410"/>
  <c r="U2410"/>
  <c r="Z2410" s="1"/>
  <c r="Y2409"/>
  <c r="X2409"/>
  <c r="W2409"/>
  <c r="V2409"/>
  <c r="U2409"/>
  <c r="Z2409" s="1"/>
  <c r="Y2408"/>
  <c r="X2408"/>
  <c r="W2408"/>
  <c r="V2408"/>
  <c r="U2408"/>
  <c r="Z2408" s="1"/>
  <c r="Y2407"/>
  <c r="X2407"/>
  <c r="W2407"/>
  <c r="V2407"/>
  <c r="U2407"/>
  <c r="Z2407" s="1"/>
  <c r="Y2406"/>
  <c r="X2406"/>
  <c r="W2406"/>
  <c r="V2406"/>
  <c r="U2406"/>
  <c r="Z2406" s="1"/>
  <c r="Y2405"/>
  <c r="X2405"/>
  <c r="W2405"/>
  <c r="V2405"/>
  <c r="U2405"/>
  <c r="Z2405" s="1"/>
  <c r="Y2404"/>
  <c r="X2404"/>
  <c r="W2404"/>
  <c r="V2404"/>
  <c r="U2404"/>
  <c r="Z2404" s="1"/>
  <c r="Y2403"/>
  <c r="X2403"/>
  <c r="W2403"/>
  <c r="V2403"/>
  <c r="U2403"/>
  <c r="Z2403" s="1"/>
  <c r="Y2402"/>
  <c r="X2402"/>
  <c r="W2402"/>
  <c r="V2402"/>
  <c r="U2402"/>
  <c r="Z2402" s="1"/>
  <c r="Y2401"/>
  <c r="X2401"/>
  <c r="W2401"/>
  <c r="V2401"/>
  <c r="U2401"/>
  <c r="Z2401" s="1"/>
  <c r="Y2400"/>
  <c r="X2400"/>
  <c r="W2400"/>
  <c r="V2400"/>
  <c r="U2400"/>
  <c r="Z2400" s="1"/>
  <c r="Y2399"/>
  <c r="X2399"/>
  <c r="W2399"/>
  <c r="V2399"/>
  <c r="U2399"/>
  <c r="Z2399" s="1"/>
  <c r="Y2398"/>
  <c r="X2398"/>
  <c r="W2398"/>
  <c r="V2398"/>
  <c r="U2398"/>
  <c r="Z2398" s="1"/>
  <c r="Y2397"/>
  <c r="X2397"/>
  <c r="W2397"/>
  <c r="V2397"/>
  <c r="U2397"/>
  <c r="Z2397" s="1"/>
  <c r="Y2396"/>
  <c r="X2396"/>
  <c r="W2396"/>
  <c r="V2396"/>
  <c r="U2396"/>
  <c r="Z2396" s="1"/>
  <c r="Y2395"/>
  <c r="X2395"/>
  <c r="W2395"/>
  <c r="V2395"/>
  <c r="U2395"/>
  <c r="Z2395" s="1"/>
  <c r="Y2394"/>
  <c r="X2394"/>
  <c r="W2394"/>
  <c r="V2394"/>
  <c r="U2394"/>
  <c r="Z2394" s="1"/>
  <c r="Y2393"/>
  <c r="X2393"/>
  <c r="W2393"/>
  <c r="V2393"/>
  <c r="U2393"/>
  <c r="Z2393" s="1"/>
  <c r="Y2392"/>
  <c r="X2392"/>
  <c r="W2392"/>
  <c r="V2392"/>
  <c r="U2392"/>
  <c r="Z2392" s="1"/>
  <c r="Y2391"/>
  <c r="X2391"/>
  <c r="W2391"/>
  <c r="V2391"/>
  <c r="U2391"/>
  <c r="Z2391" s="1"/>
  <c r="Y2390"/>
  <c r="X2390"/>
  <c r="W2390"/>
  <c r="V2390"/>
  <c r="U2390"/>
  <c r="Z2390" s="1"/>
  <c r="Y2389"/>
  <c r="X2389"/>
  <c r="W2389"/>
  <c r="V2389"/>
  <c r="U2389"/>
  <c r="Z2389" s="1"/>
  <c r="Y2388"/>
  <c r="X2388"/>
  <c r="W2388"/>
  <c r="V2388"/>
  <c r="U2388"/>
  <c r="Z2388" s="1"/>
  <c r="Y2387"/>
  <c r="X2387"/>
  <c r="W2387"/>
  <c r="V2387"/>
  <c r="U2387"/>
  <c r="Z2387" s="1"/>
  <c r="Y2386"/>
  <c r="X2386"/>
  <c r="W2386"/>
  <c r="V2386"/>
  <c r="U2386"/>
  <c r="Z2386" s="1"/>
  <c r="Y2385"/>
  <c r="X2385"/>
  <c r="W2385"/>
  <c r="V2385"/>
  <c r="U2385"/>
  <c r="Z2385" s="1"/>
  <c r="Y2384"/>
  <c r="X2384"/>
  <c r="W2384"/>
  <c r="V2384"/>
  <c r="U2384"/>
  <c r="Z2384" s="1"/>
  <c r="Y2383"/>
  <c r="X2383"/>
  <c r="W2383"/>
  <c r="V2383"/>
  <c r="U2383"/>
  <c r="Z2383" s="1"/>
  <c r="Y2382"/>
  <c r="X2382"/>
  <c r="W2382"/>
  <c r="V2382"/>
  <c r="U2382"/>
  <c r="Z2382" s="1"/>
  <c r="Y2381"/>
  <c r="X2381"/>
  <c r="W2381"/>
  <c r="V2381"/>
  <c r="U2381"/>
  <c r="Z2381" s="1"/>
  <c r="Y2380"/>
  <c r="X2380"/>
  <c r="W2380"/>
  <c r="V2380"/>
  <c r="U2380"/>
  <c r="Z2380" s="1"/>
  <c r="Y2379"/>
  <c r="X2379"/>
  <c r="W2379"/>
  <c r="V2379"/>
  <c r="U2379"/>
  <c r="Z2379" s="1"/>
  <c r="Y2378"/>
  <c r="X2378"/>
  <c r="W2378"/>
  <c r="V2378"/>
  <c r="U2378"/>
  <c r="Z2378" s="1"/>
  <c r="Y2377"/>
  <c r="X2377"/>
  <c r="W2377"/>
  <c r="V2377"/>
  <c r="U2377"/>
  <c r="Z2377" s="1"/>
  <c r="Y2376"/>
  <c r="X2376"/>
  <c r="W2376"/>
  <c r="V2376"/>
  <c r="U2376"/>
  <c r="Z2376" s="1"/>
  <c r="Y2375"/>
  <c r="X2375"/>
  <c r="W2375"/>
  <c r="V2375"/>
  <c r="U2375"/>
  <c r="Z2375" s="1"/>
  <c r="Y2374"/>
  <c r="X2374"/>
  <c r="W2374"/>
  <c r="V2374"/>
  <c r="U2374"/>
  <c r="Z2374" s="1"/>
  <c r="Y2373"/>
  <c r="X2373"/>
  <c r="W2373"/>
  <c r="V2373"/>
  <c r="U2373"/>
  <c r="Z2373" s="1"/>
  <c r="Y2372"/>
  <c r="X2372"/>
  <c r="W2372"/>
  <c r="V2372"/>
  <c r="U2372"/>
  <c r="Z2372" s="1"/>
  <c r="Y2371"/>
  <c r="X2371"/>
  <c r="W2371"/>
  <c r="V2371"/>
  <c r="U2371"/>
  <c r="Z2371" s="1"/>
  <c r="Y2370"/>
  <c r="X2370"/>
  <c r="W2370"/>
  <c r="V2370"/>
  <c r="U2370"/>
  <c r="Z2370" s="1"/>
  <c r="Y2369"/>
  <c r="X2369"/>
  <c r="W2369"/>
  <c r="V2369"/>
  <c r="U2369"/>
  <c r="Z2369" s="1"/>
  <c r="Y2368"/>
  <c r="X2368"/>
  <c r="W2368"/>
  <c r="V2368"/>
  <c r="U2368"/>
  <c r="Z2368" s="1"/>
  <c r="Y2367"/>
  <c r="X2367"/>
  <c r="W2367"/>
  <c r="V2367"/>
  <c r="U2367"/>
  <c r="Z2367" s="1"/>
  <c r="Y2366"/>
  <c r="X2366"/>
  <c r="W2366"/>
  <c r="V2366"/>
  <c r="U2366"/>
  <c r="Z2366" s="1"/>
  <c r="Y2365"/>
  <c r="X2365"/>
  <c r="W2365"/>
  <c r="V2365"/>
  <c r="U2365"/>
  <c r="Z2365" s="1"/>
  <c r="Y2364"/>
  <c r="X2364"/>
  <c r="W2364"/>
  <c r="V2364"/>
  <c r="U2364"/>
  <c r="Z2364" s="1"/>
  <c r="Y2363"/>
  <c r="X2363"/>
  <c r="W2363"/>
  <c r="V2363"/>
  <c r="U2363"/>
  <c r="Z2363" s="1"/>
  <c r="Y2362"/>
  <c r="X2362"/>
  <c r="W2362"/>
  <c r="V2362"/>
  <c r="U2362"/>
  <c r="Z2362" s="1"/>
  <c r="Y2361"/>
  <c r="X2361"/>
  <c r="W2361"/>
  <c r="V2361"/>
  <c r="U2361"/>
  <c r="Z2361" s="1"/>
  <c r="Y2360"/>
  <c r="X2360"/>
  <c r="W2360"/>
  <c r="V2360"/>
  <c r="U2360"/>
  <c r="Z2360" s="1"/>
  <c r="Y2359"/>
  <c r="X2359"/>
  <c r="W2359"/>
  <c r="V2359"/>
  <c r="U2359"/>
  <c r="Z2359" s="1"/>
  <c r="Y2358"/>
  <c r="X2358"/>
  <c r="W2358"/>
  <c r="V2358"/>
  <c r="U2358"/>
  <c r="Z2358" s="1"/>
  <c r="Y2357"/>
  <c r="X2357"/>
  <c r="W2357"/>
  <c r="V2357"/>
  <c r="U2357"/>
  <c r="Z2357" s="1"/>
  <c r="Y2356"/>
  <c r="X2356"/>
  <c r="W2356"/>
  <c r="V2356"/>
  <c r="U2356"/>
  <c r="Z2356" s="1"/>
  <c r="Y2355"/>
  <c r="X2355"/>
  <c r="W2355"/>
  <c r="V2355"/>
  <c r="U2355"/>
  <c r="Z2355" s="1"/>
  <c r="Y2354"/>
  <c r="X2354"/>
  <c r="W2354"/>
  <c r="V2354"/>
  <c r="U2354"/>
  <c r="Z2354" s="1"/>
  <c r="Y2353"/>
  <c r="X2353"/>
  <c r="W2353"/>
  <c r="V2353"/>
  <c r="U2353"/>
  <c r="Z2353" s="1"/>
  <c r="Y2352"/>
  <c r="X2352"/>
  <c r="W2352"/>
  <c r="V2352"/>
  <c r="U2352"/>
  <c r="Z2352" s="1"/>
  <c r="Y2351"/>
  <c r="X2351"/>
  <c r="W2351"/>
  <c r="V2351"/>
  <c r="U2351"/>
  <c r="Z2351" s="1"/>
  <c r="Y2350"/>
  <c r="X2350"/>
  <c r="W2350"/>
  <c r="V2350"/>
  <c r="U2350"/>
  <c r="Z2350" s="1"/>
  <c r="Y2349"/>
  <c r="X2349"/>
  <c r="W2349"/>
  <c r="V2349"/>
  <c r="U2349"/>
  <c r="Z2349" s="1"/>
  <c r="Y2348"/>
  <c r="X2348"/>
  <c r="W2348"/>
  <c r="V2348"/>
  <c r="U2348"/>
  <c r="Z2348" s="1"/>
  <c r="Y2347"/>
  <c r="X2347"/>
  <c r="W2347"/>
  <c r="V2347"/>
  <c r="U2347"/>
  <c r="Z2347" s="1"/>
  <c r="Y2346"/>
  <c r="X2346"/>
  <c r="W2346"/>
  <c r="V2346"/>
  <c r="U2346"/>
  <c r="Z2346" s="1"/>
  <c r="Y2345"/>
  <c r="X2345"/>
  <c r="W2345"/>
  <c r="V2345"/>
  <c r="U2345"/>
  <c r="Z2345" s="1"/>
  <c r="Y2344"/>
  <c r="X2344"/>
  <c r="W2344"/>
  <c r="V2344"/>
  <c r="U2344"/>
  <c r="Z2344" s="1"/>
  <c r="Y2343"/>
  <c r="X2343"/>
  <c r="W2343"/>
  <c r="V2343"/>
  <c r="U2343"/>
  <c r="Z2343" s="1"/>
  <c r="Y2342"/>
  <c r="X2342"/>
  <c r="W2342"/>
  <c r="V2342"/>
  <c r="U2342"/>
  <c r="Z2342" s="1"/>
  <c r="Y2341"/>
  <c r="X2341"/>
  <c r="W2341"/>
  <c r="V2341"/>
  <c r="U2341"/>
  <c r="Z2341" s="1"/>
  <c r="Y2340"/>
  <c r="X2340"/>
  <c r="W2340"/>
  <c r="V2340"/>
  <c r="U2340"/>
  <c r="Z2340" s="1"/>
  <c r="Y2339"/>
  <c r="X2339"/>
  <c r="W2339"/>
  <c r="V2339"/>
  <c r="U2339"/>
  <c r="Z2339" s="1"/>
  <c r="Y2338"/>
  <c r="X2338"/>
  <c r="W2338"/>
  <c r="V2338"/>
  <c r="U2338"/>
  <c r="Z2338" s="1"/>
  <c r="Y2337"/>
  <c r="X2337"/>
  <c r="W2337"/>
  <c r="V2337"/>
  <c r="U2337"/>
  <c r="Z2337" s="1"/>
  <c r="Y2336"/>
  <c r="X2336"/>
  <c r="W2336"/>
  <c r="V2336"/>
  <c r="U2336"/>
  <c r="Z2336" s="1"/>
  <c r="Y2335"/>
  <c r="X2335"/>
  <c r="W2335"/>
  <c r="V2335"/>
  <c r="U2335"/>
  <c r="Z2335" s="1"/>
  <c r="Y2334"/>
  <c r="X2334"/>
  <c r="W2334"/>
  <c r="V2334"/>
  <c r="U2334"/>
  <c r="Z2334" s="1"/>
  <c r="Y2333"/>
  <c r="X2333"/>
  <c r="W2333"/>
  <c r="V2333"/>
  <c r="U2333"/>
  <c r="Z2333" s="1"/>
  <c r="Y2332"/>
  <c r="X2332"/>
  <c r="W2332"/>
  <c r="V2332"/>
  <c r="U2332"/>
  <c r="Z2332" s="1"/>
  <c r="Y2331"/>
  <c r="X2331"/>
  <c r="W2331"/>
  <c r="V2331"/>
  <c r="U2331"/>
  <c r="Z2331" s="1"/>
  <c r="Y2330"/>
  <c r="X2330"/>
  <c r="W2330"/>
  <c r="V2330"/>
  <c r="U2330"/>
  <c r="Z2330" s="1"/>
  <c r="Y2329"/>
  <c r="X2329"/>
  <c r="W2329"/>
  <c r="V2329"/>
  <c r="U2329"/>
  <c r="Z2329" s="1"/>
  <c r="Y2328"/>
  <c r="X2328"/>
  <c r="W2328"/>
  <c r="V2328"/>
  <c r="U2328"/>
  <c r="Z2328" s="1"/>
  <c r="Y2327"/>
  <c r="X2327"/>
  <c r="W2327"/>
  <c r="V2327"/>
  <c r="U2327"/>
  <c r="Z2327" s="1"/>
  <c r="Y2326"/>
  <c r="X2326"/>
  <c r="W2326"/>
  <c r="V2326"/>
  <c r="U2326"/>
  <c r="Z2326" s="1"/>
  <c r="Y2325"/>
  <c r="X2325"/>
  <c r="W2325"/>
  <c r="V2325"/>
  <c r="U2325"/>
  <c r="Z2325" s="1"/>
  <c r="Y2324"/>
  <c r="X2324"/>
  <c r="W2324"/>
  <c r="V2324"/>
  <c r="U2324"/>
  <c r="Z2324" s="1"/>
  <c r="Y2323"/>
  <c r="X2323"/>
  <c r="W2323"/>
  <c r="V2323"/>
  <c r="U2323"/>
  <c r="Z2323" s="1"/>
  <c r="Y2322"/>
  <c r="X2322"/>
  <c r="W2322"/>
  <c r="V2322"/>
  <c r="U2322"/>
  <c r="Z2322" s="1"/>
  <c r="Y2321"/>
  <c r="X2321"/>
  <c r="W2321"/>
  <c r="V2321"/>
  <c r="U2321"/>
  <c r="Z2321" s="1"/>
  <c r="Y2320"/>
  <c r="X2320"/>
  <c r="W2320"/>
  <c r="V2320"/>
  <c r="U2320"/>
  <c r="Z2320" s="1"/>
  <c r="Y2319"/>
  <c r="X2319"/>
  <c r="W2319"/>
  <c r="V2319"/>
  <c r="U2319"/>
  <c r="Z2319" s="1"/>
  <c r="Y2318"/>
  <c r="X2318"/>
  <c r="W2318"/>
  <c r="V2318"/>
  <c r="U2318"/>
  <c r="Z2318" s="1"/>
  <c r="Y2317"/>
  <c r="X2317"/>
  <c r="W2317"/>
  <c r="V2317"/>
  <c r="U2317"/>
  <c r="Z2317" s="1"/>
  <c r="Y2316"/>
  <c r="X2316"/>
  <c r="W2316"/>
  <c r="V2316"/>
  <c r="U2316"/>
  <c r="Z2316" s="1"/>
  <c r="Y2315"/>
  <c r="X2315"/>
  <c r="W2315"/>
  <c r="V2315"/>
  <c r="U2315"/>
  <c r="Z2315" s="1"/>
  <c r="Y2314"/>
  <c r="X2314"/>
  <c r="W2314"/>
  <c r="V2314"/>
  <c r="U2314"/>
  <c r="Z2314" s="1"/>
  <c r="Y2313"/>
  <c r="X2313"/>
  <c r="W2313"/>
  <c r="V2313"/>
  <c r="U2313"/>
  <c r="Z2313" s="1"/>
  <c r="Y2312"/>
  <c r="X2312"/>
  <c r="W2312"/>
  <c r="V2312"/>
  <c r="U2312"/>
  <c r="Z2312" s="1"/>
  <c r="Y2311"/>
  <c r="X2311"/>
  <c r="W2311"/>
  <c r="V2311"/>
  <c r="U2311"/>
  <c r="Z2311" s="1"/>
  <c r="Y2310"/>
  <c r="X2310"/>
  <c r="W2310"/>
  <c r="V2310"/>
  <c r="U2310"/>
  <c r="Z2310" s="1"/>
  <c r="Y2309"/>
  <c r="X2309"/>
  <c r="W2309"/>
  <c r="V2309"/>
  <c r="U2309"/>
  <c r="Z2309" s="1"/>
  <c r="Y2308"/>
  <c r="X2308"/>
  <c r="W2308"/>
  <c r="V2308"/>
  <c r="U2308"/>
  <c r="Z2308" s="1"/>
  <c r="Y2307"/>
  <c r="X2307"/>
  <c r="W2307"/>
  <c r="V2307"/>
  <c r="U2307"/>
  <c r="Z2307" s="1"/>
  <c r="Y2306"/>
  <c r="X2306"/>
  <c r="W2306"/>
  <c r="V2306"/>
  <c r="U2306"/>
  <c r="Z2306" s="1"/>
  <c r="Y2305"/>
  <c r="X2305"/>
  <c r="W2305"/>
  <c r="V2305"/>
  <c r="U2305"/>
  <c r="Z2305" s="1"/>
  <c r="Y2304"/>
  <c r="X2304"/>
  <c r="W2304"/>
  <c r="V2304"/>
  <c r="U2304"/>
  <c r="Z2304" s="1"/>
  <c r="Y2303"/>
  <c r="X2303"/>
  <c r="W2303"/>
  <c r="V2303"/>
  <c r="U2303"/>
  <c r="Z2303" s="1"/>
  <c r="Y2302"/>
  <c r="X2302"/>
  <c r="W2302"/>
  <c r="V2302"/>
  <c r="U2302"/>
  <c r="Z2302" s="1"/>
  <c r="Y2301"/>
  <c r="X2301"/>
  <c r="W2301"/>
  <c r="V2301"/>
  <c r="U2301"/>
  <c r="Z2301" s="1"/>
  <c r="Y2300"/>
  <c r="X2300"/>
  <c r="W2300"/>
  <c r="V2300"/>
  <c r="U2300"/>
  <c r="Z2300" s="1"/>
  <c r="Y2299"/>
  <c r="X2299"/>
  <c r="W2299"/>
  <c r="V2299"/>
  <c r="U2299"/>
  <c r="Z2299" s="1"/>
  <c r="Y2298"/>
  <c r="X2298"/>
  <c r="W2298"/>
  <c r="V2298"/>
  <c r="U2298"/>
  <c r="Z2298" s="1"/>
  <c r="Y2297"/>
  <c r="X2297"/>
  <c r="W2297"/>
  <c r="V2297"/>
  <c r="U2297"/>
  <c r="Z2297" s="1"/>
  <c r="Y2296"/>
  <c r="X2296"/>
  <c r="W2296"/>
  <c r="V2296"/>
  <c r="U2296"/>
  <c r="Z2296" s="1"/>
  <c r="Y2295"/>
  <c r="X2295"/>
  <c r="W2295"/>
  <c r="V2295"/>
  <c r="U2295"/>
  <c r="Z2295" s="1"/>
  <c r="Y2294"/>
  <c r="X2294"/>
  <c r="W2294"/>
  <c r="V2294"/>
  <c r="U2294"/>
  <c r="Z2294" s="1"/>
  <c r="Y2293"/>
  <c r="X2293"/>
  <c r="W2293"/>
  <c r="V2293"/>
  <c r="U2293"/>
  <c r="Z2293" s="1"/>
  <c r="Y2292"/>
  <c r="X2292"/>
  <c r="W2292"/>
  <c r="V2292"/>
  <c r="U2292"/>
  <c r="Z2292" s="1"/>
  <c r="Y2291"/>
  <c r="X2291"/>
  <c r="W2291"/>
  <c r="V2291"/>
  <c r="U2291"/>
  <c r="Z2291" s="1"/>
  <c r="Y2290"/>
  <c r="X2290"/>
  <c r="W2290"/>
  <c r="V2290"/>
  <c r="U2290"/>
  <c r="Z2290" s="1"/>
  <c r="Y2289"/>
  <c r="X2289"/>
  <c r="W2289"/>
  <c r="V2289"/>
  <c r="U2289"/>
  <c r="Z2289" s="1"/>
  <c r="Y2288"/>
  <c r="X2288"/>
  <c r="W2288"/>
  <c r="V2288"/>
  <c r="U2288"/>
  <c r="Z2288" s="1"/>
  <c r="Y2287"/>
  <c r="X2287"/>
  <c r="W2287"/>
  <c r="V2287"/>
  <c r="U2287"/>
  <c r="Z2287" s="1"/>
  <c r="Y2286"/>
  <c r="X2286"/>
  <c r="W2286"/>
  <c r="V2286"/>
  <c r="U2286"/>
  <c r="Z2286" s="1"/>
  <c r="Y2285"/>
  <c r="X2285"/>
  <c r="W2285"/>
  <c r="V2285"/>
  <c r="U2285"/>
  <c r="Z2285" s="1"/>
  <c r="Y2284"/>
  <c r="X2284"/>
  <c r="W2284"/>
  <c r="V2284"/>
  <c r="U2284"/>
  <c r="Z2284" s="1"/>
  <c r="Y2283"/>
  <c r="X2283"/>
  <c r="W2283"/>
  <c r="V2283"/>
  <c r="U2283"/>
  <c r="Z2283" s="1"/>
  <c r="Y2282"/>
  <c r="X2282"/>
  <c r="W2282"/>
  <c r="V2282"/>
  <c r="U2282"/>
  <c r="Z2282" s="1"/>
  <c r="Y2281"/>
  <c r="X2281"/>
  <c r="W2281"/>
  <c r="V2281"/>
  <c r="U2281"/>
  <c r="Z2281" s="1"/>
  <c r="Y2280"/>
  <c r="X2280"/>
  <c r="W2280"/>
  <c r="V2280"/>
  <c r="U2280"/>
  <c r="Z2280" s="1"/>
  <c r="Y2279"/>
  <c r="X2279"/>
  <c r="W2279"/>
  <c r="V2279"/>
  <c r="U2279"/>
  <c r="Z2279" s="1"/>
  <c r="Y2278"/>
  <c r="X2278"/>
  <c r="W2278"/>
  <c r="V2278"/>
  <c r="U2278"/>
  <c r="Z2278" s="1"/>
  <c r="Y2277"/>
  <c r="X2277"/>
  <c r="W2277"/>
  <c r="V2277"/>
  <c r="U2277"/>
  <c r="Z2277" s="1"/>
  <c r="Y2276"/>
  <c r="X2276"/>
  <c r="W2276"/>
  <c r="V2276"/>
  <c r="U2276"/>
  <c r="Z2276" s="1"/>
  <c r="Y2275"/>
  <c r="X2275"/>
  <c r="W2275"/>
  <c r="V2275"/>
  <c r="U2275"/>
  <c r="Z2275" s="1"/>
  <c r="Y2274"/>
  <c r="X2274"/>
  <c r="W2274"/>
  <c r="V2274"/>
  <c r="U2274"/>
  <c r="Z2274" s="1"/>
  <c r="Y2273"/>
  <c r="X2273"/>
  <c r="W2273"/>
  <c r="V2273"/>
  <c r="U2273"/>
  <c r="Z2273" s="1"/>
  <c r="Y2272"/>
  <c r="X2272"/>
  <c r="W2272"/>
  <c r="V2272"/>
  <c r="U2272"/>
  <c r="Z2272" s="1"/>
  <c r="Y2271"/>
  <c r="X2271"/>
  <c r="W2271"/>
  <c r="V2271"/>
  <c r="U2271"/>
  <c r="Z2271" s="1"/>
  <c r="Y2270"/>
  <c r="X2270"/>
  <c r="W2270"/>
  <c r="V2270"/>
  <c r="U2270"/>
  <c r="Z2270" s="1"/>
  <c r="Y2269"/>
  <c r="X2269"/>
  <c r="W2269"/>
  <c r="V2269"/>
  <c r="U2269"/>
  <c r="Z2269" s="1"/>
  <c r="Y2268"/>
  <c r="X2268"/>
  <c r="W2268"/>
  <c r="V2268"/>
  <c r="U2268"/>
  <c r="Z2268" s="1"/>
  <c r="Y2267"/>
  <c r="X2267"/>
  <c r="W2267"/>
  <c r="V2267"/>
  <c r="U2267"/>
  <c r="Z2267" s="1"/>
  <c r="Y2266"/>
  <c r="X2266"/>
  <c r="W2266"/>
  <c r="V2266"/>
  <c r="U2266"/>
  <c r="Z2266" s="1"/>
  <c r="Y2265"/>
  <c r="X2265"/>
  <c r="W2265"/>
  <c r="V2265"/>
  <c r="U2265"/>
  <c r="Z2265" s="1"/>
  <c r="Y2264"/>
  <c r="X2264"/>
  <c r="W2264"/>
  <c r="V2264"/>
  <c r="U2264"/>
  <c r="Z2264" s="1"/>
  <c r="Y2263"/>
  <c r="X2263"/>
  <c r="W2263"/>
  <c r="V2263"/>
  <c r="U2263"/>
  <c r="Z2263" s="1"/>
  <c r="Y2262"/>
  <c r="X2262"/>
  <c r="W2262"/>
  <c r="V2262"/>
  <c r="U2262"/>
  <c r="Z2262" s="1"/>
  <c r="Y2261"/>
  <c r="X2261"/>
  <c r="W2261"/>
  <c r="V2261"/>
  <c r="U2261"/>
  <c r="Z2261" s="1"/>
  <c r="Y2260"/>
  <c r="X2260"/>
  <c r="W2260"/>
  <c r="V2260"/>
  <c r="U2260"/>
  <c r="Z2260" s="1"/>
  <c r="Y2259"/>
  <c r="X2259"/>
  <c r="W2259"/>
  <c r="V2259"/>
  <c r="U2259"/>
  <c r="Z2259" s="1"/>
  <c r="Y2258"/>
  <c r="X2258"/>
  <c r="W2258"/>
  <c r="V2258"/>
  <c r="U2258"/>
  <c r="Z2258" s="1"/>
  <c r="Y2257"/>
  <c r="X2257"/>
  <c r="W2257"/>
  <c r="V2257"/>
  <c r="U2257"/>
  <c r="Z2257" s="1"/>
  <c r="Y2256"/>
  <c r="X2256"/>
  <c r="W2256"/>
  <c r="V2256"/>
  <c r="U2256"/>
  <c r="Z2256" s="1"/>
  <c r="Y2255"/>
  <c r="X2255"/>
  <c r="W2255"/>
  <c r="V2255"/>
  <c r="U2255"/>
  <c r="Z2255" s="1"/>
  <c r="Y2254"/>
  <c r="X2254"/>
  <c r="W2254"/>
  <c r="V2254"/>
  <c r="U2254"/>
  <c r="Z2254" s="1"/>
  <c r="Y2253"/>
  <c r="X2253"/>
  <c r="W2253"/>
  <c r="V2253"/>
  <c r="U2253"/>
  <c r="Z2253" s="1"/>
  <c r="Y2252"/>
  <c r="X2252"/>
  <c r="W2252"/>
  <c r="V2252"/>
  <c r="U2252"/>
  <c r="Z2252" s="1"/>
  <c r="Y2251"/>
  <c r="X2251"/>
  <c r="W2251"/>
  <c r="V2251"/>
  <c r="U2251"/>
  <c r="Z2251" s="1"/>
  <c r="Y2250"/>
  <c r="X2250"/>
  <c r="W2250"/>
  <c r="V2250"/>
  <c r="U2250"/>
  <c r="Z2250" s="1"/>
  <c r="Y2249"/>
  <c r="X2249"/>
  <c r="W2249"/>
  <c r="V2249"/>
  <c r="U2249"/>
  <c r="Z2249" s="1"/>
  <c r="Y2248"/>
  <c r="X2248"/>
  <c r="W2248"/>
  <c r="V2248"/>
  <c r="U2248"/>
  <c r="Z2248" s="1"/>
  <c r="Y2247"/>
  <c r="X2247"/>
  <c r="W2247"/>
  <c r="V2247"/>
  <c r="U2247"/>
  <c r="Z2247" s="1"/>
  <c r="Y2246"/>
  <c r="X2246"/>
  <c r="W2246"/>
  <c r="V2246"/>
  <c r="U2246"/>
  <c r="Z2246" s="1"/>
  <c r="Y2245"/>
  <c r="X2245"/>
  <c r="W2245"/>
  <c r="V2245"/>
  <c r="U2245"/>
  <c r="Z2245" s="1"/>
  <c r="Y2244"/>
  <c r="X2244"/>
  <c r="W2244"/>
  <c r="V2244"/>
  <c r="U2244"/>
  <c r="Z2244" s="1"/>
  <c r="Y2243"/>
  <c r="X2243"/>
  <c r="W2243"/>
  <c r="V2243"/>
  <c r="U2243"/>
  <c r="Z2243" s="1"/>
  <c r="Y2242"/>
  <c r="X2242"/>
  <c r="W2242"/>
  <c r="V2242"/>
  <c r="U2242"/>
  <c r="Z2242" s="1"/>
  <c r="Y2241"/>
  <c r="X2241"/>
  <c r="W2241"/>
  <c r="V2241"/>
  <c r="U2241"/>
  <c r="Z2241" s="1"/>
  <c r="Y2240"/>
  <c r="X2240"/>
  <c r="W2240"/>
  <c r="V2240"/>
  <c r="U2240"/>
  <c r="Z2240" s="1"/>
  <c r="Y2239"/>
  <c r="X2239"/>
  <c r="W2239"/>
  <c r="V2239"/>
  <c r="U2239"/>
  <c r="Z2239" s="1"/>
  <c r="Y2238"/>
  <c r="X2238"/>
  <c r="W2238"/>
  <c r="V2238"/>
  <c r="U2238"/>
  <c r="Z2238" s="1"/>
  <c r="Y2237"/>
  <c r="X2237"/>
  <c r="W2237"/>
  <c r="V2237"/>
  <c r="U2237"/>
  <c r="Z2237" s="1"/>
  <c r="Y2236"/>
  <c r="X2236"/>
  <c r="W2236"/>
  <c r="V2236"/>
  <c r="U2236"/>
  <c r="Z2236" s="1"/>
  <c r="Y2235"/>
  <c r="X2235"/>
  <c r="W2235"/>
  <c r="V2235"/>
  <c r="U2235"/>
  <c r="Z2235" s="1"/>
  <c r="Y2234"/>
  <c r="X2234"/>
  <c r="W2234"/>
  <c r="V2234"/>
  <c r="U2234"/>
  <c r="Z2234" s="1"/>
  <c r="Y2233"/>
  <c r="X2233"/>
  <c r="W2233"/>
  <c r="V2233"/>
  <c r="U2233"/>
  <c r="Z2233" s="1"/>
  <c r="Y2232"/>
  <c r="X2232"/>
  <c r="W2232"/>
  <c r="V2232"/>
  <c r="U2232"/>
  <c r="Z2232" s="1"/>
  <c r="Y2231"/>
  <c r="X2231"/>
  <c r="W2231"/>
  <c r="V2231"/>
  <c r="U2231"/>
  <c r="Z2231" s="1"/>
  <c r="Y2230"/>
  <c r="X2230"/>
  <c r="W2230"/>
  <c r="V2230"/>
  <c r="U2230"/>
  <c r="Z2230" s="1"/>
  <c r="Y2229"/>
  <c r="X2229"/>
  <c r="W2229"/>
  <c r="V2229"/>
  <c r="U2229"/>
  <c r="Z2229" s="1"/>
  <c r="Y2228"/>
  <c r="X2228"/>
  <c r="W2228"/>
  <c r="V2228"/>
  <c r="U2228"/>
  <c r="Z2228" s="1"/>
  <c r="Y2227"/>
  <c r="X2227"/>
  <c r="W2227"/>
  <c r="V2227"/>
  <c r="U2227"/>
  <c r="Z2227" s="1"/>
  <c r="Y2226"/>
  <c r="X2226"/>
  <c r="W2226"/>
  <c r="V2226"/>
  <c r="U2226"/>
  <c r="Z2226" s="1"/>
  <c r="Y2225"/>
  <c r="X2225"/>
  <c r="W2225"/>
  <c r="V2225"/>
  <c r="U2225"/>
  <c r="Z2225" s="1"/>
  <c r="Y2224"/>
  <c r="X2224"/>
  <c r="W2224"/>
  <c r="V2224"/>
  <c r="U2224"/>
  <c r="Z2224" s="1"/>
  <c r="Y2223"/>
  <c r="X2223"/>
  <c r="W2223"/>
  <c r="V2223"/>
  <c r="U2223"/>
  <c r="Z2223" s="1"/>
  <c r="Y2222"/>
  <c r="X2222"/>
  <c r="W2222"/>
  <c r="V2222"/>
  <c r="U2222"/>
  <c r="Z2222" s="1"/>
  <c r="Y2221"/>
  <c r="X2221"/>
  <c r="W2221"/>
  <c r="V2221"/>
  <c r="U2221"/>
  <c r="Z2221" s="1"/>
  <c r="Y2220"/>
  <c r="X2220"/>
  <c r="W2220"/>
  <c r="V2220"/>
  <c r="U2220"/>
  <c r="Z2220" s="1"/>
  <c r="Y2219"/>
  <c r="X2219"/>
  <c r="W2219"/>
  <c r="V2219"/>
  <c r="U2219"/>
  <c r="Z2219" s="1"/>
  <c r="Y2218"/>
  <c r="X2218"/>
  <c r="W2218"/>
  <c r="V2218"/>
  <c r="U2218"/>
  <c r="Z2218" s="1"/>
  <c r="Y2217"/>
  <c r="X2217"/>
  <c r="W2217"/>
  <c r="V2217"/>
  <c r="U2217"/>
  <c r="Z2217" s="1"/>
  <c r="Y2216"/>
  <c r="X2216"/>
  <c r="W2216"/>
  <c r="V2216"/>
  <c r="U2216"/>
  <c r="Z2216" s="1"/>
  <c r="Y2215"/>
  <c r="X2215"/>
  <c r="W2215"/>
  <c r="V2215"/>
  <c r="U2215"/>
  <c r="Z2215" s="1"/>
  <c r="Y2214"/>
  <c r="X2214"/>
  <c r="W2214"/>
  <c r="V2214"/>
  <c r="U2214"/>
  <c r="Z2214" s="1"/>
  <c r="Y2213"/>
  <c r="X2213"/>
  <c r="W2213"/>
  <c r="V2213"/>
  <c r="U2213"/>
  <c r="Z2213" s="1"/>
  <c r="Y2212"/>
  <c r="X2212"/>
  <c r="W2212"/>
  <c r="V2212"/>
  <c r="U2212"/>
  <c r="Z2212" s="1"/>
  <c r="Y2211"/>
  <c r="X2211"/>
  <c r="W2211"/>
  <c r="V2211"/>
  <c r="U2211"/>
  <c r="Z2211" s="1"/>
  <c r="Y2210"/>
  <c r="X2210"/>
  <c r="W2210"/>
  <c r="V2210"/>
  <c r="U2210"/>
  <c r="Z2210" s="1"/>
  <c r="Y2209"/>
  <c r="X2209"/>
  <c r="W2209"/>
  <c r="V2209"/>
  <c r="U2209"/>
  <c r="Z2209" s="1"/>
  <c r="Y2208"/>
  <c r="X2208"/>
  <c r="W2208"/>
  <c r="V2208"/>
  <c r="U2208"/>
  <c r="Z2208" s="1"/>
  <c r="Y2207"/>
  <c r="X2207"/>
  <c r="W2207"/>
  <c r="V2207"/>
  <c r="U2207"/>
  <c r="Z2207" s="1"/>
  <c r="Y2206"/>
  <c r="X2206"/>
  <c r="W2206"/>
  <c r="V2206"/>
  <c r="U2206"/>
  <c r="Z2206" s="1"/>
  <c r="Y2205"/>
  <c r="X2205"/>
  <c r="W2205"/>
  <c r="V2205"/>
  <c r="U2205"/>
  <c r="Z2205" s="1"/>
  <c r="Y2204"/>
  <c r="X2204"/>
  <c r="W2204"/>
  <c r="V2204"/>
  <c r="U2204"/>
  <c r="Z2204" s="1"/>
  <c r="Y2203"/>
  <c r="X2203"/>
  <c r="W2203"/>
  <c r="V2203"/>
  <c r="U2203"/>
  <c r="Z2203" s="1"/>
  <c r="Y2202"/>
  <c r="X2202"/>
  <c r="W2202"/>
  <c r="V2202"/>
  <c r="U2202"/>
  <c r="Z2202" s="1"/>
  <c r="Y2201"/>
  <c r="X2201"/>
  <c r="W2201"/>
  <c r="V2201"/>
  <c r="U2201"/>
  <c r="Z2201" s="1"/>
  <c r="Y2200"/>
  <c r="X2200"/>
  <c r="W2200"/>
  <c r="V2200"/>
  <c r="U2200"/>
  <c r="Z2200" s="1"/>
  <c r="Y2199"/>
  <c r="X2199"/>
  <c r="W2199"/>
  <c r="V2199"/>
  <c r="U2199"/>
  <c r="Z2199" s="1"/>
  <c r="Y2198"/>
  <c r="X2198"/>
  <c r="W2198"/>
  <c r="V2198"/>
  <c r="U2198"/>
  <c r="Z2198" s="1"/>
  <c r="Y2197"/>
  <c r="X2197"/>
  <c r="W2197"/>
  <c r="V2197"/>
  <c r="U2197"/>
  <c r="Z2197" s="1"/>
  <c r="Y2196"/>
  <c r="X2196"/>
  <c r="W2196"/>
  <c r="V2196"/>
  <c r="U2196"/>
  <c r="Z2196" s="1"/>
  <c r="Y2195"/>
  <c r="X2195"/>
  <c r="W2195"/>
  <c r="V2195"/>
  <c r="U2195"/>
  <c r="Z2195" s="1"/>
  <c r="Y2194"/>
  <c r="X2194"/>
  <c r="W2194"/>
  <c r="V2194"/>
  <c r="U2194"/>
  <c r="Z2194" s="1"/>
  <c r="Y2193"/>
  <c r="X2193"/>
  <c r="W2193"/>
  <c r="V2193"/>
  <c r="U2193"/>
  <c r="Z2193" s="1"/>
  <c r="Y2192"/>
  <c r="X2192"/>
  <c r="W2192"/>
  <c r="V2192"/>
  <c r="U2192"/>
  <c r="Z2192" s="1"/>
  <c r="Y2191"/>
  <c r="X2191"/>
  <c r="W2191"/>
  <c r="V2191"/>
  <c r="U2191"/>
  <c r="Z2191" s="1"/>
  <c r="Y2190"/>
  <c r="X2190"/>
  <c r="W2190"/>
  <c r="V2190"/>
  <c r="U2190"/>
  <c r="Z2190" s="1"/>
  <c r="Y2189"/>
  <c r="X2189"/>
  <c r="W2189"/>
  <c r="V2189"/>
  <c r="U2189"/>
  <c r="Z2189" s="1"/>
  <c r="Y2188"/>
  <c r="X2188"/>
  <c r="W2188"/>
  <c r="V2188"/>
  <c r="U2188"/>
  <c r="Z2188" s="1"/>
  <c r="Y2187"/>
  <c r="X2187"/>
  <c r="W2187"/>
  <c r="V2187"/>
  <c r="U2187"/>
  <c r="Z2187" s="1"/>
  <c r="Y2186"/>
  <c r="X2186"/>
  <c r="W2186"/>
  <c r="V2186"/>
  <c r="U2186"/>
  <c r="Z2186" s="1"/>
  <c r="Y2185"/>
  <c r="X2185"/>
  <c r="W2185"/>
  <c r="V2185"/>
  <c r="U2185"/>
  <c r="Z2185" s="1"/>
  <c r="Y2184"/>
  <c r="X2184"/>
  <c r="W2184"/>
  <c r="V2184"/>
  <c r="U2184"/>
  <c r="Z2184" s="1"/>
  <c r="Y2183"/>
  <c r="X2183"/>
  <c r="W2183"/>
  <c r="V2183"/>
  <c r="U2183"/>
  <c r="Z2183" s="1"/>
  <c r="Y2182"/>
  <c r="X2182"/>
  <c r="W2182"/>
  <c r="V2182"/>
  <c r="U2182"/>
  <c r="Z2182" s="1"/>
  <c r="Y2181"/>
  <c r="X2181"/>
  <c r="W2181"/>
  <c r="V2181"/>
  <c r="U2181"/>
  <c r="Z2181" s="1"/>
  <c r="Y2180"/>
  <c r="X2180"/>
  <c r="W2180"/>
  <c r="V2180"/>
  <c r="U2180"/>
  <c r="Z2180" s="1"/>
  <c r="Y2179"/>
  <c r="X2179"/>
  <c r="W2179"/>
  <c r="V2179"/>
  <c r="U2179"/>
  <c r="Z2179" s="1"/>
  <c r="Y2178"/>
  <c r="X2178"/>
  <c r="W2178"/>
  <c r="V2178"/>
  <c r="U2178"/>
  <c r="Z2178" s="1"/>
  <c r="Y2177"/>
  <c r="X2177"/>
  <c r="W2177"/>
  <c r="V2177"/>
  <c r="U2177"/>
  <c r="Z2177" s="1"/>
  <c r="Y2176"/>
  <c r="X2176"/>
  <c r="W2176"/>
  <c r="V2176"/>
  <c r="U2176"/>
  <c r="Z2176" s="1"/>
  <c r="Y2175"/>
  <c r="X2175"/>
  <c r="W2175"/>
  <c r="V2175"/>
  <c r="U2175"/>
  <c r="Z2175" s="1"/>
  <c r="Y2174"/>
  <c r="X2174"/>
  <c r="W2174"/>
  <c r="V2174"/>
  <c r="U2174"/>
  <c r="Z2174" s="1"/>
  <c r="Y2173"/>
  <c r="X2173"/>
  <c r="W2173"/>
  <c r="V2173"/>
  <c r="U2173"/>
  <c r="Z2173" s="1"/>
  <c r="Y2172"/>
  <c r="X2172"/>
  <c r="W2172"/>
  <c r="V2172"/>
  <c r="U2172"/>
  <c r="Z2172" s="1"/>
  <c r="Y2171"/>
  <c r="X2171"/>
  <c r="W2171"/>
  <c r="V2171"/>
  <c r="U2171"/>
  <c r="Z2171" s="1"/>
  <c r="Y2170"/>
  <c r="X2170"/>
  <c r="W2170"/>
  <c r="V2170"/>
  <c r="U2170"/>
  <c r="Z2170" s="1"/>
  <c r="Y2169"/>
  <c r="X2169"/>
  <c r="W2169"/>
  <c r="V2169"/>
  <c r="U2169"/>
  <c r="Z2169" s="1"/>
  <c r="Y2168"/>
  <c r="X2168"/>
  <c r="W2168"/>
  <c r="V2168"/>
  <c r="U2168"/>
  <c r="Z2168" s="1"/>
  <c r="Y2167"/>
  <c r="X2167"/>
  <c r="W2167"/>
  <c r="V2167"/>
  <c r="U2167"/>
  <c r="Z2167" s="1"/>
  <c r="Y2166"/>
  <c r="X2166"/>
  <c r="W2166"/>
  <c r="V2166"/>
  <c r="U2166"/>
  <c r="Z2166" s="1"/>
  <c r="Y2165"/>
  <c r="X2165"/>
  <c r="W2165"/>
  <c r="V2165"/>
  <c r="U2165"/>
  <c r="Z2165" s="1"/>
  <c r="Y2164"/>
  <c r="X2164"/>
  <c r="W2164"/>
  <c r="V2164"/>
  <c r="U2164"/>
  <c r="Z2164" s="1"/>
  <c r="Y2163"/>
  <c r="X2163"/>
  <c r="W2163"/>
  <c r="V2163"/>
  <c r="U2163"/>
  <c r="Z2163" s="1"/>
  <c r="Y2162"/>
  <c r="X2162"/>
  <c r="W2162"/>
  <c r="V2162"/>
  <c r="U2162"/>
  <c r="Z2162" s="1"/>
  <c r="Y2161"/>
  <c r="X2161"/>
  <c r="W2161"/>
  <c r="V2161"/>
  <c r="U2161"/>
  <c r="Z2161" s="1"/>
  <c r="Y2160"/>
  <c r="X2160"/>
  <c r="W2160"/>
  <c r="V2160"/>
  <c r="U2160"/>
  <c r="Z2160" s="1"/>
  <c r="Y2159"/>
  <c r="X2159"/>
  <c r="W2159"/>
  <c r="V2159"/>
  <c r="U2159"/>
  <c r="Z2159" s="1"/>
  <c r="Y2158"/>
  <c r="X2158"/>
  <c r="W2158"/>
  <c r="V2158"/>
  <c r="U2158"/>
  <c r="Z2158" s="1"/>
  <c r="Y2157"/>
  <c r="X2157"/>
  <c r="W2157"/>
  <c r="V2157"/>
  <c r="U2157"/>
  <c r="Z2157" s="1"/>
  <c r="Y2156"/>
  <c r="X2156"/>
  <c r="W2156"/>
  <c r="V2156"/>
  <c r="U2156"/>
  <c r="Z2156" s="1"/>
  <c r="Y2155"/>
  <c r="X2155"/>
  <c r="W2155"/>
  <c r="V2155"/>
  <c r="U2155"/>
  <c r="Z2155" s="1"/>
  <c r="Y2154"/>
  <c r="X2154"/>
  <c r="W2154"/>
  <c r="V2154"/>
  <c r="U2154"/>
  <c r="Z2154" s="1"/>
  <c r="Y2153"/>
  <c r="X2153"/>
  <c r="W2153"/>
  <c r="V2153"/>
  <c r="U2153"/>
  <c r="Z2153" s="1"/>
  <c r="Y2152"/>
  <c r="X2152"/>
  <c r="W2152"/>
  <c r="V2152"/>
  <c r="U2152"/>
  <c r="Z2152" s="1"/>
  <c r="Y2151"/>
  <c r="X2151"/>
  <c r="W2151"/>
  <c r="V2151"/>
  <c r="U2151"/>
  <c r="Z2151" s="1"/>
  <c r="Y2150"/>
  <c r="X2150"/>
  <c r="W2150"/>
  <c r="V2150"/>
  <c r="U2150"/>
  <c r="Z2150" s="1"/>
  <c r="Y2149"/>
  <c r="X2149"/>
  <c r="W2149"/>
  <c r="V2149"/>
  <c r="U2149"/>
  <c r="Z2149" s="1"/>
  <c r="Y2148"/>
  <c r="X2148"/>
  <c r="W2148"/>
  <c r="V2148"/>
  <c r="U2148"/>
  <c r="Z2148" s="1"/>
  <c r="Y2147"/>
  <c r="X2147"/>
  <c r="W2147"/>
  <c r="V2147"/>
  <c r="U2147"/>
  <c r="Z2147" s="1"/>
  <c r="Y2146"/>
  <c r="X2146"/>
  <c r="W2146"/>
  <c r="V2146"/>
  <c r="U2146"/>
  <c r="Z2146" s="1"/>
  <c r="Y2145"/>
  <c r="X2145"/>
  <c r="W2145"/>
  <c r="V2145"/>
  <c r="U2145"/>
  <c r="Z2145" s="1"/>
  <c r="Y2144"/>
  <c r="X2144"/>
  <c r="W2144"/>
  <c r="V2144"/>
  <c r="U2144"/>
  <c r="Z2144" s="1"/>
  <c r="Y2143"/>
  <c r="X2143"/>
  <c r="W2143"/>
  <c r="V2143"/>
  <c r="U2143"/>
  <c r="Z2143" s="1"/>
  <c r="Y2142"/>
  <c r="X2142"/>
  <c r="W2142"/>
  <c r="V2142"/>
  <c r="U2142"/>
  <c r="Z2142" s="1"/>
  <c r="Y2141"/>
  <c r="X2141"/>
  <c r="W2141"/>
  <c r="V2141"/>
  <c r="U2141"/>
  <c r="Z2141" s="1"/>
  <c r="Y2140"/>
  <c r="X2140"/>
  <c r="W2140"/>
  <c r="V2140"/>
  <c r="U2140"/>
  <c r="Z2140" s="1"/>
  <c r="Y2139"/>
  <c r="X2139"/>
  <c r="W2139"/>
  <c r="V2139"/>
  <c r="U2139"/>
  <c r="Z2139" s="1"/>
  <c r="Y2138"/>
  <c r="X2138"/>
  <c r="W2138"/>
  <c r="V2138"/>
  <c r="U2138"/>
  <c r="Z2138" s="1"/>
  <c r="Y2137"/>
  <c r="X2137"/>
  <c r="W2137"/>
  <c r="V2137"/>
  <c r="U2137"/>
  <c r="Z2137" s="1"/>
  <c r="Y2136"/>
  <c r="X2136"/>
  <c r="W2136"/>
  <c r="V2136"/>
  <c r="U2136"/>
  <c r="Z2136" s="1"/>
  <c r="Y2135"/>
  <c r="X2135"/>
  <c r="W2135"/>
  <c r="V2135"/>
  <c r="U2135"/>
  <c r="Z2135" s="1"/>
  <c r="Y2134"/>
  <c r="X2134"/>
  <c r="W2134"/>
  <c r="V2134"/>
  <c r="U2134"/>
  <c r="Z2134" s="1"/>
  <c r="Y2133"/>
  <c r="X2133"/>
  <c r="W2133"/>
  <c r="V2133"/>
  <c r="U2133"/>
  <c r="Z2133" s="1"/>
  <c r="Y2132"/>
  <c r="X2132"/>
  <c r="W2132"/>
  <c r="V2132"/>
  <c r="U2132"/>
  <c r="Z2132" s="1"/>
  <c r="Y2131"/>
  <c r="X2131"/>
  <c r="W2131"/>
  <c r="V2131"/>
  <c r="U2131"/>
  <c r="Z2131" s="1"/>
  <c r="Y2130"/>
  <c r="X2130"/>
  <c r="W2130"/>
  <c r="V2130"/>
  <c r="U2130"/>
  <c r="Z2130" s="1"/>
  <c r="Y2129"/>
  <c r="X2129"/>
  <c r="W2129"/>
  <c r="V2129"/>
  <c r="U2129"/>
  <c r="Z2129" s="1"/>
  <c r="Y2128"/>
  <c r="X2128"/>
  <c r="W2128"/>
  <c r="V2128"/>
  <c r="U2128"/>
  <c r="Z2128" s="1"/>
  <c r="Y2127"/>
  <c r="X2127"/>
  <c r="W2127"/>
  <c r="V2127"/>
  <c r="U2127"/>
  <c r="Z2127" s="1"/>
  <c r="Y2126"/>
  <c r="X2126"/>
  <c r="W2126"/>
  <c r="V2126"/>
  <c r="U2126"/>
  <c r="Z2126" s="1"/>
  <c r="Y2125"/>
  <c r="X2125"/>
  <c r="W2125"/>
  <c r="V2125"/>
  <c r="U2125"/>
  <c r="Z2125" s="1"/>
  <c r="Y2124"/>
  <c r="X2124"/>
  <c r="W2124"/>
  <c r="V2124"/>
  <c r="U2124"/>
  <c r="Z2124" s="1"/>
  <c r="Y2123"/>
  <c r="X2123"/>
  <c r="W2123"/>
  <c r="V2123"/>
  <c r="U2123"/>
  <c r="Z2123" s="1"/>
  <c r="Y2122"/>
  <c r="X2122"/>
  <c r="W2122"/>
  <c r="V2122"/>
  <c r="U2122"/>
  <c r="Z2122" s="1"/>
  <c r="Y2121"/>
  <c r="X2121"/>
  <c r="W2121"/>
  <c r="V2121"/>
  <c r="U2121"/>
  <c r="Z2121" s="1"/>
  <c r="Y2120"/>
  <c r="X2120"/>
  <c r="W2120"/>
  <c r="V2120"/>
  <c r="U2120"/>
  <c r="Z2120" s="1"/>
  <c r="Y2119"/>
  <c r="X2119"/>
  <c r="W2119"/>
  <c r="V2119"/>
  <c r="U2119"/>
  <c r="Z2119" s="1"/>
  <c r="Y2118"/>
  <c r="X2118"/>
  <c r="W2118"/>
  <c r="V2118"/>
  <c r="U2118"/>
  <c r="Z2118" s="1"/>
  <c r="Y2117"/>
  <c r="X2117"/>
  <c r="W2117"/>
  <c r="V2117"/>
  <c r="U2117"/>
  <c r="Z2117" s="1"/>
  <c r="Y2116"/>
  <c r="X2116"/>
  <c r="W2116"/>
  <c r="V2116"/>
  <c r="U2116"/>
  <c r="Z2116" s="1"/>
  <c r="Y2115"/>
  <c r="X2115"/>
  <c r="W2115"/>
  <c r="V2115"/>
  <c r="U2115"/>
  <c r="Z2115" s="1"/>
  <c r="Y2114"/>
  <c r="X2114"/>
  <c r="W2114"/>
  <c r="V2114"/>
  <c r="U2114"/>
  <c r="Z2114" s="1"/>
  <c r="Y2113"/>
  <c r="X2113"/>
  <c r="W2113"/>
  <c r="V2113"/>
  <c r="U2113"/>
  <c r="Z2113" s="1"/>
  <c r="Y2112"/>
  <c r="X2112"/>
  <c r="W2112"/>
  <c r="V2112"/>
  <c r="U2112"/>
  <c r="Z2112" s="1"/>
  <c r="Y2111"/>
  <c r="X2111"/>
  <c r="W2111"/>
  <c r="V2111"/>
  <c r="U2111"/>
  <c r="Z2111" s="1"/>
  <c r="Y2110"/>
  <c r="X2110"/>
  <c r="W2110"/>
  <c r="V2110"/>
  <c r="U2110"/>
  <c r="Z2110" s="1"/>
  <c r="Y2109"/>
  <c r="X2109"/>
  <c r="W2109"/>
  <c r="V2109"/>
  <c r="U2109"/>
  <c r="Z2109" s="1"/>
  <c r="Y2108"/>
  <c r="X2108"/>
  <c r="W2108"/>
  <c r="V2108"/>
  <c r="U2108"/>
  <c r="Z2108" s="1"/>
  <c r="Y2107"/>
  <c r="X2107"/>
  <c r="W2107"/>
  <c r="V2107"/>
  <c r="U2107"/>
  <c r="Z2107" s="1"/>
  <c r="Y2106"/>
  <c r="X2106"/>
  <c r="W2106"/>
  <c r="V2106"/>
  <c r="U2106"/>
  <c r="Z2106" s="1"/>
  <c r="Y2105"/>
  <c r="X2105"/>
  <c r="W2105"/>
  <c r="V2105"/>
  <c r="U2105"/>
  <c r="Z2105" s="1"/>
  <c r="Y2104"/>
  <c r="X2104"/>
  <c r="W2104"/>
  <c r="V2104"/>
  <c r="U2104"/>
  <c r="Z2104" s="1"/>
  <c r="Y2103"/>
  <c r="X2103"/>
  <c r="W2103"/>
  <c r="V2103"/>
  <c r="U2103"/>
  <c r="Z2103" s="1"/>
  <c r="Y2102"/>
  <c r="X2102"/>
  <c r="W2102"/>
  <c r="V2102"/>
  <c r="U2102"/>
  <c r="Z2102" s="1"/>
  <c r="Y2101"/>
  <c r="X2101"/>
  <c r="W2101"/>
  <c r="V2101"/>
  <c r="U2101"/>
  <c r="Z2101" s="1"/>
  <c r="Y2100"/>
  <c r="X2100"/>
  <c r="W2100"/>
  <c r="V2100"/>
  <c r="U2100"/>
  <c r="Z2100" s="1"/>
  <c r="Y2099"/>
  <c r="X2099"/>
  <c r="W2099"/>
  <c r="V2099"/>
  <c r="U2099"/>
  <c r="Z2099" s="1"/>
  <c r="Y2098"/>
  <c r="X2098"/>
  <c r="W2098"/>
  <c r="V2098"/>
  <c r="U2098"/>
  <c r="Z2098" s="1"/>
  <c r="Y2097"/>
  <c r="X2097"/>
  <c r="W2097"/>
  <c r="V2097"/>
  <c r="U2097"/>
  <c r="Z2097" s="1"/>
  <c r="Y2096"/>
  <c r="X2096"/>
  <c r="W2096"/>
  <c r="V2096"/>
  <c r="U2096"/>
  <c r="Z2096" s="1"/>
  <c r="Y2095"/>
  <c r="X2095"/>
  <c r="W2095"/>
  <c r="V2095"/>
  <c r="U2095"/>
  <c r="Z2095" s="1"/>
  <c r="Y2094"/>
  <c r="X2094"/>
  <c r="W2094"/>
  <c r="V2094"/>
  <c r="U2094"/>
  <c r="Z2094" s="1"/>
  <c r="Y2093"/>
  <c r="X2093"/>
  <c r="W2093"/>
  <c r="V2093"/>
  <c r="U2093"/>
  <c r="Z2093" s="1"/>
  <c r="Y2092"/>
  <c r="X2092"/>
  <c r="W2092"/>
  <c r="V2092"/>
  <c r="U2092"/>
  <c r="Z2092" s="1"/>
  <c r="Y2091"/>
  <c r="X2091"/>
  <c r="W2091"/>
  <c r="V2091"/>
  <c r="U2091"/>
  <c r="Z2091" s="1"/>
  <c r="Y2090"/>
  <c r="X2090"/>
  <c r="W2090"/>
  <c r="V2090"/>
  <c r="U2090"/>
  <c r="Z2090" s="1"/>
  <c r="Y2089"/>
  <c r="X2089"/>
  <c r="W2089"/>
  <c r="V2089"/>
  <c r="U2089"/>
  <c r="Z2089" s="1"/>
  <c r="Y2088"/>
  <c r="X2088"/>
  <c r="W2088"/>
  <c r="V2088"/>
  <c r="U2088"/>
  <c r="Z2088" s="1"/>
  <c r="Y2087"/>
  <c r="X2087"/>
  <c r="W2087"/>
  <c r="V2087"/>
  <c r="U2087"/>
  <c r="Z2087" s="1"/>
  <c r="Y2086"/>
  <c r="X2086"/>
  <c r="W2086"/>
  <c r="V2086"/>
  <c r="U2086"/>
  <c r="Z2086" s="1"/>
  <c r="Y2085"/>
  <c r="X2085"/>
  <c r="W2085"/>
  <c r="V2085"/>
  <c r="U2085"/>
  <c r="Z2085" s="1"/>
  <c r="Y2084"/>
  <c r="X2084"/>
  <c r="W2084"/>
  <c r="V2084"/>
  <c r="U2084"/>
  <c r="Z2084" s="1"/>
  <c r="Y2083"/>
  <c r="X2083"/>
  <c r="W2083"/>
  <c r="V2083"/>
  <c r="U2083"/>
  <c r="Z2083" s="1"/>
  <c r="Y2082"/>
  <c r="X2082"/>
  <c r="W2082"/>
  <c r="V2082"/>
  <c r="U2082"/>
  <c r="Z2082" s="1"/>
  <c r="Y2081"/>
  <c r="X2081"/>
  <c r="W2081"/>
  <c r="V2081"/>
  <c r="U2081"/>
  <c r="Z2081" s="1"/>
  <c r="Y2080"/>
  <c r="X2080"/>
  <c r="W2080"/>
  <c r="V2080"/>
  <c r="U2080"/>
  <c r="Z2080" s="1"/>
  <c r="Y2079"/>
  <c r="X2079"/>
  <c r="W2079"/>
  <c r="V2079"/>
  <c r="U2079"/>
  <c r="Z2079" s="1"/>
  <c r="Y2078"/>
  <c r="X2078"/>
  <c r="W2078"/>
  <c r="V2078"/>
  <c r="U2078"/>
  <c r="Z2078" s="1"/>
  <c r="Y2077"/>
  <c r="X2077"/>
  <c r="W2077"/>
  <c r="V2077"/>
  <c r="U2077"/>
  <c r="Z2077" s="1"/>
  <c r="Y2076"/>
  <c r="X2076"/>
  <c r="W2076"/>
  <c r="V2076"/>
  <c r="U2076"/>
  <c r="Z2076" s="1"/>
  <c r="Y2075"/>
  <c r="X2075"/>
  <c r="W2075"/>
  <c r="V2075"/>
  <c r="U2075"/>
  <c r="Z2075" s="1"/>
  <c r="Y2074"/>
  <c r="X2074"/>
  <c r="W2074"/>
  <c r="V2074"/>
  <c r="U2074"/>
  <c r="Z2074" s="1"/>
  <c r="Y2073"/>
  <c r="X2073"/>
  <c r="W2073"/>
  <c r="V2073"/>
  <c r="U2073"/>
  <c r="Z2073" s="1"/>
  <c r="Y2072"/>
  <c r="X2072"/>
  <c r="W2072"/>
  <c r="V2072"/>
  <c r="U2072"/>
  <c r="Z2072" s="1"/>
  <c r="Y2071"/>
  <c r="X2071"/>
  <c r="W2071"/>
  <c r="V2071"/>
  <c r="U2071"/>
  <c r="Z2071" s="1"/>
  <c r="Y2070"/>
  <c r="X2070"/>
  <c r="W2070"/>
  <c r="V2070"/>
  <c r="U2070"/>
  <c r="Z2070" s="1"/>
  <c r="Y2069"/>
  <c r="X2069"/>
  <c r="W2069"/>
  <c r="V2069"/>
  <c r="U2069"/>
  <c r="Z2069" s="1"/>
  <c r="Y2068"/>
  <c r="X2068"/>
  <c r="W2068"/>
  <c r="V2068"/>
  <c r="U2068"/>
  <c r="Z2068" s="1"/>
  <c r="Y2067"/>
  <c r="X2067"/>
  <c r="W2067"/>
  <c r="V2067"/>
  <c r="U2067"/>
  <c r="Z2067" s="1"/>
  <c r="Y2066"/>
  <c r="X2066"/>
  <c r="W2066"/>
  <c r="V2066"/>
  <c r="U2066"/>
  <c r="Z2066" s="1"/>
  <c r="Y2065"/>
  <c r="X2065"/>
  <c r="W2065"/>
  <c r="V2065"/>
  <c r="U2065"/>
  <c r="Z2065" s="1"/>
  <c r="Y2064"/>
  <c r="X2064"/>
  <c r="W2064"/>
  <c r="V2064"/>
  <c r="U2064"/>
  <c r="Z2064" s="1"/>
  <c r="Y2063"/>
  <c r="X2063"/>
  <c r="W2063"/>
  <c r="V2063"/>
  <c r="U2063"/>
  <c r="Z2063" s="1"/>
  <c r="Y2062"/>
  <c r="X2062"/>
  <c r="W2062"/>
  <c r="V2062"/>
  <c r="U2062"/>
  <c r="Z2062" s="1"/>
  <c r="Y2061"/>
  <c r="X2061"/>
  <c r="W2061"/>
  <c r="V2061"/>
  <c r="U2061"/>
  <c r="Z2061" s="1"/>
  <c r="Y2060"/>
  <c r="X2060"/>
  <c r="W2060"/>
  <c r="V2060"/>
  <c r="U2060"/>
  <c r="Z2060" s="1"/>
  <c r="Y2059"/>
  <c r="X2059"/>
  <c r="W2059"/>
  <c r="V2059"/>
  <c r="U2059"/>
  <c r="Z2059" s="1"/>
  <c r="Y2058"/>
  <c r="X2058"/>
  <c r="W2058"/>
  <c r="V2058"/>
  <c r="U2058"/>
  <c r="Z2058" s="1"/>
  <c r="Y2057"/>
  <c r="X2057"/>
  <c r="W2057"/>
  <c r="V2057"/>
  <c r="U2057"/>
  <c r="Z2057" s="1"/>
  <c r="Y2056"/>
  <c r="X2056"/>
  <c r="W2056"/>
  <c r="V2056"/>
  <c r="U2056"/>
  <c r="Z2056" s="1"/>
  <c r="Y2055"/>
  <c r="X2055"/>
  <c r="W2055"/>
  <c r="V2055"/>
  <c r="U2055"/>
  <c r="Z2055" s="1"/>
  <c r="Y2054"/>
  <c r="X2054"/>
  <c r="W2054"/>
  <c r="V2054"/>
  <c r="U2054"/>
  <c r="Z2054" s="1"/>
  <c r="Y2053"/>
  <c r="X2053"/>
  <c r="W2053"/>
  <c r="V2053"/>
  <c r="U2053"/>
  <c r="Z2053" s="1"/>
  <c r="Y2052"/>
  <c r="X2052"/>
  <c r="W2052"/>
  <c r="V2052"/>
  <c r="U2052"/>
  <c r="Z2052" s="1"/>
  <c r="Y2051"/>
  <c r="X2051"/>
  <c r="W2051"/>
  <c r="V2051"/>
  <c r="U2051"/>
  <c r="Z2051" s="1"/>
  <c r="Y2050"/>
  <c r="X2050"/>
  <c r="W2050"/>
  <c r="V2050"/>
  <c r="U2050"/>
  <c r="Z2050" s="1"/>
  <c r="Y2049"/>
  <c r="X2049"/>
  <c r="W2049"/>
  <c r="V2049"/>
  <c r="U2049"/>
  <c r="Z2049" s="1"/>
  <c r="Y2048"/>
  <c r="X2048"/>
  <c r="W2048"/>
  <c r="V2048"/>
  <c r="U2048"/>
  <c r="Z2048" s="1"/>
  <c r="Y2047"/>
  <c r="X2047"/>
  <c r="W2047"/>
  <c r="V2047"/>
  <c r="U2047"/>
  <c r="Z2047" s="1"/>
  <c r="Y2046"/>
  <c r="X2046"/>
  <c r="W2046"/>
  <c r="V2046"/>
  <c r="U2046"/>
  <c r="Z2046" s="1"/>
  <c r="Y2045"/>
  <c r="X2045"/>
  <c r="W2045"/>
  <c r="V2045"/>
  <c r="U2045"/>
  <c r="Z2045" s="1"/>
  <c r="Y2044"/>
  <c r="X2044"/>
  <c r="W2044"/>
  <c r="V2044"/>
  <c r="U2044"/>
  <c r="Z2044" s="1"/>
  <c r="Y2043"/>
  <c r="X2043"/>
  <c r="W2043"/>
  <c r="V2043"/>
  <c r="U2043"/>
  <c r="Z2043" s="1"/>
  <c r="Y2042"/>
  <c r="X2042"/>
  <c r="W2042"/>
  <c r="V2042"/>
  <c r="U2042"/>
  <c r="Z2042" s="1"/>
  <c r="Y2041"/>
  <c r="X2041"/>
  <c r="W2041"/>
  <c r="V2041"/>
  <c r="U2041"/>
  <c r="Z2041" s="1"/>
  <c r="Y2040"/>
  <c r="X2040"/>
  <c r="W2040"/>
  <c r="V2040"/>
  <c r="U2040"/>
  <c r="Z2040" s="1"/>
  <c r="Y2039"/>
  <c r="X2039"/>
  <c r="W2039"/>
  <c r="V2039"/>
  <c r="U2039"/>
  <c r="Z2039" s="1"/>
  <c r="Y2038"/>
  <c r="X2038"/>
  <c r="W2038"/>
  <c r="V2038"/>
  <c r="U2038"/>
  <c r="Z2038" s="1"/>
  <c r="Y2037"/>
  <c r="X2037"/>
  <c r="W2037"/>
  <c r="V2037"/>
  <c r="U2037"/>
  <c r="Z2037" s="1"/>
  <c r="Y2036"/>
  <c r="X2036"/>
  <c r="W2036"/>
  <c r="V2036"/>
  <c r="U2036"/>
  <c r="Z2036" s="1"/>
  <c r="Y2035"/>
  <c r="X2035"/>
  <c r="W2035"/>
  <c r="V2035"/>
  <c r="U2035"/>
  <c r="Z2035" s="1"/>
  <c r="Y2034"/>
  <c r="X2034"/>
  <c r="W2034"/>
  <c r="V2034"/>
  <c r="U2034"/>
  <c r="Z2034" s="1"/>
  <c r="Y2033"/>
  <c r="X2033"/>
  <c r="W2033"/>
  <c r="V2033"/>
  <c r="U2033"/>
  <c r="Z2033" s="1"/>
  <c r="Y2032"/>
  <c r="X2032"/>
  <c r="W2032"/>
  <c r="V2032"/>
  <c r="U2032"/>
  <c r="Z2032" s="1"/>
  <c r="Y2031"/>
  <c r="X2031"/>
  <c r="W2031"/>
  <c r="V2031"/>
  <c r="U2031"/>
  <c r="Z2031" s="1"/>
  <c r="Y2030"/>
  <c r="X2030"/>
  <c r="W2030"/>
  <c r="V2030"/>
  <c r="U2030"/>
  <c r="Z2030" s="1"/>
  <c r="Y2029"/>
  <c r="X2029"/>
  <c r="W2029"/>
  <c r="V2029"/>
  <c r="U2029"/>
  <c r="Z2029" s="1"/>
  <c r="Y2028"/>
  <c r="X2028"/>
  <c r="W2028"/>
  <c r="V2028"/>
  <c r="U2028"/>
  <c r="Z2028" s="1"/>
  <c r="Y2027"/>
  <c r="X2027"/>
  <c r="W2027"/>
  <c r="V2027"/>
  <c r="U2027"/>
  <c r="Z2027" s="1"/>
  <c r="Y2026"/>
  <c r="X2026"/>
  <c r="W2026"/>
  <c r="V2026"/>
  <c r="U2026"/>
  <c r="Z2026" s="1"/>
  <c r="Y2025"/>
  <c r="X2025"/>
  <c r="W2025"/>
  <c r="V2025"/>
  <c r="U2025"/>
  <c r="Z2025" s="1"/>
  <c r="Y2024"/>
  <c r="X2024"/>
  <c r="W2024"/>
  <c r="V2024"/>
  <c r="U2024"/>
  <c r="Z2024" s="1"/>
  <c r="Y2023"/>
  <c r="X2023"/>
  <c r="W2023"/>
  <c r="V2023"/>
  <c r="U2023"/>
  <c r="Z2023" s="1"/>
  <c r="Y2022"/>
  <c r="X2022"/>
  <c r="W2022"/>
  <c r="V2022"/>
  <c r="U2022"/>
  <c r="Z2022" s="1"/>
  <c r="Y2021"/>
  <c r="X2021"/>
  <c r="W2021"/>
  <c r="V2021"/>
  <c r="U2021"/>
  <c r="Z2021" s="1"/>
  <c r="Y2020"/>
  <c r="X2020"/>
  <c r="W2020"/>
  <c r="V2020"/>
  <c r="U2020"/>
  <c r="Z2020" s="1"/>
  <c r="Y2019"/>
  <c r="X2019"/>
  <c r="W2019"/>
  <c r="V2019"/>
  <c r="U2019"/>
  <c r="Z2019" s="1"/>
  <c r="Y2018"/>
  <c r="X2018"/>
  <c r="W2018"/>
  <c r="V2018"/>
  <c r="U2018"/>
  <c r="Z2018" s="1"/>
  <c r="Y2017"/>
  <c r="X2017"/>
  <c r="W2017"/>
  <c r="V2017"/>
  <c r="U2017"/>
  <c r="Z2017" s="1"/>
  <c r="Y2016"/>
  <c r="X2016"/>
  <c r="W2016"/>
  <c r="V2016"/>
  <c r="U2016"/>
  <c r="Z2016" s="1"/>
  <c r="Y2015"/>
  <c r="X2015"/>
  <c r="W2015"/>
  <c r="V2015"/>
  <c r="U2015"/>
  <c r="Z2015" s="1"/>
  <c r="Y2014"/>
  <c r="X2014"/>
  <c r="W2014"/>
  <c r="V2014"/>
  <c r="U2014"/>
  <c r="Z2014" s="1"/>
  <c r="Y2013"/>
  <c r="X2013"/>
  <c r="W2013"/>
  <c r="V2013"/>
  <c r="U2013"/>
  <c r="Z2013" s="1"/>
  <c r="Y2012"/>
  <c r="X2012"/>
  <c r="W2012"/>
  <c r="V2012"/>
  <c r="U2012"/>
  <c r="Z2012" s="1"/>
  <c r="Y2011"/>
  <c r="X2011"/>
  <c r="W2011"/>
  <c r="V2011"/>
  <c r="U2011"/>
  <c r="Z2011" s="1"/>
  <c r="Y2010"/>
  <c r="X2010"/>
  <c r="W2010"/>
  <c r="V2010"/>
  <c r="U2010"/>
  <c r="Z2010" s="1"/>
  <c r="Y2009"/>
  <c r="X2009"/>
  <c r="W2009"/>
  <c r="V2009"/>
  <c r="U2009"/>
  <c r="Z2009" s="1"/>
  <c r="Y2008"/>
  <c r="X2008"/>
  <c r="W2008"/>
  <c r="V2008"/>
  <c r="U2008"/>
  <c r="Z2008" s="1"/>
  <c r="Y2007"/>
  <c r="X2007"/>
  <c r="W2007"/>
  <c r="V2007"/>
  <c r="U2007"/>
  <c r="Z2007" s="1"/>
  <c r="Y2006"/>
  <c r="X2006"/>
  <c r="W2006"/>
  <c r="V2006"/>
  <c r="U2006"/>
  <c r="Z2006" s="1"/>
  <c r="Y2005"/>
  <c r="X2005"/>
  <c r="W2005"/>
  <c r="V2005"/>
  <c r="U2005"/>
  <c r="Z2005" s="1"/>
  <c r="Y2004"/>
  <c r="X2004"/>
  <c r="W2004"/>
  <c r="V2004"/>
  <c r="U2004"/>
  <c r="Z2004" s="1"/>
  <c r="Y2003"/>
  <c r="X2003"/>
  <c r="W2003"/>
  <c r="V2003"/>
  <c r="U2003"/>
  <c r="Z2003" s="1"/>
  <c r="Y2002"/>
  <c r="X2002"/>
  <c r="W2002"/>
  <c r="V2002"/>
  <c r="U2002"/>
  <c r="Z2002" s="1"/>
  <c r="Y2001"/>
  <c r="X2001"/>
  <c r="W2001"/>
  <c r="V2001"/>
  <c r="U2001"/>
  <c r="Z2001" s="1"/>
  <c r="Y2000"/>
  <c r="X2000"/>
  <c r="W2000"/>
  <c r="V2000"/>
  <c r="U2000"/>
  <c r="Z2000" s="1"/>
  <c r="Y1999"/>
  <c r="X1999"/>
  <c r="W1999"/>
  <c r="V1999"/>
  <c r="U1999"/>
  <c r="Z1999" s="1"/>
  <c r="Y1998"/>
  <c r="X1998"/>
  <c r="W1998"/>
  <c r="V1998"/>
  <c r="U1998"/>
  <c r="Z1998" s="1"/>
  <c r="Y1997"/>
  <c r="X1997"/>
  <c r="W1997"/>
  <c r="V1997"/>
  <c r="U1997"/>
  <c r="Z1997" s="1"/>
  <c r="Y1996"/>
  <c r="X1996"/>
  <c r="W1996"/>
  <c r="V1996"/>
  <c r="U1996"/>
  <c r="Z1996" s="1"/>
  <c r="Y1995"/>
  <c r="X1995"/>
  <c r="W1995"/>
  <c r="V1995"/>
  <c r="U1995"/>
  <c r="Z1995" s="1"/>
  <c r="Y1994"/>
  <c r="X1994"/>
  <c r="W1994"/>
  <c r="V1994"/>
  <c r="U1994"/>
  <c r="Z1994" s="1"/>
  <c r="Y1993"/>
  <c r="X1993"/>
  <c r="W1993"/>
  <c r="V1993"/>
  <c r="U1993"/>
  <c r="Z1993" s="1"/>
  <c r="Y1992"/>
  <c r="X1992"/>
  <c r="W1992"/>
  <c r="V1992"/>
  <c r="U1992"/>
  <c r="Z1992" s="1"/>
  <c r="Y1991"/>
  <c r="X1991"/>
  <c r="W1991"/>
  <c r="V1991"/>
  <c r="U1991"/>
  <c r="Z1991" s="1"/>
  <c r="Y1990"/>
  <c r="X1990"/>
  <c r="W1990"/>
  <c r="V1990"/>
  <c r="U1990"/>
  <c r="Z1990" s="1"/>
  <c r="Y1989"/>
  <c r="X1989"/>
  <c r="W1989"/>
  <c r="V1989"/>
  <c r="U1989"/>
  <c r="Z1989" s="1"/>
  <c r="Y1988"/>
  <c r="X1988"/>
  <c r="W1988"/>
  <c r="V1988"/>
  <c r="U1988"/>
  <c r="Z1988" s="1"/>
  <c r="Y1987"/>
  <c r="X1987"/>
  <c r="W1987"/>
  <c r="V1987"/>
  <c r="U1987"/>
  <c r="Z1987" s="1"/>
  <c r="Y1986"/>
  <c r="X1986"/>
  <c r="W1986"/>
  <c r="V1986"/>
  <c r="U1986"/>
  <c r="Z1986" s="1"/>
  <c r="Y1985"/>
  <c r="X1985"/>
  <c r="W1985"/>
  <c r="V1985"/>
  <c r="U1985"/>
  <c r="Z1985" s="1"/>
  <c r="Y1984"/>
  <c r="X1984"/>
  <c r="W1984"/>
  <c r="V1984"/>
  <c r="U1984"/>
  <c r="Z1984" s="1"/>
  <c r="Y1983"/>
  <c r="X1983"/>
  <c r="W1983"/>
  <c r="V1983"/>
  <c r="U1983"/>
  <c r="Z1983" s="1"/>
  <c r="Y1982"/>
  <c r="X1982"/>
  <c r="W1982"/>
  <c r="V1982"/>
  <c r="U1982"/>
  <c r="Z1982" s="1"/>
  <c r="Y1981"/>
  <c r="X1981"/>
  <c r="W1981"/>
  <c r="V1981"/>
  <c r="U1981"/>
  <c r="Z1981" s="1"/>
  <c r="Y1980"/>
  <c r="X1980"/>
  <c r="W1980"/>
  <c r="V1980"/>
  <c r="U1980"/>
  <c r="Z1980" s="1"/>
  <c r="Y1979"/>
  <c r="X1979"/>
  <c r="W1979"/>
  <c r="V1979"/>
  <c r="U1979"/>
  <c r="Z1979" s="1"/>
  <c r="Y1978"/>
  <c r="X1978"/>
  <c r="W1978"/>
  <c r="V1978"/>
  <c r="U1978"/>
  <c r="Z1978" s="1"/>
  <c r="Y1977"/>
  <c r="X1977"/>
  <c r="W1977"/>
  <c r="V1977"/>
  <c r="U1977"/>
  <c r="Z1977" s="1"/>
  <c r="Y1976"/>
  <c r="X1976"/>
  <c r="W1976"/>
  <c r="V1976"/>
  <c r="U1976"/>
  <c r="Z1976" s="1"/>
  <c r="Y1975"/>
  <c r="X1975"/>
  <c r="W1975"/>
  <c r="V1975"/>
  <c r="U1975"/>
  <c r="Z1975" s="1"/>
  <c r="Y1974"/>
  <c r="X1974"/>
  <c r="W1974"/>
  <c r="V1974"/>
  <c r="U1974"/>
  <c r="Z1974" s="1"/>
  <c r="Y1973"/>
  <c r="X1973"/>
  <c r="W1973"/>
  <c r="V1973"/>
  <c r="U1973"/>
  <c r="Z1973" s="1"/>
  <c r="Y1972"/>
  <c r="X1972"/>
  <c r="W1972"/>
  <c r="V1972"/>
  <c r="U1972"/>
  <c r="Z1972" s="1"/>
  <c r="Y1971"/>
  <c r="X1971"/>
  <c r="W1971"/>
  <c r="V1971"/>
  <c r="U1971"/>
  <c r="Z1971" s="1"/>
  <c r="Y1970"/>
  <c r="X1970"/>
  <c r="W1970"/>
  <c r="V1970"/>
  <c r="U1970"/>
  <c r="Z1970" s="1"/>
  <c r="Y1969"/>
  <c r="X1969"/>
  <c r="W1969"/>
  <c r="V1969"/>
  <c r="U1969"/>
  <c r="Z1969" s="1"/>
  <c r="Y1968"/>
  <c r="X1968"/>
  <c r="W1968"/>
  <c r="V1968"/>
  <c r="U1968"/>
  <c r="Z1968" s="1"/>
  <c r="Y1967"/>
  <c r="X1967"/>
  <c r="W1967"/>
  <c r="V1967"/>
  <c r="U1967"/>
  <c r="Z1967" s="1"/>
  <c r="Y1966"/>
  <c r="X1966"/>
  <c r="W1966"/>
  <c r="V1966"/>
  <c r="U1966"/>
  <c r="Z1966" s="1"/>
  <c r="Y1965"/>
  <c r="X1965"/>
  <c r="W1965"/>
  <c r="V1965"/>
  <c r="U1965"/>
  <c r="Z1965" s="1"/>
  <c r="Y1964"/>
  <c r="X1964"/>
  <c r="W1964"/>
  <c r="V1964"/>
  <c r="U1964"/>
  <c r="Z1964" s="1"/>
  <c r="Y1963"/>
  <c r="X1963"/>
  <c r="W1963"/>
  <c r="V1963"/>
  <c r="U1963"/>
  <c r="Z1963" s="1"/>
  <c r="Y1962"/>
  <c r="X1962"/>
  <c r="W1962"/>
  <c r="V1962"/>
  <c r="U1962"/>
  <c r="Z1962" s="1"/>
  <c r="Y1961"/>
  <c r="X1961"/>
  <c r="W1961"/>
  <c r="V1961"/>
  <c r="U1961"/>
  <c r="Z1961" s="1"/>
  <c r="Y1960"/>
  <c r="X1960"/>
  <c r="W1960"/>
  <c r="V1960"/>
  <c r="U1960"/>
  <c r="Z1960" s="1"/>
  <c r="Y1959"/>
  <c r="X1959"/>
  <c r="W1959"/>
  <c r="V1959"/>
  <c r="U1959"/>
  <c r="Z1959" s="1"/>
  <c r="Y1958"/>
  <c r="X1958"/>
  <c r="W1958"/>
  <c r="V1958"/>
  <c r="U1958"/>
  <c r="Z1958" s="1"/>
  <c r="Y1957"/>
  <c r="X1957"/>
  <c r="W1957"/>
  <c r="V1957"/>
  <c r="U1957"/>
  <c r="Z1957" s="1"/>
  <c r="Y1956"/>
  <c r="X1956"/>
  <c r="W1956"/>
  <c r="V1956"/>
  <c r="U1956"/>
  <c r="Z1956" s="1"/>
  <c r="Y1955"/>
  <c r="X1955"/>
  <c r="W1955"/>
  <c r="V1955"/>
  <c r="U1955"/>
  <c r="Z1955" s="1"/>
  <c r="Y1954"/>
  <c r="X1954"/>
  <c r="W1954"/>
  <c r="V1954"/>
  <c r="U1954"/>
  <c r="Z1954" s="1"/>
  <c r="Y1953"/>
  <c r="X1953"/>
  <c r="W1953"/>
  <c r="V1953"/>
  <c r="U1953"/>
  <c r="Z1953" s="1"/>
  <c r="Y1952"/>
  <c r="X1952"/>
  <c r="W1952"/>
  <c r="V1952"/>
  <c r="U1952"/>
  <c r="Z1952" s="1"/>
  <c r="Y1951"/>
  <c r="X1951"/>
  <c r="W1951"/>
  <c r="V1951"/>
  <c r="U1951"/>
  <c r="Z1951" s="1"/>
  <c r="Y1950"/>
  <c r="X1950"/>
  <c r="W1950"/>
  <c r="V1950"/>
  <c r="U1950"/>
  <c r="Z1950" s="1"/>
  <c r="Y1949"/>
  <c r="X1949"/>
  <c r="W1949"/>
  <c r="V1949"/>
  <c r="U1949"/>
  <c r="Z1949" s="1"/>
  <c r="Y1948"/>
  <c r="X1948"/>
  <c r="W1948"/>
  <c r="V1948"/>
  <c r="U1948"/>
  <c r="Z1948" s="1"/>
  <c r="Y1947"/>
  <c r="X1947"/>
  <c r="W1947"/>
  <c r="V1947"/>
  <c r="U1947"/>
  <c r="Z1947" s="1"/>
  <c r="Y1946"/>
  <c r="X1946"/>
  <c r="W1946"/>
  <c r="V1946"/>
  <c r="U1946"/>
  <c r="Z1946" s="1"/>
  <c r="Y1945"/>
  <c r="X1945"/>
  <c r="W1945"/>
  <c r="V1945"/>
  <c r="U1945"/>
  <c r="Z1945" s="1"/>
  <c r="Y1944"/>
  <c r="X1944"/>
  <c r="W1944"/>
  <c r="V1944"/>
  <c r="U1944"/>
  <c r="Z1944" s="1"/>
  <c r="Y1943"/>
  <c r="X1943"/>
  <c r="W1943"/>
  <c r="V1943"/>
  <c r="U1943"/>
  <c r="Z1943" s="1"/>
  <c r="Y1942"/>
  <c r="X1942"/>
  <c r="W1942"/>
  <c r="V1942"/>
  <c r="U1942"/>
  <c r="Z1942" s="1"/>
  <c r="Y1941"/>
  <c r="X1941"/>
  <c r="W1941"/>
  <c r="V1941"/>
  <c r="U1941"/>
  <c r="Z1941" s="1"/>
  <c r="Y1940"/>
  <c r="X1940"/>
  <c r="W1940"/>
  <c r="V1940"/>
  <c r="U1940"/>
  <c r="Z1940" s="1"/>
  <c r="Y1939"/>
  <c r="X1939"/>
  <c r="W1939"/>
  <c r="V1939"/>
  <c r="U1939"/>
  <c r="Z1939" s="1"/>
  <c r="Y1938"/>
  <c r="X1938"/>
  <c r="W1938"/>
  <c r="V1938"/>
  <c r="U1938"/>
  <c r="Z1938" s="1"/>
  <c r="Y1937"/>
  <c r="X1937"/>
  <c r="W1937"/>
  <c r="V1937"/>
  <c r="U1937"/>
  <c r="Z1937" s="1"/>
  <c r="Y1936"/>
  <c r="X1936"/>
  <c r="W1936"/>
  <c r="V1936"/>
  <c r="U1936"/>
  <c r="Z1936" s="1"/>
  <c r="Y1935"/>
  <c r="X1935"/>
  <c r="W1935"/>
  <c r="V1935"/>
  <c r="U1935"/>
  <c r="Z1935" s="1"/>
  <c r="Y1934"/>
  <c r="X1934"/>
  <c r="W1934"/>
  <c r="V1934"/>
  <c r="U1934"/>
  <c r="Z1934" s="1"/>
  <c r="Y1933"/>
  <c r="X1933"/>
  <c r="W1933"/>
  <c r="V1933"/>
  <c r="U1933"/>
  <c r="Z1933" s="1"/>
  <c r="Y1932"/>
  <c r="X1932"/>
  <c r="W1932"/>
  <c r="V1932"/>
  <c r="U1932"/>
  <c r="Z1932" s="1"/>
  <c r="Y1931"/>
  <c r="X1931"/>
  <c r="W1931"/>
  <c r="V1931"/>
  <c r="U1931"/>
  <c r="Z1931" s="1"/>
  <c r="Y1930"/>
  <c r="X1930"/>
  <c r="W1930"/>
  <c r="V1930"/>
  <c r="U1930"/>
  <c r="Z1930" s="1"/>
  <c r="Y1929"/>
  <c r="X1929"/>
  <c r="W1929"/>
  <c r="V1929"/>
  <c r="U1929"/>
  <c r="Z1929" s="1"/>
  <c r="Y1928"/>
  <c r="X1928"/>
  <c r="W1928"/>
  <c r="V1928"/>
  <c r="U1928"/>
  <c r="Z1928" s="1"/>
  <c r="Y1927"/>
  <c r="X1927"/>
  <c r="W1927"/>
  <c r="V1927"/>
  <c r="U1927"/>
  <c r="Z1927" s="1"/>
  <c r="Y1926"/>
  <c r="X1926"/>
  <c r="W1926"/>
  <c r="V1926"/>
  <c r="U1926"/>
  <c r="Z1926" s="1"/>
  <c r="Y1925"/>
  <c r="X1925"/>
  <c r="W1925"/>
  <c r="V1925"/>
  <c r="U1925"/>
  <c r="Z1925" s="1"/>
  <c r="Y1924"/>
  <c r="X1924"/>
  <c r="W1924"/>
  <c r="V1924"/>
  <c r="U1924"/>
  <c r="Z1924" s="1"/>
  <c r="Y1923"/>
  <c r="X1923"/>
  <c r="W1923"/>
  <c r="V1923"/>
  <c r="U1923"/>
  <c r="Z1923" s="1"/>
  <c r="Y1922"/>
  <c r="X1922"/>
  <c r="W1922"/>
  <c r="V1922"/>
  <c r="U1922"/>
  <c r="Z1922" s="1"/>
  <c r="Y1921"/>
  <c r="X1921"/>
  <c r="W1921"/>
  <c r="V1921"/>
  <c r="U1921"/>
  <c r="Z1921" s="1"/>
  <c r="Y1920"/>
  <c r="X1920"/>
  <c r="W1920"/>
  <c r="V1920"/>
  <c r="U1920"/>
  <c r="Z1920" s="1"/>
  <c r="Y1919"/>
  <c r="X1919"/>
  <c r="W1919"/>
  <c r="V1919"/>
  <c r="U1919"/>
  <c r="Z1919" s="1"/>
  <c r="Y1918"/>
  <c r="X1918"/>
  <c r="W1918"/>
  <c r="V1918"/>
  <c r="U1918"/>
  <c r="Z1918" s="1"/>
  <c r="Y1917"/>
  <c r="X1917"/>
  <c r="W1917"/>
  <c r="V1917"/>
  <c r="U1917"/>
  <c r="Z1917" s="1"/>
  <c r="Y1916"/>
  <c r="X1916"/>
  <c r="W1916"/>
  <c r="V1916"/>
  <c r="U1916"/>
  <c r="Z1916" s="1"/>
  <c r="Y1915"/>
  <c r="X1915"/>
  <c r="W1915"/>
  <c r="V1915"/>
  <c r="U1915"/>
  <c r="Z1915" s="1"/>
  <c r="Y1914"/>
  <c r="X1914"/>
  <c r="W1914"/>
  <c r="V1914"/>
  <c r="U1914"/>
  <c r="Z1914" s="1"/>
  <c r="Y1913"/>
  <c r="X1913"/>
  <c r="W1913"/>
  <c r="V1913"/>
  <c r="U1913"/>
  <c r="Z1913" s="1"/>
  <c r="Y1912"/>
  <c r="X1912"/>
  <c r="W1912"/>
  <c r="V1912"/>
  <c r="U1912"/>
  <c r="Z1912" s="1"/>
  <c r="Y1911"/>
  <c r="X1911"/>
  <c r="W1911"/>
  <c r="V1911"/>
  <c r="U1911"/>
  <c r="Z1911" s="1"/>
  <c r="Y1910"/>
  <c r="X1910"/>
  <c r="W1910"/>
  <c r="V1910"/>
  <c r="U1910"/>
  <c r="Z1910" s="1"/>
  <c r="Y1909"/>
  <c r="X1909"/>
  <c r="W1909"/>
  <c r="V1909"/>
  <c r="U1909"/>
  <c r="Z1909" s="1"/>
  <c r="Y1908"/>
  <c r="X1908"/>
  <c r="W1908"/>
  <c r="V1908"/>
  <c r="U1908"/>
  <c r="Z1908" s="1"/>
  <c r="Y1907"/>
  <c r="X1907"/>
  <c r="W1907"/>
  <c r="V1907"/>
  <c r="U1907"/>
  <c r="Z1907" s="1"/>
  <c r="Y1906"/>
  <c r="X1906"/>
  <c r="W1906"/>
  <c r="V1906"/>
  <c r="U1906"/>
  <c r="Z1906" s="1"/>
  <c r="Y1905"/>
  <c r="X1905"/>
  <c r="W1905"/>
  <c r="V1905"/>
  <c r="U1905"/>
  <c r="Z1905" s="1"/>
  <c r="Y1904"/>
  <c r="X1904"/>
  <c r="W1904"/>
  <c r="V1904"/>
  <c r="U1904"/>
  <c r="Z1904" s="1"/>
  <c r="Y1903"/>
  <c r="X1903"/>
  <c r="W1903"/>
  <c r="V1903"/>
  <c r="U1903"/>
  <c r="Z1903" s="1"/>
  <c r="Y1902"/>
  <c r="X1902"/>
  <c r="W1902"/>
  <c r="V1902"/>
  <c r="U1902"/>
  <c r="Z1902" s="1"/>
  <c r="Y1901"/>
  <c r="X1901"/>
  <c r="W1901"/>
  <c r="V1901"/>
  <c r="U1901"/>
  <c r="Z1901" s="1"/>
  <c r="Y1900"/>
  <c r="X1900"/>
  <c r="W1900"/>
  <c r="V1900"/>
  <c r="U1900"/>
  <c r="Z1900" s="1"/>
  <c r="Y1899"/>
  <c r="X1899"/>
  <c r="W1899"/>
  <c r="V1899"/>
  <c r="U1899"/>
  <c r="Z1899" s="1"/>
  <c r="Y1898"/>
  <c r="X1898"/>
  <c r="W1898"/>
  <c r="V1898"/>
  <c r="U1898"/>
  <c r="Z1898" s="1"/>
  <c r="Y1897"/>
  <c r="X1897"/>
  <c r="W1897"/>
  <c r="V1897"/>
  <c r="U1897"/>
  <c r="Z1897" s="1"/>
  <c r="Y1896"/>
  <c r="X1896"/>
  <c r="W1896"/>
  <c r="V1896"/>
  <c r="U1896"/>
  <c r="Z1896" s="1"/>
  <c r="Y1895"/>
  <c r="X1895"/>
  <c r="W1895"/>
  <c r="V1895"/>
  <c r="U1895"/>
  <c r="Z1895" s="1"/>
  <c r="Y1894"/>
  <c r="X1894"/>
  <c r="W1894"/>
  <c r="V1894"/>
  <c r="U1894"/>
  <c r="Z1894" s="1"/>
  <c r="Y1893"/>
  <c r="X1893"/>
  <c r="W1893"/>
  <c r="V1893"/>
  <c r="U1893"/>
  <c r="Z1893" s="1"/>
  <c r="Y1892"/>
  <c r="X1892"/>
  <c r="W1892"/>
  <c r="V1892"/>
  <c r="U1892"/>
  <c r="Z1892" s="1"/>
  <c r="Y1891"/>
  <c r="X1891"/>
  <c r="W1891"/>
  <c r="V1891"/>
  <c r="U1891"/>
  <c r="Z1891" s="1"/>
  <c r="Y1890"/>
  <c r="X1890"/>
  <c r="W1890"/>
  <c r="V1890"/>
  <c r="U1890"/>
  <c r="Z1890" s="1"/>
  <c r="Y1889"/>
  <c r="X1889"/>
  <c r="W1889"/>
  <c r="V1889"/>
  <c r="U1889"/>
  <c r="Z1889" s="1"/>
  <c r="Y1888"/>
  <c r="X1888"/>
  <c r="W1888"/>
  <c r="V1888"/>
  <c r="U1888"/>
  <c r="Z1888" s="1"/>
  <c r="Y1887"/>
  <c r="X1887"/>
  <c r="W1887"/>
  <c r="V1887"/>
  <c r="U1887"/>
  <c r="Z1887" s="1"/>
  <c r="Y1886"/>
  <c r="X1886"/>
  <c r="W1886"/>
  <c r="V1886"/>
  <c r="U1886"/>
  <c r="Z1886" s="1"/>
  <c r="Y1885"/>
  <c r="X1885"/>
  <c r="W1885"/>
  <c r="V1885"/>
  <c r="U1885"/>
  <c r="Z1885" s="1"/>
  <c r="Y1884"/>
  <c r="X1884"/>
  <c r="W1884"/>
  <c r="V1884"/>
  <c r="U1884"/>
  <c r="Z1884" s="1"/>
  <c r="Y1883"/>
  <c r="X1883"/>
  <c r="W1883"/>
  <c r="V1883"/>
  <c r="U1883"/>
  <c r="Z1883" s="1"/>
  <c r="Y1882"/>
  <c r="X1882"/>
  <c r="W1882"/>
  <c r="V1882"/>
  <c r="U1882"/>
  <c r="Z1882" s="1"/>
  <c r="Y1881"/>
  <c r="X1881"/>
  <c r="W1881"/>
  <c r="V1881"/>
  <c r="U1881"/>
  <c r="Z1881" s="1"/>
  <c r="Y1880"/>
  <c r="X1880"/>
  <c r="W1880"/>
  <c r="V1880"/>
  <c r="U1880"/>
  <c r="Z1880" s="1"/>
  <c r="Y1879"/>
  <c r="X1879"/>
  <c r="W1879"/>
  <c r="V1879"/>
  <c r="U1879"/>
  <c r="Z1879" s="1"/>
  <c r="Y1878"/>
  <c r="X1878"/>
  <c r="W1878"/>
  <c r="V1878"/>
  <c r="U1878"/>
  <c r="Z1878" s="1"/>
  <c r="Y1877"/>
  <c r="X1877"/>
  <c r="W1877"/>
  <c r="V1877"/>
  <c r="U1877"/>
  <c r="Z1877" s="1"/>
  <c r="Y1876"/>
  <c r="X1876"/>
  <c r="W1876"/>
  <c r="V1876"/>
  <c r="U1876"/>
  <c r="Z1876" s="1"/>
  <c r="Y1875"/>
  <c r="X1875"/>
  <c r="W1875"/>
  <c r="V1875"/>
  <c r="U1875"/>
  <c r="Z1875" s="1"/>
  <c r="Y1874"/>
  <c r="X1874"/>
  <c r="W1874"/>
  <c r="V1874"/>
  <c r="U1874"/>
  <c r="Z1874" s="1"/>
  <c r="Y1873"/>
  <c r="X1873"/>
  <c r="W1873"/>
  <c r="V1873"/>
  <c r="U1873"/>
  <c r="Z1873" s="1"/>
  <c r="Y1872"/>
  <c r="X1872"/>
  <c r="W1872"/>
  <c r="V1872"/>
  <c r="U1872"/>
  <c r="Z1872" s="1"/>
  <c r="Y1871"/>
  <c r="X1871"/>
  <c r="W1871"/>
  <c r="V1871"/>
  <c r="U1871"/>
  <c r="Z1871" s="1"/>
  <c r="Y1870"/>
  <c r="X1870"/>
  <c r="W1870"/>
  <c r="V1870"/>
  <c r="U1870"/>
  <c r="Z1870" s="1"/>
  <c r="Y1869"/>
  <c r="X1869"/>
  <c r="W1869"/>
  <c r="V1869"/>
  <c r="U1869"/>
  <c r="Z1869" s="1"/>
  <c r="Y1868"/>
  <c r="X1868"/>
  <c r="W1868"/>
  <c r="V1868"/>
  <c r="U1868"/>
  <c r="Z1868" s="1"/>
  <c r="Y1867"/>
  <c r="X1867"/>
  <c r="W1867"/>
  <c r="V1867"/>
  <c r="U1867"/>
  <c r="Z1867" s="1"/>
  <c r="Y1866"/>
  <c r="X1866"/>
  <c r="W1866"/>
  <c r="V1866"/>
  <c r="U1866"/>
  <c r="Z1866" s="1"/>
  <c r="Y1865"/>
  <c r="X1865"/>
  <c r="W1865"/>
  <c r="V1865"/>
  <c r="U1865"/>
  <c r="Z1865" s="1"/>
  <c r="Y1864"/>
  <c r="X1864"/>
  <c r="W1864"/>
  <c r="V1864"/>
  <c r="U1864"/>
  <c r="Y1863"/>
  <c r="X1863"/>
  <c r="W1863"/>
  <c r="V1863"/>
  <c r="U1863"/>
  <c r="Z1863" s="1"/>
  <c r="Y1862"/>
  <c r="X1862"/>
  <c r="W1862"/>
  <c r="V1862"/>
  <c r="U1862"/>
  <c r="Z1862" s="1"/>
  <c r="Y1861"/>
  <c r="X1861"/>
  <c r="W1861"/>
  <c r="V1861"/>
  <c r="U1861"/>
  <c r="Y1860"/>
  <c r="X1860"/>
  <c r="W1860"/>
  <c r="V1860"/>
  <c r="U1860"/>
  <c r="Z1860" s="1"/>
  <c r="Y1859"/>
  <c r="X1859"/>
  <c r="W1859"/>
  <c r="V1859"/>
  <c r="U1859"/>
  <c r="Z1859" s="1"/>
  <c r="Y1858"/>
  <c r="X1858"/>
  <c r="W1858"/>
  <c r="V1858"/>
  <c r="U1858"/>
  <c r="Z1858" s="1"/>
  <c r="Y1857"/>
  <c r="X1857"/>
  <c r="W1857"/>
  <c r="V1857"/>
  <c r="U1857"/>
  <c r="Y1856"/>
  <c r="X1856"/>
  <c r="W1856"/>
  <c r="V1856"/>
  <c r="U1856"/>
  <c r="Y1855"/>
  <c r="X1855"/>
  <c r="W1855"/>
  <c r="V1855"/>
  <c r="U1855"/>
  <c r="Z1855" s="1"/>
  <c r="Y1854"/>
  <c r="X1854"/>
  <c r="W1854"/>
  <c r="V1854"/>
  <c r="U1854"/>
  <c r="Z1854" s="1"/>
  <c r="Y1853"/>
  <c r="X1853"/>
  <c r="W1853"/>
  <c r="V1853"/>
  <c r="U1853"/>
  <c r="Z1853" s="1"/>
  <c r="Y1852"/>
  <c r="X1852"/>
  <c r="W1852"/>
  <c r="V1852"/>
  <c r="U1852"/>
  <c r="Z1852" s="1"/>
  <c r="Y1851"/>
  <c r="X1851"/>
  <c r="W1851"/>
  <c r="V1851"/>
  <c r="U1851"/>
  <c r="Z1851" s="1"/>
  <c r="Y1850"/>
  <c r="X1850"/>
  <c r="W1850"/>
  <c r="V1850"/>
  <c r="U1850"/>
  <c r="Z1850" s="1"/>
  <c r="Y1849"/>
  <c r="X1849"/>
  <c r="W1849"/>
  <c r="V1849"/>
  <c r="U1849"/>
  <c r="Y1848"/>
  <c r="X1848"/>
  <c r="W1848"/>
  <c r="V1848"/>
  <c r="U1848"/>
  <c r="Z1848" s="1"/>
  <c r="Y1847"/>
  <c r="X1847"/>
  <c r="W1847"/>
  <c r="V1847"/>
  <c r="U1847"/>
  <c r="Z1847" s="1"/>
  <c r="Y1846"/>
  <c r="X1846"/>
  <c r="W1846"/>
  <c r="V1846"/>
  <c r="U1846"/>
  <c r="Z1846" s="1"/>
  <c r="Y1845"/>
  <c r="X1845"/>
  <c r="W1845"/>
  <c r="V1845"/>
  <c r="U1845"/>
  <c r="Y1844"/>
  <c r="X1844"/>
  <c r="W1844"/>
  <c r="V1844"/>
  <c r="U1844"/>
  <c r="Y1843"/>
  <c r="X1843"/>
  <c r="W1843"/>
  <c r="V1843"/>
  <c r="U1843"/>
  <c r="Z1843" s="1"/>
  <c r="Y1842"/>
  <c r="X1842"/>
  <c r="W1842"/>
  <c r="V1842"/>
  <c r="U1842"/>
  <c r="Z1842" s="1"/>
  <c r="Y1841"/>
  <c r="X1841"/>
  <c r="W1841"/>
  <c r="V1841"/>
  <c r="U1841"/>
  <c r="Z1841" s="1"/>
  <c r="Y1840"/>
  <c r="X1840"/>
  <c r="W1840"/>
  <c r="V1840"/>
  <c r="U1840"/>
  <c r="Z1840" s="1"/>
  <c r="Y1839"/>
  <c r="X1839"/>
  <c r="W1839"/>
  <c r="V1839"/>
  <c r="U1839"/>
  <c r="Z1839" s="1"/>
  <c r="Y1838"/>
  <c r="X1838"/>
  <c r="W1838"/>
  <c r="V1838"/>
  <c r="U1838"/>
  <c r="Z1838" s="1"/>
  <c r="Y1837"/>
  <c r="X1837"/>
  <c r="W1837"/>
  <c r="V1837"/>
  <c r="U1837"/>
  <c r="Z1837" s="1"/>
  <c r="Y1836"/>
  <c r="X1836"/>
  <c r="W1836"/>
  <c r="V1836"/>
  <c r="U1836"/>
  <c r="Z1836" s="1"/>
  <c r="Y1835"/>
  <c r="X1835"/>
  <c r="W1835"/>
  <c r="V1835"/>
  <c r="U1835"/>
  <c r="Z1835" s="1"/>
  <c r="Y1834"/>
  <c r="X1834"/>
  <c r="W1834"/>
  <c r="V1834"/>
  <c r="U1834"/>
  <c r="Z1834" s="1"/>
  <c r="Y1833"/>
  <c r="X1833"/>
  <c r="W1833"/>
  <c r="V1833"/>
  <c r="U1833"/>
  <c r="Z1833" s="1"/>
  <c r="Y1832"/>
  <c r="X1832"/>
  <c r="W1832"/>
  <c r="V1832"/>
  <c r="U1832"/>
  <c r="Z1832" s="1"/>
  <c r="Y1831"/>
  <c r="X1831"/>
  <c r="W1831"/>
  <c r="V1831"/>
  <c r="U1831"/>
  <c r="Z1831" s="1"/>
  <c r="Y1830"/>
  <c r="X1830"/>
  <c r="W1830"/>
  <c r="V1830"/>
  <c r="U1830"/>
  <c r="Z1830" s="1"/>
  <c r="Y1829"/>
  <c r="X1829"/>
  <c r="W1829"/>
  <c r="V1829"/>
  <c r="U1829"/>
  <c r="Z1829" s="1"/>
  <c r="Y1828"/>
  <c r="X1828"/>
  <c r="W1828"/>
  <c r="V1828"/>
  <c r="U1828"/>
  <c r="Z1828" s="1"/>
  <c r="Y1827"/>
  <c r="X1827"/>
  <c r="W1827"/>
  <c r="V1827"/>
  <c r="U1827"/>
  <c r="Z1827" s="1"/>
  <c r="Y1826"/>
  <c r="X1826"/>
  <c r="W1826"/>
  <c r="V1826"/>
  <c r="U1826"/>
  <c r="Z1826" s="1"/>
  <c r="Y1825"/>
  <c r="X1825"/>
  <c r="W1825"/>
  <c r="V1825"/>
  <c r="U1825"/>
  <c r="Z1825" s="1"/>
  <c r="Y1824"/>
  <c r="X1824"/>
  <c r="W1824"/>
  <c r="V1824"/>
  <c r="U1824"/>
  <c r="Z1824" s="1"/>
  <c r="Y1823"/>
  <c r="X1823"/>
  <c r="W1823"/>
  <c r="V1823"/>
  <c r="U1823"/>
  <c r="Z1823" s="1"/>
  <c r="Y1822"/>
  <c r="X1822"/>
  <c r="W1822"/>
  <c r="V1822"/>
  <c r="U1822"/>
  <c r="Z1822" s="1"/>
  <c r="Y1821"/>
  <c r="X1821"/>
  <c r="W1821"/>
  <c r="V1821"/>
  <c r="U1821"/>
  <c r="Z1821" s="1"/>
  <c r="Y1820"/>
  <c r="X1820"/>
  <c r="W1820"/>
  <c r="V1820"/>
  <c r="U1820"/>
  <c r="Y1819"/>
  <c r="X1819"/>
  <c r="W1819"/>
  <c r="V1819"/>
  <c r="U1819"/>
  <c r="Z1819" s="1"/>
  <c r="Y1818"/>
  <c r="X1818"/>
  <c r="W1818"/>
  <c r="V1818"/>
  <c r="U1818"/>
  <c r="Z1818" s="1"/>
  <c r="Y1817"/>
  <c r="X1817"/>
  <c r="W1817"/>
  <c r="V1817"/>
  <c r="U1817"/>
  <c r="Y1816"/>
  <c r="X1816"/>
  <c r="W1816"/>
  <c r="V1816"/>
  <c r="U1816"/>
  <c r="Z1816" s="1"/>
  <c r="Y1815"/>
  <c r="X1815"/>
  <c r="W1815"/>
  <c r="V1815"/>
  <c r="U1815"/>
  <c r="Z1815" s="1"/>
  <c r="Y1814"/>
  <c r="X1814"/>
  <c r="W1814"/>
  <c r="V1814"/>
  <c r="U1814"/>
  <c r="Z1814" s="1"/>
  <c r="Y1813"/>
  <c r="X1813"/>
  <c r="W1813"/>
  <c r="V1813"/>
  <c r="U1813"/>
  <c r="Z1813" s="1"/>
  <c r="Y1812"/>
  <c r="X1812"/>
  <c r="W1812"/>
  <c r="V1812"/>
  <c r="U1812"/>
  <c r="Y1811"/>
  <c r="X1811"/>
  <c r="W1811"/>
  <c r="V1811"/>
  <c r="U1811"/>
  <c r="Z1811" s="1"/>
  <c r="Y1810"/>
  <c r="X1810"/>
  <c r="W1810"/>
  <c r="V1810"/>
  <c r="U1810"/>
  <c r="Z1810" s="1"/>
  <c r="Y1809"/>
  <c r="X1809"/>
  <c r="W1809"/>
  <c r="V1809"/>
  <c r="U1809"/>
  <c r="Z1809" s="1"/>
  <c r="Y1808"/>
  <c r="X1808"/>
  <c r="W1808"/>
  <c r="V1808"/>
  <c r="U1808"/>
  <c r="Y1807"/>
  <c r="X1807"/>
  <c r="W1807"/>
  <c r="V1807"/>
  <c r="U1807"/>
  <c r="Z1807" s="1"/>
  <c r="Y1806"/>
  <c r="X1806"/>
  <c r="W1806"/>
  <c r="V1806"/>
  <c r="U1806"/>
  <c r="Z1806" s="1"/>
  <c r="Y1805"/>
  <c r="X1805"/>
  <c r="W1805"/>
  <c r="V1805"/>
  <c r="U1805"/>
  <c r="Y1804"/>
  <c r="X1804"/>
  <c r="W1804"/>
  <c r="V1804"/>
  <c r="U1804"/>
  <c r="Y1803"/>
  <c r="X1803"/>
  <c r="W1803"/>
  <c r="V1803"/>
  <c r="U1803"/>
  <c r="Z1803" s="1"/>
  <c r="Y1802"/>
  <c r="X1802"/>
  <c r="W1802"/>
  <c r="V1802"/>
  <c r="U1802"/>
  <c r="Z1802" s="1"/>
  <c r="Y1801"/>
  <c r="X1801"/>
  <c r="W1801"/>
  <c r="V1801"/>
  <c r="U1801"/>
  <c r="Z1801" s="1"/>
  <c r="Y1800"/>
  <c r="X1800"/>
  <c r="W1800"/>
  <c r="V1800"/>
  <c r="U1800"/>
  <c r="Z1800" s="1"/>
  <c r="Y1799"/>
  <c r="X1799"/>
  <c r="W1799"/>
  <c r="V1799"/>
  <c r="U1799"/>
  <c r="Z1799" s="1"/>
  <c r="Y1798"/>
  <c r="X1798"/>
  <c r="W1798"/>
  <c r="V1798"/>
  <c r="U1798"/>
  <c r="Z1798" s="1"/>
  <c r="Y1797"/>
  <c r="X1797"/>
  <c r="W1797"/>
  <c r="V1797"/>
  <c r="U1797"/>
  <c r="Y1796"/>
  <c r="X1796"/>
  <c r="W1796"/>
  <c r="V1796"/>
  <c r="U1796"/>
  <c r="Z1796" s="1"/>
  <c r="Y1795"/>
  <c r="X1795"/>
  <c r="W1795"/>
  <c r="V1795"/>
  <c r="U1795"/>
  <c r="Z1795" s="1"/>
  <c r="Y1794"/>
  <c r="X1794"/>
  <c r="W1794"/>
  <c r="V1794"/>
  <c r="U1794"/>
  <c r="Z1794" s="1"/>
  <c r="Y1793"/>
  <c r="X1793"/>
  <c r="W1793"/>
  <c r="V1793"/>
  <c r="U1793"/>
  <c r="Z1793" s="1"/>
  <c r="Y1792"/>
  <c r="X1792"/>
  <c r="W1792"/>
  <c r="V1792"/>
  <c r="U1792"/>
  <c r="Y1791"/>
  <c r="X1791"/>
  <c r="W1791"/>
  <c r="V1791"/>
  <c r="U1791"/>
  <c r="Z1791" s="1"/>
  <c r="Y1790"/>
  <c r="X1790"/>
  <c r="W1790"/>
  <c r="V1790"/>
  <c r="U1790"/>
  <c r="Z1790" s="1"/>
  <c r="Y1789"/>
  <c r="X1789"/>
  <c r="W1789"/>
  <c r="V1789"/>
  <c r="U1789"/>
  <c r="Z1789" s="1"/>
  <c r="Y1788"/>
  <c r="X1788"/>
  <c r="W1788"/>
  <c r="V1788"/>
  <c r="U1788"/>
  <c r="Y1787"/>
  <c r="X1787"/>
  <c r="W1787"/>
  <c r="V1787"/>
  <c r="U1787"/>
  <c r="Z1787" s="1"/>
  <c r="Y1786"/>
  <c r="X1786"/>
  <c r="W1786"/>
  <c r="V1786"/>
  <c r="U1786"/>
  <c r="Z1786" s="1"/>
  <c r="Y1785"/>
  <c r="X1785"/>
  <c r="W1785"/>
  <c r="V1785"/>
  <c r="U1785"/>
  <c r="Z1785" s="1"/>
  <c r="Y1784"/>
  <c r="X1784"/>
  <c r="W1784"/>
  <c r="V1784"/>
  <c r="U1784"/>
  <c r="Z1784" s="1"/>
  <c r="Y1783"/>
  <c r="X1783"/>
  <c r="W1783"/>
  <c r="V1783"/>
  <c r="U1783"/>
  <c r="Z1783" s="1"/>
  <c r="Y1782"/>
  <c r="X1782"/>
  <c r="W1782"/>
  <c r="V1782"/>
  <c r="U1782"/>
  <c r="Z1782" s="1"/>
  <c r="Y1781"/>
  <c r="X1781"/>
  <c r="W1781"/>
  <c r="V1781"/>
  <c r="U1781"/>
  <c r="Y1780"/>
  <c r="X1780"/>
  <c r="W1780"/>
  <c r="V1780"/>
  <c r="U1780"/>
  <c r="Z1780" s="1"/>
  <c r="Y1779"/>
  <c r="X1779"/>
  <c r="W1779"/>
  <c r="V1779"/>
  <c r="U1779"/>
  <c r="Z1779" s="1"/>
  <c r="Y1778"/>
  <c r="X1778"/>
  <c r="W1778"/>
  <c r="V1778"/>
  <c r="U1778"/>
  <c r="Z1778" s="1"/>
  <c r="Y1777"/>
  <c r="X1777"/>
  <c r="W1777"/>
  <c r="V1777"/>
  <c r="U1777"/>
  <c r="Z1777" s="1"/>
  <c r="Y1776"/>
  <c r="X1776"/>
  <c r="W1776"/>
  <c r="V1776"/>
  <c r="U1776"/>
  <c r="Z1776" s="1"/>
  <c r="Y1775"/>
  <c r="X1775"/>
  <c r="W1775"/>
  <c r="V1775"/>
  <c r="U1775"/>
  <c r="Z1775" s="1"/>
  <c r="Y1774"/>
  <c r="X1774"/>
  <c r="W1774"/>
  <c r="V1774"/>
  <c r="U1774"/>
  <c r="Z1774" s="1"/>
  <c r="Y1773"/>
  <c r="X1773"/>
  <c r="W1773"/>
  <c r="V1773"/>
  <c r="U1773"/>
  <c r="Z1773" s="1"/>
  <c r="Y1772"/>
  <c r="X1772"/>
  <c r="W1772"/>
  <c r="V1772"/>
  <c r="U1772"/>
  <c r="Z1772" s="1"/>
  <c r="Y1771"/>
  <c r="X1771"/>
  <c r="W1771"/>
  <c r="V1771"/>
  <c r="U1771"/>
  <c r="Z1771" s="1"/>
  <c r="Y1770"/>
  <c r="X1770"/>
  <c r="W1770"/>
  <c r="V1770"/>
  <c r="U1770"/>
  <c r="Z1770" s="1"/>
  <c r="Y1769"/>
  <c r="X1769"/>
  <c r="W1769"/>
  <c r="V1769"/>
  <c r="U1769"/>
  <c r="Z1769" s="1"/>
  <c r="Y1768"/>
  <c r="X1768"/>
  <c r="W1768"/>
  <c r="V1768"/>
  <c r="U1768"/>
  <c r="Z1768" s="1"/>
  <c r="Y1767"/>
  <c r="X1767"/>
  <c r="W1767"/>
  <c r="V1767"/>
  <c r="U1767"/>
  <c r="Z1767" s="1"/>
  <c r="Y1766"/>
  <c r="X1766"/>
  <c r="W1766"/>
  <c r="V1766"/>
  <c r="U1766"/>
  <c r="Z1766" s="1"/>
  <c r="Y1765"/>
  <c r="X1765"/>
  <c r="W1765"/>
  <c r="V1765"/>
  <c r="U1765"/>
  <c r="Z1765" s="1"/>
  <c r="Y1764"/>
  <c r="X1764"/>
  <c r="W1764"/>
  <c r="V1764"/>
  <c r="U1764"/>
  <c r="Y1763"/>
  <c r="X1763"/>
  <c r="W1763"/>
  <c r="V1763"/>
  <c r="U1763"/>
  <c r="Z1763" s="1"/>
  <c r="Y1762"/>
  <c r="X1762"/>
  <c r="W1762"/>
  <c r="V1762"/>
  <c r="U1762"/>
  <c r="Z1762" s="1"/>
  <c r="Y1761"/>
  <c r="X1761"/>
  <c r="W1761"/>
  <c r="V1761"/>
  <c r="U1761"/>
  <c r="Z1761" s="1"/>
  <c r="Y1760"/>
  <c r="X1760"/>
  <c r="W1760"/>
  <c r="V1760"/>
  <c r="U1760"/>
  <c r="Z1760" s="1"/>
  <c r="Y1759"/>
  <c r="X1759"/>
  <c r="W1759"/>
  <c r="V1759"/>
  <c r="U1759"/>
  <c r="Z1759" s="1"/>
  <c r="Y1758"/>
  <c r="X1758"/>
  <c r="W1758"/>
  <c r="V1758"/>
  <c r="U1758"/>
  <c r="Z1758" s="1"/>
  <c r="Y1757"/>
  <c r="X1757"/>
  <c r="W1757"/>
  <c r="V1757"/>
  <c r="U1757"/>
  <c r="Z1757" s="1"/>
  <c r="Y1756"/>
  <c r="X1756"/>
  <c r="W1756"/>
  <c r="V1756"/>
  <c r="U1756"/>
  <c r="Y1755"/>
  <c r="X1755"/>
  <c r="W1755"/>
  <c r="V1755"/>
  <c r="U1755"/>
  <c r="Z1755" s="1"/>
  <c r="Y1754"/>
  <c r="X1754"/>
  <c r="W1754"/>
  <c r="V1754"/>
  <c r="U1754"/>
  <c r="Z1754" s="1"/>
  <c r="Y1753"/>
  <c r="X1753"/>
  <c r="W1753"/>
  <c r="V1753"/>
  <c r="U1753"/>
  <c r="Z1753" s="1"/>
  <c r="Y1752"/>
  <c r="X1752"/>
  <c r="W1752"/>
  <c r="V1752"/>
  <c r="U1752"/>
  <c r="Z1752" s="1"/>
  <c r="Y1751"/>
  <c r="X1751"/>
  <c r="W1751"/>
  <c r="V1751"/>
  <c r="U1751"/>
  <c r="Z1751" s="1"/>
  <c r="Y1750"/>
  <c r="X1750"/>
  <c r="W1750"/>
  <c r="V1750"/>
  <c r="U1750"/>
  <c r="Z1750" s="1"/>
  <c r="Y1749"/>
  <c r="X1749"/>
  <c r="W1749"/>
  <c r="V1749"/>
  <c r="U1749"/>
  <c r="Z1749" s="1"/>
  <c r="Y1748"/>
  <c r="X1748"/>
  <c r="W1748"/>
  <c r="V1748"/>
  <c r="U1748"/>
  <c r="Z1748" s="1"/>
  <c r="Y1747"/>
  <c r="X1747"/>
  <c r="W1747"/>
  <c r="V1747"/>
  <c r="U1747"/>
  <c r="Z1747" s="1"/>
  <c r="Y1746"/>
  <c r="X1746"/>
  <c r="W1746"/>
  <c r="V1746"/>
  <c r="U1746"/>
  <c r="Z1746" s="1"/>
  <c r="Y1745"/>
  <c r="X1745"/>
  <c r="W1745"/>
  <c r="V1745"/>
  <c r="U1745"/>
  <c r="Y1744"/>
  <c r="X1744"/>
  <c r="W1744"/>
  <c r="V1744"/>
  <c r="U1744"/>
  <c r="Z1744" s="1"/>
  <c r="Y1743"/>
  <c r="X1743"/>
  <c r="W1743"/>
  <c r="V1743"/>
  <c r="U1743"/>
  <c r="Z1743" s="1"/>
  <c r="Y1742"/>
  <c r="X1742"/>
  <c r="W1742"/>
  <c r="V1742"/>
  <c r="U1742"/>
  <c r="Z1742" s="1"/>
  <c r="Y1741"/>
  <c r="X1741"/>
  <c r="W1741"/>
  <c r="V1741"/>
  <c r="U1741"/>
  <c r="Z1741" s="1"/>
  <c r="Y1740"/>
  <c r="X1740"/>
  <c r="W1740"/>
  <c r="V1740"/>
  <c r="U1740"/>
  <c r="Z1740" s="1"/>
  <c r="Y1739"/>
  <c r="X1739"/>
  <c r="W1739"/>
  <c r="V1739"/>
  <c r="U1739"/>
  <c r="Z1739" s="1"/>
  <c r="Y1738"/>
  <c r="X1738"/>
  <c r="W1738"/>
  <c r="V1738"/>
  <c r="U1738"/>
  <c r="Z1738" s="1"/>
  <c r="Y1737"/>
  <c r="X1737"/>
  <c r="W1737"/>
  <c r="V1737"/>
  <c r="U1737"/>
  <c r="Z1737" s="1"/>
  <c r="Y1736"/>
  <c r="X1736"/>
  <c r="W1736"/>
  <c r="V1736"/>
  <c r="U1736"/>
  <c r="Z1736" s="1"/>
  <c r="Y1735"/>
  <c r="X1735"/>
  <c r="W1735"/>
  <c r="V1735"/>
  <c r="U1735"/>
  <c r="Z1735" s="1"/>
  <c r="Y1734"/>
  <c r="X1734"/>
  <c r="W1734"/>
  <c r="V1734"/>
  <c r="U1734"/>
  <c r="Z1734" s="1"/>
  <c r="Y1733"/>
  <c r="X1733"/>
  <c r="W1733"/>
  <c r="V1733"/>
  <c r="U1733"/>
  <c r="Z1733" s="1"/>
  <c r="Y1732"/>
  <c r="X1732"/>
  <c r="W1732"/>
  <c r="V1732"/>
  <c r="U1732"/>
  <c r="Z1732" s="1"/>
  <c r="Y1731"/>
  <c r="X1731"/>
  <c r="W1731"/>
  <c r="V1731"/>
  <c r="U1731"/>
  <c r="Z1731" s="1"/>
  <c r="Y1730"/>
  <c r="X1730"/>
  <c r="W1730"/>
  <c r="V1730"/>
  <c r="U1730"/>
  <c r="Z1730" s="1"/>
  <c r="Y1729"/>
  <c r="X1729"/>
  <c r="W1729"/>
  <c r="V1729"/>
  <c r="U1729"/>
  <c r="Z1729" s="1"/>
  <c r="Y1728"/>
  <c r="X1728"/>
  <c r="W1728"/>
  <c r="V1728"/>
  <c r="U1728"/>
  <c r="Z1728" s="1"/>
  <c r="Y1727"/>
  <c r="X1727"/>
  <c r="W1727"/>
  <c r="V1727"/>
  <c r="U1727"/>
  <c r="Z1727" s="1"/>
  <c r="Y1726"/>
  <c r="X1726"/>
  <c r="W1726"/>
  <c r="V1726"/>
  <c r="U1726"/>
  <c r="Z1726" s="1"/>
  <c r="Y1725"/>
  <c r="X1725"/>
  <c r="W1725"/>
  <c r="V1725"/>
  <c r="U1725"/>
  <c r="Y1724"/>
  <c r="X1724"/>
  <c r="W1724"/>
  <c r="V1724"/>
  <c r="U1724"/>
  <c r="Z1724" s="1"/>
  <c r="Y1723"/>
  <c r="X1723"/>
  <c r="W1723"/>
  <c r="V1723"/>
  <c r="U1723"/>
  <c r="Z1723" s="1"/>
  <c r="Y1722"/>
  <c r="X1722"/>
  <c r="W1722"/>
  <c r="V1722"/>
  <c r="U1722"/>
  <c r="Z1722" s="1"/>
  <c r="Y1721"/>
  <c r="X1721"/>
  <c r="W1721"/>
  <c r="V1721"/>
  <c r="U1721"/>
  <c r="Z1721" s="1"/>
  <c r="Y1720"/>
  <c r="X1720"/>
  <c r="W1720"/>
  <c r="V1720"/>
  <c r="U1720"/>
  <c r="Y1719"/>
  <c r="X1719"/>
  <c r="W1719"/>
  <c r="V1719"/>
  <c r="U1719"/>
  <c r="Z1719" s="1"/>
  <c r="Y1718"/>
  <c r="X1718"/>
  <c r="W1718"/>
  <c r="V1718"/>
  <c r="U1718"/>
  <c r="Z1718" s="1"/>
  <c r="Y1717"/>
  <c r="X1717"/>
  <c r="W1717"/>
  <c r="V1717"/>
  <c r="U1717"/>
  <c r="Y1716"/>
  <c r="X1716"/>
  <c r="W1716"/>
  <c r="V1716"/>
  <c r="U1716"/>
  <c r="Z1716" s="1"/>
  <c r="Y1715"/>
  <c r="X1715"/>
  <c r="W1715"/>
  <c r="V1715"/>
  <c r="U1715"/>
  <c r="Z1715" s="1"/>
  <c r="Y1714"/>
  <c r="X1714"/>
  <c r="W1714"/>
  <c r="V1714"/>
  <c r="U1714"/>
  <c r="Z1714" s="1"/>
  <c r="Y1713"/>
  <c r="X1713"/>
  <c r="W1713"/>
  <c r="V1713"/>
  <c r="U1713"/>
  <c r="Z1713" s="1"/>
  <c r="Y1712"/>
  <c r="X1712"/>
  <c r="W1712"/>
  <c r="V1712"/>
  <c r="U1712"/>
  <c r="Z1712" s="1"/>
  <c r="Y1711"/>
  <c r="X1711"/>
  <c r="W1711"/>
  <c r="V1711"/>
  <c r="U1711"/>
  <c r="Z1711" s="1"/>
  <c r="Y1710"/>
  <c r="X1710"/>
  <c r="W1710"/>
  <c r="V1710"/>
  <c r="U1710"/>
  <c r="Z1710" s="1"/>
  <c r="Y1709"/>
  <c r="X1709"/>
  <c r="W1709"/>
  <c r="V1709"/>
  <c r="U1709"/>
  <c r="Y1708"/>
  <c r="X1708"/>
  <c r="W1708"/>
  <c r="V1708"/>
  <c r="U1708"/>
  <c r="Z1708" s="1"/>
  <c r="Y1707"/>
  <c r="X1707"/>
  <c r="W1707"/>
  <c r="V1707"/>
  <c r="U1707"/>
  <c r="Z1707" s="1"/>
  <c r="Y1706"/>
  <c r="X1706"/>
  <c r="W1706"/>
  <c r="V1706"/>
  <c r="U1706"/>
  <c r="Z1706" s="1"/>
  <c r="Y1705"/>
  <c r="X1705"/>
  <c r="W1705"/>
  <c r="V1705"/>
  <c r="U1705"/>
  <c r="Y1704"/>
  <c r="X1704"/>
  <c r="W1704"/>
  <c r="V1704"/>
  <c r="U1704"/>
  <c r="Z1704" s="1"/>
  <c r="Y1703"/>
  <c r="X1703"/>
  <c r="W1703"/>
  <c r="V1703"/>
  <c r="U1703"/>
  <c r="Z1703" s="1"/>
  <c r="Y1702"/>
  <c r="X1702"/>
  <c r="W1702"/>
  <c r="V1702"/>
  <c r="U1702"/>
  <c r="Z1702" s="1"/>
  <c r="Y1701"/>
  <c r="X1701"/>
  <c r="W1701"/>
  <c r="V1701"/>
  <c r="U1701"/>
  <c r="Z1701" s="1"/>
  <c r="Y1700"/>
  <c r="X1700"/>
  <c r="W1700"/>
  <c r="V1700"/>
  <c r="U1700"/>
  <c r="Z1700" s="1"/>
  <c r="Y1699"/>
  <c r="X1699"/>
  <c r="W1699"/>
  <c r="V1699"/>
  <c r="U1699"/>
  <c r="Z1699" s="1"/>
  <c r="Y1698"/>
  <c r="X1698"/>
  <c r="W1698"/>
  <c r="V1698"/>
  <c r="U1698"/>
  <c r="Z1698" s="1"/>
  <c r="Y1697"/>
  <c r="X1697"/>
  <c r="W1697"/>
  <c r="V1697"/>
  <c r="U1697"/>
  <c r="Y1696"/>
  <c r="X1696"/>
  <c r="W1696"/>
  <c r="V1696"/>
  <c r="U1696"/>
  <c r="Z1696" s="1"/>
  <c r="Y1695"/>
  <c r="X1695"/>
  <c r="W1695"/>
  <c r="V1695"/>
  <c r="U1695"/>
  <c r="Z1695" s="1"/>
  <c r="Y1694"/>
  <c r="X1694"/>
  <c r="W1694"/>
  <c r="V1694"/>
  <c r="U1694"/>
  <c r="Z1694" s="1"/>
  <c r="Y1693"/>
  <c r="X1693"/>
  <c r="W1693"/>
  <c r="V1693"/>
  <c r="U1693"/>
  <c r="Y1692"/>
  <c r="X1692"/>
  <c r="W1692"/>
  <c r="V1692"/>
  <c r="U1692"/>
  <c r="Y1691"/>
  <c r="X1691"/>
  <c r="W1691"/>
  <c r="V1691"/>
  <c r="U1691"/>
  <c r="Z1691" s="1"/>
  <c r="Y1690"/>
  <c r="X1690"/>
  <c r="W1690"/>
  <c r="V1690"/>
  <c r="U1690"/>
  <c r="Z1690" s="1"/>
  <c r="Y1689"/>
  <c r="X1689"/>
  <c r="W1689"/>
  <c r="V1689"/>
  <c r="U1689"/>
  <c r="Z1689" s="1"/>
  <c r="Y1688"/>
  <c r="X1688"/>
  <c r="W1688"/>
  <c r="V1688"/>
  <c r="U1688"/>
  <c r="Z1688" s="1"/>
  <c r="Y1687"/>
  <c r="X1687"/>
  <c r="W1687"/>
  <c r="V1687"/>
  <c r="U1687"/>
  <c r="Z1687" s="1"/>
  <c r="Y1686"/>
  <c r="X1686"/>
  <c r="W1686"/>
  <c r="V1686"/>
  <c r="U1686"/>
  <c r="Z1686" s="1"/>
  <c r="Y1685"/>
  <c r="X1685"/>
  <c r="W1685"/>
  <c r="V1685"/>
  <c r="U1685"/>
  <c r="Z1685" s="1"/>
  <c r="Y1684"/>
  <c r="X1684"/>
  <c r="W1684"/>
  <c r="V1684"/>
  <c r="U1684"/>
  <c r="Z1684" s="1"/>
  <c r="Y1683"/>
  <c r="X1683"/>
  <c r="W1683"/>
  <c r="V1683"/>
  <c r="U1683"/>
  <c r="Z1683" s="1"/>
  <c r="Y1682"/>
  <c r="X1682"/>
  <c r="W1682"/>
  <c r="V1682"/>
  <c r="U1682"/>
  <c r="Z1682" s="1"/>
  <c r="Y1681"/>
  <c r="X1681"/>
  <c r="W1681"/>
  <c r="V1681"/>
  <c r="U1681"/>
  <c r="Y1680"/>
  <c r="X1680"/>
  <c r="W1680"/>
  <c r="V1680"/>
  <c r="U1680"/>
  <c r="Z1680" s="1"/>
  <c r="Y1679"/>
  <c r="X1679"/>
  <c r="W1679"/>
  <c r="V1679"/>
  <c r="U1679"/>
  <c r="Z1679" s="1"/>
  <c r="Y1678"/>
  <c r="X1678"/>
  <c r="W1678"/>
  <c r="V1678"/>
  <c r="U1678"/>
  <c r="Z1678" s="1"/>
  <c r="Y1677"/>
  <c r="X1677"/>
  <c r="W1677"/>
  <c r="V1677"/>
  <c r="U1677"/>
  <c r="Z1677" s="1"/>
  <c r="Y1676"/>
  <c r="X1676"/>
  <c r="W1676"/>
  <c r="V1676"/>
  <c r="U1676"/>
  <c r="Z1676" s="1"/>
  <c r="Y1675"/>
  <c r="X1675"/>
  <c r="W1675"/>
  <c r="V1675"/>
  <c r="U1675"/>
  <c r="Z1675" s="1"/>
  <c r="Y1674"/>
  <c r="X1674"/>
  <c r="W1674"/>
  <c r="V1674"/>
  <c r="U1674"/>
  <c r="Z1674" s="1"/>
  <c r="Y1673"/>
  <c r="X1673"/>
  <c r="W1673"/>
  <c r="V1673"/>
  <c r="U1673"/>
  <c r="Z1673" s="1"/>
  <c r="Y1672"/>
  <c r="X1672"/>
  <c r="W1672"/>
  <c r="V1672"/>
  <c r="U1672"/>
  <c r="Y1671"/>
  <c r="X1671"/>
  <c r="W1671"/>
  <c r="V1671"/>
  <c r="U1671"/>
  <c r="Z1671" s="1"/>
  <c r="Y1670"/>
  <c r="X1670"/>
  <c r="W1670"/>
  <c r="V1670"/>
  <c r="U1670"/>
  <c r="Z1670" s="1"/>
  <c r="Y1669"/>
  <c r="X1669"/>
  <c r="W1669"/>
  <c r="V1669"/>
  <c r="U1669"/>
  <c r="Z1669" s="1"/>
  <c r="Y1668"/>
  <c r="X1668"/>
  <c r="W1668"/>
  <c r="V1668"/>
  <c r="U1668"/>
  <c r="Z1668" s="1"/>
  <c r="Y1667"/>
  <c r="X1667"/>
  <c r="W1667"/>
  <c r="V1667"/>
  <c r="U1667"/>
  <c r="Z1667" s="1"/>
  <c r="Y1666"/>
  <c r="X1666"/>
  <c r="W1666"/>
  <c r="V1666"/>
  <c r="U1666"/>
  <c r="Z1666" s="1"/>
  <c r="Y1665"/>
  <c r="X1665"/>
  <c r="W1665"/>
  <c r="V1665"/>
  <c r="U1665"/>
  <c r="Z1665" s="1"/>
  <c r="Y1664"/>
  <c r="X1664"/>
  <c r="W1664"/>
  <c r="V1664"/>
  <c r="U1664"/>
  <c r="Z1664" s="1"/>
  <c r="Y1663"/>
  <c r="X1663"/>
  <c r="W1663"/>
  <c r="V1663"/>
  <c r="U1663"/>
  <c r="Z1663" s="1"/>
  <c r="Y1662"/>
  <c r="X1662"/>
  <c r="W1662"/>
  <c r="V1662"/>
  <c r="U1662"/>
  <c r="Z1662" s="1"/>
  <c r="Y1661"/>
  <c r="X1661"/>
  <c r="W1661"/>
  <c r="V1661"/>
  <c r="U1661"/>
  <c r="Z1661" s="1"/>
  <c r="Y1660"/>
  <c r="X1660"/>
  <c r="W1660"/>
  <c r="V1660"/>
  <c r="U1660"/>
  <c r="Z1660" s="1"/>
  <c r="Y1659"/>
  <c r="X1659"/>
  <c r="W1659"/>
  <c r="V1659"/>
  <c r="U1659"/>
  <c r="Z1659" s="1"/>
  <c r="Y1658"/>
  <c r="X1658"/>
  <c r="W1658"/>
  <c r="V1658"/>
  <c r="U1658"/>
  <c r="Z1658" s="1"/>
  <c r="Y1657"/>
  <c r="X1657"/>
  <c r="W1657"/>
  <c r="V1657"/>
  <c r="U1657"/>
  <c r="Z1657" s="1"/>
  <c r="Y1656"/>
  <c r="X1656"/>
  <c r="W1656"/>
  <c r="V1656"/>
  <c r="U1656"/>
  <c r="Y1655"/>
  <c r="X1655"/>
  <c r="W1655"/>
  <c r="V1655"/>
  <c r="U1655"/>
  <c r="Z1655" s="1"/>
  <c r="Y1654"/>
  <c r="X1654"/>
  <c r="W1654"/>
  <c r="V1654"/>
  <c r="U1654"/>
  <c r="Z1654" s="1"/>
  <c r="Y1653"/>
  <c r="X1653"/>
  <c r="W1653"/>
  <c r="V1653"/>
  <c r="U1653"/>
  <c r="Z1653" s="1"/>
  <c r="Y1652"/>
  <c r="X1652"/>
  <c r="W1652"/>
  <c r="V1652"/>
  <c r="U1652"/>
  <c r="Y1651"/>
  <c r="X1651"/>
  <c r="W1651"/>
  <c r="V1651"/>
  <c r="U1651"/>
  <c r="Z1651" s="1"/>
  <c r="Y1650"/>
  <c r="X1650"/>
  <c r="W1650"/>
  <c r="V1650"/>
  <c r="U1650"/>
  <c r="Z1650" s="1"/>
  <c r="Y1649"/>
  <c r="X1649"/>
  <c r="W1649"/>
  <c r="V1649"/>
  <c r="U1649"/>
  <c r="Z1649" s="1"/>
  <c r="Y1648"/>
  <c r="X1648"/>
  <c r="W1648"/>
  <c r="V1648"/>
  <c r="U1648"/>
  <c r="Y1647"/>
  <c r="X1647"/>
  <c r="W1647"/>
  <c r="V1647"/>
  <c r="U1647"/>
  <c r="Z1647" s="1"/>
  <c r="Y1646"/>
  <c r="X1646"/>
  <c r="W1646"/>
  <c r="V1646"/>
  <c r="U1646"/>
  <c r="Z1646" s="1"/>
  <c r="Y1645"/>
  <c r="X1645"/>
  <c r="W1645"/>
  <c r="V1645"/>
  <c r="U1645"/>
  <c r="Z1645" s="1"/>
  <c r="Y1644"/>
  <c r="X1644"/>
  <c r="W1644"/>
  <c r="V1644"/>
  <c r="U1644"/>
  <c r="Z1644" s="1"/>
  <c r="Y1643"/>
  <c r="X1643"/>
  <c r="W1643"/>
  <c r="V1643"/>
  <c r="U1643"/>
  <c r="Z1643" s="1"/>
  <c r="Y1642"/>
  <c r="X1642"/>
  <c r="W1642"/>
  <c r="V1642"/>
  <c r="U1642"/>
  <c r="Z1642" s="1"/>
  <c r="Y1641"/>
  <c r="X1641"/>
  <c r="W1641"/>
  <c r="V1641"/>
  <c r="U1641"/>
  <c r="Z1641" s="1"/>
  <c r="Y1640"/>
  <c r="X1640"/>
  <c r="W1640"/>
  <c r="V1640"/>
  <c r="U1640"/>
  <c r="Z1640" s="1"/>
  <c r="Y1639"/>
  <c r="X1639"/>
  <c r="W1639"/>
  <c r="V1639"/>
  <c r="U1639"/>
  <c r="Z1639" s="1"/>
  <c r="Y1638"/>
  <c r="X1638"/>
  <c r="W1638"/>
  <c r="V1638"/>
  <c r="U1638"/>
  <c r="Z1638" s="1"/>
  <c r="Y1637"/>
  <c r="X1637"/>
  <c r="W1637"/>
  <c r="V1637"/>
  <c r="U1637"/>
  <c r="Z1637" s="1"/>
  <c r="Y1636"/>
  <c r="X1636"/>
  <c r="W1636"/>
  <c r="V1636"/>
  <c r="U1636"/>
  <c r="Y1635"/>
  <c r="X1635"/>
  <c r="W1635"/>
  <c r="V1635"/>
  <c r="U1635"/>
  <c r="Z1635" s="1"/>
  <c r="Y1634"/>
  <c r="X1634"/>
  <c r="W1634"/>
  <c r="V1634"/>
  <c r="U1634"/>
  <c r="Z1634" s="1"/>
  <c r="Y1633"/>
  <c r="X1633"/>
  <c r="W1633"/>
  <c r="V1633"/>
  <c r="U1633"/>
  <c r="Z1633" s="1"/>
  <c r="Y1632"/>
  <c r="X1632"/>
  <c r="W1632"/>
  <c r="V1632"/>
  <c r="U1632"/>
  <c r="Y1631"/>
  <c r="X1631"/>
  <c r="W1631"/>
  <c r="V1631"/>
  <c r="U1631"/>
  <c r="Z1631" s="1"/>
  <c r="Y1630"/>
  <c r="X1630"/>
  <c r="W1630"/>
  <c r="V1630"/>
  <c r="U1630"/>
  <c r="Z1630" s="1"/>
  <c r="Y1629"/>
  <c r="X1629"/>
  <c r="W1629"/>
  <c r="V1629"/>
  <c r="U1629"/>
  <c r="Y1628"/>
  <c r="X1628"/>
  <c r="W1628"/>
  <c r="V1628"/>
  <c r="U1628"/>
  <c r="Y1627"/>
  <c r="X1627"/>
  <c r="W1627"/>
  <c r="V1627"/>
  <c r="U1627"/>
  <c r="Z1627" s="1"/>
  <c r="Y1626"/>
  <c r="X1626"/>
  <c r="W1626"/>
  <c r="V1626"/>
  <c r="U1626"/>
  <c r="Z1626" s="1"/>
  <c r="Y1625"/>
  <c r="X1625"/>
  <c r="W1625"/>
  <c r="V1625"/>
  <c r="U1625"/>
  <c r="Z1625" s="1"/>
  <c r="Y1624"/>
  <c r="X1624"/>
  <c r="W1624"/>
  <c r="V1624"/>
  <c r="U1624"/>
  <c r="Z1624" s="1"/>
  <c r="Y1623"/>
  <c r="X1623"/>
  <c r="W1623"/>
  <c r="V1623"/>
  <c r="U1623"/>
  <c r="Z1623" s="1"/>
  <c r="Y1622"/>
  <c r="X1622"/>
  <c r="W1622"/>
  <c r="V1622"/>
  <c r="U1622"/>
  <c r="Z1622" s="1"/>
  <c r="Y1621"/>
  <c r="X1621"/>
  <c r="W1621"/>
  <c r="V1621"/>
  <c r="U1621"/>
  <c r="Z1621" s="1"/>
  <c r="Y1620"/>
  <c r="X1620"/>
  <c r="W1620"/>
  <c r="V1620"/>
  <c r="U1620"/>
  <c r="Z1620" s="1"/>
  <c r="Y1619"/>
  <c r="X1619"/>
  <c r="W1619"/>
  <c r="V1619"/>
  <c r="U1619"/>
  <c r="Z1619" s="1"/>
  <c r="Y1618"/>
  <c r="X1618"/>
  <c r="W1618"/>
  <c r="V1618"/>
  <c r="U1618"/>
  <c r="Z1618" s="1"/>
  <c r="Y1617"/>
  <c r="X1617"/>
  <c r="W1617"/>
  <c r="V1617"/>
  <c r="U1617"/>
  <c r="Z1617" s="1"/>
  <c r="Y1616"/>
  <c r="X1616"/>
  <c r="W1616"/>
  <c r="V1616"/>
  <c r="U1616"/>
  <c r="Z1616" s="1"/>
  <c r="Y1615"/>
  <c r="X1615"/>
  <c r="W1615"/>
  <c r="V1615"/>
  <c r="U1615"/>
  <c r="Z1615" s="1"/>
  <c r="Y1614"/>
  <c r="X1614"/>
  <c r="W1614"/>
  <c r="V1614"/>
  <c r="U1614"/>
  <c r="Z1614" s="1"/>
  <c r="Y1613"/>
  <c r="X1613"/>
  <c r="W1613"/>
  <c r="V1613"/>
  <c r="U1613"/>
  <c r="Y1612"/>
  <c r="X1612"/>
  <c r="W1612"/>
  <c r="V1612"/>
  <c r="U1612"/>
  <c r="Z1612" s="1"/>
  <c r="Y1611"/>
  <c r="X1611"/>
  <c r="W1611"/>
  <c r="V1611"/>
  <c r="U1611"/>
  <c r="Z1611" s="1"/>
  <c r="Y1610"/>
  <c r="X1610"/>
  <c r="W1610"/>
  <c r="V1610"/>
  <c r="U1610"/>
  <c r="Z1610" s="1"/>
  <c r="Y1609"/>
  <c r="X1609"/>
  <c r="W1609"/>
  <c r="V1609"/>
  <c r="U1609"/>
  <c r="Z1609" s="1"/>
  <c r="Y1608"/>
  <c r="X1608"/>
  <c r="W1608"/>
  <c r="V1608"/>
  <c r="U1608"/>
  <c r="Y1607"/>
  <c r="X1607"/>
  <c r="W1607"/>
  <c r="V1607"/>
  <c r="U1607"/>
  <c r="Z1607" s="1"/>
  <c r="Y1606"/>
  <c r="X1606"/>
  <c r="W1606"/>
  <c r="V1606"/>
  <c r="U1606"/>
  <c r="Z1606" s="1"/>
  <c r="Y1605"/>
  <c r="X1605"/>
  <c r="W1605"/>
  <c r="V1605"/>
  <c r="U1605"/>
  <c r="Z1605" s="1"/>
  <c r="Y1604"/>
  <c r="X1604"/>
  <c r="W1604"/>
  <c r="V1604"/>
  <c r="U1604"/>
  <c r="Z1604" s="1"/>
  <c r="Y1603"/>
  <c r="X1603"/>
  <c r="W1603"/>
  <c r="V1603"/>
  <c r="U1603"/>
  <c r="Z1603" s="1"/>
  <c r="Y1602"/>
  <c r="X1602"/>
  <c r="W1602"/>
  <c r="V1602"/>
  <c r="U1602"/>
  <c r="Z1602" s="1"/>
  <c r="Y1601"/>
  <c r="X1601"/>
  <c r="W1601"/>
  <c r="V1601"/>
  <c r="U1601"/>
  <c r="Z1601" s="1"/>
  <c r="Y1600"/>
  <c r="X1600"/>
  <c r="W1600"/>
  <c r="V1600"/>
  <c r="U1600"/>
  <c r="Z1600" s="1"/>
  <c r="Y1599"/>
  <c r="X1599"/>
  <c r="W1599"/>
  <c r="V1599"/>
  <c r="U1599"/>
  <c r="Z1599" s="1"/>
  <c r="Y1598"/>
  <c r="X1598"/>
  <c r="W1598"/>
  <c r="V1598"/>
  <c r="U1598"/>
  <c r="Z1598" s="1"/>
  <c r="Y1597"/>
  <c r="X1597"/>
  <c r="W1597"/>
  <c r="V1597"/>
  <c r="U1597"/>
  <c r="Y1596"/>
  <c r="X1596"/>
  <c r="W1596"/>
  <c r="V1596"/>
  <c r="U1596"/>
  <c r="Y1595"/>
  <c r="X1595"/>
  <c r="W1595"/>
  <c r="V1595"/>
  <c r="U1595"/>
  <c r="Z1595" s="1"/>
  <c r="Y1594"/>
  <c r="X1594"/>
  <c r="W1594"/>
  <c r="V1594"/>
  <c r="U1594"/>
  <c r="Z1594" s="1"/>
  <c r="Y1593"/>
  <c r="X1593"/>
  <c r="W1593"/>
  <c r="V1593"/>
  <c r="U1593"/>
  <c r="Y1592"/>
  <c r="X1592"/>
  <c r="W1592"/>
  <c r="V1592"/>
  <c r="U1592"/>
  <c r="Y1591"/>
  <c r="X1591"/>
  <c r="W1591"/>
  <c r="V1591"/>
  <c r="U1591"/>
  <c r="Z1591" s="1"/>
  <c r="Y1590"/>
  <c r="X1590"/>
  <c r="W1590"/>
  <c r="V1590"/>
  <c r="U1590"/>
  <c r="Z1590" s="1"/>
  <c r="Y1589"/>
  <c r="X1589"/>
  <c r="W1589"/>
  <c r="V1589"/>
  <c r="U1589"/>
  <c r="Z1589" s="1"/>
  <c r="Y1588"/>
  <c r="X1588"/>
  <c r="W1588"/>
  <c r="V1588"/>
  <c r="U1588"/>
  <c r="Y1587"/>
  <c r="X1587"/>
  <c r="W1587"/>
  <c r="V1587"/>
  <c r="U1587"/>
  <c r="Z1587" s="1"/>
  <c r="Y1586"/>
  <c r="X1586"/>
  <c r="W1586"/>
  <c r="V1586"/>
  <c r="U1586"/>
  <c r="Z1586" s="1"/>
  <c r="Y1585"/>
  <c r="X1585"/>
  <c r="W1585"/>
  <c r="V1585"/>
  <c r="U1585"/>
  <c r="Z1585" s="1"/>
  <c r="Y1584"/>
  <c r="X1584"/>
  <c r="W1584"/>
  <c r="V1584"/>
  <c r="U1584"/>
  <c r="Z1584" s="1"/>
  <c r="Y1583"/>
  <c r="X1583"/>
  <c r="W1583"/>
  <c r="V1583"/>
  <c r="U1583"/>
  <c r="Z1583" s="1"/>
  <c r="Y1582"/>
  <c r="X1582"/>
  <c r="W1582"/>
  <c r="V1582"/>
  <c r="U1582"/>
  <c r="Z1582" s="1"/>
  <c r="Y1581"/>
  <c r="X1581"/>
  <c r="W1581"/>
  <c r="V1581"/>
  <c r="U1581"/>
  <c r="Y1580"/>
  <c r="X1580"/>
  <c r="W1580"/>
  <c r="V1580"/>
  <c r="U1580"/>
  <c r="Z1580" s="1"/>
  <c r="Y1579"/>
  <c r="X1579"/>
  <c r="W1579"/>
  <c r="V1579"/>
  <c r="U1579"/>
  <c r="Z1579" s="1"/>
  <c r="Y1578"/>
  <c r="X1578"/>
  <c r="W1578"/>
  <c r="V1578"/>
  <c r="U1578"/>
  <c r="Z1578" s="1"/>
  <c r="Y1577"/>
  <c r="X1577"/>
  <c r="W1577"/>
  <c r="V1577"/>
  <c r="U1577"/>
  <c r="Z1577" s="1"/>
  <c r="Y1576"/>
  <c r="X1576"/>
  <c r="W1576"/>
  <c r="V1576"/>
  <c r="U1576"/>
  <c r="Y1575"/>
  <c r="X1575"/>
  <c r="W1575"/>
  <c r="V1575"/>
  <c r="U1575"/>
  <c r="Z1575" s="1"/>
  <c r="Y1574"/>
  <c r="X1574"/>
  <c r="W1574"/>
  <c r="V1574"/>
  <c r="U1574"/>
  <c r="Z1574" s="1"/>
  <c r="Y1573"/>
  <c r="X1573"/>
  <c r="W1573"/>
  <c r="V1573"/>
  <c r="U1573"/>
  <c r="Y1572"/>
  <c r="X1572"/>
  <c r="W1572"/>
  <c r="V1572"/>
  <c r="U1572"/>
  <c r="Y1571"/>
  <c r="X1571"/>
  <c r="W1571"/>
  <c r="V1571"/>
  <c r="U1571"/>
  <c r="Z1571" s="1"/>
  <c r="Y1570"/>
  <c r="X1570"/>
  <c r="W1570"/>
  <c r="V1570"/>
  <c r="U1570"/>
  <c r="Z1570" s="1"/>
  <c r="Y1569"/>
  <c r="X1569"/>
  <c r="W1569"/>
  <c r="V1569"/>
  <c r="U1569"/>
  <c r="Z1569" s="1"/>
  <c r="Y1568"/>
  <c r="X1568"/>
  <c r="W1568"/>
  <c r="V1568"/>
  <c r="U1568"/>
  <c r="Z1568" s="1"/>
  <c r="Y1567"/>
  <c r="X1567"/>
  <c r="W1567"/>
  <c r="V1567"/>
  <c r="U1567"/>
  <c r="Z1567" s="1"/>
  <c r="Y1566"/>
  <c r="X1566"/>
  <c r="W1566"/>
  <c r="V1566"/>
  <c r="U1566"/>
  <c r="Z1566" s="1"/>
  <c r="Y1565"/>
  <c r="X1565"/>
  <c r="W1565"/>
  <c r="V1565"/>
  <c r="U1565"/>
  <c r="Z1565" s="1"/>
  <c r="Y1564"/>
  <c r="X1564"/>
  <c r="W1564"/>
  <c r="V1564"/>
  <c r="U1564"/>
  <c r="Z1564" s="1"/>
  <c r="Y1563"/>
  <c r="X1563"/>
  <c r="W1563"/>
  <c r="V1563"/>
  <c r="U1563"/>
  <c r="Z1563" s="1"/>
  <c r="Y1562"/>
  <c r="X1562"/>
  <c r="W1562"/>
  <c r="V1562"/>
  <c r="U1562"/>
  <c r="Z1562" s="1"/>
  <c r="Y1561"/>
  <c r="X1561"/>
  <c r="W1561"/>
  <c r="V1561"/>
  <c r="U1561"/>
  <c r="Y1560"/>
  <c r="X1560"/>
  <c r="W1560"/>
  <c r="V1560"/>
  <c r="U1560"/>
  <c r="Z1560" s="1"/>
  <c r="Y1559"/>
  <c r="X1559"/>
  <c r="W1559"/>
  <c r="V1559"/>
  <c r="U1559"/>
  <c r="Z1559" s="1"/>
  <c r="Y1558"/>
  <c r="X1558"/>
  <c r="W1558"/>
  <c r="V1558"/>
  <c r="Z1558" s="1"/>
  <c r="U1558"/>
  <c r="Y1557"/>
  <c r="X1557"/>
  <c r="W1557"/>
  <c r="V1557"/>
  <c r="U1557"/>
  <c r="Z1557" s="1"/>
  <c r="Y1556"/>
  <c r="X1556"/>
  <c r="W1556"/>
  <c r="V1556"/>
  <c r="U1556"/>
  <c r="Z1556" s="1"/>
  <c r="Y1555"/>
  <c r="X1555"/>
  <c r="W1555"/>
  <c r="V1555"/>
  <c r="U1555"/>
  <c r="Z1555" s="1"/>
  <c r="Y1554"/>
  <c r="X1554"/>
  <c r="W1554"/>
  <c r="V1554"/>
  <c r="U1554"/>
  <c r="Z1554" s="1"/>
  <c r="Y1553"/>
  <c r="X1553"/>
  <c r="W1553"/>
  <c r="V1553"/>
  <c r="U1553"/>
  <c r="Z1553" s="1"/>
  <c r="Y1552"/>
  <c r="X1552"/>
  <c r="W1552"/>
  <c r="V1552"/>
  <c r="U1552"/>
  <c r="Z1552" s="1"/>
  <c r="Y1551"/>
  <c r="X1551"/>
  <c r="W1551"/>
  <c r="V1551"/>
  <c r="U1551"/>
  <c r="Z1551" s="1"/>
  <c r="Y1550"/>
  <c r="X1550"/>
  <c r="W1550"/>
  <c r="V1550"/>
  <c r="U1550"/>
  <c r="Z1550" s="1"/>
  <c r="Y1549"/>
  <c r="X1549"/>
  <c r="W1549"/>
  <c r="V1549"/>
  <c r="U1549"/>
  <c r="Z1549" s="1"/>
  <c r="Y1548"/>
  <c r="X1548"/>
  <c r="W1548"/>
  <c r="V1548"/>
  <c r="U1548"/>
  <c r="Z1548" s="1"/>
  <c r="Y1547"/>
  <c r="X1547"/>
  <c r="W1547"/>
  <c r="V1547"/>
  <c r="U1547"/>
  <c r="Z1547" s="1"/>
  <c r="Y1546"/>
  <c r="X1546"/>
  <c r="W1546"/>
  <c r="V1546"/>
  <c r="U1546"/>
  <c r="Z1546" s="1"/>
  <c r="Y1545"/>
  <c r="X1545"/>
  <c r="W1545"/>
  <c r="V1545"/>
  <c r="U1545"/>
  <c r="Z1545" s="1"/>
  <c r="Y1544"/>
  <c r="X1544"/>
  <c r="W1544"/>
  <c r="V1544"/>
  <c r="U1544"/>
  <c r="Z1544" s="1"/>
  <c r="Y1543"/>
  <c r="X1543"/>
  <c r="W1543"/>
  <c r="V1543"/>
  <c r="U1543"/>
  <c r="Z1543" s="1"/>
  <c r="Y1542"/>
  <c r="X1542"/>
  <c r="W1542"/>
  <c r="V1542"/>
  <c r="U1542"/>
  <c r="Z1542" s="1"/>
  <c r="Y1541"/>
  <c r="X1541"/>
  <c r="W1541"/>
  <c r="V1541"/>
  <c r="U1541"/>
  <c r="Z1541" s="1"/>
  <c r="Y1540"/>
  <c r="X1540"/>
  <c r="W1540"/>
  <c r="V1540"/>
  <c r="U1540"/>
  <c r="Z1540" s="1"/>
  <c r="Y1539"/>
  <c r="X1539"/>
  <c r="W1539"/>
  <c r="V1539"/>
  <c r="U1539"/>
  <c r="Z1539" s="1"/>
  <c r="Y1538"/>
  <c r="X1538"/>
  <c r="W1538"/>
  <c r="V1538"/>
  <c r="U1538"/>
  <c r="Z1538" s="1"/>
  <c r="Y1537"/>
  <c r="X1537"/>
  <c r="W1537"/>
  <c r="V1537"/>
  <c r="U1537"/>
  <c r="Z1537" s="1"/>
  <c r="Y1536"/>
  <c r="X1536"/>
  <c r="W1536"/>
  <c r="V1536"/>
  <c r="U1536"/>
  <c r="Z1536" s="1"/>
  <c r="Y1535"/>
  <c r="X1535"/>
  <c r="W1535"/>
  <c r="V1535"/>
  <c r="U1535"/>
  <c r="Z1535" s="1"/>
  <c r="Y1534"/>
  <c r="X1534"/>
  <c r="W1534"/>
  <c r="V1534"/>
  <c r="U1534"/>
  <c r="Z1534" s="1"/>
  <c r="Y1533"/>
  <c r="X1533"/>
  <c r="W1533"/>
  <c r="V1533"/>
  <c r="U1533"/>
  <c r="Z1533" s="1"/>
  <c r="Y1532"/>
  <c r="X1532"/>
  <c r="W1532"/>
  <c r="V1532"/>
  <c r="U1532"/>
  <c r="Z1532" s="1"/>
  <c r="Y1531"/>
  <c r="X1531"/>
  <c r="W1531"/>
  <c r="V1531"/>
  <c r="U1531"/>
  <c r="Z1531" s="1"/>
  <c r="Y1530"/>
  <c r="X1530"/>
  <c r="W1530"/>
  <c r="V1530"/>
  <c r="U1530"/>
  <c r="Z1530" s="1"/>
  <c r="Y1529"/>
  <c r="X1529"/>
  <c r="W1529"/>
  <c r="V1529"/>
  <c r="U1529"/>
  <c r="Z1529" s="1"/>
  <c r="Y1528"/>
  <c r="X1528"/>
  <c r="W1528"/>
  <c r="V1528"/>
  <c r="U1528"/>
  <c r="Z1528" s="1"/>
  <c r="Y1527"/>
  <c r="X1527"/>
  <c r="W1527"/>
  <c r="V1527"/>
  <c r="U1527"/>
  <c r="Z1527" s="1"/>
  <c r="Y1526"/>
  <c r="X1526"/>
  <c r="W1526"/>
  <c r="V1526"/>
  <c r="U1526"/>
  <c r="Z1526" s="1"/>
  <c r="Y1525"/>
  <c r="X1525"/>
  <c r="W1525"/>
  <c r="V1525"/>
  <c r="U1525"/>
  <c r="Z1525" s="1"/>
  <c r="Y1524"/>
  <c r="X1524"/>
  <c r="W1524"/>
  <c r="V1524"/>
  <c r="U1524"/>
  <c r="Z1524" s="1"/>
  <c r="Y1523"/>
  <c r="X1523"/>
  <c r="W1523"/>
  <c r="V1523"/>
  <c r="U1523"/>
  <c r="Z1523" s="1"/>
  <c r="Y1522"/>
  <c r="X1522"/>
  <c r="W1522"/>
  <c r="V1522"/>
  <c r="U1522"/>
  <c r="Z1522" s="1"/>
  <c r="Y1521"/>
  <c r="X1521"/>
  <c r="W1521"/>
  <c r="V1521"/>
  <c r="U1521"/>
  <c r="Z1521" s="1"/>
  <c r="Y1520"/>
  <c r="X1520"/>
  <c r="W1520"/>
  <c r="V1520"/>
  <c r="U1520"/>
  <c r="Z1520" s="1"/>
  <c r="Y1519"/>
  <c r="X1519"/>
  <c r="W1519"/>
  <c r="V1519"/>
  <c r="U1519"/>
  <c r="Z1519" s="1"/>
  <c r="Y1518"/>
  <c r="X1518"/>
  <c r="W1518"/>
  <c r="V1518"/>
  <c r="U1518"/>
  <c r="Z1518" s="1"/>
  <c r="Y1517"/>
  <c r="X1517"/>
  <c r="W1517"/>
  <c r="V1517"/>
  <c r="U1517"/>
  <c r="Z1517" s="1"/>
  <c r="Y1516"/>
  <c r="X1516"/>
  <c r="W1516"/>
  <c r="V1516"/>
  <c r="U1516"/>
  <c r="Z1516" s="1"/>
  <c r="Y1515"/>
  <c r="X1515"/>
  <c r="W1515"/>
  <c r="V1515"/>
  <c r="U1515"/>
  <c r="Z1515" s="1"/>
  <c r="Y1514"/>
  <c r="X1514"/>
  <c r="W1514"/>
  <c r="V1514"/>
  <c r="U1514"/>
  <c r="Z1514" s="1"/>
  <c r="Y1513"/>
  <c r="X1513"/>
  <c r="W1513"/>
  <c r="V1513"/>
  <c r="U1513"/>
  <c r="Z1513" s="1"/>
  <c r="Y1512"/>
  <c r="X1512"/>
  <c r="W1512"/>
  <c r="V1512"/>
  <c r="U1512"/>
  <c r="Z1512" s="1"/>
  <c r="Y1511"/>
  <c r="X1511"/>
  <c r="W1511"/>
  <c r="V1511"/>
  <c r="U1511"/>
  <c r="Z1511" s="1"/>
  <c r="Y1510"/>
  <c r="X1510"/>
  <c r="W1510"/>
  <c r="V1510"/>
  <c r="U1510"/>
  <c r="Z1510" s="1"/>
  <c r="Y1509"/>
  <c r="X1509"/>
  <c r="W1509"/>
  <c r="V1509"/>
  <c r="U1509"/>
  <c r="Z1509" s="1"/>
  <c r="Y1508"/>
  <c r="X1508"/>
  <c r="W1508"/>
  <c r="V1508"/>
  <c r="U1508"/>
  <c r="Z1508" s="1"/>
  <c r="Y1507"/>
  <c r="X1507"/>
  <c r="W1507"/>
  <c r="V1507"/>
  <c r="U1507"/>
  <c r="Z1507" s="1"/>
  <c r="Y1506"/>
  <c r="X1506"/>
  <c r="W1506"/>
  <c r="V1506"/>
  <c r="U1506"/>
  <c r="Z1506" s="1"/>
  <c r="Y1505"/>
  <c r="X1505"/>
  <c r="W1505"/>
  <c r="V1505"/>
  <c r="U1505"/>
  <c r="Z1505" s="1"/>
  <c r="Y1504"/>
  <c r="X1504"/>
  <c r="W1504"/>
  <c r="V1504"/>
  <c r="U1504"/>
  <c r="Z1504" s="1"/>
  <c r="Y1503"/>
  <c r="X1503"/>
  <c r="W1503"/>
  <c r="V1503"/>
  <c r="U1503"/>
  <c r="Z1503" s="1"/>
  <c r="Y1502"/>
  <c r="X1502"/>
  <c r="W1502"/>
  <c r="V1502"/>
  <c r="U1502"/>
  <c r="Z1502" s="1"/>
  <c r="Y1501"/>
  <c r="X1501"/>
  <c r="W1501"/>
  <c r="V1501"/>
  <c r="U1501"/>
  <c r="Z1501" s="1"/>
  <c r="Y1500"/>
  <c r="X1500"/>
  <c r="W1500"/>
  <c r="V1500"/>
  <c r="U1500"/>
  <c r="Z1500" s="1"/>
  <c r="Y1499"/>
  <c r="X1499"/>
  <c r="W1499"/>
  <c r="V1499"/>
  <c r="U1499"/>
  <c r="Z1499" s="1"/>
  <c r="Y1498"/>
  <c r="X1498"/>
  <c r="W1498"/>
  <c r="V1498"/>
  <c r="U1498"/>
  <c r="Z1498" s="1"/>
  <c r="Y1497"/>
  <c r="X1497"/>
  <c r="W1497"/>
  <c r="V1497"/>
  <c r="U1497"/>
  <c r="Z1497" s="1"/>
  <c r="Y1496"/>
  <c r="X1496"/>
  <c r="W1496"/>
  <c r="V1496"/>
  <c r="U1496"/>
  <c r="Z1496" s="1"/>
  <c r="Y1495"/>
  <c r="X1495"/>
  <c r="W1495"/>
  <c r="V1495"/>
  <c r="U1495"/>
  <c r="Z1495" s="1"/>
  <c r="Y1494"/>
  <c r="X1494"/>
  <c r="W1494"/>
  <c r="V1494"/>
  <c r="U1494"/>
  <c r="Z1494" s="1"/>
  <c r="Y1493"/>
  <c r="X1493"/>
  <c r="W1493"/>
  <c r="V1493"/>
  <c r="U1493"/>
  <c r="Z1493" s="1"/>
  <c r="Y1492"/>
  <c r="X1492"/>
  <c r="W1492"/>
  <c r="V1492"/>
  <c r="U1492"/>
  <c r="Z1492" s="1"/>
  <c r="Y1491"/>
  <c r="X1491"/>
  <c r="W1491"/>
  <c r="V1491"/>
  <c r="U1491"/>
  <c r="Z1491" s="1"/>
  <c r="Y1490"/>
  <c r="X1490"/>
  <c r="W1490"/>
  <c r="V1490"/>
  <c r="U1490"/>
  <c r="Z1490" s="1"/>
  <c r="Y1489"/>
  <c r="X1489"/>
  <c r="W1489"/>
  <c r="V1489"/>
  <c r="U1489"/>
  <c r="Z1489" s="1"/>
  <c r="Y1488"/>
  <c r="X1488"/>
  <c r="W1488"/>
  <c r="V1488"/>
  <c r="U1488"/>
  <c r="Z1488" s="1"/>
  <c r="Y1487"/>
  <c r="X1487"/>
  <c r="W1487"/>
  <c r="V1487"/>
  <c r="U1487"/>
  <c r="Z1487" s="1"/>
  <c r="Y1486"/>
  <c r="X1486"/>
  <c r="W1486"/>
  <c r="V1486"/>
  <c r="U1486"/>
  <c r="Z1486" s="1"/>
  <c r="Y1485"/>
  <c r="X1485"/>
  <c r="W1485"/>
  <c r="V1485"/>
  <c r="U1485"/>
  <c r="Z1485" s="1"/>
  <c r="Y1484"/>
  <c r="X1484"/>
  <c r="W1484"/>
  <c r="V1484"/>
  <c r="U1484"/>
  <c r="Z1484" s="1"/>
  <c r="Y1483"/>
  <c r="X1483"/>
  <c r="W1483"/>
  <c r="V1483"/>
  <c r="U1483"/>
  <c r="Z1483" s="1"/>
  <c r="Y1482"/>
  <c r="X1482"/>
  <c r="W1482"/>
  <c r="V1482"/>
  <c r="U1482"/>
  <c r="Z1482" s="1"/>
  <c r="Y1481"/>
  <c r="X1481"/>
  <c r="W1481"/>
  <c r="V1481"/>
  <c r="U1481"/>
  <c r="Z1481" s="1"/>
  <c r="Y1480"/>
  <c r="X1480"/>
  <c r="W1480"/>
  <c r="V1480"/>
  <c r="U1480"/>
  <c r="Z1480" s="1"/>
  <c r="Y1479"/>
  <c r="X1479"/>
  <c r="W1479"/>
  <c r="V1479"/>
  <c r="U1479"/>
  <c r="Z1479" s="1"/>
  <c r="Y1478"/>
  <c r="X1478"/>
  <c r="W1478"/>
  <c r="V1478"/>
  <c r="U1478"/>
  <c r="Z1478" s="1"/>
  <c r="Y1477"/>
  <c r="X1477"/>
  <c r="W1477"/>
  <c r="V1477"/>
  <c r="U1477"/>
  <c r="Z1477" s="1"/>
  <c r="Y1476"/>
  <c r="X1476"/>
  <c r="W1476"/>
  <c r="V1476"/>
  <c r="U1476"/>
  <c r="Z1476" s="1"/>
  <c r="Y1475"/>
  <c r="X1475"/>
  <c r="W1475"/>
  <c r="V1475"/>
  <c r="U1475"/>
  <c r="Z1475" s="1"/>
  <c r="Y1474"/>
  <c r="X1474"/>
  <c r="W1474"/>
  <c r="V1474"/>
  <c r="U1474"/>
  <c r="Z1474" s="1"/>
  <c r="Y1473"/>
  <c r="X1473"/>
  <c r="W1473"/>
  <c r="V1473"/>
  <c r="U1473"/>
  <c r="Z1473" s="1"/>
  <c r="Y1472"/>
  <c r="X1472"/>
  <c r="W1472"/>
  <c r="V1472"/>
  <c r="U1472"/>
  <c r="Z1472" s="1"/>
  <c r="Y1471"/>
  <c r="X1471"/>
  <c r="W1471"/>
  <c r="V1471"/>
  <c r="U1471"/>
  <c r="Z1471" s="1"/>
  <c r="Y1470"/>
  <c r="X1470"/>
  <c r="W1470"/>
  <c r="V1470"/>
  <c r="U1470"/>
  <c r="Z1470" s="1"/>
  <c r="Y1469"/>
  <c r="X1469"/>
  <c r="W1469"/>
  <c r="V1469"/>
  <c r="U1469"/>
  <c r="Z1469" s="1"/>
  <c r="Y1468"/>
  <c r="X1468"/>
  <c r="W1468"/>
  <c r="V1468"/>
  <c r="U1468"/>
  <c r="Z1468" s="1"/>
  <c r="Y1467"/>
  <c r="X1467"/>
  <c r="W1467"/>
  <c r="V1467"/>
  <c r="U1467"/>
  <c r="Z1467" s="1"/>
  <c r="Y1466"/>
  <c r="X1466"/>
  <c r="W1466"/>
  <c r="V1466"/>
  <c r="U1466"/>
  <c r="Z1466" s="1"/>
  <c r="Y1465"/>
  <c r="X1465"/>
  <c r="W1465"/>
  <c r="V1465"/>
  <c r="U1465"/>
  <c r="Z1465" s="1"/>
  <c r="Y1464"/>
  <c r="X1464"/>
  <c r="W1464"/>
  <c r="V1464"/>
  <c r="U1464"/>
  <c r="Z1464" s="1"/>
  <c r="Y1463"/>
  <c r="X1463"/>
  <c r="W1463"/>
  <c r="V1463"/>
  <c r="U1463"/>
  <c r="Z1463" s="1"/>
  <c r="Y1462"/>
  <c r="X1462"/>
  <c r="W1462"/>
  <c r="V1462"/>
  <c r="U1462"/>
  <c r="Z1462" s="1"/>
  <c r="Y1461"/>
  <c r="X1461"/>
  <c r="W1461"/>
  <c r="V1461"/>
  <c r="U1461"/>
  <c r="Z1461" s="1"/>
  <c r="Y1460"/>
  <c r="X1460"/>
  <c r="W1460"/>
  <c r="V1460"/>
  <c r="U1460"/>
  <c r="Z1460" s="1"/>
  <c r="Y1459"/>
  <c r="X1459"/>
  <c r="W1459"/>
  <c r="V1459"/>
  <c r="U1459"/>
  <c r="Z1459" s="1"/>
  <c r="Y1458"/>
  <c r="X1458"/>
  <c r="W1458"/>
  <c r="V1458"/>
  <c r="U1458"/>
  <c r="Z1458" s="1"/>
  <c r="Y1457"/>
  <c r="X1457"/>
  <c r="W1457"/>
  <c r="V1457"/>
  <c r="U1457"/>
  <c r="Z1457" s="1"/>
  <c r="Y1456"/>
  <c r="X1456"/>
  <c r="W1456"/>
  <c r="V1456"/>
  <c r="U1456"/>
  <c r="Z1456" s="1"/>
  <c r="Y1455"/>
  <c r="X1455"/>
  <c r="W1455"/>
  <c r="V1455"/>
  <c r="U1455"/>
  <c r="Z1455" s="1"/>
  <c r="Y1454"/>
  <c r="X1454"/>
  <c r="W1454"/>
  <c r="V1454"/>
  <c r="U1454"/>
  <c r="Z1454" s="1"/>
  <c r="Y1453"/>
  <c r="X1453"/>
  <c r="W1453"/>
  <c r="V1453"/>
  <c r="U1453"/>
  <c r="Z1453" s="1"/>
  <c r="Y1452"/>
  <c r="X1452"/>
  <c r="W1452"/>
  <c r="V1452"/>
  <c r="U1452"/>
  <c r="Z1452" s="1"/>
  <c r="Y1451"/>
  <c r="X1451"/>
  <c r="W1451"/>
  <c r="V1451"/>
  <c r="U1451"/>
  <c r="Z1451" s="1"/>
  <c r="Y1450"/>
  <c r="X1450"/>
  <c r="W1450"/>
  <c r="V1450"/>
  <c r="U1450"/>
  <c r="Z1450" s="1"/>
  <c r="Y1449"/>
  <c r="X1449"/>
  <c r="W1449"/>
  <c r="V1449"/>
  <c r="U1449"/>
  <c r="Z1449" s="1"/>
  <c r="Y1448"/>
  <c r="X1448"/>
  <c r="W1448"/>
  <c r="V1448"/>
  <c r="U1448"/>
  <c r="Z1448" s="1"/>
  <c r="Y1447"/>
  <c r="X1447"/>
  <c r="W1447"/>
  <c r="V1447"/>
  <c r="U1447"/>
  <c r="Z1447" s="1"/>
  <c r="Y1446"/>
  <c r="X1446"/>
  <c r="W1446"/>
  <c r="V1446"/>
  <c r="U1446"/>
  <c r="Z1446" s="1"/>
  <c r="Y1445"/>
  <c r="X1445"/>
  <c r="W1445"/>
  <c r="V1445"/>
  <c r="U1445"/>
  <c r="Z1445" s="1"/>
  <c r="Y1444"/>
  <c r="X1444"/>
  <c r="W1444"/>
  <c r="V1444"/>
  <c r="U1444"/>
  <c r="Z1444" s="1"/>
  <c r="Y1443"/>
  <c r="X1443"/>
  <c r="W1443"/>
  <c r="V1443"/>
  <c r="U1443"/>
  <c r="Z1443" s="1"/>
  <c r="Y1442"/>
  <c r="X1442"/>
  <c r="W1442"/>
  <c r="V1442"/>
  <c r="U1442"/>
  <c r="Z1442" s="1"/>
  <c r="Y1441"/>
  <c r="X1441"/>
  <c r="W1441"/>
  <c r="V1441"/>
  <c r="U1441"/>
  <c r="Z1441" s="1"/>
  <c r="Y1440"/>
  <c r="X1440"/>
  <c r="W1440"/>
  <c r="V1440"/>
  <c r="U1440"/>
  <c r="Z1440" s="1"/>
  <c r="Y1439"/>
  <c r="X1439"/>
  <c r="W1439"/>
  <c r="V1439"/>
  <c r="U1439"/>
  <c r="Z1439" s="1"/>
  <c r="Y1438"/>
  <c r="X1438"/>
  <c r="W1438"/>
  <c r="V1438"/>
  <c r="U1438"/>
  <c r="Z1438" s="1"/>
  <c r="Y1437"/>
  <c r="X1437"/>
  <c r="W1437"/>
  <c r="V1437"/>
  <c r="U1437"/>
  <c r="Z1437" s="1"/>
  <c r="Y1436"/>
  <c r="X1436"/>
  <c r="W1436"/>
  <c r="V1436"/>
  <c r="U1436"/>
  <c r="Z1436" s="1"/>
  <c r="Y1435"/>
  <c r="X1435"/>
  <c r="W1435"/>
  <c r="V1435"/>
  <c r="U1435"/>
  <c r="Z1435" s="1"/>
  <c r="Y1434"/>
  <c r="X1434"/>
  <c r="W1434"/>
  <c r="V1434"/>
  <c r="U1434"/>
  <c r="Z1434" s="1"/>
  <c r="Y1433"/>
  <c r="X1433"/>
  <c r="W1433"/>
  <c r="V1433"/>
  <c r="U1433"/>
  <c r="Z1433" s="1"/>
  <c r="Y1432"/>
  <c r="X1432"/>
  <c r="W1432"/>
  <c r="V1432"/>
  <c r="U1432"/>
  <c r="Z1432" s="1"/>
  <c r="Y1431"/>
  <c r="X1431"/>
  <c r="W1431"/>
  <c r="V1431"/>
  <c r="U1431"/>
  <c r="Z1431" s="1"/>
  <c r="Y1430"/>
  <c r="X1430"/>
  <c r="W1430"/>
  <c r="V1430"/>
  <c r="U1430"/>
  <c r="Z1430" s="1"/>
  <c r="Y1429"/>
  <c r="X1429"/>
  <c r="W1429"/>
  <c r="V1429"/>
  <c r="U1429"/>
  <c r="Z1429" s="1"/>
  <c r="Y1428"/>
  <c r="X1428"/>
  <c r="W1428"/>
  <c r="V1428"/>
  <c r="U1428"/>
  <c r="Z1428" s="1"/>
  <c r="Y1427"/>
  <c r="X1427"/>
  <c r="W1427"/>
  <c r="V1427"/>
  <c r="U1427"/>
  <c r="Z1427" s="1"/>
  <c r="Y1426"/>
  <c r="X1426"/>
  <c r="W1426"/>
  <c r="V1426"/>
  <c r="U1426"/>
  <c r="Z1426" s="1"/>
  <c r="Y1425"/>
  <c r="X1425"/>
  <c r="W1425"/>
  <c r="V1425"/>
  <c r="U1425"/>
  <c r="Z1425" s="1"/>
  <c r="Y1424"/>
  <c r="X1424"/>
  <c r="W1424"/>
  <c r="V1424"/>
  <c r="U1424"/>
  <c r="Z1424" s="1"/>
  <c r="Y1423"/>
  <c r="X1423"/>
  <c r="W1423"/>
  <c r="V1423"/>
  <c r="U1423"/>
  <c r="Z1423" s="1"/>
  <c r="Y1422"/>
  <c r="X1422"/>
  <c r="W1422"/>
  <c r="V1422"/>
  <c r="U1422"/>
  <c r="Z1422" s="1"/>
  <c r="Y1421"/>
  <c r="X1421"/>
  <c r="W1421"/>
  <c r="V1421"/>
  <c r="U1421"/>
  <c r="Z1421" s="1"/>
  <c r="Y1420"/>
  <c r="X1420"/>
  <c r="W1420"/>
  <c r="V1420"/>
  <c r="U1420"/>
  <c r="Z1420" s="1"/>
  <c r="Y1419"/>
  <c r="X1419"/>
  <c r="W1419"/>
  <c r="V1419"/>
  <c r="U1419"/>
  <c r="Z1419" s="1"/>
  <c r="Y1418"/>
  <c r="X1418"/>
  <c r="W1418"/>
  <c r="V1418"/>
  <c r="U1418"/>
  <c r="Z1418" s="1"/>
  <c r="Y1417"/>
  <c r="X1417"/>
  <c r="W1417"/>
  <c r="V1417"/>
  <c r="U1417"/>
  <c r="Z1417" s="1"/>
  <c r="Y1416"/>
  <c r="X1416"/>
  <c r="W1416"/>
  <c r="V1416"/>
  <c r="U1416"/>
  <c r="Z1416" s="1"/>
  <c r="Y1415"/>
  <c r="X1415"/>
  <c r="W1415"/>
  <c r="V1415"/>
  <c r="U1415"/>
  <c r="Z1415" s="1"/>
  <c r="Y1414"/>
  <c r="X1414"/>
  <c r="W1414"/>
  <c r="V1414"/>
  <c r="U1414"/>
  <c r="Z1414" s="1"/>
  <c r="Y1413"/>
  <c r="X1413"/>
  <c r="W1413"/>
  <c r="V1413"/>
  <c r="U1413"/>
  <c r="Z1413" s="1"/>
  <c r="Y1412"/>
  <c r="X1412"/>
  <c r="W1412"/>
  <c r="V1412"/>
  <c r="U1412"/>
  <c r="Z1412" s="1"/>
  <c r="Y1411"/>
  <c r="X1411"/>
  <c r="W1411"/>
  <c r="V1411"/>
  <c r="U1411"/>
  <c r="Z1411" s="1"/>
  <c r="Y1410"/>
  <c r="X1410"/>
  <c r="W1410"/>
  <c r="V1410"/>
  <c r="U1410"/>
  <c r="Z1410" s="1"/>
  <c r="Y1409"/>
  <c r="X1409"/>
  <c r="W1409"/>
  <c r="V1409"/>
  <c r="U1409"/>
  <c r="Z1409" s="1"/>
  <c r="Y1408"/>
  <c r="X1408"/>
  <c r="W1408"/>
  <c r="V1408"/>
  <c r="U1408"/>
  <c r="Z1408" s="1"/>
  <c r="Y1407"/>
  <c r="X1407"/>
  <c r="W1407"/>
  <c r="V1407"/>
  <c r="U1407"/>
  <c r="Z1407" s="1"/>
  <c r="Y1406"/>
  <c r="X1406"/>
  <c r="W1406"/>
  <c r="V1406"/>
  <c r="U1406"/>
  <c r="Z1406" s="1"/>
  <c r="Y1405"/>
  <c r="X1405"/>
  <c r="W1405"/>
  <c r="V1405"/>
  <c r="U1405"/>
  <c r="Z1405" s="1"/>
  <c r="Y1404"/>
  <c r="X1404"/>
  <c r="W1404"/>
  <c r="V1404"/>
  <c r="U1404"/>
  <c r="Z1404" s="1"/>
  <c r="Y1403"/>
  <c r="X1403"/>
  <c r="W1403"/>
  <c r="V1403"/>
  <c r="U1403"/>
  <c r="Z1403" s="1"/>
  <c r="Y1402"/>
  <c r="X1402"/>
  <c r="W1402"/>
  <c r="V1402"/>
  <c r="U1402"/>
  <c r="Z1402" s="1"/>
  <c r="Y1401"/>
  <c r="X1401"/>
  <c r="W1401"/>
  <c r="V1401"/>
  <c r="U1401"/>
  <c r="Z1401" s="1"/>
  <c r="Y1400"/>
  <c r="X1400"/>
  <c r="W1400"/>
  <c r="V1400"/>
  <c r="U1400"/>
  <c r="Z1400" s="1"/>
  <c r="Y1399"/>
  <c r="X1399"/>
  <c r="W1399"/>
  <c r="V1399"/>
  <c r="U1399"/>
  <c r="Z1399" s="1"/>
  <c r="Y1398"/>
  <c r="X1398"/>
  <c r="W1398"/>
  <c r="V1398"/>
  <c r="U1398"/>
  <c r="Z1398" s="1"/>
  <c r="Y1397"/>
  <c r="X1397"/>
  <c r="W1397"/>
  <c r="V1397"/>
  <c r="U1397"/>
  <c r="Z1397" s="1"/>
  <c r="Y1396"/>
  <c r="X1396"/>
  <c r="W1396"/>
  <c r="V1396"/>
  <c r="U1396"/>
  <c r="Z1396" s="1"/>
  <c r="Y1395"/>
  <c r="X1395"/>
  <c r="W1395"/>
  <c r="V1395"/>
  <c r="U1395"/>
  <c r="Z1395" s="1"/>
  <c r="Y1394"/>
  <c r="X1394"/>
  <c r="W1394"/>
  <c r="V1394"/>
  <c r="U1394"/>
  <c r="Z1394" s="1"/>
  <c r="Y1393"/>
  <c r="X1393"/>
  <c r="W1393"/>
  <c r="V1393"/>
  <c r="U1393"/>
  <c r="Z1393" s="1"/>
  <c r="Y1392"/>
  <c r="X1392"/>
  <c r="W1392"/>
  <c r="V1392"/>
  <c r="U1392"/>
  <c r="Z1392" s="1"/>
  <c r="Y1391"/>
  <c r="X1391"/>
  <c r="W1391"/>
  <c r="V1391"/>
  <c r="U1391"/>
  <c r="Z1391" s="1"/>
  <c r="Y1390"/>
  <c r="X1390"/>
  <c r="W1390"/>
  <c r="V1390"/>
  <c r="U1390"/>
  <c r="Z1390" s="1"/>
  <c r="Y1389"/>
  <c r="X1389"/>
  <c r="W1389"/>
  <c r="V1389"/>
  <c r="U1389"/>
  <c r="Z1389" s="1"/>
  <c r="Y1388"/>
  <c r="X1388"/>
  <c r="W1388"/>
  <c r="V1388"/>
  <c r="U1388"/>
  <c r="Z1388" s="1"/>
  <c r="Y1387"/>
  <c r="X1387"/>
  <c r="W1387"/>
  <c r="V1387"/>
  <c r="U1387"/>
  <c r="Z1387" s="1"/>
  <c r="Y1386"/>
  <c r="X1386"/>
  <c r="W1386"/>
  <c r="V1386"/>
  <c r="U1386"/>
  <c r="Z1386" s="1"/>
  <c r="Y1385"/>
  <c r="X1385"/>
  <c r="W1385"/>
  <c r="V1385"/>
  <c r="U1385"/>
  <c r="Z1385" s="1"/>
  <c r="Y1384"/>
  <c r="X1384"/>
  <c r="W1384"/>
  <c r="V1384"/>
  <c r="U1384"/>
  <c r="Z1384" s="1"/>
  <c r="Y1383"/>
  <c r="X1383"/>
  <c r="W1383"/>
  <c r="V1383"/>
  <c r="U1383"/>
  <c r="Z1383" s="1"/>
  <c r="Y1382"/>
  <c r="X1382"/>
  <c r="W1382"/>
  <c r="V1382"/>
  <c r="U1382"/>
  <c r="Z1382" s="1"/>
  <c r="Y1381"/>
  <c r="X1381"/>
  <c r="W1381"/>
  <c r="V1381"/>
  <c r="U1381"/>
  <c r="Z1381" s="1"/>
  <c r="Y1380"/>
  <c r="X1380"/>
  <c r="W1380"/>
  <c r="V1380"/>
  <c r="U1380"/>
  <c r="Z1380" s="1"/>
  <c r="Y1379"/>
  <c r="X1379"/>
  <c r="W1379"/>
  <c r="V1379"/>
  <c r="U1379"/>
  <c r="Z1379" s="1"/>
  <c r="Y1378"/>
  <c r="X1378"/>
  <c r="W1378"/>
  <c r="V1378"/>
  <c r="U1378"/>
  <c r="Z1378" s="1"/>
  <c r="Y1377"/>
  <c r="X1377"/>
  <c r="W1377"/>
  <c r="V1377"/>
  <c r="U1377"/>
  <c r="Z1377" s="1"/>
  <c r="Y1376"/>
  <c r="X1376"/>
  <c r="W1376"/>
  <c r="V1376"/>
  <c r="U1376"/>
  <c r="Z1376" s="1"/>
  <c r="Y1375"/>
  <c r="X1375"/>
  <c r="W1375"/>
  <c r="V1375"/>
  <c r="U1375"/>
  <c r="Z1375" s="1"/>
  <c r="Y1374"/>
  <c r="X1374"/>
  <c r="W1374"/>
  <c r="V1374"/>
  <c r="U1374"/>
  <c r="Z1374" s="1"/>
  <c r="Y1373"/>
  <c r="X1373"/>
  <c r="W1373"/>
  <c r="V1373"/>
  <c r="U1373"/>
  <c r="Z1373" s="1"/>
  <c r="Y1372"/>
  <c r="X1372"/>
  <c r="W1372"/>
  <c r="V1372"/>
  <c r="U1372"/>
  <c r="Z1372" s="1"/>
  <c r="Y1371"/>
  <c r="X1371"/>
  <c r="W1371"/>
  <c r="V1371"/>
  <c r="U1371"/>
  <c r="Z1371" s="1"/>
  <c r="Y1370"/>
  <c r="X1370"/>
  <c r="W1370"/>
  <c r="V1370"/>
  <c r="U1370"/>
  <c r="Z1370" s="1"/>
  <c r="Y1369"/>
  <c r="X1369"/>
  <c r="W1369"/>
  <c r="V1369"/>
  <c r="U1369"/>
  <c r="Z1369" s="1"/>
  <c r="Y1368"/>
  <c r="X1368"/>
  <c r="W1368"/>
  <c r="V1368"/>
  <c r="U1368"/>
  <c r="Z1368" s="1"/>
  <c r="Y1367"/>
  <c r="X1367"/>
  <c r="W1367"/>
  <c r="V1367"/>
  <c r="U1367"/>
  <c r="Z1367" s="1"/>
  <c r="Y1366"/>
  <c r="X1366"/>
  <c r="W1366"/>
  <c r="V1366"/>
  <c r="U1366"/>
  <c r="Z1366" s="1"/>
  <c r="Y1365"/>
  <c r="X1365"/>
  <c r="W1365"/>
  <c r="V1365"/>
  <c r="U1365"/>
  <c r="Z1365" s="1"/>
  <c r="Y1364"/>
  <c r="X1364"/>
  <c r="W1364"/>
  <c r="V1364"/>
  <c r="U1364"/>
  <c r="Z1364" s="1"/>
  <c r="Y1363"/>
  <c r="X1363"/>
  <c r="W1363"/>
  <c r="V1363"/>
  <c r="U1363"/>
  <c r="Z1363" s="1"/>
  <c r="Y1362"/>
  <c r="X1362"/>
  <c r="W1362"/>
  <c r="V1362"/>
  <c r="U1362"/>
  <c r="Z1362" s="1"/>
  <c r="Y1361"/>
  <c r="X1361"/>
  <c r="W1361"/>
  <c r="V1361"/>
  <c r="U1361"/>
  <c r="Z1361" s="1"/>
  <c r="Y1360"/>
  <c r="X1360"/>
  <c r="W1360"/>
  <c r="V1360"/>
  <c r="U1360"/>
  <c r="Z1360" s="1"/>
  <c r="Y1359"/>
  <c r="X1359"/>
  <c r="W1359"/>
  <c r="V1359"/>
  <c r="U1359"/>
  <c r="Z1359" s="1"/>
  <c r="Y1358"/>
  <c r="X1358"/>
  <c r="W1358"/>
  <c r="V1358"/>
  <c r="U1358"/>
  <c r="Z1358" s="1"/>
  <c r="Y1357"/>
  <c r="X1357"/>
  <c r="W1357"/>
  <c r="V1357"/>
  <c r="U1357"/>
  <c r="Z1357" s="1"/>
  <c r="Y1356"/>
  <c r="X1356"/>
  <c r="W1356"/>
  <c r="V1356"/>
  <c r="U1356"/>
  <c r="Z1356" s="1"/>
  <c r="Y1355"/>
  <c r="X1355"/>
  <c r="W1355"/>
  <c r="V1355"/>
  <c r="U1355"/>
  <c r="Z1355" s="1"/>
  <c r="Y1354"/>
  <c r="X1354"/>
  <c r="W1354"/>
  <c r="V1354"/>
  <c r="U1354"/>
  <c r="Z1354" s="1"/>
  <c r="Y1353"/>
  <c r="X1353"/>
  <c r="W1353"/>
  <c r="V1353"/>
  <c r="U1353"/>
  <c r="Z1353" s="1"/>
  <c r="Y1352"/>
  <c r="X1352"/>
  <c r="W1352"/>
  <c r="V1352"/>
  <c r="U1352"/>
  <c r="Z1352" s="1"/>
  <c r="Y1351"/>
  <c r="X1351"/>
  <c r="W1351"/>
  <c r="V1351"/>
  <c r="U1351"/>
  <c r="Z1351" s="1"/>
  <c r="Y1350"/>
  <c r="X1350"/>
  <c r="W1350"/>
  <c r="V1350"/>
  <c r="U1350"/>
  <c r="Z1350" s="1"/>
  <c r="Y1349"/>
  <c r="X1349"/>
  <c r="W1349"/>
  <c r="V1349"/>
  <c r="U1349"/>
  <c r="Z1349" s="1"/>
  <c r="Y1348"/>
  <c r="X1348"/>
  <c r="W1348"/>
  <c r="V1348"/>
  <c r="U1348"/>
  <c r="Z1348" s="1"/>
  <c r="Y1347"/>
  <c r="X1347"/>
  <c r="W1347"/>
  <c r="V1347"/>
  <c r="U1347"/>
  <c r="Z1347" s="1"/>
  <c r="Y1346"/>
  <c r="X1346"/>
  <c r="W1346"/>
  <c r="V1346"/>
  <c r="U1346"/>
  <c r="Z1346" s="1"/>
  <c r="Y1345"/>
  <c r="X1345"/>
  <c r="W1345"/>
  <c r="V1345"/>
  <c r="U1345"/>
  <c r="Z1345" s="1"/>
  <c r="Y1344"/>
  <c r="X1344"/>
  <c r="W1344"/>
  <c r="V1344"/>
  <c r="U1344"/>
  <c r="Z1344" s="1"/>
  <c r="Y1343"/>
  <c r="X1343"/>
  <c r="W1343"/>
  <c r="V1343"/>
  <c r="U1343"/>
  <c r="Z1343" s="1"/>
  <c r="Y1342"/>
  <c r="X1342"/>
  <c r="W1342"/>
  <c r="V1342"/>
  <c r="U1342"/>
  <c r="Z1342" s="1"/>
  <c r="Y1341"/>
  <c r="X1341"/>
  <c r="W1341"/>
  <c r="V1341"/>
  <c r="U1341"/>
  <c r="Z1341" s="1"/>
  <c r="Y1340"/>
  <c r="X1340"/>
  <c r="W1340"/>
  <c r="V1340"/>
  <c r="U1340"/>
  <c r="Z1340" s="1"/>
  <c r="Y1339"/>
  <c r="X1339"/>
  <c r="W1339"/>
  <c r="V1339"/>
  <c r="U1339"/>
  <c r="Z1339" s="1"/>
  <c r="Y1338"/>
  <c r="X1338"/>
  <c r="W1338"/>
  <c r="V1338"/>
  <c r="U1338"/>
  <c r="Z1338" s="1"/>
  <c r="Y1337"/>
  <c r="X1337"/>
  <c r="W1337"/>
  <c r="V1337"/>
  <c r="U1337"/>
  <c r="Z1337" s="1"/>
  <c r="Y1336"/>
  <c r="X1336"/>
  <c r="W1336"/>
  <c r="V1336"/>
  <c r="U1336"/>
  <c r="Z1336" s="1"/>
  <c r="Y1335"/>
  <c r="X1335"/>
  <c r="W1335"/>
  <c r="V1335"/>
  <c r="U1335"/>
  <c r="Z1335" s="1"/>
  <c r="Y1334"/>
  <c r="X1334"/>
  <c r="W1334"/>
  <c r="V1334"/>
  <c r="U1334"/>
  <c r="Z1334" s="1"/>
  <c r="Y1333"/>
  <c r="X1333"/>
  <c r="W1333"/>
  <c r="V1333"/>
  <c r="U1333"/>
  <c r="Z1333" s="1"/>
  <c r="Y1332"/>
  <c r="X1332"/>
  <c r="W1332"/>
  <c r="V1332"/>
  <c r="U1332"/>
  <c r="Z1332" s="1"/>
  <c r="Y1331"/>
  <c r="X1331"/>
  <c r="W1331"/>
  <c r="V1331"/>
  <c r="U1331"/>
  <c r="Z1331" s="1"/>
  <c r="Y1330"/>
  <c r="X1330"/>
  <c r="W1330"/>
  <c r="V1330"/>
  <c r="U1330"/>
  <c r="Z1330" s="1"/>
  <c r="Y1329"/>
  <c r="X1329"/>
  <c r="W1329"/>
  <c r="V1329"/>
  <c r="U1329"/>
  <c r="Z1329" s="1"/>
  <c r="Y1328"/>
  <c r="X1328"/>
  <c r="W1328"/>
  <c r="V1328"/>
  <c r="U1328"/>
  <c r="Z1328" s="1"/>
  <c r="Y1327"/>
  <c r="X1327"/>
  <c r="W1327"/>
  <c r="V1327"/>
  <c r="U1327"/>
  <c r="Z1327" s="1"/>
  <c r="Y1326"/>
  <c r="X1326"/>
  <c r="W1326"/>
  <c r="V1326"/>
  <c r="U1326"/>
  <c r="Z1326" s="1"/>
  <c r="Y1325"/>
  <c r="X1325"/>
  <c r="W1325"/>
  <c r="V1325"/>
  <c r="U1325"/>
  <c r="Z1325" s="1"/>
  <c r="Y1324"/>
  <c r="X1324"/>
  <c r="W1324"/>
  <c r="V1324"/>
  <c r="U1324"/>
  <c r="Z1324" s="1"/>
  <c r="Y1323"/>
  <c r="X1323"/>
  <c r="W1323"/>
  <c r="V1323"/>
  <c r="U1323"/>
  <c r="Z1323" s="1"/>
  <c r="Y1322"/>
  <c r="X1322"/>
  <c r="W1322"/>
  <c r="V1322"/>
  <c r="U1322"/>
  <c r="Z1322" s="1"/>
  <c r="Y1321"/>
  <c r="X1321"/>
  <c r="W1321"/>
  <c r="V1321"/>
  <c r="U1321"/>
  <c r="Z1321" s="1"/>
  <c r="Y1320"/>
  <c r="X1320"/>
  <c r="W1320"/>
  <c r="V1320"/>
  <c r="U1320"/>
  <c r="Z1320" s="1"/>
  <c r="Y1319"/>
  <c r="X1319"/>
  <c r="W1319"/>
  <c r="V1319"/>
  <c r="U1319"/>
  <c r="Z1319" s="1"/>
  <c r="Y1318"/>
  <c r="X1318"/>
  <c r="W1318"/>
  <c r="V1318"/>
  <c r="U1318"/>
  <c r="Z1318" s="1"/>
  <c r="Y1317"/>
  <c r="X1317"/>
  <c r="W1317"/>
  <c r="V1317"/>
  <c r="U1317"/>
  <c r="Z1317" s="1"/>
  <c r="Y1316"/>
  <c r="X1316"/>
  <c r="W1316"/>
  <c r="V1316"/>
  <c r="U1316"/>
  <c r="Z1316" s="1"/>
  <c r="Y1315"/>
  <c r="X1315"/>
  <c r="W1315"/>
  <c r="V1315"/>
  <c r="U1315"/>
  <c r="Z1315" s="1"/>
  <c r="Y1314"/>
  <c r="X1314"/>
  <c r="W1314"/>
  <c r="V1314"/>
  <c r="U1314"/>
  <c r="Z1314" s="1"/>
  <c r="Y1313"/>
  <c r="X1313"/>
  <c r="W1313"/>
  <c r="V1313"/>
  <c r="U1313"/>
  <c r="Z1313" s="1"/>
  <c r="Y1312"/>
  <c r="X1312"/>
  <c r="W1312"/>
  <c r="V1312"/>
  <c r="U1312"/>
  <c r="Z1312" s="1"/>
  <c r="Y1311"/>
  <c r="X1311"/>
  <c r="W1311"/>
  <c r="V1311"/>
  <c r="U1311"/>
  <c r="Z1311" s="1"/>
  <c r="Y1310"/>
  <c r="X1310"/>
  <c r="W1310"/>
  <c r="V1310"/>
  <c r="U1310"/>
  <c r="Z1310" s="1"/>
  <c r="Y1309"/>
  <c r="X1309"/>
  <c r="W1309"/>
  <c r="V1309"/>
  <c r="U1309"/>
  <c r="Z1309" s="1"/>
  <c r="Y1308"/>
  <c r="X1308"/>
  <c r="W1308"/>
  <c r="V1308"/>
  <c r="U1308"/>
  <c r="Z1308" s="1"/>
  <c r="Y1307"/>
  <c r="X1307"/>
  <c r="W1307"/>
  <c r="V1307"/>
  <c r="U1307"/>
  <c r="Z1307" s="1"/>
  <c r="Y1306"/>
  <c r="X1306"/>
  <c r="W1306"/>
  <c r="V1306"/>
  <c r="U1306"/>
  <c r="Z1306" s="1"/>
  <c r="Y1305"/>
  <c r="X1305"/>
  <c r="W1305"/>
  <c r="V1305"/>
  <c r="U1305"/>
  <c r="Z1305" s="1"/>
  <c r="Y1304"/>
  <c r="X1304"/>
  <c r="W1304"/>
  <c r="V1304"/>
  <c r="U1304"/>
  <c r="Z1304" s="1"/>
  <c r="Y1303"/>
  <c r="X1303"/>
  <c r="W1303"/>
  <c r="V1303"/>
  <c r="U1303"/>
  <c r="Z1303" s="1"/>
  <c r="Y1302"/>
  <c r="X1302"/>
  <c r="W1302"/>
  <c r="V1302"/>
  <c r="U1302"/>
  <c r="Z1302" s="1"/>
  <c r="Y1301"/>
  <c r="X1301"/>
  <c r="W1301"/>
  <c r="V1301"/>
  <c r="U1301"/>
  <c r="Z1301" s="1"/>
  <c r="Y1300"/>
  <c r="X1300"/>
  <c r="W1300"/>
  <c r="V1300"/>
  <c r="U1300"/>
  <c r="Z1300" s="1"/>
  <c r="Y1299"/>
  <c r="X1299"/>
  <c r="W1299"/>
  <c r="V1299"/>
  <c r="U1299"/>
  <c r="Z1299" s="1"/>
  <c r="Y1298"/>
  <c r="X1298"/>
  <c r="W1298"/>
  <c r="V1298"/>
  <c r="U1298"/>
  <c r="Z1298" s="1"/>
  <c r="Y1297"/>
  <c r="X1297"/>
  <c r="W1297"/>
  <c r="V1297"/>
  <c r="U1297"/>
  <c r="Z1297" s="1"/>
  <c r="Y1296"/>
  <c r="X1296"/>
  <c r="W1296"/>
  <c r="V1296"/>
  <c r="U1296"/>
  <c r="Z1296" s="1"/>
  <c r="Y1295"/>
  <c r="X1295"/>
  <c r="W1295"/>
  <c r="V1295"/>
  <c r="U1295"/>
  <c r="Z1295" s="1"/>
  <c r="Y1294"/>
  <c r="X1294"/>
  <c r="W1294"/>
  <c r="V1294"/>
  <c r="U1294"/>
  <c r="Z1294" s="1"/>
  <c r="Y1293"/>
  <c r="X1293"/>
  <c r="W1293"/>
  <c r="V1293"/>
  <c r="U1293"/>
  <c r="Z1293" s="1"/>
  <c r="Y1292"/>
  <c r="X1292"/>
  <c r="W1292"/>
  <c r="V1292"/>
  <c r="U1292"/>
  <c r="Z1292" s="1"/>
  <c r="Y1291"/>
  <c r="X1291"/>
  <c r="W1291"/>
  <c r="V1291"/>
  <c r="U1291"/>
  <c r="Z1291" s="1"/>
  <c r="Y1290"/>
  <c r="X1290"/>
  <c r="W1290"/>
  <c r="V1290"/>
  <c r="U1290"/>
  <c r="Z1290" s="1"/>
  <c r="Y1289"/>
  <c r="X1289"/>
  <c r="W1289"/>
  <c r="V1289"/>
  <c r="U1289"/>
  <c r="Z1289" s="1"/>
  <c r="Y1288"/>
  <c r="X1288"/>
  <c r="W1288"/>
  <c r="V1288"/>
  <c r="U1288"/>
  <c r="Z1288" s="1"/>
  <c r="Y1287"/>
  <c r="X1287"/>
  <c r="W1287"/>
  <c r="V1287"/>
  <c r="U1287"/>
  <c r="Z1287" s="1"/>
  <c r="Y1286"/>
  <c r="X1286"/>
  <c r="W1286"/>
  <c r="V1286"/>
  <c r="U1286"/>
  <c r="Z1286" s="1"/>
  <c r="Y1285"/>
  <c r="X1285"/>
  <c r="W1285"/>
  <c r="V1285"/>
  <c r="U1285"/>
  <c r="Z1285" s="1"/>
  <c r="Y1284"/>
  <c r="X1284"/>
  <c r="W1284"/>
  <c r="V1284"/>
  <c r="U1284"/>
  <c r="Z1284" s="1"/>
  <c r="Y1283"/>
  <c r="X1283"/>
  <c r="W1283"/>
  <c r="V1283"/>
  <c r="U1283"/>
  <c r="Z1283" s="1"/>
  <c r="Y1282"/>
  <c r="X1282"/>
  <c r="W1282"/>
  <c r="V1282"/>
  <c r="U1282"/>
  <c r="Z1282" s="1"/>
  <c r="Y1281"/>
  <c r="X1281"/>
  <c r="W1281"/>
  <c r="V1281"/>
  <c r="U1281"/>
  <c r="Z1281" s="1"/>
  <c r="Y1280"/>
  <c r="X1280"/>
  <c r="W1280"/>
  <c r="V1280"/>
  <c r="U1280"/>
  <c r="Z1280" s="1"/>
  <c r="Y1279"/>
  <c r="X1279"/>
  <c r="W1279"/>
  <c r="V1279"/>
  <c r="U1279"/>
  <c r="Z1279" s="1"/>
  <c r="Y1278"/>
  <c r="X1278"/>
  <c r="W1278"/>
  <c r="V1278"/>
  <c r="U1278"/>
  <c r="Z1278" s="1"/>
  <c r="Y1277"/>
  <c r="X1277"/>
  <c r="W1277"/>
  <c r="V1277"/>
  <c r="U1277"/>
  <c r="Z1277" s="1"/>
  <c r="Y1276"/>
  <c r="X1276"/>
  <c r="W1276"/>
  <c r="V1276"/>
  <c r="U1276"/>
  <c r="Z1276" s="1"/>
  <c r="Y1275"/>
  <c r="X1275"/>
  <c r="W1275"/>
  <c r="V1275"/>
  <c r="U1275"/>
  <c r="Z1275" s="1"/>
  <c r="Y1274"/>
  <c r="X1274"/>
  <c r="W1274"/>
  <c r="V1274"/>
  <c r="U1274"/>
  <c r="Z1274" s="1"/>
  <c r="Y1273"/>
  <c r="X1273"/>
  <c r="W1273"/>
  <c r="V1273"/>
  <c r="U1273"/>
  <c r="Z1273" s="1"/>
  <c r="Y1272"/>
  <c r="X1272"/>
  <c r="W1272"/>
  <c r="V1272"/>
  <c r="U1272"/>
  <c r="Z1272" s="1"/>
  <c r="Y1271"/>
  <c r="X1271"/>
  <c r="W1271"/>
  <c r="V1271"/>
  <c r="U1271"/>
  <c r="Z1271" s="1"/>
  <c r="Y1270"/>
  <c r="X1270"/>
  <c r="W1270"/>
  <c r="V1270"/>
  <c r="U1270"/>
  <c r="Z1270" s="1"/>
  <c r="Y1269"/>
  <c r="X1269"/>
  <c r="W1269"/>
  <c r="V1269"/>
  <c r="U1269"/>
  <c r="Z1269" s="1"/>
  <c r="Y1268"/>
  <c r="X1268"/>
  <c r="W1268"/>
  <c r="V1268"/>
  <c r="U1268"/>
  <c r="Z1268" s="1"/>
  <c r="Y1267"/>
  <c r="X1267"/>
  <c r="W1267"/>
  <c r="V1267"/>
  <c r="U1267"/>
  <c r="Z1267" s="1"/>
  <c r="Y1266"/>
  <c r="X1266"/>
  <c r="W1266"/>
  <c r="V1266"/>
  <c r="U1266"/>
  <c r="Z1266" s="1"/>
  <c r="Y1265"/>
  <c r="X1265"/>
  <c r="W1265"/>
  <c r="V1265"/>
  <c r="U1265"/>
  <c r="Z1265" s="1"/>
  <c r="Y1264"/>
  <c r="X1264"/>
  <c r="W1264"/>
  <c r="V1264"/>
  <c r="U1264"/>
  <c r="Z1264" s="1"/>
  <c r="Y1263"/>
  <c r="X1263"/>
  <c r="W1263"/>
  <c r="V1263"/>
  <c r="U1263"/>
  <c r="Z1263" s="1"/>
  <c r="Y1262"/>
  <c r="X1262"/>
  <c r="W1262"/>
  <c r="V1262"/>
  <c r="U1262"/>
  <c r="Z1262" s="1"/>
  <c r="Y1261"/>
  <c r="X1261"/>
  <c r="W1261"/>
  <c r="V1261"/>
  <c r="U1261"/>
  <c r="Z1261" s="1"/>
  <c r="Y1260"/>
  <c r="X1260"/>
  <c r="W1260"/>
  <c r="V1260"/>
  <c r="U1260"/>
  <c r="Z1260" s="1"/>
  <c r="Y1259"/>
  <c r="X1259"/>
  <c r="W1259"/>
  <c r="V1259"/>
  <c r="U1259"/>
  <c r="Z1259" s="1"/>
  <c r="Y1258"/>
  <c r="X1258"/>
  <c r="W1258"/>
  <c r="V1258"/>
  <c r="U1258"/>
  <c r="Z1258" s="1"/>
  <c r="Y1257"/>
  <c r="X1257"/>
  <c r="W1257"/>
  <c r="V1257"/>
  <c r="U1257"/>
  <c r="Z1257" s="1"/>
  <c r="Y1256"/>
  <c r="X1256"/>
  <c r="W1256"/>
  <c r="V1256"/>
  <c r="U1256"/>
  <c r="Z1256" s="1"/>
  <c r="Y1255"/>
  <c r="X1255"/>
  <c r="W1255"/>
  <c r="V1255"/>
  <c r="U1255"/>
  <c r="Z1255" s="1"/>
  <c r="Y1254"/>
  <c r="X1254"/>
  <c r="W1254"/>
  <c r="V1254"/>
  <c r="U1254"/>
  <c r="Z1254" s="1"/>
  <c r="Y1253"/>
  <c r="X1253"/>
  <c r="W1253"/>
  <c r="V1253"/>
  <c r="U1253"/>
  <c r="Z1253" s="1"/>
  <c r="Y1252"/>
  <c r="X1252"/>
  <c r="W1252"/>
  <c r="V1252"/>
  <c r="U1252"/>
  <c r="Z1252" s="1"/>
  <c r="Y1251"/>
  <c r="X1251"/>
  <c r="W1251"/>
  <c r="V1251"/>
  <c r="U1251"/>
  <c r="Z1251" s="1"/>
  <c r="Y1250"/>
  <c r="X1250"/>
  <c r="W1250"/>
  <c r="V1250"/>
  <c r="U1250"/>
  <c r="Z1250" s="1"/>
  <c r="Y1249"/>
  <c r="X1249"/>
  <c r="W1249"/>
  <c r="V1249"/>
  <c r="U1249"/>
  <c r="Z1249" s="1"/>
  <c r="Y1248"/>
  <c r="X1248"/>
  <c r="W1248"/>
  <c r="V1248"/>
  <c r="U1248"/>
  <c r="Z1248" s="1"/>
  <c r="Y1247"/>
  <c r="X1247"/>
  <c r="W1247"/>
  <c r="V1247"/>
  <c r="U1247"/>
  <c r="Z1247" s="1"/>
  <c r="Y1246"/>
  <c r="X1246"/>
  <c r="W1246"/>
  <c r="V1246"/>
  <c r="U1246"/>
  <c r="Z1246" s="1"/>
  <c r="Y1245"/>
  <c r="X1245"/>
  <c r="W1245"/>
  <c r="V1245"/>
  <c r="U1245"/>
  <c r="Z1245" s="1"/>
  <c r="Y1244"/>
  <c r="X1244"/>
  <c r="W1244"/>
  <c r="V1244"/>
  <c r="U1244"/>
  <c r="Z1244" s="1"/>
  <c r="Y1243"/>
  <c r="X1243"/>
  <c r="W1243"/>
  <c r="V1243"/>
  <c r="U1243"/>
  <c r="Z1243" s="1"/>
  <c r="Y1242"/>
  <c r="X1242"/>
  <c r="W1242"/>
  <c r="V1242"/>
  <c r="U1242"/>
  <c r="Z1242" s="1"/>
  <c r="Y1241"/>
  <c r="X1241"/>
  <c r="W1241"/>
  <c r="V1241"/>
  <c r="U1241"/>
  <c r="Z1241" s="1"/>
  <c r="Y1240"/>
  <c r="X1240"/>
  <c r="W1240"/>
  <c r="V1240"/>
  <c r="U1240"/>
  <c r="Z1240" s="1"/>
  <c r="Y1239"/>
  <c r="X1239"/>
  <c r="W1239"/>
  <c r="V1239"/>
  <c r="U1239"/>
  <c r="Z1239" s="1"/>
  <c r="Y1238"/>
  <c r="X1238"/>
  <c r="W1238"/>
  <c r="V1238"/>
  <c r="U1238"/>
  <c r="Z1238" s="1"/>
  <c r="Y1237"/>
  <c r="X1237"/>
  <c r="W1237"/>
  <c r="V1237"/>
  <c r="U1237"/>
  <c r="Z1237" s="1"/>
  <c r="Y1236"/>
  <c r="X1236"/>
  <c r="W1236"/>
  <c r="V1236"/>
  <c r="U1236"/>
  <c r="Z1236" s="1"/>
  <c r="Y1235"/>
  <c r="X1235"/>
  <c r="W1235"/>
  <c r="V1235"/>
  <c r="U1235"/>
  <c r="Z1235" s="1"/>
  <c r="Y1234"/>
  <c r="X1234"/>
  <c r="W1234"/>
  <c r="V1234"/>
  <c r="U1234"/>
  <c r="Z1234" s="1"/>
  <c r="Y1233"/>
  <c r="X1233"/>
  <c r="W1233"/>
  <c r="V1233"/>
  <c r="U1233"/>
  <c r="Z1233" s="1"/>
  <c r="Y1232"/>
  <c r="X1232"/>
  <c r="W1232"/>
  <c r="V1232"/>
  <c r="U1232"/>
  <c r="Z1232" s="1"/>
  <c r="Y1231"/>
  <c r="X1231"/>
  <c r="W1231"/>
  <c r="V1231"/>
  <c r="U1231"/>
  <c r="Z1231" s="1"/>
  <c r="Y1230"/>
  <c r="X1230"/>
  <c r="W1230"/>
  <c r="V1230"/>
  <c r="U1230"/>
  <c r="Z1230" s="1"/>
  <c r="Y1229"/>
  <c r="X1229"/>
  <c r="W1229"/>
  <c r="V1229"/>
  <c r="U1229"/>
  <c r="Z1229" s="1"/>
  <c r="Y1228"/>
  <c r="X1228"/>
  <c r="W1228"/>
  <c r="V1228"/>
  <c r="U1228"/>
  <c r="Z1228" s="1"/>
  <c r="Y1227"/>
  <c r="X1227"/>
  <c r="W1227"/>
  <c r="V1227"/>
  <c r="U1227"/>
  <c r="Z1227" s="1"/>
  <c r="Y1226"/>
  <c r="X1226"/>
  <c r="W1226"/>
  <c r="V1226"/>
  <c r="U1226"/>
  <c r="Z1226" s="1"/>
  <c r="Y1225"/>
  <c r="X1225"/>
  <c r="W1225"/>
  <c r="V1225"/>
  <c r="U1225"/>
  <c r="Z1225" s="1"/>
  <c r="Y1224"/>
  <c r="X1224"/>
  <c r="W1224"/>
  <c r="V1224"/>
  <c r="U1224"/>
  <c r="Z1224" s="1"/>
  <c r="Y1223"/>
  <c r="X1223"/>
  <c r="W1223"/>
  <c r="V1223"/>
  <c r="U1223"/>
  <c r="Z1223" s="1"/>
  <c r="Y1222"/>
  <c r="X1222"/>
  <c r="W1222"/>
  <c r="V1222"/>
  <c r="U1222"/>
  <c r="Z1222" s="1"/>
  <c r="Y1221"/>
  <c r="X1221"/>
  <c r="W1221"/>
  <c r="V1221"/>
  <c r="U1221"/>
  <c r="Z1221" s="1"/>
  <c r="Y1220"/>
  <c r="X1220"/>
  <c r="W1220"/>
  <c r="V1220"/>
  <c r="U1220"/>
  <c r="Z1220" s="1"/>
  <c r="Y1219"/>
  <c r="X1219"/>
  <c r="W1219"/>
  <c r="V1219"/>
  <c r="U1219"/>
  <c r="Z1219" s="1"/>
  <c r="Y1218"/>
  <c r="X1218"/>
  <c r="W1218"/>
  <c r="V1218"/>
  <c r="U1218"/>
  <c r="Z1218" s="1"/>
  <c r="Y1217"/>
  <c r="X1217"/>
  <c r="W1217"/>
  <c r="V1217"/>
  <c r="U1217"/>
  <c r="Z1217" s="1"/>
  <c r="Y1216"/>
  <c r="X1216"/>
  <c r="W1216"/>
  <c r="V1216"/>
  <c r="U1216"/>
  <c r="Z1216" s="1"/>
  <c r="Y1215"/>
  <c r="X1215"/>
  <c r="W1215"/>
  <c r="V1215"/>
  <c r="U1215"/>
  <c r="Z1215" s="1"/>
  <c r="Y1214"/>
  <c r="X1214"/>
  <c r="W1214"/>
  <c r="V1214"/>
  <c r="U1214"/>
  <c r="Z1214" s="1"/>
  <c r="Y1213"/>
  <c r="X1213"/>
  <c r="W1213"/>
  <c r="V1213"/>
  <c r="U1213"/>
  <c r="Z1213" s="1"/>
  <c r="Y1212"/>
  <c r="X1212"/>
  <c r="W1212"/>
  <c r="V1212"/>
  <c r="U1212"/>
  <c r="Z1212" s="1"/>
  <c r="Y1211"/>
  <c r="X1211"/>
  <c r="W1211"/>
  <c r="V1211"/>
  <c r="U1211"/>
  <c r="Z1211" s="1"/>
  <c r="Y1210"/>
  <c r="X1210"/>
  <c r="W1210"/>
  <c r="V1210"/>
  <c r="U1210"/>
  <c r="Z1210" s="1"/>
  <c r="Y1209"/>
  <c r="X1209"/>
  <c r="W1209"/>
  <c r="V1209"/>
  <c r="U1209"/>
  <c r="Z1209" s="1"/>
  <c r="Y1208"/>
  <c r="X1208"/>
  <c r="W1208"/>
  <c r="V1208"/>
  <c r="U1208"/>
  <c r="Z1208" s="1"/>
  <c r="Y1207"/>
  <c r="X1207"/>
  <c r="W1207"/>
  <c r="V1207"/>
  <c r="U1207"/>
  <c r="Z1207" s="1"/>
  <c r="Y1206"/>
  <c r="X1206"/>
  <c r="W1206"/>
  <c r="V1206"/>
  <c r="U1206"/>
  <c r="Z1206" s="1"/>
  <c r="Y1205"/>
  <c r="X1205"/>
  <c r="W1205"/>
  <c r="V1205"/>
  <c r="U1205"/>
  <c r="Z1205" s="1"/>
  <c r="Y1204"/>
  <c r="X1204"/>
  <c r="W1204"/>
  <c r="V1204"/>
  <c r="U1204"/>
  <c r="Z1204" s="1"/>
  <c r="Y1203"/>
  <c r="X1203"/>
  <c r="W1203"/>
  <c r="V1203"/>
  <c r="U1203"/>
  <c r="Z1203" s="1"/>
  <c r="Y1202"/>
  <c r="X1202"/>
  <c r="W1202"/>
  <c r="V1202"/>
  <c r="U1202"/>
  <c r="Z1202" s="1"/>
  <c r="Y1201"/>
  <c r="X1201"/>
  <c r="W1201"/>
  <c r="V1201"/>
  <c r="U1201"/>
  <c r="Z1201" s="1"/>
  <c r="Y1200"/>
  <c r="X1200"/>
  <c r="W1200"/>
  <c r="V1200"/>
  <c r="U1200"/>
  <c r="Z1200" s="1"/>
  <c r="Y1199"/>
  <c r="X1199"/>
  <c r="W1199"/>
  <c r="V1199"/>
  <c r="U1199"/>
  <c r="Z1199" s="1"/>
  <c r="Y1198"/>
  <c r="X1198"/>
  <c r="W1198"/>
  <c r="V1198"/>
  <c r="U1198"/>
  <c r="Z1198" s="1"/>
  <c r="Y1197"/>
  <c r="X1197"/>
  <c r="W1197"/>
  <c r="V1197"/>
  <c r="U1197"/>
  <c r="Z1197" s="1"/>
  <c r="Y1196"/>
  <c r="X1196"/>
  <c r="W1196"/>
  <c r="V1196"/>
  <c r="U1196"/>
  <c r="Z1196" s="1"/>
  <c r="Y1195"/>
  <c r="X1195"/>
  <c r="W1195"/>
  <c r="V1195"/>
  <c r="U1195"/>
  <c r="Z1195" s="1"/>
  <c r="Y1194"/>
  <c r="X1194"/>
  <c r="W1194"/>
  <c r="V1194"/>
  <c r="U1194"/>
  <c r="Z1194" s="1"/>
  <c r="Y1193"/>
  <c r="X1193"/>
  <c r="W1193"/>
  <c r="V1193"/>
  <c r="U1193"/>
  <c r="Z1193" s="1"/>
  <c r="Y1192"/>
  <c r="X1192"/>
  <c r="W1192"/>
  <c r="V1192"/>
  <c r="U1192"/>
  <c r="Z1192" s="1"/>
  <c r="Y1191"/>
  <c r="X1191"/>
  <c r="W1191"/>
  <c r="V1191"/>
  <c r="U1191"/>
  <c r="Z1191" s="1"/>
  <c r="Y1190"/>
  <c r="X1190"/>
  <c r="W1190"/>
  <c r="V1190"/>
  <c r="U1190"/>
  <c r="Z1190" s="1"/>
  <c r="Y1189"/>
  <c r="X1189"/>
  <c r="W1189"/>
  <c r="V1189"/>
  <c r="U1189"/>
  <c r="Z1189" s="1"/>
  <c r="Y1188"/>
  <c r="X1188"/>
  <c r="W1188"/>
  <c r="V1188"/>
  <c r="U1188"/>
  <c r="Z1188" s="1"/>
  <c r="Y1187"/>
  <c r="X1187"/>
  <c r="W1187"/>
  <c r="V1187"/>
  <c r="U1187"/>
  <c r="Z1187" s="1"/>
  <c r="Y1186"/>
  <c r="X1186"/>
  <c r="W1186"/>
  <c r="V1186"/>
  <c r="U1186"/>
  <c r="Z1186" s="1"/>
  <c r="Y1185"/>
  <c r="X1185"/>
  <c r="W1185"/>
  <c r="V1185"/>
  <c r="U1185"/>
  <c r="Z1185" s="1"/>
  <c r="Y1184"/>
  <c r="X1184"/>
  <c r="W1184"/>
  <c r="V1184"/>
  <c r="U1184"/>
  <c r="Z1184" s="1"/>
  <c r="Y1183"/>
  <c r="X1183"/>
  <c r="W1183"/>
  <c r="V1183"/>
  <c r="U1183"/>
  <c r="Z1183" s="1"/>
  <c r="Y1182"/>
  <c r="X1182"/>
  <c r="W1182"/>
  <c r="V1182"/>
  <c r="U1182"/>
  <c r="Z1182" s="1"/>
  <c r="Y1181"/>
  <c r="X1181"/>
  <c r="W1181"/>
  <c r="V1181"/>
  <c r="U1181"/>
  <c r="Z1181" s="1"/>
  <c r="Y1180"/>
  <c r="X1180"/>
  <c r="W1180"/>
  <c r="V1180"/>
  <c r="U1180"/>
  <c r="Z1180" s="1"/>
  <c r="Y1179"/>
  <c r="X1179"/>
  <c r="W1179"/>
  <c r="V1179"/>
  <c r="U1179"/>
  <c r="Z1179" s="1"/>
  <c r="Y1178"/>
  <c r="X1178"/>
  <c r="W1178"/>
  <c r="V1178"/>
  <c r="U1178"/>
  <c r="Z1178" s="1"/>
  <c r="Y1177"/>
  <c r="X1177"/>
  <c r="W1177"/>
  <c r="V1177"/>
  <c r="U1177"/>
  <c r="Z1177" s="1"/>
  <c r="Y1176"/>
  <c r="X1176"/>
  <c r="W1176"/>
  <c r="V1176"/>
  <c r="U1176"/>
  <c r="Z1176" s="1"/>
  <c r="Y1175"/>
  <c r="X1175"/>
  <c r="W1175"/>
  <c r="V1175"/>
  <c r="U1175"/>
  <c r="Z1175" s="1"/>
  <c r="Y1174"/>
  <c r="X1174"/>
  <c r="W1174"/>
  <c r="V1174"/>
  <c r="U1174"/>
  <c r="Z1174" s="1"/>
  <c r="Y1173"/>
  <c r="X1173"/>
  <c r="W1173"/>
  <c r="V1173"/>
  <c r="U1173"/>
  <c r="Z1173" s="1"/>
  <c r="Y1172"/>
  <c r="X1172"/>
  <c r="W1172"/>
  <c r="V1172"/>
  <c r="U1172"/>
  <c r="Z1172" s="1"/>
  <c r="Y1171"/>
  <c r="X1171"/>
  <c r="W1171"/>
  <c r="V1171"/>
  <c r="U1171"/>
  <c r="Z1171" s="1"/>
  <c r="Y1170"/>
  <c r="X1170"/>
  <c r="W1170"/>
  <c r="V1170"/>
  <c r="U1170"/>
  <c r="Z1170" s="1"/>
  <c r="Y1169"/>
  <c r="X1169"/>
  <c r="W1169"/>
  <c r="V1169"/>
  <c r="U1169"/>
  <c r="Z1169" s="1"/>
  <c r="Y1168"/>
  <c r="X1168"/>
  <c r="W1168"/>
  <c r="V1168"/>
  <c r="U1168"/>
  <c r="Z1168" s="1"/>
  <c r="Y1167"/>
  <c r="X1167"/>
  <c r="W1167"/>
  <c r="V1167"/>
  <c r="U1167"/>
  <c r="Z1167" s="1"/>
  <c r="Y1166"/>
  <c r="X1166"/>
  <c r="W1166"/>
  <c r="V1166"/>
  <c r="U1166"/>
  <c r="Z1166" s="1"/>
  <c r="Y1165"/>
  <c r="X1165"/>
  <c r="W1165"/>
  <c r="V1165"/>
  <c r="U1165"/>
  <c r="Z1165" s="1"/>
  <c r="Y1164"/>
  <c r="X1164"/>
  <c r="W1164"/>
  <c r="V1164"/>
  <c r="U1164"/>
  <c r="Z1164" s="1"/>
  <c r="Y1163"/>
  <c r="X1163"/>
  <c r="W1163"/>
  <c r="V1163"/>
  <c r="U1163"/>
  <c r="Z1163" s="1"/>
  <c r="Y1162"/>
  <c r="X1162"/>
  <c r="W1162"/>
  <c r="V1162"/>
  <c r="U1162"/>
  <c r="Z1162" s="1"/>
  <c r="Y1161"/>
  <c r="X1161"/>
  <c r="W1161"/>
  <c r="V1161"/>
  <c r="U1161"/>
  <c r="Z1161" s="1"/>
  <c r="Y1160"/>
  <c r="X1160"/>
  <c r="W1160"/>
  <c r="V1160"/>
  <c r="U1160"/>
  <c r="Z1160" s="1"/>
  <c r="Y1159"/>
  <c r="X1159"/>
  <c r="W1159"/>
  <c r="V1159"/>
  <c r="U1159"/>
  <c r="Z1159" s="1"/>
  <c r="Y1158"/>
  <c r="X1158"/>
  <c r="W1158"/>
  <c r="V1158"/>
  <c r="U1158"/>
  <c r="Z1158" s="1"/>
  <c r="Y1157"/>
  <c r="X1157"/>
  <c r="W1157"/>
  <c r="V1157"/>
  <c r="U1157"/>
  <c r="Z1157" s="1"/>
  <c r="Y1156"/>
  <c r="X1156"/>
  <c r="W1156"/>
  <c r="V1156"/>
  <c r="U1156"/>
  <c r="Z1156" s="1"/>
  <c r="Y1155"/>
  <c r="X1155"/>
  <c r="W1155"/>
  <c r="V1155"/>
  <c r="U1155"/>
  <c r="Z1155" s="1"/>
  <c r="Y1154"/>
  <c r="X1154"/>
  <c r="W1154"/>
  <c r="V1154"/>
  <c r="U1154"/>
  <c r="Z1154" s="1"/>
  <c r="Y1153"/>
  <c r="X1153"/>
  <c r="W1153"/>
  <c r="V1153"/>
  <c r="U1153"/>
  <c r="Z1153" s="1"/>
  <c r="Y1152"/>
  <c r="X1152"/>
  <c r="W1152"/>
  <c r="V1152"/>
  <c r="U1152"/>
  <c r="Z1152" s="1"/>
  <c r="Y1151"/>
  <c r="X1151"/>
  <c r="W1151"/>
  <c r="V1151"/>
  <c r="U1151"/>
  <c r="Z1151" s="1"/>
  <c r="Y1150"/>
  <c r="X1150"/>
  <c r="W1150"/>
  <c r="V1150"/>
  <c r="U1150"/>
  <c r="Z1150" s="1"/>
  <c r="Y1149"/>
  <c r="X1149"/>
  <c r="W1149"/>
  <c r="V1149"/>
  <c r="U1149"/>
  <c r="Z1149" s="1"/>
  <c r="Y1148"/>
  <c r="X1148"/>
  <c r="W1148"/>
  <c r="V1148"/>
  <c r="U1148"/>
  <c r="Z1148" s="1"/>
  <c r="Y1147"/>
  <c r="X1147"/>
  <c r="W1147"/>
  <c r="V1147"/>
  <c r="U1147"/>
  <c r="Z1147" s="1"/>
  <c r="Y1146"/>
  <c r="X1146"/>
  <c r="W1146"/>
  <c r="V1146"/>
  <c r="U1146"/>
  <c r="Z1146" s="1"/>
  <c r="Y1145"/>
  <c r="X1145"/>
  <c r="W1145"/>
  <c r="V1145"/>
  <c r="U1145"/>
  <c r="Z1145" s="1"/>
  <c r="Y1144"/>
  <c r="X1144"/>
  <c r="W1144"/>
  <c r="V1144"/>
  <c r="U1144"/>
  <c r="Z1144" s="1"/>
  <c r="Y1143"/>
  <c r="X1143"/>
  <c r="W1143"/>
  <c r="V1143"/>
  <c r="U1143"/>
  <c r="Z1143" s="1"/>
  <c r="Y1142"/>
  <c r="X1142"/>
  <c r="W1142"/>
  <c r="V1142"/>
  <c r="U1142"/>
  <c r="Z1142" s="1"/>
  <c r="Y1141"/>
  <c r="X1141"/>
  <c r="W1141"/>
  <c r="V1141"/>
  <c r="U1141"/>
  <c r="Z1141" s="1"/>
  <c r="Y1140"/>
  <c r="X1140"/>
  <c r="W1140"/>
  <c r="V1140"/>
  <c r="U1140"/>
  <c r="Z1140" s="1"/>
  <c r="Y1139"/>
  <c r="X1139"/>
  <c r="W1139"/>
  <c r="V1139"/>
  <c r="U1139"/>
  <c r="Z1139" s="1"/>
  <c r="Y1138"/>
  <c r="X1138"/>
  <c r="W1138"/>
  <c r="V1138"/>
  <c r="U1138"/>
  <c r="Z1138" s="1"/>
  <c r="Y1137"/>
  <c r="X1137"/>
  <c r="W1137"/>
  <c r="V1137"/>
  <c r="U1137"/>
  <c r="Z1137" s="1"/>
  <c r="Y1136"/>
  <c r="X1136"/>
  <c r="W1136"/>
  <c r="V1136"/>
  <c r="U1136"/>
  <c r="Z1136" s="1"/>
  <c r="Y1135"/>
  <c r="X1135"/>
  <c r="W1135"/>
  <c r="V1135"/>
  <c r="U1135"/>
  <c r="Z1135" s="1"/>
  <c r="Y1134"/>
  <c r="X1134"/>
  <c r="W1134"/>
  <c r="V1134"/>
  <c r="U1134"/>
  <c r="Z1134" s="1"/>
  <c r="Y1133"/>
  <c r="X1133"/>
  <c r="W1133"/>
  <c r="V1133"/>
  <c r="U1133"/>
  <c r="Z1133" s="1"/>
  <c r="Y1132"/>
  <c r="X1132"/>
  <c r="W1132"/>
  <c r="V1132"/>
  <c r="U1132"/>
  <c r="Z1132" s="1"/>
  <c r="Y1131"/>
  <c r="X1131"/>
  <c r="W1131"/>
  <c r="V1131"/>
  <c r="U1131"/>
  <c r="Z1131" s="1"/>
  <c r="Y1130"/>
  <c r="X1130"/>
  <c r="W1130"/>
  <c r="V1130"/>
  <c r="U1130"/>
  <c r="Z1130" s="1"/>
  <c r="Y1129"/>
  <c r="X1129"/>
  <c r="W1129"/>
  <c r="V1129"/>
  <c r="U1129"/>
  <c r="Z1129" s="1"/>
  <c r="Y1128"/>
  <c r="X1128"/>
  <c r="W1128"/>
  <c r="V1128"/>
  <c r="U1128"/>
  <c r="Z1128" s="1"/>
  <c r="Y1127"/>
  <c r="X1127"/>
  <c r="W1127"/>
  <c r="V1127"/>
  <c r="U1127"/>
  <c r="Z1127" s="1"/>
  <c r="Y1126"/>
  <c r="X1126"/>
  <c r="W1126"/>
  <c r="V1126"/>
  <c r="U1126"/>
  <c r="Z1126" s="1"/>
  <c r="Y1125"/>
  <c r="X1125"/>
  <c r="W1125"/>
  <c r="V1125"/>
  <c r="U1125"/>
  <c r="Z1125" s="1"/>
  <c r="Y1124"/>
  <c r="X1124"/>
  <c r="W1124"/>
  <c r="V1124"/>
  <c r="U1124"/>
  <c r="Z1124" s="1"/>
  <c r="Y1123"/>
  <c r="X1123"/>
  <c r="W1123"/>
  <c r="V1123"/>
  <c r="U1123"/>
  <c r="Z1123" s="1"/>
  <c r="Y1122"/>
  <c r="X1122"/>
  <c r="W1122"/>
  <c r="V1122"/>
  <c r="U1122"/>
  <c r="Z1122" s="1"/>
  <c r="Y1121"/>
  <c r="X1121"/>
  <c r="W1121"/>
  <c r="V1121"/>
  <c r="U1121"/>
  <c r="Z1121" s="1"/>
  <c r="Y1120"/>
  <c r="X1120"/>
  <c r="W1120"/>
  <c r="V1120"/>
  <c r="U1120"/>
  <c r="Z1120" s="1"/>
  <c r="Y1119"/>
  <c r="X1119"/>
  <c r="W1119"/>
  <c r="V1119"/>
  <c r="U1119"/>
  <c r="Z1119" s="1"/>
  <c r="Y1118"/>
  <c r="X1118"/>
  <c r="W1118"/>
  <c r="V1118"/>
  <c r="U1118"/>
  <c r="Z1118" s="1"/>
  <c r="Y1117"/>
  <c r="X1117"/>
  <c r="W1117"/>
  <c r="V1117"/>
  <c r="U1117"/>
  <c r="Z1117" s="1"/>
  <c r="Y1116"/>
  <c r="X1116"/>
  <c r="W1116"/>
  <c r="V1116"/>
  <c r="U1116"/>
  <c r="Z1116" s="1"/>
  <c r="Y1115"/>
  <c r="X1115"/>
  <c r="W1115"/>
  <c r="V1115"/>
  <c r="U1115"/>
  <c r="Z1115" s="1"/>
  <c r="Y1114"/>
  <c r="X1114"/>
  <c r="W1114"/>
  <c r="V1114"/>
  <c r="U1114"/>
  <c r="Z1114" s="1"/>
  <c r="Y1113"/>
  <c r="X1113"/>
  <c r="W1113"/>
  <c r="V1113"/>
  <c r="U1113"/>
  <c r="Z1113" s="1"/>
  <c r="Y1112"/>
  <c r="X1112"/>
  <c r="W1112"/>
  <c r="V1112"/>
  <c r="U1112"/>
  <c r="Z1112" s="1"/>
  <c r="Y1111"/>
  <c r="X1111"/>
  <c r="W1111"/>
  <c r="V1111"/>
  <c r="U1111"/>
  <c r="Z1111" s="1"/>
  <c r="Y1110"/>
  <c r="X1110"/>
  <c r="W1110"/>
  <c r="V1110"/>
  <c r="U1110"/>
  <c r="Z1110" s="1"/>
  <c r="Y1109"/>
  <c r="X1109"/>
  <c r="W1109"/>
  <c r="V1109"/>
  <c r="U1109"/>
  <c r="Z1109" s="1"/>
  <c r="Y1108"/>
  <c r="X1108"/>
  <c r="W1108"/>
  <c r="V1108"/>
  <c r="U1108"/>
  <c r="Z1108" s="1"/>
  <c r="Y1107"/>
  <c r="X1107"/>
  <c r="W1107"/>
  <c r="V1107"/>
  <c r="U1107"/>
  <c r="Z1107" s="1"/>
  <c r="Y1106"/>
  <c r="X1106"/>
  <c r="W1106"/>
  <c r="V1106"/>
  <c r="U1106"/>
  <c r="Z1106" s="1"/>
  <c r="Y1105"/>
  <c r="X1105"/>
  <c r="W1105"/>
  <c r="V1105"/>
  <c r="U1105"/>
  <c r="Z1105" s="1"/>
  <c r="Y1104"/>
  <c r="X1104"/>
  <c r="W1104"/>
  <c r="V1104"/>
  <c r="U1104"/>
  <c r="Z1104" s="1"/>
  <c r="Y1103"/>
  <c r="X1103"/>
  <c r="W1103"/>
  <c r="V1103"/>
  <c r="U1103"/>
  <c r="Z1103" s="1"/>
  <c r="Y1102"/>
  <c r="X1102"/>
  <c r="W1102"/>
  <c r="V1102"/>
  <c r="U1102"/>
  <c r="Z1102" s="1"/>
  <c r="Y1101"/>
  <c r="X1101"/>
  <c r="W1101"/>
  <c r="V1101"/>
  <c r="U1101"/>
  <c r="Z1101" s="1"/>
  <c r="Y1100"/>
  <c r="X1100"/>
  <c r="W1100"/>
  <c r="V1100"/>
  <c r="U1100"/>
  <c r="Z1100" s="1"/>
  <c r="Y1099"/>
  <c r="X1099"/>
  <c r="W1099"/>
  <c r="V1099"/>
  <c r="U1099"/>
  <c r="Z1099" s="1"/>
  <c r="Y1098"/>
  <c r="X1098"/>
  <c r="W1098"/>
  <c r="V1098"/>
  <c r="U1098"/>
  <c r="Z1098" s="1"/>
  <c r="Y1097"/>
  <c r="X1097"/>
  <c r="W1097"/>
  <c r="V1097"/>
  <c r="U1097"/>
  <c r="Z1097" s="1"/>
  <c r="Y1096"/>
  <c r="X1096"/>
  <c r="W1096"/>
  <c r="V1096"/>
  <c r="U1096"/>
  <c r="Z1096" s="1"/>
  <c r="Y1095"/>
  <c r="X1095"/>
  <c r="W1095"/>
  <c r="V1095"/>
  <c r="U1095"/>
  <c r="Z1095" s="1"/>
  <c r="Y1094"/>
  <c r="X1094"/>
  <c r="W1094"/>
  <c r="V1094"/>
  <c r="U1094"/>
  <c r="Z1094" s="1"/>
  <c r="Y1093"/>
  <c r="X1093"/>
  <c r="W1093"/>
  <c r="V1093"/>
  <c r="U1093"/>
  <c r="Z1093" s="1"/>
  <c r="Y1092"/>
  <c r="X1092"/>
  <c r="W1092"/>
  <c r="V1092"/>
  <c r="U1092"/>
  <c r="Z1092" s="1"/>
  <c r="Y1091"/>
  <c r="X1091"/>
  <c r="W1091"/>
  <c r="V1091"/>
  <c r="U1091"/>
  <c r="Z1091" s="1"/>
  <c r="Y1090"/>
  <c r="X1090"/>
  <c r="W1090"/>
  <c r="V1090"/>
  <c r="U1090"/>
  <c r="Z1090" s="1"/>
  <c r="Y1089"/>
  <c r="X1089"/>
  <c r="W1089"/>
  <c r="V1089"/>
  <c r="U1089"/>
  <c r="Z1089" s="1"/>
  <c r="Y1088"/>
  <c r="X1088"/>
  <c r="W1088"/>
  <c r="V1088"/>
  <c r="U1088"/>
  <c r="Z1088" s="1"/>
  <c r="Y1087"/>
  <c r="X1087"/>
  <c r="W1087"/>
  <c r="V1087"/>
  <c r="U1087"/>
  <c r="Z1087" s="1"/>
  <c r="Y1086"/>
  <c r="X1086"/>
  <c r="W1086"/>
  <c r="V1086"/>
  <c r="U1086"/>
  <c r="Z1086" s="1"/>
  <c r="Y1085"/>
  <c r="X1085"/>
  <c r="W1085"/>
  <c r="V1085"/>
  <c r="U1085"/>
  <c r="Z1085" s="1"/>
  <c r="Y1084"/>
  <c r="X1084"/>
  <c r="W1084"/>
  <c r="V1084"/>
  <c r="U1084"/>
  <c r="Z1084" s="1"/>
  <c r="Y1083"/>
  <c r="X1083"/>
  <c r="W1083"/>
  <c r="V1083"/>
  <c r="U1083"/>
  <c r="Z1083" s="1"/>
  <c r="Y1082"/>
  <c r="X1082"/>
  <c r="W1082"/>
  <c r="V1082"/>
  <c r="U1082"/>
  <c r="Z1082" s="1"/>
  <c r="Y1081"/>
  <c r="X1081"/>
  <c r="W1081"/>
  <c r="V1081"/>
  <c r="U1081"/>
  <c r="Z1081" s="1"/>
  <c r="Y1080"/>
  <c r="X1080"/>
  <c r="W1080"/>
  <c r="V1080"/>
  <c r="U1080"/>
  <c r="Z1080" s="1"/>
  <c r="Y1079"/>
  <c r="X1079"/>
  <c r="W1079"/>
  <c r="V1079"/>
  <c r="U1079"/>
  <c r="Z1079" s="1"/>
  <c r="Y1078"/>
  <c r="X1078"/>
  <c r="W1078"/>
  <c r="V1078"/>
  <c r="U1078"/>
  <c r="Z1078" s="1"/>
  <c r="Y1077"/>
  <c r="X1077"/>
  <c r="W1077"/>
  <c r="V1077"/>
  <c r="U1077"/>
  <c r="Z1077" s="1"/>
  <c r="Y1076"/>
  <c r="X1076"/>
  <c r="W1076"/>
  <c r="V1076"/>
  <c r="U1076"/>
  <c r="Z1076" s="1"/>
  <c r="Y1075"/>
  <c r="X1075"/>
  <c r="W1075"/>
  <c r="V1075"/>
  <c r="U1075"/>
  <c r="Z1075" s="1"/>
  <c r="Y1074"/>
  <c r="X1074"/>
  <c r="W1074"/>
  <c r="V1074"/>
  <c r="U1074"/>
  <c r="Z1074" s="1"/>
  <c r="Y1073"/>
  <c r="X1073"/>
  <c r="W1073"/>
  <c r="V1073"/>
  <c r="U1073"/>
  <c r="Z1073" s="1"/>
  <c r="Y1072"/>
  <c r="X1072"/>
  <c r="W1072"/>
  <c r="V1072"/>
  <c r="U1072"/>
  <c r="Z1072" s="1"/>
  <c r="Y1071"/>
  <c r="X1071"/>
  <c r="W1071"/>
  <c r="V1071"/>
  <c r="U1071"/>
  <c r="Z1071" s="1"/>
  <c r="Y1070"/>
  <c r="X1070"/>
  <c r="W1070"/>
  <c r="V1070"/>
  <c r="U1070"/>
  <c r="Z1070" s="1"/>
  <c r="Y1069"/>
  <c r="X1069"/>
  <c r="W1069"/>
  <c r="V1069"/>
  <c r="U1069"/>
  <c r="Z1069" s="1"/>
  <c r="Y1068"/>
  <c r="X1068"/>
  <c r="W1068"/>
  <c r="V1068"/>
  <c r="U1068"/>
  <c r="Z1068" s="1"/>
  <c r="Y1067"/>
  <c r="X1067"/>
  <c r="W1067"/>
  <c r="V1067"/>
  <c r="U1067"/>
  <c r="Z1067" s="1"/>
  <c r="Y1066"/>
  <c r="X1066"/>
  <c r="W1066"/>
  <c r="V1066"/>
  <c r="U1066"/>
  <c r="Z1066" s="1"/>
  <c r="Y1065"/>
  <c r="X1065"/>
  <c r="W1065"/>
  <c r="V1065"/>
  <c r="U1065"/>
  <c r="Z1065" s="1"/>
  <c r="Y1064"/>
  <c r="X1064"/>
  <c r="W1064"/>
  <c r="V1064"/>
  <c r="U1064"/>
  <c r="Z1064" s="1"/>
  <c r="Y1063"/>
  <c r="X1063"/>
  <c r="W1063"/>
  <c r="V1063"/>
  <c r="U1063"/>
  <c r="Z1063" s="1"/>
  <c r="Y1062"/>
  <c r="X1062"/>
  <c r="W1062"/>
  <c r="V1062"/>
  <c r="U1062"/>
  <c r="Z1062" s="1"/>
  <c r="Y1061"/>
  <c r="X1061"/>
  <c r="W1061"/>
  <c r="V1061"/>
  <c r="U1061"/>
  <c r="Z1061" s="1"/>
  <c r="Y1060"/>
  <c r="X1060"/>
  <c r="W1060"/>
  <c r="V1060"/>
  <c r="U1060"/>
  <c r="Z1060" s="1"/>
  <c r="Y1059"/>
  <c r="X1059"/>
  <c r="W1059"/>
  <c r="V1059"/>
  <c r="U1059"/>
  <c r="Z1059" s="1"/>
  <c r="Y1058"/>
  <c r="X1058"/>
  <c r="W1058"/>
  <c r="V1058"/>
  <c r="U1058"/>
  <c r="Z1058" s="1"/>
  <c r="Y1057"/>
  <c r="X1057"/>
  <c r="W1057"/>
  <c r="V1057"/>
  <c r="U1057"/>
  <c r="Z1057" s="1"/>
  <c r="Y1056"/>
  <c r="X1056"/>
  <c r="W1056"/>
  <c r="V1056"/>
  <c r="U1056"/>
  <c r="Z1056" s="1"/>
  <c r="Y1055"/>
  <c r="X1055"/>
  <c r="W1055"/>
  <c r="V1055"/>
  <c r="U1055"/>
  <c r="Z1055" s="1"/>
  <c r="Y1054"/>
  <c r="X1054"/>
  <c r="W1054"/>
  <c r="V1054"/>
  <c r="U1054"/>
  <c r="Z1054" s="1"/>
  <c r="Y1053"/>
  <c r="X1053"/>
  <c r="W1053"/>
  <c r="V1053"/>
  <c r="U1053"/>
  <c r="Z1053" s="1"/>
  <c r="Y1052"/>
  <c r="X1052"/>
  <c r="W1052"/>
  <c r="V1052"/>
  <c r="U1052"/>
  <c r="Z1052" s="1"/>
  <c r="Y1051"/>
  <c r="X1051"/>
  <c r="W1051"/>
  <c r="V1051"/>
  <c r="U1051"/>
  <c r="Z1051" s="1"/>
  <c r="Y1050"/>
  <c r="X1050"/>
  <c r="W1050"/>
  <c r="V1050"/>
  <c r="U1050"/>
  <c r="Z1050" s="1"/>
  <c r="Y1049"/>
  <c r="X1049"/>
  <c r="W1049"/>
  <c r="V1049"/>
  <c r="U1049"/>
  <c r="Z1049" s="1"/>
  <c r="Y1048"/>
  <c r="X1048"/>
  <c r="W1048"/>
  <c r="V1048"/>
  <c r="U1048"/>
  <c r="Z1048" s="1"/>
  <c r="Y1047"/>
  <c r="X1047"/>
  <c r="W1047"/>
  <c r="V1047"/>
  <c r="U1047"/>
  <c r="Z1047" s="1"/>
  <c r="Y1046"/>
  <c r="X1046"/>
  <c r="W1046"/>
  <c r="V1046"/>
  <c r="U1046"/>
  <c r="Z1046" s="1"/>
  <c r="Y1045"/>
  <c r="X1045"/>
  <c r="W1045"/>
  <c r="V1045"/>
  <c r="U1045"/>
  <c r="Z1045" s="1"/>
  <c r="Y1044"/>
  <c r="X1044"/>
  <c r="W1044"/>
  <c r="V1044"/>
  <c r="U1044"/>
  <c r="Z1044" s="1"/>
  <c r="Y1043"/>
  <c r="X1043"/>
  <c r="W1043"/>
  <c r="V1043"/>
  <c r="U1043"/>
  <c r="Z1043" s="1"/>
  <c r="Y1042"/>
  <c r="X1042"/>
  <c r="W1042"/>
  <c r="V1042"/>
  <c r="U1042"/>
  <c r="Z1042" s="1"/>
  <c r="Y1041"/>
  <c r="X1041"/>
  <c r="W1041"/>
  <c r="V1041"/>
  <c r="U1041"/>
  <c r="Z1041" s="1"/>
  <c r="Y1040"/>
  <c r="X1040"/>
  <c r="W1040"/>
  <c r="V1040"/>
  <c r="U1040"/>
  <c r="Z1040" s="1"/>
  <c r="Y1039"/>
  <c r="X1039"/>
  <c r="W1039"/>
  <c r="V1039"/>
  <c r="U1039"/>
  <c r="Z1039" s="1"/>
  <c r="Y1038"/>
  <c r="X1038"/>
  <c r="W1038"/>
  <c r="V1038"/>
  <c r="U1038"/>
  <c r="Z1038" s="1"/>
  <c r="Y1037"/>
  <c r="X1037"/>
  <c r="W1037"/>
  <c r="V1037"/>
  <c r="U1037"/>
  <c r="Z1037" s="1"/>
  <c r="Y1036"/>
  <c r="X1036"/>
  <c r="W1036"/>
  <c r="V1036"/>
  <c r="U1036"/>
  <c r="Z1036" s="1"/>
  <c r="Y1035"/>
  <c r="X1035"/>
  <c r="W1035"/>
  <c r="V1035"/>
  <c r="U1035"/>
  <c r="Z1035" s="1"/>
  <c r="Y1034"/>
  <c r="X1034"/>
  <c r="W1034"/>
  <c r="V1034"/>
  <c r="U1034"/>
  <c r="Z1034" s="1"/>
  <c r="Y1033"/>
  <c r="X1033"/>
  <c r="W1033"/>
  <c r="V1033"/>
  <c r="U1033"/>
  <c r="Z1033" s="1"/>
  <c r="Y1032"/>
  <c r="X1032"/>
  <c r="W1032"/>
  <c r="V1032"/>
  <c r="U1032"/>
  <c r="Z1032" s="1"/>
  <c r="Y1031"/>
  <c r="X1031"/>
  <c r="W1031"/>
  <c r="V1031"/>
  <c r="U1031"/>
  <c r="Z1031" s="1"/>
  <c r="Y1030"/>
  <c r="X1030"/>
  <c r="W1030"/>
  <c r="V1030"/>
  <c r="U1030"/>
  <c r="Z1030" s="1"/>
  <c r="Y1029"/>
  <c r="X1029"/>
  <c r="W1029"/>
  <c r="V1029"/>
  <c r="U1029"/>
  <c r="Z1029" s="1"/>
  <c r="Y1028"/>
  <c r="X1028"/>
  <c r="W1028"/>
  <c r="V1028"/>
  <c r="U1028"/>
  <c r="Z1028" s="1"/>
  <c r="Y1027"/>
  <c r="X1027"/>
  <c r="W1027"/>
  <c r="V1027"/>
  <c r="U1027"/>
  <c r="Z1027" s="1"/>
  <c r="Y1026"/>
  <c r="X1026"/>
  <c r="W1026"/>
  <c r="V1026"/>
  <c r="U1026"/>
  <c r="Z1026" s="1"/>
  <c r="Y1025"/>
  <c r="X1025"/>
  <c r="W1025"/>
  <c r="V1025"/>
  <c r="U1025"/>
  <c r="Z1025" s="1"/>
  <c r="Y1024"/>
  <c r="X1024"/>
  <c r="W1024"/>
  <c r="V1024"/>
  <c r="U1024"/>
  <c r="Z1024" s="1"/>
  <c r="Y1023"/>
  <c r="X1023"/>
  <c r="W1023"/>
  <c r="V1023"/>
  <c r="U1023"/>
  <c r="Z1023" s="1"/>
  <c r="Y1022"/>
  <c r="X1022"/>
  <c r="W1022"/>
  <c r="V1022"/>
  <c r="U1022"/>
  <c r="Z1022" s="1"/>
  <c r="Y1021"/>
  <c r="X1021"/>
  <c r="W1021"/>
  <c r="V1021"/>
  <c r="U1021"/>
  <c r="Z1021" s="1"/>
  <c r="Y1020"/>
  <c r="X1020"/>
  <c r="W1020"/>
  <c r="V1020"/>
  <c r="U1020"/>
  <c r="Z1020" s="1"/>
  <c r="Y1019"/>
  <c r="X1019"/>
  <c r="W1019"/>
  <c r="V1019"/>
  <c r="U1019"/>
  <c r="Z1019" s="1"/>
  <c r="Y1018"/>
  <c r="X1018"/>
  <c r="W1018"/>
  <c r="V1018"/>
  <c r="U1018"/>
  <c r="Z1018" s="1"/>
  <c r="Y1017"/>
  <c r="X1017"/>
  <c r="W1017"/>
  <c r="V1017"/>
  <c r="U1017"/>
  <c r="Z1017" s="1"/>
  <c r="Y1016"/>
  <c r="X1016"/>
  <c r="W1016"/>
  <c r="V1016"/>
  <c r="U1016"/>
  <c r="Z1016" s="1"/>
  <c r="Y1015"/>
  <c r="X1015"/>
  <c r="W1015"/>
  <c r="V1015"/>
  <c r="U1015"/>
  <c r="Z1015" s="1"/>
  <c r="Y1014"/>
  <c r="X1014"/>
  <c r="W1014"/>
  <c r="V1014"/>
  <c r="U1014"/>
  <c r="Z1014" s="1"/>
  <c r="Y1013"/>
  <c r="X1013"/>
  <c r="W1013"/>
  <c r="V1013"/>
  <c r="U1013"/>
  <c r="Z1013" s="1"/>
  <c r="Y1012"/>
  <c r="X1012"/>
  <c r="W1012"/>
  <c r="V1012"/>
  <c r="U1012"/>
  <c r="Z1012" s="1"/>
  <c r="Y1011"/>
  <c r="X1011"/>
  <c r="W1011"/>
  <c r="V1011"/>
  <c r="U1011"/>
  <c r="Z1011" s="1"/>
  <c r="Y1010"/>
  <c r="X1010"/>
  <c r="W1010"/>
  <c r="V1010"/>
  <c r="U1010"/>
  <c r="Z1010" s="1"/>
  <c r="Y1009"/>
  <c r="X1009"/>
  <c r="W1009"/>
  <c r="V1009"/>
  <c r="U1009"/>
  <c r="Z1009" s="1"/>
  <c r="Y1008"/>
  <c r="X1008"/>
  <c r="W1008"/>
  <c r="V1008"/>
  <c r="U1008"/>
  <c r="Z1008" s="1"/>
  <c r="Y1007"/>
  <c r="X1007"/>
  <c r="W1007"/>
  <c r="V1007"/>
  <c r="U1007"/>
  <c r="Z1007" s="1"/>
  <c r="Y1006"/>
  <c r="X1006"/>
  <c r="W1006"/>
  <c r="V1006"/>
  <c r="U1006"/>
  <c r="Z1006" s="1"/>
  <c r="Y1005"/>
  <c r="X1005"/>
  <c r="W1005"/>
  <c r="V1005"/>
  <c r="U1005"/>
  <c r="Z1005" s="1"/>
  <c r="Y1004"/>
  <c r="X1004"/>
  <c r="W1004"/>
  <c r="V1004"/>
  <c r="U1004"/>
  <c r="Z1004" s="1"/>
  <c r="Y1003"/>
  <c r="X1003"/>
  <c r="W1003"/>
  <c r="V1003"/>
  <c r="U1003"/>
  <c r="Z1003" s="1"/>
  <c r="Y1002"/>
  <c r="X1002"/>
  <c r="W1002"/>
  <c r="V1002"/>
  <c r="U1002"/>
  <c r="Z1002" s="1"/>
  <c r="Y1001"/>
  <c r="X1001"/>
  <c r="W1001"/>
  <c r="V1001"/>
  <c r="U1001"/>
  <c r="Z1001" s="1"/>
  <c r="Y1000"/>
  <c r="X1000"/>
  <c r="W1000"/>
  <c r="V1000"/>
  <c r="U1000"/>
  <c r="Z1000" s="1"/>
  <c r="Y999"/>
  <c r="X999"/>
  <c r="W999"/>
  <c r="V999"/>
  <c r="U999"/>
  <c r="Z999" s="1"/>
  <c r="Y998"/>
  <c r="X998"/>
  <c r="W998"/>
  <c r="V998"/>
  <c r="U998"/>
  <c r="Z998" s="1"/>
  <c r="Y997"/>
  <c r="X997"/>
  <c r="W997"/>
  <c r="V997"/>
  <c r="U997"/>
  <c r="Z997" s="1"/>
  <c r="Y996"/>
  <c r="X996"/>
  <c r="W996"/>
  <c r="V996"/>
  <c r="U996"/>
  <c r="Z996" s="1"/>
  <c r="Y995"/>
  <c r="X995"/>
  <c r="W995"/>
  <c r="V995"/>
  <c r="U995"/>
  <c r="Z995" s="1"/>
  <c r="Y994"/>
  <c r="X994"/>
  <c r="W994"/>
  <c r="V994"/>
  <c r="U994"/>
  <c r="Z994" s="1"/>
  <c r="Y993"/>
  <c r="X993"/>
  <c r="W993"/>
  <c r="V993"/>
  <c r="U993"/>
  <c r="Z993" s="1"/>
  <c r="Y992"/>
  <c r="X992"/>
  <c r="W992"/>
  <c r="V992"/>
  <c r="U992"/>
  <c r="Z992" s="1"/>
  <c r="Y991"/>
  <c r="X991"/>
  <c r="W991"/>
  <c r="V991"/>
  <c r="U991"/>
  <c r="Z991" s="1"/>
  <c r="Y990"/>
  <c r="X990"/>
  <c r="W990"/>
  <c r="V990"/>
  <c r="U990"/>
  <c r="Z990" s="1"/>
  <c r="Y989"/>
  <c r="X989"/>
  <c r="W989"/>
  <c r="V989"/>
  <c r="U989"/>
  <c r="Z989" s="1"/>
  <c r="Y988"/>
  <c r="X988"/>
  <c r="W988"/>
  <c r="V988"/>
  <c r="U988"/>
  <c r="Z988" s="1"/>
  <c r="Y987"/>
  <c r="X987"/>
  <c r="W987"/>
  <c r="V987"/>
  <c r="U987"/>
  <c r="Z987" s="1"/>
  <c r="Y986"/>
  <c r="X986"/>
  <c r="W986"/>
  <c r="V986"/>
  <c r="U986"/>
  <c r="Z986" s="1"/>
  <c r="Y985"/>
  <c r="X985"/>
  <c r="W985"/>
  <c r="V985"/>
  <c r="U985"/>
  <c r="Z985" s="1"/>
  <c r="Y984"/>
  <c r="X984"/>
  <c r="W984"/>
  <c r="V984"/>
  <c r="U984"/>
  <c r="Z984" s="1"/>
  <c r="Y983"/>
  <c r="X983"/>
  <c r="W983"/>
  <c r="V983"/>
  <c r="U983"/>
  <c r="Z983" s="1"/>
  <c r="Y982"/>
  <c r="X982"/>
  <c r="W982"/>
  <c r="V982"/>
  <c r="U982"/>
  <c r="Z982" s="1"/>
  <c r="Y981"/>
  <c r="X981"/>
  <c r="W981"/>
  <c r="V981"/>
  <c r="U981"/>
  <c r="Z981" s="1"/>
  <c r="Y980"/>
  <c r="X980"/>
  <c r="W980"/>
  <c r="V980"/>
  <c r="U980"/>
  <c r="Z980" s="1"/>
  <c r="Y979"/>
  <c r="X979"/>
  <c r="W979"/>
  <c r="V979"/>
  <c r="U979"/>
  <c r="Z979" s="1"/>
  <c r="Y978"/>
  <c r="X978"/>
  <c r="W978"/>
  <c r="V978"/>
  <c r="U978"/>
  <c r="Z978" s="1"/>
  <c r="Y977"/>
  <c r="X977"/>
  <c r="W977"/>
  <c r="V977"/>
  <c r="U977"/>
  <c r="Z977" s="1"/>
  <c r="Y976"/>
  <c r="X976"/>
  <c r="W976"/>
  <c r="V976"/>
  <c r="U976"/>
  <c r="Z976" s="1"/>
  <c r="Y975"/>
  <c r="X975"/>
  <c r="W975"/>
  <c r="V975"/>
  <c r="U975"/>
  <c r="Z975" s="1"/>
  <c r="Y974"/>
  <c r="X974"/>
  <c r="W974"/>
  <c r="V974"/>
  <c r="U974"/>
  <c r="Z974" s="1"/>
  <c r="Y973"/>
  <c r="X973"/>
  <c r="W973"/>
  <c r="V973"/>
  <c r="U973"/>
  <c r="Z973" s="1"/>
  <c r="Y972"/>
  <c r="X972"/>
  <c r="W972"/>
  <c r="V972"/>
  <c r="U972"/>
  <c r="Z972" s="1"/>
  <c r="Y971"/>
  <c r="X971"/>
  <c r="W971"/>
  <c r="V971"/>
  <c r="U971"/>
  <c r="Z971" s="1"/>
  <c r="Y970"/>
  <c r="X970"/>
  <c r="W970"/>
  <c r="V970"/>
  <c r="U970"/>
  <c r="Z970" s="1"/>
  <c r="Y969"/>
  <c r="X969"/>
  <c r="W969"/>
  <c r="V969"/>
  <c r="U969"/>
  <c r="Z969" s="1"/>
  <c r="Y968"/>
  <c r="X968"/>
  <c r="W968"/>
  <c r="V968"/>
  <c r="U968"/>
  <c r="Z968" s="1"/>
  <c r="Y967"/>
  <c r="X967"/>
  <c r="W967"/>
  <c r="V967"/>
  <c r="U967"/>
  <c r="Z967" s="1"/>
  <c r="Y966"/>
  <c r="X966"/>
  <c r="W966"/>
  <c r="V966"/>
  <c r="U966"/>
  <c r="Z966" s="1"/>
  <c r="Y965"/>
  <c r="X965"/>
  <c r="W965"/>
  <c r="V965"/>
  <c r="U965"/>
  <c r="Z965" s="1"/>
  <c r="Y964"/>
  <c r="X964"/>
  <c r="W964"/>
  <c r="V964"/>
  <c r="U964"/>
  <c r="Z964" s="1"/>
  <c r="Y963"/>
  <c r="X963"/>
  <c r="W963"/>
  <c r="V963"/>
  <c r="U963"/>
  <c r="Z963" s="1"/>
  <c r="Y962"/>
  <c r="X962"/>
  <c r="W962"/>
  <c r="V962"/>
  <c r="U962"/>
  <c r="Z962" s="1"/>
  <c r="Y961"/>
  <c r="X961"/>
  <c r="W961"/>
  <c r="V961"/>
  <c r="U961"/>
  <c r="Z961" s="1"/>
  <c r="Y960"/>
  <c r="X960"/>
  <c r="W960"/>
  <c r="V960"/>
  <c r="U960"/>
  <c r="Z960" s="1"/>
  <c r="Y959"/>
  <c r="X959"/>
  <c r="W959"/>
  <c r="V959"/>
  <c r="U959"/>
  <c r="Z959" s="1"/>
  <c r="Y958"/>
  <c r="X958"/>
  <c r="W958"/>
  <c r="V958"/>
  <c r="U958"/>
  <c r="Z958" s="1"/>
  <c r="Y957"/>
  <c r="X957"/>
  <c r="W957"/>
  <c r="V957"/>
  <c r="U957"/>
  <c r="Z957" s="1"/>
  <c r="Y956"/>
  <c r="X956"/>
  <c r="W956"/>
  <c r="V956"/>
  <c r="U956"/>
  <c r="Z956" s="1"/>
  <c r="Y955"/>
  <c r="X955"/>
  <c r="W955"/>
  <c r="V955"/>
  <c r="U955"/>
  <c r="Z955" s="1"/>
  <c r="Y954"/>
  <c r="X954"/>
  <c r="W954"/>
  <c r="V954"/>
  <c r="U954"/>
  <c r="Z954" s="1"/>
  <c r="Y953"/>
  <c r="X953"/>
  <c r="W953"/>
  <c r="V953"/>
  <c r="U953"/>
  <c r="Z953" s="1"/>
  <c r="Y952"/>
  <c r="X952"/>
  <c r="W952"/>
  <c r="V952"/>
  <c r="U952"/>
  <c r="Z952" s="1"/>
  <c r="Y951"/>
  <c r="X951"/>
  <c r="W951"/>
  <c r="V951"/>
  <c r="U951"/>
  <c r="Z951" s="1"/>
  <c r="Y950"/>
  <c r="X950"/>
  <c r="W950"/>
  <c r="V950"/>
  <c r="U950"/>
  <c r="Z950" s="1"/>
  <c r="Y949"/>
  <c r="X949"/>
  <c r="W949"/>
  <c r="V949"/>
  <c r="U949"/>
  <c r="Z949" s="1"/>
  <c r="Y948"/>
  <c r="X948"/>
  <c r="W948"/>
  <c r="V948"/>
  <c r="U948"/>
  <c r="Z948" s="1"/>
  <c r="Y947"/>
  <c r="X947"/>
  <c r="W947"/>
  <c r="V947"/>
  <c r="U947"/>
  <c r="Z947" s="1"/>
  <c r="Y946"/>
  <c r="X946"/>
  <c r="W946"/>
  <c r="V946"/>
  <c r="U946"/>
  <c r="Z946" s="1"/>
  <c r="Y945"/>
  <c r="X945"/>
  <c r="W945"/>
  <c r="V945"/>
  <c r="U945"/>
  <c r="Z945" s="1"/>
  <c r="Y944"/>
  <c r="X944"/>
  <c r="W944"/>
  <c r="V944"/>
  <c r="U944"/>
  <c r="Z944" s="1"/>
  <c r="Y943"/>
  <c r="X943"/>
  <c r="W943"/>
  <c r="V943"/>
  <c r="U943"/>
  <c r="Z943" s="1"/>
  <c r="Y942"/>
  <c r="X942"/>
  <c r="W942"/>
  <c r="V942"/>
  <c r="U942"/>
  <c r="Z942" s="1"/>
  <c r="Y941"/>
  <c r="X941"/>
  <c r="W941"/>
  <c r="V941"/>
  <c r="U941"/>
  <c r="Z941" s="1"/>
  <c r="Y940"/>
  <c r="X940"/>
  <c r="W940"/>
  <c r="V940"/>
  <c r="U940"/>
  <c r="Z940" s="1"/>
  <c r="Y939"/>
  <c r="X939"/>
  <c r="W939"/>
  <c r="V939"/>
  <c r="U939"/>
  <c r="Z939" s="1"/>
  <c r="Y938"/>
  <c r="X938"/>
  <c r="W938"/>
  <c r="V938"/>
  <c r="U938"/>
  <c r="Z938" s="1"/>
  <c r="Y937"/>
  <c r="X937"/>
  <c r="W937"/>
  <c r="V937"/>
  <c r="U937"/>
  <c r="Z937" s="1"/>
  <c r="Y936"/>
  <c r="X936"/>
  <c r="W936"/>
  <c r="V936"/>
  <c r="U936"/>
  <c r="Z936" s="1"/>
  <c r="Y935"/>
  <c r="X935"/>
  <c r="W935"/>
  <c r="V935"/>
  <c r="U935"/>
  <c r="Z935" s="1"/>
  <c r="Y934"/>
  <c r="X934"/>
  <c r="W934"/>
  <c r="V934"/>
  <c r="U934"/>
  <c r="Z934" s="1"/>
  <c r="Y933"/>
  <c r="X933"/>
  <c r="W933"/>
  <c r="V933"/>
  <c r="U933"/>
  <c r="Z933" s="1"/>
  <c r="Y932"/>
  <c r="X932"/>
  <c r="W932"/>
  <c r="V932"/>
  <c r="U932"/>
  <c r="Z932" s="1"/>
  <c r="Y931"/>
  <c r="X931"/>
  <c r="W931"/>
  <c r="V931"/>
  <c r="U931"/>
  <c r="Z931" s="1"/>
  <c r="Y930"/>
  <c r="X930"/>
  <c r="W930"/>
  <c r="V930"/>
  <c r="U930"/>
  <c r="Z930" s="1"/>
  <c r="Y929"/>
  <c r="X929"/>
  <c r="W929"/>
  <c r="V929"/>
  <c r="U929"/>
  <c r="Z929" s="1"/>
  <c r="Y928"/>
  <c r="X928"/>
  <c r="W928"/>
  <c r="V928"/>
  <c r="U928"/>
  <c r="Z928" s="1"/>
  <c r="Y927"/>
  <c r="X927"/>
  <c r="W927"/>
  <c r="V927"/>
  <c r="U927"/>
  <c r="Z927" s="1"/>
  <c r="Y926"/>
  <c r="X926"/>
  <c r="W926"/>
  <c r="V926"/>
  <c r="U926"/>
  <c r="Z926" s="1"/>
  <c r="Y925"/>
  <c r="X925"/>
  <c r="W925"/>
  <c r="V925"/>
  <c r="U925"/>
  <c r="Z925" s="1"/>
  <c r="Y924"/>
  <c r="X924"/>
  <c r="W924"/>
  <c r="V924"/>
  <c r="U924"/>
  <c r="Z924" s="1"/>
  <c r="Y923"/>
  <c r="X923"/>
  <c r="W923"/>
  <c r="V923"/>
  <c r="U923"/>
  <c r="Z923" s="1"/>
  <c r="Y922"/>
  <c r="X922"/>
  <c r="W922"/>
  <c r="V922"/>
  <c r="U922"/>
  <c r="Z922" s="1"/>
  <c r="Y921"/>
  <c r="X921"/>
  <c r="W921"/>
  <c r="V921"/>
  <c r="U921"/>
  <c r="Z921" s="1"/>
  <c r="Y920"/>
  <c r="X920"/>
  <c r="W920"/>
  <c r="V920"/>
  <c r="U920"/>
  <c r="Z920" s="1"/>
  <c r="Y919"/>
  <c r="X919"/>
  <c r="W919"/>
  <c r="V919"/>
  <c r="U919"/>
  <c r="Z919" s="1"/>
  <c r="Y918"/>
  <c r="X918"/>
  <c r="W918"/>
  <c r="V918"/>
  <c r="U918"/>
  <c r="Z918" s="1"/>
  <c r="Y917"/>
  <c r="X917"/>
  <c r="W917"/>
  <c r="V917"/>
  <c r="U917"/>
  <c r="Z917" s="1"/>
  <c r="Y916"/>
  <c r="X916"/>
  <c r="W916"/>
  <c r="V916"/>
  <c r="U916"/>
  <c r="Z916" s="1"/>
  <c r="Y915"/>
  <c r="X915"/>
  <c r="W915"/>
  <c r="V915"/>
  <c r="U915"/>
  <c r="Z915" s="1"/>
  <c r="Y914"/>
  <c r="X914"/>
  <c r="W914"/>
  <c r="V914"/>
  <c r="U914"/>
  <c r="Z914" s="1"/>
  <c r="Y913"/>
  <c r="X913"/>
  <c r="W913"/>
  <c r="V913"/>
  <c r="U913"/>
  <c r="Z913" s="1"/>
  <c r="Y912"/>
  <c r="X912"/>
  <c r="W912"/>
  <c r="V912"/>
  <c r="U912"/>
  <c r="Z912" s="1"/>
  <c r="Y911"/>
  <c r="X911"/>
  <c r="W911"/>
  <c r="V911"/>
  <c r="U911"/>
  <c r="Z911" s="1"/>
  <c r="Y910"/>
  <c r="X910"/>
  <c r="W910"/>
  <c r="V910"/>
  <c r="U910"/>
  <c r="Z910" s="1"/>
  <c r="Y909"/>
  <c r="X909"/>
  <c r="W909"/>
  <c r="V909"/>
  <c r="U909"/>
  <c r="Z909" s="1"/>
  <c r="Y908"/>
  <c r="X908"/>
  <c r="W908"/>
  <c r="V908"/>
  <c r="U908"/>
  <c r="Z908" s="1"/>
  <c r="Y907"/>
  <c r="X907"/>
  <c r="W907"/>
  <c r="V907"/>
  <c r="U907"/>
  <c r="Z907" s="1"/>
  <c r="Y906"/>
  <c r="X906"/>
  <c r="W906"/>
  <c r="V906"/>
  <c r="U906"/>
  <c r="Z906" s="1"/>
  <c r="Y905"/>
  <c r="X905"/>
  <c r="W905"/>
  <c r="V905"/>
  <c r="U905"/>
  <c r="Z905" s="1"/>
  <c r="Y904"/>
  <c r="X904"/>
  <c r="W904"/>
  <c r="V904"/>
  <c r="U904"/>
  <c r="Z904" s="1"/>
  <c r="Y903"/>
  <c r="X903"/>
  <c r="W903"/>
  <c r="V903"/>
  <c r="U903"/>
  <c r="Z903" s="1"/>
  <c r="Y902"/>
  <c r="X902"/>
  <c r="W902"/>
  <c r="V902"/>
  <c r="U902"/>
  <c r="Z902" s="1"/>
  <c r="Y901"/>
  <c r="X901"/>
  <c r="W901"/>
  <c r="V901"/>
  <c r="U901"/>
  <c r="Z901" s="1"/>
  <c r="Y900"/>
  <c r="X900"/>
  <c r="W900"/>
  <c r="V900"/>
  <c r="U900"/>
  <c r="Z900" s="1"/>
  <c r="Y899"/>
  <c r="X899"/>
  <c r="W899"/>
  <c r="V899"/>
  <c r="U899"/>
  <c r="Z899" s="1"/>
  <c r="Y898"/>
  <c r="X898"/>
  <c r="W898"/>
  <c r="V898"/>
  <c r="U898"/>
  <c r="Z898" s="1"/>
  <c r="Y897"/>
  <c r="X897"/>
  <c r="W897"/>
  <c r="V897"/>
  <c r="U897"/>
  <c r="Z897" s="1"/>
  <c r="Y896"/>
  <c r="X896"/>
  <c r="W896"/>
  <c r="V896"/>
  <c r="U896"/>
  <c r="Z896" s="1"/>
  <c r="Y895"/>
  <c r="X895"/>
  <c r="W895"/>
  <c r="V895"/>
  <c r="U895"/>
  <c r="Z895" s="1"/>
  <c r="Y894"/>
  <c r="X894"/>
  <c r="W894"/>
  <c r="V894"/>
  <c r="U894"/>
  <c r="Z894" s="1"/>
  <c r="Y893"/>
  <c r="X893"/>
  <c r="W893"/>
  <c r="V893"/>
  <c r="U893"/>
  <c r="Z893" s="1"/>
  <c r="Y892"/>
  <c r="X892"/>
  <c r="W892"/>
  <c r="V892"/>
  <c r="U892"/>
  <c r="Z892" s="1"/>
  <c r="Y891"/>
  <c r="X891"/>
  <c r="W891"/>
  <c r="V891"/>
  <c r="U891"/>
  <c r="Z891" s="1"/>
  <c r="Y890"/>
  <c r="X890"/>
  <c r="W890"/>
  <c r="V890"/>
  <c r="U890"/>
  <c r="Z890" s="1"/>
  <c r="Y889"/>
  <c r="X889"/>
  <c r="W889"/>
  <c r="V889"/>
  <c r="U889"/>
  <c r="Z889" s="1"/>
  <c r="Y888"/>
  <c r="X888"/>
  <c r="W888"/>
  <c r="V888"/>
  <c r="U888"/>
  <c r="Z888" s="1"/>
  <c r="Y887"/>
  <c r="X887"/>
  <c r="W887"/>
  <c r="V887"/>
  <c r="U887"/>
  <c r="Z887" s="1"/>
  <c r="Y886"/>
  <c r="X886"/>
  <c r="W886"/>
  <c r="V886"/>
  <c r="U886"/>
  <c r="Z886" s="1"/>
  <c r="Y885"/>
  <c r="X885"/>
  <c r="W885"/>
  <c r="V885"/>
  <c r="U885"/>
  <c r="Z885" s="1"/>
  <c r="Y884"/>
  <c r="X884"/>
  <c r="W884"/>
  <c r="V884"/>
  <c r="U884"/>
  <c r="Z884" s="1"/>
  <c r="Y883"/>
  <c r="X883"/>
  <c r="W883"/>
  <c r="V883"/>
  <c r="U883"/>
  <c r="Z883" s="1"/>
  <c r="Y882"/>
  <c r="X882"/>
  <c r="W882"/>
  <c r="V882"/>
  <c r="U882"/>
  <c r="Z882" s="1"/>
  <c r="Y881"/>
  <c r="X881"/>
  <c r="W881"/>
  <c r="V881"/>
  <c r="U881"/>
  <c r="Z881" s="1"/>
  <c r="Y880"/>
  <c r="X880"/>
  <c r="W880"/>
  <c r="V880"/>
  <c r="U880"/>
  <c r="Z880" s="1"/>
  <c r="Y879"/>
  <c r="X879"/>
  <c r="W879"/>
  <c r="V879"/>
  <c r="U879"/>
  <c r="Z879" s="1"/>
  <c r="Y878"/>
  <c r="X878"/>
  <c r="W878"/>
  <c r="V878"/>
  <c r="U878"/>
  <c r="Z878" s="1"/>
  <c r="Y877"/>
  <c r="X877"/>
  <c r="W877"/>
  <c r="V877"/>
  <c r="U877"/>
  <c r="Z877" s="1"/>
  <c r="Y876"/>
  <c r="X876"/>
  <c r="W876"/>
  <c r="V876"/>
  <c r="U876"/>
  <c r="Z876" s="1"/>
  <c r="Y875"/>
  <c r="X875"/>
  <c r="W875"/>
  <c r="V875"/>
  <c r="U875"/>
  <c r="Z875" s="1"/>
  <c r="Y874"/>
  <c r="X874"/>
  <c r="W874"/>
  <c r="V874"/>
  <c r="U874"/>
  <c r="Z874" s="1"/>
  <c r="Y873"/>
  <c r="X873"/>
  <c r="W873"/>
  <c r="V873"/>
  <c r="U873"/>
  <c r="Z873" s="1"/>
  <c r="Y872"/>
  <c r="X872"/>
  <c r="W872"/>
  <c r="V872"/>
  <c r="U872"/>
  <c r="Z872" s="1"/>
  <c r="Y871"/>
  <c r="X871"/>
  <c r="W871"/>
  <c r="V871"/>
  <c r="U871"/>
  <c r="Z871" s="1"/>
  <c r="Y870"/>
  <c r="X870"/>
  <c r="W870"/>
  <c r="V870"/>
  <c r="U870"/>
  <c r="Z870" s="1"/>
  <c r="Y869"/>
  <c r="X869"/>
  <c r="W869"/>
  <c r="V869"/>
  <c r="U869"/>
  <c r="Z869" s="1"/>
  <c r="Y868"/>
  <c r="X868"/>
  <c r="W868"/>
  <c r="V868"/>
  <c r="U868"/>
  <c r="Z868" s="1"/>
  <c r="Y867"/>
  <c r="X867"/>
  <c r="W867"/>
  <c r="V867"/>
  <c r="U867"/>
  <c r="Z867" s="1"/>
  <c r="Y866"/>
  <c r="X866"/>
  <c r="W866"/>
  <c r="V866"/>
  <c r="U866"/>
  <c r="Z866" s="1"/>
  <c r="Y865"/>
  <c r="X865"/>
  <c r="W865"/>
  <c r="V865"/>
  <c r="U865"/>
  <c r="Z865" s="1"/>
  <c r="Y864"/>
  <c r="X864"/>
  <c r="W864"/>
  <c r="V864"/>
  <c r="U864"/>
  <c r="Z864" s="1"/>
  <c r="Y863"/>
  <c r="X863"/>
  <c r="W863"/>
  <c r="V863"/>
  <c r="U863"/>
  <c r="Z863" s="1"/>
  <c r="Y862"/>
  <c r="X862"/>
  <c r="W862"/>
  <c r="V862"/>
  <c r="U862"/>
  <c r="Z862" s="1"/>
  <c r="Y861"/>
  <c r="X861"/>
  <c r="W861"/>
  <c r="V861"/>
  <c r="U861"/>
  <c r="Z861" s="1"/>
  <c r="Y860"/>
  <c r="X860"/>
  <c r="W860"/>
  <c r="V860"/>
  <c r="U860"/>
  <c r="Z860" s="1"/>
  <c r="Y859"/>
  <c r="X859"/>
  <c r="W859"/>
  <c r="V859"/>
  <c r="U859"/>
  <c r="Z859" s="1"/>
  <c r="Y858"/>
  <c r="X858"/>
  <c r="W858"/>
  <c r="V858"/>
  <c r="U858"/>
  <c r="Z858" s="1"/>
  <c r="Y857"/>
  <c r="X857"/>
  <c r="W857"/>
  <c r="V857"/>
  <c r="U857"/>
  <c r="Z857" s="1"/>
  <c r="Y856"/>
  <c r="X856"/>
  <c r="W856"/>
  <c r="V856"/>
  <c r="U856"/>
  <c r="Z856" s="1"/>
  <c r="Y855"/>
  <c r="X855"/>
  <c r="W855"/>
  <c r="V855"/>
  <c r="U855"/>
  <c r="Z855" s="1"/>
  <c r="Y854"/>
  <c r="X854"/>
  <c r="W854"/>
  <c r="V854"/>
  <c r="U854"/>
  <c r="Z854" s="1"/>
  <c r="Y853"/>
  <c r="X853"/>
  <c r="W853"/>
  <c r="V853"/>
  <c r="U853"/>
  <c r="Z853" s="1"/>
  <c r="Y852"/>
  <c r="X852"/>
  <c r="W852"/>
  <c r="V852"/>
  <c r="U852"/>
  <c r="Z852" s="1"/>
  <c r="Y851"/>
  <c r="X851"/>
  <c r="W851"/>
  <c r="V851"/>
  <c r="U851"/>
  <c r="Z851" s="1"/>
  <c r="Y850"/>
  <c r="X850"/>
  <c r="W850"/>
  <c r="V850"/>
  <c r="U850"/>
  <c r="Z850" s="1"/>
  <c r="Y849"/>
  <c r="X849"/>
  <c r="W849"/>
  <c r="V849"/>
  <c r="U849"/>
  <c r="Z849" s="1"/>
  <c r="Y848"/>
  <c r="X848"/>
  <c r="W848"/>
  <c r="V848"/>
  <c r="U848"/>
  <c r="Z848" s="1"/>
  <c r="Y847"/>
  <c r="X847"/>
  <c r="W847"/>
  <c r="V847"/>
  <c r="U847"/>
  <c r="Z847" s="1"/>
  <c r="Y846"/>
  <c r="X846"/>
  <c r="W846"/>
  <c r="V846"/>
  <c r="U846"/>
  <c r="Z846" s="1"/>
  <c r="Y845"/>
  <c r="X845"/>
  <c r="W845"/>
  <c r="V845"/>
  <c r="U845"/>
  <c r="Z845" s="1"/>
  <c r="Y844"/>
  <c r="X844"/>
  <c r="W844"/>
  <c r="V844"/>
  <c r="U844"/>
  <c r="Z844" s="1"/>
  <c r="Y843"/>
  <c r="X843"/>
  <c r="W843"/>
  <c r="V843"/>
  <c r="U843"/>
  <c r="Z843" s="1"/>
  <c r="Y842"/>
  <c r="X842"/>
  <c r="W842"/>
  <c r="V842"/>
  <c r="U842"/>
  <c r="Z842" s="1"/>
  <c r="Y841"/>
  <c r="X841"/>
  <c r="W841"/>
  <c r="V841"/>
  <c r="U841"/>
  <c r="Z841" s="1"/>
  <c r="Y840"/>
  <c r="X840"/>
  <c r="W840"/>
  <c r="V840"/>
  <c r="U840"/>
  <c r="Z840" s="1"/>
  <c r="Y839"/>
  <c r="X839"/>
  <c r="W839"/>
  <c r="V839"/>
  <c r="U839"/>
  <c r="Z839" s="1"/>
  <c r="Y838"/>
  <c r="X838"/>
  <c r="W838"/>
  <c r="V838"/>
  <c r="U838"/>
  <c r="Z838" s="1"/>
  <c r="Y837"/>
  <c r="X837"/>
  <c r="W837"/>
  <c r="V837"/>
  <c r="U837"/>
  <c r="Z837" s="1"/>
  <c r="Y836"/>
  <c r="X836"/>
  <c r="W836"/>
  <c r="V836"/>
  <c r="U836"/>
  <c r="Z836" s="1"/>
  <c r="Y835"/>
  <c r="X835"/>
  <c r="W835"/>
  <c r="V835"/>
  <c r="U835"/>
  <c r="Z835" s="1"/>
  <c r="Y834"/>
  <c r="X834"/>
  <c r="W834"/>
  <c r="V834"/>
  <c r="U834"/>
  <c r="Z834" s="1"/>
  <c r="Y833"/>
  <c r="X833"/>
  <c r="W833"/>
  <c r="V833"/>
  <c r="U833"/>
  <c r="Z833" s="1"/>
  <c r="Y832"/>
  <c r="X832"/>
  <c r="W832"/>
  <c r="V832"/>
  <c r="U832"/>
  <c r="Z832" s="1"/>
  <c r="Y831"/>
  <c r="X831"/>
  <c r="W831"/>
  <c r="V831"/>
  <c r="U831"/>
  <c r="Z831" s="1"/>
  <c r="Y830"/>
  <c r="X830"/>
  <c r="W830"/>
  <c r="V830"/>
  <c r="U830"/>
  <c r="Z830" s="1"/>
  <c r="Y829"/>
  <c r="X829"/>
  <c r="W829"/>
  <c r="V829"/>
  <c r="U829"/>
  <c r="Z829" s="1"/>
  <c r="Y828"/>
  <c r="X828"/>
  <c r="W828"/>
  <c r="V828"/>
  <c r="U828"/>
  <c r="Z828" s="1"/>
  <c r="Y827"/>
  <c r="X827"/>
  <c r="W827"/>
  <c r="V827"/>
  <c r="U827"/>
  <c r="Z827" s="1"/>
  <c r="Y826"/>
  <c r="X826"/>
  <c r="W826"/>
  <c r="V826"/>
  <c r="U826"/>
  <c r="Z826" s="1"/>
  <c r="Y825"/>
  <c r="X825"/>
  <c r="W825"/>
  <c r="V825"/>
  <c r="U825"/>
  <c r="Z825" s="1"/>
  <c r="Y824"/>
  <c r="X824"/>
  <c r="W824"/>
  <c r="V824"/>
  <c r="U824"/>
  <c r="Z824" s="1"/>
  <c r="Y823"/>
  <c r="X823"/>
  <c r="W823"/>
  <c r="V823"/>
  <c r="U823"/>
  <c r="Z823" s="1"/>
  <c r="Y822"/>
  <c r="X822"/>
  <c r="W822"/>
  <c r="V822"/>
  <c r="U822"/>
  <c r="Z822" s="1"/>
  <c r="Y821"/>
  <c r="X821"/>
  <c r="W821"/>
  <c r="V821"/>
  <c r="U821"/>
  <c r="Z821" s="1"/>
  <c r="Y820"/>
  <c r="X820"/>
  <c r="W820"/>
  <c r="V820"/>
  <c r="U820"/>
  <c r="Z820" s="1"/>
  <c r="Y819"/>
  <c r="X819"/>
  <c r="W819"/>
  <c r="V819"/>
  <c r="U819"/>
  <c r="Z819" s="1"/>
  <c r="Y818"/>
  <c r="X818"/>
  <c r="W818"/>
  <c r="V818"/>
  <c r="U818"/>
  <c r="Z818" s="1"/>
  <c r="Y817"/>
  <c r="X817"/>
  <c r="W817"/>
  <c r="V817"/>
  <c r="U817"/>
  <c r="Z817" s="1"/>
  <c r="Y816"/>
  <c r="X816"/>
  <c r="W816"/>
  <c r="V816"/>
  <c r="U816"/>
  <c r="Z816" s="1"/>
  <c r="Y815"/>
  <c r="X815"/>
  <c r="W815"/>
  <c r="V815"/>
  <c r="U815"/>
  <c r="Z815" s="1"/>
  <c r="Y814"/>
  <c r="X814"/>
  <c r="W814"/>
  <c r="V814"/>
  <c r="U814"/>
  <c r="Z814" s="1"/>
  <c r="Y813"/>
  <c r="X813"/>
  <c r="W813"/>
  <c r="V813"/>
  <c r="U813"/>
  <c r="Z813" s="1"/>
  <c r="Y812"/>
  <c r="X812"/>
  <c r="W812"/>
  <c r="V812"/>
  <c r="U812"/>
  <c r="Z812" s="1"/>
  <c r="Y811"/>
  <c r="X811"/>
  <c r="W811"/>
  <c r="V811"/>
  <c r="U811"/>
  <c r="Z811" s="1"/>
  <c r="Y810"/>
  <c r="X810"/>
  <c r="W810"/>
  <c r="V810"/>
  <c r="U810"/>
  <c r="Z810" s="1"/>
  <c r="Y809"/>
  <c r="X809"/>
  <c r="W809"/>
  <c r="V809"/>
  <c r="U809"/>
  <c r="Z809" s="1"/>
  <c r="Y808"/>
  <c r="X808"/>
  <c r="W808"/>
  <c r="V808"/>
  <c r="U808"/>
  <c r="Z808" s="1"/>
  <c r="Y807"/>
  <c r="X807"/>
  <c r="W807"/>
  <c r="V807"/>
  <c r="U807"/>
  <c r="Z807" s="1"/>
  <c r="Y806"/>
  <c r="X806"/>
  <c r="W806"/>
  <c r="V806"/>
  <c r="U806"/>
  <c r="Z806" s="1"/>
  <c r="Y805"/>
  <c r="X805"/>
  <c r="W805"/>
  <c r="V805"/>
  <c r="U805"/>
  <c r="Z805" s="1"/>
  <c r="Y804"/>
  <c r="X804"/>
  <c r="W804"/>
  <c r="V804"/>
  <c r="U804"/>
  <c r="Z804" s="1"/>
  <c r="Y803"/>
  <c r="X803"/>
  <c r="W803"/>
  <c r="V803"/>
  <c r="U803"/>
  <c r="Z803" s="1"/>
  <c r="Y802"/>
  <c r="X802"/>
  <c r="W802"/>
  <c r="V802"/>
  <c r="U802"/>
  <c r="Z802" s="1"/>
  <c r="Y801"/>
  <c r="X801"/>
  <c r="W801"/>
  <c r="V801"/>
  <c r="U801"/>
  <c r="Z801" s="1"/>
  <c r="Y800"/>
  <c r="X800"/>
  <c r="W800"/>
  <c r="V800"/>
  <c r="U800"/>
  <c r="Z800" s="1"/>
  <c r="Y799"/>
  <c r="X799"/>
  <c r="W799"/>
  <c r="V799"/>
  <c r="U799"/>
  <c r="Z799" s="1"/>
  <c r="Y798"/>
  <c r="X798"/>
  <c r="W798"/>
  <c r="V798"/>
  <c r="U798"/>
  <c r="Z798" s="1"/>
  <c r="Y797"/>
  <c r="X797"/>
  <c r="W797"/>
  <c r="V797"/>
  <c r="U797"/>
  <c r="Z797" s="1"/>
  <c r="Y796"/>
  <c r="X796"/>
  <c r="W796"/>
  <c r="V796"/>
  <c r="U796"/>
  <c r="Z796" s="1"/>
  <c r="Y795"/>
  <c r="X795"/>
  <c r="W795"/>
  <c r="V795"/>
  <c r="U795"/>
  <c r="Z795" s="1"/>
  <c r="Y794"/>
  <c r="X794"/>
  <c r="W794"/>
  <c r="V794"/>
  <c r="U794"/>
  <c r="Z794" s="1"/>
  <c r="Y793"/>
  <c r="X793"/>
  <c r="W793"/>
  <c r="V793"/>
  <c r="U793"/>
  <c r="Z793" s="1"/>
  <c r="Y792"/>
  <c r="X792"/>
  <c r="W792"/>
  <c r="V792"/>
  <c r="U792"/>
  <c r="Z792" s="1"/>
  <c r="Y791"/>
  <c r="X791"/>
  <c r="W791"/>
  <c r="V791"/>
  <c r="U791"/>
  <c r="Z791" s="1"/>
  <c r="Y790"/>
  <c r="X790"/>
  <c r="W790"/>
  <c r="V790"/>
  <c r="U790"/>
  <c r="Z790" s="1"/>
  <c r="Y789"/>
  <c r="X789"/>
  <c r="W789"/>
  <c r="V789"/>
  <c r="U789"/>
  <c r="Z789" s="1"/>
  <c r="Y788"/>
  <c r="X788"/>
  <c r="W788"/>
  <c r="V788"/>
  <c r="U788"/>
  <c r="Z788" s="1"/>
  <c r="Y787"/>
  <c r="X787"/>
  <c r="W787"/>
  <c r="V787"/>
  <c r="U787"/>
  <c r="Z787" s="1"/>
  <c r="Y786"/>
  <c r="X786"/>
  <c r="W786"/>
  <c r="V786"/>
  <c r="U786"/>
  <c r="Z786" s="1"/>
  <c r="Y785"/>
  <c r="X785"/>
  <c r="W785"/>
  <c r="V785"/>
  <c r="U785"/>
  <c r="Z785" s="1"/>
  <c r="Y784"/>
  <c r="X784"/>
  <c r="W784"/>
  <c r="V784"/>
  <c r="U784"/>
  <c r="Z784" s="1"/>
  <c r="Y783"/>
  <c r="X783"/>
  <c r="W783"/>
  <c r="V783"/>
  <c r="U783"/>
  <c r="Z783" s="1"/>
  <c r="Y782"/>
  <c r="X782"/>
  <c r="W782"/>
  <c r="V782"/>
  <c r="U782"/>
  <c r="Z782" s="1"/>
  <c r="Y781"/>
  <c r="X781"/>
  <c r="W781"/>
  <c r="V781"/>
  <c r="U781"/>
  <c r="Z781" s="1"/>
  <c r="Y780"/>
  <c r="X780"/>
  <c r="W780"/>
  <c r="V780"/>
  <c r="U780"/>
  <c r="Z780" s="1"/>
  <c r="Y779"/>
  <c r="X779"/>
  <c r="W779"/>
  <c r="V779"/>
  <c r="U779"/>
  <c r="Z779" s="1"/>
  <c r="Y778"/>
  <c r="X778"/>
  <c r="W778"/>
  <c r="V778"/>
  <c r="U778"/>
  <c r="Z778" s="1"/>
  <c r="Y777"/>
  <c r="X777"/>
  <c r="W777"/>
  <c r="V777"/>
  <c r="U777"/>
  <c r="Z777" s="1"/>
  <c r="Y776"/>
  <c r="X776"/>
  <c r="W776"/>
  <c r="V776"/>
  <c r="U776"/>
  <c r="Z776" s="1"/>
  <c r="Y775"/>
  <c r="X775"/>
  <c r="W775"/>
  <c r="V775"/>
  <c r="U775"/>
  <c r="Z775" s="1"/>
  <c r="Y774"/>
  <c r="X774"/>
  <c r="W774"/>
  <c r="V774"/>
  <c r="U774"/>
  <c r="Z774" s="1"/>
  <c r="Y773"/>
  <c r="X773"/>
  <c r="W773"/>
  <c r="V773"/>
  <c r="U773"/>
  <c r="Z773" s="1"/>
  <c r="Y772"/>
  <c r="X772"/>
  <c r="W772"/>
  <c r="V772"/>
  <c r="U772"/>
  <c r="Z772" s="1"/>
  <c r="Y771"/>
  <c r="X771"/>
  <c r="W771"/>
  <c r="V771"/>
  <c r="U771"/>
  <c r="Z771" s="1"/>
  <c r="Y770"/>
  <c r="X770"/>
  <c r="W770"/>
  <c r="V770"/>
  <c r="U770"/>
  <c r="Z770" s="1"/>
  <c r="Y769"/>
  <c r="X769"/>
  <c r="W769"/>
  <c r="V769"/>
  <c r="U769"/>
  <c r="Z769" s="1"/>
  <c r="Y768"/>
  <c r="X768"/>
  <c r="W768"/>
  <c r="V768"/>
  <c r="U768"/>
  <c r="Z768" s="1"/>
  <c r="Y767"/>
  <c r="X767"/>
  <c r="W767"/>
  <c r="V767"/>
  <c r="U767"/>
  <c r="Z767" s="1"/>
  <c r="Y766"/>
  <c r="X766"/>
  <c r="W766"/>
  <c r="V766"/>
  <c r="U766"/>
  <c r="Z766" s="1"/>
  <c r="Y765"/>
  <c r="X765"/>
  <c r="W765"/>
  <c r="V765"/>
  <c r="U765"/>
  <c r="Z765" s="1"/>
  <c r="Y764"/>
  <c r="X764"/>
  <c r="W764"/>
  <c r="V764"/>
  <c r="U764"/>
  <c r="Z764" s="1"/>
  <c r="Y763"/>
  <c r="X763"/>
  <c r="W763"/>
  <c r="V763"/>
  <c r="U763"/>
  <c r="Z763" s="1"/>
  <c r="Y762"/>
  <c r="X762"/>
  <c r="W762"/>
  <c r="V762"/>
  <c r="U762"/>
  <c r="Z762" s="1"/>
  <c r="Y761"/>
  <c r="X761"/>
  <c r="W761"/>
  <c r="V761"/>
  <c r="U761"/>
  <c r="Z761" s="1"/>
  <c r="Y760"/>
  <c r="X760"/>
  <c r="W760"/>
  <c r="V760"/>
  <c r="U760"/>
  <c r="Z760" s="1"/>
  <c r="Y759"/>
  <c r="X759"/>
  <c r="W759"/>
  <c r="V759"/>
  <c r="U759"/>
  <c r="Z759" s="1"/>
  <c r="Y758"/>
  <c r="X758"/>
  <c r="W758"/>
  <c r="V758"/>
  <c r="U758"/>
  <c r="Z758" s="1"/>
  <c r="Y757"/>
  <c r="X757"/>
  <c r="W757"/>
  <c r="V757"/>
  <c r="U757"/>
  <c r="Z757" s="1"/>
  <c r="Y756"/>
  <c r="X756"/>
  <c r="W756"/>
  <c r="V756"/>
  <c r="U756"/>
  <c r="Z756" s="1"/>
  <c r="Y755"/>
  <c r="X755"/>
  <c r="W755"/>
  <c r="V755"/>
  <c r="U755"/>
  <c r="Z755" s="1"/>
  <c r="Y754"/>
  <c r="X754"/>
  <c r="W754"/>
  <c r="V754"/>
  <c r="U754"/>
  <c r="Z754" s="1"/>
  <c r="Y753"/>
  <c r="X753"/>
  <c r="W753"/>
  <c r="V753"/>
  <c r="U753"/>
  <c r="Z753" s="1"/>
  <c r="Y752"/>
  <c r="X752"/>
  <c r="W752"/>
  <c r="V752"/>
  <c r="U752"/>
  <c r="Z752" s="1"/>
  <c r="Y751"/>
  <c r="X751"/>
  <c r="W751"/>
  <c r="V751"/>
  <c r="U751"/>
  <c r="Z751" s="1"/>
  <c r="Y750"/>
  <c r="X750"/>
  <c r="W750"/>
  <c r="V750"/>
  <c r="U750"/>
  <c r="Z750" s="1"/>
  <c r="Y749"/>
  <c r="X749"/>
  <c r="W749"/>
  <c r="V749"/>
  <c r="U749"/>
  <c r="Z749" s="1"/>
  <c r="Y748"/>
  <c r="X748"/>
  <c r="W748"/>
  <c r="V748"/>
  <c r="U748"/>
  <c r="Z748" s="1"/>
  <c r="Y747"/>
  <c r="X747"/>
  <c r="W747"/>
  <c r="V747"/>
  <c r="U747"/>
  <c r="Z747" s="1"/>
  <c r="Y746"/>
  <c r="X746"/>
  <c r="W746"/>
  <c r="V746"/>
  <c r="U746"/>
  <c r="Z746" s="1"/>
  <c r="Y745"/>
  <c r="X745"/>
  <c r="W745"/>
  <c r="V745"/>
  <c r="U745"/>
  <c r="Z745" s="1"/>
  <c r="Y744"/>
  <c r="X744"/>
  <c r="W744"/>
  <c r="V744"/>
  <c r="U744"/>
  <c r="Z744" s="1"/>
  <c r="Y743"/>
  <c r="X743"/>
  <c r="W743"/>
  <c r="V743"/>
  <c r="U743"/>
  <c r="Z743" s="1"/>
  <c r="Y742"/>
  <c r="X742"/>
  <c r="W742"/>
  <c r="V742"/>
  <c r="U742"/>
  <c r="Z742" s="1"/>
  <c r="Y741"/>
  <c r="X741"/>
  <c r="W741"/>
  <c r="V741"/>
  <c r="U741"/>
  <c r="Z741" s="1"/>
  <c r="Y740"/>
  <c r="X740"/>
  <c r="W740"/>
  <c r="V740"/>
  <c r="U740"/>
  <c r="Z740" s="1"/>
  <c r="Y739"/>
  <c r="X739"/>
  <c r="W739"/>
  <c r="V739"/>
  <c r="U739"/>
  <c r="Z739" s="1"/>
  <c r="Y738"/>
  <c r="X738"/>
  <c r="W738"/>
  <c r="V738"/>
  <c r="U738"/>
  <c r="Z738" s="1"/>
  <c r="Y737"/>
  <c r="X737"/>
  <c r="W737"/>
  <c r="V737"/>
  <c r="U737"/>
  <c r="Z737" s="1"/>
  <c r="Y736"/>
  <c r="X736"/>
  <c r="W736"/>
  <c r="V736"/>
  <c r="U736"/>
  <c r="Z736" s="1"/>
  <c r="Y735"/>
  <c r="X735"/>
  <c r="W735"/>
  <c r="V735"/>
  <c r="U735"/>
  <c r="Z735" s="1"/>
  <c r="Y734"/>
  <c r="X734"/>
  <c r="W734"/>
  <c r="V734"/>
  <c r="U734"/>
  <c r="Z734" s="1"/>
  <c r="Y733"/>
  <c r="X733"/>
  <c r="W733"/>
  <c r="V733"/>
  <c r="U733"/>
  <c r="Z733" s="1"/>
  <c r="Y732"/>
  <c r="X732"/>
  <c r="W732"/>
  <c r="V732"/>
  <c r="U732"/>
  <c r="Z732" s="1"/>
  <c r="Y731"/>
  <c r="X731"/>
  <c r="W731"/>
  <c r="V731"/>
  <c r="U731"/>
  <c r="Z731" s="1"/>
  <c r="Y730"/>
  <c r="X730"/>
  <c r="W730"/>
  <c r="V730"/>
  <c r="U730"/>
  <c r="Z730" s="1"/>
  <c r="Y729"/>
  <c r="X729"/>
  <c r="W729"/>
  <c r="V729"/>
  <c r="U729"/>
  <c r="Z729" s="1"/>
  <c r="Y728"/>
  <c r="X728"/>
  <c r="W728"/>
  <c r="V728"/>
  <c r="U728"/>
  <c r="Z728" s="1"/>
  <c r="Y727"/>
  <c r="X727"/>
  <c r="W727"/>
  <c r="V727"/>
  <c r="U727"/>
  <c r="Z727" s="1"/>
  <c r="Y726"/>
  <c r="X726"/>
  <c r="W726"/>
  <c r="V726"/>
  <c r="U726"/>
  <c r="Z726" s="1"/>
  <c r="Y725"/>
  <c r="X725"/>
  <c r="W725"/>
  <c r="V725"/>
  <c r="U725"/>
  <c r="Z725" s="1"/>
  <c r="Y724"/>
  <c r="X724"/>
  <c r="W724"/>
  <c r="V724"/>
  <c r="U724"/>
  <c r="Z724" s="1"/>
  <c r="Y723"/>
  <c r="X723"/>
  <c r="W723"/>
  <c r="V723"/>
  <c r="U723"/>
  <c r="Z723" s="1"/>
  <c r="Y722"/>
  <c r="X722"/>
  <c r="W722"/>
  <c r="V722"/>
  <c r="U722"/>
  <c r="Z722" s="1"/>
  <c r="Y721"/>
  <c r="X721"/>
  <c r="W721"/>
  <c r="V721"/>
  <c r="U721"/>
  <c r="Z721" s="1"/>
  <c r="Y720"/>
  <c r="X720"/>
  <c r="W720"/>
  <c r="V720"/>
  <c r="U720"/>
  <c r="Z720" s="1"/>
  <c r="Y719"/>
  <c r="X719"/>
  <c r="W719"/>
  <c r="V719"/>
  <c r="U719"/>
  <c r="Z719" s="1"/>
  <c r="Y718"/>
  <c r="X718"/>
  <c r="W718"/>
  <c r="V718"/>
  <c r="U718"/>
  <c r="Z718" s="1"/>
  <c r="Y717"/>
  <c r="X717"/>
  <c r="W717"/>
  <c r="V717"/>
  <c r="U717"/>
  <c r="Z717" s="1"/>
  <c r="Y716"/>
  <c r="X716"/>
  <c r="W716"/>
  <c r="V716"/>
  <c r="U716"/>
  <c r="Z716" s="1"/>
  <c r="Y715"/>
  <c r="X715"/>
  <c r="W715"/>
  <c r="V715"/>
  <c r="U715"/>
  <c r="Z715" s="1"/>
  <c r="Y714"/>
  <c r="X714"/>
  <c r="W714"/>
  <c r="V714"/>
  <c r="U714"/>
  <c r="Z714" s="1"/>
  <c r="Y713"/>
  <c r="X713"/>
  <c r="W713"/>
  <c r="V713"/>
  <c r="U713"/>
  <c r="Z713" s="1"/>
  <c r="Y712"/>
  <c r="X712"/>
  <c r="W712"/>
  <c r="V712"/>
  <c r="U712"/>
  <c r="Z712" s="1"/>
  <c r="Y711"/>
  <c r="X711"/>
  <c r="W711"/>
  <c r="V711"/>
  <c r="U711"/>
  <c r="Z711" s="1"/>
  <c r="Y710"/>
  <c r="X710"/>
  <c r="W710"/>
  <c r="V710"/>
  <c r="U710"/>
  <c r="Z710" s="1"/>
  <c r="Y709"/>
  <c r="X709"/>
  <c r="W709"/>
  <c r="V709"/>
  <c r="U709"/>
  <c r="Z709" s="1"/>
  <c r="Y708"/>
  <c r="X708"/>
  <c r="W708"/>
  <c r="V708"/>
  <c r="U708"/>
  <c r="Z708" s="1"/>
  <c r="Y707"/>
  <c r="X707"/>
  <c r="W707"/>
  <c r="V707"/>
  <c r="U707"/>
  <c r="Z707" s="1"/>
  <c r="Y706"/>
  <c r="X706"/>
  <c r="W706"/>
  <c r="V706"/>
  <c r="U706"/>
  <c r="Z706" s="1"/>
  <c r="Y705"/>
  <c r="X705"/>
  <c r="W705"/>
  <c r="V705"/>
  <c r="U705"/>
  <c r="Z705" s="1"/>
  <c r="Y704"/>
  <c r="X704"/>
  <c r="W704"/>
  <c r="V704"/>
  <c r="U704"/>
  <c r="Z704" s="1"/>
  <c r="Y703"/>
  <c r="X703"/>
  <c r="W703"/>
  <c r="V703"/>
  <c r="U703"/>
  <c r="Z703" s="1"/>
  <c r="Y702"/>
  <c r="X702"/>
  <c r="W702"/>
  <c r="V702"/>
  <c r="U702"/>
  <c r="Z702" s="1"/>
  <c r="Y701"/>
  <c r="X701"/>
  <c r="W701"/>
  <c r="V701"/>
  <c r="U701"/>
  <c r="Z701" s="1"/>
  <c r="Y700"/>
  <c r="X700"/>
  <c r="W700"/>
  <c r="V700"/>
  <c r="U700"/>
  <c r="Z700" s="1"/>
  <c r="Y699"/>
  <c r="X699"/>
  <c r="W699"/>
  <c r="V699"/>
  <c r="U699"/>
  <c r="Z699" s="1"/>
  <c r="Y698"/>
  <c r="X698"/>
  <c r="W698"/>
  <c r="V698"/>
  <c r="U698"/>
  <c r="Z698" s="1"/>
  <c r="Y697"/>
  <c r="X697"/>
  <c r="W697"/>
  <c r="V697"/>
  <c r="U697"/>
  <c r="Z697" s="1"/>
  <c r="Y696"/>
  <c r="X696"/>
  <c r="W696"/>
  <c r="V696"/>
  <c r="U696"/>
  <c r="Z696" s="1"/>
  <c r="Y695"/>
  <c r="X695"/>
  <c r="W695"/>
  <c r="V695"/>
  <c r="U695"/>
  <c r="Z695" s="1"/>
  <c r="Y694"/>
  <c r="X694"/>
  <c r="W694"/>
  <c r="V694"/>
  <c r="U694"/>
  <c r="Z694" s="1"/>
  <c r="Y693"/>
  <c r="X693"/>
  <c r="W693"/>
  <c r="V693"/>
  <c r="U693"/>
  <c r="Z693" s="1"/>
  <c r="Y692"/>
  <c r="X692"/>
  <c r="W692"/>
  <c r="V692"/>
  <c r="U692"/>
  <c r="Z692" s="1"/>
  <c r="Y691"/>
  <c r="X691"/>
  <c r="W691"/>
  <c r="V691"/>
  <c r="U691"/>
  <c r="Z691" s="1"/>
  <c r="Y690"/>
  <c r="X690"/>
  <c r="W690"/>
  <c r="V690"/>
  <c r="U690"/>
  <c r="Z690" s="1"/>
  <c r="Y689"/>
  <c r="X689"/>
  <c r="W689"/>
  <c r="V689"/>
  <c r="U689"/>
  <c r="Z689" s="1"/>
  <c r="Y688"/>
  <c r="X688"/>
  <c r="W688"/>
  <c r="V688"/>
  <c r="U688"/>
  <c r="Z688" s="1"/>
  <c r="Y687"/>
  <c r="X687"/>
  <c r="W687"/>
  <c r="V687"/>
  <c r="U687"/>
  <c r="Z687" s="1"/>
  <c r="Y686"/>
  <c r="X686"/>
  <c r="W686"/>
  <c r="V686"/>
  <c r="U686"/>
  <c r="Z686" s="1"/>
  <c r="Y685"/>
  <c r="X685"/>
  <c r="W685"/>
  <c r="V685"/>
  <c r="U685"/>
  <c r="Z685" s="1"/>
  <c r="Y684"/>
  <c r="X684"/>
  <c r="W684"/>
  <c r="V684"/>
  <c r="U684"/>
  <c r="Z684" s="1"/>
  <c r="Y683"/>
  <c r="X683"/>
  <c r="W683"/>
  <c r="V683"/>
  <c r="U683"/>
  <c r="Z683" s="1"/>
  <c r="Y682"/>
  <c r="X682"/>
  <c r="W682"/>
  <c r="V682"/>
  <c r="U682"/>
  <c r="Z682" s="1"/>
  <c r="Y681"/>
  <c r="X681"/>
  <c r="W681"/>
  <c r="V681"/>
  <c r="U681"/>
  <c r="Z681" s="1"/>
  <c r="Y680"/>
  <c r="X680"/>
  <c r="W680"/>
  <c r="V680"/>
  <c r="U680"/>
  <c r="Z680" s="1"/>
  <c r="Y679"/>
  <c r="X679"/>
  <c r="W679"/>
  <c r="V679"/>
  <c r="U679"/>
  <c r="Z679" s="1"/>
  <c r="Y678"/>
  <c r="X678"/>
  <c r="W678"/>
  <c r="V678"/>
  <c r="U678"/>
  <c r="Z678" s="1"/>
  <c r="Y677"/>
  <c r="X677"/>
  <c r="W677"/>
  <c r="V677"/>
  <c r="U677"/>
  <c r="Z677" s="1"/>
  <c r="Y676"/>
  <c r="X676"/>
  <c r="W676"/>
  <c r="V676"/>
  <c r="U676"/>
  <c r="Z676" s="1"/>
  <c r="Y675"/>
  <c r="X675"/>
  <c r="W675"/>
  <c r="V675"/>
  <c r="U675"/>
  <c r="Z675" s="1"/>
  <c r="Y674"/>
  <c r="X674"/>
  <c r="W674"/>
  <c r="V674"/>
  <c r="U674"/>
  <c r="Z674" s="1"/>
  <c r="Y673"/>
  <c r="X673"/>
  <c r="W673"/>
  <c r="V673"/>
  <c r="U673"/>
  <c r="Z673" s="1"/>
  <c r="Y672"/>
  <c r="X672"/>
  <c r="W672"/>
  <c r="V672"/>
  <c r="U672"/>
  <c r="Z672" s="1"/>
  <c r="Y671"/>
  <c r="X671"/>
  <c r="W671"/>
  <c r="V671"/>
  <c r="U671"/>
  <c r="Z671" s="1"/>
  <c r="Y670"/>
  <c r="X670"/>
  <c r="W670"/>
  <c r="V670"/>
  <c r="U670"/>
  <c r="Z670" s="1"/>
  <c r="Y669"/>
  <c r="X669"/>
  <c r="W669"/>
  <c r="V669"/>
  <c r="U669"/>
  <c r="Z669" s="1"/>
  <c r="Y668"/>
  <c r="X668"/>
  <c r="W668"/>
  <c r="V668"/>
  <c r="U668"/>
  <c r="Z668" s="1"/>
  <c r="Y667"/>
  <c r="X667"/>
  <c r="W667"/>
  <c r="V667"/>
  <c r="U667"/>
  <c r="Z667" s="1"/>
  <c r="Y666"/>
  <c r="X666"/>
  <c r="W666"/>
  <c r="V666"/>
  <c r="U666"/>
  <c r="Z666" s="1"/>
  <c r="Y665"/>
  <c r="X665"/>
  <c r="W665"/>
  <c r="V665"/>
  <c r="U665"/>
  <c r="Z665" s="1"/>
  <c r="Y664"/>
  <c r="X664"/>
  <c r="W664"/>
  <c r="V664"/>
  <c r="U664"/>
  <c r="Z664" s="1"/>
  <c r="Y663"/>
  <c r="X663"/>
  <c r="W663"/>
  <c r="V663"/>
  <c r="U663"/>
  <c r="Z663" s="1"/>
  <c r="Y662"/>
  <c r="X662"/>
  <c r="W662"/>
  <c r="V662"/>
  <c r="U662"/>
  <c r="Z662" s="1"/>
  <c r="Y661"/>
  <c r="X661"/>
  <c r="W661"/>
  <c r="V661"/>
  <c r="U661"/>
  <c r="Z661" s="1"/>
  <c r="Y660"/>
  <c r="X660"/>
  <c r="W660"/>
  <c r="V660"/>
  <c r="U660"/>
  <c r="Z660" s="1"/>
  <c r="Y659"/>
  <c r="X659"/>
  <c r="W659"/>
  <c r="V659"/>
  <c r="U659"/>
  <c r="Z659" s="1"/>
  <c r="Y658"/>
  <c r="X658"/>
  <c r="W658"/>
  <c r="V658"/>
  <c r="U658"/>
  <c r="Z658" s="1"/>
  <c r="Y657"/>
  <c r="X657"/>
  <c r="W657"/>
  <c r="V657"/>
  <c r="U657"/>
  <c r="Z657" s="1"/>
  <c r="Y656"/>
  <c r="X656"/>
  <c r="W656"/>
  <c r="V656"/>
  <c r="U656"/>
  <c r="Z656" s="1"/>
  <c r="Y655"/>
  <c r="X655"/>
  <c r="W655"/>
  <c r="V655"/>
  <c r="U655"/>
  <c r="Z655" s="1"/>
  <c r="Y654"/>
  <c r="X654"/>
  <c r="W654"/>
  <c r="V654"/>
  <c r="U654"/>
  <c r="Z654" s="1"/>
  <c r="Y653"/>
  <c r="X653"/>
  <c r="W653"/>
  <c r="V653"/>
  <c r="U653"/>
  <c r="Z653" s="1"/>
  <c r="Y652"/>
  <c r="X652"/>
  <c r="W652"/>
  <c r="V652"/>
  <c r="U652"/>
  <c r="Z652" s="1"/>
  <c r="Y651"/>
  <c r="X651"/>
  <c r="W651"/>
  <c r="V651"/>
  <c r="U651"/>
  <c r="Z651" s="1"/>
  <c r="Y650"/>
  <c r="X650"/>
  <c r="W650"/>
  <c r="V650"/>
  <c r="U650"/>
  <c r="Z650" s="1"/>
  <c r="Y649"/>
  <c r="X649"/>
  <c r="W649"/>
  <c r="V649"/>
  <c r="U649"/>
  <c r="Z649" s="1"/>
  <c r="Y648"/>
  <c r="X648"/>
  <c r="W648"/>
  <c r="V648"/>
  <c r="U648"/>
  <c r="Z648" s="1"/>
  <c r="Y647"/>
  <c r="X647"/>
  <c r="W647"/>
  <c r="V647"/>
  <c r="U647"/>
  <c r="Z647" s="1"/>
  <c r="Y646"/>
  <c r="X646"/>
  <c r="W646"/>
  <c r="V646"/>
  <c r="U646"/>
  <c r="Z646" s="1"/>
  <c r="Y645"/>
  <c r="X645"/>
  <c r="W645"/>
  <c r="V645"/>
  <c r="U645"/>
  <c r="Z645" s="1"/>
  <c r="Y644"/>
  <c r="X644"/>
  <c r="W644"/>
  <c r="V644"/>
  <c r="U644"/>
  <c r="Z644" s="1"/>
  <c r="Y643"/>
  <c r="X643"/>
  <c r="W643"/>
  <c r="V643"/>
  <c r="U643"/>
  <c r="Z643" s="1"/>
  <c r="Y642"/>
  <c r="X642"/>
  <c r="W642"/>
  <c r="V642"/>
  <c r="U642"/>
  <c r="Z642" s="1"/>
  <c r="Y641"/>
  <c r="X641"/>
  <c r="W641"/>
  <c r="V641"/>
  <c r="U641"/>
  <c r="Z641" s="1"/>
  <c r="Y640"/>
  <c r="X640"/>
  <c r="W640"/>
  <c r="V640"/>
  <c r="U640"/>
  <c r="Z640" s="1"/>
  <c r="Y639"/>
  <c r="X639"/>
  <c r="W639"/>
  <c r="V639"/>
  <c r="U639"/>
  <c r="Z639" s="1"/>
  <c r="Y638"/>
  <c r="X638"/>
  <c r="W638"/>
  <c r="V638"/>
  <c r="U638"/>
  <c r="Z638" s="1"/>
  <c r="Y637"/>
  <c r="X637"/>
  <c r="W637"/>
  <c r="V637"/>
  <c r="U637"/>
  <c r="Z637" s="1"/>
  <c r="Y636"/>
  <c r="X636"/>
  <c r="W636"/>
  <c r="V636"/>
  <c r="U636"/>
  <c r="Z636" s="1"/>
  <c r="Y635"/>
  <c r="X635"/>
  <c r="W635"/>
  <c r="V635"/>
  <c r="U635"/>
  <c r="Z635" s="1"/>
  <c r="Y634"/>
  <c r="X634"/>
  <c r="W634"/>
  <c r="V634"/>
  <c r="U634"/>
  <c r="Z634" s="1"/>
  <c r="Y633"/>
  <c r="X633"/>
  <c r="W633"/>
  <c r="V633"/>
  <c r="U633"/>
  <c r="Z633" s="1"/>
  <c r="Y632"/>
  <c r="X632"/>
  <c r="W632"/>
  <c r="V632"/>
  <c r="U632"/>
  <c r="Z632" s="1"/>
  <c r="Y631"/>
  <c r="X631"/>
  <c r="W631"/>
  <c r="V631"/>
  <c r="U631"/>
  <c r="Z631" s="1"/>
  <c r="Y630"/>
  <c r="X630"/>
  <c r="W630"/>
  <c r="V630"/>
  <c r="U630"/>
  <c r="Z630" s="1"/>
  <c r="Y629"/>
  <c r="X629"/>
  <c r="W629"/>
  <c r="V629"/>
  <c r="U629"/>
  <c r="Z629" s="1"/>
  <c r="Y628"/>
  <c r="X628"/>
  <c r="W628"/>
  <c r="V628"/>
  <c r="U628"/>
  <c r="Z628" s="1"/>
  <c r="Y627"/>
  <c r="X627"/>
  <c r="W627"/>
  <c r="V627"/>
  <c r="U627"/>
  <c r="Z627" s="1"/>
  <c r="Y626"/>
  <c r="X626"/>
  <c r="W626"/>
  <c r="V626"/>
  <c r="U626"/>
  <c r="Z626" s="1"/>
  <c r="Y625"/>
  <c r="X625"/>
  <c r="W625"/>
  <c r="V625"/>
  <c r="U625"/>
  <c r="Z625" s="1"/>
  <c r="Y624"/>
  <c r="X624"/>
  <c r="W624"/>
  <c r="V624"/>
  <c r="U624"/>
  <c r="Z624" s="1"/>
  <c r="Y623"/>
  <c r="X623"/>
  <c r="W623"/>
  <c r="V623"/>
  <c r="U623"/>
  <c r="Z623" s="1"/>
  <c r="Y622"/>
  <c r="X622"/>
  <c r="W622"/>
  <c r="V622"/>
  <c r="U622"/>
  <c r="Z622" s="1"/>
  <c r="Y621"/>
  <c r="X621"/>
  <c r="W621"/>
  <c r="V621"/>
  <c r="U621"/>
  <c r="Z621" s="1"/>
  <c r="Y620"/>
  <c r="X620"/>
  <c r="W620"/>
  <c r="V620"/>
  <c r="U620"/>
  <c r="Z620" s="1"/>
  <c r="Y619"/>
  <c r="X619"/>
  <c r="W619"/>
  <c r="V619"/>
  <c r="U619"/>
  <c r="Z619" s="1"/>
  <c r="Y618"/>
  <c r="X618"/>
  <c r="W618"/>
  <c r="V618"/>
  <c r="U618"/>
  <c r="Z618" s="1"/>
  <c r="Y617"/>
  <c r="X617"/>
  <c r="W617"/>
  <c r="V617"/>
  <c r="U617"/>
  <c r="Z617" s="1"/>
  <c r="Y616"/>
  <c r="X616"/>
  <c r="W616"/>
  <c r="V616"/>
  <c r="U616"/>
  <c r="Z616" s="1"/>
  <c r="Y615"/>
  <c r="X615"/>
  <c r="W615"/>
  <c r="V615"/>
  <c r="U615"/>
  <c r="Z615" s="1"/>
  <c r="Y614"/>
  <c r="X614"/>
  <c r="W614"/>
  <c r="V614"/>
  <c r="U614"/>
  <c r="Z614" s="1"/>
  <c r="Y613"/>
  <c r="X613"/>
  <c r="W613"/>
  <c r="V613"/>
  <c r="U613"/>
  <c r="Z613" s="1"/>
  <c r="Y612"/>
  <c r="X612"/>
  <c r="W612"/>
  <c r="V612"/>
  <c r="U612"/>
  <c r="Z612" s="1"/>
  <c r="Y611"/>
  <c r="X611"/>
  <c r="W611"/>
  <c r="V611"/>
  <c r="U611"/>
  <c r="Z611" s="1"/>
  <c r="Y610"/>
  <c r="X610"/>
  <c r="W610"/>
  <c r="V610"/>
  <c r="U610"/>
  <c r="Z610" s="1"/>
  <c r="Y609"/>
  <c r="X609"/>
  <c r="W609"/>
  <c r="V609"/>
  <c r="U609"/>
  <c r="Z609" s="1"/>
  <c r="Y608"/>
  <c r="X608"/>
  <c r="W608"/>
  <c r="V608"/>
  <c r="U608"/>
  <c r="Z608" s="1"/>
  <c r="Y607"/>
  <c r="X607"/>
  <c r="W607"/>
  <c r="V607"/>
  <c r="U607"/>
  <c r="Z607" s="1"/>
  <c r="Y606"/>
  <c r="X606"/>
  <c r="W606"/>
  <c r="V606"/>
  <c r="U606"/>
  <c r="Z606" s="1"/>
  <c r="Y605"/>
  <c r="X605"/>
  <c r="W605"/>
  <c r="V605"/>
  <c r="U605"/>
  <c r="Z605" s="1"/>
  <c r="Y604"/>
  <c r="X604"/>
  <c r="W604"/>
  <c r="V604"/>
  <c r="U604"/>
  <c r="Z604" s="1"/>
  <c r="Y603"/>
  <c r="X603"/>
  <c r="W603"/>
  <c r="V603"/>
  <c r="U603"/>
  <c r="Z603" s="1"/>
  <c r="Y602"/>
  <c r="X602"/>
  <c r="W602"/>
  <c r="V602"/>
  <c r="U602"/>
  <c r="Z602" s="1"/>
  <c r="Y601"/>
  <c r="X601"/>
  <c r="W601"/>
  <c r="V601"/>
  <c r="U601"/>
  <c r="Z601" s="1"/>
  <c r="Y600"/>
  <c r="X600"/>
  <c r="W600"/>
  <c r="V600"/>
  <c r="U600"/>
  <c r="Z600" s="1"/>
  <c r="Y599"/>
  <c r="X599"/>
  <c r="W599"/>
  <c r="V599"/>
  <c r="U599"/>
  <c r="Z599" s="1"/>
  <c r="Y598"/>
  <c r="X598"/>
  <c r="W598"/>
  <c r="V598"/>
  <c r="U598"/>
  <c r="Z598" s="1"/>
  <c r="Y597"/>
  <c r="X597"/>
  <c r="W597"/>
  <c r="V597"/>
  <c r="U597"/>
  <c r="Z597" s="1"/>
  <c r="Y596"/>
  <c r="X596"/>
  <c r="W596"/>
  <c r="V596"/>
  <c r="U596"/>
  <c r="Z596" s="1"/>
  <c r="Y595"/>
  <c r="X595"/>
  <c r="W595"/>
  <c r="V595"/>
  <c r="U595"/>
  <c r="Z595" s="1"/>
  <c r="Y594"/>
  <c r="X594"/>
  <c r="W594"/>
  <c r="V594"/>
  <c r="U594"/>
  <c r="Z594" s="1"/>
  <c r="Y593"/>
  <c r="X593"/>
  <c r="W593"/>
  <c r="V593"/>
  <c r="U593"/>
  <c r="Z593" s="1"/>
  <c r="Y592"/>
  <c r="X592"/>
  <c r="W592"/>
  <c r="V592"/>
  <c r="U592"/>
  <c r="Z592" s="1"/>
  <c r="Y591"/>
  <c r="X591"/>
  <c r="W591"/>
  <c r="V591"/>
  <c r="U591"/>
  <c r="Z591" s="1"/>
  <c r="Y590"/>
  <c r="X590"/>
  <c r="W590"/>
  <c r="V590"/>
  <c r="U590"/>
  <c r="Z590" s="1"/>
  <c r="Y589"/>
  <c r="X589"/>
  <c r="W589"/>
  <c r="V589"/>
  <c r="U589"/>
  <c r="Z589" s="1"/>
  <c r="Y588"/>
  <c r="X588"/>
  <c r="W588"/>
  <c r="V588"/>
  <c r="U588"/>
  <c r="Z588" s="1"/>
  <c r="Y587"/>
  <c r="X587"/>
  <c r="W587"/>
  <c r="V587"/>
  <c r="U587"/>
  <c r="Z587" s="1"/>
  <c r="Y586"/>
  <c r="X586"/>
  <c r="W586"/>
  <c r="V586"/>
  <c r="U586"/>
  <c r="Z586" s="1"/>
  <c r="Y585"/>
  <c r="X585"/>
  <c r="W585"/>
  <c r="V585"/>
  <c r="U585"/>
  <c r="Z585" s="1"/>
  <c r="Y584"/>
  <c r="X584"/>
  <c r="W584"/>
  <c r="V584"/>
  <c r="U584"/>
  <c r="Z584" s="1"/>
  <c r="Y583"/>
  <c r="X583"/>
  <c r="W583"/>
  <c r="V583"/>
  <c r="U583"/>
  <c r="Z583" s="1"/>
  <c r="Y582"/>
  <c r="X582"/>
  <c r="W582"/>
  <c r="V582"/>
  <c r="U582"/>
  <c r="Z582" s="1"/>
  <c r="Y581"/>
  <c r="X581"/>
  <c r="W581"/>
  <c r="V581"/>
  <c r="U581"/>
  <c r="Z581" s="1"/>
  <c r="Y580"/>
  <c r="X580"/>
  <c r="W580"/>
  <c r="V580"/>
  <c r="U580"/>
  <c r="Z580" s="1"/>
  <c r="Y579"/>
  <c r="X579"/>
  <c r="W579"/>
  <c r="V579"/>
  <c r="U579"/>
  <c r="Z579" s="1"/>
  <c r="Y578"/>
  <c r="X578"/>
  <c r="W578"/>
  <c r="V578"/>
  <c r="U578"/>
  <c r="Z578" s="1"/>
  <c r="Y577"/>
  <c r="X577"/>
  <c r="W577"/>
  <c r="V577"/>
  <c r="U577"/>
  <c r="Z577" s="1"/>
  <c r="Y576"/>
  <c r="X576"/>
  <c r="W576"/>
  <c r="V576"/>
  <c r="U576"/>
  <c r="Z576" s="1"/>
  <c r="Y575"/>
  <c r="X575"/>
  <c r="W575"/>
  <c r="V575"/>
  <c r="U575"/>
  <c r="Z575" s="1"/>
  <c r="Y574"/>
  <c r="X574"/>
  <c r="W574"/>
  <c r="V574"/>
  <c r="U574"/>
  <c r="Z574" s="1"/>
  <c r="Y573"/>
  <c r="X573"/>
  <c r="W573"/>
  <c r="V573"/>
  <c r="U573"/>
  <c r="Z573" s="1"/>
  <c r="Y572"/>
  <c r="X572"/>
  <c r="W572"/>
  <c r="V572"/>
  <c r="U572"/>
  <c r="Z572" s="1"/>
  <c r="Y571"/>
  <c r="X571"/>
  <c r="W571"/>
  <c r="V571"/>
  <c r="U571"/>
  <c r="Z571" s="1"/>
  <c r="Y570"/>
  <c r="X570"/>
  <c r="W570"/>
  <c r="V570"/>
  <c r="U570"/>
  <c r="Z570" s="1"/>
  <c r="Y569"/>
  <c r="X569"/>
  <c r="W569"/>
  <c r="V569"/>
  <c r="U569"/>
  <c r="Z569" s="1"/>
  <c r="Y568"/>
  <c r="X568"/>
  <c r="W568"/>
  <c r="V568"/>
  <c r="U568"/>
  <c r="Z568" s="1"/>
  <c r="Y567"/>
  <c r="X567"/>
  <c r="W567"/>
  <c r="V567"/>
  <c r="U567"/>
  <c r="Z567" s="1"/>
  <c r="Y566"/>
  <c r="X566"/>
  <c r="W566"/>
  <c r="V566"/>
  <c r="U566"/>
  <c r="Z566" s="1"/>
  <c r="Y565"/>
  <c r="X565"/>
  <c r="W565"/>
  <c r="V565"/>
  <c r="U565"/>
  <c r="Z565" s="1"/>
  <c r="Y564"/>
  <c r="X564"/>
  <c r="W564"/>
  <c r="V564"/>
  <c r="U564"/>
  <c r="Z564" s="1"/>
  <c r="Y563"/>
  <c r="X563"/>
  <c r="W563"/>
  <c r="V563"/>
  <c r="U563"/>
  <c r="Z563" s="1"/>
  <c r="Y562"/>
  <c r="X562"/>
  <c r="W562"/>
  <c r="V562"/>
  <c r="U562"/>
  <c r="Z562" s="1"/>
  <c r="Y561"/>
  <c r="X561"/>
  <c r="W561"/>
  <c r="V561"/>
  <c r="U561"/>
  <c r="Z561" s="1"/>
  <c r="Y560"/>
  <c r="X560"/>
  <c r="W560"/>
  <c r="V560"/>
  <c r="U560"/>
  <c r="Z560" s="1"/>
  <c r="Y559"/>
  <c r="X559"/>
  <c r="W559"/>
  <c r="V559"/>
  <c r="U559"/>
  <c r="Z559" s="1"/>
  <c r="Y558"/>
  <c r="X558"/>
  <c r="W558"/>
  <c r="V558"/>
  <c r="U558"/>
  <c r="Z558" s="1"/>
  <c r="Y557"/>
  <c r="X557"/>
  <c r="W557"/>
  <c r="V557"/>
  <c r="U557"/>
  <c r="Z557" s="1"/>
  <c r="Y556"/>
  <c r="X556"/>
  <c r="W556"/>
  <c r="V556"/>
  <c r="U556"/>
  <c r="Z556" s="1"/>
  <c r="Y555"/>
  <c r="X555"/>
  <c r="W555"/>
  <c r="V555"/>
  <c r="U555"/>
  <c r="Z555" s="1"/>
  <c r="Y554"/>
  <c r="X554"/>
  <c r="W554"/>
  <c r="V554"/>
  <c r="U554"/>
  <c r="Z554" s="1"/>
  <c r="Y553"/>
  <c r="X553"/>
  <c r="W553"/>
  <c r="V553"/>
  <c r="U553"/>
  <c r="Z553" s="1"/>
  <c r="Y552"/>
  <c r="X552"/>
  <c r="W552"/>
  <c r="V552"/>
  <c r="U552"/>
  <c r="Z552" s="1"/>
  <c r="Y551"/>
  <c r="X551"/>
  <c r="W551"/>
  <c r="V551"/>
  <c r="U551"/>
  <c r="Z551" s="1"/>
  <c r="Y550"/>
  <c r="X550"/>
  <c r="W550"/>
  <c r="V550"/>
  <c r="U550"/>
  <c r="Z550" s="1"/>
  <c r="Y549"/>
  <c r="X549"/>
  <c r="W549"/>
  <c r="V549"/>
  <c r="U549"/>
  <c r="Z549" s="1"/>
  <c r="Y548"/>
  <c r="X548"/>
  <c r="W548"/>
  <c r="V548"/>
  <c r="U548"/>
  <c r="Z548" s="1"/>
  <c r="Y547"/>
  <c r="X547"/>
  <c r="W547"/>
  <c r="V547"/>
  <c r="U547"/>
  <c r="Z547" s="1"/>
  <c r="Y546"/>
  <c r="X546"/>
  <c r="W546"/>
  <c r="V546"/>
  <c r="U546"/>
  <c r="Z546" s="1"/>
  <c r="Y545"/>
  <c r="X545"/>
  <c r="W545"/>
  <c r="V545"/>
  <c r="U545"/>
  <c r="Z545" s="1"/>
  <c r="Y544"/>
  <c r="X544"/>
  <c r="W544"/>
  <c r="V544"/>
  <c r="U544"/>
  <c r="Z544" s="1"/>
  <c r="Y543"/>
  <c r="X543"/>
  <c r="W543"/>
  <c r="V543"/>
  <c r="U543"/>
  <c r="Z543" s="1"/>
  <c r="Y542"/>
  <c r="X542"/>
  <c r="W542"/>
  <c r="V542"/>
  <c r="U542"/>
  <c r="Z542" s="1"/>
  <c r="Y541"/>
  <c r="X541"/>
  <c r="W541"/>
  <c r="V541"/>
  <c r="U541"/>
  <c r="Z541" s="1"/>
  <c r="Y540"/>
  <c r="X540"/>
  <c r="W540"/>
  <c r="V540"/>
  <c r="U540"/>
  <c r="Z540" s="1"/>
  <c r="Y539"/>
  <c r="X539"/>
  <c r="W539"/>
  <c r="V539"/>
  <c r="U539"/>
  <c r="Z539" s="1"/>
  <c r="Y538"/>
  <c r="X538"/>
  <c r="W538"/>
  <c r="V538"/>
  <c r="U538"/>
  <c r="Z538" s="1"/>
  <c r="Y537"/>
  <c r="X537"/>
  <c r="W537"/>
  <c r="V537"/>
  <c r="U537"/>
  <c r="Z537" s="1"/>
  <c r="Y536"/>
  <c r="X536"/>
  <c r="W536"/>
  <c r="V536"/>
  <c r="U536"/>
  <c r="Z536" s="1"/>
  <c r="Y535"/>
  <c r="X535"/>
  <c r="W535"/>
  <c r="V535"/>
  <c r="U535"/>
  <c r="Z535" s="1"/>
  <c r="Y534"/>
  <c r="X534"/>
  <c r="W534"/>
  <c r="V534"/>
  <c r="U534"/>
  <c r="Z534" s="1"/>
  <c r="Y533"/>
  <c r="X533"/>
  <c r="W533"/>
  <c r="V533"/>
  <c r="U533"/>
  <c r="Z533" s="1"/>
  <c r="Y532"/>
  <c r="X532"/>
  <c r="W532"/>
  <c r="V532"/>
  <c r="U532"/>
  <c r="Z532" s="1"/>
  <c r="Y531"/>
  <c r="X531"/>
  <c r="W531"/>
  <c r="V531"/>
  <c r="U531"/>
  <c r="Z531" s="1"/>
  <c r="Y530"/>
  <c r="X530"/>
  <c r="W530"/>
  <c r="V530"/>
  <c r="U530"/>
  <c r="Z530" s="1"/>
  <c r="Y529"/>
  <c r="X529"/>
  <c r="W529"/>
  <c r="V529"/>
  <c r="U529"/>
  <c r="Z529" s="1"/>
  <c r="Y528"/>
  <c r="X528"/>
  <c r="W528"/>
  <c r="V528"/>
  <c r="U528"/>
  <c r="Z528" s="1"/>
  <c r="Y527"/>
  <c r="X527"/>
  <c r="W527"/>
  <c r="V527"/>
  <c r="U527"/>
  <c r="Z527" s="1"/>
  <c r="Y526"/>
  <c r="X526"/>
  <c r="W526"/>
  <c r="V526"/>
  <c r="U526"/>
  <c r="Z526" s="1"/>
  <c r="Y525"/>
  <c r="X525"/>
  <c r="W525"/>
  <c r="V525"/>
  <c r="U525"/>
  <c r="Z525" s="1"/>
  <c r="Y524"/>
  <c r="X524"/>
  <c r="W524"/>
  <c r="V524"/>
  <c r="U524"/>
  <c r="Z524" s="1"/>
  <c r="Y523"/>
  <c r="X523"/>
  <c r="W523"/>
  <c r="V523"/>
  <c r="U523"/>
  <c r="Z523" s="1"/>
  <c r="Y522"/>
  <c r="X522"/>
  <c r="W522"/>
  <c r="V522"/>
  <c r="U522"/>
  <c r="Z522" s="1"/>
  <c r="Y521"/>
  <c r="X521"/>
  <c r="W521"/>
  <c r="V521"/>
  <c r="U521"/>
  <c r="Z521" s="1"/>
  <c r="Y520"/>
  <c r="X520"/>
  <c r="W520"/>
  <c r="V520"/>
  <c r="U520"/>
  <c r="Z520" s="1"/>
  <c r="Y519"/>
  <c r="X519"/>
  <c r="W519"/>
  <c r="V519"/>
  <c r="U519"/>
  <c r="Z519" s="1"/>
  <c r="Y518"/>
  <c r="X518"/>
  <c r="W518"/>
  <c r="V518"/>
  <c r="U518"/>
  <c r="Z518" s="1"/>
  <c r="Y517"/>
  <c r="X517"/>
  <c r="W517"/>
  <c r="V517"/>
  <c r="U517"/>
  <c r="Z517" s="1"/>
  <c r="Y516"/>
  <c r="X516"/>
  <c r="W516"/>
  <c r="V516"/>
  <c r="U516"/>
  <c r="Z516" s="1"/>
  <c r="Y515"/>
  <c r="X515"/>
  <c r="W515"/>
  <c r="V515"/>
  <c r="U515"/>
  <c r="Z515" s="1"/>
  <c r="Y514"/>
  <c r="X514"/>
  <c r="W514"/>
  <c r="V514"/>
  <c r="U514"/>
  <c r="Z514" s="1"/>
  <c r="Y513"/>
  <c r="X513"/>
  <c r="W513"/>
  <c r="V513"/>
  <c r="U513"/>
  <c r="Z513" s="1"/>
  <c r="Y512"/>
  <c r="X512"/>
  <c r="W512"/>
  <c r="V512"/>
  <c r="U512"/>
  <c r="Z512" s="1"/>
  <c r="Y511"/>
  <c r="X511"/>
  <c r="W511"/>
  <c r="V511"/>
  <c r="U511"/>
  <c r="Z511" s="1"/>
  <c r="Y510"/>
  <c r="X510"/>
  <c r="W510"/>
  <c r="V510"/>
  <c r="U510"/>
  <c r="Z510" s="1"/>
  <c r="Y509"/>
  <c r="X509"/>
  <c r="W509"/>
  <c r="V509"/>
  <c r="U509"/>
  <c r="Z509" s="1"/>
  <c r="Y508"/>
  <c r="X508"/>
  <c r="W508"/>
  <c r="V508"/>
  <c r="U508"/>
  <c r="Z508" s="1"/>
  <c r="Y507"/>
  <c r="X507"/>
  <c r="W507"/>
  <c r="V507"/>
  <c r="U507"/>
  <c r="Z507" s="1"/>
  <c r="Y506"/>
  <c r="X506"/>
  <c r="W506"/>
  <c r="V506"/>
  <c r="U506"/>
  <c r="Z506" s="1"/>
  <c r="Y505"/>
  <c r="X505"/>
  <c r="W505"/>
  <c r="V505"/>
  <c r="U505"/>
  <c r="Z505" s="1"/>
  <c r="Y504"/>
  <c r="X504"/>
  <c r="W504"/>
  <c r="V504"/>
  <c r="U504"/>
  <c r="Z504" s="1"/>
  <c r="Y503"/>
  <c r="X503"/>
  <c r="W503"/>
  <c r="V503"/>
  <c r="U503"/>
  <c r="Z503" s="1"/>
  <c r="Y502"/>
  <c r="X502"/>
  <c r="W502"/>
  <c r="V502"/>
  <c r="U502"/>
  <c r="Z502" s="1"/>
  <c r="Y501"/>
  <c r="X501"/>
  <c r="W501"/>
  <c r="V501"/>
  <c r="U501"/>
  <c r="Z501" s="1"/>
  <c r="Y500"/>
  <c r="X500"/>
  <c r="W500"/>
  <c r="V500"/>
  <c r="U500"/>
  <c r="Z500" s="1"/>
  <c r="Y499"/>
  <c r="X499"/>
  <c r="W499"/>
  <c r="V499"/>
  <c r="U499"/>
  <c r="Z499" s="1"/>
  <c r="Y498"/>
  <c r="X498"/>
  <c r="W498"/>
  <c r="V498"/>
  <c r="U498"/>
  <c r="Z498" s="1"/>
  <c r="Y497"/>
  <c r="X497"/>
  <c r="W497"/>
  <c r="V497"/>
  <c r="U497"/>
  <c r="Z497" s="1"/>
  <c r="Y496"/>
  <c r="X496"/>
  <c r="W496"/>
  <c r="V496"/>
  <c r="U496"/>
  <c r="Z496" s="1"/>
  <c r="Y495"/>
  <c r="X495"/>
  <c r="W495"/>
  <c r="V495"/>
  <c r="U495"/>
  <c r="Z495" s="1"/>
  <c r="Y494"/>
  <c r="X494"/>
  <c r="W494"/>
  <c r="V494"/>
  <c r="U494"/>
  <c r="Z494" s="1"/>
  <c r="Y493"/>
  <c r="X493"/>
  <c r="W493"/>
  <c r="V493"/>
  <c r="U493"/>
  <c r="Z493" s="1"/>
  <c r="Y492"/>
  <c r="X492"/>
  <c r="W492"/>
  <c r="V492"/>
  <c r="U492"/>
  <c r="Z492" s="1"/>
  <c r="Y491"/>
  <c r="X491"/>
  <c r="W491"/>
  <c r="V491"/>
  <c r="U491"/>
  <c r="Z491" s="1"/>
  <c r="Y490"/>
  <c r="X490"/>
  <c r="W490"/>
  <c r="V490"/>
  <c r="U490"/>
  <c r="Z490" s="1"/>
  <c r="Y489"/>
  <c r="X489"/>
  <c r="W489"/>
  <c r="V489"/>
  <c r="U489"/>
  <c r="Z489" s="1"/>
  <c r="Y488"/>
  <c r="X488"/>
  <c r="W488"/>
  <c r="V488"/>
  <c r="U488"/>
  <c r="Z488" s="1"/>
  <c r="Y487"/>
  <c r="X487"/>
  <c r="W487"/>
  <c r="V487"/>
  <c r="U487"/>
  <c r="Z487" s="1"/>
  <c r="Y486"/>
  <c r="X486"/>
  <c r="W486"/>
  <c r="V486"/>
  <c r="U486"/>
  <c r="Z486" s="1"/>
  <c r="Y485"/>
  <c r="X485"/>
  <c r="W485"/>
  <c r="V485"/>
  <c r="U485"/>
  <c r="Z485" s="1"/>
  <c r="Y484"/>
  <c r="X484"/>
  <c r="W484"/>
  <c r="V484"/>
  <c r="U484"/>
  <c r="Z484" s="1"/>
  <c r="Y483"/>
  <c r="X483"/>
  <c r="W483"/>
  <c r="V483"/>
  <c r="U483"/>
  <c r="Z483" s="1"/>
  <c r="Y482"/>
  <c r="X482"/>
  <c r="W482"/>
  <c r="V482"/>
  <c r="U482"/>
  <c r="Z482" s="1"/>
  <c r="Y481"/>
  <c r="X481"/>
  <c r="W481"/>
  <c r="V481"/>
  <c r="U481"/>
  <c r="Z481" s="1"/>
  <c r="Y480"/>
  <c r="X480"/>
  <c r="W480"/>
  <c r="V480"/>
  <c r="U480"/>
  <c r="Z480" s="1"/>
  <c r="Y479"/>
  <c r="X479"/>
  <c r="W479"/>
  <c r="V479"/>
  <c r="U479"/>
  <c r="Z479" s="1"/>
  <c r="Y478"/>
  <c r="X478"/>
  <c r="W478"/>
  <c r="V478"/>
  <c r="U478"/>
  <c r="Z478" s="1"/>
  <c r="Y477"/>
  <c r="X477"/>
  <c r="W477"/>
  <c r="V477"/>
  <c r="U477"/>
  <c r="Z477" s="1"/>
  <c r="Y476"/>
  <c r="X476"/>
  <c r="W476"/>
  <c r="V476"/>
  <c r="U476"/>
  <c r="Z476" s="1"/>
  <c r="Y475"/>
  <c r="X475"/>
  <c r="W475"/>
  <c r="V475"/>
  <c r="U475"/>
  <c r="Z475" s="1"/>
  <c r="Y474"/>
  <c r="X474"/>
  <c r="W474"/>
  <c r="V474"/>
  <c r="U474"/>
  <c r="Z474" s="1"/>
  <c r="Y473"/>
  <c r="X473"/>
  <c r="W473"/>
  <c r="V473"/>
  <c r="U473"/>
  <c r="Z473" s="1"/>
  <c r="Y472"/>
  <c r="X472"/>
  <c r="W472"/>
  <c r="V472"/>
  <c r="U472"/>
  <c r="Z472" s="1"/>
  <c r="Y471"/>
  <c r="X471"/>
  <c r="W471"/>
  <c r="V471"/>
  <c r="U471"/>
  <c r="Z471" s="1"/>
  <c r="Y470"/>
  <c r="X470"/>
  <c r="W470"/>
  <c r="V470"/>
  <c r="U470"/>
  <c r="Z470" s="1"/>
  <c r="Y469"/>
  <c r="X469"/>
  <c r="W469"/>
  <c r="V469"/>
  <c r="U469"/>
  <c r="Z469" s="1"/>
  <c r="Y468"/>
  <c r="X468"/>
  <c r="W468"/>
  <c r="V468"/>
  <c r="U468"/>
  <c r="Z468" s="1"/>
  <c r="Y467"/>
  <c r="X467"/>
  <c r="W467"/>
  <c r="V467"/>
  <c r="U467"/>
  <c r="Z467" s="1"/>
  <c r="Y466"/>
  <c r="X466"/>
  <c r="W466"/>
  <c r="V466"/>
  <c r="U466"/>
  <c r="Z466" s="1"/>
  <c r="Y465"/>
  <c r="X465"/>
  <c r="W465"/>
  <c r="V465"/>
  <c r="U465"/>
  <c r="Z465" s="1"/>
  <c r="Y464"/>
  <c r="X464"/>
  <c r="W464"/>
  <c r="V464"/>
  <c r="U464"/>
  <c r="Z464" s="1"/>
  <c r="Y463"/>
  <c r="X463"/>
  <c r="W463"/>
  <c r="V463"/>
  <c r="U463"/>
  <c r="Z463" s="1"/>
  <c r="Y462"/>
  <c r="X462"/>
  <c r="W462"/>
  <c r="V462"/>
  <c r="U462"/>
  <c r="Z462" s="1"/>
  <c r="Y461"/>
  <c r="X461"/>
  <c r="W461"/>
  <c r="V461"/>
  <c r="U461"/>
  <c r="Z461" s="1"/>
  <c r="Y460"/>
  <c r="X460"/>
  <c r="W460"/>
  <c r="V460"/>
  <c r="U460"/>
  <c r="Z460" s="1"/>
  <c r="Y459"/>
  <c r="X459"/>
  <c r="W459"/>
  <c r="V459"/>
  <c r="U459"/>
  <c r="Z459" s="1"/>
  <c r="Y458"/>
  <c r="X458"/>
  <c r="W458"/>
  <c r="V458"/>
  <c r="U458"/>
  <c r="Z458" s="1"/>
  <c r="Y457"/>
  <c r="X457"/>
  <c r="W457"/>
  <c r="V457"/>
  <c r="U457"/>
  <c r="Z457" s="1"/>
  <c r="Y456"/>
  <c r="X456"/>
  <c r="W456"/>
  <c r="V456"/>
  <c r="U456"/>
  <c r="Z456" s="1"/>
  <c r="Y455"/>
  <c r="X455"/>
  <c r="W455"/>
  <c r="V455"/>
  <c r="U455"/>
  <c r="Z455" s="1"/>
  <c r="Y454"/>
  <c r="X454"/>
  <c r="W454"/>
  <c r="V454"/>
  <c r="U454"/>
  <c r="Z454" s="1"/>
  <c r="Y453"/>
  <c r="X453"/>
  <c r="W453"/>
  <c r="V453"/>
  <c r="U453"/>
  <c r="Z453" s="1"/>
  <c r="Y452"/>
  <c r="X452"/>
  <c r="W452"/>
  <c r="V452"/>
  <c r="U452"/>
  <c r="Z452" s="1"/>
  <c r="Y451"/>
  <c r="X451"/>
  <c r="W451"/>
  <c r="V451"/>
  <c r="U451"/>
  <c r="Z451" s="1"/>
  <c r="Y450"/>
  <c r="X450"/>
  <c r="W450"/>
  <c r="V450"/>
  <c r="U450"/>
  <c r="Z450" s="1"/>
  <c r="Y449"/>
  <c r="X449"/>
  <c r="W449"/>
  <c r="V449"/>
  <c r="U449"/>
  <c r="Z449" s="1"/>
  <c r="Y448"/>
  <c r="X448"/>
  <c r="W448"/>
  <c r="V448"/>
  <c r="U448"/>
  <c r="Z448" s="1"/>
  <c r="Y447"/>
  <c r="X447"/>
  <c r="W447"/>
  <c r="V447"/>
  <c r="U447"/>
  <c r="Z447" s="1"/>
  <c r="Y446"/>
  <c r="X446"/>
  <c r="W446"/>
  <c r="V446"/>
  <c r="U446"/>
  <c r="Z446" s="1"/>
  <c r="Y445"/>
  <c r="X445"/>
  <c r="W445"/>
  <c r="V445"/>
  <c r="U445"/>
  <c r="Z445" s="1"/>
  <c r="Y444"/>
  <c r="X444"/>
  <c r="W444"/>
  <c r="V444"/>
  <c r="U444"/>
  <c r="Z444" s="1"/>
  <c r="Y443"/>
  <c r="X443"/>
  <c r="W443"/>
  <c r="V443"/>
  <c r="U443"/>
  <c r="Z443" s="1"/>
  <c r="Y442"/>
  <c r="X442"/>
  <c r="W442"/>
  <c r="V442"/>
  <c r="U442"/>
  <c r="Z442" s="1"/>
  <c r="Y441"/>
  <c r="X441"/>
  <c r="W441"/>
  <c r="V441"/>
  <c r="U441"/>
  <c r="Z441" s="1"/>
  <c r="Y440"/>
  <c r="X440"/>
  <c r="W440"/>
  <c r="V440"/>
  <c r="U440"/>
  <c r="Z440" s="1"/>
  <c r="Y439"/>
  <c r="X439"/>
  <c r="W439"/>
  <c r="V439"/>
  <c r="U439"/>
  <c r="Z439" s="1"/>
  <c r="Y438"/>
  <c r="X438"/>
  <c r="W438"/>
  <c r="V438"/>
  <c r="U438"/>
  <c r="Z438" s="1"/>
  <c r="Y437"/>
  <c r="X437"/>
  <c r="W437"/>
  <c r="V437"/>
  <c r="U437"/>
  <c r="Z437" s="1"/>
  <c r="Y436"/>
  <c r="X436"/>
  <c r="W436"/>
  <c r="V436"/>
  <c r="U436"/>
  <c r="Z436" s="1"/>
  <c r="Y435"/>
  <c r="X435"/>
  <c r="W435"/>
  <c r="V435"/>
  <c r="U435"/>
  <c r="Z435" s="1"/>
  <c r="Y434"/>
  <c r="X434"/>
  <c r="W434"/>
  <c r="V434"/>
  <c r="U434"/>
  <c r="Z434" s="1"/>
  <c r="Y433"/>
  <c r="X433"/>
  <c r="W433"/>
  <c r="V433"/>
  <c r="U433"/>
  <c r="Z433" s="1"/>
  <c r="Y432"/>
  <c r="X432"/>
  <c r="W432"/>
  <c r="V432"/>
  <c r="U432"/>
  <c r="Z432" s="1"/>
  <c r="Y431"/>
  <c r="X431"/>
  <c r="W431"/>
  <c r="V431"/>
  <c r="U431"/>
  <c r="Z431" s="1"/>
  <c r="Y430"/>
  <c r="X430"/>
  <c r="W430"/>
  <c r="V430"/>
  <c r="U430"/>
  <c r="Z430" s="1"/>
  <c r="Y429"/>
  <c r="X429"/>
  <c r="W429"/>
  <c r="V429"/>
  <c r="U429"/>
  <c r="Z429" s="1"/>
  <c r="Y428"/>
  <c r="X428"/>
  <c r="W428"/>
  <c r="V428"/>
  <c r="U428"/>
  <c r="Z428" s="1"/>
  <c r="Y427"/>
  <c r="X427"/>
  <c r="W427"/>
  <c r="V427"/>
  <c r="U427"/>
  <c r="Z427" s="1"/>
  <c r="Y426"/>
  <c r="X426"/>
  <c r="W426"/>
  <c r="V426"/>
  <c r="U426"/>
  <c r="Z426" s="1"/>
  <c r="Y425"/>
  <c r="X425"/>
  <c r="W425"/>
  <c r="V425"/>
  <c r="U425"/>
  <c r="Z425" s="1"/>
  <c r="Y424"/>
  <c r="X424"/>
  <c r="W424"/>
  <c r="V424"/>
  <c r="U424"/>
  <c r="Z424" s="1"/>
  <c r="Y423"/>
  <c r="X423"/>
  <c r="W423"/>
  <c r="V423"/>
  <c r="U423"/>
  <c r="Z423" s="1"/>
  <c r="Y422"/>
  <c r="X422"/>
  <c r="W422"/>
  <c r="V422"/>
  <c r="U422"/>
  <c r="Z422" s="1"/>
  <c r="Y421"/>
  <c r="X421"/>
  <c r="W421"/>
  <c r="V421"/>
  <c r="U421"/>
  <c r="Z421" s="1"/>
  <c r="Y420"/>
  <c r="X420"/>
  <c r="W420"/>
  <c r="V420"/>
  <c r="U420"/>
  <c r="Z420" s="1"/>
  <c r="Y419"/>
  <c r="X419"/>
  <c r="W419"/>
  <c r="V419"/>
  <c r="U419"/>
  <c r="Z419" s="1"/>
  <c r="Y418"/>
  <c r="X418"/>
  <c r="W418"/>
  <c r="V418"/>
  <c r="U418"/>
  <c r="Z418" s="1"/>
  <c r="Y417"/>
  <c r="X417"/>
  <c r="W417"/>
  <c r="V417"/>
  <c r="U417"/>
  <c r="Z417" s="1"/>
  <c r="Y416"/>
  <c r="X416"/>
  <c r="W416"/>
  <c r="V416"/>
  <c r="U416"/>
  <c r="Z416" s="1"/>
  <c r="Y415"/>
  <c r="X415"/>
  <c r="W415"/>
  <c r="V415"/>
  <c r="U415"/>
  <c r="Z415" s="1"/>
  <c r="Y414"/>
  <c r="X414"/>
  <c r="W414"/>
  <c r="V414"/>
  <c r="U414"/>
  <c r="Z414" s="1"/>
  <c r="Y413"/>
  <c r="X413"/>
  <c r="W413"/>
  <c r="V413"/>
  <c r="U413"/>
  <c r="Z413" s="1"/>
  <c r="Y412"/>
  <c r="X412"/>
  <c r="W412"/>
  <c r="V412"/>
  <c r="U412"/>
  <c r="Z412" s="1"/>
  <c r="Y411"/>
  <c r="X411"/>
  <c r="W411"/>
  <c r="V411"/>
  <c r="U411"/>
  <c r="Z411" s="1"/>
  <c r="Y410"/>
  <c r="X410"/>
  <c r="W410"/>
  <c r="V410"/>
  <c r="U410"/>
  <c r="Z410" s="1"/>
  <c r="Y409"/>
  <c r="X409"/>
  <c r="W409"/>
  <c r="V409"/>
  <c r="U409"/>
  <c r="Z409" s="1"/>
  <c r="Y408"/>
  <c r="X408"/>
  <c r="W408"/>
  <c r="V408"/>
  <c r="U408"/>
  <c r="Z408" s="1"/>
  <c r="Y407"/>
  <c r="X407"/>
  <c r="W407"/>
  <c r="V407"/>
  <c r="U407"/>
  <c r="Z407" s="1"/>
  <c r="Y406"/>
  <c r="X406"/>
  <c r="W406"/>
  <c r="V406"/>
  <c r="U406"/>
  <c r="Z406" s="1"/>
  <c r="Y405"/>
  <c r="X405"/>
  <c r="W405"/>
  <c r="V405"/>
  <c r="U405"/>
  <c r="Z405" s="1"/>
  <c r="Y404"/>
  <c r="X404"/>
  <c r="W404"/>
  <c r="V404"/>
  <c r="U404"/>
  <c r="Z404" s="1"/>
  <c r="Y403"/>
  <c r="X403"/>
  <c r="W403"/>
  <c r="V403"/>
  <c r="U403"/>
  <c r="Z403" s="1"/>
  <c r="Y402"/>
  <c r="X402"/>
  <c r="W402"/>
  <c r="V402"/>
  <c r="U402"/>
  <c r="Z402" s="1"/>
  <c r="Y401"/>
  <c r="X401"/>
  <c r="W401"/>
  <c r="V401"/>
  <c r="U401"/>
  <c r="Z401" s="1"/>
  <c r="Y400"/>
  <c r="X400"/>
  <c r="W400"/>
  <c r="V400"/>
  <c r="U400"/>
  <c r="Z400" s="1"/>
  <c r="Y399"/>
  <c r="X399"/>
  <c r="W399"/>
  <c r="V399"/>
  <c r="U399"/>
  <c r="Z399" s="1"/>
  <c r="Y398"/>
  <c r="X398"/>
  <c r="W398"/>
  <c r="V398"/>
  <c r="U398"/>
  <c r="Z398" s="1"/>
  <c r="Y397"/>
  <c r="X397"/>
  <c r="W397"/>
  <c r="V397"/>
  <c r="U397"/>
  <c r="Z397" s="1"/>
  <c r="Y396"/>
  <c r="X396"/>
  <c r="W396"/>
  <c r="V396"/>
  <c r="U396"/>
  <c r="Z396" s="1"/>
  <c r="Y395"/>
  <c r="X395"/>
  <c r="W395"/>
  <c r="V395"/>
  <c r="U395"/>
  <c r="Z395" s="1"/>
  <c r="Y394"/>
  <c r="X394"/>
  <c r="W394"/>
  <c r="V394"/>
  <c r="U394"/>
  <c r="Z394" s="1"/>
  <c r="Y393"/>
  <c r="X393"/>
  <c r="W393"/>
  <c r="V393"/>
  <c r="U393"/>
  <c r="Z393" s="1"/>
  <c r="Y392"/>
  <c r="X392"/>
  <c r="W392"/>
  <c r="V392"/>
  <c r="U392"/>
  <c r="Z392" s="1"/>
  <c r="Y391"/>
  <c r="X391"/>
  <c r="W391"/>
  <c r="V391"/>
  <c r="U391"/>
  <c r="Z391" s="1"/>
  <c r="Y390"/>
  <c r="X390"/>
  <c r="W390"/>
  <c r="V390"/>
  <c r="U390"/>
  <c r="Z390" s="1"/>
  <c r="Y389"/>
  <c r="X389"/>
  <c r="W389"/>
  <c r="V389"/>
  <c r="U389"/>
  <c r="Z389" s="1"/>
  <c r="Y388"/>
  <c r="X388"/>
  <c r="W388"/>
  <c r="V388"/>
  <c r="U388"/>
  <c r="Z388" s="1"/>
  <c r="Y387"/>
  <c r="X387"/>
  <c r="W387"/>
  <c r="V387"/>
  <c r="U387"/>
  <c r="Z387" s="1"/>
  <c r="Y386"/>
  <c r="X386"/>
  <c r="W386"/>
  <c r="V386"/>
  <c r="U386"/>
  <c r="Z386" s="1"/>
  <c r="Y385"/>
  <c r="X385"/>
  <c r="W385"/>
  <c r="V385"/>
  <c r="U385"/>
  <c r="Z385" s="1"/>
  <c r="Y384"/>
  <c r="X384"/>
  <c r="W384"/>
  <c r="V384"/>
  <c r="U384"/>
  <c r="Z384" s="1"/>
  <c r="Y383"/>
  <c r="X383"/>
  <c r="W383"/>
  <c r="V383"/>
  <c r="U383"/>
  <c r="Z383" s="1"/>
  <c r="Y382"/>
  <c r="X382"/>
  <c r="W382"/>
  <c r="V382"/>
  <c r="U382"/>
  <c r="Z382" s="1"/>
  <c r="Y381"/>
  <c r="X381"/>
  <c r="W381"/>
  <c r="V381"/>
  <c r="U381"/>
  <c r="Z381" s="1"/>
  <c r="Y380"/>
  <c r="X380"/>
  <c r="W380"/>
  <c r="V380"/>
  <c r="U380"/>
  <c r="Z380" s="1"/>
  <c r="Y379"/>
  <c r="X379"/>
  <c r="W379"/>
  <c r="V379"/>
  <c r="U379"/>
  <c r="Z379" s="1"/>
  <c r="Y378"/>
  <c r="X378"/>
  <c r="W378"/>
  <c r="V378"/>
  <c r="U378"/>
  <c r="Z378" s="1"/>
  <c r="Y377"/>
  <c r="X377"/>
  <c r="W377"/>
  <c r="V377"/>
  <c r="U377"/>
  <c r="Z377" s="1"/>
  <c r="Y376"/>
  <c r="X376"/>
  <c r="W376"/>
  <c r="V376"/>
  <c r="U376"/>
  <c r="Z376" s="1"/>
  <c r="Y375"/>
  <c r="X375"/>
  <c r="W375"/>
  <c r="V375"/>
  <c r="U375"/>
  <c r="Z375" s="1"/>
  <c r="Y374"/>
  <c r="X374"/>
  <c r="W374"/>
  <c r="V374"/>
  <c r="U374"/>
  <c r="Z374" s="1"/>
  <c r="Y373"/>
  <c r="X373"/>
  <c r="W373"/>
  <c r="V373"/>
  <c r="U373"/>
  <c r="Z373" s="1"/>
  <c r="Y372"/>
  <c r="X372"/>
  <c r="W372"/>
  <c r="V372"/>
  <c r="U372"/>
  <c r="Z372" s="1"/>
  <c r="Y371"/>
  <c r="X371"/>
  <c r="W371"/>
  <c r="V371"/>
  <c r="U371"/>
  <c r="Z371" s="1"/>
  <c r="Y370"/>
  <c r="X370"/>
  <c r="W370"/>
  <c r="V370"/>
  <c r="U370"/>
  <c r="Z370" s="1"/>
  <c r="Y369"/>
  <c r="X369"/>
  <c r="W369"/>
  <c r="V369"/>
  <c r="U369"/>
  <c r="Z369" s="1"/>
  <c r="Y368"/>
  <c r="X368"/>
  <c r="W368"/>
  <c r="V368"/>
  <c r="U368"/>
  <c r="Z368" s="1"/>
  <c r="Y367"/>
  <c r="X367"/>
  <c r="W367"/>
  <c r="V367"/>
  <c r="U367"/>
  <c r="Z367" s="1"/>
  <c r="Y366"/>
  <c r="X366"/>
  <c r="W366"/>
  <c r="V366"/>
  <c r="U366"/>
  <c r="Z366" s="1"/>
  <c r="Y365"/>
  <c r="X365"/>
  <c r="W365"/>
  <c r="V365"/>
  <c r="U365"/>
  <c r="Z365" s="1"/>
  <c r="Y364"/>
  <c r="X364"/>
  <c r="W364"/>
  <c r="V364"/>
  <c r="U364"/>
  <c r="Z364" s="1"/>
  <c r="Y363"/>
  <c r="X363"/>
  <c r="W363"/>
  <c r="V363"/>
  <c r="U363"/>
  <c r="Z363" s="1"/>
  <c r="Y362"/>
  <c r="X362"/>
  <c r="W362"/>
  <c r="V362"/>
  <c r="U362"/>
  <c r="Z362" s="1"/>
  <c r="Y361"/>
  <c r="X361"/>
  <c r="W361"/>
  <c r="V361"/>
  <c r="U361"/>
  <c r="Z361" s="1"/>
  <c r="Y360"/>
  <c r="X360"/>
  <c r="W360"/>
  <c r="V360"/>
  <c r="U360"/>
  <c r="Z360" s="1"/>
  <c r="Y359"/>
  <c r="X359"/>
  <c r="W359"/>
  <c r="V359"/>
  <c r="U359"/>
  <c r="Z359" s="1"/>
  <c r="Y358"/>
  <c r="X358"/>
  <c r="W358"/>
  <c r="V358"/>
  <c r="U358"/>
  <c r="Z358" s="1"/>
  <c r="Y357"/>
  <c r="X357"/>
  <c r="W357"/>
  <c r="V357"/>
  <c r="U357"/>
  <c r="Z357" s="1"/>
  <c r="Y356"/>
  <c r="X356"/>
  <c r="W356"/>
  <c r="V356"/>
  <c r="U356"/>
  <c r="Z356" s="1"/>
  <c r="Y355"/>
  <c r="X355"/>
  <c r="W355"/>
  <c r="V355"/>
  <c r="U355"/>
  <c r="Z355" s="1"/>
  <c r="Y354"/>
  <c r="X354"/>
  <c r="W354"/>
  <c r="V354"/>
  <c r="U354"/>
  <c r="Z354" s="1"/>
  <c r="Y353"/>
  <c r="X353"/>
  <c r="W353"/>
  <c r="V353"/>
  <c r="U353"/>
  <c r="Z353" s="1"/>
  <c r="Y352"/>
  <c r="X352"/>
  <c r="W352"/>
  <c r="V352"/>
  <c r="U352"/>
  <c r="Z352" s="1"/>
  <c r="Y351"/>
  <c r="X351"/>
  <c r="W351"/>
  <c r="V351"/>
  <c r="U351"/>
  <c r="Z351" s="1"/>
  <c r="Y350"/>
  <c r="X350"/>
  <c r="W350"/>
  <c r="V350"/>
  <c r="U350"/>
  <c r="Z350" s="1"/>
  <c r="Y349"/>
  <c r="X349"/>
  <c r="W349"/>
  <c r="V349"/>
  <c r="U349"/>
  <c r="Z349" s="1"/>
  <c r="Y348"/>
  <c r="X348"/>
  <c r="W348"/>
  <c r="V348"/>
  <c r="U348"/>
  <c r="Z348" s="1"/>
  <c r="Y347"/>
  <c r="X347"/>
  <c r="W347"/>
  <c r="V347"/>
  <c r="U347"/>
  <c r="Z347" s="1"/>
  <c r="Y346"/>
  <c r="X346"/>
  <c r="W346"/>
  <c r="V346"/>
  <c r="U346"/>
  <c r="Z346" s="1"/>
  <c r="Y345"/>
  <c r="X345"/>
  <c r="W345"/>
  <c r="V345"/>
  <c r="U345"/>
  <c r="Z345" s="1"/>
  <c r="Y344"/>
  <c r="X344"/>
  <c r="W344"/>
  <c r="V344"/>
  <c r="U344"/>
  <c r="Z344" s="1"/>
  <c r="Y343"/>
  <c r="X343"/>
  <c r="W343"/>
  <c r="V343"/>
  <c r="U343"/>
  <c r="Z343" s="1"/>
  <c r="Y342"/>
  <c r="X342"/>
  <c r="W342"/>
  <c r="V342"/>
  <c r="U342"/>
  <c r="Z342" s="1"/>
  <c r="Y341"/>
  <c r="X341"/>
  <c r="W341"/>
  <c r="V341"/>
  <c r="U341"/>
  <c r="Z341" s="1"/>
  <c r="Y340"/>
  <c r="X340"/>
  <c r="W340"/>
  <c r="V340"/>
  <c r="U340"/>
  <c r="Z340" s="1"/>
  <c r="Y339"/>
  <c r="X339"/>
  <c r="W339"/>
  <c r="V339"/>
  <c r="U339"/>
  <c r="Z339" s="1"/>
  <c r="Y338"/>
  <c r="X338"/>
  <c r="W338"/>
  <c r="V338"/>
  <c r="U338"/>
  <c r="Z338" s="1"/>
  <c r="Y337"/>
  <c r="X337"/>
  <c r="W337"/>
  <c r="V337"/>
  <c r="U337"/>
  <c r="Z337" s="1"/>
  <c r="Y336"/>
  <c r="X336"/>
  <c r="W336"/>
  <c r="V336"/>
  <c r="U336"/>
  <c r="Z336" s="1"/>
  <c r="Y335"/>
  <c r="X335"/>
  <c r="W335"/>
  <c r="V335"/>
  <c r="U335"/>
  <c r="Z335" s="1"/>
  <c r="Y334"/>
  <c r="X334"/>
  <c r="W334"/>
  <c r="V334"/>
  <c r="U334"/>
  <c r="Z334" s="1"/>
  <c r="Y333"/>
  <c r="X333"/>
  <c r="W333"/>
  <c r="V333"/>
  <c r="U333"/>
  <c r="Z333" s="1"/>
  <c r="Y332"/>
  <c r="X332"/>
  <c r="W332"/>
  <c r="V332"/>
  <c r="U332"/>
  <c r="Z332" s="1"/>
  <c r="Y331"/>
  <c r="X331"/>
  <c r="W331"/>
  <c r="V331"/>
  <c r="U331"/>
  <c r="Z331" s="1"/>
  <c r="Y330"/>
  <c r="X330"/>
  <c r="W330"/>
  <c r="V330"/>
  <c r="U330"/>
  <c r="Z330" s="1"/>
  <c r="Y329"/>
  <c r="X329"/>
  <c r="W329"/>
  <c r="V329"/>
  <c r="U329"/>
  <c r="Z329" s="1"/>
  <c r="Y328"/>
  <c r="X328"/>
  <c r="W328"/>
  <c r="V328"/>
  <c r="U328"/>
  <c r="Z328" s="1"/>
  <c r="Y327"/>
  <c r="X327"/>
  <c r="W327"/>
  <c r="V327"/>
  <c r="U327"/>
  <c r="Z327" s="1"/>
  <c r="Y326"/>
  <c r="X326"/>
  <c r="W326"/>
  <c r="V326"/>
  <c r="U326"/>
  <c r="Z326" s="1"/>
  <c r="Y325"/>
  <c r="X325"/>
  <c r="W325"/>
  <c r="V325"/>
  <c r="U325"/>
  <c r="Z325" s="1"/>
  <c r="Y324"/>
  <c r="X324"/>
  <c r="W324"/>
  <c r="V324"/>
  <c r="U324"/>
  <c r="Z324" s="1"/>
  <c r="Y323"/>
  <c r="X323"/>
  <c r="W323"/>
  <c r="V323"/>
  <c r="U323"/>
  <c r="Z323" s="1"/>
  <c r="Y322"/>
  <c r="X322"/>
  <c r="W322"/>
  <c r="V322"/>
  <c r="U322"/>
  <c r="Z322" s="1"/>
  <c r="Y321"/>
  <c r="X321"/>
  <c r="W321"/>
  <c r="V321"/>
  <c r="U321"/>
  <c r="Z321" s="1"/>
  <c r="Y320"/>
  <c r="X320"/>
  <c r="W320"/>
  <c r="V320"/>
  <c r="U320"/>
  <c r="Z320" s="1"/>
  <c r="Y319"/>
  <c r="X319"/>
  <c r="W319"/>
  <c r="V319"/>
  <c r="U319"/>
  <c r="Z319" s="1"/>
  <c r="Y318"/>
  <c r="X318"/>
  <c r="W318"/>
  <c r="V318"/>
  <c r="U318"/>
  <c r="Z318" s="1"/>
  <c r="Y317"/>
  <c r="X317"/>
  <c r="W317"/>
  <c r="V317"/>
  <c r="U317"/>
  <c r="Z317" s="1"/>
  <c r="Y316"/>
  <c r="X316"/>
  <c r="W316"/>
  <c r="V316"/>
  <c r="U316"/>
  <c r="Z316" s="1"/>
  <c r="Y315"/>
  <c r="X315"/>
  <c r="W315"/>
  <c r="V315"/>
  <c r="U315"/>
  <c r="Z315" s="1"/>
  <c r="Y314"/>
  <c r="X314"/>
  <c r="W314"/>
  <c r="V314"/>
  <c r="U314"/>
  <c r="Z314" s="1"/>
  <c r="Y313"/>
  <c r="X313"/>
  <c r="W313"/>
  <c r="V313"/>
  <c r="U313"/>
  <c r="Z313" s="1"/>
  <c r="Y312"/>
  <c r="X312"/>
  <c r="W312"/>
  <c r="V312"/>
  <c r="U312"/>
  <c r="Z312" s="1"/>
  <c r="Y311"/>
  <c r="X311"/>
  <c r="W311"/>
  <c r="V311"/>
  <c r="U311"/>
  <c r="Z311" s="1"/>
  <c r="Y310"/>
  <c r="X310"/>
  <c r="W310"/>
  <c r="V310"/>
  <c r="U310"/>
  <c r="Z310" s="1"/>
  <c r="Y309"/>
  <c r="X309"/>
  <c r="W309"/>
  <c r="V309"/>
  <c r="U309"/>
  <c r="Z309" s="1"/>
  <c r="Y308"/>
  <c r="X308"/>
  <c r="W308"/>
  <c r="V308"/>
  <c r="U308"/>
  <c r="Z308" s="1"/>
  <c r="Y307"/>
  <c r="X307"/>
  <c r="W307"/>
  <c r="V307"/>
  <c r="U307"/>
  <c r="Z307" s="1"/>
  <c r="Y306"/>
  <c r="X306"/>
  <c r="W306"/>
  <c r="V306"/>
  <c r="U306"/>
  <c r="Z306" s="1"/>
  <c r="Y305"/>
  <c r="X305"/>
  <c r="W305"/>
  <c r="V305"/>
  <c r="U305"/>
  <c r="Z305" s="1"/>
  <c r="Y304"/>
  <c r="X304"/>
  <c r="W304"/>
  <c r="V304"/>
  <c r="U304"/>
  <c r="Z304" s="1"/>
  <c r="Y303"/>
  <c r="X303"/>
  <c r="W303"/>
  <c r="V303"/>
  <c r="U303"/>
  <c r="Z303" s="1"/>
  <c r="Y302"/>
  <c r="X302"/>
  <c r="W302"/>
  <c r="V302"/>
  <c r="U302"/>
  <c r="Z302" s="1"/>
  <c r="Y301"/>
  <c r="X301"/>
  <c r="W301"/>
  <c r="V301"/>
  <c r="U301"/>
  <c r="Z301" s="1"/>
  <c r="Y300"/>
  <c r="X300"/>
  <c r="W300"/>
  <c r="V300"/>
  <c r="U300"/>
  <c r="Z300" s="1"/>
  <c r="Y299"/>
  <c r="X299"/>
  <c r="W299"/>
  <c r="V299"/>
  <c r="U299"/>
  <c r="Z299" s="1"/>
  <c r="Y298"/>
  <c r="X298"/>
  <c r="W298"/>
  <c r="V298"/>
  <c r="U298"/>
  <c r="Z298" s="1"/>
  <c r="Y297"/>
  <c r="X297"/>
  <c r="W297"/>
  <c r="V297"/>
  <c r="U297"/>
  <c r="Z297" s="1"/>
  <c r="Y296"/>
  <c r="X296"/>
  <c r="W296"/>
  <c r="V296"/>
  <c r="U296"/>
  <c r="Z296" s="1"/>
  <c r="Y295"/>
  <c r="X295"/>
  <c r="W295"/>
  <c r="V295"/>
  <c r="U295"/>
  <c r="Z295" s="1"/>
  <c r="Y294"/>
  <c r="X294"/>
  <c r="W294"/>
  <c r="V294"/>
  <c r="U294"/>
  <c r="Z294" s="1"/>
  <c r="Y293"/>
  <c r="X293"/>
  <c r="W293"/>
  <c r="V293"/>
  <c r="U293"/>
  <c r="Z293" s="1"/>
  <c r="Y292"/>
  <c r="X292"/>
  <c r="W292"/>
  <c r="V292"/>
  <c r="U292"/>
  <c r="Z292" s="1"/>
  <c r="Y291"/>
  <c r="X291"/>
  <c r="W291"/>
  <c r="V291"/>
  <c r="U291"/>
  <c r="Z291" s="1"/>
  <c r="Y290"/>
  <c r="X290"/>
  <c r="W290"/>
  <c r="V290"/>
  <c r="U290"/>
  <c r="Z290" s="1"/>
  <c r="Y289"/>
  <c r="X289"/>
  <c r="W289"/>
  <c r="V289"/>
  <c r="U289"/>
  <c r="Z289" s="1"/>
  <c r="Y288"/>
  <c r="X288"/>
  <c r="W288"/>
  <c r="V288"/>
  <c r="U288"/>
  <c r="Z288" s="1"/>
  <c r="Y287"/>
  <c r="X287"/>
  <c r="W287"/>
  <c r="V287"/>
  <c r="U287"/>
  <c r="Z287" s="1"/>
  <c r="Y286"/>
  <c r="X286"/>
  <c r="W286"/>
  <c r="V286"/>
  <c r="U286"/>
  <c r="Z286" s="1"/>
  <c r="Y285"/>
  <c r="X285"/>
  <c r="W285"/>
  <c r="V285"/>
  <c r="U285"/>
  <c r="Z285" s="1"/>
  <c r="Y284"/>
  <c r="X284"/>
  <c r="W284"/>
  <c r="V284"/>
  <c r="U284"/>
  <c r="Z284" s="1"/>
  <c r="Y283"/>
  <c r="X283"/>
  <c r="W283"/>
  <c r="V283"/>
  <c r="U283"/>
  <c r="Z283" s="1"/>
  <c r="Y282"/>
  <c r="X282"/>
  <c r="W282"/>
  <c r="V282"/>
  <c r="U282"/>
  <c r="Z282" s="1"/>
  <c r="Y281"/>
  <c r="X281"/>
  <c r="W281"/>
  <c r="V281"/>
  <c r="U281"/>
  <c r="Z281" s="1"/>
  <c r="Y280"/>
  <c r="X280"/>
  <c r="W280"/>
  <c r="V280"/>
  <c r="U280"/>
  <c r="Z280" s="1"/>
  <c r="Y279"/>
  <c r="X279"/>
  <c r="W279"/>
  <c r="V279"/>
  <c r="U279"/>
  <c r="Z279" s="1"/>
  <c r="Y278"/>
  <c r="X278"/>
  <c r="W278"/>
  <c r="V278"/>
  <c r="U278"/>
  <c r="Z278" s="1"/>
  <c r="Y277"/>
  <c r="X277"/>
  <c r="W277"/>
  <c r="V277"/>
  <c r="U277"/>
  <c r="Z277" s="1"/>
  <c r="Y276"/>
  <c r="X276"/>
  <c r="W276"/>
  <c r="V276"/>
  <c r="U276"/>
  <c r="Z276" s="1"/>
  <c r="Y275"/>
  <c r="X275"/>
  <c r="W275"/>
  <c r="V275"/>
  <c r="U275"/>
  <c r="Z275" s="1"/>
  <c r="Y274"/>
  <c r="X274"/>
  <c r="W274"/>
  <c r="V274"/>
  <c r="U274"/>
  <c r="Z274" s="1"/>
  <c r="Y273"/>
  <c r="X273"/>
  <c r="W273"/>
  <c r="V273"/>
  <c r="U273"/>
  <c r="Z273" s="1"/>
  <c r="Y272"/>
  <c r="X272"/>
  <c r="W272"/>
  <c r="V272"/>
  <c r="U272"/>
  <c r="Z272" s="1"/>
  <c r="Y271"/>
  <c r="X271"/>
  <c r="W271"/>
  <c r="V271"/>
  <c r="U271"/>
  <c r="Z271" s="1"/>
  <c r="Y270"/>
  <c r="X270"/>
  <c r="W270"/>
  <c r="V270"/>
  <c r="U270"/>
  <c r="Z270" s="1"/>
  <c r="Y269"/>
  <c r="X269"/>
  <c r="W269"/>
  <c r="V269"/>
  <c r="U269"/>
  <c r="Z269" s="1"/>
  <c r="Y268"/>
  <c r="X268"/>
  <c r="W268"/>
  <c r="V268"/>
  <c r="U268"/>
  <c r="Z268" s="1"/>
  <c r="Y267"/>
  <c r="X267"/>
  <c r="W267"/>
  <c r="V267"/>
  <c r="U267"/>
  <c r="Z267" s="1"/>
  <c r="Y266"/>
  <c r="X266"/>
  <c r="W266"/>
  <c r="V266"/>
  <c r="U266"/>
  <c r="Z266" s="1"/>
  <c r="Y265"/>
  <c r="X265"/>
  <c r="W265"/>
  <c r="V265"/>
  <c r="U265"/>
  <c r="Z265" s="1"/>
  <c r="Y264"/>
  <c r="X264"/>
  <c r="W264"/>
  <c r="V264"/>
  <c r="U264"/>
  <c r="Z264" s="1"/>
  <c r="Y263"/>
  <c r="X263"/>
  <c r="W263"/>
  <c r="V263"/>
  <c r="U263"/>
  <c r="Z263" s="1"/>
  <c r="Y262"/>
  <c r="X262"/>
  <c r="W262"/>
  <c r="V262"/>
  <c r="U262"/>
  <c r="Z262" s="1"/>
  <c r="Y261"/>
  <c r="X261"/>
  <c r="W261"/>
  <c r="V261"/>
  <c r="U261"/>
  <c r="Z261" s="1"/>
  <c r="Y260"/>
  <c r="X260"/>
  <c r="W260"/>
  <c r="V260"/>
  <c r="U260"/>
  <c r="Z260" s="1"/>
  <c r="Y259"/>
  <c r="X259"/>
  <c r="W259"/>
  <c r="V259"/>
  <c r="U259"/>
  <c r="Z259" s="1"/>
  <c r="Y258"/>
  <c r="X258"/>
  <c r="W258"/>
  <c r="V258"/>
  <c r="U258"/>
  <c r="Z258" s="1"/>
  <c r="Y257"/>
  <c r="X257"/>
  <c r="W257"/>
  <c r="V257"/>
  <c r="U257"/>
  <c r="Z257" s="1"/>
  <c r="Y256"/>
  <c r="X256"/>
  <c r="W256"/>
  <c r="V256"/>
  <c r="U256"/>
  <c r="Z256" s="1"/>
  <c r="Y255"/>
  <c r="X255"/>
  <c r="W255"/>
  <c r="V255"/>
  <c r="U255"/>
  <c r="Z255" s="1"/>
  <c r="Y254"/>
  <c r="X254"/>
  <c r="W254"/>
  <c r="V254"/>
  <c r="U254"/>
  <c r="Z254" s="1"/>
  <c r="Y253"/>
  <c r="X253"/>
  <c r="W253"/>
  <c r="V253"/>
  <c r="U253"/>
  <c r="Z253" s="1"/>
  <c r="Y252"/>
  <c r="X252"/>
  <c r="W252"/>
  <c r="V252"/>
  <c r="U252"/>
  <c r="Z252" s="1"/>
  <c r="Y251"/>
  <c r="X251"/>
  <c r="W251"/>
  <c r="V251"/>
  <c r="U251"/>
  <c r="Z251" s="1"/>
  <c r="Y250"/>
  <c r="X250"/>
  <c r="W250"/>
  <c r="V250"/>
  <c r="U250"/>
  <c r="Z250" s="1"/>
  <c r="Y249"/>
  <c r="X249"/>
  <c r="W249"/>
  <c r="V249"/>
  <c r="U249"/>
  <c r="Z249" s="1"/>
  <c r="Y248"/>
  <c r="X248"/>
  <c r="W248"/>
  <c r="V248"/>
  <c r="U248"/>
  <c r="Z248" s="1"/>
  <c r="Y247"/>
  <c r="X247"/>
  <c r="W247"/>
  <c r="V247"/>
  <c r="U247"/>
  <c r="Z247" s="1"/>
  <c r="Y246"/>
  <c r="X246"/>
  <c r="W246"/>
  <c r="V246"/>
  <c r="U246"/>
  <c r="Z246" s="1"/>
  <c r="Y245"/>
  <c r="X245"/>
  <c r="W245"/>
  <c r="V245"/>
  <c r="U245"/>
  <c r="Z245" s="1"/>
  <c r="Y244"/>
  <c r="X244"/>
  <c r="W244"/>
  <c r="V244"/>
  <c r="U244"/>
  <c r="Z244" s="1"/>
  <c r="Y243"/>
  <c r="X243"/>
  <c r="W243"/>
  <c r="V243"/>
  <c r="U243"/>
  <c r="Z243" s="1"/>
  <c r="Y242"/>
  <c r="X242"/>
  <c r="W242"/>
  <c r="V242"/>
  <c r="U242"/>
  <c r="Z242" s="1"/>
  <c r="Y241"/>
  <c r="X241"/>
  <c r="W241"/>
  <c r="V241"/>
  <c r="U241"/>
  <c r="Z241" s="1"/>
  <c r="Y240"/>
  <c r="X240"/>
  <c r="W240"/>
  <c r="V240"/>
  <c r="U240"/>
  <c r="Z240" s="1"/>
  <c r="Y239"/>
  <c r="X239"/>
  <c r="W239"/>
  <c r="V239"/>
  <c r="U239"/>
  <c r="Z239" s="1"/>
  <c r="Y238"/>
  <c r="X238"/>
  <c r="W238"/>
  <c r="V238"/>
  <c r="U238"/>
  <c r="Z238" s="1"/>
  <c r="Y237"/>
  <c r="X237"/>
  <c r="W237"/>
  <c r="V237"/>
  <c r="U237"/>
  <c r="Z237" s="1"/>
  <c r="Y236"/>
  <c r="X236"/>
  <c r="W236"/>
  <c r="V236"/>
  <c r="U236"/>
  <c r="Z236" s="1"/>
  <c r="Y235"/>
  <c r="X235"/>
  <c r="W235"/>
  <c r="V235"/>
  <c r="U235"/>
  <c r="Z235" s="1"/>
  <c r="Y234"/>
  <c r="X234"/>
  <c r="W234"/>
  <c r="V234"/>
  <c r="U234"/>
  <c r="Z234" s="1"/>
  <c r="Y233"/>
  <c r="X233"/>
  <c r="W233"/>
  <c r="V233"/>
  <c r="U233"/>
  <c r="Z233" s="1"/>
  <c r="Y232"/>
  <c r="X232"/>
  <c r="W232"/>
  <c r="V232"/>
  <c r="U232"/>
  <c r="Z232" s="1"/>
  <c r="Y231"/>
  <c r="X231"/>
  <c r="W231"/>
  <c r="V231"/>
  <c r="U231"/>
  <c r="Z231" s="1"/>
  <c r="Y230"/>
  <c r="X230"/>
  <c r="W230"/>
  <c r="V230"/>
  <c r="U230"/>
  <c r="Z230" s="1"/>
  <c r="Y229"/>
  <c r="X229"/>
  <c r="W229"/>
  <c r="V229"/>
  <c r="U229"/>
  <c r="Z229" s="1"/>
  <c r="Y228"/>
  <c r="X228"/>
  <c r="W228"/>
  <c r="V228"/>
  <c r="U228"/>
  <c r="Z228" s="1"/>
  <c r="Y227"/>
  <c r="X227"/>
  <c r="W227"/>
  <c r="V227"/>
  <c r="U227"/>
  <c r="Z227" s="1"/>
  <c r="Y226"/>
  <c r="X226"/>
  <c r="W226"/>
  <c r="V226"/>
  <c r="U226"/>
  <c r="Z226" s="1"/>
  <c r="Y225"/>
  <c r="X225"/>
  <c r="W225"/>
  <c r="V225"/>
  <c r="U225"/>
  <c r="Z225" s="1"/>
  <c r="Y224"/>
  <c r="X224"/>
  <c r="W224"/>
  <c r="V224"/>
  <c r="U224"/>
  <c r="Z224" s="1"/>
  <c r="Y223"/>
  <c r="X223"/>
  <c r="W223"/>
  <c r="V223"/>
  <c r="U223"/>
  <c r="Z223" s="1"/>
  <c r="Y222"/>
  <c r="X222"/>
  <c r="W222"/>
  <c r="V222"/>
  <c r="U222"/>
  <c r="Z222" s="1"/>
  <c r="Y221"/>
  <c r="X221"/>
  <c r="W221"/>
  <c r="V221"/>
  <c r="U221"/>
  <c r="Z221" s="1"/>
  <c r="Y220"/>
  <c r="X220"/>
  <c r="W220"/>
  <c r="V220"/>
  <c r="U220"/>
  <c r="Z220" s="1"/>
  <c r="Y219"/>
  <c r="X219"/>
  <c r="W219"/>
  <c r="V219"/>
  <c r="U219"/>
  <c r="Z219" s="1"/>
  <c r="Y218"/>
  <c r="X218"/>
  <c r="W218"/>
  <c r="V218"/>
  <c r="U218"/>
  <c r="Z218" s="1"/>
  <c r="Y217"/>
  <c r="X217"/>
  <c r="W217"/>
  <c r="V217"/>
  <c r="U217"/>
  <c r="Z217" s="1"/>
  <c r="Y216"/>
  <c r="X216"/>
  <c r="W216"/>
  <c r="V216"/>
  <c r="U216"/>
  <c r="Z216" s="1"/>
  <c r="Y215"/>
  <c r="X215"/>
  <c r="W215"/>
  <c r="V215"/>
  <c r="U215"/>
  <c r="Z215" s="1"/>
  <c r="Y214"/>
  <c r="X214"/>
  <c r="W214"/>
  <c r="V214"/>
  <c r="U214"/>
  <c r="Z214" s="1"/>
  <c r="Y213"/>
  <c r="X213"/>
  <c r="W213"/>
  <c r="V213"/>
  <c r="U213"/>
  <c r="Z213" s="1"/>
  <c r="Y212"/>
  <c r="X212"/>
  <c r="W212"/>
  <c r="V212"/>
  <c r="U212"/>
  <c r="Z212" s="1"/>
  <c r="Y211"/>
  <c r="X211"/>
  <c r="W211"/>
  <c r="V211"/>
  <c r="U211"/>
  <c r="Z211" s="1"/>
  <c r="Y210"/>
  <c r="X210"/>
  <c r="W210"/>
  <c r="V210"/>
  <c r="U210"/>
  <c r="Z210" s="1"/>
  <c r="Y209"/>
  <c r="X209"/>
  <c r="W209"/>
  <c r="V209"/>
  <c r="U209"/>
  <c r="Z209" s="1"/>
  <c r="Y208"/>
  <c r="X208"/>
  <c r="W208"/>
  <c r="V208"/>
  <c r="U208"/>
  <c r="Z208" s="1"/>
  <c r="Y207"/>
  <c r="X207"/>
  <c r="W207"/>
  <c r="V207"/>
  <c r="U207"/>
  <c r="Z207" s="1"/>
  <c r="Y206"/>
  <c r="X206"/>
  <c r="W206"/>
  <c r="V206"/>
  <c r="U206"/>
  <c r="Z206" s="1"/>
  <c r="Y205"/>
  <c r="X205"/>
  <c r="W205"/>
  <c r="V205"/>
  <c r="U205"/>
  <c r="Z205" s="1"/>
  <c r="Y204"/>
  <c r="X204"/>
  <c r="W204"/>
  <c r="V204"/>
  <c r="U204"/>
  <c r="Z204" s="1"/>
  <c r="Y203"/>
  <c r="X203"/>
  <c r="W203"/>
  <c r="V203"/>
  <c r="U203"/>
  <c r="Z203" s="1"/>
  <c r="Y202"/>
  <c r="X202"/>
  <c r="W202"/>
  <c r="V202"/>
  <c r="U202"/>
  <c r="Z202" s="1"/>
  <c r="Y201"/>
  <c r="X201"/>
  <c r="W201"/>
  <c r="V201"/>
  <c r="U201"/>
  <c r="Z201" s="1"/>
  <c r="Y200"/>
  <c r="X200"/>
  <c r="W200"/>
  <c r="V200"/>
  <c r="U200"/>
  <c r="Z200" s="1"/>
  <c r="Y199"/>
  <c r="X199"/>
  <c r="W199"/>
  <c r="V199"/>
  <c r="U199"/>
  <c r="Z199" s="1"/>
  <c r="Y198"/>
  <c r="X198"/>
  <c r="W198"/>
  <c r="V198"/>
  <c r="U198"/>
  <c r="Z198" s="1"/>
  <c r="Y197"/>
  <c r="X197"/>
  <c r="W197"/>
  <c r="V197"/>
  <c r="U197"/>
  <c r="Z197" s="1"/>
  <c r="Y196"/>
  <c r="X196"/>
  <c r="W196"/>
  <c r="V196"/>
  <c r="U196"/>
  <c r="Z196" s="1"/>
  <c r="Y195"/>
  <c r="X195"/>
  <c r="W195"/>
  <c r="V195"/>
  <c r="U195"/>
  <c r="Z195" s="1"/>
  <c r="Y194"/>
  <c r="X194"/>
  <c r="W194"/>
  <c r="V194"/>
  <c r="U194"/>
  <c r="Z194" s="1"/>
  <c r="Y193"/>
  <c r="X193"/>
  <c r="W193"/>
  <c r="V193"/>
  <c r="U193"/>
  <c r="Z193" s="1"/>
  <c r="Y192"/>
  <c r="X192"/>
  <c r="W192"/>
  <c r="V192"/>
  <c r="U192"/>
  <c r="Z192" s="1"/>
  <c r="Y191"/>
  <c r="X191"/>
  <c r="W191"/>
  <c r="V191"/>
  <c r="U191"/>
  <c r="Z191" s="1"/>
  <c r="Y190"/>
  <c r="X190"/>
  <c r="W190"/>
  <c r="V190"/>
  <c r="U190"/>
  <c r="Z190" s="1"/>
  <c r="Y189"/>
  <c r="X189"/>
  <c r="W189"/>
  <c r="V189"/>
  <c r="U189"/>
  <c r="Z189" s="1"/>
  <c r="Y188"/>
  <c r="X188"/>
  <c r="W188"/>
  <c r="V188"/>
  <c r="U188"/>
  <c r="Z188" s="1"/>
  <c r="Y187"/>
  <c r="X187"/>
  <c r="W187"/>
  <c r="V187"/>
  <c r="U187"/>
  <c r="Z187" s="1"/>
  <c r="Y186"/>
  <c r="X186"/>
  <c r="W186"/>
  <c r="V186"/>
  <c r="U186"/>
  <c r="Z186" s="1"/>
  <c r="Y185"/>
  <c r="X185"/>
  <c r="W185"/>
  <c r="V185"/>
  <c r="U185"/>
  <c r="Z185" s="1"/>
  <c r="Y184"/>
  <c r="X184"/>
  <c r="W184"/>
  <c r="V184"/>
  <c r="U184"/>
  <c r="Z184" s="1"/>
  <c r="Y183"/>
  <c r="X183"/>
  <c r="W183"/>
  <c r="V183"/>
  <c r="U183"/>
  <c r="Z183" s="1"/>
  <c r="Y182"/>
  <c r="X182"/>
  <c r="W182"/>
  <c r="V182"/>
  <c r="U182"/>
  <c r="Z182" s="1"/>
  <c r="Y181"/>
  <c r="X181"/>
  <c r="W181"/>
  <c r="V181"/>
  <c r="U181"/>
  <c r="Z181" s="1"/>
  <c r="Y180"/>
  <c r="X180"/>
  <c r="W180"/>
  <c r="V180"/>
  <c r="U180"/>
  <c r="Z180" s="1"/>
  <c r="Y179"/>
  <c r="X179"/>
  <c r="W179"/>
  <c r="V179"/>
  <c r="U179"/>
  <c r="Z179" s="1"/>
  <c r="Y178"/>
  <c r="X178"/>
  <c r="W178"/>
  <c r="V178"/>
  <c r="U178"/>
  <c r="Z178" s="1"/>
  <c r="Y177"/>
  <c r="X177"/>
  <c r="W177"/>
  <c r="V177"/>
  <c r="U177"/>
  <c r="Z177" s="1"/>
  <c r="Y176"/>
  <c r="X176"/>
  <c r="W176"/>
  <c r="V176"/>
  <c r="U176"/>
  <c r="Z176" s="1"/>
  <c r="Y175"/>
  <c r="X175"/>
  <c r="W175"/>
  <c r="V175"/>
  <c r="U175"/>
  <c r="Z175" s="1"/>
  <c r="Y174"/>
  <c r="X174"/>
  <c r="W174"/>
  <c r="V174"/>
  <c r="U174"/>
  <c r="Z174" s="1"/>
  <c r="Y173"/>
  <c r="X173"/>
  <c r="W173"/>
  <c r="V173"/>
  <c r="U173"/>
  <c r="Z173" s="1"/>
  <c r="Y172"/>
  <c r="X172"/>
  <c r="W172"/>
  <c r="V172"/>
  <c r="U172"/>
  <c r="Z172" s="1"/>
  <c r="Y171"/>
  <c r="X171"/>
  <c r="W171"/>
  <c r="V171"/>
  <c r="U171"/>
  <c r="Z171" s="1"/>
  <c r="Y170"/>
  <c r="X170"/>
  <c r="W170"/>
  <c r="V170"/>
  <c r="U170"/>
  <c r="Z170" s="1"/>
  <c r="Y169"/>
  <c r="X169"/>
  <c r="W169"/>
  <c r="V169"/>
  <c r="U169"/>
  <c r="Z169" s="1"/>
  <c r="Y168"/>
  <c r="X168"/>
  <c r="W168"/>
  <c r="V168"/>
  <c r="U168"/>
  <c r="Z168" s="1"/>
  <c r="Y167"/>
  <c r="X167"/>
  <c r="W167"/>
  <c r="V167"/>
  <c r="U167"/>
  <c r="Z167" s="1"/>
  <c r="Y166"/>
  <c r="X166"/>
  <c r="W166"/>
  <c r="V166"/>
  <c r="U166"/>
  <c r="Z166" s="1"/>
  <c r="Y165"/>
  <c r="X165"/>
  <c r="W165"/>
  <c r="V165"/>
  <c r="U165"/>
  <c r="Z165" s="1"/>
  <c r="Y164"/>
  <c r="X164"/>
  <c r="W164"/>
  <c r="V164"/>
  <c r="U164"/>
  <c r="Z164" s="1"/>
  <c r="Y163"/>
  <c r="X163"/>
  <c r="W163"/>
  <c r="V163"/>
  <c r="U163"/>
  <c r="Z163" s="1"/>
  <c r="Y162"/>
  <c r="X162"/>
  <c r="W162"/>
  <c r="V162"/>
  <c r="U162"/>
  <c r="Z162" s="1"/>
  <c r="Y161"/>
  <c r="X161"/>
  <c r="W161"/>
  <c r="V161"/>
  <c r="U161"/>
  <c r="Z161" s="1"/>
  <c r="Y160"/>
  <c r="X160"/>
  <c r="W160"/>
  <c r="V160"/>
  <c r="U160"/>
  <c r="Z160" s="1"/>
  <c r="Y159"/>
  <c r="X159"/>
  <c r="W159"/>
  <c r="V159"/>
  <c r="U159"/>
  <c r="Z159" s="1"/>
  <c r="Y158"/>
  <c r="X158"/>
  <c r="W158"/>
  <c r="V158"/>
  <c r="U158"/>
  <c r="Z158" s="1"/>
  <c r="Y157"/>
  <c r="X157"/>
  <c r="W157"/>
  <c r="V157"/>
  <c r="U157"/>
  <c r="Z157" s="1"/>
  <c r="Y156"/>
  <c r="X156"/>
  <c r="W156"/>
  <c r="V156"/>
  <c r="U156"/>
  <c r="Z156" s="1"/>
  <c r="Y155"/>
  <c r="X155"/>
  <c r="W155"/>
  <c r="V155"/>
  <c r="U155"/>
  <c r="Z155" s="1"/>
  <c r="Y154"/>
  <c r="X154"/>
  <c r="W154"/>
  <c r="V154"/>
  <c r="U154"/>
  <c r="Z154" s="1"/>
  <c r="Y153"/>
  <c r="X153"/>
  <c r="W153"/>
  <c r="V153"/>
  <c r="U153"/>
  <c r="Z153" s="1"/>
  <c r="Y152"/>
  <c r="X152"/>
  <c r="W152"/>
  <c r="V152"/>
  <c r="U152"/>
  <c r="Z152" s="1"/>
  <c r="Y151"/>
  <c r="X151"/>
  <c r="W151"/>
  <c r="V151"/>
  <c r="U151"/>
  <c r="Z151" s="1"/>
  <c r="Y150"/>
  <c r="X150"/>
  <c r="W150"/>
  <c r="V150"/>
  <c r="U150"/>
  <c r="Z150" s="1"/>
  <c r="Y149"/>
  <c r="X149"/>
  <c r="W149"/>
  <c r="V149"/>
  <c r="U149"/>
  <c r="Z149" s="1"/>
  <c r="Y148"/>
  <c r="X148"/>
  <c r="W148"/>
  <c r="V148"/>
  <c r="U148"/>
  <c r="Z148" s="1"/>
  <c r="Y147"/>
  <c r="X147"/>
  <c r="W147"/>
  <c r="V147"/>
  <c r="U147"/>
  <c r="Z147" s="1"/>
  <c r="Y146"/>
  <c r="X146"/>
  <c r="W146"/>
  <c r="V146"/>
  <c r="U146"/>
  <c r="Z146" s="1"/>
  <c r="Y145"/>
  <c r="X145"/>
  <c r="W145"/>
  <c r="V145"/>
  <c r="U145"/>
  <c r="Z145" s="1"/>
  <c r="Y144"/>
  <c r="X144"/>
  <c r="W144"/>
  <c r="V144"/>
  <c r="U144"/>
  <c r="Z144" s="1"/>
  <c r="Y143"/>
  <c r="X143"/>
  <c r="W143"/>
  <c r="V143"/>
  <c r="U143"/>
  <c r="Z143" s="1"/>
  <c r="Y142"/>
  <c r="X142"/>
  <c r="W142"/>
  <c r="V142"/>
  <c r="U142"/>
  <c r="Z142" s="1"/>
  <c r="Y141"/>
  <c r="X141"/>
  <c r="W141"/>
  <c r="V141"/>
  <c r="U141"/>
  <c r="Z141" s="1"/>
  <c r="Y140"/>
  <c r="X140"/>
  <c r="W140"/>
  <c r="V140"/>
  <c r="U140"/>
  <c r="Z140" s="1"/>
  <c r="Y139"/>
  <c r="X139"/>
  <c r="W139"/>
  <c r="V139"/>
  <c r="U139"/>
  <c r="Z139" s="1"/>
  <c r="Y138"/>
  <c r="X138"/>
  <c r="W138"/>
  <c r="V138"/>
  <c r="U138"/>
  <c r="Z138" s="1"/>
  <c r="Y137"/>
  <c r="X137"/>
  <c r="W137"/>
  <c r="V137"/>
  <c r="U137"/>
  <c r="Z137" s="1"/>
  <c r="Y136"/>
  <c r="X136"/>
  <c r="W136"/>
  <c r="V136"/>
  <c r="U136"/>
  <c r="Z136" s="1"/>
  <c r="Y135"/>
  <c r="X135"/>
  <c r="W135"/>
  <c r="V135"/>
  <c r="U135"/>
  <c r="Z135" s="1"/>
  <c r="Y134"/>
  <c r="X134"/>
  <c r="W134"/>
  <c r="V134"/>
  <c r="U134"/>
  <c r="Z134" s="1"/>
  <c r="Y133"/>
  <c r="X133"/>
  <c r="W133"/>
  <c r="V133"/>
  <c r="U133"/>
  <c r="Z133" s="1"/>
  <c r="Y132"/>
  <c r="X132"/>
  <c r="W132"/>
  <c r="V132"/>
  <c r="U132"/>
  <c r="Z132" s="1"/>
  <c r="Y131"/>
  <c r="X131"/>
  <c r="W131"/>
  <c r="V131"/>
  <c r="U131"/>
  <c r="Z131" s="1"/>
  <c r="Y130"/>
  <c r="X130"/>
  <c r="W130"/>
  <c r="V130"/>
  <c r="U130"/>
  <c r="Z130" s="1"/>
  <c r="Y129"/>
  <c r="X129"/>
  <c r="W129"/>
  <c r="V129"/>
  <c r="U129"/>
  <c r="Z129" s="1"/>
  <c r="Y128"/>
  <c r="X128"/>
  <c r="W128"/>
  <c r="V128"/>
  <c r="U128"/>
  <c r="Z128" s="1"/>
  <c r="Y127"/>
  <c r="X127"/>
  <c r="W127"/>
  <c r="V127"/>
  <c r="U127"/>
  <c r="Z127" s="1"/>
  <c r="Y126"/>
  <c r="X126"/>
  <c r="W126"/>
  <c r="V126"/>
  <c r="U126"/>
  <c r="Z126" s="1"/>
  <c r="Y125"/>
  <c r="X125"/>
  <c r="W125"/>
  <c r="V125"/>
  <c r="U125"/>
  <c r="Z125" s="1"/>
  <c r="Y124"/>
  <c r="X124"/>
  <c r="W124"/>
  <c r="V124"/>
  <c r="U124"/>
  <c r="Z124" s="1"/>
  <c r="Y123"/>
  <c r="X123"/>
  <c r="W123"/>
  <c r="V123"/>
  <c r="U123"/>
  <c r="Z123" s="1"/>
  <c r="Y122"/>
  <c r="X122"/>
  <c r="W122"/>
  <c r="V122"/>
  <c r="U122"/>
  <c r="Z122" s="1"/>
  <c r="Y121"/>
  <c r="X121"/>
  <c r="W121"/>
  <c r="V121"/>
  <c r="U121"/>
  <c r="Z121" s="1"/>
  <c r="Y120"/>
  <c r="X120"/>
  <c r="W120"/>
  <c r="V120"/>
  <c r="U120"/>
  <c r="Z120" s="1"/>
  <c r="Y119"/>
  <c r="X119"/>
  <c r="W119"/>
  <c r="V119"/>
  <c r="U119"/>
  <c r="Z119" s="1"/>
  <c r="Y118"/>
  <c r="X118"/>
  <c r="W118"/>
  <c r="V118"/>
  <c r="U118"/>
  <c r="Z118" s="1"/>
  <c r="Y117"/>
  <c r="X117"/>
  <c r="W117"/>
  <c r="V117"/>
  <c r="U117"/>
  <c r="Z117" s="1"/>
  <c r="Y116"/>
  <c r="X116"/>
  <c r="W116"/>
  <c r="V116"/>
  <c r="U116"/>
  <c r="Z116" s="1"/>
  <c r="Y115"/>
  <c r="X115"/>
  <c r="W115"/>
  <c r="V115"/>
  <c r="U115"/>
  <c r="Z115" s="1"/>
  <c r="Y114"/>
  <c r="X114"/>
  <c r="W114"/>
  <c r="V114"/>
  <c r="U114"/>
  <c r="Z114" s="1"/>
  <c r="Y113"/>
  <c r="X113"/>
  <c r="W113"/>
  <c r="V113"/>
  <c r="U113"/>
  <c r="Z113" s="1"/>
  <c r="Y112"/>
  <c r="X112"/>
  <c r="W112"/>
  <c r="V112"/>
  <c r="U112"/>
  <c r="Z112" s="1"/>
  <c r="Y111"/>
  <c r="X111"/>
  <c r="W111"/>
  <c r="V111"/>
  <c r="U111"/>
  <c r="Z111" s="1"/>
  <c r="Y110"/>
  <c r="X110"/>
  <c r="W110"/>
  <c r="V110"/>
  <c r="U110"/>
  <c r="Z110" s="1"/>
  <c r="Y109"/>
  <c r="X109"/>
  <c r="W109"/>
  <c r="V109"/>
  <c r="U109"/>
  <c r="Z109" s="1"/>
  <c r="Y108"/>
  <c r="X108"/>
  <c r="W108"/>
  <c r="V108"/>
  <c r="U108"/>
  <c r="Z108" s="1"/>
  <c r="Y107"/>
  <c r="X107"/>
  <c r="W107"/>
  <c r="V107"/>
  <c r="U107"/>
  <c r="Z107" s="1"/>
  <c r="Y106"/>
  <c r="X106"/>
  <c r="W106"/>
  <c r="V106"/>
  <c r="U106"/>
  <c r="Z106" s="1"/>
  <c r="Y105"/>
  <c r="X105"/>
  <c r="W105"/>
  <c r="V105"/>
  <c r="U105"/>
  <c r="Z105" s="1"/>
  <c r="Y104"/>
  <c r="X104"/>
  <c r="W104"/>
  <c r="V104"/>
  <c r="U104"/>
  <c r="Z104" s="1"/>
  <c r="Y103"/>
  <c r="X103"/>
  <c r="W103"/>
  <c r="V103"/>
  <c r="U103"/>
  <c r="Z103" s="1"/>
  <c r="Y102"/>
  <c r="X102"/>
  <c r="W102"/>
  <c r="V102"/>
  <c r="U102"/>
  <c r="Z102" s="1"/>
  <c r="Y101"/>
  <c r="X101"/>
  <c r="W101"/>
  <c r="V101"/>
  <c r="U101"/>
  <c r="Z101" s="1"/>
  <c r="Y100"/>
  <c r="X100"/>
  <c r="W100"/>
  <c r="V100"/>
  <c r="U100"/>
  <c r="Z100" s="1"/>
  <c r="Y99"/>
  <c r="X99"/>
  <c r="W99"/>
  <c r="V99"/>
  <c r="U99"/>
  <c r="Z99" s="1"/>
  <c r="Y98"/>
  <c r="X98"/>
  <c r="W98"/>
  <c r="V98"/>
  <c r="U98"/>
  <c r="Z98" s="1"/>
  <c r="Y97"/>
  <c r="X97"/>
  <c r="W97"/>
  <c r="V97"/>
  <c r="U97"/>
  <c r="Z97" s="1"/>
  <c r="Y96"/>
  <c r="X96"/>
  <c r="W96"/>
  <c r="V96"/>
  <c r="U96"/>
  <c r="Z96" s="1"/>
  <c r="Y95"/>
  <c r="X95"/>
  <c r="W95"/>
  <c r="V95"/>
  <c r="U95"/>
  <c r="Z95" s="1"/>
  <c r="Y94"/>
  <c r="X94"/>
  <c r="W94"/>
  <c r="V94"/>
  <c r="U94"/>
  <c r="Z94" s="1"/>
  <c r="Y93"/>
  <c r="X93"/>
  <c r="W93"/>
  <c r="V93"/>
  <c r="U93"/>
  <c r="Z93" s="1"/>
  <c r="Y92"/>
  <c r="X92"/>
  <c r="W92"/>
  <c r="V92"/>
  <c r="U92"/>
  <c r="Z92" s="1"/>
  <c r="Y91"/>
  <c r="X91"/>
  <c r="W91"/>
  <c r="V91"/>
  <c r="U91"/>
  <c r="Z91" s="1"/>
  <c r="Y90"/>
  <c r="X90"/>
  <c r="W90"/>
  <c r="V90"/>
  <c r="U90"/>
  <c r="Z90" s="1"/>
  <c r="Y89"/>
  <c r="X89"/>
  <c r="W89"/>
  <c r="V89"/>
  <c r="U89"/>
  <c r="Z89" s="1"/>
  <c r="Y88"/>
  <c r="X88"/>
  <c r="W88"/>
  <c r="V88"/>
  <c r="U88"/>
  <c r="Z88" s="1"/>
  <c r="Y87"/>
  <c r="X87"/>
  <c r="W87"/>
  <c r="V87"/>
  <c r="U87"/>
  <c r="Z87" s="1"/>
  <c r="Y86"/>
  <c r="X86"/>
  <c r="W86"/>
  <c r="V86"/>
  <c r="U86"/>
  <c r="Z86" s="1"/>
  <c r="Y85"/>
  <c r="X85"/>
  <c r="W85"/>
  <c r="V85"/>
  <c r="U85"/>
  <c r="Z85" s="1"/>
  <c r="Y84"/>
  <c r="X84"/>
  <c r="W84"/>
  <c r="V84"/>
  <c r="U84"/>
  <c r="Z84" s="1"/>
  <c r="Y83"/>
  <c r="X83"/>
  <c r="W83"/>
  <c r="V83"/>
  <c r="U83"/>
  <c r="Z83" s="1"/>
  <c r="Y82"/>
  <c r="X82"/>
  <c r="W82"/>
  <c r="V82"/>
  <c r="U82"/>
  <c r="Z82" s="1"/>
  <c r="Y81"/>
  <c r="X81"/>
  <c r="W81"/>
  <c r="V81"/>
  <c r="U81"/>
  <c r="Z81" s="1"/>
  <c r="Y80"/>
  <c r="X80"/>
  <c r="W80"/>
  <c r="V80"/>
  <c r="U80"/>
  <c r="Z80" s="1"/>
  <c r="Y79"/>
  <c r="X79"/>
  <c r="W79"/>
  <c r="V79"/>
  <c r="U79"/>
  <c r="Z79" s="1"/>
  <c r="Y78"/>
  <c r="X78"/>
  <c r="W78"/>
  <c r="V78"/>
  <c r="U78"/>
  <c r="Z78" s="1"/>
  <c r="Y77"/>
  <c r="X77"/>
  <c r="W77"/>
  <c r="V77"/>
  <c r="U77"/>
  <c r="Z77" s="1"/>
  <c r="Y76"/>
  <c r="X76"/>
  <c r="W76"/>
  <c r="V76"/>
  <c r="U76"/>
  <c r="Z76" s="1"/>
  <c r="Y75"/>
  <c r="X75"/>
  <c r="W75"/>
  <c r="V75"/>
  <c r="U75"/>
  <c r="Z75" s="1"/>
  <c r="Y74"/>
  <c r="X74"/>
  <c r="W74"/>
  <c r="V74"/>
  <c r="U74"/>
  <c r="Z74" s="1"/>
  <c r="Y73"/>
  <c r="X73"/>
  <c r="W73"/>
  <c r="V73"/>
  <c r="U73"/>
  <c r="Z73" s="1"/>
  <c r="Y72"/>
  <c r="X72"/>
  <c r="W72"/>
  <c r="V72"/>
  <c r="U72"/>
  <c r="Z72" s="1"/>
  <c r="Y71"/>
  <c r="X71"/>
  <c r="W71"/>
  <c r="V71"/>
  <c r="U71"/>
  <c r="Z71" s="1"/>
  <c r="Y70"/>
  <c r="X70"/>
  <c r="W70"/>
  <c r="V70"/>
  <c r="U70"/>
  <c r="Z70" s="1"/>
  <c r="Y69"/>
  <c r="X69"/>
  <c r="W69"/>
  <c r="V69"/>
  <c r="U69"/>
  <c r="Z69" s="1"/>
  <c r="Y68"/>
  <c r="X68"/>
  <c r="W68"/>
  <c r="V68"/>
  <c r="U68"/>
  <c r="Z68" s="1"/>
  <c r="Y67"/>
  <c r="X67"/>
  <c r="W67"/>
  <c r="V67"/>
  <c r="U67"/>
  <c r="Z67" s="1"/>
  <c r="Y66"/>
  <c r="X66"/>
  <c r="W66"/>
  <c r="V66"/>
  <c r="U66"/>
  <c r="Z66" s="1"/>
  <c r="Y65"/>
  <c r="X65"/>
  <c r="W65"/>
  <c r="V65"/>
  <c r="U65"/>
  <c r="Z65" s="1"/>
  <c r="Y64"/>
  <c r="X64"/>
  <c r="W64"/>
  <c r="V64"/>
  <c r="U64"/>
  <c r="Z64" s="1"/>
  <c r="Y63"/>
  <c r="X63"/>
  <c r="W63"/>
  <c r="V63"/>
  <c r="U63"/>
  <c r="Z63" s="1"/>
  <c r="Y62"/>
  <c r="X62"/>
  <c r="W62"/>
  <c r="V62"/>
  <c r="U62"/>
  <c r="Z62" s="1"/>
  <c r="Y61"/>
  <c r="X61"/>
  <c r="W61"/>
  <c r="V61"/>
  <c r="U61"/>
  <c r="Z61" s="1"/>
  <c r="Y60"/>
  <c r="X60"/>
  <c r="W60"/>
  <c r="V60"/>
  <c r="U60"/>
  <c r="Z60" s="1"/>
  <c r="Y59"/>
  <c r="X59"/>
  <c r="W59"/>
  <c r="V59"/>
  <c r="U59"/>
  <c r="Z59" s="1"/>
  <c r="Y58"/>
  <c r="X58"/>
  <c r="W58"/>
  <c r="V58"/>
  <c r="U58"/>
  <c r="Z58" s="1"/>
  <c r="Y57"/>
  <c r="X57"/>
  <c r="W57"/>
  <c r="V57"/>
  <c r="U57"/>
  <c r="Z57" s="1"/>
  <c r="Y56"/>
  <c r="X56"/>
  <c r="W56"/>
  <c r="V56"/>
  <c r="U56"/>
  <c r="Z56" s="1"/>
  <c r="Y55"/>
  <c r="X55"/>
  <c r="W55"/>
  <c r="V55"/>
  <c r="U55"/>
  <c r="Z55" s="1"/>
  <c r="Y54"/>
  <c r="X54"/>
  <c r="W54"/>
  <c r="V54"/>
  <c r="U54"/>
  <c r="Z54" s="1"/>
  <c r="Y53"/>
  <c r="X53"/>
  <c r="W53"/>
  <c r="V53"/>
  <c r="U53"/>
  <c r="Z53" s="1"/>
  <c r="Y52"/>
  <c r="X52"/>
  <c r="W52"/>
  <c r="V52"/>
  <c r="U52"/>
  <c r="Z52" s="1"/>
  <c r="Y51"/>
  <c r="X51"/>
  <c r="W51"/>
  <c r="V51"/>
  <c r="U51"/>
  <c r="Z51" s="1"/>
  <c r="Y50"/>
  <c r="X50"/>
  <c r="W50"/>
  <c r="V50"/>
  <c r="U50"/>
  <c r="Z50" s="1"/>
  <c r="Y49"/>
  <c r="X49"/>
  <c r="W49"/>
  <c r="V49"/>
  <c r="U49"/>
  <c r="Z49" s="1"/>
  <c r="Y48"/>
  <c r="X48"/>
  <c r="W48"/>
  <c r="V48"/>
  <c r="U48"/>
  <c r="Z48" s="1"/>
  <c r="Y47"/>
  <c r="X47"/>
  <c r="W47"/>
  <c r="V47"/>
  <c r="U47"/>
  <c r="Z47" s="1"/>
  <c r="Y46"/>
  <c r="X46"/>
  <c r="W46"/>
  <c r="V46"/>
  <c r="U46"/>
  <c r="Z46" s="1"/>
  <c r="Y45"/>
  <c r="X45"/>
  <c r="W45"/>
  <c r="V45"/>
  <c r="U45"/>
  <c r="Z45" s="1"/>
  <c r="Y44"/>
  <c r="X44"/>
  <c r="W44"/>
  <c r="V44"/>
  <c r="U44"/>
  <c r="Z44" s="1"/>
  <c r="Y43"/>
  <c r="X43"/>
  <c r="W43"/>
  <c r="V43"/>
  <c r="U43"/>
  <c r="Z43" s="1"/>
  <c r="Y42"/>
  <c r="X42"/>
  <c r="W42"/>
  <c r="V42"/>
  <c r="U42"/>
  <c r="Z42" s="1"/>
  <c r="Y41"/>
  <c r="X41"/>
  <c r="W41"/>
  <c r="V41"/>
  <c r="U41"/>
  <c r="Z41" s="1"/>
  <c r="Y40"/>
  <c r="X40"/>
  <c r="W40"/>
  <c r="V40"/>
  <c r="U40"/>
  <c r="Z40" s="1"/>
  <c r="Y39"/>
  <c r="X39"/>
  <c r="W39"/>
  <c r="V39"/>
  <c r="U39"/>
  <c r="Z39" s="1"/>
  <c r="Y38"/>
  <c r="X38"/>
  <c r="W38"/>
  <c r="V38"/>
  <c r="U38"/>
  <c r="Z38" s="1"/>
  <c r="Y37"/>
  <c r="X37"/>
  <c r="W37"/>
  <c r="V37"/>
  <c r="U37"/>
  <c r="Z37" s="1"/>
  <c r="Y36"/>
  <c r="X36"/>
  <c r="W36"/>
  <c r="V36"/>
  <c r="U36"/>
  <c r="Z36" s="1"/>
  <c r="Y35"/>
  <c r="X35"/>
  <c r="W35"/>
  <c r="V35"/>
  <c r="U35"/>
  <c r="Z35" s="1"/>
  <c r="Y34"/>
  <c r="X34"/>
  <c r="W34"/>
  <c r="V34"/>
  <c r="U34"/>
  <c r="Z34" s="1"/>
  <c r="Y33"/>
  <c r="X33"/>
  <c r="W33"/>
  <c r="V33"/>
  <c r="U33"/>
  <c r="Z33" s="1"/>
  <c r="Y32"/>
  <c r="X32"/>
  <c r="W32"/>
  <c r="V32"/>
  <c r="U32"/>
  <c r="Z32" s="1"/>
  <c r="Y31"/>
  <c r="X31"/>
  <c r="W31"/>
  <c r="V31"/>
  <c r="U31"/>
  <c r="Z31" s="1"/>
  <c r="Y30"/>
  <c r="X30"/>
  <c r="W30"/>
  <c r="V30"/>
  <c r="U30"/>
  <c r="Z30" s="1"/>
  <c r="Y29"/>
  <c r="X29"/>
  <c r="W29"/>
  <c r="V29"/>
  <c r="U29"/>
  <c r="Z29" s="1"/>
  <c r="Y28"/>
  <c r="X28"/>
  <c r="W28"/>
  <c r="V28"/>
  <c r="U28"/>
  <c r="Z28" s="1"/>
  <c r="Y27"/>
  <c r="X27"/>
  <c r="W27"/>
  <c r="V27"/>
  <c r="U27"/>
  <c r="Z27" s="1"/>
  <c r="Y26"/>
  <c r="X26"/>
  <c r="W26"/>
  <c r="V26"/>
  <c r="U26"/>
  <c r="Z26" s="1"/>
  <c r="Y25"/>
  <c r="X25"/>
  <c r="W25"/>
  <c r="V25"/>
  <c r="U25"/>
  <c r="Z25" s="1"/>
  <c r="Y24"/>
  <c r="X24"/>
  <c r="W24"/>
  <c r="V24"/>
  <c r="U24"/>
  <c r="Z24" s="1"/>
  <c r="Y23"/>
  <c r="X23"/>
  <c r="W23"/>
  <c r="V23"/>
  <c r="U23"/>
  <c r="Z23" s="1"/>
  <c r="Y22"/>
  <c r="X22"/>
  <c r="W22"/>
  <c r="V22"/>
  <c r="U22"/>
  <c r="Z22" s="1"/>
  <c r="Y21"/>
  <c r="X21"/>
  <c r="W21"/>
  <c r="V21"/>
  <c r="U21"/>
  <c r="Z21" s="1"/>
  <c r="Y20"/>
  <c r="X20"/>
  <c r="W20"/>
  <c r="V20"/>
  <c r="U20"/>
  <c r="Z20" s="1"/>
  <c r="Y19"/>
  <c r="X19"/>
  <c r="W19"/>
  <c r="V19"/>
  <c r="U19"/>
  <c r="Z19" s="1"/>
  <c r="Y18"/>
  <c r="X18"/>
  <c r="W18"/>
  <c r="V18"/>
  <c r="U18"/>
  <c r="Z18" s="1"/>
  <c r="Y17"/>
  <c r="X17"/>
  <c r="W17"/>
  <c r="V17"/>
  <c r="U17"/>
  <c r="Z17" s="1"/>
  <c r="Y16"/>
  <c r="X16"/>
  <c r="W16"/>
  <c r="V16"/>
  <c r="U16"/>
  <c r="Z16" s="1"/>
  <c r="Y15"/>
  <c r="X15"/>
  <c r="W15"/>
  <c r="V15"/>
  <c r="U15"/>
  <c r="Z15" s="1"/>
  <c r="Y14"/>
  <c r="X14"/>
  <c r="W14"/>
  <c r="V14"/>
  <c r="U14"/>
  <c r="Z14" s="1"/>
  <c r="Y13"/>
  <c r="X13"/>
  <c r="W13"/>
  <c r="V13"/>
  <c r="U13"/>
  <c r="Z13" s="1"/>
  <c r="Y12"/>
  <c r="X12"/>
  <c r="W12"/>
  <c r="V12"/>
  <c r="U12"/>
  <c r="Z12" s="1"/>
  <c r="Y11"/>
  <c r="X11"/>
  <c r="W11"/>
  <c r="V11"/>
  <c r="U11"/>
  <c r="Z11" s="1"/>
  <c r="Y10"/>
  <c r="X10"/>
  <c r="W10"/>
  <c r="V10"/>
  <c r="U10"/>
  <c r="Z10" s="1"/>
  <c r="Y9"/>
  <c r="X9"/>
  <c r="W9"/>
  <c r="V9"/>
  <c r="U9"/>
  <c r="Z9" s="1"/>
  <c r="Y8"/>
  <c r="X8"/>
  <c r="W8"/>
  <c r="V8"/>
  <c r="U8"/>
  <c r="Z8" s="1"/>
  <c r="Y7"/>
  <c r="X7"/>
  <c r="W7"/>
  <c r="V7"/>
  <c r="U7"/>
  <c r="Z7" s="1"/>
  <c r="Y6"/>
  <c r="X6"/>
  <c r="W6"/>
  <c r="V6"/>
  <c r="U6"/>
  <c r="Z6" s="1"/>
  <c r="Y5"/>
  <c r="X5"/>
  <c r="W5"/>
  <c r="V5"/>
  <c r="U5"/>
  <c r="Z5" s="1"/>
  <c r="Y4"/>
  <c r="X4"/>
  <c r="W4"/>
  <c r="V4"/>
  <c r="U4"/>
  <c r="Z4" s="1"/>
  <c r="Y3"/>
  <c r="X3"/>
  <c r="W3"/>
  <c r="V3"/>
  <c r="U3"/>
  <c r="Z3" s="1"/>
  <c r="Y2"/>
  <c r="X2"/>
  <c r="W2"/>
  <c r="V2"/>
  <c r="U2"/>
  <c r="Z2" s="1"/>
  <c r="T6519"/>
  <c r="T6518"/>
  <c r="T6517"/>
  <c r="T6516"/>
  <c r="T6515"/>
  <c r="T6514"/>
  <c r="T6513"/>
  <c r="T6512"/>
  <c r="T6511"/>
  <c r="T6510"/>
  <c r="T6509"/>
  <c r="T6508"/>
  <c r="T6507"/>
  <c r="T6506"/>
  <c r="T6505"/>
  <c r="T6504"/>
  <c r="T6503"/>
  <c r="T6502"/>
  <c r="T6501"/>
  <c r="T6500"/>
  <c r="T6499"/>
  <c r="T6498"/>
  <c r="T6497"/>
  <c r="T6496"/>
  <c r="T6495"/>
  <c r="T6494"/>
  <c r="T6493"/>
  <c r="T6492"/>
  <c r="T6491"/>
  <c r="T6490"/>
  <c r="T6489"/>
  <c r="T6488"/>
  <c r="T6487"/>
  <c r="T6486"/>
  <c r="T6485"/>
  <c r="T6484"/>
  <c r="T6483"/>
  <c r="T6482"/>
  <c r="T6481"/>
  <c r="T6480"/>
  <c r="T6479"/>
  <c r="T6478"/>
  <c r="T6477"/>
  <c r="T6476"/>
  <c r="T6475"/>
  <c r="T6474"/>
  <c r="T6473"/>
  <c r="T6472"/>
  <c r="T6471"/>
  <c r="T6470"/>
  <c r="T6469"/>
  <c r="T6468"/>
  <c r="T6467"/>
  <c r="T6466"/>
  <c r="T6465"/>
  <c r="T6464"/>
  <c r="T6463"/>
  <c r="T6462"/>
  <c r="T6461"/>
  <c r="T6460"/>
  <c r="T6459"/>
  <c r="T6458"/>
  <c r="T6457"/>
  <c r="T6456"/>
  <c r="T6455"/>
  <c r="T6454"/>
  <c r="T6453"/>
  <c r="T6452"/>
  <c r="T6451"/>
  <c r="T6450"/>
  <c r="T6449"/>
  <c r="T6448"/>
  <c r="T6447"/>
  <c r="T6446"/>
  <c r="T6445"/>
  <c r="T6444"/>
  <c r="T6443"/>
  <c r="T6442"/>
  <c r="T6441"/>
  <c r="T6440"/>
  <c r="T6439"/>
  <c r="T6438"/>
  <c r="T6437"/>
  <c r="T6436"/>
  <c r="T6435"/>
  <c r="T6434"/>
  <c r="T6433"/>
  <c r="T6432"/>
  <c r="T6431"/>
  <c r="T6430"/>
  <c r="T6429"/>
  <c r="T6428"/>
  <c r="T6427"/>
  <c r="T6426"/>
  <c r="T6425"/>
  <c r="T6424"/>
  <c r="T6423"/>
  <c r="T6422"/>
  <c r="T6421"/>
  <c r="T6420"/>
  <c r="T6419"/>
  <c r="T6418"/>
  <c r="T6417"/>
  <c r="T6416"/>
  <c r="T6415"/>
  <c r="T6414"/>
  <c r="T6413"/>
  <c r="T6412"/>
  <c r="T6411"/>
  <c r="T6410"/>
  <c r="T6409"/>
  <c r="T6408"/>
  <c r="T6407"/>
  <c r="T6406"/>
  <c r="T6405"/>
  <c r="T6404"/>
  <c r="T6403"/>
  <c r="T6402"/>
  <c r="T6401"/>
  <c r="T6400"/>
  <c r="T6399"/>
  <c r="T6398"/>
  <c r="T6397"/>
  <c r="T6396"/>
  <c r="T6395"/>
  <c r="T6394"/>
  <c r="T6393"/>
  <c r="T6392"/>
  <c r="T6391"/>
  <c r="T6390"/>
  <c r="T6389"/>
  <c r="T6388"/>
  <c r="T6387"/>
  <c r="T6386"/>
  <c r="T6385"/>
  <c r="T6384"/>
  <c r="T6383"/>
  <c r="T6382"/>
  <c r="T6381"/>
  <c r="T6380"/>
  <c r="T6379"/>
  <c r="T6378"/>
  <c r="T6377"/>
  <c r="T6376"/>
  <c r="T6375"/>
  <c r="T6374"/>
  <c r="T6373"/>
  <c r="T6372"/>
  <c r="T6371"/>
  <c r="T6370"/>
  <c r="T6369"/>
  <c r="T6368"/>
  <c r="T6367"/>
  <c r="T6366"/>
  <c r="T6365"/>
  <c r="T6364"/>
  <c r="T6363"/>
  <c r="T6362"/>
  <c r="T6361"/>
  <c r="T6360"/>
  <c r="T6359"/>
  <c r="T6358"/>
  <c r="T6357"/>
  <c r="T6356"/>
  <c r="T6355"/>
  <c r="T6354"/>
  <c r="T6353"/>
  <c r="T6352"/>
  <c r="T6351"/>
  <c r="T6350"/>
  <c r="T6349"/>
  <c r="T6348"/>
  <c r="T6347"/>
  <c r="T6346"/>
  <c r="T6345"/>
  <c r="T6344"/>
  <c r="T6343"/>
  <c r="T6342"/>
  <c r="T6341"/>
  <c r="T6340"/>
  <c r="T6339"/>
  <c r="T6338"/>
  <c r="T6337"/>
  <c r="T6336"/>
  <c r="T6335"/>
  <c r="T6334"/>
  <c r="T6333"/>
  <c r="T6332"/>
  <c r="T6331"/>
  <c r="T6330"/>
  <c r="T6329"/>
  <c r="T6328"/>
  <c r="T6327"/>
  <c r="T6326"/>
  <c r="T6325"/>
  <c r="T6324"/>
  <c r="T6323"/>
  <c r="T6322"/>
  <c r="T6321"/>
  <c r="T6320"/>
  <c r="T6319"/>
  <c r="T6318"/>
  <c r="T6317"/>
  <c r="T6316"/>
  <c r="T6315"/>
  <c r="T6314"/>
  <c r="T6313"/>
  <c r="T6312"/>
  <c r="T6311"/>
  <c r="T6310"/>
  <c r="T6309"/>
  <c r="T6308"/>
  <c r="T6307"/>
  <c r="T6306"/>
  <c r="T6305"/>
  <c r="T6304"/>
  <c r="T6303"/>
  <c r="T6302"/>
  <c r="T6301"/>
  <c r="T6300"/>
  <c r="T6299"/>
  <c r="T6298"/>
  <c r="T6297"/>
  <c r="T6296"/>
  <c r="T6295"/>
  <c r="T6294"/>
  <c r="T6293"/>
  <c r="T6292"/>
  <c r="T6291"/>
  <c r="T6290"/>
  <c r="T6289"/>
  <c r="T6288"/>
  <c r="T6287"/>
  <c r="T6286"/>
  <c r="T6285"/>
  <c r="T6284"/>
  <c r="T6283"/>
  <c r="T6282"/>
  <c r="T6281"/>
  <c r="T6280"/>
  <c r="T6279"/>
  <c r="T6278"/>
  <c r="T6277"/>
  <c r="T6276"/>
  <c r="T6275"/>
  <c r="T6274"/>
  <c r="T6273"/>
  <c r="T6272"/>
  <c r="T6271"/>
  <c r="T6270"/>
  <c r="T6269"/>
  <c r="T6268"/>
  <c r="T6267"/>
  <c r="T6266"/>
  <c r="T6265"/>
  <c r="T6264"/>
  <c r="T6263"/>
  <c r="T6262"/>
  <c r="T6261"/>
  <c r="T6260"/>
  <c r="T6259"/>
  <c r="T6258"/>
  <c r="T6257"/>
  <c r="T6256"/>
  <c r="T6255"/>
  <c r="T6254"/>
  <c r="T6253"/>
  <c r="T6252"/>
  <c r="T6251"/>
  <c r="T6250"/>
  <c r="T6249"/>
  <c r="T6248"/>
  <c r="T6247"/>
  <c r="T6246"/>
  <c r="T6245"/>
  <c r="T6244"/>
  <c r="T6243"/>
  <c r="T6242"/>
  <c r="T6241"/>
  <c r="T6240"/>
  <c r="T6239"/>
  <c r="T6238"/>
  <c r="T6237"/>
  <c r="T6236"/>
  <c r="T6235"/>
  <c r="T6234"/>
  <c r="T6233"/>
  <c r="T6232"/>
  <c r="T6231"/>
  <c r="T6230"/>
  <c r="T6229"/>
  <c r="T6228"/>
  <c r="T6227"/>
  <c r="T6226"/>
  <c r="T6225"/>
  <c r="T6224"/>
  <c r="T6223"/>
  <c r="T6222"/>
  <c r="T6221"/>
  <c r="T6220"/>
  <c r="T6219"/>
  <c r="T6218"/>
  <c r="T6217"/>
  <c r="T6216"/>
  <c r="T6215"/>
  <c r="T6214"/>
  <c r="T6213"/>
  <c r="T6212"/>
  <c r="T6211"/>
  <c r="T6210"/>
  <c r="T6209"/>
  <c r="T6208"/>
  <c r="T6207"/>
  <c r="T6206"/>
  <c r="T6205"/>
  <c r="T6204"/>
  <c r="T6203"/>
  <c r="T6202"/>
  <c r="T6201"/>
  <c r="T6200"/>
  <c r="T6199"/>
  <c r="T6198"/>
  <c r="T6197"/>
  <c r="T6196"/>
  <c r="T6195"/>
  <c r="T6194"/>
  <c r="T6193"/>
  <c r="T6192"/>
  <c r="T6191"/>
  <c r="T6190"/>
  <c r="T6189"/>
  <c r="T6188"/>
  <c r="T6187"/>
  <c r="T6186"/>
  <c r="T6185"/>
  <c r="T6184"/>
  <c r="T6183"/>
  <c r="T6182"/>
  <c r="T6181"/>
  <c r="T6180"/>
  <c r="T6179"/>
  <c r="T6178"/>
  <c r="T6177"/>
  <c r="T6176"/>
  <c r="T6175"/>
  <c r="T6174"/>
  <c r="T6173"/>
  <c r="T6172"/>
  <c r="T6171"/>
  <c r="T6170"/>
  <c r="T6169"/>
  <c r="T6168"/>
  <c r="T6167"/>
  <c r="T6166"/>
  <c r="T6165"/>
  <c r="T6164"/>
  <c r="T6163"/>
  <c r="T6162"/>
  <c r="T6161"/>
  <c r="T6160"/>
  <c r="T6159"/>
  <c r="T6158"/>
  <c r="T6157"/>
  <c r="T6156"/>
  <c r="T6155"/>
  <c r="T6154"/>
  <c r="T6153"/>
  <c r="T6152"/>
  <c r="T6151"/>
  <c r="T6150"/>
  <c r="T6149"/>
  <c r="T6148"/>
  <c r="T6147"/>
  <c r="T6146"/>
  <c r="T6145"/>
  <c r="T6144"/>
  <c r="T6143"/>
  <c r="T6142"/>
  <c r="T6141"/>
  <c r="T6140"/>
  <c r="T6139"/>
  <c r="T6138"/>
  <c r="T6137"/>
  <c r="T6136"/>
  <c r="T6135"/>
  <c r="T6134"/>
  <c r="T6133"/>
  <c r="T6132"/>
  <c r="T6131"/>
  <c r="T6130"/>
  <c r="T6129"/>
  <c r="T6128"/>
  <c r="T6127"/>
  <c r="T6126"/>
  <c r="T6125"/>
  <c r="T6124"/>
  <c r="T6123"/>
  <c r="T6122"/>
  <c r="T6121"/>
  <c r="T6120"/>
  <c r="T6119"/>
  <c r="T6118"/>
  <c r="T6117"/>
  <c r="T6116"/>
  <c r="T6115"/>
  <c r="T6114"/>
  <c r="T6113"/>
  <c r="T6112"/>
  <c r="T6111"/>
  <c r="T6110"/>
  <c r="T6109"/>
  <c r="T6108"/>
  <c r="T6107"/>
  <c r="T6106"/>
  <c r="T6105"/>
  <c r="T6104"/>
  <c r="T6103"/>
  <c r="T6102"/>
  <c r="T6101"/>
  <c r="T6100"/>
  <c r="T6099"/>
  <c r="T6098"/>
  <c r="T6097"/>
  <c r="T6096"/>
  <c r="T6095"/>
  <c r="T6094"/>
  <c r="T6093"/>
  <c r="T6092"/>
  <c r="T6091"/>
  <c r="T6090"/>
  <c r="T6089"/>
  <c r="T6088"/>
  <c r="T6087"/>
  <c r="T6086"/>
  <c r="T6085"/>
  <c r="T6084"/>
  <c r="T6083"/>
  <c r="T6082"/>
  <c r="T6081"/>
  <c r="T6080"/>
  <c r="T6079"/>
  <c r="T6078"/>
  <c r="T6077"/>
  <c r="T6076"/>
  <c r="T6075"/>
  <c r="T6074"/>
  <c r="T6073"/>
  <c r="T6072"/>
  <c r="T6071"/>
  <c r="T6070"/>
  <c r="T6069"/>
  <c r="T6068"/>
  <c r="T6067"/>
  <c r="T6066"/>
  <c r="T6065"/>
  <c r="T6064"/>
  <c r="T6063"/>
  <c r="T6062"/>
  <c r="T6061"/>
  <c r="T6060"/>
  <c r="T6059"/>
  <c r="T6058"/>
  <c r="T6057"/>
  <c r="T6056"/>
  <c r="T6055"/>
  <c r="T6054"/>
  <c r="T6053"/>
  <c r="T6052"/>
  <c r="T6051"/>
  <c r="T6050"/>
  <c r="T6049"/>
  <c r="T6048"/>
  <c r="T6047"/>
  <c r="T6046"/>
  <c r="T6045"/>
  <c r="T6044"/>
  <c r="T6043"/>
  <c r="T6042"/>
  <c r="T6041"/>
  <c r="T6040"/>
  <c r="T6039"/>
  <c r="T6038"/>
  <c r="T6037"/>
  <c r="T6036"/>
  <c r="T6035"/>
  <c r="T6034"/>
  <c r="T6033"/>
  <c r="T6032"/>
  <c r="T6031"/>
  <c r="T6030"/>
  <c r="T6029"/>
  <c r="T6028"/>
  <c r="T6027"/>
  <c r="T6026"/>
  <c r="T6025"/>
  <c r="T6024"/>
  <c r="T6023"/>
  <c r="T6022"/>
  <c r="T6021"/>
  <c r="T6020"/>
  <c r="T6019"/>
  <c r="T6018"/>
  <c r="T6017"/>
  <c r="T6016"/>
  <c r="T6015"/>
  <c r="T6014"/>
  <c r="T6013"/>
  <c r="T6012"/>
  <c r="T6011"/>
  <c r="T6010"/>
  <c r="T6009"/>
  <c r="T6008"/>
  <c r="T6007"/>
  <c r="T6006"/>
  <c r="T6005"/>
  <c r="T6004"/>
  <c r="T6003"/>
  <c r="T6002"/>
  <c r="T6001"/>
  <c r="T6000"/>
  <c r="T5999"/>
  <c r="T5998"/>
  <c r="T5997"/>
  <c r="T5996"/>
  <c r="T5995"/>
  <c r="T5994"/>
  <c r="T5993"/>
  <c r="T5992"/>
  <c r="T5991"/>
  <c r="T5990"/>
  <c r="T5989"/>
  <c r="T5988"/>
  <c r="T5987"/>
  <c r="T5986"/>
  <c r="T5985"/>
  <c r="T5984"/>
  <c r="T5983"/>
  <c r="T5982"/>
  <c r="T5981"/>
  <c r="T5980"/>
  <c r="T5979"/>
  <c r="T5978"/>
  <c r="T5977"/>
  <c r="T5976"/>
  <c r="T5975"/>
  <c r="T5974"/>
  <c r="T5973"/>
  <c r="T5972"/>
  <c r="T5971"/>
  <c r="T5970"/>
  <c r="T5969"/>
  <c r="T5968"/>
  <c r="T5967"/>
  <c r="T5966"/>
  <c r="T5965"/>
  <c r="T5964"/>
  <c r="T5963"/>
  <c r="T5962"/>
  <c r="T5961"/>
  <c r="T5960"/>
  <c r="T5959"/>
  <c r="T5958"/>
  <c r="T5957"/>
  <c r="T5956"/>
  <c r="T5955"/>
  <c r="T5954"/>
  <c r="T5953"/>
  <c r="T5952"/>
  <c r="T5951"/>
  <c r="T5950"/>
  <c r="T5949"/>
  <c r="T5948"/>
  <c r="T5947"/>
  <c r="T5946"/>
  <c r="T5945"/>
  <c r="T5944"/>
  <c r="T5943"/>
  <c r="T5942"/>
  <c r="T5941"/>
  <c r="T5940"/>
  <c r="T5939"/>
  <c r="T5938"/>
  <c r="T5937"/>
  <c r="T5936"/>
  <c r="T5935"/>
  <c r="T5934"/>
  <c r="T5933"/>
  <c r="T5932"/>
  <c r="T5931"/>
  <c r="T5930"/>
  <c r="T5929"/>
  <c r="T5928"/>
  <c r="T5927"/>
  <c r="T5926"/>
  <c r="T5925"/>
  <c r="T5924"/>
  <c r="T5923"/>
  <c r="T5922"/>
  <c r="T5921"/>
  <c r="T5920"/>
  <c r="T5919"/>
  <c r="T5918"/>
  <c r="T5917"/>
  <c r="T5916"/>
  <c r="T5915"/>
  <c r="T5914"/>
  <c r="T5913"/>
  <c r="T5912"/>
  <c r="T5911"/>
  <c r="T5910"/>
  <c r="T5909"/>
  <c r="T5908"/>
  <c r="T5907"/>
  <c r="T5906"/>
  <c r="T5905"/>
  <c r="T5904"/>
  <c r="T5903"/>
  <c r="T5902"/>
  <c r="T5901"/>
  <c r="T5900"/>
  <c r="T5899"/>
  <c r="T5898"/>
  <c r="T5897"/>
  <c r="T5896"/>
  <c r="T5895"/>
  <c r="T5894"/>
  <c r="T5893"/>
  <c r="T5892"/>
  <c r="T5891"/>
  <c r="T5890"/>
  <c r="T5889"/>
  <c r="T5888"/>
  <c r="T5887"/>
  <c r="T5886"/>
  <c r="T5885"/>
  <c r="T5884"/>
  <c r="T5883"/>
  <c r="T5882"/>
  <c r="T5881"/>
  <c r="T5880"/>
  <c r="T5879"/>
  <c r="T5878"/>
  <c r="T5877"/>
  <c r="T5876"/>
  <c r="T5875"/>
  <c r="T5874"/>
  <c r="T5873"/>
  <c r="T5872"/>
  <c r="T5871"/>
  <c r="T5870"/>
  <c r="T5869"/>
  <c r="T5868"/>
  <c r="T5867"/>
  <c r="T5866"/>
  <c r="T5865"/>
  <c r="T5864"/>
  <c r="T5863"/>
  <c r="T5862"/>
  <c r="T5861"/>
  <c r="T5860"/>
  <c r="T5859"/>
  <c r="T5858"/>
  <c r="T5857"/>
  <c r="T5856"/>
  <c r="T5855"/>
  <c r="T5854"/>
  <c r="T5853"/>
  <c r="T5852"/>
  <c r="T5851"/>
  <c r="T5850"/>
  <c r="T5849"/>
  <c r="T5848"/>
  <c r="T5847"/>
  <c r="T5846"/>
  <c r="T5845"/>
  <c r="T5844"/>
  <c r="T5843"/>
  <c r="T5842"/>
  <c r="T5841"/>
  <c r="T5840"/>
  <c r="T5839"/>
  <c r="T5838"/>
  <c r="T5837"/>
  <c r="T5836"/>
  <c r="T5835"/>
  <c r="T5834"/>
  <c r="T5833"/>
  <c r="T5832"/>
  <c r="T5831"/>
  <c r="T5830"/>
  <c r="T5829"/>
  <c r="T5828"/>
  <c r="T5827"/>
  <c r="T5826"/>
  <c r="T5825"/>
  <c r="T5824"/>
  <c r="T5823"/>
  <c r="T5822"/>
  <c r="T5821"/>
  <c r="T5820"/>
  <c r="T5819"/>
  <c r="T5818"/>
  <c r="T5817"/>
  <c r="T5816"/>
  <c r="T5815"/>
  <c r="T5814"/>
  <c r="T5813"/>
  <c r="T5812"/>
  <c r="T5811"/>
  <c r="T5810"/>
  <c r="T5809"/>
  <c r="T5808"/>
  <c r="T5807"/>
  <c r="T5806"/>
  <c r="T5805"/>
  <c r="T5804"/>
  <c r="T5803"/>
  <c r="T5802"/>
  <c r="T5801"/>
  <c r="T5800"/>
  <c r="T5799"/>
  <c r="T5798"/>
  <c r="T5797"/>
  <c r="T5796"/>
  <c r="T5795"/>
  <c r="T5794"/>
  <c r="T5793"/>
  <c r="T5792"/>
  <c r="T5791"/>
  <c r="T5790"/>
  <c r="T5789"/>
  <c r="T5788"/>
  <c r="T5787"/>
  <c r="T5786"/>
  <c r="T5785"/>
  <c r="T5784"/>
  <c r="T5783"/>
  <c r="T5782"/>
  <c r="T5781"/>
  <c r="T5780"/>
  <c r="T5779"/>
  <c r="T5778"/>
  <c r="T5777"/>
  <c r="T5776"/>
  <c r="T5775"/>
  <c r="T5774"/>
  <c r="T5773"/>
  <c r="T5772"/>
  <c r="T5771"/>
  <c r="T5770"/>
  <c r="T5769"/>
  <c r="T5768"/>
  <c r="T5767"/>
  <c r="T5766"/>
  <c r="T5765"/>
  <c r="T5764"/>
  <c r="T5763"/>
  <c r="T5762"/>
  <c r="T5761"/>
  <c r="T5760"/>
  <c r="T5759"/>
  <c r="T5758"/>
  <c r="T5757"/>
  <c r="T5756"/>
  <c r="T5755"/>
  <c r="T5754"/>
  <c r="T5753"/>
  <c r="T5752"/>
  <c r="T5751"/>
  <c r="T5750"/>
  <c r="T5749"/>
  <c r="T5748"/>
  <c r="T5747"/>
  <c r="T5746"/>
  <c r="T5745"/>
  <c r="T5744"/>
  <c r="T5743"/>
  <c r="T5742"/>
  <c r="T5741"/>
  <c r="T5740"/>
  <c r="T5739"/>
  <c r="T5738"/>
  <c r="T5737"/>
  <c r="T5736"/>
  <c r="T5735"/>
  <c r="T5734"/>
  <c r="T5733"/>
  <c r="T5732"/>
  <c r="T5731"/>
  <c r="T5730"/>
  <c r="T5729"/>
  <c r="T5728"/>
  <c r="T5727"/>
  <c r="T5726"/>
  <c r="T5725"/>
  <c r="T5724"/>
  <c r="T5723"/>
  <c r="T5722"/>
  <c r="T5721"/>
  <c r="T5720"/>
  <c r="T5719"/>
  <c r="T5718"/>
  <c r="T5717"/>
  <c r="T5716"/>
  <c r="T5715"/>
  <c r="T5714"/>
  <c r="T5713"/>
  <c r="T5712"/>
  <c r="T5711"/>
  <c r="T5710"/>
  <c r="T5709"/>
  <c r="T5708"/>
  <c r="T5707"/>
  <c r="T5706"/>
  <c r="T5705"/>
  <c r="T5704"/>
  <c r="T5703"/>
  <c r="T5702"/>
  <c r="T5701"/>
  <c r="T5700"/>
  <c r="T5699"/>
  <c r="T5698"/>
  <c r="T5697"/>
  <c r="T5696"/>
  <c r="T5695"/>
  <c r="T5694"/>
  <c r="T5693"/>
  <c r="T5692"/>
  <c r="T5691"/>
  <c r="T5690"/>
  <c r="T5689"/>
  <c r="T5688"/>
  <c r="T5687"/>
  <c r="T5686"/>
  <c r="T5685"/>
  <c r="T5684"/>
  <c r="T5683"/>
  <c r="T5682"/>
  <c r="T5681"/>
  <c r="T5680"/>
  <c r="T5679"/>
  <c r="T5678"/>
  <c r="T5677"/>
  <c r="T5676"/>
  <c r="T5675"/>
  <c r="T5674"/>
  <c r="T5673"/>
  <c r="T5672"/>
  <c r="T5671"/>
  <c r="T5670"/>
  <c r="T5669"/>
  <c r="T5668"/>
  <c r="T5667"/>
  <c r="T5666"/>
  <c r="T5665"/>
  <c r="T5664"/>
  <c r="T5663"/>
  <c r="T5662"/>
  <c r="T5661"/>
  <c r="T5660"/>
  <c r="T5659"/>
  <c r="T5658"/>
  <c r="T5657"/>
  <c r="T5656"/>
  <c r="T5655"/>
  <c r="T5654"/>
  <c r="T5653"/>
  <c r="T5652"/>
  <c r="T5651"/>
  <c r="T5650"/>
  <c r="T5649"/>
  <c r="T5648"/>
  <c r="T5647"/>
  <c r="T5646"/>
  <c r="T5645"/>
  <c r="T5644"/>
  <c r="T5643"/>
  <c r="T5642"/>
  <c r="T5641"/>
  <c r="T5640"/>
  <c r="T5639"/>
  <c r="T5638"/>
  <c r="T5637"/>
  <c r="T5636"/>
  <c r="T5635"/>
  <c r="T5634"/>
  <c r="T5633"/>
  <c r="T5632"/>
  <c r="T5631"/>
  <c r="T5630"/>
  <c r="T5629"/>
  <c r="T5628"/>
  <c r="T5627"/>
  <c r="T5626"/>
  <c r="T5625"/>
  <c r="T5624"/>
  <c r="T5623"/>
  <c r="T5622"/>
  <c r="T5621"/>
  <c r="T5620"/>
  <c r="T5619"/>
  <c r="T5618"/>
  <c r="T5617"/>
  <c r="T5616"/>
  <c r="T5615"/>
  <c r="T5614"/>
  <c r="T5613"/>
  <c r="T5612"/>
  <c r="T5611"/>
  <c r="T5610"/>
  <c r="T5609"/>
  <c r="T5608"/>
  <c r="T5607"/>
  <c r="T5606"/>
  <c r="T5605"/>
  <c r="T5604"/>
  <c r="T5603"/>
  <c r="T5602"/>
  <c r="T5601"/>
  <c r="T5600"/>
  <c r="T5599"/>
  <c r="T5598"/>
  <c r="T5597"/>
  <c r="T5596"/>
  <c r="T5595"/>
  <c r="T5594"/>
  <c r="T5593"/>
  <c r="T5592"/>
  <c r="T5591"/>
  <c r="T5590"/>
  <c r="T5589"/>
  <c r="T5588"/>
  <c r="T5587"/>
  <c r="T5586"/>
  <c r="T5585"/>
  <c r="T5584"/>
  <c r="T5583"/>
  <c r="T5582"/>
  <c r="T5581"/>
  <c r="T5580"/>
  <c r="T5579"/>
  <c r="T5578"/>
  <c r="T5577"/>
  <c r="T5576"/>
  <c r="T5575"/>
  <c r="T5574"/>
  <c r="T5573"/>
  <c r="T5572"/>
  <c r="T5571"/>
  <c r="T5570"/>
  <c r="T5569"/>
  <c r="T5568"/>
  <c r="T5567"/>
  <c r="T5566"/>
  <c r="T5565"/>
  <c r="T5564"/>
  <c r="T5563"/>
  <c r="T5562"/>
  <c r="T5561"/>
  <c r="T5560"/>
  <c r="T5559"/>
  <c r="T5558"/>
  <c r="T5557"/>
  <c r="T5556"/>
  <c r="T5555"/>
  <c r="T5554"/>
  <c r="T5553"/>
  <c r="T5552"/>
  <c r="T5551"/>
  <c r="T5550"/>
  <c r="T5549"/>
  <c r="T5548"/>
  <c r="T5547"/>
  <c r="T5546"/>
  <c r="T5545"/>
  <c r="T5544"/>
  <c r="T5543"/>
  <c r="T5542"/>
  <c r="T5541"/>
  <c r="T5540"/>
  <c r="T5539"/>
  <c r="T5538"/>
  <c r="T5537"/>
  <c r="T5536"/>
  <c r="T5535"/>
  <c r="T5534"/>
  <c r="T5533"/>
  <c r="T5532"/>
  <c r="T5531"/>
  <c r="T5530"/>
  <c r="T5529"/>
  <c r="T5528"/>
  <c r="T5527"/>
  <c r="T5526"/>
  <c r="T5525"/>
  <c r="T5524"/>
  <c r="T5523"/>
  <c r="T5522"/>
  <c r="T5521"/>
  <c r="T5520"/>
  <c r="T5519"/>
  <c r="T5518"/>
  <c r="T5517"/>
  <c r="T5516"/>
  <c r="T5515"/>
  <c r="T5514"/>
  <c r="T5513"/>
  <c r="T5512"/>
  <c r="T5511"/>
  <c r="T5510"/>
  <c r="T5509"/>
  <c r="T5508"/>
  <c r="T5507"/>
  <c r="T5506"/>
  <c r="T5505"/>
  <c r="T5504"/>
  <c r="T5503"/>
  <c r="T5502"/>
  <c r="T5501"/>
  <c r="T5500"/>
  <c r="T5499"/>
  <c r="T5498"/>
  <c r="T5497"/>
  <c r="T5496"/>
  <c r="T5495"/>
  <c r="T5494"/>
  <c r="T5493"/>
  <c r="T5492"/>
  <c r="T5491"/>
  <c r="T5490"/>
  <c r="T5489"/>
  <c r="T5488"/>
  <c r="T5487"/>
  <c r="T5486"/>
  <c r="T5485"/>
  <c r="T5484"/>
  <c r="T5483"/>
  <c r="T5482"/>
  <c r="T5481"/>
  <c r="T5480"/>
  <c r="T5479"/>
  <c r="T5478"/>
  <c r="T5477"/>
  <c r="T5476"/>
  <c r="T5475"/>
  <c r="T5474"/>
  <c r="T5473"/>
  <c r="T5472"/>
  <c r="T5471"/>
  <c r="T5470"/>
  <c r="T5469"/>
  <c r="T5468"/>
  <c r="T5467"/>
  <c r="T5466"/>
  <c r="T5465"/>
  <c r="T5464"/>
  <c r="T5463"/>
  <c r="T5462"/>
  <c r="T5461"/>
  <c r="T5460"/>
  <c r="T5459"/>
  <c r="T5458"/>
  <c r="T5457"/>
  <c r="T5456"/>
  <c r="T5455"/>
  <c r="T5454"/>
  <c r="T5453"/>
  <c r="T5452"/>
  <c r="T5451"/>
  <c r="T5450"/>
  <c r="T5449"/>
  <c r="T5448"/>
  <c r="T5447"/>
  <c r="T5446"/>
  <c r="T5445"/>
  <c r="T5444"/>
  <c r="T5443"/>
  <c r="T5442"/>
  <c r="T5441"/>
  <c r="T5440"/>
  <c r="T5439"/>
  <c r="T5438"/>
  <c r="T5437"/>
  <c r="T5436"/>
  <c r="T5435"/>
  <c r="T5434"/>
  <c r="T5433"/>
  <c r="T5432"/>
  <c r="T5431"/>
  <c r="T5430"/>
  <c r="T5429"/>
  <c r="T5428"/>
  <c r="T5427"/>
  <c r="T5426"/>
  <c r="T5425"/>
  <c r="T5424"/>
  <c r="T5423"/>
  <c r="T5422"/>
  <c r="T5421"/>
  <c r="T5420"/>
  <c r="T5419"/>
  <c r="T5418"/>
  <c r="T5417"/>
  <c r="T5416"/>
  <c r="T5415"/>
  <c r="T5414"/>
  <c r="T5413"/>
  <c r="T5412"/>
  <c r="T5411"/>
  <c r="T5410"/>
  <c r="T5409"/>
  <c r="T5408"/>
  <c r="T5407"/>
  <c r="T5406"/>
  <c r="T5405"/>
  <c r="T5404"/>
  <c r="T5403"/>
  <c r="T5402"/>
  <c r="T5401"/>
  <c r="T5400"/>
  <c r="T5399"/>
  <c r="T5398"/>
  <c r="T5397"/>
  <c r="T5396"/>
  <c r="T5395"/>
  <c r="T5394"/>
  <c r="T5393"/>
  <c r="T5392"/>
  <c r="T5391"/>
  <c r="T5390"/>
  <c r="T5389"/>
  <c r="T5388"/>
  <c r="T5387"/>
  <c r="T5386"/>
  <c r="T5385"/>
  <c r="T5384"/>
  <c r="T5383"/>
  <c r="T5382"/>
  <c r="T5381"/>
  <c r="T5380"/>
  <c r="T5379"/>
  <c r="T5378"/>
  <c r="T5377"/>
  <c r="T5376"/>
  <c r="T5375"/>
  <c r="T5374"/>
  <c r="T5373"/>
  <c r="T5372"/>
  <c r="T5371"/>
  <c r="T5370"/>
  <c r="T5369"/>
  <c r="T5368"/>
  <c r="T5367"/>
  <c r="T5366"/>
  <c r="T5365"/>
  <c r="T5364"/>
  <c r="T5363"/>
  <c r="T5362"/>
  <c r="T5361"/>
  <c r="T5360"/>
  <c r="T5359"/>
  <c r="T5358"/>
  <c r="T5357"/>
  <c r="T5356"/>
  <c r="T5355"/>
  <c r="T5354"/>
  <c r="T5353"/>
  <c r="T5352"/>
  <c r="T5351"/>
  <c r="T5350"/>
  <c r="T5349"/>
  <c r="T5348"/>
  <c r="T5347"/>
  <c r="T5346"/>
  <c r="T5345"/>
  <c r="T5344"/>
  <c r="T5343"/>
  <c r="T5342"/>
  <c r="T5341"/>
  <c r="T5340"/>
  <c r="T5339"/>
  <c r="T5338"/>
  <c r="T5337"/>
  <c r="T5336"/>
  <c r="T5335"/>
  <c r="T5334"/>
  <c r="T5333"/>
  <c r="T5332"/>
  <c r="T5331"/>
  <c r="T5330"/>
  <c r="T5329"/>
  <c r="T5328"/>
  <c r="T5327"/>
  <c r="T5326"/>
  <c r="T5325"/>
  <c r="T5324"/>
  <c r="T5323"/>
  <c r="T5322"/>
  <c r="T5321"/>
  <c r="T5320"/>
  <c r="T5319"/>
  <c r="T5318"/>
  <c r="T5317"/>
  <c r="T5316"/>
  <c r="T5315"/>
  <c r="T5314"/>
  <c r="T5313"/>
  <c r="T5312"/>
  <c r="T5311"/>
  <c r="T5310"/>
  <c r="T5309"/>
  <c r="T5308"/>
  <c r="T5307"/>
  <c r="T5306"/>
  <c r="T5305"/>
  <c r="T5304"/>
  <c r="T5303"/>
  <c r="T5302"/>
  <c r="T5301"/>
  <c r="T5300"/>
  <c r="T5299"/>
  <c r="T5298"/>
  <c r="T5297"/>
  <c r="T5296"/>
  <c r="T5295"/>
  <c r="T5294"/>
  <c r="T5293"/>
  <c r="T5292"/>
  <c r="T5291"/>
  <c r="T5290"/>
  <c r="T5289"/>
  <c r="T5288"/>
  <c r="T5287"/>
  <c r="T5286"/>
  <c r="T5285"/>
  <c r="T5284"/>
  <c r="T5283"/>
  <c r="T5282"/>
  <c r="T5281"/>
  <c r="T5280"/>
  <c r="T5279"/>
  <c r="T5278"/>
  <c r="T5277"/>
  <c r="T5276"/>
  <c r="T5275"/>
  <c r="T5274"/>
  <c r="T5273"/>
  <c r="T5272"/>
  <c r="T5271"/>
  <c r="T5270"/>
  <c r="T5269"/>
  <c r="T5268"/>
  <c r="T5267"/>
  <c r="T5266"/>
  <c r="T5265"/>
  <c r="T5264"/>
  <c r="T5263"/>
  <c r="T5262"/>
  <c r="T5261"/>
  <c r="T5260"/>
  <c r="T5259"/>
  <c r="T5258"/>
  <c r="T5257"/>
  <c r="T5256"/>
  <c r="T5255"/>
  <c r="T5254"/>
  <c r="T5253"/>
  <c r="T5252"/>
  <c r="T5251"/>
  <c r="T5250"/>
  <c r="T5249"/>
  <c r="T5248"/>
  <c r="T5247"/>
  <c r="T5246"/>
  <c r="T5245"/>
  <c r="T5244"/>
  <c r="T5243"/>
  <c r="T5242"/>
  <c r="T5241"/>
  <c r="T5240"/>
  <c r="T5239"/>
  <c r="T5238"/>
  <c r="T5237"/>
  <c r="T5236"/>
  <c r="T5235"/>
  <c r="T5234"/>
  <c r="T5233"/>
  <c r="T5232"/>
  <c r="T5231"/>
  <c r="T5230"/>
  <c r="T5229"/>
  <c r="T5228"/>
  <c r="T5227"/>
  <c r="T5226"/>
  <c r="T5225"/>
  <c r="T5224"/>
  <c r="T5223"/>
  <c r="T5222"/>
  <c r="T5221"/>
  <c r="T5220"/>
  <c r="T5219"/>
  <c r="T5218"/>
  <c r="T5217"/>
  <c r="T5216"/>
  <c r="T5215"/>
  <c r="T5214"/>
  <c r="T5213"/>
  <c r="T5212"/>
  <c r="T5211"/>
  <c r="T5210"/>
  <c r="T5209"/>
  <c r="T5208"/>
  <c r="T5207"/>
  <c r="T5206"/>
  <c r="T5205"/>
  <c r="T5204"/>
  <c r="T5203"/>
  <c r="T5202"/>
  <c r="T5201"/>
  <c r="T5200"/>
  <c r="T5199"/>
  <c r="T5198"/>
  <c r="T5197"/>
  <c r="T5196"/>
  <c r="T5195"/>
  <c r="T5194"/>
  <c r="T5193"/>
  <c r="T5192"/>
  <c r="T5191"/>
  <c r="T5190"/>
  <c r="T5189"/>
  <c r="T5188"/>
  <c r="T5187"/>
  <c r="T5186"/>
  <c r="T5185"/>
  <c r="T5184"/>
  <c r="T5183"/>
  <c r="T5182"/>
  <c r="T5181"/>
  <c r="T5180"/>
  <c r="T5179"/>
  <c r="T5178"/>
  <c r="T5177"/>
  <c r="T5176"/>
  <c r="T5175"/>
  <c r="T5174"/>
  <c r="T5173"/>
  <c r="T5172"/>
  <c r="T5171"/>
  <c r="T5170"/>
  <c r="T5169"/>
  <c r="T5168"/>
  <c r="T5167"/>
  <c r="T5166"/>
  <c r="T5165"/>
  <c r="T5164"/>
  <c r="T5163"/>
  <c r="T5162"/>
  <c r="T5161"/>
  <c r="T5160"/>
  <c r="T5159"/>
  <c r="T5158"/>
  <c r="T5157"/>
  <c r="T5156"/>
  <c r="T5155"/>
  <c r="T5154"/>
  <c r="T5153"/>
  <c r="T5152"/>
  <c r="T5151"/>
  <c r="T5150"/>
  <c r="T5149"/>
  <c r="T5148"/>
  <c r="T5147"/>
  <c r="T5146"/>
  <c r="T5145"/>
  <c r="T5144"/>
  <c r="T5143"/>
  <c r="T5142"/>
  <c r="T5141"/>
  <c r="T5140"/>
  <c r="T5139"/>
  <c r="T5138"/>
  <c r="T5137"/>
  <c r="T5136"/>
  <c r="T5135"/>
  <c r="T5134"/>
  <c r="T5133"/>
  <c r="T5132"/>
  <c r="T5131"/>
  <c r="T5130"/>
  <c r="T5129"/>
  <c r="T5128"/>
  <c r="T5127"/>
  <c r="T5126"/>
  <c r="T5125"/>
  <c r="T5124"/>
  <c r="T5123"/>
  <c r="T5122"/>
  <c r="T5121"/>
  <c r="T5120"/>
  <c r="T5119"/>
  <c r="T5118"/>
  <c r="T5117"/>
  <c r="T5116"/>
  <c r="T5115"/>
  <c r="T5114"/>
  <c r="T5113"/>
  <c r="T5112"/>
  <c r="T5111"/>
  <c r="T5110"/>
  <c r="T5109"/>
  <c r="T5108"/>
  <c r="T5107"/>
  <c r="T5106"/>
  <c r="T5105"/>
  <c r="T5104"/>
  <c r="T5103"/>
  <c r="T5102"/>
  <c r="T5101"/>
  <c r="T5100"/>
  <c r="T5099"/>
  <c r="T5098"/>
  <c r="T5097"/>
  <c r="T5096"/>
  <c r="T5095"/>
  <c r="T5094"/>
  <c r="T5093"/>
  <c r="T5092"/>
  <c r="T5091"/>
  <c r="T5090"/>
  <c r="T5089"/>
  <c r="T5088"/>
  <c r="T5087"/>
  <c r="T5086"/>
  <c r="T5085"/>
  <c r="T5084"/>
  <c r="T5083"/>
  <c r="T5082"/>
  <c r="T5081"/>
  <c r="T5080"/>
  <c r="T5079"/>
  <c r="T5078"/>
  <c r="T5077"/>
  <c r="T5076"/>
  <c r="T5075"/>
  <c r="T5074"/>
  <c r="T5073"/>
  <c r="T5072"/>
  <c r="T5071"/>
  <c r="T5070"/>
  <c r="T5069"/>
  <c r="T5068"/>
  <c r="T5067"/>
  <c r="T5066"/>
  <c r="T5065"/>
  <c r="T5064"/>
  <c r="T5063"/>
  <c r="T5062"/>
  <c r="T5061"/>
  <c r="T5060"/>
  <c r="T5059"/>
  <c r="T5058"/>
  <c r="T5057"/>
  <c r="T5056"/>
  <c r="T5055"/>
  <c r="T5054"/>
  <c r="T5053"/>
  <c r="T5052"/>
  <c r="T5051"/>
  <c r="T5050"/>
  <c r="T5049"/>
  <c r="T5048"/>
  <c r="T5047"/>
  <c r="T5046"/>
  <c r="T5045"/>
  <c r="T5044"/>
  <c r="T5043"/>
  <c r="T5042"/>
  <c r="T5041"/>
  <c r="T5040"/>
  <c r="T5039"/>
  <c r="T5038"/>
  <c r="T5037"/>
  <c r="T5036"/>
  <c r="T5035"/>
  <c r="T5034"/>
  <c r="T5033"/>
  <c r="T5032"/>
  <c r="T5031"/>
  <c r="T5030"/>
  <c r="T5029"/>
  <c r="T5028"/>
  <c r="T5027"/>
  <c r="T5026"/>
  <c r="T5025"/>
  <c r="T5024"/>
  <c r="T5023"/>
  <c r="T5022"/>
  <c r="T5021"/>
  <c r="T5020"/>
  <c r="T5019"/>
  <c r="T5018"/>
  <c r="T5017"/>
  <c r="T5016"/>
  <c r="T5015"/>
  <c r="T5014"/>
  <c r="T5013"/>
  <c r="T5012"/>
  <c r="T5011"/>
  <c r="T5010"/>
  <c r="T5009"/>
  <c r="T5008"/>
  <c r="T5007"/>
  <c r="T5006"/>
  <c r="T5005"/>
  <c r="T5004"/>
  <c r="T5003"/>
  <c r="T5002"/>
  <c r="T5001"/>
  <c r="T5000"/>
  <c r="T4999"/>
  <c r="T4998"/>
  <c r="T4997"/>
  <c r="T4996"/>
  <c r="T4995"/>
  <c r="T4994"/>
  <c r="T4993"/>
  <c r="T4992"/>
  <c r="T4991"/>
  <c r="T4990"/>
  <c r="T4989"/>
  <c r="T4988"/>
  <c r="T4987"/>
  <c r="T4986"/>
  <c r="T4985"/>
  <c r="T4984"/>
  <c r="T4983"/>
  <c r="T4982"/>
  <c r="T4981"/>
  <c r="T4980"/>
  <c r="T4979"/>
  <c r="T4978"/>
  <c r="T4977"/>
  <c r="T4976"/>
  <c r="T4975"/>
  <c r="T4974"/>
  <c r="T4973"/>
  <c r="T4972"/>
  <c r="T4971"/>
  <c r="T4970"/>
  <c r="T4969"/>
  <c r="T4968"/>
  <c r="T4967"/>
  <c r="T4966"/>
  <c r="T4965"/>
  <c r="T4964"/>
  <c r="T4963"/>
  <c r="T4962"/>
  <c r="T4961"/>
  <c r="T4960"/>
  <c r="T4959"/>
  <c r="T4958"/>
  <c r="T4957"/>
  <c r="T4956"/>
  <c r="T4955"/>
  <c r="T4954"/>
  <c r="T4953"/>
  <c r="T4952"/>
  <c r="T4951"/>
  <c r="T4950"/>
  <c r="T4949"/>
  <c r="T4948"/>
  <c r="T4947"/>
  <c r="T4946"/>
  <c r="T4945"/>
  <c r="T4944"/>
  <c r="T4943"/>
  <c r="T4942"/>
  <c r="T4941"/>
  <c r="T4940"/>
  <c r="T4939"/>
  <c r="T4938"/>
  <c r="T4937"/>
  <c r="T4936"/>
  <c r="T4935"/>
  <c r="T4934"/>
  <c r="T4933"/>
  <c r="T4932"/>
  <c r="T4931"/>
  <c r="T4930"/>
  <c r="T4929"/>
  <c r="T4928"/>
  <c r="T4927"/>
  <c r="T4926"/>
  <c r="T4925"/>
  <c r="T4924"/>
  <c r="T4923"/>
  <c r="T4922"/>
  <c r="T4921"/>
  <c r="T4920"/>
  <c r="T4919"/>
  <c r="T4918"/>
  <c r="T4917"/>
  <c r="T4916"/>
  <c r="T4915"/>
  <c r="T4914"/>
  <c r="T4913"/>
  <c r="T4912"/>
  <c r="T4911"/>
  <c r="T4910"/>
  <c r="T4909"/>
  <c r="T4908"/>
  <c r="T4907"/>
  <c r="T4906"/>
  <c r="T4905"/>
  <c r="T4904"/>
  <c r="T4903"/>
  <c r="T4902"/>
  <c r="T4901"/>
  <c r="T4900"/>
  <c r="T4899"/>
  <c r="T4898"/>
  <c r="T4897"/>
  <c r="T4896"/>
  <c r="T4895"/>
  <c r="T4894"/>
  <c r="T4893"/>
  <c r="T4892"/>
  <c r="T4891"/>
  <c r="T4890"/>
  <c r="T4889"/>
  <c r="T4888"/>
  <c r="T4887"/>
  <c r="T4886"/>
  <c r="T4885"/>
  <c r="T4884"/>
  <c r="T4883"/>
  <c r="T4882"/>
  <c r="T4881"/>
  <c r="T4880"/>
  <c r="T4879"/>
  <c r="T4878"/>
  <c r="T4877"/>
  <c r="T4876"/>
  <c r="T4875"/>
  <c r="T4874"/>
  <c r="T4873"/>
  <c r="T4872"/>
  <c r="T4871"/>
  <c r="T4870"/>
  <c r="T4869"/>
  <c r="T4868"/>
  <c r="T4867"/>
  <c r="T4866"/>
  <c r="T4865"/>
  <c r="T4864"/>
  <c r="T4863"/>
  <c r="T4862"/>
  <c r="T4861"/>
  <c r="T4860"/>
  <c r="T4859"/>
  <c r="T4858"/>
  <c r="T4857"/>
  <c r="T4856"/>
  <c r="T4855"/>
  <c r="T4854"/>
  <c r="T4853"/>
  <c r="T4852"/>
  <c r="T4851"/>
  <c r="T4850"/>
  <c r="T4849"/>
  <c r="T4848"/>
  <c r="T4847"/>
  <c r="T4846"/>
  <c r="T4845"/>
  <c r="T4844"/>
  <c r="T4843"/>
  <c r="T4842"/>
  <c r="T4841"/>
  <c r="T4840"/>
  <c r="T4839"/>
  <c r="T4838"/>
  <c r="T4837"/>
  <c r="T4836"/>
  <c r="T4835"/>
  <c r="T4834"/>
  <c r="T4833"/>
  <c r="T4832"/>
  <c r="T4831"/>
  <c r="T4830"/>
  <c r="T4829"/>
  <c r="T4828"/>
  <c r="T4827"/>
  <c r="T4826"/>
  <c r="T4825"/>
  <c r="T4824"/>
  <c r="T4823"/>
  <c r="T4822"/>
  <c r="T4821"/>
  <c r="T4820"/>
  <c r="T4819"/>
  <c r="T4818"/>
  <c r="T4817"/>
  <c r="T4816"/>
  <c r="T4815"/>
  <c r="T4814"/>
  <c r="T4813"/>
  <c r="T4812"/>
  <c r="T4811"/>
  <c r="T4810"/>
  <c r="T4809"/>
  <c r="T4808"/>
  <c r="T4807"/>
  <c r="T4806"/>
  <c r="T4805"/>
  <c r="T4804"/>
  <c r="T4803"/>
  <c r="T4802"/>
  <c r="T4801"/>
  <c r="T4800"/>
  <c r="T4799"/>
  <c r="T4798"/>
  <c r="T4797"/>
  <c r="T4796"/>
  <c r="T4795"/>
  <c r="T4794"/>
  <c r="T4793"/>
  <c r="T4792"/>
  <c r="T4791"/>
  <c r="T4790"/>
  <c r="T4789"/>
  <c r="T4788"/>
  <c r="T4787"/>
  <c r="T4786"/>
  <c r="T4785"/>
  <c r="T4784"/>
  <c r="T4783"/>
  <c r="T4782"/>
  <c r="T4781"/>
  <c r="T4780"/>
  <c r="T4779"/>
  <c r="T4778"/>
  <c r="T4777"/>
  <c r="T4776"/>
  <c r="T4775"/>
  <c r="T4774"/>
  <c r="T4773"/>
  <c r="T4772"/>
  <c r="T4771"/>
  <c r="T4770"/>
  <c r="T4769"/>
  <c r="T4768"/>
  <c r="T4767"/>
  <c r="T4766"/>
  <c r="T4765"/>
  <c r="T4764"/>
  <c r="T4763"/>
  <c r="T4762"/>
  <c r="T4761"/>
  <c r="T4760"/>
  <c r="T4759"/>
  <c r="T4758"/>
  <c r="T4757"/>
  <c r="T4756"/>
  <c r="T4755"/>
  <c r="T4754"/>
  <c r="T4753"/>
  <c r="T4752"/>
  <c r="T4751"/>
  <c r="T4750"/>
  <c r="T4749"/>
  <c r="T4748"/>
  <c r="T4747"/>
  <c r="T4746"/>
  <c r="T4745"/>
  <c r="T4744"/>
  <c r="T4743"/>
  <c r="T4742"/>
  <c r="T4741"/>
  <c r="T4740"/>
  <c r="T4739"/>
  <c r="T4738"/>
  <c r="T4737"/>
  <c r="T4736"/>
  <c r="T4735"/>
  <c r="T4734"/>
  <c r="T4733"/>
  <c r="T4732"/>
  <c r="T4731"/>
  <c r="T4730"/>
  <c r="T4729"/>
  <c r="T4728"/>
  <c r="T4727"/>
  <c r="T4726"/>
  <c r="T4725"/>
  <c r="T4724"/>
  <c r="T4723"/>
  <c r="T4722"/>
  <c r="T4721"/>
  <c r="T4720"/>
  <c r="T4719"/>
  <c r="T4718"/>
  <c r="T4717"/>
  <c r="T4716"/>
  <c r="T4715"/>
  <c r="T4714"/>
  <c r="T4713"/>
  <c r="T4712"/>
  <c r="T4711"/>
  <c r="T4710"/>
  <c r="T4709"/>
  <c r="T4708"/>
  <c r="T4707"/>
  <c r="T4706"/>
  <c r="T4705"/>
  <c r="T4704"/>
  <c r="T4703"/>
  <c r="T4702"/>
  <c r="T4701"/>
  <c r="T4700"/>
  <c r="T4699"/>
  <c r="T4698"/>
  <c r="T4697"/>
  <c r="T4696"/>
  <c r="T4695"/>
  <c r="T4694"/>
  <c r="T4693"/>
  <c r="T4692"/>
  <c r="T4691"/>
  <c r="T4690"/>
  <c r="T4689"/>
  <c r="T4688"/>
  <c r="T4687"/>
  <c r="T4686"/>
  <c r="T4685"/>
  <c r="T4684"/>
  <c r="T4683"/>
  <c r="T4682"/>
  <c r="T4681"/>
  <c r="T4680"/>
  <c r="T4679"/>
  <c r="T4678"/>
  <c r="T4677"/>
  <c r="T4676"/>
  <c r="T4675"/>
  <c r="T4674"/>
  <c r="T4673"/>
  <c r="T4672"/>
  <c r="T4671"/>
  <c r="T4670"/>
  <c r="T4669"/>
  <c r="T4668"/>
  <c r="T4667"/>
  <c r="T4666"/>
  <c r="T4665"/>
  <c r="T4664"/>
  <c r="T4663"/>
  <c r="T4662"/>
  <c r="T4661"/>
  <c r="T4660"/>
  <c r="T4659"/>
  <c r="T4658"/>
  <c r="T4657"/>
  <c r="T4656"/>
  <c r="T4655"/>
  <c r="T4654"/>
  <c r="T4653"/>
  <c r="T4652"/>
  <c r="T4651"/>
  <c r="T4650"/>
  <c r="T4649"/>
  <c r="T4648"/>
  <c r="T4647"/>
  <c r="T4646"/>
  <c r="T4645"/>
  <c r="T4644"/>
  <c r="T4643"/>
  <c r="T4642"/>
  <c r="T4641"/>
  <c r="T4640"/>
  <c r="T4639"/>
  <c r="T4638"/>
  <c r="T4637"/>
  <c r="T4636"/>
  <c r="T4635"/>
  <c r="T4634"/>
  <c r="T4633"/>
  <c r="T4632"/>
  <c r="T4631"/>
  <c r="T4630"/>
  <c r="T4629"/>
  <c r="T4628"/>
  <c r="T4627"/>
  <c r="T4626"/>
  <c r="T4625"/>
  <c r="T4624"/>
  <c r="T4623"/>
  <c r="T4622"/>
  <c r="T4621"/>
  <c r="T4620"/>
  <c r="T4619"/>
  <c r="T4618"/>
  <c r="T4617"/>
  <c r="T4616"/>
  <c r="T4615"/>
  <c r="T4614"/>
  <c r="T4613"/>
  <c r="T4612"/>
  <c r="T4611"/>
  <c r="T4610"/>
  <c r="T4609"/>
  <c r="T4608"/>
  <c r="T4607"/>
  <c r="T4606"/>
  <c r="T4605"/>
  <c r="T4604"/>
  <c r="T4603"/>
  <c r="T4602"/>
  <c r="T4601"/>
  <c r="T4600"/>
  <c r="T4599"/>
  <c r="T4598"/>
  <c r="T4597"/>
  <c r="T4596"/>
  <c r="T4595"/>
  <c r="T4594"/>
  <c r="T4593"/>
  <c r="T4592"/>
  <c r="T4591"/>
  <c r="T4590"/>
  <c r="T4589"/>
  <c r="T4588"/>
  <c r="T4587"/>
  <c r="T4586"/>
  <c r="T4585"/>
  <c r="T4584"/>
  <c r="T4583"/>
  <c r="T4582"/>
  <c r="T4581"/>
  <c r="T4580"/>
  <c r="T4579"/>
  <c r="T4578"/>
  <c r="T4577"/>
  <c r="T4576"/>
  <c r="T4575"/>
  <c r="T4574"/>
  <c r="T4573"/>
  <c r="T4572"/>
  <c r="T4571"/>
  <c r="T4570"/>
  <c r="T4569"/>
  <c r="T4568"/>
  <c r="T4567"/>
  <c r="T4566"/>
  <c r="T4565"/>
  <c r="T4564"/>
  <c r="T4563"/>
  <c r="T4562"/>
  <c r="T4561"/>
  <c r="T4560"/>
  <c r="T4559"/>
  <c r="T4558"/>
  <c r="T4557"/>
  <c r="T4556"/>
  <c r="T4555"/>
  <c r="T4554"/>
  <c r="T4553"/>
  <c r="T4552"/>
  <c r="T4551"/>
  <c r="T4550"/>
  <c r="T4549"/>
  <c r="T4548"/>
  <c r="T4547"/>
  <c r="T4546"/>
  <c r="T4545"/>
  <c r="T4544"/>
  <c r="T4543"/>
  <c r="T4542"/>
  <c r="T4541"/>
  <c r="T4540"/>
  <c r="T4539"/>
  <c r="T4538"/>
  <c r="T4537"/>
  <c r="T4536"/>
  <c r="T4535"/>
  <c r="T4534"/>
  <c r="T4533"/>
  <c r="T4532"/>
  <c r="T4531"/>
  <c r="T4530"/>
  <c r="T4529"/>
  <c r="T4528"/>
  <c r="T4527"/>
  <c r="T4526"/>
  <c r="T4525"/>
  <c r="T4524"/>
  <c r="T4523"/>
  <c r="T4522"/>
  <c r="T4521"/>
  <c r="T4520"/>
  <c r="T4519"/>
  <c r="T4518"/>
  <c r="T4517"/>
  <c r="T4516"/>
  <c r="T4515"/>
  <c r="T4514"/>
  <c r="T4513"/>
  <c r="T4512"/>
  <c r="T4511"/>
  <c r="T4510"/>
  <c r="T4509"/>
  <c r="T4508"/>
  <c r="T4507"/>
  <c r="T4506"/>
  <c r="T4505"/>
  <c r="T4504"/>
  <c r="T4503"/>
  <c r="T4502"/>
  <c r="T4501"/>
  <c r="T4500"/>
  <c r="T4499"/>
  <c r="T4498"/>
  <c r="T4497"/>
  <c r="T4496"/>
  <c r="T4495"/>
  <c r="T4494"/>
  <c r="T4493"/>
  <c r="T4492"/>
  <c r="T4491"/>
  <c r="T4490"/>
  <c r="T4489"/>
  <c r="T4488"/>
  <c r="T4487"/>
  <c r="T4486"/>
  <c r="T4485"/>
  <c r="T4484"/>
  <c r="T4483"/>
  <c r="T4482"/>
  <c r="T4481"/>
  <c r="T4480"/>
  <c r="T4479"/>
  <c r="T4478"/>
  <c r="T4477"/>
  <c r="T4476"/>
  <c r="T4475"/>
  <c r="T4474"/>
  <c r="T4473"/>
  <c r="T4472"/>
  <c r="T4471"/>
  <c r="T4470"/>
  <c r="T4469"/>
  <c r="T4468"/>
  <c r="T4467"/>
  <c r="T4466"/>
  <c r="T4465"/>
  <c r="T4464"/>
  <c r="T4463"/>
  <c r="T4462"/>
  <c r="T4461"/>
  <c r="T4460"/>
  <c r="T4459"/>
  <c r="T4458"/>
  <c r="T4457"/>
  <c r="T4456"/>
  <c r="T4455"/>
  <c r="T4454"/>
  <c r="T4453"/>
  <c r="T4452"/>
  <c r="T4451"/>
  <c r="T4450"/>
  <c r="T4449"/>
  <c r="T4448"/>
  <c r="T4447"/>
  <c r="T4446"/>
  <c r="T4445"/>
  <c r="T4444"/>
  <c r="T4443"/>
  <c r="T4442"/>
  <c r="T4441"/>
  <c r="T4440"/>
  <c r="T4439"/>
  <c r="T4438"/>
  <c r="T4437"/>
  <c r="T4436"/>
  <c r="T4435"/>
  <c r="T4434"/>
  <c r="T4433"/>
  <c r="T4432"/>
  <c r="T4431"/>
  <c r="T4430"/>
  <c r="T4429"/>
  <c r="T4428"/>
  <c r="T4427"/>
  <c r="T4426"/>
  <c r="T4425"/>
  <c r="T4424"/>
  <c r="T4423"/>
  <c r="T4422"/>
  <c r="T4421"/>
  <c r="T4420"/>
  <c r="T4419"/>
  <c r="T4418"/>
  <c r="T4417"/>
  <c r="T4416"/>
  <c r="T4415"/>
  <c r="T4414"/>
  <c r="T4413"/>
  <c r="T4412"/>
  <c r="T4411"/>
  <c r="T4410"/>
  <c r="T4409"/>
  <c r="T4408"/>
  <c r="T4407"/>
  <c r="T4406"/>
  <c r="T4405"/>
  <c r="T4404"/>
  <c r="T4403"/>
  <c r="T4402"/>
  <c r="T4401"/>
  <c r="T4400"/>
  <c r="T4399"/>
  <c r="T4398"/>
  <c r="T4397"/>
  <c r="T4396"/>
  <c r="T4395"/>
  <c r="T4394"/>
  <c r="T4393"/>
  <c r="T4392"/>
  <c r="T4391"/>
  <c r="T4390"/>
  <c r="T4389"/>
  <c r="T4388"/>
  <c r="T4387"/>
  <c r="T4386"/>
  <c r="T4385"/>
  <c r="T4384"/>
  <c r="T4383"/>
  <c r="T4382"/>
  <c r="T4381"/>
  <c r="T4380"/>
  <c r="T4379"/>
  <c r="T4378"/>
  <c r="T4377"/>
  <c r="T4376"/>
  <c r="T4375"/>
  <c r="T4374"/>
  <c r="T4373"/>
  <c r="T4372"/>
  <c r="T4371"/>
  <c r="T4370"/>
  <c r="T4369"/>
  <c r="T4368"/>
  <c r="T4367"/>
  <c r="T4366"/>
  <c r="T4365"/>
  <c r="T4364"/>
  <c r="T4363"/>
  <c r="T4362"/>
  <c r="T4361"/>
  <c r="T4360"/>
  <c r="T4359"/>
  <c r="T4358"/>
  <c r="T4357"/>
  <c r="T4356"/>
  <c r="T4355"/>
  <c r="T4354"/>
  <c r="T4353"/>
  <c r="T4352"/>
  <c r="T4351"/>
  <c r="T4350"/>
  <c r="T4349"/>
  <c r="T4348"/>
  <c r="T4347"/>
  <c r="T4346"/>
  <c r="T4345"/>
  <c r="T4344"/>
  <c r="T4343"/>
  <c r="T4342"/>
  <c r="T4341"/>
  <c r="T4340"/>
  <c r="T4339"/>
  <c r="T4338"/>
  <c r="T4337"/>
  <c r="T4336"/>
  <c r="T4335"/>
  <c r="T4334"/>
  <c r="T4333"/>
  <c r="T4332"/>
  <c r="T4331"/>
  <c r="T4330"/>
  <c r="T4329"/>
  <c r="T4328"/>
  <c r="T4327"/>
  <c r="T4326"/>
  <c r="T4325"/>
  <c r="T4324"/>
  <c r="T4323"/>
  <c r="T4322"/>
  <c r="T4321"/>
  <c r="T4320"/>
  <c r="T4319"/>
  <c r="T4318"/>
  <c r="T4317"/>
  <c r="T4316"/>
  <c r="T4315"/>
  <c r="T4314"/>
  <c r="T4313"/>
  <c r="T4312"/>
  <c r="T4311"/>
  <c r="T4310"/>
  <c r="T4309"/>
  <c r="T4308"/>
  <c r="T4307"/>
  <c r="T4306"/>
  <c r="T4305"/>
  <c r="T4304"/>
  <c r="T4303"/>
  <c r="T4302"/>
  <c r="T4301"/>
  <c r="T4300"/>
  <c r="T4299"/>
  <c r="T4298"/>
  <c r="T4297"/>
  <c r="T4296"/>
  <c r="T4295"/>
  <c r="T4294"/>
  <c r="T4293"/>
  <c r="T4292"/>
  <c r="T4291"/>
  <c r="T4290"/>
  <c r="T4289"/>
  <c r="T4288"/>
  <c r="T4287"/>
  <c r="T4286"/>
  <c r="T4285"/>
  <c r="T4284"/>
  <c r="T4283"/>
  <c r="T4282"/>
  <c r="T4281"/>
  <c r="T4280"/>
  <c r="T4279"/>
  <c r="T4278"/>
  <c r="T4277"/>
  <c r="T4276"/>
  <c r="T4275"/>
  <c r="T4274"/>
  <c r="T4273"/>
  <c r="T4272"/>
  <c r="T4271"/>
  <c r="T4270"/>
  <c r="T4269"/>
  <c r="T4268"/>
  <c r="T4267"/>
  <c r="T4266"/>
  <c r="T4265"/>
  <c r="T4264"/>
  <c r="T4263"/>
  <c r="T4262"/>
  <c r="T4261"/>
  <c r="T4260"/>
  <c r="T4259"/>
  <c r="T4258"/>
  <c r="T4257"/>
  <c r="T4256"/>
  <c r="T4255"/>
  <c r="T4254"/>
  <c r="T4253"/>
  <c r="T4252"/>
  <c r="T4251"/>
  <c r="T4250"/>
  <c r="T4249"/>
  <c r="T4248"/>
  <c r="T4247"/>
  <c r="T4246"/>
  <c r="T4245"/>
  <c r="T4244"/>
  <c r="T4243"/>
  <c r="T4242"/>
  <c r="T4241"/>
  <c r="T4240"/>
  <c r="T4239"/>
  <c r="T4238"/>
  <c r="T4237"/>
  <c r="T4236"/>
  <c r="T4235"/>
  <c r="T4234"/>
  <c r="T4233"/>
  <c r="T4232"/>
  <c r="T4231"/>
  <c r="T4230"/>
  <c r="T4229"/>
  <c r="T4228"/>
  <c r="T4227"/>
  <c r="T4226"/>
  <c r="T4225"/>
  <c r="T4224"/>
  <c r="T4223"/>
  <c r="T4222"/>
  <c r="T4221"/>
  <c r="T4220"/>
  <c r="T4219"/>
  <c r="T4218"/>
  <c r="T4217"/>
  <c r="T4216"/>
  <c r="T4215"/>
  <c r="T4214"/>
  <c r="T4213"/>
  <c r="T4212"/>
  <c r="T4211"/>
  <c r="T4210"/>
  <c r="T4209"/>
  <c r="T4208"/>
  <c r="T4207"/>
  <c r="T4206"/>
  <c r="T4205"/>
  <c r="T4204"/>
  <c r="T4203"/>
  <c r="T4202"/>
  <c r="T4201"/>
  <c r="T4200"/>
  <c r="T4199"/>
  <c r="T4198"/>
  <c r="T4197"/>
  <c r="T4196"/>
  <c r="T4195"/>
  <c r="T4194"/>
  <c r="T4193"/>
  <c r="T4192"/>
  <c r="T4191"/>
  <c r="T4190"/>
  <c r="T4189"/>
  <c r="T4188"/>
  <c r="T4187"/>
  <c r="T4186"/>
  <c r="T4185"/>
  <c r="T4184"/>
  <c r="T4183"/>
  <c r="T4182"/>
  <c r="T4181"/>
  <c r="T4180"/>
  <c r="T4179"/>
  <c r="T4178"/>
  <c r="T4177"/>
  <c r="T4176"/>
  <c r="T4175"/>
  <c r="T4174"/>
  <c r="T4173"/>
  <c r="T4172"/>
  <c r="T4171"/>
  <c r="T4170"/>
  <c r="T4169"/>
  <c r="T4168"/>
  <c r="T4167"/>
  <c r="T4166"/>
  <c r="T4165"/>
  <c r="T4164"/>
  <c r="T4163"/>
  <c r="T4162"/>
  <c r="T4161"/>
  <c r="T4160"/>
  <c r="T4159"/>
  <c r="T4158"/>
  <c r="T4157"/>
  <c r="T4156"/>
  <c r="T4155"/>
  <c r="T4154"/>
  <c r="T4153"/>
  <c r="T4152"/>
  <c r="T4151"/>
  <c r="T4150"/>
  <c r="T4149"/>
  <c r="T4148"/>
  <c r="T4147"/>
  <c r="T4146"/>
  <c r="T4145"/>
  <c r="T4144"/>
  <c r="T4143"/>
  <c r="T4142"/>
  <c r="T4141"/>
  <c r="T4140"/>
  <c r="T4139"/>
  <c r="T4138"/>
  <c r="T4137"/>
  <c r="T4136"/>
  <c r="T4135"/>
  <c r="T4134"/>
  <c r="T4133"/>
  <c r="T4132"/>
  <c r="T4131"/>
  <c r="T4130"/>
  <c r="T4129"/>
  <c r="T4128"/>
  <c r="T4127"/>
  <c r="T4126"/>
  <c r="T4125"/>
  <c r="T4124"/>
  <c r="T4123"/>
  <c r="T4122"/>
  <c r="T4121"/>
  <c r="T4120"/>
  <c r="T4119"/>
  <c r="T4118"/>
  <c r="T4117"/>
  <c r="T4116"/>
  <c r="T4115"/>
  <c r="T4114"/>
  <c r="T4113"/>
  <c r="T4112"/>
  <c r="T4111"/>
  <c r="T4110"/>
  <c r="T4109"/>
  <c r="T4108"/>
  <c r="T4107"/>
  <c r="T4106"/>
  <c r="T4105"/>
  <c r="T4104"/>
  <c r="T4103"/>
  <c r="T4102"/>
  <c r="T4101"/>
  <c r="T4100"/>
  <c r="T4099"/>
  <c r="T4098"/>
  <c r="T4097"/>
  <c r="T4096"/>
  <c r="T4095"/>
  <c r="T4094"/>
  <c r="T4093"/>
  <c r="T4092"/>
  <c r="T4091"/>
  <c r="T4090"/>
  <c r="T4089"/>
  <c r="T4088"/>
  <c r="T4087"/>
  <c r="T4086"/>
  <c r="T4085"/>
  <c r="T4084"/>
  <c r="T4083"/>
  <c r="T4082"/>
  <c r="T4081"/>
  <c r="T4080"/>
  <c r="T4079"/>
  <c r="T4078"/>
  <c r="T4077"/>
  <c r="T4076"/>
  <c r="T4075"/>
  <c r="T4074"/>
  <c r="T4073"/>
  <c r="T4072"/>
  <c r="T4071"/>
  <c r="T4070"/>
  <c r="T4069"/>
  <c r="T4068"/>
  <c r="T4067"/>
  <c r="T4066"/>
  <c r="T4065"/>
  <c r="T4064"/>
  <c r="T4063"/>
  <c r="T4062"/>
  <c r="T4061"/>
  <c r="T4060"/>
  <c r="T4059"/>
  <c r="T4058"/>
  <c r="T4057"/>
  <c r="T4056"/>
  <c r="T4055"/>
  <c r="T4054"/>
  <c r="T4053"/>
  <c r="T4052"/>
  <c r="T4051"/>
  <c r="T4050"/>
  <c r="T4049"/>
  <c r="T4048"/>
  <c r="T4047"/>
  <c r="T4046"/>
  <c r="T4045"/>
  <c r="T4044"/>
  <c r="T4043"/>
  <c r="T4042"/>
  <c r="T4041"/>
  <c r="T4040"/>
  <c r="T4039"/>
  <c r="T4038"/>
  <c r="T4037"/>
  <c r="T4036"/>
  <c r="T4035"/>
  <c r="T4034"/>
  <c r="T4033"/>
  <c r="T4032"/>
  <c r="T4031"/>
  <c r="T4030"/>
  <c r="T4029"/>
  <c r="T4028"/>
  <c r="T4027"/>
  <c r="T4026"/>
  <c r="T4025"/>
  <c r="T4024"/>
  <c r="T4023"/>
  <c r="T4022"/>
  <c r="T4021"/>
  <c r="T4020"/>
  <c r="T4019"/>
  <c r="T4018"/>
  <c r="T4017"/>
  <c r="T4016"/>
  <c r="T4015"/>
  <c r="T4014"/>
  <c r="T4013"/>
  <c r="T4012"/>
  <c r="T4011"/>
  <c r="T4010"/>
  <c r="T4009"/>
  <c r="T4008"/>
  <c r="T4007"/>
  <c r="T4006"/>
  <c r="T4005"/>
  <c r="T4004"/>
  <c r="T4003"/>
  <c r="T4002"/>
  <c r="T4001"/>
  <c r="T4000"/>
  <c r="T3999"/>
  <c r="T3998"/>
  <c r="T3997"/>
  <c r="T3996"/>
  <c r="T3995"/>
  <c r="T3994"/>
  <c r="T3993"/>
  <c r="T3992"/>
  <c r="T3991"/>
  <c r="T3990"/>
  <c r="T3989"/>
  <c r="T3988"/>
  <c r="T3987"/>
  <c r="T3986"/>
  <c r="T3985"/>
  <c r="T3984"/>
  <c r="T3983"/>
  <c r="T3982"/>
  <c r="T3981"/>
  <c r="T3980"/>
  <c r="T3979"/>
  <c r="T3978"/>
  <c r="T3977"/>
  <c r="T3976"/>
  <c r="T3975"/>
  <c r="T3974"/>
  <c r="T3973"/>
  <c r="T3972"/>
  <c r="T3971"/>
  <c r="T3970"/>
  <c r="T3969"/>
  <c r="T3968"/>
  <c r="T3967"/>
  <c r="T3966"/>
  <c r="T3965"/>
  <c r="T3964"/>
  <c r="T3963"/>
  <c r="T3962"/>
  <c r="T3961"/>
  <c r="T3960"/>
  <c r="T3959"/>
  <c r="T3958"/>
  <c r="T3957"/>
  <c r="T3956"/>
  <c r="T3955"/>
  <c r="T3954"/>
  <c r="T3953"/>
  <c r="T3952"/>
  <c r="T3951"/>
  <c r="T3950"/>
  <c r="T3949"/>
  <c r="T3948"/>
  <c r="T3947"/>
  <c r="T3946"/>
  <c r="T3945"/>
  <c r="T3944"/>
  <c r="T3943"/>
  <c r="T3942"/>
  <c r="T3941"/>
  <c r="T3940"/>
  <c r="T3939"/>
  <c r="T3938"/>
  <c r="T3937"/>
  <c r="T3936"/>
  <c r="T3935"/>
  <c r="T3934"/>
  <c r="T3933"/>
  <c r="T3932"/>
  <c r="T3931"/>
  <c r="T3930"/>
  <c r="T3929"/>
  <c r="T3928"/>
  <c r="T3927"/>
  <c r="T3926"/>
  <c r="T3925"/>
  <c r="T3924"/>
  <c r="T3923"/>
  <c r="T3922"/>
  <c r="T3921"/>
  <c r="T3920"/>
  <c r="T3919"/>
  <c r="T3918"/>
  <c r="T3917"/>
  <c r="T3916"/>
  <c r="T3915"/>
  <c r="T3914"/>
  <c r="T3913"/>
  <c r="T3912"/>
  <c r="T3911"/>
  <c r="T3910"/>
  <c r="T3909"/>
  <c r="T3908"/>
  <c r="T3907"/>
  <c r="T3906"/>
  <c r="T3905"/>
  <c r="T3904"/>
  <c r="T3903"/>
  <c r="T3902"/>
  <c r="T3901"/>
  <c r="T3900"/>
  <c r="T3899"/>
  <c r="T3898"/>
  <c r="T3897"/>
  <c r="T3896"/>
  <c r="T3895"/>
  <c r="T3894"/>
  <c r="T3893"/>
  <c r="T3892"/>
  <c r="T3891"/>
  <c r="T3890"/>
  <c r="T3889"/>
  <c r="T3888"/>
  <c r="T3887"/>
  <c r="T3886"/>
  <c r="T3885"/>
  <c r="T3884"/>
  <c r="T3883"/>
  <c r="T3882"/>
  <c r="T3881"/>
  <c r="T3880"/>
  <c r="T3879"/>
  <c r="T3878"/>
  <c r="T3877"/>
  <c r="T3876"/>
  <c r="T3875"/>
  <c r="T3874"/>
  <c r="T3873"/>
  <c r="T3872"/>
  <c r="T3871"/>
  <c r="T3870"/>
  <c r="T3869"/>
  <c r="T3868"/>
  <c r="T3867"/>
  <c r="T3866"/>
  <c r="T3865"/>
  <c r="T3864"/>
  <c r="T3863"/>
  <c r="T3862"/>
  <c r="T3861"/>
  <c r="T3860"/>
  <c r="T3859"/>
  <c r="T3858"/>
  <c r="T3857"/>
  <c r="T3856"/>
  <c r="T3855"/>
  <c r="T3854"/>
  <c r="T3853"/>
  <c r="T3852"/>
  <c r="T3851"/>
  <c r="T3850"/>
  <c r="T3849"/>
  <c r="T3848"/>
  <c r="T3847"/>
  <c r="T3846"/>
  <c r="T3845"/>
  <c r="T3844"/>
  <c r="T3843"/>
  <c r="T3842"/>
  <c r="T3841"/>
  <c r="T3840"/>
  <c r="T3839"/>
  <c r="T3838"/>
  <c r="T3837"/>
  <c r="T3836"/>
  <c r="T3835"/>
  <c r="T3834"/>
  <c r="T3833"/>
  <c r="T3832"/>
  <c r="T3831"/>
  <c r="T3830"/>
  <c r="T3829"/>
  <c r="T3828"/>
  <c r="T3827"/>
  <c r="T3826"/>
  <c r="T3825"/>
  <c r="T3824"/>
  <c r="T3823"/>
  <c r="T3822"/>
  <c r="T3821"/>
  <c r="T3820"/>
  <c r="T3819"/>
  <c r="T3818"/>
  <c r="T3817"/>
  <c r="T3816"/>
  <c r="T3815"/>
  <c r="T3814"/>
  <c r="T3813"/>
  <c r="T3812"/>
  <c r="T3811"/>
  <c r="T3810"/>
  <c r="T3809"/>
  <c r="T3808"/>
  <c r="T3807"/>
  <c r="T3806"/>
  <c r="T3805"/>
  <c r="T3804"/>
  <c r="T3803"/>
  <c r="T3802"/>
  <c r="T3801"/>
  <c r="T3800"/>
  <c r="T3799"/>
  <c r="T3798"/>
  <c r="T3797"/>
  <c r="T3796"/>
  <c r="T3795"/>
  <c r="T3794"/>
  <c r="T3793"/>
  <c r="T3792"/>
  <c r="T3791"/>
  <c r="T3790"/>
  <c r="T3789"/>
  <c r="T3788"/>
  <c r="T3787"/>
  <c r="T3786"/>
  <c r="T3785"/>
  <c r="T3784"/>
  <c r="T3783"/>
  <c r="T3782"/>
  <c r="T3781"/>
  <c r="T3780"/>
  <c r="T3779"/>
  <c r="T3778"/>
  <c r="T3777"/>
  <c r="T3776"/>
  <c r="T3775"/>
  <c r="T3774"/>
  <c r="T3773"/>
  <c r="T3772"/>
  <c r="T3771"/>
  <c r="T3770"/>
  <c r="T3769"/>
  <c r="T3768"/>
  <c r="T3767"/>
  <c r="T3766"/>
  <c r="T3765"/>
  <c r="T3764"/>
  <c r="T3763"/>
  <c r="T3762"/>
  <c r="T3761"/>
  <c r="T3760"/>
  <c r="T3759"/>
  <c r="T3758"/>
  <c r="T3757"/>
  <c r="T3756"/>
  <c r="T3755"/>
  <c r="T3754"/>
  <c r="T3753"/>
  <c r="T3752"/>
  <c r="T3751"/>
  <c r="T3750"/>
  <c r="T3749"/>
  <c r="T3748"/>
  <c r="T3747"/>
  <c r="T3746"/>
  <c r="T3745"/>
  <c r="T3744"/>
  <c r="T3743"/>
  <c r="T3742"/>
  <c r="T3741"/>
  <c r="T3740"/>
  <c r="T3739"/>
  <c r="T3738"/>
  <c r="T3737"/>
  <c r="T3736"/>
  <c r="T3735"/>
  <c r="T3734"/>
  <c r="T3733"/>
  <c r="T3732"/>
  <c r="T3731"/>
  <c r="T3730"/>
  <c r="T3729"/>
  <c r="T3728"/>
  <c r="T3727"/>
  <c r="T3726"/>
  <c r="T3725"/>
  <c r="T3724"/>
  <c r="T3723"/>
  <c r="T3722"/>
  <c r="T3721"/>
  <c r="T3720"/>
  <c r="T3719"/>
  <c r="T3718"/>
  <c r="T3717"/>
  <c r="T3716"/>
  <c r="T3715"/>
  <c r="T3714"/>
  <c r="T3713"/>
  <c r="T3712"/>
  <c r="T3711"/>
  <c r="T3710"/>
  <c r="T3709"/>
  <c r="T3708"/>
  <c r="T3707"/>
  <c r="T3706"/>
  <c r="T3705"/>
  <c r="T3704"/>
  <c r="T3703"/>
  <c r="T3702"/>
  <c r="T3701"/>
  <c r="T3700"/>
  <c r="T3699"/>
  <c r="T3698"/>
  <c r="T3697"/>
  <c r="T3696"/>
  <c r="T3695"/>
  <c r="T3694"/>
  <c r="T3693"/>
  <c r="T3692"/>
  <c r="T3691"/>
  <c r="T3690"/>
  <c r="T3689"/>
  <c r="T3688"/>
  <c r="T3687"/>
  <c r="T3686"/>
  <c r="T3685"/>
  <c r="T3684"/>
  <c r="T3683"/>
  <c r="T3682"/>
  <c r="T3681"/>
  <c r="T3680"/>
  <c r="T3679"/>
  <c r="T3678"/>
  <c r="T3677"/>
  <c r="T3676"/>
  <c r="T3675"/>
  <c r="T3674"/>
  <c r="T3673"/>
  <c r="T3672"/>
  <c r="T3671"/>
  <c r="T3670"/>
  <c r="T3669"/>
  <c r="T3668"/>
  <c r="T3667"/>
  <c r="T3666"/>
  <c r="T3665"/>
  <c r="T3664"/>
  <c r="T3663"/>
  <c r="T3662"/>
  <c r="T3661"/>
  <c r="T3660"/>
  <c r="T3659"/>
  <c r="T3658"/>
  <c r="T3657"/>
  <c r="T3656"/>
  <c r="T3655"/>
  <c r="T3654"/>
  <c r="T3653"/>
  <c r="T3652"/>
  <c r="T3651"/>
  <c r="T3650"/>
  <c r="T3649"/>
  <c r="T3648"/>
  <c r="T3647"/>
  <c r="T3646"/>
  <c r="T3645"/>
  <c r="T3644"/>
  <c r="T3643"/>
  <c r="T3642"/>
  <c r="T3641"/>
  <c r="T3640"/>
  <c r="T3639"/>
  <c r="T3638"/>
  <c r="T3637"/>
  <c r="T3636"/>
  <c r="T3635"/>
  <c r="T3634"/>
  <c r="T3633"/>
  <c r="T3632"/>
  <c r="T3631"/>
  <c r="T3630"/>
  <c r="T3629"/>
  <c r="T3628"/>
  <c r="T3627"/>
  <c r="T3626"/>
  <c r="T3625"/>
  <c r="T3624"/>
  <c r="T3623"/>
  <c r="T3622"/>
  <c r="T3621"/>
  <c r="T3620"/>
  <c r="T3619"/>
  <c r="T3618"/>
  <c r="T3617"/>
  <c r="T3616"/>
  <c r="T3615"/>
  <c r="T3614"/>
  <c r="T3613"/>
  <c r="T3612"/>
  <c r="T3611"/>
  <c r="T3610"/>
  <c r="T3609"/>
  <c r="T3608"/>
  <c r="T3607"/>
  <c r="T3606"/>
  <c r="T3605"/>
  <c r="T3604"/>
  <c r="T3603"/>
  <c r="T3602"/>
  <c r="T3601"/>
  <c r="T3600"/>
  <c r="T3599"/>
  <c r="T3598"/>
  <c r="T3597"/>
  <c r="T3596"/>
  <c r="T3595"/>
  <c r="T3594"/>
  <c r="T3593"/>
  <c r="T3592"/>
  <c r="T3591"/>
  <c r="T3590"/>
  <c r="T3589"/>
  <c r="T3588"/>
  <c r="T3587"/>
  <c r="T3586"/>
  <c r="T3585"/>
  <c r="T3584"/>
  <c r="T3583"/>
  <c r="T3582"/>
  <c r="T3581"/>
  <c r="T3580"/>
  <c r="T3579"/>
  <c r="T3578"/>
  <c r="T3577"/>
  <c r="T3576"/>
  <c r="T3575"/>
  <c r="T3574"/>
  <c r="T3573"/>
  <c r="T3572"/>
  <c r="T3571"/>
  <c r="T3570"/>
  <c r="T3569"/>
  <c r="T3568"/>
  <c r="T3567"/>
  <c r="T3566"/>
  <c r="T3565"/>
  <c r="T3564"/>
  <c r="T3563"/>
  <c r="T3562"/>
  <c r="T3561"/>
  <c r="T3560"/>
  <c r="T3559"/>
  <c r="T3558"/>
  <c r="T3557"/>
  <c r="T3556"/>
  <c r="T3555"/>
  <c r="T3554"/>
  <c r="T3553"/>
  <c r="T3552"/>
  <c r="T3551"/>
  <c r="T3550"/>
  <c r="T3549"/>
  <c r="T3548"/>
  <c r="T3547"/>
  <c r="T3546"/>
  <c r="T3545"/>
  <c r="T3544"/>
  <c r="T3543"/>
  <c r="T3542"/>
  <c r="T3541"/>
  <c r="T3540"/>
  <c r="T3539"/>
  <c r="T3538"/>
  <c r="T3537"/>
  <c r="T3536"/>
  <c r="T3535"/>
  <c r="T3534"/>
  <c r="T3533"/>
  <c r="T3532"/>
  <c r="T3531"/>
  <c r="T3530"/>
  <c r="T3529"/>
  <c r="T3528"/>
  <c r="T3527"/>
  <c r="T3526"/>
  <c r="T3525"/>
  <c r="T3524"/>
  <c r="T3523"/>
  <c r="T3522"/>
  <c r="T3521"/>
  <c r="T3520"/>
  <c r="T3519"/>
  <c r="T3518"/>
  <c r="T3517"/>
  <c r="T3516"/>
  <c r="T3515"/>
  <c r="T3514"/>
  <c r="T3513"/>
  <c r="T3512"/>
  <c r="T3511"/>
  <c r="T3510"/>
  <c r="T3509"/>
  <c r="T3508"/>
  <c r="T3507"/>
  <c r="T3506"/>
  <c r="T3505"/>
  <c r="T3504"/>
  <c r="T3503"/>
  <c r="T3502"/>
  <c r="T3501"/>
  <c r="T3500"/>
  <c r="T3499"/>
  <c r="T3498"/>
  <c r="T3497"/>
  <c r="T3496"/>
  <c r="T3495"/>
  <c r="T3494"/>
  <c r="T3493"/>
  <c r="T3492"/>
  <c r="T3491"/>
  <c r="T3490"/>
  <c r="T3489"/>
  <c r="T3488"/>
  <c r="T3487"/>
  <c r="T3486"/>
  <c r="T3485"/>
  <c r="T3484"/>
  <c r="T3483"/>
  <c r="T3482"/>
  <c r="T3481"/>
  <c r="T3480"/>
  <c r="T3479"/>
  <c r="T3478"/>
  <c r="T3477"/>
  <c r="T3476"/>
  <c r="T3475"/>
  <c r="T3474"/>
  <c r="T3473"/>
  <c r="T3472"/>
  <c r="T3471"/>
  <c r="T3470"/>
  <c r="T3469"/>
  <c r="T3468"/>
  <c r="T3467"/>
  <c r="T3466"/>
  <c r="T3465"/>
  <c r="T3464"/>
  <c r="T3463"/>
  <c r="T3462"/>
  <c r="T3461"/>
  <c r="T3460"/>
  <c r="T3459"/>
  <c r="T3458"/>
  <c r="T3457"/>
  <c r="T3456"/>
  <c r="T3455"/>
  <c r="T3454"/>
  <c r="T3453"/>
  <c r="T3452"/>
  <c r="T3451"/>
  <c r="T3450"/>
  <c r="T3449"/>
  <c r="T3448"/>
  <c r="T3447"/>
  <c r="T3446"/>
  <c r="T3445"/>
  <c r="T3444"/>
  <c r="T3443"/>
  <c r="T3442"/>
  <c r="T3441"/>
  <c r="T3440"/>
  <c r="T3439"/>
  <c r="T3438"/>
  <c r="T3437"/>
  <c r="T3436"/>
  <c r="T3435"/>
  <c r="T3434"/>
  <c r="T3433"/>
  <c r="T3432"/>
  <c r="T3431"/>
  <c r="T3430"/>
  <c r="T3429"/>
  <c r="T3428"/>
  <c r="T3427"/>
  <c r="T3426"/>
  <c r="T3425"/>
  <c r="T3424"/>
  <c r="T3423"/>
  <c r="T3422"/>
  <c r="T3421"/>
  <c r="T3420"/>
  <c r="T3419"/>
  <c r="T3418"/>
  <c r="T3417"/>
  <c r="T3416"/>
  <c r="T3415"/>
  <c r="T3414"/>
  <c r="T3413"/>
  <c r="T3412"/>
  <c r="T3411"/>
  <c r="T3410"/>
  <c r="T3409"/>
  <c r="T3408"/>
  <c r="T3407"/>
  <c r="T3406"/>
  <c r="T3405"/>
  <c r="T3404"/>
  <c r="T3403"/>
  <c r="T3402"/>
  <c r="T3401"/>
  <c r="T3400"/>
  <c r="T3399"/>
  <c r="T3398"/>
  <c r="T3397"/>
  <c r="T3396"/>
  <c r="T3395"/>
  <c r="T3394"/>
  <c r="T3393"/>
  <c r="T3392"/>
  <c r="T3391"/>
  <c r="T3390"/>
  <c r="T3389"/>
  <c r="T3388"/>
  <c r="T3387"/>
  <c r="T3386"/>
  <c r="T3385"/>
  <c r="T3384"/>
  <c r="T3383"/>
  <c r="T3382"/>
  <c r="T3381"/>
  <c r="T3380"/>
  <c r="T3379"/>
  <c r="T3378"/>
  <c r="T3377"/>
  <c r="T3376"/>
  <c r="T3375"/>
  <c r="T3374"/>
  <c r="T3373"/>
  <c r="T3372"/>
  <c r="T3371"/>
  <c r="T3370"/>
  <c r="T3369"/>
  <c r="T3368"/>
  <c r="T3367"/>
  <c r="T3366"/>
  <c r="T3365"/>
  <c r="T3364"/>
  <c r="T3363"/>
  <c r="T3362"/>
  <c r="T3361"/>
  <c r="T3360"/>
  <c r="T3359"/>
  <c r="T3358"/>
  <c r="T3357"/>
  <c r="T3356"/>
  <c r="T3355"/>
  <c r="T3354"/>
  <c r="T3353"/>
  <c r="T3352"/>
  <c r="T3351"/>
  <c r="T3350"/>
  <c r="T3349"/>
  <c r="T3348"/>
  <c r="T3347"/>
  <c r="T3346"/>
  <c r="T3345"/>
  <c r="T3344"/>
  <c r="T3343"/>
  <c r="T3342"/>
  <c r="T3341"/>
  <c r="T3340"/>
  <c r="T3339"/>
  <c r="T3338"/>
  <c r="T3337"/>
  <c r="T3336"/>
  <c r="T3335"/>
  <c r="T3334"/>
  <c r="T3333"/>
  <c r="T3332"/>
  <c r="T3331"/>
  <c r="T3330"/>
  <c r="T3329"/>
  <c r="T3328"/>
  <c r="T3327"/>
  <c r="T3326"/>
  <c r="T3325"/>
  <c r="T3324"/>
  <c r="T3323"/>
  <c r="T3322"/>
  <c r="T3321"/>
  <c r="T3320"/>
  <c r="T3319"/>
  <c r="T3318"/>
  <c r="T3317"/>
  <c r="T3316"/>
  <c r="T3315"/>
  <c r="T3314"/>
  <c r="T3313"/>
  <c r="T3312"/>
  <c r="T3311"/>
  <c r="T3310"/>
  <c r="T3309"/>
  <c r="T3308"/>
  <c r="T3307"/>
  <c r="T3306"/>
  <c r="T3305"/>
  <c r="T3304"/>
  <c r="T3303"/>
  <c r="T3302"/>
  <c r="T3301"/>
  <c r="T3300"/>
  <c r="T3299"/>
  <c r="T3298"/>
  <c r="T3297"/>
  <c r="T3296"/>
  <c r="T3295"/>
  <c r="T3294"/>
  <c r="T3293"/>
  <c r="T3292"/>
  <c r="T3291"/>
  <c r="T3290"/>
  <c r="T3289"/>
  <c r="T3288"/>
  <c r="T3287"/>
  <c r="T3286"/>
  <c r="T3285"/>
  <c r="T3284"/>
  <c r="T3283"/>
  <c r="T3282"/>
  <c r="T3281"/>
  <c r="T3280"/>
  <c r="T3279"/>
  <c r="T3278"/>
  <c r="T3277"/>
  <c r="T3276"/>
  <c r="T3275"/>
  <c r="T3274"/>
  <c r="T3273"/>
  <c r="T3272"/>
  <c r="T3271"/>
  <c r="T3270"/>
  <c r="T3269"/>
  <c r="T3268"/>
  <c r="T3267"/>
  <c r="T3266"/>
  <c r="T3265"/>
  <c r="T3264"/>
  <c r="T3263"/>
  <c r="T3262"/>
  <c r="T3261"/>
  <c r="T3260"/>
  <c r="T3259"/>
  <c r="T3258"/>
  <c r="T3257"/>
  <c r="T3256"/>
  <c r="T3255"/>
  <c r="T3254"/>
  <c r="T3253"/>
  <c r="T3252"/>
  <c r="T3251"/>
  <c r="T3250"/>
  <c r="T3249"/>
  <c r="T3248"/>
  <c r="T3247"/>
  <c r="T3246"/>
  <c r="T3245"/>
  <c r="T3244"/>
  <c r="T3243"/>
  <c r="T3242"/>
  <c r="T3241"/>
  <c r="T3240"/>
  <c r="T3239"/>
  <c r="T3238"/>
  <c r="T3237"/>
  <c r="T3236"/>
  <c r="T3235"/>
  <c r="T3234"/>
  <c r="T3233"/>
  <c r="T3232"/>
  <c r="T3231"/>
  <c r="T3230"/>
  <c r="T3229"/>
  <c r="T3228"/>
  <c r="T3227"/>
  <c r="T3226"/>
  <c r="T3225"/>
  <c r="T3224"/>
  <c r="T3223"/>
  <c r="T3222"/>
  <c r="T3221"/>
  <c r="T3220"/>
  <c r="T3219"/>
  <c r="T3218"/>
  <c r="T3217"/>
  <c r="T3216"/>
  <c r="T3215"/>
  <c r="T3214"/>
  <c r="T3213"/>
  <c r="T3212"/>
  <c r="T3211"/>
  <c r="T3210"/>
  <c r="T3209"/>
  <c r="T3208"/>
  <c r="T3207"/>
  <c r="T3206"/>
  <c r="T3205"/>
  <c r="T3204"/>
  <c r="T3203"/>
  <c r="T3202"/>
  <c r="T3201"/>
  <c r="T3200"/>
  <c r="T3199"/>
  <c r="T3198"/>
  <c r="T3197"/>
  <c r="T3196"/>
  <c r="T3195"/>
  <c r="T3194"/>
  <c r="T3193"/>
  <c r="T3192"/>
  <c r="T3191"/>
  <c r="T3190"/>
  <c r="T3189"/>
  <c r="T3188"/>
  <c r="T3187"/>
  <c r="T3186"/>
  <c r="T3185"/>
  <c r="T3184"/>
  <c r="T3183"/>
  <c r="T3182"/>
  <c r="T3181"/>
  <c r="T3180"/>
  <c r="T3179"/>
  <c r="T3178"/>
  <c r="T3177"/>
  <c r="T3176"/>
  <c r="T3175"/>
  <c r="T3174"/>
  <c r="T3173"/>
  <c r="T3172"/>
  <c r="T3171"/>
  <c r="T3170"/>
  <c r="T3169"/>
  <c r="T3168"/>
  <c r="T3167"/>
  <c r="T3166"/>
  <c r="T3165"/>
  <c r="T3164"/>
  <c r="T3163"/>
  <c r="T3162"/>
  <c r="T3161"/>
  <c r="T3160"/>
  <c r="T3159"/>
  <c r="T3158"/>
  <c r="T3157"/>
  <c r="T3156"/>
  <c r="T3155"/>
  <c r="T3154"/>
  <c r="T3153"/>
  <c r="T3152"/>
  <c r="T3151"/>
  <c r="T3150"/>
  <c r="T3149"/>
  <c r="T3148"/>
  <c r="T3147"/>
  <c r="T3146"/>
  <c r="T3145"/>
  <c r="T3144"/>
  <c r="T3143"/>
  <c r="T3142"/>
  <c r="T3141"/>
  <c r="T3140"/>
  <c r="T3139"/>
  <c r="T3138"/>
  <c r="T3137"/>
  <c r="T3136"/>
  <c r="T3135"/>
  <c r="T3134"/>
  <c r="T3133"/>
  <c r="T3132"/>
  <c r="T3131"/>
  <c r="T3130"/>
  <c r="T3129"/>
  <c r="T3128"/>
  <c r="T3127"/>
  <c r="T3126"/>
  <c r="T3125"/>
  <c r="T3124"/>
  <c r="T3123"/>
  <c r="T3122"/>
  <c r="T3121"/>
  <c r="T3120"/>
  <c r="T3119"/>
  <c r="T3118"/>
  <c r="T3117"/>
  <c r="T3116"/>
  <c r="T3115"/>
  <c r="T3114"/>
  <c r="T3113"/>
  <c r="T3112"/>
  <c r="T3111"/>
  <c r="T3110"/>
  <c r="T3109"/>
  <c r="T3108"/>
  <c r="T3107"/>
  <c r="T3106"/>
  <c r="T3105"/>
  <c r="T3104"/>
  <c r="T3103"/>
  <c r="T3102"/>
  <c r="T3101"/>
  <c r="T3100"/>
  <c r="T3099"/>
  <c r="T3098"/>
  <c r="T3097"/>
  <c r="T3096"/>
  <c r="T3095"/>
  <c r="T3094"/>
  <c r="T3093"/>
  <c r="T3092"/>
  <c r="T3091"/>
  <c r="T3090"/>
  <c r="T3089"/>
  <c r="T3088"/>
  <c r="T3087"/>
  <c r="T3086"/>
  <c r="T3085"/>
  <c r="T3084"/>
  <c r="T3083"/>
  <c r="T3082"/>
  <c r="T3081"/>
  <c r="T3080"/>
  <c r="T3079"/>
  <c r="T3078"/>
  <c r="T3077"/>
  <c r="T3076"/>
  <c r="T3075"/>
  <c r="T3074"/>
  <c r="T3073"/>
  <c r="T3072"/>
  <c r="T3071"/>
  <c r="T3070"/>
  <c r="T3069"/>
  <c r="T3068"/>
  <c r="T3067"/>
  <c r="T3066"/>
  <c r="T3065"/>
  <c r="T3064"/>
  <c r="T3063"/>
  <c r="T3062"/>
  <c r="T3061"/>
  <c r="T3060"/>
  <c r="T3059"/>
  <c r="T3058"/>
  <c r="T3057"/>
  <c r="T3056"/>
  <c r="T3055"/>
  <c r="T3054"/>
  <c r="T3053"/>
  <c r="T3052"/>
  <c r="T3051"/>
  <c r="T3050"/>
  <c r="T3049"/>
  <c r="T3048"/>
  <c r="T3047"/>
  <c r="T3046"/>
  <c r="T3045"/>
  <c r="T3044"/>
  <c r="T3043"/>
  <c r="T3042"/>
  <c r="T3041"/>
  <c r="T3040"/>
  <c r="T3039"/>
  <c r="T3038"/>
  <c r="T3037"/>
  <c r="T3036"/>
  <c r="T3035"/>
  <c r="T3034"/>
  <c r="T3033"/>
  <c r="T3032"/>
  <c r="T3031"/>
  <c r="T3030"/>
  <c r="T3029"/>
  <c r="T3028"/>
  <c r="T3027"/>
  <c r="T3026"/>
  <c r="T3025"/>
  <c r="T3024"/>
  <c r="T3023"/>
  <c r="T3022"/>
  <c r="T3021"/>
  <c r="T3020"/>
  <c r="T3019"/>
  <c r="T3018"/>
  <c r="T3017"/>
  <c r="T3016"/>
  <c r="T3015"/>
  <c r="T3014"/>
  <c r="T3013"/>
  <c r="T3012"/>
  <c r="T3011"/>
  <c r="T3010"/>
  <c r="T3009"/>
  <c r="T3008"/>
  <c r="T3007"/>
  <c r="T3006"/>
  <c r="T3005"/>
  <c r="T3004"/>
  <c r="T3003"/>
  <c r="T3002"/>
  <c r="T3001"/>
  <c r="T3000"/>
  <c r="T2999"/>
  <c r="T2998"/>
  <c r="T2997"/>
  <c r="T2996"/>
  <c r="T2995"/>
  <c r="T2994"/>
  <c r="T2993"/>
  <c r="T2992"/>
  <c r="T2991"/>
  <c r="T2990"/>
  <c r="T2989"/>
  <c r="T2988"/>
  <c r="T2987"/>
  <c r="T2986"/>
  <c r="T2985"/>
  <c r="T2984"/>
  <c r="T2983"/>
  <c r="T2982"/>
  <c r="T2981"/>
  <c r="T2980"/>
  <c r="T2979"/>
  <c r="T2978"/>
  <c r="T2977"/>
  <c r="T2976"/>
  <c r="T2975"/>
  <c r="T2974"/>
  <c r="T2973"/>
  <c r="T2972"/>
  <c r="T2971"/>
  <c r="T2970"/>
  <c r="T2969"/>
  <c r="T2968"/>
  <c r="T2967"/>
  <c r="T2966"/>
  <c r="T2965"/>
  <c r="T2964"/>
  <c r="T2963"/>
  <c r="T2962"/>
  <c r="T2961"/>
  <c r="T2960"/>
  <c r="T2959"/>
  <c r="T2958"/>
  <c r="T2957"/>
  <c r="T2956"/>
  <c r="T2955"/>
  <c r="T2954"/>
  <c r="T2953"/>
  <c r="T2952"/>
  <c r="T2951"/>
  <c r="T2950"/>
  <c r="T2949"/>
  <c r="T2948"/>
  <c r="T2947"/>
  <c r="T2946"/>
  <c r="T2945"/>
  <c r="T2944"/>
  <c r="T2943"/>
  <c r="T2942"/>
  <c r="T2941"/>
  <c r="T2940"/>
  <c r="T2939"/>
  <c r="T2938"/>
  <c r="T2937"/>
  <c r="T2936"/>
  <c r="T2935"/>
  <c r="T2934"/>
  <c r="T2933"/>
  <c r="T2932"/>
  <c r="T2931"/>
  <c r="T2930"/>
  <c r="T2929"/>
  <c r="T2928"/>
  <c r="T2927"/>
  <c r="T2926"/>
  <c r="T2925"/>
  <c r="T2924"/>
  <c r="T2923"/>
  <c r="T2922"/>
  <c r="T2921"/>
  <c r="T2920"/>
  <c r="T2919"/>
  <c r="T2918"/>
  <c r="T2917"/>
  <c r="T2916"/>
  <c r="T2915"/>
  <c r="T2914"/>
  <c r="T2913"/>
  <c r="T2912"/>
  <c r="T2911"/>
  <c r="T2910"/>
  <c r="T2909"/>
  <c r="T2908"/>
  <c r="T2907"/>
  <c r="T2906"/>
  <c r="T2905"/>
  <c r="T2904"/>
  <c r="T2903"/>
  <c r="T2902"/>
  <c r="T2901"/>
  <c r="T2900"/>
  <c r="T2899"/>
  <c r="T2898"/>
  <c r="T2897"/>
  <c r="T2896"/>
  <c r="T2895"/>
  <c r="T2894"/>
  <c r="T2893"/>
  <c r="T2892"/>
  <c r="T2891"/>
  <c r="T2890"/>
  <c r="T2889"/>
  <c r="T2888"/>
  <c r="T2887"/>
  <c r="T2886"/>
  <c r="T2885"/>
  <c r="T2884"/>
  <c r="T2883"/>
  <c r="T2882"/>
  <c r="T2881"/>
  <c r="T2880"/>
  <c r="T2879"/>
  <c r="T2878"/>
  <c r="T2877"/>
  <c r="T2876"/>
  <c r="T2875"/>
  <c r="T2874"/>
  <c r="T2873"/>
  <c r="T2872"/>
  <c r="T2871"/>
  <c r="T2870"/>
  <c r="T2869"/>
  <c r="T2868"/>
  <c r="T2867"/>
  <c r="T2866"/>
  <c r="T2865"/>
  <c r="T2864"/>
  <c r="T2863"/>
  <c r="T2862"/>
  <c r="T2861"/>
  <c r="T2860"/>
  <c r="T2859"/>
  <c r="T2858"/>
  <c r="T2857"/>
  <c r="T2856"/>
  <c r="T2855"/>
  <c r="T2854"/>
  <c r="T2853"/>
  <c r="T2852"/>
  <c r="T2851"/>
  <c r="T2850"/>
  <c r="T2849"/>
  <c r="T2848"/>
  <c r="T2847"/>
  <c r="T2846"/>
  <c r="T2845"/>
  <c r="T2844"/>
  <c r="T2843"/>
  <c r="T2842"/>
  <c r="T2841"/>
  <c r="T2840"/>
  <c r="T2839"/>
  <c r="T2838"/>
  <c r="T2837"/>
  <c r="T2836"/>
  <c r="T2835"/>
  <c r="T2834"/>
  <c r="T2833"/>
  <c r="T2832"/>
  <c r="T2831"/>
  <c r="T2830"/>
  <c r="T2829"/>
  <c r="T2828"/>
  <c r="T2827"/>
  <c r="T2826"/>
  <c r="T2825"/>
  <c r="T2824"/>
  <c r="T2823"/>
  <c r="T2822"/>
  <c r="T2821"/>
  <c r="T2820"/>
  <c r="T2819"/>
  <c r="T2818"/>
  <c r="T2817"/>
  <c r="T2816"/>
  <c r="T2815"/>
  <c r="T2814"/>
  <c r="T2813"/>
  <c r="T2812"/>
  <c r="T2811"/>
  <c r="T2810"/>
  <c r="T2809"/>
  <c r="T2808"/>
  <c r="T2807"/>
  <c r="T2806"/>
  <c r="T2805"/>
  <c r="T2804"/>
  <c r="T2803"/>
  <c r="T2802"/>
  <c r="T2801"/>
  <c r="T2800"/>
  <c r="T2799"/>
  <c r="T2798"/>
  <c r="T2797"/>
  <c r="T2796"/>
  <c r="T2795"/>
  <c r="T2794"/>
  <c r="T2793"/>
  <c r="T2792"/>
  <c r="T2791"/>
  <c r="T2790"/>
  <c r="T2789"/>
  <c r="T2788"/>
  <c r="T2787"/>
  <c r="T2786"/>
  <c r="T2785"/>
  <c r="T2784"/>
  <c r="T2783"/>
  <c r="T2782"/>
  <c r="T2781"/>
  <c r="T2780"/>
  <c r="T2779"/>
  <c r="T2778"/>
  <c r="T2777"/>
  <c r="T2776"/>
  <c r="T2775"/>
  <c r="T2774"/>
  <c r="T2773"/>
  <c r="T2772"/>
  <c r="T2771"/>
  <c r="T2770"/>
  <c r="T2769"/>
  <c r="T2768"/>
  <c r="T2767"/>
  <c r="T2766"/>
  <c r="T2765"/>
  <c r="T2764"/>
  <c r="T2763"/>
  <c r="T2762"/>
  <c r="T2761"/>
  <c r="T2760"/>
  <c r="T2759"/>
  <c r="T2758"/>
  <c r="T2757"/>
  <c r="T2756"/>
  <c r="T2755"/>
  <c r="T2754"/>
  <c r="T2753"/>
  <c r="T2752"/>
  <c r="T2751"/>
  <c r="T2750"/>
  <c r="T2749"/>
  <c r="T2748"/>
  <c r="T2747"/>
  <c r="T2746"/>
  <c r="T2745"/>
  <c r="T2744"/>
  <c r="T2743"/>
  <c r="T2742"/>
  <c r="T2741"/>
  <c r="T2740"/>
  <c r="T2739"/>
  <c r="T2738"/>
  <c r="T2737"/>
  <c r="T2736"/>
  <c r="T2735"/>
  <c r="T2734"/>
  <c r="T2733"/>
  <c r="T2732"/>
  <c r="T2731"/>
  <c r="T2730"/>
  <c r="T2729"/>
  <c r="T2728"/>
  <c r="T2727"/>
  <c r="T2726"/>
  <c r="T2725"/>
  <c r="T2724"/>
  <c r="T2723"/>
  <c r="T2722"/>
  <c r="T2721"/>
  <c r="T2720"/>
  <c r="T2719"/>
  <c r="T2718"/>
  <c r="T2717"/>
  <c r="T2716"/>
  <c r="T2715"/>
  <c r="T2714"/>
  <c r="T2713"/>
  <c r="T2712"/>
  <c r="T2711"/>
  <c r="T2710"/>
  <c r="T2709"/>
  <c r="T2708"/>
  <c r="T2707"/>
  <c r="T2706"/>
  <c r="T2705"/>
  <c r="T2704"/>
  <c r="T2703"/>
  <c r="T2702"/>
  <c r="T2701"/>
  <c r="T2700"/>
  <c r="T2699"/>
  <c r="T2698"/>
  <c r="T2697"/>
  <c r="T2696"/>
  <c r="T2695"/>
  <c r="T2694"/>
  <c r="T2693"/>
  <c r="T2692"/>
  <c r="T2691"/>
  <c r="T2690"/>
  <c r="T2689"/>
  <c r="T2688"/>
  <c r="T2687"/>
  <c r="T2686"/>
  <c r="T2685"/>
  <c r="T2684"/>
  <c r="T2683"/>
  <c r="T2682"/>
  <c r="T2681"/>
  <c r="T2680"/>
  <c r="T2679"/>
  <c r="T2678"/>
  <c r="T2677"/>
  <c r="T2676"/>
  <c r="T2675"/>
  <c r="T2674"/>
  <c r="T2673"/>
  <c r="T2672"/>
  <c r="T2671"/>
  <c r="T2670"/>
  <c r="T2669"/>
  <c r="T2668"/>
  <c r="T2667"/>
  <c r="T2666"/>
  <c r="T2665"/>
  <c r="T2664"/>
  <c r="T2663"/>
  <c r="T2662"/>
  <c r="T2661"/>
  <c r="T2660"/>
  <c r="T2659"/>
  <c r="T2658"/>
  <c r="T2657"/>
  <c r="T2656"/>
  <c r="T2655"/>
  <c r="T2654"/>
  <c r="T2653"/>
  <c r="T2652"/>
  <c r="T2651"/>
  <c r="T2650"/>
  <c r="T2649"/>
  <c r="T2648"/>
  <c r="T2647"/>
  <c r="T2646"/>
  <c r="T2645"/>
  <c r="T2644"/>
  <c r="T2643"/>
  <c r="T2642"/>
  <c r="T2641"/>
  <c r="T2640"/>
  <c r="T2639"/>
  <c r="T2638"/>
  <c r="T2637"/>
  <c r="T2636"/>
  <c r="T2635"/>
  <c r="T2634"/>
  <c r="T2633"/>
  <c r="T2632"/>
  <c r="T2631"/>
  <c r="T2630"/>
  <c r="T2629"/>
  <c r="T2628"/>
  <c r="T2627"/>
  <c r="T2626"/>
  <c r="T2625"/>
  <c r="T2624"/>
  <c r="T2623"/>
  <c r="T2622"/>
  <c r="T2621"/>
  <c r="T2620"/>
  <c r="T2619"/>
  <c r="T2618"/>
  <c r="T2617"/>
  <c r="T2616"/>
  <c r="T2615"/>
  <c r="T2614"/>
  <c r="T2613"/>
  <c r="T2612"/>
  <c r="T2611"/>
  <c r="T2610"/>
  <c r="T2609"/>
  <c r="T2608"/>
  <c r="T2607"/>
  <c r="T2606"/>
  <c r="T2605"/>
  <c r="T2604"/>
  <c r="T2603"/>
  <c r="T2602"/>
  <c r="T2601"/>
  <c r="T2600"/>
  <c r="T2599"/>
  <c r="T2598"/>
  <c r="T2597"/>
  <c r="T2596"/>
  <c r="T2595"/>
  <c r="T2594"/>
  <c r="T2593"/>
  <c r="T2592"/>
  <c r="T2591"/>
  <c r="T2590"/>
  <c r="T2589"/>
  <c r="T2588"/>
  <c r="T2587"/>
  <c r="T2586"/>
  <c r="T2585"/>
  <c r="T2584"/>
  <c r="T2583"/>
  <c r="T2582"/>
  <c r="T2581"/>
  <c r="T2580"/>
  <c r="T2579"/>
  <c r="T2578"/>
  <c r="T2577"/>
  <c r="T2576"/>
  <c r="T2575"/>
  <c r="T2574"/>
  <c r="T2573"/>
  <c r="T2572"/>
  <c r="T2571"/>
  <c r="T2570"/>
  <c r="T2569"/>
  <c r="T2568"/>
  <c r="T2567"/>
  <c r="T2566"/>
  <c r="T2565"/>
  <c r="T2564"/>
  <c r="T2563"/>
  <c r="T2562"/>
  <c r="T2561"/>
  <c r="T2560"/>
  <c r="T2559"/>
  <c r="T2558"/>
  <c r="T2557"/>
  <c r="T2556"/>
  <c r="T2555"/>
  <c r="T2554"/>
  <c r="T2553"/>
  <c r="T2552"/>
  <c r="T2551"/>
  <c r="T2550"/>
  <c r="T2549"/>
  <c r="T2548"/>
  <c r="T2547"/>
  <c r="T2546"/>
  <c r="T2545"/>
  <c r="T2544"/>
  <c r="T2543"/>
  <c r="T2542"/>
  <c r="T2541"/>
  <c r="T2540"/>
  <c r="T2539"/>
  <c r="T2538"/>
  <c r="T2537"/>
  <c r="T2536"/>
  <c r="T2535"/>
  <c r="T2534"/>
  <c r="T2533"/>
  <c r="T2532"/>
  <c r="T2531"/>
  <c r="T2530"/>
  <c r="T2529"/>
  <c r="T2528"/>
  <c r="T2527"/>
  <c r="T2526"/>
  <c r="T2525"/>
  <c r="T2524"/>
  <c r="T2523"/>
  <c r="T2522"/>
  <c r="T2521"/>
  <c r="T2520"/>
  <c r="T2519"/>
  <c r="T2518"/>
  <c r="T2517"/>
  <c r="T2516"/>
  <c r="T2515"/>
  <c r="T2514"/>
  <c r="T2513"/>
  <c r="T2512"/>
  <c r="T2511"/>
  <c r="T2510"/>
  <c r="T2509"/>
  <c r="T2508"/>
  <c r="T2507"/>
  <c r="T2506"/>
  <c r="T2505"/>
  <c r="T2504"/>
  <c r="T2503"/>
  <c r="T2502"/>
  <c r="T2501"/>
  <c r="T2500"/>
  <c r="T2499"/>
  <c r="T2498"/>
  <c r="T2497"/>
  <c r="T2496"/>
  <c r="T2495"/>
  <c r="T2494"/>
  <c r="T2493"/>
  <c r="T2492"/>
  <c r="T2491"/>
  <c r="T2490"/>
  <c r="T2489"/>
  <c r="T2488"/>
  <c r="T2487"/>
  <c r="T2486"/>
  <c r="T2485"/>
  <c r="T2484"/>
  <c r="T2483"/>
  <c r="T2482"/>
  <c r="T2481"/>
  <c r="T2480"/>
  <c r="T2479"/>
  <c r="T2478"/>
  <c r="T2477"/>
  <c r="T2476"/>
  <c r="T2475"/>
  <c r="T2474"/>
  <c r="T2473"/>
  <c r="T2472"/>
  <c r="T2471"/>
  <c r="T2470"/>
  <c r="T2469"/>
  <c r="T2468"/>
  <c r="T2467"/>
  <c r="T2466"/>
  <c r="T2465"/>
  <c r="T2464"/>
  <c r="T2463"/>
  <c r="T2462"/>
  <c r="T2461"/>
  <c r="T2460"/>
  <c r="T2459"/>
  <c r="T2458"/>
  <c r="T2457"/>
  <c r="T2456"/>
  <c r="T2455"/>
  <c r="T2454"/>
  <c r="T2453"/>
  <c r="T2452"/>
  <c r="T2451"/>
  <c r="T2450"/>
  <c r="T2449"/>
  <c r="T2448"/>
  <c r="T2447"/>
  <c r="T2446"/>
  <c r="T2445"/>
  <c r="T2444"/>
  <c r="T2443"/>
  <c r="T2442"/>
  <c r="T2441"/>
  <c r="T2440"/>
  <c r="T2439"/>
  <c r="T2438"/>
  <c r="T2437"/>
  <c r="T2436"/>
  <c r="T2435"/>
  <c r="T2434"/>
  <c r="T2433"/>
  <c r="T2432"/>
  <c r="T2431"/>
  <c r="T2430"/>
  <c r="T2429"/>
  <c r="T2428"/>
  <c r="T2427"/>
  <c r="T2426"/>
  <c r="T2425"/>
  <c r="T2424"/>
  <c r="T2423"/>
  <c r="T2422"/>
  <c r="T2421"/>
  <c r="T2420"/>
  <c r="T2419"/>
  <c r="T2418"/>
  <c r="T2417"/>
  <c r="T2416"/>
  <c r="T2415"/>
  <c r="T2414"/>
  <c r="T2413"/>
  <c r="T2412"/>
  <c r="T2411"/>
  <c r="T2410"/>
  <c r="T2409"/>
  <c r="T2408"/>
  <c r="T2407"/>
  <c r="T2406"/>
  <c r="T2405"/>
  <c r="T2404"/>
  <c r="T2403"/>
  <c r="T2402"/>
  <c r="T2401"/>
  <c r="T2400"/>
  <c r="T2399"/>
  <c r="T2398"/>
  <c r="T2397"/>
  <c r="T2396"/>
  <c r="T2395"/>
  <c r="T2394"/>
  <c r="T2393"/>
  <c r="T2392"/>
  <c r="T2391"/>
  <c r="T2390"/>
  <c r="T2389"/>
  <c r="T2388"/>
  <c r="T2387"/>
  <c r="T2386"/>
  <c r="T2385"/>
  <c r="T2384"/>
  <c r="T2383"/>
  <c r="T2382"/>
  <c r="T2381"/>
  <c r="T2380"/>
  <c r="T2379"/>
  <c r="T2378"/>
  <c r="T2377"/>
  <c r="T2376"/>
  <c r="T2375"/>
  <c r="T2374"/>
  <c r="T2373"/>
  <c r="T2372"/>
  <c r="T2371"/>
  <c r="T2370"/>
  <c r="T2369"/>
  <c r="T2368"/>
  <c r="T2367"/>
  <c r="T2366"/>
  <c r="T2365"/>
  <c r="T2364"/>
  <c r="T2363"/>
  <c r="T2362"/>
  <c r="T2361"/>
  <c r="T2360"/>
  <c r="T2359"/>
  <c r="T2358"/>
  <c r="T2357"/>
  <c r="T2356"/>
  <c r="T2355"/>
  <c r="T2354"/>
  <c r="T2353"/>
  <c r="T2352"/>
  <c r="T2351"/>
  <c r="T2350"/>
  <c r="T2349"/>
  <c r="T2348"/>
  <c r="T2347"/>
  <c r="T2346"/>
  <c r="T2345"/>
  <c r="T2344"/>
  <c r="T2343"/>
  <c r="T2342"/>
  <c r="T2341"/>
  <c r="T2340"/>
  <c r="T2339"/>
  <c r="T2338"/>
  <c r="T2337"/>
  <c r="T2336"/>
  <c r="T2335"/>
  <c r="T2334"/>
  <c r="T2333"/>
  <c r="T2332"/>
  <c r="T2331"/>
  <c r="T2330"/>
  <c r="T2329"/>
  <c r="T2328"/>
  <c r="T2327"/>
  <c r="T2326"/>
  <c r="T2325"/>
  <c r="T2324"/>
  <c r="T2323"/>
  <c r="T2322"/>
  <c r="T2321"/>
  <c r="T2320"/>
  <c r="T2319"/>
  <c r="T2318"/>
  <c r="T2317"/>
  <c r="T2316"/>
  <c r="T2315"/>
  <c r="T2314"/>
  <c r="T2313"/>
  <c r="T2312"/>
  <c r="T2311"/>
  <c r="T2310"/>
  <c r="T2309"/>
  <c r="T2308"/>
  <c r="T2307"/>
  <c r="T2306"/>
  <c r="T2305"/>
  <c r="T2304"/>
  <c r="T2303"/>
  <c r="T2302"/>
  <c r="T2301"/>
  <c r="T2300"/>
  <c r="T2299"/>
  <c r="T2298"/>
  <c r="T2297"/>
  <c r="T2296"/>
  <c r="T2295"/>
  <c r="T2294"/>
  <c r="T2293"/>
  <c r="T2292"/>
  <c r="T2291"/>
  <c r="T2290"/>
  <c r="T2289"/>
  <c r="T2288"/>
  <c r="T2287"/>
  <c r="T2286"/>
  <c r="T2285"/>
  <c r="T2284"/>
  <c r="T2283"/>
  <c r="T2282"/>
  <c r="T2281"/>
  <c r="T2280"/>
  <c r="T2279"/>
  <c r="T2278"/>
  <c r="T2277"/>
  <c r="T2276"/>
  <c r="T2275"/>
  <c r="T2274"/>
  <c r="T2273"/>
  <c r="T2272"/>
  <c r="T2271"/>
  <c r="T2270"/>
  <c r="T2269"/>
  <c r="T2268"/>
  <c r="T2267"/>
  <c r="T2266"/>
  <c r="T2265"/>
  <c r="T2264"/>
  <c r="T2263"/>
  <c r="T2262"/>
  <c r="T2261"/>
  <c r="T2260"/>
  <c r="T2259"/>
  <c r="T2258"/>
  <c r="T2257"/>
  <c r="T2256"/>
  <c r="T2255"/>
  <c r="T2254"/>
  <c r="T2253"/>
  <c r="T2252"/>
  <c r="T2251"/>
  <c r="T2250"/>
  <c r="T2249"/>
  <c r="T2248"/>
  <c r="T2247"/>
  <c r="T2246"/>
  <c r="T2245"/>
  <c r="T2244"/>
  <c r="T2243"/>
  <c r="T2242"/>
  <c r="T2241"/>
  <c r="T2240"/>
  <c r="T2239"/>
  <c r="T2238"/>
  <c r="T2237"/>
  <c r="T2236"/>
  <c r="T2235"/>
  <c r="T2234"/>
  <c r="T2233"/>
  <c r="T2232"/>
  <c r="T2231"/>
  <c r="T2230"/>
  <c r="T2229"/>
  <c r="T2228"/>
  <c r="T2227"/>
  <c r="T2226"/>
  <c r="T2225"/>
  <c r="T2224"/>
  <c r="T2223"/>
  <c r="T2222"/>
  <c r="T2221"/>
  <c r="T2220"/>
  <c r="T2219"/>
  <c r="T2218"/>
  <c r="T2217"/>
  <c r="T2216"/>
  <c r="T2215"/>
  <c r="T2214"/>
  <c r="T2213"/>
  <c r="T2212"/>
  <c r="T2211"/>
  <c r="T2210"/>
  <c r="T2209"/>
  <c r="T2208"/>
  <c r="T2207"/>
  <c r="T2206"/>
  <c r="T2205"/>
  <c r="T2204"/>
  <c r="T2203"/>
  <c r="T2202"/>
  <c r="T2201"/>
  <c r="T2200"/>
  <c r="T2199"/>
  <c r="T2198"/>
  <c r="T2197"/>
  <c r="T2196"/>
  <c r="T2195"/>
  <c r="T2194"/>
  <c r="T2193"/>
  <c r="T2192"/>
  <c r="T2191"/>
  <c r="T2190"/>
  <c r="T2189"/>
  <c r="T2188"/>
  <c r="T2187"/>
  <c r="T2186"/>
  <c r="T2185"/>
  <c r="T2184"/>
  <c r="T2183"/>
  <c r="T2182"/>
  <c r="T2181"/>
  <c r="T2180"/>
  <c r="T2179"/>
  <c r="T2178"/>
  <c r="T2177"/>
  <c r="T2176"/>
  <c r="T2175"/>
  <c r="T2174"/>
  <c r="T2173"/>
  <c r="T2172"/>
  <c r="T2171"/>
  <c r="T2170"/>
  <c r="T2169"/>
  <c r="T2168"/>
  <c r="T2167"/>
  <c r="T2166"/>
  <c r="T2165"/>
  <c r="T2164"/>
  <c r="T2163"/>
  <c r="T2162"/>
  <c r="T2161"/>
  <c r="T2160"/>
  <c r="T2159"/>
  <c r="T2158"/>
  <c r="T2157"/>
  <c r="T2156"/>
  <c r="T2155"/>
  <c r="T2154"/>
  <c r="T2153"/>
  <c r="T2152"/>
  <c r="T2151"/>
  <c r="T2150"/>
  <c r="T2149"/>
  <c r="T2148"/>
  <c r="T2147"/>
  <c r="T2146"/>
  <c r="T2145"/>
  <c r="T2144"/>
  <c r="T2143"/>
  <c r="T2142"/>
  <c r="T2141"/>
  <c r="T2140"/>
  <c r="T2139"/>
  <c r="T2138"/>
  <c r="T2137"/>
  <c r="T2136"/>
  <c r="T2135"/>
  <c r="T2134"/>
  <c r="T2133"/>
  <c r="T2132"/>
  <c r="T2131"/>
  <c r="T2130"/>
  <c r="T2129"/>
  <c r="T2128"/>
  <c r="T2127"/>
  <c r="T2126"/>
  <c r="T2125"/>
  <c r="T2124"/>
  <c r="T2123"/>
  <c r="T2122"/>
  <c r="T2121"/>
  <c r="T2120"/>
  <c r="T2119"/>
  <c r="T2118"/>
  <c r="T2117"/>
  <c r="T2116"/>
  <c r="T2115"/>
  <c r="T2114"/>
  <c r="T2113"/>
  <c r="T2112"/>
  <c r="T2111"/>
  <c r="T2110"/>
  <c r="T2109"/>
  <c r="T2108"/>
  <c r="T2107"/>
  <c r="T2106"/>
  <c r="T2105"/>
  <c r="T2104"/>
  <c r="T2103"/>
  <c r="T2102"/>
  <c r="T2101"/>
  <c r="T2100"/>
  <c r="T2099"/>
  <c r="T2098"/>
  <c r="T2097"/>
  <c r="T2096"/>
  <c r="T2095"/>
  <c r="T2094"/>
  <c r="T2093"/>
  <c r="T2092"/>
  <c r="T2091"/>
  <c r="T2090"/>
  <c r="T2089"/>
  <c r="T2088"/>
  <c r="T2087"/>
  <c r="T2086"/>
  <c r="T2085"/>
  <c r="T2084"/>
  <c r="T2083"/>
  <c r="T2082"/>
  <c r="T2081"/>
  <c r="T2080"/>
  <c r="T2079"/>
  <c r="T2078"/>
  <c r="T2077"/>
  <c r="T2076"/>
  <c r="T2075"/>
  <c r="T2074"/>
  <c r="T2073"/>
  <c r="T2072"/>
  <c r="T2071"/>
  <c r="T2070"/>
  <c r="T2069"/>
  <c r="T2068"/>
  <c r="T2067"/>
  <c r="T2066"/>
  <c r="T2065"/>
  <c r="T2064"/>
  <c r="T2063"/>
  <c r="T2062"/>
  <c r="T2061"/>
  <c r="T2060"/>
  <c r="T2059"/>
  <c r="T2058"/>
  <c r="T2057"/>
  <c r="T2056"/>
  <c r="T2055"/>
  <c r="T2054"/>
  <c r="T2053"/>
  <c r="T2052"/>
  <c r="T2051"/>
  <c r="T2050"/>
  <c r="T2049"/>
  <c r="T2048"/>
  <c r="T2047"/>
  <c r="T2046"/>
  <c r="T2045"/>
  <c r="T2044"/>
  <c r="T2043"/>
  <c r="T2042"/>
  <c r="T2041"/>
  <c r="T2040"/>
  <c r="T2039"/>
  <c r="T2038"/>
  <c r="T2037"/>
  <c r="T2036"/>
  <c r="T2035"/>
  <c r="T2034"/>
  <c r="T2033"/>
  <c r="T2032"/>
  <c r="T2031"/>
  <c r="T2030"/>
  <c r="T2029"/>
  <c r="T2028"/>
  <c r="T2027"/>
  <c r="T2026"/>
  <c r="T2025"/>
  <c r="T2024"/>
  <c r="T2023"/>
  <c r="T2022"/>
  <c r="T2021"/>
  <c r="T2020"/>
  <c r="T2019"/>
  <c r="T2018"/>
  <c r="T2017"/>
  <c r="T2016"/>
  <c r="T2015"/>
  <c r="T2014"/>
  <c r="T2013"/>
  <c r="T2012"/>
  <c r="T2011"/>
  <c r="T2010"/>
  <c r="T2009"/>
  <c r="T2008"/>
  <c r="T2007"/>
  <c r="T2006"/>
  <c r="T2005"/>
  <c r="T2004"/>
  <c r="T2003"/>
  <c r="T2002"/>
  <c r="T2001"/>
  <c r="T2000"/>
  <c r="T1999"/>
  <c r="T1998"/>
  <c r="T1997"/>
  <c r="T1996"/>
  <c r="T1995"/>
  <c r="T1994"/>
  <c r="T1993"/>
  <c r="T1992"/>
  <c r="T1991"/>
  <c r="T1990"/>
  <c r="T1989"/>
  <c r="T1988"/>
  <c r="T1987"/>
  <c r="T1986"/>
  <c r="T1985"/>
  <c r="T1984"/>
  <c r="T1983"/>
  <c r="T1982"/>
  <c r="T1981"/>
  <c r="T1980"/>
  <c r="T1979"/>
  <c r="T1978"/>
  <c r="T1977"/>
  <c r="T1976"/>
  <c r="T1975"/>
  <c r="T1974"/>
  <c r="T1973"/>
  <c r="T1972"/>
  <c r="T1971"/>
  <c r="T1970"/>
  <c r="T1969"/>
  <c r="T1968"/>
  <c r="T1967"/>
  <c r="T1966"/>
  <c r="T1965"/>
  <c r="T1964"/>
  <c r="T1963"/>
  <c r="T1962"/>
  <c r="T1961"/>
  <c r="T1960"/>
  <c r="T1959"/>
  <c r="T1958"/>
  <c r="T1957"/>
  <c r="T1956"/>
  <c r="T1955"/>
  <c r="T1954"/>
  <c r="T1953"/>
  <c r="T1952"/>
  <c r="T1951"/>
  <c r="T1950"/>
  <c r="T1949"/>
  <c r="T1948"/>
  <c r="T1947"/>
  <c r="T1946"/>
  <c r="T1945"/>
  <c r="T1944"/>
  <c r="T1943"/>
  <c r="T1942"/>
  <c r="T1941"/>
  <c r="T1940"/>
  <c r="T1939"/>
  <c r="T1938"/>
  <c r="T1937"/>
  <c r="T1936"/>
  <c r="T1935"/>
  <c r="T1934"/>
  <c r="T1933"/>
  <c r="T1932"/>
  <c r="T1931"/>
  <c r="T1930"/>
  <c r="T1929"/>
  <c r="T1928"/>
  <c r="T1927"/>
  <c r="T1926"/>
  <c r="T1925"/>
  <c r="T1924"/>
  <c r="T1923"/>
  <c r="T1922"/>
  <c r="T1921"/>
  <c r="T1920"/>
  <c r="T1919"/>
  <c r="T1918"/>
  <c r="T1917"/>
  <c r="T1916"/>
  <c r="T1915"/>
  <c r="T1914"/>
  <c r="T1913"/>
  <c r="T1912"/>
  <c r="T1911"/>
  <c r="T1910"/>
  <c r="T1909"/>
  <c r="T1908"/>
  <c r="T1907"/>
  <c r="T1906"/>
  <c r="T1905"/>
  <c r="T1904"/>
  <c r="T1903"/>
  <c r="T1902"/>
  <c r="T1901"/>
  <c r="T1900"/>
  <c r="T1899"/>
  <c r="T1898"/>
  <c r="T1897"/>
  <c r="T1896"/>
  <c r="T1895"/>
  <c r="T1894"/>
  <c r="T1893"/>
  <c r="T1892"/>
  <c r="T1891"/>
  <c r="T1890"/>
  <c r="T1889"/>
  <c r="T1888"/>
  <c r="T1887"/>
  <c r="T1886"/>
  <c r="T1885"/>
  <c r="T1884"/>
  <c r="T1883"/>
  <c r="T1882"/>
  <c r="T1881"/>
  <c r="T1880"/>
  <c r="T1879"/>
  <c r="T1878"/>
  <c r="T1877"/>
  <c r="T1876"/>
  <c r="T1875"/>
  <c r="T1874"/>
  <c r="T1873"/>
  <c r="T1872"/>
  <c r="T1871"/>
  <c r="T1870"/>
  <c r="T1869"/>
  <c r="T1868"/>
  <c r="T1867"/>
  <c r="T1866"/>
  <c r="T1865"/>
  <c r="T1864"/>
  <c r="T1863"/>
  <c r="T1862"/>
  <c r="T1861"/>
  <c r="T1860"/>
  <c r="T1859"/>
  <c r="T1858"/>
  <c r="T1857"/>
  <c r="T1856"/>
  <c r="T1855"/>
  <c r="T1854"/>
  <c r="T1853"/>
  <c r="T1852"/>
  <c r="T1851"/>
  <c r="T1850"/>
  <c r="T1849"/>
  <c r="T1848"/>
  <c r="T1847"/>
  <c r="T1846"/>
  <c r="T1845"/>
  <c r="T1844"/>
  <c r="T1843"/>
  <c r="T1842"/>
  <c r="T1841"/>
  <c r="T1840"/>
  <c r="T1839"/>
  <c r="T1838"/>
  <c r="T1837"/>
  <c r="T1836"/>
  <c r="T1835"/>
  <c r="T1834"/>
  <c r="T1833"/>
  <c r="T1832"/>
  <c r="T1831"/>
  <c r="T1830"/>
  <c r="T1829"/>
  <c r="T1828"/>
  <c r="T1827"/>
  <c r="T1826"/>
  <c r="T1825"/>
  <c r="T1824"/>
  <c r="T1823"/>
  <c r="T1822"/>
  <c r="T1821"/>
  <c r="T1820"/>
  <c r="T1819"/>
  <c r="T1818"/>
  <c r="T1817"/>
  <c r="T1816"/>
  <c r="T1815"/>
  <c r="T1814"/>
  <c r="T1813"/>
  <c r="T1812"/>
  <c r="T1811"/>
  <c r="T1810"/>
  <c r="T1809"/>
  <c r="T1808"/>
  <c r="T1807"/>
  <c r="T1806"/>
  <c r="T1805"/>
  <c r="T1804"/>
  <c r="T1803"/>
  <c r="T1802"/>
  <c r="T1801"/>
  <c r="T1800"/>
  <c r="T1799"/>
  <c r="T1798"/>
  <c r="T1797"/>
  <c r="T1796"/>
  <c r="T1795"/>
  <c r="T1794"/>
  <c r="T1793"/>
  <c r="T1792"/>
  <c r="T1791"/>
  <c r="T1790"/>
  <c r="T1789"/>
  <c r="T1788"/>
  <c r="T1787"/>
  <c r="T1786"/>
  <c r="T1785"/>
  <c r="T1784"/>
  <c r="T1783"/>
  <c r="T1782"/>
  <c r="T1781"/>
  <c r="T1780"/>
  <c r="T1779"/>
  <c r="T1778"/>
  <c r="T1777"/>
  <c r="T1776"/>
  <c r="T1775"/>
  <c r="T1774"/>
  <c r="T1773"/>
  <c r="T1772"/>
  <c r="T1771"/>
  <c r="T1770"/>
  <c r="T1769"/>
  <c r="T1768"/>
  <c r="T1767"/>
  <c r="T1766"/>
  <c r="T1765"/>
  <c r="T1764"/>
  <c r="T1763"/>
  <c r="T1762"/>
  <c r="T1761"/>
  <c r="T1760"/>
  <c r="T1759"/>
  <c r="T1758"/>
  <c r="T1757"/>
  <c r="T1756"/>
  <c r="T1755"/>
  <c r="T1754"/>
  <c r="T1753"/>
  <c r="T1752"/>
  <c r="T1751"/>
  <c r="T1750"/>
  <c r="T1749"/>
  <c r="T1748"/>
  <c r="T1747"/>
  <c r="T1746"/>
  <c r="T1745"/>
  <c r="T1744"/>
  <c r="T1743"/>
  <c r="T1742"/>
  <c r="T1741"/>
  <c r="T1740"/>
  <c r="T1739"/>
  <c r="T1738"/>
  <c r="T1737"/>
  <c r="T1736"/>
  <c r="T1735"/>
  <c r="T1734"/>
  <c r="T1733"/>
  <c r="T1732"/>
  <c r="T1731"/>
  <c r="T1730"/>
  <c r="T1729"/>
  <c r="T1728"/>
  <c r="T1727"/>
  <c r="T1726"/>
  <c r="T1725"/>
  <c r="T1724"/>
  <c r="T1723"/>
  <c r="T1722"/>
  <c r="T1721"/>
  <c r="T1720"/>
  <c r="T1719"/>
  <c r="T1718"/>
  <c r="T1717"/>
  <c r="T1716"/>
  <c r="T1715"/>
  <c r="T1714"/>
  <c r="T1713"/>
  <c r="T1712"/>
  <c r="T1711"/>
  <c r="T1710"/>
  <c r="T1709"/>
  <c r="T1708"/>
  <c r="T1707"/>
  <c r="T1706"/>
  <c r="T1705"/>
  <c r="T1704"/>
  <c r="T1703"/>
  <c r="T1702"/>
  <c r="T1701"/>
  <c r="T1700"/>
  <c r="T1699"/>
  <c r="T1698"/>
  <c r="T1697"/>
  <c r="T1696"/>
  <c r="T1695"/>
  <c r="T1694"/>
  <c r="T1693"/>
  <c r="T1692"/>
  <c r="T1691"/>
  <c r="T1690"/>
  <c r="T1689"/>
  <c r="T1688"/>
  <c r="T1687"/>
  <c r="T1686"/>
  <c r="T1685"/>
  <c r="T1684"/>
  <c r="T1683"/>
  <c r="T1682"/>
  <c r="T1681"/>
  <c r="T1680"/>
  <c r="T1679"/>
  <c r="T1678"/>
  <c r="T1677"/>
  <c r="T1676"/>
  <c r="T1675"/>
  <c r="T1674"/>
  <c r="T1673"/>
  <c r="T1672"/>
  <c r="T1671"/>
  <c r="T1670"/>
  <c r="T1669"/>
  <c r="T1668"/>
  <c r="T1667"/>
  <c r="T1666"/>
  <c r="T1665"/>
  <c r="T1664"/>
  <c r="T1663"/>
  <c r="T1662"/>
  <c r="T1661"/>
  <c r="T1660"/>
  <c r="T1659"/>
  <c r="T1658"/>
  <c r="T1657"/>
  <c r="T1656"/>
  <c r="T1655"/>
  <c r="T1654"/>
  <c r="T1653"/>
  <c r="T1652"/>
  <c r="T1651"/>
  <c r="T1650"/>
  <c r="T1649"/>
  <c r="T1648"/>
  <c r="T1647"/>
  <c r="T1646"/>
  <c r="T1645"/>
  <c r="T1644"/>
  <c r="T1643"/>
  <c r="T1642"/>
  <c r="T1641"/>
  <c r="T1640"/>
  <c r="T1639"/>
  <c r="T1638"/>
  <c r="T1637"/>
  <c r="T1636"/>
  <c r="T1635"/>
  <c r="T1634"/>
  <c r="T1633"/>
  <c r="T1632"/>
  <c r="T1631"/>
  <c r="T1630"/>
  <c r="T1629"/>
  <c r="T1628"/>
  <c r="T1627"/>
  <c r="T1626"/>
  <c r="T1625"/>
  <c r="T1624"/>
  <c r="T1623"/>
  <c r="T1622"/>
  <c r="T1621"/>
  <c r="T1620"/>
  <c r="T1619"/>
  <c r="T1618"/>
  <c r="T1617"/>
  <c r="T1616"/>
  <c r="T1615"/>
  <c r="T1614"/>
  <c r="T1613"/>
  <c r="T1612"/>
  <c r="T1611"/>
  <c r="T1610"/>
  <c r="T1609"/>
  <c r="T1608"/>
  <c r="T1607"/>
  <c r="T1606"/>
  <c r="T1605"/>
  <c r="T1604"/>
  <c r="T1603"/>
  <c r="T1602"/>
  <c r="T1601"/>
  <c r="T1600"/>
  <c r="T1599"/>
  <c r="T1598"/>
  <c r="T1597"/>
  <c r="T1596"/>
  <c r="T1595"/>
  <c r="T1594"/>
  <c r="T1593"/>
  <c r="T1592"/>
  <c r="T1591"/>
  <c r="T1590"/>
  <c r="T1589"/>
  <c r="T1588"/>
  <c r="T1587"/>
  <c r="T1586"/>
  <c r="T1585"/>
  <c r="T1584"/>
  <c r="T1583"/>
  <c r="T1582"/>
  <c r="T1581"/>
  <c r="T1580"/>
  <c r="T1579"/>
  <c r="T1578"/>
  <c r="T1577"/>
  <c r="T1576"/>
  <c r="T1575"/>
  <c r="T1574"/>
  <c r="T1573"/>
  <c r="T1572"/>
  <c r="T1571"/>
  <c r="T1570"/>
  <c r="T1569"/>
  <c r="T1568"/>
  <c r="T1567"/>
  <c r="T1566"/>
  <c r="T1565"/>
  <c r="T1564"/>
  <c r="T1563"/>
  <c r="T1562"/>
  <c r="T1561"/>
  <c r="T1560"/>
  <c r="T1559"/>
  <c r="T1558"/>
  <c r="T1557"/>
  <c r="T1556"/>
  <c r="T1555"/>
  <c r="T1554"/>
  <c r="T1553"/>
  <c r="T1552"/>
  <c r="T1551"/>
  <c r="T1550"/>
  <c r="T1549"/>
  <c r="T1548"/>
  <c r="T1547"/>
  <c r="T1546"/>
  <c r="T1545"/>
  <c r="T1544"/>
  <c r="T1543"/>
  <c r="T1542"/>
  <c r="T1541"/>
  <c r="T1540"/>
  <c r="T1539"/>
  <c r="T1538"/>
  <c r="T1537"/>
  <c r="T1536"/>
  <c r="T1535"/>
  <c r="T1534"/>
  <c r="T1533"/>
  <c r="T1532"/>
  <c r="T1531"/>
  <c r="T1530"/>
  <c r="T1529"/>
  <c r="T1528"/>
  <c r="T1527"/>
  <c r="T1526"/>
  <c r="T1525"/>
  <c r="T1524"/>
  <c r="T1523"/>
  <c r="T1522"/>
  <c r="T1521"/>
  <c r="T1520"/>
  <c r="T1519"/>
  <c r="T1518"/>
  <c r="T1517"/>
  <c r="T1516"/>
  <c r="T1515"/>
  <c r="T1514"/>
  <c r="T1513"/>
  <c r="T1512"/>
  <c r="T1511"/>
  <c r="T1510"/>
  <c r="T1509"/>
  <c r="T1508"/>
  <c r="T1507"/>
  <c r="T1506"/>
  <c r="T1505"/>
  <c r="T1504"/>
  <c r="T1503"/>
  <c r="T1502"/>
  <c r="T1501"/>
  <c r="T1500"/>
  <c r="T1499"/>
  <c r="T1498"/>
  <c r="T1497"/>
  <c r="T1496"/>
  <c r="T1495"/>
  <c r="T1494"/>
  <c r="T1493"/>
  <c r="T1492"/>
  <c r="T1491"/>
  <c r="T1490"/>
  <c r="T1489"/>
  <c r="T1488"/>
  <c r="T1487"/>
  <c r="T1486"/>
  <c r="T1485"/>
  <c r="T1484"/>
  <c r="T1483"/>
  <c r="T1482"/>
  <c r="T1481"/>
  <c r="T1480"/>
  <c r="T1479"/>
  <c r="T1478"/>
  <c r="T1477"/>
  <c r="T1476"/>
  <c r="T1475"/>
  <c r="T1474"/>
  <c r="T1473"/>
  <c r="T1472"/>
  <c r="T1471"/>
  <c r="T1470"/>
  <c r="T1469"/>
  <c r="T1468"/>
  <c r="T1467"/>
  <c r="T1466"/>
  <c r="T1465"/>
  <c r="T1464"/>
  <c r="T1463"/>
  <c r="T1462"/>
  <c r="T1461"/>
  <c r="T1460"/>
  <c r="T1459"/>
  <c r="T1458"/>
  <c r="T1457"/>
  <c r="T1456"/>
  <c r="T1455"/>
  <c r="T1454"/>
  <c r="T1453"/>
  <c r="T1452"/>
  <c r="T1451"/>
  <c r="T1450"/>
  <c r="T1449"/>
  <c r="T1448"/>
  <c r="T1447"/>
  <c r="T1446"/>
  <c r="T1445"/>
  <c r="T1444"/>
  <c r="T1443"/>
  <c r="T1442"/>
  <c r="T1441"/>
  <c r="T1440"/>
  <c r="T1439"/>
  <c r="T1438"/>
  <c r="T1437"/>
  <c r="T1436"/>
  <c r="T1435"/>
  <c r="T1434"/>
  <c r="T1433"/>
  <c r="T1432"/>
  <c r="T1431"/>
  <c r="T1430"/>
  <c r="T1429"/>
  <c r="T1428"/>
  <c r="T1427"/>
  <c r="T1426"/>
  <c r="T1425"/>
  <c r="T1424"/>
  <c r="T1423"/>
  <c r="T1422"/>
  <c r="T1421"/>
  <c r="T1420"/>
  <c r="T1419"/>
  <c r="T1418"/>
  <c r="T1417"/>
  <c r="T1416"/>
  <c r="T1415"/>
  <c r="T1414"/>
  <c r="T1413"/>
  <c r="T1412"/>
  <c r="T1411"/>
  <c r="T1410"/>
  <c r="T1409"/>
  <c r="T1408"/>
  <c r="T1407"/>
  <c r="T1406"/>
  <c r="T1405"/>
  <c r="T1404"/>
  <c r="T1403"/>
  <c r="T1402"/>
  <c r="T1401"/>
  <c r="T1400"/>
  <c r="T1399"/>
  <c r="T1398"/>
  <c r="T1397"/>
  <c r="T1396"/>
  <c r="T1395"/>
  <c r="T1394"/>
  <c r="T1393"/>
  <c r="T1392"/>
  <c r="T1391"/>
  <c r="T1390"/>
  <c r="T1389"/>
  <c r="T1388"/>
  <c r="T1387"/>
  <c r="T1386"/>
  <c r="T1385"/>
  <c r="T1384"/>
  <c r="T1383"/>
  <c r="T1382"/>
  <c r="T1381"/>
  <c r="T1380"/>
  <c r="T1379"/>
  <c r="T1378"/>
  <c r="T1377"/>
  <c r="T1376"/>
  <c r="T1375"/>
  <c r="T1374"/>
  <c r="T1373"/>
  <c r="T1372"/>
  <c r="T1371"/>
  <c r="T1370"/>
  <c r="T1369"/>
  <c r="T1368"/>
  <c r="T1367"/>
  <c r="T1366"/>
  <c r="T1365"/>
  <c r="T1364"/>
  <c r="T1363"/>
  <c r="T1362"/>
  <c r="T1361"/>
  <c r="T1360"/>
  <c r="T1359"/>
  <c r="T1358"/>
  <c r="T1357"/>
  <c r="T1356"/>
  <c r="T1355"/>
  <c r="T1354"/>
  <c r="T1353"/>
  <c r="T1352"/>
  <c r="T1351"/>
  <c r="T1350"/>
  <c r="T1349"/>
  <c r="T1348"/>
  <c r="T1347"/>
  <c r="T1346"/>
  <c r="T1345"/>
  <c r="T1344"/>
  <c r="T1343"/>
  <c r="T1342"/>
  <c r="T1341"/>
  <c r="T1340"/>
  <c r="T1339"/>
  <c r="T1338"/>
  <c r="T1337"/>
  <c r="T1336"/>
  <c r="T1335"/>
  <c r="T1334"/>
  <c r="T1333"/>
  <c r="T1332"/>
  <c r="T1331"/>
  <c r="T1330"/>
  <c r="T1329"/>
  <c r="T1328"/>
  <c r="T1327"/>
  <c r="T1326"/>
  <c r="T1325"/>
  <c r="T1324"/>
  <c r="T1323"/>
  <c r="T1322"/>
  <c r="T1321"/>
  <c r="T1320"/>
  <c r="T1319"/>
  <c r="T1318"/>
  <c r="T1317"/>
  <c r="T1316"/>
  <c r="T1315"/>
  <c r="T1314"/>
  <c r="T1313"/>
  <c r="T1312"/>
  <c r="T1311"/>
  <c r="T1310"/>
  <c r="T1309"/>
  <c r="T1308"/>
  <c r="T1307"/>
  <c r="T1306"/>
  <c r="T1305"/>
  <c r="T1304"/>
  <c r="T1303"/>
  <c r="T1302"/>
  <c r="T1301"/>
  <c r="T1300"/>
  <c r="T1299"/>
  <c r="T1298"/>
  <c r="T1297"/>
  <c r="T1296"/>
  <c r="T1295"/>
  <c r="T1294"/>
  <c r="T1293"/>
  <c r="T1292"/>
  <c r="T1291"/>
  <c r="T1290"/>
  <c r="T1289"/>
  <c r="T1288"/>
  <c r="T1287"/>
  <c r="T1286"/>
  <c r="T1285"/>
  <c r="T1284"/>
  <c r="T1283"/>
  <c r="T1282"/>
  <c r="T1281"/>
  <c r="T1280"/>
  <c r="T1279"/>
  <c r="T1278"/>
  <c r="T1277"/>
  <c r="T1276"/>
  <c r="T1275"/>
  <c r="T1274"/>
  <c r="T1273"/>
  <c r="T1272"/>
  <c r="T1271"/>
  <c r="T1270"/>
  <c r="T1269"/>
  <c r="T1268"/>
  <c r="T1267"/>
  <c r="T1266"/>
  <c r="T1265"/>
  <c r="T1264"/>
  <c r="T1263"/>
  <c r="T1262"/>
  <c r="T1261"/>
  <c r="T1260"/>
  <c r="T1259"/>
  <c r="T1258"/>
  <c r="T1257"/>
  <c r="T1256"/>
  <c r="T1255"/>
  <c r="T1254"/>
  <c r="T1253"/>
  <c r="T1252"/>
  <c r="T1251"/>
  <c r="T1250"/>
  <c r="T1249"/>
  <c r="T1248"/>
  <c r="T1247"/>
  <c r="T1246"/>
  <c r="T1245"/>
  <c r="T1244"/>
  <c r="T1243"/>
  <c r="T1242"/>
  <c r="T1241"/>
  <c r="T1240"/>
  <c r="T1239"/>
  <c r="T1238"/>
  <c r="T1237"/>
  <c r="T1236"/>
  <c r="T1235"/>
  <c r="T1234"/>
  <c r="T1233"/>
  <c r="T1232"/>
  <c r="T1231"/>
  <c r="T1230"/>
  <c r="T1229"/>
  <c r="T1228"/>
  <c r="T1227"/>
  <c r="T1226"/>
  <c r="T1225"/>
  <c r="T1224"/>
  <c r="T1223"/>
  <c r="T1222"/>
  <c r="T1221"/>
  <c r="T1220"/>
  <c r="T1219"/>
  <c r="T1218"/>
  <c r="T1217"/>
  <c r="T1216"/>
  <c r="T1215"/>
  <c r="T1214"/>
  <c r="T1213"/>
  <c r="T1212"/>
  <c r="T1211"/>
  <c r="T1210"/>
  <c r="T1209"/>
  <c r="T1208"/>
  <c r="T1207"/>
  <c r="T1206"/>
  <c r="T1205"/>
  <c r="T1204"/>
  <c r="T1203"/>
  <c r="T1202"/>
  <c r="T1201"/>
  <c r="T1200"/>
  <c r="T1199"/>
  <c r="T1198"/>
  <c r="T1197"/>
  <c r="T1196"/>
  <c r="T1195"/>
  <c r="T1194"/>
  <c r="T1193"/>
  <c r="T1192"/>
  <c r="T1191"/>
  <c r="T1190"/>
  <c r="T1189"/>
  <c r="T1188"/>
  <c r="T1187"/>
  <c r="T1186"/>
  <c r="T1185"/>
  <c r="T1184"/>
  <c r="T1183"/>
  <c r="T1182"/>
  <c r="T1181"/>
  <c r="T1180"/>
  <c r="T1179"/>
  <c r="T1178"/>
  <c r="T1177"/>
  <c r="T1176"/>
  <c r="T1175"/>
  <c r="T1174"/>
  <c r="T1173"/>
  <c r="T1172"/>
  <c r="T1171"/>
  <c r="T1170"/>
  <c r="T1169"/>
  <c r="T1168"/>
  <c r="T1167"/>
  <c r="T1166"/>
  <c r="T1165"/>
  <c r="T1164"/>
  <c r="T1163"/>
  <c r="T1162"/>
  <c r="T1161"/>
  <c r="T1160"/>
  <c r="T1159"/>
  <c r="T1158"/>
  <c r="T1157"/>
  <c r="T1156"/>
  <c r="T1155"/>
  <c r="T1154"/>
  <c r="T1153"/>
  <c r="T1152"/>
  <c r="T1151"/>
  <c r="T1150"/>
  <c r="T1149"/>
  <c r="T1148"/>
  <c r="T1147"/>
  <c r="T1146"/>
  <c r="T1145"/>
  <c r="T1144"/>
  <c r="T1143"/>
  <c r="T1142"/>
  <c r="T1141"/>
  <c r="T1140"/>
  <c r="T1139"/>
  <c r="T1138"/>
  <c r="T1137"/>
  <c r="T1136"/>
  <c r="T1135"/>
  <c r="T1134"/>
  <c r="T1133"/>
  <c r="T1132"/>
  <c r="T1131"/>
  <c r="T1130"/>
  <c r="T1129"/>
  <c r="T1128"/>
  <c r="T1127"/>
  <c r="T1126"/>
  <c r="T1125"/>
  <c r="T1124"/>
  <c r="T1123"/>
  <c r="T1122"/>
  <c r="T1121"/>
  <c r="T1120"/>
  <c r="T1119"/>
  <c r="T1118"/>
  <c r="T1117"/>
  <c r="T1116"/>
  <c r="T1115"/>
  <c r="T1114"/>
  <c r="T1113"/>
  <c r="T1112"/>
  <c r="T1111"/>
  <c r="T1110"/>
  <c r="T1109"/>
  <c r="T1108"/>
  <c r="T1107"/>
  <c r="T1106"/>
  <c r="T1105"/>
  <c r="T1104"/>
  <c r="T1103"/>
  <c r="T1102"/>
  <c r="T1101"/>
  <c r="T1100"/>
  <c r="T1099"/>
  <c r="T1098"/>
  <c r="T1097"/>
  <c r="T1096"/>
  <c r="T1095"/>
  <c r="T1094"/>
  <c r="T1093"/>
  <c r="T1092"/>
  <c r="T1091"/>
  <c r="T1090"/>
  <c r="T1089"/>
  <c r="T1088"/>
  <c r="T1087"/>
  <c r="T1086"/>
  <c r="T1085"/>
  <c r="T1084"/>
  <c r="T1083"/>
  <c r="T1082"/>
  <c r="T1081"/>
  <c r="T1080"/>
  <c r="T1079"/>
  <c r="T1078"/>
  <c r="T1077"/>
  <c r="T1076"/>
  <c r="T1075"/>
  <c r="T1074"/>
  <c r="T1073"/>
  <c r="T1072"/>
  <c r="T1071"/>
  <c r="T1070"/>
  <c r="T1069"/>
  <c r="T1068"/>
  <c r="T1067"/>
  <c r="T1066"/>
  <c r="T1065"/>
  <c r="T1064"/>
  <c r="T1063"/>
  <c r="T1062"/>
  <c r="T1061"/>
  <c r="T1060"/>
  <c r="T1059"/>
  <c r="T1058"/>
  <c r="T1057"/>
  <c r="T1056"/>
  <c r="T1055"/>
  <c r="T1054"/>
  <c r="T1053"/>
  <c r="T1052"/>
  <c r="T1051"/>
  <c r="T1050"/>
  <c r="T1049"/>
  <c r="T1048"/>
  <c r="T1047"/>
  <c r="T1046"/>
  <c r="T1045"/>
  <c r="T1044"/>
  <c r="T1043"/>
  <c r="T1042"/>
  <c r="T1041"/>
  <c r="T1040"/>
  <c r="T1039"/>
  <c r="T1038"/>
  <c r="T1037"/>
  <c r="T1036"/>
  <c r="T1035"/>
  <c r="T1034"/>
  <c r="T1033"/>
  <c r="T1032"/>
  <c r="T1031"/>
  <c r="T1030"/>
  <c r="T1029"/>
  <c r="T1028"/>
  <c r="T1027"/>
  <c r="T1026"/>
  <c r="T1025"/>
  <c r="T1024"/>
  <c r="T1023"/>
  <c r="T1022"/>
  <c r="T1021"/>
  <c r="T1020"/>
  <c r="T1019"/>
  <c r="T1018"/>
  <c r="T1017"/>
  <c r="T1016"/>
  <c r="T1015"/>
  <c r="T1014"/>
  <c r="T1013"/>
  <c r="T1012"/>
  <c r="T1011"/>
  <c r="T1010"/>
  <c r="T1009"/>
  <c r="T1008"/>
  <c r="T1007"/>
  <c r="T1006"/>
  <c r="T1005"/>
  <c r="T1004"/>
  <c r="T1003"/>
  <c r="T1002"/>
  <c r="T1001"/>
  <c r="T1000"/>
  <c r="T999"/>
  <c r="T998"/>
  <c r="T997"/>
  <c r="T996"/>
  <c r="T995"/>
  <c r="T994"/>
  <c r="T993"/>
  <c r="T992"/>
  <c r="T991"/>
  <c r="T990"/>
  <c r="T989"/>
  <c r="T988"/>
  <c r="T987"/>
  <c r="T986"/>
  <c r="T985"/>
  <c r="T984"/>
  <c r="T983"/>
  <c r="T982"/>
  <c r="T981"/>
  <c r="T980"/>
  <c r="T979"/>
  <c r="T978"/>
  <c r="T977"/>
  <c r="T976"/>
  <c r="T975"/>
  <c r="T974"/>
  <c r="T973"/>
  <c r="T972"/>
  <c r="T971"/>
  <c r="T970"/>
  <c r="T969"/>
  <c r="T968"/>
  <c r="T967"/>
  <c r="T966"/>
  <c r="T965"/>
  <c r="T964"/>
  <c r="T963"/>
  <c r="T962"/>
  <c r="T961"/>
  <c r="T960"/>
  <c r="T959"/>
  <c r="T958"/>
  <c r="T957"/>
  <c r="T956"/>
  <c r="T955"/>
  <c r="T954"/>
  <c r="T953"/>
  <c r="T952"/>
  <c r="T951"/>
  <c r="T950"/>
  <c r="T949"/>
  <c r="T948"/>
  <c r="T947"/>
  <c r="T946"/>
  <c r="T945"/>
  <c r="T944"/>
  <c r="T943"/>
  <c r="T942"/>
  <c r="T941"/>
  <c r="T940"/>
  <c r="T939"/>
  <c r="T938"/>
  <c r="T937"/>
  <c r="T936"/>
  <c r="T935"/>
  <c r="T934"/>
  <c r="T933"/>
  <c r="T932"/>
  <c r="T931"/>
  <c r="T930"/>
  <c r="T929"/>
  <c r="T928"/>
  <c r="T927"/>
  <c r="T926"/>
  <c r="T925"/>
  <c r="T924"/>
  <c r="T923"/>
  <c r="T922"/>
  <c r="T921"/>
  <c r="T920"/>
  <c r="T919"/>
  <c r="T918"/>
  <c r="T917"/>
  <c r="T916"/>
  <c r="T915"/>
  <c r="T914"/>
  <c r="T913"/>
  <c r="T912"/>
  <c r="T911"/>
  <c r="T910"/>
  <c r="T909"/>
  <c r="T908"/>
  <c r="T907"/>
  <c r="T906"/>
  <c r="T905"/>
  <c r="T904"/>
  <c r="T903"/>
  <c r="T902"/>
  <c r="T901"/>
  <c r="T900"/>
  <c r="T899"/>
  <c r="T898"/>
  <c r="T897"/>
  <c r="T896"/>
  <c r="T895"/>
  <c r="T894"/>
  <c r="T893"/>
  <c r="T892"/>
  <c r="T891"/>
  <c r="T890"/>
  <c r="T889"/>
  <c r="T888"/>
  <c r="T887"/>
  <c r="T886"/>
  <c r="T885"/>
  <c r="T884"/>
  <c r="T883"/>
  <c r="T882"/>
  <c r="T881"/>
  <c r="T880"/>
  <c r="T879"/>
  <c r="T878"/>
  <c r="T877"/>
  <c r="T876"/>
  <c r="T875"/>
  <c r="T874"/>
  <c r="T873"/>
  <c r="T872"/>
  <c r="T871"/>
  <c r="T870"/>
  <c r="T869"/>
  <c r="T868"/>
  <c r="T867"/>
  <c r="T866"/>
  <c r="T865"/>
  <c r="T864"/>
  <c r="T863"/>
  <c r="T862"/>
  <c r="T861"/>
  <c r="T860"/>
  <c r="T859"/>
  <c r="T858"/>
  <c r="T857"/>
  <c r="T856"/>
  <c r="T855"/>
  <c r="T854"/>
  <c r="T853"/>
  <c r="T852"/>
  <c r="T851"/>
  <c r="T850"/>
  <c r="T849"/>
  <c r="T848"/>
  <c r="T847"/>
  <c r="T846"/>
  <c r="T845"/>
  <c r="T844"/>
  <c r="T843"/>
  <c r="T842"/>
  <c r="T841"/>
  <c r="T840"/>
  <c r="T839"/>
  <c r="T838"/>
  <c r="T837"/>
  <c r="T836"/>
  <c r="T835"/>
  <c r="T834"/>
  <c r="T833"/>
  <c r="T832"/>
  <c r="T831"/>
  <c r="T830"/>
  <c r="T829"/>
  <c r="T828"/>
  <c r="T827"/>
  <c r="T826"/>
  <c r="T825"/>
  <c r="T824"/>
  <c r="T823"/>
  <c r="T822"/>
  <c r="T821"/>
  <c r="T820"/>
  <c r="T819"/>
  <c r="T818"/>
  <c r="T817"/>
  <c r="T816"/>
  <c r="T815"/>
  <c r="T814"/>
  <c r="T813"/>
  <c r="T812"/>
  <c r="T811"/>
  <c r="T810"/>
  <c r="T809"/>
  <c r="T808"/>
  <c r="T807"/>
  <c r="T806"/>
  <c r="T805"/>
  <c r="T804"/>
  <c r="T803"/>
  <c r="T802"/>
  <c r="T801"/>
  <c r="T800"/>
  <c r="T799"/>
  <c r="T798"/>
  <c r="T797"/>
  <c r="T796"/>
  <c r="T795"/>
  <c r="T794"/>
  <c r="T793"/>
  <c r="T792"/>
  <c r="T791"/>
  <c r="T790"/>
  <c r="T789"/>
  <c r="T788"/>
  <c r="T787"/>
  <c r="T786"/>
  <c r="T785"/>
  <c r="T784"/>
  <c r="T783"/>
  <c r="T782"/>
  <c r="T781"/>
  <c r="T780"/>
  <c r="T779"/>
  <c r="T778"/>
  <c r="T777"/>
  <c r="T776"/>
  <c r="T775"/>
  <c r="T774"/>
  <c r="T773"/>
  <c r="T772"/>
  <c r="T771"/>
  <c r="T770"/>
  <c r="T769"/>
  <c r="T768"/>
  <c r="T767"/>
  <c r="T766"/>
  <c r="T765"/>
  <c r="T764"/>
  <c r="T763"/>
  <c r="T762"/>
  <c r="T761"/>
  <c r="T760"/>
  <c r="T759"/>
  <c r="T758"/>
  <c r="T757"/>
  <c r="T756"/>
  <c r="T755"/>
  <c r="T754"/>
  <c r="T753"/>
  <c r="T752"/>
  <c r="T751"/>
  <c r="T750"/>
  <c r="T749"/>
  <c r="T748"/>
  <c r="T747"/>
  <c r="T746"/>
  <c r="T745"/>
  <c r="T744"/>
  <c r="T743"/>
  <c r="T742"/>
  <c r="T741"/>
  <c r="T740"/>
  <c r="T739"/>
  <c r="T738"/>
  <c r="T737"/>
  <c r="T736"/>
  <c r="T735"/>
  <c r="T734"/>
  <c r="T733"/>
  <c r="T732"/>
  <c r="T731"/>
  <c r="T730"/>
  <c r="T729"/>
  <c r="T728"/>
  <c r="T727"/>
  <c r="T726"/>
  <c r="T725"/>
  <c r="T724"/>
  <c r="T723"/>
  <c r="T722"/>
  <c r="T721"/>
  <c r="T720"/>
  <c r="T719"/>
  <c r="T718"/>
  <c r="T717"/>
  <c r="T716"/>
  <c r="T715"/>
  <c r="T714"/>
  <c r="T713"/>
  <c r="T712"/>
  <c r="T711"/>
  <c r="T710"/>
  <c r="T709"/>
  <c r="T708"/>
  <c r="T707"/>
  <c r="T706"/>
  <c r="T705"/>
  <c r="T704"/>
  <c r="T703"/>
  <c r="T702"/>
  <c r="T701"/>
  <c r="T700"/>
  <c r="T699"/>
  <c r="T698"/>
  <c r="T697"/>
  <c r="T696"/>
  <c r="T695"/>
  <c r="T694"/>
  <c r="T693"/>
  <c r="T692"/>
  <c r="T691"/>
  <c r="T690"/>
  <c r="T689"/>
  <c r="T688"/>
  <c r="T687"/>
  <c r="T686"/>
  <c r="T685"/>
  <c r="T684"/>
  <c r="T683"/>
  <c r="T682"/>
  <c r="T681"/>
  <c r="T680"/>
  <c r="T679"/>
  <c r="T678"/>
  <c r="T677"/>
  <c r="T676"/>
  <c r="T675"/>
  <c r="T674"/>
  <c r="T673"/>
  <c r="T672"/>
  <c r="T671"/>
  <c r="T670"/>
  <c r="T669"/>
  <c r="T668"/>
  <c r="T667"/>
  <c r="T666"/>
  <c r="T665"/>
  <c r="T664"/>
  <c r="T663"/>
  <c r="T662"/>
  <c r="T661"/>
  <c r="T660"/>
  <c r="T659"/>
  <c r="T658"/>
  <c r="T657"/>
  <c r="T656"/>
  <c r="T655"/>
  <c r="T654"/>
  <c r="T653"/>
  <c r="T652"/>
  <c r="T651"/>
  <c r="T650"/>
  <c r="T649"/>
  <c r="T648"/>
  <c r="T647"/>
  <c r="T646"/>
  <c r="T645"/>
  <c r="T644"/>
  <c r="T643"/>
  <c r="T642"/>
  <c r="T641"/>
  <c r="T640"/>
  <c r="T639"/>
  <c r="T638"/>
  <c r="T637"/>
  <c r="T636"/>
  <c r="T635"/>
  <c r="T634"/>
  <c r="T633"/>
  <c r="T632"/>
  <c r="T631"/>
  <c r="T630"/>
  <c r="T629"/>
  <c r="T628"/>
  <c r="T627"/>
  <c r="T626"/>
  <c r="T625"/>
  <c r="T624"/>
  <c r="T623"/>
  <c r="T622"/>
  <c r="T621"/>
  <c r="T620"/>
  <c r="T619"/>
  <c r="T618"/>
  <c r="T617"/>
  <c r="T616"/>
  <c r="T615"/>
  <c r="T614"/>
  <c r="T613"/>
  <c r="T612"/>
  <c r="T611"/>
  <c r="T610"/>
  <c r="T609"/>
  <c r="T608"/>
  <c r="T607"/>
  <c r="T606"/>
  <c r="T605"/>
  <c r="T604"/>
  <c r="T603"/>
  <c r="T602"/>
  <c r="T601"/>
  <c r="T600"/>
  <c r="T599"/>
  <c r="T598"/>
  <c r="T597"/>
  <c r="T596"/>
  <c r="T595"/>
  <c r="T594"/>
  <c r="T593"/>
  <c r="T592"/>
  <c r="T591"/>
  <c r="T590"/>
  <c r="T589"/>
  <c r="T588"/>
  <c r="T587"/>
  <c r="T586"/>
  <c r="T585"/>
  <c r="T584"/>
  <c r="T583"/>
  <c r="T582"/>
  <c r="T581"/>
  <c r="T580"/>
  <c r="T579"/>
  <c r="T578"/>
  <c r="T577"/>
  <c r="T576"/>
  <c r="T575"/>
  <c r="T574"/>
  <c r="T573"/>
  <c r="T572"/>
  <c r="T571"/>
  <c r="T570"/>
  <c r="T569"/>
  <c r="T568"/>
  <c r="T567"/>
  <c r="T566"/>
  <c r="T565"/>
  <c r="T564"/>
  <c r="T563"/>
  <c r="T562"/>
  <c r="T561"/>
  <c r="T560"/>
  <c r="T559"/>
  <c r="T558"/>
  <c r="T557"/>
  <c r="T556"/>
  <c r="T555"/>
  <c r="T554"/>
  <c r="T553"/>
  <c r="T552"/>
  <c r="T551"/>
  <c r="T550"/>
  <c r="T549"/>
  <c r="T548"/>
  <c r="T547"/>
  <c r="T546"/>
  <c r="T545"/>
  <c r="T544"/>
  <c r="T543"/>
  <c r="T542"/>
  <c r="T541"/>
  <c r="T540"/>
  <c r="T539"/>
  <c r="T538"/>
  <c r="T537"/>
  <c r="T536"/>
  <c r="T535"/>
  <c r="T534"/>
  <c r="T533"/>
  <c r="T532"/>
  <c r="T531"/>
  <c r="T530"/>
  <c r="T529"/>
  <c r="T528"/>
  <c r="T527"/>
  <c r="T526"/>
  <c r="T525"/>
  <c r="T524"/>
  <c r="T523"/>
  <c r="T522"/>
  <c r="T521"/>
  <c r="T520"/>
  <c r="T519"/>
  <c r="T518"/>
  <c r="T517"/>
  <c r="T516"/>
  <c r="T515"/>
  <c r="T514"/>
  <c r="T513"/>
  <c r="T512"/>
  <c r="T511"/>
  <c r="T510"/>
  <c r="T509"/>
  <c r="T508"/>
  <c r="T507"/>
  <c r="T506"/>
  <c r="T505"/>
  <c r="T504"/>
  <c r="T503"/>
  <c r="T502"/>
  <c r="T501"/>
  <c r="T500"/>
  <c r="T499"/>
  <c r="T498"/>
  <c r="T497"/>
  <c r="T496"/>
  <c r="T495"/>
  <c r="T494"/>
  <c r="T493"/>
  <c r="T492"/>
  <c r="T491"/>
  <c r="T490"/>
  <c r="T489"/>
  <c r="T488"/>
  <c r="T487"/>
  <c r="T486"/>
  <c r="T485"/>
  <c r="T484"/>
  <c r="T483"/>
  <c r="T482"/>
  <c r="T481"/>
  <c r="T480"/>
  <c r="T479"/>
  <c r="T478"/>
  <c r="T477"/>
  <c r="T476"/>
  <c r="T475"/>
  <c r="T474"/>
  <c r="T473"/>
  <c r="T472"/>
  <c r="T471"/>
  <c r="T470"/>
  <c r="T469"/>
  <c r="T468"/>
  <c r="T467"/>
  <c r="T466"/>
  <c r="T465"/>
  <c r="T464"/>
  <c r="T463"/>
  <c r="T462"/>
  <c r="T461"/>
  <c r="T460"/>
  <c r="T459"/>
  <c r="T458"/>
  <c r="T457"/>
  <c r="T456"/>
  <c r="T455"/>
  <c r="T454"/>
  <c r="T453"/>
  <c r="T452"/>
  <c r="T451"/>
  <c r="T450"/>
  <c r="T449"/>
  <c r="T448"/>
  <c r="T447"/>
  <c r="T446"/>
  <c r="T445"/>
  <c r="T444"/>
  <c r="T443"/>
  <c r="T442"/>
  <c r="T441"/>
  <c r="T440"/>
  <c r="T439"/>
  <c r="T438"/>
  <c r="T437"/>
  <c r="T436"/>
  <c r="T435"/>
  <c r="T434"/>
  <c r="T433"/>
  <c r="T432"/>
  <c r="T431"/>
  <c r="T430"/>
  <c r="T429"/>
  <c r="T428"/>
  <c r="T427"/>
  <c r="T426"/>
  <c r="T425"/>
  <c r="T424"/>
  <c r="T423"/>
  <c r="T422"/>
  <c r="T421"/>
  <c r="T420"/>
  <c r="T419"/>
  <c r="T418"/>
  <c r="T417"/>
  <c r="T416"/>
  <c r="T415"/>
  <c r="T414"/>
  <c r="T413"/>
  <c r="T412"/>
  <c r="T411"/>
  <c r="T410"/>
  <c r="T409"/>
  <c r="T408"/>
  <c r="T407"/>
  <c r="T406"/>
  <c r="T405"/>
  <c r="T404"/>
  <c r="T403"/>
  <c r="T402"/>
  <c r="T401"/>
  <c r="T400"/>
  <c r="T399"/>
  <c r="T398"/>
  <c r="T397"/>
  <c r="T396"/>
  <c r="T395"/>
  <c r="T394"/>
  <c r="T393"/>
  <c r="T392"/>
  <c r="T391"/>
  <c r="T390"/>
  <c r="T389"/>
  <c r="T388"/>
  <c r="T387"/>
  <c r="T386"/>
  <c r="T385"/>
  <c r="T384"/>
  <c r="T383"/>
  <c r="T382"/>
  <c r="T381"/>
  <c r="T380"/>
  <c r="T379"/>
  <c r="T378"/>
  <c r="T377"/>
  <c r="T376"/>
  <c r="T375"/>
  <c r="T374"/>
  <c r="T373"/>
  <c r="T372"/>
  <c r="T371"/>
  <c r="T370"/>
  <c r="T369"/>
  <c r="T368"/>
  <c r="T367"/>
  <c r="T366"/>
  <c r="T365"/>
  <c r="T364"/>
  <c r="T363"/>
  <c r="T362"/>
  <c r="T361"/>
  <c r="T360"/>
  <c r="T359"/>
  <c r="T358"/>
  <c r="T357"/>
  <c r="T356"/>
  <c r="T355"/>
  <c r="T354"/>
  <c r="T353"/>
  <c r="T352"/>
  <c r="T351"/>
  <c r="T350"/>
  <c r="T349"/>
  <c r="T348"/>
  <c r="T347"/>
  <c r="T346"/>
  <c r="T345"/>
  <c r="T344"/>
  <c r="T343"/>
  <c r="T342"/>
  <c r="T341"/>
  <c r="T340"/>
  <c r="T339"/>
  <c r="T338"/>
  <c r="T337"/>
  <c r="T336"/>
  <c r="T335"/>
  <c r="T334"/>
  <c r="T333"/>
  <c r="T332"/>
  <c r="T331"/>
  <c r="T330"/>
  <c r="T329"/>
  <c r="T328"/>
  <c r="T327"/>
  <c r="T326"/>
  <c r="T325"/>
  <c r="T324"/>
  <c r="T323"/>
  <c r="T322"/>
  <c r="T321"/>
  <c r="T320"/>
  <c r="T319"/>
  <c r="T318"/>
  <c r="T317"/>
  <c r="T316"/>
  <c r="T315"/>
  <c r="T314"/>
  <c r="T313"/>
  <c r="T312"/>
  <c r="T311"/>
  <c r="T310"/>
  <c r="T309"/>
  <c r="T308"/>
  <c r="T307"/>
  <c r="T306"/>
  <c r="T305"/>
  <c r="T304"/>
  <c r="T303"/>
  <c r="T302"/>
  <c r="T301"/>
  <c r="T300"/>
  <c r="T299"/>
  <c r="T298"/>
  <c r="T297"/>
  <c r="T296"/>
  <c r="T295"/>
  <c r="T294"/>
  <c r="T293"/>
  <c r="T292"/>
  <c r="T291"/>
  <c r="T290"/>
  <c r="T289"/>
  <c r="T288"/>
  <c r="T287"/>
  <c r="T286"/>
  <c r="T285"/>
  <c r="T284"/>
  <c r="T283"/>
  <c r="T282"/>
  <c r="T281"/>
  <c r="T280"/>
  <c r="T279"/>
  <c r="T278"/>
  <c r="T277"/>
  <c r="T276"/>
  <c r="T275"/>
  <c r="T274"/>
  <c r="T273"/>
  <c r="T272"/>
  <c r="T271"/>
  <c r="T270"/>
  <c r="T269"/>
  <c r="T268"/>
  <c r="T267"/>
  <c r="T266"/>
  <c r="T265"/>
  <c r="T264"/>
  <c r="T263"/>
  <c r="T262"/>
  <c r="T261"/>
  <c r="T260"/>
  <c r="T259"/>
  <c r="T258"/>
  <c r="T257"/>
  <c r="T256"/>
  <c r="T255"/>
  <c r="T254"/>
  <c r="T253"/>
  <c r="T252"/>
  <c r="T251"/>
  <c r="T250"/>
  <c r="T249"/>
  <c r="T248"/>
  <c r="T247"/>
  <c r="T246"/>
  <c r="T245"/>
  <c r="T244"/>
  <c r="T243"/>
  <c r="T242"/>
  <c r="T241"/>
  <c r="T240"/>
  <c r="T239"/>
  <c r="T238"/>
  <c r="T237"/>
  <c r="T236"/>
  <c r="T235"/>
  <c r="T234"/>
  <c r="T233"/>
  <c r="T232"/>
  <c r="T231"/>
  <c r="T230"/>
  <c r="T229"/>
  <c r="T228"/>
  <c r="T227"/>
  <c r="T226"/>
  <c r="T225"/>
  <c r="T224"/>
  <c r="T223"/>
  <c r="T222"/>
  <c r="T221"/>
  <c r="T220"/>
  <c r="T219"/>
  <c r="T218"/>
  <c r="T217"/>
  <c r="T216"/>
  <c r="T215"/>
  <c r="T214"/>
  <c r="T213"/>
  <c r="T212"/>
  <c r="T211"/>
  <c r="T210"/>
  <c r="T209"/>
  <c r="T208"/>
  <c r="T207"/>
  <c r="T206"/>
  <c r="T205"/>
  <c r="T204"/>
  <c r="T203"/>
  <c r="T202"/>
  <c r="T201"/>
  <c r="T200"/>
  <c r="T199"/>
  <c r="T198"/>
  <c r="T197"/>
  <c r="T196"/>
  <c r="T195"/>
  <c r="T194"/>
  <c r="T193"/>
  <c r="T192"/>
  <c r="T191"/>
  <c r="T190"/>
  <c r="T189"/>
  <c r="T188"/>
  <c r="T187"/>
  <c r="T186"/>
  <c r="T185"/>
  <c r="T184"/>
  <c r="T183"/>
  <c r="T182"/>
  <c r="T181"/>
  <c r="T180"/>
  <c r="T179"/>
  <c r="T178"/>
  <c r="T177"/>
  <c r="T176"/>
  <c r="T175"/>
  <c r="T174"/>
  <c r="T173"/>
  <c r="T172"/>
  <c r="T171"/>
  <c r="T170"/>
  <c r="T169"/>
  <c r="T168"/>
  <c r="T167"/>
  <c r="T166"/>
  <c r="T165"/>
  <c r="T164"/>
  <c r="T163"/>
  <c r="T162"/>
  <c r="T161"/>
  <c r="T160"/>
  <c r="T159"/>
  <c r="T158"/>
  <c r="T157"/>
  <c r="T156"/>
  <c r="T155"/>
  <c r="T154"/>
  <c r="T153"/>
  <c r="T152"/>
  <c r="T151"/>
  <c r="T150"/>
  <c r="T149"/>
  <c r="T148"/>
  <c r="T147"/>
  <c r="T146"/>
  <c r="T145"/>
  <c r="T144"/>
  <c r="T143"/>
  <c r="T142"/>
  <c r="T141"/>
  <c r="T140"/>
  <c r="T139"/>
  <c r="T138"/>
  <c r="T137"/>
  <c r="T136"/>
  <c r="T135"/>
  <c r="T134"/>
  <c r="T133"/>
  <c r="T132"/>
  <c r="T131"/>
  <c r="T130"/>
  <c r="T129"/>
  <c r="T128"/>
  <c r="T127"/>
  <c r="T126"/>
  <c r="T125"/>
  <c r="T124"/>
  <c r="T123"/>
  <c r="T122"/>
  <c r="T121"/>
  <c r="T120"/>
  <c r="T119"/>
  <c r="T118"/>
  <c r="T117"/>
  <c r="T116"/>
  <c r="T115"/>
  <c r="T114"/>
  <c r="T113"/>
  <c r="T112"/>
  <c r="T111"/>
  <c r="T110"/>
  <c r="T109"/>
  <c r="T108"/>
  <c r="T107"/>
  <c r="T106"/>
  <c r="T105"/>
  <c r="T104"/>
  <c r="T103"/>
  <c r="T102"/>
  <c r="T101"/>
  <c r="T100"/>
  <c r="T99"/>
  <c r="T98"/>
  <c r="T97"/>
  <c r="T96"/>
  <c r="T95"/>
  <c r="T94"/>
  <c r="T93"/>
  <c r="T92"/>
  <c r="T91"/>
  <c r="T90"/>
  <c r="T89"/>
  <c r="T88"/>
  <c r="T87"/>
  <c r="T86"/>
  <c r="T85"/>
  <c r="T84"/>
  <c r="T83"/>
  <c r="T82"/>
  <c r="T81"/>
  <c r="T80"/>
  <c r="T79"/>
  <c r="T78"/>
  <c r="T77"/>
  <c r="T76"/>
  <c r="T75"/>
  <c r="T74"/>
  <c r="T73"/>
  <c r="T72"/>
  <c r="T71"/>
  <c r="T70"/>
  <c r="T69"/>
  <c r="T68"/>
  <c r="T67"/>
  <c r="T66"/>
  <c r="T65"/>
  <c r="T64"/>
  <c r="T63"/>
  <c r="T62"/>
  <c r="T61"/>
  <c r="T60"/>
  <c r="T59"/>
  <c r="T58"/>
  <c r="T57"/>
  <c r="T56"/>
  <c r="T55"/>
  <c r="T54"/>
  <c r="T53"/>
  <c r="T52"/>
  <c r="T51"/>
  <c r="T50"/>
  <c r="T49"/>
  <c r="T48"/>
  <c r="T47"/>
  <c r="T46"/>
  <c r="T45"/>
  <c r="T44"/>
  <c r="T43"/>
  <c r="T42"/>
  <c r="T41"/>
  <c r="T40"/>
  <c r="T39"/>
  <c r="T38"/>
  <c r="T37"/>
  <c r="T36"/>
  <c r="T35"/>
  <c r="T34"/>
  <c r="T33"/>
  <c r="T32"/>
  <c r="T31"/>
  <c r="T30"/>
  <c r="T29"/>
  <c r="T28"/>
  <c r="T27"/>
  <c r="T26"/>
  <c r="T25"/>
  <c r="T24"/>
  <c r="T23"/>
  <c r="T22"/>
  <c r="T21"/>
  <c r="T20"/>
  <c r="T19"/>
  <c r="T18"/>
  <c r="T17"/>
  <c r="T16"/>
  <c r="T15"/>
  <c r="T14"/>
  <c r="T13"/>
  <c r="T12"/>
  <c r="T11"/>
  <c r="T10"/>
  <c r="T9"/>
  <c r="T8"/>
  <c r="T7"/>
  <c r="T6"/>
  <c r="T5"/>
  <c r="T4"/>
  <c r="T3"/>
  <c r="T2"/>
  <c r="U1096" i="5"/>
  <c r="U1097" s="1"/>
  <c r="U1098" s="1"/>
  <c r="U1099" s="1"/>
  <c r="U1100" s="1"/>
  <c r="U1091"/>
  <c r="V1091" s="1"/>
  <c r="U1087"/>
  <c r="U1088" s="1"/>
  <c r="U1089" s="1"/>
  <c r="U1090" s="1"/>
  <c r="U1086"/>
  <c r="V1086" s="1"/>
  <c r="V1087" s="1"/>
  <c r="V1088" s="1"/>
  <c r="V1089" s="1"/>
  <c r="V1090" s="1"/>
  <c r="U1082"/>
  <c r="U1083" s="1"/>
  <c r="U1084" s="1"/>
  <c r="U1085" s="1"/>
  <c r="U1081"/>
  <c r="V1081" s="1"/>
  <c r="V1082" s="1"/>
  <c r="V1083" s="1"/>
  <c r="V1084" s="1"/>
  <c r="V1085" s="1"/>
  <c r="U1076"/>
  <c r="U1077" s="1"/>
  <c r="U1078" s="1"/>
  <c r="U1079" s="1"/>
  <c r="U1080" s="1"/>
  <c r="U1071"/>
  <c r="U1072" s="1"/>
  <c r="U1073" s="1"/>
  <c r="U1074" s="1"/>
  <c r="U1075" s="1"/>
  <c r="U1067"/>
  <c r="U1068" s="1"/>
  <c r="U1069" s="1"/>
  <c r="U1070" s="1"/>
  <c r="U1066"/>
  <c r="V1066" s="1"/>
  <c r="V1067" s="1"/>
  <c r="V1068" s="1"/>
  <c r="V1069" s="1"/>
  <c r="V1070" s="1"/>
  <c r="U1065"/>
  <c r="V1065" s="1"/>
  <c r="U1060"/>
  <c r="U1061" s="1"/>
  <c r="U1062" s="1"/>
  <c r="U1063" s="1"/>
  <c r="U1064" s="1"/>
  <c r="U1055"/>
  <c r="U1056" s="1"/>
  <c r="U1057" s="1"/>
  <c r="U1058" s="1"/>
  <c r="U1059" s="1"/>
  <c r="U1053"/>
  <c r="V1053" s="1"/>
  <c r="U1052"/>
  <c r="V1052" s="1"/>
  <c r="U1047"/>
  <c r="U1048" s="1"/>
  <c r="U1049" s="1"/>
  <c r="U1050" s="1"/>
  <c r="U1051" s="1"/>
  <c r="U1042"/>
  <c r="U1043" s="1"/>
  <c r="U1044" s="1"/>
  <c r="U1045" s="1"/>
  <c r="U1046" s="1"/>
  <c r="U1041"/>
  <c r="V1041" s="1"/>
  <c r="U1036"/>
  <c r="U1037" s="1"/>
  <c r="U1038" s="1"/>
  <c r="U1039" s="1"/>
  <c r="U1040" s="1"/>
  <c r="U1031"/>
  <c r="U1032" s="1"/>
  <c r="U1033" s="1"/>
  <c r="U1034" s="1"/>
  <c r="U1035" s="1"/>
  <c r="U1026"/>
  <c r="U1027" s="1"/>
  <c r="U1028" s="1"/>
  <c r="U1029" s="1"/>
  <c r="U1030" s="1"/>
  <c r="U1021"/>
  <c r="U1022" s="1"/>
  <c r="U1023" s="1"/>
  <c r="U1024" s="1"/>
  <c r="U1025" s="1"/>
  <c r="U1016"/>
  <c r="U1017" s="1"/>
  <c r="U1018" s="1"/>
  <c r="U1019" s="1"/>
  <c r="U1020" s="1"/>
  <c r="U1011"/>
  <c r="U1012" s="1"/>
  <c r="U1013" s="1"/>
  <c r="U1014" s="1"/>
  <c r="U1015" s="1"/>
  <c r="U1006"/>
  <c r="U1007" s="1"/>
  <c r="U1008" s="1"/>
  <c r="U1009" s="1"/>
  <c r="U1010" s="1"/>
  <c r="U1003"/>
  <c r="U1004" s="1"/>
  <c r="U1005" s="1"/>
  <c r="U998"/>
  <c r="U999" s="1"/>
  <c r="U1000" s="1"/>
  <c r="U1001" s="1"/>
  <c r="U1002" s="1"/>
  <c r="U993"/>
  <c r="U994" s="1"/>
  <c r="U995" s="1"/>
  <c r="U996" s="1"/>
  <c r="U997" s="1"/>
  <c r="U989"/>
  <c r="U990" s="1"/>
  <c r="U991" s="1"/>
  <c r="U992" s="1"/>
  <c r="U988"/>
  <c r="V988" s="1"/>
  <c r="V989" s="1"/>
  <c r="V990" s="1"/>
  <c r="V991" s="1"/>
  <c r="V992" s="1"/>
  <c r="U983"/>
  <c r="U984" s="1"/>
  <c r="U985" s="1"/>
  <c r="U986" s="1"/>
  <c r="U987" s="1"/>
  <c r="U978"/>
  <c r="U979" s="1"/>
  <c r="U980" s="1"/>
  <c r="U981" s="1"/>
  <c r="U982" s="1"/>
  <c r="U975"/>
  <c r="U976" s="1"/>
  <c r="U977" s="1"/>
  <c r="U974"/>
  <c r="V974" s="1"/>
  <c r="V975" s="1"/>
  <c r="V976" s="1"/>
  <c r="V977" s="1"/>
  <c r="U972"/>
  <c r="U973" s="1"/>
  <c r="U967"/>
  <c r="U968" s="1"/>
  <c r="U969" s="1"/>
  <c r="U970" s="1"/>
  <c r="U971" s="1"/>
  <c r="U963"/>
  <c r="U964" s="1"/>
  <c r="U965" s="1"/>
  <c r="U966" s="1"/>
  <c r="U962"/>
  <c r="V962" s="1"/>
  <c r="V963" s="1"/>
  <c r="V964" s="1"/>
  <c r="V965" s="1"/>
  <c r="V966" s="1"/>
  <c r="U957"/>
  <c r="U958" s="1"/>
  <c r="U959" s="1"/>
  <c r="U960" s="1"/>
  <c r="U961" s="1"/>
  <c r="U956"/>
  <c r="V956" s="1"/>
  <c r="U951"/>
  <c r="U952" s="1"/>
  <c r="U953" s="1"/>
  <c r="U954" s="1"/>
  <c r="U955" s="1"/>
  <c r="U950"/>
  <c r="V950" s="1"/>
  <c r="U945"/>
  <c r="U946" s="1"/>
  <c r="U947" s="1"/>
  <c r="U948" s="1"/>
  <c r="U949" s="1"/>
  <c r="U940"/>
  <c r="U941" s="1"/>
  <c r="U942" s="1"/>
  <c r="U943" s="1"/>
  <c r="U944" s="1"/>
  <c r="U938"/>
  <c r="U939" s="1"/>
  <c r="U933"/>
  <c r="U934" s="1"/>
  <c r="U935" s="1"/>
  <c r="U936" s="1"/>
  <c r="U937" s="1"/>
  <c r="U931"/>
  <c r="U932" s="1"/>
  <c r="U926"/>
  <c r="U927" s="1"/>
  <c r="U928" s="1"/>
  <c r="U929" s="1"/>
  <c r="U930" s="1"/>
  <c r="U921"/>
  <c r="U922" s="1"/>
  <c r="U923" s="1"/>
  <c r="U924" s="1"/>
  <c r="U925" s="1"/>
  <c r="U916"/>
  <c r="U917" s="1"/>
  <c r="U918" s="1"/>
  <c r="U919" s="1"/>
  <c r="U920" s="1"/>
  <c r="U911"/>
  <c r="U912" s="1"/>
  <c r="U913" s="1"/>
  <c r="U914" s="1"/>
  <c r="U915" s="1"/>
  <c r="U906"/>
  <c r="U907" s="1"/>
  <c r="U908" s="1"/>
  <c r="U909" s="1"/>
  <c r="U910" s="1"/>
  <c r="U901"/>
  <c r="U902" s="1"/>
  <c r="U903" s="1"/>
  <c r="U904" s="1"/>
  <c r="U905" s="1"/>
  <c r="U896"/>
  <c r="U897" s="1"/>
  <c r="U898" s="1"/>
  <c r="U899" s="1"/>
  <c r="U900" s="1"/>
  <c r="U894"/>
  <c r="U895" s="1"/>
  <c r="U889"/>
  <c r="U890" s="1"/>
  <c r="U891" s="1"/>
  <c r="U892" s="1"/>
  <c r="U893" s="1"/>
  <c r="U886"/>
  <c r="U887" s="1"/>
  <c r="U888" s="1"/>
  <c r="U885"/>
  <c r="V885" s="1"/>
  <c r="U880"/>
  <c r="U881" s="1"/>
  <c r="U882" s="1"/>
  <c r="U883" s="1"/>
  <c r="U884" s="1"/>
  <c r="U875"/>
  <c r="U876" s="1"/>
  <c r="U877" s="1"/>
  <c r="U878" s="1"/>
  <c r="U879" s="1"/>
  <c r="U874"/>
  <c r="V874" s="1"/>
  <c r="U869"/>
  <c r="U870" s="1"/>
  <c r="U871" s="1"/>
  <c r="U872" s="1"/>
  <c r="U873" s="1"/>
  <c r="U864"/>
  <c r="U865" s="1"/>
  <c r="U866" s="1"/>
  <c r="U867" s="1"/>
  <c r="U868" s="1"/>
  <c r="U859"/>
  <c r="U860" s="1"/>
  <c r="U861" s="1"/>
  <c r="U862" s="1"/>
  <c r="U863" s="1"/>
  <c r="U854"/>
  <c r="V854" s="1"/>
  <c r="U849"/>
  <c r="U850" s="1"/>
  <c r="U851" s="1"/>
  <c r="U852" s="1"/>
  <c r="U853" s="1"/>
  <c r="U844"/>
  <c r="U845" s="1"/>
  <c r="U846" s="1"/>
  <c r="U847" s="1"/>
  <c r="U848" s="1"/>
  <c r="U839"/>
  <c r="V839" s="1"/>
  <c r="U834"/>
  <c r="U835" s="1"/>
  <c r="U836" s="1"/>
  <c r="U837" s="1"/>
  <c r="U838" s="1"/>
  <c r="U829"/>
  <c r="U830" s="1"/>
  <c r="U831" s="1"/>
  <c r="U832" s="1"/>
  <c r="U833" s="1"/>
  <c r="U824"/>
  <c r="U825" s="1"/>
  <c r="U826" s="1"/>
  <c r="U827" s="1"/>
  <c r="U828" s="1"/>
  <c r="U820"/>
  <c r="U821" s="1"/>
  <c r="U822" s="1"/>
  <c r="U823" s="1"/>
  <c r="U819"/>
  <c r="V819" s="1"/>
  <c r="V820" s="1"/>
  <c r="V821" s="1"/>
  <c r="V822" s="1"/>
  <c r="V823" s="1"/>
  <c r="U814"/>
  <c r="U815" s="1"/>
  <c r="U816" s="1"/>
  <c r="U817" s="1"/>
  <c r="U818" s="1"/>
  <c r="U809"/>
  <c r="U810" s="1"/>
  <c r="U811" s="1"/>
  <c r="U812" s="1"/>
  <c r="U813" s="1"/>
  <c r="U808"/>
  <c r="V808" s="1"/>
  <c r="U806"/>
  <c r="U807" s="1"/>
  <c r="U801"/>
  <c r="U802" s="1"/>
  <c r="U803" s="1"/>
  <c r="U804" s="1"/>
  <c r="U805" s="1"/>
  <c r="U796"/>
  <c r="U797" s="1"/>
  <c r="U798" s="1"/>
  <c r="U799" s="1"/>
  <c r="U800" s="1"/>
  <c r="U791"/>
  <c r="U792" s="1"/>
  <c r="U793" s="1"/>
  <c r="U794" s="1"/>
  <c r="U795" s="1"/>
  <c r="U786"/>
  <c r="U787" s="1"/>
  <c r="U788" s="1"/>
  <c r="U789" s="1"/>
  <c r="U790" s="1"/>
  <c r="U781"/>
  <c r="U782" s="1"/>
  <c r="U783" s="1"/>
  <c r="U784" s="1"/>
  <c r="U785" s="1"/>
  <c r="U776"/>
  <c r="U777" s="1"/>
  <c r="U778" s="1"/>
  <c r="U779" s="1"/>
  <c r="U780" s="1"/>
  <c r="U771"/>
  <c r="U772" s="1"/>
  <c r="U773" s="1"/>
  <c r="U774" s="1"/>
  <c r="U775" s="1"/>
  <c r="U766"/>
  <c r="U767" s="1"/>
  <c r="U768" s="1"/>
  <c r="U769" s="1"/>
  <c r="U770" s="1"/>
  <c r="U761"/>
  <c r="U762" s="1"/>
  <c r="U763" s="1"/>
  <c r="U764" s="1"/>
  <c r="U765" s="1"/>
  <c r="U760"/>
  <c r="V760" s="1"/>
  <c r="U758"/>
  <c r="U759" s="1"/>
  <c r="U753"/>
  <c r="U754" s="1"/>
  <c r="U755" s="1"/>
  <c r="U756" s="1"/>
  <c r="U757" s="1"/>
  <c r="U749"/>
  <c r="U750" s="1"/>
  <c r="U751" s="1"/>
  <c r="U752" s="1"/>
  <c r="U748"/>
  <c r="V748" s="1"/>
  <c r="V749" s="1"/>
  <c r="V750" s="1"/>
  <c r="V751" s="1"/>
  <c r="V752" s="1"/>
  <c r="U743"/>
  <c r="U744" s="1"/>
  <c r="U745" s="1"/>
  <c r="U746" s="1"/>
  <c r="U747" s="1"/>
  <c r="U738"/>
  <c r="U739" s="1"/>
  <c r="U740" s="1"/>
  <c r="U741" s="1"/>
  <c r="U742" s="1"/>
  <c r="U733"/>
  <c r="U734" s="1"/>
  <c r="U735" s="1"/>
  <c r="U736" s="1"/>
  <c r="U737" s="1"/>
  <c r="U732"/>
  <c r="V732" s="1"/>
  <c r="U728"/>
  <c r="U729" s="1"/>
  <c r="U730" s="1"/>
  <c r="U731" s="1"/>
  <c r="U727"/>
  <c r="V727" s="1"/>
  <c r="V728" s="1"/>
  <c r="V729" s="1"/>
  <c r="V730" s="1"/>
  <c r="V731" s="1"/>
  <c r="U722"/>
  <c r="U723" s="1"/>
  <c r="U724" s="1"/>
  <c r="U725" s="1"/>
  <c r="U726" s="1"/>
  <c r="U717"/>
  <c r="U718" s="1"/>
  <c r="U719" s="1"/>
  <c r="U720" s="1"/>
  <c r="U721" s="1"/>
  <c r="U713"/>
  <c r="U714" s="1"/>
  <c r="U715" s="1"/>
  <c r="U716" s="1"/>
  <c r="U712"/>
  <c r="V712" s="1"/>
  <c r="V713" s="1"/>
  <c r="V714" s="1"/>
  <c r="V715" s="1"/>
  <c r="V716" s="1"/>
  <c r="U707"/>
  <c r="U708" s="1"/>
  <c r="U709" s="1"/>
  <c r="U710" s="1"/>
  <c r="U711" s="1"/>
  <c r="U702"/>
  <c r="U703" s="1"/>
  <c r="U704" s="1"/>
  <c r="U705" s="1"/>
  <c r="U706" s="1"/>
  <c r="U697"/>
  <c r="U698" s="1"/>
  <c r="U699" s="1"/>
  <c r="U700" s="1"/>
  <c r="U701" s="1"/>
  <c r="U692"/>
  <c r="U693" s="1"/>
  <c r="U694" s="1"/>
  <c r="U695" s="1"/>
  <c r="U696" s="1"/>
  <c r="U687"/>
  <c r="U688" s="1"/>
  <c r="U689" s="1"/>
  <c r="U690" s="1"/>
  <c r="U691" s="1"/>
  <c r="U682"/>
  <c r="U683" s="1"/>
  <c r="U684" s="1"/>
  <c r="U685" s="1"/>
  <c r="U686" s="1"/>
  <c r="U680"/>
  <c r="U681" s="1"/>
  <c r="U675"/>
  <c r="U676" s="1"/>
  <c r="U677" s="1"/>
  <c r="U678" s="1"/>
  <c r="U679" s="1"/>
  <c r="U670"/>
  <c r="U671" s="1"/>
  <c r="U672" s="1"/>
  <c r="U673" s="1"/>
  <c r="U674" s="1"/>
  <c r="U666"/>
  <c r="U667" s="1"/>
  <c r="U668" s="1"/>
  <c r="U669" s="1"/>
  <c r="U665"/>
  <c r="V665" s="1"/>
  <c r="U660"/>
  <c r="U661" s="1"/>
  <c r="U662" s="1"/>
  <c r="U663" s="1"/>
  <c r="U664" s="1"/>
  <c r="U655"/>
  <c r="U656" s="1"/>
  <c r="U657" s="1"/>
  <c r="U658" s="1"/>
  <c r="U659" s="1"/>
  <c r="U650"/>
  <c r="U651" s="1"/>
  <c r="U652" s="1"/>
  <c r="U653" s="1"/>
  <c r="U654" s="1"/>
  <c r="U645"/>
  <c r="U646" s="1"/>
  <c r="U647" s="1"/>
  <c r="U648" s="1"/>
  <c r="U649" s="1"/>
  <c r="U640"/>
  <c r="U641" s="1"/>
  <c r="U642" s="1"/>
  <c r="U643" s="1"/>
  <c r="U644" s="1"/>
  <c r="U635"/>
  <c r="U636" s="1"/>
  <c r="U637" s="1"/>
  <c r="U638" s="1"/>
  <c r="U639" s="1"/>
  <c r="U634"/>
  <c r="V634" s="1"/>
  <c r="U629"/>
  <c r="U630" s="1"/>
  <c r="U631" s="1"/>
  <c r="U632" s="1"/>
  <c r="U633" s="1"/>
  <c r="U625"/>
  <c r="U626" s="1"/>
  <c r="U627" s="1"/>
  <c r="U628" s="1"/>
  <c r="U624"/>
  <c r="V624" s="1"/>
  <c r="V625" s="1"/>
  <c r="V626" s="1"/>
  <c r="V627" s="1"/>
  <c r="V628" s="1"/>
  <c r="U619"/>
  <c r="U620" s="1"/>
  <c r="U621" s="1"/>
  <c r="U622" s="1"/>
  <c r="U623" s="1"/>
  <c r="U614"/>
  <c r="U615" s="1"/>
  <c r="U616" s="1"/>
  <c r="U617" s="1"/>
  <c r="U618" s="1"/>
  <c r="U610"/>
  <c r="U611" s="1"/>
  <c r="U612" s="1"/>
  <c r="U613" s="1"/>
  <c r="U609"/>
  <c r="V609" s="1"/>
  <c r="V610" s="1"/>
  <c r="V611" s="1"/>
  <c r="V612" s="1"/>
  <c r="V613" s="1"/>
  <c r="U604"/>
  <c r="U605" s="1"/>
  <c r="U606" s="1"/>
  <c r="U607" s="1"/>
  <c r="U608" s="1"/>
  <c r="U599"/>
  <c r="U600" s="1"/>
  <c r="U601" s="1"/>
  <c r="U602" s="1"/>
  <c r="U603" s="1"/>
  <c r="U594"/>
  <c r="U595" s="1"/>
  <c r="U596" s="1"/>
  <c r="U597" s="1"/>
  <c r="U598" s="1"/>
  <c r="U589"/>
  <c r="U590" s="1"/>
  <c r="U591" s="1"/>
  <c r="U592" s="1"/>
  <c r="U593" s="1"/>
  <c r="U584"/>
  <c r="U585" s="1"/>
  <c r="U586" s="1"/>
  <c r="U587" s="1"/>
  <c r="U588" s="1"/>
  <c r="U579"/>
  <c r="U580" s="1"/>
  <c r="U581" s="1"/>
  <c r="U582" s="1"/>
  <c r="U583" s="1"/>
  <c r="U574"/>
  <c r="U575" s="1"/>
  <c r="U576" s="1"/>
  <c r="U577" s="1"/>
  <c r="U578" s="1"/>
  <c r="U569"/>
  <c r="U570" s="1"/>
  <c r="U571" s="1"/>
  <c r="U572" s="1"/>
  <c r="U573" s="1"/>
  <c r="U564"/>
  <c r="U565" s="1"/>
  <c r="U566" s="1"/>
  <c r="U567" s="1"/>
  <c r="U568" s="1"/>
  <c r="U559"/>
  <c r="U560" s="1"/>
  <c r="U561" s="1"/>
  <c r="U562" s="1"/>
  <c r="U563" s="1"/>
  <c r="U554"/>
  <c r="U555" s="1"/>
  <c r="U556" s="1"/>
  <c r="U557" s="1"/>
  <c r="U558" s="1"/>
  <c r="U549"/>
  <c r="U550" s="1"/>
  <c r="U551" s="1"/>
  <c r="U552" s="1"/>
  <c r="U553" s="1"/>
  <c r="U545"/>
  <c r="U546" s="1"/>
  <c r="U547" s="1"/>
  <c r="U548" s="1"/>
  <c r="U544"/>
  <c r="V544" s="1"/>
  <c r="V545" s="1"/>
  <c r="V546" s="1"/>
  <c r="V547" s="1"/>
  <c r="V548" s="1"/>
  <c r="U539"/>
  <c r="U540" s="1"/>
  <c r="U541" s="1"/>
  <c r="U542" s="1"/>
  <c r="U543" s="1"/>
  <c r="U534"/>
  <c r="U535" s="1"/>
  <c r="U536" s="1"/>
  <c r="U537" s="1"/>
  <c r="U538" s="1"/>
  <c r="U529"/>
  <c r="U530" s="1"/>
  <c r="U531" s="1"/>
  <c r="U532" s="1"/>
  <c r="U533" s="1"/>
  <c r="U524"/>
  <c r="U525" s="1"/>
  <c r="U526" s="1"/>
  <c r="U527" s="1"/>
  <c r="U528" s="1"/>
  <c r="U519"/>
  <c r="U520" s="1"/>
  <c r="U521" s="1"/>
  <c r="U522" s="1"/>
  <c r="U523" s="1"/>
  <c r="U514"/>
  <c r="V514" s="1"/>
  <c r="U509"/>
  <c r="U510" s="1"/>
  <c r="U511" s="1"/>
  <c r="U512" s="1"/>
  <c r="U513" s="1"/>
  <c r="U504"/>
  <c r="U505" s="1"/>
  <c r="U506" s="1"/>
  <c r="U507" s="1"/>
  <c r="U508" s="1"/>
  <c r="U499"/>
  <c r="U500" s="1"/>
  <c r="U501" s="1"/>
  <c r="U502" s="1"/>
  <c r="U503" s="1"/>
  <c r="U494"/>
  <c r="U495" s="1"/>
  <c r="U496" s="1"/>
  <c r="U497" s="1"/>
  <c r="U498" s="1"/>
  <c r="U489"/>
  <c r="U490" s="1"/>
  <c r="U491" s="1"/>
  <c r="U492" s="1"/>
  <c r="U493" s="1"/>
  <c r="U488"/>
  <c r="V488" s="1"/>
  <c r="U483"/>
  <c r="U484" s="1"/>
  <c r="U485" s="1"/>
  <c r="U486" s="1"/>
  <c r="U487" s="1"/>
  <c r="U478"/>
  <c r="U479" s="1"/>
  <c r="U480" s="1"/>
  <c r="U481" s="1"/>
  <c r="U482" s="1"/>
  <c r="U473"/>
  <c r="U474" s="1"/>
  <c r="U475" s="1"/>
  <c r="U476" s="1"/>
  <c r="U477" s="1"/>
  <c r="U468"/>
  <c r="U469" s="1"/>
  <c r="U470" s="1"/>
  <c r="U471" s="1"/>
  <c r="U472" s="1"/>
  <c r="U463"/>
  <c r="U464" s="1"/>
  <c r="U465" s="1"/>
  <c r="U466" s="1"/>
  <c r="U467" s="1"/>
  <c r="U461"/>
  <c r="U462" s="1"/>
  <c r="U456"/>
  <c r="U457" s="1"/>
  <c r="U458" s="1"/>
  <c r="U459" s="1"/>
  <c r="U460" s="1"/>
  <c r="U451"/>
  <c r="U452" s="1"/>
  <c r="U453" s="1"/>
  <c r="U454" s="1"/>
  <c r="U455" s="1"/>
  <c r="U446"/>
  <c r="U447" s="1"/>
  <c r="U448" s="1"/>
  <c r="U449" s="1"/>
  <c r="U450" s="1"/>
  <c r="U441"/>
  <c r="U442" s="1"/>
  <c r="U443" s="1"/>
  <c r="U444" s="1"/>
  <c r="U445" s="1"/>
  <c r="U436"/>
  <c r="U437" s="1"/>
  <c r="U438" s="1"/>
  <c r="U439" s="1"/>
  <c r="U440" s="1"/>
  <c r="U431"/>
  <c r="U432" s="1"/>
  <c r="U433" s="1"/>
  <c r="U434" s="1"/>
  <c r="U435" s="1"/>
  <c r="U426"/>
  <c r="U427" s="1"/>
  <c r="U428" s="1"/>
  <c r="U429" s="1"/>
  <c r="U430" s="1"/>
  <c r="U422"/>
  <c r="U423" s="1"/>
  <c r="U424" s="1"/>
  <c r="U425" s="1"/>
  <c r="U421"/>
  <c r="V421" s="1"/>
  <c r="V422" s="1"/>
  <c r="V423" s="1"/>
  <c r="V424" s="1"/>
  <c r="V425" s="1"/>
  <c r="U417"/>
  <c r="U418" s="1"/>
  <c r="U419" s="1"/>
  <c r="U420" s="1"/>
  <c r="U416"/>
  <c r="V416" s="1"/>
  <c r="V417" s="1"/>
  <c r="V418" s="1"/>
  <c r="V419" s="1"/>
  <c r="V420" s="1"/>
  <c r="U411"/>
  <c r="U412" s="1"/>
  <c r="U413" s="1"/>
  <c r="U414" s="1"/>
  <c r="U415" s="1"/>
  <c r="U406"/>
  <c r="U407" s="1"/>
  <c r="U408" s="1"/>
  <c r="U409" s="1"/>
  <c r="U410" s="1"/>
  <c r="U401"/>
  <c r="U402" s="1"/>
  <c r="U403" s="1"/>
  <c r="U404" s="1"/>
  <c r="U405" s="1"/>
  <c r="U400"/>
  <c r="V400" s="1"/>
  <c r="U395"/>
  <c r="U396" s="1"/>
  <c r="U397" s="1"/>
  <c r="U398" s="1"/>
  <c r="U399" s="1"/>
  <c r="U390"/>
  <c r="U391" s="1"/>
  <c r="U392" s="1"/>
  <c r="U393" s="1"/>
  <c r="U394" s="1"/>
  <c r="U385"/>
  <c r="U386" s="1"/>
  <c r="U387" s="1"/>
  <c r="U388" s="1"/>
  <c r="U389" s="1"/>
  <c r="U380"/>
  <c r="V380" s="1"/>
  <c r="U375"/>
  <c r="U376" s="1"/>
  <c r="U377" s="1"/>
  <c r="U378" s="1"/>
  <c r="U379" s="1"/>
  <c r="U370"/>
  <c r="U371" s="1"/>
  <c r="U372" s="1"/>
  <c r="U373" s="1"/>
  <c r="U374" s="1"/>
  <c r="U369"/>
  <c r="V369" s="1"/>
  <c r="U364"/>
  <c r="U365" s="1"/>
  <c r="U366" s="1"/>
  <c r="U367" s="1"/>
  <c r="U368" s="1"/>
  <c r="U363"/>
  <c r="V363" s="1"/>
  <c r="U358"/>
  <c r="U359" s="1"/>
  <c r="U360" s="1"/>
  <c r="U361" s="1"/>
  <c r="U362" s="1"/>
  <c r="U353"/>
  <c r="U354" s="1"/>
  <c r="U355" s="1"/>
  <c r="U356" s="1"/>
  <c r="U357" s="1"/>
  <c r="U349"/>
  <c r="U350" s="1"/>
  <c r="U351" s="1"/>
  <c r="U352" s="1"/>
  <c r="U348"/>
  <c r="V348" s="1"/>
  <c r="V349" s="1"/>
  <c r="V350" s="1"/>
  <c r="V351" s="1"/>
  <c r="V352" s="1"/>
  <c r="U343"/>
  <c r="U344" s="1"/>
  <c r="U345" s="1"/>
  <c r="U346" s="1"/>
  <c r="U347" s="1"/>
  <c r="U338"/>
  <c r="U339" s="1"/>
  <c r="U340" s="1"/>
  <c r="U341" s="1"/>
  <c r="U342" s="1"/>
  <c r="U333"/>
  <c r="U334" s="1"/>
  <c r="U335" s="1"/>
  <c r="U336" s="1"/>
  <c r="U337" s="1"/>
  <c r="U328"/>
  <c r="U329" s="1"/>
  <c r="U330" s="1"/>
  <c r="U331" s="1"/>
  <c r="U332" s="1"/>
  <c r="U323"/>
  <c r="U324" s="1"/>
  <c r="U325" s="1"/>
  <c r="U326" s="1"/>
  <c r="U327" s="1"/>
  <c r="U322"/>
  <c r="V322" s="1"/>
  <c r="U318"/>
  <c r="U319" s="1"/>
  <c r="U320" s="1"/>
  <c r="U321" s="1"/>
  <c r="U313"/>
  <c r="U314" s="1"/>
  <c r="U315" s="1"/>
  <c r="U316" s="1"/>
  <c r="U317" s="1"/>
  <c r="U309"/>
  <c r="U310" s="1"/>
  <c r="U311" s="1"/>
  <c r="U312" s="1"/>
  <c r="U308"/>
  <c r="V308" s="1"/>
  <c r="V309" s="1"/>
  <c r="V310" s="1"/>
  <c r="V311" s="1"/>
  <c r="V312" s="1"/>
  <c r="U303"/>
  <c r="U304" s="1"/>
  <c r="U305" s="1"/>
  <c r="U306" s="1"/>
  <c r="U307" s="1"/>
  <c r="U298"/>
  <c r="U299" s="1"/>
  <c r="U300" s="1"/>
  <c r="U301" s="1"/>
  <c r="U302" s="1"/>
  <c r="U296"/>
  <c r="U297" s="1"/>
  <c r="U295"/>
  <c r="V295" s="1"/>
  <c r="V296" s="1"/>
  <c r="V297" s="1"/>
  <c r="U290"/>
  <c r="U291" s="1"/>
  <c r="U292" s="1"/>
  <c r="U293" s="1"/>
  <c r="U294" s="1"/>
  <c r="U285"/>
  <c r="U286" s="1"/>
  <c r="U287" s="1"/>
  <c r="U288" s="1"/>
  <c r="U289" s="1"/>
  <c r="U280"/>
  <c r="U281" s="1"/>
  <c r="U282" s="1"/>
  <c r="U283" s="1"/>
  <c r="U284" s="1"/>
  <c r="U275"/>
  <c r="U276" s="1"/>
  <c r="U277" s="1"/>
  <c r="U278" s="1"/>
  <c r="U279" s="1"/>
  <c r="U271"/>
  <c r="U272" s="1"/>
  <c r="U273" s="1"/>
  <c r="U274" s="1"/>
  <c r="U270"/>
  <c r="V270" s="1"/>
  <c r="V271" s="1"/>
  <c r="V272" s="1"/>
  <c r="V273" s="1"/>
  <c r="V274" s="1"/>
  <c r="U265"/>
  <c r="U266" s="1"/>
  <c r="U267" s="1"/>
  <c r="U268" s="1"/>
  <c r="U269" s="1"/>
  <c r="U260"/>
  <c r="U261" s="1"/>
  <c r="U262" s="1"/>
  <c r="U263" s="1"/>
  <c r="U264" s="1"/>
  <c r="U255"/>
  <c r="U256" s="1"/>
  <c r="U257" s="1"/>
  <c r="U258" s="1"/>
  <c r="U259" s="1"/>
  <c r="U250"/>
  <c r="U251" s="1"/>
  <c r="U252" s="1"/>
  <c r="U253" s="1"/>
  <c r="U254" s="1"/>
  <c r="U245"/>
  <c r="U246" s="1"/>
  <c r="U247" s="1"/>
  <c r="U248" s="1"/>
  <c r="U249" s="1"/>
  <c r="U240"/>
  <c r="U241" s="1"/>
  <c r="U242" s="1"/>
  <c r="U243" s="1"/>
  <c r="U244" s="1"/>
  <c r="U239"/>
  <c r="V239" s="1"/>
  <c r="U234"/>
  <c r="U235" s="1"/>
  <c r="U236" s="1"/>
  <c r="U237" s="1"/>
  <c r="U238" s="1"/>
  <c r="U229"/>
  <c r="U230" s="1"/>
  <c r="U231" s="1"/>
  <c r="U232" s="1"/>
  <c r="U233" s="1"/>
  <c r="U224"/>
  <c r="U225" s="1"/>
  <c r="U226" s="1"/>
  <c r="U227" s="1"/>
  <c r="U228" s="1"/>
  <c r="U219"/>
  <c r="U220" s="1"/>
  <c r="U221" s="1"/>
  <c r="U222" s="1"/>
  <c r="U223" s="1"/>
  <c r="U214"/>
  <c r="U215" s="1"/>
  <c r="U216" s="1"/>
  <c r="U217" s="1"/>
  <c r="U218" s="1"/>
  <c r="U210"/>
  <c r="U211" s="1"/>
  <c r="U212" s="1"/>
  <c r="U213" s="1"/>
  <c r="U209"/>
  <c r="V209" s="1"/>
  <c r="V210" s="1"/>
  <c r="V211" s="1"/>
  <c r="V212" s="1"/>
  <c r="V213" s="1"/>
  <c r="U204"/>
  <c r="U205" s="1"/>
  <c r="U206" s="1"/>
  <c r="U207" s="1"/>
  <c r="U208" s="1"/>
  <c r="U199"/>
  <c r="U200" s="1"/>
  <c r="U201" s="1"/>
  <c r="U202" s="1"/>
  <c r="U203" s="1"/>
  <c r="U198"/>
  <c r="V198" s="1"/>
  <c r="U193"/>
  <c r="U194" s="1"/>
  <c r="U195" s="1"/>
  <c r="U196" s="1"/>
  <c r="U197" s="1"/>
  <c r="U188"/>
  <c r="U189" s="1"/>
  <c r="U190" s="1"/>
  <c r="U191" s="1"/>
  <c r="U192" s="1"/>
  <c r="U183"/>
  <c r="U184" s="1"/>
  <c r="U185" s="1"/>
  <c r="U186" s="1"/>
  <c r="U187" s="1"/>
  <c r="U179"/>
  <c r="U180" s="1"/>
  <c r="U181" s="1"/>
  <c r="U182" s="1"/>
  <c r="U178"/>
  <c r="V178" s="1"/>
  <c r="V179" s="1"/>
  <c r="V180" s="1"/>
  <c r="V181" s="1"/>
  <c r="V182" s="1"/>
  <c r="U173"/>
  <c r="U174" s="1"/>
  <c r="U175" s="1"/>
  <c r="U176" s="1"/>
  <c r="U177" s="1"/>
  <c r="U172"/>
  <c r="V172" s="1"/>
  <c r="U167"/>
  <c r="U168" s="1"/>
  <c r="U169" s="1"/>
  <c r="U170" s="1"/>
  <c r="U171" s="1"/>
  <c r="U162"/>
  <c r="V162" s="1"/>
  <c r="U157"/>
  <c r="U158" s="1"/>
  <c r="U159" s="1"/>
  <c r="U160" s="1"/>
  <c r="U161" s="1"/>
  <c r="U152"/>
  <c r="U153" s="1"/>
  <c r="U154" s="1"/>
  <c r="U155" s="1"/>
  <c r="U156" s="1"/>
  <c r="U147"/>
  <c r="U148" s="1"/>
  <c r="U149" s="1"/>
  <c r="U150" s="1"/>
  <c r="U151" s="1"/>
  <c r="U142"/>
  <c r="U143" s="1"/>
  <c r="U144" s="1"/>
  <c r="U145" s="1"/>
  <c r="U146" s="1"/>
  <c r="U137"/>
  <c r="U138" s="1"/>
  <c r="U139" s="1"/>
  <c r="U140" s="1"/>
  <c r="U141" s="1"/>
  <c r="U132"/>
  <c r="U133" s="1"/>
  <c r="U134" s="1"/>
  <c r="U135" s="1"/>
  <c r="U136" s="1"/>
  <c r="U127"/>
  <c r="U128" s="1"/>
  <c r="U129" s="1"/>
  <c r="U130" s="1"/>
  <c r="U131" s="1"/>
  <c r="U122"/>
  <c r="U123" s="1"/>
  <c r="U124" s="1"/>
  <c r="U125" s="1"/>
  <c r="U126" s="1"/>
  <c r="U120"/>
  <c r="U121" s="1"/>
  <c r="U119"/>
  <c r="V119" s="1"/>
  <c r="U114"/>
  <c r="U115" s="1"/>
  <c r="U116" s="1"/>
  <c r="U117" s="1"/>
  <c r="U118" s="1"/>
  <c r="U109"/>
  <c r="U110" s="1"/>
  <c r="U111" s="1"/>
  <c r="U112" s="1"/>
  <c r="U113" s="1"/>
  <c r="U104"/>
  <c r="U105" s="1"/>
  <c r="U106" s="1"/>
  <c r="U107" s="1"/>
  <c r="U108" s="1"/>
  <c r="U99"/>
  <c r="U100" s="1"/>
  <c r="U101" s="1"/>
  <c r="U102" s="1"/>
  <c r="U103" s="1"/>
  <c r="U94"/>
  <c r="U95" s="1"/>
  <c r="U96" s="1"/>
  <c r="U97" s="1"/>
  <c r="U98" s="1"/>
  <c r="U89"/>
  <c r="U90" s="1"/>
  <c r="U91" s="1"/>
  <c r="U92" s="1"/>
  <c r="U93" s="1"/>
  <c r="U84"/>
  <c r="U85" s="1"/>
  <c r="U86" s="1"/>
  <c r="U87" s="1"/>
  <c r="U88" s="1"/>
  <c r="U79"/>
  <c r="V79" s="1"/>
  <c r="U74"/>
  <c r="U75" s="1"/>
  <c r="U76" s="1"/>
  <c r="U77" s="1"/>
  <c r="U78" s="1"/>
  <c r="U69"/>
  <c r="U70" s="1"/>
  <c r="U71" s="1"/>
  <c r="U72" s="1"/>
  <c r="U73" s="1"/>
  <c r="U64"/>
  <c r="V64" s="1"/>
  <c r="U60"/>
  <c r="U61" s="1"/>
  <c r="U62" s="1"/>
  <c r="U63" s="1"/>
  <c r="U55"/>
  <c r="U56" s="1"/>
  <c r="U57" s="1"/>
  <c r="U58" s="1"/>
  <c r="U59" s="1"/>
  <c r="U50"/>
  <c r="V50" s="1"/>
  <c r="U45"/>
  <c r="U46" s="1"/>
  <c r="U47" s="1"/>
  <c r="U48" s="1"/>
  <c r="U49" s="1"/>
  <c r="U40"/>
  <c r="U41" s="1"/>
  <c r="U42" s="1"/>
  <c r="U43" s="1"/>
  <c r="U44" s="1"/>
  <c r="U39"/>
  <c r="V39" s="1"/>
  <c r="U34"/>
  <c r="U35" s="1"/>
  <c r="U36" s="1"/>
  <c r="U37" s="1"/>
  <c r="U38" s="1"/>
  <c r="U29"/>
  <c r="U30" s="1"/>
  <c r="U31" s="1"/>
  <c r="U32" s="1"/>
  <c r="U33" s="1"/>
  <c r="U24"/>
  <c r="U25" s="1"/>
  <c r="U26" s="1"/>
  <c r="U27" s="1"/>
  <c r="U28" s="1"/>
  <c r="U22"/>
  <c r="U23" s="1"/>
  <c r="U17"/>
  <c r="U18" s="1"/>
  <c r="U19" s="1"/>
  <c r="U20" s="1"/>
  <c r="U21" s="1"/>
  <c r="U12"/>
  <c r="U13" s="1"/>
  <c r="U14" s="1"/>
  <c r="U15" s="1"/>
  <c r="U16" s="1"/>
  <c r="U7"/>
  <c r="U8" s="1"/>
  <c r="U9" s="1"/>
  <c r="U10" s="1"/>
  <c r="U11" s="1"/>
  <c r="U3"/>
  <c r="U4" s="1"/>
  <c r="U5" s="1"/>
  <c r="U6" s="1"/>
  <c r="U2"/>
  <c r="V2" s="1"/>
  <c r="V3" s="1"/>
  <c r="V4" s="1"/>
  <c r="V5" s="1"/>
  <c r="V6" s="1"/>
  <c r="E134" i="3"/>
  <c r="E131"/>
  <c r="E127"/>
  <c r="E125"/>
  <c r="E123"/>
  <c r="E120"/>
  <c r="E118"/>
  <c r="E117"/>
  <c r="E116"/>
  <c r="E115"/>
  <c r="E114"/>
  <c r="E113"/>
  <c r="E112"/>
  <c r="E111"/>
  <c r="E109"/>
  <c r="E108"/>
  <c r="E107"/>
  <c r="E106"/>
  <c r="E105"/>
  <c r="E104"/>
  <c r="E103"/>
  <c r="E102"/>
  <c r="E101"/>
  <c r="E100"/>
  <c r="E99"/>
  <c r="E98"/>
  <c r="E97"/>
  <c r="E96"/>
  <c r="E95"/>
  <c r="E94"/>
  <c r="E93"/>
  <c r="E91"/>
  <c r="E90"/>
  <c r="E89"/>
  <c r="E88"/>
  <c r="E87"/>
  <c r="E86"/>
  <c r="E85"/>
  <c r="E84"/>
  <c r="E83"/>
  <c r="E82"/>
  <c r="E81"/>
  <c r="E80"/>
  <c r="E79"/>
  <c r="E78"/>
  <c r="E77"/>
  <c r="E76"/>
  <c r="E75"/>
  <c r="E74"/>
  <c r="E73"/>
  <c r="E72"/>
  <c r="E71"/>
  <c r="E70"/>
  <c r="E69"/>
  <c r="E68"/>
  <c r="E67"/>
  <c r="E66"/>
  <c r="E65"/>
  <c r="E64"/>
  <c r="E63"/>
  <c r="E62"/>
  <c r="E61"/>
  <c r="E60"/>
  <c r="E59"/>
  <c r="E58"/>
  <c r="E57"/>
  <c r="E56"/>
  <c r="E55"/>
  <c r="E54"/>
  <c r="E53"/>
  <c r="E52"/>
  <c r="E51"/>
  <c r="E50"/>
  <c r="E49"/>
  <c r="E48"/>
  <c r="E47"/>
  <c r="E46"/>
  <c r="E45"/>
  <c r="E44"/>
  <c r="E43"/>
  <c r="E42"/>
  <c r="E41"/>
  <c r="E40"/>
  <c r="E39"/>
  <c r="E38"/>
  <c r="E37"/>
  <c r="E36"/>
  <c r="E35"/>
  <c r="E34"/>
  <c r="E33"/>
  <c r="E32"/>
  <c r="E31"/>
  <c r="E30"/>
  <c r="E29"/>
  <c r="E28"/>
  <c r="E27"/>
  <c r="E26"/>
  <c r="E25"/>
  <c r="E24"/>
  <c r="E23"/>
  <c r="E22"/>
  <c r="E21"/>
  <c r="E20"/>
  <c r="E19"/>
  <c r="E18"/>
  <c r="E17"/>
  <c r="E16"/>
  <c r="E15"/>
  <c r="E14"/>
  <c r="E13"/>
  <c r="E12"/>
  <c r="E11"/>
  <c r="E10"/>
  <c r="E9"/>
  <c r="E8"/>
  <c r="E7"/>
  <c r="E6"/>
  <c r="E5"/>
  <c r="E4"/>
  <c r="G249" i="4"/>
  <c r="G248"/>
  <c r="G247"/>
  <c r="G246"/>
  <c r="G245"/>
  <c r="G244"/>
  <c r="G243"/>
  <c r="G242"/>
  <c r="G241"/>
  <c r="G240"/>
  <c r="G239"/>
  <c r="G238"/>
  <c r="G237"/>
  <c r="G236"/>
  <c r="G235"/>
  <c r="G234"/>
  <c r="G233"/>
  <c r="G232"/>
  <c r="G231"/>
  <c r="G230"/>
  <c r="G229"/>
  <c r="G228"/>
  <c r="G227"/>
  <c r="G226"/>
  <c r="G225"/>
  <c r="G224"/>
  <c r="G223"/>
  <c r="G222"/>
  <c r="G221"/>
  <c r="G220"/>
  <c r="G219"/>
  <c r="G218"/>
  <c r="G217"/>
  <c r="G216"/>
  <c r="G215"/>
  <c r="G214"/>
  <c r="G213"/>
  <c r="G212"/>
  <c r="G211"/>
  <c r="G210"/>
  <c r="G209"/>
  <c r="G208"/>
  <c r="G207"/>
  <c r="G206"/>
  <c r="G205"/>
  <c r="G204"/>
  <c r="G203"/>
  <c r="G202"/>
  <c r="G201"/>
  <c r="G200"/>
  <c r="G199"/>
  <c r="G198"/>
  <c r="G197"/>
  <c r="G196"/>
  <c r="G195"/>
  <c r="G194"/>
  <c r="G193"/>
  <c r="G192"/>
  <c r="G191"/>
  <c r="G190"/>
  <c r="G189"/>
  <c r="G188"/>
  <c r="G187"/>
  <c r="G186"/>
  <c r="G185"/>
  <c r="G184"/>
  <c r="G183"/>
  <c r="G182"/>
  <c r="G181"/>
  <c r="G180"/>
  <c r="G179"/>
  <c r="G178"/>
  <c r="G177"/>
  <c r="G176"/>
  <c r="G175"/>
  <c r="G174"/>
  <c r="G173"/>
  <c r="G172"/>
  <c r="G171"/>
  <c r="G170"/>
  <c r="G169"/>
  <c r="G168"/>
  <c r="G167"/>
  <c r="G166"/>
  <c r="G165"/>
  <c r="G164"/>
  <c r="G163"/>
  <c r="G162"/>
  <c r="G161"/>
  <c r="G160"/>
  <c r="G159"/>
  <c r="G158"/>
  <c r="G157"/>
  <c r="G156"/>
  <c r="G155"/>
  <c r="G154"/>
  <c r="G153"/>
  <c r="G152"/>
  <c r="G151"/>
  <c r="G150"/>
  <c r="G149"/>
  <c r="G148"/>
  <c r="G147"/>
  <c r="G146"/>
  <c r="G145"/>
  <c r="G144"/>
  <c r="G143"/>
  <c r="G142"/>
  <c r="G141"/>
  <c r="G140"/>
  <c r="G139"/>
  <c r="G138"/>
  <c r="G137"/>
  <c r="G136"/>
  <c r="G135"/>
  <c r="G134"/>
  <c r="G133"/>
  <c r="G132"/>
  <c r="G131"/>
  <c r="G130"/>
  <c r="G129"/>
  <c r="G128"/>
  <c r="G127"/>
  <c r="G126"/>
  <c r="G125"/>
  <c r="G124"/>
  <c r="G123"/>
  <c r="G122"/>
  <c r="G121"/>
  <c r="G120"/>
  <c r="G119"/>
  <c r="G118"/>
  <c r="G117"/>
  <c r="G116"/>
  <c r="G115"/>
  <c r="G114"/>
  <c r="G113"/>
  <c r="G112"/>
  <c r="G111"/>
  <c r="G110"/>
  <c r="G109"/>
  <c r="G108"/>
  <c r="G107"/>
  <c r="G106"/>
  <c r="G105"/>
  <c r="G104"/>
  <c r="G103"/>
  <c r="G102"/>
  <c r="G101"/>
  <c r="G100"/>
  <c r="G99"/>
  <c r="G98"/>
  <c r="G97"/>
  <c r="G96"/>
  <c r="G95"/>
  <c r="G94"/>
  <c r="G93"/>
  <c r="G92"/>
  <c r="G91"/>
  <c r="G90"/>
  <c r="G89"/>
  <c r="G88"/>
  <c r="G87"/>
  <c r="G86"/>
  <c r="G85"/>
  <c r="G84"/>
  <c r="G83"/>
  <c r="G82"/>
  <c r="G81"/>
  <c r="G80"/>
  <c r="G79"/>
  <c r="G78"/>
  <c r="G77"/>
  <c r="G76"/>
  <c r="G75"/>
  <c r="G74"/>
  <c r="G73"/>
  <c r="G72"/>
  <c r="G71"/>
  <c r="G70"/>
  <c r="G69"/>
  <c r="G68"/>
  <c r="G67"/>
  <c r="G66"/>
  <c r="G65"/>
  <c r="G64"/>
  <c r="G63"/>
  <c r="G62"/>
  <c r="G61"/>
  <c r="G60"/>
  <c r="G59"/>
  <c r="G58"/>
  <c r="G57"/>
  <c r="G56"/>
  <c r="G55"/>
  <c r="G54"/>
  <c r="G53"/>
  <c r="G52"/>
  <c r="G51"/>
  <c r="G50"/>
  <c r="G49"/>
  <c r="G48"/>
  <c r="G47"/>
  <c r="G46"/>
  <c r="G45"/>
  <c r="G44"/>
  <c r="G43"/>
  <c r="G42"/>
  <c r="G41"/>
  <c r="G40"/>
  <c r="G39"/>
  <c r="G38"/>
  <c r="G37"/>
  <c r="G36"/>
  <c r="G35"/>
  <c r="G34"/>
  <c r="G33"/>
  <c r="G32"/>
  <c r="G31"/>
  <c r="G30"/>
  <c r="G29"/>
  <c r="G28"/>
  <c r="G27"/>
  <c r="G26"/>
  <c r="G25"/>
  <c r="G24"/>
  <c r="G23"/>
  <c r="G22"/>
  <c r="G21"/>
  <c r="G20"/>
  <c r="G19"/>
  <c r="G18"/>
  <c r="G17"/>
  <c r="G16"/>
  <c r="G15"/>
  <c r="G14"/>
  <c r="G13"/>
  <c r="G12"/>
  <c r="G11"/>
  <c r="G10"/>
  <c r="G9"/>
  <c r="G8"/>
  <c r="G7"/>
  <c r="G6"/>
  <c r="G5"/>
  <c r="G4"/>
  <c r="G3"/>
  <c r="G2"/>
  <c r="G1"/>
  <c r="E3" i="3"/>
  <c r="C49"/>
  <c r="C120"/>
  <c r="C137"/>
  <c r="C136"/>
  <c r="C119"/>
  <c r="C118"/>
  <c r="C135"/>
  <c r="C117"/>
  <c r="C116"/>
  <c r="C115"/>
  <c r="C114"/>
  <c r="C113"/>
  <c r="C112"/>
  <c r="C134"/>
  <c r="C111"/>
  <c r="C133"/>
  <c r="C109"/>
  <c r="C107"/>
  <c r="C106"/>
  <c r="C108"/>
  <c r="C105"/>
  <c r="C104"/>
  <c r="C102"/>
  <c r="C100"/>
  <c r="C99"/>
  <c r="C98"/>
  <c r="C97"/>
  <c r="C96"/>
  <c r="C95"/>
  <c r="C94"/>
  <c r="C132"/>
  <c r="C93"/>
  <c r="C92"/>
  <c r="C91"/>
  <c r="C90"/>
  <c r="C89"/>
  <c r="C88"/>
  <c r="C87"/>
  <c r="C86"/>
  <c r="C85"/>
  <c r="C84"/>
  <c r="C131"/>
  <c r="C83"/>
  <c r="C82"/>
  <c r="C81"/>
  <c r="C80"/>
  <c r="C79"/>
  <c r="C78"/>
  <c r="C77"/>
  <c r="C76"/>
  <c r="C75"/>
  <c r="C74"/>
  <c r="C73"/>
  <c r="C130"/>
  <c r="C72"/>
  <c r="C71"/>
  <c r="C70"/>
  <c r="C69"/>
  <c r="C68"/>
  <c r="C129"/>
  <c r="C67"/>
  <c r="C66"/>
  <c r="C65"/>
  <c r="C64"/>
  <c r="C128"/>
  <c r="C63"/>
  <c r="C127"/>
  <c r="C62"/>
  <c r="C61"/>
  <c r="C60"/>
  <c r="C59"/>
  <c r="C58"/>
  <c r="C57"/>
  <c r="C56"/>
  <c r="C55"/>
  <c r="C126"/>
  <c r="C54"/>
  <c r="C53"/>
  <c r="C52"/>
  <c r="C51"/>
  <c r="C50"/>
  <c r="C48"/>
  <c r="C125"/>
  <c r="C47"/>
  <c r="C46"/>
  <c r="C45"/>
  <c r="C44"/>
  <c r="C124"/>
  <c r="C43"/>
  <c r="C42"/>
  <c r="C123"/>
  <c r="C41"/>
  <c r="C40"/>
  <c r="C103"/>
  <c r="C39"/>
  <c r="C38"/>
  <c r="C37"/>
  <c r="C36"/>
  <c r="C35"/>
  <c r="C122"/>
  <c r="C34"/>
  <c r="C33"/>
  <c r="C32"/>
  <c r="C31"/>
  <c r="C30"/>
  <c r="C110"/>
  <c r="C29"/>
  <c r="C28"/>
  <c r="C27"/>
  <c r="C26"/>
  <c r="C25"/>
  <c r="C24"/>
  <c r="C23"/>
  <c r="C22"/>
  <c r="C21"/>
  <c r="C121"/>
  <c r="C20"/>
  <c r="C19"/>
  <c r="C18"/>
  <c r="C17"/>
  <c r="C16"/>
  <c r="C15"/>
  <c r="C14"/>
  <c r="C13"/>
  <c r="C12"/>
  <c r="C11"/>
  <c r="C10"/>
  <c r="C9"/>
  <c r="C8"/>
  <c r="C7"/>
  <c r="C6"/>
  <c r="C5"/>
  <c r="C4"/>
  <c r="C3"/>
  <c r="C101"/>
  <c r="C2"/>
  <c r="R6518" i="2"/>
  <c r="R6517"/>
  <c r="R6516"/>
  <c r="R6515"/>
  <c r="R6514"/>
  <c r="R6513"/>
  <c r="R6512"/>
  <c r="R6511"/>
  <c r="R6510"/>
  <c r="R6509"/>
  <c r="R6508"/>
  <c r="R6507"/>
  <c r="R6506"/>
  <c r="R6505"/>
  <c r="R6504"/>
  <c r="R6503"/>
  <c r="R6502"/>
  <c r="R6501"/>
  <c r="R6500"/>
  <c r="R6499"/>
  <c r="R6498"/>
  <c r="R6497"/>
  <c r="R6496"/>
  <c r="R6495"/>
  <c r="R6494"/>
  <c r="R6493"/>
  <c r="R6492"/>
  <c r="R6491"/>
  <c r="R6490"/>
  <c r="R6489"/>
  <c r="R6488"/>
  <c r="R6487"/>
  <c r="R6486"/>
  <c r="R6485"/>
  <c r="R6484"/>
  <c r="R6483"/>
  <c r="R6482"/>
  <c r="R6481"/>
  <c r="R6480"/>
  <c r="R6479"/>
  <c r="R6478"/>
  <c r="R6477"/>
  <c r="R6476"/>
  <c r="R6475"/>
  <c r="R6474"/>
  <c r="R6473"/>
  <c r="R6472"/>
  <c r="R6471"/>
  <c r="R6470"/>
  <c r="R6469"/>
  <c r="R6468"/>
  <c r="R6467"/>
  <c r="R6466"/>
  <c r="R6465"/>
  <c r="R6464"/>
  <c r="R6463"/>
  <c r="R6462"/>
  <c r="R6461"/>
  <c r="R6460"/>
  <c r="R6459"/>
  <c r="R6458"/>
  <c r="R6457"/>
  <c r="R6456"/>
  <c r="R6455"/>
  <c r="R6454"/>
  <c r="R6453"/>
  <c r="R6452"/>
  <c r="R6451"/>
  <c r="R6450"/>
  <c r="R6449"/>
  <c r="R6448"/>
  <c r="R6447"/>
  <c r="R6446"/>
  <c r="R6445"/>
  <c r="R6444"/>
  <c r="R6443"/>
  <c r="R6442"/>
  <c r="R6441"/>
  <c r="R6440"/>
  <c r="R6439"/>
  <c r="R6438"/>
  <c r="R6437"/>
  <c r="R6436"/>
  <c r="R6435"/>
  <c r="R6434"/>
  <c r="R6433"/>
  <c r="R6432"/>
  <c r="R6431"/>
  <c r="R6430"/>
  <c r="R6429"/>
  <c r="R6428"/>
  <c r="R6427"/>
  <c r="R6426"/>
  <c r="R6425"/>
  <c r="R6424"/>
  <c r="R6423"/>
  <c r="R6422"/>
  <c r="R6421"/>
  <c r="R6420"/>
  <c r="R6419"/>
  <c r="R6418"/>
  <c r="R6417"/>
  <c r="R6416"/>
  <c r="R6415"/>
  <c r="R6414"/>
  <c r="R6413"/>
  <c r="R6412"/>
  <c r="R6411"/>
  <c r="R6410"/>
  <c r="R6409"/>
  <c r="R6408"/>
  <c r="R6407"/>
  <c r="R6406"/>
  <c r="R6405"/>
  <c r="R6404"/>
  <c r="R6403"/>
  <c r="R6402"/>
  <c r="R6401"/>
  <c r="R6400"/>
  <c r="R6399"/>
  <c r="R6398"/>
  <c r="R6397"/>
  <c r="R6396"/>
  <c r="R6395"/>
  <c r="R6394"/>
  <c r="R6393"/>
  <c r="R6392"/>
  <c r="R6391"/>
  <c r="R6390"/>
  <c r="R6389"/>
  <c r="R6388"/>
  <c r="R6387"/>
  <c r="R6386"/>
  <c r="R6385"/>
  <c r="R6384"/>
  <c r="R6383"/>
  <c r="R6382"/>
  <c r="R6381"/>
  <c r="R6380"/>
  <c r="R6379"/>
  <c r="R6378"/>
  <c r="R6377"/>
  <c r="R6376"/>
  <c r="R6375"/>
  <c r="R6374"/>
  <c r="R6373"/>
  <c r="R6372"/>
  <c r="R6371"/>
  <c r="R6370"/>
  <c r="R6369"/>
  <c r="R6368"/>
  <c r="R6367"/>
  <c r="R6366"/>
  <c r="R6365"/>
  <c r="R6364"/>
  <c r="R6363"/>
  <c r="R6362"/>
  <c r="R6361"/>
  <c r="R6360"/>
  <c r="R6359"/>
  <c r="R6358"/>
  <c r="R6357"/>
  <c r="R6356"/>
  <c r="R6355"/>
  <c r="R6354"/>
  <c r="R6353"/>
  <c r="R6352"/>
  <c r="R6351"/>
  <c r="R6350"/>
  <c r="R6349"/>
  <c r="R6348"/>
  <c r="R6347"/>
  <c r="R6346"/>
  <c r="R6345"/>
  <c r="R6344"/>
  <c r="R6343"/>
  <c r="R6342"/>
  <c r="R6341"/>
  <c r="R6340"/>
  <c r="R6339"/>
  <c r="R6338"/>
  <c r="R6337"/>
  <c r="R6336"/>
  <c r="R6335"/>
  <c r="R6334"/>
  <c r="R6333"/>
  <c r="R6332"/>
  <c r="R6331"/>
  <c r="R6330"/>
  <c r="R6329"/>
  <c r="R6328"/>
  <c r="R6327"/>
  <c r="R6326"/>
  <c r="R6325"/>
  <c r="R6324"/>
  <c r="R6323"/>
  <c r="R6322"/>
  <c r="R6321"/>
  <c r="R6320"/>
  <c r="R6319"/>
  <c r="R6318"/>
  <c r="R6317"/>
  <c r="R6316"/>
  <c r="R6315"/>
  <c r="R6314"/>
  <c r="R6313"/>
  <c r="R6312"/>
  <c r="R6311"/>
  <c r="R6310"/>
  <c r="R6309"/>
  <c r="R6308"/>
  <c r="R6307"/>
  <c r="R6306"/>
  <c r="R6305"/>
  <c r="R6304"/>
  <c r="R6303"/>
  <c r="R6302"/>
  <c r="R6301"/>
  <c r="R6300"/>
  <c r="R6299"/>
  <c r="R6298"/>
  <c r="R6297"/>
  <c r="R6296"/>
  <c r="R6295"/>
  <c r="R6294"/>
  <c r="R6293"/>
  <c r="R6292"/>
  <c r="R6291"/>
  <c r="R6290"/>
  <c r="R6289"/>
  <c r="R6288"/>
  <c r="R6287"/>
  <c r="R6286"/>
  <c r="R6285"/>
  <c r="R6284"/>
  <c r="R6283"/>
  <c r="R6282"/>
  <c r="R6281"/>
  <c r="R6280"/>
  <c r="R6279"/>
  <c r="R6278"/>
  <c r="R6277"/>
  <c r="R6276"/>
  <c r="R6275"/>
  <c r="R6274"/>
  <c r="R6273"/>
  <c r="R6272"/>
  <c r="R6271"/>
  <c r="R6270"/>
  <c r="R6269"/>
  <c r="R6268"/>
  <c r="R6267"/>
  <c r="R6266"/>
  <c r="R6265"/>
  <c r="R6264"/>
  <c r="R6263"/>
  <c r="R6262"/>
  <c r="R6261"/>
  <c r="R6260"/>
  <c r="R6259"/>
  <c r="R6258"/>
  <c r="R6257"/>
  <c r="R6256"/>
  <c r="R6255"/>
  <c r="R6254"/>
  <c r="R6253"/>
  <c r="R6252"/>
  <c r="R6251"/>
  <c r="R6250"/>
  <c r="R6249"/>
  <c r="R6248"/>
  <c r="R6247"/>
  <c r="R6246"/>
  <c r="R6245"/>
  <c r="R6244"/>
  <c r="R6243"/>
  <c r="R6242"/>
  <c r="R6241"/>
  <c r="R6240"/>
  <c r="R6239"/>
  <c r="R6238"/>
  <c r="R6237"/>
  <c r="R6236"/>
  <c r="R6235"/>
  <c r="R6234"/>
  <c r="R6233"/>
  <c r="R6232"/>
  <c r="R6231"/>
  <c r="R6230"/>
  <c r="R6229"/>
  <c r="R6228"/>
  <c r="R6227"/>
  <c r="R6226"/>
  <c r="R6225"/>
  <c r="R6224"/>
  <c r="R6223"/>
  <c r="R6222"/>
  <c r="R6221"/>
  <c r="R6220"/>
  <c r="R6219"/>
  <c r="R6218"/>
  <c r="R6217"/>
  <c r="R6216"/>
  <c r="R6215"/>
  <c r="R6214"/>
  <c r="R6213"/>
  <c r="R6212"/>
  <c r="R6211"/>
  <c r="R6210"/>
  <c r="R6209"/>
  <c r="R6208"/>
  <c r="R6207"/>
  <c r="R6206"/>
  <c r="R6205"/>
  <c r="R6204"/>
  <c r="R6203"/>
  <c r="R6202"/>
  <c r="R6201"/>
  <c r="R6200"/>
  <c r="R6199"/>
  <c r="R6198"/>
  <c r="R6197"/>
  <c r="R6196"/>
  <c r="R6195"/>
  <c r="R6194"/>
  <c r="R6193"/>
  <c r="R6192"/>
  <c r="R6191"/>
  <c r="R6190"/>
  <c r="R6189"/>
  <c r="R6188"/>
  <c r="R6187"/>
  <c r="R6186"/>
  <c r="R6185"/>
  <c r="R6184"/>
  <c r="R6183"/>
  <c r="R6182"/>
  <c r="R6181"/>
  <c r="R6180"/>
  <c r="R6179"/>
  <c r="R6178"/>
  <c r="R6177"/>
  <c r="R6176"/>
  <c r="R6175"/>
  <c r="R6174"/>
  <c r="R6173"/>
  <c r="R6172"/>
  <c r="R6171"/>
  <c r="R6170"/>
  <c r="R6169"/>
  <c r="R6168"/>
  <c r="R6167"/>
  <c r="R6166"/>
  <c r="R6165"/>
  <c r="R6164"/>
  <c r="R6163"/>
  <c r="R6162"/>
  <c r="R6161"/>
  <c r="R6160"/>
  <c r="R6159"/>
  <c r="R6158"/>
  <c r="R6157"/>
  <c r="R6156"/>
  <c r="R6155"/>
  <c r="R6154"/>
  <c r="R6153"/>
  <c r="R6152"/>
  <c r="R6151"/>
  <c r="R6150"/>
  <c r="R6149"/>
  <c r="R6148"/>
  <c r="R6147"/>
  <c r="R6146"/>
  <c r="R6145"/>
  <c r="R6144"/>
  <c r="R6143"/>
  <c r="R6142"/>
  <c r="R6141"/>
  <c r="R6140"/>
  <c r="R6139"/>
  <c r="R6138"/>
  <c r="R6137"/>
  <c r="R6136"/>
  <c r="R6135"/>
  <c r="R6134"/>
  <c r="R6133"/>
  <c r="R6132"/>
  <c r="R6131"/>
  <c r="R6130"/>
  <c r="R6129"/>
  <c r="R6128"/>
  <c r="R6127"/>
  <c r="R6126"/>
  <c r="R6125"/>
  <c r="R6124"/>
  <c r="R6123"/>
  <c r="R6122"/>
  <c r="R6121"/>
  <c r="R6120"/>
  <c r="R6119"/>
  <c r="R6118"/>
  <c r="R6117"/>
  <c r="R6116"/>
  <c r="R6115"/>
  <c r="R6114"/>
  <c r="R6113"/>
  <c r="R6112"/>
  <c r="R6111"/>
  <c r="R6110"/>
  <c r="R6109"/>
  <c r="R6108"/>
  <c r="R6107"/>
  <c r="R6106"/>
  <c r="R6105"/>
  <c r="R6104"/>
  <c r="R6103"/>
  <c r="R6102"/>
  <c r="R6101"/>
  <c r="R6100"/>
  <c r="R6099"/>
  <c r="R6098"/>
  <c r="R6097"/>
  <c r="R6096"/>
  <c r="R6095"/>
  <c r="R6094"/>
  <c r="R6093"/>
  <c r="R6092"/>
  <c r="R6091"/>
  <c r="R6090"/>
  <c r="R6089"/>
  <c r="R6088"/>
  <c r="R6087"/>
  <c r="R6086"/>
  <c r="R6085"/>
  <c r="R6084"/>
  <c r="R6083"/>
  <c r="R6082"/>
  <c r="R6081"/>
  <c r="R6080"/>
  <c r="R6079"/>
  <c r="R6078"/>
  <c r="R6077"/>
  <c r="R6076"/>
  <c r="R6075"/>
  <c r="R6074"/>
  <c r="R6073"/>
  <c r="R6072"/>
  <c r="R6071"/>
  <c r="R6070"/>
  <c r="R6069"/>
  <c r="R6068"/>
  <c r="R6067"/>
  <c r="R6066"/>
  <c r="R6065"/>
  <c r="R6064"/>
  <c r="R6063"/>
  <c r="R6062"/>
  <c r="R6061"/>
  <c r="R6060"/>
  <c r="R6059"/>
  <c r="R6058"/>
  <c r="R6057"/>
  <c r="R6056"/>
  <c r="R6055"/>
  <c r="R6054"/>
  <c r="R6053"/>
  <c r="R6052"/>
  <c r="R6051"/>
  <c r="R6050"/>
  <c r="R6049"/>
  <c r="R6048"/>
  <c r="R6047"/>
  <c r="R6046"/>
  <c r="R6045"/>
  <c r="R6044"/>
  <c r="R6043"/>
  <c r="R6042"/>
  <c r="R6041"/>
  <c r="R6040"/>
  <c r="R6039"/>
  <c r="R6038"/>
  <c r="R6037"/>
  <c r="R6036"/>
  <c r="R6035"/>
  <c r="R6034"/>
  <c r="R6033"/>
  <c r="R6032"/>
  <c r="R6031"/>
  <c r="R6030"/>
  <c r="R6029"/>
  <c r="R6028"/>
  <c r="R6027"/>
  <c r="R6026"/>
  <c r="R6025"/>
  <c r="R6024"/>
  <c r="R6023"/>
  <c r="R6022"/>
  <c r="R6021"/>
  <c r="R6020"/>
  <c r="R6019"/>
  <c r="R6018"/>
  <c r="R6017"/>
  <c r="R6016"/>
  <c r="R6015"/>
  <c r="R6014"/>
  <c r="R6013"/>
  <c r="R6012"/>
  <c r="R6011"/>
  <c r="R6010"/>
  <c r="R6009"/>
  <c r="R6008"/>
  <c r="R6007"/>
  <c r="R6006"/>
  <c r="R6005"/>
  <c r="R6004"/>
  <c r="R6003"/>
  <c r="R6002"/>
  <c r="R6001"/>
  <c r="R6000"/>
  <c r="R5999"/>
  <c r="R5998"/>
  <c r="R5997"/>
  <c r="R5996"/>
  <c r="R5995"/>
  <c r="R5994"/>
  <c r="R5993"/>
  <c r="R5992"/>
  <c r="R5991"/>
  <c r="R5990"/>
  <c r="R5989"/>
  <c r="R5988"/>
  <c r="R5987"/>
  <c r="R5986"/>
  <c r="R5985"/>
  <c r="R5984"/>
  <c r="R5983"/>
  <c r="R5982"/>
  <c r="R5981"/>
  <c r="R5980"/>
  <c r="R5979"/>
  <c r="R5978"/>
  <c r="R5977"/>
  <c r="R5976"/>
  <c r="R5975"/>
  <c r="R5974"/>
  <c r="R5973"/>
  <c r="R5972"/>
  <c r="R5971"/>
  <c r="R5970"/>
  <c r="R5969"/>
  <c r="R5968"/>
  <c r="R5967"/>
  <c r="R5966"/>
  <c r="R5965"/>
  <c r="R5964"/>
  <c r="R5963"/>
  <c r="R5962"/>
  <c r="R5961"/>
  <c r="R5960"/>
  <c r="R5959"/>
  <c r="R5958"/>
  <c r="R5957"/>
  <c r="R5956"/>
  <c r="R5955"/>
  <c r="R5954"/>
  <c r="R5953"/>
  <c r="R5952"/>
  <c r="R5951"/>
  <c r="R5950"/>
  <c r="R5949"/>
  <c r="R5948"/>
  <c r="R5947"/>
  <c r="R5946"/>
  <c r="R5945"/>
  <c r="R5944"/>
  <c r="R5943"/>
  <c r="R5942"/>
  <c r="R5941"/>
  <c r="R5940"/>
  <c r="R5939"/>
  <c r="R5938"/>
  <c r="R5937"/>
  <c r="R5936"/>
  <c r="R5935"/>
  <c r="R5934"/>
  <c r="R5933"/>
  <c r="R5932"/>
  <c r="R5931"/>
  <c r="R5930"/>
  <c r="R5929"/>
  <c r="R5928"/>
  <c r="R5927"/>
  <c r="R5926"/>
  <c r="R5925"/>
  <c r="R5924"/>
  <c r="R5923"/>
  <c r="R5922"/>
  <c r="R5921"/>
  <c r="R5920"/>
  <c r="R5919"/>
  <c r="R5918"/>
  <c r="R5917"/>
  <c r="R5916"/>
  <c r="R5915"/>
  <c r="R5914"/>
  <c r="R5913"/>
  <c r="R5912"/>
  <c r="R5911"/>
  <c r="R5910"/>
  <c r="R5909"/>
  <c r="R5908"/>
  <c r="R5907"/>
  <c r="R5906"/>
  <c r="R5905"/>
  <c r="R5904"/>
  <c r="R5903"/>
  <c r="R5902"/>
  <c r="R5901"/>
  <c r="R5900"/>
  <c r="R5899"/>
  <c r="R5898"/>
  <c r="R5897"/>
  <c r="R5896"/>
  <c r="R5895"/>
  <c r="R5894"/>
  <c r="R5893"/>
  <c r="R5892"/>
  <c r="R5891"/>
  <c r="R5890"/>
  <c r="R5889"/>
  <c r="R5888"/>
  <c r="R5887"/>
  <c r="R5886"/>
  <c r="R5885"/>
  <c r="R5884"/>
  <c r="R5883"/>
  <c r="R5882"/>
  <c r="R5881"/>
  <c r="R5880"/>
  <c r="R5879"/>
  <c r="R5878"/>
  <c r="R5877"/>
  <c r="R5876"/>
  <c r="R5875"/>
  <c r="R5874"/>
  <c r="R5873"/>
  <c r="R5872"/>
  <c r="R5871"/>
  <c r="R5870"/>
  <c r="R5869"/>
  <c r="R5868"/>
  <c r="R5867"/>
  <c r="R5866"/>
  <c r="R5865"/>
  <c r="R5864"/>
  <c r="R5863"/>
  <c r="R5862"/>
  <c r="R5861"/>
  <c r="R5860"/>
  <c r="R5859"/>
  <c r="R5858"/>
  <c r="R5857"/>
  <c r="R5856"/>
  <c r="R5855"/>
  <c r="R5854"/>
  <c r="R5853"/>
  <c r="R5852"/>
  <c r="R5851"/>
  <c r="R5850"/>
  <c r="R5849"/>
  <c r="R5848"/>
  <c r="R5847"/>
  <c r="R5846"/>
  <c r="R5845"/>
  <c r="R5844"/>
  <c r="R5843"/>
  <c r="R5842"/>
  <c r="R5841"/>
  <c r="R5840"/>
  <c r="R5839"/>
  <c r="R5838"/>
  <c r="R5837"/>
  <c r="R5836"/>
  <c r="R5835"/>
  <c r="R5834"/>
  <c r="R5833"/>
  <c r="R5832"/>
  <c r="R5831"/>
  <c r="R5830"/>
  <c r="R5829"/>
  <c r="R5828"/>
  <c r="R5827"/>
  <c r="R5826"/>
  <c r="R5825"/>
  <c r="R5824"/>
  <c r="R5823"/>
  <c r="R5822"/>
  <c r="R5821"/>
  <c r="R5820"/>
  <c r="R5819"/>
  <c r="R5818"/>
  <c r="R5817"/>
  <c r="R5816"/>
  <c r="R5815"/>
  <c r="R5814"/>
  <c r="R5813"/>
  <c r="R5812"/>
  <c r="R5811"/>
  <c r="R5810"/>
  <c r="R5809"/>
  <c r="R5808"/>
  <c r="R5807"/>
  <c r="R5806"/>
  <c r="R5805"/>
  <c r="R5804"/>
  <c r="R5803"/>
  <c r="R5802"/>
  <c r="R5801"/>
  <c r="R5800"/>
  <c r="R5799"/>
  <c r="R5798"/>
  <c r="R5797"/>
  <c r="R5796"/>
  <c r="R5795"/>
  <c r="R5794"/>
  <c r="R5793"/>
  <c r="R5792"/>
  <c r="R5791"/>
  <c r="R5790"/>
  <c r="R5789"/>
  <c r="R5788"/>
  <c r="R5787"/>
  <c r="R5786"/>
  <c r="R5785"/>
  <c r="R5784"/>
  <c r="R5783"/>
  <c r="R5782"/>
  <c r="R5781"/>
  <c r="R5780"/>
  <c r="R5779"/>
  <c r="R5778"/>
  <c r="R5777"/>
  <c r="R5776"/>
  <c r="R5775"/>
  <c r="R5774"/>
  <c r="R5773"/>
  <c r="R5772"/>
  <c r="R5771"/>
  <c r="R5770"/>
  <c r="R5769"/>
  <c r="R5768"/>
  <c r="R5767"/>
  <c r="R5766"/>
  <c r="R5765"/>
  <c r="R5764"/>
  <c r="R5763"/>
  <c r="R5762"/>
  <c r="R5761"/>
  <c r="R5760"/>
  <c r="R5759"/>
  <c r="R5758"/>
  <c r="R5757"/>
  <c r="R5756"/>
  <c r="R5755"/>
  <c r="R5754"/>
  <c r="R5753"/>
  <c r="R5752"/>
  <c r="R5751"/>
  <c r="R5750"/>
  <c r="R5749"/>
  <c r="R5748"/>
  <c r="R5747"/>
  <c r="R5746"/>
  <c r="R5745"/>
  <c r="R5744"/>
  <c r="R5743"/>
  <c r="R5742"/>
  <c r="R5741"/>
  <c r="R5740"/>
  <c r="R5739"/>
  <c r="R5738"/>
  <c r="R5737"/>
  <c r="R5736"/>
  <c r="R5735"/>
  <c r="R5734"/>
  <c r="R5733"/>
  <c r="R5732"/>
  <c r="R5731"/>
  <c r="R5730"/>
  <c r="R5729"/>
  <c r="R5728"/>
  <c r="R5727"/>
  <c r="R5726"/>
  <c r="R5725"/>
  <c r="R5724"/>
  <c r="R5723"/>
  <c r="R5722"/>
  <c r="R5721"/>
  <c r="R5720"/>
  <c r="R5719"/>
  <c r="R5718"/>
  <c r="R5717"/>
  <c r="R5716"/>
  <c r="R5715"/>
  <c r="R5714"/>
  <c r="R5713"/>
  <c r="R5712"/>
  <c r="R5711"/>
  <c r="R5710"/>
  <c r="R5709"/>
  <c r="R5708"/>
  <c r="R5707"/>
  <c r="R5706"/>
  <c r="R5705"/>
  <c r="R5704"/>
  <c r="R5703"/>
  <c r="R5702"/>
  <c r="R5701"/>
  <c r="R5700"/>
  <c r="R5699"/>
  <c r="R5698"/>
  <c r="R5697"/>
  <c r="R5696"/>
  <c r="R5695"/>
  <c r="R5694"/>
  <c r="R5693"/>
  <c r="R5692"/>
  <c r="R5691"/>
  <c r="R5690"/>
  <c r="R5689"/>
  <c r="R5688"/>
  <c r="R5687"/>
  <c r="R5686"/>
  <c r="R5685"/>
  <c r="R5684"/>
  <c r="R5683"/>
  <c r="R5682"/>
  <c r="R5681"/>
  <c r="R5680"/>
  <c r="R5679"/>
  <c r="R5678"/>
  <c r="R5677"/>
  <c r="R5676"/>
  <c r="R5675"/>
  <c r="R5674"/>
  <c r="R5673"/>
  <c r="R5672"/>
  <c r="R5671"/>
  <c r="R5670"/>
  <c r="R5669"/>
  <c r="R5668"/>
  <c r="R5667"/>
  <c r="R5666"/>
  <c r="R5665"/>
  <c r="R5664"/>
  <c r="R5663"/>
  <c r="R5662"/>
  <c r="R5661"/>
  <c r="R5660"/>
  <c r="R5659"/>
  <c r="R5658"/>
  <c r="R5657"/>
  <c r="R5656"/>
  <c r="R5655"/>
  <c r="R5654"/>
  <c r="R5653"/>
  <c r="R5652"/>
  <c r="R5651"/>
  <c r="R5650"/>
  <c r="R5649"/>
  <c r="R5648"/>
  <c r="R5647"/>
  <c r="R5646"/>
  <c r="R5645"/>
  <c r="R5644"/>
  <c r="R5643"/>
  <c r="R5642"/>
  <c r="R5641"/>
  <c r="R5640"/>
  <c r="R5639"/>
  <c r="R5638"/>
  <c r="R5637"/>
  <c r="R5636"/>
  <c r="R5635"/>
  <c r="R5634"/>
  <c r="R5633"/>
  <c r="R5632"/>
  <c r="R5631"/>
  <c r="R5630"/>
  <c r="R5629"/>
  <c r="R5628"/>
  <c r="R5627"/>
  <c r="R5626"/>
  <c r="R5625"/>
  <c r="R5624"/>
  <c r="R5623"/>
  <c r="R5622"/>
  <c r="R5621"/>
  <c r="R5620"/>
  <c r="R5619"/>
  <c r="R5618"/>
  <c r="R5617"/>
  <c r="R5616"/>
  <c r="R5615"/>
  <c r="R5614"/>
  <c r="R5613"/>
  <c r="R5612"/>
  <c r="R5611"/>
  <c r="R5610"/>
  <c r="R5609"/>
  <c r="R5608"/>
  <c r="R5607"/>
  <c r="R5606"/>
  <c r="R5605"/>
  <c r="R5604"/>
  <c r="R5603"/>
  <c r="R5602"/>
  <c r="R5601"/>
  <c r="R5600"/>
  <c r="R5599"/>
  <c r="R5598"/>
  <c r="R5597"/>
  <c r="R5596"/>
  <c r="R5595"/>
  <c r="R5594"/>
  <c r="R5593"/>
  <c r="R5592"/>
  <c r="R5591"/>
  <c r="R5590"/>
  <c r="R5589"/>
  <c r="R5588"/>
  <c r="R5587"/>
  <c r="R5586"/>
  <c r="R5585"/>
  <c r="R5584"/>
  <c r="R5583"/>
  <c r="R5582"/>
  <c r="R5581"/>
  <c r="R5580"/>
  <c r="R5579"/>
  <c r="R5578"/>
  <c r="R5577"/>
  <c r="R5576"/>
  <c r="R5575"/>
  <c r="R5574"/>
  <c r="R5573"/>
  <c r="R5572"/>
  <c r="R5571"/>
  <c r="R5570"/>
  <c r="R5569"/>
  <c r="R5568"/>
  <c r="R5567"/>
  <c r="R5566"/>
  <c r="R5565"/>
  <c r="R5564"/>
  <c r="R5563"/>
  <c r="R5562"/>
  <c r="R5561"/>
  <c r="R5560"/>
  <c r="R5559"/>
  <c r="R5558"/>
  <c r="R5557"/>
  <c r="R5556"/>
  <c r="R5555"/>
  <c r="R5554"/>
  <c r="R5553"/>
  <c r="R5552"/>
  <c r="R5551"/>
  <c r="R5550"/>
  <c r="R5549"/>
  <c r="R5548"/>
  <c r="R5547"/>
  <c r="R5546"/>
  <c r="R5545"/>
  <c r="R5544"/>
  <c r="R5543"/>
  <c r="R5542"/>
  <c r="R5541"/>
  <c r="R5540"/>
  <c r="R5539"/>
  <c r="R5538"/>
  <c r="R5537"/>
  <c r="R5536"/>
  <c r="R5535"/>
  <c r="R5534"/>
  <c r="R5533"/>
  <c r="R5532"/>
  <c r="R5531"/>
  <c r="R5530"/>
  <c r="R5529"/>
  <c r="R5528"/>
  <c r="R5527"/>
  <c r="R5526"/>
  <c r="R5525"/>
  <c r="R5524"/>
  <c r="R5523"/>
  <c r="R5522"/>
  <c r="R5521"/>
  <c r="R5520"/>
  <c r="R5519"/>
  <c r="R5518"/>
  <c r="R5517"/>
  <c r="R5516"/>
  <c r="R5515"/>
  <c r="R5514"/>
  <c r="R5513"/>
  <c r="R5512"/>
  <c r="R5511"/>
  <c r="R5510"/>
  <c r="R5509"/>
  <c r="R5508"/>
  <c r="R5507"/>
  <c r="R5506"/>
  <c r="R5505"/>
  <c r="R5504"/>
  <c r="R5503"/>
  <c r="R5502"/>
  <c r="R5501"/>
  <c r="R5500"/>
  <c r="R5499"/>
  <c r="R5498"/>
  <c r="R5497"/>
  <c r="R5496"/>
  <c r="R5495"/>
  <c r="R5494"/>
  <c r="R5493"/>
  <c r="R5492"/>
  <c r="R5491"/>
  <c r="R5490"/>
  <c r="R5489"/>
  <c r="R5488"/>
  <c r="R5487"/>
  <c r="R5486"/>
  <c r="R5485"/>
  <c r="R5484"/>
  <c r="R5483"/>
  <c r="R5482"/>
  <c r="R5481"/>
  <c r="R5480"/>
  <c r="R5479"/>
  <c r="R5478"/>
  <c r="R5477"/>
  <c r="R5476"/>
  <c r="R5475"/>
  <c r="R5474"/>
  <c r="R5473"/>
  <c r="R5472"/>
  <c r="R5471"/>
  <c r="R5470"/>
  <c r="R5469"/>
  <c r="R5468"/>
  <c r="R5467"/>
  <c r="R5466"/>
  <c r="R5465"/>
  <c r="R5464"/>
  <c r="R5463"/>
  <c r="R5462"/>
  <c r="R5461"/>
  <c r="R5460"/>
  <c r="R5459"/>
  <c r="R5458"/>
  <c r="R5457"/>
  <c r="R5456"/>
  <c r="R5455"/>
  <c r="R5454"/>
  <c r="R5453"/>
  <c r="R5452"/>
  <c r="R5451"/>
  <c r="R5450"/>
  <c r="R5449"/>
  <c r="R5448"/>
  <c r="R5447"/>
  <c r="R5446"/>
  <c r="R5445"/>
  <c r="R5444"/>
  <c r="R5443"/>
  <c r="R5442"/>
  <c r="R5441"/>
  <c r="R5440"/>
  <c r="R5439"/>
  <c r="R5438"/>
  <c r="R5437"/>
  <c r="R5436"/>
  <c r="R5435"/>
  <c r="R5434"/>
  <c r="R5433"/>
  <c r="R5432"/>
  <c r="R5431"/>
  <c r="R5430"/>
  <c r="R5429"/>
  <c r="R5428"/>
  <c r="R5427"/>
  <c r="R5426"/>
  <c r="R5425"/>
  <c r="R5424"/>
  <c r="R5423"/>
  <c r="R5422"/>
  <c r="R5421"/>
  <c r="R5420"/>
  <c r="R5419"/>
  <c r="R5418"/>
  <c r="R5417"/>
  <c r="R5416"/>
  <c r="R5415"/>
  <c r="R5414"/>
  <c r="R5413"/>
  <c r="R5412"/>
  <c r="R5411"/>
  <c r="R5410"/>
  <c r="R5409"/>
  <c r="R5408"/>
  <c r="R5407"/>
  <c r="R5406"/>
  <c r="R5405"/>
  <c r="R5404"/>
  <c r="R5403"/>
  <c r="R5402"/>
  <c r="R5401"/>
  <c r="R5400"/>
  <c r="R5399"/>
  <c r="R5398"/>
  <c r="R5397"/>
  <c r="R5396"/>
  <c r="R5395"/>
  <c r="R5394"/>
  <c r="R5393"/>
  <c r="R5392"/>
  <c r="R5391"/>
  <c r="R5390"/>
  <c r="R5389"/>
  <c r="R5388"/>
  <c r="R5387"/>
  <c r="R5386"/>
  <c r="R5385"/>
  <c r="R5384"/>
  <c r="R5383"/>
  <c r="R5382"/>
  <c r="R5381"/>
  <c r="R5380"/>
  <c r="R5379"/>
  <c r="R5378"/>
  <c r="R5377"/>
  <c r="R5376"/>
  <c r="R5375"/>
  <c r="R5374"/>
  <c r="R5373"/>
  <c r="R5372"/>
  <c r="R5371"/>
  <c r="R5370"/>
  <c r="R5369"/>
  <c r="R5368"/>
  <c r="R5367"/>
  <c r="R5366"/>
  <c r="R5365"/>
  <c r="R5364"/>
  <c r="R5363"/>
  <c r="R5362"/>
  <c r="R5361"/>
  <c r="R5360"/>
  <c r="R5359"/>
  <c r="R5358"/>
  <c r="R5357"/>
  <c r="R5356"/>
  <c r="R5355"/>
  <c r="R5354"/>
  <c r="R5353"/>
  <c r="R5352"/>
  <c r="R5351"/>
  <c r="R5350"/>
  <c r="R5349"/>
  <c r="R5348"/>
  <c r="R5347"/>
  <c r="R5346"/>
  <c r="R5345"/>
  <c r="R5344"/>
  <c r="R5343"/>
  <c r="R5342"/>
  <c r="R5341"/>
  <c r="R5340"/>
  <c r="R5339"/>
  <c r="R5338"/>
  <c r="R5337"/>
  <c r="R5336"/>
  <c r="R5335"/>
  <c r="R5334"/>
  <c r="R5333"/>
  <c r="R5332"/>
  <c r="R5331"/>
  <c r="R5330"/>
  <c r="R5329"/>
  <c r="R5328"/>
  <c r="R5327"/>
  <c r="R5326"/>
  <c r="R5325"/>
  <c r="R5324"/>
  <c r="R5323"/>
  <c r="R5322"/>
  <c r="R5321"/>
  <c r="R5320"/>
  <c r="R5319"/>
  <c r="R5318"/>
  <c r="R5317"/>
  <c r="R5316"/>
  <c r="R5315"/>
  <c r="R5314"/>
  <c r="R5313"/>
  <c r="R5312"/>
  <c r="R5311"/>
  <c r="R5310"/>
  <c r="R5309"/>
  <c r="R5308"/>
  <c r="R5307"/>
  <c r="R5306"/>
  <c r="R5305"/>
  <c r="R5304"/>
  <c r="R5303"/>
  <c r="R5302"/>
  <c r="R5301"/>
  <c r="R5300"/>
  <c r="R5299"/>
  <c r="R5298"/>
  <c r="R5297"/>
  <c r="R5296"/>
  <c r="R5295"/>
  <c r="R5294"/>
  <c r="R5293"/>
  <c r="R5292"/>
  <c r="R5291"/>
  <c r="R5290"/>
  <c r="R5289"/>
  <c r="R5288"/>
  <c r="R5287"/>
  <c r="R5286"/>
  <c r="R5285"/>
  <c r="R5284"/>
  <c r="R5283"/>
  <c r="R5282"/>
  <c r="R5281"/>
  <c r="R5280"/>
  <c r="R5279"/>
  <c r="R5278"/>
  <c r="R5277"/>
  <c r="R5276"/>
  <c r="R5275"/>
  <c r="R5274"/>
  <c r="R5273"/>
  <c r="R5272"/>
  <c r="R5271"/>
  <c r="R5270"/>
  <c r="R5269"/>
  <c r="R5268"/>
  <c r="R5267"/>
  <c r="R5266"/>
  <c r="R5265"/>
  <c r="R5264"/>
  <c r="R5263"/>
  <c r="R5262"/>
  <c r="R5261"/>
  <c r="R5260"/>
  <c r="R5259"/>
  <c r="R5258"/>
  <c r="R5257"/>
  <c r="R5256"/>
  <c r="R5255"/>
  <c r="R5254"/>
  <c r="R5253"/>
  <c r="R5252"/>
  <c r="R5251"/>
  <c r="R5250"/>
  <c r="R5249"/>
  <c r="R5248"/>
  <c r="R5247"/>
  <c r="R5246"/>
  <c r="R5245"/>
  <c r="R5244"/>
  <c r="R5243"/>
  <c r="R5242"/>
  <c r="R5241"/>
  <c r="R5240"/>
  <c r="R5239"/>
  <c r="R5238"/>
  <c r="R5237"/>
  <c r="R5236"/>
  <c r="R5235"/>
  <c r="R5234"/>
  <c r="R5233"/>
  <c r="R5232"/>
  <c r="R5231"/>
  <c r="R5230"/>
  <c r="R5229"/>
  <c r="R5228"/>
  <c r="R5227"/>
  <c r="R5226"/>
  <c r="R5225"/>
  <c r="R5224"/>
  <c r="R5223"/>
  <c r="R5222"/>
  <c r="R5221"/>
  <c r="R5220"/>
  <c r="R5219"/>
  <c r="R5218"/>
  <c r="R5217"/>
  <c r="R5216"/>
  <c r="R5215"/>
  <c r="R5214"/>
  <c r="R5213"/>
  <c r="R5212"/>
  <c r="R5211"/>
  <c r="R5210"/>
  <c r="R5209"/>
  <c r="R5208"/>
  <c r="R5207"/>
  <c r="R5206"/>
  <c r="R5205"/>
  <c r="R5204"/>
  <c r="R5203"/>
  <c r="R5202"/>
  <c r="R5201"/>
  <c r="R5200"/>
  <c r="R5199"/>
  <c r="R5198"/>
  <c r="R5197"/>
  <c r="R5196"/>
  <c r="R5195"/>
  <c r="R5194"/>
  <c r="R5193"/>
  <c r="R5192"/>
  <c r="R5191"/>
  <c r="R5190"/>
  <c r="R5189"/>
  <c r="R5188"/>
  <c r="R5187"/>
  <c r="R5186"/>
  <c r="R5185"/>
  <c r="R5184"/>
  <c r="R5183"/>
  <c r="R5182"/>
  <c r="R5181"/>
  <c r="R5180"/>
  <c r="R5179"/>
  <c r="R5178"/>
  <c r="R5177"/>
  <c r="R5176"/>
  <c r="R5175"/>
  <c r="R5174"/>
  <c r="R5173"/>
  <c r="R5172"/>
  <c r="R5171"/>
  <c r="R5170"/>
  <c r="R5169"/>
  <c r="R5168"/>
  <c r="R5167"/>
  <c r="R5166"/>
  <c r="R5165"/>
  <c r="R5164"/>
  <c r="R5163"/>
  <c r="R5162"/>
  <c r="R5161"/>
  <c r="R5160"/>
  <c r="R5159"/>
  <c r="R5158"/>
  <c r="R5157"/>
  <c r="R5156"/>
  <c r="R5155"/>
  <c r="R5154"/>
  <c r="R5153"/>
  <c r="R5152"/>
  <c r="R5151"/>
  <c r="R5150"/>
  <c r="R5149"/>
  <c r="R5148"/>
  <c r="R5147"/>
  <c r="R5146"/>
  <c r="R5145"/>
  <c r="R5144"/>
  <c r="R5143"/>
  <c r="R5142"/>
  <c r="R5141"/>
  <c r="R5140"/>
  <c r="R5139"/>
  <c r="R5138"/>
  <c r="R5137"/>
  <c r="R5136"/>
  <c r="R5135"/>
  <c r="R5134"/>
  <c r="R5133"/>
  <c r="R5132"/>
  <c r="R5131"/>
  <c r="R5130"/>
  <c r="R5129"/>
  <c r="R5128"/>
  <c r="R5127"/>
  <c r="R5126"/>
  <c r="R5125"/>
  <c r="R5124"/>
  <c r="R5123"/>
  <c r="R5122"/>
  <c r="R5121"/>
  <c r="R5120"/>
  <c r="R5119"/>
  <c r="R5118"/>
  <c r="R5117"/>
  <c r="R5116"/>
  <c r="R5115"/>
  <c r="R5114"/>
  <c r="R5113"/>
  <c r="R5112"/>
  <c r="R5111"/>
  <c r="R5110"/>
  <c r="R5109"/>
  <c r="R5108"/>
  <c r="R5107"/>
  <c r="R5106"/>
  <c r="R5105"/>
  <c r="R5104"/>
  <c r="R5103"/>
  <c r="R5102"/>
  <c r="R5101"/>
  <c r="R5100"/>
  <c r="R5099"/>
  <c r="R5098"/>
  <c r="R5097"/>
  <c r="R5096"/>
  <c r="R5095"/>
  <c r="R5094"/>
  <c r="R5093"/>
  <c r="R5092"/>
  <c r="R5091"/>
  <c r="R5090"/>
  <c r="R5089"/>
  <c r="R5088"/>
  <c r="R5087"/>
  <c r="R5086"/>
  <c r="R5085"/>
  <c r="R5084"/>
  <c r="R5083"/>
  <c r="R5082"/>
  <c r="R5081"/>
  <c r="R5080"/>
  <c r="R5079"/>
  <c r="R5078"/>
  <c r="R5077"/>
  <c r="R5076"/>
  <c r="R5075"/>
  <c r="R5074"/>
  <c r="R5073"/>
  <c r="R5072"/>
  <c r="R5071"/>
  <c r="R5070"/>
  <c r="R5069"/>
  <c r="R5068"/>
  <c r="R5067"/>
  <c r="R5066"/>
  <c r="R5065"/>
  <c r="R5064"/>
  <c r="R5063"/>
  <c r="R5062"/>
  <c r="R5061"/>
  <c r="R5060"/>
  <c r="R5059"/>
  <c r="R5058"/>
  <c r="R5057"/>
  <c r="R5056"/>
  <c r="R5055"/>
  <c r="R5054"/>
  <c r="R5053"/>
  <c r="R5052"/>
  <c r="R5051"/>
  <c r="R5050"/>
  <c r="R5049"/>
  <c r="R5048"/>
  <c r="R5047"/>
  <c r="R5046"/>
  <c r="R5045"/>
  <c r="R5044"/>
  <c r="R5043"/>
  <c r="R5042"/>
  <c r="R5041"/>
  <c r="R5040"/>
  <c r="R5039"/>
  <c r="R5038"/>
  <c r="R5037"/>
  <c r="R5036"/>
  <c r="R5035"/>
  <c r="R5034"/>
  <c r="R5033"/>
  <c r="R5032"/>
  <c r="R5031"/>
  <c r="R5030"/>
  <c r="R5029"/>
  <c r="R5028"/>
  <c r="R5027"/>
  <c r="R5026"/>
  <c r="R5025"/>
  <c r="R5024"/>
  <c r="R5023"/>
  <c r="R5022"/>
  <c r="R5021"/>
  <c r="R5020"/>
  <c r="R5019"/>
  <c r="R5018"/>
  <c r="R5017"/>
  <c r="R5016"/>
  <c r="R5015"/>
  <c r="R5014"/>
  <c r="R5013"/>
  <c r="R5012"/>
  <c r="R5011"/>
  <c r="R5010"/>
  <c r="R5009"/>
  <c r="R5008"/>
  <c r="R5007"/>
  <c r="R5006"/>
  <c r="R5005"/>
  <c r="R5004"/>
  <c r="R5003"/>
  <c r="R5002"/>
  <c r="R5001"/>
  <c r="R5000"/>
  <c r="R4999"/>
  <c r="R4998"/>
  <c r="R4997"/>
  <c r="R4996"/>
  <c r="R4995"/>
  <c r="R4994"/>
  <c r="R4993"/>
  <c r="R4992"/>
  <c r="R4991"/>
  <c r="R4990"/>
  <c r="R4989"/>
  <c r="R4988"/>
  <c r="R4987"/>
  <c r="R4986"/>
  <c r="R4985"/>
  <c r="R4984"/>
  <c r="R4983"/>
  <c r="R4982"/>
  <c r="R4981"/>
  <c r="R4980"/>
  <c r="R4979"/>
  <c r="R4978"/>
  <c r="R4977"/>
  <c r="R4976"/>
  <c r="R4975"/>
  <c r="R4974"/>
  <c r="R4973"/>
  <c r="R4972"/>
  <c r="R4971"/>
  <c r="R4970"/>
  <c r="R4969"/>
  <c r="R4968"/>
  <c r="R4967"/>
  <c r="R4966"/>
  <c r="R4965"/>
  <c r="R4964"/>
  <c r="R4963"/>
  <c r="R4962"/>
  <c r="R4961"/>
  <c r="R4960"/>
  <c r="R4959"/>
  <c r="R4958"/>
  <c r="R4957"/>
  <c r="R4956"/>
  <c r="R4955"/>
  <c r="R4954"/>
  <c r="R4953"/>
  <c r="R4952"/>
  <c r="R4951"/>
  <c r="R4950"/>
  <c r="R4949"/>
  <c r="R4948"/>
  <c r="R4947"/>
  <c r="R4946"/>
  <c r="R4945"/>
  <c r="R4944"/>
  <c r="R4943"/>
  <c r="R4942"/>
  <c r="R4941"/>
  <c r="R4940"/>
  <c r="R4939"/>
  <c r="R4938"/>
  <c r="R4937"/>
  <c r="R4936"/>
  <c r="R4935"/>
  <c r="R4934"/>
  <c r="R4933"/>
  <c r="R4932"/>
  <c r="R4931"/>
  <c r="R4930"/>
  <c r="R4929"/>
  <c r="R4928"/>
  <c r="R4927"/>
  <c r="R4926"/>
  <c r="R4925"/>
  <c r="R4924"/>
  <c r="R4923"/>
  <c r="R4922"/>
  <c r="R4921"/>
  <c r="R4920"/>
  <c r="R4919"/>
  <c r="R4918"/>
  <c r="R4917"/>
  <c r="R4916"/>
  <c r="R4915"/>
  <c r="R4914"/>
  <c r="R4913"/>
  <c r="R4912"/>
  <c r="R4911"/>
  <c r="R4910"/>
  <c r="R4909"/>
  <c r="R4908"/>
  <c r="R4907"/>
  <c r="R4906"/>
  <c r="R4905"/>
  <c r="R4904"/>
  <c r="R4903"/>
  <c r="R4902"/>
  <c r="R4901"/>
  <c r="R4900"/>
  <c r="R4899"/>
  <c r="R4898"/>
  <c r="R4897"/>
  <c r="R4896"/>
  <c r="R4895"/>
  <c r="R4894"/>
  <c r="R4893"/>
  <c r="R4892"/>
  <c r="R4891"/>
  <c r="R4890"/>
  <c r="R4889"/>
  <c r="R4888"/>
  <c r="R4887"/>
  <c r="R4886"/>
  <c r="R4885"/>
  <c r="R4884"/>
  <c r="R4883"/>
  <c r="R4882"/>
  <c r="R4881"/>
  <c r="R4880"/>
  <c r="R4879"/>
  <c r="R4878"/>
  <c r="R4877"/>
  <c r="R4876"/>
  <c r="R4875"/>
  <c r="R4874"/>
  <c r="R4873"/>
  <c r="R4872"/>
  <c r="R4871"/>
  <c r="R4870"/>
  <c r="R4869"/>
  <c r="R4868"/>
  <c r="R4867"/>
  <c r="R4866"/>
  <c r="R4865"/>
  <c r="R4864"/>
  <c r="R4863"/>
  <c r="R4862"/>
  <c r="R4861"/>
  <c r="R4860"/>
  <c r="R4859"/>
  <c r="R4858"/>
  <c r="R4857"/>
  <c r="R4856"/>
  <c r="R4855"/>
  <c r="R4854"/>
  <c r="R4853"/>
  <c r="R4852"/>
  <c r="R4851"/>
  <c r="R4850"/>
  <c r="R4849"/>
  <c r="R4848"/>
  <c r="R4847"/>
  <c r="R4846"/>
  <c r="R4845"/>
  <c r="R4844"/>
  <c r="R4843"/>
  <c r="R4842"/>
  <c r="R4841"/>
  <c r="R4840"/>
  <c r="R4839"/>
  <c r="R4838"/>
  <c r="R4837"/>
  <c r="R4836"/>
  <c r="R4835"/>
  <c r="R4834"/>
  <c r="R4833"/>
  <c r="R4832"/>
  <c r="R4831"/>
  <c r="R4830"/>
  <c r="R4829"/>
  <c r="R4828"/>
  <c r="R4827"/>
  <c r="R4826"/>
  <c r="R4825"/>
  <c r="R4824"/>
  <c r="R4823"/>
  <c r="R4822"/>
  <c r="R4821"/>
  <c r="R4820"/>
  <c r="R4819"/>
  <c r="R4818"/>
  <c r="R4817"/>
  <c r="R4816"/>
  <c r="R4815"/>
  <c r="R4814"/>
  <c r="R4813"/>
  <c r="R4812"/>
  <c r="R4811"/>
  <c r="R4810"/>
  <c r="R4809"/>
  <c r="R4808"/>
  <c r="R4807"/>
  <c r="R4806"/>
  <c r="R4805"/>
  <c r="R4804"/>
  <c r="R4803"/>
  <c r="R4802"/>
  <c r="R4801"/>
  <c r="R4800"/>
  <c r="R4799"/>
  <c r="R4798"/>
  <c r="R4797"/>
  <c r="R4796"/>
  <c r="R4795"/>
  <c r="R4794"/>
  <c r="R4793"/>
  <c r="R4792"/>
  <c r="R4791"/>
  <c r="R4790"/>
  <c r="R4789"/>
  <c r="R4788"/>
  <c r="R4787"/>
  <c r="R4786"/>
  <c r="R4785"/>
  <c r="R4784"/>
  <c r="R4783"/>
  <c r="R4782"/>
  <c r="R4781"/>
  <c r="R4780"/>
  <c r="R4779"/>
  <c r="R4778"/>
  <c r="R4777"/>
  <c r="R4776"/>
  <c r="R4775"/>
  <c r="R4774"/>
  <c r="R4773"/>
  <c r="R4772"/>
  <c r="R4771"/>
  <c r="R4770"/>
  <c r="R4769"/>
  <c r="R4768"/>
  <c r="R4767"/>
  <c r="R4766"/>
  <c r="R4765"/>
  <c r="R4764"/>
  <c r="R4763"/>
  <c r="R4762"/>
  <c r="R4761"/>
  <c r="R4760"/>
  <c r="R4759"/>
  <c r="R4758"/>
  <c r="R4757"/>
  <c r="R4756"/>
  <c r="R4755"/>
  <c r="R4754"/>
  <c r="R4753"/>
  <c r="R4752"/>
  <c r="R4751"/>
  <c r="R4750"/>
  <c r="R4749"/>
  <c r="R4748"/>
  <c r="R4747"/>
  <c r="R4746"/>
  <c r="R4745"/>
  <c r="R4744"/>
  <c r="R4743"/>
  <c r="R4742"/>
  <c r="R4741"/>
  <c r="R4740"/>
  <c r="R4739"/>
  <c r="R4738"/>
  <c r="R4737"/>
  <c r="R4736"/>
  <c r="R4735"/>
  <c r="R4734"/>
  <c r="R4733"/>
  <c r="R4732"/>
  <c r="R4731"/>
  <c r="R4730"/>
  <c r="R4729"/>
  <c r="R4728"/>
  <c r="R4727"/>
  <c r="R4726"/>
  <c r="R4725"/>
  <c r="R4724"/>
  <c r="R4723"/>
  <c r="R4722"/>
  <c r="R4721"/>
  <c r="R4720"/>
  <c r="R4719"/>
  <c r="R4718"/>
  <c r="R4717"/>
  <c r="R4716"/>
  <c r="R4715"/>
  <c r="R4714"/>
  <c r="R4713"/>
  <c r="R4712"/>
  <c r="R4711"/>
  <c r="R4710"/>
  <c r="R4709"/>
  <c r="R4708"/>
  <c r="R4707"/>
  <c r="R4706"/>
  <c r="R4705"/>
  <c r="R4704"/>
  <c r="R4703"/>
  <c r="R4702"/>
  <c r="R4701"/>
  <c r="R4700"/>
  <c r="R4699"/>
  <c r="R4698"/>
  <c r="R4697"/>
  <c r="R4696"/>
  <c r="R4695"/>
  <c r="R4694"/>
  <c r="R4693"/>
  <c r="R4692"/>
  <c r="R4691"/>
  <c r="R4690"/>
  <c r="R4689"/>
  <c r="R4688"/>
  <c r="R4687"/>
  <c r="R4686"/>
  <c r="R4685"/>
  <c r="R4684"/>
  <c r="R4683"/>
  <c r="R4682"/>
  <c r="R4681"/>
  <c r="R4680"/>
  <c r="R4679"/>
  <c r="R4678"/>
  <c r="R4677"/>
  <c r="R4676"/>
  <c r="R4675"/>
  <c r="R4674"/>
  <c r="R4673"/>
  <c r="R4672"/>
  <c r="R4671"/>
  <c r="R4670"/>
  <c r="R4669"/>
  <c r="R4668"/>
  <c r="R4667"/>
  <c r="R4666"/>
  <c r="R4665"/>
  <c r="R4664"/>
  <c r="R4663"/>
  <c r="R4662"/>
  <c r="R4661"/>
  <c r="R4660"/>
  <c r="R4659"/>
  <c r="R4658"/>
  <c r="R4657"/>
  <c r="R4656"/>
  <c r="R4655"/>
  <c r="R4654"/>
  <c r="R4653"/>
  <c r="R4652"/>
  <c r="R4651"/>
  <c r="R4650"/>
  <c r="R4649"/>
  <c r="R4648"/>
  <c r="R4647"/>
  <c r="R4646"/>
  <c r="R4645"/>
  <c r="R4644"/>
  <c r="R4643"/>
  <c r="R4642"/>
  <c r="R4641"/>
  <c r="R4640"/>
  <c r="R4639"/>
  <c r="R4638"/>
  <c r="R4637"/>
  <c r="R4636"/>
  <c r="R4635"/>
  <c r="R4634"/>
  <c r="R4633"/>
  <c r="R4632"/>
  <c r="R4631"/>
  <c r="R4630"/>
  <c r="R4629"/>
  <c r="R4628"/>
  <c r="R4627"/>
  <c r="R4626"/>
  <c r="R4625"/>
  <c r="R4624"/>
  <c r="R4623"/>
  <c r="R4622"/>
  <c r="R4621"/>
  <c r="R4620"/>
  <c r="R4619"/>
  <c r="R4618"/>
  <c r="R4617"/>
  <c r="R4616"/>
  <c r="R4615"/>
  <c r="R4614"/>
  <c r="R4613"/>
  <c r="R4612"/>
  <c r="R4611"/>
  <c r="R4610"/>
  <c r="R4609"/>
  <c r="R4608"/>
  <c r="R4607"/>
  <c r="R4606"/>
  <c r="R4605"/>
  <c r="R4604"/>
  <c r="R4603"/>
  <c r="R4602"/>
  <c r="R4601"/>
  <c r="R4600"/>
  <c r="R4599"/>
  <c r="R4598"/>
  <c r="R4597"/>
  <c r="R4596"/>
  <c r="R4595"/>
  <c r="R4594"/>
  <c r="R4593"/>
  <c r="R4592"/>
  <c r="R4591"/>
  <c r="R4590"/>
  <c r="R4589"/>
  <c r="R4588"/>
  <c r="R4587"/>
  <c r="R4586"/>
  <c r="R4585"/>
  <c r="R4584"/>
  <c r="R4583"/>
  <c r="R4582"/>
  <c r="R4581"/>
  <c r="R4580"/>
  <c r="R4579"/>
  <c r="R4578"/>
  <c r="R4577"/>
  <c r="R4576"/>
  <c r="R4575"/>
  <c r="R4574"/>
  <c r="R4573"/>
  <c r="R4572"/>
  <c r="R4571"/>
  <c r="R4570"/>
  <c r="R4569"/>
  <c r="R4568"/>
  <c r="R4567"/>
  <c r="R4566"/>
  <c r="R4565"/>
  <c r="R4564"/>
  <c r="R4563"/>
  <c r="R4562"/>
  <c r="R4561"/>
  <c r="R4560"/>
  <c r="R4559"/>
  <c r="R4558"/>
  <c r="R4557"/>
  <c r="R4556"/>
  <c r="R4555"/>
  <c r="R4554"/>
  <c r="R4553"/>
  <c r="R4552"/>
  <c r="R4551"/>
  <c r="R4550"/>
  <c r="R4549"/>
  <c r="R4548"/>
  <c r="R4547"/>
  <c r="R4546"/>
  <c r="R4545"/>
  <c r="R4544"/>
  <c r="R4543"/>
  <c r="R4542"/>
  <c r="R4541"/>
  <c r="R4540"/>
  <c r="R4539"/>
  <c r="R4538"/>
  <c r="R4537"/>
  <c r="R4536"/>
  <c r="R4535"/>
  <c r="R4534"/>
  <c r="R4533"/>
  <c r="R4532"/>
  <c r="R4531"/>
  <c r="R4530"/>
  <c r="R4529"/>
  <c r="R4528"/>
  <c r="R4527"/>
  <c r="R4526"/>
  <c r="R4525"/>
  <c r="R4524"/>
  <c r="R4523"/>
  <c r="R4522"/>
  <c r="R4521"/>
  <c r="R4520"/>
  <c r="R4519"/>
  <c r="R4518"/>
  <c r="R4517"/>
  <c r="R4516"/>
  <c r="R4515"/>
  <c r="R4514"/>
  <c r="R4513"/>
  <c r="R4512"/>
  <c r="R4511"/>
  <c r="R4510"/>
  <c r="R4509"/>
  <c r="R4508"/>
  <c r="R4507"/>
  <c r="R4506"/>
  <c r="R4505"/>
  <c r="R4504"/>
  <c r="R4503"/>
  <c r="R4502"/>
  <c r="R4501"/>
  <c r="R4500"/>
  <c r="R4499"/>
  <c r="R4498"/>
  <c r="R4497"/>
  <c r="R4496"/>
  <c r="R4495"/>
  <c r="R4494"/>
  <c r="R4493"/>
  <c r="R4492"/>
  <c r="R4491"/>
  <c r="R4490"/>
  <c r="R4489"/>
  <c r="R4488"/>
  <c r="R4487"/>
  <c r="R4486"/>
  <c r="R4485"/>
  <c r="R4484"/>
  <c r="R4483"/>
  <c r="R4482"/>
  <c r="R4481"/>
  <c r="R4480"/>
  <c r="R4479"/>
  <c r="R4478"/>
  <c r="R4477"/>
  <c r="R4476"/>
  <c r="R4475"/>
  <c r="R4474"/>
  <c r="R4473"/>
  <c r="R4472"/>
  <c r="R4471"/>
  <c r="R4470"/>
  <c r="R4469"/>
  <c r="R4468"/>
  <c r="R4467"/>
  <c r="R4466"/>
  <c r="R4465"/>
  <c r="R4464"/>
  <c r="R4463"/>
  <c r="R4462"/>
  <c r="R4461"/>
  <c r="R4460"/>
  <c r="R4459"/>
  <c r="R4458"/>
  <c r="R4457"/>
  <c r="R4456"/>
  <c r="R4455"/>
  <c r="R4454"/>
  <c r="R4453"/>
  <c r="R4452"/>
  <c r="R4451"/>
  <c r="R4450"/>
  <c r="R4449"/>
  <c r="R4448"/>
  <c r="R4447"/>
  <c r="R4446"/>
  <c r="R4445"/>
  <c r="R4444"/>
  <c r="R4443"/>
  <c r="R4442"/>
  <c r="R4441"/>
  <c r="R4440"/>
  <c r="R4439"/>
  <c r="R4438"/>
  <c r="R4437"/>
  <c r="R4436"/>
  <c r="R4435"/>
  <c r="R4434"/>
  <c r="R4433"/>
  <c r="R4432"/>
  <c r="R4431"/>
  <c r="R4430"/>
  <c r="R4429"/>
  <c r="R4428"/>
  <c r="R4427"/>
  <c r="R4426"/>
  <c r="R4425"/>
  <c r="R4424"/>
  <c r="R4423"/>
  <c r="R4422"/>
  <c r="R4421"/>
  <c r="R4420"/>
  <c r="R4419"/>
  <c r="R4418"/>
  <c r="R4417"/>
  <c r="R4416"/>
  <c r="R4415"/>
  <c r="R4414"/>
  <c r="R4413"/>
  <c r="R4412"/>
  <c r="R4411"/>
  <c r="R4410"/>
  <c r="R4409"/>
  <c r="R4408"/>
  <c r="R4407"/>
  <c r="R4406"/>
  <c r="R4405"/>
  <c r="R4404"/>
  <c r="R4403"/>
  <c r="R4402"/>
  <c r="R4401"/>
  <c r="R4400"/>
  <c r="R4399"/>
  <c r="R4398"/>
  <c r="R4397"/>
  <c r="R4396"/>
  <c r="R4395"/>
  <c r="R4394"/>
  <c r="R4393"/>
  <c r="R4392"/>
  <c r="R4391"/>
  <c r="R4390"/>
  <c r="R4389"/>
  <c r="R4388"/>
  <c r="R4387"/>
  <c r="R4386"/>
  <c r="R4385"/>
  <c r="R4384"/>
  <c r="R4383"/>
  <c r="R4382"/>
  <c r="R4381"/>
  <c r="R4380"/>
  <c r="R4379"/>
  <c r="R4378"/>
  <c r="R4377"/>
  <c r="R4376"/>
  <c r="R4375"/>
  <c r="R4374"/>
  <c r="R4373"/>
  <c r="R4372"/>
  <c r="R4371"/>
  <c r="R4370"/>
  <c r="R4369"/>
  <c r="R4368"/>
  <c r="R4367"/>
  <c r="R4366"/>
  <c r="R4365"/>
  <c r="R4364"/>
  <c r="R4363"/>
  <c r="R4362"/>
  <c r="R4361"/>
  <c r="R4360"/>
  <c r="R4359"/>
  <c r="R4358"/>
  <c r="R4357"/>
  <c r="R4356"/>
  <c r="R4355"/>
  <c r="R4354"/>
  <c r="R4353"/>
  <c r="R4352"/>
  <c r="R4351"/>
  <c r="R4350"/>
  <c r="R4349"/>
  <c r="R4348"/>
  <c r="R4347"/>
  <c r="R4346"/>
  <c r="R4345"/>
  <c r="R4344"/>
  <c r="R4343"/>
  <c r="R4342"/>
  <c r="R4341"/>
  <c r="R4340"/>
  <c r="R4339"/>
  <c r="R4338"/>
  <c r="R4337"/>
  <c r="R4336"/>
  <c r="R4335"/>
  <c r="R4334"/>
  <c r="R4333"/>
  <c r="R4332"/>
  <c r="R4331"/>
  <c r="R4330"/>
  <c r="R4329"/>
  <c r="R4328"/>
  <c r="R4327"/>
  <c r="R4326"/>
  <c r="R4325"/>
  <c r="R4324"/>
  <c r="R4323"/>
  <c r="R4322"/>
  <c r="R4321"/>
  <c r="R4320"/>
  <c r="R4319"/>
  <c r="R4318"/>
  <c r="R4317"/>
  <c r="R4316"/>
  <c r="R4315"/>
  <c r="R4314"/>
  <c r="R4313"/>
  <c r="R4312"/>
  <c r="R4311"/>
  <c r="R4310"/>
  <c r="R4309"/>
  <c r="R4308"/>
  <c r="R4307"/>
  <c r="R4306"/>
  <c r="R4305"/>
  <c r="R4304"/>
  <c r="R4303"/>
  <c r="R4302"/>
  <c r="R4301"/>
  <c r="R4300"/>
  <c r="R4299"/>
  <c r="R4298"/>
  <c r="R4297"/>
  <c r="R4296"/>
  <c r="R4295"/>
  <c r="R4294"/>
  <c r="R4293"/>
  <c r="R4292"/>
  <c r="R4291"/>
  <c r="R4290"/>
  <c r="R4289"/>
  <c r="R4288"/>
  <c r="R4287"/>
  <c r="R4286"/>
  <c r="R4285"/>
  <c r="R4284"/>
  <c r="R4283"/>
  <c r="R4282"/>
  <c r="R4281"/>
  <c r="R4280"/>
  <c r="R4279"/>
  <c r="R4278"/>
  <c r="R4277"/>
  <c r="R4276"/>
  <c r="R4275"/>
  <c r="R4274"/>
  <c r="R4273"/>
  <c r="R4272"/>
  <c r="R4271"/>
  <c r="R4270"/>
  <c r="R4269"/>
  <c r="R4268"/>
  <c r="R4267"/>
  <c r="R4266"/>
  <c r="R4265"/>
  <c r="R4264"/>
  <c r="R4263"/>
  <c r="R4262"/>
  <c r="R4261"/>
  <c r="R4260"/>
  <c r="R4259"/>
  <c r="R4258"/>
  <c r="R4257"/>
  <c r="R4256"/>
  <c r="R4255"/>
  <c r="R4254"/>
  <c r="R4253"/>
  <c r="R4252"/>
  <c r="R4251"/>
  <c r="R4250"/>
  <c r="R4249"/>
  <c r="R4248"/>
  <c r="R4247"/>
  <c r="R4246"/>
  <c r="R4245"/>
  <c r="R4244"/>
  <c r="R4243"/>
  <c r="R4242"/>
  <c r="R4241"/>
  <c r="R4240"/>
  <c r="R4239"/>
  <c r="R4238"/>
  <c r="R4237"/>
  <c r="R4236"/>
  <c r="R4235"/>
  <c r="R4234"/>
  <c r="R4233"/>
  <c r="R4232"/>
  <c r="R4231"/>
  <c r="R4230"/>
  <c r="R4229"/>
  <c r="R4228"/>
  <c r="R4227"/>
  <c r="R4226"/>
  <c r="R4225"/>
  <c r="R4224"/>
  <c r="R4223"/>
  <c r="R4222"/>
  <c r="R4221"/>
  <c r="R4220"/>
  <c r="R4219"/>
  <c r="R4218"/>
  <c r="R4217"/>
  <c r="R4216"/>
  <c r="R4215"/>
  <c r="R4214"/>
  <c r="R4213"/>
  <c r="R4212"/>
  <c r="R4211"/>
  <c r="R4210"/>
  <c r="R4209"/>
  <c r="R4208"/>
  <c r="R4207"/>
  <c r="R4206"/>
  <c r="R4205"/>
  <c r="R4204"/>
  <c r="R4203"/>
  <c r="R4202"/>
  <c r="R4201"/>
  <c r="R4200"/>
  <c r="R4199"/>
  <c r="R4198"/>
  <c r="R4197"/>
  <c r="R4196"/>
  <c r="R4195"/>
  <c r="R4194"/>
  <c r="R4193"/>
  <c r="R4192"/>
  <c r="R4191"/>
  <c r="R4190"/>
  <c r="R4189"/>
  <c r="R4188"/>
  <c r="R4187"/>
  <c r="R4186"/>
  <c r="R4185"/>
  <c r="R4184"/>
  <c r="R4183"/>
  <c r="R4182"/>
  <c r="R4181"/>
  <c r="R4180"/>
  <c r="R4179"/>
  <c r="R4178"/>
  <c r="R4177"/>
  <c r="R4176"/>
  <c r="R4175"/>
  <c r="R4174"/>
  <c r="R4173"/>
  <c r="R4172"/>
  <c r="R4171"/>
  <c r="R4170"/>
  <c r="R4169"/>
  <c r="R4168"/>
  <c r="R4167"/>
  <c r="R4166"/>
  <c r="R4165"/>
  <c r="R4164"/>
  <c r="R4163"/>
  <c r="R4162"/>
  <c r="R4161"/>
  <c r="R4160"/>
  <c r="R4159"/>
  <c r="R4158"/>
  <c r="R4157"/>
  <c r="R4156"/>
  <c r="R4155"/>
  <c r="R4154"/>
  <c r="R4153"/>
  <c r="R4152"/>
  <c r="R4151"/>
  <c r="R4150"/>
  <c r="R4149"/>
  <c r="R4148"/>
  <c r="R4147"/>
  <c r="R4146"/>
  <c r="R4145"/>
  <c r="R4144"/>
  <c r="R4143"/>
  <c r="R4142"/>
  <c r="R4141"/>
  <c r="R4140"/>
  <c r="R4139"/>
  <c r="R4138"/>
  <c r="R4137"/>
  <c r="R4136"/>
  <c r="R4135"/>
  <c r="R4134"/>
  <c r="R4133"/>
  <c r="R4132"/>
  <c r="R4131"/>
  <c r="R4130"/>
  <c r="R4129"/>
  <c r="R4128"/>
  <c r="R4127"/>
  <c r="R4126"/>
  <c r="R4125"/>
  <c r="R4124"/>
  <c r="R4123"/>
  <c r="R4122"/>
  <c r="R4121"/>
  <c r="R4120"/>
  <c r="R4119"/>
  <c r="R4118"/>
  <c r="R4117"/>
  <c r="R4116"/>
  <c r="R4115"/>
  <c r="R4114"/>
  <c r="R4113"/>
  <c r="R4112"/>
  <c r="R4111"/>
  <c r="R4110"/>
  <c r="R4109"/>
  <c r="R4108"/>
  <c r="R4107"/>
  <c r="R4106"/>
  <c r="R4105"/>
  <c r="R4104"/>
  <c r="R4103"/>
  <c r="R4102"/>
  <c r="R4101"/>
  <c r="R4100"/>
  <c r="R4099"/>
  <c r="R4098"/>
  <c r="R4097"/>
  <c r="R4096"/>
  <c r="R4095"/>
  <c r="R4094"/>
  <c r="R4093"/>
  <c r="R4092"/>
  <c r="R4091"/>
  <c r="R4090"/>
  <c r="R4089"/>
  <c r="R4088"/>
  <c r="R4087"/>
  <c r="R4086"/>
  <c r="R4085"/>
  <c r="R4084"/>
  <c r="R4083"/>
  <c r="R4082"/>
  <c r="R4081"/>
  <c r="R4080"/>
  <c r="R4079"/>
  <c r="R4078"/>
  <c r="R4077"/>
  <c r="R4076"/>
  <c r="R4075"/>
  <c r="R4074"/>
  <c r="R4073"/>
  <c r="R4072"/>
  <c r="R4071"/>
  <c r="R4070"/>
  <c r="R4069"/>
  <c r="R4068"/>
  <c r="R4067"/>
  <c r="R4066"/>
  <c r="R4065"/>
  <c r="R4064"/>
  <c r="R4063"/>
  <c r="R4062"/>
  <c r="R4061"/>
  <c r="R4060"/>
  <c r="R4059"/>
  <c r="R4058"/>
  <c r="R4057"/>
  <c r="R4056"/>
  <c r="R4055"/>
  <c r="R4054"/>
  <c r="R4053"/>
  <c r="R4052"/>
  <c r="R4051"/>
  <c r="R4050"/>
  <c r="R4049"/>
  <c r="R4048"/>
  <c r="R4047"/>
  <c r="R4046"/>
  <c r="R4045"/>
  <c r="R4044"/>
  <c r="R4043"/>
  <c r="R4042"/>
  <c r="R4041"/>
  <c r="R4040"/>
  <c r="R4039"/>
  <c r="R4038"/>
  <c r="R4037"/>
  <c r="R4036"/>
  <c r="R4035"/>
  <c r="R4034"/>
  <c r="R4033"/>
  <c r="R4032"/>
  <c r="R4031"/>
  <c r="R4030"/>
  <c r="R4029"/>
  <c r="R4028"/>
  <c r="R4027"/>
  <c r="R4026"/>
  <c r="R4025"/>
  <c r="R4024"/>
  <c r="R4023"/>
  <c r="R4022"/>
  <c r="R4021"/>
  <c r="R4020"/>
  <c r="R4019"/>
  <c r="R4018"/>
  <c r="R4017"/>
  <c r="R4016"/>
  <c r="R4015"/>
  <c r="R4014"/>
  <c r="R4013"/>
  <c r="R4012"/>
  <c r="R4011"/>
  <c r="R4010"/>
  <c r="R4009"/>
  <c r="R4008"/>
  <c r="R4007"/>
  <c r="R4006"/>
  <c r="R4005"/>
  <c r="R4004"/>
  <c r="R4003"/>
  <c r="R4002"/>
  <c r="R4001"/>
  <c r="R4000"/>
  <c r="R3999"/>
  <c r="R3998"/>
  <c r="R3997"/>
  <c r="R3996"/>
  <c r="R3995"/>
  <c r="R3994"/>
  <c r="R3993"/>
  <c r="R3992"/>
  <c r="R3991"/>
  <c r="R3990"/>
  <c r="R3989"/>
  <c r="R3988"/>
  <c r="R3987"/>
  <c r="R3986"/>
  <c r="R3985"/>
  <c r="R3984"/>
  <c r="R3983"/>
  <c r="R3982"/>
  <c r="R3981"/>
  <c r="R3980"/>
  <c r="R3979"/>
  <c r="R3978"/>
  <c r="R3977"/>
  <c r="R3976"/>
  <c r="R3975"/>
  <c r="R3974"/>
  <c r="R3973"/>
  <c r="R3972"/>
  <c r="R3971"/>
  <c r="R3970"/>
  <c r="R3969"/>
  <c r="R3968"/>
  <c r="R3967"/>
  <c r="R3966"/>
  <c r="R3965"/>
  <c r="R3964"/>
  <c r="R3963"/>
  <c r="R3962"/>
  <c r="R3961"/>
  <c r="R3960"/>
  <c r="R3959"/>
  <c r="R3958"/>
  <c r="R3957"/>
  <c r="R3956"/>
  <c r="R3955"/>
  <c r="R3954"/>
  <c r="R3953"/>
  <c r="R3952"/>
  <c r="R3951"/>
  <c r="R3950"/>
  <c r="R3949"/>
  <c r="R3948"/>
  <c r="R3947"/>
  <c r="R3946"/>
  <c r="R3945"/>
  <c r="R3944"/>
  <c r="R3943"/>
  <c r="R3942"/>
  <c r="R3941"/>
  <c r="R3940"/>
  <c r="R3939"/>
  <c r="R3938"/>
  <c r="R3937"/>
  <c r="R3936"/>
  <c r="R3935"/>
  <c r="R3934"/>
  <c r="R3933"/>
  <c r="R3932"/>
  <c r="R3931"/>
  <c r="R3930"/>
  <c r="R3929"/>
  <c r="R3928"/>
  <c r="R3927"/>
  <c r="R3926"/>
  <c r="R3925"/>
  <c r="R3924"/>
  <c r="R3923"/>
  <c r="R3922"/>
  <c r="R3921"/>
  <c r="R3920"/>
  <c r="R3919"/>
  <c r="R3918"/>
  <c r="R3917"/>
  <c r="R3916"/>
  <c r="R3915"/>
  <c r="R3914"/>
  <c r="R3913"/>
  <c r="R3912"/>
  <c r="R3911"/>
  <c r="R3910"/>
  <c r="R3909"/>
  <c r="R3908"/>
  <c r="R3907"/>
  <c r="R3906"/>
  <c r="R3905"/>
  <c r="R3904"/>
  <c r="R3903"/>
  <c r="R3902"/>
  <c r="R3901"/>
  <c r="R3900"/>
  <c r="R3899"/>
  <c r="R3898"/>
  <c r="R3897"/>
  <c r="R3896"/>
  <c r="R3895"/>
  <c r="R3894"/>
  <c r="R3893"/>
  <c r="R3892"/>
  <c r="R3891"/>
  <c r="R3890"/>
  <c r="R3889"/>
  <c r="R3888"/>
  <c r="R3887"/>
  <c r="R3886"/>
  <c r="R3885"/>
  <c r="R3884"/>
  <c r="R3883"/>
  <c r="R3882"/>
  <c r="R3881"/>
  <c r="R3880"/>
  <c r="R3879"/>
  <c r="R3878"/>
  <c r="R3877"/>
  <c r="R3876"/>
  <c r="R3875"/>
  <c r="R3874"/>
  <c r="R3873"/>
  <c r="R3872"/>
  <c r="R3871"/>
  <c r="R3870"/>
  <c r="R3869"/>
  <c r="R3868"/>
  <c r="R3867"/>
  <c r="R3866"/>
  <c r="R3865"/>
  <c r="R3864"/>
  <c r="R3863"/>
  <c r="R3862"/>
  <c r="R3861"/>
  <c r="R3860"/>
  <c r="R3859"/>
  <c r="R3858"/>
  <c r="R3857"/>
  <c r="R3856"/>
  <c r="R3855"/>
  <c r="R3854"/>
  <c r="R3853"/>
  <c r="R3852"/>
  <c r="R3851"/>
  <c r="R3850"/>
  <c r="R3849"/>
  <c r="R3848"/>
  <c r="R3847"/>
  <c r="R3846"/>
  <c r="R3845"/>
  <c r="R3844"/>
  <c r="R3843"/>
  <c r="R3842"/>
  <c r="R3841"/>
  <c r="R3840"/>
  <c r="R3839"/>
  <c r="R3838"/>
  <c r="R3837"/>
  <c r="R3836"/>
  <c r="R3835"/>
  <c r="R3834"/>
  <c r="R3833"/>
  <c r="R3832"/>
  <c r="R3831"/>
  <c r="R3830"/>
  <c r="R3829"/>
  <c r="R3828"/>
  <c r="R3827"/>
  <c r="R3826"/>
  <c r="R3825"/>
  <c r="R3824"/>
  <c r="R3823"/>
  <c r="R3822"/>
  <c r="R3821"/>
  <c r="R3820"/>
  <c r="R3819"/>
  <c r="R3818"/>
  <c r="R3817"/>
  <c r="R3816"/>
  <c r="R3815"/>
  <c r="R3814"/>
  <c r="R3813"/>
  <c r="R3812"/>
  <c r="R3811"/>
  <c r="R3810"/>
  <c r="R3809"/>
  <c r="R3808"/>
  <c r="R3807"/>
  <c r="R3806"/>
  <c r="R3805"/>
  <c r="R3804"/>
  <c r="R3803"/>
  <c r="R3802"/>
  <c r="R3801"/>
  <c r="R3800"/>
  <c r="R3799"/>
  <c r="R3798"/>
  <c r="R3797"/>
  <c r="R3796"/>
  <c r="R3795"/>
  <c r="R3794"/>
  <c r="R3793"/>
  <c r="R3792"/>
  <c r="R3791"/>
  <c r="R3790"/>
  <c r="R3789"/>
  <c r="R3788"/>
  <c r="R3787"/>
  <c r="R3786"/>
  <c r="R3785"/>
  <c r="R3784"/>
  <c r="R3783"/>
  <c r="R3782"/>
  <c r="R3781"/>
  <c r="R3780"/>
  <c r="R3779"/>
  <c r="R3778"/>
  <c r="R3777"/>
  <c r="R3776"/>
  <c r="R3775"/>
  <c r="R3774"/>
  <c r="R3773"/>
  <c r="R3772"/>
  <c r="R3771"/>
  <c r="R3770"/>
  <c r="R3769"/>
  <c r="R3768"/>
  <c r="R3767"/>
  <c r="R3766"/>
  <c r="R3765"/>
  <c r="R3764"/>
  <c r="R3763"/>
  <c r="R3762"/>
  <c r="R3761"/>
  <c r="R3760"/>
  <c r="R3759"/>
  <c r="R3758"/>
  <c r="R3757"/>
  <c r="R3756"/>
  <c r="R3755"/>
  <c r="R3754"/>
  <c r="R3753"/>
  <c r="R3752"/>
  <c r="R3751"/>
  <c r="R3750"/>
  <c r="R3749"/>
  <c r="R3748"/>
  <c r="R3747"/>
  <c r="R3746"/>
  <c r="R3745"/>
  <c r="R3744"/>
  <c r="R3743"/>
  <c r="R3742"/>
  <c r="R3741"/>
  <c r="R3740"/>
  <c r="R3739"/>
  <c r="R3738"/>
  <c r="R3737"/>
  <c r="R3736"/>
  <c r="R3735"/>
  <c r="R3734"/>
  <c r="R3733"/>
  <c r="R3732"/>
  <c r="R3731"/>
  <c r="R3730"/>
  <c r="R3729"/>
  <c r="R3728"/>
  <c r="R3727"/>
  <c r="R3726"/>
  <c r="R3725"/>
  <c r="R3724"/>
  <c r="R3723"/>
  <c r="R3722"/>
  <c r="R3721"/>
  <c r="R3720"/>
  <c r="R3719"/>
  <c r="R3718"/>
  <c r="R3717"/>
  <c r="R3716"/>
  <c r="R3715"/>
  <c r="R3714"/>
  <c r="R3713"/>
  <c r="R3712"/>
  <c r="R3711"/>
  <c r="R3710"/>
  <c r="R3709"/>
  <c r="R3708"/>
  <c r="R3707"/>
  <c r="R3706"/>
  <c r="R3705"/>
  <c r="R3704"/>
  <c r="R3703"/>
  <c r="R3702"/>
  <c r="R3701"/>
  <c r="R3700"/>
  <c r="R3699"/>
  <c r="R3698"/>
  <c r="R3697"/>
  <c r="R3696"/>
  <c r="R3695"/>
  <c r="R3694"/>
  <c r="R3693"/>
  <c r="R3692"/>
  <c r="R3691"/>
  <c r="R3690"/>
  <c r="R3689"/>
  <c r="R3688"/>
  <c r="R3687"/>
  <c r="R3686"/>
  <c r="R3685"/>
  <c r="R3684"/>
  <c r="R3683"/>
  <c r="R3682"/>
  <c r="R3681"/>
  <c r="R3680"/>
  <c r="R3679"/>
  <c r="R3678"/>
  <c r="R3677"/>
  <c r="R3676"/>
  <c r="R3675"/>
  <c r="R3674"/>
  <c r="R3673"/>
  <c r="R3672"/>
  <c r="R3671"/>
  <c r="R3670"/>
  <c r="R3669"/>
  <c r="R3668"/>
  <c r="R3667"/>
  <c r="R3666"/>
  <c r="R3665"/>
  <c r="R3664"/>
  <c r="R3663"/>
  <c r="R3662"/>
  <c r="R3661"/>
  <c r="R3660"/>
  <c r="R3659"/>
  <c r="R3658"/>
  <c r="R3657"/>
  <c r="R3656"/>
  <c r="R3655"/>
  <c r="R3654"/>
  <c r="R3653"/>
  <c r="R3652"/>
  <c r="R3651"/>
  <c r="R3650"/>
  <c r="R3649"/>
  <c r="R3648"/>
  <c r="R3647"/>
  <c r="R3646"/>
  <c r="R3645"/>
  <c r="R3644"/>
  <c r="R3643"/>
  <c r="R3642"/>
  <c r="R3641"/>
  <c r="R3640"/>
  <c r="R3639"/>
  <c r="R3638"/>
  <c r="R3637"/>
  <c r="R3636"/>
  <c r="R3635"/>
  <c r="R3634"/>
  <c r="R3633"/>
  <c r="R3632"/>
  <c r="R3631"/>
  <c r="R3630"/>
  <c r="R3629"/>
  <c r="R3628"/>
  <c r="R3627"/>
  <c r="R3626"/>
  <c r="R3625"/>
  <c r="R3624"/>
  <c r="R3623"/>
  <c r="R3622"/>
  <c r="R3621"/>
  <c r="R3620"/>
  <c r="R3619"/>
  <c r="R3618"/>
  <c r="R3617"/>
  <c r="R3616"/>
  <c r="R3615"/>
  <c r="R3614"/>
  <c r="R3613"/>
  <c r="R3612"/>
  <c r="R3611"/>
  <c r="R3610"/>
  <c r="R3609"/>
  <c r="R3608"/>
  <c r="R3607"/>
  <c r="R3606"/>
  <c r="R3605"/>
  <c r="R3604"/>
  <c r="R3603"/>
  <c r="R3602"/>
  <c r="R3601"/>
  <c r="R3600"/>
  <c r="R3599"/>
  <c r="R3598"/>
  <c r="R3597"/>
  <c r="R3596"/>
  <c r="R3595"/>
  <c r="R3594"/>
  <c r="R3593"/>
  <c r="R3592"/>
  <c r="R3591"/>
  <c r="R3590"/>
  <c r="R3589"/>
  <c r="R3588"/>
  <c r="R3587"/>
  <c r="R3586"/>
  <c r="R3585"/>
  <c r="R3584"/>
  <c r="R3583"/>
  <c r="R3582"/>
  <c r="R3581"/>
  <c r="R3580"/>
  <c r="R3579"/>
  <c r="R3578"/>
  <c r="R3577"/>
  <c r="R3576"/>
  <c r="R3575"/>
  <c r="R3574"/>
  <c r="R3573"/>
  <c r="R3572"/>
  <c r="R3571"/>
  <c r="R3570"/>
  <c r="R3569"/>
  <c r="R3568"/>
  <c r="R3567"/>
  <c r="R3566"/>
  <c r="R3565"/>
  <c r="R3564"/>
  <c r="R3563"/>
  <c r="R3562"/>
  <c r="R3561"/>
  <c r="R3560"/>
  <c r="R3559"/>
  <c r="R3558"/>
  <c r="R3557"/>
  <c r="R3556"/>
  <c r="R3555"/>
  <c r="R3554"/>
  <c r="R3553"/>
  <c r="R3552"/>
  <c r="R3551"/>
  <c r="R3550"/>
  <c r="R3549"/>
  <c r="R3548"/>
  <c r="R3547"/>
  <c r="R3546"/>
  <c r="R3545"/>
  <c r="R3544"/>
  <c r="R3543"/>
  <c r="R3542"/>
  <c r="R3541"/>
  <c r="R3540"/>
  <c r="R3539"/>
  <c r="R3538"/>
  <c r="R3537"/>
  <c r="R3536"/>
  <c r="R3535"/>
  <c r="R3534"/>
  <c r="R3533"/>
  <c r="R3532"/>
  <c r="R3531"/>
  <c r="R3530"/>
  <c r="R3529"/>
  <c r="R3528"/>
  <c r="R3527"/>
  <c r="R3526"/>
  <c r="R3525"/>
  <c r="R3524"/>
  <c r="R3523"/>
  <c r="R3522"/>
  <c r="R3521"/>
  <c r="R3520"/>
  <c r="R3519"/>
  <c r="R3518"/>
  <c r="R3517"/>
  <c r="R3516"/>
  <c r="R3515"/>
  <c r="R3514"/>
  <c r="R3513"/>
  <c r="R3512"/>
  <c r="R3511"/>
  <c r="R3510"/>
  <c r="R3509"/>
  <c r="R3508"/>
  <c r="R3507"/>
  <c r="R3506"/>
  <c r="R3505"/>
  <c r="R3504"/>
  <c r="R3503"/>
  <c r="R3502"/>
  <c r="R3501"/>
  <c r="R3500"/>
  <c r="R3499"/>
  <c r="R3498"/>
  <c r="R3497"/>
  <c r="R3496"/>
  <c r="R3495"/>
  <c r="R3494"/>
  <c r="R3493"/>
  <c r="R3492"/>
  <c r="R3491"/>
  <c r="R3490"/>
  <c r="R3489"/>
  <c r="R3488"/>
  <c r="R3487"/>
  <c r="R3486"/>
  <c r="R3485"/>
  <c r="R3484"/>
  <c r="R3483"/>
  <c r="R3482"/>
  <c r="R3481"/>
  <c r="R3480"/>
  <c r="R3479"/>
  <c r="R3478"/>
  <c r="R3477"/>
  <c r="R3476"/>
  <c r="R3475"/>
  <c r="R3474"/>
  <c r="R3473"/>
  <c r="R3472"/>
  <c r="R3471"/>
  <c r="R3470"/>
  <c r="R3469"/>
  <c r="R3468"/>
  <c r="R3467"/>
  <c r="R3466"/>
  <c r="R3465"/>
  <c r="R3464"/>
  <c r="R3463"/>
  <c r="R3462"/>
  <c r="R3461"/>
  <c r="R3460"/>
  <c r="R3459"/>
  <c r="R3458"/>
  <c r="R3457"/>
  <c r="R3456"/>
  <c r="R3455"/>
  <c r="R3454"/>
  <c r="R3453"/>
  <c r="R3452"/>
  <c r="R3451"/>
  <c r="R3450"/>
  <c r="R3449"/>
  <c r="R3448"/>
  <c r="R3447"/>
  <c r="R3446"/>
  <c r="R3445"/>
  <c r="R3444"/>
  <c r="R3443"/>
  <c r="R3442"/>
  <c r="R3441"/>
  <c r="R3440"/>
  <c r="R3439"/>
  <c r="R3438"/>
  <c r="R3437"/>
  <c r="R3436"/>
  <c r="R3435"/>
  <c r="R3434"/>
  <c r="R3433"/>
  <c r="R3432"/>
  <c r="R3431"/>
  <c r="R3430"/>
  <c r="R3429"/>
  <c r="R3428"/>
  <c r="R3427"/>
  <c r="R3426"/>
  <c r="R3425"/>
  <c r="R3424"/>
  <c r="R3423"/>
  <c r="R3422"/>
  <c r="R3421"/>
  <c r="R3420"/>
  <c r="R3419"/>
  <c r="R3418"/>
  <c r="R3417"/>
  <c r="R3416"/>
  <c r="R3415"/>
  <c r="R3414"/>
  <c r="R3413"/>
  <c r="R3412"/>
  <c r="R3411"/>
  <c r="R3410"/>
  <c r="R3409"/>
  <c r="R3408"/>
  <c r="R3407"/>
  <c r="R3406"/>
  <c r="R3405"/>
  <c r="R3404"/>
  <c r="R3403"/>
  <c r="R3402"/>
  <c r="R3401"/>
  <c r="R3400"/>
  <c r="R3399"/>
  <c r="R3398"/>
  <c r="R3397"/>
  <c r="R3396"/>
  <c r="R3395"/>
  <c r="R3394"/>
  <c r="R3393"/>
  <c r="R3392"/>
  <c r="R3391"/>
  <c r="R3390"/>
  <c r="R3389"/>
  <c r="R3388"/>
  <c r="R3387"/>
  <c r="R3386"/>
  <c r="R3385"/>
  <c r="R3384"/>
  <c r="R3383"/>
  <c r="R3382"/>
  <c r="R3381"/>
  <c r="R3380"/>
  <c r="R3379"/>
  <c r="R3378"/>
  <c r="R3377"/>
  <c r="R3376"/>
  <c r="R3375"/>
  <c r="R3374"/>
  <c r="R3373"/>
  <c r="R3372"/>
  <c r="R3371"/>
  <c r="R3370"/>
  <c r="R3369"/>
  <c r="R3368"/>
  <c r="R3367"/>
  <c r="R3366"/>
  <c r="R3365"/>
  <c r="R3364"/>
  <c r="R3363"/>
  <c r="R3362"/>
  <c r="R3361"/>
  <c r="R3360"/>
  <c r="R3359"/>
  <c r="R3358"/>
  <c r="R3357"/>
  <c r="R3356"/>
  <c r="R3355"/>
  <c r="R3354"/>
  <c r="R3353"/>
  <c r="R3352"/>
  <c r="R3351"/>
  <c r="R3350"/>
  <c r="R3349"/>
  <c r="R3348"/>
  <c r="R3347"/>
  <c r="R3346"/>
  <c r="R3345"/>
  <c r="R3344"/>
  <c r="R3343"/>
  <c r="R3342"/>
  <c r="R3341"/>
  <c r="R3340"/>
  <c r="R3339"/>
  <c r="R3338"/>
  <c r="R3337"/>
  <c r="R3336"/>
  <c r="R3335"/>
  <c r="R3334"/>
  <c r="R3333"/>
  <c r="R3332"/>
  <c r="R3331"/>
  <c r="R3330"/>
  <c r="R3329"/>
  <c r="R3328"/>
  <c r="R3327"/>
  <c r="R3326"/>
  <c r="R3325"/>
  <c r="R3324"/>
  <c r="R3323"/>
  <c r="R3322"/>
  <c r="R3321"/>
  <c r="R3320"/>
  <c r="R3319"/>
  <c r="R3318"/>
  <c r="R3317"/>
  <c r="R3316"/>
  <c r="R3315"/>
  <c r="R3314"/>
  <c r="R3313"/>
  <c r="R3312"/>
  <c r="R3311"/>
  <c r="R3310"/>
  <c r="R3309"/>
  <c r="R3308"/>
  <c r="R3307"/>
  <c r="R3306"/>
  <c r="R3305"/>
  <c r="R3304"/>
  <c r="R3303"/>
  <c r="R3302"/>
  <c r="R3301"/>
  <c r="R3300"/>
  <c r="R3299"/>
  <c r="R3298"/>
  <c r="R3297"/>
  <c r="R3296"/>
  <c r="R3295"/>
  <c r="R3294"/>
  <c r="R3293"/>
  <c r="R3292"/>
  <c r="R3291"/>
  <c r="R3290"/>
  <c r="R3289"/>
  <c r="R3288"/>
  <c r="R3287"/>
  <c r="R3286"/>
  <c r="R3285"/>
  <c r="R3284"/>
  <c r="R3283"/>
  <c r="R3282"/>
  <c r="R3281"/>
  <c r="R3280"/>
  <c r="R3279"/>
  <c r="R3278"/>
  <c r="R3277"/>
  <c r="R3276"/>
  <c r="R3275"/>
  <c r="R3274"/>
  <c r="R3273"/>
  <c r="R3272"/>
  <c r="R3271"/>
  <c r="R3270"/>
  <c r="R3269"/>
  <c r="R3268"/>
  <c r="R3267"/>
  <c r="R3266"/>
  <c r="R3265"/>
  <c r="R3264"/>
  <c r="R3263"/>
  <c r="R3262"/>
  <c r="R3261"/>
  <c r="R3260"/>
  <c r="R3259"/>
  <c r="R3258"/>
  <c r="R3257"/>
  <c r="R3256"/>
  <c r="R3255"/>
  <c r="R3254"/>
  <c r="R3253"/>
  <c r="R3252"/>
  <c r="R3251"/>
  <c r="R3250"/>
  <c r="R3249"/>
  <c r="R3248"/>
  <c r="R3247"/>
  <c r="R3246"/>
  <c r="R3245"/>
  <c r="R3244"/>
  <c r="R3243"/>
  <c r="R3242"/>
  <c r="R3241"/>
  <c r="R3240"/>
  <c r="R3239"/>
  <c r="R3238"/>
  <c r="R3237"/>
  <c r="R3236"/>
  <c r="R3235"/>
  <c r="R3234"/>
  <c r="R3233"/>
  <c r="R3232"/>
  <c r="R3231"/>
  <c r="R3230"/>
  <c r="R3229"/>
  <c r="R3228"/>
  <c r="R3227"/>
  <c r="R3226"/>
  <c r="R3225"/>
  <c r="R3224"/>
  <c r="R3223"/>
  <c r="R3222"/>
  <c r="R3221"/>
  <c r="R3220"/>
  <c r="R3219"/>
  <c r="R3218"/>
  <c r="R3217"/>
  <c r="R3216"/>
  <c r="R3215"/>
  <c r="R3214"/>
  <c r="R3213"/>
  <c r="R3212"/>
  <c r="R3211"/>
  <c r="R3210"/>
  <c r="R3209"/>
  <c r="R3208"/>
  <c r="R3207"/>
  <c r="R3206"/>
  <c r="R3205"/>
  <c r="R3204"/>
  <c r="R3203"/>
  <c r="R3202"/>
  <c r="R3201"/>
  <c r="R3200"/>
  <c r="R3199"/>
  <c r="R3198"/>
  <c r="R3197"/>
  <c r="R3196"/>
  <c r="R3195"/>
  <c r="R3194"/>
  <c r="R3193"/>
  <c r="R3192"/>
  <c r="R3191"/>
  <c r="R3190"/>
  <c r="R3189"/>
  <c r="R3188"/>
  <c r="R3187"/>
  <c r="R3186"/>
  <c r="R3185"/>
  <c r="R3184"/>
  <c r="R3183"/>
  <c r="R3182"/>
  <c r="R3181"/>
  <c r="R3180"/>
  <c r="R3179"/>
  <c r="R3178"/>
  <c r="R3177"/>
  <c r="R3176"/>
  <c r="R3175"/>
  <c r="R3174"/>
  <c r="R3173"/>
  <c r="R3172"/>
  <c r="R3171"/>
  <c r="R3170"/>
  <c r="R3169"/>
  <c r="R3168"/>
  <c r="R3167"/>
  <c r="R3166"/>
  <c r="R3165"/>
  <c r="R3164"/>
  <c r="R3163"/>
  <c r="R3162"/>
  <c r="R3161"/>
  <c r="R3160"/>
  <c r="R3159"/>
  <c r="R3158"/>
  <c r="R3157"/>
  <c r="R3156"/>
  <c r="R3155"/>
  <c r="R3154"/>
  <c r="R3153"/>
  <c r="R3152"/>
  <c r="R3151"/>
  <c r="R3150"/>
  <c r="R3149"/>
  <c r="R3148"/>
  <c r="R3147"/>
  <c r="R3146"/>
  <c r="R3145"/>
  <c r="R3144"/>
  <c r="R3143"/>
  <c r="R3142"/>
  <c r="R3141"/>
  <c r="R3140"/>
  <c r="R3139"/>
  <c r="R3138"/>
  <c r="R3137"/>
  <c r="R3136"/>
  <c r="R3135"/>
  <c r="R3134"/>
  <c r="R3133"/>
  <c r="R3132"/>
  <c r="R3131"/>
  <c r="R3130"/>
  <c r="R3129"/>
  <c r="R3128"/>
  <c r="R3127"/>
  <c r="R3126"/>
  <c r="R3125"/>
  <c r="R3124"/>
  <c r="R3123"/>
  <c r="R3122"/>
  <c r="R3121"/>
  <c r="R3120"/>
  <c r="R3119"/>
  <c r="R3118"/>
  <c r="R3117"/>
  <c r="R3116"/>
  <c r="R3115"/>
  <c r="R3114"/>
  <c r="R3113"/>
  <c r="R3112"/>
  <c r="R3111"/>
  <c r="R3110"/>
  <c r="R3109"/>
  <c r="R3108"/>
  <c r="R3107"/>
  <c r="R3106"/>
  <c r="R3105"/>
  <c r="R3104"/>
  <c r="R3103"/>
  <c r="R3102"/>
  <c r="R3101"/>
  <c r="R3100"/>
  <c r="R3099"/>
  <c r="R3098"/>
  <c r="R3097"/>
  <c r="R3096"/>
  <c r="R3095"/>
  <c r="R3094"/>
  <c r="R3093"/>
  <c r="R3092"/>
  <c r="R3091"/>
  <c r="R3090"/>
  <c r="R3089"/>
  <c r="R3088"/>
  <c r="R3087"/>
  <c r="R3086"/>
  <c r="R3085"/>
  <c r="R3084"/>
  <c r="R3083"/>
  <c r="R3082"/>
  <c r="R3081"/>
  <c r="R3080"/>
  <c r="R3079"/>
  <c r="R3078"/>
  <c r="R3077"/>
  <c r="R3076"/>
  <c r="R3075"/>
  <c r="R3074"/>
  <c r="R3073"/>
  <c r="R3072"/>
  <c r="R3071"/>
  <c r="R3070"/>
  <c r="R3069"/>
  <c r="R3068"/>
  <c r="R3067"/>
  <c r="R3066"/>
  <c r="R3065"/>
  <c r="R3064"/>
  <c r="R3063"/>
  <c r="R3062"/>
  <c r="R3061"/>
  <c r="R3060"/>
  <c r="R3059"/>
  <c r="R3058"/>
  <c r="R3057"/>
  <c r="R3056"/>
  <c r="R3055"/>
  <c r="R3054"/>
  <c r="R3053"/>
  <c r="R3052"/>
  <c r="R3051"/>
  <c r="R3050"/>
  <c r="R3049"/>
  <c r="R3048"/>
  <c r="R3047"/>
  <c r="R3046"/>
  <c r="R3045"/>
  <c r="R3044"/>
  <c r="R3043"/>
  <c r="R3042"/>
  <c r="R3041"/>
  <c r="R3040"/>
  <c r="R3039"/>
  <c r="R3038"/>
  <c r="R3037"/>
  <c r="R3036"/>
  <c r="R3035"/>
  <c r="R3034"/>
  <c r="R3033"/>
  <c r="R3032"/>
  <c r="R3031"/>
  <c r="R3030"/>
  <c r="R3029"/>
  <c r="R3028"/>
  <c r="R3027"/>
  <c r="R3026"/>
  <c r="R3025"/>
  <c r="R3024"/>
  <c r="R3023"/>
  <c r="R3022"/>
  <c r="R3021"/>
  <c r="R3020"/>
  <c r="R3019"/>
  <c r="R3018"/>
  <c r="R3017"/>
  <c r="R3016"/>
  <c r="R3015"/>
  <c r="R3014"/>
  <c r="R3013"/>
  <c r="R3012"/>
  <c r="R3011"/>
  <c r="R3010"/>
  <c r="R3009"/>
  <c r="R3008"/>
  <c r="R3007"/>
  <c r="R3006"/>
  <c r="R3005"/>
  <c r="R3004"/>
  <c r="R3003"/>
  <c r="R3002"/>
  <c r="R3001"/>
  <c r="R3000"/>
  <c r="R2999"/>
  <c r="R2998"/>
  <c r="R2997"/>
  <c r="R2996"/>
  <c r="R2995"/>
  <c r="R2994"/>
  <c r="R2993"/>
  <c r="R2992"/>
  <c r="R2991"/>
  <c r="R2990"/>
  <c r="R2989"/>
  <c r="R2988"/>
  <c r="R2987"/>
  <c r="R2986"/>
  <c r="R2985"/>
  <c r="R2984"/>
  <c r="R2983"/>
  <c r="R2982"/>
  <c r="R2981"/>
  <c r="R2980"/>
  <c r="R2979"/>
  <c r="R2978"/>
  <c r="R2977"/>
  <c r="R2976"/>
  <c r="R2975"/>
  <c r="R2974"/>
  <c r="R2973"/>
  <c r="R2972"/>
  <c r="R2971"/>
  <c r="R2970"/>
  <c r="R2969"/>
  <c r="R2968"/>
  <c r="R2967"/>
  <c r="R2966"/>
  <c r="R2965"/>
  <c r="R2964"/>
  <c r="R2963"/>
  <c r="R2962"/>
  <c r="R2961"/>
  <c r="R2960"/>
  <c r="R2959"/>
  <c r="R2958"/>
  <c r="R2957"/>
  <c r="R2956"/>
  <c r="R2955"/>
  <c r="R2954"/>
  <c r="R2953"/>
  <c r="R2952"/>
  <c r="R2951"/>
  <c r="R2950"/>
  <c r="R2949"/>
  <c r="R2948"/>
  <c r="R2947"/>
  <c r="R2946"/>
  <c r="R2945"/>
  <c r="R2944"/>
  <c r="R2943"/>
  <c r="R2942"/>
  <c r="R2941"/>
  <c r="R2940"/>
  <c r="R2939"/>
  <c r="R2938"/>
  <c r="R2937"/>
  <c r="R2936"/>
  <c r="R2935"/>
  <c r="R2934"/>
  <c r="R2933"/>
  <c r="R2932"/>
  <c r="R2931"/>
  <c r="R2930"/>
  <c r="R2929"/>
  <c r="R2928"/>
  <c r="R2927"/>
  <c r="R2926"/>
  <c r="R2925"/>
  <c r="R2924"/>
  <c r="R2923"/>
  <c r="R2922"/>
  <c r="R2921"/>
  <c r="R2920"/>
  <c r="R2919"/>
  <c r="R2918"/>
  <c r="R2917"/>
  <c r="R2916"/>
  <c r="R2915"/>
  <c r="R2914"/>
  <c r="R2913"/>
  <c r="R2912"/>
  <c r="R2911"/>
  <c r="R2910"/>
  <c r="R2909"/>
  <c r="R2908"/>
  <c r="R2907"/>
  <c r="R2906"/>
  <c r="R2905"/>
  <c r="R2904"/>
  <c r="R2903"/>
  <c r="R2902"/>
  <c r="R2901"/>
  <c r="R2900"/>
  <c r="R2899"/>
  <c r="R2898"/>
  <c r="R2897"/>
  <c r="R2896"/>
  <c r="R2895"/>
  <c r="R2894"/>
  <c r="R2893"/>
  <c r="R2892"/>
  <c r="R2891"/>
  <c r="R2890"/>
  <c r="R2889"/>
  <c r="R2888"/>
  <c r="R2887"/>
  <c r="R2886"/>
  <c r="R2885"/>
  <c r="R2884"/>
  <c r="R2883"/>
  <c r="R2882"/>
  <c r="R2881"/>
  <c r="R2880"/>
  <c r="R2879"/>
  <c r="R2878"/>
  <c r="R2877"/>
  <c r="R2876"/>
  <c r="R2875"/>
  <c r="R2874"/>
  <c r="R2873"/>
  <c r="R2872"/>
  <c r="R2871"/>
  <c r="R2870"/>
  <c r="R2869"/>
  <c r="R2868"/>
  <c r="R2867"/>
  <c r="R2866"/>
  <c r="R2865"/>
  <c r="R2864"/>
  <c r="R2863"/>
  <c r="R2862"/>
  <c r="R2861"/>
  <c r="R2860"/>
  <c r="R2859"/>
  <c r="R2858"/>
  <c r="R2857"/>
  <c r="R2856"/>
  <c r="R2855"/>
  <c r="R2854"/>
  <c r="R2853"/>
  <c r="R2852"/>
  <c r="R2851"/>
  <c r="R2850"/>
  <c r="R2849"/>
  <c r="R2848"/>
  <c r="R2847"/>
  <c r="R2846"/>
  <c r="R2845"/>
  <c r="R2844"/>
  <c r="R2843"/>
  <c r="R2842"/>
  <c r="R2841"/>
  <c r="R2840"/>
  <c r="R2839"/>
  <c r="R2838"/>
  <c r="R2837"/>
  <c r="R2836"/>
  <c r="R2835"/>
  <c r="R2834"/>
  <c r="R2833"/>
  <c r="R2832"/>
  <c r="R2831"/>
  <c r="R2830"/>
  <c r="R2829"/>
  <c r="R2828"/>
  <c r="R2827"/>
  <c r="R2826"/>
  <c r="R2825"/>
  <c r="R2824"/>
  <c r="R2823"/>
  <c r="R2822"/>
  <c r="R2821"/>
  <c r="R2820"/>
  <c r="R2819"/>
  <c r="R2818"/>
  <c r="R2817"/>
  <c r="R2816"/>
  <c r="R2815"/>
  <c r="R2814"/>
  <c r="R2813"/>
  <c r="R2812"/>
  <c r="R2811"/>
  <c r="R2810"/>
  <c r="R2809"/>
  <c r="R2808"/>
  <c r="R2807"/>
  <c r="R2806"/>
  <c r="R2805"/>
  <c r="R2804"/>
  <c r="R2803"/>
  <c r="R2802"/>
  <c r="R2801"/>
  <c r="R2800"/>
  <c r="R2799"/>
  <c r="R2798"/>
  <c r="R2797"/>
  <c r="R2796"/>
  <c r="R2795"/>
  <c r="R2794"/>
  <c r="R2793"/>
  <c r="R2792"/>
  <c r="R2791"/>
  <c r="R2790"/>
  <c r="R2789"/>
  <c r="R2788"/>
  <c r="R2787"/>
  <c r="R2786"/>
  <c r="R2785"/>
  <c r="R2784"/>
  <c r="R2783"/>
  <c r="R2782"/>
  <c r="R2781"/>
  <c r="R2780"/>
  <c r="R2779"/>
  <c r="R2778"/>
  <c r="R2777"/>
  <c r="R2776"/>
  <c r="R2775"/>
  <c r="R2774"/>
  <c r="R2773"/>
  <c r="R2772"/>
  <c r="R2771"/>
  <c r="R2770"/>
  <c r="R2769"/>
  <c r="R2768"/>
  <c r="R2767"/>
  <c r="R2766"/>
  <c r="R2765"/>
  <c r="R2764"/>
  <c r="R2763"/>
  <c r="R2762"/>
  <c r="R2761"/>
  <c r="R2760"/>
  <c r="R2759"/>
  <c r="R2758"/>
  <c r="R2757"/>
  <c r="R2756"/>
  <c r="R2755"/>
  <c r="R2754"/>
  <c r="R2753"/>
  <c r="R2752"/>
  <c r="R2751"/>
  <c r="R2750"/>
  <c r="R2749"/>
  <c r="R2748"/>
  <c r="R2747"/>
  <c r="R2746"/>
  <c r="R2745"/>
  <c r="R2744"/>
  <c r="R2743"/>
  <c r="R2742"/>
  <c r="R2741"/>
  <c r="R2740"/>
  <c r="R2739"/>
  <c r="R2738"/>
  <c r="R2737"/>
  <c r="R2736"/>
  <c r="R2735"/>
  <c r="R2734"/>
  <c r="R2733"/>
  <c r="R2732"/>
  <c r="R2731"/>
  <c r="R2730"/>
  <c r="R2729"/>
  <c r="R2728"/>
  <c r="R2727"/>
  <c r="R2726"/>
  <c r="R2725"/>
  <c r="R2724"/>
  <c r="R2723"/>
  <c r="R2722"/>
  <c r="R2721"/>
  <c r="R2720"/>
  <c r="R2719"/>
  <c r="R2718"/>
  <c r="R2717"/>
  <c r="R2716"/>
  <c r="R2715"/>
  <c r="R2714"/>
  <c r="R2713"/>
  <c r="R2712"/>
  <c r="R2711"/>
  <c r="R2710"/>
  <c r="R2709"/>
  <c r="R2708"/>
  <c r="R2707"/>
  <c r="R2706"/>
  <c r="R2705"/>
  <c r="R2704"/>
  <c r="R2703"/>
  <c r="R2702"/>
  <c r="R2701"/>
  <c r="R2700"/>
  <c r="R2699"/>
  <c r="R2698"/>
  <c r="R2697"/>
  <c r="R2696"/>
  <c r="R2695"/>
  <c r="R2694"/>
  <c r="R2693"/>
  <c r="R2692"/>
  <c r="R2691"/>
  <c r="R2690"/>
  <c r="R2689"/>
  <c r="R2688"/>
  <c r="R2687"/>
  <c r="R2686"/>
  <c r="R2685"/>
  <c r="R2684"/>
  <c r="R2683"/>
  <c r="R2682"/>
  <c r="R2681"/>
  <c r="R2680"/>
  <c r="R2679"/>
  <c r="R2678"/>
  <c r="R2677"/>
  <c r="R2676"/>
  <c r="R2675"/>
  <c r="R2674"/>
  <c r="R2673"/>
  <c r="R2672"/>
  <c r="R2671"/>
  <c r="R2670"/>
  <c r="R2669"/>
  <c r="R2668"/>
  <c r="R2667"/>
  <c r="R2666"/>
  <c r="R2665"/>
  <c r="R2664"/>
  <c r="R2663"/>
  <c r="R2662"/>
  <c r="R2661"/>
  <c r="R2660"/>
  <c r="R2659"/>
  <c r="R2658"/>
  <c r="R2657"/>
  <c r="R2656"/>
  <c r="R2655"/>
  <c r="R2654"/>
  <c r="R2653"/>
  <c r="R2652"/>
  <c r="R2651"/>
  <c r="R2650"/>
  <c r="R2649"/>
  <c r="R2648"/>
  <c r="R2647"/>
  <c r="R2646"/>
  <c r="R2645"/>
  <c r="R2644"/>
  <c r="R2643"/>
  <c r="R2642"/>
  <c r="R2641"/>
  <c r="R2640"/>
  <c r="R2639"/>
  <c r="R2638"/>
  <c r="R2637"/>
  <c r="R2636"/>
  <c r="R2635"/>
  <c r="R2634"/>
  <c r="R2633"/>
  <c r="R2632"/>
  <c r="R2631"/>
  <c r="R2630"/>
  <c r="R2629"/>
  <c r="R2628"/>
  <c r="R2627"/>
  <c r="R2626"/>
  <c r="R2625"/>
  <c r="R2624"/>
  <c r="R2623"/>
  <c r="R2622"/>
  <c r="R2621"/>
  <c r="R2620"/>
  <c r="R2619"/>
  <c r="R2618"/>
  <c r="R2617"/>
  <c r="R2616"/>
  <c r="R2615"/>
  <c r="R2614"/>
  <c r="R2613"/>
  <c r="R2612"/>
  <c r="R2611"/>
  <c r="R2610"/>
  <c r="R2609"/>
  <c r="R2608"/>
  <c r="R2607"/>
  <c r="R2606"/>
  <c r="R2605"/>
  <c r="R2604"/>
  <c r="R2603"/>
  <c r="R2602"/>
  <c r="R2601"/>
  <c r="R2600"/>
  <c r="R2599"/>
  <c r="R2598"/>
  <c r="R2597"/>
  <c r="R2596"/>
  <c r="R2595"/>
  <c r="R2594"/>
  <c r="R2593"/>
  <c r="R2592"/>
  <c r="R2591"/>
  <c r="R2590"/>
  <c r="R2589"/>
  <c r="R2588"/>
  <c r="R2587"/>
  <c r="R2586"/>
  <c r="R2585"/>
  <c r="R2584"/>
  <c r="R2583"/>
  <c r="R2582"/>
  <c r="R2581"/>
  <c r="R2580"/>
  <c r="R2579"/>
  <c r="R2578"/>
  <c r="R2577"/>
  <c r="R2576"/>
  <c r="R2575"/>
  <c r="R2574"/>
  <c r="R2573"/>
  <c r="R2572"/>
  <c r="R2571"/>
  <c r="R2570"/>
  <c r="R2569"/>
  <c r="R2568"/>
  <c r="R2567"/>
  <c r="R2566"/>
  <c r="R2565"/>
  <c r="R2564"/>
  <c r="R2563"/>
  <c r="R2562"/>
  <c r="R2561"/>
  <c r="R2560"/>
  <c r="R2559"/>
  <c r="R2558"/>
  <c r="R2557"/>
  <c r="R2556"/>
  <c r="R2555"/>
  <c r="R2554"/>
  <c r="R2553"/>
  <c r="R2552"/>
  <c r="R2551"/>
  <c r="R2550"/>
  <c r="R2549"/>
  <c r="R2548"/>
  <c r="R2547"/>
  <c r="R2546"/>
  <c r="R2545"/>
  <c r="R2544"/>
  <c r="R2543"/>
  <c r="R2542"/>
  <c r="R2541"/>
  <c r="R2540"/>
  <c r="R2539"/>
  <c r="R2538"/>
  <c r="R2537"/>
  <c r="R2536"/>
  <c r="R2535"/>
  <c r="R2534"/>
  <c r="R2533"/>
  <c r="R2532"/>
  <c r="R2531"/>
  <c r="R2530"/>
  <c r="R2529"/>
  <c r="R2528"/>
  <c r="R2527"/>
  <c r="R2526"/>
  <c r="R2525"/>
  <c r="R2524"/>
  <c r="R2523"/>
  <c r="R2522"/>
  <c r="R2521"/>
  <c r="R2520"/>
  <c r="R2519"/>
  <c r="R2518"/>
  <c r="R2517"/>
  <c r="R2516"/>
  <c r="R2515"/>
  <c r="R2514"/>
  <c r="R2513"/>
  <c r="R2512"/>
  <c r="R2511"/>
  <c r="R2510"/>
  <c r="R2509"/>
  <c r="R2508"/>
  <c r="R2507"/>
  <c r="R2506"/>
  <c r="R2505"/>
  <c r="R2504"/>
  <c r="R2503"/>
  <c r="R2502"/>
  <c r="R2501"/>
  <c r="R2500"/>
  <c r="R2499"/>
  <c r="R2498"/>
  <c r="R2497"/>
  <c r="R2496"/>
  <c r="R2495"/>
  <c r="R2494"/>
  <c r="R2493"/>
  <c r="R2492"/>
  <c r="R2491"/>
  <c r="R2490"/>
  <c r="R2489"/>
  <c r="R2488"/>
  <c r="R2487"/>
  <c r="R2486"/>
  <c r="R2485"/>
  <c r="R2484"/>
  <c r="R2483"/>
  <c r="R2482"/>
  <c r="R2481"/>
  <c r="R2480"/>
  <c r="R2479"/>
  <c r="R2478"/>
  <c r="R2477"/>
  <c r="R2476"/>
  <c r="R2475"/>
  <c r="R2474"/>
  <c r="R2473"/>
  <c r="R2472"/>
  <c r="R2471"/>
  <c r="R2470"/>
  <c r="R2469"/>
  <c r="R2468"/>
  <c r="R2467"/>
  <c r="R2466"/>
  <c r="R2465"/>
  <c r="R2464"/>
  <c r="R2463"/>
  <c r="R2462"/>
  <c r="R2461"/>
  <c r="R2460"/>
  <c r="R2459"/>
  <c r="R2458"/>
  <c r="R2457"/>
  <c r="R2456"/>
  <c r="R2455"/>
  <c r="R2454"/>
  <c r="R2453"/>
  <c r="R2452"/>
  <c r="R2451"/>
  <c r="R2450"/>
  <c r="R2449"/>
  <c r="R2448"/>
  <c r="R2447"/>
  <c r="R2446"/>
  <c r="R2445"/>
  <c r="R2444"/>
  <c r="R2443"/>
  <c r="R2442"/>
  <c r="R2441"/>
  <c r="R2440"/>
  <c r="R2439"/>
  <c r="R2438"/>
  <c r="R2437"/>
  <c r="R2436"/>
  <c r="R2435"/>
  <c r="R2434"/>
  <c r="R2433"/>
  <c r="R2432"/>
  <c r="R2431"/>
  <c r="R2430"/>
  <c r="R2429"/>
  <c r="R2428"/>
  <c r="R2427"/>
  <c r="R2426"/>
  <c r="R2425"/>
  <c r="R2424"/>
  <c r="R2423"/>
  <c r="R2422"/>
  <c r="R2421"/>
  <c r="R2420"/>
  <c r="R2419"/>
  <c r="R2418"/>
  <c r="R2417"/>
  <c r="R2416"/>
  <c r="R2415"/>
  <c r="R2414"/>
  <c r="R2413"/>
  <c r="R2412"/>
  <c r="R2411"/>
  <c r="R2410"/>
  <c r="R2409"/>
  <c r="R2408"/>
  <c r="R2407"/>
  <c r="R2406"/>
  <c r="R2405"/>
  <c r="R2404"/>
  <c r="R2403"/>
  <c r="R2402"/>
  <c r="R2401"/>
  <c r="R2400"/>
  <c r="R2399"/>
  <c r="R2398"/>
  <c r="R2397"/>
  <c r="R2396"/>
  <c r="R2395"/>
  <c r="R2394"/>
  <c r="R2393"/>
  <c r="R2392"/>
  <c r="R2391"/>
  <c r="R2390"/>
  <c r="R2389"/>
  <c r="R2388"/>
  <c r="R2387"/>
  <c r="R2386"/>
  <c r="R2385"/>
  <c r="R2384"/>
  <c r="R2383"/>
  <c r="R2382"/>
  <c r="R2381"/>
  <c r="R2380"/>
  <c r="R2379"/>
  <c r="R2378"/>
  <c r="R2377"/>
  <c r="R2376"/>
  <c r="R2375"/>
  <c r="R2374"/>
  <c r="R2373"/>
  <c r="R2372"/>
  <c r="R2371"/>
  <c r="R2370"/>
  <c r="R2369"/>
  <c r="R2368"/>
  <c r="R2367"/>
  <c r="R2366"/>
  <c r="R2365"/>
  <c r="R2364"/>
  <c r="R2363"/>
  <c r="R2362"/>
  <c r="R2361"/>
  <c r="R2360"/>
  <c r="R2359"/>
  <c r="R2358"/>
  <c r="R2357"/>
  <c r="R2356"/>
  <c r="R2355"/>
  <c r="R2354"/>
  <c r="R2353"/>
  <c r="R2352"/>
  <c r="R2351"/>
  <c r="R2350"/>
  <c r="R2349"/>
  <c r="R2348"/>
  <c r="R2347"/>
  <c r="R2346"/>
  <c r="R2345"/>
  <c r="R2344"/>
  <c r="R2343"/>
  <c r="R2342"/>
  <c r="R2341"/>
  <c r="R2340"/>
  <c r="R2339"/>
  <c r="R2338"/>
  <c r="R2337"/>
  <c r="R2336"/>
  <c r="R2335"/>
  <c r="R2334"/>
  <c r="R2333"/>
  <c r="R2332"/>
  <c r="R2331"/>
  <c r="R2330"/>
  <c r="R2329"/>
  <c r="R2328"/>
  <c r="R2327"/>
  <c r="R2326"/>
  <c r="R2325"/>
  <c r="R2324"/>
  <c r="R2323"/>
  <c r="R2322"/>
  <c r="R2321"/>
  <c r="R2320"/>
  <c r="R2319"/>
  <c r="R2318"/>
  <c r="R2317"/>
  <c r="R2316"/>
  <c r="R2315"/>
  <c r="R2314"/>
  <c r="R2313"/>
  <c r="R2312"/>
  <c r="R2311"/>
  <c r="R2310"/>
  <c r="R2309"/>
  <c r="R2308"/>
  <c r="R2307"/>
  <c r="R2306"/>
  <c r="R2305"/>
  <c r="R2304"/>
  <c r="R2303"/>
  <c r="R2302"/>
  <c r="R2301"/>
  <c r="R2300"/>
  <c r="R2299"/>
  <c r="R2298"/>
  <c r="R2297"/>
  <c r="R2296"/>
  <c r="R2295"/>
  <c r="R2294"/>
  <c r="R2293"/>
  <c r="R2292"/>
  <c r="R2291"/>
  <c r="R2290"/>
  <c r="R2289"/>
  <c r="R2288"/>
  <c r="R2287"/>
  <c r="R2286"/>
  <c r="R2285"/>
  <c r="R2284"/>
  <c r="R2283"/>
  <c r="R2282"/>
  <c r="R2281"/>
  <c r="R2280"/>
  <c r="R2279"/>
  <c r="R2278"/>
  <c r="R2277"/>
  <c r="R2276"/>
  <c r="R2275"/>
  <c r="R2274"/>
  <c r="R2273"/>
  <c r="R2272"/>
  <c r="R2271"/>
  <c r="R2270"/>
  <c r="R2269"/>
  <c r="R2268"/>
  <c r="R2267"/>
  <c r="R2266"/>
  <c r="R2265"/>
  <c r="R2264"/>
  <c r="R2263"/>
  <c r="R2262"/>
  <c r="R2261"/>
  <c r="R2260"/>
  <c r="R2259"/>
  <c r="R2258"/>
  <c r="R2257"/>
  <c r="R2256"/>
  <c r="R2255"/>
  <c r="R2254"/>
  <c r="R2253"/>
  <c r="R2252"/>
  <c r="R2251"/>
  <c r="R2250"/>
  <c r="R2249"/>
  <c r="R2248"/>
  <c r="R2247"/>
  <c r="R2246"/>
  <c r="R2245"/>
  <c r="R2244"/>
  <c r="R2243"/>
  <c r="R2242"/>
  <c r="R2241"/>
  <c r="R2240"/>
  <c r="R2239"/>
  <c r="R2238"/>
  <c r="R2237"/>
  <c r="R2236"/>
  <c r="R2235"/>
  <c r="R2234"/>
  <c r="R2233"/>
  <c r="R2232"/>
  <c r="R2231"/>
  <c r="R2230"/>
  <c r="R2229"/>
  <c r="R2228"/>
  <c r="R2227"/>
  <c r="R2226"/>
  <c r="R2225"/>
  <c r="R2224"/>
  <c r="R2223"/>
  <c r="R2222"/>
  <c r="R2221"/>
  <c r="R2220"/>
  <c r="R2219"/>
  <c r="R2218"/>
  <c r="R2217"/>
  <c r="R2216"/>
  <c r="R2215"/>
  <c r="R2214"/>
  <c r="R2213"/>
  <c r="R2212"/>
  <c r="R2211"/>
  <c r="R2210"/>
  <c r="R2209"/>
  <c r="R2208"/>
  <c r="R2207"/>
  <c r="R2206"/>
  <c r="R2205"/>
  <c r="R2204"/>
  <c r="R2203"/>
  <c r="R2202"/>
  <c r="R2201"/>
  <c r="R2200"/>
  <c r="R2199"/>
  <c r="R2198"/>
  <c r="R2197"/>
  <c r="R2196"/>
  <c r="R2195"/>
  <c r="R2194"/>
  <c r="R2193"/>
  <c r="R2192"/>
  <c r="R2191"/>
  <c r="R2190"/>
  <c r="R2189"/>
  <c r="R2188"/>
  <c r="R2187"/>
  <c r="R2186"/>
  <c r="R2185"/>
  <c r="R2184"/>
  <c r="R2183"/>
  <c r="R2182"/>
  <c r="R2181"/>
  <c r="R2180"/>
  <c r="R2179"/>
  <c r="R2178"/>
  <c r="R2177"/>
  <c r="R2176"/>
  <c r="R2175"/>
  <c r="R2174"/>
  <c r="R2173"/>
  <c r="R2172"/>
  <c r="R2171"/>
  <c r="R2170"/>
  <c r="R2169"/>
  <c r="R2168"/>
  <c r="R2167"/>
  <c r="R2166"/>
  <c r="R2165"/>
  <c r="R2164"/>
  <c r="R2163"/>
  <c r="R2162"/>
  <c r="R2161"/>
  <c r="R2160"/>
  <c r="R2159"/>
  <c r="R2158"/>
  <c r="R2157"/>
  <c r="R2156"/>
  <c r="R2155"/>
  <c r="R2154"/>
  <c r="R2153"/>
  <c r="R2152"/>
  <c r="R2151"/>
  <c r="R2150"/>
  <c r="R2149"/>
  <c r="R2148"/>
  <c r="R2147"/>
  <c r="R2146"/>
  <c r="R2145"/>
  <c r="R2144"/>
  <c r="R2143"/>
  <c r="R2142"/>
  <c r="R2141"/>
  <c r="R2140"/>
  <c r="R2139"/>
  <c r="R2138"/>
  <c r="R2137"/>
  <c r="R2136"/>
  <c r="R2135"/>
  <c r="R2134"/>
  <c r="R2133"/>
  <c r="R2132"/>
  <c r="R2131"/>
  <c r="R2130"/>
  <c r="R2129"/>
  <c r="R2128"/>
  <c r="R2127"/>
  <c r="R2126"/>
  <c r="R2125"/>
  <c r="R2124"/>
  <c r="R2123"/>
  <c r="R2122"/>
  <c r="R2121"/>
  <c r="R2120"/>
  <c r="R2119"/>
  <c r="R2118"/>
  <c r="R2117"/>
  <c r="R2116"/>
  <c r="R2115"/>
  <c r="R2114"/>
  <c r="R2113"/>
  <c r="R2112"/>
  <c r="R2111"/>
  <c r="R2110"/>
  <c r="R2109"/>
  <c r="R2108"/>
  <c r="R2107"/>
  <c r="R2106"/>
  <c r="R2105"/>
  <c r="R2104"/>
  <c r="R2103"/>
  <c r="R2102"/>
  <c r="R2101"/>
  <c r="R2100"/>
  <c r="R2099"/>
  <c r="R2098"/>
  <c r="R2097"/>
  <c r="R2096"/>
  <c r="R2095"/>
  <c r="R2094"/>
  <c r="R2093"/>
  <c r="R2092"/>
  <c r="R2091"/>
  <c r="R2090"/>
  <c r="R2089"/>
  <c r="R2088"/>
  <c r="R2087"/>
  <c r="R2086"/>
  <c r="R2085"/>
  <c r="R2084"/>
  <c r="R2083"/>
  <c r="R2082"/>
  <c r="R2081"/>
  <c r="R2080"/>
  <c r="R2079"/>
  <c r="R2078"/>
  <c r="R2077"/>
  <c r="R2076"/>
  <c r="R2075"/>
  <c r="R2074"/>
  <c r="R2073"/>
  <c r="R2072"/>
  <c r="R2071"/>
  <c r="R2070"/>
  <c r="R2069"/>
  <c r="R2068"/>
  <c r="R2067"/>
  <c r="R2066"/>
  <c r="R2065"/>
  <c r="R2064"/>
  <c r="R2063"/>
  <c r="R2062"/>
  <c r="R2061"/>
  <c r="R2060"/>
  <c r="R2059"/>
  <c r="R2058"/>
  <c r="R2057"/>
  <c r="R2056"/>
  <c r="R2055"/>
  <c r="R2054"/>
  <c r="R2053"/>
  <c r="R2052"/>
  <c r="R2051"/>
  <c r="R2050"/>
  <c r="R2049"/>
  <c r="R2048"/>
  <c r="R2047"/>
  <c r="R2046"/>
  <c r="R2045"/>
  <c r="R2044"/>
  <c r="R2043"/>
  <c r="R2042"/>
  <c r="R2041"/>
  <c r="R2040"/>
  <c r="R2039"/>
  <c r="R2038"/>
  <c r="R2037"/>
  <c r="R2036"/>
  <c r="R2035"/>
  <c r="R2034"/>
  <c r="R2033"/>
  <c r="R2032"/>
  <c r="R2031"/>
  <c r="R2030"/>
  <c r="R2029"/>
  <c r="R2028"/>
  <c r="R2027"/>
  <c r="R2026"/>
  <c r="R2025"/>
  <c r="R2024"/>
  <c r="R2023"/>
  <c r="R2022"/>
  <c r="R2021"/>
  <c r="R2020"/>
  <c r="R2019"/>
  <c r="R2018"/>
  <c r="R2017"/>
  <c r="R2016"/>
  <c r="R2015"/>
  <c r="R2014"/>
  <c r="R2013"/>
  <c r="R2012"/>
  <c r="R2011"/>
  <c r="R2010"/>
  <c r="R2009"/>
  <c r="R2008"/>
  <c r="R2007"/>
  <c r="R2006"/>
  <c r="R2005"/>
  <c r="R2004"/>
  <c r="R2003"/>
  <c r="R2002"/>
  <c r="R2001"/>
  <c r="R2000"/>
  <c r="R1999"/>
  <c r="R1998"/>
  <c r="R1997"/>
  <c r="R1996"/>
  <c r="R1995"/>
  <c r="R1994"/>
  <c r="R1993"/>
  <c r="R1992"/>
  <c r="R1991"/>
  <c r="R1990"/>
  <c r="R1989"/>
  <c r="R1988"/>
  <c r="R1987"/>
  <c r="R1986"/>
  <c r="R1985"/>
  <c r="R1984"/>
  <c r="R1983"/>
  <c r="R1982"/>
  <c r="R1981"/>
  <c r="R1980"/>
  <c r="R1979"/>
  <c r="R1978"/>
  <c r="R1977"/>
  <c r="R1976"/>
  <c r="R1975"/>
  <c r="R1974"/>
  <c r="R1973"/>
  <c r="R1972"/>
  <c r="R1971"/>
  <c r="R1970"/>
  <c r="R1969"/>
  <c r="R1968"/>
  <c r="R1967"/>
  <c r="R1966"/>
  <c r="R1965"/>
  <c r="R1964"/>
  <c r="R1963"/>
  <c r="R1962"/>
  <c r="R1961"/>
  <c r="R1960"/>
  <c r="R1959"/>
  <c r="R1958"/>
  <c r="R1957"/>
  <c r="R1956"/>
  <c r="R1955"/>
  <c r="R1954"/>
  <c r="R1953"/>
  <c r="R1952"/>
  <c r="R1951"/>
  <c r="R1950"/>
  <c r="R1949"/>
  <c r="R1948"/>
  <c r="R1947"/>
  <c r="R1946"/>
  <c r="R1945"/>
  <c r="R1944"/>
  <c r="R1943"/>
  <c r="R1942"/>
  <c r="R1941"/>
  <c r="R1940"/>
  <c r="R1939"/>
  <c r="R1938"/>
  <c r="R1937"/>
  <c r="R1936"/>
  <c r="R1935"/>
  <c r="R1934"/>
  <c r="R1933"/>
  <c r="R1932"/>
  <c r="R1931"/>
  <c r="R1930"/>
  <c r="R1929"/>
  <c r="R1928"/>
  <c r="R1927"/>
  <c r="R1926"/>
  <c r="R1925"/>
  <c r="R1924"/>
  <c r="R1923"/>
  <c r="R1922"/>
  <c r="R1921"/>
  <c r="R1920"/>
  <c r="R1919"/>
  <c r="R1918"/>
  <c r="R1917"/>
  <c r="R1916"/>
  <c r="R1915"/>
  <c r="R1914"/>
  <c r="R1913"/>
  <c r="R1912"/>
  <c r="R1911"/>
  <c r="R1910"/>
  <c r="R1909"/>
  <c r="R1908"/>
  <c r="R1907"/>
  <c r="R1906"/>
  <c r="R1905"/>
  <c r="R1904"/>
  <c r="R1903"/>
  <c r="R1902"/>
  <c r="R1901"/>
  <c r="R1900"/>
  <c r="R1899"/>
  <c r="R1898"/>
  <c r="R1897"/>
  <c r="R1896"/>
  <c r="R1895"/>
  <c r="R1894"/>
  <c r="R1893"/>
  <c r="R1892"/>
  <c r="R1891"/>
  <c r="R1890"/>
  <c r="R1889"/>
  <c r="R1888"/>
  <c r="R1887"/>
  <c r="R1886"/>
  <c r="R1885"/>
  <c r="R1884"/>
  <c r="R1883"/>
  <c r="R1882"/>
  <c r="R1881"/>
  <c r="R1880"/>
  <c r="R1879"/>
  <c r="R1878"/>
  <c r="R1877"/>
  <c r="R1876"/>
  <c r="R1875"/>
  <c r="R1874"/>
  <c r="R1873"/>
  <c r="R1872"/>
  <c r="R1871"/>
  <c r="R1870"/>
  <c r="R1869"/>
  <c r="R1868"/>
  <c r="R1867"/>
  <c r="R1866"/>
  <c r="R1865"/>
  <c r="R1864"/>
  <c r="R1863"/>
  <c r="R1862"/>
  <c r="R1861"/>
  <c r="R1860"/>
  <c r="R1859"/>
  <c r="R1858"/>
  <c r="R1857"/>
  <c r="R1856"/>
  <c r="R1855"/>
  <c r="R1854"/>
  <c r="R1853"/>
  <c r="R1852"/>
  <c r="R1851"/>
  <c r="R1850"/>
  <c r="R1849"/>
  <c r="R1848"/>
  <c r="R1847"/>
  <c r="R1846"/>
  <c r="R1845"/>
  <c r="R1844"/>
  <c r="R1843"/>
  <c r="R1842"/>
  <c r="R1841"/>
  <c r="R1840"/>
  <c r="R1839"/>
  <c r="R1838"/>
  <c r="R1837"/>
  <c r="R1836"/>
  <c r="R1835"/>
  <c r="R1834"/>
  <c r="R1833"/>
  <c r="R1832"/>
  <c r="R1831"/>
  <c r="R1830"/>
  <c r="R1829"/>
  <c r="R1828"/>
  <c r="R1827"/>
  <c r="R1826"/>
  <c r="R1825"/>
  <c r="R1824"/>
  <c r="R1823"/>
  <c r="R1822"/>
  <c r="R1821"/>
  <c r="R1820"/>
  <c r="R1819"/>
  <c r="R1818"/>
  <c r="R1817"/>
  <c r="R1816"/>
  <c r="R1815"/>
  <c r="R1814"/>
  <c r="R1813"/>
  <c r="R1812"/>
  <c r="R1811"/>
  <c r="R1810"/>
  <c r="R1809"/>
  <c r="R1808"/>
  <c r="R1807"/>
  <c r="R1806"/>
  <c r="R1805"/>
  <c r="R1804"/>
  <c r="R1803"/>
  <c r="R1802"/>
  <c r="R1801"/>
  <c r="R1800"/>
  <c r="R1799"/>
  <c r="R1798"/>
  <c r="R1797"/>
  <c r="R1796"/>
  <c r="R1795"/>
  <c r="R1794"/>
  <c r="R1793"/>
  <c r="R1792"/>
  <c r="R1791"/>
  <c r="R1790"/>
  <c r="R1789"/>
  <c r="R1788"/>
  <c r="R1787"/>
  <c r="R1786"/>
  <c r="R1785"/>
  <c r="R1784"/>
  <c r="R1783"/>
  <c r="R1782"/>
  <c r="R1781"/>
  <c r="R1780"/>
  <c r="R1779"/>
  <c r="R1778"/>
  <c r="R1777"/>
  <c r="R1776"/>
  <c r="R1775"/>
  <c r="R1774"/>
  <c r="R1773"/>
  <c r="R1772"/>
  <c r="R1771"/>
  <c r="R1770"/>
  <c r="R1769"/>
  <c r="R1768"/>
  <c r="R1767"/>
  <c r="R1766"/>
  <c r="R1765"/>
  <c r="R1764"/>
  <c r="R1763"/>
  <c r="R1762"/>
  <c r="R1761"/>
  <c r="R1760"/>
  <c r="R1759"/>
  <c r="R1758"/>
  <c r="R1757"/>
  <c r="R1756"/>
  <c r="R1755"/>
  <c r="R1754"/>
  <c r="R1753"/>
  <c r="R1752"/>
  <c r="R1751"/>
  <c r="R1750"/>
  <c r="R1749"/>
  <c r="R1748"/>
  <c r="R1747"/>
  <c r="R1746"/>
  <c r="R1745"/>
  <c r="R1744"/>
  <c r="R1743"/>
  <c r="R1742"/>
  <c r="R1741"/>
  <c r="R1740"/>
  <c r="R1739"/>
  <c r="R1738"/>
  <c r="R1737"/>
  <c r="R1736"/>
  <c r="R1735"/>
  <c r="R1734"/>
  <c r="R1733"/>
  <c r="R1732"/>
  <c r="R1731"/>
  <c r="R1730"/>
  <c r="R1729"/>
  <c r="R1728"/>
  <c r="R1727"/>
  <c r="R1726"/>
  <c r="R1725"/>
  <c r="R1724"/>
  <c r="R1723"/>
  <c r="R1722"/>
  <c r="R1721"/>
  <c r="R1720"/>
  <c r="R1719"/>
  <c r="R1718"/>
  <c r="R1717"/>
  <c r="R1716"/>
  <c r="R1715"/>
  <c r="R1714"/>
  <c r="R1713"/>
  <c r="R1712"/>
  <c r="R1711"/>
  <c r="R1710"/>
  <c r="R1709"/>
  <c r="R1708"/>
  <c r="R1707"/>
  <c r="R1706"/>
  <c r="R1705"/>
  <c r="R1704"/>
  <c r="R1703"/>
  <c r="R1702"/>
  <c r="R1701"/>
  <c r="R1700"/>
  <c r="R1699"/>
  <c r="R1698"/>
  <c r="R1697"/>
  <c r="R1696"/>
  <c r="R1695"/>
  <c r="R1694"/>
  <c r="R1693"/>
  <c r="R1692"/>
  <c r="R1691"/>
  <c r="R1690"/>
  <c r="R1689"/>
  <c r="R1688"/>
  <c r="R1687"/>
  <c r="R1686"/>
  <c r="R1685"/>
  <c r="R1684"/>
  <c r="R1683"/>
  <c r="R1682"/>
  <c r="R1681"/>
  <c r="R1680"/>
  <c r="R1679"/>
  <c r="R1678"/>
  <c r="R1677"/>
  <c r="R1676"/>
  <c r="R1675"/>
  <c r="R1674"/>
  <c r="R1673"/>
  <c r="R1672"/>
  <c r="R1671"/>
  <c r="R1670"/>
  <c r="R1669"/>
  <c r="R1668"/>
  <c r="R1667"/>
  <c r="R1666"/>
  <c r="R1665"/>
  <c r="R1664"/>
  <c r="R1663"/>
  <c r="R1662"/>
  <c r="R1661"/>
  <c r="R1660"/>
  <c r="R1659"/>
  <c r="R1658"/>
  <c r="R1657"/>
  <c r="R1656"/>
  <c r="R1655"/>
  <c r="R1654"/>
  <c r="R1653"/>
  <c r="R1652"/>
  <c r="R1651"/>
  <c r="R1650"/>
  <c r="R1649"/>
  <c r="R1648"/>
  <c r="R1647"/>
  <c r="R1646"/>
  <c r="R1645"/>
  <c r="R1644"/>
  <c r="R1643"/>
  <c r="R1642"/>
  <c r="R1641"/>
  <c r="R1640"/>
  <c r="R1639"/>
  <c r="R1638"/>
  <c r="R1637"/>
  <c r="R1636"/>
  <c r="R1635"/>
  <c r="R1634"/>
  <c r="R1633"/>
  <c r="R1632"/>
  <c r="R1631"/>
  <c r="R1630"/>
  <c r="R1629"/>
  <c r="R1628"/>
  <c r="R1627"/>
  <c r="R1626"/>
  <c r="R1625"/>
  <c r="R1624"/>
  <c r="R1623"/>
  <c r="R1622"/>
  <c r="R1621"/>
  <c r="R1620"/>
  <c r="R1619"/>
  <c r="R1618"/>
  <c r="R1617"/>
  <c r="R1616"/>
  <c r="R1615"/>
  <c r="R1614"/>
  <c r="R1613"/>
  <c r="R1612"/>
  <c r="R1611"/>
  <c r="R1610"/>
  <c r="R1609"/>
  <c r="R1608"/>
  <c r="R1607"/>
  <c r="R1606"/>
  <c r="R1605"/>
  <c r="R1604"/>
  <c r="R1603"/>
  <c r="R1602"/>
  <c r="R1601"/>
  <c r="R1600"/>
  <c r="R1599"/>
  <c r="R1598"/>
  <c r="R1597"/>
  <c r="R1596"/>
  <c r="R1595"/>
  <c r="R1594"/>
  <c r="R1593"/>
  <c r="R1592"/>
  <c r="R1591"/>
  <c r="R1590"/>
  <c r="R1589"/>
  <c r="R1588"/>
  <c r="R1587"/>
  <c r="R1586"/>
  <c r="R1585"/>
  <c r="R1584"/>
  <c r="R1583"/>
  <c r="R1582"/>
  <c r="R1581"/>
  <c r="R1580"/>
  <c r="R1579"/>
  <c r="R1578"/>
  <c r="R1577"/>
  <c r="R1576"/>
  <c r="R1575"/>
  <c r="R1574"/>
  <c r="R1573"/>
  <c r="R1572"/>
  <c r="R1571"/>
  <c r="R1570"/>
  <c r="R1569"/>
  <c r="R1568"/>
  <c r="R1567"/>
  <c r="R1566"/>
  <c r="R1565"/>
  <c r="R1564"/>
  <c r="R1563"/>
  <c r="R1562"/>
  <c r="R1561"/>
  <c r="R1560"/>
  <c r="R1559"/>
  <c r="R1558"/>
  <c r="R1557"/>
  <c r="R1556"/>
  <c r="R1555"/>
  <c r="R1554"/>
  <c r="R1553"/>
  <c r="R1552"/>
  <c r="R1551"/>
  <c r="R1550"/>
  <c r="R1549"/>
  <c r="R1548"/>
  <c r="R1547"/>
  <c r="R1546"/>
  <c r="R1545"/>
  <c r="R1544"/>
  <c r="R1543"/>
  <c r="R1542"/>
  <c r="R1541"/>
  <c r="R1540"/>
  <c r="R1539"/>
  <c r="R1538"/>
  <c r="R1537"/>
  <c r="R1536"/>
  <c r="R1535"/>
  <c r="R1534"/>
  <c r="R1533"/>
  <c r="R1532"/>
  <c r="R1531"/>
  <c r="R1530"/>
  <c r="R1529"/>
  <c r="R1528"/>
  <c r="R1527"/>
  <c r="R1526"/>
  <c r="R1525"/>
  <c r="R1524"/>
  <c r="R1523"/>
  <c r="R1522"/>
  <c r="R1521"/>
  <c r="R1520"/>
  <c r="R1519"/>
  <c r="R1518"/>
  <c r="R1517"/>
  <c r="R1516"/>
  <c r="R1515"/>
  <c r="R1514"/>
  <c r="R1513"/>
  <c r="R1512"/>
  <c r="R1511"/>
  <c r="R1510"/>
  <c r="R1509"/>
  <c r="R1508"/>
  <c r="R1507"/>
  <c r="R1506"/>
  <c r="R1505"/>
  <c r="R1504"/>
  <c r="R1503"/>
  <c r="R1502"/>
  <c r="R1501"/>
  <c r="R1500"/>
  <c r="R1499"/>
  <c r="R1498"/>
  <c r="R1497"/>
  <c r="R1496"/>
  <c r="R1495"/>
  <c r="R1494"/>
  <c r="R1493"/>
  <c r="R1492"/>
  <c r="R1491"/>
  <c r="R1490"/>
  <c r="R1489"/>
  <c r="R1488"/>
  <c r="R1487"/>
  <c r="R1486"/>
  <c r="R1485"/>
  <c r="R1484"/>
  <c r="R1483"/>
  <c r="R1482"/>
  <c r="R1481"/>
  <c r="R1480"/>
  <c r="R1479"/>
  <c r="R1478"/>
  <c r="R1477"/>
  <c r="R1476"/>
  <c r="R1475"/>
  <c r="R1474"/>
  <c r="R1473"/>
  <c r="R1472"/>
  <c r="R1471"/>
  <c r="R1470"/>
  <c r="R1469"/>
  <c r="R1468"/>
  <c r="R1467"/>
  <c r="R1466"/>
  <c r="R1465"/>
  <c r="R1464"/>
  <c r="R1463"/>
  <c r="R1462"/>
  <c r="R1461"/>
  <c r="R1460"/>
  <c r="R1459"/>
  <c r="R1458"/>
  <c r="R1457"/>
  <c r="R1456"/>
  <c r="R1455"/>
  <c r="R1454"/>
  <c r="R1453"/>
  <c r="R1452"/>
  <c r="R1451"/>
  <c r="R1450"/>
  <c r="R1449"/>
  <c r="R1448"/>
  <c r="R1447"/>
  <c r="R1446"/>
  <c r="R1445"/>
  <c r="R1444"/>
  <c r="R1443"/>
  <c r="R1442"/>
  <c r="R1441"/>
  <c r="R1440"/>
  <c r="R1439"/>
  <c r="R1438"/>
  <c r="R1437"/>
  <c r="R1436"/>
  <c r="R1435"/>
  <c r="R1434"/>
  <c r="R1433"/>
  <c r="R1432"/>
  <c r="R1431"/>
  <c r="R1430"/>
  <c r="R1429"/>
  <c r="R1428"/>
  <c r="R1427"/>
  <c r="R1426"/>
  <c r="R1425"/>
  <c r="R1424"/>
  <c r="R1423"/>
  <c r="R1422"/>
  <c r="R1421"/>
  <c r="R1420"/>
  <c r="R1419"/>
  <c r="R1418"/>
  <c r="R1417"/>
  <c r="R1416"/>
  <c r="R1415"/>
  <c r="R1414"/>
  <c r="R1413"/>
  <c r="R1412"/>
  <c r="R1411"/>
  <c r="R1410"/>
  <c r="R1409"/>
  <c r="R1408"/>
  <c r="R1407"/>
  <c r="R1406"/>
  <c r="R1405"/>
  <c r="R1404"/>
  <c r="R1403"/>
  <c r="R1402"/>
  <c r="R1401"/>
  <c r="R1400"/>
  <c r="R1399"/>
  <c r="R1398"/>
  <c r="R1397"/>
  <c r="R1396"/>
  <c r="R1395"/>
  <c r="R1394"/>
  <c r="R1393"/>
  <c r="R1392"/>
  <c r="R1391"/>
  <c r="R1390"/>
  <c r="R1389"/>
  <c r="R1388"/>
  <c r="R1387"/>
  <c r="R1386"/>
  <c r="R1385"/>
  <c r="R1384"/>
  <c r="R1383"/>
  <c r="R1382"/>
  <c r="R1381"/>
  <c r="R1380"/>
  <c r="R1379"/>
  <c r="R1378"/>
  <c r="R1377"/>
  <c r="R1376"/>
  <c r="R1375"/>
  <c r="R1374"/>
  <c r="R1373"/>
  <c r="R1372"/>
  <c r="R1371"/>
  <c r="R1370"/>
  <c r="R1369"/>
  <c r="R1368"/>
  <c r="R1367"/>
  <c r="R1366"/>
  <c r="R1365"/>
  <c r="R1364"/>
  <c r="R1363"/>
  <c r="R1362"/>
  <c r="R1361"/>
  <c r="R1360"/>
  <c r="R1359"/>
  <c r="R1358"/>
  <c r="R1357"/>
  <c r="R1356"/>
  <c r="R1355"/>
  <c r="R1354"/>
  <c r="R1353"/>
  <c r="R1352"/>
  <c r="R1351"/>
  <c r="R1350"/>
  <c r="R1349"/>
  <c r="R1348"/>
  <c r="R1347"/>
  <c r="R1346"/>
  <c r="R1345"/>
  <c r="R1344"/>
  <c r="R1343"/>
  <c r="R1342"/>
  <c r="R1341"/>
  <c r="R1340"/>
  <c r="R1339"/>
  <c r="R1338"/>
  <c r="R1337"/>
  <c r="R1336"/>
  <c r="R1335"/>
  <c r="R1334"/>
  <c r="R1333"/>
  <c r="R1332"/>
  <c r="R1331"/>
  <c r="R1330"/>
  <c r="R1329"/>
  <c r="R1328"/>
  <c r="R1327"/>
  <c r="R1326"/>
  <c r="R1325"/>
  <c r="R1324"/>
  <c r="R1323"/>
  <c r="R1322"/>
  <c r="R1321"/>
  <c r="R1320"/>
  <c r="R1319"/>
  <c r="R1318"/>
  <c r="R1317"/>
  <c r="R1316"/>
  <c r="R1315"/>
  <c r="R1314"/>
  <c r="R1313"/>
  <c r="R1312"/>
  <c r="R1311"/>
  <c r="R1310"/>
  <c r="R1309"/>
  <c r="R1308"/>
  <c r="R1307"/>
  <c r="R1306"/>
  <c r="R1305"/>
  <c r="R1304"/>
  <c r="R1303"/>
  <c r="R1302"/>
  <c r="R1301"/>
  <c r="R1300"/>
  <c r="R1299"/>
  <c r="R1298"/>
  <c r="R1297"/>
  <c r="R1296"/>
  <c r="R1295"/>
  <c r="R1294"/>
  <c r="R1293"/>
  <c r="R1292"/>
  <c r="R1291"/>
  <c r="R1290"/>
  <c r="R1289"/>
  <c r="R1288"/>
  <c r="R1287"/>
  <c r="R1286"/>
  <c r="R1285"/>
  <c r="R1284"/>
  <c r="R1283"/>
  <c r="R1282"/>
  <c r="R1281"/>
  <c r="R1280"/>
  <c r="R1279"/>
  <c r="R1278"/>
  <c r="R1277"/>
  <c r="R1276"/>
  <c r="R1275"/>
  <c r="R1274"/>
  <c r="R1273"/>
  <c r="R1272"/>
  <c r="R1271"/>
  <c r="R1270"/>
  <c r="R1269"/>
  <c r="R1268"/>
  <c r="R1267"/>
  <c r="R1266"/>
  <c r="R1265"/>
  <c r="R1264"/>
  <c r="R1263"/>
  <c r="R1262"/>
  <c r="R1261"/>
  <c r="R1260"/>
  <c r="R1259"/>
  <c r="R1258"/>
  <c r="R1257"/>
  <c r="R1256"/>
  <c r="R1255"/>
  <c r="R1254"/>
  <c r="R1253"/>
  <c r="R1252"/>
  <c r="R1251"/>
  <c r="R1250"/>
  <c r="R1249"/>
  <c r="R1248"/>
  <c r="R1247"/>
  <c r="R1246"/>
  <c r="R1245"/>
  <c r="R1244"/>
  <c r="R1243"/>
  <c r="R1242"/>
  <c r="R1241"/>
  <c r="R1240"/>
  <c r="R1239"/>
  <c r="R1238"/>
  <c r="R1237"/>
  <c r="R1236"/>
  <c r="R1235"/>
  <c r="R1234"/>
  <c r="R1233"/>
  <c r="R1232"/>
  <c r="R1231"/>
  <c r="R1230"/>
  <c r="R1229"/>
  <c r="R1228"/>
  <c r="R1227"/>
  <c r="R1226"/>
  <c r="R1225"/>
  <c r="R1224"/>
  <c r="R1223"/>
  <c r="R1222"/>
  <c r="R1221"/>
  <c r="R1220"/>
  <c r="R1219"/>
  <c r="R1218"/>
  <c r="R1217"/>
  <c r="R1216"/>
  <c r="R1215"/>
  <c r="R1214"/>
  <c r="R1213"/>
  <c r="R1212"/>
  <c r="R1211"/>
  <c r="R1210"/>
  <c r="R1209"/>
  <c r="R1208"/>
  <c r="R1207"/>
  <c r="R1206"/>
  <c r="R1205"/>
  <c r="R1204"/>
  <c r="R1203"/>
  <c r="R1202"/>
  <c r="R1201"/>
  <c r="R1200"/>
  <c r="R1199"/>
  <c r="R1198"/>
  <c r="R1197"/>
  <c r="R1196"/>
  <c r="R1195"/>
  <c r="R1194"/>
  <c r="R1193"/>
  <c r="R1192"/>
  <c r="R1191"/>
  <c r="R1190"/>
  <c r="R1189"/>
  <c r="R1188"/>
  <c r="R1187"/>
  <c r="R1186"/>
  <c r="R1185"/>
  <c r="R1184"/>
  <c r="R1183"/>
  <c r="R1182"/>
  <c r="R1181"/>
  <c r="R1180"/>
  <c r="R1179"/>
  <c r="R1178"/>
  <c r="R1177"/>
  <c r="R1176"/>
  <c r="R1175"/>
  <c r="R1174"/>
  <c r="R1173"/>
  <c r="R1172"/>
  <c r="R1171"/>
  <c r="R1170"/>
  <c r="R1169"/>
  <c r="R1168"/>
  <c r="R1167"/>
  <c r="R1166"/>
  <c r="R1165"/>
  <c r="R1164"/>
  <c r="R1163"/>
  <c r="R1162"/>
  <c r="R1161"/>
  <c r="R1160"/>
  <c r="R1159"/>
  <c r="R1158"/>
  <c r="R1157"/>
  <c r="R1156"/>
  <c r="R1155"/>
  <c r="R1154"/>
  <c r="R1153"/>
  <c r="R1152"/>
  <c r="R1151"/>
  <c r="R1150"/>
  <c r="R1149"/>
  <c r="R1148"/>
  <c r="R1147"/>
  <c r="R1146"/>
  <c r="R1145"/>
  <c r="R1144"/>
  <c r="R1143"/>
  <c r="R1142"/>
  <c r="R1141"/>
  <c r="R1140"/>
  <c r="R1139"/>
  <c r="R1138"/>
  <c r="R1137"/>
  <c r="R1136"/>
  <c r="R1135"/>
  <c r="R1134"/>
  <c r="R1133"/>
  <c r="R1132"/>
  <c r="R1131"/>
  <c r="R1130"/>
  <c r="R1129"/>
  <c r="R1128"/>
  <c r="R1127"/>
  <c r="R1126"/>
  <c r="R1125"/>
  <c r="R1124"/>
  <c r="R1123"/>
  <c r="R1122"/>
  <c r="R1121"/>
  <c r="R1120"/>
  <c r="R1119"/>
  <c r="R1118"/>
  <c r="R1117"/>
  <c r="R1116"/>
  <c r="R1115"/>
  <c r="R1114"/>
  <c r="R1113"/>
  <c r="R1112"/>
  <c r="R1111"/>
  <c r="R1110"/>
  <c r="R1109"/>
  <c r="R1108"/>
  <c r="R1107"/>
  <c r="R1106"/>
  <c r="R1105"/>
  <c r="R1104"/>
  <c r="R1103"/>
  <c r="R1102"/>
  <c r="R1101"/>
  <c r="R1100"/>
  <c r="R1099"/>
  <c r="R1098"/>
  <c r="R1097"/>
  <c r="R1096"/>
  <c r="R1095"/>
  <c r="R1094"/>
  <c r="R1093"/>
  <c r="R1092"/>
  <c r="R1091"/>
  <c r="R1090"/>
  <c r="R1089"/>
  <c r="R1088"/>
  <c r="R1087"/>
  <c r="R1086"/>
  <c r="R1085"/>
  <c r="R1084"/>
  <c r="R1083"/>
  <c r="R1082"/>
  <c r="R1081"/>
  <c r="R1080"/>
  <c r="R1079"/>
  <c r="R1078"/>
  <c r="R1077"/>
  <c r="R1076"/>
  <c r="R1075"/>
  <c r="R1074"/>
  <c r="R1073"/>
  <c r="R1072"/>
  <c r="R1071"/>
  <c r="R1070"/>
  <c r="R1069"/>
  <c r="R1068"/>
  <c r="R1067"/>
  <c r="R1066"/>
  <c r="R1065"/>
  <c r="R1064"/>
  <c r="R1063"/>
  <c r="R1062"/>
  <c r="R1061"/>
  <c r="R1060"/>
  <c r="R1059"/>
  <c r="R1058"/>
  <c r="R1057"/>
  <c r="R1056"/>
  <c r="R1055"/>
  <c r="R1054"/>
  <c r="R1053"/>
  <c r="R1052"/>
  <c r="R1051"/>
  <c r="R1050"/>
  <c r="R1049"/>
  <c r="R1048"/>
  <c r="R1047"/>
  <c r="R1046"/>
  <c r="R1045"/>
  <c r="R1044"/>
  <c r="R1043"/>
  <c r="R1042"/>
  <c r="R1041"/>
  <c r="R1040"/>
  <c r="R1039"/>
  <c r="R1038"/>
  <c r="R1037"/>
  <c r="R1036"/>
  <c r="R1035"/>
  <c r="R1034"/>
  <c r="R1033"/>
  <c r="R1032"/>
  <c r="R1031"/>
  <c r="R1030"/>
  <c r="R1029"/>
  <c r="R1028"/>
  <c r="R1027"/>
  <c r="R1026"/>
  <c r="R1025"/>
  <c r="R1024"/>
  <c r="R1023"/>
  <c r="R1022"/>
  <c r="R1021"/>
  <c r="R1020"/>
  <c r="R1019"/>
  <c r="R1018"/>
  <c r="R1017"/>
  <c r="R1016"/>
  <c r="R1015"/>
  <c r="R1014"/>
  <c r="R1013"/>
  <c r="R1012"/>
  <c r="R1011"/>
  <c r="R1010"/>
  <c r="R1009"/>
  <c r="R1008"/>
  <c r="R1007"/>
  <c r="R1006"/>
  <c r="R1005"/>
  <c r="R1004"/>
  <c r="R1003"/>
  <c r="R1002"/>
  <c r="R1001"/>
  <c r="R1000"/>
  <c r="R999"/>
  <c r="R998"/>
  <c r="R997"/>
  <c r="R996"/>
  <c r="R995"/>
  <c r="R994"/>
  <c r="R993"/>
  <c r="R992"/>
  <c r="R991"/>
  <c r="R990"/>
  <c r="R989"/>
  <c r="R988"/>
  <c r="R987"/>
  <c r="R986"/>
  <c r="R985"/>
  <c r="R984"/>
  <c r="R983"/>
  <c r="R982"/>
  <c r="R981"/>
  <c r="R980"/>
  <c r="R979"/>
  <c r="R978"/>
  <c r="R977"/>
  <c r="R976"/>
  <c r="R975"/>
  <c r="R974"/>
  <c r="R973"/>
  <c r="R972"/>
  <c r="R971"/>
  <c r="R970"/>
  <c r="R969"/>
  <c r="R968"/>
  <c r="R967"/>
  <c r="R966"/>
  <c r="R965"/>
  <c r="R964"/>
  <c r="R963"/>
  <c r="R962"/>
  <c r="R961"/>
  <c r="R960"/>
  <c r="R959"/>
  <c r="R958"/>
  <c r="R957"/>
  <c r="R956"/>
  <c r="R955"/>
  <c r="R954"/>
  <c r="R953"/>
  <c r="R952"/>
  <c r="R951"/>
  <c r="R950"/>
  <c r="R949"/>
  <c r="R948"/>
  <c r="R947"/>
  <c r="R946"/>
  <c r="R945"/>
  <c r="R944"/>
  <c r="R943"/>
  <c r="R942"/>
  <c r="R941"/>
  <c r="R940"/>
  <c r="R939"/>
  <c r="R938"/>
  <c r="R937"/>
  <c r="R936"/>
  <c r="R935"/>
  <c r="R934"/>
  <c r="R933"/>
  <c r="R932"/>
  <c r="R931"/>
  <c r="R930"/>
  <c r="R929"/>
  <c r="R928"/>
  <c r="R927"/>
  <c r="R926"/>
  <c r="R925"/>
  <c r="R924"/>
  <c r="R923"/>
  <c r="R922"/>
  <c r="R921"/>
  <c r="R920"/>
  <c r="R919"/>
  <c r="R918"/>
  <c r="R917"/>
  <c r="R916"/>
  <c r="R915"/>
  <c r="R914"/>
  <c r="R913"/>
  <c r="R912"/>
  <c r="R911"/>
  <c r="R910"/>
  <c r="R909"/>
  <c r="R908"/>
  <c r="R907"/>
  <c r="R906"/>
  <c r="R905"/>
  <c r="R904"/>
  <c r="R903"/>
  <c r="R902"/>
  <c r="R901"/>
  <c r="R900"/>
  <c r="R899"/>
  <c r="R898"/>
  <c r="R897"/>
  <c r="R896"/>
  <c r="R895"/>
  <c r="R894"/>
  <c r="R893"/>
  <c r="R892"/>
  <c r="R891"/>
  <c r="R890"/>
  <c r="R889"/>
  <c r="R888"/>
  <c r="R887"/>
  <c r="R886"/>
  <c r="R885"/>
  <c r="R884"/>
  <c r="R883"/>
  <c r="R882"/>
  <c r="R881"/>
  <c r="R880"/>
  <c r="R879"/>
  <c r="R878"/>
  <c r="R877"/>
  <c r="R876"/>
  <c r="R875"/>
  <c r="R874"/>
  <c r="R873"/>
  <c r="R872"/>
  <c r="R871"/>
  <c r="R870"/>
  <c r="R869"/>
  <c r="R868"/>
  <c r="R867"/>
  <c r="R866"/>
  <c r="R865"/>
  <c r="R864"/>
  <c r="R863"/>
  <c r="R862"/>
  <c r="R861"/>
  <c r="R860"/>
  <c r="R859"/>
  <c r="R858"/>
  <c r="R857"/>
  <c r="R856"/>
  <c r="R855"/>
  <c r="R854"/>
  <c r="R853"/>
  <c r="R852"/>
  <c r="R851"/>
  <c r="R850"/>
  <c r="R849"/>
  <c r="R848"/>
  <c r="R847"/>
  <c r="R846"/>
  <c r="R845"/>
  <c r="R844"/>
  <c r="R843"/>
  <c r="R842"/>
  <c r="R841"/>
  <c r="R840"/>
  <c r="R839"/>
  <c r="R838"/>
  <c r="R837"/>
  <c r="R836"/>
  <c r="R835"/>
  <c r="R834"/>
  <c r="R833"/>
  <c r="R832"/>
  <c r="R831"/>
  <c r="R830"/>
  <c r="R829"/>
  <c r="R828"/>
  <c r="R827"/>
  <c r="R826"/>
  <c r="R825"/>
  <c r="R824"/>
  <c r="R823"/>
  <c r="R822"/>
  <c r="R821"/>
  <c r="R820"/>
  <c r="R819"/>
  <c r="R818"/>
  <c r="R817"/>
  <c r="R816"/>
  <c r="R815"/>
  <c r="R814"/>
  <c r="R813"/>
  <c r="R812"/>
  <c r="R811"/>
  <c r="R810"/>
  <c r="R809"/>
  <c r="R808"/>
  <c r="R807"/>
  <c r="R806"/>
  <c r="R805"/>
  <c r="R804"/>
  <c r="R803"/>
  <c r="R802"/>
  <c r="R801"/>
  <c r="R800"/>
  <c r="R799"/>
  <c r="R798"/>
  <c r="R797"/>
  <c r="R796"/>
  <c r="R795"/>
  <c r="R794"/>
  <c r="R793"/>
  <c r="R792"/>
  <c r="R791"/>
  <c r="R790"/>
  <c r="R789"/>
  <c r="R788"/>
  <c r="R787"/>
  <c r="R786"/>
  <c r="R785"/>
  <c r="R784"/>
  <c r="R783"/>
  <c r="R782"/>
  <c r="R781"/>
  <c r="R780"/>
  <c r="R779"/>
  <c r="R778"/>
  <c r="R777"/>
  <c r="R776"/>
  <c r="R775"/>
  <c r="R774"/>
  <c r="R773"/>
  <c r="R772"/>
  <c r="R771"/>
  <c r="R770"/>
  <c r="R769"/>
  <c r="R768"/>
  <c r="R767"/>
  <c r="R766"/>
  <c r="R765"/>
  <c r="R764"/>
  <c r="R763"/>
  <c r="R762"/>
  <c r="R761"/>
  <c r="R760"/>
  <c r="R759"/>
  <c r="R758"/>
  <c r="R757"/>
  <c r="R756"/>
  <c r="R755"/>
  <c r="R754"/>
  <c r="R753"/>
  <c r="R752"/>
  <c r="R751"/>
  <c r="R750"/>
  <c r="R749"/>
  <c r="R748"/>
  <c r="R747"/>
  <c r="R746"/>
  <c r="R745"/>
  <c r="R744"/>
  <c r="R743"/>
  <c r="R742"/>
  <c r="R741"/>
  <c r="R740"/>
  <c r="R739"/>
  <c r="R738"/>
  <c r="R737"/>
  <c r="R736"/>
  <c r="R735"/>
  <c r="R734"/>
  <c r="R733"/>
  <c r="R732"/>
  <c r="R731"/>
  <c r="R730"/>
  <c r="R729"/>
  <c r="R728"/>
  <c r="R727"/>
  <c r="R726"/>
  <c r="R725"/>
  <c r="R724"/>
  <c r="R723"/>
  <c r="R722"/>
  <c r="R721"/>
  <c r="R720"/>
  <c r="R719"/>
  <c r="R718"/>
  <c r="R717"/>
  <c r="R716"/>
  <c r="R715"/>
  <c r="R714"/>
  <c r="R713"/>
  <c r="R712"/>
  <c r="R711"/>
  <c r="R710"/>
  <c r="R709"/>
  <c r="R708"/>
  <c r="R707"/>
  <c r="R706"/>
  <c r="R705"/>
  <c r="R704"/>
  <c r="R703"/>
  <c r="R702"/>
  <c r="R701"/>
  <c r="R700"/>
  <c r="R699"/>
  <c r="R698"/>
  <c r="R697"/>
  <c r="R696"/>
  <c r="R695"/>
  <c r="R694"/>
  <c r="R693"/>
  <c r="R692"/>
  <c r="R691"/>
  <c r="R690"/>
  <c r="R689"/>
  <c r="R688"/>
  <c r="R687"/>
  <c r="R686"/>
  <c r="R685"/>
  <c r="R684"/>
  <c r="R683"/>
  <c r="R682"/>
  <c r="R681"/>
  <c r="R680"/>
  <c r="R679"/>
  <c r="R678"/>
  <c r="R677"/>
  <c r="R676"/>
  <c r="R675"/>
  <c r="R674"/>
  <c r="R673"/>
  <c r="R672"/>
  <c r="R671"/>
  <c r="R670"/>
  <c r="R669"/>
  <c r="R668"/>
  <c r="R667"/>
  <c r="R666"/>
  <c r="R665"/>
  <c r="R664"/>
  <c r="R663"/>
  <c r="R662"/>
  <c r="R661"/>
  <c r="R660"/>
  <c r="R659"/>
  <c r="R658"/>
  <c r="R657"/>
  <c r="R656"/>
  <c r="R655"/>
  <c r="R654"/>
  <c r="R653"/>
  <c r="R652"/>
  <c r="R651"/>
  <c r="R650"/>
  <c r="R649"/>
  <c r="R648"/>
  <c r="R647"/>
  <c r="R646"/>
  <c r="R645"/>
  <c r="R644"/>
  <c r="R643"/>
  <c r="R642"/>
  <c r="R641"/>
  <c r="R640"/>
  <c r="R639"/>
  <c r="R638"/>
  <c r="R637"/>
  <c r="R636"/>
  <c r="R635"/>
  <c r="R634"/>
  <c r="R633"/>
  <c r="R632"/>
  <c r="R631"/>
  <c r="R630"/>
  <c r="R629"/>
  <c r="R628"/>
  <c r="R627"/>
  <c r="R626"/>
  <c r="R625"/>
  <c r="R624"/>
  <c r="R623"/>
  <c r="R622"/>
  <c r="R621"/>
  <c r="R620"/>
  <c r="R619"/>
  <c r="R618"/>
  <c r="R617"/>
  <c r="R616"/>
  <c r="R615"/>
  <c r="R614"/>
  <c r="R613"/>
  <c r="R612"/>
  <c r="R611"/>
  <c r="R610"/>
  <c r="R609"/>
  <c r="R608"/>
  <c r="R607"/>
  <c r="R606"/>
  <c r="R605"/>
  <c r="R604"/>
  <c r="R603"/>
  <c r="R602"/>
  <c r="R601"/>
  <c r="R600"/>
  <c r="R599"/>
  <c r="R598"/>
  <c r="R597"/>
  <c r="R596"/>
  <c r="R595"/>
  <c r="R594"/>
  <c r="R593"/>
  <c r="R592"/>
  <c r="R591"/>
  <c r="R590"/>
  <c r="R589"/>
  <c r="R588"/>
  <c r="R587"/>
  <c r="R586"/>
  <c r="R585"/>
  <c r="R584"/>
  <c r="R583"/>
  <c r="R582"/>
  <c r="R581"/>
  <c r="R580"/>
  <c r="R579"/>
  <c r="R578"/>
  <c r="R577"/>
  <c r="R576"/>
  <c r="R575"/>
  <c r="R574"/>
  <c r="R573"/>
  <c r="R572"/>
  <c r="R571"/>
  <c r="R570"/>
  <c r="R569"/>
  <c r="R568"/>
  <c r="R567"/>
  <c r="R566"/>
  <c r="R565"/>
  <c r="R564"/>
  <c r="R563"/>
  <c r="R562"/>
  <c r="R561"/>
  <c r="R560"/>
  <c r="R559"/>
  <c r="R558"/>
  <c r="R557"/>
  <c r="R556"/>
  <c r="R555"/>
  <c r="R554"/>
  <c r="R553"/>
  <c r="R552"/>
  <c r="R551"/>
  <c r="R550"/>
  <c r="R549"/>
  <c r="R548"/>
  <c r="R547"/>
  <c r="R546"/>
  <c r="R545"/>
  <c r="R544"/>
  <c r="R543"/>
  <c r="R542"/>
  <c r="R541"/>
  <c r="R540"/>
  <c r="R539"/>
  <c r="R538"/>
  <c r="R537"/>
  <c r="R536"/>
  <c r="R535"/>
  <c r="R534"/>
  <c r="R533"/>
  <c r="R532"/>
  <c r="R531"/>
  <c r="R530"/>
  <c r="R529"/>
  <c r="R528"/>
  <c r="R527"/>
  <c r="R526"/>
  <c r="R525"/>
  <c r="R524"/>
  <c r="R523"/>
  <c r="R522"/>
  <c r="R521"/>
  <c r="R520"/>
  <c r="R519"/>
  <c r="R518"/>
  <c r="R517"/>
  <c r="R516"/>
  <c r="R515"/>
  <c r="R514"/>
  <c r="R513"/>
  <c r="R512"/>
  <c r="R511"/>
  <c r="R510"/>
  <c r="R509"/>
  <c r="R508"/>
  <c r="R507"/>
  <c r="R506"/>
  <c r="R505"/>
  <c r="R504"/>
  <c r="R503"/>
  <c r="R502"/>
  <c r="R501"/>
  <c r="R500"/>
  <c r="R499"/>
  <c r="R498"/>
  <c r="R497"/>
  <c r="R496"/>
  <c r="R495"/>
  <c r="R494"/>
  <c r="R493"/>
  <c r="R492"/>
  <c r="R491"/>
  <c r="R490"/>
  <c r="R489"/>
  <c r="R488"/>
  <c r="R487"/>
  <c r="R486"/>
  <c r="R485"/>
  <c r="R484"/>
  <c r="R483"/>
  <c r="R482"/>
  <c r="R481"/>
  <c r="R480"/>
  <c r="R479"/>
  <c r="R478"/>
  <c r="R477"/>
  <c r="R476"/>
  <c r="R475"/>
  <c r="R474"/>
  <c r="R473"/>
  <c r="R472"/>
  <c r="R471"/>
  <c r="R470"/>
  <c r="R469"/>
  <c r="R468"/>
  <c r="R467"/>
  <c r="R466"/>
  <c r="R465"/>
  <c r="R464"/>
  <c r="R463"/>
  <c r="R462"/>
  <c r="R461"/>
  <c r="R460"/>
  <c r="R459"/>
  <c r="R458"/>
  <c r="R457"/>
  <c r="R456"/>
  <c r="R455"/>
  <c r="R454"/>
  <c r="R453"/>
  <c r="R452"/>
  <c r="R451"/>
  <c r="R450"/>
  <c r="R449"/>
  <c r="R448"/>
  <c r="R447"/>
  <c r="R446"/>
  <c r="R445"/>
  <c r="R444"/>
  <c r="R443"/>
  <c r="R442"/>
  <c r="R441"/>
  <c r="R440"/>
  <c r="R439"/>
  <c r="R438"/>
  <c r="R437"/>
  <c r="R436"/>
  <c r="R435"/>
  <c r="R434"/>
  <c r="R433"/>
  <c r="R432"/>
  <c r="R431"/>
  <c r="R430"/>
  <c r="R429"/>
  <c r="R428"/>
  <c r="R427"/>
  <c r="R426"/>
  <c r="R425"/>
  <c r="R424"/>
  <c r="R423"/>
  <c r="R422"/>
  <c r="R421"/>
  <c r="R420"/>
  <c r="R419"/>
  <c r="R418"/>
  <c r="R417"/>
  <c r="R416"/>
  <c r="R415"/>
  <c r="R414"/>
  <c r="R413"/>
  <c r="R412"/>
  <c r="R411"/>
  <c r="R410"/>
  <c r="R409"/>
  <c r="R408"/>
  <c r="R407"/>
  <c r="R406"/>
  <c r="R405"/>
  <c r="R404"/>
  <c r="R403"/>
  <c r="R402"/>
  <c r="R401"/>
  <c r="R400"/>
  <c r="R399"/>
  <c r="R398"/>
  <c r="R397"/>
  <c r="R396"/>
  <c r="R395"/>
  <c r="R394"/>
  <c r="R393"/>
  <c r="R392"/>
  <c r="R391"/>
  <c r="R390"/>
  <c r="R389"/>
  <c r="R388"/>
  <c r="R387"/>
  <c r="R386"/>
  <c r="R385"/>
  <c r="R384"/>
  <c r="R383"/>
  <c r="R382"/>
  <c r="R381"/>
  <c r="R380"/>
  <c r="R379"/>
  <c r="R378"/>
  <c r="R377"/>
  <c r="R376"/>
  <c r="R375"/>
  <c r="R374"/>
  <c r="R373"/>
  <c r="R372"/>
  <c r="R371"/>
  <c r="R370"/>
  <c r="R369"/>
  <c r="R368"/>
  <c r="R367"/>
  <c r="R366"/>
  <c r="R365"/>
  <c r="R364"/>
  <c r="R363"/>
  <c r="R362"/>
  <c r="R361"/>
  <c r="R360"/>
  <c r="R359"/>
  <c r="R358"/>
  <c r="R357"/>
  <c r="R356"/>
  <c r="R355"/>
  <c r="R354"/>
  <c r="R353"/>
  <c r="R352"/>
  <c r="R351"/>
  <c r="R350"/>
  <c r="R349"/>
  <c r="R348"/>
  <c r="R347"/>
  <c r="R346"/>
  <c r="R345"/>
  <c r="R344"/>
  <c r="R343"/>
  <c r="R342"/>
  <c r="R341"/>
  <c r="R340"/>
  <c r="R339"/>
  <c r="R338"/>
  <c r="R337"/>
  <c r="R336"/>
  <c r="R335"/>
  <c r="R334"/>
  <c r="R333"/>
  <c r="R332"/>
  <c r="R331"/>
  <c r="R330"/>
  <c r="R329"/>
  <c r="R328"/>
  <c r="R327"/>
  <c r="R326"/>
  <c r="R325"/>
  <c r="R324"/>
  <c r="R323"/>
  <c r="R322"/>
  <c r="R321"/>
  <c r="R320"/>
  <c r="R319"/>
  <c r="R318"/>
  <c r="R317"/>
  <c r="R316"/>
  <c r="R315"/>
  <c r="R314"/>
  <c r="R313"/>
  <c r="R312"/>
  <c r="R311"/>
  <c r="R310"/>
  <c r="R309"/>
  <c r="R308"/>
  <c r="R307"/>
  <c r="R306"/>
  <c r="R305"/>
  <c r="R304"/>
  <c r="R303"/>
  <c r="R302"/>
  <c r="R301"/>
  <c r="R300"/>
  <c r="R299"/>
  <c r="R298"/>
  <c r="R297"/>
  <c r="R296"/>
  <c r="R295"/>
  <c r="R294"/>
  <c r="R293"/>
  <c r="R292"/>
  <c r="R291"/>
  <c r="R290"/>
  <c r="R289"/>
  <c r="R288"/>
  <c r="R287"/>
  <c r="R286"/>
  <c r="R285"/>
  <c r="R284"/>
  <c r="R283"/>
  <c r="R282"/>
  <c r="R281"/>
  <c r="R280"/>
  <c r="R279"/>
  <c r="R278"/>
  <c r="R277"/>
  <c r="R276"/>
  <c r="R275"/>
  <c r="R274"/>
  <c r="R273"/>
  <c r="R272"/>
  <c r="R271"/>
  <c r="R270"/>
  <c r="R269"/>
  <c r="R268"/>
  <c r="R267"/>
  <c r="R266"/>
  <c r="R265"/>
  <c r="R264"/>
  <c r="R263"/>
  <c r="R262"/>
  <c r="R261"/>
  <c r="R260"/>
  <c r="R259"/>
  <c r="R258"/>
  <c r="R257"/>
  <c r="R256"/>
  <c r="R255"/>
  <c r="R254"/>
  <c r="R253"/>
  <c r="R252"/>
  <c r="R251"/>
  <c r="R250"/>
  <c r="R249"/>
  <c r="R248"/>
  <c r="R247"/>
  <c r="R246"/>
  <c r="R245"/>
  <c r="R244"/>
  <c r="R243"/>
  <c r="R242"/>
  <c r="R241"/>
  <c r="R240"/>
  <c r="R239"/>
  <c r="R238"/>
  <c r="R237"/>
  <c r="R236"/>
  <c r="R235"/>
  <c r="R234"/>
  <c r="R233"/>
  <c r="R232"/>
  <c r="R231"/>
  <c r="R230"/>
  <c r="R229"/>
  <c r="R228"/>
  <c r="R227"/>
  <c r="R226"/>
  <c r="R225"/>
  <c r="R224"/>
  <c r="R223"/>
  <c r="R222"/>
  <c r="R221"/>
  <c r="R220"/>
  <c r="R219"/>
  <c r="R218"/>
  <c r="R217"/>
  <c r="R216"/>
  <c r="R215"/>
  <c r="R214"/>
  <c r="R213"/>
  <c r="R212"/>
  <c r="R211"/>
  <c r="R210"/>
  <c r="R209"/>
  <c r="R208"/>
  <c r="R207"/>
  <c r="R206"/>
  <c r="R205"/>
  <c r="R204"/>
  <c r="R203"/>
  <c r="R202"/>
  <c r="R201"/>
  <c r="R200"/>
  <c r="R199"/>
  <c r="R198"/>
  <c r="R197"/>
  <c r="R196"/>
  <c r="R195"/>
  <c r="R194"/>
  <c r="R193"/>
  <c r="R192"/>
  <c r="R191"/>
  <c r="R190"/>
  <c r="R189"/>
  <c r="R188"/>
  <c r="R187"/>
  <c r="R186"/>
  <c r="R185"/>
  <c r="R184"/>
  <c r="R183"/>
  <c r="R182"/>
  <c r="R181"/>
  <c r="R180"/>
  <c r="R179"/>
  <c r="R178"/>
  <c r="R177"/>
  <c r="R176"/>
  <c r="R175"/>
  <c r="R174"/>
  <c r="R173"/>
  <c r="R172"/>
  <c r="R171"/>
  <c r="R170"/>
  <c r="R169"/>
  <c r="R168"/>
  <c r="R167"/>
  <c r="R166"/>
  <c r="R165"/>
  <c r="R164"/>
  <c r="R163"/>
  <c r="R162"/>
  <c r="R161"/>
  <c r="R160"/>
  <c r="R159"/>
  <c r="R158"/>
  <c r="R157"/>
  <c r="R156"/>
  <c r="R155"/>
  <c r="R154"/>
  <c r="R153"/>
  <c r="R152"/>
  <c r="R151"/>
  <c r="R150"/>
  <c r="R149"/>
  <c r="R148"/>
  <c r="R147"/>
  <c r="R146"/>
  <c r="R145"/>
  <c r="R144"/>
  <c r="R143"/>
  <c r="R142"/>
  <c r="R141"/>
  <c r="R140"/>
  <c r="R139"/>
  <c r="R138"/>
  <c r="R137"/>
  <c r="R136"/>
  <c r="R135"/>
  <c r="R134"/>
  <c r="R133"/>
  <c r="R132"/>
  <c r="R131"/>
  <c r="R130"/>
  <c r="R129"/>
  <c r="R128"/>
  <c r="R127"/>
  <c r="R126"/>
  <c r="R125"/>
  <c r="R124"/>
  <c r="R123"/>
  <c r="R122"/>
  <c r="R121"/>
  <c r="R120"/>
  <c r="R119"/>
  <c r="R118"/>
  <c r="R117"/>
  <c r="R116"/>
  <c r="R115"/>
  <c r="R114"/>
  <c r="R113"/>
  <c r="R112"/>
  <c r="R111"/>
  <c r="R110"/>
  <c r="R109"/>
  <c r="R108"/>
  <c r="R107"/>
  <c r="R106"/>
  <c r="R105"/>
  <c r="R104"/>
  <c r="R103"/>
  <c r="R102"/>
  <c r="R101"/>
  <c r="R100"/>
  <c r="R99"/>
  <c r="R98"/>
  <c r="R97"/>
  <c r="R96"/>
  <c r="R95"/>
  <c r="R94"/>
  <c r="R93"/>
  <c r="R92"/>
  <c r="R91"/>
  <c r="R90"/>
  <c r="R89"/>
  <c r="R88"/>
  <c r="R87"/>
  <c r="R86"/>
  <c r="R85"/>
  <c r="R84"/>
  <c r="R83"/>
  <c r="R82"/>
  <c r="R81"/>
  <c r="R80"/>
  <c r="R79"/>
  <c r="R78"/>
  <c r="R77"/>
  <c r="R76"/>
  <c r="R75"/>
  <c r="R74"/>
  <c r="R73"/>
  <c r="R72"/>
  <c r="R71"/>
  <c r="R70"/>
  <c r="R69"/>
  <c r="R68"/>
  <c r="R67"/>
  <c r="R66"/>
  <c r="R65"/>
  <c r="R64"/>
  <c r="R63"/>
  <c r="R62"/>
  <c r="R61"/>
  <c r="R60"/>
  <c r="R59"/>
  <c r="R58"/>
  <c r="R57"/>
  <c r="R56"/>
  <c r="R55"/>
  <c r="R54"/>
  <c r="R53"/>
  <c r="R52"/>
  <c r="R51"/>
  <c r="R50"/>
  <c r="R49"/>
  <c r="R48"/>
  <c r="R47"/>
  <c r="R46"/>
  <c r="R45"/>
  <c r="R44"/>
  <c r="R43"/>
  <c r="R42"/>
  <c r="R41"/>
  <c r="R40"/>
  <c r="R39"/>
  <c r="R38"/>
  <c r="R37"/>
  <c r="R36"/>
  <c r="R35"/>
  <c r="R34"/>
  <c r="R33"/>
  <c r="R32"/>
  <c r="R31"/>
  <c r="R30"/>
  <c r="R29"/>
  <c r="R28"/>
  <c r="R27"/>
  <c r="R26"/>
  <c r="R25"/>
  <c r="R24"/>
  <c r="R23"/>
  <c r="R22"/>
  <c r="R21"/>
  <c r="R20"/>
  <c r="R19"/>
  <c r="R18"/>
  <c r="R17"/>
  <c r="R16"/>
  <c r="R15"/>
  <c r="R14"/>
  <c r="R13"/>
  <c r="R12"/>
  <c r="R11"/>
  <c r="R10"/>
  <c r="R9"/>
  <c r="R8"/>
  <c r="R7"/>
  <c r="R6"/>
  <c r="R5"/>
  <c r="R4"/>
  <c r="R3"/>
  <c r="R2"/>
  <c r="R6519"/>
  <c r="Q6519"/>
  <c r="Q6518"/>
  <c r="Q6517"/>
  <c r="Q6516"/>
  <c r="Q6515"/>
  <c r="Q6514"/>
  <c r="Q6513"/>
  <c r="Q6512"/>
  <c r="Q6511"/>
  <c r="Q6510"/>
  <c r="Q6509"/>
  <c r="Q6508"/>
  <c r="Q6507"/>
  <c r="Q6506"/>
  <c r="Q6505"/>
  <c r="Q6504"/>
  <c r="Q6503"/>
  <c r="Q6502"/>
  <c r="Q6501"/>
  <c r="Q6500"/>
  <c r="Q6499"/>
  <c r="Q6498"/>
  <c r="Q6497"/>
  <c r="Q6496"/>
  <c r="Q6495"/>
  <c r="Q6494"/>
  <c r="Q6493"/>
  <c r="Q6492"/>
  <c r="Q6491"/>
  <c r="Q6490"/>
  <c r="Q6489"/>
  <c r="Q6488"/>
  <c r="Q6487"/>
  <c r="Q6486"/>
  <c r="Q6485"/>
  <c r="Q6484"/>
  <c r="Q6483"/>
  <c r="Q6482"/>
  <c r="Q6481"/>
  <c r="Q6480"/>
  <c r="Q6479"/>
  <c r="Q6478"/>
  <c r="Q6477"/>
  <c r="Q6476"/>
  <c r="Q6475"/>
  <c r="Q6474"/>
  <c r="Q6473"/>
  <c r="Q6472"/>
  <c r="Q6471"/>
  <c r="Q6470"/>
  <c r="Q6469"/>
  <c r="Q6468"/>
  <c r="Q6467"/>
  <c r="Q6466"/>
  <c r="Q6465"/>
  <c r="Q6464"/>
  <c r="Q6463"/>
  <c r="Q6462"/>
  <c r="Q6461"/>
  <c r="Q6460"/>
  <c r="Q6459"/>
  <c r="Q6458"/>
  <c r="Q6457"/>
  <c r="Q6456"/>
  <c r="Q6455"/>
  <c r="Q6454"/>
  <c r="Q6453"/>
  <c r="Q6452"/>
  <c r="Q6451"/>
  <c r="Q6450"/>
  <c r="Q6449"/>
  <c r="Q6448"/>
  <c r="Q6447"/>
  <c r="Q6446"/>
  <c r="Q6445"/>
  <c r="Q6444"/>
  <c r="Q6443"/>
  <c r="Q6442"/>
  <c r="Q6441"/>
  <c r="Q6440"/>
  <c r="Q6439"/>
  <c r="Q6438"/>
  <c r="Q6437"/>
  <c r="Q6436"/>
  <c r="Q6435"/>
  <c r="Q6434"/>
  <c r="Q6433"/>
  <c r="Q6432"/>
  <c r="Q6431"/>
  <c r="Q6430"/>
  <c r="Q6429"/>
  <c r="Q6428"/>
  <c r="Q6427"/>
  <c r="Q6426"/>
  <c r="Q6425"/>
  <c r="Q6424"/>
  <c r="Q6423"/>
  <c r="Q6422"/>
  <c r="Q6421"/>
  <c r="Q6420"/>
  <c r="Q6419"/>
  <c r="Q6418"/>
  <c r="Q6417"/>
  <c r="Q6416"/>
  <c r="Q6415"/>
  <c r="Q6414"/>
  <c r="Q6413"/>
  <c r="Q6412"/>
  <c r="Q6411"/>
  <c r="Q6410"/>
  <c r="Q6409"/>
  <c r="Q6408"/>
  <c r="Q6407"/>
  <c r="Q6406"/>
  <c r="Q6405"/>
  <c r="Q6404"/>
  <c r="Q6403"/>
  <c r="Q6402"/>
  <c r="Q6401"/>
  <c r="Q6400"/>
  <c r="Q6399"/>
  <c r="Q6398"/>
  <c r="Q6397"/>
  <c r="Q6396"/>
  <c r="Q6395"/>
  <c r="Q6394"/>
  <c r="Q6393"/>
  <c r="Q6392"/>
  <c r="Q6391"/>
  <c r="Q6390"/>
  <c r="Q6389"/>
  <c r="Q6388"/>
  <c r="Q6387"/>
  <c r="Q6386"/>
  <c r="Q6385"/>
  <c r="Q6384"/>
  <c r="Q6383"/>
  <c r="Q6382"/>
  <c r="Q6381"/>
  <c r="Q6380"/>
  <c r="Q6379"/>
  <c r="Q6378"/>
  <c r="Q6377"/>
  <c r="Q6376"/>
  <c r="Q6375"/>
  <c r="Q6374"/>
  <c r="Q6373"/>
  <c r="Q6372"/>
  <c r="Q6371"/>
  <c r="Q6370"/>
  <c r="Q6369"/>
  <c r="Q6368"/>
  <c r="Q6367"/>
  <c r="Q6366"/>
  <c r="Q6365"/>
  <c r="Q6364"/>
  <c r="Q6363"/>
  <c r="Q6362"/>
  <c r="Q6361"/>
  <c r="Q6360"/>
  <c r="Q6359"/>
  <c r="Q6358"/>
  <c r="Q6357"/>
  <c r="Q6356"/>
  <c r="Q6355"/>
  <c r="Q6354"/>
  <c r="Q6353"/>
  <c r="Q6352"/>
  <c r="Q6351"/>
  <c r="Q6350"/>
  <c r="Q6349"/>
  <c r="Q6348"/>
  <c r="Q6347"/>
  <c r="Q6346"/>
  <c r="Q6345"/>
  <c r="Q6344"/>
  <c r="Q6343"/>
  <c r="Q6342"/>
  <c r="Q6341"/>
  <c r="Q6340"/>
  <c r="Q6339"/>
  <c r="Q6338"/>
  <c r="Q6337"/>
  <c r="Q6336"/>
  <c r="Q6335"/>
  <c r="Q6334"/>
  <c r="Q6333"/>
  <c r="Q6332"/>
  <c r="Q6331"/>
  <c r="Q6330"/>
  <c r="Q6329"/>
  <c r="Q6328"/>
  <c r="Q6327"/>
  <c r="Q6326"/>
  <c r="Q6325"/>
  <c r="Q6324"/>
  <c r="Q6323"/>
  <c r="Q6322"/>
  <c r="Q6321"/>
  <c r="Q6320"/>
  <c r="Q6319"/>
  <c r="Q6318"/>
  <c r="Q6317"/>
  <c r="Q6316"/>
  <c r="Q6315"/>
  <c r="Q6314"/>
  <c r="Q6313"/>
  <c r="Q6312"/>
  <c r="Q6311"/>
  <c r="Q6310"/>
  <c r="Q6309"/>
  <c r="Q6308"/>
  <c r="Q6307"/>
  <c r="Q6306"/>
  <c r="Q6305"/>
  <c r="Q6304"/>
  <c r="Q6303"/>
  <c r="Q6302"/>
  <c r="Q6301"/>
  <c r="Q6300"/>
  <c r="Q6299"/>
  <c r="Q6298"/>
  <c r="Q6297"/>
  <c r="Q6296"/>
  <c r="Q6295"/>
  <c r="Q6294"/>
  <c r="Q6293"/>
  <c r="Q6292"/>
  <c r="Q6291"/>
  <c r="Q6290"/>
  <c r="Q6289"/>
  <c r="Q6288"/>
  <c r="Q6287"/>
  <c r="Q6286"/>
  <c r="Q6285"/>
  <c r="Q6284"/>
  <c r="Q6283"/>
  <c r="Q6282"/>
  <c r="Q6281"/>
  <c r="Q6280"/>
  <c r="Q6279"/>
  <c r="Q6278"/>
  <c r="Q6277"/>
  <c r="Q6276"/>
  <c r="Q6275"/>
  <c r="Q6274"/>
  <c r="Q6273"/>
  <c r="Q6272"/>
  <c r="Q6271"/>
  <c r="Q6270"/>
  <c r="Q6269"/>
  <c r="Q6268"/>
  <c r="Q6267"/>
  <c r="Q6266"/>
  <c r="Q6265"/>
  <c r="Q6264"/>
  <c r="Q6263"/>
  <c r="Q6262"/>
  <c r="Q6261"/>
  <c r="Q6260"/>
  <c r="Q6259"/>
  <c r="Q6258"/>
  <c r="Q6257"/>
  <c r="Q6256"/>
  <c r="Q6255"/>
  <c r="Q6254"/>
  <c r="Q6253"/>
  <c r="Q6252"/>
  <c r="Q6251"/>
  <c r="Q6250"/>
  <c r="Q6249"/>
  <c r="Q6248"/>
  <c r="Q6247"/>
  <c r="Q6246"/>
  <c r="Q6245"/>
  <c r="Q6244"/>
  <c r="Q6243"/>
  <c r="Q6242"/>
  <c r="Q6241"/>
  <c r="Q6240"/>
  <c r="Q6239"/>
  <c r="Q6238"/>
  <c r="Q6237"/>
  <c r="Q6236"/>
  <c r="Q6235"/>
  <c r="Q6234"/>
  <c r="Q6233"/>
  <c r="Q6232"/>
  <c r="Q6231"/>
  <c r="Q6230"/>
  <c r="Q6229"/>
  <c r="Q6228"/>
  <c r="Q6227"/>
  <c r="Q6226"/>
  <c r="Q6225"/>
  <c r="Q6224"/>
  <c r="Q6223"/>
  <c r="Q6222"/>
  <c r="Q6221"/>
  <c r="Q6220"/>
  <c r="Q6219"/>
  <c r="Q6218"/>
  <c r="Q6217"/>
  <c r="Q6216"/>
  <c r="Q6215"/>
  <c r="Q6214"/>
  <c r="Q6213"/>
  <c r="Q6212"/>
  <c r="Q6211"/>
  <c r="Q6210"/>
  <c r="Q6209"/>
  <c r="Q6208"/>
  <c r="Q6207"/>
  <c r="Q6206"/>
  <c r="Q6205"/>
  <c r="Q6204"/>
  <c r="Q6203"/>
  <c r="Q6202"/>
  <c r="Q6201"/>
  <c r="Q6200"/>
  <c r="Q6199"/>
  <c r="Q6198"/>
  <c r="Q6197"/>
  <c r="Q6196"/>
  <c r="Q6195"/>
  <c r="Q6194"/>
  <c r="Q6193"/>
  <c r="Q6192"/>
  <c r="Q6191"/>
  <c r="Q6190"/>
  <c r="Q6189"/>
  <c r="Q6188"/>
  <c r="Q6187"/>
  <c r="Q6186"/>
  <c r="Q6185"/>
  <c r="Q6184"/>
  <c r="Q6183"/>
  <c r="Q6182"/>
  <c r="Q6181"/>
  <c r="Q6180"/>
  <c r="Q6179"/>
  <c r="Q6178"/>
  <c r="Q6177"/>
  <c r="Q6176"/>
  <c r="Q6175"/>
  <c r="Q6174"/>
  <c r="Q6173"/>
  <c r="Q6172"/>
  <c r="Q6171"/>
  <c r="Q6170"/>
  <c r="Q6169"/>
  <c r="Q6168"/>
  <c r="Q6167"/>
  <c r="Q6166"/>
  <c r="Q6165"/>
  <c r="Q6164"/>
  <c r="Q6163"/>
  <c r="Q6162"/>
  <c r="Q6161"/>
  <c r="Q6160"/>
  <c r="Q6159"/>
  <c r="Q6158"/>
  <c r="Q6157"/>
  <c r="Q6156"/>
  <c r="Q6155"/>
  <c r="Q6154"/>
  <c r="Q6153"/>
  <c r="Q6152"/>
  <c r="Q6151"/>
  <c r="Q6150"/>
  <c r="Q6149"/>
  <c r="Q6148"/>
  <c r="Q6147"/>
  <c r="Q6146"/>
  <c r="Q6145"/>
  <c r="Q6144"/>
  <c r="Q6143"/>
  <c r="Q6142"/>
  <c r="Q6141"/>
  <c r="Q6140"/>
  <c r="Q6139"/>
  <c r="Q6138"/>
  <c r="Q6137"/>
  <c r="Q6136"/>
  <c r="Q6135"/>
  <c r="Q6134"/>
  <c r="Q6133"/>
  <c r="Q6132"/>
  <c r="Q6131"/>
  <c r="Q6130"/>
  <c r="Q6129"/>
  <c r="Q6128"/>
  <c r="Q6127"/>
  <c r="Q6126"/>
  <c r="Q6125"/>
  <c r="Q6124"/>
  <c r="Q6123"/>
  <c r="Q6122"/>
  <c r="Q6121"/>
  <c r="Q6120"/>
  <c r="Q6119"/>
  <c r="Q6118"/>
  <c r="Q6117"/>
  <c r="Q6116"/>
  <c r="Q6115"/>
  <c r="Q6114"/>
  <c r="Q6113"/>
  <c r="Q6112"/>
  <c r="Q6111"/>
  <c r="Q6110"/>
  <c r="Q6109"/>
  <c r="Q6108"/>
  <c r="Q6107"/>
  <c r="Q6106"/>
  <c r="Q6105"/>
  <c r="Q6104"/>
  <c r="Q6103"/>
  <c r="Q6102"/>
  <c r="Q6101"/>
  <c r="Q6100"/>
  <c r="Q6099"/>
  <c r="Q6098"/>
  <c r="Q6097"/>
  <c r="Q6096"/>
  <c r="Q6095"/>
  <c r="Q6094"/>
  <c r="Q6093"/>
  <c r="Q6092"/>
  <c r="Q6091"/>
  <c r="Q6090"/>
  <c r="Q6089"/>
  <c r="Q6088"/>
  <c r="Q6087"/>
  <c r="Q6086"/>
  <c r="Q6085"/>
  <c r="Q6084"/>
  <c r="Q6083"/>
  <c r="Q6082"/>
  <c r="Q6081"/>
  <c r="Q6080"/>
  <c r="Q6079"/>
  <c r="Q6078"/>
  <c r="Q6077"/>
  <c r="Q6076"/>
  <c r="Q6075"/>
  <c r="Q6074"/>
  <c r="Q6073"/>
  <c r="Q6072"/>
  <c r="Q6071"/>
  <c r="Q6070"/>
  <c r="Q6069"/>
  <c r="Q6068"/>
  <c r="Q6067"/>
  <c r="Q6066"/>
  <c r="Q6065"/>
  <c r="Q6064"/>
  <c r="Q6063"/>
  <c r="Q6062"/>
  <c r="Q6061"/>
  <c r="Q6060"/>
  <c r="Q6059"/>
  <c r="Q6058"/>
  <c r="Q6057"/>
  <c r="Q6056"/>
  <c r="Q6055"/>
  <c r="Q6054"/>
  <c r="Q6053"/>
  <c r="Q6052"/>
  <c r="Q6051"/>
  <c r="Q6050"/>
  <c r="Q6049"/>
  <c r="Q6048"/>
  <c r="Q6047"/>
  <c r="Q6046"/>
  <c r="Q6045"/>
  <c r="Q6044"/>
  <c r="Q6043"/>
  <c r="Q6042"/>
  <c r="Q6041"/>
  <c r="Q6040"/>
  <c r="Q6039"/>
  <c r="Q6038"/>
  <c r="Q6037"/>
  <c r="Q6036"/>
  <c r="Q6035"/>
  <c r="Q6034"/>
  <c r="Q6033"/>
  <c r="Q6032"/>
  <c r="Q6031"/>
  <c r="Q6030"/>
  <c r="Q6029"/>
  <c r="Q6028"/>
  <c r="Q6027"/>
  <c r="Q6026"/>
  <c r="Q6025"/>
  <c r="Q6024"/>
  <c r="Q6023"/>
  <c r="Q6022"/>
  <c r="Q6021"/>
  <c r="Q6020"/>
  <c r="Q6019"/>
  <c r="Q6018"/>
  <c r="Q6017"/>
  <c r="Q6016"/>
  <c r="Q6015"/>
  <c r="Q6014"/>
  <c r="Q6013"/>
  <c r="Q6012"/>
  <c r="Q6011"/>
  <c r="Q6010"/>
  <c r="Q6009"/>
  <c r="Q6008"/>
  <c r="Q6007"/>
  <c r="Q6006"/>
  <c r="Q6005"/>
  <c r="Q6004"/>
  <c r="Q6003"/>
  <c r="Q6002"/>
  <c r="Q6001"/>
  <c r="Q6000"/>
  <c r="Q5999"/>
  <c r="Q5998"/>
  <c r="Q5997"/>
  <c r="Q5996"/>
  <c r="Q5995"/>
  <c r="Q5994"/>
  <c r="Q5993"/>
  <c r="Q5992"/>
  <c r="Q5991"/>
  <c r="Q5990"/>
  <c r="Q5989"/>
  <c r="Q5988"/>
  <c r="Q5987"/>
  <c r="Q5986"/>
  <c r="Q5985"/>
  <c r="Q5984"/>
  <c r="Q5983"/>
  <c r="Q5982"/>
  <c r="Q5981"/>
  <c r="Q5980"/>
  <c r="Q5979"/>
  <c r="Q5978"/>
  <c r="Q5977"/>
  <c r="Q5976"/>
  <c r="Q5975"/>
  <c r="Q5974"/>
  <c r="Q5973"/>
  <c r="Q5972"/>
  <c r="Q5971"/>
  <c r="Q5970"/>
  <c r="Q5969"/>
  <c r="Q5968"/>
  <c r="Q5967"/>
  <c r="Q5966"/>
  <c r="Q5965"/>
  <c r="Q5964"/>
  <c r="Q5963"/>
  <c r="Q5962"/>
  <c r="Q5961"/>
  <c r="Q5960"/>
  <c r="Q5959"/>
  <c r="Q5958"/>
  <c r="Q5957"/>
  <c r="Q5956"/>
  <c r="Q5955"/>
  <c r="Q5954"/>
  <c r="Q5953"/>
  <c r="Q5952"/>
  <c r="Q5951"/>
  <c r="Q5950"/>
  <c r="Q5949"/>
  <c r="Q5948"/>
  <c r="Q5947"/>
  <c r="Q5946"/>
  <c r="Q5945"/>
  <c r="Q5944"/>
  <c r="Q5943"/>
  <c r="Q5942"/>
  <c r="Q5941"/>
  <c r="Q5940"/>
  <c r="Q5939"/>
  <c r="Q5938"/>
  <c r="Q5937"/>
  <c r="Q5936"/>
  <c r="Q5935"/>
  <c r="Q5934"/>
  <c r="Q5933"/>
  <c r="Q5932"/>
  <c r="Q5931"/>
  <c r="Q5930"/>
  <c r="Q5929"/>
  <c r="Q5928"/>
  <c r="Q5927"/>
  <c r="Q5926"/>
  <c r="Q5925"/>
  <c r="Q5924"/>
  <c r="Q5923"/>
  <c r="Q5922"/>
  <c r="Q5921"/>
  <c r="Q5920"/>
  <c r="Q5919"/>
  <c r="Q5918"/>
  <c r="Q5917"/>
  <c r="Q5916"/>
  <c r="Q5915"/>
  <c r="Q5914"/>
  <c r="Q5913"/>
  <c r="Q5912"/>
  <c r="Q5911"/>
  <c r="Q5910"/>
  <c r="Q5909"/>
  <c r="Q5908"/>
  <c r="Q5907"/>
  <c r="Q5906"/>
  <c r="Q5905"/>
  <c r="Q5904"/>
  <c r="Q5903"/>
  <c r="Q5902"/>
  <c r="Q5901"/>
  <c r="Q5900"/>
  <c r="Q5899"/>
  <c r="Q5898"/>
  <c r="Q5897"/>
  <c r="Q5896"/>
  <c r="Q5895"/>
  <c r="Q5894"/>
  <c r="Q5893"/>
  <c r="Q5892"/>
  <c r="Q5891"/>
  <c r="Q5890"/>
  <c r="Q5889"/>
  <c r="Q5888"/>
  <c r="Q5887"/>
  <c r="Q5886"/>
  <c r="Q5885"/>
  <c r="Q5884"/>
  <c r="Q5883"/>
  <c r="Q5882"/>
  <c r="Q5881"/>
  <c r="Q5880"/>
  <c r="Q5879"/>
  <c r="Q5878"/>
  <c r="Q5877"/>
  <c r="Q5876"/>
  <c r="Q5875"/>
  <c r="Q5874"/>
  <c r="Q5873"/>
  <c r="Q5872"/>
  <c r="Q5871"/>
  <c r="Q5870"/>
  <c r="Q5869"/>
  <c r="Q5868"/>
  <c r="Q5867"/>
  <c r="Q5866"/>
  <c r="Q5865"/>
  <c r="Q5864"/>
  <c r="Q5863"/>
  <c r="Q5862"/>
  <c r="Q5861"/>
  <c r="Q5860"/>
  <c r="Q5859"/>
  <c r="Q5858"/>
  <c r="Q5857"/>
  <c r="Q5856"/>
  <c r="Q5855"/>
  <c r="Q5854"/>
  <c r="Q5853"/>
  <c r="Q5852"/>
  <c r="Q5851"/>
  <c r="Q5850"/>
  <c r="Q5849"/>
  <c r="Q5848"/>
  <c r="Q5847"/>
  <c r="Q5846"/>
  <c r="Q5845"/>
  <c r="Q5844"/>
  <c r="Q5843"/>
  <c r="Q5842"/>
  <c r="Q5841"/>
  <c r="Q5840"/>
  <c r="Q5839"/>
  <c r="Q5838"/>
  <c r="Q5837"/>
  <c r="Q5836"/>
  <c r="Q5835"/>
  <c r="Q5834"/>
  <c r="Q5833"/>
  <c r="Q5832"/>
  <c r="Q5831"/>
  <c r="Q5830"/>
  <c r="Q5829"/>
  <c r="Q5828"/>
  <c r="Q5827"/>
  <c r="Q5826"/>
  <c r="Q5825"/>
  <c r="Q5824"/>
  <c r="Q5823"/>
  <c r="Q5822"/>
  <c r="Q5821"/>
  <c r="Q5820"/>
  <c r="Q5819"/>
  <c r="Q5818"/>
  <c r="Q5817"/>
  <c r="Q5816"/>
  <c r="Q5815"/>
  <c r="Q5814"/>
  <c r="Q5813"/>
  <c r="Q5812"/>
  <c r="Q5811"/>
  <c r="Q5810"/>
  <c r="Q5809"/>
  <c r="Q5808"/>
  <c r="Q5807"/>
  <c r="Q5806"/>
  <c r="Q5805"/>
  <c r="Q5804"/>
  <c r="Q5803"/>
  <c r="Q5802"/>
  <c r="Q5801"/>
  <c r="Q5800"/>
  <c r="Q5799"/>
  <c r="Q5798"/>
  <c r="Q5797"/>
  <c r="Q5796"/>
  <c r="Q5795"/>
  <c r="Q5794"/>
  <c r="Q5793"/>
  <c r="Q5792"/>
  <c r="Q5791"/>
  <c r="Q5790"/>
  <c r="Q5789"/>
  <c r="Q5788"/>
  <c r="Q5787"/>
  <c r="Q5786"/>
  <c r="Q5785"/>
  <c r="Q5784"/>
  <c r="Q5783"/>
  <c r="Q5782"/>
  <c r="Q5781"/>
  <c r="Q5780"/>
  <c r="Q5779"/>
  <c r="Q5778"/>
  <c r="Q5777"/>
  <c r="Q5776"/>
  <c r="Q5775"/>
  <c r="Q5774"/>
  <c r="Q5773"/>
  <c r="Q5772"/>
  <c r="Q5771"/>
  <c r="Q5770"/>
  <c r="Q5769"/>
  <c r="Q5768"/>
  <c r="Q5767"/>
  <c r="Q5766"/>
  <c r="Q5765"/>
  <c r="Q5764"/>
  <c r="Q5763"/>
  <c r="Q5762"/>
  <c r="Q5761"/>
  <c r="Q5760"/>
  <c r="Q5759"/>
  <c r="Q5758"/>
  <c r="Q5757"/>
  <c r="Q5756"/>
  <c r="Q5755"/>
  <c r="Q5754"/>
  <c r="Q5753"/>
  <c r="Q5752"/>
  <c r="Q5751"/>
  <c r="Q5750"/>
  <c r="Q5749"/>
  <c r="Q5748"/>
  <c r="Q5747"/>
  <c r="Q5746"/>
  <c r="Q5745"/>
  <c r="Q5744"/>
  <c r="Q5743"/>
  <c r="Q5742"/>
  <c r="Q5741"/>
  <c r="Q5740"/>
  <c r="Q5739"/>
  <c r="Q5738"/>
  <c r="Q5737"/>
  <c r="Q5736"/>
  <c r="Q5735"/>
  <c r="Q5734"/>
  <c r="Q5733"/>
  <c r="Q5732"/>
  <c r="Q5731"/>
  <c r="Q5730"/>
  <c r="Q5729"/>
  <c r="Q5728"/>
  <c r="Q5727"/>
  <c r="Q5726"/>
  <c r="Q5725"/>
  <c r="Q5724"/>
  <c r="Q5723"/>
  <c r="Q5722"/>
  <c r="Q5721"/>
  <c r="Q5720"/>
  <c r="Q5719"/>
  <c r="Q5718"/>
  <c r="Q5717"/>
  <c r="Q5716"/>
  <c r="Q5715"/>
  <c r="Q5714"/>
  <c r="Q5713"/>
  <c r="Q5712"/>
  <c r="Q5711"/>
  <c r="Q5710"/>
  <c r="Q5709"/>
  <c r="Q5708"/>
  <c r="Q5707"/>
  <c r="Q5706"/>
  <c r="Q5705"/>
  <c r="Q5704"/>
  <c r="Q5703"/>
  <c r="Q5702"/>
  <c r="Q5701"/>
  <c r="Q5700"/>
  <c r="Q5699"/>
  <c r="Q5698"/>
  <c r="Q5697"/>
  <c r="Q5696"/>
  <c r="Q5695"/>
  <c r="Q5694"/>
  <c r="Q5693"/>
  <c r="Q5692"/>
  <c r="Q5691"/>
  <c r="Q5690"/>
  <c r="Q5689"/>
  <c r="Q5688"/>
  <c r="Q5687"/>
  <c r="Q5686"/>
  <c r="Q5685"/>
  <c r="Q5684"/>
  <c r="Q5683"/>
  <c r="Q5682"/>
  <c r="Q5681"/>
  <c r="Q5680"/>
  <c r="Q5679"/>
  <c r="Q5678"/>
  <c r="Q5677"/>
  <c r="Q5676"/>
  <c r="Q5675"/>
  <c r="Q5674"/>
  <c r="Q5673"/>
  <c r="Q5672"/>
  <c r="Q5671"/>
  <c r="Q5670"/>
  <c r="Q5669"/>
  <c r="Q5668"/>
  <c r="Q5667"/>
  <c r="Q5666"/>
  <c r="Q5665"/>
  <c r="Q5664"/>
  <c r="Q5663"/>
  <c r="Q5662"/>
  <c r="Q5661"/>
  <c r="Q5660"/>
  <c r="Q5659"/>
  <c r="Q5658"/>
  <c r="Q5657"/>
  <c r="Q5656"/>
  <c r="Q5655"/>
  <c r="Q5654"/>
  <c r="Q5653"/>
  <c r="Q5652"/>
  <c r="Q5651"/>
  <c r="Q5650"/>
  <c r="Q5649"/>
  <c r="Q5648"/>
  <c r="Q5647"/>
  <c r="Q5646"/>
  <c r="Q5645"/>
  <c r="Q5644"/>
  <c r="Q5643"/>
  <c r="Q5642"/>
  <c r="Q5641"/>
  <c r="Q5640"/>
  <c r="Q5639"/>
  <c r="Q5638"/>
  <c r="Q5637"/>
  <c r="Q5636"/>
  <c r="Q5635"/>
  <c r="Q5634"/>
  <c r="Q5633"/>
  <c r="Q5632"/>
  <c r="Q5631"/>
  <c r="Q5630"/>
  <c r="Q5629"/>
  <c r="Q5628"/>
  <c r="Q5627"/>
  <c r="Q5626"/>
  <c r="Q5625"/>
  <c r="Q5624"/>
  <c r="Q5623"/>
  <c r="Q5622"/>
  <c r="Q5621"/>
  <c r="Q5620"/>
  <c r="Q5619"/>
  <c r="Q5618"/>
  <c r="Q5617"/>
  <c r="Q5616"/>
  <c r="Q5615"/>
  <c r="Q5614"/>
  <c r="Q5613"/>
  <c r="Q5612"/>
  <c r="Q5611"/>
  <c r="Q5610"/>
  <c r="Q5609"/>
  <c r="Q5608"/>
  <c r="Q5607"/>
  <c r="Q5606"/>
  <c r="Q5605"/>
  <c r="Q5604"/>
  <c r="Q5603"/>
  <c r="Q5602"/>
  <c r="Q5601"/>
  <c r="Q5600"/>
  <c r="Q5599"/>
  <c r="Q5598"/>
  <c r="Q5597"/>
  <c r="Q5596"/>
  <c r="Q5595"/>
  <c r="Q5594"/>
  <c r="Q5593"/>
  <c r="Q5592"/>
  <c r="Q5591"/>
  <c r="Q5590"/>
  <c r="Q5589"/>
  <c r="Q5588"/>
  <c r="Q5587"/>
  <c r="Q5586"/>
  <c r="Q5585"/>
  <c r="Q5584"/>
  <c r="Q5583"/>
  <c r="Q5582"/>
  <c r="Q5581"/>
  <c r="Q5580"/>
  <c r="Q5579"/>
  <c r="Q5578"/>
  <c r="Q5577"/>
  <c r="Q5576"/>
  <c r="Q5575"/>
  <c r="Q5574"/>
  <c r="Q5573"/>
  <c r="Q5572"/>
  <c r="Q5571"/>
  <c r="Q5570"/>
  <c r="Q5569"/>
  <c r="Q5568"/>
  <c r="Q5567"/>
  <c r="Q5566"/>
  <c r="Q5565"/>
  <c r="Q5564"/>
  <c r="Q5563"/>
  <c r="Q5562"/>
  <c r="Q5561"/>
  <c r="Q5560"/>
  <c r="Q5559"/>
  <c r="Q5558"/>
  <c r="Q5557"/>
  <c r="Q5556"/>
  <c r="Q5555"/>
  <c r="Q5554"/>
  <c r="Q5553"/>
  <c r="Q5552"/>
  <c r="Q5551"/>
  <c r="Q5550"/>
  <c r="Q5549"/>
  <c r="Q5548"/>
  <c r="Q5547"/>
  <c r="Q5546"/>
  <c r="Q5545"/>
  <c r="Q5544"/>
  <c r="Q5543"/>
  <c r="Q5542"/>
  <c r="Q5541"/>
  <c r="Q5540"/>
  <c r="Q5539"/>
  <c r="Q5538"/>
  <c r="Q5537"/>
  <c r="Q5536"/>
  <c r="Q5535"/>
  <c r="Q5534"/>
  <c r="Q5533"/>
  <c r="Q5532"/>
  <c r="Q5531"/>
  <c r="Q5530"/>
  <c r="Q5529"/>
  <c r="Q5528"/>
  <c r="Q5527"/>
  <c r="Q5526"/>
  <c r="Q5525"/>
  <c r="Q5524"/>
  <c r="Q5523"/>
  <c r="Q5522"/>
  <c r="Q5521"/>
  <c r="Q5520"/>
  <c r="Q5519"/>
  <c r="Q5518"/>
  <c r="Q5517"/>
  <c r="Q5516"/>
  <c r="Q5515"/>
  <c r="Q5514"/>
  <c r="Q5513"/>
  <c r="Q5512"/>
  <c r="Q5511"/>
  <c r="Q5510"/>
  <c r="Q5509"/>
  <c r="Q5508"/>
  <c r="Q5507"/>
  <c r="Q5506"/>
  <c r="Q5505"/>
  <c r="Q5504"/>
  <c r="Q5503"/>
  <c r="Q5502"/>
  <c r="Q5501"/>
  <c r="Q5500"/>
  <c r="Q5499"/>
  <c r="Q5498"/>
  <c r="Q5497"/>
  <c r="Q5496"/>
  <c r="Q5495"/>
  <c r="Q5494"/>
  <c r="Q5493"/>
  <c r="Q5492"/>
  <c r="Q5491"/>
  <c r="Q5490"/>
  <c r="Q5489"/>
  <c r="Q5488"/>
  <c r="Q5487"/>
  <c r="Q5486"/>
  <c r="Q5485"/>
  <c r="Q5484"/>
  <c r="Q5483"/>
  <c r="Q5482"/>
  <c r="Q5481"/>
  <c r="Q5480"/>
  <c r="Q5479"/>
  <c r="Q5478"/>
  <c r="Q5477"/>
  <c r="Q5476"/>
  <c r="Q5475"/>
  <c r="Q5474"/>
  <c r="Q5473"/>
  <c r="Q5472"/>
  <c r="Q5471"/>
  <c r="Q5470"/>
  <c r="Q5469"/>
  <c r="Q5468"/>
  <c r="Q5467"/>
  <c r="Q5466"/>
  <c r="Q5465"/>
  <c r="Q5464"/>
  <c r="Q5463"/>
  <c r="Q5462"/>
  <c r="Q5461"/>
  <c r="Q5460"/>
  <c r="Q5459"/>
  <c r="Q5458"/>
  <c r="Q5457"/>
  <c r="Q5456"/>
  <c r="Q5455"/>
  <c r="Q5454"/>
  <c r="Q5453"/>
  <c r="Q5452"/>
  <c r="Q5451"/>
  <c r="Q5450"/>
  <c r="Q5449"/>
  <c r="Q5448"/>
  <c r="Q5447"/>
  <c r="Q5446"/>
  <c r="Q5445"/>
  <c r="Q5444"/>
  <c r="Q5443"/>
  <c r="Q5442"/>
  <c r="Q5441"/>
  <c r="Q5440"/>
  <c r="Q5439"/>
  <c r="Q5438"/>
  <c r="Q5437"/>
  <c r="Q5436"/>
  <c r="Q5435"/>
  <c r="Q5434"/>
  <c r="Q5433"/>
  <c r="Q5432"/>
  <c r="Q5431"/>
  <c r="Q5430"/>
  <c r="Q5429"/>
  <c r="Q5428"/>
  <c r="Q5427"/>
  <c r="Q5426"/>
  <c r="Q5425"/>
  <c r="Q5424"/>
  <c r="Q5423"/>
  <c r="Q5422"/>
  <c r="Q5421"/>
  <c r="Q5420"/>
  <c r="Q5419"/>
  <c r="Q5418"/>
  <c r="Q5417"/>
  <c r="Q5416"/>
  <c r="Q5415"/>
  <c r="Q5414"/>
  <c r="Q5413"/>
  <c r="Q5412"/>
  <c r="Q5411"/>
  <c r="Q5410"/>
  <c r="Q5409"/>
  <c r="Q5408"/>
  <c r="Q5407"/>
  <c r="Q5406"/>
  <c r="Q5405"/>
  <c r="Q5404"/>
  <c r="Q5403"/>
  <c r="Q5402"/>
  <c r="Q5401"/>
  <c r="Q5400"/>
  <c r="Q5399"/>
  <c r="Q5398"/>
  <c r="Q5397"/>
  <c r="Q5396"/>
  <c r="Q5395"/>
  <c r="Q5394"/>
  <c r="Q5393"/>
  <c r="Q5392"/>
  <c r="Q5391"/>
  <c r="Q5390"/>
  <c r="Q5389"/>
  <c r="Q5388"/>
  <c r="Q5387"/>
  <c r="Q5386"/>
  <c r="Q5385"/>
  <c r="Q5384"/>
  <c r="Q5383"/>
  <c r="Q5382"/>
  <c r="Q5381"/>
  <c r="Q5380"/>
  <c r="Q5379"/>
  <c r="Q5378"/>
  <c r="Q5377"/>
  <c r="Q5376"/>
  <c r="Q5375"/>
  <c r="Q5374"/>
  <c r="Q5373"/>
  <c r="Q5372"/>
  <c r="Q5371"/>
  <c r="Q5370"/>
  <c r="Q5369"/>
  <c r="Q5368"/>
  <c r="Q5367"/>
  <c r="Q5366"/>
  <c r="Q5365"/>
  <c r="Q5364"/>
  <c r="Q5363"/>
  <c r="Q5362"/>
  <c r="Q5361"/>
  <c r="Q5360"/>
  <c r="Q5359"/>
  <c r="Q5358"/>
  <c r="Q5357"/>
  <c r="Q5356"/>
  <c r="Q5355"/>
  <c r="Q5354"/>
  <c r="Q5353"/>
  <c r="Q5352"/>
  <c r="Q5351"/>
  <c r="Q5350"/>
  <c r="Q5349"/>
  <c r="Q5348"/>
  <c r="Q5347"/>
  <c r="Q5346"/>
  <c r="Q5345"/>
  <c r="Q5344"/>
  <c r="Q5343"/>
  <c r="Q5342"/>
  <c r="Q5341"/>
  <c r="Q5340"/>
  <c r="Q5339"/>
  <c r="Q5338"/>
  <c r="Q5337"/>
  <c r="Q5336"/>
  <c r="Q5335"/>
  <c r="Q5334"/>
  <c r="Q5333"/>
  <c r="Q5332"/>
  <c r="Q5331"/>
  <c r="Q5330"/>
  <c r="Q5329"/>
  <c r="Q5328"/>
  <c r="Q5327"/>
  <c r="Q5326"/>
  <c r="Q5325"/>
  <c r="Q5324"/>
  <c r="Q5323"/>
  <c r="Q5322"/>
  <c r="Q5321"/>
  <c r="Q5320"/>
  <c r="Q5319"/>
  <c r="Q5318"/>
  <c r="Q5317"/>
  <c r="Q5316"/>
  <c r="Q5315"/>
  <c r="Q5314"/>
  <c r="Q5313"/>
  <c r="Q5312"/>
  <c r="Q5311"/>
  <c r="Q5310"/>
  <c r="Q5309"/>
  <c r="Q5308"/>
  <c r="Q5307"/>
  <c r="Q5306"/>
  <c r="Q5305"/>
  <c r="Q5304"/>
  <c r="Q5303"/>
  <c r="Q5302"/>
  <c r="Q5301"/>
  <c r="Q5300"/>
  <c r="Q5299"/>
  <c r="Q5298"/>
  <c r="Q5297"/>
  <c r="Q5296"/>
  <c r="Q5295"/>
  <c r="Q5294"/>
  <c r="Q5293"/>
  <c r="Q5292"/>
  <c r="Q5291"/>
  <c r="Q5290"/>
  <c r="Q5289"/>
  <c r="Q5288"/>
  <c r="Q5287"/>
  <c r="Q5286"/>
  <c r="Q5285"/>
  <c r="Q5284"/>
  <c r="Q5283"/>
  <c r="Q5282"/>
  <c r="Q5281"/>
  <c r="Q5280"/>
  <c r="Q5279"/>
  <c r="Q5278"/>
  <c r="Q5277"/>
  <c r="Q5276"/>
  <c r="Q5275"/>
  <c r="Q5274"/>
  <c r="Q5273"/>
  <c r="Q5272"/>
  <c r="Q5271"/>
  <c r="Q5270"/>
  <c r="Q5269"/>
  <c r="Q5268"/>
  <c r="Q5267"/>
  <c r="Q5266"/>
  <c r="Q5265"/>
  <c r="Q5264"/>
  <c r="Q5263"/>
  <c r="Q5262"/>
  <c r="Q5261"/>
  <c r="Q5260"/>
  <c r="Q5259"/>
  <c r="Q5258"/>
  <c r="Q5257"/>
  <c r="Q5256"/>
  <c r="Q5255"/>
  <c r="Q5254"/>
  <c r="Q5253"/>
  <c r="Q5252"/>
  <c r="Q5251"/>
  <c r="Q5250"/>
  <c r="Q5249"/>
  <c r="Q5248"/>
  <c r="Q5247"/>
  <c r="Q5246"/>
  <c r="Q5245"/>
  <c r="Q5244"/>
  <c r="Q5243"/>
  <c r="Q5242"/>
  <c r="Q5241"/>
  <c r="Q5240"/>
  <c r="Q5239"/>
  <c r="Q5238"/>
  <c r="Q5237"/>
  <c r="Q5236"/>
  <c r="Q5235"/>
  <c r="Q5234"/>
  <c r="Q5233"/>
  <c r="Q5232"/>
  <c r="Q5231"/>
  <c r="Q5230"/>
  <c r="Q5229"/>
  <c r="Q5228"/>
  <c r="Q5227"/>
  <c r="Q5226"/>
  <c r="Q5225"/>
  <c r="Q5224"/>
  <c r="Q5223"/>
  <c r="Q5222"/>
  <c r="Q5221"/>
  <c r="Q5220"/>
  <c r="Q5219"/>
  <c r="Q5218"/>
  <c r="Q5217"/>
  <c r="Q5216"/>
  <c r="Q5215"/>
  <c r="Q5214"/>
  <c r="Q5213"/>
  <c r="Q5212"/>
  <c r="Q5211"/>
  <c r="Q5210"/>
  <c r="Q5209"/>
  <c r="Q5208"/>
  <c r="Q5207"/>
  <c r="Q5206"/>
  <c r="Q5205"/>
  <c r="Q5204"/>
  <c r="Q5203"/>
  <c r="Q5202"/>
  <c r="Q5201"/>
  <c r="Q5200"/>
  <c r="Q5199"/>
  <c r="Q5198"/>
  <c r="Q5197"/>
  <c r="Q5196"/>
  <c r="Q5195"/>
  <c r="Q5194"/>
  <c r="Q5193"/>
  <c r="Q5192"/>
  <c r="Q5191"/>
  <c r="Q5190"/>
  <c r="Q5189"/>
  <c r="Q5188"/>
  <c r="Q5187"/>
  <c r="Q5186"/>
  <c r="Q5185"/>
  <c r="Q5184"/>
  <c r="Q5183"/>
  <c r="Q5182"/>
  <c r="Q5181"/>
  <c r="Q5180"/>
  <c r="Q5179"/>
  <c r="Q5178"/>
  <c r="Q5177"/>
  <c r="Q5176"/>
  <c r="Q5175"/>
  <c r="Q5174"/>
  <c r="Q5173"/>
  <c r="Q5172"/>
  <c r="Q5171"/>
  <c r="Q5170"/>
  <c r="Q5169"/>
  <c r="Q5168"/>
  <c r="Q5167"/>
  <c r="Q5166"/>
  <c r="Q5165"/>
  <c r="Q5164"/>
  <c r="Q5163"/>
  <c r="Q5162"/>
  <c r="Q5161"/>
  <c r="Q5160"/>
  <c r="Q5159"/>
  <c r="Q5158"/>
  <c r="Q5157"/>
  <c r="Q5156"/>
  <c r="Q5155"/>
  <c r="Q5154"/>
  <c r="Q5153"/>
  <c r="Q5152"/>
  <c r="Q5151"/>
  <c r="Q5150"/>
  <c r="Q5149"/>
  <c r="Q5148"/>
  <c r="Q5147"/>
  <c r="Q5146"/>
  <c r="Q5145"/>
  <c r="Q5144"/>
  <c r="Q5143"/>
  <c r="Q5142"/>
  <c r="Q5141"/>
  <c r="Q5140"/>
  <c r="Q5139"/>
  <c r="Q5138"/>
  <c r="Q5137"/>
  <c r="Q5136"/>
  <c r="Q5135"/>
  <c r="Q5134"/>
  <c r="Q5133"/>
  <c r="Q5132"/>
  <c r="Q5131"/>
  <c r="Q5130"/>
  <c r="Q5129"/>
  <c r="Q5128"/>
  <c r="Q5127"/>
  <c r="Q5126"/>
  <c r="Q5125"/>
  <c r="Q5124"/>
  <c r="Q5123"/>
  <c r="Q5122"/>
  <c r="Q5121"/>
  <c r="Q5120"/>
  <c r="Q5119"/>
  <c r="Q5118"/>
  <c r="Q5117"/>
  <c r="Q5116"/>
  <c r="Q5115"/>
  <c r="Q5114"/>
  <c r="Q5113"/>
  <c r="Q5112"/>
  <c r="Q5111"/>
  <c r="Q5110"/>
  <c r="Q5109"/>
  <c r="Q5108"/>
  <c r="Q5107"/>
  <c r="Q5106"/>
  <c r="Q5105"/>
  <c r="Q5104"/>
  <c r="Q5103"/>
  <c r="Q5102"/>
  <c r="Q5101"/>
  <c r="Q5100"/>
  <c r="Q5099"/>
  <c r="Q5098"/>
  <c r="Q5097"/>
  <c r="Q5096"/>
  <c r="Q5095"/>
  <c r="Q5094"/>
  <c r="Q5093"/>
  <c r="Q5092"/>
  <c r="Q5091"/>
  <c r="Q5090"/>
  <c r="Q5089"/>
  <c r="Q5088"/>
  <c r="Q5087"/>
  <c r="Q5086"/>
  <c r="Q5085"/>
  <c r="Q5084"/>
  <c r="Q5083"/>
  <c r="Q5082"/>
  <c r="Q5081"/>
  <c r="Q5080"/>
  <c r="Q5079"/>
  <c r="Q5078"/>
  <c r="Q5077"/>
  <c r="Q5076"/>
  <c r="Q5075"/>
  <c r="Q5074"/>
  <c r="Q5073"/>
  <c r="Q5072"/>
  <c r="Q5071"/>
  <c r="Q5070"/>
  <c r="Q5069"/>
  <c r="Q5068"/>
  <c r="Q5067"/>
  <c r="Q5066"/>
  <c r="Q5065"/>
  <c r="Q5064"/>
  <c r="Q5063"/>
  <c r="Q5062"/>
  <c r="Q5061"/>
  <c r="Q5060"/>
  <c r="Q5059"/>
  <c r="Q5058"/>
  <c r="Q5057"/>
  <c r="Q5056"/>
  <c r="Q5055"/>
  <c r="Q5054"/>
  <c r="Q5053"/>
  <c r="Q5052"/>
  <c r="Q5051"/>
  <c r="Q5050"/>
  <c r="Q5049"/>
  <c r="Q5048"/>
  <c r="Q5047"/>
  <c r="Q5046"/>
  <c r="Q5045"/>
  <c r="Q5044"/>
  <c r="Q5043"/>
  <c r="Q5042"/>
  <c r="Q5041"/>
  <c r="Q5040"/>
  <c r="Q5039"/>
  <c r="Q5038"/>
  <c r="Q5037"/>
  <c r="Q5036"/>
  <c r="Q5035"/>
  <c r="Q5034"/>
  <c r="Q5033"/>
  <c r="Q5032"/>
  <c r="Q5031"/>
  <c r="Q5030"/>
  <c r="Q5029"/>
  <c r="Q5028"/>
  <c r="Q5027"/>
  <c r="Q5026"/>
  <c r="Q5025"/>
  <c r="Q5024"/>
  <c r="Q5023"/>
  <c r="Q5022"/>
  <c r="Q5021"/>
  <c r="Q5020"/>
  <c r="Q5019"/>
  <c r="Q5018"/>
  <c r="Q5017"/>
  <c r="Q5016"/>
  <c r="Q5015"/>
  <c r="Q5014"/>
  <c r="Q5013"/>
  <c r="Q5012"/>
  <c r="Q5011"/>
  <c r="Q5010"/>
  <c r="Q5009"/>
  <c r="Q5008"/>
  <c r="Q5007"/>
  <c r="Q5006"/>
  <c r="Q5005"/>
  <c r="Q5004"/>
  <c r="Q5003"/>
  <c r="Q5002"/>
  <c r="Q5001"/>
  <c r="Q5000"/>
  <c r="Q4999"/>
  <c r="Q4998"/>
  <c r="Q4997"/>
  <c r="Q4996"/>
  <c r="Q4995"/>
  <c r="Q4994"/>
  <c r="Q4993"/>
  <c r="Q4992"/>
  <c r="Q4991"/>
  <c r="Q4990"/>
  <c r="Q4989"/>
  <c r="Q4988"/>
  <c r="Q4987"/>
  <c r="Q4986"/>
  <c r="Q4985"/>
  <c r="Q4984"/>
  <c r="Q4983"/>
  <c r="Q4982"/>
  <c r="Q4981"/>
  <c r="Q4980"/>
  <c r="Q4979"/>
  <c r="Q4978"/>
  <c r="Q4977"/>
  <c r="Q4976"/>
  <c r="Q4975"/>
  <c r="Q4974"/>
  <c r="Q4973"/>
  <c r="Q4972"/>
  <c r="Q4971"/>
  <c r="Q4970"/>
  <c r="Q4969"/>
  <c r="Q4968"/>
  <c r="Q4967"/>
  <c r="Q4966"/>
  <c r="Q4965"/>
  <c r="Q4964"/>
  <c r="Q4963"/>
  <c r="Q4962"/>
  <c r="Q4961"/>
  <c r="Q4960"/>
  <c r="Q4959"/>
  <c r="Q4958"/>
  <c r="Q4957"/>
  <c r="Q4956"/>
  <c r="Q4955"/>
  <c r="Q4954"/>
  <c r="Q4953"/>
  <c r="Q4952"/>
  <c r="Q4951"/>
  <c r="Q4950"/>
  <c r="Q4949"/>
  <c r="Q4948"/>
  <c r="Q4947"/>
  <c r="Q4946"/>
  <c r="Q4945"/>
  <c r="Q4944"/>
  <c r="Q4943"/>
  <c r="Q4942"/>
  <c r="Q4941"/>
  <c r="Q4940"/>
  <c r="Q4939"/>
  <c r="Q4938"/>
  <c r="Q4937"/>
  <c r="Q4936"/>
  <c r="Q4935"/>
  <c r="Q4934"/>
  <c r="Q4933"/>
  <c r="Q4932"/>
  <c r="Q4931"/>
  <c r="Q4930"/>
  <c r="Q4929"/>
  <c r="Q4928"/>
  <c r="Q4927"/>
  <c r="Q4926"/>
  <c r="Q4925"/>
  <c r="Q4924"/>
  <c r="Q4923"/>
  <c r="Q4922"/>
  <c r="Q4921"/>
  <c r="Q4920"/>
  <c r="Q4919"/>
  <c r="Q4918"/>
  <c r="Q4917"/>
  <c r="Q4916"/>
  <c r="Q4915"/>
  <c r="Q4914"/>
  <c r="Q4913"/>
  <c r="Q4912"/>
  <c r="Q4911"/>
  <c r="Q4910"/>
  <c r="Q4909"/>
  <c r="Q4908"/>
  <c r="Q4907"/>
  <c r="Q4906"/>
  <c r="Q4905"/>
  <c r="Q4904"/>
  <c r="Q4903"/>
  <c r="Q4902"/>
  <c r="Q4901"/>
  <c r="Q4900"/>
  <c r="Q4899"/>
  <c r="Q4898"/>
  <c r="Q4897"/>
  <c r="Q4896"/>
  <c r="Q4895"/>
  <c r="Q4894"/>
  <c r="Q4893"/>
  <c r="Q4892"/>
  <c r="Q4891"/>
  <c r="Q4890"/>
  <c r="Q4889"/>
  <c r="Q4888"/>
  <c r="Q4887"/>
  <c r="Q4886"/>
  <c r="Q4885"/>
  <c r="Q4884"/>
  <c r="Q4883"/>
  <c r="Q4882"/>
  <c r="Q4881"/>
  <c r="Q4880"/>
  <c r="Q4879"/>
  <c r="Q4878"/>
  <c r="Q4877"/>
  <c r="Q4876"/>
  <c r="Q4875"/>
  <c r="Q4874"/>
  <c r="Q4873"/>
  <c r="Q4872"/>
  <c r="Q4871"/>
  <c r="Q4870"/>
  <c r="Q4869"/>
  <c r="Q4868"/>
  <c r="Q4867"/>
  <c r="Q4866"/>
  <c r="Q4865"/>
  <c r="Q4864"/>
  <c r="Q4863"/>
  <c r="Q4862"/>
  <c r="Q4861"/>
  <c r="Q4860"/>
  <c r="Q4859"/>
  <c r="Q4858"/>
  <c r="Q4857"/>
  <c r="Q4856"/>
  <c r="Q4855"/>
  <c r="Q4854"/>
  <c r="Q4853"/>
  <c r="Q4852"/>
  <c r="Q4851"/>
  <c r="Q4850"/>
  <c r="Q4849"/>
  <c r="Q4848"/>
  <c r="Q4847"/>
  <c r="Q4846"/>
  <c r="Q4845"/>
  <c r="Q4844"/>
  <c r="Q4843"/>
  <c r="Q4842"/>
  <c r="Q4841"/>
  <c r="Q4840"/>
  <c r="Q4839"/>
  <c r="Q4838"/>
  <c r="Q4837"/>
  <c r="Q4836"/>
  <c r="Q4835"/>
  <c r="Q4834"/>
  <c r="Q4833"/>
  <c r="Q4832"/>
  <c r="Q4831"/>
  <c r="Q4830"/>
  <c r="Q4829"/>
  <c r="Q4828"/>
  <c r="Q4827"/>
  <c r="Q4826"/>
  <c r="Q4825"/>
  <c r="Q4824"/>
  <c r="Q4823"/>
  <c r="Q4822"/>
  <c r="Q4821"/>
  <c r="Q4820"/>
  <c r="Q4819"/>
  <c r="Q4818"/>
  <c r="Q4817"/>
  <c r="Q4816"/>
  <c r="Q4815"/>
  <c r="Q4814"/>
  <c r="Q4813"/>
  <c r="Q4812"/>
  <c r="Q4811"/>
  <c r="Q4810"/>
  <c r="Q4809"/>
  <c r="Q4808"/>
  <c r="Q4807"/>
  <c r="Q4806"/>
  <c r="Q4805"/>
  <c r="Q4804"/>
  <c r="Q4803"/>
  <c r="Q4802"/>
  <c r="Q4801"/>
  <c r="Q4800"/>
  <c r="Q4799"/>
  <c r="Q4798"/>
  <c r="Q4797"/>
  <c r="Q4796"/>
  <c r="Q4795"/>
  <c r="Q4794"/>
  <c r="Q4793"/>
  <c r="Q4792"/>
  <c r="Q4791"/>
  <c r="Q4790"/>
  <c r="Q4789"/>
  <c r="Q4788"/>
  <c r="Q4787"/>
  <c r="Q4786"/>
  <c r="Q4785"/>
  <c r="Q4784"/>
  <c r="Q4783"/>
  <c r="Q4782"/>
  <c r="Q4781"/>
  <c r="Q4780"/>
  <c r="Q4779"/>
  <c r="Q4778"/>
  <c r="Q4777"/>
  <c r="Q4776"/>
  <c r="Q4775"/>
  <c r="Q4774"/>
  <c r="Q4773"/>
  <c r="Q4772"/>
  <c r="Q4771"/>
  <c r="Q4770"/>
  <c r="Q4769"/>
  <c r="Q4768"/>
  <c r="Q4767"/>
  <c r="Q4766"/>
  <c r="Q4765"/>
  <c r="Q4764"/>
  <c r="Q4763"/>
  <c r="Q4762"/>
  <c r="Q4761"/>
  <c r="Q4760"/>
  <c r="Q4759"/>
  <c r="Q4758"/>
  <c r="Q4757"/>
  <c r="Q4756"/>
  <c r="Q4755"/>
  <c r="Q4754"/>
  <c r="Q4753"/>
  <c r="Q4752"/>
  <c r="Q4751"/>
  <c r="Q4750"/>
  <c r="Q4749"/>
  <c r="Q4748"/>
  <c r="Q4747"/>
  <c r="Q4746"/>
  <c r="Q4745"/>
  <c r="Q4744"/>
  <c r="Q4743"/>
  <c r="Q4742"/>
  <c r="Q4741"/>
  <c r="Q4740"/>
  <c r="Q4739"/>
  <c r="Q4738"/>
  <c r="Q4737"/>
  <c r="Q4736"/>
  <c r="Q4735"/>
  <c r="Q4734"/>
  <c r="Q4733"/>
  <c r="Q4732"/>
  <c r="Q4731"/>
  <c r="Q4730"/>
  <c r="Q4729"/>
  <c r="Q4728"/>
  <c r="Q4727"/>
  <c r="Q4726"/>
  <c r="Q4725"/>
  <c r="Q4724"/>
  <c r="Q4723"/>
  <c r="Q4722"/>
  <c r="Q4721"/>
  <c r="Q4720"/>
  <c r="Q4719"/>
  <c r="Q4718"/>
  <c r="Q4717"/>
  <c r="Q4716"/>
  <c r="Q4715"/>
  <c r="Q4714"/>
  <c r="Q4713"/>
  <c r="Q4712"/>
  <c r="Q4711"/>
  <c r="Q4710"/>
  <c r="Q4709"/>
  <c r="Q4708"/>
  <c r="Q4707"/>
  <c r="Q4706"/>
  <c r="Q4705"/>
  <c r="Q4704"/>
  <c r="Q4703"/>
  <c r="Q4702"/>
  <c r="Q4701"/>
  <c r="Q4700"/>
  <c r="Q4699"/>
  <c r="Q4698"/>
  <c r="Q4697"/>
  <c r="Q4696"/>
  <c r="Q4695"/>
  <c r="Q4694"/>
  <c r="Q4693"/>
  <c r="Q4692"/>
  <c r="Q4691"/>
  <c r="Q4690"/>
  <c r="Q4689"/>
  <c r="Q4688"/>
  <c r="Q4687"/>
  <c r="Q4686"/>
  <c r="Q4685"/>
  <c r="Q4684"/>
  <c r="Q4683"/>
  <c r="Q4682"/>
  <c r="Q4681"/>
  <c r="Q4680"/>
  <c r="Q4679"/>
  <c r="Q4678"/>
  <c r="Q4677"/>
  <c r="Q4676"/>
  <c r="Q4675"/>
  <c r="Q4674"/>
  <c r="Q4673"/>
  <c r="Q4672"/>
  <c r="Q4671"/>
  <c r="Q4670"/>
  <c r="Q4669"/>
  <c r="Q4668"/>
  <c r="Q4667"/>
  <c r="Q4666"/>
  <c r="Q4665"/>
  <c r="Q4664"/>
  <c r="Q4663"/>
  <c r="Q4662"/>
  <c r="Q4661"/>
  <c r="Q4660"/>
  <c r="Q4659"/>
  <c r="Q4658"/>
  <c r="Q4657"/>
  <c r="Q4656"/>
  <c r="Q4655"/>
  <c r="Q4654"/>
  <c r="Q4653"/>
  <c r="Q4652"/>
  <c r="Q4651"/>
  <c r="Q4650"/>
  <c r="Q4649"/>
  <c r="Q4648"/>
  <c r="Q4647"/>
  <c r="Q4646"/>
  <c r="Q4645"/>
  <c r="Q4644"/>
  <c r="Q4643"/>
  <c r="Q4642"/>
  <c r="Q4641"/>
  <c r="Q4640"/>
  <c r="Q4639"/>
  <c r="Q4638"/>
  <c r="Q4637"/>
  <c r="Q4636"/>
  <c r="Q4635"/>
  <c r="Q4634"/>
  <c r="Q4633"/>
  <c r="Q4632"/>
  <c r="Q4631"/>
  <c r="Q4630"/>
  <c r="Q4629"/>
  <c r="Q4628"/>
  <c r="Q4627"/>
  <c r="Q4626"/>
  <c r="Q4625"/>
  <c r="Q4624"/>
  <c r="Q4623"/>
  <c r="Q4622"/>
  <c r="Q4621"/>
  <c r="Q4620"/>
  <c r="Q4619"/>
  <c r="Q4618"/>
  <c r="Q4617"/>
  <c r="Q4616"/>
  <c r="Q4615"/>
  <c r="Q4614"/>
  <c r="Q4613"/>
  <c r="Q4612"/>
  <c r="Q4611"/>
  <c r="Q4610"/>
  <c r="Q4609"/>
  <c r="Q4608"/>
  <c r="Q4607"/>
  <c r="Q4606"/>
  <c r="Q4605"/>
  <c r="Q4604"/>
  <c r="Q4603"/>
  <c r="Q4602"/>
  <c r="Q4601"/>
  <c r="Q4600"/>
  <c r="Q4599"/>
  <c r="Q4598"/>
  <c r="Q4597"/>
  <c r="Q4596"/>
  <c r="Q4595"/>
  <c r="Q4594"/>
  <c r="Q4593"/>
  <c r="Q4592"/>
  <c r="Q4591"/>
  <c r="Q4590"/>
  <c r="Q4589"/>
  <c r="Q4588"/>
  <c r="Q4587"/>
  <c r="Q4586"/>
  <c r="Q4585"/>
  <c r="Q4584"/>
  <c r="Q4583"/>
  <c r="Q4582"/>
  <c r="Q4581"/>
  <c r="Q4580"/>
  <c r="Q4579"/>
  <c r="Q4578"/>
  <c r="Q4577"/>
  <c r="Q4576"/>
  <c r="Q4575"/>
  <c r="Q4574"/>
  <c r="Q4573"/>
  <c r="Q4572"/>
  <c r="Q4571"/>
  <c r="Q4570"/>
  <c r="Q4569"/>
  <c r="Q4568"/>
  <c r="Q4567"/>
  <c r="Q4566"/>
  <c r="Q4565"/>
  <c r="Q4564"/>
  <c r="Q4563"/>
  <c r="Q4562"/>
  <c r="Q4561"/>
  <c r="Q4560"/>
  <c r="Q4559"/>
  <c r="Q4558"/>
  <c r="Q4557"/>
  <c r="Q4556"/>
  <c r="Q4555"/>
  <c r="Q4554"/>
  <c r="Q4553"/>
  <c r="Q4552"/>
  <c r="Q4551"/>
  <c r="Q4550"/>
  <c r="Q4549"/>
  <c r="Q4548"/>
  <c r="Q4547"/>
  <c r="Q4546"/>
  <c r="Q4545"/>
  <c r="Q4544"/>
  <c r="Q4543"/>
  <c r="Q4542"/>
  <c r="Q4541"/>
  <c r="Q4540"/>
  <c r="Q4539"/>
  <c r="Q4538"/>
  <c r="Q4537"/>
  <c r="Q4536"/>
  <c r="Q4535"/>
  <c r="Q4534"/>
  <c r="Q4533"/>
  <c r="Q4532"/>
  <c r="Q4531"/>
  <c r="Q4530"/>
  <c r="Q4529"/>
  <c r="Q4528"/>
  <c r="Q4527"/>
  <c r="Q4526"/>
  <c r="Q4525"/>
  <c r="Q4524"/>
  <c r="Q4523"/>
  <c r="Q4522"/>
  <c r="Q4521"/>
  <c r="Q4520"/>
  <c r="Q4519"/>
  <c r="Q4518"/>
  <c r="Q4517"/>
  <c r="Q4516"/>
  <c r="Q4515"/>
  <c r="Q4514"/>
  <c r="Q4513"/>
  <c r="Q4512"/>
  <c r="Q4511"/>
  <c r="Q4510"/>
  <c r="Q4509"/>
  <c r="Q4508"/>
  <c r="Q4507"/>
  <c r="Q4506"/>
  <c r="Q4505"/>
  <c r="Q4504"/>
  <c r="Q4503"/>
  <c r="Q4502"/>
  <c r="Q4501"/>
  <c r="Q4500"/>
  <c r="Q4499"/>
  <c r="Q4498"/>
  <c r="Q4497"/>
  <c r="Q4496"/>
  <c r="Q4495"/>
  <c r="Q4494"/>
  <c r="Q4493"/>
  <c r="Q4492"/>
  <c r="Q4491"/>
  <c r="Q4490"/>
  <c r="Q4489"/>
  <c r="Q4488"/>
  <c r="Q4487"/>
  <c r="Q4486"/>
  <c r="Q4485"/>
  <c r="Q4484"/>
  <c r="Q4483"/>
  <c r="Q4482"/>
  <c r="Q4481"/>
  <c r="Q4480"/>
  <c r="Q4479"/>
  <c r="Q4478"/>
  <c r="Q4477"/>
  <c r="Q4476"/>
  <c r="Q4475"/>
  <c r="Q4474"/>
  <c r="Q4473"/>
  <c r="Q4472"/>
  <c r="Q4471"/>
  <c r="Q4470"/>
  <c r="Q4469"/>
  <c r="Q4468"/>
  <c r="Q4467"/>
  <c r="Q4466"/>
  <c r="Q4465"/>
  <c r="Q4464"/>
  <c r="Q4463"/>
  <c r="Q4462"/>
  <c r="Q4461"/>
  <c r="Q4460"/>
  <c r="Q4459"/>
  <c r="Q4458"/>
  <c r="Q4457"/>
  <c r="Q4456"/>
  <c r="Q4455"/>
  <c r="Q4454"/>
  <c r="Q4453"/>
  <c r="Q4452"/>
  <c r="Q4451"/>
  <c r="Q4450"/>
  <c r="Q4449"/>
  <c r="Q4448"/>
  <c r="Q4447"/>
  <c r="Q4446"/>
  <c r="Q4445"/>
  <c r="Q4444"/>
  <c r="Q4443"/>
  <c r="Q4442"/>
  <c r="Q4441"/>
  <c r="Q4440"/>
  <c r="Q4439"/>
  <c r="Q4438"/>
  <c r="Q4437"/>
  <c r="Q4436"/>
  <c r="Q4435"/>
  <c r="Q4434"/>
  <c r="Q4433"/>
  <c r="Q4432"/>
  <c r="Q4431"/>
  <c r="Q4430"/>
  <c r="Q4429"/>
  <c r="Q4428"/>
  <c r="Q4427"/>
  <c r="Q4426"/>
  <c r="Q4425"/>
  <c r="Q4424"/>
  <c r="Q4423"/>
  <c r="Q4422"/>
  <c r="Q4421"/>
  <c r="Q4420"/>
  <c r="Q4419"/>
  <c r="Q4418"/>
  <c r="Q4417"/>
  <c r="Q4416"/>
  <c r="Q4415"/>
  <c r="Q4414"/>
  <c r="Q4413"/>
  <c r="Q4412"/>
  <c r="Q4411"/>
  <c r="Q4410"/>
  <c r="Q4409"/>
  <c r="Q4408"/>
  <c r="Q4407"/>
  <c r="Q4406"/>
  <c r="Q4405"/>
  <c r="Q4404"/>
  <c r="Q4403"/>
  <c r="Q4402"/>
  <c r="Q4401"/>
  <c r="Q4400"/>
  <c r="Q4399"/>
  <c r="Q4398"/>
  <c r="Q4397"/>
  <c r="Q4396"/>
  <c r="Q4395"/>
  <c r="Q4394"/>
  <c r="Q4393"/>
  <c r="Q4392"/>
  <c r="Q4391"/>
  <c r="Q4390"/>
  <c r="Q4389"/>
  <c r="Q4388"/>
  <c r="Q4387"/>
  <c r="Q4386"/>
  <c r="Q4385"/>
  <c r="Q4384"/>
  <c r="Q4383"/>
  <c r="Q4382"/>
  <c r="Q4381"/>
  <c r="Q4380"/>
  <c r="Q4379"/>
  <c r="Q4378"/>
  <c r="Q4377"/>
  <c r="Q4376"/>
  <c r="Q4375"/>
  <c r="Q4374"/>
  <c r="Q4373"/>
  <c r="Q4372"/>
  <c r="Q4371"/>
  <c r="Q4370"/>
  <c r="Q4369"/>
  <c r="Q4368"/>
  <c r="Q4367"/>
  <c r="Q4366"/>
  <c r="Q4365"/>
  <c r="Q4364"/>
  <c r="Q4363"/>
  <c r="Q4362"/>
  <c r="Q4361"/>
  <c r="Q4360"/>
  <c r="Q4359"/>
  <c r="Q4358"/>
  <c r="Q4357"/>
  <c r="Q4356"/>
  <c r="Q4355"/>
  <c r="Q4354"/>
  <c r="Q4353"/>
  <c r="Q4352"/>
  <c r="Q4351"/>
  <c r="Q4350"/>
  <c r="Q4349"/>
  <c r="Q4348"/>
  <c r="Q4347"/>
  <c r="Q4346"/>
  <c r="Q4345"/>
  <c r="Q4344"/>
  <c r="Q4343"/>
  <c r="Q4342"/>
  <c r="Q4341"/>
  <c r="Q4340"/>
  <c r="Q4339"/>
  <c r="Q4338"/>
  <c r="Q4337"/>
  <c r="Q4336"/>
  <c r="Q4335"/>
  <c r="Q4334"/>
  <c r="Q4333"/>
  <c r="Q4332"/>
  <c r="Q4331"/>
  <c r="Q4330"/>
  <c r="Q4329"/>
  <c r="Q4328"/>
  <c r="Q4327"/>
  <c r="Q4326"/>
  <c r="Q4325"/>
  <c r="Q4324"/>
  <c r="Q4323"/>
  <c r="Q4322"/>
  <c r="Q4321"/>
  <c r="Q4320"/>
  <c r="Q4319"/>
  <c r="Q4318"/>
  <c r="Q4317"/>
  <c r="Q4316"/>
  <c r="Q4315"/>
  <c r="Q4314"/>
  <c r="Q4313"/>
  <c r="Q4312"/>
  <c r="Q4311"/>
  <c r="Q4310"/>
  <c r="Q4309"/>
  <c r="Q4308"/>
  <c r="Q4307"/>
  <c r="Q4306"/>
  <c r="Q4305"/>
  <c r="Q4304"/>
  <c r="Q4303"/>
  <c r="Q4302"/>
  <c r="Q4301"/>
  <c r="Q4300"/>
  <c r="Q4299"/>
  <c r="Q4298"/>
  <c r="Q4297"/>
  <c r="Q4296"/>
  <c r="Q4295"/>
  <c r="Q4294"/>
  <c r="Q4293"/>
  <c r="Q4292"/>
  <c r="Q4291"/>
  <c r="Q4290"/>
  <c r="Q4289"/>
  <c r="Q4288"/>
  <c r="Q4287"/>
  <c r="Q4286"/>
  <c r="Q4285"/>
  <c r="Q4284"/>
  <c r="Q4283"/>
  <c r="Q4282"/>
  <c r="Q4281"/>
  <c r="Q4280"/>
  <c r="Q4279"/>
  <c r="Q4278"/>
  <c r="Q4277"/>
  <c r="Q4276"/>
  <c r="Q4275"/>
  <c r="Q4274"/>
  <c r="Q4273"/>
  <c r="Q4272"/>
  <c r="Q4271"/>
  <c r="Q4270"/>
  <c r="Q4269"/>
  <c r="Q4268"/>
  <c r="Q4267"/>
  <c r="Q4266"/>
  <c r="Q4265"/>
  <c r="Q4264"/>
  <c r="Q4263"/>
  <c r="Q4262"/>
  <c r="Q4261"/>
  <c r="Q4260"/>
  <c r="Q4259"/>
  <c r="Q4258"/>
  <c r="Q4257"/>
  <c r="Q4256"/>
  <c r="Q4255"/>
  <c r="Q4254"/>
  <c r="Q4253"/>
  <c r="Q4252"/>
  <c r="Q4251"/>
  <c r="Q4250"/>
  <c r="Q4249"/>
  <c r="Q4248"/>
  <c r="Q4247"/>
  <c r="Q4246"/>
  <c r="Q4245"/>
  <c r="Q4244"/>
  <c r="Q4243"/>
  <c r="Q4242"/>
  <c r="Q4241"/>
  <c r="Q4240"/>
  <c r="Q4239"/>
  <c r="Q4238"/>
  <c r="Q4237"/>
  <c r="Q4236"/>
  <c r="Q4235"/>
  <c r="Q4234"/>
  <c r="Q4233"/>
  <c r="Q4232"/>
  <c r="Q4231"/>
  <c r="Q4230"/>
  <c r="Q4229"/>
  <c r="Q4228"/>
  <c r="Q4227"/>
  <c r="Q4226"/>
  <c r="Q4225"/>
  <c r="Q4224"/>
  <c r="Q4223"/>
  <c r="Q4222"/>
  <c r="Q4221"/>
  <c r="Q4220"/>
  <c r="Q4219"/>
  <c r="Q4218"/>
  <c r="Q4217"/>
  <c r="Q4216"/>
  <c r="Q4215"/>
  <c r="Q4214"/>
  <c r="Q4213"/>
  <c r="Q4212"/>
  <c r="Q4211"/>
  <c r="Q4210"/>
  <c r="Q4209"/>
  <c r="Q4208"/>
  <c r="Q4207"/>
  <c r="Q4206"/>
  <c r="Q4205"/>
  <c r="Q4204"/>
  <c r="Q4203"/>
  <c r="Q4202"/>
  <c r="Q4201"/>
  <c r="Q4200"/>
  <c r="Q4199"/>
  <c r="Q4198"/>
  <c r="Q4197"/>
  <c r="Q4196"/>
  <c r="Q4195"/>
  <c r="Q4194"/>
  <c r="Q4193"/>
  <c r="Q4192"/>
  <c r="Q4191"/>
  <c r="Q4190"/>
  <c r="Q4189"/>
  <c r="Q4188"/>
  <c r="Q4187"/>
  <c r="Q4186"/>
  <c r="Q4185"/>
  <c r="Q4184"/>
  <c r="Q4183"/>
  <c r="Q4182"/>
  <c r="Q4181"/>
  <c r="Q4180"/>
  <c r="Q4179"/>
  <c r="Q4178"/>
  <c r="Q4177"/>
  <c r="Q4176"/>
  <c r="Q4175"/>
  <c r="Q4174"/>
  <c r="Q4173"/>
  <c r="Q4172"/>
  <c r="Q4171"/>
  <c r="Q4170"/>
  <c r="Q4169"/>
  <c r="Q4168"/>
  <c r="Q4167"/>
  <c r="Q4166"/>
  <c r="Q4165"/>
  <c r="Q4164"/>
  <c r="Q4163"/>
  <c r="Q4162"/>
  <c r="Q4161"/>
  <c r="Q4160"/>
  <c r="Q4159"/>
  <c r="Q4158"/>
  <c r="Q4157"/>
  <c r="Q4156"/>
  <c r="Q4155"/>
  <c r="Q4154"/>
  <c r="Q4153"/>
  <c r="Q4152"/>
  <c r="Q4151"/>
  <c r="Q4150"/>
  <c r="Q4149"/>
  <c r="Q4148"/>
  <c r="Q4147"/>
  <c r="Q4146"/>
  <c r="Q4145"/>
  <c r="Q4144"/>
  <c r="Q4143"/>
  <c r="Q4142"/>
  <c r="Q4141"/>
  <c r="Q4140"/>
  <c r="Q4139"/>
  <c r="Q4138"/>
  <c r="Q4137"/>
  <c r="Q4136"/>
  <c r="Q4135"/>
  <c r="Q4134"/>
  <c r="Q4133"/>
  <c r="Q4132"/>
  <c r="Q4131"/>
  <c r="Q4130"/>
  <c r="Q4129"/>
  <c r="Q4128"/>
  <c r="Q4127"/>
  <c r="Q4126"/>
  <c r="Q4125"/>
  <c r="Q4124"/>
  <c r="Q4123"/>
  <c r="Q4122"/>
  <c r="Q4121"/>
  <c r="Q4120"/>
  <c r="Q4119"/>
  <c r="Q4118"/>
  <c r="Q4117"/>
  <c r="Q4116"/>
  <c r="Q4115"/>
  <c r="Q4114"/>
  <c r="Q4113"/>
  <c r="Q4112"/>
  <c r="Q4111"/>
  <c r="Q4110"/>
  <c r="Q4109"/>
  <c r="Q4108"/>
  <c r="Q4107"/>
  <c r="Q4106"/>
  <c r="Q4105"/>
  <c r="Q4104"/>
  <c r="Q4103"/>
  <c r="Q4102"/>
  <c r="Q4101"/>
  <c r="Q4100"/>
  <c r="Q4099"/>
  <c r="Q4098"/>
  <c r="Q4097"/>
  <c r="Q4096"/>
  <c r="Q4095"/>
  <c r="Q4094"/>
  <c r="Q4093"/>
  <c r="Q4092"/>
  <c r="Q4091"/>
  <c r="Q4090"/>
  <c r="Q4089"/>
  <c r="Q4088"/>
  <c r="Q4087"/>
  <c r="Q4086"/>
  <c r="Q4085"/>
  <c r="Q4084"/>
  <c r="Q4083"/>
  <c r="Q4082"/>
  <c r="Q4081"/>
  <c r="Q4080"/>
  <c r="Q4079"/>
  <c r="Q4078"/>
  <c r="Q4077"/>
  <c r="Q4076"/>
  <c r="Q4075"/>
  <c r="Q4074"/>
  <c r="Q4073"/>
  <c r="Q4072"/>
  <c r="Q4071"/>
  <c r="Q4070"/>
  <c r="Q4069"/>
  <c r="Q4068"/>
  <c r="Q4067"/>
  <c r="Q4066"/>
  <c r="Q4065"/>
  <c r="Q4064"/>
  <c r="Q4063"/>
  <c r="Q4062"/>
  <c r="Q4061"/>
  <c r="Q4060"/>
  <c r="Q4059"/>
  <c r="Q4058"/>
  <c r="Q4057"/>
  <c r="Q4056"/>
  <c r="Q4055"/>
  <c r="Q4054"/>
  <c r="Q4053"/>
  <c r="Q4052"/>
  <c r="Q4051"/>
  <c r="Q4050"/>
  <c r="Q4049"/>
  <c r="Q4048"/>
  <c r="Q4047"/>
  <c r="Q4046"/>
  <c r="Q4045"/>
  <c r="Q4044"/>
  <c r="Q4043"/>
  <c r="Q4042"/>
  <c r="Q4041"/>
  <c r="Q4040"/>
  <c r="Q4039"/>
  <c r="Q4038"/>
  <c r="Q4037"/>
  <c r="Q4036"/>
  <c r="Q4035"/>
  <c r="Q4034"/>
  <c r="Q4033"/>
  <c r="Q4032"/>
  <c r="Q4031"/>
  <c r="Q4030"/>
  <c r="Q4029"/>
  <c r="Q4028"/>
  <c r="Q4027"/>
  <c r="Q4026"/>
  <c r="Q4025"/>
  <c r="Q4024"/>
  <c r="Q4023"/>
  <c r="Q4022"/>
  <c r="Q4021"/>
  <c r="Q4020"/>
  <c r="Q4019"/>
  <c r="Q4018"/>
  <c r="Q4017"/>
  <c r="Q4016"/>
  <c r="Q4015"/>
  <c r="Q4014"/>
  <c r="Q4013"/>
  <c r="Q4012"/>
  <c r="Q4011"/>
  <c r="Q4010"/>
  <c r="Q4009"/>
  <c r="Q4008"/>
  <c r="Q4007"/>
  <c r="Q4006"/>
  <c r="Q4005"/>
  <c r="Q4004"/>
  <c r="Q4003"/>
  <c r="Q4002"/>
  <c r="Q4001"/>
  <c r="Q4000"/>
  <c r="Q3999"/>
  <c r="Q3998"/>
  <c r="Q3997"/>
  <c r="Q3996"/>
  <c r="Q3995"/>
  <c r="Q3994"/>
  <c r="Q3993"/>
  <c r="Q3992"/>
  <c r="Q3991"/>
  <c r="Q3990"/>
  <c r="Q3989"/>
  <c r="Q3988"/>
  <c r="Q3987"/>
  <c r="Q3986"/>
  <c r="Q3985"/>
  <c r="Q3984"/>
  <c r="Q3983"/>
  <c r="Q3982"/>
  <c r="Q3981"/>
  <c r="Q3980"/>
  <c r="Q3979"/>
  <c r="Q3978"/>
  <c r="Q3977"/>
  <c r="Q3976"/>
  <c r="Q3975"/>
  <c r="Q3974"/>
  <c r="Q3973"/>
  <c r="Q3972"/>
  <c r="Q3971"/>
  <c r="Q3970"/>
  <c r="Q3969"/>
  <c r="Q3968"/>
  <c r="Q3967"/>
  <c r="Q3966"/>
  <c r="Q3965"/>
  <c r="Q3964"/>
  <c r="Q3963"/>
  <c r="Q3962"/>
  <c r="Q3961"/>
  <c r="Q3960"/>
  <c r="Q3959"/>
  <c r="Q3958"/>
  <c r="Q3957"/>
  <c r="Q3956"/>
  <c r="Q3955"/>
  <c r="Q3954"/>
  <c r="Q3953"/>
  <c r="Q3952"/>
  <c r="Q3951"/>
  <c r="Q3950"/>
  <c r="Q3949"/>
  <c r="Q3948"/>
  <c r="Q3947"/>
  <c r="Q3946"/>
  <c r="Q3945"/>
  <c r="Q3944"/>
  <c r="Q3943"/>
  <c r="Q3942"/>
  <c r="Q3941"/>
  <c r="Q3940"/>
  <c r="Q3939"/>
  <c r="Q3938"/>
  <c r="Q3937"/>
  <c r="Q3936"/>
  <c r="Q3935"/>
  <c r="Q3934"/>
  <c r="Q3933"/>
  <c r="Q3932"/>
  <c r="Q3931"/>
  <c r="Q3930"/>
  <c r="Q3929"/>
  <c r="Q3928"/>
  <c r="Q3927"/>
  <c r="Q3926"/>
  <c r="Q3925"/>
  <c r="Q3924"/>
  <c r="Q3923"/>
  <c r="Q3922"/>
  <c r="Q3921"/>
  <c r="Q3920"/>
  <c r="Q3919"/>
  <c r="Q3918"/>
  <c r="Q3917"/>
  <c r="Q3916"/>
  <c r="Q3915"/>
  <c r="Q3914"/>
  <c r="Q3913"/>
  <c r="Q3912"/>
  <c r="Q3911"/>
  <c r="Q3910"/>
  <c r="Q3909"/>
  <c r="Q3908"/>
  <c r="Q3907"/>
  <c r="Q3906"/>
  <c r="Q3905"/>
  <c r="Q3904"/>
  <c r="Q3903"/>
  <c r="Q3902"/>
  <c r="Q3901"/>
  <c r="Q3900"/>
  <c r="Q3899"/>
  <c r="Q3898"/>
  <c r="Q3897"/>
  <c r="Q3896"/>
  <c r="Q3895"/>
  <c r="Q3894"/>
  <c r="Q3893"/>
  <c r="Q3892"/>
  <c r="Q3891"/>
  <c r="Q3890"/>
  <c r="Q3889"/>
  <c r="Q3888"/>
  <c r="Q3887"/>
  <c r="Q3886"/>
  <c r="Q3885"/>
  <c r="Q3884"/>
  <c r="Q3883"/>
  <c r="Q3882"/>
  <c r="Q3881"/>
  <c r="Q3880"/>
  <c r="Q3879"/>
  <c r="Q3878"/>
  <c r="Q3877"/>
  <c r="Q3876"/>
  <c r="Q3875"/>
  <c r="Q3874"/>
  <c r="Q3873"/>
  <c r="Q3872"/>
  <c r="Q3871"/>
  <c r="Q3870"/>
  <c r="Q3869"/>
  <c r="Q3868"/>
  <c r="Q3867"/>
  <c r="Q3866"/>
  <c r="Q3865"/>
  <c r="Q3864"/>
  <c r="Q3863"/>
  <c r="Q3862"/>
  <c r="Q3861"/>
  <c r="Q3860"/>
  <c r="Q3859"/>
  <c r="Q3858"/>
  <c r="Q3857"/>
  <c r="Q3856"/>
  <c r="Q3855"/>
  <c r="Q3854"/>
  <c r="Q3853"/>
  <c r="Q3852"/>
  <c r="Q3851"/>
  <c r="Q3850"/>
  <c r="Q3849"/>
  <c r="Q3848"/>
  <c r="Q3847"/>
  <c r="Q3846"/>
  <c r="Q3845"/>
  <c r="Q3844"/>
  <c r="Q3843"/>
  <c r="Q3842"/>
  <c r="Q3841"/>
  <c r="Q3840"/>
  <c r="Q3839"/>
  <c r="Q3838"/>
  <c r="Q3837"/>
  <c r="Q3836"/>
  <c r="Q3835"/>
  <c r="Q3834"/>
  <c r="Q3833"/>
  <c r="Q3832"/>
  <c r="Q3831"/>
  <c r="Q3830"/>
  <c r="Q3829"/>
  <c r="Q3828"/>
  <c r="Q3827"/>
  <c r="Q3826"/>
  <c r="Q3825"/>
  <c r="Q3824"/>
  <c r="Q3823"/>
  <c r="Q3822"/>
  <c r="Q3821"/>
  <c r="Q3820"/>
  <c r="Q3819"/>
  <c r="Q3818"/>
  <c r="Q3817"/>
  <c r="Q3816"/>
  <c r="Q3815"/>
  <c r="Q3814"/>
  <c r="Q3813"/>
  <c r="Q3812"/>
  <c r="Q3811"/>
  <c r="Q3810"/>
  <c r="Q3809"/>
  <c r="Q3808"/>
  <c r="Q3807"/>
  <c r="Q3806"/>
  <c r="Q3805"/>
  <c r="Q3804"/>
  <c r="Q3803"/>
  <c r="Q3802"/>
  <c r="Q3801"/>
  <c r="Q3800"/>
  <c r="Q3799"/>
  <c r="Q3798"/>
  <c r="Q3797"/>
  <c r="Q3796"/>
  <c r="Q3795"/>
  <c r="Q3794"/>
  <c r="Q3793"/>
  <c r="Q3792"/>
  <c r="Q3791"/>
  <c r="Q3790"/>
  <c r="Q3789"/>
  <c r="Q3788"/>
  <c r="Q3787"/>
  <c r="Q3786"/>
  <c r="Q3785"/>
  <c r="Q3784"/>
  <c r="Q3783"/>
  <c r="Q3782"/>
  <c r="Q3781"/>
  <c r="Q3780"/>
  <c r="Q3779"/>
  <c r="Q3778"/>
  <c r="Q3777"/>
  <c r="Q3776"/>
  <c r="Q3775"/>
  <c r="Q3774"/>
  <c r="Q3773"/>
  <c r="Q3772"/>
  <c r="Q3771"/>
  <c r="Q3770"/>
  <c r="Q3769"/>
  <c r="Q3768"/>
  <c r="Q3767"/>
  <c r="Q3766"/>
  <c r="Q3765"/>
  <c r="Q3764"/>
  <c r="Q3763"/>
  <c r="Q3762"/>
  <c r="Q3761"/>
  <c r="Q3760"/>
  <c r="Q3759"/>
  <c r="Q3758"/>
  <c r="Q3757"/>
  <c r="Q3756"/>
  <c r="Q3755"/>
  <c r="Q3754"/>
  <c r="Q3753"/>
  <c r="Q3752"/>
  <c r="Q3751"/>
  <c r="Q3750"/>
  <c r="Q3749"/>
  <c r="Q3748"/>
  <c r="Q3747"/>
  <c r="Q3746"/>
  <c r="Q3745"/>
  <c r="Q3744"/>
  <c r="Q3743"/>
  <c r="Q3742"/>
  <c r="Q3741"/>
  <c r="Q3740"/>
  <c r="Q3739"/>
  <c r="Q3738"/>
  <c r="Q3737"/>
  <c r="Q3736"/>
  <c r="Q3735"/>
  <c r="Q3734"/>
  <c r="Q3733"/>
  <c r="Q3732"/>
  <c r="Q3731"/>
  <c r="Q3730"/>
  <c r="Q3729"/>
  <c r="Q3728"/>
  <c r="Q3727"/>
  <c r="Q3726"/>
  <c r="Q3725"/>
  <c r="Q3724"/>
  <c r="Q3723"/>
  <c r="Q3722"/>
  <c r="Q3721"/>
  <c r="Q3720"/>
  <c r="Q3719"/>
  <c r="Q3718"/>
  <c r="Q3717"/>
  <c r="Q3716"/>
  <c r="Q3715"/>
  <c r="Q3714"/>
  <c r="Q3713"/>
  <c r="Q3712"/>
  <c r="Q3711"/>
  <c r="Q3710"/>
  <c r="Q3709"/>
  <c r="Q3708"/>
  <c r="Q3707"/>
  <c r="Q3706"/>
  <c r="Q3705"/>
  <c r="Q3704"/>
  <c r="Q3703"/>
  <c r="Q3702"/>
  <c r="Q3701"/>
  <c r="Q3700"/>
  <c r="Q3699"/>
  <c r="Q3698"/>
  <c r="Q3697"/>
  <c r="Q3696"/>
  <c r="Q3695"/>
  <c r="Q3694"/>
  <c r="Q3693"/>
  <c r="Q3692"/>
  <c r="Q3691"/>
  <c r="Q3690"/>
  <c r="Q3689"/>
  <c r="Q3688"/>
  <c r="Q3687"/>
  <c r="Q3686"/>
  <c r="Q3685"/>
  <c r="Q3684"/>
  <c r="Q3683"/>
  <c r="Q3682"/>
  <c r="Q3681"/>
  <c r="Q3680"/>
  <c r="Q3679"/>
  <c r="Q3678"/>
  <c r="Q3677"/>
  <c r="Q3676"/>
  <c r="Q3675"/>
  <c r="Q3674"/>
  <c r="Q3673"/>
  <c r="Q3672"/>
  <c r="Q3671"/>
  <c r="Q3670"/>
  <c r="Q3669"/>
  <c r="Q3668"/>
  <c r="Q3667"/>
  <c r="Q3666"/>
  <c r="Q3665"/>
  <c r="Q3664"/>
  <c r="Q3663"/>
  <c r="Q3662"/>
  <c r="Q3661"/>
  <c r="Q3660"/>
  <c r="Q3659"/>
  <c r="Q3658"/>
  <c r="Q3657"/>
  <c r="Q3656"/>
  <c r="Q3655"/>
  <c r="Q3654"/>
  <c r="Q3653"/>
  <c r="Q3652"/>
  <c r="Q3651"/>
  <c r="Q3650"/>
  <c r="Q3649"/>
  <c r="Q3648"/>
  <c r="Q3647"/>
  <c r="Q3646"/>
  <c r="Q3645"/>
  <c r="Q3644"/>
  <c r="Q3643"/>
  <c r="Q3642"/>
  <c r="Q3641"/>
  <c r="Q3640"/>
  <c r="Q3639"/>
  <c r="Q3638"/>
  <c r="Q3637"/>
  <c r="Q3636"/>
  <c r="Q3635"/>
  <c r="Q3634"/>
  <c r="Q3633"/>
  <c r="Q3632"/>
  <c r="Q3631"/>
  <c r="Q3630"/>
  <c r="Q3629"/>
  <c r="Q3628"/>
  <c r="Q3627"/>
  <c r="Q3626"/>
  <c r="Q3625"/>
  <c r="Q3624"/>
  <c r="Q3623"/>
  <c r="Q3622"/>
  <c r="Q3621"/>
  <c r="Q3620"/>
  <c r="Q3619"/>
  <c r="Q3618"/>
  <c r="Q3617"/>
  <c r="Q3616"/>
  <c r="Q3615"/>
  <c r="Q3614"/>
  <c r="Q3613"/>
  <c r="Q3612"/>
  <c r="Q3611"/>
  <c r="Q3610"/>
  <c r="Q3609"/>
  <c r="Q3608"/>
  <c r="Q3607"/>
  <c r="Q3606"/>
  <c r="Q3605"/>
  <c r="Q3604"/>
  <c r="Q3603"/>
  <c r="Q3602"/>
  <c r="Q3601"/>
  <c r="Q3600"/>
  <c r="Q3599"/>
  <c r="Q3598"/>
  <c r="Q3597"/>
  <c r="Q3596"/>
  <c r="Q3595"/>
  <c r="Q3594"/>
  <c r="Q3593"/>
  <c r="Q3592"/>
  <c r="Q3591"/>
  <c r="Q3590"/>
  <c r="Q3589"/>
  <c r="Q3588"/>
  <c r="Q3587"/>
  <c r="Q3586"/>
  <c r="Q3585"/>
  <c r="Q3584"/>
  <c r="Q3583"/>
  <c r="Q3582"/>
  <c r="Q3581"/>
  <c r="Q3580"/>
  <c r="Q3579"/>
  <c r="Q3578"/>
  <c r="Q3577"/>
  <c r="Q3576"/>
  <c r="Q3575"/>
  <c r="Q3574"/>
  <c r="Q3573"/>
  <c r="Q3572"/>
  <c r="Q3571"/>
  <c r="Q3570"/>
  <c r="Q3569"/>
  <c r="Q3568"/>
  <c r="Q3567"/>
  <c r="Q3566"/>
  <c r="Q3565"/>
  <c r="Q3564"/>
  <c r="Q3563"/>
  <c r="Q3562"/>
  <c r="Q3561"/>
  <c r="Q3560"/>
  <c r="Q3559"/>
  <c r="Q3558"/>
  <c r="Q3557"/>
  <c r="Q3556"/>
  <c r="Q3555"/>
  <c r="Q3554"/>
  <c r="Q3553"/>
  <c r="Q3552"/>
  <c r="Q3551"/>
  <c r="Q3550"/>
  <c r="Q3549"/>
  <c r="Q3548"/>
  <c r="Q3547"/>
  <c r="Q3546"/>
  <c r="Q3545"/>
  <c r="Q3544"/>
  <c r="Q3543"/>
  <c r="Q3542"/>
  <c r="Q3541"/>
  <c r="Q3540"/>
  <c r="Q3539"/>
  <c r="Q3538"/>
  <c r="Q3537"/>
  <c r="Q3536"/>
  <c r="Q3535"/>
  <c r="Q3534"/>
  <c r="Q3533"/>
  <c r="Q3532"/>
  <c r="Q3531"/>
  <c r="Q3530"/>
  <c r="Q3529"/>
  <c r="Q3528"/>
  <c r="Q3527"/>
  <c r="Q3526"/>
  <c r="Q3525"/>
  <c r="Q3524"/>
  <c r="Q3523"/>
  <c r="Q3522"/>
  <c r="Q3521"/>
  <c r="Q3520"/>
  <c r="Q3519"/>
  <c r="Q3518"/>
  <c r="Q3517"/>
  <c r="Q3516"/>
  <c r="Q3515"/>
  <c r="Q3514"/>
  <c r="Q3513"/>
  <c r="Q3512"/>
  <c r="Q3511"/>
  <c r="Q3510"/>
  <c r="Q3509"/>
  <c r="Q3508"/>
  <c r="Q3507"/>
  <c r="Q3506"/>
  <c r="Q3505"/>
  <c r="Q3504"/>
  <c r="Q3503"/>
  <c r="Q3502"/>
  <c r="Q3501"/>
  <c r="Q3500"/>
  <c r="Q3499"/>
  <c r="Q3498"/>
  <c r="Q3497"/>
  <c r="Q3496"/>
  <c r="Q3495"/>
  <c r="Q3494"/>
  <c r="Q3493"/>
  <c r="Q3492"/>
  <c r="Q3491"/>
  <c r="Q3490"/>
  <c r="Q3489"/>
  <c r="Q3488"/>
  <c r="Q3487"/>
  <c r="Q3486"/>
  <c r="Q3485"/>
  <c r="Q3484"/>
  <c r="Q3483"/>
  <c r="Q3482"/>
  <c r="Q3481"/>
  <c r="Q3480"/>
  <c r="Q3479"/>
  <c r="Q3478"/>
  <c r="Q3477"/>
  <c r="Q3476"/>
  <c r="Q3475"/>
  <c r="Q3474"/>
  <c r="Q3473"/>
  <c r="Q3472"/>
  <c r="Q3471"/>
  <c r="Q3470"/>
  <c r="Q3469"/>
  <c r="Q3468"/>
  <c r="Q3467"/>
  <c r="Q3466"/>
  <c r="Q3465"/>
  <c r="Q3464"/>
  <c r="Q3463"/>
  <c r="Q3462"/>
  <c r="Q3461"/>
  <c r="Q3460"/>
  <c r="Q3459"/>
  <c r="Q3458"/>
  <c r="Q3457"/>
  <c r="Q3456"/>
  <c r="Q3455"/>
  <c r="Q3454"/>
  <c r="Q3453"/>
  <c r="Q3452"/>
  <c r="Q3451"/>
  <c r="Q3450"/>
  <c r="Q3449"/>
  <c r="Q3448"/>
  <c r="Q3447"/>
  <c r="Q3446"/>
  <c r="Q3445"/>
  <c r="Q3444"/>
  <c r="Q3443"/>
  <c r="Q3442"/>
  <c r="Q3441"/>
  <c r="Q3440"/>
  <c r="Q3439"/>
  <c r="Q3438"/>
  <c r="Q3437"/>
  <c r="Q3436"/>
  <c r="Q3435"/>
  <c r="Q3434"/>
  <c r="Q3433"/>
  <c r="Q3432"/>
  <c r="Q3431"/>
  <c r="Q3430"/>
  <c r="Q3429"/>
  <c r="Q3428"/>
  <c r="Q3427"/>
  <c r="Q3426"/>
  <c r="Q3425"/>
  <c r="Q3424"/>
  <c r="Q3423"/>
  <c r="Q3422"/>
  <c r="Q3421"/>
  <c r="Q3420"/>
  <c r="Q3419"/>
  <c r="Q3418"/>
  <c r="Q3417"/>
  <c r="Q3416"/>
  <c r="Q3415"/>
  <c r="Q3414"/>
  <c r="Q3413"/>
  <c r="Q3412"/>
  <c r="Q3411"/>
  <c r="Q3410"/>
  <c r="Q3409"/>
  <c r="Q3408"/>
  <c r="Q3407"/>
  <c r="Q3406"/>
  <c r="Q3405"/>
  <c r="Q3404"/>
  <c r="Q3403"/>
  <c r="Q3402"/>
  <c r="Q3401"/>
  <c r="Q3400"/>
  <c r="Q3399"/>
  <c r="Q3398"/>
  <c r="Q3397"/>
  <c r="Q3396"/>
  <c r="Q3395"/>
  <c r="Q3394"/>
  <c r="Q3393"/>
  <c r="Q3392"/>
  <c r="Q3391"/>
  <c r="Q3390"/>
  <c r="Q3389"/>
  <c r="Q3388"/>
  <c r="Q3387"/>
  <c r="Q3386"/>
  <c r="Q3385"/>
  <c r="Q3384"/>
  <c r="Q3383"/>
  <c r="Q3382"/>
  <c r="Q3381"/>
  <c r="Q3380"/>
  <c r="Q3379"/>
  <c r="Q3378"/>
  <c r="Q3377"/>
  <c r="Q3376"/>
  <c r="Q3375"/>
  <c r="Q3374"/>
  <c r="Q3373"/>
  <c r="Q3372"/>
  <c r="Q3371"/>
  <c r="Q3370"/>
  <c r="Q3369"/>
  <c r="Q3368"/>
  <c r="Q3367"/>
  <c r="Q3366"/>
  <c r="Q3365"/>
  <c r="Q3364"/>
  <c r="Q3363"/>
  <c r="Q3362"/>
  <c r="Q3361"/>
  <c r="Q3360"/>
  <c r="Q3359"/>
  <c r="Q3358"/>
  <c r="Q3357"/>
  <c r="Q3356"/>
  <c r="Q3355"/>
  <c r="Q3354"/>
  <c r="Q3353"/>
  <c r="Q3352"/>
  <c r="Q3351"/>
  <c r="Q3350"/>
  <c r="Q3349"/>
  <c r="Q3348"/>
  <c r="Q3347"/>
  <c r="Q3346"/>
  <c r="Q3345"/>
  <c r="Q3344"/>
  <c r="Q3343"/>
  <c r="Q3342"/>
  <c r="Q3341"/>
  <c r="Q3340"/>
  <c r="Q3339"/>
  <c r="Q3338"/>
  <c r="Q3337"/>
  <c r="Q3336"/>
  <c r="Q3335"/>
  <c r="Q3334"/>
  <c r="Q3333"/>
  <c r="Q3332"/>
  <c r="Q3331"/>
  <c r="Q3330"/>
  <c r="Q3329"/>
  <c r="Q3328"/>
  <c r="Q3327"/>
  <c r="Q3326"/>
  <c r="Q3325"/>
  <c r="Q3324"/>
  <c r="Q3323"/>
  <c r="Q3322"/>
  <c r="Q3321"/>
  <c r="Q3320"/>
  <c r="Q3319"/>
  <c r="Q3318"/>
  <c r="Q3317"/>
  <c r="Q3316"/>
  <c r="Q3315"/>
  <c r="Q3314"/>
  <c r="Q3313"/>
  <c r="Q3312"/>
  <c r="Q3311"/>
  <c r="Q3310"/>
  <c r="Q3309"/>
  <c r="Q3308"/>
  <c r="Q3307"/>
  <c r="Q3306"/>
  <c r="Q3305"/>
  <c r="Q3304"/>
  <c r="Q3303"/>
  <c r="Q3302"/>
  <c r="Q3301"/>
  <c r="Q3300"/>
  <c r="Q3299"/>
  <c r="Q3298"/>
  <c r="Q3297"/>
  <c r="Q3296"/>
  <c r="Q3295"/>
  <c r="Q3294"/>
  <c r="Q3293"/>
  <c r="Q3292"/>
  <c r="Q3291"/>
  <c r="Q3290"/>
  <c r="Q3289"/>
  <c r="Q3288"/>
  <c r="Q3287"/>
  <c r="Q3286"/>
  <c r="Q3285"/>
  <c r="Q3284"/>
  <c r="Q3283"/>
  <c r="Q3282"/>
  <c r="Q3281"/>
  <c r="Q3280"/>
  <c r="Q3279"/>
  <c r="Q3278"/>
  <c r="Q3277"/>
  <c r="Q3276"/>
  <c r="Q3275"/>
  <c r="Q3274"/>
  <c r="Q3273"/>
  <c r="Q3272"/>
  <c r="Q3271"/>
  <c r="Q3270"/>
  <c r="Q3269"/>
  <c r="Q3268"/>
  <c r="Q3267"/>
  <c r="Q3266"/>
  <c r="Q3265"/>
  <c r="Q3264"/>
  <c r="Q3263"/>
  <c r="Q3262"/>
  <c r="Q3261"/>
  <c r="Q3260"/>
  <c r="Q3259"/>
  <c r="Q3258"/>
  <c r="Q3257"/>
  <c r="Q3256"/>
  <c r="Q3255"/>
  <c r="Q3254"/>
  <c r="Q3253"/>
  <c r="Q3252"/>
  <c r="Q3251"/>
  <c r="Q3250"/>
  <c r="Q3249"/>
  <c r="Q3248"/>
  <c r="Q3247"/>
  <c r="Q3246"/>
  <c r="Q3245"/>
  <c r="Q3244"/>
  <c r="Q3243"/>
  <c r="Q3242"/>
  <c r="Q3241"/>
  <c r="Q3240"/>
  <c r="Q3239"/>
  <c r="Q3238"/>
  <c r="Q3237"/>
  <c r="Q3236"/>
  <c r="Q3235"/>
  <c r="Q3234"/>
  <c r="Q3233"/>
  <c r="Q3232"/>
  <c r="Q3231"/>
  <c r="Q3230"/>
  <c r="Q3229"/>
  <c r="Q3228"/>
  <c r="Q3227"/>
  <c r="Q3226"/>
  <c r="Q3225"/>
  <c r="Q3224"/>
  <c r="Q3223"/>
  <c r="Q3222"/>
  <c r="Q3221"/>
  <c r="Q3220"/>
  <c r="Q3219"/>
  <c r="Q3218"/>
  <c r="Q3217"/>
  <c r="Q3216"/>
  <c r="Q3215"/>
  <c r="Q3214"/>
  <c r="Q3213"/>
  <c r="Q3212"/>
  <c r="Q3211"/>
  <c r="Q3210"/>
  <c r="Q3209"/>
  <c r="Q3208"/>
  <c r="Q3207"/>
  <c r="Q3206"/>
  <c r="Q3205"/>
  <c r="Q3204"/>
  <c r="Q3203"/>
  <c r="Q3202"/>
  <c r="Q3201"/>
  <c r="Q3200"/>
  <c r="Q3199"/>
  <c r="Q3198"/>
  <c r="Q3197"/>
  <c r="Q3196"/>
  <c r="Q3195"/>
  <c r="Q3194"/>
  <c r="Q3193"/>
  <c r="Q3192"/>
  <c r="Q3191"/>
  <c r="Q3190"/>
  <c r="Q3189"/>
  <c r="Q3188"/>
  <c r="Q3187"/>
  <c r="Q3186"/>
  <c r="Q3185"/>
  <c r="Q3184"/>
  <c r="Q3183"/>
  <c r="Q3182"/>
  <c r="Q3181"/>
  <c r="Q3180"/>
  <c r="Q3179"/>
  <c r="Q3178"/>
  <c r="Q3177"/>
  <c r="Q3176"/>
  <c r="Q3175"/>
  <c r="Q3174"/>
  <c r="Q3173"/>
  <c r="Q3172"/>
  <c r="Q3171"/>
  <c r="Q3170"/>
  <c r="Q3169"/>
  <c r="Q3168"/>
  <c r="Q3167"/>
  <c r="Q3166"/>
  <c r="Q3165"/>
  <c r="Q3164"/>
  <c r="Q3163"/>
  <c r="Q3162"/>
  <c r="Q3161"/>
  <c r="Q3160"/>
  <c r="Q3159"/>
  <c r="Q3158"/>
  <c r="Q3157"/>
  <c r="Q3156"/>
  <c r="Q3155"/>
  <c r="Q3154"/>
  <c r="Q3153"/>
  <c r="Q3152"/>
  <c r="Q3151"/>
  <c r="Q3150"/>
  <c r="Q3149"/>
  <c r="Q3148"/>
  <c r="Q3147"/>
  <c r="Q3146"/>
  <c r="Q3145"/>
  <c r="Q3144"/>
  <c r="Q3143"/>
  <c r="Q3142"/>
  <c r="Q3141"/>
  <c r="Q3140"/>
  <c r="Q3139"/>
  <c r="Q3138"/>
  <c r="Q3137"/>
  <c r="Q3136"/>
  <c r="Q3135"/>
  <c r="Q3134"/>
  <c r="Q3133"/>
  <c r="Q3132"/>
  <c r="Q3131"/>
  <c r="Q3130"/>
  <c r="Q3129"/>
  <c r="Q3128"/>
  <c r="Q3127"/>
  <c r="Q3126"/>
  <c r="Q3125"/>
  <c r="Q3124"/>
  <c r="Q3123"/>
  <c r="Q3122"/>
  <c r="Q3121"/>
  <c r="Q3120"/>
  <c r="Q3119"/>
  <c r="Q3118"/>
  <c r="Q3117"/>
  <c r="Q3116"/>
  <c r="Q3115"/>
  <c r="Q3114"/>
  <c r="Q3113"/>
  <c r="Q3112"/>
  <c r="Q3111"/>
  <c r="Q3110"/>
  <c r="Q3109"/>
  <c r="Q3108"/>
  <c r="Q3107"/>
  <c r="Q3106"/>
  <c r="Q3105"/>
  <c r="Q3104"/>
  <c r="Q3103"/>
  <c r="Q3102"/>
  <c r="Q3101"/>
  <c r="Q3100"/>
  <c r="Q3099"/>
  <c r="Q3098"/>
  <c r="Q3097"/>
  <c r="Q3096"/>
  <c r="Q3095"/>
  <c r="Q3094"/>
  <c r="Q3093"/>
  <c r="Q3092"/>
  <c r="Q3091"/>
  <c r="Q3090"/>
  <c r="Q3089"/>
  <c r="Q3088"/>
  <c r="Q3087"/>
  <c r="Q3086"/>
  <c r="Q3085"/>
  <c r="Q3084"/>
  <c r="Q3083"/>
  <c r="Q3082"/>
  <c r="Q3081"/>
  <c r="Q3080"/>
  <c r="Q3079"/>
  <c r="Q3078"/>
  <c r="Q3077"/>
  <c r="Q3076"/>
  <c r="Q3075"/>
  <c r="Q3074"/>
  <c r="Q3073"/>
  <c r="Q3072"/>
  <c r="Q3071"/>
  <c r="Q3070"/>
  <c r="Q3069"/>
  <c r="Q3068"/>
  <c r="Q3067"/>
  <c r="Q3066"/>
  <c r="Q3065"/>
  <c r="Q3064"/>
  <c r="Q3063"/>
  <c r="Q3062"/>
  <c r="Q3061"/>
  <c r="Q3060"/>
  <c r="Q3059"/>
  <c r="Q3058"/>
  <c r="Q3057"/>
  <c r="Q3056"/>
  <c r="Q3055"/>
  <c r="Q3054"/>
  <c r="Q3053"/>
  <c r="Q3052"/>
  <c r="Q3051"/>
  <c r="Q3050"/>
  <c r="Q3049"/>
  <c r="Q3048"/>
  <c r="Q3047"/>
  <c r="Q3046"/>
  <c r="Q3045"/>
  <c r="Q3044"/>
  <c r="Q3043"/>
  <c r="Q3042"/>
  <c r="Q3041"/>
  <c r="Q3040"/>
  <c r="Q3039"/>
  <c r="Q3038"/>
  <c r="Q3037"/>
  <c r="Q3036"/>
  <c r="Q3035"/>
  <c r="Q3034"/>
  <c r="Q3033"/>
  <c r="Q3032"/>
  <c r="Q3031"/>
  <c r="Q3030"/>
  <c r="Q3029"/>
  <c r="Q3028"/>
  <c r="Q3027"/>
  <c r="Q3026"/>
  <c r="Q3025"/>
  <c r="Q3024"/>
  <c r="Q3023"/>
  <c r="Q3022"/>
  <c r="Q3021"/>
  <c r="Q3020"/>
  <c r="Q3019"/>
  <c r="Q3018"/>
  <c r="Q3017"/>
  <c r="Q3016"/>
  <c r="Q3015"/>
  <c r="Q3014"/>
  <c r="Q3013"/>
  <c r="Q3012"/>
  <c r="Q3011"/>
  <c r="Q3010"/>
  <c r="Q3009"/>
  <c r="Q3008"/>
  <c r="Q3007"/>
  <c r="Q3006"/>
  <c r="Q3005"/>
  <c r="Q3004"/>
  <c r="Q3003"/>
  <c r="Q3002"/>
  <c r="Q3001"/>
  <c r="Q3000"/>
  <c r="Q2999"/>
  <c r="Q2998"/>
  <c r="Q2997"/>
  <c r="Q2996"/>
  <c r="Q2995"/>
  <c r="Q2994"/>
  <c r="Q2993"/>
  <c r="Q2992"/>
  <c r="Q2991"/>
  <c r="Q2990"/>
  <c r="Q2989"/>
  <c r="Q2988"/>
  <c r="Q2987"/>
  <c r="Q2986"/>
  <c r="Q2985"/>
  <c r="Q2984"/>
  <c r="Q2983"/>
  <c r="Q2982"/>
  <c r="Q2981"/>
  <c r="Q2980"/>
  <c r="Q2979"/>
  <c r="Q2978"/>
  <c r="Q2977"/>
  <c r="Q2976"/>
  <c r="Q2975"/>
  <c r="Q2974"/>
  <c r="Q2973"/>
  <c r="Q2972"/>
  <c r="Q2971"/>
  <c r="Q2970"/>
  <c r="Q2969"/>
  <c r="Q2968"/>
  <c r="Q2967"/>
  <c r="Q2966"/>
  <c r="Q2965"/>
  <c r="Q2964"/>
  <c r="Q2963"/>
  <c r="Q2962"/>
  <c r="Q2961"/>
  <c r="Q2960"/>
  <c r="Q2959"/>
  <c r="Q2958"/>
  <c r="Q2957"/>
  <c r="Q2956"/>
  <c r="Q2955"/>
  <c r="Q2954"/>
  <c r="Q2953"/>
  <c r="Q2952"/>
  <c r="Q2951"/>
  <c r="Q2950"/>
  <c r="Q2949"/>
  <c r="Q2948"/>
  <c r="Q2947"/>
  <c r="Q2946"/>
  <c r="Q2945"/>
  <c r="Q2944"/>
  <c r="Q2943"/>
  <c r="Q2942"/>
  <c r="Q2941"/>
  <c r="Q2940"/>
  <c r="Q2939"/>
  <c r="Q2938"/>
  <c r="Q2937"/>
  <c r="Q2936"/>
  <c r="Q2935"/>
  <c r="Q2934"/>
  <c r="Q2933"/>
  <c r="Q2932"/>
  <c r="Q2931"/>
  <c r="Q2930"/>
  <c r="Q2929"/>
  <c r="Q2928"/>
  <c r="Q2927"/>
  <c r="Q2926"/>
  <c r="Q2925"/>
  <c r="Q2924"/>
  <c r="Q2923"/>
  <c r="Q2922"/>
  <c r="Q2921"/>
  <c r="Q2920"/>
  <c r="Q2919"/>
  <c r="Q2918"/>
  <c r="Q2917"/>
  <c r="Q2916"/>
  <c r="Q2915"/>
  <c r="Q2914"/>
  <c r="Q2913"/>
  <c r="Q2912"/>
  <c r="Q2911"/>
  <c r="Q2910"/>
  <c r="Q2909"/>
  <c r="Q2908"/>
  <c r="Q2907"/>
  <c r="Q2906"/>
  <c r="Q2905"/>
  <c r="Q2904"/>
  <c r="Q2903"/>
  <c r="Q2902"/>
  <c r="Q2901"/>
  <c r="Q2900"/>
  <c r="Q2899"/>
  <c r="Q2898"/>
  <c r="Q2897"/>
  <c r="Q2896"/>
  <c r="Q2895"/>
  <c r="Q2894"/>
  <c r="Q2893"/>
  <c r="Q2892"/>
  <c r="Q2891"/>
  <c r="Q2890"/>
  <c r="Q2889"/>
  <c r="Q2888"/>
  <c r="Q2887"/>
  <c r="Q2886"/>
  <c r="Q2885"/>
  <c r="Q2884"/>
  <c r="Q2883"/>
  <c r="Q2882"/>
  <c r="Q2881"/>
  <c r="Q2880"/>
  <c r="Q2879"/>
  <c r="Q2878"/>
  <c r="Q2877"/>
  <c r="Q2876"/>
  <c r="Q2875"/>
  <c r="Q2874"/>
  <c r="Q2873"/>
  <c r="Q2872"/>
  <c r="Q2871"/>
  <c r="Q2870"/>
  <c r="Q2869"/>
  <c r="Q2868"/>
  <c r="Q2867"/>
  <c r="Q2866"/>
  <c r="Q2865"/>
  <c r="Q2864"/>
  <c r="Q2863"/>
  <c r="Q2862"/>
  <c r="Q2861"/>
  <c r="Q2860"/>
  <c r="Q2859"/>
  <c r="Q2858"/>
  <c r="Q2857"/>
  <c r="Q2856"/>
  <c r="Q2855"/>
  <c r="Q2854"/>
  <c r="Q2853"/>
  <c r="Q2852"/>
  <c r="Q2851"/>
  <c r="Q2850"/>
  <c r="Q2849"/>
  <c r="Q2848"/>
  <c r="Q2847"/>
  <c r="Q2846"/>
  <c r="Q2845"/>
  <c r="Q2844"/>
  <c r="Q2843"/>
  <c r="Q2842"/>
  <c r="Q2841"/>
  <c r="Q2840"/>
  <c r="Q2839"/>
  <c r="Q2838"/>
  <c r="Q2837"/>
  <c r="Q2836"/>
  <c r="Q2835"/>
  <c r="Q2834"/>
  <c r="Q2833"/>
  <c r="Q2832"/>
  <c r="Q2831"/>
  <c r="Q2830"/>
  <c r="Q2829"/>
  <c r="Q2828"/>
  <c r="Q2827"/>
  <c r="Q2826"/>
  <c r="Q2825"/>
  <c r="Q2824"/>
  <c r="Q2823"/>
  <c r="Q2822"/>
  <c r="Q2821"/>
  <c r="Q2820"/>
  <c r="Q2819"/>
  <c r="Q2818"/>
  <c r="Q2817"/>
  <c r="Q2816"/>
  <c r="Q2815"/>
  <c r="Q2814"/>
  <c r="Q2813"/>
  <c r="Q2812"/>
  <c r="Q2811"/>
  <c r="Q2810"/>
  <c r="Q2809"/>
  <c r="Q2808"/>
  <c r="Q2807"/>
  <c r="Q2806"/>
  <c r="Q2805"/>
  <c r="Q2804"/>
  <c r="Q2803"/>
  <c r="Q2802"/>
  <c r="Q2801"/>
  <c r="Q2800"/>
  <c r="Q2799"/>
  <c r="Q2798"/>
  <c r="Q2797"/>
  <c r="Q2796"/>
  <c r="Q2795"/>
  <c r="Q2794"/>
  <c r="Q2793"/>
  <c r="Q2792"/>
  <c r="Q2791"/>
  <c r="Q2790"/>
  <c r="Q2789"/>
  <c r="Q2788"/>
  <c r="Q2787"/>
  <c r="Q2786"/>
  <c r="Q2785"/>
  <c r="Q2784"/>
  <c r="Q2783"/>
  <c r="Q2782"/>
  <c r="Q2781"/>
  <c r="Q2780"/>
  <c r="Q2779"/>
  <c r="Q2778"/>
  <c r="Q2777"/>
  <c r="Q2776"/>
  <c r="Q2775"/>
  <c r="Q2774"/>
  <c r="Q2773"/>
  <c r="Q2772"/>
  <c r="Q2771"/>
  <c r="Q2770"/>
  <c r="Q2769"/>
  <c r="Q2768"/>
  <c r="Q2767"/>
  <c r="Q2766"/>
  <c r="Q2765"/>
  <c r="Q2764"/>
  <c r="Q2763"/>
  <c r="Q2762"/>
  <c r="Q2761"/>
  <c r="Q2760"/>
  <c r="Q2759"/>
  <c r="Q2758"/>
  <c r="Q2757"/>
  <c r="Q2756"/>
  <c r="Q2755"/>
  <c r="Q2754"/>
  <c r="Q2753"/>
  <c r="Q2752"/>
  <c r="Q2751"/>
  <c r="Q2750"/>
  <c r="Q2749"/>
  <c r="Q2748"/>
  <c r="Q2747"/>
  <c r="Q2746"/>
  <c r="Q2745"/>
  <c r="Q2744"/>
  <c r="Q2743"/>
  <c r="Q2742"/>
  <c r="Q2741"/>
  <c r="Q2740"/>
  <c r="Q2739"/>
  <c r="Q2738"/>
  <c r="Q2737"/>
  <c r="Q2736"/>
  <c r="Q2735"/>
  <c r="Q2734"/>
  <c r="Q2733"/>
  <c r="Q2732"/>
  <c r="Q2731"/>
  <c r="Q2730"/>
  <c r="Q2729"/>
  <c r="Q2728"/>
  <c r="Q2727"/>
  <c r="Q2726"/>
  <c r="Q2725"/>
  <c r="Q2724"/>
  <c r="Q2723"/>
  <c r="Q2722"/>
  <c r="Q2721"/>
  <c r="Q2720"/>
  <c r="Q2719"/>
  <c r="Q2718"/>
  <c r="Q2717"/>
  <c r="Q2716"/>
  <c r="Q2715"/>
  <c r="Q2714"/>
  <c r="Q2713"/>
  <c r="Q2712"/>
  <c r="Q2711"/>
  <c r="Q2710"/>
  <c r="Q2709"/>
  <c r="Q2708"/>
  <c r="Q2707"/>
  <c r="Q2706"/>
  <c r="Q2705"/>
  <c r="Q2704"/>
  <c r="Q2703"/>
  <c r="Q2702"/>
  <c r="Q2701"/>
  <c r="Q2700"/>
  <c r="Q2699"/>
  <c r="Q2698"/>
  <c r="Q2697"/>
  <c r="Q2696"/>
  <c r="Q2695"/>
  <c r="Q2694"/>
  <c r="Q2693"/>
  <c r="Q2692"/>
  <c r="Q2691"/>
  <c r="Q2690"/>
  <c r="Q2689"/>
  <c r="Q2688"/>
  <c r="Q2687"/>
  <c r="Q2686"/>
  <c r="Q2685"/>
  <c r="Q2684"/>
  <c r="Q2683"/>
  <c r="Q2682"/>
  <c r="Q2681"/>
  <c r="Q2680"/>
  <c r="Q2679"/>
  <c r="Q2678"/>
  <c r="Q2677"/>
  <c r="Q2676"/>
  <c r="Q2675"/>
  <c r="Q2674"/>
  <c r="Q2673"/>
  <c r="Q2672"/>
  <c r="Q2671"/>
  <c r="Q2670"/>
  <c r="Q2669"/>
  <c r="Q2668"/>
  <c r="Q2667"/>
  <c r="Q2666"/>
  <c r="Q2665"/>
  <c r="Q2664"/>
  <c r="Q2663"/>
  <c r="Q2662"/>
  <c r="Q2661"/>
  <c r="Q2660"/>
  <c r="Q2659"/>
  <c r="Q2658"/>
  <c r="Q2657"/>
  <c r="Q2656"/>
  <c r="Q2655"/>
  <c r="Q2654"/>
  <c r="Q2653"/>
  <c r="Q2652"/>
  <c r="Q2651"/>
  <c r="Q2650"/>
  <c r="Q2649"/>
  <c r="Q2648"/>
  <c r="Q2647"/>
  <c r="Q2646"/>
  <c r="Q2645"/>
  <c r="Q2644"/>
  <c r="Q2643"/>
  <c r="Q2642"/>
  <c r="Q2641"/>
  <c r="Q2640"/>
  <c r="Q2639"/>
  <c r="Q2638"/>
  <c r="Q2637"/>
  <c r="Q2636"/>
  <c r="Q2635"/>
  <c r="Q2634"/>
  <c r="Q2633"/>
  <c r="Q2632"/>
  <c r="Q2631"/>
  <c r="Q2630"/>
  <c r="Q2629"/>
  <c r="Q2628"/>
  <c r="Q2627"/>
  <c r="Q2626"/>
  <c r="Q2625"/>
  <c r="Q2624"/>
  <c r="Q2623"/>
  <c r="Q2622"/>
  <c r="Q2621"/>
  <c r="Q2620"/>
  <c r="Q2619"/>
  <c r="Q2618"/>
  <c r="Q2617"/>
  <c r="Q2616"/>
  <c r="Q2615"/>
  <c r="Q2614"/>
  <c r="Q2613"/>
  <c r="Q2612"/>
  <c r="Q2611"/>
  <c r="Q2610"/>
  <c r="Q2609"/>
  <c r="Q2608"/>
  <c r="Q2607"/>
  <c r="Q2606"/>
  <c r="Q2605"/>
  <c r="Q2604"/>
  <c r="Q2603"/>
  <c r="Q2602"/>
  <c r="Q2601"/>
  <c r="Q2600"/>
  <c r="Q2599"/>
  <c r="Q2598"/>
  <c r="Q2597"/>
  <c r="Q2596"/>
  <c r="Q2595"/>
  <c r="Q2594"/>
  <c r="Q2593"/>
  <c r="Q2592"/>
  <c r="Q2591"/>
  <c r="Q2590"/>
  <c r="Q2589"/>
  <c r="Q2588"/>
  <c r="Q2587"/>
  <c r="Q2586"/>
  <c r="Q2585"/>
  <c r="Q2584"/>
  <c r="Q2583"/>
  <c r="Q2582"/>
  <c r="Q2581"/>
  <c r="Q2580"/>
  <c r="Q2579"/>
  <c r="Q2578"/>
  <c r="Q2577"/>
  <c r="Q2576"/>
  <c r="Q2575"/>
  <c r="Q2574"/>
  <c r="Q2573"/>
  <c r="Q2572"/>
  <c r="Q2571"/>
  <c r="Q2570"/>
  <c r="Q2569"/>
  <c r="Q2568"/>
  <c r="Q2567"/>
  <c r="Q2566"/>
  <c r="Q2565"/>
  <c r="Q2564"/>
  <c r="Q2563"/>
  <c r="Q2562"/>
  <c r="Q2561"/>
  <c r="Q2560"/>
  <c r="Q2559"/>
  <c r="Q2558"/>
  <c r="Q2557"/>
  <c r="Q2556"/>
  <c r="Q2555"/>
  <c r="Q2554"/>
  <c r="Q2553"/>
  <c r="Q2552"/>
  <c r="Q2551"/>
  <c r="Q2550"/>
  <c r="Q2549"/>
  <c r="Q2548"/>
  <c r="Q2547"/>
  <c r="Q2546"/>
  <c r="Q2545"/>
  <c r="Q2544"/>
  <c r="Q2543"/>
  <c r="Q2542"/>
  <c r="Q2541"/>
  <c r="Q2540"/>
  <c r="Q2539"/>
  <c r="Q2538"/>
  <c r="Q2537"/>
  <c r="Q2536"/>
  <c r="Q2535"/>
  <c r="Q2534"/>
  <c r="Q2533"/>
  <c r="Q2532"/>
  <c r="Q2531"/>
  <c r="Q2530"/>
  <c r="Q2529"/>
  <c r="Q2528"/>
  <c r="Q2527"/>
  <c r="Q2526"/>
  <c r="Q2525"/>
  <c r="Q2524"/>
  <c r="Q2523"/>
  <c r="Q2522"/>
  <c r="Q2521"/>
  <c r="Q2520"/>
  <c r="Q2519"/>
  <c r="Q2518"/>
  <c r="Q2517"/>
  <c r="Q2516"/>
  <c r="Q2515"/>
  <c r="Q2514"/>
  <c r="Q2513"/>
  <c r="Q2512"/>
  <c r="Q2511"/>
  <c r="Q2510"/>
  <c r="Q2509"/>
  <c r="Q2508"/>
  <c r="Q2507"/>
  <c r="Q2506"/>
  <c r="Q2505"/>
  <c r="Q2504"/>
  <c r="Q2503"/>
  <c r="Q2502"/>
  <c r="Q2501"/>
  <c r="Q2500"/>
  <c r="Q2499"/>
  <c r="Q2498"/>
  <c r="Q2497"/>
  <c r="Q2496"/>
  <c r="Q2495"/>
  <c r="Q2494"/>
  <c r="Q2493"/>
  <c r="Q2492"/>
  <c r="Q2491"/>
  <c r="Q2490"/>
  <c r="Q2489"/>
  <c r="Q2488"/>
  <c r="Q2487"/>
  <c r="Q2486"/>
  <c r="Q2485"/>
  <c r="Q2484"/>
  <c r="Q2483"/>
  <c r="Q2482"/>
  <c r="Q2481"/>
  <c r="Q2480"/>
  <c r="Q2479"/>
  <c r="Q2478"/>
  <c r="Q2477"/>
  <c r="Q2476"/>
  <c r="Q2475"/>
  <c r="Q2474"/>
  <c r="Q2473"/>
  <c r="Q2472"/>
  <c r="Q2471"/>
  <c r="Q2470"/>
  <c r="Q2469"/>
  <c r="Q2468"/>
  <c r="Q2467"/>
  <c r="Q2466"/>
  <c r="Q2465"/>
  <c r="Q2464"/>
  <c r="Q2463"/>
  <c r="Q2462"/>
  <c r="Q2461"/>
  <c r="Q2460"/>
  <c r="Q2459"/>
  <c r="Q2458"/>
  <c r="Q2457"/>
  <c r="Q2456"/>
  <c r="Q2455"/>
  <c r="Q2454"/>
  <c r="Q2453"/>
  <c r="Q2452"/>
  <c r="Q2451"/>
  <c r="Q2450"/>
  <c r="Q2449"/>
  <c r="Q2448"/>
  <c r="Q2447"/>
  <c r="Q2446"/>
  <c r="Q2445"/>
  <c r="Q2444"/>
  <c r="Q2443"/>
  <c r="Q2442"/>
  <c r="Q2441"/>
  <c r="Q2440"/>
  <c r="Q2439"/>
  <c r="Q2438"/>
  <c r="Q2437"/>
  <c r="Q2436"/>
  <c r="Q2435"/>
  <c r="Q2434"/>
  <c r="Q2433"/>
  <c r="Q2432"/>
  <c r="Q2431"/>
  <c r="Q2430"/>
  <c r="Q2429"/>
  <c r="Q2428"/>
  <c r="Q2427"/>
  <c r="Q2426"/>
  <c r="Q2425"/>
  <c r="Q2424"/>
  <c r="Q2423"/>
  <c r="Q2422"/>
  <c r="Q2421"/>
  <c r="Q2420"/>
  <c r="Q2419"/>
  <c r="Q2418"/>
  <c r="Q2417"/>
  <c r="Q2416"/>
  <c r="Q2415"/>
  <c r="Q2414"/>
  <c r="Q2413"/>
  <c r="Q2412"/>
  <c r="Q2411"/>
  <c r="Q2410"/>
  <c r="Q2409"/>
  <c r="Q2408"/>
  <c r="Q2407"/>
  <c r="Q2406"/>
  <c r="Q2405"/>
  <c r="Q2404"/>
  <c r="Q2403"/>
  <c r="Q2402"/>
  <c r="Q2401"/>
  <c r="Q2400"/>
  <c r="Q2399"/>
  <c r="Q2398"/>
  <c r="Q2397"/>
  <c r="Q2396"/>
  <c r="Q2395"/>
  <c r="Q2394"/>
  <c r="Q2393"/>
  <c r="Q2392"/>
  <c r="Q2391"/>
  <c r="Q2390"/>
  <c r="Q2389"/>
  <c r="Q2388"/>
  <c r="Q2387"/>
  <c r="Q2386"/>
  <c r="Q2385"/>
  <c r="Q2384"/>
  <c r="Q2383"/>
  <c r="Q2382"/>
  <c r="Q2381"/>
  <c r="Q2380"/>
  <c r="Q2379"/>
  <c r="Q2378"/>
  <c r="Q2377"/>
  <c r="Q2376"/>
  <c r="Q2375"/>
  <c r="Q2374"/>
  <c r="Q2373"/>
  <c r="Q2372"/>
  <c r="Q2371"/>
  <c r="Q2370"/>
  <c r="Q2369"/>
  <c r="Q2368"/>
  <c r="Q2367"/>
  <c r="Q2366"/>
  <c r="Q2365"/>
  <c r="Q2364"/>
  <c r="Q2363"/>
  <c r="Q2362"/>
  <c r="Q2361"/>
  <c r="Q2360"/>
  <c r="Q2359"/>
  <c r="Q2358"/>
  <c r="Q2357"/>
  <c r="Q2356"/>
  <c r="Q2355"/>
  <c r="Q2354"/>
  <c r="Q2353"/>
  <c r="Q2352"/>
  <c r="Q2351"/>
  <c r="Q2350"/>
  <c r="Q2349"/>
  <c r="Q2348"/>
  <c r="Q2347"/>
  <c r="Q2346"/>
  <c r="Q2345"/>
  <c r="Q2344"/>
  <c r="Q2343"/>
  <c r="Q2342"/>
  <c r="Q2341"/>
  <c r="Q2340"/>
  <c r="Q2339"/>
  <c r="Q2338"/>
  <c r="Q2337"/>
  <c r="Q2336"/>
  <c r="Q2335"/>
  <c r="Q2334"/>
  <c r="Q2333"/>
  <c r="Q2332"/>
  <c r="Q2331"/>
  <c r="Q2330"/>
  <c r="Q2329"/>
  <c r="Q2328"/>
  <c r="Q2327"/>
  <c r="Q2326"/>
  <c r="Q2325"/>
  <c r="Q2324"/>
  <c r="Q2323"/>
  <c r="Q2322"/>
  <c r="Q2321"/>
  <c r="Q2320"/>
  <c r="Q2319"/>
  <c r="Q2318"/>
  <c r="Q2317"/>
  <c r="Q2316"/>
  <c r="Q2315"/>
  <c r="Q2314"/>
  <c r="Q2313"/>
  <c r="Q2312"/>
  <c r="Q2311"/>
  <c r="Q2310"/>
  <c r="Q2309"/>
  <c r="Q2308"/>
  <c r="Q2307"/>
  <c r="Q2306"/>
  <c r="Q2305"/>
  <c r="Q2304"/>
  <c r="Q2303"/>
  <c r="Q2302"/>
  <c r="Q2301"/>
  <c r="Q2300"/>
  <c r="Q2299"/>
  <c r="Q2298"/>
  <c r="Q2297"/>
  <c r="Q2296"/>
  <c r="Q2295"/>
  <c r="Q2294"/>
  <c r="Q2293"/>
  <c r="Q2292"/>
  <c r="Q2291"/>
  <c r="Q2290"/>
  <c r="Q2289"/>
  <c r="Q2288"/>
  <c r="Q2287"/>
  <c r="Q2286"/>
  <c r="Q2285"/>
  <c r="Q2284"/>
  <c r="Q2283"/>
  <c r="Q2282"/>
  <c r="Q2281"/>
  <c r="Q2280"/>
  <c r="Q2279"/>
  <c r="Q2278"/>
  <c r="Q2277"/>
  <c r="Q2276"/>
  <c r="Q2275"/>
  <c r="Q2274"/>
  <c r="Q2273"/>
  <c r="Q2272"/>
  <c r="Q2271"/>
  <c r="Q2270"/>
  <c r="Q2269"/>
  <c r="Q2268"/>
  <c r="Q2267"/>
  <c r="Q2266"/>
  <c r="Q2265"/>
  <c r="Q2264"/>
  <c r="Q2263"/>
  <c r="Q2262"/>
  <c r="Q2261"/>
  <c r="Q2260"/>
  <c r="Q2259"/>
  <c r="Q2258"/>
  <c r="Q2257"/>
  <c r="Q2256"/>
  <c r="Q2255"/>
  <c r="Q2254"/>
  <c r="Q2253"/>
  <c r="Q2252"/>
  <c r="Q2251"/>
  <c r="Q2250"/>
  <c r="Q2249"/>
  <c r="Q2248"/>
  <c r="Q2247"/>
  <c r="Q2246"/>
  <c r="Q2245"/>
  <c r="Q2244"/>
  <c r="Q2243"/>
  <c r="Q2242"/>
  <c r="Q2241"/>
  <c r="Q2240"/>
  <c r="Q2239"/>
  <c r="Q2238"/>
  <c r="Q2237"/>
  <c r="Q2236"/>
  <c r="Q2235"/>
  <c r="Q2234"/>
  <c r="Q2233"/>
  <c r="Q2232"/>
  <c r="Q2231"/>
  <c r="Q2230"/>
  <c r="Q2229"/>
  <c r="Q2228"/>
  <c r="Q2227"/>
  <c r="Q2226"/>
  <c r="Q2225"/>
  <c r="Q2224"/>
  <c r="Q2223"/>
  <c r="Q2222"/>
  <c r="Q2221"/>
  <c r="Q2220"/>
  <c r="Q2219"/>
  <c r="Q2218"/>
  <c r="Q2217"/>
  <c r="Q2216"/>
  <c r="Q2215"/>
  <c r="Q2214"/>
  <c r="Q2213"/>
  <c r="Q2212"/>
  <c r="Q2211"/>
  <c r="Q2210"/>
  <c r="Q2209"/>
  <c r="Q2208"/>
  <c r="Q2207"/>
  <c r="Q2206"/>
  <c r="Q2205"/>
  <c r="Q2204"/>
  <c r="Q2203"/>
  <c r="Q2202"/>
  <c r="Q2201"/>
  <c r="Q2200"/>
  <c r="Q2199"/>
  <c r="Q2198"/>
  <c r="Q2197"/>
  <c r="Q2196"/>
  <c r="Q2195"/>
  <c r="Q2194"/>
  <c r="Q2193"/>
  <c r="Q2192"/>
  <c r="Q2191"/>
  <c r="Q2190"/>
  <c r="Q2189"/>
  <c r="Q2188"/>
  <c r="Q2187"/>
  <c r="Q2186"/>
  <c r="Q2185"/>
  <c r="Q2184"/>
  <c r="Q2183"/>
  <c r="Q2182"/>
  <c r="Q2181"/>
  <c r="Q2180"/>
  <c r="Q2179"/>
  <c r="Q2178"/>
  <c r="Q2177"/>
  <c r="Q2176"/>
  <c r="Q2175"/>
  <c r="Q2174"/>
  <c r="Q2173"/>
  <c r="Q2172"/>
  <c r="Q2171"/>
  <c r="Q2170"/>
  <c r="Q2169"/>
  <c r="Q2168"/>
  <c r="Q2167"/>
  <c r="Q2166"/>
  <c r="Q2165"/>
  <c r="Q2164"/>
  <c r="Q2163"/>
  <c r="Q2162"/>
  <c r="Q2161"/>
  <c r="Q2160"/>
  <c r="Q2159"/>
  <c r="Q2158"/>
  <c r="Q2157"/>
  <c r="Q2156"/>
  <c r="Q2155"/>
  <c r="Q2154"/>
  <c r="Q2153"/>
  <c r="Q2152"/>
  <c r="Q2151"/>
  <c r="Q2150"/>
  <c r="Q2149"/>
  <c r="Q2148"/>
  <c r="Q2147"/>
  <c r="Q2146"/>
  <c r="Q2145"/>
  <c r="Q2144"/>
  <c r="Q2143"/>
  <c r="Q2142"/>
  <c r="Q2141"/>
  <c r="Q2140"/>
  <c r="Q2139"/>
  <c r="Q2138"/>
  <c r="Q2137"/>
  <c r="Q2136"/>
  <c r="Q2135"/>
  <c r="Q2134"/>
  <c r="Q2133"/>
  <c r="Q2132"/>
  <c r="Q2131"/>
  <c r="Q2130"/>
  <c r="Q2129"/>
  <c r="Q2128"/>
  <c r="Q2127"/>
  <c r="Q2126"/>
  <c r="Q2125"/>
  <c r="Q2124"/>
  <c r="Q2123"/>
  <c r="Q2122"/>
  <c r="Q2121"/>
  <c r="Q2120"/>
  <c r="Q2119"/>
  <c r="Q2118"/>
  <c r="Q2117"/>
  <c r="Q2116"/>
  <c r="Q2115"/>
  <c r="Q2114"/>
  <c r="Q2113"/>
  <c r="Q2112"/>
  <c r="Q2111"/>
  <c r="Q2110"/>
  <c r="Q2109"/>
  <c r="Q2108"/>
  <c r="Q2107"/>
  <c r="Q2106"/>
  <c r="Q2105"/>
  <c r="Q2104"/>
  <c r="Q2103"/>
  <c r="Q2102"/>
  <c r="Q2101"/>
  <c r="Q2100"/>
  <c r="Q2099"/>
  <c r="Q2098"/>
  <c r="Q2097"/>
  <c r="Q2096"/>
  <c r="Q2095"/>
  <c r="Q2094"/>
  <c r="Q2093"/>
  <c r="Q2092"/>
  <c r="Q2091"/>
  <c r="Q2090"/>
  <c r="Q2089"/>
  <c r="Q2088"/>
  <c r="Q2087"/>
  <c r="Q2086"/>
  <c r="Q2085"/>
  <c r="Q2084"/>
  <c r="Q2083"/>
  <c r="Q2082"/>
  <c r="Q2081"/>
  <c r="Q2080"/>
  <c r="Q2079"/>
  <c r="Q2078"/>
  <c r="Q2077"/>
  <c r="Q2076"/>
  <c r="Q2075"/>
  <c r="Q2074"/>
  <c r="Q2073"/>
  <c r="Q2072"/>
  <c r="Q2071"/>
  <c r="Q2070"/>
  <c r="Q2069"/>
  <c r="Q2068"/>
  <c r="Q2067"/>
  <c r="Q2066"/>
  <c r="Q2065"/>
  <c r="Q2064"/>
  <c r="Q2063"/>
  <c r="Q2062"/>
  <c r="Q2061"/>
  <c r="Q2060"/>
  <c r="Q2059"/>
  <c r="Q2058"/>
  <c r="Q2057"/>
  <c r="Q2056"/>
  <c r="Q2055"/>
  <c r="Q2054"/>
  <c r="Q2053"/>
  <c r="Q2052"/>
  <c r="Q2051"/>
  <c r="Q2050"/>
  <c r="Q2049"/>
  <c r="Q2048"/>
  <c r="Q2047"/>
  <c r="Q2046"/>
  <c r="Q2045"/>
  <c r="Q2044"/>
  <c r="Q2043"/>
  <c r="Q2042"/>
  <c r="Q2041"/>
  <c r="Q2040"/>
  <c r="Q2039"/>
  <c r="Q2038"/>
  <c r="Q2037"/>
  <c r="Q2036"/>
  <c r="Q2035"/>
  <c r="Q2034"/>
  <c r="Q2033"/>
  <c r="Q2032"/>
  <c r="Q2031"/>
  <c r="Q2030"/>
  <c r="Q2029"/>
  <c r="Q2028"/>
  <c r="Q2027"/>
  <c r="Q2026"/>
  <c r="Q2025"/>
  <c r="Q2024"/>
  <c r="Q2023"/>
  <c r="Q2022"/>
  <c r="Q2021"/>
  <c r="Q2020"/>
  <c r="Q2019"/>
  <c r="Q2018"/>
  <c r="Q2017"/>
  <c r="Q2016"/>
  <c r="Q2015"/>
  <c r="Q2014"/>
  <c r="Q2013"/>
  <c r="Q2012"/>
  <c r="Q2011"/>
  <c r="Q2010"/>
  <c r="Q2009"/>
  <c r="Q2008"/>
  <c r="Q2007"/>
  <c r="Q2006"/>
  <c r="Q2005"/>
  <c r="Q2004"/>
  <c r="Q2003"/>
  <c r="Q2002"/>
  <c r="Q2001"/>
  <c r="Q2000"/>
  <c r="Q1999"/>
  <c r="Q1998"/>
  <c r="Q1997"/>
  <c r="Q1996"/>
  <c r="Q1995"/>
  <c r="Q1994"/>
  <c r="Q1993"/>
  <c r="Q1992"/>
  <c r="Q1991"/>
  <c r="Q1990"/>
  <c r="Q1989"/>
  <c r="Q1988"/>
  <c r="Q1987"/>
  <c r="Q1986"/>
  <c r="Q1985"/>
  <c r="Q1984"/>
  <c r="Q1983"/>
  <c r="Q1982"/>
  <c r="Q1981"/>
  <c r="Q1980"/>
  <c r="Q1979"/>
  <c r="Q1978"/>
  <c r="Q1977"/>
  <c r="Q1976"/>
  <c r="Q1975"/>
  <c r="Q1974"/>
  <c r="Q1973"/>
  <c r="Q1972"/>
  <c r="Q1971"/>
  <c r="Q1970"/>
  <c r="Q1969"/>
  <c r="Q1968"/>
  <c r="Q1967"/>
  <c r="Q1966"/>
  <c r="Q1965"/>
  <c r="Q1964"/>
  <c r="Q1963"/>
  <c r="Q1962"/>
  <c r="Q1961"/>
  <c r="Q1960"/>
  <c r="Q1959"/>
  <c r="Q1958"/>
  <c r="Q1957"/>
  <c r="Q1956"/>
  <c r="Q1955"/>
  <c r="Q1954"/>
  <c r="Q1953"/>
  <c r="Q1952"/>
  <c r="Q1951"/>
  <c r="Q1950"/>
  <c r="Q1949"/>
  <c r="Q1948"/>
  <c r="Q1947"/>
  <c r="Q1946"/>
  <c r="Q1945"/>
  <c r="Q1944"/>
  <c r="Q1943"/>
  <c r="Q1942"/>
  <c r="Q1941"/>
  <c r="Q1940"/>
  <c r="Q1939"/>
  <c r="Q1938"/>
  <c r="Q1937"/>
  <c r="Q1936"/>
  <c r="Q1935"/>
  <c r="Q1934"/>
  <c r="Q1933"/>
  <c r="Q1932"/>
  <c r="Q1931"/>
  <c r="Q1930"/>
  <c r="Q1929"/>
  <c r="Q1928"/>
  <c r="Q1927"/>
  <c r="Q1926"/>
  <c r="Q1925"/>
  <c r="Q1924"/>
  <c r="Q1923"/>
  <c r="Q1922"/>
  <c r="Q1921"/>
  <c r="Q1920"/>
  <c r="Q1919"/>
  <c r="Q1918"/>
  <c r="Q1917"/>
  <c r="Q1916"/>
  <c r="Q1915"/>
  <c r="Q1914"/>
  <c r="Q1913"/>
  <c r="Q1912"/>
  <c r="Q1911"/>
  <c r="Q1910"/>
  <c r="Q1909"/>
  <c r="Q1908"/>
  <c r="Q1907"/>
  <c r="Q1906"/>
  <c r="Q1905"/>
  <c r="Q1904"/>
  <c r="Q1903"/>
  <c r="Q1902"/>
  <c r="Q1901"/>
  <c r="Q1900"/>
  <c r="Q1899"/>
  <c r="Q1898"/>
  <c r="Q1897"/>
  <c r="Q1896"/>
  <c r="Q1895"/>
  <c r="Q1894"/>
  <c r="Q1893"/>
  <c r="Q1892"/>
  <c r="Q1891"/>
  <c r="Q1890"/>
  <c r="Q1889"/>
  <c r="Q1888"/>
  <c r="Q1887"/>
  <c r="Q1886"/>
  <c r="Q1885"/>
  <c r="Q1884"/>
  <c r="Q1883"/>
  <c r="Q1882"/>
  <c r="Q1881"/>
  <c r="Q1880"/>
  <c r="Q1879"/>
  <c r="Q1878"/>
  <c r="Q1877"/>
  <c r="Q1876"/>
  <c r="Q1875"/>
  <c r="Q1874"/>
  <c r="Q1873"/>
  <c r="Q1872"/>
  <c r="Q1871"/>
  <c r="Q1870"/>
  <c r="Q1869"/>
  <c r="Q1868"/>
  <c r="Q1867"/>
  <c r="Q1866"/>
  <c r="Q1865"/>
  <c r="Q1864"/>
  <c r="Q1863"/>
  <c r="Q1862"/>
  <c r="Q1861"/>
  <c r="Q1860"/>
  <c r="Q1859"/>
  <c r="Q1858"/>
  <c r="Q1857"/>
  <c r="Q1856"/>
  <c r="Q1855"/>
  <c r="Q1854"/>
  <c r="Q1853"/>
  <c r="Q1852"/>
  <c r="Q1851"/>
  <c r="Q1850"/>
  <c r="Q1849"/>
  <c r="Q1848"/>
  <c r="Q1847"/>
  <c r="Q1846"/>
  <c r="Q1845"/>
  <c r="Q1844"/>
  <c r="Q1843"/>
  <c r="Q1842"/>
  <c r="Q1841"/>
  <c r="Q1840"/>
  <c r="Q1839"/>
  <c r="Q1838"/>
  <c r="Q1837"/>
  <c r="Q1836"/>
  <c r="Q1835"/>
  <c r="Q1834"/>
  <c r="Q1833"/>
  <c r="Q1832"/>
  <c r="Q1831"/>
  <c r="Q1830"/>
  <c r="Q1829"/>
  <c r="Q1828"/>
  <c r="Q1827"/>
  <c r="Q1826"/>
  <c r="Q1825"/>
  <c r="Q1824"/>
  <c r="Q1823"/>
  <c r="Q1822"/>
  <c r="Q1821"/>
  <c r="Q1820"/>
  <c r="Q1819"/>
  <c r="Q1818"/>
  <c r="Q1817"/>
  <c r="Q1816"/>
  <c r="Q1815"/>
  <c r="Q1814"/>
  <c r="Q1813"/>
  <c r="Q1812"/>
  <c r="Q1811"/>
  <c r="Q1810"/>
  <c r="Q1809"/>
  <c r="Q1808"/>
  <c r="Q1807"/>
  <c r="Q1806"/>
  <c r="Q1805"/>
  <c r="Q1804"/>
  <c r="Q1803"/>
  <c r="Q1802"/>
  <c r="Q1801"/>
  <c r="Q1800"/>
  <c r="Q1799"/>
  <c r="Q1798"/>
  <c r="Q1797"/>
  <c r="Q1796"/>
  <c r="Q1795"/>
  <c r="Q1794"/>
  <c r="Q1793"/>
  <c r="Q1792"/>
  <c r="Q1791"/>
  <c r="Q1790"/>
  <c r="Q1789"/>
  <c r="Q1788"/>
  <c r="Q1787"/>
  <c r="Q1786"/>
  <c r="Q1785"/>
  <c r="Q1784"/>
  <c r="Q1783"/>
  <c r="Q1782"/>
  <c r="Q1781"/>
  <c r="Q1780"/>
  <c r="Q1779"/>
  <c r="Q1778"/>
  <c r="Q1777"/>
  <c r="Q1776"/>
  <c r="Q1775"/>
  <c r="Q1774"/>
  <c r="Q1773"/>
  <c r="Q1772"/>
  <c r="Q1771"/>
  <c r="Q1770"/>
  <c r="Q1769"/>
  <c r="Q1768"/>
  <c r="Q1767"/>
  <c r="Q1766"/>
  <c r="Q1765"/>
  <c r="Q1764"/>
  <c r="Q1763"/>
  <c r="Q1762"/>
  <c r="Q1761"/>
  <c r="Q1760"/>
  <c r="Q1759"/>
  <c r="Q1758"/>
  <c r="Q1757"/>
  <c r="Q1756"/>
  <c r="Q1755"/>
  <c r="Q1754"/>
  <c r="Q1753"/>
  <c r="Q1752"/>
  <c r="Q1751"/>
  <c r="Q1750"/>
  <c r="Q1749"/>
  <c r="Q1748"/>
  <c r="Q1747"/>
  <c r="Q1746"/>
  <c r="Q1745"/>
  <c r="Q1744"/>
  <c r="Q1743"/>
  <c r="Q1742"/>
  <c r="Q1741"/>
  <c r="Q1740"/>
  <c r="Q1739"/>
  <c r="Q1738"/>
  <c r="Q1737"/>
  <c r="Q1736"/>
  <c r="Q1735"/>
  <c r="Q1734"/>
  <c r="Q1733"/>
  <c r="Q1732"/>
  <c r="Q1731"/>
  <c r="Q1730"/>
  <c r="Q1729"/>
  <c r="Q1728"/>
  <c r="Q1727"/>
  <c r="Q1726"/>
  <c r="Q1725"/>
  <c r="Q1724"/>
  <c r="Q1723"/>
  <c r="Q1722"/>
  <c r="Q1721"/>
  <c r="Q1720"/>
  <c r="Q1719"/>
  <c r="Q1718"/>
  <c r="Q1717"/>
  <c r="Q1716"/>
  <c r="Q1715"/>
  <c r="Q1714"/>
  <c r="Q1713"/>
  <c r="Q1712"/>
  <c r="Q1711"/>
  <c r="Q1710"/>
  <c r="Q1709"/>
  <c r="Q1708"/>
  <c r="Q1707"/>
  <c r="Q1706"/>
  <c r="Q1705"/>
  <c r="Q1704"/>
  <c r="Q1703"/>
  <c r="Q1702"/>
  <c r="Q1701"/>
  <c r="Q1700"/>
  <c r="Q1699"/>
  <c r="Q1698"/>
  <c r="Q1697"/>
  <c r="Q1696"/>
  <c r="Q1695"/>
  <c r="Q1694"/>
  <c r="Q1693"/>
  <c r="Q1692"/>
  <c r="Q1691"/>
  <c r="Q1690"/>
  <c r="Q1689"/>
  <c r="Q1688"/>
  <c r="Q1687"/>
  <c r="Q1686"/>
  <c r="Q1685"/>
  <c r="Q1684"/>
  <c r="Q1683"/>
  <c r="Q1682"/>
  <c r="Q1681"/>
  <c r="Q1680"/>
  <c r="Q1679"/>
  <c r="Q1678"/>
  <c r="Q1677"/>
  <c r="Q1676"/>
  <c r="Q1675"/>
  <c r="Q1674"/>
  <c r="Q1673"/>
  <c r="Q1672"/>
  <c r="Q1671"/>
  <c r="Q1670"/>
  <c r="Q1669"/>
  <c r="Q1668"/>
  <c r="Q1667"/>
  <c r="Q1666"/>
  <c r="Q1665"/>
  <c r="Q1664"/>
  <c r="Q1663"/>
  <c r="Q1662"/>
  <c r="Q1661"/>
  <c r="Q1660"/>
  <c r="Q1659"/>
  <c r="Q1658"/>
  <c r="Q1657"/>
  <c r="Q1656"/>
  <c r="Q1655"/>
  <c r="Q1654"/>
  <c r="Q1653"/>
  <c r="Q1652"/>
  <c r="Q1651"/>
  <c r="Q1650"/>
  <c r="Q1649"/>
  <c r="Q1648"/>
  <c r="Q1647"/>
  <c r="Q1646"/>
  <c r="Q1645"/>
  <c r="Q1644"/>
  <c r="Q1643"/>
  <c r="Q1642"/>
  <c r="Q1641"/>
  <c r="Q1640"/>
  <c r="Q1639"/>
  <c r="Q1638"/>
  <c r="Q1637"/>
  <c r="Q1636"/>
  <c r="Q1635"/>
  <c r="Q1634"/>
  <c r="Q1633"/>
  <c r="Q1632"/>
  <c r="Q1631"/>
  <c r="Q1630"/>
  <c r="Q1629"/>
  <c r="Q1628"/>
  <c r="Q1627"/>
  <c r="Q1626"/>
  <c r="Q1625"/>
  <c r="Q1624"/>
  <c r="Q1623"/>
  <c r="Q1622"/>
  <c r="Q1621"/>
  <c r="Q1620"/>
  <c r="Q1619"/>
  <c r="Q1618"/>
  <c r="Q1617"/>
  <c r="Q1616"/>
  <c r="Q1615"/>
  <c r="Q1614"/>
  <c r="Q1613"/>
  <c r="Q1612"/>
  <c r="Q1611"/>
  <c r="Q1610"/>
  <c r="Q1609"/>
  <c r="Q1608"/>
  <c r="Q1607"/>
  <c r="Q1606"/>
  <c r="Q1605"/>
  <c r="Q1604"/>
  <c r="Q1603"/>
  <c r="Q1602"/>
  <c r="Q1601"/>
  <c r="Q1600"/>
  <c r="Q1599"/>
  <c r="Q1598"/>
  <c r="Q1597"/>
  <c r="Q1596"/>
  <c r="Q1595"/>
  <c r="Q1594"/>
  <c r="Q1593"/>
  <c r="Q1592"/>
  <c r="Q1591"/>
  <c r="Q1590"/>
  <c r="Q1589"/>
  <c r="Q1588"/>
  <c r="Q1587"/>
  <c r="Q1586"/>
  <c r="Q1585"/>
  <c r="Q1584"/>
  <c r="Q1583"/>
  <c r="Q1582"/>
  <c r="Q1581"/>
  <c r="Q1580"/>
  <c r="Q1579"/>
  <c r="Q1578"/>
  <c r="Q1577"/>
  <c r="Q1576"/>
  <c r="Q1575"/>
  <c r="Q1574"/>
  <c r="Q1573"/>
  <c r="Q1572"/>
  <c r="Q1571"/>
  <c r="Q1570"/>
  <c r="Q1569"/>
  <c r="Q1568"/>
  <c r="Q1567"/>
  <c r="Q1566"/>
  <c r="Q1565"/>
  <c r="Q1564"/>
  <c r="Q1563"/>
  <c r="Q1562"/>
  <c r="Q1561"/>
  <c r="Q1560"/>
  <c r="Q1559"/>
  <c r="Q1558"/>
  <c r="Q1557"/>
  <c r="Q1556"/>
  <c r="Q1555"/>
  <c r="Q1554"/>
  <c r="Q1553"/>
  <c r="Q1552"/>
  <c r="Q1551"/>
  <c r="Q1550"/>
  <c r="Q1549"/>
  <c r="Q1548"/>
  <c r="Q1547"/>
  <c r="Q1546"/>
  <c r="Q1545"/>
  <c r="Q1544"/>
  <c r="Q1543"/>
  <c r="Q1542"/>
  <c r="Q1541"/>
  <c r="Q1540"/>
  <c r="Q1539"/>
  <c r="Q1538"/>
  <c r="Q1537"/>
  <c r="Q1536"/>
  <c r="Q1535"/>
  <c r="Q1534"/>
  <c r="Q1533"/>
  <c r="Q1532"/>
  <c r="Q1531"/>
  <c r="Q1530"/>
  <c r="Q1529"/>
  <c r="Q1528"/>
  <c r="Q1527"/>
  <c r="Q1526"/>
  <c r="Q1525"/>
  <c r="Q1524"/>
  <c r="Q1523"/>
  <c r="Q1522"/>
  <c r="Q1521"/>
  <c r="Q1520"/>
  <c r="Q1519"/>
  <c r="Q1518"/>
  <c r="Q1517"/>
  <c r="Q1516"/>
  <c r="Q1515"/>
  <c r="Q1514"/>
  <c r="Q1513"/>
  <c r="Q1512"/>
  <c r="Q1511"/>
  <c r="Q1510"/>
  <c r="Q1509"/>
  <c r="Q1508"/>
  <c r="Q1507"/>
  <c r="Q1506"/>
  <c r="Q1505"/>
  <c r="Q1504"/>
  <c r="Q1503"/>
  <c r="Q1502"/>
  <c r="Q1501"/>
  <c r="Q1500"/>
  <c r="Q1499"/>
  <c r="Q1498"/>
  <c r="Q1497"/>
  <c r="Q1496"/>
  <c r="Q1495"/>
  <c r="Q1494"/>
  <c r="Q1493"/>
  <c r="Q1492"/>
  <c r="Q1491"/>
  <c r="Q1490"/>
  <c r="Q1489"/>
  <c r="Q1488"/>
  <c r="Q1487"/>
  <c r="Q1486"/>
  <c r="Q1485"/>
  <c r="Q1484"/>
  <c r="Q1483"/>
  <c r="Q1482"/>
  <c r="Q1481"/>
  <c r="Q1480"/>
  <c r="Q1479"/>
  <c r="Q1478"/>
  <c r="Q1477"/>
  <c r="Q1476"/>
  <c r="Q1475"/>
  <c r="Q1474"/>
  <c r="Q1473"/>
  <c r="Q1472"/>
  <c r="Q1471"/>
  <c r="Q1470"/>
  <c r="Q1469"/>
  <c r="Q1468"/>
  <c r="Q1467"/>
  <c r="Q1466"/>
  <c r="Q1465"/>
  <c r="Q1464"/>
  <c r="Q1463"/>
  <c r="Q1462"/>
  <c r="Q1461"/>
  <c r="Q1460"/>
  <c r="Q1459"/>
  <c r="Q1458"/>
  <c r="Q1457"/>
  <c r="Q1456"/>
  <c r="Q1455"/>
  <c r="Q1454"/>
  <c r="Q1453"/>
  <c r="Q1452"/>
  <c r="Q1451"/>
  <c r="Q1450"/>
  <c r="Q1449"/>
  <c r="Q1448"/>
  <c r="Q1447"/>
  <c r="Q1446"/>
  <c r="Q1445"/>
  <c r="Q1444"/>
  <c r="Q1443"/>
  <c r="Q1442"/>
  <c r="Q1441"/>
  <c r="Q1440"/>
  <c r="Q1439"/>
  <c r="Q1438"/>
  <c r="Q1437"/>
  <c r="Q1436"/>
  <c r="Q1435"/>
  <c r="Q1434"/>
  <c r="Q1433"/>
  <c r="Q1432"/>
  <c r="Q1431"/>
  <c r="Q1430"/>
  <c r="Q1429"/>
  <c r="Q1428"/>
  <c r="Q1427"/>
  <c r="Q1426"/>
  <c r="Q1425"/>
  <c r="Q1424"/>
  <c r="Q1423"/>
  <c r="Q1422"/>
  <c r="Q1421"/>
  <c r="Q1420"/>
  <c r="Q1419"/>
  <c r="Q1418"/>
  <c r="Q1417"/>
  <c r="Q1416"/>
  <c r="Q1415"/>
  <c r="Q1414"/>
  <c r="Q1413"/>
  <c r="Q1412"/>
  <c r="Q1411"/>
  <c r="Q1410"/>
  <c r="Q1409"/>
  <c r="Q1408"/>
  <c r="Q1407"/>
  <c r="Q1406"/>
  <c r="Q1405"/>
  <c r="Q1404"/>
  <c r="Q1403"/>
  <c r="Q1402"/>
  <c r="Q1401"/>
  <c r="Q1400"/>
  <c r="Q1399"/>
  <c r="Q1398"/>
  <c r="Q1397"/>
  <c r="Q1396"/>
  <c r="Q1395"/>
  <c r="Q1394"/>
  <c r="Q1393"/>
  <c r="Q1392"/>
  <c r="Q1391"/>
  <c r="Q1390"/>
  <c r="Q1389"/>
  <c r="Q1388"/>
  <c r="Q1387"/>
  <c r="Q1386"/>
  <c r="Q1385"/>
  <c r="Q1384"/>
  <c r="Q1383"/>
  <c r="Q1382"/>
  <c r="Q1381"/>
  <c r="Q1380"/>
  <c r="Q1379"/>
  <c r="Q1378"/>
  <c r="Q1377"/>
  <c r="Q1376"/>
  <c r="Q1375"/>
  <c r="Q1374"/>
  <c r="Q1373"/>
  <c r="Q1372"/>
  <c r="Q1371"/>
  <c r="Q1370"/>
  <c r="Q1369"/>
  <c r="Q1368"/>
  <c r="Q1367"/>
  <c r="Q1366"/>
  <c r="Q1365"/>
  <c r="Q1364"/>
  <c r="Q1363"/>
  <c r="Q1362"/>
  <c r="Q1361"/>
  <c r="Q1360"/>
  <c r="Q1359"/>
  <c r="Q1358"/>
  <c r="Q1357"/>
  <c r="Q1356"/>
  <c r="Q1355"/>
  <c r="Q1354"/>
  <c r="Q1353"/>
  <c r="Q1352"/>
  <c r="Q1351"/>
  <c r="Q1350"/>
  <c r="Q1349"/>
  <c r="Q1348"/>
  <c r="Q1347"/>
  <c r="Q1346"/>
  <c r="Q1345"/>
  <c r="Q1344"/>
  <c r="Q1343"/>
  <c r="Q1342"/>
  <c r="Q1341"/>
  <c r="Q1340"/>
  <c r="Q1339"/>
  <c r="Q1338"/>
  <c r="Q1337"/>
  <c r="Q1336"/>
  <c r="Q1335"/>
  <c r="Q1334"/>
  <c r="Q1333"/>
  <c r="Q1332"/>
  <c r="Q1331"/>
  <c r="Q1330"/>
  <c r="Q1329"/>
  <c r="Q1328"/>
  <c r="Q1327"/>
  <c r="Q1326"/>
  <c r="Q1325"/>
  <c r="Q1324"/>
  <c r="Q1323"/>
  <c r="Q1322"/>
  <c r="Q1321"/>
  <c r="Q1320"/>
  <c r="Q1319"/>
  <c r="Q1318"/>
  <c r="Q1317"/>
  <c r="Q1316"/>
  <c r="Q1315"/>
  <c r="Q1314"/>
  <c r="Q1313"/>
  <c r="Q1312"/>
  <c r="Q1311"/>
  <c r="Q1310"/>
  <c r="Q1309"/>
  <c r="Q1308"/>
  <c r="Q1307"/>
  <c r="Q1306"/>
  <c r="Q1305"/>
  <c r="Q1304"/>
  <c r="Q1303"/>
  <c r="Q1302"/>
  <c r="Q1301"/>
  <c r="Q1300"/>
  <c r="Q1299"/>
  <c r="Q1298"/>
  <c r="Q1297"/>
  <c r="Q1296"/>
  <c r="Q1295"/>
  <c r="Q1294"/>
  <c r="Q1293"/>
  <c r="Q1292"/>
  <c r="Q1291"/>
  <c r="Q1290"/>
  <c r="Q1289"/>
  <c r="Q1288"/>
  <c r="Q1287"/>
  <c r="Q1286"/>
  <c r="Q1285"/>
  <c r="Q1284"/>
  <c r="Q1283"/>
  <c r="Q1282"/>
  <c r="Q1281"/>
  <c r="Q1280"/>
  <c r="Q1279"/>
  <c r="Q1278"/>
  <c r="Q1277"/>
  <c r="Q1276"/>
  <c r="Q1275"/>
  <c r="Q1274"/>
  <c r="Q1273"/>
  <c r="Q1272"/>
  <c r="Q1271"/>
  <c r="Q1270"/>
  <c r="Q1269"/>
  <c r="Q1268"/>
  <c r="Q1267"/>
  <c r="Q1266"/>
  <c r="Q1265"/>
  <c r="Q1264"/>
  <c r="Q1263"/>
  <c r="Q1262"/>
  <c r="Q1261"/>
  <c r="Q1260"/>
  <c r="Q1259"/>
  <c r="Q1258"/>
  <c r="Q1257"/>
  <c r="Q1256"/>
  <c r="Q1255"/>
  <c r="Q1254"/>
  <c r="Q1253"/>
  <c r="Q1252"/>
  <c r="Q1251"/>
  <c r="Q1250"/>
  <c r="Q1249"/>
  <c r="Q1248"/>
  <c r="Q1247"/>
  <c r="Q1246"/>
  <c r="Q1245"/>
  <c r="Q1244"/>
  <c r="Q1243"/>
  <c r="Q1242"/>
  <c r="Q1241"/>
  <c r="Q1240"/>
  <c r="Q1239"/>
  <c r="Q1238"/>
  <c r="Q1237"/>
  <c r="Q1236"/>
  <c r="Q1235"/>
  <c r="Q1234"/>
  <c r="Q1233"/>
  <c r="Q1232"/>
  <c r="Q1231"/>
  <c r="Q1230"/>
  <c r="Q1229"/>
  <c r="Q1228"/>
  <c r="Q1227"/>
  <c r="Q1226"/>
  <c r="Q1225"/>
  <c r="Q1224"/>
  <c r="Q1223"/>
  <c r="Q1222"/>
  <c r="Q1221"/>
  <c r="Q1220"/>
  <c r="Q1219"/>
  <c r="Q1218"/>
  <c r="Q1217"/>
  <c r="Q1216"/>
  <c r="Q1215"/>
  <c r="Q1214"/>
  <c r="Q1213"/>
  <c r="Q1212"/>
  <c r="Q1211"/>
  <c r="Q1210"/>
  <c r="Q1209"/>
  <c r="Q1208"/>
  <c r="Q1207"/>
  <c r="Q1206"/>
  <c r="Q1205"/>
  <c r="Q1204"/>
  <c r="Q1203"/>
  <c r="Q1202"/>
  <c r="Q1201"/>
  <c r="Q1200"/>
  <c r="Q1199"/>
  <c r="Q1198"/>
  <c r="Q1197"/>
  <c r="Q1196"/>
  <c r="Q1195"/>
  <c r="Q1194"/>
  <c r="Q1193"/>
  <c r="Q1192"/>
  <c r="Q1191"/>
  <c r="Q1190"/>
  <c r="Q1189"/>
  <c r="Q1188"/>
  <c r="Q1187"/>
  <c r="Q1186"/>
  <c r="Q1185"/>
  <c r="Q1184"/>
  <c r="Q1183"/>
  <c r="Q1182"/>
  <c r="Q1181"/>
  <c r="Q1180"/>
  <c r="Q1179"/>
  <c r="Q1178"/>
  <c r="Q1177"/>
  <c r="Q1176"/>
  <c r="Q1175"/>
  <c r="Q1174"/>
  <c r="Q1173"/>
  <c r="Q1172"/>
  <c r="Q1171"/>
  <c r="Q1170"/>
  <c r="Q1169"/>
  <c r="Q1168"/>
  <c r="Q1167"/>
  <c r="Q1166"/>
  <c r="Q1165"/>
  <c r="Q1164"/>
  <c r="Q1163"/>
  <c r="Q1162"/>
  <c r="Q1161"/>
  <c r="Q1160"/>
  <c r="Q1159"/>
  <c r="Q1158"/>
  <c r="Q1157"/>
  <c r="Q1156"/>
  <c r="Q1155"/>
  <c r="Q1154"/>
  <c r="Q1153"/>
  <c r="Q1152"/>
  <c r="Q1151"/>
  <c r="Q1150"/>
  <c r="Q1149"/>
  <c r="Q1148"/>
  <c r="Q1147"/>
  <c r="Q1146"/>
  <c r="Q1145"/>
  <c r="Q1144"/>
  <c r="Q1143"/>
  <c r="Q1142"/>
  <c r="Q1141"/>
  <c r="Q1140"/>
  <c r="Q1139"/>
  <c r="Q1138"/>
  <c r="Q1137"/>
  <c r="Q1136"/>
  <c r="Q1135"/>
  <c r="Q1134"/>
  <c r="Q1133"/>
  <c r="Q1132"/>
  <c r="Q1131"/>
  <c r="Q1130"/>
  <c r="Q1129"/>
  <c r="Q1128"/>
  <c r="Q1127"/>
  <c r="Q1126"/>
  <c r="Q1125"/>
  <c r="Q1124"/>
  <c r="Q1123"/>
  <c r="Q1122"/>
  <c r="Q1121"/>
  <c r="Q1120"/>
  <c r="Q1119"/>
  <c r="Q1118"/>
  <c r="Q1117"/>
  <c r="Q1116"/>
  <c r="Q1115"/>
  <c r="Q1114"/>
  <c r="Q1113"/>
  <c r="Q1112"/>
  <c r="Q1111"/>
  <c r="Q1110"/>
  <c r="Q1109"/>
  <c r="Q1108"/>
  <c r="Q1107"/>
  <c r="Q1106"/>
  <c r="Q1105"/>
  <c r="Q1104"/>
  <c r="Q1103"/>
  <c r="Q1102"/>
  <c r="Q1101"/>
  <c r="Q1100"/>
  <c r="Q1099"/>
  <c r="Q1098"/>
  <c r="Q1097"/>
  <c r="Q1096"/>
  <c r="Q1095"/>
  <c r="Q1094"/>
  <c r="Q1093"/>
  <c r="Q1092"/>
  <c r="Q1091"/>
  <c r="Q1090"/>
  <c r="Q1089"/>
  <c r="Q1088"/>
  <c r="Q1087"/>
  <c r="Q1086"/>
  <c r="Q1085"/>
  <c r="Q1084"/>
  <c r="Q1083"/>
  <c r="Q1082"/>
  <c r="Q1081"/>
  <c r="Q1080"/>
  <c r="Q1079"/>
  <c r="Q1078"/>
  <c r="Q1077"/>
  <c r="Q1076"/>
  <c r="Q1075"/>
  <c r="Q1074"/>
  <c r="Q1073"/>
  <c r="Q1072"/>
  <c r="Q1071"/>
  <c r="Q1070"/>
  <c r="Q1069"/>
  <c r="Q1068"/>
  <c r="Q1067"/>
  <c r="Q1066"/>
  <c r="Q1065"/>
  <c r="Q1064"/>
  <c r="Q1063"/>
  <c r="Q1062"/>
  <c r="Q1061"/>
  <c r="Q1060"/>
  <c r="Q1059"/>
  <c r="Q1058"/>
  <c r="Q1057"/>
  <c r="Q1056"/>
  <c r="Q1055"/>
  <c r="Q1054"/>
  <c r="Q1053"/>
  <c r="Q1052"/>
  <c r="Q1051"/>
  <c r="Q1050"/>
  <c r="Q1049"/>
  <c r="Q1048"/>
  <c r="Q1047"/>
  <c r="Q1046"/>
  <c r="Q1045"/>
  <c r="Q1044"/>
  <c r="Q1043"/>
  <c r="Q1042"/>
  <c r="Q1041"/>
  <c r="Q1040"/>
  <c r="Q1039"/>
  <c r="Q1038"/>
  <c r="Q1037"/>
  <c r="Q1036"/>
  <c r="Q1035"/>
  <c r="Q1034"/>
  <c r="Q1033"/>
  <c r="Q1032"/>
  <c r="Q1031"/>
  <c r="Q1030"/>
  <c r="Q1029"/>
  <c r="Q1028"/>
  <c r="Q1027"/>
  <c r="Q1026"/>
  <c r="Q1025"/>
  <c r="Q1024"/>
  <c r="Q1023"/>
  <c r="Q1022"/>
  <c r="Q1021"/>
  <c r="Q1020"/>
  <c r="Q1019"/>
  <c r="Q1018"/>
  <c r="Q1017"/>
  <c r="Q1016"/>
  <c r="Q1015"/>
  <c r="Q1014"/>
  <c r="Q1013"/>
  <c r="Q1012"/>
  <c r="Q1011"/>
  <c r="Q1010"/>
  <c r="Q1009"/>
  <c r="Q1008"/>
  <c r="Q1007"/>
  <c r="Q1006"/>
  <c r="Q1005"/>
  <c r="Q1004"/>
  <c r="Q1003"/>
  <c r="Q1002"/>
  <c r="Q1001"/>
  <c r="Q1000"/>
  <c r="Q999"/>
  <c r="Q998"/>
  <c r="Q997"/>
  <c r="Q996"/>
  <c r="Q995"/>
  <c r="Q994"/>
  <c r="Q993"/>
  <c r="Q992"/>
  <c r="Q991"/>
  <c r="Q990"/>
  <c r="Q989"/>
  <c r="Q988"/>
  <c r="Q987"/>
  <c r="Q986"/>
  <c r="Q985"/>
  <c r="Q984"/>
  <c r="Q983"/>
  <c r="Q982"/>
  <c r="Q981"/>
  <c r="Q980"/>
  <c r="Q979"/>
  <c r="Q978"/>
  <c r="Q977"/>
  <c r="Q976"/>
  <c r="Q975"/>
  <c r="Q974"/>
  <c r="Q973"/>
  <c r="Q972"/>
  <c r="Q971"/>
  <c r="Q970"/>
  <c r="Q969"/>
  <c r="Q968"/>
  <c r="Q967"/>
  <c r="Q966"/>
  <c r="Q965"/>
  <c r="Q964"/>
  <c r="Q963"/>
  <c r="Q962"/>
  <c r="Q961"/>
  <c r="Q960"/>
  <c r="Q959"/>
  <c r="Q958"/>
  <c r="Q957"/>
  <c r="Q956"/>
  <c r="Q955"/>
  <c r="Q954"/>
  <c r="Q953"/>
  <c r="Q952"/>
  <c r="Q951"/>
  <c r="Q950"/>
  <c r="Q949"/>
  <c r="Q948"/>
  <c r="Q947"/>
  <c r="Q946"/>
  <c r="Q945"/>
  <c r="Q944"/>
  <c r="Q943"/>
  <c r="Q942"/>
  <c r="Q941"/>
  <c r="Q940"/>
  <c r="Q939"/>
  <c r="Q938"/>
  <c r="Q937"/>
  <c r="Q936"/>
  <c r="Q935"/>
  <c r="Q934"/>
  <c r="Q933"/>
  <c r="Q932"/>
  <c r="Q931"/>
  <c r="Q930"/>
  <c r="Q929"/>
  <c r="Q928"/>
  <c r="Q927"/>
  <c r="Q926"/>
  <c r="Q925"/>
  <c r="Q924"/>
  <c r="Q923"/>
  <c r="Q922"/>
  <c r="Q921"/>
  <c r="Q920"/>
  <c r="Q919"/>
  <c r="Q918"/>
  <c r="Q917"/>
  <c r="Q916"/>
  <c r="Q915"/>
  <c r="Q914"/>
  <c r="Q913"/>
  <c r="Q912"/>
  <c r="Q911"/>
  <c r="Q910"/>
  <c r="Q909"/>
  <c r="Q908"/>
  <c r="Q907"/>
  <c r="Q906"/>
  <c r="Q905"/>
  <c r="Q904"/>
  <c r="Q903"/>
  <c r="Q902"/>
  <c r="Q901"/>
  <c r="Q900"/>
  <c r="Q899"/>
  <c r="Q898"/>
  <c r="Q897"/>
  <c r="Q896"/>
  <c r="Q895"/>
  <c r="Q894"/>
  <c r="Q893"/>
  <c r="Q892"/>
  <c r="Q891"/>
  <c r="Q890"/>
  <c r="Q889"/>
  <c r="Q888"/>
  <c r="Q887"/>
  <c r="Q886"/>
  <c r="Q885"/>
  <c r="Q884"/>
  <c r="Q883"/>
  <c r="Q882"/>
  <c r="Q881"/>
  <c r="Q880"/>
  <c r="Q879"/>
  <c r="Q878"/>
  <c r="Q877"/>
  <c r="Q876"/>
  <c r="Q875"/>
  <c r="Q874"/>
  <c r="Q873"/>
  <c r="Q872"/>
  <c r="Q871"/>
  <c r="Q870"/>
  <c r="Q869"/>
  <c r="Q868"/>
  <c r="Q867"/>
  <c r="Q866"/>
  <c r="Q865"/>
  <c r="Q864"/>
  <c r="Q863"/>
  <c r="Q862"/>
  <c r="Q861"/>
  <c r="Q860"/>
  <c r="Q859"/>
  <c r="Q858"/>
  <c r="Q857"/>
  <c r="Q856"/>
  <c r="Q855"/>
  <c r="Q854"/>
  <c r="Q853"/>
  <c r="Q852"/>
  <c r="Q851"/>
  <c r="Q850"/>
  <c r="Q849"/>
  <c r="Q848"/>
  <c r="Q847"/>
  <c r="Q846"/>
  <c r="Q845"/>
  <c r="Q844"/>
  <c r="Q843"/>
  <c r="Q842"/>
  <c r="Q841"/>
  <c r="Q840"/>
  <c r="Q839"/>
  <c r="Q838"/>
  <c r="Q837"/>
  <c r="Q836"/>
  <c r="Q835"/>
  <c r="Q834"/>
  <c r="Q833"/>
  <c r="Q832"/>
  <c r="Q831"/>
  <c r="Q830"/>
  <c r="Q829"/>
  <c r="Q828"/>
  <c r="Q827"/>
  <c r="Q826"/>
  <c r="Q825"/>
  <c r="Q824"/>
  <c r="Q823"/>
  <c r="Q822"/>
  <c r="Q821"/>
  <c r="Q820"/>
  <c r="Q819"/>
  <c r="Q818"/>
  <c r="Q817"/>
  <c r="Q816"/>
  <c r="Q815"/>
  <c r="Q814"/>
  <c r="Q813"/>
  <c r="Q812"/>
  <c r="Q811"/>
  <c r="Q810"/>
  <c r="Q809"/>
  <c r="Q808"/>
  <c r="Q807"/>
  <c r="Q806"/>
  <c r="Q805"/>
  <c r="Q804"/>
  <c r="Q803"/>
  <c r="Q802"/>
  <c r="Q801"/>
  <c r="Q800"/>
  <c r="Q799"/>
  <c r="Q798"/>
  <c r="Q797"/>
  <c r="Q796"/>
  <c r="Q795"/>
  <c r="Q794"/>
  <c r="Q793"/>
  <c r="Q792"/>
  <c r="Q791"/>
  <c r="Q790"/>
  <c r="Q789"/>
  <c r="Q788"/>
  <c r="Q787"/>
  <c r="Q786"/>
  <c r="Q785"/>
  <c r="Q784"/>
  <c r="Q783"/>
  <c r="Q782"/>
  <c r="Q781"/>
  <c r="Q780"/>
  <c r="Q779"/>
  <c r="Q778"/>
  <c r="Q777"/>
  <c r="Q776"/>
  <c r="Q775"/>
  <c r="Q774"/>
  <c r="Q773"/>
  <c r="Q772"/>
  <c r="Q771"/>
  <c r="Q770"/>
  <c r="Q769"/>
  <c r="Q768"/>
  <c r="Q767"/>
  <c r="Q766"/>
  <c r="Q765"/>
  <c r="Q764"/>
  <c r="Q763"/>
  <c r="Q762"/>
  <c r="Q761"/>
  <c r="Q760"/>
  <c r="Q759"/>
  <c r="Q758"/>
  <c r="Q757"/>
  <c r="Q756"/>
  <c r="Q755"/>
  <c r="Q754"/>
  <c r="Q753"/>
  <c r="Q752"/>
  <c r="Q751"/>
  <c r="Q750"/>
  <c r="Q749"/>
  <c r="Q748"/>
  <c r="Q747"/>
  <c r="Q746"/>
  <c r="Q745"/>
  <c r="Q744"/>
  <c r="Q743"/>
  <c r="Q742"/>
  <c r="Q741"/>
  <c r="Q740"/>
  <c r="Q739"/>
  <c r="Q738"/>
  <c r="Q737"/>
  <c r="Q736"/>
  <c r="Q735"/>
  <c r="Q734"/>
  <c r="Q733"/>
  <c r="Q732"/>
  <c r="Q731"/>
  <c r="Q730"/>
  <c r="Q729"/>
  <c r="Q728"/>
  <c r="Q727"/>
  <c r="Q726"/>
  <c r="Q725"/>
  <c r="Q724"/>
  <c r="Q723"/>
  <c r="Q722"/>
  <c r="Q721"/>
  <c r="Q720"/>
  <c r="Q719"/>
  <c r="Q718"/>
  <c r="Q717"/>
  <c r="Q716"/>
  <c r="Q715"/>
  <c r="Q714"/>
  <c r="Q713"/>
  <c r="Q712"/>
  <c r="Q711"/>
  <c r="Q710"/>
  <c r="Q709"/>
  <c r="Q708"/>
  <c r="Q707"/>
  <c r="Q706"/>
  <c r="Q705"/>
  <c r="Q704"/>
  <c r="Q703"/>
  <c r="Q702"/>
  <c r="Q701"/>
  <c r="Q700"/>
  <c r="Q699"/>
  <c r="Q698"/>
  <c r="Q697"/>
  <c r="Q696"/>
  <c r="Q695"/>
  <c r="Q694"/>
  <c r="Q693"/>
  <c r="Q692"/>
  <c r="Q691"/>
  <c r="Q690"/>
  <c r="Q689"/>
  <c r="Q688"/>
  <c r="Q687"/>
  <c r="Q686"/>
  <c r="Q685"/>
  <c r="Q684"/>
  <c r="Q683"/>
  <c r="Q682"/>
  <c r="Q681"/>
  <c r="Q680"/>
  <c r="Q679"/>
  <c r="Q678"/>
  <c r="Q677"/>
  <c r="Q676"/>
  <c r="Q675"/>
  <c r="Q674"/>
  <c r="Q673"/>
  <c r="Q672"/>
  <c r="Q671"/>
  <c r="Q670"/>
  <c r="Q669"/>
  <c r="Q668"/>
  <c r="Q667"/>
  <c r="Q666"/>
  <c r="Q665"/>
  <c r="Q664"/>
  <c r="Q663"/>
  <c r="Q662"/>
  <c r="Q661"/>
  <c r="Q660"/>
  <c r="Q659"/>
  <c r="Q658"/>
  <c r="Q657"/>
  <c r="Q656"/>
  <c r="Q655"/>
  <c r="Q654"/>
  <c r="Q653"/>
  <c r="Q652"/>
  <c r="Q651"/>
  <c r="Q650"/>
  <c r="Q649"/>
  <c r="Q648"/>
  <c r="Q647"/>
  <c r="Q646"/>
  <c r="Q645"/>
  <c r="Q644"/>
  <c r="Q643"/>
  <c r="Q642"/>
  <c r="Q641"/>
  <c r="Q640"/>
  <c r="Q639"/>
  <c r="Q638"/>
  <c r="Q637"/>
  <c r="Q636"/>
  <c r="Q635"/>
  <c r="Q634"/>
  <c r="Q633"/>
  <c r="Q632"/>
  <c r="Q631"/>
  <c r="Q630"/>
  <c r="Q629"/>
  <c r="Q628"/>
  <c r="Q627"/>
  <c r="Q626"/>
  <c r="Q625"/>
  <c r="Q624"/>
  <c r="Q623"/>
  <c r="Q622"/>
  <c r="Q621"/>
  <c r="Q620"/>
  <c r="Q619"/>
  <c r="Q618"/>
  <c r="Q617"/>
  <c r="Q616"/>
  <c r="Q615"/>
  <c r="Q614"/>
  <c r="Q613"/>
  <c r="Q612"/>
  <c r="Q611"/>
  <c r="Q610"/>
  <c r="Q609"/>
  <c r="Q608"/>
  <c r="Q607"/>
  <c r="Q606"/>
  <c r="Q605"/>
  <c r="Q604"/>
  <c r="Q603"/>
  <c r="Q602"/>
  <c r="Q601"/>
  <c r="Q600"/>
  <c r="Q599"/>
  <c r="Q598"/>
  <c r="Q597"/>
  <c r="Q596"/>
  <c r="Q595"/>
  <c r="Q594"/>
  <c r="Q593"/>
  <c r="Q592"/>
  <c r="Q591"/>
  <c r="Q590"/>
  <c r="Q589"/>
  <c r="Q588"/>
  <c r="Q587"/>
  <c r="Q586"/>
  <c r="Q585"/>
  <c r="Q584"/>
  <c r="Q583"/>
  <c r="Q582"/>
  <c r="Q581"/>
  <c r="Q580"/>
  <c r="Q579"/>
  <c r="Q578"/>
  <c r="Q577"/>
  <c r="Q576"/>
  <c r="Q575"/>
  <c r="Q574"/>
  <c r="Q573"/>
  <c r="Q572"/>
  <c r="Q571"/>
  <c r="Q570"/>
  <c r="Q569"/>
  <c r="Q568"/>
  <c r="Q567"/>
  <c r="Q566"/>
  <c r="Q565"/>
  <c r="Q564"/>
  <c r="Q563"/>
  <c r="Q562"/>
  <c r="Q561"/>
  <c r="Q560"/>
  <c r="Q559"/>
  <c r="Q558"/>
  <c r="Q557"/>
  <c r="Q556"/>
  <c r="Q555"/>
  <c r="Q554"/>
  <c r="Q553"/>
  <c r="Q552"/>
  <c r="Q551"/>
  <c r="Q550"/>
  <c r="Q549"/>
  <c r="Q548"/>
  <c r="Q547"/>
  <c r="Q546"/>
  <c r="Q545"/>
  <c r="Q544"/>
  <c r="Q543"/>
  <c r="Q542"/>
  <c r="Q541"/>
  <c r="Q540"/>
  <c r="Q539"/>
  <c r="Q538"/>
  <c r="Q537"/>
  <c r="Q536"/>
  <c r="Q535"/>
  <c r="Q534"/>
  <c r="Q533"/>
  <c r="Q532"/>
  <c r="Q531"/>
  <c r="Q530"/>
  <c r="Q529"/>
  <c r="Q528"/>
  <c r="Q527"/>
  <c r="Q526"/>
  <c r="Q525"/>
  <c r="Q524"/>
  <c r="Q523"/>
  <c r="Q522"/>
  <c r="Q521"/>
  <c r="Q520"/>
  <c r="Q519"/>
  <c r="Q518"/>
  <c r="Q517"/>
  <c r="Q516"/>
  <c r="Q515"/>
  <c r="Q514"/>
  <c r="Q513"/>
  <c r="Q512"/>
  <c r="Q511"/>
  <c r="Q510"/>
  <c r="Q509"/>
  <c r="Q508"/>
  <c r="Q507"/>
  <c r="Q506"/>
  <c r="Q505"/>
  <c r="Q504"/>
  <c r="Q503"/>
  <c r="Q502"/>
  <c r="Q501"/>
  <c r="Q500"/>
  <c r="Q499"/>
  <c r="Q498"/>
  <c r="Q497"/>
  <c r="Q496"/>
  <c r="Q495"/>
  <c r="Q494"/>
  <c r="Q493"/>
  <c r="Q492"/>
  <c r="Q491"/>
  <c r="Q490"/>
  <c r="Q489"/>
  <c r="Q488"/>
  <c r="Q487"/>
  <c r="Q486"/>
  <c r="Q485"/>
  <c r="Q484"/>
  <c r="Q483"/>
  <c r="Q482"/>
  <c r="Q481"/>
  <c r="Q480"/>
  <c r="Q479"/>
  <c r="Q478"/>
  <c r="Q477"/>
  <c r="Q476"/>
  <c r="Q475"/>
  <c r="Q474"/>
  <c r="Q473"/>
  <c r="Q472"/>
  <c r="Q471"/>
  <c r="Q470"/>
  <c r="Q469"/>
  <c r="Q468"/>
  <c r="Q467"/>
  <c r="Q466"/>
  <c r="Q465"/>
  <c r="Q464"/>
  <c r="Q463"/>
  <c r="Q462"/>
  <c r="Q461"/>
  <c r="Q460"/>
  <c r="Q459"/>
  <c r="Q458"/>
  <c r="Q457"/>
  <c r="Q456"/>
  <c r="Q455"/>
  <c r="Q454"/>
  <c r="Q453"/>
  <c r="Q452"/>
  <c r="Q451"/>
  <c r="Q450"/>
  <c r="Q449"/>
  <c r="Q448"/>
  <c r="Q447"/>
  <c r="Q446"/>
  <c r="Q445"/>
  <c r="Q444"/>
  <c r="Q443"/>
  <c r="Q442"/>
  <c r="Q441"/>
  <c r="Q440"/>
  <c r="Q439"/>
  <c r="Q438"/>
  <c r="Q437"/>
  <c r="Q436"/>
  <c r="Q435"/>
  <c r="Q434"/>
  <c r="Q433"/>
  <c r="Q432"/>
  <c r="Q431"/>
  <c r="Q430"/>
  <c r="Q429"/>
  <c r="Q428"/>
  <c r="Q427"/>
  <c r="Q426"/>
  <c r="Q425"/>
  <c r="Q424"/>
  <c r="Q423"/>
  <c r="Q422"/>
  <c r="Q421"/>
  <c r="Q420"/>
  <c r="Q419"/>
  <c r="Q418"/>
  <c r="Q417"/>
  <c r="Q416"/>
  <c r="Q415"/>
  <c r="Q414"/>
  <c r="Q413"/>
  <c r="Q412"/>
  <c r="Q411"/>
  <c r="Q410"/>
  <c r="Q409"/>
  <c r="Q408"/>
  <c r="Q407"/>
  <c r="Q406"/>
  <c r="Q405"/>
  <c r="Q404"/>
  <c r="Q403"/>
  <c r="Q402"/>
  <c r="Q401"/>
  <c r="Q400"/>
  <c r="Q399"/>
  <c r="Q398"/>
  <c r="Q397"/>
  <c r="Q396"/>
  <c r="Q395"/>
  <c r="Q394"/>
  <c r="Q393"/>
  <c r="Q392"/>
  <c r="Q391"/>
  <c r="Q390"/>
  <c r="Q389"/>
  <c r="Q388"/>
  <c r="Q387"/>
  <c r="Q386"/>
  <c r="Q385"/>
  <c r="Q384"/>
  <c r="Q383"/>
  <c r="Q382"/>
  <c r="Q381"/>
  <c r="Q380"/>
  <c r="Q379"/>
  <c r="Q378"/>
  <c r="Q377"/>
  <c r="Q376"/>
  <c r="Q375"/>
  <c r="Q374"/>
  <c r="Q373"/>
  <c r="Q372"/>
  <c r="Q371"/>
  <c r="Q370"/>
  <c r="Q369"/>
  <c r="Q368"/>
  <c r="Q367"/>
  <c r="Q366"/>
  <c r="Q365"/>
  <c r="Q364"/>
  <c r="Q363"/>
  <c r="Q362"/>
  <c r="Q361"/>
  <c r="Q360"/>
  <c r="Q359"/>
  <c r="Q358"/>
  <c r="Q357"/>
  <c r="Q356"/>
  <c r="Q355"/>
  <c r="Q354"/>
  <c r="Q353"/>
  <c r="Q352"/>
  <c r="Q351"/>
  <c r="Q350"/>
  <c r="Q349"/>
  <c r="Q348"/>
  <c r="Q347"/>
  <c r="Q346"/>
  <c r="Q345"/>
  <c r="Q344"/>
  <c r="Q343"/>
  <c r="Q342"/>
  <c r="Q341"/>
  <c r="Q340"/>
  <c r="Q339"/>
  <c r="Q338"/>
  <c r="Q337"/>
  <c r="Q336"/>
  <c r="Q335"/>
  <c r="Q334"/>
  <c r="Q333"/>
  <c r="Q332"/>
  <c r="Q331"/>
  <c r="Q330"/>
  <c r="Q329"/>
  <c r="Q328"/>
  <c r="Q327"/>
  <c r="Q326"/>
  <c r="Q325"/>
  <c r="Q324"/>
  <c r="Q323"/>
  <c r="Q322"/>
  <c r="Q321"/>
  <c r="Q320"/>
  <c r="Q319"/>
  <c r="Q318"/>
  <c r="Q317"/>
  <c r="Q316"/>
  <c r="Q315"/>
  <c r="Q314"/>
  <c r="Q313"/>
  <c r="Q312"/>
  <c r="Q311"/>
  <c r="Q310"/>
  <c r="Q309"/>
  <c r="Q308"/>
  <c r="Q307"/>
  <c r="Q306"/>
  <c r="Q305"/>
  <c r="Q304"/>
  <c r="Q303"/>
  <c r="Q302"/>
  <c r="Q301"/>
  <c r="Q300"/>
  <c r="Q299"/>
  <c r="Q298"/>
  <c r="Q297"/>
  <c r="Q296"/>
  <c r="Q295"/>
  <c r="Q294"/>
  <c r="Q293"/>
  <c r="Q292"/>
  <c r="Q291"/>
  <c r="Q290"/>
  <c r="Q289"/>
  <c r="Q288"/>
  <c r="Q287"/>
  <c r="Q286"/>
  <c r="Q285"/>
  <c r="Q284"/>
  <c r="Q283"/>
  <c r="Q282"/>
  <c r="Q281"/>
  <c r="Q280"/>
  <c r="Q279"/>
  <c r="Q278"/>
  <c r="Q277"/>
  <c r="Q276"/>
  <c r="Q275"/>
  <c r="Q274"/>
  <c r="Q273"/>
  <c r="Q272"/>
  <c r="Q271"/>
  <c r="Q270"/>
  <c r="Q269"/>
  <c r="Q268"/>
  <c r="Q267"/>
  <c r="Q266"/>
  <c r="Q265"/>
  <c r="Q264"/>
  <c r="Q263"/>
  <c r="Q262"/>
  <c r="Q261"/>
  <c r="Q260"/>
  <c r="Q259"/>
  <c r="Q258"/>
  <c r="Q257"/>
  <c r="Q256"/>
  <c r="Q255"/>
  <c r="Q254"/>
  <c r="Q253"/>
  <c r="Q252"/>
  <c r="Q251"/>
  <c r="Q250"/>
  <c r="Q249"/>
  <c r="Q248"/>
  <c r="Q247"/>
  <c r="Q246"/>
  <c r="Q245"/>
  <c r="Q244"/>
  <c r="Q243"/>
  <c r="Q242"/>
  <c r="Q241"/>
  <c r="Q240"/>
  <c r="Q239"/>
  <c r="Q238"/>
  <c r="Q237"/>
  <c r="Q236"/>
  <c r="Q235"/>
  <c r="Q234"/>
  <c r="Q233"/>
  <c r="Q232"/>
  <c r="Q231"/>
  <c r="Q230"/>
  <c r="Q229"/>
  <c r="Q228"/>
  <c r="Q227"/>
  <c r="Q226"/>
  <c r="Q225"/>
  <c r="Q224"/>
  <c r="Q223"/>
  <c r="Q222"/>
  <c r="Q221"/>
  <c r="Q220"/>
  <c r="Q219"/>
  <c r="Q218"/>
  <c r="Q217"/>
  <c r="Q216"/>
  <c r="Q215"/>
  <c r="Q214"/>
  <c r="Q213"/>
  <c r="Q212"/>
  <c r="Q211"/>
  <c r="Q210"/>
  <c r="Q209"/>
  <c r="Q208"/>
  <c r="Q207"/>
  <c r="Q206"/>
  <c r="Q205"/>
  <c r="Q204"/>
  <c r="Q203"/>
  <c r="Q202"/>
  <c r="Q201"/>
  <c r="Q200"/>
  <c r="Q199"/>
  <c r="Q198"/>
  <c r="Q197"/>
  <c r="Q196"/>
  <c r="Q195"/>
  <c r="Q194"/>
  <c r="Q193"/>
  <c r="Q192"/>
  <c r="Q191"/>
  <c r="Q190"/>
  <c r="Q189"/>
  <c r="Q188"/>
  <c r="Q187"/>
  <c r="Q186"/>
  <c r="Q185"/>
  <c r="Q184"/>
  <c r="Q183"/>
  <c r="Q182"/>
  <c r="Q181"/>
  <c r="Q180"/>
  <c r="Q179"/>
  <c r="Q178"/>
  <c r="Q177"/>
  <c r="Q176"/>
  <c r="Q175"/>
  <c r="Q174"/>
  <c r="Q173"/>
  <c r="Q172"/>
  <c r="Q171"/>
  <c r="Q170"/>
  <c r="Q169"/>
  <c r="Q168"/>
  <c r="Q167"/>
  <c r="Q166"/>
  <c r="Q165"/>
  <c r="Q164"/>
  <c r="Q163"/>
  <c r="Q162"/>
  <c r="Q161"/>
  <c r="Q160"/>
  <c r="Q159"/>
  <c r="Q158"/>
  <c r="Q157"/>
  <c r="Q156"/>
  <c r="Q155"/>
  <c r="Q154"/>
  <c r="Q153"/>
  <c r="Q152"/>
  <c r="Q151"/>
  <c r="Q150"/>
  <c r="Q149"/>
  <c r="Q148"/>
  <c r="Q147"/>
  <c r="Q146"/>
  <c r="Q145"/>
  <c r="Q144"/>
  <c r="Q143"/>
  <c r="Q142"/>
  <c r="Q141"/>
  <c r="Q140"/>
  <c r="Q139"/>
  <c r="Q138"/>
  <c r="Q137"/>
  <c r="Q136"/>
  <c r="Q135"/>
  <c r="Q134"/>
  <c r="Q133"/>
  <c r="Q132"/>
  <c r="Q131"/>
  <c r="Q130"/>
  <c r="Q129"/>
  <c r="Q128"/>
  <c r="Q127"/>
  <c r="Q126"/>
  <c r="Q125"/>
  <c r="Q124"/>
  <c r="Q123"/>
  <c r="Q122"/>
  <c r="Q121"/>
  <c r="Q120"/>
  <c r="Q119"/>
  <c r="Q118"/>
  <c r="Q117"/>
  <c r="Q116"/>
  <c r="Q115"/>
  <c r="Q114"/>
  <c r="Q113"/>
  <c r="Q112"/>
  <c r="Q111"/>
  <c r="Q110"/>
  <c r="Q109"/>
  <c r="Q108"/>
  <c r="Q107"/>
  <c r="Q106"/>
  <c r="Q105"/>
  <c r="Q104"/>
  <c r="Q103"/>
  <c r="Q102"/>
  <c r="Q101"/>
  <c r="Q100"/>
  <c r="Q99"/>
  <c r="Q98"/>
  <c r="Q97"/>
  <c r="Q96"/>
  <c r="Q95"/>
  <c r="Q94"/>
  <c r="Q93"/>
  <c r="Q92"/>
  <c r="Q91"/>
  <c r="Q90"/>
  <c r="Q89"/>
  <c r="Q88"/>
  <c r="Q87"/>
  <c r="Q86"/>
  <c r="Q85"/>
  <c r="Q84"/>
  <c r="Q83"/>
  <c r="Q82"/>
  <c r="Q81"/>
  <c r="Q80"/>
  <c r="Q79"/>
  <c r="Q78"/>
  <c r="Q77"/>
  <c r="Q76"/>
  <c r="Q75"/>
  <c r="Q74"/>
  <c r="Q73"/>
  <c r="Q72"/>
  <c r="Q71"/>
  <c r="Q70"/>
  <c r="Q69"/>
  <c r="Q68"/>
  <c r="Q67"/>
  <c r="Q66"/>
  <c r="Q65"/>
  <c r="Q64"/>
  <c r="Q63"/>
  <c r="Q62"/>
  <c r="Q61"/>
  <c r="Q60"/>
  <c r="Q59"/>
  <c r="Q58"/>
  <c r="Q57"/>
  <c r="Q56"/>
  <c r="Q55"/>
  <c r="Q54"/>
  <c r="Q53"/>
  <c r="Q52"/>
  <c r="Q51"/>
  <c r="Q50"/>
  <c r="Q49"/>
  <c r="Q48"/>
  <c r="Q47"/>
  <c r="Q46"/>
  <c r="Q45"/>
  <c r="Q44"/>
  <c r="Q43"/>
  <c r="Q42"/>
  <c r="Q41"/>
  <c r="Q40"/>
  <c r="Q39"/>
  <c r="Q38"/>
  <c r="Q37"/>
  <c r="Q36"/>
  <c r="Q35"/>
  <c r="Q34"/>
  <c r="Q33"/>
  <c r="Q32"/>
  <c r="Q31"/>
  <c r="Q30"/>
  <c r="Q29"/>
  <c r="Q28"/>
  <c r="Q27"/>
  <c r="Q26"/>
  <c r="Q25"/>
  <c r="Q24"/>
  <c r="Q23"/>
  <c r="Q22"/>
  <c r="Q21"/>
  <c r="Q20"/>
  <c r="Q19"/>
  <c r="Q18"/>
  <c r="Q17"/>
  <c r="Q16"/>
  <c r="Q15"/>
  <c r="Q14"/>
  <c r="Q13"/>
  <c r="Q12"/>
  <c r="Q11"/>
  <c r="Q10"/>
  <c r="Q2"/>
  <c r="Q9"/>
  <c r="Q8"/>
  <c r="Q7"/>
  <c r="Q6"/>
  <c r="Q5"/>
  <c r="Q4"/>
  <c r="Q3"/>
  <c r="Z1572" l="1"/>
  <c r="Z1576"/>
  <c r="Z1588"/>
  <c r="Z1592"/>
  <c r="Z1596"/>
  <c r="Z1608"/>
  <c r="Z1628"/>
  <c r="Z1632"/>
  <c r="Z1636"/>
  <c r="Z1648"/>
  <c r="Z1652"/>
  <c r="Z1656"/>
  <c r="Z1672"/>
  <c r="Z1692"/>
  <c r="Z1720"/>
  <c r="Z1756"/>
  <c r="Z1764"/>
  <c r="Z1788"/>
  <c r="Z1792"/>
  <c r="Z1804"/>
  <c r="Z1808"/>
  <c r="Z1812"/>
  <c r="Z1820"/>
  <c r="Z1844"/>
  <c r="Z1856"/>
  <c r="Z1864"/>
  <c r="Z1561"/>
  <c r="Z1573"/>
  <c r="Z1581"/>
  <c r="Z1593"/>
  <c r="Z1597"/>
  <c r="Z1613"/>
  <c r="Z1629"/>
  <c r="Z1681"/>
  <c r="Z1693"/>
  <c r="Z1697"/>
  <c r="Z1705"/>
  <c r="Z1709"/>
  <c r="Z1717"/>
  <c r="Z1725"/>
  <c r="Z1745"/>
  <c r="Z1781"/>
  <c r="Z1797"/>
  <c r="Z1805"/>
  <c r="Z1817"/>
  <c r="Z1845"/>
  <c r="Z1849"/>
  <c r="Z1857"/>
  <c r="Z1861"/>
  <c r="Z2562"/>
  <c r="Z2545"/>
  <c r="Z2569"/>
  <c r="Z2573"/>
  <c r="Z2581"/>
  <c r="Z2585"/>
  <c r="Z2609"/>
  <c r="Z2625"/>
  <c r="Z2629"/>
  <c r="Z2645"/>
  <c r="Z2661"/>
  <c r="Z2665"/>
  <c r="Z2673"/>
  <c r="Z2677"/>
  <c r="Z2685"/>
  <c r="Z2689"/>
  <c r="Z2701"/>
  <c r="Z2717"/>
  <c r="Z2725"/>
  <c r="Z2592"/>
  <c r="Z2600"/>
  <c r="Z2632"/>
  <c r="Z2636"/>
  <c r="Z2664"/>
  <c r="Z2672"/>
  <c r="Z2676"/>
  <c r="Z2680"/>
  <c r="Z2684"/>
  <c r="Z2688"/>
  <c r="Z2541"/>
  <c r="Z3065"/>
  <c r="Z3097"/>
  <c r="Z3121"/>
  <c r="Z3125"/>
  <c r="Z3129"/>
  <c r="Z3149"/>
  <c r="Z3157"/>
  <c r="Z3161"/>
  <c r="Z3169"/>
  <c r="Z3177"/>
  <c r="Z3185"/>
  <c r="Z3189"/>
  <c r="Z3201"/>
  <c r="Z3205"/>
  <c r="Z3337"/>
  <c r="Z3345"/>
  <c r="Z3357"/>
  <c r="Z3369"/>
  <c r="Z3389"/>
  <c r="Z3413"/>
  <c r="Z3417"/>
  <c r="Z3425"/>
  <c r="Z3437"/>
  <c r="Z3441"/>
  <c r="Z3445"/>
  <c r="Z3453"/>
  <c r="Z3080"/>
  <c r="Z3092"/>
  <c r="Z3108"/>
  <c r="Z3116"/>
  <c r="Z3132"/>
  <c r="Z3144"/>
  <c r="Z3152"/>
  <c r="Z3156"/>
  <c r="Z3184"/>
  <c r="Z3188"/>
  <c r="Z3216"/>
  <c r="Z3224"/>
  <c r="Z3256"/>
  <c r="Z3264"/>
  <c r="Z3272"/>
  <c r="Z3276"/>
  <c r="Z3292"/>
  <c r="Z3304"/>
  <c r="Z3336"/>
  <c r="Z3340"/>
  <c r="Z3380"/>
  <c r="Z3392"/>
  <c r="Z3400"/>
  <c r="Z3404"/>
  <c r="Z3408"/>
  <c r="Z3420"/>
  <c r="Z3211"/>
  <c r="Z3263"/>
  <c r="Z3291"/>
  <c r="Z3303"/>
  <c r="Z3307"/>
  <c r="Z3331"/>
  <c r="Z4129"/>
  <c r="Z4048"/>
  <c r="Z4056"/>
  <c r="Z4060"/>
  <c r="Z4064"/>
  <c r="Z4072"/>
  <c r="Z4076"/>
  <c r="Z4080"/>
  <c r="Z4088"/>
  <c r="Z4096"/>
  <c r="Z4108"/>
  <c r="Z4116"/>
  <c r="Z4124"/>
  <c r="Z4140"/>
  <c r="Z4144"/>
  <c r="Z4156"/>
  <c r="Z4168"/>
  <c r="Z4180"/>
  <c r="Z4204"/>
  <c r="Z4216"/>
  <c r="Z4248"/>
  <c r="Z4252"/>
  <c r="Z4256"/>
  <c r="Z4272"/>
  <c r="Z4280"/>
  <c r="Z4292"/>
  <c r="Z4296"/>
  <c r="Z4320"/>
  <c r="Z4032"/>
  <c r="Z4043"/>
  <c r="Z4051"/>
  <c r="Z4079"/>
  <c r="Z4083"/>
  <c r="Z4095"/>
  <c r="Z4099"/>
  <c r="Z4107"/>
  <c r="Z4111"/>
  <c r="Z4143"/>
  <c r="Z4151"/>
  <c r="Z4175"/>
  <c r="Z4179"/>
  <c r="Z4199"/>
  <c r="Z4239"/>
  <c r="Z4255"/>
  <c r="Z4259"/>
  <c r="Z4271"/>
  <c r="Z4275"/>
  <c r="Z4295"/>
  <c r="Z4303"/>
  <c r="Z4307"/>
  <c r="Z4311"/>
  <c r="Z4315"/>
  <c r="Z5056"/>
  <c r="Z5112"/>
  <c r="Z5116"/>
  <c r="Z5120"/>
  <c r="Z5136"/>
  <c r="Z5183"/>
  <c r="Z5166"/>
  <c r="Z5170"/>
  <c r="Z5054"/>
  <c r="Z5057"/>
  <c r="Z5065"/>
  <c r="Z5069"/>
  <c r="Z5077"/>
  <c r="Z5085"/>
  <c r="Z5089"/>
  <c r="Z5097"/>
  <c r="Z5109"/>
  <c r="Z5125"/>
  <c r="Z5129"/>
  <c r="Z5137"/>
  <c r="Z5145"/>
  <c r="Z5149"/>
  <c r="Z5153"/>
  <c r="Z5165"/>
  <c r="Z5698"/>
  <c r="Z5541"/>
  <c r="Z5569"/>
  <c r="Z5573"/>
  <c r="Z5577"/>
  <c r="Z5589"/>
  <c r="Z5593"/>
  <c r="Z5597"/>
  <c r="Z5625"/>
  <c r="Z5633"/>
  <c r="Z5540"/>
  <c r="Z5564"/>
  <c r="Z5592"/>
  <c r="Z5600"/>
  <c r="Z5636"/>
  <c r="Z5652"/>
  <c r="Z5672"/>
  <c r="Z5680"/>
  <c r="Z5688"/>
  <c r="Z5692"/>
  <c r="Z5696"/>
  <c r="Z6015"/>
  <c r="Z6031"/>
  <c r="Z6035"/>
  <c r="Z6051"/>
  <c r="Z6055"/>
  <c r="Z6067"/>
  <c r="Z6075"/>
  <c r="Z6079"/>
  <c r="Z6083"/>
  <c r="Z6091"/>
  <c r="Z6095"/>
  <c r="Z6099"/>
  <c r="Z6103"/>
  <c r="Z6107"/>
  <c r="Z6167"/>
  <c r="Z6175"/>
  <c r="Z6018"/>
  <c r="Z6022"/>
  <c r="Z6034"/>
  <c r="Z6038"/>
  <c r="Z6042"/>
  <c r="Z6046"/>
  <c r="Z6066"/>
  <c r="Z6074"/>
  <c r="Z6086"/>
  <c r="Z6090"/>
  <c r="Z6106"/>
  <c r="Z6110"/>
  <c r="Z6114"/>
  <c r="Z6130"/>
  <c r="Z6138"/>
  <c r="Z6142"/>
  <c r="Z6150"/>
  <c r="Z6162"/>
  <c r="Z6170"/>
  <c r="Z6009"/>
  <c r="V51" i="5"/>
  <c r="V52" s="1"/>
  <c r="V53" s="1"/>
  <c r="V54" s="1"/>
  <c r="V381"/>
  <c r="V382" s="1"/>
  <c r="V383" s="1"/>
  <c r="V384" s="1"/>
  <c r="U51"/>
  <c r="U52" s="1"/>
  <c r="U53" s="1"/>
  <c r="U54" s="1"/>
  <c r="U65"/>
  <c r="U66" s="1"/>
  <c r="U67" s="1"/>
  <c r="U68" s="1"/>
  <c r="U80"/>
  <c r="U81" s="1"/>
  <c r="U82" s="1"/>
  <c r="U83" s="1"/>
  <c r="U163"/>
  <c r="U164" s="1"/>
  <c r="U165" s="1"/>
  <c r="U166" s="1"/>
  <c r="U381"/>
  <c r="U382" s="1"/>
  <c r="U383" s="1"/>
  <c r="U384" s="1"/>
  <c r="U515"/>
  <c r="U516" s="1"/>
  <c r="U517" s="1"/>
  <c r="U518" s="1"/>
  <c r="U840"/>
  <c r="U841" s="1"/>
  <c r="U842" s="1"/>
  <c r="U843" s="1"/>
  <c r="U855"/>
  <c r="U856" s="1"/>
  <c r="U857" s="1"/>
  <c r="U858" s="1"/>
  <c r="U1092"/>
  <c r="U1093" s="1"/>
  <c r="U1094" s="1"/>
  <c r="U1095" s="1"/>
  <c r="V7"/>
  <c r="V8" s="1"/>
  <c r="V9" s="1"/>
  <c r="V10" s="1"/>
  <c r="V11" s="1"/>
  <c r="V24"/>
  <c r="V25" s="1"/>
  <c r="V26" s="1"/>
  <c r="V27" s="1"/>
  <c r="V28" s="1"/>
  <c r="V40"/>
  <c r="V41" s="1"/>
  <c r="V42" s="1"/>
  <c r="V43" s="1"/>
  <c r="V44" s="1"/>
  <c r="V60"/>
  <c r="V61" s="1"/>
  <c r="V62" s="1"/>
  <c r="V63" s="1"/>
  <c r="V74"/>
  <c r="V75" s="1"/>
  <c r="V76" s="1"/>
  <c r="V77" s="1"/>
  <c r="V78" s="1"/>
  <c r="V109"/>
  <c r="V110" s="1"/>
  <c r="V111" s="1"/>
  <c r="V112" s="1"/>
  <c r="V113" s="1"/>
  <c r="V120"/>
  <c r="V121" s="1"/>
  <c r="V137"/>
  <c r="V138" s="1"/>
  <c r="V139" s="1"/>
  <c r="V140" s="1"/>
  <c r="V141" s="1"/>
  <c r="V152"/>
  <c r="V153" s="1"/>
  <c r="V154" s="1"/>
  <c r="V155" s="1"/>
  <c r="V156" s="1"/>
  <c r="V167"/>
  <c r="V168" s="1"/>
  <c r="V169" s="1"/>
  <c r="V170" s="1"/>
  <c r="V171" s="1"/>
  <c r="V183"/>
  <c r="V184" s="1"/>
  <c r="V185" s="1"/>
  <c r="V186" s="1"/>
  <c r="V187" s="1"/>
  <c r="V229"/>
  <c r="V230" s="1"/>
  <c r="V231" s="1"/>
  <c r="V232" s="1"/>
  <c r="V233" s="1"/>
  <c r="V240"/>
  <c r="V241" s="1"/>
  <c r="V242" s="1"/>
  <c r="V243" s="1"/>
  <c r="V244" s="1"/>
  <c r="V255"/>
  <c r="V256" s="1"/>
  <c r="V257" s="1"/>
  <c r="V258" s="1"/>
  <c r="V259" s="1"/>
  <c r="V290"/>
  <c r="V291" s="1"/>
  <c r="V292" s="1"/>
  <c r="V293" s="1"/>
  <c r="V294" s="1"/>
  <c r="V318"/>
  <c r="V319" s="1"/>
  <c r="V320" s="1"/>
  <c r="V321" s="1"/>
  <c r="V328"/>
  <c r="V329" s="1"/>
  <c r="V330" s="1"/>
  <c r="V331" s="1"/>
  <c r="V332" s="1"/>
  <c r="V343"/>
  <c r="V344" s="1"/>
  <c r="V345" s="1"/>
  <c r="V346" s="1"/>
  <c r="V347" s="1"/>
  <c r="V358"/>
  <c r="V359" s="1"/>
  <c r="V360" s="1"/>
  <c r="V361" s="1"/>
  <c r="V362" s="1"/>
  <c r="V370"/>
  <c r="V371" s="1"/>
  <c r="V372" s="1"/>
  <c r="V373" s="1"/>
  <c r="V374" s="1"/>
  <c r="V401"/>
  <c r="V402" s="1"/>
  <c r="V403" s="1"/>
  <c r="V404" s="1"/>
  <c r="V405" s="1"/>
  <c r="V431"/>
  <c r="V432" s="1"/>
  <c r="V433" s="1"/>
  <c r="V434" s="1"/>
  <c r="V435" s="1"/>
  <c r="V446"/>
  <c r="V447" s="1"/>
  <c r="V448" s="1"/>
  <c r="V449" s="1"/>
  <c r="V450" s="1"/>
  <c r="V489"/>
  <c r="V490" s="1"/>
  <c r="V491" s="1"/>
  <c r="V492" s="1"/>
  <c r="V493" s="1"/>
  <c r="V504"/>
  <c r="V505" s="1"/>
  <c r="V506" s="1"/>
  <c r="V507" s="1"/>
  <c r="V508" s="1"/>
  <c r="V519"/>
  <c r="V520" s="1"/>
  <c r="V521" s="1"/>
  <c r="V522" s="1"/>
  <c r="V523" s="1"/>
  <c r="V534"/>
  <c r="V535" s="1"/>
  <c r="V536" s="1"/>
  <c r="V537" s="1"/>
  <c r="V538" s="1"/>
  <c r="V569"/>
  <c r="V570" s="1"/>
  <c r="V571" s="1"/>
  <c r="V572" s="1"/>
  <c r="V573" s="1"/>
  <c r="V584"/>
  <c r="V585" s="1"/>
  <c r="V586" s="1"/>
  <c r="V587" s="1"/>
  <c r="V588" s="1"/>
  <c r="V599"/>
  <c r="V600" s="1"/>
  <c r="V601" s="1"/>
  <c r="V602" s="1"/>
  <c r="V603" s="1"/>
  <c r="V619"/>
  <c r="V620" s="1"/>
  <c r="V621" s="1"/>
  <c r="V622" s="1"/>
  <c r="V623" s="1"/>
  <c r="V635"/>
  <c r="V636" s="1"/>
  <c r="V637" s="1"/>
  <c r="V638" s="1"/>
  <c r="V639" s="1"/>
  <c r="V655"/>
  <c r="V656" s="1"/>
  <c r="V657" s="1"/>
  <c r="V658" s="1"/>
  <c r="V659" s="1"/>
  <c r="V666"/>
  <c r="V667" s="1"/>
  <c r="V668" s="1"/>
  <c r="V669" s="1"/>
  <c r="V697"/>
  <c r="V698" s="1"/>
  <c r="V699" s="1"/>
  <c r="V700" s="1"/>
  <c r="V701" s="1"/>
  <c r="V717"/>
  <c r="V718" s="1"/>
  <c r="V719" s="1"/>
  <c r="V720" s="1"/>
  <c r="V721" s="1"/>
  <c r="V733"/>
  <c r="V734" s="1"/>
  <c r="V735" s="1"/>
  <c r="V736" s="1"/>
  <c r="V737" s="1"/>
  <c r="V761"/>
  <c r="V762" s="1"/>
  <c r="V763" s="1"/>
  <c r="V764" s="1"/>
  <c r="V765" s="1"/>
  <c r="V781"/>
  <c r="V782" s="1"/>
  <c r="V783" s="1"/>
  <c r="V784" s="1"/>
  <c r="V785" s="1"/>
  <c r="V801"/>
  <c r="V802" s="1"/>
  <c r="V803" s="1"/>
  <c r="V804" s="1"/>
  <c r="V805" s="1"/>
  <c r="V814"/>
  <c r="V815" s="1"/>
  <c r="V816" s="1"/>
  <c r="V817" s="1"/>
  <c r="V818" s="1"/>
  <c r="V834"/>
  <c r="V835" s="1"/>
  <c r="V836" s="1"/>
  <c r="V837" s="1"/>
  <c r="V838" s="1"/>
  <c r="V869"/>
  <c r="V870" s="1"/>
  <c r="V871" s="1"/>
  <c r="V872" s="1"/>
  <c r="V873" s="1"/>
  <c r="V880"/>
  <c r="V881" s="1"/>
  <c r="V882" s="1"/>
  <c r="V883" s="1"/>
  <c r="V884" s="1"/>
  <c r="V921"/>
  <c r="V922" s="1"/>
  <c r="V923" s="1"/>
  <c r="V924" s="1"/>
  <c r="V925" s="1"/>
  <c r="V933"/>
  <c r="V934" s="1"/>
  <c r="V935" s="1"/>
  <c r="V936" s="1"/>
  <c r="V937" s="1"/>
  <c r="V945"/>
  <c r="V946" s="1"/>
  <c r="V947" s="1"/>
  <c r="V948" s="1"/>
  <c r="V949" s="1"/>
  <c r="V967"/>
  <c r="V968" s="1"/>
  <c r="V969" s="1"/>
  <c r="V970" s="1"/>
  <c r="V971" s="1"/>
  <c r="V983"/>
  <c r="V984" s="1"/>
  <c r="V985" s="1"/>
  <c r="V986" s="1"/>
  <c r="V987" s="1"/>
  <c r="V998"/>
  <c r="V999" s="1"/>
  <c r="V1000" s="1"/>
  <c r="V1001" s="1"/>
  <c r="V1002" s="1"/>
  <c r="V1016"/>
  <c r="V1017" s="1"/>
  <c r="V1018" s="1"/>
  <c r="V1019" s="1"/>
  <c r="V1020" s="1"/>
  <c r="V1031"/>
  <c r="V1032" s="1"/>
  <c r="V1033" s="1"/>
  <c r="V1034" s="1"/>
  <c r="V1035" s="1"/>
  <c r="V1047"/>
  <c r="V1048" s="1"/>
  <c r="V1049" s="1"/>
  <c r="V1050" s="1"/>
  <c r="V1051" s="1"/>
  <c r="V1055"/>
  <c r="V1056" s="1"/>
  <c r="V1057" s="1"/>
  <c r="V1058" s="1"/>
  <c r="V1059" s="1"/>
  <c r="V1071"/>
  <c r="V1072" s="1"/>
  <c r="V1073" s="1"/>
  <c r="V1074" s="1"/>
  <c r="V1075" s="1"/>
  <c r="V22"/>
  <c r="V23" s="1"/>
  <c r="V55"/>
  <c r="V56" s="1"/>
  <c r="V57" s="1"/>
  <c r="V58" s="1"/>
  <c r="V59" s="1"/>
  <c r="V89"/>
  <c r="V90" s="1"/>
  <c r="V91" s="1"/>
  <c r="V92" s="1"/>
  <c r="V93" s="1"/>
  <c r="V104"/>
  <c r="V105" s="1"/>
  <c r="V106" s="1"/>
  <c r="V107" s="1"/>
  <c r="V108" s="1"/>
  <c r="V132"/>
  <c r="V133" s="1"/>
  <c r="V134" s="1"/>
  <c r="V135" s="1"/>
  <c r="V136" s="1"/>
  <c r="V147"/>
  <c r="V148" s="1"/>
  <c r="V149" s="1"/>
  <c r="V150" s="1"/>
  <c r="V151" s="1"/>
  <c r="V224"/>
  <c r="V225" s="1"/>
  <c r="V226" s="1"/>
  <c r="V227" s="1"/>
  <c r="V228" s="1"/>
  <c r="V250"/>
  <c r="V251" s="1"/>
  <c r="V252" s="1"/>
  <c r="V253" s="1"/>
  <c r="V254" s="1"/>
  <c r="V285"/>
  <c r="V286" s="1"/>
  <c r="V287" s="1"/>
  <c r="V288" s="1"/>
  <c r="V289" s="1"/>
  <c r="V298"/>
  <c r="V299" s="1"/>
  <c r="V300" s="1"/>
  <c r="V301" s="1"/>
  <c r="V302" s="1"/>
  <c r="V313"/>
  <c r="V314" s="1"/>
  <c r="V315" s="1"/>
  <c r="V316" s="1"/>
  <c r="V317" s="1"/>
  <c r="V323"/>
  <c r="V324" s="1"/>
  <c r="V325" s="1"/>
  <c r="V326" s="1"/>
  <c r="V327" s="1"/>
  <c r="V338"/>
  <c r="V339" s="1"/>
  <c r="V340" s="1"/>
  <c r="V341" s="1"/>
  <c r="V342" s="1"/>
  <c r="V385"/>
  <c r="V386" s="1"/>
  <c r="V387" s="1"/>
  <c r="V388" s="1"/>
  <c r="V389" s="1"/>
  <c r="V411"/>
  <c r="V412" s="1"/>
  <c r="V413" s="1"/>
  <c r="V414" s="1"/>
  <c r="V415" s="1"/>
  <c r="V426"/>
  <c r="V427" s="1"/>
  <c r="V428" s="1"/>
  <c r="V429" s="1"/>
  <c r="V430" s="1"/>
  <c r="V461"/>
  <c r="V462" s="1"/>
  <c r="V473"/>
  <c r="V474" s="1"/>
  <c r="V475" s="1"/>
  <c r="V476" s="1"/>
  <c r="V477" s="1"/>
  <c r="V499"/>
  <c r="V500" s="1"/>
  <c r="V501" s="1"/>
  <c r="V502" s="1"/>
  <c r="V503" s="1"/>
  <c r="V549"/>
  <c r="V550" s="1"/>
  <c r="V551" s="1"/>
  <c r="V552" s="1"/>
  <c r="V553" s="1"/>
  <c r="V564"/>
  <c r="V565" s="1"/>
  <c r="V566" s="1"/>
  <c r="V567" s="1"/>
  <c r="V568" s="1"/>
  <c r="V579"/>
  <c r="V580" s="1"/>
  <c r="V581" s="1"/>
  <c r="V582" s="1"/>
  <c r="V583" s="1"/>
  <c r="V594"/>
  <c r="V595" s="1"/>
  <c r="V596" s="1"/>
  <c r="V597" s="1"/>
  <c r="V598" s="1"/>
  <c r="V614"/>
  <c r="V615" s="1"/>
  <c r="V616" s="1"/>
  <c r="V617" s="1"/>
  <c r="V618" s="1"/>
  <c r="V650"/>
  <c r="V651" s="1"/>
  <c r="V652" s="1"/>
  <c r="V653" s="1"/>
  <c r="V654" s="1"/>
  <c r="V680"/>
  <c r="V681" s="1"/>
  <c r="V692"/>
  <c r="V693" s="1"/>
  <c r="V694" s="1"/>
  <c r="V695" s="1"/>
  <c r="V696" s="1"/>
  <c r="V776"/>
  <c r="V777" s="1"/>
  <c r="V778" s="1"/>
  <c r="V779" s="1"/>
  <c r="V780" s="1"/>
  <c r="V796"/>
  <c r="V797" s="1"/>
  <c r="V798" s="1"/>
  <c r="V799" s="1"/>
  <c r="V800" s="1"/>
  <c r="V809"/>
  <c r="V810" s="1"/>
  <c r="V811" s="1"/>
  <c r="V812" s="1"/>
  <c r="V813" s="1"/>
  <c r="V829"/>
  <c r="V830" s="1"/>
  <c r="V831" s="1"/>
  <c r="V832" s="1"/>
  <c r="V833" s="1"/>
  <c r="V849"/>
  <c r="V850" s="1"/>
  <c r="V851" s="1"/>
  <c r="V852" s="1"/>
  <c r="V853" s="1"/>
  <c r="V864"/>
  <c r="V865" s="1"/>
  <c r="V866" s="1"/>
  <c r="V867" s="1"/>
  <c r="V868" s="1"/>
  <c r="V875"/>
  <c r="V876" s="1"/>
  <c r="V877" s="1"/>
  <c r="V878" s="1"/>
  <c r="V879" s="1"/>
  <c r="V889"/>
  <c r="V890" s="1"/>
  <c r="V891" s="1"/>
  <c r="V892" s="1"/>
  <c r="V893" s="1"/>
  <c r="V901"/>
  <c r="V902" s="1"/>
  <c r="V903" s="1"/>
  <c r="V904" s="1"/>
  <c r="V905" s="1"/>
  <c r="V916"/>
  <c r="V917" s="1"/>
  <c r="V918" s="1"/>
  <c r="V919" s="1"/>
  <c r="V920" s="1"/>
  <c r="V931"/>
  <c r="V932" s="1"/>
  <c r="V940"/>
  <c r="V941" s="1"/>
  <c r="V942" s="1"/>
  <c r="V943" s="1"/>
  <c r="V944" s="1"/>
  <c r="V951"/>
  <c r="V952" s="1"/>
  <c r="V953" s="1"/>
  <c r="V954" s="1"/>
  <c r="V955" s="1"/>
  <c r="V978"/>
  <c r="V979" s="1"/>
  <c r="V980" s="1"/>
  <c r="V981" s="1"/>
  <c r="V982" s="1"/>
  <c r="V1011"/>
  <c r="V1012" s="1"/>
  <c r="V1013" s="1"/>
  <c r="V1014" s="1"/>
  <c r="V1015" s="1"/>
  <c r="V1026"/>
  <c r="V1027" s="1"/>
  <c r="V1028" s="1"/>
  <c r="V1029" s="1"/>
  <c r="V1030" s="1"/>
  <c r="V1042"/>
  <c r="V1043" s="1"/>
  <c r="V1044" s="1"/>
  <c r="V1045" s="1"/>
  <c r="V1046" s="1"/>
  <c r="U1054"/>
  <c r="V1054" s="1"/>
  <c r="V17"/>
  <c r="V18" s="1"/>
  <c r="V19" s="1"/>
  <c r="V20" s="1"/>
  <c r="V21" s="1"/>
  <c r="V34"/>
  <c r="V35" s="1"/>
  <c r="V36" s="1"/>
  <c r="V37" s="1"/>
  <c r="V38" s="1"/>
  <c r="V69"/>
  <c r="V70" s="1"/>
  <c r="V71" s="1"/>
  <c r="V72" s="1"/>
  <c r="V73" s="1"/>
  <c r="V84"/>
  <c r="V85" s="1"/>
  <c r="V86" s="1"/>
  <c r="V87" s="1"/>
  <c r="V88" s="1"/>
  <c r="V99"/>
  <c r="V100" s="1"/>
  <c r="V101" s="1"/>
  <c r="V102" s="1"/>
  <c r="V103" s="1"/>
  <c r="V114"/>
  <c r="V115" s="1"/>
  <c r="V116" s="1"/>
  <c r="V117" s="1"/>
  <c r="V118" s="1"/>
  <c r="V127"/>
  <c r="V128" s="1"/>
  <c r="V129" s="1"/>
  <c r="V130" s="1"/>
  <c r="V131" s="1"/>
  <c r="V142"/>
  <c r="V143" s="1"/>
  <c r="V144" s="1"/>
  <c r="V145" s="1"/>
  <c r="V146" s="1"/>
  <c r="V173"/>
  <c r="V174" s="1"/>
  <c r="V175" s="1"/>
  <c r="V176" s="1"/>
  <c r="V177" s="1"/>
  <c r="V193"/>
  <c r="V194" s="1"/>
  <c r="V195" s="1"/>
  <c r="V196" s="1"/>
  <c r="V197" s="1"/>
  <c r="V204"/>
  <c r="V205" s="1"/>
  <c r="V206" s="1"/>
  <c r="V207" s="1"/>
  <c r="V208" s="1"/>
  <c r="V219"/>
  <c r="V220" s="1"/>
  <c r="V221" s="1"/>
  <c r="V222" s="1"/>
  <c r="V223" s="1"/>
  <c r="V234"/>
  <c r="V235" s="1"/>
  <c r="V236" s="1"/>
  <c r="V237" s="1"/>
  <c r="V238" s="1"/>
  <c r="V265"/>
  <c r="V266" s="1"/>
  <c r="V267" s="1"/>
  <c r="V268" s="1"/>
  <c r="V269" s="1"/>
  <c r="V280"/>
  <c r="V281" s="1"/>
  <c r="V282" s="1"/>
  <c r="V283" s="1"/>
  <c r="V284" s="1"/>
  <c r="V353"/>
  <c r="V354" s="1"/>
  <c r="V355" s="1"/>
  <c r="V356" s="1"/>
  <c r="V357" s="1"/>
  <c r="V364"/>
  <c r="V365" s="1"/>
  <c r="V366" s="1"/>
  <c r="V367" s="1"/>
  <c r="V368" s="1"/>
  <c r="V395"/>
  <c r="V396" s="1"/>
  <c r="V397" s="1"/>
  <c r="V398" s="1"/>
  <c r="V399" s="1"/>
  <c r="V406"/>
  <c r="V407" s="1"/>
  <c r="V408" s="1"/>
  <c r="V409" s="1"/>
  <c r="V410" s="1"/>
  <c r="V441"/>
  <c r="V442" s="1"/>
  <c r="V443" s="1"/>
  <c r="V444" s="1"/>
  <c r="V445" s="1"/>
  <c r="V456"/>
  <c r="V457" s="1"/>
  <c r="V458" s="1"/>
  <c r="V459" s="1"/>
  <c r="V460" s="1"/>
  <c r="V468"/>
  <c r="V469" s="1"/>
  <c r="V470" s="1"/>
  <c r="V471" s="1"/>
  <c r="V472" s="1"/>
  <c r="V483"/>
  <c r="V484" s="1"/>
  <c r="V485" s="1"/>
  <c r="V486" s="1"/>
  <c r="V487" s="1"/>
  <c r="V494"/>
  <c r="V495" s="1"/>
  <c r="V496" s="1"/>
  <c r="V497" s="1"/>
  <c r="V498" s="1"/>
  <c r="V529"/>
  <c r="V530" s="1"/>
  <c r="V531" s="1"/>
  <c r="V532" s="1"/>
  <c r="V533" s="1"/>
  <c r="V559"/>
  <c r="V560" s="1"/>
  <c r="V561" s="1"/>
  <c r="V562" s="1"/>
  <c r="V563" s="1"/>
  <c r="V574"/>
  <c r="V575" s="1"/>
  <c r="V576" s="1"/>
  <c r="V577" s="1"/>
  <c r="V578" s="1"/>
  <c r="V629"/>
  <c r="V630" s="1"/>
  <c r="V631" s="1"/>
  <c r="V632" s="1"/>
  <c r="V633" s="1"/>
  <c r="V645"/>
  <c r="V646" s="1"/>
  <c r="V647" s="1"/>
  <c r="V648" s="1"/>
  <c r="V649" s="1"/>
  <c r="V675"/>
  <c r="V676" s="1"/>
  <c r="V677" s="1"/>
  <c r="V678" s="1"/>
  <c r="V679" s="1"/>
  <c r="V687"/>
  <c r="V688" s="1"/>
  <c r="V689" s="1"/>
  <c r="V690" s="1"/>
  <c r="V691" s="1"/>
  <c r="V707"/>
  <c r="V708" s="1"/>
  <c r="V709" s="1"/>
  <c r="V710" s="1"/>
  <c r="V711" s="1"/>
  <c r="V743"/>
  <c r="V744" s="1"/>
  <c r="V745" s="1"/>
  <c r="V746" s="1"/>
  <c r="V747" s="1"/>
  <c r="V758"/>
  <c r="V759" s="1"/>
  <c r="V771"/>
  <c r="V772" s="1"/>
  <c r="V773" s="1"/>
  <c r="V774" s="1"/>
  <c r="V775" s="1"/>
  <c r="V791"/>
  <c r="V792" s="1"/>
  <c r="V793" s="1"/>
  <c r="V794" s="1"/>
  <c r="V795" s="1"/>
  <c r="V824"/>
  <c r="V825" s="1"/>
  <c r="V826" s="1"/>
  <c r="V827" s="1"/>
  <c r="V828" s="1"/>
  <c r="V844"/>
  <c r="V845" s="1"/>
  <c r="V846" s="1"/>
  <c r="V847" s="1"/>
  <c r="V848" s="1"/>
  <c r="V859"/>
  <c r="V860" s="1"/>
  <c r="V861" s="1"/>
  <c r="V862" s="1"/>
  <c r="V863" s="1"/>
  <c r="V886"/>
  <c r="V887" s="1"/>
  <c r="V888" s="1"/>
  <c r="V896"/>
  <c r="V897" s="1"/>
  <c r="V898" s="1"/>
  <c r="V899" s="1"/>
  <c r="V900" s="1"/>
  <c r="V911"/>
  <c r="V912" s="1"/>
  <c r="V913" s="1"/>
  <c r="V914" s="1"/>
  <c r="V915" s="1"/>
  <c r="V926"/>
  <c r="V927" s="1"/>
  <c r="V928" s="1"/>
  <c r="V929" s="1"/>
  <c r="V930" s="1"/>
  <c r="V938"/>
  <c r="V939" s="1"/>
  <c r="V993"/>
  <c r="V994" s="1"/>
  <c r="V995" s="1"/>
  <c r="V996" s="1"/>
  <c r="V997" s="1"/>
  <c r="V1006"/>
  <c r="V1007" s="1"/>
  <c r="V1008" s="1"/>
  <c r="V1009" s="1"/>
  <c r="V1010" s="1"/>
  <c r="V1096"/>
  <c r="V1097" s="1"/>
  <c r="V1098" s="1"/>
  <c r="V1099" s="1"/>
  <c r="V1100" s="1"/>
  <c r="V12"/>
  <c r="V13" s="1"/>
  <c r="V14" s="1"/>
  <c r="V15" s="1"/>
  <c r="V16" s="1"/>
  <c r="V29"/>
  <c r="V30" s="1"/>
  <c r="V31" s="1"/>
  <c r="V32" s="1"/>
  <c r="V33" s="1"/>
  <c r="V45"/>
  <c r="V46" s="1"/>
  <c r="V47" s="1"/>
  <c r="V48" s="1"/>
  <c r="V49" s="1"/>
  <c r="V94"/>
  <c r="V95" s="1"/>
  <c r="V96" s="1"/>
  <c r="V97" s="1"/>
  <c r="V98" s="1"/>
  <c r="V122"/>
  <c r="V123" s="1"/>
  <c r="V124" s="1"/>
  <c r="V125" s="1"/>
  <c r="V126" s="1"/>
  <c r="V157"/>
  <c r="V158" s="1"/>
  <c r="V159" s="1"/>
  <c r="V160" s="1"/>
  <c r="V161" s="1"/>
  <c r="V188"/>
  <c r="V189" s="1"/>
  <c r="V190" s="1"/>
  <c r="V191" s="1"/>
  <c r="V192" s="1"/>
  <c r="V199"/>
  <c r="V200" s="1"/>
  <c r="V201" s="1"/>
  <c r="V202" s="1"/>
  <c r="V203" s="1"/>
  <c r="V214"/>
  <c r="V215" s="1"/>
  <c r="V216" s="1"/>
  <c r="V217" s="1"/>
  <c r="V218" s="1"/>
  <c r="V245"/>
  <c r="V246" s="1"/>
  <c r="V247" s="1"/>
  <c r="V248" s="1"/>
  <c r="V249" s="1"/>
  <c r="V260"/>
  <c r="V261" s="1"/>
  <c r="V262" s="1"/>
  <c r="V263" s="1"/>
  <c r="V264" s="1"/>
  <c r="V275"/>
  <c r="V276" s="1"/>
  <c r="V277" s="1"/>
  <c r="V278" s="1"/>
  <c r="V279" s="1"/>
  <c r="V303"/>
  <c r="V304" s="1"/>
  <c r="V305" s="1"/>
  <c r="V306" s="1"/>
  <c r="V307" s="1"/>
  <c r="V333"/>
  <c r="V334" s="1"/>
  <c r="V335" s="1"/>
  <c r="V336" s="1"/>
  <c r="V337" s="1"/>
  <c r="V375"/>
  <c r="V376" s="1"/>
  <c r="V377" s="1"/>
  <c r="V378" s="1"/>
  <c r="V379" s="1"/>
  <c r="V390"/>
  <c r="V391" s="1"/>
  <c r="V392" s="1"/>
  <c r="V393" s="1"/>
  <c r="V394" s="1"/>
  <c r="V436"/>
  <c r="V437" s="1"/>
  <c r="V438" s="1"/>
  <c r="V439" s="1"/>
  <c r="V440" s="1"/>
  <c r="V451"/>
  <c r="V452" s="1"/>
  <c r="V453" s="1"/>
  <c r="V454" s="1"/>
  <c r="V455" s="1"/>
  <c r="V463"/>
  <c r="V464" s="1"/>
  <c r="V465" s="1"/>
  <c r="V466" s="1"/>
  <c r="V467" s="1"/>
  <c r="V478"/>
  <c r="V479" s="1"/>
  <c r="V480" s="1"/>
  <c r="V481" s="1"/>
  <c r="V482" s="1"/>
  <c r="V509"/>
  <c r="V510" s="1"/>
  <c r="V511" s="1"/>
  <c r="V512" s="1"/>
  <c r="V513" s="1"/>
  <c r="V524"/>
  <c r="V525" s="1"/>
  <c r="V526" s="1"/>
  <c r="V527" s="1"/>
  <c r="V528" s="1"/>
  <c r="V539"/>
  <c r="V540" s="1"/>
  <c r="V541" s="1"/>
  <c r="V542" s="1"/>
  <c r="V543" s="1"/>
  <c r="V554"/>
  <c r="V555" s="1"/>
  <c r="V556" s="1"/>
  <c r="V557" s="1"/>
  <c r="V558" s="1"/>
  <c r="V589"/>
  <c r="V590" s="1"/>
  <c r="V591" s="1"/>
  <c r="V592" s="1"/>
  <c r="V593" s="1"/>
  <c r="V604"/>
  <c r="V605" s="1"/>
  <c r="V606" s="1"/>
  <c r="V607" s="1"/>
  <c r="V608" s="1"/>
  <c r="V640"/>
  <c r="V641" s="1"/>
  <c r="V642" s="1"/>
  <c r="V643" s="1"/>
  <c r="V644" s="1"/>
  <c r="V660"/>
  <c r="V661" s="1"/>
  <c r="V662" s="1"/>
  <c r="V663" s="1"/>
  <c r="V664" s="1"/>
  <c r="V670"/>
  <c r="V671" s="1"/>
  <c r="V672" s="1"/>
  <c r="V673" s="1"/>
  <c r="V674" s="1"/>
  <c r="V682"/>
  <c r="V683" s="1"/>
  <c r="V684" s="1"/>
  <c r="V685" s="1"/>
  <c r="V686" s="1"/>
  <c r="V702"/>
  <c r="V703" s="1"/>
  <c r="V704" s="1"/>
  <c r="V705" s="1"/>
  <c r="V706" s="1"/>
  <c r="V722"/>
  <c r="V723" s="1"/>
  <c r="V724" s="1"/>
  <c r="V725" s="1"/>
  <c r="V726" s="1"/>
  <c r="V738"/>
  <c r="V739" s="1"/>
  <c r="V740" s="1"/>
  <c r="V741" s="1"/>
  <c r="V742" s="1"/>
  <c r="V753"/>
  <c r="V754" s="1"/>
  <c r="V755" s="1"/>
  <c r="V756" s="1"/>
  <c r="V757" s="1"/>
  <c r="V766"/>
  <c r="V767" s="1"/>
  <c r="V768" s="1"/>
  <c r="V769" s="1"/>
  <c r="V770" s="1"/>
  <c r="V786"/>
  <c r="V787" s="1"/>
  <c r="V788" s="1"/>
  <c r="V789" s="1"/>
  <c r="V790" s="1"/>
  <c r="V806"/>
  <c r="V807" s="1"/>
  <c r="V894"/>
  <c r="V895" s="1"/>
  <c r="V906"/>
  <c r="V907" s="1"/>
  <c r="V908" s="1"/>
  <c r="V909" s="1"/>
  <c r="V910" s="1"/>
  <c r="V957"/>
  <c r="V958" s="1"/>
  <c r="V959" s="1"/>
  <c r="V960" s="1"/>
  <c r="V961" s="1"/>
  <c r="V972"/>
  <c r="V973" s="1"/>
  <c r="V1003"/>
  <c r="V1004" s="1"/>
  <c r="V1005" s="1"/>
  <c r="V1021"/>
  <c r="V1022" s="1"/>
  <c r="V1023" s="1"/>
  <c r="V1024" s="1"/>
  <c r="V1025" s="1"/>
  <c r="V1036"/>
  <c r="V1037" s="1"/>
  <c r="V1038" s="1"/>
  <c r="V1039" s="1"/>
  <c r="V1040" s="1"/>
  <c r="V1060"/>
  <c r="V1061" s="1"/>
  <c r="V1062" s="1"/>
  <c r="V1063" s="1"/>
  <c r="V1064" s="1"/>
  <c r="V1076"/>
  <c r="V1077" s="1"/>
  <c r="V1078" s="1"/>
  <c r="V1079" s="1"/>
  <c r="V1080" s="1"/>
  <c r="V1092" l="1"/>
  <c r="V1093" s="1"/>
  <c r="V1094" s="1"/>
  <c r="V1095" s="1"/>
  <c r="V855"/>
  <c r="V856" s="1"/>
  <c r="V857" s="1"/>
  <c r="V858" s="1"/>
  <c r="V163"/>
  <c r="V164" s="1"/>
  <c r="V165" s="1"/>
  <c r="V166" s="1"/>
  <c r="V80"/>
  <c r="V81" s="1"/>
  <c r="V82" s="1"/>
  <c r="V83" s="1"/>
  <c r="V840"/>
  <c r="V841" s="1"/>
  <c r="V842" s="1"/>
  <c r="V843" s="1"/>
  <c r="V515"/>
  <c r="V516" s="1"/>
  <c r="V517" s="1"/>
  <c r="V518" s="1"/>
  <c r="V65"/>
  <c r="V66" s="1"/>
  <c r="V67" s="1"/>
  <c r="V68" s="1"/>
</calcChain>
</file>

<file path=xl/sharedStrings.xml><?xml version="1.0" encoding="utf-8"?>
<sst xmlns="http://schemas.openxmlformats.org/spreadsheetml/2006/main" count="60399" uniqueCount="11099">
  <si>
    <t># ----------------------------------------</t>
  </si>
  <si>
    <t># oecdbetterlifeindex.org/</t>
  </si>
  <si>
    <t># Location</t>
  </si>
  <si>
    <t># 20110522-20120503</t>
  </si>
  <si>
    <t>Country/Territory</t>
  </si>
  <si>
    <t>City</t>
  </si>
  <si>
    <t>Visits</t>
  </si>
  <si>
    <t>Pages/Visit</t>
  </si>
  <si>
    <t>Avg. Visit Duration</t>
  </si>
  <si>
    <t>% New Visits</t>
  </si>
  <si>
    <t>Bounce Rate</t>
  </si>
  <si>
    <t>France</t>
  </si>
  <si>
    <t>Paris</t>
  </si>
  <si>
    <t>United Kingdom</t>
  </si>
  <si>
    <t>London</t>
  </si>
  <si>
    <t>United States</t>
  </si>
  <si>
    <t>New York</t>
  </si>
  <si>
    <t>Australia</t>
  </si>
  <si>
    <t>Sydney</t>
  </si>
  <si>
    <t>Hungary</t>
  </si>
  <si>
    <t>Budapest</t>
  </si>
  <si>
    <t>Mexico</t>
  </si>
  <si>
    <t>Mexico City</t>
  </si>
  <si>
    <t>Canada</t>
  </si>
  <si>
    <t>Toronto</t>
  </si>
  <si>
    <t>Melbourne</t>
  </si>
  <si>
    <t>Germany</t>
  </si>
  <si>
    <t>Berlin</t>
  </si>
  <si>
    <t>Austria</t>
  </si>
  <si>
    <t>Vienna</t>
  </si>
  <si>
    <t>Montreal</t>
  </si>
  <si>
    <t>Spain</t>
  </si>
  <si>
    <t>Madrid</t>
  </si>
  <si>
    <t>Italy</t>
  </si>
  <si>
    <t>Milan</t>
  </si>
  <si>
    <t>Switzerland</t>
  </si>
  <si>
    <t>Zurich</t>
  </si>
  <si>
    <t>Portugal</t>
  </si>
  <si>
    <t>Lisbon</t>
  </si>
  <si>
    <t>Chile</t>
  </si>
  <si>
    <t>Santiago</t>
  </si>
  <si>
    <t>Rome</t>
  </si>
  <si>
    <t>Sweden</t>
  </si>
  <si>
    <t>Stockholm</t>
  </si>
  <si>
    <t>Turkey</t>
  </si>
  <si>
    <t>Istanbul</t>
  </si>
  <si>
    <t>Washington</t>
  </si>
  <si>
    <t>New Zealand</t>
  </si>
  <si>
    <t>Auckland</t>
  </si>
  <si>
    <t>Estonia</t>
  </si>
  <si>
    <t>Tallinn</t>
  </si>
  <si>
    <t>Singapore</t>
  </si>
  <si>
    <t>Belgium</t>
  </si>
  <si>
    <t>Brussels</t>
  </si>
  <si>
    <t>Barcelona</t>
  </si>
  <si>
    <t>Seoul</t>
  </si>
  <si>
    <t>Munich</t>
  </si>
  <si>
    <t>Ottawa</t>
  </si>
  <si>
    <t>Chicago</t>
  </si>
  <si>
    <t>Brisbane</t>
  </si>
  <si>
    <t>San Francisco</t>
  </si>
  <si>
    <t>Finland</t>
  </si>
  <si>
    <t>Helsinki</t>
  </si>
  <si>
    <t>Israel</t>
  </si>
  <si>
    <t>Tel Aviv</t>
  </si>
  <si>
    <t>Wellington</t>
  </si>
  <si>
    <t>Iceland</t>
  </si>
  <si>
    <t>Reykjavik</t>
  </si>
  <si>
    <t>Ireland</t>
  </si>
  <si>
    <t>Dublin</t>
  </si>
  <si>
    <t>Greece</t>
  </si>
  <si>
    <t>Athens</t>
  </si>
  <si>
    <t>Denmark</t>
  </si>
  <si>
    <t>Copenhagen</t>
  </si>
  <si>
    <t>Vancouver</t>
  </si>
  <si>
    <t>Netherlands</t>
  </si>
  <si>
    <t>Amsterdam</t>
  </si>
  <si>
    <t>Czech Republic</t>
  </si>
  <si>
    <t>Prague</t>
  </si>
  <si>
    <t>Seattle</t>
  </si>
  <si>
    <t>Kensington</t>
  </si>
  <si>
    <t>Slovenia</t>
  </si>
  <si>
    <t>Ljubljana</t>
  </si>
  <si>
    <t>Calgary</t>
  </si>
  <si>
    <t>Frankfurt am Main</t>
  </si>
  <si>
    <t>Poland</t>
  </si>
  <si>
    <t>Warsaw</t>
  </si>
  <si>
    <t>Norway</t>
  </si>
  <si>
    <t>Oslo</t>
  </si>
  <si>
    <t>Los Angeles</t>
  </si>
  <si>
    <t>Brazil</t>
  </si>
  <si>
    <t>Sao Paulo</t>
  </si>
  <si>
    <t>Hong Kong</t>
  </si>
  <si>
    <t>Lyon</t>
  </si>
  <si>
    <t>Canberra</t>
  </si>
  <si>
    <t>Russia</t>
  </si>
  <si>
    <t>Moscow</t>
  </si>
  <si>
    <t>Hamburg</t>
  </si>
  <si>
    <t>Slovakia</t>
  </si>
  <si>
    <t>Bratislava</t>
  </si>
  <si>
    <t>Cologne</t>
  </si>
  <si>
    <t>Porto</t>
  </si>
  <si>
    <t>Ankara</t>
  </si>
  <si>
    <t>Perth</t>
  </si>
  <si>
    <t>Quebec</t>
  </si>
  <si>
    <t>Taiwan</t>
  </si>
  <si>
    <t>Nei-Hu</t>
  </si>
  <si>
    <t>Houston</t>
  </si>
  <si>
    <t>Torino</t>
  </si>
  <si>
    <t>Portland</t>
  </si>
  <si>
    <t>Austin</t>
  </si>
  <si>
    <t>Luxembourg</t>
  </si>
  <si>
    <t>Guadalajara</t>
  </si>
  <si>
    <t>Japan</t>
  </si>
  <si>
    <t>Shibuya</t>
  </si>
  <si>
    <t>Boston</t>
  </si>
  <si>
    <t>Romania</t>
  </si>
  <si>
    <t>Bucharest</t>
  </si>
  <si>
    <t>Geneva</t>
  </si>
  <si>
    <t>Toulouse</t>
  </si>
  <si>
    <t>Edmonton</t>
  </si>
  <si>
    <t>Goteborg</t>
  </si>
  <si>
    <t>Adelaide</t>
  </si>
  <si>
    <t>India</t>
  </si>
  <si>
    <t>Bangalore</t>
  </si>
  <si>
    <t>Minato</t>
  </si>
  <si>
    <t>Shinjuku</t>
  </si>
  <si>
    <t>Minneapolis</t>
  </si>
  <si>
    <t>Stuttgart</t>
  </si>
  <si>
    <t>Bologna</t>
  </si>
  <si>
    <t>United Arab Emirates</t>
  </si>
  <si>
    <t>Dubayy</t>
  </si>
  <si>
    <t>Cambridge</t>
  </si>
  <si>
    <t>Christchurch</t>
  </si>
  <si>
    <t>Florence</t>
  </si>
  <si>
    <t>Berne</t>
  </si>
  <si>
    <t>Argentina</t>
  </si>
  <si>
    <t>Buenos Aires</t>
  </si>
  <si>
    <t>Colombia</t>
  </si>
  <si>
    <t>Bogota</t>
  </si>
  <si>
    <t>Denver</t>
  </si>
  <si>
    <t>Tartu</t>
  </si>
  <si>
    <t>Chiyoda</t>
  </si>
  <si>
    <t>Krakow</t>
  </si>
  <si>
    <t>Philadelphia</t>
  </si>
  <si>
    <t>Monterrey</t>
  </si>
  <si>
    <t>Ixelles</t>
  </si>
  <si>
    <t>Basle</t>
  </si>
  <si>
    <t>Valencia</t>
  </si>
  <si>
    <t>Nantes</t>
  </si>
  <si>
    <t>San Diego</t>
  </si>
  <si>
    <t>Dusseldorf</t>
  </si>
  <si>
    <t>Edinburgh</t>
  </si>
  <si>
    <t>Sevilla</t>
  </si>
  <si>
    <t>China</t>
  </si>
  <si>
    <t>Shanghai</t>
  </si>
  <si>
    <t>New Delhi</t>
  </si>
  <si>
    <t>Beijing</t>
  </si>
  <si>
    <t>Lambeth</t>
  </si>
  <si>
    <t>Thailand</t>
  </si>
  <si>
    <t>Bangkok</t>
  </si>
  <si>
    <t>s Gravenhage</t>
  </si>
  <si>
    <t>Bonn</t>
  </si>
  <si>
    <t>Egypt</t>
  </si>
  <si>
    <t>Cairo</t>
  </si>
  <si>
    <t>Utrecht</t>
  </si>
  <si>
    <t>Atlanta</t>
  </si>
  <si>
    <t>Lausanne</t>
  </si>
  <si>
    <t>Venezuela</t>
  </si>
  <si>
    <t>Caracas</t>
  </si>
  <si>
    <t>Mumbai</t>
  </si>
  <si>
    <t>Rio de Janeiro</t>
  </si>
  <si>
    <t>Grenoble</t>
  </si>
  <si>
    <t>Montpellier</t>
  </si>
  <si>
    <t>Izmir</t>
  </si>
  <si>
    <t>Lille</t>
  </si>
  <si>
    <t>Marseille</t>
  </si>
  <si>
    <t>Manchester</t>
  </si>
  <si>
    <t>Strasbourg</t>
  </si>
  <si>
    <t>Bordeaux</t>
  </si>
  <si>
    <t>Dallas</t>
  </si>
  <si>
    <t>Arlington</t>
  </si>
  <si>
    <t>Oxford</t>
  </si>
  <si>
    <t>Malmo</t>
  </si>
  <si>
    <t>Linz</t>
  </si>
  <si>
    <t>Naples</t>
  </si>
  <si>
    <t>Rotterdam</t>
  </si>
  <si>
    <t>Padova</t>
  </si>
  <si>
    <t>Victoria</t>
  </si>
  <si>
    <t>Graz</t>
  </si>
  <si>
    <t>Malaysia</t>
  </si>
  <si>
    <t>Kuala Lumpur</t>
  </si>
  <si>
    <t>Glasgow</t>
  </si>
  <si>
    <t>Poplar</t>
  </si>
  <si>
    <t>Yokohama</t>
  </si>
  <si>
    <t>Rennes</t>
  </si>
  <si>
    <t>Madison</t>
  </si>
  <si>
    <t>Gent</t>
  </si>
  <si>
    <t>Baltimore</t>
  </si>
  <si>
    <t>Bulgaria</t>
  </si>
  <si>
    <t>Sofia</t>
  </si>
  <si>
    <t>Winnipeg</t>
  </si>
  <si>
    <t>Ukraine</t>
  </si>
  <si>
    <t>Kyiv</t>
  </si>
  <si>
    <t>Pittsburgh</t>
  </si>
  <si>
    <t>San Jose</t>
  </si>
  <si>
    <t>Hannover</t>
  </si>
  <si>
    <t>Latvia</t>
  </si>
  <si>
    <t>Riga</t>
  </si>
  <si>
    <t>Columbus</t>
  </si>
  <si>
    <t>Lithuania</t>
  </si>
  <si>
    <t>Vilnius</t>
  </si>
  <si>
    <t>Nuremberg</t>
  </si>
  <si>
    <t>Phoenix</t>
  </si>
  <si>
    <t>Bremen</t>
  </si>
  <si>
    <t>Bristol</t>
  </si>
  <si>
    <t>Indonesia</t>
  </si>
  <si>
    <t>Jakarta</t>
  </si>
  <si>
    <t>Berkeley</t>
  </si>
  <si>
    <t>Genova</t>
  </si>
  <si>
    <t>Brno</t>
  </si>
  <si>
    <t>Kopavogur</t>
  </si>
  <si>
    <t>Ann Arbor</t>
  </si>
  <si>
    <t>Puebla</t>
  </si>
  <si>
    <t>Mississauga</t>
  </si>
  <si>
    <t>Birmingham</t>
  </si>
  <si>
    <t>Verona</t>
  </si>
  <si>
    <t>Croatia</t>
  </si>
  <si>
    <t>Zagreb</t>
  </si>
  <si>
    <t>Halifax</t>
  </si>
  <si>
    <t>Uppsala</t>
  </si>
  <si>
    <t>South Africa</t>
  </si>
  <si>
    <t>Cape Town</t>
  </si>
  <si>
    <t>Osseo</t>
  </si>
  <si>
    <t>Oakland</t>
  </si>
  <si>
    <t>Arhus</t>
  </si>
  <si>
    <t>Karlsruhe</t>
  </si>
  <si>
    <t>Leeds</t>
  </si>
  <si>
    <t>Malaga</t>
  </si>
  <si>
    <t>Mannheim</t>
  </si>
  <si>
    <t>Innsbruck</t>
  </si>
  <si>
    <t>Tampere</t>
  </si>
  <si>
    <t>Pamplona</t>
  </si>
  <si>
    <t>Eindhoven</t>
  </si>
  <si>
    <t>Lund</t>
  </si>
  <si>
    <t>Thessaloniki</t>
  </si>
  <si>
    <t>Santa Rosa</t>
  </si>
  <si>
    <t>Aguascalientes</t>
  </si>
  <si>
    <t>Espoo</t>
  </si>
  <si>
    <t>Freiburg Im Breisgau</t>
  </si>
  <si>
    <t>Antwerp</t>
  </si>
  <si>
    <t>Miami</t>
  </si>
  <si>
    <t>Costa Rica</t>
  </si>
  <si>
    <t>Nashville</t>
  </si>
  <si>
    <t>Charlotte</t>
  </si>
  <si>
    <t>St Louis</t>
  </si>
  <si>
    <t>Osaka</t>
  </si>
  <si>
    <t>Peru</t>
  </si>
  <si>
    <t>Lima</t>
  </si>
  <si>
    <t>Nice</t>
  </si>
  <si>
    <t>Brighton</t>
  </si>
  <si>
    <t>Pune</t>
  </si>
  <si>
    <t>Cartagena</t>
  </si>
  <si>
    <t>College Park</t>
  </si>
  <si>
    <t>Chennai</t>
  </si>
  <si>
    <t>Leipzig</t>
  </si>
  <si>
    <t>Raleigh</t>
  </si>
  <si>
    <t>Salzburg</t>
  </si>
  <si>
    <t>Brescia</t>
  </si>
  <si>
    <t>Brentford</t>
  </si>
  <si>
    <t>San Antonio</t>
  </si>
  <si>
    <t>St Petersburg</t>
  </si>
  <si>
    <t>Nancy</t>
  </si>
  <si>
    <t>Bergen</t>
  </si>
  <si>
    <t>Redmond</t>
  </si>
  <si>
    <t>Zaragoza</t>
  </si>
  <si>
    <t>Dresden</t>
  </si>
  <si>
    <t>New Haven</t>
  </si>
  <si>
    <t>Trento</t>
  </si>
  <si>
    <t>Essen</t>
  </si>
  <si>
    <t>Hyderabad</t>
  </si>
  <si>
    <t>Sherbrooke</t>
  </si>
  <si>
    <t>Salt Lake City</t>
  </si>
  <si>
    <t>Darmstadt</t>
  </si>
  <si>
    <t>Waterloo</t>
  </si>
  <si>
    <t>Durham</t>
  </si>
  <si>
    <t>Sacramento</t>
  </si>
  <si>
    <t>Indianapolis</t>
  </si>
  <si>
    <t>Lucerne</t>
  </si>
  <si>
    <t>Bergamo</t>
  </si>
  <si>
    <t>Poznan</t>
  </si>
  <si>
    <t>Vietnam</t>
  </si>
  <si>
    <t>Thanh Pho Ho Chi Minh</t>
  </si>
  <si>
    <t>Munster</t>
  </si>
  <si>
    <t>Nagoya</t>
  </si>
  <si>
    <t>Trondheim</t>
  </si>
  <si>
    <t>Milwaukee</t>
  </si>
  <si>
    <t>Tucson</t>
  </si>
  <si>
    <t>Leuven</t>
  </si>
  <si>
    <t>Burnaby</t>
  </si>
  <si>
    <t>Palo Alto</t>
  </si>
  <si>
    <t>Bari</t>
  </si>
  <si>
    <t>Kyoto</t>
  </si>
  <si>
    <t>Frederiksberg</t>
  </si>
  <si>
    <t>Chuo</t>
  </si>
  <si>
    <t>Kitchener</t>
  </si>
  <si>
    <t>Albuquerque</t>
  </si>
  <si>
    <t>Richmond Hill</t>
  </si>
  <si>
    <t>Lebanon</t>
  </si>
  <si>
    <t>Beirut</t>
  </si>
  <si>
    <t>Mainz</t>
  </si>
  <si>
    <t>Serbia</t>
  </si>
  <si>
    <t>Belgrade</t>
  </si>
  <si>
    <t>Winterthur</t>
  </si>
  <si>
    <t>Boulder</t>
  </si>
  <si>
    <t>St Paul</t>
  </si>
  <si>
    <t>Porto Alegre</t>
  </si>
  <si>
    <t>Jerusalem</t>
  </si>
  <si>
    <t>Cardiff</t>
  </si>
  <si>
    <t>Cincinnati</t>
  </si>
  <si>
    <t>Aveiro</t>
  </si>
  <si>
    <t>Morocco</t>
  </si>
  <si>
    <t>Casablanca</t>
  </si>
  <si>
    <t>Markham</t>
  </si>
  <si>
    <t>Dijon</t>
  </si>
  <si>
    <t>Coimbra</t>
  </si>
  <si>
    <t>Belo Horizonte</t>
  </si>
  <si>
    <t>Nottingham</t>
  </si>
  <si>
    <t>Delft</t>
  </si>
  <si>
    <t>Wroclaw</t>
  </si>
  <si>
    <t>Groningen</t>
  </si>
  <si>
    <t>Mountain View</t>
  </si>
  <si>
    <t>Courbevoie</t>
  </si>
  <si>
    <t>Sheffield</t>
  </si>
  <si>
    <t>Liege</t>
  </si>
  <si>
    <t>Bilbao</t>
  </si>
  <si>
    <t>Concepcion</t>
  </si>
  <si>
    <t>Sunnyvale</t>
  </si>
  <si>
    <t>Hamilton</t>
  </si>
  <si>
    <t>Champaign</t>
  </si>
  <si>
    <t>Aachen</t>
  </si>
  <si>
    <t>Alicante</t>
  </si>
  <si>
    <t>Cagliari</t>
  </si>
  <si>
    <t>Bellevue</t>
  </si>
  <si>
    <t>Tunisia</t>
  </si>
  <si>
    <t>Tunis</t>
  </si>
  <si>
    <t>Hull</t>
  </si>
  <si>
    <t>Laval</t>
  </si>
  <si>
    <t>Szeged</t>
  </si>
  <si>
    <t>Rouen</t>
  </si>
  <si>
    <t>Saitama</t>
  </si>
  <si>
    <t>Philippines</t>
  </si>
  <si>
    <t>Manila</t>
  </si>
  <si>
    <t>Tempe</t>
  </si>
  <si>
    <t>Valparaiso</t>
  </si>
  <si>
    <t>Queretaro</t>
  </si>
  <si>
    <t>Las Vegas</t>
  </si>
  <si>
    <t>Treviso</t>
  </si>
  <si>
    <t>Linkoping</t>
  </si>
  <si>
    <t>Turku</t>
  </si>
  <si>
    <t>Debrecen</t>
  </si>
  <si>
    <t>Dunedin</t>
  </si>
  <si>
    <t>Venice</t>
  </si>
  <si>
    <t>Medellin</t>
  </si>
  <si>
    <t>Palma de Mallorca</t>
  </si>
  <si>
    <t>Saint Gallen</t>
  </si>
  <si>
    <t>Clermont-Ferrand</t>
  </si>
  <si>
    <t>Saudi Arabia</t>
  </si>
  <si>
    <t>Riyadh</t>
  </si>
  <si>
    <t>Daejeon</t>
  </si>
  <si>
    <t>Modena</t>
  </si>
  <si>
    <t>Udine</t>
  </si>
  <si>
    <t>Uruguay</t>
  </si>
  <si>
    <t>Montevideo</t>
  </si>
  <si>
    <t>Santa Clara</t>
  </si>
  <si>
    <t>Caen</t>
  </si>
  <si>
    <t>Alexandria</t>
  </si>
  <si>
    <t>Maribor</t>
  </si>
  <si>
    <t>Dortmund</t>
  </si>
  <si>
    <t>Palermo</t>
  </si>
  <si>
    <t>Odense</t>
  </si>
  <si>
    <t>Teddington</t>
  </si>
  <si>
    <t>Orebro</t>
  </si>
  <si>
    <t>Amadora</t>
  </si>
  <si>
    <t>Heidelberg</t>
  </si>
  <si>
    <t>Eugene</t>
  </si>
  <si>
    <t>Kiel</t>
  </si>
  <si>
    <t>Richmond</t>
  </si>
  <si>
    <t>Ancona</t>
  </si>
  <si>
    <t>Aix-en-Provence</t>
  </si>
  <si>
    <t>Qatar</t>
  </si>
  <si>
    <t>Doha</t>
  </si>
  <si>
    <t>Tampa</t>
  </si>
  <si>
    <t>Bochum</t>
  </si>
  <si>
    <t>Kansas City</t>
  </si>
  <si>
    <t>Honolulu</t>
  </si>
  <si>
    <t>Kingston</t>
  </si>
  <si>
    <t>Wiesbaden</t>
  </si>
  <si>
    <t>Makati</t>
  </si>
  <si>
    <t>Lugano</t>
  </si>
  <si>
    <t>Kosice</t>
  </si>
  <si>
    <t>La Coruna</t>
  </si>
  <si>
    <t>Jordan</t>
  </si>
  <si>
    <t>Amman</t>
  </si>
  <si>
    <t>Sapporo</t>
  </si>
  <si>
    <t>Santa Barbara</t>
  </si>
  <si>
    <t>Chiba</t>
  </si>
  <si>
    <t>Santa Monica</t>
  </si>
  <si>
    <t>San Luis Potosi</t>
  </si>
  <si>
    <t>Maastricht</t>
  </si>
  <si>
    <t>Newcastle upon Tyne</t>
  </si>
  <si>
    <t>Orleans</t>
  </si>
  <si>
    <t>Omaha</t>
  </si>
  <si>
    <t>Reading</t>
  </si>
  <si>
    <t>Fukuoka</t>
  </si>
  <si>
    <t>Windsor</t>
  </si>
  <si>
    <t>Cork</t>
  </si>
  <si>
    <t>Annecy</t>
  </si>
  <si>
    <t>Alborg</t>
  </si>
  <si>
    <t>Liverpool</t>
  </si>
  <si>
    <t>Johannesburg</t>
  </si>
  <si>
    <t>New Orleans</t>
  </si>
  <si>
    <t>Saskatoon</t>
  </si>
  <si>
    <t>Catania</t>
  </si>
  <si>
    <t>Curitiba</t>
  </si>
  <si>
    <t>Pisa</t>
  </si>
  <si>
    <t>Cooksville</t>
  </si>
  <si>
    <t>Granada</t>
  </si>
  <si>
    <t>Surrey</t>
  </si>
  <si>
    <t>Umea</t>
  </si>
  <si>
    <t>Bangladesh</t>
  </si>
  <si>
    <t>Dhaka</t>
  </si>
  <si>
    <t>Braga</t>
  </si>
  <si>
    <t>Wembley</t>
  </si>
  <si>
    <t>Ramat Gan</t>
  </si>
  <si>
    <t>Metz</t>
  </si>
  <si>
    <t>Gainesville</t>
  </si>
  <si>
    <t>Irvine</t>
  </si>
  <si>
    <t>Hobart</t>
  </si>
  <si>
    <t>Cluj-Napoca</t>
  </si>
  <si>
    <t>State College</t>
  </si>
  <si>
    <t>Toluca</t>
  </si>
  <si>
    <t>Parma</t>
  </si>
  <si>
    <t>Stavanger</t>
  </si>
  <si>
    <t>Brampton</t>
  </si>
  <si>
    <t>Chapel Hill</t>
  </si>
  <si>
    <t>Oeiras</t>
  </si>
  <si>
    <t>North York</t>
  </si>
  <si>
    <t>Murcia</t>
  </si>
  <si>
    <t>Dunn Loring</t>
  </si>
  <si>
    <t>Pescara</t>
  </si>
  <si>
    <t>Kobe</t>
  </si>
  <si>
    <t>Hanoi</t>
  </si>
  <si>
    <t>Belfast</t>
  </si>
  <si>
    <t>Hafnarfjordur</t>
  </si>
  <si>
    <t>Almada</t>
  </si>
  <si>
    <t>Cleveland</t>
  </si>
  <si>
    <t>Plano</t>
  </si>
  <si>
    <t>Rochester</t>
  </si>
  <si>
    <t>Puteaux</t>
  </si>
  <si>
    <t>Leiden</t>
  </si>
  <si>
    <t>Ft Worth</t>
  </si>
  <si>
    <t>Gottingen</t>
  </si>
  <si>
    <t>Bethesda</t>
  </si>
  <si>
    <t>Montreuil</t>
  </si>
  <si>
    <t>Poitiers</t>
  </si>
  <si>
    <t>Tijuana</t>
  </si>
  <si>
    <t>Leicester</t>
  </si>
  <si>
    <t>Wurzburg</t>
  </si>
  <si>
    <t>Pecs</t>
  </si>
  <si>
    <t>Orlando</t>
  </si>
  <si>
    <t>Kenya</t>
  </si>
  <si>
    <t>Nairobi</t>
  </si>
  <si>
    <t>Beaverton</t>
  </si>
  <si>
    <t>St John's</t>
  </si>
  <si>
    <t>Cuernavaca</t>
  </si>
  <si>
    <t>Brasilia</t>
  </si>
  <si>
    <t>Tallahassee</t>
  </si>
  <si>
    <t>Louisville</t>
  </si>
  <si>
    <t>Lincoln</t>
  </si>
  <si>
    <t>Reims</t>
  </si>
  <si>
    <t>Southampton</t>
  </si>
  <si>
    <t>Iran</t>
  </si>
  <si>
    <t>Tehran</t>
  </si>
  <si>
    <t>Tai-Nan</t>
  </si>
  <si>
    <t>Erlangen</t>
  </si>
  <si>
    <t>Wolfenbuttel</t>
  </si>
  <si>
    <t>Angers</t>
  </si>
  <si>
    <t>Pakistan</t>
  </si>
  <si>
    <t>Lahore</t>
  </si>
  <si>
    <t>Suwon</t>
  </si>
  <si>
    <t>Stanford</t>
  </si>
  <si>
    <t>Merida</t>
  </si>
  <si>
    <t>Middelbeers</t>
  </si>
  <si>
    <t>Bloomington</t>
  </si>
  <si>
    <t>Reggio Emilia</t>
  </si>
  <si>
    <t>Guelph</t>
  </si>
  <si>
    <t>San Sebastian</t>
  </si>
  <si>
    <t>Gurgaon</t>
  </si>
  <si>
    <t>Lexington</t>
  </si>
  <si>
    <t>Boise</t>
  </si>
  <si>
    <t>Brest</t>
  </si>
  <si>
    <t>Hangzhou</t>
  </si>
  <si>
    <t>Karachi</t>
  </si>
  <si>
    <t>Taipei</t>
  </si>
  <si>
    <t>Evanston</t>
  </si>
  <si>
    <t>Kelowna</t>
  </si>
  <si>
    <t>Jacksonville</t>
  </si>
  <si>
    <t>Valladolid</t>
  </si>
  <si>
    <t>Tours</t>
  </si>
  <si>
    <t>Grand Rapids</t>
  </si>
  <si>
    <t>Charlottesville</t>
  </si>
  <si>
    <t>Trieste</t>
  </si>
  <si>
    <t>East Lansing</t>
  </si>
  <si>
    <t>Ithaca</t>
  </si>
  <si>
    <t>Croydon</t>
  </si>
  <si>
    <t>Timisoara</t>
  </si>
  <si>
    <t>Colorado Springs</t>
  </si>
  <si>
    <t>Tilburg</t>
  </si>
  <si>
    <t>Palmerston North</t>
  </si>
  <si>
    <t>Oulu</t>
  </si>
  <si>
    <t>Pasadena</t>
  </si>
  <si>
    <t>Gold Coast</t>
  </si>
  <si>
    <t>Longueuil</t>
  </si>
  <si>
    <t>Rohnert Park</t>
  </si>
  <si>
    <t>Coquitlam</t>
  </si>
  <si>
    <t>Decatur</t>
  </si>
  <si>
    <t>Sandton</t>
  </si>
  <si>
    <t>Regina</t>
  </si>
  <si>
    <t>Tarragona</t>
  </si>
  <si>
    <t>Knoxville</t>
  </si>
  <si>
    <t>Saltillo</t>
  </si>
  <si>
    <t>Oklahoma City</t>
  </si>
  <si>
    <t>Oakville</t>
  </si>
  <si>
    <t>Boulogne-Billancourt</t>
  </si>
  <si>
    <t>Guatemala</t>
  </si>
  <si>
    <t>Jiddah</t>
  </si>
  <si>
    <t>Bielefeld</t>
  </si>
  <si>
    <t>Coventry</t>
  </si>
  <si>
    <t>Dominican Republic</t>
  </si>
  <si>
    <t>Santo Domingo</t>
  </si>
  <si>
    <t>Macedonia [FYROM]</t>
  </si>
  <si>
    <t>Skopje</t>
  </si>
  <si>
    <t>Bursa</t>
  </si>
  <si>
    <t>Spokane</t>
  </si>
  <si>
    <t>Shenzhen</t>
  </si>
  <si>
    <t>Wuppertal</t>
  </si>
  <si>
    <t>Vigo</t>
  </si>
  <si>
    <t>Rabat</t>
  </si>
  <si>
    <t>Davis</t>
  </si>
  <si>
    <t>Roswell</t>
  </si>
  <si>
    <t>Providence</t>
  </si>
  <si>
    <t>Ulm</t>
  </si>
  <si>
    <t>Jyvaskyla</t>
  </si>
  <si>
    <t>Neuilly-sur-Seine</t>
  </si>
  <si>
    <t>Tsukuba</t>
  </si>
  <si>
    <t>Setagaya</t>
  </si>
  <si>
    <t>Nijmegen</t>
  </si>
  <si>
    <t>Guangzhou</t>
  </si>
  <si>
    <t>Versailles</t>
  </si>
  <si>
    <t>Dartmouth</t>
  </si>
  <si>
    <t>Memphis</t>
  </si>
  <si>
    <t>Cesson-Sevigne</t>
  </si>
  <si>
    <t>Cancun</t>
  </si>
  <si>
    <t>Antalya</t>
  </si>
  <si>
    <t>Sankt Polten</t>
  </si>
  <si>
    <t>Cyprus</t>
  </si>
  <si>
    <t>Nicosia</t>
  </si>
  <si>
    <t>York</t>
  </si>
  <si>
    <t>Regensburg</t>
  </si>
  <si>
    <t>Itabashi</t>
  </si>
  <si>
    <t>Rimini</t>
  </si>
  <si>
    <t>Panama</t>
  </si>
  <si>
    <t>Panama City</t>
  </si>
  <si>
    <t>Reston</t>
  </si>
  <si>
    <t>Tubingen</t>
  </si>
  <si>
    <t>Brookline</t>
  </si>
  <si>
    <t>Kawasaki</t>
  </si>
  <si>
    <t>Sutton</t>
  </si>
  <si>
    <t>Haifa</t>
  </si>
  <si>
    <t>Busan</t>
  </si>
  <si>
    <t>Vasteras</t>
  </si>
  <si>
    <t>Abu Dhabi</t>
  </si>
  <si>
    <t>Limal</t>
  </si>
  <si>
    <t>Albany</t>
  </si>
  <si>
    <t>Bath</t>
  </si>
  <si>
    <t>Norwich</t>
  </si>
  <si>
    <t>Cascais</t>
  </si>
  <si>
    <t>Rockville</t>
  </si>
  <si>
    <t>Augsburg</t>
  </si>
  <si>
    <t>Leon de Los Aldama</t>
  </si>
  <si>
    <t>Celje</t>
  </si>
  <si>
    <t>Somerville</t>
  </si>
  <si>
    <t>Santa Cruz de Tenerife</t>
  </si>
  <si>
    <t>Duisburg</t>
  </si>
  <si>
    <t>Jersey City</t>
  </si>
  <si>
    <t>Stade</t>
  </si>
  <si>
    <t>Las Palmas de Gran Canaria</t>
  </si>
  <si>
    <t>Buffalo</t>
  </si>
  <si>
    <t>Besancon</t>
  </si>
  <si>
    <t>Perugia</t>
  </si>
  <si>
    <t>Ft Collins</t>
  </si>
  <si>
    <t>Princeton</t>
  </si>
  <si>
    <t>Baden</t>
  </si>
  <si>
    <t>Ecuador</t>
  </si>
  <si>
    <t>Quito</t>
  </si>
  <si>
    <t>Oviedo</t>
  </si>
  <si>
    <t>Macau</t>
  </si>
  <si>
    <t>Amiens</t>
  </si>
  <si>
    <t>Miskolc</t>
  </si>
  <si>
    <t>Anchorage</t>
  </si>
  <si>
    <t>Aberdeen</t>
  </si>
  <si>
    <t>Gdansk</t>
  </si>
  <si>
    <t>Sintra</t>
  </si>
  <si>
    <t>Kassel</t>
  </si>
  <si>
    <t>Takachiho</t>
  </si>
  <si>
    <t>Petaling Jaya</t>
  </si>
  <si>
    <t>Newmarket</t>
  </si>
  <si>
    <t>Gerona</t>
  </si>
  <si>
    <t>Issy-les-Moulineaux</t>
  </si>
  <si>
    <t>Bolzano</t>
  </si>
  <si>
    <t>Armenia</t>
  </si>
  <si>
    <t>Yerevan</t>
  </si>
  <si>
    <t>Bunkyo</t>
  </si>
  <si>
    <t>Sri Lanka</t>
  </si>
  <si>
    <t>Colombo</t>
  </si>
  <si>
    <t>Chihuahua</t>
  </si>
  <si>
    <t>Faro</t>
  </si>
  <si>
    <t>Scottsdale</t>
  </si>
  <si>
    <t>Ft Lauderdale</t>
  </si>
  <si>
    <t>Burlington</t>
  </si>
  <si>
    <t>Konstanz</t>
  </si>
  <si>
    <t>Parnu</t>
  </si>
  <si>
    <t>Haarlem</t>
  </si>
  <si>
    <t>Whitehorse</t>
  </si>
  <si>
    <t>Galway</t>
  </si>
  <si>
    <t>Chu-Nan</t>
  </si>
  <si>
    <t>Szekesfehervar</t>
  </si>
  <si>
    <t>Long Beach</t>
  </si>
  <si>
    <t>Saarbrucken</t>
  </si>
  <si>
    <t>Toulon</t>
  </si>
  <si>
    <t>Unionville</t>
  </si>
  <si>
    <t>Santa Cruz</t>
  </si>
  <si>
    <t>Hopkins</t>
  </si>
  <si>
    <t>Klagenfurt</t>
  </si>
  <si>
    <t>Giessen</t>
  </si>
  <si>
    <t>Silver Spring</t>
  </si>
  <si>
    <t>Milton Keynes</t>
  </si>
  <si>
    <t>Cesena</t>
  </si>
  <si>
    <t>Bremervorde</t>
  </si>
  <si>
    <t>Nanterre</t>
  </si>
  <si>
    <t>Vitoria</t>
  </si>
  <si>
    <t>Akureyri</t>
  </si>
  <si>
    <t>Kuwait</t>
  </si>
  <si>
    <t>Nepal</t>
  </si>
  <si>
    <t>Kathmandu</t>
  </si>
  <si>
    <t>Helsingborg</t>
  </si>
  <si>
    <t>Yellowknife</t>
  </si>
  <si>
    <t>Limoges</t>
  </si>
  <si>
    <t>Naniwa</t>
  </si>
  <si>
    <t>Pesaro</t>
  </si>
  <si>
    <t>Hillsboro</t>
  </si>
  <si>
    <t>St-Laurent</t>
  </si>
  <si>
    <t>Forli</t>
  </si>
  <si>
    <t>Islamabad</t>
  </si>
  <si>
    <t>Alpharetta</t>
  </si>
  <si>
    <t>Garrett Park</t>
  </si>
  <si>
    <t>Osnabruck</t>
  </si>
  <si>
    <t>Vaasa</t>
  </si>
  <si>
    <t>Potsdam</t>
  </si>
  <si>
    <t>Limerick</t>
  </si>
  <si>
    <t>Seongnam</t>
  </si>
  <si>
    <t>Katowice</t>
  </si>
  <si>
    <t>Fremont</t>
  </si>
  <si>
    <t>Detroit</t>
  </si>
  <si>
    <t>Syracuse</t>
  </si>
  <si>
    <t>Trois-Rivieres</t>
  </si>
  <si>
    <t>Ravenna</t>
  </si>
  <si>
    <t>Des Moines</t>
  </si>
  <si>
    <t>Fredericton</t>
  </si>
  <si>
    <t>Santander</t>
  </si>
  <si>
    <t>Salerno</t>
  </si>
  <si>
    <t>Georgia</t>
  </si>
  <si>
    <t>Tbilisi</t>
  </si>
  <si>
    <t>Columbia</t>
  </si>
  <si>
    <t>Reno</t>
  </si>
  <si>
    <t>Tulsa</t>
  </si>
  <si>
    <t>Ballinger</t>
  </si>
  <si>
    <t>North Vancouver</t>
  </si>
  <si>
    <t>Kaunas</t>
  </si>
  <si>
    <t>Oldenburg</t>
  </si>
  <si>
    <t>Lyngby</t>
  </si>
  <si>
    <t>Tacoma</t>
  </si>
  <si>
    <t>Morelia</t>
  </si>
  <si>
    <t>Leiria</t>
  </si>
  <si>
    <t>Sesto San Giovanni</t>
  </si>
  <si>
    <t>Funchal</t>
  </si>
  <si>
    <t>Cary</t>
  </si>
  <si>
    <t>Lodz</t>
  </si>
  <si>
    <t>Bellingham</t>
  </si>
  <si>
    <t>Hermosillo</t>
  </si>
  <si>
    <t>Quezon City</t>
  </si>
  <si>
    <t>Springfield</t>
  </si>
  <si>
    <t>Brugge</t>
  </si>
  <si>
    <t>Belarus</t>
  </si>
  <si>
    <t>Minsk</t>
  </si>
  <si>
    <t>Zug</t>
  </si>
  <si>
    <t>Trier</t>
  </si>
  <si>
    <t>Pau</t>
  </si>
  <si>
    <t>Vicenza</t>
  </si>
  <si>
    <t>Pachuca</t>
  </si>
  <si>
    <t>Lansing</t>
  </si>
  <si>
    <t>Campinas</t>
  </si>
  <si>
    <t>Algeria</t>
  </si>
  <si>
    <t>Algiers</t>
  </si>
  <si>
    <t>Naperville</t>
  </si>
  <si>
    <t>Corvallis</t>
  </si>
  <si>
    <t>Salamanca</t>
  </si>
  <si>
    <t>Guildford</t>
  </si>
  <si>
    <t>Calcutta</t>
  </si>
  <si>
    <t>Incheon</t>
  </si>
  <si>
    <t>Enschede</t>
  </si>
  <si>
    <t>Iasi</t>
  </si>
  <si>
    <t>Little Rock</t>
  </si>
  <si>
    <t>San Luis Obispo</t>
  </si>
  <si>
    <t>San Mateo</t>
  </si>
  <si>
    <t>Wandre</t>
  </si>
  <si>
    <t>Plymouth</t>
  </si>
  <si>
    <t>Hialeah</t>
  </si>
  <si>
    <t>Sarasota</t>
  </si>
  <si>
    <t>Bournemouth</t>
  </si>
  <si>
    <t>Vaughan</t>
  </si>
  <si>
    <t>Friburg</t>
  </si>
  <si>
    <t>Temuco</t>
  </si>
  <si>
    <t>Shinagawa</t>
  </si>
  <si>
    <t>Charleroi</t>
  </si>
  <si>
    <t>Cambodia</t>
  </si>
  <si>
    <t>Phnum Penh</t>
  </si>
  <si>
    <t>Tauranga</t>
  </si>
  <si>
    <t>Mons</t>
  </si>
  <si>
    <t>St-Maur-des-Fosses</t>
  </si>
  <si>
    <t>Dundee</t>
  </si>
  <si>
    <t>Norrkoping</t>
  </si>
  <si>
    <t>Jonkoping</t>
  </si>
  <si>
    <t>Greensboro</t>
  </si>
  <si>
    <t>Walldorf</t>
  </si>
  <si>
    <t>Gyor</t>
  </si>
  <si>
    <t>East Sparta</t>
  </si>
  <si>
    <t>Moncton</t>
  </si>
  <si>
    <t>Halle</t>
  </si>
  <si>
    <t>Edgbaston</t>
  </si>
  <si>
    <t>Adana</t>
  </si>
  <si>
    <t>Balikesir</t>
  </si>
  <si>
    <t>Chu-Tung</t>
  </si>
  <si>
    <t>Hartford</t>
  </si>
  <si>
    <t>Mechanics Bay</t>
  </si>
  <si>
    <t>Queluz</t>
  </si>
  <si>
    <t>Namur</t>
  </si>
  <si>
    <t>Givatayim</t>
  </si>
  <si>
    <t>Daegu</t>
  </si>
  <si>
    <t>Naucalpan</t>
  </si>
  <si>
    <t>Charleston</t>
  </si>
  <si>
    <t>Norfolk</t>
  </si>
  <si>
    <t>Montrouge</t>
  </si>
  <si>
    <t>Worcester</t>
  </si>
  <si>
    <t>College Station</t>
  </si>
  <si>
    <t>Iowa City</t>
  </si>
  <si>
    <t>Chemnitz</t>
  </si>
  <si>
    <t>Antony</t>
  </si>
  <si>
    <t>Pretoria</t>
  </si>
  <si>
    <t>Nimes</t>
  </si>
  <si>
    <t>Overland Park</t>
  </si>
  <si>
    <t>Gutersloh</t>
  </si>
  <si>
    <t>Farmington</t>
  </si>
  <si>
    <t>Sendai</t>
  </si>
  <si>
    <t>Bayreuth</t>
  </si>
  <si>
    <t>St-Ouen</t>
  </si>
  <si>
    <t>Réunion</t>
  </si>
  <si>
    <t>St-Denis</t>
  </si>
  <si>
    <t>Gatineau</t>
  </si>
  <si>
    <t>Sillery</t>
  </si>
  <si>
    <t>Vina Del Mar</t>
  </si>
  <si>
    <t>Moldova</t>
  </si>
  <si>
    <t>Chisinau</t>
  </si>
  <si>
    <t>Felgueiras</t>
  </si>
  <si>
    <t>Solna</t>
  </si>
  <si>
    <t>Fresno</t>
  </si>
  <si>
    <t>North Metro</t>
  </si>
  <si>
    <t>Kirkland</t>
  </si>
  <si>
    <t>Alcobendas</t>
  </si>
  <si>
    <t>Xalapa</t>
  </si>
  <si>
    <t>Redwood City</t>
  </si>
  <si>
    <t>Salvador</t>
  </si>
  <si>
    <t>Recife</t>
  </si>
  <si>
    <t>Santiago de Compostela</t>
  </si>
  <si>
    <t>Rueil-Malmaison</t>
  </si>
  <si>
    <t>Mesa</t>
  </si>
  <si>
    <t>Ruti (ZH)</t>
  </si>
  <si>
    <t>Cadiz</t>
  </si>
  <si>
    <t>Barrie</t>
  </si>
  <si>
    <t>Erfurt</t>
  </si>
  <si>
    <t>Velizy-Villacoublay</t>
  </si>
  <si>
    <t>Mexicali</t>
  </si>
  <si>
    <t>Huntsville</t>
  </si>
  <si>
    <t>Cupertino</t>
  </si>
  <si>
    <t>Wichita</t>
  </si>
  <si>
    <t>Albania</t>
  </si>
  <si>
    <t>Tirana</t>
  </si>
  <si>
    <t>Ahmedabad</t>
  </si>
  <si>
    <t>Emeryville</t>
  </si>
  <si>
    <t>Chantilly</t>
  </si>
  <si>
    <t>Senegal</t>
  </si>
  <si>
    <t>Dakar</t>
  </si>
  <si>
    <t>Burbank</t>
  </si>
  <si>
    <t>Bahrain</t>
  </si>
  <si>
    <t>Manama</t>
  </si>
  <si>
    <t>Paderborn</t>
  </si>
  <si>
    <t>Avignon</t>
  </si>
  <si>
    <t>Vaxjo</t>
  </si>
  <si>
    <t>Leon</t>
  </si>
  <si>
    <t>Antibes</t>
  </si>
  <si>
    <t>Como</t>
  </si>
  <si>
    <t>Delfzijl</t>
  </si>
  <si>
    <t>Setubal</t>
  </si>
  <si>
    <t>Marietta</t>
  </si>
  <si>
    <t>Borgerhout</t>
  </si>
  <si>
    <t>Preston</t>
  </si>
  <si>
    <t>Hiroshima</t>
  </si>
  <si>
    <t>Mauritius</t>
  </si>
  <si>
    <t>Port Louis</t>
  </si>
  <si>
    <t>Culiacan</t>
  </si>
  <si>
    <t>Izmit</t>
  </si>
  <si>
    <t>Asheville</t>
  </si>
  <si>
    <t>Noida</t>
  </si>
  <si>
    <t>George Town</t>
  </si>
  <si>
    <t>Bolivia</t>
  </si>
  <si>
    <t>La Paz</t>
  </si>
  <si>
    <t>St-Hyacinthe</t>
  </si>
  <si>
    <t>Mulhouse</t>
  </si>
  <si>
    <t>Exeter</t>
  </si>
  <si>
    <t>Greenville</t>
  </si>
  <si>
    <t>Monchengladbach</t>
  </si>
  <si>
    <t>Cordoba</t>
  </si>
  <si>
    <t>Creteil</t>
  </si>
  <si>
    <t>Tromso</t>
  </si>
  <si>
    <t>Vila Nova de Gaia</t>
  </si>
  <si>
    <t>Chandler</t>
  </si>
  <si>
    <t>Pensacola</t>
  </si>
  <si>
    <t>El Salvador</t>
  </si>
  <si>
    <t>San Salvador</t>
  </si>
  <si>
    <t>Cedar Rapids</t>
  </si>
  <si>
    <t>Ft Wayne</t>
  </si>
  <si>
    <t>Magdeburg</t>
  </si>
  <si>
    <t>Sao Joao Da Madeira</t>
  </si>
  <si>
    <t>Richardson</t>
  </si>
  <si>
    <t>Red Deer</t>
  </si>
  <si>
    <t>Port Alberni</t>
  </si>
  <si>
    <t>Olomouc</t>
  </si>
  <si>
    <t>Fontenay-sous-Bois</t>
  </si>
  <si>
    <t>Fayetteville</t>
  </si>
  <si>
    <t>Torrance</t>
  </si>
  <si>
    <t>Neuchatel</t>
  </si>
  <si>
    <t>Ostrava</t>
  </si>
  <si>
    <t>Kalamazoo</t>
  </si>
  <si>
    <t>Irving</t>
  </si>
  <si>
    <t>Koblenz</t>
  </si>
  <si>
    <t>Ludwigshafen</t>
  </si>
  <si>
    <t>Phuket</t>
  </si>
  <si>
    <t>La Jolla</t>
  </si>
  <si>
    <t>Lawrence</t>
  </si>
  <si>
    <t>Rostock</t>
  </si>
  <si>
    <t>Vantaa</t>
  </si>
  <si>
    <t>Lecce</t>
  </si>
  <si>
    <t>Bakersfield</t>
  </si>
  <si>
    <t>Baton Rouge</t>
  </si>
  <si>
    <t>Chengdu</t>
  </si>
  <si>
    <t>Royal Leamington Spa</t>
  </si>
  <si>
    <t>Veracruz</t>
  </si>
  <si>
    <t>Granby</t>
  </si>
  <si>
    <t>Puerto Rico</t>
  </si>
  <si>
    <t>San Juan</t>
  </si>
  <si>
    <t>Northampton</t>
  </si>
  <si>
    <t>Gavle</t>
  </si>
  <si>
    <t>Zilina</t>
  </si>
  <si>
    <t>Newcastle</t>
  </si>
  <si>
    <t>St Catharines</t>
  </si>
  <si>
    <t>Outremont</t>
  </si>
  <si>
    <t>Castellon</t>
  </si>
  <si>
    <t>Portsmouth</t>
  </si>
  <si>
    <t>Novara</t>
  </si>
  <si>
    <t>Trinidad and Tobago</t>
  </si>
  <si>
    <t>Port of Spain</t>
  </si>
  <si>
    <t>Azerbaijan</t>
  </si>
  <si>
    <t>Baku</t>
  </si>
  <si>
    <t>Niort</t>
  </si>
  <si>
    <t>Arnhem</t>
  </si>
  <si>
    <t>Florianopolis</t>
  </si>
  <si>
    <t>Wuhan</t>
  </si>
  <si>
    <t>Heilbronn</t>
  </si>
  <si>
    <t>Gijon</t>
  </si>
  <si>
    <t>Colchester</t>
  </si>
  <si>
    <t>Ota</t>
  </si>
  <si>
    <t>West Hollywood</t>
  </si>
  <si>
    <t>Renton</t>
  </si>
  <si>
    <t>Meguro</t>
  </si>
  <si>
    <t>Norcross</t>
  </si>
  <si>
    <t>Sudbury</t>
  </si>
  <si>
    <t>Chur</t>
  </si>
  <si>
    <t>Almeria</t>
  </si>
  <si>
    <t>Veszprem</t>
  </si>
  <si>
    <t>Fairfax</t>
  </si>
  <si>
    <t>Virginia Beach</t>
  </si>
  <si>
    <t>Derby</t>
  </si>
  <si>
    <t>Siena</t>
  </si>
  <si>
    <t>Donets'k</t>
  </si>
  <si>
    <t>Anaheim</t>
  </si>
  <si>
    <t>Glendale</t>
  </si>
  <si>
    <t>St-Etienne</t>
  </si>
  <si>
    <t>New Caledonia</t>
  </si>
  <si>
    <t>Noumea</t>
  </si>
  <si>
    <t>Paraguay</t>
  </si>
  <si>
    <t>Asuncion</t>
  </si>
  <si>
    <t>Savannah</t>
  </si>
  <si>
    <t>Winston Salem</t>
  </si>
  <si>
    <t>Valdivia</t>
  </si>
  <si>
    <t>Ponta Delgada</t>
  </si>
  <si>
    <t>Alviso</t>
  </si>
  <si>
    <t>Newton</t>
  </si>
  <si>
    <t>Nanaimo</t>
  </si>
  <si>
    <t>Apeldoorn</t>
  </si>
  <si>
    <t>Mandaluyong</t>
  </si>
  <si>
    <t>Barreiro</t>
  </si>
  <si>
    <t>Simferopol</t>
  </si>
  <si>
    <t>Brandon</t>
  </si>
  <si>
    <t>Smyrna</t>
  </si>
  <si>
    <t>Midvale</t>
  </si>
  <si>
    <t>Palaiseau</t>
  </si>
  <si>
    <t>Guimaraes</t>
  </si>
  <si>
    <t>City of Industry</t>
  </si>
  <si>
    <t>El Segundo</t>
  </si>
  <si>
    <t>Wilmington</t>
  </si>
  <si>
    <t>Fargo</t>
  </si>
  <si>
    <t>Denton</t>
  </si>
  <si>
    <t>Chambery</t>
  </si>
  <si>
    <t>Watford</t>
  </si>
  <si>
    <t>Okayama</t>
  </si>
  <si>
    <t>Bangor</t>
  </si>
  <si>
    <t>Round Rock</t>
  </si>
  <si>
    <t>Olympia</t>
  </si>
  <si>
    <t>Meudon</t>
  </si>
  <si>
    <t>Archamps</t>
  </si>
  <si>
    <t>Sunderland</t>
  </si>
  <si>
    <t>Lucca</t>
  </si>
  <si>
    <t>Malta</t>
  </si>
  <si>
    <t>Msida</t>
  </si>
  <si>
    <t>Walnut Creek</t>
  </si>
  <si>
    <t>Stamford</t>
  </si>
  <si>
    <t>Blacksburg</t>
  </si>
  <si>
    <t>Dubendorf</t>
  </si>
  <si>
    <t>Siegen</t>
  </si>
  <si>
    <t>Lubeck</t>
  </si>
  <si>
    <t>Slough</t>
  </si>
  <si>
    <t>Cosenza</t>
  </si>
  <si>
    <t>Pavia</t>
  </si>
  <si>
    <t>Breda</t>
  </si>
  <si>
    <t>Oman</t>
  </si>
  <si>
    <t>Masqat</t>
  </si>
  <si>
    <t>Sumy</t>
  </si>
  <si>
    <t>Oshawa</t>
  </si>
  <si>
    <t>Talca</t>
  </si>
  <si>
    <t>Cali</t>
  </si>
  <si>
    <t>Kuopio</t>
  </si>
  <si>
    <t>Maia</t>
  </si>
  <si>
    <t>Novi Sad</t>
  </si>
  <si>
    <t>South Bend</t>
  </si>
  <si>
    <t>Waltham</t>
  </si>
  <si>
    <t>Newark</t>
  </si>
  <si>
    <t>Villach</t>
  </si>
  <si>
    <t>Nachod</t>
  </si>
  <si>
    <t>Ermont</t>
  </si>
  <si>
    <t>Saint-Germain-en-Laye</t>
  </si>
  <si>
    <t>Kecskemet</t>
  </si>
  <si>
    <t>Monaco</t>
  </si>
  <si>
    <t>Santa Ana</t>
  </si>
  <si>
    <t>Boca Raton</t>
  </si>
  <si>
    <t>Flensburg</t>
  </si>
  <si>
    <t>Suresnes</t>
  </si>
  <si>
    <t>Suginami</t>
  </si>
  <si>
    <t>Nelson</t>
  </si>
  <si>
    <t>Lublin</t>
  </si>
  <si>
    <t>Borlange</t>
  </si>
  <si>
    <t>Tucker</t>
  </si>
  <si>
    <t>Tianjin</t>
  </si>
  <si>
    <t>Sabadell</t>
  </si>
  <si>
    <t>Bayonne</t>
  </si>
  <si>
    <t>Bagnols-sur-Ceze</t>
  </si>
  <si>
    <t>Winchester</t>
  </si>
  <si>
    <t>Lulea</t>
  </si>
  <si>
    <t>Carmichael</t>
  </si>
  <si>
    <t>Hoboken</t>
  </si>
  <si>
    <t>Provo</t>
  </si>
  <si>
    <t>Jouy-en-Josas</t>
  </si>
  <si>
    <t>Rotorua</t>
  </si>
  <si>
    <t>Karlstad</t>
  </si>
  <si>
    <t>L'viv</t>
  </si>
  <si>
    <t>Pembroke Pines</t>
  </si>
  <si>
    <t>El Paso</t>
  </si>
  <si>
    <t>Annandale</t>
  </si>
  <si>
    <t>Dornbirn</t>
  </si>
  <si>
    <t>Mechelen</t>
  </si>
  <si>
    <t>Kaiserslautern</t>
  </si>
  <si>
    <t>Sebastopol</t>
  </si>
  <si>
    <t>Chattanooga</t>
  </si>
  <si>
    <t>Sugar Land</t>
  </si>
  <si>
    <t>St Albans</t>
  </si>
  <si>
    <t>Anyang</t>
  </si>
  <si>
    <t>Gwangju</t>
  </si>
  <si>
    <t>Samsun</t>
  </si>
  <si>
    <t>San Rafael</t>
  </si>
  <si>
    <t>Frederick</t>
  </si>
  <si>
    <t>Thunder Bay</t>
  </si>
  <si>
    <t>Brossard</t>
  </si>
  <si>
    <t>Mongolia</t>
  </si>
  <si>
    <t>Ulaanbaatar</t>
  </si>
  <si>
    <t>Celaya</t>
  </si>
  <si>
    <t>s Hertogenbosch</t>
  </si>
  <si>
    <t>Hilversum</t>
  </si>
  <si>
    <t>Presov</t>
  </si>
  <si>
    <t>Monterey</t>
  </si>
  <si>
    <t>Missoula</t>
  </si>
  <si>
    <t>Wiener Neustadt</t>
  </si>
  <si>
    <t>Etterbeek</t>
  </si>
  <si>
    <t>Almere</t>
  </si>
  <si>
    <t>Torres Vedras</t>
  </si>
  <si>
    <t>Golden</t>
  </si>
  <si>
    <t>Gaithersburg</t>
  </si>
  <si>
    <t>Toledo</t>
  </si>
  <si>
    <t>Asnieres-sur-Seine</t>
  </si>
  <si>
    <t>Brive-la-Gaillarde</t>
  </si>
  <si>
    <t>Kristiansand</t>
  </si>
  <si>
    <t>French Polynesia</t>
  </si>
  <si>
    <t>Papeete</t>
  </si>
  <si>
    <t>Linda-a-Velha</t>
  </si>
  <si>
    <t>Brasov</t>
  </si>
  <si>
    <t>Fortaleza</t>
  </si>
  <si>
    <t>Lethbridge</t>
  </si>
  <si>
    <t>Nanjing</t>
  </si>
  <si>
    <t>Cuautitlan Izcalli</t>
  </si>
  <si>
    <t>Sodertalje</t>
  </si>
  <si>
    <t>Goldenrod</t>
  </si>
  <si>
    <t>Lynnwood</t>
  </si>
  <si>
    <t>Bosnia and Herzegovina</t>
  </si>
  <si>
    <t>Sarajevo</t>
  </si>
  <si>
    <t>Krefeld</t>
  </si>
  <si>
    <t>Lahti</t>
  </si>
  <si>
    <t>Villahermosa</t>
  </si>
  <si>
    <t>Viseu</t>
  </si>
  <si>
    <t>Mugla</t>
  </si>
  <si>
    <t>Riverside</t>
  </si>
  <si>
    <t>Dayton</t>
  </si>
  <si>
    <t>Pointe-Claire</t>
  </si>
  <si>
    <t>Johvi</t>
  </si>
  <si>
    <t>Massy</t>
  </si>
  <si>
    <t>Compiegne</t>
  </si>
  <si>
    <t>Angouleme</t>
  </si>
  <si>
    <t>Sopron</t>
  </si>
  <si>
    <t>Nerima</t>
  </si>
  <si>
    <t>Oaxaca</t>
  </si>
  <si>
    <t>Wageningen</t>
  </si>
  <si>
    <t>Evora</t>
  </si>
  <si>
    <t>Aurora</t>
  </si>
  <si>
    <t>West Lafayette</t>
  </si>
  <si>
    <t>Bethlehem</t>
  </si>
  <si>
    <t>Joensuu</t>
  </si>
  <si>
    <t>Kazakhstan</t>
  </si>
  <si>
    <t>Almaty</t>
  </si>
  <si>
    <t>Ames</t>
  </si>
  <si>
    <t>Towson</t>
  </si>
  <si>
    <t>Nigeria</t>
  </si>
  <si>
    <t>Tanzania</t>
  </si>
  <si>
    <t>Honduras</t>
  </si>
  <si>
    <t>Ghana</t>
  </si>
  <si>
    <t>Jamaica</t>
  </si>
  <si>
    <t>Fiji</t>
  </si>
  <si>
    <t>Ethiopia</t>
  </si>
  <si>
    <t>Nicaragua</t>
  </si>
  <si>
    <t>Jersey</t>
  </si>
  <si>
    <t>Kyrgyzstan</t>
  </si>
  <si>
    <t>Angola</t>
  </si>
  <si>
    <t>Uganda</t>
  </si>
  <si>
    <t>Haiti</t>
  </si>
  <si>
    <t>Liechtenstein</t>
  </si>
  <si>
    <t>Madagascar</t>
  </si>
  <si>
    <t>Netherlands Antilles</t>
  </si>
  <si>
    <t>Mozambique</t>
  </si>
  <si>
    <t>Uzbekistan</t>
  </si>
  <si>
    <t>Guadeloupe</t>
  </si>
  <si>
    <t>Laos</t>
  </si>
  <si>
    <t>Côte d’Ivoire</t>
  </si>
  <si>
    <t>Palestinian Territories</t>
  </si>
  <si>
    <t>Andorra</t>
  </si>
  <si>
    <t>Congo [DRC]</t>
  </si>
  <si>
    <t>Syria</t>
  </si>
  <si>
    <t>Brunei</t>
  </si>
  <si>
    <t>Bhutan</t>
  </si>
  <si>
    <t>Zimbabwe</t>
  </si>
  <si>
    <t>Bermuda</t>
  </si>
  <si>
    <t>Martinique</t>
  </si>
  <si>
    <t>Sudan</t>
  </si>
  <si>
    <t>Iraq</t>
  </si>
  <si>
    <t>Cameroon</t>
  </si>
  <si>
    <t>Montenegro</t>
  </si>
  <si>
    <t>Zambia</t>
  </si>
  <si>
    <t>French Guiana</t>
  </si>
  <si>
    <t>Afghanistan</t>
  </si>
  <si>
    <t>Aruba</t>
  </si>
  <si>
    <t>Barbados</t>
  </si>
  <si>
    <t>Guernsey</t>
  </si>
  <si>
    <t>Namibia</t>
  </si>
  <si>
    <t>Rwanda</t>
  </si>
  <si>
    <t>Maldives</t>
  </si>
  <si>
    <t>Cayman Islands</t>
  </si>
  <si>
    <t>Mali</t>
  </si>
  <si>
    <t>Burkina Faso</t>
  </si>
  <si>
    <t>Guam</t>
  </si>
  <si>
    <t>Isle of Man</t>
  </si>
  <si>
    <t>Libya</t>
  </si>
  <si>
    <t>Gibraltar</t>
  </si>
  <si>
    <t>Botswana</t>
  </si>
  <si>
    <t>Myanmar [Burma]</t>
  </si>
  <si>
    <t>Bahamas</t>
  </si>
  <si>
    <t>Malawi</t>
  </si>
  <si>
    <t>Tajikistan</t>
  </si>
  <si>
    <t>Guyana</t>
  </si>
  <si>
    <t>Burundi</t>
  </si>
  <si>
    <t>Benin</t>
  </si>
  <si>
    <t>Gambia</t>
  </si>
  <si>
    <t>Liberia</t>
  </si>
  <si>
    <t>Togo</t>
  </si>
  <si>
    <t>Dominica</t>
  </si>
  <si>
    <t>Suriname</t>
  </si>
  <si>
    <t>Timor-Leste</t>
  </si>
  <si>
    <t>Antigua and Barbuda</t>
  </si>
  <si>
    <t>Åland Islands</t>
  </si>
  <si>
    <t>Djibouti</t>
  </si>
  <si>
    <t>Guinea</t>
  </si>
  <si>
    <t>U.S. Virgin Islands</t>
  </si>
  <si>
    <t>Mauritania</t>
  </si>
  <si>
    <t>Saint Vincent and the Grenadines</t>
  </si>
  <si>
    <t>Vanuatu</t>
  </si>
  <si>
    <t>Belize</t>
  </si>
  <si>
    <t>Lesotho</t>
  </si>
  <si>
    <t>Sierra Leone</t>
  </si>
  <si>
    <t>Gabon</t>
  </si>
  <si>
    <t>Greenland</t>
  </si>
  <si>
    <t>Niger</t>
  </si>
  <si>
    <t>Yemen</t>
  </si>
  <si>
    <t>Faroe Islands</t>
  </si>
  <si>
    <t>Papua New Guinea</t>
  </si>
  <si>
    <t>Cook Islands</t>
  </si>
  <si>
    <t>Cuba</t>
  </si>
  <si>
    <t>Cape Verde</t>
  </si>
  <si>
    <t>Guinea-Bissau</t>
  </si>
  <si>
    <t>São Tomé and Príncipe</t>
  </si>
  <si>
    <t>Samoa</t>
  </si>
  <si>
    <t>Anguilla</t>
  </si>
  <si>
    <t>Central African Republic</t>
  </si>
  <si>
    <t>Micronesia</t>
  </si>
  <si>
    <t>Saint Lucia</t>
  </si>
  <si>
    <t>Northern Mariana Islands</t>
  </si>
  <si>
    <t>Seychelles</t>
  </si>
  <si>
    <t>Swaziland</t>
  </si>
  <si>
    <t>Turkmenistan</t>
  </si>
  <si>
    <t>British Virgin Islands</t>
  </si>
  <si>
    <t>Saint Pierre and Miquelon</t>
  </si>
  <si>
    <t>Solomon Islands</t>
  </si>
  <si>
    <t>Mayotte</t>
  </si>
  <si>
    <t>Grenada</t>
  </si>
  <si>
    <t>Comoros</t>
  </si>
  <si>
    <t>Palau</t>
  </si>
  <si>
    <t>Tonga</t>
  </si>
  <si>
    <t>Vatican City</t>
  </si>
  <si>
    <t>American Samoa</t>
  </si>
  <si>
    <t>Saint Kitts and Nevis</t>
  </si>
  <si>
    <t>San Marino</t>
  </si>
  <si>
    <t>Somalia</t>
  </si>
  <si>
    <t>Turks and Caicos Islands</t>
  </si>
  <si>
    <t>Saint John's</t>
  </si>
  <si>
    <t>Antwerpen</t>
  </si>
  <si>
    <t>Saint-Hyacinthe</t>
  </si>
  <si>
    <t>Saint-Laurent</t>
  </si>
  <si>
    <t>Saint-Ouen</t>
  </si>
  <si>
    <t>Saint-Maur-des-Fosses</t>
  </si>
  <si>
    <t>Saint-Etienne</t>
  </si>
  <si>
    <t>Saint-Denis</t>
  </si>
  <si>
    <t>Saint Albans</t>
  </si>
  <si>
    <t>Phnom Penh</t>
  </si>
  <si>
    <t>Saint Petersburg</t>
  </si>
  <si>
    <t>Fort Lauderdale</t>
  </si>
  <si>
    <t>Saint Louis</t>
  </si>
  <si>
    <t>Fort Worth</t>
  </si>
  <si>
    <t>Fort Wayne</t>
  </si>
  <si>
    <t>Saint Paul</t>
  </si>
  <si>
    <t>Fort Collins</t>
  </si>
  <si>
    <t>Korea, Republic of</t>
  </si>
  <si>
    <t>Taiwan, Province of China</t>
  </si>
  <si>
    <t>Saint Catharines</t>
  </si>
  <si>
    <t>NueSaintra Señora de La Paz</t>
  </si>
  <si>
    <t>CaSaintellon</t>
  </si>
  <si>
    <t>EdgbaSainton</t>
  </si>
  <si>
    <t>EaSaint Sparta</t>
  </si>
  <si>
    <t>WinSainton Salem</t>
  </si>
  <si>
    <t>City of InduSaintry</t>
  </si>
  <si>
    <t>male</t>
  </si>
  <si>
    <t>25-34</t>
  </si>
  <si>
    <t>female</t>
  </si>
  <si>
    <t>15-24</t>
  </si>
  <si>
    <t>35-44</t>
  </si>
  <si>
    <t>45-54</t>
  </si>
  <si>
    <t>55-64</t>
  </si>
  <si>
    <t>Islamic Republic of Iran</t>
  </si>
  <si>
    <t>Suisse</t>
  </si>
  <si>
    <t>Korea</t>
  </si>
  <si>
    <t>China (Peopleâ€™s Republic of)</t>
  </si>
  <si>
    <t>&gt;65</t>
  </si>
  <si>
    <t>Chinese Taipei</t>
  </si>
  <si>
    <t>Russian Federation</t>
  </si>
  <si>
    <t>European Union</t>
  </si>
  <si>
    <t>Slovak Republic</t>
  </si>
  <si>
    <t>Belgique</t>
  </si>
  <si>
    <t>Serbia and Montenegro (pre-June 2006)</t>
  </si>
  <si>
    <t>Espagne</t>
  </si>
  <si>
    <t>Hong Kong China</t>
  </si>
  <si>
    <t>Afrique du Sud</t>
  </si>
  <si>
    <t>Italie</t>
  </si>
  <si>
    <t>Saint Helena</t>
  </si>
  <si>
    <t>Macao (China)</t>
  </si>
  <si>
    <t>Democratic Republic of the Congo</t>
  </si>
  <si>
    <t>Virgin Islands (UK)</t>
  </si>
  <si>
    <t>Lao People's Democratic Republic</t>
  </si>
  <si>
    <t>United States Virgin Islands</t>
  </si>
  <si>
    <t>Former Yugoslav Republic of Macedonia (FYROM)</t>
  </si>
  <si>
    <t>Kiribati</t>
  </si>
  <si>
    <t>Congo</t>
  </si>
  <si>
    <t>Tarawa</t>
  </si>
  <si>
    <t>South Tarawa</t>
  </si>
  <si>
    <t>Jamestown</t>
  </si>
  <si>
    <t> -5.716667</t>
  </si>
  <si>
    <t>Virgin Islands</t>
  </si>
  <si>
    <t>AF</t>
  </si>
  <si>
    <t>AFG</t>
  </si>
  <si>
    <t>ISO 3166-2:AF</t>
  </si>
  <si>
    <t>AX</t>
  </si>
  <si>
    <t>ALA</t>
  </si>
  <si>
    <t>ISO 3166-2:AX</t>
  </si>
  <si>
    <t>AL</t>
  </si>
  <si>
    <t>ALB</t>
  </si>
  <si>
    <t>ISO 3166-2:AL</t>
  </si>
  <si>
    <t>DZ</t>
  </si>
  <si>
    <t>DZA</t>
  </si>
  <si>
    <t>ISO 3166-2:DZ</t>
  </si>
  <si>
    <t>AS</t>
  </si>
  <si>
    <t>ASM</t>
  </si>
  <si>
    <t>ISO 3166-2:AS</t>
  </si>
  <si>
    <t>AD</t>
  </si>
  <si>
    <t>AND</t>
  </si>
  <si>
    <t>ISO 3166-2:AD</t>
  </si>
  <si>
    <t>AO</t>
  </si>
  <si>
    <t>AGO</t>
  </si>
  <si>
    <t>ISO 3166-2:AO</t>
  </si>
  <si>
    <t>AI</t>
  </si>
  <si>
    <t>AIA</t>
  </si>
  <si>
    <t>ISO 3166-2:AI</t>
  </si>
  <si>
    <t>AQ</t>
  </si>
  <si>
    <t>ATA</t>
  </si>
  <si>
    <t>ISO 3166-2:AQ</t>
  </si>
  <si>
    <t>AG</t>
  </si>
  <si>
    <t>ATG</t>
  </si>
  <si>
    <t>ISO 3166-2:AG</t>
  </si>
  <si>
    <t>AR</t>
  </si>
  <si>
    <t>ARG</t>
  </si>
  <si>
    <t>ISO 3166-2:AR</t>
  </si>
  <si>
    <t>AM</t>
  </si>
  <si>
    <t>ARM</t>
  </si>
  <si>
    <t>ISO 3166-2:AM</t>
  </si>
  <si>
    <t>AW</t>
  </si>
  <si>
    <t>ABW</t>
  </si>
  <si>
    <t>ISO 3166-2:AW</t>
  </si>
  <si>
    <t>AU</t>
  </si>
  <si>
    <t>AUS</t>
  </si>
  <si>
    <t>ISO 3166-2:AU</t>
  </si>
  <si>
    <t>AT</t>
  </si>
  <si>
    <t>AUT</t>
  </si>
  <si>
    <t>ISO 3166-2:AT</t>
  </si>
  <si>
    <t>AZ</t>
  </si>
  <si>
    <t>AZE</t>
  </si>
  <si>
    <t>ISO 3166-2:AZ</t>
  </si>
  <si>
    <t>BS</t>
  </si>
  <si>
    <t>BHS</t>
  </si>
  <si>
    <t>ISO 3166-2:BS</t>
  </si>
  <si>
    <t>BH</t>
  </si>
  <si>
    <t>BHR</t>
  </si>
  <si>
    <t>ISO 3166-2:BH</t>
  </si>
  <si>
    <t>BD</t>
  </si>
  <si>
    <t>BGD</t>
  </si>
  <si>
    <t>ISO 3166-2:BD</t>
  </si>
  <si>
    <t>BB</t>
  </si>
  <si>
    <t>BRB</t>
  </si>
  <si>
    <t>ISO 3166-2:BB</t>
  </si>
  <si>
    <t>BY</t>
  </si>
  <si>
    <t>BLR</t>
  </si>
  <si>
    <t>ISO 3166-2:BY</t>
  </si>
  <si>
    <t>BE</t>
  </si>
  <si>
    <t>BEL</t>
  </si>
  <si>
    <t>ISO 3166-2:BE</t>
  </si>
  <si>
    <t>BZ</t>
  </si>
  <si>
    <t>BLZ</t>
  </si>
  <si>
    <t>ISO 3166-2:BZ</t>
  </si>
  <si>
    <t>BJ</t>
  </si>
  <si>
    <t>BEN</t>
  </si>
  <si>
    <t>ISO 3166-2:BJ</t>
  </si>
  <si>
    <t>BM</t>
  </si>
  <si>
    <t>BMU</t>
  </si>
  <si>
    <t>ISO 3166-2:BM</t>
  </si>
  <si>
    <t>BT</t>
  </si>
  <si>
    <t>BTN</t>
  </si>
  <si>
    <t>ISO 3166-2:BT</t>
  </si>
  <si>
    <t>BO</t>
  </si>
  <si>
    <t>BOL</t>
  </si>
  <si>
    <t>ISO 3166-2:BO</t>
  </si>
  <si>
    <t>BQ</t>
  </si>
  <si>
    <t>BES</t>
  </si>
  <si>
    <t>ISO 3166-2:BQ</t>
  </si>
  <si>
    <t>BA</t>
  </si>
  <si>
    <t>BIH</t>
  </si>
  <si>
    <t>ISO 3166-2:BA</t>
  </si>
  <si>
    <t>BW</t>
  </si>
  <si>
    <t>BWA</t>
  </si>
  <si>
    <t>ISO 3166-2:BW</t>
  </si>
  <si>
    <t>BV</t>
  </si>
  <si>
    <t>BVT</t>
  </si>
  <si>
    <t>ISO 3166-2:BV</t>
  </si>
  <si>
    <t>BR</t>
  </si>
  <si>
    <t>BRA</t>
  </si>
  <si>
    <t>ISO 3166-2:BR</t>
  </si>
  <si>
    <t>IO</t>
  </si>
  <si>
    <t>IOT</t>
  </si>
  <si>
    <t>ISO 3166-2:IO</t>
  </si>
  <si>
    <t>BN</t>
  </si>
  <si>
    <t>BRN</t>
  </si>
  <si>
    <t>ISO 3166-2:BN</t>
  </si>
  <si>
    <t>BG</t>
  </si>
  <si>
    <t>BGR</t>
  </si>
  <si>
    <t>ISO 3166-2:BG</t>
  </si>
  <si>
    <t>BF</t>
  </si>
  <si>
    <t>BFA</t>
  </si>
  <si>
    <t>ISO 3166-2:BF</t>
  </si>
  <si>
    <t>BI</t>
  </si>
  <si>
    <t>BDI</t>
  </si>
  <si>
    <t>ISO 3166-2:BI</t>
  </si>
  <si>
    <t>KH</t>
  </si>
  <si>
    <t>KHM</t>
  </si>
  <si>
    <t>ISO 3166-2:KH</t>
  </si>
  <si>
    <t>CM</t>
  </si>
  <si>
    <t>CMR</t>
  </si>
  <si>
    <t>ISO 3166-2:CM</t>
  </si>
  <si>
    <t>CA</t>
  </si>
  <si>
    <t>CAN</t>
  </si>
  <si>
    <t>ISO 3166-2:CA</t>
  </si>
  <si>
    <t>CV</t>
  </si>
  <si>
    <t>CPV</t>
  </si>
  <si>
    <t>ISO 3166-2:CV</t>
  </si>
  <si>
    <t>KY</t>
  </si>
  <si>
    <t>CYM</t>
  </si>
  <si>
    <t>ISO 3166-2:KY</t>
  </si>
  <si>
    <t>CF</t>
  </si>
  <si>
    <t>CAF</t>
  </si>
  <si>
    <t>ISO 3166-2:CF</t>
  </si>
  <si>
    <t>TD</t>
  </si>
  <si>
    <t>TCD</t>
  </si>
  <si>
    <t>ISO 3166-2:TD</t>
  </si>
  <si>
    <t>CL</t>
  </si>
  <si>
    <t>CHL</t>
  </si>
  <si>
    <t>ISO 3166-2:CL</t>
  </si>
  <si>
    <t>CN</t>
  </si>
  <si>
    <t>CHN</t>
  </si>
  <si>
    <t>ISO 3166-2:CN</t>
  </si>
  <si>
    <t>CX</t>
  </si>
  <si>
    <t>CXR</t>
  </si>
  <si>
    <t>ISO 3166-2:CX</t>
  </si>
  <si>
    <t>CC</t>
  </si>
  <si>
    <t>CCK</t>
  </si>
  <si>
    <t>ISO 3166-2:CC</t>
  </si>
  <si>
    <t>CO</t>
  </si>
  <si>
    <t>COL</t>
  </si>
  <si>
    <t>ISO 3166-2:CO</t>
  </si>
  <si>
    <t>KM</t>
  </si>
  <si>
    <t>COM</t>
  </si>
  <si>
    <t>ISO 3166-2:KM</t>
  </si>
  <si>
    <t>CG</t>
  </si>
  <si>
    <t>COG</t>
  </si>
  <si>
    <t>ISO 3166-2:CG</t>
  </si>
  <si>
    <t>CD</t>
  </si>
  <si>
    <t>COD</t>
  </si>
  <si>
    <t>ISO 3166-2:CD</t>
  </si>
  <si>
    <t>CK</t>
  </si>
  <si>
    <t>COK</t>
  </si>
  <si>
    <t>ISO 3166-2:CK</t>
  </si>
  <si>
    <t>CR</t>
  </si>
  <si>
    <t>CRI</t>
  </si>
  <si>
    <t>ISO 3166-2:CR</t>
  </si>
  <si>
    <t>CI</t>
  </si>
  <si>
    <t>CIV</t>
  </si>
  <si>
    <t>ISO 3166-2:CI</t>
  </si>
  <si>
    <t>HR</t>
  </si>
  <si>
    <t>HRV</t>
  </si>
  <si>
    <t>ISO 3166-2:HR</t>
  </si>
  <si>
    <t>CU</t>
  </si>
  <si>
    <t>CUB</t>
  </si>
  <si>
    <t>ISO 3166-2:CU</t>
  </si>
  <si>
    <t>CW</t>
  </si>
  <si>
    <t>CUW</t>
  </si>
  <si>
    <t>ISO 3166-2:CW</t>
  </si>
  <si>
    <t>CY</t>
  </si>
  <si>
    <t>CYP</t>
  </si>
  <si>
    <t>ISO 3166-2:CY</t>
  </si>
  <si>
    <t>CZ</t>
  </si>
  <si>
    <t>CZE</t>
  </si>
  <si>
    <t>ISO 3166-2:CZ</t>
  </si>
  <si>
    <t>DK</t>
  </si>
  <si>
    <t>DNK</t>
  </si>
  <si>
    <t>ISO 3166-2:DK</t>
  </si>
  <si>
    <t>DJ</t>
  </si>
  <si>
    <t>DJI</t>
  </si>
  <si>
    <t>ISO 3166-2:DJ</t>
  </si>
  <si>
    <t>DM</t>
  </si>
  <si>
    <t>DMA</t>
  </si>
  <si>
    <t>ISO 3166-2:DM</t>
  </si>
  <si>
    <t>DO</t>
  </si>
  <si>
    <t>DOM</t>
  </si>
  <si>
    <t>ISO 3166-2:DO</t>
  </si>
  <si>
    <t>EC</t>
  </si>
  <si>
    <t>ECU</t>
  </si>
  <si>
    <t>ISO 3166-2:EC</t>
  </si>
  <si>
    <t>EG</t>
  </si>
  <si>
    <t>EGY</t>
  </si>
  <si>
    <t>ISO 3166-2:EG</t>
  </si>
  <si>
    <t>SV</t>
  </si>
  <si>
    <t>SLV</t>
  </si>
  <si>
    <t>ISO 3166-2:SV</t>
  </si>
  <si>
    <t>GQ</t>
  </si>
  <si>
    <t>GNQ</t>
  </si>
  <si>
    <t>ISO 3166-2:GQ</t>
  </si>
  <si>
    <t>ER</t>
  </si>
  <si>
    <t>ERI</t>
  </si>
  <si>
    <t>ISO 3166-2:ER</t>
  </si>
  <si>
    <t>EE</t>
  </si>
  <si>
    <t>EST</t>
  </si>
  <si>
    <t>ISO 3166-2:EE</t>
  </si>
  <si>
    <t>ET</t>
  </si>
  <si>
    <t>ETH</t>
  </si>
  <si>
    <t>ISO 3166-2:ET</t>
  </si>
  <si>
    <t>FK</t>
  </si>
  <si>
    <t>FLK</t>
  </si>
  <si>
    <t>ISO 3166-2:FK</t>
  </si>
  <si>
    <t>FO</t>
  </si>
  <si>
    <t>FRO</t>
  </si>
  <si>
    <t>ISO 3166-2:FO</t>
  </si>
  <si>
    <t>FJ</t>
  </si>
  <si>
    <t>FJI</t>
  </si>
  <si>
    <t>ISO 3166-2:FJ</t>
  </si>
  <si>
    <t>FI</t>
  </si>
  <si>
    <t>FIN</t>
  </si>
  <si>
    <t>ISO 3166-2:FI</t>
  </si>
  <si>
    <t>FR</t>
  </si>
  <si>
    <t>FRA</t>
  </si>
  <si>
    <t>ISO 3166-2:FR</t>
  </si>
  <si>
    <t>GF</t>
  </si>
  <si>
    <t>GUF</t>
  </si>
  <si>
    <t>ISO 3166-2:GF</t>
  </si>
  <si>
    <t>PF</t>
  </si>
  <si>
    <t>PYF</t>
  </si>
  <si>
    <t>ISO 3166-2:PF</t>
  </si>
  <si>
    <t>TF</t>
  </si>
  <si>
    <t>ATF</t>
  </si>
  <si>
    <t>ISO 3166-2:TF</t>
  </si>
  <si>
    <t>GA</t>
  </si>
  <si>
    <t>GAB</t>
  </si>
  <si>
    <t>ISO 3166-2:GA</t>
  </si>
  <si>
    <t>GM</t>
  </si>
  <si>
    <t>GMB</t>
  </si>
  <si>
    <t>ISO 3166-2:GM</t>
  </si>
  <si>
    <t>GE</t>
  </si>
  <si>
    <t>GEO</t>
  </si>
  <si>
    <t>ISO 3166-2:GE</t>
  </si>
  <si>
    <t>DE</t>
  </si>
  <si>
    <t>DEU</t>
  </si>
  <si>
    <t>ISO 3166-2:DE</t>
  </si>
  <si>
    <t>GH</t>
  </si>
  <si>
    <t>GHA</t>
  </si>
  <si>
    <t>ISO 3166-2:GH</t>
  </si>
  <si>
    <t>GI</t>
  </si>
  <si>
    <t>GIB</t>
  </si>
  <si>
    <t>ISO 3166-2:GI</t>
  </si>
  <si>
    <t>GR</t>
  </si>
  <si>
    <t>GRC</t>
  </si>
  <si>
    <t>ISO 3166-2:GR</t>
  </si>
  <si>
    <t>GL</t>
  </si>
  <si>
    <t>GRL</t>
  </si>
  <si>
    <t>ISO 3166-2:GL</t>
  </si>
  <si>
    <t>GD</t>
  </si>
  <si>
    <t>GRD</t>
  </si>
  <si>
    <t>ISO 3166-2:GD</t>
  </si>
  <si>
    <t>GP</t>
  </si>
  <si>
    <t>GLP</t>
  </si>
  <si>
    <t>ISO 3166-2:GP</t>
  </si>
  <si>
    <t>GU</t>
  </si>
  <si>
    <t>GUM</t>
  </si>
  <si>
    <t>ISO 3166-2:GU</t>
  </si>
  <si>
    <t>GT</t>
  </si>
  <si>
    <t>GTM</t>
  </si>
  <si>
    <t>ISO 3166-2:GT</t>
  </si>
  <si>
    <t>GG</t>
  </si>
  <si>
    <t>GGY</t>
  </si>
  <si>
    <t>ISO 3166-2:GG</t>
  </si>
  <si>
    <t>GN</t>
  </si>
  <si>
    <t>GIN</t>
  </si>
  <si>
    <t>ISO 3166-2:GN</t>
  </si>
  <si>
    <t>GW</t>
  </si>
  <si>
    <t>GNB</t>
  </si>
  <si>
    <t>ISO 3166-2:GW</t>
  </si>
  <si>
    <t>GY</t>
  </si>
  <si>
    <t>GUY</t>
  </si>
  <si>
    <t>ISO 3166-2:GY</t>
  </si>
  <si>
    <t>HT</t>
  </si>
  <si>
    <t>HTI</t>
  </si>
  <si>
    <t>ISO 3166-2:HT</t>
  </si>
  <si>
    <t>HM</t>
  </si>
  <si>
    <t>HMD</t>
  </si>
  <si>
    <t>ISO 3166-2:HM</t>
  </si>
  <si>
    <t>VA</t>
  </si>
  <si>
    <t>VAT</t>
  </si>
  <si>
    <t>ISO 3166-2:VA</t>
  </si>
  <si>
    <t>HN</t>
  </si>
  <si>
    <t>HND</t>
  </si>
  <si>
    <t>ISO 3166-2:HN</t>
  </si>
  <si>
    <t>HK</t>
  </si>
  <si>
    <t>HKG</t>
  </si>
  <si>
    <t>ISO 3166-2:HK</t>
  </si>
  <si>
    <t>HU</t>
  </si>
  <si>
    <t>HUN</t>
  </si>
  <si>
    <t>ISO 3166-2:HU</t>
  </si>
  <si>
    <t>IS</t>
  </si>
  <si>
    <t>ISL</t>
  </si>
  <si>
    <t>ISO 3166-2:IS</t>
  </si>
  <si>
    <t>IN</t>
  </si>
  <si>
    <t>IND</t>
  </si>
  <si>
    <t>ISO 3166-2:IN</t>
  </si>
  <si>
    <t>ID</t>
  </si>
  <si>
    <t>IDN</t>
  </si>
  <si>
    <t>ISO 3166-2:ID</t>
  </si>
  <si>
    <t>IR</t>
  </si>
  <si>
    <t>IRN</t>
  </si>
  <si>
    <t>ISO 3166-2:IR</t>
  </si>
  <si>
    <t>IQ</t>
  </si>
  <si>
    <t>IRQ</t>
  </si>
  <si>
    <t>ISO 3166-2:IQ</t>
  </si>
  <si>
    <t>IE</t>
  </si>
  <si>
    <t>IRL</t>
  </si>
  <si>
    <t>ISO 3166-2:IE</t>
  </si>
  <si>
    <t>IM</t>
  </si>
  <si>
    <t>IMN</t>
  </si>
  <si>
    <t>ISO 3166-2:IM</t>
  </si>
  <si>
    <t>IL</t>
  </si>
  <si>
    <t>ISR</t>
  </si>
  <si>
    <t>ISO 3166-2:IL</t>
  </si>
  <si>
    <t>IT</t>
  </si>
  <si>
    <t>ITA</t>
  </si>
  <si>
    <t>ISO 3166-2:IT</t>
  </si>
  <si>
    <t>JM</t>
  </si>
  <si>
    <t>JAM</t>
  </si>
  <si>
    <t>ISO 3166-2:JM</t>
  </si>
  <si>
    <t>JP</t>
  </si>
  <si>
    <t>JPN</t>
  </si>
  <si>
    <t>ISO 3166-2:JP</t>
  </si>
  <si>
    <t>JE</t>
  </si>
  <si>
    <t>JEY</t>
  </si>
  <si>
    <t>ISO 3166-2:JE</t>
  </si>
  <si>
    <t>JO</t>
  </si>
  <si>
    <t>JOR</t>
  </si>
  <si>
    <t>ISO 3166-2:JO</t>
  </si>
  <si>
    <t>KZ</t>
  </si>
  <si>
    <t>KAZ</t>
  </si>
  <si>
    <t>ISO 3166-2:KZ</t>
  </si>
  <si>
    <t>KE</t>
  </si>
  <si>
    <t>KEN</t>
  </si>
  <si>
    <t>ISO 3166-2:KE</t>
  </si>
  <si>
    <t>KI</t>
  </si>
  <si>
    <t>KIR</t>
  </si>
  <si>
    <t>ISO 3166-2:KI</t>
  </si>
  <si>
    <t>KP</t>
  </si>
  <si>
    <t>PRK</t>
  </si>
  <si>
    <t>ISO 3166-2:KP</t>
  </si>
  <si>
    <t>KR</t>
  </si>
  <si>
    <t>KOR</t>
  </si>
  <si>
    <t>ISO 3166-2:KR</t>
  </si>
  <si>
    <t>KW</t>
  </si>
  <si>
    <t>KWT</t>
  </si>
  <si>
    <t>ISO 3166-2:KW</t>
  </si>
  <si>
    <t>KG</t>
  </si>
  <si>
    <t>KGZ</t>
  </si>
  <si>
    <t>ISO 3166-2:KG</t>
  </si>
  <si>
    <t>LA</t>
  </si>
  <si>
    <t>LAO</t>
  </si>
  <si>
    <t>ISO 3166-2:LA</t>
  </si>
  <si>
    <t>LV</t>
  </si>
  <si>
    <t>LVA</t>
  </si>
  <si>
    <t>ISO 3166-2:LV</t>
  </si>
  <si>
    <t>LB</t>
  </si>
  <si>
    <t>LBN</t>
  </si>
  <si>
    <t>ISO 3166-2:LB</t>
  </si>
  <si>
    <t>LS</t>
  </si>
  <si>
    <t>LSO</t>
  </si>
  <si>
    <t>ISO 3166-2:LS</t>
  </si>
  <si>
    <t>LR</t>
  </si>
  <si>
    <t>LBR</t>
  </si>
  <si>
    <t>ISO 3166-2:LR</t>
  </si>
  <si>
    <t>LY</t>
  </si>
  <si>
    <t>LBY</t>
  </si>
  <si>
    <t>ISO 3166-2:LY</t>
  </si>
  <si>
    <t>LI</t>
  </si>
  <si>
    <t>LIE</t>
  </si>
  <si>
    <t>ISO 3166-2:LI</t>
  </si>
  <si>
    <t>LT</t>
  </si>
  <si>
    <t>LTU</t>
  </si>
  <si>
    <t>ISO 3166-2:LT</t>
  </si>
  <si>
    <t>LU</t>
  </si>
  <si>
    <t>LUX</t>
  </si>
  <si>
    <t>ISO 3166-2:LU</t>
  </si>
  <si>
    <t>MO</t>
  </si>
  <si>
    <t>MAC</t>
  </si>
  <si>
    <t>ISO 3166-2:MO</t>
  </si>
  <si>
    <t>MK</t>
  </si>
  <si>
    <t>MKD</t>
  </si>
  <si>
    <t>ISO 3166-2:MK</t>
  </si>
  <si>
    <t>MG</t>
  </si>
  <si>
    <t>MDG</t>
  </si>
  <si>
    <t>ISO 3166-2:MG</t>
  </si>
  <si>
    <t>MW</t>
  </si>
  <si>
    <t>MWI</t>
  </si>
  <si>
    <t>ISO 3166-2:MW</t>
  </si>
  <si>
    <t>MY</t>
  </si>
  <si>
    <t>MYS</t>
  </si>
  <si>
    <t>ISO 3166-2:MY</t>
  </si>
  <si>
    <t>MV</t>
  </si>
  <si>
    <t>MDV</t>
  </si>
  <si>
    <t>ISO 3166-2:MV</t>
  </si>
  <si>
    <t>ML</t>
  </si>
  <si>
    <t>MLI</t>
  </si>
  <si>
    <t>ISO 3166-2:ML</t>
  </si>
  <si>
    <t>MT</t>
  </si>
  <si>
    <t>MLT</t>
  </si>
  <si>
    <t>ISO 3166-2:MT</t>
  </si>
  <si>
    <t>MH</t>
  </si>
  <si>
    <t>MHL</t>
  </si>
  <si>
    <t>ISO 3166-2:MH</t>
  </si>
  <si>
    <t>MQ</t>
  </si>
  <si>
    <t>MTQ</t>
  </si>
  <si>
    <t>ISO 3166-2:MQ</t>
  </si>
  <si>
    <t>MR</t>
  </si>
  <si>
    <t>MRT</t>
  </si>
  <si>
    <t>ISO 3166-2:MR</t>
  </si>
  <si>
    <t>MU</t>
  </si>
  <si>
    <t>MUS</t>
  </si>
  <si>
    <t>ISO 3166-2:MU</t>
  </si>
  <si>
    <t>YT</t>
  </si>
  <si>
    <t>MYT</t>
  </si>
  <si>
    <t>ISO 3166-2:YT</t>
  </si>
  <si>
    <t>MX</t>
  </si>
  <si>
    <t>MEX</t>
  </si>
  <si>
    <t>ISO 3166-2:MX</t>
  </si>
  <si>
    <t>FM</t>
  </si>
  <si>
    <t>FSM</t>
  </si>
  <si>
    <t>ISO 3166-2:FM</t>
  </si>
  <si>
    <t>MD</t>
  </si>
  <si>
    <t>MDA</t>
  </si>
  <si>
    <t>ISO 3166-2:MD</t>
  </si>
  <si>
    <t>MC</t>
  </si>
  <si>
    <t>MCO</t>
  </si>
  <si>
    <t>ISO 3166-2:MC</t>
  </si>
  <si>
    <t>MN</t>
  </si>
  <si>
    <t>MNG</t>
  </si>
  <si>
    <t>ISO 3166-2:MN</t>
  </si>
  <si>
    <t>ME</t>
  </si>
  <si>
    <t>MNE</t>
  </si>
  <si>
    <t>ISO 3166-2:ME</t>
  </si>
  <si>
    <t>MS</t>
  </si>
  <si>
    <t>MSR</t>
  </si>
  <si>
    <t>ISO 3166-2:MS</t>
  </si>
  <si>
    <t>MA</t>
  </si>
  <si>
    <t>MAR</t>
  </si>
  <si>
    <t>ISO 3166-2:MA</t>
  </si>
  <si>
    <t>MZ</t>
  </si>
  <si>
    <t>MOZ</t>
  </si>
  <si>
    <t>ISO 3166-2:MZ</t>
  </si>
  <si>
    <t>MM</t>
  </si>
  <si>
    <t>MMR</t>
  </si>
  <si>
    <t>ISO 3166-2:MM</t>
  </si>
  <si>
    <t>NA</t>
  </si>
  <si>
    <t>NAM</t>
  </si>
  <si>
    <t>ISO 3166-2:NA</t>
  </si>
  <si>
    <t>NR</t>
  </si>
  <si>
    <t>NRU</t>
  </si>
  <si>
    <t>ISO 3166-2:NR</t>
  </si>
  <si>
    <t>NP</t>
  </si>
  <si>
    <t>NPL</t>
  </si>
  <si>
    <t>ISO 3166-2:NP</t>
  </si>
  <si>
    <t>NL</t>
  </si>
  <si>
    <t>NLD</t>
  </si>
  <si>
    <t>ISO 3166-2:NL</t>
  </si>
  <si>
    <t>NC</t>
  </si>
  <si>
    <t>NCL</t>
  </si>
  <si>
    <t>ISO 3166-2:NC</t>
  </si>
  <si>
    <t>NZ</t>
  </si>
  <si>
    <t>NZL</t>
  </si>
  <si>
    <t>ISO 3166-2:NZ</t>
  </si>
  <si>
    <t>NI</t>
  </si>
  <si>
    <t>NIC</t>
  </si>
  <si>
    <t>ISO 3166-2:NI</t>
  </si>
  <si>
    <t>NE</t>
  </si>
  <si>
    <t>NER</t>
  </si>
  <si>
    <t>ISO 3166-2:NE</t>
  </si>
  <si>
    <t>NG</t>
  </si>
  <si>
    <t>NGA</t>
  </si>
  <si>
    <t>ISO 3166-2:NG</t>
  </si>
  <si>
    <t>NU</t>
  </si>
  <si>
    <t>NIU</t>
  </si>
  <si>
    <t>ISO 3166-2:NU</t>
  </si>
  <si>
    <t>NF</t>
  </si>
  <si>
    <t>NFK</t>
  </si>
  <si>
    <t>ISO 3166-2:NF</t>
  </si>
  <si>
    <t>MP</t>
  </si>
  <si>
    <t>MNP</t>
  </si>
  <si>
    <t>ISO 3166-2:MP</t>
  </si>
  <si>
    <t>NO</t>
  </si>
  <si>
    <t>NOR</t>
  </si>
  <si>
    <t>ISO 3166-2:NO</t>
  </si>
  <si>
    <t>OM</t>
  </si>
  <si>
    <t>OMN</t>
  </si>
  <si>
    <t>ISO 3166-2:OM</t>
  </si>
  <si>
    <t>PK</t>
  </si>
  <si>
    <t>PAK</t>
  </si>
  <si>
    <t>ISO 3166-2:PK</t>
  </si>
  <si>
    <t>PW</t>
  </si>
  <si>
    <t>PLW</t>
  </si>
  <si>
    <t>ISO 3166-2:PW</t>
  </si>
  <si>
    <t>PS</t>
  </si>
  <si>
    <t>PSE</t>
  </si>
  <si>
    <t>ISO 3166-2:PS</t>
  </si>
  <si>
    <t>PA</t>
  </si>
  <si>
    <t>PAN</t>
  </si>
  <si>
    <t>ISO 3166-2:PA</t>
  </si>
  <si>
    <t>PG</t>
  </si>
  <si>
    <t>PNG</t>
  </si>
  <si>
    <t>ISO 3166-2:PG</t>
  </si>
  <si>
    <t>PY</t>
  </si>
  <si>
    <t>PRY</t>
  </si>
  <si>
    <t>ISO 3166-2:PY</t>
  </si>
  <si>
    <t>PE</t>
  </si>
  <si>
    <t>PER</t>
  </si>
  <si>
    <t>ISO 3166-2:PE</t>
  </si>
  <si>
    <t>PH</t>
  </si>
  <si>
    <t>PHL</t>
  </si>
  <si>
    <t>ISO 3166-2:PH</t>
  </si>
  <si>
    <t>PN</t>
  </si>
  <si>
    <t>PCN</t>
  </si>
  <si>
    <t>ISO 3166-2:PN</t>
  </si>
  <si>
    <t>PL</t>
  </si>
  <si>
    <t>POL</t>
  </si>
  <si>
    <t>ISO 3166-2:PL</t>
  </si>
  <si>
    <t>PT</t>
  </si>
  <si>
    <t>PRT</t>
  </si>
  <si>
    <t>ISO 3166-2:PT</t>
  </si>
  <si>
    <t>PR</t>
  </si>
  <si>
    <t>PRI</t>
  </si>
  <si>
    <t>ISO 3166-2:PR</t>
  </si>
  <si>
    <t>QA</t>
  </si>
  <si>
    <t>QAT</t>
  </si>
  <si>
    <t>ISO 3166-2:QA</t>
  </si>
  <si>
    <t>RE</t>
  </si>
  <si>
    <t>REU</t>
  </si>
  <si>
    <t>ISO 3166-2:RE</t>
  </si>
  <si>
    <t>RO</t>
  </si>
  <si>
    <t>ROU</t>
  </si>
  <si>
    <t>ISO 3166-2:RO</t>
  </si>
  <si>
    <t>RU</t>
  </si>
  <si>
    <t>RUS</t>
  </si>
  <si>
    <t>ISO 3166-2:RU</t>
  </si>
  <si>
    <t>RW</t>
  </si>
  <si>
    <t>RWA</t>
  </si>
  <si>
    <t>ISO 3166-2:RW</t>
  </si>
  <si>
    <t>BL</t>
  </si>
  <si>
    <t>BLM</t>
  </si>
  <si>
    <t>ISO 3166-2:BL</t>
  </si>
  <si>
    <t>SH</t>
  </si>
  <si>
    <t>SHN</t>
  </si>
  <si>
    <t>ISO 3166-2:SH</t>
  </si>
  <si>
    <t>KN</t>
  </si>
  <si>
    <t>KNA</t>
  </si>
  <si>
    <t>ISO 3166-2:KN</t>
  </si>
  <si>
    <t>LC</t>
  </si>
  <si>
    <t>LCA</t>
  </si>
  <si>
    <t>ISO 3166-2:LC</t>
  </si>
  <si>
    <t>MF</t>
  </si>
  <si>
    <t>MAF</t>
  </si>
  <si>
    <t>ISO 3166-2:MF</t>
  </si>
  <si>
    <t>PM</t>
  </si>
  <si>
    <t>SPM</t>
  </si>
  <si>
    <t>ISO 3166-2:PM</t>
  </si>
  <si>
    <t>VC</t>
  </si>
  <si>
    <t>VCT</t>
  </si>
  <si>
    <t>ISO 3166-2:VC</t>
  </si>
  <si>
    <t>WS</t>
  </si>
  <si>
    <t>WSM</t>
  </si>
  <si>
    <t>ISO 3166-2:WS</t>
  </si>
  <si>
    <t>SM</t>
  </si>
  <si>
    <t>SMR</t>
  </si>
  <si>
    <t>ISO 3166-2:SM</t>
  </si>
  <si>
    <t>ST</t>
  </si>
  <si>
    <t>STP</t>
  </si>
  <si>
    <t>ISO 3166-2:ST</t>
  </si>
  <si>
    <t>SA</t>
  </si>
  <si>
    <t>SAU</t>
  </si>
  <si>
    <t>ISO 3166-2:SA</t>
  </si>
  <si>
    <t>SN</t>
  </si>
  <si>
    <t>SEN</t>
  </si>
  <si>
    <t>ISO 3166-2:SN</t>
  </si>
  <si>
    <t>RS</t>
  </si>
  <si>
    <t>SRB</t>
  </si>
  <si>
    <t>ISO 3166-2:RS</t>
  </si>
  <si>
    <t>SC</t>
  </si>
  <si>
    <t>SYC</t>
  </si>
  <si>
    <t>ISO 3166-2:SC</t>
  </si>
  <si>
    <t>SL</t>
  </si>
  <si>
    <t>SLE</t>
  </si>
  <si>
    <t>ISO 3166-2:SL</t>
  </si>
  <si>
    <t>SG</t>
  </si>
  <si>
    <t>SGP</t>
  </si>
  <si>
    <t>ISO 3166-2:SG</t>
  </si>
  <si>
    <t>SX</t>
  </si>
  <si>
    <t>SXM</t>
  </si>
  <si>
    <t>ISO 3166-2:SX</t>
  </si>
  <si>
    <t>SK</t>
  </si>
  <si>
    <t>SVK</t>
  </si>
  <si>
    <t>ISO 3166-2:SK</t>
  </si>
  <si>
    <t>SI</t>
  </si>
  <si>
    <t>SVN</t>
  </si>
  <si>
    <t>ISO 3166-2:SI</t>
  </si>
  <si>
    <t>SB</t>
  </si>
  <si>
    <t>SLB</t>
  </si>
  <si>
    <t>ISO 3166-2:SB</t>
  </si>
  <si>
    <t>SO</t>
  </si>
  <si>
    <t>SOM</t>
  </si>
  <si>
    <t>ISO 3166-2:SO</t>
  </si>
  <si>
    <t>ZA</t>
  </si>
  <si>
    <t>ZAF</t>
  </si>
  <si>
    <t>ISO 3166-2:ZA</t>
  </si>
  <si>
    <t>GS</t>
  </si>
  <si>
    <t>SGS</t>
  </si>
  <si>
    <t>ISO 3166-2:GS</t>
  </si>
  <si>
    <t>SS</t>
  </si>
  <si>
    <t>SSD</t>
  </si>
  <si>
    <t>ISO 3166-2:SS</t>
  </si>
  <si>
    <t>ES</t>
  </si>
  <si>
    <t>ESP</t>
  </si>
  <si>
    <t>ISO 3166-2:ES</t>
  </si>
  <si>
    <t>LK</t>
  </si>
  <si>
    <t>LKA</t>
  </si>
  <si>
    <t>ISO 3166-2:LK</t>
  </si>
  <si>
    <t>SD</t>
  </si>
  <si>
    <t>SDN</t>
  </si>
  <si>
    <t>ISO 3166-2:SD</t>
  </si>
  <si>
    <t>SR</t>
  </si>
  <si>
    <t>SUR</t>
  </si>
  <si>
    <t>ISO 3166-2:SR</t>
  </si>
  <si>
    <t>SJ</t>
  </si>
  <si>
    <t>SJM</t>
  </si>
  <si>
    <t>ISO 3166-2:SJ</t>
  </si>
  <si>
    <t>SZ</t>
  </si>
  <si>
    <t>SWZ</t>
  </si>
  <si>
    <t>ISO 3166-2:SZ</t>
  </si>
  <si>
    <t>SE</t>
  </si>
  <si>
    <t>SWE</t>
  </si>
  <si>
    <t>ISO 3166-2:SE</t>
  </si>
  <si>
    <t>CH</t>
  </si>
  <si>
    <t>CHE</t>
  </si>
  <si>
    <t>ISO 3166-2:CH</t>
  </si>
  <si>
    <t>SY</t>
  </si>
  <si>
    <t>SYR</t>
  </si>
  <si>
    <t>ISO 3166-2:SY</t>
  </si>
  <si>
    <t>TW</t>
  </si>
  <si>
    <t>TWN</t>
  </si>
  <si>
    <t>ISO 3166-2:TW</t>
  </si>
  <si>
    <t>TJ</t>
  </si>
  <si>
    <t>TJK</t>
  </si>
  <si>
    <t>ISO 3166-2:TJ</t>
  </si>
  <si>
    <t>TZ</t>
  </si>
  <si>
    <t>TZA</t>
  </si>
  <si>
    <t>ISO 3166-2:TZ</t>
  </si>
  <si>
    <t>TH</t>
  </si>
  <si>
    <t>THA</t>
  </si>
  <si>
    <t>ISO 3166-2:TH</t>
  </si>
  <si>
    <t>TL</t>
  </si>
  <si>
    <t>TLS</t>
  </si>
  <si>
    <t>ISO 3166-2:TL</t>
  </si>
  <si>
    <t>TG</t>
  </si>
  <si>
    <t>TGO</t>
  </si>
  <si>
    <t>ISO 3166-2:TG</t>
  </si>
  <si>
    <t>TK</t>
  </si>
  <si>
    <t>TKL</t>
  </si>
  <si>
    <t>ISO 3166-2:TK</t>
  </si>
  <si>
    <t>TO</t>
  </si>
  <si>
    <t>TON</t>
  </si>
  <si>
    <t>ISO 3166-2:TO</t>
  </si>
  <si>
    <t>TT</t>
  </si>
  <si>
    <t>TTO</t>
  </si>
  <si>
    <t>ISO 3166-2:TT</t>
  </si>
  <si>
    <t>TN</t>
  </si>
  <si>
    <t>TUN</t>
  </si>
  <si>
    <t>ISO 3166-2:TN</t>
  </si>
  <si>
    <t>TR</t>
  </si>
  <si>
    <t>TUR</t>
  </si>
  <si>
    <t>ISO 3166-2:TR</t>
  </si>
  <si>
    <t>TM</t>
  </si>
  <si>
    <t>TKM</t>
  </si>
  <si>
    <t>ISO 3166-2:TM</t>
  </si>
  <si>
    <t>TC</t>
  </si>
  <si>
    <t>TCA</t>
  </si>
  <si>
    <t>ISO 3166-2:TC</t>
  </si>
  <si>
    <t>TV</t>
  </si>
  <si>
    <t>TUV</t>
  </si>
  <si>
    <t>ISO 3166-2:TV</t>
  </si>
  <si>
    <t>UG</t>
  </si>
  <si>
    <t>UGA</t>
  </si>
  <si>
    <t>ISO 3166-2:UG</t>
  </si>
  <si>
    <t>UA</t>
  </si>
  <si>
    <t>UKR</t>
  </si>
  <si>
    <t>ISO 3166-2:UA</t>
  </si>
  <si>
    <t>AE</t>
  </si>
  <si>
    <t>ARE</t>
  </si>
  <si>
    <t>ISO 3166-2:AE</t>
  </si>
  <si>
    <t>GB</t>
  </si>
  <si>
    <t>GBR</t>
  </si>
  <si>
    <t>ISO 3166-2:GB</t>
  </si>
  <si>
    <t>US</t>
  </si>
  <si>
    <t>USA</t>
  </si>
  <si>
    <t>ISO 3166-2:US</t>
  </si>
  <si>
    <t>UM</t>
  </si>
  <si>
    <t>UMI</t>
  </si>
  <si>
    <t>ISO 3166-2:UM</t>
  </si>
  <si>
    <t>UY</t>
  </si>
  <si>
    <t>URY</t>
  </si>
  <si>
    <t>ISO 3166-2:UY</t>
  </si>
  <si>
    <t>UZ</t>
  </si>
  <si>
    <t>UZB</t>
  </si>
  <si>
    <t>ISO 3166-2:UZ</t>
  </si>
  <si>
    <t>VU</t>
  </si>
  <si>
    <t>VUT</t>
  </si>
  <si>
    <t>ISO 3166-2:VU</t>
  </si>
  <si>
    <t>VE</t>
  </si>
  <si>
    <t>VEN</t>
  </si>
  <si>
    <t>ISO 3166-2:VE</t>
  </si>
  <si>
    <t>VN</t>
  </si>
  <si>
    <t>VNM</t>
  </si>
  <si>
    <t>ISO 3166-2:VN</t>
  </si>
  <si>
    <t>VG</t>
  </si>
  <si>
    <t>VGB</t>
  </si>
  <si>
    <t>ISO 3166-2:VG</t>
  </si>
  <si>
    <t>VI</t>
  </si>
  <si>
    <t>VIR</t>
  </si>
  <si>
    <t>ISO 3166-2:VI</t>
  </si>
  <si>
    <t>WF</t>
  </si>
  <si>
    <t>WLF</t>
  </si>
  <si>
    <t>ISO 3166-2:WF</t>
  </si>
  <si>
    <t>EH</t>
  </si>
  <si>
    <t>ESH</t>
  </si>
  <si>
    <t>ISO 3166-2:EH</t>
  </si>
  <si>
    <t>YE</t>
  </si>
  <si>
    <t>YEM</t>
  </si>
  <si>
    <t>ISO 3166-2:YE</t>
  </si>
  <si>
    <t>ZM</t>
  </si>
  <si>
    <t>ZMB</t>
  </si>
  <si>
    <t>ISO 3166-2:ZM</t>
  </si>
  <si>
    <t>ZW</t>
  </si>
  <si>
    <t>ZWE</t>
  </si>
  <si>
    <t>ISO 3166-2:ZW</t>
  </si>
  <si>
    <t>Antarctica</t>
  </si>
  <si>
    <t>Bolivia, Plurinational State of</t>
  </si>
  <si>
    <t>Bonaire, Sint Eustatius and Saba</t>
  </si>
  <si>
    <t>Bouvet Island</t>
  </si>
  <si>
    <t>British Indian Ocean Territory</t>
  </si>
  <si>
    <t>Brunei Darussalam</t>
  </si>
  <si>
    <t>Chad</t>
  </si>
  <si>
    <t>Christmas Island</t>
  </si>
  <si>
    <t>Cocos (Keeling) Islands</t>
  </si>
  <si>
    <t>Congo, the Democratic Republic of the</t>
  </si>
  <si>
    <t>Côte d'Ivoire</t>
  </si>
  <si>
    <t>Curaçao</t>
  </si>
  <si>
    <t>Equatorial Guinea</t>
  </si>
  <si>
    <t>Eritrea</t>
  </si>
  <si>
    <t>Falkland Islands (Malvinas)</t>
  </si>
  <si>
    <t>French Southern Territories</t>
  </si>
  <si>
    <t>Heard Island and McDonald Islands</t>
  </si>
  <si>
    <t>Holy See (Vatican City State)</t>
  </si>
  <si>
    <t>Iran, Islamic Republic of</t>
  </si>
  <si>
    <t>Korea, Democratic People's Republic of</t>
  </si>
  <si>
    <t>Macao</t>
  </si>
  <si>
    <t>Macedonia, the former Yugoslav Republic of</t>
  </si>
  <si>
    <t>Marshall Islands</t>
  </si>
  <si>
    <t>Micronesia, Federated States of</t>
  </si>
  <si>
    <t>Moldova, Republic of</t>
  </si>
  <si>
    <t>Montserrat</t>
  </si>
  <si>
    <t>Myanmar</t>
  </si>
  <si>
    <t>Nauru</t>
  </si>
  <si>
    <t>Niue</t>
  </si>
  <si>
    <t>Norfolk Island</t>
  </si>
  <si>
    <t>Palestinian Territory, Occupied</t>
  </si>
  <si>
    <t>Pitcairn</t>
  </si>
  <si>
    <t>Saint Barthélemy</t>
  </si>
  <si>
    <t>Saint Helena, Ascension and Tristan da Cunha</t>
  </si>
  <si>
    <t>Saint Martin (French part)</t>
  </si>
  <si>
    <t>Sao Tome and Principe</t>
  </si>
  <si>
    <t>Sint Maarten (Dutch part)</t>
  </si>
  <si>
    <t>South Georgia and the South Sandwich Islands</t>
  </si>
  <si>
    <t>South Sudan</t>
  </si>
  <si>
    <t>Svalbard and Jan Mayen</t>
  </si>
  <si>
    <t>Syrian Arab Republic</t>
  </si>
  <si>
    <t>Tanzania, United Republic of</t>
  </si>
  <si>
    <t>Tokelau</t>
  </si>
  <si>
    <t>Tuvalu</t>
  </si>
  <si>
    <t>United States Minor Outlying Islands</t>
  </si>
  <si>
    <t>Venezuela, Bolivarian Republic of</t>
  </si>
  <si>
    <t>Viet Nam</t>
  </si>
  <si>
    <t>Virgin Islands, British</t>
  </si>
  <si>
    <t>Virgin Islands, U.S.</t>
  </si>
  <si>
    <t>Wallis and Futuna</t>
  </si>
  <si>
    <t>Western Sahara</t>
  </si>
  <si>
    <t>VB</t>
  </si>
  <si>
    <t>Andorra la Vella</t>
  </si>
  <si>
    <t>ALV,Ando-la-Vyey,Andora,Andora la Vela,Andora la Velja,Andora lja Vehl'ja,Andoro Malnova,Andorra,Andorra Tuan,Andorra a Vella,Andorra la Biella,Andorra la Vella,Andorra la Vielha,Andorra-a-Velha,Andorra-la-Vel'ja,Andorra-la-Vielye,Andorre-la-Vieille,Andò-la-Vyèy,Andòrra la Vièlha,an dao er cheng,andolalabeya,andwra la fyla,Ανδόρρα,Андора ла Веля,Андора ла Веља,Андора ля Вэлья,Андорра-ла-Велья,אנדורה לה וולה,أندورا لا فيلا,አንዶራ ላ ቬላ,アンドラ・ラ・ヴェリャ,安道爾城,안도라라베야</t>
  </si>
  <si>
    <t>P</t>
  </si>
  <si>
    <t>PPLC</t>
  </si>
  <si>
    <t>Europe/Andorra</t>
  </si>
  <si>
    <t>les Escaldes</t>
  </si>
  <si>
    <t>Ehskal'des-Ehndzhordani,Escaldes,Escaldes-Engordany,Les Escaldes,esukarudesu=engorudani jiao qu,lai sai si ka er de-en ge er da,Эскальдес-Энджордани,エスカルデス＝エンゴルダニ教区,萊塞斯卡爾德-恩戈爾達,萊塞斯卡爾德－恩戈爾達</t>
  </si>
  <si>
    <t>PPLA</t>
  </si>
  <si>
    <t>Encamp</t>
  </si>
  <si>
    <t>Ehnkam,Encamp,en kan pu,enkanpu jiao qu,Энкам,エンカンプ教区,恩坎普</t>
  </si>
  <si>
    <t>Sant Julià de Lòria</t>
  </si>
  <si>
    <t>Sant Julia de Loria</t>
  </si>
  <si>
    <t>San Julia,San Julià,San-Dzhulija-de-Lorija,San-Khulija-de-Lorija,Sant Julia de Loria,Sant Julià de Lòria,sheng hu li ya-de luo li ya,Сан-Джулия-де-Лория,Сан-Хулия-де-Лория,サン・ジュリア・デ・ロリア教区,圣胡利娅-德洛里亚,圣胡利娅－德洛里亚</t>
  </si>
  <si>
    <t>la Massana</t>
  </si>
  <si>
    <t>La Macana,La Massana,La Maçana,La-Massana,la Massana,ma sa na,Ла-Массана,ラ・マサナ教区,马萨纳</t>
  </si>
  <si>
    <t>Dubai</t>
  </si>
  <si>
    <t>DXB,Dabei,Dibai,Dibay,Doubayi,Dubae,Dubai,Dubai emiraat,Dubaj,Dubajo,Dubajus,Dubay,Dubayy,Dubaï,Dúbæ,Fort Dabei,dby,dbyy,di bai,dobai,du bai,duba'i,dubai,dubi,tupay,Дубаи,Дубай,דובאי,دبئی,دبي,دبی,दुबई,துபாய்,ดูไบ,ドバイ,杜拜,迪拜,두바이</t>
  </si>
  <si>
    <t>Asia/Dubai</t>
  </si>
  <si>
    <t>AEbu Saby,AUH,Abu Dabi,Abu Dabis,Abu Dhabi,Abu Dhabi emiraat,Abu Zabi,Abu Zaby,Abu Zabye,Abu Zabyo,Abu Ḑabi,Abu-Dabi,Abu-Dabio,Abud Dhabi,Abú Dabí,Abú Dhabí,Abú Zabí,Abū Z̧aby,Abū Z̧abye,Abū Z̧abyo,Abū Z̧abī,Ampou Ntampi,Emirato de Abu Dabi,a bu zha bi,abudabi,abwzby,Äbu Saby,Αμπου Νταμπι,Αμπού Ντάμπι,Абу Даби,Абу-Даби,Абу-Дабі,אבו דאבי,أبوظبي,アブダビ,阿布扎比,아부다비</t>
  </si>
  <si>
    <t>Sharjah</t>
  </si>
  <si>
    <t>Al Sharjah,Ash 'Mariqah,Ash Shariqa,Ash Shariqah,Ash Shāriqa,Ash Shāriqah,Ash ’Mariqah,Ash-Shariqah' emiraat,Ash-Shāriqah' emiraat,SHJ,Sarjo,Schardscha,Shardzha,Sharga,Sharijah,Shariqah,Sharja,Sharjah,Sharzha,Shārijah,Shāriqah,Shārja,alsharqt,carja,sharjh,sharqt,sharuja,xia er jia,Ŝarĵo,Шарджа,Шаржа,שארג'ה,الشارقة,شارجه,شارقة,சார்ஜா,シャールジャ,夏尔迦</t>
  </si>
  <si>
    <t>Al ‘Ayn</t>
  </si>
  <si>
    <t>Al `Ayn</t>
  </si>
  <si>
    <t>Al Ain,Al Ajn,Al `Ayn,Al ‘Ayn,Al'-Ajn,Al-Ain,Al-Ayn,Аль-Айн,العين</t>
  </si>
  <si>
    <t>PPL</t>
  </si>
  <si>
    <t>`Ajmān</t>
  </si>
  <si>
    <t>`Ajman</t>
  </si>
  <si>
    <t>Ajman,Al Ajman,`Ujman,`Ujmān</t>
  </si>
  <si>
    <t>Kabul</t>
  </si>
  <si>
    <t>Cabool,Caboul,Cabul,Cabul - kabl,Cabul - کابل,Cabúl,Caubul,KBL,Kabil,Kaboel,Kabol,Kaboul,Kabul,Kabula,Kabulas,Kabuli,Kabulo,Kabura,Kabúl,Kabûl,Kampoul,Kobul,Kubha,Kábul,Kābol,kabl,kabul,kabula,kabuli,kaburu,kabwl,kapul,ke bu er,khabul,Καμπούλ,Кабул,Кобул,Քաբուլ,קאבול,كابل,كابول,کابل,काबुल,কাবুল,காபூல்,คาบูล,ཀ་བུར,ქაბული,ካቡል,カブール,カーブル,喀布尔,카불</t>
  </si>
  <si>
    <t>Asia/Kabul</t>
  </si>
  <si>
    <t>Kandahār</t>
  </si>
  <si>
    <t>Kandahar</t>
  </si>
  <si>
    <t>Candahar,Kandagar,Kandahar,Kandaharo,Kandahār,Kandhar,Qandahar,Qandahār,Qanḏahāṟ,kan da ha,kandaharu,kndhar,qndhar,Кандагар,קנדאהר,قندهار,كندهار,カンダハール,坎大哈</t>
  </si>
  <si>
    <t>Mazār-e Sharīf</t>
  </si>
  <si>
    <t>Mazar-e Sharif</t>
  </si>
  <si>
    <t>Masar-e Scharif,Mazar-e Sarif,Mazar-e Sharif,Mazar-e Šarif,Mazar-e-Sharif,Mazar-i Szarif,Mazar-i-Sharif,Mazare Srif,Mazari Sharif,Mazari-Sharif,Mazār-e Sharīf,Mazār-e Šarīf,Mazār-i-Sharīf,Mazāre S̄rīf,majaleu-isyalipeu,mazarisharifu,mzar shryf,Мазари-Шариф,مزار شريف,مزار شریف,マザーリシャリーフ,마자르이샤리프</t>
  </si>
  <si>
    <t>Herāt</t>
  </si>
  <si>
    <t>Herat</t>
  </si>
  <si>
    <t>Gerat,Herat,Herāt,Hérat,Kherat,Shahr-e Herat,Shahr-e Herāt,he la te,herato,hrat,Герат,Херат,هرات,ヘラート,赫拉特</t>
  </si>
  <si>
    <t>Jalālābād</t>
  </si>
  <si>
    <t>Jalalabad</t>
  </si>
  <si>
    <t>Djelalabad,Dschalalabad,Dzalalabad,Dzhalalabad,Dzhelalabad,Dżalalabad,Jalakot,Jalal-Kut,Jalalabad,Jalalkoat,Jalalkot,Jalālkot,Jalālābād,Jelalabad,Tarun City,jalalabada,jlal abad,Джалалабад,جلال آباد,جلال‌آباد,জালালাবাদ</t>
  </si>
  <si>
    <t>Saint John’s</t>
  </si>
  <si>
    <t>Saint John,Saint John's,Saint John’s,Sent Dzonsas,Sent Džonsas,Sent Tzons,Sent-Dzhons,St Johns,St. John's,St.John.s,seinteujonseu,sentojonzu,sheng yue han,sheng yue han shi,snt g'wns,Σεντ Τζονς,Сент-Джонс,סנט ג'ונס,ሴንት ጆንስ፥ አንቲጋ እና ባርቡዳ,セントジョンズ,圣约翰,圣约翰市,세인트존스</t>
  </si>
  <si>
    <t>America/Antigua</t>
  </si>
  <si>
    <t>All Saints</t>
  </si>
  <si>
    <t>All Saints,All Saints Village</t>
  </si>
  <si>
    <t>Liberta</t>
  </si>
  <si>
    <t>Liberta,Liberta Village,Либерта</t>
  </si>
  <si>
    <t>Bolands</t>
  </si>
  <si>
    <t>Boland Village,Bolands,Bolans</t>
  </si>
  <si>
    <t>Potters Village</t>
  </si>
  <si>
    <t>Potters,Potters Village,Potters-Villadzh,Поттерс-Вилладж</t>
  </si>
  <si>
    <t>Stoney Ground</t>
  </si>
  <si>
    <t>America/Anguilla</t>
  </si>
  <si>
    <t>The Valley</t>
  </si>
  <si>
    <t>De Balei,The Valley,Valley,Valli,bare,deobaelli,Δε Βάλεϊ,Валли,ואלי,バレー,더밸리</t>
  </si>
  <si>
    <t>TIA,Tiran,Tirana,Tirane,Tirano,Tiranë,Tirāna,Tyrana,Tyranna,Tírana,de la na,tilana,tirana,tyrana,tyrnh,Τίρανα,Тирана,Тырана,טירנה,تىرانا,تيرانا,ティラナ,地拉那,티라나</t>
  </si>
  <si>
    <t>Europe/Tirane</t>
  </si>
  <si>
    <t>Durrës</t>
  </si>
  <si>
    <t>Durres</t>
  </si>
  <si>
    <t>Drac,Drach,Drač,Duraso,Durazzo,Durehs,Dures,Duresi,Durres,Durresa,Durresi,Durrsi,Durrës,Durrësi,Durts,Durus,Durz,Durësi,Dyrrachio,Dyrrachium,Dyrrakhion,Dyrrhachium,Epidamnos,dou la si,do~urasu,dwrs,Δυρράχιο,Драч,Дуррес,Дуръс,Дурэс,דורס,ドゥラス,都拉斯</t>
  </si>
  <si>
    <t>Elbasan</t>
  </si>
  <si>
    <t>Ehl'basan,Elbasan,Elbasani,Elbassan,Эльбасан</t>
  </si>
  <si>
    <t>Vlorë</t>
  </si>
  <si>
    <t>Vlore</t>
  </si>
  <si>
    <t>Au'lon,Au’lon,Avlon,Avlona,Avlonya,Vallona,Valona,Vl'ora,Vljora,Vlona,Vlone,Vlonë,Vlora,Vlore,Vlorë,Vļora,Валона,Вльора,Влёра</t>
  </si>
  <si>
    <t>Shkodër</t>
  </si>
  <si>
    <t>Shkoder</t>
  </si>
  <si>
    <t>Iskodra,Scutari,Shkoder,Shkodra,Shkodër,Skadar,Skodra,Szkodra,sqwdr,İşkodra,Škodra,Скадар,Шкодер,Шкодра,שקודר</t>
  </si>
  <si>
    <t>Ayrivan,EREVAN,EVN,Ereban,Erehvan,Ereun,Erevan,Erevano,Ereván,Erewan,Erivan,Eriwan,Erywan,Erywań,Ierevan - Erevan,Iereván - Երեվան,Iravan,Jerevan,Jerevanas,Jereván,Revan,Yerevan,Yervandavan,Yiriwan,Yèrèvan,ayrwan,ereban,erevani,iyerebhana,shhr ayrwan,ye li wen,yeleban,yerevana,yryfan,Êrîvan,İrəvan,Ερεβάν,Єреван,Јереван,ЕРЕВАН,Ереван,Ерэван,Երեվան,Երևան,ירוואן,ایروان,شهر ایروان,يريفان,येरेवान,ইয়েরেভান,ერევანი,ዬሬቫን,エレバン,葉里溫,예레반</t>
  </si>
  <si>
    <t>Asia/Yerevan</t>
  </si>
  <si>
    <t>Gyumri</t>
  </si>
  <si>
    <t>Alek'pol,Alek'sandrapol,Alek'sandrobol,Aleksandropol',Aleksandropol’,Alek’pol,Alek’sandrapol,Alek’sandrobol,Alexandropol',Alexandropol’,GJUMRI,Gimri,Giumri,Gjumri,Guemrue,Gumri,Gumru,Gumry,Gyumri,Gümrü,Kumayri,Kumri,Kyumayri,Kyumri,Kümri,LWN,Leninakan,gyumuri,gywmry,jiu mu li,ГЮМРИ,Гюмри,Гјумри,Գյումրի,گیومری,ギュムリ,久姆里</t>
  </si>
  <si>
    <t>Vanadzor</t>
  </si>
  <si>
    <t>Gharak'ilisa,Gharak’ilisa,KIROVAKAN,Karakhs,Karakilis,Karaklis,Kirovakan,Kirowakan,Korovakan,Mets Karakilisa,Vanadzor,Vanajor,Wanadsor,Wanadzor,wanadzwr,Ванадзор,КИРОВАКАН,Վանաձոր,وانادزور</t>
  </si>
  <si>
    <t>Ejmiatsin</t>
  </si>
  <si>
    <t>Artemed,Avan Vardgesi,EHCHMIADZIN,Echmiadzin,Echmiatsin,Ecmiadzin,Eczmiadzyn,Ejmiatsin,Etchmiadzine,Etschmiadsin,Ečmiadzin,Iejmiatsin,Kaynepolis,Kayrak'aghak',Kayrak’aghak’,Norak'aghak',Norak’aghak’,Uch'k'ilisa,Uch’k’ilisa,Uckilise,Vagarsapat,Vagarshapat,Vagharshapat,Valeroktista,Vardgesavan,achmyadzyn,echmiadzini,ehchmiadzin,Üçkilise,Вагаршапат,ЭЧМИАДЗИН,Эчмиадзин,Վաղարշապատ,اچمیادزین,ეჩმიაძინი</t>
  </si>
  <si>
    <t>Hrazdan</t>
  </si>
  <si>
    <t>Akhta,Akhtala,Akhti,Hrazdan,Nerkin Akhta,Nizhne Akhti,Nizhniye Akhty,Nizhnyaya Akhta,Razdan,Раздан</t>
  </si>
  <si>
    <t>Luanda</t>
  </si>
  <si>
    <t>LAD,Loanda,Louanta,Luanda,Sao Paolo de Loanda,Sao Paulo da Assuncao de Luanda,Sao Paulo de Loanda,Sao Paulo de Luanda,São Paolo de Loanda,São Paulo da Assunção de Luanda,São Paulo de Loanda,São Paulo de Luanda,luanda,luo an da,lwanda,ruanda,Λουάντα,Луанда,לואנדה,لوآندا,ሏንዳ,ルアンダ,罗安达,루안다</t>
  </si>
  <si>
    <t>Africa/Luanda</t>
  </si>
  <si>
    <t>Huambo</t>
  </si>
  <si>
    <t>Huambo,NOV,Nova Lisboa,Uambo,Уамбо</t>
  </si>
  <si>
    <t>Lobito</t>
  </si>
  <si>
    <t>Lobito,Lobitu,robito,Лобиту,ロビト</t>
  </si>
  <si>
    <t>Benguela</t>
  </si>
  <si>
    <t>BUG,Bengela,Benguela,Benguella,Sao Felipe de Benguela,São Félipe de Benguela,ben ji la,Бенгела,本吉拉</t>
  </si>
  <si>
    <t>Kuito</t>
  </si>
  <si>
    <t>Bie,Bihe,Bihé,Bié,Kuito,SVP,Silva Porto,Vila Salva Porto,Куито</t>
  </si>
  <si>
    <t>McMurdo Station</t>
  </si>
  <si>
    <t>Antarctica/McMurdo</t>
  </si>
  <si>
    <t>BUE,Baires,Bonaero,Bonaeropolis,Bonaëropolis,Bos Aires,Bouenos Aires,Buehnos Ajres,Buehnos-Ajres,Buehnos-Ajres osh,Buenos Aires,Buenos Airės,Buenos Ajres,Buenos Ayres,Buenos-Ajres,Buenos-Ayres,Buenos-Aýres,Buenosairesa,Buénos Ayrés,Bwenoze,Bwènozè,Búenos Aíres,Ciudad Autonoma de Buenos Aires,Ciudad Autónoma de Buenos Aires,Ciudad de La Santisima Trinidad y Puerto de Santa Maria del Buen Ayre,Ciudad de La Santísima Trinidad y Puerto de Santa María del Buen Ayre,Gorad Buehnas-Ajrehs,Lungsod ng Buenos Aires,Santa Maria del Buen Ayre,Santa María del Buen Ayre,bawnosxires,bu yi nuo si ai li si,bu'enosa a'iresa,buenos-airesi,buenosaires,buenoseuaileseu,buenosuairesu,buraenosa a'iresa,buyenosa a'iresa,bwyns ayrs,bwynws ayrs,bwynws ayrys,byu'enosa erisa,byunas airis,byunas ayels,bywns ayrs,puvenas airis,Μπουένος ΄Aιρες,Μπουένος Άιρες,Буенос Аирес,Буенос Айрес,Буенос Аірес,Буенос Ајрес,Буенос-Айрес,Буэнос Айрес,Буэнос-Айрес,Буэнос-Айрес ош,Горад Буэнас-Айрэс,Բուենոս Այրես,בואנוס איירס,בוענאס איירעס,بوئنوس آیرس,بوينس آيرس,بوينوس ايريس,بیونس آئرس,बुएनोस आइरेस,ब्युएनॉस एरीस,বুয়েনোস আইরেস,বুৱেনোস আইরেস,புவெனஸ் ஐரிஸ்,ಬ್ಯೂನಸ್ ಐರಿಸ್,ബ്യൂണസ് അയേഴ്സ്,บัวโนสไอเรส,པུ་ཨེ་ནོ་སི་ཨས་རི་སི།,ბუენოს-აირესი,ብዌኖስ አይሬስ,ブエノスアイレス,布宜諾斯艾利斯,布宜诺斯艾利斯,부에노스아이레스</t>
  </si>
  <si>
    <t>America/Argentina/Buenos_Aires</t>
  </si>
  <si>
    <t>Córdoba</t>
  </si>
  <si>
    <t>Cordoba,Còrdoba,Córdoba,Kordoba,Kordobo,Kordova,ke er duo wa,korudoba,qrtbt,qwrdwbh,Кордоба,Кордова,קורדובה,قرطبة,コルドバ,科尔多瓦</t>
  </si>
  <si>
    <t>America/Argentina/Cordoba</t>
  </si>
  <si>
    <t>Rosario</t>
  </si>
  <si>
    <t>ROS,Rosarijas,Rosario,Rosário,Rozario,rosario,rwsaryw,Розарио,Росарио,روساريو,ロサリオ</t>
  </si>
  <si>
    <t>PPLA2</t>
  </si>
  <si>
    <t>Mendoza</t>
  </si>
  <si>
    <t>MDZ,Mendosa,Mendoza,Мендоса</t>
  </si>
  <si>
    <t>America/Argentina/Mendoza</t>
  </si>
  <si>
    <t>San Miguel de Tucumán</t>
  </si>
  <si>
    <t>San Miguel de Tucuman</t>
  </si>
  <si>
    <t>San Miguel de Tucuman,San Miguel de Tucumán,Tucuman,Tucumán,Tukuman,Tukumanas,Тукуман,サン・ミゲル・デ・トゥクマン</t>
  </si>
  <si>
    <t>America/Argentina/Tucuman</t>
  </si>
  <si>
    <t>Pago Pago</t>
  </si>
  <si>
    <t>PPG,Pago Pago,Pagopago,pa ko pa ko,pagopago,Паго Паго,Пагопаго,ปาโกปาโก,パゴパゴ</t>
  </si>
  <si>
    <t>Pacific/Pago_Pago</t>
  </si>
  <si>
    <t>Tāfuna</t>
  </si>
  <si>
    <t>Tafuna</t>
  </si>
  <si>
    <t>Tafuna,Тафуна</t>
  </si>
  <si>
    <t>Leone</t>
  </si>
  <si>
    <t>Faleniu</t>
  </si>
  <si>
    <t>Aūa</t>
  </si>
  <si>
    <t>Aua</t>
  </si>
  <si>
    <t>Bec,Bech,Becs,Beč,Bienne,Bécs,Dunaj,VIE,Vena,Viden,Viena,Vienna,Vienne,Vieno,Vin,Vinarborg,Vindobona,Viyana,Vídeň,Vín,Vínarborg,Wenen,Wieden,Wiedeń,Wien,bin,weiynna,Βιέννη,Беч,Вена,Виена,เวียนนา,ቪየና,빈</t>
  </si>
  <si>
    <t>Europe/Vienna</t>
  </si>
  <si>
    <t>GRZ,Grac,Graca,Gradec,Graecia,Gratz,Graz,Gráz,Grāca,Styrsky Hradec,ge la ci,ghrats,grats,gratsi,guratsu,Štýrský Hradec,Грац,גראץ,غراتس,گراتس,გრაცი,グラーツ,格拉茨</t>
  </si>
  <si>
    <t>LNZ,Lentia,Linc,Linca,Lincas,Linec,Linz,lin ci,lyntz,lynz,rintsu,Линц,לינץ,لینتز,リンツ,林茨</t>
  </si>
  <si>
    <t>Lungsod ng Salzburg,SZG,Saizburg,Salcburk,Salisburgium,Salisburgo,Salisburgu,Salisburgum,Saltsmpournk,Salzborg,Salzbourg,Salzburg,Salzburgi liidumaa,Salzburgo,Salzbursko,Såizburg,Zal'cburg,Zalcburg,Zalcburga,Zalcburgas,jalcheubuleukeu,sa er ci bao,sa er si bao,salzbwrg,zarutsuburuku,zlzbwrg,Σάλτσμπουργκ,Залцбург,Зальцбург,זלצבורג,سالزبورگ,ザルツブルク,萨尔斯堡,萨尔茨堡,薩爾斯堡,잘츠부르크</t>
  </si>
  <si>
    <t>INN,Innsbruck,Insbruk,Insbruka,Pons Aeni,insuburukku,yin si bu lu ke,İnnsbruck,Инсбрук,אינסברוק,インスブルック,因斯布鲁克</t>
  </si>
  <si>
    <t>SYD,Sanctus Dionysius,Sanctus Dyonisius,Sidnej,Sidneja,Sidnejo,Sidnejus,Sidney,Sidni,Sidnėjus,Syd,Sydney,Sydney City,Sídney,citni,shidoni,sidani,sideuni,sidniy,sydny,xi ni,Сидней,Сиднеј,Сидни,Сідней,סידני,سىدنېي,سيدني,سیدنی,सिडनी,சிட்னி,ซิดนีย์,སིད་ཉིས,シドニー,悉尼,시드니</t>
  </si>
  <si>
    <t>Australia/Sydney</t>
  </si>
  <si>
    <t>MEL,Mel'burn,Melbourne,Melbourne City,Melbournum,Melburn,Melburna,Melburnas,Melburno,mel beirn,melaborna,melbeoleun,melporn,meruborun,mlbwrn,mo er ben,Мелбурн,Мелбърн,Мельбурн,מלבורן,ملبورن,مېلبۇرن,मेलबोर्न,மெல்போர்ன்,เมลเบิร์น,མེར་བུན,メルボルン,墨尔本,멜버른</t>
  </si>
  <si>
    <t>Australia/Melbourne</t>
  </si>
  <si>
    <t>PER,Peairt,Pert,Pertas,Perth,Perth City,Perthia,Purt,byrth,pasu,pert,po si,prt,prt',Перт,Пърт,פרת',بيرث,پرت,பேர்த்,パース,珀斯</t>
  </si>
  <si>
    <t>Australia/Perth</t>
  </si>
  <si>
    <t>ADL,Adelaida,Adelaidae,Adelaide,Adelaidė,Adelajda,Adelajdo,Adelayde,Adelaïda,Adelejd,Adelhaidis,Adelàida,Adélaydé,Adélaïde,Edelaid,Gorad Adehlaida,Tarndanya,Tarndarnya,a de lai de,adelaida,aderedo,adiled,adlayd,adylyd,aedaleda,aedeulleideu,atileyit,edileda,Αδελαΐδα,Аделаидæ,Аделаида,Аделаїда,Аделейд,Аделејд,Горад Адэлаіда,Ադելաիդա,אדלייד,آدلاید,أديليد,ایڈیلیڈ,अॅडलेड,एडिलेड,அடிலெயிட்,ಅಡಿಲೇಡ್,แอดิเลด,ადელაიდა,アデレード,阿德来得,阿德莱德,애들레이드</t>
  </si>
  <si>
    <t>Australia/Adelaide</t>
  </si>
  <si>
    <t>BNE,Brisbane,Brisbane City,Brisbano,Brisben,Brisbenas,Brizbejn,beulijeubeon,brisben,brysban,bryzbyn,bryzbyyn,bu li si ban,burisuben,pirispen,Бризбейн,Брисбен,בריזביין,برىسبان,بريزبين,بریزبین,பிறிஸ்பேன்,บริสเบน,ブリスベン,布里斯班,브리즈번</t>
  </si>
  <si>
    <t>Australia/Brisbane</t>
  </si>
  <si>
    <t>Babijn</t>
  </si>
  <si>
    <t>PPLL</t>
  </si>
  <si>
    <t>America/Aruba</t>
  </si>
  <si>
    <t>Oranjestad</t>
  </si>
  <si>
    <t>Oran'estad,Oraniestad,Oranjestad,oraniesutaddo,Ораниестад,Ораньестад,オラニエスタッド</t>
  </si>
  <si>
    <t>Angochi</t>
  </si>
  <si>
    <t>Arasji</t>
  </si>
  <si>
    <t>Arashi,Arasji</t>
  </si>
  <si>
    <t>Mariehamn</t>
  </si>
  <si>
    <t>MHQ,Maarianhamina,Marianhamina,Mariankhamina,Mariehameena,Mariehamn,Mariekhamn,Mariuhoefn,Mariyekhamn,Marrianhamina,Maríuhöfn,mariehamun,Мариехамн,マリエハムン</t>
  </si>
  <si>
    <t>Europe/Mariehamn</t>
  </si>
  <si>
    <t>Jomala</t>
  </si>
  <si>
    <t>Finström</t>
  </si>
  <si>
    <t>Finstroem</t>
  </si>
  <si>
    <t>Finstroem,Finström</t>
  </si>
  <si>
    <t>Lemland</t>
  </si>
  <si>
    <t>Lemlanti</t>
  </si>
  <si>
    <t>Saltvik</t>
  </si>
  <si>
    <t>BAK,Bacu,Baki,Bako,Bakoe,Bakou,Baku,Baku - Baki,Bakue,Bakuu,Baky,Bakó,Bakú,Bakú - Bakı,Bakü,Bakı,Boku,Mpakou,ba ku,bako,baku,bakw,Μπακού,Баку,Боку,באקו,باكو,باکو,ბაქო,ባኩ,バクー,巴库,바쿠</t>
  </si>
  <si>
    <t>Asia/Baku</t>
  </si>
  <si>
    <t>Ganja</t>
  </si>
  <si>
    <t>Elisavetpol,Elizavetpol',Elizavetpol’,GJANDZHA,Gaencae,Gaendzjae,Ganca,Gandja,Gandza,Gandzha,Gandzhe,Gandża,Ganga,Ganja,Ganĝa,Gence,Gendzakh,Gjandzha,Gyandzha,Gäncä,Gändzjä,Gǝncǝ,Gəncə,KVD,Kirovabad,Kirowabad,Yelizavetpol',Yelizavetpol’,ganja,gnjh,gyanja,ГЯНДЖА,Гянджа,گنجه,განჯა,ギャンジャ,간자</t>
  </si>
  <si>
    <t>Sumqayıt</t>
  </si>
  <si>
    <t>Sumqayit</t>
  </si>
  <si>
    <t>SUMGAIT,Sumgait,Sumgjajet,Sumqayit,Sumqayyt,Sumqayıt,СУМГАИТ,Сумгаит,סומגאיט</t>
  </si>
  <si>
    <t>Mingelchaur</t>
  </si>
  <si>
    <t>MINGECHAUR,Mengechaur,Min'nkatsebir,Mingacevir,Mingachevir,Mingaecevir,Mingechaur,Mingechaurges,Mingeczaur,Mingelchaur,Mingächevir,Mingäçevir,Mingǝçevir,Mingəçevir,ming gai qia wu er,Μινγκατσεβίρ,МИНГЕЧАУР,Мингечаур,明盖恰乌尔</t>
  </si>
  <si>
    <t>Qaraçuxur</t>
  </si>
  <si>
    <t>Qaracuxur</t>
  </si>
  <si>
    <t>GARACHUKHUR,Garachukhur,Imeni Kaganovicha,Kaganovich,Kaganovicha,Karachekhur,Karachukhur,Poselok Imeni Kaganovicha,Posëlok Imeni Kaganovicha,Qaracuxur,Qaraçuxur,Serebovski,Serebrovskiy,ГАРАЧУХУР</t>
  </si>
  <si>
    <t>Bosna-Sarai,SJJ,Saraeva,Saraevo,Saragebo,Saragiebo,Saragievo,Sarajeva,Sarajevas,Sarajevo,Sarajewo,Saraxevo - Sarajevo,Saraybosna,Szarajevo,Szarajevó,Vrh Bosna,sai la ye fu,salayebo,saraebo,saraevo,sarayewo,srayyfw,Σαράγεβο,Σαράγιεβο,Σαραγιεβο,Сараева,Сараево,Сарајево,Սարաևո,סראייבו,سراييفو,ซาราเยโว,სარაევო,ሳራዬቮ,サラエボ,塞拉耶佛,사라예보</t>
  </si>
  <si>
    <t>Europe/Sarajevo</t>
  </si>
  <si>
    <t>Banja Luka</t>
  </si>
  <si>
    <t>BNX,Bana Luka,Bania Louka,Bania Luka,Banialuca,Banja Luka,Banja Luka - Bana Luka,Banja Luka - Бања Лука,Banja-Luka,Banja-Lukae,Banjaluko,Banya Luka,ba ni ya lu ka,banja luka,banya lwka,banyaluka,bnya lwka,Μπάνια Λούκα,Баня Лука,Баня-Лукæ,Баня-Лука,Бања Лука,באניה לוקה,بانیا لوکا,بنيا لوكا,बंजा लुका,バニャ・ルカ,巴尼亚卢卡,바냐루카</t>
  </si>
  <si>
    <t>Zenica</t>
  </si>
  <si>
    <t>Zenica,Зеница</t>
  </si>
  <si>
    <t>Tuzla</t>
  </si>
  <si>
    <t>Donja Tuzla,Soli,TZL,Tuzla,Тузла</t>
  </si>
  <si>
    <t>Mostar</t>
  </si>
  <si>
    <t>Mostar,Mostara,OMO,mosutaru,Мостар,מוסטאר,モスタル</t>
  </si>
  <si>
    <t>Bridgetown</t>
  </si>
  <si>
    <t>BGI,Bridgetown,Bridzhtaun,Bridztaun,Bridztaunas,Bridžtaunas,The Bridge Town,beulijitaun,brydj tawn,bu li qi dun,burijjitaun,Бриджтаун,Бриџтаун,ברידג'טאון,بريدج تاون,ብርጅታውን,ブリッジタウン,布里奇敦,브리지타운</t>
  </si>
  <si>
    <t>America/Barbados</t>
  </si>
  <si>
    <t>Speightstown</t>
  </si>
  <si>
    <t>Speightstown,Spreightstown</t>
  </si>
  <si>
    <t>Oistins</t>
  </si>
  <si>
    <t>Oistin's Town,Oistins,Oistin’s Town</t>
  </si>
  <si>
    <t>Bathsheba</t>
  </si>
  <si>
    <t>Holetown</t>
  </si>
  <si>
    <t>Holetown,The Hole</t>
  </si>
  <si>
    <t>DAC,Daca,Dacca,Dacca - dhaka,Dacca - ঢাকা,Daka,Dakah,Dakka,Dako,Dhaka,Dháka,Dhâkâ,Mujib City,Ntakka,da ka,daka,dakka,dhaka,dka,thaka,Ντάκκα,Дакка,דאקה,دكا,ڈھاکہ,ढाका,ঢাকা,ઢાકા,ธากา,ダッカ,达卡,다카</t>
  </si>
  <si>
    <t>Asia/Dhaka</t>
  </si>
  <si>
    <t>Chittagong</t>
  </si>
  <si>
    <t>CGP,Chittagong,Chittagong Ghat,Chottogram,Chôţţogram,Citagonga,Citagongas,Cottogram,Islamabad,cattagrama,chittagon,ji da gang,Ćottogram,Čitagonga,Čitagongas,Читтагонг,চট্টগ্রাম,チッタゴン,吉大港</t>
  </si>
  <si>
    <t>Khulna</t>
  </si>
  <si>
    <t>Khulna,Kkhulna,kuruna,Кхулна,খুলনা,クルナ</t>
  </si>
  <si>
    <t>Rājshāhi</t>
  </si>
  <si>
    <t>Rajshahi</t>
  </si>
  <si>
    <t>Radzhshakhi,Rajshahi,Rampur Baolia,Rampur Bauleah,Rampur Boalia,Rājshāhi,rajasahi,Раджшахи,রাজশাহী</t>
  </si>
  <si>
    <t>Comilla</t>
  </si>
  <si>
    <t>CLA,Comilla,Komille,Kumilla,Kumillā,kumilla,Комилле,কুমিল্লা</t>
  </si>
  <si>
    <t>An Bhruiseil,An Bhruiséil,BRU,Breissel,Brisel,Brisele,Briuselis,Brjuksel,Brjusel',Brjussel',Brueksel,Bruessel,Bruesszel,Bruiseal,Bruksel,Bruksela,Brukseli,Brukselo,Brusehl',Brusel,Brusela,Bruselas,Bruseles,Bruselj,Bruselo,Brusel·les,Brussel,Brussele,Brussels,Brussel·les,Bruxel,Bruxelas,Bruxellae,Bruxelles,Brwsel,Bryssel,Bryusel,Bryxelles,Bréissel,Brüksel,Brüssel,Brüsszel,Citta di Bruxelles,Città di Bruxelles,Kota Brusel,beulwisel,braselsa,brassels,briuseli,brwksl,brysl,bu lu sai er,buryusseru,Βρυξέλλες,Брисел,Брусэль,Брюксел,Брюсель,Брюссель,Բրյուսել,בריסל,بروكسل,بروکسل,بريۇسسېل,ܒܪܘܟܣܠ,ब्रसेल्स,บรัสเซลส์,ბრიუსელი,ブリュッセル,布鲁塞尔,브뤼셀</t>
  </si>
  <si>
    <t>BRU</t>
  </si>
  <si>
    <t>Europe/Brussels</t>
  </si>
  <si>
    <t>Amberes,Antuerpen - Antwerpen,Antuerpia,Antuérpia,Antverpen,Antverpenas,Antverpene,Antverpeno,Antverpia,Antverpy,Antwerp,Antwerp'n,Antwerpe,Antwerpen,Antwerpia,Antwerpium,Anvers,Anversa,Kota Antwerpen,an te wei pu,anteubeleupeon,antou~erupen,antowapu,Антверпен,אנטוורפן,アントウェルペン,アントワープ,安特卫普,안트베르펀</t>
  </si>
  <si>
    <t>VLG</t>
  </si>
  <si>
    <t>VAN</t>
  </si>
  <si>
    <t>GNE,Gaent,Gand,Gandavum,Gandawa,Gande,Gant,Gante,Gent,Gente,Gento,Ghent,Gænt,gen te,gento,gnt,Ģente,Γάνδη,Гент,גנט,ゲント,根特</t>
  </si>
  <si>
    <t>VOV</t>
  </si>
  <si>
    <t>Charleroi,Sarlroua,Sharleroa,Sharlerua,Sharlroa,Tchalerwe,Tchålerwè,sharururoa,Σαρλρουά,Шарлероа,Шарлеруа,Шарлроа,שרלרואה,シャルルロア</t>
  </si>
  <si>
    <t>WAL</t>
  </si>
  <si>
    <t>WHT</t>
  </si>
  <si>
    <t>Liège</t>
  </si>
  <si>
    <t>L'ezh,Leck,Leodicum,Leodium,Lidje,Liege,Liegi,Liego,Lieja,Liex,Liezh,Lieĝo,Lige,Lijezh,Liège,Ljeza,Lježa,Luettich,Luik,Luttich,Lutych,Luuk,Léck,Lüttich,lie ri,lyyj,lyyz',rieju,Лиеж,Лијеж,Льеж,לייז',リエージュ,列日,ﻟﻴﻴﺞ</t>
  </si>
  <si>
    <t>WLG</t>
  </si>
  <si>
    <t>Ouagadougou</t>
  </si>
  <si>
    <t>OUA,Ouagadouga,Ouagadougou,Ouankantounkou,Uagadougou,Uagadugu,Uagaduguo,Uagadugú,Vagadugu,Wagadugu,awagadwgw,wa jia du gu,wagado~ugu,wagadugu,waghadwghw,Ουαγκαντούγκου,Уагадугу,ואגאדוגו,اوآگادوگو,واغادوغو,ዋጋዱጉ,ワガドゥグー,瓦加杜古,와가두구</t>
  </si>
  <si>
    <t>Africa/Ouagadougou</t>
  </si>
  <si>
    <t>Bobo-Dioulasso</t>
  </si>
  <si>
    <t>Bobo Dioulasso,Bobo-Dioulasso,Bobo-Diulasso,Bobodjulaso,ボボ・ディウラッソ</t>
  </si>
  <si>
    <t>Koudougou</t>
  </si>
  <si>
    <t>Kondougou,Koudougou,Kudugu,Кудугу</t>
  </si>
  <si>
    <t>Ouahigouya</t>
  </si>
  <si>
    <t>OUG,Ouahigouya,Waiguya</t>
  </si>
  <si>
    <t>Banfora</t>
  </si>
  <si>
    <t>BNR,Banfora,Banforu,Банфору</t>
  </si>
  <si>
    <t>SOF,Safia,Serdica,Sofia,Sofie,Sofija,Sofio,Sofiya,Sofja,Sofya,Sofía,Sophia,Sredets,Szofia,Szófia,Sòfia,Sófia,Ulpia Serdica,sofia,sopia,suo fei ya,swfya,swpyh,Σόφια,Сафія,София,Софија,Софія,סופיה,سوفىيە,صوفيا,სოფია,ሶፊያ,ソフィア,索菲亞,소피아</t>
  </si>
  <si>
    <t>SOF46</t>
  </si>
  <si>
    <t>Europe/Sofia</t>
  </si>
  <si>
    <t>Plovdiv</t>
  </si>
  <si>
    <t>Eumolpias,Filiba,Filibe,Filipopol,Filippopol,Filippopoli,Flavia,Julia,PDV,Philippopel,Philippopoli,Philippopolis,Philippoupole,Pinople,Plodin,Ploudin,Plovdin,Plovdiv,Plovdiva,Plowdiw,Plóvdiv,Poulpoudeva,Płowdiw,Sinople,Trimontium,Ulpia,Vinipoppolis,blwfdyf,pu luo fu di fu,purovudifu,Φιλιππούπολη,Пловдив,بلوفديف,პლოვდივი,プロヴディフ,普罗夫迪夫</t>
  </si>
  <si>
    <t>PDV22</t>
  </si>
  <si>
    <t>Varna</t>
  </si>
  <si>
    <t>Barna,Odessos,Odessus,Stalin,VAR,Varna,Warna,farna,varna,vu~aruna,wa er na,wrnh,Βάρνα,Варна,ורנה,فارنا,ვარნა,ヴァルナ,瓦爾納</t>
  </si>
  <si>
    <t>VAR06</t>
  </si>
  <si>
    <t>Burgas</t>
  </si>
  <si>
    <t>BOJ,Boergas,Bourgas,Bournkas,Burgas,Burgasa,Burgaz,Burghaz,Mpournkas,bu er jia si,burugasu,Μπουργκάς,Μπουργκας,Μπούργκας,Бургас,ブルガス,布爾加斯</t>
  </si>
  <si>
    <t>BGS04</t>
  </si>
  <si>
    <t>Ruse</t>
  </si>
  <si>
    <t>ROU,Roese,Rousse,Roussé,Roustchouk,Ruschuk,Ruschuq,Rusciuk,Rusclink,Ruscuk,Ruse,Rushchuk,Rushtuk,Russe,Rustschuk,Rusçuk,Ruzo,Ruščuk,Saray-Makhle,Sexaginta Prista,lu sai,Русе,鲁塞</t>
  </si>
  <si>
    <t>RSE27</t>
  </si>
  <si>
    <t>Al Manama,Al Manamah,Al Manāma,Al Manāmah,Al-Manama,Al-Manamah,Maenamae,Manama,Manamae,Manamah,Manameh,Manamo,Manáma,Menama,Mänamä,WGF,aalmanamat,mai na mai,manama,mnamt,Μανάμα,Манамæ,Манама,Մանամա,מנאמה,اَلْمَنَامَة,منامة,মানামা,ማናማ,マナーマ,麦纳麦,마나마</t>
  </si>
  <si>
    <t>Asia/Bahrain</t>
  </si>
  <si>
    <t>Al Muḩarraq</t>
  </si>
  <si>
    <t>Al Muharraq</t>
  </si>
  <si>
    <t>Al Muharrak,Al Muharraq,Al Muḩarraq,Al'-Mukharrak,Al-Muharrak,Al-Muharraq,Al-Muḥarrak,Moharek,Muharrak,Muharraq,Muharraq Town,Muhurraq,aalmuharaq,mhrq,Аль-Мухаррак,اَلْمُحَرَّق,محرق</t>
  </si>
  <si>
    <t>PPLS</t>
  </si>
  <si>
    <t>Ar Rifā‘</t>
  </si>
  <si>
    <t>Ar Rifa'</t>
  </si>
  <si>
    <t>Ar Rifa,اَلرِّفَاع</t>
  </si>
  <si>
    <t>Dār Kulayb</t>
  </si>
  <si>
    <t>Dar Kulayb</t>
  </si>
  <si>
    <t>Dar Chulaib,Dar Kulaib,Dar Kulayb,Dār Kulaib,Dār Kulayb,dar kulayb,دَار كُلَيْب</t>
  </si>
  <si>
    <t>Madīnat Ḩamad</t>
  </si>
  <si>
    <t>Madinat Hamad</t>
  </si>
  <si>
    <t>Hamad Town,Madinat Hamad,Madīnat Ḩamad,madinat hamad,مَدِينَة حَمَد</t>
  </si>
  <si>
    <t>Bujumbura</t>
  </si>
  <si>
    <t>BJM,Budzumbura,Bujumbura,Bujumburo,Buj·umbura,Buzhumbura,Buzumbura,Buĵumburo,Bużumbura,Bužumbūra,Mpouzoumpoura,Usumbura,bu qiong bu la,bujumbula,bujunbura,bwg'wmbwrh,bwjwmbra,bwjwmbwra,Μπουζουμπούρα,Бужумбура,Буџумбура,Բուժումբուրա,בוג'ומבורה,بوجومبرا,بوجومبورا,ቡጁምቡራ,ブジュンブラ,布琼布拉,부줌부라</t>
  </si>
  <si>
    <t>Africa/Bujumbura</t>
  </si>
  <si>
    <t>Muyinga</t>
  </si>
  <si>
    <t>Mujinga,Muyinga,Муйинга</t>
  </si>
  <si>
    <t>Ruyigi</t>
  </si>
  <si>
    <t>Rujigi,Ruyigi,Руйиги</t>
  </si>
  <si>
    <t>Gitega</t>
  </si>
  <si>
    <t>GID,Gitega,Gitege,Kitega,Гитеге</t>
  </si>
  <si>
    <t>Ngozi</t>
  </si>
  <si>
    <t>Ngozi,Нгози</t>
  </si>
  <si>
    <t>Cotonou</t>
  </si>
  <si>
    <t>Appi,COO,Catonou,Cotonou,Cotonu,Cotonú,Kotonou,Kotonu,ke tuo nu,kotonu,qwtwnw,Котону,קוטונו,コトヌー,科托努</t>
  </si>
  <si>
    <t>Africa/Porto-Novo</t>
  </si>
  <si>
    <t>Abomey-Calavi</t>
  </si>
  <si>
    <t>Abome Calavi,Abomej-Kalavi,Abomey-Calavi,Kalavi,Абомей-Калави</t>
  </si>
  <si>
    <t>Porto-Novo</t>
  </si>
  <si>
    <t>Porto Nobo,Porto Novas,Porto Novo,Porto-Novo,Pôrto-Novo,bo duo nuo fu,poleutonobo,porutonobo,pwrtw nwbw,pwrtw nwww,xin gang,Πόρτο Νόβο,Порто Ново,Порто-Ново,פורטו נובו,پورتو نووو,ፖርቶ ኖቮ,ポルトノボ,新港,波多诺伏,포르토노보</t>
  </si>
  <si>
    <t>Djougou</t>
  </si>
  <si>
    <t>Djougou,Jugu</t>
  </si>
  <si>
    <t>Parakou</t>
  </si>
  <si>
    <t>PKO,Parakou,Paraku,Параку</t>
  </si>
  <si>
    <t>Gustavia</t>
  </si>
  <si>
    <t>Gustaf,Guthavia</t>
  </si>
  <si>
    <t>America/St_Barthelemy</t>
  </si>
  <si>
    <t>Saint George</t>
  </si>
  <si>
    <t>Saint George,Saint George's Town,Saint Georges,Saint George’s Town</t>
  </si>
  <si>
    <t>Atlantic/Bermuda</t>
  </si>
  <si>
    <t>BDA,Hamilton</t>
  </si>
  <si>
    <t>Bandar Seri Begawan</t>
  </si>
  <si>
    <t>BWN,Bandar Seri Begavanas,Bandar Seri Begawan,Bandar-Seri-Begavan,Bandar-Seri-Begavano,Brunei,Brunei Town,Bruni,Mpantar Seri Mpenkaban,ban dar se ribe ka wan,bandaleuseulibeugawan,bandarusuribugawan,bndr sry bgawan,bndr sry bgwan,si li ba jia wan shi,Μπαντάρ Σερί Μπεγκαβάν,Бандар-Сери-Бегаван,Бандар-Сері-Бегаван,בנדר סרי בגוואן,بندر سری بگاوان,بندر سری بگوان,บันดาร์เสรีเบกาวัน,ባንዳር ሰሪ ቤጋዋን,バンダルスリブガワン,斯里巴加湾市,斯里巴加灣市,반다르스리브가완</t>
  </si>
  <si>
    <t>Asia/Brunei</t>
  </si>
  <si>
    <t>Kuala Belait</t>
  </si>
  <si>
    <t>Belait,KUB,Kuala Belait,Kwala Belait</t>
  </si>
  <si>
    <t>Seria</t>
  </si>
  <si>
    <t>Seria,Serija,Серия</t>
  </si>
  <si>
    <t>Tutong</t>
  </si>
  <si>
    <t>Bangar</t>
  </si>
  <si>
    <t>Bangar,Temburong</t>
  </si>
  <si>
    <t>Santa Cruz de la Sierra</t>
  </si>
  <si>
    <t>Ciudad Santa Cruz,Ciudad de Santa Cruz de la Sierra,Santa Cruz,Santa Cruz de la Sierra,Santa-Krus-de-la-Sierra,santakurusu,Санта-Крус-де-ла-Сиерра,سانتا کروز دلاسیه‌را,サンタクルス</t>
  </si>
  <si>
    <t>America/La_Paz</t>
  </si>
  <si>
    <t>Cochabamba</t>
  </si>
  <si>
    <t>CBB,Ciudad Cochabamba,Cochabamba,Kochabamba,Kuchawampa,Quchapampa,kochabanba,qwz'bmbh,Кочабамба,קוצ'במבה,コチャバンバ</t>
  </si>
  <si>
    <t>Chukiyapu,Chukiyawu,Ciudad La Paz,Civitas Pacis,La Pasas,La Paz,La-Pas,La-Pazo,Soukre/La Paz,la ba si,labaz,lapas,lapaseu,rapasu,Σούκρε/Λα Παζ,Ла-Пас,לה פאס,لاباز,ลาปาซ,ላፓዝ,ラパス,拉巴斯,라파스</t>
  </si>
  <si>
    <t>Sucre</t>
  </si>
  <si>
    <t>Chuqichaka,Chuquisaca,Ciudad Sucre,SRE,Sucre,Sukre,Sukri,Sukro,Sukrė,su ke lei,sukeule,sukure,swqrh,Сукре,סוקרה,スクレ,苏克雷,수크레</t>
  </si>
  <si>
    <t>Oruro</t>
  </si>
  <si>
    <t>Ciudad Oruro,Gruro,ORU,Oruro,Ururu,Оруро</t>
  </si>
  <si>
    <t>Kralendijk</t>
  </si>
  <si>
    <t>Kralendijk,Playa</t>
  </si>
  <si>
    <t>America/Kralendijk</t>
  </si>
  <si>
    <t>Dorp Antriol</t>
  </si>
  <si>
    <t>Deenterra,Dentera,Dorp Antriol,Entrejol</t>
  </si>
  <si>
    <t>Upper Hell's Gate</t>
  </si>
  <si>
    <t>Hellsgate</t>
  </si>
  <si>
    <t>Dorp Rincón</t>
  </si>
  <si>
    <t>Dorp Rincon</t>
  </si>
  <si>
    <t>Dorp Rincan,Dorp Rincon,Dorp Rincón,Rincon,Rincón</t>
  </si>
  <si>
    <t>Dorp Tera Kora</t>
  </si>
  <si>
    <t>Dorp Tera Cora,Dorp Tera Corá,Dorp Tera Kora,Terra Corra</t>
  </si>
  <si>
    <t>São Paulo</t>
  </si>
  <si>
    <t>O Paulo,SAO,San Paolo del Brasile,San Paulas,San Paulo,San Paulo - Sao Paulo,San Paulo - São Paulo,San-Paulo,San-Paulu,San-Paŭlo,Sanpaulu,Sao Paolo,Sao Paulo,Sao Paulo capital,São Paulo,São Paulo capital,Urbs Paulistana,san pavlw,sangpaullu,sanpauro shi,saw bawlw,saywpaywlw,sheng bao luo,Σάο Πάολο,Сан-Паулу,Сан-Паўлу,Сао Пауло,סאו פאולו,سائوپائولو,سان پاۋلو,ساو باولو,サンパウロ市,聖保羅,상파울루</t>
  </si>
  <si>
    <t>America/Sao_Paulo</t>
  </si>
  <si>
    <t>Centro do Rio,Ciutat de Rio de Janeiro,RIO,Rio,Rio de Janeiro,Rio de Xaneiro - Rio de Janeiro,Rio de Zaneiras,Rio de Zhaneiro,Rio de Zhanejro,Rio de Žaneiras,Rio nte Tzaneiro,Rio-de-Janejro,Rio-de-Zanejro,Rio-de-Zhanejro,Rio-de-Ĵanejro,Riodezaneiro,Riodežaneiro,Ryjo-deh-Zhanehjra,Río de Janeiro,Río de Xaneiro - Rio de Janeiro,Sao Sebastiao do Rio de Janeiro,São Sebastião do Rio de Janeiro,Urbs Fluminensis,li yue re nei lu,liudejaneilu,rath ri xode ca ne ro,ri xode ca ne ro,rio-de-zhaneiro,riodejaneiro shi,ryw dh z'nyrw,ryw dy janyrw,rywdwzhanyrw,Ρίο ντε Τζανέιρο,Рио де Жанеиро,Рио де Жанейро,Рио-де-Жанейро,Рыё-дэ-Жанэйра,Ріо-де-Жанейро,ריו דה ז'נירו,ريو دي جانيرو,ریودوژانیرو,รัฐรีโอเดจาเนโร,รีโอเดจาเนโร,რიო-დე-ჟანეირო,リオデジャネイロ市,里約熱內盧,리우데자네이루</t>
  </si>
  <si>
    <t>Bahia,Baia,Baía,Sal'vador,Salvador,Salvador da Bahia,Salvador de Bahia,Salvador de Bahio,Salvador de Bahía,Salvadora,Sao Salvador,sa er wa duo,sarubadoru,saruvu~adoru,slbdwr,Салвадор,Сальвадор,סלבדור,サルバドール,サルヴァドール,萨尔瓦多</t>
  </si>
  <si>
    <t>America/Bahia</t>
  </si>
  <si>
    <t>Ceara,Ceará,FOR,Fortaleza,Fortaleza Nova de Braganca,Fortaleza Nova de Bragança,Fortaleza de Nova Braganca,Fortaleza de Nova Bragança,Fortalezo,forutareza,fu ta lei sa,pwrtlzh,Форталеза,פורטלזה,フォルタレザ,福塔雷萨</t>
  </si>
  <si>
    <t>America/Fortaleza</t>
  </si>
  <si>
    <t>B.H.,BH,BHZ,Bello Horizonte,Belo Horizonte,Belo Hte,Belo Khorizonte,Belu-Orizonte,Belu-Orizonti,Bhte,Cidade de Minas,bei luo ao li cang te,beroorizonchi,beroorizonte,blw hwryzwnty,Бело Хоризонте,Белу-Оризонте,Белу-Оризонти,בלו הוריזונטי,ベロオリゾンチ,ベロオリゾンテ,貝洛奥里藏特,贝洛奥里藏特</t>
  </si>
  <si>
    <t>Nassau</t>
  </si>
  <si>
    <t>City of Nassau,NAS,Nasau,Nassaou,Nassau,Nassau City,na sao,naso,nasso,Νασσάου,Нассау,נסאו,ናሶ,ナッソー,拿骚,나소</t>
  </si>
  <si>
    <t>America/Nassau</t>
  </si>
  <si>
    <t>Lucaya</t>
  </si>
  <si>
    <t>Freeport</t>
  </si>
  <si>
    <t>FPO,Freeport,Freeport City</t>
  </si>
  <si>
    <t>West End</t>
  </si>
  <si>
    <t>WTD,West End,West End Settlement</t>
  </si>
  <si>
    <t>Cooper’s Town</t>
  </si>
  <si>
    <t>Cooper's Town</t>
  </si>
  <si>
    <t>Thimphu</t>
  </si>
  <si>
    <t>Thimbu,Thimpago,Thimphou,Thimphu,Thimpu,Timbu,Timbuo,Timphu,Timpou (therine) Pounaka (cheimerine),Timpu,Tkhimpkhu,t'ympw,thimphu,timbu,timpu,ting bu,tinpu,tymfw,Τιμπού (θερινή) Πουνάκα (χειμερινή),Тхимпху,ת'ימפו,تيمفو,थिम्फू,திம்பு,ጢምጱ,ティンプー,廷布,팀부</t>
  </si>
  <si>
    <t>Asia/Thimphu</t>
  </si>
  <si>
    <t>Phuntsholing</t>
  </si>
  <si>
    <t>Phunchholing,Phuntsoling</t>
  </si>
  <si>
    <t>Pajo</t>
  </si>
  <si>
    <t>Trashi Yangtse</t>
  </si>
  <si>
    <t>Tashi Tang-tsi Dzong,Tashi Yang-tsi Dzong,Tashi Yangtse,Tashi Yāng-tsi Dzong,Tashigang,Tashigangtsi,Trashi Yangtse</t>
  </si>
  <si>
    <t>Mongar</t>
  </si>
  <si>
    <t>Mongar,Mongar Dzong,Монгар</t>
  </si>
  <si>
    <t>Gaborone</t>
  </si>
  <si>
    <t>GBE,Gaberones,Gaberones Village,Gaboronas,Gaborone,Gaborono,Nkamporone,gabolone,gabwrwn,gbrwn,haborone,jia bai long li,Γκαμπορόνε,Габороне,גאבורון,گابورون,گبرون,ጋበሮኔ,ጋቦሮን,ハボローネ,嘉柏隆里,가보로네</t>
  </si>
  <si>
    <t>Africa/Gaborone</t>
  </si>
  <si>
    <t>Francistown</t>
  </si>
  <si>
    <t>FRW,Francistown,Fransistaun,Франсистаун</t>
  </si>
  <si>
    <t>Molepolole</t>
  </si>
  <si>
    <t>Molepolole,Молепололе</t>
  </si>
  <si>
    <t>Selebi-Phikwe</t>
  </si>
  <si>
    <t>PKW,Phikwe,Pikwe,Pikwe-Selibe,Selebi,Selebi-Phikwe,Selebi-Pikwe,Selibe,Selibe-Phikwe,Selibe-Pikwe Mine Lease Area</t>
  </si>
  <si>
    <t>Maun</t>
  </si>
  <si>
    <t>MUB,Maun,Маун</t>
  </si>
  <si>
    <t>MSQ,Mensk,Minsc,Minscum,Minsk,Minsk - Minsk,Minsk - Мінск,Minska,Minskas,Minsko,Minszk,Mińsk,Myensk,Myenyesk,ming si ke,ming si ke shi,minseukeu,minsuku,mynsk,mynsq,Μινσκ,Менск,Минск,Мінськ,מינסק,مينسك,مینسک,მინსკი,ミンスク,明斯克,明斯克市,민스크</t>
  </si>
  <si>
    <t>Europe/Minsk</t>
  </si>
  <si>
    <t>Homyel’</t>
  </si>
  <si>
    <t>Homyel'</t>
  </si>
  <si>
    <t>GOMEL',Gomel,Gomel',Gomela,Gomelis,Gomel’,Gomeļa,Homel,Homiel,Homyel,Homyel',Homyel’,homeri,homyel,hwml,ГОМЕЛЬ,Гомел,Гомель,הומל,ホメリ,호몔</t>
  </si>
  <si>
    <t>Mahilyow</t>
  </si>
  <si>
    <t>Magileu,Magileva,Magiļeva,Maguilov,Mahiliou,Mahilioŭ,Mahiljou,Mahiljov,Mahiljow,Mahiljoŭ,Mahilou,Mahiloŭ,Mahilyow,Mogil'ov,Mogilev,Mogilew,Mogiliavas,Mogiliovas,Mogiljov,Moguilev,Mohylew,Магілёў,Могилев,Могильов,Могилёв,Могиљев</t>
  </si>
  <si>
    <t>Vitsyebsk</t>
  </si>
  <si>
    <t>Vicebsk,Vicebska,Vicebszk,Viciebsk,Vitebsk,Vitebskas,Vitsebsk,Vitsyebsk,Witebsk,Wizebsk,bichebseukeu,vu~ichepusuku,wei jie bu si ke,wytbsq,Витебск,Вітебськ,Віцебск,ויטבסק,ヴィチェプスク,维捷布斯克,비쳅스크</t>
  </si>
  <si>
    <t>Hrodna</t>
  </si>
  <si>
    <t>GRODNO,Gardinas,Goradnia,Goradnja,Grodna,Grodno,Hrodna,furodona,hwrdnh,ГРОДНО,Горадня,Гродна,Гродно,הורדנה,フロドナ</t>
  </si>
  <si>
    <t>Belize City</t>
  </si>
  <si>
    <t>BZE,Belice,Belizas,Belize,Belize City,Belize-stad,Ciudad de Belice,berizushiti,ベリーズシティ</t>
  </si>
  <si>
    <t>America/Belize</t>
  </si>
  <si>
    <t>San Ignacio</t>
  </si>
  <si>
    <t>Cayo,Cayo Town,El Cayo,El Cayo de San Ignacio,SQS,San Ignacio</t>
  </si>
  <si>
    <t>Orange Walk</t>
  </si>
  <si>
    <t>Belmopan</t>
  </si>
  <si>
    <t>BCV,Bel'mopan,Belmopan,Belmopanas,Belmopano,Belmopán,Bèlmopan,Hattieville,Mopan,Mpelmopan,bei er mo bang,belmopan,berumopan,blmwpan,blmwpn,Μπελμοπάν,Белмопан,Бельмопан,Բելմոպան,בלמופן,بلموپان,ቤልሞፓን,ベルモパン,貝爾墨邦,벨모판</t>
  </si>
  <si>
    <t>Dangriga</t>
  </si>
  <si>
    <t>DGA,Dangriga,Dangriga Town,Stann Creek,Stann Creek Town,Stann Creek Village,Stanncrek</t>
  </si>
  <si>
    <t>Torontas,Toronto,Torontu,Torontó,YTO,duo lun duo,roranro,tho rxn to,tolonto,toronto,twrntw,twrwntw,Τορόντο,Торонто,טורונטו,تورنتو,تورونتو,ரொறன்ரோ,โทรอนโต,トロント,多伦多,토론토</t>
  </si>
  <si>
    <t>America/Toronto</t>
  </si>
  <si>
    <t>Montréal</t>
  </si>
  <si>
    <t>Lungsod ng Montreal,Lungsod ng Montréal,Monreal,Monreal',Monreala,Monrealis,Monreyal,Monreāla,Mons Regius,Mont-real,Montreal,Montreal - Montreal,Montreal - Montréal,Montreal City,Montreali,Montrealo,Montréal,YMQ,meng te li er,monreali,monteuliol,montorioru,mwntral,mwntryal,Μοντρεαλ,Μόντρεαλ,Монреал,Монреаль,Монтреал,מונטריאול,مونترآل,مونتریال,مونترېئال,მონრეალი,ᒧᕆᐊᓪ,モントリオール,蒙特利尔,몬트리올</t>
  </si>
  <si>
    <t>America/Montreal</t>
  </si>
  <si>
    <t>Ban'kouber,Vancouver,Vankuver,Vankuvera,Vankuvero,Vankuvur,Vankūvera,YVR,baenkubeo,bankuba,bankuba shi,wen ge hua,wnkwwr,wnkwwr, brytysh klmbya,wnqwbr,Βανκούβερ,Ванкувер,Ванкувър,ונקובר,ونکوور,ونکوور، بریتیش کلمبیا,ۋېنكۇۋېر,バンクーバー,バンクーバー市,溫哥華,밴쿠버</t>
  </si>
  <si>
    <t>America/Vancouver</t>
  </si>
  <si>
    <t>Calgaria,Calgary,Gorad Kalgary,Kalgari,Kalgario,Kalgaris,Kalnkary,Kalqari,YYC,ka er jia li,kaelgeoli,kailagari,kalgari,kalghary,kalgry,kalkari,karugari,kelgari,kyalgari,qlgry,Κάλγκαρυ,Горад Калгары,Калгари,Калгарі,קלגרי,كالغاري,کالگری,कॅल्गारी,कैलगरी,கால்கரி,కాల్గరీ,ಕ್ಯಾಲ್ಗರಿ,ကယ်လဂါရီမြို့,კალგარი,カルガリー,卡尔加里,캘거리</t>
  </si>
  <si>
    <t>America/Edmonton</t>
  </si>
  <si>
    <t>Otava,Otava - Ottawa,Otavo,Ottaba,Ottava,Ottawa,YOW,atawa,awtawa,otawa,ottava,wo tai hua,AA¬²±,Οττάβα,Οτταβα,Отава,Оттава,Օտավա,אוטווה,أوتاوا,اتاوا,ஒட்டாவா,ኦታዋ,ᐊᑐᕚ,オタワ,渥太華,오타와</t>
  </si>
  <si>
    <t>West Island</t>
  </si>
  <si>
    <t>Indian/Cocos</t>
  </si>
  <si>
    <t>Kinshasa</t>
  </si>
  <si>
    <t>FIH,Kinsasa,Kinsaso,Kinshasa,Kinshasae,Kinszasa,Kinsásá,Kinŝaso,Kinšasa,Leopoldstad,Leopoldville,Léopoldville,jin xia sha,kinshasa,kinsyasa,kynshasa,kynshaza,Киншасæ,Киншаса,קינשאסה,كينشاسا,کینشازا,ኪንሻሳ,キンシャサ,金夏沙,킨샤사</t>
  </si>
  <si>
    <t>Africa/Kinshasa</t>
  </si>
  <si>
    <t>Lubumbashi</t>
  </si>
  <si>
    <t>E'ville,Elisabethville,Elizabethstad,Elizabethville,E’ville,FBM,Lubumbashi,Lubumbasi,Lubumbasis,Lubumbaši,Lubumbašis,Lumumbashi,lu ben ba xi,lubumbasi,lubumbasi si,lwbwmbashy,rubunbashi,Élisabethville,Лубумбаши,لوبومباشي,ルブンバシ,盧本巴希,루붐바시,루붐바시 시</t>
  </si>
  <si>
    <t>Africa/Lubumbashi</t>
  </si>
  <si>
    <t>Mbuji-Mayi</t>
  </si>
  <si>
    <t>Bakwanga,MJM,Mbuji-Mayi,Mbuy Mayi,Mbuzhi-Maji,Мбужи-Майи</t>
  </si>
  <si>
    <t>Kisangani</t>
  </si>
  <si>
    <t>FKI,Kisangani,Singitini,Stanleystad,Stanleyville,ji sang jia ni,kisangani,Кисангани,キサンガニ,基桑加尼</t>
  </si>
  <si>
    <t>Masina</t>
  </si>
  <si>
    <t>Bangui</t>
  </si>
  <si>
    <t>BGF,Bangi,Bangis,Bangui,Mpan'nkoui,ban ji,bang-gi,bangi,bangwyy,Μπανγκουί,Банги,Бангі,בנגואי,بانگوئی,ባንጊ,バンギ,班基,방기</t>
  </si>
  <si>
    <t>Africa/Bangui</t>
  </si>
  <si>
    <t>Bimbo</t>
  </si>
  <si>
    <t>Bimbo,Bimo</t>
  </si>
  <si>
    <t>Mbaïki</t>
  </si>
  <si>
    <t>Mbaiki</t>
  </si>
  <si>
    <t>Mbaiki,Mbaïki</t>
  </si>
  <si>
    <t>Berbérati</t>
  </si>
  <si>
    <t>Berberati</t>
  </si>
  <si>
    <t>Berberati,Berbérati,Берберати</t>
  </si>
  <si>
    <t>Kaga Bandoro</t>
  </si>
  <si>
    <t>Crampel,Fort-Crampel,Kaga Bandoro,Kaga-Bandoro</t>
  </si>
  <si>
    <t>Brazzaville</t>
  </si>
  <si>
    <t>BZV,Braza,Brazavil,Brazavilis,Brazavilo,Brazzavil',Brazzaville,Maya-Maya,Mprazabil,N'Tamo,beulajabil,brazafyl,brazawyl,brzwwyl,bu la chai wei er,burazavu~iru,Μπραζαβίλ,Браззавиль,ברזוויל,برازافيل,برازاویل,ብራዛቪል,ブラザヴィル,布拉柴维尔,브라자빌</t>
  </si>
  <si>
    <t>Africa/Brazzaville</t>
  </si>
  <si>
    <t>Pointe-Noire</t>
  </si>
  <si>
    <t>PNR,Pointe-Noire,Puehnt-Nuar,Puent Nuaras,puaengteunualeu,Пуэнт-Нуар,푸앵트누아르</t>
  </si>
  <si>
    <t>Dolisie</t>
  </si>
  <si>
    <t>DIS,Dolisi,Dolisie,Dolosie,Loubomo,Долиси</t>
  </si>
  <si>
    <t>Kayes</t>
  </si>
  <si>
    <t>Jacob,Kai,Kajes,Kaye,Kayes,Kaï,Nkayi,Кайес</t>
  </si>
  <si>
    <t>Owando</t>
  </si>
  <si>
    <t>FTX,Fort Pousset,Fort-Rousset,Ouando,Ovando,Owando,Овандо</t>
  </si>
  <si>
    <t>Zürich</t>
  </si>
  <si>
    <t>Cirihe,Cirikh,Ciurichas,Ciūrichas,Cjurikh,Cjurykh,Curych,Cīrihe,Lungsod ng Zuerich,Lungsod ng Zürich,Tsurique,Turicum,Turitg,ZRH,Zuerich,Zuerih,Zuric,Zurich,Zuricu,Zurigo,Zuriko,Zurique,Zurych,Zurìcu,Zyriche,Zúrich,Zürich,Zürih,churihhi,chwilihi,su li shi,sywrsh,zyryk,zyurikha,zywrh,zywrkh,Ζυρίχη,Цирих,Цюрих,Цюрых,ציריך,زيورخ,سيۇرىخ,ܙܝܘܪܚ,ܨܝܘܪܫ,ज़्यूरिख,チューリッヒ,苏黎世,취리히</t>
  </si>
  <si>
    <t>ZH</t>
  </si>
  <si>
    <t>Europe/Zurich</t>
  </si>
  <si>
    <t>Genève</t>
  </si>
  <si>
    <t>Geneve</t>
  </si>
  <si>
    <t>Cenevre,GVA,Genava,Genebe,Genebra,Geneue,Geneva,Geneve,Genevi,Genevo,Genevra,Genewa,Genf,Genève,Ginebra,Ginevra,Jenewa,Xenebra - Geneve,Xenebra - Genève,Zeneva,Zhehneva,Zheneva,Znev,janiva,jeneba,jnyf,jnywa,junevu,ri nei wa,z'nbh,zheneva,Ĝenevo,Ženeva,Ženēva,Γενέβη,Γενευη,Γενεύη,Женева,Жэнева,Ժնև,ז'נבה,جنيف,جنیوا,جەنۋە,जनीवा,ჟენევა,ジュネーヴ,日内瓦,제네바</t>
  </si>
  <si>
    <t>Basel</t>
  </si>
  <si>
    <t>Bala,Bale,Basel,Basilea,Basileia,Basilej,Basilia,Basiléia,Basle,Bazel,Bazel',Bazelis,Bazelo,Bazilej,Bazylea,Bâla,Bâle,Robur,ba sai er,bajel,bazeru,bazl,Базел,Базель,Բազել,באזל,بازل,バーゼル,巴塞尔,바젤</t>
  </si>
  <si>
    <t>Bern</t>
  </si>
  <si>
    <t>BRN,Bann,Bern,Berna,Bernas,Berne,Berni,Berno,Bundesstadt,Bèrna,atharvaveda,barna,beleun,berun,bo en,bo er ni,brn,Βέρνη,Берн,Բեռն,ברן,برن,بېرن,ܒܪܢ,अथर्ववेद,बर्न,ቤርን,ベルン,伯尔尼,伯恩,베른</t>
  </si>
  <si>
    <t>Lausana,Lausanne,Lausonium,Lauzano,Laŭzano,Losanna,Losena,Lozan,Lozana,Lozane,Lozanna,QLS,lo san,luo sang,rozan'nu,Λωζάνη,Лозана,Лозанна,לוזאן,โลซาน,ローザンヌ,洛桑</t>
  </si>
  <si>
    <t>VD</t>
  </si>
  <si>
    <t>Abidjan</t>
  </si>
  <si>
    <t>ABJ,Abican,Abidjan,Abidzan,Abidzana,Abidzanas,Abidzhan,Abidżan,Abidžan,Abidžanas,Abidžāna,Abigano,Abijan,Abiyan,Abiyán,Abiĝano,a bi rang,abijan,abijang,abyjan,Абиджан,Абиџан,Абіджан,אביג'אן,أبيجان,アビジャン,阿比让,아비장</t>
  </si>
  <si>
    <t>Africa/Abidjan</t>
  </si>
  <si>
    <t>Abobo</t>
  </si>
  <si>
    <t>Abobo,Abobo-Gare</t>
  </si>
  <si>
    <t>Bouaké</t>
  </si>
  <si>
    <t>Bouake</t>
  </si>
  <si>
    <t>Bouake,Bouaké,Buake,Bwake,Буаке</t>
  </si>
  <si>
    <t>Daloa</t>
  </si>
  <si>
    <t>DJO,Daloa,Далоа</t>
  </si>
  <si>
    <t>San-Pédro</t>
  </si>
  <si>
    <t>San-Pedro</t>
  </si>
  <si>
    <t>San-Pedro,San-Pédro</t>
  </si>
  <si>
    <t>Avarua</t>
  </si>
  <si>
    <t>Avarua,Avarúa,abarua,Аваруа,アバルア</t>
  </si>
  <si>
    <t>Pacific/Rarotonga</t>
  </si>
  <si>
    <t>Ciles Santjagas,CiudadSantiago,SCL,Sanctiacobi,Sant'jago,Santiago,Santiago de Chile,Santiago de Xile,Santiago del Cile,Santiago do Chile,Santiago du Chili,Santiago du Ch·ili,Santjago,Santjago de Chile,Santjago de Chili,Stgo.,santiago,santixako,santyaghw,santyagw,santyyagw,sheng de ya ge,Čilės Santjagas,Σαντιάγο,Сантьяго,Сантяго де Чиле,Сантяго де Чили,סנטיאגו דה צ'ילה,سانتىياگو,سانتياغو,سانتیاگو,ซันติอาโก,სანტიაგო დე ჩილე,ሳንቲያጎ,サンティアゴ,圣地亚哥,산티아고</t>
  </si>
  <si>
    <t>America/Santiago</t>
  </si>
  <si>
    <t>Puente Alto</t>
  </si>
  <si>
    <t>Antofagasta</t>
  </si>
  <si>
    <t>ANF,Antafagasta,Antofagasta,antofagasuta,antopagaseuta,Антафагаста,Антофагаста,アントファガスタ,안토파가스타</t>
  </si>
  <si>
    <t>Viña del Mar</t>
  </si>
  <si>
    <t>Vina del Mar</t>
  </si>
  <si>
    <t>Vin'ja-del'-Mar,Vina del Mar,Viña del Mar,Винья-дель-Мар,ビニャ・デル・マール</t>
  </si>
  <si>
    <t>Valparaíso</t>
  </si>
  <si>
    <t>Ciudad de Valparaiso,Ciudad de Valparaíso,Val'paraiso,Valparais,Valparaiso,Valparaíso,baruparaiso,wa er pa lai suo,Валпараисо,Вальпараисо,バルパライソ,瓦尔帕莱索</t>
  </si>
  <si>
    <t>Douala</t>
  </si>
  <si>
    <t>DLA,Douala,Doula,Duala,do~uara,du a la,Дуала,ドゥアラ,杜阿拉</t>
  </si>
  <si>
    <t>Africa/Douala</t>
  </si>
  <si>
    <t>Yaoundé</t>
  </si>
  <si>
    <t>Yaounde</t>
  </si>
  <si>
    <t>Giaounte,Jaunde,Jaundė,Jaúnde,Yaounde,Yaoundé,Yaunde,Yaundé,ya wen de,yaunde,Γιαουντέ,Јаунде,Яунде,Յաունդե,יאונדה,ያዉንዴ,ヤウンデ,雅温得,야운데</t>
  </si>
  <si>
    <t>Garoua</t>
  </si>
  <si>
    <t>GOU,Garoua,Garua,Гаруа</t>
  </si>
  <si>
    <t>Kousséri</t>
  </si>
  <si>
    <t>Kousseri</t>
  </si>
  <si>
    <t>Fort Fureau,Fort-Foureau,Kousseri,Kousséri,Kusseri</t>
  </si>
  <si>
    <t>Bamenda</t>
  </si>
  <si>
    <t>BPC,Bamenda,Bamendy,Баменды</t>
  </si>
  <si>
    <t>SHA,San'nkae,Sanchajus,Sangaj,Sangay,Sanghaj,Sanghay,Sanhaja,Sanhajo,Sanxay,Schanghai,Shang-hai,Shang-hai-shih,Shangai,Shangaj,Shanghai,Shanghai - shang hai,Shanghai - 上海,Shankhaj,Sjanghae,Sjanghai,Sjanghæ,Szanghaj,Thuong Hai,Thượng Hải,Xangai,cankay,sanghai,seiynghi,shang hai,shang hai shi,shanghay,shanghhay,shanhai,zhong guo shang hai,Ŝanhajo,Şangay,Şanghay,Şanxay,Šanchajus,Šangaj,Šanghaj,Šanhaja,Σανγκάη,Шангај,Шанхай,שאנגחאי,شانغهاي,شانگهای,شاڭخەي,شاڭخەي شەھىرى,சாங்காய்,เซี่ยงไฮ้,შანჰაი,上海,上海市,中国上海,상하이</t>
  </si>
  <si>
    <t>Asia/Shanghai</t>
  </si>
  <si>
    <t>Zhumadian</t>
  </si>
  <si>
    <t>Chu-ma-tien,Chu-ma-tien-chen,Chu-ma-tien-shih,Chzhumadjan',Hsin-chuang,Zhumadian,zhu ma dian shi,Чжумадянь,驻马店市</t>
  </si>
  <si>
    <t>BJS,Bac Kinh,Baek-ging,Baekging,Behehzhin,Beijing,Beijing Shi,Beising,Beixin,Beixín,Bejdzing,Bejdżing,Bejing,Beyjing,Báe̤k-gĭng,Béising,Bắc Kinh,Gorad Pekin,Pechin,Pechino,Pechinu,Pechinum,Pecinum,Pei-ching,Pei-ching-shih,Pei-p'ing,Pei-p'ing-shih,Peken,Pekin,Pekin',Pekina,Pekinas,Peking,Pekini,Pekino,Pekín,Pekîn,Peping,Pequim,Pequin,Pequín,Pet-kin,Pet-kîn,Peycing,Pèquin,Pékin,Péqùin,Péycing,be'ijim,be'ijina,be'ijinga,bei jing,bei jing shi,beidjin,beijing si,bijiga,bijing,bijinga,bkyn,buggyeong,byjng,bykyn,byyg'yng,byyzsyng,pakking,peyjin,pkn,Πεκίνο,Бейжің,Бээжин,Бәәҗң балһсн,Горад Пекін,Пекин,Пекинг,Пекін,Пекінґ,Պեկին,בייג'ינג,בייזשינג,بكين,بيكين,بیجنگ,بېيجىڭ,بېيجىڭ شەھىرى,پکن,ބީޖިންގ,बीजिंग,बेइजिङ,বেইজিং,ਬੀਜਿੰਗ,બેઇજિંગ,பெய்ஜிங்,బీజింగ్,ಬೀಜಿಂಗ್,ബെയ്‌ജിങ്ങ്‌,බෙයිජිං,ปักกิ่ง,པེ་ཅིང་གྲོང་ཁྱེར།,ပေကျင်းမြို့,პეკინი,ቤዪጂንግ,北京,北京市,베이징 시,북경</t>
  </si>
  <si>
    <t>Asia/Harbin</t>
  </si>
  <si>
    <t>Nanchong</t>
  </si>
  <si>
    <t>NAO,Nan'chun,Nan-ch'ung,Nan-ch'ung-hsien,Nan-ch'ung-shih,Nan-ch’ung,Nan-ch’ung-hsien,Nan-ch’ung-shih,Nanchong,Nan’chun,Shun'tsin,Shun-ch'ing,Shun-ch’ing,Shunking,Shun’tsin,nan chong,Наньчун,南充</t>
  </si>
  <si>
    <t>PPLA3</t>
  </si>
  <si>
    <t>Asia/Chongqing</t>
  </si>
  <si>
    <t>Tai’an</t>
  </si>
  <si>
    <t>Tai'an</t>
  </si>
  <si>
    <t>T'ai-an-hsien,T'ai-an-shih,Tai'an,Taianfu,Tai’an,Tajan',T’ai-an-hsien,T’ai-an-shih,Тайань</t>
  </si>
  <si>
    <t>Bogotá</t>
  </si>
  <si>
    <t>Bogota,Bogoto,Bogotà,Bogotá,Boqota,Bógóta,Gorad Bagata,Mponkota,Santa-Fe-de-Bogota,Santafe de Bogota,Santafe de Bogotá,Santafé de Bogotá,Wukuta,beageatta,bo ge da,bogota,bokota,bwghwta,bwgwta,bwgwth,bwjwta,pokotta,Μπογκοτά,Богота,Боґота,Горад Багата,Санта-Фе-де-Богота,Բոգոտա,באגאטא,בוגוטה,بوجوتا,بوغوتا,بوگوتا,بگوٹا,बोगोटा,बोगोता,বোগোতা,பொகோட்டா,ಬೊಗೋಟ,ബൊഗോട്ട,โบโกตา,པོ་གོ་ཏ,ბოგოტა,ቦጎታ,ទីក្រុងបូកូតា,ボゴタ,波哥大,보고타</t>
  </si>
  <si>
    <t>America/Bogota</t>
  </si>
  <si>
    <t>CLO,Cali,Cáli,Kali,Kalis,Santiago de Cali,ka li,kari,Кали,カリ,卡利</t>
  </si>
  <si>
    <t>Medellín</t>
  </si>
  <si>
    <t>Medelin,Medeljinas,Medellin,Medellín,mederin,Меделин,メデリン</t>
  </si>
  <si>
    <t>Barranquilla</t>
  </si>
  <si>
    <t>BAQ,Barankila,Barankilija,Barankilja,Barrancas de San Nicolas,Barrancas de San Nicolás,Barrankil'ja,Barranquilla,Gorad Barankil'ja,ba lan ji ya,balangkiya,barankiya,barankwyla,brnqyyh,Баранкиля,Баранкиља,Барранкилья,Барранкілья,Горад Баранкілья,ברנקייה,بارانكويلا,バランキヤ,巴兰基亚,바랑키야</t>
  </si>
  <si>
    <t>CTG,Cartagena,Cartagena das Indias,Cartagena das Índias,Cartagena de Indias,Cartaxena de Indias - Cartagena de Indias,Carthagene,Carthagène,Kartachena,Kartageno,Kartakhena,ka ta he na,karutahena,Картахена,カルタヘナ,卡塔赫纳</t>
  </si>
  <si>
    <t>San José</t>
  </si>
  <si>
    <t>San Chose,San Chosė,San Jose,San José,San-Joseo,San-Khose,sanhose,sheng he xi,sn hwsh,Σαν Χοσέ,Сан-Хосе,סאן חוסה,סן חוסה,ซันโฮเซ,ሳን ሆዜ,サンホセ,聖荷西,산호세</t>
  </si>
  <si>
    <t>America/Costa_Rica</t>
  </si>
  <si>
    <t>Puerto Limón</t>
  </si>
  <si>
    <t>Puerto Limon</t>
  </si>
  <si>
    <t>Ciudad de Limon,Ciudad de Limón,Limon,Limón,Provincia de Limon,Provinsi Limon,Provinsi Limón,Província de Limón,Puehrto-Limon,Puerto Limon,Puerto Limón,Пуэрто-Лимон</t>
  </si>
  <si>
    <t>Alajuela</t>
  </si>
  <si>
    <t>Alajuela,Alakhuehla,Алахуэла</t>
  </si>
  <si>
    <t>LIR,Liberia,Liberija,Либерия</t>
  </si>
  <si>
    <t>Havana</t>
  </si>
  <si>
    <t>A Habana - La Habana,Abana,Gavana,HAV,Habana,Havana,Havanna,Havano,Hawana,Khavana,L'Avana,L'Havana,La Habana,La Havane,abana,ha wa na,habana,hafana,havana,hawana,Αβάνα,Гавана,Хавана,הוואנה,هافانا,هاوانا,ཧ་ཝན,ჰავანა,ሀቫና,ሀኖይ,ハバナ,哈瓦那,아바나</t>
  </si>
  <si>
    <t>America/Havana</t>
  </si>
  <si>
    <t>Santiago de Cuba</t>
  </si>
  <si>
    <t>Sant'jago-de-Kuba,Santiago,Santiago de Cuba,Santiago de Kubo,Santiago di Cuba,Santjago de Kuba,Сантьяго-де-Куба,Сантяго де Куба,סנטיאגו דה קובה,サンティアーゴ・デ・クーバ</t>
  </si>
  <si>
    <t>Camagüey</t>
  </si>
  <si>
    <t>Camaguey</t>
  </si>
  <si>
    <t>Camagueey,Camaguey,Camagüey,Kamaguehj,Kamaguej,Puerto Principe,kamaguei,Камагуей,Камагуэй,קמאגואיי,カマグエイ</t>
  </si>
  <si>
    <t>Holguín</t>
  </si>
  <si>
    <t>Holguin</t>
  </si>
  <si>
    <t>Holguin,Holguín,Holquin,Ol'gin,hwlgyn,orugin,Ольгин,הולגין,オルギン</t>
  </si>
  <si>
    <t>Guantánamo</t>
  </si>
  <si>
    <t>Guantanamo</t>
  </si>
  <si>
    <t>Guantanama,Guantanamo,Guantánamo,Guatanamo,guantanamo,Гуантанама,Гуантанамо,גואנטנמו,グアンタナモ</t>
  </si>
  <si>
    <t>Praia</t>
  </si>
  <si>
    <t>Cidade da Praia,Municipio da Praia,Município da Praia,Pragia,Praia,Praja,RAI,pei ya,peulaia,puraia,Πράγια,Прая,Праја,פראיה,ፕራያ,プライア,培亞,프라이아</t>
  </si>
  <si>
    <t>Atlantic/Cape_Verde</t>
  </si>
  <si>
    <t>Mindelo</t>
  </si>
  <si>
    <t>Mihdelo,Mindello,Mindelo,Mindelu,Минделу</t>
  </si>
  <si>
    <t>Santa Maria</t>
  </si>
  <si>
    <t>São Filipe</t>
  </si>
  <si>
    <t>Sao Filipe</t>
  </si>
  <si>
    <t>Vila Sao Filipe,Vila São Filipe,Vila de Sao Filippe,Vila de São Filippe</t>
  </si>
  <si>
    <t>Willemstad</t>
  </si>
  <si>
    <t>Vilemstad,Willemstad,billemseutadeu,u~iremusutaddo,wei lian si ta de,Вилемстад,וילמסטאד,ウィレムスタッド,威廉斯塔德,빌렘스타드</t>
  </si>
  <si>
    <t>America/Curacao</t>
  </si>
  <si>
    <t>Sint Michiel Liber</t>
  </si>
  <si>
    <t>Barber</t>
  </si>
  <si>
    <t>Dorp Soto</t>
  </si>
  <si>
    <t>Dorp Soto,Soto</t>
  </si>
  <si>
    <t>Newport</t>
  </si>
  <si>
    <t>Newport,Nieuwpoort</t>
  </si>
  <si>
    <t>Flying Fish Cove</t>
  </si>
  <si>
    <t>Flying Fish Cove,The Settlement</t>
  </si>
  <si>
    <t>Indian/Christmas</t>
  </si>
  <si>
    <t>An Leafcois,An Leafcóis,Lefkosa,Lefkosia,Lefkoşa,Leukosia,NIC,Nicosia,Nicosia - Leukosia,Nicosia - Λευκωσία,Nicosie,Nicòsia,Nicósia,Nikasia,Nikosia,Nikosie,Nikosija,Nikozia,Nikozija,Nikozio,Nikozja,Nikósie,Nikózia,ni ke xi ya,nikoshia,nikosia,nyqwsya,nyqwsyh,Λευκωσία,Никозия,Никозија,Никосия,Нікасія,Նիկոսիա,ניקוסיה,نيقوسيا,ሌፍኮዚያ,ニコシア,尼科西亚,니코시아</t>
  </si>
  <si>
    <t>Asia/Nicosia</t>
  </si>
  <si>
    <t>Limassol</t>
  </si>
  <si>
    <t>Lemesos,Lemessus,Leymosun,Limasol,Limassol,QLI,lymswl,rimasoru,Λεμεσός,Лимасол,Лімасол,לימסול,リマソール</t>
  </si>
  <si>
    <t>Larnaca</t>
  </si>
  <si>
    <t>Chittim,Citium,Kition,Kitium,Kittim,Kozan,LCA,Lapithou,Larnaca,Larnaka,Salina,Salines,larnaka,lrnqh,rarunaka,Λάρνακα,Ларнака,לרנקה,لارناکا,ラルナカ</t>
  </si>
  <si>
    <t>Famagusta</t>
  </si>
  <si>
    <t>Ammochostos,Ammochostus,Ammokhostos,Famagosta,Famagouste,Famagusta,Gazi Magosa,Gazimagusa,Gazimağusa,Magosa,Αμμόχωστος,Фамагуста</t>
  </si>
  <si>
    <t>Paphos</t>
  </si>
  <si>
    <t>Baf,Gazibaf,Nea Pafos,Nea Paphos,Néa Páfos,PFO,Pafo,Pafos,Paphos,Páfos,Πάφος,Παφος,Пафос</t>
  </si>
  <si>
    <t>%E3%83%97%E3%83%A9%E3%83%8F,PRG,Praag,Prag,Praga,Pragae,Prago,Prague,Praha,Pràg,Prág,Prága,Prâg,Prāga,bragh,bu la ge,peulaha,prag,praga,prak,prg,Πράγα,Праг,Прагæ,Прага,פראג,براغ,پراگ,پراگا,ܦܪܓ,ปราก,པུ་ལ་ཁེ,პრაღა,ፕራግ,プラハ,布拉格,프라하</t>
  </si>
  <si>
    <t>Europe/Prague</t>
  </si>
  <si>
    <t>BRQ,Berno,Brno,Bruenn,Bruna,Brunn,Brünn,Burno,Mprno,beuleuno,brnw,bu er nuo,buruno,Μπρνο,Брно,Бърно,ברנו,برنو,ブルノ,布爾諾,브르노</t>
  </si>
  <si>
    <t>OSR,Ostraba,Ostrava,Ostrawa,ao si te la wa,awstrafa,e si te la fa,oseuteulaba,osutoravu~a,Οστράβα,Острава,אוסטרבה,أوسترافا,オストラヴァ,俄斯特拉發,奥斯特拉瓦,오스트라바</t>
  </si>
  <si>
    <t>Plzeň</t>
  </si>
  <si>
    <t>Plzen</t>
  </si>
  <si>
    <t>Pilsen,Pilsna,Pilzen,Pilzenas,Pilzno,Pl'zen',Plzen,Plzena,Plzeņa,Plzeň,bylzn,peuljen,piruzen,Πίλζεν,Πίλσεν,Пилзен,Плзен,Плзењ,Пльзень,بيلزن,ピルゼン,플젠</t>
  </si>
  <si>
    <t>Aebura,Eburum,OLO,Olmuetz,Olmütz,Olomouc,Olomouca,Olomoucas,Olomouch,Olomuc,Olomucium,Olomuniec,Ołomuniec,ao luo mu ke,awlwmwts,oromoutsu,Оломоуц,Оломуц,أولوموتس,オロモウツ,奧洛穆克</t>
  </si>
  <si>
    <t>BER,Beirlin,Beirlín,Berleno,Berlien,Berliin,Berliini,Berlijn,Berlim,Berlin,Berline,Berlini,Berlino,Berlyn,Berlynas,Berlëno,Berlín,Berlîn,Berlīne,Berolino,Berolinum,Birlinu,Bèrlîn,Estat de Berlin,Estat de Berlín,bai lin,barlina,beleullin,berlini,berurin,bexrlin,brlyn,perlin,Βερολίνο,Берлин,Берлін,Бэрлін,Բերլին,בערלין,ברלין,برلين,برلین,بېرلىن,ܒܪܠܝܢ,बर्लिन,বার্লিন,பெர்லின்,เบอร์ลิน,ბერლინი,ベルリン,柏林,베를린</t>
  </si>
  <si>
    <t>Europe/Berlin</t>
  </si>
  <si>
    <t>Amborg,Ambourgo,Amburgo,Ciutat d'Hamburg,Estat d'Hamburg,Gamburg,HAM,Hamborg,Hambourg,Hamburg,Hamburga,Hamburgas,Hamburgo,Hamburgu,Hamburgum,Hamburk,Hampuri,Hanburgo,Khamburg,ham bur k,hambuleukeu,hamburgi,hambwrg,hambwrgh,han bao,han bao shi,hanburuku,hmbwrg,Αμβούργο,Гамбург,Гамбурґ,Хамбург,Համբուրգ,המבורג,هامبورغ,هامبورگ,ܗܡܒܘܪܓ,ฮัมบูร์ก,ჰამბურგი,ハンブルク,汉堡,汉堡市,함부르크</t>
  </si>
  <si>
    <t>München</t>
  </si>
  <si>
    <t>Muenchen</t>
  </si>
  <si>
    <t>Lungsod ng Muenchen,Lungsod ng München,MUC,Minga,Minhen,Minhene,Minkhen,Miunchenas,Mjunkhen,Mnichov,Mníchov,Monachium,Monacho,Monaco,Monaco 'e Baviera,Monaco di Baviera,Monacum,Muenchen,Muenih,Munchen,Munic,Munich,Munike,Munique,Munkeno,Myunxen,Múnic,Múnich,München,Münih,mi wnik,miunkheni,miyunik,mu ni hei,mwinhen,mwnykh,mynkn,myunhen,mywnkh,Μόναχο,Минхен,Мюнхен,Մյունխեն,מינכן,مونیخ,ميونخ,ميۇنخېن,மியூனிக்,มิวนิก,მიუნხენი,ミュンヘン,慕尼黑,뮌헨</t>
  </si>
  <si>
    <t>Köln</t>
  </si>
  <si>
    <t>Koeln</t>
  </si>
  <si>
    <t>Augusta Ubiorum,CGN,Cologna,Cologne,Colonha,Colonia,Colonia Agrippina,Colonia Agrippinensis,Colonia Claudia Ara Agrippinensium,Colònia,Colônia,Cołogna,Culonia,Cwlen,Gorad Kjol'n,K'oln,Kel'n,Keln,Kelnas,Kelne,Kelni,Keulen,Kjol'n,Koelle,Koeln,Kolin nad Rynem,Kolin nad Rynom,Koln,Kolon,Kolonia,Kolonjo,Kolín nad Rýnem,Kolín nad Rýnom,Këlni,Kölle,Köln,Lungsod ng Cologne,Oppidum Ubiorum,kalon,ke long,kerun,kholoy,kln,klwn,koelleun,koln,kolon,kwlwnya,kyolna,qln,Ķelne,Κολωνία,Горад Кёльн,Келн,Кельн,Кьолн,Кёльн,Քյոլն,קלן,קעלן,كولونيا,کلن,کلون,क्योल्न,கோல்ன்,కొలోన్,ಕಲೋನ್,โคโลญ,კელნი,ケルン,科隆,쾰른</t>
  </si>
  <si>
    <t>FRA,Francfort,Francfort - Frankfurt am Main,Francfort d'o Meno,Francfort del Meno,Francfort sul Main,Francfort-sur-le-Main,Francfòrt sul Main,Francoforte,Francoforte sul Meno,Francofurtum ad Moenum,Francuforti supro Menu,Francuforti suprô Menu,Frankford-on-Main,Frankfort,Frankfort an'n Main,Frankfort an’n Main,Frankfort on the Main,Frankfurt,Frankfurt am Main,Frankfurt del Main,Frankfurt na Majn,Frankfurt na Majni,Frankfurt nad Menem,Frankfurt nad Mohanem,Frankfurt nad Mohanom,Frankfurt-na-Majne,Frankfurt/Main,Frankfurtas prie Maino,Frankfurte pie Mainas,Frankfurto ce Majno,Frankfurto ĉe Majno,Fráncfort,Fráncfort - Frankfurt am Main,Fráncfort d'o Meno,Fráncfort del Meno,Phran'kphourte,fa lan ke fu,frankfwrt,peulangkeupuleuteu,prnqpwrt,Φρανκφούρτη,Франкфурт на Майн,Франкфурт на Мајни,Франкфурт-на-Майне,פרנקפורט,فرانكفورت,فرانکفورت,แฟรงค์เฟิร์ต,ფრანკფურტ-ამ-მაინი,フランクフルト・アム・マイン,法兰克福,프랑크푸르트</t>
  </si>
  <si>
    <t>Cibuti,Djibouti,Djibuti,Dschibuti,Dzhibuti,Dzibuti,Dzibutis,Dżibuti,Džibuti,Džibutis,Gibuti,Gibuto,JIB,Jibouti,Jibuti,Tzimpouti,Yibuti,g'ybwty,ji bu de,jibuchi shi,jibuti,jybwty,Ĝibuto,Τζιμπουτί,Джибути,ג'יבוטי,جبوتی سٹی,جیبوتی,ジブチ市,吉布地,지부티</t>
  </si>
  <si>
    <t>Africa/Djibouti</t>
  </si>
  <si>
    <t>‘Ali Sabieh</t>
  </si>
  <si>
    <t>`Ali Sabieh</t>
  </si>
  <si>
    <t>Ali Sabie,Ali Sabiet,Ali Sabih,Ali Sabiè,Ali-Sabie,`Ali Sabieh,`Ali Sabih,Али-Сабие,‘Ali Sabieh,‘Ali Sabîẖ</t>
  </si>
  <si>
    <t>Tadjoura</t>
  </si>
  <si>
    <t>TDJ,Tadjoura,Tadjura,Tadzhura,Tadzura,Tadżura,Tagiura,Tajura,Таджура</t>
  </si>
  <si>
    <t>Obock</t>
  </si>
  <si>
    <t>Hayyou,OBC,Obock,Obok</t>
  </si>
  <si>
    <t>Dikhil</t>
  </si>
  <si>
    <t>Dicchil,Dikhil,Dikil,Dikkil</t>
  </si>
  <si>
    <t>CPH,Cobanhavan,Copenaga,Copenaghen,Copenaguen,Copenhaga,Copenhagen,Copenhague,Copenhaguen,Copenhaguen - Kobenhavn,Copenhaguen - København,Cóbanhávan,Hafnia,Kapehngagen,Kaupmannahoefn,Kaupmannahöfn,Keypmannahavn,Kjobenhavn,Kjopenhamn,Kjøpenhamn,Kobenhamman,Kobenhaven,Kobenhavn,Kodan,Kodaň,Koebenhavn,Koeoepenhamina,Koepenhamn,Kopenage,Kopenchage,Kopengagen,Kopenhaagen,Kopenhag,Kopenhaga,Kopenhage,Kopenhagen,Kopenhagena,Kopenhago,Kopenhāgena,Kopenkhagen,Koppenhaga,Koppenhága,Kòpenhaga,Köbenhavn,Köpenhamn,Kööpenhamina,København,Københámman,ge ben ha gen,khopenheken,kopanahagana,kopenahagena,kopenahegena,kopenhagen,kwbnhaghn,kwpnhgn,qwpnhgn,Κοπεγχάγη,Капэнгаген,Копенгаген,Копенхаген,Կոպենհագեն,קופנהאגן,קופנהגן,كوبنهاغن,كوپېنھاگېن,ܟܘܦܢܗܓܢ,कोपनहागन,কোপেনহাগেন,কোপেনহেগেন,โคเปนเฮเกน,ཀའོ་པེན་ཧ་ཀེན,კოპენჰაგენი,ኮፐንሀገን,ኮፕንሀግ,コペンハーゲン,哥本哈根,코펜하겐</t>
  </si>
  <si>
    <t>Europe/Copenhagen</t>
  </si>
  <si>
    <t>Århus</t>
  </si>
  <si>
    <t>Aarhus,Aarhusium,Arhus,Arhuzo,Arkhus,Arosar,Orhusa,Orhūsa,Orkhus,ao hu si,ofusu,Árósar,Århus,Архус,Орхус,אורהוס,オーフス,奥胡斯</t>
  </si>
  <si>
    <t>ODE,Odense,Odenze,awdnsh,odense,ou deng sai,Одензе,Оденсе,אודנזה,أودنسه,オーデンセ,欧登塞,오덴세</t>
  </si>
  <si>
    <t>Aalborg</t>
  </si>
  <si>
    <t>AAL,Aalborg,Alaborg,Alborg,Ol'borg,Olborg,Olborga,orubo,Álaborg,Ålborg,Олборг,Ольборг,オールボー</t>
  </si>
  <si>
    <t>Frederiksberg,Фредериксберг</t>
  </si>
  <si>
    <t>Roseau</t>
  </si>
  <si>
    <t>Charlotte Town,Roseau,Rozo,lojo,luo suo,rozo,rwsw,Ροζό,רוסאו,روسو,ሮዞ,ロゾー,羅索,로조</t>
  </si>
  <si>
    <t>America/Dominica</t>
  </si>
  <si>
    <t>Grand-Anse,Portsmouth</t>
  </si>
  <si>
    <t>Marigot</t>
  </si>
  <si>
    <t>Marigot,Petit Marigot</t>
  </si>
  <si>
    <t>Berekua</t>
  </si>
  <si>
    <t>Berekua,Grand Baie,Grand Bay</t>
  </si>
  <si>
    <t>Mahaut</t>
  </si>
  <si>
    <t>Ciudad Trujillo,SDQ,Saint Domingue,Santa Domingo,Santo Domingo,Santo Domingo City,Santo Domingo de Guzman,Santo Domingo de Guzmán,Santo Ntomin'nko,Santo-Domingo,Σάντο Ντομίνγκο,Санто-Доминго</t>
  </si>
  <si>
    <t>America/Santo_Domingo</t>
  </si>
  <si>
    <t>Santiago de los Caballeros</t>
  </si>
  <si>
    <t>Sant'jago-de-los-Kabal'eros,Santiago,Santiago de los Caballeros,Сантьяго-де-лос-Кабальерос</t>
  </si>
  <si>
    <t>San Pedro de Macorís</t>
  </si>
  <si>
    <t>San Pedro de Macoris</t>
  </si>
  <si>
    <t>San Pedro Macoris,San Pedro de Macoris,San Pedro de Macorís</t>
  </si>
  <si>
    <t>La Romana</t>
  </si>
  <si>
    <t>LRM,La Romana,La-Romana,Romana,Ла-Романа</t>
  </si>
  <si>
    <t>San Cristóbal</t>
  </si>
  <si>
    <t>San Cristobal</t>
  </si>
  <si>
    <t>Benemerita de San Cristobal,Benemérita de San Cristóbal,San Cristobal,San Cristóbal</t>
  </si>
  <si>
    <t>ALG,Al Jazair,Al-jezair,Algeirsborg,Alger,Algeri,Algeria,Algero,Algier,Algiers,Aljer,Alzhir,Alziir,Alzir,Alzyras,Alĝero,Alžiir,Alžir,Alžyras,Alžír,Argel,Arjel,Caesair,Cäsair,a er ji er,alje,aljiyarsa,aruje,wlayt aljzayr,Αλγέρι,Алжир,אלג'יר,ولاية الجزائر,अल्जीयर्स,አልጀርስ,アルジェ,阿爾及爾,알제</t>
  </si>
  <si>
    <t>Africa/Algiers</t>
  </si>
  <si>
    <t>Boumerdas</t>
  </si>
  <si>
    <t>Bou-Merdes,Boumerdas,Bumerdes,Cite de Boumerdes,Cité de Boumerdes,Le Rocher Noir,Roche Noire,Rocher Noir,Бумердес</t>
  </si>
  <si>
    <t>Oran</t>
  </si>
  <si>
    <t>ORN,Ora,Oran,Orà,Orán,Ouahran,Wahran,Wahrān,whran,wlayt whran,Оран,אוראן,ولاية وهران,وهران</t>
  </si>
  <si>
    <t>Constantine</t>
  </si>
  <si>
    <t>CZL,Cirta,Constantine</t>
  </si>
  <si>
    <t>Batna</t>
  </si>
  <si>
    <t>BLJ,Batna,Batna City,Wilaya de Batna,batnh,batnt,wlayt batnt,Батна,باتنة,باتنه,ولاية باتنة</t>
  </si>
  <si>
    <t>Guayaquil</t>
  </si>
  <si>
    <t>GYE,Gouagiakil,Guajakil',Guayaquil,Gvajakil,Gvajakila,Gvajakilis,Wayakil,ghwayakyl,guayakiru,Γουαγιακίλ,Гвајакил,Гуаякиль,Ґуаякіль,غواياكيل,グアヤキル</t>
  </si>
  <si>
    <t>America/Guayaquil</t>
  </si>
  <si>
    <t>Kita,Kitas,Kito,Kitu,Quito,San Francisco de Quito,UIO,ji duo,ki to,kito,kytw,qytw,Κίτο,Кито,Кіта,Кіто,Կիտո,קיטו,كيتو,กีโต,ኪቶ,キト,基多,키토</t>
  </si>
  <si>
    <t>Cuenca</t>
  </si>
  <si>
    <t>CUE,Cuenca,Kuehnka,Куэнка</t>
  </si>
  <si>
    <t>Santo Domingo de los Colorados</t>
  </si>
  <si>
    <t>Santo Domingo,Santo Domingo de los Colorados,Santo-Domingo-de-los-Kolorados,Санто-Доминго-де-лос-Колорадос</t>
  </si>
  <si>
    <t>Machala</t>
  </si>
  <si>
    <t>MCH,Machala,machala,Мачала,ماچالا</t>
  </si>
  <si>
    <t>Castrum Danorum,Kallinn,Kolyvan,QUF,Raeaeveli,Reval,Revel',Rääveli,Talin,Talin - Tallinn,Talinas,Talino,Tallin,Tallina,Tallinn,Tallinna,Talín - Tallinn,Tàllin,ta lin,tallin,talyn,tarin,thallin n,Ταλίν,Ταλιν,Ταλλίν,Талин,Таллин,Таллін,Талін,Տալլին,טאלין,تالين,ทาลลินน์,ტალინი,ታሊን,タリン,塔林,탈린</t>
  </si>
  <si>
    <t>Europe/Tallinn</t>
  </si>
  <si>
    <t>Derpt,Dorpat,TARTU,TAY,Tarbatum,Tartto,Tartu,Terbata,Tērbata,Yur'yev,Yurev,taleutu,taruto~u,trtw,ТАРТУ,Тарту,טרטו,ტარტუ,タルトゥ,타르투</t>
  </si>
  <si>
    <t>Narva</t>
  </si>
  <si>
    <t>NARVA,Narva,Narwa,na er wa,narva,НАРВА,Нарва,ნარვა,纳尔瓦</t>
  </si>
  <si>
    <t>Kohtla-Järve</t>
  </si>
  <si>
    <t>Kohtla-Jarve</t>
  </si>
  <si>
    <t>Jarve,KOKHTLA-JARVE,Kochtel,Kohtla Jerve,Kohtla Jervė,Kohtla-Jaerve,Kohtla-Jaervi,Kohtla-Jarve,Kohtla-Jerve,Kohtla-Järve,Kohtla-Järvi,Kokhtla,Kokhtla-Jarve,Kokhtla-Yarve,Kotayarvi,Turpsal,Tyurpsal',Tyurpsal’,Türpsal,КОХТЛА-ЯРВЕ,Кохтла-Ярве,კოხტლა-იარვე</t>
  </si>
  <si>
    <t>Pärnu</t>
  </si>
  <si>
    <t>PJARNU,Paernu,Parnawa,Parnu,Pernau,Pernava,Pernavia,Pernov,Piarnu,Pjarnu,Pyaonu,Pyarnu,Pärnu,Pērnava,ПЯРНУ,Пярну,პიარნუ</t>
  </si>
  <si>
    <t>Al Qahirah,Al Qāhirah,CAI,Caire,Cairo,Cairo - alqahrt,Cairo - القاهرة,Cairu,Cairus,Caïro,El Caire,El Cairo,El Kahira,El Kahirah,El-Qahira,El-Qâhira,Il Cairo,Kaherah,Kahira,Kahirae,Kahire,Kahirä,Kair,Kaira,Kairas,Kairo,Kairó,Kajro,Kaíró,Kaïro,Káhira,Le Caire,Lo Cayiro,Lungsod ng Cairo,Masr,Misr,Qahirə,alqahrt,kai luo,kailo,kairo,keyro,khiro,qahrh,qhyr,Ël Cairo,Ël Càiro,Κάιρο,Каир,Каиро,Кайро,Каїр,קהיר,القاهرة,قاهره,قاھىرە,قاہرہ,கெய்ரோ,ไคโร,ཁ་ཡི་རོ,ქაირო,ካይሮ,カイロ,开罗,카이로</t>
  </si>
  <si>
    <t>Africa/Cairo</t>
  </si>
  <si>
    <t>ALY,Al Iskandariyah,Al Iskandarīyah,Alegsandiri,Alegsàndiri,Alehandriya,Alejandria,Alejandría,Aleksandri,Aleksandria,Aleksandrija,Aleksandrio,Aleksandrje,Aleksandryjo,Alesandria d'Egito,Alessandria,Alessandria d'Eggittu,Alessandria d'Egitto,Alexandreia,Alexandria,Alexandria Magna,Alexandrie,Alexandrië,Alexandría,Alexàndria,Ałesandria d'Egito,Cathair Alastair,El Iskandariya,El Iskandarīya,Gorad Aleksandryja,Iskandariah,Iskandariya,Iskandariyah,Iskenderiye,Iskindiriya,Iskindirîya,Ol'oksandrija,alaksantriya,alaskndryt,alecanturiya,alegjandriya,alekajandriya,alekjendriya,alekjhandriya,aleksandria,aleksandriya,allegsandeulia,arekusandoria,askndryh,elekjhandriya,x lek san de riy,ya li shan da gang,ya li shan zhuo,İsgəndəriyyə,İskenderiye,Αλεξάνδρεια,Александри,Александрия,Александрија,Александрія,Горад Александрыя,Ӧльӧксандрия,Ալեքսանդրիա,אלכסנדריה,אלעקסאנדריע,ئەسکەندەرییە,اسكندريه,اسکندریه,اسکندریہ,الإسكندرية,ܐܠܟܣܢܕܪܝܐ,अलेक्जेंड्रिया,अलेक्झांड्रिया,আলেকজান্দ্রিয়া,আলেক্সান্ড্রিয়া,એલેક્ઝાન્ડ્રિયા,ஆலேசாந்துரியா,అలెగ్జాండ్రియా,ಅಲೆಕ್ಸಾಂಡ್ರಿಯ,അലക്സാണ്ട്രിയ,อเล็กซานเดรีย,ཡ་ལི་ཧྲན་ད,ალექსანდრია,アレクサンドリア,亚历山大港,亞歷山卓,알렉산드리아</t>
  </si>
  <si>
    <t>Al Jīzah</t>
  </si>
  <si>
    <t>Al Jizah</t>
  </si>
  <si>
    <t>Al Jizah,Al Jīzah,El Gizeh,El-Giza,El-Gîza,Ghizeh,Giza,Gizah,Gizeh,Gizo,Guize,Guizé,Gíza,Gîza,aljyzt,giza,jyzh,Гиза,الجيزة,جیزه,ギーザ</t>
  </si>
  <si>
    <t>Port Said</t>
  </si>
  <si>
    <t>Bor Sa`id,Bor Sa‘īd,Bur Sa`id,Bursaid,Būr Sa‘īd,Madinat Bur Sa`id,Madinet Port Said,Madînat Būr Sa‘īd,Madînet Port Said,PSD,Port Said,Port Saidas,Port Saíd,Port-Said,Port-Saïd,Porto Said,Puerto Said,Puerto Saíd,sai de gang,Порт-Саид,פורט סעיד,بور سعيد,بورسعيد,塞德港</t>
  </si>
  <si>
    <t>Suez</t>
  </si>
  <si>
    <t>Al Qulzum,As Suways,Clysma,El Seweis,El Suweis,El-Qulzum,Es Suweis,Klysma,Souez,Suecas,Suehc,Suehckij,Sues,Suess,Sueveys,Suez,Suës,Súes,Süveyş,alswys,suejeu,suezu,swys,Σουέζ,Суэц,Суэцкий,السويس,سويس,スエズ,수에즈</t>
  </si>
  <si>
    <t>Laâyoune / El Aaiún</t>
  </si>
  <si>
    <t>Laayoune / El Aaiun</t>
  </si>
  <si>
    <t>Aaium,Aaiun,Aaiún,Aiun,Ajuno,Al Ayoun,Al-Aaiun,Al-Ayun,Al-Ujun,Ehl'-Ajun,Ejbei Uad el Aabd,El Aaiun,El Aaiún,El Aium,El Aiun,El Aiún,El Ajun,El Ayun,El-Aaiun,El-Aaiún,La'Youn,Laayoune,Laâyoune,La’Youn,O Aiún - العيون,a you en,aiun,el-ayun,Ел Ајун,Эль-Аюн,العيون,العیون,アイウン,阿尤恩,엘아윤</t>
  </si>
  <si>
    <t>Africa/El_Aaiun</t>
  </si>
  <si>
    <t>Ad Dakhla</t>
  </si>
  <si>
    <t>Ad - Dakhla,Ad Dakhla,Dakhla,Dakhlah,Factoria Villa Cisneros,Villa Cisneras,Villa Cisneros,Дахла</t>
  </si>
  <si>
    <t>CE</t>
  </si>
  <si>
    <t>Smara</t>
  </si>
  <si>
    <t>Esmara,Semara,Smar,Smara</t>
  </si>
  <si>
    <t>Asmara</t>
  </si>
  <si>
    <t>ASM,Asmara,Asmehra,Asmera,Aszmara,a si ma la,aseumala,asmrt,asumara,Ασμάρα,Асмара,Асмэра,Ասմարա,אסמרה,أسمرة,አስመራ,ኣሥመራ,ኣስመራ,アスマラ,阿斯瑪拉,阿斯馬拉,아스마라</t>
  </si>
  <si>
    <t>Africa/Asmara</t>
  </si>
  <si>
    <t>Keren</t>
  </si>
  <si>
    <t>Cheren,Hamelmalo,Kehrehn,Keren,Кэрэн,ከረን</t>
  </si>
  <si>
    <t>Massawa</t>
  </si>
  <si>
    <t>MSW,Masava,Masawa,Massaoua,Massau,Massaua,Massawa,Massawah,Massowa,Massowah,Mesewa,Mits'iwa,Mitsewa,Mits’iwa,massawa,מסוע,ምጽዋ,マッサワ</t>
  </si>
  <si>
    <t>Assab</t>
  </si>
  <si>
    <t>ASA,Aseb,Assab,Baia di Assab,`Aseb,a sa bu,عصب,ዓስብ,‘Aseb,阿萨布</t>
  </si>
  <si>
    <t>Mendefera</t>
  </si>
  <si>
    <t>Addi Ugri,Adi Ugri,Mehndehfehra,Mendefera,`Adi Wegri,Ādī Ugrī,Мэндэфэра,መንደፈራ,‘Adī Wegrī</t>
  </si>
  <si>
    <t>La Villa y Corte,Los Madriles,Lungsod ng Madrid,MAD,Madrid,Madridas,Madride,Madridi,Madrido,Madril,Madrite,Madryd,Madryt,Madríd,Magerit,Maidrid,Matritum,Sanchinarro,ma de li,madeulideu,madorido,madorido shi,madrid,madrida,madridi,madryd,mdryd,Μαδρίτη,Мадрид,Мадрыд,Մադրիդ,מדריד,مادرىد,مادرید,مدريد,میڈرڈ,ܡܕܪܝܕ,मद्रीद,माद्रिद,มาดริด,მადრიდი,ማድሪድ,マドリード,マドリード市,馬德里,马德里,마드리드</t>
  </si>
  <si>
    <t>M</t>
  </si>
  <si>
    <t>Europe/Madrid</t>
  </si>
  <si>
    <t>BCN,Barcellona,Barcellonn-a,Barcelona,Barcelone,Barcelono,Barceluna,Barcelůna,Barcełona,Barcillona,Barcino,Barkelone,Barselona,Barselonae,Barselóna,Barsélona,Bartzelona,Barzelona,Barçellonn-a,Barċellona,Gorad Barselona,Lungsod ng Barcelona,ba sai luo na,baleusellona,bar se lon a,barselona,barsilona,barslwn,barslwna,barsylwna,baruserona,brshlwnt,brzlwnh,la Ciudad Condal,parcelona,Βαρκελώνη,Барселонæ,Барселона,Горад Барселона,Բարսելոնա,בארצעלאנע,ברצלונה,بارسلون,بارسلونا,بارسیلونا,بارسەلۆنا,برشلونة,बार्सिलोना,বার্সেলোনা,பார்செலோனா,ബാര്‍സലോണ,บาร์เซโลนา,བྷར་སེ་ལོ་ནཱ།,ბარსელონა,バルセロナ,巴塞罗那,바르셀로나</t>
  </si>
  <si>
    <t>B</t>
  </si>
  <si>
    <t>Balenzia,Lungsod ng Valencia,Lungsod ng València,VLC,Valence,Valencia,Valencia - Valencia,Valencia - València,Valencija,Valencio,Valensia,Valensija,Valensiya,Valentia,Valentzia,Valenza,València,Valéncia,Valência,Walencja,ba lun xi ya,barenshia,blnsyt,valensia,wlnsyh,Валенсия,ולנסיה,بلنسية,ვალენსია,バレンシア,巴倫西亞</t>
  </si>
  <si>
    <t>V</t>
  </si>
  <si>
    <t>Hispalis,Lungsod ng Sevilla,SVQ,Sebilla,Sebille,Sevil'ja,Sevila,Sevilha,Sevilia,Sevilija,Sevilja,Sevilla,Seville,Sevilo,Seviya,Seviļa,Sewilla,Siviglia,Séville,ashbylyt,sai wei li ya,sbylyh,se will,sebirya,sebirya shi,sebiya,sevilia,Σεβίλλη,Севилья,Севиля,Севиља,Сэвільля,סביליה,إشبيلية,اشبیلیہ,เซวิลล์,სევილია,セビリャ,セビリャ市,塞維利亞,세비야</t>
  </si>
  <si>
    <t>Caesaraugusta,Caesarea Augusta,Salduba,Salduie,Saragoca,Saragosa,Saragossa,Saragosse,Saragozza,Saragoça,ZAZ,ZGZ,Zaragosa,Zaragoza,Zaragozo,Zargoza,sa la ge sa,saragosa,srgwsh,srqstt,Сарагоса,סרגוסה,سرقسطة,サラゴサ,萨拉戈萨</t>
  </si>
  <si>
    <t>Z</t>
  </si>
  <si>
    <t>Addis Ababa</t>
  </si>
  <si>
    <t>ADD,Addis Ababa,Addis Abbaba,Addis Abeba,Addis-Abeba,Addis-Abebae,Addisz-Abeba,Adis Abeba,Adis-Abebo,Adisabeba,Adís Abeba,Adís Abeba - አዲስ አበባ,Adís Abeba - አዲስ ፡ አበባ,Antis Ampempa,Neanthopolis,a di si a bei ba,adisa ababa,adiseuababa,adisuabeba,adys ababa,Ādīs Ābeba,Αντίς Αμπέμπα,Аддис-Абебæ,Аддис-Абеба,Аддіс-Абеба,Адис Абеба,Ադիս Աբեբա,אדיס אבבה,آدیس آبابا,أديس أبابا,ئەددىس -ئەبىبە,अदिस अबाबा,አዲስ አበባ,アディスアベバ,阿迪斯阿貝巴,아디스아바바</t>
  </si>
  <si>
    <t>Africa/Addis_Ababa</t>
  </si>
  <si>
    <t>Dirē Dawa</t>
  </si>
  <si>
    <t>Dire Dawa</t>
  </si>
  <si>
    <t>D'ire Daua,Daredawa,Dirdabo,Dirdabò,Dire Daba,Dire Daua,Dire Dawa,Dire Dewa,Dire-Daoua,Direaoua,Diredavy,Dirediua,Diré-Daoua,Dirē Dawa,D’ire Daua,dile dawa,dyrt dawa,Диредавы,דירה דאווה,ديرة داوا,ድሬዳዋ,디레 다와</t>
  </si>
  <si>
    <t>Mek’elē</t>
  </si>
  <si>
    <t>Mek'ele</t>
  </si>
  <si>
    <t>Macalle,Makale,Makalle,Maqale,Maqalle,Maqalē,Mek'ele,Mek’elē</t>
  </si>
  <si>
    <t>Nazrēt</t>
  </si>
  <si>
    <t>Nazret</t>
  </si>
  <si>
    <t>Adama,Hadama,Nazareth,Nazret,Nazreth,Nazrēt</t>
  </si>
  <si>
    <t>Bahir Dar</t>
  </si>
  <si>
    <t>Babardur Georgis,Bahar,Bahar Dar,Bahar Dar Ghiorghis,Baher Dar,Baherdar-Giyorgis,Bahir Dar,Bahr Dar,Bahrdar Giyergio,Bahrdar Giyorgis,Bakhr-Dar,Bāherdār-Giyorgis,bhr dr,Бахр-Дар,בהר דר</t>
  </si>
  <si>
    <t>Elsin'ki,HEL,Heilsinci,Heilsincí,Helsingfors,Helsingi,Helsingia,Helsinki,Helsinkis,Helsinkium,Helsinko,Helsinky,Helsinqui - Helsinki,Helsinquia,Helsset,Helsínquia,Hèlsinki,Hêlsînkî,Khel'sinki,Khelsinki,Khelzinki,Yelsinki,he er xin ji,helasinki,helsingki,herushinki,hlsnky,hlsynky,hlsynqy,Ελσίνκι,Хелзинки,Хелсинки,Хельсинки,Хэльсынкі,Հելսինկի,הלסינקי,هلسنكي,هلسینکی,ܗܠܣܢܟܝ,हेलसिंकी,เฮลซิงกิ,ჰელსინკი,ሄልሲንኪ,ヘルシンキ,赫尔辛基,헬싱키</t>
  </si>
  <si>
    <t>Europe/Helsinki</t>
  </si>
  <si>
    <t>Ehspoo,Esbo,Espo,Espoo,ai si bo,esupo,Έσποο,Еспо,Еспоо,Эспоо,ესპოო,エスポー,埃斯波</t>
  </si>
  <si>
    <t>TMP,Tammerfors,Tampere,Tamperė,tanpere,tmprh,Тампере,טמפרה,タンペレ</t>
  </si>
  <si>
    <t>Vanda,Vantaa,Вантаа</t>
  </si>
  <si>
    <t>Abo,Aboa,TKU,Turcu,Turku,Turu,Túrcú,to~uruku,tu er ku,twrqw,Åbo,Турку,טורקו,トゥルク,圖爾庫</t>
  </si>
  <si>
    <t>Suva</t>
  </si>
  <si>
    <t>SUV,Souba,Suva,Suva City,Suwa,su wa,suba,subha,swbh,swfa,swwa,Σούβα,Сува,סובה,سوفا,سووا,সুভা,ሱቫ,スバ,蘇瓦,수바</t>
  </si>
  <si>
    <t>Pacific/Fiji</t>
  </si>
  <si>
    <t>Nadi</t>
  </si>
  <si>
    <t>NAN,Nadi,Nandi,Нанди</t>
  </si>
  <si>
    <t>Lambasa</t>
  </si>
  <si>
    <t>Labasa,Lambasa,Lambasa Mill,Lambase,Lambassa</t>
  </si>
  <si>
    <t>Lautoka</t>
  </si>
  <si>
    <t>Stanley</t>
  </si>
  <si>
    <t>Port Stanley,Port Stenli,Puerto Archentinas/Stenlis,Puerto Argentino/Stanley,Stanley,Stanley Harbour,Stenlis,stnly,sutanre,sutanri,Порт Стенли,סטנלי,スタンリー,スタンレー</t>
  </si>
  <si>
    <t>Atlantic/Stanley</t>
  </si>
  <si>
    <t>Weno Town</t>
  </si>
  <si>
    <t>Moen</t>
  </si>
  <si>
    <t>Pacific/Chuuk</t>
  </si>
  <si>
    <t>Weno - Chuuk State Legislature</t>
  </si>
  <si>
    <t>Kolonia Town</t>
  </si>
  <si>
    <t>Colony Koronia,Kolonie,Koroni,Koronia,Koronie,Mesenieng,Mesieng,Ponape,Ponape Town</t>
  </si>
  <si>
    <t>KL</t>
  </si>
  <si>
    <t>Pacific/Pohnpei</t>
  </si>
  <si>
    <t>Fais</t>
  </si>
  <si>
    <t>FS</t>
  </si>
  <si>
    <t>Kosrae State Legislature</t>
  </si>
  <si>
    <t>LE</t>
  </si>
  <si>
    <t>Pacific/Kosrae</t>
  </si>
  <si>
    <t>Tórshavn</t>
  </si>
  <si>
    <t>Torshavn</t>
  </si>
  <si>
    <t>Havn,THorshoefn,Tarskhavn,Thorshavn,Torshamn,Torshavn,Torshavnas,Torskhavn,Tórshavn,toleuseuhaun,tosuhaun,Þórshöfn,Тарсхавн,Торсхавн,טורסהאבן,トースハウン,토르스하운</t>
  </si>
  <si>
    <t>Atlantic/Faroe</t>
  </si>
  <si>
    <t>Klaksvík</t>
  </si>
  <si>
    <t>Klaksvik</t>
  </si>
  <si>
    <t>Klakksvik,Klakksvík,Klaksvig,Klaksvik,Klaksvík,קלאקסוויק</t>
  </si>
  <si>
    <t>Hoyvík</t>
  </si>
  <si>
    <t>Hoyvik</t>
  </si>
  <si>
    <t>Hojvig,Hoyvig,Hoyvik,Hoyvík,Höjvig</t>
  </si>
  <si>
    <t>Argir</t>
  </si>
  <si>
    <t>Arge,Argir</t>
  </si>
  <si>
    <t>Vágur</t>
  </si>
  <si>
    <t>Vagur</t>
  </si>
  <si>
    <t>Vaag,Vag,Våg</t>
  </si>
  <si>
    <t>SU</t>
  </si>
  <si>
    <t>Lungsod ng Paris,Lutece,Lutetia Parisorum,PAR,Pa-ri,Paarys,Paname,Pantruche,Paraeis,Paras,Pari,Paries,Pariggi,Parigi,Pariis,Pariisi,Parijs,Paris,Paris - Paris,Parisi,Pariz,Parize,Parizh,Parizo,Parizs,Parys,Paryz,Paryzh,Paryzius,Paryż,Paryžius,Paräis,París,París - Paris,Paríž,Parîs,Parīze,Paříž,Páras,Párizs,Ville-Lumiere,Ville-Lumière,ba li,barys,pali si,pari,paris,parys,paryzh,perisa,prys,pryz,pyaris,pyrs,Παρίσι,Париж,Париз,Парыж,Փարիզ,פריז,باريس,پارىژ,پاریس,پیرس,ܦܪܝܣ,पॅरिस,பாரிஸ்,ಪ್ಯಾರಿಸ್,ปารีส,პარიზი,ፓሪስ,パリ,巴黎,파리 시</t>
  </si>
  <si>
    <t>A8</t>
  </si>
  <si>
    <t>Europe/Paris</t>
  </si>
  <si>
    <t>MRS,Marseilla,Marseille,Marseilles,Marsej,Marsejlo,Marsel',Marsela,Marselha,Marselis,Marsella,Marsella - Marseille,Marselye,Marseya,Marseļa,Marsigghia,Marsiggia,Marsiglia,Marsiho,Marsilha,Marsilia,Marsilija,Marsilya,Marsylia,Massalia,Massilia,ma sai,maleuseyu,mar se,mar sey,marsaiya,marseli,marsy,marsylya,maruseiyu,mrsyy,Μασσαλία,Марсель,Марсеј,Марсилия,מרסיי,مارسيليا,مارسی,मार्सैय,มาร์เซ,มาร์เซย์,მარსელი,マルセイユ,马赛,마르세유</t>
  </si>
  <si>
    <t>B8</t>
  </si>
  <si>
    <t>LYS,Lio,Lion,Lion - Lyon,Liona,Lionas,Lione,Lioni,Liyon,Lió,Lión - Lyon,Lugdunum,Lyon,Lyons,Lyón,li ang,liong,lyom,lywn,riyon,Λυών,Лион,ליון,ليون,لیون,ल्यों,リヨン,里昂,리옹</t>
  </si>
  <si>
    <t>B9</t>
  </si>
  <si>
    <t>TLS,Tolosa,Tolosa de Francia,Tolosa de Llenguadoc,Toulouse,Tuluz,Tuluza,Tuluzo,Tulūza,to~uruzu,tu lu zi,tullujeu,twlwz,Тулуз,Тулуза,טולוז,تولوز,トゥールーズ,圖盧茲,툴루즈</t>
  </si>
  <si>
    <t>B3</t>
  </si>
  <si>
    <t>NCE,Nica,Nicaea,Nicca,Nice,Nicea,Nico,Nisa,Niza,Nizza,Niça,ni si,nisa,nisu,nitsa,nys,Ница,Ницца,ניס,نيس,नीस,ნიცა,ニース,尼斯</t>
  </si>
  <si>
    <t>Libreville</t>
  </si>
  <si>
    <t>LBV,Librevil,Librevil',Librevilis,Libreville,Liburvil,Limprebil,li bo wei er,libeuleubil,lybrwwyl,lybrwyl,Λιμπρεβίλ,Либревиль,Либървил,Լիբրևիլ,ליברוויל,لیبرویل,ሊብረቪል,利伯维尔,리브르빌</t>
  </si>
  <si>
    <t>Africa/Libreville</t>
  </si>
  <si>
    <t>Port-Gentil</t>
  </si>
  <si>
    <t>POG,Port Gentil,Port Zhantil,Port-Gentil,Порт Жантил</t>
  </si>
  <si>
    <t>Franceville</t>
  </si>
  <si>
    <t>Franceville,Fransvil,MVB,Франсвил</t>
  </si>
  <si>
    <t>Oyem</t>
  </si>
  <si>
    <t>OYE</t>
  </si>
  <si>
    <t>Moanda</t>
  </si>
  <si>
    <t>MFF,Moanda,Moanga,Mouanda,Mouenda</t>
  </si>
  <si>
    <t>City of London</t>
  </si>
  <si>
    <t>Ker Londrez,Kêr Londrez</t>
  </si>
  <si>
    <t>ENG</t>
  </si>
  <si>
    <t>GLA</t>
  </si>
  <si>
    <t>H9</t>
  </si>
  <si>
    <t>Europe/London</t>
  </si>
  <si>
    <t>City of London,LON,Ljondan,Llundain,Londain,Londan,Londe,Londen,Londinium,Londino,London,London City,Londona,Londonas,Londoni,Londono,Londra,Londres,Londres - London,Londrez,Londyn,Londýn,Lontoo,Loundres,Luan GJon,Lunden,Lundunir,Lundúnir,Lunnainn,Lunnon,Luân Đôn,The City,ilantan,landana,leondeon,lndn,londoni,lun dun,lwndwn,lxndxn,rondon,Λονδίνο,Лондан,Лондон,Лёндан,Լոնդոն,לאנדאן,לונדון,لندن,لوندون,ܠܘܢܕܘܢ,लंडन,लंदन,লন্ডন,લંડન,இலண்டன்,ลอนดอน,ლონდონი,ለንደን,ロンドン,伦敦,런던</t>
  </si>
  <si>
    <t>P5</t>
  </si>
  <si>
    <t>BHX,Birmin'gxam,Birmingam,Birmingamas,Birmingem,Birmingema,Birmingham,Birminghamia,Mpermincham,bamingamu,barming'hyam,barmingahama,barmingahema,barminghama,beoming-eom,birmingemi,bo ming han,bo ming han shi,brmngm,brmynghham,byrmngam,parminkam,Μπέρμιγχαμ,Бирмингам,Бирмингем,Бірмінгем,בירמינגהאם,ברמינגהאם,برمنگم,برمينغهام,بیرمنگام,बर्मिंगहॅम,बर्मिंघम,બર્મિંગહામ,பர்மிங்காம்,బర్మింగ్‌హామ్,ಬರ್ಮಿಂಗ್ಹ್ಯಾಮ್,เบอร์มิงแฮม,ბირმინგემი,バーミンガム,伯明翰,伯明翰市,버밍엄</t>
  </si>
  <si>
    <t>A7</t>
  </si>
  <si>
    <t>47UB</t>
  </si>
  <si>
    <t>GLA,Glaschu,Glaschú,Glasgovia,Glasgovo,Glasgow,Glaskobe,Glazgas,Glazgo,Glazgou,Glazgov,Glazgova,Glesca,Glāzgova,ge la si ge,geullaeseugo,glasago,glasgw,glasgwv,glazgo,gurasugo,klas kow,Γλασκώβη,Глазго,Глазгов,Глазгоу,גלאזגו,گلاسگو,گلاسگوۋ,ग्लासगो,กลาสโกว์,გლაზგო,グラスゴー,格拉斯哥,글래스고</t>
  </si>
  <si>
    <t>SCT</t>
  </si>
  <si>
    <t>V2</t>
  </si>
  <si>
    <t>LPL,Learpholl,Lerpwl,Liberpoul,Liverpool,Liverpul,Liverpul',Liverpule,Liverpulis,Liverpūle,Livurpul,Poll a' Ghruthain,li wu pu,libeopul,liwexrphul,lybrpwl,lyfrbwl,lywrpwl,rivu~apuru,Λίβερπουλ,Ливерпул,Ливерпуль,Ливърпул,ליברפול,لىۋېرپۇل,ليفربول,لیورپول,ܠܝܒܪܦܘܠ,ลิเวอร์พูล,ლივერპული,リヴァプール,利物浦,리버풀</t>
  </si>
  <si>
    <t>H8</t>
  </si>
  <si>
    <t>Saint George's</t>
  </si>
  <si>
    <t>Fort Royal,Georgetown,Grenada City,Lewis,Port Louis,Port Royal,Saint George,Saint George's,Saint George.s,Saint-Georges,Sent Dzordzas,Sent Džordžas,Sent Tzortzes,Sent-Dzhorzhes,St Georges,St. George's,seinteujojiseu,sentojojizu,snt g'wrg',Σεντ Τζόρτζες,Сент-Джоржес,סנט ג'ורג',セントジョージズ,세인트조지스</t>
  </si>
  <si>
    <t>America/Grenada</t>
  </si>
  <si>
    <t>Gouyave</t>
  </si>
  <si>
    <t>Charlotte Town,Gouave,Gouyave,Goyave,Guyave</t>
  </si>
  <si>
    <t>Grenville</t>
  </si>
  <si>
    <t>Grenville,La Baye</t>
  </si>
  <si>
    <t>Grand Pauve,Grand Pauvre,Saint Mark,Saint Mark Village,Saint Marks</t>
  </si>
  <si>
    <t>Saint David’s</t>
  </si>
  <si>
    <t>Saint David's</t>
  </si>
  <si>
    <t>Kalak,TBILISI,TBS,Tbilisi,Tbilisi - tbilisi,Tbilisi - თბილისი,Tbilisis,Tbilissi,Tbilsi,Tblisi,Thbilisi,Tiblisi,Tiblîsî,Tiflis,Tiphlida,Tpilisi,Tíflis,di bi li si,tbilisi,tblysy,tbylysy,teubillisi,tflys,tobirishi,Τιφλίδα,Калак,ТБИЛИСИ,Тбилиси,Тбилисӣ,Тбілісі,טביליסי,تبليسي,تفلیس,তিবি‌লিসি,თბილისი,ትብሊሲ,トビリシ,第比利斯,트빌리시</t>
  </si>
  <si>
    <t>Asia/Tbilisi</t>
  </si>
  <si>
    <t>K'ut'aisi</t>
  </si>
  <si>
    <t>KUTAISI,Khuthaisi,Kutais,Kutaisi,Kutaisk,Kutaissi,Kutayis,Kutayıs,Kutaïsi,kutaishi,kutaisi,КУТАИСИ,Кутаиси,Кутаїсі,כותאיסי,קוטאיסי,ქუთაისი,クタイシ,쿠타이시</t>
  </si>
  <si>
    <t>Bat’umi</t>
  </si>
  <si>
    <t>Bat'umi</t>
  </si>
  <si>
    <t>BATUMI,Bat'umi,Bathumi,Batoemi,Batoumi,Batum,Batumi,Batumis,Batûm,Bat’umi,bato~umi,batumi,btwmy,БАТУМИ,Батуми,בטומי,בתומי,ბათუმი,バトゥミ,바투미</t>
  </si>
  <si>
    <t>Sokhumi</t>
  </si>
  <si>
    <t>Akva,SUI,SUKHUMI,Sochumi,Sohumi,Sohumkale,Sokhumi,Soukhoumi,Ssuchum,Suchum,Suchumi,Suhhumi,Suhumi,Suhumo,Sujumi,Sukhum,Sukhumi,Suĥumo,su hu mi,sufumi,suhumi,swhwmy,Аҟəа,СУХУМИ,Сухум,Сухуми,סוחומי,スフミ,苏呼米,수후미</t>
  </si>
  <si>
    <t>Zugdidi</t>
  </si>
  <si>
    <t>Sugdidi,ZUGDIDI,Zugdidi,Zugdidis,Zygdidi,zwgdydy,ЗУГДИДИ,Зугдиди,זוגדידי,ზუგდიდი</t>
  </si>
  <si>
    <t>Cayenne</t>
  </si>
  <si>
    <t>CAY,Caiena,Caienna,Cayene,Cayenne,Kajenas,Kajenna,kaien'nu,Кайенна,קאיין,カイエンヌ</t>
  </si>
  <si>
    <t>America/Cayenne</t>
  </si>
  <si>
    <t>Matoury</t>
  </si>
  <si>
    <t>Matoary,Matoury</t>
  </si>
  <si>
    <t>Saint-Laurent-du-Maroni</t>
  </si>
  <si>
    <t>Laurent,Maroni,Saint Laurent,Sainte Laurent,Sen-Loran-dju-Maroni,Сен-Лоран-дю-Марони</t>
  </si>
  <si>
    <t>Kourou</t>
  </si>
  <si>
    <t>Bourg de Kourou,Kouro,Kourou,Kur,QKR,Кур</t>
  </si>
  <si>
    <t>Rémire-Montjoly</t>
  </si>
  <si>
    <t>Remire-Montjoly</t>
  </si>
  <si>
    <t>Montjoli</t>
  </si>
  <si>
    <t>Saint Peter Port</t>
  </si>
  <si>
    <t>Saint Peter Port,Saint Pierre Port,Saint-Pierre-Port,Sent Piter Port,Sent-Piter-Port,St Peter Port,St. Peter Port,Сент Питер Порт,Сент-Питер-Порт,セント・ピーター・ポート</t>
  </si>
  <si>
    <t>Europe/Guernsey</t>
  </si>
  <si>
    <t>Accra</t>
  </si>
  <si>
    <t>ACC,Accra,Acra,Akkra,Akkrae,Akra,Akrao,Nkran,a ke la,akeula,akra,akura,΄Aκκρα,Аккрæ,Аккра,Акра,אקרה,आक्रा,አክራ,アクラ,阿克拉,아크라</t>
  </si>
  <si>
    <t>Africa/Accra</t>
  </si>
  <si>
    <t>Kumasi</t>
  </si>
  <si>
    <t>Coomassie,KMS,Kumase,Kumasi,Kumasis,Kumassi,ku ma xi,kumasi,Кумаси,库马西,쿠마시</t>
  </si>
  <si>
    <t>Tamale</t>
  </si>
  <si>
    <t>TML,Tamale,Тамале</t>
  </si>
  <si>
    <t>Takoradi</t>
  </si>
  <si>
    <t>TKD</t>
  </si>
  <si>
    <t>Achiaman</t>
  </si>
  <si>
    <t>Calpe,Cebelitarik,Cebelitarık,Djibraltar,GIB,Gibbilterra,Gibilterra,Gibraltar,Gibraltaras,Gibraltaro,Gibraltár,Gíbraltar,Kamaka,Xibraltar,Xibraltar - Gibraltar,gybrltr,jibeulolteo,jiburarutaru,mhmyt jbl tarq,zhi bu luo tuo,Ĝibraltaro,Γιβραλτάρ,Гибралтар,Ґібралтар,גיברלטר,جبل‌الطارق,محمية جبل طارق,ジブラルタル,直布罗陀,지브롤터</t>
  </si>
  <si>
    <t>Europe/Gibraltar</t>
  </si>
  <si>
    <t>Nuuk</t>
  </si>
  <si>
    <t>GOH,Godthaab,Godthab,Godthåb,Nououk,Nuk,Nuuk,Nuuk (Godthab),Nuuk (Godthåb),nu ke,nukeu,nuku,Νουούκ,Нук,Нуук,נאוק,ヌーク,努克,누크</t>
  </si>
  <si>
    <t>America/Godthab</t>
  </si>
  <si>
    <t>Sisimiut</t>
  </si>
  <si>
    <t>Amerdlok,Holsteinborg,Holsteinsborg,Holstenborg,Holstensborg,JHS,Sisimiut</t>
  </si>
  <si>
    <t>Ilulissat</t>
  </si>
  <si>
    <t>Ilulisat,Ilulissat,JAV,Jakobshavn,irurisatto,yi lu li sa te,イルリサット,伊卢利萨特</t>
  </si>
  <si>
    <t>Qaqortoq</t>
  </si>
  <si>
    <t>JJU,Julian Haab,Julianehaab,Julianehab,Julianehåb,Kakortak,Kakortok,Qaqortoq,kakotokku,Какорток,カコトック</t>
  </si>
  <si>
    <t>Aasiaat</t>
  </si>
  <si>
    <t>Aasiaat,Ausiait,Egedesminde,JEG</t>
  </si>
  <si>
    <t>Brikama</t>
  </si>
  <si>
    <t>Brikama,Brikame,Брикаме</t>
  </si>
  <si>
    <t>Africa/Banjul</t>
  </si>
  <si>
    <t>Bakau</t>
  </si>
  <si>
    <t>Banjul</t>
  </si>
  <si>
    <t>BJL,Bandzul,Bandzulis,Bandżul,Bandžulis,Banjul,Banjulo,Banzhul,Banĵulo,Bathurst,Mpanzoul,ban zhu er,banjul,banjuru,banjwl,bng'wl,Μπανζούλ,Банжул,Банџул,Բանջուլ,בנג'ול,بانجول,ባንጁል,バンジュール,班珠尔,班珠爾,반줄</t>
  </si>
  <si>
    <t>Farafenni</t>
  </si>
  <si>
    <t>Lamin</t>
  </si>
  <si>
    <t>Camayenne</t>
  </si>
  <si>
    <t>Camayen,Camayenne</t>
  </si>
  <si>
    <t>Africa/Conakry</t>
  </si>
  <si>
    <t>Conakry</t>
  </si>
  <si>
    <t>CKY,Conacri,Conakry,Konakri,Konakrio,Konakris,Konakry,ke na ke li,konakeuli,konakuri,Κόνακρι,Конакри,קונאקרי,コナクリ,科納克里,코나크리</t>
  </si>
  <si>
    <t>Nzérékoré</t>
  </si>
  <si>
    <t>Nzerekore</t>
  </si>
  <si>
    <t>Nzerekore,Nzérékoré,Нзерекоре</t>
  </si>
  <si>
    <t>Kindia</t>
  </si>
  <si>
    <t>Kindia,Kindla,Киндиа</t>
  </si>
  <si>
    <t>Kankan</t>
  </si>
  <si>
    <t>KNN,Kankan,Канкан</t>
  </si>
  <si>
    <t>Les Abymes</t>
  </si>
  <si>
    <t>Abeymes,Abymes,Les Abymes</t>
  </si>
  <si>
    <t>America/Guadeloupe</t>
  </si>
  <si>
    <t>Baie-Mahault</t>
  </si>
  <si>
    <t>Baie-Mahault,La Baie Mahault</t>
  </si>
  <si>
    <t>Le Gosier</t>
  </si>
  <si>
    <t>Gosier,Gozier,Le Gosier</t>
  </si>
  <si>
    <t>Petit-Bourg</t>
  </si>
  <si>
    <t>Petit-Bourg,Pti-Burg,Пти-Бург</t>
  </si>
  <si>
    <t>Sainte-Anne</t>
  </si>
  <si>
    <t>Bata</t>
  </si>
  <si>
    <t>BSG,Bata,Kokapipa,ba ta,bata,Бата,バタ,巴塔</t>
  </si>
  <si>
    <t>Africa/Malabo</t>
  </si>
  <si>
    <t>Malabo</t>
  </si>
  <si>
    <t>Ciudad de Malabo,Malaba,Malabas,Malabo,Malampo,Port Clarence,Rev Malebo,SSG,Santa Isabel,ma la bo,malabw,mallabo,marabo,Μαλάμπο,Малабо,מלאבו,مالابو,ማላቦ,マラボ,馬拉博,말라보</t>
  </si>
  <si>
    <t>Ebebiyín</t>
  </si>
  <si>
    <t>Ebebiyin</t>
  </si>
  <si>
    <t>Ebebiyin,Ebebiyín,Ebibeyin,Ebibeying,Ehbebijina,Эбебийина</t>
  </si>
  <si>
    <t>Aconibe</t>
  </si>
  <si>
    <t>Aconibe,Akonebe</t>
  </si>
  <si>
    <t>Añisoc</t>
  </si>
  <si>
    <t>Anisoc</t>
  </si>
  <si>
    <t>Anisoc,Anisok,Añisoc,Añisok</t>
  </si>
  <si>
    <t>ATH,Afina,Afini,Afiny,An Aithin,Ateena,Atehny,Aten,Atena,Atenai,Atenas,Atenas - Athena,Atenas - Αθήνα,Atene,Atenes,Ateni,Ateno,Atenoj,Ateny,Athen,Athena,Athenae,Athenai,Athene,Athenes,Athens,Atheny,Athina,Athinai,Athinia,Athènes,Athén,Athénes,Athény,Athína,Athínai,Atina,Atény,Atēnas,Atėnai,Aþena,Kota Athena,Lungsod ng Athina,Lungsod ng Athína,atene,atene si,ateni,athensa,athyna,atn,etens,xethens,ya dian,Αθήνα,Αθήναι,Αθηνα,Αθηναι,Атина,Атэны,Афины,Афіни,Аѳины,Աթենք,אתונה,آتن,أثينا,ئافېنا,ܐܬܝܢܐ,अथेन्स,ஏதென்ஸ்,เอเธนส์,ათენი,アテネ,雅典,아테네,아테네 시</t>
  </si>
  <si>
    <t>ESYE31</t>
  </si>
  <si>
    <t>Europe/Athens</t>
  </si>
  <si>
    <t>Thessaloníki</t>
  </si>
  <si>
    <t>Ftohomana,Ftohomána,I Protevoussa ton Prosfigon,I Protévoussa ton Prosfígon,Lungsod ng Thessaloniki,Lungsod ng Thessaloníki,SKG,Salonic,Salonica,Salonicco,Salonik,Salonika,Salonikai,Salonike,Saloniki,Salonique,Saloníki,Saluniccu,Salónica,Saruna,Selanik,Selun',Selânik,Solun,Soluň,Solún,Săruna,THessalonika,Tesalonica,Tesalónica,Tessalonica,Tessalònica,Thessalonica,Thessalonike,Thessaloniki,Thessalonique,Thessaloníki,Thessaloníkē,sai sa luo ni ji,salwnyk,slwnyqh,slwnyqy,tessaroniki,Þessalóníka,Θεσσαλονίκη,Σαλονίκη,Σαλονικη,Салоники,Салоніки,Селунь,Солун,סלוניקה,סלוניקי,سالونيك,テッサロニキ,塞萨洛尼基</t>
  </si>
  <si>
    <t>ESYE12</t>
  </si>
  <si>
    <t>Piraeus</t>
  </si>
  <si>
    <t>El Pireo,El Pireu,Le Piree,Le Pirée,Peiraeus,Peiraia,Peiraias,Peiraiefs,Peiraieus,Peiraievs,Peiraiá,Peiraiás,Peiraiéfs,Piraeus,Piraievs,Piraiévs,Piraus,Pire,Pireefs,Pirej,Pireja,Pirejas,Pireo,Pireu,Pireus,Pireusz,Piräus,Piréefs,Pirėjas,bi lei ai fu si,byrayws,pireusu,Πειραιάς,Πειραιεύς,Пирей,Пирея,Пірей,פיראוס,بيرايوس,ピレウス,比雷埃夫斯</t>
  </si>
  <si>
    <t>Pátra</t>
  </si>
  <si>
    <t>Patra</t>
  </si>
  <si>
    <t>Patra,Patrae,Patrai,Patras,Patrasse,Patrasso,Patres,Patrás,Pátra,Pátrai,Pátras,pa te lei,patora,ptrs,Πάτρα,Πάτραι,Πατραι,Патра,פטרס,パトラ,帕特雷</t>
  </si>
  <si>
    <t>ESYE23</t>
  </si>
  <si>
    <t>Peristéri</t>
  </si>
  <si>
    <t>Peristeri</t>
  </si>
  <si>
    <t>Peristeri,Peristeri Attikes,Peristerion,Peristéri,Peristérion,Περιστέρι,Περιστέρι Αττικής,Περιστέριον,Перистерион</t>
  </si>
  <si>
    <t>Grytviken</t>
  </si>
  <si>
    <t>Grjutviken,Grytviken,Грютвикен</t>
  </si>
  <si>
    <t>Atlantic/South_Georgia</t>
  </si>
  <si>
    <t>Guatemala City</t>
  </si>
  <si>
    <t>Cidade da Guatemala,Citta del Guatemala,Città del Guatemala,Ciudad Guatemala,Ciudad de Guatemala,Ciutat de Guatemala,GUA,Guate,Guatemala,Guatemala City,Guatemala Hiria,Guatemala by,Guatemala la Nueva,Guatemala-Stadt,Guatemala-Urbo,Guatemala-stad,Gvatemala,Gvatemalurbo,Gwatemala,New Guatemala,Nueva Guatemala,Nueva Guatemala de la Asuncion,Nueva Guatemala de la Asunción,Pole tes Gouatemalas,Santiago de Guatimala,gua de ma la shi,guatemarashiti,gwatemalla si,kawtemalasiti,mdynt ghwatymala,shhr gwatmala,Πόλη της Γουατεμάλας,Гватемала,גואטמלה סיטי,גוואטמלה סיטי,شهر گواتمالا,مدينة غواتيمالا,กัวเตมาลาซิตี,グアテマラシティ,瓜地馬拉市,과테말라 시</t>
  </si>
  <si>
    <t>America/Guatemala</t>
  </si>
  <si>
    <t>Mixco</t>
  </si>
  <si>
    <t>Mishko,Mixco,Мишко</t>
  </si>
  <si>
    <t>Villa Nueva</t>
  </si>
  <si>
    <t>Vil'ja-Nuehva,Villa Nueva,Вилья-Нуэва</t>
  </si>
  <si>
    <t>Petapa</t>
  </si>
  <si>
    <t>Petapa,San Miguel Petapa</t>
  </si>
  <si>
    <t>San Juan Sacatepéquez</t>
  </si>
  <si>
    <t>San Juan Sacatepequez</t>
  </si>
  <si>
    <t>San Juan Sacatepequez,San Juan Sacatepéquez</t>
  </si>
  <si>
    <t>Dededo Village</t>
  </si>
  <si>
    <t>DD</t>
  </si>
  <si>
    <t>Pacific/Guam</t>
  </si>
  <si>
    <t>Yigo Village</t>
  </si>
  <si>
    <t>YG</t>
  </si>
  <si>
    <t>Tamuning-Tumon-Harmon Village</t>
  </si>
  <si>
    <t>Timoneng</t>
  </si>
  <si>
    <t>Mangilao Village</t>
  </si>
  <si>
    <t>Barrigada Village</t>
  </si>
  <si>
    <t>Bissau</t>
  </si>
  <si>
    <t>Bisao,Bisau,Bisau - Bissau,Bisauo,Bisaŭo,Bissao,Bissau,Bissáu,Mpissaou,OXB,Sao Jose de Bissau,São José de Bissáu,bi shao,bis'sa'u,bisau,bsaw,bysayw,Μπισσάου,Бисао,Бисау,ביסאו,بساؤ,بیسائو,বিস্সাউ,ቢሳው,ビサウ,比绍,비사우</t>
  </si>
  <si>
    <t>Africa/Bissau</t>
  </si>
  <si>
    <t>Bafatá</t>
  </si>
  <si>
    <t>Bafata</t>
  </si>
  <si>
    <t>Gabú</t>
  </si>
  <si>
    <t>Gabu</t>
  </si>
  <si>
    <t>Gaba,Gabu,Gabu-Sara,Gabú,Gabú-Sara,Nova Lamego,Villa Gabu Sara</t>
  </si>
  <si>
    <t>Bissorã</t>
  </si>
  <si>
    <t>Bissora</t>
  </si>
  <si>
    <t>Bissora,Bissoram,Bissorã</t>
  </si>
  <si>
    <t>Bolama</t>
  </si>
  <si>
    <t>Bolama,Bulama,Port Beaver</t>
  </si>
  <si>
    <t>Georgetown</t>
  </si>
  <si>
    <t>Demerara,Dzhordzhtaun,Dzordztaunas,Džordžtaunas,GEO,Georgetown,Georgtauno,Georgtaŭno,Tzortztaoun,jojitaun,jwrj tawn,jwrj twghn,qiao zhi dun,Τζορτζτάουν,Джорджтаун,ג'ורג'טאון,جورج تاون,جورج توغن,جورج‌تاو,جورج‌تاون,ጆርጅታውን,ジョージタウン,乔治敦,조지타운</t>
  </si>
  <si>
    <t>America/Guyana</t>
  </si>
  <si>
    <t>Linden</t>
  </si>
  <si>
    <t>Linden,Линден</t>
  </si>
  <si>
    <t>New Amsterdam</t>
  </si>
  <si>
    <t>New Amsterdam,QSX</t>
  </si>
  <si>
    <t>Anna Regina</t>
  </si>
  <si>
    <t>Bartica</t>
  </si>
  <si>
    <t>Barteke,Bartica,GFO</t>
  </si>
  <si>
    <t>Gonkong,HKG,Hong Kong,Victoria,xiang gang,Гонконг,香港</t>
  </si>
  <si>
    <t>Asia/Hong_Kong</t>
  </si>
  <si>
    <t>Kowloon</t>
  </si>
  <si>
    <t>Chiu-lung,Czjulun,Kaulunas,Koulun,Kowloon,jiu long,julung,yi fa ban,Цзюлун,九龍,意法半,주룽</t>
  </si>
  <si>
    <t>PPLX</t>
  </si>
  <si>
    <t>Tsuen Wan</t>
  </si>
  <si>
    <t>Ch'uan-wan,Ch’üan-wan,Tsuen Wan,Tsun Wan,Tsun Wan Wai</t>
  </si>
  <si>
    <t>Yung Shue Wan</t>
  </si>
  <si>
    <t>Yung Shu Wan,Yung Shue Wan</t>
  </si>
  <si>
    <t>Sok Kwu Wan</t>
  </si>
  <si>
    <t>Sok Kwu Wan,Sok-Kvu-Van,Сок-Кву-Ван</t>
  </si>
  <si>
    <t>Tegucigalpa</t>
  </si>
  <si>
    <t>TGU,Tegucigalpa,Tegucigalpo,Tegucigucigalpa,Tegusigal'pa,Tegusigalpa,Teguzigalpa,Tenkousinkalpa,de gu si jia ba,tegushigarupa,tegusigalpa,tekusikalpa,tgwsygalpa,tgwsyglph,Τεγκουσιγκάλπα,Тегусигалпа,Тегусигальпа,Тегусігальпа,טגוסיגלפה,تگوسیگالپا,เตกูซิกัลปา,ቴጉሲጋልፓ,テグシガルパ,德古斯加巴,테구시갈파</t>
  </si>
  <si>
    <t>America/Tegucigalpa</t>
  </si>
  <si>
    <t>San Pedro Sula</t>
  </si>
  <si>
    <t>SAP,San Pedro,San Pedro Sula</t>
  </si>
  <si>
    <t>Choloma</t>
  </si>
  <si>
    <t>La Ceiba</t>
  </si>
  <si>
    <t>Ceiba,LCE,La Ceiba,La-Sejba,Ла-Сейба</t>
  </si>
  <si>
    <t>El Progreso</t>
  </si>
  <si>
    <t>Ehl'-Progreso,El Progreso,El Progress,Progreso,Эль-Прогресо</t>
  </si>
  <si>
    <t>Zagreb - Centar</t>
  </si>
  <si>
    <t>Europe/Zagreb</t>
  </si>
  <si>
    <t>Agram,Andautonia,ZAG,Zabrag,Zabreg,Zagabria,Zagrab,Zagrabia,Zagreb,Zagreba,Zagrebas,Zagrebi,Zagrebo,Zagrehb,Zagrep,Zagrzeb,Zahreb,Zankremp,Zágráb,Záhreb,Záhřeb,jagareba,jageulebeu,sa ge lei bu,sa kerb,zagrebi,zagurebu,zghrb,Ζάγκρεμπ,Загреб,Загрэб,זאגרב,زغرب,জাগরেব,ซาเกร็บ,ზაგრები,ዛግሬብ,ザグレブ,萨格勒布,자그레브</t>
  </si>
  <si>
    <t>Split</t>
  </si>
  <si>
    <t>SPU,Spalato,Spalatum,Split,Splita,Splitas,si pu li te,splyt,supurito,Σπλιτ,Сплит,ספליט,スプリト,斯普利特</t>
  </si>
  <si>
    <t>Rijeka</t>
  </si>
  <si>
    <t>Estado libre de Fiume,Fiume,Fkumen,Flumen Sancti Viti,RJK,Reka,Rieka,Rijeka,Rijeko,Rěka,Sankt Veit am Flaum,Sankt Veit am Pflaum,Slobodna Drzava Rijeka,Slobodna Drzhava Rijeka,Slobodna Država Rijeka,Stato libero di Fiume,Vitipolis,rieka,Риека,Ријека,Слободна Држава Ријека,リエカ</t>
  </si>
  <si>
    <t>Osijek</t>
  </si>
  <si>
    <t>Colonia Aelia Mursa,Esseg,Essegg,Essek,Eszek,Eszék,Mursa,Mursia,OSI,Osek,Osiek,Osigiek,Osijek,Osijeka,Osijekas,Osik,oshieku,xo siyekh,Οσιγιέκ,Осиек,Осијек,โอซีเยค,オシエク</t>
  </si>
  <si>
    <t>Port-au-Prince</t>
  </si>
  <si>
    <t>Port o Prens,Port o Prensas,Port-au-Prince,Port-o-Prens,Porto Prens,Portofprensa,Potoprens,Puerto Principe,Puerto Príncipe,Pòtoprens,Ville de Port-au-Prince,poleutopeulaengseu,porutopuransu,pwrt aw prns,tai zi gang,Πορτ-ο-Πρενς,Порт о Пренс,Порт-о-Пренс,Порто Пренс,פורט או פרינס,פורט-או-פרנס,پورت او پرنس,პორტ-ო-პრენსი,ፖርቶፕሪንስ,ポルトープランス,太子港,포르토프랭스</t>
  </si>
  <si>
    <t>America/Port-au-Prince</t>
  </si>
  <si>
    <t>Carrefour</t>
  </si>
  <si>
    <t>Delmas 73</t>
  </si>
  <si>
    <t>Pétionville</t>
  </si>
  <si>
    <t>Petionville</t>
  </si>
  <si>
    <t>Petionville,Pétionville,Ville de Petion-Ville,Ville de Pétion-Ville</t>
  </si>
  <si>
    <t>Croix des Bouquets</t>
  </si>
  <si>
    <t>Aquincum,BUD,Boedapes,Boedapest,Boudapes,Boudapeste,Boudapès,Budaipeist,Budapescht,Budapeshha,Budapesht,Budapesht osh,Budapest,Budapesta,Budapestas,Budapeste,Budapesti,Budapesto,Budapeszt,Budapeŝto,Budapeşt,Budapeşte,Budapešt,Budapešta,Budapeštas,Budapešť,Budapèst,Budapésht,Budimpeshta,Budimpesta,Budimpešta,Bùdapest,Bùdapeszt,Búdaipeist,Búdapest,Gorad Budapesht,bu da pei si,budapeseuteu,budapesrr,budapest,budapesta,budapesuto,bwdabst,bwdabyst,bwdapst,bwdpst,putapest,Βουδαπέστη,Будапешт,Будапешт ош,Будапеща,Будимпешта,Горад Будапешт,Բուդապեշտ,בודאפעשט,בודפשט,بودابست,بودابيست,بوداپست,بوډاپسټ,बुडापेस्ट,বুদাপেস্ট,બુડાપેસ્ટ,புடாபெஸ்ட்,ಬುಡಾಪೆಸ್ಟ್,ബുഡാപെസ്റ്റ്,บูดาเปสต์,བུ་ད་ཕེ་སིད།,ဗူးဒပက်မြို့,ბუდაპეშტი,ቡዳፔስት,ブダペスト,布达佩斯,부다페스트</t>
  </si>
  <si>
    <t>Europe/Budapest</t>
  </si>
  <si>
    <t>DEB,Debrecen,Debrecena,Debreczyn,Debretin,Debreţin,Ntempretsen,dbrzn,debeulechen,deburetsu~en,Ντέμπρετσεν,Дебрецен,דברצן,デブレツェン,데브레첸</t>
  </si>
  <si>
    <t>Bukkszentlaszlo,Bükkszentlászló,MCQ,Mishkol'c,Mishkolc,Miskolc,Miskolca,Miskolcz,Miskole,Miszkolc,Miškolca,mi shen ke er ci,mishukorutsu,Мишколц,Мишкольц,ミシュコルツ,米什科尔茨</t>
  </si>
  <si>
    <t>Algyo,Algyő,Gyala,Gyalaret,Gyála,Gyálarét,Kiskundorozsma,QZD,Seged,Segedin,Seghedin,Szegedin,Szeghed,Szoreg,Szőreg,Tape,Tápé,skdyn,Сегед,سکدین</t>
  </si>
  <si>
    <t>Pécs</t>
  </si>
  <si>
    <t>Cinquechiese,Fuenfkirchen,Funfkirchen,Fünfkirchen,Hird,Magyarurugy,Magyarürügy,Malom,Meced Sabolc,Mecek Sabolc,Mecsekalja,Mecsekszabolcs,Málom,Nadapipad,Nadarpad,Nagyarpad,Nagyárpád,Paetkostolie,Patacs,Peca,Pech,Pecs,Pecuh,Pecuy-,Pecz,Peçuy-,Pečuh,Päťkostolie,Pécs,Pēča,Quinque Ecclesiae,Racvaros,Rácváros,Somogy,Vasas,pechi,Печ,ペーチ</t>
  </si>
  <si>
    <t>Batavia,Cakarta,Djakarta,Djogkarta,Dki Jakarta,Dzakarta,Dzhakarta,Dżakarta,Džakarta,Gakarto,Giakarta,Iacarta - Jakarta,JKT,Jacarta,Jakarta,Jogkarta,Tzakarta,Yakarta,cakarta,g'qrth,jakaleuta,jakarta,jakaruta,jakrta,ya jia da,Ĝakarto,Τζακάρτα,Џакарта,Джакарта,ג'קרטה,جاكارتا,جاكرتا,جاکارتا,जकार्ता,জাকার্তা,จาการ์ตา,ཊ་ཁར་ཏ,ጃካርታ,ジャカルタ,雅加达,자카르타</t>
  </si>
  <si>
    <t>Asia/Jakarta</t>
  </si>
  <si>
    <t>Surabaya</t>
  </si>
  <si>
    <t>Kota Surabaya,Soerabaja,Soerabaya,Sourabaya,Surabaia,Surabaja,Surabaya,si shui,sulabaya,surabaya,swrabaya,Сурабая,سورابایا,スラバヤ,泗水,수라바야</t>
  </si>
  <si>
    <t>Medan</t>
  </si>
  <si>
    <t>Kota Medan,Medan,Medana,Medanas,medan,mian lan,Медан,メダン,棉蘭</t>
  </si>
  <si>
    <t>Bandung</t>
  </si>
  <si>
    <t>Bandoeng,Bandung,Bandung kutha,Bandungas,Kota Bandung,bandon,wan long,Бандунг,バンドン,万隆,萬隆</t>
  </si>
  <si>
    <t>Bekasi</t>
  </si>
  <si>
    <t>Bekasi,Bekasi kutha,Bekasis,Kota Bekasi,Бекаси</t>
  </si>
  <si>
    <t>Baile Atha Cliath,Baile Átha Cliath,Ciuda de Dublin,Ciudá de Dublín,DUB,Dablin,Doublino,Dublin,Dublin - Baile Atha Cliath,Dublin city,Dublina,Dublinas,Dublini,Dublino,Dublinu,Dublín,Dublín - Baile Átha Cliath,Dublîn,Dulenn,Dulyn,Dulynn,Dyflinn,Eblana,dablin,dablina,daburin,dbln,dblyn,deobeullin,dou bai lin,dublini,dwblyn,taplin,Δουβλίνο,Даблин,Дублин,Дублін,Дъблин,דבלין,دبلن,دوبلین,دۇبلىن,ڈبلن,ܕܒܠܢ,डब्लिन,டப்லின்,ดับลิน,დუბლინი,ደብሊን,ダブリン,都柏林,더블린</t>
  </si>
  <si>
    <t>L</t>
  </si>
  <si>
    <t>Europe/Dublin</t>
  </si>
  <si>
    <t>Corcaigh,Cork,Cork - Corcaigh,Cork city,Kork,Korka,Korkas,Korkig,ORK,ke ke,koku,kwrk,qwrq,Корк,קורק,كورك,コーク,科克</t>
  </si>
  <si>
    <t>Dún Laoghaire</t>
  </si>
  <si>
    <t>Dun Laoghaire</t>
  </si>
  <si>
    <t>Dan Liri,Dun Laoghaire,Dunleary,Dún Laoghaire,Kingstown,Дан Лири</t>
  </si>
  <si>
    <t>Luimneach</t>
  </si>
  <si>
    <t>Limereick,Limerick,Limerick city,Limerik,Limerika,Limerikas,Luimneach,lymryq,rimurikku,Лимерик,לימריק,リムリック</t>
  </si>
  <si>
    <t>Gaillimh</t>
  </si>
  <si>
    <t>GWY,Gaillimh,Galway,Galway - Gaillimh,Galway city,Goluehj,Goluej,Golveja,ge er wei,goruu~ei,Голуей,Голуэй,ゴールウェイ,戈尔韦</t>
  </si>
  <si>
    <t>C</t>
  </si>
  <si>
    <t>Adonai-jireh,Aelia Capitolina,Al Quds,Al-Kuds,Ariel,Baitulmuqaddis,Bayt al-Maqdis,Bayt al-Muqaddas,Cherusalen,Cherusalén,Colonia Aelia Capitolina,Djeruzalem,El Kuds,El Quds esh Sherif,Erusagem,Erusalim,Gerusalemme,Girusalemmi,Hierosolyma,Hierousalem,Hierousalēm,Hierusalem,Iarusaileim,Iarúsailéim,Iebous,Iebus,Ierosolyma,Ierousalem,Ierusalem,Ierusalema,Ierusalim,Ir David,Ir Ha-Qdoosha,Ir Ha-Qodesh,Jeriwsalem,Jerozolima,Jerusalem,Jerusalemi,Jerusalemo,Jerusalemu,Jerusalen,Jerusalim,Jerusalém,Jerusalén,Jeruusalemm,Jeruzale,Jeruzalem,Jeruzaleme,Jeruzalemi,Jeruzalém,Jeruzalė,Jeruzsalem,Jeruzsálem,Jeruzāleme,Jerúsalem,Jerúsálẹ́mù,Jorsala,Jorsalaborg,Jorsalir,Jérusalem,Jórsalaborg,Jórsalir,Kouds,Kudues,Kudüs,Lungsod ng Jerusalem,Moria,Morias,Salem,Shalem,Sion,Solyma,Ursalimmu,Urusalim,Urušalim,Uršalimmu,Xerusalen,Xerusalén,Yerusalem,Yerushalayim,Yirushalayim,Yirushalāyim,Zion,al-Balat,al-Quds as-Sarif,al-Quds aš-Šarīf,albla,alqds,alqds alshryf,aryyyl,awrshlym,byt almqds,erusaremu,haqodes,ierusalimi,jerusalema,lqds,mrya,mworiyah,mwryh,salem,salym,shywn,slm,wrshlm,wrshlym,ybws,ye lu sa leng,ye ru sa lem,yebws,yelusallem,yerusalama,yerwsalami,yerwsalayim,yerwselem,yrwslm,yrwslym,ziywon,zywn,Αριηλ,Ιεβους,Ιεροσολυμα,Ιεροσόλυμα,Ιερουσαλήμ,Ιερουσαλημ,Μωριας,Σαλημ,Σιων,Σολυμα,Єрусалим,Їерѹсалимъ,Јерусалим,Ерусалім,Иерусалим,Йерусалим,Երուսաղեմ,אֲרִיאֵל,אֵילִיָּה קַפִּיטוֹלִינָה,אריאל,הַקֹּדֶשׁ,יְבוּס,יְרוּשְׁלֶם,יְרוּשָׁלַיִם,יְרוּשָׁלַםִ,יְרוּשָׁלָםִ,יבוס,ירושלים,ירושלם,מוֹרִיָּה,מוריה,צִיּוֹן,ציון,שָׁלֵם,שלם,إيلياء,اريئيل,البلا,القدس,القدس الشريف,اورشلیم,بيت المقدس,بیت المقدس,ساليم,صهيون,لقدس,مريّا,ورشليم,يبوس,يېرۇسالېم,ܐܘܪܫܠܡ,ܘܪܫܠܡ,ܨܗܝܘܢ,येरुशलम,জেরুসালেম,เยรูซาเลม,იერუსალიმი,እየሩሳሌም,エルサレム,耶路撒冷,예루살렘</t>
  </si>
  <si>
    <t>Asia/Jerusalem</t>
  </si>
  <si>
    <t>West Jerusalem</t>
  </si>
  <si>
    <t>Jerusalem West,Vaestra Jerusalem,Vest-Jerusalem,Vestjerusalem,Västra Jerusalem,West Jerusalem,Westjerusalem,mʻrb yrwslym,מערב ירושלים</t>
  </si>
  <si>
    <t>Caiffa,HFA,Haifa,Hajfa,Hajfo,Hayfa,Haïfa,Hefa,Heifa,Heifā,Heyfa,H̱efa,Khajfa,Lungsod ng Hefa,Lungsod ng Ḥefa,hai fa,haifa,hyfa,hyph,ypw,Ĥajfo,Хайфа,חיפה,יפֿו,حيفا,حیفا,Ḥeyfa,ハイファ,海法</t>
  </si>
  <si>
    <t>Lungsod ng Tel Aviv-Yafo,Tel Aviv,Tel Aviv Yaffo,Tel Aviv Yafo,Tel Avivas,Tel Awiw,Tel'-Aviv,Tel-Aviv,Tel-Avivo,Tell Abib,Tell Abīb,Tell Afif,te la wei fu,tel-avivi,teruabibu,tl abyb,Тел Авив,Тель-Авив,תל אביב,תל אביב-יפו,تل أبيب,تل‌آویو,تېل ئاۋىۋ,ܬܠ ܐܒܝܒ,თელ-ავივი,テルアビブ,特拉维夫</t>
  </si>
  <si>
    <t>Ashdod</t>
  </si>
  <si>
    <t>Aschdod,Asdod,Ashdod,Ashdod Yam,Ashdod on the Sea,Aszdod,Aşdod,Ukreir,Ашдод,אשדוד</t>
  </si>
  <si>
    <t>Douglas</t>
  </si>
  <si>
    <t>Daglas,Daglasas,Doolish,Douglas,Douglas, Isle of Man,Dubh Lios,Duglas,Port Douglas,dagurasu shi,Даглас,Дуглас,ダグラス市</t>
  </si>
  <si>
    <t>Europe/Isle_of_Man</t>
  </si>
  <si>
    <t>Port Erin</t>
  </si>
  <si>
    <t>Port-Ehrin,Порт-Эрин</t>
  </si>
  <si>
    <t>Asumumbay,BOM,Bombai,Bombaim,Bombaj,Bombay,Bombaya,Bombej,Bombejus,Bombėjus,Bumbaj,Bůmbaj,Dakbayan sa Bombay,Gorad Mumbai,Lungsod ng Mumbai,Moembaai,Mumbai,Mumbai - मुम़बई,Mumbaj,Mumbaja,Mumbajo,Mumbajus,Mumbay,Numbai,Vomvai,bamba'i,bmbyy,gretara mumba'i,meng mai,mmbyy,mu0bai,muba'i,mum bi,mumba'i,mumbai,mumpai,mum‍ba'i,munbai,mwmbay,mwmbyy,mymbais,pullapa mumba'i,Βομβάη,Бомбай,Бомбей,Горад Мумбаі,Мумбаи,Мумбай,Мумбаі,Мумбаї,Мумбај,Մումբայ,מומבאי,מומביי,بمبئی,ممبئي,ممبئی,مومباى,مومباي,مومبای,މުންބާއީ,ग्रेटर मुम्बई,बम्बई,मुंबई,मुम्बई,मुम्‍बई,পুল্লাপ মুম্বাই,মুম্বই,মুম্বাই,ਮੁੰਬਈ,મુંબઈ,ମୁମ୍ବାଇ,மும்பை,ముంబై,ಮುಂಬೈ,ಮು೦ಬೈ,മുംബൈ,มุมไบ,འབོམ་སྦེ,მუმბაი,ムンバイ,孟买,뭄바이</t>
  </si>
  <si>
    <t>Asia/Kolkata</t>
  </si>
  <si>
    <t>Delhi</t>
  </si>
  <si>
    <t>DEL,Dehli,Dehlī,Delhi,Delhí,Deli,Delis,Delkhi,Dilli,Dillí,Dillī,Old Delhi,de li,deli,delli,deri,dhilli,dil'hi,dili,dilli,dlhy,dly,tilli,Дели,Делхи,דלהי,دلی,دہلی,दिल्ली,ਦਿੱਲੀ,દિલ્હી,தில்லி,ఢిల్లీ,დელი,デリー,德里,델리</t>
  </si>
  <si>
    <t>Bangalor,Bangalora,Bangalore,Bangalore - bengaluru,Bangalore - ಬೆಂಗಳೂರು,Bangalore City,Bangaloro,Bangalur,Bangaluri,Bengalour,Bengaluras,Bengaluru,Bengalūras,Bengalūru,ban jia luo er,bangalora,bangalura,bangaroru,bengalora,bengaluru,bnglwr,penkalur,Бангалор,بنگلور,बंगलोर,बंगळूर,বাঙ্গালোর,বেঙ্গালুরু,બેંગલોર,பெங்களூர்,బెంగళూరు,ಬೆಂಗಳೂರು,ബാംഗ്ലൂര്‍,バンガロール,班加羅爾</t>
  </si>
  <si>
    <t>Calcuta,Calcuta - kalakata,Calcuta - কলকাতা,Calcutta,Calcutá,Caliquit,Kal'kutta,Kalikata,Kalikātā,Kalkata,Kalkato,Kalkuta,Kalkutta,Kalkútta,Kolkata,Sealdah,jia er ge da,kalakata,klkwth,kolakata,kolkata,kolkatta,korukata,qwlqth,Калкута,Калькутта,Колката,כלכותה,קולקטה,कलकाता,कोलकाता,কলকাতা,கொல்கத்தா,കൊല്‍ക്കത്ത,ཀ་ལི་ཀུ་ཏ,კალკუტა,コルカタ,加尔各答,콜카타</t>
  </si>
  <si>
    <t>Cenaja,Cenajo,Chennai,Chennai - cennai,Chennai - சென்னை,MAA,Madras,Madrás,Tamizhagam,Tamulinadu,cenna'i,cennai,chen'nai,jin nai,Ĉenajo,Čenaja,Мадрас,Ченнаи,चेन्नई,চেন্নাই,ચેન્નઈ,சென்னை,ಚೆನ್ನೈ,チェンナイ,金奈</t>
  </si>
  <si>
    <t>Baghdad</t>
  </si>
  <si>
    <t>BGW,Bagda,Bagdad,Bagdadas,Bagdado,Bagdat,Bagdate,Bagdatum,Bagdod,Bagdá,Bagdád,Baghdad,Baghdād,Bağdad,Bağdat,Bexda,Lungsod ng Baghdad,ba ge da,bagadada,bageudadeu,bagudado,bgdd,bghdad,paktat,Βαγδάτη,Багдад,Бағдод,Բաղդադ,בגדאד,بغداد,ܒܓܕܕ,बगदाद,பாக்தாத்,པ་ག་ཏ,ባግዳድ,バグダード,巴格达,바그다드</t>
  </si>
  <si>
    <t>Asia/Baghdad</t>
  </si>
  <si>
    <t>Al Başrah</t>
  </si>
  <si>
    <t>Al Basrah</t>
  </si>
  <si>
    <t>Al Basrah,Al Başrah,Al-Basra,Bacora,Basora,Basra,Basrah,Bassora,Bassorah,Bassra,Baçorá,Busra,Busrah,Bussora,Bàssora,albsrt,ba shi la,ba si la,basura,bsrh,bsrt,bzrh,Басра,בצרה,البصرة,بصرة,بصره,ܒܨܪܐ,バスラ,巴士拉,巴斯拉</t>
  </si>
  <si>
    <t>Al Mawşil al Jadīdah</t>
  </si>
  <si>
    <t>Al Mawsil al Jadidah</t>
  </si>
  <si>
    <t>Al Mawsil al Jadidah,Al Mawşil al Jadīdah,almwsl aljdydt,الموصل الجديدة</t>
  </si>
  <si>
    <t>Al Başrat al Qadīmah</t>
  </si>
  <si>
    <t>Al Basrat al Qadimah</t>
  </si>
  <si>
    <t>Al Basrah al Qadimah,Al Basrat al Qadimah,Al Başrah al Qadīmah,Al Başrat al Qadīmah,albsrt alqdymt,البصرة القديمة</t>
  </si>
  <si>
    <t>Mosul</t>
  </si>
  <si>
    <t>Al Mawsil,Al Mawşil,Al Musil,Al Mūşil,Mosoel,Mossoul,Mossul,Mosul,Mosula,Moussoul,Musil,Musul,Mûsil,OSM,mosul,mosuru,mwsl,mwswl,Мосул,מוסול,موصل,モースル,모술</t>
  </si>
  <si>
    <t>Tehrān</t>
  </si>
  <si>
    <t>Taekhran,Tahran,Techerane,Teera,Teerao,Teerã,Teerão,Tegeran,Teheran,Teheran - thran,Teherana,Teheranas,Teherano,Teherán,Teherán - تهران,Teherāna,Tehran,Tehrano,Tekheran,Téhéran,de hei lan,teharan,teharana,tehelan,teheran,tehran,teirani,thran,thrn,thrwn,tihiran,tihran,Τεχεράνη,Тæхран,Тегеран,Техеран,Теҳрон,Թեհրան,טהראן,טהרן,تهران,تهرون,تِهران,تِهِرَن,تہران,طهران,ܜܗܪܢ,तेहरान,তেহরান,டெஹ்ரான்,เตหะราน,ཐེ་ཧེ་རན,თეირანი,ቴህራን,テヘラン,德黑兰,테헤란</t>
  </si>
  <si>
    <t>Asia/Tehran</t>
  </si>
  <si>
    <t>Mashhad</t>
  </si>
  <si>
    <t>MHD,Maschhad,Mashad,Mashado,Mashhad,Maŝhado,Mašhad,Meshed,Mesheda,Meshkhed,Meszhed,Meşhed,Mešheda,ma shen ha de,mashuhado,mshd,mshhd,Машҳад,Мешхед,משהד,مشهد,マシュハド,馬什哈德</t>
  </si>
  <si>
    <t>Eşfahān</t>
  </si>
  <si>
    <t>Esfahan</t>
  </si>
  <si>
    <t>Aspadana,Esfahan,Esfehan,Eşfahān,Eşfehān,Isfahan,Isfakhan,Ispahan,asfhan,Исфахан,اصفهان</t>
  </si>
  <si>
    <t>Karaj</t>
  </si>
  <si>
    <t>Heredi,Karadj,Karadje,Karadsch,Karaj,Karej,Keredi,Leredi,Qasabeh-e Karaj,Qaşabeh-e Karaj,karadj,karadji,karij,krj,qasabihi karaj,Карай,قَصَبِهِ كَرَج,كرج,كَرَدج,كَرَدجِ,كَرِج,کرج</t>
  </si>
  <si>
    <t>Tabrīz</t>
  </si>
  <si>
    <t>Tabriz</t>
  </si>
  <si>
    <t>Tabriz,Tabríz,Tabrīz,Taebris,Tauris,Tebriz,Täbris,Təbriz,da bu li shi,tabryz,taburizu,tbryz,Тебриз,تبريز,تبریز,تَبريز,タブリーズ,大不里士</t>
  </si>
  <si>
    <t>Reykjavík</t>
  </si>
  <si>
    <t>Refkiavik,Reiciavicia,Reicivic,Reikiavik,Reikjavika,Reikjavikas,Reikjavīka,Reiquiavik - Reykjavik,Reiquiavik - Reykjavík,Rejk'avik,Rejk'javik,Rejkjavik,Rejkjaviko,Reykiabik,Reykjavik,Reykjavìk,Reykjavík,Reykranes,Reykyavik,Réicivíc,kartuli,lei ke ya wei ke,leikyabikeu,reikyavu~iku,rekh ya wik,rykyafyk,rykyawyk,Ρέυκιαβικ,Ρευκιαβικ,Рейк'явік,Рейкьявик,Рейкявик,Рејкјавик,Рэйк'явік,Ռեյկյավիկ,רייקיאוויק,ريكيافيك,ریکیاویک,เรคยาวิก,ქართული,ሬይኪያቪክ,レイキャヴィーク,雷克亞維克,雷克雅未克,레이캬비크</t>
  </si>
  <si>
    <t>Atlantic/Reykjavik</t>
  </si>
  <si>
    <t>Kópavogur</t>
  </si>
  <si>
    <t>Kopavogskaupstadur,Kopavogur,Koupavogjur,Kópavogskaupstaður,Kópavogur,Коупавогюр</t>
  </si>
  <si>
    <t>Hafnarfjörður</t>
  </si>
  <si>
    <t>Hafnarfjoerdur,Hafnarfjordur,Hafnarfjörður,Halfnarfjordur,Halfnarfjorður,Khapnarf'ordjur,Хапнарфьордюр</t>
  </si>
  <si>
    <t>AEY,Akjurejri,Akoureuri,Akureyri,akureiri,Ακουρεΰρι,Акюрейри,אקוריירי,アークレイリ</t>
  </si>
  <si>
    <t>Garðabær</t>
  </si>
  <si>
    <t>Gardabar</t>
  </si>
  <si>
    <t>Gardabaer,Garðabær,gardhabayr,گارذابایر</t>
  </si>
  <si>
    <t>Roma</t>
  </si>
  <si>
    <t>An Roimh,An Ròimh,An Róimh,Erroma,Hrom,Lungsod ng Roma,Mji wa Roma,ROM,Ramma,Rhufain,Rim,Rim",Roeme,Rom,Roma,Rome,Romma,Romo,Romë,Rooma,Roum,Rym,Rzym,Råmma,Rím,Róm,Róma,Urbs,loma,luo ma shi,rm,rom,roma,romi,rwm,rwma,rym,Řím,Ρώμη,Рим,Римъ,Рым,Հռոմ,רומא,رم,روم,روما,رىم,ܪܘܡܐ,रोम,रोमा,โรม,რომი,ሮማ,ローマ,罗马市,로마</t>
  </si>
  <si>
    <t>RM</t>
  </si>
  <si>
    <t>Europe/Rome</t>
  </si>
  <si>
    <t>Lungsod ng Milano,MIL,Mailand,Mediolan,Mediolanum,Mila,Milaan,Milan,Milana,Milanas,Milano,Milanu,Milao,Milà,Milán,Miláno,Milánó,Milão,Milāna,Mílanó,mi lan,milan,milani,millano,mirano,mylan,mylanw,Милан,Милано,Мілан,מילאנו,مىلان,ميلانو,மிலன்,มิลาน,მილანი,ミラノ,米蘭,밀라노</t>
  </si>
  <si>
    <t>MI</t>
  </si>
  <si>
    <t>Napoli</t>
  </si>
  <si>
    <t>NAP,Napapopolopi,Napels,Naples,Napoles,Napoles - Napoli,Napoli,Napolo,Napols,Napoly,Napul,Napule,Napuli,Napulj,Napólí,Neapel,Neapelj,Neapol,Neapol',Neapole,Neapolis,Noapels,Nàpols,Nàpuli,Nápoles,Nápoles - Napoli,Nápols,Nápoly,na bu lei si,nabwly,napl,napoli,napolli,napori,Напуљ,Неапол,Неаполь,Նեապոլ,נאפולי,نابولي,ناپل,नापोलि,ნეაპოლი,ナポリ,那不勒斯,나폴리</t>
  </si>
  <si>
    <t>Julia Augusta Taurinorum,TRN,Taurasia,Taurinum,Tori,Torin,Torino,Torinu,Torí,Turen,Turijn,Turim,Turin,Turin - Torino,Turina,Turinas,Turino,Turyn,Turén,Turín,Turín - Torino,Turīna,Tórínó,dou ling,tolino,torino,twryn,twrynw,Торино,Турин,Турын,Турін,Թուրին,טורינו,تورينو,تورین,टोरीनो,तोरिनो,ტურინი,トリノ,都靈,토리노</t>
  </si>
  <si>
    <t>PMO,Palerm,Palerma,Palermas,Palerme,Palermo,Palermu,Panormus,Pałermo,ba lei mo shi,balyrmw,palermo,palrmw,parerumo,plrmw,Палерма,Палермо,פלרמו,باليرمو,پالرمو,पलेर्मो,パレルモ,巴勒莫市</t>
  </si>
  <si>
    <t>Saint Helier</t>
  </si>
  <si>
    <t>Saint Helier,Sent-Khel'er,Сент-Хельер</t>
  </si>
  <si>
    <t>Europe/Jersey</t>
  </si>
  <si>
    <t>KIN,Kin'nkston,Kingston,Κίνγκστον,Кингстон</t>
  </si>
  <si>
    <t>America/Jamaica</t>
  </si>
  <si>
    <t>New Kingston</t>
  </si>
  <si>
    <t>Spanish Town</t>
  </si>
  <si>
    <t>Saint Jago de la Vega,Spanis Taunas,Spanish Town,Spaniš Taunas,sbanysh tawn,سبانيش تاون,スパニッシュ・タウン</t>
  </si>
  <si>
    <t>Portmore</t>
  </si>
  <si>
    <t>Montego Bay</t>
  </si>
  <si>
    <t>MBJ,Mantica Bahia,Montego,Montego Bay,Montego Bejus,Montego Bėjus,Montego-Bej,Монтего-Бей,モンテゴ・ベイ</t>
  </si>
  <si>
    <t>AMM,Ama,Aman,Amanas,Amano,Amman,Ammon,Ammán,Amán - عمان,Amã,Philadelphia,Rabbah,Rabbath Ammon,`Amman,`Ammān,am'mana,amman,an man,anman,Αμμάν,Аман,Амман,Аммон,Աման,רבת עמון,عمان,عَمّان,ܥܡܢ,अम्मान,আম্মান,አማን,アンマン,安曼,암만</t>
  </si>
  <si>
    <t>Asia/Amman</t>
  </si>
  <si>
    <t>Az Zarqā’</t>
  </si>
  <si>
    <t>Az Zarqa'</t>
  </si>
  <si>
    <t>Az Zarqa',Az Zarqā’,Kalaat el Zerka,Qal`at az Zarqa',Qal`at ez Zerqa,Qal‘at az Zarqā’,Qal‘at ez Zerqa,Zarka,Zarqa,Zarqa',Zarqā’,Zerka,Зарка,الزرقاء,زرقاء</t>
  </si>
  <si>
    <t>Irbid</t>
  </si>
  <si>
    <t>Arbela,Arbēla,Irbid,QIR,arbd,Ирбид,אירביד,إربد</t>
  </si>
  <si>
    <t>Russeifa</t>
  </si>
  <si>
    <t>Rusaifa,Russayfah,ar-Russayfah</t>
  </si>
  <si>
    <t>Wādī as Sīr</t>
  </si>
  <si>
    <t>Wadi as Sir</t>
  </si>
  <si>
    <t>Wadi Al Seer,Wadi Sir,Wadi as Sir,Wadi es Sir,Wadi es Sīr,Wādī as Sīr</t>
  </si>
  <si>
    <t>Tokyo</t>
  </si>
  <si>
    <t>Edo,TYO,Tochiu,Tocio,Tokija,Tokijas,Tokio,Tokió,Tokjo,Tokyo,Toquio,Toquio - dong jing,Toquio - 東京,Tòquio,Tókýó,Tóquio,Tōkyō,dokyo,dong jing,dong jing dou,tokeiyw,tokkiyo,tokyo,twkyw,twqyw,Τόκιο,Токио,Токё,Токіо,Տոկիո,טוקיו,توكيو,توکیو,طوكيو,ܛܘܟܝܘ,ܜܘܟܝܘ,टोक्यो,டோக்கியோ,โตเกียว,ტოკიო,东京,東京,東京都,도쿄</t>
  </si>
  <si>
    <t>Asia/Tokyo</t>
  </si>
  <si>
    <t>Yokohama-shi</t>
  </si>
  <si>
    <t>Iokogama,Jokohama,Jokohamo,Jokokhama,Yokohama,Yokohama-shi,heng bang shi,heng bin shi,yoa koa ha ma,yokohama si,yokohamashi,ywkwhama,ywqwhmh,Јокохама,Иокогама,Йокохама,יוקוהמה,يوكوهاما,โยะโกะฮะมะ,იოკოჰამა,よこはまし,横浜市,横滨市,요코하마 시</t>
  </si>
  <si>
    <t>Ōsaka-shi</t>
  </si>
  <si>
    <t>Osaka-shi</t>
  </si>
  <si>
    <t>OSA,Osaca,Osaca - da ban shi,Osaca - 大阪市,Osaka,Osaka-shi,Osako,Oszaka,awsaka,awzaka,da ban shi,osaka,osaka si,xo sa ka,ywsaka,Ósaka,Ószaka,Ōsaka,Ōsaka-shi,Осака,אוסקה,أوساكا,ئوساكا,اوزاکا,ওসাকা,โอซะกะ,ოსაკა,おおさかし,大阪市,오사카 시</t>
  </si>
  <si>
    <t>Nagoya-shi</t>
  </si>
  <si>
    <t>Nagoia,Nagoia - ming gu wu shi,Nagoia - 名古屋市,Nagoja,Nagoja Urbo,Nagoya,Nagoya-shi,ming gu wu shi,na ko ya,naghwya,nagoya si,nagwya,Нагоя,ناغويا,ناگویا,นาโกย่า,なごやし,名古屋市,나고야 시</t>
  </si>
  <si>
    <t>Sapporo-shi</t>
  </si>
  <si>
    <t>Saporas,Saporo,Sapporia,Sapporo,Sapporo-shi,capporo,sabwrw,sap poa roa,sapporoshi,saspolo si,zha huang shi,Сапоро,Саппоро,سابورو,சப்போரோ,ซัปโปะโระ,საპორო,さっぽろし,札幌市,삿포로 시</t>
  </si>
  <si>
    <t>NBO,Nairoba,Nairobi,Nairobis,Nairobo,Nairompi,Najrobi,Najrobo,Naíróbí,Naîrobî,nai luo bi,nailobi,nairobi,nayrwby,nirobi,nyrwby,nyyrwby,Ναϊρόμπι,Найроби,Најроби,ניירובי,نایروبی,نيروبي,ไนโรบี,ናይሮቢ,ナイロビ,奈洛比,나이로비</t>
  </si>
  <si>
    <t>Africa/Nairobi</t>
  </si>
  <si>
    <t>Mombasa</t>
  </si>
  <si>
    <t>MBA,Mombaca,Mombasa,Mombassa,Mombaça,Mvita,meng ba sa,monbasa,mwmbasa,mwmbsh,Момбаса,מומבסה,مومباسا,モンバサ,蒙巴萨</t>
  </si>
  <si>
    <t>Nakuru</t>
  </si>
  <si>
    <t>NUU,Nakuru,Накуру</t>
  </si>
  <si>
    <t>Eldoret</t>
  </si>
  <si>
    <t>EDL,Ehldoret,Eldoret,Olderet,Olteret,Элдорет</t>
  </si>
  <si>
    <t>Kisumu</t>
  </si>
  <si>
    <t>KIS,Kisumo,Kisumu,Lady Whitehouse,Port Florence,Winam,Кисуму</t>
  </si>
  <si>
    <t>Bishkek</t>
  </si>
  <si>
    <t>Bichkek,Bischkek,Bishkek,Bisjkek,Biskek,Biskekas,Biskeko,Biszkek,Bixkek,Biŝkeko,Bişkek,Biškek,Biškekas,FRU,Frunze,Mpiskek,Pishkek,Pishpek,bi shen kai ke,bishukeku,bisyukekeu,bshkyk,byshkk,bysqq,Μπισκέκ,Бишкек,Բիշկեկ,בישקק,بشكيك,بیشکک,ቢሽኬክ,ビシュケク,比什凯克,비슈케크</t>
  </si>
  <si>
    <t>Asia/Bishkek</t>
  </si>
  <si>
    <t>Osh</t>
  </si>
  <si>
    <t>O'sh,OSS,Och,Os,Osch,Osh,Osj,Osz,Oş,Oš,ao shen,oshi,shhr awsh,Ош,אוש,شهر اوش,オシ,奧什</t>
  </si>
  <si>
    <t>Jalal-Abad</t>
  </si>
  <si>
    <t>Dschalalabat,Dzalal-Abad,Dzalalabad,Dzalalabat,Dzhalal Abad,Dzhalal-Abad,Dzjalal-Abad,Dżalalabad,Džalal-Abad,Džalalabat,Jalal-Abad,Джалал Абад,Джалал-Абад</t>
  </si>
  <si>
    <t>Karakol</t>
  </si>
  <si>
    <t>Karakol,Karakoł,Prjeval'sk,Prjeval’sk,Przheval'sk,Przheval’sk,Каракол</t>
  </si>
  <si>
    <t>Tokmok</t>
  </si>
  <si>
    <t>Tokmak,Tokmok,Токмак,Токмок</t>
  </si>
  <si>
    <t>Nam Van,Nam-Vang,PNH,Phnom Pen,Phnom Penh,Phnom Pénh,Phnom-Penh,Phnompenh,Phnum Penh,Phnum Pénh,Phnôm Pênh,Phon Phen,Pnom Pen,Pnom Pen'ch,Pnom Penh,Pnompen',Pnompenis,Ville de Phnom Penh,jin bian,peunompen,phnm pen,phnmpey,pnwm pn,punonpen,Πνομ Πενχ,Пном Пен,Пномпень,פנום פן,پىنوم پېن,พนมเปญ,พนมเปณ,ፕኖም ፔን,ក្រុងភ្នំពេញ,プノンペン,金边,프놈펜</t>
  </si>
  <si>
    <t>Asia/Phnom_Penh</t>
  </si>
  <si>
    <t>Sihanoukville</t>
  </si>
  <si>
    <t>Ciudad de Sihanoukville,KOS,Kampong Saom,Kampong Semville,Kampong Somville,Kom Pong Song,Kompong Som,Kompong Somville,Krong Preah Seihanu,Krong Preah Sihanouk,Krŏng Preăh Seihanŭ,Krŏng Preăh Sihanouk,Kâmpóng Saôm,Port de Sihanoukville,Preah Seihanouk,Sianukvil',Sihanouk,Sihanoukville,Sikanonville,shianukubiru,sih nu will,xi ha nu ke shi,Сиануквиль,สีหนุวิลล์,ក្រុងព្រះសីហនុ,シアヌークビル,西哈努克市</t>
  </si>
  <si>
    <t>Bătdâmbâng</t>
  </si>
  <si>
    <t>Batdambang</t>
  </si>
  <si>
    <t>Batdambang,Battamban,Battambang,Bătdâmbâng,Ciudad de Battambang,Khett Batdambang,Phratabong,ma de wang,បាត់ដំបង,马德望</t>
  </si>
  <si>
    <t>Siĕmréab</t>
  </si>
  <si>
    <t>Siemreab</t>
  </si>
  <si>
    <t>Ciudad de Siem Riep,Khett Siem Reab,Siem Reap,Siem Riep,Siem-Reap,Siemrap,Siemrãp,Siêm Riệp,seiym reiyb,shemuriappu,xian li sheng,xian li shi,Сием-Реап,เสียมเรียบ,シェムリアップ,暹粒市,暹粒省</t>
  </si>
  <si>
    <t>Paôy Pêt</t>
  </si>
  <si>
    <t>Paoy Pet</t>
  </si>
  <si>
    <t>Paoy Pet,Paôy Pêt,Phum Paoy Pet,Phum Paôy Pêt,Phumi Paoy Pet,Phumĭ Paôy Pêt,Poipet,Pojpet,Пойпет</t>
  </si>
  <si>
    <t>Bajriki,South Tarawa,TRW,Tarawa,Tarawa-Sud,Tarawa-Sul,Zuid-Tarawa,nam talawa,Байрики,דרום טאראווה,남 타라와</t>
  </si>
  <si>
    <t>Pacific/Tarawa</t>
  </si>
  <si>
    <t>Betio Village</t>
  </si>
  <si>
    <t>Bikenibeu Village</t>
  </si>
  <si>
    <t>Teaoraereke Village</t>
  </si>
  <si>
    <t>Teaoraereka,Teaoraereke,Teaoraereke Mission</t>
  </si>
  <si>
    <t>Bairiki Village</t>
  </si>
  <si>
    <t>Moroni</t>
  </si>
  <si>
    <t>Moroni,Moronis,YVA,mo luo ni,moloni,moroni,mwrwny,Μορονί,Морони,מורוני,موروني,ሞሮኒ,モロニ,莫洛尼,모로니</t>
  </si>
  <si>
    <t>Indian/Comoro</t>
  </si>
  <si>
    <t>Moutsamoudou</t>
  </si>
  <si>
    <t>Matsamudu,Moutsamoudou,Mutsamudu</t>
  </si>
  <si>
    <t>Fomboni</t>
  </si>
  <si>
    <t>Fomboni,Fumboni</t>
  </si>
  <si>
    <t>Domoni</t>
  </si>
  <si>
    <t>Deumoni,Domoni</t>
  </si>
  <si>
    <t>Sima</t>
  </si>
  <si>
    <t>Basseterre</t>
  </si>
  <si>
    <t>Basse Terre Town,Basseterre,Baster,Basteras,Mpaster,baseteru,Μπαστέρ,Бастер,באסטר,باسه‌تر,ባስቴር,バセテール</t>
  </si>
  <si>
    <t>America/St_Kitts</t>
  </si>
  <si>
    <t>Charlestown</t>
  </si>
  <si>
    <t>Cayon</t>
  </si>
  <si>
    <t>Cayon,Cayon Village,Cayton</t>
  </si>
  <si>
    <t>Sandy Point Town</t>
  </si>
  <si>
    <t>Sandy Point,Sandy Point Town,Sandy Point Village</t>
  </si>
  <si>
    <t>Monkey Hill</t>
  </si>
  <si>
    <t>Monkey Hill,Monkey Hill Village</t>
  </si>
  <si>
    <t>Pyongyang</t>
  </si>
  <si>
    <t>Binh Nhuong,Bình Nhưỡng,FNJ,Heijo,Heijo-fu,Heijō,Heijō-fu,Heizyo,Heizyo Hu,Heizyō,Heizyō Hu,Hpyeng-yang,P'yongyang,P'yŏngyang,P-hjong-jang,P-hjöng-jang,Pchenjanas,Pchjongjang,Phenian,Phenjan,Phenjana,Phyeng-yang,Phyong-yang,Pienyang,Pingyang,Pion'nkgian'nk,Pjoengjang,Pjongjang,Pjongjango,Pjöngjang,Pkhen'jan,Pkhenjan,Pyengyang,Pyoengyang,Pyongyang,Pyöngyang,P’yŏngyang,bywnyangh,peiyngyang,ping rang,pyeong-yangjighalsi,pyongayanga,pywngyang,Πιονγκγιάνγκ,Пхеньян,Пхенян,Пјонгјанг,פיונגיאנג,بيونيانغ,پيوڭياڭ,प्योंगयांग,เปียงยาง,ፕዮግያንግ,平壌,平壤,평양직할시</t>
  </si>
  <si>
    <t>Asia/Pyongyang</t>
  </si>
  <si>
    <t>Hamhŭng</t>
  </si>
  <si>
    <t>Hamhung</t>
  </si>
  <si>
    <t>Hamheung,Hamhunas,Hamhung,Hamhungo,Hamhŭng,Hienhing,Kanko,Kankō,hamheung,hamheungsi,xian xing,xian xing shi,咸兴,咸興市,함흥,함흥시</t>
  </si>
  <si>
    <t>Namp’o</t>
  </si>
  <si>
    <t>Namp'o</t>
  </si>
  <si>
    <t>Channampo,Chinnamp'o,Chinnamp’o,Chinnanpo,Namp'o,Nampkho,Namp’o,Tinnanpo,Treaty Port,Tschin-nam-p-ho,nampo,Нампхо,남포</t>
  </si>
  <si>
    <t>Hŭngnam</t>
  </si>
  <si>
    <t>Hungnam</t>
  </si>
  <si>
    <t>Hungbong-ni,Hungdogi-dong,Hungdogil-tong,Hungdok-2-dong,Hungdok-tong,Hungdoki-dong,Hungdong-ni,Hungnam,Hungnam-dong,Hungnam-ni,Hungyam,Hŭngbong-ni,Hŭngdong-ni,Hŭngdŏgi-dong,Hŭngdŏgil-tong,Hŭngdŏk-2-dong,Hŭngdŏk-tong,Hŭngdŏki-dong,Hŭngnam,Hŭngnam-dong,Hŭngnam-ni,Konan,Kōnan</t>
  </si>
  <si>
    <t>Kaesŏng</t>
  </si>
  <si>
    <t>Kaesong</t>
  </si>
  <si>
    <t>Kaesong,Kaesŏng,Kai-seng,Kaijo,Kaijō,Kaisong,Kaizyo,Kaizyō,Kehson,Kesonas,Kėsonas,Shoto,Shōto,Songdo,gaeseongsi,gaeseongteuggeubsi,kai cheng,Кэсон,开城,開城,개성시,개성특급시</t>
  </si>
  <si>
    <t>Choei-yuen,Ha-seng,Han-yang,Hang-yang-tcheng,Hansong,Hansŏng,Hā-seng,Hān-yang,Kan-yo-jo,Kan-yō-jō,Keijo,Keizyoe,Keizyōe,Kiung,Kyongsong,Kyŏngsŏng,SEL,Seoel,Seoul,Seuel,Seul,Seula,Seulas,Seulo,Seulum,Seúl,Seül,Soeul,Soul,Suigen,Sye-ul,Syou-ouen,Szoeul,Szöul,Séoul,Söul,Sŏul,Wang-ching,Wo-jo,Wō-jō,ciyol,seoul,seoulteugbyeolsi,shou er,siyola,sol,sola,souru te bie shi,sywl,Σεούλ,Сеул,Սեուլ,סאול,סיאול,سئول,سېئول,सियोल,सोल,சியோல்,โซล,ሶል,ソウル特別市,首爾,서울,서울특별시</t>
  </si>
  <si>
    <t>Asia/Seoul</t>
  </si>
  <si>
    <t>Busan,Busán,Fousan,Fusan,Fuzan,PUS,Phu San,Phủ San,Pusan,Pusana,Pusano,Tsau-liang-hai,busangwang-yeogsi,fu shan,fu shan guang yu shi,pu san,Пусан,ปูซาน,釜山,釜山広域市,부산광역시</t>
  </si>
  <si>
    <t>Chemulpho,Chemulpo,Choimulpo,Inch'on,Inch'ŏn,Incheon,Inchkhon,Inchon,Inch’ŏn,Incona,Inčona,JCN,Jen-tchoan,Jinsen,Nhan Xuyen,Nhân Xuyên,Tchemoulpo,Tjyei-moul-hpo,Tsche-mul-p-ho,incheongwang-yeogsi,ren chuan,ren chuan guang yu shi,İncheon,Инчон,Инчхон,仁川,仁川広域市,인천광역시</t>
  </si>
  <si>
    <t>Daegu,Daikyu,Daikyū,TAE,Taegu,Taeguo,Taikando,Taikandō,Taiku,Taikyu,Taikyū,Tehgu,da qiu,da qiu guang yu shi,daegugwang-yeogsi,Đại Khâu,Тэгу,大邱,大邱広域市,대구광역시</t>
  </si>
  <si>
    <t>Daejeon,Daejon,Daiden,QTW,Taejon,Taejŏn,Taiden,Tehdzhon,Tetyan,Thai-tyen,Thāi-tyen,Tētyan,da tian guang yu shi,daejeon,daejeongwang-yeogsi,Тэджон,大田广域市,大田広域市,대전,대전광역시</t>
  </si>
  <si>
    <t>As Sālimīyah</t>
  </si>
  <si>
    <t>As Salimiyah</t>
  </si>
  <si>
    <t>Ad Dumna,Ad Dumnah,As - Salimiyah,As Salimiyah,As Sālimīyah,As-Saimiyah,As-Salimiyah,As-Sālimiyah,As-S̅āimiyah,As̄ - Sālimiyah,Dimnah,Salimiyah,Salmiya,Salmiyah,Salmiyyeh,aalsaalimiat,alsalmyt,السالمية,اَلسَّالِمِيَّة</t>
  </si>
  <si>
    <t>Asia/Kuwait</t>
  </si>
  <si>
    <t>Şabāḩ as Sālim</t>
  </si>
  <si>
    <t>Sabah as Salim</t>
  </si>
  <si>
    <t>Sabah as Salim,Sabah as Salim as Sabbah,sabah aalsaalim,Şabāḩ as Salim aş Sabbāḩ,Şabāḩ as Sālim,صَبَاح اَلسَّالِم</t>
  </si>
  <si>
    <t>Al Farwānīyah</t>
  </si>
  <si>
    <t>Al Farwaniyah</t>
  </si>
  <si>
    <t>Al Farwania,Al Farwaniyah,Al Farwānīyah,Al-Farawaniyah,Al-Farwaniyyah,Farwaniah,Farwaniyyeh,aalfarwaniat,اَلْفَرْوَانِيَّة</t>
  </si>
  <si>
    <t>Al Faḩāḩīl</t>
  </si>
  <si>
    <t>Al Fahahil</t>
  </si>
  <si>
    <t>Al Fahahil,Al Faḩāḩīl,Al Fuhaihil,Al Fuhayhil,Al Fuħaiħil,Al Fuḩayḩīl,Al Ifhaihil,Al-Fahaheel,Al-Fahahil,Fahaheel,Fahahil,Fahaihil,Fahaihīl,Fahayhil,Fahāhīl,Faḩayḩīl,Fuhayhil,Fuḩayḩīl,aalfuhayhil,alfhahyl,الفحاحيل,اَلْفُحَيْحِيل</t>
  </si>
  <si>
    <t>Kuwait City</t>
  </si>
  <si>
    <t>Al Kuwait,Al Kuwayt,Al-Kuwait,Ciudad de Kuwait,KWI,Koeweit,Kota Kuwait,Koveyit,Koweit,Koweït,Kuvaeyt,Kuvajt,Kuvajto,Kuvajturbo,Kuveitas,Kuvejt,Kuväyt,Kuwait,Kuwait City,Kuwait Stad,Kuwait by,Kuwait-Stadt,Kuwait-Urbo,Kuwayt,Kuweit,Kuwejt,Madinat al Kuwayt,Madinat al-Kuwait,Madīnat al Kuwayt,Pole tou Koubeit,aalkuayt,ke wei te shi,khuwet si ti,kuu~eto,kuweiteu si,kwwyt syty,mdynt alkwyt,Πόλη του Κουβέιτ,Кувейт,כווית סיטי,اَلْكُوَيْت,مدينة الكويت,คูเวตซิตี,クウェート,科威特市,쿠웨이트 시</t>
  </si>
  <si>
    <t>George Town,Georgetown,jojitaun,qiao zhi dun,ג'ורג' טאון,ジョージタウン,喬治敦</t>
  </si>
  <si>
    <t>America/Cayman</t>
  </si>
  <si>
    <t>West Bay</t>
  </si>
  <si>
    <t>West Bay,West End</t>
  </si>
  <si>
    <t>Bodden Town</t>
  </si>
  <si>
    <t>Bodden,Bodden Town</t>
  </si>
  <si>
    <t>East End</t>
  </si>
  <si>
    <t>East End,Old Isaacs</t>
  </si>
  <si>
    <t>North Side</t>
  </si>
  <si>
    <t>North Side,North Side Village</t>
  </si>
  <si>
    <t>ALA,Alma Ata,Alma-Ata,Almaato,Almata,Almati,Almato,Almaty,Almatõ,Almatý,Almatı,Ałma-Ata,Gorad Alma-Ata,Vernyy,a la mu tu,almaaty,almati,almaty,arumatoi,xal mati,Αλμάτι,Алма-Ата,Алмаато,Алмати,Алматы,Горад Алма-Ата,Ալմաթի,אלמאטיע,אלמטי,آلماآتی,ألماتي,ئالمۇتا,الماتی,अल्माटी,อัลมาตี,ཨཱལ་མ་ཊི།,ალმათი,アルマトイ,阿拉木圖,알마티</t>
  </si>
  <si>
    <t>Asia/Almaty</t>
  </si>
  <si>
    <t>Karagandy</t>
  </si>
  <si>
    <t>Karaganda,Karagandi,Karagandy,Qaragandi,Qarağandı,Караганда</t>
  </si>
  <si>
    <t>Shymkent</t>
  </si>
  <si>
    <t>Chimkent,Chymkent,Schymkent,Shymkent,Sjymkent,Somkent,Szymkient,z'ymqnt,Šõmkent,Чимкент,Шымкент,צ'ימקנט</t>
  </si>
  <si>
    <t>Taraz</t>
  </si>
  <si>
    <t>Auliye-Ata,Dzhambul,Jambul,Talas,Taras,Taraz,Zhambyl,Zhambyl oblysy,Жамбыл облысы,Тараз</t>
  </si>
  <si>
    <t>Astana</t>
  </si>
  <si>
    <t>Akmola,Akmolinsk,Aqmola,Astana,Astano,Astanà,Astaná,Asztana,Aστάνα,Ostona,Qaraotkel,Qaraötkel,TSE,Tselinograd,a si ta na,aseutana,astana,astanh,asutana,Астана,Остона,Աստանա,אסטנה,آستانه,أسطانا,আস্তানা,ასტანა,አስታና,アスタナ,阿斯塔纳,아스타나</t>
  </si>
  <si>
    <t>Vientiane</t>
  </si>
  <si>
    <t>Bientian,Nakhon Viangchan,V'ent'jan,VTE,Ventjan,Viang chan,Viangchan,Vien Can,Vien Chang,Vieng Chan,Vieng-Caen,Vieng-Chan,Vieng-Cæn,Viengtjan,Vientane,Vientian,Vientianas,Vientiane,Vientián,Viêng Chăn,Wei-t'ien,Wei-t’ien,Wiang Chan,Wientian,biantian,vu~ienchan,vu~ienchan shi,weiyngcanthn,yong zhen,Βιεντιάν,Вентян,Вьентьян,ויינטיאן,وین‌تیان,เวียงจันทน์,ເຂດພິເສດວຽງຈັນ,ཝིན་ཆིའང་,ቭየንትዬን,ヴィエンチャン,ヴィエンチャン市,永珍,비안티안</t>
  </si>
  <si>
    <t>Asia/Vientiane</t>
  </si>
  <si>
    <t>Pakxé</t>
  </si>
  <si>
    <t>Pakxe</t>
  </si>
  <si>
    <t>Pakse,Paksé,Pakxe,Pakxé</t>
  </si>
  <si>
    <t>Savannakhét</t>
  </si>
  <si>
    <t>Savannakhet</t>
  </si>
  <si>
    <t>Khwaeng Savannakhet,Khwaeng_Savannakhet,Muang Savannaket,Savannaket,Savannakhet,Savannakhét,Savannakkhet,Suvannakhet,Suwanakhet,Svannakhet,Svannakhét,sawan'naketo xian,Саваннакхет,แขวงสะหวันนะเขต,サワンナケート県</t>
  </si>
  <si>
    <t>Louangphabang</t>
  </si>
  <si>
    <t>Louang Prabang,Louangphabang,Louangphrabang,Luan Praban,Luang Phrabang,Luang Prabang,Luang-Prabang,lang bo la bang,meuxng hlwng phra bang,ruanpaban,Луанг-Прабанг,เมืองหลวงพระบาง,ຫລວງພະບາງ,ルアンパバーン,琅勃拉邦</t>
  </si>
  <si>
    <t>Xam Nua</t>
  </si>
  <si>
    <t>Muang Sam,Sammeua,Samnua,Xam Nua</t>
  </si>
  <si>
    <t>BEY,Baeyrut,Bayrut,Bayrūt,Beiroet,Beirout,Beiroūt,Beirut,Beirutas,Beirute,Beirút,Bejrut,Bejruto,Bejrút,Berytos,Berytus,Beyrouth,Beyrut,Bäyrut,bayrut,bei lu te,beiluteu,beiruto,byrwt,byyrwt,Βηρυτός,Бейрут,Бејрут,Բեյրութ,ביירות,بيروت,بَيْرُوت,بیروت,ܒܝܪܘܬ,འཔེ་ལུ་ཐ,ベイルート,贝鲁特,베이루트</t>
  </si>
  <si>
    <t>Asia/Beirut</t>
  </si>
  <si>
    <t>Ra’s Bayrūt</t>
  </si>
  <si>
    <t>Ra's Bayrut</t>
  </si>
  <si>
    <t>Tripoli</t>
  </si>
  <si>
    <t>KYE,Tarabulus,Trablous,Tripoli,Tripolo,Trypolis,Trâblous,Trípoli,toripori,trabls,trypwly,Ţarābulus,Триполи,טריפולי,ترابلس,طرابلس,トリポリ</t>
  </si>
  <si>
    <t>Sidon</t>
  </si>
  <si>
    <t>QSQ,Saida,Sayda,Saïda,Sidon,Sidon",Sidona,Sidonas,Sidone,Sidón,Sydon,Sídon,saida,syda,zydwn,Şaydā,Σιδώνα,Сидон,Сидонъ,צידון,صيدا,サイダ</t>
  </si>
  <si>
    <t>Tyre</t>
  </si>
  <si>
    <t>Es Sur,Sor,Sour,Soûr,Sur,Surru,Tir,Tiro,Tyr,Tyras,Tyre,Tyros,Tyrus,Týros,alswr,swr,tai er,tirusu,zr,zwr,Şūr,Τύρος,Тир,Тір,Тѵръ,צור,צר,الصور,صور,Ṣur,Ṣurru,Ṣōr,ティルス,泰爾</t>
  </si>
  <si>
    <t>Bisée</t>
  </si>
  <si>
    <t>Bisee</t>
  </si>
  <si>
    <t>America/St_Lucia</t>
  </si>
  <si>
    <t>Castries</t>
  </si>
  <si>
    <t>Castries,Kastri,Kastris,Port Castries,kaeseuteuliseu,kasutorizu,qstrys,Κάστρις,Кастри,קסטריס,ካስትሪስ,カストリーズ,캐스트리스</t>
  </si>
  <si>
    <t>Vieux Fort</t>
  </si>
  <si>
    <t>Micoud</t>
  </si>
  <si>
    <t>Soufrière</t>
  </si>
  <si>
    <t>Soufriere</t>
  </si>
  <si>
    <t>Schaan</t>
  </si>
  <si>
    <t>Schaan,Schan,shan,شان,シャーン</t>
  </si>
  <si>
    <t>Europe/Vaduz</t>
  </si>
  <si>
    <t>Vaduz</t>
  </si>
  <si>
    <t>Bantouz,QVU,Vaduc,Vaducas,Vaduz,Vaduzo,fado~utsu,paducheu,vadutsi,wa dou zi,Βαντούζ,Вадуц,פאדוץ,ვადუცი,ፋዱጽ,ファドゥーツ,瓦都茲,파두츠</t>
  </si>
  <si>
    <t>Triesen</t>
  </si>
  <si>
    <t>Triesen,torizen,トリーゼン</t>
  </si>
  <si>
    <t>Balzers</t>
  </si>
  <si>
    <t>Balzers,baruzasu,バルザース</t>
  </si>
  <si>
    <t>Eschen</t>
  </si>
  <si>
    <t>Eschen,esshen,エッシェン</t>
  </si>
  <si>
    <t>CMB,Colombo,Columbo,Kolombas,Kolombo,ke lun po,kholambo,kolambo,kollombo,kolumpu,koronbo,kwlwmbw,qwlwmbw,Коломбо,קולומבו,كولومبو,कोलंबो,கொழும்பு,කොළඹ,ෙකාළඹ,โคลัมโบ,ኮሎምቦ,コロンボ,可倫坡,콜롬보</t>
  </si>
  <si>
    <t>Asia/Colombo</t>
  </si>
  <si>
    <t>Galkissa</t>
  </si>
  <si>
    <t>Moratuwa</t>
  </si>
  <si>
    <t>Jaffna</t>
  </si>
  <si>
    <t>Dzhafna,JAF,Jaffna,Jaffna Town,yalppanam,Джафна,யாழ்ப்பாணம்</t>
  </si>
  <si>
    <t>Negombo</t>
  </si>
  <si>
    <t>Negombo,Негомбо</t>
  </si>
  <si>
    <t>Monrovia</t>
  </si>
  <si>
    <t>MLW,Monrobia,Monrovia,Monrovija,Monrovio,Monrowia,Monróvia,Monróvía,manrwwya,meng luo wei ya,monlobia,monrobia,mwnrwbyh,mwnrwfya,Μονρόβια,Монровия,Монровија,מונרוביה,مانروویا,مونروفيا,ሞንሮቪያ,モンロビア,蒙罗维亚,蒙羅維亞,몬로비아</t>
  </si>
  <si>
    <t>Africa/Monrovia</t>
  </si>
  <si>
    <t>Gbarnga</t>
  </si>
  <si>
    <t>Gbanga,Gbanka,Gbarnga,Gbarnge,Gbarnka,Гбарнге</t>
  </si>
  <si>
    <t>Kakata</t>
  </si>
  <si>
    <t>Bensonville</t>
  </si>
  <si>
    <t>Bensonville,Bentol,Bentol City,Бенсонвилле</t>
  </si>
  <si>
    <t>Harper</t>
  </si>
  <si>
    <t>CPA,Cape Palmas,Harper</t>
  </si>
  <si>
    <t>Maseru</t>
  </si>
  <si>
    <t>MSU,Maserou,Maseru,ma sai lu,ma se ru,maselu,maseru,masrw,masyrw,msrw,Μασερού,Масеру,מסרו,ماسرو,ماسيرو,มาเซรู,መሴሩ,マセル,马塞卢,마세루</t>
  </si>
  <si>
    <t>Africa/Maseru</t>
  </si>
  <si>
    <t>Mafeteng</t>
  </si>
  <si>
    <t>MFC,Mafeteng</t>
  </si>
  <si>
    <t>Leribe</t>
  </si>
  <si>
    <t>Hlotse,LRB,Leribe,Лерибе</t>
  </si>
  <si>
    <t>Maputsoe</t>
  </si>
  <si>
    <t>Africa/Johannesburg</t>
  </si>
  <si>
    <t>Mohale’s Hoek</t>
  </si>
  <si>
    <t>Mohale's Hoek</t>
  </si>
  <si>
    <t>Mohale's Hoek,Mohale’s Hoek</t>
  </si>
  <si>
    <t>Bilna,Bilnious,VIL'NJUS,VNO,Vil'njus,Vil'no,Vil'nyus,Vilna,Vilnia,Vilnious,Vilnius,Vilnjus,Vilno,Vilnues,Vilnus,Vilnyus,Vilníus,Vilnüs,Viļņa,Vílnius,Wilna,Wilno,bilnyuseu,birinyusu,fylnyws,vilniusi,wei er niu si,wi lni xus,wylnh,wylnyws,Βίλνα,Βίλνιους,Βιλνιους,ВИЛЬНЮС,Вилнус,Вилнюс,Вильнюс,Виљнус,Виљњус,Вільнюс,Вільня,Վիլնյուս,וילנה,فيلنيوس,ویلنیوس,วิลนีอุส,ვილნიუსი,ቪልኒውስ,ビリニュス,维尔纽斯,빌뉴스</t>
  </si>
  <si>
    <t>Europe/Vilnius</t>
  </si>
  <si>
    <t>Caunas,KAUNAS,KUN,Kauen,Kauna,Kaunas,Kauno,Kauņa,Kovno,Kowno,Palemonas,КАУНАС,Каунас</t>
  </si>
  <si>
    <t>Klaipėda</t>
  </si>
  <si>
    <t>Klaipeda</t>
  </si>
  <si>
    <t>Klaipada,Klaipeda,Klaipenta,Klaipéda,Klaipēda,Klaipėda,Klajpeda,Klaypeda,Kłajpeda,Lungsod ng Klaipeda,Lungsod ng Klaipėda,Memel,Memela,ke lai pei da,keullaipeda,khil pheda,klaipedas,kuraipeda,qlypdh,qlyypdh,Κλαϊπέντα,Клаипеда,Клайпеда,Клајпеда,קלייפדה,קליפדה,ไคลเพดา,クライペダ,克莱佩达,클라이페다</t>
  </si>
  <si>
    <t>Šiauliai</t>
  </si>
  <si>
    <t>Siauliai</t>
  </si>
  <si>
    <t>Sauli,Schaulen,Shaulyay,Shavli,Shjauljaj,Shyaulyay,Siauliai,Siauliu,Sokniai,Szawle,Šauļi,Šiauliai,Šiaulių,Шяуляй</t>
  </si>
  <si>
    <t>Panevėžys</t>
  </si>
  <si>
    <t>Panevezys</t>
  </si>
  <si>
    <t>PANEVEZHIS,Paneveza,Panevezhi,Panevezhis,Panevezio,Panevezys,Panevēža,Panevėžio,Panevėžys,Panjavezhis,Ponewesch,Poniewesch,Poniewiesh,Poniewiez,Poniewież,pnbz'ys,ПАНЕВЕЖИС,Паневежис,Панявежис,פנבז'יס</t>
  </si>
  <si>
    <t>Ciudad de Luxemburgo,Ciutat de Luxemburg,Kota Luxemburg,LUX,Letzebuerg,Letzeburg,Liuksemburgas,Ljuksehmburg,Ljuksemburg,Lucemburk,Lucilinburhuc,Lucsamburg,Luksemburg,Luksemburga,Luksemburgo,Luksemburgu,Luksembùrg,Lussemburgo,Lussimbork veye,Luxemborg,Luxembourg,Luxembourg City,Luxemburg,Luxemburgo,Luxembôrg,Luxenburgo,Lëtzebuerg,Lúxemborg,lugsembuleukeu si,luksemburgi,lwksmbwrgh,lwkzambwrg,lwqsmbwrg,rukusenburuku,Луксембург,Люксембург,Люксэмбург,לוקסמבורג,لوكسمبورغ,لوکزامبورگ,ლუქსემბურგი,ሉክሰምቡርግ,ルクセンブルク,룩셈부르크 시</t>
  </si>
  <si>
    <t>Europe/Luxembourg</t>
  </si>
  <si>
    <t>Esch-sur-Alzette</t>
  </si>
  <si>
    <t>Ehsh-sjur-Alzette,Esch,Esch-Uelzecht,Esch-sur-Alzette,Эш-сюр-Алзетте</t>
  </si>
  <si>
    <t>Dudelange</t>
  </si>
  <si>
    <t>Diddeleng,Dudelange,Dudelingen</t>
  </si>
  <si>
    <t>Schifflange</t>
  </si>
  <si>
    <t>Scheffleng,Schifflange,Schëffleng</t>
  </si>
  <si>
    <t>Bettembourg</t>
  </si>
  <si>
    <t>RIGA,RIX,Riga,Rigae,Rigo,Riia,Riika,Rija,Ryga,Ríga,Rīga,li jia,liga,riga,rika,rygh,rygha,Ρίγα,РИГА,Ригæ,Рига,Рыґа,ריגה,ريغا,रिगा,ริกา,რიგა,ሪጋ,リガ,里加,리가</t>
  </si>
  <si>
    <t>Europe/Riga</t>
  </si>
  <si>
    <t>Daugavpils</t>
  </si>
  <si>
    <t>DAUGAVPILS,DGP,Daugaupils,Daugavpils,Daugawpils,Daugpilis,Duenaburg,Dunaburg,Dvinsk,Dwinsk,Dyneburg,Dünaburg,Vaeinaenlinna,Väinänlinna,daugafupirusu,daugapeupilseu,ДАУГАВПИЛС,Даугавпилс,Даўґаўпілс,דאוגבפילס,ダウガフピルス,다우가프필스</t>
  </si>
  <si>
    <t>Vec-Liepāja</t>
  </si>
  <si>
    <t>Vec-Liepaja</t>
  </si>
  <si>
    <t>Old Libau,Old Liepaja,Old Liepāja,Staraya Libava,Vec-Liepaja,Vec-Liepāja</t>
  </si>
  <si>
    <t>Liepāja</t>
  </si>
  <si>
    <t>Liepaja</t>
  </si>
  <si>
    <t>Leepaja,Lepaya,Libau,Libava,Liepaa,Liepagia,Liepaiya,Liepaja,Liepaya,Liepoja,Liepāja,Lietaja,Lietaya,Lipawa,Liyepaya,liepaya,riepaya,Λιεπάγια,Λιεπαγια,Лиепая,Ліепая,ליפאיה,リエパーヤ,리에파야</t>
  </si>
  <si>
    <t>Jelgava</t>
  </si>
  <si>
    <t>Elgava,Iyelgava,Jelgava,Jelgawa,Mitau,Mitava,Mitawa,Yelgava,Елгава,Елґава</t>
  </si>
  <si>
    <t>Aea,Ea,Oea,TIP,Tarables,Tarabulus,Tarabulus al Gharb,Tarabulus el Gharb,Taràbles,Tripole,Tripoli,Tripolis,Trípoli,tarabulus,Ţarābulus,Ţarābulus al Gharb,Τρίπολη,Триполи,طَرَابُلُس</t>
  </si>
  <si>
    <t>Africa/Tripoli</t>
  </si>
  <si>
    <t>Benghazi</t>
  </si>
  <si>
    <t>BEN,Baengasi,Banghazi,Banghāzī,Bengasi,Bengaze,Bengazi,Benghasi,Benghazi,Berenice,Bingazi,Binghazi,Binghāzī,Bängasi,Hesperides,ban jia xi,bnghazy,Βεγγάζη,Бенгази,בנגאזי,بنغازي,بنغازی,班加西</t>
  </si>
  <si>
    <t>Mişrātah</t>
  </si>
  <si>
    <t>Misratah</t>
  </si>
  <si>
    <t>Al Misratah,Madinat Misratah,Madīnat Mişrātah,Misrata,Misratah,Misurata,Mişrātah,msrath,msratt,myswrth,Мисурата,מיסורטה,مصراتة,مصراته</t>
  </si>
  <si>
    <t>Tarhuna</t>
  </si>
  <si>
    <t>El-Buerat,El-Buerát,El-Ubberat,El-Ubberát,Gasr Tarhuna,Qasr Tarhunah,Qaşr Tarhūnah,Tarhuna,Tarhunah,Tarhūnah,Tarkhuny,Тархуны</t>
  </si>
  <si>
    <t>Al Bayḑā’</t>
  </si>
  <si>
    <t>Al Bayda'</t>
  </si>
  <si>
    <t>Al Bayda',Al Bayḑā’,Al-Baida,Az Zawiyah al Bayda',Az Zāwiyah al Bayḑā’,Baida,Balagrae,Balis,Bayda,Beda,Beida,El Beida,White Monastery,Zauia el Beda,Zawiat al-Baida,Zawiyat al Bayda',Zawiyat el-Beda',Zāwiyat al Bayḑā’,Zāwiyat el-Bēḑā’,البيضاء</t>
  </si>
  <si>
    <t>Ad Dar al Bayda',Ad Dār al Bayḑā’,Anfa,CAS,Casa Branca,Casablanca,Dar-el-Beida,Ed Dar el Baida,Ed Dār el Baida,Kasablanka,Kazablanka,Kazablanko,ka sa bu lan ka,ka sab langka,kasa blanka,kasabeullangka,kasaburanka,kazablanka,qzblnqh,Казабланка,Касабланка,קזבלנקה,الدار البيضاء,کازابلانکا,کاسا بلانکا,กาซาบลังกา,カサブランカ,卡萨布兰卡,카사블랑카</t>
  </si>
  <si>
    <t>Africa/Casablanca</t>
  </si>
  <si>
    <t>RBA,Rabat,Rabatas,Rampat,alrbat,la ba te,labateu,rabat,rabato,rbat,Ραμπάτ,Рабат,רבאט,الرباط,رباط,ར་བ་ཐེ,ራባት,ラバト,拉巴特,라바트</t>
  </si>
  <si>
    <t>Fès</t>
  </si>
  <si>
    <t>Fes</t>
  </si>
  <si>
    <t>Fes,Fez,Fès,fas,fezu,Фес,فاس,フェズ</t>
  </si>
  <si>
    <t>Salé</t>
  </si>
  <si>
    <t>Sale</t>
  </si>
  <si>
    <t>Sala,Sale,Sali,Sallee,Salé,Sla,sla,Сале,سلا</t>
  </si>
  <si>
    <t>Marrakech</t>
  </si>
  <si>
    <t>Marakes,Marakesh,Marakeso,Marakeŝo,Marakeš,Maraksh,Marrakech,Marrakes,Marrakesch,Marrakesh,Marrakesz,Marraqueix,Marraquexe,Marràqueix,Marrákeš,Merrakex,Morocco City,RAK,ma la ke shen,marakeshu,mraksh,Маракеш,Марракеш,مراكش,マラケシュ,马拉喀什</t>
  </si>
  <si>
    <t>MCM,Monaco,Monaco-Ville,Monako,Mònaco,Mónaco,Mónakó,Μονακό,Монако</t>
  </si>
  <si>
    <t>Europe/Monaco</t>
  </si>
  <si>
    <t>Monte-Carlo</t>
  </si>
  <si>
    <t>Monte Carlo,Monte Karlo,Monte Karló,Monte-Karlo,Montecarlo,XMM,Монте-Карло</t>
  </si>
  <si>
    <t>La Condamine</t>
  </si>
  <si>
    <t>Condamine,La Condamine,La-Kondamin,Ла-Кондамин</t>
  </si>
  <si>
    <t>Fontvieille</t>
  </si>
  <si>
    <t>Fontvieille,Fonv'ej,Фонвьей</t>
  </si>
  <si>
    <t>Saint-Roman</t>
  </si>
  <si>
    <t>Chişinău</t>
  </si>
  <si>
    <t>Chisinau,Chisinau - Chisinau,Chisinau - Chişinău,Chişinău,Kischinew,Kiscinev,Kishinef,Kishinehu,Kishinev,Kishiniv,Kishinjov,Kishinëv,Kisinaou,Kisinev,Kisineva,Kisinevo,Kisiniovas,Kisinjev,Kisinov,Kisinyov,Kisyneu,Kiszyniow,Kiszyniów,Kiŝinevo,Kişinev,Kišiniovas,Kišinjev,Kišiněv,Kišiņeva,Kišiňov,cisina'u,cisinau,ji xi ne wu,kishinau,kisineou,kyshynaw,Κισινάου,Κισιναου,Кишинев,Кишинэу,Кишинёв,Кишињев,Кішынёў,Կիշինյով,קישינאו,كيشيناو,चिशिनाउ,चिशिनौ,კიშინიოვი,ኪሺንው,キシナウ,基希讷乌,키시너우</t>
  </si>
  <si>
    <t>Europe/Chisinau</t>
  </si>
  <si>
    <t>Tiraspol</t>
  </si>
  <si>
    <t>Tiraspol,Tiraspol',Tiraspole,Tiraspoli,Tiraspolis,Tiraspolo,Tiraspol’,Tyraspal',Tyraspol,tilaseupol,tirasupori,tyrspwl,Тираспол,Тирасполь,Тираспољ,Тыраспаль,טירספול,ティラスポリ,티라스폴</t>
  </si>
  <si>
    <t>Bălţi</t>
  </si>
  <si>
    <t>Balti</t>
  </si>
  <si>
    <t>Balti,Baltsy,Behlc',Bel'cy,Bel'tsy,Belcai,Belci,Beltsi,Bel’tsy,Bielce,Byelcy,Bălţi,Municipalite de Balti,Municipalité de Bălţi,blzy,Белци,Бельцы,Бэлць,בלצי</t>
  </si>
  <si>
    <t>Bender</t>
  </si>
  <si>
    <t>Bendary,Bender,Benderai,Benderi,Bendery,Tighina,Tigina,tigina,tygynh,Бендери,Бендеры,Тигина,טיגינה,티기나</t>
  </si>
  <si>
    <t>Rîbniţa</t>
  </si>
  <si>
    <t>Ribnita</t>
  </si>
  <si>
    <t>Rabnita,Ribnica,Ribnicja,Ribnita,Ribņica,Rybnica,Rybnitsa,Rybniza,Râbniţa,Rîbniţa,rybnyzh,Рибниця,Рыбница,ריבניצה</t>
  </si>
  <si>
    <t>Podgorica</t>
  </si>
  <si>
    <t>Padgoryca,Podgorica,Podgoricja,Podgorika,Podgorytsa,Podgòrica,Pontnkoritsa,TGD,Titograd,bo de ge li cha,bwdghwrytsha,phxd ko rika,podeugolicha,podogoritsu~a,pwdgwrytsa,pwdgwryzh,Ποντγκόριτσα,Падгорыца,Подгорица,Подгориця,פודגוריצה,بودغوريتشا,پودگوریتسا,พอดโกริกา,პოდგორიცა,ፖድጎሪጻ,ポドゴリツァ,波德戈里察,포드고리차</t>
  </si>
  <si>
    <t>Europe/Podgorica</t>
  </si>
  <si>
    <t>Nikšić</t>
  </si>
  <si>
    <t>Niksic</t>
  </si>
  <si>
    <t>Nikshich,Никшич</t>
  </si>
  <si>
    <t>Cetinje</t>
  </si>
  <si>
    <t>Cetin'e,Cetine,Cetinje,Cetinė,Cettigne,Cettinge,Cetynia,chetinye,Цетине,Цетиниѥ,Цетинье,Цетиње,Цетіньє,체티녜</t>
  </si>
  <si>
    <t>Bar</t>
  </si>
  <si>
    <t>Antivari,Bar,Bar - Bar,Bar - Бар,ba er,Бар,巴尔</t>
  </si>
  <si>
    <t>Herceg-Novi</t>
  </si>
  <si>
    <t>Castelnuovo,Castelnuovo di Cattaro,Ercegnovi,HNO,Herceg Novi,Herceg-Novi,Kherceg-Novi,kherceg novi,Херцег Нови,Херцег-Нови,Херцег-Нові</t>
  </si>
  <si>
    <t>Marigo,XCJ,Мариго</t>
  </si>
  <si>
    <t>Antananarivo</t>
  </si>
  <si>
    <t>Antananarivo,Antananarivu,Antananaryvas,Antananarywa,Antananarívó,TNR,Tananaribe,Tananarive,antananalibo,antananaribo,antananaryfw,ta na na li fu,xan ta nana ri wo,Ταναναρίβη,Антананариво,Антананариву,Антананаріво,Тананариве,Անտանանարիվո,אנטננריבו,أنتاناناريفو,อันตานานาริโว,ანტანანარივო,አንታናናሪቮ,アンタナナリボ,塔那那利佛,안타나나리보</t>
  </si>
  <si>
    <t>Indian/Antananarivo</t>
  </si>
  <si>
    <t>Toamasina</t>
  </si>
  <si>
    <t>Tamatave,Toamasina,Tuamasina,tu a ma xi na,Туамасина,图阿马西纳</t>
  </si>
  <si>
    <t>Fianarantsoa</t>
  </si>
  <si>
    <t>Fianarancua,Fianarantsoa,WFI,Фианаранцуа</t>
  </si>
  <si>
    <t>Mahajanga</t>
  </si>
  <si>
    <t>MJN,Mahajanga,Majunga,Makhadzanga,mahajanga,Махадзанга,マハジャンガ</t>
  </si>
  <si>
    <t>Toliara</t>
  </si>
  <si>
    <t>TLE,Toliara,Toliary,Tulear,Tuliara,Tullear,Тулиара</t>
  </si>
  <si>
    <t>Majuro</t>
  </si>
  <si>
    <t>MAJ,Madzhuro,Majur,Majuro,Mazouro,Μαζούρο,Маджуро</t>
  </si>
  <si>
    <t>Pacific/Majuro</t>
  </si>
  <si>
    <t>Likiep</t>
  </si>
  <si>
    <t>Pacific/Kwajalein</t>
  </si>
  <si>
    <t>Jabor</t>
  </si>
  <si>
    <t>Jabooru,Jaboru,Jabwor</t>
  </si>
  <si>
    <t>Ailuk</t>
  </si>
  <si>
    <t>Enellik Island</t>
  </si>
  <si>
    <t>Taroa</t>
  </si>
  <si>
    <t>SKP,Scupi,Shkup,Shkupi,Skop'e,Skope,Skopeia,Skopia,Skopie,Skopiye,Skopje,Skopjo,Skopjė,Skople,Skoplie,Skoplje,Skopye,Szkopje,UEskuep,Uskub,Usküb,askwpyh,seukope,si ke pu li,skwbyh,sqwpyh,sukopie,Üsküp,Σκόπια,Скоп'е,Скопе,Скопие,Скопье,Скопје,Скопље,Съкопиѥ,Սկոպյե,סקופיה,اسکوپیه,سكوبيه,სკოპიე,ስኮፕዬ,スコピエ,斯科普里,스코페</t>
  </si>
  <si>
    <t>Europe/Skopje</t>
  </si>
  <si>
    <t>Kumanovo</t>
  </si>
  <si>
    <t>Kumanova,Kumanovas,Kumanove,Kumanovo,Kumanovë,Куманово</t>
  </si>
  <si>
    <t>D7</t>
  </si>
  <si>
    <t>Bitola</t>
  </si>
  <si>
    <t>Bitol,Bitola,Bitolj,Bitolja,Bitolya,Manastir,Manastiri,Manastır,Monasteri,Monasterium,Monasteron,Monastir,QBI,bitora,bytwla,Μοναστήρι,Битола,Битоля,Битољ,بیتولا,ビトラ</t>
  </si>
  <si>
    <t>Prilep</t>
  </si>
  <si>
    <t>Perlepe,Perlepes,Perlepé,Pirlepe,Prilep,Prilepa,Prilepas,pirlepe,Прилеп</t>
  </si>
  <si>
    <t>E3</t>
  </si>
  <si>
    <t>Tetovo</t>
  </si>
  <si>
    <t>Kalkandelen,Qalqan Delen,Tetobo,Tetova,Tetovas,Tetove,Tetovo,Tetovë,Tetowo,Τέτοβο,Тетово</t>
  </si>
  <si>
    <t>E8</t>
  </si>
  <si>
    <t>Bamako</t>
  </si>
  <si>
    <t>BKO,Bamaco - Bamako,Bamakas,Bamako,Bamaku,Bamakó,Bamakɔ,Bammaco,Bammako,Mpamako,ba ma ke,bamako,bamakw,bmqw,Μπαμάκο,Бамако,Բամակո,במקו,باماكو,باماکو,ባማኮ,バマコ,巴馬科,바마코</t>
  </si>
  <si>
    <t>Africa/Bamako</t>
  </si>
  <si>
    <t>Sikasso</t>
  </si>
  <si>
    <t>Sikaso,Sikasso,Сикасо</t>
  </si>
  <si>
    <t>Mopti</t>
  </si>
  <si>
    <t>MZI,Mopti,moputi,Мопти,モプティ</t>
  </si>
  <si>
    <t>Koutiala</t>
  </si>
  <si>
    <t>KTX,Koutiala,Kutiala,Кутиала</t>
  </si>
  <si>
    <t>Kayes Ndi</t>
  </si>
  <si>
    <t>Rangoon</t>
  </si>
  <si>
    <t>Dagon,Gian'nkon,Jangon,Jangona,Rangoon,Rangun,Rangunas,Rangún,Rangūnas,Yangon,Yangôn,iyanguna,ranguna,yang guang,yang-gon,yangkung,yangon,yangwn,Γιανγκόν,Рангун,Янгон,יאנגון,یانگون,रंगून,ইয়াংগুন,ย่างกุ้ง,ヤンゴン,仰光,양곤</t>
  </si>
  <si>
    <t>Asia/Rangoon</t>
  </si>
  <si>
    <t>Mandalay</t>
  </si>
  <si>
    <t>Mandalaj,Mandalay,Mandalay piirkond,Mandale,man de lei,mandare,Мандалай,マンダレー,曼德勒</t>
  </si>
  <si>
    <t>Nay Pyi Taw</t>
  </si>
  <si>
    <t>NYT,Nay Pyi Taw,Naypyidaw,Ne Pyi Daw</t>
  </si>
  <si>
    <t>Mawlamyine</t>
  </si>
  <si>
    <t>Mawlamyaing,Mawlamyine,Molamyaing,Moulmein</t>
  </si>
  <si>
    <t>Bago</t>
  </si>
  <si>
    <t>Bago,Pegu,Пегу</t>
  </si>
  <si>
    <t>Da Huryee,Da Hüryee,Da Khure,Da-Kure,K'u-lun,Orgoo,Oulan Mpator,Oulan-Bator,Ourga,ULN,Ulaan Baatar Hoto,Ulaanbaatar,Ulaanbaator,Ulaanbaator hota,Ulaanbaatur,Ulan Bator,Ulan Bator - Ulaanbaatar,Ulan Bator Hoto,Ulan Batoras,Ulan Batur,Ulan-Bator,Ulan-Bator Khoto,Ulan-Batoro,Ulanbatar,Ulanbator,Ulán Bator,Ulán Bátor - Улаанбаатар,Ulánbátar,Ulánbátor,Uranbatoru,Urga,Uruga,Ułan Bator,awlan batwr,ulanabatara,ullanbatoleu,uranbatoru,wu lan ba tuo,xulanbatxr,Örgöö,Ουλάν Μπατόρ,Улаанбаатар,Улан Батор,Улан-Батор,אולן בטור,أولان باتور,اولان‌باتور,उलानबातर,อูลานบาตอร์,ཝུ་ལན་བ་ཐུར,ኡላዓን ባዓታር,ウランバートル,乌兰巴托,울란바토르</t>
  </si>
  <si>
    <t>Asia/Ulaanbaatar</t>
  </si>
  <si>
    <t>Erdenet</t>
  </si>
  <si>
    <t>Ehrdehneht,Ehrdehneht khot,Ehrdenet,Erdenet,e er deng te,eleudeneteu,Эрденет,Эрдэнэт,Эрдэнэт хот,ארדנט,额尔登特,에르데네트</t>
  </si>
  <si>
    <t>Darhan</t>
  </si>
  <si>
    <t>Darchan,Darhan,Darkhan,da er han,Дархан,דרחאן,达尔汗</t>
  </si>
  <si>
    <t>Hovd</t>
  </si>
  <si>
    <t>Chirgalantu,Chzhirgalantu,Djirgalantu,Dund-Us,Dzhaghalantu,Dzhargalantu,Dzhirgalantu,Hobdo,Hobdo Gol,Hovd,Jargalant,Jirgalanta,Jirgalantu,K'o-pu-to,Khobdo,Khovd,Kobdo,K’o-pu-to,Кобдо,Ховд</t>
  </si>
  <si>
    <t>Ölgiy</t>
  </si>
  <si>
    <t>OElgiy</t>
  </si>
  <si>
    <t>Bayan-Ulegey,Olgii,Ologey,Ul'gey,Ulegei,Ulegey,Ulegy,Ulgij,Ölögey,Улгий,Өлгий</t>
  </si>
  <si>
    <t>Aomen,Cidade de Macau,Cidade do Santo Nome de Deus de Macau,MFM,Macao,Macau,Makao,ao men,Макао,澳门</t>
  </si>
  <si>
    <t>Asia/Macau</t>
  </si>
  <si>
    <t>Saipan</t>
  </si>
  <si>
    <t>SPN</t>
  </si>
  <si>
    <t>Pacific/Saipan</t>
  </si>
  <si>
    <t>JP Tinian Town pre-WW2</t>
  </si>
  <si>
    <t>PPLW</t>
  </si>
  <si>
    <t>CNMI Governor's Office</t>
  </si>
  <si>
    <t>Seat of US TTPI,TTPI Trust Territory of the Pacific Islands,frmr Seat of US TTPI</t>
  </si>
  <si>
    <t>PPLG</t>
  </si>
  <si>
    <t>Northern Islands Municipality - Mayor's Office</t>
  </si>
  <si>
    <t>Fort-de-France</t>
  </si>
  <si>
    <t>For de Fransas,Fort Royal,Fort-de-France,Fort-de-Frans,Fôrt-de-France,Le Fort-de-France,poleudeupeulangseu,Форт-де-Франс,フォール・ド・フランス,포르드프랑스</t>
  </si>
  <si>
    <t>America/Martinique</t>
  </si>
  <si>
    <t>Le Lamentin</t>
  </si>
  <si>
    <t>Lamentin,Le Lamentin</t>
  </si>
  <si>
    <t>Le Robert</t>
  </si>
  <si>
    <t>Robert</t>
  </si>
  <si>
    <t>Sainte-Marie</t>
  </si>
  <si>
    <t>Sainte-Marie,Sent-Mari,Сент-Мари</t>
  </si>
  <si>
    <t>Le François</t>
  </si>
  <si>
    <t>Le Francois</t>
  </si>
  <si>
    <t>Francois,François,Le Francois,Le François</t>
  </si>
  <si>
    <t>Nouakchott</t>
  </si>
  <si>
    <t>NKC,Naevakjut,Nawakszut,Nouakchat,Nouakchot,Nouakchott,Nouaxot,Nuakchott,Nuakshot,Nuaksjott,Nuaksot,Nuaksotas,Nuakšotas,Nävakjut,Núaksjott,nu wa ke xiao te,nuagsyoteu,nuakushotto,nwakshwt,Νουαξότ,Нуакшот,Նուակշոտ,נואקשוט,نوآ‌کشوت,نواكشوط,ኑዋክሾት,ヌアクショット,努瓦克肖特,누악쇼트</t>
  </si>
  <si>
    <t>NKC</t>
  </si>
  <si>
    <t>Africa/Nouakchott</t>
  </si>
  <si>
    <t>Nouâdhibou</t>
  </si>
  <si>
    <t>Nouadhibou</t>
  </si>
  <si>
    <t>Nawazibu,Nouadhibou,Nouâdhibou,Nuadibu,Nuadibú,Port Ettienne,Port-Etienne,Port-Étienne,Нуадибу,נואדיבו</t>
  </si>
  <si>
    <t>Tidjikja</t>
  </si>
  <si>
    <t>Fort Cappolani,TIY,Tidjikdja,Tidjikja,Tijikja</t>
  </si>
  <si>
    <t>Chingueṭṭi</t>
  </si>
  <si>
    <t>Chinguetti</t>
  </si>
  <si>
    <t>Chingetti,Chinguetti,Chingueṭṭi,Чингетти</t>
  </si>
  <si>
    <t>Barkéwol</t>
  </si>
  <si>
    <t>Barkewol</t>
  </si>
  <si>
    <t>Barkeol,Barkewol,Barkéol,Barkéwol</t>
  </si>
  <si>
    <t>Brades</t>
  </si>
  <si>
    <t>America/Montserrat</t>
  </si>
  <si>
    <t>Birkirkara</t>
  </si>
  <si>
    <t>B'Kara,Birchircara,Birkirkara,B’Kara,Casal Birchircara,byrqyrqrh,Биркиркара,בירקירקרה,ቢርኪርካራ</t>
  </si>
  <si>
    <t>Europe/Malta</t>
  </si>
  <si>
    <t>Qormi</t>
  </si>
  <si>
    <t>Curmi,Hal Qormi,Ħal Qormi</t>
  </si>
  <si>
    <t>Mosta</t>
  </si>
  <si>
    <t>Il-Mosta,Masta,Mosta,Musta,Моста</t>
  </si>
  <si>
    <t>Żabbar</t>
  </si>
  <si>
    <t>Zabbar</t>
  </si>
  <si>
    <t>Haz-Zabbar,Haż-Żabbar,Zabbar,Żabbar</t>
  </si>
  <si>
    <t>San Pawl il-Baħar</t>
  </si>
  <si>
    <t>San Pawl il-Bahar</t>
  </si>
  <si>
    <t>Baia di San Paolo,Saint Paul's Bay,San Paul Amere,San Paul a Mare,San Paul à Mare</t>
  </si>
  <si>
    <t>Por Loui,Port Louis,Port Louis Town,Port Luis Mauricijus,Port Luisas,Port-Louis,Port-Lui,bwr lwys,lu yi gang,poteulu-iseu,potoruisu,Πορ Λουί,Порт Луис Маурицијус,Порт-Луи,פורט לואיס,بور لويس,پورت‌لوئیس,ፖርት ሉዊስ,ポートルイス,路易港,포트루이스</t>
  </si>
  <si>
    <t>Indian/Mauritius</t>
  </si>
  <si>
    <t>Vacoas</t>
  </si>
  <si>
    <t>Vacoa,Vacoas</t>
  </si>
  <si>
    <t>Curepipe</t>
  </si>
  <si>
    <t>Curepipe,Kurepipe,Курепипе</t>
  </si>
  <si>
    <t>Quatre Bornes</t>
  </si>
  <si>
    <t>Triolet</t>
  </si>
  <si>
    <t>Triolet,Триолет</t>
  </si>
  <si>
    <t>Male</t>
  </si>
  <si>
    <t>MLE,Maale,Male,Malé,Malė,ma lei,ma lu,male,malle,mare,Μαλέ,Мале,מאלה,މާލެ,माले,মালে,மாலே,มาเล,มาเล่,マレ,瑪律,馬累,말레</t>
  </si>
  <si>
    <t>Indian/Maldives</t>
  </si>
  <si>
    <t>Hithadhoo</t>
  </si>
  <si>
    <t>Hitaddu,Hithadhoo</t>
  </si>
  <si>
    <t>Kulhudhuffushi</t>
  </si>
  <si>
    <t>Thinadhoo</t>
  </si>
  <si>
    <t>Naifaru</t>
  </si>
  <si>
    <t>Lilongwe</t>
  </si>
  <si>
    <t>LLW,Lilon'nkoue,Lilonguee,Lilongve,Lilongvė,Lilongwe,Lilongüe,Lílongve,li long gui,lillong-gwe,lylwngwwh,rironguu~e,Λιλόνγκουε,Лилонгве,Լիլոնգվե,לילונגווה,ሊሎንግዌ,リロングウェ,利隆圭,릴롱궤</t>
  </si>
  <si>
    <t>Africa/Blantyre</t>
  </si>
  <si>
    <t>Blantyre</t>
  </si>
  <si>
    <t>BLZ,Blantairas,Blantajr,Blantyre,Kapeni,burantaiya,Блантайр,ブランタイヤ</t>
  </si>
  <si>
    <t>S</t>
  </si>
  <si>
    <t>Zomba</t>
  </si>
  <si>
    <t>Zomba,song ba,zonba,Зомба,ゾンバ,松巴</t>
  </si>
  <si>
    <t>Kasungu</t>
  </si>
  <si>
    <t>KBQ,Kasungu,Касунгу</t>
  </si>
  <si>
    <t>Mangochi</t>
  </si>
  <si>
    <t>Fort Johnston,MAI,Mangoche,Mangochi,Mponda,Мангочи</t>
  </si>
  <si>
    <t>Cidade de Mexico,Cidade de México,Cidade do Mexico,Cidade do México,Cita du Messicu,Citta del Messico,Città del Messico,Cità dû Messicu,Cità dû Mèssicu,Ciudad Mexico,Ciudad de Mejico,Ciudad de Mexico,Ciudad de Méjico,Ciudad de México,Ciutat de Mexic,Ciutat de Mèxic,Lungsod ng Mexico,Lungsod ng México,MEX,Mehiko,Mekhiko,Meksikas,Meksiko,Meksiko Siti,Meksikurbo,Meksyk,Mexico,Mexico City,Mexico D.F.,Mexico DF,Mexico Distrito Federal,Mexico by,Mexico-stad,Mexicopolis,Mexiko,Mexiko Hiria,Mexiko-Stadt,Mexikoborg,Mexíkóborg,México,México Distrito Federal,Pole tou Mexikou,Valle de Mexico,Valle de México,mdynt mksykw,megsiko si,mekishikoshiti,meksiko siti,meksikositi,mkzykw,mkzykwsyty,mo xi ge cheng,mqsyqw syty,Πόλη του Μεξικού,Мексико,Мексико Сити,Мехико,Мехіко,מקסיקו סיטי,مدينة مكسيكو,مکزیکو,مکزیکوسیتی,مېكسىكا شەھىرى,मेक्सिको सिटी,เม็กซิโกซิตี,მეხიკო,メキシコシティ,墨西哥城,멕시코 시</t>
  </si>
  <si>
    <t>America/Mexico_City</t>
  </si>
  <si>
    <t>Iztapalapa</t>
  </si>
  <si>
    <t>Ixtapalapa,Iztaoalaoa,Iztapalapa</t>
  </si>
  <si>
    <t>Ecatepec</t>
  </si>
  <si>
    <t>Ecatepec,Ecatepec Morelos,Ecatepec de Morelos,Morelos,San Cristobal,San Cristobal Ecatepec,San Cristobal Ecatepec de Morelos,San Cristóbal,San Cristóbal Ecatepec,San Cristóbal Ecatepec de Morelos</t>
  </si>
  <si>
    <t>Atemaxac,GDL,Guadalajara,Gvadalachara,Gvadalaharo,Gvadalakhara,ghwadalakhara,gua da la ha la,guadarahara,gwwdlhrh,Ātemaxac,Гвадалахара,גוודלחרה,غوادالاخارا,グアダラハラ,瓜达拉哈拉</t>
  </si>
  <si>
    <t>Puebla de Zaragoza</t>
  </si>
  <si>
    <t>Cuetlaxcoapan,Cuetlaxcōāpan,Heroica Puebla de Zaragoza,Puebla,Puebla de Zaragoza,Puebla de los Angeles,puebura,Пуебла,פואבלה,プエブラ</t>
  </si>
  <si>
    <t>KUL,Kouala Loumpour,Kuala Lumpor,Kuala Lumpur,Kuala-Lumpur,Kualalumpura,Kualalumpūra,Kvala Lumpuras,Kvala Lumpūras,ji long po,kawlalampexr,ku'alalamapura,ku'alalampura,kuallalumpuleu,kuararunpuru,Κουάλα Λουμπούρ,Куала Лумпур,Куала-Лумпур,קואלה לומפור,كۇئالا-لۇمپۇر,कुआलालम्पुर,कुआलालामपुर,กัวลาลัมเปอร์,კუალა-ლუმპური,ኩዋላ ሉምፑር,クアラルンプール,吉隆坡,쿠알라룸푸르</t>
  </si>
  <si>
    <t>Asia/Kuala_Lumpur</t>
  </si>
  <si>
    <t>Klang</t>
  </si>
  <si>
    <t>Kelang,Klang</t>
  </si>
  <si>
    <t>Kampung Baru Subang</t>
  </si>
  <si>
    <t>Johor Bahru</t>
  </si>
  <si>
    <t>Baru,Bharu,JHB,Jahore Bahru,Johor,Johor Baharu,Johor Bahru,Johore,Johore Bahru,Johore Baru,Johore Bharu,dzhokhor-bakhru,johorubaru,jwhwr bahrw,xin shan,Джохор-Бахру,جوهور باهرو,ジョホールバル,新山</t>
  </si>
  <si>
    <t>Ipoh</t>
  </si>
  <si>
    <t>IPH,Ipo,Ipoh,ipo,yi bao,Ипо,イポー,怡保</t>
  </si>
  <si>
    <t>Maputo</t>
  </si>
  <si>
    <t>Can Pfumo,Kapfumo,Lourenco Marques,Lourenço Marques,MPM,Mabutu,Mapouto,Maputo,Maputu,ma pu tuo,maputo,maputu,mapwtw,mpwtw,Μαπούτο,Мапуту,מפוטו,ماپوتو,ማፑቶ,マプト,马普托,마푸투</t>
  </si>
  <si>
    <t>Africa/Maputo</t>
  </si>
  <si>
    <t>Matola</t>
  </si>
  <si>
    <t>Cidade da Matola,Matola,Vila Salazar,Матола</t>
  </si>
  <si>
    <t>Beira</t>
  </si>
  <si>
    <t>BEW,Beira,Bejra,bei la,beira,Бейра,ベイラ,贝拉</t>
  </si>
  <si>
    <t>Nampula</t>
  </si>
  <si>
    <t>APL,Nampula,Нампула</t>
  </si>
  <si>
    <t>Chimoio</t>
  </si>
  <si>
    <t>Chimoio,Chimoyo,Shimojo,VPY,Vila Pery,Шимойо</t>
  </si>
  <si>
    <t>Windhoek</t>
  </si>
  <si>
    <t>Gouintchouk,Vindhuk,Vindhukas,Vindkhuk,Windhoek,Windhuk,binteuhukeu,u~intofukku,wen de he ke,wyndhwk,wyndhwq,Γουίντχουκ,Виндхук,Վինդհուկ,וינדהוק,ويندهوك,ویندهوک,ዊንድሁክ,ウィントフック,温得和克,빈트후크</t>
  </si>
  <si>
    <t>Africa/Windhoek</t>
  </si>
  <si>
    <t>Rundu</t>
  </si>
  <si>
    <t>NDU,Rundu,Runtu,Рунду</t>
  </si>
  <si>
    <t>Walvis Bay</t>
  </si>
  <si>
    <t>Valvis Bej,Volfis-Bej,WVB,Walfisch-Bucht-Niederland,Walfischbucht,Walvis Bay,Walvisbaai,u~orubisubei,Валвис Беј,Волфіш-Бей,ウォルビスベイ</t>
  </si>
  <si>
    <t>Oshakati</t>
  </si>
  <si>
    <t>Okatana,Oshakati,Ошакати</t>
  </si>
  <si>
    <t>Swakopmund</t>
  </si>
  <si>
    <t>SWP,Svakopmund,Swakopmund,suwakopumunto,Свакопмунд,スワコプムント</t>
  </si>
  <si>
    <t>Nouméa</t>
  </si>
  <si>
    <t>Noumea,Nouméa,Numea,Port de France,numea,Нумеа,ヌメア,누메아</t>
  </si>
  <si>
    <t>Pacific/Noumea</t>
  </si>
  <si>
    <t>Mont-Dore</t>
  </si>
  <si>
    <t>Dumbéa</t>
  </si>
  <si>
    <t>Dumbea</t>
  </si>
  <si>
    <t>Dumbea,Dumbéa</t>
  </si>
  <si>
    <t>Païta</t>
  </si>
  <si>
    <t>Paita</t>
  </si>
  <si>
    <t>Paita,Païta</t>
  </si>
  <si>
    <t>Wé</t>
  </si>
  <si>
    <t>We</t>
  </si>
  <si>
    <t>Oue,Oué,We,Wé</t>
  </si>
  <si>
    <t>Niamey</t>
  </si>
  <si>
    <t>NIM,Niamei,Niamej,Niamejus,Niamey,Niamėjus,ni ya mei,niame,nyamy,Νιαμέι,Ниамей,Նիամեյ,ניאמי,نيامي,ኒያሜ,ニアメ,尼亞美,니아메</t>
  </si>
  <si>
    <t>Africa/Niamey</t>
  </si>
  <si>
    <t>Zinder</t>
  </si>
  <si>
    <t>Sinder,ZND,Zinder,Зиндер</t>
  </si>
  <si>
    <t>Maradi</t>
  </si>
  <si>
    <t>MFQ,Maradi,Маради</t>
  </si>
  <si>
    <t>Alaghsas</t>
  </si>
  <si>
    <t>Alaghsas,Alarsas</t>
  </si>
  <si>
    <t>Tahoua</t>
  </si>
  <si>
    <t>THZ,Tahoua,Takhua,Тахуа</t>
  </si>
  <si>
    <t>Kingston,kingseuteon,kingusuton,Кингстон,キングストン,킹스턴</t>
  </si>
  <si>
    <t>Pacific/Norfolk</t>
  </si>
  <si>
    <t>Lagos</t>
  </si>
  <si>
    <t>Eko,LOS,Lacupolis,Lagos,Lagosa,Lagosas,Lagoso,Logos,la ge si,laghws,lagosa,lagoseu,lagws,lakxs,ragosu,Лагос,לאגוס,لاغوس,لاگوس,लागोस,ลากอส,ラゴス,拉哥斯,라고스</t>
  </si>
  <si>
    <t>Africa/Lagos</t>
  </si>
  <si>
    <t>Kano</t>
  </si>
  <si>
    <t>Cano,KAN,Kanas,Kano,Kanoriket,kano,kanw,Кано,كانو,カノ</t>
  </si>
  <si>
    <t>Ibadan</t>
  </si>
  <si>
    <t>IBA,Ibadan,Ibadana,Ibadanas,aybadan,ibadan,Ибадан,إيبادان,ايبادان,イバダン</t>
  </si>
  <si>
    <t>Kaduna</t>
  </si>
  <si>
    <t>KAD,Kaduna,kadwna,Кадуна,كادونا</t>
  </si>
  <si>
    <t>Port Harcourt</t>
  </si>
  <si>
    <t>Port Harcourt,Port Harkortas,Port Kharkurt,bwrt harkwrt,potohakoto,Порт Харкурт,بورت هاركورت,ポートハーコート</t>
  </si>
  <si>
    <t>Managua</t>
  </si>
  <si>
    <t>MGA,Managua,Managva,Managvo,Manankoua,Manágua,ma na gua,managhwa,managua,managwa,manakaw,Μανάγκουα,Манагва,Манагуа,מנגואה,ماناغوا,ماناگوآ,มานากัว,ማናጓ,マナグア,馬拿瓜,마나과</t>
  </si>
  <si>
    <t>America/Managua</t>
  </si>
  <si>
    <t>León</t>
  </si>
  <si>
    <t>Leon,León,לאון</t>
  </si>
  <si>
    <t>Masaya</t>
  </si>
  <si>
    <t>Masaja,Masaya,Масая</t>
  </si>
  <si>
    <t>Tipitapa</t>
  </si>
  <si>
    <t>Tipitapa,Типитапа</t>
  </si>
  <si>
    <t>Chinandega</t>
  </si>
  <si>
    <t>Chinandega,Chinandege,Чинандеге</t>
  </si>
  <si>
    <t>AMS,Amistardam,Amstardam,Amstedam,Amstelodamum,Amsterdam,Amsterdama,Amsterdamas,Amsterdami,Amsterdamo,Amsterdao,Amsterdão,Amsterntam,Amstèdam,Amszterdam,Damsko,Gorad Amstehrdam,a mu si te dan,aemstaradema,aimstardaima,amastaradama,amseuteleudam,amstardama,amstartam,amstrdam,amusuterudamu,anstardyam,emstardyama,xamstexrdam,Àmsterdam,Ámsterdam,ʾmstrdʾm,Άμστερνταμ,Амстердам,Горад Амстэрдам,Ամստերդամ,אמסטערדאם,אמסטרדם,آمستردام,أمستردام,ئامستېردام,امستردام,ایمسٹرڈیم,ܐܡܣܛܪܕܐܡ,अॅम्स्टरडॅम,आम्स्टर्डम,एम्स्टर्ड्याम,ऐम्स्टर्डैम,আমস্টারডাম,ஆம்ஸ்டர்டம்,ಆಂಸ್ಟರ್ಡ್ಯಾಮ್,ആംസ്റ്റർഡാം,อัมสเตอร์ดัม,ཨེམ་སི་ཊར་ཌམ།,အမ်စတာဒမ်မြို့,ამსტერდამი,አምስተርዳም,アムステルダム,阿姆斯特丹,암스테르담</t>
  </si>
  <si>
    <t>Europe/Amsterdam</t>
  </si>
  <si>
    <t>Gemeente Rotterdam,RTM,Roterdam,Roterdama,Roterdamo,Roterdan - Rotterdam,Roterdao,Roterdão,Roterntam,Roterodamum,Rotterdam,Róterdam,Róterdan - Rotterdam,loteleudam,lu te dan,rotterudamu,rtrdam,rwtrdam,rwtrdm,rxt te xrdam,Ρότερνταμ,Ротердам,Роттердам,רוטרדם,رتردام,روتردام,ร็อตเตอร์ดัม,ロッテルダム,鹿特丹,로테르담</t>
  </si>
  <si>
    <t>Den Haag</t>
  </si>
  <si>
    <t>'s-Gravenhage,A Haia,A Haia - Den Haag,An Haig,An Háig,Chage,D'n Haog,De Haach,Den Haag,Gaaga,HAG,Haag,Hag,Haga,Hago,Hága,Hāga,Khag,Khaga,L'Aia,La Haia,La Haya,La Haye,Lahey,The Haag,The Hague,denhaag,haaga,hagu,hai ya,heigeu,lahay,lahh,Χάγη,Гаага,Хаг,Хага,האג,لاهاي,لاهه,ჰააგა,ハーグ,海牙,헤이그</t>
  </si>
  <si>
    <t>Outrechte,Traiectum ad Rhenum,UTC,Utrech,Utrecht,Utrehta,Utrei,Utrekht,wu de lei zhi,yutorehito,Ουτρέχτη,Утрехт,אוטרכט,ユトレヒト,乌得勒支</t>
  </si>
  <si>
    <t>EIN,Ehjndkhoven,Eindhove,Eindhoven,Eindhovena,aintohofen,Эйндховен,アイントホーフェン</t>
  </si>
  <si>
    <t>Asloa,Christiania (historical),Kristiania (historical),OSL,Osla,Oslas,Oslo,Oslu,Osló,ao si lu,aslw,awslw,osalo,oseullo,oslo,osuro,xxslo,Òslo,Ósló,Όσλο,Осла,Осло,Օսլո,אוסלו,أوسلو,اسلو,ܐܘܣܠܘ,ओस्लो,ওসলো,ออสโล,ოსლო,ኦስሎ,オスロ,奥斯陆,오슬로</t>
  </si>
  <si>
    <t>Europe/Oslo</t>
  </si>
  <si>
    <t>BGO,Berga,Bergen,Bergena,Bergenas,Bjoergvin,Björgvin,bei er gen,berugen,brgn,Берген,ברגן,ベルゲン,卑爾根</t>
  </si>
  <si>
    <t>Nidaros,THrandheimur,TRD,Trondheim,Trondhjem,Trondkhajm,Trondkhejm,Tronheimas,Tronkhajm,Tronkhejm,Trontchaim,toronhaimu,toronheimu,troneim,trwndhyym,Þrándheimur,Τροντχαιμ,Τρόντχαιμ,Τρόντχαϊμ,Трондхайм,Трондхајм,Трондхейм,Тронхайм,Тронхейм,טרונדהיים,トロンハイム,トロンヘイム</t>
  </si>
  <si>
    <t>SVG,Stafangur,Stavanger,Stavangera,Stavenger,sutavu~angeru,Ставангер,スタヴァンゲル</t>
  </si>
  <si>
    <t>Drammen</t>
  </si>
  <si>
    <t>Drammen,XND,Драммен</t>
  </si>
  <si>
    <t>Catmandu,KTM,Kantipur,Kantipura,Kathmandau,Kathmandou,Kathmandu,Katmandou,Katmandu,Katmanduo,Katmandú,Katmantou,Khatmandu,Kàtmandu,Káthmandu,Káthmándú,jia de man dou,kateumandu,kath manthu,kathamadaum,kathamandu,kathmandw,katmandw,katmantu,katomanzu,qtmndw,yem,Κατμαντού,Катманду,קטמנדו,كاتماندۇ,كاثماندو,کاتماندو,کھٹمنڈو,काठमांडू,काठमाडौं,येँ,কাঠমান্ডু,கத்மந்து,กาฐมาณฑุ,ཀཋ་མན་གྲུ,ካትማንዱ,カトマンズ,加德滿都,카트만두</t>
  </si>
  <si>
    <t>Asia/Kathmandu</t>
  </si>
  <si>
    <t>Pokhara</t>
  </si>
  <si>
    <t>PKR,Pakhra,Pokhar,Pokhara,Pokhra,Pokkhara,pokala,pokara,pokhara,Покхара,पोखरा,ポカラ,포카라</t>
  </si>
  <si>
    <t>WR</t>
  </si>
  <si>
    <t>Pātan</t>
  </si>
  <si>
    <t>Patan</t>
  </si>
  <si>
    <t>Lalitapura,Lalitpur,Patan,Pātan,Yala,Лалитпур</t>
  </si>
  <si>
    <t>Birātnagar</t>
  </si>
  <si>
    <t>Biratnagar</t>
  </si>
  <si>
    <t>Biratnagar,Biratnagur,Биратнагар</t>
  </si>
  <si>
    <t>Bīrganj</t>
  </si>
  <si>
    <t>Birganj</t>
  </si>
  <si>
    <t>Birganj,Birgunj,Bīrganj</t>
  </si>
  <si>
    <t>The Location mostly abandoned</t>
  </si>
  <si>
    <t>Pacific/Nauru</t>
  </si>
  <si>
    <t>Government Offices</t>
  </si>
  <si>
    <t>Alofi</t>
  </si>
  <si>
    <t>Alofi,Alofis,alwfy,arofi,Алофис,الوفی,アロフィ</t>
  </si>
  <si>
    <t>Pacific/Niue</t>
  </si>
  <si>
    <t>AKL,Oklend,Окленд</t>
  </si>
  <si>
    <t>E7</t>
  </si>
  <si>
    <t>Pacific/Auckland</t>
  </si>
  <si>
    <t>Ouellinkton,Vellington,WLG,Wellington,Ουέλλιγκτον,Веллингтон</t>
  </si>
  <si>
    <t>G2</t>
  </si>
  <si>
    <t>CHC,Christchurch,Krajstchjorch,Otautahi,ji du cheng,ke lai si te che qi,keulaiseuteucheochi,kuraisutochachi,qryystz'rz',Ōtautahi,Крайстчёрч,קרייסטצ'רץ',کرایست‌چرچ,クライストチャーチ,克赖斯特彻奇,基督城,크라이스트처치</t>
  </si>
  <si>
    <t>E9</t>
  </si>
  <si>
    <t>Manukau City</t>
  </si>
  <si>
    <t>Manukau</t>
  </si>
  <si>
    <t>North Shore</t>
  </si>
  <si>
    <t>Boreia Akte,Nort-Shor,North Shore,bei an shi,Βόρεια Ακτή,Норт-Шор,北岸市</t>
  </si>
  <si>
    <t>Muscat</t>
  </si>
  <si>
    <t>MCT,Maeskat,Mascat,Mascate,Maskat,Maskatas,Masqat,Masqaţ,Masquat,Mouskat,Muscat,Muskat,Mäskat,ma si ke te,masukatto,mhafzt msqt,msqt,museukateu,mwsqt,Μουσκάτ,Маскат,Մասկատ,מוסקט,محافظة مسقط,مسقط,መስከት,マスカット,马斯喀特,무스카트</t>
  </si>
  <si>
    <t>Asia/Muscat</t>
  </si>
  <si>
    <t>As Sīb al Jadīdah</t>
  </si>
  <si>
    <t>As Sib al Jadidah</t>
  </si>
  <si>
    <t>Al-Sib,Al-Sīb,As Seeb al Jadidah,As Sib,As Sib al Jadidah,As Sīb,As Sīb al Jadīdah,Sib,alsyb aljdydt,السيب الجديدة</t>
  </si>
  <si>
    <t>Şalālah</t>
  </si>
  <si>
    <t>Salalah</t>
  </si>
  <si>
    <t>Al Kathir,As Salala,As Salalah,Aş Şalālah,Salala,Salalah,slalh,slalt,Āl Kathīr,Şalālah,Салала,صلالة,صلاله</t>
  </si>
  <si>
    <t>Bawshar</t>
  </si>
  <si>
    <t>Baushar,Bawshar,bwshr,بوشر</t>
  </si>
  <si>
    <t>Al Sohar</t>
  </si>
  <si>
    <t>Al Sohar,As Sohar,As Sohār,As Suhar,Aş Şuḩār,Sohar,Sohār,Suhar,Sukhar,shar,Şuḩār,Сухар,صحار</t>
  </si>
  <si>
    <t>Panamá</t>
  </si>
  <si>
    <t>Ciudad de Panama,Ciudad de Panamá,Ciutat de Panama,Ciutat de Panamà,Panama,Panama City,Panama Hiria,Panama by,Panama-Stadt,Panama-Urbo,Panama-stad,Panamurbo,Panamá,Pole tou Panama,Ziuda de Panama,Ziudá de Panamá,ba na ma cheng,panama si,panama siti,panamashiti,panamasiti,pnmh syty,shhr panama,Πόλη του Παναμά,Панама,פנמה סיטי,شهر پاناما,पनामा सिटी,ปานามาซิตี,ፓናማ ከተማ,パナマシティ,巴拿馬城,파나마 시</t>
  </si>
  <si>
    <t>America/Panama</t>
  </si>
  <si>
    <t>San Miguelito</t>
  </si>
  <si>
    <t>San Miguel,San Miguelito</t>
  </si>
  <si>
    <t>Tocumen</t>
  </si>
  <si>
    <t>Tocumen,Tokumen,Токумен</t>
  </si>
  <si>
    <t>David</t>
  </si>
  <si>
    <t>Ciudad de David,DAV,David,Dehvid,Дэвид</t>
  </si>
  <si>
    <t>Arraiján</t>
  </si>
  <si>
    <t>Arraijan</t>
  </si>
  <si>
    <t>Arraijan,Arraiján</t>
  </si>
  <si>
    <t>LIM,Lima,Limo,Líma,li ma,lima,lyma,lymh,rima,Λίμα,Лима,Ліма,לימה,ليما,لیما,ลิมา,ሊማ,リマ,利馬,리마</t>
  </si>
  <si>
    <t>LMA</t>
  </si>
  <si>
    <t>America/Lima</t>
  </si>
  <si>
    <t>Arequipa</t>
  </si>
  <si>
    <t>AQP,Arekipa,Arekipo,Arequipa,Arikipa,Ariqipa,arekipa,Арекипа,ארקיפה,アレキパ</t>
  </si>
  <si>
    <t>Callao</t>
  </si>
  <si>
    <t>Callao,El Callao,Kaljao,Kallao,Kallaw,Regio de Callao,Regió de Callao,ka ya e,kayao,Каляо,カヤオ,卡亞俄</t>
  </si>
  <si>
    <t>Trujillo</t>
  </si>
  <si>
    <t>TRU,Trujillo,Trukhil'o,Трухильо</t>
  </si>
  <si>
    <t>Chiclayo</t>
  </si>
  <si>
    <t>Chiclayo,Chiklajo,Chiklayu,Ciclaium,Ciklajas,Čiklajas,Чиклайо</t>
  </si>
  <si>
    <t>Faaa</t>
  </si>
  <si>
    <t>Faaa,Torea</t>
  </si>
  <si>
    <t>Pacific/Tahiti</t>
  </si>
  <si>
    <t>PPT,Pape'ete,Papeehte,Papeete,Papeetė,Papeiti,Papete,Pape’ete,Papiete,Papiti,Vaiete,papete,papiete,Папеете,Папете,Папеэте,パペーテ,파피에테</t>
  </si>
  <si>
    <t>Punaauia</t>
  </si>
  <si>
    <t>Punaauia,Punaavia</t>
  </si>
  <si>
    <t>Pirae</t>
  </si>
  <si>
    <t>Mahina</t>
  </si>
  <si>
    <t>Port Moresby</t>
  </si>
  <si>
    <t>POM,Port Moresby,Port Moresmpi,Port Morsbis,Port Morzbi,Port-Morsbi,Pot Mosbi,mo er zi bi gang,poteu moseubi,potomoresubi,pwrt mwrsby,Πορτ Μόρεσμπι,Порт Морзби,Порт-Морсби,פורט מורסבי,پورت مورسبی,ፖርት ሞርስቢ,ポートモレスビー,莫尔兹比港,포트 모스비</t>
  </si>
  <si>
    <t>Pacific/Port_Moresby</t>
  </si>
  <si>
    <t>Lae</t>
  </si>
  <si>
    <t>LAE,Lae,Laeh,Лаэ</t>
  </si>
  <si>
    <t>Arawa</t>
  </si>
  <si>
    <t>Arava,Arawa,RAW,Арава</t>
  </si>
  <si>
    <t>Mount Hagen</t>
  </si>
  <si>
    <t>HGU,Hagen,Mount Hagen</t>
  </si>
  <si>
    <t>Popondetta</t>
  </si>
  <si>
    <t>PNP,Popendetta,Popondetta,Попондетта</t>
  </si>
  <si>
    <t>Manila,Manilla,Manille,Manilo,Maníla,Maynila,Menila,ma ni la,manila,manilla,manira,manyla,mnila,mnylh,myanila,Μανίλα,Манила,מנילה,مانىلا,مانيلا,ম্যানিলা,மணிலா,มนิลา,มะนิลา,ማኒላ,マニラ,马尼拉,마닐라</t>
  </si>
  <si>
    <t>NCR</t>
  </si>
  <si>
    <t>D9</t>
  </si>
  <si>
    <t>Asia/Manila</t>
  </si>
  <si>
    <t>Budta</t>
  </si>
  <si>
    <t>Davao</t>
  </si>
  <si>
    <t>Central,DVO,Davao,Davao City,Давао</t>
  </si>
  <si>
    <t>C3</t>
  </si>
  <si>
    <t>Malingao</t>
  </si>
  <si>
    <t>Cebu City</t>
  </si>
  <si>
    <t>Cebu,Dakbayan sa Sugbo,Sebu,Себу</t>
  </si>
  <si>
    <t>Carachi,KHI,Karachi,Karachi - krachy,Karachi - كراچى,Karaci,Karacio,Karacis,Karaczi,Karanchi,Karatschi,Karaçi,Karaĉio,Karači,Karačis,Karáči,Karâchi,Karāchi,Kurrachee,Kurrachi,ka la qi,kalachi,karachi,karaci,ke la chi,krachy,kratshy,pechs,Карачи,קראצ'י,كراتشي,کراچی,ڪراچي,कराची,ཀ་ར་ཆི,カラチ,カラーチー,卡拉奇,喀拉蚩,카라치</t>
  </si>
  <si>
    <t>Asia/Karachi</t>
  </si>
  <si>
    <t>LHE,Lahaur,Lahor,Lahoras,Lahore,Lakhor,Lâhore,Lāhaur,la he er,lahaura,laholeu,lahora,lahori,lahwr,rahoru,Лахор,לאהור,لاهور,لاھور,لاہور,लाहोर,लाहौर,લાહોર,ლაჰორი,ラホール,ラーホール,拉合尔,拉合爾,라호르</t>
  </si>
  <si>
    <t>Faisalābād</t>
  </si>
  <si>
    <t>Faisalabad</t>
  </si>
  <si>
    <t>Faisalabad,Faisalābād,Feisalabada,Feisalabadas,Fejsalabade,Lyallpur,Shah Faisalabad,faisarabado,fysl abad,Фейсалабаде,فيصل آباد,فیصل آباد,ファイサラバード,ファイサラーバード</t>
  </si>
  <si>
    <t>Rāwalpindi</t>
  </si>
  <si>
    <t>Rawalpindi</t>
  </si>
  <si>
    <t>Ralalpindi,Ravalpindi,Ravalpindis,Rawalpindi,Rāwalpindi,la wa er pin di,lawalpindi,rawarupindi,rawlpndy,Равалпинди,راولپندی,راولپنڈی,ラワルピンディ,拉瓦尔品第,라왈핀디</t>
  </si>
  <si>
    <t>Multān</t>
  </si>
  <si>
    <t>Multan</t>
  </si>
  <si>
    <t>Multan,Multanas,Multān,mu er tan,murutan,Мултан,ムルターン,木爾坦</t>
  </si>
  <si>
    <t>Barsobia,VARSHAVA,Varsa,Varsava,Varsavia,Varsavja,Varshava,Varshavae,Varshovija,Varsja,Varsjá,Varso,Varsova,Varsovia,Varsovia - Warszawa,Varsovie,Varsovio,Varssavi,Varsuva,Varsòvia,Varsó,Varsóvia,Varşova,Varşovia,Varšava,Varšuva,Vársá,WAW,Warsaw,Warsawa,Warschau,Warskou,Warszawa,Waršawa,baleusyaba,hua sha,varshava,vorso,warsw,warushawa,wrsh,wrshw,wrsw,wxrsx,Βαρσοβία,ВАРШАВА,Варшавæ,Варшава,Варшовия,Վարշավա,ווארשע,ורשה,װאַרשע,وارسو,ورشو,ۋارشاۋا,ܘܪܣܘ,वॉर्सो,วอร์ซอ,ვარშავა,ዋርሶው,ワルシャワ,华沙,華沙,바르샤바</t>
  </si>
  <si>
    <t>Europe/Warsaw</t>
  </si>
  <si>
    <t>Łódź</t>
  </si>
  <si>
    <t>Litzmannstadt,Lodz,Lodz',Lodza,Lodze,Lodzo,Lodzė,Lodž,lwdz',utchi,Łódź,Лодз,Лодзь,Лођ,לודז',ウッチ</t>
  </si>
  <si>
    <t>Kraków</t>
  </si>
  <si>
    <t>Cracau,Cracaû,Cracovia,Cracovie,Cracow,Cracòvia,Cracóvia,Kraka,Krakau,Krakiv,Krakko,Krakkó,Krakobia,Krakov,Krakova,Krakovija,Krakovja,Krakovo,Krakow,Kraká,Kraków,Krokuva,ke la ke fu,keulakupeu,kurakufu,qrqwb,Κρακοβία,Кракаў,Краков,Краковия,Краків,קרקוב,კრაკოვი,クラクフ,克拉科夫,크라쿠프</t>
  </si>
  <si>
    <t>Wrocław</t>
  </si>
  <si>
    <t>Brassel,Breslau,Breslavia,Breslavl',Breslavl’,Vratislav,Vratislavia,Vroclav,Vroclava,Vroclavas,Vroclavo,Vrotslav,Wroclaw,Wroclow,Wrocław,Wrocłow,Wroslaw,Wrosław,beulocheuwapeu,fu luo ci wa fu,vurotsuwafu,wrwzlb,Вроцлав,ורוצלב,ヴロツワフ,弗罗茨瓦夫,브로츠와프</t>
  </si>
  <si>
    <t>Poznań</t>
  </si>
  <si>
    <t>Posen,Poznan,Poznan',Poznań,Познань</t>
  </si>
  <si>
    <t>Saint-Pierre</t>
  </si>
  <si>
    <t>Saint Pierre,Saint-Pierre,St Pierre,saengpieleu,생피에르</t>
  </si>
  <si>
    <t>America/Miquelon</t>
  </si>
  <si>
    <t>Miquelon</t>
  </si>
  <si>
    <t>MQC,Miquelon</t>
  </si>
  <si>
    <t>Adamstown</t>
  </si>
  <si>
    <t>Adams Town,Adamstaun,Adamstauno,Adamstaŭno,Adamstown,adamusutaun,Адамстаун,אדמסטאון,アダムスタウン</t>
  </si>
  <si>
    <t>Pacific/Pitcairn</t>
  </si>
  <si>
    <t>SJU,San Chuanas,San Juan,San Khuan,San-Khuan,sanfuan,sanhuan,Сан Хуан,Сан-Хуан,サンフアン,산후안</t>
  </si>
  <si>
    <t>America/Puerto_Rico</t>
  </si>
  <si>
    <t>Bayamón</t>
  </si>
  <si>
    <t>Bayamon</t>
  </si>
  <si>
    <t>Bajamon,Bayamon,Bayamón,Баямон</t>
  </si>
  <si>
    <t>Carolina</t>
  </si>
  <si>
    <t>Ponce</t>
  </si>
  <si>
    <t>PSE,Ponce,Ponse,Понсе</t>
  </si>
  <si>
    <t>Caguas</t>
  </si>
  <si>
    <t>East Jerusalem</t>
  </si>
  <si>
    <t>Aust-Jerusalem,Jerusalem East,Jerusalem-Est,Jérusalem-Est,OEstra Jerusalem,Ost-Jerusalem,Ostjerusalem,lqds alshrqyt,mzrh yrwslym,Östra Jerusalem,Øst-Jerusalem,Østjerusalem,מזרח ירושלים,لقدس الشرقية</t>
  </si>
  <si>
    <t>WE</t>
  </si>
  <si>
    <t>Gaza</t>
  </si>
  <si>
    <t>Azzah,GZA,Gaza,Gaza City,Ghazah,Ghazza,Ghazzah,Ghazze,Ghazzi,Ghuzze,`Azza,`Azzā,gaza,ghzt,jia sa,jia sha,Газа,עזה,غزة,ガザ,加沙,加薩</t>
  </si>
  <si>
    <t>GZ</t>
  </si>
  <si>
    <t>Asia/Gaza</t>
  </si>
  <si>
    <t>Khān Yūnis</t>
  </si>
  <si>
    <t>Khan Yunis</t>
  </si>
  <si>
    <t>Hanut Yona,Hanūt Yōnā,Jan Yunis,Jan Yunís,Khan Younes,Khan Younis,Khan Yumus,Khan Yunis,Khan Yunus,Khan-Junis,Khān Yūnis,Khān Yūnus,Yunas,Yunus,khan ywns,Хан-Юнис,خان يونس</t>
  </si>
  <si>
    <t>Jabālyā</t>
  </si>
  <si>
    <t>Jabalya</t>
  </si>
  <si>
    <t>Dzhabalija,Jabalia,Jabaliya,Jabalya,Jabāliyā,Jabālyā,jbalya,Джабалия,جباليا</t>
  </si>
  <si>
    <t>Hebron</t>
  </si>
  <si>
    <t>Al Khalil,Al Khalīl,El Khalil,El Khulil,Habrun,Hebrom,Hebron,Hebrón,Hevron,Hevrōn,Hébron,Khalil-el-Rahman,Khevron,alkhlyl,hbrwn,heburon,Хеврон,חברון,الخليل,Ḩabrūn,ヘブロン</t>
  </si>
  <si>
    <t>Asia/Hebron</t>
  </si>
  <si>
    <t>Felicitas Julia,Felicitas Julia Olissipo,LIS,Liospoin,Liospóin,Lisabon,Lisabona,Lisboa,Lisbon,Lisbona,Lisbonne,Lisbono,Lisbonum,Lissabon,Lisszabon,Lizboa,Lizbon,Lizbona,Olisipo,Olissipo,li si ben,lisaboni,lisbana,lisbxn,liseubon,lshbwnt,lysabwn,lysbwn,risubon,Λισαβώνα,Лисабон,Лиссабон,Лісабон,Լիսբոնա,ליסבון,لشبونة,لىسابون,لیسبون,ܠܫܒܘܢܐ,लिस्बन,ลิสบอน,ლისაბონი,ሊዝቦን,リスボン,里斯本,리스본</t>
  </si>
  <si>
    <t>Europe/Lisbon</t>
  </si>
  <si>
    <t>OPO,Oporto,Porto,Portu,Portus Cale,bo tu,bwrtw,poruto,pwrtw,Πορτο,Πόρτο,Порто,Порту,פורטו,بورتو,پورتو,პორტუ,ポルト,波圖</t>
  </si>
  <si>
    <t>Amadora,Αμαδόρα,Амадора</t>
  </si>
  <si>
    <t>BGZ,Bracara Augusta,Braga,Mpranka,braga,buraga,Μπράγκα,Брага,براگا,ブラガ</t>
  </si>
  <si>
    <t>Setúbal</t>
  </si>
  <si>
    <t>Setoumpal,Setubal,Setúbal,sai tu ba er,stwbal,Σετούμπαλ,Сетубал,ستوبال,塞图巴尔</t>
  </si>
  <si>
    <t>Koror Town</t>
  </si>
  <si>
    <t>Little Tokyo</t>
  </si>
  <si>
    <t>Pacific/Palau</t>
  </si>
  <si>
    <t>Melekeok Village</t>
  </si>
  <si>
    <t>Artingall,Athermal,Athernal,Coaengal,Malligoyoke,Marukiyoku,Melekeiok,Melekejok,Melekiok,Melekyok,Meligeok,Mgadernal,Molegojok,Molegoyok,Ngadernal</t>
  </si>
  <si>
    <t>Kayangel</t>
  </si>
  <si>
    <t>Koror State</t>
  </si>
  <si>
    <t>Goreor,Goror,Koreor,Koror City,Koror town,Koror village,Kororu,Korōru</t>
  </si>
  <si>
    <t>Ulimang</t>
  </si>
  <si>
    <t>A Ulimang,Galap,Uliman</t>
  </si>
  <si>
    <t>Asunción</t>
  </si>
  <si>
    <t>Asounthion,Assumptio,Assuncao,Assunção,Asuncion,Asunciono,Asunción,Asuns'jon,Asuns'on,Asunsion,Asunsjonas,La Muy Noble y Leal Ciudad de Nuestra Senora Santa Maria de la Asuncion,La Muy Noble y Leal Ciudad de Nuestra Señora Santa María de la Asunción,Nuestra Senora Santa Maria de la Asuncion,Nuestra Señora Santa María de la Asunción,asunshion,asunsion,aswnsywn,xa sun si xxng,ya song sen,Ασουνθιόν,Асунсион,Асунсьйон,Асунсьон,אסונסיון,آسونسیون,أسونسيون,อะซุนซิออง,አሱንሲዮን,アスンシオン,亞松森,아순시온</t>
  </si>
  <si>
    <t>America/Asuncion</t>
  </si>
  <si>
    <t>San Lorenzo</t>
  </si>
  <si>
    <t>San Lorenzo,San Lorenzo del Campo Grande</t>
  </si>
  <si>
    <t>Capiatá</t>
  </si>
  <si>
    <t>Capiata</t>
  </si>
  <si>
    <t>Capiata,Capiatá,Capista</t>
  </si>
  <si>
    <t>Lambaré</t>
  </si>
  <si>
    <t>Lambare</t>
  </si>
  <si>
    <t>Lambare,Lambaré</t>
  </si>
  <si>
    <t>Fernando de la Mora</t>
  </si>
  <si>
    <t>Ad Dawha,Ad Dawhah,Ad Dawḩa,Ad Dawḩah,Ad Doha,Ad Dowhah,Ad-Dauha,Ad-Dawhah,Ad-Dawḩah,DOH,Daeuha,Dauha,Dauhá,Dawhat al Qatar,Dawḩat al Qaţar,Doha,Dohao,Dokha,Däuha,Ntocha,aaldawhat,doha,dohara,duo ha,dwhh,dwht,Ντόχα,Доха,Доҳа,דוחא,דוחה,اَلدَّوْحَة,دوحة,দোহার,ዶሃ,ドーハ,多哈,도하</t>
  </si>
  <si>
    <t>Asia/Qatar</t>
  </si>
  <si>
    <t>Ar Rayyān</t>
  </si>
  <si>
    <t>Ar Rayyan</t>
  </si>
  <si>
    <t>Al Raiyan,Al Rayyan,Ar Rayyan,Ar Rayyān,Raiyan,alryan,الريان</t>
  </si>
  <si>
    <t>Umm Şalāl Muḩammad</t>
  </si>
  <si>
    <t>Umm Salal Muhammad</t>
  </si>
  <si>
    <t>Umm Salal Mohammad,Umm Salal Muhammad,Umm Ses Salal,Umm Silal Mohammed,Umm Slal Mohammed,Umm es Salal,Umm es Slal,Umm Şalāl Muḩammad,aum salaal muhamad,أُمّ صَلاَل مُحَمَّد</t>
  </si>
  <si>
    <t>Al Wakrah</t>
  </si>
  <si>
    <t>Al Wakrah,Al Waqra,Al Waqrah,Wakra,Wakrah,Waqra,alwkrt,الوكرة</t>
  </si>
  <si>
    <t>Al Khawr</t>
  </si>
  <si>
    <t>Al Khawr,Al-Khaur,Khaur Shaqiq,Khaur al-Mahanidah,Khawr Shaqiq,Khawr Shaqīq,Khor,Khor Shaqiq,Khor Shaqīq,Khor-al-Mahandah,Khor-al-Mahāndah,Shakik,alkhwr,الخور</t>
  </si>
  <si>
    <t>Saint-Denis,Saint-Denis de la Reunion,Saint-Denis de la Réunion,Sen-Deni,St. Denis,snt dnys,Сен-Дени,סנט דניס,サン・ドゥニ</t>
  </si>
  <si>
    <t>Indian/Reunion</t>
  </si>
  <si>
    <t>Saint-Paul</t>
  </si>
  <si>
    <t>Saint-Pierre,Sent-P'er,Сент-Пьер</t>
  </si>
  <si>
    <t>Le Tampon</t>
  </si>
  <si>
    <t>Le Tampon,Tampon,Village du Tampon</t>
  </si>
  <si>
    <t>Saint-André</t>
  </si>
  <si>
    <t>Saint-Andre</t>
  </si>
  <si>
    <t>Saint-Andre,Saint-André,Sankt-Andre,Санкт-Андре</t>
  </si>
  <si>
    <t>BUH,Boekarest,Boukouresti,Bucarest,Bucaresta,Bucareste,Bucarèst,Bucharest,Bucuresti,Bucureşti,Buekres,Bukarest,Bukarestas,Bukareste,Bukaresto,Bukareszt,Bukareŝto,Bukareštas,Bukharest,Bukureshh,Bukuresht,Bukuresht',Bukureshta,Bukureshti,Bukurest,Bukurešt,Bukurešť,Buxarest,Búkarest,Bûkarest,Bükreş,bkharst,bu jia lei si te,bukaresuto,bukulesyuti,bwkharst,bwqrst,Βουκουρέστι,Букурешт,Букурешть,Букурещ,Бухарест,Բուխարեստ,בוקאַרעשט,בוקרשט,بخارست,بوخارست,بۇخارېست,པུ་ཁ་རེ་སིད,ბუქარესტი,ቡካረስት,ブカレスト,布加勒斯特,부쿠레슈티</t>
  </si>
  <si>
    <t>Europe/Bucharest</t>
  </si>
  <si>
    <t>Iaşi</t>
  </si>
  <si>
    <t>Copou,Copou-Targ,Copou-Târg,Galata,Iasi,Iasio,Iassy,Iaşi,Ilasi,Jash,Jasi,Jassenmarkt,Jassy,Jaszvasar,Jaßenmarkt,Jászvásár,Munteni,Pacurari,Pacuret,Podgoria,Păcurari,Păcureţ,Socol,Socola,Yas,Yashi,Yassi,Yassy,Yaş,ya xi,yashi,yashy,Ιάσιο,Яси,Яссы,Яш,יאשי,ياشي,ヤシ,雅西</t>
  </si>
  <si>
    <t>CLJ,Castrum Clus,Claudiopolis,Clausemburgo,Clausenburg,Cluj,Cluj-Napoca,Klausenburg,Klouz-Napoka,Klujo,Kluz,Kluz-Napoka,Kluza-Napoka,Kluzas-Napoka,Kluzh-Napoka,Kluĵo,Kluż-Napoka,Kluž,Kluža-Napoka,Klužas-Napoka,Koloszvar,Koloszvár,Kolozsvar,Kolozsvár,Municipium Aelium Hadrianum Napoca,Napoca,ke lu ri-na bo ka,keullujinapoka,klwj-nabwka,klwzh-napwka,kuruju=napoka,qlwyznbwrg,qlwz'-npwqh,Κλουζ-Ναπόκα,Клуж-Напока,קלוז'-נאפוקה,קלוז'-נפוקה,קלויזנבורג,كلوج-نابوكا,کلوژ-ناپوکا,クルージュ＝ナポカ,克卢日-纳波卡,클루지나포카</t>
  </si>
  <si>
    <t>Timişoara</t>
  </si>
  <si>
    <t>Freidorf,Josefvarosa,Josephs-Stadt,Jozsefvaros,Jósefvárosa,Józsefváros,Kendetelep,Szabadfalu,Temeschburg,Temeschwar,Temesvar,Temesvarinum,Temesvár,Temeswar,Temeşvar,Temešvár,Temishvar,Temisoara,Temisvar,Temişoara,Temišvar,Timishoara,Timisoara,Timişoara,Timišoara,timishoara,timisyoala,tmshwar,tymyshwara,Темишвар,Тимишоара,טימישוארה,تيميشوارا,طمشوار,ティミショアラ,티미쇼아라</t>
  </si>
  <si>
    <t>Craiova</t>
  </si>
  <si>
    <t>CRA,Craiova,Croiova,Krajova,Krajowa,ke la yue wa,qrywbh,Крайова,Крајова,קראיובה,קריובה,克拉約瓦</t>
  </si>
  <si>
    <t>BEG,Belehrad,Belgrad,Belgrada,Belgradas,Belgrade,Belgrado,Belgradu,Belgradum,Belgrau,Belgrað,Belgrád,Belgráu,Beligradi,Belohrod,Beograd,Beogradi,Beogrado,Bèlgrade,Bělehrad,Běłohród,Nandorfehervar,Nándorfehérvár,Singidunum,be-ogeuladeu,bei er ge lai de,belgradi,beogurado,blghrad,blgrd,pelkiret,Βελιγράδι,Белград,Београд,Бѣлъ Градъ,Բելգրադ,בלגרד,بلغراد,بېلگراد,பெல்கிறேட்,ბელგრადი,በልግራድ,ベオグラード,贝尔格莱德,베오그라드</t>
  </si>
  <si>
    <t>Europe/Belgrade</t>
  </si>
  <si>
    <t>Niš</t>
  </si>
  <si>
    <t>Nis</t>
  </si>
  <si>
    <t>Nich,Nis,Nisch,Nish,Niso,Nissa,Nisz,Nix,Niŝo,Niš,Ниш</t>
  </si>
  <si>
    <t>Neoplanta,Neusatz,Novi Sad,Novi Sadas,Novisada,Novy Sad,Nový Sad,Nowy Sad,O-petervaradja,Petervarad,Pétervárad,QND,Ujvidek,Varadinum Petri,Vasaros-Varad,Vásáros-Várad,nuo wei sa,Ó-péterváradja,Újvidék,Нови Сад,诺威萨</t>
  </si>
  <si>
    <t>VO</t>
  </si>
  <si>
    <t>Zemun</t>
  </si>
  <si>
    <t>Semlin,Taurunum,Zeman,Zemlen,Zemlén,Zemun,Zimony,Земун</t>
  </si>
  <si>
    <t>Kragujevac</t>
  </si>
  <si>
    <t>Krabujevac,Kragiyevac,Kraguevac,Kragujevac,Kragujevaca,Kragujevacas,kuraguievu~atsu,qrgwyybz,Крагуевац,Крагујевац,קרגוייבץ,クラグイエヴァツ</t>
  </si>
  <si>
    <t>MOW,Maeskaew,Maeskuy,Maskav,Maskava,Maskva,Mat-xco-va,Matxcova,Matxcơva,Mosca,Moscfa,Moscha,Mosco,Moscou,Moscova,Moscovo,Moscow,Moscu,Moscua,Moscòu,Moscó,Moscù,Moscú,Mosk"va,Moska,Moskau,Mosko,Moskou,Moskov,Moskova,Moskowa,Mosku,Moskuas,Moskva,Moskvo,Moskwa,Moszkva,Muskav,Musko,Mát-xcơ-va,Mäskäw,Mòskwa,masko,maskw,mo si ke,moseukeuba,mosko,mosukuwa,mskw,mwskva,mwskw,mwsqbh,mx s ko,Μόσχα,Мæскуы,Маскав,Масква,Москва,Москова,Москъва,Мускав,Муско,Մոսկվա,מאָסקװע,מאסקווע,מוסקבה,ماسکو,مسکو,موسكو,موسكۋا,ܡܘܣܟܘ,मास्को,मॉस्को,মস্কো,மாஸ்கோ,มอสโก,མོ་སི་ཁོ,მოსკოვი,ሞስኮ,モスクワ,莫斯科,모스크바</t>
  </si>
  <si>
    <t>Europe/Moscow</t>
  </si>
  <si>
    <t>Agia Petroupole,Betyrbukh,LED,Leningrad,Leningrado,Lungsod ng Sankt-Peterburg,Peterburg,Peterburgo,Peterburi,Petersburg,Petrograd,Petrogrado,Petrohrad,Petropolis,Petursborg,Pietari,Piter,Pétursborg,SPb,Saint Petersbourg,Saint Petersburg,Saint Pétersbourg,Saint-Petersbourg,Saint-Petersburg,Saint-Pétersbourg,San Petersburgo,San Pietroburgo,San Pietruburgu,Sankt Peitersbuerg,Sankt Peterbourg,Sankt Peterburg,Sankt Peterburgas,Sankt Petersborg,Sankt Petersburg,Sankt Peterzburg,Sankt Péitersbuerg,Sankt-Peterburg,Sankt-Peterburgo,Sankt-Petersburg,Sankti Petursborg,Sankti Pétursborg,Sanktpeterburga,Sanktpēterburga,Sant Petersburg,Sao Petersburgo,Sint Petersbork,Sint-Petersburg,St Peterburg,St Petersburg,St. Petersburg,St.-Petersburg,Szentpetervar,Szentpétervár,São Petersburgo,sangteupeteleubuleukeu,sankt.peterburg,sankutopeteruburuku,sant btrsbrgh,sent pi te xrs beirk,sheng bi de bao,sn ptrzbwrg,snqt ptrbwrg,Αγία Πετρούπολη,Бетырбух,Ленинград,Петербург,Петроград,Питер,СПб,Санкт Петербург,Санкт Петерзбург,Санкт-Петербург,Սանկտ Պետերբուրգ,סנקט פטרבורג,سانت بطرسبرغ,سن پترزبورگ,เซนต์ปีเตอร์สเบิร์ก,სანკტ-პეტერბურგი,სანქტ-პეტერბურგი,サンクトペテルブルク,圣彼得堡,상트페테르부르크</t>
  </si>
  <si>
    <t>Gorod Belgorod</t>
  </si>
  <si>
    <t>Novosibirsk</t>
  </si>
  <si>
    <t>Nobosimpirsk,Novo-Nikolaevsk,Novo-Nikolaievsk,Novo-Nikolaïevsk,Novonikolaevsk,Novonikolayevsk,Novosibirscum,Novosibirsk,Novosibirska,Novosimpirsk,Novossibirsk,Novoszibirszk,Nowosibirsk,Nowosybirsk,OVB,nobosibileuseukeu,novosiBIRSK,novu~oshibirusuku,nwbwsybyrsq,xin xi bo li ya,Νοβοσιμπίρσκ,Νοβοσιμπιρσκ,Новониколаевск,Новосибирск,Новосибірськ,נובוסיבירסק,ノヴォシビルスク,新西伯利亞,노보시비르스크</t>
  </si>
  <si>
    <t>Asia/Novosibirsk</t>
  </si>
  <si>
    <t>Yekaterinburg</t>
  </si>
  <si>
    <t>Catharinoburgum,Ekaterimburgo,Ekaterinburg,Ekaterinburgo,Iekaterinbourg,Jekaterinburg,Jekaterinburga,Jekaterinburgas,Jekaterinenburg,Jekaterynburg,Jekatyerinburg,Jekatěrinburg,SVX,Sverdlovsk,Sverolovsk,Yekaterinburg,ekaterinburuku,ye ka jie lin bao,yekatelinbuleukeu,yqtrynbwrg,Єкатеринбург,Екатеринбург,Свердловск,יקטרינבורג,エカテリンブルク,葉卡捷琳堡,예카테린부르크</t>
  </si>
  <si>
    <t>Asia/Yekaterinburg</t>
  </si>
  <si>
    <t>Kigali</t>
  </si>
  <si>
    <t>KGL,Kigale,Kigali,Kigalis,Kinkali,Kígalí,ji jia li,kigalli,kigari,Κιγκάλι,Кигали,קיגאלי,ኪጋሊ,キガリ,吉佳利,키갈리</t>
  </si>
  <si>
    <t>Africa/Kigali</t>
  </si>
  <si>
    <t>Butare</t>
  </si>
  <si>
    <t>BTQ,Butare,Butaré,Butarė,Бутаре</t>
  </si>
  <si>
    <t>Gitarama</t>
  </si>
  <si>
    <t>Gitarama,Gitarame,Гитараме</t>
  </si>
  <si>
    <t>Ruhengeri</t>
  </si>
  <si>
    <t>Musanze,RHG,Ruhengeri,Ruhengeris,Rukhengeri,Рухенгери</t>
  </si>
  <si>
    <t>Gisenyi</t>
  </si>
  <si>
    <t>Colline Gosenyi,Gisen'i,Gisenjis,Gisenyi,Gosenyi,ji sai ni,Гисеньи,吉塞尼</t>
  </si>
  <si>
    <t>Al-Riyad,Ar Riyad,Ar Riyadh,Ar Riyādh,Ar Riyāḑ,Ar-Riyad,Ar-Riyāḑ,Ehr-Rijad,Er Rijad,RUH,Riad,Riade,Riant,Rijad,Rijada,Rijadas,Rijád,Rijāda,Riyad,Riyadh,alryad,li ya de,liadeu,riyad,riyada,riyadha,riyado,ryad,Ριάντ,Ер Ријад,Рияд,Эр-Рияд,ריאד,الرياض,ریاض,रियाध,রিয়াদ,ริยาด,ሪያድ,リヤド,利雅德,리아드</t>
  </si>
  <si>
    <t>Asia/Riyadh</t>
  </si>
  <si>
    <t>Jeddah</t>
  </si>
  <si>
    <t>Ciddae,Cidde,Ciddä,Djedda,Djeddah,Djidda,Dschidda,Dzedda,Dzhidda,Dzida,Dzudda,Dżudda,Džedda,Džida,Gedda,Gidda,Gido,JED,Jaddah,Jedda,Jeddah,Jida,Jidda,Jiddah,Jidá,Juddah,Yida,Yidda,g'dh,jdh,jdt,ji da,jidda,Ĝido,Джидда,ג'דה,جدة,جده,ジッダ,吉达</t>
  </si>
  <si>
    <t>Mecca</t>
  </si>
  <si>
    <t>A Meca,A Meca - mkt,A Meca - مكة,La Meca,La Mecca,La Mecque,Macoraba,Maekkae,Makka,Makkah,Makkah al Mukarramah,Makkah al Mukarraman,Makkah al-Mukarramah,Meca,Mecca,Meice,Meka,Mekao,Mekka,Mekkah,Mekke,Mekko,Mäkkä,mai jia,makka,meka,mkh,mkt,Μέκκα,Мека,Мекка,מכה,مكة,مکه,مکہ,มักกะหฺ,མ་ཁ,მექა,マッカ,麥加,메카</t>
  </si>
  <si>
    <t>Medina</t>
  </si>
  <si>
    <t>Al Madina,Al Madinah,Al Madinah al Munawwarah,Al Madīnah,Al Madīnah al Munawwarah,Al Medina,El Medina,Lathrippa,Madinah,Madinah al-Munawwarah,Maedinae,Mediina,Medina,Medine,Medino,Medyna,Medína,Medîne,Mädinä,Médine,Yathrib,almdynt,almdynt almnwrt,madina,mai de na,mdynh,medina,Медина,אל-מדינה,المدينة,المدينة المنورة,مدینه,مدینہ منورہ,मदीना,მედინა,マディーナ,麦地那</t>
  </si>
  <si>
    <t>Sulţānah</t>
  </si>
  <si>
    <t>Sultanah</t>
  </si>
  <si>
    <t>Sultanah,Sulţānah</t>
  </si>
  <si>
    <t>Honiara</t>
  </si>
  <si>
    <t>HIR,Honiara,Honiaro,Khoniara,Oniara,ho ni xa ra,honiala,honiara,huo ni ya la,hwnyara,Ονιάρα,Хониара,הוניארה,هونيارا,هونیارا,โฮนีอารา,ሆኒያራ,ホニアラ,霍尼亚拉,霍尼亞拉,호니아라</t>
  </si>
  <si>
    <t>Pacific/Guadalcanal</t>
  </si>
  <si>
    <t>Gizo</t>
  </si>
  <si>
    <t>GZO,Ghizo,Gizo,Gizo Government Station</t>
  </si>
  <si>
    <t>Auki</t>
  </si>
  <si>
    <t>AKS,Auke,Auki,Rarasu</t>
  </si>
  <si>
    <t>Tulaghi</t>
  </si>
  <si>
    <t>Tulaghi,Tulagi</t>
  </si>
  <si>
    <t>Kirakira</t>
  </si>
  <si>
    <t>IRA,Kirakira</t>
  </si>
  <si>
    <t>Biktoria,Mahe,Mahé,Port Victoria,Victoria,Victòria,Viktoria,Viktorija,bigtolia,vu~ikutoria,Βικτόρια,Виктория,وکٹوریا,ቪክቶሪያ፥ ሲሸልስ,ヴィクトリア,빅토리아</t>
  </si>
  <si>
    <t>Indian/Mahe</t>
  </si>
  <si>
    <t>Khartoum</t>
  </si>
  <si>
    <t>Al Khartum,Al Kharţūm,Al Khurtum,Al Khurţūm,Cartum,Cartúm,Chartoum,Chartum,Chartumas,Chartúm,Hartum,Hartumo,Jartum,KRT,Kartum,Kartúm,Khartoem,Khartoum,Khartoun,Khartum,Khartun - alkhrtwm,Khartún - الخرطوم,haleutum,harutsumu,hrtwm,karttaum,ke tu mu,khartwm,khrtwm,Ĥartumo,Χαρτούμ,Картум,Хартум,חרטום,خارطوم,خرطوم,கார்த்தௌம்,ཁར་ཏུམ,ካርቱም,ハルツーム,喀土穆,하르툼</t>
  </si>
  <si>
    <t>Africa/Khartoum</t>
  </si>
  <si>
    <t>Omdurman</t>
  </si>
  <si>
    <t>Omdourman,Omdurman,Omdurmana,Omdurmanas,Omdurmāna,Umm Durman,Umm Durmān,omdurman,omudo~uruman,Омдурман,オムドゥルマン</t>
  </si>
  <si>
    <t>Port Sudan</t>
  </si>
  <si>
    <t>Bur Sudan,Burt Sudan,Būr Sūdān,Būrt Sūdān,New Sawakin,New Sawâkin,PZU,Port Sudan,Port-Sudan,Shaikh Barghuth,Shaikh Barghūth,Shaykh Burghuth,Shaykh Burghūth,Sheikh Barghuth,Sheikh Barghūth,bwr swdan,bwrtswdan,potosudan,Порт-Судан,بور سودان,بورتسودان,ポートスーダン</t>
  </si>
  <si>
    <t>Kassala</t>
  </si>
  <si>
    <t>Cassala,KSL,Kasala,Kassala,Kassale,ksl,Кассале,كسل</t>
  </si>
  <si>
    <t>El Obeid</t>
  </si>
  <si>
    <t>Al Obayyid,Al Ubayd,Al Ubayyid,Al Ubayyiḑ,Al-Ubayyid,Al-`Obed,Al-‘Obêd,EBD,El Obeid,El Ubeiyad,`Ubed,alaby,Ел Обеид,الأبي,‘Ubêd</t>
  </si>
  <si>
    <t>Estocolm,Estocolme,Estocolmo,Estocolmo - Stockholm,Estocòlme,Estokolmo,Holmia,STO,Stoccolma,Stockholbma,Stockholm,Stocolm,Stokcholme,Stokgol'm,Stokholm,Stokholma,Stokholmas,Stokholmo,Stokkholm,Stokkholmur,Stokkhólm,Stokkhólmur,Stokolm,Stócólm,Sztokholm,Sztokhòlm,Tukholma,astkhlm,seutogholleum,si de ge er mo,stokahoma,stwkhwlm,stwqhwlm,stxkholm,sutokkuhorumu,Štokholm,Στοκχόλμη,Стокгольм,Стокхолм,Ստոքհոլմ,שטוקהולם,استکهلم,ستوكهولم,ستوكھولم,ܣܬܘܟܗܘܠܡ,स्टॉकहोम,สตอกโฮล์ม,სტოკჰოლმი,ストックホルム,斯德哥尔摩,스톡홀름</t>
  </si>
  <si>
    <t>Europe/Stockholm</t>
  </si>
  <si>
    <t>Göteborg</t>
  </si>
  <si>
    <t>Goeteborg</t>
  </si>
  <si>
    <t>G'oteborg,GOT,Gautaborg,Geteborga,Gjoteborg,Goeteborg,Goteborg,Goteburg,Gotemburgo,Gotenburg,Gothembourg,Gothenburg,Gothoburgum,Gottenborg,Göteborg,Gøteborg,Gēteborga,Nketempornk,ge de bao,gwtnbwrg,i~etebori,Γκέτεμποργκ,Гьотеборг,Гётеборг,גוטנבורג,イェーテボリ,哥德堡</t>
  </si>
  <si>
    <t>Malmö</t>
  </si>
  <si>
    <t>Malmoe</t>
  </si>
  <si>
    <t>MMA,Mal'mjo,Malm'o,Malme,Malmey,Malmo,Malmoe,Malmogia,Malmö,Malmø,Málmey,ma er mo,marume,Малме,Малмьо,Мальмё,מאלמה,マルメ,马尔莫,马尔默</t>
  </si>
  <si>
    <t>Uppsala,Uppsalir,Upsala,Upsalia,Upsalo,ubsalla,upusara,Упсала,Ուփսալա,אופסלה,ウプサラ,웁살라</t>
  </si>
  <si>
    <t>Kista</t>
  </si>
  <si>
    <t>Kista,Киста</t>
  </si>
  <si>
    <t>SIN,Singapore,Singapore City,Singapour,Singapur,Singapura,Sinkapoure,Tumasik,singkh por,Σιγκαπούρη,Сингапур,สิงค์โปร</t>
  </si>
  <si>
    <t>Asia/Singapore</t>
  </si>
  <si>
    <t>Atlantic/St_Helena</t>
  </si>
  <si>
    <t>ASI,Georgetown</t>
  </si>
  <si>
    <t>Edinburgh of the Seven Seas</t>
  </si>
  <si>
    <t>Edinburgh,Settlement of Edinburgh,Tristan Island Settlement,Tristan Settlement</t>
  </si>
  <si>
    <t>Aemona,LJU,Laibach,Lioumpliana,Liubliana,Ljubljana,Lubiana,Lubjana,Lublan,Lublana,Lublaň,Lubliano,Lubljana,Lyublyana,li'ubliyana,liubliana,lu bu er ya na,lyubeullyana,lywblyana,ryuburyana,Ļubļana,Ľubľana,Λιουμπλιάνα,Љубљана,Любляна,Լյուբլյանա,לובליאנה,ليوبليانا,لیوبلیانا,লিউব্লিয়ানা,ლიუბლიანა,ልዩብልያና,リュブリャナ,卢布尔雅那,류블랴나</t>
  </si>
  <si>
    <t>Europe/Ljubljana</t>
  </si>
  <si>
    <t>MBX,Marburg an der Drau,Marburgo,Maribor,Maribora,Mariboras,Mariboro,Mestna obcina Maribor,Mestna občina Maribor,ma li bo er,mariboru,Марибор,マリボル,马里博尔</t>
  </si>
  <si>
    <t>J2</t>
  </si>
  <si>
    <t>Cele,Celeia,Celje,Cilli,Tsel'e,tsu~erye,Целе,Цеље,ツェリェ</t>
  </si>
  <si>
    <t>Kranj</t>
  </si>
  <si>
    <t>Cragni,Krainburg,Kran',Kranj,kurani,Крань,クラーニ</t>
  </si>
  <si>
    <t>Velenje</t>
  </si>
  <si>
    <t>Belenie,Mestna obcina Velenje,Mestna občina Velenje,Titovo Velenje,Velen'e,Velenje,Wollan,Wöllan,bellenye,vu~erenie,Βέλενιε,Веленье,ヴェレニエ,벨레녜</t>
  </si>
  <si>
    <t>Longyearbyen</t>
  </si>
  <si>
    <t>LYR,Longyearbyen,rongui~erubin,ロングイェールビーン</t>
  </si>
  <si>
    <t>Arctic/Longyearbyen</t>
  </si>
  <si>
    <t>Olonkinbyen</t>
  </si>
  <si>
    <t>Olonkin City,Olonkinbjuehn,Olonkinbyen,Olonkinstad,Олонкинбюэн</t>
  </si>
  <si>
    <t>An Bhrataslaiv,An Bhratasláiv,BTS,Bratislava,Bratislavae,Bratislavo,Bratislawa,Bratisllava,Bratyslawa,Bratysława,Bratîslava,Gorad Bracislava,Mpratislaba,Posonium,Pozsony,Presburg,Presporok,Prespurk,Pressburg,Preszburg,Preßburg,Prešporok,Prešpurk,beulatiseullaba,bra ti sla wa,bratislabha,bratislava,bratislavha,bratyslafa,bratyslava,bratyslaw,bratyslawa,brtyslʾbʾ,bu la di si la fa,burachisuravu~a,Μπρατισλάβα,Братиславæ,Братислава,Братіслава,Горад Браціслава,Բրատիսլավա,בראטיסלאווא,ברטיסלאבה,براتىسلاۋا,براتيسلافا,براتیسلاو,براتیسلاوا,براٹیسلاوا,ܒܪܛܝܣܠܐܒܐ,ब्रातिस्लाव्हा,ব্রাতিস্লাভা,ಬ್ರಾಟಿಸ್ಲಾವಾ,ബ്രാട്ടിസ്‌ലാവ,บราติสลาวา,བ་ར་ཏིསི་ལ་བ།,ბრატისლავა,ብራቲስላቫ,ブラチスラヴァ,布拉迪斯拉发,브라티슬라바</t>
  </si>
  <si>
    <t>Europe/Bratislava</t>
  </si>
  <si>
    <t>Košice</t>
  </si>
  <si>
    <t>Kaschau,Kassa,Koesice,Koshice,Kosice,Koszyce,Košice,Kösice,ke xi ce,koshitsu~e,kosiche,qwsyzh,Кошице,קושיצה,コシツェ,科希策,코시체</t>
  </si>
  <si>
    <t>Prešov</t>
  </si>
  <si>
    <t>Eperjes,Prasiv,Preshov,Presov,Presova,Preszow,Preszów,Prešov,Prešova,Prjashev,prswb,Прешов,Пряшев,Пряшів,פרשוב</t>
  </si>
  <si>
    <t>Nitra</t>
  </si>
  <si>
    <t>Neutra,Nitra,Nyitra,nitora,nytrh,Нитра,ניטרה,ニトラ</t>
  </si>
  <si>
    <t>Žilina</t>
  </si>
  <si>
    <t>Sillein,Solna,Zhilina,Zilina,Zsolna,Zylina,Żylina,Žilina,Жилина</t>
  </si>
  <si>
    <t>Freetown</t>
  </si>
  <si>
    <t>FNA,Freetown,Fritaun,Fritaunas,Fritauno,Fritaŭno,Phritaoun,Saint George,fu li dun,furitaun,peulitaun,zi you shi,Φρίταουν,Фритаун,פריטאון,فری‌تاون,ፍሪታውን,フリータウン,弗里敦,自由市,프리타운</t>
  </si>
  <si>
    <t>Africa/Freetown</t>
  </si>
  <si>
    <t>Bo</t>
  </si>
  <si>
    <t>Bo,KBS,Бо</t>
  </si>
  <si>
    <t>Kenema</t>
  </si>
  <si>
    <t>KEN,Kenema,Keneme,Кенеме</t>
  </si>
  <si>
    <t>Makeni</t>
  </si>
  <si>
    <t>Makeni,Макени</t>
  </si>
  <si>
    <t>Koidu</t>
  </si>
  <si>
    <t>Serravalle</t>
  </si>
  <si>
    <t>Serravalle,Серравалле</t>
  </si>
  <si>
    <t>Europe/San_Marino</t>
  </si>
  <si>
    <t>Borgo Maggiore</t>
  </si>
  <si>
    <t>Citta di San Marino,Città di San Marino,Ciudad de San Marino,Ciutat de San Marino,SAI,Saint-Marin,San Marinas,San Marino,San Marino Citta,San Marino Città,San Marino by,San Maríno,San-Marino,Sao Marino,São Marino,Zsita de San Marin,Zsità de San Marin,san marynw almdynt,sanmalino si,sanmarino,sanmarino shi,sn mrynw,Сан-Марино,סן מרינו,سان مارينو المدينة,サンマリノ,サンマリノ市,산마리노 시</t>
  </si>
  <si>
    <t>Domagnano</t>
  </si>
  <si>
    <t>Fiorentino</t>
  </si>
  <si>
    <t>DKR,Dacar,Dakar,Ntakar,Ντακάρ,Дакар</t>
  </si>
  <si>
    <t>Africa/Dakar</t>
  </si>
  <si>
    <t>Grand Dakar</t>
  </si>
  <si>
    <t>Grand Dakar,Grand Dakar Bope</t>
  </si>
  <si>
    <t>Pikine</t>
  </si>
  <si>
    <t>Pikin,Pikine,Пикин</t>
  </si>
  <si>
    <t>Thiès Nones</t>
  </si>
  <si>
    <t>Thies Nones</t>
  </si>
  <si>
    <t>Saint-Louis</t>
  </si>
  <si>
    <t>Ndar,Saint-Louis,SanLuis,Sen-Lui,St-Louis,Сен-Луи</t>
  </si>
  <si>
    <t>Mogadishu</t>
  </si>
  <si>
    <t>MGQ,Magadiscio,Maqdishu,Mogadiisho,Mogadisa,Mogadisas,Mogadischu,Mogadiscio,Mogadish,Mogadisho,Mogadishu,Mogadiso,Mogadisu,Mogadisxo,Mogadiszu,Mogadiŝo,Mogadişu,Mogadiša,Mogadišas,Mogadišo,Mogadišu,Mogadíscio,Mogaidisiu,Mogaidisiú,Moukntiso,Muqdisho,Muqdishow,Muqdishu,Xamar,mo jia di xiu,mogadisho,mogadishu,mogadisyu,mqdyshw,mqdyshyw,mwgadyshw,mwgdysw,Μουκντίσο,Могадишу,מוגדישו,مقديشو,مقديشيو,موگادیشو,მოგადიშო,ሞቃዲሾ,モガディシュ,摩加迪休,모가디슈</t>
  </si>
  <si>
    <t>Africa/Mogadishu</t>
  </si>
  <si>
    <t>Hargeysa</t>
  </si>
  <si>
    <t>Hargeisa,Hargesa,Hargeysa,Khargejse,Харгейсе</t>
  </si>
  <si>
    <t>Berbera</t>
  </si>
  <si>
    <t>BBO,Berbera,Berberah,Berbere,bai pei la,Бербера,柏培拉</t>
  </si>
  <si>
    <t>Kismaayo</t>
  </si>
  <si>
    <t>Chisimaio,Chisimayu,Kisimayo,Kisimayu,Kismaanyo,Kismaayo,Kismanyo,Kismayo,Kismayu,Kismānyó,kisumayo,キスマヨ</t>
  </si>
  <si>
    <t>Jamaame</t>
  </si>
  <si>
    <t>Giamama,Giamame,Giamana,Giamane,Jamaame,Jamame,Jamāme,Margherita</t>
  </si>
  <si>
    <t>Paramaribo</t>
  </si>
  <si>
    <t>PBM,Paramaribas,Paramaribo,Paramarimpo,baramarybw,pa la ma li bo,palamalibo,paramaribo,paramarybw,prmrybw,Παραμαρίμπο,Парамарибо,פרמריבו,باراماريبو,پاراماریبو,ፓራማሪቦ,パラマリボ,帕拉马里博,파라마리보</t>
  </si>
  <si>
    <t>America/Paramaribo</t>
  </si>
  <si>
    <t>Lelydorp</t>
  </si>
  <si>
    <t>Nieuw Nickerie</t>
  </si>
  <si>
    <t>ICK,New Nickerie,Nickerie,Nieuw Nickerie</t>
  </si>
  <si>
    <t>Moengo</t>
  </si>
  <si>
    <t>MOJ,Moengo</t>
  </si>
  <si>
    <t>Nieuw Amsterdam</t>
  </si>
  <si>
    <t>Fort Amsterdam,Fort Neu-Amsterdam,Fort New Amsterdam,Nieuw Amsterdam</t>
  </si>
  <si>
    <t>Juba</t>
  </si>
  <si>
    <t>Djouba,Dzhuba,Goba,JUB,Juba,Uula,g'wbh,Джуба,ג'ובה</t>
  </si>
  <si>
    <t>Africa/Juba</t>
  </si>
  <si>
    <t>Malakal</t>
  </si>
  <si>
    <t>MAK,Malakal,Malakal',Малакаль</t>
  </si>
  <si>
    <t>Wau</t>
  </si>
  <si>
    <t>Vau,WUU,Wau,Waw,Wāw,waw,Вау,واو</t>
  </si>
  <si>
    <t>Pajok</t>
  </si>
  <si>
    <t>Farajok,Pajok,Parajok,Parjok</t>
  </si>
  <si>
    <t>PAJOK Pogee,</t>
  </si>
  <si>
    <t>São Tomé</t>
  </si>
  <si>
    <t>Sao Tome</t>
  </si>
  <si>
    <t>Salazar,San Tome,San Tomė,San-Tome,Santo Tome,Santo Tomé,Sao Thome,Sao Tome,Sao Tomé,Sao-Tomeo,Soeo Tome,Svaety Tomas,Svätý Tomáš,Sào Thomé,São Tomé,Söo Tomé,sangtume,santome,Σάο Τομέ,Сан-Томе,Сао Томе,סאו טומה,ሳን ቶሜ,サントメ,상투메</t>
  </si>
  <si>
    <t>Africa/Sao_Tome</t>
  </si>
  <si>
    <t>Santo António</t>
  </si>
  <si>
    <t>Santo Antonio</t>
  </si>
  <si>
    <t>Cidade de Santo Antonio,Cidade de Santo António,San Antonio,Sao Antonio,São Antõnio</t>
  </si>
  <si>
    <t>SAL,Salvador,San Salbador,San Salvador,San Salvadoras,San Salwador,San-Sal'vador,San-Salvadoro,san salwadwr,sansalbadoleu,sansalwadxr,sansarubadoru,sheng sa er wa duo,sn slwwdwr,Σαν Σαλβαδόρ,Сан-Сальвадор,סן סלוודור,سان سالوادور,ซันซัลวาดอร์,ሳን ሳልቫዶር,サンサルバドル,聖薩爾瓦多,산살바도르</t>
  </si>
  <si>
    <t>America/El_Salvador</t>
  </si>
  <si>
    <t>Soyapango</t>
  </si>
  <si>
    <t>Sojapango,Soyapango,Soyopango,Сояпанго</t>
  </si>
  <si>
    <t>Santa Ana,Santa-Ana,Санта-Ана</t>
  </si>
  <si>
    <t>San Miquel</t>
  </si>
  <si>
    <t>Mejicanos</t>
  </si>
  <si>
    <t>Mejicanos,Mekhikanos,Mexicanos,Мехиканос</t>
  </si>
  <si>
    <t>Cul de Sac</t>
  </si>
  <si>
    <t>Cul de Sac,Duth Cul de Sac</t>
  </si>
  <si>
    <t>America/Lower_Princes</t>
  </si>
  <si>
    <t>Philipsburg</t>
  </si>
  <si>
    <t>Filipsburg,Great Bay,Philipsburg,Филипсбург</t>
  </si>
  <si>
    <t>Aleppo</t>
  </si>
  <si>
    <t>ALP,Alep,Alepas,Alepo,Alepo - hlb,Alepo - حلب,Aleppe,Aleppo,Berea,Beroea,Halab,Haleb,Halep,Heleb,Khaleb,Khalepion,Madinat Halab,Madīnat Ḩalab,areppo,hlb,Халеб,חאלב,حلب,Ḩalab,アレッポ</t>
  </si>
  <si>
    <t>Asia/Damascus</t>
  </si>
  <si>
    <t>Damascus</t>
  </si>
  <si>
    <t>Al-Sham,Al-Shām,Cham,DAM,Damas,Damasc,Damasco,Damascu,Damascus,Damasek,Damask,Damask",Damaskas,Damasko,Damaskos,Damaskus,Damaszek,Damašek,Dammeseq,Dimaejk,Dimashk,Dimashk al-Sham,Dimashk al-Shām,Dimashq,Dimeshki esh Sham,Dimishq,Dimäjk,Esh Sham,Esh Shām,Sam,da ma shi ge,damaseukuseu,damasukasu,dmshq,dmsq,drmswq,Şam,Δαμασκός,Дамаск,Дамаскъ,Димишқ,Դամասկոս,דמשק,دمشق,ܕܪܡܣܘܩ,ደማስቆ,ダマスカス,大馬士革,다마스쿠스</t>
  </si>
  <si>
    <t>Homs</t>
  </si>
  <si>
    <t>Choms,Emesa,Hims,Homs,Houmousse,Hums,Khoms,QHS,hms,hwms,mdynt hms,Χομς,Хомс,חומס,حمص,مدينة حمص,Ḩimş,Ἔμεσα</t>
  </si>
  <si>
    <t>Ḩamāh</t>
  </si>
  <si>
    <t>Hamah</t>
  </si>
  <si>
    <t>Epiphaneia,Epiphania,Hama,Hamah,Hamao,Hamath,Khama,hmah,hmat,Хама,حماة,حماه,Ḩamāh</t>
  </si>
  <si>
    <t>Latakia</t>
  </si>
  <si>
    <t>Al Ladhiqiyah,Al Lādhiqīyah,Al-Laziqiyah,El Ladhaqiye,El Ladhiqiya,El Lādhaqiyé,El Lādhiqīya,LTK,Ladhiqiye,Ladikis,Ladikiya,Laodicea,Laodicea ad Mare,Laodicee,Laodicée,Laodikeia,Latakia,Latakieh,Latakija,Lattakia,Lattaquie,Lattaquié,Lazkiye,alladhqyt,ladhqyh,ladhqyt,ltqyh,Латакия,לטקיה,اللاذقية,لاذقية,لاذقیه</t>
  </si>
  <si>
    <t>Manzini</t>
  </si>
  <si>
    <t>Bremersdorp,MTS,Maneini,Manzini,Manêini,man qi ni,Манзини,曼齐尼</t>
  </si>
  <si>
    <t>Africa/Mbabane</t>
  </si>
  <si>
    <t>Mbabane</t>
  </si>
  <si>
    <t>Mbabane,Mbabano,Mbabanė,Mpampane,QMN,eumbabane,mbbnh,mo ba ben,mubabane,Μπαμπάνε,Мбабане,מבבנה,ምባባኔ,ムババーネ,墨巴本,음바바네</t>
  </si>
  <si>
    <t>Big Bend</t>
  </si>
  <si>
    <t>Malkerns</t>
  </si>
  <si>
    <t>Mhlume</t>
  </si>
  <si>
    <t>Cockburn Town</t>
  </si>
  <si>
    <t>America/Grand_Turk</t>
  </si>
  <si>
    <t>N'Djamena</t>
  </si>
  <si>
    <t>Fort-Lamy,Lamy,N'Djamena,NDJ,Ndjamena,Ndjemena,Ndzamena,Ndzhamena,Ndżamena,Ndžamena,Njameno,Nĵameno,N’Djamena,N’Dj·amèna,Tzamena,Yamena,anjmyna,en jia mei na,eunjamena,ng'mnh,njamena,Τζαμένα,Нджамена,נג'מנה,أنجمينا,ንጃሜና,ンジャメナ,恩賈梅納,은자메나</t>
  </si>
  <si>
    <t>Africa/Ndjamena</t>
  </si>
  <si>
    <t>Moundou</t>
  </si>
  <si>
    <t>MQQ,Mondou,Mondu,Moundou,Moundu,Mundu,Мунду</t>
  </si>
  <si>
    <t>Sagh</t>
  </si>
  <si>
    <t>Archambault,Fort-Archambault,Sagh,Sahr,Sarh,Sarkh,Shar,Сарх</t>
  </si>
  <si>
    <t>Abéché</t>
  </si>
  <si>
    <t>Abeche</t>
  </si>
  <si>
    <t>Abacher,Abeche,Abecher,Abeshe,Abécher,Abéché,abesye,Абеше,아베셰</t>
  </si>
  <si>
    <t>Kelo</t>
  </si>
  <si>
    <t>Kel,Kelo,Кел</t>
  </si>
  <si>
    <t>Port-aux-Français</t>
  </si>
  <si>
    <t>Port-aux-Francais</t>
  </si>
  <si>
    <t>Port-o-Franseh,Порт-о-Франсэ</t>
  </si>
  <si>
    <t>Indian/Kerguelen</t>
  </si>
  <si>
    <t>Lomé</t>
  </si>
  <si>
    <t>Lome</t>
  </si>
  <si>
    <t>Lome,Lomé,Lomė,lome,luo mei,lwmh,lwmy,rome,Λομέ,Ломе,לומה,لومه,لومي,ሎሜ,ロメ,洛美,로메</t>
  </si>
  <si>
    <t>Africa/Lome</t>
  </si>
  <si>
    <t>Sokodé</t>
  </si>
  <si>
    <t>Sokode</t>
  </si>
  <si>
    <t>Sokode,Sokodé,suo ke de,Сокоде,索科德</t>
  </si>
  <si>
    <t>Kara</t>
  </si>
  <si>
    <t>Kara,Lama,Lama-Kara,Кара</t>
  </si>
  <si>
    <t>Kpalimé</t>
  </si>
  <si>
    <t>Kpalime</t>
  </si>
  <si>
    <t>Agome-Palime,Agomé-Palimé,Kpalime,Kpalimé,Palime,Palimé,pa li mei,帕利梅</t>
  </si>
  <si>
    <t>Atakpamé</t>
  </si>
  <si>
    <t>Atakpame</t>
  </si>
  <si>
    <t>Atakpame,Atakpamé</t>
  </si>
  <si>
    <t>Amphoe Phra Nakhon,BKK,Bancac,Bancác,Bangkok,Bangkok - krungthephmhankhr,Bangkok - กรุงเทพมหานคร,Bangkok Metropolis,Bangkoka,Banguecoque,Bankok,Bankokas,Changwat Phra Nakhon,Krung Thep,Krung Thep Maha Nakhon,Krung Thep Mahanakhon Amon Rattanakosin Mahinthara Ayuthaya Mahadilok Phop Noppharat Ratchathani Burirom Udomratchaniwet Mahasathan Amon Piman Awatan Sathit Sakkathattiya Witsanukam Prasit,Krungdeb,Phra Nakhon,Siayuthia,The City of Angels,bainkoka,bangkog,bangkwk,bankoku,bankwk,bngqwq,byankaka,krungtheph,krungthephmhankhr,krungtheph‡,man gu,Бангкок,Банкок,בנגקוק,بانكوك,بانکوک,بانگكوك,बैंकॉक,ব্যাংকক,กรุงเทพ,กรุงเทพมหานคร,กรุงเทพฯ,པན་ཀོག,ბანგკოკი,ባንኮክ,バンコク,曼谷,방콕</t>
  </si>
  <si>
    <t>Asia/Bangkok</t>
  </si>
  <si>
    <t>Samut Prakan</t>
  </si>
  <si>
    <t>Amphoe Mueang Samut Prakan,Ban Pak Nam,Changwat Samut Prakan,Muang Samudh Prakarn,Muang Samut Prakan,Muang Samut Prakon,Paakunamu,Pakham,Paknam,Samudh Prakarn,Samut,Samut Prakan,Samutpraken,Smutprakan,samuttopurakan,smuthrprakar,xaphex meuxng smuthrprakar,Самут Пракан,สมุทรปราการ,อำเภอเมืองสมุทรปราการ,サムットプラーカーン</t>
  </si>
  <si>
    <t>Mueang Nonthaburi</t>
  </si>
  <si>
    <t>Amphoe Muang Nonthaburi,Changwat Nonthaburi,Muang Nondha Buri,Muang Nonta Buri,Muang Nontha Buri,Mueang Nonthaburi,Non Buri,Nondaburi,Nondha Buri,Nonthaburi,Nontkhaburi,Нонтхабури,เมืองนนทบุรี</t>
  </si>
  <si>
    <t>Udon Thani</t>
  </si>
  <si>
    <t>Ban Dua Makeng,Ban Ma Keng,Ban Mak Khaeng,Bar Deua Ma Khong,Changwat Udaunthani,Changwat Udon Thani,Mak Khaeng,Mueang Udon Thani,UTH,Udaun Thani,Udon,Udon Thani,Udon-Tkhani,Udorn,Udorndhani,Udornthani,xudrthani,Удон-Тхани,อุดรธานี</t>
  </si>
  <si>
    <t>Chon Buri</t>
  </si>
  <si>
    <t>Amphoe Muang Chon Buri,Baanburaisoi,Ban Bang Pla Soi,Ban Pla Sai,Ban Pla Soi,Bang Pla Soi,Bang Pla Soil,Changwat Chon Buri,Cholburi,Chon Buri,Chonburi,Chor Buri,Jilburi,Jīlburi,Muang Jol Buri,Muang Xonburi,Mueang Chon Buri,chlburi,Чонбури,ชลบุรี</t>
  </si>
  <si>
    <t>Dushanbe</t>
  </si>
  <si>
    <t>DYU,Djuschambe,Doesjanbe,Douchanbe,Douchanbé,Dusanbe,Dusanbeo,Duschanbe,Dushambe,Dushanbe,Dusjanbe,Duszanbe,Duŝanbeo,Duşanbe,Dušanbe,Dušanbė,Dušhanbe,Dyushambe,Düşənbə,Jushambe,Ntousanmpe,Stalinabad,do~ushanbe,du shang bie,dusyanbe,dwshnbh,dwsnbh,Ντουσάνμπε,Душанбе,דושנבה,دوشنبه,ዱሻንቤ,ドゥシャンベ,杜尚别,두샨베</t>
  </si>
  <si>
    <t>Asia/Dushanbe</t>
  </si>
  <si>
    <t>Khŭjand</t>
  </si>
  <si>
    <t>Khujand</t>
  </si>
  <si>
    <t>Chodzjand,Chudschand,Chudzandas,Chudzjand,Chudžandas,Hodjent,Hudzand,Hudžand,Khodjent,Khodyent,Khodzhent,Khojend,Khudzhand,Khujand,Khuzhant,Khuҷvnd,Khŭjand,Kojend,Leninabad,Leninobod,Ursaten,Xo'jand,hojendo,khjnd,ku zhan,Ходжент,Худжанд,Хужант,Хуҷанд,Хӯҷвнд,خجند,ホジェンド,苦盏</t>
  </si>
  <si>
    <t>Kŭlob</t>
  </si>
  <si>
    <t>Kulob</t>
  </si>
  <si>
    <t>Kulab,Kuljab,Kulob,Kulyab,Kŭlob,Куляб,Кӯлоб</t>
  </si>
  <si>
    <t>Qŭrghonteppa</t>
  </si>
  <si>
    <t>Qurghonteppa</t>
  </si>
  <si>
    <t>Kurgan Tjube,Kurgan-Tyube,Kˌurgonteppa,Qurghan Tyube,Qurghonteppa,Qurghān Tyube,Qŭrghonteppa,Курган Тюбе,Қӯрғонтеппа</t>
  </si>
  <si>
    <t>Istaravshan</t>
  </si>
  <si>
    <t>Bundzhikat,Istaravshan,Ura-Tyube,Uroteppa,Ŭroteppa,Истаравшан</t>
  </si>
  <si>
    <t>Fale old settlement</t>
  </si>
  <si>
    <t>Fakaofu Village,Fale</t>
  </si>
  <si>
    <t>F</t>
  </si>
  <si>
    <t>Pacific/Fakaofo</t>
  </si>
  <si>
    <t>Atafu Village</t>
  </si>
  <si>
    <t>A</t>
  </si>
  <si>
    <t>Dili</t>
  </si>
  <si>
    <t>DIL,Delhi,Dilhi,Dili,Dilis,Dilli,Dilly,Dilo,Dily,Díli,Nova Dili,di li,dilli,diri,dyly,Дили,דילי,ディリ,帝力,딜리</t>
  </si>
  <si>
    <t>DI</t>
  </si>
  <si>
    <t>Asia/Dili</t>
  </si>
  <si>
    <t>Ainaro</t>
  </si>
  <si>
    <t>Ainaro,Ainaru,Builico,Dystrykt Ainaro,Hato-Builico,Vila de Ainaro</t>
  </si>
  <si>
    <t>AN</t>
  </si>
  <si>
    <t>Aileu</t>
  </si>
  <si>
    <t>Aileu,Vila General Camona,Vila General Carmona</t>
  </si>
  <si>
    <t>Lospalos</t>
  </si>
  <si>
    <t>Ashgabat</t>
  </si>
  <si>
    <t>ASB,Achgabat,Achkhabad - Asgabat,Achkhabad - Aşgabat,Aschabad,Aschabadas,Asgabat,Asgabato,Ashgabat,Ashkabad,Ashkhabad,Ashkhobad,Ashqabad,Asjchabad,Asjkhabad,Askabad,Askhabad,Asnkampat,Asqabad,Aszchabad,Aŝgabato,Aşgabat,Aşqabad,Ašchabad,Ašchabadas,Ašgabat,Poltoratsk,a shen ha ba de,ashigabato,ashkhabadi,asigabateu,Ασγκαμπάτ,Ашгабат,Ашхабад,Ашхобад,אשגאבט,عشق‌آباد,აშხაბადი,አሽጋባት,‎阿什哈巴德,アシガバート,阿什哈巴德,아시가바트</t>
  </si>
  <si>
    <t>Asia/Ashgabat</t>
  </si>
  <si>
    <t>Türkmenabat</t>
  </si>
  <si>
    <t>Turkmenabat</t>
  </si>
  <si>
    <t>Chardzha,Chardzhou,Chardzhui,Chardzhuy,Charjew,Charjou,Chärjew,Leninsk-Turkmenski,Leninsk-Turmenski,Nov Charjui,Nov Chārjui,Novo Chardzhou,Novo-Chardzhuy,Tuerkmenabat,Turkmenabad,Turkmenabat,Türkmenabat,te~yurukumenabato,tuleukeumenabateu,turkmenabat,Туркменабат,Чарджоу,テュルクメナバート,투르크메나바트</t>
  </si>
  <si>
    <t>Daşoguz</t>
  </si>
  <si>
    <t>Dasoguz</t>
  </si>
  <si>
    <t>Dashhowuz,Dashkhovuz,Dashoguz,Dashowuz,Dasoguz,Daşoguz,Daşoğuz,Dašhowuz,Tashauz,Taszauz,Дашогуз</t>
  </si>
  <si>
    <t>Mary</t>
  </si>
  <si>
    <t>MYP,Mary,Merv,Мары</t>
  </si>
  <si>
    <t>Balkanabat</t>
  </si>
  <si>
    <t>Balkanabat,Nebit-Dag,Nebitdag,Neftedag,Балканабат,Небит-Даг</t>
  </si>
  <si>
    <t>TUN,Tunes,Tunez,Tunis,Tunis-Ville,Tunisas,Tunisi,Tunisz,Tunizo,Tynida,Túnez,Túnis,chunisu,tu ni si,tu ni si shi,twiniseu,twns,twnys,tyunisa,Τύνιδα,Тунис,תוניס,تونس,ट्युनिस,ቱኒስ,チュニス,突尼斯,突尼斯市,튀니스</t>
  </si>
  <si>
    <t>Africa/Tunis</t>
  </si>
  <si>
    <t>Sfax</t>
  </si>
  <si>
    <t>SFA,Safakis,Safaqis,Sfax,Sfvks,Taparura,sfaqs,spqs,sufakkusu,Şafāqis,Сфвкс,ספקס,صفاقس,スファックス</t>
  </si>
  <si>
    <t>Sousse</t>
  </si>
  <si>
    <t>Hadrumetum,QSO,Sousa,Souse,Soussa,Sousse,Susa,Susah,Suss,Sūsah,qyrnh,susu,swst,xi lan ni,Сусс,קירנה,سوسة,スース,昔兰尼</t>
  </si>
  <si>
    <t>Midoun</t>
  </si>
  <si>
    <t>Midoun,Midun,Mīdūn,Мидун</t>
  </si>
  <si>
    <t>Kairouan</t>
  </si>
  <si>
    <t>Al Qayrawan,Al Qayrawān,Al-Kayrawan,Al-Kayrawān,Kairouan,Kairuan,Kairwan,Kajruan,Kajruano,Kayravan,QKN,Qairouan,Qairwan,Qayrawan,qyrwan,Кайруан,קירואן,قيروان</t>
  </si>
  <si>
    <t>Nuku‘alofa</t>
  </si>
  <si>
    <t>Nuku`alofa</t>
  </si>
  <si>
    <t>Niukalofa,Noukoualopha,Nucualofa,Nukalofa,Nuku'alofa,Nuku`alofa,Nuku`aloia,Nukualofa,Nukuʻalofa,Nuku‘alofa,Nuku‘aloia,Nuku’alofa,nu ku a luo fa,nu kuxalofa,nukuallopa,nukuarofa,Νουκουαλόφα,Нукуалофа,נוקואלופה,นูกูอะโลฟา,ኑኩአሎፋ,ヌクアロファ,努库阿洛法,努庫阿洛發,누쿠알로파</t>
  </si>
  <si>
    <t>Pacific/Tongatapu</t>
  </si>
  <si>
    <t>Neiafu</t>
  </si>
  <si>
    <t>Neafu,Nei-afo,Neiafu</t>
  </si>
  <si>
    <t>Havelu</t>
  </si>
  <si>
    <t>Havelu,Haveluloto</t>
  </si>
  <si>
    <t>Vaini</t>
  </si>
  <si>
    <t>Pangai</t>
  </si>
  <si>
    <t>Bagai,Bangai,Pangai</t>
  </si>
  <si>
    <t>İstanbul</t>
  </si>
  <si>
    <t>Bizanc,Bizánc,Byzance,Byzantio,Byzantion,Byzantium,Byzanz,Constantinoble,Constantinopla,Constantinople,Constantinopoli,Constantinopolis,Costantinopoli,Estambul,IST,Istamboul,Istambul,Istambuł,Istampoul,Istanbul,Istanbúl,Isztambul,Konstantinapoly,Konstantinopel,Konstantinopolo,Konstantinoupole,Konstantinoupoli,Konstantinoupolis,Konstantinápoly,Kustantiniyah,Micklagard,Micklagård,Mikligardur,Mikligarður,Stamboul,Stambul,Stambula,Stambuł,Tsarigrad,Vizantija,Vyzantio,bijantion,byuzantion,byzntywn,isutanburu,yi si tan bu er,İstanbul,Βυζάντιο,Βυζαντιο,Ισταμπουλ,Ισταμπούλ,Κωνσταντινουπολη,Κωνσταντινούπολη,Византија,Истанбул,Стамбул,ביזנטיון,イスタンブール,ビュザンティオン,伊斯坦布尔,비잔티온</t>
  </si>
  <si>
    <t>Europe/Istanbul</t>
  </si>
  <si>
    <t>ANK,Ancara,Ancara - Ankara,Ancyra,Angora,Anguriyah,Ankara,Ankaro,Ankura,Ankyra,Enguri,Engüri,Enqere,an ka la,angkala,ankara,anqrt,astan ankara,Άγκυρα,Анкара,Անկարա,אנקרה,أنقرة,ئەنقەرە,استان آنکارا,انقرہ,ܐܢܩܪܐ,अंकारा,ანკარა,アンカラ,安卡拉,앙카라</t>
  </si>
  <si>
    <t>İzmir</t>
  </si>
  <si>
    <t>Azmir,Esmirna,IZM,Ismir,Izmir,Izmira,Izmiras,Izmiro,Smirne,Smyrna,Smyrne,Yazmir,azmyr,izmiri,izumiru,yi zi mi er,İzmir,Σμύρνη,Измир,איזמיר,إزمير,იზმირი,イズミル,伊兹密尔</t>
  </si>
  <si>
    <t>Boursa,Brossa,Broussa,Brousse,Brusa,Brussa,Bursa,Prousa,YEI,bu er sa,burusa,bwrsh,bwrst,Προύσα,Бурса,בורסה,بورصة,ブルサ,布尔萨</t>
  </si>
  <si>
    <t>ADA,Adana,Adhanah,Antiocheia,adana,adnt,Άδανα,Αδανα,Αντιόχεια,Адана,Ադանա,أضنة,アダナ</t>
  </si>
  <si>
    <t>Chaguanas</t>
  </si>
  <si>
    <t>CHA</t>
  </si>
  <si>
    <t>America/Port_of_Spain</t>
  </si>
  <si>
    <t>Mon Repos</t>
  </si>
  <si>
    <t>San Fernando</t>
  </si>
  <si>
    <t>Port-of-Spain</t>
  </si>
  <si>
    <t>City of Port-of-Spain,Port of Spain,Port of Speinas,Port of Spejn,Port oph Spein,Port-au-Spain,Port-d'Espagne,Port-of-Spain,Port-of-Spejn,Puerto Espana,Puerto España,poteu obeu seupein,poteuobeuseupein,potoobusupein,xi ban ya gang,Πορτ οφ Σπέιν,Порт оф Спејн,Порт-оф-Спейн,פורט אוף ספיין,ፖርት ኦፍ ስፔን,ポートオブスペイン,西班牙港,포트 오브 스페인,포트오브스페인</t>
  </si>
  <si>
    <t>Arima</t>
  </si>
  <si>
    <t>Arima,Town of Arima</t>
  </si>
  <si>
    <t>Funafuti</t>
  </si>
  <si>
    <t>Fongafale,Fongafale (atolon de Funafuti),Fongafale (atolón de Funafuti),Funafuti,Phounaphouti,Φουναφούτι</t>
  </si>
  <si>
    <t>FUN</t>
  </si>
  <si>
    <t>Pacific/Funafuti</t>
  </si>
  <si>
    <t>Alapi Village</t>
  </si>
  <si>
    <t>Fakaifou Village</t>
  </si>
  <si>
    <t>Kota Taipei,Pan Kiao,Pan-ch'iao,Pan-ch'iao-chen,Pan-ch'iao-chieh,Pan-ch’iao,Pan-ch’iao-chen,Pan-ch’iao-chieh,T'ai-pei,T'ai-pei Shih,T'ai-pei-hsien,TPE,Taibei Shi,Taibei Shih,Taibejus,Taibėjus,Taipe,Taipeh,Taipei,Taipeium,Taipejus,Taipé,Taipéi,Taipėjus,Tajbehj,Tajpej,Tajpeo,Tayipeh,Tayipèh,Tchaj-pej,T’ai-pei,T’ai-pei Shih,T’ai-pei-hsien,ta'ipe,tai bei shi,taibei,taibei si,thipe,Đài Bắc,Ταϊπέι,Тайбэй,Тайпей,Тајпеј,טאיפי,טאיפיי,تەيبېي,ताइपे,ไทเป,ཐའེ་པེ,ታይፔ,台北市,臺北市,타이베이,타이베이 시</t>
  </si>
  <si>
    <t>TPE</t>
  </si>
  <si>
    <t>Asia/Taipei</t>
  </si>
  <si>
    <t>Kaohsiung</t>
  </si>
  <si>
    <t>Gaosjun,Gaosyongshih,Gaoxiongshi,KHH,Kao-hsiung,Kao-hsiung-shih,Kaohsiung,Kaohsiung City,gao xiong shi,Гаосюн,高雄巿,高雄市</t>
  </si>
  <si>
    <t>Taichung</t>
  </si>
  <si>
    <t>T'ai-chung,T'ai-chung-shih,Taichung,Taijhong Shih,Taizhong Shi,T’ai-chung,T’ai-chung-shih,臺中市</t>
  </si>
  <si>
    <t>TXG</t>
  </si>
  <si>
    <t>Tainan</t>
  </si>
  <si>
    <t>T'ai-nan,T'ai-nan-shih,TNN,Tainan,Tainanshi,Tainanshih,T’ai-nan,T’ai-nan-shih,tai nan,tai nan shi,臺南,臺南市</t>
  </si>
  <si>
    <t>TNN</t>
  </si>
  <si>
    <t>Banqiao</t>
  </si>
  <si>
    <t>Banciao,Banqiao,Fan-ch'iao,Fan-ch’iao,Fang-ch'iao,Fang-ch’iao,Pan-ch'iao,Pan-ch’iao,San-kuang,San-kuang-li,ban qiao,板橋</t>
  </si>
  <si>
    <t>TPQ</t>
  </si>
  <si>
    <t>Dar es Salaam</t>
  </si>
  <si>
    <t>Dar es Salaam,Dar es Salam,Dar es Salamas,Dar es Salám,Dar es-Salaam,Dar-ehs-Salam,Dar-es-Salaam,Daresalamo,Daressalam,Dār es Salām,Ntontoma,da lei si sa la mu,daleueseusallam,dar alslam,daruesusaramu,Ντοντόμα,Дар ес Салам,Дар-ес-Салаам,Дар-эс-Салам,דאר א-סלאם,دار السلام,ダルエスサラーム,达累斯萨拉姆,다르에스살람</t>
  </si>
  <si>
    <t>Africa/Dar_es_Salaam</t>
  </si>
  <si>
    <t>Mwanza</t>
  </si>
  <si>
    <t>MWZ,Muansa,Muanza,Muvanzo,Mvanza,Mwamza,Mwansa,Mwanza,Мванза</t>
  </si>
  <si>
    <t>Zanzibar</t>
  </si>
  <si>
    <t>Unguja,ZNZ,Zanzibar,Zanzibar City,Занзибар</t>
  </si>
  <si>
    <t>Arusha</t>
  </si>
  <si>
    <t>ARK,Aruscha,Arusha,Aruso,Aruŝo,a lu sha,arusha,arwsha,Аруша,آروشا,アルーシャ,阿鲁沙</t>
  </si>
  <si>
    <t>Mbeya</t>
  </si>
  <si>
    <t>MBI,Mbee,Mbeya,Мбее</t>
  </si>
  <si>
    <t>Kiev</t>
  </si>
  <si>
    <t>Chijv,Chiovia,IEV,Kaenugardur,Kiebo,Kieu,Kiev,Kievo,Kiew,Kiiev,Kiiv,Kijev,Kijeva,Kijevas,Kijow,Kijv,Kijów,Kiova,Kyiiv,Kyiv,Kyjev,Kænugarður,Kíev,ji fu,kheiyf,kiefu,kiva,kiyebha,kiyepeu,kyf,kyiva,kyyf,qyyb,Κίεβο,Киев,Київ,Кијев,Кыѥвъ,Кіеў,Կիև,קייב,קיעװ,كييف,کیف,कीव,क्यीव,কিয়েভ,เคียฟ,კიევი,ኪየቭ,キエフ,基輔,키예프</t>
  </si>
  <si>
    <t>Europe/Kiev</t>
  </si>
  <si>
    <t>Kharkiv</t>
  </si>
  <si>
    <t>Carcovia,Carcóvia,Charcovia,Charkiv,Charkiw,Charkov,Charkovas,Charkow,Charków,HRK,Harkiv,Harkiva,Harkivo,Harkov,Harkova,Jarkov,KHAR'KOV,Khar'kov,Kharkiv,Kharkov,Khar’kov,ha er ke fu,haleukiu,harikofu,hrqwb,kharkwf,Ĥarkivo,Ĥarkov,ХАРЬКОВ,Харков,Харків,Харьков,חרקוב,خاركوف,ხარკოვი,ハリコフ,哈爾科夫,하르키우</t>
  </si>
  <si>
    <t>Europe/Zaporozhye</t>
  </si>
  <si>
    <t>Dnipropetrovsk</t>
  </si>
  <si>
    <t>DNK,Dnepropetrovsk,Dnepropetrovska,Dnepropetrowsk,Dnetropetrovsk,Dniepropetrovsk,Dnipropetrovs'k,Dnjepropetrowsk,Dņepropetrovska,Ekaterinoslav,Ekaṭerinoslav,Iekaterinoslav,Katerynoslav,Yekaterinoslav,Днепропетровск,Дніпропетровськ,Екатеринослав</t>
  </si>
  <si>
    <t>Donets’k</t>
  </si>
  <si>
    <t>Donec'k,Doneck,Donets'k,Donetsk,Donets’k,Hughesovka,Jusowka,Juzovka,Stalin,Staline,Stalino,Uzivka,Yuzovka,Yuzovo,Донецк,Донецьк,Сталино,Сталіне,Сталіно,Юзовка,Юзівка</t>
  </si>
  <si>
    <t>Odessa</t>
  </si>
  <si>
    <t>Adehsa,ODS,Odesa,Odeso,Odessa,Odessos,Odessus,Oděsa,ao de sa,odesa,odessa,Οδησσός,Адэса,Одеса,Одесса,Օդեսա,אודסה,ოდესა,オデッサ,敖德薩,오데사</t>
  </si>
  <si>
    <t>Europe/Simferopol</t>
  </si>
  <si>
    <t>Kampala</t>
  </si>
  <si>
    <t>Campala,KLA,Kampala,Kampalo,kampala,kampalla,kan pa la,kanpara,kmbala,qmplh,Καμπάλα,Кампала,Կամպալա,קמפלה,كمبالا,کامپالا,कम्पाला,ካምፓላ,カンパラ,坎帕拉,캄팔라</t>
  </si>
  <si>
    <t>Africa/Kampala</t>
  </si>
  <si>
    <t>Gulu</t>
  </si>
  <si>
    <t>Gul,Gulu,ULU,Гул</t>
  </si>
  <si>
    <t>N</t>
  </si>
  <si>
    <t>Lira</t>
  </si>
  <si>
    <t>Mbarara</t>
  </si>
  <si>
    <t>MBQ,Mbarara</t>
  </si>
  <si>
    <t>W</t>
  </si>
  <si>
    <t>Jinja</t>
  </si>
  <si>
    <t>JIN,Jinga,Jinja</t>
  </si>
  <si>
    <t>E</t>
  </si>
  <si>
    <t>New York City</t>
  </si>
  <si>
    <t>Bandaraya New York,Big Apple,Cathair Nua Eabhraic,Eabhraig Nuadh,Efrog Newydd,Evrek Nowydh,Lungsod ng New York,Manhattan,N'ju-Jork,NYC,Nea Yorke,Nei Yarrick Schtadt,New York,New York City,New York Stad,New York borg,New York kenti,New York-borg,Niujorkas,Nju Jork,Njujork,Nouvieau York,Nov-Jorko,Nova Iorque,Nova York,Nova-York,Novjorko,Nowy Jork,Nua-Eabhrac,Nueba York,Nueva York,Nujorka,Nyja Jorvik,Nòva York,Nýja Jórvík,Thanh pho New York,The City of New York,Thành phố New York,Urbs Novum Eboracum,York Berri,ni'u iyarka,niu yue shi,niyuyark,nkhr niwyxrk,nyuyog,nyuyog si,nyuyoku,nyw ywrq,nywywrk,Ņujorka,Νέα Υόρκη,Њу Јорк,Њујорк,Нью-Ёрк,Нью-Йорк,Ню Йорк,ניו יארק,ניו יורק,ניו־יאָרק,نيويورك,نيۇيورك شەھەر,نیویارک شہر,نیویورک,নিউ ইয়র্ক,நியூயார்க்,นครนิวยอร์ก,ნიუ-იორკი,ニューヨーク,紐約市,纽约市,뉴욕,뉴욕 시</t>
  </si>
  <si>
    <t>NY</t>
  </si>
  <si>
    <t>America/New_York</t>
  </si>
  <si>
    <t>Angelopolis,El Pueblo de Nuestra Senora de los Angeles de Porciuncula,El Pueblo de Nuestra Señora de los Ángeles de Porciúncula,L.A.,LA,LAX,Los Andzelas,Los Andzeles,Los Andzhelis,Los Andželas,Los Angeles,Los Antzeles,Los Anxhelos,Los Anxhelosi,Los Anzeles,Los Ángeles,Los-Andzhehles,Los-Andzheles,Los-Angeleso,Los-Anĝeleso,Losandzelosa,Losandželosa,Lungsod ng Los Angeles,Os Anxeles - Los Angeles,Os Ánxeles - Los Angeles,las encalas,los-anjelesi,loseuaenjelleseu,ls anjls,luo shan ji,lws anjls,rosanzerusu,Λος Άντζελες,Лос Анджелис,Лос Анђелес,Лос Анџелес,Лос Анҷелес,Лос Анӂелес,Лос-Анджелес,Лос-Анджэлес,לוס אנג'לס,لس آنجلس,لس‌آنجلس,لوس آنجلس,لوس أنجلس,لوس ئانجېلېس,لوس ئانجەلەس,லாஸ் ஏஞ்சலஸ்,ลอสแองเจลีส,ლოს-ანჯელესი,ロサンゼルス,洛杉磯,로스앤젤레스</t>
  </si>
  <si>
    <t>America/Los_Angeles</t>
  </si>
  <si>
    <t>CHI,Chicago,Chicagu,Chikago,Cikaga,Cikago,Cikaqo,Gorad Chykaga,Kikako,Sicagum,Sikago,Tsikago,Windy City,chikhako,cikago,cikako,shikago,shkagw,shykaghw,shykagw,shykajw,shyqgw,sikago,sikkagea,syqgw,zhi jia ge,Çikaqo,Ĉikago,Čikaga,Čikāga,Şikago,Σικάγο,Горад Чыкага,Чикаго,Чикаґо,Չիկագո,שיקאגא,שיקגו,شيكاجو,شيكاغو,شکاگو,شیکاگو,ܫܝܩܓܘ,शिकागो,শিকাগো,சிகாகோ,చికాగో,ഷിക്കാഗോ,ชิคาโก,ჩიკაგო,ᓰᖄᑯ/siiqaaku,Ṣìkágò,シカゴ,芝加哥,시카고</t>
  </si>
  <si>
    <t>America/Chicago</t>
  </si>
  <si>
    <t>Brooklyn</t>
  </si>
  <si>
    <t>Borough of Brooklyn,Broklino,Brooklyn,Brucclinu,Bruklin,Bruklina,Bruklinas,Comitatus Bruclinum,Kings County,beulukeullin,bru klin,brukalina,brwklyn,brwqlyn,bu lu ke lin qu,burukkurin qu,kinsa ka'unti,Бруклин,Бруклін,ברוקלין,بروكلين,بروکلین,ब्रुकलीन,ब्रूकलिन,কিংস কাউন্টি,ব্রুকলিন,บรุกลิน,ბრუკლინი,ブルックリン区,布鲁克林区,브루클린</t>
  </si>
  <si>
    <t>Chiouston,HOU,Houston,Hustonia,Kh'juston,Khjust"n,hiws tan,hyustana,hyusuton,xiu si dun,ywstwn,Χιούστον,Хьюстон,Хюстън,יוסטון,ھيۇستون,ह्युस्टन,ฮิวสตัน,ヒューストン,休斯敦</t>
  </si>
  <si>
    <t>TX</t>
  </si>
  <si>
    <t>Ciudad de Montevideo,MVD,Montebideo,Montevidejas,Montevideo,Montevideu,Montevidéu,Montevidėjas,Muntivideu,Muntividèu,meng de wei de ya,meng te wei duo,montebide-o,montebideo,mwntyfydyw,mxn te wi de xo,Μοντεβιδέο,Монтевидео,מונטווידיאו,مونته‌ویدئ,مونته‌ویدئو,مونتيفيديو,มอนเตวิเดโอ,მონტევიდეო,ሞንቴቪዴዎ,モンテビデオ,蒙得维的亚,蒙特維多,몬테비데오</t>
  </si>
  <si>
    <t>America/Montevideo</t>
  </si>
  <si>
    <t>Salto</t>
  </si>
  <si>
    <t>Ciudad del Salto,STY,Sal'to,Salta,Salto,Сальто</t>
  </si>
  <si>
    <t>Paysandú</t>
  </si>
  <si>
    <t>Paysandu</t>
  </si>
  <si>
    <t>Ciudad de Paysandu,Ciudad de Paysandú,Pajsandu,Paysandu,Paysandú,Пайсанду</t>
  </si>
  <si>
    <t>Las Piedras</t>
  </si>
  <si>
    <t>Las Piedras,Las-P'edras,Piedras,San Isidrio,Villa de las Piedras,Лас-Пьедрас</t>
  </si>
  <si>
    <t>Rivera</t>
  </si>
  <si>
    <t>RVY,Rivera,Villa de Rivera,li wei la,Ривера,里韦拉</t>
  </si>
  <si>
    <t>Tashkent</t>
  </si>
  <si>
    <t>TAS,Ta.kent,Tachkent,Taschkent,Tashken,Tashkend,Tashkent,Tasjkent,Taskende,Taskent,Taskentas,Taskento,Taszkent,Taŝkento,Taşkent,Taškent,Taškentas,Toshkand,Toshkent,Toshkent shahri,ta shen gan,tashknd,tashukento,tasyukenteu,thach khen t,tshqnd,tsqnt,Τασκένδη,Ташкен,Ташкент,Тошканд,טשקנט,تاشكەنت,تاشکند,طشقند,ทาชเคนต์,ტაშკენტი,ታሽኬንት,タシュケント,塔什干,타슈켄트</t>
  </si>
  <si>
    <t>Asia/Tashkent</t>
  </si>
  <si>
    <t>Namangan</t>
  </si>
  <si>
    <t>NMA,Namangan,Наманган</t>
  </si>
  <si>
    <t>Samarqand</t>
  </si>
  <si>
    <t>Samarcanda,Samarcande,Samarkand,Samarkanda,Samarkandas,Samarkando,Samarqand,Semerkand,sa ma er han,samaleukanteu,samarukando,smrqnd,Самарканд,סמרקנד,سمرقند,سەمەرقەند,サマルカンド,撒馬爾罕,撒马尔罕,사마르칸트</t>
  </si>
  <si>
    <t>Asia/Samarkand</t>
  </si>
  <si>
    <t>Andijon</t>
  </si>
  <si>
    <t>Andican,Andidzhan,Andijan,Andijon,Andiján,Andisjan,Andizan,Andizhan,Andizhan - Andijon,Andizjan,Andiżan,Andižan,an ji yan,andijan,ztnjan,Андижан,ظةنجان,アンディジャン,安集延,안디잔</t>
  </si>
  <si>
    <t>Buxoro</t>
  </si>
  <si>
    <t>Alt-Buchara,Bokhara,Boukhara,Bucara,Buchara,Buhara,Bujara,Bukhara,Bukharà,Bukhoro,Buxoro,Staraya Bukhara,bkhara,bkhary,bu ha la,buhala,buhara,bukhara,bwkrh,Бухара,Бухоро,בוכרה,بخارا,بخارى,बुखारा,ბუხარა,ブハラ,布哈拉,부하라</t>
  </si>
  <si>
    <t>Citta del Vaticano,Città del Vaticano,Ciudad del Vaticano,Vatican,Vaticano,Vatikan,Vatikanstaden,Ватикан</t>
  </si>
  <si>
    <t>Europe/Vatican</t>
  </si>
  <si>
    <t>Kingstown</t>
  </si>
  <si>
    <t>Kin'nkstaoun,Kingstaun,Kingstaunas,Kingstown,kingseutaun,kingusutaun,kynghstawn,Κινγκστάουν,Кингстаун,קינגסטאון,كينغستاون,ኪንግስታውን,キングスタウン,킹스타운</t>
  </si>
  <si>
    <t>America/St_Vincent</t>
  </si>
  <si>
    <t>Kingstown Park</t>
  </si>
  <si>
    <t>Byera Village</t>
  </si>
  <si>
    <t>Biabou</t>
  </si>
  <si>
    <t>Baiabu,Biabou</t>
  </si>
  <si>
    <t>CCS,Caracae,Caracas,Caraques,Gorad Karakas,Karakas,Karakasa,Karakasas,Karakaso,ka la ka si,kalakaseu,karakas,karakasa,karakasu,kharakas,krakas,kraks,Καράκας,Горад Каракас,Каракас,Կարակաս,קאראקאס,קראקס,كراكاس,کاراکاس,کراکس,काराकास,কারাকাস,કારાકાસ,ಕರಾಕಸ್,คารากัส,ཁ་ར་ཁ་སི,კარაკასი,ካራካስ,カラカス,卡拉卡斯,카라카스</t>
  </si>
  <si>
    <t>America/Caracas</t>
  </si>
  <si>
    <t>Maracaibo</t>
  </si>
  <si>
    <t>MAR,Maracaibo,Marakaibo,Marakajbo,marakaibo,Маракаибо,マラカイボ</t>
  </si>
  <si>
    <t>Maracay</t>
  </si>
  <si>
    <t>MYC</t>
  </si>
  <si>
    <t>Balenzia,Valencia,Valencio,Valensija,Valência,ba lun xi ya,barenshia,Валенсия,バレンシア,巴伦西亚</t>
  </si>
  <si>
    <t>Barquisimeto</t>
  </si>
  <si>
    <t>BRM,Barkisimeto,Barquisimeto,Barquisimito,Баркисимето</t>
  </si>
  <si>
    <t>Road Town</t>
  </si>
  <si>
    <t>Road Town,rodotaun,רואוד טאון,ロードタウン</t>
  </si>
  <si>
    <t>America/Tortola</t>
  </si>
  <si>
    <t>Charlotte Amalie</t>
  </si>
  <si>
    <t>Charlotte Amalie,Sharlota Amalija,Шарлота Амалия,Шарлота Амалија,שארלוט אמאלי,シャーロット・アマリー</t>
  </si>
  <si>
    <t>America/St_Thomas</t>
  </si>
  <si>
    <t>Cruz Bay</t>
  </si>
  <si>
    <t>Thành phố Hồ Chí Minh</t>
  </si>
  <si>
    <t>Thanh pho Ho Chi Minh</t>
  </si>
  <si>
    <t>Cathair Ho Chi Minh,Cidade de Ho Chi Minh,Ciudad Ho Chi Minh,HCMC,HCMV,Ho Chi Minh,Ho Chi Minh City,Ho Chi Minh Ville,Ho Chi Minh borg,Ho Chi Minh-byen,Ho Chi Minhin kaupunki,Ho Chi Minhstad,Ho Si Minh-varos,Ho Si Minh-város,Ho-Chi-Minh-Stadt,Ho-Chi-Minh-Ville,Ho-Ci-Min-Urbo,Ho-Ĉi-Min-Urbo,Hociminovo Mesto,Hosimina,Hosiminh,Hočiminovo Mesto,Hošimina,Hošiminh,Hô Chi Minh Ville,Hô-Chi-Minh-Ville,Kho Shi Min,Khoshimin,Kota Ho Chi Minh,Sai Gon,Saigon,Saïgon,Sài Gòn,TPHCM,Thanh pho Ho Chi Minh,Thành phố Hồ Chí Minh,hochimin,hochimin shi,hojjimin si,hu zhi ming shi,hw z'y myn syty,mdynt hwshy mnh,saigon,saygwn,Хо Ши Мин,Хошимин,הו צ'י מין סיטי,سايگون,مدينة هوشي منه,サイゴン,ホーチミン,ホーチミン市,胡志明市,호찌민 시</t>
  </si>
  <si>
    <t>Asia/Ho_Chi_Minh</t>
  </si>
  <si>
    <t>Hà Nội</t>
  </si>
  <si>
    <t>Ha Noi</t>
  </si>
  <si>
    <t>Anoi,Ha Noi,Hanoi,Hanoj,Hanojus,Hanoï,Hanói,Hà Nội,Keicho,Khanoj,hanoi,hanwy,hanxy,he nei,Ανόι,Ханой,האנוי,هانوي,هانوی,ฮานอย,ሀኖይ,ハノイ,河內,하노이</t>
  </si>
  <si>
    <t>Turan</t>
  </si>
  <si>
    <t>Da Nang,Danang,Tourane,Turan,danan,xian gang,Ðà Nẵng,Đà Nẵng,Да Нанг,ダナン,岘港,峴港</t>
  </si>
  <si>
    <t>Haiphong</t>
  </si>
  <si>
    <t>HPH,Hai Phong,Haiphong,Hajfong,Hải Phòng,Khajfon,hai fang shi,haifon,hayfwngh,hi fxng,Хайфон,هايفونغ,ไฮฟอง,ハイフォン,海防市</t>
  </si>
  <si>
    <t>Biên Hòa</t>
  </si>
  <si>
    <t>Bien Hoa</t>
  </si>
  <si>
    <t>Bia Hoa,Bien Hoa,Biên Hòa</t>
  </si>
  <si>
    <t>Port-Vila</t>
  </si>
  <si>
    <t>Bila,Fila,Port Fila,Port Vila,Port-Vila,Vila,poteubilla,potobira,pwrt wylh,wei la gang,Βίλα,Порт Вила,Порт-Вила,פורט וילה,ፖርት ቪላ,ポートビラ,維拉港,포트빌라</t>
  </si>
  <si>
    <t>Pacific/Efate</t>
  </si>
  <si>
    <t>Luganville</t>
  </si>
  <si>
    <t>Louganville,Luganville,Luganville Bay,Santo</t>
  </si>
  <si>
    <t>Norsup</t>
  </si>
  <si>
    <t>NUS,Norsoup,Norsup</t>
  </si>
  <si>
    <t>Port-Olry</t>
  </si>
  <si>
    <t>Isangel</t>
  </si>
  <si>
    <t>Isangel,Исангел</t>
  </si>
  <si>
    <t>Mata-Utu</t>
  </si>
  <si>
    <t>Mata'utu,Matāʻutu</t>
  </si>
  <si>
    <t>Pacific/Wallis</t>
  </si>
  <si>
    <t>Apia</t>
  </si>
  <si>
    <t>APW,Apia,΄Aπια,Апиа</t>
  </si>
  <si>
    <t>Pacific/Apia</t>
  </si>
  <si>
    <t>Vaitele</t>
  </si>
  <si>
    <t>Vaitele,Vaitele Plantation</t>
  </si>
  <si>
    <t>Faleula</t>
  </si>
  <si>
    <t>Faleula,Falula</t>
  </si>
  <si>
    <t>Siusega</t>
  </si>
  <si>
    <t>Malie</t>
  </si>
  <si>
    <t>Pristina</t>
  </si>
  <si>
    <t>Prishhina,Prishtina,Prishtine,Prishtinë,Prisjtina,Pristina,Prisztina,Priština,pu li shi ti na,purishutina,Приштина,Прищина,プリシュティナ,普里士提納</t>
  </si>
  <si>
    <t>XK</t>
  </si>
  <si>
    <t>Prizren</t>
  </si>
  <si>
    <t>Perzeren,Perzerin,Prizren,Prizrena,Prizrenas,Prizreni,Përzeren,bryzrn,Призрен,بريزرن</t>
  </si>
  <si>
    <t>Mitrovicë</t>
  </si>
  <si>
    <t>Mitrovice</t>
  </si>
  <si>
    <t>Kosovska Mitrovica,Mitrovica,Mitrovice,Mitrovicë,Косовска Митровица</t>
  </si>
  <si>
    <t>Pejë</t>
  </si>
  <si>
    <t>Peje</t>
  </si>
  <si>
    <t>Ipek,Pec,Pecas,Pech,Pegia,Peja,Peje,Pejë,Peć,Pečas,Picaria,Πέγια,Печ,Пећ</t>
  </si>
  <si>
    <t>Suva Reka</t>
  </si>
  <si>
    <t>Lumthate,Lumthatë,Suha Reka,Suhareka,Suhareke,Suharekë,Suharjeka,Sukareke,Sukarekë,Suva Reka,Suva Reki,Theranda,Thëranda,Сува Река</t>
  </si>
  <si>
    <t>Sanaa</t>
  </si>
  <si>
    <t>San"o,San'a,San'a',San'ah,San`a',Sana,Sana'a,Sanaa,Sanaà,Sanaá,Saná,San’ah,sa na,sana,sanua,Şan‘ā',Şan‘ā’,Σάνα,Сана,Санъо,צנעא,صنعاء,ሳና,サヌア,萨那,사나</t>
  </si>
  <si>
    <t>Asia/Aden</t>
  </si>
  <si>
    <t>Al Ḩudaydah</t>
  </si>
  <si>
    <t>Al Hudaydah</t>
  </si>
  <si>
    <t>Al Hudaydah,Al Ḩudaydah,El-Hodeidah,El-Ḥodeidah,Hodaidah,Hodeida,Hudaida,Hudaydah,alhdydt,hdydh,الحديدة,حدیده,Ḩudaydah</t>
  </si>
  <si>
    <t>Ta‘izz</t>
  </si>
  <si>
    <t>Ta`izz</t>
  </si>
  <si>
    <t>Ta'izz,Ta`izz,Taiz,Taizz,Ta‘izz,Таиз,تعز</t>
  </si>
  <si>
    <t>Aden</t>
  </si>
  <si>
    <t>ADE,Adem,Aden,Adeno,Adén,Adén - عدن,`Adan,aden,ya ding,Áden,Аден,עדן,عدن,‘Adan,アデン,亚丁,아덴</t>
  </si>
  <si>
    <t>Al Mukallā</t>
  </si>
  <si>
    <t>Al Mukalla</t>
  </si>
  <si>
    <t>Al Mukalla,Al Mukallā,Al'-Mukalla,Al-Mukalla,Mukalla,almkla,Аль-Мукалла,المكلا</t>
  </si>
  <si>
    <t>Mamoudzou</t>
  </si>
  <si>
    <t>Mambutzou,Mamoudzou,Mamoutzou,Mamudzu,Mamutzu,Мамудзу</t>
  </si>
  <si>
    <t>Indian/Mayotte</t>
  </si>
  <si>
    <t>Koungou</t>
  </si>
  <si>
    <t>Kongo,Koungou</t>
  </si>
  <si>
    <t>Sada</t>
  </si>
  <si>
    <t>Bandraboua</t>
  </si>
  <si>
    <t>Bandraboua,M'Gombani</t>
  </si>
  <si>
    <t>Mtsamboro</t>
  </si>
  <si>
    <t>M'Zamboro,Mtsamboro,M’Zamboro</t>
  </si>
  <si>
    <t>CPT,Cape Town,Cidade do Cabo,Cidade do Cabo - Cape Town,Citta del Capo,Città del Capo,Ciuda del Cabu,Ciudad del Cabo,Ciudá del Cabu,Ciutat del Cap,El Cabo,Fokvaros,Fokváros,Hoefdaborg,Höfðaborg,IKapa,Kaapstad,Kaburbo,Kapkaupunki,Kaplinn,Kapske Mesto,Kapské Mesto,Kapské Město,Kapstad,Kapstaden,Kapstadt,Kapsztad,Keiptauna,Keiptaunas,Kejptaun,Le Cap,Lo Cap,Lurmutur Hiria,Lé Cap,Tref y Penrhyn,iKapa,kai pu dun,keipeutaun,keputaun,kyb tawn,Кейптаун,Кејптаун,קייפטאון,كاپېتوۋن,كيب تاون,ケープタウン,開普敦,케이프타운</t>
  </si>
  <si>
    <t>Durban</t>
  </si>
  <si>
    <t>DUR,Durban,Durbanas,IThekwini,Port Natal,daban,de ban,Дурбан,ڈربن,ダーバン,德班</t>
  </si>
  <si>
    <t>EGoli,IGoli,JNB,Jo'anna,Joanesburgo,Joburg,Johanesburgas,Johanesburgo,Johannesarborg,Johannesbourg,Johannesburg,Johannesburgo,Jokhanesburg,Jokhanezburg,Jokhannesburg,J·ohanesbôrg,Jóhannesarborg,jwhansbrgh,yohaneseubeogeu,yohanesuburugu,yue han nei si bao,ywhnsbwrg,zhwhansbwrg,Јоханезбург,Јоханесбург,Йоханесбург,Йоханнесбург,יוהנסבורג,جوهانسبرغ,يوھاننېسبۇرگ,ژوهانسبورگ,ヨハネスブルグ,约翰内斯堡,요하네스버그</t>
  </si>
  <si>
    <t>Soweto</t>
  </si>
  <si>
    <t>Mpanzaville,Souehto,Sovetas,Soweto,swwtw,Соуэто,סווטו</t>
  </si>
  <si>
    <t>Cvaneo,PRY,Pretoria,Pretoria/Pole tou Akroteriou,Pretorija,Pretòria,Pretória,Pta,Tshwane,brytwrya,peulitolia,phri thx reiy,prtwryh,puretoria,Ĉvaneo,Πρετόρια/Πόλη του Ακρωτηρίου,Претория,Преторија,פרטוריה,بريتوريا,پرېتورىيە,พริทอเรีย,ፕሪቶሪያ,プレトリア,프리토리아</t>
  </si>
  <si>
    <t>Lusaka</t>
  </si>
  <si>
    <t>LUN,Lousaka,Lusaka,Lusako,Lúsaka,lu sha ka,lusaka,lwsaka,lwsqh,rusaka,Λουσάκα,Лусака,לוסקה,لوساکا,ሉሳካ,ルサカ,路沙卡,루사카</t>
  </si>
  <si>
    <t>Africa/Lusaka</t>
  </si>
  <si>
    <t>Kitwe</t>
  </si>
  <si>
    <t>KIW,Kitve,Kitwe,Kitwe Nkana,Nkana-Kitwe,kitou~e,Китве,キトウェ</t>
  </si>
  <si>
    <t>Ndola</t>
  </si>
  <si>
    <t>NLA,Ndola,Ндола</t>
  </si>
  <si>
    <t>Kabwe</t>
  </si>
  <si>
    <t>Broken Hill,Kabve,Kabwe,QKE,Кабве</t>
  </si>
  <si>
    <t>Chingola</t>
  </si>
  <si>
    <t>CGJ,Chingola,Чингола</t>
  </si>
  <si>
    <t>Harare</t>
  </si>
  <si>
    <t>Charare,HRE,Harare,Kharare,Salisbury,Χαράρε,Хараре</t>
  </si>
  <si>
    <t>Africa/Harare</t>
  </si>
  <si>
    <t>Bulawayo</t>
  </si>
  <si>
    <t>BUQ,Bulavajo,Bulawayo,Булавайо,Булавајо</t>
  </si>
  <si>
    <t>Chitungwiza</t>
  </si>
  <si>
    <t>Mutare</t>
  </si>
  <si>
    <t>Mutare,Nyautare,Umtali,Мутаре</t>
  </si>
  <si>
    <t>Gweru</t>
  </si>
  <si>
    <t>GWE,Gveru,Gwelo,Gweru,Гверу</t>
  </si>
  <si>
    <t>timeindex</t>
  </si>
  <si>
    <t>date</t>
  </si>
  <si>
    <t>time</t>
  </si>
  <si>
    <t>"05-03-2012"</t>
  </si>
  <si>
    <t>"16:04:03"</t>
  </si>
  <si>
    <t>"6:36:06"</t>
  </si>
  <si>
    <t>"8:38:03"</t>
  </si>
  <si>
    <t>"11:33:00"</t>
  </si>
  <si>
    <t>"05-02-2012"</t>
  </si>
  <si>
    <t>"14:51:40"</t>
  </si>
  <si>
    <t>"19:15:20"</t>
  </si>
  <si>
    <t>"19:43:54"</t>
  </si>
  <si>
    <t>"13:35:34"</t>
  </si>
  <si>
    <t>"05-01-2012"</t>
  </si>
  <si>
    <t>"0:34:46"</t>
  </si>
  <si>
    <t>"0:38:58"</t>
  </si>
  <si>
    <t>"14:17:16"</t>
  </si>
  <si>
    <t>"12:38:38"</t>
  </si>
  <si>
    <t>"9:36:45"</t>
  </si>
  <si>
    <t>"10:59:04"</t>
  </si>
  <si>
    <t>"13:46:14"</t>
  </si>
  <si>
    <t>"15:44:13"</t>
  </si>
  <si>
    <t>"15:46:56"</t>
  </si>
  <si>
    <t>"16:27:50"</t>
  </si>
  <si>
    <t>"04-30-2012"</t>
  </si>
  <si>
    <t>"7:47:11"</t>
  </si>
  <si>
    <t>"14:26:57"</t>
  </si>
  <si>
    <t>"15:16:31"</t>
  </si>
  <si>
    <t>"04-29-2012"</t>
  </si>
  <si>
    <t>"14:28:28"</t>
  </si>
  <si>
    <t>"21:56:08"</t>
  </si>
  <si>
    <t>"04-28-2012"</t>
  </si>
  <si>
    <t>"0:27:29"</t>
  </si>
  <si>
    <t>"11:31:29"</t>
  </si>
  <si>
    <t>"12:53:04"</t>
  </si>
  <si>
    <t>"20:51:36"</t>
  </si>
  <si>
    <t>"04-27-2012"</t>
  </si>
  <si>
    <t>"4:27:24"</t>
  </si>
  <si>
    <t>"4:27:35"</t>
  </si>
  <si>
    <t>"7:23:44"</t>
  </si>
  <si>
    <t>"14:41:41"</t>
  </si>
  <si>
    <t>"15:52:45"</t>
  </si>
  <si>
    <t>"18:59:49"</t>
  </si>
  <si>
    <t>"19:29:07"</t>
  </si>
  <si>
    <t>"20:17:38"</t>
  </si>
  <si>
    <t>"20:32:55"</t>
  </si>
  <si>
    <t>"17:51:51"</t>
  </si>
  <si>
    <t>"04-26-2012"</t>
  </si>
  <si>
    <t>"18:22:22"</t>
  </si>
  <si>
    <t>"16:22:49"</t>
  </si>
  <si>
    <t>"18:37:21"</t>
  </si>
  <si>
    <t>"22:13:39"</t>
  </si>
  <si>
    <t>"04-25-2012"</t>
  </si>
  <si>
    <t>"12:46:46"</t>
  </si>
  <si>
    <t>"6:34:12"</t>
  </si>
  <si>
    <t>"6:56:09"</t>
  </si>
  <si>
    <t>"7:52:21"</t>
  </si>
  <si>
    <t>"11:22:40"</t>
  </si>
  <si>
    <t>"11:33:15"</t>
  </si>
  <si>
    <t>"13:19:18"</t>
  </si>
  <si>
    <t>"16:36:05"</t>
  </si>
  <si>
    <t>"18:57:49"</t>
  </si>
  <si>
    <t>"19:22:53"</t>
  </si>
  <si>
    <t>"19:25:39"</t>
  </si>
  <si>
    <t>"19:29:34"</t>
  </si>
  <si>
    <t>"23:44:12"</t>
  </si>
  <si>
    <t>"04-24-2012"</t>
  </si>
  <si>
    <t>"0:44:25"</t>
  </si>
  <si>
    <t>"21:35:34"</t>
  </si>
  <si>
    <t>"9:49:50"</t>
  </si>
  <si>
    <t>"9:59:45"</t>
  </si>
  <si>
    <t>"10:26:09"</t>
  </si>
  <si>
    <t>"10:46:13"</t>
  </si>
  <si>
    <t>"11:16:32"</t>
  </si>
  <si>
    <t>"11:33:42"</t>
  </si>
  <si>
    <t>"15:44:44"</t>
  </si>
  <si>
    <t>"18:30:29"</t>
  </si>
  <si>
    <t>"22:56:02"</t>
  </si>
  <si>
    <t>"04-23-2012"</t>
  </si>
  <si>
    <t>"6:36:29"</t>
  </si>
  <si>
    <t>"12:58:23"</t>
  </si>
  <si>
    <t>"11:09:09"</t>
  </si>
  <si>
    <t>"12:36:36"</t>
  </si>
  <si>
    <t>"22:06:05"</t>
  </si>
  <si>
    <t>"14:13:22"</t>
  </si>
  <si>
    <t>"14:23:55"</t>
  </si>
  <si>
    <t>"14:42:07"</t>
  </si>
  <si>
    <t>"17:16:17"</t>
  </si>
  <si>
    <t>"17:56:59"</t>
  </si>
  <si>
    <t>"17:59:32"</t>
  </si>
  <si>
    <t>"20:32:18"</t>
  </si>
  <si>
    <t>"20:48:04"</t>
  </si>
  <si>
    <t>"16:28:28"</t>
  </si>
  <si>
    <t>"22:55:40"</t>
  </si>
  <si>
    <t>"04-22-2012"</t>
  </si>
  <si>
    <t>"4:34:40"</t>
  </si>
  <si>
    <t>"7:37:43"</t>
  </si>
  <si>
    <t>"10:59:15"</t>
  </si>
  <si>
    <t>"14:27:29"</t>
  </si>
  <si>
    <t>"18:54:43"</t>
  </si>
  <si>
    <t>"04-21-2012"</t>
  </si>
  <si>
    <t>"21:07:07"</t>
  </si>
  <si>
    <t>"9:37:05"</t>
  </si>
  <si>
    <t>"18:56:48"</t>
  </si>
  <si>
    <t>"19:50:34"</t>
  </si>
  <si>
    <t>"04-20-2012"</t>
  </si>
  <si>
    <t>"14:16:16"</t>
  </si>
  <si>
    <t>"14:14:13"</t>
  </si>
  <si>
    <t>"11:14:00"</t>
  </si>
  <si>
    <t>"14:43:05"</t>
  </si>
  <si>
    <t>"17:14:14"</t>
  </si>
  <si>
    <t>"14:02:02"</t>
  </si>
  <si>
    <t>"16:19:08"</t>
  </si>
  <si>
    <t>"21:00:00"</t>
  </si>
  <si>
    <t>"23:37:45"</t>
  </si>
  <si>
    <t>"04-19-2012"</t>
  </si>
  <si>
    <t>"10:00:34"</t>
  </si>
  <si>
    <t>"12:16:50"</t>
  </si>
  <si>
    <t>"14:30:43"</t>
  </si>
  <si>
    <t>"14:35:50"</t>
  </si>
  <si>
    <t>"15:43:57"</t>
  </si>
  <si>
    <t>"17:42:15"</t>
  </si>
  <si>
    <t>"21:34:34"</t>
  </si>
  <si>
    <t>"21:34:24"</t>
  </si>
  <si>
    <t>"21:35:07"</t>
  </si>
  <si>
    <t>"23:24:56"</t>
  </si>
  <si>
    <t>"04-18-2012"</t>
  </si>
  <si>
    <t>"9:41:26"</t>
  </si>
  <si>
    <t>"13:07:06"</t>
  </si>
  <si>
    <t>"13:39:09"</t>
  </si>
  <si>
    <t>"13:58:12"</t>
  </si>
  <si>
    <t>"16:47:47"</t>
  </si>
  <si>
    <t>"21:10:09"</t>
  </si>
  <si>
    <t>"19:59:05"</t>
  </si>
  <si>
    <t>"0:34:33"</t>
  </si>
  <si>
    <t>"6:49:07"</t>
  </si>
  <si>
    <t>"04-17-2012"</t>
  </si>
  <si>
    <t>"0:34:40"</t>
  </si>
  <si>
    <t>"23:25:24"</t>
  </si>
  <si>
    <t>"11:21:12"</t>
  </si>
  <si>
    <t>"15:37:42"</t>
  </si>
  <si>
    <t>"23:18:49"</t>
  </si>
  <si>
    <t>"04-16-2012"</t>
  </si>
  <si>
    <t>"10:49:25"</t>
  </si>
  <si>
    <t>"12:44:00"</t>
  </si>
  <si>
    <t>"12:44:06"</t>
  </si>
  <si>
    <t>"13:22:34"</t>
  </si>
  <si>
    <t>"15:16:00"</t>
  </si>
  <si>
    <t>"16:31:05"</t>
  </si>
  <si>
    <t>"19:47:08"</t>
  </si>
  <si>
    <t>"19:48:12"</t>
  </si>
  <si>
    <t>"20:23:22"</t>
  </si>
  <si>
    <t>"20:32:41"</t>
  </si>
  <si>
    <t>"04-15-2012"</t>
  </si>
  <si>
    <t>"7:49:59"</t>
  </si>
  <si>
    <t>"8:41:32"</t>
  </si>
  <si>
    <t>"17:10:10"</t>
  </si>
  <si>
    <t>"9:28:26"</t>
  </si>
  <si>
    <t>"04-14-2012"</t>
  </si>
  <si>
    <t>"4:55:09"</t>
  </si>
  <si>
    <t>"8:19:24"</t>
  </si>
  <si>
    <t>"14:21:26"</t>
  </si>
  <si>
    <t>"14:25:42"</t>
  </si>
  <si>
    <t>"19:24:39"</t>
  </si>
  <si>
    <t>"04-13-2012"</t>
  </si>
  <si>
    <t>"9:24:51"</t>
  </si>
  <si>
    <t>"19:08:08"</t>
  </si>
  <si>
    <t>"11:37:52"</t>
  </si>
  <si>
    <t>"12:56:23"</t>
  </si>
  <si>
    <t>"16:00:09"</t>
  </si>
  <si>
    <t>"16:13:54"</t>
  </si>
  <si>
    <t>"17:47:10"</t>
  </si>
  <si>
    <t>"18:57:51"</t>
  </si>
  <si>
    <t>"13:16:16"</t>
  </si>
  <si>
    <t>"20:29:11"</t>
  </si>
  <si>
    <t>"22:48:29"</t>
  </si>
  <si>
    <t>"04-12-2012"</t>
  </si>
  <si>
    <t>"15:32:31"</t>
  </si>
  <si>
    <t>"8:38:18"</t>
  </si>
  <si>
    <t>"8:53:51"</t>
  </si>
  <si>
    <t>"19:19:18"</t>
  </si>
  <si>
    <t>"16:36:36"</t>
  </si>
  <si>
    <t>"14:30:48"</t>
  </si>
  <si>
    <t>"19:00:24"</t>
  </si>
  <si>
    <t>"19:00:43"</t>
  </si>
  <si>
    <t>"21:40:28"</t>
  </si>
  <si>
    <t>"22:37:15"</t>
  </si>
  <si>
    <t>"04-11-2012"</t>
  </si>
  <si>
    <t>"2:28:32"</t>
  </si>
  <si>
    <t>"4:58:22"</t>
  </si>
  <si>
    <t>"14:54:54"</t>
  </si>
  <si>
    <t>"13:22:45"</t>
  </si>
  <si>
    <t>"13:35:06"</t>
  </si>
  <si>
    <t>"15:36:59"</t>
  </si>
  <si>
    <t>"19:38:45"</t>
  </si>
  <si>
    <t>"04-10-2012"</t>
  </si>
  <si>
    <t>"5:55:15"</t>
  </si>
  <si>
    <t>"6:41:45"</t>
  </si>
  <si>
    <t>"7:29:33"</t>
  </si>
  <si>
    <t>"14:56:35"</t>
  </si>
  <si>
    <t>"16:55:47"</t>
  </si>
  <si>
    <t>"04-09-2012"</t>
  </si>
  <si>
    <t>"2:28:11"</t>
  </si>
  <si>
    <t>"17:12:11"</t>
  </si>
  <si>
    <t>"17:36:36"</t>
  </si>
  <si>
    <t>"4:50:59"</t>
  </si>
  <si>
    <t>"5:35:08"</t>
  </si>
  <si>
    <t>"6:38:24"</t>
  </si>
  <si>
    <t>"11:37:04"</t>
  </si>
  <si>
    <t>"12:14:59"</t>
  </si>
  <si>
    <t>"13:42:27"</t>
  </si>
  <si>
    <t>"17:20:02"</t>
  </si>
  <si>
    <t>"15:43:43"</t>
  </si>
  <si>
    <t>"20:37:36"</t>
  </si>
  <si>
    <t>"14:51:51"</t>
  </si>
  <si>
    <t>"20:23:44"</t>
  </si>
  <si>
    <t>"04-08-2012"</t>
  </si>
  <si>
    <t>"20:14:18"</t>
  </si>
  <si>
    <t>"22:38:41"</t>
  </si>
  <si>
    <t>"04-07-2012"</t>
  </si>
  <si>
    <t>"9:21:21"</t>
  </si>
  <si>
    <t>"20:22:22"</t>
  </si>
  <si>
    <t>"12:34:02"</t>
  </si>
  <si>
    <t>"19:19:27"</t>
  </si>
  <si>
    <t>"19:29:30"</t>
  </si>
  <si>
    <t>"19:49:40"</t>
  </si>
  <si>
    <t>"04-06-2012"</t>
  </si>
  <si>
    <t>"8:21:49"</t>
  </si>
  <si>
    <t>"8:34:53"</t>
  </si>
  <si>
    <t>"8:58:34"</t>
  </si>
  <si>
    <t>"13:34:34"</t>
  </si>
  <si>
    <t>"18:39:38"</t>
  </si>
  <si>
    <t>"12:53:42"</t>
  </si>
  <si>
    <t>"16:24:49"</t>
  </si>
  <si>
    <t>"16:57:21"</t>
  </si>
  <si>
    <t>"21:41:41"</t>
  </si>
  <si>
    <t>"19:24:27"</t>
  </si>
  <si>
    <t>"20:55:29"</t>
  </si>
  <si>
    <t>"04-05-2012"</t>
  </si>
  <si>
    <t>"5:57:15"</t>
  </si>
  <si>
    <t>"6:37:04"</t>
  </si>
  <si>
    <t>"10:23:20"</t>
  </si>
  <si>
    <t>"22:15:14"</t>
  </si>
  <si>
    <t>"11:43:02"</t>
  </si>
  <si>
    <t>"15:07:06"</t>
  </si>
  <si>
    <t>"12:28:02"</t>
  </si>
  <si>
    <t>"12:34:48"</t>
  </si>
  <si>
    <t>"18:07:07"</t>
  </si>
  <si>
    <t>"19:32:31"</t>
  </si>
  <si>
    <t>"15:23:52"</t>
  </si>
  <si>
    <t>"16:15:58"</t>
  </si>
  <si>
    <t>"16:42:29"</t>
  </si>
  <si>
    <t>"17:16:27"</t>
  </si>
  <si>
    <t>"17:20:45"</t>
  </si>
  <si>
    <t>"17:30:37"</t>
  </si>
  <si>
    <t>"15:14:13"</t>
  </si>
  <si>
    <t>"04-04-2012"</t>
  </si>
  <si>
    <t>"5:33:31"</t>
  </si>
  <si>
    <t>"18:23:22"</t>
  </si>
  <si>
    <t>"7:51:57"</t>
  </si>
  <si>
    <t>"12:43:47"</t>
  </si>
  <si>
    <t>"15:55:29"</t>
  </si>
  <si>
    <t>"19:23:56"</t>
  </si>
  <si>
    <t>"04-03-2012"</t>
  </si>
  <si>
    <t>"16:08:08"</t>
  </si>
  <si>
    <t>"7:21:41"</t>
  </si>
  <si>
    <t>"8:43:30"</t>
  </si>
  <si>
    <t>"9:26:59"</t>
  </si>
  <si>
    <t>"20:57:57"</t>
  </si>
  <si>
    <t>"10:38:26"</t>
  </si>
  <si>
    <t>"11:28:17"</t>
  </si>
  <si>
    <t>"11:35:55"</t>
  </si>
  <si>
    <t>"14:18:17"</t>
  </si>
  <si>
    <t>"14:31:00"</t>
  </si>
  <si>
    <t>"15:51:42"</t>
  </si>
  <si>
    <t>"17:24:52"</t>
  </si>
  <si>
    <t>"18:25:02"</t>
  </si>
  <si>
    <t>"04-02-2012"</t>
  </si>
  <si>
    <t>"0:16:55"</t>
  </si>
  <si>
    <t>"1:46:13"</t>
  </si>
  <si>
    <t>"22:30:29"</t>
  </si>
  <si>
    <t>"8:46:22"</t>
  </si>
  <si>
    <t>"8:57:43"</t>
  </si>
  <si>
    <t>"9:39:07"</t>
  </si>
  <si>
    <t>"11:23:12"</t>
  </si>
  <si>
    <t>"12:36:03"</t>
  </si>
  <si>
    <t>"13:13:00"</t>
  </si>
  <si>
    <t>"20:03:03"</t>
  </si>
  <si>
    <t>"14:29:21"</t>
  </si>
  <si>
    <t>"15:56:13"</t>
  </si>
  <si>
    <t>"17:23:39"</t>
  </si>
  <si>
    <t>"18:32:31"</t>
  </si>
  <si>
    <t>"21:16:05"</t>
  </si>
  <si>
    <t>"23:26:02"</t>
  </si>
  <si>
    <t>"04-01-2012"</t>
  </si>
  <si>
    <t>"8:52:28"</t>
  </si>
  <si>
    <t>"14:26:39"</t>
  </si>
  <si>
    <t>"03-31-2012"</t>
  </si>
  <si>
    <t>"9:30:57"</t>
  </si>
  <si>
    <t>"16:55:25"</t>
  </si>
  <si>
    <t>"17:51:37"</t>
  </si>
  <si>
    <t>"03-30-2012"</t>
  </si>
  <si>
    <t>"21:52:52"</t>
  </si>
  <si>
    <t>"12:33:33"</t>
  </si>
  <si>
    <t>"14:45:40"</t>
  </si>
  <si>
    <t>"16:13:35"</t>
  </si>
  <si>
    <t>"17:29:36"</t>
  </si>
  <si>
    <t>"19:00:49"</t>
  </si>
  <si>
    <t>"22:17:21"</t>
  </si>
  <si>
    <t>"03-29-2012"</t>
  </si>
  <si>
    <t>"3:18:46"</t>
  </si>
  <si>
    <t>"7:15:45"</t>
  </si>
  <si>
    <t>"19:20:19"</t>
  </si>
  <si>
    <t>"8:26:17"</t>
  </si>
  <si>
    <t>"12:14:22"</t>
  </si>
  <si>
    <t>"13:33:59"</t>
  </si>
  <si>
    <t>"13:57:35"</t>
  </si>
  <si>
    <t>"14:57:05"</t>
  </si>
  <si>
    <t>"15:35:04"</t>
  </si>
  <si>
    <t>"16:22:27"</t>
  </si>
  <si>
    <t>"16:31:23"</t>
  </si>
  <si>
    <t>"16:56:41"</t>
  </si>
  <si>
    <t>"21:26:41"</t>
  </si>
  <si>
    <t>"22:36:34"</t>
  </si>
  <si>
    <t>"03-28-2012"</t>
  </si>
  <si>
    <t>"16:51:51"</t>
  </si>
  <si>
    <t>"11:44:44"</t>
  </si>
  <si>
    <t>"9:26:58"</t>
  </si>
  <si>
    <t>"10:34:14"</t>
  </si>
  <si>
    <t>"20:35:35"</t>
  </si>
  <si>
    <t>"12:28:59"</t>
  </si>
  <si>
    <t>"12:45:49"</t>
  </si>
  <si>
    <t>"13:29:41"</t>
  </si>
  <si>
    <t>"13:40:37"</t>
  </si>
  <si>
    <t>"17:03:02"</t>
  </si>
  <si>
    <t>"03-27-2012"</t>
  </si>
  <si>
    <t>"7:28:17"</t>
  </si>
  <si>
    <t>"10:36:58"</t>
  </si>
  <si>
    <t>"11:45:27"</t>
  </si>
  <si>
    <t>"14:14:15"</t>
  </si>
  <si>
    <t>"17:53:53"</t>
  </si>
  <si>
    <t>"19:16:04"</t>
  </si>
  <si>
    <t>"19:31:39"</t>
  </si>
  <si>
    <t>"19:57:01"</t>
  </si>
  <si>
    <t>"03-26-2012"</t>
  </si>
  <si>
    <t>"0:03:01"</t>
  </si>
  <si>
    <t>"1:30:56"</t>
  </si>
  <si>
    <t>"4:14:51"</t>
  </si>
  <si>
    <t>"7:24:33"</t>
  </si>
  <si>
    <t>"9:26:52"</t>
  </si>
  <si>
    <t>"11:18:18"</t>
  </si>
  <si>
    <t>"11:50:40"</t>
  </si>
  <si>
    <t>"13:40:59"</t>
  </si>
  <si>
    <t>"11:49:49"</t>
  </si>
  <si>
    <t>"14:14:43"</t>
  </si>
  <si>
    <t>"14:58:59"</t>
  </si>
  <si>
    <t>"23:30:29"</t>
  </si>
  <si>
    <t>"18:40:39"</t>
  </si>
  <si>
    <t>"03-25-2012"</t>
  </si>
  <si>
    <t>"8:53:29"</t>
  </si>
  <si>
    <t>"14:05:05"</t>
  </si>
  <si>
    <t>"15:55:42"</t>
  </si>
  <si>
    <t>"15:57:43"</t>
  </si>
  <si>
    <t>"16:25:17"</t>
  </si>
  <si>
    <t>"16:30:03"</t>
  </si>
  <si>
    <t>"18:43:46"</t>
  </si>
  <si>
    <t>"21:17:27"</t>
  </si>
  <si>
    <t>"22:23:08"</t>
  </si>
  <si>
    <t>"03-24-2012"</t>
  </si>
  <si>
    <t>"0:12:06"</t>
  </si>
  <si>
    <t>"6:50:54"</t>
  </si>
  <si>
    <t>"13:23:26"</t>
  </si>
  <si>
    <t>"19:35:34"</t>
  </si>
  <si>
    <t>"20:51:51"</t>
  </si>
  <si>
    <t>"03-23-2012"</t>
  </si>
  <si>
    <t>"20:23:23"</t>
  </si>
  <si>
    <t>"3:25:01"</t>
  </si>
  <si>
    <t>"7:52:04"</t>
  </si>
  <si>
    <t>"9:17:05"</t>
  </si>
  <si>
    <t>"10:35:41"</t>
  </si>
  <si>
    <t>"11:31:49"</t>
  </si>
  <si>
    <t>"13:14:31"</t>
  </si>
  <si>
    <t>"14:30:22"</t>
  </si>
  <si>
    <t>"16:19:07"</t>
  </si>
  <si>
    <t>"03-22-2012"</t>
  </si>
  <si>
    <t>"2:29:58"</t>
  </si>
  <si>
    <t>"2:46:58"</t>
  </si>
  <si>
    <t>"8:14:52"</t>
  </si>
  <si>
    <t>"9:56:23"</t>
  </si>
  <si>
    <t>"18:14:20"</t>
  </si>
  <si>
    <t>"16:29:29"</t>
  </si>
  <si>
    <t>"19:13:44"</t>
  </si>
  <si>
    <t>"22:30:42"</t>
  </si>
  <si>
    <t>"03-21-2012"</t>
  </si>
  <si>
    <t>"9:41:09"</t>
  </si>
  <si>
    <t>"17:54:21"</t>
  </si>
  <si>
    <t>"21:42:03"</t>
  </si>
  <si>
    <t>"22:13:23"</t>
  </si>
  <si>
    <t>"23:27:47"</t>
  </si>
  <si>
    <t>"03-20-2012"</t>
  </si>
  <si>
    <t>"3:57:34"</t>
  </si>
  <si>
    <t>"10:47:47"</t>
  </si>
  <si>
    <t>"15:29:29"</t>
  </si>
  <si>
    <t>"17:27:26"</t>
  </si>
  <si>
    <t>"15:22:51"</t>
  </si>
  <si>
    <t>"15:58:00"</t>
  </si>
  <si>
    <t>"14:00:00"</t>
  </si>
  <si>
    <t>"03-19-2012"</t>
  </si>
  <si>
    <t>"1:23:15"</t>
  </si>
  <si>
    <t>"16:50:50"</t>
  </si>
  <si>
    <t>"10:19:35"</t>
  </si>
  <si>
    <t>"10:28:05"</t>
  </si>
  <si>
    <t>"13:21:27"</t>
  </si>
  <si>
    <t>"14:35:04"</t>
  </si>
  <si>
    <t>"17:31:31"</t>
  </si>
  <si>
    <t>"19:53:19"</t>
  </si>
  <si>
    <t>"21:36:22"</t>
  </si>
  <si>
    <t>"03-18-2012"</t>
  </si>
  <si>
    <t>"0:39:44"</t>
  </si>
  <si>
    <t>"1:36:50"</t>
  </si>
  <si>
    <t>"8:47:55"</t>
  </si>
  <si>
    <t>"9:17:53"</t>
  </si>
  <si>
    <t>"13:33:26"</t>
  </si>
  <si>
    <t>"19:36:40"</t>
  </si>
  <si>
    <t>"17:18:17"</t>
  </si>
  <si>
    <t>"03-17-2012"</t>
  </si>
  <si>
    <t>"8:14:25"</t>
  </si>
  <si>
    <t>"14:28:35"</t>
  </si>
  <si>
    <t>"16:59:21"</t>
  </si>
  <si>
    <t>"18:52:54"</t>
  </si>
  <si>
    <t>"20:35:54"</t>
  </si>
  <si>
    <t>"20:44:04"</t>
  </si>
  <si>
    <t>"21:58:34"</t>
  </si>
  <si>
    <t>"22:25:02"</t>
  </si>
  <si>
    <t>"03-16-2012"</t>
  </si>
  <si>
    <t>"0:41:03"</t>
  </si>
  <si>
    <t>"3:15:51"</t>
  </si>
  <si>
    <t>"7:30:10"</t>
  </si>
  <si>
    <t>"9:48:44"</t>
  </si>
  <si>
    <t>"10:30:19"</t>
  </si>
  <si>
    <t>"15:45:23"</t>
  </si>
  <si>
    <t>"19:28:42"</t>
  </si>
  <si>
    <t>"03-15-2012"</t>
  </si>
  <si>
    <t>"2:37:18"</t>
  </si>
  <si>
    <t>"3:46:16"</t>
  </si>
  <si>
    <t>"21:40:40"</t>
  </si>
  <si>
    <t>"7:59:24"</t>
  </si>
  <si>
    <t>"13:01:00"</t>
  </si>
  <si>
    <t>"21:19:19"</t>
  </si>
  <si>
    <t>"20:30:29"</t>
  </si>
  <si>
    <t>"10:30:30"</t>
  </si>
  <si>
    <t>"10:39:03"</t>
  </si>
  <si>
    <t>"11:18:36"</t>
  </si>
  <si>
    <t>"11:44:03"</t>
  </si>
  <si>
    <t>"13:32:11"</t>
  </si>
  <si>
    <t>"13:34:10"</t>
  </si>
  <si>
    <t>"14:36:54"</t>
  </si>
  <si>
    <t>"15:42:18"</t>
  </si>
  <si>
    <t>"15:44:24"</t>
  </si>
  <si>
    <t>"15:56:58"</t>
  </si>
  <si>
    <t>"16:25:39"</t>
  </si>
  <si>
    <t>"20:32:27"</t>
  </si>
  <si>
    <t>"03-14-2012"</t>
  </si>
  <si>
    <t>"2:18:29"</t>
  </si>
  <si>
    <t>"3:19:01"</t>
  </si>
  <si>
    <t>"12:51:51"</t>
  </si>
  <si>
    <t>"14:38:37"</t>
  </si>
  <si>
    <t>"14:00:21"</t>
  </si>
  <si>
    <t>"14:19:28"</t>
  </si>
  <si>
    <t>"15:24:40"</t>
  </si>
  <si>
    <t>"17:40:43"</t>
  </si>
  <si>
    <t>"21:35:35"</t>
  </si>
  <si>
    <t>"19:52:27"</t>
  </si>
  <si>
    <t>"19:53:13"</t>
  </si>
  <si>
    <t>"03-13-2012"</t>
  </si>
  <si>
    <t>"0:20:01"</t>
  </si>
  <si>
    <t>"13:47:47"</t>
  </si>
  <si>
    <t>"8:15:03"</t>
  </si>
  <si>
    <t>"8:56:53"</t>
  </si>
  <si>
    <t>"16:48:48"</t>
  </si>
  <si>
    <t>"15:13:12"</t>
  </si>
  <si>
    <t>"13:45:27"</t>
  </si>
  <si>
    <t>"14:46:41"</t>
  </si>
  <si>
    <t>"23:08:07"</t>
  </si>
  <si>
    <t>"15:43:55"</t>
  </si>
  <si>
    <t>"16:31:18"</t>
  </si>
  <si>
    <t>"03-12-2012"</t>
  </si>
  <si>
    <t>"2:50:32"</t>
  </si>
  <si>
    <t>"3:57:54"</t>
  </si>
  <si>
    <t>"4:25:47"</t>
  </si>
  <si>
    <t>"4:49:14"</t>
  </si>
  <si>
    <t>"5:36:34"</t>
  </si>
  <si>
    <t>"9:50:39"</t>
  </si>
  <si>
    <t>"11:46:50"</t>
  </si>
  <si>
    <t>"13:24:05"</t>
  </si>
  <si>
    <t>"19:24:23"</t>
  </si>
  <si>
    <t>"14:46:12"</t>
  </si>
  <si>
    <t>"16:19:05"</t>
  </si>
  <si>
    <t>"16:27:15"</t>
  </si>
  <si>
    <t>"19:12:11"</t>
  </si>
  <si>
    <t>"19:45:57"</t>
  </si>
  <si>
    <t>"21:15:00"</t>
  </si>
  <si>
    <t>"21:47:50"</t>
  </si>
  <si>
    <t>"21:52:29"</t>
  </si>
  <si>
    <t>"23:16:02"</t>
  </si>
  <si>
    <t>"03-11-2012"</t>
  </si>
  <si>
    <t>"0:29:59"</t>
  </si>
  <si>
    <t>"1:24:43"</t>
  </si>
  <si>
    <t>"3:00:23"</t>
  </si>
  <si>
    <t>"5:52:28"</t>
  </si>
  <si>
    <t>"8:53:23"</t>
  </si>
  <si>
    <t>"9:21:26"</t>
  </si>
  <si>
    <t>"9:44:29"</t>
  </si>
  <si>
    <t>"14:24:00"</t>
  </si>
  <si>
    <t>"14:45:04"</t>
  </si>
  <si>
    <t>"16:20:35"</t>
  </si>
  <si>
    <t>"16:40:27"</t>
  </si>
  <si>
    <t>"17:49:42"</t>
  </si>
  <si>
    <t>"19:37:46"</t>
  </si>
  <si>
    <t>"20:19:12"</t>
  </si>
  <si>
    <t>"03-10-2012"</t>
  </si>
  <si>
    <t>"1:49:20"</t>
  </si>
  <si>
    <t>"6:36:44"</t>
  </si>
  <si>
    <t>"21:09:08"</t>
  </si>
  <si>
    <t>"13:31:43"</t>
  </si>
  <si>
    <t>"18:21:48"</t>
  </si>
  <si>
    <t>"03-09-2012"</t>
  </si>
  <si>
    <t>"4:59:37"</t>
  </si>
  <si>
    <t>"5:26:49"</t>
  </si>
  <si>
    <t>"5:31:21"</t>
  </si>
  <si>
    <t>"5:34:46"</t>
  </si>
  <si>
    <t>"7:44:38"</t>
  </si>
  <si>
    <t>"9:33:57"</t>
  </si>
  <si>
    <t>"13:40:10"</t>
  </si>
  <si>
    <t>"11:24:24"</t>
  </si>
  <si>
    <t>"15:40:09"</t>
  </si>
  <si>
    <t>"19:14:10"</t>
  </si>
  <si>
    <t>"20:00:49"</t>
  </si>
  <si>
    <t>"03-08-2012"</t>
  </si>
  <si>
    <t>"0:29:47"</t>
  </si>
  <si>
    <t>"2:38:22"</t>
  </si>
  <si>
    <t>"3:24:17"</t>
  </si>
  <si>
    <t>"7:48:44"</t>
  </si>
  <si>
    <t>"8:26:22"</t>
  </si>
  <si>
    <t>"9:00:11"</t>
  </si>
  <si>
    <t>"9:16:23"</t>
  </si>
  <si>
    <t>"10:13:37"</t>
  </si>
  <si>
    <t>"14:16:39"</t>
  </si>
  <si>
    <t>"14:31:52"</t>
  </si>
  <si>
    <t>"14:33:54"</t>
  </si>
  <si>
    <t>"14:36:02"</t>
  </si>
  <si>
    <t>"14:37:12"</t>
  </si>
  <si>
    <t>"14:37:15"</t>
  </si>
  <si>
    <t>"14:43:02"</t>
  </si>
  <si>
    <t>"14:49:30"</t>
  </si>
  <si>
    <t>"14:55:29"</t>
  </si>
  <si>
    <t>"13:27:27"</t>
  </si>
  <si>
    <t>"18:21:46"</t>
  </si>
  <si>
    <t>"18:48:58"</t>
  </si>
  <si>
    <t>"03-07-2012"</t>
  </si>
  <si>
    <t>"0:55:02"</t>
  </si>
  <si>
    <t>"3:13:41"</t>
  </si>
  <si>
    <t>"10:25:13"</t>
  </si>
  <si>
    <t>"14:39:21"</t>
  </si>
  <si>
    <t>"23:38:37"</t>
  </si>
  <si>
    <t>"13:24:24"</t>
  </si>
  <si>
    <t>"19:54:48"</t>
  </si>
  <si>
    <t>"19:55:34"</t>
  </si>
  <si>
    <t>"22:47:04"</t>
  </si>
  <si>
    <t>"03-06-2012"</t>
  </si>
  <si>
    <t>"11:59:49"</t>
  </si>
  <si>
    <t>"12:16:57"</t>
  </si>
  <si>
    <t>"14:17:58"</t>
  </si>
  <si>
    <t>"15:24:31"</t>
  </si>
  <si>
    <t>"15:25:14"</t>
  </si>
  <si>
    <t>"15:30:25"</t>
  </si>
  <si>
    <t>"17:14:11"</t>
  </si>
  <si>
    <t>"23:28:28"</t>
  </si>
  <si>
    <t>"03-05-2012"</t>
  </si>
  <si>
    <t>"1:16:01"</t>
  </si>
  <si>
    <t>"4:26:34"</t>
  </si>
  <si>
    <t>"15:33:33"</t>
  </si>
  <si>
    <t>"9:42:57"</t>
  </si>
  <si>
    <t>"11:16:58"</t>
  </si>
  <si>
    <t>"15:53:53"</t>
  </si>
  <si>
    <t>"12:46:31"</t>
  </si>
  <si>
    <t>"14:35:19"</t>
  </si>
  <si>
    <t>"15:55:43"</t>
  </si>
  <si>
    <t>"19:21:49"</t>
  </si>
  <si>
    <t>"19:35:28"</t>
  </si>
  <si>
    <t>"21:20:10"</t>
  </si>
  <si>
    <t>"21:35:52"</t>
  </si>
  <si>
    <t>"21:39:03"</t>
  </si>
  <si>
    <t>"21:53:52"</t>
  </si>
  <si>
    <t>"22:37:23"</t>
  </si>
  <si>
    <t>"22:56:35"</t>
  </si>
  <si>
    <t>"22:58:34"</t>
  </si>
  <si>
    <t>"03-04-2012"</t>
  </si>
  <si>
    <t>"2:55:14"</t>
  </si>
  <si>
    <t>"9:53:01"</t>
  </si>
  <si>
    <t>"11:33:03"</t>
  </si>
  <si>
    <t>"12:22:25"</t>
  </si>
  <si>
    <t>"15:13:17"</t>
  </si>
  <si>
    <t>"15:56:14"</t>
  </si>
  <si>
    <t>"17:39:14"</t>
  </si>
  <si>
    <t>"17:48:25"</t>
  </si>
  <si>
    <t>"19:37:11"</t>
  </si>
  <si>
    <t>"21:41:21"</t>
  </si>
  <si>
    <t>"13:38:38"</t>
  </si>
  <si>
    <t>"03-03-2012"</t>
  </si>
  <si>
    <t>"9:59:09"</t>
  </si>
  <si>
    <t>"14:53:05"</t>
  </si>
  <si>
    <t>"16:30:05"</t>
  </si>
  <si>
    <t>"14:37:36"</t>
  </si>
  <si>
    <t>"23:30:58"</t>
  </si>
  <si>
    <t>"03-02-2012"</t>
  </si>
  <si>
    <t>"6:17:23"</t>
  </si>
  <si>
    <t>"20:53:14"</t>
  </si>
  <si>
    <t>"21:57:24"</t>
  </si>
  <si>
    <t>"03-01-2012"</t>
  </si>
  <si>
    <t>"2:30:44"</t>
  </si>
  <si>
    <t>"8:56:52"</t>
  </si>
  <si>
    <t>"12:51:04"</t>
  </si>
  <si>
    <t>"17:40:40"</t>
  </si>
  <si>
    <t>"16:39:35"</t>
  </si>
  <si>
    <t>"21:41:23"</t>
  </si>
  <si>
    <t>"02-29-2012"</t>
  </si>
  <si>
    <t>"13:32:32"</t>
  </si>
  <si>
    <t>"2:46:42"</t>
  </si>
  <si>
    <t>"8:28:07"</t>
  </si>
  <si>
    <t>"11:48:16"</t>
  </si>
  <si>
    <t>"13:38:00"</t>
  </si>
  <si>
    <t>"14:26:40"</t>
  </si>
  <si>
    <t>"14:29:16"</t>
  </si>
  <si>
    <t>"14:30:53"</t>
  </si>
  <si>
    <t>"14:32:02"</t>
  </si>
  <si>
    <t>"14:33:32"</t>
  </si>
  <si>
    <t>"14:34:48"</t>
  </si>
  <si>
    <t>"15:22:56"</t>
  </si>
  <si>
    <t>"17:26:20"</t>
  </si>
  <si>
    <t>"18:53:28"</t>
  </si>
  <si>
    <t>"19:14:58"</t>
  </si>
  <si>
    <t>"02-28-2012"</t>
  </si>
  <si>
    <t>"6:34:58"</t>
  </si>
  <si>
    <t>"7:21:00"</t>
  </si>
  <si>
    <t>"12:35:02"</t>
  </si>
  <si>
    <t>"12:44:05"</t>
  </si>
  <si>
    <t>"13:16:23"</t>
  </si>
  <si>
    <t>"13:23:11"</t>
  </si>
  <si>
    <t>"13:28:50"</t>
  </si>
  <si>
    <t>"15:34:08"</t>
  </si>
  <si>
    <t>"18:15:50"</t>
  </si>
  <si>
    <t>"20:54:19"</t>
  </si>
  <si>
    <t>"21:52:44"</t>
  </si>
  <si>
    <t>"02-27-2012"</t>
  </si>
  <si>
    <t>"19:11:11"</t>
  </si>
  <si>
    <t>"8:35:20"</t>
  </si>
  <si>
    <t>"10:57:38"</t>
  </si>
  <si>
    <t>"13:58:40"</t>
  </si>
  <si>
    <t>"17:35:34"</t>
  </si>
  <si>
    <t>"14:20:32"</t>
  </si>
  <si>
    <t>"14:42:59"</t>
  </si>
  <si>
    <t>"14:48:54"</t>
  </si>
  <si>
    <t>"15:53:24"</t>
  </si>
  <si>
    <t>"16:50:20"</t>
  </si>
  <si>
    <t>"17:38:28"</t>
  </si>
  <si>
    <t>"14:39:39"</t>
  </si>
  <si>
    <t>"02-26-2012"</t>
  </si>
  <si>
    <t>"0:34:42"</t>
  </si>
  <si>
    <t>"10:57:58"</t>
  </si>
  <si>
    <t>"18:13:06"</t>
  </si>
  <si>
    <t>"19:13:51"</t>
  </si>
  <si>
    <t>"02-25-2012"</t>
  </si>
  <si>
    <t>"5:21:02"</t>
  </si>
  <si>
    <t>"21:01:00"</t>
  </si>
  <si>
    <t>"16:03:02"</t>
  </si>
  <si>
    <t>"10:48:42"</t>
  </si>
  <si>
    <t>"11:50:53"</t>
  </si>
  <si>
    <t>"16:53:35"</t>
  </si>
  <si>
    <t>"17:20:31"</t>
  </si>
  <si>
    <t>"17:59:14"</t>
  </si>
  <si>
    <t>"18:57:11"</t>
  </si>
  <si>
    <t>"02-24-2012"</t>
  </si>
  <si>
    <t>"0:59:55"</t>
  </si>
  <si>
    <t>"7:41:51"</t>
  </si>
  <si>
    <t>"9:42:33"</t>
  </si>
  <si>
    <t>"10:39:48"</t>
  </si>
  <si>
    <t>"11:52:52"</t>
  </si>
  <si>
    <t>"13:13:08"</t>
  </si>
  <si>
    <t>"13:35:58"</t>
  </si>
  <si>
    <t>"14:18:24"</t>
  </si>
  <si>
    <t>"21:39:39"</t>
  </si>
  <si>
    <t>"18:36:38"</t>
  </si>
  <si>
    <t>"18:46:26"</t>
  </si>
  <si>
    <t>"02-23-2012"</t>
  </si>
  <si>
    <t>"0:01:25"</t>
  </si>
  <si>
    <t>"6:25:12"</t>
  </si>
  <si>
    <t>"6:32:08"</t>
  </si>
  <si>
    <t>"7:50:50"</t>
  </si>
  <si>
    <t>"8:15:16"</t>
  </si>
  <si>
    <t>"14:00:22"</t>
  </si>
  <si>
    <t>"14:14:14"</t>
  </si>
  <si>
    <t>"14:51:54"</t>
  </si>
  <si>
    <t>"12:07:07"</t>
  </si>
  <si>
    <t>"17:13:43"</t>
  </si>
  <si>
    <t>"21:15:15"</t>
  </si>
  <si>
    <t>"22:36:32"</t>
  </si>
  <si>
    <t>"02-22-2012"</t>
  </si>
  <si>
    <t>"8:13:44"</t>
  </si>
  <si>
    <t>"9:30:44"</t>
  </si>
  <si>
    <t>"13:21:21"</t>
  </si>
  <si>
    <t>"16:47:15"</t>
  </si>
  <si>
    <t>"16:47:49"</t>
  </si>
  <si>
    <t>"15:35:34"</t>
  </si>
  <si>
    <t>"18:51:46"</t>
  </si>
  <si>
    <t>"20:32:32"</t>
  </si>
  <si>
    <t>"23:46:26"</t>
  </si>
  <si>
    <t>"02-21-2012"</t>
  </si>
  <si>
    <t>"1:50:38"</t>
  </si>
  <si>
    <t>"4:00:48"</t>
  </si>
  <si>
    <t>"5:44:00"</t>
  </si>
  <si>
    <t>"7:49:51"</t>
  </si>
  <si>
    <t>"11:39:04"</t>
  </si>
  <si>
    <t>"13:36:32"</t>
  </si>
  <si>
    <t>"13:38:14"</t>
  </si>
  <si>
    <t>"13:58:13"</t>
  </si>
  <si>
    <t>"15:13:43"</t>
  </si>
  <si>
    <t>"18:38:17"</t>
  </si>
  <si>
    <t>"18:44:56"</t>
  </si>
  <si>
    <t>"20:39:13"</t>
  </si>
  <si>
    <t>"23:38:55"</t>
  </si>
  <si>
    <t>"02-20-2012"</t>
  </si>
  <si>
    <t>"10:30:01"</t>
  </si>
  <si>
    <t>"15:20:19"</t>
  </si>
  <si>
    <t>"12:56:21"</t>
  </si>
  <si>
    <t>"13:21:47"</t>
  </si>
  <si>
    <t>"13:57:30"</t>
  </si>
  <si>
    <t>"16:26:42"</t>
  </si>
  <si>
    <t>"16:44:05"</t>
  </si>
  <si>
    <t>"20:00:48"</t>
  </si>
  <si>
    <t>"21:41:17"</t>
  </si>
  <si>
    <t>"21:51:18"</t>
  </si>
  <si>
    <t>"02-19-2012"</t>
  </si>
  <si>
    <t>"1:45:54"</t>
  </si>
  <si>
    <t>"14:22:44"</t>
  </si>
  <si>
    <t>"14:41:47"</t>
  </si>
  <si>
    <t>"17:38:34"</t>
  </si>
  <si>
    <t>"19:25:57"</t>
  </si>
  <si>
    <t>"20:27:05"</t>
  </si>
  <si>
    <t>"22:14:42"</t>
  </si>
  <si>
    <t>"02-18-2012"</t>
  </si>
  <si>
    <t>"0:09:38"</t>
  </si>
  <si>
    <t>"0:42:58"</t>
  </si>
  <si>
    <t>"13:14:14"</t>
  </si>
  <si>
    <t>"15:42:53"</t>
  </si>
  <si>
    <t>"17:18:08"</t>
  </si>
  <si>
    <t>"17:21:55"</t>
  </si>
  <si>
    <t>"20:52:36"</t>
  </si>
  <si>
    <t>"02-17-2012"</t>
  </si>
  <si>
    <t>"9:55:39"</t>
  </si>
  <si>
    <t>"10:41:36"</t>
  </si>
  <si>
    <t>"18:40:40"</t>
  </si>
  <si>
    <t>"11:57:03"</t>
  </si>
  <si>
    <t>"16:35:34"</t>
  </si>
  <si>
    <t>"13:55:55"</t>
  </si>
  <si>
    <t>"14:14:23"</t>
  </si>
  <si>
    <t>"20:29:28"</t>
  </si>
  <si>
    <t>"15:23:38"</t>
  </si>
  <si>
    <t>"16:51:53"</t>
  </si>
  <si>
    <t>"18:25:06"</t>
  </si>
  <si>
    <t>"18:26:38"</t>
  </si>
  <si>
    <t>"18:29:16"</t>
  </si>
  <si>
    <t>"18:32:32"</t>
  </si>
  <si>
    <t>"18:37:01"</t>
  </si>
  <si>
    <t>"18:39:05"</t>
  </si>
  <si>
    <t>"21:21:21"</t>
  </si>
  <si>
    <t>"21:23:05"</t>
  </si>
  <si>
    <t>"21:23:17"</t>
  </si>
  <si>
    <t>"23:42:12"</t>
  </si>
  <si>
    <t>"02-16-2012"</t>
  </si>
  <si>
    <t>"1:43:57"</t>
  </si>
  <si>
    <t>"1:45:37"</t>
  </si>
  <si>
    <t>"2:22:24"</t>
  </si>
  <si>
    <t>"12:34:35"</t>
  </si>
  <si>
    <t>"13:52:08"</t>
  </si>
  <si>
    <t>"21:40:39"</t>
  </si>
  <si>
    <t>"14:39:26"</t>
  </si>
  <si>
    <t>"15:40:00"</t>
  </si>
  <si>
    <t>"15:49:40"</t>
  </si>
  <si>
    <t>"15:51:15"</t>
  </si>
  <si>
    <t>"15:54:35"</t>
  </si>
  <si>
    <t>"16:14:17"</t>
  </si>
  <si>
    <t>"16:29:30"</t>
  </si>
  <si>
    <t>"15:39:39"</t>
  </si>
  <si>
    <t>"13:01:01"</t>
  </si>
  <si>
    <t>"20:57:35"</t>
  </si>
  <si>
    <t>"02-15-2012"</t>
  </si>
  <si>
    <t>"6:22:46"</t>
  </si>
  <si>
    <t>"6:44:31"</t>
  </si>
  <si>
    <t>"7:31:51"</t>
  </si>
  <si>
    <t>"7:33:09"</t>
  </si>
  <si>
    <t>"13:48:48"</t>
  </si>
  <si>
    <t>"10:52:15"</t>
  </si>
  <si>
    <t>"15:00:21"</t>
  </si>
  <si>
    <t>"17:59:53"</t>
  </si>
  <si>
    <t>"21:56:45"</t>
  </si>
  <si>
    <t>"22:18:39"</t>
  </si>
  <si>
    <t>"22:53:10"</t>
  </si>
  <si>
    <t>"02-14-2012"</t>
  </si>
  <si>
    <t>"2:39:31"</t>
  </si>
  <si>
    <t>"20:08:07"</t>
  </si>
  <si>
    <t>"19:22:21"</t>
  </si>
  <si>
    <t>"14:34:33"</t>
  </si>
  <si>
    <t>"17:59:18"</t>
  </si>
  <si>
    <t>"02-13-2012"</t>
  </si>
  <si>
    <t>"14:45:42"</t>
  </si>
  <si>
    <t>"15:18:38"</t>
  </si>
  <si>
    <t>"18:55:09"</t>
  </si>
  <si>
    <t>"19:30:51"</t>
  </si>
  <si>
    <t>"21:24:01"</t>
  </si>
  <si>
    <t>"22:53:07"</t>
  </si>
  <si>
    <t>"02-12-2012"</t>
  </si>
  <si>
    <t>"12:54:25"</t>
  </si>
  <si>
    <t>"17:21:04"</t>
  </si>
  <si>
    <t>"21:32:32"</t>
  </si>
  <si>
    <t>"23:27:13"</t>
  </si>
  <si>
    <t>"02-11-2012"</t>
  </si>
  <si>
    <t>"5:25:11"</t>
  </si>
  <si>
    <t>"10:25:21"</t>
  </si>
  <si>
    <t>"21:06:05"</t>
  </si>
  <si>
    <t>"22:48:02"</t>
  </si>
  <si>
    <t>"02-10-2012"</t>
  </si>
  <si>
    <t>"4:44:50"</t>
  </si>
  <si>
    <t>"5:32:42"</t>
  </si>
  <si>
    <t>"13:39:19"</t>
  </si>
  <si>
    <t>"13:57:34"</t>
  </si>
  <si>
    <t>"15:43:19"</t>
  </si>
  <si>
    <t>"18:35:26"</t>
  </si>
  <si>
    <t>"21:59:21"</t>
  </si>
  <si>
    <t>"22:30:07"</t>
  </si>
  <si>
    <t>"22:30:16"</t>
  </si>
  <si>
    <t>"23:41:55"</t>
  </si>
  <si>
    <t>"02-09-2012"</t>
  </si>
  <si>
    <t>"4:57:49"</t>
  </si>
  <si>
    <t>"8:53:09"</t>
  </si>
  <si>
    <t>"8:58:01"</t>
  </si>
  <si>
    <t>"19:31:30"</t>
  </si>
  <si>
    <t>"13:57:27"</t>
  </si>
  <si>
    <t>"15:13:05"</t>
  </si>
  <si>
    <t>"15:34:49"</t>
  </si>
  <si>
    <t>"22:35:35"</t>
  </si>
  <si>
    <t>"19:16:33"</t>
  </si>
  <si>
    <t>"12:28:28"</t>
  </si>
  <si>
    <t>"15:26:25"</t>
  </si>
  <si>
    <t>"22:26:52"</t>
  </si>
  <si>
    <t>"02-08-2012"</t>
  </si>
  <si>
    <t>"0:00:57"</t>
  </si>
  <si>
    <t>"0:53:10"</t>
  </si>
  <si>
    <t>"3:33:41"</t>
  </si>
  <si>
    <t>"12:43:02"</t>
  </si>
  <si>
    <t>"14:06:05"</t>
  </si>
  <si>
    <t>"14:27:33"</t>
  </si>
  <si>
    <t>"14:34:44"</t>
  </si>
  <si>
    <t>"15:24:52"</t>
  </si>
  <si>
    <t>"18:16:57"</t>
  </si>
  <si>
    <t>"19:29:15"</t>
  </si>
  <si>
    <t>"19:49:25"</t>
  </si>
  <si>
    <t>"20:53:13"</t>
  </si>
  <si>
    <t>"22:30:37"</t>
  </si>
  <si>
    <t>"02-07-2012"</t>
  </si>
  <si>
    <t>"1:34:25"</t>
  </si>
  <si>
    <t>"2:29:23"</t>
  </si>
  <si>
    <t>"13:36:36"</t>
  </si>
  <si>
    <t>"3:31:00"</t>
  </si>
  <si>
    <t>"12:04:04"</t>
  </si>
  <si>
    <t>"16:23:23"</t>
  </si>
  <si>
    <t>"7:25:02"</t>
  </si>
  <si>
    <t>"8:18:28"</t>
  </si>
  <si>
    <t>"8:38:59"</t>
  </si>
  <si>
    <t>"8:47:57"</t>
  </si>
  <si>
    <t>"9:43:33"</t>
  </si>
  <si>
    <t>"10:32:17"</t>
  </si>
  <si>
    <t>"20:00:00"</t>
  </si>
  <si>
    <t>"11:21:25"</t>
  </si>
  <si>
    <t>"11:21:44"</t>
  </si>
  <si>
    <t>"12:25:08"</t>
  </si>
  <si>
    <t>"12:59:55"</t>
  </si>
  <si>
    <t>"23:39:39"</t>
  </si>
  <si>
    <t>"13:17:59"</t>
  </si>
  <si>
    <t>"13:52:16"</t>
  </si>
  <si>
    <t>"14:17:04"</t>
  </si>
  <si>
    <t>"14:05:04"</t>
  </si>
  <si>
    <t>"15:52:48"</t>
  </si>
  <si>
    <t>"18:45:45"</t>
  </si>
  <si>
    <t>"17:00:14"</t>
  </si>
  <si>
    <t>"20:13:38"</t>
  </si>
  <si>
    <t>"21:15:09"</t>
  </si>
  <si>
    <t>"22:28:20"</t>
  </si>
  <si>
    <t>"22:31:45"</t>
  </si>
  <si>
    <t>"23:59:12"</t>
  </si>
  <si>
    <t>"02-06-2012"</t>
  </si>
  <si>
    <t>"13:18:18"</t>
  </si>
  <si>
    <t>"17:25:25"</t>
  </si>
  <si>
    <t>"14:20:59"</t>
  </si>
  <si>
    <t>"14:30:21"</t>
  </si>
  <si>
    <t>"17:42:04"</t>
  </si>
  <si>
    <t>"20:28:03"</t>
  </si>
  <si>
    <t>"21:54:17"</t>
  </si>
  <si>
    <t>"02-05-2012"</t>
  </si>
  <si>
    <t>"2:58:21"</t>
  </si>
  <si>
    <t>"10:38:00"</t>
  </si>
  <si>
    <t>"23:44:36"</t>
  </si>
  <si>
    <t>"02-04-2012"</t>
  </si>
  <si>
    <t>"6:41:23"</t>
  </si>
  <si>
    <t>"9:26:36"</t>
  </si>
  <si>
    <t>"12:25:25"</t>
  </si>
  <si>
    <t>"10:24:03"</t>
  </si>
  <si>
    <t>"18:39:02"</t>
  </si>
  <si>
    <t>"23:28:03"</t>
  </si>
  <si>
    <t>"02-03-2012"</t>
  </si>
  <si>
    <t>"0:19:43"</t>
  </si>
  <si>
    <t>"4:28:49"</t>
  </si>
  <si>
    <t>"19:06:06"</t>
  </si>
  <si>
    <t>"14:54:07"</t>
  </si>
  <si>
    <t>"17:42:42"</t>
  </si>
  <si>
    <t>"17:52:50"</t>
  </si>
  <si>
    <t>"02-02-2012"</t>
  </si>
  <si>
    <t>"0:23:49"</t>
  </si>
  <si>
    <t>"5:28:58"</t>
  </si>
  <si>
    <t>"5:43:16"</t>
  </si>
  <si>
    <t>"6:19:01"</t>
  </si>
  <si>
    <t>"21:24:23"</t>
  </si>
  <si>
    <t>"12:21:55"</t>
  </si>
  <si>
    <t>"14:14:34"</t>
  </si>
  <si>
    <t>"14:37:02"</t>
  </si>
  <si>
    <t>"18:50:08"</t>
  </si>
  <si>
    <t>"18:05:04"</t>
  </si>
  <si>
    <t>"20:05:04"</t>
  </si>
  <si>
    <t>"21:53:04"</t>
  </si>
  <si>
    <t>"17:25:24"</t>
  </si>
  <si>
    <t>"02-01-2012"</t>
  </si>
  <si>
    <t>"0:25:44"</t>
  </si>
  <si>
    <t>"19:25:25"</t>
  </si>
  <si>
    <t>"13:25:25"</t>
  </si>
  <si>
    <t>"2:58:34"</t>
  </si>
  <si>
    <t>"22:59:59"</t>
  </si>
  <si>
    <t>"5:42:01"</t>
  </si>
  <si>
    <t>"6:31:28"</t>
  </si>
  <si>
    <t>"12:27:27"</t>
  </si>
  <si>
    <t>"14:23:22"</t>
  </si>
  <si>
    <t>"9:22:52"</t>
  </si>
  <si>
    <t>"9:42:41"</t>
  </si>
  <si>
    <t>"10:36:22"</t>
  </si>
  <si>
    <t>"11:29:17"</t>
  </si>
  <si>
    <t>"13:42:44"</t>
  </si>
  <si>
    <t>"13:09:09"</t>
  </si>
  <si>
    <t>"14:32:21"</t>
  </si>
  <si>
    <t>"14:44:17"</t>
  </si>
  <si>
    <t>"15:17:00"</t>
  </si>
  <si>
    <t>"23:40:39"</t>
  </si>
  <si>
    <t>"16:13:50"</t>
  </si>
  <si>
    <t>"16:52:50"</t>
  </si>
  <si>
    <t>"17:26:24"</t>
  </si>
  <si>
    <t>"01-31-2012"</t>
  </si>
  <si>
    <t>"1:42:56"</t>
  </si>
  <si>
    <t>"6:35:52"</t>
  </si>
  <si>
    <t>"7:41:24"</t>
  </si>
  <si>
    <t>"15:30:35"</t>
  </si>
  <si>
    <t>"20:24:05"</t>
  </si>
  <si>
    <t>"21:13:04"</t>
  </si>
  <si>
    <t>"21:46:21"</t>
  </si>
  <si>
    <t>"21:55:21"</t>
  </si>
  <si>
    <t>"22:24:25"</t>
  </si>
  <si>
    <t>"22:35:56"</t>
  </si>
  <si>
    <t>"22:43:17"</t>
  </si>
  <si>
    <t>"22:47:26"</t>
  </si>
  <si>
    <t>"23:27:21"</t>
  </si>
  <si>
    <t>"23:46:14"</t>
  </si>
  <si>
    <t>"23:59:03"</t>
  </si>
  <si>
    <t>"01-30-2012"</t>
  </si>
  <si>
    <t>"0:11:09"</t>
  </si>
  <si>
    <t>"18:30:30"</t>
  </si>
  <si>
    <t>"2:19:16"</t>
  </si>
  <si>
    <t>"21:02:02"</t>
  </si>
  <si>
    <t>"14:39:46"</t>
  </si>
  <si>
    <t>"16:23:44"</t>
  </si>
  <si>
    <t>"17:20:55"</t>
  </si>
  <si>
    <t>"17:27:00"</t>
  </si>
  <si>
    <t>"18:26:26"</t>
  </si>
  <si>
    <t>"18:36:30"</t>
  </si>
  <si>
    <t>"19:42:54"</t>
  </si>
  <si>
    <t>"21:42:37"</t>
  </si>
  <si>
    <t>"01-29-2012"</t>
  </si>
  <si>
    <t>"0:58:08"</t>
  </si>
  <si>
    <t>"12:21:06"</t>
  </si>
  <si>
    <t>"21:16:15"</t>
  </si>
  <si>
    <t>"15:30:50"</t>
  </si>
  <si>
    <t>"15:55:22"</t>
  </si>
  <si>
    <t>"18:30:19"</t>
  </si>
  <si>
    <t>"19:24:55"</t>
  </si>
  <si>
    <t>"20:27:01"</t>
  </si>
  <si>
    <t>"22:35:15"</t>
  </si>
  <si>
    <t>"01-28-2012"</t>
  </si>
  <si>
    <t>"3:37:15"</t>
  </si>
  <si>
    <t>"13:46:52"</t>
  </si>
  <si>
    <t>"15:55:46"</t>
  </si>
  <si>
    <t>"16:54:56"</t>
  </si>
  <si>
    <t>"22:51:19"</t>
  </si>
  <si>
    <t>"01-27-2012"</t>
  </si>
  <si>
    <t>"6:38:08"</t>
  </si>
  <si>
    <t>"16:34:33"</t>
  </si>
  <si>
    <t>"15:56:29"</t>
  </si>
  <si>
    <t>"16:57:35"</t>
  </si>
  <si>
    <t>"01-26-2012"</t>
  </si>
  <si>
    <t>"5:39:00"</t>
  </si>
  <si>
    <t>"6:46:13"</t>
  </si>
  <si>
    <t>"8:55:53"</t>
  </si>
  <si>
    <t>"21:20:19"</t>
  </si>
  <si>
    <t>"15:47:01"</t>
  </si>
  <si>
    <t>"17:50:56"</t>
  </si>
  <si>
    <t>"17:54:14"</t>
  </si>
  <si>
    <t>"18:51:41"</t>
  </si>
  <si>
    <t>"18:51:53"</t>
  </si>
  <si>
    <t>"19:25:38"</t>
  </si>
  <si>
    <t>"21:50:07"</t>
  </si>
  <si>
    <t>"21:58:42"</t>
  </si>
  <si>
    <t>"23:22:44"</t>
  </si>
  <si>
    <t>"01-25-2012"</t>
  </si>
  <si>
    <t>"4:20:13"</t>
  </si>
  <si>
    <t>"7:52:15"</t>
  </si>
  <si>
    <t>"17:29:29"</t>
  </si>
  <si>
    <t>"9:41:50"</t>
  </si>
  <si>
    <t>"10:37:28"</t>
  </si>
  <si>
    <t>"11:40:23"</t>
  </si>
  <si>
    <t>"12:58:53"</t>
  </si>
  <si>
    <t>"14:22:18"</t>
  </si>
  <si>
    <t>"15:31:32"</t>
  </si>
  <si>
    <t>"20:16:16"</t>
  </si>
  <si>
    <t>"17:00:44"</t>
  </si>
  <si>
    <t>"17:56:21"</t>
  </si>
  <si>
    <t>"18:20:19"</t>
  </si>
  <si>
    <t>"22:57:37"</t>
  </si>
  <si>
    <t>"01-24-2012"</t>
  </si>
  <si>
    <t>"0:01:26"</t>
  </si>
  <si>
    <t>"0:41:46"</t>
  </si>
  <si>
    <t>"4:32:15"</t>
  </si>
  <si>
    <t>"9:57:42"</t>
  </si>
  <si>
    <t>"10:14:02"</t>
  </si>
  <si>
    <t>"10:34:07"</t>
  </si>
  <si>
    <t>"10:44:38"</t>
  </si>
  <si>
    <t>"11:21:37"</t>
  </si>
  <si>
    <t>"12:20:57"</t>
  </si>
  <si>
    <t>"13:30:17"</t>
  </si>
  <si>
    <t>"14:13:25"</t>
  </si>
  <si>
    <t>"15:40:51"</t>
  </si>
  <si>
    <t>"16:42:55"</t>
  </si>
  <si>
    <t>"17:20:47"</t>
  </si>
  <si>
    <t>"20:40:24"</t>
  </si>
  <si>
    <t>"22:34:32"</t>
  </si>
  <si>
    <t>"23:32:48"</t>
  </si>
  <si>
    <t>"01-23-2012"</t>
  </si>
  <si>
    <t>"19:39:38"</t>
  </si>
  <si>
    <t>"10:32:56"</t>
  </si>
  <si>
    <t>"11:30:04"</t>
  </si>
  <si>
    <t>"14:28:43"</t>
  </si>
  <si>
    <t>"14:31:35"</t>
  </si>
  <si>
    <t>"15:19:37"</t>
  </si>
  <si>
    <t>"16:29:11"</t>
  </si>
  <si>
    <t>"16:43:27"</t>
  </si>
  <si>
    <t>"18:16:31"</t>
  </si>
  <si>
    <t>"22:30:14"</t>
  </si>
  <si>
    <t>"22:50:47"</t>
  </si>
  <si>
    <t>"01-22-2012"</t>
  </si>
  <si>
    <t>"2:55:51"</t>
  </si>
  <si>
    <t>"3:38:50"</t>
  </si>
  <si>
    <t>"13:28:28"</t>
  </si>
  <si>
    <t>"11:36:57"</t>
  </si>
  <si>
    <t>"13:18:11"</t>
  </si>
  <si>
    <t>"16:58:05"</t>
  </si>
  <si>
    <t>"17:16:52"</t>
  </si>
  <si>
    <t>"18:17:59"</t>
  </si>
  <si>
    <t>"19:51:10"</t>
  </si>
  <si>
    <t>"19:55:19"</t>
  </si>
  <si>
    <t>"20:33:54"</t>
  </si>
  <si>
    <t>"23:51:31"</t>
  </si>
  <si>
    <t>"01-21-2012"</t>
  </si>
  <si>
    <t>"8:53:21"</t>
  </si>
  <si>
    <t>"9:18:20"</t>
  </si>
  <si>
    <t>"12:32:12"</t>
  </si>
  <si>
    <t>"14:28:52"</t>
  </si>
  <si>
    <t>"19:25:19"</t>
  </si>
  <si>
    <t>"21:55:13"</t>
  </si>
  <si>
    <t>"23:54:26"</t>
  </si>
  <si>
    <t>"01-20-2012"</t>
  </si>
  <si>
    <t>"0:07:17"</t>
  </si>
  <si>
    <t>"11:04:03"</t>
  </si>
  <si>
    <t>"10:42:29"</t>
  </si>
  <si>
    <t>"12:58:25"</t>
  </si>
  <si>
    <t>"14:25:59"</t>
  </si>
  <si>
    <t>"22:11:10"</t>
  </si>
  <si>
    <t>"16:32:17"</t>
  </si>
  <si>
    <t>"16:48:23"</t>
  </si>
  <si>
    <t>"21:45:48"</t>
  </si>
  <si>
    <t>"21:49:27"</t>
  </si>
  <si>
    <t>"23:47:58"</t>
  </si>
  <si>
    <t>"01-19-2012"</t>
  </si>
  <si>
    <t>"0:30:56"</t>
  </si>
  <si>
    <t>"10:17:17"</t>
  </si>
  <si>
    <t>"18:16:16"</t>
  </si>
  <si>
    <t>"19:26:26"</t>
  </si>
  <si>
    <t>"13:20:28"</t>
  </si>
  <si>
    <t>"14:30:17"</t>
  </si>
  <si>
    <t>"14:31:44"</t>
  </si>
  <si>
    <t>"14:33:41"</t>
  </si>
  <si>
    <t>"14:44:31"</t>
  </si>
  <si>
    <t>"14:55:10"</t>
  </si>
  <si>
    <t>"19:46:46"</t>
  </si>
  <si>
    <t>"15:46:03"</t>
  </si>
  <si>
    <t>"16:58:53"</t>
  </si>
  <si>
    <t>"17:44:47"</t>
  </si>
  <si>
    <t>"17:16:15"</t>
  </si>
  <si>
    <t>"23:36:02"</t>
  </si>
  <si>
    <t>"01-18-2012"</t>
  </si>
  <si>
    <t>"2:13:50"</t>
  </si>
  <si>
    <t>"3:14:30"</t>
  </si>
  <si>
    <t>"9:30:01"</t>
  </si>
  <si>
    <t>"10:18:33"</t>
  </si>
  <si>
    <t>"10:24:57"</t>
  </si>
  <si>
    <t>"10:49:42"</t>
  </si>
  <si>
    <t>"11:19:13"</t>
  </si>
  <si>
    <t>"12:50:15"</t>
  </si>
  <si>
    <t>"13:32:24"</t>
  </si>
  <si>
    <t>"13:49:59"</t>
  </si>
  <si>
    <t>"16:38:38"</t>
  </si>
  <si>
    <t>"14:36:50"</t>
  </si>
  <si>
    <t>"15:27:32"</t>
  </si>
  <si>
    <t>"16:45:32"</t>
  </si>
  <si>
    <t>"17:15:29"</t>
  </si>
  <si>
    <t>"17:20:32"</t>
  </si>
  <si>
    <t>"18:50:54"</t>
  </si>
  <si>
    <t>"01-17-2012"</t>
  </si>
  <si>
    <t>"1:49:04"</t>
  </si>
  <si>
    <t>"2:57:08"</t>
  </si>
  <si>
    <t>"15:07:07"</t>
  </si>
  <si>
    <t>"7:16:43"</t>
  </si>
  <si>
    <t>"8:52:21"</t>
  </si>
  <si>
    <t>"16:25:25"</t>
  </si>
  <si>
    <t>"9:31:45"</t>
  </si>
  <si>
    <t>"9:57:53"</t>
  </si>
  <si>
    <t>"10:13:38"</t>
  </si>
  <si>
    <t>"12:22:03"</t>
  </si>
  <si>
    <t>"12:28:31"</t>
  </si>
  <si>
    <t>"14:52:05"</t>
  </si>
  <si>
    <t>"15:13:34"</t>
  </si>
  <si>
    <t>"15:26:06"</t>
  </si>
  <si>
    <t>"15:42:42"</t>
  </si>
  <si>
    <t>"16:33:31"</t>
  </si>
  <si>
    <t>"16:37:23"</t>
  </si>
  <si>
    <t>"17:16:33"</t>
  </si>
  <si>
    <t>"17:27:44"</t>
  </si>
  <si>
    <t>"19:20:18"</t>
  </si>
  <si>
    <t>"19:27:24"</t>
  </si>
  <si>
    <t>"14:27:27"</t>
  </si>
  <si>
    <t>"20:33:52"</t>
  </si>
  <si>
    <t>"22:12:12"</t>
  </si>
  <si>
    <t>"22:17:31"</t>
  </si>
  <si>
    <t>"01-16-2012"</t>
  </si>
  <si>
    <t>"0:43:04"</t>
  </si>
  <si>
    <t>"1:28:36"</t>
  </si>
  <si>
    <t>"6:25:52"</t>
  </si>
  <si>
    <t>"10:29:13"</t>
  </si>
  <si>
    <t>"10:43:34"</t>
  </si>
  <si>
    <t>"11:32:44"</t>
  </si>
  <si>
    <t>"11:56:40"</t>
  </si>
  <si>
    <t>"13:34:56"</t>
  </si>
  <si>
    <t>"14:32:35"</t>
  </si>
  <si>
    <t>"14:49:36"</t>
  </si>
  <si>
    <t>"14:56:31"</t>
  </si>
  <si>
    <t>"15:00:43"</t>
  </si>
  <si>
    <t>"15:34:02"</t>
  </si>
  <si>
    <t>"12:39:38"</t>
  </si>
  <si>
    <t>"17:30:09"</t>
  </si>
  <si>
    <t>"18:21:20"</t>
  </si>
  <si>
    <t>"20:30:33"</t>
  </si>
  <si>
    <t>"21:30:37"</t>
  </si>
  <si>
    <t>"22:38:19"</t>
  </si>
  <si>
    <t>"23:16:36"</t>
  </si>
  <si>
    <t>"23:26:19"</t>
  </si>
  <si>
    <t>"01-15-2012"</t>
  </si>
  <si>
    <t>"9:20:15"</t>
  </si>
  <si>
    <t>"9:59:24"</t>
  </si>
  <si>
    <t>"10:45:36"</t>
  </si>
  <si>
    <t>"10:56:24"</t>
  </si>
  <si>
    <t>"21:49:49"</t>
  </si>
  <si>
    <t>"11:42:46"</t>
  </si>
  <si>
    <t>"11:51:22"</t>
  </si>
  <si>
    <t>"11:52:14"</t>
  </si>
  <si>
    <t>"11:56:08"</t>
  </si>
  <si>
    <t>"19:40:40"</t>
  </si>
  <si>
    <t>"12:17:07"</t>
  </si>
  <si>
    <t>"12:21:37"</t>
  </si>
  <si>
    <t>"12:40:01"</t>
  </si>
  <si>
    <t>"12:49:31"</t>
  </si>
  <si>
    <t>"12:58:10"</t>
  </si>
  <si>
    <t>"12:01:01"</t>
  </si>
  <si>
    <t>"13:15:13"</t>
  </si>
  <si>
    <t>"13:41:07"</t>
  </si>
  <si>
    <t>"13:42:46"</t>
  </si>
  <si>
    <t>"13:59:45"</t>
  </si>
  <si>
    <t>"14:48:22"</t>
  </si>
  <si>
    <t>"15:27:14"</t>
  </si>
  <si>
    <t>"15:48:54"</t>
  </si>
  <si>
    <t>"23:31:30"</t>
  </si>
  <si>
    <t>"17:22:44"</t>
  </si>
  <si>
    <t>"17:37:41"</t>
  </si>
  <si>
    <t>"19:09:09"</t>
  </si>
  <si>
    <t>"19:27:33"</t>
  </si>
  <si>
    <t>"19:56:58"</t>
  </si>
  <si>
    <t>"21:24:24"</t>
  </si>
  <si>
    <t>"16:06:06"</t>
  </si>
  <si>
    <t>"20:22:03"</t>
  </si>
  <si>
    <t>"21:35:05"</t>
  </si>
  <si>
    <t>"21:59:19"</t>
  </si>
  <si>
    <t>"15:09:08"</t>
  </si>
  <si>
    <t>"11:27:27"</t>
  </si>
  <si>
    <t>"01-14-2012"</t>
  </si>
  <si>
    <t>"8:51:28"</t>
  </si>
  <si>
    <t>"9:55:13"</t>
  </si>
  <si>
    <t>"10:22:10"</t>
  </si>
  <si>
    <t>"10:31:15"</t>
  </si>
  <si>
    <t>"12:18:09"</t>
  </si>
  <si>
    <t>"12:44:37"</t>
  </si>
  <si>
    <t>"18:07:06"</t>
  </si>
  <si>
    <t>"13:30:57"</t>
  </si>
  <si>
    <t>"13:46:46"</t>
  </si>
  <si>
    <t>"15:39:07"</t>
  </si>
  <si>
    <t>"17:20:13"</t>
  </si>
  <si>
    <t>"18:28:17"</t>
  </si>
  <si>
    <t>"14:09:08"</t>
  </si>
  <si>
    <t>"19:30:34"</t>
  </si>
  <si>
    <t>"01-13-2012"</t>
  </si>
  <si>
    <t>"6:31:22"</t>
  </si>
  <si>
    <t>"8:17:36"</t>
  </si>
  <si>
    <t>"11:49:50"</t>
  </si>
  <si>
    <t>"17:26:26"</t>
  </si>
  <si>
    <t>"19:22:29"</t>
  </si>
  <si>
    <t>"17:46:46"</t>
  </si>
  <si>
    <t>"22:53:24"</t>
  </si>
  <si>
    <t>"22:55:36"</t>
  </si>
  <si>
    <t>"01-12-2012"</t>
  </si>
  <si>
    <t>"13:19:19"</t>
  </si>
  <si>
    <t>"4:48:04"</t>
  </si>
  <si>
    <t>"6:13:34"</t>
  </si>
  <si>
    <t>"8:40:02"</t>
  </si>
  <si>
    <t>"13:29:00"</t>
  </si>
  <si>
    <t>"13:39:37"</t>
  </si>
  <si>
    <t>"14:28:30"</t>
  </si>
  <si>
    <t>"13:13:13"</t>
  </si>
  <si>
    <t>"22:32:59"</t>
  </si>
  <si>
    <t>"23:52:21"</t>
  </si>
  <si>
    <t>"01-11-2012"</t>
  </si>
  <si>
    <t>"8:24:18"</t>
  </si>
  <si>
    <t>"20:29:29"</t>
  </si>
  <si>
    <t>"10:19:51"</t>
  </si>
  <si>
    <t>"10:20:56"</t>
  </si>
  <si>
    <t>"10:37:33"</t>
  </si>
  <si>
    <t>"10:44:16"</t>
  </si>
  <si>
    <t>"11:16:15"</t>
  </si>
  <si>
    <t>"11:17:55"</t>
  </si>
  <si>
    <t>"21:18:17"</t>
  </si>
  <si>
    <t>"12:13:43"</t>
  </si>
  <si>
    <t>"12:27:37"</t>
  </si>
  <si>
    <t>"13:45:37"</t>
  </si>
  <si>
    <t>"13:49:49"</t>
  </si>
  <si>
    <t>"23:01:01"</t>
  </si>
  <si>
    <t>"15:53:29"</t>
  </si>
  <si>
    <t>"19:21:21"</t>
  </si>
  <si>
    <t>"16:34:38"</t>
  </si>
  <si>
    <t>"16:53:47"</t>
  </si>
  <si>
    <t>"17:14:54"</t>
  </si>
  <si>
    <t>"12:02:02"</t>
  </si>
  <si>
    <t>"18:18:54"</t>
  </si>
  <si>
    <t>"18:33:48"</t>
  </si>
  <si>
    <t>"15:46:46"</t>
  </si>
  <si>
    <t>"19:46:01"</t>
  </si>
  <si>
    <t>"14:07:07"</t>
  </si>
  <si>
    <t>"21:26:29"</t>
  </si>
  <si>
    <t>"21:45:54"</t>
  </si>
  <si>
    <t>"22:17:28"</t>
  </si>
  <si>
    <t>"23:40:03"</t>
  </si>
  <si>
    <t>"23:41:43"</t>
  </si>
  <si>
    <t>"01-10-2012"</t>
  </si>
  <si>
    <t>"0:10:16"</t>
  </si>
  <si>
    <t>"0:33:10"</t>
  </si>
  <si>
    <t>"0:56:27"</t>
  </si>
  <si>
    <t>"14:47:47"</t>
  </si>
  <si>
    <t>"8:15:50"</t>
  </si>
  <si>
    <t>"8:28:48"</t>
  </si>
  <si>
    <t>"9:15:05"</t>
  </si>
  <si>
    <t>"22:28:27"</t>
  </si>
  <si>
    <t>"10:48:16"</t>
  </si>
  <si>
    <t>"12:16:56"</t>
  </si>
  <si>
    <t>"12:32:35"</t>
  </si>
  <si>
    <t>"12:57:12"</t>
  </si>
  <si>
    <t>"11:36:36"</t>
  </si>
  <si>
    <t>"13:23:56"</t>
  </si>
  <si>
    <t>"13:39:30"</t>
  </si>
  <si>
    <t>"15:25:12"</t>
  </si>
  <si>
    <t>"15:29:25"</t>
  </si>
  <si>
    <t>"15:57:57"</t>
  </si>
  <si>
    <t>"16:33:32"</t>
  </si>
  <si>
    <t>"17:30:21"</t>
  </si>
  <si>
    <t>"15:36:35"</t>
  </si>
  <si>
    <t>"18:32:25"</t>
  </si>
  <si>
    <t>"19:59:07"</t>
  </si>
  <si>
    <t>"20:25:27"</t>
  </si>
  <si>
    <t>"01-09-2012"</t>
  </si>
  <si>
    <t>"0:00:16"</t>
  </si>
  <si>
    <t>"1:32:27"</t>
  </si>
  <si>
    <t>"23:33:33"</t>
  </si>
  <si>
    <t>"7:13:23"</t>
  </si>
  <si>
    <t>"7:14:34"</t>
  </si>
  <si>
    <t>"7:54:54"</t>
  </si>
  <si>
    <t>"8:19:23"</t>
  </si>
  <si>
    <t>"8:26:11"</t>
  </si>
  <si>
    <t>"10:00:17"</t>
  </si>
  <si>
    <t>"21:46:46"</t>
  </si>
  <si>
    <t>"11:42:42"</t>
  </si>
  <si>
    <t>"10:44:01"</t>
  </si>
  <si>
    <t>"11:23:45"</t>
  </si>
  <si>
    <t>"11:34:09"</t>
  </si>
  <si>
    <t>"11:39:06"</t>
  </si>
  <si>
    <t>"12:15:57"</t>
  </si>
  <si>
    <t>"12:17:47"</t>
  </si>
  <si>
    <t>"12:19:07"</t>
  </si>
  <si>
    <t>"12:19:17"</t>
  </si>
  <si>
    <t>"12:19:51"</t>
  </si>
  <si>
    <t>"12:20:22"</t>
  </si>
  <si>
    <t>"12:27:26"</t>
  </si>
  <si>
    <t>"12:38:20"</t>
  </si>
  <si>
    <t>"12:39:04"</t>
  </si>
  <si>
    <t>"12:42:10"</t>
  </si>
  <si>
    <t>"12:42:38"</t>
  </si>
  <si>
    <t>"12:46:28"</t>
  </si>
  <si>
    <t>"12:50:11"</t>
  </si>
  <si>
    <t>"12:59:12"</t>
  </si>
  <si>
    <t>"15:54:54"</t>
  </si>
  <si>
    <t>"14:26:25"</t>
  </si>
  <si>
    <t>"14:31:31"</t>
  </si>
  <si>
    <t>"14:34:34"</t>
  </si>
  <si>
    <t>"19:12:12"</t>
  </si>
  <si>
    <t>"13:28:00"</t>
  </si>
  <si>
    <t>"13:52:59"</t>
  </si>
  <si>
    <t>"14:18:04"</t>
  </si>
  <si>
    <t>"14:49:15"</t>
  </si>
  <si>
    <t>"15:28:55"</t>
  </si>
  <si>
    <t>"16:21:22"</t>
  </si>
  <si>
    <t>"16:42:52"</t>
  </si>
  <si>
    <t>"17:13:27"</t>
  </si>
  <si>
    <t>"17:51:24"</t>
  </si>
  <si>
    <t>"20:39:39"</t>
  </si>
  <si>
    <t>"19:16:12"</t>
  </si>
  <si>
    <t>"19:39:24"</t>
  </si>
  <si>
    <t>"21:35:32"</t>
  </si>
  <si>
    <t>"21:51:03"</t>
  </si>
  <si>
    <t>"22:27:59"</t>
  </si>
  <si>
    <t>"22:31:50"</t>
  </si>
  <si>
    <t>"23:14:56"</t>
  </si>
  <si>
    <t>"01-08-2012"</t>
  </si>
  <si>
    <t>"0:58:13"</t>
  </si>
  <si>
    <t>"2:43:47"</t>
  </si>
  <si>
    <t>"14:19:19"</t>
  </si>
  <si>
    <t>"7:47:03"</t>
  </si>
  <si>
    <t>"18:04:04"</t>
  </si>
  <si>
    <t>"13:13:01"</t>
  </si>
  <si>
    <t>"13:28:53"</t>
  </si>
  <si>
    <t>"15:43:26"</t>
  </si>
  <si>
    <t>"15:43:34"</t>
  </si>
  <si>
    <t>"16:49:49"</t>
  </si>
  <si>
    <t>"17:23:22"</t>
  </si>
  <si>
    <t>"17:34:42"</t>
  </si>
  <si>
    <t>"17:45:07"</t>
  </si>
  <si>
    <t>"19:38:52"</t>
  </si>
  <si>
    <t>"20:16:39"</t>
  </si>
  <si>
    <t>"20:48:50"</t>
  </si>
  <si>
    <t>"23:00:22"</t>
  </si>
  <si>
    <t>"17:32:31"</t>
  </si>
  <si>
    <t>"23:19:59"</t>
  </si>
  <si>
    <t>"01-07-2012"</t>
  </si>
  <si>
    <t>"1:55:31"</t>
  </si>
  <si>
    <t>"5:34:06"</t>
  </si>
  <si>
    <t>"6:15:26"</t>
  </si>
  <si>
    <t>"9:29:05"</t>
  </si>
  <si>
    <t>"11:48:03"</t>
  </si>
  <si>
    <t>"12:20:18"</t>
  </si>
  <si>
    <t>"12:57:18"</t>
  </si>
  <si>
    <t>"15:36:12"</t>
  </si>
  <si>
    <t>"15:53:06"</t>
  </si>
  <si>
    <t>"16:50:37"</t>
  </si>
  <si>
    <t>"16:57:01"</t>
  </si>
  <si>
    <t>"17:49:46"</t>
  </si>
  <si>
    <t>"18:21:45"</t>
  </si>
  <si>
    <t>"18:41:00"</t>
  </si>
  <si>
    <t>"19:37:17"</t>
  </si>
  <si>
    <t>"19:14:13"</t>
  </si>
  <si>
    <t>"01-06-2012"</t>
  </si>
  <si>
    <t>"0:45:52"</t>
  </si>
  <si>
    <t>"12:17:16"</t>
  </si>
  <si>
    <t>"11:17:18"</t>
  </si>
  <si>
    <t>"14:26:05"</t>
  </si>
  <si>
    <t>"14:34:23"</t>
  </si>
  <si>
    <t>"17:14:48"</t>
  </si>
  <si>
    <t>"19:16:30"</t>
  </si>
  <si>
    <t>"20:36:07"</t>
  </si>
  <si>
    <t>"11:57:57"</t>
  </si>
  <si>
    <t>"01-05-2012"</t>
  </si>
  <si>
    <t>"4:48:12"</t>
  </si>
  <si>
    <t>"6:37:10"</t>
  </si>
  <si>
    <t>"13:29:40"</t>
  </si>
  <si>
    <t>"13:43:37"</t>
  </si>
  <si>
    <t>"13:58:06"</t>
  </si>
  <si>
    <t>"14:58:25"</t>
  </si>
  <si>
    <t>"15:17:53"</t>
  </si>
  <si>
    <t>"17:56:10"</t>
  </si>
  <si>
    <t>"19:30:29"</t>
  </si>
  <si>
    <t>"19:18:20"</t>
  </si>
  <si>
    <t>"19:54:25"</t>
  </si>
  <si>
    <t>"01-04-2012"</t>
  </si>
  <si>
    <t>"0:07:49"</t>
  </si>
  <si>
    <t>"0:58:31"</t>
  </si>
  <si>
    <t>"11:51:53"</t>
  </si>
  <si>
    <t>"13:26:52"</t>
  </si>
  <si>
    <t>"14:00:26"</t>
  </si>
  <si>
    <t>"16:39:39"</t>
  </si>
  <si>
    <t>"15:21:56"</t>
  </si>
  <si>
    <t>"15:28:22"</t>
  </si>
  <si>
    <t>"16:30:42"</t>
  </si>
  <si>
    <t>"17:30:28"</t>
  </si>
  <si>
    <t>"22:36:36"</t>
  </si>
  <si>
    <t>"18:13:44"</t>
  </si>
  <si>
    <t>"18:01:01"</t>
  </si>
  <si>
    <t>"22:50:45"</t>
  </si>
  <si>
    <t>"01-03-2012"</t>
  </si>
  <si>
    <t>"2:56:22"</t>
  </si>
  <si>
    <t>"7:42:02"</t>
  </si>
  <si>
    <t>"16:11:11"</t>
  </si>
  <si>
    <t>"9:15:30"</t>
  </si>
  <si>
    <t>"9:58:01"</t>
  </si>
  <si>
    <t>"10:26:27"</t>
  </si>
  <si>
    <t>"10:29:12"</t>
  </si>
  <si>
    <t>"11:13:54"</t>
  </si>
  <si>
    <t>"11:42:00"</t>
  </si>
  <si>
    <t>"11:50:50"</t>
  </si>
  <si>
    <t>"11:54:06"</t>
  </si>
  <si>
    <t>"11:58:02"</t>
  </si>
  <si>
    <t>"12:13:02"</t>
  </si>
  <si>
    <t>"12:18:35"</t>
  </si>
  <si>
    <t>"12:19:42"</t>
  </si>
  <si>
    <t>"13:41:11"</t>
  </si>
  <si>
    <t>"14:26:26"</t>
  </si>
  <si>
    <t>"15:33:45"</t>
  </si>
  <si>
    <t>"17:17:37"</t>
  </si>
  <si>
    <t>"17:24:47"</t>
  </si>
  <si>
    <t>"18:44:45"</t>
  </si>
  <si>
    <t>"19:42:52"</t>
  </si>
  <si>
    <t>"19:45:37"</t>
  </si>
  <si>
    <t>"18:17:16"</t>
  </si>
  <si>
    <t>"01-02-2012"</t>
  </si>
  <si>
    <t>"7:13:44"</t>
  </si>
  <si>
    <t>"19:06:05"</t>
  </si>
  <si>
    <t>"12:31:39"</t>
  </si>
  <si>
    <t>"23:32:31"</t>
  </si>
  <si>
    <t>"14:13:50"</t>
  </si>
  <si>
    <t>"16:33:33"</t>
  </si>
  <si>
    <t>"22:19:32"</t>
  </si>
  <si>
    <t>"22:34:05"</t>
  </si>
  <si>
    <t>"15:02:01"</t>
  </si>
  <si>
    <t>"01-01-2012"</t>
  </si>
  <si>
    <t>"14:16:13"</t>
  </si>
  <si>
    <t>"18:21:31"</t>
  </si>
  <si>
    <t>"23:28:16"</t>
  </si>
  <si>
    <t>"12-31-2011"</t>
  </si>
  <si>
    <t>"8:45:54"</t>
  </si>
  <si>
    <t>"23:38:38"</t>
  </si>
  <si>
    <t>"12:56:26"</t>
  </si>
  <si>
    <t>"13:16:21"</t>
  </si>
  <si>
    <t>"17:58:47"</t>
  </si>
  <si>
    <t>"23:34:41"</t>
  </si>
  <si>
    <t>"12-30-2011"</t>
  </si>
  <si>
    <t>"7:53:07"</t>
  </si>
  <si>
    <t>"23:58:58"</t>
  </si>
  <si>
    <t>"9:29:21"</t>
  </si>
  <si>
    <t>"10:56:05"</t>
  </si>
  <si>
    <t>"14:22:13"</t>
  </si>
  <si>
    <t>"12-29-2011"</t>
  </si>
  <si>
    <t>"0:27:41"</t>
  </si>
  <si>
    <t>"2:15:55"</t>
  </si>
  <si>
    <t>"9:55:30"</t>
  </si>
  <si>
    <t>"16:53:53"</t>
  </si>
  <si>
    <t>"18:56:56"</t>
  </si>
  <si>
    <t>"16:29:39"</t>
  </si>
  <si>
    <t>"16:33:57"</t>
  </si>
  <si>
    <t>"22:48:14"</t>
  </si>
  <si>
    <t>"12-28-2011"</t>
  </si>
  <si>
    <t>"5:42:59"</t>
  </si>
  <si>
    <t>"21:17:16"</t>
  </si>
  <si>
    <t>"12:40:52"</t>
  </si>
  <si>
    <t>"13:35:31"</t>
  </si>
  <si>
    <t>"19:24:24"</t>
  </si>
  <si>
    <t>"17:32:40"</t>
  </si>
  <si>
    <t>"21:16:39"</t>
  </si>
  <si>
    <t>"12-27-2011"</t>
  </si>
  <si>
    <t>"6:49:42"</t>
  </si>
  <si>
    <t>"8:58:07"</t>
  </si>
  <si>
    <t>"21:16:16"</t>
  </si>
  <si>
    <t>"17:27:48"</t>
  </si>
  <si>
    <t>"20:25:42"</t>
  </si>
  <si>
    <t>"20:55:20"</t>
  </si>
  <si>
    <t>"12-26-2011"</t>
  </si>
  <si>
    <t>"2:14:47"</t>
  </si>
  <si>
    <t>"12:48:48"</t>
  </si>
  <si>
    <t>"6:30:07"</t>
  </si>
  <si>
    <t>"6:51:04"</t>
  </si>
  <si>
    <t>"7:45:57"</t>
  </si>
  <si>
    <t>"12:50:25"</t>
  </si>
  <si>
    <t>"13:30:36"</t>
  </si>
  <si>
    <t>"14:23:31"</t>
  </si>
  <si>
    <t>"15:24:49"</t>
  </si>
  <si>
    <t>"12-25-2011"</t>
  </si>
  <si>
    <t>"19:48:04"</t>
  </si>
  <si>
    <t>"12-24-2011"</t>
  </si>
  <si>
    <t>"0:19:05"</t>
  </si>
  <si>
    <t>"7:17:07"</t>
  </si>
  <si>
    <t>"18:28:14"</t>
  </si>
  <si>
    <t>"19:34:48"</t>
  </si>
  <si>
    <t>"19:37:25"</t>
  </si>
  <si>
    <t>"12-23-2011"</t>
  </si>
  <si>
    <t>"0:06:57"</t>
  </si>
  <si>
    <t>"1:21:13"</t>
  </si>
  <si>
    <t>"1:54:49"</t>
  </si>
  <si>
    <t>"6:53:43"</t>
  </si>
  <si>
    <t>"7:19:13"</t>
  </si>
  <si>
    <t>"7:46:05"</t>
  </si>
  <si>
    <t>"13:59:59"</t>
  </si>
  <si>
    <t>"15:18:43"</t>
  </si>
  <si>
    <t>"15:52:08"</t>
  </si>
  <si>
    <t>"12-22-2011"</t>
  </si>
  <si>
    <t>"1:37:51"</t>
  </si>
  <si>
    <t>"5:40:30"</t>
  </si>
  <si>
    <t>"8:19:34"</t>
  </si>
  <si>
    <t>"8:36:30"</t>
  </si>
  <si>
    <t>"8:54:47"</t>
  </si>
  <si>
    <t>"13:02:01"</t>
  </si>
  <si>
    <t>"15:24:51"</t>
  </si>
  <si>
    <t>"15:08:08"</t>
  </si>
  <si>
    <t>"18:26:25"</t>
  </si>
  <si>
    <t>"22:39:37"</t>
  </si>
  <si>
    <t>"12-21-2011"</t>
  </si>
  <si>
    <t>"0:22:28"</t>
  </si>
  <si>
    <t>"2:24:31"</t>
  </si>
  <si>
    <t>"5:53:09"</t>
  </si>
  <si>
    <t>"9:34:16"</t>
  </si>
  <si>
    <t>"10:41:13"</t>
  </si>
  <si>
    <t>"10:55:23"</t>
  </si>
  <si>
    <t>"11:31:06"</t>
  </si>
  <si>
    <t>"11:45:57"</t>
  </si>
  <si>
    <t>"14:59:11"</t>
  </si>
  <si>
    <t>"15:25:58"</t>
  </si>
  <si>
    <t>"15:27:24"</t>
  </si>
  <si>
    <t>"15:32:20"</t>
  </si>
  <si>
    <t>"15:58:28"</t>
  </si>
  <si>
    <t>"16:20:53"</t>
  </si>
  <si>
    <t>"16:28:54"</t>
  </si>
  <si>
    <t>"21:49:40"</t>
  </si>
  <si>
    <t>"21:53:10"</t>
  </si>
  <si>
    <t>"22:39:55"</t>
  </si>
  <si>
    <t>"12-20-2011"</t>
  </si>
  <si>
    <t>"14:13:05"</t>
  </si>
  <si>
    <t>"12-18-2011"</t>
  </si>
  <si>
    <t>"12-16-2011"</t>
  </si>
  <si>
    <t>"0:30:53"</t>
  </si>
  <si>
    <t>"2:20:01"</t>
  </si>
  <si>
    <t>"3:52:11"</t>
  </si>
  <si>
    <t>"12:16:07"</t>
  </si>
  <si>
    <t>"12:52:07"</t>
  </si>
  <si>
    <t>"19:07:06"</t>
  </si>
  <si>
    <t>"16:46:14"</t>
  </si>
  <si>
    <t>"19:52:07"</t>
  </si>
  <si>
    <t>"20:48:57"</t>
  </si>
  <si>
    <t>"12-15-2011"</t>
  </si>
  <si>
    <t>"8:25:31"</t>
  </si>
  <si>
    <t>"9:25:00"</t>
  </si>
  <si>
    <t>"9:57:01"</t>
  </si>
  <si>
    <t>"11:20:38"</t>
  </si>
  <si>
    <t>"11:24:54"</t>
  </si>
  <si>
    <t>"11:25:25"</t>
  </si>
  <si>
    <t>"11:26:01"</t>
  </si>
  <si>
    <t>"11:31:28"</t>
  </si>
  <si>
    <t>"11:32:21"</t>
  </si>
  <si>
    <t>"11:32:26"</t>
  </si>
  <si>
    <t>"15:36:37"</t>
  </si>
  <si>
    <t>"20:15:27"</t>
  </si>
  <si>
    <t>"12-14-2011"</t>
  </si>
  <si>
    <t>"21:44:44"</t>
  </si>
  <si>
    <t>"7:48:52"</t>
  </si>
  <si>
    <t>"7:50:14"</t>
  </si>
  <si>
    <t>"7:51:20"</t>
  </si>
  <si>
    <t>"7:52:00"</t>
  </si>
  <si>
    <t>"7:52:32"</t>
  </si>
  <si>
    <t>"7:53:20"</t>
  </si>
  <si>
    <t>"7:54:15"</t>
  </si>
  <si>
    <t>"7:54:25"</t>
  </si>
  <si>
    <t>"19:01:01"</t>
  </si>
  <si>
    <t>"10:56:08"</t>
  </si>
  <si>
    <t>"13:37:54"</t>
  </si>
  <si>
    <t>"17:18:00"</t>
  </si>
  <si>
    <t>"20:31:57"</t>
  </si>
  <si>
    <t>"20:57:00"</t>
  </si>
  <si>
    <t>"23:25:49"</t>
  </si>
  <si>
    <t>"12-13-2011"</t>
  </si>
  <si>
    <t>"0:28:48"</t>
  </si>
  <si>
    <t>"0:43:26"</t>
  </si>
  <si>
    <t>"1:15:18"</t>
  </si>
  <si>
    <t>"1:43:42"</t>
  </si>
  <si>
    <t>"4:15:02"</t>
  </si>
  <si>
    <t>"4:44:00"</t>
  </si>
  <si>
    <t>"5:54:13"</t>
  </si>
  <si>
    <t>"7:20:39"</t>
  </si>
  <si>
    <t>"10:31:25"</t>
  </si>
  <si>
    <t>"13:18:10"</t>
  </si>
  <si>
    <t>"13:22:29"</t>
  </si>
  <si>
    <t>"13:22:39"</t>
  </si>
  <si>
    <t>"13:22:48"</t>
  </si>
  <si>
    <t>"13:23:14"</t>
  </si>
  <si>
    <t>"13:23:15"</t>
  </si>
  <si>
    <t>"13:24:20"</t>
  </si>
  <si>
    <t>"13:24:49"</t>
  </si>
  <si>
    <t>"13:26:01"</t>
  </si>
  <si>
    <t>"13:28:33"</t>
  </si>
  <si>
    <t>"13:34:08"</t>
  </si>
  <si>
    <t>"18:47:20"</t>
  </si>
  <si>
    <t>"18:59:48"</t>
  </si>
  <si>
    <t>"19:19:50"</t>
  </si>
  <si>
    <t>"12-12-2011"</t>
  </si>
  <si>
    <t>"4:16:09"</t>
  </si>
  <si>
    <t>"19:07:07"</t>
  </si>
  <si>
    <t>"5:47:02"</t>
  </si>
  <si>
    <t>"7:20:58"</t>
  </si>
  <si>
    <t>"7:47:08"</t>
  </si>
  <si>
    <t>"18:50:50"</t>
  </si>
  <si>
    <t>"11:36:26"</t>
  </si>
  <si>
    <t>"11:42:26"</t>
  </si>
  <si>
    <t>"11:43:19"</t>
  </si>
  <si>
    <t>"11:46:13"</t>
  </si>
  <si>
    <t>"16:18:17"</t>
  </si>
  <si>
    <t>"12:25:11"</t>
  </si>
  <si>
    <t>"12:35:20"</t>
  </si>
  <si>
    <t>"12:41:26"</t>
  </si>
  <si>
    <t>"13:27:05"</t>
  </si>
  <si>
    <t>"14:22:05"</t>
  </si>
  <si>
    <t>"15:32:51"</t>
  </si>
  <si>
    <t>"16:51:59"</t>
  </si>
  <si>
    <t>"19:55:15"</t>
  </si>
  <si>
    <t>"18:25:24"</t>
  </si>
  <si>
    <t>"21:54:00"</t>
  </si>
  <si>
    <t>"22:13:09"</t>
  </si>
  <si>
    <t>"12-11-2011"</t>
  </si>
  <si>
    <t>"2:41:39"</t>
  </si>
  <si>
    <t>"5:16:51"</t>
  </si>
  <si>
    <t>"22:50:50"</t>
  </si>
  <si>
    <t>"18:48:48"</t>
  </si>
  <si>
    <t>"12:44:42"</t>
  </si>
  <si>
    <t>"13:11:11"</t>
  </si>
  <si>
    <t>"18:22:30"</t>
  </si>
  <si>
    <t>"19:16:16"</t>
  </si>
  <si>
    <t>"12-10-2011"</t>
  </si>
  <si>
    <t>"9:23:54"</t>
  </si>
  <si>
    <t>"9:53:00"</t>
  </si>
  <si>
    <t>"12:25:31"</t>
  </si>
  <si>
    <t>"19:29:03"</t>
  </si>
  <si>
    <t>"22:30:39"</t>
  </si>
  <si>
    <t>"12-09-2011"</t>
  </si>
  <si>
    <t>"0:07:15"</t>
  </si>
  <si>
    <t>"0:33:16"</t>
  </si>
  <si>
    <t>"13:05:04"</t>
  </si>
  <si>
    <t>"6:39:49"</t>
  </si>
  <si>
    <t>"7:32:52"</t>
  </si>
  <si>
    <t>"8:22:08"</t>
  </si>
  <si>
    <t>"9:39:45"</t>
  </si>
  <si>
    <t>"17:22:22"</t>
  </si>
  <si>
    <t>"10:30:26"</t>
  </si>
  <si>
    <t>"10:50:55"</t>
  </si>
  <si>
    <t>"13:25:52"</t>
  </si>
  <si>
    <t>"17:04:04"</t>
  </si>
  <si>
    <t>"19:41:38"</t>
  </si>
  <si>
    <t>"19:55:12"</t>
  </si>
  <si>
    <t>"18:38:38"</t>
  </si>
  <si>
    <t>"22:52:05"</t>
  </si>
  <si>
    <t>"23:30:46"</t>
  </si>
  <si>
    <t>"12-08-2011"</t>
  </si>
  <si>
    <t>"0:46:16"</t>
  </si>
  <si>
    <t>"2:23:37"</t>
  </si>
  <si>
    <t>"3:14:01"</t>
  </si>
  <si>
    <t>"3:14:07"</t>
  </si>
  <si>
    <t>"3:34:25"</t>
  </si>
  <si>
    <t>"6:53:23"</t>
  </si>
  <si>
    <t>"7:53:51"</t>
  </si>
  <si>
    <t>"11:17:38"</t>
  </si>
  <si>
    <t>"15:23:57"</t>
  </si>
  <si>
    <t>"23:28:26"</t>
  </si>
  <si>
    <t>"23:58:51"</t>
  </si>
  <si>
    <t>"23:59:04"</t>
  </si>
  <si>
    <t>"12-07-2011"</t>
  </si>
  <si>
    <t>"1:20:56"</t>
  </si>
  <si>
    <t>"2:14:22"</t>
  </si>
  <si>
    <t>"5:38:03"</t>
  </si>
  <si>
    <t>"6:14:12"</t>
  </si>
  <si>
    <t>"6:55:37"</t>
  </si>
  <si>
    <t>"9:24:28"</t>
  </si>
  <si>
    <t>"10:17:15"</t>
  </si>
  <si>
    <t>"11:47:36"</t>
  </si>
  <si>
    <t>"14:20:56"</t>
  </si>
  <si>
    <t>"17:13:21"</t>
  </si>
  <si>
    <t>"17:13:46"</t>
  </si>
  <si>
    <t>"18:19:21"</t>
  </si>
  <si>
    <t>"22:19:25"</t>
  </si>
  <si>
    <t>"22:53:59"</t>
  </si>
  <si>
    <t>"23:16:43"</t>
  </si>
  <si>
    <t>"12-06-2011"</t>
  </si>
  <si>
    <t>"0:39:34"</t>
  </si>
  <si>
    <t>"2:32:47"</t>
  </si>
  <si>
    <t>"2:50:26"</t>
  </si>
  <si>
    <t>"3:18:32"</t>
  </si>
  <si>
    <t>"4:51:36"</t>
  </si>
  <si>
    <t>"5:51:00"</t>
  </si>
  <si>
    <t>"8:51:51"</t>
  </si>
  <si>
    <t>"9:59:04"</t>
  </si>
  <si>
    <t>"22:22:22"</t>
  </si>
  <si>
    <t>"10:14:34"</t>
  </si>
  <si>
    <t>"10:41:59"</t>
  </si>
  <si>
    <t>"11:16:14"</t>
  </si>
  <si>
    <t>"11:33:34"</t>
  </si>
  <si>
    <t>"11:57:15"</t>
  </si>
  <si>
    <t>"12:36:37"</t>
  </si>
  <si>
    <t>"12:59:59"</t>
  </si>
  <si>
    <t>"13:44:59"</t>
  </si>
  <si>
    <t>"13:56:54"</t>
  </si>
  <si>
    <t>"19:38:38"</t>
  </si>
  <si>
    <t>"17:17:16"</t>
  </si>
  <si>
    <t>"20:07:06"</t>
  </si>
  <si>
    <t>"18:16:30"</t>
  </si>
  <si>
    <t>"17:07:06"</t>
  </si>
  <si>
    <t>"19:24:30"</t>
  </si>
  <si>
    <t>"19:38:23"</t>
  </si>
  <si>
    <t>"19:58:48"</t>
  </si>
  <si>
    <t>"20:13:08"</t>
  </si>
  <si>
    <t>"20:22:19"</t>
  </si>
  <si>
    <t>"20:31:30"</t>
  </si>
  <si>
    <t>"20:40:02"</t>
  </si>
  <si>
    <t>"21:13:36"</t>
  </si>
  <si>
    <t>"21:26:32"</t>
  </si>
  <si>
    <t>"21:41:09"</t>
  </si>
  <si>
    <t>"11:23:23"</t>
  </si>
  <si>
    <t>"12-05-2011"</t>
  </si>
  <si>
    <t>"9:50:13"</t>
  </si>
  <si>
    <t>"11:22:32"</t>
  </si>
  <si>
    <t>"11:33:31"</t>
  </si>
  <si>
    <t>"12:55:13"</t>
  </si>
  <si>
    <t>"16:36:35"</t>
  </si>
  <si>
    <t>"17:56:15"</t>
  </si>
  <si>
    <t>"18:30:27"</t>
  </si>
  <si>
    <t>"19:19:21"</t>
  </si>
  <si>
    <t>"19:53:17"</t>
  </si>
  <si>
    <t>"22:27:00"</t>
  </si>
  <si>
    <t>"12-04-2011"</t>
  </si>
  <si>
    <t>"7:33:31"</t>
  </si>
  <si>
    <t>"9:41:31"</t>
  </si>
  <si>
    <t>"21:09:09"</t>
  </si>
  <si>
    <t>"12:37:37"</t>
  </si>
  <si>
    <t>"22:51:27"</t>
  </si>
  <si>
    <t>"12-03-2011"</t>
  </si>
  <si>
    <t>"11:24:04"</t>
  </si>
  <si>
    <t>"16:26:26"</t>
  </si>
  <si>
    <t>"12-02-2011"</t>
  </si>
  <si>
    <t>"15:49:39"</t>
  </si>
  <si>
    <t>"17:21:58"</t>
  </si>
  <si>
    <t>"20:17:17"</t>
  </si>
  <si>
    <t>"22:36:02"</t>
  </si>
  <si>
    <t>"12-01-2011"</t>
  </si>
  <si>
    <t>"8:59:57"</t>
  </si>
  <si>
    <t>"9:48:42"</t>
  </si>
  <si>
    <t>"12:21:46"</t>
  </si>
  <si>
    <t>"12:54:58"</t>
  </si>
  <si>
    <t>"20:21:20"</t>
  </si>
  <si>
    <t>"14:14:38"</t>
  </si>
  <si>
    <t>"22:15:00"</t>
  </si>
  <si>
    <t>"11-30-2011"</t>
  </si>
  <si>
    <t>"0:41:56"</t>
  </si>
  <si>
    <t>"0:46:14"</t>
  </si>
  <si>
    <t>"4:29:49"</t>
  </si>
  <si>
    <t>"4:51:53"</t>
  </si>
  <si>
    <t>"4:58:08"</t>
  </si>
  <si>
    <t>"5:20:25"</t>
  </si>
  <si>
    <t>"12:56:56"</t>
  </si>
  <si>
    <t>"7:44:52"</t>
  </si>
  <si>
    <t>"12:22:53"</t>
  </si>
  <si>
    <t>"12:46:51"</t>
  </si>
  <si>
    <t>"13:41:23"</t>
  </si>
  <si>
    <t>"14:24:29"</t>
  </si>
  <si>
    <t>"14:29:05"</t>
  </si>
  <si>
    <t>"21:59:59"</t>
  </si>
  <si>
    <t>"20:44:31"</t>
  </si>
  <si>
    <t>"21:30:31"</t>
  </si>
  <si>
    <t>"22:29:49"</t>
  </si>
  <si>
    <t>"22:37:58"</t>
  </si>
  <si>
    <t>"23:18:34"</t>
  </si>
  <si>
    <t>"11-29-2011"</t>
  </si>
  <si>
    <t>"6:42:38"</t>
  </si>
  <si>
    <t>"8:49:21"</t>
  </si>
  <si>
    <t>"10:13:49"</t>
  </si>
  <si>
    <t>"12:44:31"</t>
  </si>
  <si>
    <t>"13:47:14"</t>
  </si>
  <si>
    <t>"17:20:44"</t>
  </si>
  <si>
    <t>"17:32:04"</t>
  </si>
  <si>
    <t>"18:52:44"</t>
  </si>
  <si>
    <t>"18:59:50"</t>
  </si>
  <si>
    <t>"22:16:48"</t>
  </si>
  <si>
    <t>"22:38:37"</t>
  </si>
  <si>
    <t>"11-28-2011"</t>
  </si>
  <si>
    <t>"2:29:28"</t>
  </si>
  <si>
    <t>"7:44:18"</t>
  </si>
  <si>
    <t>"9:21:28"</t>
  </si>
  <si>
    <t>"11:38:27"</t>
  </si>
  <si>
    <t>"11:50:16"</t>
  </si>
  <si>
    <t>"12:42:59"</t>
  </si>
  <si>
    <t>"15:17:17"</t>
  </si>
  <si>
    <t>"14:39:53"</t>
  </si>
  <si>
    <t>"14:47:24"</t>
  </si>
  <si>
    <t>"15:25:38"</t>
  </si>
  <si>
    <t>"15:27:57"</t>
  </si>
  <si>
    <t>"15:40:02"</t>
  </si>
  <si>
    <t>"16:20:43"</t>
  </si>
  <si>
    <t>"17:19:56"</t>
  </si>
  <si>
    <t>"18:13:24"</t>
  </si>
  <si>
    <t>"18:23:27"</t>
  </si>
  <si>
    <t>"20:00:55"</t>
  </si>
  <si>
    <t>"11-27-2011"</t>
  </si>
  <si>
    <t>"10:42:44"</t>
  </si>
  <si>
    <t>"13:19:00"</t>
  </si>
  <si>
    <t>"14:10:09"</t>
  </si>
  <si>
    <t>"15:19:35"</t>
  </si>
  <si>
    <t>"18:18:43"</t>
  </si>
  <si>
    <t>"19:54:20"</t>
  </si>
  <si>
    <t>"21:03:02"</t>
  </si>
  <si>
    <t>"23:58:19"</t>
  </si>
  <si>
    <t>"11-26-2011"</t>
  </si>
  <si>
    <t>"0:07:43"</t>
  </si>
  <si>
    <t>"8:50:37"</t>
  </si>
  <si>
    <t>"10:27:47"</t>
  </si>
  <si>
    <t>"11:16:40"</t>
  </si>
  <si>
    <t>"11:29:59"</t>
  </si>
  <si>
    <t>"15:23:18"</t>
  </si>
  <si>
    <t>"22:58:25"</t>
  </si>
  <si>
    <t>"11-25-2011"</t>
  </si>
  <si>
    <t>"8:14:07"</t>
  </si>
  <si>
    <t>"8:42:19"</t>
  </si>
  <si>
    <t>"8:44:00"</t>
  </si>
  <si>
    <t>"9:49:36"</t>
  </si>
  <si>
    <t>"15:34:34"</t>
  </si>
  <si>
    <t>"16:16:28"</t>
  </si>
  <si>
    <t>"16:21:51"</t>
  </si>
  <si>
    <t>"16:25:51"</t>
  </si>
  <si>
    <t>"12:06:05"</t>
  </si>
  <si>
    <t>"11-24-2011"</t>
  </si>
  <si>
    <t>"5:19:23"</t>
  </si>
  <si>
    <t>"16:14:13"</t>
  </si>
  <si>
    <t>"9:00:44"</t>
  </si>
  <si>
    <t>"9:17:16"</t>
  </si>
  <si>
    <t>"13:12:12"</t>
  </si>
  <si>
    <t>"12:31:23"</t>
  </si>
  <si>
    <t>"16:19:18"</t>
  </si>
  <si>
    <t>"13:23:42"</t>
  </si>
  <si>
    <t>"14:18:37"</t>
  </si>
  <si>
    <t>"11:14:13"</t>
  </si>
  <si>
    <t>"20:15:14"</t>
  </si>
  <si>
    <t>"16:13:08"</t>
  </si>
  <si>
    <t>"11-23-2011"</t>
  </si>
  <si>
    <t>"8:45:49"</t>
  </si>
  <si>
    <t>"18:47:47"</t>
  </si>
  <si>
    <t>"10:45:48"</t>
  </si>
  <si>
    <t>"11:18:15"</t>
  </si>
  <si>
    <t>"11:44:24"</t>
  </si>
  <si>
    <t>"12:15:58"</t>
  </si>
  <si>
    <t>"12:54:20"</t>
  </si>
  <si>
    <t>"13:23:16"</t>
  </si>
  <si>
    <t>"14:39:33"</t>
  </si>
  <si>
    <t>"16:14:30"</t>
  </si>
  <si>
    <t>"17:17:06"</t>
  </si>
  <si>
    <t>"21:27:08"</t>
  </si>
  <si>
    <t>"11-22-2011"</t>
  </si>
  <si>
    <t>"9:17:06"</t>
  </si>
  <si>
    <t>"10:16:36"</t>
  </si>
  <si>
    <t>"12:23:12"</t>
  </si>
  <si>
    <t>"12:44:02"</t>
  </si>
  <si>
    <t>"14:22:52"</t>
  </si>
  <si>
    <t>"14:23:05"</t>
  </si>
  <si>
    <t>"18:17:17"</t>
  </si>
  <si>
    <t>"15:19:24"</t>
  </si>
  <si>
    <t>"17:59:26"</t>
  </si>
  <si>
    <t>"20:55:49"</t>
  </si>
  <si>
    <t>"21:50:41"</t>
  </si>
  <si>
    <t>"21:57:09"</t>
  </si>
  <si>
    <t>"22:25:10"</t>
  </si>
  <si>
    <t>"11-21-2011"</t>
  </si>
  <si>
    <t>"4:44:59"</t>
  </si>
  <si>
    <t>"5:34:31"</t>
  </si>
  <si>
    <t>"8:46:41"</t>
  </si>
  <si>
    <t>"10:32:31"</t>
  </si>
  <si>
    <t>"11:29:57"</t>
  </si>
  <si>
    <t>"13:26:50"</t>
  </si>
  <si>
    <t>"14:31:10"</t>
  </si>
  <si>
    <t>"15:31:30"</t>
  </si>
  <si>
    <t>"16:15:10"</t>
  </si>
  <si>
    <t>"16:16:56"</t>
  </si>
  <si>
    <t>"16:46:49"</t>
  </si>
  <si>
    <t>"17:51:27"</t>
  </si>
  <si>
    <t>"19:58:01"</t>
  </si>
  <si>
    <t>"16:57:57"</t>
  </si>
  <si>
    <t>"21:43:57"</t>
  </si>
  <si>
    <t>"16:18:18"</t>
  </si>
  <si>
    <t>"11-20-2011"</t>
  </si>
  <si>
    <t>"7:51:33"</t>
  </si>
  <si>
    <t>"15:48:34"</t>
  </si>
  <si>
    <t>"19:38:56"</t>
  </si>
  <si>
    <t>"21:38:42"</t>
  </si>
  <si>
    <t>"22:19:56"</t>
  </si>
  <si>
    <t>"22:48:43"</t>
  </si>
  <si>
    <t>"23:43:07"</t>
  </si>
  <si>
    <t>"11-19-2011"</t>
  </si>
  <si>
    <t>"0:40:02"</t>
  </si>
  <si>
    <t>"7:50:03"</t>
  </si>
  <si>
    <t>"9:23:46"</t>
  </si>
  <si>
    <t>"11:22:56"</t>
  </si>
  <si>
    <t>"13:39:43"</t>
  </si>
  <si>
    <t>"17:14:18"</t>
  </si>
  <si>
    <t>"11-18-2011"</t>
  </si>
  <si>
    <t>"5:34:19"</t>
  </si>
  <si>
    <t>"6:00:31"</t>
  </si>
  <si>
    <t>"17:18:18"</t>
  </si>
  <si>
    <t>"8:36:54"</t>
  </si>
  <si>
    <t>"9:48:22"</t>
  </si>
  <si>
    <t>"10:42:16"</t>
  </si>
  <si>
    <t>"11:39:15"</t>
  </si>
  <si>
    <t>"11:41:34"</t>
  </si>
  <si>
    <t>"12:25:03"</t>
  </si>
  <si>
    <t>"17:08:07"</t>
  </si>
  <si>
    <t>"14:28:00"</t>
  </si>
  <si>
    <t>"16:26:34"</t>
  </si>
  <si>
    <t>"14:13:13"</t>
  </si>
  <si>
    <t>"23:28:31"</t>
  </si>
  <si>
    <t>"11-17-2011"</t>
  </si>
  <si>
    <t>"0:13:54"</t>
  </si>
  <si>
    <t>"11:23:07"</t>
  </si>
  <si>
    <t>"12:17:39"</t>
  </si>
  <si>
    <t>"12:33:36"</t>
  </si>
  <si>
    <t>"13:26:02"</t>
  </si>
  <si>
    <t>"14:32:16"</t>
  </si>
  <si>
    <t>"15:57:20"</t>
  </si>
  <si>
    <t>"16:35:44"</t>
  </si>
  <si>
    <t>"20:26:43"</t>
  </si>
  <si>
    <t>"11-16-2011"</t>
  </si>
  <si>
    <t>"9:36:23"</t>
  </si>
  <si>
    <t>"17:52:52"</t>
  </si>
  <si>
    <t>"19:16:38"</t>
  </si>
  <si>
    <t>"20:27:26"</t>
  </si>
  <si>
    <t>"11-15-2011"</t>
  </si>
  <si>
    <t>"2:17:30"</t>
  </si>
  <si>
    <t>"4:42:01"</t>
  </si>
  <si>
    <t>"4:56:50"</t>
  </si>
  <si>
    <t>"6:48:23"</t>
  </si>
  <si>
    <t>"7:51:24"</t>
  </si>
  <si>
    <t>"20:47:47"</t>
  </si>
  <si>
    <t>"10:43:17"</t>
  </si>
  <si>
    <t>"16:17:17"</t>
  </si>
  <si>
    <t>"12:39:46"</t>
  </si>
  <si>
    <t>"14:37:42"</t>
  </si>
  <si>
    <t>"14:43:32"</t>
  </si>
  <si>
    <t>"14:44:49"</t>
  </si>
  <si>
    <t>"15:27:04"</t>
  </si>
  <si>
    <t>"16:43:58"</t>
  </si>
  <si>
    <t>"17:46:35"</t>
  </si>
  <si>
    <t>"18:21:30"</t>
  </si>
  <si>
    <t>"19:43:46"</t>
  </si>
  <si>
    <t>"19:52:10"</t>
  </si>
  <si>
    <t>"22:48:54"</t>
  </si>
  <si>
    <t>"11-14-2011"</t>
  </si>
  <si>
    <t>"10:18:22"</t>
  </si>
  <si>
    <t>"10:31:13"</t>
  </si>
  <si>
    <t>"12:51:59"</t>
  </si>
  <si>
    <t>"13:19:56"</t>
  </si>
  <si>
    <t>"13:53:11"</t>
  </si>
  <si>
    <t>"15:35:48"</t>
  </si>
  <si>
    <t>"15:41:23"</t>
  </si>
  <si>
    <t>"17:33:35"</t>
  </si>
  <si>
    <t>"18:32:28"</t>
  </si>
  <si>
    <t>"19:13:13"</t>
  </si>
  <si>
    <t>"19:34:35"</t>
  </si>
  <si>
    <t>"22:37:38"</t>
  </si>
  <si>
    <t>"11-13-2011"</t>
  </si>
  <si>
    <t>"5:19:09"</t>
  </si>
  <si>
    <t>"7:57:06"</t>
  </si>
  <si>
    <t>"18:52:52"</t>
  </si>
  <si>
    <t>"8:28:41"</t>
  </si>
  <si>
    <t>"8:45:23"</t>
  </si>
  <si>
    <t>"8:52:44"</t>
  </si>
  <si>
    <t>"23:08:08"</t>
  </si>
  <si>
    <t>"9:49:00"</t>
  </si>
  <si>
    <t>"10:39:00"</t>
  </si>
  <si>
    <t>"10:50:23"</t>
  </si>
  <si>
    <t>"11:18:29"</t>
  </si>
  <si>
    <t>"11:52:15"</t>
  </si>
  <si>
    <t>"21:27:26"</t>
  </si>
  <si>
    <t>"12:39:42"</t>
  </si>
  <si>
    <t>"12:40:12"</t>
  </si>
  <si>
    <t>"13:41:18"</t>
  </si>
  <si>
    <t>"14:20:37"</t>
  </si>
  <si>
    <t>"16:00:18"</t>
  </si>
  <si>
    <t>"16:30:01"</t>
  </si>
  <si>
    <t>"16:32:10"</t>
  </si>
  <si>
    <t>"16:34:44"</t>
  </si>
  <si>
    <t>"18:00:08"</t>
  </si>
  <si>
    <t>"19:23:47"</t>
  </si>
  <si>
    <t>"21:48:38"</t>
  </si>
  <si>
    <t>"12:14:14"</t>
  </si>
  <si>
    <t>"11-12-2011"</t>
  </si>
  <si>
    <t>"20:37:37"</t>
  </si>
  <si>
    <t>"5:17:07"</t>
  </si>
  <si>
    <t>"15:03:03"</t>
  </si>
  <si>
    <t>"12:33:52"</t>
  </si>
  <si>
    <t>"20:13:12"</t>
  </si>
  <si>
    <t>"14:26:41"</t>
  </si>
  <si>
    <t>"14:37:33"</t>
  </si>
  <si>
    <t>"15:17:42"</t>
  </si>
  <si>
    <t>"18:45:29"</t>
  </si>
  <si>
    <t>"19:38:55"</t>
  </si>
  <si>
    <t>"20:13:19"</t>
  </si>
  <si>
    <t>"20:47:40"</t>
  </si>
  <si>
    <t>"22:56:37"</t>
  </si>
  <si>
    <t>"11-11-2011"</t>
  </si>
  <si>
    <t>"5:46:03"</t>
  </si>
  <si>
    <t>"15:17:16"</t>
  </si>
  <si>
    <t>"7:40:22"</t>
  </si>
  <si>
    <t>"7:59:50"</t>
  </si>
  <si>
    <t>"8:52:42"</t>
  </si>
  <si>
    <t>"9:24:44"</t>
  </si>
  <si>
    <t>"19:20:20"</t>
  </si>
  <si>
    <t>"10:53:04"</t>
  </si>
  <si>
    <t>"11:26:29"</t>
  </si>
  <si>
    <t>"12:36:54"</t>
  </si>
  <si>
    <t>"14:20:13"</t>
  </si>
  <si>
    <t>"12:13:12"</t>
  </si>
  <si>
    <t>"16:22:35"</t>
  </si>
  <si>
    <t>"16:41:54"</t>
  </si>
  <si>
    <t>"17:49:54"</t>
  </si>
  <si>
    <t>"18:55:31"</t>
  </si>
  <si>
    <t>"20:29:57"</t>
  </si>
  <si>
    <t>"19:31:31"</t>
  </si>
  <si>
    <t>"23:21:48"</t>
  </si>
  <si>
    <t>"11-10-2011"</t>
  </si>
  <si>
    <t>"16:40:39"</t>
  </si>
  <si>
    <t>"5:23:44"</t>
  </si>
  <si>
    <t>"6:38:04"</t>
  </si>
  <si>
    <t>"6:38:51"</t>
  </si>
  <si>
    <t>"7:14:13"</t>
  </si>
  <si>
    <t>"7:20:31"</t>
  </si>
  <si>
    <t>"7:51:29"</t>
  </si>
  <si>
    <t>"23:27:26"</t>
  </si>
  <si>
    <t>"14:20:19"</t>
  </si>
  <si>
    <t>"12:28:27"</t>
  </si>
  <si>
    <t>"9:33:31"</t>
  </si>
  <si>
    <t>"9:39:03"</t>
  </si>
  <si>
    <t>"17:33:32"</t>
  </si>
  <si>
    <t>"11:04:04"</t>
  </si>
  <si>
    <t>"13:28:41"</t>
  </si>
  <si>
    <t>"13:49:01"</t>
  </si>
  <si>
    <t>"14:32:54"</t>
  </si>
  <si>
    <t>"14:39:38"</t>
  </si>
  <si>
    <t>"15:21:31"</t>
  </si>
  <si>
    <t>"17:19:44"</t>
  </si>
  <si>
    <t>"17:44:46"</t>
  </si>
  <si>
    <t>"20:49:18"</t>
  </si>
  <si>
    <t>"20:49:20"</t>
  </si>
  <si>
    <t>"22:37:36"</t>
  </si>
  <si>
    <t>"21:18:18"</t>
  </si>
  <si>
    <t>"18:27:26"</t>
  </si>
  <si>
    <t>"16:05:04"</t>
  </si>
  <si>
    <t>"23:19:51"</t>
  </si>
  <si>
    <t>"11-09-2011"</t>
  </si>
  <si>
    <t>"0:27:07"</t>
  </si>
  <si>
    <t>"0:36:06"</t>
  </si>
  <si>
    <t>"7:14:33"</t>
  </si>
  <si>
    <t>"13:13:12"</t>
  </si>
  <si>
    <t>"11:41:14"</t>
  </si>
  <si>
    <t>"11:42:09"</t>
  </si>
  <si>
    <t>"12:31:56"</t>
  </si>
  <si>
    <t>"12:43:23"</t>
  </si>
  <si>
    <t>"22:09:09"</t>
  </si>
  <si>
    <t>"14:15:50"</t>
  </si>
  <si>
    <t>"17:31:16"</t>
  </si>
  <si>
    <t>"18:48:37"</t>
  </si>
  <si>
    <t>"20:16:37"</t>
  </si>
  <si>
    <t>"21:20:42"</t>
  </si>
  <si>
    <t>"21:42:41"</t>
  </si>
  <si>
    <t>"21:49:52"</t>
  </si>
  <si>
    <t>"21:51:24"</t>
  </si>
  <si>
    <t>"11-08-2011"</t>
  </si>
  <si>
    <t>"4:20:32"</t>
  </si>
  <si>
    <t>"9:48:05"</t>
  </si>
  <si>
    <t>"10:26:48"</t>
  </si>
  <si>
    <t>"12:49:57"</t>
  </si>
  <si>
    <t>"15:05:05"</t>
  </si>
  <si>
    <t>"16:53:58"</t>
  </si>
  <si>
    <t>"17:39:11"</t>
  </si>
  <si>
    <t>"18:34:08"</t>
  </si>
  <si>
    <t>"19:19:16"</t>
  </si>
  <si>
    <t>"21:12:11"</t>
  </si>
  <si>
    <t>"11-07-2011"</t>
  </si>
  <si>
    <t>"12:22:56"</t>
  </si>
  <si>
    <t>"12:53:53"</t>
  </si>
  <si>
    <t>"13:42:17"</t>
  </si>
  <si>
    <t>"13:43:19"</t>
  </si>
  <si>
    <t>"15:13:09"</t>
  </si>
  <si>
    <t>"16:17:09"</t>
  </si>
  <si>
    <t>"17:46:57"</t>
  </si>
  <si>
    <t>"21:56:56"</t>
  </si>
  <si>
    <t>"11-06-2011"</t>
  </si>
  <si>
    <t>"3:58:53"</t>
  </si>
  <si>
    <t>"7:50:45"</t>
  </si>
  <si>
    <t>"11:55:24"</t>
  </si>
  <si>
    <t>"13:27:31"</t>
  </si>
  <si>
    <t>"16:15:55"</t>
  </si>
  <si>
    <t>"11-05-2011"</t>
  </si>
  <si>
    <t>"1:16:58"</t>
  </si>
  <si>
    <t>"22:10:09"</t>
  </si>
  <si>
    <t>"13:50:29"</t>
  </si>
  <si>
    <t>"15:14:36"</t>
  </si>
  <si>
    <t>"18:49:12"</t>
  </si>
  <si>
    <t>"19:43:01"</t>
  </si>
  <si>
    <t>"20:18:42"</t>
  </si>
  <si>
    <t>"11-04-2011"</t>
  </si>
  <si>
    <t>"0:26:12"</t>
  </si>
  <si>
    <t>"14:18:18"</t>
  </si>
  <si>
    <t>"2:57:51"</t>
  </si>
  <si>
    <t>"6:32:58"</t>
  </si>
  <si>
    <t>"8:44:22"</t>
  </si>
  <si>
    <t>"10:55:01"</t>
  </si>
  <si>
    <t>"18:59:59"</t>
  </si>
  <si>
    <t>"19:42:42"</t>
  </si>
  <si>
    <t>"12:24:19"</t>
  </si>
  <si>
    <t>"12:37:47"</t>
  </si>
  <si>
    <t>"12:40:00"</t>
  </si>
  <si>
    <t>"21:43:43"</t>
  </si>
  <si>
    <t>"13:49:47"</t>
  </si>
  <si>
    <t>"16:21:26"</t>
  </si>
  <si>
    <t>"16:32:31"</t>
  </si>
  <si>
    <t>"16:44:15"</t>
  </si>
  <si>
    <t>"18:20:26"</t>
  </si>
  <si>
    <t>"20:39:16"</t>
  </si>
  <si>
    <t>"11-03-2011"</t>
  </si>
  <si>
    <t>"0:38:17"</t>
  </si>
  <si>
    <t>"1:15:12"</t>
  </si>
  <si>
    <t>"1:22:50"</t>
  </si>
  <si>
    <t>"2:38:42"</t>
  </si>
  <si>
    <t>"3:29:14"</t>
  </si>
  <si>
    <t>"9:53:26"</t>
  </si>
  <si>
    <t>"10:15:51"</t>
  </si>
  <si>
    <t>"10:25:22"</t>
  </si>
  <si>
    <t>"11:23:14"</t>
  </si>
  <si>
    <t>"12:16:48"</t>
  </si>
  <si>
    <t>"0:23:22"</t>
  </si>
  <si>
    <t>"13:24:19"</t>
  </si>
  <si>
    <t>"14:33:07"</t>
  </si>
  <si>
    <t>"15:52:47"</t>
  </si>
  <si>
    <t>"16:29:28"</t>
  </si>
  <si>
    <t>"17:55:19"</t>
  </si>
  <si>
    <t>"18:00:55"</t>
  </si>
  <si>
    <t>"20:20:54"</t>
  </si>
  <si>
    <t>"20:40:42"</t>
  </si>
  <si>
    <t>"22:55:55"</t>
  </si>
  <si>
    <t>"21:30:32"</t>
  </si>
  <si>
    <t>"21:54:43"</t>
  </si>
  <si>
    <t>"23:09:09"</t>
  </si>
  <si>
    <t>"23:33:47"</t>
  </si>
  <si>
    <t>"11-02-2011"</t>
  </si>
  <si>
    <t>"1:18:58"</t>
  </si>
  <si>
    <t>"12:49:49"</t>
  </si>
  <si>
    <t>"8:00:53"</t>
  </si>
  <si>
    <t>"22:02:01"</t>
  </si>
  <si>
    <t>"12:22:05"</t>
  </si>
  <si>
    <t>"12:25:15"</t>
  </si>
  <si>
    <t>"12:29:50"</t>
  </si>
  <si>
    <t>"12:32:07"</t>
  </si>
  <si>
    <t>"12:55:02"</t>
  </si>
  <si>
    <t>"14:00:35"</t>
  </si>
  <si>
    <t>"14:25:39"</t>
  </si>
  <si>
    <t>"14:29:59"</t>
  </si>
  <si>
    <t>"14:43:27"</t>
  </si>
  <si>
    <t>"19:38:37"</t>
  </si>
  <si>
    <t>"15:58:06"</t>
  </si>
  <si>
    <t>"16:37:32"</t>
  </si>
  <si>
    <t>"15:12:11"</t>
  </si>
  <si>
    <t>"20:40:40"</t>
  </si>
  <si>
    <t>"17:34:46"</t>
  </si>
  <si>
    <t>"17:51:29"</t>
  </si>
  <si>
    <t>"16:27:27"</t>
  </si>
  <si>
    <t>"21:03:03"</t>
  </si>
  <si>
    <t>"15:49:49"</t>
  </si>
  <si>
    <t>"18:25:57"</t>
  </si>
  <si>
    <t>"18:47:27"</t>
  </si>
  <si>
    <t>"19:15:27"</t>
  </si>
  <si>
    <t>"13:22:22"</t>
  </si>
  <si>
    <t>"20:37:49"</t>
  </si>
  <si>
    <t>"20:58:29"</t>
  </si>
  <si>
    <t>"20:59:48"</t>
  </si>
  <si>
    <t>"21:20:54"</t>
  </si>
  <si>
    <t>"21:21:30"</t>
  </si>
  <si>
    <t>"21:42:45"</t>
  </si>
  <si>
    <t>"21:59:44"</t>
  </si>
  <si>
    <t>"23:44:13"</t>
  </si>
  <si>
    <t>"11-01-2011"</t>
  </si>
  <si>
    <t>"0:23:11"</t>
  </si>
  <si>
    <t>"0:46:27"</t>
  </si>
  <si>
    <t>"1:41:45"</t>
  </si>
  <si>
    <t>"1:52:49"</t>
  </si>
  <si>
    <t>"2:26:04"</t>
  </si>
  <si>
    <t>"3:18:18"</t>
  </si>
  <si>
    <t>"20:02:01"</t>
  </si>
  <si>
    <t>"6:21:56"</t>
  </si>
  <si>
    <t>"7:44:17"</t>
  </si>
  <si>
    <t>"7:46:45"</t>
  </si>
  <si>
    <t>"8:30:49"</t>
  </si>
  <si>
    <t>"9:31:17"</t>
  </si>
  <si>
    <t>"0:12:11"</t>
  </si>
  <si>
    <t>"10:47:50"</t>
  </si>
  <si>
    <t>"10:56:29"</t>
  </si>
  <si>
    <t>"11:28:21"</t>
  </si>
  <si>
    <t>"11:53:13"</t>
  </si>
  <si>
    <t>"20:20:20"</t>
  </si>
  <si>
    <t>"12:40:06"</t>
  </si>
  <si>
    <t>"13:15:42"</t>
  </si>
  <si>
    <t>"13:55:41"</t>
  </si>
  <si>
    <t>"13:59:12"</t>
  </si>
  <si>
    <t>"19:10:10"</t>
  </si>
  <si>
    <t>"17:11:10"</t>
  </si>
  <si>
    <t>"17:32:32"</t>
  </si>
  <si>
    <t>"15:22:20"</t>
  </si>
  <si>
    <t>"15:29:58"</t>
  </si>
  <si>
    <t>"0:09:08"</t>
  </si>
  <si>
    <t>"16:36:41"</t>
  </si>
  <si>
    <t>"16:41:49"</t>
  </si>
  <si>
    <t>"16:43:00"</t>
  </si>
  <si>
    <t>"17:25:19"</t>
  </si>
  <si>
    <t>"17:46:52"</t>
  </si>
  <si>
    <t>"18:53:53"</t>
  </si>
  <si>
    <t>"11:14:14"</t>
  </si>
  <si>
    <t>"18:30:23"</t>
  </si>
  <si>
    <t>"18:45:06"</t>
  </si>
  <si>
    <t>"18:51:28"</t>
  </si>
  <si>
    <t>"19:14:05"</t>
  </si>
  <si>
    <t>"19:19:44"</t>
  </si>
  <si>
    <t>"19:23:24"</t>
  </si>
  <si>
    <t>"19:41:18"</t>
  </si>
  <si>
    <t>"19:57:00"</t>
  </si>
  <si>
    <t>"20:25:29"</t>
  </si>
  <si>
    <t>"21:15:30"</t>
  </si>
  <si>
    <t>"21:37:41"</t>
  </si>
  <si>
    <t>"21:44:10"</t>
  </si>
  <si>
    <t>"22:03:02"</t>
  </si>
  <si>
    <t>"22:33:58"</t>
  </si>
  <si>
    <t>"22:45:29"</t>
  </si>
  <si>
    <t>"20:39:38"</t>
  </si>
  <si>
    <t>"16:39:38"</t>
  </si>
  <si>
    <t>"23:37:22"</t>
  </si>
  <si>
    <t>"10-31-2011"</t>
  </si>
  <si>
    <t>"15:10:09"</t>
  </si>
  <si>
    <t>"1:26:15"</t>
  </si>
  <si>
    <t>"22:39:38"</t>
  </si>
  <si>
    <t>"10:20:16"</t>
  </si>
  <si>
    <t>"11:15:47"</t>
  </si>
  <si>
    <t>"13:57:15"</t>
  </si>
  <si>
    <t>"14:49:35"</t>
  </si>
  <si>
    <t>"16:14:59"</t>
  </si>
  <si>
    <t>"16:37:59"</t>
  </si>
  <si>
    <t>"16:47:36"</t>
  </si>
  <si>
    <t>"16:50:03"</t>
  </si>
  <si>
    <t>"18:37:05"</t>
  </si>
  <si>
    <t>"18:45:27"</t>
  </si>
  <si>
    <t>"18:54:36"</t>
  </si>
  <si>
    <t>"19:38:32"</t>
  </si>
  <si>
    <t>"16:06:05"</t>
  </si>
  <si>
    <t>"20:49:32"</t>
  </si>
  <si>
    <t>"20:55:05"</t>
  </si>
  <si>
    <t>"20:55:10"</t>
  </si>
  <si>
    <t>"22:45:36"</t>
  </si>
  <si>
    <t>"22:51:25"</t>
  </si>
  <si>
    <t>"14:04:03"</t>
  </si>
  <si>
    <t>"18:05:05"</t>
  </si>
  <si>
    <t>"23:23:58"</t>
  </si>
  <si>
    <t>"23:49:08"</t>
  </si>
  <si>
    <t>"10-30-2011"</t>
  </si>
  <si>
    <t>"0:35:10"</t>
  </si>
  <si>
    <t>"13:28:27"</t>
  </si>
  <si>
    <t>"11:53:34"</t>
  </si>
  <si>
    <t>"13:59:28"</t>
  </si>
  <si>
    <t>"14:25:40"</t>
  </si>
  <si>
    <t>"15:13:53"</t>
  </si>
  <si>
    <t>"15:18:31"</t>
  </si>
  <si>
    <t>"15:34:38"</t>
  </si>
  <si>
    <t>"15:39:10"</t>
  </si>
  <si>
    <t>"15:46:45"</t>
  </si>
  <si>
    <t>"17:40:41"</t>
  </si>
  <si>
    <t>"18:13:07"</t>
  </si>
  <si>
    <t>"18:13:12"</t>
  </si>
  <si>
    <t>"18:55:00"</t>
  </si>
  <si>
    <t>"18:55:38"</t>
  </si>
  <si>
    <t>"19:35:35"</t>
  </si>
  <si>
    <t>"19:19:43"</t>
  </si>
  <si>
    <t>"19:26:31"</t>
  </si>
  <si>
    <t>"19:27:44"</t>
  </si>
  <si>
    <t>"19:32:44"</t>
  </si>
  <si>
    <t>"20:48:03"</t>
  </si>
  <si>
    <t>"22:14:21"</t>
  </si>
  <si>
    <t>"10-29-2011"</t>
  </si>
  <si>
    <t>"4:00:57"</t>
  </si>
  <si>
    <t>"10:19:40"</t>
  </si>
  <si>
    <t>"11:35:08"</t>
  </si>
  <si>
    <t>"12:55:14"</t>
  </si>
  <si>
    <t>"13:55:52"</t>
  </si>
  <si>
    <t>"18:23:24"</t>
  </si>
  <si>
    <t>"20:14:00"</t>
  </si>
  <si>
    <t>"10-28-2011"</t>
  </si>
  <si>
    <t>"0:05:37"</t>
  </si>
  <si>
    <t>"17:49:49"</t>
  </si>
  <si>
    <t>"7:32:33"</t>
  </si>
  <si>
    <t>"17:00:00"</t>
  </si>
  <si>
    <t>"17:01:01"</t>
  </si>
  <si>
    <t>"12:56:28"</t>
  </si>
  <si>
    <t>"19:53:53"</t>
  </si>
  <si>
    <t>"13:40:36"</t>
  </si>
  <si>
    <t>"13:46:42"</t>
  </si>
  <si>
    <t>"15:30:15"</t>
  </si>
  <si>
    <t>"15:45:57"</t>
  </si>
  <si>
    <t>"15:55:38"</t>
  </si>
  <si>
    <t>"16:24:52"</t>
  </si>
  <si>
    <t>"16:47:51"</t>
  </si>
  <si>
    <t>"17:43:28"</t>
  </si>
  <si>
    <t>"18:16:23"</t>
  </si>
  <si>
    <t>"19:18:55"</t>
  </si>
  <si>
    <t>"10-27-2011"</t>
  </si>
  <si>
    <t>"0:19:21"</t>
  </si>
  <si>
    <t>"3:15:39"</t>
  </si>
  <si>
    <t>"3:37:13"</t>
  </si>
  <si>
    <t>"6:56:17"</t>
  </si>
  <si>
    <t>"21:05:05"</t>
  </si>
  <si>
    <t>"19:55:55"</t>
  </si>
  <si>
    <t>"12:16:23"</t>
  </si>
  <si>
    <t>"18:19:48"</t>
  </si>
  <si>
    <t>"19:48:13"</t>
  </si>
  <si>
    <t>"20:37:13"</t>
  </si>
  <si>
    <t>"20:45:02"</t>
  </si>
  <si>
    <t>"21:43:40"</t>
  </si>
  <si>
    <t>"22:41:42"</t>
  </si>
  <si>
    <t>"10-26-2011"</t>
  </si>
  <si>
    <t>"7:41:22"</t>
  </si>
  <si>
    <t>"8:51:06"</t>
  </si>
  <si>
    <t>"9:33:19"</t>
  </si>
  <si>
    <t>"12:20:13"</t>
  </si>
  <si>
    <t>"13:33:39"</t>
  </si>
  <si>
    <t>"15:18:07"</t>
  </si>
  <si>
    <t>"15:45:42"</t>
  </si>
  <si>
    <t>"18:29:29"</t>
  </si>
  <si>
    <t>"17:34:53"</t>
  </si>
  <si>
    <t>"19:32:46"</t>
  </si>
  <si>
    <t>"20:20:44"</t>
  </si>
  <si>
    <t>"20:58:37"</t>
  </si>
  <si>
    <t>"17:05:05"</t>
  </si>
  <si>
    <t>"21:23:36"</t>
  </si>
  <si>
    <t>"22:24:54"</t>
  </si>
  <si>
    <t>"10-25-2011"</t>
  </si>
  <si>
    <t>"3:26:52"</t>
  </si>
  <si>
    <t>"3:37:10"</t>
  </si>
  <si>
    <t>"6:43:29"</t>
  </si>
  <si>
    <t>"10:28:34"</t>
  </si>
  <si>
    <t>"10:33:46"</t>
  </si>
  <si>
    <t>"17:47:47"</t>
  </si>
  <si>
    <t>"14:55:24"</t>
  </si>
  <si>
    <t>"16:21:07"</t>
  </si>
  <si>
    <t>"19:28:54"</t>
  </si>
  <si>
    <t>"19:43:36"</t>
  </si>
  <si>
    <t>"19:04:04"</t>
  </si>
  <si>
    <t>"10-24-2011"</t>
  </si>
  <si>
    <t>"8:49:32"</t>
  </si>
  <si>
    <t>"10:41:30"</t>
  </si>
  <si>
    <t>"11:49:43"</t>
  </si>
  <si>
    <t>"12:39:05"</t>
  </si>
  <si>
    <t>"13:25:28"</t>
  </si>
  <si>
    <t>"20:28:27"</t>
  </si>
  <si>
    <t>"19:17:09"</t>
  </si>
  <si>
    <t>"10-23-2011"</t>
  </si>
  <si>
    <t>"12:55:08"</t>
  </si>
  <si>
    <t>"17:42:55"</t>
  </si>
  <si>
    <t>"19:20:30"</t>
  </si>
  <si>
    <t>"20:26:19"</t>
  </si>
  <si>
    <t>"10-22-2011"</t>
  </si>
  <si>
    <t>"0:16:21"</t>
  </si>
  <si>
    <t>"6:32:56"</t>
  </si>
  <si>
    <t>"8:14:18"</t>
  </si>
  <si>
    <t>"18:23:23"</t>
  </si>
  <si>
    <t>"10:14:37"</t>
  </si>
  <si>
    <t>"10:39:59"</t>
  </si>
  <si>
    <t>"12:49:54"</t>
  </si>
  <si>
    <t>"14:31:06"</t>
  </si>
  <si>
    <t>"15:24:01"</t>
  </si>
  <si>
    <t>"18:33:15"</t>
  </si>
  <si>
    <t>"23:16:15"</t>
  </si>
  <si>
    <t>"21:53:08"</t>
  </si>
  <si>
    <t>"10-21-2011"</t>
  </si>
  <si>
    <t>"23:15:14"</t>
  </si>
  <si>
    <t>"1:54:01"</t>
  </si>
  <si>
    <t>"3:48:48"</t>
  </si>
  <si>
    <t>"4:26:08"</t>
  </si>
  <si>
    <t>"12:26:26"</t>
  </si>
  <si>
    <t>"7:23:19"</t>
  </si>
  <si>
    <t>"8:45:10"</t>
  </si>
  <si>
    <t>"9:33:43"</t>
  </si>
  <si>
    <t>"13:22:21"</t>
  </si>
  <si>
    <t>"11:14:09"</t>
  </si>
  <si>
    <t>"11:54:25"</t>
  </si>
  <si>
    <t>"13:37:37"</t>
  </si>
  <si>
    <t>"13:16:48"</t>
  </si>
  <si>
    <t>"14:27:39"</t>
  </si>
  <si>
    <t>"16:27:10"</t>
  </si>
  <si>
    <t>"20:15:15"</t>
  </si>
  <si>
    <t>"17:43:27"</t>
  </si>
  <si>
    <t>"18:21:59"</t>
  </si>
  <si>
    <t>"10-20-2011"</t>
  </si>
  <si>
    <t>"1:15:56"</t>
  </si>
  <si>
    <t>"4:22:06"</t>
  </si>
  <si>
    <t>"12:15:01"</t>
  </si>
  <si>
    <t>"13:23:46"</t>
  </si>
  <si>
    <t>"13:25:07"</t>
  </si>
  <si>
    <t>"13:31:18"</t>
  </si>
  <si>
    <t>"13:46:50"</t>
  </si>
  <si>
    <t>"13:59:13"</t>
  </si>
  <si>
    <t>"14:22:22"</t>
  </si>
  <si>
    <t>"14:22:42"</t>
  </si>
  <si>
    <t>"14:24:23"</t>
  </si>
  <si>
    <t>"14:47:50"</t>
  </si>
  <si>
    <t>"14:56:38"</t>
  </si>
  <si>
    <t>"21:15:14"</t>
  </si>
  <si>
    <t>"15:22:47"</t>
  </si>
  <si>
    <t>"15:37:14"</t>
  </si>
  <si>
    <t>"16:34:35"</t>
  </si>
  <si>
    <t>"17:13:12"</t>
  </si>
  <si>
    <t>"23:47:47"</t>
  </si>
  <si>
    <t>"17:34:34"</t>
  </si>
  <si>
    <t>"20:56:56"</t>
  </si>
  <si>
    <t>"17:45:04"</t>
  </si>
  <si>
    <t>"18:57:28"</t>
  </si>
  <si>
    <t>"20:55:39"</t>
  </si>
  <si>
    <t>"23:36:29"</t>
  </si>
  <si>
    <t>"10-19-2011"</t>
  </si>
  <si>
    <t>"15:24:24"</t>
  </si>
  <si>
    <t>"19:25:24"</t>
  </si>
  <si>
    <t>"7:16:30"</t>
  </si>
  <si>
    <t>"7:24:34"</t>
  </si>
  <si>
    <t>"8:00:14"</t>
  </si>
  <si>
    <t>"9:21:56"</t>
  </si>
  <si>
    <t>"11:48:48"</t>
  </si>
  <si>
    <t>"12:26:17"</t>
  </si>
  <si>
    <t>"13:41:26"</t>
  </si>
  <si>
    <t>"13:45:19"</t>
  </si>
  <si>
    <t>"13:52:35"</t>
  </si>
  <si>
    <t>"15:51:51"</t>
  </si>
  <si>
    <t>"18:18:10"</t>
  </si>
  <si>
    <t>"18:42:27"</t>
  </si>
  <si>
    <t>"20:20:22"</t>
  </si>
  <si>
    <t>"20:43:51"</t>
  </si>
  <si>
    <t>"20:55:59"</t>
  </si>
  <si>
    <t>"21:20:58"</t>
  </si>
  <si>
    <t>"22:23:44"</t>
  </si>
  <si>
    <t>"22:33:21"</t>
  </si>
  <si>
    <t>"23:49:26"</t>
  </si>
  <si>
    <t>"10-18-2011"</t>
  </si>
  <si>
    <t>"0:12:18"</t>
  </si>
  <si>
    <t>"0:56:26"</t>
  </si>
  <si>
    <t>"1:53:43"</t>
  </si>
  <si>
    <t>"2:50:58"</t>
  </si>
  <si>
    <t>"2:56:55"</t>
  </si>
  <si>
    <t>"7:15:04"</t>
  </si>
  <si>
    <t>"7:50:56"</t>
  </si>
  <si>
    <t>"8:29:51"</t>
  </si>
  <si>
    <t>"8:54:39"</t>
  </si>
  <si>
    <t>"22:08:07"</t>
  </si>
  <si>
    <t>"10:28:24"</t>
  </si>
  <si>
    <t>"10:36:53"</t>
  </si>
  <si>
    <t>"10:55:05"</t>
  </si>
  <si>
    <t>"11:17:59"</t>
  </si>
  <si>
    <t>"15:28:28"</t>
  </si>
  <si>
    <t>"12:37:04"</t>
  </si>
  <si>
    <t>"12:37:28"</t>
  </si>
  <si>
    <t>"12:48:10"</t>
  </si>
  <si>
    <t>"13:26:09"</t>
  </si>
  <si>
    <t>"19:45:45"</t>
  </si>
  <si>
    <t>"16:37:53"</t>
  </si>
  <si>
    <t>"17:43:23"</t>
  </si>
  <si>
    <t>"20:00:04"</t>
  </si>
  <si>
    <t>"21:00:23"</t>
  </si>
  <si>
    <t>"21:27:24"</t>
  </si>
  <si>
    <t>"21:55:27"</t>
  </si>
  <si>
    <t>"22:51:18"</t>
  </si>
  <si>
    <t>"23:26:29"</t>
  </si>
  <si>
    <t>"10-17-2011"</t>
  </si>
  <si>
    <t>"0:03:25"</t>
  </si>
  <si>
    <t>"0:55:36"</t>
  </si>
  <si>
    <t>"5:13:32"</t>
  </si>
  <si>
    <t>"5:42:54"</t>
  </si>
  <si>
    <t>"7:28:56"</t>
  </si>
  <si>
    <t>"7:51:23"</t>
  </si>
  <si>
    <t>"13:57:57"</t>
  </si>
  <si>
    <t>"8:14:03"</t>
  </si>
  <si>
    <t>"8:15:10"</t>
  </si>
  <si>
    <t>"8:30:23"</t>
  </si>
  <si>
    <t>"8:35:01"</t>
  </si>
  <si>
    <t>"8:35:14"</t>
  </si>
  <si>
    <t>"8:35:17"</t>
  </si>
  <si>
    <t>"8:36:06"</t>
  </si>
  <si>
    <t>"8:39:45"</t>
  </si>
  <si>
    <t>"9:16:53"</t>
  </si>
  <si>
    <t>"9:18:59"</t>
  </si>
  <si>
    <t>"9:51:21"</t>
  </si>
  <si>
    <t>"10:00:45"</t>
  </si>
  <si>
    <t>"10:24:20"</t>
  </si>
  <si>
    <t>"10:33:03"</t>
  </si>
  <si>
    <t>"10:44:03"</t>
  </si>
  <si>
    <t>"11:25:08"</t>
  </si>
  <si>
    <t>"11:29:21"</t>
  </si>
  <si>
    <t>"11:32:14"</t>
  </si>
  <si>
    <t>"12:40:18"</t>
  </si>
  <si>
    <t>"12:43:24"</t>
  </si>
  <si>
    <t>"12:45:30"</t>
  </si>
  <si>
    <t>"12:55:46"</t>
  </si>
  <si>
    <t>"17:19:57"</t>
  </si>
  <si>
    <t>"18:39:07"</t>
  </si>
  <si>
    <t>"18:52:55"</t>
  </si>
  <si>
    <t>"19:22:40"</t>
  </si>
  <si>
    <t>"11:59:59"</t>
  </si>
  <si>
    <t>"20:49:57"</t>
  </si>
  <si>
    <t>"17:11:11"</t>
  </si>
  <si>
    <t>"10-16-2011"</t>
  </si>
  <si>
    <t>"4:19:53"</t>
  </si>
  <si>
    <t>"4:33:04"</t>
  </si>
  <si>
    <t>"14:30:29"</t>
  </si>
  <si>
    <t>"7:34:36"</t>
  </si>
  <si>
    <t>"12:00:00"</t>
  </si>
  <si>
    <t>"8:43:00"</t>
  </si>
  <si>
    <t>"9:28:24"</t>
  </si>
  <si>
    <t>"20:50:50"</t>
  </si>
  <si>
    <t>"11:32:03"</t>
  </si>
  <si>
    <t>"11:40:19"</t>
  </si>
  <si>
    <t>"11:55:55"</t>
  </si>
  <si>
    <t>"12:14:38"</t>
  </si>
  <si>
    <t>"13:33:27"</t>
  </si>
  <si>
    <t>"13:40:02"</t>
  </si>
  <si>
    <t>"13:58:11"</t>
  </si>
  <si>
    <t>"16:14:14"</t>
  </si>
  <si>
    <t>"16:22:53"</t>
  </si>
  <si>
    <t>"17:40:39"</t>
  </si>
  <si>
    <t>"17:55:40"</t>
  </si>
  <si>
    <t>"17:56:52"</t>
  </si>
  <si>
    <t>"20:45:45"</t>
  </si>
  <si>
    <t>"18:35:08"</t>
  </si>
  <si>
    <t>"14:53:53"</t>
  </si>
  <si>
    <t>"10-15-2011"</t>
  </si>
  <si>
    <t>"0:11:41"</t>
  </si>
  <si>
    <t>"0:24:06"</t>
  </si>
  <si>
    <t>"0:35:18"</t>
  </si>
  <si>
    <t>"16:40:40"</t>
  </si>
  <si>
    <t>"1:24:31"</t>
  </si>
  <si>
    <t>"3:19:30"</t>
  </si>
  <si>
    <t>"4:48:38"</t>
  </si>
  <si>
    <t>"5:40:44"</t>
  </si>
  <si>
    <t>"14:40:40"</t>
  </si>
  <si>
    <t>"9:35:00"</t>
  </si>
  <si>
    <t>"10:50:00"</t>
  </si>
  <si>
    <t>"10:54:22"</t>
  </si>
  <si>
    <t>"11:34:57"</t>
  </si>
  <si>
    <t>"11:44:56"</t>
  </si>
  <si>
    <t>"11:47:56"</t>
  </si>
  <si>
    <t>"11:59:09"</t>
  </si>
  <si>
    <t>"12:32:31"</t>
  </si>
  <si>
    <t>"18:48:32"</t>
  </si>
  <si>
    <t>"22:32:31"</t>
  </si>
  <si>
    <t>"22:14:27"</t>
  </si>
  <si>
    <t>"22:22:41"</t>
  </si>
  <si>
    <t>"22:27:22"</t>
  </si>
  <si>
    <t>"23:13:59"</t>
  </si>
  <si>
    <t>"23:45:32"</t>
  </si>
  <si>
    <t>"10-14-2011"</t>
  </si>
  <si>
    <t>"0:03:32"</t>
  </si>
  <si>
    <t>"0:23:35"</t>
  </si>
  <si>
    <t>"0:39:36"</t>
  </si>
  <si>
    <t>"0:44:52"</t>
  </si>
  <si>
    <t>"1:56:07"</t>
  </si>
  <si>
    <t>"2:25:39"</t>
  </si>
  <si>
    <t>"3:51:07"</t>
  </si>
  <si>
    <t>"4:58:16"</t>
  </si>
  <si>
    <t>"19:48:48"</t>
  </si>
  <si>
    <t>"5:19:12"</t>
  </si>
  <si>
    <t>"5:25:30"</t>
  </si>
  <si>
    <t>"19:30:30"</t>
  </si>
  <si>
    <t>"6:48:22"</t>
  </si>
  <si>
    <t>"14:25:25"</t>
  </si>
  <si>
    <t>"8:20:42"</t>
  </si>
  <si>
    <t>"8:21:41"</t>
  </si>
  <si>
    <t>"8:36:55"</t>
  </si>
  <si>
    <t>"9:53:34"</t>
  </si>
  <si>
    <t>"10:32:40"</t>
  </si>
  <si>
    <t>"10:57:49"</t>
  </si>
  <si>
    <t>"12:27:07"</t>
  </si>
  <si>
    <t>"12:31:13"</t>
  </si>
  <si>
    <t>"12:50:00"</t>
  </si>
  <si>
    <t>"12:51:11"</t>
  </si>
  <si>
    <t>"12:56:49"</t>
  </si>
  <si>
    <t>"14:23:01"</t>
  </si>
  <si>
    <t>"14:43:26"</t>
  </si>
  <si>
    <t>"16:22:41"</t>
  </si>
  <si>
    <t>"16:31:13"</t>
  </si>
  <si>
    <t>"16:33:44"</t>
  </si>
  <si>
    <t>"16:49:28"</t>
  </si>
  <si>
    <t>"17:00:36"</t>
  </si>
  <si>
    <t>"17:36:02"</t>
  </si>
  <si>
    <t>"15:21:20"</t>
  </si>
  <si>
    <t>"23:14:14"</t>
  </si>
  <si>
    <t>"18:19:17"</t>
  </si>
  <si>
    <t>"18:32:17"</t>
  </si>
  <si>
    <t>"22:31:31"</t>
  </si>
  <si>
    <t>"19:17:21"</t>
  </si>
  <si>
    <t>"19:56:53"</t>
  </si>
  <si>
    <t>"10-13-2011"</t>
  </si>
  <si>
    <t>"3:29:02"</t>
  </si>
  <si>
    <t>"7:24:06"</t>
  </si>
  <si>
    <t>"7:29:12"</t>
  </si>
  <si>
    <t>"7:58:14"</t>
  </si>
  <si>
    <t>"20:38:38"</t>
  </si>
  <si>
    <t>"8:58:25"</t>
  </si>
  <si>
    <t>"10:14:53"</t>
  </si>
  <si>
    <t>"10:23:26"</t>
  </si>
  <si>
    <t>"10:31:06"</t>
  </si>
  <si>
    <t>"10:35:44"</t>
  </si>
  <si>
    <t>"10:37:44"</t>
  </si>
  <si>
    <t>"19:11:10"</t>
  </si>
  <si>
    <t>"11:26:49"</t>
  </si>
  <si>
    <t>"11:49:41"</t>
  </si>
  <si>
    <t>"11:51:28"</t>
  </si>
  <si>
    <t>"12:00:53"</t>
  </si>
  <si>
    <t>"12:26:58"</t>
  </si>
  <si>
    <t>"12:52:25"</t>
  </si>
  <si>
    <t>"13:30:33"</t>
  </si>
  <si>
    <t>"13:32:36"</t>
  </si>
  <si>
    <t>"13:36:38"</t>
  </si>
  <si>
    <t>"13:58:18"</t>
  </si>
  <si>
    <t>"14:21:59"</t>
  </si>
  <si>
    <t>"14:42:10"</t>
  </si>
  <si>
    <t>"15:14:14"</t>
  </si>
  <si>
    <t>"15:42:28"</t>
  </si>
  <si>
    <t>"15:44:54"</t>
  </si>
  <si>
    <t>"15:49:55"</t>
  </si>
  <si>
    <t>"15:53:28"</t>
  </si>
  <si>
    <t>"15:57:50"</t>
  </si>
  <si>
    <t>"20:08:08"</t>
  </si>
  <si>
    <t>"20:03:02"</t>
  </si>
  <si>
    <t>"16:31:08"</t>
  </si>
  <si>
    <t>"17:15:43"</t>
  </si>
  <si>
    <t>"17:49:57"</t>
  </si>
  <si>
    <t>"12:08:08"</t>
  </si>
  <si>
    <t>"20:26:02"</t>
  </si>
  <si>
    <t>"21:20:57"</t>
  </si>
  <si>
    <t>"22:23:10"</t>
  </si>
  <si>
    <t>"22:29:00"</t>
  </si>
  <si>
    <t>"22:39:14"</t>
  </si>
  <si>
    <t>"10-12-2011"</t>
  </si>
  <si>
    <t>"0:48:40"</t>
  </si>
  <si>
    <t>"3:50:36"</t>
  </si>
  <si>
    <t>"4:53:33"</t>
  </si>
  <si>
    <t>"7:31:23"</t>
  </si>
  <si>
    <t>"8:52:30"</t>
  </si>
  <si>
    <t>"9:40:03"</t>
  </si>
  <si>
    <t>"10:24:02"</t>
  </si>
  <si>
    <t>"10:26:14"</t>
  </si>
  <si>
    <t>"10:33:14"</t>
  </si>
  <si>
    <t>"11:22:21"</t>
  </si>
  <si>
    <t>"12:18:23"</t>
  </si>
  <si>
    <t>"12:45:09"</t>
  </si>
  <si>
    <t>"12:57:41"</t>
  </si>
  <si>
    <t>"16:37:37"</t>
  </si>
  <si>
    <t>"13:35:43"</t>
  </si>
  <si>
    <t>"13:45:48"</t>
  </si>
  <si>
    <t>"13:47:34"</t>
  </si>
  <si>
    <t>"14:15:05"</t>
  </si>
  <si>
    <t>"14:42:40"</t>
  </si>
  <si>
    <t>"14:57:18"</t>
  </si>
  <si>
    <t>"15:00:52"</t>
  </si>
  <si>
    <t>"15:22:24"</t>
  </si>
  <si>
    <t>"15:38:29"</t>
  </si>
  <si>
    <t>"15:47:19"</t>
  </si>
  <si>
    <t>"18:51:51"</t>
  </si>
  <si>
    <t>"16:36:48"</t>
  </si>
  <si>
    <t>"17:25:01"</t>
  </si>
  <si>
    <t>"17:31:14"</t>
  </si>
  <si>
    <t>"17:36:21"</t>
  </si>
  <si>
    <t>"18:13:41"</t>
  </si>
  <si>
    <t>"18:44:35"</t>
  </si>
  <si>
    <t>"18:53:04"</t>
  </si>
  <si>
    <t>"19:55:11"</t>
  </si>
  <si>
    <t>"23:19:05"</t>
  </si>
  <si>
    <t>"10-11-2011"</t>
  </si>
  <si>
    <t>"9:25:06"</t>
  </si>
  <si>
    <t>"9:26:26"</t>
  </si>
  <si>
    <t>"13:26:47"</t>
  </si>
  <si>
    <t>"14:46:10"</t>
  </si>
  <si>
    <t>"15:15:50"</t>
  </si>
  <si>
    <t>"15:30:54"</t>
  </si>
  <si>
    <t>"17:48:09"</t>
  </si>
  <si>
    <t>"18:15:43"</t>
  </si>
  <si>
    <t>"19:37:34"</t>
  </si>
  <si>
    <t>"19:41:45"</t>
  </si>
  <si>
    <t>"19:47:56"</t>
  </si>
  <si>
    <t>"23:18:06"</t>
  </si>
  <si>
    <t>"10-10-2011"</t>
  </si>
  <si>
    <t>"8:57:03"</t>
  </si>
  <si>
    <t>"15:57:35"</t>
  </si>
  <si>
    <t>"16:29:07"</t>
  </si>
  <si>
    <t>"16:57:50"</t>
  </si>
  <si>
    <t>"18:52:02"</t>
  </si>
  <si>
    <t>"20:40:20"</t>
  </si>
  <si>
    <t>"10-09-2011"</t>
  </si>
  <si>
    <t>"21:01:01"</t>
  </si>
  <si>
    <t>"16:29:50"</t>
  </si>
  <si>
    <t>"18:20:10"</t>
  </si>
  <si>
    <t>"10-08-2011"</t>
  </si>
  <si>
    <t>"7:30:59"</t>
  </si>
  <si>
    <t>"16:31:42"</t>
  </si>
  <si>
    <t>"10-07-2011"</t>
  </si>
  <si>
    <t>"0:04:00"</t>
  </si>
  <si>
    <t>"1:36:35"</t>
  </si>
  <si>
    <t>"7:34:05"</t>
  </si>
  <si>
    <t>"13:48:55"</t>
  </si>
  <si>
    <t>"14:44:45"</t>
  </si>
  <si>
    <t>"14:56:20"</t>
  </si>
  <si>
    <t>"0:33:32"</t>
  </si>
  <si>
    <t>"16:34:13"</t>
  </si>
  <si>
    <t>"10-06-2011"</t>
  </si>
  <si>
    <t>"10-05-2011"</t>
  </si>
  <si>
    <t>"10:25:59"</t>
  </si>
  <si>
    <t>"10:27:04"</t>
  </si>
  <si>
    <t>"15:36:36"</t>
  </si>
  <si>
    <t>"13:14:05"</t>
  </si>
  <si>
    <t>"13:18:19"</t>
  </si>
  <si>
    <t>"14:45:41"</t>
  </si>
  <si>
    <t>"15:22:59"</t>
  </si>
  <si>
    <t>"15:35:51"</t>
  </si>
  <si>
    <t>"16:13:39"</t>
  </si>
  <si>
    <t>"16:26:15"</t>
  </si>
  <si>
    <t>"15:22:21"</t>
  </si>
  <si>
    <t>"10-04-2011"</t>
  </si>
  <si>
    <t>"3:28:26"</t>
  </si>
  <si>
    <t>"12:24:20"</t>
  </si>
  <si>
    <t>"12:34:43"</t>
  </si>
  <si>
    <t>"14:21:15"</t>
  </si>
  <si>
    <t>"17:13:55"</t>
  </si>
  <si>
    <t>"17:28:37"</t>
  </si>
  <si>
    <t>"15:00:00"</t>
  </si>
  <si>
    <t>"19:46:00"</t>
  </si>
  <si>
    <t>"18:31:31"</t>
  </si>
  <si>
    <t>"10-03-2011"</t>
  </si>
  <si>
    <t>"22:09:08"</t>
  </si>
  <si>
    <t>"10:52:58"</t>
  </si>
  <si>
    <t>"13:35:29"</t>
  </si>
  <si>
    <t>"15:58:03"</t>
  </si>
  <si>
    <t>"16:45:45"</t>
  </si>
  <si>
    <t>"19:30:52"</t>
  </si>
  <si>
    <t>"13:16:15"</t>
  </si>
  <si>
    <t>"22:44:57"</t>
  </si>
  <si>
    <t>"10-02-2011"</t>
  </si>
  <si>
    <t>"16:28:27"</t>
  </si>
  <si>
    <t>"10:17:07"</t>
  </si>
  <si>
    <t>"10-01-2011"</t>
  </si>
  <si>
    <t>"12:27:59"</t>
  </si>
  <si>
    <t>"15:54:20"</t>
  </si>
  <si>
    <t>"18:43:37"</t>
  </si>
  <si>
    <t>"09-30-2011"</t>
  </si>
  <si>
    <t>"0:08:26"</t>
  </si>
  <si>
    <t>"11:31:41"</t>
  </si>
  <si>
    <t>"11:48:19"</t>
  </si>
  <si>
    <t>"12:33:32"</t>
  </si>
  <si>
    <t>"13:25:45"</t>
  </si>
  <si>
    <t>"14:58:00"</t>
  </si>
  <si>
    <t>"19:50:02"</t>
  </si>
  <si>
    <t>"21:47:08"</t>
  </si>
  <si>
    <t>"09-29-2011"</t>
  </si>
  <si>
    <t>"2:18:11"</t>
  </si>
  <si>
    <t>"4:57:37"</t>
  </si>
  <si>
    <t>"6:24:08"</t>
  </si>
  <si>
    <t>"8:42:17"</t>
  </si>
  <si>
    <t>"9:57:59"</t>
  </si>
  <si>
    <t>"11:20:05"</t>
  </si>
  <si>
    <t>"14:26:01"</t>
  </si>
  <si>
    <t>"18:32:08"</t>
  </si>
  <si>
    <t>"19:42:00"</t>
  </si>
  <si>
    <t>"22:39:18"</t>
  </si>
  <si>
    <t>"09-28-2011"</t>
  </si>
  <si>
    <t>"3:42:37"</t>
  </si>
  <si>
    <t>"5:58:21"</t>
  </si>
  <si>
    <t>"11:37:15"</t>
  </si>
  <si>
    <t>"14:51:14"</t>
  </si>
  <si>
    <t>"17:25:32"</t>
  </si>
  <si>
    <t>"09-27-2011"</t>
  </si>
  <si>
    <t>"17:21:21"</t>
  </si>
  <si>
    <t>"13:38:40"</t>
  </si>
  <si>
    <t>"17:46:27"</t>
  </si>
  <si>
    <t>"19:17:59"</t>
  </si>
  <si>
    <t>"19:52:47"</t>
  </si>
  <si>
    <t>"20:27:37"</t>
  </si>
  <si>
    <t>"21:20:20"</t>
  </si>
  <si>
    <t>"17:12:12"</t>
  </si>
  <si>
    <t>"09-26-2011"</t>
  </si>
  <si>
    <t>"4:47:15"</t>
  </si>
  <si>
    <t>"7:14:47"</t>
  </si>
  <si>
    <t>"17:44:32"</t>
  </si>
  <si>
    <t>"09-25-2011"</t>
  </si>
  <si>
    <t>"6:15:30"</t>
  </si>
  <si>
    <t>"7:16:27"</t>
  </si>
  <si>
    <t>"7:44:00"</t>
  </si>
  <si>
    <t>"21:16:01"</t>
  </si>
  <si>
    <t>"09-24-2011"</t>
  </si>
  <si>
    <t>"5:19:54"</t>
  </si>
  <si>
    <t>"5:57:49"</t>
  </si>
  <si>
    <t>"7:20:15"</t>
  </si>
  <si>
    <t>"14:54:20"</t>
  </si>
  <si>
    <t>"18:44:50"</t>
  </si>
  <si>
    <t>"09-23-2011"</t>
  </si>
  <si>
    <t>"11:37:24"</t>
  </si>
  <si>
    <t>"16:15:14"</t>
  </si>
  <si>
    <t>"13:34:17"</t>
  </si>
  <si>
    <t>"14:15:42"</t>
  </si>
  <si>
    <t>"17:14:45"</t>
  </si>
  <si>
    <t>"19:16:13"</t>
  </si>
  <si>
    <t>"19:42:46"</t>
  </si>
  <si>
    <t>"23:45:34"</t>
  </si>
  <si>
    <t>"09-22-2011"</t>
  </si>
  <si>
    <t>"0:14:02"</t>
  </si>
  <si>
    <t>"2:46:12"</t>
  </si>
  <si>
    <t>"14:19:18"</t>
  </si>
  <si>
    <t>"13:54:08"</t>
  </si>
  <si>
    <t>"14:56:17"</t>
  </si>
  <si>
    <t>"23:17:16"</t>
  </si>
  <si>
    <t>"16:42:45"</t>
  </si>
  <si>
    <t>"17:19:26"</t>
  </si>
  <si>
    <t>"17:32:48"</t>
  </si>
  <si>
    <t>"19:32:14"</t>
  </si>
  <si>
    <t>"21:31:29"</t>
  </si>
  <si>
    <t>"09-21-2011"</t>
  </si>
  <si>
    <t>"5:32:25"</t>
  </si>
  <si>
    <t>"8:29:18"</t>
  </si>
  <si>
    <t>"8:45:39"</t>
  </si>
  <si>
    <t>"8:53:34"</t>
  </si>
  <si>
    <t>"10:36:24"</t>
  </si>
  <si>
    <t>"11:36:55"</t>
  </si>
  <si>
    <t>"15:14:01"</t>
  </si>
  <si>
    <t>"09-20-2011"</t>
  </si>
  <si>
    <t>"4:31:45"</t>
  </si>
  <si>
    <t>"7:20:25"</t>
  </si>
  <si>
    <t>"7:25:50"</t>
  </si>
  <si>
    <t>"7:46:56"</t>
  </si>
  <si>
    <t>"7:57:12"</t>
  </si>
  <si>
    <t>"14:48:34"</t>
  </si>
  <si>
    <t>"14:38:38"</t>
  </si>
  <si>
    <t>"15:28:50"</t>
  </si>
  <si>
    <t>"15:39:28"</t>
  </si>
  <si>
    <t>"16:39:47"</t>
  </si>
  <si>
    <t>"19:02:02"</t>
  </si>
  <si>
    <t>"18:36:25"</t>
  </si>
  <si>
    <t>"19:23:15"</t>
  </si>
  <si>
    <t>"09-19-2011"</t>
  </si>
  <si>
    <t>"12:47:05"</t>
  </si>
  <si>
    <t>"16:00:08"</t>
  </si>
  <si>
    <t>"16:40:12"</t>
  </si>
  <si>
    <t>"18:59:28"</t>
  </si>
  <si>
    <t>"21:33:05"</t>
  </si>
  <si>
    <t>"09-18-2011"</t>
  </si>
  <si>
    <t>"19:42:59"</t>
  </si>
  <si>
    <t>"19:58:36"</t>
  </si>
  <si>
    <t>"09-17-2011"</t>
  </si>
  <si>
    <t>"18:50:17"</t>
  </si>
  <si>
    <t>"09-16-2011"</t>
  </si>
  <si>
    <t>"7:37:20"</t>
  </si>
  <si>
    <t>"7:44:40"</t>
  </si>
  <si>
    <t>"11:28:42"</t>
  </si>
  <si>
    <t>"11:33:53"</t>
  </si>
  <si>
    <t>"11:50:54"</t>
  </si>
  <si>
    <t>"12:25:17"</t>
  </si>
  <si>
    <t>"12:54:57"</t>
  </si>
  <si>
    <t>"13:14:03"</t>
  </si>
  <si>
    <t>"14:28:50"</t>
  </si>
  <si>
    <t>"09-15-2011"</t>
  </si>
  <si>
    <t>"1:00:02"</t>
  </si>
  <si>
    <t>"9:35:44"</t>
  </si>
  <si>
    <t>"16:00:00"</t>
  </si>
  <si>
    <t>"17:46:45"</t>
  </si>
  <si>
    <t>"21:07:06"</t>
  </si>
  <si>
    <t>"19:14:41"</t>
  </si>
  <si>
    <t>"09-14-2011"</t>
  </si>
  <si>
    <t>"1:35:07"</t>
  </si>
  <si>
    <t>"2:43:37"</t>
  </si>
  <si>
    <t>"8:49:56"</t>
  </si>
  <si>
    <t>"15:58:46"</t>
  </si>
  <si>
    <t>"16:47:04"</t>
  </si>
  <si>
    <t>"18:18:55"</t>
  </si>
  <si>
    <t>"09-13-2011"</t>
  </si>
  <si>
    <t>"0:20:45"</t>
  </si>
  <si>
    <t>"10:35:52"</t>
  </si>
  <si>
    <t>"15:14:54"</t>
  </si>
  <si>
    <t>"18:33:58"</t>
  </si>
  <si>
    <t>"19:47:16"</t>
  </si>
  <si>
    <t>"09-12-2011"</t>
  </si>
  <si>
    <t>"9:23:18"</t>
  </si>
  <si>
    <t>"16:35:35"</t>
  </si>
  <si>
    <t>"19:21:53"</t>
  </si>
  <si>
    <t>"23:30:23"</t>
  </si>
  <si>
    <t>"09-11-2011"</t>
  </si>
  <si>
    <t>"5:55:50"</t>
  </si>
  <si>
    <t>"8:53:57"</t>
  </si>
  <si>
    <t>"17:34:17"</t>
  </si>
  <si>
    <t>"16:02:02"</t>
  </si>
  <si>
    <t>"09-09-2011"</t>
  </si>
  <si>
    <t>"3:26:50"</t>
  </si>
  <si>
    <t>"9:31:37"</t>
  </si>
  <si>
    <t>"18:20:28"</t>
  </si>
  <si>
    <t>"16:46:46"</t>
  </si>
  <si>
    <t>"23:55:39"</t>
  </si>
  <si>
    <t>"09-08-2011"</t>
  </si>
  <si>
    <t>"22:00:00"</t>
  </si>
  <si>
    <t>"12:52:46"</t>
  </si>
  <si>
    <t>"20:34:49"</t>
  </si>
  <si>
    <t>"09-07-2011"</t>
  </si>
  <si>
    <t>"0:39:08"</t>
  </si>
  <si>
    <t>"0:56:58"</t>
  </si>
  <si>
    <t>"13:51:51"</t>
  </si>
  <si>
    <t>"9:35:13"</t>
  </si>
  <si>
    <t>"10:53:17"</t>
  </si>
  <si>
    <t>"14:19:33"</t>
  </si>
  <si>
    <t>"22:28:11"</t>
  </si>
  <si>
    <t>"23:43:08"</t>
  </si>
  <si>
    <t>"09-06-2011"</t>
  </si>
  <si>
    <t>"3:17:11"</t>
  </si>
  <si>
    <t>"4:40:53"</t>
  </si>
  <si>
    <t>"13:40:08"</t>
  </si>
  <si>
    <t>"13:58:24"</t>
  </si>
  <si>
    <t>"15:30:04"</t>
  </si>
  <si>
    <t>"15:42:04"</t>
  </si>
  <si>
    <t>"22:28:53"</t>
  </si>
  <si>
    <t>"09-05-2011"</t>
  </si>
  <si>
    <t>"3:43:48"</t>
  </si>
  <si>
    <t>"12:30:42"</t>
  </si>
  <si>
    <t>"14:44:26"</t>
  </si>
  <si>
    <t>"15:26:43"</t>
  </si>
  <si>
    <t>"09-04-2011"</t>
  </si>
  <si>
    <t>"10:53:01"</t>
  </si>
  <si>
    <t>"17:47:51"</t>
  </si>
  <si>
    <t>"09-03-2011"</t>
  </si>
  <si>
    <t>"0:22:05"</t>
  </si>
  <si>
    <t>"14:22:04"</t>
  </si>
  <si>
    <t>"09-02-2011"</t>
  </si>
  <si>
    <t>"8:43:25"</t>
  </si>
  <si>
    <t>"13:18:09"</t>
  </si>
  <si>
    <t>"15:56:05"</t>
  </si>
  <si>
    <t>"18:22:11"</t>
  </si>
  <si>
    <t>"18:37:56"</t>
  </si>
  <si>
    <t>"09-01-2011"</t>
  </si>
  <si>
    <t>"6:27:04"</t>
  </si>
  <si>
    <t>"19:14:14"</t>
  </si>
  <si>
    <t>"22:43:25"</t>
  </si>
  <si>
    <t>"08-31-2011"</t>
  </si>
  <si>
    <t>"17:50:20"</t>
  </si>
  <si>
    <t>"08-30-2011"</t>
  </si>
  <si>
    <t>"21:29:28"</t>
  </si>
  <si>
    <t>"10:27:27"</t>
  </si>
  <si>
    <t>"18:48:53"</t>
  </si>
  <si>
    <t>"20:36:58"</t>
  </si>
  <si>
    <t>"22:24:02"</t>
  </si>
  <si>
    <t>"22:55:38"</t>
  </si>
  <si>
    <t>"08-29-2011"</t>
  </si>
  <si>
    <t>"3:29:32"</t>
  </si>
  <si>
    <t>"6:15:51"</t>
  </si>
  <si>
    <t>"10:00:01"</t>
  </si>
  <si>
    <t>"16:16:00"</t>
  </si>
  <si>
    <t>"19:19:15"</t>
  </si>
  <si>
    <t>"08-28-2011"</t>
  </si>
  <si>
    <t>"22:14:13"</t>
  </si>
  <si>
    <t>"23:23:31"</t>
  </si>
  <si>
    <t>"08-27-2011"</t>
  </si>
  <si>
    <t>"22:28:28"</t>
  </si>
  <si>
    <t>"2:35:01"</t>
  </si>
  <si>
    <t>"6:30:28"</t>
  </si>
  <si>
    <t>"08-26-2011"</t>
  </si>
  <si>
    <t>"23:50:56"</t>
  </si>
  <si>
    <t>"08-25-2011"</t>
  </si>
  <si>
    <t>"12:55:41"</t>
  </si>
  <si>
    <t>"22:21:20"</t>
  </si>
  <si>
    <t>"22:48:04"</t>
  </si>
  <si>
    <t>"23:39:29"</t>
  </si>
  <si>
    <t>"08-24-2011"</t>
  </si>
  <si>
    <t>"9:13:26"</t>
  </si>
  <si>
    <t>"11:18:11"</t>
  </si>
  <si>
    <t>"13:15:18"</t>
  </si>
  <si>
    <t>"13:33:02"</t>
  </si>
  <si>
    <t>"14:45:45"</t>
  </si>
  <si>
    <t>"14:56:57"</t>
  </si>
  <si>
    <t>"18:37:41"</t>
  </si>
  <si>
    <t>"08-23-2011"</t>
  </si>
  <si>
    <t>"2:21:44"</t>
  </si>
  <si>
    <t>"6:56:11"</t>
  </si>
  <si>
    <t>"9:38:46"</t>
  </si>
  <si>
    <t>"12:49:09"</t>
  </si>
  <si>
    <t>"13:54:56"</t>
  </si>
  <si>
    <t>"16:57:38"</t>
  </si>
  <si>
    <t>"08-22-2011"</t>
  </si>
  <si>
    <t>"10:24:04"</t>
  </si>
  <si>
    <t>"14:47:11"</t>
  </si>
  <si>
    <t>"17:40:23"</t>
  </si>
  <si>
    <t>"18:22:13"</t>
  </si>
  <si>
    <t>"12:43:43"</t>
  </si>
  <si>
    <t>"22:41:43"</t>
  </si>
  <si>
    <t>"08-21-2011"</t>
  </si>
  <si>
    <t>"2:28:06"</t>
  </si>
  <si>
    <t>"4:43:53"</t>
  </si>
  <si>
    <t>"10:24:07"</t>
  </si>
  <si>
    <t>"08-20-2011"</t>
  </si>
  <si>
    <t>"3:13:06"</t>
  </si>
  <si>
    <t>"16:23:57"</t>
  </si>
  <si>
    <t>"16:24:20"</t>
  </si>
  <si>
    <t>"16:26:23"</t>
  </si>
  <si>
    <t>"16:29:36"</t>
  </si>
  <si>
    <t>"21:10:10"</t>
  </si>
  <si>
    <t>"08-19-2011"</t>
  </si>
  <si>
    <t>"1:39:06"</t>
  </si>
  <si>
    <t>"4:57:44"</t>
  </si>
  <si>
    <t>"6:33:27"</t>
  </si>
  <si>
    <t>"9:36:33"</t>
  </si>
  <si>
    <t>"14:48:18"</t>
  </si>
  <si>
    <t>"08-18-2011"</t>
  </si>
  <si>
    <t>"1:49:17"</t>
  </si>
  <si>
    <t>"9:00:20"</t>
  </si>
  <si>
    <t>"9:32:56"</t>
  </si>
  <si>
    <t>"10:19:25"</t>
  </si>
  <si>
    <t>"17:31:09"</t>
  </si>
  <si>
    <t>"23:38:13"</t>
  </si>
  <si>
    <t>"08-17-2011"</t>
  </si>
  <si>
    <t>"1:40:55"</t>
  </si>
  <si>
    <t>"8:29:55"</t>
  </si>
  <si>
    <t>"08-16-2011"</t>
  </si>
  <si>
    <t>"0:22:31"</t>
  </si>
  <si>
    <t>"12:30:16"</t>
  </si>
  <si>
    <t>"08-15-2011"</t>
  </si>
  <si>
    <t>"16:32:32"</t>
  </si>
  <si>
    <t>"13:17:11"</t>
  </si>
  <si>
    <t>"08-13-2011"</t>
  </si>
  <si>
    <t>"7:59:28"</t>
  </si>
  <si>
    <t>"08-12-2011"</t>
  </si>
  <si>
    <t>"08-11-2011"</t>
  </si>
  <si>
    <t>"14:28:27"</t>
  </si>
  <si>
    <t>"14:52:43"</t>
  </si>
  <si>
    <t>"15:39:48"</t>
  </si>
  <si>
    <t>"08-10-2011"</t>
  </si>
  <si>
    <t>"12:23:11"</t>
  </si>
  <si>
    <t>"20:09:09"</t>
  </si>
  <si>
    <t>"13:40:56"</t>
  </si>
  <si>
    <t>"18:52:06"</t>
  </si>
  <si>
    <t>"08-09-2011"</t>
  </si>
  <si>
    <t>"14:56:56"</t>
  </si>
  <si>
    <t>"16:12:12"</t>
  </si>
  <si>
    <t>"7:24:36"</t>
  </si>
  <si>
    <t>"13:58:14"</t>
  </si>
  <si>
    <t>"14:54:35"</t>
  </si>
  <si>
    <t>"11:03:03"</t>
  </si>
  <si>
    <t>"19:21:11"</t>
  </si>
  <si>
    <t>"08-08-2011"</t>
  </si>
  <si>
    <t>"10:14:52"</t>
  </si>
  <si>
    <t>"17:49:27"</t>
  </si>
  <si>
    <t>"22:37:37"</t>
  </si>
  <si>
    <t>"23:32:39"</t>
  </si>
  <si>
    <t>"08-07-2011"</t>
  </si>
  <si>
    <t>"5:32:04"</t>
  </si>
  <si>
    <t>"17:55:35"</t>
  </si>
  <si>
    <t>"18:32:09"</t>
  </si>
  <si>
    <t>"08-06-2011"</t>
  </si>
  <si>
    <t>"1:28:28"</t>
  </si>
  <si>
    <t>"15:11:11"</t>
  </si>
  <si>
    <t>"08-05-2011"</t>
  </si>
  <si>
    <t>"1:29:56"</t>
  </si>
  <si>
    <t>"20:24:24"</t>
  </si>
  <si>
    <t>"12:13:33"</t>
  </si>
  <si>
    <t>"13:56:40"</t>
  </si>
  <si>
    <t>"17:22:33"</t>
  </si>
  <si>
    <t>"18:17:15"</t>
  </si>
  <si>
    <t>"20:58:55"</t>
  </si>
  <si>
    <t>"21:26:35"</t>
  </si>
  <si>
    <t>"08-04-2011"</t>
  </si>
  <si>
    <t>"9:24:50"</t>
  </si>
  <si>
    <t>"9:32:31"</t>
  </si>
  <si>
    <t>"13:58:09"</t>
  </si>
  <si>
    <t>"15:19:31"</t>
  </si>
  <si>
    <t>"08-03-2011"</t>
  </si>
  <si>
    <t>"0:15:49"</t>
  </si>
  <si>
    <t>"12:38:46"</t>
  </si>
  <si>
    <t>"13:18:49"</t>
  </si>
  <si>
    <t>"15:15:49"</t>
  </si>
  <si>
    <t>"16:42:26"</t>
  </si>
  <si>
    <t>"16:53:05"</t>
  </si>
  <si>
    <t>"08-02-2011"</t>
  </si>
  <si>
    <t>"4:30:22"</t>
  </si>
  <si>
    <t>"20:33:32"</t>
  </si>
  <si>
    <t>"22:27:26"</t>
  </si>
  <si>
    <t>"11:55:50"</t>
  </si>
  <si>
    <t>"12:39:39"</t>
  </si>
  <si>
    <t>"12:43:42"</t>
  </si>
  <si>
    <t>"12:53:26"</t>
  </si>
  <si>
    <t>"14:22:27"</t>
  </si>
  <si>
    <t>"16:59:05"</t>
  </si>
  <si>
    <t>"18:30:28"</t>
  </si>
  <si>
    <t>"08-01-2011"</t>
  </si>
  <si>
    <t>"1:14:20"</t>
  </si>
  <si>
    <t>"3:51:34"</t>
  </si>
  <si>
    <t>"5:46:37"</t>
  </si>
  <si>
    <t>"8:00:34"</t>
  </si>
  <si>
    <t>"10:59:22"</t>
  </si>
  <si>
    <t>"13:35:38"</t>
  </si>
  <si>
    <t>"22:20:06"</t>
  </si>
  <si>
    <t>"22:46:59"</t>
  </si>
  <si>
    <t>"07-31-2011"</t>
  </si>
  <si>
    <t>"22:38:40"</t>
  </si>
  <si>
    <t>"07-30-2011"</t>
  </si>
  <si>
    <t>"2:44:47"</t>
  </si>
  <si>
    <t>"9:42:15"</t>
  </si>
  <si>
    <t>"10:55:06"</t>
  </si>
  <si>
    <t>"07-29-2011"</t>
  </si>
  <si>
    <t>"2:30:09"</t>
  </si>
  <si>
    <t>"4:56:51"</t>
  </si>
  <si>
    <t>"5:31:26"</t>
  </si>
  <si>
    <t>"8:47:15"</t>
  </si>
  <si>
    <t>"15:40:36"</t>
  </si>
  <si>
    <t>"15:48:57"</t>
  </si>
  <si>
    <t>"07-28-2011"</t>
  </si>
  <si>
    <t>"0:11:27"</t>
  </si>
  <si>
    <t>"6:52:22"</t>
  </si>
  <si>
    <t>"11:57:24"</t>
  </si>
  <si>
    <t>"12:00:35"</t>
  </si>
  <si>
    <t>"07-27-2011"</t>
  </si>
  <si>
    <t>"18:24:23"</t>
  </si>
  <si>
    <t>"6:43:11"</t>
  </si>
  <si>
    <t>"19:36:35"</t>
  </si>
  <si>
    <t>"19:21:59"</t>
  </si>
  <si>
    <t>"07-26-2011"</t>
  </si>
  <si>
    <t>"8:30:45"</t>
  </si>
  <si>
    <t>"8:34:30"</t>
  </si>
  <si>
    <t>"14:52:30"</t>
  </si>
  <si>
    <t>"19:26:15"</t>
  </si>
  <si>
    <t>"07-25-2011"</t>
  </si>
  <si>
    <t>"11:44:02"</t>
  </si>
  <si>
    <t>"23:22:21"</t>
  </si>
  <si>
    <t>"13:57:37"</t>
  </si>
  <si>
    <t>"17:41:12"</t>
  </si>
  <si>
    <t>"23:14:50"</t>
  </si>
  <si>
    <t>"07-24-2011"</t>
  </si>
  <si>
    <t>"2:35:44"</t>
  </si>
  <si>
    <t>"21:38:37"</t>
  </si>
  <si>
    <t>"15:39:09"</t>
  </si>
  <si>
    <t>"07-23-2011"</t>
  </si>
  <si>
    <t>"22:18:17"</t>
  </si>
  <si>
    <t>"07-22-2011"</t>
  </si>
  <si>
    <t>"1:26:06"</t>
  </si>
  <si>
    <t>"20:18:17"</t>
  </si>
  <si>
    <t>"6:53:31"</t>
  </si>
  <si>
    <t>"10:56:10"</t>
  </si>
  <si>
    <t>"12:53:58"</t>
  </si>
  <si>
    <t>"21:31:27"</t>
  </si>
  <si>
    <t>"07-21-2011"</t>
  </si>
  <si>
    <t>"0:14:20"</t>
  </si>
  <si>
    <t>"6:59:56"</t>
  </si>
  <si>
    <t>"7:15:48"</t>
  </si>
  <si>
    <t>"9:45:38"</t>
  </si>
  <si>
    <t>"10:30:41"</t>
  </si>
  <si>
    <t>"20:27:16"</t>
  </si>
  <si>
    <t>"22:31:20"</t>
  </si>
  <si>
    <t>"07-20-2011"</t>
  </si>
  <si>
    <t>"2:46:06"</t>
  </si>
  <si>
    <t>"3:18:30"</t>
  </si>
  <si>
    <t>"8:56:23"</t>
  </si>
  <si>
    <t>"14:26:02"</t>
  </si>
  <si>
    <t>"15:34:48"</t>
  </si>
  <si>
    <t>"23:49:45"</t>
  </si>
  <si>
    <t>"07-19-2011"</t>
  </si>
  <si>
    <t>"1:43:53"</t>
  </si>
  <si>
    <t>"6:23:02"</t>
  </si>
  <si>
    <t>"13:39:42"</t>
  </si>
  <si>
    <t>"14:35:37"</t>
  </si>
  <si>
    <t>"16:53:52"</t>
  </si>
  <si>
    <t>"07-18-2011"</t>
  </si>
  <si>
    <t>"12:00:22"</t>
  </si>
  <si>
    <t>"13:28:48"</t>
  </si>
  <si>
    <t>"14:29:47"</t>
  </si>
  <si>
    <t>"14:44:53"</t>
  </si>
  <si>
    <t>"17:22:28"</t>
  </si>
  <si>
    <t>"20:27:15"</t>
  </si>
  <si>
    <t>"07-17-2011"</t>
  </si>
  <si>
    <t>"0:21:10"</t>
  </si>
  <si>
    <t>"12:52:52"</t>
  </si>
  <si>
    <t>"16:35:42"</t>
  </si>
  <si>
    <t>"21:36:59"</t>
  </si>
  <si>
    <t>"14:09:09"</t>
  </si>
  <si>
    <t>"07-16-2011"</t>
  </si>
  <si>
    <t>"4:14:31"</t>
  </si>
  <si>
    <t>"14:54:14"</t>
  </si>
  <si>
    <t>"22:20:19"</t>
  </si>
  <si>
    <t>"07-15-2011"</t>
  </si>
  <si>
    <t>"15:33:32"</t>
  </si>
  <si>
    <t>"10:15:35"</t>
  </si>
  <si>
    <t>"14:14:51"</t>
  </si>
  <si>
    <t>"14:45:20"</t>
  </si>
  <si>
    <t>"15:26:56"</t>
  </si>
  <si>
    <t>"07-14-2011"</t>
  </si>
  <si>
    <t>"8:43:53"</t>
  </si>
  <si>
    <t>"15:36:24"</t>
  </si>
  <si>
    <t>"16:59:14"</t>
  </si>
  <si>
    <t>"16:09:08"</t>
  </si>
  <si>
    <t>"19:21:57"</t>
  </si>
  <si>
    <t>"19:37:36"</t>
  </si>
  <si>
    <t>"22:21:37"</t>
  </si>
  <si>
    <t>"22:28:30"</t>
  </si>
  <si>
    <t>"22:52:18"</t>
  </si>
  <si>
    <t>"22:59:31"</t>
  </si>
  <si>
    <t>"23:52:41"</t>
  </si>
  <si>
    <t>"07-13-2011"</t>
  </si>
  <si>
    <t>"1:31:41"</t>
  </si>
  <si>
    <t>"8:54:17"</t>
  </si>
  <si>
    <t>"16:21:19"</t>
  </si>
  <si>
    <t>"07-12-2011"</t>
  </si>
  <si>
    <t>"0:32:42"</t>
  </si>
  <si>
    <t>"2:55:45"</t>
  </si>
  <si>
    <t>"3:16:33"</t>
  </si>
  <si>
    <t>"17:39:38"</t>
  </si>
  <si>
    <t>"10:14:40"</t>
  </si>
  <si>
    <t>"14:34:18"</t>
  </si>
  <si>
    <t>"21:35:47"</t>
  </si>
  <si>
    <t>"07-11-2011"</t>
  </si>
  <si>
    <t>"11:29:29"</t>
  </si>
  <si>
    <t>"20:59:59"</t>
  </si>
  <si>
    <t>"13:26:12"</t>
  </si>
  <si>
    <t>"16:37:27"</t>
  </si>
  <si>
    <t>"18:36:02"</t>
  </si>
  <si>
    <t>"07-10-2011"</t>
  </si>
  <si>
    <t>"3:36:45"</t>
  </si>
  <si>
    <t>"7:38:34"</t>
  </si>
  <si>
    <t>"13:57:19"</t>
  </si>
  <si>
    <t>"15:32:41"</t>
  </si>
  <si>
    <t>"22:28:10"</t>
  </si>
  <si>
    <t>"07-09-2011"</t>
  </si>
  <si>
    <t>"0:08:24"</t>
  </si>
  <si>
    <t>"12:40:58"</t>
  </si>
  <si>
    <t>"17:49:35"</t>
  </si>
  <si>
    <t>"07-08-2011"</t>
  </si>
  <si>
    <t>"7:18:45"</t>
  </si>
  <si>
    <t>"9:20:39"</t>
  </si>
  <si>
    <t>"14:04:04"</t>
  </si>
  <si>
    <t>"15:23:40"</t>
  </si>
  <si>
    <t>"19:50:03"</t>
  </si>
  <si>
    <t>"20:40:51"</t>
  </si>
  <si>
    <t>"07-07-2011"</t>
  </si>
  <si>
    <t>"16:41:41"</t>
  </si>
  <si>
    <t>"2:56:10"</t>
  </si>
  <si>
    <t>"17:02:02"</t>
  </si>
  <si>
    <t>"4:51:10"</t>
  </si>
  <si>
    <t>"6:36:11"</t>
  </si>
  <si>
    <t>"12:16:15"</t>
  </si>
  <si>
    <t>"9:58:37"</t>
  </si>
  <si>
    <t>"10:23:24"</t>
  </si>
  <si>
    <t>"12:25:27"</t>
  </si>
  <si>
    <t>"12:31:07"</t>
  </si>
  <si>
    <t>"15:35:23"</t>
  </si>
  <si>
    <t>"17:21:19"</t>
  </si>
  <si>
    <t>"07-06-2011"</t>
  </si>
  <si>
    <t>"2:20:17"</t>
  </si>
  <si>
    <t>"2:36:20"</t>
  </si>
  <si>
    <t>"16:59:59"</t>
  </si>
  <si>
    <t>"4:49:15"</t>
  </si>
  <si>
    <t>"4:55:20"</t>
  </si>
  <si>
    <t>"5:21:52"</t>
  </si>
  <si>
    <t>"8:33:14"</t>
  </si>
  <si>
    <t>"8:48:28"</t>
  </si>
  <si>
    <t>"11:35:51"</t>
  </si>
  <si>
    <t>"11:55:25"</t>
  </si>
  <si>
    <t>"18:29:28"</t>
  </si>
  <si>
    <t>"17:06:05"</t>
  </si>
  <si>
    <t>"22:38:17"</t>
  </si>
  <si>
    <t>"22:57:59"</t>
  </si>
  <si>
    <t>"07-05-2011"</t>
  </si>
  <si>
    <t>"6:56:37"</t>
  </si>
  <si>
    <t>"7:00:08"</t>
  </si>
  <si>
    <t>"8:00:44"</t>
  </si>
  <si>
    <t>"8:46:04"</t>
  </si>
  <si>
    <t>"13:51:17"</t>
  </si>
  <si>
    <t>"23:01:00"</t>
  </si>
  <si>
    <t>"14:16:59"</t>
  </si>
  <si>
    <t>"14:44:40"</t>
  </si>
  <si>
    <t>"19:47:01"</t>
  </si>
  <si>
    <t>"20:47:42"</t>
  </si>
  <si>
    <t>"21:25:50"</t>
  </si>
  <si>
    <t>"21:35:50"</t>
  </si>
  <si>
    <t>"22:00:24"</t>
  </si>
  <si>
    <t>"07-04-2011"</t>
  </si>
  <si>
    <t>"1:16:59"</t>
  </si>
  <si>
    <t>"14:31:30"</t>
  </si>
  <si>
    <t>"8:32:36"</t>
  </si>
  <si>
    <t>"9:41:05"</t>
  </si>
  <si>
    <t>"10:00:05"</t>
  </si>
  <si>
    <t>"11:35:28"</t>
  </si>
  <si>
    <t>"11:47:30"</t>
  </si>
  <si>
    <t>"17:41:41"</t>
  </si>
  <si>
    <t>"13:17:28"</t>
  </si>
  <si>
    <t>"13:39:49"</t>
  </si>
  <si>
    <t>"16:44:16"</t>
  </si>
  <si>
    <t>"17:22:56"</t>
  </si>
  <si>
    <t>"21:33:49"</t>
  </si>
  <si>
    <t>"21:42:22"</t>
  </si>
  <si>
    <t>"07-03-2011"</t>
  </si>
  <si>
    <t>"2:19:04"</t>
  </si>
  <si>
    <t>"13:23:08"</t>
  </si>
  <si>
    <t>"13:40:57"</t>
  </si>
  <si>
    <t>"13:57:50"</t>
  </si>
  <si>
    <t>"07-02-2011"</t>
  </si>
  <si>
    <t>"4:00:23"</t>
  </si>
  <si>
    <t>"16:43:16"</t>
  </si>
  <si>
    <t>"07-01-2011"</t>
  </si>
  <si>
    <t>"0:00:24"</t>
  </si>
  <si>
    <t>"0:14:04"</t>
  </si>
  <si>
    <t>"1:23:49"</t>
  </si>
  <si>
    <t>"1:39:32"</t>
  </si>
  <si>
    <t>"5:46:04"</t>
  </si>
  <si>
    <t>"22:11:11"</t>
  </si>
  <si>
    <t>"9:17:11"</t>
  </si>
  <si>
    <t>"9:26:47"</t>
  </si>
  <si>
    <t>"9:43:49"</t>
  </si>
  <si>
    <t>"9:56:55"</t>
  </si>
  <si>
    <t>"10:19:12"</t>
  </si>
  <si>
    <t>"10:24:14"</t>
  </si>
  <si>
    <t>"12:44:14"</t>
  </si>
  <si>
    <t>"13:46:54"</t>
  </si>
  <si>
    <t>"0:32:31"</t>
  </si>
  <si>
    <t>"14:41:03"</t>
  </si>
  <si>
    <t>"14:48:32"</t>
  </si>
  <si>
    <t>"12:03:03"</t>
  </si>
  <si>
    <t>"15:18:16"</t>
  </si>
  <si>
    <t>"15:22:41"</t>
  </si>
  <si>
    <t>"15:30:06"</t>
  </si>
  <si>
    <t>"11:43:43"</t>
  </si>
  <si>
    <t>"18:49:30"</t>
  </si>
  <si>
    <t>"22:46:10"</t>
  </si>
  <si>
    <t>"06-30-2011"</t>
  </si>
  <si>
    <t>"6:52:20"</t>
  </si>
  <si>
    <t>"8:31:57"</t>
  </si>
  <si>
    <t>"10:15:42"</t>
  </si>
  <si>
    <t>"10:38:03"</t>
  </si>
  <si>
    <t>"15:50:15"</t>
  </si>
  <si>
    <t>"17:21:50"</t>
  </si>
  <si>
    <t>"18:26:20"</t>
  </si>
  <si>
    <t>"21:31:43"</t>
  </si>
  <si>
    <t>"21:39:49"</t>
  </si>
  <si>
    <t>"21:50:35"</t>
  </si>
  <si>
    <t>"21:53:31"</t>
  </si>
  <si>
    <t>"21:23:23"</t>
  </si>
  <si>
    <t>"12:02:01"</t>
  </si>
  <si>
    <t>"22:22:24"</t>
  </si>
  <si>
    <t>"22:23:03"</t>
  </si>
  <si>
    <t>"22:36:03"</t>
  </si>
  <si>
    <t>"22:36:22"</t>
  </si>
  <si>
    <t>"22:39:33"</t>
  </si>
  <si>
    <t>"22:49:26"</t>
  </si>
  <si>
    <t>"23:19:29"</t>
  </si>
  <si>
    <t>"23:22:49"</t>
  </si>
  <si>
    <t>"23:27:07"</t>
  </si>
  <si>
    <t>"23:50:57"</t>
  </si>
  <si>
    <t>"06-29-2011"</t>
  </si>
  <si>
    <t>"19:47:47"</t>
  </si>
  <si>
    <t>"7:58:42"</t>
  </si>
  <si>
    <t>"8:37:57"</t>
  </si>
  <si>
    <t>"9:00:37"</t>
  </si>
  <si>
    <t>"11:00:33"</t>
  </si>
  <si>
    <t>"15:25:25"</t>
  </si>
  <si>
    <t>"12:21:59"</t>
  </si>
  <si>
    <t>"13:16:10"</t>
  </si>
  <si>
    <t>"22:26:26"</t>
  </si>
  <si>
    <t>"14:16:11"</t>
  </si>
  <si>
    <t>"14:38:19"</t>
  </si>
  <si>
    <t>"15:21:24"</t>
  </si>
  <si>
    <t>"15:21:36"</t>
  </si>
  <si>
    <t>"15:31:14"</t>
  </si>
  <si>
    <t>"15:43:41"</t>
  </si>
  <si>
    <t>"18:21:52"</t>
  </si>
  <si>
    <t>"20:29:04"</t>
  </si>
  <si>
    <t>"15:40:40"</t>
  </si>
  <si>
    <t>"22:44:39"</t>
  </si>
  <si>
    <t>"06-28-2011"</t>
  </si>
  <si>
    <t>"0:18:39"</t>
  </si>
  <si>
    <t>"13:26:25"</t>
  </si>
  <si>
    <t>"23:23:22"</t>
  </si>
  <si>
    <t>"2:14:00"</t>
  </si>
  <si>
    <t>"2:39:44"</t>
  </si>
  <si>
    <t>"3:32:48"</t>
  </si>
  <si>
    <t>"3:42:16"</t>
  </si>
  <si>
    <t>"4:55:15"</t>
  </si>
  <si>
    <t>"5:32:58"</t>
  </si>
  <si>
    <t>"5:35:00"</t>
  </si>
  <si>
    <t>"6:44:32"</t>
  </si>
  <si>
    <t>"7:35:12"</t>
  </si>
  <si>
    <t>"7:49:30"</t>
  </si>
  <si>
    <t>"8:00:45"</t>
  </si>
  <si>
    <t>"15:39:38"</t>
  </si>
  <si>
    <t>"9:19:10"</t>
  </si>
  <si>
    <t>"10:46:37"</t>
  </si>
  <si>
    <t>"11:13:34"</t>
  </si>
  <si>
    <t>"12:52:42"</t>
  </si>
  <si>
    <t>"15:51:44"</t>
  </si>
  <si>
    <t>"17:39:34"</t>
  </si>
  <si>
    <t>"17:45:18"</t>
  </si>
  <si>
    <t>"17:55:42"</t>
  </si>
  <si>
    <t>"18:23:21"</t>
  </si>
  <si>
    <t>"15:30:30"</t>
  </si>
  <si>
    <t>"20:16:04"</t>
  </si>
  <si>
    <t>"20:34:48"</t>
  </si>
  <si>
    <t>"21:51:43"</t>
  </si>
  <si>
    <t>"06-27-2011"</t>
  </si>
  <si>
    <t>"0:21:22"</t>
  </si>
  <si>
    <t>"2:29:29"</t>
  </si>
  <si>
    <t>"9:35:10"</t>
  </si>
  <si>
    <t>"13:29:28"</t>
  </si>
  <si>
    <t>"12:59:15"</t>
  </si>
  <si>
    <t>"12:59:46"</t>
  </si>
  <si>
    <t>"13:38:46"</t>
  </si>
  <si>
    <t>"13:51:25"</t>
  </si>
  <si>
    <t>"13:55:24"</t>
  </si>
  <si>
    <t>"13:58:57"</t>
  </si>
  <si>
    <t>"11:31:31"</t>
  </si>
  <si>
    <t>"14:22:41"</t>
  </si>
  <si>
    <t>"17:13:59"</t>
  </si>
  <si>
    <t>"17:28:04"</t>
  </si>
  <si>
    <t>"20:13:14"</t>
  </si>
  <si>
    <t>"20:21:55"</t>
  </si>
  <si>
    <t>"20:30:38"</t>
  </si>
  <si>
    <t>"21:30:41"</t>
  </si>
  <si>
    <t>"22:52:27"</t>
  </si>
  <si>
    <t>"23:32:53"</t>
  </si>
  <si>
    <t>"06-26-2011"</t>
  </si>
  <si>
    <t>"11:33:33"</t>
  </si>
  <si>
    <t>"4:39:15"</t>
  </si>
  <si>
    <t>"8:40:41"</t>
  </si>
  <si>
    <t>"15:54:42"</t>
  </si>
  <si>
    <t>"17:19:51"</t>
  </si>
  <si>
    <t>"06-25-2011"</t>
  </si>
  <si>
    <t>"3:40:55"</t>
  </si>
  <si>
    <t>"21:04:03"</t>
  </si>
  <si>
    <t>"10:43:20"</t>
  </si>
  <si>
    <t>"11:23:50"</t>
  </si>
  <si>
    <t>"12:22:18"</t>
  </si>
  <si>
    <t>"12:47:13"</t>
  </si>
  <si>
    <t>"18:37:20"</t>
  </si>
  <si>
    <t>"19:39:16"</t>
  </si>
  <si>
    <t>"22:47:36"</t>
  </si>
  <si>
    <t>"06-24-2011"</t>
  </si>
  <si>
    <t>"0:39:26"</t>
  </si>
  <si>
    <t>"4:26:22"</t>
  </si>
  <si>
    <t>"6:25:57"</t>
  </si>
  <si>
    <t>"6:36:17"</t>
  </si>
  <si>
    <t>"10:18:17"</t>
  </si>
  <si>
    <t>"12:30:55"</t>
  </si>
  <si>
    <t>"18:18:17"</t>
  </si>
  <si>
    <t>"20:49:49"</t>
  </si>
  <si>
    <t>"14:52:46"</t>
  </si>
  <si>
    <t>"22:19:18"</t>
  </si>
  <si>
    <t>"15:35:14"</t>
  </si>
  <si>
    <t>"17:28:28"</t>
  </si>
  <si>
    <t>"16:14:25"</t>
  </si>
  <si>
    <t>"16:44:54"</t>
  </si>
  <si>
    <t>"16:47:06"</t>
  </si>
  <si>
    <t>"16:54:38"</t>
  </si>
  <si>
    <t>"17:26:09"</t>
  </si>
  <si>
    <t>"18:34:25"</t>
  </si>
  <si>
    <t>"19:00:13"</t>
  </si>
  <si>
    <t>"12:57:57"</t>
  </si>
  <si>
    <t>"19:40:18"</t>
  </si>
  <si>
    <t>"19:45:51"</t>
  </si>
  <si>
    <t>"20:20:26"</t>
  </si>
  <si>
    <t>"20:48:55"</t>
  </si>
  <si>
    <t>"21:48:02"</t>
  </si>
  <si>
    <t>"06-23-2011"</t>
  </si>
  <si>
    <t>"4:35:15"</t>
  </si>
  <si>
    <t>"7:32:45"</t>
  </si>
  <si>
    <t>"8:33:50"</t>
  </si>
  <si>
    <t>"8:46:11"</t>
  </si>
  <si>
    <t>"9:16:55"</t>
  </si>
  <si>
    <t>"9:20:56"</t>
  </si>
  <si>
    <t>"9:27:46"</t>
  </si>
  <si>
    <t>"11:50:26"</t>
  </si>
  <si>
    <t>"11:47:47"</t>
  </si>
  <si>
    <t>"12:14:27"</t>
  </si>
  <si>
    <t>"12:21:42"</t>
  </si>
  <si>
    <t>"12:22:39"</t>
  </si>
  <si>
    <t>"12:25:05"</t>
  </si>
  <si>
    <t>"15:40:20"</t>
  </si>
  <si>
    <t>"16:59:15"</t>
  </si>
  <si>
    <t>"17:17:17"</t>
  </si>
  <si>
    <t>"21:22:12"</t>
  </si>
  <si>
    <t>"22:42:34"</t>
  </si>
  <si>
    <t>"23:35:20"</t>
  </si>
  <si>
    <t>"06-22-2011"</t>
  </si>
  <si>
    <t>"17:36:35"</t>
  </si>
  <si>
    <t>"3:49:51"</t>
  </si>
  <si>
    <t>"4:33:17"</t>
  </si>
  <si>
    <t>"4:54:19"</t>
  </si>
  <si>
    <t>"4:54:53"</t>
  </si>
  <si>
    <t>"17:44:44"</t>
  </si>
  <si>
    <t>"5:15:30"</t>
  </si>
  <si>
    <t>"5:44:27"</t>
  </si>
  <si>
    <t>"5:53:56"</t>
  </si>
  <si>
    <t>"5:59:11"</t>
  </si>
  <si>
    <t>"22:16:15"</t>
  </si>
  <si>
    <t>"6:17:05"</t>
  </si>
  <si>
    <t>"6:22:48"</t>
  </si>
  <si>
    <t>"6:32:26"</t>
  </si>
  <si>
    <t>"8:23:02"</t>
  </si>
  <si>
    <t>"8:36:44"</t>
  </si>
  <si>
    <t>"8:37:44"</t>
  </si>
  <si>
    <t>"8:49:58"</t>
  </si>
  <si>
    <t>"8:55:40"</t>
  </si>
  <si>
    <t>"21:25:25"</t>
  </si>
  <si>
    <t>"9:24:26"</t>
  </si>
  <si>
    <t>"9:33:51"</t>
  </si>
  <si>
    <t>"10:59:25"</t>
  </si>
  <si>
    <t>"11:17:37"</t>
  </si>
  <si>
    <t>"11:27:05"</t>
  </si>
  <si>
    <t>"11:27:07"</t>
  </si>
  <si>
    <t>"11:32:43"</t>
  </si>
  <si>
    <t>"12:17:57"</t>
  </si>
  <si>
    <t>"12:24:03"</t>
  </si>
  <si>
    <t>"13:31:26"</t>
  </si>
  <si>
    <t>"14:28:25"</t>
  </si>
  <si>
    <t>"14:30:49"</t>
  </si>
  <si>
    <t>"14:32:52"</t>
  </si>
  <si>
    <t>"19:04:03"</t>
  </si>
  <si>
    <t>"15:14:00"</t>
  </si>
  <si>
    <t>"16:30:32"</t>
  </si>
  <si>
    <t>"19:45:55"</t>
  </si>
  <si>
    <t>"13:21:20"</t>
  </si>
  <si>
    <t>"20:52:03"</t>
  </si>
  <si>
    <t>"20:52:28"</t>
  </si>
  <si>
    <t>"23:53:06"</t>
  </si>
  <si>
    <t>"06-21-2011"</t>
  </si>
  <si>
    <t>"2:22:38"</t>
  </si>
  <si>
    <t>"5:30:20"</t>
  </si>
  <si>
    <t>"19:17:17"</t>
  </si>
  <si>
    <t>"12:39:52"</t>
  </si>
  <si>
    <t>"13:13:21"</t>
  </si>
  <si>
    <t>"13:35:39"</t>
  </si>
  <si>
    <t>"13:49:46"</t>
  </si>
  <si>
    <t>"18:22:21"</t>
  </si>
  <si>
    <t>"14:22:50"</t>
  </si>
  <si>
    <t>"14:29:28"</t>
  </si>
  <si>
    <t>"14:41:12"</t>
  </si>
  <si>
    <t>"14:41:17"</t>
  </si>
  <si>
    <t>"15:23:55"</t>
  </si>
  <si>
    <t>"15:48:36"</t>
  </si>
  <si>
    <t>"15:58:29"</t>
  </si>
  <si>
    <t>"16:20:36"</t>
  </si>
  <si>
    <t>"17:26:46"</t>
  </si>
  <si>
    <t>"17:27:18"</t>
  </si>
  <si>
    <t>"17:27:53"</t>
  </si>
  <si>
    <t>"17:42:43"</t>
  </si>
  <si>
    <t>"17:51:46"</t>
  </si>
  <si>
    <t>"18:27:56"</t>
  </si>
  <si>
    <t>"20:38:19"</t>
  </si>
  <si>
    <t>"20:38:55"</t>
  </si>
  <si>
    <t>"20:47:54"</t>
  </si>
  <si>
    <t>"20:51:13"</t>
  </si>
  <si>
    <t>"15:01:01"</t>
  </si>
  <si>
    <t>"21:20:01"</t>
  </si>
  <si>
    <t>"21:34:15"</t>
  </si>
  <si>
    <t>"21:35:14"</t>
  </si>
  <si>
    <t>"23:14:42"</t>
  </si>
  <si>
    <t>"23:18:39"</t>
  </si>
  <si>
    <t>"23:45:10"</t>
  </si>
  <si>
    <t>"06-20-2011"</t>
  </si>
  <si>
    <t>"2:40:18"</t>
  </si>
  <si>
    <t>"3:48:50"</t>
  </si>
  <si>
    <t>"3:49:30"</t>
  </si>
  <si>
    <t>"7:46:38"</t>
  </si>
  <si>
    <t>"8:54:27"</t>
  </si>
  <si>
    <t>"9:17:23"</t>
  </si>
  <si>
    <t>"9:25:40"</t>
  </si>
  <si>
    <t>"10:00:35"</t>
  </si>
  <si>
    <t>"10:18:54"</t>
  </si>
  <si>
    <t>"12:44:13"</t>
  </si>
  <si>
    <t>"0:04:03"</t>
  </si>
  <si>
    <t>"16:45:51"</t>
  </si>
  <si>
    <t>"16:47:29"</t>
  </si>
  <si>
    <t>"18:39:26"</t>
  </si>
  <si>
    <t>"19:03:03"</t>
  </si>
  <si>
    <t>"20:46:08"</t>
  </si>
  <si>
    <t>"21:50:00"</t>
  </si>
  <si>
    <t>"22:39:24"</t>
  </si>
  <si>
    <t>"06-19-2011"</t>
  </si>
  <si>
    <t>"0:56:42"</t>
  </si>
  <si>
    <t>"9:33:00"</t>
  </si>
  <si>
    <t>"18:14:14"</t>
  </si>
  <si>
    <t>"14:17:15"</t>
  </si>
  <si>
    <t>"15:33:10"</t>
  </si>
  <si>
    <t>"06-18-2011"</t>
  </si>
  <si>
    <t>"1:30:11"</t>
  </si>
  <si>
    <t>"20:13:13"</t>
  </si>
  <si>
    <t>"17:30:29"</t>
  </si>
  <si>
    <t>"13:34:11"</t>
  </si>
  <si>
    <t>"17:43:43"</t>
  </si>
  <si>
    <t>"17:54:54"</t>
  </si>
  <si>
    <t>"15:38:55"</t>
  </si>
  <si>
    <t>"15:40:15"</t>
  </si>
  <si>
    <t>"22:23:45"</t>
  </si>
  <si>
    <t>"23:14:33"</t>
  </si>
  <si>
    <t>"06-17-2011"</t>
  </si>
  <si>
    <t>"12:34:33"</t>
  </si>
  <si>
    <t>"1:27:57"</t>
  </si>
  <si>
    <t>"22:40:39"</t>
  </si>
  <si>
    <t>"2:53:20"</t>
  </si>
  <si>
    <t>"9:29:31"</t>
  </si>
  <si>
    <t>"10:00:02"</t>
  </si>
  <si>
    <t>"14:08:07"</t>
  </si>
  <si>
    <t>"20:30:30"</t>
  </si>
  <si>
    <t>"14:53:22"</t>
  </si>
  <si>
    <t>"16:57:33"</t>
  </si>
  <si>
    <t>"17:15:19"</t>
  </si>
  <si>
    <t>"18:37:18"</t>
  </si>
  <si>
    <t>"06-16-2011"</t>
  </si>
  <si>
    <t>"0:13:44"</t>
  </si>
  <si>
    <t>"0:20:11"</t>
  </si>
  <si>
    <t>"0:52:50"</t>
  </si>
  <si>
    <t>"1:13:26"</t>
  </si>
  <si>
    <t>"1:22:47"</t>
  </si>
  <si>
    <t>"4:18:36"</t>
  </si>
  <si>
    <t>"4:28:53"</t>
  </si>
  <si>
    <t>"5:38:08"</t>
  </si>
  <si>
    <t>"6:54:30"</t>
  </si>
  <si>
    <t>"7:35:41"</t>
  </si>
  <si>
    <t>"7:48:20"</t>
  </si>
  <si>
    <t>"8:23:10"</t>
  </si>
  <si>
    <t>"12:34:34"</t>
  </si>
  <si>
    <t>"11:48:39"</t>
  </si>
  <si>
    <t>"11:49:26"</t>
  </si>
  <si>
    <t>"11:58:27"</t>
  </si>
  <si>
    <t>"12:42:42"</t>
  </si>
  <si>
    <t>"12:49:26"</t>
  </si>
  <si>
    <t>"12:58:19"</t>
  </si>
  <si>
    <t>"21:19:18"</t>
  </si>
  <si>
    <t>"14:21:05"</t>
  </si>
  <si>
    <t>"15:00:13"</t>
  </si>
  <si>
    <t>"21:38:38"</t>
  </si>
  <si>
    <t>"15:53:30"</t>
  </si>
  <si>
    <t>"16:38:13"</t>
  </si>
  <si>
    <t>"17:49:37"</t>
  </si>
  <si>
    <t>"18:37:19"</t>
  </si>
  <si>
    <t>"19:20:45"</t>
  </si>
  <si>
    <t>"19:27:39"</t>
  </si>
  <si>
    <t>"19:42:37"</t>
  </si>
  <si>
    <t>"19:52:12"</t>
  </si>
  <si>
    <t>"20:13:44"</t>
  </si>
  <si>
    <t>"20:18:51"</t>
  </si>
  <si>
    <t>"20:21:59"</t>
  </si>
  <si>
    <t>"20:45:14"</t>
  </si>
  <si>
    <t>"20:53:31"</t>
  </si>
  <si>
    <t>"21:00:06"</t>
  </si>
  <si>
    <t>"21:29:18"</t>
  </si>
  <si>
    <t>"22:15:25"</t>
  </si>
  <si>
    <t>"22:31:15"</t>
  </si>
  <si>
    <t>"22:32:48"</t>
  </si>
  <si>
    <t>"06-15-2011"</t>
  </si>
  <si>
    <t>"0:01:37"</t>
  </si>
  <si>
    <t>"0:06:54"</t>
  </si>
  <si>
    <t>"0:08:10"</t>
  </si>
  <si>
    <t>"0:15:22"</t>
  </si>
  <si>
    <t>"0:16:35"</t>
  </si>
  <si>
    <t>"0:19:48"</t>
  </si>
  <si>
    <t>"0:21:27"</t>
  </si>
  <si>
    <t>"0:21:34"</t>
  </si>
  <si>
    <t>"0:34:56"</t>
  </si>
  <si>
    <t>"0:36:04"</t>
  </si>
  <si>
    <t>"0:51:14"</t>
  </si>
  <si>
    <t>"20:28:28"</t>
  </si>
  <si>
    <t>"20:09:08"</t>
  </si>
  <si>
    <t>"1:24:45"</t>
  </si>
  <si>
    <t>"1:47:41"</t>
  </si>
  <si>
    <t>"1:49:38"</t>
  </si>
  <si>
    <t>"1:54:02"</t>
  </si>
  <si>
    <t>"2:18:43"</t>
  </si>
  <si>
    <t>"2:31:00"</t>
  </si>
  <si>
    <t>"2:37:15"</t>
  </si>
  <si>
    <t>"2:37:22"</t>
  </si>
  <si>
    <t>"2:37:54"</t>
  </si>
  <si>
    <t>"2:41:59"</t>
  </si>
  <si>
    <t>"2:50:31"</t>
  </si>
  <si>
    <t>"2:55:22"</t>
  </si>
  <si>
    <t>"2:57:49"</t>
  </si>
  <si>
    <t>"3:17:17"</t>
  </si>
  <si>
    <t>"3:23:24"</t>
  </si>
  <si>
    <t>"3:36:47"</t>
  </si>
  <si>
    <t>"3:39:23"</t>
  </si>
  <si>
    <t>"3:44:41"</t>
  </si>
  <si>
    <t>"3:46:46"</t>
  </si>
  <si>
    <t>"3:53:42"</t>
  </si>
  <si>
    <t>"3:55:55"</t>
  </si>
  <si>
    <t>"3:58:16"</t>
  </si>
  <si>
    <t>"4:32:53"</t>
  </si>
  <si>
    <t>"4:58:44"</t>
  </si>
  <si>
    <t>"5:17:49"</t>
  </si>
  <si>
    <t>"5:54:25"</t>
  </si>
  <si>
    <t>"5:59:14"</t>
  </si>
  <si>
    <t>"15:19:19"</t>
  </si>
  <si>
    <t>"18:41:41"</t>
  </si>
  <si>
    <t>"6:16:27"</t>
  </si>
  <si>
    <t>"6:28:26"</t>
  </si>
  <si>
    <t>"6:40:12"</t>
  </si>
  <si>
    <t>"6:42:12"</t>
  </si>
  <si>
    <t>"7:22:13"</t>
  </si>
  <si>
    <t>"7:49:58"</t>
  </si>
  <si>
    <t>"8:19:06"</t>
  </si>
  <si>
    <t>"9:19:54"</t>
  </si>
  <si>
    <t>"9:29:47"</t>
  </si>
  <si>
    <t>"9:41:27"</t>
  </si>
  <si>
    <t>"10:16:35"</t>
  </si>
  <si>
    <t>"13:50:50"</t>
  </si>
  <si>
    <t>"11:57:31"</t>
  </si>
  <si>
    <t>"12:50:46"</t>
  </si>
  <si>
    <t>"13:39:38"</t>
  </si>
  <si>
    <t>"14:49:01"</t>
  </si>
  <si>
    <t>"14:50:44"</t>
  </si>
  <si>
    <t>"12:15:15"</t>
  </si>
  <si>
    <t>"21:45:45"</t>
  </si>
  <si>
    <t>"15:20:57"</t>
  </si>
  <si>
    <t>"16:30:53"</t>
  </si>
  <si>
    <t>"16:51:37"</t>
  </si>
  <si>
    <t>"17:39:40"</t>
  </si>
  <si>
    <t>"17:57:03"</t>
  </si>
  <si>
    <t>"15:31:31"</t>
  </si>
  <si>
    <t>"15:04:03"</t>
  </si>
  <si>
    <t>"18:15:17"</t>
  </si>
  <si>
    <t>"18:43:20"</t>
  </si>
  <si>
    <t>"18:54:16"</t>
  </si>
  <si>
    <t>"06-14-2011"</t>
  </si>
  <si>
    <t>"0:17:47"</t>
  </si>
  <si>
    <t>"0:37:51"</t>
  </si>
  <si>
    <t>"1:32:12"</t>
  </si>
  <si>
    <t>"1:41:44"</t>
  </si>
  <si>
    <t>"3:22:07"</t>
  </si>
  <si>
    <t>"22:23:22"</t>
  </si>
  <si>
    <t>"9:30:20"</t>
  </si>
  <si>
    <t>"10:14:00"</t>
  </si>
  <si>
    <t>"13:20:20"</t>
  </si>
  <si>
    <t>"21:42:42"</t>
  </si>
  <si>
    <t>"18:15:15"</t>
  </si>
  <si>
    <t>"14:29:29"</t>
  </si>
  <si>
    <t>"14:59:14"</t>
  </si>
  <si>
    <t>"15:31:06"</t>
  </si>
  <si>
    <t>"17:18:30"</t>
  </si>
  <si>
    <t>"17:23:31"</t>
  </si>
  <si>
    <t>"17:44:33"</t>
  </si>
  <si>
    <t>"17:53:18"</t>
  </si>
  <si>
    <t>"17:16:16"</t>
  </si>
  <si>
    <t>"18:30:10"</t>
  </si>
  <si>
    <t>"18:31:30"</t>
  </si>
  <si>
    <t>"18:33:35"</t>
  </si>
  <si>
    <t>"18:34:39"</t>
  </si>
  <si>
    <t>"18:34:54"</t>
  </si>
  <si>
    <t>"18:35:19"</t>
  </si>
  <si>
    <t>"18:36:58"</t>
  </si>
  <si>
    <t>"18:42:06"</t>
  </si>
  <si>
    <t>"18:51:15"</t>
  </si>
  <si>
    <t>"18:54:02"</t>
  </si>
  <si>
    <t>"14:15:15"</t>
  </si>
  <si>
    <t>"15:41:41"</t>
  </si>
  <si>
    <t>"19:31:14"</t>
  </si>
  <si>
    <t>"19:40:35"</t>
  </si>
  <si>
    <t>"19:42:36"</t>
  </si>
  <si>
    <t>"19:56:30"</t>
  </si>
  <si>
    <t>"19:56:36"</t>
  </si>
  <si>
    <t>"20:20:21"</t>
  </si>
  <si>
    <t>"20:26:34"</t>
  </si>
  <si>
    <t>"20:40:58"</t>
  </si>
  <si>
    <t>"20:49:17"</t>
  </si>
  <si>
    <t>"20:50:18"</t>
  </si>
  <si>
    <t>"13:32:31"</t>
  </si>
  <si>
    <t>"21:15:29"</t>
  </si>
  <si>
    <t>"21:37:09"</t>
  </si>
  <si>
    <t>"21:49:12"</t>
  </si>
  <si>
    <t>"22:18:41"</t>
  </si>
  <si>
    <t>"22:31:23"</t>
  </si>
  <si>
    <t>"22:54:19"</t>
  </si>
  <si>
    <t>"23:00:15"</t>
  </si>
  <si>
    <t>"23:18:13"</t>
  </si>
  <si>
    <t>"23:22:03"</t>
  </si>
  <si>
    <t>"23:39:12"</t>
  </si>
  <si>
    <t>"23:40:19"</t>
  </si>
  <si>
    <t>"23:57:06"</t>
  </si>
  <si>
    <t>"23:59:42"</t>
  </si>
  <si>
    <t>"06-13-2011"</t>
  </si>
  <si>
    <t>"4:19:23"</t>
  </si>
  <si>
    <t>"4:42:49"</t>
  </si>
  <si>
    <t>"20:58:58"</t>
  </si>
  <si>
    <t>"8:19:29"</t>
  </si>
  <si>
    <t>"10:42:10"</t>
  </si>
  <si>
    <t>"11:56:53"</t>
  </si>
  <si>
    <t>"13:00:56"</t>
  </si>
  <si>
    <t>"13:40:22"</t>
  </si>
  <si>
    <t>"16:19:56"</t>
  </si>
  <si>
    <t>"20:31:31"</t>
  </si>
  <si>
    <t>"12:22:22"</t>
  </si>
  <si>
    <t>"19:22:45"</t>
  </si>
  <si>
    <t>"19:25:42"</t>
  </si>
  <si>
    <t>"19:29:52"</t>
  </si>
  <si>
    <t>"20:38:53"</t>
  </si>
  <si>
    <t>"22:29:44"</t>
  </si>
  <si>
    <t>"22:49:24"</t>
  </si>
  <si>
    <t>"06-12-2011"</t>
  </si>
  <si>
    <t>"0:12:28"</t>
  </si>
  <si>
    <t>"0:42:04"</t>
  </si>
  <si>
    <t>"3:23:51"</t>
  </si>
  <si>
    <t>"10:44:55"</t>
  </si>
  <si>
    <t>"11:00:13"</t>
  </si>
  <si>
    <t>"11:22:18"</t>
  </si>
  <si>
    <t>"12:41:36"</t>
  </si>
  <si>
    <t>"20:25:25"</t>
  </si>
  <si>
    <t>"22:25:24"</t>
  </si>
  <si>
    <t>"14:17:57"</t>
  </si>
  <si>
    <t>"14:48:50"</t>
  </si>
  <si>
    <t>"14:55:37"</t>
  </si>
  <si>
    <t>"15:42:45"</t>
  </si>
  <si>
    <t>"16:37:12"</t>
  </si>
  <si>
    <t>"17:46:38"</t>
  </si>
  <si>
    <t>"15:25:24"</t>
  </si>
  <si>
    <t>"19:43:09"</t>
  </si>
  <si>
    <t>"15:37:36"</t>
  </si>
  <si>
    <t>"20:25:40"</t>
  </si>
  <si>
    <t>"20:53:04"</t>
  </si>
  <si>
    <t>"14:52:52"</t>
  </si>
  <si>
    <t>"22:40:20"</t>
  </si>
  <si>
    <t>"06-11-2011"</t>
  </si>
  <si>
    <t>"0:14:16"</t>
  </si>
  <si>
    <t>"0:14:53"</t>
  </si>
  <si>
    <t>"0:30:48"</t>
  </si>
  <si>
    <t>"2:31:32"</t>
  </si>
  <si>
    <t>"9:24:19"</t>
  </si>
  <si>
    <t>"9:44:53"</t>
  </si>
  <si>
    <t>"9:47:23"</t>
  </si>
  <si>
    <t>"10:31:00"</t>
  </si>
  <si>
    <t>"11:30:26"</t>
  </si>
  <si>
    <t>"11:37:55"</t>
  </si>
  <si>
    <t>"11:39:41"</t>
  </si>
  <si>
    <t>"11:42:47"</t>
  </si>
  <si>
    <t>"12:18:53"</t>
  </si>
  <si>
    <t>"12:22:58"</t>
  </si>
  <si>
    <t>"12:30:34"</t>
  </si>
  <si>
    <t>"12:43:34"</t>
  </si>
  <si>
    <t>"12:56:17"</t>
  </si>
  <si>
    <t>"13:36:41"</t>
  </si>
  <si>
    <t>"14:43:00"</t>
  </si>
  <si>
    <t>"14:47:17"</t>
  </si>
  <si>
    <t>"19:18:18"</t>
  </si>
  <si>
    <t>"17:27:34"</t>
  </si>
  <si>
    <t>"19:14:21"</t>
  </si>
  <si>
    <t>"19:16:03"</t>
  </si>
  <si>
    <t>"19:28:23"</t>
  </si>
  <si>
    <t>"20:58:25"</t>
  </si>
  <si>
    <t>"21:40:44"</t>
  </si>
  <si>
    <t>"21:41:06"</t>
  </si>
  <si>
    <t>"21:54:26"</t>
  </si>
  <si>
    <t>"23:33:30"</t>
  </si>
  <si>
    <t>"06-10-2011"</t>
  </si>
  <si>
    <t>"4:50:18"</t>
  </si>
  <si>
    <t>"5:43:53"</t>
  </si>
  <si>
    <t>"6:13:15"</t>
  </si>
  <si>
    <t>"6:57:13"</t>
  </si>
  <si>
    <t>"0:05:04"</t>
  </si>
  <si>
    <t>"7:15:22"</t>
  </si>
  <si>
    <t>"7:21:23"</t>
  </si>
  <si>
    <t>"8:42:49"</t>
  </si>
  <si>
    <t>"9:41:24"</t>
  </si>
  <si>
    <t>"11:14:02"</t>
  </si>
  <si>
    <t>"12:50:41"</t>
  </si>
  <si>
    <t>"12:54:19"</t>
  </si>
  <si>
    <t>"12:55:19"</t>
  </si>
  <si>
    <t>"13:13:43"</t>
  </si>
  <si>
    <t>"13:33:32"</t>
  </si>
  <si>
    <t>"14:35:17"</t>
  </si>
  <si>
    <t>"15:23:54"</t>
  </si>
  <si>
    <t>"15:25:03"</t>
  </si>
  <si>
    <t>"17:57:23"</t>
  </si>
  <si>
    <t>"19:36:34"</t>
  </si>
  <si>
    <t>"20:15:20"</t>
  </si>
  <si>
    <t>"20:28:17"</t>
  </si>
  <si>
    <t>"22:15:40"</t>
  </si>
  <si>
    <t>"22:24:55"</t>
  </si>
  <si>
    <t>"22:30:35"</t>
  </si>
  <si>
    <t>"06-09-2011"</t>
  </si>
  <si>
    <t>"0:48:13"</t>
  </si>
  <si>
    <t>"1:32:44"</t>
  </si>
  <si>
    <t>"2:24:59"</t>
  </si>
  <si>
    <t>"16:01:00"</t>
  </si>
  <si>
    <t>"3:38:23"</t>
  </si>
  <si>
    <t>"5:42:14"</t>
  </si>
  <si>
    <t>"5:43:33"</t>
  </si>
  <si>
    <t>"5:46:53"</t>
  </si>
  <si>
    <t>"7:42:48"</t>
  </si>
  <si>
    <t>"7:53:45"</t>
  </si>
  <si>
    <t>"19:32:32"</t>
  </si>
  <si>
    <t>"9:18:15"</t>
  </si>
  <si>
    <t>"9:24:59"</t>
  </si>
  <si>
    <t>"9:29:52"</t>
  </si>
  <si>
    <t>"12:30:29"</t>
  </si>
  <si>
    <t>"11:13:37"</t>
  </si>
  <si>
    <t>"11:13:51"</t>
  </si>
  <si>
    <t>"12:13:36"</t>
  </si>
  <si>
    <t>"12:13:57"</t>
  </si>
  <si>
    <t>"13:53:26"</t>
  </si>
  <si>
    <t>"16:56:32"</t>
  </si>
  <si>
    <t>"17:17:27"</t>
  </si>
  <si>
    <t>"21:54:54"</t>
  </si>
  <si>
    <t>"18:48:00"</t>
  </si>
  <si>
    <t>"18:51:55"</t>
  </si>
  <si>
    <t>"20:24:56"</t>
  </si>
  <si>
    <t>"20:57:14"</t>
  </si>
  <si>
    <t>"21:20:45"</t>
  </si>
  <si>
    <t>"23:24:28"</t>
  </si>
  <si>
    <t>"06-08-2011"</t>
  </si>
  <si>
    <t>"5:48:06"</t>
  </si>
  <si>
    <t>"5:51:58"</t>
  </si>
  <si>
    <t>"7:22:37"</t>
  </si>
  <si>
    <t>"7:27:46"</t>
  </si>
  <si>
    <t>"7:52:57"</t>
  </si>
  <si>
    <t>"8:25:43"</t>
  </si>
  <si>
    <t>"13:08:07"</t>
  </si>
  <si>
    <t>"9:49:15"</t>
  </si>
  <si>
    <t>"17:22:21"</t>
  </si>
  <si>
    <t>"10:57:30"</t>
  </si>
  <si>
    <t>"11:54:24"</t>
  </si>
  <si>
    <t>"13:19:23"</t>
  </si>
  <si>
    <t>"14:43:14"</t>
  </si>
  <si>
    <t>"14:56:54"</t>
  </si>
  <si>
    <t>"22:18:18"</t>
  </si>
  <si>
    <t>"16:00:35"</t>
  </si>
  <si>
    <t>"16:23:43"</t>
  </si>
  <si>
    <t>"16:59:01"</t>
  </si>
  <si>
    <t>"17:25:14"</t>
  </si>
  <si>
    <t>"17:33:14"</t>
  </si>
  <si>
    <t>"17:40:44"</t>
  </si>
  <si>
    <t>"12:06:06"</t>
  </si>
  <si>
    <t>"18:34:36"</t>
  </si>
  <si>
    <t>"12:50:50"</t>
  </si>
  <si>
    <t>"19:26:03"</t>
  </si>
  <si>
    <t>"19:52:53"</t>
  </si>
  <si>
    <t>"20:50:41"</t>
  </si>
  <si>
    <t>"21:26:37"</t>
  </si>
  <si>
    <t>"22:00:53"</t>
  </si>
  <si>
    <t>"23:00:48"</t>
  </si>
  <si>
    <t>"06-07-2011"</t>
  </si>
  <si>
    <t>"0:41:17"</t>
  </si>
  <si>
    <t>"1:37:07"</t>
  </si>
  <si>
    <t>"1:38:33"</t>
  </si>
  <si>
    <t>"2:21:42"</t>
  </si>
  <si>
    <t>"2:41:54"</t>
  </si>
  <si>
    <t>"5:55:04"</t>
  </si>
  <si>
    <t>"6:57:29"</t>
  </si>
  <si>
    <t>"7:42:08"</t>
  </si>
  <si>
    <t>"7:53:53"</t>
  </si>
  <si>
    <t>"8:37:14"</t>
  </si>
  <si>
    <t>"9:21:22"</t>
  </si>
  <si>
    <t>"9:55:57"</t>
  </si>
  <si>
    <t>"10:33:19"</t>
  </si>
  <si>
    <t>"10:37:52"</t>
  </si>
  <si>
    <t>"10:42:28"</t>
  </si>
  <si>
    <t>"10:57:53"</t>
  </si>
  <si>
    <t>"11:27:28"</t>
  </si>
  <si>
    <t>"11:56:49"</t>
  </si>
  <si>
    <t>"12:48:13"</t>
  </si>
  <si>
    <t>"13:56:30"</t>
  </si>
  <si>
    <t>"14:00:29"</t>
  </si>
  <si>
    <t>"14:28:19"</t>
  </si>
  <si>
    <t>"15:58:44"</t>
  </si>
  <si>
    <t>"17:39:39"</t>
  </si>
  <si>
    <t>"22:20:20"</t>
  </si>
  <si>
    <t>"17:26:23"</t>
  </si>
  <si>
    <t>"17:29:00"</t>
  </si>
  <si>
    <t>"18:56:57"</t>
  </si>
  <si>
    <t>"19:19:10"</t>
  </si>
  <si>
    <t>"20:25:37"</t>
  </si>
  <si>
    <t>"20:28:16"</t>
  </si>
  <si>
    <t>"20:58:42"</t>
  </si>
  <si>
    <t>"21:51:59"</t>
  </si>
  <si>
    <t>"22:25:40"</t>
  </si>
  <si>
    <t>"23:17:59"</t>
  </si>
  <si>
    <t>"06-06-2011"</t>
  </si>
  <si>
    <t>"0:24:58"</t>
  </si>
  <si>
    <t>"18:01:00"</t>
  </si>
  <si>
    <t>"3:22:24"</t>
  </si>
  <si>
    <t>"5:48:32"</t>
  </si>
  <si>
    <t>"5:53:28"</t>
  </si>
  <si>
    <t>"6:30:33"</t>
  </si>
  <si>
    <t>"8:29:45"</t>
  </si>
  <si>
    <t>"9:31:41"</t>
  </si>
  <si>
    <t>"9:50:24"</t>
  </si>
  <si>
    <t>"9:52:25"</t>
  </si>
  <si>
    <t>"10:28:26"</t>
  </si>
  <si>
    <t>"11:41:43"</t>
  </si>
  <si>
    <t>"11:43:37"</t>
  </si>
  <si>
    <t>"12:15:03"</t>
  </si>
  <si>
    <t>"12:30:12"</t>
  </si>
  <si>
    <t>"14:24:47"</t>
  </si>
  <si>
    <t>"14:33:58"</t>
  </si>
  <si>
    <t>"14:56:45"</t>
  </si>
  <si>
    <t>"17:40:03"</t>
  </si>
  <si>
    <t>"13:45:45"</t>
  </si>
  <si>
    <t>"18:29:36"</t>
  </si>
  <si>
    <t>"18:03:02"</t>
  </si>
  <si>
    <t>"19:34:00"</t>
  </si>
  <si>
    <t>"19:51:22"</t>
  </si>
  <si>
    <t>"19:59:27"</t>
  </si>
  <si>
    <t>"20:47:31"</t>
  </si>
  <si>
    <t>"20:49:04"</t>
  </si>
  <si>
    <t>"21:39:22"</t>
  </si>
  <si>
    <t>"21:39:59"</t>
  </si>
  <si>
    <t>"06-05-2011"</t>
  </si>
  <si>
    <t>"0:39:06"</t>
  </si>
  <si>
    <t>"1:41:24"</t>
  </si>
  <si>
    <t>"2:31:24"</t>
  </si>
  <si>
    <t>"8:56:49"</t>
  </si>
  <si>
    <t>"10:40:05"</t>
  </si>
  <si>
    <t>"12:40:09"</t>
  </si>
  <si>
    <t>"13:38:11"</t>
  </si>
  <si>
    <t>"22:29:28"</t>
  </si>
  <si>
    <t>"15:14:48"</t>
  </si>
  <si>
    <t>"14:30:30"</t>
  </si>
  <si>
    <t>"19:18:04"</t>
  </si>
  <si>
    <t>"19:48:11"</t>
  </si>
  <si>
    <t>"20:30:35"</t>
  </si>
  <si>
    <t>"20:45:25"</t>
  </si>
  <si>
    <t>"21:31:42"</t>
  </si>
  <si>
    <t>"22:58:29"</t>
  </si>
  <si>
    <t>"06-04-2011"</t>
  </si>
  <si>
    <t>"0:11:34"</t>
  </si>
  <si>
    <t>"0:44:53"</t>
  </si>
  <si>
    <t>"0:44:56"</t>
  </si>
  <si>
    <t>"2:27:37"</t>
  </si>
  <si>
    <t>"2:40:57"</t>
  </si>
  <si>
    <t>"3:53:26"</t>
  </si>
  <si>
    <t>"7:34:04"</t>
  </si>
  <si>
    <t>"7:52:10"</t>
  </si>
  <si>
    <t>"7:57:09"</t>
  </si>
  <si>
    <t>"8:33:38"</t>
  </si>
  <si>
    <t>"8:35:44"</t>
  </si>
  <si>
    <t>"9:28:33"</t>
  </si>
  <si>
    <t>"9:52:18"</t>
  </si>
  <si>
    <t>"14:33:33"</t>
  </si>
  <si>
    <t>"10:28:28"</t>
  </si>
  <si>
    <t>"10:30:04"</t>
  </si>
  <si>
    <t>"11:21:01"</t>
  </si>
  <si>
    <t>"11:21:28"</t>
  </si>
  <si>
    <t>"12:29:39"</t>
  </si>
  <si>
    <t>"18:35:35"</t>
  </si>
  <si>
    <t>"13:35:17"</t>
  </si>
  <si>
    <t>"13:57:43"</t>
  </si>
  <si>
    <t>"14:15:07"</t>
  </si>
  <si>
    <t>"14:16:52"</t>
  </si>
  <si>
    <t>"16:40:09"</t>
  </si>
  <si>
    <t>"16:55:14"</t>
  </si>
  <si>
    <t>"17:34:13"</t>
  </si>
  <si>
    <t>"18:13:53"</t>
  </si>
  <si>
    <t>"18:20:53"</t>
  </si>
  <si>
    <t>"20:25:59"</t>
  </si>
  <si>
    <t>"20:33:18"</t>
  </si>
  <si>
    <t>"20:34:50"</t>
  </si>
  <si>
    <t>"20:43:43"</t>
  </si>
  <si>
    <t>"06-03-2011"</t>
  </si>
  <si>
    <t>"0:16:10"</t>
  </si>
  <si>
    <t>"21:48:48"</t>
  </si>
  <si>
    <t>"2:41:55"</t>
  </si>
  <si>
    <t>"3:47:18"</t>
  </si>
  <si>
    <t>"5:13:31"</t>
  </si>
  <si>
    <t>"5:26:42"</t>
  </si>
  <si>
    <t>"5:51:13"</t>
  </si>
  <si>
    <t>"6:33:22"</t>
  </si>
  <si>
    <t>"8:34:52"</t>
  </si>
  <si>
    <t>"8:40:43"</t>
  </si>
  <si>
    <t>"8:52:56"</t>
  </si>
  <si>
    <t>"8:53:35"</t>
  </si>
  <si>
    <t>"8:58:38"</t>
  </si>
  <si>
    <t>"9:19:35"</t>
  </si>
  <si>
    <t>"9:27:27"</t>
  </si>
  <si>
    <t>"9:38:40"</t>
  </si>
  <si>
    <t>"9:39:59"</t>
  </si>
  <si>
    <t>"9:50:59"</t>
  </si>
  <si>
    <t>"9:57:26"</t>
  </si>
  <si>
    <t>"10:41:33"</t>
  </si>
  <si>
    <t>"10:43:01"</t>
  </si>
  <si>
    <t>"10:46:09"</t>
  </si>
  <si>
    <t>"10:54:00"</t>
  </si>
  <si>
    <t>"11:00:12"</t>
  </si>
  <si>
    <t>"20:19:18"</t>
  </si>
  <si>
    <t>"11:16:01"</t>
  </si>
  <si>
    <t>"11:38:41"</t>
  </si>
  <si>
    <t>"12:33:27"</t>
  </si>
  <si>
    <t>"12:56:57"</t>
  </si>
  <si>
    <t>"13:15:08"</t>
  </si>
  <si>
    <t>"13:18:12"</t>
  </si>
  <si>
    <t>"13:40:39"</t>
  </si>
  <si>
    <t>"16:43:43"</t>
  </si>
  <si>
    <t>"14:52:18"</t>
  </si>
  <si>
    <t>"15:22:00"</t>
  </si>
  <si>
    <t>"15:59:42"</t>
  </si>
  <si>
    <t>"16:20:16"</t>
  </si>
  <si>
    <t>"16:21:17"</t>
  </si>
  <si>
    <t>"16:54:34"</t>
  </si>
  <si>
    <t>"16:54:50"</t>
  </si>
  <si>
    <t>"17:24:03"</t>
  </si>
  <si>
    <t>"17:29:05"</t>
  </si>
  <si>
    <t>"17:56:40"</t>
  </si>
  <si>
    <t>"18:36:13"</t>
  </si>
  <si>
    <t>"19:22:57"</t>
  </si>
  <si>
    <t>"19:25:03"</t>
  </si>
  <si>
    <t>"19:54:35"</t>
  </si>
  <si>
    <t>"20:39:50"</t>
  </si>
  <si>
    <t>"21:42:08"</t>
  </si>
  <si>
    <t>"12:26:25"</t>
  </si>
  <si>
    <t>"23:24:22"</t>
  </si>
  <si>
    <t>"06-02-2011"</t>
  </si>
  <si>
    <t>"1:26:47"</t>
  </si>
  <si>
    <t>"1:57:46"</t>
  </si>
  <si>
    <t>"2:30:46"</t>
  </si>
  <si>
    <t>"20:17:16"</t>
  </si>
  <si>
    <t>"3:13:37"</t>
  </si>
  <si>
    <t>"3:51:33"</t>
  </si>
  <si>
    <t>"5:58:14"</t>
  </si>
  <si>
    <t>"6:13:33"</t>
  </si>
  <si>
    <t>"7:18:47"</t>
  </si>
  <si>
    <t>"7:58:12"</t>
  </si>
  <si>
    <t>"8:50:07"</t>
  </si>
  <si>
    <t>"8:50:23"</t>
  </si>
  <si>
    <t>"8:51:19"</t>
  </si>
  <si>
    <t>"9:00:27"</t>
  </si>
  <si>
    <t>"9:14:39"</t>
  </si>
  <si>
    <t>"9:52:17"</t>
  </si>
  <si>
    <t>"10:14:33"</t>
  </si>
  <si>
    <t>"10:22:33"</t>
  </si>
  <si>
    <t>"10:35:31"</t>
  </si>
  <si>
    <t>"10:41:00"</t>
  </si>
  <si>
    <t>"10:49:12"</t>
  </si>
  <si>
    <t>"10:54:36"</t>
  </si>
  <si>
    <t>"11:16:04"</t>
  </si>
  <si>
    <t>"11:20:53"</t>
  </si>
  <si>
    <t>"11:23:41"</t>
  </si>
  <si>
    <t>"11:26:45"</t>
  </si>
  <si>
    <t>"15:22:22"</t>
  </si>
  <si>
    <t>"12:37:21"</t>
  </si>
  <si>
    <t>"12:39:17"</t>
  </si>
  <si>
    <t>"12:51:45"</t>
  </si>
  <si>
    <t>"12:58:40"</t>
  </si>
  <si>
    <t>"13:14:23"</t>
  </si>
  <si>
    <t>"13:17:17"</t>
  </si>
  <si>
    <t>"13:20:54"</t>
  </si>
  <si>
    <t>"13:27:35"</t>
  </si>
  <si>
    <t>"13:35:03"</t>
  </si>
  <si>
    <t>"13:39:04"</t>
  </si>
  <si>
    <t>"13:51:56"</t>
  </si>
  <si>
    <t>"19:10:09"</t>
  </si>
  <si>
    <t>"14:39:32"</t>
  </si>
  <si>
    <t>"20:25:24"</t>
  </si>
  <si>
    <t>"15:19:40"</t>
  </si>
  <si>
    <t>"15:36:00"</t>
  </si>
  <si>
    <t>"15:56:00"</t>
  </si>
  <si>
    <t>"16:20:54"</t>
  </si>
  <si>
    <t>"16:47:54"</t>
  </si>
  <si>
    <t>"16:57:16"</t>
  </si>
  <si>
    <t>"17:21:29"</t>
  </si>
  <si>
    <t>"17:43:37"</t>
  </si>
  <si>
    <t>"17:43:45"</t>
  </si>
  <si>
    <t>"17:44:16"</t>
  </si>
  <si>
    <t>"15:56:56"</t>
  </si>
  <si>
    <t>"18:21:11"</t>
  </si>
  <si>
    <t>"18:42:43"</t>
  </si>
  <si>
    <t>"19:35:12"</t>
  </si>
  <si>
    <t>"20:33:48"</t>
  </si>
  <si>
    <t>"20:48:28"</t>
  </si>
  <si>
    <t>"21:17:02"</t>
  </si>
  <si>
    <t>"21:25:31"</t>
  </si>
  <si>
    <t>"21:30:40"</t>
  </si>
  <si>
    <t>"21:46:10"</t>
  </si>
  <si>
    <t>"22:18:56"</t>
  </si>
  <si>
    <t>"22:39:10"</t>
  </si>
  <si>
    <t>"22:58:09"</t>
  </si>
  <si>
    <t>"23:20:50"</t>
  </si>
  <si>
    <t>"23:34:04"</t>
  </si>
  <si>
    <t>"23:36:07"</t>
  </si>
  <si>
    <t>"06-01-2011"</t>
  </si>
  <si>
    <t>"0:04:56"</t>
  </si>
  <si>
    <t>"19:44:44"</t>
  </si>
  <si>
    <t>"11:35:35"</t>
  </si>
  <si>
    <t>"4:41:08"</t>
  </si>
  <si>
    <t>"5:20:59"</t>
  </si>
  <si>
    <t>"5:35:07"</t>
  </si>
  <si>
    <t>"11:37:36"</t>
  </si>
  <si>
    <t>"16:58:58"</t>
  </si>
  <si>
    <t>"7:58:01"</t>
  </si>
  <si>
    <t>"8:21:11"</t>
  </si>
  <si>
    <t>"8:27:37"</t>
  </si>
  <si>
    <t>"8:31:04"</t>
  </si>
  <si>
    <t>"9:37:40"</t>
  </si>
  <si>
    <t>"15:16:16"</t>
  </si>
  <si>
    <t>"0:20:19"</t>
  </si>
  <si>
    <t>"10:17:36"</t>
  </si>
  <si>
    <t>"10:25:57"</t>
  </si>
  <si>
    <t>"10:26:20"</t>
  </si>
  <si>
    <t>"10:59:42"</t>
  </si>
  <si>
    <t>"15:08:07"</t>
  </si>
  <si>
    <t>"11:33:54"</t>
  </si>
  <si>
    <t>"11:35:59"</t>
  </si>
  <si>
    <t>"11:36:42"</t>
  </si>
  <si>
    <t>"11:38:45"</t>
  </si>
  <si>
    <t>"11:43:41"</t>
  </si>
  <si>
    <t>"11:57:53"</t>
  </si>
  <si>
    <t>"23:26:25"</t>
  </si>
  <si>
    <t>"19:52:52"</t>
  </si>
  <si>
    <t>"12:19:27"</t>
  </si>
  <si>
    <t>"12:35:38"</t>
  </si>
  <si>
    <t>"12:37:10"</t>
  </si>
  <si>
    <t>"12:43:09"</t>
  </si>
  <si>
    <t>"12:49:27"</t>
  </si>
  <si>
    <t>"13:18:42"</t>
  </si>
  <si>
    <t>"13:48:23"</t>
  </si>
  <si>
    <t>"14:37:31"</t>
  </si>
  <si>
    <t>"14:45:49"</t>
  </si>
  <si>
    <t>"23:29:28"</t>
  </si>
  <si>
    <t>"15:57:10"</t>
  </si>
  <si>
    <t>"16:16:15"</t>
  </si>
  <si>
    <t>"16:27:23"</t>
  </si>
  <si>
    <t>"17:27:13"</t>
  </si>
  <si>
    <t>"17:42:19"</t>
  </si>
  <si>
    <t>"17:46:11"</t>
  </si>
  <si>
    <t>"17:54:00"</t>
  </si>
  <si>
    <t>"22:56:56"</t>
  </si>
  <si>
    <t>"19:00:57"</t>
  </si>
  <si>
    <t>"19:23:45"</t>
  </si>
  <si>
    <t>"19:46:35"</t>
  </si>
  <si>
    <t>"20:27:28"</t>
  </si>
  <si>
    <t>"12:40:40"</t>
  </si>
  <si>
    <t>"22:21:59"</t>
  </si>
  <si>
    <t>"22:42:24"</t>
  </si>
  <si>
    <t>"22:57:31"</t>
  </si>
  <si>
    <t>"05-31-2011"</t>
  </si>
  <si>
    <t>"0:18:50"</t>
  </si>
  <si>
    <t>"1:23:02"</t>
  </si>
  <si>
    <t>"1:41:09"</t>
  </si>
  <si>
    <t>"2:22:57"</t>
  </si>
  <si>
    <t>"3:35:12"</t>
  </si>
  <si>
    <t>"4:20:11"</t>
  </si>
  <si>
    <t>"4:46:20"</t>
  </si>
  <si>
    <t>"18:14:13"</t>
  </si>
  <si>
    <t>"6:24:10"</t>
  </si>
  <si>
    <t>"6:27:03"</t>
  </si>
  <si>
    <t>"6:33:42"</t>
  </si>
  <si>
    <t>"6:41:08"</t>
  </si>
  <si>
    <t>"7:45:03"</t>
  </si>
  <si>
    <t>"8:19:25"</t>
  </si>
  <si>
    <t>"8:23:33"</t>
  </si>
  <si>
    <t>"8:45:44"</t>
  </si>
  <si>
    <t>"9:24:40"</t>
  </si>
  <si>
    <t>"9:29:04"</t>
  </si>
  <si>
    <t>"9:55:43"</t>
  </si>
  <si>
    <t>"9:57:56"</t>
  </si>
  <si>
    <t>"18:02:01"</t>
  </si>
  <si>
    <t>"10:29:21"</t>
  </si>
  <si>
    <t>"10:31:51"</t>
  </si>
  <si>
    <t>"10:55:10"</t>
  </si>
  <si>
    <t>"11:16:41"</t>
  </si>
  <si>
    <t>"11:36:22"</t>
  </si>
  <si>
    <t>"11:47:15"</t>
  </si>
  <si>
    <t>"12:17:52"</t>
  </si>
  <si>
    <t>"12:28:18"</t>
  </si>
  <si>
    <t>"12:38:27"</t>
  </si>
  <si>
    <t>"12:50:34"</t>
  </si>
  <si>
    <t>"12:56:18"</t>
  </si>
  <si>
    <t>"12:59:41"</t>
  </si>
  <si>
    <t>"21:12:12"</t>
  </si>
  <si>
    <t>"13:19:54"</t>
  </si>
  <si>
    <t>"14:40:50"</t>
  </si>
  <si>
    <t>"14:42:08"</t>
  </si>
  <si>
    <t>"14:46:36"</t>
  </si>
  <si>
    <t>"14:56:02"</t>
  </si>
  <si>
    <t>"14:58:07"</t>
  </si>
  <si>
    <t>"13:34:33"</t>
  </si>
  <si>
    <t>"15:16:56"</t>
  </si>
  <si>
    <t>"20:40:39"</t>
  </si>
  <si>
    <t>"16:33:21"</t>
  </si>
  <si>
    <t>"16:34:47"</t>
  </si>
  <si>
    <t>"20:33:33"</t>
  </si>
  <si>
    <t>"17:57:18"</t>
  </si>
  <si>
    <t>"20:10:09"</t>
  </si>
  <si>
    <t>"18:38:06"</t>
  </si>
  <si>
    <t>"18:54:21"</t>
  </si>
  <si>
    <t>"11:18:17"</t>
  </si>
  <si>
    <t>"22:14:14"</t>
  </si>
  <si>
    <t>"19:43:52"</t>
  </si>
  <si>
    <t>"19:53:31"</t>
  </si>
  <si>
    <t>"19:55:41"</t>
  </si>
  <si>
    <t>"20:43:03"</t>
  </si>
  <si>
    <t>"21:50:45"</t>
  </si>
  <si>
    <t>"22:53:49"</t>
  </si>
  <si>
    <t>"23:00:47"</t>
  </si>
  <si>
    <t>"23:45:31"</t>
  </si>
  <si>
    <t>"05-30-2011"</t>
  </si>
  <si>
    <t>"0:39:32"</t>
  </si>
  <si>
    <t>"1:20:46"</t>
  </si>
  <si>
    <t>"1:30:29"</t>
  </si>
  <si>
    <t>"2:34:31"</t>
  </si>
  <si>
    <t>"2:35:13"</t>
  </si>
  <si>
    <t>"2:52:51"</t>
  </si>
  <si>
    <t>"3:28:17"</t>
  </si>
  <si>
    <t>"3:43:02"</t>
  </si>
  <si>
    <t>"22:35:34"</t>
  </si>
  <si>
    <t>"5:53:19"</t>
  </si>
  <si>
    <t>"6:30:38"</t>
  </si>
  <si>
    <t>"6:48:32"</t>
  </si>
  <si>
    <t>"6:56:57"</t>
  </si>
  <si>
    <t>"6:59:27"</t>
  </si>
  <si>
    <t>"7:16:15"</t>
  </si>
  <si>
    <t>"7:26:10"</t>
  </si>
  <si>
    <t>"7:39:42"</t>
  </si>
  <si>
    <t>"14:12:12"</t>
  </si>
  <si>
    <t>"12:24:24"</t>
  </si>
  <si>
    <t>"8:24:50"</t>
  </si>
  <si>
    <t>"8:30:13"</t>
  </si>
  <si>
    <t>"8:42:21"</t>
  </si>
  <si>
    <t>"8:50:54"</t>
  </si>
  <si>
    <t>"9:21:52"</t>
  </si>
  <si>
    <t>"9:25:23"</t>
  </si>
  <si>
    <t>"9:51:54"</t>
  </si>
  <si>
    <t>"10:00:48"</t>
  </si>
  <si>
    <t>"13:11:10"</t>
  </si>
  <si>
    <t>"13:39:39"</t>
  </si>
  <si>
    <t>"12:14:54"</t>
  </si>
  <si>
    <t>"12:19:43"</t>
  </si>
  <si>
    <t>"12:23:04"</t>
  </si>
  <si>
    <t>"12:25:09"</t>
  </si>
  <si>
    <t>"12:27:02"</t>
  </si>
  <si>
    <t>"12:35:09"</t>
  </si>
  <si>
    <t>"12:43:07"</t>
  </si>
  <si>
    <t>"12:52:02"</t>
  </si>
  <si>
    <t>"12:55:37"</t>
  </si>
  <si>
    <t>"13:15:57"</t>
  </si>
  <si>
    <t>"13:17:00"</t>
  </si>
  <si>
    <t>"13:48:05"</t>
  </si>
  <si>
    <t>"14:28:26"</t>
  </si>
  <si>
    <t>"14:30:34"</t>
  </si>
  <si>
    <t>"15:00:51"</t>
  </si>
  <si>
    <t>"16:54:54"</t>
  </si>
  <si>
    <t>"13:40:40"</t>
  </si>
  <si>
    <t>"15:18:23"</t>
  </si>
  <si>
    <t>"15:19:03"</t>
  </si>
  <si>
    <t>"15:30:00"</t>
  </si>
  <si>
    <t>"15:42:30"</t>
  </si>
  <si>
    <t>"15:47:17"</t>
  </si>
  <si>
    <t>"16:27:32"</t>
  </si>
  <si>
    <t>"16:38:07"</t>
  </si>
  <si>
    <t>"16:45:10"</t>
  </si>
  <si>
    <t>"16:52:54"</t>
  </si>
  <si>
    <t>"16:58:32"</t>
  </si>
  <si>
    <t>"16:58:43"</t>
  </si>
  <si>
    <t>"17:34:45"</t>
  </si>
  <si>
    <t>"17:45:02"</t>
  </si>
  <si>
    <t>"18:00:35"</t>
  </si>
  <si>
    <t>"18:48:49"</t>
  </si>
  <si>
    <t>"18:51:04"</t>
  </si>
  <si>
    <t>"19:41:36"</t>
  </si>
  <si>
    <t>"19:58:16"</t>
  </si>
  <si>
    <t>"16:12:11"</t>
  </si>
  <si>
    <t>"20:13:28"</t>
  </si>
  <si>
    <t>"20:37:01"</t>
  </si>
  <si>
    <t>"21:00:21"</t>
  </si>
  <si>
    <t>"16:15:15"</t>
  </si>
  <si>
    <t>"21:16:25"</t>
  </si>
  <si>
    <t>"21:25:47"</t>
  </si>
  <si>
    <t>"21:29:09"</t>
  </si>
  <si>
    <t>"21:57:03"</t>
  </si>
  <si>
    <t>"15:13:13"</t>
  </si>
  <si>
    <t>"22:17:38"</t>
  </si>
  <si>
    <t>"22:44:02"</t>
  </si>
  <si>
    <t>"23:41:31"</t>
  </si>
  <si>
    <t>"23:58:28"</t>
  </si>
  <si>
    <t>"05-29-2011"</t>
  </si>
  <si>
    <t>"1:27:24"</t>
  </si>
  <si>
    <t>"2:24:51"</t>
  </si>
  <si>
    <t>"3:18:50"</t>
  </si>
  <si>
    <t>"4:38:13"</t>
  </si>
  <si>
    <t>"17:35:35"</t>
  </si>
  <si>
    <t>"6:23:37"</t>
  </si>
  <si>
    <t>"6:40:20"</t>
  </si>
  <si>
    <t>"7:51:38"</t>
  </si>
  <si>
    <t>"15:21:21"</t>
  </si>
  <si>
    <t>"8:34:40"</t>
  </si>
  <si>
    <t>"8:49:22"</t>
  </si>
  <si>
    <t>"9:35:46"</t>
  </si>
  <si>
    <t>"9:48:39"</t>
  </si>
  <si>
    <t>"10:35:26"</t>
  </si>
  <si>
    <t>"11:15:58"</t>
  </si>
  <si>
    <t>"12:23:10"</t>
  </si>
  <si>
    <t>"13:40:29"</t>
  </si>
  <si>
    <t>"15:59:59"</t>
  </si>
  <si>
    <t>"18:19:19"</t>
  </si>
  <si>
    <t>"15:18:29"</t>
  </si>
  <si>
    <t>"16:58:08"</t>
  </si>
  <si>
    <t>"17:40:27"</t>
  </si>
  <si>
    <t>"17:50:07"</t>
  </si>
  <si>
    <t>"17:51:26"</t>
  </si>
  <si>
    <t>"18:17:38"</t>
  </si>
  <si>
    <t>"14:36:35"</t>
  </si>
  <si>
    <t>"19:29:51"</t>
  </si>
  <si>
    <t>"19:50:51"</t>
  </si>
  <si>
    <t>"20:19:15"</t>
  </si>
  <si>
    <t>"20:39:05"</t>
  </si>
  <si>
    <t>"20:54:41"</t>
  </si>
  <si>
    <t>"20:59:56"</t>
  </si>
  <si>
    <t>"19:09:08"</t>
  </si>
  <si>
    <t>"21:37:36"</t>
  </si>
  <si>
    <t>"22:35:16"</t>
  </si>
  <si>
    <t>"22:48:58"</t>
  </si>
  <si>
    <t>"23:37:34"</t>
  </si>
  <si>
    <t>"05-28-2011"</t>
  </si>
  <si>
    <t>"0:10:31"</t>
  </si>
  <si>
    <t>"0:11:36"</t>
  </si>
  <si>
    <t>"0:37:45"</t>
  </si>
  <si>
    <t>"2:16:41"</t>
  </si>
  <si>
    <t>"2:32:23"</t>
  </si>
  <si>
    <t>"4:49:52"</t>
  </si>
  <si>
    <t>"5:16:19"</t>
  </si>
  <si>
    <t>"5:32:52"</t>
  </si>
  <si>
    <t>"5:34:59"</t>
  </si>
  <si>
    <t>"6:44:09"</t>
  </si>
  <si>
    <t>"6:52:49"</t>
  </si>
  <si>
    <t>"6:58:32"</t>
  </si>
  <si>
    <t>"7:14:15"</t>
  </si>
  <si>
    <t>"7:18:36"</t>
  </si>
  <si>
    <t>"7:26:14"</t>
  </si>
  <si>
    <t>"7:41:19"</t>
  </si>
  <si>
    <t>"8:20:57"</t>
  </si>
  <si>
    <t>"8:37:02"</t>
  </si>
  <si>
    <t>"8:45:29"</t>
  </si>
  <si>
    <t>"8:50:38"</t>
  </si>
  <si>
    <t>"8:55:44"</t>
  </si>
  <si>
    <t>"8:57:25"</t>
  </si>
  <si>
    <t>"9:13:51"</t>
  </si>
  <si>
    <t>"9:18:53"</t>
  </si>
  <si>
    <t>"9:19:07"</t>
  </si>
  <si>
    <t>"9:21:36"</t>
  </si>
  <si>
    <t>"9:28:39"</t>
  </si>
  <si>
    <t>"9:30:31"</t>
  </si>
  <si>
    <t>"19:00:00"</t>
  </si>
  <si>
    <t>"23:40:40"</t>
  </si>
  <si>
    <t>"15:55:55"</t>
  </si>
  <si>
    <t>"10:31:48"</t>
  </si>
  <si>
    <t>"10:33:43"</t>
  </si>
  <si>
    <t>"11:18:25"</t>
  </si>
  <si>
    <t>"11:36:31"</t>
  </si>
  <si>
    <t>"11:50:33"</t>
  </si>
  <si>
    <t>"11:50:52"</t>
  </si>
  <si>
    <t>"12:00:47"</t>
  </si>
  <si>
    <t>"19:36:36"</t>
  </si>
  <si>
    <t>"12:28:23"</t>
  </si>
  <si>
    <t>"12:32:41"</t>
  </si>
  <si>
    <t>"0:31:30"</t>
  </si>
  <si>
    <t>"13:43:47"</t>
  </si>
  <si>
    <t>"20:11:11"</t>
  </si>
  <si>
    <t>"14:32:18"</t>
  </si>
  <si>
    <t>"14:44:00"</t>
  </si>
  <si>
    <t>"14:46:33"</t>
  </si>
  <si>
    <t>"14:46:39"</t>
  </si>
  <si>
    <t>"14:50:04"</t>
  </si>
  <si>
    <t>"14:59:46"</t>
  </si>
  <si>
    <t>"14:59:54"</t>
  </si>
  <si>
    <t>"15:15:03"</t>
  </si>
  <si>
    <t>"15:49:09"</t>
  </si>
  <si>
    <t>"16:16:11"</t>
  </si>
  <si>
    <t>"16:17:25"</t>
  </si>
  <si>
    <t>"16:27:00"</t>
  </si>
  <si>
    <t>"16:28:41"</t>
  </si>
  <si>
    <t>"16:42:39"</t>
  </si>
  <si>
    <t>"16:49:55"</t>
  </si>
  <si>
    <t>"16:59:48"</t>
  </si>
  <si>
    <t>"17:17:42"</t>
  </si>
  <si>
    <t>"17:23:17"</t>
  </si>
  <si>
    <t>"17:56:30"</t>
  </si>
  <si>
    <t>"19:37:10"</t>
  </si>
  <si>
    <t>"19:39:57"</t>
  </si>
  <si>
    <t>"20:37:10"</t>
  </si>
  <si>
    <t>"22:42:22"</t>
  </si>
  <si>
    <t>"22:59:26"</t>
  </si>
  <si>
    <t>"05-27-2011"</t>
  </si>
  <si>
    <t>"0:06:43"</t>
  </si>
  <si>
    <t>"0:57:07"</t>
  </si>
  <si>
    <t>"1:00:44"</t>
  </si>
  <si>
    <t>"12:20:20"</t>
  </si>
  <si>
    <t>"21:31:30"</t>
  </si>
  <si>
    <t>"1:18:21"</t>
  </si>
  <si>
    <t>"1:19:37"</t>
  </si>
  <si>
    <t>"1:20:33"</t>
  </si>
  <si>
    <t>"1:25:08"</t>
  </si>
  <si>
    <t>"1:29:31"</t>
  </si>
  <si>
    <t>"1:48:43"</t>
  </si>
  <si>
    <t>"1:51:09"</t>
  </si>
  <si>
    <t>"1:56:42"</t>
  </si>
  <si>
    <t>"13:31:31"</t>
  </si>
  <si>
    <t>"2:16:04"</t>
  </si>
  <si>
    <t>"2:31:52"</t>
  </si>
  <si>
    <t>"2:32:55"</t>
  </si>
  <si>
    <t>"2:36:06"</t>
  </si>
  <si>
    <t>"2:44:34"</t>
  </si>
  <si>
    <t>"2:45:31"</t>
  </si>
  <si>
    <t>"2:58:41"</t>
  </si>
  <si>
    <t>"2:59:26"</t>
  </si>
  <si>
    <t>"14:01:01"</t>
  </si>
  <si>
    <t>"17:20:19"</t>
  </si>
  <si>
    <t>"3:17:15"</t>
  </si>
  <si>
    <t>"3:25:41"</t>
  </si>
  <si>
    <t>"3:28:20"</t>
  </si>
  <si>
    <t>"3:36:58"</t>
  </si>
  <si>
    <t>"3:42:35"</t>
  </si>
  <si>
    <t>"3:50:27"</t>
  </si>
  <si>
    <t>"3:57:28"</t>
  </si>
  <si>
    <t>"20:01:01"</t>
  </si>
  <si>
    <t>"4:49:28"</t>
  </si>
  <si>
    <t>"5:33:26"</t>
  </si>
  <si>
    <t>"5:36:03"</t>
  </si>
  <si>
    <t>"5:45:06"</t>
  </si>
  <si>
    <t>"5:47:29"</t>
  </si>
  <si>
    <t>"5:55:57"</t>
  </si>
  <si>
    <t>"6:15:58"</t>
  </si>
  <si>
    <t>"6:27:01"</t>
  </si>
  <si>
    <t>"6:30:57"</t>
  </si>
  <si>
    <t>"6:33:29"</t>
  </si>
  <si>
    <t>"6:35:08"</t>
  </si>
  <si>
    <t>"6:52:11"</t>
  </si>
  <si>
    <t>"6:52:34"</t>
  </si>
  <si>
    <t>"6:59:51"</t>
  </si>
  <si>
    <t>"12:12:12"</t>
  </si>
  <si>
    <t>"7:18:04"</t>
  </si>
  <si>
    <t>"7:19:47"</t>
  </si>
  <si>
    <t>"7:19:49"</t>
  </si>
  <si>
    <t>"7:26:57"</t>
  </si>
  <si>
    <t>"7:28:52"</t>
  </si>
  <si>
    <t>"7:29:26"</t>
  </si>
  <si>
    <t>"7:35:50"</t>
  </si>
  <si>
    <t>"7:36:15"</t>
  </si>
  <si>
    <t>"7:45:31"</t>
  </si>
  <si>
    <t>"7:46:39"</t>
  </si>
  <si>
    <t>"7:55:07"</t>
  </si>
  <si>
    <t>"7:56:07"</t>
  </si>
  <si>
    <t>"7:56:11"</t>
  </si>
  <si>
    <t>"11:21:21"</t>
  </si>
  <si>
    <t>"12:31:31"</t>
  </si>
  <si>
    <t>"8:18:07"</t>
  </si>
  <si>
    <t>"8:18:46"</t>
  </si>
  <si>
    <t>"8:20:02"</t>
  </si>
  <si>
    <t>"8:20:07"</t>
  </si>
  <si>
    <t>"8:20:08"</t>
  </si>
  <si>
    <t>"8:20:53"</t>
  </si>
  <si>
    <t>"8:25:52"</t>
  </si>
  <si>
    <t>"8:32:10"</t>
  </si>
  <si>
    <t>"8:49:17"</t>
  </si>
  <si>
    <t>"8:51:08"</t>
  </si>
  <si>
    <t>"8:55:28"</t>
  </si>
  <si>
    <t>"21:47:47"</t>
  </si>
  <si>
    <t>"9:13:28"</t>
  </si>
  <si>
    <t>"9:36:03"</t>
  </si>
  <si>
    <t>"10:22:15"</t>
  </si>
  <si>
    <t>"10:27:08"</t>
  </si>
  <si>
    <t>"10:32:26"</t>
  </si>
  <si>
    <t>"10:35:53"</t>
  </si>
  <si>
    <t>"10:40:12"</t>
  </si>
  <si>
    <t>"10:52:50"</t>
  </si>
  <si>
    <t>"11:00:57"</t>
  </si>
  <si>
    <t>"22:13:12"</t>
  </si>
  <si>
    <t>"11:15:09"</t>
  </si>
  <si>
    <t>"11:34:14"</t>
  </si>
  <si>
    <t>"11:39:43"</t>
  </si>
  <si>
    <t>"11:46:01"</t>
  </si>
  <si>
    <t>"11:46:32"</t>
  </si>
  <si>
    <t>"11:54:23"</t>
  </si>
  <si>
    <t>"11:57:18"</t>
  </si>
  <si>
    <t>"14:11:10"</t>
  </si>
  <si>
    <t>"17:57:57"</t>
  </si>
  <si>
    <t>"20:22:21"</t>
  </si>
  <si>
    <t>"12:24:18"</t>
  </si>
  <si>
    <t>"12:27:35"</t>
  </si>
  <si>
    <t>"12:53:15"</t>
  </si>
  <si>
    <t>"13:19:10"</t>
  </si>
  <si>
    <t>"13:22:08"</t>
  </si>
  <si>
    <t>"13:25:31"</t>
  </si>
  <si>
    <t>"13:26:35"</t>
  </si>
  <si>
    <t>"13:35:59"</t>
  </si>
  <si>
    <t>"13:38:32"</t>
  </si>
  <si>
    <t>"13:42:26"</t>
  </si>
  <si>
    <t>"13:49:29"</t>
  </si>
  <si>
    <t>"13:53:54"</t>
  </si>
  <si>
    <t>"13:56:56"</t>
  </si>
  <si>
    <t>"12:29:28"</t>
  </si>
  <si>
    <t>"14:19:38"</t>
  </si>
  <si>
    <t>"14:20:15"</t>
  </si>
  <si>
    <t>"14:41:32"</t>
  </si>
  <si>
    <t>"14:57:17"</t>
  </si>
  <si>
    <t>"15:24:27"</t>
  </si>
  <si>
    <t>"15:37:29"</t>
  </si>
  <si>
    <t>"15:41:37"</t>
  </si>
  <si>
    <t>"16:31:31"</t>
  </si>
  <si>
    <t>"18:57:57"</t>
  </si>
  <si>
    <t>"16:16:41"</t>
  </si>
  <si>
    <t>"16:30:09"</t>
  </si>
  <si>
    <t>"16:37:07"</t>
  </si>
  <si>
    <t>"16:42:53"</t>
  </si>
  <si>
    <t>"16:44:43"</t>
  </si>
  <si>
    <t>"16:52:17"</t>
  </si>
  <si>
    <t>"22:39:39"</t>
  </si>
  <si>
    <t>"17:18:56"</t>
  </si>
  <si>
    <t>"17:39:53"</t>
  </si>
  <si>
    <t>"17:40:57"</t>
  </si>
  <si>
    <t>"17:41:03"</t>
  </si>
  <si>
    <t>"17:59:50"</t>
  </si>
  <si>
    <t>"18:32:42"</t>
  </si>
  <si>
    <t>"18:35:50"</t>
  </si>
  <si>
    <t>"18:41:23"</t>
  </si>
  <si>
    <t>"18:59:55"</t>
  </si>
  <si>
    <t>"13:30:29"</t>
  </si>
  <si>
    <t>"19:27:27"</t>
  </si>
  <si>
    <t>"19:28:37"</t>
  </si>
  <si>
    <t>"19:31:08"</t>
  </si>
  <si>
    <t>"19:48:16"</t>
  </si>
  <si>
    <t>"19:50:54"</t>
  </si>
  <si>
    <t>"19:52:20"</t>
  </si>
  <si>
    <t>"20:00:02"</t>
  </si>
  <si>
    <t>"15:29:28"</t>
  </si>
  <si>
    <t>"20:24:07"</t>
  </si>
  <si>
    <t>"20:34:14"</t>
  </si>
  <si>
    <t>"20:37:26"</t>
  </si>
  <si>
    <t>"20:53:19"</t>
  </si>
  <si>
    <t>"20:58:57"</t>
  </si>
  <si>
    <t>"22:12:11"</t>
  </si>
  <si>
    <t>"21:51:33"</t>
  </si>
  <si>
    <t>"22:42:28"</t>
  </si>
  <si>
    <t>"22:57:07"</t>
  </si>
  <si>
    <t>"23:42:08"</t>
  </si>
  <si>
    <t>"05-26-2011"</t>
  </si>
  <si>
    <t>"0:00:25"</t>
  </si>
  <si>
    <t>"0:18:11"</t>
  </si>
  <si>
    <t>"0:19:20"</t>
  </si>
  <si>
    <t>"0:22:17"</t>
  </si>
  <si>
    <t>"0:29:05"</t>
  </si>
  <si>
    <t>"0:34:25"</t>
  </si>
  <si>
    <t>"0:38:38"</t>
  </si>
  <si>
    <t>"0:38:48"</t>
  </si>
  <si>
    <t>"0:39:21"</t>
  </si>
  <si>
    <t>"0:40:24"</t>
  </si>
  <si>
    <t>"0:40:58"</t>
  </si>
  <si>
    <t>"0:43:18"</t>
  </si>
  <si>
    <t>"0:54:23"</t>
  </si>
  <si>
    <t>"0:57:16"</t>
  </si>
  <si>
    <t>"1:00:57"</t>
  </si>
  <si>
    <t>"19:56:56"</t>
  </si>
  <si>
    <t>"22:13:13"</t>
  </si>
  <si>
    <t>"12:32:32"</t>
  </si>
  <si>
    <t>"21:27:27"</t>
  </si>
  <si>
    <t>"1:14:29"</t>
  </si>
  <si>
    <t>"1:19:30"</t>
  </si>
  <si>
    <t>"1:22:41"</t>
  </si>
  <si>
    <t>"1:23:40"</t>
  </si>
  <si>
    <t>"1:29:13"</t>
  </si>
  <si>
    <t>"1:45:22"</t>
  </si>
  <si>
    <t>"1:45:26"</t>
  </si>
  <si>
    <t>"1:50:25"</t>
  </si>
  <si>
    <t>"1:52:07"</t>
  </si>
  <si>
    <t>"1:54:32"</t>
  </si>
  <si>
    <t>"2:14:46"</t>
  </si>
  <si>
    <t>"2:25:17"</t>
  </si>
  <si>
    <t>"2:28:37"</t>
  </si>
  <si>
    <t>"2:35:55"</t>
  </si>
  <si>
    <t>"2:38:57"</t>
  </si>
  <si>
    <t>"2:42:57"</t>
  </si>
  <si>
    <t>"2:46:11"</t>
  </si>
  <si>
    <t>"2:48:31"</t>
  </si>
  <si>
    <t>"2:56:46"</t>
  </si>
  <si>
    <t>"3:00:00"</t>
  </si>
  <si>
    <t>"3:26:09"</t>
  </si>
  <si>
    <t>"3:43:55"</t>
  </si>
  <si>
    <t>"3:51:28"</t>
  </si>
  <si>
    <t>"4:15:30"</t>
  </si>
  <si>
    <t>"4:26:42"</t>
  </si>
  <si>
    <t>"4:35:24"</t>
  </si>
  <si>
    <t>"4:35:38"</t>
  </si>
  <si>
    <t>"4:37:39"</t>
  </si>
  <si>
    <t>"4:38:20"</t>
  </si>
  <si>
    <t>"4:44:44"</t>
  </si>
  <si>
    <t>"4:45:59"</t>
  </si>
  <si>
    <t>"4:46:51"</t>
  </si>
  <si>
    <t>"4:53:15"</t>
  </si>
  <si>
    <t>"15:34:33"</t>
  </si>
  <si>
    <t>"5:20:13"</t>
  </si>
  <si>
    <t>"5:20:46"</t>
  </si>
  <si>
    <t>"5:22:45"</t>
  </si>
  <si>
    <t>"5:26:33"</t>
  </si>
  <si>
    <t>"5:38:25"</t>
  </si>
  <si>
    <t>"5:44:15"</t>
  </si>
  <si>
    <t>"5:49:09"</t>
  </si>
  <si>
    <t>"5:53:01"</t>
  </si>
  <si>
    <t>"5:56:24"</t>
  </si>
  <si>
    <t>"14:59:59"</t>
  </si>
  <si>
    <t>"20:34:34"</t>
  </si>
  <si>
    <t>"6:14:01"</t>
  </si>
  <si>
    <t>"6:18:32"</t>
  </si>
  <si>
    <t>"6:27:12"</t>
  </si>
  <si>
    <t>"6:28:50"</t>
  </si>
  <si>
    <t>"6:29:49"</t>
  </si>
  <si>
    <t>"6:41:18"</t>
  </si>
  <si>
    <t>"6:43:25"</t>
  </si>
  <si>
    <t>"6:44:41"</t>
  </si>
  <si>
    <t>"6:45:50"</t>
  </si>
  <si>
    <t>"6:50:46"</t>
  </si>
  <si>
    <t>"6:54:49"</t>
  </si>
  <si>
    <t>"6:55:24"</t>
  </si>
  <si>
    <t>"22:41:41"</t>
  </si>
  <si>
    <t>"7:15:17"</t>
  </si>
  <si>
    <t>"7:18:17"</t>
  </si>
  <si>
    <t>"7:20:42"</t>
  </si>
  <si>
    <t>"7:26:51"</t>
  </si>
  <si>
    <t>"7:27:07"</t>
  </si>
  <si>
    <t>"7:28:34"</t>
  </si>
  <si>
    <t>"7:31:07"</t>
  </si>
  <si>
    <t>"7:33:32"</t>
  </si>
  <si>
    <t>"7:40:31"</t>
  </si>
  <si>
    <t>"7:40:51"</t>
  </si>
  <si>
    <t>"7:44:21"</t>
  </si>
  <si>
    <t>"7:45:20"</t>
  </si>
  <si>
    <t>"7:48:30"</t>
  </si>
  <si>
    <t>"7:53:59"</t>
  </si>
  <si>
    <t>"7:55:26"</t>
  </si>
  <si>
    <t>"7:56:42"</t>
  </si>
  <si>
    <t>"7:58:29"</t>
  </si>
  <si>
    <t>"7:59:18"</t>
  </si>
  <si>
    <t>"7:59:40"</t>
  </si>
  <si>
    <t>"8:00:21"</t>
  </si>
  <si>
    <t>"20:04:04"</t>
  </si>
  <si>
    <t>"13:35:35"</t>
  </si>
  <si>
    <t>"13:03:03"</t>
  </si>
  <si>
    <t>"8:13:32"</t>
  </si>
  <si>
    <t>"8:17:56"</t>
  </si>
  <si>
    <t>"8:18:54"</t>
  </si>
  <si>
    <t>"8:22:03"</t>
  </si>
  <si>
    <t>"8:24:26"</t>
  </si>
  <si>
    <t>"8:30:17"</t>
  </si>
  <si>
    <t>"8:32:13"</t>
  </si>
  <si>
    <t>"8:34:46"</t>
  </si>
  <si>
    <t>"8:38:35"</t>
  </si>
  <si>
    <t>"8:40:22"</t>
  </si>
  <si>
    <t>"8:41:30"</t>
  </si>
  <si>
    <t>"8:47:10"</t>
  </si>
  <si>
    <t>"8:54:55"</t>
  </si>
  <si>
    <t>"8:56:47"</t>
  </si>
  <si>
    <t>"8:57:48"</t>
  </si>
  <si>
    <t>"8:58:56"</t>
  </si>
  <si>
    <t>"9:00:10"</t>
  </si>
  <si>
    <t>"9:13:33"</t>
  </si>
  <si>
    <t>"9:13:39"</t>
  </si>
  <si>
    <t>"9:16:10"</t>
  </si>
  <si>
    <t>"9:17:51"</t>
  </si>
  <si>
    <t>"9:19:34"</t>
  </si>
  <si>
    <t>"9:21:34"</t>
  </si>
  <si>
    <t>"9:22:19"</t>
  </si>
  <si>
    <t>"9:30:53"</t>
  </si>
  <si>
    <t>"9:31:10"</t>
  </si>
  <si>
    <t>"9:36:05"</t>
  </si>
  <si>
    <t>"9:41:59"</t>
  </si>
  <si>
    <t>"9:45:23"</t>
  </si>
  <si>
    <t>"9:59:23"</t>
  </si>
  <si>
    <t>"19:22:22"</t>
  </si>
  <si>
    <t>"15:35:35"</t>
  </si>
  <si>
    <t>"13:29:29"</t>
  </si>
  <si>
    <t>"10:14:56"</t>
  </si>
  <si>
    <t>"10:19:10"</t>
  </si>
  <si>
    <t>"10:28:23"</t>
  </si>
  <si>
    <t>"10:30:13"</t>
  </si>
  <si>
    <t>"10:38:59"</t>
  </si>
  <si>
    <t>"10:39:18"</t>
  </si>
  <si>
    <t>"10:41:15"</t>
  </si>
  <si>
    <t>"10:46:20"</t>
  </si>
  <si>
    <t>"10:47:43"</t>
  </si>
  <si>
    <t>"10:56:36"</t>
  </si>
  <si>
    <t>"10:56:47"</t>
  </si>
  <si>
    <t>"10:59:07"</t>
  </si>
  <si>
    <t>"17:28:27"</t>
  </si>
  <si>
    <t>"11:13:06"</t>
  </si>
  <si>
    <t>"11:13:46"</t>
  </si>
  <si>
    <t>"11:20:01"</t>
  </si>
  <si>
    <t>"11:20:45"</t>
  </si>
  <si>
    <t>"11:21:07"</t>
  </si>
  <si>
    <t>"11:22:16"</t>
  </si>
  <si>
    <t>"11:22:37"</t>
  </si>
  <si>
    <t>"11:23:11"</t>
  </si>
  <si>
    <t>"11:26:55"</t>
  </si>
  <si>
    <t>"11:27:44"</t>
  </si>
  <si>
    <t>"11:27:54"</t>
  </si>
  <si>
    <t>"11:31:27"</t>
  </si>
  <si>
    <t>"11:32:29"</t>
  </si>
  <si>
    <t>"11:34:43"</t>
  </si>
  <si>
    <t>"11:40:53"</t>
  </si>
  <si>
    <t>"11:42:35"</t>
  </si>
  <si>
    <t>"11:42:57"</t>
  </si>
  <si>
    <t>"11:59:19"</t>
  </si>
  <si>
    <t>"18:06:06"</t>
  </si>
  <si>
    <t>"12:21:21"</t>
  </si>
  <si>
    <t>"14:50:50"</t>
  </si>
  <si>
    <t>"23:11:11"</t>
  </si>
  <si>
    <t>"12:14:20"</t>
  </si>
  <si>
    <t>"12:17:09"</t>
  </si>
  <si>
    <t>"12:19:57"</t>
  </si>
  <si>
    <t>"12:20:44"</t>
  </si>
  <si>
    <t>"12:20:59"</t>
  </si>
  <si>
    <t>"12:22:38"</t>
  </si>
  <si>
    <t>"12:39:21"</t>
  </si>
  <si>
    <t>"12:39:41"</t>
  </si>
  <si>
    <t>"12:48:09"</t>
  </si>
  <si>
    <t>"12:51:36"</t>
  </si>
  <si>
    <t>"12:56:14"</t>
  </si>
  <si>
    <t>"12:59:45"</t>
  </si>
  <si>
    <t>"21:33:32"</t>
  </si>
  <si>
    <t>"13:23:22"</t>
  </si>
  <si>
    <t>"20:48:48"</t>
  </si>
  <si>
    <t>"13:23:07"</t>
  </si>
  <si>
    <t>"13:27:03"</t>
  </si>
  <si>
    <t>"13:28:30"</t>
  </si>
  <si>
    <t>"13:42:45"</t>
  </si>
  <si>
    <t>"13:43:17"</t>
  </si>
  <si>
    <t>"13:45:43"</t>
  </si>
  <si>
    <t>"13:46:34"</t>
  </si>
  <si>
    <t>"13:50:04"</t>
  </si>
  <si>
    <t>"13:54:25"</t>
  </si>
  <si>
    <t>"13:56:26"</t>
  </si>
  <si>
    <t>"13:58:19"</t>
  </si>
  <si>
    <t>"13:58:25"</t>
  </si>
  <si>
    <t>"13:58:50"</t>
  </si>
  <si>
    <t>"13:58:55"</t>
  </si>
  <si>
    <t>"18:49:49"</t>
  </si>
  <si>
    <t>"20:41:41"</t>
  </si>
  <si>
    <t>"14:18:02"</t>
  </si>
  <si>
    <t>"14:28:20"</t>
  </si>
  <si>
    <t>"14:33:35"</t>
  </si>
  <si>
    <t>"14:34:46"</t>
  </si>
  <si>
    <t>"14:39:16"</t>
  </si>
  <si>
    <t>"14:39:36"</t>
  </si>
  <si>
    <t>"14:40:04"</t>
  </si>
  <si>
    <t>"14:40:51"</t>
  </si>
  <si>
    <t>"14:42:28"</t>
  </si>
  <si>
    <t>"14:44:07"</t>
  </si>
  <si>
    <t>"14:50:06"</t>
  </si>
  <si>
    <t>"14:53:17"</t>
  </si>
  <si>
    <t>"14:55:32"</t>
  </si>
  <si>
    <t>"14:55:43"</t>
  </si>
  <si>
    <t>"14:56:50"</t>
  </si>
  <si>
    <t>"14:57:01"</t>
  </si>
  <si>
    <t>"21:21:20"</t>
  </si>
  <si>
    <t>"15:35:37"</t>
  </si>
  <si>
    <t>"15:38:18"</t>
  </si>
  <si>
    <t>"15:39:17"</t>
  </si>
  <si>
    <t>"15:49:31"</t>
  </si>
  <si>
    <t>"15:49:46"</t>
  </si>
  <si>
    <t>"15:49:56"</t>
  </si>
  <si>
    <t>"15:51:11"</t>
  </si>
  <si>
    <t>"15:54:12"</t>
  </si>
  <si>
    <t>"15:56:43"</t>
  </si>
  <si>
    <t>"16:13:22"</t>
  </si>
  <si>
    <t>"16:15:50"</t>
  </si>
  <si>
    <t>"16:26:24"</t>
  </si>
  <si>
    <t>"16:31:24"</t>
  </si>
  <si>
    <t>"16:37:16"</t>
  </si>
  <si>
    <t>"16:38:01"</t>
  </si>
  <si>
    <t>"16:39:52"</t>
  </si>
  <si>
    <t>"16:47:27"</t>
  </si>
  <si>
    <t>"16:54:20"</t>
  </si>
  <si>
    <t>"16:54:51"</t>
  </si>
  <si>
    <t>"16:59:09"</t>
  </si>
  <si>
    <t>"16:59:29"</t>
  </si>
  <si>
    <t>"17:13:44"</t>
  </si>
  <si>
    <t>"17:16:44"</t>
  </si>
  <si>
    <t>"17:18:21"</t>
  </si>
  <si>
    <t>"17:18:47"</t>
  </si>
  <si>
    <t>"17:30:18"</t>
  </si>
  <si>
    <t>"17:38:54"</t>
  </si>
  <si>
    <t>"17:40:28"</t>
  </si>
  <si>
    <t>"17:42:59"</t>
  </si>
  <si>
    <t>"17:47:01"</t>
  </si>
  <si>
    <t>"18:17:01"</t>
  </si>
  <si>
    <t>"18:25:20"</t>
  </si>
  <si>
    <t>"18:28:10"</t>
  </si>
  <si>
    <t>"18:32:29"</t>
  </si>
  <si>
    <t>"18:33:33"</t>
  </si>
  <si>
    <t>"18:34:48"</t>
  </si>
  <si>
    <t>"18:48:39"</t>
  </si>
  <si>
    <t>"18:51:21"</t>
  </si>
  <si>
    <t>"18:54:26"</t>
  </si>
  <si>
    <t>"18:56:40"</t>
  </si>
  <si>
    <t>"18:58:12"</t>
  </si>
  <si>
    <t>"16:21:21"</t>
  </si>
  <si>
    <t>"19:15:06"</t>
  </si>
  <si>
    <t>"19:25:26"</t>
  </si>
  <si>
    <t>"19:28:03"</t>
  </si>
  <si>
    <t>"19:35:59"</t>
  </si>
  <si>
    <t>"19:36:21"</t>
  </si>
  <si>
    <t>"19:49:05"</t>
  </si>
  <si>
    <t>"19:53:27"</t>
  </si>
  <si>
    <t>"19:56:45"</t>
  </si>
  <si>
    <t>"19:59:33"</t>
  </si>
  <si>
    <t>"17:37:36"</t>
  </si>
  <si>
    <t>"20:19:46"</t>
  </si>
  <si>
    <t>"20:22:41"</t>
  </si>
  <si>
    <t>"20:33:16"</t>
  </si>
  <si>
    <t>"20:36:34"</t>
  </si>
  <si>
    <t>"20:37:44"</t>
  </si>
  <si>
    <t>"20:41:54"</t>
  </si>
  <si>
    <t>"20:47:20"</t>
  </si>
  <si>
    <t>"20:51:58"</t>
  </si>
  <si>
    <t>"20:57:59"</t>
  </si>
  <si>
    <t>"20:59:36"</t>
  </si>
  <si>
    <t>"21:16:20"</t>
  </si>
  <si>
    <t>"21:19:22"</t>
  </si>
  <si>
    <t>"21:25:58"</t>
  </si>
  <si>
    <t>"21:26:12"</t>
  </si>
  <si>
    <t>"21:35:09"</t>
  </si>
  <si>
    <t>"21:35:19"</t>
  </si>
  <si>
    <t>"21:47:03"</t>
  </si>
  <si>
    <t>"18:36:35"</t>
  </si>
  <si>
    <t>"22:18:23"</t>
  </si>
  <si>
    <t>"22:21:08"</t>
  </si>
  <si>
    <t>"22:21:33"</t>
  </si>
  <si>
    <t>"22:23:48"</t>
  </si>
  <si>
    <t>"22:44:12"</t>
  </si>
  <si>
    <t>"22:45:41"</t>
  </si>
  <si>
    <t>"22:56:05"</t>
  </si>
  <si>
    <t>"23:34:11"</t>
  </si>
  <si>
    <t>"05-25-2011"</t>
  </si>
  <si>
    <t>"0:06:12"</t>
  </si>
  <si>
    <t>"0:08:38"</t>
  </si>
  <si>
    <t>"0:18:03"</t>
  </si>
  <si>
    <t>"0:18:52"</t>
  </si>
  <si>
    <t>"0:20:32"</t>
  </si>
  <si>
    <t>"0:23:53"</t>
  </si>
  <si>
    <t>"0:26:06"</t>
  </si>
  <si>
    <t>"0:32:04"</t>
  </si>
  <si>
    <t>"0:34:17"</t>
  </si>
  <si>
    <t>"0:34:26"</t>
  </si>
  <si>
    <t>"0:34:50"</t>
  </si>
  <si>
    <t>"0:40:40"</t>
  </si>
  <si>
    <t>"0:42:16"</t>
  </si>
  <si>
    <t>"0:44:33"</t>
  </si>
  <si>
    <t>"0:45:22"</t>
  </si>
  <si>
    <t>"0:47:03"</t>
  </si>
  <si>
    <t>"0:49:27"</t>
  </si>
  <si>
    <t>"0:59:21"</t>
  </si>
  <si>
    <t>"15:18:17"</t>
  </si>
  <si>
    <t>"1:13:33"</t>
  </si>
  <si>
    <t>"1:15:00"</t>
  </si>
  <si>
    <t>"1:19:22"</t>
  </si>
  <si>
    <t>"1:25:25"</t>
  </si>
  <si>
    <t>"1:25:57"</t>
  </si>
  <si>
    <t>"1:28:25"</t>
  </si>
  <si>
    <t>"1:34:13"</t>
  </si>
  <si>
    <t>"1:34:29"</t>
  </si>
  <si>
    <t>"1:35:48"</t>
  </si>
  <si>
    <t>"1:39:01"</t>
  </si>
  <si>
    <t>"1:40:52"</t>
  </si>
  <si>
    <t>"1:42:22"</t>
  </si>
  <si>
    <t>"1:42:53"</t>
  </si>
  <si>
    <t>"1:45:59"</t>
  </si>
  <si>
    <t>"1:56:26"</t>
  </si>
  <si>
    <t>"2:13:17"</t>
  </si>
  <si>
    <t>"2:17:14"</t>
  </si>
  <si>
    <t>"2:17:32"</t>
  </si>
  <si>
    <t>"2:18:31"</t>
  </si>
  <si>
    <t>"2:21:52"</t>
  </si>
  <si>
    <t>"2:22:08"</t>
  </si>
  <si>
    <t>"2:25:51"</t>
  </si>
  <si>
    <t>"2:28:33"</t>
  </si>
  <si>
    <t>"2:30:57"</t>
  </si>
  <si>
    <t>"2:32:33"</t>
  </si>
  <si>
    <t>"2:33:54"</t>
  </si>
  <si>
    <t>"2:44:07"</t>
  </si>
  <si>
    <t>"2:50:45"</t>
  </si>
  <si>
    <t>"2:53:58"</t>
  </si>
  <si>
    <t>"2:54:19"</t>
  </si>
  <si>
    <t>"2:58:27"</t>
  </si>
  <si>
    <t>"11:51:51"</t>
  </si>
  <si>
    <t>"15:48:48"</t>
  </si>
  <si>
    <t>"3:18:08"</t>
  </si>
  <si>
    <t>"3:18:24"</t>
  </si>
  <si>
    <t>"3:19:41"</t>
  </si>
  <si>
    <t>"3:20:22"</t>
  </si>
  <si>
    <t>"3:41:33"</t>
  </si>
  <si>
    <t>"3:45:06"</t>
  </si>
  <si>
    <t>"3:50:18"</t>
  </si>
  <si>
    <t>"3:53:37"</t>
  </si>
  <si>
    <t>"3:56:28"</t>
  </si>
  <si>
    <t>"3:56:59"</t>
  </si>
  <si>
    <t>"3:57:26"</t>
  </si>
  <si>
    <t>"3:57:39"</t>
  </si>
  <si>
    <t>"3:58:38"</t>
  </si>
  <si>
    <t>"4:15:40"</t>
  </si>
  <si>
    <t>"4:23:51"</t>
  </si>
  <si>
    <t>"4:23:57"</t>
  </si>
  <si>
    <t>"4:29:29"</t>
  </si>
  <si>
    <t>"4:29:42"</t>
  </si>
  <si>
    <t>"4:34:10"</t>
  </si>
  <si>
    <t>"4:35:52"</t>
  </si>
  <si>
    <t>"4:37:05"</t>
  </si>
  <si>
    <t>"4:59:53"</t>
  </si>
  <si>
    <t>"5:16:28"</t>
  </si>
  <si>
    <t>"5:17:31"</t>
  </si>
  <si>
    <t>"5:19:35"</t>
  </si>
  <si>
    <t>"5:20:05"</t>
  </si>
  <si>
    <t>"5:23:47"</t>
  </si>
  <si>
    <t>"5:27:51"</t>
  </si>
  <si>
    <t>"5:32:27"</t>
  </si>
  <si>
    <t>"5:33:33"</t>
  </si>
  <si>
    <t>"5:36:13"</t>
  </si>
  <si>
    <t>"5:43:59"</t>
  </si>
  <si>
    <t>"5:48:18"</t>
  </si>
  <si>
    <t>"5:51:49"</t>
  </si>
  <si>
    <t>"5:52:37"</t>
  </si>
  <si>
    <t>"5:53:17"</t>
  </si>
  <si>
    <t>"5:55:48"</t>
  </si>
  <si>
    <t>"5:58:36"</t>
  </si>
  <si>
    <t>"5:58:37"</t>
  </si>
  <si>
    <t>"5:59:01"</t>
  </si>
  <si>
    <t>"6:00:40"</t>
  </si>
  <si>
    <t>"6:00:53"</t>
  </si>
  <si>
    <t>"14:27:26"</t>
  </si>
  <si>
    <t>"6:13:56"</t>
  </si>
  <si>
    <t>"6:17:30"</t>
  </si>
  <si>
    <t>"6:18:03"</t>
  </si>
  <si>
    <t>"6:23:06"</t>
  </si>
  <si>
    <t>"6:26:19"</t>
  </si>
  <si>
    <t>"6:28:15"</t>
  </si>
  <si>
    <t>"6:28:48"</t>
  </si>
  <si>
    <t>"6:34:52"</t>
  </si>
  <si>
    <t>"6:38:54"</t>
  </si>
  <si>
    <t>"6:38:57"</t>
  </si>
  <si>
    <t>"6:39:36"</t>
  </si>
  <si>
    <t>"6:39:57"</t>
  </si>
  <si>
    <t>"6:40:34"</t>
  </si>
  <si>
    <t>"6:42:57"</t>
  </si>
  <si>
    <t>"6:44:58"</t>
  </si>
  <si>
    <t>"6:48:11"</t>
  </si>
  <si>
    <t>"6:48:34"</t>
  </si>
  <si>
    <t>"6:48:50"</t>
  </si>
  <si>
    <t>"6:48:51"</t>
  </si>
  <si>
    <t>"6:49:44"</t>
  </si>
  <si>
    <t>"6:51:29"</t>
  </si>
  <si>
    <t>"6:51:51"</t>
  </si>
  <si>
    <t>"6:58:30"</t>
  </si>
  <si>
    <t>"6:58:33"</t>
  </si>
  <si>
    <t>"6:59:28"</t>
  </si>
  <si>
    <t>"22:33:32"</t>
  </si>
  <si>
    <t>"7:13:13"</t>
  </si>
  <si>
    <t>"7:16:09"</t>
  </si>
  <si>
    <t>"7:21:38"</t>
  </si>
  <si>
    <t>"7:23:26"</t>
  </si>
  <si>
    <t>"7:24:00"</t>
  </si>
  <si>
    <t>"7:24:17"</t>
  </si>
  <si>
    <t>"7:24:42"</t>
  </si>
  <si>
    <t>"7:26:31"</t>
  </si>
  <si>
    <t>"7:28:14"</t>
  </si>
  <si>
    <t>"7:28:43"</t>
  </si>
  <si>
    <t>"7:28:47"</t>
  </si>
  <si>
    <t>"7:28:50"</t>
  </si>
  <si>
    <t>"7:31:55"</t>
  </si>
  <si>
    <t>"7:31:57"</t>
  </si>
  <si>
    <t>"7:32:46"</t>
  </si>
  <si>
    <t>"7:34:15"</t>
  </si>
  <si>
    <t>"7:34:27"</t>
  </si>
  <si>
    <t>"7:37:41"</t>
  </si>
  <si>
    <t>"7:37:48"</t>
  </si>
  <si>
    <t>"7:38:44"</t>
  </si>
  <si>
    <t>"7:40:55"</t>
  </si>
  <si>
    <t>"7:42:31"</t>
  </si>
  <si>
    <t>"7:45:00"</t>
  </si>
  <si>
    <t>"7:45:05"</t>
  </si>
  <si>
    <t>"7:45:53"</t>
  </si>
  <si>
    <t>"7:46:09"</t>
  </si>
  <si>
    <t>"7:46:35"</t>
  </si>
  <si>
    <t>"7:47:04"</t>
  </si>
  <si>
    <t>"7:49:06"</t>
  </si>
  <si>
    <t>"7:49:54"</t>
  </si>
  <si>
    <t>"7:52:18"</t>
  </si>
  <si>
    <t>"7:52:42"</t>
  </si>
  <si>
    <t>"7:53:30"</t>
  </si>
  <si>
    <t>"7:55:20"</t>
  </si>
  <si>
    <t>"7:56:49"</t>
  </si>
  <si>
    <t>"7:58:35"</t>
  </si>
  <si>
    <t>"8:00:25"</t>
  </si>
  <si>
    <t>"8:00:41"</t>
  </si>
  <si>
    <t>"21:30:30"</t>
  </si>
  <si>
    <t>"15:45:45"</t>
  </si>
  <si>
    <t>"19:29:29"</t>
  </si>
  <si>
    <t>"0:36:35"</t>
  </si>
  <si>
    <t>"0:01:00"</t>
  </si>
  <si>
    <t>"15:28:27"</t>
  </si>
  <si>
    <t>"8:13:09"</t>
  </si>
  <si>
    <t>"8:16:51"</t>
  </si>
  <si>
    <t>"8:17:53"</t>
  </si>
  <si>
    <t>"8:19:51"</t>
  </si>
  <si>
    <t>"8:20:15"</t>
  </si>
  <si>
    <t>"8:22:16"</t>
  </si>
  <si>
    <t>"8:23:50"</t>
  </si>
  <si>
    <t>"8:25:49"</t>
  </si>
  <si>
    <t>"8:26:32"</t>
  </si>
  <si>
    <t>"8:27:09"</t>
  </si>
  <si>
    <t>"8:27:14"</t>
  </si>
  <si>
    <t>"8:29:47"</t>
  </si>
  <si>
    <t>"8:31:53"</t>
  </si>
  <si>
    <t>"8:33:54"</t>
  </si>
  <si>
    <t>"8:34:33"</t>
  </si>
  <si>
    <t>"8:35:12"</t>
  </si>
  <si>
    <t>"8:37:06"</t>
  </si>
  <si>
    <t>"8:37:32"</t>
  </si>
  <si>
    <t>"8:39:33"</t>
  </si>
  <si>
    <t>"8:50:59"</t>
  </si>
  <si>
    <t>"8:53:58"</t>
  </si>
  <si>
    <t>"8:55:11"</t>
  </si>
  <si>
    <t>"8:58:31"</t>
  </si>
  <si>
    <t>"8:58:52"</t>
  </si>
  <si>
    <t>"8:59:35"</t>
  </si>
  <si>
    <t>"18:18:18"</t>
  </si>
  <si>
    <t>"13:04:04"</t>
  </si>
  <si>
    <t>"9:17:22"</t>
  </si>
  <si>
    <t>"9:20:03"</t>
  </si>
  <si>
    <t>"9:25:36"</t>
  </si>
  <si>
    <t>"9:29:40"</t>
  </si>
  <si>
    <t>"9:30:52"</t>
  </si>
  <si>
    <t>"9:34:10"</t>
  </si>
  <si>
    <t>"9:35:45"</t>
  </si>
  <si>
    <t>"9:35:53"</t>
  </si>
  <si>
    <t>"9:35:56"</t>
  </si>
  <si>
    <t>"9:38:14"</t>
  </si>
  <si>
    <t>"9:38:27"</t>
  </si>
  <si>
    <t>"9:39:00"</t>
  </si>
  <si>
    <t>"9:42:24"</t>
  </si>
  <si>
    <t>"9:45:44"</t>
  </si>
  <si>
    <t>"9:45:59"</t>
  </si>
  <si>
    <t>"9:46:06"</t>
  </si>
  <si>
    <t>"9:46:17"</t>
  </si>
  <si>
    <t>"9:48:00"</t>
  </si>
  <si>
    <t>"9:48:40"</t>
  </si>
  <si>
    <t>"9:49:03"</t>
  </si>
  <si>
    <t>"9:49:10"</t>
  </si>
  <si>
    <t>"9:49:16"</t>
  </si>
  <si>
    <t>"9:50:01"</t>
  </si>
  <si>
    <t>"9:50:06"</t>
  </si>
  <si>
    <t>"9:52:05"</t>
  </si>
  <si>
    <t>"9:52:30"</t>
  </si>
  <si>
    <t>"9:53:59"</t>
  </si>
  <si>
    <t>"9:55:48"</t>
  </si>
  <si>
    <t>"9:55:50"</t>
  </si>
  <si>
    <t>"9:55:52"</t>
  </si>
  <si>
    <t>"9:55:58"</t>
  </si>
  <si>
    <t>"9:56:08"</t>
  </si>
  <si>
    <t>"9:57:11"</t>
  </si>
  <si>
    <t>"9:57:16"</t>
  </si>
  <si>
    <t>"9:57:22"</t>
  </si>
  <si>
    <t>"15:27:26"</t>
  </si>
  <si>
    <t>"21:26:26"</t>
  </si>
  <si>
    <t>"19:33:32"</t>
  </si>
  <si>
    <t>"23:36:36"</t>
  </si>
  <si>
    <t>"14:55:55"</t>
  </si>
  <si>
    <t>"16:26:25"</t>
  </si>
  <si>
    <t>"10:13:11"</t>
  </si>
  <si>
    <t>"10:13:32"</t>
  </si>
  <si>
    <t>"10:13:47"</t>
  </si>
  <si>
    <t>"10:13:48"</t>
  </si>
  <si>
    <t>"10:14:13"</t>
  </si>
  <si>
    <t>"10:15:12"</t>
  </si>
  <si>
    <t>"10:15:14"</t>
  </si>
  <si>
    <t>"10:15:54"</t>
  </si>
  <si>
    <t>"10:16:05"</t>
  </si>
  <si>
    <t>"10:16:32"</t>
  </si>
  <si>
    <t>"10:18:01"</t>
  </si>
  <si>
    <t>"10:18:20"</t>
  </si>
  <si>
    <t>"10:19:33"</t>
  </si>
  <si>
    <t>"10:21:08"</t>
  </si>
  <si>
    <t>"10:21:29"</t>
  </si>
  <si>
    <t>"10:21:57"</t>
  </si>
  <si>
    <t>"10:25:27"</t>
  </si>
  <si>
    <t>"10:25:49"</t>
  </si>
  <si>
    <t>"10:27:31"</t>
  </si>
  <si>
    <t>"10:27:58"</t>
  </si>
  <si>
    <t>"10:29:03"</t>
  </si>
  <si>
    <t>"10:29:41"</t>
  </si>
  <si>
    <t>"10:32:00"</t>
  </si>
  <si>
    <t>"10:35:42"</t>
  </si>
  <si>
    <t>"10:36:26"</t>
  </si>
  <si>
    <t>"10:36:52"</t>
  </si>
  <si>
    <t>"10:37:16"</t>
  </si>
  <si>
    <t>"10:38:44"</t>
  </si>
  <si>
    <t>"10:39:30"</t>
  </si>
  <si>
    <t>"10:40:00"</t>
  </si>
  <si>
    <t>"10:42:07"</t>
  </si>
  <si>
    <t>"10:44:57"</t>
  </si>
  <si>
    <t>"10:46:18"</t>
  </si>
  <si>
    <t>"10:48:10"</t>
  </si>
  <si>
    <t>"10:52:51"</t>
  </si>
  <si>
    <t>"10:54:04"</t>
  </si>
  <si>
    <t>"10:55:20"</t>
  </si>
  <si>
    <t>"10:57:27"</t>
  </si>
  <si>
    <t>"10:59:10"</t>
  </si>
  <si>
    <t>"10:59:36"</t>
  </si>
  <si>
    <t>"10:59:55"</t>
  </si>
  <si>
    <t>"12:40:39"</t>
  </si>
  <si>
    <t>"12:31:30"</t>
  </si>
  <si>
    <t>"23:41:41"</t>
  </si>
  <si>
    <t>"11:13:31"</t>
  </si>
  <si>
    <t>"11:14:27"</t>
  </si>
  <si>
    <t>"11:15:33"</t>
  </si>
  <si>
    <t>"11:16:10"</t>
  </si>
  <si>
    <t>"11:18:46"</t>
  </si>
  <si>
    <t>"11:19:01"</t>
  </si>
  <si>
    <t>"11:19:42"</t>
  </si>
  <si>
    <t>"11:20:07"</t>
  </si>
  <si>
    <t>"11:21:30"</t>
  </si>
  <si>
    <t>"11:27:52"</t>
  </si>
  <si>
    <t>"11:30:41"</t>
  </si>
  <si>
    <t>"11:33:32"</t>
  </si>
  <si>
    <t>"11:34:08"</t>
  </si>
  <si>
    <t>"11:35:14"</t>
  </si>
  <si>
    <t>"11:36:08"</t>
  </si>
  <si>
    <t>"11:36:14"</t>
  </si>
  <si>
    <t>"11:37:18"</t>
  </si>
  <si>
    <t>"11:37:45"</t>
  </si>
  <si>
    <t>"11:39:52"</t>
  </si>
  <si>
    <t>"11:40:42"</t>
  </si>
  <si>
    <t>"11:40:52"</t>
  </si>
  <si>
    <t>"11:41:29"</t>
  </si>
  <si>
    <t>"11:44:30"</t>
  </si>
  <si>
    <t>"11:44:38"</t>
  </si>
  <si>
    <t>"11:44:42"</t>
  </si>
  <si>
    <t>"11:47:01"</t>
  </si>
  <si>
    <t>"11:47:55"</t>
  </si>
  <si>
    <t>"11:49:22"</t>
  </si>
  <si>
    <t>"11:49:48"</t>
  </si>
  <si>
    <t>"11:51:36"</t>
  </si>
  <si>
    <t>"11:51:56"</t>
  </si>
  <si>
    <t>"11:53:58"</t>
  </si>
  <si>
    <t>"11:55:03"</t>
  </si>
  <si>
    <t>"11:55:09"</t>
  </si>
  <si>
    <t>"11:55:32"</t>
  </si>
  <si>
    <t>"11:59:22"</t>
  </si>
  <si>
    <t>"11:59:24"</t>
  </si>
  <si>
    <t>"11:59:43"</t>
  </si>
  <si>
    <t>"12:00:28"</t>
  </si>
  <si>
    <t>"13:52:52"</t>
  </si>
  <si>
    <t>"20:38:37"</t>
  </si>
  <si>
    <t>"20:35:34"</t>
  </si>
  <si>
    <t>"12:13:27"</t>
  </si>
  <si>
    <t>"12:13:45"</t>
  </si>
  <si>
    <t>"12:14:57"</t>
  </si>
  <si>
    <t>"12:15:18"</t>
  </si>
  <si>
    <t>"12:15:19"</t>
  </si>
  <si>
    <t>"12:15:26"</t>
  </si>
  <si>
    <t>"12:16:47"</t>
  </si>
  <si>
    <t>"12:17:43"</t>
  </si>
  <si>
    <t>"12:19:48"</t>
  </si>
  <si>
    <t>"12:19:55"</t>
  </si>
  <si>
    <t>"12:20:49"</t>
  </si>
  <si>
    <t>"12:21:05"</t>
  </si>
  <si>
    <t>"12:23:30"</t>
  </si>
  <si>
    <t>"12:23:49"</t>
  </si>
  <si>
    <t>"12:24:54"</t>
  </si>
  <si>
    <t>"12:25:51"</t>
  </si>
  <si>
    <t>"12:26:52"</t>
  </si>
  <si>
    <t>"12:27:17"</t>
  </si>
  <si>
    <t>"12:28:13"</t>
  </si>
  <si>
    <t>"12:28:46"</t>
  </si>
  <si>
    <t>"12:28:54"</t>
  </si>
  <si>
    <t>"12:29:11"</t>
  </si>
  <si>
    <t>"12:29:12"</t>
  </si>
  <si>
    <t>"12:29:14"</t>
  </si>
  <si>
    <t>"12:29:21"</t>
  </si>
  <si>
    <t>"12:30:05"</t>
  </si>
  <si>
    <t>"12:30:27"</t>
  </si>
  <si>
    <t>"12:31:01"</t>
  </si>
  <si>
    <t>"12:31:18"</t>
  </si>
  <si>
    <t>"12:32:04"</t>
  </si>
  <si>
    <t>"12:33:45"</t>
  </si>
  <si>
    <t>"12:37:05"</t>
  </si>
  <si>
    <t>"12:38:50"</t>
  </si>
  <si>
    <t>"12:41:39"</t>
  </si>
  <si>
    <t>"12:43:50"</t>
  </si>
  <si>
    <t>"12:47:24"</t>
  </si>
  <si>
    <t>"12:47:45"</t>
  </si>
  <si>
    <t>"12:47:49"</t>
  </si>
  <si>
    <t>"12:48:23"</t>
  </si>
  <si>
    <t>"12:48:56"</t>
  </si>
  <si>
    <t>"12:49:03"</t>
  </si>
  <si>
    <t>"12:49:15"</t>
  </si>
  <si>
    <t>"12:50:31"</t>
  </si>
  <si>
    <t>"12:50:33"</t>
  </si>
  <si>
    <t>"12:52:24"</t>
  </si>
  <si>
    <t>"12:53:02"</t>
  </si>
  <si>
    <t>"12:53:47"</t>
  </si>
  <si>
    <t>"12:57:13"</t>
  </si>
  <si>
    <t>"17:07:07"</t>
  </si>
  <si>
    <t>"22:51:51"</t>
  </si>
  <si>
    <t>"12:18:18"</t>
  </si>
  <si>
    <t>"12:10:10"</t>
  </si>
  <si>
    <t>"13:13:56"</t>
  </si>
  <si>
    <t>"13:14:15"</t>
  </si>
  <si>
    <t>"13:15:30"</t>
  </si>
  <si>
    <t>"13:16:07"</t>
  </si>
  <si>
    <t>"13:16:52"</t>
  </si>
  <si>
    <t>"13:17:51"</t>
  </si>
  <si>
    <t>"13:18:21"</t>
  </si>
  <si>
    <t>"13:18:43"</t>
  </si>
  <si>
    <t>"13:20:02"</t>
  </si>
  <si>
    <t>"13:20:35"</t>
  </si>
  <si>
    <t>"13:20:47"</t>
  </si>
  <si>
    <t>"13:23:31"</t>
  </si>
  <si>
    <t>"13:23:41"</t>
  </si>
  <si>
    <t>"13:25:02"</t>
  </si>
  <si>
    <t>"13:25:30"</t>
  </si>
  <si>
    <t>"13:27:22"</t>
  </si>
  <si>
    <t>"13:28:05"</t>
  </si>
  <si>
    <t>"13:28:06"</t>
  </si>
  <si>
    <t>"13:29:33"</t>
  </si>
  <si>
    <t>"13:31:42"</t>
  </si>
  <si>
    <t>"13:31:53"</t>
  </si>
  <si>
    <t>"13:32:48"</t>
  </si>
  <si>
    <t>"13:32:50"</t>
  </si>
  <si>
    <t>"13:33:21"</t>
  </si>
  <si>
    <t>"13:34:09"</t>
  </si>
  <si>
    <t>"13:35:25"</t>
  </si>
  <si>
    <t>"13:38:05"</t>
  </si>
  <si>
    <t>"13:39:25"</t>
  </si>
  <si>
    <t>"13:40:30"</t>
  </si>
  <si>
    <t>"13:41:00"</t>
  </si>
  <si>
    <t>"13:41:24"</t>
  </si>
  <si>
    <t>"13:42:19"</t>
  </si>
  <si>
    <t>"13:42:50"</t>
  </si>
  <si>
    <t>"13:43:05"</t>
  </si>
  <si>
    <t>"13:44:01"</t>
  </si>
  <si>
    <t>"13:44:09"</t>
  </si>
  <si>
    <t>"13:44:15"</t>
  </si>
  <si>
    <t>"13:44:24"</t>
  </si>
  <si>
    <t>"13:47:54"</t>
  </si>
  <si>
    <t>"13:53:35"</t>
  </si>
  <si>
    <t>"13:55:26"</t>
  </si>
  <si>
    <t>"22:17:17"</t>
  </si>
  <si>
    <t>"11:53:53"</t>
  </si>
  <si>
    <t>"21:14:13"</t>
  </si>
  <si>
    <t>"14:13:40"</t>
  </si>
  <si>
    <t>"14:14:01"</t>
  </si>
  <si>
    <t>"14:18:40"</t>
  </si>
  <si>
    <t>"14:19:16"</t>
  </si>
  <si>
    <t>"14:19:47"</t>
  </si>
  <si>
    <t>"14:20:00"</t>
  </si>
  <si>
    <t>"14:20:02"</t>
  </si>
  <si>
    <t>"14:21:50"</t>
  </si>
  <si>
    <t>"14:22:11"</t>
  </si>
  <si>
    <t>"14:23:45"</t>
  </si>
  <si>
    <t>"14:27:25"</t>
  </si>
  <si>
    <t>"14:27:37"</t>
  </si>
  <si>
    <t>"14:27:55"</t>
  </si>
  <si>
    <t>"14:28:03"</t>
  </si>
  <si>
    <t>"14:28:54"</t>
  </si>
  <si>
    <t>"14:31:47"</t>
  </si>
  <si>
    <t>"14:33:34"</t>
  </si>
  <si>
    <t>"14:36:00"</t>
  </si>
  <si>
    <t>"14:40:54"</t>
  </si>
  <si>
    <t>"14:41:00"</t>
  </si>
  <si>
    <t>"14:42:14"</t>
  </si>
  <si>
    <t>"14:43:16"</t>
  </si>
  <si>
    <t>"14:43:29"</t>
  </si>
  <si>
    <t>"14:43:44"</t>
  </si>
  <si>
    <t>"14:45:29"</t>
  </si>
  <si>
    <t>"14:46:04"</t>
  </si>
  <si>
    <t>"14:50:12"</t>
  </si>
  <si>
    <t>"14:50:49"</t>
  </si>
  <si>
    <t>"14:50:51"</t>
  </si>
  <si>
    <t>"14:51:01"</t>
  </si>
  <si>
    <t>"14:53:15"</t>
  </si>
  <si>
    <t>"14:53:58"</t>
  </si>
  <si>
    <t>"14:54:08"</t>
  </si>
  <si>
    <t>"14:55:06"</t>
  </si>
  <si>
    <t>"14:55:28"</t>
  </si>
  <si>
    <t>"14:55:33"</t>
  </si>
  <si>
    <t>"14:58:47"</t>
  </si>
  <si>
    <t>"15:00:35"</t>
  </si>
  <si>
    <t>"16:52:52"</t>
  </si>
  <si>
    <t>"19:05:05"</t>
  </si>
  <si>
    <t>"21:31:31"</t>
  </si>
  <si>
    <t>"22:49:49"</t>
  </si>
  <si>
    <t>"18:24:24"</t>
  </si>
  <si>
    <t>"13:42:42"</t>
  </si>
  <si>
    <t>"22:17:16"</t>
  </si>
  <si>
    <t>"15:13:27"</t>
  </si>
  <si>
    <t>"15:14:21"</t>
  </si>
  <si>
    <t>"15:14:32"</t>
  </si>
  <si>
    <t>"15:15:58"</t>
  </si>
  <si>
    <t>"15:19:32"</t>
  </si>
  <si>
    <t>"15:22:55"</t>
  </si>
  <si>
    <t>"15:26:09"</t>
  </si>
  <si>
    <t>"15:29:04"</t>
  </si>
  <si>
    <t>"15:31:22"</t>
  </si>
  <si>
    <t>"15:34:54"</t>
  </si>
  <si>
    <t>"15:35:27"</t>
  </si>
  <si>
    <t>"15:37:09"</t>
  </si>
  <si>
    <t>"15:38:45"</t>
  </si>
  <si>
    <t>"15:45:31"</t>
  </si>
  <si>
    <t>"15:46:37"</t>
  </si>
  <si>
    <t>"15:47:09"</t>
  </si>
  <si>
    <t>"15:47:49"</t>
  </si>
  <si>
    <t>"15:49:17"</t>
  </si>
  <si>
    <t>"15:50:43"</t>
  </si>
  <si>
    <t>"15:58:52"</t>
  </si>
  <si>
    <t>"16:00:56"</t>
  </si>
  <si>
    <t>"20:44:44"</t>
  </si>
  <si>
    <t>"16:13:43"</t>
  </si>
  <si>
    <t>"16:14:24"</t>
  </si>
  <si>
    <t>"16:14:43"</t>
  </si>
  <si>
    <t>"16:14:54"</t>
  </si>
  <si>
    <t>"16:17:51"</t>
  </si>
  <si>
    <t>"16:18:40"</t>
  </si>
  <si>
    <t>"16:18:46"</t>
  </si>
  <si>
    <t>"16:19:33"</t>
  </si>
  <si>
    <t>"16:21:31"</t>
  </si>
  <si>
    <t>"16:22:22"</t>
  </si>
  <si>
    <t>"16:23:19"</t>
  </si>
  <si>
    <t>"16:24:50"</t>
  </si>
  <si>
    <t>"16:28:49"</t>
  </si>
  <si>
    <t>"16:31:07"</t>
  </si>
  <si>
    <t>"16:31:44"</t>
  </si>
  <si>
    <t>"16:33:00"</t>
  </si>
  <si>
    <t>"16:35:48"</t>
  </si>
  <si>
    <t>"16:38:51"</t>
  </si>
  <si>
    <t>"16:41:47"</t>
  </si>
  <si>
    <t>"16:45:03"</t>
  </si>
  <si>
    <t>"16:45:12"</t>
  </si>
  <si>
    <t>"16:45:36"</t>
  </si>
  <si>
    <t>"16:46:28"</t>
  </si>
  <si>
    <t>"16:51:20"</t>
  </si>
  <si>
    <t>"16:55:03"</t>
  </si>
  <si>
    <t>"16:57:42"</t>
  </si>
  <si>
    <t>"17:00:46"</t>
  </si>
  <si>
    <t>"19:02:01"</t>
  </si>
  <si>
    <t>"15:38:38"</t>
  </si>
  <si>
    <t>"17:13:42"</t>
  </si>
  <si>
    <t>"17:15:10"</t>
  </si>
  <si>
    <t>"17:19:05"</t>
  </si>
  <si>
    <t>"17:20:03"</t>
  </si>
  <si>
    <t>"17:20:25"</t>
  </si>
  <si>
    <t>"17:21:13"</t>
  </si>
  <si>
    <t>"17:23:04"</t>
  </si>
  <si>
    <t>"17:23:52"</t>
  </si>
  <si>
    <t>"17:24:33"</t>
  </si>
  <si>
    <t>"17:26:27"</t>
  </si>
  <si>
    <t>"17:31:27"</t>
  </si>
  <si>
    <t>"17:33:16"</t>
  </si>
  <si>
    <t>"17:34:58"</t>
  </si>
  <si>
    <t>"17:35:11"</t>
  </si>
  <si>
    <t>"17:38:19"</t>
  </si>
  <si>
    <t>"17:43:00"</t>
  </si>
  <si>
    <t>"17:47:32"</t>
  </si>
  <si>
    <t>"17:48:51"</t>
  </si>
  <si>
    <t>"17:50:44"</t>
  </si>
  <si>
    <t>"17:59:43"</t>
  </si>
  <si>
    <t>"12:37:36"</t>
  </si>
  <si>
    <t>"18:14:23"</t>
  </si>
  <si>
    <t>"18:16:34"</t>
  </si>
  <si>
    <t>"18:27:24"</t>
  </si>
  <si>
    <t>"18:27:38"</t>
  </si>
  <si>
    <t>"18:28:46"</t>
  </si>
  <si>
    <t>"18:30:18"</t>
  </si>
  <si>
    <t>"18:35:13"</t>
  </si>
  <si>
    <t>"18:35:51"</t>
  </si>
  <si>
    <t>"18:35:58"</t>
  </si>
  <si>
    <t>"18:36:15"</t>
  </si>
  <si>
    <t>"18:38:08"</t>
  </si>
  <si>
    <t>"18:38:27"</t>
  </si>
  <si>
    <t>"18:38:30"</t>
  </si>
  <si>
    <t>"18:38:42"</t>
  </si>
  <si>
    <t>"18:43:12"</t>
  </si>
  <si>
    <t>"18:47:38"</t>
  </si>
  <si>
    <t>"18:49:18"</t>
  </si>
  <si>
    <t>"18:55:24"</t>
  </si>
  <si>
    <t>"18:56:47"</t>
  </si>
  <si>
    <t>"18:58:34"</t>
  </si>
  <si>
    <t>"18:58:54"</t>
  </si>
  <si>
    <t>"19:00:10"</t>
  </si>
  <si>
    <t>"19:43:43"</t>
  </si>
  <si>
    <t>"15:26:26"</t>
  </si>
  <si>
    <t>"16:44:44"</t>
  </si>
  <si>
    <t>"19:14:28"</t>
  </si>
  <si>
    <t>"19:15:02"</t>
  </si>
  <si>
    <t>"19:15:31"</t>
  </si>
  <si>
    <t>"19:17:24"</t>
  </si>
  <si>
    <t>"19:18:48"</t>
  </si>
  <si>
    <t>"19:20:27"</t>
  </si>
  <si>
    <t>"19:21:19"</t>
  </si>
  <si>
    <t>"19:27:55"</t>
  </si>
  <si>
    <t>"19:30:00"</t>
  </si>
  <si>
    <t>"19:33:20"</t>
  </si>
  <si>
    <t>"19:34:23"</t>
  </si>
  <si>
    <t>"19:35:00"</t>
  </si>
  <si>
    <t>"19:39:18"</t>
  </si>
  <si>
    <t>"19:39:34"</t>
  </si>
  <si>
    <t>"19:40:39"</t>
  </si>
  <si>
    <t>"19:46:52"</t>
  </si>
  <si>
    <t>"19:46:56"</t>
  </si>
  <si>
    <t>"19:47:19"</t>
  </si>
  <si>
    <t>"19:48:50"</t>
  </si>
  <si>
    <t>"19:49:13"</t>
  </si>
  <si>
    <t>"19:51:09"</t>
  </si>
  <si>
    <t>"19:52:32"</t>
  </si>
  <si>
    <t>"19:53:57"</t>
  </si>
  <si>
    <t>"19:57:05"</t>
  </si>
  <si>
    <t>"19:58:56"</t>
  </si>
  <si>
    <t>"19:59:09"</t>
  </si>
  <si>
    <t>"20:00:09"</t>
  </si>
  <si>
    <t>"12:09:08"</t>
  </si>
  <si>
    <t>"15:20:20"</t>
  </si>
  <si>
    <t>"17:03:03"</t>
  </si>
  <si>
    <t>"20:21:21"</t>
  </si>
  <si>
    <t>"20:13:15"</t>
  </si>
  <si>
    <t>"20:13:24"</t>
  </si>
  <si>
    <t>"20:16:03"</t>
  </si>
  <si>
    <t>"20:17:37"</t>
  </si>
  <si>
    <t>"20:17:40"</t>
  </si>
  <si>
    <t>"20:19:31"</t>
  </si>
  <si>
    <t>"20:20:32"</t>
  </si>
  <si>
    <t>"20:23:25"</t>
  </si>
  <si>
    <t>"20:24:00"</t>
  </si>
  <si>
    <t>"20:24:13"</t>
  </si>
  <si>
    <t>"20:26:30"</t>
  </si>
  <si>
    <t>"20:26:45"</t>
  </si>
  <si>
    <t>"20:27:32"</t>
  </si>
  <si>
    <t>"20:28:13"</t>
  </si>
  <si>
    <t>"20:29:14"</t>
  </si>
  <si>
    <t>"20:30:13"</t>
  </si>
  <si>
    <t>"20:31:10"</t>
  </si>
  <si>
    <t>"20:31:39"</t>
  </si>
  <si>
    <t>"20:33:03"</t>
  </si>
  <si>
    <t>"20:37:22"</t>
  </si>
  <si>
    <t>"20:38:25"</t>
  </si>
  <si>
    <t>"20:39:43"</t>
  </si>
  <si>
    <t>"20:40:28"</t>
  </si>
  <si>
    <t>"20:47:36"</t>
  </si>
  <si>
    <t>"20:48:20"</t>
  </si>
  <si>
    <t>"20:48:36"</t>
  </si>
  <si>
    <t>"20:50:30"</t>
  </si>
  <si>
    <t>"20:52:14"</t>
  </si>
  <si>
    <t>"20:52:37"</t>
  </si>
  <si>
    <t>"20:55:18"</t>
  </si>
  <si>
    <t>"20:56:41"</t>
  </si>
  <si>
    <t>"20:57:27"</t>
  </si>
  <si>
    <t>"20:57:51"</t>
  </si>
  <si>
    <t>"20:58:24"</t>
  </si>
  <si>
    <t>"20:59:11"</t>
  </si>
  <si>
    <t>"14:17:17"</t>
  </si>
  <si>
    <t>"17:15:14"</t>
  </si>
  <si>
    <t>"17:27:27"</t>
  </si>
  <si>
    <t>"21:13:19"</t>
  </si>
  <si>
    <t>"21:14:07"</t>
  </si>
  <si>
    <t>"21:14:38"</t>
  </si>
  <si>
    <t>"21:15:47"</t>
  </si>
  <si>
    <t>"21:16:48"</t>
  </si>
  <si>
    <t>"21:17:52"</t>
  </si>
  <si>
    <t>"21:24:25"</t>
  </si>
  <si>
    <t>"21:24:57"</t>
  </si>
  <si>
    <t>"21:25:48"</t>
  </si>
  <si>
    <t>"21:27:57"</t>
  </si>
  <si>
    <t>"21:29:47"</t>
  </si>
  <si>
    <t>"21:34:56"</t>
  </si>
  <si>
    <t>"21:35:23"</t>
  </si>
  <si>
    <t>"21:35:45"</t>
  </si>
  <si>
    <t>"21:37:04"</t>
  </si>
  <si>
    <t>"21:38:15"</t>
  </si>
  <si>
    <t>"21:38:24"</t>
  </si>
  <si>
    <t>"21:42:14"</t>
  </si>
  <si>
    <t>"21:42:35"</t>
  </si>
  <si>
    <t>"21:45:21"</t>
  </si>
  <si>
    <t>"21:46:54"</t>
  </si>
  <si>
    <t>"21:47:59"</t>
  </si>
  <si>
    <t>"21:50:06"</t>
  </si>
  <si>
    <t>"21:52:40"</t>
  </si>
  <si>
    <t>"21:55:54"</t>
  </si>
  <si>
    <t>"21:56:21"</t>
  </si>
  <si>
    <t>"19:26:25"</t>
  </si>
  <si>
    <t>"22:13:14"</t>
  </si>
  <si>
    <t>"22:24:35"</t>
  </si>
  <si>
    <t>"22:27:05"</t>
  </si>
  <si>
    <t>"22:30:46"</t>
  </si>
  <si>
    <t>"22:31:34"</t>
  </si>
  <si>
    <t>"22:32:41"</t>
  </si>
  <si>
    <t>"22:34:28"</t>
  </si>
  <si>
    <t>"22:35:31"</t>
  </si>
  <si>
    <t>"22:36:04"</t>
  </si>
  <si>
    <t>"22:38:01"</t>
  </si>
  <si>
    <t>"22:40:01"</t>
  </si>
  <si>
    <t>"22:42:00"</t>
  </si>
  <si>
    <t>"22:44:26"</t>
  </si>
  <si>
    <t>"22:46:24"</t>
  </si>
  <si>
    <t>"22:56:17"</t>
  </si>
  <si>
    <t>"15:16:15"</t>
  </si>
  <si>
    <t>"23:53:53"</t>
  </si>
  <si>
    <t>"12:54:54"</t>
  </si>
  <si>
    <t>"23:21:07"</t>
  </si>
  <si>
    <t>"23:35:49"</t>
  </si>
  <si>
    <t>"23:40:57"</t>
  </si>
  <si>
    <t>"23:42:01"</t>
  </si>
  <si>
    <t>"23:45:55"</t>
  </si>
  <si>
    <t>"23:56:06"</t>
  </si>
  <si>
    <t>"23:59:48"</t>
  </si>
  <si>
    <t>"05-24-2011"</t>
  </si>
  <si>
    <t>"6:31:15"</t>
  </si>
  <si>
    <t>"19:50:50"</t>
  </si>
  <si>
    <t>"8:26:24"</t>
  </si>
  <si>
    <t>"8:40:38"</t>
  </si>
  <si>
    <t>"9:22:39"</t>
  </si>
  <si>
    <t>"9:23:34"</t>
  </si>
  <si>
    <t>"10:51:46"</t>
  </si>
  <si>
    <t>"10:52:33"</t>
  </si>
  <si>
    <t>"10:53:56"</t>
  </si>
  <si>
    <t>"10:56:04"</t>
  </si>
  <si>
    <t>"11:21:36"</t>
  </si>
  <si>
    <t>"11:38:14"</t>
  </si>
  <si>
    <t>"11:39:50"</t>
  </si>
  <si>
    <t>"11:43:45"</t>
  </si>
  <si>
    <t>"11:44:41"</t>
  </si>
  <si>
    <t>"11:44:53"</t>
  </si>
  <si>
    <t>"11:48:07"</t>
  </si>
  <si>
    <t>"11:48:53"</t>
  </si>
  <si>
    <t>"11:50:07"</t>
  </si>
  <si>
    <t>"11:51:01"</t>
  </si>
  <si>
    <t>"11:52:41"</t>
  </si>
  <si>
    <t>"11:56:42"</t>
  </si>
  <si>
    <t>"11:57:55"</t>
  </si>
  <si>
    <t>"21:32:31"</t>
  </si>
  <si>
    <t>"12:21:17"</t>
  </si>
  <si>
    <t>"12:23:01"</t>
  </si>
  <si>
    <t>"12:25:28"</t>
  </si>
  <si>
    <t>"12:25:59"</t>
  </si>
  <si>
    <t>"12:33:38"</t>
  </si>
  <si>
    <t>"12:37:26"</t>
  </si>
  <si>
    <t>"12:39:14"</t>
  </si>
  <si>
    <t>"12:46:05"</t>
  </si>
  <si>
    <t>"12:47:35"</t>
  </si>
  <si>
    <t>"12:48:12"</t>
  </si>
  <si>
    <t>"12:48:29"</t>
  </si>
  <si>
    <t>"12:50:47"</t>
  </si>
  <si>
    <t>"12:53:11"</t>
  </si>
  <si>
    <t>"12:53:41"</t>
  </si>
  <si>
    <t>"13:00:50"</t>
  </si>
  <si>
    <t>"13:10:09"</t>
  </si>
  <si>
    <t>"17:38:37"</t>
  </si>
  <si>
    <t>"13:14:54"</t>
  </si>
  <si>
    <t>"13:18:54"</t>
  </si>
  <si>
    <t>"13:32:41"</t>
  </si>
  <si>
    <t>"13:32:55"</t>
  </si>
  <si>
    <t>"13:34:01"</t>
  </si>
  <si>
    <t>"13:35:37"</t>
  </si>
  <si>
    <t>"13:39:07"</t>
  </si>
  <si>
    <t>"13:39:15"</t>
  </si>
  <si>
    <t>"13:39:45"</t>
  </si>
  <si>
    <t>"13:39:53"</t>
  </si>
  <si>
    <t>"13:41:38"</t>
  </si>
  <si>
    <t>"13:41:53"</t>
  </si>
  <si>
    <t>"13:41:55"</t>
  </si>
  <si>
    <t>"13:42:18"</t>
  </si>
  <si>
    <t>"13:43:16"</t>
  </si>
  <si>
    <t>"13:43:29"</t>
  </si>
  <si>
    <t>"13:44:30"</t>
  </si>
  <si>
    <t>"13:44:57"</t>
  </si>
  <si>
    <t>"13:44:58"</t>
  </si>
  <si>
    <t>"13:45:40"</t>
  </si>
  <si>
    <t>"13:46:25"</t>
  </si>
  <si>
    <t>"13:47:32"</t>
  </si>
  <si>
    <t>"13:48:13"</t>
  </si>
  <si>
    <t>"13:48:22"</t>
  </si>
  <si>
    <t>"13:48:31"</t>
  </si>
  <si>
    <t>"13:49:35"</t>
  </si>
  <si>
    <t>"13:49:40"</t>
  </si>
  <si>
    <t>"13:54:04"</t>
  </si>
  <si>
    <t>"13:55:27"</t>
  </si>
  <si>
    <t>"13:55:37"</t>
  </si>
  <si>
    <t>"13:55:39"</t>
  </si>
  <si>
    <t>"13:56:41"</t>
  </si>
  <si>
    <t>"13:56:58"</t>
  </si>
  <si>
    <t>"13:57:26"</t>
  </si>
  <si>
    <t>"13:57:46"</t>
  </si>
  <si>
    <t>"13:58:59"</t>
  </si>
  <si>
    <t>"13:59:20"</t>
  </si>
  <si>
    <t>"13:59:44"</t>
  </si>
  <si>
    <t>"14:00:25"</t>
  </si>
  <si>
    <t>"13:25:24"</t>
  </si>
  <si>
    <t>"18:37:36"</t>
  </si>
  <si>
    <t>"20:53:53"</t>
  </si>
  <si>
    <t>"14:13:08"</t>
  </si>
  <si>
    <t>"14:13:27"</t>
  </si>
  <si>
    <t>"14:14:50"</t>
  </si>
  <si>
    <t>"14:15:44"</t>
  </si>
  <si>
    <t>"14:17:11"</t>
  </si>
  <si>
    <t>"14:18:53"</t>
  </si>
  <si>
    <t>"14:19:22"</t>
  </si>
  <si>
    <t>"14:20:41"</t>
  </si>
  <si>
    <t>"14:21:10"</t>
  </si>
  <si>
    <t>"14:21:56"</t>
  </si>
  <si>
    <t>"14:23:12"</t>
  </si>
  <si>
    <t>"14:24:06"</t>
  </si>
  <si>
    <t>"14:24:36"</t>
  </si>
  <si>
    <t>"14:25:52"</t>
  </si>
  <si>
    <t>"14:25:58"</t>
  </si>
  <si>
    <t>"14:27:47"</t>
  </si>
  <si>
    <t>"14:27:57"</t>
  </si>
  <si>
    <t>"14:28:07"</t>
  </si>
  <si>
    <t>"14:28:57"</t>
  </si>
  <si>
    <t>"14:29:00"</t>
  </si>
  <si>
    <t>"14:29:56"</t>
  </si>
  <si>
    <t>"14:30:59"</t>
  </si>
  <si>
    <t>"14:32:23"</t>
  </si>
  <si>
    <t>"14:34:42"</t>
  </si>
  <si>
    <t>"14:34:59"</t>
  </si>
  <si>
    <t>"14:35:03"</t>
  </si>
  <si>
    <t>"14:36:27"</t>
  </si>
  <si>
    <t>"14:36:47"</t>
  </si>
  <si>
    <t>"14:39:00"</t>
  </si>
  <si>
    <t>"14:39:09"</t>
  </si>
  <si>
    <t>"14:39:51"</t>
  </si>
  <si>
    <t>"14:39:55"</t>
  </si>
  <si>
    <t>"14:41:33"</t>
  </si>
  <si>
    <t>"14:42:04"</t>
  </si>
  <si>
    <t>"14:43:37"</t>
  </si>
  <si>
    <t>"14:46:50"</t>
  </si>
  <si>
    <t>"14:47:21"</t>
  </si>
  <si>
    <t>"14:47:51"</t>
  </si>
  <si>
    <t>"14:49:14"</t>
  </si>
  <si>
    <t>"14:51:24"</t>
  </si>
  <si>
    <t>"14:52:06"</t>
  </si>
  <si>
    <t>"14:54:22"</t>
  </si>
  <si>
    <t>"14:55:41"</t>
  </si>
  <si>
    <t>"14:56:52"</t>
  </si>
  <si>
    <t>"14:58:20"</t>
  </si>
  <si>
    <t>"14:58:21"</t>
  </si>
  <si>
    <t>"14:58:35"</t>
  </si>
  <si>
    <t>"15:00:34"</t>
  </si>
  <si>
    <t>"21:13:12"</t>
  </si>
  <si>
    <t>"15:15:15"</t>
  </si>
  <si>
    <t>"18:04:03"</t>
  </si>
  <si>
    <t>"17:05:04"</t>
  </si>
  <si>
    <t>"15:13:35"</t>
  </si>
  <si>
    <t>"15:14:25"</t>
  </si>
  <si>
    <t>"15:14:49"</t>
  </si>
  <si>
    <t>"15:15:37"</t>
  </si>
  <si>
    <t>"15:17:01"</t>
  </si>
  <si>
    <t>"15:17:11"</t>
  </si>
  <si>
    <t>"15:17:18"</t>
  </si>
  <si>
    <t>"15:17:45"</t>
  </si>
  <si>
    <t>"15:18:55"</t>
  </si>
  <si>
    <t>"15:18:59"</t>
  </si>
  <si>
    <t>"15:19:17"</t>
  </si>
  <si>
    <t>"15:20:17"</t>
  </si>
  <si>
    <t>"15:21:17"</t>
  </si>
  <si>
    <t>"15:25:45"</t>
  </si>
  <si>
    <t>"15:25:53"</t>
  </si>
  <si>
    <t>"15:27:02"</t>
  </si>
  <si>
    <t>"15:29:17"</t>
  </si>
  <si>
    <t>"15:29:21"</t>
  </si>
  <si>
    <t>"15:30:45"</t>
  </si>
  <si>
    <t>"15:31:07"</t>
  </si>
  <si>
    <t>"15:33:19"</t>
  </si>
  <si>
    <t>"15:36:30"</t>
  </si>
  <si>
    <t>"15:37:15"</t>
  </si>
  <si>
    <t>"15:38:47"</t>
  </si>
  <si>
    <t>"15:39:11"</t>
  </si>
  <si>
    <t>"15:40:35"</t>
  </si>
  <si>
    <t>"15:41:44"</t>
  </si>
  <si>
    <t>"15:42:08"</t>
  </si>
  <si>
    <t>"15:42:23"</t>
  </si>
  <si>
    <t>"15:43:39"</t>
  </si>
  <si>
    <t>"15:43:42"</t>
  </si>
  <si>
    <t>"15:43:48"</t>
  </si>
  <si>
    <t>"15:45:16"</t>
  </si>
  <si>
    <t>"15:46:01"</t>
  </si>
  <si>
    <t>"15:46:21"</t>
  </si>
  <si>
    <t>"15:47:52"</t>
  </si>
  <si>
    <t>"15:48:12"</t>
  </si>
  <si>
    <t>"15:49:15"</t>
  </si>
  <si>
    <t>"15:50:30"</t>
  </si>
  <si>
    <t>"15:52:14"</t>
  </si>
  <si>
    <t>"15:52:38"</t>
  </si>
  <si>
    <t>"15:56:42"</t>
  </si>
  <si>
    <t>"15:57:38"</t>
  </si>
  <si>
    <t>"16:00:44"</t>
  </si>
  <si>
    <t>"17:45:45"</t>
  </si>
  <si>
    <t>"19:28:28"</t>
  </si>
  <si>
    <t>"16:13:59"</t>
  </si>
  <si>
    <t>"16:14:19"</t>
  </si>
  <si>
    <t>"16:15:13"</t>
  </si>
  <si>
    <t>"16:19:11"</t>
  </si>
  <si>
    <t>"16:19:25"</t>
  </si>
  <si>
    <t>"16:19:53"</t>
  </si>
  <si>
    <t>"16:20:07"</t>
  </si>
  <si>
    <t>"16:20:57"</t>
  </si>
  <si>
    <t>"16:22:06"</t>
  </si>
  <si>
    <t>"16:22:50"</t>
  </si>
  <si>
    <t>"16:27:35"</t>
  </si>
  <si>
    <t>"16:29:00"</t>
  </si>
  <si>
    <t>"16:30:44"</t>
  </si>
  <si>
    <t>"16:30:55"</t>
  </si>
  <si>
    <t>"16:32:05"</t>
  </si>
  <si>
    <t>"16:33:35"</t>
  </si>
  <si>
    <t>"16:34:31"</t>
  </si>
  <si>
    <t>"16:42:04"</t>
  </si>
  <si>
    <t>"16:43:09"</t>
  </si>
  <si>
    <t>"16:43:46"</t>
  </si>
  <si>
    <t>"16:44:26"</t>
  </si>
  <si>
    <t>"16:44:48"</t>
  </si>
  <si>
    <t>"16:45:37"</t>
  </si>
  <si>
    <t>"16:46:34"</t>
  </si>
  <si>
    <t>"16:48:41"</t>
  </si>
  <si>
    <t>"16:49:40"</t>
  </si>
  <si>
    <t>"16:50:21"</t>
  </si>
  <si>
    <t>"16:50:31"</t>
  </si>
  <si>
    <t>"16:51:56"</t>
  </si>
  <si>
    <t>"16:53:00"</t>
  </si>
  <si>
    <t>"16:54:10"</t>
  </si>
  <si>
    <t>"16:54:31"</t>
  </si>
  <si>
    <t>"16:55:39"</t>
  </si>
  <si>
    <t>"16:57:53"</t>
  </si>
  <si>
    <t>"16:58:01"</t>
  </si>
  <si>
    <t>"17:00:02"</t>
  </si>
  <si>
    <t>"14:32:31"</t>
  </si>
  <si>
    <t>"14:48:48"</t>
  </si>
  <si>
    <t>"17:14:28"</t>
  </si>
  <si>
    <t>"17:15:30"</t>
  </si>
  <si>
    <t>"17:16:10"</t>
  </si>
  <si>
    <t>"17:16:25"</t>
  </si>
  <si>
    <t>"17:16:59"</t>
  </si>
  <si>
    <t>"17:20:05"</t>
  </si>
  <si>
    <t>"17:22:12"</t>
  </si>
  <si>
    <t>"17:23:09"</t>
  </si>
  <si>
    <t>"17:24:01"</t>
  </si>
  <si>
    <t>"17:24:15"</t>
  </si>
  <si>
    <t>"17:26:15"</t>
  </si>
  <si>
    <t>"17:26:40"</t>
  </si>
  <si>
    <t>"17:27:23"</t>
  </si>
  <si>
    <t>"17:31:41"</t>
  </si>
  <si>
    <t>"17:32:45"</t>
  </si>
  <si>
    <t>"17:33:58"</t>
  </si>
  <si>
    <t>"17:35:16"</t>
  </si>
  <si>
    <t>"17:35:31"</t>
  </si>
  <si>
    <t>"17:36:55"</t>
  </si>
  <si>
    <t>"17:38:43"</t>
  </si>
  <si>
    <t>"17:38:55"</t>
  </si>
  <si>
    <t>"17:39:10"</t>
  </si>
  <si>
    <t>"17:43:35"</t>
  </si>
  <si>
    <t>"17:44:37"</t>
  </si>
  <si>
    <t>"17:45:17"</t>
  </si>
  <si>
    <t>"17:46:03"</t>
  </si>
  <si>
    <t>"17:46:34"</t>
  </si>
  <si>
    <t>"17:50:03"</t>
  </si>
  <si>
    <t>"17:50:32"</t>
  </si>
  <si>
    <t>"17:51:35"</t>
  </si>
  <si>
    <t>"17:53:42"</t>
  </si>
  <si>
    <t>"17:55:54"</t>
  </si>
  <si>
    <t>"17:56:58"</t>
  </si>
  <si>
    <t>"17:58:15"</t>
  </si>
  <si>
    <t>"17:58:51"</t>
  </si>
  <si>
    <t>"17:59:02"</t>
  </si>
  <si>
    <t>"17:59:39"</t>
  </si>
  <si>
    <t>"18:00:25"</t>
  </si>
  <si>
    <t>"18:00:49"</t>
  </si>
  <si>
    <t>"16:31:30"</t>
  </si>
  <si>
    <t>"15:12:12"</t>
  </si>
  <si>
    <t>"18:16:40"</t>
  </si>
  <si>
    <t>"18:19:01"</t>
  </si>
  <si>
    <t>"18:20:40"</t>
  </si>
  <si>
    <t>"18:20:59"</t>
  </si>
  <si>
    <t>"18:23:06"</t>
  </si>
  <si>
    <t>"18:23:35"</t>
  </si>
  <si>
    <t>"18:24:33"</t>
  </si>
  <si>
    <t>"18:25:12"</t>
  </si>
  <si>
    <t>"18:26:21"</t>
  </si>
  <si>
    <t>"18:33:47"</t>
  </si>
  <si>
    <t>"18:34:51"</t>
  </si>
  <si>
    <t>"18:35:07"</t>
  </si>
  <si>
    <t>"18:35:20"</t>
  </si>
  <si>
    <t>"18:35:32"</t>
  </si>
  <si>
    <t>"18:35:44"</t>
  </si>
  <si>
    <t>"18:38:39"</t>
  </si>
  <si>
    <t>"18:39:13"</t>
  </si>
  <si>
    <t>"18:39:28"</t>
  </si>
  <si>
    <t>"18:40:06"</t>
  </si>
  <si>
    <t>"18:41:36"</t>
  </si>
  <si>
    <t>"18:41:58"</t>
  </si>
  <si>
    <t>"18:43:10"</t>
  </si>
  <si>
    <t>"18:43:33"</t>
  </si>
  <si>
    <t>"18:44:25"</t>
  </si>
  <si>
    <t>"18:45:08"</t>
  </si>
  <si>
    <t>"18:46:36"</t>
  </si>
  <si>
    <t>"18:47:16"</t>
  </si>
  <si>
    <t>"18:47:49"</t>
  </si>
  <si>
    <t>"18:51:42"</t>
  </si>
  <si>
    <t>"18:54:14"</t>
  </si>
  <si>
    <t>"18:55:34"</t>
  </si>
  <si>
    <t>"18:57:29"</t>
  </si>
  <si>
    <t>"18:08:07"</t>
  </si>
  <si>
    <t>"14:10:10"</t>
  </si>
  <si>
    <t>"22:40:40"</t>
  </si>
  <si>
    <t>"19:13:19"</t>
  </si>
  <si>
    <t>"19:16:24"</t>
  </si>
  <si>
    <t>"19:17:12"</t>
  </si>
  <si>
    <t>"19:17:47"</t>
  </si>
  <si>
    <t>"19:19:03"</t>
  </si>
  <si>
    <t>"19:19:12"</t>
  </si>
  <si>
    <t>"19:22:48"</t>
  </si>
  <si>
    <t>"19:23:02"</t>
  </si>
  <si>
    <t>"19:23:30"</t>
  </si>
  <si>
    <t>"19:23:46"</t>
  </si>
  <si>
    <t>"19:24:22"</t>
  </si>
  <si>
    <t>"19:25:11"</t>
  </si>
  <si>
    <t>"19:25:23"</t>
  </si>
  <si>
    <t>"19:25:27"</t>
  </si>
  <si>
    <t>"19:26:28"</t>
  </si>
  <si>
    <t>"19:26:52"</t>
  </si>
  <si>
    <t>"19:27:28"</t>
  </si>
  <si>
    <t>"19:27:37"</t>
  </si>
  <si>
    <t>"19:30:18"</t>
  </si>
  <si>
    <t>"19:32:10"</t>
  </si>
  <si>
    <t>"19:32:41"</t>
  </si>
  <si>
    <t>"19:33:09"</t>
  </si>
  <si>
    <t>"19:36:42"</t>
  </si>
  <si>
    <t>"19:38:07"</t>
  </si>
  <si>
    <t>"19:39:44"</t>
  </si>
  <si>
    <t>"19:41:08"</t>
  </si>
  <si>
    <t>"19:41:55"</t>
  </si>
  <si>
    <t>"19:41:56"</t>
  </si>
  <si>
    <t>"19:42:47"</t>
  </si>
  <si>
    <t>"19:43:55"</t>
  </si>
  <si>
    <t>"19:44:08"</t>
  </si>
  <si>
    <t>"19:44:29"</t>
  </si>
  <si>
    <t>"19:44:47"</t>
  </si>
  <si>
    <t>"19:48:36"</t>
  </si>
  <si>
    <t>"19:49:06"</t>
  </si>
  <si>
    <t>"19:55:48"</t>
  </si>
  <si>
    <t>"19:56:10"</t>
  </si>
  <si>
    <t>"19:58:54"</t>
  </si>
  <si>
    <t>"19:59:18"</t>
  </si>
  <si>
    <t>"21:36:36"</t>
  </si>
  <si>
    <t>"14:57:57"</t>
  </si>
  <si>
    <t>"16:13:12"</t>
  </si>
  <si>
    <t>"20:14:04"</t>
  </si>
  <si>
    <t>"20:16:15"</t>
  </si>
  <si>
    <t>"20:16:31"</t>
  </si>
  <si>
    <t>"20:18:26"</t>
  </si>
  <si>
    <t>"20:20:07"</t>
  </si>
  <si>
    <t>"20:23:40"</t>
  </si>
  <si>
    <t>"20:26:57"</t>
  </si>
  <si>
    <t>"20:29:23"</t>
  </si>
  <si>
    <t>"20:29:24"</t>
  </si>
  <si>
    <t>"20:30:48"</t>
  </si>
  <si>
    <t>"20:30:49"</t>
  </si>
  <si>
    <t>"20:32:14"</t>
  </si>
  <si>
    <t>"20:33:17"</t>
  </si>
  <si>
    <t>"20:34:02"</t>
  </si>
  <si>
    <t>"20:34:12"</t>
  </si>
  <si>
    <t>"20:34:42"</t>
  </si>
  <si>
    <t>"20:38:28"</t>
  </si>
  <si>
    <t>"20:38:48"</t>
  </si>
  <si>
    <t>"20:40:29"</t>
  </si>
  <si>
    <t>"20:41:18"</t>
  </si>
  <si>
    <t>"20:41:44"</t>
  </si>
  <si>
    <t>"20:42:24"</t>
  </si>
  <si>
    <t>"20:43:50"</t>
  </si>
  <si>
    <t>"20:44:09"</t>
  </si>
  <si>
    <t>"20:45:39"</t>
  </si>
  <si>
    <t>"20:45:55"</t>
  </si>
  <si>
    <t>"20:46:36"</t>
  </si>
  <si>
    <t>"20:46:48"</t>
  </si>
  <si>
    <t>"20:47:17"</t>
  </si>
  <si>
    <t>"20:48:02"</t>
  </si>
  <si>
    <t>"20:52:33"</t>
  </si>
  <si>
    <t>"20:52:47"</t>
  </si>
  <si>
    <t>"20:55:06"</t>
  </si>
  <si>
    <t>"20:55:11"</t>
  </si>
  <si>
    <t>"20:55:54"</t>
  </si>
  <si>
    <t>"20:56:29"</t>
  </si>
  <si>
    <t>"20:56:39"</t>
  </si>
  <si>
    <t>"20:56:54"</t>
  </si>
  <si>
    <t>"19:51:51"</t>
  </si>
  <si>
    <t>"16:07:07"</t>
  </si>
  <si>
    <t>"12:13:13"</t>
  </si>
  <si>
    <t>"21:13:03"</t>
  </si>
  <si>
    <t>"21:13:05"</t>
  </si>
  <si>
    <t>"21:19:07"</t>
  </si>
  <si>
    <t>"21:19:35"</t>
  </si>
  <si>
    <t>"21:21:50"</t>
  </si>
  <si>
    <t>"21:22:11"</t>
  </si>
  <si>
    <t>"21:24:13"</t>
  </si>
  <si>
    <t>"21:24:28"</t>
  </si>
  <si>
    <t>"21:26:59"</t>
  </si>
  <si>
    <t>"21:27:16"</t>
  </si>
  <si>
    <t>"21:29:29"</t>
  </si>
  <si>
    <t>"21:29:30"</t>
  </si>
  <si>
    <t>"21:31:25"</t>
  </si>
  <si>
    <t>"21:33:44"</t>
  </si>
  <si>
    <t>"21:34:00"</t>
  </si>
  <si>
    <t>"21:34:31"</t>
  </si>
  <si>
    <t>"21:34:46"</t>
  </si>
  <si>
    <t>"21:35:10"</t>
  </si>
  <si>
    <t>"21:36:05"</t>
  </si>
  <si>
    <t>"21:36:15"</t>
  </si>
  <si>
    <t>"21:36:34"</t>
  </si>
  <si>
    <t>"21:37:14"</t>
  </si>
  <si>
    <t>"21:37:39"</t>
  </si>
  <si>
    <t>"21:38:13"</t>
  </si>
  <si>
    <t>"21:39:01"</t>
  </si>
  <si>
    <t>"21:41:31"</t>
  </si>
  <si>
    <t>"21:41:37"</t>
  </si>
  <si>
    <t>"21:48:17"</t>
  </si>
  <si>
    <t>"21:48:49"</t>
  </si>
  <si>
    <t>"21:51:14"</t>
  </si>
  <si>
    <t>"21:55:34"</t>
  </si>
  <si>
    <t>"22:00:19"</t>
  </si>
  <si>
    <t>"22:00:33"</t>
  </si>
  <si>
    <t>"21:05:04"</t>
  </si>
  <si>
    <t>"15:02:02"</t>
  </si>
  <si>
    <t>"22:16:18"</t>
  </si>
  <si>
    <t>"22:17:18"</t>
  </si>
  <si>
    <t>"22:19:08"</t>
  </si>
  <si>
    <t>"22:19:42"</t>
  </si>
  <si>
    <t>"22:20:16"</t>
  </si>
  <si>
    <t>"22:20:56"</t>
  </si>
  <si>
    <t>"22:21:46"</t>
  </si>
  <si>
    <t>"22:23:25"</t>
  </si>
  <si>
    <t>"22:24:41"</t>
  </si>
  <si>
    <t>"22:25:01"</t>
  </si>
  <si>
    <t>"22:25:37"</t>
  </si>
  <si>
    <t>"22:26:09"</t>
  </si>
  <si>
    <t>"22:26:16"</t>
  </si>
  <si>
    <t>"22:29:27"</t>
  </si>
  <si>
    <t>"22:30:17"</t>
  </si>
  <si>
    <t>"22:30:54"</t>
  </si>
  <si>
    <t>"22:33:09"</t>
  </si>
  <si>
    <t>"22:33:22"</t>
  </si>
  <si>
    <t>"22:39:07"</t>
  </si>
  <si>
    <t>"22:41:24"</t>
  </si>
  <si>
    <t>"22:42:23"</t>
  </si>
  <si>
    <t>"22:44:23"</t>
  </si>
  <si>
    <t>"22:44:46"</t>
  </si>
  <si>
    <t>"22:45:28"</t>
  </si>
  <si>
    <t>"22:47:08"</t>
  </si>
  <si>
    <t>"22:48:16"</t>
  </si>
  <si>
    <t>"22:48:31"</t>
  </si>
  <si>
    <t>"22:51:48"</t>
  </si>
  <si>
    <t>"22:51:57"</t>
  </si>
  <si>
    <t>"22:52:14"</t>
  </si>
  <si>
    <t>"22:53:23"</t>
  </si>
  <si>
    <t>"22:54:40"</t>
  </si>
  <si>
    <t>"22:55:29"</t>
  </si>
  <si>
    <t>"22:55:32"</t>
  </si>
  <si>
    <t>"22:56:19"</t>
  </si>
  <si>
    <t>"22:56:27"</t>
  </si>
  <si>
    <t>"22:57:12"</t>
  </si>
  <si>
    <t>"22:57:49"</t>
  </si>
  <si>
    <t>"22:57:52"</t>
  </si>
  <si>
    <t>"22:58:28"</t>
  </si>
  <si>
    <t>"22:59:56"</t>
  </si>
  <si>
    <t>"23:00:21"</t>
  </si>
  <si>
    <t>"17:01:00"</t>
  </si>
  <si>
    <t>"23:45:45"</t>
  </si>
  <si>
    <t>"23:13:51"</t>
  </si>
  <si>
    <t>"23:15:29"</t>
  </si>
  <si>
    <t>"23:17:15"</t>
  </si>
  <si>
    <t>"23:18:00"</t>
  </si>
  <si>
    <t>"23:20:48"</t>
  </si>
  <si>
    <t>"23:24:01"</t>
  </si>
  <si>
    <t>"23:26:49"</t>
  </si>
  <si>
    <t>"23:28:30"</t>
  </si>
  <si>
    <t>"23:33:24"</t>
  </si>
  <si>
    <t>"23:34:50"</t>
  </si>
  <si>
    <t>"23:37:55"</t>
  </si>
  <si>
    <t>"23:40:43"</t>
  </si>
  <si>
    <t>"23:41:00"</t>
  </si>
  <si>
    <t>"23:47:24"</t>
  </si>
  <si>
    <t>"23:47:42"</t>
  </si>
  <si>
    <t>"23:50:38"</t>
  </si>
  <si>
    <t>"23:52:04"</t>
  </si>
  <si>
    <t>"23:56:20"</t>
  </si>
  <si>
    <t>"23:57:35"</t>
  </si>
  <si>
    <t>"23:59:26"</t>
  </si>
  <si>
    <t>"05-23-2011"</t>
  </si>
  <si>
    <t>"8:52:36"</t>
  </si>
  <si>
    <t>"14:40:41"</t>
  </si>
  <si>
    <t>"15:43:28"</t>
  </si>
  <si>
    <t>"14:03:02"</t>
  </si>
  <si>
    <t>housing</t>
  </si>
  <si>
    <t>income</t>
  </si>
  <si>
    <t>jobs</t>
  </si>
  <si>
    <t>community</t>
  </si>
  <si>
    <t>education</t>
  </si>
  <si>
    <t>environment</t>
  </si>
  <si>
    <t>governance</t>
  </si>
  <si>
    <t>health</t>
  </si>
  <si>
    <t>lifeSat</t>
  </si>
  <si>
    <t>safety</t>
  </si>
  <si>
    <t>wlb</t>
  </si>
  <si>
    <t>country code</t>
  </si>
  <si>
    <t>town</t>
  </si>
  <si>
    <t>lon</t>
  </si>
  <si>
    <t>lat</t>
  </si>
  <si>
    <t>"DE"</t>
  </si>
  <si>
    <t>"Hamburg"</t>
  </si>
  <si>
    <t>"BE"</t>
  </si>
  <si>
    <t>"Antwerpen"</t>
  </si>
  <si>
    <t>"LU"</t>
  </si>
  <si>
    <t>"Dudelange"</t>
  </si>
  <si>
    <t>"FR"</t>
  </si>
  <si>
    <t>"Paris"</t>
  </si>
  <si>
    <t>"Nice"</t>
  </si>
  <si>
    <t>"CA"</t>
  </si>
  <si>
    <t>"Montreal"</t>
  </si>
  <si>
    <t>"Brussels"</t>
  </si>
  <si>
    <t>"CL"</t>
  </si>
  <si>
    <t>"Santiago"</t>
  </si>
  <si>
    <t>"Ottawa"</t>
  </si>
  <si>
    <t>"Vancouver"</t>
  </si>
  <si>
    <t>"US"</t>
  </si>
  <si>
    <t>"Brooklyn"</t>
  </si>
  <si>
    <t>"NZ"</t>
  </si>
  <si>
    <t>"Christchurch"</t>
  </si>
  <si>
    <t>"IT"</t>
  </si>
  <si>
    <t>"Roma"</t>
  </si>
  <si>
    <t>"GB"</t>
  </si>
  <si>
    <t>"London"</t>
  </si>
  <si>
    <t>"CH"</t>
  </si>
  <si>
    <t>"Zurich"</t>
  </si>
  <si>
    <t>"Toronto"</t>
  </si>
  <si>
    <t>"MX"</t>
  </si>
  <si>
    <t>"Guadalajara"</t>
  </si>
  <si>
    <t>"Wellington"</t>
  </si>
  <si>
    <t>"Chicago"</t>
  </si>
  <si>
    <t>"ES"</t>
  </si>
  <si>
    <t>"Barcelona"</t>
  </si>
  <si>
    <t>"Houston"</t>
  </si>
  <si>
    <t>"GR"</t>
  </si>
  <si>
    <t>"Patra"</t>
  </si>
  <si>
    <t>"PT"</t>
  </si>
  <si>
    <t>"Amadora"</t>
  </si>
  <si>
    <t>"New York City"</t>
  </si>
  <si>
    <t>"Milan"</t>
  </si>
  <si>
    <t>"EE"</t>
  </si>
  <si>
    <t>"Narva"</t>
  </si>
  <si>
    <t>"Los Angeles"</t>
  </si>
  <si>
    <t>"IR"</t>
  </si>
  <si>
    <t>"Tabriz"</t>
  </si>
  <si>
    <t>"Napoli"</t>
  </si>
  <si>
    <t>"Lausanne"</t>
  </si>
  <si>
    <t>"North Shore"</t>
  </si>
  <si>
    <t>"MY"</t>
  </si>
  <si>
    <t>"Johor Bahru"</t>
  </si>
  <si>
    <t>"JP"</t>
  </si>
  <si>
    <t>"Yokohama-shi"</t>
  </si>
  <si>
    <t>"Valencia"</t>
  </si>
  <si>
    <t>"Berlin"</t>
  </si>
  <si>
    <t>"Toulouse"</t>
  </si>
  <si>
    <t>"PE"</t>
  </si>
  <si>
    <t>"Trujillo"</t>
  </si>
  <si>
    <t>"City of London"</t>
  </si>
  <si>
    <t>"KR"</t>
  </si>
  <si>
    <t>"Seoul"</t>
  </si>
  <si>
    <t>"Manukau City"</t>
  </si>
  <si>
    <t>"IN"</t>
  </si>
  <si>
    <t>"Bangalore"</t>
  </si>
  <si>
    <t>"Frankfurt am Main"</t>
  </si>
  <si>
    <t>"CN"</t>
  </si>
  <si>
    <t>"Tai'an"</t>
  </si>
  <si>
    <t>"Muenchen"</t>
  </si>
  <si>
    <t>"NL"</t>
  </si>
  <si>
    <t>"Amsterdam"</t>
  </si>
  <si>
    <t>"Torino"</t>
  </si>
  <si>
    <t>"Auckland"</t>
  </si>
  <si>
    <t>"Madrid"</t>
  </si>
  <si>
    <t>"TW"</t>
  </si>
  <si>
    <t>"Taipei"</t>
  </si>
  <si>
    <t>"Basel"</t>
  </si>
  <si>
    <t>"Lyon"</t>
  </si>
  <si>
    <t>"Marseille"</t>
  </si>
  <si>
    <t>"HU"</t>
  </si>
  <si>
    <t>"Debrecen"</t>
  </si>
  <si>
    <t>"PK"</t>
  </si>
  <si>
    <t>"Karachi"</t>
  </si>
  <si>
    <t>"Lisbon"</t>
  </si>
  <si>
    <t>"Iztapalapa"</t>
  </si>
  <si>
    <t>"Shanghai"</t>
  </si>
  <si>
    <t>"Busan"</t>
  </si>
  <si>
    <t>"TR"</t>
  </si>
  <si>
    <t>"Istanbul"</t>
  </si>
  <si>
    <t>"AT"</t>
  </si>
  <si>
    <t>"Vienna"</t>
  </si>
  <si>
    <t>"LB"</t>
  </si>
  <si>
    <t>"Beirut"</t>
  </si>
  <si>
    <t>"LV"</t>
  </si>
  <si>
    <t>"Riga"</t>
  </si>
  <si>
    <t>"Graz"</t>
  </si>
  <si>
    <t>"MA"</t>
  </si>
  <si>
    <t>"Marrakech"</t>
  </si>
  <si>
    <t>"Casablanca"</t>
  </si>
  <si>
    <t>"IS"</t>
  </si>
  <si>
    <t>"Kopavogur"</t>
  </si>
  <si>
    <t>"Mexico City"</t>
  </si>
  <si>
    <t>"Daegu"</t>
  </si>
  <si>
    <t>"CY"</t>
  </si>
  <si>
    <t>"Nicosia"</t>
  </si>
  <si>
    <t>"Den Haag"</t>
  </si>
  <si>
    <t>"BR"</t>
  </si>
  <si>
    <t>"Rio de Janeiro"</t>
  </si>
  <si>
    <t>"RU"</t>
  </si>
  <si>
    <t>"Moscow"</t>
  </si>
  <si>
    <t>"Setubal"</t>
  </si>
  <si>
    <t>"Miskolc"</t>
  </si>
  <si>
    <t>"Gent"</t>
  </si>
  <si>
    <t>"PL"</t>
  </si>
  <si>
    <t>"Wroclaw"</t>
  </si>
  <si>
    <t>"Lodz"</t>
  </si>
  <si>
    <t>"Fortaleza"</t>
  </si>
  <si>
    <t>"Beijing"</t>
  </si>
  <si>
    <t>"Calcutta"</t>
  </si>
  <si>
    <t>"Krakow"</t>
  </si>
  <si>
    <t>"AU"</t>
  </si>
  <si>
    <t>"Melbourne"</t>
  </si>
  <si>
    <t>"Tokyo"</t>
  </si>
  <si>
    <t>"Eindhoven"</t>
  </si>
  <si>
    <t>"Ankara"</t>
  </si>
  <si>
    <t>"Budapest"</t>
  </si>
  <si>
    <t>"DK"</t>
  </si>
  <si>
    <t>"Copenhagen"</t>
  </si>
  <si>
    <t>"Braga"</t>
  </si>
  <si>
    <t>"ID"</t>
  </si>
  <si>
    <t>"Medan"</t>
  </si>
  <si>
    <t>"CZ"</t>
  </si>
  <si>
    <t>"Prague"</t>
  </si>
  <si>
    <t>"Arhus"</t>
  </si>
  <si>
    <t>"Perth"</t>
  </si>
  <si>
    <t>"DO"</t>
  </si>
  <si>
    <t>"Santo Domingo"</t>
  </si>
  <si>
    <t>"SK"</t>
  </si>
  <si>
    <t>"Bratislava"</t>
  </si>
  <si>
    <t>"Sydney"</t>
  </si>
  <si>
    <t>"RO"</t>
  </si>
  <si>
    <t>"Bucharest"</t>
  </si>
  <si>
    <t>"Aalborg"</t>
  </si>
  <si>
    <t>"LT"</t>
  </si>
  <si>
    <t>"Vilnius"</t>
  </si>
  <si>
    <t>"Innsbruck"</t>
  </si>
  <si>
    <t>"Zhumadian"</t>
  </si>
  <si>
    <t>"Izmir"</t>
  </si>
  <si>
    <t>"Adana"</t>
  </si>
  <si>
    <t>"Rotterdam"</t>
  </si>
  <si>
    <t>"Poznan"</t>
  </si>
  <si>
    <t>"Adelaide"</t>
  </si>
  <si>
    <t>"MN"</t>
  </si>
  <si>
    <t>"OElgiy"</t>
  </si>
  <si>
    <t>"Zaragoza"</t>
  </si>
  <si>
    <t>"RS"</t>
  </si>
  <si>
    <t>"Belgrade"</t>
  </si>
  <si>
    <t>"RW"</t>
  </si>
  <si>
    <t>"Kigali"</t>
  </si>
  <si>
    <t>"SE"</t>
  </si>
  <si>
    <t>"Goeteborg"</t>
  </si>
  <si>
    <t>"Daejeon"</t>
  </si>
  <si>
    <t>"Cluj-Napoca"</t>
  </si>
  <si>
    <t>"HK"</t>
  </si>
  <si>
    <t>"Hong Kong"</t>
  </si>
  <si>
    <t>"SG"</t>
  </si>
  <si>
    <t>"Singapore"</t>
  </si>
  <si>
    <t>"ZA"</t>
  </si>
  <si>
    <t>"Cape Town"</t>
  </si>
  <si>
    <t>"Kuala Lumpur"</t>
  </si>
  <si>
    <t>"Luxembourg"</t>
  </si>
  <si>
    <t>"SI"</t>
  </si>
  <si>
    <t>"Maribor"</t>
  </si>
  <si>
    <t>"Linz"</t>
  </si>
  <si>
    <t>"Palermo"</t>
  </si>
  <si>
    <t>"Charleroi"</t>
  </si>
  <si>
    <t>"Puebla de Zaragoza"</t>
  </si>
  <si>
    <t>"Ostrava"</t>
  </si>
  <si>
    <t>"Larnaca"</t>
  </si>
  <si>
    <t>"Thessaloniki"</t>
  </si>
  <si>
    <t>"Glasgow"</t>
  </si>
  <si>
    <t>"Koeln"</t>
  </si>
  <si>
    <t>"Warsaw"</t>
  </si>
  <si>
    <t>"Athens"</t>
  </si>
  <si>
    <t>"Incheon"</t>
  </si>
  <si>
    <t>"Malmoe"</t>
  </si>
  <si>
    <t>"Ecatepec"</t>
  </si>
  <si>
    <t>"Ulaanbaatar"</t>
  </si>
  <si>
    <t>"Puente Alto"</t>
  </si>
  <si>
    <t>"Nanchong"</t>
  </si>
  <si>
    <t>"AM"</t>
  </si>
  <si>
    <t>"Gyumri"</t>
  </si>
  <si>
    <t>"EG"</t>
  </si>
  <si>
    <t>"Cairo"</t>
  </si>
  <si>
    <t>"Belo Horizonte"</t>
  </si>
  <si>
    <t>"Hrazdan"</t>
  </si>
  <si>
    <t>"Kaunas"</t>
  </si>
  <si>
    <t>"Reykjavik"</t>
  </si>
  <si>
    <t>"Tainan"</t>
  </si>
  <si>
    <t>"Bursa"</t>
  </si>
  <si>
    <t>"IE"</t>
  </si>
  <si>
    <t>"Cork"</t>
  </si>
  <si>
    <t>"IL"</t>
  </si>
  <si>
    <t>"West Jerusalem"</t>
  </si>
  <si>
    <t>"Ljubljana"</t>
  </si>
  <si>
    <t>"Tallinn"</t>
  </si>
  <si>
    <t>"Nitra"</t>
  </si>
  <si>
    <t>"Ipoh"</t>
  </si>
  <si>
    <t>"Liege"</t>
  </si>
  <si>
    <t>"Limassol"</t>
  </si>
  <si>
    <t>"Porto"</t>
  </si>
  <si>
    <t>"AI"</t>
  </si>
  <si>
    <t>"DZ"</t>
  </si>
  <si>
    <t>"Algiers"</t>
  </si>
  <si>
    <t>"Pecs"</t>
  </si>
  <si>
    <t>"AR"</t>
  </si>
  <si>
    <t>"Buenos Aires"</t>
  </si>
  <si>
    <t>"Kosice"</t>
  </si>
  <si>
    <t>"AE"</t>
  </si>
  <si>
    <t>"Al `Ayn"</t>
  </si>
  <si>
    <t>"CO"</t>
  </si>
  <si>
    <t>"Cali"</t>
  </si>
  <si>
    <t>"Utrecht"</t>
  </si>
  <si>
    <t>"TH"</t>
  </si>
  <si>
    <t>"Bangkok"</t>
  </si>
  <si>
    <t>"TN"</t>
  </si>
  <si>
    <t>"Tunis"</t>
  </si>
  <si>
    <t>"Calgary"</t>
  </si>
  <si>
    <t>"MD"</t>
  </si>
  <si>
    <t>"Chisinau"</t>
  </si>
  <si>
    <t>"KE"</t>
  </si>
  <si>
    <t>"Nairobi"</t>
  </si>
  <si>
    <t>"Birmingham"</t>
  </si>
  <si>
    <t>"Kampung Baru Subang"</t>
  </si>
  <si>
    <t>"PR"</t>
  </si>
  <si>
    <t>"Caguas"</t>
  </si>
  <si>
    <t>"Stockholm"</t>
  </si>
  <si>
    <t>"Vina del Mar"</t>
  </si>
  <si>
    <t>"Valparaiso"</t>
  </si>
  <si>
    <t>"NE"</t>
  </si>
  <si>
    <t>"Zinder"</t>
  </si>
  <si>
    <t>"GE"</t>
  </si>
  <si>
    <t>"Tbilisi"</t>
  </si>
  <si>
    <t>"TZ"</t>
  </si>
  <si>
    <t>"Zanzibar"</t>
  </si>
  <si>
    <t>"Lima"</t>
  </si>
  <si>
    <t>"Durban"</t>
  </si>
  <si>
    <t>"Medellin"</t>
  </si>
  <si>
    <t>"Oran"</t>
  </si>
  <si>
    <t>"NO"</t>
  </si>
  <si>
    <t>"Oslo"</t>
  </si>
  <si>
    <t>"Kowloon"</t>
  </si>
  <si>
    <t>"Sale"</t>
  </si>
  <si>
    <t>"Taichung"</t>
  </si>
  <si>
    <t>"Osaka-shi"</t>
  </si>
  <si>
    <t>"FI"</t>
  </si>
  <si>
    <t>"Espoo"</t>
  </si>
  <si>
    <t>"Nagoya-shi"</t>
  </si>
  <si>
    <t>"Haifa"</t>
  </si>
  <si>
    <t>"VE"</t>
  </si>
  <si>
    <t>"Maracaibo"</t>
  </si>
  <si>
    <t>"Geneve"</t>
  </si>
  <si>
    <t>"Sao Paulo"</t>
  </si>
  <si>
    <t>"Jerusalem"</t>
  </si>
  <si>
    <t>"Tahoua"</t>
  </si>
  <si>
    <t>"Delhi"</t>
  </si>
  <si>
    <t>"BG"</t>
  </si>
  <si>
    <t>"Sofia"</t>
  </si>
  <si>
    <t>"Plzen"</t>
  </si>
  <si>
    <t>"Luimneach"</t>
  </si>
  <si>
    <t>"Dublin"</t>
  </si>
  <si>
    <t>"CM"</t>
  </si>
  <si>
    <t>"Douala"</t>
  </si>
  <si>
    <t>"Mumbai"</t>
  </si>
  <si>
    <t>"SV"</t>
  </si>
  <si>
    <t>"San Salvador"</t>
  </si>
  <si>
    <t>"PH"</t>
  </si>
  <si>
    <t>"Davao"</t>
  </si>
  <si>
    <t>"KZ"</t>
  </si>
  <si>
    <t>"Almaty"</t>
  </si>
  <si>
    <t>"Tartu"</t>
  </si>
  <si>
    <t>"Bandung"</t>
  </si>
  <si>
    <t>"Helsinki"</t>
  </si>
  <si>
    <t>"Salzburg"</t>
  </si>
  <si>
    <t>"Pretoria"</t>
  </si>
  <si>
    <t>"Sevilla"</t>
  </si>
  <si>
    <t>"Kista"</t>
  </si>
  <si>
    <t>"Callao"</t>
  </si>
  <si>
    <t>"Esch-sur-Alzette"</t>
  </si>
  <si>
    <t>"Bettembourg"</t>
  </si>
  <si>
    <t>"Chennai"</t>
  </si>
  <si>
    <t>"Liverpool"</t>
  </si>
  <si>
    <t>"UA"</t>
  </si>
  <si>
    <t>"Kiev"</t>
  </si>
  <si>
    <t>"AO"</t>
  </si>
  <si>
    <t>"Luanda"</t>
  </si>
  <si>
    <t>"Alexandria"</t>
  </si>
  <si>
    <t>"HR"</t>
  </si>
  <si>
    <t>"Zagreb - Centar"</t>
  </si>
  <si>
    <t>"Kaohsiung"</t>
  </si>
  <si>
    <t>"Mashhad"</t>
  </si>
  <si>
    <t>"GG"</t>
  </si>
  <si>
    <t>"Bern"</t>
  </si>
  <si>
    <t>"Lahore"</t>
  </si>
  <si>
    <t>"Sharjah"</t>
  </si>
  <si>
    <t>"MU"</t>
  </si>
  <si>
    <t>"Vacoas"</t>
  </si>
  <si>
    <t>"Frederiksberg"</t>
  </si>
  <si>
    <t>"Tiraspol"</t>
  </si>
  <si>
    <t>"Salvador"</t>
  </si>
  <si>
    <t>"AD"</t>
  </si>
  <si>
    <t>"les Escaldes"</t>
  </si>
  <si>
    <t>"Manila"</t>
  </si>
  <si>
    <t>"LK"</t>
  </si>
  <si>
    <t>"Colombo"</t>
  </si>
  <si>
    <t>"KH"</t>
  </si>
  <si>
    <t>"Phnom Penh"</t>
  </si>
  <si>
    <t>"PA"</t>
  </si>
  <si>
    <t>"David"</t>
  </si>
  <si>
    <t>"Port Louis"</t>
  </si>
  <si>
    <t>"Szeged"</t>
  </si>
  <si>
    <t>"MT"</t>
  </si>
  <si>
    <t>"Birkirkara"</t>
  </si>
  <si>
    <t>"Zagreb"</t>
  </si>
  <si>
    <t>"Akureyri"</t>
  </si>
  <si>
    <t>"SA"</t>
  </si>
  <si>
    <t>"Riyadh"</t>
  </si>
  <si>
    <t>"CR"</t>
  </si>
  <si>
    <t>"Puerto Limon"</t>
  </si>
  <si>
    <t>"Bekasi"</t>
  </si>
  <si>
    <t>"Surabaya"</t>
  </si>
  <si>
    <t>"Turku"</t>
  </si>
  <si>
    <t>"Presov"</t>
  </si>
  <si>
    <t>"Odense"</t>
  </si>
  <si>
    <t>"MC"</t>
  </si>
  <si>
    <t>"Monaco"</t>
  </si>
  <si>
    <t>"Rabat"</t>
  </si>
  <si>
    <t>"Sapporo-shi"</t>
  </si>
  <si>
    <t>"NA"</t>
  </si>
  <si>
    <t>"Rundu"</t>
  </si>
  <si>
    <t>"Johannesburg"</t>
  </si>
  <si>
    <t>"Brisbane"</t>
  </si>
  <si>
    <t>"Yerevan"</t>
  </si>
  <si>
    <t>"San Jose"</t>
  </si>
  <si>
    <t>"Vantaa"</t>
  </si>
  <si>
    <t>"Caracas"</t>
  </si>
  <si>
    <t>"Budta"</t>
  </si>
  <si>
    <t>"Brno"</t>
  </si>
  <si>
    <t>"Liepaja"</t>
  </si>
  <si>
    <t>"JE"</t>
  </si>
  <si>
    <t>"Zilina"</t>
  </si>
  <si>
    <t>"BO"</t>
  </si>
  <si>
    <t>"Santa Cruz de la Sierra"</t>
  </si>
  <si>
    <t>"Craiova"</t>
  </si>
  <si>
    <t>"Ashdod"</t>
  </si>
  <si>
    <t>"BA"</t>
  </si>
  <si>
    <t>"Zenica"</t>
  </si>
  <si>
    <t>"SR"</t>
  </si>
  <si>
    <t>"Paramaribo"</t>
  </si>
  <si>
    <t>"Jeddah"</t>
  </si>
  <si>
    <t>"VN"</t>
  </si>
  <si>
    <t>"Haiphong"</t>
  </si>
  <si>
    <t>"AF"</t>
  </si>
  <si>
    <t>"Kabul"</t>
  </si>
  <si>
    <t>"Curepipe"</t>
  </si>
  <si>
    <t>"`Ajman"</t>
  </si>
  <si>
    <t>"Trondheim"</t>
  </si>
  <si>
    <t>"SH"</t>
  </si>
  <si>
    <t>"Saint Petersburg"</t>
  </si>
  <si>
    <t>"Bayamon"</t>
  </si>
  <si>
    <t>"Kharkiv"</t>
  </si>
  <si>
    <t>"AL"</t>
  </si>
  <si>
    <t>"Tirana"</t>
  </si>
  <si>
    <t>"MW"</t>
  </si>
  <si>
    <t>"Blantyre"</t>
  </si>
  <si>
    <t>"San Juan"</t>
  </si>
  <si>
    <t>"Zemun"</t>
  </si>
  <si>
    <t>"AZ"</t>
  </si>
  <si>
    <t>"Sumqayit"</t>
  </si>
  <si>
    <t>"Drammen"</t>
  </si>
  <si>
    <t>"Liberia"</t>
  </si>
  <si>
    <t>"Tampere"</t>
  </si>
  <si>
    <t>"Karaj"</t>
  </si>
  <si>
    <t>"la Massana"</t>
  </si>
  <si>
    <t>"Gorod Belgorod"</t>
  </si>
  <si>
    <t>"Maracay"</t>
  </si>
  <si>
    <t>"Parnu"</t>
  </si>
  <si>
    <t>"Piraeus"</t>
  </si>
  <si>
    <t>"Cordoba"</t>
  </si>
  <si>
    <t>"ET"</t>
  </si>
  <si>
    <t>"Addis Ababa"</t>
  </si>
  <si>
    <t>"Antofagasta"</t>
  </si>
  <si>
    <t>"Bergen"</t>
  </si>
  <si>
    <t>"Uppsala"</t>
  </si>
  <si>
    <t>"GT"</t>
  </si>
  <si>
    <t>"Mixco"</t>
  </si>
  <si>
    <t>"Port Said"</t>
  </si>
  <si>
    <t>"FJ"</t>
  </si>
  <si>
    <t>"Suva"</t>
  </si>
  <si>
    <t>"Cartagena"</t>
  </si>
  <si>
    <t>"Vlore"</t>
  </si>
  <si>
    <t>"Celje"</t>
  </si>
  <si>
    <t>"Timisoara"</t>
  </si>
  <si>
    <t>"BF"</t>
  </si>
  <si>
    <t>"Ouagadougou"</t>
  </si>
  <si>
    <t>"Chiclayo"</t>
  </si>
  <si>
    <t>"MO"</t>
  </si>
  <si>
    <t>"Macau"</t>
  </si>
  <si>
    <t>"Turan"</t>
  </si>
  <si>
    <t>"Jakarta"</t>
  </si>
  <si>
    <t>"Thanh pho Ho Chi Minh"</t>
  </si>
  <si>
    <t>"Barranquilla"</t>
  </si>
  <si>
    <t>"CD"</t>
  </si>
  <si>
    <t>"Kinshasa"</t>
  </si>
  <si>
    <t>"Nadi"</t>
  </si>
  <si>
    <t>"Soweto"</t>
  </si>
  <si>
    <t>"Samut Prakan"</t>
  </si>
  <si>
    <t>"Ha Noi"</t>
  </si>
  <si>
    <t>"AG"</t>
  </si>
  <si>
    <t>"Saint John's"</t>
  </si>
  <si>
    <t>"TT"</t>
  </si>
  <si>
    <t>"Mon Repos"</t>
  </si>
  <si>
    <t>"NG"</t>
  </si>
  <si>
    <t>"Kano"</t>
  </si>
  <si>
    <t>"UY"</t>
  </si>
  <si>
    <t>"Montevideo"</t>
  </si>
  <si>
    <t>"Mendoza"</t>
  </si>
  <si>
    <t>"Dar es Salaam"</t>
  </si>
  <si>
    <t>"Hafnarfjordur"</t>
  </si>
  <si>
    <t>"Gardabar"</t>
  </si>
  <si>
    <t>"NP"</t>
  </si>
  <si>
    <t>"Kathmandu"</t>
  </si>
  <si>
    <t>"Dubai"</t>
  </si>
  <si>
    <t>"Varna"</t>
  </si>
  <si>
    <t>"BD"</t>
  </si>
  <si>
    <t>"Chittagong"</t>
  </si>
  <si>
    <t>"Durres"</t>
  </si>
  <si>
    <t>"VB"</t>
  </si>
  <si>
    <t>"AW"</t>
  </si>
  <si>
    <t>"Oranjestad"</t>
  </si>
  <si>
    <t>"Bogota"</t>
  </si>
  <si>
    <t>"JO"</t>
  </si>
  <si>
    <t>"Amman"</t>
  </si>
  <si>
    <t>"LA"</t>
  </si>
  <si>
    <t>"Louangphabang"</t>
  </si>
  <si>
    <t>"VI"</t>
  </si>
  <si>
    <t>"Dun Laoghaire"</t>
  </si>
  <si>
    <t>"PY"</t>
  </si>
  <si>
    <t>"San Lorenzo"</t>
  </si>
  <si>
    <t>"BY"</t>
  </si>
  <si>
    <t>"Minsk"</t>
  </si>
  <si>
    <t>"Barquisimeto"</t>
  </si>
  <si>
    <t>"Dnipropetrovsk"</t>
  </si>
  <si>
    <t>"Stavanger"</t>
  </si>
  <si>
    <t>"Yekaterinburg"</t>
  </si>
  <si>
    <t>"Chaguanas"</t>
  </si>
  <si>
    <t>"Novosibirsk"</t>
  </si>
  <si>
    <t>"MK"</t>
  </si>
  <si>
    <t>"Kumanovo"</t>
  </si>
  <si>
    <t>"Panevezys"</t>
  </si>
  <si>
    <t>"Split"</t>
  </si>
  <si>
    <t>"Olomouc"</t>
  </si>
  <si>
    <t>"Banqiao"</t>
  </si>
  <si>
    <t>"Boumerdas"</t>
  </si>
  <si>
    <t>"KI"</t>
  </si>
  <si>
    <t>"Tarawa"</t>
  </si>
  <si>
    <t>"ZM"</t>
  </si>
  <si>
    <t>"Kitwe"</t>
  </si>
  <si>
    <t>"San Pedro de Macoris"</t>
  </si>
  <si>
    <t>"Sarajevo"</t>
  </si>
  <si>
    <t>"Panama"</t>
  </si>
  <si>
    <t>"Skopje"</t>
  </si>
  <si>
    <t>"BJ"</t>
  </si>
  <si>
    <t>"Parakou"</t>
  </si>
  <si>
    <t>"Peristeri"</t>
  </si>
  <si>
    <t>"San Fernando"</t>
  </si>
  <si>
    <t>"Santiago de los Caballeros"</t>
  </si>
  <si>
    <t>"Iasi"</t>
  </si>
  <si>
    <t>"Donets'k"</t>
  </si>
  <si>
    <t>"Kairouan"</t>
  </si>
  <si>
    <t>"EC"</t>
  </si>
  <si>
    <t>"Guayaquil"</t>
  </si>
  <si>
    <t>"Ra's Bayrut"</t>
  </si>
  <si>
    <t>"Sidon"</t>
  </si>
  <si>
    <t>"San Cristobal"</t>
  </si>
  <si>
    <t>"Erdenet"</t>
  </si>
  <si>
    <t>"Port-of-Spain"</t>
  </si>
  <si>
    <t>"Rajshahi"</t>
  </si>
  <si>
    <t>"Osijek"</t>
  </si>
  <si>
    <t>"Kohtla-Jarve"</t>
  </si>
  <si>
    <t>"Karagandy"</t>
  </si>
  <si>
    <t>"Andorra la Vella"</t>
  </si>
  <si>
    <t>"PG"</t>
  </si>
  <si>
    <t>"Lae"</t>
  </si>
  <si>
    <t>"Ejmiatsin"</t>
  </si>
  <si>
    <t>"BB"</t>
  </si>
  <si>
    <t>"Bridgetown"</t>
  </si>
  <si>
    <t>"Ponce"</t>
  </si>
  <si>
    <t>"SN"</t>
  </si>
  <si>
    <t>"Dakar"</t>
  </si>
  <si>
    <t>"San Miguel de Tucuman"</t>
  </si>
  <si>
    <t>"Velenje"</t>
  </si>
  <si>
    <t>"La Paz"</t>
  </si>
</sst>
</file>

<file path=xl/styles.xml><?xml version="1.0" encoding="utf-8"?>
<styleSheet xmlns="http://schemas.openxmlformats.org/spreadsheetml/2006/main">
  <numFmts count="1">
    <numFmt numFmtId="164" formatCode="[$-F400]h:mm:ss\ AM/PM"/>
  </numFmts>
  <fonts count="20">
    <font>
      <sz val="10"/>
      <color theme="1"/>
      <name val="Arial"/>
      <family val="2"/>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color rgb="FF000000"/>
      <name val="Arial"/>
      <family val="2"/>
    </font>
    <font>
      <sz val="9"/>
      <color rgb="FF00000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21" fontId="0" fillId="0" borderId="0" xfId="0" applyNumberFormat="1"/>
    <xf numFmtId="10" fontId="0" fillId="0" borderId="0" xfId="0" applyNumberFormat="1"/>
    <xf numFmtId="0" fontId="18" fillId="0" borderId="0" xfId="0" applyFont="1"/>
    <xf numFmtId="0" fontId="0" fillId="0" borderId="0" xfId="0"/>
    <xf numFmtId="3" fontId="0" fillId="0" borderId="0" xfId="0" applyNumberFormat="1"/>
    <xf numFmtId="14" fontId="0" fillId="0" borderId="0" xfId="0" applyNumberFormat="1"/>
    <xf numFmtId="164" fontId="0" fillId="0" borderId="0" xfId="0" applyNumberFormat="1"/>
    <xf numFmtId="0" fontId="0" fillId="0" borderId="0" xfId="0" applyNumberFormat="1"/>
    <xf numFmtId="18" fontId="0" fillId="0" borderId="0" xfId="0" applyNumberFormat="1"/>
    <xf numFmtId="0" fontId="0" fillId="33" borderId="0" xfId="0" applyFill="1"/>
    <xf numFmtId="0" fontId="19" fillId="0" borderId="0" xfId="0" applyFont="1"/>
    <xf numFmtId="0" fontId="19" fillId="0" borderId="0" xfId="0" applyFont="1" applyAlignment="1">
      <alignment vertical="top" wrapText="1"/>
    </xf>
    <xf numFmtId="0" fontId="19" fillId="0" borderId="0" xfId="0" applyFont="1" applyAlignment="1">
      <alignment vertical="top" wrapText="1"/>
    </xf>
    <xf numFmtId="0" fontId="19" fillId="0" borderId="0" xfId="0" applyFont="1" applyAlignment="1">
      <alignmen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6519"/>
  <sheetViews>
    <sheetView workbookViewId="0">
      <selection activeCell="P1" sqref="F1:P1"/>
    </sheetView>
  </sheetViews>
  <sheetFormatPr defaultRowHeight="12.75"/>
  <cols>
    <col min="1" max="1" width="10.140625" bestFit="1" customWidth="1"/>
    <col min="2" max="2" width="26" style="7" customWidth="1"/>
    <col min="17" max="17" width="11.5703125" bestFit="1" customWidth="1"/>
    <col min="19" max="19" width="10.140625" bestFit="1" customWidth="1"/>
  </cols>
  <sheetData>
    <row r="1" spans="1:29" s="4" customFormat="1">
      <c r="B1" s="7"/>
      <c r="F1" s="4" t="s">
        <v>10583</v>
      </c>
      <c r="G1" s="4" t="s">
        <v>10584</v>
      </c>
      <c r="H1" s="4" t="s">
        <v>10585</v>
      </c>
      <c r="I1" s="4" t="s">
        <v>10586</v>
      </c>
      <c r="J1" s="4" t="s">
        <v>10587</v>
      </c>
      <c r="K1" s="4" t="s">
        <v>10588</v>
      </c>
      <c r="L1" s="4" t="s">
        <v>10589</v>
      </c>
      <c r="M1" s="4" t="s">
        <v>10590</v>
      </c>
      <c r="N1" s="4" t="s">
        <v>10591</v>
      </c>
      <c r="O1" s="4" t="s">
        <v>10592</v>
      </c>
      <c r="P1" s="4" t="s">
        <v>10593</v>
      </c>
      <c r="U1" s="4">
        <v>1</v>
      </c>
      <c r="V1" s="4">
        <v>2</v>
      </c>
      <c r="W1" s="4">
        <v>3</v>
      </c>
      <c r="X1" s="4">
        <v>4</v>
      </c>
      <c r="Y1" s="4">
        <v>5</v>
      </c>
    </row>
    <row r="2" spans="1:29">
      <c r="A2" s="6">
        <v>41032</v>
      </c>
      <c r="B2" s="7">
        <v>0.66947916666666663</v>
      </c>
      <c r="C2" s="4" t="s">
        <v>1213</v>
      </c>
      <c r="D2" s="4" t="s">
        <v>1214</v>
      </c>
      <c r="E2" s="4" t="s">
        <v>26</v>
      </c>
      <c r="F2" s="4">
        <v>5</v>
      </c>
      <c r="G2" s="4">
        <v>0</v>
      </c>
      <c r="H2" s="4">
        <v>5</v>
      </c>
      <c r="I2" s="4">
        <v>0</v>
      </c>
      <c r="J2" s="4">
        <v>5</v>
      </c>
      <c r="K2" s="4">
        <v>5</v>
      </c>
      <c r="L2" s="4">
        <v>5</v>
      </c>
      <c r="M2" s="4">
        <v>0</v>
      </c>
      <c r="N2" s="4">
        <v>5</v>
      </c>
      <c r="O2" s="4">
        <v>0</v>
      </c>
      <c r="P2" s="4">
        <v>5</v>
      </c>
      <c r="Q2" s="9">
        <f>TIME(VALUE(MID(B2,1,2)),VALUE(MID(B2,4,2)),VALUE(RIGHT(B2,2)))</f>
        <v>4.8692129629629627E-2</v>
      </c>
      <c r="R2" s="4">
        <f t="shared" ref="R2:R65" si="0">VALUE(A2+B2)</f>
        <v>41032.669479166667</v>
      </c>
      <c r="S2">
        <v>0.53288059590501047</v>
      </c>
      <c r="T2" t="str">
        <f>VLOOKUP(E2,Sheet2!$A$2:$E$137,5,FALSE)</f>
        <v>DE</v>
      </c>
      <c r="U2">
        <f>VLOOKUP($T2,Sheet4!$H$1106:$M$1351,surveys!U$1+1,FALSE)</f>
        <v>0.42620281948941302</v>
      </c>
      <c r="V2" s="4">
        <f>VLOOKUP($T2,Sheet4!$H$1106:$M$1351,surveys!V$1+1,FALSE)</f>
        <v>0.64253089557903176</v>
      </c>
      <c r="W2" s="4">
        <f>VLOOKUP($T2,Sheet4!$H$1106:$M$1351,surveys!W$1+1,FALSE)</f>
        <v>0.79931043378760003</v>
      </c>
      <c r="X2" s="4">
        <f>VLOOKUP($T2,Sheet4!$H$1106:$M$1351,surveys!X$1+1,FALSE)</f>
        <v>0.91914675697020254</v>
      </c>
      <c r="Y2" s="4">
        <f>VLOOKUP($T2,Sheet4!$H$1106:$M$1351,surveys!Y$1+1,FALSE)</f>
        <v>1</v>
      </c>
      <c r="Z2">
        <f>IF(S2&lt;U2,1,IF(S2&lt;V2,2,IF(S2&lt;W2,3,IF(S2&lt;X2,4,5))))</f>
        <v>2</v>
      </c>
      <c r="AA2" t="str">
        <f>VLOOKUP(T2&amp;"-"&amp;Z2,Sheet4!$W$2:$AA$1100,3,FALSE)</f>
        <v>Hamburg</v>
      </c>
      <c r="AB2">
        <f>VLOOKUP(T2&amp;"-"&amp;Z2,Sheet4!$W$2:$AA$1100,4,FALSE)</f>
        <v>53.55</v>
      </c>
      <c r="AC2">
        <f>VLOOKUP(T2&amp;"-"&amp;Z2,Sheet4!$W$2:$AA$1100,5,FALSE)</f>
        <v>10</v>
      </c>
    </row>
    <row r="3" spans="1:29">
      <c r="A3" s="6">
        <v>41032</v>
      </c>
      <c r="B3" s="7">
        <v>0.27506944444444442</v>
      </c>
      <c r="C3" s="4" t="s">
        <v>1215</v>
      </c>
      <c r="D3" s="4" t="s">
        <v>1216</v>
      </c>
      <c r="E3" s="4" t="s">
        <v>52</v>
      </c>
      <c r="F3" s="4">
        <v>4</v>
      </c>
      <c r="G3" s="4">
        <v>5</v>
      </c>
      <c r="H3" s="4">
        <v>4</v>
      </c>
      <c r="I3" s="4">
        <v>3</v>
      </c>
      <c r="J3" s="4">
        <v>4</v>
      </c>
      <c r="K3" s="4">
        <v>2</v>
      </c>
      <c r="L3" s="4">
        <v>2</v>
      </c>
      <c r="M3" s="4">
        <v>5</v>
      </c>
      <c r="N3" s="4">
        <v>3</v>
      </c>
      <c r="O3" s="4">
        <v>5</v>
      </c>
      <c r="P3" s="4">
        <v>4</v>
      </c>
      <c r="Q3" s="9">
        <f>TIME(VALUE(MID(B3,1,2)),VALUE(MID(B3,4,2)),VALUE(RIGHT(B3,2)))</f>
        <v>5.2592592592592587E-2</v>
      </c>
      <c r="R3" s="4">
        <f t="shared" si="0"/>
        <v>41032.275069444448</v>
      </c>
      <c r="S3" s="4">
        <v>0.49248131570290399</v>
      </c>
      <c r="T3" s="4" t="str">
        <f>VLOOKUP(E3,Sheet2!$A$2:$E$137,5,FALSE)</f>
        <v>BE</v>
      </c>
      <c r="U3" s="4">
        <f>VLOOKUP($T3,Sheet4!$H$1106:$M$1351,surveys!U$1+1,FALSE)</f>
        <v>0.48686007828770372</v>
      </c>
      <c r="V3" s="4">
        <f>VLOOKUP($T3,Sheet4!$H$1106:$M$1351,surveys!V$1+1,FALSE)</f>
        <v>0.70654198731133389</v>
      </c>
      <c r="W3" s="4">
        <f>VLOOKUP($T3,Sheet4!$H$1106:$M$1351,surveys!W$1+1,FALSE)</f>
        <v>0.81714283803198118</v>
      </c>
      <c r="X3" s="4">
        <f>VLOOKUP($T3,Sheet4!$H$1106:$M$1351,surveys!X$1+1,FALSE)</f>
        <v>0.91276028415961608</v>
      </c>
      <c r="Y3" s="4">
        <f>VLOOKUP($T3,Sheet4!$H$1106:$M$1351,surveys!Y$1+1,FALSE)</f>
        <v>1</v>
      </c>
      <c r="Z3" s="4">
        <f t="shared" ref="Z3:Z66" si="1">IF(S3&lt;U3,1,IF(S3&lt;V3,2,IF(S3&lt;W3,3,IF(S3&lt;X3,4,5))))</f>
        <v>2</v>
      </c>
      <c r="AA3" s="4" t="str">
        <f>VLOOKUP(T3&amp;"-"&amp;Z3,Sheet4!$W$2:$AA$1100,3,FALSE)</f>
        <v>Antwerpen</v>
      </c>
      <c r="AB3" s="4">
        <f>VLOOKUP(T3&amp;"-"&amp;Z3,Sheet4!$W$2:$AA$1100,4,FALSE)</f>
        <v>51.219889999999999</v>
      </c>
      <c r="AC3" s="4">
        <f>VLOOKUP(T3&amp;"-"&amp;Z3,Sheet4!$W$2:$AA$1100,5,FALSE)</f>
        <v>4.4034599999999999</v>
      </c>
    </row>
    <row r="4" spans="1:29">
      <c r="A4" s="6">
        <v>41032</v>
      </c>
      <c r="B4" s="7">
        <v>0.35975694444444445</v>
      </c>
      <c r="C4" s="4" t="s">
        <v>1215</v>
      </c>
      <c r="D4" s="4" t="s">
        <v>1217</v>
      </c>
      <c r="E4" s="4" t="s">
        <v>111</v>
      </c>
      <c r="F4" s="4">
        <v>5</v>
      </c>
      <c r="G4" s="4">
        <v>3</v>
      </c>
      <c r="H4" s="4">
        <v>4</v>
      </c>
      <c r="I4" s="4">
        <v>4</v>
      </c>
      <c r="J4" s="4">
        <v>5</v>
      </c>
      <c r="K4" s="4">
        <v>5</v>
      </c>
      <c r="L4" s="4">
        <v>3</v>
      </c>
      <c r="M4" s="4">
        <v>4</v>
      </c>
      <c r="N4" s="4">
        <v>5</v>
      </c>
      <c r="O4" s="4">
        <v>4</v>
      </c>
      <c r="P4" s="4">
        <v>5</v>
      </c>
      <c r="Q4" s="9">
        <f>TIME(VALUE(MID(B4,1,2)),VALUE(MID(B4,4,2)),VALUE(RIGHT(B4,2)))</f>
        <v>4.148148148148148E-2</v>
      </c>
      <c r="R4" s="4">
        <f t="shared" si="0"/>
        <v>41032.359756944446</v>
      </c>
      <c r="S4" s="4">
        <v>0.86651522991772545</v>
      </c>
      <c r="T4" s="4" t="str">
        <f>VLOOKUP(E4,Sheet2!$A$2:$E$137,5,FALSE)</f>
        <v>LU</v>
      </c>
      <c r="U4" s="4">
        <f>VLOOKUP($T4,Sheet4!$H$1106:$M$1351,surveys!U$1+1,FALSE)</f>
        <v>0.55360713847397791</v>
      </c>
      <c r="V4" s="4">
        <f>VLOOKUP($T4,Sheet4!$H$1106:$M$1351,surveys!V$1+1,FALSE)</f>
        <v>0.75739439924341412</v>
      </c>
      <c r="W4" s="4">
        <f>VLOOKUP($T4,Sheet4!$H$1106:$M$1351,surveys!W$1+1,FALSE)</f>
        <v>0.88743619916688921</v>
      </c>
      <c r="X4" s="4">
        <f>VLOOKUP($T4,Sheet4!$H$1106:$M$1351,surveys!X$1+1,FALSE)</f>
        <v>0.94630983922551015</v>
      </c>
      <c r="Y4" s="4">
        <f>VLOOKUP($T4,Sheet4!$H$1106:$M$1351,surveys!Y$1+1,FALSE)</f>
        <v>1</v>
      </c>
      <c r="Z4" s="4">
        <f t="shared" si="1"/>
        <v>3</v>
      </c>
      <c r="AA4" s="4" t="str">
        <f>VLOOKUP(T4&amp;"-"&amp;Z4,Sheet4!$W$2:$AA$1100,3,FALSE)</f>
        <v>Dudelange</v>
      </c>
      <c r="AB4" s="4">
        <f>VLOOKUP(T4&amp;"-"&amp;Z4,Sheet4!$W$2:$AA$1100,4,FALSE)</f>
        <v>49.480559999999997</v>
      </c>
      <c r="AC4" s="4">
        <f>VLOOKUP(T4&amp;"-"&amp;Z4,Sheet4!$W$2:$AA$1100,5,FALSE)</f>
        <v>6.0875000000000004</v>
      </c>
    </row>
    <row r="5" spans="1:29">
      <c r="A5" s="6">
        <v>41032</v>
      </c>
      <c r="B5" s="7">
        <v>0.48125000000000001</v>
      </c>
      <c r="C5" s="4" t="s">
        <v>1213</v>
      </c>
      <c r="D5" s="4" t="s">
        <v>1216</v>
      </c>
      <c r="E5" s="4" t="s">
        <v>11</v>
      </c>
      <c r="F5" s="4">
        <v>4</v>
      </c>
      <c r="G5" s="4">
        <v>4</v>
      </c>
      <c r="H5" s="4">
        <v>5</v>
      </c>
      <c r="I5" s="4">
        <v>1</v>
      </c>
      <c r="J5" s="4">
        <v>3</v>
      </c>
      <c r="K5" s="4">
        <v>5</v>
      </c>
      <c r="L5" s="4">
        <v>3</v>
      </c>
      <c r="M5" s="4">
        <v>5</v>
      </c>
      <c r="N5" s="4">
        <v>3</v>
      </c>
      <c r="O5" s="4">
        <v>4</v>
      </c>
      <c r="P5" s="4">
        <v>4</v>
      </c>
      <c r="Q5" s="9">
        <f t="shared" ref="Q5:Q68" si="2">TIME(VALUE(MID(B5,1,2)),VALUE(MID(B5,4,2)),VALUE(RIGHT(B5,2)))</f>
        <v>5.6539351851851855E-2</v>
      </c>
      <c r="R5" s="4">
        <f t="shared" si="0"/>
        <v>41032.481249999997</v>
      </c>
      <c r="S5" s="4">
        <v>0.3641079198098307</v>
      </c>
      <c r="T5" s="4" t="str">
        <f>VLOOKUP(E5,Sheet2!$A$2:$E$137,5,FALSE)</f>
        <v>FR</v>
      </c>
      <c r="U5" s="4">
        <f>VLOOKUP($T5,Sheet4!$H$1106:$M$1351,surveys!U$1+1,FALSE)</f>
        <v>0.51193913659220647</v>
      </c>
      <c r="V5" s="4">
        <f>VLOOKUP($T5,Sheet4!$H$1106:$M$1351,surveys!V$1+1,FALSE)</f>
        <v>0.70220575033861143</v>
      </c>
      <c r="W5" s="4">
        <f>VLOOKUP($T5,Sheet4!$H$1106:$M$1351,surveys!W$1+1,FALSE)</f>
        <v>0.81527182039156842</v>
      </c>
      <c r="X5" s="4">
        <f>VLOOKUP($T5,Sheet4!$H$1106:$M$1351,surveys!X$1+1,FALSE)</f>
        <v>0.91893911792009964</v>
      </c>
      <c r="Y5" s="4">
        <f>VLOOKUP($T5,Sheet4!$H$1106:$M$1351,surveys!Y$1+1,FALSE)</f>
        <v>1</v>
      </c>
      <c r="Z5" s="4">
        <f t="shared" si="1"/>
        <v>1</v>
      </c>
      <c r="AA5" s="4" t="str">
        <f>VLOOKUP(T5&amp;"-"&amp;Z5,Sheet4!$W$2:$AA$1100,3,FALSE)</f>
        <v>Paris</v>
      </c>
      <c r="AB5" s="4">
        <f>VLOOKUP(T5&amp;"-"&amp;Z5,Sheet4!$W$2:$AA$1100,4,FALSE)</f>
        <v>48.853409999999997</v>
      </c>
      <c r="AC5" s="4">
        <f>VLOOKUP(T5&amp;"-"&amp;Z5,Sheet4!$W$2:$AA$1100,5,FALSE)</f>
        <v>2.3488000000000002</v>
      </c>
    </row>
    <row r="6" spans="1:29">
      <c r="A6" s="6">
        <v>41031</v>
      </c>
      <c r="B6" s="7">
        <v>0.61921296296296291</v>
      </c>
      <c r="C6" s="4" t="s">
        <v>1215</v>
      </c>
      <c r="D6" s="4" t="s">
        <v>1216</v>
      </c>
      <c r="E6" s="4" t="s">
        <v>11</v>
      </c>
      <c r="F6" s="4">
        <v>2</v>
      </c>
      <c r="G6" s="4">
        <v>3</v>
      </c>
      <c r="H6" s="4">
        <v>4</v>
      </c>
      <c r="I6" s="4">
        <v>5</v>
      </c>
      <c r="J6" s="4">
        <v>3</v>
      </c>
      <c r="K6" s="4">
        <v>3</v>
      </c>
      <c r="L6" s="4">
        <v>1</v>
      </c>
      <c r="M6" s="4">
        <v>4</v>
      </c>
      <c r="N6" s="4">
        <v>3</v>
      </c>
      <c r="O6" s="4">
        <v>3</v>
      </c>
      <c r="P6" s="4">
        <v>3</v>
      </c>
      <c r="Q6" s="9">
        <f t="shared" si="2"/>
        <v>1.3923611111111111E-2</v>
      </c>
      <c r="R6" s="4">
        <f t="shared" si="0"/>
        <v>41031.619212962964</v>
      </c>
      <c r="S6" s="4">
        <v>0.97310562202329898</v>
      </c>
      <c r="T6" s="4" t="str">
        <f>VLOOKUP(E6,Sheet2!$A$2:$E$137,5,FALSE)</f>
        <v>FR</v>
      </c>
      <c r="U6" s="4">
        <f>VLOOKUP($T6,Sheet4!$H$1106:$M$1351,surveys!U$1+1,FALSE)</f>
        <v>0.51193913659220647</v>
      </c>
      <c r="V6" s="4">
        <f>VLOOKUP($T6,Sheet4!$H$1106:$M$1351,surveys!V$1+1,FALSE)</f>
        <v>0.70220575033861143</v>
      </c>
      <c r="W6" s="4">
        <f>VLOOKUP($T6,Sheet4!$H$1106:$M$1351,surveys!W$1+1,FALSE)</f>
        <v>0.81527182039156842</v>
      </c>
      <c r="X6" s="4">
        <f>VLOOKUP($T6,Sheet4!$H$1106:$M$1351,surveys!X$1+1,FALSE)</f>
        <v>0.91893911792009964</v>
      </c>
      <c r="Y6" s="4">
        <f>VLOOKUP($T6,Sheet4!$H$1106:$M$1351,surveys!Y$1+1,FALSE)</f>
        <v>1</v>
      </c>
      <c r="Z6" s="4">
        <f t="shared" si="1"/>
        <v>5</v>
      </c>
      <c r="AA6" s="4" t="str">
        <f>VLOOKUP(T6&amp;"-"&amp;Z6,Sheet4!$W$2:$AA$1100,3,FALSE)</f>
        <v>Nice</v>
      </c>
      <c r="AB6" s="4">
        <f>VLOOKUP(T6&amp;"-"&amp;Z6,Sheet4!$W$2:$AA$1100,4,FALSE)</f>
        <v>43.703130000000002</v>
      </c>
      <c r="AC6" s="4">
        <f>VLOOKUP(T6&amp;"-"&amp;Z6,Sheet4!$W$2:$AA$1100,5,FALSE)</f>
        <v>7.2660799999999997</v>
      </c>
    </row>
    <row r="7" spans="1:29">
      <c r="A7" s="6">
        <v>41031</v>
      </c>
      <c r="B7" s="7">
        <v>0.80231481481481481</v>
      </c>
      <c r="C7" s="4" t="s">
        <v>1215</v>
      </c>
      <c r="D7" s="4" t="s">
        <v>1216</v>
      </c>
      <c r="E7" s="4" t="s">
        <v>23</v>
      </c>
      <c r="F7" s="4">
        <v>3</v>
      </c>
      <c r="G7" s="4">
        <v>5</v>
      </c>
      <c r="H7" s="4">
        <v>4</v>
      </c>
      <c r="I7" s="4">
        <v>4</v>
      </c>
      <c r="J7" s="4">
        <v>5</v>
      </c>
      <c r="K7" s="4">
        <v>4</v>
      </c>
      <c r="L7" s="4">
        <v>3</v>
      </c>
      <c r="M7" s="4">
        <v>4</v>
      </c>
      <c r="N7" s="4">
        <v>3</v>
      </c>
      <c r="O7" s="4">
        <v>3</v>
      </c>
      <c r="P7" s="4">
        <v>5</v>
      </c>
      <c r="Q7" s="9">
        <f t="shared" si="2"/>
        <v>1.5624999999999999E-3</v>
      </c>
      <c r="R7" s="4">
        <f t="shared" si="0"/>
        <v>41031.802314814813</v>
      </c>
      <c r="S7" s="4">
        <v>0.65271673011844045</v>
      </c>
      <c r="T7" s="4" t="str">
        <f>VLOOKUP(E7,Sheet2!$A$2:$E$137,5,FALSE)</f>
        <v>CA</v>
      </c>
      <c r="U7" s="4">
        <f>VLOOKUP($T7,Sheet4!$H$1106:$M$1351,surveys!U$1+1,FALSE)</f>
        <v>0.39929817507859233</v>
      </c>
      <c r="V7" s="4">
        <f>VLOOKUP($T7,Sheet4!$H$1106:$M$1351,surveys!V$1+1,FALSE)</f>
        <v>0.68226808593455113</v>
      </c>
      <c r="W7" s="4">
        <f>VLOOKUP($T7,Sheet4!$H$1106:$M$1351,surveys!W$1+1,FALSE)</f>
        <v>0.8413893511967715</v>
      </c>
      <c r="X7" s="4">
        <f>VLOOKUP($T7,Sheet4!$H$1106:$M$1351,surveys!X$1+1,FALSE)</f>
        <v>0.92969032990429024</v>
      </c>
      <c r="Y7" s="4">
        <f>VLOOKUP($T7,Sheet4!$H$1106:$M$1351,surveys!Y$1+1,FALSE)</f>
        <v>1</v>
      </c>
      <c r="Z7" s="4">
        <f t="shared" si="1"/>
        <v>2</v>
      </c>
      <c r="AA7" s="4" t="str">
        <f>VLOOKUP(T7&amp;"-"&amp;Z7,Sheet4!$W$2:$AA$1100,3,FALSE)</f>
        <v>Montreal</v>
      </c>
      <c r="AB7" s="4">
        <f>VLOOKUP(T7&amp;"-"&amp;Z7,Sheet4!$W$2:$AA$1100,4,FALSE)</f>
        <v>45.508839999999999</v>
      </c>
      <c r="AC7" s="4">
        <f>VLOOKUP(T7&amp;"-"&amp;Z7,Sheet4!$W$2:$AA$1100,5,FALSE)</f>
        <v>-73.587810000000005</v>
      </c>
    </row>
    <row r="8" spans="1:29">
      <c r="A8" s="6">
        <v>41031</v>
      </c>
      <c r="B8" s="7">
        <v>0.82215277777777773</v>
      </c>
      <c r="C8" s="4" t="s">
        <v>1213</v>
      </c>
      <c r="D8" s="4" t="s">
        <v>1216</v>
      </c>
      <c r="E8" s="4" t="s">
        <v>52</v>
      </c>
      <c r="F8" s="4">
        <v>4</v>
      </c>
      <c r="G8" s="4">
        <v>3</v>
      </c>
      <c r="H8" s="4">
        <v>1</v>
      </c>
      <c r="I8" s="4">
        <v>4</v>
      </c>
      <c r="J8" s="4">
        <v>3</v>
      </c>
      <c r="K8" s="4">
        <v>3</v>
      </c>
      <c r="L8" s="4">
        <v>2</v>
      </c>
      <c r="M8" s="4">
        <v>5</v>
      </c>
      <c r="N8" s="4">
        <v>5</v>
      </c>
      <c r="O8" s="4">
        <v>4</v>
      </c>
      <c r="P8" s="4">
        <v>3</v>
      </c>
      <c r="Q8" s="9">
        <f t="shared" si="2"/>
        <v>1.6180555555555556E-2</v>
      </c>
      <c r="R8" s="4">
        <f t="shared" si="0"/>
        <v>41031.822152777779</v>
      </c>
      <c r="S8" s="4">
        <v>0.24503499632086356</v>
      </c>
      <c r="T8" s="4" t="str">
        <f>VLOOKUP(E8,Sheet2!$A$2:$E$137,5,FALSE)</f>
        <v>BE</v>
      </c>
      <c r="U8" s="4">
        <f>VLOOKUP($T8,Sheet4!$H$1106:$M$1351,surveys!U$1+1,FALSE)</f>
        <v>0.48686007828770372</v>
      </c>
      <c r="V8" s="4">
        <f>VLOOKUP($T8,Sheet4!$H$1106:$M$1351,surveys!V$1+1,FALSE)</f>
        <v>0.70654198731133389</v>
      </c>
      <c r="W8" s="4">
        <f>VLOOKUP($T8,Sheet4!$H$1106:$M$1351,surveys!W$1+1,FALSE)</f>
        <v>0.81714283803198118</v>
      </c>
      <c r="X8" s="4">
        <f>VLOOKUP($T8,Sheet4!$H$1106:$M$1351,surveys!X$1+1,FALSE)</f>
        <v>0.91276028415961608</v>
      </c>
      <c r="Y8" s="4">
        <f>VLOOKUP($T8,Sheet4!$H$1106:$M$1351,surveys!Y$1+1,FALSE)</f>
        <v>1</v>
      </c>
      <c r="Z8" s="4">
        <f t="shared" si="1"/>
        <v>1</v>
      </c>
      <c r="AA8" s="4" t="str">
        <f>VLOOKUP(T8&amp;"-"&amp;Z8,Sheet4!$W$2:$AA$1100,3,FALSE)</f>
        <v>Brussels</v>
      </c>
      <c r="AB8" s="4">
        <f>VLOOKUP(T8&amp;"-"&amp;Z8,Sheet4!$W$2:$AA$1100,4,FALSE)</f>
        <v>50.850450000000002</v>
      </c>
      <c r="AC8" s="4">
        <f>VLOOKUP(T8&amp;"-"&amp;Z8,Sheet4!$W$2:$AA$1100,5,FALSE)</f>
        <v>4.3487799999999996</v>
      </c>
    </row>
    <row r="9" spans="1:29">
      <c r="A9" s="6">
        <v>41031</v>
      </c>
      <c r="B9" s="7">
        <v>0.56636574074074075</v>
      </c>
      <c r="C9" s="4" t="s">
        <v>1215</v>
      </c>
      <c r="D9" s="4" t="s">
        <v>1214</v>
      </c>
      <c r="E9" s="4" t="s">
        <v>39</v>
      </c>
      <c r="F9" s="4">
        <v>1</v>
      </c>
      <c r="G9" s="4">
        <v>1</v>
      </c>
      <c r="H9" s="4">
        <v>1</v>
      </c>
      <c r="I9" s="4">
        <v>1</v>
      </c>
      <c r="J9" s="4">
        <v>1</v>
      </c>
      <c r="K9" s="4">
        <v>1</v>
      </c>
      <c r="L9" s="4">
        <v>1</v>
      </c>
      <c r="M9" s="4">
        <v>5</v>
      </c>
      <c r="N9" s="4">
        <v>1</v>
      </c>
      <c r="O9" s="4">
        <v>1</v>
      </c>
      <c r="P9" s="4">
        <v>1</v>
      </c>
      <c r="Q9" s="9">
        <f t="shared" si="2"/>
        <v>4.6307870370370374E-2</v>
      </c>
      <c r="R9" s="4">
        <f t="shared" si="0"/>
        <v>41031.566365740742</v>
      </c>
      <c r="S9" s="4">
        <v>7.8206149733149877E-2</v>
      </c>
      <c r="T9" s="4" t="str">
        <f>VLOOKUP(E9,Sheet2!$A$2:$E$137,5,FALSE)</f>
        <v>CL</v>
      </c>
      <c r="U9" s="4">
        <f>VLOOKUP($T9,Sheet4!$H$1106:$M$1351,surveys!U$1+1,FALSE)</f>
        <v>0.77588605933105281</v>
      </c>
      <c r="V9" s="4">
        <f>VLOOKUP($T9,Sheet4!$H$1106:$M$1351,surveys!V$1+1,FALSE)</f>
        <v>0.85775525166800515</v>
      </c>
      <c r="W9" s="4">
        <f>VLOOKUP($T9,Sheet4!$H$1106:$M$1351,surveys!W$1+1,FALSE)</f>
        <v>0.9074512758994524</v>
      </c>
      <c r="X9" s="4">
        <f>VLOOKUP($T9,Sheet4!$H$1106:$M$1351,surveys!X$1+1,FALSE)</f>
        <v>0.95469627846018545</v>
      </c>
      <c r="Y9" s="4">
        <f>VLOOKUP($T9,Sheet4!$H$1106:$M$1351,surveys!Y$1+1,FALSE)</f>
        <v>1</v>
      </c>
      <c r="Z9" s="4">
        <f t="shared" si="1"/>
        <v>1</v>
      </c>
      <c r="AA9" s="4" t="str">
        <f>VLOOKUP(T9&amp;"-"&amp;Z9,Sheet4!$W$2:$AA$1100,3,FALSE)</f>
        <v>Santiago</v>
      </c>
      <c r="AB9" s="4">
        <f>VLOOKUP(T9&amp;"-"&amp;Z9,Sheet4!$W$2:$AA$1100,4,FALSE)</f>
        <v>-33.456940000000003</v>
      </c>
      <c r="AC9" s="4">
        <f>VLOOKUP(T9&amp;"-"&amp;Z9,Sheet4!$W$2:$AA$1100,5,FALSE)</f>
        <v>-70.648269999999997</v>
      </c>
    </row>
    <row r="10" spans="1:29">
      <c r="A10" s="6">
        <v>41030</v>
      </c>
      <c r="B10" s="7">
        <v>2.4143518518518519E-2</v>
      </c>
      <c r="C10" s="4" t="s">
        <v>1213</v>
      </c>
      <c r="D10" s="4" t="s">
        <v>1214</v>
      </c>
      <c r="E10" s="4" t="s">
        <v>23</v>
      </c>
      <c r="F10" s="4">
        <v>5</v>
      </c>
      <c r="G10" s="4">
        <v>3</v>
      </c>
      <c r="H10" s="4">
        <v>4</v>
      </c>
      <c r="I10" s="4">
        <v>1</v>
      </c>
      <c r="J10" s="4">
        <v>5</v>
      </c>
      <c r="K10" s="4">
        <v>5</v>
      </c>
      <c r="L10" s="4">
        <v>1</v>
      </c>
      <c r="M10" s="4">
        <v>5</v>
      </c>
      <c r="N10" s="4">
        <v>5</v>
      </c>
      <c r="O10" s="4">
        <v>5</v>
      </c>
      <c r="P10" s="4">
        <v>5</v>
      </c>
      <c r="Q10" s="9">
        <f t="shared" si="2"/>
        <v>1.7650462962962962E-2</v>
      </c>
      <c r="R10" s="4">
        <f t="shared" si="0"/>
        <v>41030.024143518516</v>
      </c>
      <c r="S10" s="4">
        <v>0.94084847167925312</v>
      </c>
      <c r="T10" s="4" t="str">
        <f>VLOOKUP(E10,Sheet2!$A$2:$E$137,5,FALSE)</f>
        <v>CA</v>
      </c>
      <c r="U10" s="4">
        <f>VLOOKUP($T10,Sheet4!$H$1106:$M$1351,surveys!U$1+1,FALSE)</f>
        <v>0.39929817507859233</v>
      </c>
      <c r="V10" s="4">
        <f>VLOOKUP($T10,Sheet4!$H$1106:$M$1351,surveys!V$1+1,FALSE)</f>
        <v>0.68226808593455113</v>
      </c>
      <c r="W10" s="4">
        <f>VLOOKUP($T10,Sheet4!$H$1106:$M$1351,surveys!W$1+1,FALSE)</f>
        <v>0.8413893511967715</v>
      </c>
      <c r="X10" s="4">
        <f>VLOOKUP($T10,Sheet4!$H$1106:$M$1351,surveys!X$1+1,FALSE)</f>
        <v>0.92969032990429024</v>
      </c>
      <c r="Y10" s="4">
        <f>VLOOKUP($T10,Sheet4!$H$1106:$M$1351,surveys!Y$1+1,FALSE)</f>
        <v>1</v>
      </c>
      <c r="Z10" s="4">
        <f t="shared" si="1"/>
        <v>5</v>
      </c>
      <c r="AA10" s="4" t="str">
        <f>VLOOKUP(T10&amp;"-"&amp;Z10,Sheet4!$W$2:$AA$1100,3,FALSE)</f>
        <v>Ottawa</v>
      </c>
      <c r="AB10" s="4">
        <f>VLOOKUP(T10&amp;"-"&amp;Z10,Sheet4!$W$2:$AA$1100,4,FALSE)</f>
        <v>45.411169999999998</v>
      </c>
      <c r="AC10" s="4">
        <f>VLOOKUP(T10&amp;"-"&amp;Z10,Sheet4!$W$2:$AA$1100,5,FALSE)</f>
        <v>-75.698120000000003</v>
      </c>
    </row>
    <row r="11" spans="1:29">
      <c r="A11" s="6">
        <v>41030</v>
      </c>
      <c r="B11" s="7">
        <v>2.7060185185185187E-2</v>
      </c>
      <c r="C11" s="4" t="s">
        <v>1215</v>
      </c>
      <c r="D11" s="4"/>
      <c r="E11" s="4" t="s">
        <v>23</v>
      </c>
      <c r="F11" s="4">
        <v>4</v>
      </c>
      <c r="G11" s="4">
        <v>4</v>
      </c>
      <c r="H11" s="4">
        <v>4</v>
      </c>
      <c r="I11" s="4">
        <v>5</v>
      </c>
      <c r="J11" s="4">
        <v>4</v>
      </c>
      <c r="K11" s="4">
        <v>5</v>
      </c>
      <c r="L11" s="4">
        <v>3</v>
      </c>
      <c r="M11" s="4">
        <v>5</v>
      </c>
      <c r="N11" s="4">
        <v>5</v>
      </c>
      <c r="O11" s="4">
        <v>5</v>
      </c>
      <c r="P11" s="4">
        <v>4</v>
      </c>
      <c r="Q11" s="9">
        <f t="shared" si="2"/>
        <v>1.9351851851851853E-2</v>
      </c>
      <c r="R11" s="4">
        <f t="shared" si="0"/>
        <v>41030.027060185188</v>
      </c>
      <c r="S11" s="4">
        <v>0.83198857348089117</v>
      </c>
      <c r="T11" s="4" t="str">
        <f>VLOOKUP(E11,Sheet2!$A$2:$E$137,5,FALSE)</f>
        <v>CA</v>
      </c>
      <c r="U11" s="4">
        <f>VLOOKUP($T11,Sheet4!$H$1106:$M$1351,surveys!U$1+1,FALSE)</f>
        <v>0.39929817507859233</v>
      </c>
      <c r="V11" s="4">
        <f>VLOOKUP($T11,Sheet4!$H$1106:$M$1351,surveys!V$1+1,FALSE)</f>
        <v>0.68226808593455113</v>
      </c>
      <c r="W11" s="4">
        <f>VLOOKUP($T11,Sheet4!$H$1106:$M$1351,surveys!W$1+1,FALSE)</f>
        <v>0.8413893511967715</v>
      </c>
      <c r="X11" s="4">
        <f>VLOOKUP($T11,Sheet4!$H$1106:$M$1351,surveys!X$1+1,FALSE)</f>
        <v>0.92969032990429024</v>
      </c>
      <c r="Y11" s="4">
        <f>VLOOKUP($T11,Sheet4!$H$1106:$M$1351,surveys!Y$1+1,FALSE)</f>
        <v>1</v>
      </c>
      <c r="Z11" s="4">
        <f t="shared" si="1"/>
        <v>3</v>
      </c>
      <c r="AA11" s="4" t="str">
        <f>VLOOKUP(T11&amp;"-"&amp;Z11,Sheet4!$W$2:$AA$1100,3,FALSE)</f>
        <v>Vancouver</v>
      </c>
      <c r="AB11" s="4">
        <f>VLOOKUP(T11&amp;"-"&amp;Z11,Sheet4!$W$2:$AA$1100,4,FALSE)</f>
        <v>49.249659999999999</v>
      </c>
      <c r="AC11" s="4">
        <f>VLOOKUP(T11&amp;"-"&amp;Z11,Sheet4!$W$2:$AA$1100,5,FALSE)</f>
        <v>-123.11933999999999</v>
      </c>
    </row>
    <row r="12" spans="1:29">
      <c r="A12" s="6">
        <v>41030</v>
      </c>
      <c r="B12" s="7">
        <v>0.59532407407407395</v>
      </c>
      <c r="C12" s="4" t="s">
        <v>1213</v>
      </c>
      <c r="D12" s="4" t="s">
        <v>1216</v>
      </c>
      <c r="E12" s="4" t="s">
        <v>15</v>
      </c>
      <c r="F12" s="4">
        <v>3</v>
      </c>
      <c r="G12" s="4">
        <v>3</v>
      </c>
      <c r="H12" s="4">
        <v>5</v>
      </c>
      <c r="I12" s="4">
        <v>4</v>
      </c>
      <c r="J12" s="4">
        <v>4</v>
      </c>
      <c r="K12" s="4">
        <v>3</v>
      </c>
      <c r="L12" s="4">
        <v>5</v>
      </c>
      <c r="M12" s="4">
        <v>5</v>
      </c>
      <c r="N12" s="4">
        <v>5</v>
      </c>
      <c r="O12" s="4">
        <v>3</v>
      </c>
      <c r="P12" s="4">
        <v>5</v>
      </c>
      <c r="Q12" s="9">
        <f t="shared" si="2"/>
        <v>6.682870370370371E-2</v>
      </c>
      <c r="R12" s="4">
        <f t="shared" si="0"/>
        <v>41030.595324074071</v>
      </c>
      <c r="S12" s="4">
        <v>0.87690306319380085</v>
      </c>
      <c r="T12" s="4" t="str">
        <f>VLOOKUP(E12,Sheet2!$A$2:$E$137,5,FALSE)</f>
        <v>US</v>
      </c>
      <c r="U12" s="4">
        <f>VLOOKUP($T12,Sheet4!$H$1106:$M$1351,surveys!U$1+1,FALSE)</f>
        <v>0.42883768204388006</v>
      </c>
      <c r="V12" s="4">
        <f>VLOOKUP($T12,Sheet4!$H$1106:$M$1351,surveys!V$1+1,FALSE)</f>
        <v>0.62778475709586301</v>
      </c>
      <c r="W12" s="4">
        <f>VLOOKUP($T12,Sheet4!$H$1106:$M$1351,surveys!W$1+1,FALSE)</f>
        <v>0.76918600378409652</v>
      </c>
      <c r="X12" s="4">
        <f>VLOOKUP($T12,Sheet4!$H$1106:$M$1351,surveys!X$1+1,FALSE)</f>
        <v>0.88987045221102745</v>
      </c>
      <c r="Y12" s="4">
        <f>VLOOKUP($T12,Sheet4!$H$1106:$M$1351,surveys!Y$1+1,FALSE)</f>
        <v>1</v>
      </c>
      <c r="Z12" s="4">
        <f t="shared" si="1"/>
        <v>4</v>
      </c>
      <c r="AA12" s="4" t="str">
        <f>VLOOKUP(T12&amp;"-"&amp;Z12,Sheet4!$W$2:$AA$1100,3,FALSE)</f>
        <v>Brooklyn</v>
      </c>
      <c r="AB12" s="4">
        <f>VLOOKUP(T12&amp;"-"&amp;Z12,Sheet4!$W$2:$AA$1100,4,FALSE)</f>
        <v>40.650100000000002</v>
      </c>
      <c r="AC12" s="4">
        <f>VLOOKUP(T12&amp;"-"&amp;Z12,Sheet4!$W$2:$AA$1100,5,FALSE)</f>
        <v>-73.949579999999997</v>
      </c>
    </row>
    <row r="13" spans="1:29">
      <c r="A13" s="6">
        <v>41030</v>
      </c>
      <c r="B13" s="7">
        <v>0.5268287037037036</v>
      </c>
      <c r="C13" s="4" t="s">
        <v>1215</v>
      </c>
      <c r="D13" s="4" t="s">
        <v>1214</v>
      </c>
      <c r="E13" s="4" t="s">
        <v>47</v>
      </c>
      <c r="F13" s="4">
        <v>5</v>
      </c>
      <c r="G13" s="4">
        <v>5</v>
      </c>
      <c r="H13" s="4">
        <v>5</v>
      </c>
      <c r="I13" s="4">
        <v>5</v>
      </c>
      <c r="J13" s="4">
        <v>5</v>
      </c>
      <c r="K13" s="4">
        <v>5</v>
      </c>
      <c r="L13" s="4">
        <v>5</v>
      </c>
      <c r="M13" s="4">
        <v>5</v>
      </c>
      <c r="N13" s="4">
        <v>5</v>
      </c>
      <c r="O13" s="4">
        <v>5</v>
      </c>
      <c r="P13" s="4">
        <v>5</v>
      </c>
      <c r="Q13" s="9">
        <f t="shared" si="2"/>
        <v>1.8101851851851852E-2</v>
      </c>
      <c r="R13" s="4">
        <f t="shared" si="0"/>
        <v>41030.526828703703</v>
      </c>
      <c r="S13" s="4">
        <v>0.61328076359029682</v>
      </c>
      <c r="T13" s="4" t="str">
        <f>VLOOKUP(E13,Sheet2!$A$2:$E$137,5,FALSE)</f>
        <v>NZ</v>
      </c>
      <c r="U13" s="4">
        <f>VLOOKUP($T13,Sheet4!$H$1106:$M$1351,surveys!U$1+1,FALSE)</f>
        <v>0.24106469712465556</v>
      </c>
      <c r="V13" s="4">
        <f>VLOOKUP($T13,Sheet4!$H$1106:$M$1351,surveys!V$1+1,FALSE)</f>
        <v>0.46135760189339992</v>
      </c>
      <c r="W13" s="4">
        <f>VLOOKUP($T13,Sheet4!$H$1106:$M$1351,surveys!W$1+1,FALSE)</f>
        <v>0.67128249233820236</v>
      </c>
      <c r="X13" s="4">
        <f>VLOOKUP($T13,Sheet4!$H$1106:$M$1351,surveys!X$1+1,FALSE)</f>
        <v>0.88009640049815385</v>
      </c>
      <c r="Y13" s="4">
        <f>VLOOKUP($T13,Sheet4!$H$1106:$M$1351,surveys!Y$1+1,FALSE)</f>
        <v>1</v>
      </c>
      <c r="Z13" s="4">
        <f t="shared" si="1"/>
        <v>3</v>
      </c>
      <c r="AA13" s="4" t="str">
        <f>VLOOKUP(T13&amp;"-"&amp;Z13,Sheet4!$W$2:$AA$1100,3,FALSE)</f>
        <v>Christchurch</v>
      </c>
      <c r="AB13" s="4">
        <f>VLOOKUP(T13&amp;"-"&amp;Z13,Sheet4!$W$2:$AA$1100,4,FALSE)</f>
        <v>-43.533329999999999</v>
      </c>
      <c r="AC13" s="4">
        <f>VLOOKUP(T13&amp;"-"&amp;Z13,Sheet4!$W$2:$AA$1100,5,FALSE)</f>
        <v>172.63333</v>
      </c>
    </row>
    <row r="14" spans="1:29">
      <c r="A14" s="6">
        <v>41030</v>
      </c>
      <c r="B14" s="7">
        <v>0.40052083333333338</v>
      </c>
      <c r="C14" s="4" t="s">
        <v>1215</v>
      </c>
      <c r="D14" s="4" t="s">
        <v>1214</v>
      </c>
      <c r="E14" s="4" t="s">
        <v>33</v>
      </c>
      <c r="F14" s="4">
        <v>5</v>
      </c>
      <c r="G14" s="4">
        <v>4</v>
      </c>
      <c r="H14" s="4">
        <v>5</v>
      </c>
      <c r="I14" s="4">
        <v>5</v>
      </c>
      <c r="J14" s="4">
        <v>5</v>
      </c>
      <c r="K14" s="4">
        <v>5</v>
      </c>
      <c r="L14" s="4">
        <v>5</v>
      </c>
      <c r="M14" s="4">
        <v>5</v>
      </c>
      <c r="N14" s="4">
        <v>5</v>
      </c>
      <c r="O14" s="4">
        <v>5</v>
      </c>
      <c r="P14" s="4">
        <v>5</v>
      </c>
      <c r="Q14" s="9">
        <f t="shared" si="2"/>
        <v>3.8194444444444446E-4</v>
      </c>
      <c r="R14" s="4">
        <f t="shared" si="0"/>
        <v>41030.400520833333</v>
      </c>
      <c r="S14" s="4">
        <v>0.29737082301463946</v>
      </c>
      <c r="T14" s="4" t="str">
        <f>VLOOKUP(E14,Sheet2!$A$2:$E$137,5,FALSE)</f>
        <v>IT</v>
      </c>
      <c r="U14" s="4">
        <f>VLOOKUP($T14,Sheet4!$H$1106:$M$1351,surveys!U$1+1,FALSE)</f>
        <v>0.40073733113706772</v>
      </c>
      <c r="V14" s="4">
        <f>VLOOKUP($T14,Sheet4!$H$1106:$M$1351,surveys!V$1+1,FALSE)</f>
        <v>0.60502083075372182</v>
      </c>
      <c r="W14" s="4">
        <f>VLOOKUP($T14,Sheet4!$H$1106:$M$1351,surveys!W$1+1,FALSE)</f>
        <v>0.75963680320784854</v>
      </c>
      <c r="X14" s="4">
        <f>VLOOKUP($T14,Sheet4!$H$1106:$M$1351,surveys!X$1+1,FALSE)</f>
        <v>0.89491209934724891</v>
      </c>
      <c r="Y14" s="4">
        <f>VLOOKUP($T14,Sheet4!$H$1106:$M$1351,surveys!Y$1+1,FALSE)</f>
        <v>1</v>
      </c>
      <c r="Z14" s="4">
        <f t="shared" si="1"/>
        <v>1</v>
      </c>
      <c r="AA14" s="4" t="str">
        <f>VLOOKUP(T14&amp;"-"&amp;Z14,Sheet4!$W$2:$AA$1100,3,FALSE)</f>
        <v>Roma</v>
      </c>
      <c r="AB14" s="4">
        <f>VLOOKUP(T14&amp;"-"&amp;Z14,Sheet4!$W$2:$AA$1100,4,FALSE)</f>
        <v>41.894739999999999</v>
      </c>
      <c r="AC14" s="4">
        <f>VLOOKUP(T14&amp;"-"&amp;Z14,Sheet4!$W$2:$AA$1100,5,FALSE)</f>
        <v>12.4839</v>
      </c>
    </row>
    <row r="15" spans="1:29">
      <c r="A15" s="6">
        <v>41030</v>
      </c>
      <c r="B15" s="7">
        <v>0.45768518518518514</v>
      </c>
      <c r="C15" s="4" t="s">
        <v>1215</v>
      </c>
      <c r="D15" s="4" t="s">
        <v>1216</v>
      </c>
      <c r="E15" s="4" t="s">
        <v>11</v>
      </c>
      <c r="F15" s="4">
        <v>3</v>
      </c>
      <c r="G15" s="4">
        <v>2</v>
      </c>
      <c r="H15" s="4">
        <v>4</v>
      </c>
      <c r="I15" s="4">
        <v>3</v>
      </c>
      <c r="J15" s="4">
        <v>3</v>
      </c>
      <c r="K15" s="4">
        <v>3</v>
      </c>
      <c r="L15" s="4">
        <v>1</v>
      </c>
      <c r="M15" s="4">
        <v>5</v>
      </c>
      <c r="N15" s="4">
        <v>4</v>
      </c>
      <c r="O15" s="4">
        <v>5</v>
      </c>
      <c r="P15" s="4">
        <v>4</v>
      </c>
      <c r="Q15" s="9">
        <f t="shared" si="2"/>
        <v>4.0567129629629627E-2</v>
      </c>
      <c r="R15" s="4">
        <f t="shared" si="0"/>
        <v>41030.457685185182</v>
      </c>
      <c r="S15" s="4">
        <v>0.36248879636889697</v>
      </c>
      <c r="T15" s="4" t="str">
        <f>VLOOKUP(E15,Sheet2!$A$2:$E$137,5,FALSE)</f>
        <v>FR</v>
      </c>
      <c r="U15" s="4">
        <f>VLOOKUP($T15,Sheet4!$H$1106:$M$1351,surveys!U$1+1,FALSE)</f>
        <v>0.51193913659220647</v>
      </c>
      <c r="V15" s="4">
        <f>VLOOKUP($T15,Sheet4!$H$1106:$M$1351,surveys!V$1+1,FALSE)</f>
        <v>0.70220575033861143</v>
      </c>
      <c r="W15" s="4">
        <f>VLOOKUP($T15,Sheet4!$H$1106:$M$1351,surveys!W$1+1,FALSE)</f>
        <v>0.81527182039156842</v>
      </c>
      <c r="X15" s="4">
        <f>VLOOKUP($T15,Sheet4!$H$1106:$M$1351,surveys!X$1+1,FALSE)</f>
        <v>0.91893911792009964</v>
      </c>
      <c r="Y15" s="4">
        <f>VLOOKUP($T15,Sheet4!$H$1106:$M$1351,surveys!Y$1+1,FALSE)</f>
        <v>1</v>
      </c>
      <c r="Z15" s="4">
        <f t="shared" si="1"/>
        <v>1</v>
      </c>
      <c r="AA15" s="4" t="str">
        <f>VLOOKUP(T15&amp;"-"&amp;Z15,Sheet4!$W$2:$AA$1100,3,FALSE)</f>
        <v>Paris</v>
      </c>
      <c r="AB15" s="4">
        <f>VLOOKUP(T15&amp;"-"&amp;Z15,Sheet4!$W$2:$AA$1100,4,FALSE)</f>
        <v>48.853409999999997</v>
      </c>
      <c r="AC15" s="4">
        <f>VLOOKUP(T15&amp;"-"&amp;Z15,Sheet4!$W$2:$AA$1100,5,FALSE)</f>
        <v>2.3488000000000002</v>
      </c>
    </row>
    <row r="16" spans="1:29">
      <c r="A16" s="6">
        <v>41030</v>
      </c>
      <c r="B16" s="7">
        <v>0.57377314814814817</v>
      </c>
      <c r="C16" s="4" t="s">
        <v>1215</v>
      </c>
      <c r="D16" s="4" t="s">
        <v>1214</v>
      </c>
      <c r="E16" s="4" t="s">
        <v>13</v>
      </c>
      <c r="F16" s="4">
        <v>4</v>
      </c>
      <c r="G16" s="4">
        <v>2</v>
      </c>
      <c r="H16" s="4">
        <v>4</v>
      </c>
      <c r="I16" s="4">
        <v>5</v>
      </c>
      <c r="J16" s="4">
        <v>5</v>
      </c>
      <c r="K16" s="4">
        <v>4</v>
      </c>
      <c r="L16" s="4">
        <v>3</v>
      </c>
      <c r="M16" s="4">
        <v>5</v>
      </c>
      <c r="N16" s="4">
        <v>5</v>
      </c>
      <c r="O16" s="4">
        <v>5</v>
      </c>
      <c r="P16" s="4">
        <v>4</v>
      </c>
      <c r="Q16" s="9">
        <f t="shared" si="2"/>
        <v>5.1249999999999997E-2</v>
      </c>
      <c r="R16" s="4">
        <f t="shared" si="0"/>
        <v>41030.573773148149</v>
      </c>
      <c r="S16" s="4">
        <v>0.78521352478579676</v>
      </c>
      <c r="T16" s="4" t="str">
        <f>VLOOKUP(E16,Sheet2!$A$2:$E$137,5,FALSE)</f>
        <v>GB</v>
      </c>
      <c r="U16" s="4">
        <f>VLOOKUP($T16,Sheet4!$H$1106:$M$1351,surveys!U$1+1,FALSE)</f>
        <v>0.43993408527720174</v>
      </c>
      <c r="V16" s="4">
        <f>VLOOKUP($T16,Sheet4!$H$1106:$M$1351,surveys!V$1+1,FALSE)</f>
        <v>0.87986817055440347</v>
      </c>
      <c r="W16" s="4">
        <f>VLOOKUP($T16,Sheet4!$H$1106:$M$1351,surveys!W$1+1,FALSE)</f>
        <v>0.93717230822503084</v>
      </c>
      <c r="X16" s="4">
        <f>VLOOKUP($T16,Sheet4!$H$1106:$M$1351,surveys!X$1+1,FALSE)</f>
        <v>0.97269979890956382</v>
      </c>
      <c r="Y16" s="4">
        <f>VLOOKUP($T16,Sheet4!$H$1106:$M$1351,surveys!Y$1+1,FALSE)</f>
        <v>1</v>
      </c>
      <c r="Z16" s="4">
        <f t="shared" si="1"/>
        <v>2</v>
      </c>
      <c r="AA16" s="4" t="str">
        <f>VLOOKUP(T16&amp;"-"&amp;Z16,Sheet4!$W$2:$AA$1100,3,FALSE)</f>
        <v>London</v>
      </c>
      <c r="AB16" s="4">
        <f>VLOOKUP(T16&amp;"-"&amp;Z16,Sheet4!$W$2:$AA$1100,4,FALSE)</f>
        <v>51.50853</v>
      </c>
      <c r="AC16" s="4">
        <f>VLOOKUP(T16&amp;"-"&amp;Z16,Sheet4!$W$2:$AA$1100,5,FALSE)</f>
        <v>-0.12573999999999999</v>
      </c>
    </row>
    <row r="17" spans="1:29">
      <c r="A17" s="6">
        <v>41030</v>
      </c>
      <c r="B17" s="7">
        <v>0.65570601851851851</v>
      </c>
      <c r="C17" s="4" t="s">
        <v>1215</v>
      </c>
      <c r="D17" s="4" t="s">
        <v>1214</v>
      </c>
      <c r="E17" s="4" t="s">
        <v>35</v>
      </c>
      <c r="F17" s="4">
        <v>1</v>
      </c>
      <c r="G17" s="4">
        <v>1</v>
      </c>
      <c r="H17" s="4">
        <v>1</v>
      </c>
      <c r="I17" s="4">
        <v>1</v>
      </c>
      <c r="J17" s="4">
        <v>1</v>
      </c>
      <c r="K17" s="4">
        <v>1</v>
      </c>
      <c r="L17" s="4">
        <v>1</v>
      </c>
      <c r="M17" s="4">
        <v>1</v>
      </c>
      <c r="N17" s="4">
        <v>1</v>
      </c>
      <c r="O17" s="4">
        <v>1</v>
      </c>
      <c r="P17" s="4">
        <v>1</v>
      </c>
      <c r="Q17" s="9">
        <f t="shared" si="2"/>
        <v>3.8414351851851852E-2</v>
      </c>
      <c r="R17" s="4">
        <f t="shared" si="0"/>
        <v>41030.655706018515</v>
      </c>
      <c r="S17" s="4">
        <v>0.33416439947798038</v>
      </c>
      <c r="T17" s="4" t="str">
        <f>VLOOKUP(E17,Sheet2!$A$2:$E$137,5,FALSE)</f>
        <v>CH</v>
      </c>
      <c r="U17" s="4">
        <f>VLOOKUP($T17,Sheet4!$H$1106:$M$1351,surveys!U$1+1,FALSE)</f>
        <v>0.36801312971081684</v>
      </c>
      <c r="V17" s="4">
        <f>VLOOKUP($T17,Sheet4!$H$1106:$M$1351,surveys!V$1+1,FALSE)</f>
        <v>0.56614447204928808</v>
      </c>
      <c r="W17" s="4">
        <f>VLOOKUP($T17,Sheet4!$H$1106:$M$1351,surveys!W$1+1,FALSE)</f>
        <v>0.74328356923090177</v>
      </c>
      <c r="X17" s="4">
        <f>VLOOKUP($T17,Sheet4!$H$1106:$M$1351,surveys!X$1+1,FALSE)</f>
        <v>0.87426944983797861</v>
      </c>
      <c r="Y17" s="4">
        <f>VLOOKUP($T17,Sheet4!$H$1106:$M$1351,surveys!Y$1+1,FALSE)</f>
        <v>1</v>
      </c>
      <c r="Z17" s="4">
        <f t="shared" si="1"/>
        <v>1</v>
      </c>
      <c r="AA17" s="4" t="str">
        <f>VLOOKUP(T17&amp;"-"&amp;Z17,Sheet4!$W$2:$AA$1100,3,FALSE)</f>
        <v>Zurich</v>
      </c>
      <c r="AB17" s="4">
        <f>VLOOKUP(T17&amp;"-"&amp;Z17,Sheet4!$W$2:$AA$1100,4,FALSE)</f>
        <v>47.366669999999999</v>
      </c>
      <c r="AC17" s="4">
        <f>VLOOKUP(T17&amp;"-"&amp;Z17,Sheet4!$W$2:$AA$1100,5,FALSE)</f>
        <v>8.5500000000000007</v>
      </c>
    </row>
    <row r="18" spans="1:29">
      <c r="A18" s="6">
        <v>41030</v>
      </c>
      <c r="B18" s="7">
        <v>0.65759259259259262</v>
      </c>
      <c r="C18" s="4" t="s">
        <v>1215</v>
      </c>
      <c r="D18" s="4" t="s">
        <v>1214</v>
      </c>
      <c r="E18" s="4" t="s">
        <v>23</v>
      </c>
      <c r="F18" s="4">
        <v>1</v>
      </c>
      <c r="G18" s="4">
        <v>1</v>
      </c>
      <c r="H18" s="4">
        <v>1</v>
      </c>
      <c r="I18" s="4">
        <v>5</v>
      </c>
      <c r="J18" s="4">
        <v>5</v>
      </c>
      <c r="K18" s="4">
        <v>5</v>
      </c>
      <c r="L18" s="4">
        <v>1</v>
      </c>
      <c r="M18" s="4">
        <v>1</v>
      </c>
      <c r="N18" s="4">
        <v>1</v>
      </c>
      <c r="O18" s="4">
        <v>1</v>
      </c>
      <c r="P18" s="4">
        <v>1</v>
      </c>
      <c r="Q18" s="9">
        <f t="shared" si="2"/>
        <v>4.0659722222222222E-2</v>
      </c>
      <c r="R18" s="4">
        <f t="shared" si="0"/>
        <v>41030.657592592594</v>
      </c>
      <c r="S18" s="4">
        <v>0.22138910246242638</v>
      </c>
      <c r="T18" s="4" t="str">
        <f>VLOOKUP(E18,Sheet2!$A$2:$E$137,5,FALSE)</f>
        <v>CA</v>
      </c>
      <c r="U18" s="4">
        <f>VLOOKUP($T18,Sheet4!$H$1106:$M$1351,surveys!U$1+1,FALSE)</f>
        <v>0.39929817507859233</v>
      </c>
      <c r="V18" s="4">
        <f>VLOOKUP($T18,Sheet4!$H$1106:$M$1351,surveys!V$1+1,FALSE)</f>
        <v>0.68226808593455113</v>
      </c>
      <c r="W18" s="4">
        <f>VLOOKUP($T18,Sheet4!$H$1106:$M$1351,surveys!W$1+1,FALSE)</f>
        <v>0.8413893511967715</v>
      </c>
      <c r="X18" s="4">
        <f>VLOOKUP($T18,Sheet4!$H$1106:$M$1351,surveys!X$1+1,FALSE)</f>
        <v>0.92969032990429024</v>
      </c>
      <c r="Y18" s="4">
        <f>VLOOKUP($T18,Sheet4!$H$1106:$M$1351,surveys!Y$1+1,FALSE)</f>
        <v>1</v>
      </c>
      <c r="Z18" s="4">
        <f t="shared" si="1"/>
        <v>1</v>
      </c>
      <c r="AA18" s="4" t="str">
        <f>VLOOKUP(T18&amp;"-"&amp;Z18,Sheet4!$W$2:$AA$1100,3,FALSE)</f>
        <v>Toronto</v>
      </c>
      <c r="AB18" s="4">
        <f>VLOOKUP(T18&amp;"-"&amp;Z18,Sheet4!$W$2:$AA$1100,4,FALSE)</f>
        <v>43.700110000000002</v>
      </c>
      <c r="AC18" s="4">
        <f>VLOOKUP(T18&amp;"-"&amp;Z18,Sheet4!$W$2:$AA$1100,5,FALSE)</f>
        <v>-79.416300000000007</v>
      </c>
    </row>
    <row r="19" spans="1:29">
      <c r="A19" s="6">
        <v>41030</v>
      </c>
      <c r="B19" s="7">
        <v>0.68599537037037039</v>
      </c>
      <c r="C19" s="4" t="s">
        <v>1215</v>
      </c>
      <c r="D19" s="4" t="s">
        <v>1216</v>
      </c>
      <c r="E19" s="4" t="s">
        <v>21</v>
      </c>
      <c r="F19" s="4">
        <v>2</v>
      </c>
      <c r="G19" s="4">
        <v>3</v>
      </c>
      <c r="H19" s="4">
        <v>5</v>
      </c>
      <c r="I19" s="4">
        <v>5</v>
      </c>
      <c r="J19" s="4">
        <v>5</v>
      </c>
      <c r="K19" s="4">
        <v>5</v>
      </c>
      <c r="L19" s="4">
        <v>5</v>
      </c>
      <c r="M19" s="4">
        <v>4</v>
      </c>
      <c r="N19" s="4">
        <v>5</v>
      </c>
      <c r="O19" s="4">
        <v>4</v>
      </c>
      <c r="P19" s="4">
        <v>5</v>
      </c>
      <c r="Q19" s="9">
        <f t="shared" si="2"/>
        <v>5.9456018518518512E-2</v>
      </c>
      <c r="R19" s="4">
        <f t="shared" si="0"/>
        <v>41030.685995370368</v>
      </c>
      <c r="S19" s="4">
        <v>0.90329696120821468</v>
      </c>
      <c r="T19" s="4" t="str">
        <f>VLOOKUP(E19,Sheet2!$A$2:$E$137,5,FALSE)</f>
        <v>MX</v>
      </c>
      <c r="U19" s="4">
        <f>VLOOKUP($T19,Sheet4!$H$1106:$M$1351,surveys!U$1+1,FALSE)</f>
        <v>0.64192227588837014</v>
      </c>
      <c r="V19" s="4">
        <f>VLOOKUP($T19,Sheet4!$H$1106:$M$1351,surveys!V$1+1,FALSE)</f>
        <v>0.73699712700692854</v>
      </c>
      <c r="W19" s="4">
        <f>VLOOKUP($T19,Sheet4!$H$1106:$M$1351,surveys!W$1+1,FALSE)</f>
        <v>0.83130642446864456</v>
      </c>
      <c r="X19" s="4">
        <f>VLOOKUP($T19,Sheet4!$H$1106:$M$1351,surveys!X$1+1,FALSE)</f>
        <v>0.91696724211461977</v>
      </c>
      <c r="Y19" s="4">
        <f>VLOOKUP($T19,Sheet4!$H$1106:$M$1351,surveys!Y$1+1,FALSE)</f>
        <v>1</v>
      </c>
      <c r="Z19" s="4">
        <f t="shared" si="1"/>
        <v>4</v>
      </c>
      <c r="AA19" s="4" t="str">
        <f>VLOOKUP(T19&amp;"-"&amp;Z19,Sheet4!$W$2:$AA$1100,3,FALSE)</f>
        <v>Guadalajara</v>
      </c>
      <c r="AB19" s="4">
        <f>VLOOKUP(T19&amp;"-"&amp;Z19,Sheet4!$W$2:$AA$1100,4,FALSE)</f>
        <v>20.66667</v>
      </c>
      <c r="AC19" s="4">
        <f>VLOOKUP(T19&amp;"-"&amp;Z19,Sheet4!$W$2:$AA$1100,5,FALSE)</f>
        <v>-103.33333</v>
      </c>
    </row>
    <row r="20" spans="1:29">
      <c r="A20" s="6">
        <v>41029</v>
      </c>
      <c r="B20" s="7">
        <v>0.32443287037037033</v>
      </c>
      <c r="C20" s="4" t="s">
        <v>1213</v>
      </c>
      <c r="D20" s="4"/>
      <c r="E20" s="4" t="s">
        <v>47</v>
      </c>
      <c r="F20" s="4">
        <v>4</v>
      </c>
      <c r="G20" s="4">
        <v>5</v>
      </c>
      <c r="H20" s="4">
        <v>5</v>
      </c>
      <c r="I20" s="4">
        <v>4</v>
      </c>
      <c r="J20" s="4">
        <v>5</v>
      </c>
      <c r="K20" s="4">
        <v>5</v>
      </c>
      <c r="L20" s="4">
        <v>3</v>
      </c>
      <c r="M20" s="4">
        <v>5</v>
      </c>
      <c r="N20" s="4">
        <v>5</v>
      </c>
      <c r="O20" s="4">
        <v>5</v>
      </c>
      <c r="P20" s="4">
        <v>5</v>
      </c>
      <c r="Q20" s="9">
        <f t="shared" si="2"/>
        <v>1.7094907407407409E-2</v>
      </c>
      <c r="R20" s="4">
        <f t="shared" si="0"/>
        <v>41029.324432870373</v>
      </c>
      <c r="S20" s="4">
        <v>0.32610179615551083</v>
      </c>
      <c r="T20" s="4" t="str">
        <f>VLOOKUP(E20,Sheet2!$A$2:$E$137,5,FALSE)</f>
        <v>NZ</v>
      </c>
      <c r="U20" s="4">
        <f>VLOOKUP($T20,Sheet4!$H$1106:$M$1351,surveys!U$1+1,FALSE)</f>
        <v>0.24106469712465556</v>
      </c>
      <c r="V20" s="4">
        <f>VLOOKUP($T20,Sheet4!$H$1106:$M$1351,surveys!V$1+1,FALSE)</f>
        <v>0.46135760189339992</v>
      </c>
      <c r="W20" s="4">
        <f>VLOOKUP($T20,Sheet4!$H$1106:$M$1351,surveys!W$1+1,FALSE)</f>
        <v>0.67128249233820236</v>
      </c>
      <c r="X20" s="4">
        <f>VLOOKUP($T20,Sheet4!$H$1106:$M$1351,surveys!X$1+1,FALSE)</f>
        <v>0.88009640049815385</v>
      </c>
      <c r="Y20" s="4">
        <f>VLOOKUP($T20,Sheet4!$H$1106:$M$1351,surveys!Y$1+1,FALSE)</f>
        <v>1</v>
      </c>
      <c r="Z20" s="4">
        <f t="shared" si="1"/>
        <v>2</v>
      </c>
      <c r="AA20" s="4" t="str">
        <f>VLOOKUP(T20&amp;"-"&amp;Z20,Sheet4!$W$2:$AA$1100,3,FALSE)</f>
        <v>Wellington</v>
      </c>
      <c r="AB20" s="4">
        <f>VLOOKUP(T20&amp;"-"&amp;Z20,Sheet4!$W$2:$AA$1100,4,FALSE)</f>
        <v>-41.286639999999998</v>
      </c>
      <c r="AC20" s="4">
        <f>VLOOKUP(T20&amp;"-"&amp;Z20,Sheet4!$W$2:$AA$1100,5,FALSE)</f>
        <v>174.77556999999999</v>
      </c>
    </row>
    <row r="21" spans="1:29">
      <c r="A21" s="6">
        <v>41029</v>
      </c>
      <c r="B21" s="7">
        <v>0.60204861111111108</v>
      </c>
      <c r="C21" s="4" t="s">
        <v>1213</v>
      </c>
      <c r="D21" s="4" t="s">
        <v>1216</v>
      </c>
      <c r="E21" s="4" t="s">
        <v>15</v>
      </c>
      <c r="F21" s="4">
        <v>5</v>
      </c>
      <c r="G21" s="4">
        <v>5</v>
      </c>
      <c r="H21" s="4">
        <v>5</v>
      </c>
      <c r="I21" s="4">
        <v>5</v>
      </c>
      <c r="J21" s="4">
        <v>5</v>
      </c>
      <c r="K21" s="4">
        <v>5</v>
      </c>
      <c r="L21" s="4">
        <v>5</v>
      </c>
      <c r="M21" s="4">
        <v>5</v>
      </c>
      <c r="N21" s="4">
        <v>5</v>
      </c>
      <c r="O21" s="4">
        <v>5</v>
      </c>
      <c r="P21" s="4">
        <v>5</v>
      </c>
      <c r="Q21" s="9">
        <f t="shared" si="2"/>
        <v>1.5162037037037036E-3</v>
      </c>
      <c r="R21" s="4">
        <f t="shared" si="0"/>
        <v>41029.602048611108</v>
      </c>
      <c r="S21" s="4">
        <v>0.67088867640997774</v>
      </c>
      <c r="T21" s="4" t="str">
        <f>VLOOKUP(E21,Sheet2!$A$2:$E$137,5,FALSE)</f>
        <v>US</v>
      </c>
      <c r="U21" s="4">
        <f>VLOOKUP($T21,Sheet4!$H$1106:$M$1351,surveys!U$1+1,FALSE)</f>
        <v>0.42883768204388006</v>
      </c>
      <c r="V21" s="4">
        <f>VLOOKUP($T21,Sheet4!$H$1106:$M$1351,surveys!V$1+1,FALSE)</f>
        <v>0.62778475709586301</v>
      </c>
      <c r="W21" s="4">
        <f>VLOOKUP($T21,Sheet4!$H$1106:$M$1351,surveys!W$1+1,FALSE)</f>
        <v>0.76918600378409652</v>
      </c>
      <c r="X21" s="4">
        <f>VLOOKUP($T21,Sheet4!$H$1106:$M$1351,surveys!X$1+1,FALSE)</f>
        <v>0.88987045221102745</v>
      </c>
      <c r="Y21" s="4">
        <f>VLOOKUP($T21,Sheet4!$H$1106:$M$1351,surveys!Y$1+1,FALSE)</f>
        <v>1</v>
      </c>
      <c r="Z21" s="4">
        <f t="shared" si="1"/>
        <v>3</v>
      </c>
      <c r="AA21" s="4" t="str">
        <f>VLOOKUP(T21&amp;"-"&amp;Z21,Sheet4!$W$2:$AA$1100,3,FALSE)</f>
        <v>Chicago</v>
      </c>
      <c r="AB21" s="4">
        <f>VLOOKUP(T21&amp;"-"&amp;Z21,Sheet4!$W$2:$AA$1100,4,FALSE)</f>
        <v>41.850029999999997</v>
      </c>
      <c r="AC21" s="4">
        <f>VLOOKUP(T21&amp;"-"&amp;Z21,Sheet4!$W$2:$AA$1100,5,FALSE)</f>
        <v>-87.650049999999993</v>
      </c>
    </row>
    <row r="22" spans="1:29">
      <c r="A22" s="6">
        <v>41029</v>
      </c>
      <c r="B22" s="7">
        <v>0.63646990740740739</v>
      </c>
      <c r="C22" s="4" t="s">
        <v>1215</v>
      </c>
      <c r="D22" s="4" t="s">
        <v>1216</v>
      </c>
      <c r="E22" s="4" t="s">
        <v>11</v>
      </c>
      <c r="F22" s="4">
        <v>5</v>
      </c>
      <c r="G22" s="4">
        <v>4</v>
      </c>
      <c r="H22" s="4">
        <v>4</v>
      </c>
      <c r="I22" s="4">
        <v>3</v>
      </c>
      <c r="J22" s="4">
        <v>4</v>
      </c>
      <c r="K22" s="4">
        <v>2</v>
      </c>
      <c r="L22" s="4">
        <v>2</v>
      </c>
      <c r="M22" s="4">
        <v>5</v>
      </c>
      <c r="N22" s="4">
        <v>4</v>
      </c>
      <c r="O22" s="4">
        <v>5</v>
      </c>
      <c r="P22" s="4">
        <v>3</v>
      </c>
      <c r="Q22" s="9">
        <f t="shared" si="2"/>
        <v>2.508101851851852E-2</v>
      </c>
      <c r="R22" s="4">
        <f t="shared" si="0"/>
        <v>41029.636469907404</v>
      </c>
      <c r="S22" s="4">
        <v>0.45881893865826456</v>
      </c>
      <c r="T22" s="4" t="str">
        <f>VLOOKUP(E22,Sheet2!$A$2:$E$137,5,FALSE)</f>
        <v>FR</v>
      </c>
      <c r="U22" s="4">
        <f>VLOOKUP($T22,Sheet4!$H$1106:$M$1351,surveys!U$1+1,FALSE)</f>
        <v>0.51193913659220647</v>
      </c>
      <c r="V22" s="4">
        <f>VLOOKUP($T22,Sheet4!$H$1106:$M$1351,surveys!V$1+1,FALSE)</f>
        <v>0.70220575033861143</v>
      </c>
      <c r="W22" s="4">
        <f>VLOOKUP($T22,Sheet4!$H$1106:$M$1351,surveys!W$1+1,FALSE)</f>
        <v>0.81527182039156842</v>
      </c>
      <c r="X22" s="4">
        <f>VLOOKUP($T22,Sheet4!$H$1106:$M$1351,surveys!X$1+1,FALSE)</f>
        <v>0.91893911792009964</v>
      </c>
      <c r="Y22" s="4">
        <f>VLOOKUP($T22,Sheet4!$H$1106:$M$1351,surveys!Y$1+1,FALSE)</f>
        <v>1</v>
      </c>
      <c r="Z22" s="4">
        <f t="shared" si="1"/>
        <v>1</v>
      </c>
      <c r="AA22" s="4" t="str">
        <f>VLOOKUP(T22&amp;"-"&amp;Z22,Sheet4!$W$2:$AA$1100,3,FALSE)</f>
        <v>Paris</v>
      </c>
      <c r="AB22" s="4">
        <f>VLOOKUP(T22&amp;"-"&amp;Z22,Sheet4!$W$2:$AA$1100,4,FALSE)</f>
        <v>48.853409999999997</v>
      </c>
      <c r="AC22" s="4">
        <f>VLOOKUP(T22&amp;"-"&amp;Z22,Sheet4!$W$2:$AA$1100,5,FALSE)</f>
        <v>2.3488000000000002</v>
      </c>
    </row>
    <row r="23" spans="1:29">
      <c r="A23" s="6">
        <v>41028</v>
      </c>
      <c r="B23" s="7">
        <v>0.60310185185185183</v>
      </c>
      <c r="C23" s="4" t="s">
        <v>1213</v>
      </c>
      <c r="D23" s="4" t="s">
        <v>1218</v>
      </c>
      <c r="E23" s="4" t="s">
        <v>31</v>
      </c>
      <c r="F23" s="4">
        <v>5</v>
      </c>
      <c r="G23" s="4">
        <v>5</v>
      </c>
      <c r="H23" s="4">
        <v>5</v>
      </c>
      <c r="I23" s="4">
        <v>5</v>
      </c>
      <c r="J23" s="4">
        <v>5</v>
      </c>
      <c r="K23" s="4">
        <v>5</v>
      </c>
      <c r="L23" s="4">
        <v>5</v>
      </c>
      <c r="M23" s="4">
        <v>5</v>
      </c>
      <c r="N23" s="4">
        <v>5</v>
      </c>
      <c r="O23" s="4">
        <v>5</v>
      </c>
      <c r="P23" s="4">
        <v>5</v>
      </c>
      <c r="Q23" s="9">
        <f t="shared" si="2"/>
        <v>2.685185185185185E-3</v>
      </c>
      <c r="R23" s="4">
        <f t="shared" si="0"/>
        <v>41028.603101851855</v>
      </c>
      <c r="S23" s="4">
        <v>0.54659326875386238</v>
      </c>
      <c r="T23" s="4" t="str">
        <f>VLOOKUP(E23,Sheet2!$A$2:$E$137,5,FALSE)</f>
        <v>ES</v>
      </c>
      <c r="U23" s="4">
        <f>VLOOKUP($T23,Sheet4!$H$1106:$M$1351,surveys!U$1+1,FALSE)</f>
        <v>0.46058089642806016</v>
      </c>
      <c r="V23" s="4">
        <f>VLOOKUP($T23,Sheet4!$H$1106:$M$1351,surveys!V$1+1,FALSE)</f>
        <v>0.68996105930901486</v>
      </c>
      <c r="W23" s="4">
        <f>VLOOKUP($T23,Sheet4!$H$1106:$M$1351,surveys!W$1+1,FALSE)</f>
        <v>0.80513768719908241</v>
      </c>
      <c r="X23" s="4">
        <f>VLOOKUP($T23,Sheet4!$H$1106:$M$1351,surveys!X$1+1,FALSE)</f>
        <v>0.90461214064594464</v>
      </c>
      <c r="Y23" s="4">
        <f>VLOOKUP($T23,Sheet4!$H$1106:$M$1351,surveys!Y$1+1,FALSE)</f>
        <v>1</v>
      </c>
      <c r="Z23" s="4">
        <f t="shared" si="1"/>
        <v>2</v>
      </c>
      <c r="AA23" s="4" t="str">
        <f>VLOOKUP(T23&amp;"-"&amp;Z23,Sheet4!$W$2:$AA$1100,3,FALSE)</f>
        <v>Barcelona</v>
      </c>
      <c r="AB23" s="4">
        <f>VLOOKUP(T23&amp;"-"&amp;Z23,Sheet4!$W$2:$AA$1100,4,FALSE)</f>
        <v>41.38879</v>
      </c>
      <c r="AC23" s="4">
        <f>VLOOKUP(T23&amp;"-"&amp;Z23,Sheet4!$W$2:$AA$1100,5,FALSE)</f>
        <v>2.1589900000000002</v>
      </c>
    </row>
    <row r="24" spans="1:29">
      <c r="A24" s="6">
        <v>41028</v>
      </c>
      <c r="B24" s="7">
        <v>0.91398148148148151</v>
      </c>
      <c r="C24" s="4" t="s">
        <v>1215</v>
      </c>
      <c r="D24" s="4" t="s">
        <v>1219</v>
      </c>
      <c r="E24" s="4" t="s">
        <v>23</v>
      </c>
      <c r="F24" s="4">
        <v>1</v>
      </c>
      <c r="G24" s="4">
        <v>3</v>
      </c>
      <c r="H24" s="4">
        <v>3</v>
      </c>
      <c r="I24" s="4">
        <v>1</v>
      </c>
      <c r="J24" s="4">
        <v>0</v>
      </c>
      <c r="K24" s="4">
        <v>0</v>
      </c>
      <c r="L24" s="4">
        <v>0</v>
      </c>
      <c r="M24" s="4">
        <v>1</v>
      </c>
      <c r="N24" s="4">
        <v>1</v>
      </c>
      <c r="O24" s="4">
        <v>0</v>
      </c>
      <c r="P24" s="4">
        <v>3</v>
      </c>
      <c r="Q24" s="9">
        <f t="shared" si="2"/>
        <v>9.9768518518518531E-3</v>
      </c>
      <c r="R24" s="4">
        <f t="shared" si="0"/>
        <v>41028.913981481484</v>
      </c>
      <c r="S24" s="4">
        <v>0.48839060874681572</v>
      </c>
      <c r="T24" s="4" t="str">
        <f>VLOOKUP(E24,Sheet2!$A$2:$E$137,5,FALSE)</f>
        <v>CA</v>
      </c>
      <c r="U24" s="4">
        <f>VLOOKUP($T24,Sheet4!$H$1106:$M$1351,surveys!U$1+1,FALSE)</f>
        <v>0.39929817507859233</v>
      </c>
      <c r="V24" s="4">
        <f>VLOOKUP($T24,Sheet4!$H$1106:$M$1351,surveys!V$1+1,FALSE)</f>
        <v>0.68226808593455113</v>
      </c>
      <c r="W24" s="4">
        <f>VLOOKUP($T24,Sheet4!$H$1106:$M$1351,surveys!W$1+1,FALSE)</f>
        <v>0.8413893511967715</v>
      </c>
      <c r="X24" s="4">
        <f>VLOOKUP($T24,Sheet4!$H$1106:$M$1351,surveys!X$1+1,FALSE)</f>
        <v>0.92969032990429024</v>
      </c>
      <c r="Y24" s="4">
        <f>VLOOKUP($T24,Sheet4!$H$1106:$M$1351,surveys!Y$1+1,FALSE)</f>
        <v>1</v>
      </c>
      <c r="Z24" s="4">
        <f t="shared" si="1"/>
        <v>2</v>
      </c>
      <c r="AA24" s="4" t="str">
        <f>VLOOKUP(T24&amp;"-"&amp;Z24,Sheet4!$W$2:$AA$1100,3,FALSE)</f>
        <v>Montreal</v>
      </c>
      <c r="AB24" s="4">
        <f>VLOOKUP(T24&amp;"-"&amp;Z24,Sheet4!$W$2:$AA$1100,4,FALSE)</f>
        <v>45.508839999999999</v>
      </c>
      <c r="AC24" s="4">
        <f>VLOOKUP(T24&amp;"-"&amp;Z24,Sheet4!$W$2:$AA$1100,5,FALSE)</f>
        <v>-73.587810000000005</v>
      </c>
    </row>
    <row r="25" spans="1:29">
      <c r="A25" s="6">
        <v>41027</v>
      </c>
      <c r="B25" s="7">
        <v>1.9085648148148147E-2</v>
      </c>
      <c r="C25" s="4" t="s">
        <v>1215</v>
      </c>
      <c r="D25" s="4" t="s">
        <v>1217</v>
      </c>
      <c r="E25" s="4" t="s">
        <v>15</v>
      </c>
      <c r="F25" s="4">
        <v>3</v>
      </c>
      <c r="G25" s="4">
        <v>3</v>
      </c>
      <c r="H25" s="4">
        <v>5</v>
      </c>
      <c r="I25" s="4">
        <v>5</v>
      </c>
      <c r="J25" s="4">
        <v>5</v>
      </c>
      <c r="K25" s="4">
        <v>3</v>
      </c>
      <c r="L25" s="4">
        <v>5</v>
      </c>
      <c r="M25" s="4">
        <v>5</v>
      </c>
      <c r="N25" s="4">
        <v>5</v>
      </c>
      <c r="O25" s="4">
        <v>3</v>
      </c>
      <c r="P25" s="4">
        <v>3</v>
      </c>
      <c r="Q25" s="9">
        <f t="shared" si="2"/>
        <v>1.4131944444444445E-2</v>
      </c>
      <c r="R25" s="4">
        <f t="shared" si="0"/>
        <v>41027.019085648149</v>
      </c>
      <c r="S25" s="4">
        <v>0.90309508738571687</v>
      </c>
      <c r="T25" s="4" t="str">
        <f>VLOOKUP(E25,Sheet2!$A$2:$E$137,5,FALSE)</f>
        <v>US</v>
      </c>
      <c r="U25" s="4">
        <f>VLOOKUP($T25,Sheet4!$H$1106:$M$1351,surveys!U$1+1,FALSE)</f>
        <v>0.42883768204388006</v>
      </c>
      <c r="V25" s="4">
        <f>VLOOKUP($T25,Sheet4!$H$1106:$M$1351,surveys!V$1+1,FALSE)</f>
        <v>0.62778475709586301</v>
      </c>
      <c r="W25" s="4">
        <f>VLOOKUP($T25,Sheet4!$H$1106:$M$1351,surveys!W$1+1,FALSE)</f>
        <v>0.76918600378409652</v>
      </c>
      <c r="X25" s="4">
        <f>VLOOKUP($T25,Sheet4!$H$1106:$M$1351,surveys!X$1+1,FALSE)</f>
        <v>0.88987045221102745</v>
      </c>
      <c r="Y25" s="4">
        <f>VLOOKUP($T25,Sheet4!$H$1106:$M$1351,surveys!Y$1+1,FALSE)</f>
        <v>1</v>
      </c>
      <c r="Z25" s="4">
        <f t="shared" si="1"/>
        <v>5</v>
      </c>
      <c r="AA25" s="4" t="str">
        <f>VLOOKUP(T25&amp;"-"&amp;Z25,Sheet4!$W$2:$AA$1100,3,FALSE)</f>
        <v>Houston</v>
      </c>
      <c r="AB25" s="4">
        <f>VLOOKUP(T25&amp;"-"&amp;Z25,Sheet4!$W$2:$AA$1100,4,FALSE)</f>
        <v>29.763280000000002</v>
      </c>
      <c r="AC25" s="4">
        <f>VLOOKUP(T25&amp;"-"&amp;Z25,Sheet4!$W$2:$AA$1100,5,FALSE)</f>
        <v>-95.36327</v>
      </c>
    </row>
    <row r="26" spans="1:29">
      <c r="A26" s="6">
        <v>41027</v>
      </c>
      <c r="B26" s="7">
        <v>0.48019675925925925</v>
      </c>
      <c r="C26" s="4" t="s">
        <v>1213</v>
      </c>
      <c r="D26" s="4" t="s">
        <v>1218</v>
      </c>
      <c r="E26" s="4" t="s">
        <v>70</v>
      </c>
      <c r="F26" s="4">
        <v>4</v>
      </c>
      <c r="G26" s="4">
        <v>4</v>
      </c>
      <c r="H26" s="4">
        <v>4</v>
      </c>
      <c r="I26" s="4">
        <v>4</v>
      </c>
      <c r="J26" s="4">
        <v>5</v>
      </c>
      <c r="K26" s="4">
        <v>4</v>
      </c>
      <c r="L26" s="4">
        <v>4</v>
      </c>
      <c r="M26" s="4">
        <v>4</v>
      </c>
      <c r="N26" s="4">
        <v>4</v>
      </c>
      <c r="O26" s="4">
        <v>5</v>
      </c>
      <c r="P26" s="4">
        <v>3</v>
      </c>
      <c r="Q26" s="9">
        <f t="shared" si="2"/>
        <v>5.6238425925925928E-2</v>
      </c>
      <c r="R26" s="4">
        <f t="shared" si="0"/>
        <v>41027.480196759258</v>
      </c>
      <c r="S26" s="4">
        <v>0.89279478745111129</v>
      </c>
      <c r="T26" s="4" t="str">
        <f>VLOOKUP(E26,Sheet2!$A$2:$E$137,5,FALSE)</f>
        <v>GR</v>
      </c>
      <c r="U26" s="4">
        <f>VLOOKUP($T26,Sheet4!$H$1106:$M$1351,surveys!U$1+1,FALSE)</f>
        <v>0.46833368125250902</v>
      </c>
      <c r="V26" s="4">
        <f>VLOOKUP($T26,Sheet4!$H$1106:$M$1351,surveys!V$1+1,FALSE)</f>
        <v>0.69589851465274988</v>
      </c>
      <c r="W26" s="4">
        <f>VLOOKUP($T26,Sheet4!$H$1106:$M$1351,surveys!W$1+1,FALSE)</f>
        <v>0.8066517864311521</v>
      </c>
      <c r="X26" s="4">
        <f>VLOOKUP($T26,Sheet4!$H$1106:$M$1351,surveys!X$1+1,FALSE)</f>
        <v>0.91157992773986352</v>
      </c>
      <c r="Y26" s="4">
        <f>VLOOKUP($T26,Sheet4!$H$1106:$M$1351,surveys!Y$1+1,FALSE)</f>
        <v>1</v>
      </c>
      <c r="Z26" s="4">
        <f t="shared" si="1"/>
        <v>4</v>
      </c>
      <c r="AA26" s="4" t="str">
        <f>VLOOKUP(T26&amp;"-"&amp;Z26,Sheet4!$W$2:$AA$1100,3,FALSE)</f>
        <v>Patra</v>
      </c>
      <c r="AB26" s="4">
        <f>VLOOKUP(T26&amp;"-"&amp;Z26,Sheet4!$W$2:$AA$1100,4,FALSE)</f>
        <v>38.244439999999997</v>
      </c>
      <c r="AC26" s="4">
        <f>VLOOKUP(T26&amp;"-"&amp;Z26,Sheet4!$W$2:$AA$1100,5,FALSE)</f>
        <v>21.734439999999999</v>
      </c>
    </row>
    <row r="27" spans="1:29">
      <c r="A27" s="6">
        <v>41027</v>
      </c>
      <c r="B27" s="7">
        <v>0.5368518518518518</v>
      </c>
      <c r="C27" s="4" t="s">
        <v>1215</v>
      </c>
      <c r="D27" s="4" t="s">
        <v>1217</v>
      </c>
      <c r="E27" s="4" t="s">
        <v>39</v>
      </c>
      <c r="F27" s="4">
        <v>3</v>
      </c>
      <c r="G27" s="4">
        <v>4</v>
      </c>
      <c r="H27" s="4">
        <v>3</v>
      </c>
      <c r="I27" s="4">
        <v>4</v>
      </c>
      <c r="J27" s="4">
        <v>4</v>
      </c>
      <c r="K27" s="4">
        <v>3</v>
      </c>
      <c r="L27" s="4">
        <v>3</v>
      </c>
      <c r="M27" s="4">
        <v>4</v>
      </c>
      <c r="N27" s="4">
        <v>5</v>
      </c>
      <c r="O27" s="4">
        <v>3</v>
      </c>
      <c r="P27" s="4">
        <v>5</v>
      </c>
      <c r="Q27" s="9">
        <f t="shared" si="2"/>
        <v>2.5601851851851851E-2</v>
      </c>
      <c r="R27" s="4">
        <f t="shared" si="0"/>
        <v>41027.536851851852</v>
      </c>
      <c r="S27" s="4">
        <v>0.65487996924864444</v>
      </c>
      <c r="T27" s="4" t="str">
        <f>VLOOKUP(E27,Sheet2!$A$2:$E$137,5,FALSE)</f>
        <v>CL</v>
      </c>
      <c r="U27" s="4">
        <f>VLOOKUP($T27,Sheet4!$H$1106:$M$1351,surveys!U$1+1,FALSE)</f>
        <v>0.77588605933105281</v>
      </c>
      <c r="V27" s="4">
        <f>VLOOKUP($T27,Sheet4!$H$1106:$M$1351,surveys!V$1+1,FALSE)</f>
        <v>0.85775525166800515</v>
      </c>
      <c r="W27" s="4">
        <f>VLOOKUP($T27,Sheet4!$H$1106:$M$1351,surveys!W$1+1,FALSE)</f>
        <v>0.9074512758994524</v>
      </c>
      <c r="X27" s="4">
        <f>VLOOKUP($T27,Sheet4!$H$1106:$M$1351,surveys!X$1+1,FALSE)</f>
        <v>0.95469627846018545</v>
      </c>
      <c r="Y27" s="4">
        <f>VLOOKUP($T27,Sheet4!$H$1106:$M$1351,surveys!Y$1+1,FALSE)</f>
        <v>1</v>
      </c>
      <c r="Z27" s="4">
        <f t="shared" si="1"/>
        <v>1</v>
      </c>
      <c r="AA27" s="4" t="str">
        <f>VLOOKUP(T27&amp;"-"&amp;Z27,Sheet4!$W$2:$AA$1100,3,FALSE)</f>
        <v>Santiago</v>
      </c>
      <c r="AB27" s="4">
        <f>VLOOKUP(T27&amp;"-"&amp;Z27,Sheet4!$W$2:$AA$1100,4,FALSE)</f>
        <v>-33.456940000000003</v>
      </c>
      <c r="AC27" s="4">
        <f>VLOOKUP(T27&amp;"-"&amp;Z27,Sheet4!$W$2:$AA$1100,5,FALSE)</f>
        <v>-70.648269999999997</v>
      </c>
    </row>
    <row r="28" spans="1:29">
      <c r="A28" s="6">
        <v>41027</v>
      </c>
      <c r="B28" s="7">
        <v>0.86916666666666664</v>
      </c>
      <c r="C28" s="4" t="s">
        <v>1215</v>
      </c>
      <c r="D28" s="4" t="s">
        <v>1214</v>
      </c>
      <c r="E28" s="4" t="s">
        <v>37</v>
      </c>
      <c r="F28" s="4">
        <v>3</v>
      </c>
      <c r="G28" s="4">
        <v>4</v>
      </c>
      <c r="H28" s="4">
        <v>4</v>
      </c>
      <c r="I28" s="4">
        <v>3</v>
      </c>
      <c r="J28" s="4">
        <v>3</v>
      </c>
      <c r="K28" s="4">
        <v>5</v>
      </c>
      <c r="L28" s="4">
        <v>4</v>
      </c>
      <c r="M28" s="4">
        <v>4</v>
      </c>
      <c r="N28" s="4">
        <v>4</v>
      </c>
      <c r="O28" s="4">
        <v>4</v>
      </c>
      <c r="P28" s="4">
        <v>4</v>
      </c>
      <c r="Q28" s="9">
        <f t="shared" si="2"/>
        <v>4.8692129629629627E-2</v>
      </c>
      <c r="R28" s="4">
        <f t="shared" si="0"/>
        <v>41027.869166666664</v>
      </c>
      <c r="S28" s="4">
        <v>0.68269404612670304</v>
      </c>
      <c r="T28" s="4" t="str">
        <f>VLOOKUP(E28,Sheet2!$A$2:$E$137,5,FALSE)</f>
        <v>PT</v>
      </c>
      <c r="U28" s="4">
        <f>VLOOKUP($T28,Sheet4!$H$1106:$M$1351,surveys!U$1+1,FALSE)</f>
        <v>0.43703858129282908</v>
      </c>
      <c r="V28" s="4">
        <f>VLOOKUP($T28,Sheet4!$H$1106:$M$1351,surveys!V$1+1,FALSE)</f>
        <v>0.64773543484664464</v>
      </c>
      <c r="W28" s="4">
        <f>VLOOKUP($T28,Sheet4!$H$1106:$M$1351,surveys!W$1+1,FALSE)</f>
        <v>0.79869631675299657</v>
      </c>
      <c r="X28" s="4">
        <f>VLOOKUP($T28,Sheet4!$H$1106:$M$1351,surveys!X$1+1,FALSE)</f>
        <v>0.90115606302176665</v>
      </c>
      <c r="Y28" s="4">
        <f>VLOOKUP($T28,Sheet4!$H$1106:$M$1351,surveys!Y$1+1,FALSE)</f>
        <v>1</v>
      </c>
      <c r="Z28" s="4">
        <f t="shared" si="1"/>
        <v>3</v>
      </c>
      <c r="AA28" s="4" t="str">
        <f>VLOOKUP(T28&amp;"-"&amp;Z28,Sheet4!$W$2:$AA$1100,3,FALSE)</f>
        <v>Amadora</v>
      </c>
      <c r="AB28" s="4">
        <f>VLOOKUP(T28&amp;"-"&amp;Z28,Sheet4!$W$2:$AA$1100,4,FALSE)</f>
        <v>38.753819999999997</v>
      </c>
      <c r="AC28" s="4">
        <f>VLOOKUP(T28&amp;"-"&amp;Z28,Sheet4!$W$2:$AA$1100,5,FALSE)</f>
        <v>-9.2308299999999992</v>
      </c>
    </row>
    <row r="29" spans="1:29">
      <c r="A29" s="6">
        <v>41026</v>
      </c>
      <c r="B29" s="7">
        <v>0.18569444444444447</v>
      </c>
      <c r="C29" s="4" t="s">
        <v>1215</v>
      </c>
      <c r="D29" s="4" t="s">
        <v>1216</v>
      </c>
      <c r="E29" s="4" t="s">
        <v>15</v>
      </c>
      <c r="F29" s="4">
        <v>5</v>
      </c>
      <c r="G29" s="4">
        <v>4</v>
      </c>
      <c r="H29" s="4">
        <v>5</v>
      </c>
      <c r="I29" s="4">
        <v>5</v>
      </c>
      <c r="J29" s="4">
        <v>4</v>
      </c>
      <c r="K29" s="4">
        <v>5</v>
      </c>
      <c r="L29" s="4">
        <v>4</v>
      </c>
      <c r="M29" s="4">
        <v>5</v>
      </c>
      <c r="N29" s="4">
        <v>5</v>
      </c>
      <c r="O29" s="4">
        <v>4</v>
      </c>
      <c r="P29" s="4">
        <v>5</v>
      </c>
      <c r="Q29" s="9">
        <f t="shared" si="2"/>
        <v>5.9537037037037034E-2</v>
      </c>
      <c r="R29" s="4">
        <f t="shared" si="0"/>
        <v>41026.185694444444</v>
      </c>
      <c r="S29" s="4">
        <v>0.39381165749904579</v>
      </c>
      <c r="T29" s="4" t="str">
        <f>VLOOKUP(E29,Sheet2!$A$2:$E$137,5,FALSE)</f>
        <v>US</v>
      </c>
      <c r="U29" s="4">
        <f>VLOOKUP($T29,Sheet4!$H$1106:$M$1351,surveys!U$1+1,FALSE)</f>
        <v>0.42883768204388006</v>
      </c>
      <c r="V29" s="4">
        <f>VLOOKUP($T29,Sheet4!$H$1106:$M$1351,surveys!V$1+1,FALSE)</f>
        <v>0.62778475709586301</v>
      </c>
      <c r="W29" s="4">
        <f>VLOOKUP($T29,Sheet4!$H$1106:$M$1351,surveys!W$1+1,FALSE)</f>
        <v>0.76918600378409652</v>
      </c>
      <c r="X29" s="4">
        <f>VLOOKUP($T29,Sheet4!$H$1106:$M$1351,surveys!X$1+1,FALSE)</f>
        <v>0.88987045221102745</v>
      </c>
      <c r="Y29" s="4">
        <f>VLOOKUP($T29,Sheet4!$H$1106:$M$1351,surveys!Y$1+1,FALSE)</f>
        <v>1</v>
      </c>
      <c r="Z29" s="4">
        <f t="shared" si="1"/>
        <v>1</v>
      </c>
      <c r="AA29" s="4" t="str">
        <f>VLOOKUP(T29&amp;"-"&amp;Z29,Sheet4!$W$2:$AA$1100,3,FALSE)</f>
        <v>New York City</v>
      </c>
      <c r="AB29" s="4">
        <f>VLOOKUP(T29&amp;"-"&amp;Z29,Sheet4!$W$2:$AA$1100,4,FALSE)</f>
        <v>40.714269999999999</v>
      </c>
      <c r="AC29" s="4">
        <f>VLOOKUP(T29&amp;"-"&amp;Z29,Sheet4!$W$2:$AA$1100,5,FALSE)</f>
        <v>-74.005970000000005</v>
      </c>
    </row>
    <row r="30" spans="1:29">
      <c r="A30" s="6">
        <v>41026</v>
      </c>
      <c r="B30" s="7">
        <v>0.18582175925925926</v>
      </c>
      <c r="C30" s="4" t="s">
        <v>1213</v>
      </c>
      <c r="D30" s="4" t="s">
        <v>1214</v>
      </c>
      <c r="E30" s="4" t="s">
        <v>15</v>
      </c>
      <c r="F30" s="4">
        <v>5</v>
      </c>
      <c r="G30" s="4">
        <v>5</v>
      </c>
      <c r="H30" s="4">
        <v>5</v>
      </c>
      <c r="I30" s="4">
        <v>5</v>
      </c>
      <c r="J30" s="4">
        <v>5</v>
      </c>
      <c r="K30" s="4">
        <v>5</v>
      </c>
      <c r="L30" s="4">
        <v>5</v>
      </c>
      <c r="M30" s="4">
        <v>5</v>
      </c>
      <c r="N30" s="4">
        <v>5</v>
      </c>
      <c r="O30" s="4">
        <v>5</v>
      </c>
      <c r="P30" s="4">
        <v>5</v>
      </c>
      <c r="Q30" s="9">
        <f t="shared" si="2"/>
        <v>5.9710648148148145E-2</v>
      </c>
      <c r="R30" s="4">
        <f t="shared" si="0"/>
        <v>41026.18582175926</v>
      </c>
      <c r="S30" s="4">
        <v>3.7055742051612661E-3</v>
      </c>
      <c r="T30" s="4" t="str">
        <f>VLOOKUP(E30,Sheet2!$A$2:$E$137,5,FALSE)</f>
        <v>US</v>
      </c>
      <c r="U30" s="4">
        <f>VLOOKUP($T30,Sheet4!$H$1106:$M$1351,surveys!U$1+1,FALSE)</f>
        <v>0.42883768204388006</v>
      </c>
      <c r="V30" s="4">
        <f>VLOOKUP($T30,Sheet4!$H$1106:$M$1351,surveys!V$1+1,FALSE)</f>
        <v>0.62778475709586301</v>
      </c>
      <c r="W30" s="4">
        <f>VLOOKUP($T30,Sheet4!$H$1106:$M$1351,surveys!W$1+1,FALSE)</f>
        <v>0.76918600378409652</v>
      </c>
      <c r="X30" s="4">
        <f>VLOOKUP($T30,Sheet4!$H$1106:$M$1351,surveys!X$1+1,FALSE)</f>
        <v>0.88987045221102745</v>
      </c>
      <c r="Y30" s="4">
        <f>VLOOKUP($T30,Sheet4!$H$1106:$M$1351,surveys!Y$1+1,FALSE)</f>
        <v>1</v>
      </c>
      <c r="Z30" s="4">
        <f t="shared" si="1"/>
        <v>1</v>
      </c>
      <c r="AA30" s="4" t="str">
        <f>VLOOKUP(T30&amp;"-"&amp;Z30,Sheet4!$W$2:$AA$1100,3,FALSE)</f>
        <v>New York City</v>
      </c>
      <c r="AB30" s="4">
        <f>VLOOKUP(T30&amp;"-"&amp;Z30,Sheet4!$W$2:$AA$1100,4,FALSE)</f>
        <v>40.714269999999999</v>
      </c>
      <c r="AC30" s="4">
        <f>VLOOKUP(T30&amp;"-"&amp;Z30,Sheet4!$W$2:$AA$1100,5,FALSE)</f>
        <v>-74.005970000000005</v>
      </c>
    </row>
    <row r="31" spans="1:29">
      <c r="A31" s="6">
        <v>41026</v>
      </c>
      <c r="B31" s="7">
        <v>0.30814814814814812</v>
      </c>
      <c r="C31" s="4" t="s">
        <v>1213</v>
      </c>
      <c r="D31" s="4" t="s">
        <v>1219</v>
      </c>
      <c r="E31" s="4" t="s">
        <v>47</v>
      </c>
      <c r="F31" s="4">
        <v>5</v>
      </c>
      <c r="G31" s="4">
        <v>5</v>
      </c>
      <c r="H31" s="4">
        <v>5</v>
      </c>
      <c r="I31" s="4">
        <v>4</v>
      </c>
      <c r="J31" s="4">
        <v>3</v>
      </c>
      <c r="K31" s="4">
        <v>4</v>
      </c>
      <c r="L31" s="4">
        <v>2</v>
      </c>
      <c r="M31" s="4">
        <v>4</v>
      </c>
      <c r="N31" s="4">
        <v>5</v>
      </c>
      <c r="O31" s="4">
        <v>4</v>
      </c>
      <c r="P31" s="4">
        <v>5</v>
      </c>
      <c r="Q31" s="9">
        <f t="shared" si="2"/>
        <v>6.1111111111111114E-3</v>
      </c>
      <c r="R31" s="4">
        <f t="shared" si="0"/>
        <v>41026.308148148149</v>
      </c>
      <c r="S31" s="4">
        <v>0.34743301777506908</v>
      </c>
      <c r="T31" s="4" t="str">
        <f>VLOOKUP(E31,Sheet2!$A$2:$E$137,5,FALSE)</f>
        <v>NZ</v>
      </c>
      <c r="U31" s="4">
        <f>VLOOKUP($T31,Sheet4!$H$1106:$M$1351,surveys!U$1+1,FALSE)</f>
        <v>0.24106469712465556</v>
      </c>
      <c r="V31" s="4">
        <f>VLOOKUP($T31,Sheet4!$H$1106:$M$1351,surveys!V$1+1,FALSE)</f>
        <v>0.46135760189339992</v>
      </c>
      <c r="W31" s="4">
        <f>VLOOKUP($T31,Sheet4!$H$1106:$M$1351,surveys!W$1+1,FALSE)</f>
        <v>0.67128249233820236</v>
      </c>
      <c r="X31" s="4">
        <f>VLOOKUP($T31,Sheet4!$H$1106:$M$1351,surveys!X$1+1,FALSE)</f>
        <v>0.88009640049815385</v>
      </c>
      <c r="Y31" s="4">
        <f>VLOOKUP($T31,Sheet4!$H$1106:$M$1351,surveys!Y$1+1,FALSE)</f>
        <v>1</v>
      </c>
      <c r="Z31" s="4">
        <f t="shared" si="1"/>
        <v>2</v>
      </c>
      <c r="AA31" s="4" t="str">
        <f>VLOOKUP(T31&amp;"-"&amp;Z31,Sheet4!$W$2:$AA$1100,3,FALSE)</f>
        <v>Wellington</v>
      </c>
      <c r="AB31" s="4">
        <f>VLOOKUP(T31&amp;"-"&amp;Z31,Sheet4!$W$2:$AA$1100,4,FALSE)</f>
        <v>-41.286639999999998</v>
      </c>
      <c r="AC31" s="4">
        <f>VLOOKUP(T31&amp;"-"&amp;Z31,Sheet4!$W$2:$AA$1100,5,FALSE)</f>
        <v>174.77556999999999</v>
      </c>
    </row>
    <row r="32" spans="1:29">
      <c r="A32" s="6">
        <v>41026</v>
      </c>
      <c r="B32" s="7">
        <v>0.61228009259259264</v>
      </c>
      <c r="C32" s="4" t="s">
        <v>1213</v>
      </c>
      <c r="D32" s="4" t="s">
        <v>1214</v>
      </c>
      <c r="E32" s="4" t="s">
        <v>26</v>
      </c>
      <c r="F32" s="4">
        <v>3</v>
      </c>
      <c r="G32" s="4">
        <v>2</v>
      </c>
      <c r="H32" s="4">
        <v>4</v>
      </c>
      <c r="I32" s="4">
        <v>5</v>
      </c>
      <c r="J32" s="4">
        <v>5</v>
      </c>
      <c r="K32" s="4">
        <v>4</v>
      </c>
      <c r="L32" s="4">
        <v>3</v>
      </c>
      <c r="M32" s="4">
        <v>3</v>
      </c>
      <c r="N32" s="4">
        <v>5</v>
      </c>
      <c r="O32" s="4">
        <v>3</v>
      </c>
      <c r="P32" s="4">
        <v>5</v>
      </c>
      <c r="Q32" s="9">
        <f t="shared" si="2"/>
        <v>9.4097222222222238E-3</v>
      </c>
      <c r="R32" s="4">
        <f t="shared" si="0"/>
        <v>41026.612280092595</v>
      </c>
      <c r="S32" s="4">
        <v>0.4271602502966747</v>
      </c>
      <c r="T32" s="4" t="str">
        <f>VLOOKUP(E32,Sheet2!$A$2:$E$137,5,FALSE)</f>
        <v>DE</v>
      </c>
      <c r="U32" s="4">
        <f>VLOOKUP($T32,Sheet4!$H$1106:$M$1351,surveys!U$1+1,FALSE)</f>
        <v>0.42620281948941302</v>
      </c>
      <c r="V32" s="4">
        <f>VLOOKUP($T32,Sheet4!$H$1106:$M$1351,surveys!V$1+1,FALSE)</f>
        <v>0.64253089557903176</v>
      </c>
      <c r="W32" s="4">
        <f>VLOOKUP($T32,Sheet4!$H$1106:$M$1351,surveys!W$1+1,FALSE)</f>
        <v>0.79931043378760003</v>
      </c>
      <c r="X32" s="4">
        <f>VLOOKUP($T32,Sheet4!$H$1106:$M$1351,surveys!X$1+1,FALSE)</f>
        <v>0.91914675697020254</v>
      </c>
      <c r="Y32" s="4">
        <f>VLOOKUP($T32,Sheet4!$H$1106:$M$1351,surveys!Y$1+1,FALSE)</f>
        <v>1</v>
      </c>
      <c r="Z32" s="4">
        <f t="shared" si="1"/>
        <v>2</v>
      </c>
      <c r="AA32" s="4" t="str">
        <f>VLOOKUP(T32&amp;"-"&amp;Z32,Sheet4!$W$2:$AA$1100,3,FALSE)</f>
        <v>Hamburg</v>
      </c>
      <c r="AB32" s="4">
        <f>VLOOKUP(T32&amp;"-"&amp;Z32,Sheet4!$W$2:$AA$1100,4,FALSE)</f>
        <v>53.55</v>
      </c>
      <c r="AC32" s="4">
        <f>VLOOKUP(T32&amp;"-"&amp;Z32,Sheet4!$W$2:$AA$1100,5,FALSE)</f>
        <v>10</v>
      </c>
    </row>
    <row r="33" spans="1:29">
      <c r="A33" s="6">
        <v>41026</v>
      </c>
      <c r="B33" s="7">
        <v>0.6616319444444444</v>
      </c>
      <c r="C33" s="4" t="s">
        <v>1215</v>
      </c>
      <c r="D33" s="4" t="s">
        <v>1217</v>
      </c>
      <c r="E33" s="4" t="s">
        <v>23</v>
      </c>
      <c r="F33" s="4">
        <v>3</v>
      </c>
      <c r="G33" s="4">
        <v>3</v>
      </c>
      <c r="H33" s="4">
        <v>4</v>
      </c>
      <c r="I33" s="4">
        <v>3</v>
      </c>
      <c r="J33" s="4">
        <v>5</v>
      </c>
      <c r="K33" s="4">
        <v>5</v>
      </c>
      <c r="L33" s="4">
        <v>5</v>
      </c>
      <c r="M33" s="4">
        <v>5</v>
      </c>
      <c r="N33" s="4">
        <v>5</v>
      </c>
      <c r="O33" s="4">
        <v>4</v>
      </c>
      <c r="P33" s="4">
        <v>5</v>
      </c>
      <c r="Q33" s="9">
        <f t="shared" si="2"/>
        <v>4.2870370370370371E-2</v>
      </c>
      <c r="R33" s="4">
        <f t="shared" si="0"/>
        <v>41026.661631944444</v>
      </c>
      <c r="S33" s="4">
        <v>8.5095789487112938E-2</v>
      </c>
      <c r="T33" s="4" t="str">
        <f>VLOOKUP(E33,Sheet2!$A$2:$E$137,5,FALSE)</f>
        <v>CA</v>
      </c>
      <c r="U33" s="4">
        <f>VLOOKUP($T33,Sheet4!$H$1106:$M$1351,surveys!U$1+1,FALSE)</f>
        <v>0.39929817507859233</v>
      </c>
      <c r="V33" s="4">
        <f>VLOOKUP($T33,Sheet4!$H$1106:$M$1351,surveys!V$1+1,FALSE)</f>
        <v>0.68226808593455113</v>
      </c>
      <c r="W33" s="4">
        <f>VLOOKUP($T33,Sheet4!$H$1106:$M$1351,surveys!W$1+1,FALSE)</f>
        <v>0.8413893511967715</v>
      </c>
      <c r="X33" s="4">
        <f>VLOOKUP($T33,Sheet4!$H$1106:$M$1351,surveys!X$1+1,FALSE)</f>
        <v>0.92969032990429024</v>
      </c>
      <c r="Y33" s="4">
        <f>VLOOKUP($T33,Sheet4!$H$1106:$M$1351,surveys!Y$1+1,FALSE)</f>
        <v>1</v>
      </c>
      <c r="Z33" s="4">
        <f t="shared" si="1"/>
        <v>1</v>
      </c>
      <c r="AA33" s="4" t="str">
        <f>VLOOKUP(T33&amp;"-"&amp;Z33,Sheet4!$W$2:$AA$1100,3,FALSE)</f>
        <v>Toronto</v>
      </c>
      <c r="AB33" s="4">
        <f>VLOOKUP(T33&amp;"-"&amp;Z33,Sheet4!$W$2:$AA$1100,4,FALSE)</f>
        <v>43.700110000000002</v>
      </c>
      <c r="AC33" s="4">
        <f>VLOOKUP(T33&amp;"-"&amp;Z33,Sheet4!$W$2:$AA$1100,5,FALSE)</f>
        <v>-79.416300000000007</v>
      </c>
    </row>
    <row r="34" spans="1:29">
      <c r="A34" s="6">
        <v>41026</v>
      </c>
      <c r="B34" s="7">
        <v>0.79153935185185187</v>
      </c>
      <c r="C34" s="4" t="s">
        <v>1215</v>
      </c>
      <c r="D34" s="4" t="s">
        <v>1217</v>
      </c>
      <c r="E34" s="4" t="s">
        <v>33</v>
      </c>
      <c r="F34" s="4">
        <v>4</v>
      </c>
      <c r="G34" s="4">
        <v>3</v>
      </c>
      <c r="H34" s="4">
        <v>5</v>
      </c>
      <c r="I34" s="4">
        <v>3</v>
      </c>
      <c r="J34" s="4">
        <v>5</v>
      </c>
      <c r="K34" s="4">
        <v>4</v>
      </c>
      <c r="L34" s="4">
        <v>5</v>
      </c>
      <c r="M34" s="4">
        <v>5</v>
      </c>
      <c r="N34" s="4">
        <v>4</v>
      </c>
      <c r="O34" s="4">
        <v>4</v>
      </c>
      <c r="P34" s="4">
        <v>3</v>
      </c>
      <c r="Q34" s="9">
        <f t="shared" si="2"/>
        <v>6.3796296296296295E-2</v>
      </c>
      <c r="R34" s="4">
        <f t="shared" si="0"/>
        <v>41026.791539351849</v>
      </c>
      <c r="S34" s="4">
        <v>0.57664207354746755</v>
      </c>
      <c r="T34" s="4" t="str">
        <f>VLOOKUP(E34,Sheet2!$A$2:$E$137,5,FALSE)</f>
        <v>IT</v>
      </c>
      <c r="U34" s="4">
        <f>VLOOKUP($T34,Sheet4!$H$1106:$M$1351,surveys!U$1+1,FALSE)</f>
        <v>0.40073733113706772</v>
      </c>
      <c r="V34" s="4">
        <f>VLOOKUP($T34,Sheet4!$H$1106:$M$1351,surveys!V$1+1,FALSE)</f>
        <v>0.60502083075372182</v>
      </c>
      <c r="W34" s="4">
        <f>VLOOKUP($T34,Sheet4!$H$1106:$M$1351,surveys!W$1+1,FALSE)</f>
        <v>0.75963680320784854</v>
      </c>
      <c r="X34" s="4">
        <f>VLOOKUP($T34,Sheet4!$H$1106:$M$1351,surveys!X$1+1,FALSE)</f>
        <v>0.89491209934724891</v>
      </c>
      <c r="Y34" s="4">
        <f>VLOOKUP($T34,Sheet4!$H$1106:$M$1351,surveys!Y$1+1,FALSE)</f>
        <v>1</v>
      </c>
      <c r="Z34" s="4">
        <f t="shared" si="1"/>
        <v>2</v>
      </c>
      <c r="AA34" s="4" t="str">
        <f>VLOOKUP(T34&amp;"-"&amp;Z34,Sheet4!$W$2:$AA$1100,3,FALSE)</f>
        <v>Milan</v>
      </c>
      <c r="AB34" s="4">
        <f>VLOOKUP(T34&amp;"-"&amp;Z34,Sheet4!$W$2:$AA$1100,4,FALSE)</f>
        <v>45.464269999999999</v>
      </c>
      <c r="AC34" s="4">
        <f>VLOOKUP(T34&amp;"-"&amp;Z34,Sheet4!$W$2:$AA$1100,5,FALSE)</f>
        <v>9.1895100000000003</v>
      </c>
    </row>
    <row r="35" spans="1:29">
      <c r="A35" s="6">
        <v>41026</v>
      </c>
      <c r="B35" s="7">
        <v>0.81188657407407405</v>
      </c>
      <c r="C35" s="4" t="s">
        <v>1215</v>
      </c>
      <c r="D35" s="4" t="s">
        <v>1218</v>
      </c>
      <c r="E35" s="4" t="s">
        <v>49</v>
      </c>
      <c r="F35" s="4">
        <v>5</v>
      </c>
      <c r="G35" s="4">
        <v>5</v>
      </c>
      <c r="H35" s="4">
        <v>5</v>
      </c>
      <c r="I35" s="4">
        <v>4</v>
      </c>
      <c r="J35" s="4">
        <v>5</v>
      </c>
      <c r="K35" s="4">
        <v>5</v>
      </c>
      <c r="L35" s="4">
        <v>4</v>
      </c>
      <c r="M35" s="4">
        <v>5</v>
      </c>
      <c r="N35" s="4">
        <v>5</v>
      </c>
      <c r="O35" s="4">
        <v>4</v>
      </c>
      <c r="P35" s="4">
        <v>1</v>
      </c>
      <c r="Q35" s="9">
        <f t="shared" si="2"/>
        <v>8.4953703703703701E-3</v>
      </c>
      <c r="R35" s="4">
        <f t="shared" si="0"/>
        <v>41026.811886574076</v>
      </c>
      <c r="S35" s="4">
        <v>0.82509491263660362</v>
      </c>
      <c r="T35" s="4" t="str">
        <f>VLOOKUP(E35,Sheet2!$A$2:$E$137,5,FALSE)</f>
        <v>EE</v>
      </c>
      <c r="U35" s="4">
        <f>VLOOKUP($T35,Sheet4!$H$1106:$M$1351,surveys!U$1+1,FALSE)</f>
        <v>0.60400890322343292</v>
      </c>
      <c r="V35" s="4">
        <f>VLOOKUP($T35,Sheet4!$H$1106:$M$1351,surveys!V$1+1,FALSE)</f>
        <v>0.75897527086769645</v>
      </c>
      <c r="W35" s="4">
        <f>VLOOKUP($T35,Sheet4!$H$1106:$M$1351,surveys!W$1+1,FALSE)</f>
        <v>0.86165053008516934</v>
      </c>
      <c r="X35" s="4">
        <f>VLOOKUP($T35,Sheet4!$H$1106:$M$1351,surveys!X$1+1,FALSE)</f>
        <v>0.93225701619381074</v>
      </c>
      <c r="Y35" s="4">
        <f>VLOOKUP($T35,Sheet4!$H$1106:$M$1351,surveys!Y$1+1,FALSE)</f>
        <v>1</v>
      </c>
      <c r="Z35" s="4">
        <f t="shared" si="1"/>
        <v>3</v>
      </c>
      <c r="AA35" s="4" t="str">
        <f>VLOOKUP(T35&amp;"-"&amp;Z35,Sheet4!$W$2:$AA$1100,3,FALSE)</f>
        <v>Narva</v>
      </c>
      <c r="AB35" s="4">
        <f>VLOOKUP(T35&amp;"-"&amp;Z35,Sheet4!$W$2:$AA$1100,4,FALSE)</f>
        <v>59.377220000000001</v>
      </c>
      <c r="AC35" s="4">
        <f>VLOOKUP(T35&amp;"-"&amp;Z35,Sheet4!$W$2:$AA$1100,5,FALSE)</f>
        <v>28.190280000000001</v>
      </c>
    </row>
    <row r="36" spans="1:29">
      <c r="A36" s="6">
        <v>41026</v>
      </c>
      <c r="B36" s="7">
        <v>0.8455787037037038</v>
      </c>
      <c r="C36" s="4" t="s">
        <v>1215</v>
      </c>
      <c r="D36" s="4" t="s">
        <v>1218</v>
      </c>
      <c r="E36" s="4" t="s">
        <v>15</v>
      </c>
      <c r="F36" s="4">
        <v>4</v>
      </c>
      <c r="G36" s="4">
        <v>4</v>
      </c>
      <c r="H36" s="4">
        <v>5</v>
      </c>
      <c r="I36" s="4">
        <v>5</v>
      </c>
      <c r="J36" s="4">
        <v>5</v>
      </c>
      <c r="K36" s="4">
        <v>5</v>
      </c>
      <c r="L36" s="4">
        <v>5</v>
      </c>
      <c r="M36" s="4">
        <v>5</v>
      </c>
      <c r="N36" s="4">
        <v>4</v>
      </c>
      <c r="O36" s="4">
        <v>4</v>
      </c>
      <c r="P36" s="4">
        <v>5</v>
      </c>
      <c r="Q36" s="9">
        <f t="shared" si="2"/>
        <v>3.1296296296296301E-2</v>
      </c>
      <c r="R36" s="4">
        <f t="shared" si="0"/>
        <v>41026.845578703702</v>
      </c>
      <c r="S36" s="4">
        <v>0.47556309820338338</v>
      </c>
      <c r="T36" s="4" t="str">
        <f>VLOOKUP(E36,Sheet2!$A$2:$E$137,5,FALSE)</f>
        <v>US</v>
      </c>
      <c r="U36" s="4">
        <f>VLOOKUP($T36,Sheet4!$H$1106:$M$1351,surveys!U$1+1,FALSE)</f>
        <v>0.42883768204388006</v>
      </c>
      <c r="V36" s="4">
        <f>VLOOKUP($T36,Sheet4!$H$1106:$M$1351,surveys!V$1+1,FALSE)</f>
        <v>0.62778475709586301</v>
      </c>
      <c r="W36" s="4">
        <f>VLOOKUP($T36,Sheet4!$H$1106:$M$1351,surveys!W$1+1,FALSE)</f>
        <v>0.76918600378409652</v>
      </c>
      <c r="X36" s="4">
        <f>VLOOKUP($T36,Sheet4!$H$1106:$M$1351,surveys!X$1+1,FALSE)</f>
        <v>0.88987045221102745</v>
      </c>
      <c r="Y36" s="4">
        <f>VLOOKUP($T36,Sheet4!$H$1106:$M$1351,surveys!Y$1+1,FALSE)</f>
        <v>1</v>
      </c>
      <c r="Z36" s="4">
        <f t="shared" si="1"/>
        <v>2</v>
      </c>
      <c r="AA36" s="4" t="str">
        <f>VLOOKUP(T36&amp;"-"&amp;Z36,Sheet4!$W$2:$AA$1100,3,FALSE)</f>
        <v>Los Angeles</v>
      </c>
      <c r="AB36" s="4">
        <f>VLOOKUP(T36&amp;"-"&amp;Z36,Sheet4!$W$2:$AA$1100,4,FALSE)</f>
        <v>34.052230000000002</v>
      </c>
      <c r="AC36" s="4">
        <f>VLOOKUP(T36&amp;"-"&amp;Z36,Sheet4!$W$2:$AA$1100,5,FALSE)</f>
        <v>-118.24368</v>
      </c>
    </row>
    <row r="37" spans="1:29">
      <c r="A37" s="6">
        <v>41026</v>
      </c>
      <c r="B37" s="7">
        <v>0.85619212962962965</v>
      </c>
      <c r="C37" s="4" t="s">
        <v>1213</v>
      </c>
      <c r="D37" s="4" t="s">
        <v>1216</v>
      </c>
      <c r="E37" s="4" t="s">
        <v>1220</v>
      </c>
      <c r="F37" s="4">
        <v>4</v>
      </c>
      <c r="G37" s="4">
        <v>4</v>
      </c>
      <c r="H37" s="4">
        <v>4</v>
      </c>
      <c r="I37" s="4">
        <v>3</v>
      </c>
      <c r="J37" s="4">
        <v>4</v>
      </c>
      <c r="K37" s="4">
        <v>3</v>
      </c>
      <c r="L37" s="4">
        <v>2</v>
      </c>
      <c r="M37" s="4">
        <v>5</v>
      </c>
      <c r="N37" s="4">
        <v>4</v>
      </c>
      <c r="O37" s="4">
        <v>4</v>
      </c>
      <c r="P37" s="4">
        <v>2</v>
      </c>
      <c r="Q37" s="9">
        <f t="shared" si="2"/>
        <v>3.9618055555555552E-2</v>
      </c>
      <c r="R37" s="4">
        <f t="shared" si="0"/>
        <v>41026.856192129628</v>
      </c>
      <c r="S37" s="4">
        <v>0.92179941098970719</v>
      </c>
      <c r="T37" s="4" t="str">
        <f>VLOOKUP(E37,Sheet2!$A$2:$E$137,5,FALSE)</f>
        <v>IR</v>
      </c>
      <c r="U37" s="4">
        <f>VLOOKUP($T37,Sheet4!$H$1106:$M$1351,surveys!U$1+1,FALSE)</f>
        <v>0.51535449425469038</v>
      </c>
      <c r="V37" s="4">
        <f>VLOOKUP($T37,Sheet4!$H$1106:$M$1351,surveys!V$1+1,FALSE)</f>
        <v>0.68157323805438552</v>
      </c>
      <c r="W37" s="4">
        <f>VLOOKUP($T37,Sheet4!$H$1106:$M$1351,surveys!W$1+1,FALSE)</f>
        <v>0.7930374458425663</v>
      </c>
      <c r="X37" s="4">
        <f>VLOOKUP($T37,Sheet4!$H$1106:$M$1351,surveys!X$1+1,FALSE)</f>
        <v>0.89736286492733686</v>
      </c>
      <c r="Y37" s="4">
        <f>VLOOKUP($T37,Sheet4!$H$1106:$M$1351,surveys!Y$1+1,FALSE)</f>
        <v>1</v>
      </c>
      <c r="Z37" s="4">
        <f t="shared" si="1"/>
        <v>5</v>
      </c>
      <c r="AA37" s="4" t="str">
        <f>VLOOKUP(T37&amp;"-"&amp;Z37,Sheet4!$W$2:$AA$1100,3,FALSE)</f>
        <v>Tabriz</v>
      </c>
      <c r="AB37" s="4">
        <f>VLOOKUP(T37&amp;"-"&amp;Z37,Sheet4!$W$2:$AA$1100,4,FALSE)</f>
        <v>38.08</v>
      </c>
      <c r="AC37" s="4">
        <f>VLOOKUP(T37&amp;"-"&amp;Z37,Sheet4!$W$2:$AA$1100,5,FALSE)</f>
        <v>46.291899999999998</v>
      </c>
    </row>
    <row r="38" spans="1:29">
      <c r="A38" s="6">
        <v>41026</v>
      </c>
      <c r="B38" s="7">
        <v>0.74434027777777789</v>
      </c>
      <c r="C38" s="4" t="s">
        <v>1213</v>
      </c>
      <c r="D38" s="4" t="s">
        <v>1217</v>
      </c>
      <c r="E38" s="4" t="s">
        <v>33</v>
      </c>
      <c r="F38" s="4">
        <v>3</v>
      </c>
      <c r="G38" s="4">
        <v>1</v>
      </c>
      <c r="H38" s="4">
        <v>3</v>
      </c>
      <c r="I38" s="4">
        <v>5</v>
      </c>
      <c r="J38" s="4">
        <v>5</v>
      </c>
      <c r="K38" s="4">
        <v>5</v>
      </c>
      <c r="L38" s="4">
        <v>5</v>
      </c>
      <c r="M38" s="4">
        <v>3</v>
      </c>
      <c r="N38" s="4">
        <v>3</v>
      </c>
      <c r="O38" s="4">
        <v>3</v>
      </c>
      <c r="P38" s="4">
        <v>3</v>
      </c>
      <c r="Q38" s="9">
        <f t="shared" si="2"/>
        <v>3.1458333333333331E-2</v>
      </c>
      <c r="R38" s="4">
        <f t="shared" si="0"/>
        <v>41026.744340277779</v>
      </c>
      <c r="S38" s="4">
        <v>0.68873058363339013</v>
      </c>
      <c r="T38" s="4" t="str">
        <f>VLOOKUP(E38,Sheet2!$A$2:$E$137,5,FALSE)</f>
        <v>IT</v>
      </c>
      <c r="U38" s="4">
        <f>VLOOKUP($T38,Sheet4!$H$1106:$M$1351,surveys!U$1+1,FALSE)</f>
        <v>0.40073733113706772</v>
      </c>
      <c r="V38" s="4">
        <f>VLOOKUP($T38,Sheet4!$H$1106:$M$1351,surveys!V$1+1,FALSE)</f>
        <v>0.60502083075372182</v>
      </c>
      <c r="W38" s="4">
        <f>VLOOKUP($T38,Sheet4!$H$1106:$M$1351,surveys!W$1+1,FALSE)</f>
        <v>0.75963680320784854</v>
      </c>
      <c r="X38" s="4">
        <f>VLOOKUP($T38,Sheet4!$H$1106:$M$1351,surveys!X$1+1,FALSE)</f>
        <v>0.89491209934724891</v>
      </c>
      <c r="Y38" s="4">
        <f>VLOOKUP($T38,Sheet4!$H$1106:$M$1351,surveys!Y$1+1,FALSE)</f>
        <v>1</v>
      </c>
      <c r="Z38" s="4">
        <f t="shared" si="1"/>
        <v>3</v>
      </c>
      <c r="AA38" s="4" t="str">
        <f>VLOOKUP(T38&amp;"-"&amp;Z38,Sheet4!$W$2:$AA$1100,3,FALSE)</f>
        <v>Napoli</v>
      </c>
      <c r="AB38" s="4">
        <f>VLOOKUP(T38&amp;"-"&amp;Z38,Sheet4!$W$2:$AA$1100,4,FALSE)</f>
        <v>40.833329999999997</v>
      </c>
      <c r="AC38" s="4">
        <f>VLOOKUP(T38&amp;"-"&amp;Z38,Sheet4!$W$2:$AA$1100,5,FALSE)</f>
        <v>14.25</v>
      </c>
    </row>
    <row r="39" spans="1:29">
      <c r="A39" s="6">
        <v>41025</v>
      </c>
      <c r="B39" s="7">
        <v>0.76553240740740736</v>
      </c>
      <c r="C39" s="4" t="s">
        <v>1215</v>
      </c>
      <c r="D39" s="4" t="s">
        <v>1216</v>
      </c>
      <c r="E39" s="4" t="s">
        <v>1221</v>
      </c>
      <c r="F39" s="4">
        <v>3</v>
      </c>
      <c r="G39" s="4">
        <v>5</v>
      </c>
      <c r="H39" s="4">
        <v>4</v>
      </c>
      <c r="I39" s="4">
        <v>3</v>
      </c>
      <c r="J39" s="4">
        <v>3</v>
      </c>
      <c r="K39" s="4">
        <v>4</v>
      </c>
      <c r="L39" s="4">
        <v>2</v>
      </c>
      <c r="M39" s="4">
        <v>4</v>
      </c>
      <c r="N39" s="4">
        <v>4</v>
      </c>
      <c r="O39" s="4">
        <v>3</v>
      </c>
      <c r="P39" s="4">
        <v>5</v>
      </c>
      <c r="Q39" s="9">
        <f t="shared" si="2"/>
        <v>4.5219907407407396E-2</v>
      </c>
      <c r="R39" s="4">
        <f t="shared" si="0"/>
        <v>41025.765532407408</v>
      </c>
      <c r="S39" s="4">
        <v>0.95118966868790267</v>
      </c>
      <c r="T39" s="4" t="str">
        <f>VLOOKUP(E39,Sheet2!$A$2:$E$137,5,FALSE)</f>
        <v>CH</v>
      </c>
      <c r="U39" s="4">
        <f>VLOOKUP($T39,Sheet4!$H$1106:$M$1351,surveys!U$1+1,FALSE)</f>
        <v>0.36801312971081684</v>
      </c>
      <c r="V39" s="4">
        <f>VLOOKUP($T39,Sheet4!$H$1106:$M$1351,surveys!V$1+1,FALSE)</f>
        <v>0.56614447204928808</v>
      </c>
      <c r="W39" s="4">
        <f>VLOOKUP($T39,Sheet4!$H$1106:$M$1351,surveys!W$1+1,FALSE)</f>
        <v>0.74328356923090177</v>
      </c>
      <c r="X39" s="4">
        <f>VLOOKUP($T39,Sheet4!$H$1106:$M$1351,surveys!X$1+1,FALSE)</f>
        <v>0.87426944983797861</v>
      </c>
      <c r="Y39" s="4">
        <f>VLOOKUP($T39,Sheet4!$H$1106:$M$1351,surveys!Y$1+1,FALSE)</f>
        <v>1</v>
      </c>
      <c r="Z39" s="4">
        <f t="shared" si="1"/>
        <v>5</v>
      </c>
      <c r="AA39" s="4" t="str">
        <f>VLOOKUP(T39&amp;"-"&amp;Z39,Sheet4!$W$2:$AA$1100,3,FALSE)</f>
        <v>Lausanne</v>
      </c>
      <c r="AB39" s="4">
        <f>VLOOKUP(T39&amp;"-"&amp;Z39,Sheet4!$W$2:$AA$1100,4,FALSE)</f>
        <v>46.515999999999998</v>
      </c>
      <c r="AC39" s="4">
        <f>VLOOKUP(T39&amp;"-"&amp;Z39,Sheet4!$W$2:$AA$1100,5,FALSE)</f>
        <v>6.6328199999999997</v>
      </c>
    </row>
    <row r="40" spans="1:29">
      <c r="A40" s="6">
        <v>41025</v>
      </c>
      <c r="B40" s="7">
        <v>0.68251157407407403</v>
      </c>
      <c r="C40" s="4" t="s">
        <v>1213</v>
      </c>
      <c r="D40" s="4" t="s">
        <v>1214</v>
      </c>
      <c r="E40" s="4" t="s">
        <v>11</v>
      </c>
      <c r="F40" s="4">
        <v>5</v>
      </c>
      <c r="G40" s="4">
        <v>1</v>
      </c>
      <c r="H40" s="4">
        <v>4</v>
      </c>
      <c r="I40" s="4">
        <v>1</v>
      </c>
      <c r="J40" s="4">
        <v>5</v>
      </c>
      <c r="K40" s="4">
        <v>1</v>
      </c>
      <c r="L40" s="4">
        <v>1</v>
      </c>
      <c r="M40" s="4">
        <v>5</v>
      </c>
      <c r="N40" s="4">
        <v>5</v>
      </c>
      <c r="O40" s="4">
        <v>1</v>
      </c>
      <c r="P40" s="4">
        <v>5</v>
      </c>
      <c r="Q40" s="9">
        <f t="shared" si="2"/>
        <v>5.7800925925925922E-2</v>
      </c>
      <c r="R40" s="4">
        <f t="shared" si="0"/>
        <v>41025.682511574072</v>
      </c>
      <c r="S40" s="4">
        <v>0.11000302507764559</v>
      </c>
      <c r="T40" s="4" t="str">
        <f>VLOOKUP(E40,Sheet2!$A$2:$E$137,5,FALSE)</f>
        <v>FR</v>
      </c>
      <c r="U40" s="4">
        <f>VLOOKUP($T40,Sheet4!$H$1106:$M$1351,surveys!U$1+1,FALSE)</f>
        <v>0.51193913659220647</v>
      </c>
      <c r="V40" s="4">
        <f>VLOOKUP($T40,Sheet4!$H$1106:$M$1351,surveys!V$1+1,FALSE)</f>
        <v>0.70220575033861143</v>
      </c>
      <c r="W40" s="4">
        <f>VLOOKUP($T40,Sheet4!$H$1106:$M$1351,surveys!W$1+1,FALSE)</f>
        <v>0.81527182039156842</v>
      </c>
      <c r="X40" s="4">
        <f>VLOOKUP($T40,Sheet4!$H$1106:$M$1351,surveys!X$1+1,FALSE)</f>
        <v>0.91893911792009964</v>
      </c>
      <c r="Y40" s="4">
        <f>VLOOKUP($T40,Sheet4!$H$1106:$M$1351,surveys!Y$1+1,FALSE)</f>
        <v>1</v>
      </c>
      <c r="Z40" s="4">
        <f t="shared" si="1"/>
        <v>1</v>
      </c>
      <c r="AA40" s="4" t="str">
        <f>VLOOKUP(T40&amp;"-"&amp;Z40,Sheet4!$W$2:$AA$1100,3,FALSE)</f>
        <v>Paris</v>
      </c>
      <c r="AB40" s="4">
        <f>VLOOKUP(T40&amp;"-"&amp;Z40,Sheet4!$W$2:$AA$1100,4,FALSE)</f>
        <v>48.853409999999997</v>
      </c>
      <c r="AC40" s="4">
        <f>VLOOKUP(T40&amp;"-"&amp;Z40,Sheet4!$W$2:$AA$1100,5,FALSE)</f>
        <v>2.3488000000000002</v>
      </c>
    </row>
    <row r="41" spans="1:29">
      <c r="A41" s="6">
        <v>41025</v>
      </c>
      <c r="B41" s="7">
        <v>0.77593749999999995</v>
      </c>
      <c r="C41" s="4" t="s">
        <v>1215</v>
      </c>
      <c r="D41" s="4" t="s">
        <v>1218</v>
      </c>
      <c r="E41" s="4" t="s">
        <v>37</v>
      </c>
      <c r="F41" s="4">
        <v>4</v>
      </c>
      <c r="G41" s="4">
        <v>3</v>
      </c>
      <c r="H41" s="4">
        <v>4</v>
      </c>
      <c r="I41" s="4">
        <v>5</v>
      </c>
      <c r="J41" s="4">
        <v>4</v>
      </c>
      <c r="K41" s="4">
        <v>4</v>
      </c>
      <c r="L41" s="4">
        <v>4</v>
      </c>
      <c r="M41" s="4">
        <v>4</v>
      </c>
      <c r="N41" s="4">
        <v>5</v>
      </c>
      <c r="O41" s="4">
        <v>4</v>
      </c>
      <c r="P41" s="4">
        <v>4</v>
      </c>
      <c r="Q41" s="9">
        <f t="shared" si="2"/>
        <v>5.2951388888888888E-2</v>
      </c>
      <c r="R41" s="4">
        <f t="shared" si="0"/>
        <v>41025.775937500002</v>
      </c>
      <c r="S41" s="4">
        <v>0.65508702070435088</v>
      </c>
      <c r="T41" s="4" t="str">
        <f>VLOOKUP(E41,Sheet2!$A$2:$E$137,5,FALSE)</f>
        <v>PT</v>
      </c>
      <c r="U41" s="4">
        <f>VLOOKUP($T41,Sheet4!$H$1106:$M$1351,surveys!U$1+1,FALSE)</f>
        <v>0.43703858129282908</v>
      </c>
      <c r="V41" s="4">
        <f>VLOOKUP($T41,Sheet4!$H$1106:$M$1351,surveys!V$1+1,FALSE)</f>
        <v>0.64773543484664464</v>
      </c>
      <c r="W41" s="4">
        <f>VLOOKUP($T41,Sheet4!$H$1106:$M$1351,surveys!W$1+1,FALSE)</f>
        <v>0.79869631675299657</v>
      </c>
      <c r="X41" s="4">
        <f>VLOOKUP($T41,Sheet4!$H$1106:$M$1351,surveys!X$1+1,FALSE)</f>
        <v>0.90115606302176665</v>
      </c>
      <c r="Y41" s="4">
        <f>VLOOKUP($T41,Sheet4!$H$1106:$M$1351,surveys!Y$1+1,FALSE)</f>
        <v>1</v>
      </c>
      <c r="Z41" s="4">
        <f t="shared" si="1"/>
        <v>3</v>
      </c>
      <c r="AA41" s="4" t="str">
        <f>VLOOKUP(T41&amp;"-"&amp;Z41,Sheet4!$W$2:$AA$1100,3,FALSE)</f>
        <v>Amadora</v>
      </c>
      <c r="AB41" s="4">
        <f>VLOOKUP(T41&amp;"-"&amp;Z41,Sheet4!$W$2:$AA$1100,4,FALSE)</f>
        <v>38.753819999999997</v>
      </c>
      <c r="AC41" s="4">
        <f>VLOOKUP(T41&amp;"-"&amp;Z41,Sheet4!$W$2:$AA$1100,5,FALSE)</f>
        <v>-9.2308299999999992</v>
      </c>
    </row>
    <row r="42" spans="1:29">
      <c r="A42" s="6">
        <v>41025</v>
      </c>
      <c r="B42" s="7">
        <v>0.92614583333333333</v>
      </c>
      <c r="C42" s="4" t="s">
        <v>1213</v>
      </c>
      <c r="D42" s="4"/>
      <c r="E42" s="4" t="s">
        <v>47</v>
      </c>
      <c r="F42" s="4">
        <v>3</v>
      </c>
      <c r="G42" s="4">
        <v>5</v>
      </c>
      <c r="H42" s="4">
        <v>3</v>
      </c>
      <c r="I42" s="4">
        <v>1</v>
      </c>
      <c r="J42" s="4">
        <v>2</v>
      </c>
      <c r="K42" s="4">
        <v>2</v>
      </c>
      <c r="L42" s="4">
        <v>2</v>
      </c>
      <c r="M42" s="4">
        <v>5</v>
      </c>
      <c r="N42" s="4">
        <v>4</v>
      </c>
      <c r="O42" s="4">
        <v>5</v>
      </c>
      <c r="P42" s="4">
        <v>5</v>
      </c>
      <c r="Q42" s="9">
        <f t="shared" si="2"/>
        <v>1.8437499999999999E-2</v>
      </c>
      <c r="R42" s="4">
        <f t="shared" si="0"/>
        <v>41025.926145833335</v>
      </c>
      <c r="S42" s="4">
        <v>0.97452115688812047</v>
      </c>
      <c r="T42" s="4" t="str">
        <f>VLOOKUP(E42,Sheet2!$A$2:$E$137,5,FALSE)</f>
        <v>NZ</v>
      </c>
      <c r="U42" s="4">
        <f>VLOOKUP($T42,Sheet4!$H$1106:$M$1351,surveys!U$1+1,FALSE)</f>
        <v>0.24106469712465556</v>
      </c>
      <c r="V42" s="4">
        <f>VLOOKUP($T42,Sheet4!$H$1106:$M$1351,surveys!V$1+1,FALSE)</f>
        <v>0.46135760189339992</v>
      </c>
      <c r="W42" s="4">
        <f>VLOOKUP($T42,Sheet4!$H$1106:$M$1351,surveys!W$1+1,FALSE)</f>
        <v>0.67128249233820236</v>
      </c>
      <c r="X42" s="4">
        <f>VLOOKUP($T42,Sheet4!$H$1106:$M$1351,surveys!X$1+1,FALSE)</f>
        <v>0.88009640049815385</v>
      </c>
      <c r="Y42" s="4">
        <f>VLOOKUP($T42,Sheet4!$H$1106:$M$1351,surveys!Y$1+1,FALSE)</f>
        <v>1</v>
      </c>
      <c r="Z42" s="4">
        <f t="shared" si="1"/>
        <v>5</v>
      </c>
      <c r="AA42" s="4" t="str">
        <f>VLOOKUP(T42&amp;"-"&amp;Z42,Sheet4!$W$2:$AA$1100,3,FALSE)</f>
        <v>North Shore</v>
      </c>
      <c r="AB42" s="4">
        <f>VLOOKUP(T42&amp;"-"&amp;Z42,Sheet4!$W$2:$AA$1100,4,FALSE)</f>
        <v>-36.799999999999997</v>
      </c>
      <c r="AC42" s="4">
        <f>VLOOKUP(T42&amp;"-"&amp;Z42,Sheet4!$W$2:$AA$1100,5,FALSE)</f>
        <v>174.75</v>
      </c>
    </row>
    <row r="43" spans="1:29">
      <c r="A43" s="6">
        <v>41024</v>
      </c>
      <c r="B43" s="7">
        <v>0.53247685185185178</v>
      </c>
      <c r="C43" s="4" t="s">
        <v>1213</v>
      </c>
      <c r="D43" s="4" t="s">
        <v>1217</v>
      </c>
      <c r="E43" s="4" t="s">
        <v>190</v>
      </c>
      <c r="F43" s="4">
        <v>3</v>
      </c>
      <c r="G43" s="4">
        <v>3</v>
      </c>
      <c r="H43" s="4">
        <v>3</v>
      </c>
      <c r="I43" s="4">
        <v>4</v>
      </c>
      <c r="J43" s="4">
        <v>4</v>
      </c>
      <c r="K43" s="4">
        <v>4</v>
      </c>
      <c r="L43" s="4">
        <v>4</v>
      </c>
      <c r="M43" s="4">
        <v>4</v>
      </c>
      <c r="N43" s="4">
        <v>5</v>
      </c>
      <c r="O43" s="4">
        <v>4</v>
      </c>
      <c r="P43" s="4">
        <v>4</v>
      </c>
      <c r="Q43" s="9">
        <f t="shared" si="2"/>
        <v>2.2824074074074076E-2</v>
      </c>
      <c r="R43" s="4">
        <f t="shared" si="0"/>
        <v>41024.532476851855</v>
      </c>
      <c r="S43" s="4">
        <v>0.70021275678341599</v>
      </c>
      <c r="T43" s="4" t="str">
        <f>VLOOKUP(E43,Sheet2!$A$2:$E$137,5,FALSE)</f>
        <v>MY</v>
      </c>
      <c r="U43" s="4">
        <f>VLOOKUP($T43,Sheet4!$H$1106:$M$1351,surveys!U$1+1,FALSE)</f>
        <v>0.3131393731074556</v>
      </c>
      <c r="V43" s="4">
        <f>VLOOKUP($T43,Sheet4!$H$1106:$M$1351,surveys!V$1+1,FALSE)</f>
        <v>0.50263437872855476</v>
      </c>
      <c r="W43" s="4">
        <f>VLOOKUP($T43,Sheet4!$H$1106:$M$1351,surveys!W$1+1,FALSE)</f>
        <v>0.68215871744177536</v>
      </c>
      <c r="X43" s="4">
        <f>VLOOKUP($T43,Sheet4!$H$1106:$M$1351,surveys!X$1+1,FALSE)</f>
        <v>0.85498899470625989</v>
      </c>
      <c r="Y43" s="4">
        <f>VLOOKUP($T43,Sheet4!$H$1106:$M$1351,surveys!Y$1+1,FALSE)</f>
        <v>1</v>
      </c>
      <c r="Z43" s="4">
        <f t="shared" si="1"/>
        <v>4</v>
      </c>
      <c r="AA43" s="4" t="str">
        <f>VLOOKUP(T43&amp;"-"&amp;Z43,Sheet4!$W$2:$AA$1100,3,FALSE)</f>
        <v>Johor Bahru</v>
      </c>
      <c r="AB43" s="4">
        <f>VLOOKUP(T43&amp;"-"&amp;Z43,Sheet4!$W$2:$AA$1100,4,FALSE)</f>
        <v>1.4655</v>
      </c>
      <c r="AC43" s="4">
        <f>VLOOKUP(T43&amp;"-"&amp;Z43,Sheet4!$W$2:$AA$1100,5,FALSE)</f>
        <v>103.7578</v>
      </c>
    </row>
    <row r="44" spans="1:29">
      <c r="A44" s="6">
        <v>41024</v>
      </c>
      <c r="B44" s="7">
        <v>0.27374999999999999</v>
      </c>
      <c r="C44" s="4" t="s">
        <v>1215</v>
      </c>
      <c r="D44" s="4" t="s">
        <v>1217</v>
      </c>
      <c r="E44" s="4" t="s">
        <v>113</v>
      </c>
      <c r="F44" s="4">
        <v>1</v>
      </c>
      <c r="G44" s="4">
        <v>1</v>
      </c>
      <c r="H44" s="4">
        <v>1</v>
      </c>
      <c r="I44" s="4">
        <v>1</v>
      </c>
      <c r="J44" s="4">
        <v>1</v>
      </c>
      <c r="K44" s="4">
        <v>1</v>
      </c>
      <c r="L44" s="4">
        <v>1</v>
      </c>
      <c r="M44" s="4">
        <v>1</v>
      </c>
      <c r="N44" s="4">
        <v>1</v>
      </c>
      <c r="O44" s="4">
        <v>1</v>
      </c>
      <c r="P44" s="4">
        <v>1</v>
      </c>
      <c r="Q44" s="9">
        <f t="shared" si="2"/>
        <v>5.1562500000000004E-2</v>
      </c>
      <c r="R44" s="4">
        <f t="shared" si="0"/>
        <v>41024.27375</v>
      </c>
      <c r="S44" s="4">
        <v>0.62380998438060065</v>
      </c>
      <c r="T44" s="4" t="str">
        <f>VLOOKUP(E44,Sheet2!$A$2:$E$137,5,FALSE)</f>
        <v>JP</v>
      </c>
      <c r="U44" s="4">
        <f>VLOOKUP($T44,Sheet4!$H$1106:$M$1351,surveys!U$1+1,FALSE)</f>
        <v>0.44874078205656753</v>
      </c>
      <c r="V44" s="4">
        <f>VLOOKUP($T44,Sheet4!$H$1106:$M$1351,surveys!V$1+1,FALSE)</f>
        <v>0.64114518428781597</v>
      </c>
      <c r="W44" s="4">
        <f>VLOOKUP($T44,Sheet4!$H$1106:$M$1351,surveys!W$1+1,FALSE)</f>
        <v>0.78068907227302575</v>
      </c>
      <c r="X44" s="4">
        <f>VLOOKUP($T44,Sheet4!$H$1106:$M$1351,surveys!X$1+1,FALSE)</f>
        <v>0.89864079960981302</v>
      </c>
      <c r="Y44" s="4">
        <f>VLOOKUP($T44,Sheet4!$H$1106:$M$1351,surveys!Y$1+1,FALSE)</f>
        <v>1</v>
      </c>
      <c r="Z44" s="4">
        <f t="shared" si="1"/>
        <v>2</v>
      </c>
      <c r="AA44" s="4" t="str">
        <f>VLOOKUP(T44&amp;"-"&amp;Z44,Sheet4!$W$2:$AA$1100,3,FALSE)</f>
        <v>Yokohama-shi</v>
      </c>
      <c r="AB44" s="4">
        <f>VLOOKUP(T44&amp;"-"&amp;Z44,Sheet4!$W$2:$AA$1100,4,FALSE)</f>
        <v>35.447780000000002</v>
      </c>
      <c r="AC44" s="4">
        <f>VLOOKUP(T44&amp;"-"&amp;Z44,Sheet4!$W$2:$AA$1100,5,FALSE)</f>
        <v>139.64250000000001</v>
      </c>
    </row>
    <row r="45" spans="1:29">
      <c r="A45" s="6">
        <v>41024</v>
      </c>
      <c r="B45" s="7">
        <v>0.28899305555555554</v>
      </c>
      <c r="C45" s="4" t="s">
        <v>1213</v>
      </c>
      <c r="D45" s="4" t="s">
        <v>1216</v>
      </c>
      <c r="E45" s="4" t="s">
        <v>47</v>
      </c>
      <c r="F45" s="4">
        <v>3</v>
      </c>
      <c r="G45" s="4">
        <v>3</v>
      </c>
      <c r="H45" s="4">
        <v>4</v>
      </c>
      <c r="I45" s="4">
        <v>4</v>
      </c>
      <c r="J45" s="4">
        <v>3</v>
      </c>
      <c r="K45" s="4">
        <v>4</v>
      </c>
      <c r="L45" s="4">
        <v>3</v>
      </c>
      <c r="M45" s="4">
        <v>5</v>
      </c>
      <c r="N45" s="4">
        <v>5</v>
      </c>
      <c r="O45" s="4">
        <v>5</v>
      </c>
      <c r="P45" s="4">
        <v>4</v>
      </c>
      <c r="Q45" s="9">
        <f t="shared" si="2"/>
        <v>6.1759259259259264E-2</v>
      </c>
      <c r="R45" s="4">
        <f t="shared" si="0"/>
        <v>41024.288993055554</v>
      </c>
      <c r="S45" s="4">
        <v>0.37129805767942825</v>
      </c>
      <c r="T45" s="4" t="str">
        <f>VLOOKUP(E45,Sheet2!$A$2:$E$137,5,FALSE)</f>
        <v>NZ</v>
      </c>
      <c r="U45" s="4">
        <f>VLOOKUP($T45,Sheet4!$H$1106:$M$1351,surveys!U$1+1,FALSE)</f>
        <v>0.24106469712465556</v>
      </c>
      <c r="V45" s="4">
        <f>VLOOKUP($T45,Sheet4!$H$1106:$M$1351,surveys!V$1+1,FALSE)</f>
        <v>0.46135760189339992</v>
      </c>
      <c r="W45" s="4">
        <f>VLOOKUP($T45,Sheet4!$H$1106:$M$1351,surveys!W$1+1,FALSE)</f>
        <v>0.67128249233820236</v>
      </c>
      <c r="X45" s="4">
        <f>VLOOKUP($T45,Sheet4!$H$1106:$M$1351,surveys!X$1+1,FALSE)</f>
        <v>0.88009640049815385</v>
      </c>
      <c r="Y45" s="4">
        <f>VLOOKUP($T45,Sheet4!$H$1106:$M$1351,surveys!Y$1+1,FALSE)</f>
        <v>1</v>
      </c>
      <c r="Z45" s="4">
        <f t="shared" si="1"/>
        <v>2</v>
      </c>
      <c r="AA45" s="4" t="str">
        <f>VLOOKUP(T45&amp;"-"&amp;Z45,Sheet4!$W$2:$AA$1100,3,FALSE)</f>
        <v>Wellington</v>
      </c>
      <c r="AB45" s="4">
        <f>VLOOKUP(T45&amp;"-"&amp;Z45,Sheet4!$W$2:$AA$1100,4,FALSE)</f>
        <v>-41.286639999999998</v>
      </c>
      <c r="AC45" s="4">
        <f>VLOOKUP(T45&amp;"-"&amp;Z45,Sheet4!$W$2:$AA$1100,5,FALSE)</f>
        <v>174.77556999999999</v>
      </c>
    </row>
    <row r="46" spans="1:29">
      <c r="A46" s="6">
        <v>41024</v>
      </c>
      <c r="B46" s="7">
        <v>0.32802083333333337</v>
      </c>
      <c r="C46" s="4" t="s">
        <v>1213</v>
      </c>
      <c r="D46" s="4" t="s">
        <v>1218</v>
      </c>
      <c r="E46" s="4" t="s">
        <v>31</v>
      </c>
      <c r="F46" s="4">
        <v>5</v>
      </c>
      <c r="G46" s="4">
        <v>2</v>
      </c>
      <c r="H46" s="4">
        <v>4</v>
      </c>
      <c r="I46" s="4">
        <v>5</v>
      </c>
      <c r="J46" s="4">
        <v>5</v>
      </c>
      <c r="K46" s="4">
        <v>5</v>
      </c>
      <c r="L46" s="4">
        <v>5</v>
      </c>
      <c r="M46" s="4">
        <v>5</v>
      </c>
      <c r="N46" s="4">
        <v>5</v>
      </c>
      <c r="O46" s="4">
        <v>5</v>
      </c>
      <c r="P46" s="4">
        <v>3</v>
      </c>
      <c r="Q46" s="9">
        <f t="shared" si="2"/>
        <v>1.982638888888889E-2</v>
      </c>
      <c r="R46" s="4">
        <f t="shared" si="0"/>
        <v>41024.328020833331</v>
      </c>
      <c r="S46" s="4">
        <v>0.71876845206478568</v>
      </c>
      <c r="T46" s="4" t="str">
        <f>VLOOKUP(E46,Sheet2!$A$2:$E$137,5,FALSE)</f>
        <v>ES</v>
      </c>
      <c r="U46" s="4">
        <f>VLOOKUP($T46,Sheet4!$H$1106:$M$1351,surveys!U$1+1,FALSE)</f>
        <v>0.46058089642806016</v>
      </c>
      <c r="V46" s="4">
        <f>VLOOKUP($T46,Sheet4!$H$1106:$M$1351,surveys!V$1+1,FALSE)</f>
        <v>0.68996105930901486</v>
      </c>
      <c r="W46" s="4">
        <f>VLOOKUP($T46,Sheet4!$H$1106:$M$1351,surveys!W$1+1,FALSE)</f>
        <v>0.80513768719908241</v>
      </c>
      <c r="X46" s="4">
        <f>VLOOKUP($T46,Sheet4!$H$1106:$M$1351,surveys!X$1+1,FALSE)</f>
        <v>0.90461214064594464</v>
      </c>
      <c r="Y46" s="4">
        <f>VLOOKUP($T46,Sheet4!$H$1106:$M$1351,surveys!Y$1+1,FALSE)</f>
        <v>1</v>
      </c>
      <c r="Z46" s="4">
        <f t="shared" si="1"/>
        <v>3</v>
      </c>
      <c r="AA46" s="4" t="str">
        <f>VLOOKUP(T46&amp;"-"&amp;Z46,Sheet4!$W$2:$AA$1100,3,FALSE)</f>
        <v>Valencia</v>
      </c>
      <c r="AB46" s="4">
        <f>VLOOKUP(T46&amp;"-"&amp;Z46,Sheet4!$W$2:$AA$1100,4,FALSE)</f>
        <v>39.469749999999998</v>
      </c>
      <c r="AC46" s="4">
        <f>VLOOKUP(T46&amp;"-"&amp;Z46,Sheet4!$W$2:$AA$1100,5,FALSE)</f>
        <v>-0.37739</v>
      </c>
    </row>
    <row r="47" spans="1:29">
      <c r="A47" s="6">
        <v>41024</v>
      </c>
      <c r="B47" s="7">
        <v>0.47407407407407409</v>
      </c>
      <c r="C47" s="4" t="s">
        <v>1213</v>
      </c>
      <c r="D47" s="4" t="s">
        <v>1214</v>
      </c>
      <c r="E47" s="4" t="s">
        <v>1221</v>
      </c>
      <c r="F47" s="4">
        <v>3</v>
      </c>
      <c r="G47" s="4">
        <v>5</v>
      </c>
      <c r="H47" s="4">
        <v>5</v>
      </c>
      <c r="I47" s="4">
        <v>3</v>
      </c>
      <c r="J47" s="4">
        <v>3</v>
      </c>
      <c r="K47" s="4">
        <v>3</v>
      </c>
      <c r="L47" s="4">
        <v>0</v>
      </c>
      <c r="M47" s="4">
        <v>3</v>
      </c>
      <c r="N47" s="4">
        <v>5</v>
      </c>
      <c r="O47" s="4">
        <v>3</v>
      </c>
      <c r="P47" s="4">
        <v>5</v>
      </c>
      <c r="Q47" s="9">
        <f t="shared" si="2"/>
        <v>5.2245370370370366E-2</v>
      </c>
      <c r="R47" s="4">
        <f t="shared" si="0"/>
        <v>41024.474074074074</v>
      </c>
      <c r="S47" s="4">
        <v>0.92005225522287337</v>
      </c>
      <c r="T47" s="4" t="str">
        <f>VLOOKUP(E47,Sheet2!$A$2:$E$137,5,FALSE)</f>
        <v>CH</v>
      </c>
      <c r="U47" s="4">
        <f>VLOOKUP($T47,Sheet4!$H$1106:$M$1351,surveys!U$1+1,FALSE)</f>
        <v>0.36801312971081684</v>
      </c>
      <c r="V47" s="4">
        <f>VLOOKUP($T47,Sheet4!$H$1106:$M$1351,surveys!V$1+1,FALSE)</f>
        <v>0.56614447204928808</v>
      </c>
      <c r="W47" s="4">
        <f>VLOOKUP($T47,Sheet4!$H$1106:$M$1351,surveys!W$1+1,FALSE)</f>
        <v>0.74328356923090177</v>
      </c>
      <c r="X47" s="4">
        <f>VLOOKUP($T47,Sheet4!$H$1106:$M$1351,surveys!X$1+1,FALSE)</f>
        <v>0.87426944983797861</v>
      </c>
      <c r="Y47" s="4">
        <f>VLOOKUP($T47,Sheet4!$H$1106:$M$1351,surveys!Y$1+1,FALSE)</f>
        <v>1</v>
      </c>
      <c r="Z47" s="4">
        <f t="shared" si="1"/>
        <v>5</v>
      </c>
      <c r="AA47" s="4" t="str">
        <f>VLOOKUP(T47&amp;"-"&amp;Z47,Sheet4!$W$2:$AA$1100,3,FALSE)</f>
        <v>Lausanne</v>
      </c>
      <c r="AB47" s="4">
        <f>VLOOKUP(T47&amp;"-"&amp;Z47,Sheet4!$W$2:$AA$1100,4,FALSE)</f>
        <v>46.515999999999998</v>
      </c>
      <c r="AC47" s="4">
        <f>VLOOKUP(T47&amp;"-"&amp;Z47,Sheet4!$W$2:$AA$1100,5,FALSE)</f>
        <v>6.6328199999999997</v>
      </c>
    </row>
    <row r="48" spans="1:29">
      <c r="A48" s="6">
        <v>41024</v>
      </c>
      <c r="B48" s="7">
        <v>0.48142361111111115</v>
      </c>
      <c r="C48" s="4" t="s">
        <v>1213</v>
      </c>
      <c r="D48" s="4" t="s">
        <v>1217</v>
      </c>
      <c r="E48" s="4" t="s">
        <v>26</v>
      </c>
      <c r="F48" s="4">
        <v>3</v>
      </c>
      <c r="G48" s="4">
        <v>2</v>
      </c>
      <c r="H48" s="4">
        <v>3</v>
      </c>
      <c r="I48" s="4">
        <v>4</v>
      </c>
      <c r="J48" s="4">
        <v>4</v>
      </c>
      <c r="K48" s="4">
        <v>4</v>
      </c>
      <c r="L48" s="4">
        <v>4</v>
      </c>
      <c r="M48" s="4">
        <v>5</v>
      </c>
      <c r="N48" s="4">
        <v>5</v>
      </c>
      <c r="O48" s="4">
        <v>4</v>
      </c>
      <c r="P48" s="4">
        <v>5</v>
      </c>
      <c r="Q48" s="9">
        <f t="shared" si="2"/>
        <v>5.6377314814814818E-2</v>
      </c>
      <c r="R48" s="4">
        <f t="shared" si="0"/>
        <v>41024.481423611112</v>
      </c>
      <c r="S48" s="4">
        <v>0.32481062062150845</v>
      </c>
      <c r="T48" s="4" t="str">
        <f>VLOOKUP(E48,Sheet2!$A$2:$E$137,5,FALSE)</f>
        <v>DE</v>
      </c>
      <c r="U48" s="4">
        <f>VLOOKUP($T48,Sheet4!$H$1106:$M$1351,surveys!U$1+1,FALSE)</f>
        <v>0.42620281948941302</v>
      </c>
      <c r="V48" s="4">
        <f>VLOOKUP($T48,Sheet4!$H$1106:$M$1351,surveys!V$1+1,FALSE)</f>
        <v>0.64253089557903176</v>
      </c>
      <c r="W48" s="4">
        <f>VLOOKUP($T48,Sheet4!$H$1106:$M$1351,surveys!W$1+1,FALSE)</f>
        <v>0.79931043378760003</v>
      </c>
      <c r="X48" s="4">
        <f>VLOOKUP($T48,Sheet4!$H$1106:$M$1351,surveys!X$1+1,FALSE)</f>
        <v>0.91914675697020254</v>
      </c>
      <c r="Y48" s="4">
        <f>VLOOKUP($T48,Sheet4!$H$1106:$M$1351,surveys!Y$1+1,FALSE)</f>
        <v>1</v>
      </c>
      <c r="Z48" s="4">
        <f t="shared" si="1"/>
        <v>1</v>
      </c>
      <c r="AA48" s="4" t="str">
        <f>VLOOKUP(T48&amp;"-"&amp;Z48,Sheet4!$W$2:$AA$1100,3,FALSE)</f>
        <v>Berlin</v>
      </c>
      <c r="AB48" s="4">
        <f>VLOOKUP(T48&amp;"-"&amp;Z48,Sheet4!$W$2:$AA$1100,4,FALSE)</f>
        <v>52.524369999999998</v>
      </c>
      <c r="AC48" s="4">
        <f>VLOOKUP(T48&amp;"-"&amp;Z48,Sheet4!$W$2:$AA$1100,5,FALSE)</f>
        <v>13.41053</v>
      </c>
    </row>
    <row r="49" spans="1:29">
      <c r="A49" s="6">
        <v>41024</v>
      </c>
      <c r="B49" s="7">
        <v>0.5550694444444445</v>
      </c>
      <c r="C49" s="4" t="s">
        <v>1215</v>
      </c>
      <c r="D49" s="4" t="s">
        <v>1214</v>
      </c>
      <c r="E49" s="4" t="s">
        <v>11</v>
      </c>
      <c r="F49" s="4">
        <v>5</v>
      </c>
      <c r="G49" s="4">
        <v>4</v>
      </c>
      <c r="H49" s="4">
        <v>4</v>
      </c>
      <c r="I49" s="4">
        <v>2</v>
      </c>
      <c r="J49" s="4">
        <v>5</v>
      </c>
      <c r="K49" s="4">
        <v>4</v>
      </c>
      <c r="L49" s="4">
        <v>2</v>
      </c>
      <c r="M49" s="4">
        <v>5</v>
      </c>
      <c r="N49" s="4">
        <v>5</v>
      </c>
      <c r="O49" s="4">
        <v>3</v>
      </c>
      <c r="P49" s="4">
        <v>4</v>
      </c>
      <c r="Q49" s="9">
        <f t="shared" si="2"/>
        <v>3.8715277777777779E-2</v>
      </c>
      <c r="R49" s="4">
        <f t="shared" si="0"/>
        <v>41024.555069444446</v>
      </c>
      <c r="S49" s="4">
        <v>0.91606845671415238</v>
      </c>
      <c r="T49" s="4" t="str">
        <f>VLOOKUP(E49,Sheet2!$A$2:$E$137,5,FALSE)</f>
        <v>FR</v>
      </c>
      <c r="U49" s="4">
        <f>VLOOKUP($T49,Sheet4!$H$1106:$M$1351,surveys!U$1+1,FALSE)</f>
        <v>0.51193913659220647</v>
      </c>
      <c r="V49" s="4">
        <f>VLOOKUP($T49,Sheet4!$H$1106:$M$1351,surveys!V$1+1,FALSE)</f>
        <v>0.70220575033861143</v>
      </c>
      <c r="W49" s="4">
        <f>VLOOKUP($T49,Sheet4!$H$1106:$M$1351,surveys!W$1+1,FALSE)</f>
        <v>0.81527182039156842</v>
      </c>
      <c r="X49" s="4">
        <f>VLOOKUP($T49,Sheet4!$H$1106:$M$1351,surveys!X$1+1,FALSE)</f>
        <v>0.91893911792009964</v>
      </c>
      <c r="Y49" s="4">
        <f>VLOOKUP($T49,Sheet4!$H$1106:$M$1351,surveys!Y$1+1,FALSE)</f>
        <v>1</v>
      </c>
      <c r="Z49" s="4">
        <f t="shared" si="1"/>
        <v>4</v>
      </c>
      <c r="AA49" s="4" t="str">
        <f>VLOOKUP(T49&amp;"-"&amp;Z49,Sheet4!$W$2:$AA$1100,3,FALSE)</f>
        <v>Toulouse</v>
      </c>
      <c r="AB49" s="4">
        <f>VLOOKUP(T49&amp;"-"&amp;Z49,Sheet4!$W$2:$AA$1100,4,FALSE)</f>
        <v>43.604259999999996</v>
      </c>
      <c r="AC49" s="4">
        <f>VLOOKUP(T49&amp;"-"&amp;Z49,Sheet4!$W$2:$AA$1100,5,FALSE)</f>
        <v>1.44367</v>
      </c>
    </row>
    <row r="50" spans="1:29">
      <c r="A50" s="6">
        <v>41024</v>
      </c>
      <c r="B50" s="7">
        <v>0.69172453703703696</v>
      </c>
      <c r="C50" s="4" t="s">
        <v>1215</v>
      </c>
      <c r="D50" s="4" t="s">
        <v>1214</v>
      </c>
      <c r="E50" s="4" t="s">
        <v>257</v>
      </c>
      <c r="F50" s="4">
        <v>5</v>
      </c>
      <c r="G50" s="4">
        <v>3</v>
      </c>
      <c r="H50" s="4">
        <v>4</v>
      </c>
      <c r="I50" s="4">
        <v>3</v>
      </c>
      <c r="J50" s="4">
        <v>5</v>
      </c>
      <c r="K50" s="4">
        <v>5</v>
      </c>
      <c r="L50" s="4">
        <v>4</v>
      </c>
      <c r="M50" s="4">
        <v>5</v>
      </c>
      <c r="N50" s="4">
        <v>5</v>
      </c>
      <c r="O50" s="4">
        <v>5</v>
      </c>
      <c r="P50" s="4">
        <v>4</v>
      </c>
      <c r="Q50" s="9">
        <f t="shared" si="2"/>
        <v>6.3622685185185185E-2</v>
      </c>
      <c r="R50" s="4">
        <f t="shared" si="0"/>
        <v>41024.691724537035</v>
      </c>
      <c r="S50" s="4">
        <v>0.89873908321672857</v>
      </c>
      <c r="T50" s="4" t="str">
        <f>VLOOKUP(E50,Sheet2!$A$2:$E$137,5,FALSE)</f>
        <v>PE</v>
      </c>
      <c r="U50" s="4">
        <f>VLOOKUP($T50,Sheet4!$H$1106:$M$1351,surveys!U$1+1,FALSE)</f>
        <v>0.72198977606004955</v>
      </c>
      <c r="V50" s="4">
        <f>VLOOKUP($T50,Sheet4!$H$1106:$M$1351,surveys!V$1+1,FALSE)</f>
        <v>0.80048106510681327</v>
      </c>
      <c r="W50" s="4">
        <f>VLOOKUP($T50,Sheet4!$H$1106:$M$1351,surveys!W$1+1,FALSE)</f>
        <v>0.87637199718072256</v>
      </c>
      <c r="X50" s="4">
        <f>VLOOKUP($T50,Sheet4!$H$1106:$M$1351,surveys!X$1+1,FALSE)</f>
        <v>0.94612139857884603</v>
      </c>
      <c r="Y50" s="4">
        <f>VLOOKUP($T50,Sheet4!$H$1106:$M$1351,surveys!Y$1+1,FALSE)</f>
        <v>1</v>
      </c>
      <c r="Z50" s="4">
        <f t="shared" si="1"/>
        <v>4</v>
      </c>
      <c r="AA50" s="4" t="str">
        <f>VLOOKUP(T50&amp;"-"&amp;Z50,Sheet4!$W$2:$AA$1100,3,FALSE)</f>
        <v>Trujillo</v>
      </c>
      <c r="AB50" s="4">
        <f>VLOOKUP(T50&amp;"-"&amp;Z50,Sheet4!$W$2:$AA$1100,4,FALSE)</f>
        <v>-8.11599</v>
      </c>
      <c r="AC50" s="4">
        <f>VLOOKUP(T50&amp;"-"&amp;Z50,Sheet4!$W$2:$AA$1100,5,FALSE)</f>
        <v>-79.029979999999995</v>
      </c>
    </row>
    <row r="51" spans="1:29">
      <c r="A51" s="6">
        <v>41024</v>
      </c>
      <c r="B51" s="7">
        <v>0.79015046296296287</v>
      </c>
      <c r="C51" s="4" t="s">
        <v>1215</v>
      </c>
      <c r="D51" s="4" t="s">
        <v>1216</v>
      </c>
      <c r="E51" s="4" t="s">
        <v>15</v>
      </c>
      <c r="F51" s="4">
        <v>2</v>
      </c>
      <c r="G51" s="4">
        <v>2</v>
      </c>
      <c r="H51" s="4">
        <v>4</v>
      </c>
      <c r="I51" s="4">
        <v>4</v>
      </c>
      <c r="J51" s="4">
        <v>5</v>
      </c>
      <c r="K51" s="4">
        <v>5</v>
      </c>
      <c r="L51" s="4">
        <v>3</v>
      </c>
      <c r="M51" s="4">
        <v>4</v>
      </c>
      <c r="N51" s="4">
        <v>4</v>
      </c>
      <c r="O51" s="4">
        <v>4</v>
      </c>
      <c r="P51" s="4">
        <v>5</v>
      </c>
      <c r="Q51" s="9">
        <f t="shared" si="2"/>
        <v>6.3229166666666656E-2</v>
      </c>
      <c r="R51" s="4">
        <f t="shared" si="0"/>
        <v>41024.790150462963</v>
      </c>
      <c r="S51" s="4">
        <v>0.46050652547938853</v>
      </c>
      <c r="T51" s="4" t="str">
        <f>VLOOKUP(E51,Sheet2!$A$2:$E$137,5,FALSE)</f>
        <v>US</v>
      </c>
      <c r="U51" s="4">
        <f>VLOOKUP($T51,Sheet4!$H$1106:$M$1351,surveys!U$1+1,FALSE)</f>
        <v>0.42883768204388006</v>
      </c>
      <c r="V51" s="4">
        <f>VLOOKUP($T51,Sheet4!$H$1106:$M$1351,surveys!V$1+1,FALSE)</f>
        <v>0.62778475709586301</v>
      </c>
      <c r="W51" s="4">
        <f>VLOOKUP($T51,Sheet4!$H$1106:$M$1351,surveys!W$1+1,FALSE)</f>
        <v>0.76918600378409652</v>
      </c>
      <c r="X51" s="4">
        <f>VLOOKUP($T51,Sheet4!$H$1106:$M$1351,surveys!X$1+1,FALSE)</f>
        <v>0.88987045221102745</v>
      </c>
      <c r="Y51" s="4">
        <f>VLOOKUP($T51,Sheet4!$H$1106:$M$1351,surveys!Y$1+1,FALSE)</f>
        <v>1</v>
      </c>
      <c r="Z51" s="4">
        <f t="shared" si="1"/>
        <v>2</v>
      </c>
      <c r="AA51" s="4" t="str">
        <f>VLOOKUP(T51&amp;"-"&amp;Z51,Sheet4!$W$2:$AA$1100,3,FALSE)</f>
        <v>Los Angeles</v>
      </c>
      <c r="AB51" s="4">
        <f>VLOOKUP(T51&amp;"-"&amp;Z51,Sheet4!$W$2:$AA$1100,4,FALSE)</f>
        <v>34.052230000000002</v>
      </c>
      <c r="AC51" s="4">
        <f>VLOOKUP(T51&amp;"-"&amp;Z51,Sheet4!$W$2:$AA$1100,5,FALSE)</f>
        <v>-118.24368</v>
      </c>
    </row>
    <row r="52" spans="1:29">
      <c r="A52" s="6">
        <v>41024</v>
      </c>
      <c r="B52" s="7">
        <v>0.80755787037037041</v>
      </c>
      <c r="C52" s="4" t="s">
        <v>1215</v>
      </c>
      <c r="D52" s="4" t="s">
        <v>1214</v>
      </c>
      <c r="E52" s="4" t="s">
        <v>15</v>
      </c>
      <c r="F52" s="4">
        <v>1</v>
      </c>
      <c r="G52" s="4">
        <v>5</v>
      </c>
      <c r="H52" s="4">
        <v>5</v>
      </c>
      <c r="I52" s="4">
        <v>5</v>
      </c>
      <c r="J52" s="4">
        <v>5</v>
      </c>
      <c r="K52" s="4">
        <v>5</v>
      </c>
      <c r="L52" s="4">
        <v>1</v>
      </c>
      <c r="M52" s="4">
        <v>5</v>
      </c>
      <c r="N52" s="4">
        <v>5</v>
      </c>
      <c r="O52" s="4">
        <v>3</v>
      </c>
      <c r="P52" s="4">
        <v>3</v>
      </c>
      <c r="Q52" s="9">
        <f t="shared" si="2"/>
        <v>5.2893518518518515E-3</v>
      </c>
      <c r="R52" s="4">
        <f t="shared" si="0"/>
        <v>41024.807557870372</v>
      </c>
      <c r="S52" s="4">
        <v>0.60016701995650124</v>
      </c>
      <c r="T52" s="4" t="str">
        <f>VLOOKUP(E52,Sheet2!$A$2:$E$137,5,FALSE)</f>
        <v>US</v>
      </c>
      <c r="U52" s="4">
        <f>VLOOKUP($T52,Sheet4!$H$1106:$M$1351,surveys!U$1+1,FALSE)</f>
        <v>0.42883768204388006</v>
      </c>
      <c r="V52" s="4">
        <f>VLOOKUP($T52,Sheet4!$H$1106:$M$1351,surveys!V$1+1,FALSE)</f>
        <v>0.62778475709586301</v>
      </c>
      <c r="W52" s="4">
        <f>VLOOKUP($T52,Sheet4!$H$1106:$M$1351,surveys!W$1+1,FALSE)</f>
        <v>0.76918600378409652</v>
      </c>
      <c r="X52" s="4">
        <f>VLOOKUP($T52,Sheet4!$H$1106:$M$1351,surveys!X$1+1,FALSE)</f>
        <v>0.88987045221102745</v>
      </c>
      <c r="Y52" s="4">
        <f>VLOOKUP($T52,Sheet4!$H$1106:$M$1351,surveys!Y$1+1,FALSE)</f>
        <v>1</v>
      </c>
      <c r="Z52" s="4">
        <f t="shared" si="1"/>
        <v>2</v>
      </c>
      <c r="AA52" s="4" t="str">
        <f>VLOOKUP(T52&amp;"-"&amp;Z52,Sheet4!$W$2:$AA$1100,3,FALSE)</f>
        <v>Los Angeles</v>
      </c>
      <c r="AB52" s="4">
        <f>VLOOKUP(T52&amp;"-"&amp;Z52,Sheet4!$W$2:$AA$1100,4,FALSE)</f>
        <v>34.052230000000002</v>
      </c>
      <c r="AC52" s="4">
        <f>VLOOKUP(T52&amp;"-"&amp;Z52,Sheet4!$W$2:$AA$1100,5,FALSE)</f>
        <v>-118.24368</v>
      </c>
    </row>
    <row r="53" spans="1:29">
      <c r="A53" s="6">
        <v>41024</v>
      </c>
      <c r="B53" s="7">
        <v>0.80947916666666664</v>
      </c>
      <c r="C53" s="4" t="s">
        <v>1215</v>
      </c>
      <c r="D53" s="4" t="s">
        <v>1214</v>
      </c>
      <c r="E53" s="4" t="s">
        <v>15</v>
      </c>
      <c r="F53" s="4">
        <v>4</v>
      </c>
      <c r="G53" s="4">
        <v>2</v>
      </c>
      <c r="H53" s="4">
        <v>3</v>
      </c>
      <c r="I53" s="4">
        <v>4</v>
      </c>
      <c r="J53" s="4">
        <v>5</v>
      </c>
      <c r="K53" s="4">
        <v>5</v>
      </c>
      <c r="L53" s="4">
        <v>1</v>
      </c>
      <c r="M53" s="4">
        <v>5</v>
      </c>
      <c r="N53" s="4">
        <v>5</v>
      </c>
      <c r="O53" s="4">
        <v>4</v>
      </c>
      <c r="P53" s="4">
        <v>4</v>
      </c>
      <c r="Q53" s="9">
        <f t="shared" si="2"/>
        <v>7.0254629629629634E-3</v>
      </c>
      <c r="R53" s="4">
        <f t="shared" si="0"/>
        <v>41024.809479166666</v>
      </c>
      <c r="S53" s="4">
        <v>0.1451240860472327</v>
      </c>
      <c r="T53" s="4" t="str">
        <f>VLOOKUP(E53,Sheet2!$A$2:$E$137,5,FALSE)</f>
        <v>US</v>
      </c>
      <c r="U53" s="4">
        <f>VLOOKUP($T53,Sheet4!$H$1106:$M$1351,surveys!U$1+1,FALSE)</f>
        <v>0.42883768204388006</v>
      </c>
      <c r="V53" s="4">
        <f>VLOOKUP($T53,Sheet4!$H$1106:$M$1351,surveys!V$1+1,FALSE)</f>
        <v>0.62778475709586301</v>
      </c>
      <c r="W53" s="4">
        <f>VLOOKUP($T53,Sheet4!$H$1106:$M$1351,surveys!W$1+1,FALSE)</f>
        <v>0.76918600378409652</v>
      </c>
      <c r="X53" s="4">
        <f>VLOOKUP($T53,Sheet4!$H$1106:$M$1351,surveys!X$1+1,FALSE)</f>
        <v>0.88987045221102745</v>
      </c>
      <c r="Y53" s="4">
        <f>VLOOKUP($T53,Sheet4!$H$1106:$M$1351,surveys!Y$1+1,FALSE)</f>
        <v>1</v>
      </c>
      <c r="Z53" s="4">
        <f t="shared" si="1"/>
        <v>1</v>
      </c>
      <c r="AA53" s="4" t="str">
        <f>VLOOKUP(T53&amp;"-"&amp;Z53,Sheet4!$W$2:$AA$1100,3,FALSE)</f>
        <v>New York City</v>
      </c>
      <c r="AB53" s="4">
        <f>VLOOKUP(T53&amp;"-"&amp;Z53,Sheet4!$W$2:$AA$1100,4,FALSE)</f>
        <v>40.714269999999999</v>
      </c>
      <c r="AC53" s="4">
        <f>VLOOKUP(T53&amp;"-"&amp;Z53,Sheet4!$W$2:$AA$1100,5,FALSE)</f>
        <v>-74.005970000000005</v>
      </c>
    </row>
    <row r="54" spans="1:29">
      <c r="A54" s="6">
        <v>41024</v>
      </c>
      <c r="B54" s="7">
        <v>0.8121990740740741</v>
      </c>
      <c r="C54" s="4" t="s">
        <v>1215</v>
      </c>
      <c r="D54" s="4" t="s">
        <v>1217</v>
      </c>
      <c r="E54" s="4" t="s">
        <v>13</v>
      </c>
      <c r="F54" s="4">
        <v>3</v>
      </c>
      <c r="G54" s="4">
        <v>3</v>
      </c>
      <c r="H54" s="4">
        <v>3</v>
      </c>
      <c r="I54" s="4">
        <v>5</v>
      </c>
      <c r="J54" s="4">
        <v>5</v>
      </c>
      <c r="K54" s="4">
        <v>5</v>
      </c>
      <c r="L54" s="4">
        <v>3</v>
      </c>
      <c r="M54" s="4">
        <v>3</v>
      </c>
      <c r="N54" s="4">
        <v>5</v>
      </c>
      <c r="O54" s="4">
        <v>5</v>
      </c>
      <c r="P54" s="4">
        <v>5</v>
      </c>
      <c r="Q54" s="9">
        <f t="shared" si="2"/>
        <v>9.1898148148148156E-3</v>
      </c>
      <c r="R54" s="4">
        <f t="shared" si="0"/>
        <v>41024.812199074076</v>
      </c>
      <c r="S54" s="4">
        <v>0.28047599451003169</v>
      </c>
      <c r="T54" s="4" t="str">
        <f>VLOOKUP(E54,Sheet2!$A$2:$E$137,5,FALSE)</f>
        <v>GB</v>
      </c>
      <c r="U54" s="4">
        <f>VLOOKUP($T54,Sheet4!$H$1106:$M$1351,surveys!U$1+1,FALSE)</f>
        <v>0.43993408527720174</v>
      </c>
      <c r="V54" s="4">
        <f>VLOOKUP($T54,Sheet4!$H$1106:$M$1351,surveys!V$1+1,FALSE)</f>
        <v>0.87986817055440347</v>
      </c>
      <c r="W54" s="4">
        <f>VLOOKUP($T54,Sheet4!$H$1106:$M$1351,surveys!W$1+1,FALSE)</f>
        <v>0.93717230822503084</v>
      </c>
      <c r="X54" s="4">
        <f>VLOOKUP($T54,Sheet4!$H$1106:$M$1351,surveys!X$1+1,FALSE)</f>
        <v>0.97269979890956382</v>
      </c>
      <c r="Y54" s="4">
        <f>VLOOKUP($T54,Sheet4!$H$1106:$M$1351,surveys!Y$1+1,FALSE)</f>
        <v>1</v>
      </c>
      <c r="Z54" s="4">
        <f t="shared" si="1"/>
        <v>1</v>
      </c>
      <c r="AA54" s="4" t="str">
        <f>VLOOKUP(T54&amp;"-"&amp;Z54,Sheet4!$W$2:$AA$1100,3,FALSE)</f>
        <v>City of London</v>
      </c>
      <c r="AB54" s="4">
        <f>VLOOKUP(T54&amp;"-"&amp;Z54,Sheet4!$W$2:$AA$1100,4,FALSE)</f>
        <v>51.512790000000003</v>
      </c>
      <c r="AC54" s="4">
        <f>VLOOKUP(T54&amp;"-"&amp;Z54,Sheet4!$W$2:$AA$1100,5,FALSE)</f>
        <v>-9.1840000000000005E-2</v>
      </c>
    </row>
    <row r="55" spans="1:29">
      <c r="A55" s="6">
        <v>41024</v>
      </c>
      <c r="B55" s="7">
        <v>0.98902777777777784</v>
      </c>
      <c r="C55" s="4" t="s">
        <v>1213</v>
      </c>
      <c r="D55" s="4" t="s">
        <v>1214</v>
      </c>
      <c r="E55" s="4" t="s">
        <v>33</v>
      </c>
      <c r="F55" s="4">
        <v>5</v>
      </c>
      <c r="G55" s="4">
        <v>5</v>
      </c>
      <c r="H55" s="4">
        <v>5</v>
      </c>
      <c r="I55" s="4">
        <v>5</v>
      </c>
      <c r="J55" s="4">
        <v>5</v>
      </c>
      <c r="K55" s="4">
        <v>5</v>
      </c>
      <c r="L55" s="4">
        <v>5</v>
      </c>
      <c r="M55" s="4">
        <v>5</v>
      </c>
      <c r="N55" s="4">
        <v>5</v>
      </c>
      <c r="O55" s="4">
        <v>5</v>
      </c>
      <c r="P55" s="4">
        <v>5</v>
      </c>
      <c r="Q55" s="9">
        <f t="shared" si="2"/>
        <v>6.2708333333333324E-2</v>
      </c>
      <c r="R55" s="4">
        <f t="shared" si="0"/>
        <v>41024.989027777781</v>
      </c>
      <c r="S55" s="4">
        <v>0.68630469871483601</v>
      </c>
      <c r="T55" s="4" t="str">
        <f>VLOOKUP(E55,Sheet2!$A$2:$E$137,5,FALSE)</f>
        <v>IT</v>
      </c>
      <c r="U55" s="4">
        <f>VLOOKUP($T55,Sheet4!$H$1106:$M$1351,surveys!U$1+1,FALSE)</f>
        <v>0.40073733113706772</v>
      </c>
      <c r="V55" s="4">
        <f>VLOOKUP($T55,Sheet4!$H$1106:$M$1351,surveys!V$1+1,FALSE)</f>
        <v>0.60502083075372182</v>
      </c>
      <c r="W55" s="4">
        <f>VLOOKUP($T55,Sheet4!$H$1106:$M$1351,surveys!W$1+1,FALSE)</f>
        <v>0.75963680320784854</v>
      </c>
      <c r="X55" s="4">
        <f>VLOOKUP($T55,Sheet4!$H$1106:$M$1351,surveys!X$1+1,FALSE)</f>
        <v>0.89491209934724891</v>
      </c>
      <c r="Y55" s="4">
        <f>VLOOKUP($T55,Sheet4!$H$1106:$M$1351,surveys!Y$1+1,FALSE)</f>
        <v>1</v>
      </c>
      <c r="Z55" s="4">
        <f t="shared" si="1"/>
        <v>3</v>
      </c>
      <c r="AA55" s="4" t="str">
        <f>VLOOKUP(T55&amp;"-"&amp;Z55,Sheet4!$W$2:$AA$1100,3,FALSE)</f>
        <v>Napoli</v>
      </c>
      <c r="AB55" s="4">
        <f>VLOOKUP(T55&amp;"-"&amp;Z55,Sheet4!$W$2:$AA$1100,4,FALSE)</f>
        <v>40.833329999999997</v>
      </c>
      <c r="AC55" s="4">
        <f>VLOOKUP(T55&amp;"-"&amp;Z55,Sheet4!$W$2:$AA$1100,5,FALSE)</f>
        <v>14.25</v>
      </c>
    </row>
    <row r="56" spans="1:29">
      <c r="A56" s="6">
        <v>41023</v>
      </c>
      <c r="B56" s="7">
        <v>3.0844907407407404E-2</v>
      </c>
      <c r="C56" s="4" t="s">
        <v>1213</v>
      </c>
      <c r="D56" s="4" t="s">
        <v>1214</v>
      </c>
      <c r="E56" s="4" t="s">
        <v>1222</v>
      </c>
      <c r="F56" s="4">
        <v>5</v>
      </c>
      <c r="G56" s="4">
        <v>1</v>
      </c>
      <c r="H56" s="4">
        <v>1</v>
      </c>
      <c r="I56" s="4">
        <v>1</v>
      </c>
      <c r="J56" s="4">
        <v>1</v>
      </c>
      <c r="K56" s="4">
        <v>1</v>
      </c>
      <c r="L56" s="4">
        <v>1</v>
      </c>
      <c r="M56" s="4">
        <v>1</v>
      </c>
      <c r="N56" s="4">
        <v>1</v>
      </c>
      <c r="O56" s="4">
        <v>1</v>
      </c>
      <c r="P56" s="4">
        <v>1</v>
      </c>
      <c r="Q56" s="9">
        <f t="shared" si="2"/>
        <v>2.1689814814814815E-2</v>
      </c>
      <c r="R56" s="4">
        <f t="shared" si="0"/>
        <v>41023.030844907407</v>
      </c>
      <c r="S56" s="4">
        <v>5.5865371734667102E-2</v>
      </c>
      <c r="T56" s="4" t="str">
        <f>VLOOKUP(E56,Sheet2!$A$2:$E$137,5,FALSE)</f>
        <v>KR</v>
      </c>
      <c r="U56" s="4">
        <f>VLOOKUP($T56,Sheet4!$H$1106:$M$1351,surveys!U$1+1,FALSE)</f>
        <v>0.50002406072811822</v>
      </c>
      <c r="V56" s="4">
        <f>VLOOKUP($T56,Sheet4!$H$1106:$M$1351,surveys!V$1+1,FALSE)</f>
        <v>0.67775239752110727</v>
      </c>
      <c r="W56" s="4">
        <f>VLOOKUP($T56,Sheet4!$H$1106:$M$1351,surveys!W$1+1,FALSE)</f>
        <v>0.80472346879555479</v>
      </c>
      <c r="X56" s="4">
        <f>VLOOKUP($T56,Sheet4!$H$1106:$M$1351,surveys!X$1+1,FALSE)</f>
        <v>0.92872511768015165</v>
      </c>
      <c r="Y56" s="4">
        <f>VLOOKUP($T56,Sheet4!$H$1106:$M$1351,surveys!Y$1+1,FALSE)</f>
        <v>1</v>
      </c>
      <c r="Z56" s="4">
        <f t="shared" si="1"/>
        <v>1</v>
      </c>
      <c r="AA56" s="4" t="str">
        <f>VLOOKUP(T56&amp;"-"&amp;Z56,Sheet4!$W$2:$AA$1100,3,FALSE)</f>
        <v>Seoul</v>
      </c>
      <c r="AB56" s="4">
        <f>VLOOKUP(T56&amp;"-"&amp;Z56,Sheet4!$W$2:$AA$1100,4,FALSE)</f>
        <v>37.568260000000002</v>
      </c>
      <c r="AC56" s="4">
        <f>VLOOKUP(T56&amp;"-"&amp;Z56,Sheet4!$W$2:$AA$1100,5,FALSE)</f>
        <v>126.97783</v>
      </c>
    </row>
    <row r="57" spans="1:29">
      <c r="A57" s="6">
        <v>41023</v>
      </c>
      <c r="B57" s="7">
        <v>0.89969907407407401</v>
      </c>
      <c r="C57" s="4" t="s">
        <v>1215</v>
      </c>
      <c r="D57" s="4" t="s">
        <v>1218</v>
      </c>
      <c r="E57" s="4" t="s">
        <v>47</v>
      </c>
      <c r="F57" s="4">
        <v>5</v>
      </c>
      <c r="G57" s="4">
        <v>5</v>
      </c>
      <c r="H57" s="4">
        <v>5</v>
      </c>
      <c r="I57" s="4">
        <v>5</v>
      </c>
      <c r="J57" s="4">
        <v>5</v>
      </c>
      <c r="K57" s="4">
        <v>5</v>
      </c>
      <c r="L57" s="4">
        <v>5</v>
      </c>
      <c r="M57" s="4">
        <v>5</v>
      </c>
      <c r="N57" s="4">
        <v>5</v>
      </c>
      <c r="O57" s="4">
        <v>5</v>
      </c>
      <c r="P57" s="4">
        <v>5</v>
      </c>
      <c r="Q57" s="9">
        <f t="shared" si="2"/>
        <v>6.9606481481481478E-2</v>
      </c>
      <c r="R57" s="4">
        <f t="shared" si="0"/>
        <v>41023.899699074071</v>
      </c>
      <c r="S57" s="4">
        <v>0.74909728640562978</v>
      </c>
      <c r="T57" s="4" t="str">
        <f>VLOOKUP(E57,Sheet2!$A$2:$E$137,5,FALSE)</f>
        <v>NZ</v>
      </c>
      <c r="U57" s="4">
        <f>VLOOKUP($T57,Sheet4!$H$1106:$M$1351,surveys!U$1+1,FALSE)</f>
        <v>0.24106469712465556</v>
      </c>
      <c r="V57" s="4">
        <f>VLOOKUP($T57,Sheet4!$H$1106:$M$1351,surveys!V$1+1,FALSE)</f>
        <v>0.46135760189339992</v>
      </c>
      <c r="W57" s="4">
        <f>VLOOKUP($T57,Sheet4!$H$1106:$M$1351,surveys!W$1+1,FALSE)</f>
        <v>0.67128249233820236</v>
      </c>
      <c r="X57" s="4">
        <f>VLOOKUP($T57,Sheet4!$H$1106:$M$1351,surveys!X$1+1,FALSE)</f>
        <v>0.88009640049815385</v>
      </c>
      <c r="Y57" s="4">
        <f>VLOOKUP($T57,Sheet4!$H$1106:$M$1351,surveys!Y$1+1,FALSE)</f>
        <v>1</v>
      </c>
      <c r="Z57" s="4">
        <f t="shared" si="1"/>
        <v>4</v>
      </c>
      <c r="AA57" s="4" t="str">
        <f>VLOOKUP(T57&amp;"-"&amp;Z57,Sheet4!$W$2:$AA$1100,3,FALSE)</f>
        <v>Manukau City</v>
      </c>
      <c r="AB57" s="4">
        <f>VLOOKUP(T57&amp;"-"&amp;Z57,Sheet4!$W$2:$AA$1100,4,FALSE)</f>
        <v>-36.992820000000002</v>
      </c>
      <c r="AC57" s="4">
        <f>VLOOKUP(T57&amp;"-"&amp;Z57,Sheet4!$W$2:$AA$1100,5,FALSE)</f>
        <v>174.87986000000001</v>
      </c>
    </row>
    <row r="58" spans="1:29">
      <c r="A58" s="6">
        <v>41023</v>
      </c>
      <c r="B58" s="7">
        <v>0.40960648148148149</v>
      </c>
      <c r="C58" s="4" t="s">
        <v>1213</v>
      </c>
      <c r="D58" s="4" t="s">
        <v>1217</v>
      </c>
      <c r="E58" s="4" t="s">
        <v>123</v>
      </c>
      <c r="F58" s="4">
        <v>5</v>
      </c>
      <c r="G58" s="4">
        <v>5</v>
      </c>
      <c r="H58" s="4">
        <v>5</v>
      </c>
      <c r="I58" s="4">
        <v>3</v>
      </c>
      <c r="J58" s="4">
        <v>5</v>
      </c>
      <c r="K58" s="4">
        <v>5</v>
      </c>
      <c r="L58" s="4">
        <v>5</v>
      </c>
      <c r="M58" s="4">
        <v>5</v>
      </c>
      <c r="N58" s="4">
        <v>5</v>
      </c>
      <c r="O58" s="4">
        <v>5</v>
      </c>
      <c r="P58" s="4">
        <v>4</v>
      </c>
      <c r="Q58" s="9">
        <f t="shared" si="2"/>
        <v>7.1874999999999994E-3</v>
      </c>
      <c r="R58" s="4">
        <f t="shared" si="0"/>
        <v>41023.40960648148</v>
      </c>
      <c r="S58" s="4">
        <v>0.7263035544076164</v>
      </c>
      <c r="T58" s="4" t="str">
        <f>VLOOKUP(E58,Sheet2!$A$2:$E$137,5,FALSE)</f>
        <v>IN</v>
      </c>
      <c r="U58" s="4">
        <f>VLOOKUP($T58,Sheet4!$H$1106:$M$1351,surveys!U$1+1,FALSE)</f>
        <v>0.33680245405102799</v>
      </c>
      <c r="V58" s="4">
        <f>VLOOKUP($T58,Sheet4!$H$1106:$M$1351,surveys!V$1+1,FALSE)</f>
        <v>0.62679773153769558</v>
      </c>
      <c r="W58" s="4">
        <f>VLOOKUP($T58,Sheet4!$H$1106:$M$1351,surveys!W$1+1,FALSE)</f>
        <v>0.7622435059072814</v>
      </c>
      <c r="X58" s="4">
        <f>VLOOKUP($T58,Sheet4!$H$1106:$M$1351,surveys!X$1+1,FALSE)</f>
        <v>0.88514646425564791</v>
      </c>
      <c r="Y58" s="4">
        <f>VLOOKUP($T58,Sheet4!$H$1106:$M$1351,surveys!Y$1+1,FALSE)</f>
        <v>1</v>
      </c>
      <c r="Z58" s="4">
        <f t="shared" si="1"/>
        <v>3</v>
      </c>
      <c r="AA58" s="4" t="str">
        <f>VLOOKUP(T58&amp;"-"&amp;Z58,Sheet4!$W$2:$AA$1100,3,FALSE)</f>
        <v>Bangalore</v>
      </c>
      <c r="AB58" s="4">
        <f>VLOOKUP(T58&amp;"-"&amp;Z58,Sheet4!$W$2:$AA$1100,4,FALSE)</f>
        <v>12.97194</v>
      </c>
      <c r="AC58" s="4">
        <f>VLOOKUP(T58&amp;"-"&amp;Z58,Sheet4!$W$2:$AA$1100,5,FALSE)</f>
        <v>77.593689999999995</v>
      </c>
    </row>
    <row r="59" spans="1:29">
      <c r="A59" s="6">
        <v>41023</v>
      </c>
      <c r="B59" s="7">
        <v>0.41649305555555555</v>
      </c>
      <c r="C59" s="4" t="s">
        <v>1215</v>
      </c>
      <c r="D59" s="4" t="s">
        <v>1214</v>
      </c>
      <c r="E59" s="4" t="s">
        <v>26</v>
      </c>
      <c r="F59" s="4">
        <v>5</v>
      </c>
      <c r="G59" s="4">
        <v>4</v>
      </c>
      <c r="H59" s="4">
        <v>4</v>
      </c>
      <c r="I59" s="4">
        <v>3</v>
      </c>
      <c r="J59" s="4">
        <v>4</v>
      </c>
      <c r="K59" s="4">
        <v>3</v>
      </c>
      <c r="L59" s="4">
        <v>3</v>
      </c>
      <c r="M59" s="4">
        <v>5</v>
      </c>
      <c r="N59" s="4">
        <v>3</v>
      </c>
      <c r="O59" s="4">
        <v>4</v>
      </c>
      <c r="P59" s="4">
        <v>4</v>
      </c>
      <c r="Q59" s="9">
        <f t="shared" si="2"/>
        <v>1.1759259259259259E-2</v>
      </c>
      <c r="R59" s="4">
        <f t="shared" si="0"/>
        <v>41023.416493055556</v>
      </c>
      <c r="S59" s="4">
        <v>0.97826455164729076</v>
      </c>
      <c r="T59" s="4" t="str">
        <f>VLOOKUP(E59,Sheet2!$A$2:$E$137,5,FALSE)</f>
        <v>DE</v>
      </c>
      <c r="U59" s="4">
        <f>VLOOKUP($T59,Sheet4!$H$1106:$M$1351,surveys!U$1+1,FALSE)</f>
        <v>0.42620281948941302</v>
      </c>
      <c r="V59" s="4">
        <f>VLOOKUP($T59,Sheet4!$H$1106:$M$1351,surveys!V$1+1,FALSE)</f>
        <v>0.64253089557903176</v>
      </c>
      <c r="W59" s="4">
        <f>VLOOKUP($T59,Sheet4!$H$1106:$M$1351,surveys!W$1+1,FALSE)</f>
        <v>0.79931043378760003</v>
      </c>
      <c r="X59" s="4">
        <f>VLOOKUP($T59,Sheet4!$H$1106:$M$1351,surveys!X$1+1,FALSE)</f>
        <v>0.91914675697020254</v>
      </c>
      <c r="Y59" s="4">
        <f>VLOOKUP($T59,Sheet4!$H$1106:$M$1351,surveys!Y$1+1,FALSE)</f>
        <v>1</v>
      </c>
      <c r="Z59" s="4">
        <f t="shared" si="1"/>
        <v>5</v>
      </c>
      <c r="AA59" s="4" t="str">
        <f>VLOOKUP(T59&amp;"-"&amp;Z59,Sheet4!$W$2:$AA$1100,3,FALSE)</f>
        <v>Frankfurt am Main</v>
      </c>
      <c r="AB59" s="4">
        <f>VLOOKUP(T59&amp;"-"&amp;Z59,Sheet4!$W$2:$AA$1100,4,FALSE)</f>
        <v>50.116669999999999</v>
      </c>
      <c r="AC59" s="4">
        <f>VLOOKUP(T59&amp;"-"&amp;Z59,Sheet4!$W$2:$AA$1100,5,FALSE)</f>
        <v>8.6833299999999998</v>
      </c>
    </row>
    <row r="60" spans="1:29">
      <c r="A60" s="6">
        <v>41023</v>
      </c>
      <c r="B60" s="7">
        <v>0.43482638888888886</v>
      </c>
      <c r="C60" s="4" t="s">
        <v>1215</v>
      </c>
      <c r="D60" s="4" t="s">
        <v>1214</v>
      </c>
      <c r="E60" s="4" t="s">
        <v>1223</v>
      </c>
      <c r="F60" s="4">
        <v>1</v>
      </c>
      <c r="G60" s="4">
        <v>1</v>
      </c>
      <c r="H60" s="4">
        <v>1</v>
      </c>
      <c r="I60" s="4">
        <v>1</v>
      </c>
      <c r="J60" s="4">
        <v>1</v>
      </c>
      <c r="K60" s="4">
        <v>1</v>
      </c>
      <c r="L60" s="4">
        <v>1</v>
      </c>
      <c r="M60" s="4">
        <v>1</v>
      </c>
      <c r="N60" s="4">
        <v>1</v>
      </c>
      <c r="O60" s="4">
        <v>1</v>
      </c>
      <c r="P60" s="4">
        <v>1</v>
      </c>
      <c r="Q60" s="9">
        <f t="shared" si="2"/>
        <v>2.4641203703703703E-2</v>
      </c>
      <c r="R60" s="4">
        <f t="shared" si="0"/>
        <v>41023.43482638889</v>
      </c>
      <c r="S60" s="4">
        <v>0.87260965423452941</v>
      </c>
      <c r="T60" s="4" t="str">
        <f>VLOOKUP(E60,Sheet2!$A$2:$E$137,5,FALSE)</f>
        <v>CN</v>
      </c>
      <c r="U60" s="4">
        <f>VLOOKUP($T60,Sheet4!$H$1106:$M$1351,surveys!U$1+1,FALSE)</f>
        <v>0.33972325385332736</v>
      </c>
      <c r="V60" s="4">
        <f>VLOOKUP($T60,Sheet4!$H$1106:$M$1351,surveys!V$1+1,FALSE)</f>
        <v>0.53188294944144943</v>
      </c>
      <c r="W60" s="4">
        <f>VLOOKUP($T60,Sheet4!$H$1106:$M$1351,surveys!W$1+1,FALSE)</f>
        <v>0.70584550719534345</v>
      </c>
      <c r="X60" s="4">
        <f>VLOOKUP($T60,Sheet4!$H$1106:$M$1351,surveys!X$1+1,FALSE)</f>
        <v>0.8721198864785511</v>
      </c>
      <c r="Y60" s="4">
        <f>VLOOKUP($T60,Sheet4!$H$1106:$M$1351,surveys!Y$1+1,FALSE)</f>
        <v>1</v>
      </c>
      <c r="Z60" s="4">
        <f t="shared" si="1"/>
        <v>5</v>
      </c>
      <c r="AA60" s="4" t="str">
        <f>VLOOKUP(T60&amp;"-"&amp;Z60,Sheet4!$W$2:$AA$1100,3,FALSE)</f>
        <v>Tai'an</v>
      </c>
      <c r="AB60" s="4">
        <f>VLOOKUP(T60&amp;"-"&amp;Z60,Sheet4!$W$2:$AA$1100,4,FALSE)</f>
        <v>36.185279999999999</v>
      </c>
      <c r="AC60" s="4">
        <f>VLOOKUP(T60&amp;"-"&amp;Z60,Sheet4!$W$2:$AA$1100,5,FALSE)</f>
        <v>117.12</v>
      </c>
    </row>
    <row r="61" spans="1:29">
      <c r="A61" s="6">
        <v>41023</v>
      </c>
      <c r="B61" s="7">
        <v>0.44876157407407408</v>
      </c>
      <c r="C61" s="4" t="s">
        <v>1213</v>
      </c>
      <c r="D61" s="4" t="s">
        <v>1214</v>
      </c>
      <c r="E61" s="4" t="s">
        <v>26</v>
      </c>
      <c r="F61" s="4">
        <v>4</v>
      </c>
      <c r="G61" s="4">
        <v>3</v>
      </c>
      <c r="H61" s="4">
        <v>4</v>
      </c>
      <c r="I61" s="4">
        <v>5</v>
      </c>
      <c r="J61" s="4">
        <v>4</v>
      </c>
      <c r="K61" s="4">
        <v>4</v>
      </c>
      <c r="L61" s="4">
        <v>4</v>
      </c>
      <c r="M61" s="4">
        <v>5</v>
      </c>
      <c r="N61" s="4">
        <v>5</v>
      </c>
      <c r="O61" s="4">
        <v>4</v>
      </c>
      <c r="P61" s="4">
        <v>5</v>
      </c>
      <c r="Q61" s="9">
        <f t="shared" si="2"/>
        <v>3.4189814814814819E-2</v>
      </c>
      <c r="R61" s="4">
        <f t="shared" si="0"/>
        <v>41023.448761574073</v>
      </c>
      <c r="S61" s="4">
        <v>1.6452368171715692E-2</v>
      </c>
      <c r="T61" s="4" t="str">
        <f>VLOOKUP(E61,Sheet2!$A$2:$E$137,5,FALSE)</f>
        <v>DE</v>
      </c>
      <c r="U61" s="4">
        <f>VLOOKUP($T61,Sheet4!$H$1106:$M$1351,surveys!U$1+1,FALSE)</f>
        <v>0.42620281948941302</v>
      </c>
      <c r="V61" s="4">
        <f>VLOOKUP($T61,Sheet4!$H$1106:$M$1351,surveys!V$1+1,FALSE)</f>
        <v>0.64253089557903176</v>
      </c>
      <c r="W61" s="4">
        <f>VLOOKUP($T61,Sheet4!$H$1106:$M$1351,surveys!W$1+1,FALSE)</f>
        <v>0.79931043378760003</v>
      </c>
      <c r="X61" s="4">
        <f>VLOOKUP($T61,Sheet4!$H$1106:$M$1351,surveys!X$1+1,FALSE)</f>
        <v>0.91914675697020254</v>
      </c>
      <c r="Y61" s="4">
        <f>VLOOKUP($T61,Sheet4!$H$1106:$M$1351,surveys!Y$1+1,FALSE)</f>
        <v>1</v>
      </c>
      <c r="Z61" s="4">
        <f t="shared" si="1"/>
        <v>1</v>
      </c>
      <c r="AA61" s="4" t="str">
        <f>VLOOKUP(T61&amp;"-"&amp;Z61,Sheet4!$W$2:$AA$1100,3,FALSE)</f>
        <v>Berlin</v>
      </c>
      <c r="AB61" s="4">
        <f>VLOOKUP(T61&amp;"-"&amp;Z61,Sheet4!$W$2:$AA$1100,4,FALSE)</f>
        <v>52.524369999999998</v>
      </c>
      <c r="AC61" s="4">
        <f>VLOOKUP(T61&amp;"-"&amp;Z61,Sheet4!$W$2:$AA$1100,5,FALSE)</f>
        <v>13.41053</v>
      </c>
    </row>
    <row r="62" spans="1:29">
      <c r="A62" s="6">
        <v>41023</v>
      </c>
      <c r="B62" s="7">
        <v>0.46981481481481485</v>
      </c>
      <c r="C62" s="4" t="s">
        <v>1215</v>
      </c>
      <c r="D62" s="4" t="s">
        <v>1216</v>
      </c>
      <c r="E62" s="4" t="s">
        <v>26</v>
      </c>
      <c r="F62" s="4">
        <v>5</v>
      </c>
      <c r="G62" s="4">
        <v>1</v>
      </c>
      <c r="H62" s="4">
        <v>5</v>
      </c>
      <c r="I62" s="4">
        <v>5</v>
      </c>
      <c r="J62" s="4">
        <v>5</v>
      </c>
      <c r="K62" s="4">
        <v>1</v>
      </c>
      <c r="L62" s="4">
        <v>1</v>
      </c>
      <c r="M62" s="4">
        <v>5</v>
      </c>
      <c r="N62" s="4">
        <v>5</v>
      </c>
      <c r="O62" s="4">
        <v>1</v>
      </c>
      <c r="P62" s="4">
        <v>5</v>
      </c>
      <c r="Q62" s="9">
        <f t="shared" si="2"/>
        <v>4.8090277777777773E-2</v>
      </c>
      <c r="R62" s="4">
        <f t="shared" si="0"/>
        <v>41023.469814814816</v>
      </c>
      <c r="S62" s="4">
        <v>0.10368184809270553</v>
      </c>
      <c r="T62" s="4" t="str">
        <f>VLOOKUP(E62,Sheet2!$A$2:$E$137,5,FALSE)</f>
        <v>DE</v>
      </c>
      <c r="U62" s="4">
        <f>VLOOKUP($T62,Sheet4!$H$1106:$M$1351,surveys!U$1+1,FALSE)</f>
        <v>0.42620281948941302</v>
      </c>
      <c r="V62" s="4">
        <f>VLOOKUP($T62,Sheet4!$H$1106:$M$1351,surveys!V$1+1,FALSE)</f>
        <v>0.64253089557903176</v>
      </c>
      <c r="W62" s="4">
        <f>VLOOKUP($T62,Sheet4!$H$1106:$M$1351,surveys!W$1+1,FALSE)</f>
        <v>0.79931043378760003</v>
      </c>
      <c r="X62" s="4">
        <f>VLOOKUP($T62,Sheet4!$H$1106:$M$1351,surveys!X$1+1,FALSE)</f>
        <v>0.91914675697020254</v>
      </c>
      <c r="Y62" s="4">
        <f>VLOOKUP($T62,Sheet4!$H$1106:$M$1351,surveys!Y$1+1,FALSE)</f>
        <v>1</v>
      </c>
      <c r="Z62" s="4">
        <f t="shared" si="1"/>
        <v>1</v>
      </c>
      <c r="AA62" s="4" t="str">
        <f>VLOOKUP(T62&amp;"-"&amp;Z62,Sheet4!$W$2:$AA$1100,3,FALSE)</f>
        <v>Berlin</v>
      </c>
      <c r="AB62" s="4">
        <f>VLOOKUP(T62&amp;"-"&amp;Z62,Sheet4!$W$2:$AA$1100,4,FALSE)</f>
        <v>52.524369999999998</v>
      </c>
      <c r="AC62" s="4">
        <f>VLOOKUP(T62&amp;"-"&amp;Z62,Sheet4!$W$2:$AA$1100,5,FALSE)</f>
        <v>13.41053</v>
      </c>
    </row>
    <row r="63" spans="1:29">
      <c r="A63" s="6">
        <v>41023</v>
      </c>
      <c r="B63" s="7">
        <v>0.48173611111111114</v>
      </c>
      <c r="C63" s="4" t="s">
        <v>1215</v>
      </c>
      <c r="D63" s="4" t="s">
        <v>1216</v>
      </c>
      <c r="E63" s="4" t="s">
        <v>26</v>
      </c>
      <c r="F63" s="4">
        <v>5</v>
      </c>
      <c r="G63" s="4">
        <v>4</v>
      </c>
      <c r="H63" s="4">
        <v>4</v>
      </c>
      <c r="I63" s="4">
        <v>4</v>
      </c>
      <c r="J63" s="4">
        <v>4</v>
      </c>
      <c r="K63" s="4">
        <v>4</v>
      </c>
      <c r="L63" s="4">
        <v>4</v>
      </c>
      <c r="M63" s="4">
        <v>5</v>
      </c>
      <c r="N63" s="4">
        <v>5</v>
      </c>
      <c r="O63" s="4">
        <v>5</v>
      </c>
      <c r="P63" s="4">
        <v>4</v>
      </c>
      <c r="Q63" s="9">
        <f t="shared" si="2"/>
        <v>5.6377314814814818E-2</v>
      </c>
      <c r="R63" s="4">
        <f t="shared" si="0"/>
        <v>41023.481736111113</v>
      </c>
      <c r="S63" s="4">
        <v>0.64472152514073766</v>
      </c>
      <c r="T63" s="4" t="str">
        <f>VLOOKUP(E63,Sheet2!$A$2:$E$137,5,FALSE)</f>
        <v>DE</v>
      </c>
      <c r="U63" s="4">
        <f>VLOOKUP($T63,Sheet4!$H$1106:$M$1351,surveys!U$1+1,FALSE)</f>
        <v>0.42620281948941302</v>
      </c>
      <c r="V63" s="4">
        <f>VLOOKUP($T63,Sheet4!$H$1106:$M$1351,surveys!V$1+1,FALSE)</f>
        <v>0.64253089557903176</v>
      </c>
      <c r="W63" s="4">
        <f>VLOOKUP($T63,Sheet4!$H$1106:$M$1351,surveys!W$1+1,FALSE)</f>
        <v>0.79931043378760003</v>
      </c>
      <c r="X63" s="4">
        <f>VLOOKUP($T63,Sheet4!$H$1106:$M$1351,surveys!X$1+1,FALSE)</f>
        <v>0.91914675697020254</v>
      </c>
      <c r="Y63" s="4">
        <f>VLOOKUP($T63,Sheet4!$H$1106:$M$1351,surveys!Y$1+1,FALSE)</f>
        <v>1</v>
      </c>
      <c r="Z63" s="4">
        <f t="shared" si="1"/>
        <v>3</v>
      </c>
      <c r="AA63" s="4" t="str">
        <f>VLOOKUP(T63&amp;"-"&amp;Z63,Sheet4!$W$2:$AA$1100,3,FALSE)</f>
        <v>Muenchen</v>
      </c>
      <c r="AB63" s="4">
        <f>VLOOKUP(T63&amp;"-"&amp;Z63,Sheet4!$W$2:$AA$1100,4,FALSE)</f>
        <v>48.137430000000002</v>
      </c>
      <c r="AC63" s="4">
        <f>VLOOKUP(T63&amp;"-"&amp;Z63,Sheet4!$W$2:$AA$1100,5,FALSE)</f>
        <v>11.57549</v>
      </c>
    </row>
    <row r="64" spans="1:29">
      <c r="A64" s="6">
        <v>41023</v>
      </c>
      <c r="B64" s="7">
        <v>0.65606481481481482</v>
      </c>
      <c r="C64" s="4" t="s">
        <v>1213</v>
      </c>
      <c r="D64" s="4" t="s">
        <v>1218</v>
      </c>
      <c r="E64" s="4" t="s">
        <v>75</v>
      </c>
      <c r="F64" s="4">
        <v>2</v>
      </c>
      <c r="G64" s="4">
        <v>4</v>
      </c>
      <c r="H64" s="4">
        <v>4</v>
      </c>
      <c r="I64" s="4">
        <v>3</v>
      </c>
      <c r="J64" s="4">
        <v>3</v>
      </c>
      <c r="K64" s="4">
        <v>3</v>
      </c>
      <c r="L64" s="4">
        <v>2</v>
      </c>
      <c r="M64" s="4">
        <v>5</v>
      </c>
      <c r="N64" s="4">
        <v>4</v>
      </c>
      <c r="O64" s="4">
        <v>3</v>
      </c>
      <c r="P64" s="4">
        <v>4</v>
      </c>
      <c r="Q64" s="9">
        <f t="shared" si="2"/>
        <v>3.90625E-2</v>
      </c>
      <c r="R64" s="4">
        <f t="shared" si="0"/>
        <v>41023.656064814815</v>
      </c>
      <c r="S64" s="4">
        <v>0.11925467433151837</v>
      </c>
      <c r="T64" s="4" t="str">
        <f>VLOOKUP(E64,Sheet2!$A$2:$E$137,5,FALSE)</f>
        <v>NL</v>
      </c>
      <c r="U64" s="4">
        <f>VLOOKUP($T64,Sheet4!$H$1106:$M$1351,surveys!U$1+1,FALSE)</f>
        <v>0.32046134514638702</v>
      </c>
      <c r="V64" s="4">
        <f>VLOOKUP($T64,Sheet4!$H$1106:$M$1351,surveys!V$1+1,FALSE)</f>
        <v>0.57894347951583991</v>
      </c>
      <c r="W64" s="4">
        <f>VLOOKUP($T64,Sheet4!$H$1106:$M$1351,surveys!W$1+1,FALSE)</f>
        <v>0.78388532741989281</v>
      </c>
      <c r="X64" s="4">
        <f>VLOOKUP($T64,Sheet4!$H$1106:$M$1351,surveys!X$1+1,FALSE)</f>
        <v>0.90942307659069177</v>
      </c>
      <c r="Y64" s="4">
        <f>VLOOKUP($T64,Sheet4!$H$1106:$M$1351,surveys!Y$1+1,FALSE)</f>
        <v>1</v>
      </c>
      <c r="Z64" s="4">
        <f t="shared" si="1"/>
        <v>1</v>
      </c>
      <c r="AA64" s="4" t="str">
        <f>VLOOKUP(T64&amp;"-"&amp;Z64,Sheet4!$W$2:$AA$1100,3,FALSE)</f>
        <v>Amsterdam</v>
      </c>
      <c r="AB64" s="4">
        <f>VLOOKUP(T64&amp;"-"&amp;Z64,Sheet4!$W$2:$AA$1100,4,FALSE)</f>
        <v>52.374029999999998</v>
      </c>
      <c r="AC64" s="4">
        <f>VLOOKUP(T64&amp;"-"&amp;Z64,Sheet4!$W$2:$AA$1100,5,FALSE)</f>
        <v>4.8896899999999999</v>
      </c>
    </row>
    <row r="65" spans="1:29">
      <c r="A65" s="6">
        <v>41023</v>
      </c>
      <c r="B65" s="7">
        <v>0.77116898148148139</v>
      </c>
      <c r="C65" s="4" t="s">
        <v>1213</v>
      </c>
      <c r="D65" s="4" t="s">
        <v>1216</v>
      </c>
      <c r="E65" s="4" t="s">
        <v>33</v>
      </c>
      <c r="F65" s="4">
        <v>5</v>
      </c>
      <c r="G65" s="4">
        <v>5</v>
      </c>
      <c r="H65" s="4">
        <v>4</v>
      </c>
      <c r="I65" s="4">
        <v>4</v>
      </c>
      <c r="J65" s="4">
        <v>4</v>
      </c>
      <c r="K65" s="4">
        <v>4</v>
      </c>
      <c r="L65" s="4">
        <v>4</v>
      </c>
      <c r="M65" s="4">
        <v>5</v>
      </c>
      <c r="N65" s="4">
        <v>5</v>
      </c>
      <c r="O65" s="4">
        <v>4</v>
      </c>
      <c r="P65" s="4">
        <v>4</v>
      </c>
      <c r="Q65" s="9">
        <f t="shared" si="2"/>
        <v>5.0243055555555555E-2</v>
      </c>
      <c r="R65" s="4">
        <f t="shared" si="0"/>
        <v>41023.771168981482</v>
      </c>
      <c r="S65" s="4">
        <v>0.89227315405825891</v>
      </c>
      <c r="T65" s="4" t="str">
        <f>VLOOKUP(E65,Sheet2!$A$2:$E$137,5,FALSE)</f>
        <v>IT</v>
      </c>
      <c r="U65" s="4">
        <f>VLOOKUP($T65,Sheet4!$H$1106:$M$1351,surveys!U$1+1,FALSE)</f>
        <v>0.40073733113706772</v>
      </c>
      <c r="V65" s="4">
        <f>VLOOKUP($T65,Sheet4!$H$1106:$M$1351,surveys!V$1+1,FALSE)</f>
        <v>0.60502083075372182</v>
      </c>
      <c r="W65" s="4">
        <f>VLOOKUP($T65,Sheet4!$H$1106:$M$1351,surveys!W$1+1,FALSE)</f>
        <v>0.75963680320784854</v>
      </c>
      <c r="X65" s="4">
        <f>VLOOKUP($T65,Sheet4!$H$1106:$M$1351,surveys!X$1+1,FALSE)</f>
        <v>0.89491209934724891</v>
      </c>
      <c r="Y65" s="4">
        <f>VLOOKUP($T65,Sheet4!$H$1106:$M$1351,surveys!Y$1+1,FALSE)</f>
        <v>1</v>
      </c>
      <c r="Z65" s="4">
        <f t="shared" si="1"/>
        <v>4</v>
      </c>
      <c r="AA65" s="4" t="str">
        <f>VLOOKUP(T65&amp;"-"&amp;Z65,Sheet4!$W$2:$AA$1100,3,FALSE)</f>
        <v>Torino</v>
      </c>
      <c r="AB65" s="4">
        <f>VLOOKUP(T65&amp;"-"&amp;Z65,Sheet4!$W$2:$AA$1100,4,FALSE)</f>
        <v>45.070489999999999</v>
      </c>
      <c r="AC65" s="4">
        <f>VLOOKUP(T65&amp;"-"&amp;Z65,Sheet4!$W$2:$AA$1100,5,FALSE)</f>
        <v>7.68682</v>
      </c>
    </row>
    <row r="66" spans="1:29">
      <c r="A66" s="6">
        <v>41023</v>
      </c>
      <c r="B66" s="7">
        <v>0.95557870370370368</v>
      </c>
      <c r="C66" s="4" t="s">
        <v>1213</v>
      </c>
      <c r="D66" s="4" t="s">
        <v>1224</v>
      </c>
      <c r="E66" s="4" t="s">
        <v>47</v>
      </c>
      <c r="F66" s="4">
        <v>3</v>
      </c>
      <c r="G66" s="4">
        <v>5</v>
      </c>
      <c r="H66" s="4">
        <v>3</v>
      </c>
      <c r="I66" s="4">
        <v>3</v>
      </c>
      <c r="J66" s="4">
        <v>3</v>
      </c>
      <c r="K66" s="4">
        <v>3</v>
      </c>
      <c r="L66" s="4">
        <v>5</v>
      </c>
      <c r="M66" s="4">
        <v>5</v>
      </c>
      <c r="N66" s="4">
        <v>5</v>
      </c>
      <c r="O66" s="4">
        <v>3</v>
      </c>
      <c r="P66" s="4">
        <v>3</v>
      </c>
      <c r="Q66" s="9">
        <f t="shared" si="2"/>
        <v>3.8240740740740742E-2</v>
      </c>
      <c r="R66" s="4">
        <f t="shared" ref="R66:R129" si="3">VALUE(A66+B66)</f>
        <v>41023.955578703702</v>
      </c>
      <c r="S66" s="4">
        <v>0.17753619941061149</v>
      </c>
      <c r="T66" s="4" t="str">
        <f>VLOOKUP(E66,Sheet2!$A$2:$E$137,5,FALSE)</f>
        <v>NZ</v>
      </c>
      <c r="U66" s="4">
        <f>VLOOKUP($T66,Sheet4!$H$1106:$M$1351,surveys!U$1+1,FALSE)</f>
        <v>0.24106469712465556</v>
      </c>
      <c r="V66" s="4">
        <f>VLOOKUP($T66,Sheet4!$H$1106:$M$1351,surveys!V$1+1,FALSE)</f>
        <v>0.46135760189339992</v>
      </c>
      <c r="W66" s="4">
        <f>VLOOKUP($T66,Sheet4!$H$1106:$M$1351,surveys!W$1+1,FALSE)</f>
        <v>0.67128249233820236</v>
      </c>
      <c r="X66" s="4">
        <f>VLOOKUP($T66,Sheet4!$H$1106:$M$1351,surveys!X$1+1,FALSE)</f>
        <v>0.88009640049815385</v>
      </c>
      <c r="Y66" s="4">
        <f>VLOOKUP($T66,Sheet4!$H$1106:$M$1351,surveys!Y$1+1,FALSE)</f>
        <v>1</v>
      </c>
      <c r="Z66" s="4">
        <f t="shared" si="1"/>
        <v>1</v>
      </c>
      <c r="AA66" s="4" t="str">
        <f>VLOOKUP(T66&amp;"-"&amp;Z66,Sheet4!$W$2:$AA$1100,3,FALSE)</f>
        <v>Auckland</v>
      </c>
      <c r="AB66" s="4">
        <f>VLOOKUP(T66&amp;"-"&amp;Z66,Sheet4!$W$2:$AA$1100,4,FALSE)</f>
        <v>-36.866669999999999</v>
      </c>
      <c r="AC66" s="4">
        <f>VLOOKUP(T66&amp;"-"&amp;Z66,Sheet4!$W$2:$AA$1100,5,FALSE)</f>
        <v>174.76667</v>
      </c>
    </row>
    <row r="67" spans="1:29">
      <c r="A67" s="6">
        <v>41022</v>
      </c>
      <c r="B67" s="7">
        <v>0.27533564814814815</v>
      </c>
      <c r="C67" s="4" t="s">
        <v>1213</v>
      </c>
      <c r="D67" s="4" t="s">
        <v>1218</v>
      </c>
      <c r="E67" s="4" t="s">
        <v>31</v>
      </c>
      <c r="F67" s="4">
        <v>4</v>
      </c>
      <c r="G67" s="4">
        <v>3</v>
      </c>
      <c r="H67" s="4">
        <v>2</v>
      </c>
      <c r="I67" s="4">
        <v>3</v>
      </c>
      <c r="J67" s="4">
        <v>2</v>
      </c>
      <c r="K67" s="4">
        <v>3</v>
      </c>
      <c r="L67" s="4">
        <v>2</v>
      </c>
      <c r="M67" s="4">
        <v>3</v>
      </c>
      <c r="N67" s="4">
        <v>3</v>
      </c>
      <c r="O67" s="4">
        <v>3</v>
      </c>
      <c r="P67" s="4">
        <v>3</v>
      </c>
      <c r="Q67" s="9">
        <f t="shared" si="2"/>
        <v>5.2638888888888881E-2</v>
      </c>
      <c r="R67" s="4">
        <f t="shared" si="3"/>
        <v>41022.275335648148</v>
      </c>
      <c r="S67" s="4">
        <v>6.2303362238580462E-4</v>
      </c>
      <c r="T67" s="4" t="str">
        <f>VLOOKUP(E67,Sheet2!$A$2:$E$137,5,FALSE)</f>
        <v>ES</v>
      </c>
      <c r="U67" s="4">
        <f>VLOOKUP($T67,Sheet4!$H$1106:$M$1351,surveys!U$1+1,FALSE)</f>
        <v>0.46058089642806016</v>
      </c>
      <c r="V67" s="4">
        <f>VLOOKUP($T67,Sheet4!$H$1106:$M$1351,surveys!V$1+1,FALSE)</f>
        <v>0.68996105930901486</v>
      </c>
      <c r="W67" s="4">
        <f>VLOOKUP($T67,Sheet4!$H$1106:$M$1351,surveys!W$1+1,FALSE)</f>
        <v>0.80513768719908241</v>
      </c>
      <c r="X67" s="4">
        <f>VLOOKUP($T67,Sheet4!$H$1106:$M$1351,surveys!X$1+1,FALSE)</f>
        <v>0.90461214064594464</v>
      </c>
      <c r="Y67" s="4">
        <f>VLOOKUP($T67,Sheet4!$H$1106:$M$1351,surveys!Y$1+1,FALSE)</f>
        <v>1</v>
      </c>
      <c r="Z67" s="4">
        <f t="shared" ref="Z67:Z130" si="4">IF(S67&lt;U67,1,IF(S67&lt;V67,2,IF(S67&lt;W67,3,IF(S67&lt;X67,4,5))))</f>
        <v>1</v>
      </c>
      <c r="AA67" s="4" t="str">
        <f>VLOOKUP(T67&amp;"-"&amp;Z67,Sheet4!$W$2:$AA$1100,3,FALSE)</f>
        <v>Madrid</v>
      </c>
      <c r="AB67" s="4">
        <f>VLOOKUP(T67&amp;"-"&amp;Z67,Sheet4!$W$2:$AA$1100,4,FALSE)</f>
        <v>40.416499999999999</v>
      </c>
      <c r="AC67" s="4">
        <f>VLOOKUP(T67&amp;"-"&amp;Z67,Sheet4!$W$2:$AA$1100,5,FALSE)</f>
        <v>-3.7025600000000001</v>
      </c>
    </row>
    <row r="68" spans="1:29">
      <c r="A68" s="6">
        <v>41022</v>
      </c>
      <c r="B68" s="7">
        <v>0.54054398148148153</v>
      </c>
      <c r="C68" s="4" t="s">
        <v>1215</v>
      </c>
      <c r="D68" s="4" t="s">
        <v>1217</v>
      </c>
      <c r="E68" s="4" t="s">
        <v>1225</v>
      </c>
      <c r="F68" s="4">
        <v>5</v>
      </c>
      <c r="G68" s="4">
        <v>5</v>
      </c>
      <c r="H68" s="4">
        <v>5</v>
      </c>
      <c r="I68" s="4">
        <v>4</v>
      </c>
      <c r="J68" s="4">
        <v>4</v>
      </c>
      <c r="K68" s="4">
        <v>4</v>
      </c>
      <c r="L68" s="4">
        <v>3</v>
      </c>
      <c r="M68" s="4">
        <v>4</v>
      </c>
      <c r="N68" s="4">
        <v>5</v>
      </c>
      <c r="O68" s="4">
        <v>5</v>
      </c>
      <c r="P68" s="4">
        <v>5</v>
      </c>
      <c r="Q68" s="9">
        <f t="shared" si="2"/>
        <v>2.8726851851851851E-2</v>
      </c>
      <c r="R68" s="4">
        <f t="shared" si="3"/>
        <v>41022.540543981479</v>
      </c>
      <c r="S68" s="4">
        <v>0.14600974690187485</v>
      </c>
      <c r="T68" s="4" t="str">
        <f>VLOOKUP(E68,Sheet2!$A$2:$E$137,5,FALSE)</f>
        <v>TW</v>
      </c>
      <c r="U68" s="4">
        <f>VLOOKUP($T68,Sheet4!$H$1106:$M$1351,surveys!U$1+1,FALSE)</f>
        <v>0.67012499368983158</v>
      </c>
      <c r="V68" s="4">
        <f>VLOOKUP($T68,Sheet4!$H$1106:$M$1351,surveys!V$1+1,FALSE)</f>
        <v>0.7994960888873528</v>
      </c>
      <c r="W68" s="4">
        <f>VLOOKUP($T68,Sheet4!$H$1106:$M$1351,surveys!W$1+1,FALSE)</f>
        <v>0.88809170545487137</v>
      </c>
      <c r="X68" s="4">
        <f>VLOOKUP($T68,Sheet4!$H$1106:$M$1351,surveys!X$1+1,FALSE)</f>
        <v>0.95374597564483532</v>
      </c>
      <c r="Y68" s="4">
        <f>VLOOKUP($T68,Sheet4!$H$1106:$M$1351,surveys!Y$1+1,FALSE)</f>
        <v>1</v>
      </c>
      <c r="Z68" s="4">
        <f t="shared" si="4"/>
        <v>1</v>
      </c>
      <c r="AA68" s="4" t="str">
        <f>VLOOKUP(T68&amp;"-"&amp;Z68,Sheet4!$W$2:$AA$1100,3,FALSE)</f>
        <v>Taipei</v>
      </c>
      <c r="AB68" s="4">
        <f>VLOOKUP(T68&amp;"-"&amp;Z68,Sheet4!$W$2:$AA$1100,4,FALSE)</f>
        <v>25.04776</v>
      </c>
      <c r="AC68" s="4">
        <f>VLOOKUP(T68&amp;"-"&amp;Z68,Sheet4!$W$2:$AA$1100,5,FALSE)</f>
        <v>121.53185000000001</v>
      </c>
    </row>
    <row r="69" spans="1:29">
      <c r="A69" s="6">
        <v>41022</v>
      </c>
      <c r="B69" s="7">
        <v>0.46468749999999998</v>
      </c>
      <c r="C69" s="4" t="s">
        <v>1215</v>
      </c>
      <c r="D69" s="4" t="s">
        <v>1214</v>
      </c>
      <c r="E69" s="4" t="s">
        <v>35</v>
      </c>
      <c r="F69" s="4">
        <v>3</v>
      </c>
      <c r="G69" s="4">
        <v>2</v>
      </c>
      <c r="H69" s="4">
        <v>2</v>
      </c>
      <c r="I69" s="4">
        <v>3</v>
      </c>
      <c r="J69" s="4">
        <v>3</v>
      </c>
      <c r="K69" s="4">
        <v>4</v>
      </c>
      <c r="L69" s="4">
        <v>4</v>
      </c>
      <c r="M69" s="4">
        <v>3</v>
      </c>
      <c r="N69" s="4">
        <v>5</v>
      </c>
      <c r="O69" s="4">
        <v>3</v>
      </c>
      <c r="P69" s="4">
        <v>4</v>
      </c>
      <c r="Q69" s="9">
        <f t="shared" ref="Q69:Q132" si="5">TIME(VALUE(MID(B69,1,2)),VALUE(MID(B69,4,2)),VALUE(RIGHT(B69,2)))</f>
        <v>4.5312499999999999E-2</v>
      </c>
      <c r="R69" s="4">
        <f t="shared" si="3"/>
        <v>41022.464687500003</v>
      </c>
      <c r="S69" s="4">
        <v>0.6915741857602038</v>
      </c>
      <c r="T69" s="4" t="str">
        <f>VLOOKUP(E69,Sheet2!$A$2:$E$137,5,FALSE)</f>
        <v>CH</v>
      </c>
      <c r="U69" s="4">
        <f>VLOOKUP($T69,Sheet4!$H$1106:$M$1351,surveys!U$1+1,FALSE)</f>
        <v>0.36801312971081684</v>
      </c>
      <c r="V69" s="4">
        <f>VLOOKUP($T69,Sheet4!$H$1106:$M$1351,surveys!V$1+1,FALSE)</f>
        <v>0.56614447204928808</v>
      </c>
      <c r="W69" s="4">
        <f>VLOOKUP($T69,Sheet4!$H$1106:$M$1351,surveys!W$1+1,FALSE)</f>
        <v>0.74328356923090177</v>
      </c>
      <c r="X69" s="4">
        <f>VLOOKUP($T69,Sheet4!$H$1106:$M$1351,surveys!X$1+1,FALSE)</f>
        <v>0.87426944983797861</v>
      </c>
      <c r="Y69" s="4">
        <f>VLOOKUP($T69,Sheet4!$H$1106:$M$1351,surveys!Y$1+1,FALSE)</f>
        <v>1</v>
      </c>
      <c r="Z69" s="4">
        <f t="shared" si="4"/>
        <v>3</v>
      </c>
      <c r="AA69" s="4" t="str">
        <f>VLOOKUP(T69&amp;"-"&amp;Z69,Sheet4!$W$2:$AA$1100,3,FALSE)</f>
        <v>Basel</v>
      </c>
      <c r="AB69" s="4">
        <f>VLOOKUP(T69&amp;"-"&amp;Z69,Sheet4!$W$2:$AA$1100,4,FALSE)</f>
        <v>47.558399999999999</v>
      </c>
      <c r="AC69" s="4">
        <f>VLOOKUP(T69&amp;"-"&amp;Z69,Sheet4!$W$2:$AA$1100,5,FALSE)</f>
        <v>7.5732699999999999</v>
      </c>
    </row>
    <row r="70" spans="1:29">
      <c r="A70" s="6">
        <v>41022</v>
      </c>
      <c r="B70" s="7">
        <v>0.52541666666666664</v>
      </c>
      <c r="C70" s="4" t="s">
        <v>1215</v>
      </c>
      <c r="D70" s="4" t="s">
        <v>1219</v>
      </c>
      <c r="E70" s="4" t="s">
        <v>11</v>
      </c>
      <c r="F70" s="4">
        <v>3</v>
      </c>
      <c r="G70" s="4">
        <v>4</v>
      </c>
      <c r="H70" s="4">
        <v>5</v>
      </c>
      <c r="I70" s="4">
        <v>2</v>
      </c>
      <c r="J70" s="4">
        <v>3</v>
      </c>
      <c r="K70" s="4">
        <v>3</v>
      </c>
      <c r="L70" s="4">
        <v>3</v>
      </c>
      <c r="M70" s="4">
        <v>5</v>
      </c>
      <c r="N70" s="4">
        <v>2</v>
      </c>
      <c r="O70" s="4">
        <v>4</v>
      </c>
      <c r="P70" s="4">
        <v>3</v>
      </c>
      <c r="Q70" s="9">
        <f t="shared" si="5"/>
        <v>1.8136574074074072E-2</v>
      </c>
      <c r="R70" s="4">
        <f t="shared" si="3"/>
        <v>41022.525416666664</v>
      </c>
      <c r="S70" s="4">
        <v>0.71793893728301406</v>
      </c>
      <c r="T70" s="4" t="str">
        <f>VLOOKUP(E70,Sheet2!$A$2:$E$137,5,FALSE)</f>
        <v>FR</v>
      </c>
      <c r="U70" s="4">
        <f>VLOOKUP($T70,Sheet4!$H$1106:$M$1351,surveys!U$1+1,FALSE)</f>
        <v>0.51193913659220647</v>
      </c>
      <c r="V70" s="4">
        <f>VLOOKUP($T70,Sheet4!$H$1106:$M$1351,surveys!V$1+1,FALSE)</f>
        <v>0.70220575033861143</v>
      </c>
      <c r="W70" s="4">
        <f>VLOOKUP($T70,Sheet4!$H$1106:$M$1351,surveys!W$1+1,FALSE)</f>
        <v>0.81527182039156842</v>
      </c>
      <c r="X70" s="4">
        <f>VLOOKUP($T70,Sheet4!$H$1106:$M$1351,surveys!X$1+1,FALSE)</f>
        <v>0.91893911792009964</v>
      </c>
      <c r="Y70" s="4">
        <f>VLOOKUP($T70,Sheet4!$H$1106:$M$1351,surveys!Y$1+1,FALSE)</f>
        <v>1</v>
      </c>
      <c r="Z70" s="4">
        <f t="shared" si="4"/>
        <v>3</v>
      </c>
      <c r="AA70" s="4" t="str">
        <f>VLOOKUP(T70&amp;"-"&amp;Z70,Sheet4!$W$2:$AA$1100,3,FALSE)</f>
        <v>Lyon</v>
      </c>
      <c r="AB70" s="4">
        <f>VLOOKUP(T70&amp;"-"&amp;Z70,Sheet4!$W$2:$AA$1100,4,FALSE)</f>
        <v>45.748460000000001</v>
      </c>
      <c r="AC70" s="4">
        <f>VLOOKUP(T70&amp;"-"&amp;Z70,Sheet4!$W$2:$AA$1100,5,FALSE)</f>
        <v>4.8467099999999999</v>
      </c>
    </row>
    <row r="71" spans="1:29">
      <c r="A71" s="6">
        <v>41022</v>
      </c>
      <c r="B71" s="7">
        <v>0.92089120370370381</v>
      </c>
      <c r="C71" s="4" t="s">
        <v>1213</v>
      </c>
      <c r="D71" s="4" t="s">
        <v>1216</v>
      </c>
      <c r="E71" s="4" t="s">
        <v>11</v>
      </c>
      <c r="F71" s="4">
        <v>3</v>
      </c>
      <c r="G71" s="4">
        <v>3</v>
      </c>
      <c r="H71" s="4">
        <v>4</v>
      </c>
      <c r="I71" s="4">
        <v>4</v>
      </c>
      <c r="J71" s="4">
        <v>4</v>
      </c>
      <c r="K71" s="4">
        <v>3</v>
      </c>
      <c r="L71" s="4">
        <v>4</v>
      </c>
      <c r="M71" s="4">
        <v>4</v>
      </c>
      <c r="N71" s="4">
        <v>4</v>
      </c>
      <c r="O71" s="4">
        <v>4</v>
      </c>
      <c r="P71" s="4">
        <v>4</v>
      </c>
      <c r="Q71" s="9">
        <f t="shared" si="5"/>
        <v>1.3935185185185184E-2</v>
      </c>
      <c r="R71" s="4">
        <f t="shared" si="3"/>
        <v>41022.920891203707</v>
      </c>
      <c r="S71" s="4">
        <v>0.63535981547584885</v>
      </c>
      <c r="T71" s="4" t="str">
        <f>VLOOKUP(E71,Sheet2!$A$2:$E$137,5,FALSE)</f>
        <v>FR</v>
      </c>
      <c r="U71" s="4">
        <f>VLOOKUP($T71,Sheet4!$H$1106:$M$1351,surveys!U$1+1,FALSE)</f>
        <v>0.51193913659220647</v>
      </c>
      <c r="V71" s="4">
        <f>VLOOKUP($T71,Sheet4!$H$1106:$M$1351,surveys!V$1+1,FALSE)</f>
        <v>0.70220575033861143</v>
      </c>
      <c r="W71" s="4">
        <f>VLOOKUP($T71,Sheet4!$H$1106:$M$1351,surveys!W$1+1,FALSE)</f>
        <v>0.81527182039156842</v>
      </c>
      <c r="X71" s="4">
        <f>VLOOKUP($T71,Sheet4!$H$1106:$M$1351,surveys!X$1+1,FALSE)</f>
        <v>0.91893911792009964</v>
      </c>
      <c r="Y71" s="4">
        <f>VLOOKUP($T71,Sheet4!$H$1106:$M$1351,surveys!Y$1+1,FALSE)</f>
        <v>1</v>
      </c>
      <c r="Z71" s="4">
        <f t="shared" si="4"/>
        <v>2</v>
      </c>
      <c r="AA71" s="4" t="str">
        <f>VLOOKUP(T71&amp;"-"&amp;Z71,Sheet4!$W$2:$AA$1100,3,FALSE)</f>
        <v>Marseille</v>
      </c>
      <c r="AB71" s="4">
        <f>VLOOKUP(T71&amp;"-"&amp;Z71,Sheet4!$W$2:$AA$1100,4,FALSE)</f>
        <v>43.296950000000002</v>
      </c>
      <c r="AC71" s="4">
        <f>VLOOKUP(T71&amp;"-"&amp;Z71,Sheet4!$W$2:$AA$1100,5,FALSE)</f>
        <v>5.3810700000000002</v>
      </c>
    </row>
    <row r="72" spans="1:29">
      <c r="A72" s="6">
        <v>41022</v>
      </c>
      <c r="B72" s="7">
        <v>0.59261574074074075</v>
      </c>
      <c r="C72" s="4" t="s">
        <v>1213</v>
      </c>
      <c r="D72" s="4" t="s">
        <v>1218</v>
      </c>
      <c r="E72" s="4" t="s">
        <v>23</v>
      </c>
      <c r="F72" s="4">
        <v>5</v>
      </c>
      <c r="G72" s="4">
        <v>5</v>
      </c>
      <c r="H72" s="4">
        <v>5</v>
      </c>
      <c r="I72" s="4">
        <v>1</v>
      </c>
      <c r="J72" s="4">
        <v>1</v>
      </c>
      <c r="K72" s="4">
        <v>5</v>
      </c>
      <c r="L72" s="4">
        <v>5</v>
      </c>
      <c r="M72" s="4">
        <v>5</v>
      </c>
      <c r="N72" s="4">
        <v>5</v>
      </c>
      <c r="O72" s="4">
        <v>5</v>
      </c>
      <c r="P72" s="4">
        <v>5</v>
      </c>
      <c r="Q72" s="9">
        <f t="shared" si="5"/>
        <v>6.4363425925925935E-2</v>
      </c>
      <c r="R72" s="4">
        <f t="shared" si="3"/>
        <v>41022.592615740738</v>
      </c>
      <c r="S72" s="4">
        <v>0.69050803310100983</v>
      </c>
      <c r="T72" s="4" t="str">
        <f>VLOOKUP(E72,Sheet2!$A$2:$E$137,5,FALSE)</f>
        <v>CA</v>
      </c>
      <c r="U72" s="4">
        <f>VLOOKUP($T72,Sheet4!$H$1106:$M$1351,surveys!U$1+1,FALSE)</f>
        <v>0.39929817507859233</v>
      </c>
      <c r="V72" s="4">
        <f>VLOOKUP($T72,Sheet4!$H$1106:$M$1351,surveys!V$1+1,FALSE)</f>
        <v>0.68226808593455113</v>
      </c>
      <c r="W72" s="4">
        <f>VLOOKUP($T72,Sheet4!$H$1106:$M$1351,surveys!W$1+1,FALSE)</f>
        <v>0.8413893511967715</v>
      </c>
      <c r="X72" s="4">
        <f>VLOOKUP($T72,Sheet4!$H$1106:$M$1351,surveys!X$1+1,FALSE)</f>
        <v>0.92969032990429024</v>
      </c>
      <c r="Y72" s="4">
        <f>VLOOKUP($T72,Sheet4!$H$1106:$M$1351,surveys!Y$1+1,FALSE)</f>
        <v>1</v>
      </c>
      <c r="Z72" s="4">
        <f t="shared" si="4"/>
        <v>3</v>
      </c>
      <c r="AA72" s="4" t="str">
        <f>VLOOKUP(T72&amp;"-"&amp;Z72,Sheet4!$W$2:$AA$1100,3,FALSE)</f>
        <v>Vancouver</v>
      </c>
      <c r="AB72" s="4">
        <f>VLOOKUP(T72&amp;"-"&amp;Z72,Sheet4!$W$2:$AA$1100,4,FALSE)</f>
        <v>49.249659999999999</v>
      </c>
      <c r="AC72" s="4">
        <f>VLOOKUP(T72&amp;"-"&amp;Z72,Sheet4!$W$2:$AA$1100,5,FALSE)</f>
        <v>-123.11933999999999</v>
      </c>
    </row>
    <row r="73" spans="1:29">
      <c r="A73" s="6">
        <v>41022</v>
      </c>
      <c r="B73" s="7">
        <v>0.59994212962962956</v>
      </c>
      <c r="C73" s="4" t="s">
        <v>1215</v>
      </c>
      <c r="D73" s="4" t="s">
        <v>1219</v>
      </c>
      <c r="E73" s="4" t="s">
        <v>19</v>
      </c>
      <c r="F73" s="4">
        <v>4</v>
      </c>
      <c r="G73" s="4">
        <v>4</v>
      </c>
      <c r="H73" s="4">
        <v>4</v>
      </c>
      <c r="I73" s="4">
        <v>2</v>
      </c>
      <c r="J73" s="4">
        <v>5</v>
      </c>
      <c r="K73" s="4">
        <v>4</v>
      </c>
      <c r="L73" s="4">
        <v>5</v>
      </c>
      <c r="M73" s="4">
        <v>5</v>
      </c>
      <c r="N73" s="4">
        <v>5</v>
      </c>
      <c r="O73" s="4">
        <v>3</v>
      </c>
      <c r="P73" s="4">
        <v>3</v>
      </c>
      <c r="Q73" s="9">
        <f t="shared" si="5"/>
        <v>6.9479166666666661E-2</v>
      </c>
      <c r="R73" s="4">
        <f t="shared" si="3"/>
        <v>41022.599942129629</v>
      </c>
      <c r="S73" s="4">
        <v>0.74026118318443501</v>
      </c>
      <c r="T73" s="4" t="str">
        <f>VLOOKUP(E73,Sheet2!$A$2:$E$137,5,FALSE)</f>
        <v>HU</v>
      </c>
      <c r="U73" s="4">
        <f>VLOOKUP($T73,Sheet4!$H$1106:$M$1351,surveys!U$1+1,FALSE)</f>
        <v>0.70836665732550796</v>
      </c>
      <c r="V73" s="4">
        <f>VLOOKUP($T73,Sheet4!$H$1106:$M$1351,surveys!V$1+1,FALSE)</f>
        <v>0.79361649434247361</v>
      </c>
      <c r="W73" s="4">
        <f>VLOOKUP($T73,Sheet4!$H$1106:$M$1351,surveys!W$1+1,FALSE)</f>
        <v>0.86571617940203494</v>
      </c>
      <c r="X73" s="4">
        <f>VLOOKUP($T73,Sheet4!$H$1106:$M$1351,surveys!X$1+1,FALSE)</f>
        <v>0.93457750328785116</v>
      </c>
      <c r="Y73" s="4">
        <f>VLOOKUP($T73,Sheet4!$H$1106:$M$1351,surveys!Y$1+1,FALSE)</f>
        <v>1</v>
      </c>
      <c r="Z73" s="4">
        <f t="shared" si="4"/>
        <v>2</v>
      </c>
      <c r="AA73" s="4" t="str">
        <f>VLOOKUP(T73&amp;"-"&amp;Z73,Sheet4!$W$2:$AA$1100,3,FALSE)</f>
        <v>Debrecen</v>
      </c>
      <c r="AB73" s="4">
        <f>VLOOKUP(T73&amp;"-"&amp;Z73,Sheet4!$W$2:$AA$1100,4,FALSE)</f>
        <v>47.533329999999999</v>
      </c>
      <c r="AC73" s="4">
        <f>VLOOKUP(T73&amp;"-"&amp;Z73,Sheet4!$W$2:$AA$1100,5,FALSE)</f>
        <v>21.633330000000001</v>
      </c>
    </row>
    <row r="74" spans="1:29">
      <c r="A74" s="6">
        <v>41022</v>
      </c>
      <c r="B74" s="7">
        <v>0.61258101851851854</v>
      </c>
      <c r="C74" s="4" t="s">
        <v>1215</v>
      </c>
      <c r="D74" s="4" t="s">
        <v>1218</v>
      </c>
      <c r="E74" s="4" t="s">
        <v>15</v>
      </c>
      <c r="F74" s="4">
        <v>1</v>
      </c>
      <c r="G74" s="4">
        <v>1</v>
      </c>
      <c r="H74" s="4">
        <v>1</v>
      </c>
      <c r="I74" s="4">
        <v>1</v>
      </c>
      <c r="J74" s="4">
        <v>1</v>
      </c>
      <c r="K74" s="4">
        <v>1</v>
      </c>
      <c r="L74" s="4">
        <v>1</v>
      </c>
      <c r="M74" s="4">
        <v>1</v>
      </c>
      <c r="N74" s="4">
        <v>1</v>
      </c>
      <c r="O74" s="4">
        <v>1</v>
      </c>
      <c r="P74" s="4">
        <v>1</v>
      </c>
      <c r="Q74" s="9">
        <f t="shared" si="5"/>
        <v>8.5532407407407415E-3</v>
      </c>
      <c r="R74" s="4">
        <f t="shared" si="3"/>
        <v>41022.612581018519</v>
      </c>
      <c r="S74" s="4">
        <v>0.47538921262419032</v>
      </c>
      <c r="T74" s="4" t="str">
        <f>VLOOKUP(E74,Sheet2!$A$2:$E$137,5,FALSE)</f>
        <v>US</v>
      </c>
      <c r="U74" s="4">
        <f>VLOOKUP($T74,Sheet4!$H$1106:$M$1351,surveys!U$1+1,FALSE)</f>
        <v>0.42883768204388006</v>
      </c>
      <c r="V74" s="4">
        <f>VLOOKUP($T74,Sheet4!$H$1106:$M$1351,surveys!V$1+1,FALSE)</f>
        <v>0.62778475709586301</v>
      </c>
      <c r="W74" s="4">
        <f>VLOOKUP($T74,Sheet4!$H$1106:$M$1351,surveys!W$1+1,FALSE)</f>
        <v>0.76918600378409652</v>
      </c>
      <c r="X74" s="4">
        <f>VLOOKUP($T74,Sheet4!$H$1106:$M$1351,surveys!X$1+1,FALSE)</f>
        <v>0.88987045221102745</v>
      </c>
      <c r="Y74" s="4">
        <f>VLOOKUP($T74,Sheet4!$H$1106:$M$1351,surveys!Y$1+1,FALSE)</f>
        <v>1</v>
      </c>
      <c r="Z74" s="4">
        <f t="shared" si="4"/>
        <v>2</v>
      </c>
      <c r="AA74" s="4" t="str">
        <f>VLOOKUP(T74&amp;"-"&amp;Z74,Sheet4!$W$2:$AA$1100,3,FALSE)</f>
        <v>Los Angeles</v>
      </c>
      <c r="AB74" s="4">
        <f>VLOOKUP(T74&amp;"-"&amp;Z74,Sheet4!$W$2:$AA$1100,4,FALSE)</f>
        <v>34.052230000000002</v>
      </c>
      <c r="AC74" s="4">
        <f>VLOOKUP(T74&amp;"-"&amp;Z74,Sheet4!$W$2:$AA$1100,5,FALSE)</f>
        <v>-118.24368</v>
      </c>
    </row>
    <row r="75" spans="1:29">
      <c r="A75" s="6">
        <v>41022</v>
      </c>
      <c r="B75" s="7">
        <v>0.71964120370370377</v>
      </c>
      <c r="C75" s="4" t="s">
        <v>1213</v>
      </c>
      <c r="D75" s="4" t="s">
        <v>1214</v>
      </c>
      <c r="E75" s="4" t="s">
        <v>26</v>
      </c>
      <c r="F75" s="4">
        <v>5</v>
      </c>
      <c r="G75" s="4">
        <v>3</v>
      </c>
      <c r="H75" s="4">
        <v>3</v>
      </c>
      <c r="I75" s="4">
        <v>3</v>
      </c>
      <c r="J75" s="4">
        <v>3</v>
      </c>
      <c r="K75" s="4">
        <v>5</v>
      </c>
      <c r="L75" s="4">
        <v>3</v>
      </c>
      <c r="M75" s="4">
        <v>5</v>
      </c>
      <c r="N75" s="4">
        <v>5</v>
      </c>
      <c r="O75" s="4">
        <v>4</v>
      </c>
      <c r="P75" s="4">
        <v>4</v>
      </c>
      <c r="Q75" s="9">
        <f t="shared" si="5"/>
        <v>1.324074074074074E-2</v>
      </c>
      <c r="R75" s="4">
        <f t="shared" si="3"/>
        <v>41022.719641203701</v>
      </c>
      <c r="S75" s="4">
        <v>0.46258340385047525</v>
      </c>
      <c r="T75" s="4" t="str">
        <f>VLOOKUP(E75,Sheet2!$A$2:$E$137,5,FALSE)</f>
        <v>DE</v>
      </c>
      <c r="U75" s="4">
        <f>VLOOKUP($T75,Sheet4!$H$1106:$M$1351,surveys!U$1+1,FALSE)</f>
        <v>0.42620281948941302</v>
      </c>
      <c r="V75" s="4">
        <f>VLOOKUP($T75,Sheet4!$H$1106:$M$1351,surveys!V$1+1,FALSE)</f>
        <v>0.64253089557903176</v>
      </c>
      <c r="W75" s="4">
        <f>VLOOKUP($T75,Sheet4!$H$1106:$M$1351,surveys!W$1+1,FALSE)</f>
        <v>0.79931043378760003</v>
      </c>
      <c r="X75" s="4">
        <f>VLOOKUP($T75,Sheet4!$H$1106:$M$1351,surveys!X$1+1,FALSE)</f>
        <v>0.91914675697020254</v>
      </c>
      <c r="Y75" s="4">
        <f>VLOOKUP($T75,Sheet4!$H$1106:$M$1351,surveys!Y$1+1,FALSE)</f>
        <v>1</v>
      </c>
      <c r="Z75" s="4">
        <f t="shared" si="4"/>
        <v>2</v>
      </c>
      <c r="AA75" s="4" t="str">
        <f>VLOOKUP(T75&amp;"-"&amp;Z75,Sheet4!$W$2:$AA$1100,3,FALSE)</f>
        <v>Hamburg</v>
      </c>
      <c r="AB75" s="4">
        <f>VLOOKUP(T75&amp;"-"&amp;Z75,Sheet4!$W$2:$AA$1100,4,FALSE)</f>
        <v>53.55</v>
      </c>
      <c r="AC75" s="4">
        <f>VLOOKUP(T75&amp;"-"&amp;Z75,Sheet4!$W$2:$AA$1100,5,FALSE)</f>
        <v>10</v>
      </c>
    </row>
    <row r="76" spans="1:29">
      <c r="A76" s="6">
        <v>41022</v>
      </c>
      <c r="B76" s="7">
        <v>0.74790509259259252</v>
      </c>
      <c r="C76" s="4" t="s">
        <v>1213</v>
      </c>
      <c r="D76" s="4" t="s">
        <v>1217</v>
      </c>
      <c r="E76" s="4" t="s">
        <v>33</v>
      </c>
      <c r="F76" s="4">
        <v>3</v>
      </c>
      <c r="G76" s="4">
        <v>3</v>
      </c>
      <c r="H76" s="4">
        <v>3</v>
      </c>
      <c r="I76" s="4">
        <v>5</v>
      </c>
      <c r="J76" s="4">
        <v>5</v>
      </c>
      <c r="K76" s="4">
        <v>5</v>
      </c>
      <c r="L76" s="4">
        <v>3</v>
      </c>
      <c r="M76" s="4">
        <v>5</v>
      </c>
      <c r="N76" s="4">
        <v>5</v>
      </c>
      <c r="O76" s="4">
        <v>5</v>
      </c>
      <c r="P76" s="4">
        <v>5</v>
      </c>
      <c r="Q76" s="9">
        <f t="shared" si="5"/>
        <v>3.3715277777777775E-2</v>
      </c>
      <c r="R76" s="4">
        <f t="shared" si="3"/>
        <v>41022.74790509259</v>
      </c>
      <c r="S76" s="4">
        <v>1.885009484006539E-2</v>
      </c>
      <c r="T76" s="4" t="str">
        <f>VLOOKUP(E76,Sheet2!$A$2:$E$137,5,FALSE)</f>
        <v>IT</v>
      </c>
      <c r="U76" s="4">
        <f>VLOOKUP($T76,Sheet4!$H$1106:$M$1351,surveys!U$1+1,FALSE)</f>
        <v>0.40073733113706772</v>
      </c>
      <c r="V76" s="4">
        <f>VLOOKUP($T76,Sheet4!$H$1106:$M$1351,surveys!V$1+1,FALSE)</f>
        <v>0.60502083075372182</v>
      </c>
      <c r="W76" s="4">
        <f>VLOOKUP($T76,Sheet4!$H$1106:$M$1351,surveys!W$1+1,FALSE)</f>
        <v>0.75963680320784854</v>
      </c>
      <c r="X76" s="4">
        <f>VLOOKUP($T76,Sheet4!$H$1106:$M$1351,surveys!X$1+1,FALSE)</f>
        <v>0.89491209934724891</v>
      </c>
      <c r="Y76" s="4">
        <f>VLOOKUP($T76,Sheet4!$H$1106:$M$1351,surveys!Y$1+1,FALSE)</f>
        <v>1</v>
      </c>
      <c r="Z76" s="4">
        <f t="shared" si="4"/>
        <v>1</v>
      </c>
      <c r="AA76" s="4" t="str">
        <f>VLOOKUP(T76&amp;"-"&amp;Z76,Sheet4!$W$2:$AA$1100,3,FALSE)</f>
        <v>Roma</v>
      </c>
      <c r="AB76" s="4">
        <f>VLOOKUP(T76&amp;"-"&amp;Z76,Sheet4!$W$2:$AA$1100,4,FALSE)</f>
        <v>41.894739999999999</v>
      </c>
      <c r="AC76" s="4">
        <f>VLOOKUP(T76&amp;"-"&amp;Z76,Sheet4!$W$2:$AA$1100,5,FALSE)</f>
        <v>12.4839</v>
      </c>
    </row>
    <row r="77" spans="1:29">
      <c r="A77" s="6">
        <v>41022</v>
      </c>
      <c r="B77" s="7">
        <v>0.74967592592592591</v>
      </c>
      <c r="C77" s="4" t="s">
        <v>1213</v>
      </c>
      <c r="D77" s="4" t="s">
        <v>1217</v>
      </c>
      <c r="E77" s="4" t="s">
        <v>488</v>
      </c>
      <c r="F77" s="4">
        <v>1</v>
      </c>
      <c r="G77" s="4">
        <v>1</v>
      </c>
      <c r="H77" s="4">
        <v>1</v>
      </c>
      <c r="I77" s="4">
        <v>1</v>
      </c>
      <c r="J77" s="4">
        <v>1</v>
      </c>
      <c r="K77" s="4">
        <v>1</v>
      </c>
      <c r="L77" s="4">
        <v>1</v>
      </c>
      <c r="M77" s="4">
        <v>1</v>
      </c>
      <c r="N77" s="4">
        <v>1</v>
      </c>
      <c r="O77" s="4">
        <v>1</v>
      </c>
      <c r="P77" s="4">
        <v>1</v>
      </c>
      <c r="Q77" s="9">
        <f t="shared" si="5"/>
        <v>3.4328703703703702E-2</v>
      </c>
      <c r="R77" s="4">
        <f t="shared" si="3"/>
        <v>41022.749675925923</v>
      </c>
      <c r="S77" s="4">
        <v>0.4714671055045434</v>
      </c>
      <c r="T77" s="4" t="str">
        <f>VLOOKUP(E77,Sheet2!$A$2:$E$137,5,FALSE)</f>
        <v>PK</v>
      </c>
      <c r="U77" s="4">
        <f>VLOOKUP($T77,Sheet4!$H$1106:$M$1351,surveys!U$1+1,FALSE)</f>
        <v>0.49209223439828403</v>
      </c>
      <c r="V77" s="4">
        <f>VLOOKUP($T77,Sheet4!$H$1106:$M$1351,surveys!V$1+1,FALSE)</f>
        <v>0.7592533208297525</v>
      </c>
      <c r="W77" s="4">
        <f>VLOOKUP($T77,Sheet4!$H$1106:$M$1351,surveys!W$1+1,FALSE)</f>
        <v>0.86536590648230827</v>
      </c>
      <c r="X77" s="4">
        <f>VLOOKUP($T77,Sheet4!$H$1106:$M$1351,surveys!X$1+1,FALSE)</f>
        <v>0.93915722664514101</v>
      </c>
      <c r="Y77" s="4">
        <f>VLOOKUP($T77,Sheet4!$H$1106:$M$1351,surveys!Y$1+1,FALSE)</f>
        <v>1</v>
      </c>
      <c r="Z77" s="4">
        <f t="shared" si="4"/>
        <v>1</v>
      </c>
      <c r="AA77" s="4" t="str">
        <f>VLOOKUP(T77&amp;"-"&amp;Z77,Sheet4!$W$2:$AA$1100,3,FALSE)</f>
        <v>Karachi</v>
      </c>
      <c r="AB77" s="4">
        <f>VLOOKUP(T77&amp;"-"&amp;Z77,Sheet4!$W$2:$AA$1100,4,FALSE)</f>
        <v>24.9056</v>
      </c>
      <c r="AC77" s="4">
        <f>VLOOKUP(T77&amp;"-"&amp;Z77,Sheet4!$W$2:$AA$1100,5,FALSE)</f>
        <v>67.0822</v>
      </c>
    </row>
    <row r="78" spans="1:29">
      <c r="A78" s="6">
        <v>41022</v>
      </c>
      <c r="B78" s="7">
        <v>0.85576388888888888</v>
      </c>
      <c r="C78" s="4" t="s">
        <v>1213</v>
      </c>
      <c r="D78" s="4" t="s">
        <v>1216</v>
      </c>
      <c r="E78" s="4" t="s">
        <v>26</v>
      </c>
      <c r="F78" s="4">
        <v>4</v>
      </c>
      <c r="G78" s="4">
        <v>3</v>
      </c>
      <c r="H78" s="4">
        <v>4</v>
      </c>
      <c r="I78" s="4">
        <v>4</v>
      </c>
      <c r="J78" s="4">
        <v>4</v>
      </c>
      <c r="K78" s="4">
        <v>4</v>
      </c>
      <c r="L78" s="4">
        <v>3</v>
      </c>
      <c r="M78" s="4">
        <v>4</v>
      </c>
      <c r="N78" s="4">
        <v>4</v>
      </c>
      <c r="O78" s="4">
        <v>4</v>
      </c>
      <c r="P78" s="4">
        <v>4</v>
      </c>
      <c r="Q78" s="9">
        <f t="shared" si="5"/>
        <v>3.9224537037037037E-2</v>
      </c>
      <c r="R78" s="4">
        <f t="shared" si="3"/>
        <v>41022.855763888889</v>
      </c>
      <c r="S78" s="4">
        <v>1.5094042695524834E-3</v>
      </c>
      <c r="T78" s="4" t="str">
        <f>VLOOKUP(E78,Sheet2!$A$2:$E$137,5,FALSE)</f>
        <v>DE</v>
      </c>
      <c r="U78" s="4">
        <f>VLOOKUP($T78,Sheet4!$H$1106:$M$1351,surveys!U$1+1,FALSE)</f>
        <v>0.42620281948941302</v>
      </c>
      <c r="V78" s="4">
        <f>VLOOKUP($T78,Sheet4!$H$1106:$M$1351,surveys!V$1+1,FALSE)</f>
        <v>0.64253089557903176</v>
      </c>
      <c r="W78" s="4">
        <f>VLOOKUP($T78,Sheet4!$H$1106:$M$1351,surveys!W$1+1,FALSE)</f>
        <v>0.79931043378760003</v>
      </c>
      <c r="X78" s="4">
        <f>VLOOKUP($T78,Sheet4!$H$1106:$M$1351,surveys!X$1+1,FALSE)</f>
        <v>0.91914675697020254</v>
      </c>
      <c r="Y78" s="4">
        <f>VLOOKUP($T78,Sheet4!$H$1106:$M$1351,surveys!Y$1+1,FALSE)</f>
        <v>1</v>
      </c>
      <c r="Z78" s="4">
        <f t="shared" si="4"/>
        <v>1</v>
      </c>
      <c r="AA78" s="4" t="str">
        <f>VLOOKUP(T78&amp;"-"&amp;Z78,Sheet4!$W$2:$AA$1100,3,FALSE)</f>
        <v>Berlin</v>
      </c>
      <c r="AB78" s="4">
        <f>VLOOKUP(T78&amp;"-"&amp;Z78,Sheet4!$W$2:$AA$1100,4,FALSE)</f>
        <v>52.524369999999998</v>
      </c>
      <c r="AC78" s="4">
        <f>VLOOKUP(T78&amp;"-"&amp;Z78,Sheet4!$W$2:$AA$1100,5,FALSE)</f>
        <v>13.41053</v>
      </c>
    </row>
    <row r="79" spans="1:29">
      <c r="A79" s="6">
        <v>41022</v>
      </c>
      <c r="B79" s="7">
        <v>0.86671296296296296</v>
      </c>
      <c r="C79" s="4" t="s">
        <v>1213</v>
      </c>
      <c r="D79" s="4" t="s">
        <v>1216</v>
      </c>
      <c r="E79" s="4" t="s">
        <v>26</v>
      </c>
      <c r="F79" s="4">
        <v>4</v>
      </c>
      <c r="G79" s="4">
        <v>3</v>
      </c>
      <c r="H79" s="4">
        <v>4</v>
      </c>
      <c r="I79" s="4">
        <v>4</v>
      </c>
      <c r="J79" s="4">
        <v>4</v>
      </c>
      <c r="K79" s="4">
        <v>4</v>
      </c>
      <c r="L79" s="4">
        <v>3</v>
      </c>
      <c r="M79" s="4">
        <v>4</v>
      </c>
      <c r="N79" s="4">
        <v>4</v>
      </c>
      <c r="O79" s="4">
        <v>4</v>
      </c>
      <c r="P79" s="4">
        <v>4</v>
      </c>
      <c r="Q79" s="9">
        <f t="shared" si="5"/>
        <v>4.65625E-2</v>
      </c>
      <c r="R79" s="4">
        <f t="shared" si="3"/>
        <v>41022.866712962961</v>
      </c>
      <c r="S79" s="4">
        <v>0.68960792173679208</v>
      </c>
      <c r="T79" s="4" t="str">
        <f>VLOOKUP(E79,Sheet2!$A$2:$E$137,5,FALSE)</f>
        <v>DE</v>
      </c>
      <c r="U79" s="4">
        <f>VLOOKUP($T79,Sheet4!$H$1106:$M$1351,surveys!U$1+1,FALSE)</f>
        <v>0.42620281948941302</v>
      </c>
      <c r="V79" s="4">
        <f>VLOOKUP($T79,Sheet4!$H$1106:$M$1351,surveys!V$1+1,FALSE)</f>
        <v>0.64253089557903176</v>
      </c>
      <c r="W79" s="4">
        <f>VLOOKUP($T79,Sheet4!$H$1106:$M$1351,surveys!W$1+1,FALSE)</f>
        <v>0.79931043378760003</v>
      </c>
      <c r="X79" s="4">
        <f>VLOOKUP($T79,Sheet4!$H$1106:$M$1351,surveys!X$1+1,FALSE)</f>
        <v>0.91914675697020254</v>
      </c>
      <c r="Y79" s="4">
        <f>VLOOKUP($T79,Sheet4!$H$1106:$M$1351,surveys!Y$1+1,FALSE)</f>
        <v>1</v>
      </c>
      <c r="Z79" s="4">
        <f t="shared" si="4"/>
        <v>3</v>
      </c>
      <c r="AA79" s="4" t="str">
        <f>VLOOKUP(T79&amp;"-"&amp;Z79,Sheet4!$W$2:$AA$1100,3,FALSE)</f>
        <v>Muenchen</v>
      </c>
      <c r="AB79" s="4">
        <f>VLOOKUP(T79&amp;"-"&amp;Z79,Sheet4!$W$2:$AA$1100,4,FALSE)</f>
        <v>48.137430000000002</v>
      </c>
      <c r="AC79" s="4">
        <f>VLOOKUP(T79&amp;"-"&amp;Z79,Sheet4!$W$2:$AA$1100,5,FALSE)</f>
        <v>11.57549</v>
      </c>
    </row>
    <row r="80" spans="1:29">
      <c r="A80" s="6">
        <v>41022</v>
      </c>
      <c r="B80" s="7">
        <v>0.6864351851851852</v>
      </c>
      <c r="C80" s="4" t="s">
        <v>1215</v>
      </c>
      <c r="D80" s="4" t="s">
        <v>1214</v>
      </c>
      <c r="E80" s="4" t="s">
        <v>37</v>
      </c>
      <c r="F80" s="4">
        <v>4</v>
      </c>
      <c r="G80" s="4">
        <v>4</v>
      </c>
      <c r="H80" s="4">
        <v>5</v>
      </c>
      <c r="I80" s="4">
        <v>3</v>
      </c>
      <c r="J80" s="4">
        <v>5</v>
      </c>
      <c r="K80" s="4">
        <v>5</v>
      </c>
      <c r="L80" s="4">
        <v>3</v>
      </c>
      <c r="M80" s="4">
        <v>5</v>
      </c>
      <c r="N80" s="4">
        <v>4</v>
      </c>
      <c r="O80" s="4">
        <v>4</v>
      </c>
      <c r="P80" s="4">
        <v>3</v>
      </c>
      <c r="Q80" s="9">
        <f t="shared" si="5"/>
        <v>6.0706018518518527E-2</v>
      </c>
      <c r="R80" s="4">
        <f t="shared" si="3"/>
        <v>41022.686435185184</v>
      </c>
      <c r="S80" s="4">
        <v>0.37711494479122099</v>
      </c>
      <c r="T80" s="4" t="str">
        <f>VLOOKUP(E80,Sheet2!$A$2:$E$137,5,FALSE)</f>
        <v>PT</v>
      </c>
      <c r="U80" s="4">
        <f>VLOOKUP($T80,Sheet4!$H$1106:$M$1351,surveys!U$1+1,FALSE)</f>
        <v>0.43703858129282908</v>
      </c>
      <c r="V80" s="4">
        <f>VLOOKUP($T80,Sheet4!$H$1106:$M$1351,surveys!V$1+1,FALSE)</f>
        <v>0.64773543484664464</v>
      </c>
      <c r="W80" s="4">
        <f>VLOOKUP($T80,Sheet4!$H$1106:$M$1351,surveys!W$1+1,FALSE)</f>
        <v>0.79869631675299657</v>
      </c>
      <c r="X80" s="4">
        <f>VLOOKUP($T80,Sheet4!$H$1106:$M$1351,surveys!X$1+1,FALSE)</f>
        <v>0.90115606302176665</v>
      </c>
      <c r="Y80" s="4">
        <f>VLOOKUP($T80,Sheet4!$H$1106:$M$1351,surveys!Y$1+1,FALSE)</f>
        <v>1</v>
      </c>
      <c r="Z80" s="4">
        <f t="shared" si="4"/>
        <v>1</v>
      </c>
      <c r="AA80" s="4" t="str">
        <f>VLOOKUP(T80&amp;"-"&amp;Z80,Sheet4!$W$2:$AA$1100,3,FALSE)</f>
        <v>Lisbon</v>
      </c>
      <c r="AB80" s="4">
        <f>VLOOKUP(T80&amp;"-"&amp;Z80,Sheet4!$W$2:$AA$1100,4,FALSE)</f>
        <v>38.716670000000001</v>
      </c>
      <c r="AC80" s="4">
        <f>VLOOKUP(T80&amp;"-"&amp;Z80,Sheet4!$W$2:$AA$1100,5,FALSE)</f>
        <v>-9.1333300000000008</v>
      </c>
    </row>
    <row r="81" spans="1:29">
      <c r="A81" s="6">
        <v>41022</v>
      </c>
      <c r="B81" s="7">
        <v>0.95532407407407405</v>
      </c>
      <c r="C81" s="4" t="s">
        <v>1215</v>
      </c>
      <c r="D81" s="4" t="s">
        <v>1217</v>
      </c>
      <c r="E81" s="4" t="s">
        <v>21</v>
      </c>
      <c r="F81" s="4">
        <v>3</v>
      </c>
      <c r="G81" s="4">
        <v>3</v>
      </c>
      <c r="H81" s="4">
        <v>4</v>
      </c>
      <c r="I81" s="4">
        <v>4</v>
      </c>
      <c r="J81" s="4">
        <v>5</v>
      </c>
      <c r="K81" s="4">
        <v>4</v>
      </c>
      <c r="L81" s="4">
        <v>4</v>
      </c>
      <c r="M81" s="4">
        <v>4</v>
      </c>
      <c r="N81" s="4">
        <v>5</v>
      </c>
      <c r="O81" s="4">
        <v>5</v>
      </c>
      <c r="P81" s="4">
        <v>5</v>
      </c>
      <c r="Q81" s="9">
        <f t="shared" si="5"/>
        <v>3.9050925925925926E-2</v>
      </c>
      <c r="R81" s="4">
        <f t="shared" si="3"/>
        <v>41022.955324074072</v>
      </c>
      <c r="S81" s="4">
        <v>0.71123500472076184</v>
      </c>
      <c r="T81" s="4" t="str">
        <f>VLOOKUP(E81,Sheet2!$A$2:$E$137,5,FALSE)</f>
        <v>MX</v>
      </c>
      <c r="U81" s="4">
        <f>VLOOKUP($T81,Sheet4!$H$1106:$M$1351,surveys!U$1+1,FALSE)</f>
        <v>0.64192227588837014</v>
      </c>
      <c r="V81" s="4">
        <f>VLOOKUP($T81,Sheet4!$H$1106:$M$1351,surveys!V$1+1,FALSE)</f>
        <v>0.73699712700692854</v>
      </c>
      <c r="W81" s="4">
        <f>VLOOKUP($T81,Sheet4!$H$1106:$M$1351,surveys!W$1+1,FALSE)</f>
        <v>0.83130642446864456</v>
      </c>
      <c r="X81" s="4">
        <f>VLOOKUP($T81,Sheet4!$H$1106:$M$1351,surveys!X$1+1,FALSE)</f>
        <v>0.91696724211461977</v>
      </c>
      <c r="Y81" s="4">
        <f>VLOOKUP($T81,Sheet4!$H$1106:$M$1351,surveys!Y$1+1,FALSE)</f>
        <v>1</v>
      </c>
      <c r="Z81" s="4">
        <f t="shared" si="4"/>
        <v>2</v>
      </c>
      <c r="AA81" s="4" t="str">
        <f>VLOOKUP(T81&amp;"-"&amp;Z81,Sheet4!$W$2:$AA$1100,3,FALSE)</f>
        <v>Iztapalapa</v>
      </c>
      <c r="AB81" s="4">
        <f>VLOOKUP(T81&amp;"-"&amp;Z81,Sheet4!$W$2:$AA$1100,4,FALSE)</f>
        <v>19.351109999999998</v>
      </c>
      <c r="AC81" s="4">
        <f>VLOOKUP(T81&amp;"-"&amp;Z81,Sheet4!$W$2:$AA$1100,5,FALSE)</f>
        <v>-99.051940000000002</v>
      </c>
    </row>
    <row r="82" spans="1:29">
      <c r="A82" s="6">
        <v>41021</v>
      </c>
      <c r="B82" s="7">
        <v>0.19074074074074074</v>
      </c>
      <c r="C82" s="4" t="s">
        <v>1213</v>
      </c>
      <c r="D82" s="4" t="s">
        <v>1216</v>
      </c>
      <c r="E82" s="4" t="s">
        <v>1223</v>
      </c>
      <c r="F82" s="4">
        <v>1</v>
      </c>
      <c r="G82" s="4">
        <v>2</v>
      </c>
      <c r="H82" s="4">
        <v>2</v>
      </c>
      <c r="I82" s="4">
        <v>1</v>
      </c>
      <c r="J82" s="4">
        <v>3</v>
      </c>
      <c r="K82" s="4">
        <v>4</v>
      </c>
      <c r="L82" s="4">
        <v>1</v>
      </c>
      <c r="M82" s="4">
        <v>4</v>
      </c>
      <c r="N82" s="4">
        <v>4</v>
      </c>
      <c r="O82" s="4">
        <v>4</v>
      </c>
      <c r="P82" s="4">
        <v>4</v>
      </c>
      <c r="Q82" s="9">
        <f t="shared" si="5"/>
        <v>6.2974537037037037E-2</v>
      </c>
      <c r="R82" s="4">
        <f t="shared" si="3"/>
        <v>41021.190740740742</v>
      </c>
      <c r="S82" s="4">
        <v>0.16419266929842236</v>
      </c>
      <c r="T82" s="4" t="str">
        <f>VLOOKUP(E82,Sheet2!$A$2:$E$137,5,FALSE)</f>
        <v>CN</v>
      </c>
      <c r="U82" s="4">
        <f>VLOOKUP($T82,Sheet4!$H$1106:$M$1351,surveys!U$1+1,FALSE)</f>
        <v>0.33972325385332736</v>
      </c>
      <c r="V82" s="4">
        <f>VLOOKUP($T82,Sheet4!$H$1106:$M$1351,surveys!V$1+1,FALSE)</f>
        <v>0.53188294944144943</v>
      </c>
      <c r="W82" s="4">
        <f>VLOOKUP($T82,Sheet4!$H$1106:$M$1351,surveys!W$1+1,FALSE)</f>
        <v>0.70584550719534345</v>
      </c>
      <c r="X82" s="4">
        <f>VLOOKUP($T82,Sheet4!$H$1106:$M$1351,surveys!X$1+1,FALSE)</f>
        <v>0.8721198864785511</v>
      </c>
      <c r="Y82" s="4">
        <f>VLOOKUP($T82,Sheet4!$H$1106:$M$1351,surveys!Y$1+1,FALSE)</f>
        <v>1</v>
      </c>
      <c r="Z82" s="4">
        <f t="shared" si="4"/>
        <v>1</v>
      </c>
      <c r="AA82" s="4" t="str">
        <f>VLOOKUP(T82&amp;"-"&amp;Z82,Sheet4!$W$2:$AA$1100,3,FALSE)</f>
        <v>Shanghai</v>
      </c>
      <c r="AB82" s="4">
        <f>VLOOKUP(T82&amp;"-"&amp;Z82,Sheet4!$W$2:$AA$1100,4,FALSE)</f>
        <v>31.22222</v>
      </c>
      <c r="AC82" s="4">
        <f>VLOOKUP(T82&amp;"-"&amp;Z82,Sheet4!$W$2:$AA$1100,5,FALSE)</f>
        <v>121.45806</v>
      </c>
    </row>
    <row r="83" spans="1:29">
      <c r="A83" s="6">
        <v>41021</v>
      </c>
      <c r="B83" s="7">
        <v>0.31785879629629626</v>
      </c>
      <c r="C83" s="4" t="s">
        <v>1213</v>
      </c>
      <c r="D83" s="4" t="s">
        <v>1214</v>
      </c>
      <c r="E83" s="4" t="s">
        <v>1223</v>
      </c>
      <c r="F83" s="4">
        <v>5</v>
      </c>
      <c r="G83" s="4">
        <v>5</v>
      </c>
      <c r="H83" s="4">
        <v>4</v>
      </c>
      <c r="I83" s="4">
        <v>3</v>
      </c>
      <c r="J83" s="4">
        <v>4</v>
      </c>
      <c r="K83" s="4">
        <v>4</v>
      </c>
      <c r="L83" s="4">
        <v>4</v>
      </c>
      <c r="M83" s="4">
        <v>4</v>
      </c>
      <c r="N83" s="4">
        <v>4</v>
      </c>
      <c r="O83" s="4">
        <v>4</v>
      </c>
      <c r="P83" s="4">
        <v>5</v>
      </c>
      <c r="Q83" s="9">
        <f t="shared" si="5"/>
        <v>1.2916666666666667E-2</v>
      </c>
      <c r="R83" s="4">
        <f t="shared" si="3"/>
        <v>41021.317858796298</v>
      </c>
      <c r="S83" s="4">
        <v>0.26199174616655485</v>
      </c>
      <c r="T83" s="4" t="str">
        <f>VLOOKUP(E83,Sheet2!$A$2:$E$137,5,FALSE)</f>
        <v>CN</v>
      </c>
      <c r="U83" s="4">
        <f>VLOOKUP($T83,Sheet4!$H$1106:$M$1351,surveys!U$1+1,FALSE)</f>
        <v>0.33972325385332736</v>
      </c>
      <c r="V83" s="4">
        <f>VLOOKUP($T83,Sheet4!$H$1106:$M$1351,surveys!V$1+1,FALSE)</f>
        <v>0.53188294944144943</v>
      </c>
      <c r="W83" s="4">
        <f>VLOOKUP($T83,Sheet4!$H$1106:$M$1351,surveys!W$1+1,FALSE)</f>
        <v>0.70584550719534345</v>
      </c>
      <c r="X83" s="4">
        <f>VLOOKUP($T83,Sheet4!$H$1106:$M$1351,surveys!X$1+1,FALSE)</f>
        <v>0.8721198864785511</v>
      </c>
      <c r="Y83" s="4">
        <f>VLOOKUP($T83,Sheet4!$H$1106:$M$1351,surveys!Y$1+1,FALSE)</f>
        <v>1</v>
      </c>
      <c r="Z83" s="4">
        <f t="shared" si="4"/>
        <v>1</v>
      </c>
      <c r="AA83" s="4" t="str">
        <f>VLOOKUP(T83&amp;"-"&amp;Z83,Sheet4!$W$2:$AA$1100,3,FALSE)</f>
        <v>Shanghai</v>
      </c>
      <c r="AB83" s="4">
        <f>VLOOKUP(T83&amp;"-"&amp;Z83,Sheet4!$W$2:$AA$1100,4,FALSE)</f>
        <v>31.22222</v>
      </c>
      <c r="AC83" s="4">
        <f>VLOOKUP(T83&amp;"-"&amp;Z83,Sheet4!$W$2:$AA$1100,5,FALSE)</f>
        <v>121.45806</v>
      </c>
    </row>
    <row r="84" spans="1:29">
      <c r="A84" s="6">
        <v>41021</v>
      </c>
      <c r="B84" s="7">
        <v>0.45781250000000001</v>
      </c>
      <c r="C84" s="4" t="s">
        <v>1213</v>
      </c>
      <c r="D84" s="4" t="s">
        <v>1216</v>
      </c>
      <c r="E84" s="4" t="s">
        <v>26</v>
      </c>
      <c r="F84" s="4">
        <v>2</v>
      </c>
      <c r="G84" s="4">
        <v>3</v>
      </c>
      <c r="H84" s="4">
        <v>3</v>
      </c>
      <c r="I84" s="4">
        <v>5</v>
      </c>
      <c r="J84" s="4">
        <v>5</v>
      </c>
      <c r="K84" s="4">
        <v>5</v>
      </c>
      <c r="L84" s="4">
        <v>4</v>
      </c>
      <c r="M84" s="4">
        <v>3</v>
      </c>
      <c r="N84" s="4">
        <v>5</v>
      </c>
      <c r="O84" s="4">
        <v>5</v>
      </c>
      <c r="P84" s="4">
        <v>4</v>
      </c>
      <c r="Q84" s="9">
        <f t="shared" si="5"/>
        <v>3.9872685185185185E-2</v>
      </c>
      <c r="R84" s="4">
        <f t="shared" si="3"/>
        <v>41021.457812499997</v>
      </c>
      <c r="S84" s="4">
        <v>0.38092025871038171</v>
      </c>
      <c r="T84" s="4" t="str">
        <f>VLOOKUP(E84,Sheet2!$A$2:$E$137,5,FALSE)</f>
        <v>DE</v>
      </c>
      <c r="U84" s="4">
        <f>VLOOKUP($T84,Sheet4!$H$1106:$M$1351,surveys!U$1+1,FALSE)</f>
        <v>0.42620281948941302</v>
      </c>
      <c r="V84" s="4">
        <f>VLOOKUP($T84,Sheet4!$H$1106:$M$1351,surveys!V$1+1,FALSE)</f>
        <v>0.64253089557903176</v>
      </c>
      <c r="W84" s="4">
        <f>VLOOKUP($T84,Sheet4!$H$1106:$M$1351,surveys!W$1+1,FALSE)</f>
        <v>0.79931043378760003</v>
      </c>
      <c r="X84" s="4">
        <f>VLOOKUP($T84,Sheet4!$H$1106:$M$1351,surveys!X$1+1,FALSE)</f>
        <v>0.91914675697020254</v>
      </c>
      <c r="Y84" s="4">
        <f>VLOOKUP($T84,Sheet4!$H$1106:$M$1351,surveys!Y$1+1,FALSE)</f>
        <v>1</v>
      </c>
      <c r="Z84" s="4">
        <f t="shared" si="4"/>
        <v>1</v>
      </c>
      <c r="AA84" s="4" t="str">
        <f>VLOOKUP(T84&amp;"-"&amp;Z84,Sheet4!$W$2:$AA$1100,3,FALSE)</f>
        <v>Berlin</v>
      </c>
      <c r="AB84" s="4">
        <f>VLOOKUP(T84&amp;"-"&amp;Z84,Sheet4!$W$2:$AA$1100,4,FALSE)</f>
        <v>52.524369999999998</v>
      </c>
      <c r="AC84" s="4">
        <f>VLOOKUP(T84&amp;"-"&amp;Z84,Sheet4!$W$2:$AA$1100,5,FALSE)</f>
        <v>13.41053</v>
      </c>
    </row>
    <row r="85" spans="1:29">
      <c r="A85" s="6">
        <v>41021</v>
      </c>
      <c r="B85" s="7">
        <v>0.60241898148148143</v>
      </c>
      <c r="C85" s="4" t="s">
        <v>1215</v>
      </c>
      <c r="D85" s="4" t="s">
        <v>1216</v>
      </c>
      <c r="E85" s="4" t="s">
        <v>11</v>
      </c>
      <c r="F85" s="4">
        <v>3</v>
      </c>
      <c r="G85" s="4">
        <v>1</v>
      </c>
      <c r="H85" s="4">
        <v>3</v>
      </c>
      <c r="I85" s="4">
        <v>4</v>
      </c>
      <c r="J85" s="4">
        <v>4</v>
      </c>
      <c r="K85" s="4">
        <v>4</v>
      </c>
      <c r="L85" s="4">
        <v>3</v>
      </c>
      <c r="M85" s="4">
        <v>4</v>
      </c>
      <c r="N85" s="4">
        <v>3</v>
      </c>
      <c r="O85" s="4">
        <v>4</v>
      </c>
      <c r="P85" s="4">
        <v>3</v>
      </c>
      <c r="Q85" s="9">
        <f t="shared" si="5"/>
        <v>2.3263888888888887E-3</v>
      </c>
      <c r="R85" s="4">
        <f t="shared" si="3"/>
        <v>41021.602418981478</v>
      </c>
      <c r="S85" s="4">
        <v>3.6601358018957919E-2</v>
      </c>
      <c r="T85" s="4" t="str">
        <f>VLOOKUP(E85,Sheet2!$A$2:$E$137,5,FALSE)</f>
        <v>FR</v>
      </c>
      <c r="U85" s="4">
        <f>VLOOKUP($T85,Sheet4!$H$1106:$M$1351,surveys!U$1+1,FALSE)</f>
        <v>0.51193913659220647</v>
      </c>
      <c r="V85" s="4">
        <f>VLOOKUP($T85,Sheet4!$H$1106:$M$1351,surveys!V$1+1,FALSE)</f>
        <v>0.70220575033861143</v>
      </c>
      <c r="W85" s="4">
        <f>VLOOKUP($T85,Sheet4!$H$1106:$M$1351,surveys!W$1+1,FALSE)</f>
        <v>0.81527182039156842</v>
      </c>
      <c r="X85" s="4">
        <f>VLOOKUP($T85,Sheet4!$H$1106:$M$1351,surveys!X$1+1,FALSE)</f>
        <v>0.91893911792009964</v>
      </c>
      <c r="Y85" s="4">
        <f>VLOOKUP($T85,Sheet4!$H$1106:$M$1351,surveys!Y$1+1,FALSE)</f>
        <v>1</v>
      </c>
      <c r="Z85" s="4">
        <f t="shared" si="4"/>
        <v>1</v>
      </c>
      <c r="AA85" s="4" t="str">
        <f>VLOOKUP(T85&amp;"-"&amp;Z85,Sheet4!$W$2:$AA$1100,3,FALSE)</f>
        <v>Paris</v>
      </c>
      <c r="AB85" s="4">
        <f>VLOOKUP(T85&amp;"-"&amp;Z85,Sheet4!$W$2:$AA$1100,4,FALSE)</f>
        <v>48.853409999999997</v>
      </c>
      <c r="AC85" s="4">
        <f>VLOOKUP(T85&amp;"-"&amp;Z85,Sheet4!$W$2:$AA$1100,5,FALSE)</f>
        <v>2.3488000000000002</v>
      </c>
    </row>
    <row r="86" spans="1:29">
      <c r="A86" s="6">
        <v>41021</v>
      </c>
      <c r="B86" s="7">
        <v>0.7879976851851852</v>
      </c>
      <c r="C86" s="4" t="s">
        <v>1215</v>
      </c>
      <c r="D86" s="4" t="s">
        <v>1216</v>
      </c>
      <c r="E86" s="4" t="s">
        <v>11</v>
      </c>
      <c r="F86" s="4">
        <v>3</v>
      </c>
      <c r="G86" s="4">
        <v>2</v>
      </c>
      <c r="H86" s="4">
        <v>3</v>
      </c>
      <c r="I86" s="4">
        <v>3</v>
      </c>
      <c r="J86" s="4">
        <v>5</v>
      </c>
      <c r="K86" s="4">
        <v>5</v>
      </c>
      <c r="L86" s="4">
        <v>5</v>
      </c>
      <c r="M86" s="4">
        <v>4</v>
      </c>
      <c r="N86" s="4">
        <v>5</v>
      </c>
      <c r="O86" s="4">
        <v>4</v>
      </c>
      <c r="P86" s="4">
        <v>3</v>
      </c>
      <c r="Q86" s="9">
        <f t="shared" si="5"/>
        <v>6.1400462962962969E-2</v>
      </c>
      <c r="R86" s="4">
        <f t="shared" si="3"/>
        <v>41021.787997685184</v>
      </c>
      <c r="S86" s="4">
        <v>0.87215882722370108</v>
      </c>
      <c r="T86" s="4" t="str">
        <f>VLOOKUP(E86,Sheet2!$A$2:$E$137,5,FALSE)</f>
        <v>FR</v>
      </c>
      <c r="U86" s="4">
        <f>VLOOKUP($T86,Sheet4!$H$1106:$M$1351,surveys!U$1+1,FALSE)</f>
        <v>0.51193913659220647</v>
      </c>
      <c r="V86" s="4">
        <f>VLOOKUP($T86,Sheet4!$H$1106:$M$1351,surveys!V$1+1,FALSE)</f>
        <v>0.70220575033861143</v>
      </c>
      <c r="W86" s="4">
        <f>VLOOKUP($T86,Sheet4!$H$1106:$M$1351,surveys!W$1+1,FALSE)</f>
        <v>0.81527182039156842</v>
      </c>
      <c r="X86" s="4">
        <f>VLOOKUP($T86,Sheet4!$H$1106:$M$1351,surveys!X$1+1,FALSE)</f>
        <v>0.91893911792009964</v>
      </c>
      <c r="Y86" s="4">
        <f>VLOOKUP($T86,Sheet4!$H$1106:$M$1351,surveys!Y$1+1,FALSE)</f>
        <v>1</v>
      </c>
      <c r="Z86" s="4">
        <f t="shared" si="4"/>
        <v>4</v>
      </c>
      <c r="AA86" s="4" t="str">
        <f>VLOOKUP(T86&amp;"-"&amp;Z86,Sheet4!$W$2:$AA$1100,3,FALSE)</f>
        <v>Toulouse</v>
      </c>
      <c r="AB86" s="4">
        <f>VLOOKUP(T86&amp;"-"&amp;Z86,Sheet4!$W$2:$AA$1100,4,FALSE)</f>
        <v>43.604259999999996</v>
      </c>
      <c r="AC86" s="4">
        <f>VLOOKUP(T86&amp;"-"&amp;Z86,Sheet4!$W$2:$AA$1100,5,FALSE)</f>
        <v>1.44367</v>
      </c>
    </row>
    <row r="87" spans="1:29">
      <c r="A87" s="6">
        <v>41020</v>
      </c>
      <c r="B87" s="7">
        <v>0.87994212962962959</v>
      </c>
      <c r="C87" s="4" t="s">
        <v>1215</v>
      </c>
      <c r="D87" s="4" t="s">
        <v>1216</v>
      </c>
      <c r="E87" s="4" t="s">
        <v>1222</v>
      </c>
      <c r="F87" s="4">
        <v>5</v>
      </c>
      <c r="G87" s="4">
        <v>4</v>
      </c>
      <c r="H87" s="4">
        <v>3</v>
      </c>
      <c r="I87" s="4">
        <v>4</v>
      </c>
      <c r="J87" s="4">
        <v>3</v>
      </c>
      <c r="K87" s="4">
        <v>3</v>
      </c>
      <c r="L87" s="4">
        <v>2</v>
      </c>
      <c r="M87" s="4">
        <v>5</v>
      </c>
      <c r="N87" s="4">
        <v>3</v>
      </c>
      <c r="O87" s="4">
        <v>5</v>
      </c>
      <c r="P87" s="4">
        <v>4</v>
      </c>
      <c r="Q87" s="9">
        <f t="shared" si="5"/>
        <v>5.559027777777778E-2</v>
      </c>
      <c r="R87" s="4">
        <f t="shared" si="3"/>
        <v>41020.879942129628</v>
      </c>
      <c r="S87" s="4">
        <v>0.62800504666344126</v>
      </c>
      <c r="T87" s="4" t="str">
        <f>VLOOKUP(E87,Sheet2!$A$2:$E$137,5,FALSE)</f>
        <v>KR</v>
      </c>
      <c r="U87" s="4">
        <f>VLOOKUP($T87,Sheet4!$H$1106:$M$1351,surveys!U$1+1,FALSE)</f>
        <v>0.50002406072811822</v>
      </c>
      <c r="V87" s="4">
        <f>VLOOKUP($T87,Sheet4!$H$1106:$M$1351,surveys!V$1+1,FALSE)</f>
        <v>0.67775239752110727</v>
      </c>
      <c r="W87" s="4">
        <f>VLOOKUP($T87,Sheet4!$H$1106:$M$1351,surveys!W$1+1,FALSE)</f>
        <v>0.80472346879555479</v>
      </c>
      <c r="X87" s="4">
        <f>VLOOKUP($T87,Sheet4!$H$1106:$M$1351,surveys!X$1+1,FALSE)</f>
        <v>0.92872511768015165</v>
      </c>
      <c r="Y87" s="4">
        <f>VLOOKUP($T87,Sheet4!$H$1106:$M$1351,surveys!Y$1+1,FALSE)</f>
        <v>1</v>
      </c>
      <c r="Z87" s="4">
        <f t="shared" si="4"/>
        <v>2</v>
      </c>
      <c r="AA87" s="4" t="str">
        <f>VLOOKUP(T87&amp;"-"&amp;Z87,Sheet4!$W$2:$AA$1100,3,FALSE)</f>
        <v>Busan</v>
      </c>
      <c r="AB87" s="4">
        <f>VLOOKUP(T87&amp;"-"&amp;Z87,Sheet4!$W$2:$AA$1100,4,FALSE)</f>
        <v>35.102780000000003</v>
      </c>
      <c r="AC87" s="4">
        <f>VLOOKUP(T87&amp;"-"&amp;Z87,Sheet4!$W$2:$AA$1100,5,FALSE)</f>
        <v>129.04028</v>
      </c>
    </row>
    <row r="88" spans="1:29">
      <c r="A88" s="6">
        <v>41020</v>
      </c>
      <c r="B88" s="7">
        <v>0.40075231481481483</v>
      </c>
      <c r="C88" s="4" t="s">
        <v>1213</v>
      </c>
      <c r="D88" s="4" t="s">
        <v>1214</v>
      </c>
      <c r="E88" s="4" t="s">
        <v>44</v>
      </c>
      <c r="F88" s="4">
        <v>1</v>
      </c>
      <c r="G88" s="4">
        <v>1</v>
      </c>
      <c r="H88" s="4">
        <v>1</v>
      </c>
      <c r="I88" s="4">
        <v>1</v>
      </c>
      <c r="J88" s="4">
        <v>5</v>
      </c>
      <c r="K88" s="4">
        <v>1</v>
      </c>
      <c r="L88" s="4">
        <v>1</v>
      </c>
      <c r="M88" s="4">
        <v>1</v>
      </c>
      <c r="N88" s="4">
        <v>1</v>
      </c>
      <c r="O88" s="4">
        <v>1</v>
      </c>
      <c r="P88" s="4">
        <v>1</v>
      </c>
      <c r="Q88" s="9">
        <f t="shared" si="5"/>
        <v>1.7361111111111112E-4</v>
      </c>
      <c r="R88" s="4">
        <f t="shared" si="3"/>
        <v>41020.400752314818</v>
      </c>
      <c r="S88" s="4">
        <v>0.48658739956647779</v>
      </c>
      <c r="T88" s="4" t="str">
        <f>VLOOKUP(E88,Sheet2!$A$2:$E$137,5,FALSE)</f>
        <v>TR</v>
      </c>
      <c r="U88" s="4">
        <f>VLOOKUP($T88,Sheet4!$H$1106:$M$1351,surveys!U$1+1,FALSE)</f>
        <v>0.56282907227865631</v>
      </c>
      <c r="V88" s="4">
        <f>VLOOKUP($T88,Sheet4!$H$1106:$M$1351,surveys!V$1+1,FALSE)</f>
        <v>0.73998378440807921</v>
      </c>
      <c r="W88" s="4">
        <f>VLOOKUP($T88,Sheet4!$H$1106:$M$1351,surveys!W$1+1,FALSE)</f>
        <v>0.86593507285859772</v>
      </c>
      <c r="X88" s="4">
        <f>VLOOKUP($T88,Sheet4!$H$1106:$M$1351,surveys!X$1+1,FALSE)</f>
        <v>0.93709051462417825</v>
      </c>
      <c r="Y88" s="4">
        <f>VLOOKUP($T88,Sheet4!$H$1106:$M$1351,surveys!Y$1+1,FALSE)</f>
        <v>1</v>
      </c>
      <c r="Z88" s="4">
        <f t="shared" si="4"/>
        <v>1</v>
      </c>
      <c r="AA88" s="4" t="str">
        <f>VLOOKUP(T88&amp;"-"&amp;Z88,Sheet4!$W$2:$AA$1100,3,FALSE)</f>
        <v>Istanbul</v>
      </c>
      <c r="AB88" s="4">
        <f>VLOOKUP(T88&amp;"-"&amp;Z88,Sheet4!$W$2:$AA$1100,4,FALSE)</f>
        <v>41.013840000000002</v>
      </c>
      <c r="AC88" s="4">
        <f>VLOOKUP(T88&amp;"-"&amp;Z88,Sheet4!$W$2:$AA$1100,5,FALSE)</f>
        <v>28.949660000000002</v>
      </c>
    </row>
    <row r="89" spans="1:29">
      <c r="A89" s="6">
        <v>41020</v>
      </c>
      <c r="B89" s="7">
        <v>0.78944444444444439</v>
      </c>
      <c r="C89" s="4" t="s">
        <v>1215</v>
      </c>
      <c r="D89" s="4" t="s">
        <v>1218</v>
      </c>
      <c r="E89" s="4" t="s">
        <v>31</v>
      </c>
      <c r="F89" s="4">
        <v>2</v>
      </c>
      <c r="G89" s="4">
        <v>2</v>
      </c>
      <c r="H89" s="4">
        <v>2</v>
      </c>
      <c r="I89" s="4">
        <v>3</v>
      </c>
      <c r="J89" s="4">
        <v>3</v>
      </c>
      <c r="K89" s="4">
        <v>2</v>
      </c>
      <c r="L89" s="4">
        <v>1</v>
      </c>
      <c r="M89" s="4">
        <v>3</v>
      </c>
      <c r="N89" s="4">
        <v>3</v>
      </c>
      <c r="O89" s="4">
        <v>3</v>
      </c>
      <c r="P89" s="4">
        <v>4</v>
      </c>
      <c r="Q89" s="9">
        <f t="shared" si="5"/>
        <v>6.2314814814814816E-2</v>
      </c>
      <c r="R89" s="4">
        <f t="shared" si="3"/>
        <v>41020.789444444446</v>
      </c>
      <c r="S89" s="4">
        <v>0.24799397145134616</v>
      </c>
      <c r="T89" s="4" t="str">
        <f>VLOOKUP(E89,Sheet2!$A$2:$E$137,5,FALSE)</f>
        <v>ES</v>
      </c>
      <c r="U89" s="4">
        <f>VLOOKUP($T89,Sheet4!$H$1106:$M$1351,surveys!U$1+1,FALSE)</f>
        <v>0.46058089642806016</v>
      </c>
      <c r="V89" s="4">
        <f>VLOOKUP($T89,Sheet4!$H$1106:$M$1351,surveys!V$1+1,FALSE)</f>
        <v>0.68996105930901486</v>
      </c>
      <c r="W89" s="4">
        <f>VLOOKUP($T89,Sheet4!$H$1106:$M$1351,surveys!W$1+1,FALSE)</f>
        <v>0.80513768719908241</v>
      </c>
      <c r="X89" s="4">
        <f>VLOOKUP($T89,Sheet4!$H$1106:$M$1351,surveys!X$1+1,FALSE)</f>
        <v>0.90461214064594464</v>
      </c>
      <c r="Y89" s="4">
        <f>VLOOKUP($T89,Sheet4!$H$1106:$M$1351,surveys!Y$1+1,FALSE)</f>
        <v>1</v>
      </c>
      <c r="Z89" s="4">
        <f t="shared" si="4"/>
        <v>1</v>
      </c>
      <c r="AA89" s="4" t="str">
        <f>VLOOKUP(T89&amp;"-"&amp;Z89,Sheet4!$W$2:$AA$1100,3,FALSE)</f>
        <v>Madrid</v>
      </c>
      <c r="AB89" s="4">
        <f>VLOOKUP(T89&amp;"-"&amp;Z89,Sheet4!$W$2:$AA$1100,4,FALSE)</f>
        <v>40.416499999999999</v>
      </c>
      <c r="AC89" s="4">
        <f>VLOOKUP(T89&amp;"-"&amp;Z89,Sheet4!$W$2:$AA$1100,5,FALSE)</f>
        <v>-3.7025600000000001</v>
      </c>
    </row>
    <row r="90" spans="1:29">
      <c r="A90" s="6">
        <v>41020</v>
      </c>
      <c r="B90" s="7">
        <v>0.82678240740740738</v>
      </c>
      <c r="C90" s="4" t="s">
        <v>1215</v>
      </c>
      <c r="D90" s="4" t="s">
        <v>1214</v>
      </c>
      <c r="E90" s="4" t="s">
        <v>28</v>
      </c>
      <c r="F90" s="4">
        <v>2</v>
      </c>
      <c r="G90" s="4">
        <v>3</v>
      </c>
      <c r="H90" s="4">
        <v>3</v>
      </c>
      <c r="I90" s="4">
        <v>4</v>
      </c>
      <c r="J90" s="4">
        <v>3</v>
      </c>
      <c r="K90" s="4">
        <v>5</v>
      </c>
      <c r="L90" s="4">
        <v>3</v>
      </c>
      <c r="M90" s="4">
        <v>4</v>
      </c>
      <c r="N90" s="4">
        <v>4</v>
      </c>
      <c r="O90" s="4">
        <v>4</v>
      </c>
      <c r="P90" s="4">
        <v>4</v>
      </c>
      <c r="Q90" s="9">
        <f t="shared" si="5"/>
        <v>1.8136574074074072E-2</v>
      </c>
      <c r="R90" s="4">
        <f t="shared" si="3"/>
        <v>41020.826782407406</v>
      </c>
      <c r="S90" s="4">
        <v>0.51180805378215233</v>
      </c>
      <c r="T90" s="4" t="str">
        <f>VLOOKUP(E90,Sheet2!$A$2:$E$137,5,FALSE)</f>
        <v>AT</v>
      </c>
      <c r="U90" s="4">
        <f>VLOOKUP($T90,Sheet4!$H$1106:$M$1351,surveys!U$1+1,FALSE)</f>
        <v>0.71742534648291634</v>
      </c>
      <c r="V90" s="4">
        <f>VLOOKUP($T90,Sheet4!$H$1106:$M$1351,surveys!V$1+1,FALSE)</f>
        <v>0.81172349908300157</v>
      </c>
      <c r="W90" s="4">
        <f>VLOOKUP($T90,Sheet4!$H$1106:$M$1351,surveys!W$1+1,FALSE)</f>
        <v>0.88856220405379505</v>
      </c>
      <c r="X90" s="4">
        <f>VLOOKUP($T90,Sheet4!$H$1106:$M$1351,surveys!X$1+1,FALSE)</f>
        <v>0.95229784043038701</v>
      </c>
      <c r="Y90" s="4">
        <f>VLOOKUP($T90,Sheet4!$H$1106:$M$1351,surveys!Y$1+1,FALSE)</f>
        <v>1</v>
      </c>
      <c r="Z90" s="4">
        <f t="shared" si="4"/>
        <v>1</v>
      </c>
      <c r="AA90" s="4" t="str">
        <f>VLOOKUP(T90&amp;"-"&amp;Z90,Sheet4!$W$2:$AA$1100,3,FALSE)</f>
        <v>Vienna</v>
      </c>
      <c r="AB90" s="4">
        <f>VLOOKUP(T90&amp;"-"&amp;Z90,Sheet4!$W$2:$AA$1100,4,FALSE)</f>
        <v>48.208489999999998</v>
      </c>
      <c r="AC90" s="4">
        <f>VLOOKUP(T90&amp;"-"&amp;Z90,Sheet4!$W$2:$AA$1100,5,FALSE)</f>
        <v>16.37208</v>
      </c>
    </row>
    <row r="91" spans="1:29">
      <c r="A91" s="6">
        <v>41019</v>
      </c>
      <c r="B91" s="7">
        <v>0.59462962962962962</v>
      </c>
      <c r="C91" s="4" t="s">
        <v>1215</v>
      </c>
      <c r="D91" s="4" t="s">
        <v>1216</v>
      </c>
      <c r="E91" s="4" t="s">
        <v>15</v>
      </c>
      <c r="F91" s="4">
        <v>4</v>
      </c>
      <c r="G91" s="4">
        <v>3</v>
      </c>
      <c r="H91" s="4">
        <v>3</v>
      </c>
      <c r="I91" s="4">
        <v>4</v>
      </c>
      <c r="J91" s="4">
        <v>4</v>
      </c>
      <c r="K91" s="4">
        <v>4</v>
      </c>
      <c r="L91" s="4">
        <v>2</v>
      </c>
      <c r="M91" s="4">
        <v>4</v>
      </c>
      <c r="N91" s="4">
        <v>5</v>
      </c>
      <c r="O91" s="4">
        <v>5</v>
      </c>
      <c r="P91" s="4">
        <v>4</v>
      </c>
      <c r="Q91" s="9">
        <f t="shared" si="5"/>
        <v>6.6006944444444451E-2</v>
      </c>
      <c r="R91" s="4">
        <f t="shared" si="3"/>
        <v>41019.594629629632</v>
      </c>
      <c r="S91" s="4">
        <v>0.81413714429492057</v>
      </c>
      <c r="T91" s="4" t="str">
        <f>VLOOKUP(E91,Sheet2!$A$2:$E$137,5,FALSE)</f>
        <v>US</v>
      </c>
      <c r="U91" s="4">
        <f>VLOOKUP($T91,Sheet4!$H$1106:$M$1351,surveys!U$1+1,FALSE)</f>
        <v>0.42883768204388006</v>
      </c>
      <c r="V91" s="4">
        <f>VLOOKUP($T91,Sheet4!$H$1106:$M$1351,surveys!V$1+1,FALSE)</f>
        <v>0.62778475709586301</v>
      </c>
      <c r="W91" s="4">
        <f>VLOOKUP($T91,Sheet4!$H$1106:$M$1351,surveys!W$1+1,FALSE)</f>
        <v>0.76918600378409652</v>
      </c>
      <c r="X91" s="4">
        <f>VLOOKUP($T91,Sheet4!$H$1106:$M$1351,surveys!X$1+1,FALSE)</f>
        <v>0.88987045221102745</v>
      </c>
      <c r="Y91" s="4">
        <f>VLOOKUP($T91,Sheet4!$H$1106:$M$1351,surveys!Y$1+1,FALSE)</f>
        <v>1</v>
      </c>
      <c r="Z91" s="4">
        <f t="shared" si="4"/>
        <v>4</v>
      </c>
      <c r="AA91" s="4" t="str">
        <f>VLOOKUP(T91&amp;"-"&amp;Z91,Sheet4!$W$2:$AA$1100,3,FALSE)</f>
        <v>Brooklyn</v>
      </c>
      <c r="AB91" s="4">
        <f>VLOOKUP(T91&amp;"-"&amp;Z91,Sheet4!$W$2:$AA$1100,4,FALSE)</f>
        <v>40.650100000000002</v>
      </c>
      <c r="AC91" s="4">
        <f>VLOOKUP(T91&amp;"-"&amp;Z91,Sheet4!$W$2:$AA$1100,5,FALSE)</f>
        <v>-73.949579999999997</v>
      </c>
    </row>
    <row r="92" spans="1:29">
      <c r="A92" s="6">
        <v>41019</v>
      </c>
      <c r="B92" s="7">
        <v>0.59320601851851851</v>
      </c>
      <c r="C92" s="4" t="s">
        <v>1215</v>
      </c>
      <c r="D92" s="4" t="s">
        <v>1217</v>
      </c>
      <c r="E92" s="4" t="s">
        <v>308</v>
      </c>
      <c r="F92" s="4">
        <v>5</v>
      </c>
      <c r="G92" s="4">
        <v>5</v>
      </c>
      <c r="H92" s="4">
        <v>5</v>
      </c>
      <c r="I92" s="4">
        <v>5</v>
      </c>
      <c r="J92" s="4">
        <v>5</v>
      </c>
      <c r="K92" s="4">
        <v>5</v>
      </c>
      <c r="L92" s="4">
        <v>5</v>
      </c>
      <c r="M92" s="4">
        <v>5</v>
      </c>
      <c r="N92" s="4">
        <v>5</v>
      </c>
      <c r="O92" s="4">
        <v>5</v>
      </c>
      <c r="P92" s="4">
        <v>5</v>
      </c>
      <c r="Q92" s="9">
        <f t="shared" si="5"/>
        <v>6.4803240740740745E-2</v>
      </c>
      <c r="R92" s="4">
        <f t="shared" si="3"/>
        <v>41019.593206018515</v>
      </c>
      <c r="S92" s="4">
        <v>0.47700610515281228</v>
      </c>
      <c r="T92" s="4" t="str">
        <f>VLOOKUP(E92,Sheet2!$A$2:$E$137,5,FALSE)</f>
        <v>LB</v>
      </c>
      <c r="U92" s="4">
        <f>VLOOKUP($T92,Sheet4!$H$1106:$M$1351,surveys!U$1+1,FALSE)</f>
        <v>0.51842602600923438</v>
      </c>
      <c r="V92" s="4">
        <f>VLOOKUP($T92,Sheet4!$H$1106:$M$1351,surveys!V$1+1,FALSE)</f>
        <v>0.85710045603416685</v>
      </c>
      <c r="W92" s="4">
        <f>VLOOKUP($T92,Sheet4!$H$1106:$M$1351,surveys!W$1+1,FALSE)</f>
        <v>0.91916709844033895</v>
      </c>
      <c r="X92" s="4">
        <f>VLOOKUP($T92,Sheet4!$H$1106:$M$1351,surveys!X$1+1,FALSE)</f>
        <v>0.96341878168125239</v>
      </c>
      <c r="Y92" s="4">
        <f>VLOOKUP($T92,Sheet4!$H$1106:$M$1351,surveys!Y$1+1,FALSE)</f>
        <v>1</v>
      </c>
      <c r="Z92" s="4">
        <f t="shared" si="4"/>
        <v>1</v>
      </c>
      <c r="AA92" s="4" t="str">
        <f>VLOOKUP(T92&amp;"-"&amp;Z92,Sheet4!$W$2:$AA$1100,3,FALSE)</f>
        <v>Beirut</v>
      </c>
      <c r="AB92" s="4">
        <f>VLOOKUP(T92&amp;"-"&amp;Z92,Sheet4!$W$2:$AA$1100,4,FALSE)</f>
        <v>33.888939999999998</v>
      </c>
      <c r="AC92" s="4">
        <f>VLOOKUP(T92&amp;"-"&amp;Z92,Sheet4!$W$2:$AA$1100,5,FALSE)</f>
        <v>35.494419999999998</v>
      </c>
    </row>
    <row r="93" spans="1:29">
      <c r="A93" s="6">
        <v>41019</v>
      </c>
      <c r="B93" s="7">
        <v>0.4680555555555555</v>
      </c>
      <c r="C93" s="4" t="s">
        <v>1213</v>
      </c>
      <c r="D93" s="4" t="s">
        <v>1216</v>
      </c>
      <c r="E93" s="4" t="s">
        <v>33</v>
      </c>
      <c r="F93" s="4">
        <v>4</v>
      </c>
      <c r="G93" s="4">
        <v>4</v>
      </c>
      <c r="H93" s="4">
        <v>4</v>
      </c>
      <c r="I93" s="4">
        <v>4</v>
      </c>
      <c r="J93" s="4">
        <v>3</v>
      </c>
      <c r="K93" s="4">
        <v>5</v>
      </c>
      <c r="L93" s="4">
        <v>3</v>
      </c>
      <c r="M93" s="4">
        <v>4</v>
      </c>
      <c r="N93" s="4">
        <v>4</v>
      </c>
      <c r="O93" s="4">
        <v>4</v>
      </c>
      <c r="P93" s="4">
        <v>4</v>
      </c>
      <c r="Q93" s="9">
        <f t="shared" si="5"/>
        <v>4.7870370370370369E-2</v>
      </c>
      <c r="R93" s="4">
        <f t="shared" si="3"/>
        <v>41019.468055555553</v>
      </c>
      <c r="S93" s="4">
        <v>0.69649362600926423</v>
      </c>
      <c r="T93" s="4" t="str">
        <f>VLOOKUP(E93,Sheet2!$A$2:$E$137,5,FALSE)</f>
        <v>IT</v>
      </c>
      <c r="U93" s="4">
        <f>VLOOKUP($T93,Sheet4!$H$1106:$M$1351,surveys!U$1+1,FALSE)</f>
        <v>0.40073733113706772</v>
      </c>
      <c r="V93" s="4">
        <f>VLOOKUP($T93,Sheet4!$H$1106:$M$1351,surveys!V$1+1,FALSE)</f>
        <v>0.60502083075372182</v>
      </c>
      <c r="W93" s="4">
        <f>VLOOKUP($T93,Sheet4!$H$1106:$M$1351,surveys!W$1+1,FALSE)</f>
        <v>0.75963680320784854</v>
      </c>
      <c r="X93" s="4">
        <f>VLOOKUP($T93,Sheet4!$H$1106:$M$1351,surveys!X$1+1,FALSE)</f>
        <v>0.89491209934724891</v>
      </c>
      <c r="Y93" s="4">
        <f>VLOOKUP($T93,Sheet4!$H$1106:$M$1351,surveys!Y$1+1,FALSE)</f>
        <v>1</v>
      </c>
      <c r="Z93" s="4">
        <f t="shared" si="4"/>
        <v>3</v>
      </c>
      <c r="AA93" s="4" t="str">
        <f>VLOOKUP(T93&amp;"-"&amp;Z93,Sheet4!$W$2:$AA$1100,3,FALSE)</f>
        <v>Napoli</v>
      </c>
      <c r="AB93" s="4">
        <f>VLOOKUP(T93&amp;"-"&amp;Z93,Sheet4!$W$2:$AA$1100,4,FALSE)</f>
        <v>40.833329999999997</v>
      </c>
      <c r="AC93" s="4">
        <f>VLOOKUP(T93&amp;"-"&amp;Z93,Sheet4!$W$2:$AA$1100,5,FALSE)</f>
        <v>14.25</v>
      </c>
    </row>
    <row r="94" spans="1:29">
      <c r="A94" s="6">
        <v>41019</v>
      </c>
      <c r="B94" s="7">
        <v>0.61325231481481479</v>
      </c>
      <c r="C94" s="4" t="s">
        <v>1213</v>
      </c>
      <c r="D94" s="4" t="s">
        <v>1214</v>
      </c>
      <c r="E94" s="4" t="s">
        <v>11</v>
      </c>
      <c r="F94" s="4">
        <v>2</v>
      </c>
      <c r="G94" s="4">
        <v>0</v>
      </c>
      <c r="H94" s="4">
        <v>2</v>
      </c>
      <c r="I94" s="4">
        <v>1</v>
      </c>
      <c r="J94" s="4">
        <v>3</v>
      </c>
      <c r="K94" s="4">
        <v>5</v>
      </c>
      <c r="L94" s="4">
        <v>0</v>
      </c>
      <c r="M94" s="4">
        <v>3</v>
      </c>
      <c r="N94" s="4">
        <v>5</v>
      </c>
      <c r="O94" s="4">
        <v>0</v>
      </c>
      <c r="P94" s="4">
        <v>5</v>
      </c>
      <c r="Q94" s="9">
        <f t="shared" si="5"/>
        <v>9.2013888888888892E-3</v>
      </c>
      <c r="R94" s="4">
        <f t="shared" si="3"/>
        <v>41019.613252314812</v>
      </c>
      <c r="S94" s="4">
        <v>0.29855555586983851</v>
      </c>
      <c r="T94" s="4" t="str">
        <f>VLOOKUP(E94,Sheet2!$A$2:$E$137,5,FALSE)</f>
        <v>FR</v>
      </c>
      <c r="U94" s="4">
        <f>VLOOKUP($T94,Sheet4!$H$1106:$M$1351,surveys!U$1+1,FALSE)</f>
        <v>0.51193913659220647</v>
      </c>
      <c r="V94" s="4">
        <f>VLOOKUP($T94,Sheet4!$H$1106:$M$1351,surveys!V$1+1,FALSE)</f>
        <v>0.70220575033861143</v>
      </c>
      <c r="W94" s="4">
        <f>VLOOKUP($T94,Sheet4!$H$1106:$M$1351,surveys!W$1+1,FALSE)</f>
        <v>0.81527182039156842</v>
      </c>
      <c r="X94" s="4">
        <f>VLOOKUP($T94,Sheet4!$H$1106:$M$1351,surveys!X$1+1,FALSE)</f>
        <v>0.91893911792009964</v>
      </c>
      <c r="Y94" s="4">
        <f>VLOOKUP($T94,Sheet4!$H$1106:$M$1351,surveys!Y$1+1,FALSE)</f>
        <v>1</v>
      </c>
      <c r="Z94" s="4">
        <f t="shared" si="4"/>
        <v>1</v>
      </c>
      <c r="AA94" s="4" t="str">
        <f>VLOOKUP(T94&amp;"-"&amp;Z94,Sheet4!$W$2:$AA$1100,3,FALSE)</f>
        <v>Paris</v>
      </c>
      <c r="AB94" s="4">
        <f>VLOOKUP(T94&amp;"-"&amp;Z94,Sheet4!$W$2:$AA$1100,4,FALSE)</f>
        <v>48.853409999999997</v>
      </c>
      <c r="AC94" s="4">
        <f>VLOOKUP(T94&amp;"-"&amp;Z94,Sheet4!$W$2:$AA$1100,5,FALSE)</f>
        <v>2.3488000000000002</v>
      </c>
    </row>
    <row r="95" spans="1:29">
      <c r="A95" s="6">
        <v>41019</v>
      </c>
      <c r="B95" s="7">
        <v>0.71821759259259255</v>
      </c>
      <c r="C95" s="4" t="s">
        <v>1213</v>
      </c>
      <c r="D95" s="4" t="s">
        <v>1218</v>
      </c>
      <c r="E95" s="4" t="s">
        <v>37</v>
      </c>
      <c r="F95" s="4">
        <v>3</v>
      </c>
      <c r="G95" s="4">
        <v>3</v>
      </c>
      <c r="H95" s="4">
        <v>1</v>
      </c>
      <c r="I95" s="4">
        <v>4</v>
      </c>
      <c r="J95" s="4">
        <v>4</v>
      </c>
      <c r="K95" s="4">
        <v>3</v>
      </c>
      <c r="L95" s="4">
        <v>4</v>
      </c>
      <c r="M95" s="4">
        <v>4</v>
      </c>
      <c r="N95" s="4">
        <v>4</v>
      </c>
      <c r="O95" s="4">
        <v>4</v>
      </c>
      <c r="P95" s="4">
        <v>4</v>
      </c>
      <c r="Q95" s="9">
        <f t="shared" si="5"/>
        <v>1.357638888888889E-2</v>
      </c>
      <c r="R95" s="4">
        <f t="shared" si="3"/>
        <v>41019.718217592592</v>
      </c>
      <c r="S95" s="4">
        <v>0.1312864199121293</v>
      </c>
      <c r="T95" s="4" t="str">
        <f>VLOOKUP(E95,Sheet2!$A$2:$E$137,5,FALSE)</f>
        <v>PT</v>
      </c>
      <c r="U95" s="4">
        <f>VLOOKUP($T95,Sheet4!$H$1106:$M$1351,surveys!U$1+1,FALSE)</f>
        <v>0.43703858129282908</v>
      </c>
      <c r="V95" s="4">
        <f>VLOOKUP($T95,Sheet4!$H$1106:$M$1351,surveys!V$1+1,FALSE)</f>
        <v>0.64773543484664464</v>
      </c>
      <c r="W95" s="4">
        <f>VLOOKUP($T95,Sheet4!$H$1106:$M$1351,surveys!W$1+1,FALSE)</f>
        <v>0.79869631675299657</v>
      </c>
      <c r="X95" s="4">
        <f>VLOOKUP($T95,Sheet4!$H$1106:$M$1351,surveys!X$1+1,FALSE)</f>
        <v>0.90115606302176665</v>
      </c>
      <c r="Y95" s="4">
        <f>VLOOKUP($T95,Sheet4!$H$1106:$M$1351,surveys!Y$1+1,FALSE)</f>
        <v>1</v>
      </c>
      <c r="Z95" s="4">
        <f t="shared" si="4"/>
        <v>1</v>
      </c>
      <c r="AA95" s="4" t="str">
        <f>VLOOKUP(T95&amp;"-"&amp;Z95,Sheet4!$W$2:$AA$1100,3,FALSE)</f>
        <v>Lisbon</v>
      </c>
      <c r="AB95" s="4">
        <f>VLOOKUP(T95&amp;"-"&amp;Z95,Sheet4!$W$2:$AA$1100,4,FALSE)</f>
        <v>38.716670000000001</v>
      </c>
      <c r="AC95" s="4">
        <f>VLOOKUP(T95&amp;"-"&amp;Z95,Sheet4!$W$2:$AA$1100,5,FALSE)</f>
        <v>-9.1333300000000008</v>
      </c>
    </row>
    <row r="96" spans="1:29">
      <c r="A96" s="6">
        <v>41019</v>
      </c>
      <c r="B96" s="7">
        <v>0.58474537037037044</v>
      </c>
      <c r="C96" s="4" t="s">
        <v>1215</v>
      </c>
      <c r="D96" s="4" t="s">
        <v>1214</v>
      </c>
      <c r="E96" s="4" t="s">
        <v>207</v>
      </c>
      <c r="F96" s="4">
        <v>2</v>
      </c>
      <c r="G96" s="4">
        <v>5</v>
      </c>
      <c r="H96" s="4">
        <v>4</v>
      </c>
      <c r="I96" s="4">
        <v>2</v>
      </c>
      <c r="J96" s="4">
        <v>5</v>
      </c>
      <c r="K96" s="4">
        <v>4</v>
      </c>
      <c r="L96" s="4">
        <v>3</v>
      </c>
      <c r="M96" s="4">
        <v>5</v>
      </c>
      <c r="N96" s="4">
        <v>4</v>
      </c>
      <c r="O96" s="4">
        <v>2</v>
      </c>
      <c r="P96" s="4">
        <v>5</v>
      </c>
      <c r="Q96" s="9">
        <f t="shared" si="5"/>
        <v>5.876157407407407E-2</v>
      </c>
      <c r="R96" s="4">
        <f t="shared" si="3"/>
        <v>41019.584745370368</v>
      </c>
      <c r="S96" s="4">
        <v>0.6642782297617158</v>
      </c>
      <c r="T96" s="4" t="str">
        <f>VLOOKUP(E96,Sheet2!$A$2:$E$137,5,FALSE)</f>
        <v>LV</v>
      </c>
      <c r="U96" s="4">
        <f>VLOOKUP($T96,Sheet4!$H$1106:$M$1351,surveys!U$1+1,FALSE)</f>
        <v>0.68356716581409327</v>
      </c>
      <c r="V96" s="4">
        <f>VLOOKUP($T96,Sheet4!$H$1106:$M$1351,surveys!V$1+1,FALSE)</f>
        <v>0.78626628089907291</v>
      </c>
      <c r="W96" s="4">
        <f>VLOOKUP($T96,Sheet4!$H$1106:$M$1351,surveys!W$1+1,FALSE)</f>
        <v>0.86475151405802531</v>
      </c>
      <c r="X96" s="4">
        <f>VLOOKUP($T96,Sheet4!$H$1106:$M$1351,surveys!X$1+1,FALSE)</f>
        <v>0.94311891810784865</v>
      </c>
      <c r="Y96" s="4">
        <f>VLOOKUP($T96,Sheet4!$H$1106:$M$1351,surveys!Y$1+1,FALSE)</f>
        <v>1</v>
      </c>
      <c r="Z96" s="4">
        <f t="shared" si="4"/>
        <v>1</v>
      </c>
      <c r="AA96" s="4" t="str">
        <f>VLOOKUP(T96&amp;"-"&amp;Z96,Sheet4!$W$2:$AA$1100,3,FALSE)</f>
        <v>Riga</v>
      </c>
      <c r="AB96" s="4">
        <f>VLOOKUP(T96&amp;"-"&amp;Z96,Sheet4!$W$2:$AA$1100,4,FALSE)</f>
        <v>56.945999999999998</v>
      </c>
      <c r="AC96" s="4">
        <f>VLOOKUP(T96&amp;"-"&amp;Z96,Sheet4!$W$2:$AA$1100,5,FALSE)</f>
        <v>24.105889999999999</v>
      </c>
    </row>
    <row r="97" spans="1:29">
      <c r="A97" s="6">
        <v>41019</v>
      </c>
      <c r="B97" s="7">
        <v>0.67995370370370367</v>
      </c>
      <c r="C97" s="4" t="s">
        <v>1215</v>
      </c>
      <c r="D97" s="4" t="s">
        <v>1217</v>
      </c>
      <c r="E97" s="4" t="s">
        <v>15</v>
      </c>
      <c r="F97" s="4">
        <v>5</v>
      </c>
      <c r="G97" s="4">
        <v>5</v>
      </c>
      <c r="H97" s="4">
        <v>5</v>
      </c>
      <c r="I97" s="4">
        <v>5</v>
      </c>
      <c r="J97" s="4">
        <v>5</v>
      </c>
      <c r="K97" s="4">
        <v>5</v>
      </c>
      <c r="L97" s="4">
        <v>5</v>
      </c>
      <c r="M97" s="4">
        <v>5</v>
      </c>
      <c r="N97" s="4">
        <v>5</v>
      </c>
      <c r="O97" s="4">
        <v>5</v>
      </c>
      <c r="P97" s="4">
        <v>5</v>
      </c>
      <c r="Q97" s="9">
        <f t="shared" si="5"/>
        <v>5.4907407407407405E-2</v>
      </c>
      <c r="R97" s="4">
        <f t="shared" si="3"/>
        <v>41019.6799537037</v>
      </c>
      <c r="S97" s="4">
        <v>0.35406857338885178</v>
      </c>
      <c r="T97" s="4" t="str">
        <f>VLOOKUP(E97,Sheet2!$A$2:$E$137,5,FALSE)</f>
        <v>US</v>
      </c>
      <c r="U97" s="4">
        <f>VLOOKUP($T97,Sheet4!$H$1106:$M$1351,surveys!U$1+1,FALSE)</f>
        <v>0.42883768204388006</v>
      </c>
      <c r="V97" s="4">
        <f>VLOOKUP($T97,Sheet4!$H$1106:$M$1351,surveys!V$1+1,FALSE)</f>
        <v>0.62778475709586301</v>
      </c>
      <c r="W97" s="4">
        <f>VLOOKUP($T97,Sheet4!$H$1106:$M$1351,surveys!W$1+1,FALSE)</f>
        <v>0.76918600378409652</v>
      </c>
      <c r="X97" s="4">
        <f>VLOOKUP($T97,Sheet4!$H$1106:$M$1351,surveys!X$1+1,FALSE)</f>
        <v>0.88987045221102745</v>
      </c>
      <c r="Y97" s="4">
        <f>VLOOKUP($T97,Sheet4!$H$1106:$M$1351,surveys!Y$1+1,FALSE)</f>
        <v>1</v>
      </c>
      <c r="Z97" s="4">
        <f t="shared" si="4"/>
        <v>1</v>
      </c>
      <c r="AA97" s="4" t="str">
        <f>VLOOKUP(T97&amp;"-"&amp;Z97,Sheet4!$W$2:$AA$1100,3,FALSE)</f>
        <v>New York City</v>
      </c>
      <c r="AB97" s="4">
        <f>VLOOKUP(T97&amp;"-"&amp;Z97,Sheet4!$W$2:$AA$1100,4,FALSE)</f>
        <v>40.714269999999999</v>
      </c>
      <c r="AC97" s="4">
        <f>VLOOKUP(T97&amp;"-"&amp;Z97,Sheet4!$W$2:$AA$1100,5,FALSE)</f>
        <v>-74.005970000000005</v>
      </c>
    </row>
    <row r="98" spans="1:29">
      <c r="A98" s="6">
        <v>41019</v>
      </c>
      <c r="B98" s="7">
        <v>0.875</v>
      </c>
      <c r="C98" s="4" t="s">
        <v>1213</v>
      </c>
      <c r="D98" s="4" t="s">
        <v>1216</v>
      </c>
      <c r="E98" s="4" t="s">
        <v>11</v>
      </c>
      <c r="F98" s="4">
        <v>5</v>
      </c>
      <c r="G98" s="4">
        <v>3</v>
      </c>
      <c r="H98" s="4">
        <v>5</v>
      </c>
      <c r="I98" s="4">
        <v>1</v>
      </c>
      <c r="J98" s="4">
        <v>3</v>
      </c>
      <c r="K98" s="4">
        <v>5</v>
      </c>
      <c r="L98" s="4">
        <v>3</v>
      </c>
      <c r="M98" s="4">
        <v>5</v>
      </c>
      <c r="N98" s="4">
        <v>4</v>
      </c>
      <c r="O98" s="4">
        <v>2</v>
      </c>
      <c r="P98" s="4">
        <v>4</v>
      </c>
      <c r="Q98" s="9">
        <f t="shared" si="5"/>
        <v>5.2951388888888888E-2</v>
      </c>
      <c r="R98" s="4">
        <f t="shared" si="3"/>
        <v>41019.875</v>
      </c>
      <c r="S98" s="4">
        <v>0.85131628622654776</v>
      </c>
      <c r="T98" s="4" t="str">
        <f>VLOOKUP(E98,Sheet2!$A$2:$E$137,5,FALSE)</f>
        <v>FR</v>
      </c>
      <c r="U98" s="4">
        <f>VLOOKUP($T98,Sheet4!$H$1106:$M$1351,surveys!U$1+1,FALSE)</f>
        <v>0.51193913659220647</v>
      </c>
      <c r="V98" s="4">
        <f>VLOOKUP($T98,Sheet4!$H$1106:$M$1351,surveys!V$1+1,FALSE)</f>
        <v>0.70220575033861143</v>
      </c>
      <c r="W98" s="4">
        <f>VLOOKUP($T98,Sheet4!$H$1106:$M$1351,surveys!W$1+1,FALSE)</f>
        <v>0.81527182039156842</v>
      </c>
      <c r="X98" s="4">
        <f>VLOOKUP($T98,Sheet4!$H$1106:$M$1351,surveys!X$1+1,FALSE)</f>
        <v>0.91893911792009964</v>
      </c>
      <c r="Y98" s="4">
        <f>VLOOKUP($T98,Sheet4!$H$1106:$M$1351,surveys!Y$1+1,FALSE)</f>
        <v>1</v>
      </c>
      <c r="Z98" s="4">
        <f t="shared" si="4"/>
        <v>4</v>
      </c>
      <c r="AA98" s="4" t="str">
        <f>VLOOKUP(T98&amp;"-"&amp;Z98,Sheet4!$W$2:$AA$1100,3,FALSE)</f>
        <v>Toulouse</v>
      </c>
      <c r="AB98" s="4">
        <f>VLOOKUP(T98&amp;"-"&amp;Z98,Sheet4!$W$2:$AA$1100,4,FALSE)</f>
        <v>43.604259999999996</v>
      </c>
      <c r="AC98" s="4">
        <f>VLOOKUP(T98&amp;"-"&amp;Z98,Sheet4!$W$2:$AA$1100,5,FALSE)</f>
        <v>1.44367</v>
      </c>
    </row>
    <row r="99" spans="1:29">
      <c r="A99" s="6">
        <v>41019</v>
      </c>
      <c r="B99" s="7">
        <v>0.98454861111111114</v>
      </c>
      <c r="C99" s="4" t="s">
        <v>1213</v>
      </c>
      <c r="D99" s="4" t="s">
        <v>1214</v>
      </c>
      <c r="E99" s="4" t="s">
        <v>11</v>
      </c>
      <c r="F99" s="4">
        <v>2</v>
      </c>
      <c r="G99" s="4">
        <v>4</v>
      </c>
      <c r="H99" s="4">
        <v>4</v>
      </c>
      <c r="I99" s="4">
        <v>3</v>
      </c>
      <c r="J99" s="4">
        <v>2</v>
      </c>
      <c r="K99" s="4">
        <v>1</v>
      </c>
      <c r="L99" s="4">
        <v>3</v>
      </c>
      <c r="M99" s="4">
        <v>3</v>
      </c>
      <c r="N99" s="4">
        <v>4</v>
      </c>
      <c r="O99" s="4">
        <v>2</v>
      </c>
      <c r="P99" s="4">
        <v>2</v>
      </c>
      <c r="Q99" s="9">
        <f t="shared" si="5"/>
        <v>5.8460648148148157E-2</v>
      </c>
      <c r="R99" s="4">
        <f t="shared" si="3"/>
        <v>41019.984548611108</v>
      </c>
      <c r="S99" s="4">
        <v>0.39452186679538515</v>
      </c>
      <c r="T99" s="4" t="str">
        <f>VLOOKUP(E99,Sheet2!$A$2:$E$137,5,FALSE)</f>
        <v>FR</v>
      </c>
      <c r="U99" s="4">
        <f>VLOOKUP($T99,Sheet4!$H$1106:$M$1351,surveys!U$1+1,FALSE)</f>
        <v>0.51193913659220647</v>
      </c>
      <c r="V99" s="4">
        <f>VLOOKUP($T99,Sheet4!$H$1106:$M$1351,surveys!V$1+1,FALSE)</f>
        <v>0.70220575033861143</v>
      </c>
      <c r="W99" s="4">
        <f>VLOOKUP($T99,Sheet4!$H$1106:$M$1351,surveys!W$1+1,FALSE)</f>
        <v>0.81527182039156842</v>
      </c>
      <c r="X99" s="4">
        <f>VLOOKUP($T99,Sheet4!$H$1106:$M$1351,surveys!X$1+1,FALSE)</f>
        <v>0.91893911792009964</v>
      </c>
      <c r="Y99" s="4">
        <f>VLOOKUP($T99,Sheet4!$H$1106:$M$1351,surveys!Y$1+1,FALSE)</f>
        <v>1</v>
      </c>
      <c r="Z99" s="4">
        <f t="shared" si="4"/>
        <v>1</v>
      </c>
      <c r="AA99" s="4" t="str">
        <f>VLOOKUP(T99&amp;"-"&amp;Z99,Sheet4!$W$2:$AA$1100,3,FALSE)</f>
        <v>Paris</v>
      </c>
      <c r="AB99" s="4">
        <f>VLOOKUP(T99&amp;"-"&amp;Z99,Sheet4!$W$2:$AA$1100,4,FALSE)</f>
        <v>48.853409999999997</v>
      </c>
      <c r="AC99" s="4">
        <f>VLOOKUP(T99&amp;"-"&amp;Z99,Sheet4!$W$2:$AA$1100,5,FALSE)</f>
        <v>2.3488000000000002</v>
      </c>
    </row>
    <row r="100" spans="1:29">
      <c r="A100" s="6">
        <v>41018</v>
      </c>
      <c r="B100" s="7">
        <v>0.41706018518518517</v>
      </c>
      <c r="C100" s="4" t="s">
        <v>1213</v>
      </c>
      <c r="D100" s="4" t="s">
        <v>1218</v>
      </c>
      <c r="E100" s="4" t="s">
        <v>26</v>
      </c>
      <c r="F100" s="4">
        <v>4</v>
      </c>
      <c r="G100" s="4">
        <v>4</v>
      </c>
      <c r="H100" s="4">
        <v>3</v>
      </c>
      <c r="I100" s="4">
        <v>3</v>
      </c>
      <c r="J100" s="4">
        <v>3</v>
      </c>
      <c r="K100" s="4">
        <v>4</v>
      </c>
      <c r="L100" s="4">
        <v>3</v>
      </c>
      <c r="M100" s="4">
        <v>1</v>
      </c>
      <c r="N100" s="4">
        <v>1</v>
      </c>
      <c r="O100" s="4">
        <v>1</v>
      </c>
      <c r="P100" s="4">
        <v>1</v>
      </c>
      <c r="Q100" s="9">
        <f t="shared" si="5"/>
        <v>1.2789351851851852E-2</v>
      </c>
      <c r="R100" s="4">
        <f t="shared" si="3"/>
        <v>41018.417060185187</v>
      </c>
      <c r="S100" s="4">
        <v>0.23061251925637549</v>
      </c>
      <c r="T100" s="4" t="str">
        <f>VLOOKUP(E100,Sheet2!$A$2:$E$137,5,FALSE)</f>
        <v>DE</v>
      </c>
      <c r="U100" s="4">
        <f>VLOOKUP($T100,Sheet4!$H$1106:$M$1351,surveys!U$1+1,FALSE)</f>
        <v>0.42620281948941302</v>
      </c>
      <c r="V100" s="4">
        <f>VLOOKUP($T100,Sheet4!$H$1106:$M$1351,surveys!V$1+1,FALSE)</f>
        <v>0.64253089557903176</v>
      </c>
      <c r="W100" s="4">
        <f>VLOOKUP($T100,Sheet4!$H$1106:$M$1351,surveys!W$1+1,FALSE)</f>
        <v>0.79931043378760003</v>
      </c>
      <c r="X100" s="4">
        <f>VLOOKUP($T100,Sheet4!$H$1106:$M$1351,surveys!X$1+1,FALSE)</f>
        <v>0.91914675697020254</v>
      </c>
      <c r="Y100" s="4">
        <f>VLOOKUP($T100,Sheet4!$H$1106:$M$1351,surveys!Y$1+1,FALSE)</f>
        <v>1</v>
      </c>
      <c r="Z100" s="4">
        <f t="shared" si="4"/>
        <v>1</v>
      </c>
      <c r="AA100" s="4" t="str">
        <f>VLOOKUP(T100&amp;"-"&amp;Z100,Sheet4!$W$2:$AA$1100,3,FALSE)</f>
        <v>Berlin</v>
      </c>
      <c r="AB100" s="4">
        <f>VLOOKUP(T100&amp;"-"&amp;Z100,Sheet4!$W$2:$AA$1100,4,FALSE)</f>
        <v>52.524369999999998</v>
      </c>
      <c r="AC100" s="4">
        <f>VLOOKUP(T100&amp;"-"&amp;Z100,Sheet4!$W$2:$AA$1100,5,FALSE)</f>
        <v>13.41053</v>
      </c>
    </row>
    <row r="101" spans="1:29">
      <c r="A101" s="6">
        <v>41018</v>
      </c>
      <c r="B101" s="7">
        <v>0.51168981481481479</v>
      </c>
      <c r="C101" s="4" t="s">
        <v>1213</v>
      </c>
      <c r="D101" s="4" t="s">
        <v>1219</v>
      </c>
      <c r="E101" s="4" t="s">
        <v>11</v>
      </c>
      <c r="F101" s="4">
        <v>5</v>
      </c>
      <c r="G101" s="4">
        <v>1</v>
      </c>
      <c r="H101" s="4">
        <v>1</v>
      </c>
      <c r="I101" s="4">
        <v>5</v>
      </c>
      <c r="J101" s="4">
        <v>1</v>
      </c>
      <c r="K101" s="4">
        <v>5</v>
      </c>
      <c r="L101" s="4">
        <v>1</v>
      </c>
      <c r="M101" s="4">
        <v>1</v>
      </c>
      <c r="N101" s="4">
        <v>5</v>
      </c>
      <c r="O101" s="4">
        <v>5</v>
      </c>
      <c r="P101" s="4">
        <v>1</v>
      </c>
      <c r="Q101" s="9">
        <f t="shared" si="5"/>
        <v>7.8125E-3</v>
      </c>
      <c r="R101" s="4">
        <f t="shared" si="3"/>
        <v>41018.511689814812</v>
      </c>
      <c r="S101" s="4">
        <v>0.90589120744171292</v>
      </c>
      <c r="T101" s="4" t="str">
        <f>VLOOKUP(E101,Sheet2!$A$2:$E$137,5,FALSE)</f>
        <v>FR</v>
      </c>
      <c r="U101" s="4">
        <f>VLOOKUP($T101,Sheet4!$H$1106:$M$1351,surveys!U$1+1,FALSE)</f>
        <v>0.51193913659220647</v>
      </c>
      <c r="V101" s="4">
        <f>VLOOKUP($T101,Sheet4!$H$1106:$M$1351,surveys!V$1+1,FALSE)</f>
        <v>0.70220575033861143</v>
      </c>
      <c r="W101" s="4">
        <f>VLOOKUP($T101,Sheet4!$H$1106:$M$1351,surveys!W$1+1,FALSE)</f>
        <v>0.81527182039156842</v>
      </c>
      <c r="X101" s="4">
        <f>VLOOKUP($T101,Sheet4!$H$1106:$M$1351,surveys!X$1+1,FALSE)</f>
        <v>0.91893911792009964</v>
      </c>
      <c r="Y101" s="4">
        <f>VLOOKUP($T101,Sheet4!$H$1106:$M$1351,surveys!Y$1+1,FALSE)</f>
        <v>1</v>
      </c>
      <c r="Z101" s="4">
        <f t="shared" si="4"/>
        <v>4</v>
      </c>
      <c r="AA101" s="4" t="str">
        <f>VLOOKUP(T101&amp;"-"&amp;Z101,Sheet4!$W$2:$AA$1100,3,FALSE)</f>
        <v>Toulouse</v>
      </c>
      <c r="AB101" s="4">
        <f>VLOOKUP(T101&amp;"-"&amp;Z101,Sheet4!$W$2:$AA$1100,4,FALSE)</f>
        <v>43.604259999999996</v>
      </c>
      <c r="AC101" s="4">
        <f>VLOOKUP(T101&amp;"-"&amp;Z101,Sheet4!$W$2:$AA$1100,5,FALSE)</f>
        <v>1.44367</v>
      </c>
    </row>
    <row r="102" spans="1:29">
      <c r="A102" s="6">
        <v>41018</v>
      </c>
      <c r="B102" s="7">
        <v>0.60466435185185186</v>
      </c>
      <c r="C102" s="4" t="s">
        <v>1215</v>
      </c>
      <c r="D102" s="4" t="s">
        <v>1214</v>
      </c>
      <c r="E102" s="4" t="s">
        <v>26</v>
      </c>
      <c r="F102" s="4">
        <v>2</v>
      </c>
      <c r="G102" s="4">
        <v>1</v>
      </c>
      <c r="H102" s="4">
        <v>2</v>
      </c>
      <c r="I102" s="4">
        <v>5</v>
      </c>
      <c r="J102" s="4">
        <v>4</v>
      </c>
      <c r="K102" s="4">
        <v>4</v>
      </c>
      <c r="L102" s="4">
        <v>1</v>
      </c>
      <c r="M102" s="4">
        <v>3</v>
      </c>
      <c r="N102" s="4">
        <v>5</v>
      </c>
      <c r="O102" s="4">
        <v>4</v>
      </c>
      <c r="P102" s="4">
        <v>3</v>
      </c>
      <c r="Q102" s="9">
        <f t="shared" si="5"/>
        <v>3.37962962962963E-3</v>
      </c>
      <c r="R102" s="4">
        <f t="shared" si="3"/>
        <v>41018.604664351849</v>
      </c>
      <c r="S102" s="4">
        <v>0.65126591853784666</v>
      </c>
      <c r="T102" s="4" t="str">
        <f>VLOOKUP(E102,Sheet2!$A$2:$E$137,5,FALSE)</f>
        <v>DE</v>
      </c>
      <c r="U102" s="4">
        <f>VLOOKUP($T102,Sheet4!$H$1106:$M$1351,surveys!U$1+1,FALSE)</f>
        <v>0.42620281948941302</v>
      </c>
      <c r="V102" s="4">
        <f>VLOOKUP($T102,Sheet4!$H$1106:$M$1351,surveys!V$1+1,FALSE)</f>
        <v>0.64253089557903176</v>
      </c>
      <c r="W102" s="4">
        <f>VLOOKUP($T102,Sheet4!$H$1106:$M$1351,surveys!W$1+1,FALSE)</f>
        <v>0.79931043378760003</v>
      </c>
      <c r="X102" s="4">
        <f>VLOOKUP($T102,Sheet4!$H$1106:$M$1351,surveys!X$1+1,FALSE)</f>
        <v>0.91914675697020254</v>
      </c>
      <c r="Y102" s="4">
        <f>VLOOKUP($T102,Sheet4!$H$1106:$M$1351,surveys!Y$1+1,FALSE)</f>
        <v>1</v>
      </c>
      <c r="Z102" s="4">
        <f t="shared" si="4"/>
        <v>3</v>
      </c>
      <c r="AA102" s="4" t="str">
        <f>VLOOKUP(T102&amp;"-"&amp;Z102,Sheet4!$W$2:$AA$1100,3,FALSE)</f>
        <v>Muenchen</v>
      </c>
      <c r="AB102" s="4">
        <f>VLOOKUP(T102&amp;"-"&amp;Z102,Sheet4!$W$2:$AA$1100,4,FALSE)</f>
        <v>48.137430000000002</v>
      </c>
      <c r="AC102" s="4">
        <f>VLOOKUP(T102&amp;"-"&amp;Z102,Sheet4!$W$2:$AA$1100,5,FALSE)</f>
        <v>11.57549</v>
      </c>
    </row>
    <row r="103" spans="1:29">
      <c r="A103" s="6">
        <v>41018</v>
      </c>
      <c r="B103" s="7">
        <v>0.60821759259259256</v>
      </c>
      <c r="C103" s="4" t="s">
        <v>1215</v>
      </c>
      <c r="D103" s="4" t="s">
        <v>1217</v>
      </c>
      <c r="E103" s="4" t="s">
        <v>28</v>
      </c>
      <c r="F103" s="4">
        <v>5</v>
      </c>
      <c r="G103" s="4">
        <v>5</v>
      </c>
      <c r="H103" s="4">
        <v>5</v>
      </c>
      <c r="I103" s="4">
        <v>5</v>
      </c>
      <c r="J103" s="4">
        <v>5</v>
      </c>
      <c r="K103" s="4">
        <v>5</v>
      </c>
      <c r="L103" s="4">
        <v>5</v>
      </c>
      <c r="M103" s="4">
        <v>5</v>
      </c>
      <c r="N103" s="4">
        <v>5</v>
      </c>
      <c r="O103" s="4">
        <v>5</v>
      </c>
      <c r="P103" s="4">
        <v>5</v>
      </c>
      <c r="Q103" s="9">
        <f t="shared" si="5"/>
        <v>6.6319444444444446E-3</v>
      </c>
      <c r="R103" s="4">
        <f t="shared" si="3"/>
        <v>41018.608217592591</v>
      </c>
      <c r="S103" s="4">
        <v>0.79653322355814904</v>
      </c>
      <c r="T103" s="4" t="str">
        <f>VLOOKUP(E103,Sheet2!$A$2:$E$137,5,FALSE)</f>
        <v>AT</v>
      </c>
      <c r="U103" s="4">
        <f>VLOOKUP($T103,Sheet4!$H$1106:$M$1351,surveys!U$1+1,FALSE)</f>
        <v>0.71742534648291634</v>
      </c>
      <c r="V103" s="4">
        <f>VLOOKUP($T103,Sheet4!$H$1106:$M$1351,surveys!V$1+1,FALSE)</f>
        <v>0.81172349908300157</v>
      </c>
      <c r="W103" s="4">
        <f>VLOOKUP($T103,Sheet4!$H$1106:$M$1351,surveys!W$1+1,FALSE)</f>
        <v>0.88856220405379505</v>
      </c>
      <c r="X103" s="4">
        <f>VLOOKUP($T103,Sheet4!$H$1106:$M$1351,surveys!X$1+1,FALSE)</f>
        <v>0.95229784043038701</v>
      </c>
      <c r="Y103" s="4">
        <f>VLOOKUP($T103,Sheet4!$H$1106:$M$1351,surveys!Y$1+1,FALSE)</f>
        <v>1</v>
      </c>
      <c r="Z103" s="4">
        <f t="shared" si="4"/>
        <v>2</v>
      </c>
      <c r="AA103" s="4" t="str">
        <f>VLOOKUP(T103&amp;"-"&amp;Z103,Sheet4!$W$2:$AA$1100,3,FALSE)</f>
        <v>Graz</v>
      </c>
      <c r="AB103" s="4">
        <f>VLOOKUP(T103&amp;"-"&amp;Z103,Sheet4!$W$2:$AA$1100,4,FALSE)</f>
        <v>47.066670000000002</v>
      </c>
      <c r="AC103" s="4">
        <f>VLOOKUP(T103&amp;"-"&amp;Z103,Sheet4!$W$2:$AA$1100,5,FALSE)</f>
        <v>15.45</v>
      </c>
    </row>
    <row r="104" spans="1:29">
      <c r="A104" s="6">
        <v>41018</v>
      </c>
      <c r="B104" s="7">
        <v>0.65552083333333333</v>
      </c>
      <c r="C104" s="4" t="s">
        <v>1213</v>
      </c>
      <c r="D104" s="4" t="s">
        <v>1217</v>
      </c>
      <c r="E104" s="4" t="s">
        <v>35</v>
      </c>
      <c r="F104" s="4">
        <v>1</v>
      </c>
      <c r="G104" s="4">
        <v>1</v>
      </c>
      <c r="H104" s="4">
        <v>1</v>
      </c>
      <c r="I104" s="4">
        <v>1</v>
      </c>
      <c r="J104" s="4">
        <v>1</v>
      </c>
      <c r="K104" s="4">
        <v>1</v>
      </c>
      <c r="L104" s="4">
        <v>1</v>
      </c>
      <c r="M104" s="4">
        <v>1</v>
      </c>
      <c r="N104" s="4">
        <v>1</v>
      </c>
      <c r="O104" s="4">
        <v>1</v>
      </c>
      <c r="P104" s="4">
        <v>1</v>
      </c>
      <c r="Q104" s="9">
        <f t="shared" si="5"/>
        <v>3.8576388888888889E-2</v>
      </c>
      <c r="R104" s="4">
        <f t="shared" si="3"/>
        <v>41018.65552083333</v>
      </c>
      <c r="S104" s="4">
        <v>0.33420024632013057</v>
      </c>
      <c r="T104" s="4" t="str">
        <f>VLOOKUP(E104,Sheet2!$A$2:$E$137,5,FALSE)</f>
        <v>CH</v>
      </c>
      <c r="U104" s="4">
        <f>VLOOKUP($T104,Sheet4!$H$1106:$M$1351,surveys!U$1+1,FALSE)</f>
        <v>0.36801312971081684</v>
      </c>
      <c r="V104" s="4">
        <f>VLOOKUP($T104,Sheet4!$H$1106:$M$1351,surveys!V$1+1,FALSE)</f>
        <v>0.56614447204928808</v>
      </c>
      <c r="W104" s="4">
        <f>VLOOKUP($T104,Sheet4!$H$1106:$M$1351,surveys!W$1+1,FALSE)</f>
        <v>0.74328356923090177</v>
      </c>
      <c r="X104" s="4">
        <f>VLOOKUP($T104,Sheet4!$H$1106:$M$1351,surveys!X$1+1,FALSE)</f>
        <v>0.87426944983797861</v>
      </c>
      <c r="Y104" s="4">
        <f>VLOOKUP($T104,Sheet4!$H$1106:$M$1351,surveys!Y$1+1,FALSE)</f>
        <v>1</v>
      </c>
      <c r="Z104" s="4">
        <f t="shared" si="4"/>
        <v>1</v>
      </c>
      <c r="AA104" s="4" t="str">
        <f>VLOOKUP(T104&amp;"-"&amp;Z104,Sheet4!$W$2:$AA$1100,3,FALSE)</f>
        <v>Zurich</v>
      </c>
      <c r="AB104" s="4">
        <f>VLOOKUP(T104&amp;"-"&amp;Z104,Sheet4!$W$2:$AA$1100,4,FALSE)</f>
        <v>47.366669999999999</v>
      </c>
      <c r="AC104" s="4">
        <f>VLOOKUP(T104&amp;"-"&amp;Z104,Sheet4!$W$2:$AA$1100,5,FALSE)</f>
        <v>8.5500000000000007</v>
      </c>
    </row>
    <row r="105" spans="1:29">
      <c r="A105" s="6">
        <v>41018</v>
      </c>
      <c r="B105" s="7">
        <v>0.73767361111111107</v>
      </c>
      <c r="C105" s="4" t="s">
        <v>1215</v>
      </c>
      <c r="D105" s="4" t="s">
        <v>1214</v>
      </c>
      <c r="E105" s="4" t="s">
        <v>11</v>
      </c>
      <c r="F105" s="4">
        <v>3</v>
      </c>
      <c r="G105" s="4">
        <v>3</v>
      </c>
      <c r="H105" s="4">
        <v>4</v>
      </c>
      <c r="I105" s="4">
        <v>4</v>
      </c>
      <c r="J105" s="4">
        <v>5</v>
      </c>
      <c r="K105" s="4">
        <v>4</v>
      </c>
      <c r="L105" s="4">
        <v>4</v>
      </c>
      <c r="M105" s="4">
        <v>4</v>
      </c>
      <c r="N105" s="4">
        <v>4</v>
      </c>
      <c r="O105" s="4">
        <v>4</v>
      </c>
      <c r="P105" s="4">
        <v>4</v>
      </c>
      <c r="Q105" s="9">
        <f t="shared" si="5"/>
        <v>2.5821759259259256E-2</v>
      </c>
      <c r="R105" s="4">
        <f t="shared" si="3"/>
        <v>41018.737673611111</v>
      </c>
      <c r="S105" s="4">
        <v>0.79949097606617792</v>
      </c>
      <c r="T105" s="4" t="str">
        <f>VLOOKUP(E105,Sheet2!$A$2:$E$137,5,FALSE)</f>
        <v>FR</v>
      </c>
      <c r="U105" s="4">
        <f>VLOOKUP($T105,Sheet4!$H$1106:$M$1351,surveys!U$1+1,FALSE)</f>
        <v>0.51193913659220647</v>
      </c>
      <c r="V105" s="4">
        <f>VLOOKUP($T105,Sheet4!$H$1106:$M$1351,surveys!V$1+1,FALSE)</f>
        <v>0.70220575033861143</v>
      </c>
      <c r="W105" s="4">
        <f>VLOOKUP($T105,Sheet4!$H$1106:$M$1351,surveys!W$1+1,FALSE)</f>
        <v>0.81527182039156842</v>
      </c>
      <c r="X105" s="4">
        <f>VLOOKUP($T105,Sheet4!$H$1106:$M$1351,surveys!X$1+1,FALSE)</f>
        <v>0.91893911792009964</v>
      </c>
      <c r="Y105" s="4">
        <f>VLOOKUP($T105,Sheet4!$H$1106:$M$1351,surveys!Y$1+1,FALSE)</f>
        <v>1</v>
      </c>
      <c r="Z105" s="4">
        <f t="shared" si="4"/>
        <v>3</v>
      </c>
      <c r="AA105" s="4" t="str">
        <f>VLOOKUP(T105&amp;"-"&amp;Z105,Sheet4!$W$2:$AA$1100,3,FALSE)</f>
        <v>Lyon</v>
      </c>
      <c r="AB105" s="4">
        <f>VLOOKUP(T105&amp;"-"&amp;Z105,Sheet4!$W$2:$AA$1100,4,FALSE)</f>
        <v>45.748460000000001</v>
      </c>
      <c r="AC105" s="4">
        <f>VLOOKUP(T105&amp;"-"&amp;Z105,Sheet4!$W$2:$AA$1100,5,FALSE)</f>
        <v>4.8467099999999999</v>
      </c>
    </row>
    <row r="106" spans="1:29">
      <c r="A106" s="6">
        <v>41018</v>
      </c>
      <c r="B106" s="7">
        <v>0.89900462962962968</v>
      </c>
      <c r="C106" s="4" t="s">
        <v>1215</v>
      </c>
      <c r="D106" s="4" t="s">
        <v>1218</v>
      </c>
      <c r="E106" s="4" t="s">
        <v>31</v>
      </c>
      <c r="F106" s="4">
        <v>4</v>
      </c>
      <c r="G106" s="4">
        <v>5</v>
      </c>
      <c r="H106" s="4">
        <v>5</v>
      </c>
      <c r="I106" s="4">
        <v>4</v>
      </c>
      <c r="J106" s="4">
        <v>5</v>
      </c>
      <c r="K106" s="4">
        <v>4</v>
      </c>
      <c r="L106" s="4">
        <v>5</v>
      </c>
      <c r="M106" s="4">
        <v>5</v>
      </c>
      <c r="N106" s="4">
        <v>3</v>
      </c>
      <c r="O106" s="4">
        <v>4</v>
      </c>
      <c r="P106" s="4">
        <v>4</v>
      </c>
      <c r="Q106" s="9">
        <f t="shared" si="5"/>
        <v>6.9479166666666661E-2</v>
      </c>
      <c r="R106" s="4">
        <f t="shared" si="3"/>
        <v>41018.899004629631</v>
      </c>
      <c r="S106" s="4">
        <v>0.26432321156387717</v>
      </c>
      <c r="T106" s="4" t="str">
        <f>VLOOKUP(E106,Sheet2!$A$2:$E$137,5,FALSE)</f>
        <v>ES</v>
      </c>
      <c r="U106" s="4">
        <f>VLOOKUP($T106,Sheet4!$H$1106:$M$1351,surveys!U$1+1,FALSE)</f>
        <v>0.46058089642806016</v>
      </c>
      <c r="V106" s="4">
        <f>VLOOKUP($T106,Sheet4!$H$1106:$M$1351,surveys!V$1+1,FALSE)</f>
        <v>0.68996105930901486</v>
      </c>
      <c r="W106" s="4">
        <f>VLOOKUP($T106,Sheet4!$H$1106:$M$1351,surveys!W$1+1,FALSE)</f>
        <v>0.80513768719908241</v>
      </c>
      <c r="X106" s="4">
        <f>VLOOKUP($T106,Sheet4!$H$1106:$M$1351,surveys!X$1+1,FALSE)</f>
        <v>0.90461214064594464</v>
      </c>
      <c r="Y106" s="4">
        <f>VLOOKUP($T106,Sheet4!$H$1106:$M$1351,surveys!Y$1+1,FALSE)</f>
        <v>1</v>
      </c>
      <c r="Z106" s="4">
        <f t="shared" si="4"/>
        <v>1</v>
      </c>
      <c r="AA106" s="4" t="str">
        <f>VLOOKUP(T106&amp;"-"&amp;Z106,Sheet4!$W$2:$AA$1100,3,FALSE)</f>
        <v>Madrid</v>
      </c>
      <c r="AB106" s="4">
        <f>VLOOKUP(T106&amp;"-"&amp;Z106,Sheet4!$W$2:$AA$1100,4,FALSE)</f>
        <v>40.416499999999999</v>
      </c>
      <c r="AC106" s="4">
        <f>VLOOKUP(T106&amp;"-"&amp;Z106,Sheet4!$W$2:$AA$1100,5,FALSE)</f>
        <v>-3.7025600000000001</v>
      </c>
    </row>
    <row r="107" spans="1:29">
      <c r="A107" s="6">
        <v>41018</v>
      </c>
      <c r="B107" s="7">
        <v>0.89888888888888896</v>
      </c>
      <c r="C107" s="4" t="s">
        <v>1213</v>
      </c>
      <c r="D107" s="4" t="s">
        <v>1216</v>
      </c>
      <c r="E107" s="4" t="s">
        <v>31</v>
      </c>
      <c r="F107" s="4">
        <v>4</v>
      </c>
      <c r="G107" s="4">
        <v>1</v>
      </c>
      <c r="H107" s="4">
        <v>3</v>
      </c>
      <c r="I107" s="4">
        <v>5</v>
      </c>
      <c r="J107" s="4">
        <v>5</v>
      </c>
      <c r="K107" s="4">
        <v>4</v>
      </c>
      <c r="L107" s="4">
        <v>0</v>
      </c>
      <c r="M107" s="4">
        <v>5</v>
      </c>
      <c r="N107" s="4">
        <v>5</v>
      </c>
      <c r="O107" s="4">
        <v>4</v>
      </c>
      <c r="P107" s="4">
        <v>3</v>
      </c>
      <c r="Q107" s="9">
        <f t="shared" si="5"/>
        <v>6.9085648148148146E-2</v>
      </c>
      <c r="R107" s="4">
        <f t="shared" si="3"/>
        <v>41018.898888888885</v>
      </c>
      <c r="S107" s="4">
        <v>0.17699830470725786</v>
      </c>
      <c r="T107" s="4" t="str">
        <f>VLOOKUP(E107,Sheet2!$A$2:$E$137,5,FALSE)</f>
        <v>ES</v>
      </c>
      <c r="U107" s="4">
        <f>VLOOKUP($T107,Sheet4!$H$1106:$M$1351,surveys!U$1+1,FALSE)</f>
        <v>0.46058089642806016</v>
      </c>
      <c r="V107" s="4">
        <f>VLOOKUP($T107,Sheet4!$H$1106:$M$1351,surveys!V$1+1,FALSE)</f>
        <v>0.68996105930901486</v>
      </c>
      <c r="W107" s="4">
        <f>VLOOKUP($T107,Sheet4!$H$1106:$M$1351,surveys!W$1+1,FALSE)</f>
        <v>0.80513768719908241</v>
      </c>
      <c r="X107" s="4">
        <f>VLOOKUP($T107,Sheet4!$H$1106:$M$1351,surveys!X$1+1,FALSE)</f>
        <v>0.90461214064594464</v>
      </c>
      <c r="Y107" s="4">
        <f>VLOOKUP($T107,Sheet4!$H$1106:$M$1351,surveys!Y$1+1,FALSE)</f>
        <v>1</v>
      </c>
      <c r="Z107" s="4">
        <f t="shared" si="4"/>
        <v>1</v>
      </c>
      <c r="AA107" s="4" t="str">
        <f>VLOOKUP(T107&amp;"-"&amp;Z107,Sheet4!$W$2:$AA$1100,3,FALSE)</f>
        <v>Madrid</v>
      </c>
      <c r="AB107" s="4">
        <f>VLOOKUP(T107&amp;"-"&amp;Z107,Sheet4!$W$2:$AA$1100,4,FALSE)</f>
        <v>40.416499999999999</v>
      </c>
      <c r="AC107" s="4">
        <f>VLOOKUP(T107&amp;"-"&amp;Z107,Sheet4!$W$2:$AA$1100,5,FALSE)</f>
        <v>-3.7025600000000001</v>
      </c>
    </row>
    <row r="108" spans="1:29">
      <c r="A108" s="6">
        <v>41018</v>
      </c>
      <c r="B108" s="7">
        <v>0.89938657407407396</v>
      </c>
      <c r="C108" s="4" t="s">
        <v>1213</v>
      </c>
      <c r="D108" s="4" t="s">
        <v>1217</v>
      </c>
      <c r="E108" s="4" t="s">
        <v>321</v>
      </c>
      <c r="F108" s="4">
        <v>2</v>
      </c>
      <c r="G108" s="4">
        <v>2</v>
      </c>
      <c r="H108" s="4">
        <v>1</v>
      </c>
      <c r="I108" s="4">
        <v>3</v>
      </c>
      <c r="J108" s="4">
        <v>1</v>
      </c>
      <c r="K108" s="4">
        <v>1</v>
      </c>
      <c r="L108" s="4">
        <v>1</v>
      </c>
      <c r="M108" s="4">
        <v>1</v>
      </c>
      <c r="N108" s="4">
        <v>1</v>
      </c>
      <c r="O108" s="4">
        <v>1</v>
      </c>
      <c r="P108" s="4">
        <v>1</v>
      </c>
      <c r="Q108" s="9">
        <f t="shared" si="5"/>
        <v>6.9606481481481478E-2</v>
      </c>
      <c r="R108" s="4">
        <f t="shared" si="3"/>
        <v>41018.899386574078</v>
      </c>
      <c r="S108" s="4">
        <v>0.88865837878415554</v>
      </c>
      <c r="T108" s="4" t="str">
        <f>VLOOKUP(E108,Sheet2!$A$2:$E$137,5,FALSE)</f>
        <v>MA</v>
      </c>
      <c r="U108" s="4">
        <f>VLOOKUP($T108,Sheet4!$H$1106:$M$1351,surveys!U$1+1,FALSE)</f>
        <v>0.41885576747118602</v>
      </c>
      <c r="V108" s="4">
        <f>VLOOKUP($T108,Sheet4!$H$1106:$M$1351,surveys!V$1+1,FALSE)</f>
        <v>0.63937779006634499</v>
      </c>
      <c r="W108" s="4">
        <f>VLOOKUP($T108,Sheet4!$H$1106:$M$1351,surveys!W$1+1,FALSE)</f>
        <v>0.76788712382800239</v>
      </c>
      <c r="X108" s="4">
        <f>VLOOKUP($T108,Sheet4!$H$1106:$M$1351,surveys!X$1+1,FALSE)</f>
        <v>0.88821807873757352</v>
      </c>
      <c r="Y108" s="4">
        <f>VLOOKUP($T108,Sheet4!$H$1106:$M$1351,surveys!Y$1+1,FALSE)</f>
        <v>1</v>
      </c>
      <c r="Z108" s="4">
        <f t="shared" si="4"/>
        <v>5</v>
      </c>
      <c r="AA108" s="4" t="str">
        <f>VLOOKUP(T108&amp;"-"&amp;Z108,Sheet4!$W$2:$AA$1100,3,FALSE)</f>
        <v>Marrakech</v>
      </c>
      <c r="AB108" s="4">
        <f>VLOOKUP(T108&amp;"-"&amp;Z108,Sheet4!$W$2:$AA$1100,4,FALSE)</f>
        <v>31.63148</v>
      </c>
      <c r="AC108" s="4">
        <f>VLOOKUP(T108&amp;"-"&amp;Z108,Sheet4!$W$2:$AA$1100,5,FALSE)</f>
        <v>-8.0082799999999992</v>
      </c>
    </row>
    <row r="109" spans="1:29">
      <c r="A109" s="6">
        <v>41018</v>
      </c>
      <c r="B109" s="7">
        <v>0.97564814814814815</v>
      </c>
      <c r="C109" s="4" t="s">
        <v>1213</v>
      </c>
      <c r="D109" s="4" t="s">
        <v>1218</v>
      </c>
      <c r="E109" s="4" t="s">
        <v>321</v>
      </c>
      <c r="F109" s="4">
        <v>3</v>
      </c>
      <c r="G109" s="4">
        <v>4</v>
      </c>
      <c r="H109" s="4">
        <v>5</v>
      </c>
      <c r="I109" s="4">
        <v>2</v>
      </c>
      <c r="J109" s="4">
        <v>5</v>
      </c>
      <c r="K109" s="4">
        <v>3</v>
      </c>
      <c r="L109" s="4">
        <v>5</v>
      </c>
      <c r="M109" s="4">
        <v>5</v>
      </c>
      <c r="N109" s="4">
        <v>3</v>
      </c>
      <c r="O109" s="4">
        <v>4</v>
      </c>
      <c r="P109" s="4">
        <v>3</v>
      </c>
      <c r="Q109" s="9">
        <f t="shared" si="5"/>
        <v>5.2638888888888881E-2</v>
      </c>
      <c r="R109" s="4">
        <f t="shared" si="3"/>
        <v>41018.975648148145</v>
      </c>
      <c r="S109" s="4">
        <v>0.11671526194049608</v>
      </c>
      <c r="T109" s="4" t="str">
        <f>VLOOKUP(E109,Sheet2!$A$2:$E$137,5,FALSE)</f>
        <v>MA</v>
      </c>
      <c r="U109" s="4">
        <f>VLOOKUP($T109,Sheet4!$H$1106:$M$1351,surveys!U$1+1,FALSE)</f>
        <v>0.41885576747118602</v>
      </c>
      <c r="V109" s="4">
        <f>VLOOKUP($T109,Sheet4!$H$1106:$M$1351,surveys!V$1+1,FALSE)</f>
        <v>0.63937779006634499</v>
      </c>
      <c r="W109" s="4">
        <f>VLOOKUP($T109,Sheet4!$H$1106:$M$1351,surveys!W$1+1,FALSE)</f>
        <v>0.76788712382800239</v>
      </c>
      <c r="X109" s="4">
        <f>VLOOKUP($T109,Sheet4!$H$1106:$M$1351,surveys!X$1+1,FALSE)</f>
        <v>0.88821807873757352</v>
      </c>
      <c r="Y109" s="4">
        <f>VLOOKUP($T109,Sheet4!$H$1106:$M$1351,surveys!Y$1+1,FALSE)</f>
        <v>1</v>
      </c>
      <c r="Z109" s="4">
        <f t="shared" si="4"/>
        <v>1</v>
      </c>
      <c r="AA109" s="4" t="str">
        <f>VLOOKUP(T109&amp;"-"&amp;Z109,Sheet4!$W$2:$AA$1100,3,FALSE)</f>
        <v>Casablanca</v>
      </c>
      <c r="AB109" s="4">
        <f>VLOOKUP(T109&amp;"-"&amp;Z109,Sheet4!$W$2:$AA$1100,4,FALSE)</f>
        <v>33.592779999999998</v>
      </c>
      <c r="AC109" s="4">
        <f>VLOOKUP(T109&amp;"-"&amp;Z109,Sheet4!$W$2:$AA$1100,5,FALSE)</f>
        <v>-7.6191599999999999</v>
      </c>
    </row>
    <row r="110" spans="1:29">
      <c r="A110" s="6">
        <v>41017</v>
      </c>
      <c r="B110" s="7">
        <v>0.40377314814814813</v>
      </c>
      <c r="C110" s="4" t="s">
        <v>1213</v>
      </c>
      <c r="D110" s="4" t="s">
        <v>1214</v>
      </c>
      <c r="E110" s="4" t="s">
        <v>26</v>
      </c>
      <c r="F110" s="4">
        <v>3</v>
      </c>
      <c r="G110" s="4">
        <v>3</v>
      </c>
      <c r="H110" s="4">
        <v>3</v>
      </c>
      <c r="I110" s="4">
        <v>3</v>
      </c>
      <c r="J110" s="4">
        <v>3</v>
      </c>
      <c r="K110" s="4">
        <v>4</v>
      </c>
      <c r="L110" s="4">
        <v>4</v>
      </c>
      <c r="M110" s="4">
        <v>4</v>
      </c>
      <c r="N110" s="4">
        <v>5</v>
      </c>
      <c r="O110" s="4">
        <v>5</v>
      </c>
      <c r="P110" s="4">
        <v>4</v>
      </c>
      <c r="Q110" s="9">
        <f t="shared" si="5"/>
        <v>2.6388888888888885E-3</v>
      </c>
      <c r="R110" s="4">
        <f t="shared" si="3"/>
        <v>41017.403773148151</v>
      </c>
      <c r="S110" s="4">
        <v>0.92050082045511683</v>
      </c>
      <c r="T110" s="4" t="str">
        <f>VLOOKUP(E110,Sheet2!$A$2:$E$137,5,FALSE)</f>
        <v>DE</v>
      </c>
      <c r="U110" s="4">
        <f>VLOOKUP($T110,Sheet4!$H$1106:$M$1351,surveys!U$1+1,FALSE)</f>
        <v>0.42620281948941302</v>
      </c>
      <c r="V110" s="4">
        <f>VLOOKUP($T110,Sheet4!$H$1106:$M$1351,surveys!V$1+1,FALSE)</f>
        <v>0.64253089557903176</v>
      </c>
      <c r="W110" s="4">
        <f>VLOOKUP($T110,Sheet4!$H$1106:$M$1351,surveys!W$1+1,FALSE)</f>
        <v>0.79931043378760003</v>
      </c>
      <c r="X110" s="4">
        <f>VLOOKUP($T110,Sheet4!$H$1106:$M$1351,surveys!X$1+1,FALSE)</f>
        <v>0.91914675697020254</v>
      </c>
      <c r="Y110" s="4">
        <f>VLOOKUP($T110,Sheet4!$H$1106:$M$1351,surveys!Y$1+1,FALSE)</f>
        <v>1</v>
      </c>
      <c r="Z110" s="4">
        <f t="shared" si="4"/>
        <v>5</v>
      </c>
      <c r="AA110" s="4" t="str">
        <f>VLOOKUP(T110&amp;"-"&amp;Z110,Sheet4!$W$2:$AA$1100,3,FALSE)</f>
        <v>Frankfurt am Main</v>
      </c>
      <c r="AB110" s="4">
        <f>VLOOKUP(T110&amp;"-"&amp;Z110,Sheet4!$W$2:$AA$1100,4,FALSE)</f>
        <v>50.116669999999999</v>
      </c>
      <c r="AC110" s="4">
        <f>VLOOKUP(T110&amp;"-"&amp;Z110,Sheet4!$W$2:$AA$1100,5,FALSE)</f>
        <v>8.6833299999999998</v>
      </c>
    </row>
    <row r="111" spans="1:29">
      <c r="A111" s="6">
        <v>41017</v>
      </c>
      <c r="B111" s="7">
        <v>0.54659722222222218</v>
      </c>
      <c r="C111" s="4" t="s">
        <v>1213</v>
      </c>
      <c r="D111" s="4" t="s">
        <v>1218</v>
      </c>
      <c r="E111" s="4" t="s">
        <v>26</v>
      </c>
      <c r="F111" s="4">
        <v>4</v>
      </c>
      <c r="G111" s="4">
        <v>5</v>
      </c>
      <c r="H111" s="4">
        <v>4</v>
      </c>
      <c r="I111" s="4">
        <v>4</v>
      </c>
      <c r="J111" s="4">
        <v>4</v>
      </c>
      <c r="K111" s="4">
        <v>5</v>
      </c>
      <c r="L111" s="4">
        <v>3</v>
      </c>
      <c r="M111" s="4">
        <v>5</v>
      </c>
      <c r="N111" s="4">
        <v>5</v>
      </c>
      <c r="O111" s="4">
        <v>4</v>
      </c>
      <c r="P111" s="4">
        <v>5</v>
      </c>
      <c r="Q111" s="9">
        <f t="shared" si="5"/>
        <v>3.2199074074074074E-2</v>
      </c>
      <c r="R111" s="4">
        <f t="shared" si="3"/>
        <v>41017.546597222223</v>
      </c>
      <c r="S111" s="4">
        <v>0.54384717660262982</v>
      </c>
      <c r="T111" s="4" t="str">
        <f>VLOOKUP(E111,Sheet2!$A$2:$E$137,5,FALSE)</f>
        <v>DE</v>
      </c>
      <c r="U111" s="4">
        <f>VLOOKUP($T111,Sheet4!$H$1106:$M$1351,surveys!U$1+1,FALSE)</f>
        <v>0.42620281948941302</v>
      </c>
      <c r="V111" s="4">
        <f>VLOOKUP($T111,Sheet4!$H$1106:$M$1351,surveys!V$1+1,FALSE)</f>
        <v>0.64253089557903176</v>
      </c>
      <c r="W111" s="4">
        <f>VLOOKUP($T111,Sheet4!$H$1106:$M$1351,surveys!W$1+1,FALSE)</f>
        <v>0.79931043378760003</v>
      </c>
      <c r="X111" s="4">
        <f>VLOOKUP($T111,Sheet4!$H$1106:$M$1351,surveys!X$1+1,FALSE)</f>
        <v>0.91914675697020254</v>
      </c>
      <c r="Y111" s="4">
        <f>VLOOKUP($T111,Sheet4!$H$1106:$M$1351,surveys!Y$1+1,FALSE)</f>
        <v>1</v>
      </c>
      <c r="Z111" s="4">
        <f t="shared" si="4"/>
        <v>2</v>
      </c>
      <c r="AA111" s="4" t="str">
        <f>VLOOKUP(T111&amp;"-"&amp;Z111,Sheet4!$W$2:$AA$1100,3,FALSE)</f>
        <v>Hamburg</v>
      </c>
      <c r="AB111" s="4">
        <f>VLOOKUP(T111&amp;"-"&amp;Z111,Sheet4!$W$2:$AA$1100,4,FALSE)</f>
        <v>53.55</v>
      </c>
      <c r="AC111" s="4">
        <f>VLOOKUP(T111&amp;"-"&amp;Z111,Sheet4!$W$2:$AA$1100,5,FALSE)</f>
        <v>10</v>
      </c>
    </row>
    <row r="112" spans="1:29">
      <c r="A112" s="6">
        <v>41017</v>
      </c>
      <c r="B112" s="7">
        <v>0.56885416666666666</v>
      </c>
      <c r="C112" s="4" t="s">
        <v>1215</v>
      </c>
      <c r="D112" s="4" t="s">
        <v>1214</v>
      </c>
      <c r="E112" s="4" t="s">
        <v>66</v>
      </c>
      <c r="F112" s="4">
        <v>5</v>
      </c>
      <c r="G112" s="4">
        <v>1</v>
      </c>
      <c r="H112" s="4">
        <v>5</v>
      </c>
      <c r="I112" s="4">
        <v>5</v>
      </c>
      <c r="J112" s="4">
        <v>1</v>
      </c>
      <c r="K112" s="4">
        <v>1</v>
      </c>
      <c r="L112" s="4">
        <v>1</v>
      </c>
      <c r="M112" s="4">
        <v>5</v>
      </c>
      <c r="N112" s="4">
        <v>1</v>
      </c>
      <c r="O112" s="4">
        <v>5</v>
      </c>
      <c r="P112" s="4">
        <v>1</v>
      </c>
      <c r="Q112" s="9">
        <f t="shared" si="5"/>
        <v>4.7997685185185185E-2</v>
      </c>
      <c r="R112" s="4">
        <f t="shared" si="3"/>
        <v>41017.568854166668</v>
      </c>
      <c r="S112" s="4">
        <v>0.7205261951171229</v>
      </c>
      <c r="T112" s="4" t="str">
        <f>VLOOKUP(E112,Sheet2!$A$2:$E$137,5,FALSE)</f>
        <v>IS</v>
      </c>
      <c r="U112" s="4">
        <f>VLOOKUP($T112,Sheet4!$H$1106:$M$1351,surveys!U$1+1,FALSE)</f>
        <v>0.60530343288340949</v>
      </c>
      <c r="V112" s="4">
        <f>VLOOKUP($T112,Sheet4!$H$1106:$M$1351,surveys!V$1+1,FALSE)</f>
        <v>0.74430332660218934</v>
      </c>
      <c r="W112" s="4">
        <f>VLOOKUP($T112,Sheet4!$H$1106:$M$1351,surveys!W$1+1,FALSE)</f>
        <v>0.86274843235200338</v>
      </c>
      <c r="X112" s="4">
        <f>VLOOKUP($T112,Sheet4!$H$1106:$M$1351,surveys!X$1+1,FALSE)</f>
        <v>0.95076522478478054</v>
      </c>
      <c r="Y112" s="4">
        <f>VLOOKUP($T112,Sheet4!$H$1106:$M$1351,surveys!Y$1+1,FALSE)</f>
        <v>1</v>
      </c>
      <c r="Z112" s="4">
        <f t="shared" si="4"/>
        <v>2</v>
      </c>
      <c r="AA112" s="4" t="str">
        <f>VLOOKUP(T112&amp;"-"&amp;Z112,Sheet4!$W$2:$AA$1100,3,FALSE)</f>
        <v>Kopavogur</v>
      </c>
      <c r="AB112" s="4">
        <f>VLOOKUP(T112&amp;"-"&amp;Z112,Sheet4!$W$2:$AA$1100,4,FALSE)</f>
        <v>64.112340000000003</v>
      </c>
      <c r="AC112" s="4">
        <f>VLOOKUP(T112&amp;"-"&amp;Z112,Sheet4!$W$2:$AA$1100,5,FALSE)</f>
        <v>-21.912980000000001</v>
      </c>
    </row>
    <row r="113" spans="1:29">
      <c r="A113" s="6">
        <v>41017</v>
      </c>
      <c r="B113" s="7">
        <v>0.5820833333333334</v>
      </c>
      <c r="C113" s="4" t="s">
        <v>1213</v>
      </c>
      <c r="D113" s="4" t="s">
        <v>1217</v>
      </c>
      <c r="E113" s="4" t="s">
        <v>66</v>
      </c>
      <c r="F113" s="4">
        <v>3</v>
      </c>
      <c r="G113" s="4">
        <v>3</v>
      </c>
      <c r="H113" s="4">
        <v>1</v>
      </c>
      <c r="I113" s="4">
        <v>3</v>
      </c>
      <c r="J113" s="4">
        <v>1</v>
      </c>
      <c r="K113" s="4">
        <v>4</v>
      </c>
      <c r="L113" s="4">
        <v>2</v>
      </c>
      <c r="M113" s="4">
        <v>3</v>
      </c>
      <c r="N113" s="4">
        <v>5</v>
      </c>
      <c r="O113" s="4">
        <v>3</v>
      </c>
      <c r="P113" s="4">
        <v>3</v>
      </c>
      <c r="Q113" s="9">
        <f t="shared" si="5"/>
        <v>5.7326388888888885E-2</v>
      </c>
      <c r="R113" s="4">
        <f t="shared" si="3"/>
        <v>41017.582083333335</v>
      </c>
      <c r="S113" s="4">
        <v>0.62965130878455211</v>
      </c>
      <c r="T113" s="4" t="str">
        <f>VLOOKUP(E113,Sheet2!$A$2:$E$137,5,FALSE)</f>
        <v>IS</v>
      </c>
      <c r="U113" s="4">
        <f>VLOOKUP($T113,Sheet4!$H$1106:$M$1351,surveys!U$1+1,FALSE)</f>
        <v>0.60530343288340949</v>
      </c>
      <c r="V113" s="4">
        <f>VLOOKUP($T113,Sheet4!$H$1106:$M$1351,surveys!V$1+1,FALSE)</f>
        <v>0.74430332660218934</v>
      </c>
      <c r="W113" s="4">
        <f>VLOOKUP($T113,Sheet4!$H$1106:$M$1351,surveys!W$1+1,FALSE)</f>
        <v>0.86274843235200338</v>
      </c>
      <c r="X113" s="4">
        <f>VLOOKUP($T113,Sheet4!$H$1106:$M$1351,surveys!X$1+1,FALSE)</f>
        <v>0.95076522478478054</v>
      </c>
      <c r="Y113" s="4">
        <f>VLOOKUP($T113,Sheet4!$H$1106:$M$1351,surveys!Y$1+1,FALSE)</f>
        <v>1</v>
      </c>
      <c r="Z113" s="4">
        <f t="shared" si="4"/>
        <v>2</v>
      </c>
      <c r="AA113" s="4" t="str">
        <f>VLOOKUP(T113&amp;"-"&amp;Z113,Sheet4!$W$2:$AA$1100,3,FALSE)</f>
        <v>Kopavogur</v>
      </c>
      <c r="AB113" s="4">
        <f>VLOOKUP(T113&amp;"-"&amp;Z113,Sheet4!$W$2:$AA$1100,4,FALSE)</f>
        <v>64.112340000000003</v>
      </c>
      <c r="AC113" s="4">
        <f>VLOOKUP(T113&amp;"-"&amp;Z113,Sheet4!$W$2:$AA$1100,5,FALSE)</f>
        <v>-21.912980000000001</v>
      </c>
    </row>
    <row r="114" spans="1:29">
      <c r="A114" s="6">
        <v>41017</v>
      </c>
      <c r="B114" s="7">
        <v>0.69984953703703701</v>
      </c>
      <c r="C114" s="4" t="s">
        <v>1213</v>
      </c>
      <c r="D114" s="4" t="s">
        <v>1217</v>
      </c>
      <c r="E114" s="4" t="s">
        <v>66</v>
      </c>
      <c r="F114" s="4">
        <v>3</v>
      </c>
      <c r="G114" s="4">
        <v>1</v>
      </c>
      <c r="H114" s="4">
        <v>2</v>
      </c>
      <c r="I114" s="4">
        <v>2</v>
      </c>
      <c r="J114" s="4">
        <v>3</v>
      </c>
      <c r="K114" s="4">
        <v>2</v>
      </c>
      <c r="L114" s="4">
        <v>2</v>
      </c>
      <c r="M114" s="4">
        <v>3</v>
      </c>
      <c r="N114" s="4">
        <v>3</v>
      </c>
      <c r="O114" s="4">
        <v>3</v>
      </c>
      <c r="P114" s="4">
        <v>3</v>
      </c>
      <c r="Q114" s="9">
        <f t="shared" si="5"/>
        <v>6.9178240740740735E-2</v>
      </c>
      <c r="R114" s="4">
        <f t="shared" si="3"/>
        <v>41017.699849537035</v>
      </c>
      <c r="S114" s="4">
        <v>0.61130378504102967</v>
      </c>
      <c r="T114" s="4" t="str">
        <f>VLOOKUP(E114,Sheet2!$A$2:$E$137,5,FALSE)</f>
        <v>IS</v>
      </c>
      <c r="U114" s="4">
        <f>VLOOKUP($T114,Sheet4!$H$1106:$M$1351,surveys!U$1+1,FALSE)</f>
        <v>0.60530343288340949</v>
      </c>
      <c r="V114" s="4">
        <f>VLOOKUP($T114,Sheet4!$H$1106:$M$1351,surveys!V$1+1,FALSE)</f>
        <v>0.74430332660218934</v>
      </c>
      <c r="W114" s="4">
        <f>VLOOKUP($T114,Sheet4!$H$1106:$M$1351,surveys!W$1+1,FALSE)</f>
        <v>0.86274843235200338</v>
      </c>
      <c r="X114" s="4">
        <f>VLOOKUP($T114,Sheet4!$H$1106:$M$1351,surveys!X$1+1,FALSE)</f>
        <v>0.95076522478478054</v>
      </c>
      <c r="Y114" s="4">
        <f>VLOOKUP($T114,Sheet4!$H$1106:$M$1351,surveys!Y$1+1,FALSE)</f>
        <v>1</v>
      </c>
      <c r="Z114" s="4">
        <f t="shared" si="4"/>
        <v>2</v>
      </c>
      <c r="AA114" s="4" t="str">
        <f>VLOOKUP(T114&amp;"-"&amp;Z114,Sheet4!$W$2:$AA$1100,3,FALSE)</f>
        <v>Kopavogur</v>
      </c>
      <c r="AB114" s="4">
        <f>VLOOKUP(T114&amp;"-"&amp;Z114,Sheet4!$W$2:$AA$1100,4,FALSE)</f>
        <v>64.112340000000003</v>
      </c>
      <c r="AC114" s="4">
        <f>VLOOKUP(T114&amp;"-"&amp;Z114,Sheet4!$W$2:$AA$1100,5,FALSE)</f>
        <v>-21.912980000000001</v>
      </c>
    </row>
    <row r="115" spans="1:29">
      <c r="A115" s="6">
        <v>41017</v>
      </c>
      <c r="B115" s="7">
        <v>0.8820486111111111</v>
      </c>
      <c r="C115" s="4" t="s">
        <v>1215</v>
      </c>
      <c r="D115" s="4" t="s">
        <v>1216</v>
      </c>
      <c r="E115" s="4" t="s">
        <v>26</v>
      </c>
      <c r="F115" s="4">
        <v>5</v>
      </c>
      <c r="G115" s="4">
        <v>1</v>
      </c>
      <c r="H115" s="4">
        <v>1</v>
      </c>
      <c r="I115" s="4">
        <v>1</v>
      </c>
      <c r="J115" s="4">
        <v>1</v>
      </c>
      <c r="K115" s="4">
        <v>1</v>
      </c>
      <c r="L115" s="4">
        <v>1</v>
      </c>
      <c r="M115" s="4">
        <v>1</v>
      </c>
      <c r="N115" s="4">
        <v>1</v>
      </c>
      <c r="O115" s="4">
        <v>1</v>
      </c>
      <c r="P115" s="4">
        <v>1</v>
      </c>
      <c r="Q115" s="9">
        <f t="shared" si="5"/>
        <v>5.707175925925926E-2</v>
      </c>
      <c r="R115" s="4">
        <f t="shared" si="3"/>
        <v>41017.882048611114</v>
      </c>
      <c r="S115" s="4">
        <v>0.74286035612301227</v>
      </c>
      <c r="T115" s="4" t="str">
        <f>VLOOKUP(E115,Sheet2!$A$2:$E$137,5,FALSE)</f>
        <v>DE</v>
      </c>
      <c r="U115" s="4">
        <f>VLOOKUP($T115,Sheet4!$H$1106:$M$1351,surveys!U$1+1,FALSE)</f>
        <v>0.42620281948941302</v>
      </c>
      <c r="V115" s="4">
        <f>VLOOKUP($T115,Sheet4!$H$1106:$M$1351,surveys!V$1+1,FALSE)</f>
        <v>0.64253089557903176</v>
      </c>
      <c r="W115" s="4">
        <f>VLOOKUP($T115,Sheet4!$H$1106:$M$1351,surveys!W$1+1,FALSE)</f>
        <v>0.79931043378760003</v>
      </c>
      <c r="X115" s="4">
        <f>VLOOKUP($T115,Sheet4!$H$1106:$M$1351,surveys!X$1+1,FALSE)</f>
        <v>0.91914675697020254</v>
      </c>
      <c r="Y115" s="4">
        <f>VLOOKUP($T115,Sheet4!$H$1106:$M$1351,surveys!Y$1+1,FALSE)</f>
        <v>1</v>
      </c>
      <c r="Z115" s="4">
        <f t="shared" si="4"/>
        <v>3</v>
      </c>
      <c r="AA115" s="4" t="str">
        <f>VLOOKUP(T115&amp;"-"&amp;Z115,Sheet4!$W$2:$AA$1100,3,FALSE)</f>
        <v>Muenchen</v>
      </c>
      <c r="AB115" s="4">
        <f>VLOOKUP(T115&amp;"-"&amp;Z115,Sheet4!$W$2:$AA$1100,4,FALSE)</f>
        <v>48.137430000000002</v>
      </c>
      <c r="AC115" s="4">
        <f>VLOOKUP(T115&amp;"-"&amp;Z115,Sheet4!$W$2:$AA$1100,5,FALSE)</f>
        <v>11.57549</v>
      </c>
    </row>
    <row r="116" spans="1:29">
      <c r="A116" s="6">
        <v>41017</v>
      </c>
      <c r="B116" s="7">
        <v>0.83269675925925923</v>
      </c>
      <c r="C116" s="4" t="s">
        <v>1215</v>
      </c>
      <c r="D116" s="4" t="s">
        <v>1216</v>
      </c>
      <c r="E116" s="4" t="s">
        <v>21</v>
      </c>
      <c r="F116" s="4">
        <v>4</v>
      </c>
      <c r="G116" s="4">
        <v>2</v>
      </c>
      <c r="H116" s="4">
        <v>4</v>
      </c>
      <c r="I116" s="4">
        <v>2</v>
      </c>
      <c r="J116" s="4">
        <v>4</v>
      </c>
      <c r="K116" s="4">
        <v>4</v>
      </c>
      <c r="L116" s="4">
        <v>1</v>
      </c>
      <c r="M116" s="4">
        <v>4</v>
      </c>
      <c r="N116" s="4">
        <v>5</v>
      </c>
      <c r="O116" s="4">
        <v>4</v>
      </c>
      <c r="P116" s="4">
        <v>5</v>
      </c>
      <c r="Q116" s="9">
        <f t="shared" si="5"/>
        <v>2.2905092592592591E-2</v>
      </c>
      <c r="R116" s="4">
        <f t="shared" si="3"/>
        <v>41017.832696759258</v>
      </c>
      <c r="S116" s="4">
        <v>0.22388853286960964</v>
      </c>
      <c r="T116" s="4" t="str">
        <f>VLOOKUP(E116,Sheet2!$A$2:$E$137,5,FALSE)</f>
        <v>MX</v>
      </c>
      <c r="U116" s="4">
        <f>VLOOKUP($T116,Sheet4!$H$1106:$M$1351,surveys!U$1+1,FALSE)</f>
        <v>0.64192227588837014</v>
      </c>
      <c r="V116" s="4">
        <f>VLOOKUP($T116,Sheet4!$H$1106:$M$1351,surveys!V$1+1,FALSE)</f>
        <v>0.73699712700692854</v>
      </c>
      <c r="W116" s="4">
        <f>VLOOKUP($T116,Sheet4!$H$1106:$M$1351,surveys!W$1+1,FALSE)</f>
        <v>0.83130642446864456</v>
      </c>
      <c r="X116" s="4">
        <f>VLOOKUP($T116,Sheet4!$H$1106:$M$1351,surveys!X$1+1,FALSE)</f>
        <v>0.91696724211461977</v>
      </c>
      <c r="Y116" s="4">
        <f>VLOOKUP($T116,Sheet4!$H$1106:$M$1351,surveys!Y$1+1,FALSE)</f>
        <v>1</v>
      </c>
      <c r="Z116" s="4">
        <f t="shared" si="4"/>
        <v>1</v>
      </c>
      <c r="AA116" s="4" t="str">
        <f>VLOOKUP(T116&amp;"-"&amp;Z116,Sheet4!$W$2:$AA$1100,3,FALSE)</f>
        <v>Mexico City</v>
      </c>
      <c r="AB116" s="4">
        <f>VLOOKUP(T116&amp;"-"&amp;Z116,Sheet4!$W$2:$AA$1100,4,FALSE)</f>
        <v>19.428470000000001</v>
      </c>
      <c r="AC116" s="4">
        <f>VLOOKUP(T116&amp;"-"&amp;Z116,Sheet4!$W$2:$AA$1100,5,FALSE)</f>
        <v>-99.127660000000006</v>
      </c>
    </row>
    <row r="117" spans="1:29">
      <c r="A117" s="6">
        <v>41017</v>
      </c>
      <c r="B117" s="7">
        <v>2.3993055555555642E-2</v>
      </c>
      <c r="C117" s="4" t="s">
        <v>1215</v>
      </c>
      <c r="D117" s="4" t="s">
        <v>1214</v>
      </c>
      <c r="E117" s="4" t="s">
        <v>1222</v>
      </c>
      <c r="F117" s="4">
        <v>1</v>
      </c>
      <c r="G117" s="4">
        <v>1</v>
      </c>
      <c r="H117" s="4">
        <v>1</v>
      </c>
      <c r="I117" s="4">
        <v>1</v>
      </c>
      <c r="J117" s="4">
        <v>1</v>
      </c>
      <c r="K117" s="4">
        <v>1</v>
      </c>
      <c r="L117" s="4">
        <v>1</v>
      </c>
      <c r="M117" s="4">
        <v>1</v>
      </c>
      <c r="N117" s="4">
        <v>1</v>
      </c>
      <c r="O117" s="4">
        <v>1</v>
      </c>
      <c r="P117" s="4">
        <v>1</v>
      </c>
      <c r="Q117" s="9">
        <f t="shared" si="5"/>
        <v>1.6620370370370372E-2</v>
      </c>
      <c r="R117" s="4">
        <f t="shared" si="3"/>
        <v>41017.023993055554</v>
      </c>
      <c r="S117" s="4">
        <v>0.83800166211274463</v>
      </c>
      <c r="T117" s="4" t="str">
        <f>VLOOKUP(E117,Sheet2!$A$2:$E$137,5,FALSE)</f>
        <v>KR</v>
      </c>
      <c r="U117" s="4">
        <f>VLOOKUP($T117,Sheet4!$H$1106:$M$1351,surveys!U$1+1,FALSE)</f>
        <v>0.50002406072811822</v>
      </c>
      <c r="V117" s="4">
        <f>VLOOKUP($T117,Sheet4!$H$1106:$M$1351,surveys!V$1+1,FALSE)</f>
        <v>0.67775239752110727</v>
      </c>
      <c r="W117" s="4">
        <f>VLOOKUP($T117,Sheet4!$H$1106:$M$1351,surveys!W$1+1,FALSE)</f>
        <v>0.80472346879555479</v>
      </c>
      <c r="X117" s="4">
        <f>VLOOKUP($T117,Sheet4!$H$1106:$M$1351,surveys!X$1+1,FALSE)</f>
        <v>0.92872511768015165</v>
      </c>
      <c r="Y117" s="4">
        <f>VLOOKUP($T117,Sheet4!$H$1106:$M$1351,surveys!Y$1+1,FALSE)</f>
        <v>1</v>
      </c>
      <c r="Z117" s="4">
        <f t="shared" si="4"/>
        <v>4</v>
      </c>
      <c r="AA117" s="4" t="str">
        <f>VLOOKUP(T117&amp;"-"&amp;Z117,Sheet4!$W$2:$AA$1100,3,FALSE)</f>
        <v>Daegu</v>
      </c>
      <c r="AB117" s="4">
        <f>VLOOKUP(T117&amp;"-"&amp;Z117,Sheet4!$W$2:$AA$1100,4,FALSE)</f>
        <v>35.870280000000001</v>
      </c>
      <c r="AC117" s="4">
        <f>VLOOKUP(T117&amp;"-"&amp;Z117,Sheet4!$W$2:$AA$1100,5,FALSE)</f>
        <v>128.59110999999999</v>
      </c>
    </row>
    <row r="118" spans="1:29">
      <c r="A118" s="6">
        <v>41017</v>
      </c>
      <c r="B118" s="7">
        <v>0.28410879629629632</v>
      </c>
      <c r="C118" s="4" t="s">
        <v>1215</v>
      </c>
      <c r="D118" s="4" t="s">
        <v>1214</v>
      </c>
      <c r="E118" s="4" t="s">
        <v>566</v>
      </c>
      <c r="F118" s="4">
        <v>5</v>
      </c>
      <c r="G118" s="4">
        <v>5</v>
      </c>
      <c r="H118" s="4">
        <v>5</v>
      </c>
      <c r="I118" s="4">
        <v>5</v>
      </c>
      <c r="J118" s="4">
        <v>5</v>
      </c>
      <c r="K118" s="4">
        <v>5</v>
      </c>
      <c r="L118" s="4">
        <v>5</v>
      </c>
      <c r="M118" s="4">
        <v>5</v>
      </c>
      <c r="N118" s="4">
        <v>5</v>
      </c>
      <c r="O118" s="4">
        <v>5</v>
      </c>
      <c r="P118" s="4">
        <v>5</v>
      </c>
      <c r="Q118" s="9">
        <f t="shared" si="5"/>
        <v>5.9444444444444439E-2</v>
      </c>
      <c r="R118" s="4">
        <f t="shared" si="3"/>
        <v>41017.284108796295</v>
      </c>
      <c r="S118" s="4">
        <v>2.8699954326329102E-2</v>
      </c>
      <c r="T118" s="4" t="str">
        <f>VLOOKUP(E118,Sheet2!$A$2:$E$137,5,FALSE)</f>
        <v>CY</v>
      </c>
      <c r="U118" s="4">
        <f>VLOOKUP($T118,Sheet4!$H$1106:$M$1351,surveys!U$1+1,FALSE)</f>
        <v>0.3969826058197129</v>
      </c>
      <c r="V118" s="4">
        <f>VLOOKUP($T118,Sheet4!$H$1106:$M$1351,surveys!V$1+1,FALSE)</f>
        <v>0.70196994092355713</v>
      </c>
      <c r="W118" s="4">
        <f>VLOOKUP($T118,Sheet4!$H$1106:$M$1351,surveys!W$1+1,FALSE)</f>
        <v>0.84456142227080899</v>
      </c>
      <c r="X118" s="4">
        <f>VLOOKUP($T118,Sheet4!$H$1106:$M$1351,surveys!X$1+1,FALSE)</f>
        <v>0.92878149637877061</v>
      </c>
      <c r="Y118" s="4">
        <f>VLOOKUP($T118,Sheet4!$H$1106:$M$1351,surveys!Y$1+1,FALSE)</f>
        <v>1</v>
      </c>
      <c r="Z118" s="4">
        <f t="shared" si="4"/>
        <v>1</v>
      </c>
      <c r="AA118" s="4" t="str">
        <f>VLOOKUP(T118&amp;"-"&amp;Z118,Sheet4!$W$2:$AA$1100,3,FALSE)</f>
        <v>Nicosia</v>
      </c>
      <c r="AB118" s="4">
        <f>VLOOKUP(T118&amp;"-"&amp;Z118,Sheet4!$W$2:$AA$1100,4,FALSE)</f>
        <v>35.166670000000003</v>
      </c>
      <c r="AC118" s="4">
        <f>VLOOKUP(T118&amp;"-"&amp;Z118,Sheet4!$W$2:$AA$1100,5,FALSE)</f>
        <v>33.366669999999999</v>
      </c>
    </row>
    <row r="119" spans="1:29">
      <c r="A119" s="6">
        <v>41016</v>
      </c>
      <c r="B119" s="7">
        <v>2.4074074074074071E-2</v>
      </c>
      <c r="C119" s="4" t="s">
        <v>1215</v>
      </c>
      <c r="D119" s="4" t="s">
        <v>1216</v>
      </c>
      <c r="E119" s="4" t="s">
        <v>1222</v>
      </c>
      <c r="F119" s="4">
        <v>5</v>
      </c>
      <c r="G119" s="4">
        <v>4</v>
      </c>
      <c r="H119" s="4">
        <v>4</v>
      </c>
      <c r="I119" s="4">
        <v>4</v>
      </c>
      <c r="J119" s="4">
        <v>3</v>
      </c>
      <c r="K119" s="4">
        <v>4</v>
      </c>
      <c r="L119" s="4">
        <v>4</v>
      </c>
      <c r="M119" s="4">
        <v>4</v>
      </c>
      <c r="N119" s="4">
        <v>5</v>
      </c>
      <c r="O119" s="4">
        <v>5</v>
      </c>
      <c r="P119" s="4">
        <v>5</v>
      </c>
      <c r="Q119" s="9">
        <f t="shared" si="5"/>
        <v>1.7141203703703704E-2</v>
      </c>
      <c r="R119" s="4">
        <f t="shared" si="3"/>
        <v>41016.024074074077</v>
      </c>
      <c r="S119" s="4">
        <v>0.40785277625028282</v>
      </c>
      <c r="T119" s="4" t="str">
        <f>VLOOKUP(E119,Sheet2!$A$2:$E$137,5,FALSE)</f>
        <v>KR</v>
      </c>
      <c r="U119" s="4">
        <f>VLOOKUP($T119,Sheet4!$H$1106:$M$1351,surveys!U$1+1,FALSE)</f>
        <v>0.50002406072811822</v>
      </c>
      <c r="V119" s="4">
        <f>VLOOKUP($T119,Sheet4!$H$1106:$M$1351,surveys!V$1+1,FALSE)</f>
        <v>0.67775239752110727</v>
      </c>
      <c r="W119" s="4">
        <f>VLOOKUP($T119,Sheet4!$H$1106:$M$1351,surveys!W$1+1,FALSE)</f>
        <v>0.80472346879555479</v>
      </c>
      <c r="X119" s="4">
        <f>VLOOKUP($T119,Sheet4!$H$1106:$M$1351,surveys!X$1+1,FALSE)</f>
        <v>0.92872511768015165</v>
      </c>
      <c r="Y119" s="4">
        <f>VLOOKUP($T119,Sheet4!$H$1106:$M$1351,surveys!Y$1+1,FALSE)</f>
        <v>1</v>
      </c>
      <c r="Z119" s="4">
        <f t="shared" si="4"/>
        <v>1</v>
      </c>
      <c r="AA119" s="4" t="str">
        <f>VLOOKUP(T119&amp;"-"&amp;Z119,Sheet4!$W$2:$AA$1100,3,FALSE)</f>
        <v>Seoul</v>
      </c>
      <c r="AB119" s="4">
        <f>VLOOKUP(T119&amp;"-"&amp;Z119,Sheet4!$W$2:$AA$1100,4,FALSE)</f>
        <v>37.568260000000002</v>
      </c>
      <c r="AC119" s="4">
        <f>VLOOKUP(T119&amp;"-"&amp;Z119,Sheet4!$W$2:$AA$1100,5,FALSE)</f>
        <v>126.97783</v>
      </c>
    </row>
    <row r="120" spans="1:29">
      <c r="A120" s="6">
        <v>41016</v>
      </c>
      <c r="B120" s="7">
        <v>0.97597222222222224</v>
      </c>
      <c r="C120" s="4" t="s">
        <v>1215</v>
      </c>
      <c r="D120" s="4" t="s">
        <v>1216</v>
      </c>
      <c r="E120" s="4" t="s">
        <v>13</v>
      </c>
      <c r="F120" s="4">
        <v>5</v>
      </c>
      <c r="G120" s="4">
        <v>5</v>
      </c>
      <c r="H120" s="4">
        <v>5</v>
      </c>
      <c r="I120" s="4">
        <v>5</v>
      </c>
      <c r="J120" s="4">
        <v>4</v>
      </c>
      <c r="K120" s="4">
        <v>4</v>
      </c>
      <c r="L120" s="4">
        <v>4</v>
      </c>
      <c r="M120" s="4">
        <v>5</v>
      </c>
      <c r="N120" s="4">
        <v>5</v>
      </c>
      <c r="O120" s="4">
        <v>4</v>
      </c>
      <c r="P120" s="4">
        <v>5</v>
      </c>
      <c r="Q120" s="9">
        <f t="shared" si="5"/>
        <v>5.2337962962962954E-2</v>
      </c>
      <c r="R120" s="4">
        <f t="shared" si="3"/>
        <v>41016.975972222222</v>
      </c>
      <c r="S120" s="4">
        <v>0.80142726502882589</v>
      </c>
      <c r="T120" s="4" t="str">
        <f>VLOOKUP(E120,Sheet2!$A$2:$E$137,5,FALSE)</f>
        <v>GB</v>
      </c>
      <c r="U120" s="4">
        <f>VLOOKUP($T120,Sheet4!$H$1106:$M$1351,surveys!U$1+1,FALSE)</f>
        <v>0.43993408527720174</v>
      </c>
      <c r="V120" s="4">
        <f>VLOOKUP($T120,Sheet4!$H$1106:$M$1351,surveys!V$1+1,FALSE)</f>
        <v>0.87986817055440347</v>
      </c>
      <c r="W120" s="4">
        <f>VLOOKUP($T120,Sheet4!$H$1106:$M$1351,surveys!W$1+1,FALSE)</f>
        <v>0.93717230822503084</v>
      </c>
      <c r="X120" s="4">
        <f>VLOOKUP($T120,Sheet4!$H$1106:$M$1351,surveys!X$1+1,FALSE)</f>
        <v>0.97269979890956382</v>
      </c>
      <c r="Y120" s="4">
        <f>VLOOKUP($T120,Sheet4!$H$1106:$M$1351,surveys!Y$1+1,FALSE)</f>
        <v>1</v>
      </c>
      <c r="Z120" s="4">
        <f t="shared" si="4"/>
        <v>2</v>
      </c>
      <c r="AA120" s="4" t="str">
        <f>VLOOKUP(T120&amp;"-"&amp;Z120,Sheet4!$W$2:$AA$1100,3,FALSE)</f>
        <v>London</v>
      </c>
      <c r="AB120" s="4">
        <f>VLOOKUP(T120&amp;"-"&amp;Z120,Sheet4!$W$2:$AA$1100,4,FALSE)</f>
        <v>51.50853</v>
      </c>
      <c r="AC120" s="4">
        <f>VLOOKUP(T120&amp;"-"&amp;Z120,Sheet4!$W$2:$AA$1100,5,FALSE)</f>
        <v>-0.12573999999999999</v>
      </c>
    </row>
    <row r="121" spans="1:29">
      <c r="A121" s="6">
        <v>41016</v>
      </c>
      <c r="B121" s="7">
        <v>0.47305555555555556</v>
      </c>
      <c r="C121" s="4" t="s">
        <v>1215</v>
      </c>
      <c r="D121" s="4" t="s">
        <v>1214</v>
      </c>
      <c r="E121" s="4" t="s">
        <v>11</v>
      </c>
      <c r="F121" s="4">
        <v>3</v>
      </c>
      <c r="G121" s="4">
        <v>1</v>
      </c>
      <c r="H121" s="4">
        <v>4</v>
      </c>
      <c r="I121" s="4">
        <v>4</v>
      </c>
      <c r="J121" s="4">
        <v>4</v>
      </c>
      <c r="K121" s="4">
        <v>4</v>
      </c>
      <c r="L121" s="4">
        <v>3</v>
      </c>
      <c r="M121" s="4">
        <v>4</v>
      </c>
      <c r="N121" s="4">
        <v>5</v>
      </c>
      <c r="O121" s="4">
        <v>5</v>
      </c>
      <c r="P121" s="4">
        <v>1</v>
      </c>
      <c r="Q121" s="9">
        <f t="shared" si="5"/>
        <v>5.1342592592592599E-2</v>
      </c>
      <c r="R121" s="4">
        <f t="shared" si="3"/>
        <v>41016.473055555558</v>
      </c>
      <c r="S121" s="4">
        <v>0.64583910627775865</v>
      </c>
      <c r="T121" s="4" t="str">
        <f>VLOOKUP(E121,Sheet2!$A$2:$E$137,5,FALSE)</f>
        <v>FR</v>
      </c>
      <c r="U121" s="4">
        <f>VLOOKUP($T121,Sheet4!$H$1106:$M$1351,surveys!U$1+1,FALSE)</f>
        <v>0.51193913659220647</v>
      </c>
      <c r="V121" s="4">
        <f>VLOOKUP($T121,Sheet4!$H$1106:$M$1351,surveys!V$1+1,FALSE)</f>
        <v>0.70220575033861143</v>
      </c>
      <c r="W121" s="4">
        <f>VLOOKUP($T121,Sheet4!$H$1106:$M$1351,surveys!W$1+1,FALSE)</f>
        <v>0.81527182039156842</v>
      </c>
      <c r="X121" s="4">
        <f>VLOOKUP($T121,Sheet4!$H$1106:$M$1351,surveys!X$1+1,FALSE)</f>
        <v>0.91893911792009964</v>
      </c>
      <c r="Y121" s="4">
        <f>VLOOKUP($T121,Sheet4!$H$1106:$M$1351,surveys!Y$1+1,FALSE)</f>
        <v>1</v>
      </c>
      <c r="Z121" s="4">
        <f t="shared" si="4"/>
        <v>2</v>
      </c>
      <c r="AA121" s="4" t="str">
        <f>VLOOKUP(T121&amp;"-"&amp;Z121,Sheet4!$W$2:$AA$1100,3,FALSE)</f>
        <v>Marseille</v>
      </c>
      <c r="AB121" s="4">
        <f>VLOOKUP(T121&amp;"-"&amp;Z121,Sheet4!$W$2:$AA$1100,4,FALSE)</f>
        <v>43.296950000000002</v>
      </c>
      <c r="AC121" s="4">
        <f>VLOOKUP(T121&amp;"-"&amp;Z121,Sheet4!$W$2:$AA$1100,5,FALSE)</f>
        <v>5.3810700000000002</v>
      </c>
    </row>
    <row r="122" spans="1:29">
      <c r="A122" s="6">
        <v>41016</v>
      </c>
      <c r="B122" s="7">
        <v>0.65118055555555554</v>
      </c>
      <c r="C122" s="4" t="s">
        <v>1213</v>
      </c>
      <c r="D122" s="4" t="s">
        <v>1214</v>
      </c>
      <c r="E122" s="4" t="s">
        <v>33</v>
      </c>
      <c r="F122" s="4">
        <v>2</v>
      </c>
      <c r="G122" s="4">
        <v>3</v>
      </c>
      <c r="H122" s="4">
        <v>4</v>
      </c>
      <c r="I122" s="4">
        <v>2</v>
      </c>
      <c r="J122" s="4">
        <v>4</v>
      </c>
      <c r="K122" s="4">
        <v>4</v>
      </c>
      <c r="L122" s="4">
        <v>4</v>
      </c>
      <c r="M122" s="4">
        <v>4</v>
      </c>
      <c r="N122" s="4">
        <v>5</v>
      </c>
      <c r="O122" s="4">
        <v>3</v>
      </c>
      <c r="P122" s="4">
        <v>4</v>
      </c>
      <c r="Q122" s="9">
        <f t="shared" si="5"/>
        <v>3.6064814814814813E-2</v>
      </c>
      <c r="R122" s="4">
        <f t="shared" si="3"/>
        <v>41016.651180555556</v>
      </c>
      <c r="S122" s="4">
        <v>0.86880706872512126</v>
      </c>
      <c r="T122" s="4" t="str">
        <f>VLOOKUP(E122,Sheet2!$A$2:$E$137,5,FALSE)</f>
        <v>IT</v>
      </c>
      <c r="U122" s="4">
        <f>VLOOKUP($T122,Sheet4!$H$1106:$M$1351,surveys!U$1+1,FALSE)</f>
        <v>0.40073733113706772</v>
      </c>
      <c r="V122" s="4">
        <f>VLOOKUP($T122,Sheet4!$H$1106:$M$1351,surveys!V$1+1,FALSE)</f>
        <v>0.60502083075372182</v>
      </c>
      <c r="W122" s="4">
        <f>VLOOKUP($T122,Sheet4!$H$1106:$M$1351,surveys!W$1+1,FALSE)</f>
        <v>0.75963680320784854</v>
      </c>
      <c r="X122" s="4">
        <f>VLOOKUP($T122,Sheet4!$H$1106:$M$1351,surveys!X$1+1,FALSE)</f>
        <v>0.89491209934724891</v>
      </c>
      <c r="Y122" s="4">
        <f>VLOOKUP($T122,Sheet4!$H$1106:$M$1351,surveys!Y$1+1,FALSE)</f>
        <v>1</v>
      </c>
      <c r="Z122" s="4">
        <f t="shared" si="4"/>
        <v>4</v>
      </c>
      <c r="AA122" s="4" t="str">
        <f>VLOOKUP(T122&amp;"-"&amp;Z122,Sheet4!$W$2:$AA$1100,3,FALSE)</f>
        <v>Torino</v>
      </c>
      <c r="AB122" s="4">
        <f>VLOOKUP(T122&amp;"-"&amp;Z122,Sheet4!$W$2:$AA$1100,4,FALSE)</f>
        <v>45.070489999999999</v>
      </c>
      <c r="AC122" s="4">
        <f>VLOOKUP(T122&amp;"-"&amp;Z122,Sheet4!$W$2:$AA$1100,5,FALSE)</f>
        <v>7.68682</v>
      </c>
    </row>
    <row r="123" spans="1:29">
      <c r="A123" s="6">
        <v>41016</v>
      </c>
      <c r="B123" s="7">
        <v>0.97140046296296301</v>
      </c>
      <c r="C123" s="4" t="s">
        <v>1213</v>
      </c>
      <c r="D123" s="4" t="s">
        <v>1214</v>
      </c>
      <c r="E123" s="4" t="s">
        <v>13</v>
      </c>
      <c r="F123" s="4">
        <v>1</v>
      </c>
      <c r="G123" s="4">
        <v>3</v>
      </c>
      <c r="H123" s="4">
        <v>3</v>
      </c>
      <c r="I123" s="4">
        <v>3</v>
      </c>
      <c r="J123" s="4">
        <v>2</v>
      </c>
      <c r="K123" s="4">
        <v>2</v>
      </c>
      <c r="L123" s="4">
        <v>1</v>
      </c>
      <c r="M123" s="4">
        <v>2</v>
      </c>
      <c r="N123" s="4">
        <v>2</v>
      </c>
      <c r="O123" s="4">
        <v>2</v>
      </c>
      <c r="P123" s="4">
        <v>2</v>
      </c>
      <c r="Q123" s="9">
        <f t="shared" si="5"/>
        <v>5.0034722222222217E-2</v>
      </c>
      <c r="R123" s="4">
        <f t="shared" si="3"/>
        <v>41016.971400462964</v>
      </c>
      <c r="S123" s="4">
        <v>0.7697815098201346</v>
      </c>
      <c r="T123" s="4" t="str">
        <f>VLOOKUP(E123,Sheet2!$A$2:$E$137,5,FALSE)</f>
        <v>GB</v>
      </c>
      <c r="U123" s="4">
        <f>VLOOKUP($T123,Sheet4!$H$1106:$M$1351,surveys!U$1+1,FALSE)</f>
        <v>0.43993408527720174</v>
      </c>
      <c r="V123" s="4">
        <f>VLOOKUP($T123,Sheet4!$H$1106:$M$1351,surveys!V$1+1,FALSE)</f>
        <v>0.87986817055440347</v>
      </c>
      <c r="W123" s="4">
        <f>VLOOKUP($T123,Sheet4!$H$1106:$M$1351,surveys!W$1+1,FALSE)</f>
        <v>0.93717230822503084</v>
      </c>
      <c r="X123" s="4">
        <f>VLOOKUP($T123,Sheet4!$H$1106:$M$1351,surveys!X$1+1,FALSE)</f>
        <v>0.97269979890956382</v>
      </c>
      <c r="Y123" s="4">
        <f>VLOOKUP($T123,Sheet4!$H$1106:$M$1351,surveys!Y$1+1,FALSE)</f>
        <v>1</v>
      </c>
      <c r="Z123" s="4">
        <f t="shared" si="4"/>
        <v>2</v>
      </c>
      <c r="AA123" s="4" t="str">
        <f>VLOOKUP(T123&amp;"-"&amp;Z123,Sheet4!$W$2:$AA$1100,3,FALSE)</f>
        <v>London</v>
      </c>
      <c r="AB123" s="4">
        <f>VLOOKUP(T123&amp;"-"&amp;Z123,Sheet4!$W$2:$AA$1100,4,FALSE)</f>
        <v>51.50853</v>
      </c>
      <c r="AC123" s="4">
        <f>VLOOKUP(T123&amp;"-"&amp;Z123,Sheet4!$W$2:$AA$1100,5,FALSE)</f>
        <v>-0.12573999999999999</v>
      </c>
    </row>
    <row r="124" spans="1:29">
      <c r="A124" s="6">
        <v>41015</v>
      </c>
      <c r="B124" s="7">
        <v>0.45098379629629631</v>
      </c>
      <c r="C124" s="4" t="s">
        <v>1213</v>
      </c>
      <c r="D124" s="4" t="s">
        <v>1216</v>
      </c>
      <c r="E124" s="4" t="s">
        <v>75</v>
      </c>
      <c r="F124" s="4">
        <v>5</v>
      </c>
      <c r="G124" s="4">
        <v>5</v>
      </c>
      <c r="H124" s="4">
        <v>4</v>
      </c>
      <c r="I124" s="4">
        <v>3</v>
      </c>
      <c r="J124" s="4">
        <v>4</v>
      </c>
      <c r="K124" s="4">
        <v>3</v>
      </c>
      <c r="L124" s="4">
        <v>2</v>
      </c>
      <c r="M124" s="4">
        <v>4</v>
      </c>
      <c r="N124" s="4">
        <v>4</v>
      </c>
      <c r="O124" s="4">
        <v>2</v>
      </c>
      <c r="P124" s="4">
        <v>3</v>
      </c>
      <c r="Q124" s="9">
        <f t="shared" si="5"/>
        <v>3.5833333333333335E-2</v>
      </c>
      <c r="R124" s="4">
        <f t="shared" si="3"/>
        <v>41015.450983796298</v>
      </c>
      <c r="S124" s="4">
        <v>0.66530439696786825</v>
      </c>
      <c r="T124" s="4" t="str">
        <f>VLOOKUP(E124,Sheet2!$A$2:$E$137,5,FALSE)</f>
        <v>NL</v>
      </c>
      <c r="U124" s="4">
        <f>VLOOKUP($T124,Sheet4!$H$1106:$M$1351,surveys!U$1+1,FALSE)</f>
        <v>0.32046134514638702</v>
      </c>
      <c r="V124" s="4">
        <f>VLOOKUP($T124,Sheet4!$H$1106:$M$1351,surveys!V$1+1,FALSE)</f>
        <v>0.57894347951583991</v>
      </c>
      <c r="W124" s="4">
        <f>VLOOKUP($T124,Sheet4!$H$1106:$M$1351,surveys!W$1+1,FALSE)</f>
        <v>0.78388532741989281</v>
      </c>
      <c r="X124" s="4">
        <f>VLOOKUP($T124,Sheet4!$H$1106:$M$1351,surveys!X$1+1,FALSE)</f>
        <v>0.90942307659069177</v>
      </c>
      <c r="Y124" s="4">
        <f>VLOOKUP($T124,Sheet4!$H$1106:$M$1351,surveys!Y$1+1,FALSE)</f>
        <v>1</v>
      </c>
      <c r="Z124" s="4">
        <f t="shared" si="4"/>
        <v>3</v>
      </c>
      <c r="AA124" s="4" t="str">
        <f>VLOOKUP(T124&amp;"-"&amp;Z124,Sheet4!$W$2:$AA$1100,3,FALSE)</f>
        <v>Den Haag</v>
      </c>
      <c r="AB124" s="4">
        <f>VLOOKUP(T124&amp;"-"&amp;Z124,Sheet4!$W$2:$AA$1100,4,FALSE)</f>
        <v>52.07667</v>
      </c>
      <c r="AC124" s="4">
        <f>VLOOKUP(T124&amp;"-"&amp;Z124,Sheet4!$W$2:$AA$1100,5,FALSE)</f>
        <v>4.29861</v>
      </c>
    </row>
    <row r="125" spans="1:29">
      <c r="A125" s="6">
        <v>41015</v>
      </c>
      <c r="B125" s="7">
        <v>0.53055555555555556</v>
      </c>
      <c r="C125" s="4" t="s">
        <v>1215</v>
      </c>
      <c r="D125" s="4" t="s">
        <v>1214</v>
      </c>
      <c r="E125" s="4" t="s">
        <v>33</v>
      </c>
      <c r="F125" s="4">
        <v>5</v>
      </c>
      <c r="G125" s="4">
        <v>5</v>
      </c>
      <c r="H125" s="4">
        <v>5</v>
      </c>
      <c r="I125" s="4">
        <v>5</v>
      </c>
      <c r="J125" s="4">
        <v>5</v>
      </c>
      <c r="K125" s="4">
        <v>5</v>
      </c>
      <c r="L125" s="4">
        <v>5</v>
      </c>
      <c r="M125" s="4">
        <v>5</v>
      </c>
      <c r="N125" s="4">
        <v>5</v>
      </c>
      <c r="O125" s="4">
        <v>5</v>
      </c>
      <c r="P125" s="4">
        <v>5</v>
      </c>
      <c r="Q125" s="9">
        <f t="shared" si="5"/>
        <v>2.148148148148148E-2</v>
      </c>
      <c r="R125" s="4">
        <f t="shared" si="3"/>
        <v>41015.530555555553</v>
      </c>
      <c r="S125" s="4">
        <v>0.30959741633277549</v>
      </c>
      <c r="T125" s="4" t="str">
        <f>VLOOKUP(E125,Sheet2!$A$2:$E$137,5,FALSE)</f>
        <v>IT</v>
      </c>
      <c r="U125" s="4">
        <f>VLOOKUP($T125,Sheet4!$H$1106:$M$1351,surveys!U$1+1,FALSE)</f>
        <v>0.40073733113706772</v>
      </c>
      <c r="V125" s="4">
        <f>VLOOKUP($T125,Sheet4!$H$1106:$M$1351,surveys!V$1+1,FALSE)</f>
        <v>0.60502083075372182</v>
      </c>
      <c r="W125" s="4">
        <f>VLOOKUP($T125,Sheet4!$H$1106:$M$1351,surveys!W$1+1,FALSE)</f>
        <v>0.75963680320784854</v>
      </c>
      <c r="X125" s="4">
        <f>VLOOKUP($T125,Sheet4!$H$1106:$M$1351,surveys!X$1+1,FALSE)</f>
        <v>0.89491209934724891</v>
      </c>
      <c r="Y125" s="4">
        <f>VLOOKUP($T125,Sheet4!$H$1106:$M$1351,surveys!Y$1+1,FALSE)</f>
        <v>1</v>
      </c>
      <c r="Z125" s="4">
        <f t="shared" si="4"/>
        <v>1</v>
      </c>
      <c r="AA125" s="4" t="str">
        <f>VLOOKUP(T125&amp;"-"&amp;Z125,Sheet4!$W$2:$AA$1100,3,FALSE)</f>
        <v>Roma</v>
      </c>
      <c r="AB125" s="4">
        <f>VLOOKUP(T125&amp;"-"&amp;Z125,Sheet4!$W$2:$AA$1100,4,FALSE)</f>
        <v>41.894739999999999</v>
      </c>
      <c r="AC125" s="4">
        <f>VLOOKUP(T125&amp;"-"&amp;Z125,Sheet4!$W$2:$AA$1100,5,FALSE)</f>
        <v>12.4839</v>
      </c>
    </row>
    <row r="126" spans="1:29">
      <c r="A126" s="6">
        <v>41015</v>
      </c>
      <c r="B126" s="7">
        <v>0.53062500000000001</v>
      </c>
      <c r="C126" s="4" t="s">
        <v>1213</v>
      </c>
      <c r="D126" s="4" t="s">
        <v>1216</v>
      </c>
      <c r="E126" s="4" t="s">
        <v>90</v>
      </c>
      <c r="F126" s="4">
        <v>3</v>
      </c>
      <c r="G126" s="4">
        <v>3</v>
      </c>
      <c r="H126" s="4">
        <v>3</v>
      </c>
      <c r="I126" s="4">
        <v>3</v>
      </c>
      <c r="J126" s="4">
        <v>5</v>
      </c>
      <c r="K126" s="4">
        <v>4</v>
      </c>
      <c r="L126" s="4">
        <v>3</v>
      </c>
      <c r="M126" s="4">
        <v>5</v>
      </c>
      <c r="N126" s="4">
        <v>5</v>
      </c>
      <c r="O126" s="4">
        <v>5</v>
      </c>
      <c r="P126" s="4">
        <v>5</v>
      </c>
      <c r="Q126" s="9">
        <f t="shared" si="5"/>
        <v>2.1122685185185185E-2</v>
      </c>
      <c r="R126" s="4">
        <f t="shared" si="3"/>
        <v>41015.530624999999</v>
      </c>
      <c r="S126" s="4">
        <v>0.65085501261584966</v>
      </c>
      <c r="T126" s="4" t="str">
        <f>VLOOKUP(E126,Sheet2!$A$2:$E$137,5,FALSE)</f>
        <v>BR</v>
      </c>
      <c r="U126" s="4">
        <f>VLOOKUP($T126,Sheet4!$H$1106:$M$1351,surveys!U$1+1,FALSE)</f>
        <v>0.42589334033940757</v>
      </c>
      <c r="V126" s="4">
        <f>VLOOKUP($T126,Sheet4!$H$1106:$M$1351,surveys!V$1+1,FALSE)</f>
        <v>0.68189351679456123</v>
      </c>
      <c r="W126" s="4">
        <f>VLOOKUP($T126,Sheet4!$H$1106:$M$1351,surveys!W$1+1,FALSE)</f>
        <v>0.79714355145235938</v>
      </c>
      <c r="X126" s="4">
        <f>VLOOKUP($T126,Sheet4!$H$1106:$M$1351,surveys!X$1+1,FALSE)</f>
        <v>0.8991407500992985</v>
      </c>
      <c r="Y126" s="4">
        <f>VLOOKUP($T126,Sheet4!$H$1106:$M$1351,surveys!Y$1+1,FALSE)</f>
        <v>1</v>
      </c>
      <c r="Z126" s="4">
        <f t="shared" si="4"/>
        <v>2</v>
      </c>
      <c r="AA126" s="4" t="str">
        <f>VLOOKUP(T126&amp;"-"&amp;Z126,Sheet4!$W$2:$AA$1100,3,FALSE)</f>
        <v>Rio de Janeiro</v>
      </c>
      <c r="AB126" s="4">
        <f>VLOOKUP(T126&amp;"-"&amp;Z126,Sheet4!$W$2:$AA$1100,4,FALSE)</f>
        <v>-22.90278</v>
      </c>
      <c r="AC126" s="4">
        <f>VLOOKUP(T126&amp;"-"&amp;Z126,Sheet4!$W$2:$AA$1100,5,FALSE)</f>
        <v>-43.207500000000003</v>
      </c>
    </row>
    <row r="127" spans="1:29">
      <c r="A127" s="6">
        <v>41015</v>
      </c>
      <c r="B127" s="7">
        <v>0.55733796296296301</v>
      </c>
      <c r="C127" s="4" t="s">
        <v>1215</v>
      </c>
      <c r="D127" s="4" t="s">
        <v>1218</v>
      </c>
      <c r="E127" s="4" t="s">
        <v>321</v>
      </c>
      <c r="F127" s="4">
        <v>5</v>
      </c>
      <c r="G127" s="4">
        <v>5</v>
      </c>
      <c r="H127" s="4">
        <v>5</v>
      </c>
      <c r="I127" s="4">
        <v>4</v>
      </c>
      <c r="J127" s="4">
        <v>5</v>
      </c>
      <c r="K127" s="4">
        <v>4</v>
      </c>
      <c r="L127" s="4">
        <v>5</v>
      </c>
      <c r="M127" s="4">
        <v>5</v>
      </c>
      <c r="N127" s="4">
        <v>5</v>
      </c>
      <c r="O127" s="4">
        <v>4</v>
      </c>
      <c r="P127" s="4">
        <v>4</v>
      </c>
      <c r="Q127" s="9">
        <f t="shared" si="5"/>
        <v>4.0312499999999994E-2</v>
      </c>
      <c r="R127" s="4">
        <f t="shared" si="3"/>
        <v>41015.557337962964</v>
      </c>
      <c r="S127" s="4">
        <v>0.14759207058577672</v>
      </c>
      <c r="T127" s="4" t="str">
        <f>VLOOKUP(E127,Sheet2!$A$2:$E$137,5,FALSE)</f>
        <v>MA</v>
      </c>
      <c r="U127" s="4">
        <f>VLOOKUP($T127,Sheet4!$H$1106:$M$1351,surveys!U$1+1,FALSE)</f>
        <v>0.41885576747118602</v>
      </c>
      <c r="V127" s="4">
        <f>VLOOKUP($T127,Sheet4!$H$1106:$M$1351,surveys!V$1+1,FALSE)</f>
        <v>0.63937779006634499</v>
      </c>
      <c r="W127" s="4">
        <f>VLOOKUP($T127,Sheet4!$H$1106:$M$1351,surveys!W$1+1,FALSE)</f>
        <v>0.76788712382800239</v>
      </c>
      <c r="X127" s="4">
        <f>VLOOKUP($T127,Sheet4!$H$1106:$M$1351,surveys!X$1+1,FALSE)</f>
        <v>0.88821807873757352</v>
      </c>
      <c r="Y127" s="4">
        <f>VLOOKUP($T127,Sheet4!$H$1106:$M$1351,surveys!Y$1+1,FALSE)</f>
        <v>1</v>
      </c>
      <c r="Z127" s="4">
        <f t="shared" si="4"/>
        <v>1</v>
      </c>
      <c r="AA127" s="4" t="str">
        <f>VLOOKUP(T127&amp;"-"&amp;Z127,Sheet4!$W$2:$AA$1100,3,FALSE)</f>
        <v>Casablanca</v>
      </c>
      <c r="AB127" s="4">
        <f>VLOOKUP(T127&amp;"-"&amp;Z127,Sheet4!$W$2:$AA$1100,4,FALSE)</f>
        <v>33.592779999999998</v>
      </c>
      <c r="AC127" s="4">
        <f>VLOOKUP(T127&amp;"-"&amp;Z127,Sheet4!$W$2:$AA$1100,5,FALSE)</f>
        <v>-7.6191599999999999</v>
      </c>
    </row>
    <row r="128" spans="1:29">
      <c r="A128" s="6">
        <v>41015</v>
      </c>
      <c r="B128" s="7">
        <v>0.63611111111111118</v>
      </c>
      <c r="C128" s="4" t="s">
        <v>1215</v>
      </c>
      <c r="D128" s="4" t="s">
        <v>1216</v>
      </c>
      <c r="E128" s="4" t="s">
        <v>1226</v>
      </c>
      <c r="F128" s="4">
        <v>3</v>
      </c>
      <c r="G128" s="4">
        <v>5</v>
      </c>
      <c r="H128" s="4">
        <v>4</v>
      </c>
      <c r="I128" s="4">
        <v>5</v>
      </c>
      <c r="J128" s="4">
        <v>5</v>
      </c>
      <c r="K128" s="4">
        <v>4</v>
      </c>
      <c r="L128" s="4">
        <v>4</v>
      </c>
      <c r="M128" s="4">
        <v>5</v>
      </c>
      <c r="N128" s="4">
        <v>5</v>
      </c>
      <c r="O128" s="4">
        <v>4</v>
      </c>
      <c r="P128" s="4">
        <v>5</v>
      </c>
      <c r="Q128" s="9">
        <f t="shared" si="5"/>
        <v>2.5127314814814811E-2</v>
      </c>
      <c r="R128" s="4">
        <f t="shared" si="3"/>
        <v>41015.636111111111</v>
      </c>
      <c r="S128" s="4">
        <v>0.40263862575359255</v>
      </c>
      <c r="T128" s="4" t="str">
        <f>VLOOKUP(E128,Sheet2!$A$2:$E$137,5,FALSE)</f>
        <v>RU</v>
      </c>
      <c r="U128" s="4">
        <f>VLOOKUP($T128,Sheet4!$H$1106:$M$1351,surveys!U$1+1,FALSE)</f>
        <v>0.55637759571448886</v>
      </c>
      <c r="V128" s="4">
        <f>VLOOKUP($T128,Sheet4!$H$1106:$M$1351,surveys!V$1+1,FALSE)</f>
        <v>0.77288617345221833</v>
      </c>
      <c r="W128" s="4">
        <f>VLOOKUP($T128,Sheet4!$H$1106:$M$1351,surveys!W$1+1,FALSE)</f>
        <v>0.85494188709104557</v>
      </c>
      <c r="X128" s="4">
        <f>VLOOKUP($T128,Sheet4!$H$1106:$M$1351,surveys!X$1+1,FALSE)</f>
        <v>0.93099302085564761</v>
      </c>
      <c r="Y128" s="4">
        <f>VLOOKUP($T128,Sheet4!$H$1106:$M$1351,surveys!Y$1+1,FALSE)</f>
        <v>1</v>
      </c>
      <c r="Z128" s="4">
        <f t="shared" si="4"/>
        <v>1</v>
      </c>
      <c r="AA128" s="4" t="str">
        <f>VLOOKUP(T128&amp;"-"&amp;Z128,Sheet4!$W$2:$AA$1100,3,FALSE)</f>
        <v>Moscow</v>
      </c>
      <c r="AB128" s="4">
        <f>VLOOKUP(T128&amp;"-"&amp;Z128,Sheet4!$W$2:$AA$1100,4,FALSE)</f>
        <v>55.752220000000001</v>
      </c>
      <c r="AC128" s="4">
        <f>VLOOKUP(T128&amp;"-"&amp;Z128,Sheet4!$W$2:$AA$1100,5,FALSE)</f>
        <v>37.615560000000002</v>
      </c>
    </row>
    <row r="129" spans="1:29">
      <c r="A129" s="6">
        <v>41015</v>
      </c>
      <c r="B129" s="7">
        <v>0.68825231481481486</v>
      </c>
      <c r="C129" s="4" t="s">
        <v>1213</v>
      </c>
      <c r="D129" s="4" t="s">
        <v>1224</v>
      </c>
      <c r="E129" s="4" t="s">
        <v>33</v>
      </c>
      <c r="F129" s="4">
        <v>3</v>
      </c>
      <c r="G129" s="4">
        <v>4</v>
      </c>
      <c r="H129" s="4">
        <v>1</v>
      </c>
      <c r="I129" s="4">
        <v>3</v>
      </c>
      <c r="J129" s="4">
        <v>3</v>
      </c>
      <c r="K129" s="4">
        <v>3</v>
      </c>
      <c r="L129" s="4">
        <v>3</v>
      </c>
      <c r="M129" s="4">
        <v>4</v>
      </c>
      <c r="N129" s="4">
        <v>4</v>
      </c>
      <c r="O129" s="4">
        <v>4</v>
      </c>
      <c r="P129" s="4">
        <v>4</v>
      </c>
      <c r="Q129" s="9">
        <f t="shared" si="5"/>
        <v>6.1284722222222227E-2</v>
      </c>
      <c r="R129" s="4">
        <f t="shared" si="3"/>
        <v>41015.688252314816</v>
      </c>
      <c r="S129" s="4">
        <v>0.35313237090301364</v>
      </c>
      <c r="T129" s="4" t="str">
        <f>VLOOKUP(E129,Sheet2!$A$2:$E$137,5,FALSE)</f>
        <v>IT</v>
      </c>
      <c r="U129" s="4">
        <f>VLOOKUP($T129,Sheet4!$H$1106:$M$1351,surveys!U$1+1,FALSE)</f>
        <v>0.40073733113706772</v>
      </c>
      <c r="V129" s="4">
        <f>VLOOKUP($T129,Sheet4!$H$1106:$M$1351,surveys!V$1+1,FALSE)</f>
        <v>0.60502083075372182</v>
      </c>
      <c r="W129" s="4">
        <f>VLOOKUP($T129,Sheet4!$H$1106:$M$1351,surveys!W$1+1,FALSE)</f>
        <v>0.75963680320784854</v>
      </c>
      <c r="X129" s="4">
        <f>VLOOKUP($T129,Sheet4!$H$1106:$M$1351,surveys!X$1+1,FALSE)</f>
        <v>0.89491209934724891</v>
      </c>
      <c r="Y129" s="4">
        <f>VLOOKUP($T129,Sheet4!$H$1106:$M$1351,surveys!Y$1+1,FALSE)</f>
        <v>1</v>
      </c>
      <c r="Z129" s="4">
        <f t="shared" si="4"/>
        <v>1</v>
      </c>
      <c r="AA129" s="4" t="str">
        <f>VLOOKUP(T129&amp;"-"&amp;Z129,Sheet4!$W$2:$AA$1100,3,FALSE)</f>
        <v>Roma</v>
      </c>
      <c r="AB129" s="4">
        <f>VLOOKUP(T129&amp;"-"&amp;Z129,Sheet4!$W$2:$AA$1100,4,FALSE)</f>
        <v>41.894739999999999</v>
      </c>
      <c r="AC129" s="4">
        <f>VLOOKUP(T129&amp;"-"&amp;Z129,Sheet4!$W$2:$AA$1100,5,FALSE)</f>
        <v>12.4839</v>
      </c>
    </row>
    <row r="130" spans="1:29">
      <c r="A130" s="6">
        <v>41015</v>
      </c>
      <c r="B130" s="7">
        <v>0.82439814814814805</v>
      </c>
      <c r="C130" s="4" t="s">
        <v>1213</v>
      </c>
      <c r="D130" s="4" t="s">
        <v>1217</v>
      </c>
      <c r="E130" s="4" t="s">
        <v>37</v>
      </c>
      <c r="F130" s="4">
        <v>1</v>
      </c>
      <c r="G130" s="4">
        <v>1</v>
      </c>
      <c r="H130" s="4">
        <v>1</v>
      </c>
      <c r="I130" s="4">
        <v>1</v>
      </c>
      <c r="J130" s="4">
        <v>1</v>
      </c>
      <c r="K130" s="4">
        <v>1</v>
      </c>
      <c r="L130" s="4">
        <v>1</v>
      </c>
      <c r="M130" s="4">
        <v>1</v>
      </c>
      <c r="N130" s="4">
        <v>1</v>
      </c>
      <c r="O130" s="4">
        <v>1</v>
      </c>
      <c r="P130" s="4">
        <v>1</v>
      </c>
      <c r="Q130" s="9">
        <f t="shared" si="5"/>
        <v>1.7222222222222222E-2</v>
      </c>
      <c r="R130" s="4">
        <f t="shared" ref="R130:R193" si="6">VALUE(A130+B130)</f>
        <v>41015.82439814815</v>
      </c>
      <c r="S130" s="4">
        <v>0.94877182932492676</v>
      </c>
      <c r="T130" s="4" t="str">
        <f>VLOOKUP(E130,Sheet2!$A$2:$E$137,5,FALSE)</f>
        <v>PT</v>
      </c>
      <c r="U130" s="4">
        <f>VLOOKUP($T130,Sheet4!$H$1106:$M$1351,surveys!U$1+1,FALSE)</f>
        <v>0.43703858129282908</v>
      </c>
      <c r="V130" s="4">
        <f>VLOOKUP($T130,Sheet4!$H$1106:$M$1351,surveys!V$1+1,FALSE)</f>
        <v>0.64773543484664464</v>
      </c>
      <c r="W130" s="4">
        <f>VLOOKUP($T130,Sheet4!$H$1106:$M$1351,surveys!W$1+1,FALSE)</f>
        <v>0.79869631675299657</v>
      </c>
      <c r="X130" s="4">
        <f>VLOOKUP($T130,Sheet4!$H$1106:$M$1351,surveys!X$1+1,FALSE)</f>
        <v>0.90115606302176665</v>
      </c>
      <c r="Y130" s="4">
        <f>VLOOKUP($T130,Sheet4!$H$1106:$M$1351,surveys!Y$1+1,FALSE)</f>
        <v>1</v>
      </c>
      <c r="Z130" s="4">
        <f t="shared" si="4"/>
        <v>5</v>
      </c>
      <c r="AA130" s="4" t="str">
        <f>VLOOKUP(T130&amp;"-"&amp;Z130,Sheet4!$W$2:$AA$1100,3,FALSE)</f>
        <v>Setubal</v>
      </c>
      <c r="AB130" s="4">
        <f>VLOOKUP(T130&amp;"-"&amp;Z130,Sheet4!$W$2:$AA$1100,4,FALSE)</f>
        <v>38.5244</v>
      </c>
      <c r="AC130" s="4">
        <f>VLOOKUP(T130&amp;"-"&amp;Z130,Sheet4!$W$2:$AA$1100,5,FALSE)</f>
        <v>-8.8881999999999994</v>
      </c>
    </row>
    <row r="131" spans="1:29">
      <c r="A131" s="6">
        <v>41015</v>
      </c>
      <c r="B131" s="7">
        <v>0.82513888888888898</v>
      </c>
      <c r="C131" s="4" t="s">
        <v>1215</v>
      </c>
      <c r="D131" s="4" t="s">
        <v>1214</v>
      </c>
      <c r="E131" s="4" t="s">
        <v>19</v>
      </c>
      <c r="F131" s="4">
        <v>4</v>
      </c>
      <c r="G131" s="4">
        <v>5</v>
      </c>
      <c r="H131" s="4">
        <v>4</v>
      </c>
      <c r="I131" s="4">
        <v>3</v>
      </c>
      <c r="J131" s="4">
        <v>4</v>
      </c>
      <c r="K131" s="4">
        <v>4</v>
      </c>
      <c r="L131" s="4">
        <v>4</v>
      </c>
      <c r="M131" s="4">
        <v>5</v>
      </c>
      <c r="N131" s="4">
        <v>5</v>
      </c>
      <c r="O131" s="4">
        <v>4</v>
      </c>
      <c r="P131" s="4">
        <v>5</v>
      </c>
      <c r="Q131" s="9">
        <f t="shared" si="5"/>
        <v>1.8391203703703705E-2</v>
      </c>
      <c r="R131" s="4">
        <f t="shared" si="6"/>
        <v>41015.825138888889</v>
      </c>
      <c r="S131" s="4">
        <v>0.81547059363073027</v>
      </c>
      <c r="T131" s="4" t="str">
        <f>VLOOKUP(E131,Sheet2!$A$2:$E$137,5,FALSE)</f>
        <v>HU</v>
      </c>
      <c r="U131" s="4">
        <f>VLOOKUP($T131,Sheet4!$H$1106:$M$1351,surveys!U$1+1,FALSE)</f>
        <v>0.70836665732550796</v>
      </c>
      <c r="V131" s="4">
        <f>VLOOKUP($T131,Sheet4!$H$1106:$M$1351,surveys!V$1+1,FALSE)</f>
        <v>0.79361649434247361</v>
      </c>
      <c r="W131" s="4">
        <f>VLOOKUP($T131,Sheet4!$H$1106:$M$1351,surveys!W$1+1,FALSE)</f>
        <v>0.86571617940203494</v>
      </c>
      <c r="X131" s="4">
        <f>VLOOKUP($T131,Sheet4!$H$1106:$M$1351,surveys!X$1+1,FALSE)</f>
        <v>0.93457750328785116</v>
      </c>
      <c r="Y131" s="4">
        <f>VLOOKUP($T131,Sheet4!$H$1106:$M$1351,surveys!Y$1+1,FALSE)</f>
        <v>1</v>
      </c>
      <c r="Z131" s="4">
        <f t="shared" ref="Z131:Z194" si="7">IF(S131&lt;U131,1,IF(S131&lt;V131,2,IF(S131&lt;W131,3,IF(S131&lt;X131,4,5))))</f>
        <v>3</v>
      </c>
      <c r="AA131" s="4" t="str">
        <f>VLOOKUP(T131&amp;"-"&amp;Z131,Sheet4!$W$2:$AA$1100,3,FALSE)</f>
        <v>Miskolc</v>
      </c>
      <c r="AB131" s="4">
        <f>VLOOKUP(T131&amp;"-"&amp;Z131,Sheet4!$W$2:$AA$1100,4,FALSE)</f>
        <v>48.1</v>
      </c>
      <c r="AC131" s="4">
        <f>VLOOKUP(T131&amp;"-"&amp;Z131,Sheet4!$W$2:$AA$1100,5,FALSE)</f>
        <v>20.783329999999999</v>
      </c>
    </row>
    <row r="132" spans="1:29">
      <c r="A132" s="6">
        <v>41015</v>
      </c>
      <c r="B132" s="7">
        <v>0.84956018518518517</v>
      </c>
      <c r="C132" s="4" t="s">
        <v>1213</v>
      </c>
      <c r="D132" s="4" t="s">
        <v>1216</v>
      </c>
      <c r="E132" s="4" t="s">
        <v>23</v>
      </c>
      <c r="F132" s="4">
        <v>1</v>
      </c>
      <c r="G132" s="4">
        <v>1</v>
      </c>
      <c r="H132" s="4">
        <v>1</v>
      </c>
      <c r="I132" s="4">
        <v>1</v>
      </c>
      <c r="J132" s="4">
        <v>1</v>
      </c>
      <c r="K132" s="4">
        <v>1</v>
      </c>
      <c r="L132" s="4">
        <v>1</v>
      </c>
      <c r="M132" s="4">
        <v>1</v>
      </c>
      <c r="N132" s="4">
        <v>1</v>
      </c>
      <c r="O132" s="4">
        <v>1</v>
      </c>
      <c r="P132" s="4">
        <v>1</v>
      </c>
      <c r="Q132" s="9">
        <f t="shared" si="5"/>
        <v>3.5011574074074077E-2</v>
      </c>
      <c r="R132" s="4">
        <f t="shared" si="6"/>
        <v>41015.849560185183</v>
      </c>
      <c r="S132" s="4">
        <v>0.68344419628966535</v>
      </c>
      <c r="T132" s="4" t="str">
        <f>VLOOKUP(E132,Sheet2!$A$2:$E$137,5,FALSE)</f>
        <v>CA</v>
      </c>
      <c r="U132" s="4">
        <f>VLOOKUP($T132,Sheet4!$H$1106:$M$1351,surveys!U$1+1,FALSE)</f>
        <v>0.39929817507859233</v>
      </c>
      <c r="V132" s="4">
        <f>VLOOKUP($T132,Sheet4!$H$1106:$M$1351,surveys!V$1+1,FALSE)</f>
        <v>0.68226808593455113</v>
      </c>
      <c r="W132" s="4">
        <f>VLOOKUP($T132,Sheet4!$H$1106:$M$1351,surveys!W$1+1,FALSE)</f>
        <v>0.8413893511967715</v>
      </c>
      <c r="X132" s="4">
        <f>VLOOKUP($T132,Sheet4!$H$1106:$M$1351,surveys!X$1+1,FALSE)</f>
        <v>0.92969032990429024</v>
      </c>
      <c r="Y132" s="4">
        <f>VLOOKUP($T132,Sheet4!$H$1106:$M$1351,surveys!Y$1+1,FALSE)</f>
        <v>1</v>
      </c>
      <c r="Z132" s="4">
        <f t="shared" si="7"/>
        <v>3</v>
      </c>
      <c r="AA132" s="4" t="str">
        <f>VLOOKUP(T132&amp;"-"&amp;Z132,Sheet4!$W$2:$AA$1100,3,FALSE)</f>
        <v>Vancouver</v>
      </c>
      <c r="AB132" s="4">
        <f>VLOOKUP(T132&amp;"-"&amp;Z132,Sheet4!$W$2:$AA$1100,4,FALSE)</f>
        <v>49.249659999999999</v>
      </c>
      <c r="AC132" s="4">
        <f>VLOOKUP(T132&amp;"-"&amp;Z132,Sheet4!$W$2:$AA$1100,5,FALSE)</f>
        <v>-123.11933999999999</v>
      </c>
    </row>
    <row r="133" spans="1:29">
      <c r="A133" s="6">
        <v>41015</v>
      </c>
      <c r="B133" s="7">
        <v>0.85603009259259266</v>
      </c>
      <c r="C133" s="4" t="s">
        <v>1215</v>
      </c>
      <c r="D133" s="4" t="s">
        <v>1217</v>
      </c>
      <c r="E133" s="4" t="s">
        <v>52</v>
      </c>
      <c r="F133" s="4">
        <v>5</v>
      </c>
      <c r="G133" s="4">
        <v>4</v>
      </c>
      <c r="H133" s="4">
        <v>3</v>
      </c>
      <c r="I133" s="4">
        <v>4</v>
      </c>
      <c r="J133" s="4">
        <v>4</v>
      </c>
      <c r="K133" s="4">
        <v>3</v>
      </c>
      <c r="L133" s="4">
        <v>2</v>
      </c>
      <c r="M133" s="4">
        <v>4</v>
      </c>
      <c r="N133" s="4">
        <v>5</v>
      </c>
      <c r="O133" s="4">
        <v>3</v>
      </c>
      <c r="P133" s="4">
        <v>5</v>
      </c>
      <c r="Q133" s="9">
        <f t="shared" ref="Q133:Q196" si="8">TIME(VALUE(MID(B133,1,2)),VALUE(MID(B133,4,2)),VALUE(RIGHT(B133,2)))</f>
        <v>3.9965277777777773E-2</v>
      </c>
      <c r="R133" s="4">
        <f t="shared" si="6"/>
        <v>41015.856030092589</v>
      </c>
      <c r="S133" s="4">
        <v>0.81245268891691591</v>
      </c>
      <c r="T133" s="4" t="str">
        <f>VLOOKUP(E133,Sheet2!$A$2:$E$137,5,FALSE)</f>
        <v>BE</v>
      </c>
      <c r="U133" s="4">
        <f>VLOOKUP($T133,Sheet4!$H$1106:$M$1351,surveys!U$1+1,FALSE)</f>
        <v>0.48686007828770372</v>
      </c>
      <c r="V133" s="4">
        <f>VLOOKUP($T133,Sheet4!$H$1106:$M$1351,surveys!V$1+1,FALSE)</f>
        <v>0.70654198731133389</v>
      </c>
      <c r="W133" s="4">
        <f>VLOOKUP($T133,Sheet4!$H$1106:$M$1351,surveys!W$1+1,FALSE)</f>
        <v>0.81714283803198118</v>
      </c>
      <c r="X133" s="4">
        <f>VLOOKUP($T133,Sheet4!$H$1106:$M$1351,surveys!X$1+1,FALSE)</f>
        <v>0.91276028415961608</v>
      </c>
      <c r="Y133" s="4">
        <f>VLOOKUP($T133,Sheet4!$H$1106:$M$1351,surveys!Y$1+1,FALSE)</f>
        <v>1</v>
      </c>
      <c r="Z133" s="4">
        <f t="shared" si="7"/>
        <v>3</v>
      </c>
      <c r="AA133" s="4" t="str">
        <f>VLOOKUP(T133&amp;"-"&amp;Z133,Sheet4!$W$2:$AA$1100,3,FALSE)</f>
        <v>Gent</v>
      </c>
      <c r="AB133" s="4">
        <f>VLOOKUP(T133&amp;"-"&amp;Z133,Sheet4!$W$2:$AA$1100,4,FALSE)</f>
        <v>51.05</v>
      </c>
      <c r="AC133" s="4">
        <f>VLOOKUP(T133&amp;"-"&amp;Z133,Sheet4!$W$2:$AA$1100,5,FALSE)</f>
        <v>3.7166700000000001</v>
      </c>
    </row>
    <row r="134" spans="1:29">
      <c r="A134" s="6">
        <v>41014</v>
      </c>
      <c r="B134" s="7">
        <v>0.3263773148148148</v>
      </c>
      <c r="C134" s="4" t="s">
        <v>1215</v>
      </c>
      <c r="D134" s="4" t="s">
        <v>1216</v>
      </c>
      <c r="E134" s="4" t="s">
        <v>21</v>
      </c>
      <c r="F134" s="4">
        <v>5</v>
      </c>
      <c r="G134" s="4">
        <v>5</v>
      </c>
      <c r="H134" s="4">
        <v>5</v>
      </c>
      <c r="I134" s="4">
        <v>3</v>
      </c>
      <c r="J134" s="4">
        <v>5</v>
      </c>
      <c r="K134" s="4">
        <v>4</v>
      </c>
      <c r="L134" s="4">
        <v>3</v>
      </c>
      <c r="M134" s="4">
        <v>5</v>
      </c>
      <c r="N134" s="4">
        <v>5</v>
      </c>
      <c r="O134" s="4">
        <v>4</v>
      </c>
      <c r="P134" s="4">
        <v>4</v>
      </c>
      <c r="Q134" s="9">
        <f t="shared" si="8"/>
        <v>1.8229166666666668E-2</v>
      </c>
      <c r="R134" s="4">
        <f t="shared" si="6"/>
        <v>41014.326377314814</v>
      </c>
      <c r="S134" s="4">
        <v>0.20955274661207857</v>
      </c>
      <c r="T134" s="4" t="str">
        <f>VLOOKUP(E134,Sheet2!$A$2:$E$137,5,FALSE)</f>
        <v>MX</v>
      </c>
      <c r="U134" s="4">
        <f>VLOOKUP($T134,Sheet4!$H$1106:$M$1351,surveys!U$1+1,FALSE)</f>
        <v>0.64192227588837014</v>
      </c>
      <c r="V134" s="4">
        <f>VLOOKUP($T134,Sheet4!$H$1106:$M$1351,surveys!V$1+1,FALSE)</f>
        <v>0.73699712700692854</v>
      </c>
      <c r="W134" s="4">
        <f>VLOOKUP($T134,Sheet4!$H$1106:$M$1351,surveys!W$1+1,FALSE)</f>
        <v>0.83130642446864456</v>
      </c>
      <c r="X134" s="4">
        <f>VLOOKUP($T134,Sheet4!$H$1106:$M$1351,surveys!X$1+1,FALSE)</f>
        <v>0.91696724211461977</v>
      </c>
      <c r="Y134" s="4">
        <f>VLOOKUP($T134,Sheet4!$H$1106:$M$1351,surveys!Y$1+1,FALSE)</f>
        <v>1</v>
      </c>
      <c r="Z134" s="4">
        <f t="shared" si="7"/>
        <v>1</v>
      </c>
      <c r="AA134" s="4" t="str">
        <f>VLOOKUP(T134&amp;"-"&amp;Z134,Sheet4!$W$2:$AA$1100,3,FALSE)</f>
        <v>Mexico City</v>
      </c>
      <c r="AB134" s="4">
        <f>VLOOKUP(T134&amp;"-"&amp;Z134,Sheet4!$W$2:$AA$1100,4,FALSE)</f>
        <v>19.428470000000001</v>
      </c>
      <c r="AC134" s="4">
        <f>VLOOKUP(T134&amp;"-"&amp;Z134,Sheet4!$W$2:$AA$1100,5,FALSE)</f>
        <v>-99.127660000000006</v>
      </c>
    </row>
    <row r="135" spans="1:29">
      <c r="A135" s="6">
        <v>41014</v>
      </c>
      <c r="B135" s="7">
        <v>0.3621759259259259</v>
      </c>
      <c r="C135" s="4" t="s">
        <v>1215</v>
      </c>
      <c r="D135" s="4" t="s">
        <v>1214</v>
      </c>
      <c r="E135" s="4" t="s">
        <v>1225</v>
      </c>
      <c r="F135" s="4">
        <v>3</v>
      </c>
      <c r="G135" s="4">
        <v>4</v>
      </c>
      <c r="H135" s="4">
        <v>3</v>
      </c>
      <c r="I135" s="4">
        <v>5</v>
      </c>
      <c r="J135" s="4">
        <v>3</v>
      </c>
      <c r="K135" s="4">
        <v>5</v>
      </c>
      <c r="L135" s="4">
        <v>1</v>
      </c>
      <c r="M135" s="4">
        <v>3</v>
      </c>
      <c r="N135" s="4">
        <v>5</v>
      </c>
      <c r="O135" s="4">
        <v>5</v>
      </c>
      <c r="P135" s="4">
        <v>5</v>
      </c>
      <c r="Q135" s="9">
        <f t="shared" si="8"/>
        <v>4.3356481481481475E-2</v>
      </c>
      <c r="R135" s="4">
        <f t="shared" si="6"/>
        <v>41014.362175925926</v>
      </c>
      <c r="S135" s="4">
        <v>8.0061205949474523E-2</v>
      </c>
      <c r="T135" s="4" t="str">
        <f>VLOOKUP(E135,Sheet2!$A$2:$E$137,5,FALSE)</f>
        <v>TW</v>
      </c>
      <c r="U135" s="4">
        <f>VLOOKUP($T135,Sheet4!$H$1106:$M$1351,surveys!U$1+1,FALSE)</f>
        <v>0.67012499368983158</v>
      </c>
      <c r="V135" s="4">
        <f>VLOOKUP($T135,Sheet4!$H$1106:$M$1351,surveys!V$1+1,FALSE)</f>
        <v>0.7994960888873528</v>
      </c>
      <c r="W135" s="4">
        <f>VLOOKUP($T135,Sheet4!$H$1106:$M$1351,surveys!W$1+1,FALSE)</f>
        <v>0.88809170545487137</v>
      </c>
      <c r="X135" s="4">
        <f>VLOOKUP($T135,Sheet4!$H$1106:$M$1351,surveys!X$1+1,FALSE)</f>
        <v>0.95374597564483532</v>
      </c>
      <c r="Y135" s="4">
        <f>VLOOKUP($T135,Sheet4!$H$1106:$M$1351,surveys!Y$1+1,FALSE)</f>
        <v>1</v>
      </c>
      <c r="Z135" s="4">
        <f t="shared" si="7"/>
        <v>1</v>
      </c>
      <c r="AA135" s="4" t="str">
        <f>VLOOKUP(T135&amp;"-"&amp;Z135,Sheet4!$W$2:$AA$1100,3,FALSE)</f>
        <v>Taipei</v>
      </c>
      <c r="AB135" s="4">
        <f>VLOOKUP(T135&amp;"-"&amp;Z135,Sheet4!$W$2:$AA$1100,4,FALSE)</f>
        <v>25.04776</v>
      </c>
      <c r="AC135" s="4">
        <f>VLOOKUP(T135&amp;"-"&amp;Z135,Sheet4!$W$2:$AA$1100,5,FALSE)</f>
        <v>121.53185000000001</v>
      </c>
    </row>
    <row r="136" spans="1:29">
      <c r="A136" s="6">
        <v>41014</v>
      </c>
      <c r="B136" s="7">
        <v>0.71539351851851851</v>
      </c>
      <c r="C136" s="4" t="s">
        <v>1213</v>
      </c>
      <c r="D136" s="4" t="s">
        <v>1217</v>
      </c>
      <c r="E136" s="4" t="s">
        <v>26</v>
      </c>
      <c r="F136" s="4">
        <v>5</v>
      </c>
      <c r="G136" s="4">
        <v>4</v>
      </c>
      <c r="H136" s="4">
        <v>4</v>
      </c>
      <c r="I136" s="4">
        <v>3</v>
      </c>
      <c r="J136" s="4">
        <v>3</v>
      </c>
      <c r="K136" s="4">
        <v>3</v>
      </c>
      <c r="L136" s="4">
        <v>2</v>
      </c>
      <c r="M136" s="4">
        <v>5</v>
      </c>
      <c r="N136" s="4">
        <v>3</v>
      </c>
      <c r="O136" s="4">
        <v>5</v>
      </c>
      <c r="P136" s="4">
        <v>1</v>
      </c>
      <c r="Q136" s="9">
        <f t="shared" si="8"/>
        <v>1.0636574074074074E-2</v>
      </c>
      <c r="R136" s="4">
        <f t="shared" si="6"/>
        <v>41014.71539351852</v>
      </c>
      <c r="S136" s="4">
        <v>0.32585672834474888</v>
      </c>
      <c r="T136" s="4" t="str">
        <f>VLOOKUP(E136,Sheet2!$A$2:$E$137,5,FALSE)</f>
        <v>DE</v>
      </c>
      <c r="U136" s="4">
        <f>VLOOKUP($T136,Sheet4!$H$1106:$M$1351,surveys!U$1+1,FALSE)</f>
        <v>0.42620281948941302</v>
      </c>
      <c r="V136" s="4">
        <f>VLOOKUP($T136,Sheet4!$H$1106:$M$1351,surveys!V$1+1,FALSE)</f>
        <v>0.64253089557903176</v>
      </c>
      <c r="W136" s="4">
        <f>VLOOKUP($T136,Sheet4!$H$1106:$M$1351,surveys!W$1+1,FALSE)</f>
        <v>0.79931043378760003</v>
      </c>
      <c r="X136" s="4">
        <f>VLOOKUP($T136,Sheet4!$H$1106:$M$1351,surveys!X$1+1,FALSE)</f>
        <v>0.91914675697020254</v>
      </c>
      <c r="Y136" s="4">
        <f>VLOOKUP($T136,Sheet4!$H$1106:$M$1351,surveys!Y$1+1,FALSE)</f>
        <v>1</v>
      </c>
      <c r="Z136" s="4">
        <f t="shared" si="7"/>
        <v>1</v>
      </c>
      <c r="AA136" s="4" t="str">
        <f>VLOOKUP(T136&amp;"-"&amp;Z136,Sheet4!$W$2:$AA$1100,3,FALSE)</f>
        <v>Berlin</v>
      </c>
      <c r="AB136" s="4">
        <f>VLOOKUP(T136&amp;"-"&amp;Z136,Sheet4!$W$2:$AA$1100,4,FALSE)</f>
        <v>52.524369999999998</v>
      </c>
      <c r="AC136" s="4">
        <f>VLOOKUP(T136&amp;"-"&amp;Z136,Sheet4!$W$2:$AA$1100,5,FALSE)</f>
        <v>13.41053</v>
      </c>
    </row>
    <row r="137" spans="1:29">
      <c r="A137" s="6">
        <v>41014</v>
      </c>
      <c r="B137" s="7">
        <v>0.39474537037037033</v>
      </c>
      <c r="C137" s="4" t="s">
        <v>1213</v>
      </c>
      <c r="D137" s="4" t="s">
        <v>1218</v>
      </c>
      <c r="E137" s="4" t="s">
        <v>31</v>
      </c>
      <c r="F137" s="4">
        <v>1</v>
      </c>
      <c r="G137" s="4">
        <v>1</v>
      </c>
      <c r="H137" s="4">
        <v>4</v>
      </c>
      <c r="I137" s="4">
        <v>1</v>
      </c>
      <c r="J137" s="4">
        <v>4</v>
      </c>
      <c r="K137" s="4">
        <v>4</v>
      </c>
      <c r="L137" s="4">
        <v>1</v>
      </c>
      <c r="M137" s="4">
        <v>1</v>
      </c>
      <c r="N137" s="4">
        <v>4</v>
      </c>
      <c r="O137" s="4">
        <v>1</v>
      </c>
      <c r="P137" s="4">
        <v>4</v>
      </c>
      <c r="Q137" s="9">
        <f t="shared" si="8"/>
        <v>6.5706018518518511E-2</v>
      </c>
      <c r="R137" s="4">
        <f t="shared" si="6"/>
        <v>41014.394745370373</v>
      </c>
      <c r="S137" s="4">
        <v>0.76003599034883007</v>
      </c>
      <c r="T137" s="4" t="str">
        <f>VLOOKUP(E137,Sheet2!$A$2:$E$137,5,FALSE)</f>
        <v>ES</v>
      </c>
      <c r="U137" s="4">
        <f>VLOOKUP($T137,Sheet4!$H$1106:$M$1351,surveys!U$1+1,FALSE)</f>
        <v>0.46058089642806016</v>
      </c>
      <c r="V137" s="4">
        <f>VLOOKUP($T137,Sheet4!$H$1106:$M$1351,surveys!V$1+1,FALSE)</f>
        <v>0.68996105930901486</v>
      </c>
      <c r="W137" s="4">
        <f>VLOOKUP($T137,Sheet4!$H$1106:$M$1351,surveys!W$1+1,FALSE)</f>
        <v>0.80513768719908241</v>
      </c>
      <c r="X137" s="4">
        <f>VLOOKUP($T137,Sheet4!$H$1106:$M$1351,surveys!X$1+1,FALSE)</f>
        <v>0.90461214064594464</v>
      </c>
      <c r="Y137" s="4">
        <f>VLOOKUP($T137,Sheet4!$H$1106:$M$1351,surveys!Y$1+1,FALSE)</f>
        <v>1</v>
      </c>
      <c r="Z137" s="4">
        <f t="shared" si="7"/>
        <v>3</v>
      </c>
      <c r="AA137" s="4" t="str">
        <f>VLOOKUP(T137&amp;"-"&amp;Z137,Sheet4!$W$2:$AA$1100,3,FALSE)</f>
        <v>Valencia</v>
      </c>
      <c r="AB137" s="4">
        <f>VLOOKUP(T137&amp;"-"&amp;Z137,Sheet4!$W$2:$AA$1100,4,FALSE)</f>
        <v>39.469749999999998</v>
      </c>
      <c r="AC137" s="4">
        <f>VLOOKUP(T137&amp;"-"&amp;Z137,Sheet4!$W$2:$AA$1100,5,FALSE)</f>
        <v>-0.37739</v>
      </c>
    </row>
    <row r="138" spans="1:29">
      <c r="A138" s="6">
        <v>41013</v>
      </c>
      <c r="B138" s="7">
        <v>0.20496527777777776</v>
      </c>
      <c r="C138" s="4" t="s">
        <v>1215</v>
      </c>
      <c r="D138" s="4" t="s">
        <v>1218</v>
      </c>
      <c r="E138" s="4" t="s">
        <v>33</v>
      </c>
      <c r="F138" s="4">
        <v>1</v>
      </c>
      <c r="G138" s="4">
        <v>1</v>
      </c>
      <c r="H138" s="4">
        <v>5</v>
      </c>
      <c r="I138" s="4">
        <v>3</v>
      </c>
      <c r="J138" s="4">
        <v>5</v>
      </c>
      <c r="K138" s="4">
        <v>4</v>
      </c>
      <c r="L138" s="4">
        <v>5</v>
      </c>
      <c r="M138" s="4">
        <v>5</v>
      </c>
      <c r="N138" s="4">
        <v>4</v>
      </c>
      <c r="O138" s="4">
        <v>3</v>
      </c>
      <c r="P138" s="4">
        <v>3</v>
      </c>
      <c r="Q138" s="9">
        <f t="shared" si="8"/>
        <v>3.6805555555555554E-3</v>
      </c>
      <c r="R138" s="4">
        <f t="shared" si="6"/>
        <v>41013.204965277779</v>
      </c>
      <c r="S138" s="4">
        <v>0.49403472938961102</v>
      </c>
      <c r="T138" s="4" t="str">
        <f>VLOOKUP(E138,Sheet2!$A$2:$E$137,5,FALSE)</f>
        <v>IT</v>
      </c>
      <c r="U138" s="4">
        <f>VLOOKUP($T138,Sheet4!$H$1106:$M$1351,surveys!U$1+1,FALSE)</f>
        <v>0.40073733113706772</v>
      </c>
      <c r="V138" s="4">
        <f>VLOOKUP($T138,Sheet4!$H$1106:$M$1351,surveys!V$1+1,FALSE)</f>
        <v>0.60502083075372182</v>
      </c>
      <c r="W138" s="4">
        <f>VLOOKUP($T138,Sheet4!$H$1106:$M$1351,surveys!W$1+1,FALSE)</f>
        <v>0.75963680320784854</v>
      </c>
      <c r="X138" s="4">
        <f>VLOOKUP($T138,Sheet4!$H$1106:$M$1351,surveys!X$1+1,FALSE)</f>
        <v>0.89491209934724891</v>
      </c>
      <c r="Y138" s="4">
        <f>VLOOKUP($T138,Sheet4!$H$1106:$M$1351,surveys!Y$1+1,FALSE)</f>
        <v>1</v>
      </c>
      <c r="Z138" s="4">
        <f t="shared" si="7"/>
        <v>2</v>
      </c>
      <c r="AA138" s="4" t="str">
        <f>VLOOKUP(T138&amp;"-"&amp;Z138,Sheet4!$W$2:$AA$1100,3,FALSE)</f>
        <v>Milan</v>
      </c>
      <c r="AB138" s="4">
        <f>VLOOKUP(T138&amp;"-"&amp;Z138,Sheet4!$W$2:$AA$1100,4,FALSE)</f>
        <v>45.464269999999999</v>
      </c>
      <c r="AC138" s="4">
        <f>VLOOKUP(T138&amp;"-"&amp;Z138,Sheet4!$W$2:$AA$1100,5,FALSE)</f>
        <v>9.1895100000000003</v>
      </c>
    </row>
    <row r="139" spans="1:29">
      <c r="A139" s="6">
        <v>41013</v>
      </c>
      <c r="B139" s="7">
        <v>0.34680555555555559</v>
      </c>
      <c r="C139" s="4" t="s">
        <v>1215</v>
      </c>
      <c r="D139" s="4" t="s">
        <v>1216</v>
      </c>
      <c r="E139" s="4" t="s">
        <v>85</v>
      </c>
      <c r="F139" s="4">
        <v>4</v>
      </c>
      <c r="G139" s="4">
        <v>3</v>
      </c>
      <c r="H139" s="4">
        <v>4</v>
      </c>
      <c r="I139" s="4">
        <v>5</v>
      </c>
      <c r="J139" s="4">
        <v>3</v>
      </c>
      <c r="K139" s="4">
        <v>5</v>
      </c>
      <c r="L139" s="4">
        <v>3</v>
      </c>
      <c r="M139" s="4">
        <v>5</v>
      </c>
      <c r="N139" s="4">
        <v>5</v>
      </c>
      <c r="O139" s="4">
        <v>5</v>
      </c>
      <c r="P139" s="4">
        <v>5</v>
      </c>
      <c r="Q139" s="9">
        <f t="shared" si="8"/>
        <v>3.259259259259259E-2</v>
      </c>
      <c r="R139" s="4">
        <f t="shared" si="6"/>
        <v>41013.346805555557</v>
      </c>
      <c r="S139" s="4">
        <v>0.77653181512023584</v>
      </c>
      <c r="T139" s="4" t="str">
        <f>VLOOKUP(E139,Sheet2!$A$2:$E$137,5,FALSE)</f>
        <v>PL</v>
      </c>
      <c r="U139" s="4">
        <f>VLOOKUP($T139,Sheet4!$H$1106:$M$1351,surveys!U$1+1,FALSE)</f>
        <v>0.38412692394750031</v>
      </c>
      <c r="V139" s="4">
        <f>VLOOKUP($T139,Sheet4!$H$1106:$M$1351,surveys!V$1+1,FALSE)</f>
        <v>0.55761422047220277</v>
      </c>
      <c r="W139" s="4">
        <f>VLOOKUP($T139,Sheet4!$H$1106:$M$1351,surveys!W$1+1,FALSE)</f>
        <v>0.72800866765105254</v>
      </c>
      <c r="X139" s="4">
        <f>VLOOKUP($T139,Sheet4!$H$1106:$M$1351,surveys!X$1+1,FALSE)</f>
        <v>0.87128691644612766</v>
      </c>
      <c r="Y139" s="4">
        <f>VLOOKUP($T139,Sheet4!$H$1106:$M$1351,surveys!Y$1+1,FALSE)</f>
        <v>1</v>
      </c>
      <c r="Z139" s="4">
        <f t="shared" si="7"/>
        <v>4</v>
      </c>
      <c r="AA139" s="4" t="str">
        <f>VLOOKUP(T139&amp;"-"&amp;Z139,Sheet4!$W$2:$AA$1100,3,FALSE)</f>
        <v>Wroclaw</v>
      </c>
      <c r="AB139" s="4">
        <f>VLOOKUP(T139&amp;"-"&amp;Z139,Sheet4!$W$2:$AA$1100,4,FALSE)</f>
        <v>51.1</v>
      </c>
      <c r="AC139" s="4">
        <f>VLOOKUP(T139&amp;"-"&amp;Z139,Sheet4!$W$2:$AA$1100,5,FALSE)</f>
        <v>17.033329999999999</v>
      </c>
    </row>
    <row r="140" spans="1:29">
      <c r="A140" s="6">
        <v>41013</v>
      </c>
      <c r="B140" s="7">
        <v>0.59821759259259266</v>
      </c>
      <c r="C140" s="4" t="s">
        <v>1215</v>
      </c>
      <c r="D140" s="4" t="s">
        <v>1217</v>
      </c>
      <c r="E140" s="4" t="s">
        <v>33</v>
      </c>
      <c r="F140" s="4">
        <v>4</v>
      </c>
      <c r="G140" s="4">
        <v>4</v>
      </c>
      <c r="H140" s="4">
        <v>5</v>
      </c>
      <c r="I140" s="4">
        <v>3</v>
      </c>
      <c r="J140" s="4">
        <v>5</v>
      </c>
      <c r="K140" s="4">
        <v>5</v>
      </c>
      <c r="L140" s="4">
        <v>5</v>
      </c>
      <c r="M140" s="4">
        <v>5</v>
      </c>
      <c r="N140" s="4">
        <v>5</v>
      </c>
      <c r="O140" s="4">
        <v>4</v>
      </c>
      <c r="P140" s="4">
        <v>4</v>
      </c>
      <c r="Q140" s="9">
        <f t="shared" si="8"/>
        <v>6.913194444444444E-2</v>
      </c>
      <c r="R140" s="4">
        <f t="shared" si="6"/>
        <v>41013.598217592589</v>
      </c>
      <c r="S140" s="4">
        <v>0.2443484093983106</v>
      </c>
      <c r="T140" s="4" t="str">
        <f>VLOOKUP(E140,Sheet2!$A$2:$E$137,5,FALSE)</f>
        <v>IT</v>
      </c>
      <c r="U140" s="4">
        <f>VLOOKUP($T140,Sheet4!$H$1106:$M$1351,surveys!U$1+1,FALSE)</f>
        <v>0.40073733113706772</v>
      </c>
      <c r="V140" s="4">
        <f>VLOOKUP($T140,Sheet4!$H$1106:$M$1351,surveys!V$1+1,FALSE)</f>
        <v>0.60502083075372182</v>
      </c>
      <c r="W140" s="4">
        <f>VLOOKUP($T140,Sheet4!$H$1106:$M$1351,surveys!W$1+1,FALSE)</f>
        <v>0.75963680320784854</v>
      </c>
      <c r="X140" s="4">
        <f>VLOOKUP($T140,Sheet4!$H$1106:$M$1351,surveys!X$1+1,FALSE)</f>
        <v>0.89491209934724891</v>
      </c>
      <c r="Y140" s="4">
        <f>VLOOKUP($T140,Sheet4!$H$1106:$M$1351,surveys!Y$1+1,FALSE)</f>
        <v>1</v>
      </c>
      <c r="Z140" s="4">
        <f t="shared" si="7"/>
        <v>1</v>
      </c>
      <c r="AA140" s="4" t="str">
        <f>VLOOKUP(T140&amp;"-"&amp;Z140,Sheet4!$W$2:$AA$1100,3,FALSE)</f>
        <v>Roma</v>
      </c>
      <c r="AB140" s="4">
        <f>VLOOKUP(T140&amp;"-"&amp;Z140,Sheet4!$W$2:$AA$1100,4,FALSE)</f>
        <v>41.894739999999999</v>
      </c>
      <c r="AC140" s="4">
        <f>VLOOKUP(T140&amp;"-"&amp;Z140,Sheet4!$W$2:$AA$1100,5,FALSE)</f>
        <v>12.4839</v>
      </c>
    </row>
    <row r="141" spans="1:29">
      <c r="A141" s="6">
        <v>41013</v>
      </c>
      <c r="B141" s="7">
        <v>0.6011805555555555</v>
      </c>
      <c r="C141" s="4" t="s">
        <v>1215</v>
      </c>
      <c r="D141" s="4" t="s">
        <v>1216</v>
      </c>
      <c r="E141" s="4" t="s">
        <v>28</v>
      </c>
      <c r="F141" s="4">
        <v>5</v>
      </c>
      <c r="G141" s="4">
        <v>3</v>
      </c>
      <c r="H141" s="4">
        <v>3</v>
      </c>
      <c r="I141" s="4">
        <v>5</v>
      </c>
      <c r="J141" s="4">
        <v>4</v>
      </c>
      <c r="K141" s="4">
        <v>4</v>
      </c>
      <c r="L141" s="4">
        <v>3</v>
      </c>
      <c r="M141" s="4">
        <v>5</v>
      </c>
      <c r="N141" s="4">
        <v>4</v>
      </c>
      <c r="O141" s="4">
        <v>3</v>
      </c>
      <c r="P141" s="4">
        <v>4</v>
      </c>
      <c r="Q141" s="9">
        <f t="shared" si="8"/>
        <v>1.3310185185185185E-3</v>
      </c>
      <c r="R141" s="4">
        <f t="shared" si="6"/>
        <v>41013.601180555554</v>
      </c>
      <c r="S141" s="4">
        <v>0.6234621458311782</v>
      </c>
      <c r="T141" s="4" t="str">
        <f>VLOOKUP(E141,Sheet2!$A$2:$E$137,5,FALSE)</f>
        <v>AT</v>
      </c>
      <c r="U141" s="4">
        <f>VLOOKUP($T141,Sheet4!$H$1106:$M$1351,surveys!U$1+1,FALSE)</f>
        <v>0.71742534648291634</v>
      </c>
      <c r="V141" s="4">
        <f>VLOOKUP($T141,Sheet4!$H$1106:$M$1351,surveys!V$1+1,FALSE)</f>
        <v>0.81172349908300157</v>
      </c>
      <c r="W141" s="4">
        <f>VLOOKUP($T141,Sheet4!$H$1106:$M$1351,surveys!W$1+1,FALSE)</f>
        <v>0.88856220405379505</v>
      </c>
      <c r="X141" s="4">
        <f>VLOOKUP($T141,Sheet4!$H$1106:$M$1351,surveys!X$1+1,FALSE)</f>
        <v>0.95229784043038701</v>
      </c>
      <c r="Y141" s="4">
        <f>VLOOKUP($T141,Sheet4!$H$1106:$M$1351,surveys!Y$1+1,FALSE)</f>
        <v>1</v>
      </c>
      <c r="Z141" s="4">
        <f t="shared" si="7"/>
        <v>1</v>
      </c>
      <c r="AA141" s="4" t="str">
        <f>VLOOKUP(T141&amp;"-"&amp;Z141,Sheet4!$W$2:$AA$1100,3,FALSE)</f>
        <v>Vienna</v>
      </c>
      <c r="AB141" s="4">
        <f>VLOOKUP(T141&amp;"-"&amp;Z141,Sheet4!$W$2:$AA$1100,4,FALSE)</f>
        <v>48.208489999999998</v>
      </c>
      <c r="AC141" s="4">
        <f>VLOOKUP(T141&amp;"-"&amp;Z141,Sheet4!$W$2:$AA$1100,5,FALSE)</f>
        <v>16.37208</v>
      </c>
    </row>
    <row r="142" spans="1:29">
      <c r="A142" s="6">
        <v>41013</v>
      </c>
      <c r="B142" s="7">
        <v>0.8087847222222222</v>
      </c>
      <c r="C142" s="4" t="s">
        <v>1215</v>
      </c>
      <c r="D142" s="4" t="s">
        <v>1216</v>
      </c>
      <c r="E142" s="4" t="s">
        <v>11</v>
      </c>
      <c r="F142" s="4">
        <v>4</v>
      </c>
      <c r="G142" s="4">
        <v>3</v>
      </c>
      <c r="H142" s="4">
        <v>4</v>
      </c>
      <c r="I142" s="4">
        <v>5</v>
      </c>
      <c r="J142" s="4">
        <v>3</v>
      </c>
      <c r="K142" s="4">
        <v>4</v>
      </c>
      <c r="L142" s="4">
        <v>1</v>
      </c>
      <c r="M142" s="4">
        <v>4</v>
      </c>
      <c r="N142" s="4">
        <v>5</v>
      </c>
      <c r="O142" s="4">
        <v>4</v>
      </c>
      <c r="P142" s="4">
        <v>5</v>
      </c>
      <c r="Q142" s="9">
        <f t="shared" si="8"/>
        <v>5.8101851851851856E-3</v>
      </c>
      <c r="R142" s="4">
        <f t="shared" si="6"/>
        <v>41013.80878472222</v>
      </c>
      <c r="S142" s="4">
        <v>0.57003285175523022</v>
      </c>
      <c r="T142" s="4" t="str">
        <f>VLOOKUP(E142,Sheet2!$A$2:$E$137,5,FALSE)</f>
        <v>FR</v>
      </c>
      <c r="U142" s="4">
        <f>VLOOKUP($T142,Sheet4!$H$1106:$M$1351,surveys!U$1+1,FALSE)</f>
        <v>0.51193913659220647</v>
      </c>
      <c r="V142" s="4">
        <f>VLOOKUP($T142,Sheet4!$H$1106:$M$1351,surveys!V$1+1,FALSE)</f>
        <v>0.70220575033861143</v>
      </c>
      <c r="W142" s="4">
        <f>VLOOKUP($T142,Sheet4!$H$1106:$M$1351,surveys!W$1+1,FALSE)</f>
        <v>0.81527182039156842</v>
      </c>
      <c r="X142" s="4">
        <f>VLOOKUP($T142,Sheet4!$H$1106:$M$1351,surveys!X$1+1,FALSE)</f>
        <v>0.91893911792009964</v>
      </c>
      <c r="Y142" s="4">
        <f>VLOOKUP($T142,Sheet4!$H$1106:$M$1351,surveys!Y$1+1,FALSE)</f>
        <v>1</v>
      </c>
      <c r="Z142" s="4">
        <f t="shared" si="7"/>
        <v>2</v>
      </c>
      <c r="AA142" s="4" t="str">
        <f>VLOOKUP(T142&amp;"-"&amp;Z142,Sheet4!$W$2:$AA$1100,3,FALSE)</f>
        <v>Marseille</v>
      </c>
      <c r="AB142" s="4">
        <f>VLOOKUP(T142&amp;"-"&amp;Z142,Sheet4!$W$2:$AA$1100,4,FALSE)</f>
        <v>43.296950000000002</v>
      </c>
      <c r="AC142" s="4">
        <f>VLOOKUP(T142&amp;"-"&amp;Z142,Sheet4!$W$2:$AA$1100,5,FALSE)</f>
        <v>5.3810700000000002</v>
      </c>
    </row>
    <row r="143" spans="1:29">
      <c r="A143" s="6">
        <v>41012</v>
      </c>
      <c r="B143" s="7">
        <v>0.39225694444444442</v>
      </c>
      <c r="C143" s="4" t="s">
        <v>1213</v>
      </c>
      <c r="D143" s="4" t="s">
        <v>1216</v>
      </c>
      <c r="E143" s="4" t="s">
        <v>11</v>
      </c>
      <c r="F143" s="4">
        <v>3</v>
      </c>
      <c r="G143" s="4">
        <v>3</v>
      </c>
      <c r="H143" s="4">
        <v>2</v>
      </c>
      <c r="I143" s="4">
        <v>4</v>
      </c>
      <c r="J143" s="4">
        <v>4</v>
      </c>
      <c r="K143" s="4">
        <v>3</v>
      </c>
      <c r="L143" s="4">
        <v>5</v>
      </c>
      <c r="M143" s="4">
        <v>4</v>
      </c>
      <c r="N143" s="4">
        <v>2</v>
      </c>
      <c r="O143" s="4">
        <v>3</v>
      </c>
      <c r="P143" s="4">
        <v>3</v>
      </c>
      <c r="Q143" s="9">
        <f t="shared" si="8"/>
        <v>6.4398148148148149E-2</v>
      </c>
      <c r="R143" s="4">
        <f t="shared" si="6"/>
        <v>41012.392256944448</v>
      </c>
      <c r="S143" s="4">
        <v>0.44125298397691992</v>
      </c>
      <c r="T143" s="4" t="str">
        <f>VLOOKUP(E143,Sheet2!$A$2:$E$137,5,FALSE)</f>
        <v>FR</v>
      </c>
      <c r="U143" s="4">
        <f>VLOOKUP($T143,Sheet4!$H$1106:$M$1351,surveys!U$1+1,FALSE)</f>
        <v>0.51193913659220647</v>
      </c>
      <c r="V143" s="4">
        <f>VLOOKUP($T143,Sheet4!$H$1106:$M$1351,surveys!V$1+1,FALSE)</f>
        <v>0.70220575033861143</v>
      </c>
      <c r="W143" s="4">
        <f>VLOOKUP($T143,Sheet4!$H$1106:$M$1351,surveys!W$1+1,FALSE)</f>
        <v>0.81527182039156842</v>
      </c>
      <c r="X143" s="4">
        <f>VLOOKUP($T143,Sheet4!$H$1106:$M$1351,surveys!X$1+1,FALSE)</f>
        <v>0.91893911792009964</v>
      </c>
      <c r="Y143" s="4">
        <f>VLOOKUP($T143,Sheet4!$H$1106:$M$1351,surveys!Y$1+1,FALSE)</f>
        <v>1</v>
      </c>
      <c r="Z143" s="4">
        <f t="shared" si="7"/>
        <v>1</v>
      </c>
      <c r="AA143" s="4" t="str">
        <f>VLOOKUP(T143&amp;"-"&amp;Z143,Sheet4!$W$2:$AA$1100,3,FALSE)</f>
        <v>Paris</v>
      </c>
      <c r="AB143" s="4">
        <f>VLOOKUP(T143&amp;"-"&amp;Z143,Sheet4!$W$2:$AA$1100,4,FALSE)</f>
        <v>48.853409999999997</v>
      </c>
      <c r="AC143" s="4">
        <f>VLOOKUP(T143&amp;"-"&amp;Z143,Sheet4!$W$2:$AA$1100,5,FALSE)</f>
        <v>2.3488000000000002</v>
      </c>
    </row>
    <row r="144" spans="1:29">
      <c r="A144" s="6">
        <v>41012</v>
      </c>
      <c r="B144" s="7">
        <v>0.79731481481481481</v>
      </c>
      <c r="C144" s="4" t="s">
        <v>1215</v>
      </c>
      <c r="D144" s="4" t="s">
        <v>1214</v>
      </c>
      <c r="E144" s="4" t="s">
        <v>31</v>
      </c>
      <c r="F144" s="4">
        <v>4</v>
      </c>
      <c r="G144" s="4">
        <v>4</v>
      </c>
      <c r="H144" s="4">
        <v>4</v>
      </c>
      <c r="I144" s="4">
        <v>4</v>
      </c>
      <c r="J144" s="4">
        <v>4</v>
      </c>
      <c r="K144" s="4">
        <v>3</v>
      </c>
      <c r="L144" s="4">
        <v>4</v>
      </c>
      <c r="M144" s="4">
        <v>4</v>
      </c>
      <c r="N144" s="4">
        <v>4</v>
      </c>
      <c r="O144" s="4">
        <v>4</v>
      </c>
      <c r="P144" s="4">
        <v>5</v>
      </c>
      <c r="Q144" s="9">
        <f t="shared" si="8"/>
        <v>6.7534722222222218E-2</v>
      </c>
      <c r="R144" s="4">
        <f t="shared" si="6"/>
        <v>41012.797314814816</v>
      </c>
      <c r="S144" s="4">
        <v>0.73312419662949146</v>
      </c>
      <c r="T144" s="4" t="str">
        <f>VLOOKUP(E144,Sheet2!$A$2:$E$137,5,FALSE)</f>
        <v>ES</v>
      </c>
      <c r="U144" s="4">
        <f>VLOOKUP($T144,Sheet4!$H$1106:$M$1351,surveys!U$1+1,FALSE)</f>
        <v>0.46058089642806016</v>
      </c>
      <c r="V144" s="4">
        <f>VLOOKUP($T144,Sheet4!$H$1106:$M$1351,surveys!V$1+1,FALSE)</f>
        <v>0.68996105930901486</v>
      </c>
      <c r="W144" s="4">
        <f>VLOOKUP($T144,Sheet4!$H$1106:$M$1351,surveys!W$1+1,FALSE)</f>
        <v>0.80513768719908241</v>
      </c>
      <c r="X144" s="4">
        <f>VLOOKUP($T144,Sheet4!$H$1106:$M$1351,surveys!X$1+1,FALSE)</f>
        <v>0.90461214064594464</v>
      </c>
      <c r="Y144" s="4">
        <f>VLOOKUP($T144,Sheet4!$H$1106:$M$1351,surveys!Y$1+1,FALSE)</f>
        <v>1</v>
      </c>
      <c r="Z144" s="4">
        <f t="shared" si="7"/>
        <v>3</v>
      </c>
      <c r="AA144" s="4" t="str">
        <f>VLOOKUP(T144&amp;"-"&amp;Z144,Sheet4!$W$2:$AA$1100,3,FALSE)</f>
        <v>Valencia</v>
      </c>
      <c r="AB144" s="4">
        <f>VLOOKUP(T144&amp;"-"&amp;Z144,Sheet4!$W$2:$AA$1100,4,FALSE)</f>
        <v>39.469749999999998</v>
      </c>
      <c r="AC144" s="4">
        <f>VLOOKUP(T144&amp;"-"&amp;Z144,Sheet4!$W$2:$AA$1100,5,FALSE)</f>
        <v>-0.37739</v>
      </c>
    </row>
    <row r="145" spans="1:29">
      <c r="A145" s="6">
        <v>41012</v>
      </c>
      <c r="B145" s="7">
        <v>0.48462962962962958</v>
      </c>
      <c r="C145" s="4" t="s">
        <v>1215</v>
      </c>
      <c r="D145" s="4" t="s">
        <v>1214</v>
      </c>
      <c r="E145" s="4" t="s">
        <v>11</v>
      </c>
      <c r="F145" s="4">
        <v>4</v>
      </c>
      <c r="G145" s="4">
        <v>5</v>
      </c>
      <c r="H145" s="4">
        <v>4</v>
      </c>
      <c r="I145" s="4">
        <v>3</v>
      </c>
      <c r="J145" s="4">
        <v>4</v>
      </c>
      <c r="K145" s="4">
        <v>3</v>
      </c>
      <c r="L145" s="4">
        <v>4</v>
      </c>
      <c r="M145" s="4">
        <v>3</v>
      </c>
      <c r="N145" s="4">
        <v>4</v>
      </c>
      <c r="O145" s="4">
        <v>3</v>
      </c>
      <c r="P145" s="4">
        <v>3</v>
      </c>
      <c r="Q145" s="9">
        <f t="shared" si="8"/>
        <v>5.9062499999999997E-2</v>
      </c>
      <c r="R145" s="4">
        <f t="shared" si="6"/>
        <v>41012.484629629631</v>
      </c>
      <c r="S145" s="4">
        <v>0.38798485965397145</v>
      </c>
      <c r="T145" s="4" t="str">
        <f>VLOOKUP(E145,Sheet2!$A$2:$E$137,5,FALSE)</f>
        <v>FR</v>
      </c>
      <c r="U145" s="4">
        <f>VLOOKUP($T145,Sheet4!$H$1106:$M$1351,surveys!U$1+1,FALSE)</f>
        <v>0.51193913659220647</v>
      </c>
      <c r="V145" s="4">
        <f>VLOOKUP($T145,Sheet4!$H$1106:$M$1351,surveys!V$1+1,FALSE)</f>
        <v>0.70220575033861143</v>
      </c>
      <c r="W145" s="4">
        <f>VLOOKUP($T145,Sheet4!$H$1106:$M$1351,surveys!W$1+1,FALSE)</f>
        <v>0.81527182039156842</v>
      </c>
      <c r="X145" s="4">
        <f>VLOOKUP($T145,Sheet4!$H$1106:$M$1351,surveys!X$1+1,FALSE)</f>
        <v>0.91893911792009964</v>
      </c>
      <c r="Y145" s="4">
        <f>VLOOKUP($T145,Sheet4!$H$1106:$M$1351,surveys!Y$1+1,FALSE)</f>
        <v>1</v>
      </c>
      <c r="Z145" s="4">
        <f t="shared" si="7"/>
        <v>1</v>
      </c>
      <c r="AA145" s="4" t="str">
        <f>VLOOKUP(T145&amp;"-"&amp;Z145,Sheet4!$W$2:$AA$1100,3,FALSE)</f>
        <v>Paris</v>
      </c>
      <c r="AB145" s="4">
        <f>VLOOKUP(T145&amp;"-"&amp;Z145,Sheet4!$W$2:$AA$1100,4,FALSE)</f>
        <v>48.853409999999997</v>
      </c>
      <c r="AC145" s="4">
        <f>VLOOKUP(T145&amp;"-"&amp;Z145,Sheet4!$W$2:$AA$1100,5,FALSE)</f>
        <v>2.3488000000000002</v>
      </c>
    </row>
    <row r="146" spans="1:29">
      <c r="A146" s="6">
        <v>41012</v>
      </c>
      <c r="B146" s="7">
        <v>0.53915509259259264</v>
      </c>
      <c r="C146" s="4" t="s">
        <v>1215</v>
      </c>
      <c r="D146" s="4" t="s">
        <v>1214</v>
      </c>
      <c r="E146" s="4" t="s">
        <v>85</v>
      </c>
      <c r="F146" s="4">
        <v>5</v>
      </c>
      <c r="G146" s="4">
        <v>5</v>
      </c>
      <c r="H146" s="4">
        <v>5</v>
      </c>
      <c r="I146" s="4">
        <v>2</v>
      </c>
      <c r="J146" s="4">
        <v>2</v>
      </c>
      <c r="K146" s="4">
        <v>5</v>
      </c>
      <c r="L146" s="4">
        <v>2</v>
      </c>
      <c r="M146" s="4">
        <v>5</v>
      </c>
      <c r="N146" s="4">
        <v>5</v>
      </c>
      <c r="O146" s="4">
        <v>5</v>
      </c>
      <c r="P146" s="4">
        <v>5</v>
      </c>
      <c r="Q146" s="9">
        <f t="shared" si="8"/>
        <v>2.8159722222222221E-2</v>
      </c>
      <c r="R146" s="4">
        <f t="shared" si="6"/>
        <v>41012.539155092592</v>
      </c>
      <c r="S146" s="4">
        <v>0.51570683282910146</v>
      </c>
      <c r="T146" s="4" t="str">
        <f>VLOOKUP(E146,Sheet2!$A$2:$E$137,5,FALSE)</f>
        <v>PL</v>
      </c>
      <c r="U146" s="4">
        <f>VLOOKUP($T146,Sheet4!$H$1106:$M$1351,surveys!U$1+1,FALSE)</f>
        <v>0.38412692394750031</v>
      </c>
      <c r="V146" s="4">
        <f>VLOOKUP($T146,Sheet4!$H$1106:$M$1351,surveys!V$1+1,FALSE)</f>
        <v>0.55761422047220277</v>
      </c>
      <c r="W146" s="4">
        <f>VLOOKUP($T146,Sheet4!$H$1106:$M$1351,surveys!W$1+1,FALSE)</f>
        <v>0.72800866765105254</v>
      </c>
      <c r="X146" s="4">
        <f>VLOOKUP($T146,Sheet4!$H$1106:$M$1351,surveys!X$1+1,FALSE)</f>
        <v>0.87128691644612766</v>
      </c>
      <c r="Y146" s="4">
        <f>VLOOKUP($T146,Sheet4!$H$1106:$M$1351,surveys!Y$1+1,FALSE)</f>
        <v>1</v>
      </c>
      <c r="Z146" s="4">
        <f t="shared" si="7"/>
        <v>2</v>
      </c>
      <c r="AA146" s="4" t="str">
        <f>VLOOKUP(T146&amp;"-"&amp;Z146,Sheet4!$W$2:$AA$1100,3,FALSE)</f>
        <v>Lodz</v>
      </c>
      <c r="AB146" s="4">
        <f>VLOOKUP(T146&amp;"-"&amp;Z146,Sheet4!$W$2:$AA$1100,4,FALSE)</f>
        <v>51.75</v>
      </c>
      <c r="AC146" s="4">
        <f>VLOOKUP(T146&amp;"-"&amp;Z146,Sheet4!$W$2:$AA$1100,5,FALSE)</f>
        <v>19.466670000000001</v>
      </c>
    </row>
    <row r="147" spans="1:29">
      <c r="A147" s="6">
        <v>41012</v>
      </c>
      <c r="B147" s="7">
        <v>0.66677083333333342</v>
      </c>
      <c r="C147" s="4" t="s">
        <v>1215</v>
      </c>
      <c r="D147" s="4" t="s">
        <v>1214</v>
      </c>
      <c r="E147" s="4" t="s">
        <v>21</v>
      </c>
      <c r="F147" s="4">
        <v>4</v>
      </c>
      <c r="G147" s="4">
        <v>1</v>
      </c>
      <c r="H147" s="4">
        <v>1</v>
      </c>
      <c r="I147" s="4">
        <v>4</v>
      </c>
      <c r="J147" s="4">
        <v>4</v>
      </c>
      <c r="K147" s="4">
        <v>1</v>
      </c>
      <c r="L147" s="4">
        <v>3</v>
      </c>
      <c r="M147" s="4">
        <v>5</v>
      </c>
      <c r="N147" s="4">
        <v>5</v>
      </c>
      <c r="O147" s="4">
        <v>3</v>
      </c>
      <c r="P147" s="4">
        <v>5</v>
      </c>
      <c r="Q147" s="9">
        <f t="shared" si="8"/>
        <v>4.6215277777777779E-2</v>
      </c>
      <c r="R147" s="4">
        <f t="shared" si="6"/>
        <v>41012.666770833333</v>
      </c>
      <c r="S147" s="4">
        <v>0.15559319273999694</v>
      </c>
      <c r="T147" s="4" t="str">
        <f>VLOOKUP(E147,Sheet2!$A$2:$E$137,5,FALSE)</f>
        <v>MX</v>
      </c>
      <c r="U147" s="4">
        <f>VLOOKUP($T147,Sheet4!$H$1106:$M$1351,surveys!U$1+1,FALSE)</f>
        <v>0.64192227588837014</v>
      </c>
      <c r="V147" s="4">
        <f>VLOOKUP($T147,Sheet4!$H$1106:$M$1351,surveys!V$1+1,FALSE)</f>
        <v>0.73699712700692854</v>
      </c>
      <c r="W147" s="4">
        <f>VLOOKUP($T147,Sheet4!$H$1106:$M$1351,surveys!W$1+1,FALSE)</f>
        <v>0.83130642446864456</v>
      </c>
      <c r="X147" s="4">
        <f>VLOOKUP($T147,Sheet4!$H$1106:$M$1351,surveys!X$1+1,FALSE)</f>
        <v>0.91696724211461977</v>
      </c>
      <c r="Y147" s="4">
        <f>VLOOKUP($T147,Sheet4!$H$1106:$M$1351,surveys!Y$1+1,FALSE)</f>
        <v>1</v>
      </c>
      <c r="Z147" s="4">
        <f t="shared" si="7"/>
        <v>1</v>
      </c>
      <c r="AA147" s="4" t="str">
        <f>VLOOKUP(T147&amp;"-"&amp;Z147,Sheet4!$W$2:$AA$1100,3,FALSE)</f>
        <v>Mexico City</v>
      </c>
      <c r="AB147" s="4">
        <f>VLOOKUP(T147&amp;"-"&amp;Z147,Sheet4!$W$2:$AA$1100,4,FALSE)</f>
        <v>19.428470000000001</v>
      </c>
      <c r="AC147" s="4">
        <f>VLOOKUP(T147&amp;"-"&amp;Z147,Sheet4!$W$2:$AA$1100,5,FALSE)</f>
        <v>-99.127660000000006</v>
      </c>
    </row>
    <row r="148" spans="1:29">
      <c r="A148" s="6">
        <v>41012</v>
      </c>
      <c r="B148" s="7">
        <v>0.67631944444444436</v>
      </c>
      <c r="C148" s="4" t="s">
        <v>1213</v>
      </c>
      <c r="D148" s="4" t="s">
        <v>1214</v>
      </c>
      <c r="E148" s="4" t="s">
        <v>11</v>
      </c>
      <c r="F148" s="4">
        <v>3</v>
      </c>
      <c r="G148" s="4">
        <v>3</v>
      </c>
      <c r="H148" s="4">
        <v>3</v>
      </c>
      <c r="I148" s="4">
        <v>2</v>
      </c>
      <c r="J148" s="4">
        <v>3</v>
      </c>
      <c r="K148" s="4">
        <v>4</v>
      </c>
      <c r="L148" s="4">
        <v>3</v>
      </c>
      <c r="M148" s="4">
        <v>4</v>
      </c>
      <c r="N148" s="4">
        <v>4</v>
      </c>
      <c r="O148" s="4">
        <v>4</v>
      </c>
      <c r="P148" s="4">
        <v>4</v>
      </c>
      <c r="Q148" s="9">
        <f t="shared" si="8"/>
        <v>5.3287037037037042E-2</v>
      </c>
      <c r="R148" s="4">
        <f t="shared" si="6"/>
        <v>41012.676319444443</v>
      </c>
      <c r="S148" s="4">
        <v>0.41835933401943759</v>
      </c>
      <c r="T148" s="4" t="str">
        <f>VLOOKUP(E148,Sheet2!$A$2:$E$137,5,FALSE)</f>
        <v>FR</v>
      </c>
      <c r="U148" s="4">
        <f>VLOOKUP($T148,Sheet4!$H$1106:$M$1351,surveys!U$1+1,FALSE)</f>
        <v>0.51193913659220647</v>
      </c>
      <c r="V148" s="4">
        <f>VLOOKUP($T148,Sheet4!$H$1106:$M$1351,surveys!V$1+1,FALSE)</f>
        <v>0.70220575033861143</v>
      </c>
      <c r="W148" s="4">
        <f>VLOOKUP($T148,Sheet4!$H$1106:$M$1351,surveys!W$1+1,FALSE)</f>
        <v>0.81527182039156842</v>
      </c>
      <c r="X148" s="4">
        <f>VLOOKUP($T148,Sheet4!$H$1106:$M$1351,surveys!X$1+1,FALSE)</f>
        <v>0.91893911792009964</v>
      </c>
      <c r="Y148" s="4">
        <f>VLOOKUP($T148,Sheet4!$H$1106:$M$1351,surveys!Y$1+1,FALSE)</f>
        <v>1</v>
      </c>
      <c r="Z148" s="4">
        <f t="shared" si="7"/>
        <v>1</v>
      </c>
      <c r="AA148" s="4" t="str">
        <f>VLOOKUP(T148&amp;"-"&amp;Z148,Sheet4!$W$2:$AA$1100,3,FALSE)</f>
        <v>Paris</v>
      </c>
      <c r="AB148" s="4">
        <f>VLOOKUP(T148&amp;"-"&amp;Z148,Sheet4!$W$2:$AA$1100,4,FALSE)</f>
        <v>48.853409999999997</v>
      </c>
      <c r="AC148" s="4">
        <f>VLOOKUP(T148&amp;"-"&amp;Z148,Sheet4!$W$2:$AA$1100,5,FALSE)</f>
        <v>2.3488000000000002</v>
      </c>
    </row>
    <row r="149" spans="1:29">
      <c r="A149" s="6">
        <v>41012</v>
      </c>
      <c r="B149" s="7">
        <v>0.74108796296296298</v>
      </c>
      <c r="C149" s="4" t="s">
        <v>1213</v>
      </c>
      <c r="D149" s="4" t="s">
        <v>1217</v>
      </c>
      <c r="E149" s="4" t="s">
        <v>11</v>
      </c>
      <c r="F149" s="4">
        <v>3</v>
      </c>
      <c r="G149" s="4">
        <v>3</v>
      </c>
      <c r="H149" s="4">
        <v>3</v>
      </c>
      <c r="I149" s="4">
        <v>2</v>
      </c>
      <c r="J149" s="4">
        <v>2</v>
      </c>
      <c r="K149" s="4">
        <v>5</v>
      </c>
      <c r="L149" s="4">
        <v>4</v>
      </c>
      <c r="M149" s="4">
        <v>4</v>
      </c>
      <c r="N149" s="4">
        <v>5</v>
      </c>
      <c r="O149" s="4">
        <v>3</v>
      </c>
      <c r="P149" s="4">
        <v>5</v>
      </c>
      <c r="Q149" s="9">
        <f t="shared" si="8"/>
        <v>2.9201388888888888E-2</v>
      </c>
      <c r="R149" s="4">
        <f t="shared" si="6"/>
        <v>41012.741087962961</v>
      </c>
      <c r="S149" s="4">
        <v>0.79312564877983505</v>
      </c>
      <c r="T149" s="4" t="str">
        <f>VLOOKUP(E149,Sheet2!$A$2:$E$137,5,FALSE)</f>
        <v>FR</v>
      </c>
      <c r="U149" s="4">
        <f>VLOOKUP($T149,Sheet4!$H$1106:$M$1351,surveys!U$1+1,FALSE)</f>
        <v>0.51193913659220647</v>
      </c>
      <c r="V149" s="4">
        <f>VLOOKUP($T149,Sheet4!$H$1106:$M$1351,surveys!V$1+1,FALSE)</f>
        <v>0.70220575033861143</v>
      </c>
      <c r="W149" s="4">
        <f>VLOOKUP($T149,Sheet4!$H$1106:$M$1351,surveys!W$1+1,FALSE)</f>
        <v>0.81527182039156842</v>
      </c>
      <c r="X149" s="4">
        <f>VLOOKUP($T149,Sheet4!$H$1106:$M$1351,surveys!X$1+1,FALSE)</f>
        <v>0.91893911792009964</v>
      </c>
      <c r="Y149" s="4">
        <f>VLOOKUP($T149,Sheet4!$H$1106:$M$1351,surveys!Y$1+1,FALSE)</f>
        <v>1</v>
      </c>
      <c r="Z149" s="4">
        <f t="shared" si="7"/>
        <v>3</v>
      </c>
      <c r="AA149" s="4" t="str">
        <f>VLOOKUP(T149&amp;"-"&amp;Z149,Sheet4!$W$2:$AA$1100,3,FALSE)</f>
        <v>Lyon</v>
      </c>
      <c r="AB149" s="4">
        <f>VLOOKUP(T149&amp;"-"&amp;Z149,Sheet4!$W$2:$AA$1100,4,FALSE)</f>
        <v>45.748460000000001</v>
      </c>
      <c r="AC149" s="4">
        <f>VLOOKUP(T149&amp;"-"&amp;Z149,Sheet4!$W$2:$AA$1100,5,FALSE)</f>
        <v>4.8467099999999999</v>
      </c>
    </row>
    <row r="150" spans="1:29">
      <c r="A150" s="6">
        <v>41012</v>
      </c>
      <c r="B150" s="7">
        <v>0.79017361111111117</v>
      </c>
      <c r="C150" s="4" t="s">
        <v>1215</v>
      </c>
      <c r="D150" s="4" t="s">
        <v>1216</v>
      </c>
      <c r="E150" s="4" t="s">
        <v>28</v>
      </c>
      <c r="F150" s="4">
        <v>4</v>
      </c>
      <c r="G150" s="4">
        <v>2</v>
      </c>
      <c r="H150" s="4">
        <v>5</v>
      </c>
      <c r="I150" s="4">
        <v>5</v>
      </c>
      <c r="J150" s="4">
        <v>5</v>
      </c>
      <c r="K150" s="4">
        <v>5</v>
      </c>
      <c r="L150" s="4">
        <v>5</v>
      </c>
      <c r="M150" s="4">
        <v>5</v>
      </c>
      <c r="N150" s="4">
        <v>5</v>
      </c>
      <c r="O150" s="4">
        <v>5</v>
      </c>
      <c r="P150" s="4">
        <v>5</v>
      </c>
      <c r="Q150" s="9">
        <f t="shared" si="8"/>
        <v>6.2627314814814816E-2</v>
      </c>
      <c r="R150" s="4">
        <f t="shared" si="6"/>
        <v>41012.790173611109</v>
      </c>
      <c r="S150" s="4">
        <v>0.45744116755419295</v>
      </c>
      <c r="T150" s="4" t="str">
        <f>VLOOKUP(E150,Sheet2!$A$2:$E$137,5,FALSE)</f>
        <v>AT</v>
      </c>
      <c r="U150" s="4">
        <f>VLOOKUP($T150,Sheet4!$H$1106:$M$1351,surveys!U$1+1,FALSE)</f>
        <v>0.71742534648291634</v>
      </c>
      <c r="V150" s="4">
        <f>VLOOKUP($T150,Sheet4!$H$1106:$M$1351,surveys!V$1+1,FALSE)</f>
        <v>0.81172349908300157</v>
      </c>
      <c r="W150" s="4">
        <f>VLOOKUP($T150,Sheet4!$H$1106:$M$1351,surveys!W$1+1,FALSE)</f>
        <v>0.88856220405379505</v>
      </c>
      <c r="X150" s="4">
        <f>VLOOKUP($T150,Sheet4!$H$1106:$M$1351,surveys!X$1+1,FALSE)</f>
        <v>0.95229784043038701</v>
      </c>
      <c r="Y150" s="4">
        <f>VLOOKUP($T150,Sheet4!$H$1106:$M$1351,surveys!Y$1+1,FALSE)</f>
        <v>1</v>
      </c>
      <c r="Z150" s="4">
        <f t="shared" si="7"/>
        <v>1</v>
      </c>
      <c r="AA150" s="4" t="str">
        <f>VLOOKUP(T150&amp;"-"&amp;Z150,Sheet4!$W$2:$AA$1100,3,FALSE)</f>
        <v>Vienna</v>
      </c>
      <c r="AB150" s="4">
        <f>VLOOKUP(T150&amp;"-"&amp;Z150,Sheet4!$W$2:$AA$1100,4,FALSE)</f>
        <v>48.208489999999998</v>
      </c>
      <c r="AC150" s="4">
        <f>VLOOKUP(T150&amp;"-"&amp;Z150,Sheet4!$W$2:$AA$1100,5,FALSE)</f>
        <v>16.37208</v>
      </c>
    </row>
    <row r="151" spans="1:29">
      <c r="A151" s="6">
        <v>41012</v>
      </c>
      <c r="B151" s="7">
        <v>0.55296296296296299</v>
      </c>
      <c r="C151" s="4" t="s">
        <v>1213</v>
      </c>
      <c r="D151" s="4" t="s">
        <v>1217</v>
      </c>
      <c r="E151" s="4" t="s">
        <v>31</v>
      </c>
      <c r="F151" s="4">
        <v>3</v>
      </c>
      <c r="G151" s="4">
        <v>4</v>
      </c>
      <c r="H151" s="4">
        <v>5</v>
      </c>
      <c r="I151" s="4">
        <v>5</v>
      </c>
      <c r="J151" s="4">
        <v>4</v>
      </c>
      <c r="K151" s="4">
        <v>5</v>
      </c>
      <c r="L151" s="4">
        <v>5</v>
      </c>
      <c r="M151" s="4">
        <v>5</v>
      </c>
      <c r="N151" s="4">
        <v>5</v>
      </c>
      <c r="O151" s="4">
        <v>5</v>
      </c>
      <c r="P151" s="4">
        <v>4</v>
      </c>
      <c r="Q151" s="9">
        <f t="shared" si="8"/>
        <v>3.6840277777777777E-2</v>
      </c>
      <c r="R151" s="4">
        <f t="shared" si="6"/>
        <v>41012.55296296296</v>
      </c>
      <c r="S151" s="4">
        <v>9.764501999197428E-2</v>
      </c>
      <c r="T151" s="4" t="str">
        <f>VLOOKUP(E151,Sheet2!$A$2:$E$137,5,FALSE)</f>
        <v>ES</v>
      </c>
      <c r="U151" s="4">
        <f>VLOOKUP($T151,Sheet4!$H$1106:$M$1351,surveys!U$1+1,FALSE)</f>
        <v>0.46058089642806016</v>
      </c>
      <c r="V151" s="4">
        <f>VLOOKUP($T151,Sheet4!$H$1106:$M$1351,surveys!V$1+1,FALSE)</f>
        <v>0.68996105930901486</v>
      </c>
      <c r="W151" s="4">
        <f>VLOOKUP($T151,Sheet4!$H$1106:$M$1351,surveys!W$1+1,FALSE)</f>
        <v>0.80513768719908241</v>
      </c>
      <c r="X151" s="4">
        <f>VLOOKUP($T151,Sheet4!$H$1106:$M$1351,surveys!X$1+1,FALSE)</f>
        <v>0.90461214064594464</v>
      </c>
      <c r="Y151" s="4">
        <f>VLOOKUP($T151,Sheet4!$H$1106:$M$1351,surveys!Y$1+1,FALSE)</f>
        <v>1</v>
      </c>
      <c r="Z151" s="4">
        <f t="shared" si="7"/>
        <v>1</v>
      </c>
      <c r="AA151" s="4" t="str">
        <f>VLOOKUP(T151&amp;"-"&amp;Z151,Sheet4!$W$2:$AA$1100,3,FALSE)</f>
        <v>Madrid</v>
      </c>
      <c r="AB151" s="4">
        <f>VLOOKUP(T151&amp;"-"&amp;Z151,Sheet4!$W$2:$AA$1100,4,FALSE)</f>
        <v>40.416499999999999</v>
      </c>
      <c r="AC151" s="4">
        <f>VLOOKUP(T151&amp;"-"&amp;Z151,Sheet4!$W$2:$AA$1100,5,FALSE)</f>
        <v>-3.7025600000000001</v>
      </c>
    </row>
    <row r="152" spans="1:29">
      <c r="A152" s="6">
        <v>41012</v>
      </c>
      <c r="B152" s="7">
        <v>0.85359953703703706</v>
      </c>
      <c r="C152" s="4" t="s">
        <v>1213</v>
      </c>
      <c r="D152" s="4" t="s">
        <v>1219</v>
      </c>
      <c r="E152" s="4" t="s">
        <v>13</v>
      </c>
      <c r="F152" s="4">
        <v>5</v>
      </c>
      <c r="G152" s="4">
        <v>4</v>
      </c>
      <c r="H152" s="4">
        <v>5</v>
      </c>
      <c r="I152" s="4">
        <v>4</v>
      </c>
      <c r="J152" s="4">
        <v>1</v>
      </c>
      <c r="K152" s="4">
        <v>5</v>
      </c>
      <c r="L152" s="4">
        <v>4</v>
      </c>
      <c r="M152" s="4">
        <v>5</v>
      </c>
      <c r="N152" s="4">
        <v>4</v>
      </c>
      <c r="O152" s="4">
        <v>4</v>
      </c>
      <c r="P152" s="4">
        <v>4</v>
      </c>
      <c r="Q152" s="9">
        <f t="shared" si="8"/>
        <v>3.72337962962963E-2</v>
      </c>
      <c r="R152" s="4">
        <f t="shared" si="6"/>
        <v>41012.85359953704</v>
      </c>
      <c r="S152" s="4">
        <v>0.324351013278386</v>
      </c>
      <c r="T152" s="4" t="str">
        <f>VLOOKUP(E152,Sheet2!$A$2:$E$137,5,FALSE)</f>
        <v>GB</v>
      </c>
      <c r="U152" s="4">
        <f>VLOOKUP($T152,Sheet4!$H$1106:$M$1351,surveys!U$1+1,FALSE)</f>
        <v>0.43993408527720174</v>
      </c>
      <c r="V152" s="4">
        <f>VLOOKUP($T152,Sheet4!$H$1106:$M$1351,surveys!V$1+1,FALSE)</f>
        <v>0.87986817055440347</v>
      </c>
      <c r="W152" s="4">
        <f>VLOOKUP($T152,Sheet4!$H$1106:$M$1351,surveys!W$1+1,FALSE)</f>
        <v>0.93717230822503084</v>
      </c>
      <c r="X152" s="4">
        <f>VLOOKUP($T152,Sheet4!$H$1106:$M$1351,surveys!X$1+1,FALSE)</f>
        <v>0.97269979890956382</v>
      </c>
      <c r="Y152" s="4">
        <f>VLOOKUP($T152,Sheet4!$H$1106:$M$1351,surveys!Y$1+1,FALSE)</f>
        <v>1</v>
      </c>
      <c r="Z152" s="4">
        <f t="shared" si="7"/>
        <v>1</v>
      </c>
      <c r="AA152" s="4" t="str">
        <f>VLOOKUP(T152&amp;"-"&amp;Z152,Sheet4!$W$2:$AA$1100,3,FALSE)</f>
        <v>City of London</v>
      </c>
      <c r="AB152" s="4">
        <f>VLOOKUP(T152&amp;"-"&amp;Z152,Sheet4!$W$2:$AA$1100,4,FALSE)</f>
        <v>51.512790000000003</v>
      </c>
      <c r="AC152" s="4">
        <f>VLOOKUP(T152&amp;"-"&amp;Z152,Sheet4!$W$2:$AA$1100,5,FALSE)</f>
        <v>-9.1840000000000005E-2</v>
      </c>
    </row>
    <row r="153" spans="1:29">
      <c r="A153" s="6">
        <v>41012</v>
      </c>
      <c r="B153" s="7">
        <v>0.95033564814814808</v>
      </c>
      <c r="C153" s="4" t="s">
        <v>1213</v>
      </c>
      <c r="D153" s="4" t="s">
        <v>1214</v>
      </c>
      <c r="E153" s="4" t="s">
        <v>90</v>
      </c>
      <c r="F153" s="4">
        <v>4</v>
      </c>
      <c r="G153" s="4">
        <v>4</v>
      </c>
      <c r="H153" s="4">
        <v>4</v>
      </c>
      <c r="I153" s="4">
        <v>4</v>
      </c>
      <c r="J153" s="4">
        <v>5</v>
      </c>
      <c r="K153" s="4">
        <v>3</v>
      </c>
      <c r="L153" s="4">
        <v>3</v>
      </c>
      <c r="M153" s="4">
        <v>4</v>
      </c>
      <c r="N153" s="4">
        <v>5</v>
      </c>
      <c r="O153" s="4">
        <v>3</v>
      </c>
      <c r="P153" s="4">
        <v>5</v>
      </c>
      <c r="Q153" s="9">
        <f t="shared" si="8"/>
        <v>3.5277777777777776E-2</v>
      </c>
      <c r="R153" s="4">
        <f t="shared" si="6"/>
        <v>41012.950335648151</v>
      </c>
      <c r="S153" s="4">
        <v>0.80659795610132878</v>
      </c>
      <c r="T153" s="4" t="str">
        <f>VLOOKUP(E153,Sheet2!$A$2:$E$137,5,FALSE)</f>
        <v>BR</v>
      </c>
      <c r="U153" s="4">
        <f>VLOOKUP($T153,Sheet4!$H$1106:$M$1351,surveys!U$1+1,FALSE)</f>
        <v>0.42589334033940757</v>
      </c>
      <c r="V153" s="4">
        <f>VLOOKUP($T153,Sheet4!$H$1106:$M$1351,surveys!V$1+1,FALSE)</f>
        <v>0.68189351679456123</v>
      </c>
      <c r="W153" s="4">
        <f>VLOOKUP($T153,Sheet4!$H$1106:$M$1351,surveys!W$1+1,FALSE)</f>
        <v>0.79714355145235938</v>
      </c>
      <c r="X153" s="4">
        <f>VLOOKUP($T153,Sheet4!$H$1106:$M$1351,surveys!X$1+1,FALSE)</f>
        <v>0.8991407500992985</v>
      </c>
      <c r="Y153" s="4">
        <f>VLOOKUP($T153,Sheet4!$H$1106:$M$1351,surveys!Y$1+1,FALSE)</f>
        <v>1</v>
      </c>
      <c r="Z153" s="4">
        <f t="shared" si="7"/>
        <v>4</v>
      </c>
      <c r="AA153" s="4" t="str">
        <f>VLOOKUP(T153&amp;"-"&amp;Z153,Sheet4!$W$2:$AA$1100,3,FALSE)</f>
        <v>Fortaleza</v>
      </c>
      <c r="AB153" s="4">
        <f>VLOOKUP(T153&amp;"-"&amp;Z153,Sheet4!$W$2:$AA$1100,4,FALSE)</f>
        <v>-3.7172200000000002</v>
      </c>
      <c r="AC153" s="4">
        <f>VLOOKUP(T153&amp;"-"&amp;Z153,Sheet4!$W$2:$AA$1100,5,FALSE)</f>
        <v>-38.543059999999997</v>
      </c>
    </row>
    <row r="154" spans="1:29">
      <c r="A154" s="6">
        <v>41011</v>
      </c>
      <c r="B154" s="7">
        <v>0.64758101851851857</v>
      </c>
      <c r="C154" s="4" t="s">
        <v>1215</v>
      </c>
      <c r="D154" s="4" t="s">
        <v>1214</v>
      </c>
      <c r="E154" s="4" t="s">
        <v>1223</v>
      </c>
      <c r="F154" s="4">
        <v>5</v>
      </c>
      <c r="G154" s="4">
        <v>5</v>
      </c>
      <c r="H154" s="4">
        <v>5</v>
      </c>
      <c r="I154" s="4">
        <v>4</v>
      </c>
      <c r="J154" s="4">
        <v>5</v>
      </c>
      <c r="K154" s="4">
        <v>5</v>
      </c>
      <c r="L154" s="4">
        <v>4</v>
      </c>
      <c r="M154" s="4">
        <v>5</v>
      </c>
      <c r="N154" s="4">
        <v>5</v>
      </c>
      <c r="O154" s="4">
        <v>5</v>
      </c>
      <c r="P154" s="4">
        <v>4</v>
      </c>
      <c r="Q154" s="9">
        <f t="shared" si="8"/>
        <v>3.2858796296296296E-2</v>
      </c>
      <c r="R154" s="4">
        <f t="shared" si="6"/>
        <v>41011.647581018522</v>
      </c>
      <c r="S154" s="4">
        <v>0.63803513764017916</v>
      </c>
      <c r="T154" s="4" t="str">
        <f>VLOOKUP(E154,Sheet2!$A$2:$E$137,5,FALSE)</f>
        <v>CN</v>
      </c>
      <c r="U154" s="4">
        <f>VLOOKUP($T154,Sheet4!$H$1106:$M$1351,surveys!U$1+1,FALSE)</f>
        <v>0.33972325385332736</v>
      </c>
      <c r="V154" s="4">
        <f>VLOOKUP($T154,Sheet4!$H$1106:$M$1351,surveys!V$1+1,FALSE)</f>
        <v>0.53188294944144943</v>
      </c>
      <c r="W154" s="4">
        <f>VLOOKUP($T154,Sheet4!$H$1106:$M$1351,surveys!W$1+1,FALSE)</f>
        <v>0.70584550719534345</v>
      </c>
      <c r="X154" s="4">
        <f>VLOOKUP($T154,Sheet4!$H$1106:$M$1351,surveys!X$1+1,FALSE)</f>
        <v>0.8721198864785511</v>
      </c>
      <c r="Y154" s="4">
        <f>VLOOKUP($T154,Sheet4!$H$1106:$M$1351,surveys!Y$1+1,FALSE)</f>
        <v>1</v>
      </c>
      <c r="Z154" s="4">
        <f t="shared" si="7"/>
        <v>3</v>
      </c>
      <c r="AA154" s="4" t="str">
        <f>VLOOKUP(T154&amp;"-"&amp;Z154,Sheet4!$W$2:$AA$1100,3,FALSE)</f>
        <v>Beijing</v>
      </c>
      <c r="AB154" s="4">
        <f>VLOOKUP(T154&amp;"-"&amp;Z154,Sheet4!$W$2:$AA$1100,4,FALSE)</f>
        <v>39.907499999999999</v>
      </c>
      <c r="AC154" s="4">
        <f>VLOOKUP(T154&amp;"-"&amp;Z154,Sheet4!$W$2:$AA$1100,5,FALSE)</f>
        <v>116.39722999999999</v>
      </c>
    </row>
    <row r="155" spans="1:29">
      <c r="A155" s="6">
        <v>41011</v>
      </c>
      <c r="B155" s="7">
        <v>0.35993055555555559</v>
      </c>
      <c r="C155" s="4" t="s">
        <v>1215</v>
      </c>
      <c r="D155" s="4" t="s">
        <v>1217</v>
      </c>
      <c r="E155" s="4" t="s">
        <v>37</v>
      </c>
      <c r="F155" s="4">
        <v>1</v>
      </c>
      <c r="G155" s="4">
        <v>1</v>
      </c>
      <c r="H155" s="4">
        <v>1</v>
      </c>
      <c r="I155" s="4">
        <v>1</v>
      </c>
      <c r="J155" s="4">
        <v>1</v>
      </c>
      <c r="K155" s="4">
        <v>1</v>
      </c>
      <c r="L155" s="4">
        <v>1</v>
      </c>
      <c r="M155" s="4">
        <v>1</v>
      </c>
      <c r="N155" s="4">
        <v>1</v>
      </c>
      <c r="O155" s="4">
        <v>1</v>
      </c>
      <c r="P155" s="4">
        <v>1</v>
      </c>
      <c r="Q155" s="9">
        <f t="shared" si="8"/>
        <v>4.162037037037037E-2</v>
      </c>
      <c r="R155" s="4">
        <f t="shared" si="6"/>
        <v>41011.359930555554</v>
      </c>
      <c r="S155" s="4">
        <v>0.17420188636267908</v>
      </c>
      <c r="T155" s="4" t="str">
        <f>VLOOKUP(E155,Sheet2!$A$2:$E$137,5,FALSE)</f>
        <v>PT</v>
      </c>
      <c r="U155" s="4">
        <f>VLOOKUP($T155,Sheet4!$H$1106:$M$1351,surveys!U$1+1,FALSE)</f>
        <v>0.43703858129282908</v>
      </c>
      <c r="V155" s="4">
        <f>VLOOKUP($T155,Sheet4!$H$1106:$M$1351,surveys!V$1+1,FALSE)</f>
        <v>0.64773543484664464</v>
      </c>
      <c r="W155" s="4">
        <f>VLOOKUP($T155,Sheet4!$H$1106:$M$1351,surveys!W$1+1,FALSE)</f>
        <v>0.79869631675299657</v>
      </c>
      <c r="X155" s="4">
        <f>VLOOKUP($T155,Sheet4!$H$1106:$M$1351,surveys!X$1+1,FALSE)</f>
        <v>0.90115606302176665</v>
      </c>
      <c r="Y155" s="4">
        <f>VLOOKUP($T155,Sheet4!$H$1106:$M$1351,surveys!Y$1+1,FALSE)</f>
        <v>1</v>
      </c>
      <c r="Z155" s="4">
        <f t="shared" si="7"/>
        <v>1</v>
      </c>
      <c r="AA155" s="4" t="str">
        <f>VLOOKUP(T155&amp;"-"&amp;Z155,Sheet4!$W$2:$AA$1100,3,FALSE)</f>
        <v>Lisbon</v>
      </c>
      <c r="AB155" s="4">
        <f>VLOOKUP(T155&amp;"-"&amp;Z155,Sheet4!$W$2:$AA$1100,4,FALSE)</f>
        <v>38.716670000000001</v>
      </c>
      <c r="AC155" s="4">
        <f>VLOOKUP(T155&amp;"-"&amp;Z155,Sheet4!$W$2:$AA$1100,5,FALSE)</f>
        <v>-9.1333300000000008</v>
      </c>
    </row>
    <row r="156" spans="1:29">
      <c r="A156" s="6">
        <v>41011</v>
      </c>
      <c r="B156" s="7">
        <v>0.37072916666666672</v>
      </c>
      <c r="C156" s="4" t="s">
        <v>1213</v>
      </c>
      <c r="D156" s="4" t="s">
        <v>1214</v>
      </c>
      <c r="E156" s="4" t="s">
        <v>33</v>
      </c>
      <c r="F156" s="4">
        <v>4</v>
      </c>
      <c r="G156" s="4">
        <v>4</v>
      </c>
      <c r="H156" s="4">
        <v>4</v>
      </c>
      <c r="I156" s="4">
        <v>4</v>
      </c>
      <c r="J156" s="4">
        <v>3</v>
      </c>
      <c r="K156" s="4">
        <v>4</v>
      </c>
      <c r="L156" s="4">
        <v>3</v>
      </c>
      <c r="M156" s="4">
        <v>5</v>
      </c>
      <c r="N156" s="4">
        <v>4</v>
      </c>
      <c r="O156" s="4">
        <v>5</v>
      </c>
      <c r="P156" s="4">
        <v>4</v>
      </c>
      <c r="Q156" s="9">
        <f t="shared" si="8"/>
        <v>4.9386574074074069E-2</v>
      </c>
      <c r="R156" s="4">
        <f t="shared" si="6"/>
        <v>41011.370729166665</v>
      </c>
      <c r="S156" s="4">
        <v>0.1529140306378729</v>
      </c>
      <c r="T156" s="4" t="str">
        <f>VLOOKUP(E156,Sheet2!$A$2:$E$137,5,FALSE)</f>
        <v>IT</v>
      </c>
      <c r="U156" s="4">
        <f>VLOOKUP($T156,Sheet4!$H$1106:$M$1351,surveys!U$1+1,FALSE)</f>
        <v>0.40073733113706772</v>
      </c>
      <c r="V156" s="4">
        <f>VLOOKUP($T156,Sheet4!$H$1106:$M$1351,surveys!V$1+1,FALSE)</f>
        <v>0.60502083075372182</v>
      </c>
      <c r="W156" s="4">
        <f>VLOOKUP($T156,Sheet4!$H$1106:$M$1351,surveys!W$1+1,FALSE)</f>
        <v>0.75963680320784854</v>
      </c>
      <c r="X156" s="4">
        <f>VLOOKUP($T156,Sheet4!$H$1106:$M$1351,surveys!X$1+1,FALSE)</f>
        <v>0.89491209934724891</v>
      </c>
      <c r="Y156" s="4">
        <f>VLOOKUP($T156,Sheet4!$H$1106:$M$1351,surveys!Y$1+1,FALSE)</f>
        <v>1</v>
      </c>
      <c r="Z156" s="4">
        <f t="shared" si="7"/>
        <v>1</v>
      </c>
      <c r="AA156" s="4" t="str">
        <f>VLOOKUP(T156&amp;"-"&amp;Z156,Sheet4!$W$2:$AA$1100,3,FALSE)</f>
        <v>Roma</v>
      </c>
      <c r="AB156" s="4">
        <f>VLOOKUP(T156&amp;"-"&amp;Z156,Sheet4!$W$2:$AA$1100,4,FALSE)</f>
        <v>41.894739999999999</v>
      </c>
      <c r="AC156" s="4">
        <f>VLOOKUP(T156&amp;"-"&amp;Z156,Sheet4!$W$2:$AA$1100,5,FALSE)</f>
        <v>12.4839</v>
      </c>
    </row>
    <row r="157" spans="1:29">
      <c r="A157" s="6">
        <v>41011</v>
      </c>
      <c r="B157" s="7">
        <v>0.80506944444444439</v>
      </c>
      <c r="C157" s="4" t="s">
        <v>1215</v>
      </c>
      <c r="D157" s="4" t="s">
        <v>1214</v>
      </c>
      <c r="E157" s="4" t="s">
        <v>123</v>
      </c>
      <c r="F157" s="4">
        <v>5</v>
      </c>
      <c r="G157" s="4">
        <v>5</v>
      </c>
      <c r="H157" s="4">
        <v>5</v>
      </c>
      <c r="I157" s="4">
        <v>5</v>
      </c>
      <c r="J157" s="4">
        <v>5</v>
      </c>
      <c r="K157" s="4">
        <v>5</v>
      </c>
      <c r="L157" s="4">
        <v>5</v>
      </c>
      <c r="M157" s="4">
        <v>5</v>
      </c>
      <c r="N157" s="4">
        <v>5</v>
      </c>
      <c r="O157" s="4">
        <v>5</v>
      </c>
      <c r="P157" s="4">
        <v>5</v>
      </c>
      <c r="Q157" s="9">
        <f t="shared" si="8"/>
        <v>3.9814814814814817E-3</v>
      </c>
      <c r="R157" s="4">
        <f t="shared" si="6"/>
        <v>41011.805069444446</v>
      </c>
      <c r="S157" s="4">
        <v>0.76672482672860842</v>
      </c>
      <c r="T157" s="4" t="str">
        <f>VLOOKUP(E157,Sheet2!$A$2:$E$137,5,FALSE)</f>
        <v>IN</v>
      </c>
      <c r="U157" s="4">
        <f>VLOOKUP($T157,Sheet4!$H$1106:$M$1351,surveys!U$1+1,FALSE)</f>
        <v>0.33680245405102799</v>
      </c>
      <c r="V157" s="4">
        <f>VLOOKUP($T157,Sheet4!$H$1106:$M$1351,surveys!V$1+1,FALSE)</f>
        <v>0.62679773153769558</v>
      </c>
      <c r="W157" s="4">
        <f>VLOOKUP($T157,Sheet4!$H$1106:$M$1351,surveys!W$1+1,FALSE)</f>
        <v>0.7622435059072814</v>
      </c>
      <c r="X157" s="4">
        <f>VLOOKUP($T157,Sheet4!$H$1106:$M$1351,surveys!X$1+1,FALSE)</f>
        <v>0.88514646425564791</v>
      </c>
      <c r="Y157" s="4">
        <f>VLOOKUP($T157,Sheet4!$H$1106:$M$1351,surveys!Y$1+1,FALSE)</f>
        <v>1</v>
      </c>
      <c r="Z157" s="4">
        <f t="shared" si="7"/>
        <v>4</v>
      </c>
      <c r="AA157" s="4" t="str">
        <f>VLOOKUP(T157&amp;"-"&amp;Z157,Sheet4!$W$2:$AA$1100,3,FALSE)</f>
        <v>Calcutta</v>
      </c>
      <c r="AB157" s="4">
        <f>VLOOKUP(T157&amp;"-"&amp;Z157,Sheet4!$W$2:$AA$1100,4,FALSE)</f>
        <v>22.56972</v>
      </c>
      <c r="AC157" s="4">
        <f>VLOOKUP(T157&amp;"-"&amp;Z157,Sheet4!$W$2:$AA$1100,5,FALSE)</f>
        <v>88.369720000000001</v>
      </c>
    </row>
    <row r="158" spans="1:29">
      <c r="A158" s="6">
        <v>41011</v>
      </c>
      <c r="B158" s="7">
        <v>0.69208333333333338</v>
      </c>
      <c r="C158" s="4" t="s">
        <v>1213</v>
      </c>
      <c r="D158" s="4" t="s">
        <v>1214</v>
      </c>
      <c r="E158" s="4" t="s">
        <v>123</v>
      </c>
      <c r="F158" s="4">
        <v>4</v>
      </c>
      <c r="G158" s="4">
        <v>5</v>
      </c>
      <c r="H158" s="4">
        <v>5</v>
      </c>
      <c r="I158" s="4">
        <v>3</v>
      </c>
      <c r="J158" s="4">
        <v>3</v>
      </c>
      <c r="K158" s="4">
        <v>4</v>
      </c>
      <c r="L158" s="4">
        <v>3</v>
      </c>
      <c r="M158" s="4">
        <v>4</v>
      </c>
      <c r="N158" s="4">
        <v>5</v>
      </c>
      <c r="O158" s="4">
        <v>5</v>
      </c>
      <c r="P158" s="4">
        <v>5</v>
      </c>
      <c r="Q158" s="9">
        <f t="shared" si="8"/>
        <v>6.4270833333333333E-2</v>
      </c>
      <c r="R158" s="4">
        <f t="shared" si="6"/>
        <v>41011.692083333335</v>
      </c>
      <c r="S158" s="4">
        <v>0.70618482678768535</v>
      </c>
      <c r="T158" s="4" t="str">
        <f>VLOOKUP(E158,Sheet2!$A$2:$E$137,5,FALSE)</f>
        <v>IN</v>
      </c>
      <c r="U158" s="4">
        <f>VLOOKUP($T158,Sheet4!$H$1106:$M$1351,surveys!U$1+1,FALSE)</f>
        <v>0.33680245405102799</v>
      </c>
      <c r="V158" s="4">
        <f>VLOOKUP($T158,Sheet4!$H$1106:$M$1351,surveys!V$1+1,FALSE)</f>
        <v>0.62679773153769558</v>
      </c>
      <c r="W158" s="4">
        <f>VLOOKUP($T158,Sheet4!$H$1106:$M$1351,surveys!W$1+1,FALSE)</f>
        <v>0.7622435059072814</v>
      </c>
      <c r="X158" s="4">
        <f>VLOOKUP($T158,Sheet4!$H$1106:$M$1351,surveys!X$1+1,FALSE)</f>
        <v>0.88514646425564791</v>
      </c>
      <c r="Y158" s="4">
        <f>VLOOKUP($T158,Sheet4!$H$1106:$M$1351,surveys!Y$1+1,FALSE)</f>
        <v>1</v>
      </c>
      <c r="Z158" s="4">
        <f t="shared" si="7"/>
        <v>3</v>
      </c>
      <c r="AA158" s="4" t="str">
        <f>VLOOKUP(T158&amp;"-"&amp;Z158,Sheet4!$W$2:$AA$1100,3,FALSE)</f>
        <v>Bangalore</v>
      </c>
      <c r="AB158" s="4">
        <f>VLOOKUP(T158&amp;"-"&amp;Z158,Sheet4!$W$2:$AA$1100,4,FALSE)</f>
        <v>12.97194</v>
      </c>
      <c r="AC158" s="4">
        <f>VLOOKUP(T158&amp;"-"&amp;Z158,Sheet4!$W$2:$AA$1100,5,FALSE)</f>
        <v>77.593689999999995</v>
      </c>
    </row>
    <row r="159" spans="1:29">
      <c r="A159" s="6">
        <v>41011</v>
      </c>
      <c r="B159" s="7">
        <v>0.60472222222222227</v>
      </c>
      <c r="C159" s="4" t="s">
        <v>1215</v>
      </c>
      <c r="D159" s="4" t="s">
        <v>1214</v>
      </c>
      <c r="E159" s="4" t="s">
        <v>33</v>
      </c>
      <c r="F159" s="4">
        <v>1</v>
      </c>
      <c r="G159" s="4">
        <v>1</v>
      </c>
      <c r="H159" s="4">
        <v>1</v>
      </c>
      <c r="I159" s="4">
        <v>1</v>
      </c>
      <c r="J159" s="4">
        <v>1</v>
      </c>
      <c r="K159" s="4">
        <v>1</v>
      </c>
      <c r="L159" s="4">
        <v>1</v>
      </c>
      <c r="M159" s="4">
        <v>1</v>
      </c>
      <c r="N159" s="4">
        <v>1</v>
      </c>
      <c r="O159" s="4">
        <v>1</v>
      </c>
      <c r="P159" s="4">
        <v>5</v>
      </c>
      <c r="Q159" s="9">
        <f t="shared" si="8"/>
        <v>3.0324074074074073E-3</v>
      </c>
      <c r="R159" s="4">
        <f t="shared" si="6"/>
        <v>41011.604722222219</v>
      </c>
      <c r="S159" s="4">
        <v>0.41099949359421517</v>
      </c>
      <c r="T159" s="4" t="str">
        <f>VLOOKUP(E159,Sheet2!$A$2:$E$137,5,FALSE)</f>
        <v>IT</v>
      </c>
      <c r="U159" s="4">
        <f>VLOOKUP($T159,Sheet4!$H$1106:$M$1351,surveys!U$1+1,FALSE)</f>
        <v>0.40073733113706772</v>
      </c>
      <c r="V159" s="4">
        <f>VLOOKUP($T159,Sheet4!$H$1106:$M$1351,surveys!V$1+1,FALSE)</f>
        <v>0.60502083075372182</v>
      </c>
      <c r="W159" s="4">
        <f>VLOOKUP($T159,Sheet4!$H$1106:$M$1351,surveys!W$1+1,FALSE)</f>
        <v>0.75963680320784854</v>
      </c>
      <c r="X159" s="4">
        <f>VLOOKUP($T159,Sheet4!$H$1106:$M$1351,surveys!X$1+1,FALSE)</f>
        <v>0.89491209934724891</v>
      </c>
      <c r="Y159" s="4">
        <f>VLOOKUP($T159,Sheet4!$H$1106:$M$1351,surveys!Y$1+1,FALSE)</f>
        <v>1</v>
      </c>
      <c r="Z159" s="4">
        <f t="shared" si="7"/>
        <v>2</v>
      </c>
      <c r="AA159" s="4" t="str">
        <f>VLOOKUP(T159&amp;"-"&amp;Z159,Sheet4!$W$2:$AA$1100,3,FALSE)</f>
        <v>Milan</v>
      </c>
      <c r="AB159" s="4">
        <f>VLOOKUP(T159&amp;"-"&amp;Z159,Sheet4!$W$2:$AA$1100,4,FALSE)</f>
        <v>45.464269999999999</v>
      </c>
      <c r="AC159" s="4">
        <f>VLOOKUP(T159&amp;"-"&amp;Z159,Sheet4!$W$2:$AA$1100,5,FALSE)</f>
        <v>9.1895100000000003</v>
      </c>
    </row>
    <row r="160" spans="1:29">
      <c r="A160" s="6">
        <v>41011</v>
      </c>
      <c r="B160" s="7">
        <v>0.79194444444444445</v>
      </c>
      <c r="C160" s="4" t="s">
        <v>1213</v>
      </c>
      <c r="D160" s="4" t="s">
        <v>1217</v>
      </c>
      <c r="E160" s="4" t="s">
        <v>1227</v>
      </c>
      <c r="F160" s="4">
        <v>5</v>
      </c>
      <c r="G160" s="4">
        <v>5</v>
      </c>
      <c r="H160" s="4">
        <v>5</v>
      </c>
      <c r="I160" s="4">
        <v>5</v>
      </c>
      <c r="J160" s="4">
        <v>4</v>
      </c>
      <c r="K160" s="4">
        <v>4</v>
      </c>
      <c r="L160" s="4">
        <v>4</v>
      </c>
      <c r="M160" s="4">
        <v>5</v>
      </c>
      <c r="N160" s="4">
        <v>5</v>
      </c>
      <c r="O160" s="4">
        <v>5</v>
      </c>
      <c r="P160" s="4">
        <v>5</v>
      </c>
      <c r="Q160" s="9">
        <f t="shared" si="8"/>
        <v>6.3703703703703707E-2</v>
      </c>
      <c r="R160" s="4">
        <f t="shared" si="6"/>
        <v>41011.791944444441</v>
      </c>
      <c r="S160" s="4">
        <v>0.27499717324681328</v>
      </c>
      <c r="T160" s="4" t="e">
        <f>VLOOKUP(E160,Sheet2!$A$2:$E$137,5,FALSE)</f>
        <v>#N/A</v>
      </c>
      <c r="U160" s="4" t="e">
        <f>VLOOKUP($T160,Sheet4!$H$1106:$M$1351,surveys!U$1+1,FALSE)</f>
        <v>#N/A</v>
      </c>
      <c r="V160" s="4" t="e">
        <f>VLOOKUP($T160,Sheet4!$H$1106:$M$1351,surveys!V$1+1,FALSE)</f>
        <v>#N/A</v>
      </c>
      <c r="W160" s="4" t="e">
        <f>VLOOKUP($T160,Sheet4!$H$1106:$M$1351,surveys!W$1+1,FALSE)</f>
        <v>#N/A</v>
      </c>
      <c r="X160" s="4" t="e">
        <f>VLOOKUP($T160,Sheet4!$H$1106:$M$1351,surveys!X$1+1,FALSE)</f>
        <v>#N/A</v>
      </c>
      <c r="Y160" s="4" t="e">
        <f>VLOOKUP($T160,Sheet4!$H$1106:$M$1351,surveys!Y$1+1,FALSE)</f>
        <v>#N/A</v>
      </c>
      <c r="Z160" s="4" t="e">
        <f t="shared" si="7"/>
        <v>#N/A</v>
      </c>
      <c r="AA160" s="4" t="e">
        <f>VLOOKUP(T160&amp;"-"&amp;Z160,Sheet4!$W$2:$AA$1100,3,FALSE)</f>
        <v>#N/A</v>
      </c>
      <c r="AB160" s="4" t="e">
        <f>VLOOKUP(T160&amp;"-"&amp;Z160,Sheet4!$W$2:$AA$1100,4,FALSE)</f>
        <v>#N/A</v>
      </c>
      <c r="AC160" s="4" t="e">
        <f>VLOOKUP(T160&amp;"-"&amp;Z160,Sheet4!$W$2:$AA$1100,5,FALSE)</f>
        <v>#N/A</v>
      </c>
    </row>
    <row r="161" spans="1:29">
      <c r="A161" s="6">
        <v>41011</v>
      </c>
      <c r="B161" s="7">
        <v>0.79216435185185186</v>
      </c>
      <c r="C161" s="4" t="s">
        <v>1213</v>
      </c>
      <c r="D161" s="4" t="s">
        <v>1214</v>
      </c>
      <c r="E161" s="4" t="s">
        <v>85</v>
      </c>
      <c r="F161" s="4">
        <v>0</v>
      </c>
      <c r="G161" s="4">
        <v>0</v>
      </c>
      <c r="H161" s="4">
        <v>0</v>
      </c>
      <c r="I161" s="4">
        <v>0</v>
      </c>
      <c r="J161" s="4">
        <v>0</v>
      </c>
      <c r="K161" s="4">
        <v>3</v>
      </c>
      <c r="L161" s="4">
        <v>0</v>
      </c>
      <c r="M161" s="4">
        <v>5</v>
      </c>
      <c r="N161" s="4">
        <v>5</v>
      </c>
      <c r="O161" s="4">
        <v>0</v>
      </c>
      <c r="P161" s="4">
        <v>5</v>
      </c>
      <c r="Q161" s="9">
        <f t="shared" si="8"/>
        <v>6.4490740740740737E-2</v>
      </c>
      <c r="R161" s="4">
        <f t="shared" si="6"/>
        <v>41011.792164351849</v>
      </c>
      <c r="S161" s="4">
        <v>0.6877307491359943</v>
      </c>
      <c r="T161" s="4" t="str">
        <f>VLOOKUP(E161,Sheet2!$A$2:$E$137,5,FALSE)</f>
        <v>PL</v>
      </c>
      <c r="U161" s="4">
        <f>VLOOKUP($T161,Sheet4!$H$1106:$M$1351,surveys!U$1+1,FALSE)</f>
        <v>0.38412692394750031</v>
      </c>
      <c r="V161" s="4">
        <f>VLOOKUP($T161,Sheet4!$H$1106:$M$1351,surveys!V$1+1,FALSE)</f>
        <v>0.55761422047220277</v>
      </c>
      <c r="W161" s="4">
        <f>VLOOKUP($T161,Sheet4!$H$1106:$M$1351,surveys!W$1+1,FALSE)</f>
        <v>0.72800866765105254</v>
      </c>
      <c r="X161" s="4">
        <f>VLOOKUP($T161,Sheet4!$H$1106:$M$1351,surveys!X$1+1,FALSE)</f>
        <v>0.87128691644612766</v>
      </c>
      <c r="Y161" s="4">
        <f>VLOOKUP($T161,Sheet4!$H$1106:$M$1351,surveys!Y$1+1,FALSE)</f>
        <v>1</v>
      </c>
      <c r="Z161" s="4">
        <f t="shared" si="7"/>
        <v>3</v>
      </c>
      <c r="AA161" s="4" t="str">
        <f>VLOOKUP(T161&amp;"-"&amp;Z161,Sheet4!$W$2:$AA$1100,3,FALSE)</f>
        <v>Krakow</v>
      </c>
      <c r="AB161" s="4">
        <f>VLOOKUP(T161&amp;"-"&amp;Z161,Sheet4!$W$2:$AA$1100,4,FALSE)</f>
        <v>50.083329999999997</v>
      </c>
      <c r="AC161" s="4">
        <f>VLOOKUP(T161&amp;"-"&amp;Z161,Sheet4!$W$2:$AA$1100,5,FALSE)</f>
        <v>19.91667</v>
      </c>
    </row>
    <row r="162" spans="1:29">
      <c r="A162" s="6">
        <v>41011</v>
      </c>
      <c r="B162" s="7">
        <v>0.90310185185185177</v>
      </c>
      <c r="C162" s="4" t="s">
        <v>1215</v>
      </c>
      <c r="D162" s="4" t="s">
        <v>1219</v>
      </c>
      <c r="E162" s="4" t="s">
        <v>23</v>
      </c>
      <c r="F162" s="4">
        <v>5</v>
      </c>
      <c r="G162" s="4">
        <v>4</v>
      </c>
      <c r="H162" s="4">
        <v>4</v>
      </c>
      <c r="I162" s="4">
        <v>4</v>
      </c>
      <c r="J162" s="4">
        <v>4</v>
      </c>
      <c r="K162" s="4">
        <v>5</v>
      </c>
      <c r="L162" s="4">
        <v>5</v>
      </c>
      <c r="M162" s="4">
        <v>5</v>
      </c>
      <c r="N162" s="4">
        <v>5</v>
      </c>
      <c r="O162" s="4">
        <v>4</v>
      </c>
      <c r="P162" s="4">
        <v>5</v>
      </c>
      <c r="Q162" s="9">
        <f t="shared" si="8"/>
        <v>2.685185185185185E-3</v>
      </c>
      <c r="R162" s="4">
        <f t="shared" si="6"/>
        <v>41011.903101851851</v>
      </c>
      <c r="S162" s="4">
        <v>8.9846920234329719E-2</v>
      </c>
      <c r="T162" s="4" t="str">
        <f>VLOOKUP(E162,Sheet2!$A$2:$E$137,5,FALSE)</f>
        <v>CA</v>
      </c>
      <c r="U162" s="4">
        <f>VLOOKUP($T162,Sheet4!$H$1106:$M$1351,surveys!U$1+1,FALSE)</f>
        <v>0.39929817507859233</v>
      </c>
      <c r="V162" s="4">
        <f>VLOOKUP($T162,Sheet4!$H$1106:$M$1351,surveys!V$1+1,FALSE)</f>
        <v>0.68226808593455113</v>
      </c>
      <c r="W162" s="4">
        <f>VLOOKUP($T162,Sheet4!$H$1106:$M$1351,surveys!W$1+1,FALSE)</f>
        <v>0.8413893511967715</v>
      </c>
      <c r="X162" s="4">
        <f>VLOOKUP($T162,Sheet4!$H$1106:$M$1351,surveys!X$1+1,FALSE)</f>
        <v>0.92969032990429024</v>
      </c>
      <c r="Y162" s="4">
        <f>VLOOKUP($T162,Sheet4!$H$1106:$M$1351,surveys!Y$1+1,FALSE)</f>
        <v>1</v>
      </c>
      <c r="Z162" s="4">
        <f t="shared" si="7"/>
        <v>1</v>
      </c>
      <c r="AA162" s="4" t="str">
        <f>VLOOKUP(T162&amp;"-"&amp;Z162,Sheet4!$W$2:$AA$1100,3,FALSE)</f>
        <v>Toronto</v>
      </c>
      <c r="AB162" s="4">
        <f>VLOOKUP(T162&amp;"-"&amp;Z162,Sheet4!$W$2:$AA$1100,4,FALSE)</f>
        <v>43.700110000000002</v>
      </c>
      <c r="AC162" s="4">
        <f>VLOOKUP(T162&amp;"-"&amp;Z162,Sheet4!$W$2:$AA$1100,5,FALSE)</f>
        <v>-79.416300000000007</v>
      </c>
    </row>
    <row r="163" spans="1:29">
      <c r="A163" s="6">
        <v>41011</v>
      </c>
      <c r="B163" s="7">
        <v>0.94253472222222223</v>
      </c>
      <c r="C163" s="4" t="s">
        <v>1213</v>
      </c>
      <c r="D163" s="4" t="s">
        <v>1217</v>
      </c>
      <c r="E163" s="4" t="s">
        <v>17</v>
      </c>
      <c r="F163" s="4">
        <v>1</v>
      </c>
      <c r="G163" s="4">
        <v>1</v>
      </c>
      <c r="H163" s="4">
        <v>1</v>
      </c>
      <c r="I163" s="4">
        <v>1</v>
      </c>
      <c r="J163" s="4">
        <v>5</v>
      </c>
      <c r="K163" s="4">
        <v>1</v>
      </c>
      <c r="L163" s="4">
        <v>1</v>
      </c>
      <c r="M163" s="4">
        <v>1</v>
      </c>
      <c r="N163" s="4">
        <v>1</v>
      </c>
      <c r="O163" s="4">
        <v>1</v>
      </c>
      <c r="P163" s="4">
        <v>1</v>
      </c>
      <c r="Q163" s="9">
        <f t="shared" si="8"/>
        <v>2.9421296296296296E-2</v>
      </c>
      <c r="R163" s="4">
        <f t="shared" si="6"/>
        <v>41011.94253472222</v>
      </c>
      <c r="S163" s="4">
        <v>0.39292535866190748</v>
      </c>
      <c r="T163" s="4" t="str">
        <f>VLOOKUP(E163,Sheet2!$A$2:$E$137,5,FALSE)</f>
        <v>AU</v>
      </c>
      <c r="U163" s="4">
        <f>VLOOKUP($T163,Sheet4!$H$1106:$M$1351,surveys!U$1+1,FALSE)</f>
        <v>0.37870730546462306</v>
      </c>
      <c r="V163" s="4">
        <f>VLOOKUP($T163,Sheet4!$H$1106:$M$1351,surveys!V$1+1,FALSE)</f>
        <v>0.70016181281367551</v>
      </c>
      <c r="W163" s="4">
        <f>VLOOKUP($T163,Sheet4!$H$1106:$M$1351,surveys!W$1+1,FALSE)</f>
        <v>0.82483308340835682</v>
      </c>
      <c r="X163" s="4">
        <f>VLOOKUP($T163,Sheet4!$H$1106:$M$1351,surveys!X$1+1,FALSE)</f>
        <v>0.91739988860880706</v>
      </c>
      <c r="Y163" s="4">
        <f>VLOOKUP($T163,Sheet4!$H$1106:$M$1351,surveys!Y$1+1,FALSE)</f>
        <v>1</v>
      </c>
      <c r="Z163" s="4">
        <f t="shared" si="7"/>
        <v>2</v>
      </c>
      <c r="AA163" s="4" t="str">
        <f>VLOOKUP(T163&amp;"-"&amp;Z163,Sheet4!$W$2:$AA$1100,3,FALSE)</f>
        <v>Melbourne</v>
      </c>
      <c r="AB163" s="4">
        <f>VLOOKUP(T163&amp;"-"&amp;Z163,Sheet4!$W$2:$AA$1100,4,FALSE)</f>
        <v>-37.814</v>
      </c>
      <c r="AC163" s="4">
        <f>VLOOKUP(T163&amp;"-"&amp;Z163,Sheet4!$W$2:$AA$1100,5,FALSE)</f>
        <v>144.96332000000001</v>
      </c>
    </row>
    <row r="164" spans="1:29">
      <c r="A164" s="6">
        <v>41010</v>
      </c>
      <c r="B164" s="7">
        <v>0.10314814814814816</v>
      </c>
      <c r="C164" s="4" t="s">
        <v>1213</v>
      </c>
      <c r="D164" s="4" t="s">
        <v>1216</v>
      </c>
      <c r="E164" s="4" t="s">
        <v>1223</v>
      </c>
      <c r="F164" s="4">
        <v>1</v>
      </c>
      <c r="G164" s="4">
        <v>1</v>
      </c>
      <c r="H164" s="4">
        <v>1</v>
      </c>
      <c r="I164" s="4">
        <v>2</v>
      </c>
      <c r="J164" s="4">
        <v>1</v>
      </c>
      <c r="K164" s="4">
        <v>2</v>
      </c>
      <c r="L164" s="4">
        <v>2</v>
      </c>
      <c r="M164" s="4">
        <v>1</v>
      </c>
      <c r="N164" s="4">
        <v>1</v>
      </c>
      <c r="O164" s="4">
        <v>2</v>
      </c>
      <c r="P164" s="4">
        <v>2</v>
      </c>
      <c r="Q164" s="9">
        <f t="shared" si="8"/>
        <v>2.6388888888888885E-3</v>
      </c>
      <c r="R164" s="4">
        <f t="shared" si="6"/>
        <v>41010.103148148148</v>
      </c>
      <c r="S164" s="4">
        <v>0.59855720272403268</v>
      </c>
      <c r="T164" s="4" t="str">
        <f>VLOOKUP(E164,Sheet2!$A$2:$E$137,5,FALSE)</f>
        <v>CN</v>
      </c>
      <c r="U164" s="4">
        <f>VLOOKUP($T164,Sheet4!$H$1106:$M$1351,surveys!U$1+1,FALSE)</f>
        <v>0.33972325385332736</v>
      </c>
      <c r="V164" s="4">
        <f>VLOOKUP($T164,Sheet4!$H$1106:$M$1351,surveys!V$1+1,FALSE)</f>
        <v>0.53188294944144943</v>
      </c>
      <c r="W164" s="4">
        <f>VLOOKUP($T164,Sheet4!$H$1106:$M$1351,surveys!W$1+1,FALSE)</f>
        <v>0.70584550719534345</v>
      </c>
      <c r="X164" s="4">
        <f>VLOOKUP($T164,Sheet4!$H$1106:$M$1351,surveys!X$1+1,FALSE)</f>
        <v>0.8721198864785511</v>
      </c>
      <c r="Y164" s="4">
        <f>VLOOKUP($T164,Sheet4!$H$1106:$M$1351,surveys!Y$1+1,FALSE)</f>
        <v>1</v>
      </c>
      <c r="Z164" s="4">
        <f t="shared" si="7"/>
        <v>3</v>
      </c>
      <c r="AA164" s="4" t="str">
        <f>VLOOKUP(T164&amp;"-"&amp;Z164,Sheet4!$W$2:$AA$1100,3,FALSE)</f>
        <v>Beijing</v>
      </c>
      <c r="AB164" s="4">
        <f>VLOOKUP(T164&amp;"-"&amp;Z164,Sheet4!$W$2:$AA$1100,4,FALSE)</f>
        <v>39.907499999999999</v>
      </c>
      <c r="AC164" s="4">
        <f>VLOOKUP(T164&amp;"-"&amp;Z164,Sheet4!$W$2:$AA$1100,5,FALSE)</f>
        <v>116.39722999999999</v>
      </c>
    </row>
    <row r="165" spans="1:29">
      <c r="A165" s="6">
        <v>41010</v>
      </c>
      <c r="B165" s="7">
        <v>0.20719907407407409</v>
      </c>
      <c r="C165" s="4" t="s">
        <v>1213</v>
      </c>
      <c r="D165" s="4" t="s">
        <v>1218</v>
      </c>
      <c r="E165" s="4" t="s">
        <v>113</v>
      </c>
      <c r="F165" s="4">
        <v>5</v>
      </c>
      <c r="G165" s="4">
        <v>1</v>
      </c>
      <c r="H165" s="4">
        <v>3</v>
      </c>
      <c r="I165" s="4">
        <v>4</v>
      </c>
      <c r="J165" s="4">
        <v>5</v>
      </c>
      <c r="K165" s="4">
        <v>5</v>
      </c>
      <c r="L165" s="4">
        <v>4</v>
      </c>
      <c r="M165" s="4">
        <v>5</v>
      </c>
      <c r="N165" s="4">
        <v>5</v>
      </c>
      <c r="O165" s="4">
        <v>3</v>
      </c>
      <c r="P165" s="4">
        <v>5</v>
      </c>
      <c r="Q165" s="9">
        <f t="shared" si="8"/>
        <v>5.7175925925925936E-3</v>
      </c>
      <c r="R165" s="4">
        <f t="shared" si="6"/>
        <v>41010.207199074073</v>
      </c>
      <c r="S165" s="4">
        <v>0.19231301015811986</v>
      </c>
      <c r="T165" s="4" t="str">
        <f>VLOOKUP(E165,Sheet2!$A$2:$E$137,5,FALSE)</f>
        <v>JP</v>
      </c>
      <c r="U165" s="4">
        <f>VLOOKUP($T165,Sheet4!$H$1106:$M$1351,surveys!U$1+1,FALSE)</f>
        <v>0.44874078205656753</v>
      </c>
      <c r="V165" s="4">
        <f>VLOOKUP($T165,Sheet4!$H$1106:$M$1351,surveys!V$1+1,FALSE)</f>
        <v>0.64114518428781597</v>
      </c>
      <c r="W165" s="4">
        <f>VLOOKUP($T165,Sheet4!$H$1106:$M$1351,surveys!W$1+1,FALSE)</f>
        <v>0.78068907227302575</v>
      </c>
      <c r="X165" s="4">
        <f>VLOOKUP($T165,Sheet4!$H$1106:$M$1351,surveys!X$1+1,FALSE)</f>
        <v>0.89864079960981302</v>
      </c>
      <c r="Y165" s="4">
        <f>VLOOKUP($T165,Sheet4!$H$1106:$M$1351,surveys!Y$1+1,FALSE)</f>
        <v>1</v>
      </c>
      <c r="Z165" s="4">
        <f t="shared" si="7"/>
        <v>1</v>
      </c>
      <c r="AA165" s="4" t="str">
        <f>VLOOKUP(T165&amp;"-"&amp;Z165,Sheet4!$W$2:$AA$1100,3,FALSE)</f>
        <v>Tokyo</v>
      </c>
      <c r="AB165" s="4">
        <f>VLOOKUP(T165&amp;"-"&amp;Z165,Sheet4!$W$2:$AA$1100,4,FALSE)</f>
        <v>35.689500000000002</v>
      </c>
      <c r="AC165" s="4">
        <f>VLOOKUP(T165&amp;"-"&amp;Z165,Sheet4!$W$2:$AA$1100,5,FALSE)</f>
        <v>139.69171</v>
      </c>
    </row>
    <row r="166" spans="1:29">
      <c r="A166" s="6">
        <v>41010</v>
      </c>
      <c r="B166" s="7">
        <v>0.62145833333333333</v>
      </c>
      <c r="C166" s="4" t="s">
        <v>1215</v>
      </c>
      <c r="D166" s="4" t="s">
        <v>1214</v>
      </c>
      <c r="E166" s="4" t="s">
        <v>75</v>
      </c>
      <c r="F166" s="4">
        <v>5</v>
      </c>
      <c r="G166" s="4">
        <v>3</v>
      </c>
      <c r="H166" s="4">
        <v>4</v>
      </c>
      <c r="I166" s="4">
        <v>5</v>
      </c>
      <c r="J166" s="4">
        <v>4</v>
      </c>
      <c r="K166" s="4">
        <v>4</v>
      </c>
      <c r="L166" s="4">
        <v>1</v>
      </c>
      <c r="M166" s="4">
        <v>5</v>
      </c>
      <c r="N166" s="4">
        <v>5</v>
      </c>
      <c r="O166" s="4">
        <v>3</v>
      </c>
      <c r="P166" s="4">
        <v>4</v>
      </c>
      <c r="Q166" s="9">
        <f t="shared" si="8"/>
        <v>1.4965277777777779E-2</v>
      </c>
      <c r="R166" s="4">
        <f t="shared" si="6"/>
        <v>41010.621458333335</v>
      </c>
      <c r="S166" s="4">
        <v>0.93651167044832873</v>
      </c>
      <c r="T166" s="4" t="str">
        <f>VLOOKUP(E166,Sheet2!$A$2:$E$137,5,FALSE)</f>
        <v>NL</v>
      </c>
      <c r="U166" s="4">
        <f>VLOOKUP($T166,Sheet4!$H$1106:$M$1351,surveys!U$1+1,FALSE)</f>
        <v>0.32046134514638702</v>
      </c>
      <c r="V166" s="4">
        <f>VLOOKUP($T166,Sheet4!$H$1106:$M$1351,surveys!V$1+1,FALSE)</f>
        <v>0.57894347951583991</v>
      </c>
      <c r="W166" s="4">
        <f>VLOOKUP($T166,Sheet4!$H$1106:$M$1351,surveys!W$1+1,FALSE)</f>
        <v>0.78388532741989281</v>
      </c>
      <c r="X166" s="4">
        <f>VLOOKUP($T166,Sheet4!$H$1106:$M$1351,surveys!X$1+1,FALSE)</f>
        <v>0.90942307659069177</v>
      </c>
      <c r="Y166" s="4">
        <f>VLOOKUP($T166,Sheet4!$H$1106:$M$1351,surveys!Y$1+1,FALSE)</f>
        <v>1</v>
      </c>
      <c r="Z166" s="4">
        <f t="shared" si="7"/>
        <v>5</v>
      </c>
      <c r="AA166" s="4" t="str">
        <f>VLOOKUP(T166&amp;"-"&amp;Z166,Sheet4!$W$2:$AA$1100,3,FALSE)</f>
        <v>Eindhoven</v>
      </c>
      <c r="AB166" s="4">
        <f>VLOOKUP(T166&amp;"-"&amp;Z166,Sheet4!$W$2:$AA$1100,4,FALSE)</f>
        <v>51.440829999999998</v>
      </c>
      <c r="AC166" s="4">
        <f>VLOOKUP(T166&amp;"-"&amp;Z166,Sheet4!$W$2:$AA$1100,5,FALSE)</f>
        <v>5.4777800000000001</v>
      </c>
    </row>
    <row r="167" spans="1:29">
      <c r="A167" s="6">
        <v>41010</v>
      </c>
      <c r="B167" s="7">
        <v>0.55746527777777777</v>
      </c>
      <c r="C167" s="4" t="s">
        <v>1215</v>
      </c>
      <c r="D167" s="4" t="s">
        <v>1214</v>
      </c>
      <c r="E167" s="4" t="s">
        <v>44</v>
      </c>
      <c r="F167" s="4">
        <v>4</v>
      </c>
      <c r="G167" s="4">
        <v>4</v>
      </c>
      <c r="H167" s="4">
        <v>4</v>
      </c>
      <c r="I167" s="4">
        <v>4</v>
      </c>
      <c r="J167" s="4">
        <v>4</v>
      </c>
      <c r="K167" s="4">
        <v>4</v>
      </c>
      <c r="L167" s="4">
        <v>4</v>
      </c>
      <c r="M167" s="4">
        <v>5</v>
      </c>
      <c r="N167" s="4">
        <v>4</v>
      </c>
      <c r="O167" s="4">
        <v>5</v>
      </c>
      <c r="P167" s="4">
        <v>4</v>
      </c>
      <c r="Q167" s="9">
        <f t="shared" si="8"/>
        <v>4.0486111111111105E-2</v>
      </c>
      <c r="R167" s="4">
        <f t="shared" si="6"/>
        <v>41010.55746527778</v>
      </c>
      <c r="S167" s="4">
        <v>0.65334376509113934</v>
      </c>
      <c r="T167" s="4" t="str">
        <f>VLOOKUP(E167,Sheet2!$A$2:$E$137,5,FALSE)</f>
        <v>TR</v>
      </c>
      <c r="U167" s="4">
        <f>VLOOKUP($T167,Sheet4!$H$1106:$M$1351,surveys!U$1+1,FALSE)</f>
        <v>0.56282907227865631</v>
      </c>
      <c r="V167" s="4">
        <f>VLOOKUP($T167,Sheet4!$H$1106:$M$1351,surveys!V$1+1,FALSE)</f>
        <v>0.73998378440807921</v>
      </c>
      <c r="W167" s="4">
        <f>VLOOKUP($T167,Sheet4!$H$1106:$M$1351,surveys!W$1+1,FALSE)</f>
        <v>0.86593507285859772</v>
      </c>
      <c r="X167" s="4">
        <f>VLOOKUP($T167,Sheet4!$H$1106:$M$1351,surveys!X$1+1,FALSE)</f>
        <v>0.93709051462417825</v>
      </c>
      <c r="Y167" s="4">
        <f>VLOOKUP($T167,Sheet4!$H$1106:$M$1351,surveys!Y$1+1,FALSE)</f>
        <v>1</v>
      </c>
      <c r="Z167" s="4">
        <f t="shared" si="7"/>
        <v>2</v>
      </c>
      <c r="AA167" s="4" t="str">
        <f>VLOOKUP(T167&amp;"-"&amp;Z167,Sheet4!$W$2:$AA$1100,3,FALSE)</f>
        <v>Ankara</v>
      </c>
      <c r="AB167" s="4">
        <f>VLOOKUP(T167&amp;"-"&amp;Z167,Sheet4!$W$2:$AA$1100,4,FALSE)</f>
        <v>39.919870000000003</v>
      </c>
      <c r="AC167" s="4">
        <f>VLOOKUP(T167&amp;"-"&amp;Z167,Sheet4!$W$2:$AA$1100,5,FALSE)</f>
        <v>32.85427</v>
      </c>
    </row>
    <row r="168" spans="1:29">
      <c r="A168" s="6">
        <v>41010</v>
      </c>
      <c r="B168" s="7">
        <v>0.56604166666666667</v>
      </c>
      <c r="C168" s="4" t="s">
        <v>1213</v>
      </c>
      <c r="D168" s="4" t="s">
        <v>1214</v>
      </c>
      <c r="E168" s="4" t="s">
        <v>33</v>
      </c>
      <c r="F168" s="4">
        <v>2</v>
      </c>
      <c r="G168" s="4">
        <v>2</v>
      </c>
      <c r="H168" s="4">
        <v>3</v>
      </c>
      <c r="I168" s="4">
        <v>4</v>
      </c>
      <c r="J168" s="4">
        <v>5</v>
      </c>
      <c r="K168" s="4">
        <v>5</v>
      </c>
      <c r="L168" s="4">
        <v>5</v>
      </c>
      <c r="M168" s="4">
        <v>3</v>
      </c>
      <c r="N168" s="4">
        <v>5</v>
      </c>
      <c r="O168" s="4">
        <v>3</v>
      </c>
      <c r="P168" s="4">
        <v>5</v>
      </c>
      <c r="Q168" s="9">
        <f t="shared" si="8"/>
        <v>4.6608796296296294E-2</v>
      </c>
      <c r="R168" s="4">
        <f t="shared" si="6"/>
        <v>41010.566041666665</v>
      </c>
      <c r="S168" s="4">
        <v>0.49784968608587388</v>
      </c>
      <c r="T168" s="4" t="str">
        <f>VLOOKUP(E168,Sheet2!$A$2:$E$137,5,FALSE)</f>
        <v>IT</v>
      </c>
      <c r="U168" s="4">
        <f>VLOOKUP($T168,Sheet4!$H$1106:$M$1351,surveys!U$1+1,FALSE)</f>
        <v>0.40073733113706772</v>
      </c>
      <c r="V168" s="4">
        <f>VLOOKUP($T168,Sheet4!$H$1106:$M$1351,surveys!V$1+1,FALSE)</f>
        <v>0.60502083075372182</v>
      </c>
      <c r="W168" s="4">
        <f>VLOOKUP($T168,Sheet4!$H$1106:$M$1351,surveys!W$1+1,FALSE)</f>
        <v>0.75963680320784854</v>
      </c>
      <c r="X168" s="4">
        <f>VLOOKUP($T168,Sheet4!$H$1106:$M$1351,surveys!X$1+1,FALSE)</f>
        <v>0.89491209934724891</v>
      </c>
      <c r="Y168" s="4">
        <f>VLOOKUP($T168,Sheet4!$H$1106:$M$1351,surveys!Y$1+1,FALSE)</f>
        <v>1</v>
      </c>
      <c r="Z168" s="4">
        <f t="shared" si="7"/>
        <v>2</v>
      </c>
      <c r="AA168" s="4" t="str">
        <f>VLOOKUP(T168&amp;"-"&amp;Z168,Sheet4!$W$2:$AA$1100,3,FALSE)</f>
        <v>Milan</v>
      </c>
      <c r="AB168" s="4">
        <f>VLOOKUP(T168&amp;"-"&amp;Z168,Sheet4!$W$2:$AA$1100,4,FALSE)</f>
        <v>45.464269999999999</v>
      </c>
      <c r="AC168" s="4">
        <f>VLOOKUP(T168&amp;"-"&amp;Z168,Sheet4!$W$2:$AA$1100,5,FALSE)</f>
        <v>9.1895100000000003</v>
      </c>
    </row>
    <row r="169" spans="1:29">
      <c r="A169" s="6">
        <v>41010</v>
      </c>
      <c r="B169" s="7">
        <v>0.65068287037037031</v>
      </c>
      <c r="C169" s="4" t="s">
        <v>1215</v>
      </c>
      <c r="D169" s="4" t="s">
        <v>1214</v>
      </c>
      <c r="E169" s="4" t="s">
        <v>13</v>
      </c>
      <c r="F169" s="4">
        <v>4</v>
      </c>
      <c r="G169" s="4">
        <v>3</v>
      </c>
      <c r="H169" s="4">
        <v>4</v>
      </c>
      <c r="I169" s="4">
        <v>5</v>
      </c>
      <c r="J169" s="4">
        <v>5</v>
      </c>
      <c r="K169" s="4">
        <v>4</v>
      </c>
      <c r="L169" s="4">
        <v>3</v>
      </c>
      <c r="M169" s="4">
        <v>5</v>
      </c>
      <c r="N169" s="4">
        <v>5</v>
      </c>
      <c r="O169" s="4">
        <v>4</v>
      </c>
      <c r="P169" s="4">
        <v>5</v>
      </c>
      <c r="Q169" s="9">
        <f t="shared" si="8"/>
        <v>3.515046296296296E-2</v>
      </c>
      <c r="R169" s="4">
        <f t="shared" si="6"/>
        <v>41010.650682870371</v>
      </c>
      <c r="S169" s="4">
        <v>0.35572116513273072</v>
      </c>
      <c r="T169" s="4" t="str">
        <f>VLOOKUP(E169,Sheet2!$A$2:$E$137,5,FALSE)</f>
        <v>GB</v>
      </c>
      <c r="U169" s="4">
        <f>VLOOKUP($T169,Sheet4!$H$1106:$M$1351,surveys!U$1+1,FALSE)</f>
        <v>0.43993408527720174</v>
      </c>
      <c r="V169" s="4">
        <f>VLOOKUP($T169,Sheet4!$H$1106:$M$1351,surveys!V$1+1,FALSE)</f>
        <v>0.87986817055440347</v>
      </c>
      <c r="W169" s="4">
        <f>VLOOKUP($T169,Sheet4!$H$1106:$M$1351,surveys!W$1+1,FALSE)</f>
        <v>0.93717230822503084</v>
      </c>
      <c r="X169" s="4">
        <f>VLOOKUP($T169,Sheet4!$H$1106:$M$1351,surveys!X$1+1,FALSE)</f>
        <v>0.97269979890956382</v>
      </c>
      <c r="Y169" s="4">
        <f>VLOOKUP($T169,Sheet4!$H$1106:$M$1351,surveys!Y$1+1,FALSE)</f>
        <v>1</v>
      </c>
      <c r="Z169" s="4">
        <f t="shared" si="7"/>
        <v>1</v>
      </c>
      <c r="AA169" s="4" t="str">
        <f>VLOOKUP(T169&amp;"-"&amp;Z169,Sheet4!$W$2:$AA$1100,3,FALSE)</f>
        <v>City of London</v>
      </c>
      <c r="AB169" s="4">
        <f>VLOOKUP(T169&amp;"-"&amp;Z169,Sheet4!$W$2:$AA$1100,4,FALSE)</f>
        <v>51.512790000000003</v>
      </c>
      <c r="AC169" s="4">
        <f>VLOOKUP(T169&amp;"-"&amp;Z169,Sheet4!$W$2:$AA$1100,5,FALSE)</f>
        <v>-9.1840000000000005E-2</v>
      </c>
    </row>
    <row r="170" spans="1:29">
      <c r="A170" s="6">
        <v>41010</v>
      </c>
      <c r="B170" s="7">
        <v>0.81857638888888884</v>
      </c>
      <c r="C170" s="4" t="s">
        <v>1213</v>
      </c>
      <c r="D170" s="4" t="s">
        <v>1218</v>
      </c>
      <c r="E170" s="4" t="s">
        <v>33</v>
      </c>
      <c r="F170" s="4">
        <v>5</v>
      </c>
      <c r="G170" s="4">
        <v>3</v>
      </c>
      <c r="H170" s="4">
        <v>3</v>
      </c>
      <c r="I170" s="4">
        <v>3</v>
      </c>
      <c r="J170" s="4">
        <v>4</v>
      </c>
      <c r="K170" s="4">
        <v>4</v>
      </c>
      <c r="L170" s="4">
        <v>5</v>
      </c>
      <c r="M170" s="4">
        <v>5</v>
      </c>
      <c r="N170" s="4">
        <v>5</v>
      </c>
      <c r="O170" s="4">
        <v>5</v>
      </c>
      <c r="P170" s="4">
        <v>5</v>
      </c>
      <c r="Q170" s="9">
        <f t="shared" si="8"/>
        <v>1.3530092592592594E-2</v>
      </c>
      <c r="R170" s="4">
        <f t="shared" si="6"/>
        <v>41010.818576388891</v>
      </c>
      <c r="S170" s="4">
        <v>0.68597069834424751</v>
      </c>
      <c r="T170" s="4" t="str">
        <f>VLOOKUP(E170,Sheet2!$A$2:$E$137,5,FALSE)</f>
        <v>IT</v>
      </c>
      <c r="U170" s="4">
        <f>VLOOKUP($T170,Sheet4!$H$1106:$M$1351,surveys!U$1+1,FALSE)</f>
        <v>0.40073733113706772</v>
      </c>
      <c r="V170" s="4">
        <f>VLOOKUP($T170,Sheet4!$H$1106:$M$1351,surveys!V$1+1,FALSE)</f>
        <v>0.60502083075372182</v>
      </c>
      <c r="W170" s="4">
        <f>VLOOKUP($T170,Sheet4!$H$1106:$M$1351,surveys!W$1+1,FALSE)</f>
        <v>0.75963680320784854</v>
      </c>
      <c r="X170" s="4">
        <f>VLOOKUP($T170,Sheet4!$H$1106:$M$1351,surveys!X$1+1,FALSE)</f>
        <v>0.89491209934724891</v>
      </c>
      <c r="Y170" s="4">
        <f>VLOOKUP($T170,Sheet4!$H$1106:$M$1351,surveys!Y$1+1,FALSE)</f>
        <v>1</v>
      </c>
      <c r="Z170" s="4">
        <f t="shared" si="7"/>
        <v>3</v>
      </c>
      <c r="AA170" s="4" t="str">
        <f>VLOOKUP(T170&amp;"-"&amp;Z170,Sheet4!$W$2:$AA$1100,3,FALSE)</f>
        <v>Napoli</v>
      </c>
      <c r="AB170" s="4">
        <f>VLOOKUP(T170&amp;"-"&amp;Z170,Sheet4!$W$2:$AA$1100,4,FALSE)</f>
        <v>40.833329999999997</v>
      </c>
      <c r="AC170" s="4">
        <f>VLOOKUP(T170&amp;"-"&amp;Z170,Sheet4!$W$2:$AA$1100,5,FALSE)</f>
        <v>14.25</v>
      </c>
    </row>
    <row r="171" spans="1:29">
      <c r="A171" s="6">
        <v>41009</v>
      </c>
      <c r="B171" s="7">
        <v>0.2467013888888889</v>
      </c>
      <c r="C171" s="4" t="s">
        <v>1213</v>
      </c>
      <c r="D171" s="4" t="s">
        <v>1214</v>
      </c>
      <c r="E171" s="4" t="s">
        <v>19</v>
      </c>
      <c r="F171" s="4">
        <v>3</v>
      </c>
      <c r="G171" s="4">
        <v>5</v>
      </c>
      <c r="H171" s="4">
        <v>5</v>
      </c>
      <c r="I171" s="4">
        <v>4</v>
      </c>
      <c r="J171" s="4">
        <v>3</v>
      </c>
      <c r="K171" s="4">
        <v>5</v>
      </c>
      <c r="L171" s="4">
        <v>4</v>
      </c>
      <c r="M171" s="4">
        <v>5</v>
      </c>
      <c r="N171" s="4">
        <v>4</v>
      </c>
      <c r="O171" s="4">
        <v>3</v>
      </c>
      <c r="P171" s="4">
        <v>5</v>
      </c>
      <c r="Q171" s="9">
        <f t="shared" si="8"/>
        <v>3.2974537037037038E-2</v>
      </c>
      <c r="R171" s="4">
        <f t="shared" si="6"/>
        <v>41009.246701388889</v>
      </c>
      <c r="S171" s="4">
        <v>7.5904575234818195E-2</v>
      </c>
      <c r="T171" s="4" t="str">
        <f>VLOOKUP(E171,Sheet2!$A$2:$E$137,5,FALSE)</f>
        <v>HU</v>
      </c>
      <c r="U171" s="4">
        <f>VLOOKUP($T171,Sheet4!$H$1106:$M$1351,surveys!U$1+1,FALSE)</f>
        <v>0.70836665732550796</v>
      </c>
      <c r="V171" s="4">
        <f>VLOOKUP($T171,Sheet4!$H$1106:$M$1351,surveys!V$1+1,FALSE)</f>
        <v>0.79361649434247361</v>
      </c>
      <c r="W171" s="4">
        <f>VLOOKUP($T171,Sheet4!$H$1106:$M$1351,surveys!W$1+1,FALSE)</f>
        <v>0.86571617940203494</v>
      </c>
      <c r="X171" s="4">
        <f>VLOOKUP($T171,Sheet4!$H$1106:$M$1351,surveys!X$1+1,FALSE)</f>
        <v>0.93457750328785116</v>
      </c>
      <c r="Y171" s="4">
        <f>VLOOKUP($T171,Sheet4!$H$1106:$M$1351,surveys!Y$1+1,FALSE)</f>
        <v>1</v>
      </c>
      <c r="Z171" s="4">
        <f t="shared" si="7"/>
        <v>1</v>
      </c>
      <c r="AA171" s="4" t="str">
        <f>VLOOKUP(T171&amp;"-"&amp;Z171,Sheet4!$W$2:$AA$1100,3,FALSE)</f>
        <v>Budapest</v>
      </c>
      <c r="AB171" s="4">
        <f>VLOOKUP(T171&amp;"-"&amp;Z171,Sheet4!$W$2:$AA$1100,4,FALSE)</f>
        <v>47.498010000000001</v>
      </c>
      <c r="AC171" s="4">
        <f>VLOOKUP(T171&amp;"-"&amp;Z171,Sheet4!$W$2:$AA$1100,5,FALSE)</f>
        <v>19.039909999999999</v>
      </c>
    </row>
    <row r="172" spans="1:29">
      <c r="A172" s="6">
        <v>41009</v>
      </c>
      <c r="B172" s="7">
        <v>0.27899305555555554</v>
      </c>
      <c r="C172" s="4" t="s">
        <v>1215</v>
      </c>
      <c r="D172" s="4" t="s">
        <v>1217</v>
      </c>
      <c r="E172" s="4" t="s">
        <v>11</v>
      </c>
      <c r="F172" s="4">
        <v>3</v>
      </c>
      <c r="G172" s="4">
        <v>3</v>
      </c>
      <c r="H172" s="4">
        <v>4</v>
      </c>
      <c r="I172" s="4">
        <v>5</v>
      </c>
      <c r="J172" s="4">
        <v>4</v>
      </c>
      <c r="K172" s="4">
        <v>5</v>
      </c>
      <c r="L172" s="4">
        <v>1</v>
      </c>
      <c r="M172" s="4">
        <v>5</v>
      </c>
      <c r="N172" s="4">
        <v>3</v>
      </c>
      <c r="O172" s="4">
        <v>5</v>
      </c>
      <c r="P172" s="4">
        <v>5</v>
      </c>
      <c r="Q172" s="9">
        <f t="shared" si="8"/>
        <v>5.4814814814814816E-2</v>
      </c>
      <c r="R172" s="4">
        <f t="shared" si="6"/>
        <v>41009.278993055559</v>
      </c>
      <c r="S172" s="4">
        <v>1.1141225170402613E-2</v>
      </c>
      <c r="T172" s="4" t="str">
        <f>VLOOKUP(E172,Sheet2!$A$2:$E$137,5,FALSE)</f>
        <v>FR</v>
      </c>
      <c r="U172" s="4">
        <f>VLOOKUP($T172,Sheet4!$H$1106:$M$1351,surveys!U$1+1,FALSE)</f>
        <v>0.51193913659220647</v>
      </c>
      <c r="V172" s="4">
        <f>VLOOKUP($T172,Sheet4!$H$1106:$M$1351,surveys!V$1+1,FALSE)</f>
        <v>0.70220575033861143</v>
      </c>
      <c r="W172" s="4">
        <f>VLOOKUP($T172,Sheet4!$H$1106:$M$1351,surveys!W$1+1,FALSE)</f>
        <v>0.81527182039156842</v>
      </c>
      <c r="X172" s="4">
        <f>VLOOKUP($T172,Sheet4!$H$1106:$M$1351,surveys!X$1+1,FALSE)</f>
        <v>0.91893911792009964</v>
      </c>
      <c r="Y172" s="4">
        <f>VLOOKUP($T172,Sheet4!$H$1106:$M$1351,surveys!Y$1+1,FALSE)</f>
        <v>1</v>
      </c>
      <c r="Z172" s="4">
        <f t="shared" si="7"/>
        <v>1</v>
      </c>
      <c r="AA172" s="4" t="str">
        <f>VLOOKUP(T172&amp;"-"&amp;Z172,Sheet4!$W$2:$AA$1100,3,FALSE)</f>
        <v>Paris</v>
      </c>
      <c r="AB172" s="4">
        <f>VLOOKUP(T172&amp;"-"&amp;Z172,Sheet4!$W$2:$AA$1100,4,FALSE)</f>
        <v>48.853409999999997</v>
      </c>
      <c r="AC172" s="4">
        <f>VLOOKUP(T172&amp;"-"&amp;Z172,Sheet4!$W$2:$AA$1100,5,FALSE)</f>
        <v>2.3488000000000002</v>
      </c>
    </row>
    <row r="173" spans="1:29">
      <c r="A173" s="6">
        <v>41009</v>
      </c>
      <c r="B173" s="7">
        <v>0.31218750000000001</v>
      </c>
      <c r="C173" s="4" t="s">
        <v>1215</v>
      </c>
      <c r="D173" s="4" t="s">
        <v>1214</v>
      </c>
      <c r="E173" s="4" t="s">
        <v>11</v>
      </c>
      <c r="F173" s="4">
        <v>5</v>
      </c>
      <c r="G173" s="4">
        <v>4</v>
      </c>
      <c r="H173" s="4">
        <v>5</v>
      </c>
      <c r="I173" s="4">
        <v>2</v>
      </c>
      <c r="J173" s="4">
        <v>4</v>
      </c>
      <c r="K173" s="4">
        <v>5</v>
      </c>
      <c r="L173" s="4">
        <v>3</v>
      </c>
      <c r="M173" s="4">
        <v>4</v>
      </c>
      <c r="N173" s="4">
        <v>4</v>
      </c>
      <c r="O173" s="4">
        <v>4</v>
      </c>
      <c r="P173" s="4">
        <v>5</v>
      </c>
      <c r="Q173" s="9">
        <f t="shared" si="8"/>
        <v>9.2013888888888892E-3</v>
      </c>
      <c r="R173" s="4">
        <f t="shared" si="6"/>
        <v>41009.3121875</v>
      </c>
      <c r="S173" s="4">
        <v>6.2600243393809762E-2</v>
      </c>
      <c r="T173" s="4" t="str">
        <f>VLOOKUP(E173,Sheet2!$A$2:$E$137,5,FALSE)</f>
        <v>FR</v>
      </c>
      <c r="U173" s="4">
        <f>VLOOKUP($T173,Sheet4!$H$1106:$M$1351,surveys!U$1+1,FALSE)</f>
        <v>0.51193913659220647</v>
      </c>
      <c r="V173" s="4">
        <f>VLOOKUP($T173,Sheet4!$H$1106:$M$1351,surveys!V$1+1,FALSE)</f>
        <v>0.70220575033861143</v>
      </c>
      <c r="W173" s="4">
        <f>VLOOKUP($T173,Sheet4!$H$1106:$M$1351,surveys!W$1+1,FALSE)</f>
        <v>0.81527182039156842</v>
      </c>
      <c r="X173" s="4">
        <f>VLOOKUP($T173,Sheet4!$H$1106:$M$1351,surveys!X$1+1,FALSE)</f>
        <v>0.91893911792009964</v>
      </c>
      <c r="Y173" s="4">
        <f>VLOOKUP($T173,Sheet4!$H$1106:$M$1351,surveys!Y$1+1,FALSE)</f>
        <v>1</v>
      </c>
      <c r="Z173" s="4">
        <f t="shared" si="7"/>
        <v>1</v>
      </c>
      <c r="AA173" s="4" t="str">
        <f>VLOOKUP(T173&amp;"-"&amp;Z173,Sheet4!$W$2:$AA$1100,3,FALSE)</f>
        <v>Paris</v>
      </c>
      <c r="AB173" s="4">
        <f>VLOOKUP(T173&amp;"-"&amp;Z173,Sheet4!$W$2:$AA$1100,4,FALSE)</f>
        <v>48.853409999999997</v>
      </c>
      <c r="AC173" s="4">
        <f>VLOOKUP(T173&amp;"-"&amp;Z173,Sheet4!$W$2:$AA$1100,5,FALSE)</f>
        <v>2.3488000000000002</v>
      </c>
    </row>
    <row r="174" spans="1:29">
      <c r="A174" s="6">
        <v>41009</v>
      </c>
      <c r="B174" s="7">
        <v>0.62262731481481481</v>
      </c>
      <c r="C174" s="4" t="s">
        <v>1213</v>
      </c>
      <c r="D174" s="4" t="s">
        <v>1219</v>
      </c>
      <c r="E174" s="4" t="s">
        <v>72</v>
      </c>
      <c r="F174" s="4">
        <v>5</v>
      </c>
      <c r="G174" s="4">
        <v>3</v>
      </c>
      <c r="H174" s="4">
        <v>4</v>
      </c>
      <c r="I174" s="4">
        <v>3</v>
      </c>
      <c r="J174" s="4">
        <v>5</v>
      </c>
      <c r="K174" s="4">
        <v>5</v>
      </c>
      <c r="L174" s="4">
        <v>4</v>
      </c>
      <c r="M174" s="4">
        <v>4</v>
      </c>
      <c r="N174" s="4">
        <v>1</v>
      </c>
      <c r="O174" s="4">
        <v>2</v>
      </c>
      <c r="P174" s="4">
        <v>5</v>
      </c>
      <c r="Q174" s="9">
        <f t="shared" si="8"/>
        <v>1.545138888888889E-2</v>
      </c>
      <c r="R174" s="4">
        <f t="shared" si="6"/>
        <v>41009.622627314813</v>
      </c>
      <c r="S174" s="4">
        <v>2.3988811713460123E-2</v>
      </c>
      <c r="T174" s="4" t="str">
        <f>VLOOKUP(E174,Sheet2!$A$2:$E$137,5,FALSE)</f>
        <v>DK</v>
      </c>
      <c r="U174" s="4">
        <f>VLOOKUP($T174,Sheet4!$H$1106:$M$1351,surveys!U$1+1,FALSE)</f>
        <v>0.65757590439736768</v>
      </c>
      <c r="V174" s="4">
        <f>VLOOKUP($T174,Sheet4!$H$1106:$M$1351,surveys!V$1+1,FALSE)</f>
        <v>0.79298313615622928</v>
      </c>
      <c r="W174" s="4">
        <f>VLOOKUP($T174,Sheet4!$H$1106:$M$1351,surveys!W$1+1,FALSE)</f>
        <v>0.87616574847022677</v>
      </c>
      <c r="X174" s="4">
        <f>VLOOKUP($T174,Sheet4!$H$1106:$M$1351,surveys!X$1+1,FALSE)</f>
        <v>0.94583220518199096</v>
      </c>
      <c r="Y174" s="4">
        <f>VLOOKUP($T174,Sheet4!$H$1106:$M$1351,surveys!Y$1+1,FALSE)</f>
        <v>1</v>
      </c>
      <c r="Z174" s="4">
        <f t="shared" si="7"/>
        <v>1</v>
      </c>
      <c r="AA174" s="4" t="str">
        <f>VLOOKUP(T174&amp;"-"&amp;Z174,Sheet4!$W$2:$AA$1100,3,FALSE)</f>
        <v>Copenhagen</v>
      </c>
      <c r="AB174" s="4">
        <f>VLOOKUP(T174&amp;"-"&amp;Z174,Sheet4!$W$2:$AA$1100,4,FALSE)</f>
        <v>55.675939999999997</v>
      </c>
      <c r="AC174" s="4">
        <f>VLOOKUP(T174&amp;"-"&amp;Z174,Sheet4!$W$2:$AA$1100,5,FALSE)</f>
        <v>12.565530000000001</v>
      </c>
    </row>
    <row r="175" spans="1:29">
      <c r="A175" s="6">
        <v>41009</v>
      </c>
      <c r="B175" s="7">
        <v>0.70540509259259254</v>
      </c>
      <c r="C175" s="4" t="s">
        <v>1213</v>
      </c>
      <c r="D175" s="4" t="s">
        <v>1216</v>
      </c>
      <c r="E175" s="4" t="s">
        <v>21</v>
      </c>
      <c r="F175" s="4">
        <v>4</v>
      </c>
      <c r="G175" s="4">
        <v>3</v>
      </c>
      <c r="H175" s="4">
        <v>4</v>
      </c>
      <c r="I175" s="4">
        <v>3</v>
      </c>
      <c r="J175" s="4">
        <v>5</v>
      </c>
      <c r="K175" s="4">
        <v>5</v>
      </c>
      <c r="L175" s="4">
        <v>3</v>
      </c>
      <c r="M175" s="4">
        <v>4</v>
      </c>
      <c r="N175" s="4">
        <v>4</v>
      </c>
      <c r="O175" s="4">
        <v>5</v>
      </c>
      <c r="P175" s="4">
        <v>5</v>
      </c>
      <c r="Q175" s="9">
        <f t="shared" si="8"/>
        <v>4.5486111111111109E-3</v>
      </c>
      <c r="R175" s="4">
        <f t="shared" si="6"/>
        <v>41009.705405092594</v>
      </c>
      <c r="S175" s="4">
        <v>0.67331759369435518</v>
      </c>
      <c r="T175" s="4" t="str">
        <f>VLOOKUP(E175,Sheet2!$A$2:$E$137,5,FALSE)</f>
        <v>MX</v>
      </c>
      <c r="U175" s="4">
        <f>VLOOKUP($T175,Sheet4!$H$1106:$M$1351,surveys!U$1+1,FALSE)</f>
        <v>0.64192227588837014</v>
      </c>
      <c r="V175" s="4">
        <f>VLOOKUP($T175,Sheet4!$H$1106:$M$1351,surveys!V$1+1,FALSE)</f>
        <v>0.73699712700692854</v>
      </c>
      <c r="W175" s="4">
        <f>VLOOKUP($T175,Sheet4!$H$1106:$M$1351,surveys!W$1+1,FALSE)</f>
        <v>0.83130642446864456</v>
      </c>
      <c r="X175" s="4">
        <f>VLOOKUP($T175,Sheet4!$H$1106:$M$1351,surveys!X$1+1,FALSE)</f>
        <v>0.91696724211461977</v>
      </c>
      <c r="Y175" s="4">
        <f>VLOOKUP($T175,Sheet4!$H$1106:$M$1351,surveys!Y$1+1,FALSE)</f>
        <v>1</v>
      </c>
      <c r="Z175" s="4">
        <f t="shared" si="7"/>
        <v>2</v>
      </c>
      <c r="AA175" s="4" t="str">
        <f>VLOOKUP(T175&amp;"-"&amp;Z175,Sheet4!$W$2:$AA$1100,3,FALSE)</f>
        <v>Iztapalapa</v>
      </c>
      <c r="AB175" s="4">
        <f>VLOOKUP(T175&amp;"-"&amp;Z175,Sheet4!$W$2:$AA$1100,4,FALSE)</f>
        <v>19.351109999999998</v>
      </c>
      <c r="AC175" s="4">
        <f>VLOOKUP(T175&amp;"-"&amp;Z175,Sheet4!$W$2:$AA$1100,5,FALSE)</f>
        <v>-99.051940000000002</v>
      </c>
    </row>
    <row r="176" spans="1:29">
      <c r="A176" s="6">
        <v>41008</v>
      </c>
      <c r="B176" s="7">
        <v>0.1029050925925926</v>
      </c>
      <c r="C176" s="4" t="s">
        <v>1215</v>
      </c>
      <c r="D176" s="4" t="s">
        <v>1214</v>
      </c>
      <c r="E176" s="4" t="s">
        <v>1222</v>
      </c>
      <c r="F176" s="4">
        <v>5</v>
      </c>
      <c r="G176" s="4">
        <v>5</v>
      </c>
      <c r="H176" s="4">
        <v>5</v>
      </c>
      <c r="I176" s="4">
        <v>5</v>
      </c>
      <c r="J176" s="4">
        <v>5</v>
      </c>
      <c r="K176" s="4">
        <v>5</v>
      </c>
      <c r="L176" s="4">
        <v>5</v>
      </c>
      <c r="M176" s="4">
        <v>5</v>
      </c>
      <c r="N176" s="4">
        <v>5</v>
      </c>
      <c r="O176" s="4">
        <v>5</v>
      </c>
      <c r="P176" s="4">
        <v>5</v>
      </c>
      <c r="Q176" s="9">
        <f t="shared" si="8"/>
        <v>2.4652777777777776E-3</v>
      </c>
      <c r="R176" s="4">
        <f t="shared" si="6"/>
        <v>41008.102905092594</v>
      </c>
      <c r="S176" s="4">
        <v>0.88317259444410645</v>
      </c>
      <c r="T176" s="4" t="str">
        <f>VLOOKUP(E176,Sheet2!$A$2:$E$137,5,FALSE)</f>
        <v>KR</v>
      </c>
      <c r="U176" s="4">
        <f>VLOOKUP($T176,Sheet4!$H$1106:$M$1351,surveys!U$1+1,FALSE)</f>
        <v>0.50002406072811822</v>
      </c>
      <c r="V176" s="4">
        <f>VLOOKUP($T176,Sheet4!$H$1106:$M$1351,surveys!V$1+1,FALSE)</f>
        <v>0.67775239752110727</v>
      </c>
      <c r="W176" s="4">
        <f>VLOOKUP($T176,Sheet4!$H$1106:$M$1351,surveys!W$1+1,FALSE)</f>
        <v>0.80472346879555479</v>
      </c>
      <c r="X176" s="4">
        <f>VLOOKUP($T176,Sheet4!$H$1106:$M$1351,surveys!X$1+1,FALSE)</f>
        <v>0.92872511768015165</v>
      </c>
      <c r="Y176" s="4">
        <f>VLOOKUP($T176,Sheet4!$H$1106:$M$1351,surveys!Y$1+1,FALSE)</f>
        <v>1</v>
      </c>
      <c r="Z176" s="4">
        <f t="shared" si="7"/>
        <v>4</v>
      </c>
      <c r="AA176" s="4" t="str">
        <f>VLOOKUP(T176&amp;"-"&amp;Z176,Sheet4!$W$2:$AA$1100,3,FALSE)</f>
        <v>Daegu</v>
      </c>
      <c r="AB176" s="4">
        <f>VLOOKUP(T176&amp;"-"&amp;Z176,Sheet4!$W$2:$AA$1100,4,FALSE)</f>
        <v>35.870280000000001</v>
      </c>
      <c r="AC176" s="4">
        <f>VLOOKUP(T176&amp;"-"&amp;Z176,Sheet4!$W$2:$AA$1100,5,FALSE)</f>
        <v>128.59110999999999</v>
      </c>
    </row>
    <row r="177" spans="1:29">
      <c r="A177" s="6">
        <v>41008</v>
      </c>
      <c r="B177" s="7">
        <v>0.71679398148148166</v>
      </c>
      <c r="C177" s="4" t="s">
        <v>1213</v>
      </c>
      <c r="D177" s="4" t="s">
        <v>1219</v>
      </c>
      <c r="E177" s="4" t="s">
        <v>113</v>
      </c>
      <c r="F177" s="4">
        <v>4</v>
      </c>
      <c r="G177" s="4">
        <v>4</v>
      </c>
      <c r="H177" s="4">
        <v>4</v>
      </c>
      <c r="I177" s="4">
        <v>3</v>
      </c>
      <c r="J177" s="4">
        <v>4</v>
      </c>
      <c r="K177" s="4">
        <v>4</v>
      </c>
      <c r="L177" s="4">
        <v>2</v>
      </c>
      <c r="M177" s="4">
        <v>1</v>
      </c>
      <c r="N177" s="4">
        <v>3</v>
      </c>
      <c r="O177" s="4">
        <v>4</v>
      </c>
      <c r="P177" s="4">
        <v>3</v>
      </c>
      <c r="Q177" s="9">
        <f t="shared" si="8"/>
        <v>1.2060185185185186E-2</v>
      </c>
      <c r="R177" s="4">
        <f t="shared" si="6"/>
        <v>41008.716793981483</v>
      </c>
      <c r="S177" s="4">
        <v>9.9707068826200285E-3</v>
      </c>
      <c r="T177" s="4" t="str">
        <f>VLOOKUP(E177,Sheet2!$A$2:$E$137,5,FALSE)</f>
        <v>JP</v>
      </c>
      <c r="U177" s="4">
        <f>VLOOKUP($T177,Sheet4!$H$1106:$M$1351,surveys!U$1+1,FALSE)</f>
        <v>0.44874078205656753</v>
      </c>
      <c r="V177" s="4">
        <f>VLOOKUP($T177,Sheet4!$H$1106:$M$1351,surveys!V$1+1,FALSE)</f>
        <v>0.64114518428781597</v>
      </c>
      <c r="W177" s="4">
        <f>VLOOKUP($T177,Sheet4!$H$1106:$M$1351,surveys!W$1+1,FALSE)</f>
        <v>0.78068907227302575</v>
      </c>
      <c r="X177" s="4">
        <f>VLOOKUP($T177,Sheet4!$H$1106:$M$1351,surveys!X$1+1,FALSE)</f>
        <v>0.89864079960981302</v>
      </c>
      <c r="Y177" s="4">
        <f>VLOOKUP($T177,Sheet4!$H$1106:$M$1351,surveys!Y$1+1,FALSE)</f>
        <v>1</v>
      </c>
      <c r="Z177" s="4">
        <f t="shared" si="7"/>
        <v>1</v>
      </c>
      <c r="AA177" s="4" t="str">
        <f>VLOOKUP(T177&amp;"-"&amp;Z177,Sheet4!$W$2:$AA$1100,3,FALSE)</f>
        <v>Tokyo</v>
      </c>
      <c r="AB177" s="4">
        <f>VLOOKUP(T177&amp;"-"&amp;Z177,Sheet4!$W$2:$AA$1100,4,FALSE)</f>
        <v>35.689500000000002</v>
      </c>
      <c r="AC177" s="4">
        <f>VLOOKUP(T177&amp;"-"&amp;Z177,Sheet4!$W$2:$AA$1100,5,FALSE)</f>
        <v>139.69171</v>
      </c>
    </row>
    <row r="178" spans="1:29">
      <c r="A178" s="6">
        <v>41008</v>
      </c>
      <c r="B178" s="7">
        <v>0.7337499999999999</v>
      </c>
      <c r="C178" s="4" t="s">
        <v>1215</v>
      </c>
      <c r="D178" s="4" t="s">
        <v>1216</v>
      </c>
      <c r="E178" s="4" t="s">
        <v>28</v>
      </c>
      <c r="F178" s="4">
        <v>2</v>
      </c>
      <c r="G178" s="4">
        <v>4</v>
      </c>
      <c r="H178" s="4">
        <v>5</v>
      </c>
      <c r="I178" s="4">
        <v>4</v>
      </c>
      <c r="J178" s="4">
        <v>5</v>
      </c>
      <c r="K178" s="4">
        <v>5</v>
      </c>
      <c r="L178" s="4">
        <v>4</v>
      </c>
      <c r="M178" s="4">
        <v>5</v>
      </c>
      <c r="N178" s="4">
        <v>3</v>
      </c>
      <c r="O178" s="4">
        <v>5</v>
      </c>
      <c r="P178" s="4">
        <v>4</v>
      </c>
      <c r="Q178" s="9">
        <f t="shared" si="8"/>
        <v>2.3784722222222221E-2</v>
      </c>
      <c r="R178" s="4">
        <f t="shared" si="6"/>
        <v>41008.733749999999</v>
      </c>
      <c r="S178" s="4">
        <v>0.31180379165037064</v>
      </c>
      <c r="T178" s="4" t="str">
        <f>VLOOKUP(E178,Sheet2!$A$2:$E$137,5,FALSE)</f>
        <v>AT</v>
      </c>
      <c r="U178" s="4">
        <f>VLOOKUP($T178,Sheet4!$H$1106:$M$1351,surveys!U$1+1,FALSE)</f>
        <v>0.71742534648291634</v>
      </c>
      <c r="V178" s="4">
        <f>VLOOKUP($T178,Sheet4!$H$1106:$M$1351,surveys!V$1+1,FALSE)</f>
        <v>0.81172349908300157</v>
      </c>
      <c r="W178" s="4">
        <f>VLOOKUP($T178,Sheet4!$H$1106:$M$1351,surveys!W$1+1,FALSE)</f>
        <v>0.88856220405379505</v>
      </c>
      <c r="X178" s="4">
        <f>VLOOKUP($T178,Sheet4!$H$1106:$M$1351,surveys!X$1+1,FALSE)</f>
        <v>0.95229784043038701</v>
      </c>
      <c r="Y178" s="4">
        <f>VLOOKUP($T178,Sheet4!$H$1106:$M$1351,surveys!Y$1+1,FALSE)</f>
        <v>1</v>
      </c>
      <c r="Z178" s="4">
        <f t="shared" si="7"/>
        <v>1</v>
      </c>
      <c r="AA178" s="4" t="str">
        <f>VLOOKUP(T178&amp;"-"&amp;Z178,Sheet4!$W$2:$AA$1100,3,FALSE)</f>
        <v>Vienna</v>
      </c>
      <c r="AB178" s="4">
        <f>VLOOKUP(T178&amp;"-"&amp;Z178,Sheet4!$W$2:$AA$1100,4,FALSE)</f>
        <v>48.208489999999998</v>
      </c>
      <c r="AC178" s="4">
        <f>VLOOKUP(T178&amp;"-"&amp;Z178,Sheet4!$W$2:$AA$1100,5,FALSE)</f>
        <v>16.37208</v>
      </c>
    </row>
    <row r="179" spans="1:29">
      <c r="A179" s="6">
        <v>41008</v>
      </c>
      <c r="B179" s="7">
        <v>0.20207175925925927</v>
      </c>
      <c r="C179" s="4" t="s">
        <v>1213</v>
      </c>
      <c r="D179" s="4" t="s">
        <v>1217</v>
      </c>
      <c r="E179" s="4" t="s">
        <v>15</v>
      </c>
      <c r="F179" s="4">
        <v>4</v>
      </c>
      <c r="G179" s="4">
        <v>4</v>
      </c>
      <c r="H179" s="4">
        <v>4</v>
      </c>
      <c r="I179" s="4">
        <v>4</v>
      </c>
      <c r="J179" s="4">
        <v>4</v>
      </c>
      <c r="K179" s="4">
        <v>3</v>
      </c>
      <c r="L179" s="4">
        <v>3</v>
      </c>
      <c r="M179" s="4">
        <v>4</v>
      </c>
      <c r="N179" s="4">
        <v>5</v>
      </c>
      <c r="O179" s="4">
        <v>5</v>
      </c>
      <c r="P179" s="4">
        <v>4</v>
      </c>
      <c r="Q179" s="9">
        <f t="shared" si="8"/>
        <v>2.0717592592592593E-3</v>
      </c>
      <c r="R179" s="4">
        <f t="shared" si="6"/>
        <v>41008.20207175926</v>
      </c>
      <c r="S179" s="4">
        <v>0.32032457413116244</v>
      </c>
      <c r="T179" s="4" t="str">
        <f>VLOOKUP(E179,Sheet2!$A$2:$E$137,5,FALSE)</f>
        <v>US</v>
      </c>
      <c r="U179" s="4">
        <f>VLOOKUP($T179,Sheet4!$H$1106:$M$1351,surveys!U$1+1,FALSE)</f>
        <v>0.42883768204388006</v>
      </c>
      <c r="V179" s="4">
        <f>VLOOKUP($T179,Sheet4!$H$1106:$M$1351,surveys!V$1+1,FALSE)</f>
        <v>0.62778475709586301</v>
      </c>
      <c r="W179" s="4">
        <f>VLOOKUP($T179,Sheet4!$H$1106:$M$1351,surveys!W$1+1,FALSE)</f>
        <v>0.76918600378409652</v>
      </c>
      <c r="X179" s="4">
        <f>VLOOKUP($T179,Sheet4!$H$1106:$M$1351,surveys!X$1+1,FALSE)</f>
        <v>0.88987045221102745</v>
      </c>
      <c r="Y179" s="4">
        <f>VLOOKUP($T179,Sheet4!$H$1106:$M$1351,surveys!Y$1+1,FALSE)</f>
        <v>1</v>
      </c>
      <c r="Z179" s="4">
        <f t="shared" si="7"/>
        <v>1</v>
      </c>
      <c r="AA179" s="4" t="str">
        <f>VLOOKUP(T179&amp;"-"&amp;Z179,Sheet4!$W$2:$AA$1100,3,FALSE)</f>
        <v>New York City</v>
      </c>
      <c r="AB179" s="4">
        <f>VLOOKUP(T179&amp;"-"&amp;Z179,Sheet4!$W$2:$AA$1100,4,FALSE)</f>
        <v>40.714269999999999</v>
      </c>
      <c r="AC179" s="4">
        <f>VLOOKUP(T179&amp;"-"&amp;Z179,Sheet4!$W$2:$AA$1100,5,FALSE)</f>
        <v>-74.005970000000005</v>
      </c>
    </row>
    <row r="180" spans="1:29">
      <c r="A180" s="6">
        <v>41008</v>
      </c>
      <c r="B180" s="7">
        <v>0.23273148148148148</v>
      </c>
      <c r="C180" s="4" t="s">
        <v>1215</v>
      </c>
      <c r="D180" s="4" t="s">
        <v>1219</v>
      </c>
      <c r="E180" s="4" t="s">
        <v>33</v>
      </c>
      <c r="F180" s="4">
        <v>5</v>
      </c>
      <c r="G180" s="4">
        <v>5</v>
      </c>
      <c r="H180" s="4">
        <v>5</v>
      </c>
      <c r="I180" s="4">
        <v>5</v>
      </c>
      <c r="J180" s="4">
        <v>5</v>
      </c>
      <c r="K180" s="4">
        <v>5</v>
      </c>
      <c r="L180" s="4">
        <v>5</v>
      </c>
      <c r="M180" s="4">
        <v>5</v>
      </c>
      <c r="N180" s="4">
        <v>5</v>
      </c>
      <c r="O180" s="4">
        <v>5</v>
      </c>
      <c r="P180" s="4">
        <v>5</v>
      </c>
      <c r="Q180" s="9">
        <f t="shared" si="8"/>
        <v>2.3159722222222224E-2</v>
      </c>
      <c r="R180" s="4">
        <f t="shared" si="6"/>
        <v>41008.232731481483</v>
      </c>
      <c r="S180" s="4">
        <v>0.43467029549482117</v>
      </c>
      <c r="T180" s="4" t="str">
        <f>VLOOKUP(E180,Sheet2!$A$2:$E$137,5,FALSE)</f>
        <v>IT</v>
      </c>
      <c r="U180" s="4">
        <f>VLOOKUP($T180,Sheet4!$H$1106:$M$1351,surveys!U$1+1,FALSE)</f>
        <v>0.40073733113706772</v>
      </c>
      <c r="V180" s="4">
        <f>VLOOKUP($T180,Sheet4!$H$1106:$M$1351,surveys!V$1+1,FALSE)</f>
        <v>0.60502083075372182</v>
      </c>
      <c r="W180" s="4">
        <f>VLOOKUP($T180,Sheet4!$H$1106:$M$1351,surveys!W$1+1,FALSE)</f>
        <v>0.75963680320784854</v>
      </c>
      <c r="X180" s="4">
        <f>VLOOKUP($T180,Sheet4!$H$1106:$M$1351,surveys!X$1+1,FALSE)</f>
        <v>0.89491209934724891</v>
      </c>
      <c r="Y180" s="4">
        <f>VLOOKUP($T180,Sheet4!$H$1106:$M$1351,surveys!Y$1+1,FALSE)</f>
        <v>1</v>
      </c>
      <c r="Z180" s="4">
        <f t="shared" si="7"/>
        <v>2</v>
      </c>
      <c r="AA180" s="4" t="str">
        <f>VLOOKUP(T180&amp;"-"&amp;Z180,Sheet4!$W$2:$AA$1100,3,FALSE)</f>
        <v>Milan</v>
      </c>
      <c r="AB180" s="4">
        <f>VLOOKUP(T180&amp;"-"&amp;Z180,Sheet4!$W$2:$AA$1100,4,FALSE)</f>
        <v>45.464269999999999</v>
      </c>
      <c r="AC180" s="4">
        <f>VLOOKUP(T180&amp;"-"&amp;Z180,Sheet4!$W$2:$AA$1100,5,FALSE)</f>
        <v>9.1895100000000003</v>
      </c>
    </row>
    <row r="181" spans="1:29">
      <c r="A181" s="6">
        <v>41008</v>
      </c>
      <c r="B181" s="7">
        <v>0.27666666666666667</v>
      </c>
      <c r="C181" s="4" t="s">
        <v>1213</v>
      </c>
      <c r="D181" s="4" t="s">
        <v>1214</v>
      </c>
      <c r="E181" s="4" t="s">
        <v>1222</v>
      </c>
      <c r="F181" s="4">
        <v>5</v>
      </c>
      <c r="G181" s="4">
        <v>5</v>
      </c>
      <c r="H181" s="4">
        <v>1</v>
      </c>
      <c r="I181" s="4">
        <v>1</v>
      </c>
      <c r="J181" s="4">
        <v>1</v>
      </c>
      <c r="K181" s="4">
        <v>1</v>
      </c>
      <c r="L181" s="4">
        <v>5</v>
      </c>
      <c r="M181" s="4">
        <v>5</v>
      </c>
      <c r="N181" s="4">
        <v>1</v>
      </c>
      <c r="O181" s="4">
        <v>1</v>
      </c>
      <c r="P181" s="4">
        <v>1</v>
      </c>
      <c r="Q181" s="9">
        <f t="shared" si="8"/>
        <v>5.3553240740740742E-2</v>
      </c>
      <c r="R181" s="4">
        <f t="shared" si="6"/>
        <v>41008.276666666665</v>
      </c>
      <c r="S181" s="4">
        <v>0.89923032030651306</v>
      </c>
      <c r="T181" s="4" t="str">
        <f>VLOOKUP(E181,Sheet2!$A$2:$E$137,5,FALSE)</f>
        <v>KR</v>
      </c>
      <c r="U181" s="4">
        <f>VLOOKUP($T181,Sheet4!$H$1106:$M$1351,surveys!U$1+1,FALSE)</f>
        <v>0.50002406072811822</v>
      </c>
      <c r="V181" s="4">
        <f>VLOOKUP($T181,Sheet4!$H$1106:$M$1351,surveys!V$1+1,FALSE)</f>
        <v>0.67775239752110727</v>
      </c>
      <c r="W181" s="4">
        <f>VLOOKUP($T181,Sheet4!$H$1106:$M$1351,surveys!W$1+1,FALSE)</f>
        <v>0.80472346879555479</v>
      </c>
      <c r="X181" s="4">
        <f>VLOOKUP($T181,Sheet4!$H$1106:$M$1351,surveys!X$1+1,FALSE)</f>
        <v>0.92872511768015165</v>
      </c>
      <c r="Y181" s="4">
        <f>VLOOKUP($T181,Sheet4!$H$1106:$M$1351,surveys!Y$1+1,FALSE)</f>
        <v>1</v>
      </c>
      <c r="Z181" s="4">
        <f t="shared" si="7"/>
        <v>4</v>
      </c>
      <c r="AA181" s="4" t="str">
        <f>VLOOKUP(T181&amp;"-"&amp;Z181,Sheet4!$W$2:$AA$1100,3,FALSE)</f>
        <v>Daegu</v>
      </c>
      <c r="AB181" s="4">
        <f>VLOOKUP(T181&amp;"-"&amp;Z181,Sheet4!$W$2:$AA$1100,4,FALSE)</f>
        <v>35.870280000000001</v>
      </c>
      <c r="AC181" s="4">
        <f>VLOOKUP(T181&amp;"-"&amp;Z181,Sheet4!$W$2:$AA$1100,5,FALSE)</f>
        <v>128.59110999999999</v>
      </c>
    </row>
    <row r="182" spans="1:29">
      <c r="A182" s="6">
        <v>41008</v>
      </c>
      <c r="B182" s="7">
        <v>0.4840740740740741</v>
      </c>
      <c r="C182" s="4" t="s">
        <v>1213</v>
      </c>
      <c r="D182" s="4" t="s">
        <v>1214</v>
      </c>
      <c r="E182" s="4" t="s">
        <v>26</v>
      </c>
      <c r="F182" s="4">
        <v>3</v>
      </c>
      <c r="G182" s="4">
        <v>3</v>
      </c>
      <c r="H182" s="4">
        <v>3</v>
      </c>
      <c r="I182" s="4">
        <v>4</v>
      </c>
      <c r="J182" s="4">
        <v>5</v>
      </c>
      <c r="K182" s="4">
        <v>5</v>
      </c>
      <c r="L182" s="4">
        <v>3</v>
      </c>
      <c r="M182" s="4">
        <v>5</v>
      </c>
      <c r="N182" s="4">
        <v>5</v>
      </c>
      <c r="O182" s="4">
        <v>5</v>
      </c>
      <c r="P182" s="4">
        <v>4</v>
      </c>
      <c r="Q182" s="9">
        <f t="shared" si="8"/>
        <v>5.9189814814814813E-2</v>
      </c>
      <c r="R182" s="4">
        <f t="shared" si="6"/>
        <v>41008.484074074076</v>
      </c>
      <c r="S182" s="4">
        <v>0.56996050996140291</v>
      </c>
      <c r="T182" s="4" t="str">
        <f>VLOOKUP(E182,Sheet2!$A$2:$E$137,5,FALSE)</f>
        <v>DE</v>
      </c>
      <c r="U182" s="4">
        <f>VLOOKUP($T182,Sheet4!$H$1106:$M$1351,surveys!U$1+1,FALSE)</f>
        <v>0.42620281948941302</v>
      </c>
      <c r="V182" s="4">
        <f>VLOOKUP($T182,Sheet4!$H$1106:$M$1351,surveys!V$1+1,FALSE)</f>
        <v>0.64253089557903176</v>
      </c>
      <c r="W182" s="4">
        <f>VLOOKUP($T182,Sheet4!$H$1106:$M$1351,surveys!W$1+1,FALSE)</f>
        <v>0.79931043378760003</v>
      </c>
      <c r="X182" s="4">
        <f>VLOOKUP($T182,Sheet4!$H$1106:$M$1351,surveys!X$1+1,FALSE)</f>
        <v>0.91914675697020254</v>
      </c>
      <c r="Y182" s="4">
        <f>VLOOKUP($T182,Sheet4!$H$1106:$M$1351,surveys!Y$1+1,FALSE)</f>
        <v>1</v>
      </c>
      <c r="Z182" s="4">
        <f t="shared" si="7"/>
        <v>2</v>
      </c>
      <c r="AA182" s="4" t="str">
        <f>VLOOKUP(T182&amp;"-"&amp;Z182,Sheet4!$W$2:$AA$1100,3,FALSE)</f>
        <v>Hamburg</v>
      </c>
      <c r="AB182" s="4">
        <f>VLOOKUP(T182&amp;"-"&amp;Z182,Sheet4!$W$2:$AA$1100,4,FALSE)</f>
        <v>53.55</v>
      </c>
      <c r="AC182" s="4">
        <f>VLOOKUP(T182&amp;"-"&amp;Z182,Sheet4!$W$2:$AA$1100,5,FALSE)</f>
        <v>10</v>
      </c>
    </row>
    <row r="183" spans="1:29">
      <c r="A183" s="6">
        <v>41008</v>
      </c>
      <c r="B183" s="7">
        <v>0.51040509259259259</v>
      </c>
      <c r="C183" s="4" t="s">
        <v>1215</v>
      </c>
      <c r="D183" s="4" t="s">
        <v>1214</v>
      </c>
      <c r="E183" s="4" t="s">
        <v>31</v>
      </c>
      <c r="F183" s="4">
        <v>2</v>
      </c>
      <c r="G183" s="4">
        <v>3</v>
      </c>
      <c r="H183" s="4">
        <v>4</v>
      </c>
      <c r="I183" s="4">
        <v>3</v>
      </c>
      <c r="J183" s="4">
        <v>5</v>
      </c>
      <c r="K183" s="4">
        <v>4</v>
      </c>
      <c r="L183" s="4">
        <v>3</v>
      </c>
      <c r="M183" s="4">
        <v>5</v>
      </c>
      <c r="N183" s="4">
        <v>5</v>
      </c>
      <c r="O183" s="4">
        <v>5</v>
      </c>
      <c r="P183" s="4">
        <v>5</v>
      </c>
      <c r="Q183" s="9">
        <f t="shared" si="8"/>
        <v>8.0208333333333329E-3</v>
      </c>
      <c r="R183" s="4">
        <f t="shared" si="6"/>
        <v>41008.510405092595</v>
      </c>
      <c r="S183" s="4">
        <v>0.47588929244671485</v>
      </c>
      <c r="T183" s="4" t="str">
        <f>VLOOKUP(E183,Sheet2!$A$2:$E$137,5,FALSE)</f>
        <v>ES</v>
      </c>
      <c r="U183" s="4">
        <f>VLOOKUP($T183,Sheet4!$H$1106:$M$1351,surveys!U$1+1,FALSE)</f>
        <v>0.46058089642806016</v>
      </c>
      <c r="V183" s="4">
        <f>VLOOKUP($T183,Sheet4!$H$1106:$M$1351,surveys!V$1+1,FALSE)</f>
        <v>0.68996105930901486</v>
      </c>
      <c r="W183" s="4">
        <f>VLOOKUP($T183,Sheet4!$H$1106:$M$1351,surveys!W$1+1,FALSE)</f>
        <v>0.80513768719908241</v>
      </c>
      <c r="X183" s="4">
        <f>VLOOKUP($T183,Sheet4!$H$1106:$M$1351,surveys!X$1+1,FALSE)</f>
        <v>0.90461214064594464</v>
      </c>
      <c r="Y183" s="4">
        <f>VLOOKUP($T183,Sheet4!$H$1106:$M$1351,surveys!Y$1+1,FALSE)</f>
        <v>1</v>
      </c>
      <c r="Z183" s="4">
        <f t="shared" si="7"/>
        <v>2</v>
      </c>
      <c r="AA183" s="4" t="str">
        <f>VLOOKUP(T183&amp;"-"&amp;Z183,Sheet4!$W$2:$AA$1100,3,FALSE)</f>
        <v>Barcelona</v>
      </c>
      <c r="AB183" s="4">
        <f>VLOOKUP(T183&amp;"-"&amp;Z183,Sheet4!$W$2:$AA$1100,4,FALSE)</f>
        <v>41.38879</v>
      </c>
      <c r="AC183" s="4">
        <f>VLOOKUP(T183&amp;"-"&amp;Z183,Sheet4!$W$2:$AA$1100,5,FALSE)</f>
        <v>2.1589900000000002</v>
      </c>
    </row>
    <row r="184" spans="1:29">
      <c r="A184" s="6">
        <v>41008</v>
      </c>
      <c r="B184" s="7">
        <v>0.57114583333333335</v>
      </c>
      <c r="C184" s="4" t="s">
        <v>1215</v>
      </c>
      <c r="D184" s="4" t="s">
        <v>1217</v>
      </c>
      <c r="E184" s="4" t="s">
        <v>37</v>
      </c>
      <c r="F184" s="4">
        <v>3</v>
      </c>
      <c r="G184" s="4">
        <v>4</v>
      </c>
      <c r="H184" s="4">
        <v>4</v>
      </c>
      <c r="I184" s="4">
        <v>3</v>
      </c>
      <c r="J184" s="4">
        <v>4</v>
      </c>
      <c r="K184" s="4">
        <v>5</v>
      </c>
      <c r="L184" s="4">
        <v>2</v>
      </c>
      <c r="M184" s="4">
        <v>3</v>
      </c>
      <c r="N184" s="4">
        <v>5</v>
      </c>
      <c r="O184" s="4">
        <v>3</v>
      </c>
      <c r="P184" s="4">
        <v>5</v>
      </c>
      <c r="Q184" s="9">
        <f t="shared" si="8"/>
        <v>4.9687499999999996E-2</v>
      </c>
      <c r="R184" s="4">
        <f t="shared" si="6"/>
        <v>41008.571145833332</v>
      </c>
      <c r="S184" s="4">
        <v>0.86477372147063636</v>
      </c>
      <c r="T184" s="4" t="str">
        <f>VLOOKUP(E184,Sheet2!$A$2:$E$137,5,FALSE)</f>
        <v>PT</v>
      </c>
      <c r="U184" s="4">
        <f>VLOOKUP($T184,Sheet4!$H$1106:$M$1351,surveys!U$1+1,FALSE)</f>
        <v>0.43703858129282908</v>
      </c>
      <c r="V184" s="4">
        <f>VLOOKUP($T184,Sheet4!$H$1106:$M$1351,surveys!V$1+1,FALSE)</f>
        <v>0.64773543484664464</v>
      </c>
      <c r="W184" s="4">
        <f>VLOOKUP($T184,Sheet4!$H$1106:$M$1351,surveys!W$1+1,FALSE)</f>
        <v>0.79869631675299657</v>
      </c>
      <c r="X184" s="4">
        <f>VLOOKUP($T184,Sheet4!$H$1106:$M$1351,surveys!X$1+1,FALSE)</f>
        <v>0.90115606302176665</v>
      </c>
      <c r="Y184" s="4">
        <f>VLOOKUP($T184,Sheet4!$H$1106:$M$1351,surveys!Y$1+1,FALSE)</f>
        <v>1</v>
      </c>
      <c r="Z184" s="4">
        <f t="shared" si="7"/>
        <v>4</v>
      </c>
      <c r="AA184" s="4" t="str">
        <f>VLOOKUP(T184&amp;"-"&amp;Z184,Sheet4!$W$2:$AA$1100,3,FALSE)</f>
        <v>Braga</v>
      </c>
      <c r="AB184" s="4">
        <f>VLOOKUP(T184&amp;"-"&amp;Z184,Sheet4!$W$2:$AA$1100,4,FALSE)</f>
        <v>41.550319999999999</v>
      </c>
      <c r="AC184" s="4">
        <f>VLOOKUP(T184&amp;"-"&amp;Z184,Sheet4!$W$2:$AA$1100,5,FALSE)</f>
        <v>-8.4200499999999998</v>
      </c>
    </row>
    <row r="185" spans="1:29">
      <c r="A185" s="6">
        <v>41008</v>
      </c>
      <c r="B185" s="7">
        <v>0.7222453703703704</v>
      </c>
      <c r="C185" s="4" t="s">
        <v>1213</v>
      </c>
      <c r="D185" s="4" t="s">
        <v>1216</v>
      </c>
      <c r="E185" s="4" t="s">
        <v>26</v>
      </c>
      <c r="F185" s="4">
        <v>3</v>
      </c>
      <c r="G185" s="4">
        <v>4</v>
      </c>
      <c r="H185" s="4">
        <v>4</v>
      </c>
      <c r="I185" s="4">
        <v>3</v>
      </c>
      <c r="J185" s="4">
        <v>5</v>
      </c>
      <c r="K185" s="4">
        <v>2</v>
      </c>
      <c r="L185" s="4">
        <v>3</v>
      </c>
      <c r="M185" s="4">
        <v>5</v>
      </c>
      <c r="N185" s="4">
        <v>4</v>
      </c>
      <c r="O185" s="4">
        <v>3</v>
      </c>
      <c r="P185" s="4">
        <v>4</v>
      </c>
      <c r="Q185" s="9">
        <f t="shared" si="8"/>
        <v>1.5706018518518518E-2</v>
      </c>
      <c r="R185" s="4">
        <f t="shared" si="6"/>
        <v>41008.722245370373</v>
      </c>
      <c r="S185" s="4">
        <v>0.17117396277021513</v>
      </c>
      <c r="T185" s="4" t="str">
        <f>VLOOKUP(E185,Sheet2!$A$2:$E$137,5,FALSE)</f>
        <v>DE</v>
      </c>
      <c r="U185" s="4">
        <f>VLOOKUP($T185,Sheet4!$H$1106:$M$1351,surveys!U$1+1,FALSE)</f>
        <v>0.42620281948941302</v>
      </c>
      <c r="V185" s="4">
        <f>VLOOKUP($T185,Sheet4!$H$1106:$M$1351,surveys!V$1+1,FALSE)</f>
        <v>0.64253089557903176</v>
      </c>
      <c r="W185" s="4">
        <f>VLOOKUP($T185,Sheet4!$H$1106:$M$1351,surveys!W$1+1,FALSE)</f>
        <v>0.79931043378760003</v>
      </c>
      <c r="X185" s="4">
        <f>VLOOKUP($T185,Sheet4!$H$1106:$M$1351,surveys!X$1+1,FALSE)</f>
        <v>0.91914675697020254</v>
      </c>
      <c r="Y185" s="4">
        <f>VLOOKUP($T185,Sheet4!$H$1106:$M$1351,surveys!Y$1+1,FALSE)</f>
        <v>1</v>
      </c>
      <c r="Z185" s="4">
        <f t="shared" si="7"/>
        <v>1</v>
      </c>
      <c r="AA185" s="4" t="str">
        <f>VLOOKUP(T185&amp;"-"&amp;Z185,Sheet4!$W$2:$AA$1100,3,FALSE)</f>
        <v>Berlin</v>
      </c>
      <c r="AB185" s="4">
        <f>VLOOKUP(T185&amp;"-"&amp;Z185,Sheet4!$W$2:$AA$1100,4,FALSE)</f>
        <v>52.524369999999998</v>
      </c>
      <c r="AC185" s="4">
        <f>VLOOKUP(T185&amp;"-"&amp;Z185,Sheet4!$W$2:$AA$1100,5,FALSE)</f>
        <v>13.41053</v>
      </c>
    </row>
    <row r="186" spans="1:29">
      <c r="A186" s="6">
        <v>41008</v>
      </c>
      <c r="B186" s="7">
        <v>0.65535879629629634</v>
      </c>
      <c r="C186" s="4" t="s">
        <v>1215</v>
      </c>
      <c r="D186" s="4" t="s">
        <v>1217</v>
      </c>
      <c r="E186" s="4" t="s">
        <v>216</v>
      </c>
      <c r="F186" s="4">
        <v>3</v>
      </c>
      <c r="G186" s="4">
        <v>3</v>
      </c>
      <c r="H186" s="4">
        <v>4</v>
      </c>
      <c r="I186" s="4">
        <v>4</v>
      </c>
      <c r="J186" s="4">
        <v>4</v>
      </c>
      <c r="K186" s="4">
        <v>4</v>
      </c>
      <c r="L186" s="4">
        <v>4</v>
      </c>
      <c r="M186" s="4">
        <v>4</v>
      </c>
      <c r="N186" s="4">
        <v>4</v>
      </c>
      <c r="O186" s="4">
        <v>4</v>
      </c>
      <c r="P186" s="4">
        <v>4</v>
      </c>
      <c r="Q186" s="9">
        <f t="shared" si="8"/>
        <v>3.9305555555555559E-2</v>
      </c>
      <c r="R186" s="4">
        <f t="shared" si="6"/>
        <v>41008.655358796299</v>
      </c>
      <c r="S186" s="4">
        <v>0.71124630524263122</v>
      </c>
      <c r="T186" s="4" t="str">
        <f>VLOOKUP(E186,Sheet2!$A$2:$E$137,5,FALSE)</f>
        <v>ID</v>
      </c>
      <c r="U186" s="4">
        <f>VLOOKUP($T186,Sheet4!$H$1106:$M$1351,surveys!U$1+1,FALSE)</f>
        <v>0.53760181870510548</v>
      </c>
      <c r="V186" s="4">
        <f>VLOOKUP($T186,Sheet4!$H$1106:$M$1351,surveys!V$1+1,FALSE)</f>
        <v>0.68708687396399803</v>
      </c>
      <c r="W186" s="4">
        <f>VLOOKUP($T186,Sheet4!$H$1106:$M$1351,surveys!W$1+1,FALSE)</f>
        <v>0.79731074480843889</v>
      </c>
      <c r="X186" s="4">
        <f>VLOOKUP($T186,Sheet4!$H$1106:$M$1351,surveys!X$1+1,FALSE)</f>
        <v>0.90430829504076271</v>
      </c>
      <c r="Y186" s="4">
        <f>VLOOKUP($T186,Sheet4!$H$1106:$M$1351,surveys!Y$1+1,FALSE)</f>
        <v>1</v>
      </c>
      <c r="Z186" s="4">
        <f t="shared" si="7"/>
        <v>3</v>
      </c>
      <c r="AA186" s="4" t="str">
        <f>VLOOKUP(T186&amp;"-"&amp;Z186,Sheet4!$W$2:$AA$1100,3,FALSE)</f>
        <v>Medan</v>
      </c>
      <c r="AB186" s="4">
        <f>VLOOKUP(T186&amp;"-"&amp;Z186,Sheet4!$W$2:$AA$1100,4,FALSE)</f>
        <v>3.5833300000000001</v>
      </c>
      <c r="AC186" s="4">
        <f>VLOOKUP(T186&amp;"-"&amp;Z186,Sheet4!$W$2:$AA$1100,5,FALSE)</f>
        <v>98.666669999999996</v>
      </c>
    </row>
    <row r="187" spans="1:29">
      <c r="A187" s="6">
        <v>41008</v>
      </c>
      <c r="B187" s="7">
        <v>0.85944444444444446</v>
      </c>
      <c r="C187" s="4" t="s">
        <v>1215</v>
      </c>
      <c r="D187" s="4" t="s">
        <v>1219</v>
      </c>
      <c r="E187" s="4" t="s">
        <v>11</v>
      </c>
      <c r="F187" s="4">
        <v>5</v>
      </c>
      <c r="G187" s="4">
        <v>3</v>
      </c>
      <c r="H187" s="4">
        <v>3</v>
      </c>
      <c r="I187" s="4">
        <v>3</v>
      </c>
      <c r="J187" s="4">
        <v>4</v>
      </c>
      <c r="K187" s="4">
        <v>4</v>
      </c>
      <c r="L187" s="4">
        <v>2</v>
      </c>
      <c r="M187" s="4">
        <v>4</v>
      </c>
      <c r="N187" s="4">
        <v>2</v>
      </c>
      <c r="O187" s="4">
        <v>3</v>
      </c>
      <c r="P187" s="4">
        <v>3</v>
      </c>
      <c r="Q187" s="9">
        <f t="shared" si="8"/>
        <v>4.148148148148148E-2</v>
      </c>
      <c r="R187" s="4">
        <f t="shared" si="6"/>
        <v>41008.859444444446</v>
      </c>
      <c r="S187" s="4">
        <v>0.31167547258486072</v>
      </c>
      <c r="T187" s="4" t="str">
        <f>VLOOKUP(E187,Sheet2!$A$2:$E$137,5,FALSE)</f>
        <v>FR</v>
      </c>
      <c r="U187" s="4">
        <f>VLOOKUP($T187,Sheet4!$H$1106:$M$1351,surveys!U$1+1,FALSE)</f>
        <v>0.51193913659220647</v>
      </c>
      <c r="V187" s="4">
        <f>VLOOKUP($T187,Sheet4!$H$1106:$M$1351,surveys!V$1+1,FALSE)</f>
        <v>0.70220575033861143</v>
      </c>
      <c r="W187" s="4">
        <f>VLOOKUP($T187,Sheet4!$H$1106:$M$1351,surveys!W$1+1,FALSE)</f>
        <v>0.81527182039156842</v>
      </c>
      <c r="X187" s="4">
        <f>VLOOKUP($T187,Sheet4!$H$1106:$M$1351,surveys!X$1+1,FALSE)</f>
        <v>0.91893911792009964</v>
      </c>
      <c r="Y187" s="4">
        <f>VLOOKUP($T187,Sheet4!$H$1106:$M$1351,surveys!Y$1+1,FALSE)</f>
        <v>1</v>
      </c>
      <c r="Z187" s="4">
        <f t="shared" si="7"/>
        <v>1</v>
      </c>
      <c r="AA187" s="4" t="str">
        <f>VLOOKUP(T187&amp;"-"&amp;Z187,Sheet4!$W$2:$AA$1100,3,FALSE)</f>
        <v>Paris</v>
      </c>
      <c r="AB187" s="4">
        <f>VLOOKUP(T187&amp;"-"&amp;Z187,Sheet4!$W$2:$AA$1100,4,FALSE)</f>
        <v>48.853409999999997</v>
      </c>
      <c r="AC187" s="4">
        <f>VLOOKUP(T187&amp;"-"&amp;Z187,Sheet4!$W$2:$AA$1100,5,FALSE)</f>
        <v>2.3488000000000002</v>
      </c>
    </row>
    <row r="188" spans="1:29">
      <c r="A188" s="6">
        <v>41008</v>
      </c>
      <c r="B188" s="7">
        <v>0.61934027777777778</v>
      </c>
      <c r="C188" s="4" t="s">
        <v>1215</v>
      </c>
      <c r="D188" s="4" t="s">
        <v>1218</v>
      </c>
      <c r="E188" s="4" t="s">
        <v>77</v>
      </c>
      <c r="F188" s="4">
        <v>5</v>
      </c>
      <c r="G188" s="4">
        <v>5</v>
      </c>
      <c r="H188" s="4">
        <v>3</v>
      </c>
      <c r="I188" s="4">
        <v>3</v>
      </c>
      <c r="J188" s="4">
        <v>4</v>
      </c>
      <c r="K188" s="4">
        <v>4</v>
      </c>
      <c r="L188" s="4">
        <v>3</v>
      </c>
      <c r="M188" s="4">
        <v>5</v>
      </c>
      <c r="N188" s="4">
        <v>5</v>
      </c>
      <c r="O188" s="4">
        <v>5</v>
      </c>
      <c r="P188" s="4">
        <v>5</v>
      </c>
      <c r="Q188" s="9">
        <f t="shared" si="8"/>
        <v>1.4097222222222221E-2</v>
      </c>
      <c r="R188" s="4">
        <f t="shared" si="6"/>
        <v>41008.619340277779</v>
      </c>
      <c r="S188" s="4">
        <v>2.1463327692812451E-2</v>
      </c>
      <c r="T188" s="4" t="str">
        <f>VLOOKUP(E188,Sheet2!$A$2:$E$137,5,FALSE)</f>
        <v>CZ</v>
      </c>
      <c r="U188" s="4">
        <f>VLOOKUP($T188,Sheet4!$H$1106:$M$1351,surveys!U$1+1,FALSE)</f>
        <v>0.55144733629941389</v>
      </c>
      <c r="V188" s="4">
        <f>VLOOKUP($T188,Sheet4!$H$1106:$M$1351,surveys!V$1+1,FALSE)</f>
        <v>0.72628917582448771</v>
      </c>
      <c r="W188" s="4">
        <f>VLOOKUP($T188,Sheet4!$H$1106:$M$1351,surveys!W$1+1,FALSE)</f>
        <v>0.87441405399881522</v>
      </c>
      <c r="X188" s="4">
        <f>VLOOKUP($T188,Sheet4!$H$1106:$M$1351,surveys!X$1+1,FALSE)</f>
        <v>0.95208915652162385</v>
      </c>
      <c r="Y188" s="4">
        <f>VLOOKUP($T188,Sheet4!$H$1106:$M$1351,surveys!Y$1+1,FALSE)</f>
        <v>1</v>
      </c>
      <c r="Z188" s="4">
        <f t="shared" si="7"/>
        <v>1</v>
      </c>
      <c r="AA188" s="4" t="str">
        <f>VLOOKUP(T188&amp;"-"&amp;Z188,Sheet4!$W$2:$AA$1100,3,FALSE)</f>
        <v>Prague</v>
      </c>
      <c r="AB188" s="4">
        <f>VLOOKUP(T188&amp;"-"&amp;Z188,Sheet4!$W$2:$AA$1100,4,FALSE)</f>
        <v>50.088039999999999</v>
      </c>
      <c r="AC188" s="4">
        <f>VLOOKUP(T188&amp;"-"&amp;Z188,Sheet4!$W$2:$AA$1100,5,FALSE)</f>
        <v>14.42076</v>
      </c>
    </row>
    <row r="189" spans="1:29">
      <c r="A189" s="6">
        <v>41008</v>
      </c>
      <c r="B189" s="7">
        <v>0.84981481481481491</v>
      </c>
      <c r="C189" s="4" t="s">
        <v>1213</v>
      </c>
      <c r="D189" s="4" t="s">
        <v>1214</v>
      </c>
      <c r="E189" s="4" t="s">
        <v>19</v>
      </c>
      <c r="F189" s="4">
        <v>1</v>
      </c>
      <c r="G189" s="4">
        <v>3</v>
      </c>
      <c r="H189" s="4">
        <v>4</v>
      </c>
      <c r="I189" s="4">
        <v>4</v>
      </c>
      <c r="J189" s="4">
        <v>5</v>
      </c>
      <c r="K189" s="4">
        <v>5</v>
      </c>
      <c r="L189" s="4">
        <v>5</v>
      </c>
      <c r="M189" s="4">
        <v>4</v>
      </c>
      <c r="N189" s="4">
        <v>1</v>
      </c>
      <c r="O189" s="4">
        <v>1</v>
      </c>
      <c r="P189" s="4">
        <v>3</v>
      </c>
      <c r="Q189" s="9">
        <f t="shared" si="8"/>
        <v>3.4201388888888885E-2</v>
      </c>
      <c r="R189" s="4">
        <f t="shared" si="6"/>
        <v>41008.849814814814</v>
      </c>
      <c r="S189" s="4">
        <v>0.46048146845248983</v>
      </c>
      <c r="T189" s="4" t="str">
        <f>VLOOKUP(E189,Sheet2!$A$2:$E$137,5,FALSE)</f>
        <v>HU</v>
      </c>
      <c r="U189" s="4">
        <f>VLOOKUP($T189,Sheet4!$H$1106:$M$1351,surveys!U$1+1,FALSE)</f>
        <v>0.70836665732550796</v>
      </c>
      <c r="V189" s="4">
        <f>VLOOKUP($T189,Sheet4!$H$1106:$M$1351,surveys!V$1+1,FALSE)</f>
        <v>0.79361649434247361</v>
      </c>
      <c r="W189" s="4">
        <f>VLOOKUP($T189,Sheet4!$H$1106:$M$1351,surveys!W$1+1,FALSE)</f>
        <v>0.86571617940203494</v>
      </c>
      <c r="X189" s="4">
        <f>VLOOKUP($T189,Sheet4!$H$1106:$M$1351,surveys!X$1+1,FALSE)</f>
        <v>0.93457750328785116</v>
      </c>
      <c r="Y189" s="4">
        <f>VLOOKUP($T189,Sheet4!$H$1106:$M$1351,surveys!Y$1+1,FALSE)</f>
        <v>1</v>
      </c>
      <c r="Z189" s="4">
        <f t="shared" si="7"/>
        <v>1</v>
      </c>
      <c r="AA189" s="4" t="str">
        <f>VLOOKUP(T189&amp;"-"&amp;Z189,Sheet4!$W$2:$AA$1100,3,FALSE)</f>
        <v>Budapest</v>
      </c>
      <c r="AB189" s="4">
        <f>VLOOKUP(T189&amp;"-"&amp;Z189,Sheet4!$W$2:$AA$1100,4,FALSE)</f>
        <v>47.498010000000001</v>
      </c>
      <c r="AC189" s="4">
        <f>VLOOKUP(T189&amp;"-"&amp;Z189,Sheet4!$W$2:$AA$1100,5,FALSE)</f>
        <v>19.039909999999999</v>
      </c>
    </row>
    <row r="190" spans="1:29">
      <c r="A190" s="6">
        <v>41007</v>
      </c>
      <c r="B190" s="7">
        <v>0.84326388888888892</v>
      </c>
      <c r="C190" s="4" t="s">
        <v>1213</v>
      </c>
      <c r="D190" s="4" t="s">
        <v>1214</v>
      </c>
      <c r="E190" s="4" t="s">
        <v>28</v>
      </c>
      <c r="F190" s="4">
        <v>4</v>
      </c>
      <c r="G190" s="4">
        <v>3</v>
      </c>
      <c r="H190" s="4">
        <v>5</v>
      </c>
      <c r="I190" s="4">
        <v>4</v>
      </c>
      <c r="J190" s="4">
        <v>5</v>
      </c>
      <c r="K190" s="4">
        <v>5</v>
      </c>
      <c r="L190" s="4">
        <v>4</v>
      </c>
      <c r="M190" s="4">
        <v>4</v>
      </c>
      <c r="N190" s="4">
        <v>4</v>
      </c>
      <c r="O190" s="4">
        <v>5</v>
      </c>
      <c r="P190" s="4">
        <v>5</v>
      </c>
      <c r="Q190" s="9">
        <f t="shared" si="8"/>
        <v>3.0891203703703702E-2</v>
      </c>
      <c r="R190" s="4">
        <f t="shared" si="6"/>
        <v>41007.843263888892</v>
      </c>
      <c r="S190" s="4">
        <v>0.58809534244055683</v>
      </c>
      <c r="T190" s="4" t="str">
        <f>VLOOKUP(E190,Sheet2!$A$2:$E$137,5,FALSE)</f>
        <v>AT</v>
      </c>
      <c r="U190" s="4">
        <f>VLOOKUP($T190,Sheet4!$H$1106:$M$1351,surveys!U$1+1,FALSE)</f>
        <v>0.71742534648291634</v>
      </c>
      <c r="V190" s="4">
        <f>VLOOKUP($T190,Sheet4!$H$1106:$M$1351,surveys!V$1+1,FALSE)</f>
        <v>0.81172349908300157</v>
      </c>
      <c r="W190" s="4">
        <f>VLOOKUP($T190,Sheet4!$H$1106:$M$1351,surveys!W$1+1,FALSE)</f>
        <v>0.88856220405379505</v>
      </c>
      <c r="X190" s="4">
        <f>VLOOKUP($T190,Sheet4!$H$1106:$M$1351,surveys!X$1+1,FALSE)</f>
        <v>0.95229784043038701</v>
      </c>
      <c r="Y190" s="4">
        <f>VLOOKUP($T190,Sheet4!$H$1106:$M$1351,surveys!Y$1+1,FALSE)</f>
        <v>1</v>
      </c>
      <c r="Z190" s="4">
        <f t="shared" si="7"/>
        <v>1</v>
      </c>
      <c r="AA190" s="4" t="str">
        <f>VLOOKUP(T190&amp;"-"&amp;Z190,Sheet4!$W$2:$AA$1100,3,FALSE)</f>
        <v>Vienna</v>
      </c>
      <c r="AB190" s="4">
        <f>VLOOKUP(T190&amp;"-"&amp;Z190,Sheet4!$W$2:$AA$1100,4,FALSE)</f>
        <v>48.208489999999998</v>
      </c>
      <c r="AC190" s="4">
        <f>VLOOKUP(T190&amp;"-"&amp;Z190,Sheet4!$W$2:$AA$1100,5,FALSE)</f>
        <v>16.37208</v>
      </c>
    </row>
    <row r="191" spans="1:29">
      <c r="A191" s="6">
        <v>41007</v>
      </c>
      <c r="B191" s="7">
        <v>0.94353009259259257</v>
      </c>
      <c r="C191" s="4" t="s">
        <v>1213</v>
      </c>
      <c r="D191" s="4" t="s">
        <v>1219</v>
      </c>
      <c r="E191" s="4" t="s">
        <v>72</v>
      </c>
      <c r="F191" s="4">
        <v>4</v>
      </c>
      <c r="G191" s="4">
        <v>4</v>
      </c>
      <c r="H191" s="4">
        <v>5</v>
      </c>
      <c r="I191" s="4">
        <v>5</v>
      </c>
      <c r="J191" s="4">
        <v>5</v>
      </c>
      <c r="K191" s="4">
        <v>5</v>
      </c>
      <c r="L191" s="4">
        <v>4</v>
      </c>
      <c r="M191" s="4">
        <v>5</v>
      </c>
      <c r="N191" s="4">
        <v>4</v>
      </c>
      <c r="O191" s="4">
        <v>4</v>
      </c>
      <c r="P191" s="4">
        <v>3</v>
      </c>
      <c r="Q191" s="9">
        <f t="shared" si="8"/>
        <v>3.0937499999999996E-2</v>
      </c>
      <c r="R191" s="4">
        <f t="shared" si="6"/>
        <v>41007.943530092591</v>
      </c>
      <c r="S191" s="4">
        <v>0.79077249293826846</v>
      </c>
      <c r="T191" s="4" t="str">
        <f>VLOOKUP(E191,Sheet2!$A$2:$E$137,5,FALSE)</f>
        <v>DK</v>
      </c>
      <c r="U191" s="4">
        <f>VLOOKUP($T191,Sheet4!$H$1106:$M$1351,surveys!U$1+1,FALSE)</f>
        <v>0.65757590439736768</v>
      </c>
      <c r="V191" s="4">
        <f>VLOOKUP($T191,Sheet4!$H$1106:$M$1351,surveys!V$1+1,FALSE)</f>
        <v>0.79298313615622928</v>
      </c>
      <c r="W191" s="4">
        <f>VLOOKUP($T191,Sheet4!$H$1106:$M$1351,surveys!W$1+1,FALSE)</f>
        <v>0.87616574847022677</v>
      </c>
      <c r="X191" s="4">
        <f>VLOOKUP($T191,Sheet4!$H$1106:$M$1351,surveys!X$1+1,FALSE)</f>
        <v>0.94583220518199096</v>
      </c>
      <c r="Y191" s="4">
        <f>VLOOKUP($T191,Sheet4!$H$1106:$M$1351,surveys!Y$1+1,FALSE)</f>
        <v>1</v>
      </c>
      <c r="Z191" s="4">
        <f t="shared" si="7"/>
        <v>2</v>
      </c>
      <c r="AA191" s="4" t="str">
        <f>VLOOKUP(T191&amp;"-"&amp;Z191,Sheet4!$W$2:$AA$1100,3,FALSE)</f>
        <v>Arhus</v>
      </c>
      <c r="AB191" s="4">
        <f>VLOOKUP(T191&amp;"-"&amp;Z191,Sheet4!$W$2:$AA$1100,4,FALSE)</f>
        <v>56.156739999999999</v>
      </c>
      <c r="AC191" s="4">
        <f>VLOOKUP(T191&amp;"-"&amp;Z191,Sheet4!$W$2:$AA$1100,5,FALSE)</f>
        <v>10.210760000000001</v>
      </c>
    </row>
    <row r="192" spans="1:29">
      <c r="A192" s="6">
        <v>41006</v>
      </c>
      <c r="B192" s="7">
        <v>1.9085648148148147E-2</v>
      </c>
      <c r="C192" s="4" t="s">
        <v>1213</v>
      </c>
      <c r="D192" s="4" t="s">
        <v>1214</v>
      </c>
      <c r="E192" s="4" t="s">
        <v>15</v>
      </c>
      <c r="F192" s="4">
        <v>4</v>
      </c>
      <c r="G192" s="4">
        <v>3</v>
      </c>
      <c r="H192" s="4">
        <v>4</v>
      </c>
      <c r="I192" s="4">
        <v>4</v>
      </c>
      <c r="J192" s="4">
        <v>4</v>
      </c>
      <c r="K192" s="4">
        <v>4</v>
      </c>
      <c r="L192" s="4">
        <v>3</v>
      </c>
      <c r="M192" s="4">
        <v>5</v>
      </c>
      <c r="N192" s="4">
        <v>4</v>
      </c>
      <c r="O192" s="4">
        <v>4</v>
      </c>
      <c r="P192" s="4">
        <v>3</v>
      </c>
      <c r="Q192" s="9">
        <f t="shared" si="8"/>
        <v>1.4131944444444445E-2</v>
      </c>
      <c r="R192" s="4">
        <f t="shared" si="6"/>
        <v>41006.019085648149</v>
      </c>
      <c r="S192" s="4">
        <v>0.38128435344019973</v>
      </c>
      <c r="T192" s="4" t="str">
        <f>VLOOKUP(E192,Sheet2!$A$2:$E$137,5,FALSE)</f>
        <v>US</v>
      </c>
      <c r="U192" s="4">
        <f>VLOOKUP($T192,Sheet4!$H$1106:$M$1351,surveys!U$1+1,FALSE)</f>
        <v>0.42883768204388006</v>
      </c>
      <c r="V192" s="4">
        <f>VLOOKUP($T192,Sheet4!$H$1106:$M$1351,surveys!V$1+1,FALSE)</f>
        <v>0.62778475709586301</v>
      </c>
      <c r="W192" s="4">
        <f>VLOOKUP($T192,Sheet4!$H$1106:$M$1351,surveys!W$1+1,FALSE)</f>
        <v>0.76918600378409652</v>
      </c>
      <c r="X192" s="4">
        <f>VLOOKUP($T192,Sheet4!$H$1106:$M$1351,surveys!X$1+1,FALSE)</f>
        <v>0.88987045221102745</v>
      </c>
      <c r="Y192" s="4">
        <f>VLOOKUP($T192,Sheet4!$H$1106:$M$1351,surveys!Y$1+1,FALSE)</f>
        <v>1</v>
      </c>
      <c r="Z192" s="4">
        <f t="shared" si="7"/>
        <v>1</v>
      </c>
      <c r="AA192" s="4" t="str">
        <f>VLOOKUP(T192&amp;"-"&amp;Z192,Sheet4!$W$2:$AA$1100,3,FALSE)</f>
        <v>New York City</v>
      </c>
      <c r="AB192" s="4">
        <f>VLOOKUP(T192&amp;"-"&amp;Z192,Sheet4!$W$2:$AA$1100,4,FALSE)</f>
        <v>40.714269999999999</v>
      </c>
      <c r="AC192" s="4">
        <f>VLOOKUP(T192&amp;"-"&amp;Z192,Sheet4!$W$2:$AA$1100,5,FALSE)</f>
        <v>-74.005970000000005</v>
      </c>
    </row>
    <row r="193" spans="1:29">
      <c r="A193" s="6">
        <v>41006</v>
      </c>
      <c r="B193" s="7">
        <v>0.38982638888888888</v>
      </c>
      <c r="C193" s="4" t="s">
        <v>1215</v>
      </c>
      <c r="D193" s="4" t="s">
        <v>1214</v>
      </c>
      <c r="E193" s="4" t="s">
        <v>17</v>
      </c>
      <c r="F193" s="4">
        <v>1</v>
      </c>
      <c r="G193" s="4">
        <v>5</v>
      </c>
      <c r="H193" s="4">
        <v>5</v>
      </c>
      <c r="I193" s="4">
        <v>1</v>
      </c>
      <c r="J193" s="4">
        <v>5</v>
      </c>
      <c r="K193" s="4">
        <v>3</v>
      </c>
      <c r="L193" s="4">
        <v>1</v>
      </c>
      <c r="M193" s="4">
        <v>1</v>
      </c>
      <c r="N193" s="4">
        <v>1</v>
      </c>
      <c r="O193" s="4">
        <v>1</v>
      </c>
      <c r="P193" s="4">
        <v>1</v>
      </c>
      <c r="Q193" s="9">
        <f t="shared" si="8"/>
        <v>6.283564814814814E-2</v>
      </c>
      <c r="R193" s="4">
        <f t="shared" si="6"/>
        <v>41006.389826388891</v>
      </c>
      <c r="S193" s="4">
        <v>0.78206632903359186</v>
      </c>
      <c r="T193" s="4" t="str">
        <f>VLOOKUP(E193,Sheet2!$A$2:$E$137,5,FALSE)</f>
        <v>AU</v>
      </c>
      <c r="U193" s="4">
        <f>VLOOKUP($T193,Sheet4!$H$1106:$M$1351,surveys!U$1+1,FALSE)</f>
        <v>0.37870730546462306</v>
      </c>
      <c r="V193" s="4">
        <f>VLOOKUP($T193,Sheet4!$H$1106:$M$1351,surveys!V$1+1,FALSE)</f>
        <v>0.70016181281367551</v>
      </c>
      <c r="W193" s="4">
        <f>VLOOKUP($T193,Sheet4!$H$1106:$M$1351,surveys!W$1+1,FALSE)</f>
        <v>0.82483308340835682</v>
      </c>
      <c r="X193" s="4">
        <f>VLOOKUP($T193,Sheet4!$H$1106:$M$1351,surveys!X$1+1,FALSE)</f>
        <v>0.91739988860880706</v>
      </c>
      <c r="Y193" s="4">
        <f>VLOOKUP($T193,Sheet4!$H$1106:$M$1351,surveys!Y$1+1,FALSE)</f>
        <v>1</v>
      </c>
      <c r="Z193" s="4">
        <f t="shared" si="7"/>
        <v>3</v>
      </c>
      <c r="AA193" s="4" t="str">
        <f>VLOOKUP(T193&amp;"-"&amp;Z193,Sheet4!$W$2:$AA$1100,3,FALSE)</f>
        <v>Perth</v>
      </c>
      <c r="AB193" s="4">
        <f>VLOOKUP(T193&amp;"-"&amp;Z193,Sheet4!$W$2:$AA$1100,4,FALSE)</f>
        <v>-31.95224</v>
      </c>
      <c r="AC193" s="4">
        <f>VLOOKUP(T193&amp;"-"&amp;Z193,Sheet4!$W$2:$AA$1100,5,FALSE)</f>
        <v>115.8614</v>
      </c>
    </row>
    <row r="194" spans="1:29">
      <c r="A194" s="6">
        <v>41006</v>
      </c>
      <c r="B194" s="7">
        <v>0.84886574074074073</v>
      </c>
      <c r="C194" s="4" t="s">
        <v>1213</v>
      </c>
      <c r="D194" s="4" t="s">
        <v>1214</v>
      </c>
      <c r="E194" s="4" t="s">
        <v>539</v>
      </c>
      <c r="F194" s="4">
        <v>3</v>
      </c>
      <c r="G194" s="4">
        <v>1</v>
      </c>
      <c r="H194" s="4">
        <v>2</v>
      </c>
      <c r="I194" s="4">
        <v>3</v>
      </c>
      <c r="J194" s="4">
        <v>2</v>
      </c>
      <c r="K194" s="4">
        <v>3</v>
      </c>
      <c r="L194" s="4">
        <v>1</v>
      </c>
      <c r="M194" s="4">
        <v>2</v>
      </c>
      <c r="N194" s="4">
        <v>4</v>
      </c>
      <c r="O194" s="4">
        <v>2</v>
      </c>
      <c r="P194" s="4">
        <v>2</v>
      </c>
      <c r="Q194" s="9">
        <f t="shared" si="8"/>
        <v>3.380787037037037E-2</v>
      </c>
      <c r="R194" s="4">
        <f t="shared" ref="R194:R257" si="9">VALUE(A194+B194)</f>
        <v>41006.848865740743</v>
      </c>
      <c r="S194" s="4">
        <v>7.5321124273064477E-2</v>
      </c>
      <c r="T194" s="4" t="str">
        <f>VLOOKUP(E194,Sheet2!$A$2:$E$137,5,FALSE)</f>
        <v>DO</v>
      </c>
      <c r="U194" s="4">
        <f>VLOOKUP($T194,Sheet4!$H$1106:$M$1351,surveys!U$1+1,FALSE)</f>
        <v>0.55292961358927484</v>
      </c>
      <c r="V194" s="4">
        <f>VLOOKUP($T194,Sheet4!$H$1106:$M$1351,surveys!V$1+1,FALSE)</f>
        <v>0.85426172753198704</v>
      </c>
      <c r="W194" s="4">
        <f>VLOOKUP($T194,Sheet4!$H$1106:$M$1351,surveys!W$1+1,FALSE)</f>
        <v>0.90897836611198957</v>
      </c>
      <c r="X194" s="4">
        <f>VLOOKUP($T194,Sheet4!$H$1106:$M$1351,surveys!X$1+1,FALSE)</f>
        <v>0.96131900097355383</v>
      </c>
      <c r="Y194" s="4">
        <f>VLOOKUP($T194,Sheet4!$H$1106:$M$1351,surveys!Y$1+1,FALSE)</f>
        <v>1</v>
      </c>
      <c r="Z194" s="4">
        <f t="shared" si="7"/>
        <v>1</v>
      </c>
      <c r="AA194" s="4" t="str">
        <f>VLOOKUP(T194&amp;"-"&amp;Z194,Sheet4!$W$2:$AA$1100,3,FALSE)</f>
        <v>Santo Domingo</v>
      </c>
      <c r="AB194" s="4">
        <f>VLOOKUP(T194&amp;"-"&amp;Z194,Sheet4!$W$2:$AA$1100,4,FALSE)</f>
        <v>18.500119999999999</v>
      </c>
      <c r="AC194" s="4">
        <f>VLOOKUP(T194&amp;"-"&amp;Z194,Sheet4!$W$2:$AA$1100,5,FALSE)</f>
        <v>-69.988569999999996</v>
      </c>
    </row>
    <row r="195" spans="1:29">
      <c r="A195" s="6">
        <v>41006</v>
      </c>
      <c r="B195" s="7">
        <v>0.52363425925925922</v>
      </c>
      <c r="C195" s="4" t="s">
        <v>1215</v>
      </c>
      <c r="D195" s="4" t="s">
        <v>1214</v>
      </c>
      <c r="E195" s="4" t="s">
        <v>44</v>
      </c>
      <c r="F195" s="4">
        <v>4</v>
      </c>
      <c r="G195" s="4">
        <v>4</v>
      </c>
      <c r="H195" s="4">
        <v>4</v>
      </c>
      <c r="I195" s="4">
        <v>5</v>
      </c>
      <c r="J195" s="4">
        <v>4</v>
      </c>
      <c r="K195" s="4">
        <v>2</v>
      </c>
      <c r="L195" s="4">
        <v>3</v>
      </c>
      <c r="M195" s="4">
        <v>5</v>
      </c>
      <c r="N195" s="4">
        <v>5</v>
      </c>
      <c r="O195" s="4">
        <v>3</v>
      </c>
      <c r="P195" s="4">
        <v>5</v>
      </c>
      <c r="Q195" s="9">
        <f t="shared" si="8"/>
        <v>1.6655092592592593E-2</v>
      </c>
      <c r="R195" s="4">
        <f t="shared" si="9"/>
        <v>41006.523634259262</v>
      </c>
      <c r="S195" s="4">
        <v>0.17879183014421196</v>
      </c>
      <c r="T195" s="4" t="str">
        <f>VLOOKUP(E195,Sheet2!$A$2:$E$137,5,FALSE)</f>
        <v>TR</v>
      </c>
      <c r="U195" s="4">
        <f>VLOOKUP($T195,Sheet4!$H$1106:$M$1351,surveys!U$1+1,FALSE)</f>
        <v>0.56282907227865631</v>
      </c>
      <c r="V195" s="4">
        <f>VLOOKUP($T195,Sheet4!$H$1106:$M$1351,surveys!V$1+1,FALSE)</f>
        <v>0.73998378440807921</v>
      </c>
      <c r="W195" s="4">
        <f>VLOOKUP($T195,Sheet4!$H$1106:$M$1351,surveys!W$1+1,FALSE)</f>
        <v>0.86593507285859772</v>
      </c>
      <c r="X195" s="4">
        <f>VLOOKUP($T195,Sheet4!$H$1106:$M$1351,surveys!X$1+1,FALSE)</f>
        <v>0.93709051462417825</v>
      </c>
      <c r="Y195" s="4">
        <f>VLOOKUP($T195,Sheet4!$H$1106:$M$1351,surveys!Y$1+1,FALSE)</f>
        <v>1</v>
      </c>
      <c r="Z195" s="4">
        <f t="shared" ref="Z195:Z258" si="10">IF(S195&lt;U195,1,IF(S195&lt;V195,2,IF(S195&lt;W195,3,IF(S195&lt;X195,4,5))))</f>
        <v>1</v>
      </c>
      <c r="AA195" s="4" t="str">
        <f>VLOOKUP(T195&amp;"-"&amp;Z195,Sheet4!$W$2:$AA$1100,3,FALSE)</f>
        <v>Istanbul</v>
      </c>
      <c r="AB195" s="4">
        <f>VLOOKUP(T195&amp;"-"&amp;Z195,Sheet4!$W$2:$AA$1100,4,FALSE)</f>
        <v>41.013840000000002</v>
      </c>
      <c r="AC195" s="4">
        <f>VLOOKUP(T195&amp;"-"&amp;Z195,Sheet4!$W$2:$AA$1100,5,FALSE)</f>
        <v>28.949660000000002</v>
      </c>
    </row>
    <row r="196" spans="1:29">
      <c r="A196" s="6">
        <v>41006</v>
      </c>
      <c r="B196" s="7">
        <v>0.80517361111111108</v>
      </c>
      <c r="C196" s="4" t="s">
        <v>1215</v>
      </c>
      <c r="D196" s="4" t="s">
        <v>1216</v>
      </c>
      <c r="E196" s="4" t="s">
        <v>1223</v>
      </c>
      <c r="F196" s="4">
        <v>4</v>
      </c>
      <c r="G196" s="4">
        <v>3</v>
      </c>
      <c r="H196" s="4">
        <v>5</v>
      </c>
      <c r="I196" s="4">
        <v>5</v>
      </c>
      <c r="J196" s="4">
        <v>5</v>
      </c>
      <c r="K196" s="4">
        <v>5</v>
      </c>
      <c r="L196" s="4">
        <v>3</v>
      </c>
      <c r="M196" s="4">
        <v>5</v>
      </c>
      <c r="N196" s="4">
        <v>5</v>
      </c>
      <c r="O196" s="4">
        <v>5</v>
      </c>
      <c r="P196" s="4">
        <v>5</v>
      </c>
      <c r="Q196" s="9">
        <f t="shared" si="8"/>
        <v>3.5995370370370369E-3</v>
      </c>
      <c r="R196" s="4">
        <f t="shared" si="9"/>
        <v>41006.805173611108</v>
      </c>
      <c r="S196" s="4">
        <v>0.58726796499933087</v>
      </c>
      <c r="T196" s="4" t="str">
        <f>VLOOKUP(E196,Sheet2!$A$2:$E$137,5,FALSE)</f>
        <v>CN</v>
      </c>
      <c r="U196" s="4">
        <f>VLOOKUP($T196,Sheet4!$H$1106:$M$1351,surveys!U$1+1,FALSE)</f>
        <v>0.33972325385332736</v>
      </c>
      <c r="V196" s="4">
        <f>VLOOKUP($T196,Sheet4!$H$1106:$M$1351,surveys!V$1+1,FALSE)</f>
        <v>0.53188294944144943</v>
      </c>
      <c r="W196" s="4">
        <f>VLOOKUP($T196,Sheet4!$H$1106:$M$1351,surveys!W$1+1,FALSE)</f>
        <v>0.70584550719534345</v>
      </c>
      <c r="X196" s="4">
        <f>VLOOKUP($T196,Sheet4!$H$1106:$M$1351,surveys!X$1+1,FALSE)</f>
        <v>0.8721198864785511</v>
      </c>
      <c r="Y196" s="4">
        <f>VLOOKUP($T196,Sheet4!$H$1106:$M$1351,surveys!Y$1+1,FALSE)</f>
        <v>1</v>
      </c>
      <c r="Z196" s="4">
        <f t="shared" si="10"/>
        <v>3</v>
      </c>
      <c r="AA196" s="4" t="str">
        <f>VLOOKUP(T196&amp;"-"&amp;Z196,Sheet4!$W$2:$AA$1100,3,FALSE)</f>
        <v>Beijing</v>
      </c>
      <c r="AB196" s="4">
        <f>VLOOKUP(T196&amp;"-"&amp;Z196,Sheet4!$W$2:$AA$1100,4,FALSE)</f>
        <v>39.907499999999999</v>
      </c>
      <c r="AC196" s="4">
        <f>VLOOKUP(T196&amp;"-"&amp;Z196,Sheet4!$W$2:$AA$1100,5,FALSE)</f>
        <v>116.39722999999999</v>
      </c>
    </row>
    <row r="197" spans="1:29">
      <c r="A197" s="6">
        <v>41006</v>
      </c>
      <c r="B197" s="7">
        <v>0.81215277777777783</v>
      </c>
      <c r="C197" s="4" t="s">
        <v>1213</v>
      </c>
      <c r="D197" s="4" t="s">
        <v>1214</v>
      </c>
      <c r="E197" s="4" t="s">
        <v>33</v>
      </c>
      <c r="F197" s="4">
        <v>5</v>
      </c>
      <c r="G197" s="4">
        <v>5</v>
      </c>
      <c r="H197" s="4">
        <v>5</v>
      </c>
      <c r="I197" s="4">
        <v>3</v>
      </c>
      <c r="J197" s="4">
        <v>5</v>
      </c>
      <c r="K197" s="4">
        <v>3</v>
      </c>
      <c r="L197" s="4">
        <v>3</v>
      </c>
      <c r="M197" s="4">
        <v>5</v>
      </c>
      <c r="N197" s="4">
        <v>5</v>
      </c>
      <c r="O197" s="4">
        <v>5</v>
      </c>
      <c r="P197" s="4">
        <v>5</v>
      </c>
      <c r="Q197" s="9">
        <f t="shared" ref="Q197:Q260" si="11">TIME(VALUE(MID(B197,1,2)),VALUE(MID(B197,4,2)),VALUE(RIGHT(B197,2)))</f>
        <v>9.2361111111111116E-3</v>
      </c>
      <c r="R197" s="4">
        <f t="shared" si="9"/>
        <v>41006.812152777777</v>
      </c>
      <c r="S197" s="4">
        <v>0.87459737624151312</v>
      </c>
      <c r="T197" s="4" t="str">
        <f>VLOOKUP(E197,Sheet2!$A$2:$E$137,5,FALSE)</f>
        <v>IT</v>
      </c>
      <c r="U197" s="4">
        <f>VLOOKUP($T197,Sheet4!$H$1106:$M$1351,surveys!U$1+1,FALSE)</f>
        <v>0.40073733113706772</v>
      </c>
      <c r="V197" s="4">
        <f>VLOOKUP($T197,Sheet4!$H$1106:$M$1351,surveys!V$1+1,FALSE)</f>
        <v>0.60502083075372182</v>
      </c>
      <c r="W197" s="4">
        <f>VLOOKUP($T197,Sheet4!$H$1106:$M$1351,surveys!W$1+1,FALSE)</f>
        <v>0.75963680320784854</v>
      </c>
      <c r="X197" s="4">
        <f>VLOOKUP($T197,Sheet4!$H$1106:$M$1351,surveys!X$1+1,FALSE)</f>
        <v>0.89491209934724891</v>
      </c>
      <c r="Y197" s="4">
        <f>VLOOKUP($T197,Sheet4!$H$1106:$M$1351,surveys!Y$1+1,FALSE)</f>
        <v>1</v>
      </c>
      <c r="Z197" s="4">
        <f t="shared" si="10"/>
        <v>4</v>
      </c>
      <c r="AA197" s="4" t="str">
        <f>VLOOKUP(T197&amp;"-"&amp;Z197,Sheet4!$W$2:$AA$1100,3,FALSE)</f>
        <v>Torino</v>
      </c>
      <c r="AB197" s="4">
        <f>VLOOKUP(T197&amp;"-"&amp;Z197,Sheet4!$W$2:$AA$1100,4,FALSE)</f>
        <v>45.070489999999999</v>
      </c>
      <c r="AC197" s="4">
        <f>VLOOKUP(T197&amp;"-"&amp;Z197,Sheet4!$W$2:$AA$1100,5,FALSE)</f>
        <v>7.68682</v>
      </c>
    </row>
    <row r="198" spans="1:29">
      <c r="A198" s="6">
        <v>41006</v>
      </c>
      <c r="B198" s="7">
        <v>0.82615740740740751</v>
      </c>
      <c r="C198" s="4" t="s">
        <v>1215</v>
      </c>
      <c r="D198" s="4" t="s">
        <v>1216</v>
      </c>
      <c r="E198" s="4" t="s">
        <v>11</v>
      </c>
      <c r="F198" s="4">
        <v>5</v>
      </c>
      <c r="G198" s="4">
        <v>3</v>
      </c>
      <c r="H198" s="4">
        <v>3</v>
      </c>
      <c r="I198" s="4">
        <v>5</v>
      </c>
      <c r="J198" s="4">
        <v>4</v>
      </c>
      <c r="K198" s="4">
        <v>5</v>
      </c>
      <c r="L198" s="4">
        <v>4</v>
      </c>
      <c r="M198" s="4">
        <v>5</v>
      </c>
      <c r="N198" s="4">
        <v>4</v>
      </c>
      <c r="O198" s="4">
        <v>3</v>
      </c>
      <c r="P198" s="4">
        <v>4</v>
      </c>
      <c r="Q198" s="9">
        <f t="shared" si="11"/>
        <v>1.8148148148148146E-2</v>
      </c>
      <c r="R198" s="4">
        <f t="shared" si="9"/>
        <v>41006.826157407406</v>
      </c>
      <c r="S198" s="4">
        <v>0.32592189395914239</v>
      </c>
      <c r="T198" s="4" t="str">
        <f>VLOOKUP(E198,Sheet2!$A$2:$E$137,5,FALSE)</f>
        <v>FR</v>
      </c>
      <c r="U198" s="4">
        <f>VLOOKUP($T198,Sheet4!$H$1106:$M$1351,surveys!U$1+1,FALSE)</f>
        <v>0.51193913659220647</v>
      </c>
      <c r="V198" s="4">
        <f>VLOOKUP($T198,Sheet4!$H$1106:$M$1351,surveys!V$1+1,FALSE)</f>
        <v>0.70220575033861143</v>
      </c>
      <c r="W198" s="4">
        <f>VLOOKUP($T198,Sheet4!$H$1106:$M$1351,surveys!W$1+1,FALSE)</f>
        <v>0.81527182039156842</v>
      </c>
      <c r="X198" s="4">
        <f>VLOOKUP($T198,Sheet4!$H$1106:$M$1351,surveys!X$1+1,FALSE)</f>
        <v>0.91893911792009964</v>
      </c>
      <c r="Y198" s="4">
        <f>VLOOKUP($T198,Sheet4!$H$1106:$M$1351,surveys!Y$1+1,FALSE)</f>
        <v>1</v>
      </c>
      <c r="Z198" s="4">
        <f t="shared" si="10"/>
        <v>1</v>
      </c>
      <c r="AA198" s="4" t="str">
        <f>VLOOKUP(T198&amp;"-"&amp;Z198,Sheet4!$W$2:$AA$1100,3,FALSE)</f>
        <v>Paris</v>
      </c>
      <c r="AB198" s="4">
        <f>VLOOKUP(T198&amp;"-"&amp;Z198,Sheet4!$W$2:$AA$1100,4,FALSE)</f>
        <v>48.853409999999997</v>
      </c>
      <c r="AC198" s="4">
        <f>VLOOKUP(T198&amp;"-"&amp;Z198,Sheet4!$W$2:$AA$1100,5,FALSE)</f>
        <v>2.3488000000000002</v>
      </c>
    </row>
    <row r="199" spans="1:29">
      <c r="A199" s="6">
        <v>41005</v>
      </c>
      <c r="B199" s="7">
        <v>0.34848379629629633</v>
      </c>
      <c r="C199" s="4" t="s">
        <v>1213</v>
      </c>
      <c r="D199" s="4" t="s">
        <v>1217</v>
      </c>
      <c r="E199" s="4" t="s">
        <v>11</v>
      </c>
      <c r="F199" s="4">
        <v>3</v>
      </c>
      <c r="G199" s="4">
        <v>4</v>
      </c>
      <c r="H199" s="4">
        <v>1</v>
      </c>
      <c r="I199" s="4">
        <v>2</v>
      </c>
      <c r="J199" s="4">
        <v>4</v>
      </c>
      <c r="K199" s="4">
        <v>4</v>
      </c>
      <c r="L199" s="4">
        <v>1</v>
      </c>
      <c r="M199" s="4">
        <v>3</v>
      </c>
      <c r="N199" s="4">
        <v>1</v>
      </c>
      <c r="O199" s="4">
        <v>1</v>
      </c>
      <c r="P199" s="4">
        <v>1</v>
      </c>
      <c r="Q199" s="9">
        <f t="shared" si="11"/>
        <v>3.4444444444444444E-2</v>
      </c>
      <c r="R199" s="4">
        <f t="shared" si="9"/>
        <v>41005.348483796297</v>
      </c>
      <c r="S199" s="4">
        <v>0.10803262860057949</v>
      </c>
      <c r="T199" s="4" t="str">
        <f>VLOOKUP(E199,Sheet2!$A$2:$E$137,5,FALSE)</f>
        <v>FR</v>
      </c>
      <c r="U199" s="4">
        <f>VLOOKUP($T199,Sheet4!$H$1106:$M$1351,surveys!U$1+1,FALSE)</f>
        <v>0.51193913659220647</v>
      </c>
      <c r="V199" s="4">
        <f>VLOOKUP($T199,Sheet4!$H$1106:$M$1351,surveys!V$1+1,FALSE)</f>
        <v>0.70220575033861143</v>
      </c>
      <c r="W199" s="4">
        <f>VLOOKUP($T199,Sheet4!$H$1106:$M$1351,surveys!W$1+1,FALSE)</f>
        <v>0.81527182039156842</v>
      </c>
      <c r="X199" s="4">
        <f>VLOOKUP($T199,Sheet4!$H$1106:$M$1351,surveys!X$1+1,FALSE)</f>
        <v>0.91893911792009964</v>
      </c>
      <c r="Y199" s="4">
        <f>VLOOKUP($T199,Sheet4!$H$1106:$M$1351,surveys!Y$1+1,FALSE)</f>
        <v>1</v>
      </c>
      <c r="Z199" s="4">
        <f t="shared" si="10"/>
        <v>1</v>
      </c>
      <c r="AA199" s="4" t="str">
        <f>VLOOKUP(T199&amp;"-"&amp;Z199,Sheet4!$W$2:$AA$1100,3,FALSE)</f>
        <v>Paris</v>
      </c>
      <c r="AB199" s="4">
        <f>VLOOKUP(T199&amp;"-"&amp;Z199,Sheet4!$W$2:$AA$1100,4,FALSE)</f>
        <v>48.853409999999997</v>
      </c>
      <c r="AC199" s="4">
        <f>VLOOKUP(T199&amp;"-"&amp;Z199,Sheet4!$W$2:$AA$1100,5,FALSE)</f>
        <v>2.3488000000000002</v>
      </c>
    </row>
    <row r="200" spans="1:29">
      <c r="A200" s="6">
        <v>41005</v>
      </c>
      <c r="B200" s="7">
        <v>0.35755787037037035</v>
      </c>
      <c r="C200" s="4" t="s">
        <v>1215</v>
      </c>
      <c r="D200" s="4" t="s">
        <v>1214</v>
      </c>
      <c r="E200" s="4" t="s">
        <v>11</v>
      </c>
      <c r="F200" s="4">
        <v>4</v>
      </c>
      <c r="G200" s="4">
        <v>4</v>
      </c>
      <c r="H200" s="4">
        <v>3</v>
      </c>
      <c r="I200" s="4">
        <v>5</v>
      </c>
      <c r="J200" s="4">
        <v>2</v>
      </c>
      <c r="K200" s="4">
        <v>3</v>
      </c>
      <c r="L200" s="4">
        <v>4</v>
      </c>
      <c r="M200" s="4">
        <v>2</v>
      </c>
      <c r="N200" s="4">
        <v>2</v>
      </c>
      <c r="O200" s="4">
        <v>2</v>
      </c>
      <c r="P200" s="4">
        <v>3</v>
      </c>
      <c r="Q200" s="9">
        <f t="shared" si="11"/>
        <v>4.0011574074074074E-2</v>
      </c>
      <c r="R200" s="4">
        <f t="shared" si="9"/>
        <v>41005.357557870368</v>
      </c>
      <c r="S200" s="4">
        <v>0.11369503835466643</v>
      </c>
      <c r="T200" s="4" t="str">
        <f>VLOOKUP(E200,Sheet2!$A$2:$E$137,5,FALSE)</f>
        <v>FR</v>
      </c>
      <c r="U200" s="4">
        <f>VLOOKUP($T200,Sheet4!$H$1106:$M$1351,surveys!U$1+1,FALSE)</f>
        <v>0.51193913659220647</v>
      </c>
      <c r="V200" s="4">
        <f>VLOOKUP($T200,Sheet4!$H$1106:$M$1351,surveys!V$1+1,FALSE)</f>
        <v>0.70220575033861143</v>
      </c>
      <c r="W200" s="4">
        <f>VLOOKUP($T200,Sheet4!$H$1106:$M$1351,surveys!W$1+1,FALSE)</f>
        <v>0.81527182039156842</v>
      </c>
      <c r="X200" s="4">
        <f>VLOOKUP($T200,Sheet4!$H$1106:$M$1351,surveys!X$1+1,FALSE)</f>
        <v>0.91893911792009964</v>
      </c>
      <c r="Y200" s="4">
        <f>VLOOKUP($T200,Sheet4!$H$1106:$M$1351,surveys!Y$1+1,FALSE)</f>
        <v>1</v>
      </c>
      <c r="Z200" s="4">
        <f t="shared" si="10"/>
        <v>1</v>
      </c>
      <c r="AA200" s="4" t="str">
        <f>VLOOKUP(T200&amp;"-"&amp;Z200,Sheet4!$W$2:$AA$1100,3,FALSE)</f>
        <v>Paris</v>
      </c>
      <c r="AB200" s="4">
        <f>VLOOKUP(T200&amp;"-"&amp;Z200,Sheet4!$W$2:$AA$1100,4,FALSE)</f>
        <v>48.853409999999997</v>
      </c>
      <c r="AC200" s="4">
        <f>VLOOKUP(T200&amp;"-"&amp;Z200,Sheet4!$W$2:$AA$1100,5,FALSE)</f>
        <v>2.3488000000000002</v>
      </c>
    </row>
    <row r="201" spans="1:29">
      <c r="A201" s="6">
        <v>41005</v>
      </c>
      <c r="B201" s="7">
        <v>0.3740046296296296</v>
      </c>
      <c r="C201" s="4" t="s">
        <v>1213</v>
      </c>
      <c r="D201" s="4" t="s">
        <v>1224</v>
      </c>
      <c r="E201" s="4" t="s">
        <v>11</v>
      </c>
      <c r="F201" s="4">
        <v>4</v>
      </c>
      <c r="G201" s="4">
        <v>3</v>
      </c>
      <c r="H201" s="4">
        <v>5</v>
      </c>
      <c r="I201" s="4">
        <v>4</v>
      </c>
      <c r="J201" s="4">
        <v>4</v>
      </c>
      <c r="K201" s="4">
        <v>4</v>
      </c>
      <c r="L201" s="4">
        <v>2</v>
      </c>
      <c r="M201" s="4">
        <v>5</v>
      </c>
      <c r="N201" s="4">
        <v>5</v>
      </c>
      <c r="O201" s="4">
        <v>3</v>
      </c>
      <c r="P201" s="4">
        <v>4</v>
      </c>
      <c r="Q201" s="9">
        <f t="shared" si="11"/>
        <v>5.2118055555555549E-2</v>
      </c>
      <c r="R201" s="4">
        <f t="shared" si="9"/>
        <v>41005.37400462963</v>
      </c>
      <c r="S201" s="4">
        <v>2.7593429013023751E-2</v>
      </c>
      <c r="T201" s="4" t="str">
        <f>VLOOKUP(E201,Sheet2!$A$2:$E$137,5,FALSE)</f>
        <v>FR</v>
      </c>
      <c r="U201" s="4">
        <f>VLOOKUP($T201,Sheet4!$H$1106:$M$1351,surveys!U$1+1,FALSE)</f>
        <v>0.51193913659220647</v>
      </c>
      <c r="V201" s="4">
        <f>VLOOKUP($T201,Sheet4!$H$1106:$M$1351,surveys!V$1+1,FALSE)</f>
        <v>0.70220575033861143</v>
      </c>
      <c r="W201" s="4">
        <f>VLOOKUP($T201,Sheet4!$H$1106:$M$1351,surveys!W$1+1,FALSE)</f>
        <v>0.81527182039156842</v>
      </c>
      <c r="X201" s="4">
        <f>VLOOKUP($T201,Sheet4!$H$1106:$M$1351,surveys!X$1+1,FALSE)</f>
        <v>0.91893911792009964</v>
      </c>
      <c r="Y201" s="4">
        <f>VLOOKUP($T201,Sheet4!$H$1106:$M$1351,surveys!Y$1+1,FALSE)</f>
        <v>1</v>
      </c>
      <c r="Z201" s="4">
        <f t="shared" si="10"/>
        <v>1</v>
      </c>
      <c r="AA201" s="4" t="str">
        <f>VLOOKUP(T201&amp;"-"&amp;Z201,Sheet4!$W$2:$AA$1100,3,FALSE)</f>
        <v>Paris</v>
      </c>
      <c r="AB201" s="4">
        <f>VLOOKUP(T201&amp;"-"&amp;Z201,Sheet4!$W$2:$AA$1100,4,FALSE)</f>
        <v>48.853409999999997</v>
      </c>
      <c r="AC201" s="4">
        <f>VLOOKUP(T201&amp;"-"&amp;Z201,Sheet4!$W$2:$AA$1100,5,FALSE)</f>
        <v>2.3488000000000002</v>
      </c>
    </row>
    <row r="202" spans="1:29">
      <c r="A202" s="6">
        <v>41005</v>
      </c>
      <c r="B202" s="7">
        <v>0.5656712962962962</v>
      </c>
      <c r="C202" s="4" t="s">
        <v>1213</v>
      </c>
      <c r="D202" s="4" t="s">
        <v>1217</v>
      </c>
      <c r="E202" s="4" t="s">
        <v>11</v>
      </c>
      <c r="F202" s="4">
        <v>4</v>
      </c>
      <c r="G202" s="4">
        <v>4</v>
      </c>
      <c r="H202" s="4">
        <v>4</v>
      </c>
      <c r="I202" s="4">
        <v>3</v>
      </c>
      <c r="J202" s="4">
        <v>5</v>
      </c>
      <c r="K202" s="4">
        <v>5</v>
      </c>
      <c r="L202" s="4">
        <v>4</v>
      </c>
      <c r="M202" s="4">
        <v>4</v>
      </c>
      <c r="N202" s="4">
        <v>5</v>
      </c>
      <c r="O202" s="4">
        <v>4</v>
      </c>
      <c r="P202" s="4">
        <v>5</v>
      </c>
      <c r="Q202" s="9">
        <f t="shared" si="11"/>
        <v>4.6249999999999993E-2</v>
      </c>
      <c r="R202" s="4">
        <f t="shared" si="9"/>
        <v>41005.565671296295</v>
      </c>
      <c r="S202" s="4">
        <v>0.11849006191761458</v>
      </c>
      <c r="T202" s="4" t="str">
        <f>VLOOKUP(E202,Sheet2!$A$2:$E$137,5,FALSE)</f>
        <v>FR</v>
      </c>
      <c r="U202" s="4">
        <f>VLOOKUP($T202,Sheet4!$H$1106:$M$1351,surveys!U$1+1,FALSE)</f>
        <v>0.51193913659220647</v>
      </c>
      <c r="V202" s="4">
        <f>VLOOKUP($T202,Sheet4!$H$1106:$M$1351,surveys!V$1+1,FALSE)</f>
        <v>0.70220575033861143</v>
      </c>
      <c r="W202" s="4">
        <f>VLOOKUP($T202,Sheet4!$H$1106:$M$1351,surveys!W$1+1,FALSE)</f>
        <v>0.81527182039156842</v>
      </c>
      <c r="X202" s="4">
        <f>VLOOKUP($T202,Sheet4!$H$1106:$M$1351,surveys!X$1+1,FALSE)</f>
        <v>0.91893911792009964</v>
      </c>
      <c r="Y202" s="4">
        <f>VLOOKUP($T202,Sheet4!$H$1106:$M$1351,surveys!Y$1+1,FALSE)</f>
        <v>1</v>
      </c>
      <c r="Z202" s="4">
        <f t="shared" si="10"/>
        <v>1</v>
      </c>
      <c r="AA202" s="4" t="str">
        <f>VLOOKUP(T202&amp;"-"&amp;Z202,Sheet4!$W$2:$AA$1100,3,FALSE)</f>
        <v>Paris</v>
      </c>
      <c r="AB202" s="4">
        <f>VLOOKUP(T202&amp;"-"&amp;Z202,Sheet4!$W$2:$AA$1100,4,FALSE)</f>
        <v>48.853409999999997</v>
      </c>
      <c r="AC202" s="4">
        <f>VLOOKUP(T202&amp;"-"&amp;Z202,Sheet4!$W$2:$AA$1100,5,FALSE)</f>
        <v>2.3488000000000002</v>
      </c>
    </row>
    <row r="203" spans="1:29">
      <c r="A203" s="6">
        <v>41005</v>
      </c>
      <c r="B203" s="7">
        <v>0.77752314814814805</v>
      </c>
      <c r="C203" s="4" t="s">
        <v>1215</v>
      </c>
      <c r="D203" s="4" t="s">
        <v>1214</v>
      </c>
      <c r="E203" s="4" t="s">
        <v>11</v>
      </c>
      <c r="F203" s="4">
        <v>3</v>
      </c>
      <c r="G203" s="4">
        <v>3</v>
      </c>
      <c r="H203" s="4">
        <v>4</v>
      </c>
      <c r="I203" s="4">
        <v>2</v>
      </c>
      <c r="J203" s="4">
        <v>4</v>
      </c>
      <c r="K203" s="4">
        <v>4</v>
      </c>
      <c r="L203" s="4">
        <v>3</v>
      </c>
      <c r="M203" s="4">
        <v>4</v>
      </c>
      <c r="N203" s="4">
        <v>5</v>
      </c>
      <c r="O203" s="4">
        <v>4</v>
      </c>
      <c r="P203" s="4">
        <v>4</v>
      </c>
      <c r="Q203" s="9">
        <f t="shared" si="11"/>
        <v>5.4027777777777779E-2</v>
      </c>
      <c r="R203" s="4">
        <f t="shared" si="9"/>
        <v>41005.77752314815</v>
      </c>
      <c r="S203" s="4">
        <v>0.39684480612752981</v>
      </c>
      <c r="T203" s="4" t="str">
        <f>VLOOKUP(E203,Sheet2!$A$2:$E$137,5,FALSE)</f>
        <v>FR</v>
      </c>
      <c r="U203" s="4">
        <f>VLOOKUP($T203,Sheet4!$H$1106:$M$1351,surveys!U$1+1,FALSE)</f>
        <v>0.51193913659220647</v>
      </c>
      <c r="V203" s="4">
        <f>VLOOKUP($T203,Sheet4!$H$1106:$M$1351,surveys!V$1+1,FALSE)</f>
        <v>0.70220575033861143</v>
      </c>
      <c r="W203" s="4">
        <f>VLOOKUP($T203,Sheet4!$H$1106:$M$1351,surveys!W$1+1,FALSE)</f>
        <v>0.81527182039156842</v>
      </c>
      <c r="X203" s="4">
        <f>VLOOKUP($T203,Sheet4!$H$1106:$M$1351,surveys!X$1+1,FALSE)</f>
        <v>0.91893911792009964</v>
      </c>
      <c r="Y203" s="4">
        <f>VLOOKUP($T203,Sheet4!$H$1106:$M$1351,surveys!Y$1+1,FALSE)</f>
        <v>1</v>
      </c>
      <c r="Z203" s="4">
        <f t="shared" si="10"/>
        <v>1</v>
      </c>
      <c r="AA203" s="4" t="str">
        <f>VLOOKUP(T203&amp;"-"&amp;Z203,Sheet4!$W$2:$AA$1100,3,FALSE)</f>
        <v>Paris</v>
      </c>
      <c r="AB203" s="4">
        <f>VLOOKUP(T203&amp;"-"&amp;Z203,Sheet4!$W$2:$AA$1100,4,FALSE)</f>
        <v>48.853409999999997</v>
      </c>
      <c r="AC203" s="4">
        <f>VLOOKUP(T203&amp;"-"&amp;Z203,Sheet4!$W$2:$AA$1100,5,FALSE)</f>
        <v>2.3488000000000002</v>
      </c>
    </row>
    <row r="204" spans="1:29">
      <c r="A204" s="6">
        <v>41005</v>
      </c>
      <c r="B204" s="7">
        <v>0.53729166666666661</v>
      </c>
      <c r="C204" s="4" t="s">
        <v>1215</v>
      </c>
      <c r="D204" s="4" t="s">
        <v>1214</v>
      </c>
      <c r="E204" s="4" t="s">
        <v>33</v>
      </c>
      <c r="F204" s="4">
        <v>1</v>
      </c>
      <c r="G204" s="4">
        <v>1</v>
      </c>
      <c r="H204" s="4">
        <v>1</v>
      </c>
      <c r="I204" s="4">
        <v>5</v>
      </c>
      <c r="J204" s="4">
        <v>5</v>
      </c>
      <c r="K204" s="4">
        <v>1</v>
      </c>
      <c r="L204" s="4">
        <v>5</v>
      </c>
      <c r="M204" s="4">
        <v>1</v>
      </c>
      <c r="N204" s="4">
        <v>1</v>
      </c>
      <c r="O204" s="4">
        <v>5</v>
      </c>
      <c r="P204" s="4">
        <v>5</v>
      </c>
      <c r="Q204" s="9">
        <f t="shared" si="11"/>
        <v>2.6469907407407411E-2</v>
      </c>
      <c r="R204" s="4">
        <f t="shared" si="9"/>
        <v>41005.537291666667</v>
      </c>
      <c r="S204" s="4">
        <v>0.87070921654244704</v>
      </c>
      <c r="T204" s="4" t="str">
        <f>VLOOKUP(E204,Sheet2!$A$2:$E$137,5,FALSE)</f>
        <v>IT</v>
      </c>
      <c r="U204" s="4">
        <f>VLOOKUP($T204,Sheet4!$H$1106:$M$1351,surveys!U$1+1,FALSE)</f>
        <v>0.40073733113706772</v>
      </c>
      <c r="V204" s="4">
        <f>VLOOKUP($T204,Sheet4!$H$1106:$M$1351,surveys!V$1+1,FALSE)</f>
        <v>0.60502083075372182</v>
      </c>
      <c r="W204" s="4">
        <f>VLOOKUP($T204,Sheet4!$H$1106:$M$1351,surveys!W$1+1,FALSE)</f>
        <v>0.75963680320784854</v>
      </c>
      <c r="X204" s="4">
        <f>VLOOKUP($T204,Sheet4!$H$1106:$M$1351,surveys!X$1+1,FALSE)</f>
        <v>0.89491209934724891</v>
      </c>
      <c r="Y204" s="4">
        <f>VLOOKUP($T204,Sheet4!$H$1106:$M$1351,surveys!Y$1+1,FALSE)</f>
        <v>1</v>
      </c>
      <c r="Z204" s="4">
        <f t="shared" si="10"/>
        <v>4</v>
      </c>
      <c r="AA204" s="4" t="str">
        <f>VLOOKUP(T204&amp;"-"&amp;Z204,Sheet4!$W$2:$AA$1100,3,FALSE)</f>
        <v>Torino</v>
      </c>
      <c r="AB204" s="4">
        <f>VLOOKUP(T204&amp;"-"&amp;Z204,Sheet4!$W$2:$AA$1100,4,FALSE)</f>
        <v>45.070489999999999</v>
      </c>
      <c r="AC204" s="4">
        <f>VLOOKUP(T204&amp;"-"&amp;Z204,Sheet4!$W$2:$AA$1100,5,FALSE)</f>
        <v>7.68682</v>
      </c>
    </row>
    <row r="205" spans="1:29">
      <c r="A205" s="6">
        <v>41005</v>
      </c>
      <c r="B205" s="7">
        <v>0.68390046296296303</v>
      </c>
      <c r="C205" s="4" t="s">
        <v>1215</v>
      </c>
      <c r="D205" s="4" t="s">
        <v>1217</v>
      </c>
      <c r="E205" s="4" t="s">
        <v>26</v>
      </c>
      <c r="F205" s="4">
        <v>3</v>
      </c>
      <c r="G205" s="4">
        <v>3</v>
      </c>
      <c r="H205" s="4">
        <v>4</v>
      </c>
      <c r="I205" s="4">
        <v>3</v>
      </c>
      <c r="J205" s="4">
        <v>3</v>
      </c>
      <c r="K205" s="4">
        <v>5</v>
      </c>
      <c r="L205" s="4">
        <v>3</v>
      </c>
      <c r="M205" s="4">
        <v>4</v>
      </c>
      <c r="N205" s="4">
        <v>2</v>
      </c>
      <c r="O205" s="4">
        <v>1</v>
      </c>
      <c r="P205" s="4">
        <v>5</v>
      </c>
      <c r="Q205" s="9">
        <f t="shared" si="11"/>
        <v>5.8368055555555555E-2</v>
      </c>
      <c r="R205" s="4">
        <f t="shared" si="9"/>
        <v>41005.683900462966</v>
      </c>
      <c r="S205" s="4">
        <v>0.71777650677016247</v>
      </c>
      <c r="T205" s="4" t="str">
        <f>VLOOKUP(E205,Sheet2!$A$2:$E$137,5,FALSE)</f>
        <v>DE</v>
      </c>
      <c r="U205" s="4">
        <f>VLOOKUP($T205,Sheet4!$H$1106:$M$1351,surveys!U$1+1,FALSE)</f>
        <v>0.42620281948941302</v>
      </c>
      <c r="V205" s="4">
        <f>VLOOKUP($T205,Sheet4!$H$1106:$M$1351,surveys!V$1+1,FALSE)</f>
        <v>0.64253089557903176</v>
      </c>
      <c r="W205" s="4">
        <f>VLOOKUP($T205,Sheet4!$H$1106:$M$1351,surveys!W$1+1,FALSE)</f>
        <v>0.79931043378760003</v>
      </c>
      <c r="X205" s="4">
        <f>VLOOKUP($T205,Sheet4!$H$1106:$M$1351,surveys!X$1+1,FALSE)</f>
        <v>0.91914675697020254</v>
      </c>
      <c r="Y205" s="4">
        <f>VLOOKUP($T205,Sheet4!$H$1106:$M$1351,surveys!Y$1+1,FALSE)</f>
        <v>1</v>
      </c>
      <c r="Z205" s="4">
        <f t="shared" si="10"/>
        <v>3</v>
      </c>
      <c r="AA205" s="4" t="str">
        <f>VLOOKUP(T205&amp;"-"&amp;Z205,Sheet4!$W$2:$AA$1100,3,FALSE)</f>
        <v>Muenchen</v>
      </c>
      <c r="AB205" s="4">
        <f>VLOOKUP(T205&amp;"-"&amp;Z205,Sheet4!$W$2:$AA$1100,4,FALSE)</f>
        <v>48.137430000000002</v>
      </c>
      <c r="AC205" s="4">
        <f>VLOOKUP(T205&amp;"-"&amp;Z205,Sheet4!$W$2:$AA$1100,5,FALSE)</f>
        <v>11.57549</v>
      </c>
    </row>
    <row r="206" spans="1:29">
      <c r="A206" s="6">
        <v>41005</v>
      </c>
      <c r="B206" s="7">
        <v>0.70649305555555564</v>
      </c>
      <c r="C206" s="4" t="s">
        <v>1215</v>
      </c>
      <c r="D206" s="4" t="s">
        <v>1214</v>
      </c>
      <c r="E206" s="4" t="s">
        <v>28</v>
      </c>
      <c r="F206" s="4">
        <v>2</v>
      </c>
      <c r="G206" s="4">
        <v>3</v>
      </c>
      <c r="H206" s="4">
        <v>3</v>
      </c>
      <c r="I206" s="4">
        <v>4</v>
      </c>
      <c r="J206" s="4">
        <v>3</v>
      </c>
      <c r="K206" s="4">
        <v>4</v>
      </c>
      <c r="L206" s="4">
        <v>3</v>
      </c>
      <c r="M206" s="4">
        <v>3</v>
      </c>
      <c r="N206" s="4">
        <v>3</v>
      </c>
      <c r="O206" s="4">
        <v>3</v>
      </c>
      <c r="P206" s="4">
        <v>3</v>
      </c>
      <c r="Q206" s="9">
        <f t="shared" si="11"/>
        <v>4.8148148148148152E-3</v>
      </c>
      <c r="R206" s="4">
        <f t="shared" si="9"/>
        <v>41005.706493055557</v>
      </c>
      <c r="S206" s="4">
        <v>9.4842996233396093E-2</v>
      </c>
      <c r="T206" s="4" t="str">
        <f>VLOOKUP(E206,Sheet2!$A$2:$E$137,5,FALSE)</f>
        <v>AT</v>
      </c>
      <c r="U206" s="4">
        <f>VLOOKUP($T206,Sheet4!$H$1106:$M$1351,surveys!U$1+1,FALSE)</f>
        <v>0.71742534648291634</v>
      </c>
      <c r="V206" s="4">
        <f>VLOOKUP($T206,Sheet4!$H$1106:$M$1351,surveys!V$1+1,FALSE)</f>
        <v>0.81172349908300157</v>
      </c>
      <c r="W206" s="4">
        <f>VLOOKUP($T206,Sheet4!$H$1106:$M$1351,surveys!W$1+1,FALSE)</f>
        <v>0.88856220405379505</v>
      </c>
      <c r="X206" s="4">
        <f>VLOOKUP($T206,Sheet4!$H$1106:$M$1351,surveys!X$1+1,FALSE)</f>
        <v>0.95229784043038701</v>
      </c>
      <c r="Y206" s="4">
        <f>VLOOKUP($T206,Sheet4!$H$1106:$M$1351,surveys!Y$1+1,FALSE)</f>
        <v>1</v>
      </c>
      <c r="Z206" s="4">
        <f t="shared" si="10"/>
        <v>1</v>
      </c>
      <c r="AA206" s="4" t="str">
        <f>VLOOKUP(T206&amp;"-"&amp;Z206,Sheet4!$W$2:$AA$1100,3,FALSE)</f>
        <v>Vienna</v>
      </c>
      <c r="AB206" s="4">
        <f>VLOOKUP(T206&amp;"-"&amp;Z206,Sheet4!$W$2:$AA$1100,4,FALSE)</f>
        <v>48.208489999999998</v>
      </c>
      <c r="AC206" s="4">
        <f>VLOOKUP(T206&amp;"-"&amp;Z206,Sheet4!$W$2:$AA$1100,5,FALSE)</f>
        <v>16.37208</v>
      </c>
    </row>
    <row r="207" spans="1:29">
      <c r="A207" s="6">
        <v>41005</v>
      </c>
      <c r="B207" s="7">
        <v>0.90394675925925927</v>
      </c>
      <c r="C207" s="4" t="s">
        <v>1215</v>
      </c>
      <c r="D207" s="4" t="s">
        <v>1216</v>
      </c>
      <c r="E207" s="4" t="s">
        <v>1228</v>
      </c>
      <c r="F207" s="4">
        <v>3</v>
      </c>
      <c r="G207" s="4">
        <v>5</v>
      </c>
      <c r="H207" s="4">
        <v>5</v>
      </c>
      <c r="I207" s="4">
        <v>5</v>
      </c>
      <c r="J207" s="4">
        <v>4</v>
      </c>
      <c r="K207" s="4">
        <v>5</v>
      </c>
      <c r="L207" s="4">
        <v>5</v>
      </c>
      <c r="M207" s="4">
        <v>5</v>
      </c>
      <c r="N207" s="4">
        <v>5</v>
      </c>
      <c r="O207" s="4">
        <v>5</v>
      </c>
      <c r="P207" s="4">
        <v>5</v>
      </c>
      <c r="Q207" s="9">
        <f t="shared" si="11"/>
        <v>2.7662037037037034E-3</v>
      </c>
      <c r="R207" s="4">
        <f t="shared" si="9"/>
        <v>41005.903946759259</v>
      </c>
      <c r="S207" s="4">
        <v>5.8905549623121445E-2</v>
      </c>
      <c r="T207" s="4" t="str">
        <f>VLOOKUP(E207,Sheet2!$A$2:$E$137,5,FALSE)</f>
        <v>SK</v>
      </c>
      <c r="U207" s="4">
        <f>VLOOKUP($T207,Sheet4!$H$1106:$M$1351,surveys!U$1+1,FALSE)</f>
        <v>0.45694206605616972</v>
      </c>
      <c r="V207" s="4">
        <f>VLOOKUP($T207,Sheet4!$H$1106:$M$1351,surveys!V$1+1,FALSE)</f>
        <v>0.71204272040649941</v>
      </c>
      <c r="W207" s="4">
        <f>VLOOKUP($T207,Sheet4!$H$1106:$M$1351,surveys!W$1+1,FALSE)</f>
        <v>0.81418305418124248</v>
      </c>
      <c r="X207" s="4">
        <f>VLOOKUP($T207,Sheet4!$H$1106:$M$1351,surveys!X$1+1,FALSE)</f>
        <v>0.90727700543063317</v>
      </c>
      <c r="Y207" s="4">
        <f>VLOOKUP($T207,Sheet4!$H$1106:$M$1351,surveys!Y$1+1,FALSE)</f>
        <v>1</v>
      </c>
      <c r="Z207" s="4">
        <f t="shared" si="10"/>
        <v>1</v>
      </c>
      <c r="AA207" s="4" t="str">
        <f>VLOOKUP(T207&amp;"-"&amp;Z207,Sheet4!$W$2:$AA$1100,3,FALSE)</f>
        <v>Bratislava</v>
      </c>
      <c r="AB207" s="4">
        <f>VLOOKUP(T207&amp;"-"&amp;Z207,Sheet4!$W$2:$AA$1100,4,FALSE)</f>
        <v>48.148159999999997</v>
      </c>
      <c r="AC207" s="4">
        <f>VLOOKUP(T207&amp;"-"&amp;Z207,Sheet4!$W$2:$AA$1100,5,FALSE)</f>
        <v>17.106739999999999</v>
      </c>
    </row>
    <row r="208" spans="1:29">
      <c r="A208" s="6">
        <v>41005</v>
      </c>
      <c r="B208" s="7">
        <v>0.80864583333333329</v>
      </c>
      <c r="C208" s="4" t="s">
        <v>1215</v>
      </c>
      <c r="D208" s="4" t="s">
        <v>1216</v>
      </c>
      <c r="E208" s="4" t="s">
        <v>15</v>
      </c>
      <c r="F208" s="4">
        <v>2</v>
      </c>
      <c r="G208" s="4">
        <v>1</v>
      </c>
      <c r="H208" s="4">
        <v>3</v>
      </c>
      <c r="I208" s="4">
        <v>3</v>
      </c>
      <c r="J208" s="4">
        <v>5</v>
      </c>
      <c r="K208" s="4">
        <v>5</v>
      </c>
      <c r="L208" s="4">
        <v>4</v>
      </c>
      <c r="M208" s="4">
        <v>5</v>
      </c>
      <c r="N208" s="4">
        <v>4</v>
      </c>
      <c r="O208" s="4">
        <v>3</v>
      </c>
      <c r="P208" s="4">
        <v>3</v>
      </c>
      <c r="Q208" s="9">
        <f t="shared" si="11"/>
        <v>5.9375000000000009E-3</v>
      </c>
      <c r="R208" s="4">
        <f t="shared" si="9"/>
        <v>41005.808645833335</v>
      </c>
      <c r="S208" s="4">
        <v>0.52591479610013181</v>
      </c>
      <c r="T208" s="4" t="str">
        <f>VLOOKUP(E208,Sheet2!$A$2:$E$137,5,FALSE)</f>
        <v>US</v>
      </c>
      <c r="U208" s="4">
        <f>VLOOKUP($T208,Sheet4!$H$1106:$M$1351,surveys!U$1+1,FALSE)</f>
        <v>0.42883768204388006</v>
      </c>
      <c r="V208" s="4">
        <f>VLOOKUP($T208,Sheet4!$H$1106:$M$1351,surveys!V$1+1,FALSE)</f>
        <v>0.62778475709586301</v>
      </c>
      <c r="W208" s="4">
        <f>VLOOKUP($T208,Sheet4!$H$1106:$M$1351,surveys!W$1+1,FALSE)</f>
        <v>0.76918600378409652</v>
      </c>
      <c r="X208" s="4">
        <f>VLOOKUP($T208,Sheet4!$H$1106:$M$1351,surveys!X$1+1,FALSE)</f>
        <v>0.88987045221102745</v>
      </c>
      <c r="Y208" s="4">
        <f>VLOOKUP($T208,Sheet4!$H$1106:$M$1351,surveys!Y$1+1,FALSE)</f>
        <v>1</v>
      </c>
      <c r="Z208" s="4">
        <f t="shared" si="10"/>
        <v>2</v>
      </c>
      <c r="AA208" s="4" t="str">
        <f>VLOOKUP(T208&amp;"-"&amp;Z208,Sheet4!$W$2:$AA$1100,3,FALSE)</f>
        <v>Los Angeles</v>
      </c>
      <c r="AB208" s="4">
        <f>VLOOKUP(T208&amp;"-"&amp;Z208,Sheet4!$W$2:$AA$1100,4,FALSE)</f>
        <v>34.052230000000002</v>
      </c>
      <c r="AC208" s="4">
        <f>VLOOKUP(T208&amp;"-"&amp;Z208,Sheet4!$W$2:$AA$1100,5,FALSE)</f>
        <v>-118.24368</v>
      </c>
    </row>
    <row r="209" spans="1:29">
      <c r="A209" s="6">
        <v>41005</v>
      </c>
      <c r="B209" s="7">
        <v>0.87186342592592592</v>
      </c>
      <c r="C209" s="4" t="s">
        <v>1213</v>
      </c>
      <c r="D209" s="4"/>
      <c r="E209" s="4" t="s">
        <v>75</v>
      </c>
      <c r="F209" s="4">
        <v>3</v>
      </c>
      <c r="G209" s="4">
        <v>5</v>
      </c>
      <c r="H209" s="4">
        <v>3</v>
      </c>
      <c r="I209" s="4">
        <v>4</v>
      </c>
      <c r="J209" s="4">
        <v>5</v>
      </c>
      <c r="K209" s="4">
        <v>2</v>
      </c>
      <c r="L209" s="4">
        <v>2</v>
      </c>
      <c r="M209" s="4">
        <v>4</v>
      </c>
      <c r="N209" s="4">
        <v>3</v>
      </c>
      <c r="O209" s="4">
        <v>3</v>
      </c>
      <c r="P209" s="4">
        <v>2</v>
      </c>
      <c r="Q209" s="9">
        <f t="shared" si="11"/>
        <v>4.9606481481481481E-2</v>
      </c>
      <c r="R209" s="4">
        <f t="shared" si="9"/>
        <v>41005.871863425928</v>
      </c>
      <c r="S209" s="4">
        <v>0.92517259275623243</v>
      </c>
      <c r="T209" s="4" t="str">
        <f>VLOOKUP(E209,Sheet2!$A$2:$E$137,5,FALSE)</f>
        <v>NL</v>
      </c>
      <c r="U209" s="4">
        <f>VLOOKUP($T209,Sheet4!$H$1106:$M$1351,surveys!U$1+1,FALSE)</f>
        <v>0.32046134514638702</v>
      </c>
      <c r="V209" s="4">
        <f>VLOOKUP($T209,Sheet4!$H$1106:$M$1351,surveys!V$1+1,FALSE)</f>
        <v>0.57894347951583991</v>
      </c>
      <c r="W209" s="4">
        <f>VLOOKUP($T209,Sheet4!$H$1106:$M$1351,surveys!W$1+1,FALSE)</f>
        <v>0.78388532741989281</v>
      </c>
      <c r="X209" s="4">
        <f>VLOOKUP($T209,Sheet4!$H$1106:$M$1351,surveys!X$1+1,FALSE)</f>
        <v>0.90942307659069177</v>
      </c>
      <c r="Y209" s="4">
        <f>VLOOKUP($T209,Sheet4!$H$1106:$M$1351,surveys!Y$1+1,FALSE)</f>
        <v>1</v>
      </c>
      <c r="Z209" s="4">
        <f t="shared" si="10"/>
        <v>5</v>
      </c>
      <c r="AA209" s="4" t="str">
        <f>VLOOKUP(T209&amp;"-"&amp;Z209,Sheet4!$W$2:$AA$1100,3,FALSE)</f>
        <v>Eindhoven</v>
      </c>
      <c r="AB209" s="4">
        <f>VLOOKUP(T209&amp;"-"&amp;Z209,Sheet4!$W$2:$AA$1100,4,FALSE)</f>
        <v>51.440829999999998</v>
      </c>
      <c r="AC209" s="4">
        <f>VLOOKUP(T209&amp;"-"&amp;Z209,Sheet4!$W$2:$AA$1100,5,FALSE)</f>
        <v>5.4777800000000001</v>
      </c>
    </row>
    <row r="210" spans="1:29">
      <c r="A210" s="6">
        <v>41004</v>
      </c>
      <c r="B210" s="7">
        <v>0.24809027777777778</v>
      </c>
      <c r="C210" s="4" t="s">
        <v>1215</v>
      </c>
      <c r="D210" s="4" t="s">
        <v>1214</v>
      </c>
      <c r="E210" s="4" t="s">
        <v>1225</v>
      </c>
      <c r="F210" s="4">
        <v>5</v>
      </c>
      <c r="G210" s="4">
        <v>4</v>
      </c>
      <c r="H210" s="4">
        <v>3</v>
      </c>
      <c r="I210" s="4">
        <v>3</v>
      </c>
      <c r="J210" s="4">
        <v>4</v>
      </c>
      <c r="K210" s="4">
        <v>4</v>
      </c>
      <c r="L210" s="4">
        <v>2</v>
      </c>
      <c r="M210" s="4">
        <v>5</v>
      </c>
      <c r="N210" s="4">
        <v>5</v>
      </c>
      <c r="O210" s="4">
        <v>5</v>
      </c>
      <c r="P210" s="4">
        <v>4</v>
      </c>
      <c r="Q210" s="9">
        <f t="shared" si="11"/>
        <v>3.4236111111111113E-2</v>
      </c>
      <c r="R210" s="4">
        <f t="shared" si="9"/>
        <v>41004.248090277775</v>
      </c>
      <c r="S210" s="4">
        <v>3.5084950926373759E-2</v>
      </c>
      <c r="T210" s="4" t="str">
        <f>VLOOKUP(E210,Sheet2!$A$2:$E$137,5,FALSE)</f>
        <v>TW</v>
      </c>
      <c r="U210" s="4">
        <f>VLOOKUP($T210,Sheet4!$H$1106:$M$1351,surveys!U$1+1,FALSE)</f>
        <v>0.67012499368983158</v>
      </c>
      <c r="V210" s="4">
        <f>VLOOKUP($T210,Sheet4!$H$1106:$M$1351,surveys!V$1+1,FALSE)</f>
        <v>0.7994960888873528</v>
      </c>
      <c r="W210" s="4">
        <f>VLOOKUP($T210,Sheet4!$H$1106:$M$1351,surveys!W$1+1,FALSE)</f>
        <v>0.88809170545487137</v>
      </c>
      <c r="X210" s="4">
        <f>VLOOKUP($T210,Sheet4!$H$1106:$M$1351,surveys!X$1+1,FALSE)</f>
        <v>0.95374597564483532</v>
      </c>
      <c r="Y210" s="4">
        <f>VLOOKUP($T210,Sheet4!$H$1106:$M$1351,surveys!Y$1+1,FALSE)</f>
        <v>1</v>
      </c>
      <c r="Z210" s="4">
        <f t="shared" si="10"/>
        <v>1</v>
      </c>
      <c r="AA210" s="4" t="str">
        <f>VLOOKUP(T210&amp;"-"&amp;Z210,Sheet4!$W$2:$AA$1100,3,FALSE)</f>
        <v>Taipei</v>
      </c>
      <c r="AB210" s="4">
        <f>VLOOKUP(T210&amp;"-"&amp;Z210,Sheet4!$W$2:$AA$1100,4,FALSE)</f>
        <v>25.04776</v>
      </c>
      <c r="AC210" s="4">
        <f>VLOOKUP(T210&amp;"-"&amp;Z210,Sheet4!$W$2:$AA$1100,5,FALSE)</f>
        <v>121.53185000000001</v>
      </c>
    </row>
    <row r="211" spans="1:29">
      <c r="A211" s="6">
        <v>41004</v>
      </c>
      <c r="B211" s="7">
        <v>0.27574074074074073</v>
      </c>
      <c r="C211" s="4" t="s">
        <v>1215</v>
      </c>
      <c r="D211" s="4" t="s">
        <v>1217</v>
      </c>
      <c r="E211" s="4" t="s">
        <v>17</v>
      </c>
      <c r="F211" s="4">
        <v>5</v>
      </c>
      <c r="G211" s="4">
        <v>4</v>
      </c>
      <c r="H211" s="4">
        <v>4</v>
      </c>
      <c r="I211" s="4">
        <v>5</v>
      </c>
      <c r="J211" s="4">
        <v>5</v>
      </c>
      <c r="K211" s="4">
        <v>5</v>
      </c>
      <c r="L211" s="4">
        <v>3</v>
      </c>
      <c r="M211" s="4">
        <v>5</v>
      </c>
      <c r="N211" s="4">
        <v>5</v>
      </c>
      <c r="O211" s="4">
        <v>5</v>
      </c>
      <c r="P211" s="4">
        <v>5</v>
      </c>
      <c r="Q211" s="9">
        <f t="shared" si="11"/>
        <v>5.2557870370370373E-2</v>
      </c>
      <c r="R211" s="4">
        <f t="shared" si="9"/>
        <v>41004.275740740741</v>
      </c>
      <c r="S211" s="4">
        <v>0.32240076344972857</v>
      </c>
      <c r="T211" s="4" t="str">
        <f>VLOOKUP(E211,Sheet2!$A$2:$E$137,5,FALSE)</f>
        <v>AU</v>
      </c>
      <c r="U211" s="4">
        <f>VLOOKUP($T211,Sheet4!$H$1106:$M$1351,surveys!U$1+1,FALSE)</f>
        <v>0.37870730546462306</v>
      </c>
      <c r="V211" s="4">
        <f>VLOOKUP($T211,Sheet4!$H$1106:$M$1351,surveys!V$1+1,FALSE)</f>
        <v>0.70016181281367551</v>
      </c>
      <c r="W211" s="4">
        <f>VLOOKUP($T211,Sheet4!$H$1106:$M$1351,surveys!W$1+1,FALSE)</f>
        <v>0.82483308340835682</v>
      </c>
      <c r="X211" s="4">
        <f>VLOOKUP($T211,Sheet4!$H$1106:$M$1351,surveys!X$1+1,FALSE)</f>
        <v>0.91739988860880706</v>
      </c>
      <c r="Y211" s="4">
        <f>VLOOKUP($T211,Sheet4!$H$1106:$M$1351,surveys!Y$1+1,FALSE)</f>
        <v>1</v>
      </c>
      <c r="Z211" s="4">
        <f t="shared" si="10"/>
        <v>1</v>
      </c>
      <c r="AA211" s="4" t="str">
        <f>VLOOKUP(T211&amp;"-"&amp;Z211,Sheet4!$W$2:$AA$1100,3,FALSE)</f>
        <v>Sydney</v>
      </c>
      <c r="AB211" s="4">
        <f>VLOOKUP(T211&amp;"-"&amp;Z211,Sheet4!$W$2:$AA$1100,4,FALSE)</f>
        <v>-33.867849999999997</v>
      </c>
      <c r="AC211" s="4">
        <f>VLOOKUP(T211&amp;"-"&amp;Z211,Sheet4!$W$2:$AA$1100,5,FALSE)</f>
        <v>151.20732000000001</v>
      </c>
    </row>
    <row r="212" spans="1:29">
      <c r="A212" s="6">
        <v>41004</v>
      </c>
      <c r="B212" s="7">
        <v>0.43287037037037041</v>
      </c>
      <c r="C212" s="4" t="s">
        <v>1215</v>
      </c>
      <c r="D212" s="4" t="s">
        <v>1214</v>
      </c>
      <c r="E212" s="4" t="s">
        <v>116</v>
      </c>
      <c r="F212" s="4">
        <v>3</v>
      </c>
      <c r="G212" s="4">
        <v>3</v>
      </c>
      <c r="H212" s="4">
        <v>3</v>
      </c>
      <c r="I212" s="4">
        <v>4</v>
      </c>
      <c r="J212" s="4">
        <v>3</v>
      </c>
      <c r="K212" s="4">
        <v>5</v>
      </c>
      <c r="L212" s="4">
        <v>3</v>
      </c>
      <c r="M212" s="4">
        <v>3</v>
      </c>
      <c r="N212" s="4">
        <v>2</v>
      </c>
      <c r="O212" s="4">
        <v>4</v>
      </c>
      <c r="P212" s="4">
        <v>3</v>
      </c>
      <c r="Q212" s="9">
        <f t="shared" si="11"/>
        <v>2.2650462962962966E-2</v>
      </c>
      <c r="R212" s="4">
        <f t="shared" si="9"/>
        <v>41004.432870370372</v>
      </c>
      <c r="S212" s="4">
        <v>0.15742873656736478</v>
      </c>
      <c r="T212" s="4" t="str">
        <f>VLOOKUP(E212,Sheet2!$A$2:$E$137,5,FALSE)</f>
        <v>RO</v>
      </c>
      <c r="U212" s="4">
        <f>VLOOKUP($T212,Sheet4!$H$1106:$M$1351,surveys!U$1+1,FALSE)</f>
        <v>0.59951742353350723</v>
      </c>
      <c r="V212" s="4">
        <f>VLOOKUP($T212,Sheet4!$H$1106:$M$1351,surveys!V$1+1,FALSE)</f>
        <v>0.70108268313792865</v>
      </c>
      <c r="W212" s="4">
        <f>VLOOKUP($T212,Sheet4!$H$1106:$M$1351,surveys!W$1+1,FALSE)</f>
        <v>0.80224425203841443</v>
      </c>
      <c r="X212" s="4">
        <f>VLOOKUP($T212,Sheet4!$H$1106:$M$1351,surveys!X$1+1,FALSE)</f>
        <v>0.90286447936993586</v>
      </c>
      <c r="Y212" s="4">
        <f>VLOOKUP($T212,Sheet4!$H$1106:$M$1351,surveys!Y$1+1,FALSE)</f>
        <v>1</v>
      </c>
      <c r="Z212" s="4">
        <f t="shared" si="10"/>
        <v>1</v>
      </c>
      <c r="AA212" s="4" t="str">
        <f>VLOOKUP(T212&amp;"-"&amp;Z212,Sheet4!$W$2:$AA$1100,3,FALSE)</f>
        <v>Bucharest</v>
      </c>
      <c r="AB212" s="4">
        <f>VLOOKUP(T212&amp;"-"&amp;Z212,Sheet4!$W$2:$AA$1100,4,FALSE)</f>
        <v>44.432250000000003</v>
      </c>
      <c r="AC212" s="4">
        <f>VLOOKUP(T212&amp;"-"&amp;Z212,Sheet4!$W$2:$AA$1100,5,FALSE)</f>
        <v>26.106259999999999</v>
      </c>
    </row>
    <row r="213" spans="1:29">
      <c r="A213" s="6">
        <v>41004</v>
      </c>
      <c r="B213" s="7">
        <v>0.92724537037037036</v>
      </c>
      <c r="C213" s="4" t="s">
        <v>1215</v>
      </c>
      <c r="D213" s="4" t="s">
        <v>1214</v>
      </c>
      <c r="E213" s="4" t="s">
        <v>72</v>
      </c>
      <c r="F213" s="4">
        <v>2</v>
      </c>
      <c r="G213" s="4">
        <v>1</v>
      </c>
      <c r="H213" s="4">
        <v>1</v>
      </c>
      <c r="I213" s="4">
        <v>5</v>
      </c>
      <c r="J213" s="4">
        <v>5</v>
      </c>
      <c r="K213" s="4">
        <v>5</v>
      </c>
      <c r="L213" s="4">
        <v>5</v>
      </c>
      <c r="M213" s="4">
        <v>5</v>
      </c>
      <c r="N213" s="4">
        <v>5</v>
      </c>
      <c r="O213" s="4">
        <v>4</v>
      </c>
      <c r="P213" s="4">
        <v>5</v>
      </c>
      <c r="Q213" s="9">
        <f t="shared" si="11"/>
        <v>1.9178240740740742E-2</v>
      </c>
      <c r="R213" s="4">
        <f t="shared" si="9"/>
        <v>41004.927245370367</v>
      </c>
      <c r="S213" s="4">
        <v>0.9075609798623685</v>
      </c>
      <c r="T213" s="4" t="str">
        <f>VLOOKUP(E213,Sheet2!$A$2:$E$137,5,FALSE)</f>
        <v>DK</v>
      </c>
      <c r="U213" s="4">
        <f>VLOOKUP($T213,Sheet4!$H$1106:$M$1351,surveys!U$1+1,FALSE)</f>
        <v>0.65757590439736768</v>
      </c>
      <c r="V213" s="4">
        <f>VLOOKUP($T213,Sheet4!$H$1106:$M$1351,surveys!V$1+1,FALSE)</f>
        <v>0.79298313615622928</v>
      </c>
      <c r="W213" s="4">
        <f>VLOOKUP($T213,Sheet4!$H$1106:$M$1351,surveys!W$1+1,FALSE)</f>
        <v>0.87616574847022677</v>
      </c>
      <c r="X213" s="4">
        <f>VLOOKUP($T213,Sheet4!$H$1106:$M$1351,surveys!X$1+1,FALSE)</f>
        <v>0.94583220518199096</v>
      </c>
      <c r="Y213" s="4">
        <f>VLOOKUP($T213,Sheet4!$H$1106:$M$1351,surveys!Y$1+1,FALSE)</f>
        <v>1</v>
      </c>
      <c r="Z213" s="4">
        <f t="shared" si="10"/>
        <v>4</v>
      </c>
      <c r="AA213" s="4" t="str">
        <f>VLOOKUP(T213&amp;"-"&amp;Z213,Sheet4!$W$2:$AA$1100,3,FALSE)</f>
        <v>Aalborg</v>
      </c>
      <c r="AB213" s="4">
        <f>VLOOKUP(T213&amp;"-"&amp;Z213,Sheet4!$W$2:$AA$1100,4,FALSE)</f>
        <v>57.048000000000002</v>
      </c>
      <c r="AC213" s="4">
        <f>VLOOKUP(T213&amp;"-"&amp;Z213,Sheet4!$W$2:$AA$1100,5,FALSE)</f>
        <v>9.9186999999999994</v>
      </c>
    </row>
    <row r="214" spans="1:29">
      <c r="A214" s="6">
        <v>41004</v>
      </c>
      <c r="B214" s="7">
        <v>0.48821759259259262</v>
      </c>
      <c r="C214" s="4" t="s">
        <v>1215</v>
      </c>
      <c r="D214" s="4" t="s">
        <v>1217</v>
      </c>
      <c r="E214" s="4" t="s">
        <v>26</v>
      </c>
      <c r="F214" s="4">
        <v>3</v>
      </c>
      <c r="G214" s="4">
        <v>3</v>
      </c>
      <c r="H214" s="4">
        <v>3</v>
      </c>
      <c r="I214" s="4">
        <v>5</v>
      </c>
      <c r="J214" s="4">
        <v>5</v>
      </c>
      <c r="K214" s="4">
        <v>5</v>
      </c>
      <c r="L214" s="4">
        <v>4</v>
      </c>
      <c r="M214" s="4">
        <v>5</v>
      </c>
      <c r="N214" s="4">
        <v>5</v>
      </c>
      <c r="O214" s="4">
        <v>5</v>
      </c>
      <c r="P214" s="4">
        <v>4</v>
      </c>
      <c r="Q214" s="9">
        <f t="shared" si="11"/>
        <v>6.21875E-2</v>
      </c>
      <c r="R214" s="4">
        <f t="shared" si="9"/>
        <v>41004.488217592596</v>
      </c>
      <c r="S214" s="4">
        <v>0.2755831861079292</v>
      </c>
      <c r="T214" s="4" t="str">
        <f>VLOOKUP(E214,Sheet2!$A$2:$E$137,5,FALSE)</f>
        <v>DE</v>
      </c>
      <c r="U214" s="4">
        <f>VLOOKUP($T214,Sheet4!$H$1106:$M$1351,surveys!U$1+1,FALSE)</f>
        <v>0.42620281948941302</v>
      </c>
      <c r="V214" s="4">
        <f>VLOOKUP($T214,Sheet4!$H$1106:$M$1351,surveys!V$1+1,FALSE)</f>
        <v>0.64253089557903176</v>
      </c>
      <c r="W214" s="4">
        <f>VLOOKUP($T214,Sheet4!$H$1106:$M$1351,surveys!W$1+1,FALSE)</f>
        <v>0.79931043378760003</v>
      </c>
      <c r="X214" s="4">
        <f>VLOOKUP($T214,Sheet4!$H$1106:$M$1351,surveys!X$1+1,FALSE)</f>
        <v>0.91914675697020254</v>
      </c>
      <c r="Y214" s="4">
        <f>VLOOKUP($T214,Sheet4!$H$1106:$M$1351,surveys!Y$1+1,FALSE)</f>
        <v>1</v>
      </c>
      <c r="Z214" s="4">
        <f t="shared" si="10"/>
        <v>1</v>
      </c>
      <c r="AA214" s="4" t="str">
        <f>VLOOKUP(T214&amp;"-"&amp;Z214,Sheet4!$W$2:$AA$1100,3,FALSE)</f>
        <v>Berlin</v>
      </c>
      <c r="AB214" s="4">
        <f>VLOOKUP(T214&amp;"-"&amp;Z214,Sheet4!$W$2:$AA$1100,4,FALSE)</f>
        <v>52.524369999999998</v>
      </c>
      <c r="AC214" s="4">
        <f>VLOOKUP(T214&amp;"-"&amp;Z214,Sheet4!$W$2:$AA$1100,5,FALSE)</f>
        <v>13.41053</v>
      </c>
    </row>
    <row r="215" spans="1:29">
      <c r="A215" s="6">
        <v>41004</v>
      </c>
      <c r="B215" s="7">
        <v>0.62993055555555555</v>
      </c>
      <c r="C215" s="4" t="s">
        <v>1215</v>
      </c>
      <c r="D215" s="4" t="s">
        <v>1214</v>
      </c>
      <c r="E215" s="4" t="s">
        <v>210</v>
      </c>
      <c r="F215" s="4">
        <v>3</v>
      </c>
      <c r="G215" s="4">
        <v>3</v>
      </c>
      <c r="H215" s="4">
        <v>4</v>
      </c>
      <c r="I215" s="4">
        <v>4</v>
      </c>
      <c r="J215" s="4">
        <v>4</v>
      </c>
      <c r="K215" s="4">
        <v>3</v>
      </c>
      <c r="L215" s="4">
        <v>4</v>
      </c>
      <c r="M215" s="4">
        <v>4</v>
      </c>
      <c r="N215" s="4">
        <v>5</v>
      </c>
      <c r="O215" s="4">
        <v>4</v>
      </c>
      <c r="P215" s="4">
        <v>4</v>
      </c>
      <c r="Q215" s="9">
        <f t="shared" si="11"/>
        <v>2.0787037037037038E-2</v>
      </c>
      <c r="R215" s="4">
        <f t="shared" si="9"/>
        <v>41004.629930555559</v>
      </c>
      <c r="S215" s="4">
        <v>0.31968594171258591</v>
      </c>
      <c r="T215" s="4" t="str">
        <f>VLOOKUP(E215,Sheet2!$A$2:$E$137,5,FALSE)</f>
        <v>LT</v>
      </c>
      <c r="U215" s="4">
        <f>VLOOKUP($T215,Sheet4!$H$1106:$M$1351,surveys!U$1+1,FALSE)</f>
        <v>0.39959242553956464</v>
      </c>
      <c r="V215" s="4">
        <f>VLOOKUP($T215,Sheet4!$H$1106:$M$1351,surveys!V$1+1,FALSE)</f>
        <v>0.67561360880219379</v>
      </c>
      <c r="W215" s="4">
        <f>VLOOKUP($T215,Sheet4!$H$1106:$M$1351,surveys!W$1+1,FALSE)</f>
        <v>0.81729730685523738</v>
      </c>
      <c r="X215" s="4">
        <f>VLOOKUP($T215,Sheet4!$H$1106:$M$1351,surveys!X$1+1,FALSE)</f>
        <v>0.91350830841863762</v>
      </c>
      <c r="Y215" s="4">
        <f>VLOOKUP($T215,Sheet4!$H$1106:$M$1351,surveys!Y$1+1,FALSE)</f>
        <v>1</v>
      </c>
      <c r="Z215" s="4">
        <f t="shared" si="10"/>
        <v>1</v>
      </c>
      <c r="AA215" s="4" t="str">
        <f>VLOOKUP(T215&amp;"-"&amp;Z215,Sheet4!$W$2:$AA$1100,3,FALSE)</f>
        <v>Vilnius</v>
      </c>
      <c r="AB215" s="4">
        <f>VLOOKUP(T215&amp;"-"&amp;Z215,Sheet4!$W$2:$AA$1100,4,FALSE)</f>
        <v>54.689160000000001</v>
      </c>
      <c r="AC215" s="4">
        <f>VLOOKUP(T215&amp;"-"&amp;Z215,Sheet4!$W$2:$AA$1100,5,FALSE)</f>
        <v>25.279800000000002</v>
      </c>
    </row>
    <row r="216" spans="1:29">
      <c r="A216" s="6">
        <v>41004</v>
      </c>
      <c r="B216" s="7">
        <v>0.51946759259259256</v>
      </c>
      <c r="C216" s="4" t="s">
        <v>1213</v>
      </c>
      <c r="D216" s="4" t="s">
        <v>1224</v>
      </c>
      <c r="E216" s="4" t="s">
        <v>23</v>
      </c>
      <c r="F216" s="4">
        <v>4</v>
      </c>
      <c r="G216" s="4">
        <v>4</v>
      </c>
      <c r="H216" s="4">
        <v>4</v>
      </c>
      <c r="I216" s="4">
        <v>4</v>
      </c>
      <c r="J216" s="4">
        <v>5</v>
      </c>
      <c r="K216" s="4">
        <v>4</v>
      </c>
      <c r="L216" s="4">
        <v>5</v>
      </c>
      <c r="M216" s="4">
        <v>5</v>
      </c>
      <c r="N216" s="4">
        <v>5</v>
      </c>
      <c r="O216" s="4">
        <v>5</v>
      </c>
      <c r="P216" s="4">
        <v>4</v>
      </c>
      <c r="Q216" s="9">
        <f t="shared" si="11"/>
        <v>1.4270833333333335E-2</v>
      </c>
      <c r="R216" s="4">
        <f t="shared" si="9"/>
        <v>41004.519467592596</v>
      </c>
      <c r="S216" s="4">
        <v>0.23711153527622963</v>
      </c>
      <c r="T216" s="4" t="str">
        <f>VLOOKUP(E216,Sheet2!$A$2:$E$137,5,FALSE)</f>
        <v>CA</v>
      </c>
      <c r="U216" s="4">
        <f>VLOOKUP($T216,Sheet4!$H$1106:$M$1351,surveys!U$1+1,FALSE)</f>
        <v>0.39929817507859233</v>
      </c>
      <c r="V216" s="4">
        <f>VLOOKUP($T216,Sheet4!$H$1106:$M$1351,surveys!V$1+1,FALSE)</f>
        <v>0.68226808593455113</v>
      </c>
      <c r="W216" s="4">
        <f>VLOOKUP($T216,Sheet4!$H$1106:$M$1351,surveys!W$1+1,FALSE)</f>
        <v>0.8413893511967715</v>
      </c>
      <c r="X216" s="4">
        <f>VLOOKUP($T216,Sheet4!$H$1106:$M$1351,surveys!X$1+1,FALSE)</f>
        <v>0.92969032990429024</v>
      </c>
      <c r="Y216" s="4">
        <f>VLOOKUP($T216,Sheet4!$H$1106:$M$1351,surveys!Y$1+1,FALSE)</f>
        <v>1</v>
      </c>
      <c r="Z216" s="4">
        <f t="shared" si="10"/>
        <v>1</v>
      </c>
      <c r="AA216" s="4" t="str">
        <f>VLOOKUP(T216&amp;"-"&amp;Z216,Sheet4!$W$2:$AA$1100,3,FALSE)</f>
        <v>Toronto</v>
      </c>
      <c r="AB216" s="4">
        <f>VLOOKUP(T216&amp;"-"&amp;Z216,Sheet4!$W$2:$AA$1100,4,FALSE)</f>
        <v>43.700110000000002</v>
      </c>
      <c r="AC216" s="4">
        <f>VLOOKUP(T216&amp;"-"&amp;Z216,Sheet4!$W$2:$AA$1100,5,FALSE)</f>
        <v>-79.416300000000007</v>
      </c>
    </row>
    <row r="217" spans="1:29">
      <c r="A217" s="6">
        <v>41004</v>
      </c>
      <c r="B217" s="7">
        <v>0.52416666666666667</v>
      </c>
      <c r="C217" s="4" t="s">
        <v>1215</v>
      </c>
      <c r="D217" s="4" t="s">
        <v>1218</v>
      </c>
      <c r="E217" s="4" t="s">
        <v>28</v>
      </c>
      <c r="F217" s="4">
        <v>5</v>
      </c>
      <c r="G217" s="4">
        <v>5</v>
      </c>
      <c r="H217" s="4">
        <v>5</v>
      </c>
      <c r="I217" s="4">
        <v>3</v>
      </c>
      <c r="J217" s="4">
        <v>5</v>
      </c>
      <c r="K217" s="4">
        <v>5</v>
      </c>
      <c r="L217" s="4">
        <v>4</v>
      </c>
      <c r="M217" s="4">
        <v>5</v>
      </c>
      <c r="N217" s="4">
        <v>5</v>
      </c>
      <c r="O217" s="4">
        <v>5</v>
      </c>
      <c r="P217" s="4">
        <v>5</v>
      </c>
      <c r="Q217" s="9">
        <f t="shared" si="11"/>
        <v>1.744212962962963E-2</v>
      </c>
      <c r="R217" s="4">
        <f t="shared" si="9"/>
        <v>41004.52416666667</v>
      </c>
      <c r="S217" s="4">
        <v>0.98276270776769614</v>
      </c>
      <c r="T217" s="4" t="str">
        <f>VLOOKUP(E217,Sheet2!$A$2:$E$137,5,FALSE)</f>
        <v>AT</v>
      </c>
      <c r="U217" s="4">
        <f>VLOOKUP($T217,Sheet4!$H$1106:$M$1351,surveys!U$1+1,FALSE)</f>
        <v>0.71742534648291634</v>
      </c>
      <c r="V217" s="4">
        <f>VLOOKUP($T217,Sheet4!$H$1106:$M$1351,surveys!V$1+1,FALSE)</f>
        <v>0.81172349908300157</v>
      </c>
      <c r="W217" s="4">
        <f>VLOOKUP($T217,Sheet4!$H$1106:$M$1351,surveys!W$1+1,FALSE)</f>
        <v>0.88856220405379505</v>
      </c>
      <c r="X217" s="4">
        <f>VLOOKUP($T217,Sheet4!$H$1106:$M$1351,surveys!X$1+1,FALSE)</f>
        <v>0.95229784043038701</v>
      </c>
      <c r="Y217" s="4">
        <f>VLOOKUP($T217,Sheet4!$H$1106:$M$1351,surveys!Y$1+1,FALSE)</f>
        <v>1</v>
      </c>
      <c r="Z217" s="4">
        <f t="shared" si="10"/>
        <v>5</v>
      </c>
      <c r="AA217" s="4" t="str">
        <f>VLOOKUP(T217&amp;"-"&amp;Z217,Sheet4!$W$2:$AA$1100,3,FALSE)</f>
        <v>Innsbruck</v>
      </c>
      <c r="AB217" s="4">
        <f>VLOOKUP(T217&amp;"-"&amp;Z217,Sheet4!$W$2:$AA$1100,4,FALSE)</f>
        <v>47.262659999999997</v>
      </c>
      <c r="AC217" s="4">
        <f>VLOOKUP(T217&amp;"-"&amp;Z217,Sheet4!$W$2:$AA$1100,5,FALSE)</f>
        <v>11.394539999999999</v>
      </c>
    </row>
    <row r="218" spans="1:29">
      <c r="A218" s="6">
        <v>41004</v>
      </c>
      <c r="B218" s="7">
        <v>0.7549421296296297</v>
      </c>
      <c r="C218" s="4" t="s">
        <v>1213</v>
      </c>
      <c r="D218" s="4" t="s">
        <v>1216</v>
      </c>
      <c r="E218" s="4" t="s">
        <v>1228</v>
      </c>
      <c r="F218" s="4">
        <v>4</v>
      </c>
      <c r="G218" s="4">
        <v>2</v>
      </c>
      <c r="H218" s="4">
        <v>0</v>
      </c>
      <c r="I218" s="4">
        <v>3</v>
      </c>
      <c r="J218" s="4">
        <v>2</v>
      </c>
      <c r="K218" s="4">
        <v>2</v>
      </c>
      <c r="L218" s="4">
        <v>1</v>
      </c>
      <c r="M218" s="4">
        <v>2</v>
      </c>
      <c r="N218" s="4">
        <v>2</v>
      </c>
      <c r="O218" s="4">
        <v>4</v>
      </c>
      <c r="P218" s="4">
        <v>2</v>
      </c>
      <c r="Q218" s="9">
        <f t="shared" si="11"/>
        <v>3.8229166666666668E-2</v>
      </c>
      <c r="R218" s="4">
        <f t="shared" si="9"/>
        <v>41004.754942129628</v>
      </c>
      <c r="S218" s="4">
        <v>0.31232064407922278</v>
      </c>
      <c r="T218" s="4" t="str">
        <f>VLOOKUP(E218,Sheet2!$A$2:$E$137,5,FALSE)</f>
        <v>SK</v>
      </c>
      <c r="U218" s="4">
        <f>VLOOKUP($T218,Sheet4!$H$1106:$M$1351,surveys!U$1+1,FALSE)</f>
        <v>0.45694206605616972</v>
      </c>
      <c r="V218" s="4">
        <f>VLOOKUP($T218,Sheet4!$H$1106:$M$1351,surveys!V$1+1,FALSE)</f>
        <v>0.71204272040649941</v>
      </c>
      <c r="W218" s="4">
        <f>VLOOKUP($T218,Sheet4!$H$1106:$M$1351,surveys!W$1+1,FALSE)</f>
        <v>0.81418305418124248</v>
      </c>
      <c r="X218" s="4">
        <f>VLOOKUP($T218,Sheet4!$H$1106:$M$1351,surveys!X$1+1,FALSE)</f>
        <v>0.90727700543063317</v>
      </c>
      <c r="Y218" s="4">
        <f>VLOOKUP($T218,Sheet4!$H$1106:$M$1351,surveys!Y$1+1,FALSE)</f>
        <v>1</v>
      </c>
      <c r="Z218" s="4">
        <f t="shared" si="10"/>
        <v>1</v>
      </c>
      <c r="AA218" s="4" t="str">
        <f>VLOOKUP(T218&amp;"-"&amp;Z218,Sheet4!$W$2:$AA$1100,3,FALSE)</f>
        <v>Bratislava</v>
      </c>
      <c r="AB218" s="4">
        <f>VLOOKUP(T218&amp;"-"&amp;Z218,Sheet4!$W$2:$AA$1100,4,FALSE)</f>
        <v>48.148159999999997</v>
      </c>
      <c r="AC218" s="4">
        <f>VLOOKUP(T218&amp;"-"&amp;Z218,Sheet4!$W$2:$AA$1100,5,FALSE)</f>
        <v>17.106739999999999</v>
      </c>
    </row>
    <row r="219" spans="1:29">
      <c r="A219" s="6">
        <v>41004</v>
      </c>
      <c r="B219" s="7">
        <v>0.8142476851851852</v>
      </c>
      <c r="C219" s="4" t="s">
        <v>1213</v>
      </c>
      <c r="D219" s="4" t="s">
        <v>1214</v>
      </c>
      <c r="E219" s="4" t="s">
        <v>11</v>
      </c>
      <c r="F219" s="4">
        <v>3</v>
      </c>
      <c r="G219" s="4">
        <v>2</v>
      </c>
      <c r="H219" s="4">
        <v>4</v>
      </c>
      <c r="I219" s="4">
        <v>5</v>
      </c>
      <c r="J219" s="4">
        <v>4</v>
      </c>
      <c r="K219" s="4">
        <v>4</v>
      </c>
      <c r="L219" s="4">
        <v>3</v>
      </c>
      <c r="M219" s="4">
        <v>5</v>
      </c>
      <c r="N219" s="4">
        <v>4</v>
      </c>
      <c r="O219" s="4">
        <v>3</v>
      </c>
      <c r="P219" s="4">
        <v>4</v>
      </c>
      <c r="Q219" s="9">
        <f t="shared" si="11"/>
        <v>1.0706018518518517E-2</v>
      </c>
      <c r="R219" s="4">
        <f t="shared" si="9"/>
        <v>41004.814247685186</v>
      </c>
      <c r="S219" s="4">
        <v>0.44795192093589087</v>
      </c>
      <c r="T219" s="4" t="str">
        <f>VLOOKUP(E219,Sheet2!$A$2:$E$137,5,FALSE)</f>
        <v>FR</v>
      </c>
      <c r="U219" s="4">
        <f>VLOOKUP($T219,Sheet4!$H$1106:$M$1351,surveys!U$1+1,FALSE)</f>
        <v>0.51193913659220647</v>
      </c>
      <c r="V219" s="4">
        <f>VLOOKUP($T219,Sheet4!$H$1106:$M$1351,surveys!V$1+1,FALSE)</f>
        <v>0.70220575033861143</v>
      </c>
      <c r="W219" s="4">
        <f>VLOOKUP($T219,Sheet4!$H$1106:$M$1351,surveys!W$1+1,FALSE)</f>
        <v>0.81527182039156842</v>
      </c>
      <c r="X219" s="4">
        <f>VLOOKUP($T219,Sheet4!$H$1106:$M$1351,surveys!X$1+1,FALSE)</f>
        <v>0.91893911792009964</v>
      </c>
      <c r="Y219" s="4">
        <f>VLOOKUP($T219,Sheet4!$H$1106:$M$1351,surveys!Y$1+1,FALSE)</f>
        <v>1</v>
      </c>
      <c r="Z219" s="4">
        <f t="shared" si="10"/>
        <v>1</v>
      </c>
      <c r="AA219" s="4" t="str">
        <f>VLOOKUP(T219&amp;"-"&amp;Z219,Sheet4!$W$2:$AA$1100,3,FALSE)</f>
        <v>Paris</v>
      </c>
      <c r="AB219" s="4">
        <f>VLOOKUP(T219&amp;"-"&amp;Z219,Sheet4!$W$2:$AA$1100,4,FALSE)</f>
        <v>48.853409999999997</v>
      </c>
      <c r="AC219" s="4">
        <f>VLOOKUP(T219&amp;"-"&amp;Z219,Sheet4!$W$2:$AA$1100,5,FALSE)</f>
        <v>2.3488000000000002</v>
      </c>
    </row>
    <row r="220" spans="1:29">
      <c r="A220" s="6">
        <v>41004</v>
      </c>
      <c r="B220" s="7">
        <v>0.64157407407407407</v>
      </c>
      <c r="C220" s="4" t="s">
        <v>1215</v>
      </c>
      <c r="D220" s="4" t="s">
        <v>1214</v>
      </c>
      <c r="E220" s="4" t="s">
        <v>1223</v>
      </c>
      <c r="F220" s="4">
        <v>2</v>
      </c>
      <c r="G220" s="4">
        <v>3</v>
      </c>
      <c r="H220" s="4">
        <v>4</v>
      </c>
      <c r="I220" s="4">
        <v>2</v>
      </c>
      <c r="J220" s="4">
        <v>4</v>
      </c>
      <c r="K220" s="4">
        <v>3</v>
      </c>
      <c r="L220" s="4">
        <v>1</v>
      </c>
      <c r="M220" s="4">
        <v>1</v>
      </c>
      <c r="N220" s="4">
        <v>5</v>
      </c>
      <c r="O220" s="4">
        <v>3</v>
      </c>
      <c r="P220" s="4">
        <v>4</v>
      </c>
      <c r="Q220" s="9">
        <f t="shared" si="11"/>
        <v>2.9328703703703704E-2</v>
      </c>
      <c r="R220" s="4">
        <f t="shared" si="9"/>
        <v>41004.641574074078</v>
      </c>
      <c r="S220" s="4">
        <v>0.51956735943095844</v>
      </c>
      <c r="T220" s="4" t="str">
        <f>VLOOKUP(E220,Sheet2!$A$2:$E$137,5,FALSE)</f>
        <v>CN</v>
      </c>
      <c r="U220" s="4">
        <f>VLOOKUP($T220,Sheet4!$H$1106:$M$1351,surveys!U$1+1,FALSE)</f>
        <v>0.33972325385332736</v>
      </c>
      <c r="V220" s="4">
        <f>VLOOKUP($T220,Sheet4!$H$1106:$M$1351,surveys!V$1+1,FALSE)</f>
        <v>0.53188294944144943</v>
      </c>
      <c r="W220" s="4">
        <f>VLOOKUP($T220,Sheet4!$H$1106:$M$1351,surveys!W$1+1,FALSE)</f>
        <v>0.70584550719534345</v>
      </c>
      <c r="X220" s="4">
        <f>VLOOKUP($T220,Sheet4!$H$1106:$M$1351,surveys!X$1+1,FALSE)</f>
        <v>0.8721198864785511</v>
      </c>
      <c r="Y220" s="4">
        <f>VLOOKUP($T220,Sheet4!$H$1106:$M$1351,surveys!Y$1+1,FALSE)</f>
        <v>1</v>
      </c>
      <c r="Z220" s="4">
        <f t="shared" si="10"/>
        <v>2</v>
      </c>
      <c r="AA220" s="4" t="str">
        <f>VLOOKUP(T220&amp;"-"&amp;Z220,Sheet4!$W$2:$AA$1100,3,FALSE)</f>
        <v>Zhumadian</v>
      </c>
      <c r="AB220" s="4">
        <f>VLOOKUP(T220&amp;"-"&amp;Z220,Sheet4!$W$2:$AA$1100,4,FALSE)</f>
        <v>32.979439999999997</v>
      </c>
      <c r="AC220" s="4">
        <f>VLOOKUP(T220&amp;"-"&amp;Z220,Sheet4!$W$2:$AA$1100,5,FALSE)</f>
        <v>114.02943999999999</v>
      </c>
    </row>
    <row r="221" spans="1:29">
      <c r="A221" s="6">
        <v>41004</v>
      </c>
      <c r="B221" s="7">
        <v>0.67775462962962962</v>
      </c>
      <c r="C221" s="4" t="s">
        <v>1215</v>
      </c>
      <c r="D221" s="4" t="s">
        <v>1214</v>
      </c>
      <c r="E221" s="4" t="s">
        <v>26</v>
      </c>
      <c r="F221" s="4">
        <v>1</v>
      </c>
      <c r="G221" s="4">
        <v>1</v>
      </c>
      <c r="H221" s="4">
        <v>1</v>
      </c>
      <c r="I221" s="4">
        <v>1</v>
      </c>
      <c r="J221" s="4">
        <v>1</v>
      </c>
      <c r="K221" s="4">
        <v>1</v>
      </c>
      <c r="L221" s="4">
        <v>1</v>
      </c>
      <c r="M221" s="4">
        <v>1</v>
      </c>
      <c r="N221" s="4">
        <v>1</v>
      </c>
      <c r="O221" s="4">
        <v>1</v>
      </c>
      <c r="P221" s="4">
        <v>1</v>
      </c>
      <c r="Q221" s="9">
        <f t="shared" si="11"/>
        <v>5.4201388888888889E-2</v>
      </c>
      <c r="R221" s="4">
        <f t="shared" si="9"/>
        <v>41004.677754629629</v>
      </c>
      <c r="S221" s="4">
        <v>0.18046823499304532</v>
      </c>
      <c r="T221" s="4" t="str">
        <f>VLOOKUP(E221,Sheet2!$A$2:$E$137,5,FALSE)</f>
        <v>DE</v>
      </c>
      <c r="U221" s="4">
        <f>VLOOKUP($T221,Sheet4!$H$1106:$M$1351,surveys!U$1+1,FALSE)</f>
        <v>0.42620281948941302</v>
      </c>
      <c r="V221" s="4">
        <f>VLOOKUP($T221,Sheet4!$H$1106:$M$1351,surveys!V$1+1,FALSE)</f>
        <v>0.64253089557903176</v>
      </c>
      <c r="W221" s="4">
        <f>VLOOKUP($T221,Sheet4!$H$1106:$M$1351,surveys!W$1+1,FALSE)</f>
        <v>0.79931043378760003</v>
      </c>
      <c r="X221" s="4">
        <f>VLOOKUP($T221,Sheet4!$H$1106:$M$1351,surveys!X$1+1,FALSE)</f>
        <v>0.91914675697020254</v>
      </c>
      <c r="Y221" s="4">
        <f>VLOOKUP($T221,Sheet4!$H$1106:$M$1351,surveys!Y$1+1,FALSE)</f>
        <v>1</v>
      </c>
      <c r="Z221" s="4">
        <f t="shared" si="10"/>
        <v>1</v>
      </c>
      <c r="AA221" s="4" t="str">
        <f>VLOOKUP(T221&amp;"-"&amp;Z221,Sheet4!$W$2:$AA$1100,3,FALSE)</f>
        <v>Berlin</v>
      </c>
      <c r="AB221" s="4">
        <f>VLOOKUP(T221&amp;"-"&amp;Z221,Sheet4!$W$2:$AA$1100,4,FALSE)</f>
        <v>52.524369999999998</v>
      </c>
      <c r="AC221" s="4">
        <f>VLOOKUP(T221&amp;"-"&amp;Z221,Sheet4!$W$2:$AA$1100,5,FALSE)</f>
        <v>13.41053</v>
      </c>
    </row>
    <row r="222" spans="1:29">
      <c r="A222" s="6">
        <v>41004</v>
      </c>
      <c r="B222" s="7">
        <v>0.69616898148148154</v>
      </c>
      <c r="C222" s="4" t="s">
        <v>1215</v>
      </c>
      <c r="D222" s="4" t="s">
        <v>1216</v>
      </c>
      <c r="E222" s="4" t="s">
        <v>77</v>
      </c>
      <c r="F222" s="4">
        <v>1</v>
      </c>
      <c r="G222" s="4">
        <v>2</v>
      </c>
      <c r="H222" s="4">
        <v>5</v>
      </c>
      <c r="I222" s="4">
        <v>4</v>
      </c>
      <c r="J222" s="4">
        <v>2</v>
      </c>
      <c r="K222" s="4">
        <v>4</v>
      </c>
      <c r="L222" s="4">
        <v>4</v>
      </c>
      <c r="M222" s="4">
        <v>3</v>
      </c>
      <c r="N222" s="4">
        <v>3</v>
      </c>
      <c r="O222" s="4">
        <v>2</v>
      </c>
      <c r="P222" s="4">
        <v>5</v>
      </c>
      <c r="Q222" s="9">
        <f t="shared" si="11"/>
        <v>6.761574074074074E-2</v>
      </c>
      <c r="R222" s="4">
        <f t="shared" si="9"/>
        <v>41004.696168981478</v>
      </c>
      <c r="S222" s="4">
        <v>0.49190865753795343</v>
      </c>
      <c r="T222" s="4" t="str">
        <f>VLOOKUP(E222,Sheet2!$A$2:$E$137,5,FALSE)</f>
        <v>CZ</v>
      </c>
      <c r="U222" s="4">
        <f>VLOOKUP($T222,Sheet4!$H$1106:$M$1351,surveys!U$1+1,FALSE)</f>
        <v>0.55144733629941389</v>
      </c>
      <c r="V222" s="4">
        <f>VLOOKUP($T222,Sheet4!$H$1106:$M$1351,surveys!V$1+1,FALSE)</f>
        <v>0.72628917582448771</v>
      </c>
      <c r="W222" s="4">
        <f>VLOOKUP($T222,Sheet4!$H$1106:$M$1351,surveys!W$1+1,FALSE)</f>
        <v>0.87441405399881522</v>
      </c>
      <c r="X222" s="4">
        <f>VLOOKUP($T222,Sheet4!$H$1106:$M$1351,surveys!X$1+1,FALSE)</f>
        <v>0.95208915652162385</v>
      </c>
      <c r="Y222" s="4">
        <f>VLOOKUP($T222,Sheet4!$H$1106:$M$1351,surveys!Y$1+1,FALSE)</f>
        <v>1</v>
      </c>
      <c r="Z222" s="4">
        <f t="shared" si="10"/>
        <v>1</v>
      </c>
      <c r="AA222" s="4" t="str">
        <f>VLOOKUP(T222&amp;"-"&amp;Z222,Sheet4!$W$2:$AA$1100,3,FALSE)</f>
        <v>Prague</v>
      </c>
      <c r="AB222" s="4">
        <f>VLOOKUP(T222&amp;"-"&amp;Z222,Sheet4!$W$2:$AA$1100,4,FALSE)</f>
        <v>50.088039999999999</v>
      </c>
      <c r="AC222" s="4">
        <f>VLOOKUP(T222&amp;"-"&amp;Z222,Sheet4!$W$2:$AA$1100,5,FALSE)</f>
        <v>14.42076</v>
      </c>
    </row>
    <row r="223" spans="1:29">
      <c r="A223" s="6">
        <v>41004</v>
      </c>
      <c r="B223" s="7">
        <v>0.71975694444444438</v>
      </c>
      <c r="C223" s="4" t="s">
        <v>1213</v>
      </c>
      <c r="D223" s="4" t="s">
        <v>1217</v>
      </c>
      <c r="E223" s="4" t="s">
        <v>23</v>
      </c>
      <c r="F223" s="4">
        <v>5</v>
      </c>
      <c r="G223" s="4">
        <v>5</v>
      </c>
      <c r="H223" s="4">
        <v>5</v>
      </c>
      <c r="I223" s="4">
        <v>5</v>
      </c>
      <c r="J223" s="4">
        <v>5</v>
      </c>
      <c r="K223" s="4">
        <v>5</v>
      </c>
      <c r="L223" s="4">
        <v>3</v>
      </c>
      <c r="M223" s="4">
        <v>5</v>
      </c>
      <c r="N223" s="4">
        <v>5</v>
      </c>
      <c r="O223" s="4">
        <v>5</v>
      </c>
      <c r="P223" s="4">
        <v>5</v>
      </c>
      <c r="Q223" s="9">
        <f t="shared" si="11"/>
        <v>1.3703703703703704E-2</v>
      </c>
      <c r="R223" s="4">
        <f t="shared" si="9"/>
        <v>41004.719756944447</v>
      </c>
      <c r="S223" s="4">
        <v>0.74888535315587657</v>
      </c>
      <c r="T223" s="4" t="str">
        <f>VLOOKUP(E223,Sheet2!$A$2:$E$137,5,FALSE)</f>
        <v>CA</v>
      </c>
      <c r="U223" s="4">
        <f>VLOOKUP($T223,Sheet4!$H$1106:$M$1351,surveys!U$1+1,FALSE)</f>
        <v>0.39929817507859233</v>
      </c>
      <c r="V223" s="4">
        <f>VLOOKUP($T223,Sheet4!$H$1106:$M$1351,surveys!V$1+1,FALSE)</f>
        <v>0.68226808593455113</v>
      </c>
      <c r="W223" s="4">
        <f>VLOOKUP($T223,Sheet4!$H$1106:$M$1351,surveys!W$1+1,FALSE)</f>
        <v>0.8413893511967715</v>
      </c>
      <c r="X223" s="4">
        <f>VLOOKUP($T223,Sheet4!$H$1106:$M$1351,surveys!X$1+1,FALSE)</f>
        <v>0.92969032990429024</v>
      </c>
      <c r="Y223" s="4">
        <f>VLOOKUP($T223,Sheet4!$H$1106:$M$1351,surveys!Y$1+1,FALSE)</f>
        <v>1</v>
      </c>
      <c r="Z223" s="4">
        <f t="shared" si="10"/>
        <v>3</v>
      </c>
      <c r="AA223" s="4" t="str">
        <f>VLOOKUP(T223&amp;"-"&amp;Z223,Sheet4!$W$2:$AA$1100,3,FALSE)</f>
        <v>Vancouver</v>
      </c>
      <c r="AB223" s="4">
        <f>VLOOKUP(T223&amp;"-"&amp;Z223,Sheet4!$W$2:$AA$1100,4,FALSE)</f>
        <v>49.249659999999999</v>
      </c>
      <c r="AC223" s="4">
        <f>VLOOKUP(T223&amp;"-"&amp;Z223,Sheet4!$W$2:$AA$1100,5,FALSE)</f>
        <v>-123.11933999999999</v>
      </c>
    </row>
    <row r="224" spans="1:29">
      <c r="A224" s="6">
        <v>41004</v>
      </c>
      <c r="B224" s="7">
        <v>0.72274305555555562</v>
      </c>
      <c r="C224" s="4" t="s">
        <v>1215</v>
      </c>
      <c r="D224" s="4" t="s">
        <v>1216</v>
      </c>
      <c r="E224" s="4" t="s">
        <v>11</v>
      </c>
      <c r="F224" s="4">
        <v>3</v>
      </c>
      <c r="G224" s="4">
        <v>3</v>
      </c>
      <c r="H224" s="4">
        <v>4</v>
      </c>
      <c r="I224" s="4">
        <v>4</v>
      </c>
      <c r="J224" s="4">
        <v>3</v>
      </c>
      <c r="K224" s="4">
        <v>3</v>
      </c>
      <c r="L224" s="4">
        <v>3</v>
      </c>
      <c r="M224" s="4">
        <v>5</v>
      </c>
      <c r="N224" s="4">
        <v>5</v>
      </c>
      <c r="O224" s="4">
        <v>4</v>
      </c>
      <c r="P224" s="4">
        <v>4</v>
      </c>
      <c r="Q224" s="9">
        <f t="shared" si="11"/>
        <v>1.5925925925925927E-2</v>
      </c>
      <c r="R224" s="4">
        <f t="shared" si="9"/>
        <v>41004.722743055558</v>
      </c>
      <c r="S224" s="4">
        <v>0.83222607296500772</v>
      </c>
      <c r="T224" s="4" t="str">
        <f>VLOOKUP(E224,Sheet2!$A$2:$E$137,5,FALSE)</f>
        <v>FR</v>
      </c>
      <c r="U224" s="4">
        <f>VLOOKUP($T224,Sheet4!$H$1106:$M$1351,surveys!U$1+1,FALSE)</f>
        <v>0.51193913659220647</v>
      </c>
      <c r="V224" s="4">
        <f>VLOOKUP($T224,Sheet4!$H$1106:$M$1351,surveys!V$1+1,FALSE)</f>
        <v>0.70220575033861143</v>
      </c>
      <c r="W224" s="4">
        <f>VLOOKUP($T224,Sheet4!$H$1106:$M$1351,surveys!W$1+1,FALSE)</f>
        <v>0.81527182039156842</v>
      </c>
      <c r="X224" s="4">
        <f>VLOOKUP($T224,Sheet4!$H$1106:$M$1351,surveys!X$1+1,FALSE)</f>
        <v>0.91893911792009964</v>
      </c>
      <c r="Y224" s="4">
        <f>VLOOKUP($T224,Sheet4!$H$1106:$M$1351,surveys!Y$1+1,FALSE)</f>
        <v>1</v>
      </c>
      <c r="Z224" s="4">
        <f t="shared" si="10"/>
        <v>4</v>
      </c>
      <c r="AA224" s="4" t="str">
        <f>VLOOKUP(T224&amp;"-"&amp;Z224,Sheet4!$W$2:$AA$1100,3,FALSE)</f>
        <v>Toulouse</v>
      </c>
      <c r="AB224" s="4">
        <f>VLOOKUP(T224&amp;"-"&amp;Z224,Sheet4!$W$2:$AA$1100,4,FALSE)</f>
        <v>43.604259999999996</v>
      </c>
      <c r="AC224" s="4">
        <f>VLOOKUP(T224&amp;"-"&amp;Z224,Sheet4!$W$2:$AA$1100,5,FALSE)</f>
        <v>1.44367</v>
      </c>
    </row>
    <row r="225" spans="1:29">
      <c r="A225" s="6">
        <v>41004</v>
      </c>
      <c r="B225" s="7">
        <v>0.7295949074074074</v>
      </c>
      <c r="C225" s="4" t="s">
        <v>1213</v>
      </c>
      <c r="D225" s="4" t="s">
        <v>1214</v>
      </c>
      <c r="E225" s="4" t="s">
        <v>37</v>
      </c>
      <c r="F225" s="4">
        <v>5</v>
      </c>
      <c r="G225" s="4">
        <v>5</v>
      </c>
      <c r="H225" s="4">
        <v>5</v>
      </c>
      <c r="I225" s="4">
        <v>0</v>
      </c>
      <c r="J225" s="4">
        <v>5</v>
      </c>
      <c r="K225" s="4">
        <v>0</v>
      </c>
      <c r="L225" s="4">
        <v>5</v>
      </c>
      <c r="M225" s="4">
        <v>0</v>
      </c>
      <c r="N225" s="4">
        <v>0</v>
      </c>
      <c r="O225" s="4">
        <v>0</v>
      </c>
      <c r="P225" s="4">
        <v>0</v>
      </c>
      <c r="Q225" s="9">
        <f t="shared" si="11"/>
        <v>2.0219907407407409E-2</v>
      </c>
      <c r="R225" s="4">
        <f t="shared" si="9"/>
        <v>41004.729594907411</v>
      </c>
      <c r="S225" s="4">
        <v>0.72965110455503912</v>
      </c>
      <c r="T225" s="4" t="str">
        <f>VLOOKUP(E225,Sheet2!$A$2:$E$137,5,FALSE)</f>
        <v>PT</v>
      </c>
      <c r="U225" s="4">
        <f>VLOOKUP($T225,Sheet4!$H$1106:$M$1351,surveys!U$1+1,FALSE)</f>
        <v>0.43703858129282908</v>
      </c>
      <c r="V225" s="4">
        <f>VLOOKUP($T225,Sheet4!$H$1106:$M$1351,surveys!V$1+1,FALSE)</f>
        <v>0.64773543484664464</v>
      </c>
      <c r="W225" s="4">
        <f>VLOOKUP($T225,Sheet4!$H$1106:$M$1351,surveys!W$1+1,FALSE)</f>
        <v>0.79869631675299657</v>
      </c>
      <c r="X225" s="4">
        <f>VLOOKUP($T225,Sheet4!$H$1106:$M$1351,surveys!X$1+1,FALSE)</f>
        <v>0.90115606302176665</v>
      </c>
      <c r="Y225" s="4">
        <f>VLOOKUP($T225,Sheet4!$H$1106:$M$1351,surveys!Y$1+1,FALSE)</f>
        <v>1</v>
      </c>
      <c r="Z225" s="4">
        <f t="shared" si="10"/>
        <v>3</v>
      </c>
      <c r="AA225" s="4" t="str">
        <f>VLOOKUP(T225&amp;"-"&amp;Z225,Sheet4!$W$2:$AA$1100,3,FALSE)</f>
        <v>Amadora</v>
      </c>
      <c r="AB225" s="4">
        <f>VLOOKUP(T225&amp;"-"&amp;Z225,Sheet4!$W$2:$AA$1100,4,FALSE)</f>
        <v>38.753819999999997</v>
      </c>
      <c r="AC225" s="4">
        <f>VLOOKUP(T225&amp;"-"&amp;Z225,Sheet4!$W$2:$AA$1100,5,FALSE)</f>
        <v>-9.2308299999999992</v>
      </c>
    </row>
    <row r="226" spans="1:29">
      <c r="A226" s="6">
        <v>41004</v>
      </c>
      <c r="B226" s="7">
        <v>0.63487268518518525</v>
      </c>
      <c r="C226" s="4" t="s">
        <v>1213</v>
      </c>
      <c r="D226" s="4" t="s">
        <v>1219</v>
      </c>
      <c r="E226" s="4" t="s">
        <v>23</v>
      </c>
      <c r="F226" s="4">
        <v>5</v>
      </c>
      <c r="G226" s="4">
        <v>4</v>
      </c>
      <c r="H226" s="4">
        <v>4</v>
      </c>
      <c r="I226" s="4">
        <v>4</v>
      </c>
      <c r="J226" s="4">
        <v>5</v>
      </c>
      <c r="K226" s="4">
        <v>5</v>
      </c>
      <c r="L226" s="4">
        <v>4</v>
      </c>
      <c r="M226" s="4">
        <v>5</v>
      </c>
      <c r="N226" s="4">
        <v>5</v>
      </c>
      <c r="O226" s="4">
        <v>5</v>
      </c>
      <c r="P226" s="4">
        <v>4</v>
      </c>
      <c r="Q226" s="9">
        <f t="shared" si="11"/>
        <v>2.4594907407407409E-2</v>
      </c>
      <c r="R226" s="4">
        <f t="shared" si="9"/>
        <v>41004.634872685187</v>
      </c>
      <c r="S226" s="4">
        <v>0.34423720576016503</v>
      </c>
      <c r="T226" s="4" t="str">
        <f>VLOOKUP(E226,Sheet2!$A$2:$E$137,5,FALSE)</f>
        <v>CA</v>
      </c>
      <c r="U226" s="4">
        <f>VLOOKUP($T226,Sheet4!$H$1106:$M$1351,surveys!U$1+1,FALSE)</f>
        <v>0.39929817507859233</v>
      </c>
      <c r="V226" s="4">
        <f>VLOOKUP($T226,Sheet4!$H$1106:$M$1351,surveys!V$1+1,FALSE)</f>
        <v>0.68226808593455113</v>
      </c>
      <c r="W226" s="4">
        <f>VLOOKUP($T226,Sheet4!$H$1106:$M$1351,surveys!W$1+1,FALSE)</f>
        <v>0.8413893511967715</v>
      </c>
      <c r="X226" s="4">
        <f>VLOOKUP($T226,Sheet4!$H$1106:$M$1351,surveys!X$1+1,FALSE)</f>
        <v>0.92969032990429024</v>
      </c>
      <c r="Y226" s="4">
        <f>VLOOKUP($T226,Sheet4!$H$1106:$M$1351,surveys!Y$1+1,FALSE)</f>
        <v>1</v>
      </c>
      <c r="Z226" s="4">
        <f t="shared" si="10"/>
        <v>1</v>
      </c>
      <c r="AA226" s="4" t="str">
        <f>VLOOKUP(T226&amp;"-"&amp;Z226,Sheet4!$W$2:$AA$1100,3,FALSE)</f>
        <v>Toronto</v>
      </c>
      <c r="AB226" s="4">
        <f>VLOOKUP(T226&amp;"-"&amp;Z226,Sheet4!$W$2:$AA$1100,4,FALSE)</f>
        <v>43.700110000000002</v>
      </c>
      <c r="AC226" s="4">
        <f>VLOOKUP(T226&amp;"-"&amp;Z226,Sheet4!$W$2:$AA$1100,5,FALSE)</f>
        <v>-79.416300000000007</v>
      </c>
    </row>
    <row r="227" spans="1:29">
      <c r="A227" s="6">
        <v>41003</v>
      </c>
      <c r="B227" s="7">
        <v>0.2316087962962963</v>
      </c>
      <c r="C227" s="4" t="s">
        <v>1215</v>
      </c>
      <c r="D227" s="4" t="s">
        <v>1214</v>
      </c>
      <c r="E227" s="4" t="s">
        <v>44</v>
      </c>
      <c r="F227" s="4">
        <v>3</v>
      </c>
      <c r="G227" s="4">
        <v>3</v>
      </c>
      <c r="H227" s="4">
        <v>3</v>
      </c>
      <c r="I227" s="4">
        <v>2</v>
      </c>
      <c r="J227" s="4">
        <v>1</v>
      </c>
      <c r="K227" s="4">
        <v>3</v>
      </c>
      <c r="L227" s="4">
        <v>2</v>
      </c>
      <c r="M227" s="4">
        <v>2</v>
      </c>
      <c r="N227" s="4">
        <v>2</v>
      </c>
      <c r="O227" s="4">
        <v>1</v>
      </c>
      <c r="P227" s="4">
        <v>2</v>
      </c>
      <c r="Q227" s="9">
        <f t="shared" si="11"/>
        <v>2.2638888888888889E-2</v>
      </c>
      <c r="R227" s="4">
        <f t="shared" si="9"/>
        <v>41003.231608796297</v>
      </c>
      <c r="S227" s="4">
        <v>0.8247946129203747</v>
      </c>
      <c r="T227" s="4" t="str">
        <f>VLOOKUP(E227,Sheet2!$A$2:$E$137,5,FALSE)</f>
        <v>TR</v>
      </c>
      <c r="U227" s="4">
        <f>VLOOKUP($T227,Sheet4!$H$1106:$M$1351,surveys!U$1+1,FALSE)</f>
        <v>0.56282907227865631</v>
      </c>
      <c r="V227" s="4">
        <f>VLOOKUP($T227,Sheet4!$H$1106:$M$1351,surveys!V$1+1,FALSE)</f>
        <v>0.73998378440807921</v>
      </c>
      <c r="W227" s="4">
        <f>VLOOKUP($T227,Sheet4!$H$1106:$M$1351,surveys!W$1+1,FALSE)</f>
        <v>0.86593507285859772</v>
      </c>
      <c r="X227" s="4">
        <f>VLOOKUP($T227,Sheet4!$H$1106:$M$1351,surveys!X$1+1,FALSE)</f>
        <v>0.93709051462417825</v>
      </c>
      <c r="Y227" s="4">
        <f>VLOOKUP($T227,Sheet4!$H$1106:$M$1351,surveys!Y$1+1,FALSE)</f>
        <v>1</v>
      </c>
      <c r="Z227" s="4">
        <f t="shared" si="10"/>
        <v>3</v>
      </c>
      <c r="AA227" s="4" t="str">
        <f>VLOOKUP(T227&amp;"-"&amp;Z227,Sheet4!$W$2:$AA$1100,3,FALSE)</f>
        <v>Izmir</v>
      </c>
      <c r="AB227" s="4">
        <f>VLOOKUP(T227&amp;"-"&amp;Z227,Sheet4!$W$2:$AA$1100,4,FALSE)</f>
        <v>38.412730000000003</v>
      </c>
      <c r="AC227" s="4">
        <f>VLOOKUP(T227&amp;"-"&amp;Z227,Sheet4!$W$2:$AA$1100,5,FALSE)</f>
        <v>27.138380000000002</v>
      </c>
    </row>
    <row r="228" spans="1:29">
      <c r="A228" s="6">
        <v>41003</v>
      </c>
      <c r="B228" s="7">
        <v>0.7662268518518518</v>
      </c>
      <c r="C228" s="4" t="s">
        <v>1213</v>
      </c>
      <c r="D228" s="4" t="s">
        <v>1217</v>
      </c>
      <c r="E228" s="4" t="s">
        <v>17</v>
      </c>
      <c r="F228" s="4">
        <v>4</v>
      </c>
      <c r="G228" s="4">
        <v>4</v>
      </c>
      <c r="H228" s="4">
        <v>4</v>
      </c>
      <c r="I228" s="4">
        <v>4</v>
      </c>
      <c r="J228" s="4">
        <v>4</v>
      </c>
      <c r="K228" s="4">
        <v>3</v>
      </c>
      <c r="L228" s="4">
        <v>2</v>
      </c>
      <c r="M228" s="4">
        <v>4</v>
      </c>
      <c r="N228" s="4">
        <v>3</v>
      </c>
      <c r="O228" s="4">
        <v>4</v>
      </c>
      <c r="P228" s="4">
        <v>2</v>
      </c>
      <c r="Q228" s="9">
        <f t="shared" si="11"/>
        <v>4.6435185185185184E-2</v>
      </c>
      <c r="R228" s="4">
        <f t="shared" si="9"/>
        <v>41003.766226851854</v>
      </c>
      <c r="S228" s="4">
        <v>0.44136995195093043</v>
      </c>
      <c r="T228" s="4" t="str">
        <f>VLOOKUP(E228,Sheet2!$A$2:$E$137,5,FALSE)</f>
        <v>AU</v>
      </c>
      <c r="U228" s="4">
        <f>VLOOKUP($T228,Sheet4!$H$1106:$M$1351,surveys!U$1+1,FALSE)</f>
        <v>0.37870730546462306</v>
      </c>
      <c r="V228" s="4">
        <f>VLOOKUP($T228,Sheet4!$H$1106:$M$1351,surveys!V$1+1,FALSE)</f>
        <v>0.70016181281367551</v>
      </c>
      <c r="W228" s="4">
        <f>VLOOKUP($T228,Sheet4!$H$1106:$M$1351,surveys!W$1+1,FALSE)</f>
        <v>0.82483308340835682</v>
      </c>
      <c r="X228" s="4">
        <f>VLOOKUP($T228,Sheet4!$H$1106:$M$1351,surveys!X$1+1,FALSE)</f>
        <v>0.91739988860880706</v>
      </c>
      <c r="Y228" s="4">
        <f>VLOOKUP($T228,Sheet4!$H$1106:$M$1351,surveys!Y$1+1,FALSE)</f>
        <v>1</v>
      </c>
      <c r="Z228" s="4">
        <f t="shared" si="10"/>
        <v>2</v>
      </c>
      <c r="AA228" s="4" t="str">
        <f>VLOOKUP(T228&amp;"-"&amp;Z228,Sheet4!$W$2:$AA$1100,3,FALSE)</f>
        <v>Melbourne</v>
      </c>
      <c r="AB228" s="4">
        <f>VLOOKUP(T228&amp;"-"&amp;Z228,Sheet4!$W$2:$AA$1100,4,FALSE)</f>
        <v>-37.814</v>
      </c>
      <c r="AC228" s="4">
        <f>VLOOKUP(T228&amp;"-"&amp;Z228,Sheet4!$W$2:$AA$1100,5,FALSE)</f>
        <v>144.96332000000001</v>
      </c>
    </row>
    <row r="229" spans="1:29">
      <c r="A229" s="6">
        <v>41003</v>
      </c>
      <c r="B229" s="7">
        <v>0.32774305555555555</v>
      </c>
      <c r="C229" s="4" t="s">
        <v>1215</v>
      </c>
      <c r="D229" s="4" t="s">
        <v>1214</v>
      </c>
      <c r="E229" s="4" t="s">
        <v>1225</v>
      </c>
      <c r="F229" s="4">
        <v>0</v>
      </c>
      <c r="G229" s="4">
        <v>0</v>
      </c>
      <c r="H229" s="4">
        <v>4</v>
      </c>
      <c r="I229" s="4">
        <v>5</v>
      </c>
      <c r="J229" s="4">
        <v>3</v>
      </c>
      <c r="K229" s="4">
        <v>1</v>
      </c>
      <c r="L229" s="4">
        <v>0</v>
      </c>
      <c r="M229" s="4">
        <v>1</v>
      </c>
      <c r="N229" s="4">
        <v>5</v>
      </c>
      <c r="O229" s="4">
        <v>1</v>
      </c>
      <c r="P229" s="4">
        <v>1</v>
      </c>
      <c r="Q229" s="9">
        <f t="shared" si="11"/>
        <v>1.9398148148148147E-2</v>
      </c>
      <c r="R229" s="4">
        <f t="shared" si="9"/>
        <v>41003.327743055554</v>
      </c>
      <c r="S229" s="4">
        <v>0.25606149666251898</v>
      </c>
      <c r="T229" s="4" t="str">
        <f>VLOOKUP(E229,Sheet2!$A$2:$E$137,5,FALSE)</f>
        <v>TW</v>
      </c>
      <c r="U229" s="4">
        <f>VLOOKUP($T229,Sheet4!$H$1106:$M$1351,surveys!U$1+1,FALSE)</f>
        <v>0.67012499368983158</v>
      </c>
      <c r="V229" s="4">
        <f>VLOOKUP($T229,Sheet4!$H$1106:$M$1351,surveys!V$1+1,FALSE)</f>
        <v>0.7994960888873528</v>
      </c>
      <c r="W229" s="4">
        <f>VLOOKUP($T229,Sheet4!$H$1106:$M$1351,surveys!W$1+1,FALSE)</f>
        <v>0.88809170545487137</v>
      </c>
      <c r="X229" s="4">
        <f>VLOOKUP($T229,Sheet4!$H$1106:$M$1351,surveys!X$1+1,FALSE)</f>
        <v>0.95374597564483532</v>
      </c>
      <c r="Y229" s="4">
        <f>VLOOKUP($T229,Sheet4!$H$1106:$M$1351,surveys!Y$1+1,FALSE)</f>
        <v>1</v>
      </c>
      <c r="Z229" s="4">
        <f t="shared" si="10"/>
        <v>1</v>
      </c>
      <c r="AA229" s="4" t="str">
        <f>VLOOKUP(T229&amp;"-"&amp;Z229,Sheet4!$W$2:$AA$1100,3,FALSE)</f>
        <v>Taipei</v>
      </c>
      <c r="AB229" s="4">
        <f>VLOOKUP(T229&amp;"-"&amp;Z229,Sheet4!$W$2:$AA$1100,4,FALSE)</f>
        <v>25.04776</v>
      </c>
      <c r="AC229" s="4">
        <f>VLOOKUP(T229&amp;"-"&amp;Z229,Sheet4!$W$2:$AA$1100,5,FALSE)</f>
        <v>121.53185000000001</v>
      </c>
    </row>
    <row r="230" spans="1:29">
      <c r="A230" s="6">
        <v>41003</v>
      </c>
      <c r="B230" s="7">
        <v>0.53040509259259261</v>
      </c>
      <c r="C230" s="4" t="s">
        <v>1215</v>
      </c>
      <c r="D230" s="4" t="s">
        <v>1216</v>
      </c>
      <c r="E230" s="4" t="s">
        <v>1229</v>
      </c>
      <c r="F230" s="4">
        <v>4</v>
      </c>
      <c r="G230" s="4">
        <v>3</v>
      </c>
      <c r="H230" s="4">
        <v>3</v>
      </c>
      <c r="I230" s="4">
        <v>3</v>
      </c>
      <c r="J230" s="4">
        <v>4</v>
      </c>
      <c r="K230" s="4">
        <v>2</v>
      </c>
      <c r="L230" s="4">
        <v>2</v>
      </c>
      <c r="M230" s="4">
        <v>4</v>
      </c>
      <c r="N230" s="4">
        <v>1</v>
      </c>
      <c r="O230" s="4">
        <v>3</v>
      </c>
      <c r="P230" s="4">
        <v>4</v>
      </c>
      <c r="Q230" s="9">
        <f t="shared" si="11"/>
        <v>2.1909722222222223E-2</v>
      </c>
      <c r="R230" s="4">
        <f t="shared" si="9"/>
        <v>41003.530405092592</v>
      </c>
      <c r="S230" s="4">
        <v>0.23119457830450685</v>
      </c>
      <c r="T230" s="4" t="str">
        <f>VLOOKUP(E230,Sheet2!$A$2:$E$137,5,FALSE)</f>
        <v>BE</v>
      </c>
      <c r="U230" s="4">
        <f>VLOOKUP($T230,Sheet4!$H$1106:$M$1351,surveys!U$1+1,FALSE)</f>
        <v>0.48686007828770372</v>
      </c>
      <c r="V230" s="4">
        <f>VLOOKUP($T230,Sheet4!$H$1106:$M$1351,surveys!V$1+1,FALSE)</f>
        <v>0.70654198731133389</v>
      </c>
      <c r="W230" s="4">
        <f>VLOOKUP($T230,Sheet4!$H$1106:$M$1351,surveys!W$1+1,FALSE)</f>
        <v>0.81714283803198118</v>
      </c>
      <c r="X230" s="4">
        <f>VLOOKUP($T230,Sheet4!$H$1106:$M$1351,surveys!X$1+1,FALSE)</f>
        <v>0.91276028415961608</v>
      </c>
      <c r="Y230" s="4">
        <f>VLOOKUP($T230,Sheet4!$H$1106:$M$1351,surveys!Y$1+1,FALSE)</f>
        <v>1</v>
      </c>
      <c r="Z230" s="4">
        <f t="shared" si="10"/>
        <v>1</v>
      </c>
      <c r="AA230" s="4" t="str">
        <f>VLOOKUP(T230&amp;"-"&amp;Z230,Sheet4!$W$2:$AA$1100,3,FALSE)</f>
        <v>Brussels</v>
      </c>
      <c r="AB230" s="4">
        <f>VLOOKUP(T230&amp;"-"&amp;Z230,Sheet4!$W$2:$AA$1100,4,FALSE)</f>
        <v>50.850450000000002</v>
      </c>
      <c r="AC230" s="4">
        <f>VLOOKUP(T230&amp;"-"&amp;Z230,Sheet4!$W$2:$AA$1100,5,FALSE)</f>
        <v>4.3487799999999996</v>
      </c>
    </row>
    <row r="231" spans="1:29">
      <c r="A231" s="6">
        <v>41003</v>
      </c>
      <c r="B231" s="7">
        <v>0.66353009259259255</v>
      </c>
      <c r="C231" s="4" t="s">
        <v>1213</v>
      </c>
      <c r="D231" s="4" t="s">
        <v>1224</v>
      </c>
      <c r="E231" s="4" t="s">
        <v>33</v>
      </c>
      <c r="F231" s="4">
        <v>4</v>
      </c>
      <c r="G231" s="4">
        <v>5</v>
      </c>
      <c r="H231" s="4">
        <v>5</v>
      </c>
      <c r="I231" s="4">
        <v>5</v>
      </c>
      <c r="J231" s="4">
        <v>5</v>
      </c>
      <c r="K231" s="4">
        <v>5</v>
      </c>
      <c r="L231" s="4">
        <v>4</v>
      </c>
      <c r="M231" s="4">
        <v>5</v>
      </c>
      <c r="N231" s="4">
        <v>5</v>
      </c>
      <c r="O231" s="4">
        <v>3</v>
      </c>
      <c r="P231" s="4">
        <v>4</v>
      </c>
      <c r="Q231" s="9">
        <f t="shared" si="11"/>
        <v>4.4826388888888881E-2</v>
      </c>
      <c r="R231" s="4">
        <f t="shared" si="9"/>
        <v>41003.663530092592</v>
      </c>
      <c r="S231" s="4">
        <v>2.3777835904228439E-2</v>
      </c>
      <c r="T231" s="4" t="str">
        <f>VLOOKUP(E231,Sheet2!$A$2:$E$137,5,FALSE)</f>
        <v>IT</v>
      </c>
      <c r="U231" s="4">
        <f>VLOOKUP($T231,Sheet4!$H$1106:$M$1351,surveys!U$1+1,FALSE)</f>
        <v>0.40073733113706772</v>
      </c>
      <c r="V231" s="4">
        <f>VLOOKUP($T231,Sheet4!$H$1106:$M$1351,surveys!V$1+1,FALSE)</f>
        <v>0.60502083075372182</v>
      </c>
      <c r="W231" s="4">
        <f>VLOOKUP($T231,Sheet4!$H$1106:$M$1351,surveys!W$1+1,FALSE)</f>
        <v>0.75963680320784854</v>
      </c>
      <c r="X231" s="4">
        <f>VLOOKUP($T231,Sheet4!$H$1106:$M$1351,surveys!X$1+1,FALSE)</f>
        <v>0.89491209934724891</v>
      </c>
      <c r="Y231" s="4">
        <f>VLOOKUP($T231,Sheet4!$H$1106:$M$1351,surveys!Y$1+1,FALSE)</f>
        <v>1</v>
      </c>
      <c r="Z231" s="4">
        <f t="shared" si="10"/>
        <v>1</v>
      </c>
      <c r="AA231" s="4" t="str">
        <f>VLOOKUP(T231&amp;"-"&amp;Z231,Sheet4!$W$2:$AA$1100,3,FALSE)</f>
        <v>Roma</v>
      </c>
      <c r="AB231" s="4">
        <f>VLOOKUP(T231&amp;"-"&amp;Z231,Sheet4!$W$2:$AA$1100,4,FALSE)</f>
        <v>41.894739999999999</v>
      </c>
      <c r="AC231" s="4">
        <f>VLOOKUP(T231&amp;"-"&amp;Z231,Sheet4!$W$2:$AA$1100,5,FALSE)</f>
        <v>12.4839</v>
      </c>
    </row>
    <row r="232" spans="1:29">
      <c r="A232" s="6">
        <v>41003</v>
      </c>
      <c r="B232" s="7">
        <v>0.80828703703703697</v>
      </c>
      <c r="C232" s="4" t="s">
        <v>1215</v>
      </c>
      <c r="D232" s="4" t="s">
        <v>1216</v>
      </c>
      <c r="E232" s="4" t="s">
        <v>11</v>
      </c>
      <c r="F232" s="4">
        <v>5</v>
      </c>
      <c r="G232" s="4">
        <v>3</v>
      </c>
      <c r="H232" s="4">
        <v>4</v>
      </c>
      <c r="I232" s="4">
        <v>1</v>
      </c>
      <c r="J232" s="4">
        <v>3</v>
      </c>
      <c r="K232" s="4">
        <v>3</v>
      </c>
      <c r="L232" s="4">
        <v>2</v>
      </c>
      <c r="M232" s="4">
        <v>3</v>
      </c>
      <c r="N232" s="4">
        <v>3</v>
      </c>
      <c r="O232" s="4">
        <v>5</v>
      </c>
      <c r="P232" s="4">
        <v>3</v>
      </c>
      <c r="Q232" s="9">
        <f t="shared" si="11"/>
        <v>5.9837962962962961E-3</v>
      </c>
      <c r="R232" s="4">
        <f t="shared" si="9"/>
        <v>41003.808287037034</v>
      </c>
      <c r="S232" s="4">
        <v>0.5059754844704889</v>
      </c>
      <c r="T232" s="4" t="str">
        <f>VLOOKUP(E232,Sheet2!$A$2:$E$137,5,FALSE)</f>
        <v>FR</v>
      </c>
      <c r="U232" s="4">
        <f>VLOOKUP($T232,Sheet4!$H$1106:$M$1351,surveys!U$1+1,FALSE)</f>
        <v>0.51193913659220647</v>
      </c>
      <c r="V232" s="4">
        <f>VLOOKUP($T232,Sheet4!$H$1106:$M$1351,surveys!V$1+1,FALSE)</f>
        <v>0.70220575033861143</v>
      </c>
      <c r="W232" s="4">
        <f>VLOOKUP($T232,Sheet4!$H$1106:$M$1351,surveys!W$1+1,FALSE)</f>
        <v>0.81527182039156842</v>
      </c>
      <c r="X232" s="4">
        <f>VLOOKUP($T232,Sheet4!$H$1106:$M$1351,surveys!X$1+1,FALSE)</f>
        <v>0.91893911792009964</v>
      </c>
      <c r="Y232" s="4">
        <f>VLOOKUP($T232,Sheet4!$H$1106:$M$1351,surveys!Y$1+1,FALSE)</f>
        <v>1</v>
      </c>
      <c r="Z232" s="4">
        <f t="shared" si="10"/>
        <v>1</v>
      </c>
      <c r="AA232" s="4" t="str">
        <f>VLOOKUP(T232&amp;"-"&amp;Z232,Sheet4!$W$2:$AA$1100,3,FALSE)</f>
        <v>Paris</v>
      </c>
      <c r="AB232" s="4">
        <f>VLOOKUP(T232&amp;"-"&amp;Z232,Sheet4!$W$2:$AA$1100,4,FALSE)</f>
        <v>48.853409999999997</v>
      </c>
      <c r="AC232" s="4">
        <f>VLOOKUP(T232&amp;"-"&amp;Z232,Sheet4!$W$2:$AA$1100,5,FALSE)</f>
        <v>2.3488000000000002</v>
      </c>
    </row>
    <row r="233" spans="1:29">
      <c r="A233" s="6">
        <v>41002</v>
      </c>
      <c r="B233" s="7">
        <v>0.67231481481481481</v>
      </c>
      <c r="C233" s="4" t="s">
        <v>1215</v>
      </c>
      <c r="D233" s="4" t="s">
        <v>1217</v>
      </c>
      <c r="E233" s="4" t="s">
        <v>1222</v>
      </c>
      <c r="F233" s="4">
        <v>1</v>
      </c>
      <c r="G233" s="4">
        <v>2</v>
      </c>
      <c r="H233" s="4">
        <v>4</v>
      </c>
      <c r="I233" s="4">
        <v>1</v>
      </c>
      <c r="J233" s="4">
        <v>1</v>
      </c>
      <c r="K233" s="4">
        <v>3</v>
      </c>
      <c r="L233" s="4">
        <v>1</v>
      </c>
      <c r="M233" s="4">
        <v>3</v>
      </c>
      <c r="N233" s="4">
        <v>1</v>
      </c>
      <c r="O233" s="4">
        <v>2</v>
      </c>
      <c r="P233" s="4">
        <v>3</v>
      </c>
      <c r="Q233" s="9">
        <f t="shared" si="11"/>
        <v>5.0173611111111106E-2</v>
      </c>
      <c r="R233" s="4">
        <f t="shared" si="9"/>
        <v>41002.672314814816</v>
      </c>
      <c r="S233" s="4">
        <v>0.25375183026359149</v>
      </c>
      <c r="T233" s="4" t="str">
        <f>VLOOKUP(E233,Sheet2!$A$2:$E$137,5,FALSE)</f>
        <v>KR</v>
      </c>
      <c r="U233" s="4">
        <f>VLOOKUP($T233,Sheet4!$H$1106:$M$1351,surveys!U$1+1,FALSE)</f>
        <v>0.50002406072811822</v>
      </c>
      <c r="V233" s="4">
        <f>VLOOKUP($T233,Sheet4!$H$1106:$M$1351,surveys!V$1+1,FALSE)</f>
        <v>0.67775239752110727</v>
      </c>
      <c r="W233" s="4">
        <f>VLOOKUP($T233,Sheet4!$H$1106:$M$1351,surveys!W$1+1,FALSE)</f>
        <v>0.80472346879555479</v>
      </c>
      <c r="X233" s="4">
        <f>VLOOKUP($T233,Sheet4!$H$1106:$M$1351,surveys!X$1+1,FALSE)</f>
        <v>0.92872511768015165</v>
      </c>
      <c r="Y233" s="4">
        <f>VLOOKUP($T233,Sheet4!$H$1106:$M$1351,surveys!Y$1+1,FALSE)</f>
        <v>1</v>
      </c>
      <c r="Z233" s="4">
        <f t="shared" si="10"/>
        <v>1</v>
      </c>
      <c r="AA233" s="4" t="str">
        <f>VLOOKUP(T233&amp;"-"&amp;Z233,Sheet4!$W$2:$AA$1100,3,FALSE)</f>
        <v>Seoul</v>
      </c>
      <c r="AB233" s="4">
        <f>VLOOKUP(T233&amp;"-"&amp;Z233,Sheet4!$W$2:$AA$1100,4,FALSE)</f>
        <v>37.568260000000002</v>
      </c>
      <c r="AC233" s="4">
        <f>VLOOKUP(T233&amp;"-"&amp;Z233,Sheet4!$W$2:$AA$1100,5,FALSE)</f>
        <v>126.97783</v>
      </c>
    </row>
    <row r="234" spans="1:29">
      <c r="A234" s="6">
        <v>41002</v>
      </c>
      <c r="B234" s="7">
        <v>0.306724537037037</v>
      </c>
      <c r="C234" s="4" t="s">
        <v>1213</v>
      </c>
      <c r="D234" s="4" t="s">
        <v>1214</v>
      </c>
      <c r="E234" s="4" t="s">
        <v>33</v>
      </c>
      <c r="F234" s="4">
        <v>4</v>
      </c>
      <c r="G234" s="4">
        <v>3</v>
      </c>
      <c r="H234" s="4">
        <v>4</v>
      </c>
      <c r="I234" s="4">
        <v>3</v>
      </c>
      <c r="J234" s="4">
        <v>5</v>
      </c>
      <c r="K234" s="4">
        <v>4</v>
      </c>
      <c r="L234" s="4">
        <v>5</v>
      </c>
      <c r="M234" s="4">
        <v>3</v>
      </c>
      <c r="N234" s="4">
        <v>5</v>
      </c>
      <c r="O234" s="4">
        <v>3</v>
      </c>
      <c r="P234" s="4">
        <v>3</v>
      </c>
      <c r="Q234" s="9">
        <f t="shared" si="11"/>
        <v>4.5949074074074078E-3</v>
      </c>
      <c r="R234" s="4">
        <f t="shared" si="9"/>
        <v>41002.30672453704</v>
      </c>
      <c r="S234" s="4">
        <v>0.60753719606604806</v>
      </c>
      <c r="T234" s="4" t="str">
        <f>VLOOKUP(E234,Sheet2!$A$2:$E$137,5,FALSE)</f>
        <v>IT</v>
      </c>
      <c r="U234" s="4">
        <f>VLOOKUP($T234,Sheet4!$H$1106:$M$1351,surveys!U$1+1,FALSE)</f>
        <v>0.40073733113706772</v>
      </c>
      <c r="V234" s="4">
        <f>VLOOKUP($T234,Sheet4!$H$1106:$M$1351,surveys!V$1+1,FALSE)</f>
        <v>0.60502083075372182</v>
      </c>
      <c r="W234" s="4">
        <f>VLOOKUP($T234,Sheet4!$H$1106:$M$1351,surveys!W$1+1,FALSE)</f>
        <v>0.75963680320784854</v>
      </c>
      <c r="X234" s="4">
        <f>VLOOKUP($T234,Sheet4!$H$1106:$M$1351,surveys!X$1+1,FALSE)</f>
        <v>0.89491209934724891</v>
      </c>
      <c r="Y234" s="4">
        <f>VLOOKUP($T234,Sheet4!$H$1106:$M$1351,surveys!Y$1+1,FALSE)</f>
        <v>1</v>
      </c>
      <c r="Z234" s="4">
        <f t="shared" si="10"/>
        <v>3</v>
      </c>
      <c r="AA234" s="4" t="str">
        <f>VLOOKUP(T234&amp;"-"&amp;Z234,Sheet4!$W$2:$AA$1100,3,FALSE)</f>
        <v>Napoli</v>
      </c>
      <c r="AB234" s="4">
        <f>VLOOKUP(T234&amp;"-"&amp;Z234,Sheet4!$W$2:$AA$1100,4,FALSE)</f>
        <v>40.833329999999997</v>
      </c>
      <c r="AC234" s="4">
        <f>VLOOKUP(T234&amp;"-"&amp;Z234,Sheet4!$W$2:$AA$1100,5,FALSE)</f>
        <v>14.25</v>
      </c>
    </row>
    <row r="235" spans="1:29">
      <c r="A235" s="6">
        <v>41002</v>
      </c>
      <c r="B235" s="7">
        <v>0.36354166666666665</v>
      </c>
      <c r="C235" s="4" t="s">
        <v>1215</v>
      </c>
      <c r="D235" s="4" t="s">
        <v>1218</v>
      </c>
      <c r="E235" s="4" t="s">
        <v>17</v>
      </c>
      <c r="F235" s="4">
        <v>5</v>
      </c>
      <c r="G235" s="4">
        <v>5</v>
      </c>
      <c r="H235" s="4">
        <v>5</v>
      </c>
      <c r="I235" s="4">
        <v>5</v>
      </c>
      <c r="J235" s="4">
        <v>5</v>
      </c>
      <c r="K235" s="4">
        <v>1</v>
      </c>
      <c r="L235" s="4">
        <v>1</v>
      </c>
      <c r="M235" s="4">
        <v>5</v>
      </c>
      <c r="N235" s="4">
        <v>5</v>
      </c>
      <c r="O235" s="4">
        <v>5</v>
      </c>
      <c r="P235" s="4">
        <v>1</v>
      </c>
      <c r="Q235" s="9">
        <f t="shared" si="11"/>
        <v>4.4525462962962954E-2</v>
      </c>
      <c r="R235" s="4">
        <f t="shared" si="9"/>
        <v>41002.363541666666</v>
      </c>
      <c r="S235" s="4">
        <v>9.1406462827914758E-2</v>
      </c>
      <c r="T235" s="4" t="str">
        <f>VLOOKUP(E235,Sheet2!$A$2:$E$137,5,FALSE)</f>
        <v>AU</v>
      </c>
      <c r="U235" s="4">
        <f>VLOOKUP($T235,Sheet4!$H$1106:$M$1351,surveys!U$1+1,FALSE)</f>
        <v>0.37870730546462306</v>
      </c>
      <c r="V235" s="4">
        <f>VLOOKUP($T235,Sheet4!$H$1106:$M$1351,surveys!V$1+1,FALSE)</f>
        <v>0.70016181281367551</v>
      </c>
      <c r="W235" s="4">
        <f>VLOOKUP($T235,Sheet4!$H$1106:$M$1351,surveys!W$1+1,FALSE)</f>
        <v>0.82483308340835682</v>
      </c>
      <c r="X235" s="4">
        <f>VLOOKUP($T235,Sheet4!$H$1106:$M$1351,surveys!X$1+1,FALSE)</f>
        <v>0.91739988860880706</v>
      </c>
      <c r="Y235" s="4">
        <f>VLOOKUP($T235,Sheet4!$H$1106:$M$1351,surveys!Y$1+1,FALSE)</f>
        <v>1</v>
      </c>
      <c r="Z235" s="4">
        <f t="shared" si="10"/>
        <v>1</v>
      </c>
      <c r="AA235" s="4" t="str">
        <f>VLOOKUP(T235&amp;"-"&amp;Z235,Sheet4!$W$2:$AA$1100,3,FALSE)</f>
        <v>Sydney</v>
      </c>
      <c r="AB235" s="4">
        <f>VLOOKUP(T235&amp;"-"&amp;Z235,Sheet4!$W$2:$AA$1100,4,FALSE)</f>
        <v>-33.867849999999997</v>
      </c>
      <c r="AC235" s="4">
        <f>VLOOKUP(T235&amp;"-"&amp;Z235,Sheet4!$W$2:$AA$1100,5,FALSE)</f>
        <v>151.20732000000001</v>
      </c>
    </row>
    <row r="236" spans="1:29">
      <c r="A236" s="6">
        <v>41002</v>
      </c>
      <c r="B236" s="7">
        <v>0.39373842592592595</v>
      </c>
      <c r="C236" s="4" t="s">
        <v>1213</v>
      </c>
      <c r="D236" s="4" t="s">
        <v>1214</v>
      </c>
      <c r="E236" s="4" t="s">
        <v>26</v>
      </c>
      <c r="F236" s="4">
        <v>1</v>
      </c>
      <c r="G236" s="4">
        <v>5</v>
      </c>
      <c r="H236" s="4">
        <v>2</v>
      </c>
      <c r="I236" s="4">
        <v>2</v>
      </c>
      <c r="J236" s="4">
        <v>5</v>
      </c>
      <c r="K236" s="4">
        <v>5</v>
      </c>
      <c r="L236" s="4">
        <v>1</v>
      </c>
      <c r="M236" s="4">
        <v>5</v>
      </c>
      <c r="N236" s="4">
        <v>5</v>
      </c>
      <c r="O236" s="4">
        <v>1</v>
      </c>
      <c r="P236" s="4">
        <v>3</v>
      </c>
      <c r="Q236" s="9">
        <f t="shared" si="11"/>
        <v>6.4884259259259267E-2</v>
      </c>
      <c r="R236" s="4">
        <f t="shared" si="9"/>
        <v>41002.393738425926</v>
      </c>
      <c r="S236" s="4">
        <v>0.15743973605567985</v>
      </c>
      <c r="T236" s="4" t="str">
        <f>VLOOKUP(E236,Sheet2!$A$2:$E$137,5,FALSE)</f>
        <v>DE</v>
      </c>
      <c r="U236" s="4">
        <f>VLOOKUP($T236,Sheet4!$H$1106:$M$1351,surveys!U$1+1,FALSE)</f>
        <v>0.42620281948941302</v>
      </c>
      <c r="V236" s="4">
        <f>VLOOKUP($T236,Sheet4!$H$1106:$M$1351,surveys!V$1+1,FALSE)</f>
        <v>0.64253089557903176</v>
      </c>
      <c r="W236" s="4">
        <f>VLOOKUP($T236,Sheet4!$H$1106:$M$1351,surveys!W$1+1,FALSE)</f>
        <v>0.79931043378760003</v>
      </c>
      <c r="X236" s="4">
        <f>VLOOKUP($T236,Sheet4!$H$1106:$M$1351,surveys!X$1+1,FALSE)</f>
        <v>0.91914675697020254</v>
      </c>
      <c r="Y236" s="4">
        <f>VLOOKUP($T236,Sheet4!$H$1106:$M$1351,surveys!Y$1+1,FALSE)</f>
        <v>1</v>
      </c>
      <c r="Z236" s="4">
        <f t="shared" si="10"/>
        <v>1</v>
      </c>
      <c r="AA236" s="4" t="str">
        <f>VLOOKUP(T236&amp;"-"&amp;Z236,Sheet4!$W$2:$AA$1100,3,FALSE)</f>
        <v>Berlin</v>
      </c>
      <c r="AB236" s="4">
        <f>VLOOKUP(T236&amp;"-"&amp;Z236,Sheet4!$W$2:$AA$1100,4,FALSE)</f>
        <v>52.524369999999998</v>
      </c>
      <c r="AC236" s="4">
        <f>VLOOKUP(T236&amp;"-"&amp;Z236,Sheet4!$W$2:$AA$1100,5,FALSE)</f>
        <v>13.41053</v>
      </c>
    </row>
    <row r="237" spans="1:29">
      <c r="A237" s="6">
        <v>41002</v>
      </c>
      <c r="B237" s="7">
        <v>0.873576388888889</v>
      </c>
      <c r="C237" s="4" t="s">
        <v>1213</v>
      </c>
      <c r="D237" s="4" t="s">
        <v>1214</v>
      </c>
      <c r="E237" s="4" t="s">
        <v>26</v>
      </c>
      <c r="F237" s="4">
        <v>0</v>
      </c>
      <c r="G237" s="4">
        <v>1</v>
      </c>
      <c r="H237" s="4">
        <v>1</v>
      </c>
      <c r="I237" s="4">
        <v>5</v>
      </c>
      <c r="J237" s="4">
        <v>5</v>
      </c>
      <c r="K237" s="4">
        <v>5</v>
      </c>
      <c r="L237" s="4">
        <v>4</v>
      </c>
      <c r="M237" s="4">
        <v>5</v>
      </c>
      <c r="N237" s="4">
        <v>4</v>
      </c>
      <c r="O237" s="4">
        <v>3</v>
      </c>
      <c r="P237" s="4">
        <v>5</v>
      </c>
      <c r="Q237" s="9">
        <f t="shared" si="11"/>
        <v>5.1724537037037034E-2</v>
      </c>
      <c r="R237" s="4">
        <f t="shared" si="9"/>
        <v>41002.873576388891</v>
      </c>
      <c r="S237" s="4">
        <v>2.9509624010039204E-2</v>
      </c>
      <c r="T237" s="4" t="str">
        <f>VLOOKUP(E237,Sheet2!$A$2:$E$137,5,FALSE)</f>
        <v>DE</v>
      </c>
      <c r="U237" s="4">
        <f>VLOOKUP($T237,Sheet4!$H$1106:$M$1351,surveys!U$1+1,FALSE)</f>
        <v>0.42620281948941302</v>
      </c>
      <c r="V237" s="4">
        <f>VLOOKUP($T237,Sheet4!$H$1106:$M$1351,surveys!V$1+1,FALSE)</f>
        <v>0.64253089557903176</v>
      </c>
      <c r="W237" s="4">
        <f>VLOOKUP($T237,Sheet4!$H$1106:$M$1351,surveys!W$1+1,FALSE)</f>
        <v>0.79931043378760003</v>
      </c>
      <c r="X237" s="4">
        <f>VLOOKUP($T237,Sheet4!$H$1106:$M$1351,surveys!X$1+1,FALSE)</f>
        <v>0.91914675697020254</v>
      </c>
      <c r="Y237" s="4">
        <f>VLOOKUP($T237,Sheet4!$H$1106:$M$1351,surveys!Y$1+1,FALSE)</f>
        <v>1</v>
      </c>
      <c r="Z237" s="4">
        <f t="shared" si="10"/>
        <v>1</v>
      </c>
      <c r="AA237" s="4" t="str">
        <f>VLOOKUP(T237&amp;"-"&amp;Z237,Sheet4!$W$2:$AA$1100,3,FALSE)</f>
        <v>Berlin</v>
      </c>
      <c r="AB237" s="4">
        <f>VLOOKUP(T237&amp;"-"&amp;Z237,Sheet4!$W$2:$AA$1100,4,FALSE)</f>
        <v>52.524369999999998</v>
      </c>
      <c r="AC237" s="4">
        <f>VLOOKUP(T237&amp;"-"&amp;Z237,Sheet4!$W$2:$AA$1100,5,FALSE)</f>
        <v>13.41053</v>
      </c>
    </row>
    <row r="238" spans="1:29">
      <c r="A238" s="6">
        <v>41002</v>
      </c>
      <c r="B238" s="7">
        <v>0.44335648148148149</v>
      </c>
      <c r="C238" s="4" t="s">
        <v>1215</v>
      </c>
      <c r="D238" s="4" t="s">
        <v>1217</v>
      </c>
      <c r="E238" s="4" t="s">
        <v>44</v>
      </c>
      <c r="F238" s="4">
        <v>4</v>
      </c>
      <c r="G238" s="4">
        <v>5</v>
      </c>
      <c r="H238" s="4">
        <v>4</v>
      </c>
      <c r="I238" s="4">
        <v>3</v>
      </c>
      <c r="J238" s="4">
        <v>5</v>
      </c>
      <c r="K238" s="4">
        <v>4</v>
      </c>
      <c r="L238" s="4">
        <v>3</v>
      </c>
      <c r="M238" s="4">
        <v>5</v>
      </c>
      <c r="N238" s="4">
        <v>4</v>
      </c>
      <c r="O238" s="4">
        <v>4</v>
      </c>
      <c r="P238" s="4">
        <v>5</v>
      </c>
      <c r="Q238" s="9">
        <f t="shared" si="11"/>
        <v>3.079861111111111E-2</v>
      </c>
      <c r="R238" s="4">
        <f t="shared" si="9"/>
        <v>41002.443356481483</v>
      </c>
      <c r="S238" s="4">
        <v>0.30116315482979261</v>
      </c>
      <c r="T238" s="4" t="str">
        <f>VLOOKUP(E238,Sheet2!$A$2:$E$137,5,FALSE)</f>
        <v>TR</v>
      </c>
      <c r="U238" s="4">
        <f>VLOOKUP($T238,Sheet4!$H$1106:$M$1351,surveys!U$1+1,FALSE)</f>
        <v>0.56282907227865631</v>
      </c>
      <c r="V238" s="4">
        <f>VLOOKUP($T238,Sheet4!$H$1106:$M$1351,surveys!V$1+1,FALSE)</f>
        <v>0.73998378440807921</v>
      </c>
      <c r="W238" s="4">
        <f>VLOOKUP($T238,Sheet4!$H$1106:$M$1351,surveys!W$1+1,FALSE)</f>
        <v>0.86593507285859772</v>
      </c>
      <c r="X238" s="4">
        <f>VLOOKUP($T238,Sheet4!$H$1106:$M$1351,surveys!X$1+1,FALSE)</f>
        <v>0.93709051462417825</v>
      </c>
      <c r="Y238" s="4">
        <f>VLOOKUP($T238,Sheet4!$H$1106:$M$1351,surveys!Y$1+1,FALSE)</f>
        <v>1</v>
      </c>
      <c r="Z238" s="4">
        <f t="shared" si="10"/>
        <v>1</v>
      </c>
      <c r="AA238" s="4" t="str">
        <f>VLOOKUP(T238&amp;"-"&amp;Z238,Sheet4!$W$2:$AA$1100,3,FALSE)</f>
        <v>Istanbul</v>
      </c>
      <c r="AB238" s="4">
        <f>VLOOKUP(T238&amp;"-"&amp;Z238,Sheet4!$W$2:$AA$1100,4,FALSE)</f>
        <v>41.013840000000002</v>
      </c>
      <c r="AC238" s="4">
        <f>VLOOKUP(T238&amp;"-"&amp;Z238,Sheet4!$W$2:$AA$1100,5,FALSE)</f>
        <v>28.949660000000002</v>
      </c>
    </row>
    <row r="239" spans="1:29">
      <c r="A239" s="6">
        <v>41002</v>
      </c>
      <c r="B239" s="7">
        <v>0.47797453703703702</v>
      </c>
      <c r="C239" s="4" t="s">
        <v>1215</v>
      </c>
      <c r="D239" s="4" t="s">
        <v>1216</v>
      </c>
      <c r="E239" s="4" t="s">
        <v>1222</v>
      </c>
      <c r="F239" s="4">
        <v>3</v>
      </c>
      <c r="G239" s="4">
        <v>2</v>
      </c>
      <c r="H239" s="4">
        <v>2</v>
      </c>
      <c r="I239" s="4">
        <v>3</v>
      </c>
      <c r="J239" s="4">
        <v>1</v>
      </c>
      <c r="K239" s="4">
        <v>3</v>
      </c>
      <c r="L239" s="4">
        <v>1</v>
      </c>
      <c r="M239" s="4">
        <v>5</v>
      </c>
      <c r="N239" s="4">
        <v>3</v>
      </c>
      <c r="O239" s="4">
        <v>5</v>
      </c>
      <c r="P239" s="4">
        <v>1</v>
      </c>
      <c r="Q239" s="9">
        <f t="shared" si="11"/>
        <v>5.3900462962962963E-2</v>
      </c>
      <c r="R239" s="4">
        <f t="shared" si="9"/>
        <v>41002.47797453704</v>
      </c>
      <c r="S239" s="4">
        <v>0.90606505818538352</v>
      </c>
      <c r="T239" s="4" t="str">
        <f>VLOOKUP(E239,Sheet2!$A$2:$E$137,5,FALSE)</f>
        <v>KR</v>
      </c>
      <c r="U239" s="4">
        <f>VLOOKUP($T239,Sheet4!$H$1106:$M$1351,surveys!U$1+1,FALSE)</f>
        <v>0.50002406072811822</v>
      </c>
      <c r="V239" s="4">
        <f>VLOOKUP($T239,Sheet4!$H$1106:$M$1351,surveys!V$1+1,FALSE)</f>
        <v>0.67775239752110727</v>
      </c>
      <c r="W239" s="4">
        <f>VLOOKUP($T239,Sheet4!$H$1106:$M$1351,surveys!W$1+1,FALSE)</f>
        <v>0.80472346879555479</v>
      </c>
      <c r="X239" s="4">
        <f>VLOOKUP($T239,Sheet4!$H$1106:$M$1351,surveys!X$1+1,FALSE)</f>
        <v>0.92872511768015165</v>
      </c>
      <c r="Y239" s="4">
        <f>VLOOKUP($T239,Sheet4!$H$1106:$M$1351,surveys!Y$1+1,FALSE)</f>
        <v>1</v>
      </c>
      <c r="Z239" s="4">
        <f t="shared" si="10"/>
        <v>4</v>
      </c>
      <c r="AA239" s="4" t="str">
        <f>VLOOKUP(T239&amp;"-"&amp;Z239,Sheet4!$W$2:$AA$1100,3,FALSE)</f>
        <v>Daegu</v>
      </c>
      <c r="AB239" s="4">
        <f>VLOOKUP(T239&amp;"-"&amp;Z239,Sheet4!$W$2:$AA$1100,4,FALSE)</f>
        <v>35.870280000000001</v>
      </c>
      <c r="AC239" s="4">
        <f>VLOOKUP(T239&amp;"-"&amp;Z239,Sheet4!$W$2:$AA$1100,5,FALSE)</f>
        <v>128.59110999999999</v>
      </c>
    </row>
    <row r="240" spans="1:29">
      <c r="A240" s="6">
        <v>41002</v>
      </c>
      <c r="B240" s="7">
        <v>0.48327546296296298</v>
      </c>
      <c r="C240" s="4" t="s">
        <v>1215</v>
      </c>
      <c r="D240" s="4" t="s">
        <v>1214</v>
      </c>
      <c r="E240" s="4" t="s">
        <v>44</v>
      </c>
      <c r="F240" s="4">
        <v>3</v>
      </c>
      <c r="G240" s="4">
        <v>3</v>
      </c>
      <c r="H240" s="4">
        <v>3</v>
      </c>
      <c r="I240" s="4">
        <v>2</v>
      </c>
      <c r="J240" s="4">
        <v>1</v>
      </c>
      <c r="K240" s="4">
        <v>3</v>
      </c>
      <c r="L240" s="4">
        <v>2</v>
      </c>
      <c r="M240" s="4">
        <v>2</v>
      </c>
      <c r="N240" s="4">
        <v>2</v>
      </c>
      <c r="O240" s="4">
        <v>1</v>
      </c>
      <c r="P240" s="4">
        <v>2</v>
      </c>
      <c r="Q240" s="9">
        <f t="shared" si="11"/>
        <v>5.8368055555555555E-2</v>
      </c>
      <c r="R240" s="4">
        <f t="shared" si="9"/>
        <v>41002.483275462961</v>
      </c>
      <c r="S240" s="4">
        <v>0.18644619759193937</v>
      </c>
      <c r="T240" s="4" t="str">
        <f>VLOOKUP(E240,Sheet2!$A$2:$E$137,5,FALSE)</f>
        <v>TR</v>
      </c>
      <c r="U240" s="4">
        <f>VLOOKUP($T240,Sheet4!$H$1106:$M$1351,surveys!U$1+1,FALSE)</f>
        <v>0.56282907227865631</v>
      </c>
      <c r="V240" s="4">
        <f>VLOOKUP($T240,Sheet4!$H$1106:$M$1351,surveys!V$1+1,FALSE)</f>
        <v>0.73998378440807921</v>
      </c>
      <c r="W240" s="4">
        <f>VLOOKUP($T240,Sheet4!$H$1106:$M$1351,surveys!W$1+1,FALSE)</f>
        <v>0.86593507285859772</v>
      </c>
      <c r="X240" s="4">
        <f>VLOOKUP($T240,Sheet4!$H$1106:$M$1351,surveys!X$1+1,FALSE)</f>
        <v>0.93709051462417825</v>
      </c>
      <c r="Y240" s="4">
        <f>VLOOKUP($T240,Sheet4!$H$1106:$M$1351,surveys!Y$1+1,FALSE)</f>
        <v>1</v>
      </c>
      <c r="Z240" s="4">
        <f t="shared" si="10"/>
        <v>1</v>
      </c>
      <c r="AA240" s="4" t="str">
        <f>VLOOKUP(T240&amp;"-"&amp;Z240,Sheet4!$W$2:$AA$1100,3,FALSE)</f>
        <v>Istanbul</v>
      </c>
      <c r="AB240" s="4">
        <f>VLOOKUP(T240&amp;"-"&amp;Z240,Sheet4!$W$2:$AA$1100,4,FALSE)</f>
        <v>41.013840000000002</v>
      </c>
      <c r="AC240" s="4">
        <f>VLOOKUP(T240&amp;"-"&amp;Z240,Sheet4!$W$2:$AA$1100,5,FALSE)</f>
        <v>28.949660000000002</v>
      </c>
    </row>
    <row r="241" spans="1:29">
      <c r="A241" s="6">
        <v>41002</v>
      </c>
      <c r="B241" s="7">
        <v>0.59603009259259276</v>
      </c>
      <c r="C241" s="4" t="s">
        <v>1215</v>
      </c>
      <c r="D241" s="4" t="s">
        <v>1218</v>
      </c>
      <c r="E241" s="4" t="s">
        <v>44</v>
      </c>
      <c r="F241" s="4">
        <v>3</v>
      </c>
      <c r="G241" s="4">
        <v>3</v>
      </c>
      <c r="H241" s="4">
        <v>3</v>
      </c>
      <c r="I241" s="4">
        <v>2</v>
      </c>
      <c r="J241" s="4">
        <v>1</v>
      </c>
      <c r="K241" s="4">
        <v>3</v>
      </c>
      <c r="L241" s="4">
        <v>2</v>
      </c>
      <c r="M241" s="4">
        <v>2</v>
      </c>
      <c r="N241" s="4">
        <v>2</v>
      </c>
      <c r="O241" s="4">
        <v>1</v>
      </c>
      <c r="P241" s="4">
        <v>2</v>
      </c>
      <c r="Q241" s="9">
        <f t="shared" si="11"/>
        <v>6.7743055555555556E-2</v>
      </c>
      <c r="R241" s="4">
        <f t="shared" si="9"/>
        <v>41002.596030092594</v>
      </c>
      <c r="S241" s="4">
        <v>0.9700783813941678</v>
      </c>
      <c r="T241" s="4" t="str">
        <f>VLOOKUP(E241,Sheet2!$A$2:$E$137,5,FALSE)</f>
        <v>TR</v>
      </c>
      <c r="U241" s="4">
        <f>VLOOKUP($T241,Sheet4!$H$1106:$M$1351,surveys!U$1+1,FALSE)</f>
        <v>0.56282907227865631</v>
      </c>
      <c r="V241" s="4">
        <f>VLOOKUP($T241,Sheet4!$H$1106:$M$1351,surveys!V$1+1,FALSE)</f>
        <v>0.73998378440807921</v>
      </c>
      <c r="W241" s="4">
        <f>VLOOKUP($T241,Sheet4!$H$1106:$M$1351,surveys!W$1+1,FALSE)</f>
        <v>0.86593507285859772</v>
      </c>
      <c r="X241" s="4">
        <f>VLOOKUP($T241,Sheet4!$H$1106:$M$1351,surveys!X$1+1,FALSE)</f>
        <v>0.93709051462417825</v>
      </c>
      <c r="Y241" s="4">
        <f>VLOOKUP($T241,Sheet4!$H$1106:$M$1351,surveys!Y$1+1,FALSE)</f>
        <v>1</v>
      </c>
      <c r="Z241" s="4">
        <f t="shared" si="10"/>
        <v>5</v>
      </c>
      <c r="AA241" s="4" t="str">
        <f>VLOOKUP(T241&amp;"-"&amp;Z241,Sheet4!$W$2:$AA$1100,3,FALSE)</f>
        <v>Adana</v>
      </c>
      <c r="AB241" s="4">
        <f>VLOOKUP(T241&amp;"-"&amp;Z241,Sheet4!$W$2:$AA$1100,4,FALSE)</f>
        <v>37.001669999999997</v>
      </c>
      <c r="AC241" s="4">
        <f>VLOOKUP(T241&amp;"-"&amp;Z241,Sheet4!$W$2:$AA$1100,5,FALSE)</f>
        <v>35.328890000000001</v>
      </c>
    </row>
    <row r="242" spans="1:29">
      <c r="A242" s="6">
        <v>41002</v>
      </c>
      <c r="B242" s="7">
        <v>0.60486111111111118</v>
      </c>
      <c r="C242" s="4" t="s">
        <v>1213</v>
      </c>
      <c r="D242" s="4" t="s">
        <v>1217</v>
      </c>
      <c r="E242" s="4" t="s">
        <v>75</v>
      </c>
      <c r="F242" s="4">
        <v>5</v>
      </c>
      <c r="G242" s="4">
        <v>5</v>
      </c>
      <c r="H242" s="4">
        <v>4</v>
      </c>
      <c r="I242" s="4">
        <v>4</v>
      </c>
      <c r="J242" s="4">
        <v>5</v>
      </c>
      <c r="K242" s="4">
        <v>4</v>
      </c>
      <c r="L242" s="4">
        <v>4</v>
      </c>
      <c r="M242" s="4">
        <v>5</v>
      </c>
      <c r="N242" s="4">
        <v>4</v>
      </c>
      <c r="O242" s="4">
        <v>5</v>
      </c>
      <c r="P242" s="4">
        <v>4</v>
      </c>
      <c r="Q242" s="9">
        <f t="shared" si="11"/>
        <v>2.9050925925925928E-3</v>
      </c>
      <c r="R242" s="4">
        <f t="shared" si="9"/>
        <v>41002.604861111111</v>
      </c>
      <c r="S242" s="4">
        <v>0.38472945596007602</v>
      </c>
      <c r="T242" s="4" t="str">
        <f>VLOOKUP(E242,Sheet2!$A$2:$E$137,5,FALSE)</f>
        <v>NL</v>
      </c>
      <c r="U242" s="4">
        <f>VLOOKUP($T242,Sheet4!$H$1106:$M$1351,surveys!U$1+1,FALSE)</f>
        <v>0.32046134514638702</v>
      </c>
      <c r="V242" s="4">
        <f>VLOOKUP($T242,Sheet4!$H$1106:$M$1351,surveys!V$1+1,FALSE)</f>
        <v>0.57894347951583991</v>
      </c>
      <c r="W242" s="4">
        <f>VLOOKUP($T242,Sheet4!$H$1106:$M$1351,surveys!W$1+1,FALSE)</f>
        <v>0.78388532741989281</v>
      </c>
      <c r="X242" s="4">
        <f>VLOOKUP($T242,Sheet4!$H$1106:$M$1351,surveys!X$1+1,FALSE)</f>
        <v>0.90942307659069177</v>
      </c>
      <c r="Y242" s="4">
        <f>VLOOKUP($T242,Sheet4!$H$1106:$M$1351,surveys!Y$1+1,FALSE)</f>
        <v>1</v>
      </c>
      <c r="Z242" s="4">
        <f t="shared" si="10"/>
        <v>2</v>
      </c>
      <c r="AA242" s="4" t="str">
        <f>VLOOKUP(T242&amp;"-"&amp;Z242,Sheet4!$W$2:$AA$1100,3,FALSE)</f>
        <v>Rotterdam</v>
      </c>
      <c r="AB242" s="4">
        <f>VLOOKUP(T242&amp;"-"&amp;Z242,Sheet4!$W$2:$AA$1100,4,FALSE)</f>
        <v>51.922499999999999</v>
      </c>
      <c r="AC242" s="4">
        <f>VLOOKUP(T242&amp;"-"&amp;Z242,Sheet4!$W$2:$AA$1100,5,FALSE)</f>
        <v>4.4791699999999999</v>
      </c>
    </row>
    <row r="243" spans="1:29">
      <c r="A243" s="6">
        <v>41002</v>
      </c>
      <c r="B243" s="7">
        <v>0.66090277777777773</v>
      </c>
      <c r="C243" s="4" t="s">
        <v>1213</v>
      </c>
      <c r="D243" s="4" t="s">
        <v>1216</v>
      </c>
      <c r="E243" s="4" t="s">
        <v>207</v>
      </c>
      <c r="F243" s="4">
        <v>4</v>
      </c>
      <c r="G243" s="4">
        <v>4</v>
      </c>
      <c r="H243" s="4">
        <v>5</v>
      </c>
      <c r="I243" s="4">
        <v>5</v>
      </c>
      <c r="J243" s="4">
        <v>3</v>
      </c>
      <c r="K243" s="4">
        <v>2</v>
      </c>
      <c r="L243" s="4">
        <v>3</v>
      </c>
      <c r="M243" s="4">
        <v>4</v>
      </c>
      <c r="N243" s="4">
        <v>5</v>
      </c>
      <c r="O243" s="4">
        <v>2</v>
      </c>
      <c r="P243" s="4">
        <v>4</v>
      </c>
      <c r="Q243" s="9">
        <f t="shared" si="11"/>
        <v>4.2569444444444444E-2</v>
      </c>
      <c r="R243" s="4">
        <f t="shared" si="9"/>
        <v>41002.660902777781</v>
      </c>
      <c r="S243" s="4">
        <v>0.57348924028750603</v>
      </c>
      <c r="T243" s="4" t="str">
        <f>VLOOKUP(E243,Sheet2!$A$2:$E$137,5,FALSE)</f>
        <v>LV</v>
      </c>
      <c r="U243" s="4">
        <f>VLOOKUP($T243,Sheet4!$H$1106:$M$1351,surveys!U$1+1,FALSE)</f>
        <v>0.68356716581409327</v>
      </c>
      <c r="V243" s="4">
        <f>VLOOKUP($T243,Sheet4!$H$1106:$M$1351,surveys!V$1+1,FALSE)</f>
        <v>0.78626628089907291</v>
      </c>
      <c r="W243" s="4">
        <f>VLOOKUP($T243,Sheet4!$H$1106:$M$1351,surveys!W$1+1,FALSE)</f>
        <v>0.86475151405802531</v>
      </c>
      <c r="X243" s="4">
        <f>VLOOKUP($T243,Sheet4!$H$1106:$M$1351,surveys!X$1+1,FALSE)</f>
        <v>0.94311891810784865</v>
      </c>
      <c r="Y243" s="4">
        <f>VLOOKUP($T243,Sheet4!$H$1106:$M$1351,surveys!Y$1+1,FALSE)</f>
        <v>1</v>
      </c>
      <c r="Z243" s="4">
        <f t="shared" si="10"/>
        <v>1</v>
      </c>
      <c r="AA243" s="4" t="str">
        <f>VLOOKUP(T243&amp;"-"&amp;Z243,Sheet4!$W$2:$AA$1100,3,FALSE)</f>
        <v>Riga</v>
      </c>
      <c r="AB243" s="4">
        <f>VLOOKUP(T243&amp;"-"&amp;Z243,Sheet4!$W$2:$AA$1100,4,FALSE)</f>
        <v>56.945999999999998</v>
      </c>
      <c r="AC243" s="4">
        <f>VLOOKUP(T243&amp;"-"&amp;Z243,Sheet4!$W$2:$AA$1100,5,FALSE)</f>
        <v>24.105889999999999</v>
      </c>
    </row>
    <row r="244" spans="1:29">
      <c r="A244" s="6">
        <v>41002</v>
      </c>
      <c r="B244" s="7">
        <v>0.72560185185185189</v>
      </c>
      <c r="C244" s="4" t="s">
        <v>1215</v>
      </c>
      <c r="D244" s="4" t="s">
        <v>1214</v>
      </c>
      <c r="E244" s="4" t="s">
        <v>33</v>
      </c>
      <c r="F244" s="4">
        <v>4</v>
      </c>
      <c r="G244" s="4">
        <v>4</v>
      </c>
      <c r="H244" s="4">
        <v>4</v>
      </c>
      <c r="I244" s="4">
        <v>4</v>
      </c>
      <c r="J244" s="4">
        <v>4</v>
      </c>
      <c r="K244" s="4">
        <v>3</v>
      </c>
      <c r="L244" s="4">
        <v>4</v>
      </c>
      <c r="M244" s="4">
        <v>4</v>
      </c>
      <c r="N244" s="4">
        <v>4</v>
      </c>
      <c r="O244" s="4">
        <v>4</v>
      </c>
      <c r="P244" s="4">
        <v>5</v>
      </c>
      <c r="Q244" s="9">
        <f t="shared" si="11"/>
        <v>1.7962962962962962E-2</v>
      </c>
      <c r="R244" s="4">
        <f t="shared" si="9"/>
        <v>41002.725601851853</v>
      </c>
      <c r="S244" s="4">
        <v>0.10240304041067727</v>
      </c>
      <c r="T244" s="4" t="str">
        <f>VLOOKUP(E244,Sheet2!$A$2:$E$137,5,FALSE)</f>
        <v>IT</v>
      </c>
      <c r="U244" s="4">
        <f>VLOOKUP($T244,Sheet4!$H$1106:$M$1351,surveys!U$1+1,FALSE)</f>
        <v>0.40073733113706772</v>
      </c>
      <c r="V244" s="4">
        <f>VLOOKUP($T244,Sheet4!$H$1106:$M$1351,surveys!V$1+1,FALSE)</f>
        <v>0.60502083075372182</v>
      </c>
      <c r="W244" s="4">
        <f>VLOOKUP($T244,Sheet4!$H$1106:$M$1351,surveys!W$1+1,FALSE)</f>
        <v>0.75963680320784854</v>
      </c>
      <c r="X244" s="4">
        <f>VLOOKUP($T244,Sheet4!$H$1106:$M$1351,surveys!X$1+1,FALSE)</f>
        <v>0.89491209934724891</v>
      </c>
      <c r="Y244" s="4">
        <f>VLOOKUP($T244,Sheet4!$H$1106:$M$1351,surveys!Y$1+1,FALSE)</f>
        <v>1</v>
      </c>
      <c r="Z244" s="4">
        <f t="shared" si="10"/>
        <v>1</v>
      </c>
      <c r="AA244" s="4" t="str">
        <f>VLOOKUP(T244&amp;"-"&amp;Z244,Sheet4!$W$2:$AA$1100,3,FALSE)</f>
        <v>Roma</v>
      </c>
      <c r="AB244" s="4">
        <f>VLOOKUP(T244&amp;"-"&amp;Z244,Sheet4!$W$2:$AA$1100,4,FALSE)</f>
        <v>41.894739999999999</v>
      </c>
      <c r="AC244" s="4">
        <f>VLOOKUP(T244&amp;"-"&amp;Z244,Sheet4!$W$2:$AA$1100,5,FALSE)</f>
        <v>12.4839</v>
      </c>
    </row>
    <row r="245" spans="1:29">
      <c r="A245" s="6">
        <v>41002</v>
      </c>
      <c r="B245" s="7">
        <v>0.76738425925925924</v>
      </c>
      <c r="C245" s="4" t="s">
        <v>1215</v>
      </c>
      <c r="D245" s="4" t="s">
        <v>1219</v>
      </c>
      <c r="E245" s="4" t="s">
        <v>1225</v>
      </c>
      <c r="F245" s="4">
        <v>5</v>
      </c>
      <c r="G245" s="4">
        <v>3</v>
      </c>
      <c r="H245" s="4">
        <v>3</v>
      </c>
      <c r="I245" s="4">
        <v>5</v>
      </c>
      <c r="J245" s="4">
        <v>4</v>
      </c>
      <c r="K245" s="4">
        <v>5</v>
      </c>
      <c r="L245" s="4">
        <v>3</v>
      </c>
      <c r="M245" s="4">
        <v>5</v>
      </c>
      <c r="N245" s="4">
        <v>5</v>
      </c>
      <c r="O245" s="4">
        <v>5</v>
      </c>
      <c r="P245" s="4">
        <v>5</v>
      </c>
      <c r="Q245" s="9">
        <f t="shared" si="11"/>
        <v>4.7210648148148147E-2</v>
      </c>
      <c r="R245" s="4">
        <f t="shared" si="9"/>
        <v>41002.767384259256</v>
      </c>
      <c r="S245" s="4">
        <v>0.36194129069836656</v>
      </c>
      <c r="T245" s="4" t="str">
        <f>VLOOKUP(E245,Sheet2!$A$2:$E$137,5,FALSE)</f>
        <v>TW</v>
      </c>
      <c r="U245" s="4">
        <f>VLOOKUP($T245,Sheet4!$H$1106:$M$1351,surveys!U$1+1,FALSE)</f>
        <v>0.67012499368983158</v>
      </c>
      <c r="V245" s="4">
        <f>VLOOKUP($T245,Sheet4!$H$1106:$M$1351,surveys!V$1+1,FALSE)</f>
        <v>0.7994960888873528</v>
      </c>
      <c r="W245" s="4">
        <f>VLOOKUP($T245,Sheet4!$H$1106:$M$1351,surveys!W$1+1,FALSE)</f>
        <v>0.88809170545487137</v>
      </c>
      <c r="X245" s="4">
        <f>VLOOKUP($T245,Sheet4!$H$1106:$M$1351,surveys!X$1+1,FALSE)</f>
        <v>0.95374597564483532</v>
      </c>
      <c r="Y245" s="4">
        <f>VLOOKUP($T245,Sheet4!$H$1106:$M$1351,surveys!Y$1+1,FALSE)</f>
        <v>1</v>
      </c>
      <c r="Z245" s="4">
        <f t="shared" si="10"/>
        <v>1</v>
      </c>
      <c r="AA245" s="4" t="str">
        <f>VLOOKUP(T245&amp;"-"&amp;Z245,Sheet4!$W$2:$AA$1100,3,FALSE)</f>
        <v>Taipei</v>
      </c>
      <c r="AB245" s="4">
        <f>VLOOKUP(T245&amp;"-"&amp;Z245,Sheet4!$W$2:$AA$1100,4,FALSE)</f>
        <v>25.04776</v>
      </c>
      <c r="AC245" s="4">
        <f>VLOOKUP(T245&amp;"-"&amp;Z245,Sheet4!$W$2:$AA$1100,5,FALSE)</f>
        <v>121.53185000000001</v>
      </c>
    </row>
    <row r="246" spans="1:29">
      <c r="A246" s="6">
        <v>41001</v>
      </c>
      <c r="B246" s="7">
        <v>1.1747685185185186E-2</v>
      </c>
      <c r="C246" s="4" t="s">
        <v>1215</v>
      </c>
      <c r="D246" s="4" t="s">
        <v>1214</v>
      </c>
      <c r="E246" s="4" t="s">
        <v>13</v>
      </c>
      <c r="F246" s="4">
        <v>5</v>
      </c>
      <c r="G246" s="4">
        <v>3</v>
      </c>
      <c r="H246" s="4">
        <v>3</v>
      </c>
      <c r="I246" s="4">
        <v>1</v>
      </c>
      <c r="J246" s="4">
        <v>2</v>
      </c>
      <c r="K246" s="4">
        <v>4</v>
      </c>
      <c r="L246" s="4">
        <v>5</v>
      </c>
      <c r="M246" s="4">
        <v>5</v>
      </c>
      <c r="N246" s="4">
        <v>1</v>
      </c>
      <c r="O246" s="4">
        <v>1</v>
      </c>
      <c r="P246" s="4">
        <v>5</v>
      </c>
      <c r="Q246" s="9">
        <f t="shared" si="11"/>
        <v>8.2407407407407412E-3</v>
      </c>
      <c r="R246" s="4">
        <f t="shared" si="9"/>
        <v>41001.011747685188</v>
      </c>
      <c r="S246" s="4">
        <v>0.33568583149352449</v>
      </c>
      <c r="T246" s="4" t="str">
        <f>VLOOKUP(E246,Sheet2!$A$2:$E$137,5,FALSE)</f>
        <v>GB</v>
      </c>
      <c r="U246" s="4">
        <f>VLOOKUP($T246,Sheet4!$H$1106:$M$1351,surveys!U$1+1,FALSE)</f>
        <v>0.43993408527720174</v>
      </c>
      <c r="V246" s="4">
        <f>VLOOKUP($T246,Sheet4!$H$1106:$M$1351,surveys!V$1+1,FALSE)</f>
        <v>0.87986817055440347</v>
      </c>
      <c r="W246" s="4">
        <f>VLOOKUP($T246,Sheet4!$H$1106:$M$1351,surveys!W$1+1,FALSE)</f>
        <v>0.93717230822503084</v>
      </c>
      <c r="X246" s="4">
        <f>VLOOKUP($T246,Sheet4!$H$1106:$M$1351,surveys!X$1+1,FALSE)</f>
        <v>0.97269979890956382</v>
      </c>
      <c r="Y246" s="4">
        <f>VLOOKUP($T246,Sheet4!$H$1106:$M$1351,surveys!Y$1+1,FALSE)</f>
        <v>1</v>
      </c>
      <c r="Z246" s="4">
        <f t="shared" si="10"/>
        <v>1</v>
      </c>
      <c r="AA246" s="4" t="str">
        <f>VLOOKUP(T246&amp;"-"&amp;Z246,Sheet4!$W$2:$AA$1100,3,FALSE)</f>
        <v>City of London</v>
      </c>
      <c r="AB246" s="4">
        <f>VLOOKUP(T246&amp;"-"&amp;Z246,Sheet4!$W$2:$AA$1100,4,FALSE)</f>
        <v>51.512790000000003</v>
      </c>
      <c r="AC246" s="4">
        <f>VLOOKUP(T246&amp;"-"&amp;Z246,Sheet4!$W$2:$AA$1100,5,FALSE)</f>
        <v>-9.1840000000000005E-2</v>
      </c>
    </row>
    <row r="247" spans="1:29">
      <c r="A247" s="6">
        <v>41001</v>
      </c>
      <c r="B247" s="7">
        <v>7.3761574074074077E-2</v>
      </c>
      <c r="C247" s="4" t="s">
        <v>1213</v>
      </c>
      <c r="D247" s="4" t="s">
        <v>1216</v>
      </c>
      <c r="E247" s="4" t="s">
        <v>17</v>
      </c>
      <c r="F247" s="4">
        <v>3</v>
      </c>
      <c r="G247" s="4">
        <v>3</v>
      </c>
      <c r="H247" s="4">
        <v>3</v>
      </c>
      <c r="I247" s="4">
        <v>3</v>
      </c>
      <c r="J247" s="4">
        <v>5</v>
      </c>
      <c r="K247" s="4">
        <v>4</v>
      </c>
      <c r="L247" s="4">
        <v>4</v>
      </c>
      <c r="M247" s="4">
        <v>5</v>
      </c>
      <c r="N247" s="4">
        <v>3</v>
      </c>
      <c r="O247" s="4">
        <v>4</v>
      </c>
      <c r="P247" s="4">
        <v>3</v>
      </c>
      <c r="Q247" s="9">
        <f t="shared" si="11"/>
        <v>5.1168981481481489E-2</v>
      </c>
      <c r="R247" s="4">
        <f t="shared" si="9"/>
        <v>41001.073761574073</v>
      </c>
      <c r="S247" s="4">
        <v>0.72314787683516979</v>
      </c>
      <c r="T247" s="4" t="str">
        <f>VLOOKUP(E247,Sheet2!$A$2:$E$137,5,FALSE)</f>
        <v>AU</v>
      </c>
      <c r="U247" s="4">
        <f>VLOOKUP($T247,Sheet4!$H$1106:$M$1351,surveys!U$1+1,FALSE)</f>
        <v>0.37870730546462306</v>
      </c>
      <c r="V247" s="4">
        <f>VLOOKUP($T247,Sheet4!$H$1106:$M$1351,surveys!V$1+1,FALSE)</f>
        <v>0.70016181281367551</v>
      </c>
      <c r="W247" s="4">
        <f>VLOOKUP($T247,Sheet4!$H$1106:$M$1351,surveys!W$1+1,FALSE)</f>
        <v>0.82483308340835682</v>
      </c>
      <c r="X247" s="4">
        <f>VLOOKUP($T247,Sheet4!$H$1106:$M$1351,surveys!X$1+1,FALSE)</f>
        <v>0.91739988860880706</v>
      </c>
      <c r="Y247" s="4">
        <f>VLOOKUP($T247,Sheet4!$H$1106:$M$1351,surveys!Y$1+1,FALSE)</f>
        <v>1</v>
      </c>
      <c r="Z247" s="4">
        <f t="shared" si="10"/>
        <v>3</v>
      </c>
      <c r="AA247" s="4" t="str">
        <f>VLOOKUP(T247&amp;"-"&amp;Z247,Sheet4!$W$2:$AA$1100,3,FALSE)</f>
        <v>Perth</v>
      </c>
      <c r="AB247" s="4">
        <f>VLOOKUP(T247&amp;"-"&amp;Z247,Sheet4!$W$2:$AA$1100,4,FALSE)</f>
        <v>-31.95224</v>
      </c>
      <c r="AC247" s="4">
        <f>VLOOKUP(T247&amp;"-"&amp;Z247,Sheet4!$W$2:$AA$1100,5,FALSE)</f>
        <v>115.8614</v>
      </c>
    </row>
    <row r="248" spans="1:29">
      <c r="A248" s="6">
        <v>41001</v>
      </c>
      <c r="B248" s="7">
        <v>0.93783564814814824</v>
      </c>
      <c r="C248" s="4" t="s">
        <v>1213</v>
      </c>
      <c r="D248" s="4" t="s">
        <v>1214</v>
      </c>
      <c r="E248" s="4" t="s">
        <v>17</v>
      </c>
      <c r="F248" s="4">
        <v>1</v>
      </c>
      <c r="G248" s="4">
        <v>1</v>
      </c>
      <c r="H248" s="4">
        <v>1</v>
      </c>
      <c r="I248" s="4">
        <v>1</v>
      </c>
      <c r="J248" s="4">
        <v>1</v>
      </c>
      <c r="K248" s="4">
        <v>1</v>
      </c>
      <c r="L248" s="4">
        <v>1</v>
      </c>
      <c r="M248" s="4">
        <v>1</v>
      </c>
      <c r="N248" s="4">
        <v>1</v>
      </c>
      <c r="O248" s="4">
        <v>1</v>
      </c>
      <c r="P248" s="4">
        <v>1</v>
      </c>
      <c r="Q248" s="9">
        <f t="shared" si="11"/>
        <v>2.6249999999999999E-2</v>
      </c>
      <c r="R248" s="4">
        <f t="shared" si="9"/>
        <v>41001.937835648147</v>
      </c>
      <c r="S248" s="4">
        <v>0.69854641133178674</v>
      </c>
      <c r="T248" s="4" t="str">
        <f>VLOOKUP(E248,Sheet2!$A$2:$E$137,5,FALSE)</f>
        <v>AU</v>
      </c>
      <c r="U248" s="4">
        <f>VLOOKUP($T248,Sheet4!$H$1106:$M$1351,surveys!U$1+1,FALSE)</f>
        <v>0.37870730546462306</v>
      </c>
      <c r="V248" s="4">
        <f>VLOOKUP($T248,Sheet4!$H$1106:$M$1351,surveys!V$1+1,FALSE)</f>
        <v>0.70016181281367551</v>
      </c>
      <c r="W248" s="4">
        <f>VLOOKUP($T248,Sheet4!$H$1106:$M$1351,surveys!W$1+1,FALSE)</f>
        <v>0.82483308340835682</v>
      </c>
      <c r="X248" s="4">
        <f>VLOOKUP($T248,Sheet4!$H$1106:$M$1351,surveys!X$1+1,FALSE)</f>
        <v>0.91739988860880706</v>
      </c>
      <c r="Y248" s="4">
        <f>VLOOKUP($T248,Sheet4!$H$1106:$M$1351,surveys!Y$1+1,FALSE)</f>
        <v>1</v>
      </c>
      <c r="Z248" s="4">
        <f t="shared" si="10"/>
        <v>2</v>
      </c>
      <c r="AA248" s="4" t="str">
        <f>VLOOKUP(T248&amp;"-"&amp;Z248,Sheet4!$W$2:$AA$1100,3,FALSE)</f>
        <v>Melbourne</v>
      </c>
      <c r="AB248" s="4">
        <f>VLOOKUP(T248&amp;"-"&amp;Z248,Sheet4!$W$2:$AA$1100,4,FALSE)</f>
        <v>-37.814</v>
      </c>
      <c r="AC248" s="4">
        <f>VLOOKUP(T248&amp;"-"&amp;Z248,Sheet4!$W$2:$AA$1100,5,FALSE)</f>
        <v>144.96332000000001</v>
      </c>
    </row>
    <row r="249" spans="1:29">
      <c r="A249" s="6">
        <v>41001</v>
      </c>
      <c r="B249" s="7">
        <v>0.36553240740740739</v>
      </c>
      <c r="C249" s="4" t="s">
        <v>1215</v>
      </c>
      <c r="D249" s="4" t="s">
        <v>1218</v>
      </c>
      <c r="E249" s="4" t="s">
        <v>11</v>
      </c>
      <c r="F249" s="4">
        <v>4</v>
      </c>
      <c r="G249" s="4">
        <v>3</v>
      </c>
      <c r="H249" s="4">
        <v>4</v>
      </c>
      <c r="I249" s="4">
        <v>4</v>
      </c>
      <c r="J249" s="4">
        <v>4</v>
      </c>
      <c r="K249" s="4">
        <v>3</v>
      </c>
      <c r="L249" s="4">
        <v>5</v>
      </c>
      <c r="M249" s="4">
        <v>4</v>
      </c>
      <c r="N249" s="4">
        <v>4</v>
      </c>
      <c r="O249" s="4">
        <v>2</v>
      </c>
      <c r="P249" s="4">
        <v>5</v>
      </c>
      <c r="Q249" s="9">
        <f t="shared" si="11"/>
        <v>4.5219907407407396E-2</v>
      </c>
      <c r="R249" s="4">
        <f t="shared" si="9"/>
        <v>41001.365532407406</v>
      </c>
      <c r="S249" s="4">
        <v>0.23180641420687831</v>
      </c>
      <c r="T249" s="4" t="str">
        <f>VLOOKUP(E249,Sheet2!$A$2:$E$137,5,FALSE)</f>
        <v>FR</v>
      </c>
      <c r="U249" s="4">
        <f>VLOOKUP($T249,Sheet4!$H$1106:$M$1351,surveys!U$1+1,FALSE)</f>
        <v>0.51193913659220647</v>
      </c>
      <c r="V249" s="4">
        <f>VLOOKUP($T249,Sheet4!$H$1106:$M$1351,surveys!V$1+1,FALSE)</f>
        <v>0.70220575033861143</v>
      </c>
      <c r="W249" s="4">
        <f>VLOOKUP($T249,Sheet4!$H$1106:$M$1351,surveys!W$1+1,FALSE)</f>
        <v>0.81527182039156842</v>
      </c>
      <c r="X249" s="4">
        <f>VLOOKUP($T249,Sheet4!$H$1106:$M$1351,surveys!X$1+1,FALSE)</f>
        <v>0.91893911792009964</v>
      </c>
      <c r="Y249" s="4">
        <f>VLOOKUP($T249,Sheet4!$H$1106:$M$1351,surveys!Y$1+1,FALSE)</f>
        <v>1</v>
      </c>
      <c r="Z249" s="4">
        <f t="shared" si="10"/>
        <v>1</v>
      </c>
      <c r="AA249" s="4" t="str">
        <f>VLOOKUP(T249&amp;"-"&amp;Z249,Sheet4!$W$2:$AA$1100,3,FALSE)</f>
        <v>Paris</v>
      </c>
      <c r="AB249" s="4">
        <f>VLOOKUP(T249&amp;"-"&amp;Z249,Sheet4!$W$2:$AA$1100,4,FALSE)</f>
        <v>48.853409999999997</v>
      </c>
      <c r="AC249" s="4">
        <f>VLOOKUP(T249&amp;"-"&amp;Z249,Sheet4!$W$2:$AA$1100,5,FALSE)</f>
        <v>2.3488000000000002</v>
      </c>
    </row>
    <row r="250" spans="1:29">
      <c r="A250" s="6">
        <v>41001</v>
      </c>
      <c r="B250" s="7">
        <v>0.37341435185185184</v>
      </c>
      <c r="C250" s="4" t="s">
        <v>1213</v>
      </c>
      <c r="D250" s="4" t="s">
        <v>1214</v>
      </c>
      <c r="E250" s="4" t="s">
        <v>85</v>
      </c>
      <c r="F250" s="4">
        <v>3</v>
      </c>
      <c r="G250" s="4">
        <v>2</v>
      </c>
      <c r="H250" s="4">
        <v>2</v>
      </c>
      <c r="I250" s="4">
        <v>3</v>
      </c>
      <c r="J250" s="4">
        <v>3</v>
      </c>
      <c r="K250" s="4">
        <v>5</v>
      </c>
      <c r="L250" s="4">
        <v>1</v>
      </c>
      <c r="M250" s="4">
        <v>2</v>
      </c>
      <c r="N250" s="4">
        <v>2</v>
      </c>
      <c r="O250" s="4">
        <v>3</v>
      </c>
      <c r="P250" s="4">
        <v>2</v>
      </c>
      <c r="Q250" s="9">
        <f t="shared" si="11"/>
        <v>5.1296296296296291E-2</v>
      </c>
      <c r="R250" s="4">
        <f t="shared" si="9"/>
        <v>41001.373414351852</v>
      </c>
      <c r="S250" s="4">
        <v>0.65965739261998113</v>
      </c>
      <c r="T250" s="4" t="str">
        <f>VLOOKUP(E250,Sheet2!$A$2:$E$137,5,FALSE)</f>
        <v>PL</v>
      </c>
      <c r="U250" s="4">
        <f>VLOOKUP($T250,Sheet4!$H$1106:$M$1351,surveys!U$1+1,FALSE)</f>
        <v>0.38412692394750031</v>
      </c>
      <c r="V250" s="4">
        <f>VLOOKUP($T250,Sheet4!$H$1106:$M$1351,surveys!V$1+1,FALSE)</f>
        <v>0.55761422047220277</v>
      </c>
      <c r="W250" s="4">
        <f>VLOOKUP($T250,Sheet4!$H$1106:$M$1351,surveys!W$1+1,FALSE)</f>
        <v>0.72800866765105254</v>
      </c>
      <c r="X250" s="4">
        <f>VLOOKUP($T250,Sheet4!$H$1106:$M$1351,surveys!X$1+1,FALSE)</f>
        <v>0.87128691644612766</v>
      </c>
      <c r="Y250" s="4">
        <f>VLOOKUP($T250,Sheet4!$H$1106:$M$1351,surveys!Y$1+1,FALSE)</f>
        <v>1</v>
      </c>
      <c r="Z250" s="4">
        <f t="shared" si="10"/>
        <v>3</v>
      </c>
      <c r="AA250" s="4" t="str">
        <f>VLOOKUP(T250&amp;"-"&amp;Z250,Sheet4!$W$2:$AA$1100,3,FALSE)</f>
        <v>Krakow</v>
      </c>
      <c r="AB250" s="4">
        <f>VLOOKUP(T250&amp;"-"&amp;Z250,Sheet4!$W$2:$AA$1100,4,FALSE)</f>
        <v>50.083329999999997</v>
      </c>
      <c r="AC250" s="4">
        <f>VLOOKUP(T250&amp;"-"&amp;Z250,Sheet4!$W$2:$AA$1100,5,FALSE)</f>
        <v>19.91667</v>
      </c>
    </row>
    <row r="251" spans="1:29">
      <c r="A251" s="6">
        <v>41001</v>
      </c>
      <c r="B251" s="7">
        <v>0.40216435185185184</v>
      </c>
      <c r="C251" s="4" t="s">
        <v>1215</v>
      </c>
      <c r="D251" s="4" t="s">
        <v>1217</v>
      </c>
      <c r="E251" s="4" t="s">
        <v>11</v>
      </c>
      <c r="F251" s="4">
        <v>4</v>
      </c>
      <c r="G251" s="4">
        <v>4</v>
      </c>
      <c r="H251" s="4">
        <v>5</v>
      </c>
      <c r="I251" s="4">
        <v>4</v>
      </c>
      <c r="J251" s="4">
        <v>5</v>
      </c>
      <c r="K251" s="4">
        <v>3</v>
      </c>
      <c r="L251" s="4">
        <v>3</v>
      </c>
      <c r="M251" s="4">
        <v>4</v>
      </c>
      <c r="N251" s="4">
        <v>5</v>
      </c>
      <c r="O251" s="4">
        <v>4</v>
      </c>
      <c r="P251" s="4">
        <v>4</v>
      </c>
      <c r="Q251" s="9">
        <f t="shared" si="11"/>
        <v>1.9907407407407408E-3</v>
      </c>
      <c r="R251" s="4">
        <f t="shared" si="9"/>
        <v>41001.40216435185</v>
      </c>
      <c r="S251" s="4">
        <v>0.69830764664000244</v>
      </c>
      <c r="T251" s="4" t="str">
        <f>VLOOKUP(E251,Sheet2!$A$2:$E$137,5,FALSE)</f>
        <v>FR</v>
      </c>
      <c r="U251" s="4">
        <f>VLOOKUP($T251,Sheet4!$H$1106:$M$1351,surveys!U$1+1,FALSE)</f>
        <v>0.51193913659220647</v>
      </c>
      <c r="V251" s="4">
        <f>VLOOKUP($T251,Sheet4!$H$1106:$M$1351,surveys!V$1+1,FALSE)</f>
        <v>0.70220575033861143</v>
      </c>
      <c r="W251" s="4">
        <f>VLOOKUP($T251,Sheet4!$H$1106:$M$1351,surveys!W$1+1,FALSE)</f>
        <v>0.81527182039156842</v>
      </c>
      <c r="X251" s="4">
        <f>VLOOKUP($T251,Sheet4!$H$1106:$M$1351,surveys!X$1+1,FALSE)</f>
        <v>0.91893911792009964</v>
      </c>
      <c r="Y251" s="4">
        <f>VLOOKUP($T251,Sheet4!$H$1106:$M$1351,surveys!Y$1+1,FALSE)</f>
        <v>1</v>
      </c>
      <c r="Z251" s="4">
        <f t="shared" si="10"/>
        <v>2</v>
      </c>
      <c r="AA251" s="4" t="str">
        <f>VLOOKUP(T251&amp;"-"&amp;Z251,Sheet4!$W$2:$AA$1100,3,FALSE)</f>
        <v>Marseille</v>
      </c>
      <c r="AB251" s="4">
        <f>VLOOKUP(T251&amp;"-"&amp;Z251,Sheet4!$W$2:$AA$1100,4,FALSE)</f>
        <v>43.296950000000002</v>
      </c>
      <c r="AC251" s="4">
        <f>VLOOKUP(T251&amp;"-"&amp;Z251,Sheet4!$W$2:$AA$1100,5,FALSE)</f>
        <v>5.3810700000000002</v>
      </c>
    </row>
    <row r="252" spans="1:29">
      <c r="A252" s="6">
        <v>41001</v>
      </c>
      <c r="B252" s="7">
        <v>0.47444444444444445</v>
      </c>
      <c r="C252" s="4" t="s">
        <v>1213</v>
      </c>
      <c r="D252" s="4" t="s">
        <v>1214</v>
      </c>
      <c r="E252" s="4" t="s">
        <v>17</v>
      </c>
      <c r="F252" s="4">
        <v>3</v>
      </c>
      <c r="G252" s="4">
        <v>1</v>
      </c>
      <c r="H252" s="4">
        <v>2</v>
      </c>
      <c r="I252" s="4">
        <v>4</v>
      </c>
      <c r="J252" s="4">
        <v>2</v>
      </c>
      <c r="K252" s="4">
        <v>3</v>
      </c>
      <c r="L252" s="4">
        <v>3</v>
      </c>
      <c r="M252" s="4">
        <v>3</v>
      </c>
      <c r="N252" s="4">
        <v>4</v>
      </c>
      <c r="O252" s="4">
        <v>2</v>
      </c>
      <c r="P252" s="4">
        <v>4</v>
      </c>
      <c r="Q252" s="9">
        <f t="shared" si="11"/>
        <v>5.1898148148148145E-2</v>
      </c>
      <c r="R252" s="4">
        <f t="shared" si="9"/>
        <v>41001.474444444444</v>
      </c>
      <c r="S252" s="4">
        <v>0.11503480450948644</v>
      </c>
      <c r="T252" s="4" t="str">
        <f>VLOOKUP(E252,Sheet2!$A$2:$E$137,5,FALSE)</f>
        <v>AU</v>
      </c>
      <c r="U252" s="4">
        <f>VLOOKUP($T252,Sheet4!$H$1106:$M$1351,surveys!U$1+1,FALSE)</f>
        <v>0.37870730546462306</v>
      </c>
      <c r="V252" s="4">
        <f>VLOOKUP($T252,Sheet4!$H$1106:$M$1351,surveys!V$1+1,FALSE)</f>
        <v>0.70016181281367551</v>
      </c>
      <c r="W252" s="4">
        <f>VLOOKUP($T252,Sheet4!$H$1106:$M$1351,surveys!W$1+1,FALSE)</f>
        <v>0.82483308340835682</v>
      </c>
      <c r="X252" s="4">
        <f>VLOOKUP($T252,Sheet4!$H$1106:$M$1351,surveys!X$1+1,FALSE)</f>
        <v>0.91739988860880706</v>
      </c>
      <c r="Y252" s="4">
        <f>VLOOKUP($T252,Sheet4!$H$1106:$M$1351,surveys!Y$1+1,FALSE)</f>
        <v>1</v>
      </c>
      <c r="Z252" s="4">
        <f t="shared" si="10"/>
        <v>1</v>
      </c>
      <c r="AA252" s="4" t="str">
        <f>VLOOKUP(T252&amp;"-"&amp;Z252,Sheet4!$W$2:$AA$1100,3,FALSE)</f>
        <v>Sydney</v>
      </c>
      <c r="AB252" s="4">
        <f>VLOOKUP(T252&amp;"-"&amp;Z252,Sheet4!$W$2:$AA$1100,4,FALSE)</f>
        <v>-33.867849999999997</v>
      </c>
      <c r="AC252" s="4">
        <f>VLOOKUP(T252&amp;"-"&amp;Z252,Sheet4!$W$2:$AA$1100,5,FALSE)</f>
        <v>151.20732000000001</v>
      </c>
    </row>
    <row r="253" spans="1:29">
      <c r="A253" s="6">
        <v>41001</v>
      </c>
      <c r="B253" s="7">
        <v>0.52503472222222225</v>
      </c>
      <c r="C253" s="4" t="s">
        <v>1213</v>
      </c>
      <c r="D253" s="4" t="s">
        <v>1219</v>
      </c>
      <c r="E253" s="4" t="s">
        <v>52</v>
      </c>
      <c r="F253" s="4">
        <v>3</v>
      </c>
      <c r="G253" s="4">
        <v>4</v>
      </c>
      <c r="H253" s="4">
        <v>1</v>
      </c>
      <c r="I253" s="4">
        <v>3</v>
      </c>
      <c r="J253" s="4">
        <v>4</v>
      </c>
      <c r="K253" s="4">
        <v>5</v>
      </c>
      <c r="L253" s="4">
        <v>5</v>
      </c>
      <c r="M253" s="4">
        <v>5</v>
      </c>
      <c r="N253" s="4">
        <v>5</v>
      </c>
      <c r="O253" s="4">
        <v>4</v>
      </c>
      <c r="P253" s="4">
        <v>1</v>
      </c>
      <c r="Q253" s="9">
        <f t="shared" si="11"/>
        <v>1.7615740740740741E-2</v>
      </c>
      <c r="R253" s="4">
        <f t="shared" si="9"/>
        <v>41001.525034722225</v>
      </c>
      <c r="S253" s="4">
        <v>0.28367314816598932</v>
      </c>
      <c r="T253" s="4" t="str">
        <f>VLOOKUP(E253,Sheet2!$A$2:$E$137,5,FALSE)</f>
        <v>BE</v>
      </c>
      <c r="U253" s="4">
        <f>VLOOKUP($T253,Sheet4!$H$1106:$M$1351,surveys!U$1+1,FALSE)</f>
        <v>0.48686007828770372</v>
      </c>
      <c r="V253" s="4">
        <f>VLOOKUP($T253,Sheet4!$H$1106:$M$1351,surveys!V$1+1,FALSE)</f>
        <v>0.70654198731133389</v>
      </c>
      <c r="W253" s="4">
        <f>VLOOKUP($T253,Sheet4!$H$1106:$M$1351,surveys!W$1+1,FALSE)</f>
        <v>0.81714283803198118</v>
      </c>
      <c r="X253" s="4">
        <f>VLOOKUP($T253,Sheet4!$H$1106:$M$1351,surveys!X$1+1,FALSE)</f>
        <v>0.91276028415961608</v>
      </c>
      <c r="Y253" s="4">
        <f>VLOOKUP($T253,Sheet4!$H$1106:$M$1351,surveys!Y$1+1,FALSE)</f>
        <v>1</v>
      </c>
      <c r="Z253" s="4">
        <f t="shared" si="10"/>
        <v>1</v>
      </c>
      <c r="AA253" s="4" t="str">
        <f>VLOOKUP(T253&amp;"-"&amp;Z253,Sheet4!$W$2:$AA$1100,3,FALSE)</f>
        <v>Brussels</v>
      </c>
      <c r="AB253" s="4">
        <f>VLOOKUP(T253&amp;"-"&amp;Z253,Sheet4!$W$2:$AA$1100,4,FALSE)</f>
        <v>50.850450000000002</v>
      </c>
      <c r="AC253" s="4">
        <f>VLOOKUP(T253&amp;"-"&amp;Z253,Sheet4!$W$2:$AA$1100,5,FALSE)</f>
        <v>4.3487799999999996</v>
      </c>
    </row>
    <row r="254" spans="1:29">
      <c r="A254" s="6">
        <v>41001</v>
      </c>
      <c r="B254" s="7">
        <v>0.55069444444444449</v>
      </c>
      <c r="C254" s="4" t="s">
        <v>1213</v>
      </c>
      <c r="D254" s="4" t="s">
        <v>1214</v>
      </c>
      <c r="E254" s="4" t="s">
        <v>26</v>
      </c>
      <c r="F254" s="4">
        <v>4</v>
      </c>
      <c r="G254" s="4">
        <v>3</v>
      </c>
      <c r="H254" s="4">
        <v>4</v>
      </c>
      <c r="I254" s="4">
        <v>4</v>
      </c>
      <c r="J254" s="4">
        <v>5</v>
      </c>
      <c r="K254" s="4">
        <v>3</v>
      </c>
      <c r="L254" s="4">
        <v>4</v>
      </c>
      <c r="M254" s="4">
        <v>4</v>
      </c>
      <c r="N254" s="4">
        <v>5</v>
      </c>
      <c r="O254" s="4">
        <v>4</v>
      </c>
      <c r="P254" s="4">
        <v>4</v>
      </c>
      <c r="Q254" s="9">
        <f t="shared" si="11"/>
        <v>3.5231481481481482E-2</v>
      </c>
      <c r="R254" s="4">
        <f t="shared" si="9"/>
        <v>41001.550694444442</v>
      </c>
      <c r="S254" s="4">
        <v>0.99687983053214602</v>
      </c>
      <c r="T254" s="4" t="str">
        <f>VLOOKUP(E254,Sheet2!$A$2:$E$137,5,FALSE)</f>
        <v>DE</v>
      </c>
      <c r="U254" s="4">
        <f>VLOOKUP($T254,Sheet4!$H$1106:$M$1351,surveys!U$1+1,FALSE)</f>
        <v>0.42620281948941302</v>
      </c>
      <c r="V254" s="4">
        <f>VLOOKUP($T254,Sheet4!$H$1106:$M$1351,surveys!V$1+1,FALSE)</f>
        <v>0.64253089557903176</v>
      </c>
      <c r="W254" s="4">
        <f>VLOOKUP($T254,Sheet4!$H$1106:$M$1351,surveys!W$1+1,FALSE)</f>
        <v>0.79931043378760003</v>
      </c>
      <c r="X254" s="4">
        <f>VLOOKUP($T254,Sheet4!$H$1106:$M$1351,surveys!X$1+1,FALSE)</f>
        <v>0.91914675697020254</v>
      </c>
      <c r="Y254" s="4">
        <f>VLOOKUP($T254,Sheet4!$H$1106:$M$1351,surveys!Y$1+1,FALSE)</f>
        <v>1</v>
      </c>
      <c r="Z254" s="4">
        <f t="shared" si="10"/>
        <v>5</v>
      </c>
      <c r="AA254" s="4" t="str">
        <f>VLOOKUP(T254&amp;"-"&amp;Z254,Sheet4!$W$2:$AA$1100,3,FALSE)</f>
        <v>Frankfurt am Main</v>
      </c>
      <c r="AB254" s="4">
        <f>VLOOKUP(T254&amp;"-"&amp;Z254,Sheet4!$W$2:$AA$1100,4,FALSE)</f>
        <v>50.116669999999999</v>
      </c>
      <c r="AC254" s="4">
        <f>VLOOKUP(T254&amp;"-"&amp;Z254,Sheet4!$W$2:$AA$1100,5,FALSE)</f>
        <v>8.6833299999999998</v>
      </c>
    </row>
    <row r="255" spans="1:29">
      <c r="A255" s="6">
        <v>41001</v>
      </c>
      <c r="B255" s="7">
        <v>0.83545138888888892</v>
      </c>
      <c r="C255" s="4" t="s">
        <v>1215</v>
      </c>
      <c r="D255" s="4" t="s">
        <v>1214</v>
      </c>
      <c r="E255" s="4" t="s">
        <v>26</v>
      </c>
      <c r="F255" s="4">
        <v>2</v>
      </c>
      <c r="G255" s="4">
        <v>1</v>
      </c>
      <c r="H255" s="4">
        <v>3</v>
      </c>
      <c r="I255" s="4">
        <v>5</v>
      </c>
      <c r="J255" s="4">
        <v>5</v>
      </c>
      <c r="K255" s="4">
        <v>5</v>
      </c>
      <c r="L255" s="4">
        <v>5</v>
      </c>
      <c r="M255" s="4">
        <v>5</v>
      </c>
      <c r="N255" s="4">
        <v>5</v>
      </c>
      <c r="O255" s="4">
        <v>5</v>
      </c>
      <c r="P255" s="4">
        <v>5</v>
      </c>
      <c r="Q255" s="9">
        <f t="shared" si="11"/>
        <v>2.5335648148148149E-2</v>
      </c>
      <c r="R255" s="4">
        <f t="shared" si="9"/>
        <v>41001.835451388892</v>
      </c>
      <c r="S255" s="4">
        <v>0.19771894815007074</v>
      </c>
      <c r="T255" s="4" t="str">
        <f>VLOOKUP(E255,Sheet2!$A$2:$E$137,5,FALSE)</f>
        <v>DE</v>
      </c>
      <c r="U255" s="4">
        <f>VLOOKUP($T255,Sheet4!$H$1106:$M$1351,surveys!U$1+1,FALSE)</f>
        <v>0.42620281948941302</v>
      </c>
      <c r="V255" s="4">
        <f>VLOOKUP($T255,Sheet4!$H$1106:$M$1351,surveys!V$1+1,FALSE)</f>
        <v>0.64253089557903176</v>
      </c>
      <c r="W255" s="4">
        <f>VLOOKUP($T255,Sheet4!$H$1106:$M$1351,surveys!W$1+1,FALSE)</f>
        <v>0.79931043378760003</v>
      </c>
      <c r="X255" s="4">
        <f>VLOOKUP($T255,Sheet4!$H$1106:$M$1351,surveys!X$1+1,FALSE)</f>
        <v>0.91914675697020254</v>
      </c>
      <c r="Y255" s="4">
        <f>VLOOKUP($T255,Sheet4!$H$1106:$M$1351,surveys!Y$1+1,FALSE)</f>
        <v>1</v>
      </c>
      <c r="Z255" s="4">
        <f t="shared" si="10"/>
        <v>1</v>
      </c>
      <c r="AA255" s="4" t="str">
        <f>VLOOKUP(T255&amp;"-"&amp;Z255,Sheet4!$W$2:$AA$1100,3,FALSE)</f>
        <v>Berlin</v>
      </c>
      <c r="AB255" s="4">
        <f>VLOOKUP(T255&amp;"-"&amp;Z255,Sheet4!$W$2:$AA$1100,4,FALSE)</f>
        <v>52.524369999999998</v>
      </c>
      <c r="AC255" s="4">
        <f>VLOOKUP(T255&amp;"-"&amp;Z255,Sheet4!$W$2:$AA$1100,5,FALSE)</f>
        <v>13.41053</v>
      </c>
    </row>
    <row r="256" spans="1:29">
      <c r="A256" s="6">
        <v>41001</v>
      </c>
      <c r="B256" s="7">
        <v>0.60371527777777778</v>
      </c>
      <c r="C256" s="4" t="s">
        <v>1213</v>
      </c>
      <c r="D256" s="4" t="s">
        <v>1216</v>
      </c>
      <c r="E256" s="4" t="s">
        <v>52</v>
      </c>
      <c r="F256" s="4">
        <v>5</v>
      </c>
      <c r="G256" s="4">
        <v>3</v>
      </c>
      <c r="H256" s="4">
        <v>5</v>
      </c>
      <c r="I256" s="4">
        <v>4</v>
      </c>
      <c r="J256" s="4">
        <v>5</v>
      </c>
      <c r="K256" s="4">
        <v>5</v>
      </c>
      <c r="L256" s="4">
        <v>3</v>
      </c>
      <c r="M256" s="4">
        <v>5</v>
      </c>
      <c r="N256" s="4">
        <v>5</v>
      </c>
      <c r="O256" s="4">
        <v>4</v>
      </c>
      <c r="P256" s="4">
        <v>3</v>
      </c>
      <c r="Q256" s="9">
        <f t="shared" si="11"/>
        <v>2.9861111111111113E-3</v>
      </c>
      <c r="R256" s="4">
        <f t="shared" si="9"/>
        <v>41001.603715277779</v>
      </c>
      <c r="S256" s="4">
        <v>0.64621563779418789</v>
      </c>
      <c r="T256" s="4" t="str">
        <f>VLOOKUP(E256,Sheet2!$A$2:$E$137,5,FALSE)</f>
        <v>BE</v>
      </c>
      <c r="U256" s="4">
        <f>VLOOKUP($T256,Sheet4!$H$1106:$M$1351,surveys!U$1+1,FALSE)</f>
        <v>0.48686007828770372</v>
      </c>
      <c r="V256" s="4">
        <f>VLOOKUP($T256,Sheet4!$H$1106:$M$1351,surveys!V$1+1,FALSE)</f>
        <v>0.70654198731133389</v>
      </c>
      <c r="W256" s="4">
        <f>VLOOKUP($T256,Sheet4!$H$1106:$M$1351,surveys!W$1+1,FALSE)</f>
        <v>0.81714283803198118</v>
      </c>
      <c r="X256" s="4">
        <f>VLOOKUP($T256,Sheet4!$H$1106:$M$1351,surveys!X$1+1,FALSE)</f>
        <v>0.91276028415961608</v>
      </c>
      <c r="Y256" s="4">
        <f>VLOOKUP($T256,Sheet4!$H$1106:$M$1351,surveys!Y$1+1,FALSE)</f>
        <v>1</v>
      </c>
      <c r="Z256" s="4">
        <f t="shared" si="10"/>
        <v>2</v>
      </c>
      <c r="AA256" s="4" t="str">
        <f>VLOOKUP(T256&amp;"-"&amp;Z256,Sheet4!$W$2:$AA$1100,3,FALSE)</f>
        <v>Antwerpen</v>
      </c>
      <c r="AB256" s="4">
        <f>VLOOKUP(T256&amp;"-"&amp;Z256,Sheet4!$W$2:$AA$1100,4,FALSE)</f>
        <v>51.219889999999999</v>
      </c>
      <c r="AC256" s="4">
        <f>VLOOKUP(T256&amp;"-"&amp;Z256,Sheet4!$W$2:$AA$1100,5,FALSE)</f>
        <v>4.4034599999999999</v>
      </c>
    </row>
    <row r="257" spans="1:29">
      <c r="A257" s="6">
        <v>41001</v>
      </c>
      <c r="B257" s="7">
        <v>0.66403935185185181</v>
      </c>
      <c r="C257" s="4" t="s">
        <v>1213</v>
      </c>
      <c r="D257" s="4" t="s">
        <v>1219</v>
      </c>
      <c r="E257" s="4" t="s">
        <v>26</v>
      </c>
      <c r="F257" s="4">
        <v>1</v>
      </c>
      <c r="G257" s="4">
        <v>2</v>
      </c>
      <c r="H257" s="4">
        <v>1</v>
      </c>
      <c r="I257" s="4">
        <v>1</v>
      </c>
      <c r="J257" s="4">
        <v>1</v>
      </c>
      <c r="K257" s="4">
        <v>2</v>
      </c>
      <c r="L257" s="4">
        <v>1</v>
      </c>
      <c r="M257" s="4">
        <v>2</v>
      </c>
      <c r="N257" s="4">
        <v>1</v>
      </c>
      <c r="O257" s="4">
        <v>1</v>
      </c>
      <c r="P257" s="4">
        <v>1</v>
      </c>
      <c r="Q257" s="9">
        <f t="shared" si="11"/>
        <v>4.5046296296296286E-2</v>
      </c>
      <c r="R257" s="4">
        <f t="shared" si="9"/>
        <v>41001.664039351854</v>
      </c>
      <c r="S257" s="4">
        <v>0.6770016724318193</v>
      </c>
      <c r="T257" s="4" t="str">
        <f>VLOOKUP(E257,Sheet2!$A$2:$E$137,5,FALSE)</f>
        <v>DE</v>
      </c>
      <c r="U257" s="4">
        <f>VLOOKUP($T257,Sheet4!$H$1106:$M$1351,surveys!U$1+1,FALSE)</f>
        <v>0.42620281948941302</v>
      </c>
      <c r="V257" s="4">
        <f>VLOOKUP($T257,Sheet4!$H$1106:$M$1351,surveys!V$1+1,FALSE)</f>
        <v>0.64253089557903176</v>
      </c>
      <c r="W257" s="4">
        <f>VLOOKUP($T257,Sheet4!$H$1106:$M$1351,surveys!W$1+1,FALSE)</f>
        <v>0.79931043378760003</v>
      </c>
      <c r="X257" s="4">
        <f>VLOOKUP($T257,Sheet4!$H$1106:$M$1351,surveys!X$1+1,FALSE)</f>
        <v>0.91914675697020254</v>
      </c>
      <c r="Y257" s="4">
        <f>VLOOKUP($T257,Sheet4!$H$1106:$M$1351,surveys!Y$1+1,FALSE)</f>
        <v>1</v>
      </c>
      <c r="Z257" s="4">
        <f t="shared" si="10"/>
        <v>3</v>
      </c>
      <c r="AA257" s="4" t="str">
        <f>VLOOKUP(T257&amp;"-"&amp;Z257,Sheet4!$W$2:$AA$1100,3,FALSE)</f>
        <v>Muenchen</v>
      </c>
      <c r="AB257" s="4">
        <f>VLOOKUP(T257&amp;"-"&amp;Z257,Sheet4!$W$2:$AA$1100,4,FALSE)</f>
        <v>48.137430000000002</v>
      </c>
      <c r="AC257" s="4">
        <f>VLOOKUP(T257&amp;"-"&amp;Z257,Sheet4!$W$2:$AA$1100,5,FALSE)</f>
        <v>11.57549</v>
      </c>
    </row>
    <row r="258" spans="1:29">
      <c r="A258" s="6">
        <v>41001</v>
      </c>
      <c r="B258" s="7">
        <v>0.7247569444444445</v>
      </c>
      <c r="C258" s="4" t="s">
        <v>1215</v>
      </c>
      <c r="D258" s="4" t="s">
        <v>1216</v>
      </c>
      <c r="E258" s="4" t="s">
        <v>11</v>
      </c>
      <c r="F258" s="4">
        <v>3</v>
      </c>
      <c r="G258" s="4">
        <v>3</v>
      </c>
      <c r="H258" s="4">
        <v>1</v>
      </c>
      <c r="I258" s="4">
        <v>4</v>
      </c>
      <c r="J258" s="4">
        <v>5</v>
      </c>
      <c r="K258" s="4">
        <v>1</v>
      </c>
      <c r="L258" s="4">
        <v>3</v>
      </c>
      <c r="M258" s="4">
        <v>3</v>
      </c>
      <c r="N258" s="4">
        <v>4</v>
      </c>
      <c r="O258" s="4">
        <v>2</v>
      </c>
      <c r="P258" s="4">
        <v>5</v>
      </c>
      <c r="Q258" s="9">
        <f t="shared" si="11"/>
        <v>1.7175925925925924E-2</v>
      </c>
      <c r="R258" s="4">
        <f t="shared" ref="R258:R321" si="12">VALUE(A258+B258)</f>
        <v>41001.724756944444</v>
      </c>
      <c r="S258" s="4">
        <v>0.12525733369840264</v>
      </c>
      <c r="T258" s="4" t="str">
        <f>VLOOKUP(E258,Sheet2!$A$2:$E$137,5,FALSE)</f>
        <v>FR</v>
      </c>
      <c r="U258" s="4">
        <f>VLOOKUP($T258,Sheet4!$H$1106:$M$1351,surveys!U$1+1,FALSE)</f>
        <v>0.51193913659220647</v>
      </c>
      <c r="V258" s="4">
        <f>VLOOKUP($T258,Sheet4!$H$1106:$M$1351,surveys!V$1+1,FALSE)</f>
        <v>0.70220575033861143</v>
      </c>
      <c r="W258" s="4">
        <f>VLOOKUP($T258,Sheet4!$H$1106:$M$1351,surveys!W$1+1,FALSE)</f>
        <v>0.81527182039156842</v>
      </c>
      <c r="X258" s="4">
        <f>VLOOKUP($T258,Sheet4!$H$1106:$M$1351,surveys!X$1+1,FALSE)</f>
        <v>0.91893911792009964</v>
      </c>
      <c r="Y258" s="4">
        <f>VLOOKUP($T258,Sheet4!$H$1106:$M$1351,surveys!Y$1+1,FALSE)</f>
        <v>1</v>
      </c>
      <c r="Z258" s="4">
        <f t="shared" si="10"/>
        <v>1</v>
      </c>
      <c r="AA258" s="4" t="str">
        <f>VLOOKUP(T258&amp;"-"&amp;Z258,Sheet4!$W$2:$AA$1100,3,FALSE)</f>
        <v>Paris</v>
      </c>
      <c r="AB258" s="4">
        <f>VLOOKUP(T258&amp;"-"&amp;Z258,Sheet4!$W$2:$AA$1100,4,FALSE)</f>
        <v>48.853409999999997</v>
      </c>
      <c r="AC258" s="4">
        <f>VLOOKUP(T258&amp;"-"&amp;Z258,Sheet4!$W$2:$AA$1100,5,FALSE)</f>
        <v>2.3488000000000002</v>
      </c>
    </row>
    <row r="259" spans="1:29">
      <c r="A259" s="6">
        <v>41001</v>
      </c>
      <c r="B259" s="7">
        <v>0.77258101851851846</v>
      </c>
      <c r="C259" s="4" t="s">
        <v>1213</v>
      </c>
      <c r="D259" s="4" t="s">
        <v>1218</v>
      </c>
      <c r="E259" s="4" t="s">
        <v>72</v>
      </c>
      <c r="F259" s="4">
        <v>3</v>
      </c>
      <c r="G259" s="4">
        <v>3</v>
      </c>
      <c r="H259" s="4">
        <v>4</v>
      </c>
      <c r="I259" s="4">
        <v>3</v>
      </c>
      <c r="J259" s="4">
        <v>5</v>
      </c>
      <c r="K259" s="4">
        <v>4</v>
      </c>
      <c r="L259" s="4">
        <v>5</v>
      </c>
      <c r="M259" s="4">
        <v>5</v>
      </c>
      <c r="N259" s="4">
        <v>5</v>
      </c>
      <c r="O259" s="4">
        <v>5</v>
      </c>
      <c r="P259" s="4">
        <v>4</v>
      </c>
      <c r="Q259" s="9">
        <f t="shared" si="11"/>
        <v>5.0208333333333327E-2</v>
      </c>
      <c r="R259" s="4">
        <f t="shared" si="12"/>
        <v>41001.772581018522</v>
      </c>
      <c r="S259" s="4">
        <v>0.74126506562300687</v>
      </c>
      <c r="T259" s="4" t="str">
        <f>VLOOKUP(E259,Sheet2!$A$2:$E$137,5,FALSE)</f>
        <v>DK</v>
      </c>
      <c r="U259" s="4">
        <f>VLOOKUP($T259,Sheet4!$H$1106:$M$1351,surveys!U$1+1,FALSE)</f>
        <v>0.65757590439736768</v>
      </c>
      <c r="V259" s="4">
        <f>VLOOKUP($T259,Sheet4!$H$1106:$M$1351,surveys!V$1+1,FALSE)</f>
        <v>0.79298313615622928</v>
      </c>
      <c r="W259" s="4">
        <f>VLOOKUP($T259,Sheet4!$H$1106:$M$1351,surveys!W$1+1,FALSE)</f>
        <v>0.87616574847022677</v>
      </c>
      <c r="X259" s="4">
        <f>VLOOKUP($T259,Sheet4!$H$1106:$M$1351,surveys!X$1+1,FALSE)</f>
        <v>0.94583220518199096</v>
      </c>
      <c r="Y259" s="4">
        <f>VLOOKUP($T259,Sheet4!$H$1106:$M$1351,surveys!Y$1+1,FALSE)</f>
        <v>1</v>
      </c>
      <c r="Z259" s="4">
        <f t="shared" ref="Z259:Z322" si="13">IF(S259&lt;U259,1,IF(S259&lt;V259,2,IF(S259&lt;W259,3,IF(S259&lt;X259,4,5))))</f>
        <v>2</v>
      </c>
      <c r="AA259" s="4" t="str">
        <f>VLOOKUP(T259&amp;"-"&amp;Z259,Sheet4!$W$2:$AA$1100,3,FALSE)</f>
        <v>Arhus</v>
      </c>
      <c r="AB259" s="4">
        <f>VLOOKUP(T259&amp;"-"&amp;Z259,Sheet4!$W$2:$AA$1100,4,FALSE)</f>
        <v>56.156739999999999</v>
      </c>
      <c r="AC259" s="4">
        <f>VLOOKUP(T259&amp;"-"&amp;Z259,Sheet4!$W$2:$AA$1100,5,FALSE)</f>
        <v>10.210760000000001</v>
      </c>
    </row>
    <row r="260" spans="1:29">
      <c r="A260" s="6">
        <v>41001</v>
      </c>
      <c r="B260" s="7">
        <v>0.88616898148148149</v>
      </c>
      <c r="C260" s="4" t="s">
        <v>1215</v>
      </c>
      <c r="D260" s="4" t="s">
        <v>1214</v>
      </c>
      <c r="E260" s="4" t="s">
        <v>31</v>
      </c>
      <c r="F260" s="4">
        <v>1</v>
      </c>
      <c r="G260" s="4">
        <v>1</v>
      </c>
      <c r="H260" s="4">
        <v>1</v>
      </c>
      <c r="I260" s="4">
        <v>1</v>
      </c>
      <c r="J260" s="4">
        <v>1</v>
      </c>
      <c r="K260" s="4">
        <v>1</v>
      </c>
      <c r="L260" s="4">
        <v>1</v>
      </c>
      <c r="M260" s="4">
        <v>1</v>
      </c>
      <c r="N260" s="4">
        <v>1</v>
      </c>
      <c r="O260" s="4">
        <v>1</v>
      </c>
      <c r="P260" s="4">
        <v>1</v>
      </c>
      <c r="Q260" s="9">
        <f t="shared" si="11"/>
        <v>6.0659722222222219E-2</v>
      </c>
      <c r="R260" s="4">
        <f t="shared" si="12"/>
        <v>41001.88616898148</v>
      </c>
      <c r="S260" s="4">
        <v>0.52335746969913055</v>
      </c>
      <c r="T260" s="4" t="str">
        <f>VLOOKUP(E260,Sheet2!$A$2:$E$137,5,FALSE)</f>
        <v>ES</v>
      </c>
      <c r="U260" s="4">
        <f>VLOOKUP($T260,Sheet4!$H$1106:$M$1351,surveys!U$1+1,FALSE)</f>
        <v>0.46058089642806016</v>
      </c>
      <c r="V260" s="4">
        <f>VLOOKUP($T260,Sheet4!$H$1106:$M$1351,surveys!V$1+1,FALSE)</f>
        <v>0.68996105930901486</v>
      </c>
      <c r="W260" s="4">
        <f>VLOOKUP($T260,Sheet4!$H$1106:$M$1351,surveys!W$1+1,FALSE)</f>
        <v>0.80513768719908241</v>
      </c>
      <c r="X260" s="4">
        <f>VLOOKUP($T260,Sheet4!$H$1106:$M$1351,surveys!X$1+1,FALSE)</f>
        <v>0.90461214064594464</v>
      </c>
      <c r="Y260" s="4">
        <f>VLOOKUP($T260,Sheet4!$H$1106:$M$1351,surveys!Y$1+1,FALSE)</f>
        <v>1</v>
      </c>
      <c r="Z260" s="4">
        <f t="shared" si="13"/>
        <v>2</v>
      </c>
      <c r="AA260" s="4" t="str">
        <f>VLOOKUP(T260&amp;"-"&amp;Z260,Sheet4!$W$2:$AA$1100,3,FALSE)</f>
        <v>Barcelona</v>
      </c>
      <c r="AB260" s="4">
        <f>VLOOKUP(T260&amp;"-"&amp;Z260,Sheet4!$W$2:$AA$1100,4,FALSE)</f>
        <v>41.38879</v>
      </c>
      <c r="AC260" s="4">
        <f>VLOOKUP(T260&amp;"-"&amp;Z260,Sheet4!$W$2:$AA$1100,5,FALSE)</f>
        <v>2.1589900000000002</v>
      </c>
    </row>
    <row r="261" spans="1:29">
      <c r="A261" s="6">
        <v>41001</v>
      </c>
      <c r="B261" s="7">
        <v>0.97641203703703694</v>
      </c>
      <c r="C261" s="4" t="s">
        <v>1213</v>
      </c>
      <c r="D261" s="4" t="s">
        <v>1217</v>
      </c>
      <c r="E261" s="4" t="s">
        <v>17</v>
      </c>
      <c r="F261" s="4">
        <v>3</v>
      </c>
      <c r="G261" s="4">
        <v>4</v>
      </c>
      <c r="H261" s="4">
        <v>4</v>
      </c>
      <c r="I261" s="4">
        <v>3</v>
      </c>
      <c r="J261" s="4">
        <v>3</v>
      </c>
      <c r="K261" s="4">
        <v>4</v>
      </c>
      <c r="L261" s="4">
        <v>4</v>
      </c>
      <c r="M261" s="4">
        <v>4</v>
      </c>
      <c r="N261" s="4">
        <v>4</v>
      </c>
      <c r="O261" s="4">
        <v>3</v>
      </c>
      <c r="P261" s="4">
        <v>4</v>
      </c>
      <c r="Q261" s="9">
        <f t="shared" ref="Q261:Q324" si="14">TIME(VALUE(MID(B261,1,2)),VALUE(MID(B261,4,2)),VALUE(RIGHT(B261,2)))</f>
        <v>5.3206018518518521E-2</v>
      </c>
      <c r="R261" s="4">
        <f t="shared" si="12"/>
        <v>41001.976412037038</v>
      </c>
      <c r="S261" s="4">
        <v>0.43494461640252902</v>
      </c>
      <c r="T261" s="4" t="str">
        <f>VLOOKUP(E261,Sheet2!$A$2:$E$137,5,FALSE)</f>
        <v>AU</v>
      </c>
      <c r="U261" s="4">
        <f>VLOOKUP($T261,Sheet4!$H$1106:$M$1351,surveys!U$1+1,FALSE)</f>
        <v>0.37870730546462306</v>
      </c>
      <c r="V261" s="4">
        <f>VLOOKUP($T261,Sheet4!$H$1106:$M$1351,surveys!V$1+1,FALSE)</f>
        <v>0.70016181281367551</v>
      </c>
      <c r="W261" s="4">
        <f>VLOOKUP($T261,Sheet4!$H$1106:$M$1351,surveys!W$1+1,FALSE)</f>
        <v>0.82483308340835682</v>
      </c>
      <c r="X261" s="4">
        <f>VLOOKUP($T261,Sheet4!$H$1106:$M$1351,surveys!X$1+1,FALSE)</f>
        <v>0.91739988860880706</v>
      </c>
      <c r="Y261" s="4">
        <f>VLOOKUP($T261,Sheet4!$H$1106:$M$1351,surveys!Y$1+1,FALSE)</f>
        <v>1</v>
      </c>
      <c r="Z261" s="4">
        <f t="shared" si="13"/>
        <v>2</v>
      </c>
      <c r="AA261" s="4" t="str">
        <f>VLOOKUP(T261&amp;"-"&amp;Z261,Sheet4!$W$2:$AA$1100,3,FALSE)</f>
        <v>Melbourne</v>
      </c>
      <c r="AB261" s="4">
        <f>VLOOKUP(T261&amp;"-"&amp;Z261,Sheet4!$W$2:$AA$1100,4,FALSE)</f>
        <v>-37.814</v>
      </c>
      <c r="AC261" s="4">
        <f>VLOOKUP(T261&amp;"-"&amp;Z261,Sheet4!$W$2:$AA$1100,5,FALSE)</f>
        <v>144.96332000000001</v>
      </c>
    </row>
    <row r="262" spans="1:29">
      <c r="A262" s="6">
        <v>41000</v>
      </c>
      <c r="B262" s="7">
        <v>0.3697685185185185</v>
      </c>
      <c r="C262" s="4" t="s">
        <v>1213</v>
      </c>
      <c r="D262" s="4" t="s">
        <v>1218</v>
      </c>
      <c r="E262" s="4" t="s">
        <v>11</v>
      </c>
      <c r="F262" s="4">
        <v>5</v>
      </c>
      <c r="G262" s="4">
        <v>5</v>
      </c>
      <c r="H262" s="4">
        <v>5</v>
      </c>
      <c r="I262" s="4">
        <v>5</v>
      </c>
      <c r="J262" s="4">
        <v>5</v>
      </c>
      <c r="K262" s="4">
        <v>5</v>
      </c>
      <c r="L262" s="4">
        <v>5</v>
      </c>
      <c r="M262" s="4">
        <v>5</v>
      </c>
      <c r="N262" s="4">
        <v>5</v>
      </c>
      <c r="O262" s="4">
        <v>5</v>
      </c>
      <c r="P262" s="4">
        <v>5</v>
      </c>
      <c r="Q262" s="9">
        <f t="shared" si="14"/>
        <v>4.8125000000000001E-2</v>
      </c>
      <c r="R262" s="4">
        <f t="shared" si="12"/>
        <v>41000.369768518518</v>
      </c>
      <c r="S262" s="4">
        <v>0.85383001113902424</v>
      </c>
      <c r="T262" s="4" t="str">
        <f>VLOOKUP(E262,Sheet2!$A$2:$E$137,5,FALSE)</f>
        <v>FR</v>
      </c>
      <c r="U262" s="4">
        <f>VLOOKUP($T262,Sheet4!$H$1106:$M$1351,surveys!U$1+1,FALSE)</f>
        <v>0.51193913659220647</v>
      </c>
      <c r="V262" s="4">
        <f>VLOOKUP($T262,Sheet4!$H$1106:$M$1351,surveys!V$1+1,FALSE)</f>
        <v>0.70220575033861143</v>
      </c>
      <c r="W262" s="4">
        <f>VLOOKUP($T262,Sheet4!$H$1106:$M$1351,surveys!W$1+1,FALSE)</f>
        <v>0.81527182039156842</v>
      </c>
      <c r="X262" s="4">
        <f>VLOOKUP($T262,Sheet4!$H$1106:$M$1351,surveys!X$1+1,FALSE)</f>
        <v>0.91893911792009964</v>
      </c>
      <c r="Y262" s="4">
        <f>VLOOKUP($T262,Sheet4!$H$1106:$M$1351,surveys!Y$1+1,FALSE)</f>
        <v>1</v>
      </c>
      <c r="Z262" s="4">
        <f t="shared" si="13"/>
        <v>4</v>
      </c>
      <c r="AA262" s="4" t="str">
        <f>VLOOKUP(T262&amp;"-"&amp;Z262,Sheet4!$W$2:$AA$1100,3,FALSE)</f>
        <v>Toulouse</v>
      </c>
      <c r="AB262" s="4">
        <f>VLOOKUP(T262&amp;"-"&amp;Z262,Sheet4!$W$2:$AA$1100,4,FALSE)</f>
        <v>43.604259999999996</v>
      </c>
      <c r="AC262" s="4">
        <f>VLOOKUP(T262&amp;"-"&amp;Z262,Sheet4!$W$2:$AA$1100,5,FALSE)</f>
        <v>1.44367</v>
      </c>
    </row>
    <row r="263" spans="1:29">
      <c r="A263" s="6">
        <v>41000</v>
      </c>
      <c r="B263" s="7">
        <v>0.60184027777777771</v>
      </c>
      <c r="C263" s="4" t="s">
        <v>1213</v>
      </c>
      <c r="D263" s="4" t="s">
        <v>1217</v>
      </c>
      <c r="E263" s="4" t="s">
        <v>85</v>
      </c>
      <c r="F263" s="4">
        <v>1</v>
      </c>
      <c r="G263" s="4">
        <v>1</v>
      </c>
      <c r="H263" s="4">
        <v>1</v>
      </c>
      <c r="I263" s="4">
        <v>1</v>
      </c>
      <c r="J263" s="4">
        <v>1</v>
      </c>
      <c r="K263" s="4">
        <v>1</v>
      </c>
      <c r="L263" s="4">
        <v>1</v>
      </c>
      <c r="M263" s="4">
        <v>1</v>
      </c>
      <c r="N263" s="4">
        <v>1</v>
      </c>
      <c r="O263" s="4">
        <v>1</v>
      </c>
      <c r="P263" s="4">
        <v>1</v>
      </c>
      <c r="Q263" s="9">
        <f t="shared" si="14"/>
        <v>1.5972222222222221E-3</v>
      </c>
      <c r="R263" s="4">
        <f t="shared" si="12"/>
        <v>41000.601840277777</v>
      </c>
      <c r="S263" s="4">
        <v>0.99343648196573753</v>
      </c>
      <c r="T263" s="4" t="str">
        <f>VLOOKUP(E263,Sheet2!$A$2:$E$137,5,FALSE)</f>
        <v>PL</v>
      </c>
      <c r="U263" s="4">
        <f>VLOOKUP($T263,Sheet4!$H$1106:$M$1351,surveys!U$1+1,FALSE)</f>
        <v>0.38412692394750031</v>
      </c>
      <c r="V263" s="4">
        <f>VLOOKUP($T263,Sheet4!$H$1106:$M$1351,surveys!V$1+1,FALSE)</f>
        <v>0.55761422047220277</v>
      </c>
      <c r="W263" s="4">
        <f>VLOOKUP($T263,Sheet4!$H$1106:$M$1351,surveys!W$1+1,FALSE)</f>
        <v>0.72800866765105254</v>
      </c>
      <c r="X263" s="4">
        <f>VLOOKUP($T263,Sheet4!$H$1106:$M$1351,surveys!X$1+1,FALSE)</f>
        <v>0.87128691644612766</v>
      </c>
      <c r="Y263" s="4">
        <f>VLOOKUP($T263,Sheet4!$H$1106:$M$1351,surveys!Y$1+1,FALSE)</f>
        <v>1</v>
      </c>
      <c r="Z263" s="4">
        <f t="shared" si="13"/>
        <v>5</v>
      </c>
      <c r="AA263" s="4" t="str">
        <f>VLOOKUP(T263&amp;"-"&amp;Z263,Sheet4!$W$2:$AA$1100,3,FALSE)</f>
        <v>Poznan</v>
      </c>
      <c r="AB263" s="4">
        <f>VLOOKUP(T263&amp;"-"&amp;Z263,Sheet4!$W$2:$AA$1100,4,FALSE)</f>
        <v>52.40692</v>
      </c>
      <c r="AC263" s="4">
        <f>VLOOKUP(T263&amp;"-"&amp;Z263,Sheet4!$W$2:$AA$1100,5,FALSE)</f>
        <v>16.929929999999999</v>
      </c>
    </row>
    <row r="264" spans="1:29">
      <c r="A264" s="6">
        <v>40999</v>
      </c>
      <c r="B264" s="7">
        <v>0.39649305555555553</v>
      </c>
      <c r="C264" s="4" t="s">
        <v>1213</v>
      </c>
      <c r="D264" s="4" t="s">
        <v>1219</v>
      </c>
      <c r="E264" s="4" t="s">
        <v>77</v>
      </c>
      <c r="F264" s="4">
        <v>3</v>
      </c>
      <c r="G264" s="4">
        <v>3</v>
      </c>
      <c r="H264" s="4">
        <v>3</v>
      </c>
      <c r="I264" s="4">
        <v>3</v>
      </c>
      <c r="J264" s="4">
        <v>4</v>
      </c>
      <c r="K264" s="4">
        <v>4</v>
      </c>
      <c r="L264" s="4">
        <v>3</v>
      </c>
      <c r="M264" s="4">
        <v>5</v>
      </c>
      <c r="N264" s="4">
        <v>5</v>
      </c>
      <c r="O264" s="4">
        <v>5</v>
      </c>
      <c r="P264" s="4">
        <v>5</v>
      </c>
      <c r="Q264" s="9">
        <f t="shared" si="14"/>
        <v>6.7314814814814813E-2</v>
      </c>
      <c r="R264" s="4">
        <f t="shared" si="12"/>
        <v>40999.396493055552</v>
      </c>
      <c r="S264" s="4">
        <v>0.45646757128430715</v>
      </c>
      <c r="T264" s="4" t="str">
        <f>VLOOKUP(E264,Sheet2!$A$2:$E$137,5,FALSE)</f>
        <v>CZ</v>
      </c>
      <c r="U264" s="4">
        <f>VLOOKUP($T264,Sheet4!$H$1106:$M$1351,surveys!U$1+1,FALSE)</f>
        <v>0.55144733629941389</v>
      </c>
      <c r="V264" s="4">
        <f>VLOOKUP($T264,Sheet4!$H$1106:$M$1351,surveys!V$1+1,FALSE)</f>
        <v>0.72628917582448771</v>
      </c>
      <c r="W264" s="4">
        <f>VLOOKUP($T264,Sheet4!$H$1106:$M$1351,surveys!W$1+1,FALSE)</f>
        <v>0.87441405399881522</v>
      </c>
      <c r="X264" s="4">
        <f>VLOOKUP($T264,Sheet4!$H$1106:$M$1351,surveys!X$1+1,FALSE)</f>
        <v>0.95208915652162385</v>
      </c>
      <c r="Y264" s="4">
        <f>VLOOKUP($T264,Sheet4!$H$1106:$M$1351,surveys!Y$1+1,FALSE)</f>
        <v>1</v>
      </c>
      <c r="Z264" s="4">
        <f t="shared" si="13"/>
        <v>1</v>
      </c>
      <c r="AA264" s="4" t="str">
        <f>VLOOKUP(T264&amp;"-"&amp;Z264,Sheet4!$W$2:$AA$1100,3,FALSE)</f>
        <v>Prague</v>
      </c>
      <c r="AB264" s="4">
        <f>VLOOKUP(T264&amp;"-"&amp;Z264,Sheet4!$W$2:$AA$1100,4,FALSE)</f>
        <v>50.088039999999999</v>
      </c>
      <c r="AC264" s="4">
        <f>VLOOKUP(T264&amp;"-"&amp;Z264,Sheet4!$W$2:$AA$1100,5,FALSE)</f>
        <v>14.42076</v>
      </c>
    </row>
    <row r="265" spans="1:29">
      <c r="A265" s="6">
        <v>40999</v>
      </c>
      <c r="B265" s="7">
        <v>0.70515046296296291</v>
      </c>
      <c r="C265" s="4" t="s">
        <v>1213</v>
      </c>
      <c r="D265" s="4" t="s">
        <v>1218</v>
      </c>
      <c r="E265" s="4" t="s">
        <v>33</v>
      </c>
      <c r="F265" s="4">
        <v>4</v>
      </c>
      <c r="G265" s="4">
        <v>3</v>
      </c>
      <c r="H265" s="4">
        <v>3</v>
      </c>
      <c r="I265" s="4">
        <v>5</v>
      </c>
      <c r="J265" s="4">
        <v>3</v>
      </c>
      <c r="K265" s="4">
        <v>5</v>
      </c>
      <c r="L265" s="4">
        <v>3</v>
      </c>
      <c r="M265" s="4">
        <v>5</v>
      </c>
      <c r="N265" s="4">
        <v>3</v>
      </c>
      <c r="O265" s="4">
        <v>3</v>
      </c>
      <c r="P265" s="4">
        <v>5</v>
      </c>
      <c r="Q265" s="9">
        <f t="shared" si="14"/>
        <v>4.2013888888888891E-3</v>
      </c>
      <c r="R265" s="4">
        <f t="shared" si="12"/>
        <v>40999.705150462964</v>
      </c>
      <c r="S265" s="4">
        <v>0.43047011692763437</v>
      </c>
      <c r="T265" s="4" t="str">
        <f>VLOOKUP(E265,Sheet2!$A$2:$E$137,5,FALSE)</f>
        <v>IT</v>
      </c>
      <c r="U265" s="4">
        <f>VLOOKUP($T265,Sheet4!$H$1106:$M$1351,surveys!U$1+1,FALSE)</f>
        <v>0.40073733113706772</v>
      </c>
      <c r="V265" s="4">
        <f>VLOOKUP($T265,Sheet4!$H$1106:$M$1351,surveys!V$1+1,FALSE)</f>
        <v>0.60502083075372182</v>
      </c>
      <c r="W265" s="4">
        <f>VLOOKUP($T265,Sheet4!$H$1106:$M$1351,surveys!W$1+1,FALSE)</f>
        <v>0.75963680320784854</v>
      </c>
      <c r="X265" s="4">
        <f>VLOOKUP($T265,Sheet4!$H$1106:$M$1351,surveys!X$1+1,FALSE)</f>
        <v>0.89491209934724891</v>
      </c>
      <c r="Y265" s="4">
        <f>VLOOKUP($T265,Sheet4!$H$1106:$M$1351,surveys!Y$1+1,FALSE)</f>
        <v>1</v>
      </c>
      <c r="Z265" s="4">
        <f t="shared" si="13"/>
        <v>2</v>
      </c>
      <c r="AA265" s="4" t="str">
        <f>VLOOKUP(T265&amp;"-"&amp;Z265,Sheet4!$W$2:$AA$1100,3,FALSE)</f>
        <v>Milan</v>
      </c>
      <c r="AB265" s="4">
        <f>VLOOKUP(T265&amp;"-"&amp;Z265,Sheet4!$W$2:$AA$1100,4,FALSE)</f>
        <v>45.464269999999999</v>
      </c>
      <c r="AC265" s="4">
        <f>VLOOKUP(T265&amp;"-"&amp;Z265,Sheet4!$W$2:$AA$1100,5,FALSE)</f>
        <v>9.1895100000000003</v>
      </c>
    </row>
    <row r="266" spans="1:29">
      <c r="A266" s="6">
        <v>40999</v>
      </c>
      <c r="B266" s="7">
        <v>0.74417824074074079</v>
      </c>
      <c r="C266" s="4" t="s">
        <v>1213</v>
      </c>
      <c r="D266" s="4" t="s">
        <v>1218</v>
      </c>
      <c r="E266" s="4" t="s">
        <v>33</v>
      </c>
      <c r="F266" s="4">
        <v>3</v>
      </c>
      <c r="G266" s="4">
        <v>4</v>
      </c>
      <c r="H266" s="4">
        <v>4</v>
      </c>
      <c r="I266" s="4">
        <v>4</v>
      </c>
      <c r="J266" s="4">
        <v>3</v>
      </c>
      <c r="K266" s="4">
        <v>4</v>
      </c>
      <c r="L266" s="4">
        <v>4</v>
      </c>
      <c r="M266" s="4">
        <v>5</v>
      </c>
      <c r="N266" s="4">
        <v>4</v>
      </c>
      <c r="O266" s="4">
        <v>4</v>
      </c>
      <c r="P266" s="4">
        <v>5</v>
      </c>
      <c r="Q266" s="9">
        <f t="shared" si="14"/>
        <v>3.1030092592592592E-2</v>
      </c>
      <c r="R266" s="4">
        <f t="shared" si="12"/>
        <v>40999.74417824074</v>
      </c>
      <c r="S266" s="4">
        <v>0.29356213508485585</v>
      </c>
      <c r="T266" s="4" t="str">
        <f>VLOOKUP(E266,Sheet2!$A$2:$E$137,5,FALSE)</f>
        <v>IT</v>
      </c>
      <c r="U266" s="4">
        <f>VLOOKUP($T266,Sheet4!$H$1106:$M$1351,surveys!U$1+1,FALSE)</f>
        <v>0.40073733113706772</v>
      </c>
      <c r="V266" s="4">
        <f>VLOOKUP($T266,Sheet4!$H$1106:$M$1351,surveys!V$1+1,FALSE)</f>
        <v>0.60502083075372182</v>
      </c>
      <c r="W266" s="4">
        <f>VLOOKUP($T266,Sheet4!$H$1106:$M$1351,surveys!W$1+1,FALSE)</f>
        <v>0.75963680320784854</v>
      </c>
      <c r="X266" s="4">
        <f>VLOOKUP($T266,Sheet4!$H$1106:$M$1351,surveys!X$1+1,FALSE)</f>
        <v>0.89491209934724891</v>
      </c>
      <c r="Y266" s="4">
        <f>VLOOKUP($T266,Sheet4!$H$1106:$M$1351,surveys!Y$1+1,FALSE)</f>
        <v>1</v>
      </c>
      <c r="Z266" s="4">
        <f t="shared" si="13"/>
        <v>1</v>
      </c>
      <c r="AA266" s="4" t="str">
        <f>VLOOKUP(T266&amp;"-"&amp;Z266,Sheet4!$W$2:$AA$1100,3,FALSE)</f>
        <v>Roma</v>
      </c>
      <c r="AB266" s="4">
        <f>VLOOKUP(T266&amp;"-"&amp;Z266,Sheet4!$W$2:$AA$1100,4,FALSE)</f>
        <v>41.894739999999999</v>
      </c>
      <c r="AC266" s="4">
        <f>VLOOKUP(T266&amp;"-"&amp;Z266,Sheet4!$W$2:$AA$1100,5,FALSE)</f>
        <v>12.4839</v>
      </c>
    </row>
    <row r="267" spans="1:29">
      <c r="A267" s="6">
        <v>40998</v>
      </c>
      <c r="B267" s="7">
        <v>0.91171296296296289</v>
      </c>
      <c r="C267" s="4" t="s">
        <v>1215</v>
      </c>
      <c r="D267" s="4" t="s">
        <v>1217</v>
      </c>
      <c r="E267" s="4" t="s">
        <v>75</v>
      </c>
      <c r="F267" s="4">
        <v>3</v>
      </c>
      <c r="G267" s="4">
        <v>4</v>
      </c>
      <c r="H267" s="4">
        <v>3</v>
      </c>
      <c r="I267" s="4">
        <v>5</v>
      </c>
      <c r="J267" s="4">
        <v>4</v>
      </c>
      <c r="K267" s="4">
        <v>5</v>
      </c>
      <c r="L267" s="4">
        <v>3</v>
      </c>
      <c r="M267" s="4">
        <v>5</v>
      </c>
      <c r="N267" s="4">
        <v>5</v>
      </c>
      <c r="O267" s="4">
        <v>5</v>
      </c>
      <c r="P267" s="4">
        <v>5</v>
      </c>
      <c r="Q267" s="9">
        <f t="shared" si="14"/>
        <v>8.3680555555555557E-3</v>
      </c>
      <c r="R267" s="4">
        <f t="shared" si="12"/>
        <v>40998.911712962959</v>
      </c>
      <c r="S267" s="4">
        <v>0.730155458626774</v>
      </c>
      <c r="T267" s="4" t="str">
        <f>VLOOKUP(E267,Sheet2!$A$2:$E$137,5,FALSE)</f>
        <v>NL</v>
      </c>
      <c r="U267" s="4">
        <f>VLOOKUP($T267,Sheet4!$H$1106:$M$1351,surveys!U$1+1,FALSE)</f>
        <v>0.32046134514638702</v>
      </c>
      <c r="V267" s="4">
        <f>VLOOKUP($T267,Sheet4!$H$1106:$M$1351,surveys!V$1+1,FALSE)</f>
        <v>0.57894347951583991</v>
      </c>
      <c r="W267" s="4">
        <f>VLOOKUP($T267,Sheet4!$H$1106:$M$1351,surveys!W$1+1,FALSE)</f>
        <v>0.78388532741989281</v>
      </c>
      <c r="X267" s="4">
        <f>VLOOKUP($T267,Sheet4!$H$1106:$M$1351,surveys!X$1+1,FALSE)</f>
        <v>0.90942307659069177</v>
      </c>
      <c r="Y267" s="4">
        <f>VLOOKUP($T267,Sheet4!$H$1106:$M$1351,surveys!Y$1+1,FALSE)</f>
        <v>1</v>
      </c>
      <c r="Z267" s="4">
        <f t="shared" si="13"/>
        <v>3</v>
      </c>
      <c r="AA267" s="4" t="str">
        <f>VLOOKUP(T267&amp;"-"&amp;Z267,Sheet4!$W$2:$AA$1100,3,FALSE)</f>
        <v>Den Haag</v>
      </c>
      <c r="AB267" s="4">
        <f>VLOOKUP(T267&amp;"-"&amp;Z267,Sheet4!$W$2:$AA$1100,4,FALSE)</f>
        <v>52.07667</v>
      </c>
      <c r="AC267" s="4">
        <f>VLOOKUP(T267&amp;"-"&amp;Z267,Sheet4!$W$2:$AA$1100,5,FALSE)</f>
        <v>4.29861</v>
      </c>
    </row>
    <row r="268" spans="1:29">
      <c r="A268" s="6">
        <v>40998</v>
      </c>
      <c r="B268" s="7">
        <v>0.52329861111111131</v>
      </c>
      <c r="C268" s="4" t="s">
        <v>1213</v>
      </c>
      <c r="D268" s="4" t="s">
        <v>1218</v>
      </c>
      <c r="E268" s="4" t="s">
        <v>11</v>
      </c>
      <c r="F268" s="4">
        <v>5</v>
      </c>
      <c r="G268" s="4">
        <v>4</v>
      </c>
      <c r="H268" s="4">
        <v>5</v>
      </c>
      <c r="I268" s="4">
        <v>3</v>
      </c>
      <c r="J268" s="4">
        <v>3</v>
      </c>
      <c r="K268" s="4">
        <v>4</v>
      </c>
      <c r="L268" s="4">
        <v>3</v>
      </c>
      <c r="M268" s="4">
        <v>5</v>
      </c>
      <c r="N268" s="4">
        <v>4</v>
      </c>
      <c r="O268" s="4">
        <v>4</v>
      </c>
      <c r="P268" s="4">
        <v>4</v>
      </c>
      <c r="Q268" s="9">
        <f t="shared" si="14"/>
        <v>1.6099537037037037E-2</v>
      </c>
      <c r="R268" s="4">
        <f t="shared" si="12"/>
        <v>40998.523298611108</v>
      </c>
      <c r="S268" s="4">
        <v>0.77691576504665338</v>
      </c>
      <c r="T268" s="4" t="str">
        <f>VLOOKUP(E268,Sheet2!$A$2:$E$137,5,FALSE)</f>
        <v>FR</v>
      </c>
      <c r="U268" s="4">
        <f>VLOOKUP($T268,Sheet4!$H$1106:$M$1351,surveys!U$1+1,FALSE)</f>
        <v>0.51193913659220647</v>
      </c>
      <c r="V268" s="4">
        <f>VLOOKUP($T268,Sheet4!$H$1106:$M$1351,surveys!V$1+1,FALSE)</f>
        <v>0.70220575033861143</v>
      </c>
      <c r="W268" s="4">
        <f>VLOOKUP($T268,Sheet4!$H$1106:$M$1351,surveys!W$1+1,FALSE)</f>
        <v>0.81527182039156842</v>
      </c>
      <c r="X268" s="4">
        <f>VLOOKUP($T268,Sheet4!$H$1106:$M$1351,surveys!X$1+1,FALSE)</f>
        <v>0.91893911792009964</v>
      </c>
      <c r="Y268" s="4">
        <f>VLOOKUP($T268,Sheet4!$H$1106:$M$1351,surveys!Y$1+1,FALSE)</f>
        <v>1</v>
      </c>
      <c r="Z268" s="4">
        <f t="shared" si="13"/>
        <v>3</v>
      </c>
      <c r="AA268" s="4" t="str">
        <f>VLOOKUP(T268&amp;"-"&amp;Z268,Sheet4!$W$2:$AA$1100,3,FALSE)</f>
        <v>Lyon</v>
      </c>
      <c r="AB268" s="4">
        <f>VLOOKUP(T268&amp;"-"&amp;Z268,Sheet4!$W$2:$AA$1100,4,FALSE)</f>
        <v>45.748460000000001</v>
      </c>
      <c r="AC268" s="4">
        <f>VLOOKUP(T268&amp;"-"&amp;Z268,Sheet4!$W$2:$AA$1100,5,FALSE)</f>
        <v>4.8467099999999999</v>
      </c>
    </row>
    <row r="269" spans="1:29">
      <c r="A269" s="6">
        <v>40998</v>
      </c>
      <c r="B269" s="7">
        <v>0.61504629629629626</v>
      </c>
      <c r="C269" s="4" t="s">
        <v>1213</v>
      </c>
      <c r="D269" s="4" t="s">
        <v>1216</v>
      </c>
      <c r="E269" s="4" t="s">
        <v>33</v>
      </c>
      <c r="F269" s="4">
        <v>3</v>
      </c>
      <c r="G269" s="4">
        <v>4</v>
      </c>
      <c r="H269" s="4">
        <v>3</v>
      </c>
      <c r="I269" s="4">
        <v>2</v>
      </c>
      <c r="J269" s="4">
        <v>3</v>
      </c>
      <c r="K269" s="4">
        <v>3</v>
      </c>
      <c r="L269" s="4">
        <v>2</v>
      </c>
      <c r="M269" s="4">
        <v>4</v>
      </c>
      <c r="N269" s="4">
        <v>5</v>
      </c>
      <c r="O269" s="4">
        <v>3</v>
      </c>
      <c r="P269" s="4">
        <v>2</v>
      </c>
      <c r="Q269" s="9">
        <f t="shared" si="14"/>
        <v>1.1527777777777777E-2</v>
      </c>
      <c r="R269" s="4">
        <f t="shared" si="12"/>
        <v>40998.615046296298</v>
      </c>
      <c r="S269" s="4">
        <v>0.57294499288390632</v>
      </c>
      <c r="T269" s="4" t="str">
        <f>VLOOKUP(E269,Sheet2!$A$2:$E$137,5,FALSE)</f>
        <v>IT</v>
      </c>
      <c r="U269" s="4">
        <f>VLOOKUP($T269,Sheet4!$H$1106:$M$1351,surveys!U$1+1,FALSE)</f>
        <v>0.40073733113706772</v>
      </c>
      <c r="V269" s="4">
        <f>VLOOKUP($T269,Sheet4!$H$1106:$M$1351,surveys!V$1+1,FALSE)</f>
        <v>0.60502083075372182</v>
      </c>
      <c r="W269" s="4">
        <f>VLOOKUP($T269,Sheet4!$H$1106:$M$1351,surveys!W$1+1,FALSE)</f>
        <v>0.75963680320784854</v>
      </c>
      <c r="X269" s="4">
        <f>VLOOKUP($T269,Sheet4!$H$1106:$M$1351,surveys!X$1+1,FALSE)</f>
        <v>0.89491209934724891</v>
      </c>
      <c r="Y269" s="4">
        <f>VLOOKUP($T269,Sheet4!$H$1106:$M$1351,surveys!Y$1+1,FALSE)</f>
        <v>1</v>
      </c>
      <c r="Z269" s="4">
        <f t="shared" si="13"/>
        <v>2</v>
      </c>
      <c r="AA269" s="4" t="str">
        <f>VLOOKUP(T269&amp;"-"&amp;Z269,Sheet4!$W$2:$AA$1100,3,FALSE)</f>
        <v>Milan</v>
      </c>
      <c r="AB269" s="4">
        <f>VLOOKUP(T269&amp;"-"&amp;Z269,Sheet4!$W$2:$AA$1100,4,FALSE)</f>
        <v>45.464269999999999</v>
      </c>
      <c r="AC269" s="4">
        <f>VLOOKUP(T269&amp;"-"&amp;Z269,Sheet4!$W$2:$AA$1100,5,FALSE)</f>
        <v>9.1895100000000003</v>
      </c>
    </row>
    <row r="270" spans="1:29">
      <c r="A270" s="6">
        <v>40998</v>
      </c>
      <c r="B270" s="7">
        <v>0.67609953703703696</v>
      </c>
      <c r="C270" s="4" t="s">
        <v>1213</v>
      </c>
      <c r="D270" s="4" t="s">
        <v>1218</v>
      </c>
      <c r="E270" s="4" t="s">
        <v>11</v>
      </c>
      <c r="F270" s="4">
        <v>4</v>
      </c>
      <c r="G270" s="4">
        <v>2</v>
      </c>
      <c r="H270" s="4">
        <v>4</v>
      </c>
      <c r="I270" s="4">
        <v>2</v>
      </c>
      <c r="J270" s="4">
        <v>1</v>
      </c>
      <c r="K270" s="4">
        <v>2</v>
      </c>
      <c r="L270" s="4">
        <v>2</v>
      </c>
      <c r="M270" s="4">
        <v>3</v>
      </c>
      <c r="N270" s="4">
        <v>4</v>
      </c>
      <c r="O270" s="4">
        <v>2</v>
      </c>
      <c r="P270" s="4">
        <v>3</v>
      </c>
      <c r="Q270" s="9">
        <f t="shared" si="14"/>
        <v>5.3206018518518521E-2</v>
      </c>
      <c r="R270" s="4">
        <f t="shared" si="12"/>
        <v>40998.676099537035</v>
      </c>
      <c r="S270" s="4">
        <v>0.81381368765521778</v>
      </c>
      <c r="T270" s="4" t="str">
        <f>VLOOKUP(E270,Sheet2!$A$2:$E$137,5,FALSE)</f>
        <v>FR</v>
      </c>
      <c r="U270" s="4">
        <f>VLOOKUP($T270,Sheet4!$H$1106:$M$1351,surveys!U$1+1,FALSE)</f>
        <v>0.51193913659220647</v>
      </c>
      <c r="V270" s="4">
        <f>VLOOKUP($T270,Sheet4!$H$1106:$M$1351,surveys!V$1+1,FALSE)</f>
        <v>0.70220575033861143</v>
      </c>
      <c r="W270" s="4">
        <f>VLOOKUP($T270,Sheet4!$H$1106:$M$1351,surveys!W$1+1,FALSE)</f>
        <v>0.81527182039156842</v>
      </c>
      <c r="X270" s="4">
        <f>VLOOKUP($T270,Sheet4!$H$1106:$M$1351,surveys!X$1+1,FALSE)</f>
        <v>0.91893911792009964</v>
      </c>
      <c r="Y270" s="4">
        <f>VLOOKUP($T270,Sheet4!$H$1106:$M$1351,surveys!Y$1+1,FALSE)</f>
        <v>1</v>
      </c>
      <c r="Z270" s="4">
        <f t="shared" si="13"/>
        <v>3</v>
      </c>
      <c r="AA270" s="4" t="str">
        <f>VLOOKUP(T270&amp;"-"&amp;Z270,Sheet4!$W$2:$AA$1100,3,FALSE)</f>
        <v>Lyon</v>
      </c>
      <c r="AB270" s="4">
        <f>VLOOKUP(T270&amp;"-"&amp;Z270,Sheet4!$W$2:$AA$1100,4,FALSE)</f>
        <v>45.748460000000001</v>
      </c>
      <c r="AC270" s="4">
        <f>VLOOKUP(T270&amp;"-"&amp;Z270,Sheet4!$W$2:$AA$1100,5,FALSE)</f>
        <v>4.8467099999999999</v>
      </c>
    </row>
    <row r="271" spans="1:29">
      <c r="A271" s="6">
        <v>40998</v>
      </c>
      <c r="B271" s="7">
        <v>0.72888888888888881</v>
      </c>
      <c r="C271" s="4" t="s">
        <v>1215</v>
      </c>
      <c r="D271" s="4" t="s">
        <v>1216</v>
      </c>
      <c r="E271" s="4" t="s">
        <v>11</v>
      </c>
      <c r="F271" s="4">
        <v>5</v>
      </c>
      <c r="G271" s="4">
        <v>5</v>
      </c>
      <c r="H271" s="4">
        <v>4</v>
      </c>
      <c r="I271" s="4">
        <v>5</v>
      </c>
      <c r="J271" s="4">
        <v>2</v>
      </c>
      <c r="K271" s="4">
        <v>5</v>
      </c>
      <c r="L271" s="4">
        <v>1</v>
      </c>
      <c r="M271" s="4">
        <v>5</v>
      </c>
      <c r="N271" s="4">
        <v>5</v>
      </c>
      <c r="O271" s="4">
        <v>5</v>
      </c>
      <c r="P271" s="4">
        <v>5</v>
      </c>
      <c r="Q271" s="9">
        <f t="shared" si="14"/>
        <v>2.0474537037037038E-2</v>
      </c>
      <c r="R271" s="4">
        <f t="shared" si="12"/>
        <v>40998.728888888887</v>
      </c>
      <c r="S271" s="4">
        <v>2.370490809779735E-2</v>
      </c>
      <c r="T271" s="4" t="str">
        <f>VLOOKUP(E271,Sheet2!$A$2:$E$137,5,FALSE)</f>
        <v>FR</v>
      </c>
      <c r="U271" s="4">
        <f>VLOOKUP($T271,Sheet4!$H$1106:$M$1351,surveys!U$1+1,FALSE)</f>
        <v>0.51193913659220647</v>
      </c>
      <c r="V271" s="4">
        <f>VLOOKUP($T271,Sheet4!$H$1106:$M$1351,surveys!V$1+1,FALSE)</f>
        <v>0.70220575033861143</v>
      </c>
      <c r="W271" s="4">
        <f>VLOOKUP($T271,Sheet4!$H$1106:$M$1351,surveys!W$1+1,FALSE)</f>
        <v>0.81527182039156842</v>
      </c>
      <c r="X271" s="4">
        <f>VLOOKUP($T271,Sheet4!$H$1106:$M$1351,surveys!X$1+1,FALSE)</f>
        <v>0.91893911792009964</v>
      </c>
      <c r="Y271" s="4">
        <f>VLOOKUP($T271,Sheet4!$H$1106:$M$1351,surveys!Y$1+1,FALSE)</f>
        <v>1</v>
      </c>
      <c r="Z271" s="4">
        <f t="shared" si="13"/>
        <v>1</v>
      </c>
      <c r="AA271" s="4" t="str">
        <f>VLOOKUP(T271&amp;"-"&amp;Z271,Sheet4!$W$2:$AA$1100,3,FALSE)</f>
        <v>Paris</v>
      </c>
      <c r="AB271" s="4">
        <f>VLOOKUP(T271&amp;"-"&amp;Z271,Sheet4!$W$2:$AA$1100,4,FALSE)</f>
        <v>48.853409999999997</v>
      </c>
      <c r="AC271" s="4">
        <f>VLOOKUP(T271&amp;"-"&amp;Z271,Sheet4!$W$2:$AA$1100,5,FALSE)</f>
        <v>2.3488000000000002</v>
      </c>
    </row>
    <row r="272" spans="1:29">
      <c r="A272" s="6">
        <v>40998</v>
      </c>
      <c r="B272" s="7">
        <v>0.79223379629629631</v>
      </c>
      <c r="C272" s="4" t="s">
        <v>1213</v>
      </c>
      <c r="D272" s="4" t="s">
        <v>1217</v>
      </c>
      <c r="E272" s="4" t="s">
        <v>33</v>
      </c>
      <c r="F272" s="4">
        <v>3</v>
      </c>
      <c r="G272" s="4">
        <v>3</v>
      </c>
      <c r="H272" s="4">
        <v>4</v>
      </c>
      <c r="I272" s="4">
        <v>3</v>
      </c>
      <c r="J272" s="4">
        <v>5</v>
      </c>
      <c r="K272" s="4">
        <v>4</v>
      </c>
      <c r="L272" s="4">
        <v>4</v>
      </c>
      <c r="M272" s="4">
        <v>3</v>
      </c>
      <c r="N272" s="4">
        <v>3</v>
      </c>
      <c r="O272" s="4">
        <v>4</v>
      </c>
      <c r="P272" s="4">
        <v>4</v>
      </c>
      <c r="Q272" s="9">
        <f t="shared" si="14"/>
        <v>6.4999999999999988E-2</v>
      </c>
      <c r="R272" s="4">
        <f t="shared" si="12"/>
        <v>40998.792233796295</v>
      </c>
      <c r="S272" s="4">
        <v>0.57102599331504056</v>
      </c>
      <c r="T272" s="4" t="str">
        <f>VLOOKUP(E272,Sheet2!$A$2:$E$137,5,FALSE)</f>
        <v>IT</v>
      </c>
      <c r="U272" s="4">
        <f>VLOOKUP($T272,Sheet4!$H$1106:$M$1351,surveys!U$1+1,FALSE)</f>
        <v>0.40073733113706772</v>
      </c>
      <c r="V272" s="4">
        <f>VLOOKUP($T272,Sheet4!$H$1106:$M$1351,surveys!V$1+1,FALSE)</f>
        <v>0.60502083075372182</v>
      </c>
      <c r="W272" s="4">
        <f>VLOOKUP($T272,Sheet4!$H$1106:$M$1351,surveys!W$1+1,FALSE)</f>
        <v>0.75963680320784854</v>
      </c>
      <c r="X272" s="4">
        <f>VLOOKUP($T272,Sheet4!$H$1106:$M$1351,surveys!X$1+1,FALSE)</f>
        <v>0.89491209934724891</v>
      </c>
      <c r="Y272" s="4">
        <f>VLOOKUP($T272,Sheet4!$H$1106:$M$1351,surveys!Y$1+1,FALSE)</f>
        <v>1</v>
      </c>
      <c r="Z272" s="4">
        <f t="shared" si="13"/>
        <v>2</v>
      </c>
      <c r="AA272" s="4" t="str">
        <f>VLOOKUP(T272&amp;"-"&amp;Z272,Sheet4!$W$2:$AA$1100,3,FALSE)</f>
        <v>Milan</v>
      </c>
      <c r="AB272" s="4">
        <f>VLOOKUP(T272&amp;"-"&amp;Z272,Sheet4!$W$2:$AA$1100,4,FALSE)</f>
        <v>45.464269999999999</v>
      </c>
      <c r="AC272" s="4">
        <f>VLOOKUP(T272&amp;"-"&amp;Z272,Sheet4!$W$2:$AA$1100,5,FALSE)</f>
        <v>9.1895100000000003</v>
      </c>
    </row>
    <row r="273" spans="1:29">
      <c r="A273" s="6">
        <v>40998</v>
      </c>
      <c r="B273" s="7">
        <v>0.92871527777777774</v>
      </c>
      <c r="C273" s="4" t="s">
        <v>1215</v>
      </c>
      <c r="D273" s="4" t="s">
        <v>1216</v>
      </c>
      <c r="E273" s="4" t="s">
        <v>23</v>
      </c>
      <c r="F273" s="4">
        <v>5</v>
      </c>
      <c r="G273" s="4">
        <v>3</v>
      </c>
      <c r="H273" s="4">
        <v>5</v>
      </c>
      <c r="I273" s="4">
        <v>4</v>
      </c>
      <c r="J273" s="4">
        <v>5</v>
      </c>
      <c r="K273" s="4">
        <v>4</v>
      </c>
      <c r="L273" s="4">
        <v>4</v>
      </c>
      <c r="M273" s="4">
        <v>4</v>
      </c>
      <c r="N273" s="4">
        <v>5</v>
      </c>
      <c r="O273" s="4">
        <v>2</v>
      </c>
      <c r="P273" s="4">
        <v>3</v>
      </c>
      <c r="Q273" s="9">
        <f t="shared" si="14"/>
        <v>2.0347222222222221E-2</v>
      </c>
      <c r="R273" s="4">
        <f t="shared" si="12"/>
        <v>40998.928715277776</v>
      </c>
      <c r="S273" s="4">
        <v>0.73661151944805692</v>
      </c>
      <c r="T273" s="4" t="str">
        <f>VLOOKUP(E273,Sheet2!$A$2:$E$137,5,FALSE)</f>
        <v>CA</v>
      </c>
      <c r="U273" s="4">
        <f>VLOOKUP($T273,Sheet4!$H$1106:$M$1351,surveys!U$1+1,FALSE)</f>
        <v>0.39929817507859233</v>
      </c>
      <c r="V273" s="4">
        <f>VLOOKUP($T273,Sheet4!$H$1106:$M$1351,surveys!V$1+1,FALSE)</f>
        <v>0.68226808593455113</v>
      </c>
      <c r="W273" s="4">
        <f>VLOOKUP($T273,Sheet4!$H$1106:$M$1351,surveys!W$1+1,FALSE)</f>
        <v>0.8413893511967715</v>
      </c>
      <c r="X273" s="4">
        <f>VLOOKUP($T273,Sheet4!$H$1106:$M$1351,surveys!X$1+1,FALSE)</f>
        <v>0.92969032990429024</v>
      </c>
      <c r="Y273" s="4">
        <f>VLOOKUP($T273,Sheet4!$H$1106:$M$1351,surveys!Y$1+1,FALSE)</f>
        <v>1</v>
      </c>
      <c r="Z273" s="4">
        <f t="shared" si="13"/>
        <v>3</v>
      </c>
      <c r="AA273" s="4" t="str">
        <f>VLOOKUP(T273&amp;"-"&amp;Z273,Sheet4!$W$2:$AA$1100,3,FALSE)</f>
        <v>Vancouver</v>
      </c>
      <c r="AB273" s="4">
        <f>VLOOKUP(T273&amp;"-"&amp;Z273,Sheet4!$W$2:$AA$1100,4,FALSE)</f>
        <v>49.249659999999999</v>
      </c>
      <c r="AC273" s="4">
        <f>VLOOKUP(T273&amp;"-"&amp;Z273,Sheet4!$W$2:$AA$1100,5,FALSE)</f>
        <v>-123.11933999999999</v>
      </c>
    </row>
    <row r="274" spans="1:29">
      <c r="A274" s="6">
        <v>40997</v>
      </c>
      <c r="B274" s="7">
        <v>0.13803240740740741</v>
      </c>
      <c r="C274" s="4" t="s">
        <v>1213</v>
      </c>
      <c r="D274" s="4" t="s">
        <v>1217</v>
      </c>
      <c r="E274" s="4" t="s">
        <v>17</v>
      </c>
      <c r="F274" s="4">
        <v>5</v>
      </c>
      <c r="G274" s="4">
        <v>5</v>
      </c>
      <c r="H274" s="4">
        <v>5</v>
      </c>
      <c r="I274" s="4">
        <v>5</v>
      </c>
      <c r="J274" s="4">
        <v>4</v>
      </c>
      <c r="K274" s="4">
        <v>4</v>
      </c>
      <c r="L274" s="4">
        <v>4</v>
      </c>
      <c r="M274" s="4">
        <v>4</v>
      </c>
      <c r="N274" s="4">
        <v>4</v>
      </c>
      <c r="O274" s="4">
        <v>5</v>
      </c>
      <c r="P274" s="4">
        <v>4</v>
      </c>
      <c r="Q274" s="9">
        <f t="shared" si="14"/>
        <v>2.6469907407407411E-2</v>
      </c>
      <c r="R274" s="4">
        <f t="shared" si="12"/>
        <v>40997.138032407405</v>
      </c>
      <c r="S274" s="4">
        <v>0.91511209699979101</v>
      </c>
      <c r="T274" s="4" t="str">
        <f>VLOOKUP(E274,Sheet2!$A$2:$E$137,5,FALSE)</f>
        <v>AU</v>
      </c>
      <c r="U274" s="4">
        <f>VLOOKUP($T274,Sheet4!$H$1106:$M$1351,surveys!U$1+1,FALSE)</f>
        <v>0.37870730546462306</v>
      </c>
      <c r="V274" s="4">
        <f>VLOOKUP($T274,Sheet4!$H$1106:$M$1351,surveys!V$1+1,FALSE)</f>
        <v>0.70016181281367551</v>
      </c>
      <c r="W274" s="4">
        <f>VLOOKUP($T274,Sheet4!$H$1106:$M$1351,surveys!W$1+1,FALSE)</f>
        <v>0.82483308340835682</v>
      </c>
      <c r="X274" s="4">
        <f>VLOOKUP($T274,Sheet4!$H$1106:$M$1351,surveys!X$1+1,FALSE)</f>
        <v>0.91739988860880706</v>
      </c>
      <c r="Y274" s="4">
        <f>VLOOKUP($T274,Sheet4!$H$1106:$M$1351,surveys!Y$1+1,FALSE)</f>
        <v>1</v>
      </c>
      <c r="Z274" s="4">
        <f t="shared" si="13"/>
        <v>4</v>
      </c>
      <c r="AA274" s="4" t="str">
        <f>VLOOKUP(T274&amp;"-"&amp;Z274,Sheet4!$W$2:$AA$1100,3,FALSE)</f>
        <v>Adelaide</v>
      </c>
      <c r="AB274" s="4">
        <f>VLOOKUP(T274&amp;"-"&amp;Z274,Sheet4!$W$2:$AA$1100,4,FALSE)</f>
        <v>-34.928660000000001</v>
      </c>
      <c r="AC274" s="4">
        <f>VLOOKUP(T274&amp;"-"&amp;Z274,Sheet4!$W$2:$AA$1100,5,FALSE)</f>
        <v>138.59863000000001</v>
      </c>
    </row>
    <row r="275" spans="1:29">
      <c r="A275" s="6">
        <v>40997</v>
      </c>
      <c r="B275" s="7">
        <v>0.30260416666666667</v>
      </c>
      <c r="C275" s="4" t="s">
        <v>1215</v>
      </c>
      <c r="D275" s="4" t="s">
        <v>1216</v>
      </c>
      <c r="E275" s="4" t="s">
        <v>11</v>
      </c>
      <c r="F275" s="4">
        <v>5</v>
      </c>
      <c r="G275" s="4">
        <v>5</v>
      </c>
      <c r="H275" s="4">
        <v>5</v>
      </c>
      <c r="I275" s="4">
        <v>5</v>
      </c>
      <c r="J275" s="4">
        <v>5</v>
      </c>
      <c r="K275" s="4">
        <v>5</v>
      </c>
      <c r="L275" s="4">
        <v>5</v>
      </c>
      <c r="M275" s="4">
        <v>5</v>
      </c>
      <c r="N275" s="4">
        <v>5</v>
      </c>
      <c r="O275" s="4">
        <v>5</v>
      </c>
      <c r="P275" s="4">
        <v>5</v>
      </c>
      <c r="Q275" s="9">
        <f t="shared" si="14"/>
        <v>2.1643518518518518E-3</v>
      </c>
      <c r="R275" s="4">
        <f t="shared" si="12"/>
        <v>40997.302604166667</v>
      </c>
      <c r="S275" s="4">
        <v>0.53044227193587901</v>
      </c>
      <c r="T275" s="4" t="str">
        <f>VLOOKUP(E275,Sheet2!$A$2:$E$137,5,FALSE)</f>
        <v>FR</v>
      </c>
      <c r="U275" s="4">
        <f>VLOOKUP($T275,Sheet4!$H$1106:$M$1351,surveys!U$1+1,FALSE)</f>
        <v>0.51193913659220647</v>
      </c>
      <c r="V275" s="4">
        <f>VLOOKUP($T275,Sheet4!$H$1106:$M$1351,surveys!V$1+1,FALSE)</f>
        <v>0.70220575033861143</v>
      </c>
      <c r="W275" s="4">
        <f>VLOOKUP($T275,Sheet4!$H$1106:$M$1351,surveys!W$1+1,FALSE)</f>
        <v>0.81527182039156842</v>
      </c>
      <c r="X275" s="4">
        <f>VLOOKUP($T275,Sheet4!$H$1106:$M$1351,surveys!X$1+1,FALSE)</f>
        <v>0.91893911792009964</v>
      </c>
      <c r="Y275" s="4">
        <f>VLOOKUP($T275,Sheet4!$H$1106:$M$1351,surveys!Y$1+1,FALSE)</f>
        <v>1</v>
      </c>
      <c r="Z275" s="4">
        <f t="shared" si="13"/>
        <v>2</v>
      </c>
      <c r="AA275" s="4" t="str">
        <f>VLOOKUP(T275&amp;"-"&amp;Z275,Sheet4!$W$2:$AA$1100,3,FALSE)</f>
        <v>Marseille</v>
      </c>
      <c r="AB275" s="4">
        <f>VLOOKUP(T275&amp;"-"&amp;Z275,Sheet4!$W$2:$AA$1100,4,FALSE)</f>
        <v>43.296950000000002</v>
      </c>
      <c r="AC275" s="4">
        <f>VLOOKUP(T275&amp;"-"&amp;Z275,Sheet4!$W$2:$AA$1100,5,FALSE)</f>
        <v>5.3810700000000002</v>
      </c>
    </row>
    <row r="276" spans="1:29">
      <c r="A276" s="6">
        <v>40997</v>
      </c>
      <c r="B276" s="7">
        <v>0.80577546296296287</v>
      </c>
      <c r="C276" s="4" t="s">
        <v>1213</v>
      </c>
      <c r="D276" s="4" t="s">
        <v>1224</v>
      </c>
      <c r="E276" s="4" t="s">
        <v>11</v>
      </c>
      <c r="F276" s="4">
        <v>3</v>
      </c>
      <c r="G276" s="4">
        <v>2</v>
      </c>
      <c r="H276" s="4">
        <v>2</v>
      </c>
      <c r="I276" s="4">
        <v>4</v>
      </c>
      <c r="J276" s="4">
        <v>4</v>
      </c>
      <c r="K276" s="4">
        <v>4</v>
      </c>
      <c r="L276" s="4">
        <v>4</v>
      </c>
      <c r="M276" s="4">
        <v>4</v>
      </c>
      <c r="N276" s="4">
        <v>5</v>
      </c>
      <c r="O276" s="4">
        <v>3</v>
      </c>
      <c r="P276" s="4">
        <v>3</v>
      </c>
      <c r="Q276" s="9">
        <f t="shared" si="14"/>
        <v>4.2013888888888891E-3</v>
      </c>
      <c r="R276" s="4">
        <f t="shared" si="12"/>
        <v>40997.805775462963</v>
      </c>
      <c r="S276" s="4">
        <v>0.52602870577171101</v>
      </c>
      <c r="T276" s="4" t="str">
        <f>VLOOKUP(E276,Sheet2!$A$2:$E$137,5,FALSE)</f>
        <v>FR</v>
      </c>
      <c r="U276" s="4">
        <f>VLOOKUP($T276,Sheet4!$H$1106:$M$1351,surveys!U$1+1,FALSE)</f>
        <v>0.51193913659220647</v>
      </c>
      <c r="V276" s="4">
        <f>VLOOKUP($T276,Sheet4!$H$1106:$M$1351,surveys!V$1+1,FALSE)</f>
        <v>0.70220575033861143</v>
      </c>
      <c r="W276" s="4">
        <f>VLOOKUP($T276,Sheet4!$H$1106:$M$1351,surveys!W$1+1,FALSE)</f>
        <v>0.81527182039156842</v>
      </c>
      <c r="X276" s="4">
        <f>VLOOKUP($T276,Sheet4!$H$1106:$M$1351,surveys!X$1+1,FALSE)</f>
        <v>0.91893911792009964</v>
      </c>
      <c r="Y276" s="4">
        <f>VLOOKUP($T276,Sheet4!$H$1106:$M$1351,surveys!Y$1+1,FALSE)</f>
        <v>1</v>
      </c>
      <c r="Z276" s="4">
        <f t="shared" si="13"/>
        <v>2</v>
      </c>
      <c r="AA276" s="4" t="str">
        <f>VLOOKUP(T276&amp;"-"&amp;Z276,Sheet4!$W$2:$AA$1100,3,FALSE)</f>
        <v>Marseille</v>
      </c>
      <c r="AB276" s="4">
        <f>VLOOKUP(T276&amp;"-"&amp;Z276,Sheet4!$W$2:$AA$1100,4,FALSE)</f>
        <v>43.296950000000002</v>
      </c>
      <c r="AC276" s="4">
        <f>VLOOKUP(T276&amp;"-"&amp;Z276,Sheet4!$W$2:$AA$1100,5,FALSE)</f>
        <v>5.3810700000000002</v>
      </c>
    </row>
    <row r="277" spans="1:29">
      <c r="A277" s="6">
        <v>40997</v>
      </c>
      <c r="B277" s="7">
        <v>0.35158564814814813</v>
      </c>
      <c r="C277" s="4" t="s">
        <v>1215</v>
      </c>
      <c r="D277" s="4" t="s">
        <v>1217</v>
      </c>
      <c r="E277" s="4" t="s">
        <v>11</v>
      </c>
      <c r="F277" s="4">
        <v>4</v>
      </c>
      <c r="G277" s="4">
        <v>3</v>
      </c>
      <c r="H277" s="4">
        <v>4</v>
      </c>
      <c r="I277" s="4">
        <v>4</v>
      </c>
      <c r="J277" s="4">
        <v>4</v>
      </c>
      <c r="K277" s="4">
        <v>4</v>
      </c>
      <c r="L277" s="4">
        <v>4</v>
      </c>
      <c r="M277" s="4">
        <v>5</v>
      </c>
      <c r="N277" s="4">
        <v>5</v>
      </c>
      <c r="O277" s="4">
        <v>4</v>
      </c>
      <c r="P277" s="4">
        <v>5</v>
      </c>
      <c r="Q277" s="9">
        <f t="shared" si="14"/>
        <v>3.5972222222222218E-2</v>
      </c>
      <c r="R277" s="4">
        <f t="shared" si="12"/>
        <v>40997.351585648146</v>
      </c>
      <c r="S277" s="4">
        <v>0.47098979060065682</v>
      </c>
      <c r="T277" s="4" t="str">
        <f>VLOOKUP(E277,Sheet2!$A$2:$E$137,5,FALSE)</f>
        <v>FR</v>
      </c>
      <c r="U277" s="4">
        <f>VLOOKUP($T277,Sheet4!$H$1106:$M$1351,surveys!U$1+1,FALSE)</f>
        <v>0.51193913659220647</v>
      </c>
      <c r="V277" s="4">
        <f>VLOOKUP($T277,Sheet4!$H$1106:$M$1351,surveys!V$1+1,FALSE)</f>
        <v>0.70220575033861143</v>
      </c>
      <c r="W277" s="4">
        <f>VLOOKUP($T277,Sheet4!$H$1106:$M$1351,surveys!W$1+1,FALSE)</f>
        <v>0.81527182039156842</v>
      </c>
      <c r="X277" s="4">
        <f>VLOOKUP($T277,Sheet4!$H$1106:$M$1351,surveys!X$1+1,FALSE)</f>
        <v>0.91893911792009964</v>
      </c>
      <c r="Y277" s="4">
        <f>VLOOKUP($T277,Sheet4!$H$1106:$M$1351,surveys!Y$1+1,FALSE)</f>
        <v>1</v>
      </c>
      <c r="Z277" s="4">
        <f t="shared" si="13"/>
        <v>1</v>
      </c>
      <c r="AA277" s="4" t="str">
        <f>VLOOKUP(T277&amp;"-"&amp;Z277,Sheet4!$W$2:$AA$1100,3,FALSE)</f>
        <v>Paris</v>
      </c>
      <c r="AB277" s="4">
        <f>VLOOKUP(T277&amp;"-"&amp;Z277,Sheet4!$W$2:$AA$1100,4,FALSE)</f>
        <v>48.853409999999997</v>
      </c>
      <c r="AC277" s="4">
        <f>VLOOKUP(T277&amp;"-"&amp;Z277,Sheet4!$W$2:$AA$1100,5,FALSE)</f>
        <v>2.3488000000000002</v>
      </c>
    </row>
    <row r="278" spans="1:29">
      <c r="A278" s="6">
        <v>40997</v>
      </c>
      <c r="B278" s="7">
        <v>0.50997685185185182</v>
      </c>
      <c r="C278" s="4" t="s">
        <v>1215</v>
      </c>
      <c r="D278" s="4" t="s">
        <v>1218</v>
      </c>
      <c r="E278" s="4" t="s">
        <v>31</v>
      </c>
      <c r="F278" s="4">
        <v>5</v>
      </c>
      <c r="G278" s="4">
        <v>5</v>
      </c>
      <c r="H278" s="4">
        <v>3</v>
      </c>
      <c r="I278" s="4">
        <v>5</v>
      </c>
      <c r="J278" s="4">
        <v>3</v>
      </c>
      <c r="K278" s="4">
        <v>3</v>
      </c>
      <c r="L278" s="4">
        <v>5</v>
      </c>
      <c r="M278" s="4">
        <v>1</v>
      </c>
      <c r="N278" s="4">
        <v>1</v>
      </c>
      <c r="O278" s="4">
        <v>3</v>
      </c>
      <c r="P278" s="4">
        <v>1</v>
      </c>
      <c r="Q278" s="9">
        <f t="shared" si="14"/>
        <v>6.851851851851852E-3</v>
      </c>
      <c r="R278" s="4">
        <f t="shared" si="12"/>
        <v>40997.509976851848</v>
      </c>
      <c r="S278" s="4">
        <v>0.2879255236766447</v>
      </c>
      <c r="T278" s="4" t="str">
        <f>VLOOKUP(E278,Sheet2!$A$2:$E$137,5,FALSE)</f>
        <v>ES</v>
      </c>
      <c r="U278" s="4">
        <f>VLOOKUP($T278,Sheet4!$H$1106:$M$1351,surveys!U$1+1,FALSE)</f>
        <v>0.46058089642806016</v>
      </c>
      <c r="V278" s="4">
        <f>VLOOKUP($T278,Sheet4!$H$1106:$M$1351,surveys!V$1+1,FALSE)</f>
        <v>0.68996105930901486</v>
      </c>
      <c r="W278" s="4">
        <f>VLOOKUP($T278,Sheet4!$H$1106:$M$1351,surveys!W$1+1,FALSE)</f>
        <v>0.80513768719908241</v>
      </c>
      <c r="X278" s="4">
        <f>VLOOKUP($T278,Sheet4!$H$1106:$M$1351,surveys!X$1+1,FALSE)</f>
        <v>0.90461214064594464</v>
      </c>
      <c r="Y278" s="4">
        <f>VLOOKUP($T278,Sheet4!$H$1106:$M$1351,surveys!Y$1+1,FALSE)</f>
        <v>1</v>
      </c>
      <c r="Z278" s="4">
        <f t="shared" si="13"/>
        <v>1</v>
      </c>
      <c r="AA278" s="4" t="str">
        <f>VLOOKUP(T278&amp;"-"&amp;Z278,Sheet4!$W$2:$AA$1100,3,FALSE)</f>
        <v>Madrid</v>
      </c>
      <c r="AB278" s="4">
        <f>VLOOKUP(T278&amp;"-"&amp;Z278,Sheet4!$W$2:$AA$1100,4,FALSE)</f>
        <v>40.416499999999999</v>
      </c>
      <c r="AC278" s="4">
        <f>VLOOKUP(T278&amp;"-"&amp;Z278,Sheet4!$W$2:$AA$1100,5,FALSE)</f>
        <v>-3.7025600000000001</v>
      </c>
    </row>
    <row r="279" spans="1:29">
      <c r="A279" s="6">
        <v>40997</v>
      </c>
      <c r="B279" s="7">
        <v>0.56526620370370373</v>
      </c>
      <c r="C279" s="4" t="s">
        <v>1215</v>
      </c>
      <c r="D279" s="4" t="s">
        <v>1214</v>
      </c>
      <c r="E279" s="4" t="s">
        <v>1223</v>
      </c>
      <c r="F279" s="4">
        <v>4</v>
      </c>
      <c r="G279" s="4">
        <v>5</v>
      </c>
      <c r="H279" s="4">
        <v>5</v>
      </c>
      <c r="I279" s="4">
        <v>4</v>
      </c>
      <c r="J279" s="4">
        <v>4</v>
      </c>
      <c r="K279" s="4">
        <v>5</v>
      </c>
      <c r="L279" s="4">
        <v>4</v>
      </c>
      <c r="M279" s="4">
        <v>5</v>
      </c>
      <c r="N279" s="4">
        <v>4</v>
      </c>
      <c r="O279" s="4">
        <v>5</v>
      </c>
      <c r="P279" s="4">
        <v>4</v>
      </c>
      <c r="Q279" s="9">
        <f t="shared" si="14"/>
        <v>4.5185185185185182E-2</v>
      </c>
      <c r="R279" s="4">
        <f t="shared" si="12"/>
        <v>40997.565266203703</v>
      </c>
      <c r="S279" s="4">
        <v>0.60128186180109555</v>
      </c>
      <c r="T279" s="4" t="str">
        <f>VLOOKUP(E279,Sheet2!$A$2:$E$137,5,FALSE)</f>
        <v>CN</v>
      </c>
      <c r="U279" s="4">
        <f>VLOOKUP($T279,Sheet4!$H$1106:$M$1351,surveys!U$1+1,FALSE)</f>
        <v>0.33972325385332736</v>
      </c>
      <c r="V279" s="4">
        <f>VLOOKUP($T279,Sheet4!$H$1106:$M$1351,surveys!V$1+1,FALSE)</f>
        <v>0.53188294944144943</v>
      </c>
      <c r="W279" s="4">
        <f>VLOOKUP($T279,Sheet4!$H$1106:$M$1351,surveys!W$1+1,FALSE)</f>
        <v>0.70584550719534345</v>
      </c>
      <c r="X279" s="4">
        <f>VLOOKUP($T279,Sheet4!$H$1106:$M$1351,surveys!X$1+1,FALSE)</f>
        <v>0.8721198864785511</v>
      </c>
      <c r="Y279" s="4">
        <f>VLOOKUP($T279,Sheet4!$H$1106:$M$1351,surveys!Y$1+1,FALSE)</f>
        <v>1</v>
      </c>
      <c r="Z279" s="4">
        <f t="shared" si="13"/>
        <v>3</v>
      </c>
      <c r="AA279" s="4" t="str">
        <f>VLOOKUP(T279&amp;"-"&amp;Z279,Sheet4!$W$2:$AA$1100,3,FALSE)</f>
        <v>Beijing</v>
      </c>
      <c r="AB279" s="4">
        <f>VLOOKUP(T279&amp;"-"&amp;Z279,Sheet4!$W$2:$AA$1100,4,FALSE)</f>
        <v>39.907499999999999</v>
      </c>
      <c r="AC279" s="4">
        <f>VLOOKUP(T279&amp;"-"&amp;Z279,Sheet4!$W$2:$AA$1100,5,FALSE)</f>
        <v>116.39722999999999</v>
      </c>
    </row>
    <row r="280" spans="1:29">
      <c r="A280" s="6">
        <v>40997</v>
      </c>
      <c r="B280" s="7">
        <v>0.58165509259259263</v>
      </c>
      <c r="C280" s="4" t="s">
        <v>1215</v>
      </c>
      <c r="D280" s="4" t="s">
        <v>1217</v>
      </c>
      <c r="E280" s="4" t="s">
        <v>33</v>
      </c>
      <c r="F280" s="4">
        <v>5</v>
      </c>
      <c r="G280" s="4">
        <v>3</v>
      </c>
      <c r="H280" s="4">
        <v>3</v>
      </c>
      <c r="I280" s="4">
        <v>4</v>
      </c>
      <c r="J280" s="4">
        <v>5</v>
      </c>
      <c r="K280" s="4">
        <v>5</v>
      </c>
      <c r="L280" s="4">
        <v>5</v>
      </c>
      <c r="M280" s="4">
        <v>5</v>
      </c>
      <c r="N280" s="4">
        <v>4</v>
      </c>
      <c r="O280" s="4">
        <v>5</v>
      </c>
      <c r="P280" s="4">
        <v>5</v>
      </c>
      <c r="Q280" s="9">
        <f t="shared" si="14"/>
        <v>5.7326388888888885E-2</v>
      </c>
      <c r="R280" s="4">
        <f t="shared" si="12"/>
        <v>40997.581655092596</v>
      </c>
      <c r="S280" s="4">
        <v>0.49394491739206581</v>
      </c>
      <c r="T280" s="4" t="str">
        <f>VLOOKUP(E280,Sheet2!$A$2:$E$137,5,FALSE)</f>
        <v>IT</v>
      </c>
      <c r="U280" s="4">
        <f>VLOOKUP($T280,Sheet4!$H$1106:$M$1351,surveys!U$1+1,FALSE)</f>
        <v>0.40073733113706772</v>
      </c>
      <c r="V280" s="4">
        <f>VLOOKUP($T280,Sheet4!$H$1106:$M$1351,surveys!V$1+1,FALSE)</f>
        <v>0.60502083075372182</v>
      </c>
      <c r="W280" s="4">
        <f>VLOOKUP($T280,Sheet4!$H$1106:$M$1351,surveys!W$1+1,FALSE)</f>
        <v>0.75963680320784854</v>
      </c>
      <c r="X280" s="4">
        <f>VLOOKUP($T280,Sheet4!$H$1106:$M$1351,surveys!X$1+1,FALSE)</f>
        <v>0.89491209934724891</v>
      </c>
      <c r="Y280" s="4">
        <f>VLOOKUP($T280,Sheet4!$H$1106:$M$1351,surveys!Y$1+1,FALSE)</f>
        <v>1</v>
      </c>
      <c r="Z280" s="4">
        <f t="shared" si="13"/>
        <v>2</v>
      </c>
      <c r="AA280" s="4" t="str">
        <f>VLOOKUP(T280&amp;"-"&amp;Z280,Sheet4!$W$2:$AA$1100,3,FALSE)</f>
        <v>Milan</v>
      </c>
      <c r="AB280" s="4">
        <f>VLOOKUP(T280&amp;"-"&amp;Z280,Sheet4!$W$2:$AA$1100,4,FALSE)</f>
        <v>45.464269999999999</v>
      </c>
      <c r="AC280" s="4">
        <f>VLOOKUP(T280&amp;"-"&amp;Z280,Sheet4!$W$2:$AA$1100,5,FALSE)</f>
        <v>9.1895100000000003</v>
      </c>
    </row>
    <row r="281" spans="1:29">
      <c r="A281" s="6">
        <v>40997</v>
      </c>
      <c r="B281" s="7">
        <v>0.62297453703703709</v>
      </c>
      <c r="C281" s="4" t="s">
        <v>1215</v>
      </c>
      <c r="D281" s="4" t="s">
        <v>1217</v>
      </c>
      <c r="E281" s="4" t="s">
        <v>11</v>
      </c>
      <c r="F281" s="4">
        <v>4</v>
      </c>
      <c r="G281" s="4">
        <v>3</v>
      </c>
      <c r="H281" s="4">
        <v>4</v>
      </c>
      <c r="I281" s="4">
        <v>3</v>
      </c>
      <c r="J281" s="4">
        <v>4</v>
      </c>
      <c r="K281" s="4">
        <v>4</v>
      </c>
      <c r="L281" s="4">
        <v>2</v>
      </c>
      <c r="M281" s="4">
        <v>4</v>
      </c>
      <c r="N281" s="4">
        <v>4</v>
      </c>
      <c r="O281" s="4">
        <v>2</v>
      </c>
      <c r="P281" s="4">
        <v>4</v>
      </c>
      <c r="Q281" s="9">
        <f t="shared" si="14"/>
        <v>1.5706018518518518E-2</v>
      </c>
      <c r="R281" s="4">
        <f t="shared" si="12"/>
        <v>40997.622974537036</v>
      </c>
      <c r="S281" s="4">
        <v>0.96003137004510841</v>
      </c>
      <c r="T281" s="4" t="str">
        <f>VLOOKUP(E281,Sheet2!$A$2:$E$137,5,FALSE)</f>
        <v>FR</v>
      </c>
      <c r="U281" s="4">
        <f>VLOOKUP($T281,Sheet4!$H$1106:$M$1351,surveys!U$1+1,FALSE)</f>
        <v>0.51193913659220647</v>
      </c>
      <c r="V281" s="4">
        <f>VLOOKUP($T281,Sheet4!$H$1106:$M$1351,surveys!V$1+1,FALSE)</f>
        <v>0.70220575033861143</v>
      </c>
      <c r="W281" s="4">
        <f>VLOOKUP($T281,Sheet4!$H$1106:$M$1351,surveys!W$1+1,FALSE)</f>
        <v>0.81527182039156842</v>
      </c>
      <c r="X281" s="4">
        <f>VLOOKUP($T281,Sheet4!$H$1106:$M$1351,surveys!X$1+1,FALSE)</f>
        <v>0.91893911792009964</v>
      </c>
      <c r="Y281" s="4">
        <f>VLOOKUP($T281,Sheet4!$H$1106:$M$1351,surveys!Y$1+1,FALSE)</f>
        <v>1</v>
      </c>
      <c r="Z281" s="4">
        <f t="shared" si="13"/>
        <v>5</v>
      </c>
      <c r="AA281" s="4" t="str">
        <f>VLOOKUP(T281&amp;"-"&amp;Z281,Sheet4!$W$2:$AA$1100,3,FALSE)</f>
        <v>Nice</v>
      </c>
      <c r="AB281" s="4">
        <f>VLOOKUP(T281&amp;"-"&amp;Z281,Sheet4!$W$2:$AA$1100,4,FALSE)</f>
        <v>43.703130000000002</v>
      </c>
      <c r="AC281" s="4">
        <f>VLOOKUP(T281&amp;"-"&amp;Z281,Sheet4!$W$2:$AA$1100,5,FALSE)</f>
        <v>7.2660799999999997</v>
      </c>
    </row>
    <row r="282" spans="1:29">
      <c r="A282" s="6">
        <v>40997</v>
      </c>
      <c r="B282" s="7">
        <v>0.64935185185185185</v>
      </c>
      <c r="C282" s="4" t="s">
        <v>1215</v>
      </c>
      <c r="D282" s="4" t="s">
        <v>1217</v>
      </c>
      <c r="E282" s="4" t="s">
        <v>26</v>
      </c>
      <c r="F282" s="4">
        <v>2</v>
      </c>
      <c r="G282" s="4">
        <v>2</v>
      </c>
      <c r="H282" s="4">
        <v>1</v>
      </c>
      <c r="I282" s="4">
        <v>1</v>
      </c>
      <c r="J282" s="4">
        <v>5</v>
      </c>
      <c r="K282" s="4">
        <v>4</v>
      </c>
      <c r="L282" s="4">
        <v>1</v>
      </c>
      <c r="M282" s="4">
        <v>3</v>
      </c>
      <c r="N282" s="4">
        <v>4</v>
      </c>
      <c r="O282" s="4">
        <v>2</v>
      </c>
      <c r="P282" s="4">
        <v>4</v>
      </c>
      <c r="Q282" s="9">
        <f t="shared" si="14"/>
        <v>3.4629629629629628E-2</v>
      </c>
      <c r="R282" s="4">
        <f t="shared" si="12"/>
        <v>40997.649351851855</v>
      </c>
      <c r="S282" s="4">
        <v>0.44995303526499186</v>
      </c>
      <c r="T282" s="4" t="str">
        <f>VLOOKUP(E282,Sheet2!$A$2:$E$137,5,FALSE)</f>
        <v>DE</v>
      </c>
      <c r="U282" s="4">
        <f>VLOOKUP($T282,Sheet4!$H$1106:$M$1351,surveys!U$1+1,FALSE)</f>
        <v>0.42620281948941302</v>
      </c>
      <c r="V282" s="4">
        <f>VLOOKUP($T282,Sheet4!$H$1106:$M$1351,surveys!V$1+1,FALSE)</f>
        <v>0.64253089557903176</v>
      </c>
      <c r="W282" s="4">
        <f>VLOOKUP($T282,Sheet4!$H$1106:$M$1351,surveys!W$1+1,FALSE)</f>
        <v>0.79931043378760003</v>
      </c>
      <c r="X282" s="4">
        <f>VLOOKUP($T282,Sheet4!$H$1106:$M$1351,surveys!X$1+1,FALSE)</f>
        <v>0.91914675697020254</v>
      </c>
      <c r="Y282" s="4">
        <f>VLOOKUP($T282,Sheet4!$H$1106:$M$1351,surveys!Y$1+1,FALSE)</f>
        <v>1</v>
      </c>
      <c r="Z282" s="4">
        <f t="shared" si="13"/>
        <v>2</v>
      </c>
      <c r="AA282" s="4" t="str">
        <f>VLOOKUP(T282&amp;"-"&amp;Z282,Sheet4!$W$2:$AA$1100,3,FALSE)</f>
        <v>Hamburg</v>
      </c>
      <c r="AB282" s="4">
        <f>VLOOKUP(T282&amp;"-"&amp;Z282,Sheet4!$W$2:$AA$1100,4,FALSE)</f>
        <v>53.55</v>
      </c>
      <c r="AC282" s="4">
        <f>VLOOKUP(T282&amp;"-"&amp;Z282,Sheet4!$W$2:$AA$1100,5,FALSE)</f>
        <v>10</v>
      </c>
    </row>
    <row r="283" spans="1:29">
      <c r="A283" s="6">
        <v>40997</v>
      </c>
      <c r="B283" s="7">
        <v>0.68225694444444451</v>
      </c>
      <c r="C283" s="4" t="s">
        <v>1213</v>
      </c>
      <c r="D283" s="4" t="s">
        <v>1217</v>
      </c>
      <c r="E283" s="4" t="s">
        <v>11</v>
      </c>
      <c r="F283" s="4">
        <v>5</v>
      </c>
      <c r="G283" s="4">
        <v>5</v>
      </c>
      <c r="H283" s="4">
        <v>3</v>
      </c>
      <c r="I283" s="4">
        <v>5</v>
      </c>
      <c r="J283" s="4">
        <v>5</v>
      </c>
      <c r="K283" s="4">
        <v>4</v>
      </c>
      <c r="L283" s="4">
        <v>4</v>
      </c>
      <c r="M283" s="4">
        <v>3</v>
      </c>
      <c r="N283" s="4">
        <v>5</v>
      </c>
      <c r="O283" s="4">
        <v>1</v>
      </c>
      <c r="P283" s="4">
        <v>1</v>
      </c>
      <c r="Q283" s="9">
        <f t="shared" si="14"/>
        <v>5.7465277777777775E-2</v>
      </c>
      <c r="R283" s="4">
        <f t="shared" si="12"/>
        <v>40997.682256944441</v>
      </c>
      <c r="S283" s="4">
        <v>0.49244201093464035</v>
      </c>
      <c r="T283" s="4" t="str">
        <f>VLOOKUP(E283,Sheet2!$A$2:$E$137,5,FALSE)</f>
        <v>FR</v>
      </c>
      <c r="U283" s="4">
        <f>VLOOKUP($T283,Sheet4!$H$1106:$M$1351,surveys!U$1+1,FALSE)</f>
        <v>0.51193913659220647</v>
      </c>
      <c r="V283" s="4">
        <f>VLOOKUP($T283,Sheet4!$H$1106:$M$1351,surveys!V$1+1,FALSE)</f>
        <v>0.70220575033861143</v>
      </c>
      <c r="W283" s="4">
        <f>VLOOKUP($T283,Sheet4!$H$1106:$M$1351,surveys!W$1+1,FALSE)</f>
        <v>0.81527182039156842</v>
      </c>
      <c r="X283" s="4">
        <f>VLOOKUP($T283,Sheet4!$H$1106:$M$1351,surveys!X$1+1,FALSE)</f>
        <v>0.91893911792009964</v>
      </c>
      <c r="Y283" s="4">
        <f>VLOOKUP($T283,Sheet4!$H$1106:$M$1351,surveys!Y$1+1,FALSE)</f>
        <v>1</v>
      </c>
      <c r="Z283" s="4">
        <f t="shared" si="13"/>
        <v>1</v>
      </c>
      <c r="AA283" s="4" t="str">
        <f>VLOOKUP(T283&amp;"-"&amp;Z283,Sheet4!$W$2:$AA$1100,3,FALSE)</f>
        <v>Paris</v>
      </c>
      <c r="AB283" s="4">
        <f>VLOOKUP(T283&amp;"-"&amp;Z283,Sheet4!$W$2:$AA$1100,4,FALSE)</f>
        <v>48.853409999999997</v>
      </c>
      <c r="AC283" s="4">
        <f>VLOOKUP(T283&amp;"-"&amp;Z283,Sheet4!$W$2:$AA$1100,5,FALSE)</f>
        <v>2.3488000000000002</v>
      </c>
    </row>
    <row r="284" spans="1:29">
      <c r="A284" s="6">
        <v>40997</v>
      </c>
      <c r="B284" s="7">
        <v>0.68846064814814811</v>
      </c>
      <c r="C284" s="4" t="s">
        <v>1215</v>
      </c>
      <c r="D284" s="4" t="s">
        <v>1217</v>
      </c>
      <c r="E284" s="4" t="s">
        <v>11</v>
      </c>
      <c r="F284" s="4">
        <v>3</v>
      </c>
      <c r="G284" s="4">
        <v>5</v>
      </c>
      <c r="H284" s="4">
        <v>4</v>
      </c>
      <c r="I284" s="4">
        <v>4</v>
      </c>
      <c r="J284" s="4">
        <v>5</v>
      </c>
      <c r="K284" s="4">
        <v>5</v>
      </c>
      <c r="L284" s="4">
        <v>5</v>
      </c>
      <c r="M284" s="4">
        <v>5</v>
      </c>
      <c r="N284" s="4">
        <v>5</v>
      </c>
      <c r="O284" s="4">
        <v>5</v>
      </c>
      <c r="P284" s="4">
        <v>5</v>
      </c>
      <c r="Q284" s="9">
        <f t="shared" si="14"/>
        <v>6.1666666666666668E-2</v>
      </c>
      <c r="R284" s="4">
        <f t="shared" si="12"/>
        <v>40997.688460648147</v>
      </c>
      <c r="S284" s="4">
        <v>0.74472444445912367</v>
      </c>
      <c r="T284" s="4" t="str">
        <f>VLOOKUP(E284,Sheet2!$A$2:$E$137,5,FALSE)</f>
        <v>FR</v>
      </c>
      <c r="U284" s="4">
        <f>VLOOKUP($T284,Sheet4!$H$1106:$M$1351,surveys!U$1+1,FALSE)</f>
        <v>0.51193913659220647</v>
      </c>
      <c r="V284" s="4">
        <f>VLOOKUP($T284,Sheet4!$H$1106:$M$1351,surveys!V$1+1,FALSE)</f>
        <v>0.70220575033861143</v>
      </c>
      <c r="W284" s="4">
        <f>VLOOKUP($T284,Sheet4!$H$1106:$M$1351,surveys!W$1+1,FALSE)</f>
        <v>0.81527182039156842</v>
      </c>
      <c r="X284" s="4">
        <f>VLOOKUP($T284,Sheet4!$H$1106:$M$1351,surveys!X$1+1,FALSE)</f>
        <v>0.91893911792009964</v>
      </c>
      <c r="Y284" s="4">
        <f>VLOOKUP($T284,Sheet4!$H$1106:$M$1351,surveys!Y$1+1,FALSE)</f>
        <v>1</v>
      </c>
      <c r="Z284" s="4">
        <f t="shared" si="13"/>
        <v>3</v>
      </c>
      <c r="AA284" s="4" t="str">
        <f>VLOOKUP(T284&amp;"-"&amp;Z284,Sheet4!$W$2:$AA$1100,3,FALSE)</f>
        <v>Lyon</v>
      </c>
      <c r="AB284" s="4">
        <f>VLOOKUP(T284&amp;"-"&amp;Z284,Sheet4!$W$2:$AA$1100,4,FALSE)</f>
        <v>45.748460000000001</v>
      </c>
      <c r="AC284" s="4">
        <f>VLOOKUP(T284&amp;"-"&amp;Z284,Sheet4!$W$2:$AA$1100,5,FALSE)</f>
        <v>4.8467099999999999</v>
      </c>
    </row>
    <row r="285" spans="1:29">
      <c r="A285" s="6">
        <v>40997</v>
      </c>
      <c r="B285" s="7">
        <v>0.70603009259259253</v>
      </c>
      <c r="C285" s="4" t="s">
        <v>1213</v>
      </c>
      <c r="D285" s="4" t="s">
        <v>1214</v>
      </c>
      <c r="E285" s="4" t="s">
        <v>15</v>
      </c>
      <c r="F285" s="4">
        <v>4</v>
      </c>
      <c r="G285" s="4">
        <v>3</v>
      </c>
      <c r="H285" s="4">
        <v>5</v>
      </c>
      <c r="I285" s="4">
        <v>1</v>
      </c>
      <c r="J285" s="4">
        <v>4</v>
      </c>
      <c r="K285" s="4">
        <v>3</v>
      </c>
      <c r="L285" s="4">
        <v>3</v>
      </c>
      <c r="M285" s="4">
        <v>5</v>
      </c>
      <c r="N285" s="4">
        <v>1</v>
      </c>
      <c r="O285" s="4">
        <v>4</v>
      </c>
      <c r="P285" s="4">
        <v>1</v>
      </c>
      <c r="Q285" s="9">
        <f t="shared" si="14"/>
        <v>5.2430555555555555E-3</v>
      </c>
      <c r="R285" s="4">
        <f t="shared" si="12"/>
        <v>40997.706030092595</v>
      </c>
      <c r="S285" s="4">
        <v>0.64067522002476895</v>
      </c>
      <c r="T285" s="4" t="str">
        <f>VLOOKUP(E285,Sheet2!$A$2:$E$137,5,FALSE)</f>
        <v>US</v>
      </c>
      <c r="U285" s="4">
        <f>VLOOKUP($T285,Sheet4!$H$1106:$M$1351,surveys!U$1+1,FALSE)</f>
        <v>0.42883768204388006</v>
      </c>
      <c r="V285" s="4">
        <f>VLOOKUP($T285,Sheet4!$H$1106:$M$1351,surveys!V$1+1,FALSE)</f>
        <v>0.62778475709586301</v>
      </c>
      <c r="W285" s="4">
        <f>VLOOKUP($T285,Sheet4!$H$1106:$M$1351,surveys!W$1+1,FALSE)</f>
        <v>0.76918600378409652</v>
      </c>
      <c r="X285" s="4">
        <f>VLOOKUP($T285,Sheet4!$H$1106:$M$1351,surveys!X$1+1,FALSE)</f>
        <v>0.88987045221102745</v>
      </c>
      <c r="Y285" s="4">
        <f>VLOOKUP($T285,Sheet4!$H$1106:$M$1351,surveys!Y$1+1,FALSE)</f>
        <v>1</v>
      </c>
      <c r="Z285" s="4">
        <f t="shared" si="13"/>
        <v>3</v>
      </c>
      <c r="AA285" s="4" t="str">
        <f>VLOOKUP(T285&amp;"-"&amp;Z285,Sheet4!$W$2:$AA$1100,3,FALSE)</f>
        <v>Chicago</v>
      </c>
      <c r="AB285" s="4">
        <f>VLOOKUP(T285&amp;"-"&amp;Z285,Sheet4!$W$2:$AA$1100,4,FALSE)</f>
        <v>41.850029999999997</v>
      </c>
      <c r="AC285" s="4">
        <f>VLOOKUP(T285&amp;"-"&amp;Z285,Sheet4!$W$2:$AA$1100,5,FALSE)</f>
        <v>-87.650049999999993</v>
      </c>
    </row>
    <row r="286" spans="1:29">
      <c r="A286" s="6">
        <v>40997</v>
      </c>
      <c r="B286" s="7">
        <v>0.89353009259259253</v>
      </c>
      <c r="C286" s="4" t="s">
        <v>1215</v>
      </c>
      <c r="D286" s="4" t="s">
        <v>1216</v>
      </c>
      <c r="E286" s="4" t="s">
        <v>23</v>
      </c>
      <c r="F286" s="4">
        <v>3</v>
      </c>
      <c r="G286" s="4">
        <v>4</v>
      </c>
      <c r="H286" s="4">
        <v>5</v>
      </c>
      <c r="I286" s="4">
        <v>3</v>
      </c>
      <c r="J286" s="4">
        <v>5</v>
      </c>
      <c r="K286" s="4">
        <v>5</v>
      </c>
      <c r="L286" s="4">
        <v>4</v>
      </c>
      <c r="M286" s="4">
        <v>5</v>
      </c>
      <c r="N286" s="4">
        <v>5</v>
      </c>
      <c r="O286" s="4">
        <v>4</v>
      </c>
      <c r="P286" s="4">
        <v>5</v>
      </c>
      <c r="Q286" s="9">
        <f t="shared" si="14"/>
        <v>6.5659722222222217E-2</v>
      </c>
      <c r="R286" s="4">
        <f t="shared" si="12"/>
        <v>40997.893530092595</v>
      </c>
      <c r="S286" s="4">
        <v>0.73561006169358034</v>
      </c>
      <c r="T286" s="4" t="str">
        <f>VLOOKUP(E286,Sheet2!$A$2:$E$137,5,FALSE)</f>
        <v>CA</v>
      </c>
      <c r="U286" s="4">
        <f>VLOOKUP($T286,Sheet4!$H$1106:$M$1351,surveys!U$1+1,FALSE)</f>
        <v>0.39929817507859233</v>
      </c>
      <c r="V286" s="4">
        <f>VLOOKUP($T286,Sheet4!$H$1106:$M$1351,surveys!V$1+1,FALSE)</f>
        <v>0.68226808593455113</v>
      </c>
      <c r="W286" s="4">
        <f>VLOOKUP($T286,Sheet4!$H$1106:$M$1351,surveys!W$1+1,FALSE)</f>
        <v>0.8413893511967715</v>
      </c>
      <c r="X286" s="4">
        <f>VLOOKUP($T286,Sheet4!$H$1106:$M$1351,surveys!X$1+1,FALSE)</f>
        <v>0.92969032990429024</v>
      </c>
      <c r="Y286" s="4">
        <f>VLOOKUP($T286,Sheet4!$H$1106:$M$1351,surveys!Y$1+1,FALSE)</f>
        <v>1</v>
      </c>
      <c r="Z286" s="4">
        <f t="shared" si="13"/>
        <v>3</v>
      </c>
      <c r="AA286" s="4" t="str">
        <f>VLOOKUP(T286&amp;"-"&amp;Z286,Sheet4!$W$2:$AA$1100,3,FALSE)</f>
        <v>Vancouver</v>
      </c>
      <c r="AB286" s="4">
        <f>VLOOKUP(T286&amp;"-"&amp;Z286,Sheet4!$W$2:$AA$1100,4,FALSE)</f>
        <v>49.249659999999999</v>
      </c>
      <c r="AC286" s="4">
        <f>VLOOKUP(T286&amp;"-"&amp;Z286,Sheet4!$W$2:$AA$1100,5,FALSE)</f>
        <v>-123.11933999999999</v>
      </c>
    </row>
    <row r="287" spans="1:29">
      <c r="A287" s="6">
        <v>40997</v>
      </c>
      <c r="B287" s="7">
        <v>0.94206018518518519</v>
      </c>
      <c r="C287" s="4" t="s">
        <v>1213</v>
      </c>
      <c r="D287" s="4" t="s">
        <v>1217</v>
      </c>
      <c r="E287" s="4" t="s">
        <v>13</v>
      </c>
      <c r="F287" s="4">
        <v>4</v>
      </c>
      <c r="G287" s="4">
        <v>4</v>
      </c>
      <c r="H287" s="4">
        <v>5</v>
      </c>
      <c r="I287" s="4">
        <v>3</v>
      </c>
      <c r="J287" s="4">
        <v>5</v>
      </c>
      <c r="K287" s="4">
        <v>4</v>
      </c>
      <c r="L287" s="4">
        <v>4</v>
      </c>
      <c r="M287" s="4">
        <v>5</v>
      </c>
      <c r="N287" s="4">
        <v>4</v>
      </c>
      <c r="O287" s="4">
        <v>4</v>
      </c>
      <c r="P287" s="4">
        <v>4</v>
      </c>
      <c r="Q287" s="9">
        <f t="shared" si="14"/>
        <v>3.0150462962962962E-2</v>
      </c>
      <c r="R287" s="4">
        <f t="shared" si="12"/>
        <v>40997.942060185182</v>
      </c>
      <c r="S287" s="4">
        <v>3.7095476601588295E-2</v>
      </c>
      <c r="T287" s="4" t="str">
        <f>VLOOKUP(E287,Sheet2!$A$2:$E$137,5,FALSE)</f>
        <v>GB</v>
      </c>
      <c r="U287" s="4">
        <f>VLOOKUP($T287,Sheet4!$H$1106:$M$1351,surveys!U$1+1,FALSE)</f>
        <v>0.43993408527720174</v>
      </c>
      <c r="V287" s="4">
        <f>VLOOKUP($T287,Sheet4!$H$1106:$M$1351,surveys!V$1+1,FALSE)</f>
        <v>0.87986817055440347</v>
      </c>
      <c r="W287" s="4">
        <f>VLOOKUP($T287,Sheet4!$H$1106:$M$1351,surveys!W$1+1,FALSE)</f>
        <v>0.93717230822503084</v>
      </c>
      <c r="X287" s="4">
        <f>VLOOKUP($T287,Sheet4!$H$1106:$M$1351,surveys!X$1+1,FALSE)</f>
        <v>0.97269979890956382</v>
      </c>
      <c r="Y287" s="4">
        <f>VLOOKUP($T287,Sheet4!$H$1106:$M$1351,surveys!Y$1+1,FALSE)</f>
        <v>1</v>
      </c>
      <c r="Z287" s="4">
        <f t="shared" si="13"/>
        <v>1</v>
      </c>
      <c r="AA287" s="4" t="str">
        <f>VLOOKUP(T287&amp;"-"&amp;Z287,Sheet4!$W$2:$AA$1100,3,FALSE)</f>
        <v>City of London</v>
      </c>
      <c r="AB287" s="4">
        <f>VLOOKUP(T287&amp;"-"&amp;Z287,Sheet4!$W$2:$AA$1100,4,FALSE)</f>
        <v>51.512790000000003</v>
      </c>
      <c r="AC287" s="4">
        <f>VLOOKUP(T287&amp;"-"&amp;Z287,Sheet4!$W$2:$AA$1100,5,FALSE)</f>
        <v>-9.1840000000000005E-2</v>
      </c>
    </row>
    <row r="288" spans="1:29">
      <c r="A288" s="6">
        <v>40996</v>
      </c>
      <c r="B288" s="7">
        <v>0.70267361111111115</v>
      </c>
      <c r="C288" s="4" t="s">
        <v>1215</v>
      </c>
      <c r="D288" s="4" t="s">
        <v>1216</v>
      </c>
      <c r="E288" s="4" t="s">
        <v>1022</v>
      </c>
      <c r="F288" s="4">
        <v>3</v>
      </c>
      <c r="G288" s="4">
        <v>4</v>
      </c>
      <c r="H288" s="4">
        <v>4</v>
      </c>
      <c r="I288" s="4">
        <v>4</v>
      </c>
      <c r="J288" s="4">
        <v>5</v>
      </c>
      <c r="K288" s="4">
        <v>2</v>
      </c>
      <c r="L288" s="4">
        <v>2</v>
      </c>
      <c r="M288" s="4">
        <v>4</v>
      </c>
      <c r="N288" s="4">
        <v>5</v>
      </c>
      <c r="O288" s="4">
        <v>3</v>
      </c>
      <c r="P288" s="4">
        <v>3</v>
      </c>
      <c r="Q288" s="9">
        <f t="shared" si="14"/>
        <v>1.5162037037037036E-3</v>
      </c>
      <c r="R288" s="4">
        <f t="shared" si="12"/>
        <v>40996.702673611115</v>
      </c>
      <c r="S288" s="4">
        <v>0.99842939573190481</v>
      </c>
      <c r="T288" s="4" t="str">
        <f>VLOOKUP(E288,Sheet2!$A$2:$E$137,5,FALSE)</f>
        <v>MN</v>
      </c>
      <c r="U288" s="4">
        <f>VLOOKUP($T288,Sheet4!$H$1106:$M$1351,surveys!U$1+1,FALSE)</f>
        <v>0.79875764065181321</v>
      </c>
      <c r="V288" s="4">
        <f>VLOOKUP($T288,Sheet4!$H$1106:$M$1351,surveys!V$1+1,FALSE)</f>
        <v>0.87406220306051541</v>
      </c>
      <c r="W288" s="4">
        <f>VLOOKUP($T288,Sheet4!$H$1106:$M$1351,surveys!W$1+1,FALSE)</f>
        <v>0.94431128949147414</v>
      </c>
      <c r="X288" s="4">
        <f>VLOOKUP($T288,Sheet4!$H$1106:$M$1351,surveys!X$1+1,FALSE)</f>
        <v>0.97314839764953931</v>
      </c>
      <c r="Y288" s="4">
        <f>VLOOKUP($T288,Sheet4!$H$1106:$M$1351,surveys!Y$1+1,FALSE)</f>
        <v>1</v>
      </c>
      <c r="Z288" s="4">
        <f t="shared" si="13"/>
        <v>5</v>
      </c>
      <c r="AA288" s="4" t="str">
        <f>VLOOKUP(T288&amp;"-"&amp;Z288,Sheet4!$W$2:$AA$1100,3,FALSE)</f>
        <v>OElgiy</v>
      </c>
      <c r="AB288" s="4">
        <f>VLOOKUP(T288&amp;"-"&amp;Z288,Sheet4!$W$2:$AA$1100,4,FALSE)</f>
        <v>48.968330000000002</v>
      </c>
      <c r="AC288" s="4">
        <f>VLOOKUP(T288&amp;"-"&amp;Z288,Sheet4!$W$2:$AA$1100,5,FALSE)</f>
        <v>89.962500000000006</v>
      </c>
    </row>
    <row r="289" spans="1:29">
      <c r="A289" s="6">
        <v>40996</v>
      </c>
      <c r="B289" s="7">
        <v>0.48939814814814814</v>
      </c>
      <c r="C289" s="4" t="s">
        <v>1215</v>
      </c>
      <c r="D289" s="4" t="s">
        <v>1218</v>
      </c>
      <c r="E289" s="4" t="s">
        <v>17</v>
      </c>
      <c r="F289" s="4">
        <v>4</v>
      </c>
      <c r="G289" s="4">
        <v>2</v>
      </c>
      <c r="H289" s="4">
        <v>4</v>
      </c>
      <c r="I289" s="4">
        <v>4</v>
      </c>
      <c r="J289" s="4">
        <v>4</v>
      </c>
      <c r="K289" s="4">
        <v>4</v>
      </c>
      <c r="L289" s="4">
        <v>3</v>
      </c>
      <c r="M289" s="4">
        <v>5</v>
      </c>
      <c r="N289" s="4">
        <v>4</v>
      </c>
      <c r="O289" s="4">
        <v>4</v>
      </c>
      <c r="P289" s="4">
        <v>4</v>
      </c>
      <c r="Q289" s="9">
        <f t="shared" si="14"/>
        <v>6.236111111111111E-2</v>
      </c>
      <c r="R289" s="4">
        <f t="shared" si="12"/>
        <v>40996.489398148151</v>
      </c>
      <c r="S289" s="4">
        <v>0.16237038746029531</v>
      </c>
      <c r="T289" s="4" t="str">
        <f>VLOOKUP(E289,Sheet2!$A$2:$E$137,5,FALSE)</f>
        <v>AU</v>
      </c>
      <c r="U289" s="4">
        <f>VLOOKUP($T289,Sheet4!$H$1106:$M$1351,surveys!U$1+1,FALSE)</f>
        <v>0.37870730546462306</v>
      </c>
      <c r="V289" s="4">
        <f>VLOOKUP($T289,Sheet4!$H$1106:$M$1351,surveys!V$1+1,FALSE)</f>
        <v>0.70016181281367551</v>
      </c>
      <c r="W289" s="4">
        <f>VLOOKUP($T289,Sheet4!$H$1106:$M$1351,surveys!W$1+1,FALSE)</f>
        <v>0.82483308340835682</v>
      </c>
      <c r="X289" s="4">
        <f>VLOOKUP($T289,Sheet4!$H$1106:$M$1351,surveys!X$1+1,FALSE)</f>
        <v>0.91739988860880706</v>
      </c>
      <c r="Y289" s="4">
        <f>VLOOKUP($T289,Sheet4!$H$1106:$M$1351,surveys!Y$1+1,FALSE)</f>
        <v>1</v>
      </c>
      <c r="Z289" s="4">
        <f t="shared" si="13"/>
        <v>1</v>
      </c>
      <c r="AA289" s="4" t="str">
        <f>VLOOKUP(T289&amp;"-"&amp;Z289,Sheet4!$W$2:$AA$1100,3,FALSE)</f>
        <v>Sydney</v>
      </c>
      <c r="AB289" s="4">
        <f>VLOOKUP(T289&amp;"-"&amp;Z289,Sheet4!$W$2:$AA$1100,4,FALSE)</f>
        <v>-33.867849999999997</v>
      </c>
      <c r="AC289" s="4">
        <f>VLOOKUP(T289&amp;"-"&amp;Z289,Sheet4!$W$2:$AA$1100,5,FALSE)</f>
        <v>151.20732000000001</v>
      </c>
    </row>
    <row r="290" spans="1:29">
      <c r="A290" s="6">
        <v>40996</v>
      </c>
      <c r="B290" s="7">
        <v>0.3937268518518518</v>
      </c>
      <c r="C290" s="4" t="s">
        <v>1215</v>
      </c>
      <c r="D290" s="4" t="s">
        <v>1214</v>
      </c>
      <c r="E290" s="4" t="s">
        <v>28</v>
      </c>
      <c r="F290" s="4">
        <v>4</v>
      </c>
      <c r="G290" s="4">
        <v>3</v>
      </c>
      <c r="H290" s="4">
        <v>4</v>
      </c>
      <c r="I290" s="4">
        <v>3</v>
      </c>
      <c r="J290" s="4">
        <v>4</v>
      </c>
      <c r="K290" s="4">
        <v>4</v>
      </c>
      <c r="L290" s="4">
        <v>4</v>
      </c>
      <c r="M290" s="4">
        <v>5</v>
      </c>
      <c r="N290" s="4">
        <v>3</v>
      </c>
      <c r="O290" s="4">
        <v>5</v>
      </c>
      <c r="P290" s="4">
        <v>5</v>
      </c>
      <c r="Q290" s="9">
        <f t="shared" si="14"/>
        <v>6.5185185185185179E-2</v>
      </c>
      <c r="R290" s="4">
        <f t="shared" si="12"/>
        <v>40996.393726851849</v>
      </c>
      <c r="S290" s="4">
        <v>0.32209678897285698</v>
      </c>
      <c r="T290" s="4" t="str">
        <f>VLOOKUP(E290,Sheet2!$A$2:$E$137,5,FALSE)</f>
        <v>AT</v>
      </c>
      <c r="U290" s="4">
        <f>VLOOKUP($T290,Sheet4!$H$1106:$M$1351,surveys!U$1+1,FALSE)</f>
        <v>0.71742534648291634</v>
      </c>
      <c r="V290" s="4">
        <f>VLOOKUP($T290,Sheet4!$H$1106:$M$1351,surveys!V$1+1,FALSE)</f>
        <v>0.81172349908300157</v>
      </c>
      <c r="W290" s="4">
        <f>VLOOKUP($T290,Sheet4!$H$1106:$M$1351,surveys!W$1+1,FALSE)</f>
        <v>0.88856220405379505</v>
      </c>
      <c r="X290" s="4">
        <f>VLOOKUP($T290,Sheet4!$H$1106:$M$1351,surveys!X$1+1,FALSE)</f>
        <v>0.95229784043038701</v>
      </c>
      <c r="Y290" s="4">
        <f>VLOOKUP($T290,Sheet4!$H$1106:$M$1351,surveys!Y$1+1,FALSE)</f>
        <v>1</v>
      </c>
      <c r="Z290" s="4">
        <f t="shared" si="13"/>
        <v>1</v>
      </c>
      <c r="AA290" s="4" t="str">
        <f>VLOOKUP(T290&amp;"-"&amp;Z290,Sheet4!$W$2:$AA$1100,3,FALSE)</f>
        <v>Vienna</v>
      </c>
      <c r="AB290" s="4">
        <f>VLOOKUP(T290&amp;"-"&amp;Z290,Sheet4!$W$2:$AA$1100,4,FALSE)</f>
        <v>48.208489999999998</v>
      </c>
      <c r="AC290" s="4">
        <f>VLOOKUP(T290&amp;"-"&amp;Z290,Sheet4!$W$2:$AA$1100,5,FALSE)</f>
        <v>16.37208</v>
      </c>
    </row>
    <row r="291" spans="1:29">
      <c r="A291" s="6">
        <v>40996</v>
      </c>
      <c r="B291" s="7">
        <v>0.44043981481481481</v>
      </c>
      <c r="C291" s="4" t="s">
        <v>1213</v>
      </c>
      <c r="D291" s="4" t="s">
        <v>1214</v>
      </c>
      <c r="E291" s="4" t="s">
        <v>44</v>
      </c>
      <c r="F291" s="4">
        <v>3</v>
      </c>
      <c r="G291" s="4">
        <v>3</v>
      </c>
      <c r="H291" s="4">
        <v>4</v>
      </c>
      <c r="I291" s="4">
        <v>2</v>
      </c>
      <c r="J291" s="4">
        <v>4</v>
      </c>
      <c r="K291" s="4">
        <v>3</v>
      </c>
      <c r="L291" s="4">
        <v>3</v>
      </c>
      <c r="M291" s="4">
        <v>4</v>
      </c>
      <c r="N291" s="4">
        <v>4</v>
      </c>
      <c r="O291" s="4">
        <v>4</v>
      </c>
      <c r="P291" s="4">
        <v>4</v>
      </c>
      <c r="Q291" s="9">
        <f t="shared" si="14"/>
        <v>2.7951388888888887E-2</v>
      </c>
      <c r="R291" s="4">
        <f t="shared" si="12"/>
        <v>40996.440439814818</v>
      </c>
      <c r="S291" s="4">
        <v>8.4075145731254963E-2</v>
      </c>
      <c r="T291" s="4" t="str">
        <f>VLOOKUP(E291,Sheet2!$A$2:$E$137,5,FALSE)</f>
        <v>TR</v>
      </c>
      <c r="U291" s="4">
        <f>VLOOKUP($T291,Sheet4!$H$1106:$M$1351,surveys!U$1+1,FALSE)</f>
        <v>0.56282907227865631</v>
      </c>
      <c r="V291" s="4">
        <f>VLOOKUP($T291,Sheet4!$H$1106:$M$1351,surveys!V$1+1,FALSE)</f>
        <v>0.73998378440807921</v>
      </c>
      <c r="W291" s="4">
        <f>VLOOKUP($T291,Sheet4!$H$1106:$M$1351,surveys!W$1+1,FALSE)</f>
        <v>0.86593507285859772</v>
      </c>
      <c r="X291" s="4">
        <f>VLOOKUP($T291,Sheet4!$H$1106:$M$1351,surveys!X$1+1,FALSE)</f>
        <v>0.93709051462417825</v>
      </c>
      <c r="Y291" s="4">
        <f>VLOOKUP($T291,Sheet4!$H$1106:$M$1351,surveys!Y$1+1,FALSE)</f>
        <v>1</v>
      </c>
      <c r="Z291" s="4">
        <f t="shared" si="13"/>
        <v>1</v>
      </c>
      <c r="AA291" s="4" t="str">
        <f>VLOOKUP(T291&amp;"-"&amp;Z291,Sheet4!$W$2:$AA$1100,3,FALSE)</f>
        <v>Istanbul</v>
      </c>
      <c r="AB291" s="4">
        <f>VLOOKUP(T291&amp;"-"&amp;Z291,Sheet4!$W$2:$AA$1100,4,FALSE)</f>
        <v>41.013840000000002</v>
      </c>
      <c r="AC291" s="4">
        <f>VLOOKUP(T291&amp;"-"&amp;Z291,Sheet4!$W$2:$AA$1100,5,FALSE)</f>
        <v>28.949660000000002</v>
      </c>
    </row>
    <row r="292" spans="1:29">
      <c r="A292" s="6">
        <v>40996</v>
      </c>
      <c r="B292" s="7">
        <v>0.85804398148148142</v>
      </c>
      <c r="C292" s="4" t="s">
        <v>1213</v>
      </c>
      <c r="D292" s="4" t="s">
        <v>1214</v>
      </c>
      <c r="E292" s="4" t="s">
        <v>52</v>
      </c>
      <c r="F292" s="4">
        <v>5</v>
      </c>
      <c r="G292" s="4">
        <v>5</v>
      </c>
      <c r="H292" s="4">
        <v>5</v>
      </c>
      <c r="I292" s="4">
        <v>5</v>
      </c>
      <c r="J292" s="4">
        <v>5</v>
      </c>
      <c r="K292" s="4">
        <v>5</v>
      </c>
      <c r="L292" s="4">
        <v>3</v>
      </c>
      <c r="M292" s="4">
        <v>5</v>
      </c>
      <c r="N292" s="4">
        <v>5</v>
      </c>
      <c r="O292" s="4">
        <v>5</v>
      </c>
      <c r="P292" s="4">
        <v>5</v>
      </c>
      <c r="Q292" s="9">
        <f t="shared" si="14"/>
        <v>4.1215277777777774E-2</v>
      </c>
      <c r="R292" s="4">
        <f t="shared" si="12"/>
        <v>40996.858043981483</v>
      </c>
      <c r="S292" s="4">
        <v>0.39292100035132727</v>
      </c>
      <c r="T292" s="4" t="str">
        <f>VLOOKUP(E292,Sheet2!$A$2:$E$137,5,FALSE)</f>
        <v>BE</v>
      </c>
      <c r="U292" s="4">
        <f>VLOOKUP($T292,Sheet4!$H$1106:$M$1351,surveys!U$1+1,FALSE)</f>
        <v>0.48686007828770372</v>
      </c>
      <c r="V292" s="4">
        <f>VLOOKUP($T292,Sheet4!$H$1106:$M$1351,surveys!V$1+1,FALSE)</f>
        <v>0.70654198731133389</v>
      </c>
      <c r="W292" s="4">
        <f>VLOOKUP($T292,Sheet4!$H$1106:$M$1351,surveys!W$1+1,FALSE)</f>
        <v>0.81714283803198118</v>
      </c>
      <c r="X292" s="4">
        <f>VLOOKUP($T292,Sheet4!$H$1106:$M$1351,surveys!X$1+1,FALSE)</f>
        <v>0.91276028415961608</v>
      </c>
      <c r="Y292" s="4">
        <f>VLOOKUP($T292,Sheet4!$H$1106:$M$1351,surveys!Y$1+1,FALSE)</f>
        <v>1</v>
      </c>
      <c r="Z292" s="4">
        <f t="shared" si="13"/>
        <v>1</v>
      </c>
      <c r="AA292" s="4" t="str">
        <f>VLOOKUP(T292&amp;"-"&amp;Z292,Sheet4!$W$2:$AA$1100,3,FALSE)</f>
        <v>Brussels</v>
      </c>
      <c r="AB292" s="4">
        <f>VLOOKUP(T292&amp;"-"&amp;Z292,Sheet4!$W$2:$AA$1100,4,FALSE)</f>
        <v>50.850450000000002</v>
      </c>
      <c r="AC292" s="4">
        <f>VLOOKUP(T292&amp;"-"&amp;Z292,Sheet4!$W$2:$AA$1100,5,FALSE)</f>
        <v>4.3487799999999996</v>
      </c>
    </row>
    <row r="293" spans="1:29">
      <c r="A293" s="6">
        <v>40996</v>
      </c>
      <c r="B293" s="7">
        <v>0.52012731481481478</v>
      </c>
      <c r="C293" s="4" t="s">
        <v>1213</v>
      </c>
      <c r="D293" s="4" t="s">
        <v>1214</v>
      </c>
      <c r="E293" s="4" t="s">
        <v>26</v>
      </c>
      <c r="F293" s="4">
        <v>4</v>
      </c>
      <c r="G293" s="4">
        <v>2</v>
      </c>
      <c r="H293" s="4">
        <v>2</v>
      </c>
      <c r="I293" s="4">
        <v>4</v>
      </c>
      <c r="J293" s="4">
        <v>4</v>
      </c>
      <c r="K293" s="4">
        <v>5</v>
      </c>
      <c r="L293" s="4">
        <v>3</v>
      </c>
      <c r="M293" s="4">
        <v>5</v>
      </c>
      <c r="N293" s="4">
        <v>4</v>
      </c>
      <c r="O293" s="4">
        <v>3</v>
      </c>
      <c r="P293" s="4">
        <v>4</v>
      </c>
      <c r="Q293" s="9">
        <f t="shared" si="14"/>
        <v>1.40625E-2</v>
      </c>
      <c r="R293" s="4">
        <f t="shared" si="12"/>
        <v>40996.520127314812</v>
      </c>
      <c r="S293" s="4">
        <v>0.35097880596297415</v>
      </c>
      <c r="T293" s="4" t="str">
        <f>VLOOKUP(E293,Sheet2!$A$2:$E$137,5,FALSE)</f>
        <v>DE</v>
      </c>
      <c r="U293" s="4">
        <f>VLOOKUP($T293,Sheet4!$H$1106:$M$1351,surveys!U$1+1,FALSE)</f>
        <v>0.42620281948941302</v>
      </c>
      <c r="V293" s="4">
        <f>VLOOKUP($T293,Sheet4!$H$1106:$M$1351,surveys!V$1+1,FALSE)</f>
        <v>0.64253089557903176</v>
      </c>
      <c r="W293" s="4">
        <f>VLOOKUP($T293,Sheet4!$H$1106:$M$1351,surveys!W$1+1,FALSE)</f>
        <v>0.79931043378760003</v>
      </c>
      <c r="X293" s="4">
        <f>VLOOKUP($T293,Sheet4!$H$1106:$M$1351,surveys!X$1+1,FALSE)</f>
        <v>0.91914675697020254</v>
      </c>
      <c r="Y293" s="4">
        <f>VLOOKUP($T293,Sheet4!$H$1106:$M$1351,surveys!Y$1+1,FALSE)</f>
        <v>1</v>
      </c>
      <c r="Z293" s="4">
        <f t="shared" si="13"/>
        <v>1</v>
      </c>
      <c r="AA293" s="4" t="str">
        <f>VLOOKUP(T293&amp;"-"&amp;Z293,Sheet4!$W$2:$AA$1100,3,FALSE)</f>
        <v>Berlin</v>
      </c>
      <c r="AB293" s="4">
        <f>VLOOKUP(T293&amp;"-"&amp;Z293,Sheet4!$W$2:$AA$1100,4,FALSE)</f>
        <v>52.524369999999998</v>
      </c>
      <c r="AC293" s="4">
        <f>VLOOKUP(T293&amp;"-"&amp;Z293,Sheet4!$W$2:$AA$1100,5,FALSE)</f>
        <v>13.41053</v>
      </c>
    </row>
    <row r="294" spans="1:29">
      <c r="A294" s="6">
        <v>40996</v>
      </c>
      <c r="B294" s="7">
        <v>0.53181712962962957</v>
      </c>
      <c r="C294" s="4" t="s">
        <v>1215</v>
      </c>
      <c r="D294" s="4" t="s">
        <v>1217</v>
      </c>
      <c r="E294" s="4" t="s">
        <v>31</v>
      </c>
      <c r="F294" s="4">
        <v>1</v>
      </c>
      <c r="G294" s="4">
        <v>1</v>
      </c>
      <c r="H294" s="4">
        <v>5</v>
      </c>
      <c r="I294" s="4">
        <v>1</v>
      </c>
      <c r="J294" s="4">
        <v>1</v>
      </c>
      <c r="K294" s="4">
        <v>1</v>
      </c>
      <c r="L294" s="4">
        <v>1</v>
      </c>
      <c r="M294" s="4">
        <v>5</v>
      </c>
      <c r="N294" s="4">
        <v>1</v>
      </c>
      <c r="O294" s="4">
        <v>1</v>
      </c>
      <c r="P294" s="4">
        <v>1</v>
      </c>
      <c r="Q294" s="9">
        <f t="shared" si="14"/>
        <v>2.225694444444444E-2</v>
      </c>
      <c r="R294" s="4">
        <f t="shared" si="12"/>
        <v>40996.531817129631</v>
      </c>
      <c r="S294" s="4">
        <v>0.38885042186306951</v>
      </c>
      <c r="T294" s="4" t="str">
        <f>VLOOKUP(E294,Sheet2!$A$2:$E$137,5,FALSE)</f>
        <v>ES</v>
      </c>
      <c r="U294" s="4">
        <f>VLOOKUP($T294,Sheet4!$H$1106:$M$1351,surveys!U$1+1,FALSE)</f>
        <v>0.46058089642806016</v>
      </c>
      <c r="V294" s="4">
        <f>VLOOKUP($T294,Sheet4!$H$1106:$M$1351,surveys!V$1+1,FALSE)</f>
        <v>0.68996105930901486</v>
      </c>
      <c r="W294" s="4">
        <f>VLOOKUP($T294,Sheet4!$H$1106:$M$1351,surveys!W$1+1,FALSE)</f>
        <v>0.80513768719908241</v>
      </c>
      <c r="X294" s="4">
        <f>VLOOKUP($T294,Sheet4!$H$1106:$M$1351,surveys!X$1+1,FALSE)</f>
        <v>0.90461214064594464</v>
      </c>
      <c r="Y294" s="4">
        <f>VLOOKUP($T294,Sheet4!$H$1106:$M$1351,surveys!Y$1+1,FALSE)</f>
        <v>1</v>
      </c>
      <c r="Z294" s="4">
        <f t="shared" si="13"/>
        <v>1</v>
      </c>
      <c r="AA294" s="4" t="str">
        <f>VLOOKUP(T294&amp;"-"&amp;Z294,Sheet4!$W$2:$AA$1100,3,FALSE)</f>
        <v>Madrid</v>
      </c>
      <c r="AB294" s="4">
        <f>VLOOKUP(T294&amp;"-"&amp;Z294,Sheet4!$W$2:$AA$1100,4,FALSE)</f>
        <v>40.416499999999999</v>
      </c>
      <c r="AC294" s="4">
        <f>VLOOKUP(T294&amp;"-"&amp;Z294,Sheet4!$W$2:$AA$1100,5,FALSE)</f>
        <v>-3.7025600000000001</v>
      </c>
    </row>
    <row r="295" spans="1:29">
      <c r="A295" s="6">
        <v>40996</v>
      </c>
      <c r="B295" s="7">
        <v>0.5622800925925926</v>
      </c>
      <c r="C295" s="4" t="s">
        <v>1213</v>
      </c>
      <c r="D295" s="4" t="s">
        <v>1217</v>
      </c>
      <c r="E295" s="4" t="s">
        <v>33</v>
      </c>
      <c r="F295" s="4">
        <v>3</v>
      </c>
      <c r="G295" s="4">
        <v>1</v>
      </c>
      <c r="H295" s="4">
        <v>1</v>
      </c>
      <c r="I295" s="4">
        <v>2</v>
      </c>
      <c r="J295" s="4">
        <v>4</v>
      </c>
      <c r="K295" s="4">
        <v>2</v>
      </c>
      <c r="L295" s="4">
        <v>1</v>
      </c>
      <c r="M295" s="4">
        <v>2</v>
      </c>
      <c r="N295" s="4">
        <v>1</v>
      </c>
      <c r="O295" s="4">
        <v>1</v>
      </c>
      <c r="P295" s="4">
        <v>1</v>
      </c>
      <c r="Q295" s="9">
        <f t="shared" si="14"/>
        <v>4.4131944444444439E-2</v>
      </c>
      <c r="R295" s="4">
        <f t="shared" si="12"/>
        <v>40996.562280092592</v>
      </c>
      <c r="S295" s="4">
        <v>0.71202930849127544</v>
      </c>
      <c r="T295" s="4" t="str">
        <f>VLOOKUP(E295,Sheet2!$A$2:$E$137,5,FALSE)</f>
        <v>IT</v>
      </c>
      <c r="U295" s="4">
        <f>VLOOKUP($T295,Sheet4!$H$1106:$M$1351,surveys!U$1+1,FALSE)</f>
        <v>0.40073733113706772</v>
      </c>
      <c r="V295" s="4">
        <f>VLOOKUP($T295,Sheet4!$H$1106:$M$1351,surveys!V$1+1,FALSE)</f>
        <v>0.60502083075372182</v>
      </c>
      <c r="W295" s="4">
        <f>VLOOKUP($T295,Sheet4!$H$1106:$M$1351,surveys!W$1+1,FALSE)</f>
        <v>0.75963680320784854</v>
      </c>
      <c r="X295" s="4">
        <f>VLOOKUP($T295,Sheet4!$H$1106:$M$1351,surveys!X$1+1,FALSE)</f>
        <v>0.89491209934724891</v>
      </c>
      <c r="Y295" s="4">
        <f>VLOOKUP($T295,Sheet4!$H$1106:$M$1351,surveys!Y$1+1,FALSE)</f>
        <v>1</v>
      </c>
      <c r="Z295" s="4">
        <f t="shared" si="13"/>
        <v>3</v>
      </c>
      <c r="AA295" s="4" t="str">
        <f>VLOOKUP(T295&amp;"-"&amp;Z295,Sheet4!$W$2:$AA$1100,3,FALSE)</f>
        <v>Napoli</v>
      </c>
      <c r="AB295" s="4">
        <f>VLOOKUP(T295&amp;"-"&amp;Z295,Sheet4!$W$2:$AA$1100,4,FALSE)</f>
        <v>40.833329999999997</v>
      </c>
      <c r="AC295" s="4">
        <f>VLOOKUP(T295&amp;"-"&amp;Z295,Sheet4!$W$2:$AA$1100,5,FALSE)</f>
        <v>14.25</v>
      </c>
    </row>
    <row r="296" spans="1:29">
      <c r="A296" s="6">
        <v>40996</v>
      </c>
      <c r="B296" s="7">
        <v>0.56987268518518519</v>
      </c>
      <c r="C296" s="4" t="s">
        <v>1213</v>
      </c>
      <c r="D296" s="4" t="s">
        <v>1216</v>
      </c>
      <c r="E296" s="4" t="s">
        <v>31</v>
      </c>
      <c r="F296" s="4">
        <v>5</v>
      </c>
      <c r="G296" s="4">
        <v>4</v>
      </c>
      <c r="H296" s="4">
        <v>4</v>
      </c>
      <c r="I296" s="4">
        <v>3</v>
      </c>
      <c r="J296" s="4">
        <v>5</v>
      </c>
      <c r="K296" s="4">
        <v>4</v>
      </c>
      <c r="L296" s="4">
        <v>3</v>
      </c>
      <c r="M296" s="4">
        <v>5</v>
      </c>
      <c r="N296" s="4">
        <v>4</v>
      </c>
      <c r="O296" s="4">
        <v>5</v>
      </c>
      <c r="P296" s="4">
        <v>4</v>
      </c>
      <c r="Q296" s="9">
        <f t="shared" si="14"/>
        <v>4.8900462962962965E-2</v>
      </c>
      <c r="R296" s="4">
        <f t="shared" si="12"/>
        <v>40996.569872685184</v>
      </c>
      <c r="S296" s="4">
        <v>0.62827610046899363</v>
      </c>
      <c r="T296" s="4" t="str">
        <f>VLOOKUP(E296,Sheet2!$A$2:$E$137,5,FALSE)</f>
        <v>ES</v>
      </c>
      <c r="U296" s="4">
        <f>VLOOKUP($T296,Sheet4!$H$1106:$M$1351,surveys!U$1+1,FALSE)</f>
        <v>0.46058089642806016</v>
      </c>
      <c r="V296" s="4">
        <f>VLOOKUP($T296,Sheet4!$H$1106:$M$1351,surveys!V$1+1,FALSE)</f>
        <v>0.68996105930901486</v>
      </c>
      <c r="W296" s="4">
        <f>VLOOKUP($T296,Sheet4!$H$1106:$M$1351,surveys!W$1+1,FALSE)</f>
        <v>0.80513768719908241</v>
      </c>
      <c r="X296" s="4">
        <f>VLOOKUP($T296,Sheet4!$H$1106:$M$1351,surveys!X$1+1,FALSE)</f>
        <v>0.90461214064594464</v>
      </c>
      <c r="Y296" s="4">
        <f>VLOOKUP($T296,Sheet4!$H$1106:$M$1351,surveys!Y$1+1,FALSE)</f>
        <v>1</v>
      </c>
      <c r="Z296" s="4">
        <f t="shared" si="13"/>
        <v>2</v>
      </c>
      <c r="AA296" s="4" t="str">
        <f>VLOOKUP(T296&amp;"-"&amp;Z296,Sheet4!$W$2:$AA$1100,3,FALSE)</f>
        <v>Barcelona</v>
      </c>
      <c r="AB296" s="4">
        <f>VLOOKUP(T296&amp;"-"&amp;Z296,Sheet4!$W$2:$AA$1100,4,FALSE)</f>
        <v>41.38879</v>
      </c>
      <c r="AC296" s="4">
        <f>VLOOKUP(T296&amp;"-"&amp;Z296,Sheet4!$W$2:$AA$1100,5,FALSE)</f>
        <v>2.1589900000000002</v>
      </c>
    </row>
    <row r="297" spans="1:29">
      <c r="A297" s="6">
        <v>40996</v>
      </c>
      <c r="B297" s="7">
        <v>0.71043981481481477</v>
      </c>
      <c r="C297" s="4" t="s">
        <v>1215</v>
      </c>
      <c r="D297" s="4" t="s">
        <v>1214</v>
      </c>
      <c r="E297" s="4" t="s">
        <v>31</v>
      </c>
      <c r="F297" s="4">
        <v>3</v>
      </c>
      <c r="G297" s="4">
        <v>2</v>
      </c>
      <c r="H297" s="4">
        <v>2</v>
      </c>
      <c r="I297" s="4">
        <v>3</v>
      </c>
      <c r="J297" s="4">
        <v>3</v>
      </c>
      <c r="K297" s="4">
        <v>4</v>
      </c>
      <c r="L297" s="4">
        <v>2</v>
      </c>
      <c r="M297" s="4">
        <v>4</v>
      </c>
      <c r="N297" s="4">
        <v>5</v>
      </c>
      <c r="O297" s="4">
        <v>3</v>
      </c>
      <c r="P297" s="4">
        <v>3</v>
      </c>
      <c r="Q297" s="9">
        <f t="shared" si="14"/>
        <v>7.1180555555555554E-3</v>
      </c>
      <c r="R297" s="4">
        <f t="shared" si="12"/>
        <v>40996.710439814815</v>
      </c>
      <c r="S297" s="4">
        <v>0.92702615534024901</v>
      </c>
      <c r="T297" s="4" t="str">
        <f>VLOOKUP(E297,Sheet2!$A$2:$E$137,5,FALSE)</f>
        <v>ES</v>
      </c>
      <c r="U297" s="4">
        <f>VLOOKUP($T297,Sheet4!$H$1106:$M$1351,surveys!U$1+1,FALSE)</f>
        <v>0.46058089642806016</v>
      </c>
      <c r="V297" s="4">
        <f>VLOOKUP($T297,Sheet4!$H$1106:$M$1351,surveys!V$1+1,FALSE)</f>
        <v>0.68996105930901486</v>
      </c>
      <c r="W297" s="4">
        <f>VLOOKUP($T297,Sheet4!$H$1106:$M$1351,surveys!W$1+1,FALSE)</f>
        <v>0.80513768719908241</v>
      </c>
      <c r="X297" s="4">
        <f>VLOOKUP($T297,Sheet4!$H$1106:$M$1351,surveys!X$1+1,FALSE)</f>
        <v>0.90461214064594464</v>
      </c>
      <c r="Y297" s="4">
        <f>VLOOKUP($T297,Sheet4!$H$1106:$M$1351,surveys!Y$1+1,FALSE)</f>
        <v>1</v>
      </c>
      <c r="Z297" s="4">
        <f t="shared" si="13"/>
        <v>5</v>
      </c>
      <c r="AA297" s="4" t="str">
        <f>VLOOKUP(T297&amp;"-"&amp;Z297,Sheet4!$W$2:$AA$1100,3,FALSE)</f>
        <v>Zaragoza</v>
      </c>
      <c r="AB297" s="4">
        <f>VLOOKUP(T297&amp;"-"&amp;Z297,Sheet4!$W$2:$AA$1100,4,FALSE)</f>
        <v>41.656059999999997</v>
      </c>
      <c r="AC297" s="4">
        <f>VLOOKUP(T297&amp;"-"&amp;Z297,Sheet4!$W$2:$AA$1100,5,FALSE)</f>
        <v>-0.87734000000000001</v>
      </c>
    </row>
    <row r="298" spans="1:29">
      <c r="A298" s="6">
        <v>40995</v>
      </c>
      <c r="B298" s="7">
        <v>0.31130787037037039</v>
      </c>
      <c r="C298" s="4" t="s">
        <v>1215</v>
      </c>
      <c r="D298" s="4" t="s">
        <v>1214</v>
      </c>
      <c r="E298" s="4" t="s">
        <v>52</v>
      </c>
      <c r="F298" s="4">
        <v>3</v>
      </c>
      <c r="G298" s="4">
        <v>3</v>
      </c>
      <c r="H298" s="4">
        <v>3</v>
      </c>
      <c r="I298" s="4">
        <v>3</v>
      </c>
      <c r="J298" s="4">
        <v>4</v>
      </c>
      <c r="K298" s="4">
        <v>3</v>
      </c>
      <c r="L298" s="4">
        <v>1</v>
      </c>
      <c r="M298" s="4">
        <v>5</v>
      </c>
      <c r="N298" s="4">
        <v>4</v>
      </c>
      <c r="O298" s="4">
        <v>2</v>
      </c>
      <c r="P298" s="4">
        <v>4</v>
      </c>
      <c r="Q298" s="9">
        <f t="shared" si="14"/>
        <v>8.0671296296296307E-3</v>
      </c>
      <c r="R298" s="4">
        <f t="shared" si="12"/>
        <v>40995.311307870368</v>
      </c>
      <c r="S298" s="4">
        <v>0.17035509112036173</v>
      </c>
      <c r="T298" s="4" t="str">
        <f>VLOOKUP(E298,Sheet2!$A$2:$E$137,5,FALSE)</f>
        <v>BE</v>
      </c>
      <c r="U298" s="4">
        <f>VLOOKUP($T298,Sheet4!$H$1106:$M$1351,surveys!U$1+1,FALSE)</f>
        <v>0.48686007828770372</v>
      </c>
      <c r="V298" s="4">
        <f>VLOOKUP($T298,Sheet4!$H$1106:$M$1351,surveys!V$1+1,FALSE)</f>
        <v>0.70654198731133389</v>
      </c>
      <c r="W298" s="4">
        <f>VLOOKUP($T298,Sheet4!$H$1106:$M$1351,surveys!W$1+1,FALSE)</f>
        <v>0.81714283803198118</v>
      </c>
      <c r="X298" s="4">
        <f>VLOOKUP($T298,Sheet4!$H$1106:$M$1351,surveys!X$1+1,FALSE)</f>
        <v>0.91276028415961608</v>
      </c>
      <c r="Y298" s="4">
        <f>VLOOKUP($T298,Sheet4!$H$1106:$M$1351,surveys!Y$1+1,FALSE)</f>
        <v>1</v>
      </c>
      <c r="Z298" s="4">
        <f t="shared" si="13"/>
        <v>1</v>
      </c>
      <c r="AA298" s="4" t="str">
        <f>VLOOKUP(T298&amp;"-"&amp;Z298,Sheet4!$W$2:$AA$1100,3,FALSE)</f>
        <v>Brussels</v>
      </c>
      <c r="AB298" s="4">
        <f>VLOOKUP(T298&amp;"-"&amp;Z298,Sheet4!$W$2:$AA$1100,4,FALSE)</f>
        <v>50.850450000000002</v>
      </c>
      <c r="AC298" s="4">
        <f>VLOOKUP(T298&amp;"-"&amp;Z298,Sheet4!$W$2:$AA$1100,5,FALSE)</f>
        <v>4.3487799999999996</v>
      </c>
    </row>
    <row r="299" spans="1:29">
      <c r="A299" s="6">
        <v>40995</v>
      </c>
      <c r="B299" s="7">
        <v>0.44233796296296296</v>
      </c>
      <c r="C299" s="4" t="s">
        <v>1213</v>
      </c>
      <c r="D299" s="4" t="s">
        <v>1214</v>
      </c>
      <c r="E299" s="4" t="s">
        <v>33</v>
      </c>
      <c r="F299" s="4">
        <v>4</v>
      </c>
      <c r="G299" s="4">
        <v>5</v>
      </c>
      <c r="H299" s="4">
        <v>5</v>
      </c>
      <c r="I299" s="4">
        <v>3</v>
      </c>
      <c r="J299" s="4">
        <v>4</v>
      </c>
      <c r="K299" s="4">
        <v>3</v>
      </c>
      <c r="L299" s="4">
        <v>5</v>
      </c>
      <c r="M299" s="4">
        <v>5</v>
      </c>
      <c r="N299" s="4">
        <v>4</v>
      </c>
      <c r="O299" s="4">
        <v>4</v>
      </c>
      <c r="P299" s="4">
        <v>4</v>
      </c>
      <c r="Q299" s="9">
        <f t="shared" si="14"/>
        <v>2.989583333333333E-2</v>
      </c>
      <c r="R299" s="4">
        <f t="shared" si="12"/>
        <v>40995.442337962966</v>
      </c>
      <c r="S299" s="4">
        <v>0.38812643566791216</v>
      </c>
      <c r="T299" s="4" t="str">
        <f>VLOOKUP(E299,Sheet2!$A$2:$E$137,5,FALSE)</f>
        <v>IT</v>
      </c>
      <c r="U299" s="4">
        <f>VLOOKUP($T299,Sheet4!$H$1106:$M$1351,surveys!U$1+1,FALSE)</f>
        <v>0.40073733113706772</v>
      </c>
      <c r="V299" s="4">
        <f>VLOOKUP($T299,Sheet4!$H$1106:$M$1351,surveys!V$1+1,FALSE)</f>
        <v>0.60502083075372182</v>
      </c>
      <c r="W299" s="4">
        <f>VLOOKUP($T299,Sheet4!$H$1106:$M$1351,surveys!W$1+1,FALSE)</f>
        <v>0.75963680320784854</v>
      </c>
      <c r="X299" s="4">
        <f>VLOOKUP($T299,Sheet4!$H$1106:$M$1351,surveys!X$1+1,FALSE)</f>
        <v>0.89491209934724891</v>
      </c>
      <c r="Y299" s="4">
        <f>VLOOKUP($T299,Sheet4!$H$1106:$M$1351,surveys!Y$1+1,FALSE)</f>
        <v>1</v>
      </c>
      <c r="Z299" s="4">
        <f t="shared" si="13"/>
        <v>1</v>
      </c>
      <c r="AA299" s="4" t="str">
        <f>VLOOKUP(T299&amp;"-"&amp;Z299,Sheet4!$W$2:$AA$1100,3,FALSE)</f>
        <v>Roma</v>
      </c>
      <c r="AB299" s="4">
        <f>VLOOKUP(T299&amp;"-"&amp;Z299,Sheet4!$W$2:$AA$1100,4,FALSE)</f>
        <v>41.894739999999999</v>
      </c>
      <c r="AC299" s="4">
        <f>VLOOKUP(T299&amp;"-"&amp;Z299,Sheet4!$W$2:$AA$1100,5,FALSE)</f>
        <v>12.4839</v>
      </c>
    </row>
    <row r="300" spans="1:29">
      <c r="A300" s="6">
        <v>40995</v>
      </c>
      <c r="B300" s="7">
        <v>0.48989583333333336</v>
      </c>
      <c r="C300" s="4" t="s">
        <v>1213</v>
      </c>
      <c r="D300" s="4" t="s">
        <v>1214</v>
      </c>
      <c r="E300" s="4" t="s">
        <v>1230</v>
      </c>
      <c r="F300" s="4">
        <v>5</v>
      </c>
      <c r="G300" s="4">
        <v>1</v>
      </c>
      <c r="H300" s="4">
        <v>1</v>
      </c>
      <c r="I300" s="4">
        <v>1</v>
      </c>
      <c r="J300" s="4">
        <v>1</v>
      </c>
      <c r="K300" s="4">
        <v>1</v>
      </c>
      <c r="L300" s="4">
        <v>1</v>
      </c>
      <c r="M300" s="4">
        <v>1</v>
      </c>
      <c r="N300" s="4">
        <v>5</v>
      </c>
      <c r="O300" s="4">
        <v>1</v>
      </c>
      <c r="P300" s="4">
        <v>1</v>
      </c>
      <c r="Q300" s="9">
        <f t="shared" si="14"/>
        <v>6.21875E-2</v>
      </c>
      <c r="R300" s="4">
        <f t="shared" si="12"/>
        <v>40995.489895833336</v>
      </c>
      <c r="S300" s="4">
        <v>0.45132887869062555</v>
      </c>
      <c r="T300" s="4" t="str">
        <f>VLOOKUP(E300,Sheet2!$A$2:$E$137,5,FALSE)</f>
        <v>RS</v>
      </c>
      <c r="U300" s="4">
        <f>VLOOKUP($T300,Sheet4!$H$1106:$M$1351,surveys!U$1+1,FALSE)</f>
        <v>0.62369210352991877</v>
      </c>
      <c r="V300" s="4">
        <f>VLOOKUP($T300,Sheet4!$H$1106:$M$1351,surveys!V$1+1,FALSE)</f>
        <v>0.74611420022868447</v>
      </c>
      <c r="W300" s="4">
        <f>VLOOKUP($T300,Sheet4!$H$1106:$M$1351,surveys!W$1+1,FALSE)</f>
        <v>0.85159307874434098</v>
      </c>
      <c r="X300" s="4">
        <f>VLOOKUP($T300,Sheet4!$H$1106:$M$1351,surveys!X$1+1,FALSE)</f>
        <v>0.92778418453417166</v>
      </c>
      <c r="Y300" s="4">
        <f>VLOOKUP($T300,Sheet4!$H$1106:$M$1351,surveys!Y$1+1,FALSE)</f>
        <v>1</v>
      </c>
      <c r="Z300" s="4">
        <f t="shared" si="13"/>
        <v>1</v>
      </c>
      <c r="AA300" s="4" t="str">
        <f>VLOOKUP(T300&amp;"-"&amp;Z300,Sheet4!$W$2:$AA$1100,3,FALSE)</f>
        <v>Belgrade</v>
      </c>
      <c r="AB300" s="4">
        <f>VLOOKUP(T300&amp;"-"&amp;Z300,Sheet4!$W$2:$AA$1100,4,FALSE)</f>
        <v>44.804009999999998</v>
      </c>
      <c r="AC300" s="4">
        <f>VLOOKUP(T300&amp;"-"&amp;Z300,Sheet4!$W$2:$AA$1100,5,FALSE)</f>
        <v>20.465129999999998</v>
      </c>
    </row>
    <row r="301" spans="1:29">
      <c r="A301" s="6">
        <v>40995</v>
      </c>
      <c r="B301" s="7">
        <v>0.5932291666666667</v>
      </c>
      <c r="C301" s="4" t="s">
        <v>1215</v>
      </c>
      <c r="D301" s="4" t="s">
        <v>1216</v>
      </c>
      <c r="E301" s="4" t="s">
        <v>33</v>
      </c>
      <c r="F301" s="4">
        <v>3</v>
      </c>
      <c r="G301" s="4">
        <v>2</v>
      </c>
      <c r="H301" s="4">
        <v>4</v>
      </c>
      <c r="I301" s="4">
        <v>3</v>
      </c>
      <c r="J301" s="4">
        <v>5</v>
      </c>
      <c r="K301" s="4">
        <v>5</v>
      </c>
      <c r="L301" s="4">
        <v>4</v>
      </c>
      <c r="M301" s="4">
        <v>5</v>
      </c>
      <c r="N301" s="4">
        <v>5</v>
      </c>
      <c r="O301" s="4">
        <v>4</v>
      </c>
      <c r="P301" s="4">
        <v>4</v>
      </c>
      <c r="Q301" s="9">
        <f t="shared" si="14"/>
        <v>6.535879629629629E-2</v>
      </c>
      <c r="R301" s="4">
        <f t="shared" si="12"/>
        <v>40995.593229166669</v>
      </c>
      <c r="S301" s="4">
        <v>0.87323956161324556</v>
      </c>
      <c r="T301" s="4" t="str">
        <f>VLOOKUP(E301,Sheet2!$A$2:$E$137,5,FALSE)</f>
        <v>IT</v>
      </c>
      <c r="U301" s="4">
        <f>VLOOKUP($T301,Sheet4!$H$1106:$M$1351,surveys!U$1+1,FALSE)</f>
        <v>0.40073733113706772</v>
      </c>
      <c r="V301" s="4">
        <f>VLOOKUP($T301,Sheet4!$H$1106:$M$1351,surveys!V$1+1,FALSE)</f>
        <v>0.60502083075372182</v>
      </c>
      <c r="W301" s="4">
        <f>VLOOKUP($T301,Sheet4!$H$1106:$M$1351,surveys!W$1+1,FALSE)</f>
        <v>0.75963680320784854</v>
      </c>
      <c r="X301" s="4">
        <f>VLOOKUP($T301,Sheet4!$H$1106:$M$1351,surveys!X$1+1,FALSE)</f>
        <v>0.89491209934724891</v>
      </c>
      <c r="Y301" s="4">
        <f>VLOOKUP($T301,Sheet4!$H$1106:$M$1351,surveys!Y$1+1,FALSE)</f>
        <v>1</v>
      </c>
      <c r="Z301" s="4">
        <f t="shared" si="13"/>
        <v>4</v>
      </c>
      <c r="AA301" s="4" t="str">
        <f>VLOOKUP(T301&amp;"-"&amp;Z301,Sheet4!$W$2:$AA$1100,3,FALSE)</f>
        <v>Torino</v>
      </c>
      <c r="AB301" s="4">
        <f>VLOOKUP(T301&amp;"-"&amp;Z301,Sheet4!$W$2:$AA$1100,4,FALSE)</f>
        <v>45.070489999999999</v>
      </c>
      <c r="AC301" s="4">
        <f>VLOOKUP(T301&amp;"-"&amp;Z301,Sheet4!$W$2:$AA$1100,5,FALSE)</f>
        <v>7.68682</v>
      </c>
    </row>
    <row r="302" spans="1:29">
      <c r="A302" s="6">
        <v>40995</v>
      </c>
      <c r="B302" s="7">
        <v>0.74575231481481474</v>
      </c>
      <c r="C302" s="4" t="s">
        <v>1213</v>
      </c>
      <c r="D302" s="4" t="s">
        <v>1216</v>
      </c>
      <c r="E302" s="4" t="s">
        <v>31</v>
      </c>
      <c r="F302" s="4">
        <v>5</v>
      </c>
      <c r="G302" s="4">
        <v>3</v>
      </c>
      <c r="H302" s="4">
        <v>5</v>
      </c>
      <c r="I302" s="4">
        <v>5</v>
      </c>
      <c r="J302" s="4">
        <v>1</v>
      </c>
      <c r="K302" s="4">
        <v>1</v>
      </c>
      <c r="L302" s="4">
        <v>1</v>
      </c>
      <c r="M302" s="4">
        <v>1</v>
      </c>
      <c r="N302" s="4">
        <v>1</v>
      </c>
      <c r="O302" s="4">
        <v>1</v>
      </c>
      <c r="P302" s="4">
        <v>1</v>
      </c>
      <c r="Q302" s="9">
        <f t="shared" si="14"/>
        <v>3.142361111111111E-2</v>
      </c>
      <c r="R302" s="4">
        <f t="shared" si="12"/>
        <v>40995.745752314811</v>
      </c>
      <c r="S302" s="4">
        <v>0.56237703531701211</v>
      </c>
      <c r="T302" s="4" t="str">
        <f>VLOOKUP(E302,Sheet2!$A$2:$E$137,5,FALSE)</f>
        <v>ES</v>
      </c>
      <c r="U302" s="4">
        <f>VLOOKUP($T302,Sheet4!$H$1106:$M$1351,surveys!U$1+1,FALSE)</f>
        <v>0.46058089642806016</v>
      </c>
      <c r="V302" s="4">
        <f>VLOOKUP($T302,Sheet4!$H$1106:$M$1351,surveys!V$1+1,FALSE)</f>
        <v>0.68996105930901486</v>
      </c>
      <c r="W302" s="4">
        <f>VLOOKUP($T302,Sheet4!$H$1106:$M$1351,surveys!W$1+1,FALSE)</f>
        <v>0.80513768719908241</v>
      </c>
      <c r="X302" s="4">
        <f>VLOOKUP($T302,Sheet4!$H$1106:$M$1351,surveys!X$1+1,FALSE)</f>
        <v>0.90461214064594464</v>
      </c>
      <c r="Y302" s="4">
        <f>VLOOKUP($T302,Sheet4!$H$1106:$M$1351,surveys!Y$1+1,FALSE)</f>
        <v>1</v>
      </c>
      <c r="Z302" s="4">
        <f t="shared" si="13"/>
        <v>2</v>
      </c>
      <c r="AA302" s="4" t="str">
        <f>VLOOKUP(T302&amp;"-"&amp;Z302,Sheet4!$W$2:$AA$1100,3,FALSE)</f>
        <v>Barcelona</v>
      </c>
      <c r="AB302" s="4">
        <f>VLOOKUP(T302&amp;"-"&amp;Z302,Sheet4!$W$2:$AA$1100,4,FALSE)</f>
        <v>41.38879</v>
      </c>
      <c r="AC302" s="4">
        <f>VLOOKUP(T302&amp;"-"&amp;Z302,Sheet4!$W$2:$AA$1100,5,FALSE)</f>
        <v>2.1589900000000002</v>
      </c>
    </row>
    <row r="303" spans="1:29">
      <c r="A303" s="6">
        <v>40995</v>
      </c>
      <c r="B303" s="7">
        <v>0.80282407407407408</v>
      </c>
      <c r="C303" s="4" t="s">
        <v>1215</v>
      </c>
      <c r="D303" s="4" t="s">
        <v>1214</v>
      </c>
      <c r="E303" s="4" t="s">
        <v>21</v>
      </c>
      <c r="F303" s="4">
        <v>5</v>
      </c>
      <c r="G303" s="4">
        <v>5</v>
      </c>
      <c r="H303" s="4">
        <v>5</v>
      </c>
      <c r="I303" s="4">
        <v>5</v>
      </c>
      <c r="J303" s="4">
        <v>5</v>
      </c>
      <c r="K303" s="4">
        <v>5</v>
      </c>
      <c r="L303" s="4">
        <v>5</v>
      </c>
      <c r="M303" s="4">
        <v>5</v>
      </c>
      <c r="N303" s="4">
        <v>5</v>
      </c>
      <c r="O303" s="4">
        <v>5</v>
      </c>
      <c r="P303" s="4">
        <v>1</v>
      </c>
      <c r="Q303" s="9">
        <f t="shared" si="14"/>
        <v>2.2453703703703702E-3</v>
      </c>
      <c r="R303" s="4">
        <f t="shared" si="12"/>
        <v>40995.802824074075</v>
      </c>
      <c r="S303" s="4">
        <v>0.89622581988485606</v>
      </c>
      <c r="T303" s="4" t="str">
        <f>VLOOKUP(E303,Sheet2!$A$2:$E$137,5,FALSE)</f>
        <v>MX</v>
      </c>
      <c r="U303" s="4">
        <f>VLOOKUP($T303,Sheet4!$H$1106:$M$1351,surveys!U$1+1,FALSE)</f>
        <v>0.64192227588837014</v>
      </c>
      <c r="V303" s="4">
        <f>VLOOKUP($T303,Sheet4!$H$1106:$M$1351,surveys!V$1+1,FALSE)</f>
        <v>0.73699712700692854</v>
      </c>
      <c r="W303" s="4">
        <f>VLOOKUP($T303,Sheet4!$H$1106:$M$1351,surveys!W$1+1,FALSE)</f>
        <v>0.83130642446864456</v>
      </c>
      <c r="X303" s="4">
        <f>VLOOKUP($T303,Sheet4!$H$1106:$M$1351,surveys!X$1+1,FALSE)</f>
        <v>0.91696724211461977</v>
      </c>
      <c r="Y303" s="4">
        <f>VLOOKUP($T303,Sheet4!$H$1106:$M$1351,surveys!Y$1+1,FALSE)</f>
        <v>1</v>
      </c>
      <c r="Z303" s="4">
        <f t="shared" si="13"/>
        <v>4</v>
      </c>
      <c r="AA303" s="4" t="str">
        <f>VLOOKUP(T303&amp;"-"&amp;Z303,Sheet4!$W$2:$AA$1100,3,FALSE)</f>
        <v>Guadalajara</v>
      </c>
      <c r="AB303" s="4">
        <f>VLOOKUP(T303&amp;"-"&amp;Z303,Sheet4!$W$2:$AA$1100,4,FALSE)</f>
        <v>20.66667</v>
      </c>
      <c r="AC303" s="4">
        <f>VLOOKUP(T303&amp;"-"&amp;Z303,Sheet4!$W$2:$AA$1100,5,FALSE)</f>
        <v>-103.33333</v>
      </c>
    </row>
    <row r="304" spans="1:29">
      <c r="A304" s="6">
        <v>40995</v>
      </c>
      <c r="B304" s="7">
        <v>0.81364583333333329</v>
      </c>
      <c r="C304" s="4" t="s">
        <v>1215</v>
      </c>
      <c r="D304" s="4" t="s">
        <v>1214</v>
      </c>
      <c r="E304" s="4" t="s">
        <v>47</v>
      </c>
      <c r="F304" s="4">
        <v>5</v>
      </c>
      <c r="G304" s="4">
        <v>5</v>
      </c>
      <c r="H304" s="4">
        <v>5</v>
      </c>
      <c r="I304" s="4">
        <v>3</v>
      </c>
      <c r="J304" s="4">
        <v>3</v>
      </c>
      <c r="K304" s="4">
        <v>5</v>
      </c>
      <c r="L304" s="4">
        <v>3</v>
      </c>
      <c r="M304" s="4">
        <v>5</v>
      </c>
      <c r="N304" s="4">
        <v>5</v>
      </c>
      <c r="O304" s="4">
        <v>4</v>
      </c>
      <c r="P304" s="4">
        <v>4</v>
      </c>
      <c r="Q304" s="9">
        <f t="shared" si="14"/>
        <v>9.4097222222222238E-3</v>
      </c>
      <c r="R304" s="4">
        <f t="shared" si="12"/>
        <v>40995.813645833332</v>
      </c>
      <c r="S304" s="4">
        <v>0.43785350046918659</v>
      </c>
      <c r="T304" s="4" t="str">
        <f>VLOOKUP(E304,Sheet2!$A$2:$E$137,5,FALSE)</f>
        <v>NZ</v>
      </c>
      <c r="U304" s="4">
        <f>VLOOKUP($T304,Sheet4!$H$1106:$M$1351,surveys!U$1+1,FALSE)</f>
        <v>0.24106469712465556</v>
      </c>
      <c r="V304" s="4">
        <f>VLOOKUP($T304,Sheet4!$H$1106:$M$1351,surveys!V$1+1,FALSE)</f>
        <v>0.46135760189339992</v>
      </c>
      <c r="W304" s="4">
        <f>VLOOKUP($T304,Sheet4!$H$1106:$M$1351,surveys!W$1+1,FALSE)</f>
        <v>0.67128249233820236</v>
      </c>
      <c r="X304" s="4">
        <f>VLOOKUP($T304,Sheet4!$H$1106:$M$1351,surveys!X$1+1,FALSE)</f>
        <v>0.88009640049815385</v>
      </c>
      <c r="Y304" s="4">
        <f>VLOOKUP($T304,Sheet4!$H$1106:$M$1351,surveys!Y$1+1,FALSE)</f>
        <v>1</v>
      </c>
      <c r="Z304" s="4">
        <f t="shared" si="13"/>
        <v>2</v>
      </c>
      <c r="AA304" s="4" t="str">
        <f>VLOOKUP(T304&amp;"-"&amp;Z304,Sheet4!$W$2:$AA$1100,3,FALSE)</f>
        <v>Wellington</v>
      </c>
      <c r="AB304" s="4">
        <f>VLOOKUP(T304&amp;"-"&amp;Z304,Sheet4!$W$2:$AA$1100,4,FALSE)</f>
        <v>-41.286639999999998</v>
      </c>
      <c r="AC304" s="4">
        <f>VLOOKUP(T304&amp;"-"&amp;Z304,Sheet4!$W$2:$AA$1100,5,FALSE)</f>
        <v>174.77556999999999</v>
      </c>
    </row>
    <row r="305" spans="1:29">
      <c r="A305" s="6">
        <v>40995</v>
      </c>
      <c r="B305" s="7">
        <v>0.83126157407407408</v>
      </c>
      <c r="C305" s="4" t="s">
        <v>1213</v>
      </c>
      <c r="D305" s="4" t="s">
        <v>1216</v>
      </c>
      <c r="E305" s="4" t="s">
        <v>31</v>
      </c>
      <c r="F305" s="4">
        <v>5</v>
      </c>
      <c r="G305" s="4">
        <v>5</v>
      </c>
      <c r="H305" s="4">
        <v>3</v>
      </c>
      <c r="I305" s="4">
        <v>5</v>
      </c>
      <c r="J305" s="4">
        <v>5</v>
      </c>
      <c r="K305" s="4">
        <v>5</v>
      </c>
      <c r="L305" s="4">
        <v>3</v>
      </c>
      <c r="M305" s="4">
        <v>5</v>
      </c>
      <c r="N305" s="4">
        <v>5</v>
      </c>
      <c r="O305" s="4">
        <v>1</v>
      </c>
      <c r="P305" s="4">
        <v>2</v>
      </c>
      <c r="Q305" s="9">
        <f t="shared" si="14"/>
        <v>2.238425925925926E-2</v>
      </c>
      <c r="R305" s="4">
        <f t="shared" si="12"/>
        <v>40995.831261574072</v>
      </c>
      <c r="S305" s="4">
        <v>0.19036993401971003</v>
      </c>
      <c r="T305" s="4" t="str">
        <f>VLOOKUP(E305,Sheet2!$A$2:$E$137,5,FALSE)</f>
        <v>ES</v>
      </c>
      <c r="U305" s="4">
        <f>VLOOKUP($T305,Sheet4!$H$1106:$M$1351,surveys!U$1+1,FALSE)</f>
        <v>0.46058089642806016</v>
      </c>
      <c r="V305" s="4">
        <f>VLOOKUP($T305,Sheet4!$H$1106:$M$1351,surveys!V$1+1,FALSE)</f>
        <v>0.68996105930901486</v>
      </c>
      <c r="W305" s="4">
        <f>VLOOKUP($T305,Sheet4!$H$1106:$M$1351,surveys!W$1+1,FALSE)</f>
        <v>0.80513768719908241</v>
      </c>
      <c r="X305" s="4">
        <f>VLOOKUP($T305,Sheet4!$H$1106:$M$1351,surveys!X$1+1,FALSE)</f>
        <v>0.90461214064594464</v>
      </c>
      <c r="Y305" s="4">
        <f>VLOOKUP($T305,Sheet4!$H$1106:$M$1351,surveys!Y$1+1,FALSE)</f>
        <v>1</v>
      </c>
      <c r="Z305" s="4">
        <f t="shared" si="13"/>
        <v>1</v>
      </c>
      <c r="AA305" s="4" t="str">
        <f>VLOOKUP(T305&amp;"-"&amp;Z305,Sheet4!$W$2:$AA$1100,3,FALSE)</f>
        <v>Madrid</v>
      </c>
      <c r="AB305" s="4">
        <f>VLOOKUP(T305&amp;"-"&amp;Z305,Sheet4!$W$2:$AA$1100,4,FALSE)</f>
        <v>40.416499999999999</v>
      </c>
      <c r="AC305" s="4">
        <f>VLOOKUP(T305&amp;"-"&amp;Z305,Sheet4!$W$2:$AA$1100,5,FALSE)</f>
        <v>-3.7025600000000001</v>
      </c>
    </row>
    <row r="306" spans="1:29">
      <c r="A306" s="6">
        <v>40994</v>
      </c>
      <c r="B306" s="7">
        <v>2.0949074074074073E-3</v>
      </c>
      <c r="C306" s="4" t="s">
        <v>1213</v>
      </c>
      <c r="D306" s="4" t="s">
        <v>1217</v>
      </c>
      <c r="E306" s="4" t="s">
        <v>44</v>
      </c>
      <c r="F306" s="4">
        <v>1</v>
      </c>
      <c r="G306" s="4">
        <v>1</v>
      </c>
      <c r="H306" s="4">
        <v>1</v>
      </c>
      <c r="I306" s="4">
        <v>1</v>
      </c>
      <c r="J306" s="4">
        <v>1</v>
      </c>
      <c r="K306" s="4">
        <v>1</v>
      </c>
      <c r="L306" s="4">
        <v>1</v>
      </c>
      <c r="M306" s="4">
        <v>1</v>
      </c>
      <c r="N306" s="4">
        <v>1</v>
      </c>
      <c r="O306" s="4">
        <v>1</v>
      </c>
      <c r="P306" s="4">
        <v>1</v>
      </c>
      <c r="Q306" s="9">
        <f t="shared" si="14"/>
        <v>1.8634259259259261E-3</v>
      </c>
      <c r="R306" s="4">
        <f t="shared" si="12"/>
        <v>40994.00209490741</v>
      </c>
      <c r="S306" s="4">
        <v>0.63557469559733804</v>
      </c>
      <c r="T306" s="4" t="str">
        <f>VLOOKUP(E306,Sheet2!$A$2:$E$137,5,FALSE)</f>
        <v>TR</v>
      </c>
      <c r="U306" s="4">
        <f>VLOOKUP($T306,Sheet4!$H$1106:$M$1351,surveys!U$1+1,FALSE)</f>
        <v>0.56282907227865631</v>
      </c>
      <c r="V306" s="4">
        <f>VLOOKUP($T306,Sheet4!$H$1106:$M$1351,surveys!V$1+1,FALSE)</f>
        <v>0.73998378440807921</v>
      </c>
      <c r="W306" s="4">
        <f>VLOOKUP($T306,Sheet4!$H$1106:$M$1351,surveys!W$1+1,FALSE)</f>
        <v>0.86593507285859772</v>
      </c>
      <c r="X306" s="4">
        <f>VLOOKUP($T306,Sheet4!$H$1106:$M$1351,surveys!X$1+1,FALSE)</f>
        <v>0.93709051462417825</v>
      </c>
      <c r="Y306" s="4">
        <f>VLOOKUP($T306,Sheet4!$H$1106:$M$1351,surveys!Y$1+1,FALSE)</f>
        <v>1</v>
      </c>
      <c r="Z306" s="4">
        <f t="shared" si="13"/>
        <v>2</v>
      </c>
      <c r="AA306" s="4" t="str">
        <f>VLOOKUP(T306&amp;"-"&amp;Z306,Sheet4!$W$2:$AA$1100,3,FALSE)</f>
        <v>Ankara</v>
      </c>
      <c r="AB306" s="4">
        <f>VLOOKUP(T306&amp;"-"&amp;Z306,Sheet4!$W$2:$AA$1100,4,FALSE)</f>
        <v>39.919870000000003</v>
      </c>
      <c r="AC306" s="4">
        <f>VLOOKUP(T306&amp;"-"&amp;Z306,Sheet4!$W$2:$AA$1100,5,FALSE)</f>
        <v>32.85427</v>
      </c>
    </row>
    <row r="307" spans="1:29">
      <c r="A307" s="6">
        <v>40994</v>
      </c>
      <c r="B307" s="7">
        <v>6.3148148148148148E-2</v>
      </c>
      <c r="C307" s="4" t="s">
        <v>1215</v>
      </c>
      <c r="D307" s="4" t="s">
        <v>1217</v>
      </c>
      <c r="E307" s="4" t="s">
        <v>15</v>
      </c>
      <c r="F307" s="4">
        <v>4</v>
      </c>
      <c r="G307" s="4">
        <v>4</v>
      </c>
      <c r="H307" s="4">
        <v>5</v>
      </c>
      <c r="I307" s="4">
        <v>5</v>
      </c>
      <c r="J307" s="4">
        <v>5</v>
      </c>
      <c r="K307" s="4">
        <v>5</v>
      </c>
      <c r="L307" s="4">
        <v>3</v>
      </c>
      <c r="M307" s="4">
        <v>4</v>
      </c>
      <c r="N307" s="4">
        <v>4</v>
      </c>
      <c r="O307" s="4">
        <v>5</v>
      </c>
      <c r="P307" s="4">
        <v>4</v>
      </c>
      <c r="Q307" s="9">
        <f t="shared" si="14"/>
        <v>4.4687499999999998E-2</v>
      </c>
      <c r="R307" s="4">
        <f t="shared" si="12"/>
        <v>40994.063148148147</v>
      </c>
      <c r="S307" s="4">
        <v>0.96598824506620784</v>
      </c>
      <c r="T307" s="4" t="str">
        <f>VLOOKUP(E307,Sheet2!$A$2:$E$137,5,FALSE)</f>
        <v>US</v>
      </c>
      <c r="U307" s="4">
        <f>VLOOKUP($T307,Sheet4!$H$1106:$M$1351,surveys!U$1+1,FALSE)</f>
        <v>0.42883768204388006</v>
      </c>
      <c r="V307" s="4">
        <f>VLOOKUP($T307,Sheet4!$H$1106:$M$1351,surveys!V$1+1,FALSE)</f>
        <v>0.62778475709586301</v>
      </c>
      <c r="W307" s="4">
        <f>VLOOKUP($T307,Sheet4!$H$1106:$M$1351,surveys!W$1+1,FALSE)</f>
        <v>0.76918600378409652</v>
      </c>
      <c r="X307" s="4">
        <f>VLOOKUP($T307,Sheet4!$H$1106:$M$1351,surveys!X$1+1,FALSE)</f>
        <v>0.88987045221102745</v>
      </c>
      <c r="Y307" s="4">
        <f>VLOOKUP($T307,Sheet4!$H$1106:$M$1351,surveys!Y$1+1,FALSE)</f>
        <v>1</v>
      </c>
      <c r="Z307" s="4">
        <f t="shared" si="13"/>
        <v>5</v>
      </c>
      <c r="AA307" s="4" t="str">
        <f>VLOOKUP(T307&amp;"-"&amp;Z307,Sheet4!$W$2:$AA$1100,3,FALSE)</f>
        <v>Houston</v>
      </c>
      <c r="AB307" s="4">
        <f>VLOOKUP(T307&amp;"-"&amp;Z307,Sheet4!$W$2:$AA$1100,4,FALSE)</f>
        <v>29.763280000000002</v>
      </c>
      <c r="AC307" s="4">
        <f>VLOOKUP(T307&amp;"-"&amp;Z307,Sheet4!$W$2:$AA$1100,5,FALSE)</f>
        <v>-95.36327</v>
      </c>
    </row>
    <row r="308" spans="1:29">
      <c r="A308" s="6">
        <v>40994</v>
      </c>
      <c r="B308" s="7">
        <v>0.17697916666666666</v>
      </c>
      <c r="C308" s="4" t="s">
        <v>1215</v>
      </c>
      <c r="D308" s="4" t="s">
        <v>1214</v>
      </c>
      <c r="E308" s="4" t="s">
        <v>17</v>
      </c>
      <c r="F308" s="4">
        <v>5</v>
      </c>
      <c r="G308" s="4">
        <v>2</v>
      </c>
      <c r="H308" s="4">
        <v>4</v>
      </c>
      <c r="I308" s="4">
        <v>4</v>
      </c>
      <c r="J308" s="4">
        <v>5</v>
      </c>
      <c r="K308" s="4">
        <v>5</v>
      </c>
      <c r="L308" s="4">
        <v>3</v>
      </c>
      <c r="M308" s="4">
        <v>3</v>
      </c>
      <c r="N308" s="4">
        <v>5</v>
      </c>
      <c r="O308" s="4">
        <v>4</v>
      </c>
      <c r="P308" s="4">
        <v>5</v>
      </c>
      <c r="Q308" s="9">
        <f t="shared" si="14"/>
        <v>5.3553240740740742E-2</v>
      </c>
      <c r="R308" s="4">
        <f t="shared" si="12"/>
        <v>40994.176979166667</v>
      </c>
      <c r="S308" s="4">
        <v>0.42775981756536563</v>
      </c>
      <c r="T308" s="4" t="str">
        <f>VLOOKUP(E308,Sheet2!$A$2:$E$137,5,FALSE)</f>
        <v>AU</v>
      </c>
      <c r="U308" s="4">
        <f>VLOOKUP($T308,Sheet4!$H$1106:$M$1351,surveys!U$1+1,FALSE)</f>
        <v>0.37870730546462306</v>
      </c>
      <c r="V308" s="4">
        <f>VLOOKUP($T308,Sheet4!$H$1106:$M$1351,surveys!V$1+1,FALSE)</f>
        <v>0.70016181281367551</v>
      </c>
      <c r="W308" s="4">
        <f>VLOOKUP($T308,Sheet4!$H$1106:$M$1351,surveys!W$1+1,FALSE)</f>
        <v>0.82483308340835682</v>
      </c>
      <c r="X308" s="4">
        <f>VLOOKUP($T308,Sheet4!$H$1106:$M$1351,surveys!X$1+1,FALSE)</f>
        <v>0.91739988860880706</v>
      </c>
      <c r="Y308" s="4">
        <f>VLOOKUP($T308,Sheet4!$H$1106:$M$1351,surveys!Y$1+1,FALSE)</f>
        <v>1</v>
      </c>
      <c r="Z308" s="4">
        <f t="shared" si="13"/>
        <v>2</v>
      </c>
      <c r="AA308" s="4" t="str">
        <f>VLOOKUP(T308&amp;"-"&amp;Z308,Sheet4!$W$2:$AA$1100,3,FALSE)</f>
        <v>Melbourne</v>
      </c>
      <c r="AB308" s="4">
        <f>VLOOKUP(T308&amp;"-"&amp;Z308,Sheet4!$W$2:$AA$1100,4,FALSE)</f>
        <v>-37.814</v>
      </c>
      <c r="AC308" s="4">
        <f>VLOOKUP(T308&amp;"-"&amp;Z308,Sheet4!$W$2:$AA$1100,5,FALSE)</f>
        <v>144.96332000000001</v>
      </c>
    </row>
    <row r="309" spans="1:29">
      <c r="A309" s="6">
        <v>40994</v>
      </c>
      <c r="B309" s="7">
        <v>0.3087152777777778</v>
      </c>
      <c r="C309" s="4" t="s">
        <v>1213</v>
      </c>
      <c r="D309" s="4" t="s">
        <v>1216</v>
      </c>
      <c r="E309" s="4" t="s">
        <v>31</v>
      </c>
      <c r="F309" s="4">
        <v>5</v>
      </c>
      <c r="G309" s="4">
        <v>3</v>
      </c>
      <c r="H309" s="4">
        <v>3</v>
      </c>
      <c r="I309" s="4">
        <v>5</v>
      </c>
      <c r="J309" s="4">
        <v>3</v>
      </c>
      <c r="K309" s="4">
        <v>4</v>
      </c>
      <c r="L309" s="4">
        <v>2</v>
      </c>
      <c r="M309" s="4">
        <v>5</v>
      </c>
      <c r="N309" s="4">
        <v>3</v>
      </c>
      <c r="O309" s="4">
        <v>5</v>
      </c>
      <c r="P309" s="4">
        <v>4</v>
      </c>
      <c r="Q309" s="9">
        <f t="shared" si="14"/>
        <v>6.4583333333333333E-3</v>
      </c>
      <c r="R309" s="4">
        <f t="shared" si="12"/>
        <v>40994.308715277781</v>
      </c>
      <c r="S309" s="4">
        <v>0.77495707878619613</v>
      </c>
      <c r="T309" s="4" t="str">
        <f>VLOOKUP(E309,Sheet2!$A$2:$E$137,5,FALSE)</f>
        <v>ES</v>
      </c>
      <c r="U309" s="4">
        <f>VLOOKUP($T309,Sheet4!$H$1106:$M$1351,surveys!U$1+1,FALSE)</f>
        <v>0.46058089642806016</v>
      </c>
      <c r="V309" s="4">
        <f>VLOOKUP($T309,Sheet4!$H$1106:$M$1351,surveys!V$1+1,FALSE)</f>
        <v>0.68996105930901486</v>
      </c>
      <c r="W309" s="4">
        <f>VLOOKUP($T309,Sheet4!$H$1106:$M$1351,surveys!W$1+1,FALSE)</f>
        <v>0.80513768719908241</v>
      </c>
      <c r="X309" s="4">
        <f>VLOOKUP($T309,Sheet4!$H$1106:$M$1351,surveys!X$1+1,FALSE)</f>
        <v>0.90461214064594464</v>
      </c>
      <c r="Y309" s="4">
        <f>VLOOKUP($T309,Sheet4!$H$1106:$M$1351,surveys!Y$1+1,FALSE)</f>
        <v>1</v>
      </c>
      <c r="Z309" s="4">
        <f t="shared" si="13"/>
        <v>3</v>
      </c>
      <c r="AA309" s="4" t="str">
        <f>VLOOKUP(T309&amp;"-"&amp;Z309,Sheet4!$W$2:$AA$1100,3,FALSE)</f>
        <v>Valencia</v>
      </c>
      <c r="AB309" s="4">
        <f>VLOOKUP(T309&amp;"-"&amp;Z309,Sheet4!$W$2:$AA$1100,4,FALSE)</f>
        <v>39.469749999999998</v>
      </c>
      <c r="AC309" s="4">
        <f>VLOOKUP(T309&amp;"-"&amp;Z309,Sheet4!$W$2:$AA$1100,5,FALSE)</f>
        <v>-0.37739</v>
      </c>
    </row>
    <row r="310" spans="1:29">
      <c r="A310" s="6">
        <v>40994</v>
      </c>
      <c r="B310" s="7">
        <v>0.39365740740740746</v>
      </c>
      <c r="C310" s="4" t="s">
        <v>1213</v>
      </c>
      <c r="D310" s="4" t="s">
        <v>1214</v>
      </c>
      <c r="E310" s="4" t="s">
        <v>11</v>
      </c>
      <c r="F310" s="4">
        <v>3</v>
      </c>
      <c r="G310" s="4">
        <v>3</v>
      </c>
      <c r="H310" s="4">
        <v>2</v>
      </c>
      <c r="I310" s="4">
        <v>1</v>
      </c>
      <c r="J310" s="4">
        <v>4</v>
      </c>
      <c r="K310" s="4">
        <v>5</v>
      </c>
      <c r="L310" s="4">
        <v>2</v>
      </c>
      <c r="M310" s="4">
        <v>4</v>
      </c>
      <c r="N310" s="4">
        <v>5</v>
      </c>
      <c r="O310" s="4">
        <v>5</v>
      </c>
      <c r="P310" s="4">
        <v>4</v>
      </c>
      <c r="Q310" s="9">
        <f t="shared" si="14"/>
        <v>6.4664351851851848E-2</v>
      </c>
      <c r="R310" s="4">
        <f t="shared" si="12"/>
        <v>40994.393657407411</v>
      </c>
      <c r="S310" s="4">
        <v>0.39979716096840168</v>
      </c>
      <c r="T310" s="4" t="str">
        <f>VLOOKUP(E310,Sheet2!$A$2:$E$137,5,FALSE)</f>
        <v>FR</v>
      </c>
      <c r="U310" s="4">
        <f>VLOOKUP($T310,Sheet4!$H$1106:$M$1351,surveys!U$1+1,FALSE)</f>
        <v>0.51193913659220647</v>
      </c>
      <c r="V310" s="4">
        <f>VLOOKUP($T310,Sheet4!$H$1106:$M$1351,surveys!V$1+1,FALSE)</f>
        <v>0.70220575033861143</v>
      </c>
      <c r="W310" s="4">
        <f>VLOOKUP($T310,Sheet4!$H$1106:$M$1351,surveys!W$1+1,FALSE)</f>
        <v>0.81527182039156842</v>
      </c>
      <c r="X310" s="4">
        <f>VLOOKUP($T310,Sheet4!$H$1106:$M$1351,surveys!X$1+1,FALSE)</f>
        <v>0.91893911792009964</v>
      </c>
      <c r="Y310" s="4">
        <f>VLOOKUP($T310,Sheet4!$H$1106:$M$1351,surveys!Y$1+1,FALSE)</f>
        <v>1</v>
      </c>
      <c r="Z310" s="4">
        <f t="shared" si="13"/>
        <v>1</v>
      </c>
      <c r="AA310" s="4" t="str">
        <f>VLOOKUP(T310&amp;"-"&amp;Z310,Sheet4!$W$2:$AA$1100,3,FALSE)</f>
        <v>Paris</v>
      </c>
      <c r="AB310" s="4">
        <f>VLOOKUP(T310&amp;"-"&amp;Z310,Sheet4!$W$2:$AA$1100,4,FALSE)</f>
        <v>48.853409999999997</v>
      </c>
      <c r="AC310" s="4">
        <f>VLOOKUP(T310&amp;"-"&amp;Z310,Sheet4!$W$2:$AA$1100,5,FALSE)</f>
        <v>2.3488000000000002</v>
      </c>
    </row>
    <row r="311" spans="1:29">
      <c r="A311" s="6">
        <v>40994</v>
      </c>
      <c r="B311" s="7">
        <v>0.47104166666666664</v>
      </c>
      <c r="C311" s="4" t="s">
        <v>1215</v>
      </c>
      <c r="D311" s="4" t="s">
        <v>1214</v>
      </c>
      <c r="E311" s="4" t="s">
        <v>1223</v>
      </c>
      <c r="F311" s="4">
        <v>2</v>
      </c>
      <c r="G311" s="4">
        <v>4</v>
      </c>
      <c r="H311" s="4">
        <v>2</v>
      </c>
      <c r="I311" s="4">
        <v>2</v>
      </c>
      <c r="J311" s="4">
        <v>5</v>
      </c>
      <c r="K311" s="4">
        <v>4</v>
      </c>
      <c r="L311" s="4">
        <v>4</v>
      </c>
      <c r="M311" s="4">
        <v>4</v>
      </c>
      <c r="N311" s="4">
        <v>2</v>
      </c>
      <c r="O311" s="4">
        <v>3</v>
      </c>
      <c r="P311" s="4">
        <v>1</v>
      </c>
      <c r="Q311" s="9">
        <f t="shared" si="14"/>
        <v>5.0081018518518511E-2</v>
      </c>
      <c r="R311" s="4">
        <f t="shared" si="12"/>
        <v>40994.471041666664</v>
      </c>
      <c r="S311" s="4">
        <v>2.2144070266859828E-2</v>
      </c>
      <c r="T311" s="4" t="str">
        <f>VLOOKUP(E311,Sheet2!$A$2:$E$137,5,FALSE)</f>
        <v>CN</v>
      </c>
      <c r="U311" s="4">
        <f>VLOOKUP($T311,Sheet4!$H$1106:$M$1351,surveys!U$1+1,FALSE)</f>
        <v>0.33972325385332736</v>
      </c>
      <c r="V311" s="4">
        <f>VLOOKUP($T311,Sheet4!$H$1106:$M$1351,surveys!V$1+1,FALSE)</f>
        <v>0.53188294944144943</v>
      </c>
      <c r="W311" s="4">
        <f>VLOOKUP($T311,Sheet4!$H$1106:$M$1351,surveys!W$1+1,FALSE)</f>
        <v>0.70584550719534345</v>
      </c>
      <c r="X311" s="4">
        <f>VLOOKUP($T311,Sheet4!$H$1106:$M$1351,surveys!X$1+1,FALSE)</f>
        <v>0.8721198864785511</v>
      </c>
      <c r="Y311" s="4">
        <f>VLOOKUP($T311,Sheet4!$H$1106:$M$1351,surveys!Y$1+1,FALSE)</f>
        <v>1</v>
      </c>
      <c r="Z311" s="4">
        <f t="shared" si="13"/>
        <v>1</v>
      </c>
      <c r="AA311" s="4" t="str">
        <f>VLOOKUP(T311&amp;"-"&amp;Z311,Sheet4!$W$2:$AA$1100,3,FALSE)</f>
        <v>Shanghai</v>
      </c>
      <c r="AB311" s="4">
        <f>VLOOKUP(T311&amp;"-"&amp;Z311,Sheet4!$W$2:$AA$1100,4,FALSE)</f>
        <v>31.22222</v>
      </c>
      <c r="AC311" s="4">
        <f>VLOOKUP(T311&amp;"-"&amp;Z311,Sheet4!$W$2:$AA$1100,5,FALSE)</f>
        <v>121.45806</v>
      </c>
    </row>
    <row r="312" spans="1:29">
      <c r="A312" s="6">
        <v>40994</v>
      </c>
      <c r="B312" s="7">
        <v>0.49351851851851852</v>
      </c>
      <c r="C312" s="4" t="s">
        <v>1213</v>
      </c>
      <c r="D312" s="4" t="s">
        <v>1214</v>
      </c>
      <c r="E312" s="4" t="s">
        <v>1119</v>
      </c>
      <c r="F312" s="4">
        <v>5</v>
      </c>
      <c r="G312" s="4">
        <v>5</v>
      </c>
      <c r="H312" s="4">
        <v>5</v>
      </c>
      <c r="I312" s="4">
        <v>5</v>
      </c>
      <c r="J312" s="4">
        <v>5</v>
      </c>
      <c r="K312" s="4">
        <v>5</v>
      </c>
      <c r="L312" s="4">
        <v>5</v>
      </c>
      <c r="M312" s="4">
        <v>5</v>
      </c>
      <c r="N312" s="4">
        <v>5</v>
      </c>
      <c r="O312" s="4">
        <v>5</v>
      </c>
      <c r="P312" s="4">
        <v>2</v>
      </c>
      <c r="Q312" s="9">
        <f t="shared" si="14"/>
        <v>6.4803240740740745E-2</v>
      </c>
      <c r="R312" s="4">
        <f t="shared" si="12"/>
        <v>40994.493518518517</v>
      </c>
      <c r="S312" s="4">
        <v>0.50405315764341552</v>
      </c>
      <c r="T312" s="4" t="str">
        <f>VLOOKUP(E312,Sheet2!$A$2:$E$137,5,FALSE)</f>
        <v>RW</v>
      </c>
      <c r="U312" s="4">
        <f>VLOOKUP($T312,Sheet4!$H$1106:$M$1351,surveys!U$1+1,FALSE)</f>
        <v>0.68198506197942499</v>
      </c>
      <c r="V312" s="4">
        <f>VLOOKUP($T312,Sheet4!$H$1106:$M$1351,surveys!V$1+1,FALSE)</f>
        <v>0.76397762774277034</v>
      </c>
      <c r="W312" s="4">
        <f>VLOOKUP($T312,Sheet4!$H$1106:$M$1351,surveys!W$1+1,FALSE)</f>
        <v>0.84415189854884143</v>
      </c>
      <c r="X312" s="4">
        <f>VLOOKUP($T312,Sheet4!$H$1106:$M$1351,surveys!X$1+1,FALSE)</f>
        <v>0.92347696063807794</v>
      </c>
      <c r="Y312" s="4">
        <f>VLOOKUP($T312,Sheet4!$H$1106:$M$1351,surveys!Y$1+1,FALSE)</f>
        <v>1</v>
      </c>
      <c r="Z312" s="4">
        <f t="shared" si="13"/>
        <v>1</v>
      </c>
      <c r="AA312" s="4" t="str">
        <f>VLOOKUP(T312&amp;"-"&amp;Z312,Sheet4!$W$2:$AA$1100,3,FALSE)</f>
        <v>Kigali</v>
      </c>
      <c r="AB312" s="4">
        <f>VLOOKUP(T312&amp;"-"&amp;Z312,Sheet4!$W$2:$AA$1100,4,FALSE)</f>
        <v>-1.9499500000000001</v>
      </c>
      <c r="AC312" s="4">
        <f>VLOOKUP(T312&amp;"-"&amp;Z312,Sheet4!$W$2:$AA$1100,5,FALSE)</f>
        <v>30.05885</v>
      </c>
    </row>
    <row r="313" spans="1:29">
      <c r="A313" s="6">
        <v>40994</v>
      </c>
      <c r="B313" s="7">
        <v>0.57012731481481482</v>
      </c>
      <c r="C313" s="4" t="s">
        <v>1213</v>
      </c>
      <c r="D313" s="4" t="s">
        <v>1214</v>
      </c>
      <c r="E313" s="4" t="s">
        <v>26</v>
      </c>
      <c r="F313" s="4">
        <v>2</v>
      </c>
      <c r="G313" s="4">
        <v>3</v>
      </c>
      <c r="H313" s="4">
        <v>2</v>
      </c>
      <c r="I313" s="4">
        <v>3</v>
      </c>
      <c r="J313" s="4">
        <v>4</v>
      </c>
      <c r="K313" s="4">
        <v>5</v>
      </c>
      <c r="L313" s="4">
        <v>2</v>
      </c>
      <c r="M313" s="4">
        <v>5</v>
      </c>
      <c r="N313" s="4">
        <v>5</v>
      </c>
      <c r="O313" s="4">
        <v>2</v>
      </c>
      <c r="P313" s="4">
        <v>5</v>
      </c>
      <c r="Q313" s="9">
        <f t="shared" si="14"/>
        <v>4.8784722222222222E-2</v>
      </c>
      <c r="R313" s="4">
        <f t="shared" si="12"/>
        <v>40994.570127314815</v>
      </c>
      <c r="S313" s="4">
        <v>0.415191639940093</v>
      </c>
      <c r="T313" s="4" t="str">
        <f>VLOOKUP(E313,Sheet2!$A$2:$E$137,5,FALSE)</f>
        <v>DE</v>
      </c>
      <c r="U313" s="4">
        <f>VLOOKUP($T313,Sheet4!$H$1106:$M$1351,surveys!U$1+1,FALSE)</f>
        <v>0.42620281948941302</v>
      </c>
      <c r="V313" s="4">
        <f>VLOOKUP($T313,Sheet4!$H$1106:$M$1351,surveys!V$1+1,FALSE)</f>
        <v>0.64253089557903176</v>
      </c>
      <c r="W313" s="4">
        <f>VLOOKUP($T313,Sheet4!$H$1106:$M$1351,surveys!W$1+1,FALSE)</f>
        <v>0.79931043378760003</v>
      </c>
      <c r="X313" s="4">
        <f>VLOOKUP($T313,Sheet4!$H$1106:$M$1351,surveys!X$1+1,FALSE)</f>
        <v>0.91914675697020254</v>
      </c>
      <c r="Y313" s="4">
        <f>VLOOKUP($T313,Sheet4!$H$1106:$M$1351,surveys!Y$1+1,FALSE)</f>
        <v>1</v>
      </c>
      <c r="Z313" s="4">
        <f t="shared" si="13"/>
        <v>1</v>
      </c>
      <c r="AA313" s="4" t="str">
        <f>VLOOKUP(T313&amp;"-"&amp;Z313,Sheet4!$W$2:$AA$1100,3,FALSE)</f>
        <v>Berlin</v>
      </c>
      <c r="AB313" s="4">
        <f>VLOOKUP(T313&amp;"-"&amp;Z313,Sheet4!$W$2:$AA$1100,4,FALSE)</f>
        <v>52.524369999999998</v>
      </c>
      <c r="AC313" s="4">
        <f>VLOOKUP(T313&amp;"-"&amp;Z313,Sheet4!$W$2:$AA$1100,5,FALSE)</f>
        <v>13.41053</v>
      </c>
    </row>
    <row r="314" spans="1:29">
      <c r="A314" s="6">
        <v>40994</v>
      </c>
      <c r="B314" s="7">
        <v>0.49292824074074071</v>
      </c>
      <c r="C314" s="4" t="s">
        <v>1215</v>
      </c>
      <c r="D314" s="4" t="s">
        <v>1214</v>
      </c>
      <c r="E314" s="4" t="s">
        <v>17</v>
      </c>
      <c r="F314" s="4">
        <v>4</v>
      </c>
      <c r="G314" s="4">
        <v>3</v>
      </c>
      <c r="H314" s="4">
        <v>4</v>
      </c>
      <c r="I314" s="4">
        <v>3</v>
      </c>
      <c r="J314" s="4">
        <v>4</v>
      </c>
      <c r="K314" s="4">
        <v>5</v>
      </c>
      <c r="L314" s="4">
        <v>2</v>
      </c>
      <c r="M314" s="4">
        <v>4</v>
      </c>
      <c r="N314" s="4">
        <v>4</v>
      </c>
      <c r="O314" s="4">
        <v>4</v>
      </c>
      <c r="P314" s="4">
        <v>4</v>
      </c>
      <c r="Q314" s="9">
        <f t="shared" si="14"/>
        <v>6.4363425925925935E-2</v>
      </c>
      <c r="R314" s="4">
        <f t="shared" si="12"/>
        <v>40994.492928240739</v>
      </c>
      <c r="S314" s="4">
        <v>0.70058940481404086</v>
      </c>
      <c r="T314" s="4" t="str">
        <f>VLOOKUP(E314,Sheet2!$A$2:$E$137,5,FALSE)</f>
        <v>AU</v>
      </c>
      <c r="U314" s="4">
        <f>VLOOKUP($T314,Sheet4!$H$1106:$M$1351,surveys!U$1+1,FALSE)</f>
        <v>0.37870730546462306</v>
      </c>
      <c r="V314" s="4">
        <f>VLOOKUP($T314,Sheet4!$H$1106:$M$1351,surveys!V$1+1,FALSE)</f>
        <v>0.70016181281367551</v>
      </c>
      <c r="W314" s="4">
        <f>VLOOKUP($T314,Sheet4!$H$1106:$M$1351,surveys!W$1+1,FALSE)</f>
        <v>0.82483308340835682</v>
      </c>
      <c r="X314" s="4">
        <f>VLOOKUP($T314,Sheet4!$H$1106:$M$1351,surveys!X$1+1,FALSE)</f>
        <v>0.91739988860880706</v>
      </c>
      <c r="Y314" s="4">
        <f>VLOOKUP($T314,Sheet4!$H$1106:$M$1351,surveys!Y$1+1,FALSE)</f>
        <v>1</v>
      </c>
      <c r="Z314" s="4">
        <f t="shared" si="13"/>
        <v>3</v>
      </c>
      <c r="AA314" s="4" t="str">
        <f>VLOOKUP(T314&amp;"-"&amp;Z314,Sheet4!$W$2:$AA$1100,3,FALSE)</f>
        <v>Perth</v>
      </c>
      <c r="AB314" s="4">
        <f>VLOOKUP(T314&amp;"-"&amp;Z314,Sheet4!$W$2:$AA$1100,4,FALSE)</f>
        <v>-31.95224</v>
      </c>
      <c r="AC314" s="4">
        <f>VLOOKUP(T314&amp;"-"&amp;Z314,Sheet4!$W$2:$AA$1100,5,FALSE)</f>
        <v>115.8614</v>
      </c>
    </row>
    <row r="315" spans="1:29">
      <c r="A315" s="6">
        <v>40994</v>
      </c>
      <c r="B315" s="7">
        <v>0.59355324074074078</v>
      </c>
      <c r="C315" s="4" t="s">
        <v>1215</v>
      </c>
      <c r="D315" s="4" t="s">
        <v>1224</v>
      </c>
      <c r="E315" s="4" t="s">
        <v>85</v>
      </c>
      <c r="F315" s="4">
        <v>4</v>
      </c>
      <c r="G315" s="4">
        <v>3</v>
      </c>
      <c r="H315" s="4">
        <v>4</v>
      </c>
      <c r="I315" s="4">
        <v>3</v>
      </c>
      <c r="J315" s="4">
        <v>4</v>
      </c>
      <c r="K315" s="4">
        <v>5</v>
      </c>
      <c r="L315" s="4">
        <v>4</v>
      </c>
      <c r="M315" s="4">
        <v>3</v>
      </c>
      <c r="N315" s="4">
        <v>4</v>
      </c>
      <c r="O315" s="4">
        <v>4</v>
      </c>
      <c r="P315" s="4">
        <v>4</v>
      </c>
      <c r="Q315" s="9">
        <f t="shared" si="14"/>
        <v>6.5057870370370377E-2</v>
      </c>
      <c r="R315" s="4">
        <f t="shared" si="12"/>
        <v>40994.593553240738</v>
      </c>
      <c r="S315" s="4">
        <v>0.54643879973081422</v>
      </c>
      <c r="T315" s="4" t="str">
        <f>VLOOKUP(E315,Sheet2!$A$2:$E$137,5,FALSE)</f>
        <v>PL</v>
      </c>
      <c r="U315" s="4">
        <f>VLOOKUP($T315,Sheet4!$H$1106:$M$1351,surveys!U$1+1,FALSE)</f>
        <v>0.38412692394750031</v>
      </c>
      <c r="V315" s="4">
        <f>VLOOKUP($T315,Sheet4!$H$1106:$M$1351,surveys!V$1+1,FALSE)</f>
        <v>0.55761422047220277</v>
      </c>
      <c r="W315" s="4">
        <f>VLOOKUP($T315,Sheet4!$H$1106:$M$1351,surveys!W$1+1,FALSE)</f>
        <v>0.72800866765105254</v>
      </c>
      <c r="X315" s="4">
        <f>VLOOKUP($T315,Sheet4!$H$1106:$M$1351,surveys!X$1+1,FALSE)</f>
        <v>0.87128691644612766</v>
      </c>
      <c r="Y315" s="4">
        <f>VLOOKUP($T315,Sheet4!$H$1106:$M$1351,surveys!Y$1+1,FALSE)</f>
        <v>1</v>
      </c>
      <c r="Z315" s="4">
        <f t="shared" si="13"/>
        <v>2</v>
      </c>
      <c r="AA315" s="4" t="str">
        <f>VLOOKUP(T315&amp;"-"&amp;Z315,Sheet4!$W$2:$AA$1100,3,FALSE)</f>
        <v>Lodz</v>
      </c>
      <c r="AB315" s="4">
        <f>VLOOKUP(T315&amp;"-"&amp;Z315,Sheet4!$W$2:$AA$1100,4,FALSE)</f>
        <v>51.75</v>
      </c>
      <c r="AC315" s="4">
        <f>VLOOKUP(T315&amp;"-"&amp;Z315,Sheet4!$W$2:$AA$1100,5,FALSE)</f>
        <v>19.466670000000001</v>
      </c>
    </row>
    <row r="316" spans="1:29">
      <c r="A316" s="6">
        <v>40994</v>
      </c>
      <c r="B316" s="7">
        <v>0.62429398148148152</v>
      </c>
      <c r="C316" s="4" t="s">
        <v>1215</v>
      </c>
      <c r="D316" s="4" t="s">
        <v>1217</v>
      </c>
      <c r="E316" s="4" t="s">
        <v>15</v>
      </c>
      <c r="F316" s="4">
        <v>5</v>
      </c>
      <c r="G316" s="4">
        <v>5</v>
      </c>
      <c r="H316" s="4">
        <v>5</v>
      </c>
      <c r="I316" s="4">
        <v>4</v>
      </c>
      <c r="J316" s="4">
        <v>5</v>
      </c>
      <c r="K316" s="4">
        <v>4</v>
      </c>
      <c r="L316" s="4">
        <v>3</v>
      </c>
      <c r="M316" s="4">
        <v>5</v>
      </c>
      <c r="N316" s="4">
        <v>5</v>
      </c>
      <c r="O316" s="4">
        <v>5</v>
      </c>
      <c r="P316" s="4">
        <v>4</v>
      </c>
      <c r="Q316" s="9">
        <f t="shared" si="14"/>
        <v>1.7615740740740741E-2</v>
      </c>
      <c r="R316" s="4">
        <f t="shared" si="12"/>
        <v>40994.624293981484</v>
      </c>
      <c r="S316" s="4">
        <v>0.86055508694436345</v>
      </c>
      <c r="T316" s="4" t="str">
        <f>VLOOKUP(E316,Sheet2!$A$2:$E$137,5,FALSE)</f>
        <v>US</v>
      </c>
      <c r="U316" s="4">
        <f>VLOOKUP($T316,Sheet4!$H$1106:$M$1351,surveys!U$1+1,FALSE)</f>
        <v>0.42883768204388006</v>
      </c>
      <c r="V316" s="4">
        <f>VLOOKUP($T316,Sheet4!$H$1106:$M$1351,surveys!V$1+1,FALSE)</f>
        <v>0.62778475709586301</v>
      </c>
      <c r="W316" s="4">
        <f>VLOOKUP($T316,Sheet4!$H$1106:$M$1351,surveys!W$1+1,FALSE)</f>
        <v>0.76918600378409652</v>
      </c>
      <c r="X316" s="4">
        <f>VLOOKUP($T316,Sheet4!$H$1106:$M$1351,surveys!X$1+1,FALSE)</f>
        <v>0.88987045221102745</v>
      </c>
      <c r="Y316" s="4">
        <f>VLOOKUP($T316,Sheet4!$H$1106:$M$1351,surveys!Y$1+1,FALSE)</f>
        <v>1</v>
      </c>
      <c r="Z316" s="4">
        <f t="shared" si="13"/>
        <v>4</v>
      </c>
      <c r="AA316" s="4" t="str">
        <f>VLOOKUP(T316&amp;"-"&amp;Z316,Sheet4!$W$2:$AA$1100,3,FALSE)</f>
        <v>Brooklyn</v>
      </c>
      <c r="AB316" s="4">
        <f>VLOOKUP(T316&amp;"-"&amp;Z316,Sheet4!$W$2:$AA$1100,4,FALSE)</f>
        <v>40.650100000000002</v>
      </c>
      <c r="AC316" s="4">
        <f>VLOOKUP(T316&amp;"-"&amp;Z316,Sheet4!$W$2:$AA$1100,5,FALSE)</f>
        <v>-73.949579999999997</v>
      </c>
    </row>
    <row r="317" spans="1:29">
      <c r="A317" s="6">
        <v>40994</v>
      </c>
      <c r="B317" s="7">
        <v>0.97950231481481498</v>
      </c>
      <c r="C317" s="4" t="s">
        <v>1215</v>
      </c>
      <c r="D317" s="4" t="s">
        <v>1216</v>
      </c>
      <c r="E317" s="4" t="s">
        <v>31</v>
      </c>
      <c r="F317" s="4">
        <v>3</v>
      </c>
      <c r="G317" s="4">
        <v>2</v>
      </c>
      <c r="H317" s="4">
        <v>5</v>
      </c>
      <c r="I317" s="4">
        <v>2</v>
      </c>
      <c r="J317" s="4">
        <v>5</v>
      </c>
      <c r="K317" s="4">
        <v>5</v>
      </c>
      <c r="L317" s="4">
        <v>3</v>
      </c>
      <c r="M317" s="4">
        <v>2</v>
      </c>
      <c r="N317" s="4">
        <v>3</v>
      </c>
      <c r="O317" s="4">
        <v>2</v>
      </c>
      <c r="P317" s="4">
        <v>2</v>
      </c>
      <c r="Q317" s="9">
        <f t="shared" si="14"/>
        <v>5.5034722222222221E-2</v>
      </c>
      <c r="R317" s="4">
        <f t="shared" si="12"/>
        <v>40994.979502314818</v>
      </c>
      <c r="S317" s="4">
        <v>0.71195193475841734</v>
      </c>
      <c r="T317" s="4" t="str">
        <f>VLOOKUP(E317,Sheet2!$A$2:$E$137,5,FALSE)</f>
        <v>ES</v>
      </c>
      <c r="U317" s="4">
        <f>VLOOKUP($T317,Sheet4!$H$1106:$M$1351,surveys!U$1+1,FALSE)</f>
        <v>0.46058089642806016</v>
      </c>
      <c r="V317" s="4">
        <f>VLOOKUP($T317,Sheet4!$H$1106:$M$1351,surveys!V$1+1,FALSE)</f>
        <v>0.68996105930901486</v>
      </c>
      <c r="W317" s="4">
        <f>VLOOKUP($T317,Sheet4!$H$1106:$M$1351,surveys!W$1+1,FALSE)</f>
        <v>0.80513768719908241</v>
      </c>
      <c r="X317" s="4">
        <f>VLOOKUP($T317,Sheet4!$H$1106:$M$1351,surveys!X$1+1,FALSE)</f>
        <v>0.90461214064594464</v>
      </c>
      <c r="Y317" s="4">
        <f>VLOOKUP($T317,Sheet4!$H$1106:$M$1351,surveys!Y$1+1,FALSE)</f>
        <v>1</v>
      </c>
      <c r="Z317" s="4">
        <f t="shared" si="13"/>
        <v>3</v>
      </c>
      <c r="AA317" s="4" t="str">
        <f>VLOOKUP(T317&amp;"-"&amp;Z317,Sheet4!$W$2:$AA$1100,3,FALSE)</f>
        <v>Valencia</v>
      </c>
      <c r="AB317" s="4">
        <f>VLOOKUP(T317&amp;"-"&amp;Z317,Sheet4!$W$2:$AA$1100,4,FALSE)</f>
        <v>39.469749999999998</v>
      </c>
      <c r="AC317" s="4">
        <f>VLOOKUP(T317&amp;"-"&amp;Z317,Sheet4!$W$2:$AA$1100,5,FALSE)</f>
        <v>-0.37739</v>
      </c>
    </row>
    <row r="318" spans="1:29">
      <c r="A318" s="6">
        <v>40994</v>
      </c>
      <c r="B318" s="7">
        <v>0.77822916666666675</v>
      </c>
      <c r="C318" s="4" t="s">
        <v>1213</v>
      </c>
      <c r="D318" s="4" t="s">
        <v>1218</v>
      </c>
      <c r="E318" s="4" t="s">
        <v>1231</v>
      </c>
      <c r="F318" s="4">
        <v>1</v>
      </c>
      <c r="G318" s="4">
        <v>1</v>
      </c>
      <c r="H318" s="4">
        <v>1</v>
      </c>
      <c r="I318" s="4">
        <v>1</v>
      </c>
      <c r="J318" s="4">
        <v>1</v>
      </c>
      <c r="K318" s="4">
        <v>1</v>
      </c>
      <c r="L318" s="4">
        <v>1</v>
      </c>
      <c r="M318" s="4">
        <v>1</v>
      </c>
      <c r="N318" s="4">
        <v>1</v>
      </c>
      <c r="O318" s="4">
        <v>1</v>
      </c>
      <c r="P318" s="4">
        <v>1</v>
      </c>
      <c r="Q318" s="9">
        <f t="shared" si="14"/>
        <v>5.4942129629629625E-2</v>
      </c>
      <c r="R318" s="4">
        <f t="shared" si="12"/>
        <v>40994.778229166666</v>
      </c>
      <c r="S318" s="4">
        <v>0.13843510301087036</v>
      </c>
      <c r="T318" s="4" t="str">
        <f>VLOOKUP(E318,Sheet2!$A$2:$E$137,5,FALSE)</f>
        <v>ES</v>
      </c>
      <c r="U318" s="4">
        <f>VLOOKUP($T318,Sheet4!$H$1106:$M$1351,surveys!U$1+1,FALSE)</f>
        <v>0.46058089642806016</v>
      </c>
      <c r="V318" s="4">
        <f>VLOOKUP($T318,Sheet4!$H$1106:$M$1351,surveys!V$1+1,FALSE)</f>
        <v>0.68996105930901486</v>
      </c>
      <c r="W318" s="4">
        <f>VLOOKUP($T318,Sheet4!$H$1106:$M$1351,surveys!W$1+1,FALSE)</f>
        <v>0.80513768719908241</v>
      </c>
      <c r="X318" s="4">
        <f>VLOOKUP($T318,Sheet4!$H$1106:$M$1351,surveys!X$1+1,FALSE)</f>
        <v>0.90461214064594464</v>
      </c>
      <c r="Y318" s="4">
        <f>VLOOKUP($T318,Sheet4!$H$1106:$M$1351,surveys!Y$1+1,FALSE)</f>
        <v>1</v>
      </c>
      <c r="Z318" s="4">
        <f t="shared" si="13"/>
        <v>1</v>
      </c>
      <c r="AA318" s="4" t="str">
        <f>VLOOKUP(T318&amp;"-"&amp;Z318,Sheet4!$W$2:$AA$1100,3,FALSE)</f>
        <v>Madrid</v>
      </c>
      <c r="AB318" s="4">
        <f>VLOOKUP(T318&amp;"-"&amp;Z318,Sheet4!$W$2:$AA$1100,4,FALSE)</f>
        <v>40.416499999999999</v>
      </c>
      <c r="AC318" s="4">
        <f>VLOOKUP(T318&amp;"-"&amp;Z318,Sheet4!$W$2:$AA$1100,5,FALSE)</f>
        <v>-3.7025600000000001</v>
      </c>
    </row>
    <row r="319" spans="1:29">
      <c r="A319" s="6">
        <v>40993</v>
      </c>
      <c r="B319" s="7">
        <v>0.37047453703703703</v>
      </c>
      <c r="C319" s="4" t="s">
        <v>1213</v>
      </c>
      <c r="D319" s="4" t="s">
        <v>1214</v>
      </c>
      <c r="E319" s="4" t="s">
        <v>11</v>
      </c>
      <c r="F319" s="4">
        <v>4</v>
      </c>
      <c r="G319" s="4">
        <v>3</v>
      </c>
      <c r="H319" s="4">
        <v>3</v>
      </c>
      <c r="I319" s="4">
        <v>1</v>
      </c>
      <c r="J319" s="4">
        <v>2</v>
      </c>
      <c r="K319" s="4">
        <v>5</v>
      </c>
      <c r="L319" s="4">
        <v>3</v>
      </c>
      <c r="M319" s="4">
        <v>3</v>
      </c>
      <c r="N319" s="4">
        <v>5</v>
      </c>
      <c r="O319" s="4">
        <v>3</v>
      </c>
      <c r="P319" s="4">
        <v>4</v>
      </c>
      <c r="Q319" s="9">
        <f t="shared" si="14"/>
        <v>4.9039351851851848E-2</v>
      </c>
      <c r="R319" s="4">
        <f t="shared" si="12"/>
        <v>40993.370474537034</v>
      </c>
      <c r="S319" s="4">
        <v>0.28914638077025012</v>
      </c>
      <c r="T319" s="4" t="str">
        <f>VLOOKUP(E319,Sheet2!$A$2:$E$137,5,FALSE)</f>
        <v>FR</v>
      </c>
      <c r="U319" s="4">
        <f>VLOOKUP($T319,Sheet4!$H$1106:$M$1351,surveys!U$1+1,FALSE)</f>
        <v>0.51193913659220647</v>
      </c>
      <c r="V319" s="4">
        <f>VLOOKUP($T319,Sheet4!$H$1106:$M$1351,surveys!V$1+1,FALSE)</f>
        <v>0.70220575033861143</v>
      </c>
      <c r="W319" s="4">
        <f>VLOOKUP($T319,Sheet4!$H$1106:$M$1351,surveys!W$1+1,FALSE)</f>
        <v>0.81527182039156842</v>
      </c>
      <c r="X319" s="4">
        <f>VLOOKUP($T319,Sheet4!$H$1106:$M$1351,surveys!X$1+1,FALSE)</f>
        <v>0.91893911792009964</v>
      </c>
      <c r="Y319" s="4">
        <f>VLOOKUP($T319,Sheet4!$H$1106:$M$1351,surveys!Y$1+1,FALSE)</f>
        <v>1</v>
      </c>
      <c r="Z319" s="4">
        <f t="shared" si="13"/>
        <v>1</v>
      </c>
      <c r="AA319" s="4" t="str">
        <f>VLOOKUP(T319&amp;"-"&amp;Z319,Sheet4!$W$2:$AA$1100,3,FALSE)</f>
        <v>Paris</v>
      </c>
      <c r="AB319" s="4">
        <f>VLOOKUP(T319&amp;"-"&amp;Z319,Sheet4!$W$2:$AA$1100,4,FALSE)</f>
        <v>48.853409999999997</v>
      </c>
      <c r="AC319" s="4">
        <f>VLOOKUP(T319&amp;"-"&amp;Z319,Sheet4!$W$2:$AA$1100,5,FALSE)</f>
        <v>2.3488000000000002</v>
      </c>
    </row>
    <row r="320" spans="1:29">
      <c r="A320" s="6">
        <v>40993</v>
      </c>
      <c r="B320" s="7">
        <v>0.586863425925926</v>
      </c>
      <c r="C320" s="4" t="s">
        <v>1213</v>
      </c>
      <c r="D320" s="4" t="s">
        <v>1214</v>
      </c>
      <c r="E320" s="4" t="s">
        <v>31</v>
      </c>
      <c r="F320" s="4">
        <v>3</v>
      </c>
      <c r="G320" s="4">
        <v>3</v>
      </c>
      <c r="H320" s="4">
        <v>4</v>
      </c>
      <c r="I320" s="4">
        <v>3</v>
      </c>
      <c r="J320" s="4">
        <v>4</v>
      </c>
      <c r="K320" s="4">
        <v>3</v>
      </c>
      <c r="L320" s="4">
        <v>4</v>
      </c>
      <c r="M320" s="4">
        <v>5</v>
      </c>
      <c r="N320" s="4">
        <v>4</v>
      </c>
      <c r="O320" s="4">
        <v>4</v>
      </c>
      <c r="P320" s="4">
        <v>3</v>
      </c>
      <c r="Q320" s="9">
        <f t="shared" si="14"/>
        <v>6.0023148148148152E-2</v>
      </c>
      <c r="R320" s="4">
        <f t="shared" si="12"/>
        <v>40993.586863425924</v>
      </c>
      <c r="S320" s="4">
        <v>0.46916667510954291</v>
      </c>
      <c r="T320" s="4" t="str">
        <f>VLOOKUP(E320,Sheet2!$A$2:$E$137,5,FALSE)</f>
        <v>ES</v>
      </c>
      <c r="U320" s="4">
        <f>VLOOKUP($T320,Sheet4!$H$1106:$M$1351,surveys!U$1+1,FALSE)</f>
        <v>0.46058089642806016</v>
      </c>
      <c r="V320" s="4">
        <f>VLOOKUP($T320,Sheet4!$H$1106:$M$1351,surveys!V$1+1,FALSE)</f>
        <v>0.68996105930901486</v>
      </c>
      <c r="W320" s="4">
        <f>VLOOKUP($T320,Sheet4!$H$1106:$M$1351,surveys!W$1+1,FALSE)</f>
        <v>0.80513768719908241</v>
      </c>
      <c r="X320" s="4">
        <f>VLOOKUP($T320,Sheet4!$H$1106:$M$1351,surveys!X$1+1,FALSE)</f>
        <v>0.90461214064594464</v>
      </c>
      <c r="Y320" s="4">
        <f>VLOOKUP($T320,Sheet4!$H$1106:$M$1351,surveys!Y$1+1,FALSE)</f>
        <v>1</v>
      </c>
      <c r="Z320" s="4">
        <f t="shared" si="13"/>
        <v>2</v>
      </c>
      <c r="AA320" s="4" t="str">
        <f>VLOOKUP(T320&amp;"-"&amp;Z320,Sheet4!$W$2:$AA$1100,3,FALSE)</f>
        <v>Barcelona</v>
      </c>
      <c r="AB320" s="4">
        <f>VLOOKUP(T320&amp;"-"&amp;Z320,Sheet4!$W$2:$AA$1100,4,FALSE)</f>
        <v>41.38879</v>
      </c>
      <c r="AC320" s="4">
        <f>VLOOKUP(T320&amp;"-"&amp;Z320,Sheet4!$W$2:$AA$1100,5,FALSE)</f>
        <v>2.1589900000000002</v>
      </c>
    </row>
    <row r="321" spans="1:29">
      <c r="A321" s="6">
        <v>40993</v>
      </c>
      <c r="B321" s="7">
        <v>0.6636805555555555</v>
      </c>
      <c r="C321" s="4" t="s">
        <v>1213</v>
      </c>
      <c r="D321" s="4" t="s">
        <v>1214</v>
      </c>
      <c r="E321" s="4" t="s">
        <v>31</v>
      </c>
      <c r="F321" s="4">
        <v>4</v>
      </c>
      <c r="G321" s="4">
        <v>3</v>
      </c>
      <c r="H321" s="4">
        <v>4</v>
      </c>
      <c r="I321" s="4">
        <v>4</v>
      </c>
      <c r="J321" s="4">
        <v>5</v>
      </c>
      <c r="K321" s="4">
        <v>4</v>
      </c>
      <c r="L321" s="4">
        <v>4</v>
      </c>
      <c r="M321" s="4">
        <v>5</v>
      </c>
      <c r="N321" s="4">
        <v>5</v>
      </c>
      <c r="O321" s="4">
        <v>4</v>
      </c>
      <c r="P321" s="4">
        <v>5</v>
      </c>
      <c r="Q321" s="9">
        <f t="shared" si="14"/>
        <v>4.4386574074074071E-2</v>
      </c>
      <c r="R321" s="4">
        <f t="shared" si="12"/>
        <v>40993.663680555554</v>
      </c>
      <c r="S321" s="4">
        <v>0.57077740744826233</v>
      </c>
      <c r="T321" s="4" t="str">
        <f>VLOOKUP(E321,Sheet2!$A$2:$E$137,5,FALSE)</f>
        <v>ES</v>
      </c>
      <c r="U321" s="4">
        <f>VLOOKUP($T321,Sheet4!$H$1106:$M$1351,surveys!U$1+1,FALSE)</f>
        <v>0.46058089642806016</v>
      </c>
      <c r="V321" s="4">
        <f>VLOOKUP($T321,Sheet4!$H$1106:$M$1351,surveys!V$1+1,FALSE)</f>
        <v>0.68996105930901486</v>
      </c>
      <c r="W321" s="4">
        <f>VLOOKUP($T321,Sheet4!$H$1106:$M$1351,surveys!W$1+1,FALSE)</f>
        <v>0.80513768719908241</v>
      </c>
      <c r="X321" s="4">
        <f>VLOOKUP($T321,Sheet4!$H$1106:$M$1351,surveys!X$1+1,FALSE)</f>
        <v>0.90461214064594464</v>
      </c>
      <c r="Y321" s="4">
        <f>VLOOKUP($T321,Sheet4!$H$1106:$M$1351,surveys!Y$1+1,FALSE)</f>
        <v>1</v>
      </c>
      <c r="Z321" s="4">
        <f t="shared" si="13"/>
        <v>2</v>
      </c>
      <c r="AA321" s="4" t="str">
        <f>VLOOKUP(T321&amp;"-"&amp;Z321,Sheet4!$W$2:$AA$1100,3,FALSE)</f>
        <v>Barcelona</v>
      </c>
      <c r="AB321" s="4">
        <f>VLOOKUP(T321&amp;"-"&amp;Z321,Sheet4!$W$2:$AA$1100,4,FALSE)</f>
        <v>41.38879</v>
      </c>
      <c r="AC321" s="4">
        <f>VLOOKUP(T321&amp;"-"&amp;Z321,Sheet4!$W$2:$AA$1100,5,FALSE)</f>
        <v>2.1589900000000002</v>
      </c>
    </row>
    <row r="322" spans="1:29">
      <c r="A322" s="6">
        <v>40993</v>
      </c>
      <c r="B322" s="7">
        <v>0.66508101851851853</v>
      </c>
      <c r="C322" s="4" t="s">
        <v>1215</v>
      </c>
      <c r="D322" s="4" t="s">
        <v>1216</v>
      </c>
      <c r="E322" s="4" t="s">
        <v>11</v>
      </c>
      <c r="F322" s="4">
        <v>4</v>
      </c>
      <c r="G322" s="4">
        <v>4</v>
      </c>
      <c r="H322" s="4">
        <v>0</v>
      </c>
      <c r="I322" s="4">
        <v>5</v>
      </c>
      <c r="J322" s="4">
        <v>4</v>
      </c>
      <c r="K322" s="4">
        <v>3</v>
      </c>
      <c r="L322" s="4">
        <v>2</v>
      </c>
      <c r="M322" s="4">
        <v>5</v>
      </c>
      <c r="N322" s="4">
        <v>4</v>
      </c>
      <c r="O322" s="4">
        <v>3</v>
      </c>
      <c r="P322" s="4">
        <v>4</v>
      </c>
      <c r="Q322" s="9">
        <f t="shared" si="14"/>
        <v>4.5358796296296293E-2</v>
      </c>
      <c r="R322" s="4">
        <f t="shared" ref="R322:R385" si="15">VALUE(A322+B322)</f>
        <v>40993.665081018517</v>
      </c>
      <c r="S322" s="4">
        <v>0.80332850644537468</v>
      </c>
      <c r="T322" s="4" t="str">
        <f>VLOOKUP(E322,Sheet2!$A$2:$E$137,5,FALSE)</f>
        <v>FR</v>
      </c>
      <c r="U322" s="4">
        <f>VLOOKUP($T322,Sheet4!$H$1106:$M$1351,surveys!U$1+1,FALSE)</f>
        <v>0.51193913659220647</v>
      </c>
      <c r="V322" s="4">
        <f>VLOOKUP($T322,Sheet4!$H$1106:$M$1351,surveys!V$1+1,FALSE)</f>
        <v>0.70220575033861143</v>
      </c>
      <c r="W322" s="4">
        <f>VLOOKUP($T322,Sheet4!$H$1106:$M$1351,surveys!W$1+1,FALSE)</f>
        <v>0.81527182039156842</v>
      </c>
      <c r="X322" s="4">
        <f>VLOOKUP($T322,Sheet4!$H$1106:$M$1351,surveys!X$1+1,FALSE)</f>
        <v>0.91893911792009964</v>
      </c>
      <c r="Y322" s="4">
        <f>VLOOKUP($T322,Sheet4!$H$1106:$M$1351,surveys!Y$1+1,FALSE)</f>
        <v>1</v>
      </c>
      <c r="Z322" s="4">
        <f t="shared" si="13"/>
        <v>3</v>
      </c>
      <c r="AA322" s="4" t="str">
        <f>VLOOKUP(T322&amp;"-"&amp;Z322,Sheet4!$W$2:$AA$1100,3,FALSE)</f>
        <v>Lyon</v>
      </c>
      <c r="AB322" s="4">
        <f>VLOOKUP(T322&amp;"-"&amp;Z322,Sheet4!$W$2:$AA$1100,4,FALSE)</f>
        <v>45.748460000000001</v>
      </c>
      <c r="AC322" s="4">
        <f>VLOOKUP(T322&amp;"-"&amp;Z322,Sheet4!$W$2:$AA$1100,5,FALSE)</f>
        <v>4.8467099999999999</v>
      </c>
    </row>
    <row r="323" spans="1:29">
      <c r="A323" s="6">
        <v>40993</v>
      </c>
      <c r="B323" s="7">
        <v>0.68422453703703701</v>
      </c>
      <c r="C323" s="4" t="s">
        <v>1213</v>
      </c>
      <c r="D323" s="4" t="s">
        <v>1216</v>
      </c>
      <c r="E323" s="4" t="s">
        <v>31</v>
      </c>
      <c r="F323" s="4">
        <v>4</v>
      </c>
      <c r="G323" s="4">
        <v>5</v>
      </c>
      <c r="H323" s="4">
        <v>5</v>
      </c>
      <c r="I323" s="4">
        <v>3</v>
      </c>
      <c r="J323" s="4">
        <v>5</v>
      </c>
      <c r="K323" s="4">
        <v>4</v>
      </c>
      <c r="L323" s="4">
        <v>4</v>
      </c>
      <c r="M323" s="4">
        <v>5</v>
      </c>
      <c r="N323" s="4">
        <v>5</v>
      </c>
      <c r="O323" s="4">
        <v>4</v>
      </c>
      <c r="P323" s="4">
        <v>3</v>
      </c>
      <c r="Q323" s="9">
        <f t="shared" si="14"/>
        <v>5.876157407407407E-2</v>
      </c>
      <c r="R323" s="4">
        <f t="shared" si="15"/>
        <v>40993.684224537035</v>
      </c>
      <c r="S323" s="4">
        <v>0.97358851888328091</v>
      </c>
      <c r="T323" s="4" t="str">
        <f>VLOOKUP(E323,Sheet2!$A$2:$E$137,5,FALSE)</f>
        <v>ES</v>
      </c>
      <c r="U323" s="4">
        <f>VLOOKUP($T323,Sheet4!$H$1106:$M$1351,surveys!U$1+1,FALSE)</f>
        <v>0.46058089642806016</v>
      </c>
      <c r="V323" s="4">
        <f>VLOOKUP($T323,Sheet4!$H$1106:$M$1351,surveys!V$1+1,FALSE)</f>
        <v>0.68996105930901486</v>
      </c>
      <c r="W323" s="4">
        <f>VLOOKUP($T323,Sheet4!$H$1106:$M$1351,surveys!W$1+1,FALSE)</f>
        <v>0.80513768719908241</v>
      </c>
      <c r="X323" s="4">
        <f>VLOOKUP($T323,Sheet4!$H$1106:$M$1351,surveys!X$1+1,FALSE)</f>
        <v>0.90461214064594464</v>
      </c>
      <c r="Y323" s="4">
        <f>VLOOKUP($T323,Sheet4!$H$1106:$M$1351,surveys!Y$1+1,FALSE)</f>
        <v>1</v>
      </c>
      <c r="Z323" s="4">
        <f t="shared" ref="Z323:Z386" si="16">IF(S323&lt;U323,1,IF(S323&lt;V323,2,IF(S323&lt;W323,3,IF(S323&lt;X323,4,5))))</f>
        <v>5</v>
      </c>
      <c r="AA323" s="4" t="str">
        <f>VLOOKUP(T323&amp;"-"&amp;Z323,Sheet4!$W$2:$AA$1100,3,FALSE)</f>
        <v>Zaragoza</v>
      </c>
      <c r="AB323" s="4">
        <f>VLOOKUP(T323&amp;"-"&amp;Z323,Sheet4!$W$2:$AA$1100,4,FALSE)</f>
        <v>41.656059999999997</v>
      </c>
      <c r="AC323" s="4">
        <f>VLOOKUP(T323&amp;"-"&amp;Z323,Sheet4!$W$2:$AA$1100,5,FALSE)</f>
        <v>-0.87734000000000001</v>
      </c>
    </row>
    <row r="324" spans="1:29">
      <c r="A324" s="6">
        <v>40993</v>
      </c>
      <c r="B324" s="7">
        <v>0.68753472222222223</v>
      </c>
      <c r="C324" s="4" t="s">
        <v>1213</v>
      </c>
      <c r="D324" s="4" t="s">
        <v>1216</v>
      </c>
      <c r="E324" s="4" t="s">
        <v>31</v>
      </c>
      <c r="F324" s="4">
        <v>5</v>
      </c>
      <c r="G324" s="4">
        <v>5</v>
      </c>
      <c r="H324" s="4">
        <v>4</v>
      </c>
      <c r="I324" s="4">
        <v>4</v>
      </c>
      <c r="J324" s="4">
        <v>5</v>
      </c>
      <c r="K324" s="4">
        <v>4</v>
      </c>
      <c r="L324" s="4">
        <v>4</v>
      </c>
      <c r="M324" s="4">
        <v>5</v>
      </c>
      <c r="N324" s="4">
        <v>5</v>
      </c>
      <c r="O324" s="4">
        <v>5</v>
      </c>
      <c r="P324" s="4">
        <v>5</v>
      </c>
      <c r="Q324" s="9">
        <f t="shared" si="14"/>
        <v>6.0671296296296286E-2</v>
      </c>
      <c r="R324" s="4">
        <f t="shared" si="15"/>
        <v>40993.687534722223</v>
      </c>
      <c r="S324" s="4">
        <v>0.15364943203738601</v>
      </c>
      <c r="T324" s="4" t="str">
        <f>VLOOKUP(E324,Sheet2!$A$2:$E$137,5,FALSE)</f>
        <v>ES</v>
      </c>
      <c r="U324" s="4">
        <f>VLOOKUP($T324,Sheet4!$H$1106:$M$1351,surveys!U$1+1,FALSE)</f>
        <v>0.46058089642806016</v>
      </c>
      <c r="V324" s="4">
        <f>VLOOKUP($T324,Sheet4!$H$1106:$M$1351,surveys!V$1+1,FALSE)</f>
        <v>0.68996105930901486</v>
      </c>
      <c r="W324" s="4">
        <f>VLOOKUP($T324,Sheet4!$H$1106:$M$1351,surveys!W$1+1,FALSE)</f>
        <v>0.80513768719908241</v>
      </c>
      <c r="X324" s="4">
        <f>VLOOKUP($T324,Sheet4!$H$1106:$M$1351,surveys!X$1+1,FALSE)</f>
        <v>0.90461214064594464</v>
      </c>
      <c r="Y324" s="4">
        <f>VLOOKUP($T324,Sheet4!$H$1106:$M$1351,surveys!Y$1+1,FALSE)</f>
        <v>1</v>
      </c>
      <c r="Z324" s="4">
        <f t="shared" si="16"/>
        <v>1</v>
      </c>
      <c r="AA324" s="4" t="str">
        <f>VLOOKUP(T324&amp;"-"&amp;Z324,Sheet4!$W$2:$AA$1100,3,FALSE)</f>
        <v>Madrid</v>
      </c>
      <c r="AB324" s="4">
        <f>VLOOKUP(T324&amp;"-"&amp;Z324,Sheet4!$W$2:$AA$1100,4,FALSE)</f>
        <v>40.416499999999999</v>
      </c>
      <c r="AC324" s="4">
        <f>VLOOKUP(T324&amp;"-"&amp;Z324,Sheet4!$W$2:$AA$1100,5,FALSE)</f>
        <v>-3.7025600000000001</v>
      </c>
    </row>
    <row r="325" spans="1:29">
      <c r="A325" s="6">
        <v>40993</v>
      </c>
      <c r="B325" s="7">
        <v>0.78039351851851846</v>
      </c>
      <c r="C325" s="4" t="s">
        <v>1213</v>
      </c>
      <c r="D325" s="4" t="s">
        <v>1216</v>
      </c>
      <c r="E325" s="4" t="s">
        <v>31</v>
      </c>
      <c r="F325" s="4">
        <v>5</v>
      </c>
      <c r="G325" s="4">
        <v>3</v>
      </c>
      <c r="H325" s="4">
        <v>3</v>
      </c>
      <c r="I325" s="4">
        <v>4</v>
      </c>
      <c r="J325" s="4">
        <v>3</v>
      </c>
      <c r="K325" s="4">
        <v>4</v>
      </c>
      <c r="L325" s="4">
        <v>3</v>
      </c>
      <c r="M325" s="4">
        <v>5</v>
      </c>
      <c r="N325" s="4">
        <v>4</v>
      </c>
      <c r="O325" s="4">
        <v>2</v>
      </c>
      <c r="P325" s="4">
        <v>1</v>
      </c>
      <c r="Q325" s="9">
        <f t="shared" ref="Q325:Q388" si="17">TIME(VALUE(MID(B325,1,2)),VALUE(MID(B325,4,2)),VALUE(RIGHT(B325,2)))</f>
        <v>5.5763888888888891E-2</v>
      </c>
      <c r="R325" s="4">
        <f t="shared" si="15"/>
        <v>40993.780393518522</v>
      </c>
      <c r="S325" s="4">
        <v>0.17499419879376243</v>
      </c>
      <c r="T325" s="4" t="str">
        <f>VLOOKUP(E325,Sheet2!$A$2:$E$137,5,FALSE)</f>
        <v>ES</v>
      </c>
      <c r="U325" s="4">
        <f>VLOOKUP($T325,Sheet4!$H$1106:$M$1351,surveys!U$1+1,FALSE)</f>
        <v>0.46058089642806016</v>
      </c>
      <c r="V325" s="4">
        <f>VLOOKUP($T325,Sheet4!$H$1106:$M$1351,surveys!V$1+1,FALSE)</f>
        <v>0.68996105930901486</v>
      </c>
      <c r="W325" s="4">
        <f>VLOOKUP($T325,Sheet4!$H$1106:$M$1351,surveys!W$1+1,FALSE)</f>
        <v>0.80513768719908241</v>
      </c>
      <c r="X325" s="4">
        <f>VLOOKUP($T325,Sheet4!$H$1106:$M$1351,surveys!X$1+1,FALSE)</f>
        <v>0.90461214064594464</v>
      </c>
      <c r="Y325" s="4">
        <f>VLOOKUP($T325,Sheet4!$H$1106:$M$1351,surveys!Y$1+1,FALSE)</f>
        <v>1</v>
      </c>
      <c r="Z325" s="4">
        <f t="shared" si="16"/>
        <v>1</v>
      </c>
      <c r="AA325" s="4" t="str">
        <f>VLOOKUP(T325&amp;"-"&amp;Z325,Sheet4!$W$2:$AA$1100,3,FALSE)</f>
        <v>Madrid</v>
      </c>
      <c r="AB325" s="4">
        <f>VLOOKUP(T325&amp;"-"&amp;Z325,Sheet4!$W$2:$AA$1100,4,FALSE)</f>
        <v>40.416499999999999</v>
      </c>
      <c r="AC325" s="4">
        <f>VLOOKUP(T325&amp;"-"&amp;Z325,Sheet4!$W$2:$AA$1100,5,FALSE)</f>
        <v>-3.7025600000000001</v>
      </c>
    </row>
    <row r="326" spans="1:29">
      <c r="A326" s="6">
        <v>40993</v>
      </c>
      <c r="B326" s="7">
        <v>0.88711805555555545</v>
      </c>
      <c r="C326" s="4" t="s">
        <v>1213</v>
      </c>
      <c r="D326" s="4" t="s">
        <v>1218</v>
      </c>
      <c r="E326" s="4" t="s">
        <v>42</v>
      </c>
      <c r="F326" s="4">
        <v>4</v>
      </c>
      <c r="G326" s="4">
        <v>4</v>
      </c>
      <c r="H326" s="4">
        <v>4</v>
      </c>
      <c r="I326" s="4">
        <v>4</v>
      </c>
      <c r="J326" s="4">
        <v>4</v>
      </c>
      <c r="K326" s="4">
        <v>4</v>
      </c>
      <c r="L326" s="4">
        <v>2</v>
      </c>
      <c r="M326" s="4">
        <v>5</v>
      </c>
      <c r="N326" s="4">
        <v>5</v>
      </c>
      <c r="O326" s="4">
        <v>5</v>
      </c>
      <c r="P326" s="4">
        <v>5</v>
      </c>
      <c r="Q326" s="9">
        <f t="shared" si="17"/>
        <v>6.1053240740740748E-2</v>
      </c>
      <c r="R326" s="4">
        <f t="shared" si="15"/>
        <v>40993.887118055558</v>
      </c>
      <c r="S326" s="4">
        <v>0.61489756157671072</v>
      </c>
      <c r="T326" s="4" t="str">
        <f>VLOOKUP(E326,Sheet2!$A$2:$E$137,5,FALSE)</f>
        <v>SE</v>
      </c>
      <c r="U326" s="4">
        <f>VLOOKUP($T326,Sheet4!$H$1106:$M$1351,surveys!U$1+1,FALSE)</f>
        <v>0.55292840835143986</v>
      </c>
      <c r="V326" s="4">
        <f>VLOOKUP($T326,Sheet4!$H$1106:$M$1351,surveys!V$1+1,FALSE)</f>
        <v>0.77531759074415163</v>
      </c>
      <c r="W326" s="4">
        <f>VLOOKUP($T326,Sheet4!$H$1106:$M$1351,surveys!W$1+1,FALSE)</f>
        <v>0.89070599005150708</v>
      </c>
      <c r="X326" s="4">
        <f>VLOOKUP($T326,Sheet4!$H$1106:$M$1351,surveys!X$1+1,FALSE)</f>
        <v>0.9470590181653743</v>
      </c>
      <c r="Y326" s="4">
        <f>VLOOKUP($T326,Sheet4!$H$1106:$M$1351,surveys!Y$1+1,FALSE)</f>
        <v>1</v>
      </c>
      <c r="Z326" s="4">
        <f t="shared" si="16"/>
        <v>2</v>
      </c>
      <c r="AA326" s="4" t="str">
        <f>VLOOKUP(T326&amp;"-"&amp;Z326,Sheet4!$W$2:$AA$1100,3,FALSE)</f>
        <v>Goeteborg</v>
      </c>
      <c r="AB326" s="4">
        <f>VLOOKUP(T326&amp;"-"&amp;Z326,Sheet4!$W$2:$AA$1100,4,FALSE)</f>
        <v>57.707160000000002</v>
      </c>
      <c r="AC326" s="4">
        <f>VLOOKUP(T326&amp;"-"&amp;Z326,Sheet4!$W$2:$AA$1100,5,FALSE)</f>
        <v>11.96679</v>
      </c>
    </row>
    <row r="327" spans="1:29">
      <c r="A327" s="6">
        <v>40993</v>
      </c>
      <c r="B327" s="7">
        <v>0.93273148148148144</v>
      </c>
      <c r="C327" s="4" t="s">
        <v>1213</v>
      </c>
      <c r="D327" s="4" t="s">
        <v>1224</v>
      </c>
      <c r="E327" s="4" t="s">
        <v>15</v>
      </c>
      <c r="F327" s="4">
        <v>3</v>
      </c>
      <c r="G327" s="4">
        <v>3</v>
      </c>
      <c r="H327" s="4">
        <v>4</v>
      </c>
      <c r="I327" s="4">
        <v>4</v>
      </c>
      <c r="J327" s="4">
        <v>5</v>
      </c>
      <c r="K327" s="4">
        <v>5</v>
      </c>
      <c r="L327" s="4">
        <v>4</v>
      </c>
      <c r="M327" s="4">
        <v>4</v>
      </c>
      <c r="N327" s="4">
        <v>5</v>
      </c>
      <c r="O327" s="4">
        <v>4</v>
      </c>
      <c r="P327" s="4">
        <v>5</v>
      </c>
      <c r="Q327" s="9">
        <f t="shared" si="17"/>
        <v>2.3159722222222224E-2</v>
      </c>
      <c r="R327" s="4">
        <f t="shared" si="15"/>
        <v>40993.93273148148</v>
      </c>
      <c r="S327" s="4">
        <v>0.58955514257514974</v>
      </c>
      <c r="T327" s="4" t="str">
        <f>VLOOKUP(E327,Sheet2!$A$2:$E$137,5,FALSE)</f>
        <v>US</v>
      </c>
      <c r="U327" s="4">
        <f>VLOOKUP($T327,Sheet4!$H$1106:$M$1351,surveys!U$1+1,FALSE)</f>
        <v>0.42883768204388006</v>
      </c>
      <c r="V327" s="4">
        <f>VLOOKUP($T327,Sheet4!$H$1106:$M$1351,surveys!V$1+1,FALSE)</f>
        <v>0.62778475709586301</v>
      </c>
      <c r="W327" s="4">
        <f>VLOOKUP($T327,Sheet4!$H$1106:$M$1351,surveys!W$1+1,FALSE)</f>
        <v>0.76918600378409652</v>
      </c>
      <c r="X327" s="4">
        <f>VLOOKUP($T327,Sheet4!$H$1106:$M$1351,surveys!X$1+1,FALSE)</f>
        <v>0.88987045221102745</v>
      </c>
      <c r="Y327" s="4">
        <f>VLOOKUP($T327,Sheet4!$H$1106:$M$1351,surveys!Y$1+1,FALSE)</f>
        <v>1</v>
      </c>
      <c r="Z327" s="4">
        <f t="shared" si="16"/>
        <v>2</v>
      </c>
      <c r="AA327" s="4" t="str">
        <f>VLOOKUP(T327&amp;"-"&amp;Z327,Sheet4!$W$2:$AA$1100,3,FALSE)</f>
        <v>Los Angeles</v>
      </c>
      <c r="AB327" s="4">
        <f>VLOOKUP(T327&amp;"-"&amp;Z327,Sheet4!$W$2:$AA$1100,4,FALSE)</f>
        <v>34.052230000000002</v>
      </c>
      <c r="AC327" s="4">
        <f>VLOOKUP(T327&amp;"-"&amp;Z327,Sheet4!$W$2:$AA$1100,5,FALSE)</f>
        <v>-118.24368</v>
      </c>
    </row>
    <row r="328" spans="1:29">
      <c r="A328" s="6">
        <v>40992</v>
      </c>
      <c r="B328" s="7">
        <v>8.4027777777777781E-3</v>
      </c>
      <c r="C328" s="4" t="s">
        <v>1215</v>
      </c>
      <c r="D328" s="4" t="s">
        <v>1217</v>
      </c>
      <c r="E328" s="4" t="s">
        <v>21</v>
      </c>
      <c r="F328" s="4">
        <v>4</v>
      </c>
      <c r="G328" s="4">
        <v>4</v>
      </c>
      <c r="H328" s="4">
        <v>4</v>
      </c>
      <c r="I328" s="4">
        <v>4</v>
      </c>
      <c r="J328" s="4">
        <v>5</v>
      </c>
      <c r="K328" s="4">
        <v>3</v>
      </c>
      <c r="L328" s="4">
        <v>3</v>
      </c>
      <c r="M328" s="4">
        <v>4</v>
      </c>
      <c r="N328" s="4">
        <v>5</v>
      </c>
      <c r="O328" s="4">
        <v>4</v>
      </c>
      <c r="P328" s="4">
        <v>5</v>
      </c>
      <c r="Q328" s="9">
        <f t="shared" si="17"/>
        <v>6.4583333333333333E-3</v>
      </c>
      <c r="R328" s="4">
        <f t="shared" si="15"/>
        <v>40992.008402777778</v>
      </c>
      <c r="S328" s="4">
        <v>0.67313952888441975</v>
      </c>
      <c r="T328" s="4" t="str">
        <f>VLOOKUP(E328,Sheet2!$A$2:$E$137,5,FALSE)</f>
        <v>MX</v>
      </c>
      <c r="U328" s="4">
        <f>VLOOKUP($T328,Sheet4!$H$1106:$M$1351,surveys!U$1+1,FALSE)</f>
        <v>0.64192227588837014</v>
      </c>
      <c r="V328" s="4">
        <f>VLOOKUP($T328,Sheet4!$H$1106:$M$1351,surveys!V$1+1,FALSE)</f>
        <v>0.73699712700692854</v>
      </c>
      <c r="W328" s="4">
        <f>VLOOKUP($T328,Sheet4!$H$1106:$M$1351,surveys!W$1+1,FALSE)</f>
        <v>0.83130642446864456</v>
      </c>
      <c r="X328" s="4">
        <f>VLOOKUP($T328,Sheet4!$H$1106:$M$1351,surveys!X$1+1,FALSE)</f>
        <v>0.91696724211461977</v>
      </c>
      <c r="Y328" s="4">
        <f>VLOOKUP($T328,Sheet4!$H$1106:$M$1351,surveys!Y$1+1,FALSE)</f>
        <v>1</v>
      </c>
      <c r="Z328" s="4">
        <f t="shared" si="16"/>
        <v>2</v>
      </c>
      <c r="AA328" s="4" t="str">
        <f>VLOOKUP(T328&amp;"-"&amp;Z328,Sheet4!$W$2:$AA$1100,3,FALSE)</f>
        <v>Iztapalapa</v>
      </c>
      <c r="AB328" s="4">
        <f>VLOOKUP(T328&amp;"-"&amp;Z328,Sheet4!$W$2:$AA$1100,4,FALSE)</f>
        <v>19.351109999999998</v>
      </c>
      <c r="AC328" s="4">
        <f>VLOOKUP(T328&amp;"-"&amp;Z328,Sheet4!$W$2:$AA$1100,5,FALSE)</f>
        <v>-99.051940000000002</v>
      </c>
    </row>
    <row r="329" spans="1:29">
      <c r="A329" s="6">
        <v>40992</v>
      </c>
      <c r="B329" s="7">
        <v>0.28534722222222225</v>
      </c>
      <c r="C329" s="4" t="s">
        <v>1213</v>
      </c>
      <c r="D329" s="4" t="s">
        <v>1214</v>
      </c>
      <c r="E329" s="4" t="s">
        <v>1222</v>
      </c>
      <c r="F329" s="4">
        <v>3</v>
      </c>
      <c r="G329" s="4">
        <v>3</v>
      </c>
      <c r="H329" s="4">
        <v>3</v>
      </c>
      <c r="I329" s="4">
        <v>3</v>
      </c>
      <c r="J329" s="4">
        <v>3</v>
      </c>
      <c r="K329" s="4">
        <v>3</v>
      </c>
      <c r="L329" s="4">
        <v>3</v>
      </c>
      <c r="M329" s="4">
        <v>4</v>
      </c>
      <c r="N329" s="4">
        <v>4</v>
      </c>
      <c r="O329" s="4">
        <v>4</v>
      </c>
      <c r="P329" s="4">
        <v>4</v>
      </c>
      <c r="Q329" s="9">
        <f t="shared" si="17"/>
        <v>5.9282407407407402E-2</v>
      </c>
      <c r="R329" s="4">
        <f t="shared" si="15"/>
        <v>40992.28534722222</v>
      </c>
      <c r="S329" s="4">
        <v>0.97916449022568797</v>
      </c>
      <c r="T329" s="4" t="str">
        <f>VLOOKUP(E329,Sheet2!$A$2:$E$137,5,FALSE)</f>
        <v>KR</v>
      </c>
      <c r="U329" s="4">
        <f>VLOOKUP($T329,Sheet4!$H$1106:$M$1351,surveys!U$1+1,FALSE)</f>
        <v>0.50002406072811822</v>
      </c>
      <c r="V329" s="4">
        <f>VLOOKUP($T329,Sheet4!$H$1106:$M$1351,surveys!V$1+1,FALSE)</f>
        <v>0.67775239752110727</v>
      </c>
      <c r="W329" s="4">
        <f>VLOOKUP($T329,Sheet4!$H$1106:$M$1351,surveys!W$1+1,FALSE)</f>
        <v>0.80472346879555479</v>
      </c>
      <c r="X329" s="4">
        <f>VLOOKUP($T329,Sheet4!$H$1106:$M$1351,surveys!X$1+1,FALSE)</f>
        <v>0.92872511768015165</v>
      </c>
      <c r="Y329" s="4">
        <f>VLOOKUP($T329,Sheet4!$H$1106:$M$1351,surveys!Y$1+1,FALSE)</f>
        <v>1</v>
      </c>
      <c r="Z329" s="4">
        <f t="shared" si="16"/>
        <v>5</v>
      </c>
      <c r="AA329" s="4" t="str">
        <f>VLOOKUP(T329&amp;"-"&amp;Z329,Sheet4!$W$2:$AA$1100,3,FALSE)</f>
        <v>Daejeon</v>
      </c>
      <c r="AB329" s="4">
        <f>VLOOKUP(T329&amp;"-"&amp;Z329,Sheet4!$W$2:$AA$1100,4,FALSE)</f>
        <v>36.321390000000001</v>
      </c>
      <c r="AC329" s="4">
        <f>VLOOKUP(T329&amp;"-"&amp;Z329,Sheet4!$W$2:$AA$1100,5,FALSE)</f>
        <v>127.41972</v>
      </c>
    </row>
    <row r="330" spans="1:29">
      <c r="A330" s="6">
        <v>40992</v>
      </c>
      <c r="B330" s="7">
        <v>0.55793981481481481</v>
      </c>
      <c r="C330" s="4" t="s">
        <v>1213</v>
      </c>
      <c r="D330" s="4" t="s">
        <v>1214</v>
      </c>
      <c r="E330" s="4" t="s">
        <v>75</v>
      </c>
      <c r="F330" s="4">
        <v>4</v>
      </c>
      <c r="G330" s="4">
        <v>4</v>
      </c>
      <c r="H330" s="4">
        <v>4</v>
      </c>
      <c r="I330" s="4">
        <v>2</v>
      </c>
      <c r="J330" s="4">
        <v>4</v>
      </c>
      <c r="K330" s="4">
        <v>4</v>
      </c>
      <c r="L330" s="4">
        <v>5</v>
      </c>
      <c r="M330" s="4">
        <v>4</v>
      </c>
      <c r="N330" s="4">
        <v>4</v>
      </c>
      <c r="O330" s="4">
        <v>4</v>
      </c>
      <c r="P330" s="4">
        <v>3</v>
      </c>
      <c r="Q330" s="9">
        <f t="shared" si="17"/>
        <v>3.9756944444444449E-2</v>
      </c>
      <c r="R330" s="4">
        <f t="shared" si="15"/>
        <v>40992.557939814818</v>
      </c>
      <c r="S330" s="4">
        <v>0.71937482179007972</v>
      </c>
      <c r="T330" s="4" t="str">
        <f>VLOOKUP(E330,Sheet2!$A$2:$E$137,5,FALSE)</f>
        <v>NL</v>
      </c>
      <c r="U330" s="4">
        <f>VLOOKUP($T330,Sheet4!$H$1106:$M$1351,surveys!U$1+1,FALSE)</f>
        <v>0.32046134514638702</v>
      </c>
      <c r="V330" s="4">
        <f>VLOOKUP($T330,Sheet4!$H$1106:$M$1351,surveys!V$1+1,FALSE)</f>
        <v>0.57894347951583991</v>
      </c>
      <c r="W330" s="4">
        <f>VLOOKUP($T330,Sheet4!$H$1106:$M$1351,surveys!W$1+1,FALSE)</f>
        <v>0.78388532741989281</v>
      </c>
      <c r="X330" s="4">
        <f>VLOOKUP($T330,Sheet4!$H$1106:$M$1351,surveys!X$1+1,FALSE)</f>
        <v>0.90942307659069177</v>
      </c>
      <c r="Y330" s="4">
        <f>VLOOKUP($T330,Sheet4!$H$1106:$M$1351,surveys!Y$1+1,FALSE)</f>
        <v>1</v>
      </c>
      <c r="Z330" s="4">
        <f t="shared" si="16"/>
        <v>3</v>
      </c>
      <c r="AA330" s="4" t="str">
        <f>VLOOKUP(T330&amp;"-"&amp;Z330,Sheet4!$W$2:$AA$1100,3,FALSE)</f>
        <v>Den Haag</v>
      </c>
      <c r="AB330" s="4">
        <f>VLOOKUP(T330&amp;"-"&amp;Z330,Sheet4!$W$2:$AA$1100,4,FALSE)</f>
        <v>52.07667</v>
      </c>
      <c r="AC330" s="4">
        <f>VLOOKUP(T330&amp;"-"&amp;Z330,Sheet4!$W$2:$AA$1100,5,FALSE)</f>
        <v>4.29861</v>
      </c>
    </row>
    <row r="331" spans="1:29">
      <c r="A331" s="6">
        <v>40992</v>
      </c>
      <c r="B331" s="7">
        <v>0.81636574074074075</v>
      </c>
      <c r="C331" s="4" t="s">
        <v>1215</v>
      </c>
      <c r="D331" s="4" t="s">
        <v>1217</v>
      </c>
      <c r="E331" s="4" t="s">
        <v>1229</v>
      </c>
      <c r="F331" s="4">
        <v>5</v>
      </c>
      <c r="G331" s="4">
        <v>5</v>
      </c>
      <c r="H331" s="4">
        <v>1</v>
      </c>
      <c r="I331" s="4">
        <v>5</v>
      </c>
      <c r="J331" s="4">
        <v>1</v>
      </c>
      <c r="K331" s="4">
        <v>1</v>
      </c>
      <c r="L331" s="4">
        <v>1</v>
      </c>
      <c r="M331" s="4">
        <v>5</v>
      </c>
      <c r="N331" s="4">
        <v>5</v>
      </c>
      <c r="O331" s="4">
        <v>1</v>
      </c>
      <c r="P331" s="4">
        <v>5</v>
      </c>
      <c r="Q331" s="9">
        <f t="shared" si="17"/>
        <v>1.1585648148148149E-2</v>
      </c>
      <c r="R331" s="4">
        <f t="shared" si="15"/>
        <v>40992.816365740742</v>
      </c>
      <c r="S331" s="4">
        <v>0.67686692822602978</v>
      </c>
      <c r="T331" s="4" t="str">
        <f>VLOOKUP(E331,Sheet2!$A$2:$E$137,5,FALSE)</f>
        <v>BE</v>
      </c>
      <c r="U331" s="4">
        <f>VLOOKUP($T331,Sheet4!$H$1106:$M$1351,surveys!U$1+1,FALSE)</f>
        <v>0.48686007828770372</v>
      </c>
      <c r="V331" s="4">
        <f>VLOOKUP($T331,Sheet4!$H$1106:$M$1351,surveys!V$1+1,FALSE)</f>
        <v>0.70654198731133389</v>
      </c>
      <c r="W331" s="4">
        <f>VLOOKUP($T331,Sheet4!$H$1106:$M$1351,surveys!W$1+1,FALSE)</f>
        <v>0.81714283803198118</v>
      </c>
      <c r="X331" s="4">
        <f>VLOOKUP($T331,Sheet4!$H$1106:$M$1351,surveys!X$1+1,FALSE)</f>
        <v>0.91276028415961608</v>
      </c>
      <c r="Y331" s="4">
        <f>VLOOKUP($T331,Sheet4!$H$1106:$M$1351,surveys!Y$1+1,FALSE)</f>
        <v>1</v>
      </c>
      <c r="Z331" s="4">
        <f t="shared" si="16"/>
        <v>2</v>
      </c>
      <c r="AA331" s="4" t="str">
        <f>VLOOKUP(T331&amp;"-"&amp;Z331,Sheet4!$W$2:$AA$1100,3,FALSE)</f>
        <v>Antwerpen</v>
      </c>
      <c r="AB331" s="4">
        <f>VLOOKUP(T331&amp;"-"&amp;Z331,Sheet4!$W$2:$AA$1100,4,FALSE)</f>
        <v>51.219889999999999</v>
      </c>
      <c r="AC331" s="4">
        <f>VLOOKUP(T331&amp;"-"&amp;Z331,Sheet4!$W$2:$AA$1100,5,FALSE)</f>
        <v>4.4034599999999999</v>
      </c>
    </row>
    <row r="332" spans="1:29">
      <c r="A332" s="6">
        <v>40992</v>
      </c>
      <c r="B332" s="7">
        <v>0.86934027777777789</v>
      </c>
      <c r="C332" s="4" t="s">
        <v>1213</v>
      </c>
      <c r="D332" s="4" t="s">
        <v>1216</v>
      </c>
      <c r="E332" s="4" t="s">
        <v>31</v>
      </c>
      <c r="F332" s="4">
        <v>4</v>
      </c>
      <c r="G332" s="4">
        <v>4</v>
      </c>
      <c r="H332" s="4">
        <v>3</v>
      </c>
      <c r="I332" s="4">
        <v>4</v>
      </c>
      <c r="J332" s="4">
        <v>5</v>
      </c>
      <c r="K332" s="4">
        <v>4</v>
      </c>
      <c r="L332" s="4">
        <v>3</v>
      </c>
      <c r="M332" s="4">
        <v>5</v>
      </c>
      <c r="N332" s="4">
        <v>5</v>
      </c>
      <c r="O332" s="4">
        <v>5</v>
      </c>
      <c r="P332" s="4">
        <v>4</v>
      </c>
      <c r="Q332" s="9">
        <f t="shared" si="17"/>
        <v>4.8819444444444443E-2</v>
      </c>
      <c r="R332" s="4">
        <f t="shared" si="15"/>
        <v>40992.869340277779</v>
      </c>
      <c r="S332" s="4">
        <v>0.71649342254190262</v>
      </c>
      <c r="T332" s="4" t="str">
        <f>VLOOKUP(E332,Sheet2!$A$2:$E$137,5,FALSE)</f>
        <v>ES</v>
      </c>
      <c r="U332" s="4">
        <f>VLOOKUP($T332,Sheet4!$H$1106:$M$1351,surveys!U$1+1,FALSE)</f>
        <v>0.46058089642806016</v>
      </c>
      <c r="V332" s="4">
        <f>VLOOKUP($T332,Sheet4!$H$1106:$M$1351,surveys!V$1+1,FALSE)</f>
        <v>0.68996105930901486</v>
      </c>
      <c r="W332" s="4">
        <f>VLOOKUP($T332,Sheet4!$H$1106:$M$1351,surveys!W$1+1,FALSE)</f>
        <v>0.80513768719908241</v>
      </c>
      <c r="X332" s="4">
        <f>VLOOKUP($T332,Sheet4!$H$1106:$M$1351,surveys!X$1+1,FALSE)</f>
        <v>0.90461214064594464</v>
      </c>
      <c r="Y332" s="4">
        <f>VLOOKUP($T332,Sheet4!$H$1106:$M$1351,surveys!Y$1+1,FALSE)</f>
        <v>1</v>
      </c>
      <c r="Z332" s="4">
        <f t="shared" si="16"/>
        <v>3</v>
      </c>
      <c r="AA332" s="4" t="str">
        <f>VLOOKUP(T332&amp;"-"&amp;Z332,Sheet4!$W$2:$AA$1100,3,FALSE)</f>
        <v>Valencia</v>
      </c>
      <c r="AB332" s="4">
        <f>VLOOKUP(T332&amp;"-"&amp;Z332,Sheet4!$W$2:$AA$1100,4,FALSE)</f>
        <v>39.469749999999998</v>
      </c>
      <c r="AC332" s="4">
        <f>VLOOKUP(T332&amp;"-"&amp;Z332,Sheet4!$W$2:$AA$1100,5,FALSE)</f>
        <v>-0.37739</v>
      </c>
    </row>
    <row r="333" spans="1:29">
      <c r="A333" s="6">
        <v>40991</v>
      </c>
      <c r="B333" s="7">
        <v>0.84957175925925921</v>
      </c>
      <c r="C333" s="4" t="s">
        <v>1215</v>
      </c>
      <c r="D333" s="4" t="s">
        <v>1214</v>
      </c>
      <c r="E333" s="4" t="s">
        <v>15</v>
      </c>
      <c r="F333" s="4">
        <v>2</v>
      </c>
      <c r="G333" s="4">
        <v>4</v>
      </c>
      <c r="H333" s="4">
        <v>4</v>
      </c>
      <c r="I333" s="4">
        <v>5</v>
      </c>
      <c r="J333" s="4">
        <v>5</v>
      </c>
      <c r="K333" s="4">
        <v>5</v>
      </c>
      <c r="L333" s="4">
        <v>3</v>
      </c>
      <c r="M333" s="4">
        <v>5</v>
      </c>
      <c r="N333" s="4">
        <v>5</v>
      </c>
      <c r="O333" s="4">
        <v>5</v>
      </c>
      <c r="P333" s="4">
        <v>5</v>
      </c>
      <c r="Q333" s="9">
        <f t="shared" si="17"/>
        <v>3.471064814814815E-2</v>
      </c>
      <c r="R333" s="4">
        <f t="shared" si="15"/>
        <v>40991.84957175926</v>
      </c>
      <c r="S333" s="4">
        <v>0.56035168491818377</v>
      </c>
      <c r="T333" s="4" t="str">
        <f>VLOOKUP(E333,Sheet2!$A$2:$E$137,5,FALSE)</f>
        <v>US</v>
      </c>
      <c r="U333" s="4">
        <f>VLOOKUP($T333,Sheet4!$H$1106:$M$1351,surveys!U$1+1,FALSE)</f>
        <v>0.42883768204388006</v>
      </c>
      <c r="V333" s="4">
        <f>VLOOKUP($T333,Sheet4!$H$1106:$M$1351,surveys!V$1+1,FALSE)</f>
        <v>0.62778475709586301</v>
      </c>
      <c r="W333" s="4">
        <f>VLOOKUP($T333,Sheet4!$H$1106:$M$1351,surveys!W$1+1,FALSE)</f>
        <v>0.76918600378409652</v>
      </c>
      <c r="X333" s="4">
        <f>VLOOKUP($T333,Sheet4!$H$1106:$M$1351,surveys!X$1+1,FALSE)</f>
        <v>0.88987045221102745</v>
      </c>
      <c r="Y333" s="4">
        <f>VLOOKUP($T333,Sheet4!$H$1106:$M$1351,surveys!Y$1+1,FALSE)</f>
        <v>1</v>
      </c>
      <c r="Z333" s="4">
        <f t="shared" si="16"/>
        <v>2</v>
      </c>
      <c r="AA333" s="4" t="str">
        <f>VLOOKUP(T333&amp;"-"&amp;Z333,Sheet4!$W$2:$AA$1100,3,FALSE)</f>
        <v>Los Angeles</v>
      </c>
      <c r="AB333" s="4">
        <f>VLOOKUP(T333&amp;"-"&amp;Z333,Sheet4!$W$2:$AA$1100,4,FALSE)</f>
        <v>34.052230000000002</v>
      </c>
      <c r="AC333" s="4">
        <f>VLOOKUP(T333&amp;"-"&amp;Z333,Sheet4!$W$2:$AA$1100,5,FALSE)</f>
        <v>-118.24368</v>
      </c>
    </row>
    <row r="334" spans="1:29">
      <c r="A334" s="6">
        <v>40991</v>
      </c>
      <c r="B334" s="7">
        <v>0.14237268518518517</v>
      </c>
      <c r="C334" s="4" t="s">
        <v>1213</v>
      </c>
      <c r="D334" s="4" t="s">
        <v>1219</v>
      </c>
      <c r="E334" s="4" t="s">
        <v>1222</v>
      </c>
      <c r="F334" s="4">
        <v>5</v>
      </c>
      <c r="G334" s="4">
        <v>4</v>
      </c>
      <c r="H334" s="4">
        <v>3</v>
      </c>
      <c r="I334" s="4">
        <v>4</v>
      </c>
      <c r="J334" s="4">
        <v>5</v>
      </c>
      <c r="K334" s="4">
        <v>3</v>
      </c>
      <c r="L334" s="4">
        <v>4</v>
      </c>
      <c r="M334" s="4">
        <v>5</v>
      </c>
      <c r="N334" s="4">
        <v>4</v>
      </c>
      <c r="O334" s="4">
        <v>5</v>
      </c>
      <c r="P334" s="4">
        <v>4</v>
      </c>
      <c r="Q334" s="9">
        <f t="shared" si="17"/>
        <v>3.0150462962962962E-2</v>
      </c>
      <c r="R334" s="4">
        <f t="shared" si="15"/>
        <v>40991.142372685186</v>
      </c>
      <c r="S334" s="4">
        <v>0.42553708273798407</v>
      </c>
      <c r="T334" s="4" t="str">
        <f>VLOOKUP(E334,Sheet2!$A$2:$E$137,5,FALSE)</f>
        <v>KR</v>
      </c>
      <c r="U334" s="4">
        <f>VLOOKUP($T334,Sheet4!$H$1106:$M$1351,surveys!U$1+1,FALSE)</f>
        <v>0.50002406072811822</v>
      </c>
      <c r="V334" s="4">
        <f>VLOOKUP($T334,Sheet4!$H$1106:$M$1351,surveys!V$1+1,FALSE)</f>
        <v>0.67775239752110727</v>
      </c>
      <c r="W334" s="4">
        <f>VLOOKUP($T334,Sheet4!$H$1106:$M$1351,surveys!W$1+1,FALSE)</f>
        <v>0.80472346879555479</v>
      </c>
      <c r="X334" s="4">
        <f>VLOOKUP($T334,Sheet4!$H$1106:$M$1351,surveys!X$1+1,FALSE)</f>
        <v>0.92872511768015165</v>
      </c>
      <c r="Y334" s="4">
        <f>VLOOKUP($T334,Sheet4!$H$1106:$M$1351,surveys!Y$1+1,FALSE)</f>
        <v>1</v>
      </c>
      <c r="Z334" s="4">
        <f t="shared" si="16"/>
        <v>1</v>
      </c>
      <c r="AA334" s="4" t="str">
        <f>VLOOKUP(T334&amp;"-"&amp;Z334,Sheet4!$W$2:$AA$1100,3,FALSE)</f>
        <v>Seoul</v>
      </c>
      <c r="AB334" s="4">
        <f>VLOOKUP(T334&amp;"-"&amp;Z334,Sheet4!$W$2:$AA$1100,4,FALSE)</f>
        <v>37.568260000000002</v>
      </c>
      <c r="AC334" s="4">
        <f>VLOOKUP(T334&amp;"-"&amp;Z334,Sheet4!$W$2:$AA$1100,5,FALSE)</f>
        <v>126.97783</v>
      </c>
    </row>
    <row r="335" spans="1:29">
      <c r="A335" s="6">
        <v>40991</v>
      </c>
      <c r="B335" s="7">
        <v>0.32782407407407405</v>
      </c>
      <c r="C335" s="4" t="s">
        <v>1215</v>
      </c>
      <c r="D335" s="4" t="s">
        <v>1214</v>
      </c>
      <c r="E335" s="4" t="s">
        <v>116</v>
      </c>
      <c r="F335" s="4">
        <v>5</v>
      </c>
      <c r="G335" s="4">
        <v>5</v>
      </c>
      <c r="H335" s="4">
        <v>5</v>
      </c>
      <c r="I335" s="4">
        <v>5</v>
      </c>
      <c r="J335" s="4">
        <v>5</v>
      </c>
      <c r="K335" s="4">
        <v>5</v>
      </c>
      <c r="L335" s="4">
        <v>5</v>
      </c>
      <c r="M335" s="4">
        <v>5</v>
      </c>
      <c r="N335" s="4">
        <v>5</v>
      </c>
      <c r="O335" s="4">
        <v>5</v>
      </c>
      <c r="P335" s="4">
        <v>5</v>
      </c>
      <c r="Q335" s="9">
        <f t="shared" si="17"/>
        <v>1.9606481481481482E-2</v>
      </c>
      <c r="R335" s="4">
        <f t="shared" si="15"/>
        <v>40991.327824074076</v>
      </c>
      <c r="S335" s="4">
        <v>0.75998116166884189</v>
      </c>
      <c r="T335" s="4" t="str">
        <f>VLOOKUP(E335,Sheet2!$A$2:$E$137,5,FALSE)</f>
        <v>RO</v>
      </c>
      <c r="U335" s="4">
        <f>VLOOKUP($T335,Sheet4!$H$1106:$M$1351,surveys!U$1+1,FALSE)</f>
        <v>0.59951742353350723</v>
      </c>
      <c r="V335" s="4">
        <f>VLOOKUP($T335,Sheet4!$H$1106:$M$1351,surveys!V$1+1,FALSE)</f>
        <v>0.70108268313792865</v>
      </c>
      <c r="W335" s="4">
        <f>VLOOKUP($T335,Sheet4!$H$1106:$M$1351,surveys!W$1+1,FALSE)</f>
        <v>0.80224425203841443</v>
      </c>
      <c r="X335" s="4">
        <f>VLOOKUP($T335,Sheet4!$H$1106:$M$1351,surveys!X$1+1,FALSE)</f>
        <v>0.90286447936993586</v>
      </c>
      <c r="Y335" s="4">
        <f>VLOOKUP($T335,Sheet4!$H$1106:$M$1351,surveys!Y$1+1,FALSE)</f>
        <v>1</v>
      </c>
      <c r="Z335" s="4">
        <f t="shared" si="16"/>
        <v>3</v>
      </c>
      <c r="AA335" s="4" t="str">
        <f>VLOOKUP(T335&amp;"-"&amp;Z335,Sheet4!$W$2:$AA$1100,3,FALSE)</f>
        <v>Cluj-Napoca</v>
      </c>
      <c r="AB335" s="4">
        <f>VLOOKUP(T335&amp;"-"&amp;Z335,Sheet4!$W$2:$AA$1100,4,FALSE)</f>
        <v>46.766669999999998</v>
      </c>
      <c r="AC335" s="4">
        <f>VLOOKUP(T335&amp;"-"&amp;Z335,Sheet4!$W$2:$AA$1100,5,FALSE)</f>
        <v>23.6</v>
      </c>
    </row>
    <row r="336" spans="1:29">
      <c r="A336" s="6">
        <v>40991</v>
      </c>
      <c r="B336" s="7">
        <v>0.38686342592592587</v>
      </c>
      <c r="C336" s="4" t="s">
        <v>1213</v>
      </c>
      <c r="D336" s="4" t="s">
        <v>1214</v>
      </c>
      <c r="E336" s="4" t="s">
        <v>17</v>
      </c>
      <c r="F336" s="4">
        <v>5</v>
      </c>
      <c r="G336" s="4">
        <v>5</v>
      </c>
      <c r="H336" s="4">
        <v>0</v>
      </c>
      <c r="I336" s="4">
        <v>5</v>
      </c>
      <c r="J336" s="4">
        <v>0</v>
      </c>
      <c r="K336" s="4">
        <v>5</v>
      </c>
      <c r="L336" s="4">
        <v>0</v>
      </c>
      <c r="M336" s="4">
        <v>5</v>
      </c>
      <c r="N336" s="4">
        <v>5</v>
      </c>
      <c r="O336" s="4">
        <v>5</v>
      </c>
      <c r="P336" s="4">
        <v>5</v>
      </c>
      <c r="Q336" s="9">
        <f t="shared" si="17"/>
        <v>6.0023148148148152E-2</v>
      </c>
      <c r="R336" s="4">
        <f t="shared" si="15"/>
        <v>40991.386863425927</v>
      </c>
      <c r="S336" s="4">
        <v>9.2350905879277079E-2</v>
      </c>
      <c r="T336" s="4" t="str">
        <f>VLOOKUP(E336,Sheet2!$A$2:$E$137,5,FALSE)</f>
        <v>AU</v>
      </c>
      <c r="U336" s="4">
        <f>VLOOKUP($T336,Sheet4!$H$1106:$M$1351,surveys!U$1+1,FALSE)</f>
        <v>0.37870730546462306</v>
      </c>
      <c r="V336" s="4">
        <f>VLOOKUP($T336,Sheet4!$H$1106:$M$1351,surveys!V$1+1,FALSE)</f>
        <v>0.70016181281367551</v>
      </c>
      <c r="W336" s="4">
        <f>VLOOKUP($T336,Sheet4!$H$1106:$M$1351,surveys!W$1+1,FALSE)</f>
        <v>0.82483308340835682</v>
      </c>
      <c r="X336" s="4">
        <f>VLOOKUP($T336,Sheet4!$H$1106:$M$1351,surveys!X$1+1,FALSE)</f>
        <v>0.91739988860880706</v>
      </c>
      <c r="Y336" s="4">
        <f>VLOOKUP($T336,Sheet4!$H$1106:$M$1351,surveys!Y$1+1,FALSE)</f>
        <v>1</v>
      </c>
      <c r="Z336" s="4">
        <f t="shared" si="16"/>
        <v>1</v>
      </c>
      <c r="AA336" s="4" t="str">
        <f>VLOOKUP(T336&amp;"-"&amp;Z336,Sheet4!$W$2:$AA$1100,3,FALSE)</f>
        <v>Sydney</v>
      </c>
      <c r="AB336" s="4">
        <f>VLOOKUP(T336&amp;"-"&amp;Z336,Sheet4!$W$2:$AA$1100,4,FALSE)</f>
        <v>-33.867849999999997</v>
      </c>
      <c r="AC336" s="4">
        <f>VLOOKUP(T336&amp;"-"&amp;Z336,Sheet4!$W$2:$AA$1100,5,FALSE)</f>
        <v>151.20732000000001</v>
      </c>
    </row>
    <row r="337" spans="1:29">
      <c r="A337" s="6">
        <v>40991</v>
      </c>
      <c r="B337" s="7">
        <v>0.44144675925925925</v>
      </c>
      <c r="C337" s="4" t="s">
        <v>1215</v>
      </c>
      <c r="D337" s="4" t="s">
        <v>1218</v>
      </c>
      <c r="E337" s="4" t="s">
        <v>308</v>
      </c>
      <c r="F337" s="4">
        <v>1</v>
      </c>
      <c r="G337" s="4">
        <v>1</v>
      </c>
      <c r="H337" s="4">
        <v>1</v>
      </c>
      <c r="I337" s="4">
        <v>5</v>
      </c>
      <c r="J337" s="4">
        <v>1</v>
      </c>
      <c r="K337" s="4">
        <v>1</v>
      </c>
      <c r="L337" s="4">
        <v>1</v>
      </c>
      <c r="M337" s="4">
        <v>5</v>
      </c>
      <c r="N337" s="4">
        <v>5</v>
      </c>
      <c r="O337" s="4">
        <v>5</v>
      </c>
      <c r="P337" s="4">
        <v>5</v>
      </c>
      <c r="Q337" s="9">
        <f t="shared" si="17"/>
        <v>2.9155092592592594E-2</v>
      </c>
      <c r="R337" s="4">
        <f t="shared" si="15"/>
        <v>40991.441446759258</v>
      </c>
      <c r="S337" s="4">
        <v>0.27916781669398238</v>
      </c>
      <c r="T337" s="4" t="str">
        <f>VLOOKUP(E337,Sheet2!$A$2:$E$137,5,FALSE)</f>
        <v>LB</v>
      </c>
      <c r="U337" s="4">
        <f>VLOOKUP($T337,Sheet4!$H$1106:$M$1351,surveys!U$1+1,FALSE)</f>
        <v>0.51842602600923438</v>
      </c>
      <c r="V337" s="4">
        <f>VLOOKUP($T337,Sheet4!$H$1106:$M$1351,surveys!V$1+1,FALSE)</f>
        <v>0.85710045603416685</v>
      </c>
      <c r="W337" s="4">
        <f>VLOOKUP($T337,Sheet4!$H$1106:$M$1351,surveys!W$1+1,FALSE)</f>
        <v>0.91916709844033895</v>
      </c>
      <c r="X337" s="4">
        <f>VLOOKUP($T337,Sheet4!$H$1106:$M$1351,surveys!X$1+1,FALSE)</f>
        <v>0.96341878168125239</v>
      </c>
      <c r="Y337" s="4">
        <f>VLOOKUP($T337,Sheet4!$H$1106:$M$1351,surveys!Y$1+1,FALSE)</f>
        <v>1</v>
      </c>
      <c r="Z337" s="4">
        <f t="shared" si="16"/>
        <v>1</v>
      </c>
      <c r="AA337" s="4" t="str">
        <f>VLOOKUP(T337&amp;"-"&amp;Z337,Sheet4!$W$2:$AA$1100,3,FALSE)</f>
        <v>Beirut</v>
      </c>
      <c r="AB337" s="4">
        <f>VLOOKUP(T337&amp;"-"&amp;Z337,Sheet4!$W$2:$AA$1100,4,FALSE)</f>
        <v>33.888939999999998</v>
      </c>
      <c r="AC337" s="4">
        <f>VLOOKUP(T337&amp;"-"&amp;Z337,Sheet4!$W$2:$AA$1100,5,FALSE)</f>
        <v>35.494419999999998</v>
      </c>
    </row>
    <row r="338" spans="1:29">
      <c r="A338" s="6">
        <v>40991</v>
      </c>
      <c r="B338" s="7">
        <v>0.48042824074074075</v>
      </c>
      <c r="C338" s="4" t="s">
        <v>1213</v>
      </c>
      <c r="D338" s="4" t="s">
        <v>1216</v>
      </c>
      <c r="E338" s="4" t="s">
        <v>31</v>
      </c>
      <c r="F338" s="4">
        <v>5</v>
      </c>
      <c r="G338" s="4">
        <v>3</v>
      </c>
      <c r="H338" s="4">
        <v>3</v>
      </c>
      <c r="I338" s="4">
        <v>4</v>
      </c>
      <c r="J338" s="4">
        <v>4</v>
      </c>
      <c r="K338" s="4">
        <v>4</v>
      </c>
      <c r="L338" s="4">
        <v>3</v>
      </c>
      <c r="M338" s="4">
        <v>5</v>
      </c>
      <c r="N338" s="4">
        <v>4</v>
      </c>
      <c r="O338" s="4">
        <v>3</v>
      </c>
      <c r="P338" s="4">
        <v>4</v>
      </c>
      <c r="Q338" s="9">
        <f t="shared" si="17"/>
        <v>5.6030092592592597E-2</v>
      </c>
      <c r="R338" s="4">
        <f t="shared" si="15"/>
        <v>40991.480428240742</v>
      </c>
      <c r="S338" s="4">
        <v>0.47699239246367409</v>
      </c>
      <c r="T338" s="4" t="str">
        <f>VLOOKUP(E338,Sheet2!$A$2:$E$137,5,FALSE)</f>
        <v>ES</v>
      </c>
      <c r="U338" s="4">
        <f>VLOOKUP($T338,Sheet4!$H$1106:$M$1351,surveys!U$1+1,FALSE)</f>
        <v>0.46058089642806016</v>
      </c>
      <c r="V338" s="4">
        <f>VLOOKUP($T338,Sheet4!$H$1106:$M$1351,surveys!V$1+1,FALSE)</f>
        <v>0.68996105930901486</v>
      </c>
      <c r="W338" s="4">
        <f>VLOOKUP($T338,Sheet4!$H$1106:$M$1351,surveys!W$1+1,FALSE)</f>
        <v>0.80513768719908241</v>
      </c>
      <c r="X338" s="4">
        <f>VLOOKUP($T338,Sheet4!$H$1106:$M$1351,surveys!X$1+1,FALSE)</f>
        <v>0.90461214064594464</v>
      </c>
      <c r="Y338" s="4">
        <f>VLOOKUP($T338,Sheet4!$H$1106:$M$1351,surveys!Y$1+1,FALSE)</f>
        <v>1</v>
      </c>
      <c r="Z338" s="4">
        <f t="shared" si="16"/>
        <v>2</v>
      </c>
      <c r="AA338" s="4" t="str">
        <f>VLOOKUP(T338&amp;"-"&amp;Z338,Sheet4!$W$2:$AA$1100,3,FALSE)</f>
        <v>Barcelona</v>
      </c>
      <c r="AB338" s="4">
        <f>VLOOKUP(T338&amp;"-"&amp;Z338,Sheet4!$W$2:$AA$1100,4,FALSE)</f>
        <v>41.38879</v>
      </c>
      <c r="AC338" s="4">
        <f>VLOOKUP(T338&amp;"-"&amp;Z338,Sheet4!$W$2:$AA$1100,5,FALSE)</f>
        <v>2.1589900000000002</v>
      </c>
    </row>
    <row r="339" spans="1:29">
      <c r="A339" s="6">
        <v>40991</v>
      </c>
      <c r="B339" s="7">
        <v>0.55174768518518513</v>
      </c>
      <c r="C339" s="4" t="s">
        <v>1215</v>
      </c>
      <c r="D339" s="4" t="s">
        <v>1214</v>
      </c>
      <c r="E339" s="4" t="s">
        <v>26</v>
      </c>
      <c r="F339" s="4">
        <v>5</v>
      </c>
      <c r="G339" s="4">
        <v>3</v>
      </c>
      <c r="H339" s="4">
        <v>3</v>
      </c>
      <c r="I339" s="4">
        <v>5</v>
      </c>
      <c r="J339" s="4">
        <v>5</v>
      </c>
      <c r="K339" s="4">
        <v>5</v>
      </c>
      <c r="L339" s="4">
        <v>3</v>
      </c>
      <c r="M339" s="4">
        <v>5</v>
      </c>
      <c r="N339" s="4">
        <v>5</v>
      </c>
      <c r="O339" s="4">
        <v>5</v>
      </c>
      <c r="P339" s="4">
        <v>5</v>
      </c>
      <c r="Q339" s="9">
        <f t="shared" si="17"/>
        <v>3.6400462962962961E-2</v>
      </c>
      <c r="R339" s="4">
        <f t="shared" si="15"/>
        <v>40991.551747685182</v>
      </c>
      <c r="S339" s="4">
        <v>0.71679078568928656</v>
      </c>
      <c r="T339" s="4" t="str">
        <f>VLOOKUP(E339,Sheet2!$A$2:$E$137,5,FALSE)</f>
        <v>DE</v>
      </c>
      <c r="U339" s="4">
        <f>VLOOKUP($T339,Sheet4!$H$1106:$M$1351,surveys!U$1+1,FALSE)</f>
        <v>0.42620281948941302</v>
      </c>
      <c r="V339" s="4">
        <f>VLOOKUP($T339,Sheet4!$H$1106:$M$1351,surveys!V$1+1,FALSE)</f>
        <v>0.64253089557903176</v>
      </c>
      <c r="W339" s="4">
        <f>VLOOKUP($T339,Sheet4!$H$1106:$M$1351,surveys!W$1+1,FALSE)</f>
        <v>0.79931043378760003</v>
      </c>
      <c r="X339" s="4">
        <f>VLOOKUP($T339,Sheet4!$H$1106:$M$1351,surveys!X$1+1,FALSE)</f>
        <v>0.91914675697020254</v>
      </c>
      <c r="Y339" s="4">
        <f>VLOOKUP($T339,Sheet4!$H$1106:$M$1351,surveys!Y$1+1,FALSE)</f>
        <v>1</v>
      </c>
      <c r="Z339" s="4">
        <f t="shared" si="16"/>
        <v>3</v>
      </c>
      <c r="AA339" s="4" t="str">
        <f>VLOOKUP(T339&amp;"-"&amp;Z339,Sheet4!$W$2:$AA$1100,3,FALSE)</f>
        <v>Muenchen</v>
      </c>
      <c r="AB339" s="4">
        <f>VLOOKUP(T339&amp;"-"&amp;Z339,Sheet4!$W$2:$AA$1100,4,FALSE)</f>
        <v>48.137430000000002</v>
      </c>
      <c r="AC339" s="4">
        <f>VLOOKUP(T339&amp;"-"&amp;Z339,Sheet4!$W$2:$AA$1100,5,FALSE)</f>
        <v>11.57549</v>
      </c>
    </row>
    <row r="340" spans="1:29">
      <c r="A340" s="6">
        <v>40991</v>
      </c>
      <c r="B340" s="7">
        <v>0.60442129629629626</v>
      </c>
      <c r="C340" s="4" t="s">
        <v>1213</v>
      </c>
      <c r="D340" s="4" t="s">
        <v>1216</v>
      </c>
      <c r="E340" s="4" t="s">
        <v>31</v>
      </c>
      <c r="F340" s="4">
        <v>5</v>
      </c>
      <c r="G340" s="4">
        <v>3</v>
      </c>
      <c r="H340" s="4">
        <v>2</v>
      </c>
      <c r="I340" s="4">
        <v>3</v>
      </c>
      <c r="J340" s="4">
        <v>4</v>
      </c>
      <c r="K340" s="4">
        <v>3</v>
      </c>
      <c r="L340" s="4">
        <v>1</v>
      </c>
      <c r="M340" s="4">
        <v>3</v>
      </c>
      <c r="N340" s="4">
        <v>4</v>
      </c>
      <c r="O340" s="4">
        <v>1</v>
      </c>
      <c r="P340" s="4">
        <v>2</v>
      </c>
      <c r="Q340" s="9">
        <f t="shared" si="17"/>
        <v>3.8888888888888883E-3</v>
      </c>
      <c r="R340" s="4">
        <f t="shared" si="15"/>
        <v>40991.604421296295</v>
      </c>
      <c r="S340" s="4">
        <v>0.37231598908935748</v>
      </c>
      <c r="T340" s="4" t="str">
        <f>VLOOKUP(E340,Sheet2!$A$2:$E$137,5,FALSE)</f>
        <v>ES</v>
      </c>
      <c r="U340" s="4">
        <f>VLOOKUP($T340,Sheet4!$H$1106:$M$1351,surveys!U$1+1,FALSE)</f>
        <v>0.46058089642806016</v>
      </c>
      <c r="V340" s="4">
        <f>VLOOKUP($T340,Sheet4!$H$1106:$M$1351,surveys!V$1+1,FALSE)</f>
        <v>0.68996105930901486</v>
      </c>
      <c r="W340" s="4">
        <f>VLOOKUP($T340,Sheet4!$H$1106:$M$1351,surveys!W$1+1,FALSE)</f>
        <v>0.80513768719908241</v>
      </c>
      <c r="X340" s="4">
        <f>VLOOKUP($T340,Sheet4!$H$1106:$M$1351,surveys!X$1+1,FALSE)</f>
        <v>0.90461214064594464</v>
      </c>
      <c r="Y340" s="4">
        <f>VLOOKUP($T340,Sheet4!$H$1106:$M$1351,surveys!Y$1+1,FALSE)</f>
        <v>1</v>
      </c>
      <c r="Z340" s="4">
        <f t="shared" si="16"/>
        <v>1</v>
      </c>
      <c r="AA340" s="4" t="str">
        <f>VLOOKUP(T340&amp;"-"&amp;Z340,Sheet4!$W$2:$AA$1100,3,FALSE)</f>
        <v>Madrid</v>
      </c>
      <c r="AB340" s="4">
        <f>VLOOKUP(T340&amp;"-"&amp;Z340,Sheet4!$W$2:$AA$1100,4,FALSE)</f>
        <v>40.416499999999999</v>
      </c>
      <c r="AC340" s="4">
        <f>VLOOKUP(T340&amp;"-"&amp;Z340,Sheet4!$W$2:$AA$1100,5,FALSE)</f>
        <v>-3.7025600000000001</v>
      </c>
    </row>
    <row r="341" spans="1:29">
      <c r="A341" s="6">
        <v>40991</v>
      </c>
      <c r="B341" s="7">
        <v>0.66353009259259255</v>
      </c>
      <c r="C341" s="4" t="s">
        <v>1215</v>
      </c>
      <c r="D341" s="4" t="s">
        <v>1216</v>
      </c>
      <c r="E341" s="4" t="s">
        <v>31</v>
      </c>
      <c r="F341" s="4">
        <v>3</v>
      </c>
      <c r="G341" s="4">
        <v>3</v>
      </c>
      <c r="H341" s="4">
        <v>4</v>
      </c>
      <c r="I341" s="4">
        <v>2</v>
      </c>
      <c r="J341" s="4">
        <v>5</v>
      </c>
      <c r="K341" s="4">
        <v>4</v>
      </c>
      <c r="L341" s="4">
        <v>4</v>
      </c>
      <c r="M341" s="4">
        <v>4</v>
      </c>
      <c r="N341" s="4">
        <v>4</v>
      </c>
      <c r="O341" s="4">
        <v>5</v>
      </c>
      <c r="P341" s="4">
        <v>5</v>
      </c>
      <c r="Q341" s="9">
        <f t="shared" si="17"/>
        <v>4.4826388888888881E-2</v>
      </c>
      <c r="R341" s="4">
        <f t="shared" si="15"/>
        <v>40991.663530092592</v>
      </c>
      <c r="S341" s="4">
        <v>0.5001641853518628</v>
      </c>
      <c r="T341" s="4" t="str">
        <f>VLOOKUP(E341,Sheet2!$A$2:$E$137,5,FALSE)</f>
        <v>ES</v>
      </c>
      <c r="U341" s="4">
        <f>VLOOKUP($T341,Sheet4!$H$1106:$M$1351,surveys!U$1+1,FALSE)</f>
        <v>0.46058089642806016</v>
      </c>
      <c r="V341" s="4">
        <f>VLOOKUP($T341,Sheet4!$H$1106:$M$1351,surveys!V$1+1,FALSE)</f>
        <v>0.68996105930901486</v>
      </c>
      <c r="W341" s="4">
        <f>VLOOKUP($T341,Sheet4!$H$1106:$M$1351,surveys!W$1+1,FALSE)</f>
        <v>0.80513768719908241</v>
      </c>
      <c r="X341" s="4">
        <f>VLOOKUP($T341,Sheet4!$H$1106:$M$1351,surveys!X$1+1,FALSE)</f>
        <v>0.90461214064594464</v>
      </c>
      <c r="Y341" s="4">
        <f>VLOOKUP($T341,Sheet4!$H$1106:$M$1351,surveys!Y$1+1,FALSE)</f>
        <v>1</v>
      </c>
      <c r="Z341" s="4">
        <f t="shared" si="16"/>
        <v>2</v>
      </c>
      <c r="AA341" s="4" t="str">
        <f>VLOOKUP(T341&amp;"-"&amp;Z341,Sheet4!$W$2:$AA$1100,3,FALSE)</f>
        <v>Barcelona</v>
      </c>
      <c r="AB341" s="4">
        <f>VLOOKUP(T341&amp;"-"&amp;Z341,Sheet4!$W$2:$AA$1100,4,FALSE)</f>
        <v>41.38879</v>
      </c>
      <c r="AC341" s="4">
        <f>VLOOKUP(T341&amp;"-"&amp;Z341,Sheet4!$W$2:$AA$1100,5,FALSE)</f>
        <v>2.1589900000000002</v>
      </c>
    </row>
    <row r="342" spans="1:29">
      <c r="A342" s="6">
        <v>40991</v>
      </c>
      <c r="B342" s="7">
        <v>0.67994212962962963</v>
      </c>
      <c r="C342" s="4" t="s">
        <v>1215</v>
      </c>
      <c r="D342" s="4" t="s">
        <v>1214</v>
      </c>
      <c r="E342" s="4" t="s">
        <v>44</v>
      </c>
      <c r="F342" s="4">
        <v>4</v>
      </c>
      <c r="G342" s="4">
        <v>4</v>
      </c>
      <c r="H342" s="4">
        <v>5</v>
      </c>
      <c r="I342" s="4">
        <v>5</v>
      </c>
      <c r="J342" s="4">
        <v>5</v>
      </c>
      <c r="K342" s="4">
        <v>5</v>
      </c>
      <c r="L342" s="4">
        <v>5</v>
      </c>
      <c r="M342" s="4">
        <v>5</v>
      </c>
      <c r="N342" s="4">
        <v>5</v>
      </c>
      <c r="O342" s="4">
        <v>5</v>
      </c>
      <c r="P342" s="4">
        <v>5</v>
      </c>
      <c r="Q342" s="9">
        <f t="shared" si="17"/>
        <v>5.559027777777778E-2</v>
      </c>
      <c r="R342" s="4">
        <f t="shared" si="15"/>
        <v>40991.679942129631</v>
      </c>
      <c r="S342" s="4">
        <v>0.17309619887559524</v>
      </c>
      <c r="T342" s="4" t="str">
        <f>VLOOKUP(E342,Sheet2!$A$2:$E$137,5,FALSE)</f>
        <v>TR</v>
      </c>
      <c r="U342" s="4">
        <f>VLOOKUP($T342,Sheet4!$H$1106:$M$1351,surveys!U$1+1,FALSE)</f>
        <v>0.56282907227865631</v>
      </c>
      <c r="V342" s="4">
        <f>VLOOKUP($T342,Sheet4!$H$1106:$M$1351,surveys!V$1+1,FALSE)</f>
        <v>0.73998378440807921</v>
      </c>
      <c r="W342" s="4">
        <f>VLOOKUP($T342,Sheet4!$H$1106:$M$1351,surveys!W$1+1,FALSE)</f>
        <v>0.86593507285859772</v>
      </c>
      <c r="X342" s="4">
        <f>VLOOKUP($T342,Sheet4!$H$1106:$M$1351,surveys!X$1+1,FALSE)</f>
        <v>0.93709051462417825</v>
      </c>
      <c r="Y342" s="4">
        <f>VLOOKUP($T342,Sheet4!$H$1106:$M$1351,surveys!Y$1+1,FALSE)</f>
        <v>1</v>
      </c>
      <c r="Z342" s="4">
        <f t="shared" si="16"/>
        <v>1</v>
      </c>
      <c r="AA342" s="4" t="str">
        <f>VLOOKUP(T342&amp;"-"&amp;Z342,Sheet4!$W$2:$AA$1100,3,FALSE)</f>
        <v>Istanbul</v>
      </c>
      <c r="AB342" s="4">
        <f>VLOOKUP(T342&amp;"-"&amp;Z342,Sheet4!$W$2:$AA$1100,4,FALSE)</f>
        <v>41.013840000000002</v>
      </c>
      <c r="AC342" s="4">
        <f>VLOOKUP(T342&amp;"-"&amp;Z342,Sheet4!$W$2:$AA$1100,5,FALSE)</f>
        <v>28.949660000000002</v>
      </c>
    </row>
    <row r="343" spans="1:29">
      <c r="A343" s="6">
        <v>40990</v>
      </c>
      <c r="B343" s="7">
        <v>0.10414351851851851</v>
      </c>
      <c r="C343" s="4" t="s">
        <v>1213</v>
      </c>
      <c r="D343" s="4" t="s">
        <v>1216</v>
      </c>
      <c r="E343" s="4" t="s">
        <v>23</v>
      </c>
      <c r="F343" s="4">
        <v>3</v>
      </c>
      <c r="G343" s="4">
        <v>4</v>
      </c>
      <c r="H343" s="4">
        <v>4</v>
      </c>
      <c r="I343" s="4">
        <v>5</v>
      </c>
      <c r="J343" s="4">
        <v>3</v>
      </c>
      <c r="K343" s="4">
        <v>4</v>
      </c>
      <c r="L343" s="4">
        <v>3</v>
      </c>
      <c r="M343" s="4">
        <v>5</v>
      </c>
      <c r="N343" s="4">
        <v>5</v>
      </c>
      <c r="O343" s="4">
        <v>4</v>
      </c>
      <c r="P343" s="4">
        <v>4</v>
      </c>
      <c r="Q343" s="9">
        <f t="shared" si="17"/>
        <v>2.9976851851851848E-3</v>
      </c>
      <c r="R343" s="4">
        <f t="shared" si="15"/>
        <v>40990.104143518518</v>
      </c>
      <c r="S343" s="4">
        <v>0.36946692604417786</v>
      </c>
      <c r="T343" s="4" t="str">
        <f>VLOOKUP(E343,Sheet2!$A$2:$E$137,5,FALSE)</f>
        <v>CA</v>
      </c>
      <c r="U343" s="4">
        <f>VLOOKUP($T343,Sheet4!$H$1106:$M$1351,surveys!U$1+1,FALSE)</f>
        <v>0.39929817507859233</v>
      </c>
      <c r="V343" s="4">
        <f>VLOOKUP($T343,Sheet4!$H$1106:$M$1351,surveys!V$1+1,FALSE)</f>
        <v>0.68226808593455113</v>
      </c>
      <c r="W343" s="4">
        <f>VLOOKUP($T343,Sheet4!$H$1106:$M$1351,surveys!W$1+1,FALSE)</f>
        <v>0.8413893511967715</v>
      </c>
      <c r="X343" s="4">
        <f>VLOOKUP($T343,Sheet4!$H$1106:$M$1351,surveys!X$1+1,FALSE)</f>
        <v>0.92969032990429024</v>
      </c>
      <c r="Y343" s="4">
        <f>VLOOKUP($T343,Sheet4!$H$1106:$M$1351,surveys!Y$1+1,FALSE)</f>
        <v>1</v>
      </c>
      <c r="Z343" s="4">
        <f t="shared" si="16"/>
        <v>1</v>
      </c>
      <c r="AA343" s="4" t="str">
        <f>VLOOKUP(T343&amp;"-"&amp;Z343,Sheet4!$W$2:$AA$1100,3,FALSE)</f>
        <v>Toronto</v>
      </c>
      <c r="AB343" s="4">
        <f>VLOOKUP(T343&amp;"-"&amp;Z343,Sheet4!$W$2:$AA$1100,4,FALSE)</f>
        <v>43.700110000000002</v>
      </c>
      <c r="AC343" s="4">
        <f>VLOOKUP(T343&amp;"-"&amp;Z343,Sheet4!$W$2:$AA$1100,5,FALSE)</f>
        <v>-79.416300000000007</v>
      </c>
    </row>
    <row r="344" spans="1:29">
      <c r="A344" s="6">
        <v>40990</v>
      </c>
      <c r="B344" s="7">
        <v>0.11594907407407407</v>
      </c>
      <c r="C344" s="4" t="s">
        <v>1213</v>
      </c>
      <c r="D344" s="4" t="s">
        <v>1214</v>
      </c>
      <c r="E344" s="4" t="s">
        <v>1232</v>
      </c>
      <c r="F344" s="4">
        <v>4</v>
      </c>
      <c r="G344" s="4">
        <v>3</v>
      </c>
      <c r="H344" s="4">
        <v>4</v>
      </c>
      <c r="I344" s="4">
        <v>3</v>
      </c>
      <c r="J344" s="4">
        <v>5</v>
      </c>
      <c r="K344" s="4">
        <v>5</v>
      </c>
      <c r="L344" s="4">
        <v>5</v>
      </c>
      <c r="M344" s="4">
        <v>4</v>
      </c>
      <c r="N344" s="4">
        <v>5</v>
      </c>
      <c r="O344" s="4">
        <v>3</v>
      </c>
      <c r="P344" s="4">
        <v>4</v>
      </c>
      <c r="Q344" s="9">
        <f t="shared" si="17"/>
        <v>1.1273148148148148E-2</v>
      </c>
      <c r="R344" s="4">
        <f t="shared" si="15"/>
        <v>40990.115949074076</v>
      </c>
      <c r="S344" s="4">
        <v>0.64341212372136969</v>
      </c>
      <c r="T344" s="4" t="str">
        <f>VLOOKUP(E344,Sheet2!$A$2:$E$137,5,FALSE)</f>
        <v>HK</v>
      </c>
      <c r="U344" s="4">
        <f>VLOOKUP($T344,Sheet4!$H$1106:$M$1351,surveys!U$1+1,FALSE)</f>
        <v>0.7517058185361738</v>
      </c>
      <c r="V344" s="4">
        <f>VLOOKUP($T344,Sheet4!$H$1106:$M$1351,surveys!V$1+1,FALSE)</f>
        <v>0.9681825651115934</v>
      </c>
      <c r="W344" s="4">
        <f>VLOOKUP($T344,Sheet4!$H$1106:$M$1351,surveys!W$1+1,FALSE)</f>
        <v>0.99913174895024703</v>
      </c>
      <c r="X344" s="4">
        <f>VLOOKUP($T344,Sheet4!$H$1106:$M$1351,surveys!X$1+1,FALSE)</f>
        <v>0.99977489787599005</v>
      </c>
      <c r="Y344" s="4">
        <f>VLOOKUP($T344,Sheet4!$H$1106:$M$1351,surveys!Y$1+1,FALSE)</f>
        <v>1</v>
      </c>
      <c r="Z344" s="4">
        <f t="shared" si="16"/>
        <v>1</v>
      </c>
      <c r="AA344" s="4" t="str">
        <f>VLOOKUP(T344&amp;"-"&amp;Z344,Sheet4!$W$2:$AA$1100,3,FALSE)</f>
        <v>Hong Kong</v>
      </c>
      <c r="AB344" s="4">
        <f>VLOOKUP(T344&amp;"-"&amp;Z344,Sheet4!$W$2:$AA$1100,4,FALSE)</f>
        <v>22.285520000000002</v>
      </c>
      <c r="AC344" s="4">
        <f>VLOOKUP(T344&amp;"-"&amp;Z344,Sheet4!$W$2:$AA$1100,5,FALSE)</f>
        <v>114.15769</v>
      </c>
    </row>
    <row r="345" spans="1:29">
      <c r="A345" s="6">
        <v>40990</v>
      </c>
      <c r="B345" s="7">
        <v>0.34365740740740741</v>
      </c>
      <c r="C345" s="4" t="s">
        <v>1215</v>
      </c>
      <c r="D345" s="4" t="s">
        <v>1218</v>
      </c>
      <c r="E345" s="4" t="s">
        <v>47</v>
      </c>
      <c r="F345" s="4">
        <v>3</v>
      </c>
      <c r="G345" s="4">
        <v>3</v>
      </c>
      <c r="H345" s="4">
        <v>3</v>
      </c>
      <c r="I345" s="4">
        <v>4</v>
      </c>
      <c r="J345" s="4">
        <v>3</v>
      </c>
      <c r="K345" s="4">
        <v>5</v>
      </c>
      <c r="L345" s="4">
        <v>3</v>
      </c>
      <c r="M345" s="4">
        <v>4</v>
      </c>
      <c r="N345" s="4">
        <v>5</v>
      </c>
      <c r="O345" s="4">
        <v>3</v>
      </c>
      <c r="P345" s="4">
        <v>4</v>
      </c>
      <c r="Q345" s="9">
        <f t="shared" si="17"/>
        <v>2.9942129629629628E-2</v>
      </c>
      <c r="R345" s="4">
        <f t="shared" si="15"/>
        <v>40990.343657407408</v>
      </c>
      <c r="S345" s="4">
        <v>0.15781246211635036</v>
      </c>
      <c r="T345" s="4" t="str">
        <f>VLOOKUP(E345,Sheet2!$A$2:$E$137,5,FALSE)</f>
        <v>NZ</v>
      </c>
      <c r="U345" s="4">
        <f>VLOOKUP($T345,Sheet4!$H$1106:$M$1351,surveys!U$1+1,FALSE)</f>
        <v>0.24106469712465556</v>
      </c>
      <c r="V345" s="4">
        <f>VLOOKUP($T345,Sheet4!$H$1106:$M$1351,surveys!V$1+1,FALSE)</f>
        <v>0.46135760189339992</v>
      </c>
      <c r="W345" s="4">
        <f>VLOOKUP($T345,Sheet4!$H$1106:$M$1351,surveys!W$1+1,FALSE)</f>
        <v>0.67128249233820236</v>
      </c>
      <c r="X345" s="4">
        <f>VLOOKUP($T345,Sheet4!$H$1106:$M$1351,surveys!X$1+1,FALSE)</f>
        <v>0.88009640049815385</v>
      </c>
      <c r="Y345" s="4">
        <f>VLOOKUP($T345,Sheet4!$H$1106:$M$1351,surveys!Y$1+1,FALSE)</f>
        <v>1</v>
      </c>
      <c r="Z345" s="4">
        <f t="shared" si="16"/>
        <v>1</v>
      </c>
      <c r="AA345" s="4" t="str">
        <f>VLOOKUP(T345&amp;"-"&amp;Z345,Sheet4!$W$2:$AA$1100,3,FALSE)</f>
        <v>Auckland</v>
      </c>
      <c r="AB345" s="4">
        <f>VLOOKUP(T345&amp;"-"&amp;Z345,Sheet4!$W$2:$AA$1100,4,FALSE)</f>
        <v>-36.866669999999999</v>
      </c>
      <c r="AC345" s="4">
        <f>VLOOKUP(T345&amp;"-"&amp;Z345,Sheet4!$W$2:$AA$1100,5,FALSE)</f>
        <v>174.76667</v>
      </c>
    </row>
    <row r="346" spans="1:29">
      <c r="A346" s="6">
        <v>40990</v>
      </c>
      <c r="B346" s="7">
        <v>0.41415509259259259</v>
      </c>
      <c r="C346" s="4" t="s">
        <v>1213</v>
      </c>
      <c r="D346" s="4" t="s">
        <v>1214</v>
      </c>
      <c r="E346" s="4" t="s">
        <v>1226</v>
      </c>
      <c r="F346" s="4">
        <v>4</v>
      </c>
      <c r="G346" s="4">
        <v>4</v>
      </c>
      <c r="H346" s="4">
        <v>5</v>
      </c>
      <c r="I346" s="4">
        <v>4</v>
      </c>
      <c r="J346" s="4">
        <v>5</v>
      </c>
      <c r="K346" s="4">
        <v>5</v>
      </c>
      <c r="L346" s="4">
        <v>2</v>
      </c>
      <c r="M346" s="4">
        <v>3</v>
      </c>
      <c r="N346" s="4">
        <v>5</v>
      </c>
      <c r="O346" s="4">
        <v>4</v>
      </c>
      <c r="P346" s="4">
        <v>3</v>
      </c>
      <c r="Q346" s="9">
        <f t="shared" si="17"/>
        <v>1.0798611111111111E-2</v>
      </c>
      <c r="R346" s="4">
        <f t="shared" si="15"/>
        <v>40990.414155092592</v>
      </c>
      <c r="S346" s="4">
        <v>0.34529407414558655</v>
      </c>
      <c r="T346" s="4" t="str">
        <f>VLOOKUP(E346,Sheet2!$A$2:$E$137,5,FALSE)</f>
        <v>RU</v>
      </c>
      <c r="U346" s="4">
        <f>VLOOKUP($T346,Sheet4!$H$1106:$M$1351,surveys!U$1+1,FALSE)</f>
        <v>0.55637759571448886</v>
      </c>
      <c r="V346" s="4">
        <f>VLOOKUP($T346,Sheet4!$H$1106:$M$1351,surveys!V$1+1,FALSE)</f>
        <v>0.77288617345221833</v>
      </c>
      <c r="W346" s="4">
        <f>VLOOKUP($T346,Sheet4!$H$1106:$M$1351,surveys!W$1+1,FALSE)</f>
        <v>0.85494188709104557</v>
      </c>
      <c r="X346" s="4">
        <f>VLOOKUP($T346,Sheet4!$H$1106:$M$1351,surveys!X$1+1,FALSE)</f>
        <v>0.93099302085564761</v>
      </c>
      <c r="Y346" s="4">
        <f>VLOOKUP($T346,Sheet4!$H$1106:$M$1351,surveys!Y$1+1,FALSE)</f>
        <v>1</v>
      </c>
      <c r="Z346" s="4">
        <f t="shared" si="16"/>
        <v>1</v>
      </c>
      <c r="AA346" s="4" t="str">
        <f>VLOOKUP(T346&amp;"-"&amp;Z346,Sheet4!$W$2:$AA$1100,3,FALSE)</f>
        <v>Moscow</v>
      </c>
      <c r="AB346" s="4">
        <f>VLOOKUP(T346&amp;"-"&amp;Z346,Sheet4!$W$2:$AA$1100,4,FALSE)</f>
        <v>55.752220000000001</v>
      </c>
      <c r="AC346" s="4">
        <f>VLOOKUP(T346&amp;"-"&amp;Z346,Sheet4!$W$2:$AA$1100,5,FALSE)</f>
        <v>37.615560000000002</v>
      </c>
    </row>
    <row r="347" spans="1:29">
      <c r="A347" s="6">
        <v>40990</v>
      </c>
      <c r="B347" s="7">
        <v>0.75995370370370363</v>
      </c>
      <c r="C347" s="4" t="s">
        <v>1213</v>
      </c>
      <c r="D347" s="4" t="s">
        <v>1216</v>
      </c>
      <c r="E347" s="4" t="s">
        <v>31</v>
      </c>
      <c r="F347" s="4">
        <v>2</v>
      </c>
      <c r="G347" s="4">
        <v>2</v>
      </c>
      <c r="H347" s="4">
        <v>1</v>
      </c>
      <c r="I347" s="4">
        <v>4</v>
      </c>
      <c r="J347" s="4">
        <v>3</v>
      </c>
      <c r="K347" s="4">
        <v>3</v>
      </c>
      <c r="L347" s="4">
        <v>1</v>
      </c>
      <c r="M347" s="4">
        <v>3</v>
      </c>
      <c r="N347" s="4">
        <v>4</v>
      </c>
      <c r="O347" s="4">
        <v>4</v>
      </c>
      <c r="P347" s="4">
        <v>4</v>
      </c>
      <c r="Q347" s="9">
        <f t="shared" si="17"/>
        <v>4.1018518518518517E-2</v>
      </c>
      <c r="R347" s="4">
        <f t="shared" si="15"/>
        <v>40990.759953703702</v>
      </c>
      <c r="S347" s="4">
        <v>0.75572446347456457</v>
      </c>
      <c r="T347" s="4" t="str">
        <f>VLOOKUP(E347,Sheet2!$A$2:$E$137,5,FALSE)</f>
        <v>ES</v>
      </c>
      <c r="U347" s="4">
        <f>VLOOKUP($T347,Sheet4!$H$1106:$M$1351,surveys!U$1+1,FALSE)</f>
        <v>0.46058089642806016</v>
      </c>
      <c r="V347" s="4">
        <f>VLOOKUP($T347,Sheet4!$H$1106:$M$1351,surveys!V$1+1,FALSE)</f>
        <v>0.68996105930901486</v>
      </c>
      <c r="W347" s="4">
        <f>VLOOKUP($T347,Sheet4!$H$1106:$M$1351,surveys!W$1+1,FALSE)</f>
        <v>0.80513768719908241</v>
      </c>
      <c r="X347" s="4">
        <f>VLOOKUP($T347,Sheet4!$H$1106:$M$1351,surveys!X$1+1,FALSE)</f>
        <v>0.90461214064594464</v>
      </c>
      <c r="Y347" s="4">
        <f>VLOOKUP($T347,Sheet4!$H$1106:$M$1351,surveys!Y$1+1,FALSE)</f>
        <v>1</v>
      </c>
      <c r="Z347" s="4">
        <f t="shared" si="16"/>
        <v>3</v>
      </c>
      <c r="AA347" s="4" t="str">
        <f>VLOOKUP(T347&amp;"-"&amp;Z347,Sheet4!$W$2:$AA$1100,3,FALSE)</f>
        <v>Valencia</v>
      </c>
      <c r="AB347" s="4">
        <f>VLOOKUP(T347&amp;"-"&amp;Z347,Sheet4!$W$2:$AA$1100,4,FALSE)</f>
        <v>39.469749999999998</v>
      </c>
      <c r="AC347" s="4">
        <f>VLOOKUP(T347&amp;"-"&amp;Z347,Sheet4!$W$2:$AA$1100,5,FALSE)</f>
        <v>-0.37739</v>
      </c>
    </row>
    <row r="348" spans="1:29">
      <c r="A348" s="6">
        <v>40990</v>
      </c>
      <c r="B348" s="7">
        <v>0.68714120370370368</v>
      </c>
      <c r="C348" s="4" t="s">
        <v>1213</v>
      </c>
      <c r="D348" s="4" t="s">
        <v>1214</v>
      </c>
      <c r="E348" s="4" t="s">
        <v>21</v>
      </c>
      <c r="F348" s="4">
        <v>3</v>
      </c>
      <c r="G348" s="4">
        <v>1</v>
      </c>
      <c r="H348" s="4">
        <v>5</v>
      </c>
      <c r="I348" s="4">
        <v>5</v>
      </c>
      <c r="J348" s="4">
        <v>3</v>
      </c>
      <c r="K348" s="4">
        <v>5</v>
      </c>
      <c r="L348" s="4">
        <v>5</v>
      </c>
      <c r="M348" s="4">
        <v>5</v>
      </c>
      <c r="N348" s="4">
        <v>5</v>
      </c>
      <c r="O348" s="4">
        <v>4</v>
      </c>
      <c r="P348" s="4">
        <v>5</v>
      </c>
      <c r="Q348" s="9">
        <f t="shared" si="17"/>
        <v>6.0462962962962961E-2</v>
      </c>
      <c r="R348" s="4">
        <f t="shared" si="15"/>
        <v>40990.687141203707</v>
      </c>
      <c r="S348" s="4">
        <v>0.62745025329563298</v>
      </c>
      <c r="T348" s="4" t="str">
        <f>VLOOKUP(E348,Sheet2!$A$2:$E$137,5,FALSE)</f>
        <v>MX</v>
      </c>
      <c r="U348" s="4">
        <f>VLOOKUP($T348,Sheet4!$H$1106:$M$1351,surveys!U$1+1,FALSE)</f>
        <v>0.64192227588837014</v>
      </c>
      <c r="V348" s="4">
        <f>VLOOKUP($T348,Sheet4!$H$1106:$M$1351,surveys!V$1+1,FALSE)</f>
        <v>0.73699712700692854</v>
      </c>
      <c r="W348" s="4">
        <f>VLOOKUP($T348,Sheet4!$H$1106:$M$1351,surveys!W$1+1,FALSE)</f>
        <v>0.83130642446864456</v>
      </c>
      <c r="X348" s="4">
        <f>VLOOKUP($T348,Sheet4!$H$1106:$M$1351,surveys!X$1+1,FALSE)</f>
        <v>0.91696724211461977</v>
      </c>
      <c r="Y348" s="4">
        <f>VLOOKUP($T348,Sheet4!$H$1106:$M$1351,surveys!Y$1+1,FALSE)</f>
        <v>1</v>
      </c>
      <c r="Z348" s="4">
        <f t="shared" si="16"/>
        <v>1</v>
      </c>
      <c r="AA348" s="4" t="str">
        <f>VLOOKUP(T348&amp;"-"&amp;Z348,Sheet4!$W$2:$AA$1100,3,FALSE)</f>
        <v>Mexico City</v>
      </c>
      <c r="AB348" s="4">
        <f>VLOOKUP(T348&amp;"-"&amp;Z348,Sheet4!$W$2:$AA$1100,4,FALSE)</f>
        <v>19.428470000000001</v>
      </c>
      <c r="AC348" s="4">
        <f>VLOOKUP(T348&amp;"-"&amp;Z348,Sheet4!$W$2:$AA$1100,5,FALSE)</f>
        <v>-99.127660000000006</v>
      </c>
    </row>
    <row r="349" spans="1:29">
      <c r="A349" s="6">
        <v>40990</v>
      </c>
      <c r="B349" s="7">
        <v>0.80120370370370375</v>
      </c>
      <c r="C349" s="4" t="s">
        <v>1215</v>
      </c>
      <c r="D349" s="4" t="s">
        <v>1218</v>
      </c>
      <c r="E349" s="4" t="s">
        <v>15</v>
      </c>
      <c r="F349" s="4">
        <v>5</v>
      </c>
      <c r="G349" s="4">
        <v>5</v>
      </c>
      <c r="H349" s="4">
        <v>5</v>
      </c>
      <c r="I349" s="4">
        <v>4</v>
      </c>
      <c r="J349" s="4">
        <v>4</v>
      </c>
      <c r="K349" s="4">
        <v>5</v>
      </c>
      <c r="L349" s="4">
        <v>4</v>
      </c>
      <c r="M349" s="4">
        <v>5</v>
      </c>
      <c r="N349" s="4">
        <v>5</v>
      </c>
      <c r="O349" s="4">
        <v>5</v>
      </c>
      <c r="P349" s="4">
        <v>5</v>
      </c>
      <c r="Q349" s="9">
        <f t="shared" si="17"/>
        <v>7.407407407407407E-4</v>
      </c>
      <c r="R349" s="4">
        <f t="shared" si="15"/>
        <v>40990.801203703704</v>
      </c>
      <c r="S349" s="4">
        <v>3.126051221397752E-3</v>
      </c>
      <c r="T349" s="4" t="str">
        <f>VLOOKUP(E349,Sheet2!$A$2:$E$137,5,FALSE)</f>
        <v>US</v>
      </c>
      <c r="U349" s="4">
        <f>VLOOKUP($T349,Sheet4!$H$1106:$M$1351,surveys!U$1+1,FALSE)</f>
        <v>0.42883768204388006</v>
      </c>
      <c r="V349" s="4">
        <f>VLOOKUP($T349,Sheet4!$H$1106:$M$1351,surveys!V$1+1,FALSE)</f>
        <v>0.62778475709586301</v>
      </c>
      <c r="W349" s="4">
        <f>VLOOKUP($T349,Sheet4!$H$1106:$M$1351,surveys!W$1+1,FALSE)</f>
        <v>0.76918600378409652</v>
      </c>
      <c r="X349" s="4">
        <f>VLOOKUP($T349,Sheet4!$H$1106:$M$1351,surveys!X$1+1,FALSE)</f>
        <v>0.88987045221102745</v>
      </c>
      <c r="Y349" s="4">
        <f>VLOOKUP($T349,Sheet4!$H$1106:$M$1351,surveys!Y$1+1,FALSE)</f>
        <v>1</v>
      </c>
      <c r="Z349" s="4">
        <f t="shared" si="16"/>
        <v>1</v>
      </c>
      <c r="AA349" s="4" t="str">
        <f>VLOOKUP(T349&amp;"-"&amp;Z349,Sheet4!$W$2:$AA$1100,3,FALSE)</f>
        <v>New York City</v>
      </c>
      <c r="AB349" s="4">
        <f>VLOOKUP(T349&amp;"-"&amp;Z349,Sheet4!$W$2:$AA$1100,4,FALSE)</f>
        <v>40.714269999999999</v>
      </c>
      <c r="AC349" s="4">
        <f>VLOOKUP(T349&amp;"-"&amp;Z349,Sheet4!$W$2:$AA$1100,5,FALSE)</f>
        <v>-74.005970000000005</v>
      </c>
    </row>
    <row r="350" spans="1:29">
      <c r="A350" s="6">
        <v>40990</v>
      </c>
      <c r="B350" s="7">
        <v>0.93798611111111108</v>
      </c>
      <c r="C350" s="4" t="s">
        <v>1215</v>
      </c>
      <c r="D350" s="4" t="s">
        <v>1216</v>
      </c>
      <c r="E350" s="4" t="s">
        <v>44</v>
      </c>
      <c r="F350" s="4">
        <v>4</v>
      </c>
      <c r="G350" s="4">
        <v>4</v>
      </c>
      <c r="H350" s="4">
        <v>4</v>
      </c>
      <c r="I350" s="4">
        <v>3</v>
      </c>
      <c r="J350" s="4">
        <v>5</v>
      </c>
      <c r="K350" s="4">
        <v>3</v>
      </c>
      <c r="L350" s="4">
        <v>2</v>
      </c>
      <c r="M350" s="4">
        <v>4</v>
      </c>
      <c r="N350" s="4">
        <v>5</v>
      </c>
      <c r="O350" s="4">
        <v>3</v>
      </c>
      <c r="P350" s="4">
        <v>5</v>
      </c>
      <c r="Q350" s="9">
        <f t="shared" si="17"/>
        <v>2.5821759259259256E-2</v>
      </c>
      <c r="R350" s="4">
        <f t="shared" si="15"/>
        <v>40990.937986111108</v>
      </c>
      <c r="S350" s="4">
        <v>0.71621780574084948</v>
      </c>
      <c r="T350" s="4" t="str">
        <f>VLOOKUP(E350,Sheet2!$A$2:$E$137,5,FALSE)</f>
        <v>TR</v>
      </c>
      <c r="U350" s="4">
        <f>VLOOKUP($T350,Sheet4!$H$1106:$M$1351,surveys!U$1+1,FALSE)</f>
        <v>0.56282907227865631</v>
      </c>
      <c r="V350" s="4">
        <f>VLOOKUP($T350,Sheet4!$H$1106:$M$1351,surveys!V$1+1,FALSE)</f>
        <v>0.73998378440807921</v>
      </c>
      <c r="W350" s="4">
        <f>VLOOKUP($T350,Sheet4!$H$1106:$M$1351,surveys!W$1+1,FALSE)</f>
        <v>0.86593507285859772</v>
      </c>
      <c r="X350" s="4">
        <f>VLOOKUP($T350,Sheet4!$H$1106:$M$1351,surveys!X$1+1,FALSE)</f>
        <v>0.93709051462417825</v>
      </c>
      <c r="Y350" s="4">
        <f>VLOOKUP($T350,Sheet4!$H$1106:$M$1351,surveys!Y$1+1,FALSE)</f>
        <v>1</v>
      </c>
      <c r="Z350" s="4">
        <f t="shared" si="16"/>
        <v>2</v>
      </c>
      <c r="AA350" s="4" t="str">
        <f>VLOOKUP(T350&amp;"-"&amp;Z350,Sheet4!$W$2:$AA$1100,3,FALSE)</f>
        <v>Ankara</v>
      </c>
      <c r="AB350" s="4">
        <f>VLOOKUP(T350&amp;"-"&amp;Z350,Sheet4!$W$2:$AA$1100,4,FALSE)</f>
        <v>39.919870000000003</v>
      </c>
      <c r="AC350" s="4">
        <f>VLOOKUP(T350&amp;"-"&amp;Z350,Sheet4!$W$2:$AA$1100,5,FALSE)</f>
        <v>32.85427</v>
      </c>
    </row>
    <row r="351" spans="1:29">
      <c r="A351" s="6">
        <v>40989</v>
      </c>
      <c r="B351" s="7">
        <v>0.40357638888888886</v>
      </c>
      <c r="C351" s="4" t="s">
        <v>1215</v>
      </c>
      <c r="D351" s="4" t="s">
        <v>1214</v>
      </c>
      <c r="E351" s="4" t="s">
        <v>26</v>
      </c>
      <c r="F351" s="4">
        <v>4</v>
      </c>
      <c r="G351" s="4">
        <v>3</v>
      </c>
      <c r="H351" s="4">
        <v>5</v>
      </c>
      <c r="I351" s="4">
        <v>5</v>
      </c>
      <c r="J351" s="4">
        <v>5</v>
      </c>
      <c r="K351" s="4">
        <v>3</v>
      </c>
      <c r="L351" s="4">
        <v>1</v>
      </c>
      <c r="M351" s="4">
        <v>4</v>
      </c>
      <c r="N351" s="4">
        <v>5</v>
      </c>
      <c r="O351" s="4">
        <v>3</v>
      </c>
      <c r="P351" s="4">
        <v>5</v>
      </c>
      <c r="Q351" s="9">
        <f t="shared" si="17"/>
        <v>3.1134259259259257E-3</v>
      </c>
      <c r="R351" s="4">
        <f t="shared" si="15"/>
        <v>40989.40357638889</v>
      </c>
      <c r="S351" s="4">
        <v>0.68401869825812955</v>
      </c>
      <c r="T351" s="4" t="str">
        <f>VLOOKUP(E351,Sheet2!$A$2:$E$137,5,FALSE)</f>
        <v>DE</v>
      </c>
      <c r="U351" s="4">
        <f>VLOOKUP($T351,Sheet4!$H$1106:$M$1351,surveys!U$1+1,FALSE)</f>
        <v>0.42620281948941302</v>
      </c>
      <c r="V351" s="4">
        <f>VLOOKUP($T351,Sheet4!$H$1106:$M$1351,surveys!V$1+1,FALSE)</f>
        <v>0.64253089557903176</v>
      </c>
      <c r="W351" s="4">
        <f>VLOOKUP($T351,Sheet4!$H$1106:$M$1351,surveys!W$1+1,FALSE)</f>
        <v>0.79931043378760003</v>
      </c>
      <c r="X351" s="4">
        <f>VLOOKUP($T351,Sheet4!$H$1106:$M$1351,surveys!X$1+1,FALSE)</f>
        <v>0.91914675697020254</v>
      </c>
      <c r="Y351" s="4">
        <f>VLOOKUP($T351,Sheet4!$H$1106:$M$1351,surveys!Y$1+1,FALSE)</f>
        <v>1</v>
      </c>
      <c r="Z351" s="4">
        <f t="shared" si="16"/>
        <v>3</v>
      </c>
      <c r="AA351" s="4" t="str">
        <f>VLOOKUP(T351&amp;"-"&amp;Z351,Sheet4!$W$2:$AA$1100,3,FALSE)</f>
        <v>Muenchen</v>
      </c>
      <c r="AB351" s="4">
        <f>VLOOKUP(T351&amp;"-"&amp;Z351,Sheet4!$W$2:$AA$1100,4,FALSE)</f>
        <v>48.137430000000002</v>
      </c>
      <c r="AC351" s="4">
        <f>VLOOKUP(T351&amp;"-"&amp;Z351,Sheet4!$W$2:$AA$1100,5,FALSE)</f>
        <v>11.57549</v>
      </c>
    </row>
    <row r="352" spans="1:29">
      <c r="A352" s="6">
        <v>40989</v>
      </c>
      <c r="B352" s="7">
        <v>0.74607638888888894</v>
      </c>
      <c r="C352" s="4" t="s">
        <v>1215</v>
      </c>
      <c r="D352" s="4" t="s">
        <v>1218</v>
      </c>
      <c r="E352" s="4" t="s">
        <v>15</v>
      </c>
      <c r="F352" s="4">
        <v>5</v>
      </c>
      <c r="G352" s="4">
        <v>5</v>
      </c>
      <c r="H352" s="4">
        <v>5</v>
      </c>
      <c r="I352" s="4">
        <v>4</v>
      </c>
      <c r="J352" s="4">
        <v>3</v>
      </c>
      <c r="K352" s="4">
        <v>5</v>
      </c>
      <c r="L352" s="4">
        <v>3</v>
      </c>
      <c r="M352" s="4">
        <v>5</v>
      </c>
      <c r="N352" s="4">
        <v>5</v>
      </c>
      <c r="O352" s="4">
        <v>5</v>
      </c>
      <c r="P352" s="4">
        <v>5</v>
      </c>
      <c r="Q352" s="9">
        <f t="shared" si="17"/>
        <v>3.2974537037037038E-2</v>
      </c>
      <c r="R352" s="4">
        <f t="shared" si="15"/>
        <v>40989.746076388888</v>
      </c>
      <c r="S352" s="4">
        <v>0.87604575729423018</v>
      </c>
      <c r="T352" s="4" t="str">
        <f>VLOOKUP(E352,Sheet2!$A$2:$E$137,5,FALSE)</f>
        <v>US</v>
      </c>
      <c r="U352" s="4">
        <f>VLOOKUP($T352,Sheet4!$H$1106:$M$1351,surveys!U$1+1,FALSE)</f>
        <v>0.42883768204388006</v>
      </c>
      <c r="V352" s="4">
        <f>VLOOKUP($T352,Sheet4!$H$1106:$M$1351,surveys!V$1+1,FALSE)</f>
        <v>0.62778475709586301</v>
      </c>
      <c r="W352" s="4">
        <f>VLOOKUP($T352,Sheet4!$H$1106:$M$1351,surveys!W$1+1,FALSE)</f>
        <v>0.76918600378409652</v>
      </c>
      <c r="X352" s="4">
        <f>VLOOKUP($T352,Sheet4!$H$1106:$M$1351,surveys!X$1+1,FALSE)</f>
        <v>0.88987045221102745</v>
      </c>
      <c r="Y352" s="4">
        <f>VLOOKUP($T352,Sheet4!$H$1106:$M$1351,surveys!Y$1+1,FALSE)</f>
        <v>1</v>
      </c>
      <c r="Z352" s="4">
        <f t="shared" si="16"/>
        <v>4</v>
      </c>
      <c r="AA352" s="4" t="str">
        <f>VLOOKUP(T352&amp;"-"&amp;Z352,Sheet4!$W$2:$AA$1100,3,FALSE)</f>
        <v>Brooklyn</v>
      </c>
      <c r="AB352" s="4">
        <f>VLOOKUP(T352&amp;"-"&amp;Z352,Sheet4!$W$2:$AA$1100,4,FALSE)</f>
        <v>40.650100000000002</v>
      </c>
      <c r="AC352" s="4">
        <f>VLOOKUP(T352&amp;"-"&amp;Z352,Sheet4!$W$2:$AA$1100,5,FALSE)</f>
        <v>-73.949579999999997</v>
      </c>
    </row>
    <row r="353" spans="1:29">
      <c r="A353" s="6">
        <v>40989</v>
      </c>
      <c r="B353" s="7">
        <v>0.90420138888888879</v>
      </c>
      <c r="C353" s="4" t="s">
        <v>1215</v>
      </c>
      <c r="D353" s="4" t="s">
        <v>1214</v>
      </c>
      <c r="E353" s="4" t="s">
        <v>17</v>
      </c>
      <c r="F353" s="4">
        <v>4</v>
      </c>
      <c r="G353" s="4">
        <v>3</v>
      </c>
      <c r="H353" s="4">
        <v>4</v>
      </c>
      <c r="I353" s="4">
        <v>5</v>
      </c>
      <c r="J353" s="4">
        <v>5</v>
      </c>
      <c r="K353" s="4">
        <v>5</v>
      </c>
      <c r="L353" s="4">
        <v>3</v>
      </c>
      <c r="M353" s="4">
        <v>4</v>
      </c>
      <c r="N353" s="4">
        <v>5</v>
      </c>
      <c r="O353" s="4">
        <v>3</v>
      </c>
      <c r="P353" s="4">
        <v>5</v>
      </c>
      <c r="Q353" s="9">
        <f t="shared" si="17"/>
        <v>3.8078703703703707E-3</v>
      </c>
      <c r="R353" s="4">
        <f t="shared" si="15"/>
        <v>40989.90420138889</v>
      </c>
      <c r="S353" s="4">
        <v>0.88544100460762998</v>
      </c>
      <c r="T353" s="4" t="str">
        <f>VLOOKUP(E353,Sheet2!$A$2:$E$137,5,FALSE)</f>
        <v>AU</v>
      </c>
      <c r="U353" s="4">
        <f>VLOOKUP($T353,Sheet4!$H$1106:$M$1351,surveys!U$1+1,FALSE)</f>
        <v>0.37870730546462306</v>
      </c>
      <c r="V353" s="4">
        <f>VLOOKUP($T353,Sheet4!$H$1106:$M$1351,surveys!V$1+1,FALSE)</f>
        <v>0.70016181281367551</v>
      </c>
      <c r="W353" s="4">
        <f>VLOOKUP($T353,Sheet4!$H$1106:$M$1351,surveys!W$1+1,FALSE)</f>
        <v>0.82483308340835682</v>
      </c>
      <c r="X353" s="4">
        <f>VLOOKUP($T353,Sheet4!$H$1106:$M$1351,surveys!X$1+1,FALSE)</f>
        <v>0.91739988860880706</v>
      </c>
      <c r="Y353" s="4">
        <f>VLOOKUP($T353,Sheet4!$H$1106:$M$1351,surveys!Y$1+1,FALSE)</f>
        <v>1</v>
      </c>
      <c r="Z353" s="4">
        <f t="shared" si="16"/>
        <v>4</v>
      </c>
      <c r="AA353" s="4" t="str">
        <f>VLOOKUP(T353&amp;"-"&amp;Z353,Sheet4!$W$2:$AA$1100,3,FALSE)</f>
        <v>Adelaide</v>
      </c>
      <c r="AB353" s="4">
        <f>VLOOKUP(T353&amp;"-"&amp;Z353,Sheet4!$W$2:$AA$1100,4,FALSE)</f>
        <v>-34.928660000000001</v>
      </c>
      <c r="AC353" s="4">
        <f>VLOOKUP(T353&amp;"-"&amp;Z353,Sheet4!$W$2:$AA$1100,5,FALSE)</f>
        <v>138.59863000000001</v>
      </c>
    </row>
    <row r="354" spans="1:29">
      <c r="A354" s="6">
        <v>40989</v>
      </c>
      <c r="B354" s="7">
        <v>0.92596064814814805</v>
      </c>
      <c r="C354" s="4" t="s">
        <v>1213</v>
      </c>
      <c r="D354" s="4" t="s">
        <v>1214</v>
      </c>
      <c r="E354" s="4" t="s">
        <v>21</v>
      </c>
      <c r="F354" s="4">
        <v>4</v>
      </c>
      <c r="G354" s="4">
        <v>4</v>
      </c>
      <c r="H354" s="4">
        <v>4</v>
      </c>
      <c r="I354" s="4">
        <v>4</v>
      </c>
      <c r="J354" s="4">
        <v>5</v>
      </c>
      <c r="K354" s="4">
        <v>4</v>
      </c>
      <c r="L354" s="4">
        <v>4</v>
      </c>
      <c r="M354" s="4">
        <v>5</v>
      </c>
      <c r="N354" s="4">
        <v>5</v>
      </c>
      <c r="O354" s="4">
        <v>4</v>
      </c>
      <c r="P354" s="4">
        <v>5</v>
      </c>
      <c r="Q354" s="9">
        <f t="shared" si="17"/>
        <v>1.7916666666666668E-2</v>
      </c>
      <c r="R354" s="4">
        <f t="shared" si="15"/>
        <v>40989.92596064815</v>
      </c>
      <c r="S354" s="4">
        <v>0.65206596521799298</v>
      </c>
      <c r="T354" s="4" t="str">
        <f>VLOOKUP(E354,Sheet2!$A$2:$E$137,5,FALSE)</f>
        <v>MX</v>
      </c>
      <c r="U354" s="4">
        <f>VLOOKUP($T354,Sheet4!$H$1106:$M$1351,surveys!U$1+1,FALSE)</f>
        <v>0.64192227588837014</v>
      </c>
      <c r="V354" s="4">
        <f>VLOOKUP($T354,Sheet4!$H$1106:$M$1351,surveys!V$1+1,FALSE)</f>
        <v>0.73699712700692854</v>
      </c>
      <c r="W354" s="4">
        <f>VLOOKUP($T354,Sheet4!$H$1106:$M$1351,surveys!W$1+1,FALSE)</f>
        <v>0.83130642446864456</v>
      </c>
      <c r="X354" s="4">
        <f>VLOOKUP($T354,Sheet4!$H$1106:$M$1351,surveys!X$1+1,FALSE)</f>
        <v>0.91696724211461977</v>
      </c>
      <c r="Y354" s="4">
        <f>VLOOKUP($T354,Sheet4!$H$1106:$M$1351,surveys!Y$1+1,FALSE)</f>
        <v>1</v>
      </c>
      <c r="Z354" s="4">
        <f t="shared" si="16"/>
        <v>2</v>
      </c>
      <c r="AA354" s="4" t="str">
        <f>VLOOKUP(T354&amp;"-"&amp;Z354,Sheet4!$W$2:$AA$1100,3,FALSE)</f>
        <v>Iztapalapa</v>
      </c>
      <c r="AB354" s="4">
        <f>VLOOKUP(T354&amp;"-"&amp;Z354,Sheet4!$W$2:$AA$1100,4,FALSE)</f>
        <v>19.351109999999998</v>
      </c>
      <c r="AC354" s="4">
        <f>VLOOKUP(T354&amp;"-"&amp;Z354,Sheet4!$W$2:$AA$1100,5,FALSE)</f>
        <v>-99.051940000000002</v>
      </c>
    </row>
    <row r="355" spans="1:29">
      <c r="A355" s="6">
        <v>40989</v>
      </c>
      <c r="B355" s="7">
        <v>0.9776273148148148</v>
      </c>
      <c r="C355" s="4" t="s">
        <v>1215</v>
      </c>
      <c r="D355" s="4" t="s">
        <v>1216</v>
      </c>
      <c r="E355" s="4" t="s">
        <v>23</v>
      </c>
      <c r="F355" s="4">
        <v>4</v>
      </c>
      <c r="G355" s="4">
        <v>3</v>
      </c>
      <c r="H355" s="4">
        <v>3</v>
      </c>
      <c r="I355" s="4">
        <v>5</v>
      </c>
      <c r="J355" s="4">
        <v>5</v>
      </c>
      <c r="K355" s="4">
        <v>4</v>
      </c>
      <c r="L355" s="4">
        <v>3</v>
      </c>
      <c r="M355" s="4">
        <v>5</v>
      </c>
      <c r="N355" s="4">
        <v>5</v>
      </c>
      <c r="O355" s="4">
        <v>4</v>
      </c>
      <c r="P355" s="4">
        <v>3</v>
      </c>
      <c r="Q355" s="9">
        <f t="shared" si="17"/>
        <v>5.3645833333333337E-2</v>
      </c>
      <c r="R355" s="4">
        <f t="shared" si="15"/>
        <v>40989.977627314816</v>
      </c>
      <c r="S355" s="4">
        <v>0.96391465581566216</v>
      </c>
      <c r="T355" s="4" t="str">
        <f>VLOOKUP(E355,Sheet2!$A$2:$E$137,5,FALSE)</f>
        <v>CA</v>
      </c>
      <c r="U355" s="4">
        <f>VLOOKUP($T355,Sheet4!$H$1106:$M$1351,surveys!U$1+1,FALSE)</f>
        <v>0.39929817507859233</v>
      </c>
      <c r="V355" s="4">
        <f>VLOOKUP($T355,Sheet4!$H$1106:$M$1351,surveys!V$1+1,FALSE)</f>
        <v>0.68226808593455113</v>
      </c>
      <c r="W355" s="4">
        <f>VLOOKUP($T355,Sheet4!$H$1106:$M$1351,surveys!W$1+1,FALSE)</f>
        <v>0.8413893511967715</v>
      </c>
      <c r="X355" s="4">
        <f>VLOOKUP($T355,Sheet4!$H$1106:$M$1351,surveys!X$1+1,FALSE)</f>
        <v>0.92969032990429024</v>
      </c>
      <c r="Y355" s="4">
        <f>VLOOKUP($T355,Sheet4!$H$1106:$M$1351,surveys!Y$1+1,FALSE)</f>
        <v>1</v>
      </c>
      <c r="Z355" s="4">
        <f t="shared" si="16"/>
        <v>5</v>
      </c>
      <c r="AA355" s="4" t="str">
        <f>VLOOKUP(T355&amp;"-"&amp;Z355,Sheet4!$W$2:$AA$1100,3,FALSE)</f>
        <v>Ottawa</v>
      </c>
      <c r="AB355" s="4">
        <f>VLOOKUP(T355&amp;"-"&amp;Z355,Sheet4!$W$2:$AA$1100,4,FALSE)</f>
        <v>45.411169999999998</v>
      </c>
      <c r="AC355" s="4">
        <f>VLOOKUP(T355&amp;"-"&amp;Z355,Sheet4!$W$2:$AA$1100,5,FALSE)</f>
        <v>-75.698120000000003</v>
      </c>
    </row>
    <row r="356" spans="1:29">
      <c r="A356" s="6">
        <v>40988</v>
      </c>
      <c r="B356" s="7">
        <v>0.16497685185185185</v>
      </c>
      <c r="C356" s="4" t="s">
        <v>1215</v>
      </c>
      <c r="D356" s="4" t="s">
        <v>1214</v>
      </c>
      <c r="E356" s="4" t="s">
        <v>51</v>
      </c>
      <c r="F356" s="4">
        <v>3</v>
      </c>
      <c r="G356" s="4">
        <v>3</v>
      </c>
      <c r="H356" s="4">
        <v>3</v>
      </c>
      <c r="I356" s="4">
        <v>4</v>
      </c>
      <c r="J356" s="4">
        <v>4</v>
      </c>
      <c r="K356" s="4">
        <v>4</v>
      </c>
      <c r="L356" s="4">
        <v>3</v>
      </c>
      <c r="M356" s="4">
        <v>5</v>
      </c>
      <c r="N356" s="4">
        <v>5</v>
      </c>
      <c r="O356" s="4">
        <v>3</v>
      </c>
      <c r="P356" s="4">
        <v>5</v>
      </c>
      <c r="Q356" s="9">
        <f t="shared" si="17"/>
        <v>4.5046296296296286E-2</v>
      </c>
      <c r="R356" s="4">
        <f t="shared" si="15"/>
        <v>40988.164976851855</v>
      </c>
      <c r="S356" s="4">
        <v>0.72711480260544947</v>
      </c>
      <c r="T356" s="4" t="str">
        <f>VLOOKUP(E356,Sheet2!$A$2:$E$137,5,FALSE)</f>
        <v>SG</v>
      </c>
      <c r="U356" s="4">
        <f>VLOOKUP($T356,Sheet4!$H$1106:$M$1351,surveys!U$1+1,FALSE)</f>
        <v>0.93256150164153329</v>
      </c>
      <c r="V356" s="4">
        <f>VLOOKUP($T356,Sheet4!$H$1106:$M$1351,surveys!V$1+1,FALSE)</f>
        <v>1.8430806355011471E-3</v>
      </c>
      <c r="W356" s="4">
        <f>VLOOKUP($T356,Sheet4!$H$1106:$M$1351,surveys!W$1+1,FALSE)</f>
        <v>3.3997170278082384E-3</v>
      </c>
      <c r="X356" s="4">
        <f>VLOOKUP($T356,Sheet4!$H$1106:$M$1351,surveys!X$1+1,FALSE)</f>
        <v>4.1838219763495428E-3</v>
      </c>
      <c r="Y356" s="4">
        <f>VLOOKUP($T356,Sheet4!$H$1106:$M$1351,surveys!Y$1+1,FALSE)</f>
        <v>1</v>
      </c>
      <c r="Z356" s="4">
        <f t="shared" si="16"/>
        <v>1</v>
      </c>
      <c r="AA356" s="4" t="str">
        <f>VLOOKUP(T356&amp;"-"&amp;Z356,Sheet4!$W$2:$AA$1100,3,FALSE)</f>
        <v>Singapore</v>
      </c>
      <c r="AB356" s="4">
        <f>VLOOKUP(T356&amp;"-"&amp;Z356,Sheet4!$W$2:$AA$1100,4,FALSE)</f>
        <v>1.2896700000000001</v>
      </c>
      <c r="AC356" s="4">
        <f>VLOOKUP(T356&amp;"-"&amp;Z356,Sheet4!$W$2:$AA$1100,5,FALSE)</f>
        <v>103.85007</v>
      </c>
    </row>
    <row r="357" spans="1:29">
      <c r="A357" s="6">
        <v>40988</v>
      </c>
      <c r="B357" s="7">
        <v>0.44984953703703701</v>
      </c>
      <c r="C357" s="4" t="s">
        <v>1213</v>
      </c>
      <c r="D357" s="4" t="s">
        <v>1214</v>
      </c>
      <c r="E357" s="4" t="s">
        <v>13</v>
      </c>
      <c r="F357" s="4">
        <v>5</v>
      </c>
      <c r="G357" s="4">
        <v>1</v>
      </c>
      <c r="H357" s="4">
        <v>5</v>
      </c>
      <c r="I357" s="4">
        <v>1</v>
      </c>
      <c r="J357" s="4">
        <v>5</v>
      </c>
      <c r="K357" s="4">
        <v>1</v>
      </c>
      <c r="L357" s="4">
        <v>1</v>
      </c>
      <c r="M357" s="4">
        <v>5</v>
      </c>
      <c r="N357" s="4">
        <v>1</v>
      </c>
      <c r="O357" s="4">
        <v>0</v>
      </c>
      <c r="P357" s="4">
        <v>1</v>
      </c>
      <c r="Q357" s="9">
        <f t="shared" si="17"/>
        <v>3.4456018518518518E-2</v>
      </c>
      <c r="R357" s="4">
        <f t="shared" si="15"/>
        <v>40988.449849537035</v>
      </c>
      <c r="S357" s="4">
        <v>0.43595157931937556</v>
      </c>
      <c r="T357" s="4" t="str">
        <f>VLOOKUP(E357,Sheet2!$A$2:$E$137,5,FALSE)</f>
        <v>GB</v>
      </c>
      <c r="U357" s="4">
        <f>VLOOKUP($T357,Sheet4!$H$1106:$M$1351,surveys!U$1+1,FALSE)</f>
        <v>0.43993408527720174</v>
      </c>
      <c r="V357" s="4">
        <f>VLOOKUP($T357,Sheet4!$H$1106:$M$1351,surveys!V$1+1,FALSE)</f>
        <v>0.87986817055440347</v>
      </c>
      <c r="W357" s="4">
        <f>VLOOKUP($T357,Sheet4!$H$1106:$M$1351,surveys!W$1+1,FALSE)</f>
        <v>0.93717230822503084</v>
      </c>
      <c r="X357" s="4">
        <f>VLOOKUP($T357,Sheet4!$H$1106:$M$1351,surveys!X$1+1,FALSE)</f>
        <v>0.97269979890956382</v>
      </c>
      <c r="Y357" s="4">
        <f>VLOOKUP($T357,Sheet4!$H$1106:$M$1351,surveys!Y$1+1,FALSE)</f>
        <v>1</v>
      </c>
      <c r="Z357" s="4">
        <f t="shared" si="16"/>
        <v>1</v>
      </c>
      <c r="AA357" s="4" t="str">
        <f>VLOOKUP(T357&amp;"-"&amp;Z357,Sheet4!$W$2:$AA$1100,3,FALSE)</f>
        <v>City of London</v>
      </c>
      <c r="AB357" s="4">
        <f>VLOOKUP(T357&amp;"-"&amp;Z357,Sheet4!$W$2:$AA$1100,4,FALSE)</f>
        <v>51.512790000000003</v>
      </c>
      <c r="AC357" s="4">
        <f>VLOOKUP(T357&amp;"-"&amp;Z357,Sheet4!$W$2:$AA$1100,5,FALSE)</f>
        <v>-9.1840000000000005E-2</v>
      </c>
    </row>
    <row r="358" spans="1:29">
      <c r="A358" s="6">
        <v>40988</v>
      </c>
      <c r="B358" s="7">
        <v>0.64547453703703717</v>
      </c>
      <c r="C358" s="4" t="s">
        <v>1213</v>
      </c>
      <c r="D358" s="4" t="s">
        <v>1216</v>
      </c>
      <c r="E358" s="4" t="s">
        <v>19</v>
      </c>
      <c r="F358" s="4">
        <v>4</v>
      </c>
      <c r="G358" s="4">
        <v>2</v>
      </c>
      <c r="H358" s="4">
        <v>2</v>
      </c>
      <c r="I358" s="4">
        <v>4</v>
      </c>
      <c r="J358" s="4">
        <v>4</v>
      </c>
      <c r="K358" s="4">
        <v>5</v>
      </c>
      <c r="L358" s="4">
        <v>1</v>
      </c>
      <c r="M358" s="4">
        <v>3</v>
      </c>
      <c r="N358" s="4">
        <v>3</v>
      </c>
      <c r="O358" s="4">
        <v>3</v>
      </c>
      <c r="P358" s="4">
        <v>3</v>
      </c>
      <c r="Q358" s="9">
        <f t="shared" si="17"/>
        <v>3.1678240740740743E-2</v>
      </c>
      <c r="R358" s="4">
        <f t="shared" si="15"/>
        <v>40988.645474537036</v>
      </c>
      <c r="S358" s="4">
        <v>0.14298663262982436</v>
      </c>
      <c r="T358" s="4" t="str">
        <f>VLOOKUP(E358,Sheet2!$A$2:$E$137,5,FALSE)</f>
        <v>HU</v>
      </c>
      <c r="U358" s="4">
        <f>VLOOKUP($T358,Sheet4!$H$1106:$M$1351,surveys!U$1+1,FALSE)</f>
        <v>0.70836665732550796</v>
      </c>
      <c r="V358" s="4">
        <f>VLOOKUP($T358,Sheet4!$H$1106:$M$1351,surveys!V$1+1,FALSE)</f>
        <v>0.79361649434247361</v>
      </c>
      <c r="W358" s="4">
        <f>VLOOKUP($T358,Sheet4!$H$1106:$M$1351,surveys!W$1+1,FALSE)</f>
        <v>0.86571617940203494</v>
      </c>
      <c r="X358" s="4">
        <f>VLOOKUP($T358,Sheet4!$H$1106:$M$1351,surveys!X$1+1,FALSE)</f>
        <v>0.93457750328785116</v>
      </c>
      <c r="Y358" s="4">
        <f>VLOOKUP($T358,Sheet4!$H$1106:$M$1351,surveys!Y$1+1,FALSE)</f>
        <v>1</v>
      </c>
      <c r="Z358" s="4">
        <f t="shared" si="16"/>
        <v>1</v>
      </c>
      <c r="AA358" s="4" t="str">
        <f>VLOOKUP(T358&amp;"-"&amp;Z358,Sheet4!$W$2:$AA$1100,3,FALSE)</f>
        <v>Budapest</v>
      </c>
      <c r="AB358" s="4">
        <f>VLOOKUP(T358&amp;"-"&amp;Z358,Sheet4!$W$2:$AA$1100,4,FALSE)</f>
        <v>47.498010000000001</v>
      </c>
      <c r="AC358" s="4">
        <f>VLOOKUP(T358&amp;"-"&amp;Z358,Sheet4!$W$2:$AA$1100,5,FALSE)</f>
        <v>19.039909999999999</v>
      </c>
    </row>
    <row r="359" spans="1:29">
      <c r="A359" s="6">
        <v>40988</v>
      </c>
      <c r="B359" s="7">
        <v>0.7273842592592592</v>
      </c>
      <c r="C359" s="4" t="s">
        <v>1213</v>
      </c>
      <c r="D359" s="4"/>
      <c r="E359" s="4" t="s">
        <v>23</v>
      </c>
      <c r="F359" s="4">
        <v>3</v>
      </c>
      <c r="G359" s="4">
        <v>4</v>
      </c>
      <c r="H359" s="4">
        <v>4</v>
      </c>
      <c r="I359" s="4">
        <v>3</v>
      </c>
      <c r="J359" s="4">
        <v>4</v>
      </c>
      <c r="K359" s="4">
        <v>4</v>
      </c>
      <c r="L359" s="4">
        <v>4</v>
      </c>
      <c r="M359" s="4">
        <v>5</v>
      </c>
      <c r="N359" s="4">
        <v>5</v>
      </c>
      <c r="O359" s="4">
        <v>4</v>
      </c>
      <c r="P359" s="4">
        <v>3</v>
      </c>
      <c r="Q359" s="9">
        <f t="shared" si="17"/>
        <v>1.9432870370370371E-2</v>
      </c>
      <c r="R359" s="4">
        <f t="shared" si="15"/>
        <v>40988.727384259262</v>
      </c>
      <c r="S359" s="4">
        <v>0.30268163636398437</v>
      </c>
      <c r="T359" s="4" t="str">
        <f>VLOOKUP(E359,Sheet2!$A$2:$E$137,5,FALSE)</f>
        <v>CA</v>
      </c>
      <c r="U359" s="4">
        <f>VLOOKUP($T359,Sheet4!$H$1106:$M$1351,surveys!U$1+1,FALSE)</f>
        <v>0.39929817507859233</v>
      </c>
      <c r="V359" s="4">
        <f>VLOOKUP($T359,Sheet4!$H$1106:$M$1351,surveys!V$1+1,FALSE)</f>
        <v>0.68226808593455113</v>
      </c>
      <c r="W359" s="4">
        <f>VLOOKUP($T359,Sheet4!$H$1106:$M$1351,surveys!W$1+1,FALSE)</f>
        <v>0.8413893511967715</v>
      </c>
      <c r="X359" s="4">
        <f>VLOOKUP($T359,Sheet4!$H$1106:$M$1351,surveys!X$1+1,FALSE)</f>
        <v>0.92969032990429024</v>
      </c>
      <c r="Y359" s="4">
        <f>VLOOKUP($T359,Sheet4!$H$1106:$M$1351,surveys!Y$1+1,FALSE)</f>
        <v>1</v>
      </c>
      <c r="Z359" s="4">
        <f t="shared" si="16"/>
        <v>1</v>
      </c>
      <c r="AA359" s="4" t="str">
        <f>VLOOKUP(T359&amp;"-"&amp;Z359,Sheet4!$W$2:$AA$1100,3,FALSE)</f>
        <v>Toronto</v>
      </c>
      <c r="AB359" s="4">
        <f>VLOOKUP(T359&amp;"-"&amp;Z359,Sheet4!$W$2:$AA$1100,4,FALSE)</f>
        <v>43.700110000000002</v>
      </c>
      <c r="AC359" s="4">
        <f>VLOOKUP(T359&amp;"-"&amp;Z359,Sheet4!$W$2:$AA$1100,5,FALSE)</f>
        <v>-79.416300000000007</v>
      </c>
    </row>
    <row r="360" spans="1:29">
      <c r="A360" s="6">
        <v>40988</v>
      </c>
      <c r="B360" s="7">
        <v>0.64086805555555559</v>
      </c>
      <c r="C360" s="4" t="s">
        <v>1215</v>
      </c>
      <c r="D360" s="4" t="s">
        <v>1214</v>
      </c>
      <c r="E360" s="4" t="s">
        <v>13</v>
      </c>
      <c r="F360" s="4">
        <v>1</v>
      </c>
      <c r="G360" s="4">
        <v>1</v>
      </c>
      <c r="H360" s="4">
        <v>1</v>
      </c>
      <c r="I360" s="4">
        <v>1</v>
      </c>
      <c r="J360" s="4">
        <v>1</v>
      </c>
      <c r="K360" s="4">
        <v>5</v>
      </c>
      <c r="L360" s="4">
        <v>1</v>
      </c>
      <c r="M360" s="4">
        <v>5</v>
      </c>
      <c r="N360" s="4">
        <v>1</v>
      </c>
      <c r="O360" s="4">
        <v>1</v>
      </c>
      <c r="P360" s="4">
        <v>1</v>
      </c>
      <c r="Q360" s="9">
        <f t="shared" si="17"/>
        <v>2.8425925925925924E-2</v>
      </c>
      <c r="R360" s="4">
        <f t="shared" si="15"/>
        <v>40988.640868055554</v>
      </c>
      <c r="S360" s="4">
        <v>0.54558749254855199</v>
      </c>
      <c r="T360" s="4" t="str">
        <f>VLOOKUP(E360,Sheet2!$A$2:$E$137,5,FALSE)</f>
        <v>GB</v>
      </c>
      <c r="U360" s="4">
        <f>VLOOKUP($T360,Sheet4!$H$1106:$M$1351,surveys!U$1+1,FALSE)</f>
        <v>0.43993408527720174</v>
      </c>
      <c r="V360" s="4">
        <f>VLOOKUP($T360,Sheet4!$H$1106:$M$1351,surveys!V$1+1,FALSE)</f>
        <v>0.87986817055440347</v>
      </c>
      <c r="W360" s="4">
        <f>VLOOKUP($T360,Sheet4!$H$1106:$M$1351,surveys!W$1+1,FALSE)</f>
        <v>0.93717230822503084</v>
      </c>
      <c r="X360" s="4">
        <f>VLOOKUP($T360,Sheet4!$H$1106:$M$1351,surveys!X$1+1,FALSE)</f>
        <v>0.97269979890956382</v>
      </c>
      <c r="Y360" s="4">
        <f>VLOOKUP($T360,Sheet4!$H$1106:$M$1351,surveys!Y$1+1,FALSE)</f>
        <v>1</v>
      </c>
      <c r="Z360" s="4">
        <f t="shared" si="16"/>
        <v>2</v>
      </c>
      <c r="AA360" s="4" t="str">
        <f>VLOOKUP(T360&amp;"-"&amp;Z360,Sheet4!$W$2:$AA$1100,3,FALSE)</f>
        <v>London</v>
      </c>
      <c r="AB360" s="4">
        <f>VLOOKUP(T360&amp;"-"&amp;Z360,Sheet4!$W$2:$AA$1100,4,FALSE)</f>
        <v>51.50853</v>
      </c>
      <c r="AC360" s="4">
        <f>VLOOKUP(T360&amp;"-"&amp;Z360,Sheet4!$W$2:$AA$1100,5,FALSE)</f>
        <v>-0.12573999999999999</v>
      </c>
    </row>
    <row r="361" spans="1:29">
      <c r="A361" s="6">
        <v>40988</v>
      </c>
      <c r="B361" s="7">
        <v>0.66527777777777775</v>
      </c>
      <c r="C361" s="4" t="s">
        <v>1213</v>
      </c>
      <c r="D361" s="4" t="s">
        <v>1216</v>
      </c>
      <c r="E361" s="4" t="s">
        <v>11</v>
      </c>
      <c r="F361" s="4">
        <v>5</v>
      </c>
      <c r="G361" s="4">
        <v>4</v>
      </c>
      <c r="H361" s="4">
        <v>4</v>
      </c>
      <c r="I361" s="4">
        <v>3</v>
      </c>
      <c r="J361" s="4">
        <v>4</v>
      </c>
      <c r="K361" s="4">
        <v>4</v>
      </c>
      <c r="L361" s="4">
        <v>3</v>
      </c>
      <c r="M361" s="4">
        <v>4</v>
      </c>
      <c r="N361" s="4">
        <v>4</v>
      </c>
      <c r="O361" s="4">
        <v>3</v>
      </c>
      <c r="P361" s="4">
        <v>1</v>
      </c>
      <c r="Q361" s="9">
        <f t="shared" si="17"/>
        <v>4.6041666666666668E-2</v>
      </c>
      <c r="R361" s="4">
        <f t="shared" si="15"/>
        <v>40988.665277777778</v>
      </c>
      <c r="S361" s="4">
        <v>0.47521286166588306</v>
      </c>
      <c r="T361" s="4" t="str">
        <f>VLOOKUP(E361,Sheet2!$A$2:$E$137,5,FALSE)</f>
        <v>FR</v>
      </c>
      <c r="U361" s="4">
        <f>VLOOKUP($T361,Sheet4!$H$1106:$M$1351,surveys!U$1+1,FALSE)</f>
        <v>0.51193913659220647</v>
      </c>
      <c r="V361" s="4">
        <f>VLOOKUP($T361,Sheet4!$H$1106:$M$1351,surveys!V$1+1,FALSE)</f>
        <v>0.70220575033861143</v>
      </c>
      <c r="W361" s="4">
        <f>VLOOKUP($T361,Sheet4!$H$1106:$M$1351,surveys!W$1+1,FALSE)</f>
        <v>0.81527182039156842</v>
      </c>
      <c r="X361" s="4">
        <f>VLOOKUP($T361,Sheet4!$H$1106:$M$1351,surveys!X$1+1,FALSE)</f>
        <v>0.91893911792009964</v>
      </c>
      <c r="Y361" s="4">
        <f>VLOOKUP($T361,Sheet4!$H$1106:$M$1351,surveys!Y$1+1,FALSE)</f>
        <v>1</v>
      </c>
      <c r="Z361" s="4">
        <f t="shared" si="16"/>
        <v>1</v>
      </c>
      <c r="AA361" s="4" t="str">
        <f>VLOOKUP(T361&amp;"-"&amp;Z361,Sheet4!$W$2:$AA$1100,3,FALSE)</f>
        <v>Paris</v>
      </c>
      <c r="AB361" s="4">
        <f>VLOOKUP(T361&amp;"-"&amp;Z361,Sheet4!$W$2:$AA$1100,4,FALSE)</f>
        <v>48.853409999999997</v>
      </c>
      <c r="AC361" s="4">
        <f>VLOOKUP(T361&amp;"-"&amp;Z361,Sheet4!$W$2:$AA$1100,5,FALSE)</f>
        <v>2.3488000000000002</v>
      </c>
    </row>
    <row r="362" spans="1:29">
      <c r="A362" s="6">
        <v>40988</v>
      </c>
      <c r="B362" s="7">
        <v>0.58333333333333337</v>
      </c>
      <c r="C362" s="4" t="s">
        <v>1215</v>
      </c>
      <c r="D362" s="4" t="s">
        <v>1216</v>
      </c>
      <c r="E362" s="4" t="s">
        <v>1233</v>
      </c>
      <c r="F362" s="4">
        <v>1</v>
      </c>
      <c r="G362" s="4">
        <v>1</v>
      </c>
      <c r="H362" s="4">
        <v>1</v>
      </c>
      <c r="I362" s="4">
        <v>1</v>
      </c>
      <c r="J362" s="4">
        <v>1</v>
      </c>
      <c r="K362" s="4">
        <v>1</v>
      </c>
      <c r="L362" s="4">
        <v>1</v>
      </c>
      <c r="M362" s="4">
        <v>1</v>
      </c>
      <c r="N362" s="4">
        <v>1</v>
      </c>
      <c r="O362" s="4">
        <v>1</v>
      </c>
      <c r="P362" s="4">
        <v>1</v>
      </c>
      <c r="Q362" s="9">
        <f t="shared" si="17"/>
        <v>5.8020833333333327E-2</v>
      </c>
      <c r="R362" s="4">
        <f t="shared" si="15"/>
        <v>40988.583333333336</v>
      </c>
      <c r="S362" s="4">
        <v>0.25326255238741457</v>
      </c>
      <c r="T362" s="4" t="str">
        <f>VLOOKUP(E362,Sheet2!$A$2:$E$137,5,FALSE)</f>
        <v>ZA</v>
      </c>
      <c r="U362" s="4">
        <f>VLOOKUP($T362,Sheet4!$H$1106:$M$1351,surveys!U$1+1,FALSE)</f>
        <v>0.28865357167748229</v>
      </c>
      <c r="V362" s="4">
        <f>VLOOKUP($T362,Sheet4!$H$1106:$M$1351,surveys!V$1+1,FALSE)</f>
        <v>0.55097948435253852</v>
      </c>
      <c r="W362" s="4">
        <f>VLOOKUP($T362,Sheet4!$H$1106:$M$1351,surveys!W$1+1,FALSE)</f>
        <v>0.72134720429987298</v>
      </c>
      <c r="X362" s="4">
        <f>VLOOKUP($T362,Sheet4!$H$1106:$M$1351,surveys!X$1+1,FALSE)</f>
        <v>0.86385187256450935</v>
      </c>
      <c r="Y362" s="4">
        <f>VLOOKUP($T362,Sheet4!$H$1106:$M$1351,surveys!Y$1+1,FALSE)</f>
        <v>1</v>
      </c>
      <c r="Z362" s="4">
        <f t="shared" si="16"/>
        <v>1</v>
      </c>
      <c r="AA362" s="4" t="str">
        <f>VLOOKUP(T362&amp;"-"&amp;Z362,Sheet4!$W$2:$AA$1100,3,FALSE)</f>
        <v>Cape Town</v>
      </c>
      <c r="AB362" s="4">
        <f>VLOOKUP(T362&amp;"-"&amp;Z362,Sheet4!$W$2:$AA$1100,4,FALSE)</f>
        <v>-33.925840000000001</v>
      </c>
      <c r="AC362" s="4">
        <f>VLOOKUP(T362&amp;"-"&amp;Z362,Sheet4!$W$2:$AA$1100,5,FALSE)</f>
        <v>18.423220000000001</v>
      </c>
    </row>
    <row r="363" spans="1:29">
      <c r="A363" s="6">
        <v>40987</v>
      </c>
      <c r="B363" s="7">
        <v>5.7812499999999996E-2</v>
      </c>
      <c r="C363" s="4" t="s">
        <v>1215</v>
      </c>
      <c r="D363" s="4" t="s">
        <v>1216</v>
      </c>
      <c r="E363" s="4" t="s">
        <v>190</v>
      </c>
      <c r="F363" s="4">
        <v>5</v>
      </c>
      <c r="G363" s="4">
        <v>5</v>
      </c>
      <c r="H363" s="4">
        <v>5</v>
      </c>
      <c r="I363" s="4">
        <v>1</v>
      </c>
      <c r="J363" s="4">
        <v>5</v>
      </c>
      <c r="K363" s="4">
        <v>5</v>
      </c>
      <c r="L363" s="4">
        <v>5</v>
      </c>
      <c r="M363" s="4">
        <v>5</v>
      </c>
      <c r="N363" s="4">
        <v>5</v>
      </c>
      <c r="O363" s="4">
        <v>5</v>
      </c>
      <c r="P363" s="4">
        <v>5</v>
      </c>
      <c r="Q363" s="9">
        <f t="shared" si="17"/>
        <v>3.9872685185185185E-2</v>
      </c>
      <c r="R363" s="4">
        <f t="shared" si="15"/>
        <v>40987.057812500003</v>
      </c>
      <c r="S363" s="4">
        <v>0.18131087207990149</v>
      </c>
      <c r="T363" s="4" t="str">
        <f>VLOOKUP(E363,Sheet2!$A$2:$E$137,5,FALSE)</f>
        <v>MY</v>
      </c>
      <c r="U363" s="4">
        <f>VLOOKUP($T363,Sheet4!$H$1106:$M$1351,surveys!U$1+1,FALSE)</f>
        <v>0.3131393731074556</v>
      </c>
      <c r="V363" s="4">
        <f>VLOOKUP($T363,Sheet4!$H$1106:$M$1351,surveys!V$1+1,FALSE)</f>
        <v>0.50263437872855476</v>
      </c>
      <c r="W363" s="4">
        <f>VLOOKUP($T363,Sheet4!$H$1106:$M$1351,surveys!W$1+1,FALSE)</f>
        <v>0.68215871744177536</v>
      </c>
      <c r="X363" s="4">
        <f>VLOOKUP($T363,Sheet4!$H$1106:$M$1351,surveys!X$1+1,FALSE)</f>
        <v>0.85498899470625989</v>
      </c>
      <c r="Y363" s="4">
        <f>VLOOKUP($T363,Sheet4!$H$1106:$M$1351,surveys!Y$1+1,FALSE)</f>
        <v>1</v>
      </c>
      <c r="Z363" s="4">
        <f t="shared" si="16"/>
        <v>1</v>
      </c>
      <c r="AA363" s="4" t="str">
        <f>VLOOKUP(T363&amp;"-"&amp;Z363,Sheet4!$W$2:$AA$1100,3,FALSE)</f>
        <v>Kuala Lumpur</v>
      </c>
      <c r="AB363" s="4">
        <f>VLOOKUP(T363&amp;"-"&amp;Z363,Sheet4!$W$2:$AA$1100,4,FALSE)</f>
        <v>3.1412</v>
      </c>
      <c r="AC363" s="4">
        <f>VLOOKUP(T363&amp;"-"&amp;Z363,Sheet4!$W$2:$AA$1100,5,FALSE)</f>
        <v>101.68653</v>
      </c>
    </row>
    <row r="364" spans="1:29">
      <c r="A364" s="6">
        <v>40987</v>
      </c>
      <c r="B364" s="7">
        <v>0.70196759259259256</v>
      </c>
      <c r="C364" s="4" t="s">
        <v>1215</v>
      </c>
      <c r="D364" s="4" t="s">
        <v>1214</v>
      </c>
      <c r="E364" s="4" t="s">
        <v>17</v>
      </c>
      <c r="F364" s="4">
        <v>3</v>
      </c>
      <c r="G364" s="4">
        <v>3</v>
      </c>
      <c r="H364" s="4">
        <v>5</v>
      </c>
      <c r="I364" s="4">
        <v>4</v>
      </c>
      <c r="J364" s="4">
        <v>5</v>
      </c>
      <c r="K364" s="4">
        <v>4</v>
      </c>
      <c r="L364" s="4">
        <v>4</v>
      </c>
      <c r="M364" s="4">
        <v>5</v>
      </c>
      <c r="N364" s="4">
        <v>5</v>
      </c>
      <c r="O364" s="4">
        <v>4</v>
      </c>
      <c r="P364" s="4">
        <v>5</v>
      </c>
      <c r="Q364" s="9">
        <f t="shared" si="17"/>
        <v>1.7708333333333332E-3</v>
      </c>
      <c r="R364" s="4">
        <f t="shared" si="15"/>
        <v>40987.701967592591</v>
      </c>
      <c r="S364" s="4">
        <v>0.37347831599238157</v>
      </c>
      <c r="T364" s="4" t="str">
        <f>VLOOKUP(E364,Sheet2!$A$2:$E$137,5,FALSE)</f>
        <v>AU</v>
      </c>
      <c r="U364" s="4">
        <f>VLOOKUP($T364,Sheet4!$H$1106:$M$1351,surveys!U$1+1,FALSE)</f>
        <v>0.37870730546462306</v>
      </c>
      <c r="V364" s="4">
        <f>VLOOKUP($T364,Sheet4!$H$1106:$M$1351,surveys!V$1+1,FALSE)</f>
        <v>0.70016181281367551</v>
      </c>
      <c r="W364" s="4">
        <f>VLOOKUP($T364,Sheet4!$H$1106:$M$1351,surveys!W$1+1,FALSE)</f>
        <v>0.82483308340835682</v>
      </c>
      <c r="X364" s="4">
        <f>VLOOKUP($T364,Sheet4!$H$1106:$M$1351,surveys!X$1+1,FALSE)</f>
        <v>0.91739988860880706</v>
      </c>
      <c r="Y364" s="4">
        <f>VLOOKUP($T364,Sheet4!$H$1106:$M$1351,surveys!Y$1+1,FALSE)</f>
        <v>1</v>
      </c>
      <c r="Z364" s="4">
        <f t="shared" si="16"/>
        <v>1</v>
      </c>
      <c r="AA364" s="4" t="str">
        <f>VLOOKUP(T364&amp;"-"&amp;Z364,Sheet4!$W$2:$AA$1100,3,FALSE)</f>
        <v>Sydney</v>
      </c>
      <c r="AB364" s="4">
        <f>VLOOKUP(T364&amp;"-"&amp;Z364,Sheet4!$W$2:$AA$1100,4,FALSE)</f>
        <v>-33.867849999999997</v>
      </c>
      <c r="AC364" s="4">
        <f>VLOOKUP(T364&amp;"-"&amp;Z364,Sheet4!$W$2:$AA$1100,5,FALSE)</f>
        <v>151.20732000000001</v>
      </c>
    </row>
    <row r="365" spans="1:29">
      <c r="A365" s="6">
        <v>40987</v>
      </c>
      <c r="B365" s="7">
        <v>0.43026620370370372</v>
      </c>
      <c r="C365" s="4" t="s">
        <v>1213</v>
      </c>
      <c r="D365" s="4" t="s">
        <v>1216</v>
      </c>
      <c r="E365" s="4" t="s">
        <v>11</v>
      </c>
      <c r="F365" s="4">
        <v>3</v>
      </c>
      <c r="G365" s="4">
        <v>3</v>
      </c>
      <c r="H365" s="4">
        <v>3</v>
      </c>
      <c r="I365" s="4">
        <v>1</v>
      </c>
      <c r="J365" s="4">
        <v>3</v>
      </c>
      <c r="K365" s="4">
        <v>4</v>
      </c>
      <c r="L365" s="4">
        <v>5</v>
      </c>
      <c r="M365" s="4">
        <v>3</v>
      </c>
      <c r="N365" s="4">
        <v>2</v>
      </c>
      <c r="O365" s="4">
        <v>1</v>
      </c>
      <c r="P365" s="4">
        <v>4</v>
      </c>
      <c r="Q365" s="9">
        <f t="shared" si="17"/>
        <v>2.0879629629629626E-2</v>
      </c>
      <c r="R365" s="4">
        <f t="shared" si="15"/>
        <v>40987.430266203701</v>
      </c>
      <c r="S365" s="4">
        <v>0.74696887646827781</v>
      </c>
      <c r="T365" s="4" t="str">
        <f>VLOOKUP(E365,Sheet2!$A$2:$E$137,5,FALSE)</f>
        <v>FR</v>
      </c>
      <c r="U365" s="4">
        <f>VLOOKUP($T365,Sheet4!$H$1106:$M$1351,surveys!U$1+1,FALSE)</f>
        <v>0.51193913659220647</v>
      </c>
      <c r="V365" s="4">
        <f>VLOOKUP($T365,Sheet4!$H$1106:$M$1351,surveys!V$1+1,FALSE)</f>
        <v>0.70220575033861143</v>
      </c>
      <c r="W365" s="4">
        <f>VLOOKUP($T365,Sheet4!$H$1106:$M$1351,surveys!W$1+1,FALSE)</f>
        <v>0.81527182039156842</v>
      </c>
      <c r="X365" s="4">
        <f>VLOOKUP($T365,Sheet4!$H$1106:$M$1351,surveys!X$1+1,FALSE)</f>
        <v>0.91893911792009964</v>
      </c>
      <c r="Y365" s="4">
        <f>VLOOKUP($T365,Sheet4!$H$1106:$M$1351,surveys!Y$1+1,FALSE)</f>
        <v>1</v>
      </c>
      <c r="Z365" s="4">
        <f t="shared" si="16"/>
        <v>3</v>
      </c>
      <c r="AA365" s="4" t="str">
        <f>VLOOKUP(T365&amp;"-"&amp;Z365,Sheet4!$W$2:$AA$1100,3,FALSE)</f>
        <v>Lyon</v>
      </c>
      <c r="AB365" s="4">
        <f>VLOOKUP(T365&amp;"-"&amp;Z365,Sheet4!$W$2:$AA$1100,4,FALSE)</f>
        <v>45.748460000000001</v>
      </c>
      <c r="AC365" s="4">
        <f>VLOOKUP(T365&amp;"-"&amp;Z365,Sheet4!$W$2:$AA$1100,5,FALSE)</f>
        <v>4.8467099999999999</v>
      </c>
    </row>
    <row r="366" spans="1:29">
      <c r="A366" s="6">
        <v>40987</v>
      </c>
      <c r="B366" s="7">
        <v>0.43616898148148148</v>
      </c>
      <c r="C366" s="4" t="s">
        <v>1215</v>
      </c>
      <c r="D366" s="4" t="s">
        <v>1216</v>
      </c>
      <c r="E366" s="4" t="s">
        <v>47</v>
      </c>
      <c r="F366" s="4">
        <v>3</v>
      </c>
      <c r="G366" s="4">
        <v>2</v>
      </c>
      <c r="H366" s="4">
        <v>4</v>
      </c>
      <c r="I366" s="4">
        <v>5</v>
      </c>
      <c r="J366" s="4">
        <v>5</v>
      </c>
      <c r="K366" s="4">
        <v>5</v>
      </c>
      <c r="L366" s="4">
        <v>3</v>
      </c>
      <c r="M366" s="4">
        <v>4</v>
      </c>
      <c r="N366" s="4">
        <v>5</v>
      </c>
      <c r="O366" s="4">
        <v>2</v>
      </c>
      <c r="P366" s="4">
        <v>5</v>
      </c>
      <c r="Q366" s="9">
        <f t="shared" si="17"/>
        <v>2.5937500000000002E-2</v>
      </c>
      <c r="R366" s="4">
        <f t="shared" si="15"/>
        <v>40987.436168981483</v>
      </c>
      <c r="S366" s="4">
        <v>0.83587287871078786</v>
      </c>
      <c r="T366" s="4" t="str">
        <f>VLOOKUP(E366,Sheet2!$A$2:$E$137,5,FALSE)</f>
        <v>NZ</v>
      </c>
      <c r="U366" s="4">
        <f>VLOOKUP($T366,Sheet4!$H$1106:$M$1351,surveys!U$1+1,FALSE)</f>
        <v>0.24106469712465556</v>
      </c>
      <c r="V366" s="4">
        <f>VLOOKUP($T366,Sheet4!$H$1106:$M$1351,surveys!V$1+1,FALSE)</f>
        <v>0.46135760189339992</v>
      </c>
      <c r="W366" s="4">
        <f>VLOOKUP($T366,Sheet4!$H$1106:$M$1351,surveys!W$1+1,FALSE)</f>
        <v>0.67128249233820236</v>
      </c>
      <c r="X366" s="4">
        <f>VLOOKUP($T366,Sheet4!$H$1106:$M$1351,surveys!X$1+1,FALSE)</f>
        <v>0.88009640049815385</v>
      </c>
      <c r="Y366" s="4">
        <f>VLOOKUP($T366,Sheet4!$H$1106:$M$1351,surveys!Y$1+1,FALSE)</f>
        <v>1</v>
      </c>
      <c r="Z366" s="4">
        <f t="shared" si="16"/>
        <v>4</v>
      </c>
      <c r="AA366" s="4" t="str">
        <f>VLOOKUP(T366&amp;"-"&amp;Z366,Sheet4!$W$2:$AA$1100,3,FALSE)</f>
        <v>Manukau City</v>
      </c>
      <c r="AB366" s="4">
        <f>VLOOKUP(T366&amp;"-"&amp;Z366,Sheet4!$W$2:$AA$1100,4,FALSE)</f>
        <v>-36.992820000000002</v>
      </c>
      <c r="AC366" s="4">
        <f>VLOOKUP(T366&amp;"-"&amp;Z366,Sheet4!$W$2:$AA$1100,5,FALSE)</f>
        <v>174.87986000000001</v>
      </c>
    </row>
    <row r="367" spans="1:29">
      <c r="A367" s="6">
        <v>40987</v>
      </c>
      <c r="B367" s="7">
        <v>0.55656249999999996</v>
      </c>
      <c r="C367" s="4" t="s">
        <v>1215</v>
      </c>
      <c r="D367" s="4" t="s">
        <v>1216</v>
      </c>
      <c r="E367" s="4" t="s">
        <v>52</v>
      </c>
      <c r="F367" s="4">
        <v>4</v>
      </c>
      <c r="G367" s="4">
        <v>4</v>
      </c>
      <c r="H367" s="4">
        <v>3</v>
      </c>
      <c r="I367" s="4">
        <v>2</v>
      </c>
      <c r="J367" s="4">
        <v>3</v>
      </c>
      <c r="K367" s="4">
        <v>3</v>
      </c>
      <c r="L367" s="4">
        <v>4</v>
      </c>
      <c r="M367" s="4">
        <v>4</v>
      </c>
      <c r="N367" s="4">
        <v>5</v>
      </c>
      <c r="O367" s="4">
        <v>5</v>
      </c>
      <c r="P367" s="4">
        <v>4</v>
      </c>
      <c r="Q367" s="9">
        <f t="shared" si="17"/>
        <v>3.9178240740740743E-2</v>
      </c>
      <c r="R367" s="4">
        <f t="shared" si="15"/>
        <v>40987.556562500002</v>
      </c>
      <c r="S367" s="4">
        <v>0.12268433780451193</v>
      </c>
      <c r="T367" s="4" t="str">
        <f>VLOOKUP(E367,Sheet2!$A$2:$E$137,5,FALSE)</f>
        <v>BE</v>
      </c>
      <c r="U367" s="4">
        <f>VLOOKUP($T367,Sheet4!$H$1106:$M$1351,surveys!U$1+1,FALSE)</f>
        <v>0.48686007828770372</v>
      </c>
      <c r="V367" s="4">
        <f>VLOOKUP($T367,Sheet4!$H$1106:$M$1351,surveys!V$1+1,FALSE)</f>
        <v>0.70654198731133389</v>
      </c>
      <c r="W367" s="4">
        <f>VLOOKUP($T367,Sheet4!$H$1106:$M$1351,surveys!W$1+1,FALSE)</f>
        <v>0.81714283803198118</v>
      </c>
      <c r="X367" s="4">
        <f>VLOOKUP($T367,Sheet4!$H$1106:$M$1351,surveys!X$1+1,FALSE)</f>
        <v>0.91276028415961608</v>
      </c>
      <c r="Y367" s="4">
        <f>VLOOKUP($T367,Sheet4!$H$1106:$M$1351,surveys!Y$1+1,FALSE)</f>
        <v>1</v>
      </c>
      <c r="Z367" s="4">
        <f t="shared" si="16"/>
        <v>1</v>
      </c>
      <c r="AA367" s="4" t="str">
        <f>VLOOKUP(T367&amp;"-"&amp;Z367,Sheet4!$W$2:$AA$1100,3,FALSE)</f>
        <v>Brussels</v>
      </c>
      <c r="AB367" s="4">
        <f>VLOOKUP(T367&amp;"-"&amp;Z367,Sheet4!$W$2:$AA$1100,4,FALSE)</f>
        <v>50.850450000000002</v>
      </c>
      <c r="AC367" s="4">
        <f>VLOOKUP(T367&amp;"-"&amp;Z367,Sheet4!$W$2:$AA$1100,5,FALSE)</f>
        <v>4.3487799999999996</v>
      </c>
    </row>
    <row r="368" spans="1:29">
      <c r="A368" s="6">
        <v>40987</v>
      </c>
      <c r="B368" s="7">
        <v>0.60768518518518522</v>
      </c>
      <c r="C368" s="4" t="s">
        <v>1215</v>
      </c>
      <c r="D368" s="4" t="s">
        <v>1216</v>
      </c>
      <c r="E368" s="4" t="s">
        <v>111</v>
      </c>
      <c r="F368" s="4">
        <v>5</v>
      </c>
      <c r="G368" s="4">
        <v>5</v>
      </c>
      <c r="H368" s="4">
        <v>1</v>
      </c>
      <c r="I368" s="4">
        <v>1</v>
      </c>
      <c r="J368" s="4">
        <v>5</v>
      </c>
      <c r="K368" s="4">
        <v>1</v>
      </c>
      <c r="L368" s="4">
        <v>1</v>
      </c>
      <c r="M368" s="4">
        <v>5</v>
      </c>
      <c r="N368" s="4">
        <v>4</v>
      </c>
      <c r="O368" s="4">
        <v>3</v>
      </c>
      <c r="P368" s="4">
        <v>1</v>
      </c>
      <c r="Q368" s="9">
        <f t="shared" si="17"/>
        <v>5.8449074074074072E-3</v>
      </c>
      <c r="R368" s="4">
        <f t="shared" si="15"/>
        <v>40987.607685185183</v>
      </c>
      <c r="S368" s="4">
        <v>0.33284679248700177</v>
      </c>
      <c r="T368" s="4" t="str">
        <f>VLOOKUP(E368,Sheet2!$A$2:$E$137,5,FALSE)</f>
        <v>LU</v>
      </c>
      <c r="U368" s="4">
        <f>VLOOKUP($T368,Sheet4!$H$1106:$M$1351,surveys!U$1+1,FALSE)</f>
        <v>0.55360713847397791</v>
      </c>
      <c r="V368" s="4">
        <f>VLOOKUP($T368,Sheet4!$H$1106:$M$1351,surveys!V$1+1,FALSE)</f>
        <v>0.75739439924341412</v>
      </c>
      <c r="W368" s="4">
        <f>VLOOKUP($T368,Sheet4!$H$1106:$M$1351,surveys!W$1+1,FALSE)</f>
        <v>0.88743619916688921</v>
      </c>
      <c r="X368" s="4">
        <f>VLOOKUP($T368,Sheet4!$H$1106:$M$1351,surveys!X$1+1,FALSE)</f>
        <v>0.94630983922551015</v>
      </c>
      <c r="Y368" s="4">
        <f>VLOOKUP($T368,Sheet4!$H$1106:$M$1351,surveys!Y$1+1,FALSE)</f>
        <v>1</v>
      </c>
      <c r="Z368" s="4">
        <f t="shared" si="16"/>
        <v>1</v>
      </c>
      <c r="AA368" s="4" t="str">
        <f>VLOOKUP(T368&amp;"-"&amp;Z368,Sheet4!$W$2:$AA$1100,3,FALSE)</f>
        <v>Luxembourg</v>
      </c>
      <c r="AB368" s="4">
        <f>VLOOKUP(T368&amp;"-"&amp;Z368,Sheet4!$W$2:$AA$1100,4,FALSE)</f>
        <v>49.611669999999997</v>
      </c>
      <c r="AC368" s="4">
        <f>VLOOKUP(T368&amp;"-"&amp;Z368,Sheet4!$W$2:$AA$1100,5,FALSE)</f>
        <v>6.13</v>
      </c>
    </row>
    <row r="369" spans="1:29">
      <c r="A369" s="6">
        <v>40987</v>
      </c>
      <c r="B369" s="7">
        <v>0.73021990740740761</v>
      </c>
      <c r="C369" s="4" t="s">
        <v>1215</v>
      </c>
      <c r="D369" s="4" t="s">
        <v>1216</v>
      </c>
      <c r="E369" s="4" t="s">
        <v>21</v>
      </c>
      <c r="F369" s="4">
        <v>5</v>
      </c>
      <c r="G369" s="4">
        <v>5</v>
      </c>
      <c r="H369" s="4">
        <v>5</v>
      </c>
      <c r="I369" s="4">
        <v>5</v>
      </c>
      <c r="J369" s="4">
        <v>5</v>
      </c>
      <c r="K369" s="4">
        <v>5</v>
      </c>
      <c r="L369" s="4">
        <v>5</v>
      </c>
      <c r="M369" s="4">
        <v>5</v>
      </c>
      <c r="N369" s="4">
        <v>5</v>
      </c>
      <c r="O369" s="4">
        <v>5</v>
      </c>
      <c r="P369" s="4">
        <v>5</v>
      </c>
      <c r="Q369" s="9">
        <f t="shared" si="17"/>
        <v>2.0925925925925928E-2</v>
      </c>
      <c r="R369" s="4">
        <f t="shared" si="15"/>
        <v>40987.730219907404</v>
      </c>
      <c r="S369" s="4">
        <v>0.66340338814174915</v>
      </c>
      <c r="T369" s="4" t="str">
        <f>VLOOKUP(E369,Sheet2!$A$2:$E$137,5,FALSE)</f>
        <v>MX</v>
      </c>
      <c r="U369" s="4">
        <f>VLOOKUP($T369,Sheet4!$H$1106:$M$1351,surveys!U$1+1,FALSE)</f>
        <v>0.64192227588837014</v>
      </c>
      <c r="V369" s="4">
        <f>VLOOKUP($T369,Sheet4!$H$1106:$M$1351,surveys!V$1+1,FALSE)</f>
        <v>0.73699712700692854</v>
      </c>
      <c r="W369" s="4">
        <f>VLOOKUP($T369,Sheet4!$H$1106:$M$1351,surveys!W$1+1,FALSE)</f>
        <v>0.83130642446864456</v>
      </c>
      <c r="X369" s="4">
        <f>VLOOKUP($T369,Sheet4!$H$1106:$M$1351,surveys!X$1+1,FALSE)</f>
        <v>0.91696724211461977</v>
      </c>
      <c r="Y369" s="4">
        <f>VLOOKUP($T369,Sheet4!$H$1106:$M$1351,surveys!Y$1+1,FALSE)</f>
        <v>1</v>
      </c>
      <c r="Z369" s="4">
        <f t="shared" si="16"/>
        <v>2</v>
      </c>
      <c r="AA369" s="4" t="str">
        <f>VLOOKUP(T369&amp;"-"&amp;Z369,Sheet4!$W$2:$AA$1100,3,FALSE)</f>
        <v>Iztapalapa</v>
      </c>
      <c r="AB369" s="4">
        <f>VLOOKUP(T369&amp;"-"&amp;Z369,Sheet4!$W$2:$AA$1100,4,FALSE)</f>
        <v>19.351109999999998</v>
      </c>
      <c r="AC369" s="4">
        <f>VLOOKUP(T369&amp;"-"&amp;Z369,Sheet4!$W$2:$AA$1100,5,FALSE)</f>
        <v>-99.051940000000002</v>
      </c>
    </row>
    <row r="370" spans="1:29">
      <c r="A370" s="6">
        <v>40987</v>
      </c>
      <c r="B370" s="7">
        <v>0.82869212962962957</v>
      </c>
      <c r="C370" s="4" t="s">
        <v>1213</v>
      </c>
      <c r="D370" s="4" t="s">
        <v>1219</v>
      </c>
      <c r="E370" s="4" t="s">
        <v>11</v>
      </c>
      <c r="F370" s="4">
        <v>4</v>
      </c>
      <c r="G370" s="4">
        <v>3</v>
      </c>
      <c r="H370" s="4">
        <v>4</v>
      </c>
      <c r="I370" s="4">
        <v>3</v>
      </c>
      <c r="J370" s="4">
        <v>3</v>
      </c>
      <c r="K370" s="4">
        <v>4</v>
      </c>
      <c r="L370" s="4">
        <v>4</v>
      </c>
      <c r="M370" s="4">
        <v>3</v>
      </c>
      <c r="N370" s="4">
        <v>2</v>
      </c>
      <c r="O370" s="4">
        <v>3</v>
      </c>
      <c r="P370" s="4">
        <v>2</v>
      </c>
      <c r="Q370" s="9">
        <f t="shared" si="17"/>
        <v>2.0173611111111111E-2</v>
      </c>
      <c r="R370" s="4">
        <f t="shared" si="15"/>
        <v>40987.828692129631</v>
      </c>
      <c r="S370" s="4">
        <v>0.40379139696096988</v>
      </c>
      <c r="T370" s="4" t="str">
        <f>VLOOKUP(E370,Sheet2!$A$2:$E$137,5,FALSE)</f>
        <v>FR</v>
      </c>
      <c r="U370" s="4">
        <f>VLOOKUP($T370,Sheet4!$H$1106:$M$1351,surveys!U$1+1,FALSE)</f>
        <v>0.51193913659220647</v>
      </c>
      <c r="V370" s="4">
        <f>VLOOKUP($T370,Sheet4!$H$1106:$M$1351,surveys!V$1+1,FALSE)</f>
        <v>0.70220575033861143</v>
      </c>
      <c r="W370" s="4">
        <f>VLOOKUP($T370,Sheet4!$H$1106:$M$1351,surveys!W$1+1,FALSE)</f>
        <v>0.81527182039156842</v>
      </c>
      <c r="X370" s="4">
        <f>VLOOKUP($T370,Sheet4!$H$1106:$M$1351,surveys!X$1+1,FALSE)</f>
        <v>0.91893911792009964</v>
      </c>
      <c r="Y370" s="4">
        <f>VLOOKUP($T370,Sheet4!$H$1106:$M$1351,surveys!Y$1+1,FALSE)</f>
        <v>1</v>
      </c>
      <c r="Z370" s="4">
        <f t="shared" si="16"/>
        <v>1</v>
      </c>
      <c r="AA370" s="4" t="str">
        <f>VLOOKUP(T370&amp;"-"&amp;Z370,Sheet4!$W$2:$AA$1100,3,FALSE)</f>
        <v>Paris</v>
      </c>
      <c r="AB370" s="4">
        <f>VLOOKUP(T370&amp;"-"&amp;Z370,Sheet4!$W$2:$AA$1100,4,FALSE)</f>
        <v>48.853409999999997</v>
      </c>
      <c r="AC370" s="4">
        <f>VLOOKUP(T370&amp;"-"&amp;Z370,Sheet4!$W$2:$AA$1100,5,FALSE)</f>
        <v>2.3488000000000002</v>
      </c>
    </row>
    <row r="371" spans="1:29">
      <c r="A371" s="6">
        <v>40987</v>
      </c>
      <c r="B371" s="7">
        <v>0.90025462962962965</v>
      </c>
      <c r="C371" s="4" t="s">
        <v>1215</v>
      </c>
      <c r="D371" s="4" t="s">
        <v>1214</v>
      </c>
      <c r="E371" s="4" t="s">
        <v>77</v>
      </c>
      <c r="F371" s="4">
        <v>5</v>
      </c>
      <c r="G371" s="4">
        <v>4</v>
      </c>
      <c r="H371" s="4">
        <v>3</v>
      </c>
      <c r="I371" s="4">
        <v>2</v>
      </c>
      <c r="J371" s="4">
        <v>5</v>
      </c>
      <c r="K371" s="4">
        <v>5</v>
      </c>
      <c r="L371" s="4">
        <v>3</v>
      </c>
      <c r="M371" s="4">
        <v>4</v>
      </c>
      <c r="N371" s="4">
        <v>4</v>
      </c>
      <c r="O371" s="4">
        <v>4</v>
      </c>
      <c r="P371" s="4">
        <v>5</v>
      </c>
      <c r="Q371" s="9">
        <f t="shared" si="17"/>
        <v>7.291666666666667E-4</v>
      </c>
      <c r="R371" s="4">
        <f t="shared" si="15"/>
        <v>40987.900254629632</v>
      </c>
      <c r="S371" s="4">
        <v>0.51215824170087321</v>
      </c>
      <c r="T371" s="4" t="str">
        <f>VLOOKUP(E371,Sheet2!$A$2:$E$137,5,FALSE)</f>
        <v>CZ</v>
      </c>
      <c r="U371" s="4">
        <f>VLOOKUP($T371,Sheet4!$H$1106:$M$1351,surveys!U$1+1,FALSE)</f>
        <v>0.55144733629941389</v>
      </c>
      <c r="V371" s="4">
        <f>VLOOKUP($T371,Sheet4!$H$1106:$M$1351,surveys!V$1+1,FALSE)</f>
        <v>0.72628917582448771</v>
      </c>
      <c r="W371" s="4">
        <f>VLOOKUP($T371,Sheet4!$H$1106:$M$1351,surveys!W$1+1,FALSE)</f>
        <v>0.87441405399881522</v>
      </c>
      <c r="X371" s="4">
        <f>VLOOKUP($T371,Sheet4!$H$1106:$M$1351,surveys!X$1+1,FALSE)</f>
        <v>0.95208915652162385</v>
      </c>
      <c r="Y371" s="4">
        <f>VLOOKUP($T371,Sheet4!$H$1106:$M$1351,surveys!Y$1+1,FALSE)</f>
        <v>1</v>
      </c>
      <c r="Z371" s="4">
        <f t="shared" si="16"/>
        <v>1</v>
      </c>
      <c r="AA371" s="4" t="str">
        <f>VLOOKUP(T371&amp;"-"&amp;Z371,Sheet4!$W$2:$AA$1100,3,FALSE)</f>
        <v>Prague</v>
      </c>
      <c r="AB371" s="4">
        <f>VLOOKUP(T371&amp;"-"&amp;Z371,Sheet4!$W$2:$AA$1100,4,FALSE)</f>
        <v>50.088039999999999</v>
      </c>
      <c r="AC371" s="4">
        <f>VLOOKUP(T371&amp;"-"&amp;Z371,Sheet4!$W$2:$AA$1100,5,FALSE)</f>
        <v>14.42076</v>
      </c>
    </row>
    <row r="372" spans="1:29">
      <c r="A372" s="6">
        <v>40986</v>
      </c>
      <c r="B372" s="7">
        <v>2.7592592592592596E-2</v>
      </c>
      <c r="C372" s="4" t="s">
        <v>1215</v>
      </c>
      <c r="D372" s="4" t="s">
        <v>1216</v>
      </c>
      <c r="E372" s="4" t="s">
        <v>81</v>
      </c>
      <c r="F372" s="4">
        <v>5</v>
      </c>
      <c r="G372" s="4">
        <v>5</v>
      </c>
      <c r="H372" s="4">
        <v>5</v>
      </c>
      <c r="I372" s="4">
        <v>5</v>
      </c>
      <c r="J372" s="4">
        <v>5</v>
      </c>
      <c r="K372" s="4">
        <v>5</v>
      </c>
      <c r="L372" s="4">
        <v>5</v>
      </c>
      <c r="M372" s="4">
        <v>5</v>
      </c>
      <c r="N372" s="4">
        <v>5</v>
      </c>
      <c r="O372" s="4">
        <v>5</v>
      </c>
      <c r="P372" s="4">
        <v>5</v>
      </c>
      <c r="Q372" s="9">
        <f t="shared" si="17"/>
        <v>1.9050925925925926E-2</v>
      </c>
      <c r="R372" s="4">
        <f t="shared" si="15"/>
        <v>40986.027592592596</v>
      </c>
      <c r="S372" s="4">
        <v>0.62026585431750592</v>
      </c>
      <c r="T372" s="4" t="str">
        <f>VLOOKUP(E372,Sheet2!$A$2:$E$137,5,FALSE)</f>
        <v>SI</v>
      </c>
      <c r="U372" s="4">
        <f>VLOOKUP($T372,Sheet4!$H$1106:$M$1351,surveys!U$1+1,FALSE)</f>
        <v>0.57549193659358577</v>
      </c>
      <c r="V372" s="4">
        <f>VLOOKUP($T372,Sheet4!$H$1106:$M$1351,surveys!V$1+1,FALSE)</f>
        <v>0.776385690019603</v>
      </c>
      <c r="W372" s="4">
        <f>VLOOKUP($T372,Sheet4!$H$1106:$M$1351,surveys!W$1+1,FALSE)</f>
        <v>0.86011021906207774</v>
      </c>
      <c r="X372" s="4">
        <f>VLOOKUP($T372,Sheet4!$H$1106:$M$1351,surveys!X$1+1,FALSE)</f>
        <v>0.94038786462410251</v>
      </c>
      <c r="Y372" s="4">
        <f>VLOOKUP($T372,Sheet4!$H$1106:$M$1351,surveys!Y$1+1,FALSE)</f>
        <v>1</v>
      </c>
      <c r="Z372" s="4">
        <f t="shared" si="16"/>
        <v>2</v>
      </c>
      <c r="AA372" s="4" t="str">
        <f>VLOOKUP(T372&amp;"-"&amp;Z372,Sheet4!$W$2:$AA$1100,3,FALSE)</f>
        <v>Maribor</v>
      </c>
      <c r="AB372" s="4">
        <f>VLOOKUP(T372&amp;"-"&amp;Z372,Sheet4!$W$2:$AA$1100,4,FALSE)</f>
        <v>46.554720000000003</v>
      </c>
      <c r="AC372" s="4">
        <f>VLOOKUP(T372&amp;"-"&amp;Z372,Sheet4!$W$2:$AA$1100,5,FALSE)</f>
        <v>15.64667</v>
      </c>
    </row>
    <row r="373" spans="1:29">
      <c r="A373" s="6">
        <v>40986</v>
      </c>
      <c r="B373" s="7">
        <v>6.7245370370370372E-2</v>
      </c>
      <c r="C373" s="4" t="s">
        <v>1215</v>
      </c>
      <c r="D373" s="4" t="s">
        <v>1218</v>
      </c>
      <c r="E373" s="4" t="s">
        <v>15</v>
      </c>
      <c r="F373" s="4">
        <v>3</v>
      </c>
      <c r="G373" s="4">
        <v>3</v>
      </c>
      <c r="H373" s="4">
        <v>3</v>
      </c>
      <c r="I373" s="4">
        <v>3</v>
      </c>
      <c r="J373" s="4">
        <v>5</v>
      </c>
      <c r="K373" s="4">
        <v>5</v>
      </c>
      <c r="L373" s="4">
        <v>3</v>
      </c>
      <c r="M373" s="4">
        <v>5</v>
      </c>
      <c r="N373" s="4">
        <v>5</v>
      </c>
      <c r="O373" s="4">
        <v>4</v>
      </c>
      <c r="P373" s="4">
        <v>5</v>
      </c>
      <c r="Q373" s="9">
        <f t="shared" si="17"/>
        <v>4.6574074074074073E-2</v>
      </c>
      <c r="R373" s="4">
        <f t="shared" si="15"/>
        <v>40986.067245370374</v>
      </c>
      <c r="S373" s="4">
        <v>0.31419475107418493</v>
      </c>
      <c r="T373" s="4" t="str">
        <f>VLOOKUP(E373,Sheet2!$A$2:$E$137,5,FALSE)</f>
        <v>US</v>
      </c>
      <c r="U373" s="4">
        <f>VLOOKUP($T373,Sheet4!$H$1106:$M$1351,surveys!U$1+1,FALSE)</f>
        <v>0.42883768204388006</v>
      </c>
      <c r="V373" s="4">
        <f>VLOOKUP($T373,Sheet4!$H$1106:$M$1351,surveys!V$1+1,FALSE)</f>
        <v>0.62778475709586301</v>
      </c>
      <c r="W373" s="4">
        <f>VLOOKUP($T373,Sheet4!$H$1106:$M$1351,surveys!W$1+1,FALSE)</f>
        <v>0.76918600378409652</v>
      </c>
      <c r="X373" s="4">
        <f>VLOOKUP($T373,Sheet4!$H$1106:$M$1351,surveys!X$1+1,FALSE)</f>
        <v>0.88987045221102745</v>
      </c>
      <c r="Y373" s="4">
        <f>VLOOKUP($T373,Sheet4!$H$1106:$M$1351,surveys!Y$1+1,FALSE)</f>
        <v>1</v>
      </c>
      <c r="Z373" s="4">
        <f t="shared" si="16"/>
        <v>1</v>
      </c>
      <c r="AA373" s="4" t="str">
        <f>VLOOKUP(T373&amp;"-"&amp;Z373,Sheet4!$W$2:$AA$1100,3,FALSE)</f>
        <v>New York City</v>
      </c>
      <c r="AB373" s="4">
        <f>VLOOKUP(T373&amp;"-"&amp;Z373,Sheet4!$W$2:$AA$1100,4,FALSE)</f>
        <v>40.714269999999999</v>
      </c>
      <c r="AC373" s="4">
        <f>VLOOKUP(T373&amp;"-"&amp;Z373,Sheet4!$W$2:$AA$1100,5,FALSE)</f>
        <v>-74.005970000000005</v>
      </c>
    </row>
    <row r="374" spans="1:29">
      <c r="A374" s="6">
        <v>40986</v>
      </c>
      <c r="B374" s="7">
        <v>0.36660879629629628</v>
      </c>
      <c r="C374" s="4" t="s">
        <v>1215</v>
      </c>
      <c r="D374" s="4" t="s">
        <v>1218</v>
      </c>
      <c r="E374" s="4" t="s">
        <v>26</v>
      </c>
      <c r="F374" s="4">
        <v>4</v>
      </c>
      <c r="G374" s="4">
        <v>2</v>
      </c>
      <c r="H374" s="4">
        <v>4</v>
      </c>
      <c r="I374" s="4">
        <v>3</v>
      </c>
      <c r="J374" s="4">
        <v>4</v>
      </c>
      <c r="K374" s="4">
        <v>4</v>
      </c>
      <c r="L374" s="4">
        <v>3</v>
      </c>
      <c r="M374" s="4">
        <v>5</v>
      </c>
      <c r="N374" s="4">
        <v>5</v>
      </c>
      <c r="O374" s="4">
        <v>4</v>
      </c>
      <c r="P374" s="4">
        <v>5</v>
      </c>
      <c r="Q374" s="9">
        <f t="shared" si="17"/>
        <v>4.6944444444444434E-2</v>
      </c>
      <c r="R374" s="4">
        <f t="shared" si="15"/>
        <v>40986.366608796299</v>
      </c>
      <c r="S374" s="4">
        <v>0.22557327432759244</v>
      </c>
      <c r="T374" s="4" t="str">
        <f>VLOOKUP(E374,Sheet2!$A$2:$E$137,5,FALSE)</f>
        <v>DE</v>
      </c>
      <c r="U374" s="4">
        <f>VLOOKUP($T374,Sheet4!$H$1106:$M$1351,surveys!U$1+1,FALSE)</f>
        <v>0.42620281948941302</v>
      </c>
      <c r="V374" s="4">
        <f>VLOOKUP($T374,Sheet4!$H$1106:$M$1351,surveys!V$1+1,FALSE)</f>
        <v>0.64253089557903176</v>
      </c>
      <c r="W374" s="4">
        <f>VLOOKUP($T374,Sheet4!$H$1106:$M$1351,surveys!W$1+1,FALSE)</f>
        <v>0.79931043378760003</v>
      </c>
      <c r="X374" s="4">
        <f>VLOOKUP($T374,Sheet4!$H$1106:$M$1351,surveys!X$1+1,FALSE)</f>
        <v>0.91914675697020254</v>
      </c>
      <c r="Y374" s="4">
        <f>VLOOKUP($T374,Sheet4!$H$1106:$M$1351,surveys!Y$1+1,FALSE)</f>
        <v>1</v>
      </c>
      <c r="Z374" s="4">
        <f t="shared" si="16"/>
        <v>1</v>
      </c>
      <c r="AA374" s="4" t="str">
        <f>VLOOKUP(T374&amp;"-"&amp;Z374,Sheet4!$W$2:$AA$1100,3,FALSE)</f>
        <v>Berlin</v>
      </c>
      <c r="AB374" s="4">
        <f>VLOOKUP(T374&amp;"-"&amp;Z374,Sheet4!$W$2:$AA$1100,4,FALSE)</f>
        <v>52.524369999999998</v>
      </c>
      <c r="AC374" s="4">
        <f>VLOOKUP(T374&amp;"-"&amp;Z374,Sheet4!$W$2:$AA$1100,5,FALSE)</f>
        <v>13.41053</v>
      </c>
    </row>
    <row r="375" spans="1:29">
      <c r="A375" s="6">
        <v>40986</v>
      </c>
      <c r="B375" s="7">
        <v>0.38741898148148146</v>
      </c>
      <c r="C375" s="4" t="s">
        <v>1213</v>
      </c>
      <c r="D375" s="4" t="s">
        <v>1217</v>
      </c>
      <c r="E375" s="4" t="s">
        <v>13</v>
      </c>
      <c r="F375" s="4">
        <v>3</v>
      </c>
      <c r="G375" s="4">
        <v>3</v>
      </c>
      <c r="H375" s="4">
        <v>3</v>
      </c>
      <c r="I375" s="4">
        <v>5</v>
      </c>
      <c r="J375" s="4">
        <v>5</v>
      </c>
      <c r="K375" s="4">
        <v>5</v>
      </c>
      <c r="L375" s="4">
        <v>3</v>
      </c>
      <c r="M375" s="4">
        <v>5</v>
      </c>
      <c r="N375" s="4">
        <v>5</v>
      </c>
      <c r="O375" s="4">
        <v>5</v>
      </c>
      <c r="P375" s="4">
        <v>5</v>
      </c>
      <c r="Q375" s="9">
        <f t="shared" si="17"/>
        <v>6.1354166666666661E-2</v>
      </c>
      <c r="R375" s="4">
        <f t="shared" si="15"/>
        <v>40986.387418981481</v>
      </c>
      <c r="S375" s="4">
        <v>0.22838744530379174</v>
      </c>
      <c r="T375" s="4" t="str">
        <f>VLOOKUP(E375,Sheet2!$A$2:$E$137,5,FALSE)</f>
        <v>GB</v>
      </c>
      <c r="U375" s="4">
        <f>VLOOKUP($T375,Sheet4!$H$1106:$M$1351,surveys!U$1+1,FALSE)</f>
        <v>0.43993408527720174</v>
      </c>
      <c r="V375" s="4">
        <f>VLOOKUP($T375,Sheet4!$H$1106:$M$1351,surveys!V$1+1,FALSE)</f>
        <v>0.87986817055440347</v>
      </c>
      <c r="W375" s="4">
        <f>VLOOKUP($T375,Sheet4!$H$1106:$M$1351,surveys!W$1+1,FALSE)</f>
        <v>0.93717230822503084</v>
      </c>
      <c r="X375" s="4">
        <f>VLOOKUP($T375,Sheet4!$H$1106:$M$1351,surveys!X$1+1,FALSE)</f>
        <v>0.97269979890956382</v>
      </c>
      <c r="Y375" s="4">
        <f>VLOOKUP($T375,Sheet4!$H$1106:$M$1351,surveys!Y$1+1,FALSE)</f>
        <v>1</v>
      </c>
      <c r="Z375" s="4">
        <f t="shared" si="16"/>
        <v>1</v>
      </c>
      <c r="AA375" s="4" t="str">
        <f>VLOOKUP(T375&amp;"-"&amp;Z375,Sheet4!$W$2:$AA$1100,3,FALSE)</f>
        <v>City of London</v>
      </c>
      <c r="AB375" s="4">
        <f>VLOOKUP(T375&amp;"-"&amp;Z375,Sheet4!$W$2:$AA$1100,4,FALSE)</f>
        <v>51.512790000000003</v>
      </c>
      <c r="AC375" s="4">
        <f>VLOOKUP(T375&amp;"-"&amp;Z375,Sheet4!$W$2:$AA$1100,5,FALSE)</f>
        <v>-9.1840000000000005E-2</v>
      </c>
    </row>
    <row r="376" spans="1:29">
      <c r="A376" s="6">
        <v>40986</v>
      </c>
      <c r="B376" s="7">
        <v>0.56488425925925922</v>
      </c>
      <c r="C376" s="4" t="s">
        <v>1215</v>
      </c>
      <c r="D376" s="4" t="s">
        <v>1216</v>
      </c>
      <c r="E376" s="4" t="s">
        <v>28</v>
      </c>
      <c r="F376" s="4">
        <v>3</v>
      </c>
      <c r="G376" s="4">
        <v>4</v>
      </c>
      <c r="H376" s="4">
        <v>3</v>
      </c>
      <c r="I376" s="4">
        <v>4</v>
      </c>
      <c r="J376" s="4">
        <v>5</v>
      </c>
      <c r="K376" s="4">
        <v>4</v>
      </c>
      <c r="L376" s="4">
        <v>3</v>
      </c>
      <c r="M376" s="4">
        <v>4</v>
      </c>
      <c r="N376" s="4">
        <v>4</v>
      </c>
      <c r="O376" s="4">
        <v>4</v>
      </c>
      <c r="P376" s="4">
        <v>4</v>
      </c>
      <c r="Q376" s="9">
        <f t="shared" si="17"/>
        <v>4.5127314814814821E-2</v>
      </c>
      <c r="R376" s="4">
        <f t="shared" si="15"/>
        <v>40986.564884259256</v>
      </c>
      <c r="S376" s="4">
        <v>0.82030519261827051</v>
      </c>
      <c r="T376" s="4" t="str">
        <f>VLOOKUP(E376,Sheet2!$A$2:$E$137,5,FALSE)</f>
        <v>AT</v>
      </c>
      <c r="U376" s="4">
        <f>VLOOKUP($T376,Sheet4!$H$1106:$M$1351,surveys!U$1+1,FALSE)</f>
        <v>0.71742534648291634</v>
      </c>
      <c r="V376" s="4">
        <f>VLOOKUP($T376,Sheet4!$H$1106:$M$1351,surveys!V$1+1,FALSE)</f>
        <v>0.81172349908300157</v>
      </c>
      <c r="W376" s="4">
        <f>VLOOKUP($T376,Sheet4!$H$1106:$M$1351,surveys!W$1+1,FALSE)</f>
        <v>0.88856220405379505</v>
      </c>
      <c r="X376" s="4">
        <f>VLOOKUP($T376,Sheet4!$H$1106:$M$1351,surveys!X$1+1,FALSE)</f>
        <v>0.95229784043038701</v>
      </c>
      <c r="Y376" s="4">
        <f>VLOOKUP($T376,Sheet4!$H$1106:$M$1351,surveys!Y$1+1,FALSE)</f>
        <v>1</v>
      </c>
      <c r="Z376" s="4">
        <f t="shared" si="16"/>
        <v>3</v>
      </c>
      <c r="AA376" s="4" t="str">
        <f>VLOOKUP(T376&amp;"-"&amp;Z376,Sheet4!$W$2:$AA$1100,3,FALSE)</f>
        <v>Linz</v>
      </c>
      <c r="AB376" s="4">
        <f>VLOOKUP(T376&amp;"-"&amp;Z376,Sheet4!$W$2:$AA$1100,4,FALSE)</f>
        <v>48.30639</v>
      </c>
      <c r="AC376" s="4">
        <f>VLOOKUP(T376&amp;"-"&amp;Z376,Sheet4!$W$2:$AA$1100,5,FALSE)</f>
        <v>14.286110000000001</v>
      </c>
    </row>
    <row r="377" spans="1:29">
      <c r="A377" s="6">
        <v>40986</v>
      </c>
      <c r="B377" s="7">
        <v>0.81712962962962965</v>
      </c>
      <c r="C377" s="4" t="s">
        <v>1215</v>
      </c>
      <c r="D377" s="4" t="s">
        <v>1216</v>
      </c>
      <c r="E377" s="4" t="s">
        <v>11</v>
      </c>
      <c r="F377" s="4">
        <v>4</v>
      </c>
      <c r="G377" s="4">
        <v>3</v>
      </c>
      <c r="H377" s="4">
        <v>4</v>
      </c>
      <c r="I377" s="4">
        <v>5</v>
      </c>
      <c r="J377" s="4">
        <v>5</v>
      </c>
      <c r="K377" s="4">
        <v>5</v>
      </c>
      <c r="L377" s="4">
        <v>3</v>
      </c>
      <c r="M377" s="4">
        <v>5</v>
      </c>
      <c r="N377" s="4">
        <v>5</v>
      </c>
      <c r="O377" s="4">
        <v>5</v>
      </c>
      <c r="P377" s="4">
        <v>4</v>
      </c>
      <c r="Q377" s="9">
        <f t="shared" si="17"/>
        <v>1.2534722222222223E-2</v>
      </c>
      <c r="R377" s="4">
        <f t="shared" si="15"/>
        <v>40986.817129629628</v>
      </c>
      <c r="S377" s="4">
        <v>0.60809720869195427</v>
      </c>
      <c r="T377" s="4" t="str">
        <f>VLOOKUP(E377,Sheet2!$A$2:$E$137,5,FALSE)</f>
        <v>FR</v>
      </c>
      <c r="U377" s="4">
        <f>VLOOKUP($T377,Sheet4!$H$1106:$M$1351,surveys!U$1+1,FALSE)</f>
        <v>0.51193913659220647</v>
      </c>
      <c r="V377" s="4">
        <f>VLOOKUP($T377,Sheet4!$H$1106:$M$1351,surveys!V$1+1,FALSE)</f>
        <v>0.70220575033861143</v>
      </c>
      <c r="W377" s="4">
        <f>VLOOKUP($T377,Sheet4!$H$1106:$M$1351,surveys!W$1+1,FALSE)</f>
        <v>0.81527182039156842</v>
      </c>
      <c r="X377" s="4">
        <f>VLOOKUP($T377,Sheet4!$H$1106:$M$1351,surveys!X$1+1,FALSE)</f>
        <v>0.91893911792009964</v>
      </c>
      <c r="Y377" s="4">
        <f>VLOOKUP($T377,Sheet4!$H$1106:$M$1351,surveys!Y$1+1,FALSE)</f>
        <v>1</v>
      </c>
      <c r="Z377" s="4">
        <f t="shared" si="16"/>
        <v>2</v>
      </c>
      <c r="AA377" s="4" t="str">
        <f>VLOOKUP(T377&amp;"-"&amp;Z377,Sheet4!$W$2:$AA$1100,3,FALSE)</f>
        <v>Marseille</v>
      </c>
      <c r="AB377" s="4">
        <f>VLOOKUP(T377&amp;"-"&amp;Z377,Sheet4!$W$2:$AA$1100,4,FALSE)</f>
        <v>43.296950000000002</v>
      </c>
      <c r="AC377" s="4">
        <f>VLOOKUP(T377&amp;"-"&amp;Z377,Sheet4!$W$2:$AA$1100,5,FALSE)</f>
        <v>5.3810700000000002</v>
      </c>
    </row>
    <row r="378" spans="1:29">
      <c r="A378" s="6">
        <v>40986</v>
      </c>
      <c r="B378" s="7">
        <v>0.72103009259259276</v>
      </c>
      <c r="C378" s="4" t="s">
        <v>1213</v>
      </c>
      <c r="D378" s="4" t="s">
        <v>1216</v>
      </c>
      <c r="E378" s="4" t="s">
        <v>33</v>
      </c>
      <c r="F378" s="4">
        <v>3</v>
      </c>
      <c r="G378" s="4">
        <v>4</v>
      </c>
      <c r="H378" s="4">
        <v>5</v>
      </c>
      <c r="I378" s="4">
        <v>5</v>
      </c>
      <c r="J378" s="4">
        <v>4</v>
      </c>
      <c r="K378" s="4">
        <v>4</v>
      </c>
      <c r="L378" s="4">
        <v>5</v>
      </c>
      <c r="M378" s="4">
        <v>5</v>
      </c>
      <c r="N378" s="4">
        <v>4</v>
      </c>
      <c r="O378" s="4">
        <v>4</v>
      </c>
      <c r="P378" s="4">
        <v>3</v>
      </c>
      <c r="Q378" s="9">
        <f t="shared" si="17"/>
        <v>1.5659722222222224E-2</v>
      </c>
      <c r="R378" s="4">
        <f t="shared" si="15"/>
        <v>40986.721030092594</v>
      </c>
      <c r="S378" s="4">
        <v>0.89870888622506495</v>
      </c>
      <c r="T378" s="4" t="str">
        <f>VLOOKUP(E378,Sheet2!$A$2:$E$137,5,FALSE)</f>
        <v>IT</v>
      </c>
      <c r="U378" s="4">
        <f>VLOOKUP($T378,Sheet4!$H$1106:$M$1351,surveys!U$1+1,FALSE)</f>
        <v>0.40073733113706772</v>
      </c>
      <c r="V378" s="4">
        <f>VLOOKUP($T378,Sheet4!$H$1106:$M$1351,surveys!V$1+1,FALSE)</f>
        <v>0.60502083075372182</v>
      </c>
      <c r="W378" s="4">
        <f>VLOOKUP($T378,Sheet4!$H$1106:$M$1351,surveys!W$1+1,FALSE)</f>
        <v>0.75963680320784854</v>
      </c>
      <c r="X378" s="4">
        <f>VLOOKUP($T378,Sheet4!$H$1106:$M$1351,surveys!X$1+1,FALSE)</f>
        <v>0.89491209934724891</v>
      </c>
      <c r="Y378" s="4">
        <f>VLOOKUP($T378,Sheet4!$H$1106:$M$1351,surveys!Y$1+1,FALSE)</f>
        <v>1</v>
      </c>
      <c r="Z378" s="4">
        <f t="shared" si="16"/>
        <v>5</v>
      </c>
      <c r="AA378" s="4" t="str">
        <f>VLOOKUP(T378&amp;"-"&amp;Z378,Sheet4!$W$2:$AA$1100,3,FALSE)</f>
        <v>Palermo</v>
      </c>
      <c r="AB378" s="4">
        <f>VLOOKUP(T378&amp;"-"&amp;Z378,Sheet4!$W$2:$AA$1100,4,FALSE)</f>
        <v>38.115819999999999</v>
      </c>
      <c r="AC378" s="4">
        <f>VLOOKUP(T378&amp;"-"&amp;Z378,Sheet4!$W$2:$AA$1100,5,FALSE)</f>
        <v>13.35976</v>
      </c>
    </row>
    <row r="379" spans="1:29">
      <c r="A379" s="6">
        <v>40985</v>
      </c>
      <c r="B379" s="7">
        <v>0.34334490740740736</v>
      </c>
      <c r="C379" s="4" t="s">
        <v>1213</v>
      </c>
      <c r="D379" s="4" t="s">
        <v>1216</v>
      </c>
      <c r="E379" s="4" t="s">
        <v>15</v>
      </c>
      <c r="F379" s="4">
        <v>1</v>
      </c>
      <c r="G379" s="4">
        <v>1</v>
      </c>
      <c r="H379" s="4">
        <v>5</v>
      </c>
      <c r="I379" s="4">
        <v>5</v>
      </c>
      <c r="J379" s="4">
        <v>5</v>
      </c>
      <c r="K379" s="4">
        <v>5</v>
      </c>
      <c r="L379" s="4">
        <v>1</v>
      </c>
      <c r="M379" s="4">
        <v>1</v>
      </c>
      <c r="N379" s="4">
        <v>5</v>
      </c>
      <c r="O379" s="4">
        <v>1</v>
      </c>
      <c r="P379" s="4">
        <v>5</v>
      </c>
      <c r="Q379" s="9">
        <f t="shared" si="17"/>
        <v>2.9942129629629628E-2</v>
      </c>
      <c r="R379" s="4">
        <f t="shared" si="15"/>
        <v>40985.343344907407</v>
      </c>
      <c r="S379" s="4">
        <v>0.26595379147273679</v>
      </c>
      <c r="T379" s="4" t="str">
        <f>VLOOKUP(E379,Sheet2!$A$2:$E$137,5,FALSE)</f>
        <v>US</v>
      </c>
      <c r="U379" s="4">
        <f>VLOOKUP($T379,Sheet4!$H$1106:$M$1351,surveys!U$1+1,FALSE)</f>
        <v>0.42883768204388006</v>
      </c>
      <c r="V379" s="4">
        <f>VLOOKUP($T379,Sheet4!$H$1106:$M$1351,surveys!V$1+1,FALSE)</f>
        <v>0.62778475709586301</v>
      </c>
      <c r="W379" s="4">
        <f>VLOOKUP($T379,Sheet4!$H$1106:$M$1351,surveys!W$1+1,FALSE)</f>
        <v>0.76918600378409652</v>
      </c>
      <c r="X379" s="4">
        <f>VLOOKUP($T379,Sheet4!$H$1106:$M$1351,surveys!X$1+1,FALSE)</f>
        <v>0.88987045221102745</v>
      </c>
      <c r="Y379" s="4">
        <f>VLOOKUP($T379,Sheet4!$H$1106:$M$1351,surveys!Y$1+1,FALSE)</f>
        <v>1</v>
      </c>
      <c r="Z379" s="4">
        <f t="shared" si="16"/>
        <v>1</v>
      </c>
      <c r="AA379" s="4" t="str">
        <f>VLOOKUP(T379&amp;"-"&amp;Z379,Sheet4!$W$2:$AA$1100,3,FALSE)</f>
        <v>New York City</v>
      </c>
      <c r="AB379" s="4">
        <f>VLOOKUP(T379&amp;"-"&amp;Z379,Sheet4!$W$2:$AA$1100,4,FALSE)</f>
        <v>40.714269999999999</v>
      </c>
      <c r="AC379" s="4">
        <f>VLOOKUP(T379&amp;"-"&amp;Z379,Sheet4!$W$2:$AA$1100,5,FALSE)</f>
        <v>-74.005970000000005</v>
      </c>
    </row>
    <row r="380" spans="1:29">
      <c r="A380" s="6">
        <v>40985</v>
      </c>
      <c r="B380" s="7">
        <v>0.60318287037037044</v>
      </c>
      <c r="C380" s="4" t="s">
        <v>1213</v>
      </c>
      <c r="D380" s="4" t="s">
        <v>1216</v>
      </c>
      <c r="E380" s="4" t="s">
        <v>52</v>
      </c>
      <c r="F380" s="4">
        <v>4</v>
      </c>
      <c r="G380" s="4">
        <v>3</v>
      </c>
      <c r="H380" s="4">
        <v>4</v>
      </c>
      <c r="I380" s="4">
        <v>4</v>
      </c>
      <c r="J380" s="4">
        <v>5</v>
      </c>
      <c r="K380" s="4">
        <v>2</v>
      </c>
      <c r="L380" s="4">
        <v>3</v>
      </c>
      <c r="M380" s="4">
        <v>4</v>
      </c>
      <c r="N380" s="4">
        <v>4</v>
      </c>
      <c r="O380" s="4">
        <v>4</v>
      </c>
      <c r="P380" s="4">
        <v>3</v>
      </c>
      <c r="Q380" s="9">
        <f t="shared" si="17"/>
        <v>2.5115740740740741E-3</v>
      </c>
      <c r="R380" s="4">
        <f t="shared" si="15"/>
        <v>40985.603182870371</v>
      </c>
      <c r="S380" s="4">
        <v>0.88678532859563686</v>
      </c>
      <c r="T380" s="4" t="str">
        <f>VLOOKUP(E380,Sheet2!$A$2:$E$137,5,FALSE)</f>
        <v>BE</v>
      </c>
      <c r="U380" s="4">
        <f>VLOOKUP($T380,Sheet4!$H$1106:$M$1351,surveys!U$1+1,FALSE)</f>
        <v>0.48686007828770372</v>
      </c>
      <c r="V380" s="4">
        <f>VLOOKUP($T380,Sheet4!$H$1106:$M$1351,surveys!V$1+1,FALSE)</f>
        <v>0.70654198731133389</v>
      </c>
      <c r="W380" s="4">
        <f>VLOOKUP($T380,Sheet4!$H$1106:$M$1351,surveys!W$1+1,FALSE)</f>
        <v>0.81714283803198118</v>
      </c>
      <c r="X380" s="4">
        <f>VLOOKUP($T380,Sheet4!$H$1106:$M$1351,surveys!X$1+1,FALSE)</f>
        <v>0.91276028415961608</v>
      </c>
      <c r="Y380" s="4">
        <f>VLOOKUP($T380,Sheet4!$H$1106:$M$1351,surveys!Y$1+1,FALSE)</f>
        <v>1</v>
      </c>
      <c r="Z380" s="4">
        <f t="shared" si="16"/>
        <v>4</v>
      </c>
      <c r="AA380" s="4" t="str">
        <f>VLOOKUP(T380&amp;"-"&amp;Z380,Sheet4!$W$2:$AA$1100,3,FALSE)</f>
        <v>Charleroi</v>
      </c>
      <c r="AB380" s="4">
        <f>VLOOKUP(T380&amp;"-"&amp;Z380,Sheet4!$W$2:$AA$1100,4,FALSE)</f>
        <v>50.411360000000002</v>
      </c>
      <c r="AC380" s="4">
        <f>VLOOKUP(T380&amp;"-"&amp;Z380,Sheet4!$W$2:$AA$1100,5,FALSE)</f>
        <v>4.4444800000000004</v>
      </c>
    </row>
    <row r="381" spans="1:29">
      <c r="A381" s="6">
        <v>40985</v>
      </c>
      <c r="B381" s="7">
        <v>0.70788194444444441</v>
      </c>
      <c r="C381" s="4" t="s">
        <v>1213</v>
      </c>
      <c r="D381" s="4" t="s">
        <v>1216</v>
      </c>
      <c r="E381" s="4" t="s">
        <v>11</v>
      </c>
      <c r="F381" s="4">
        <v>2</v>
      </c>
      <c r="G381" s="4">
        <v>2</v>
      </c>
      <c r="H381" s="4">
        <v>3</v>
      </c>
      <c r="I381" s="4">
        <v>4</v>
      </c>
      <c r="J381" s="4">
        <v>4</v>
      </c>
      <c r="K381" s="4">
        <v>5</v>
      </c>
      <c r="L381" s="4">
        <v>3</v>
      </c>
      <c r="M381" s="4">
        <v>4</v>
      </c>
      <c r="N381" s="4">
        <v>3</v>
      </c>
      <c r="O381" s="4">
        <v>2</v>
      </c>
      <c r="P381" s="4">
        <v>4</v>
      </c>
      <c r="Q381" s="9">
        <f t="shared" si="17"/>
        <v>5.37037037037037E-3</v>
      </c>
      <c r="R381" s="4">
        <f t="shared" si="15"/>
        <v>40985.707881944443</v>
      </c>
      <c r="S381" s="4">
        <v>0.35038528942715619</v>
      </c>
      <c r="T381" s="4" t="str">
        <f>VLOOKUP(E381,Sheet2!$A$2:$E$137,5,FALSE)</f>
        <v>FR</v>
      </c>
      <c r="U381" s="4">
        <f>VLOOKUP($T381,Sheet4!$H$1106:$M$1351,surveys!U$1+1,FALSE)</f>
        <v>0.51193913659220647</v>
      </c>
      <c r="V381" s="4">
        <f>VLOOKUP($T381,Sheet4!$H$1106:$M$1351,surveys!V$1+1,FALSE)</f>
        <v>0.70220575033861143</v>
      </c>
      <c r="W381" s="4">
        <f>VLOOKUP($T381,Sheet4!$H$1106:$M$1351,surveys!W$1+1,FALSE)</f>
        <v>0.81527182039156842</v>
      </c>
      <c r="X381" s="4">
        <f>VLOOKUP($T381,Sheet4!$H$1106:$M$1351,surveys!X$1+1,FALSE)</f>
        <v>0.91893911792009964</v>
      </c>
      <c r="Y381" s="4">
        <f>VLOOKUP($T381,Sheet4!$H$1106:$M$1351,surveys!Y$1+1,FALSE)</f>
        <v>1</v>
      </c>
      <c r="Z381" s="4">
        <f t="shared" si="16"/>
        <v>1</v>
      </c>
      <c r="AA381" s="4" t="str">
        <f>VLOOKUP(T381&amp;"-"&amp;Z381,Sheet4!$W$2:$AA$1100,3,FALSE)</f>
        <v>Paris</v>
      </c>
      <c r="AB381" s="4">
        <f>VLOOKUP(T381&amp;"-"&amp;Z381,Sheet4!$W$2:$AA$1100,4,FALSE)</f>
        <v>48.853409999999997</v>
      </c>
      <c r="AC381" s="4">
        <f>VLOOKUP(T381&amp;"-"&amp;Z381,Sheet4!$W$2:$AA$1100,5,FALSE)</f>
        <v>2.3488000000000002</v>
      </c>
    </row>
    <row r="382" spans="1:29">
      <c r="A382" s="6">
        <v>40985</v>
      </c>
      <c r="B382" s="7">
        <v>0.78673611111111119</v>
      </c>
      <c r="C382" s="4" t="s">
        <v>1213</v>
      </c>
      <c r="D382" s="4" t="s">
        <v>1216</v>
      </c>
      <c r="E382" s="4" t="s">
        <v>85</v>
      </c>
      <c r="F382" s="4">
        <v>5</v>
      </c>
      <c r="G382" s="4">
        <v>3</v>
      </c>
      <c r="H382" s="4">
        <v>5</v>
      </c>
      <c r="I382" s="4">
        <v>3</v>
      </c>
      <c r="J382" s="4">
        <v>4</v>
      </c>
      <c r="K382" s="4">
        <v>3</v>
      </c>
      <c r="L382" s="4">
        <v>2</v>
      </c>
      <c r="M382" s="4">
        <v>4</v>
      </c>
      <c r="N382" s="4">
        <v>4</v>
      </c>
      <c r="O382" s="4">
        <v>3</v>
      </c>
      <c r="P382" s="4">
        <v>3</v>
      </c>
      <c r="Q382" s="9">
        <f t="shared" si="17"/>
        <v>5.9849537037037041E-2</v>
      </c>
      <c r="R382" s="4">
        <f t="shared" si="15"/>
        <v>40985.786736111113</v>
      </c>
      <c r="S382" s="4">
        <v>0.4821325412052424</v>
      </c>
      <c r="T382" s="4" t="str">
        <f>VLOOKUP(E382,Sheet2!$A$2:$E$137,5,FALSE)</f>
        <v>PL</v>
      </c>
      <c r="U382" s="4">
        <f>VLOOKUP($T382,Sheet4!$H$1106:$M$1351,surveys!U$1+1,FALSE)</f>
        <v>0.38412692394750031</v>
      </c>
      <c r="V382" s="4">
        <f>VLOOKUP($T382,Sheet4!$H$1106:$M$1351,surveys!V$1+1,FALSE)</f>
        <v>0.55761422047220277</v>
      </c>
      <c r="W382" s="4">
        <f>VLOOKUP($T382,Sheet4!$H$1106:$M$1351,surveys!W$1+1,FALSE)</f>
        <v>0.72800866765105254</v>
      </c>
      <c r="X382" s="4">
        <f>VLOOKUP($T382,Sheet4!$H$1106:$M$1351,surveys!X$1+1,FALSE)</f>
        <v>0.87128691644612766</v>
      </c>
      <c r="Y382" s="4">
        <f>VLOOKUP($T382,Sheet4!$H$1106:$M$1351,surveys!Y$1+1,FALSE)</f>
        <v>1</v>
      </c>
      <c r="Z382" s="4">
        <f t="shared" si="16"/>
        <v>2</v>
      </c>
      <c r="AA382" s="4" t="str">
        <f>VLOOKUP(T382&amp;"-"&amp;Z382,Sheet4!$W$2:$AA$1100,3,FALSE)</f>
        <v>Lodz</v>
      </c>
      <c r="AB382" s="4">
        <f>VLOOKUP(T382&amp;"-"&amp;Z382,Sheet4!$W$2:$AA$1100,4,FALSE)</f>
        <v>51.75</v>
      </c>
      <c r="AC382" s="4">
        <f>VLOOKUP(T382&amp;"-"&amp;Z382,Sheet4!$W$2:$AA$1100,5,FALSE)</f>
        <v>19.466670000000001</v>
      </c>
    </row>
    <row r="383" spans="1:29">
      <c r="A383" s="6">
        <v>40985</v>
      </c>
      <c r="B383" s="7">
        <v>0.85826388888888883</v>
      </c>
      <c r="C383" s="4" t="s">
        <v>1213</v>
      </c>
      <c r="D383" s="4" t="s">
        <v>1218</v>
      </c>
      <c r="E383" s="4" t="s">
        <v>11</v>
      </c>
      <c r="F383" s="4">
        <v>5</v>
      </c>
      <c r="G383" s="4">
        <v>3</v>
      </c>
      <c r="H383" s="4">
        <v>3</v>
      </c>
      <c r="I383" s="4">
        <v>5</v>
      </c>
      <c r="J383" s="4">
        <v>4</v>
      </c>
      <c r="K383" s="4">
        <v>5</v>
      </c>
      <c r="L383" s="4">
        <v>2</v>
      </c>
      <c r="M383" s="4">
        <v>4</v>
      </c>
      <c r="N383" s="4">
        <v>4</v>
      </c>
      <c r="O383" s="4">
        <v>4</v>
      </c>
      <c r="P383" s="4">
        <v>4</v>
      </c>
      <c r="Q383" s="9">
        <f t="shared" si="17"/>
        <v>4.130787037037037E-2</v>
      </c>
      <c r="R383" s="4">
        <f t="shared" si="15"/>
        <v>40985.858263888891</v>
      </c>
      <c r="S383" s="4">
        <v>0.81953547128870174</v>
      </c>
      <c r="T383" s="4" t="str">
        <f>VLOOKUP(E383,Sheet2!$A$2:$E$137,5,FALSE)</f>
        <v>FR</v>
      </c>
      <c r="U383" s="4">
        <f>VLOOKUP($T383,Sheet4!$H$1106:$M$1351,surveys!U$1+1,FALSE)</f>
        <v>0.51193913659220647</v>
      </c>
      <c r="V383" s="4">
        <f>VLOOKUP($T383,Sheet4!$H$1106:$M$1351,surveys!V$1+1,FALSE)</f>
        <v>0.70220575033861143</v>
      </c>
      <c r="W383" s="4">
        <f>VLOOKUP($T383,Sheet4!$H$1106:$M$1351,surveys!W$1+1,FALSE)</f>
        <v>0.81527182039156842</v>
      </c>
      <c r="X383" s="4">
        <f>VLOOKUP($T383,Sheet4!$H$1106:$M$1351,surveys!X$1+1,FALSE)</f>
        <v>0.91893911792009964</v>
      </c>
      <c r="Y383" s="4">
        <f>VLOOKUP($T383,Sheet4!$H$1106:$M$1351,surveys!Y$1+1,FALSE)</f>
        <v>1</v>
      </c>
      <c r="Z383" s="4">
        <f t="shared" si="16"/>
        <v>4</v>
      </c>
      <c r="AA383" s="4" t="str">
        <f>VLOOKUP(T383&amp;"-"&amp;Z383,Sheet4!$W$2:$AA$1100,3,FALSE)</f>
        <v>Toulouse</v>
      </c>
      <c r="AB383" s="4">
        <f>VLOOKUP(T383&amp;"-"&amp;Z383,Sheet4!$W$2:$AA$1100,4,FALSE)</f>
        <v>43.604259999999996</v>
      </c>
      <c r="AC383" s="4">
        <f>VLOOKUP(T383&amp;"-"&amp;Z383,Sheet4!$W$2:$AA$1100,5,FALSE)</f>
        <v>1.44367</v>
      </c>
    </row>
    <row r="384" spans="1:29">
      <c r="A384" s="6">
        <v>40985</v>
      </c>
      <c r="B384" s="7">
        <v>0.86393518518518519</v>
      </c>
      <c r="C384" s="4" t="s">
        <v>1215</v>
      </c>
      <c r="D384" s="4" t="s">
        <v>1216</v>
      </c>
      <c r="E384" s="4" t="s">
        <v>26</v>
      </c>
      <c r="F384" s="4">
        <v>5</v>
      </c>
      <c r="G384" s="4">
        <v>3</v>
      </c>
      <c r="H384" s="4">
        <v>4</v>
      </c>
      <c r="I384" s="4">
        <v>5</v>
      </c>
      <c r="J384" s="4">
        <v>4</v>
      </c>
      <c r="K384" s="4">
        <v>3</v>
      </c>
      <c r="L384" s="4">
        <v>4</v>
      </c>
      <c r="M384" s="4">
        <v>5</v>
      </c>
      <c r="N384" s="4">
        <v>5</v>
      </c>
      <c r="O384" s="4">
        <v>3</v>
      </c>
      <c r="P384" s="4">
        <v>4</v>
      </c>
      <c r="Q384" s="9">
        <f t="shared" si="17"/>
        <v>4.4733796296296306E-2</v>
      </c>
      <c r="R384" s="4">
        <f t="shared" si="15"/>
        <v>40985.863935185182</v>
      </c>
      <c r="S384" s="4">
        <v>0.14040486259682972</v>
      </c>
      <c r="T384" s="4" t="str">
        <f>VLOOKUP(E384,Sheet2!$A$2:$E$137,5,FALSE)</f>
        <v>DE</v>
      </c>
      <c r="U384" s="4">
        <f>VLOOKUP($T384,Sheet4!$H$1106:$M$1351,surveys!U$1+1,FALSE)</f>
        <v>0.42620281948941302</v>
      </c>
      <c r="V384" s="4">
        <f>VLOOKUP($T384,Sheet4!$H$1106:$M$1351,surveys!V$1+1,FALSE)</f>
        <v>0.64253089557903176</v>
      </c>
      <c r="W384" s="4">
        <f>VLOOKUP($T384,Sheet4!$H$1106:$M$1351,surveys!W$1+1,FALSE)</f>
        <v>0.79931043378760003</v>
      </c>
      <c r="X384" s="4">
        <f>VLOOKUP($T384,Sheet4!$H$1106:$M$1351,surveys!X$1+1,FALSE)</f>
        <v>0.91914675697020254</v>
      </c>
      <c r="Y384" s="4">
        <f>VLOOKUP($T384,Sheet4!$H$1106:$M$1351,surveys!Y$1+1,FALSE)</f>
        <v>1</v>
      </c>
      <c r="Z384" s="4">
        <f t="shared" si="16"/>
        <v>1</v>
      </c>
      <c r="AA384" s="4" t="str">
        <f>VLOOKUP(T384&amp;"-"&amp;Z384,Sheet4!$W$2:$AA$1100,3,FALSE)</f>
        <v>Berlin</v>
      </c>
      <c r="AB384" s="4">
        <f>VLOOKUP(T384&amp;"-"&amp;Z384,Sheet4!$W$2:$AA$1100,4,FALSE)</f>
        <v>52.524369999999998</v>
      </c>
      <c r="AC384" s="4">
        <f>VLOOKUP(T384&amp;"-"&amp;Z384,Sheet4!$W$2:$AA$1100,5,FALSE)</f>
        <v>13.41053</v>
      </c>
    </row>
    <row r="385" spans="1:29">
      <c r="A385" s="6">
        <v>40985</v>
      </c>
      <c r="B385" s="7">
        <v>0.9156712962962964</v>
      </c>
      <c r="C385" s="4" t="s">
        <v>1213</v>
      </c>
      <c r="D385" s="4" t="s">
        <v>1218</v>
      </c>
      <c r="E385" s="4" t="s">
        <v>13</v>
      </c>
      <c r="F385" s="4">
        <v>4</v>
      </c>
      <c r="G385" s="4">
        <v>4</v>
      </c>
      <c r="H385" s="4">
        <v>4</v>
      </c>
      <c r="I385" s="4">
        <v>1</v>
      </c>
      <c r="J385" s="4">
        <v>4</v>
      </c>
      <c r="K385" s="4">
        <v>2</v>
      </c>
      <c r="L385" s="4">
        <v>3</v>
      </c>
      <c r="M385" s="4">
        <v>5</v>
      </c>
      <c r="N385" s="4">
        <v>4</v>
      </c>
      <c r="O385" s="4">
        <v>4</v>
      </c>
      <c r="P385" s="4">
        <v>4</v>
      </c>
      <c r="Q385" s="9">
        <f t="shared" si="17"/>
        <v>1.1527777777777777E-2</v>
      </c>
      <c r="R385" s="4">
        <f t="shared" si="15"/>
        <v>40985.915671296294</v>
      </c>
      <c r="S385" s="4">
        <v>0.55023818398805169</v>
      </c>
      <c r="T385" s="4" t="str">
        <f>VLOOKUP(E385,Sheet2!$A$2:$E$137,5,FALSE)</f>
        <v>GB</v>
      </c>
      <c r="U385" s="4">
        <f>VLOOKUP($T385,Sheet4!$H$1106:$M$1351,surveys!U$1+1,FALSE)</f>
        <v>0.43993408527720174</v>
      </c>
      <c r="V385" s="4">
        <f>VLOOKUP($T385,Sheet4!$H$1106:$M$1351,surveys!V$1+1,FALSE)</f>
        <v>0.87986817055440347</v>
      </c>
      <c r="W385" s="4">
        <f>VLOOKUP($T385,Sheet4!$H$1106:$M$1351,surveys!W$1+1,FALSE)</f>
        <v>0.93717230822503084</v>
      </c>
      <c r="X385" s="4">
        <f>VLOOKUP($T385,Sheet4!$H$1106:$M$1351,surveys!X$1+1,FALSE)</f>
        <v>0.97269979890956382</v>
      </c>
      <c r="Y385" s="4">
        <f>VLOOKUP($T385,Sheet4!$H$1106:$M$1351,surveys!Y$1+1,FALSE)</f>
        <v>1</v>
      </c>
      <c r="Z385" s="4">
        <f t="shared" si="16"/>
        <v>2</v>
      </c>
      <c r="AA385" s="4" t="str">
        <f>VLOOKUP(T385&amp;"-"&amp;Z385,Sheet4!$W$2:$AA$1100,3,FALSE)</f>
        <v>London</v>
      </c>
      <c r="AB385" s="4">
        <f>VLOOKUP(T385&amp;"-"&amp;Z385,Sheet4!$W$2:$AA$1100,4,FALSE)</f>
        <v>51.50853</v>
      </c>
      <c r="AC385" s="4">
        <f>VLOOKUP(T385&amp;"-"&amp;Z385,Sheet4!$W$2:$AA$1100,5,FALSE)</f>
        <v>-0.12573999999999999</v>
      </c>
    </row>
    <row r="386" spans="1:29">
      <c r="A386" s="6">
        <v>40985</v>
      </c>
      <c r="B386" s="7">
        <v>0.93405092592592587</v>
      </c>
      <c r="C386" s="4" t="s">
        <v>1215</v>
      </c>
      <c r="D386" s="4" t="s">
        <v>1219</v>
      </c>
      <c r="E386" s="4" t="s">
        <v>11</v>
      </c>
      <c r="F386" s="4">
        <v>4</v>
      </c>
      <c r="G386" s="4">
        <v>3</v>
      </c>
      <c r="H386" s="4">
        <v>4</v>
      </c>
      <c r="I386" s="4">
        <v>4</v>
      </c>
      <c r="J386" s="4">
        <v>4</v>
      </c>
      <c r="K386" s="4">
        <v>3</v>
      </c>
      <c r="L386" s="4">
        <v>2</v>
      </c>
      <c r="M386" s="4">
        <v>4</v>
      </c>
      <c r="N386" s="4">
        <v>4</v>
      </c>
      <c r="O386" s="4">
        <v>3</v>
      </c>
      <c r="P386" s="4">
        <v>2</v>
      </c>
      <c r="Q386" s="9">
        <f t="shared" si="17"/>
        <v>2.3912037037037034E-2</v>
      </c>
      <c r="R386" s="4">
        <f t="shared" ref="R386:R449" si="18">VALUE(A386+B386)</f>
        <v>40985.934050925927</v>
      </c>
      <c r="S386" s="4">
        <v>0.96104816984272623</v>
      </c>
      <c r="T386" s="4" t="str">
        <f>VLOOKUP(E386,Sheet2!$A$2:$E$137,5,FALSE)</f>
        <v>FR</v>
      </c>
      <c r="U386" s="4">
        <f>VLOOKUP($T386,Sheet4!$H$1106:$M$1351,surveys!U$1+1,FALSE)</f>
        <v>0.51193913659220647</v>
      </c>
      <c r="V386" s="4">
        <f>VLOOKUP($T386,Sheet4!$H$1106:$M$1351,surveys!V$1+1,FALSE)</f>
        <v>0.70220575033861143</v>
      </c>
      <c r="W386" s="4">
        <f>VLOOKUP($T386,Sheet4!$H$1106:$M$1351,surveys!W$1+1,FALSE)</f>
        <v>0.81527182039156842</v>
      </c>
      <c r="X386" s="4">
        <f>VLOOKUP($T386,Sheet4!$H$1106:$M$1351,surveys!X$1+1,FALSE)</f>
        <v>0.91893911792009964</v>
      </c>
      <c r="Y386" s="4">
        <f>VLOOKUP($T386,Sheet4!$H$1106:$M$1351,surveys!Y$1+1,FALSE)</f>
        <v>1</v>
      </c>
      <c r="Z386" s="4">
        <f t="shared" si="16"/>
        <v>5</v>
      </c>
      <c r="AA386" s="4" t="str">
        <f>VLOOKUP(T386&amp;"-"&amp;Z386,Sheet4!$W$2:$AA$1100,3,FALSE)</f>
        <v>Nice</v>
      </c>
      <c r="AB386" s="4">
        <f>VLOOKUP(T386&amp;"-"&amp;Z386,Sheet4!$W$2:$AA$1100,4,FALSE)</f>
        <v>43.703130000000002</v>
      </c>
      <c r="AC386" s="4">
        <f>VLOOKUP(T386&amp;"-"&amp;Z386,Sheet4!$W$2:$AA$1100,5,FALSE)</f>
        <v>7.2660799999999997</v>
      </c>
    </row>
    <row r="387" spans="1:29">
      <c r="A387" s="6">
        <v>40984</v>
      </c>
      <c r="B387" s="7">
        <v>2.8506944444444442E-2</v>
      </c>
      <c r="C387" s="4" t="s">
        <v>1213</v>
      </c>
      <c r="D387" s="4" t="s">
        <v>1216</v>
      </c>
      <c r="E387" s="4" t="s">
        <v>21</v>
      </c>
      <c r="F387" s="4">
        <v>1</v>
      </c>
      <c r="G387" s="4">
        <v>1</v>
      </c>
      <c r="H387" s="4">
        <v>1</v>
      </c>
      <c r="I387" s="4">
        <v>1</v>
      </c>
      <c r="J387" s="4">
        <v>5</v>
      </c>
      <c r="K387" s="4">
        <v>1</v>
      </c>
      <c r="L387" s="4">
        <v>1</v>
      </c>
      <c r="M387" s="4">
        <v>1</v>
      </c>
      <c r="N387" s="4">
        <v>1</v>
      </c>
      <c r="O387" s="4">
        <v>1</v>
      </c>
      <c r="P387" s="4">
        <v>1</v>
      </c>
      <c r="Q387" s="9">
        <f t="shared" si="17"/>
        <v>1.9953703703703706E-2</v>
      </c>
      <c r="R387" s="4">
        <f t="shared" si="18"/>
        <v>40984.028506944444</v>
      </c>
      <c r="S387" s="4">
        <v>0.98958503975361722</v>
      </c>
      <c r="T387" s="4" t="str">
        <f>VLOOKUP(E387,Sheet2!$A$2:$E$137,5,FALSE)</f>
        <v>MX</v>
      </c>
      <c r="U387" s="4">
        <f>VLOOKUP($T387,Sheet4!$H$1106:$M$1351,surveys!U$1+1,FALSE)</f>
        <v>0.64192227588837014</v>
      </c>
      <c r="V387" s="4">
        <f>VLOOKUP($T387,Sheet4!$H$1106:$M$1351,surveys!V$1+1,FALSE)</f>
        <v>0.73699712700692854</v>
      </c>
      <c r="W387" s="4">
        <f>VLOOKUP($T387,Sheet4!$H$1106:$M$1351,surveys!W$1+1,FALSE)</f>
        <v>0.83130642446864456</v>
      </c>
      <c r="X387" s="4">
        <f>VLOOKUP($T387,Sheet4!$H$1106:$M$1351,surveys!X$1+1,FALSE)</f>
        <v>0.91696724211461977</v>
      </c>
      <c r="Y387" s="4">
        <f>VLOOKUP($T387,Sheet4!$H$1106:$M$1351,surveys!Y$1+1,FALSE)</f>
        <v>1</v>
      </c>
      <c r="Z387" s="4">
        <f t="shared" ref="Z387:Z450" si="19">IF(S387&lt;U387,1,IF(S387&lt;V387,2,IF(S387&lt;W387,3,IF(S387&lt;X387,4,5))))</f>
        <v>5</v>
      </c>
      <c r="AA387" s="4" t="str">
        <f>VLOOKUP(T387&amp;"-"&amp;Z387,Sheet4!$W$2:$AA$1100,3,FALSE)</f>
        <v>Puebla de Zaragoza</v>
      </c>
      <c r="AB387" s="4">
        <f>VLOOKUP(T387&amp;"-"&amp;Z387,Sheet4!$W$2:$AA$1100,4,FALSE)</f>
        <v>19.05</v>
      </c>
      <c r="AC387" s="4">
        <f>VLOOKUP(T387&amp;"-"&amp;Z387,Sheet4!$W$2:$AA$1100,5,FALSE)</f>
        <v>-98.2</v>
      </c>
    </row>
    <row r="388" spans="1:29">
      <c r="A388" s="6">
        <v>40984</v>
      </c>
      <c r="B388" s="7">
        <v>0.13600694444444444</v>
      </c>
      <c r="C388" s="4" t="s">
        <v>1215</v>
      </c>
      <c r="D388" s="4" t="s">
        <v>1218</v>
      </c>
      <c r="E388" s="4" t="s">
        <v>17</v>
      </c>
      <c r="F388" s="4">
        <v>4</v>
      </c>
      <c r="G388" s="4">
        <v>4</v>
      </c>
      <c r="H388" s="4">
        <v>4</v>
      </c>
      <c r="I388" s="4">
        <v>4</v>
      </c>
      <c r="J388" s="4">
        <v>4</v>
      </c>
      <c r="K388" s="4">
        <v>5</v>
      </c>
      <c r="L388" s="4">
        <v>5</v>
      </c>
      <c r="M388" s="4">
        <v>5</v>
      </c>
      <c r="N388" s="4">
        <v>5</v>
      </c>
      <c r="O388" s="4">
        <v>5</v>
      </c>
      <c r="P388" s="4">
        <v>5</v>
      </c>
      <c r="Q388" s="9">
        <f t="shared" si="17"/>
        <v>2.5509259259259259E-2</v>
      </c>
      <c r="R388" s="4">
        <f t="shared" si="18"/>
        <v>40984.136006944442</v>
      </c>
      <c r="S388" s="4">
        <v>0.35197975832216977</v>
      </c>
      <c r="T388" s="4" t="str">
        <f>VLOOKUP(E388,Sheet2!$A$2:$E$137,5,FALSE)</f>
        <v>AU</v>
      </c>
      <c r="U388" s="4">
        <f>VLOOKUP($T388,Sheet4!$H$1106:$M$1351,surveys!U$1+1,FALSE)</f>
        <v>0.37870730546462306</v>
      </c>
      <c r="V388" s="4">
        <f>VLOOKUP($T388,Sheet4!$H$1106:$M$1351,surveys!V$1+1,FALSE)</f>
        <v>0.70016181281367551</v>
      </c>
      <c r="W388" s="4">
        <f>VLOOKUP($T388,Sheet4!$H$1106:$M$1351,surveys!W$1+1,FALSE)</f>
        <v>0.82483308340835682</v>
      </c>
      <c r="X388" s="4">
        <f>VLOOKUP($T388,Sheet4!$H$1106:$M$1351,surveys!X$1+1,FALSE)</f>
        <v>0.91739988860880706</v>
      </c>
      <c r="Y388" s="4">
        <f>VLOOKUP($T388,Sheet4!$H$1106:$M$1351,surveys!Y$1+1,FALSE)</f>
        <v>1</v>
      </c>
      <c r="Z388" s="4">
        <f t="shared" si="19"/>
        <v>1</v>
      </c>
      <c r="AA388" s="4" t="str">
        <f>VLOOKUP(T388&amp;"-"&amp;Z388,Sheet4!$W$2:$AA$1100,3,FALSE)</f>
        <v>Sydney</v>
      </c>
      <c r="AB388" s="4">
        <f>VLOOKUP(T388&amp;"-"&amp;Z388,Sheet4!$W$2:$AA$1100,4,FALSE)</f>
        <v>-33.867849999999997</v>
      </c>
      <c r="AC388" s="4">
        <f>VLOOKUP(T388&amp;"-"&amp;Z388,Sheet4!$W$2:$AA$1100,5,FALSE)</f>
        <v>151.20732000000001</v>
      </c>
    </row>
    <row r="389" spans="1:29">
      <c r="A389" s="6">
        <v>40984</v>
      </c>
      <c r="B389" s="7">
        <v>0.31261574074074078</v>
      </c>
      <c r="C389" s="4" t="s">
        <v>1213</v>
      </c>
      <c r="D389" s="4" t="s">
        <v>1216</v>
      </c>
      <c r="E389" s="4" t="s">
        <v>1227</v>
      </c>
      <c r="F389" s="4">
        <v>3</v>
      </c>
      <c r="G389" s="4">
        <v>3</v>
      </c>
      <c r="H389" s="4">
        <v>4</v>
      </c>
      <c r="I389" s="4">
        <v>3</v>
      </c>
      <c r="J389" s="4">
        <v>5</v>
      </c>
      <c r="K389" s="4">
        <v>5</v>
      </c>
      <c r="L389" s="4">
        <v>4</v>
      </c>
      <c r="M389" s="4">
        <v>4</v>
      </c>
      <c r="N389" s="4">
        <v>5</v>
      </c>
      <c r="O389" s="4">
        <v>3</v>
      </c>
      <c r="P389" s="4">
        <v>3</v>
      </c>
      <c r="Q389" s="9">
        <f t="shared" ref="Q389:Q452" si="20">TIME(VALUE(MID(B389,1,2)),VALUE(MID(B389,4,2)),VALUE(RIGHT(B389,2)))</f>
        <v>8.8078703703703704E-3</v>
      </c>
      <c r="R389" s="4">
        <f t="shared" si="18"/>
        <v>40984.312615740739</v>
      </c>
      <c r="S389" s="4">
        <v>0.15081537718855031</v>
      </c>
      <c r="T389" s="4" t="e">
        <f>VLOOKUP(E389,Sheet2!$A$2:$E$137,5,FALSE)</f>
        <v>#N/A</v>
      </c>
      <c r="U389" s="4" t="e">
        <f>VLOOKUP($T389,Sheet4!$H$1106:$M$1351,surveys!U$1+1,FALSE)</f>
        <v>#N/A</v>
      </c>
      <c r="V389" s="4" t="e">
        <f>VLOOKUP($T389,Sheet4!$H$1106:$M$1351,surveys!V$1+1,FALSE)</f>
        <v>#N/A</v>
      </c>
      <c r="W389" s="4" t="e">
        <f>VLOOKUP($T389,Sheet4!$H$1106:$M$1351,surveys!W$1+1,FALSE)</f>
        <v>#N/A</v>
      </c>
      <c r="X389" s="4" t="e">
        <f>VLOOKUP($T389,Sheet4!$H$1106:$M$1351,surveys!X$1+1,FALSE)</f>
        <v>#N/A</v>
      </c>
      <c r="Y389" s="4" t="e">
        <f>VLOOKUP($T389,Sheet4!$H$1106:$M$1351,surveys!Y$1+1,FALSE)</f>
        <v>#N/A</v>
      </c>
      <c r="Z389" s="4" t="e">
        <f t="shared" si="19"/>
        <v>#N/A</v>
      </c>
      <c r="AA389" s="4" t="e">
        <f>VLOOKUP(T389&amp;"-"&amp;Z389,Sheet4!$W$2:$AA$1100,3,FALSE)</f>
        <v>#N/A</v>
      </c>
      <c r="AB389" s="4" t="e">
        <f>VLOOKUP(T389&amp;"-"&amp;Z389,Sheet4!$W$2:$AA$1100,4,FALSE)</f>
        <v>#N/A</v>
      </c>
      <c r="AC389" s="4" t="e">
        <f>VLOOKUP(T389&amp;"-"&amp;Z389,Sheet4!$W$2:$AA$1100,5,FALSE)</f>
        <v>#N/A</v>
      </c>
    </row>
    <row r="390" spans="1:29">
      <c r="A390" s="6">
        <v>40984</v>
      </c>
      <c r="B390" s="7">
        <v>0.40884259259259265</v>
      </c>
      <c r="C390" s="4" t="s">
        <v>1213</v>
      </c>
      <c r="D390" s="4" t="s">
        <v>1214</v>
      </c>
      <c r="E390" s="4" t="s">
        <v>1223</v>
      </c>
      <c r="F390" s="4">
        <v>4</v>
      </c>
      <c r="G390" s="4">
        <v>4</v>
      </c>
      <c r="H390" s="4">
        <v>4</v>
      </c>
      <c r="I390" s="4">
        <v>2</v>
      </c>
      <c r="J390" s="4">
        <v>3</v>
      </c>
      <c r="K390" s="4">
        <v>3</v>
      </c>
      <c r="L390" s="4">
        <v>2</v>
      </c>
      <c r="M390" s="4">
        <v>3</v>
      </c>
      <c r="N390" s="4">
        <v>2</v>
      </c>
      <c r="O390" s="4">
        <v>3</v>
      </c>
      <c r="P390" s="4">
        <v>2</v>
      </c>
      <c r="Q390" s="9">
        <f t="shared" si="20"/>
        <v>6.6319444444444446E-3</v>
      </c>
      <c r="R390" s="4">
        <f t="shared" si="18"/>
        <v>40984.408842592595</v>
      </c>
      <c r="S390" s="4">
        <v>0.41383109521740957</v>
      </c>
      <c r="T390" s="4" t="str">
        <f>VLOOKUP(E390,Sheet2!$A$2:$E$137,5,FALSE)</f>
        <v>CN</v>
      </c>
      <c r="U390" s="4">
        <f>VLOOKUP($T390,Sheet4!$H$1106:$M$1351,surveys!U$1+1,FALSE)</f>
        <v>0.33972325385332736</v>
      </c>
      <c r="V390" s="4">
        <f>VLOOKUP($T390,Sheet4!$H$1106:$M$1351,surveys!V$1+1,FALSE)</f>
        <v>0.53188294944144943</v>
      </c>
      <c r="W390" s="4">
        <f>VLOOKUP($T390,Sheet4!$H$1106:$M$1351,surveys!W$1+1,FALSE)</f>
        <v>0.70584550719534345</v>
      </c>
      <c r="X390" s="4">
        <f>VLOOKUP($T390,Sheet4!$H$1106:$M$1351,surveys!X$1+1,FALSE)</f>
        <v>0.8721198864785511</v>
      </c>
      <c r="Y390" s="4">
        <f>VLOOKUP($T390,Sheet4!$H$1106:$M$1351,surveys!Y$1+1,FALSE)</f>
        <v>1</v>
      </c>
      <c r="Z390" s="4">
        <f t="shared" si="19"/>
        <v>2</v>
      </c>
      <c r="AA390" s="4" t="str">
        <f>VLOOKUP(T390&amp;"-"&amp;Z390,Sheet4!$W$2:$AA$1100,3,FALSE)</f>
        <v>Zhumadian</v>
      </c>
      <c r="AB390" s="4">
        <f>VLOOKUP(T390&amp;"-"&amp;Z390,Sheet4!$W$2:$AA$1100,4,FALSE)</f>
        <v>32.979439999999997</v>
      </c>
      <c r="AC390" s="4">
        <f>VLOOKUP(T390&amp;"-"&amp;Z390,Sheet4!$W$2:$AA$1100,5,FALSE)</f>
        <v>114.02943999999999</v>
      </c>
    </row>
    <row r="391" spans="1:29">
      <c r="A391" s="6">
        <v>40984</v>
      </c>
      <c r="B391" s="7">
        <v>0.4377199074074074</v>
      </c>
      <c r="C391" s="4" t="s">
        <v>1213</v>
      </c>
      <c r="D391" s="4" t="s">
        <v>1217</v>
      </c>
      <c r="E391" s="4" t="s">
        <v>11</v>
      </c>
      <c r="F391" s="4">
        <v>3</v>
      </c>
      <c r="G391" s="4">
        <v>3</v>
      </c>
      <c r="H391" s="4">
        <v>2</v>
      </c>
      <c r="I391" s="4">
        <v>2</v>
      </c>
      <c r="J391" s="4">
        <v>2</v>
      </c>
      <c r="K391" s="4">
        <v>3</v>
      </c>
      <c r="L391" s="4">
        <v>2</v>
      </c>
      <c r="M391" s="4">
        <v>3</v>
      </c>
      <c r="N391" s="4">
        <v>4</v>
      </c>
      <c r="O391" s="4">
        <v>2</v>
      </c>
      <c r="P391" s="4">
        <v>2</v>
      </c>
      <c r="Q391" s="9">
        <f t="shared" si="20"/>
        <v>2.5775462962962962E-2</v>
      </c>
      <c r="R391" s="4">
        <f t="shared" si="18"/>
        <v>40984.437719907408</v>
      </c>
      <c r="S391" s="4">
        <v>0.82979183115960553</v>
      </c>
      <c r="T391" s="4" t="str">
        <f>VLOOKUP(E391,Sheet2!$A$2:$E$137,5,FALSE)</f>
        <v>FR</v>
      </c>
      <c r="U391" s="4">
        <f>VLOOKUP($T391,Sheet4!$H$1106:$M$1351,surveys!U$1+1,FALSE)</f>
        <v>0.51193913659220647</v>
      </c>
      <c r="V391" s="4">
        <f>VLOOKUP($T391,Sheet4!$H$1106:$M$1351,surveys!V$1+1,FALSE)</f>
        <v>0.70220575033861143</v>
      </c>
      <c r="W391" s="4">
        <f>VLOOKUP($T391,Sheet4!$H$1106:$M$1351,surveys!W$1+1,FALSE)</f>
        <v>0.81527182039156842</v>
      </c>
      <c r="X391" s="4">
        <f>VLOOKUP($T391,Sheet4!$H$1106:$M$1351,surveys!X$1+1,FALSE)</f>
        <v>0.91893911792009964</v>
      </c>
      <c r="Y391" s="4">
        <f>VLOOKUP($T391,Sheet4!$H$1106:$M$1351,surveys!Y$1+1,FALSE)</f>
        <v>1</v>
      </c>
      <c r="Z391" s="4">
        <f t="shared" si="19"/>
        <v>4</v>
      </c>
      <c r="AA391" s="4" t="str">
        <f>VLOOKUP(T391&amp;"-"&amp;Z391,Sheet4!$W$2:$AA$1100,3,FALSE)</f>
        <v>Toulouse</v>
      </c>
      <c r="AB391" s="4">
        <f>VLOOKUP(T391&amp;"-"&amp;Z391,Sheet4!$W$2:$AA$1100,4,FALSE)</f>
        <v>43.604259999999996</v>
      </c>
      <c r="AC391" s="4">
        <f>VLOOKUP(T391&amp;"-"&amp;Z391,Sheet4!$W$2:$AA$1100,5,FALSE)</f>
        <v>1.44367</v>
      </c>
    </row>
    <row r="392" spans="1:29">
      <c r="A392" s="6">
        <v>40984</v>
      </c>
      <c r="B392" s="7">
        <v>0.65651620370370367</v>
      </c>
      <c r="C392" s="4" t="s">
        <v>1213</v>
      </c>
      <c r="D392" s="4" t="s">
        <v>1217</v>
      </c>
      <c r="E392" s="4" t="s">
        <v>33</v>
      </c>
      <c r="F392" s="4">
        <v>1</v>
      </c>
      <c r="G392" s="4">
        <v>2</v>
      </c>
      <c r="H392" s="4">
        <v>3</v>
      </c>
      <c r="I392" s="4">
        <v>3</v>
      </c>
      <c r="J392" s="4">
        <v>4</v>
      </c>
      <c r="K392" s="4">
        <v>2</v>
      </c>
      <c r="L392" s="4">
        <v>1</v>
      </c>
      <c r="M392" s="4">
        <v>4</v>
      </c>
      <c r="N392" s="4">
        <v>2</v>
      </c>
      <c r="O392" s="4">
        <v>3</v>
      </c>
      <c r="P392" s="4">
        <v>4</v>
      </c>
      <c r="Q392" s="9">
        <f t="shared" si="20"/>
        <v>3.8935185185185191E-2</v>
      </c>
      <c r="R392" s="4">
        <f t="shared" si="18"/>
        <v>40984.6565162037</v>
      </c>
      <c r="S392" s="4">
        <v>9.5758319084393584E-2</v>
      </c>
      <c r="T392" s="4" t="str">
        <f>VLOOKUP(E392,Sheet2!$A$2:$E$137,5,FALSE)</f>
        <v>IT</v>
      </c>
      <c r="U392" s="4">
        <f>VLOOKUP($T392,Sheet4!$H$1106:$M$1351,surveys!U$1+1,FALSE)</f>
        <v>0.40073733113706772</v>
      </c>
      <c r="V392" s="4">
        <f>VLOOKUP($T392,Sheet4!$H$1106:$M$1351,surveys!V$1+1,FALSE)</f>
        <v>0.60502083075372182</v>
      </c>
      <c r="W392" s="4">
        <f>VLOOKUP($T392,Sheet4!$H$1106:$M$1351,surveys!W$1+1,FALSE)</f>
        <v>0.75963680320784854</v>
      </c>
      <c r="X392" s="4">
        <f>VLOOKUP($T392,Sheet4!$H$1106:$M$1351,surveys!X$1+1,FALSE)</f>
        <v>0.89491209934724891</v>
      </c>
      <c r="Y392" s="4">
        <f>VLOOKUP($T392,Sheet4!$H$1106:$M$1351,surveys!Y$1+1,FALSE)</f>
        <v>1</v>
      </c>
      <c r="Z392" s="4">
        <f t="shared" si="19"/>
        <v>1</v>
      </c>
      <c r="AA392" s="4" t="str">
        <f>VLOOKUP(T392&amp;"-"&amp;Z392,Sheet4!$W$2:$AA$1100,3,FALSE)</f>
        <v>Roma</v>
      </c>
      <c r="AB392" s="4">
        <f>VLOOKUP(T392&amp;"-"&amp;Z392,Sheet4!$W$2:$AA$1100,4,FALSE)</f>
        <v>41.894739999999999</v>
      </c>
      <c r="AC392" s="4">
        <f>VLOOKUP(T392&amp;"-"&amp;Z392,Sheet4!$W$2:$AA$1100,5,FALSE)</f>
        <v>12.4839</v>
      </c>
    </row>
    <row r="393" spans="1:29">
      <c r="A393" s="6">
        <v>40984</v>
      </c>
      <c r="B393" s="7">
        <v>0.81159722222222219</v>
      </c>
      <c r="C393" s="4" t="s">
        <v>1213</v>
      </c>
      <c r="D393" s="4" t="s">
        <v>1214</v>
      </c>
      <c r="E393" s="4" t="s">
        <v>23</v>
      </c>
      <c r="F393" s="4">
        <v>3</v>
      </c>
      <c r="G393" s="4">
        <v>1</v>
      </c>
      <c r="H393" s="4">
        <v>3</v>
      </c>
      <c r="I393" s="4">
        <v>1</v>
      </c>
      <c r="J393" s="4">
        <v>5</v>
      </c>
      <c r="K393" s="4">
        <v>5</v>
      </c>
      <c r="L393" s="4">
        <v>4</v>
      </c>
      <c r="M393" s="4">
        <v>5</v>
      </c>
      <c r="N393" s="4">
        <v>5</v>
      </c>
      <c r="O393" s="4">
        <v>3</v>
      </c>
      <c r="P393" s="4">
        <v>2</v>
      </c>
      <c r="Q393" s="9">
        <f t="shared" si="20"/>
        <v>7.8935185185185185E-3</v>
      </c>
      <c r="R393" s="4">
        <f t="shared" si="18"/>
        <v>40984.811597222222</v>
      </c>
      <c r="S393" s="4">
        <v>0.18528880835413108</v>
      </c>
      <c r="T393" s="4" t="str">
        <f>VLOOKUP(E393,Sheet2!$A$2:$E$137,5,FALSE)</f>
        <v>CA</v>
      </c>
      <c r="U393" s="4">
        <f>VLOOKUP($T393,Sheet4!$H$1106:$M$1351,surveys!U$1+1,FALSE)</f>
        <v>0.39929817507859233</v>
      </c>
      <c r="V393" s="4">
        <f>VLOOKUP($T393,Sheet4!$H$1106:$M$1351,surveys!V$1+1,FALSE)</f>
        <v>0.68226808593455113</v>
      </c>
      <c r="W393" s="4">
        <f>VLOOKUP($T393,Sheet4!$H$1106:$M$1351,surveys!W$1+1,FALSE)</f>
        <v>0.8413893511967715</v>
      </c>
      <c r="X393" s="4">
        <f>VLOOKUP($T393,Sheet4!$H$1106:$M$1351,surveys!X$1+1,FALSE)</f>
        <v>0.92969032990429024</v>
      </c>
      <c r="Y393" s="4">
        <f>VLOOKUP($T393,Sheet4!$H$1106:$M$1351,surveys!Y$1+1,FALSE)</f>
        <v>1</v>
      </c>
      <c r="Z393" s="4">
        <f t="shared" si="19"/>
        <v>1</v>
      </c>
      <c r="AA393" s="4" t="str">
        <f>VLOOKUP(T393&amp;"-"&amp;Z393,Sheet4!$W$2:$AA$1100,3,FALSE)</f>
        <v>Toronto</v>
      </c>
      <c r="AB393" s="4">
        <f>VLOOKUP(T393&amp;"-"&amp;Z393,Sheet4!$W$2:$AA$1100,4,FALSE)</f>
        <v>43.700110000000002</v>
      </c>
      <c r="AC393" s="4">
        <f>VLOOKUP(T393&amp;"-"&amp;Z393,Sheet4!$W$2:$AA$1100,5,FALSE)</f>
        <v>-79.416300000000007</v>
      </c>
    </row>
    <row r="394" spans="1:29">
      <c r="A394" s="6">
        <v>40983</v>
      </c>
      <c r="B394" s="7">
        <v>0.1092361111111111</v>
      </c>
      <c r="C394" s="4" t="s">
        <v>1215</v>
      </c>
      <c r="D394" s="4" t="s">
        <v>1216</v>
      </c>
      <c r="E394" s="4" t="s">
        <v>1223</v>
      </c>
      <c r="F394" s="4">
        <v>1</v>
      </c>
      <c r="G394" s="4">
        <v>1</v>
      </c>
      <c r="H394" s="4">
        <v>1</v>
      </c>
      <c r="I394" s="4">
        <v>1</v>
      </c>
      <c r="J394" s="4">
        <v>1</v>
      </c>
      <c r="K394" s="4">
        <v>1</v>
      </c>
      <c r="L394" s="4">
        <v>1</v>
      </c>
      <c r="M394" s="4">
        <v>1</v>
      </c>
      <c r="N394" s="4">
        <v>1</v>
      </c>
      <c r="O394" s="4">
        <v>1</v>
      </c>
      <c r="P394" s="4">
        <v>1</v>
      </c>
      <c r="Q394" s="9">
        <f t="shared" si="20"/>
        <v>6.3773148148148148E-3</v>
      </c>
      <c r="R394" s="4">
        <f t="shared" si="18"/>
        <v>40983.109236111108</v>
      </c>
      <c r="S394" s="4">
        <v>4.7337804834066244E-2</v>
      </c>
      <c r="T394" s="4" t="str">
        <f>VLOOKUP(E394,Sheet2!$A$2:$E$137,5,FALSE)</f>
        <v>CN</v>
      </c>
      <c r="U394" s="4">
        <f>VLOOKUP($T394,Sheet4!$H$1106:$M$1351,surveys!U$1+1,FALSE)</f>
        <v>0.33972325385332736</v>
      </c>
      <c r="V394" s="4">
        <f>VLOOKUP($T394,Sheet4!$H$1106:$M$1351,surveys!V$1+1,FALSE)</f>
        <v>0.53188294944144943</v>
      </c>
      <c r="W394" s="4">
        <f>VLOOKUP($T394,Sheet4!$H$1106:$M$1351,surveys!W$1+1,FALSE)</f>
        <v>0.70584550719534345</v>
      </c>
      <c r="X394" s="4">
        <f>VLOOKUP($T394,Sheet4!$H$1106:$M$1351,surveys!X$1+1,FALSE)</f>
        <v>0.8721198864785511</v>
      </c>
      <c r="Y394" s="4">
        <f>VLOOKUP($T394,Sheet4!$H$1106:$M$1351,surveys!Y$1+1,FALSE)</f>
        <v>1</v>
      </c>
      <c r="Z394" s="4">
        <f t="shared" si="19"/>
        <v>1</v>
      </c>
      <c r="AA394" s="4" t="str">
        <f>VLOOKUP(T394&amp;"-"&amp;Z394,Sheet4!$W$2:$AA$1100,3,FALSE)</f>
        <v>Shanghai</v>
      </c>
      <c r="AB394" s="4">
        <f>VLOOKUP(T394&amp;"-"&amp;Z394,Sheet4!$W$2:$AA$1100,4,FALSE)</f>
        <v>31.22222</v>
      </c>
      <c r="AC394" s="4">
        <f>VLOOKUP(T394&amp;"-"&amp;Z394,Sheet4!$W$2:$AA$1100,5,FALSE)</f>
        <v>121.45806</v>
      </c>
    </row>
    <row r="395" spans="1:29">
      <c r="A395" s="6">
        <v>40983</v>
      </c>
      <c r="B395" s="7">
        <v>0.15712962962962962</v>
      </c>
      <c r="C395" s="4" t="s">
        <v>1213</v>
      </c>
      <c r="D395" s="4" t="s">
        <v>1216</v>
      </c>
      <c r="E395" s="4" t="s">
        <v>31</v>
      </c>
      <c r="F395" s="4">
        <v>2</v>
      </c>
      <c r="G395" s="4">
        <v>1</v>
      </c>
      <c r="H395" s="4">
        <v>3</v>
      </c>
      <c r="I395" s="4">
        <v>4</v>
      </c>
      <c r="J395" s="4">
        <v>5</v>
      </c>
      <c r="K395" s="4">
        <v>5</v>
      </c>
      <c r="L395" s="4">
        <v>3</v>
      </c>
      <c r="M395" s="4">
        <v>4</v>
      </c>
      <c r="N395" s="4">
        <v>4</v>
      </c>
      <c r="O395" s="4">
        <v>4</v>
      </c>
      <c r="P395" s="4">
        <v>2</v>
      </c>
      <c r="Q395" s="9">
        <f t="shared" si="20"/>
        <v>4.0312499999999994E-2</v>
      </c>
      <c r="R395" s="4">
        <f t="shared" si="18"/>
        <v>40983.157129629632</v>
      </c>
      <c r="S395" s="4">
        <v>0.17300118206633197</v>
      </c>
      <c r="T395" s="4" t="str">
        <f>VLOOKUP(E395,Sheet2!$A$2:$E$137,5,FALSE)</f>
        <v>ES</v>
      </c>
      <c r="U395" s="4">
        <f>VLOOKUP($T395,Sheet4!$H$1106:$M$1351,surveys!U$1+1,FALSE)</f>
        <v>0.46058089642806016</v>
      </c>
      <c r="V395" s="4">
        <f>VLOOKUP($T395,Sheet4!$H$1106:$M$1351,surveys!V$1+1,FALSE)</f>
        <v>0.68996105930901486</v>
      </c>
      <c r="W395" s="4">
        <f>VLOOKUP($T395,Sheet4!$H$1106:$M$1351,surveys!W$1+1,FALSE)</f>
        <v>0.80513768719908241</v>
      </c>
      <c r="X395" s="4">
        <f>VLOOKUP($T395,Sheet4!$H$1106:$M$1351,surveys!X$1+1,FALSE)</f>
        <v>0.90461214064594464</v>
      </c>
      <c r="Y395" s="4">
        <f>VLOOKUP($T395,Sheet4!$H$1106:$M$1351,surveys!Y$1+1,FALSE)</f>
        <v>1</v>
      </c>
      <c r="Z395" s="4">
        <f t="shared" si="19"/>
        <v>1</v>
      </c>
      <c r="AA395" s="4" t="str">
        <f>VLOOKUP(T395&amp;"-"&amp;Z395,Sheet4!$W$2:$AA$1100,3,FALSE)</f>
        <v>Madrid</v>
      </c>
      <c r="AB395" s="4">
        <f>VLOOKUP(T395&amp;"-"&amp;Z395,Sheet4!$W$2:$AA$1100,4,FALSE)</f>
        <v>40.416499999999999</v>
      </c>
      <c r="AC395" s="4">
        <f>VLOOKUP(T395&amp;"-"&amp;Z395,Sheet4!$W$2:$AA$1100,5,FALSE)</f>
        <v>-3.7025600000000001</v>
      </c>
    </row>
    <row r="396" spans="1:29">
      <c r="A396" s="6">
        <v>40983</v>
      </c>
      <c r="B396" s="7">
        <v>0.90324074074074079</v>
      </c>
      <c r="C396" s="4" t="s">
        <v>1213</v>
      </c>
      <c r="D396" s="4" t="s">
        <v>1214</v>
      </c>
      <c r="E396" s="4" t="s">
        <v>23</v>
      </c>
      <c r="F396" s="4">
        <v>4</v>
      </c>
      <c r="G396" s="4">
        <v>2</v>
      </c>
      <c r="H396" s="4">
        <v>5</v>
      </c>
      <c r="I396" s="4">
        <v>3</v>
      </c>
      <c r="J396" s="4">
        <v>5</v>
      </c>
      <c r="K396" s="4">
        <v>3</v>
      </c>
      <c r="L396" s="4">
        <v>3</v>
      </c>
      <c r="M396" s="4">
        <v>5</v>
      </c>
      <c r="N396" s="4">
        <v>5</v>
      </c>
      <c r="O396" s="4">
        <v>4</v>
      </c>
      <c r="P396" s="4">
        <v>3</v>
      </c>
      <c r="Q396" s="9">
        <f t="shared" si="20"/>
        <v>2.5578703703703705E-3</v>
      </c>
      <c r="R396" s="4">
        <f t="shared" si="18"/>
        <v>40983.903240740743</v>
      </c>
      <c r="S396" s="4">
        <v>0.93834161031816343</v>
      </c>
      <c r="T396" s="4" t="str">
        <f>VLOOKUP(E396,Sheet2!$A$2:$E$137,5,FALSE)</f>
        <v>CA</v>
      </c>
      <c r="U396" s="4">
        <f>VLOOKUP($T396,Sheet4!$H$1106:$M$1351,surveys!U$1+1,FALSE)</f>
        <v>0.39929817507859233</v>
      </c>
      <c r="V396" s="4">
        <f>VLOOKUP($T396,Sheet4!$H$1106:$M$1351,surveys!V$1+1,FALSE)</f>
        <v>0.68226808593455113</v>
      </c>
      <c r="W396" s="4">
        <f>VLOOKUP($T396,Sheet4!$H$1106:$M$1351,surveys!W$1+1,FALSE)</f>
        <v>0.8413893511967715</v>
      </c>
      <c r="X396" s="4">
        <f>VLOOKUP($T396,Sheet4!$H$1106:$M$1351,surveys!X$1+1,FALSE)</f>
        <v>0.92969032990429024</v>
      </c>
      <c r="Y396" s="4">
        <f>VLOOKUP($T396,Sheet4!$H$1106:$M$1351,surveys!Y$1+1,FALSE)</f>
        <v>1</v>
      </c>
      <c r="Z396" s="4">
        <f t="shared" si="19"/>
        <v>5</v>
      </c>
      <c r="AA396" s="4" t="str">
        <f>VLOOKUP(T396&amp;"-"&amp;Z396,Sheet4!$W$2:$AA$1100,3,FALSE)</f>
        <v>Ottawa</v>
      </c>
      <c r="AB396" s="4">
        <f>VLOOKUP(T396&amp;"-"&amp;Z396,Sheet4!$W$2:$AA$1100,4,FALSE)</f>
        <v>45.411169999999998</v>
      </c>
      <c r="AC396" s="4">
        <f>VLOOKUP(T396&amp;"-"&amp;Z396,Sheet4!$W$2:$AA$1100,5,FALSE)</f>
        <v>-75.698120000000003</v>
      </c>
    </row>
    <row r="397" spans="1:29">
      <c r="A397" s="6">
        <v>40983</v>
      </c>
      <c r="B397" s="7">
        <v>0.33291666666666669</v>
      </c>
      <c r="C397" s="4" t="s">
        <v>1215</v>
      </c>
      <c r="D397" s="4" t="s">
        <v>1214</v>
      </c>
      <c r="E397" s="4" t="s">
        <v>1222</v>
      </c>
      <c r="F397" s="4">
        <v>5</v>
      </c>
      <c r="G397" s="4">
        <v>3</v>
      </c>
      <c r="H397" s="4">
        <v>3</v>
      </c>
      <c r="I397" s="4">
        <v>5</v>
      </c>
      <c r="J397" s="4">
        <v>3</v>
      </c>
      <c r="K397" s="4">
        <v>4</v>
      </c>
      <c r="L397" s="4">
        <v>4</v>
      </c>
      <c r="M397" s="4">
        <v>5</v>
      </c>
      <c r="N397" s="4">
        <v>5</v>
      </c>
      <c r="O397" s="4">
        <v>4</v>
      </c>
      <c r="P397" s="4">
        <v>5</v>
      </c>
      <c r="Q397" s="9">
        <f t="shared" si="20"/>
        <v>2.2997685185185187E-2</v>
      </c>
      <c r="R397" s="4">
        <f t="shared" si="18"/>
        <v>40983.332916666666</v>
      </c>
      <c r="S397" s="4">
        <v>5.5410894233153485E-2</v>
      </c>
      <c r="T397" s="4" t="str">
        <f>VLOOKUP(E397,Sheet2!$A$2:$E$137,5,FALSE)</f>
        <v>KR</v>
      </c>
      <c r="U397" s="4">
        <f>VLOOKUP($T397,Sheet4!$H$1106:$M$1351,surveys!U$1+1,FALSE)</f>
        <v>0.50002406072811822</v>
      </c>
      <c r="V397" s="4">
        <f>VLOOKUP($T397,Sheet4!$H$1106:$M$1351,surveys!V$1+1,FALSE)</f>
        <v>0.67775239752110727</v>
      </c>
      <c r="W397" s="4">
        <f>VLOOKUP($T397,Sheet4!$H$1106:$M$1351,surveys!W$1+1,FALSE)</f>
        <v>0.80472346879555479</v>
      </c>
      <c r="X397" s="4">
        <f>VLOOKUP($T397,Sheet4!$H$1106:$M$1351,surveys!X$1+1,FALSE)</f>
        <v>0.92872511768015165</v>
      </c>
      <c r="Y397" s="4">
        <f>VLOOKUP($T397,Sheet4!$H$1106:$M$1351,surveys!Y$1+1,FALSE)</f>
        <v>1</v>
      </c>
      <c r="Z397" s="4">
        <f t="shared" si="19"/>
        <v>1</v>
      </c>
      <c r="AA397" s="4" t="str">
        <f>VLOOKUP(T397&amp;"-"&amp;Z397,Sheet4!$W$2:$AA$1100,3,FALSE)</f>
        <v>Seoul</v>
      </c>
      <c r="AB397" s="4">
        <f>VLOOKUP(T397&amp;"-"&amp;Z397,Sheet4!$W$2:$AA$1100,4,FALSE)</f>
        <v>37.568260000000002</v>
      </c>
      <c r="AC397" s="4">
        <f>VLOOKUP(T397&amp;"-"&amp;Z397,Sheet4!$W$2:$AA$1100,5,FALSE)</f>
        <v>126.97783</v>
      </c>
    </row>
    <row r="398" spans="1:29">
      <c r="A398" s="6">
        <v>40983</v>
      </c>
      <c r="B398" s="7">
        <v>0.54236111111111107</v>
      </c>
      <c r="C398" s="4" t="s">
        <v>1215</v>
      </c>
      <c r="D398" s="4" t="s">
        <v>1214</v>
      </c>
      <c r="E398" s="4" t="s">
        <v>85</v>
      </c>
      <c r="F398" s="4">
        <v>5</v>
      </c>
      <c r="G398" s="4">
        <v>5</v>
      </c>
      <c r="H398" s="4">
        <v>5</v>
      </c>
      <c r="I398" s="4">
        <v>5</v>
      </c>
      <c r="J398" s="4">
        <v>5</v>
      </c>
      <c r="K398" s="4">
        <v>5</v>
      </c>
      <c r="L398" s="4">
        <v>5</v>
      </c>
      <c r="M398" s="4">
        <v>5</v>
      </c>
      <c r="N398" s="4">
        <v>5</v>
      </c>
      <c r="O398" s="4">
        <v>5</v>
      </c>
      <c r="P398" s="4">
        <v>5</v>
      </c>
      <c r="Q398" s="9">
        <f t="shared" si="20"/>
        <v>2.929398148148148E-2</v>
      </c>
      <c r="R398" s="4">
        <f t="shared" si="18"/>
        <v>40983.542361111111</v>
      </c>
      <c r="S398" s="4">
        <v>0.59031028395035468</v>
      </c>
      <c r="T398" s="4" t="str">
        <f>VLOOKUP(E398,Sheet2!$A$2:$E$137,5,FALSE)</f>
        <v>PL</v>
      </c>
      <c r="U398" s="4">
        <f>VLOOKUP($T398,Sheet4!$H$1106:$M$1351,surveys!U$1+1,FALSE)</f>
        <v>0.38412692394750031</v>
      </c>
      <c r="V398" s="4">
        <f>VLOOKUP($T398,Sheet4!$H$1106:$M$1351,surveys!V$1+1,FALSE)</f>
        <v>0.55761422047220277</v>
      </c>
      <c r="W398" s="4">
        <f>VLOOKUP($T398,Sheet4!$H$1106:$M$1351,surveys!W$1+1,FALSE)</f>
        <v>0.72800866765105254</v>
      </c>
      <c r="X398" s="4">
        <f>VLOOKUP($T398,Sheet4!$H$1106:$M$1351,surveys!X$1+1,FALSE)</f>
        <v>0.87128691644612766</v>
      </c>
      <c r="Y398" s="4">
        <f>VLOOKUP($T398,Sheet4!$H$1106:$M$1351,surveys!Y$1+1,FALSE)</f>
        <v>1</v>
      </c>
      <c r="Z398" s="4">
        <f t="shared" si="19"/>
        <v>3</v>
      </c>
      <c r="AA398" s="4" t="str">
        <f>VLOOKUP(T398&amp;"-"&amp;Z398,Sheet4!$W$2:$AA$1100,3,FALSE)</f>
        <v>Krakow</v>
      </c>
      <c r="AB398" s="4">
        <f>VLOOKUP(T398&amp;"-"&amp;Z398,Sheet4!$W$2:$AA$1100,4,FALSE)</f>
        <v>50.083329999999997</v>
      </c>
      <c r="AC398" s="4">
        <f>VLOOKUP(T398&amp;"-"&amp;Z398,Sheet4!$W$2:$AA$1100,5,FALSE)</f>
        <v>19.91667</v>
      </c>
    </row>
    <row r="399" spans="1:29">
      <c r="A399" s="6">
        <v>40983</v>
      </c>
      <c r="B399" s="7">
        <v>0.8884143518518518</v>
      </c>
      <c r="C399" s="4" t="s">
        <v>1213</v>
      </c>
      <c r="D399" s="4" t="s">
        <v>1214</v>
      </c>
      <c r="E399" s="4" t="s">
        <v>37</v>
      </c>
      <c r="F399" s="4">
        <v>3</v>
      </c>
      <c r="G399" s="4">
        <v>3</v>
      </c>
      <c r="H399" s="4">
        <v>5</v>
      </c>
      <c r="I399" s="4">
        <v>5</v>
      </c>
      <c r="J399" s="4">
        <v>4</v>
      </c>
      <c r="K399" s="4">
        <v>3</v>
      </c>
      <c r="L399" s="4">
        <v>4</v>
      </c>
      <c r="M399" s="4">
        <v>4</v>
      </c>
      <c r="N399" s="4">
        <v>5</v>
      </c>
      <c r="O399" s="4">
        <v>4</v>
      </c>
      <c r="P399" s="4">
        <v>5</v>
      </c>
      <c r="Q399" s="9">
        <f t="shared" si="20"/>
        <v>6.1712962962962963E-2</v>
      </c>
      <c r="R399" s="4">
        <f t="shared" si="18"/>
        <v>40983.888414351852</v>
      </c>
      <c r="S399" s="4">
        <v>0.23415667848055444</v>
      </c>
      <c r="T399" s="4" t="str">
        <f>VLOOKUP(E399,Sheet2!$A$2:$E$137,5,FALSE)</f>
        <v>PT</v>
      </c>
      <c r="U399" s="4">
        <f>VLOOKUP($T399,Sheet4!$H$1106:$M$1351,surveys!U$1+1,FALSE)</f>
        <v>0.43703858129282908</v>
      </c>
      <c r="V399" s="4">
        <f>VLOOKUP($T399,Sheet4!$H$1106:$M$1351,surveys!V$1+1,FALSE)</f>
        <v>0.64773543484664464</v>
      </c>
      <c r="W399" s="4">
        <f>VLOOKUP($T399,Sheet4!$H$1106:$M$1351,surveys!W$1+1,FALSE)</f>
        <v>0.79869631675299657</v>
      </c>
      <c r="X399" s="4">
        <f>VLOOKUP($T399,Sheet4!$H$1106:$M$1351,surveys!X$1+1,FALSE)</f>
        <v>0.90115606302176665</v>
      </c>
      <c r="Y399" s="4">
        <f>VLOOKUP($T399,Sheet4!$H$1106:$M$1351,surveys!Y$1+1,FALSE)</f>
        <v>1</v>
      </c>
      <c r="Z399" s="4">
        <f t="shared" si="19"/>
        <v>1</v>
      </c>
      <c r="AA399" s="4" t="str">
        <f>VLOOKUP(T399&amp;"-"&amp;Z399,Sheet4!$W$2:$AA$1100,3,FALSE)</f>
        <v>Lisbon</v>
      </c>
      <c r="AB399" s="4">
        <f>VLOOKUP(T399&amp;"-"&amp;Z399,Sheet4!$W$2:$AA$1100,4,FALSE)</f>
        <v>38.716670000000001</v>
      </c>
      <c r="AC399" s="4">
        <f>VLOOKUP(T399&amp;"-"&amp;Z399,Sheet4!$W$2:$AA$1100,5,FALSE)</f>
        <v>-9.1333300000000008</v>
      </c>
    </row>
    <row r="400" spans="1:29">
      <c r="A400" s="6">
        <v>40983</v>
      </c>
      <c r="B400" s="7">
        <v>0.85450231481481476</v>
      </c>
      <c r="C400" s="4" t="s">
        <v>1215</v>
      </c>
      <c r="D400" s="4" t="s">
        <v>1216</v>
      </c>
      <c r="E400" s="4" t="s">
        <v>77</v>
      </c>
      <c r="F400" s="4">
        <v>4</v>
      </c>
      <c r="G400" s="4">
        <v>3</v>
      </c>
      <c r="H400" s="4">
        <v>3</v>
      </c>
      <c r="I400" s="4">
        <v>4</v>
      </c>
      <c r="J400" s="4">
        <v>4</v>
      </c>
      <c r="K400" s="4">
        <v>5</v>
      </c>
      <c r="L400" s="4">
        <v>4</v>
      </c>
      <c r="M400" s="4">
        <v>4</v>
      </c>
      <c r="N400" s="4">
        <v>4</v>
      </c>
      <c r="O400" s="4">
        <v>5</v>
      </c>
      <c r="P400" s="4">
        <v>4</v>
      </c>
      <c r="Q400" s="9">
        <f t="shared" si="20"/>
        <v>3.7673611111111109E-2</v>
      </c>
      <c r="R400" s="4">
        <f t="shared" si="18"/>
        <v>40983.854502314818</v>
      </c>
      <c r="S400" s="4">
        <v>0.73873514099437454</v>
      </c>
      <c r="T400" s="4" t="str">
        <f>VLOOKUP(E400,Sheet2!$A$2:$E$137,5,FALSE)</f>
        <v>CZ</v>
      </c>
      <c r="U400" s="4">
        <f>VLOOKUP($T400,Sheet4!$H$1106:$M$1351,surveys!U$1+1,FALSE)</f>
        <v>0.55144733629941389</v>
      </c>
      <c r="V400" s="4">
        <f>VLOOKUP($T400,Sheet4!$H$1106:$M$1351,surveys!V$1+1,FALSE)</f>
        <v>0.72628917582448771</v>
      </c>
      <c r="W400" s="4">
        <f>VLOOKUP($T400,Sheet4!$H$1106:$M$1351,surveys!W$1+1,FALSE)</f>
        <v>0.87441405399881522</v>
      </c>
      <c r="X400" s="4">
        <f>VLOOKUP($T400,Sheet4!$H$1106:$M$1351,surveys!X$1+1,FALSE)</f>
        <v>0.95208915652162385</v>
      </c>
      <c r="Y400" s="4">
        <f>VLOOKUP($T400,Sheet4!$H$1106:$M$1351,surveys!Y$1+1,FALSE)</f>
        <v>1</v>
      </c>
      <c r="Z400" s="4">
        <f t="shared" si="19"/>
        <v>3</v>
      </c>
      <c r="AA400" s="4" t="str">
        <f>VLOOKUP(T400&amp;"-"&amp;Z400,Sheet4!$W$2:$AA$1100,3,FALSE)</f>
        <v>Ostrava</v>
      </c>
      <c r="AB400" s="4">
        <f>VLOOKUP(T400&amp;"-"&amp;Z400,Sheet4!$W$2:$AA$1100,4,FALSE)</f>
        <v>49.834650000000003</v>
      </c>
      <c r="AC400" s="4">
        <f>VLOOKUP(T400&amp;"-"&amp;Z400,Sheet4!$W$2:$AA$1100,5,FALSE)</f>
        <v>18.282039999999999</v>
      </c>
    </row>
    <row r="401" spans="1:29">
      <c r="A401" s="6">
        <v>40983</v>
      </c>
      <c r="B401" s="7">
        <v>0.43784722222222222</v>
      </c>
      <c r="C401" s="4" t="s">
        <v>1213</v>
      </c>
      <c r="D401" s="4" t="s">
        <v>1216</v>
      </c>
      <c r="E401" s="4" t="s">
        <v>28</v>
      </c>
      <c r="F401" s="4">
        <v>3</v>
      </c>
      <c r="G401" s="4">
        <v>3</v>
      </c>
      <c r="H401" s="4">
        <v>4</v>
      </c>
      <c r="I401" s="4">
        <v>4</v>
      </c>
      <c r="J401" s="4">
        <v>3</v>
      </c>
      <c r="K401" s="4">
        <v>4</v>
      </c>
      <c r="L401" s="4">
        <v>3</v>
      </c>
      <c r="M401" s="4">
        <v>4</v>
      </c>
      <c r="N401" s="4">
        <v>4</v>
      </c>
      <c r="O401" s="4">
        <v>4</v>
      </c>
      <c r="P401" s="4">
        <v>4</v>
      </c>
      <c r="Q401" s="9">
        <f t="shared" si="20"/>
        <v>2.5949074074074072E-2</v>
      </c>
      <c r="R401" s="4">
        <f t="shared" si="18"/>
        <v>40983.437847222223</v>
      </c>
      <c r="S401" s="4">
        <v>0.35295767651275534</v>
      </c>
      <c r="T401" s="4" t="str">
        <f>VLOOKUP(E401,Sheet2!$A$2:$E$137,5,FALSE)</f>
        <v>AT</v>
      </c>
      <c r="U401" s="4">
        <f>VLOOKUP($T401,Sheet4!$H$1106:$M$1351,surveys!U$1+1,FALSE)</f>
        <v>0.71742534648291634</v>
      </c>
      <c r="V401" s="4">
        <f>VLOOKUP($T401,Sheet4!$H$1106:$M$1351,surveys!V$1+1,FALSE)</f>
        <v>0.81172349908300157</v>
      </c>
      <c r="W401" s="4">
        <f>VLOOKUP($T401,Sheet4!$H$1106:$M$1351,surveys!W$1+1,FALSE)</f>
        <v>0.88856220405379505</v>
      </c>
      <c r="X401" s="4">
        <f>VLOOKUP($T401,Sheet4!$H$1106:$M$1351,surveys!X$1+1,FALSE)</f>
        <v>0.95229784043038701</v>
      </c>
      <c r="Y401" s="4">
        <f>VLOOKUP($T401,Sheet4!$H$1106:$M$1351,surveys!Y$1+1,FALSE)</f>
        <v>1</v>
      </c>
      <c r="Z401" s="4">
        <f t="shared" si="19"/>
        <v>1</v>
      </c>
      <c r="AA401" s="4" t="str">
        <f>VLOOKUP(T401&amp;"-"&amp;Z401,Sheet4!$W$2:$AA$1100,3,FALSE)</f>
        <v>Vienna</v>
      </c>
      <c r="AB401" s="4">
        <f>VLOOKUP(T401&amp;"-"&amp;Z401,Sheet4!$W$2:$AA$1100,4,FALSE)</f>
        <v>48.208489999999998</v>
      </c>
      <c r="AC401" s="4">
        <f>VLOOKUP(T401&amp;"-"&amp;Z401,Sheet4!$W$2:$AA$1100,5,FALSE)</f>
        <v>16.37208</v>
      </c>
    </row>
    <row r="402" spans="1:29">
      <c r="A402" s="6">
        <v>40983</v>
      </c>
      <c r="B402" s="7">
        <v>0.44378472222222221</v>
      </c>
      <c r="C402" s="4" t="s">
        <v>1213</v>
      </c>
      <c r="D402" s="4" t="s">
        <v>1219</v>
      </c>
      <c r="E402" s="4" t="s">
        <v>566</v>
      </c>
      <c r="F402" s="4">
        <v>5</v>
      </c>
      <c r="G402" s="4">
        <v>3</v>
      </c>
      <c r="H402" s="4">
        <v>4</v>
      </c>
      <c r="I402" s="4">
        <v>2</v>
      </c>
      <c r="J402" s="4">
        <v>4</v>
      </c>
      <c r="K402" s="4">
        <v>3</v>
      </c>
      <c r="L402" s="4">
        <v>5</v>
      </c>
      <c r="M402" s="4">
        <v>3</v>
      </c>
      <c r="N402" s="4">
        <v>5</v>
      </c>
      <c r="O402" s="4">
        <v>5</v>
      </c>
      <c r="P402" s="4">
        <v>1</v>
      </c>
      <c r="Q402" s="9">
        <f t="shared" si="20"/>
        <v>3.0115740740740738E-2</v>
      </c>
      <c r="R402" s="4">
        <f t="shared" si="18"/>
        <v>40983.443784722222</v>
      </c>
      <c r="S402" s="4">
        <v>0.81700213944565547</v>
      </c>
      <c r="T402" s="4" t="str">
        <f>VLOOKUP(E402,Sheet2!$A$2:$E$137,5,FALSE)</f>
        <v>CY</v>
      </c>
      <c r="U402" s="4">
        <f>VLOOKUP($T402,Sheet4!$H$1106:$M$1351,surveys!U$1+1,FALSE)</f>
        <v>0.3969826058197129</v>
      </c>
      <c r="V402" s="4">
        <f>VLOOKUP($T402,Sheet4!$H$1106:$M$1351,surveys!V$1+1,FALSE)</f>
        <v>0.70196994092355713</v>
      </c>
      <c r="W402" s="4">
        <f>VLOOKUP($T402,Sheet4!$H$1106:$M$1351,surveys!W$1+1,FALSE)</f>
        <v>0.84456142227080899</v>
      </c>
      <c r="X402" s="4">
        <f>VLOOKUP($T402,Sheet4!$H$1106:$M$1351,surveys!X$1+1,FALSE)</f>
        <v>0.92878149637877061</v>
      </c>
      <c r="Y402" s="4">
        <f>VLOOKUP($T402,Sheet4!$H$1106:$M$1351,surveys!Y$1+1,FALSE)</f>
        <v>1</v>
      </c>
      <c r="Z402" s="4">
        <f t="shared" si="19"/>
        <v>3</v>
      </c>
      <c r="AA402" s="4" t="str">
        <f>VLOOKUP(T402&amp;"-"&amp;Z402,Sheet4!$W$2:$AA$1100,3,FALSE)</f>
        <v>Larnaca</v>
      </c>
      <c r="AB402" s="4">
        <f>VLOOKUP(T402&amp;"-"&amp;Z402,Sheet4!$W$2:$AA$1100,4,FALSE)</f>
        <v>34.916670000000003</v>
      </c>
      <c r="AC402" s="4">
        <f>VLOOKUP(T402&amp;"-"&amp;Z402,Sheet4!$W$2:$AA$1100,5,FALSE)</f>
        <v>33.629170000000002</v>
      </c>
    </row>
    <row r="403" spans="1:29">
      <c r="A403" s="6">
        <v>40983</v>
      </c>
      <c r="B403" s="7">
        <v>0.47125</v>
      </c>
      <c r="C403" s="4" t="s">
        <v>1215</v>
      </c>
      <c r="D403" s="4" t="s">
        <v>1219</v>
      </c>
      <c r="E403" s="4" t="s">
        <v>33</v>
      </c>
      <c r="F403" s="4">
        <v>4</v>
      </c>
      <c r="G403" s="4">
        <v>3</v>
      </c>
      <c r="H403" s="4">
        <v>2</v>
      </c>
      <c r="I403" s="4">
        <v>4</v>
      </c>
      <c r="J403" s="4">
        <v>4</v>
      </c>
      <c r="K403" s="4">
        <v>3</v>
      </c>
      <c r="L403" s="4">
        <v>5</v>
      </c>
      <c r="M403" s="4">
        <v>4</v>
      </c>
      <c r="N403" s="4">
        <v>4</v>
      </c>
      <c r="O403" s="4">
        <v>3</v>
      </c>
      <c r="P403" s="4">
        <v>3</v>
      </c>
      <c r="Q403" s="9">
        <f t="shared" si="20"/>
        <v>4.9594907407407407E-2</v>
      </c>
      <c r="R403" s="4">
        <f t="shared" si="18"/>
        <v>40983.471250000002</v>
      </c>
      <c r="S403" s="4">
        <v>0.13229234447400762</v>
      </c>
      <c r="T403" s="4" t="str">
        <f>VLOOKUP(E403,Sheet2!$A$2:$E$137,5,FALSE)</f>
        <v>IT</v>
      </c>
      <c r="U403" s="4">
        <f>VLOOKUP($T403,Sheet4!$H$1106:$M$1351,surveys!U$1+1,FALSE)</f>
        <v>0.40073733113706772</v>
      </c>
      <c r="V403" s="4">
        <f>VLOOKUP($T403,Sheet4!$H$1106:$M$1351,surveys!V$1+1,FALSE)</f>
        <v>0.60502083075372182</v>
      </c>
      <c r="W403" s="4">
        <f>VLOOKUP($T403,Sheet4!$H$1106:$M$1351,surveys!W$1+1,FALSE)</f>
        <v>0.75963680320784854</v>
      </c>
      <c r="X403" s="4">
        <f>VLOOKUP($T403,Sheet4!$H$1106:$M$1351,surveys!X$1+1,FALSE)</f>
        <v>0.89491209934724891</v>
      </c>
      <c r="Y403" s="4">
        <f>VLOOKUP($T403,Sheet4!$H$1106:$M$1351,surveys!Y$1+1,FALSE)</f>
        <v>1</v>
      </c>
      <c r="Z403" s="4">
        <f t="shared" si="19"/>
        <v>1</v>
      </c>
      <c r="AA403" s="4" t="str">
        <f>VLOOKUP(T403&amp;"-"&amp;Z403,Sheet4!$W$2:$AA$1100,3,FALSE)</f>
        <v>Roma</v>
      </c>
      <c r="AB403" s="4">
        <f>VLOOKUP(T403&amp;"-"&amp;Z403,Sheet4!$W$2:$AA$1100,4,FALSE)</f>
        <v>41.894739999999999</v>
      </c>
      <c r="AC403" s="4">
        <f>VLOOKUP(T403&amp;"-"&amp;Z403,Sheet4!$W$2:$AA$1100,5,FALSE)</f>
        <v>12.4839</v>
      </c>
    </row>
    <row r="404" spans="1:29">
      <c r="A404" s="6">
        <v>40983</v>
      </c>
      <c r="B404" s="7">
        <v>0.4889236111111111</v>
      </c>
      <c r="C404" s="4" t="s">
        <v>1215</v>
      </c>
      <c r="D404" s="4" t="s">
        <v>1214</v>
      </c>
      <c r="E404" s="4" t="s">
        <v>70</v>
      </c>
      <c r="F404" s="4">
        <v>3</v>
      </c>
      <c r="G404" s="4">
        <v>4</v>
      </c>
      <c r="H404" s="4">
        <v>4</v>
      </c>
      <c r="I404" s="4">
        <v>3</v>
      </c>
      <c r="J404" s="4">
        <v>5</v>
      </c>
      <c r="K404" s="4">
        <v>4</v>
      </c>
      <c r="L404" s="4">
        <v>5</v>
      </c>
      <c r="M404" s="4">
        <v>4</v>
      </c>
      <c r="N404" s="4">
        <v>4</v>
      </c>
      <c r="O404" s="4">
        <v>3</v>
      </c>
      <c r="P404" s="4">
        <v>3</v>
      </c>
      <c r="Q404" s="9">
        <f t="shared" si="20"/>
        <v>6.1238425925925932E-2</v>
      </c>
      <c r="R404" s="4">
        <f t="shared" si="18"/>
        <v>40983.488923611112</v>
      </c>
      <c r="S404" s="4">
        <v>0.68617044093713986</v>
      </c>
      <c r="T404" s="4" t="str">
        <f>VLOOKUP(E404,Sheet2!$A$2:$E$137,5,FALSE)</f>
        <v>GR</v>
      </c>
      <c r="U404" s="4">
        <f>VLOOKUP($T404,Sheet4!$H$1106:$M$1351,surveys!U$1+1,FALSE)</f>
        <v>0.46833368125250902</v>
      </c>
      <c r="V404" s="4">
        <f>VLOOKUP($T404,Sheet4!$H$1106:$M$1351,surveys!V$1+1,FALSE)</f>
        <v>0.69589851465274988</v>
      </c>
      <c r="W404" s="4">
        <f>VLOOKUP($T404,Sheet4!$H$1106:$M$1351,surveys!W$1+1,FALSE)</f>
        <v>0.8066517864311521</v>
      </c>
      <c r="X404" s="4">
        <f>VLOOKUP($T404,Sheet4!$H$1106:$M$1351,surveys!X$1+1,FALSE)</f>
        <v>0.91157992773986352</v>
      </c>
      <c r="Y404" s="4">
        <f>VLOOKUP($T404,Sheet4!$H$1106:$M$1351,surveys!Y$1+1,FALSE)</f>
        <v>1</v>
      </c>
      <c r="Z404" s="4">
        <f t="shared" si="19"/>
        <v>2</v>
      </c>
      <c r="AA404" s="4" t="str">
        <f>VLOOKUP(T404&amp;"-"&amp;Z404,Sheet4!$W$2:$AA$1100,3,FALSE)</f>
        <v>Thessaloniki</v>
      </c>
      <c r="AB404" s="4">
        <f>VLOOKUP(T404&amp;"-"&amp;Z404,Sheet4!$W$2:$AA$1100,4,FALSE)</f>
        <v>40.640279999999997</v>
      </c>
      <c r="AC404" s="4">
        <f>VLOOKUP(T404&amp;"-"&amp;Z404,Sheet4!$W$2:$AA$1100,5,FALSE)</f>
        <v>22.94389</v>
      </c>
    </row>
    <row r="405" spans="1:29">
      <c r="A405" s="6">
        <v>40983</v>
      </c>
      <c r="B405" s="7">
        <v>0.56401620370370364</v>
      </c>
      <c r="C405" s="4" t="s">
        <v>1213</v>
      </c>
      <c r="D405" s="4" t="s">
        <v>1214</v>
      </c>
      <c r="E405" s="4" t="s">
        <v>13</v>
      </c>
      <c r="F405" s="4">
        <v>3</v>
      </c>
      <c r="G405" s="4">
        <v>1</v>
      </c>
      <c r="H405" s="4">
        <v>4</v>
      </c>
      <c r="I405" s="4">
        <v>2</v>
      </c>
      <c r="J405" s="4">
        <v>5</v>
      </c>
      <c r="K405" s="4">
        <v>3</v>
      </c>
      <c r="L405" s="4">
        <v>4</v>
      </c>
      <c r="M405" s="4">
        <v>5</v>
      </c>
      <c r="N405" s="4">
        <v>5</v>
      </c>
      <c r="O405" s="4">
        <v>4</v>
      </c>
      <c r="P405" s="4">
        <v>5</v>
      </c>
      <c r="Q405" s="9">
        <f t="shared" si="20"/>
        <v>4.449074074074074E-2</v>
      </c>
      <c r="R405" s="4">
        <f t="shared" si="18"/>
        <v>40983.564016203702</v>
      </c>
      <c r="S405" s="4">
        <v>0.955562648025432</v>
      </c>
      <c r="T405" s="4" t="str">
        <f>VLOOKUP(E405,Sheet2!$A$2:$E$137,5,FALSE)</f>
        <v>GB</v>
      </c>
      <c r="U405" s="4">
        <f>VLOOKUP($T405,Sheet4!$H$1106:$M$1351,surveys!U$1+1,FALSE)</f>
        <v>0.43993408527720174</v>
      </c>
      <c r="V405" s="4">
        <f>VLOOKUP($T405,Sheet4!$H$1106:$M$1351,surveys!V$1+1,FALSE)</f>
        <v>0.87986817055440347</v>
      </c>
      <c r="W405" s="4">
        <f>VLOOKUP($T405,Sheet4!$H$1106:$M$1351,surveys!W$1+1,FALSE)</f>
        <v>0.93717230822503084</v>
      </c>
      <c r="X405" s="4">
        <f>VLOOKUP($T405,Sheet4!$H$1106:$M$1351,surveys!X$1+1,FALSE)</f>
        <v>0.97269979890956382</v>
      </c>
      <c r="Y405" s="4">
        <f>VLOOKUP($T405,Sheet4!$H$1106:$M$1351,surveys!Y$1+1,FALSE)</f>
        <v>1</v>
      </c>
      <c r="Z405" s="4">
        <f t="shared" si="19"/>
        <v>4</v>
      </c>
      <c r="AA405" s="4" t="str">
        <f>VLOOKUP(T405&amp;"-"&amp;Z405,Sheet4!$W$2:$AA$1100,3,FALSE)</f>
        <v>Glasgow</v>
      </c>
      <c r="AB405" s="4">
        <f>VLOOKUP(T405&amp;"-"&amp;Z405,Sheet4!$W$2:$AA$1100,4,FALSE)</f>
        <v>55.86515</v>
      </c>
      <c r="AC405" s="4">
        <f>VLOOKUP(T405&amp;"-"&amp;Z405,Sheet4!$W$2:$AA$1100,5,FALSE)</f>
        <v>-4.2576299999999998</v>
      </c>
    </row>
    <row r="406" spans="1:29">
      <c r="A406" s="6">
        <v>40983</v>
      </c>
      <c r="B406" s="7">
        <v>0.56539351851851849</v>
      </c>
      <c r="C406" s="4" t="s">
        <v>1215</v>
      </c>
      <c r="D406" s="4" t="s">
        <v>1214</v>
      </c>
      <c r="E406" s="4" t="s">
        <v>26</v>
      </c>
      <c r="F406" s="4">
        <v>1</v>
      </c>
      <c r="G406" s="4">
        <v>3</v>
      </c>
      <c r="H406" s="4">
        <v>3</v>
      </c>
      <c r="I406" s="4">
        <v>3</v>
      </c>
      <c r="J406" s="4">
        <v>3</v>
      </c>
      <c r="K406" s="4">
        <v>3</v>
      </c>
      <c r="L406" s="4">
        <v>1</v>
      </c>
      <c r="M406" s="4">
        <v>3</v>
      </c>
      <c r="N406" s="4">
        <v>3</v>
      </c>
      <c r="O406" s="4">
        <v>3</v>
      </c>
      <c r="P406" s="4">
        <v>3</v>
      </c>
      <c r="Q406" s="9">
        <f t="shared" si="20"/>
        <v>4.5347222222222226E-2</v>
      </c>
      <c r="R406" s="4">
        <f t="shared" si="18"/>
        <v>40983.565393518518</v>
      </c>
      <c r="S406" s="4">
        <v>0.91109935881892401</v>
      </c>
      <c r="T406" s="4" t="str">
        <f>VLOOKUP(E406,Sheet2!$A$2:$E$137,5,FALSE)</f>
        <v>DE</v>
      </c>
      <c r="U406" s="4">
        <f>VLOOKUP($T406,Sheet4!$H$1106:$M$1351,surveys!U$1+1,FALSE)</f>
        <v>0.42620281948941302</v>
      </c>
      <c r="V406" s="4">
        <f>VLOOKUP($T406,Sheet4!$H$1106:$M$1351,surveys!V$1+1,FALSE)</f>
        <v>0.64253089557903176</v>
      </c>
      <c r="W406" s="4">
        <f>VLOOKUP($T406,Sheet4!$H$1106:$M$1351,surveys!W$1+1,FALSE)</f>
        <v>0.79931043378760003</v>
      </c>
      <c r="X406" s="4">
        <f>VLOOKUP($T406,Sheet4!$H$1106:$M$1351,surveys!X$1+1,FALSE)</f>
        <v>0.91914675697020254</v>
      </c>
      <c r="Y406" s="4">
        <f>VLOOKUP($T406,Sheet4!$H$1106:$M$1351,surveys!Y$1+1,FALSE)</f>
        <v>1</v>
      </c>
      <c r="Z406" s="4">
        <f t="shared" si="19"/>
        <v>4</v>
      </c>
      <c r="AA406" s="4" t="str">
        <f>VLOOKUP(T406&amp;"-"&amp;Z406,Sheet4!$W$2:$AA$1100,3,FALSE)</f>
        <v>Koeln</v>
      </c>
      <c r="AB406" s="4">
        <f>VLOOKUP(T406&amp;"-"&amp;Z406,Sheet4!$W$2:$AA$1100,4,FALSE)</f>
        <v>50.933329999999998</v>
      </c>
      <c r="AC406" s="4">
        <f>VLOOKUP(T406&amp;"-"&amp;Z406,Sheet4!$W$2:$AA$1100,5,FALSE)</f>
        <v>6.95</v>
      </c>
    </row>
    <row r="407" spans="1:29">
      <c r="A407" s="6">
        <v>40983</v>
      </c>
      <c r="B407" s="7">
        <v>0.60895833333333338</v>
      </c>
      <c r="C407" s="4" t="s">
        <v>1215</v>
      </c>
      <c r="D407" s="4" t="s">
        <v>1216</v>
      </c>
      <c r="E407" s="4" t="s">
        <v>11</v>
      </c>
      <c r="F407" s="4">
        <v>3</v>
      </c>
      <c r="G407" s="4">
        <v>2</v>
      </c>
      <c r="H407" s="4">
        <v>4</v>
      </c>
      <c r="I407" s="4">
        <v>3</v>
      </c>
      <c r="J407" s="4">
        <v>3</v>
      </c>
      <c r="K407" s="4">
        <v>4</v>
      </c>
      <c r="L407" s="4">
        <v>3</v>
      </c>
      <c r="M407" s="4">
        <v>3</v>
      </c>
      <c r="N407" s="4">
        <v>4</v>
      </c>
      <c r="O407" s="4">
        <v>3</v>
      </c>
      <c r="P407" s="4">
        <v>3</v>
      </c>
      <c r="Q407" s="9">
        <f t="shared" si="20"/>
        <v>5.9375000000000009E-3</v>
      </c>
      <c r="R407" s="4">
        <f t="shared" si="18"/>
        <v>40983.608958333331</v>
      </c>
      <c r="S407" s="4">
        <v>0.27475620659592126</v>
      </c>
      <c r="T407" s="4" t="str">
        <f>VLOOKUP(E407,Sheet2!$A$2:$E$137,5,FALSE)</f>
        <v>FR</v>
      </c>
      <c r="U407" s="4">
        <f>VLOOKUP($T407,Sheet4!$H$1106:$M$1351,surveys!U$1+1,FALSE)</f>
        <v>0.51193913659220647</v>
      </c>
      <c r="V407" s="4">
        <f>VLOOKUP($T407,Sheet4!$H$1106:$M$1351,surveys!V$1+1,FALSE)</f>
        <v>0.70220575033861143</v>
      </c>
      <c r="W407" s="4">
        <f>VLOOKUP($T407,Sheet4!$H$1106:$M$1351,surveys!W$1+1,FALSE)</f>
        <v>0.81527182039156842</v>
      </c>
      <c r="X407" s="4">
        <f>VLOOKUP($T407,Sheet4!$H$1106:$M$1351,surveys!X$1+1,FALSE)</f>
        <v>0.91893911792009964</v>
      </c>
      <c r="Y407" s="4">
        <f>VLOOKUP($T407,Sheet4!$H$1106:$M$1351,surveys!Y$1+1,FALSE)</f>
        <v>1</v>
      </c>
      <c r="Z407" s="4">
        <f t="shared" si="19"/>
        <v>1</v>
      </c>
      <c r="AA407" s="4" t="str">
        <f>VLOOKUP(T407&amp;"-"&amp;Z407,Sheet4!$W$2:$AA$1100,3,FALSE)</f>
        <v>Paris</v>
      </c>
      <c r="AB407" s="4">
        <f>VLOOKUP(T407&amp;"-"&amp;Z407,Sheet4!$W$2:$AA$1100,4,FALSE)</f>
        <v>48.853409999999997</v>
      </c>
      <c r="AC407" s="4">
        <f>VLOOKUP(T407&amp;"-"&amp;Z407,Sheet4!$W$2:$AA$1100,5,FALSE)</f>
        <v>2.3488000000000002</v>
      </c>
    </row>
    <row r="408" spans="1:29">
      <c r="A408" s="6">
        <v>40983</v>
      </c>
      <c r="B408" s="7">
        <v>0.61228009259259253</v>
      </c>
      <c r="C408" s="4" t="s">
        <v>1213</v>
      </c>
      <c r="D408" s="4" t="s">
        <v>1214</v>
      </c>
      <c r="E408" s="4" t="s">
        <v>85</v>
      </c>
      <c r="F408" s="4">
        <v>5</v>
      </c>
      <c r="G408" s="4">
        <v>3</v>
      </c>
      <c r="H408" s="4">
        <v>3</v>
      </c>
      <c r="I408" s="4">
        <v>5</v>
      </c>
      <c r="J408" s="4">
        <v>5</v>
      </c>
      <c r="K408" s="4">
        <v>5</v>
      </c>
      <c r="L408" s="4">
        <v>5</v>
      </c>
      <c r="M408" s="4">
        <v>3</v>
      </c>
      <c r="N408" s="4">
        <v>5</v>
      </c>
      <c r="O408" s="4">
        <v>3</v>
      </c>
      <c r="P408" s="4">
        <v>5</v>
      </c>
      <c r="Q408" s="9">
        <f t="shared" si="20"/>
        <v>9.4097222222222238E-3</v>
      </c>
      <c r="R408" s="4">
        <f t="shared" si="18"/>
        <v>40983.612280092595</v>
      </c>
      <c r="S408" s="4">
        <v>0.22128228488002666</v>
      </c>
      <c r="T408" s="4" t="str">
        <f>VLOOKUP(E408,Sheet2!$A$2:$E$137,5,FALSE)</f>
        <v>PL</v>
      </c>
      <c r="U408" s="4">
        <f>VLOOKUP($T408,Sheet4!$H$1106:$M$1351,surveys!U$1+1,FALSE)</f>
        <v>0.38412692394750031</v>
      </c>
      <c r="V408" s="4">
        <f>VLOOKUP($T408,Sheet4!$H$1106:$M$1351,surveys!V$1+1,FALSE)</f>
        <v>0.55761422047220277</v>
      </c>
      <c r="W408" s="4">
        <f>VLOOKUP($T408,Sheet4!$H$1106:$M$1351,surveys!W$1+1,FALSE)</f>
        <v>0.72800866765105254</v>
      </c>
      <c r="X408" s="4">
        <f>VLOOKUP($T408,Sheet4!$H$1106:$M$1351,surveys!X$1+1,FALSE)</f>
        <v>0.87128691644612766</v>
      </c>
      <c r="Y408" s="4">
        <f>VLOOKUP($T408,Sheet4!$H$1106:$M$1351,surveys!Y$1+1,FALSE)</f>
        <v>1</v>
      </c>
      <c r="Z408" s="4">
        <f t="shared" si="19"/>
        <v>1</v>
      </c>
      <c r="AA408" s="4" t="str">
        <f>VLOOKUP(T408&amp;"-"&amp;Z408,Sheet4!$W$2:$AA$1100,3,FALSE)</f>
        <v>Warsaw</v>
      </c>
      <c r="AB408" s="4">
        <f>VLOOKUP(T408&amp;"-"&amp;Z408,Sheet4!$W$2:$AA$1100,4,FALSE)</f>
        <v>52.229770000000002</v>
      </c>
      <c r="AC408" s="4">
        <f>VLOOKUP(T408&amp;"-"&amp;Z408,Sheet4!$W$2:$AA$1100,5,FALSE)</f>
        <v>21.011780000000002</v>
      </c>
    </row>
    <row r="409" spans="1:29">
      <c r="A409" s="6">
        <v>40983</v>
      </c>
      <c r="B409" s="7">
        <v>0.65437500000000004</v>
      </c>
      <c r="C409" s="4" t="s">
        <v>1213</v>
      </c>
      <c r="D409" s="4" t="s">
        <v>1216</v>
      </c>
      <c r="E409" s="4" t="s">
        <v>77</v>
      </c>
      <c r="F409" s="4">
        <v>4</v>
      </c>
      <c r="G409" s="4">
        <v>4</v>
      </c>
      <c r="H409" s="4">
        <v>4</v>
      </c>
      <c r="I409" s="4">
        <v>3</v>
      </c>
      <c r="J409" s="4">
        <v>5</v>
      </c>
      <c r="K409" s="4">
        <v>3</v>
      </c>
      <c r="L409" s="4">
        <v>2</v>
      </c>
      <c r="M409" s="4">
        <v>2</v>
      </c>
      <c r="N409" s="4">
        <v>4</v>
      </c>
      <c r="O409" s="4">
        <v>3</v>
      </c>
      <c r="P409" s="4">
        <v>5</v>
      </c>
      <c r="Q409" s="9">
        <f t="shared" si="20"/>
        <v>3.8368055555555551E-2</v>
      </c>
      <c r="R409" s="4">
        <f t="shared" si="18"/>
        <v>40983.654374999998</v>
      </c>
      <c r="S409" s="4">
        <v>5.2501096808500236E-2</v>
      </c>
      <c r="T409" s="4" t="str">
        <f>VLOOKUP(E409,Sheet2!$A$2:$E$137,5,FALSE)</f>
        <v>CZ</v>
      </c>
      <c r="U409" s="4">
        <f>VLOOKUP($T409,Sheet4!$H$1106:$M$1351,surveys!U$1+1,FALSE)</f>
        <v>0.55144733629941389</v>
      </c>
      <c r="V409" s="4">
        <f>VLOOKUP($T409,Sheet4!$H$1106:$M$1351,surveys!V$1+1,FALSE)</f>
        <v>0.72628917582448771</v>
      </c>
      <c r="W409" s="4">
        <f>VLOOKUP($T409,Sheet4!$H$1106:$M$1351,surveys!W$1+1,FALSE)</f>
        <v>0.87441405399881522</v>
      </c>
      <c r="X409" s="4">
        <f>VLOOKUP($T409,Sheet4!$H$1106:$M$1351,surveys!X$1+1,FALSE)</f>
        <v>0.95208915652162385</v>
      </c>
      <c r="Y409" s="4">
        <f>VLOOKUP($T409,Sheet4!$H$1106:$M$1351,surveys!Y$1+1,FALSE)</f>
        <v>1</v>
      </c>
      <c r="Z409" s="4">
        <f t="shared" si="19"/>
        <v>1</v>
      </c>
      <c r="AA409" s="4" t="str">
        <f>VLOOKUP(T409&amp;"-"&amp;Z409,Sheet4!$W$2:$AA$1100,3,FALSE)</f>
        <v>Prague</v>
      </c>
      <c r="AB409" s="4">
        <f>VLOOKUP(T409&amp;"-"&amp;Z409,Sheet4!$W$2:$AA$1100,4,FALSE)</f>
        <v>50.088039999999999</v>
      </c>
      <c r="AC409" s="4">
        <f>VLOOKUP(T409&amp;"-"&amp;Z409,Sheet4!$W$2:$AA$1100,5,FALSE)</f>
        <v>14.42076</v>
      </c>
    </row>
    <row r="410" spans="1:29">
      <c r="A410" s="6">
        <v>40983</v>
      </c>
      <c r="B410" s="7">
        <v>0.65583333333333338</v>
      </c>
      <c r="C410" s="4" t="s">
        <v>1215</v>
      </c>
      <c r="D410" s="4" t="s">
        <v>1214</v>
      </c>
      <c r="E410" s="4" t="s">
        <v>52</v>
      </c>
      <c r="F410" s="4">
        <v>4</v>
      </c>
      <c r="G410" s="4">
        <v>3</v>
      </c>
      <c r="H410" s="4">
        <v>3</v>
      </c>
      <c r="I410" s="4">
        <v>3</v>
      </c>
      <c r="J410" s="4">
        <v>5</v>
      </c>
      <c r="K410" s="4">
        <v>3</v>
      </c>
      <c r="L410" s="4">
        <v>2</v>
      </c>
      <c r="M410" s="4">
        <v>4</v>
      </c>
      <c r="N410" s="4">
        <v>3</v>
      </c>
      <c r="O410" s="4">
        <v>4</v>
      </c>
      <c r="P410" s="4">
        <v>5</v>
      </c>
      <c r="Q410" s="9">
        <f t="shared" si="20"/>
        <v>3.8576388888888889E-2</v>
      </c>
      <c r="R410" s="4">
        <f t="shared" si="18"/>
        <v>40983.655833333331</v>
      </c>
      <c r="S410" s="4">
        <v>0.62125418743279504</v>
      </c>
      <c r="T410" s="4" t="str">
        <f>VLOOKUP(E410,Sheet2!$A$2:$E$137,5,FALSE)</f>
        <v>BE</v>
      </c>
      <c r="U410" s="4">
        <f>VLOOKUP($T410,Sheet4!$H$1106:$M$1351,surveys!U$1+1,FALSE)</f>
        <v>0.48686007828770372</v>
      </c>
      <c r="V410" s="4">
        <f>VLOOKUP($T410,Sheet4!$H$1106:$M$1351,surveys!V$1+1,FALSE)</f>
        <v>0.70654198731133389</v>
      </c>
      <c r="W410" s="4">
        <f>VLOOKUP($T410,Sheet4!$H$1106:$M$1351,surveys!W$1+1,FALSE)</f>
        <v>0.81714283803198118</v>
      </c>
      <c r="X410" s="4">
        <f>VLOOKUP($T410,Sheet4!$H$1106:$M$1351,surveys!X$1+1,FALSE)</f>
        <v>0.91276028415961608</v>
      </c>
      <c r="Y410" s="4">
        <f>VLOOKUP($T410,Sheet4!$H$1106:$M$1351,surveys!Y$1+1,FALSE)</f>
        <v>1</v>
      </c>
      <c r="Z410" s="4">
        <f t="shared" si="19"/>
        <v>2</v>
      </c>
      <c r="AA410" s="4" t="str">
        <f>VLOOKUP(T410&amp;"-"&amp;Z410,Sheet4!$W$2:$AA$1100,3,FALSE)</f>
        <v>Antwerpen</v>
      </c>
      <c r="AB410" s="4">
        <f>VLOOKUP(T410&amp;"-"&amp;Z410,Sheet4!$W$2:$AA$1100,4,FALSE)</f>
        <v>51.219889999999999</v>
      </c>
      <c r="AC410" s="4">
        <f>VLOOKUP(T410&amp;"-"&amp;Z410,Sheet4!$W$2:$AA$1100,5,FALSE)</f>
        <v>4.4034599999999999</v>
      </c>
    </row>
    <row r="411" spans="1:29">
      <c r="A411" s="6">
        <v>40983</v>
      </c>
      <c r="B411" s="7">
        <v>0.66456018518518511</v>
      </c>
      <c r="C411" s="4" t="s">
        <v>1213</v>
      </c>
      <c r="D411" s="4" t="s">
        <v>1214</v>
      </c>
      <c r="E411" s="4" t="s">
        <v>11</v>
      </c>
      <c r="F411" s="4">
        <v>3</v>
      </c>
      <c r="G411" s="4">
        <v>4</v>
      </c>
      <c r="H411" s="4">
        <v>4</v>
      </c>
      <c r="I411" s="4">
        <v>3</v>
      </c>
      <c r="J411" s="4">
        <v>5</v>
      </c>
      <c r="K411" s="4">
        <v>5</v>
      </c>
      <c r="L411" s="4">
        <v>3</v>
      </c>
      <c r="M411" s="4">
        <v>5</v>
      </c>
      <c r="N411" s="4">
        <v>3</v>
      </c>
      <c r="O411" s="4">
        <v>3</v>
      </c>
      <c r="P411" s="4">
        <v>5</v>
      </c>
      <c r="Q411" s="9">
        <f t="shared" si="20"/>
        <v>4.5428240740740748E-2</v>
      </c>
      <c r="R411" s="4">
        <f t="shared" si="18"/>
        <v>40983.664560185185</v>
      </c>
      <c r="S411" s="4">
        <v>0.65659738572898108</v>
      </c>
      <c r="T411" s="4" t="str">
        <f>VLOOKUP(E411,Sheet2!$A$2:$E$137,5,FALSE)</f>
        <v>FR</v>
      </c>
      <c r="U411" s="4">
        <f>VLOOKUP($T411,Sheet4!$H$1106:$M$1351,surveys!U$1+1,FALSE)</f>
        <v>0.51193913659220647</v>
      </c>
      <c r="V411" s="4">
        <f>VLOOKUP($T411,Sheet4!$H$1106:$M$1351,surveys!V$1+1,FALSE)</f>
        <v>0.70220575033861143</v>
      </c>
      <c r="W411" s="4">
        <f>VLOOKUP($T411,Sheet4!$H$1106:$M$1351,surveys!W$1+1,FALSE)</f>
        <v>0.81527182039156842</v>
      </c>
      <c r="X411" s="4">
        <f>VLOOKUP($T411,Sheet4!$H$1106:$M$1351,surveys!X$1+1,FALSE)</f>
        <v>0.91893911792009964</v>
      </c>
      <c r="Y411" s="4">
        <f>VLOOKUP($T411,Sheet4!$H$1106:$M$1351,surveys!Y$1+1,FALSE)</f>
        <v>1</v>
      </c>
      <c r="Z411" s="4">
        <f t="shared" si="19"/>
        <v>2</v>
      </c>
      <c r="AA411" s="4" t="str">
        <f>VLOOKUP(T411&amp;"-"&amp;Z411,Sheet4!$W$2:$AA$1100,3,FALSE)</f>
        <v>Marseille</v>
      </c>
      <c r="AB411" s="4">
        <f>VLOOKUP(T411&amp;"-"&amp;Z411,Sheet4!$W$2:$AA$1100,4,FALSE)</f>
        <v>43.296950000000002</v>
      </c>
      <c r="AC411" s="4">
        <f>VLOOKUP(T411&amp;"-"&amp;Z411,Sheet4!$W$2:$AA$1100,5,FALSE)</f>
        <v>5.3810700000000002</v>
      </c>
    </row>
    <row r="412" spans="1:29">
      <c r="A412" s="6">
        <v>40983</v>
      </c>
      <c r="B412" s="7">
        <v>0.68447916666666664</v>
      </c>
      <c r="C412" s="4" t="s">
        <v>1213</v>
      </c>
      <c r="D412" s="4" t="s">
        <v>1216</v>
      </c>
      <c r="E412" s="4" t="s">
        <v>70</v>
      </c>
      <c r="F412" s="4">
        <v>4</v>
      </c>
      <c r="G412" s="4">
        <v>3</v>
      </c>
      <c r="H412" s="4">
        <v>4</v>
      </c>
      <c r="I412" s="4">
        <v>5</v>
      </c>
      <c r="J412" s="4">
        <v>5</v>
      </c>
      <c r="K412" s="4">
        <v>5</v>
      </c>
      <c r="L412" s="4">
        <v>5</v>
      </c>
      <c r="M412" s="4">
        <v>5</v>
      </c>
      <c r="N412" s="4">
        <v>5</v>
      </c>
      <c r="O412" s="4">
        <v>5</v>
      </c>
      <c r="P412" s="4">
        <v>5</v>
      </c>
      <c r="Q412" s="9">
        <f t="shared" si="20"/>
        <v>5.9108796296296291E-2</v>
      </c>
      <c r="R412" s="4">
        <f t="shared" si="18"/>
        <v>40983.684479166666</v>
      </c>
      <c r="S412" s="4">
        <v>6.1877675863312831E-2</v>
      </c>
      <c r="T412" s="4" t="str">
        <f>VLOOKUP(E412,Sheet2!$A$2:$E$137,5,FALSE)</f>
        <v>GR</v>
      </c>
      <c r="U412" s="4">
        <f>VLOOKUP($T412,Sheet4!$H$1106:$M$1351,surveys!U$1+1,FALSE)</f>
        <v>0.46833368125250902</v>
      </c>
      <c r="V412" s="4">
        <f>VLOOKUP($T412,Sheet4!$H$1106:$M$1351,surveys!V$1+1,FALSE)</f>
        <v>0.69589851465274988</v>
      </c>
      <c r="W412" s="4">
        <f>VLOOKUP($T412,Sheet4!$H$1106:$M$1351,surveys!W$1+1,FALSE)</f>
        <v>0.8066517864311521</v>
      </c>
      <c r="X412" s="4">
        <f>VLOOKUP($T412,Sheet4!$H$1106:$M$1351,surveys!X$1+1,FALSE)</f>
        <v>0.91157992773986352</v>
      </c>
      <c r="Y412" s="4">
        <f>VLOOKUP($T412,Sheet4!$H$1106:$M$1351,surveys!Y$1+1,FALSE)</f>
        <v>1</v>
      </c>
      <c r="Z412" s="4">
        <f t="shared" si="19"/>
        <v>1</v>
      </c>
      <c r="AA412" s="4" t="str">
        <f>VLOOKUP(T412&amp;"-"&amp;Z412,Sheet4!$W$2:$AA$1100,3,FALSE)</f>
        <v>Athens</v>
      </c>
      <c r="AB412" s="4">
        <f>VLOOKUP(T412&amp;"-"&amp;Z412,Sheet4!$W$2:$AA$1100,4,FALSE)</f>
        <v>37.97945</v>
      </c>
      <c r="AC412" s="4">
        <f>VLOOKUP(T412&amp;"-"&amp;Z412,Sheet4!$W$2:$AA$1100,5,FALSE)</f>
        <v>23.71622</v>
      </c>
    </row>
    <row r="413" spans="1:29">
      <c r="A413" s="6">
        <v>40983</v>
      </c>
      <c r="B413" s="7">
        <v>0.85586805555555545</v>
      </c>
      <c r="C413" s="4" t="s">
        <v>1213</v>
      </c>
      <c r="D413" s="4" t="s">
        <v>1218</v>
      </c>
      <c r="E413" s="4" t="s">
        <v>111</v>
      </c>
      <c r="F413" s="4">
        <v>3</v>
      </c>
      <c r="G413" s="4">
        <v>1</v>
      </c>
      <c r="H413" s="4">
        <v>2</v>
      </c>
      <c r="I413" s="4">
        <v>1</v>
      </c>
      <c r="J413" s="4">
        <v>5</v>
      </c>
      <c r="K413" s="4">
        <v>1</v>
      </c>
      <c r="L413" s="4">
        <v>1</v>
      </c>
      <c r="M413" s="4">
        <v>1</v>
      </c>
      <c r="N413" s="4">
        <v>1</v>
      </c>
      <c r="O413" s="4">
        <v>1</v>
      </c>
      <c r="P413" s="4">
        <v>1</v>
      </c>
      <c r="Q413" s="9">
        <f t="shared" si="20"/>
        <v>3.8831018518518515E-2</v>
      </c>
      <c r="R413" s="4">
        <f t="shared" si="18"/>
        <v>40983.855868055558</v>
      </c>
      <c r="S413" s="4">
        <v>0.37426495640681434</v>
      </c>
      <c r="T413" s="4" t="str">
        <f>VLOOKUP(E413,Sheet2!$A$2:$E$137,5,FALSE)</f>
        <v>LU</v>
      </c>
      <c r="U413" s="4">
        <f>VLOOKUP($T413,Sheet4!$H$1106:$M$1351,surveys!U$1+1,FALSE)</f>
        <v>0.55360713847397791</v>
      </c>
      <c r="V413" s="4">
        <f>VLOOKUP($T413,Sheet4!$H$1106:$M$1351,surveys!V$1+1,FALSE)</f>
        <v>0.75739439924341412</v>
      </c>
      <c r="W413" s="4">
        <f>VLOOKUP($T413,Sheet4!$H$1106:$M$1351,surveys!W$1+1,FALSE)</f>
        <v>0.88743619916688921</v>
      </c>
      <c r="X413" s="4">
        <f>VLOOKUP($T413,Sheet4!$H$1106:$M$1351,surveys!X$1+1,FALSE)</f>
        <v>0.94630983922551015</v>
      </c>
      <c r="Y413" s="4">
        <f>VLOOKUP($T413,Sheet4!$H$1106:$M$1351,surveys!Y$1+1,FALSE)</f>
        <v>1</v>
      </c>
      <c r="Z413" s="4">
        <f t="shared" si="19"/>
        <v>1</v>
      </c>
      <c r="AA413" s="4" t="str">
        <f>VLOOKUP(T413&amp;"-"&amp;Z413,Sheet4!$W$2:$AA$1100,3,FALSE)</f>
        <v>Luxembourg</v>
      </c>
      <c r="AB413" s="4">
        <f>VLOOKUP(T413&amp;"-"&amp;Z413,Sheet4!$W$2:$AA$1100,4,FALSE)</f>
        <v>49.611669999999997</v>
      </c>
      <c r="AC413" s="4">
        <f>VLOOKUP(T413&amp;"-"&amp;Z413,Sheet4!$W$2:$AA$1100,5,FALSE)</f>
        <v>6.13</v>
      </c>
    </row>
    <row r="414" spans="1:29">
      <c r="A414" s="6">
        <v>40982</v>
      </c>
      <c r="B414" s="7">
        <v>9.6168981481481494E-2</v>
      </c>
      <c r="C414" s="4" t="s">
        <v>1213</v>
      </c>
      <c r="D414" s="4" t="s">
        <v>1214</v>
      </c>
      <c r="E414" s="4" t="s">
        <v>1222</v>
      </c>
      <c r="F414" s="4">
        <v>3</v>
      </c>
      <c r="G414" s="4">
        <v>3</v>
      </c>
      <c r="H414" s="4">
        <v>3</v>
      </c>
      <c r="I414" s="4">
        <v>4</v>
      </c>
      <c r="J414" s="4">
        <v>3</v>
      </c>
      <c r="K414" s="4">
        <v>5</v>
      </c>
      <c r="L414" s="4">
        <v>5</v>
      </c>
      <c r="M414" s="4">
        <v>5</v>
      </c>
      <c r="N414" s="4">
        <v>4</v>
      </c>
      <c r="O414" s="4">
        <v>4</v>
      </c>
      <c r="P414" s="4">
        <v>3</v>
      </c>
      <c r="Q414" s="9">
        <f t="shared" si="20"/>
        <v>6.6840277777777776E-2</v>
      </c>
      <c r="R414" s="4">
        <f t="shared" si="18"/>
        <v>40982.096168981479</v>
      </c>
      <c r="S414" s="4">
        <v>0.6832859358982466</v>
      </c>
      <c r="T414" s="4" t="str">
        <f>VLOOKUP(E414,Sheet2!$A$2:$E$137,5,FALSE)</f>
        <v>KR</v>
      </c>
      <c r="U414" s="4">
        <f>VLOOKUP($T414,Sheet4!$H$1106:$M$1351,surveys!U$1+1,FALSE)</f>
        <v>0.50002406072811822</v>
      </c>
      <c r="V414" s="4">
        <f>VLOOKUP($T414,Sheet4!$H$1106:$M$1351,surveys!V$1+1,FALSE)</f>
        <v>0.67775239752110727</v>
      </c>
      <c r="W414" s="4">
        <f>VLOOKUP($T414,Sheet4!$H$1106:$M$1351,surveys!W$1+1,FALSE)</f>
        <v>0.80472346879555479</v>
      </c>
      <c r="X414" s="4">
        <f>VLOOKUP($T414,Sheet4!$H$1106:$M$1351,surveys!X$1+1,FALSE)</f>
        <v>0.92872511768015165</v>
      </c>
      <c r="Y414" s="4">
        <f>VLOOKUP($T414,Sheet4!$H$1106:$M$1351,surveys!Y$1+1,FALSE)</f>
        <v>1</v>
      </c>
      <c r="Z414" s="4">
        <f t="shared" si="19"/>
        <v>3</v>
      </c>
      <c r="AA414" s="4" t="str">
        <f>VLOOKUP(T414&amp;"-"&amp;Z414,Sheet4!$W$2:$AA$1100,3,FALSE)</f>
        <v>Incheon</v>
      </c>
      <c r="AB414" s="4">
        <f>VLOOKUP(T414&amp;"-"&amp;Z414,Sheet4!$W$2:$AA$1100,4,FALSE)</f>
        <v>37.453609999999998</v>
      </c>
      <c r="AC414" s="4">
        <f>VLOOKUP(T414&amp;"-"&amp;Z414,Sheet4!$W$2:$AA$1100,5,FALSE)</f>
        <v>126.73166999999999</v>
      </c>
    </row>
    <row r="415" spans="1:29">
      <c r="A415" s="6">
        <v>40982</v>
      </c>
      <c r="B415" s="7">
        <v>0.13820601851851852</v>
      </c>
      <c r="C415" s="4" t="s">
        <v>1213</v>
      </c>
      <c r="D415" s="4" t="s">
        <v>1217</v>
      </c>
      <c r="E415" s="4" t="s">
        <v>13</v>
      </c>
      <c r="F415" s="4">
        <v>4</v>
      </c>
      <c r="G415" s="4">
        <v>3</v>
      </c>
      <c r="H415" s="4">
        <v>5</v>
      </c>
      <c r="I415" s="4">
        <v>4</v>
      </c>
      <c r="J415" s="4">
        <v>5</v>
      </c>
      <c r="K415" s="4">
        <v>4</v>
      </c>
      <c r="L415" s="4">
        <v>5</v>
      </c>
      <c r="M415" s="4">
        <v>5</v>
      </c>
      <c r="N415" s="4">
        <v>5</v>
      </c>
      <c r="O415" s="4">
        <v>5</v>
      </c>
      <c r="P415" s="4">
        <v>5</v>
      </c>
      <c r="Q415" s="9">
        <f t="shared" si="20"/>
        <v>2.6608796296296297E-2</v>
      </c>
      <c r="R415" s="4">
        <f t="shared" si="18"/>
        <v>40982.138206018521</v>
      </c>
      <c r="S415" s="4">
        <v>0.46923153107671833</v>
      </c>
      <c r="T415" s="4" t="str">
        <f>VLOOKUP(E415,Sheet2!$A$2:$E$137,5,FALSE)</f>
        <v>GB</v>
      </c>
      <c r="U415" s="4">
        <f>VLOOKUP($T415,Sheet4!$H$1106:$M$1351,surveys!U$1+1,FALSE)</f>
        <v>0.43993408527720174</v>
      </c>
      <c r="V415" s="4">
        <f>VLOOKUP($T415,Sheet4!$H$1106:$M$1351,surveys!V$1+1,FALSE)</f>
        <v>0.87986817055440347</v>
      </c>
      <c r="W415" s="4">
        <f>VLOOKUP($T415,Sheet4!$H$1106:$M$1351,surveys!W$1+1,FALSE)</f>
        <v>0.93717230822503084</v>
      </c>
      <c r="X415" s="4">
        <f>VLOOKUP($T415,Sheet4!$H$1106:$M$1351,surveys!X$1+1,FALSE)</f>
        <v>0.97269979890956382</v>
      </c>
      <c r="Y415" s="4">
        <f>VLOOKUP($T415,Sheet4!$H$1106:$M$1351,surveys!Y$1+1,FALSE)</f>
        <v>1</v>
      </c>
      <c r="Z415" s="4">
        <f t="shared" si="19"/>
        <v>2</v>
      </c>
      <c r="AA415" s="4" t="str">
        <f>VLOOKUP(T415&amp;"-"&amp;Z415,Sheet4!$W$2:$AA$1100,3,FALSE)</f>
        <v>London</v>
      </c>
      <c r="AB415" s="4">
        <f>VLOOKUP(T415&amp;"-"&amp;Z415,Sheet4!$W$2:$AA$1100,4,FALSE)</f>
        <v>51.50853</v>
      </c>
      <c r="AC415" s="4">
        <f>VLOOKUP(T415&amp;"-"&amp;Z415,Sheet4!$W$2:$AA$1100,5,FALSE)</f>
        <v>-0.12573999999999999</v>
      </c>
    </row>
    <row r="416" spans="1:29">
      <c r="A416" s="6">
        <v>40982</v>
      </c>
      <c r="B416" s="7">
        <v>0.53600694444444441</v>
      </c>
      <c r="C416" s="4" t="s">
        <v>1213</v>
      </c>
      <c r="D416" s="4" t="s">
        <v>1224</v>
      </c>
      <c r="E416" s="4" t="s">
        <v>1234</v>
      </c>
      <c r="F416" s="4">
        <v>5</v>
      </c>
      <c r="G416" s="4">
        <v>5</v>
      </c>
      <c r="H416" s="4">
        <v>5</v>
      </c>
      <c r="I416" s="4">
        <v>3</v>
      </c>
      <c r="J416" s="4">
        <v>5</v>
      </c>
      <c r="K416" s="4">
        <v>5</v>
      </c>
      <c r="L416" s="4">
        <v>5</v>
      </c>
      <c r="M416" s="4">
        <v>5</v>
      </c>
      <c r="N416" s="4">
        <v>3</v>
      </c>
      <c r="O416" s="4">
        <v>5</v>
      </c>
      <c r="P416" s="4">
        <v>5</v>
      </c>
      <c r="Q416" s="9">
        <f t="shared" si="20"/>
        <v>2.5509259259259259E-2</v>
      </c>
      <c r="R416" s="4">
        <f t="shared" si="18"/>
        <v>40982.536006944443</v>
      </c>
      <c r="S416" s="4">
        <v>0.43955178037283016</v>
      </c>
      <c r="T416" s="4" t="str">
        <f>VLOOKUP(E416,Sheet2!$A$2:$E$137,5,FALSE)</f>
        <v>IT</v>
      </c>
      <c r="U416" s="4">
        <f>VLOOKUP($T416,Sheet4!$H$1106:$M$1351,surveys!U$1+1,FALSE)</f>
        <v>0.40073733113706772</v>
      </c>
      <c r="V416" s="4">
        <f>VLOOKUP($T416,Sheet4!$H$1106:$M$1351,surveys!V$1+1,FALSE)</f>
        <v>0.60502083075372182</v>
      </c>
      <c r="W416" s="4">
        <f>VLOOKUP($T416,Sheet4!$H$1106:$M$1351,surveys!W$1+1,FALSE)</f>
        <v>0.75963680320784854</v>
      </c>
      <c r="X416" s="4">
        <f>VLOOKUP($T416,Sheet4!$H$1106:$M$1351,surveys!X$1+1,FALSE)</f>
        <v>0.89491209934724891</v>
      </c>
      <c r="Y416" s="4">
        <f>VLOOKUP($T416,Sheet4!$H$1106:$M$1351,surveys!Y$1+1,FALSE)</f>
        <v>1</v>
      </c>
      <c r="Z416" s="4">
        <f t="shared" si="19"/>
        <v>2</v>
      </c>
      <c r="AA416" s="4" t="str">
        <f>VLOOKUP(T416&amp;"-"&amp;Z416,Sheet4!$W$2:$AA$1100,3,FALSE)</f>
        <v>Milan</v>
      </c>
      <c r="AB416" s="4">
        <f>VLOOKUP(T416&amp;"-"&amp;Z416,Sheet4!$W$2:$AA$1100,4,FALSE)</f>
        <v>45.464269999999999</v>
      </c>
      <c r="AC416" s="4">
        <f>VLOOKUP(T416&amp;"-"&amp;Z416,Sheet4!$W$2:$AA$1100,5,FALSE)</f>
        <v>9.1895100000000003</v>
      </c>
    </row>
    <row r="417" spans="1:29">
      <c r="A417" s="6">
        <v>40982</v>
      </c>
      <c r="B417" s="7">
        <v>0.61015046296296305</v>
      </c>
      <c r="C417" s="4" t="s">
        <v>1215</v>
      </c>
      <c r="D417" s="4" t="s">
        <v>1217</v>
      </c>
      <c r="E417" s="4" t="s">
        <v>42</v>
      </c>
      <c r="F417" s="4">
        <v>4</v>
      </c>
      <c r="G417" s="4">
        <v>4</v>
      </c>
      <c r="H417" s="4">
        <v>1</v>
      </c>
      <c r="I417" s="4">
        <v>4</v>
      </c>
      <c r="J417" s="4">
        <v>4</v>
      </c>
      <c r="K417" s="4">
        <v>4</v>
      </c>
      <c r="L417" s="4">
        <v>1</v>
      </c>
      <c r="M417" s="4">
        <v>4</v>
      </c>
      <c r="N417" s="4">
        <v>5</v>
      </c>
      <c r="O417" s="4">
        <v>4</v>
      </c>
      <c r="P417" s="4">
        <v>4</v>
      </c>
      <c r="Q417" s="9">
        <f t="shared" si="20"/>
        <v>7.6736111111111111E-3</v>
      </c>
      <c r="R417" s="4">
        <f t="shared" si="18"/>
        <v>40982.610150462962</v>
      </c>
      <c r="S417" s="4">
        <v>0.83508285919106595</v>
      </c>
      <c r="T417" s="4" t="str">
        <f>VLOOKUP(E417,Sheet2!$A$2:$E$137,5,FALSE)</f>
        <v>SE</v>
      </c>
      <c r="U417" s="4">
        <f>VLOOKUP($T417,Sheet4!$H$1106:$M$1351,surveys!U$1+1,FALSE)</f>
        <v>0.55292840835143986</v>
      </c>
      <c r="V417" s="4">
        <f>VLOOKUP($T417,Sheet4!$H$1106:$M$1351,surveys!V$1+1,FALSE)</f>
        <v>0.77531759074415163</v>
      </c>
      <c r="W417" s="4">
        <f>VLOOKUP($T417,Sheet4!$H$1106:$M$1351,surveys!W$1+1,FALSE)</f>
        <v>0.89070599005150708</v>
      </c>
      <c r="X417" s="4">
        <f>VLOOKUP($T417,Sheet4!$H$1106:$M$1351,surveys!X$1+1,FALSE)</f>
        <v>0.9470590181653743</v>
      </c>
      <c r="Y417" s="4">
        <f>VLOOKUP($T417,Sheet4!$H$1106:$M$1351,surveys!Y$1+1,FALSE)</f>
        <v>1</v>
      </c>
      <c r="Z417" s="4">
        <f t="shared" si="19"/>
        <v>3</v>
      </c>
      <c r="AA417" s="4" t="str">
        <f>VLOOKUP(T417&amp;"-"&amp;Z417,Sheet4!$W$2:$AA$1100,3,FALSE)</f>
        <v>Malmoe</v>
      </c>
      <c r="AB417" s="4">
        <f>VLOOKUP(T417&amp;"-"&amp;Z417,Sheet4!$W$2:$AA$1100,4,FALSE)</f>
        <v>55.605870000000003</v>
      </c>
      <c r="AC417" s="4">
        <f>VLOOKUP(T417&amp;"-"&amp;Z417,Sheet4!$W$2:$AA$1100,5,FALSE)</f>
        <v>13.000730000000001</v>
      </c>
    </row>
    <row r="418" spans="1:29">
      <c r="A418" s="6">
        <v>40982</v>
      </c>
      <c r="B418" s="7">
        <v>0.58357638888888885</v>
      </c>
      <c r="C418" s="4" t="s">
        <v>1215</v>
      </c>
      <c r="D418" s="4" t="s">
        <v>1217</v>
      </c>
      <c r="E418" s="4" t="s">
        <v>31</v>
      </c>
      <c r="F418" s="4">
        <v>3</v>
      </c>
      <c r="G418" s="4">
        <v>3</v>
      </c>
      <c r="H418" s="4">
        <v>4</v>
      </c>
      <c r="I418" s="4">
        <v>5</v>
      </c>
      <c r="J418" s="4">
        <v>5</v>
      </c>
      <c r="K418" s="4">
        <v>3</v>
      </c>
      <c r="L418" s="4">
        <v>3</v>
      </c>
      <c r="M418" s="4">
        <v>5</v>
      </c>
      <c r="N418" s="4">
        <v>5</v>
      </c>
      <c r="O418" s="4">
        <v>5</v>
      </c>
      <c r="P418" s="4">
        <v>5</v>
      </c>
      <c r="Q418" s="9">
        <f t="shared" si="20"/>
        <v>5.8668981481481482E-2</v>
      </c>
      <c r="R418" s="4">
        <f t="shared" si="18"/>
        <v>40982.58357638889</v>
      </c>
      <c r="S418" s="4">
        <v>0.21050578284483734</v>
      </c>
      <c r="T418" s="4" t="str">
        <f>VLOOKUP(E418,Sheet2!$A$2:$E$137,5,FALSE)</f>
        <v>ES</v>
      </c>
      <c r="U418" s="4">
        <f>VLOOKUP($T418,Sheet4!$H$1106:$M$1351,surveys!U$1+1,FALSE)</f>
        <v>0.46058089642806016</v>
      </c>
      <c r="V418" s="4">
        <f>VLOOKUP($T418,Sheet4!$H$1106:$M$1351,surveys!V$1+1,FALSE)</f>
        <v>0.68996105930901486</v>
      </c>
      <c r="W418" s="4">
        <f>VLOOKUP($T418,Sheet4!$H$1106:$M$1351,surveys!W$1+1,FALSE)</f>
        <v>0.80513768719908241</v>
      </c>
      <c r="X418" s="4">
        <f>VLOOKUP($T418,Sheet4!$H$1106:$M$1351,surveys!X$1+1,FALSE)</f>
        <v>0.90461214064594464</v>
      </c>
      <c r="Y418" s="4">
        <f>VLOOKUP($T418,Sheet4!$H$1106:$M$1351,surveys!Y$1+1,FALSE)</f>
        <v>1</v>
      </c>
      <c r="Z418" s="4">
        <f t="shared" si="19"/>
        <v>1</v>
      </c>
      <c r="AA418" s="4" t="str">
        <f>VLOOKUP(T418&amp;"-"&amp;Z418,Sheet4!$W$2:$AA$1100,3,FALSE)</f>
        <v>Madrid</v>
      </c>
      <c r="AB418" s="4">
        <f>VLOOKUP(T418&amp;"-"&amp;Z418,Sheet4!$W$2:$AA$1100,4,FALSE)</f>
        <v>40.416499999999999</v>
      </c>
      <c r="AC418" s="4">
        <f>VLOOKUP(T418&amp;"-"&amp;Z418,Sheet4!$W$2:$AA$1100,5,FALSE)</f>
        <v>-3.7025600000000001</v>
      </c>
    </row>
    <row r="419" spans="1:29">
      <c r="A419" s="6">
        <v>40982</v>
      </c>
      <c r="B419" s="7">
        <v>0.59685185185185186</v>
      </c>
      <c r="C419" s="4" t="s">
        <v>1215</v>
      </c>
      <c r="D419" s="4" t="s">
        <v>1214</v>
      </c>
      <c r="E419" s="4" t="s">
        <v>33</v>
      </c>
      <c r="F419" s="4">
        <v>1</v>
      </c>
      <c r="G419" s="4">
        <v>1</v>
      </c>
      <c r="H419" s="4">
        <v>5</v>
      </c>
      <c r="I419" s="4">
        <v>1</v>
      </c>
      <c r="J419" s="4">
        <v>1</v>
      </c>
      <c r="K419" s="4">
        <v>5</v>
      </c>
      <c r="L419" s="4">
        <v>1</v>
      </c>
      <c r="M419" s="4">
        <v>5</v>
      </c>
      <c r="N419" s="4">
        <v>1</v>
      </c>
      <c r="O419" s="4">
        <v>1</v>
      </c>
      <c r="P419" s="4">
        <v>1</v>
      </c>
      <c r="Q419" s="9">
        <f t="shared" si="20"/>
        <v>6.7268518518518519E-2</v>
      </c>
      <c r="R419" s="4">
        <f t="shared" si="18"/>
        <v>40982.596851851849</v>
      </c>
      <c r="S419" s="4">
        <v>0.39362256879698521</v>
      </c>
      <c r="T419" s="4" t="str">
        <f>VLOOKUP(E419,Sheet2!$A$2:$E$137,5,FALSE)</f>
        <v>IT</v>
      </c>
      <c r="U419" s="4">
        <f>VLOOKUP($T419,Sheet4!$H$1106:$M$1351,surveys!U$1+1,FALSE)</f>
        <v>0.40073733113706772</v>
      </c>
      <c r="V419" s="4">
        <f>VLOOKUP($T419,Sheet4!$H$1106:$M$1351,surveys!V$1+1,FALSE)</f>
        <v>0.60502083075372182</v>
      </c>
      <c r="W419" s="4">
        <f>VLOOKUP($T419,Sheet4!$H$1106:$M$1351,surveys!W$1+1,FALSE)</f>
        <v>0.75963680320784854</v>
      </c>
      <c r="X419" s="4">
        <f>VLOOKUP($T419,Sheet4!$H$1106:$M$1351,surveys!X$1+1,FALSE)</f>
        <v>0.89491209934724891</v>
      </c>
      <c r="Y419" s="4">
        <f>VLOOKUP($T419,Sheet4!$H$1106:$M$1351,surveys!Y$1+1,FALSE)</f>
        <v>1</v>
      </c>
      <c r="Z419" s="4">
        <f t="shared" si="19"/>
        <v>1</v>
      </c>
      <c r="AA419" s="4" t="str">
        <f>VLOOKUP(T419&amp;"-"&amp;Z419,Sheet4!$W$2:$AA$1100,3,FALSE)</f>
        <v>Roma</v>
      </c>
      <c r="AB419" s="4">
        <f>VLOOKUP(T419&amp;"-"&amp;Z419,Sheet4!$W$2:$AA$1100,4,FALSE)</f>
        <v>41.894739999999999</v>
      </c>
      <c r="AC419" s="4">
        <f>VLOOKUP(T419&amp;"-"&amp;Z419,Sheet4!$W$2:$AA$1100,5,FALSE)</f>
        <v>12.4839</v>
      </c>
    </row>
    <row r="420" spans="1:29">
      <c r="A420" s="6">
        <v>40982</v>
      </c>
      <c r="B420" s="7">
        <v>0.64212962962962961</v>
      </c>
      <c r="C420" s="4" t="s">
        <v>1213</v>
      </c>
      <c r="D420" s="4" t="s">
        <v>1216</v>
      </c>
      <c r="E420" s="4" t="s">
        <v>52</v>
      </c>
      <c r="F420" s="4">
        <v>3</v>
      </c>
      <c r="G420" s="4">
        <v>3</v>
      </c>
      <c r="H420" s="4">
        <v>4</v>
      </c>
      <c r="I420" s="4">
        <v>4</v>
      </c>
      <c r="J420" s="4">
        <v>5</v>
      </c>
      <c r="K420" s="4">
        <v>5</v>
      </c>
      <c r="L420" s="4">
        <v>4</v>
      </c>
      <c r="M420" s="4">
        <v>4</v>
      </c>
      <c r="N420" s="4">
        <v>4</v>
      </c>
      <c r="O420" s="4">
        <v>3</v>
      </c>
      <c r="P420" s="4">
        <v>4</v>
      </c>
      <c r="Q420" s="9">
        <f t="shared" si="20"/>
        <v>2.989583333333333E-2</v>
      </c>
      <c r="R420" s="4">
        <f t="shared" si="18"/>
        <v>40982.642129629632</v>
      </c>
      <c r="S420" s="4">
        <v>0.64022844544871416</v>
      </c>
      <c r="T420" s="4" t="str">
        <f>VLOOKUP(E420,Sheet2!$A$2:$E$137,5,FALSE)</f>
        <v>BE</v>
      </c>
      <c r="U420" s="4">
        <f>VLOOKUP($T420,Sheet4!$H$1106:$M$1351,surveys!U$1+1,FALSE)</f>
        <v>0.48686007828770372</v>
      </c>
      <c r="V420" s="4">
        <f>VLOOKUP($T420,Sheet4!$H$1106:$M$1351,surveys!V$1+1,FALSE)</f>
        <v>0.70654198731133389</v>
      </c>
      <c r="W420" s="4">
        <f>VLOOKUP($T420,Sheet4!$H$1106:$M$1351,surveys!W$1+1,FALSE)</f>
        <v>0.81714283803198118</v>
      </c>
      <c r="X420" s="4">
        <f>VLOOKUP($T420,Sheet4!$H$1106:$M$1351,surveys!X$1+1,FALSE)</f>
        <v>0.91276028415961608</v>
      </c>
      <c r="Y420" s="4">
        <f>VLOOKUP($T420,Sheet4!$H$1106:$M$1351,surveys!Y$1+1,FALSE)</f>
        <v>1</v>
      </c>
      <c r="Z420" s="4">
        <f t="shared" si="19"/>
        <v>2</v>
      </c>
      <c r="AA420" s="4" t="str">
        <f>VLOOKUP(T420&amp;"-"&amp;Z420,Sheet4!$W$2:$AA$1100,3,FALSE)</f>
        <v>Antwerpen</v>
      </c>
      <c r="AB420" s="4">
        <f>VLOOKUP(T420&amp;"-"&amp;Z420,Sheet4!$W$2:$AA$1100,4,FALSE)</f>
        <v>51.219889999999999</v>
      </c>
      <c r="AC420" s="4">
        <f>VLOOKUP(T420&amp;"-"&amp;Z420,Sheet4!$W$2:$AA$1100,5,FALSE)</f>
        <v>4.4034599999999999</v>
      </c>
    </row>
    <row r="421" spans="1:29">
      <c r="A421" s="6">
        <v>40982</v>
      </c>
      <c r="B421" s="7">
        <v>0.73660879629629628</v>
      </c>
      <c r="C421" s="4" t="s">
        <v>1213</v>
      </c>
      <c r="D421" s="4" t="s">
        <v>1216</v>
      </c>
      <c r="E421" s="4" t="s">
        <v>85</v>
      </c>
      <c r="F421" s="4">
        <v>3</v>
      </c>
      <c r="G421" s="4">
        <v>3</v>
      </c>
      <c r="H421" s="4">
        <v>3</v>
      </c>
      <c r="I421" s="4">
        <v>5</v>
      </c>
      <c r="J421" s="4">
        <v>5</v>
      </c>
      <c r="K421" s="4">
        <v>2</v>
      </c>
      <c r="L421" s="4">
        <v>2</v>
      </c>
      <c r="M421" s="4">
        <v>2</v>
      </c>
      <c r="N421" s="4">
        <v>5</v>
      </c>
      <c r="O421" s="4">
        <v>4</v>
      </c>
      <c r="P421" s="4">
        <v>3</v>
      </c>
      <c r="Q421" s="9">
        <f t="shared" si="20"/>
        <v>2.6111111111111113E-2</v>
      </c>
      <c r="R421" s="4">
        <f t="shared" si="18"/>
        <v>40982.736608796295</v>
      </c>
      <c r="S421" s="4">
        <v>0.23415173553180502</v>
      </c>
      <c r="T421" s="4" t="str">
        <f>VLOOKUP(E421,Sheet2!$A$2:$E$137,5,FALSE)</f>
        <v>PL</v>
      </c>
      <c r="U421" s="4">
        <f>VLOOKUP($T421,Sheet4!$H$1106:$M$1351,surveys!U$1+1,FALSE)</f>
        <v>0.38412692394750031</v>
      </c>
      <c r="V421" s="4">
        <f>VLOOKUP($T421,Sheet4!$H$1106:$M$1351,surveys!V$1+1,FALSE)</f>
        <v>0.55761422047220277</v>
      </c>
      <c r="W421" s="4">
        <f>VLOOKUP($T421,Sheet4!$H$1106:$M$1351,surveys!W$1+1,FALSE)</f>
        <v>0.72800866765105254</v>
      </c>
      <c r="X421" s="4">
        <f>VLOOKUP($T421,Sheet4!$H$1106:$M$1351,surveys!X$1+1,FALSE)</f>
        <v>0.87128691644612766</v>
      </c>
      <c r="Y421" s="4">
        <f>VLOOKUP($T421,Sheet4!$H$1106:$M$1351,surveys!Y$1+1,FALSE)</f>
        <v>1</v>
      </c>
      <c r="Z421" s="4">
        <f t="shared" si="19"/>
        <v>1</v>
      </c>
      <c r="AA421" s="4" t="str">
        <f>VLOOKUP(T421&amp;"-"&amp;Z421,Sheet4!$W$2:$AA$1100,3,FALSE)</f>
        <v>Warsaw</v>
      </c>
      <c r="AB421" s="4">
        <f>VLOOKUP(T421&amp;"-"&amp;Z421,Sheet4!$W$2:$AA$1100,4,FALSE)</f>
        <v>52.229770000000002</v>
      </c>
      <c r="AC421" s="4">
        <f>VLOOKUP(T421&amp;"-"&amp;Z421,Sheet4!$W$2:$AA$1100,5,FALSE)</f>
        <v>21.011780000000002</v>
      </c>
    </row>
    <row r="422" spans="1:29">
      <c r="A422" s="6">
        <v>40982</v>
      </c>
      <c r="B422" s="7">
        <v>0.89971064814814816</v>
      </c>
      <c r="C422" s="4" t="s">
        <v>1213</v>
      </c>
      <c r="D422" s="4" t="s">
        <v>1217</v>
      </c>
      <c r="E422" s="4" t="s">
        <v>21</v>
      </c>
      <c r="F422" s="4">
        <v>5</v>
      </c>
      <c r="G422" s="4">
        <v>5</v>
      </c>
      <c r="H422" s="4">
        <v>5</v>
      </c>
      <c r="I422" s="4">
        <v>5</v>
      </c>
      <c r="J422" s="4">
        <v>5</v>
      </c>
      <c r="K422" s="4">
        <v>5</v>
      </c>
      <c r="L422" s="4">
        <v>5</v>
      </c>
      <c r="M422" s="4">
        <v>5</v>
      </c>
      <c r="N422" s="4">
        <v>5</v>
      </c>
      <c r="O422" s="4">
        <v>5</v>
      </c>
      <c r="P422" s="4">
        <v>5</v>
      </c>
      <c r="Q422" s="9">
        <f t="shared" si="20"/>
        <v>6.9305555555555551E-2</v>
      </c>
      <c r="R422" s="4">
        <f t="shared" si="18"/>
        <v>40982.899710648147</v>
      </c>
      <c r="S422" s="4">
        <v>0.75440106089157144</v>
      </c>
      <c r="T422" s="4" t="str">
        <f>VLOOKUP(E422,Sheet2!$A$2:$E$137,5,FALSE)</f>
        <v>MX</v>
      </c>
      <c r="U422" s="4">
        <f>VLOOKUP($T422,Sheet4!$H$1106:$M$1351,surveys!U$1+1,FALSE)</f>
        <v>0.64192227588837014</v>
      </c>
      <c r="V422" s="4">
        <f>VLOOKUP($T422,Sheet4!$H$1106:$M$1351,surveys!V$1+1,FALSE)</f>
        <v>0.73699712700692854</v>
      </c>
      <c r="W422" s="4">
        <f>VLOOKUP($T422,Sheet4!$H$1106:$M$1351,surveys!W$1+1,FALSE)</f>
        <v>0.83130642446864456</v>
      </c>
      <c r="X422" s="4">
        <f>VLOOKUP($T422,Sheet4!$H$1106:$M$1351,surveys!X$1+1,FALSE)</f>
        <v>0.91696724211461977</v>
      </c>
      <c r="Y422" s="4">
        <f>VLOOKUP($T422,Sheet4!$H$1106:$M$1351,surveys!Y$1+1,FALSE)</f>
        <v>1</v>
      </c>
      <c r="Z422" s="4">
        <f t="shared" si="19"/>
        <v>3</v>
      </c>
      <c r="AA422" s="4" t="str">
        <f>VLOOKUP(T422&amp;"-"&amp;Z422,Sheet4!$W$2:$AA$1100,3,FALSE)</f>
        <v>Ecatepec</v>
      </c>
      <c r="AB422" s="4">
        <f>VLOOKUP(T422&amp;"-"&amp;Z422,Sheet4!$W$2:$AA$1100,4,FALSE)</f>
        <v>19.601109999999998</v>
      </c>
      <c r="AC422" s="4">
        <f>VLOOKUP(T422&amp;"-"&amp;Z422,Sheet4!$W$2:$AA$1100,5,FALSE)</f>
        <v>-99.052499999999995</v>
      </c>
    </row>
    <row r="423" spans="1:29">
      <c r="A423" s="6">
        <v>40982</v>
      </c>
      <c r="B423" s="7">
        <v>0.82809027777777777</v>
      </c>
      <c r="C423" s="4" t="s">
        <v>1215</v>
      </c>
      <c r="D423" s="4" t="s">
        <v>1216</v>
      </c>
      <c r="E423" s="4" t="s">
        <v>31</v>
      </c>
      <c r="F423" s="4">
        <v>3</v>
      </c>
      <c r="G423" s="4">
        <v>3</v>
      </c>
      <c r="H423" s="4">
        <v>3</v>
      </c>
      <c r="I423" s="4">
        <v>3</v>
      </c>
      <c r="J423" s="4">
        <v>4</v>
      </c>
      <c r="K423" s="4">
        <v>3</v>
      </c>
      <c r="L423" s="4">
        <v>3</v>
      </c>
      <c r="M423" s="4">
        <v>4</v>
      </c>
      <c r="N423" s="4">
        <v>4</v>
      </c>
      <c r="O423" s="4">
        <v>4</v>
      </c>
      <c r="P423" s="4">
        <v>3</v>
      </c>
      <c r="Q423" s="9">
        <f t="shared" si="20"/>
        <v>2.0347222222222221E-2</v>
      </c>
      <c r="R423" s="4">
        <f t="shared" si="18"/>
        <v>40982.828090277777</v>
      </c>
      <c r="S423" s="4">
        <v>0.38191028576504582</v>
      </c>
      <c r="T423" s="4" t="str">
        <f>VLOOKUP(E423,Sheet2!$A$2:$E$137,5,FALSE)</f>
        <v>ES</v>
      </c>
      <c r="U423" s="4">
        <f>VLOOKUP($T423,Sheet4!$H$1106:$M$1351,surveys!U$1+1,FALSE)</f>
        <v>0.46058089642806016</v>
      </c>
      <c r="V423" s="4">
        <f>VLOOKUP($T423,Sheet4!$H$1106:$M$1351,surveys!V$1+1,FALSE)</f>
        <v>0.68996105930901486</v>
      </c>
      <c r="W423" s="4">
        <f>VLOOKUP($T423,Sheet4!$H$1106:$M$1351,surveys!W$1+1,FALSE)</f>
        <v>0.80513768719908241</v>
      </c>
      <c r="X423" s="4">
        <f>VLOOKUP($T423,Sheet4!$H$1106:$M$1351,surveys!X$1+1,FALSE)</f>
        <v>0.90461214064594464</v>
      </c>
      <c r="Y423" s="4">
        <f>VLOOKUP($T423,Sheet4!$H$1106:$M$1351,surveys!Y$1+1,FALSE)</f>
        <v>1</v>
      </c>
      <c r="Z423" s="4">
        <f t="shared" si="19"/>
        <v>1</v>
      </c>
      <c r="AA423" s="4" t="str">
        <f>VLOOKUP(T423&amp;"-"&amp;Z423,Sheet4!$W$2:$AA$1100,3,FALSE)</f>
        <v>Madrid</v>
      </c>
      <c r="AB423" s="4">
        <f>VLOOKUP(T423&amp;"-"&amp;Z423,Sheet4!$W$2:$AA$1100,4,FALSE)</f>
        <v>40.416499999999999</v>
      </c>
      <c r="AC423" s="4">
        <f>VLOOKUP(T423&amp;"-"&amp;Z423,Sheet4!$W$2:$AA$1100,5,FALSE)</f>
        <v>-3.7025600000000001</v>
      </c>
    </row>
    <row r="424" spans="1:29">
      <c r="A424" s="6">
        <v>40982</v>
      </c>
      <c r="B424" s="7">
        <v>0.82862268518518523</v>
      </c>
      <c r="C424" s="4" t="s">
        <v>1213</v>
      </c>
      <c r="D424" s="4" t="s">
        <v>1216</v>
      </c>
      <c r="E424" s="4" t="s">
        <v>21</v>
      </c>
      <c r="F424" s="4">
        <v>4</v>
      </c>
      <c r="G424" s="4">
        <v>4</v>
      </c>
      <c r="H424" s="4">
        <v>3</v>
      </c>
      <c r="I424" s="4">
        <v>5</v>
      </c>
      <c r="J424" s="4">
        <v>4</v>
      </c>
      <c r="K424" s="4">
        <v>4</v>
      </c>
      <c r="L424" s="4">
        <v>3</v>
      </c>
      <c r="M424" s="4">
        <v>5</v>
      </c>
      <c r="N424" s="4">
        <v>5</v>
      </c>
      <c r="O424" s="4">
        <v>4</v>
      </c>
      <c r="P424" s="4">
        <v>3</v>
      </c>
      <c r="Q424" s="9">
        <f t="shared" si="20"/>
        <v>2.0428240740740743E-2</v>
      </c>
      <c r="R424" s="4">
        <f t="shared" si="18"/>
        <v>40982.828622685185</v>
      </c>
      <c r="S424" s="4">
        <v>0.33390692539274447</v>
      </c>
      <c r="T424" s="4" t="str">
        <f>VLOOKUP(E424,Sheet2!$A$2:$E$137,5,FALSE)</f>
        <v>MX</v>
      </c>
      <c r="U424" s="4">
        <f>VLOOKUP($T424,Sheet4!$H$1106:$M$1351,surveys!U$1+1,FALSE)</f>
        <v>0.64192227588837014</v>
      </c>
      <c r="V424" s="4">
        <f>VLOOKUP($T424,Sheet4!$H$1106:$M$1351,surveys!V$1+1,FALSE)</f>
        <v>0.73699712700692854</v>
      </c>
      <c r="W424" s="4">
        <f>VLOOKUP($T424,Sheet4!$H$1106:$M$1351,surveys!W$1+1,FALSE)</f>
        <v>0.83130642446864456</v>
      </c>
      <c r="X424" s="4">
        <f>VLOOKUP($T424,Sheet4!$H$1106:$M$1351,surveys!X$1+1,FALSE)</f>
        <v>0.91696724211461977</v>
      </c>
      <c r="Y424" s="4">
        <f>VLOOKUP($T424,Sheet4!$H$1106:$M$1351,surveys!Y$1+1,FALSE)</f>
        <v>1</v>
      </c>
      <c r="Z424" s="4">
        <f t="shared" si="19"/>
        <v>1</v>
      </c>
      <c r="AA424" s="4" t="str">
        <f>VLOOKUP(T424&amp;"-"&amp;Z424,Sheet4!$W$2:$AA$1100,3,FALSE)</f>
        <v>Mexico City</v>
      </c>
      <c r="AB424" s="4">
        <f>VLOOKUP(T424&amp;"-"&amp;Z424,Sheet4!$W$2:$AA$1100,4,FALSE)</f>
        <v>19.428470000000001</v>
      </c>
      <c r="AC424" s="4">
        <f>VLOOKUP(T424&amp;"-"&amp;Z424,Sheet4!$W$2:$AA$1100,5,FALSE)</f>
        <v>-99.127660000000006</v>
      </c>
    </row>
    <row r="425" spans="1:29">
      <c r="A425" s="6">
        <v>40982</v>
      </c>
      <c r="B425" s="7">
        <v>0.59603009259259276</v>
      </c>
      <c r="C425" s="4" t="s">
        <v>1215</v>
      </c>
      <c r="D425" s="4" t="s">
        <v>1216</v>
      </c>
      <c r="E425" s="4" t="s">
        <v>11</v>
      </c>
      <c r="F425" s="4">
        <v>4</v>
      </c>
      <c r="G425" s="4">
        <v>1</v>
      </c>
      <c r="H425" s="4">
        <v>2</v>
      </c>
      <c r="I425" s="4">
        <v>4</v>
      </c>
      <c r="J425" s="4">
        <v>3</v>
      </c>
      <c r="K425" s="4">
        <v>5</v>
      </c>
      <c r="L425" s="4">
        <v>3</v>
      </c>
      <c r="M425" s="4">
        <v>4</v>
      </c>
      <c r="N425" s="4">
        <v>5</v>
      </c>
      <c r="O425" s="4">
        <v>3</v>
      </c>
      <c r="P425" s="4">
        <v>3</v>
      </c>
      <c r="Q425" s="9">
        <f t="shared" si="20"/>
        <v>6.7743055555555556E-2</v>
      </c>
      <c r="R425" s="4">
        <f t="shared" si="18"/>
        <v>40982.596030092594</v>
      </c>
      <c r="S425" s="4">
        <v>0.8370332587228857</v>
      </c>
      <c r="T425" s="4" t="str">
        <f>VLOOKUP(E425,Sheet2!$A$2:$E$137,5,FALSE)</f>
        <v>FR</v>
      </c>
      <c r="U425" s="4">
        <f>VLOOKUP($T425,Sheet4!$H$1106:$M$1351,surveys!U$1+1,FALSE)</f>
        <v>0.51193913659220647</v>
      </c>
      <c r="V425" s="4">
        <f>VLOOKUP($T425,Sheet4!$H$1106:$M$1351,surveys!V$1+1,FALSE)</f>
        <v>0.70220575033861143</v>
      </c>
      <c r="W425" s="4">
        <f>VLOOKUP($T425,Sheet4!$H$1106:$M$1351,surveys!W$1+1,FALSE)</f>
        <v>0.81527182039156842</v>
      </c>
      <c r="X425" s="4">
        <f>VLOOKUP($T425,Sheet4!$H$1106:$M$1351,surveys!X$1+1,FALSE)</f>
        <v>0.91893911792009964</v>
      </c>
      <c r="Y425" s="4">
        <f>VLOOKUP($T425,Sheet4!$H$1106:$M$1351,surveys!Y$1+1,FALSE)</f>
        <v>1</v>
      </c>
      <c r="Z425" s="4">
        <f t="shared" si="19"/>
        <v>4</v>
      </c>
      <c r="AA425" s="4" t="str">
        <f>VLOOKUP(T425&amp;"-"&amp;Z425,Sheet4!$W$2:$AA$1100,3,FALSE)</f>
        <v>Toulouse</v>
      </c>
      <c r="AB425" s="4">
        <f>VLOOKUP(T425&amp;"-"&amp;Z425,Sheet4!$W$2:$AA$1100,4,FALSE)</f>
        <v>43.604259999999996</v>
      </c>
      <c r="AC425" s="4">
        <f>VLOOKUP(T425&amp;"-"&amp;Z425,Sheet4!$W$2:$AA$1100,5,FALSE)</f>
        <v>1.44367</v>
      </c>
    </row>
    <row r="426" spans="1:29">
      <c r="A426" s="6">
        <v>40981</v>
      </c>
      <c r="B426" s="7">
        <v>1.3900462962962962E-2</v>
      </c>
      <c r="C426" s="4" t="s">
        <v>1213</v>
      </c>
      <c r="D426" s="4" t="s">
        <v>1214</v>
      </c>
      <c r="E426" s="4" t="s">
        <v>39</v>
      </c>
      <c r="F426" s="4">
        <v>5</v>
      </c>
      <c r="G426" s="4">
        <v>3</v>
      </c>
      <c r="H426" s="4">
        <v>3</v>
      </c>
      <c r="I426" s="4">
        <v>4</v>
      </c>
      <c r="J426" s="4">
        <v>5</v>
      </c>
      <c r="K426" s="4">
        <v>4</v>
      </c>
      <c r="L426" s="4">
        <v>3</v>
      </c>
      <c r="M426" s="4">
        <v>5</v>
      </c>
      <c r="N426" s="4">
        <v>4</v>
      </c>
      <c r="O426" s="4">
        <v>4</v>
      </c>
      <c r="P426" s="4">
        <v>3</v>
      </c>
      <c r="Q426" s="9">
        <f t="shared" si="20"/>
        <v>9.7569444444444448E-3</v>
      </c>
      <c r="R426" s="4">
        <f t="shared" si="18"/>
        <v>40981.01390046296</v>
      </c>
      <c r="S426" s="4">
        <v>0.71072792127680562</v>
      </c>
      <c r="T426" s="4" t="str">
        <f>VLOOKUP(E426,Sheet2!$A$2:$E$137,5,FALSE)</f>
        <v>CL</v>
      </c>
      <c r="U426" s="4">
        <f>VLOOKUP($T426,Sheet4!$H$1106:$M$1351,surveys!U$1+1,FALSE)</f>
        <v>0.77588605933105281</v>
      </c>
      <c r="V426" s="4">
        <f>VLOOKUP($T426,Sheet4!$H$1106:$M$1351,surveys!V$1+1,FALSE)</f>
        <v>0.85775525166800515</v>
      </c>
      <c r="W426" s="4">
        <f>VLOOKUP($T426,Sheet4!$H$1106:$M$1351,surveys!W$1+1,FALSE)</f>
        <v>0.9074512758994524</v>
      </c>
      <c r="X426" s="4">
        <f>VLOOKUP($T426,Sheet4!$H$1106:$M$1351,surveys!X$1+1,FALSE)</f>
        <v>0.95469627846018545</v>
      </c>
      <c r="Y426" s="4">
        <f>VLOOKUP($T426,Sheet4!$H$1106:$M$1351,surveys!Y$1+1,FALSE)</f>
        <v>1</v>
      </c>
      <c r="Z426" s="4">
        <f t="shared" si="19"/>
        <v>1</v>
      </c>
      <c r="AA426" s="4" t="str">
        <f>VLOOKUP(T426&amp;"-"&amp;Z426,Sheet4!$W$2:$AA$1100,3,FALSE)</f>
        <v>Santiago</v>
      </c>
      <c r="AB426" s="4">
        <f>VLOOKUP(T426&amp;"-"&amp;Z426,Sheet4!$W$2:$AA$1100,4,FALSE)</f>
        <v>-33.456940000000003</v>
      </c>
      <c r="AC426" s="4">
        <f>VLOOKUP(T426&amp;"-"&amp;Z426,Sheet4!$W$2:$AA$1100,5,FALSE)</f>
        <v>-70.648269999999997</v>
      </c>
    </row>
    <row r="427" spans="1:29">
      <c r="A427" s="6">
        <v>40981</v>
      </c>
      <c r="B427" s="7">
        <v>0.57484953703703701</v>
      </c>
      <c r="C427" s="4" t="s">
        <v>1213</v>
      </c>
      <c r="D427" s="4" t="s">
        <v>1216</v>
      </c>
      <c r="E427" s="4" t="s">
        <v>11</v>
      </c>
      <c r="F427" s="4">
        <v>1</v>
      </c>
      <c r="G427" s="4">
        <v>1</v>
      </c>
      <c r="H427" s="4">
        <v>1</v>
      </c>
      <c r="I427" s="4">
        <v>1</v>
      </c>
      <c r="J427" s="4">
        <v>5</v>
      </c>
      <c r="K427" s="4">
        <v>5</v>
      </c>
      <c r="L427" s="4">
        <v>5</v>
      </c>
      <c r="M427" s="4">
        <v>1</v>
      </c>
      <c r="N427" s="4">
        <v>1</v>
      </c>
      <c r="O427" s="4">
        <v>5</v>
      </c>
      <c r="P427" s="4">
        <v>1</v>
      </c>
      <c r="Q427" s="9">
        <f t="shared" si="20"/>
        <v>5.1817129629629623E-2</v>
      </c>
      <c r="R427" s="4">
        <f t="shared" si="18"/>
        <v>40981.574849537035</v>
      </c>
      <c r="S427" s="4">
        <v>0.13406952344762679</v>
      </c>
      <c r="T427" s="4" t="str">
        <f>VLOOKUP(E427,Sheet2!$A$2:$E$137,5,FALSE)</f>
        <v>FR</v>
      </c>
      <c r="U427" s="4">
        <f>VLOOKUP($T427,Sheet4!$H$1106:$M$1351,surveys!U$1+1,FALSE)</f>
        <v>0.51193913659220647</v>
      </c>
      <c r="V427" s="4">
        <f>VLOOKUP($T427,Sheet4!$H$1106:$M$1351,surveys!V$1+1,FALSE)</f>
        <v>0.70220575033861143</v>
      </c>
      <c r="W427" s="4">
        <f>VLOOKUP($T427,Sheet4!$H$1106:$M$1351,surveys!W$1+1,FALSE)</f>
        <v>0.81527182039156842</v>
      </c>
      <c r="X427" s="4">
        <f>VLOOKUP($T427,Sheet4!$H$1106:$M$1351,surveys!X$1+1,FALSE)</f>
        <v>0.91893911792009964</v>
      </c>
      <c r="Y427" s="4">
        <f>VLOOKUP($T427,Sheet4!$H$1106:$M$1351,surveys!Y$1+1,FALSE)</f>
        <v>1</v>
      </c>
      <c r="Z427" s="4">
        <f t="shared" si="19"/>
        <v>1</v>
      </c>
      <c r="AA427" s="4" t="str">
        <f>VLOOKUP(T427&amp;"-"&amp;Z427,Sheet4!$W$2:$AA$1100,3,FALSE)</f>
        <v>Paris</v>
      </c>
      <c r="AB427" s="4">
        <f>VLOOKUP(T427&amp;"-"&amp;Z427,Sheet4!$W$2:$AA$1100,4,FALSE)</f>
        <v>48.853409999999997</v>
      </c>
      <c r="AC427" s="4">
        <f>VLOOKUP(T427&amp;"-"&amp;Z427,Sheet4!$W$2:$AA$1100,5,FALSE)</f>
        <v>2.3488000000000002</v>
      </c>
    </row>
    <row r="428" spans="1:29">
      <c r="A428" s="6">
        <v>40981</v>
      </c>
      <c r="B428" s="7">
        <v>0.34378472222222217</v>
      </c>
      <c r="C428" s="4" t="s">
        <v>1213</v>
      </c>
      <c r="D428" s="4" t="s">
        <v>1214</v>
      </c>
      <c r="E428" s="4" t="s">
        <v>13</v>
      </c>
      <c r="F428" s="4">
        <v>3</v>
      </c>
      <c r="G428" s="4">
        <v>2</v>
      </c>
      <c r="H428" s="4">
        <v>2</v>
      </c>
      <c r="I428" s="4">
        <v>4</v>
      </c>
      <c r="J428" s="4">
        <v>4</v>
      </c>
      <c r="K428" s="4">
        <v>5</v>
      </c>
      <c r="L428" s="4">
        <v>5</v>
      </c>
      <c r="M428" s="4">
        <v>4</v>
      </c>
      <c r="N428" s="4">
        <v>5</v>
      </c>
      <c r="O428" s="4">
        <v>4</v>
      </c>
      <c r="P428" s="4">
        <v>5</v>
      </c>
      <c r="Q428" s="9">
        <f t="shared" si="20"/>
        <v>3.0115740740740738E-2</v>
      </c>
      <c r="R428" s="4">
        <f t="shared" si="18"/>
        <v>40981.343784722223</v>
      </c>
      <c r="S428" s="4">
        <v>0.63502046876682439</v>
      </c>
      <c r="T428" s="4" t="str">
        <f>VLOOKUP(E428,Sheet2!$A$2:$E$137,5,FALSE)</f>
        <v>GB</v>
      </c>
      <c r="U428" s="4">
        <f>VLOOKUP($T428,Sheet4!$H$1106:$M$1351,surveys!U$1+1,FALSE)</f>
        <v>0.43993408527720174</v>
      </c>
      <c r="V428" s="4">
        <f>VLOOKUP($T428,Sheet4!$H$1106:$M$1351,surveys!V$1+1,FALSE)</f>
        <v>0.87986817055440347</v>
      </c>
      <c r="W428" s="4">
        <f>VLOOKUP($T428,Sheet4!$H$1106:$M$1351,surveys!W$1+1,FALSE)</f>
        <v>0.93717230822503084</v>
      </c>
      <c r="X428" s="4">
        <f>VLOOKUP($T428,Sheet4!$H$1106:$M$1351,surveys!X$1+1,FALSE)</f>
        <v>0.97269979890956382</v>
      </c>
      <c r="Y428" s="4">
        <f>VLOOKUP($T428,Sheet4!$H$1106:$M$1351,surveys!Y$1+1,FALSE)</f>
        <v>1</v>
      </c>
      <c r="Z428" s="4">
        <f t="shared" si="19"/>
        <v>2</v>
      </c>
      <c r="AA428" s="4" t="str">
        <f>VLOOKUP(T428&amp;"-"&amp;Z428,Sheet4!$W$2:$AA$1100,3,FALSE)</f>
        <v>London</v>
      </c>
      <c r="AB428" s="4">
        <f>VLOOKUP(T428&amp;"-"&amp;Z428,Sheet4!$W$2:$AA$1100,4,FALSE)</f>
        <v>51.50853</v>
      </c>
      <c r="AC428" s="4">
        <f>VLOOKUP(T428&amp;"-"&amp;Z428,Sheet4!$W$2:$AA$1100,5,FALSE)</f>
        <v>-0.12573999999999999</v>
      </c>
    </row>
    <row r="429" spans="1:29">
      <c r="A429" s="6">
        <v>40981</v>
      </c>
      <c r="B429" s="7">
        <v>0.37283564814814812</v>
      </c>
      <c r="C429" s="4" t="s">
        <v>1215</v>
      </c>
      <c r="D429" s="4" t="s">
        <v>1218</v>
      </c>
      <c r="E429" s="4" t="s">
        <v>1022</v>
      </c>
      <c r="F429" s="4">
        <v>3</v>
      </c>
      <c r="G429" s="4">
        <v>3</v>
      </c>
      <c r="H429" s="4">
        <v>3</v>
      </c>
      <c r="I429" s="4">
        <v>3</v>
      </c>
      <c r="J429" s="4">
        <v>3</v>
      </c>
      <c r="K429" s="4">
        <v>2</v>
      </c>
      <c r="L429" s="4">
        <v>2</v>
      </c>
      <c r="M429" s="4">
        <v>3</v>
      </c>
      <c r="N429" s="4">
        <v>4</v>
      </c>
      <c r="O429" s="4">
        <v>2</v>
      </c>
      <c r="P429" s="4">
        <v>3</v>
      </c>
      <c r="Q429" s="9">
        <f t="shared" si="20"/>
        <v>5.0555555555555555E-2</v>
      </c>
      <c r="R429" s="4">
        <f t="shared" si="18"/>
        <v>40981.372835648152</v>
      </c>
      <c r="S429" s="4">
        <v>7.9553750315791039E-2</v>
      </c>
      <c r="T429" s="4" t="str">
        <f>VLOOKUP(E429,Sheet2!$A$2:$E$137,5,FALSE)</f>
        <v>MN</v>
      </c>
      <c r="U429" s="4">
        <f>VLOOKUP($T429,Sheet4!$H$1106:$M$1351,surveys!U$1+1,FALSE)</f>
        <v>0.79875764065181321</v>
      </c>
      <c r="V429" s="4">
        <f>VLOOKUP($T429,Sheet4!$H$1106:$M$1351,surveys!V$1+1,FALSE)</f>
        <v>0.87406220306051541</v>
      </c>
      <c r="W429" s="4">
        <f>VLOOKUP($T429,Sheet4!$H$1106:$M$1351,surveys!W$1+1,FALSE)</f>
        <v>0.94431128949147414</v>
      </c>
      <c r="X429" s="4">
        <f>VLOOKUP($T429,Sheet4!$H$1106:$M$1351,surveys!X$1+1,FALSE)</f>
        <v>0.97314839764953931</v>
      </c>
      <c r="Y429" s="4">
        <f>VLOOKUP($T429,Sheet4!$H$1106:$M$1351,surveys!Y$1+1,FALSE)</f>
        <v>1</v>
      </c>
      <c r="Z429" s="4">
        <f t="shared" si="19"/>
        <v>1</v>
      </c>
      <c r="AA429" s="4" t="str">
        <f>VLOOKUP(T429&amp;"-"&amp;Z429,Sheet4!$W$2:$AA$1100,3,FALSE)</f>
        <v>Ulaanbaatar</v>
      </c>
      <c r="AB429" s="4">
        <f>VLOOKUP(T429&amp;"-"&amp;Z429,Sheet4!$W$2:$AA$1100,4,FALSE)</f>
        <v>47.907710000000002</v>
      </c>
      <c r="AC429" s="4">
        <f>VLOOKUP(T429&amp;"-"&amp;Z429,Sheet4!$W$2:$AA$1100,5,FALSE)</f>
        <v>106.88324</v>
      </c>
    </row>
    <row r="430" spans="1:29">
      <c r="A430" s="6">
        <v>40981</v>
      </c>
      <c r="B430" s="7">
        <v>0.7005555555555556</v>
      </c>
      <c r="C430" s="4" t="s">
        <v>1215</v>
      </c>
      <c r="D430" s="4" t="s">
        <v>1214</v>
      </c>
      <c r="E430" s="4" t="s">
        <v>39</v>
      </c>
      <c r="F430" s="4">
        <v>1</v>
      </c>
      <c r="G430" s="4">
        <v>1</v>
      </c>
      <c r="H430" s="4">
        <v>1</v>
      </c>
      <c r="I430" s="4">
        <v>1</v>
      </c>
      <c r="J430" s="4">
        <v>5</v>
      </c>
      <c r="K430" s="4">
        <v>1</v>
      </c>
      <c r="L430" s="4">
        <v>1</v>
      </c>
      <c r="M430" s="4">
        <v>1</v>
      </c>
      <c r="N430" s="4">
        <v>1</v>
      </c>
      <c r="O430" s="4">
        <v>1</v>
      </c>
      <c r="P430" s="4">
        <v>1</v>
      </c>
      <c r="Q430" s="9">
        <f t="shared" si="20"/>
        <v>6.4814814814814813E-4</v>
      </c>
      <c r="R430" s="4">
        <f t="shared" si="18"/>
        <v>40981.700555555559</v>
      </c>
      <c r="S430" s="4">
        <v>0.82519847628387666</v>
      </c>
      <c r="T430" s="4" t="str">
        <f>VLOOKUP(E430,Sheet2!$A$2:$E$137,5,FALSE)</f>
        <v>CL</v>
      </c>
      <c r="U430" s="4">
        <f>VLOOKUP($T430,Sheet4!$H$1106:$M$1351,surveys!U$1+1,FALSE)</f>
        <v>0.77588605933105281</v>
      </c>
      <c r="V430" s="4">
        <f>VLOOKUP($T430,Sheet4!$H$1106:$M$1351,surveys!V$1+1,FALSE)</f>
        <v>0.85775525166800515</v>
      </c>
      <c r="W430" s="4">
        <f>VLOOKUP($T430,Sheet4!$H$1106:$M$1351,surveys!W$1+1,FALSE)</f>
        <v>0.9074512758994524</v>
      </c>
      <c r="X430" s="4">
        <f>VLOOKUP($T430,Sheet4!$H$1106:$M$1351,surveys!X$1+1,FALSE)</f>
        <v>0.95469627846018545</v>
      </c>
      <c r="Y430" s="4">
        <f>VLOOKUP($T430,Sheet4!$H$1106:$M$1351,surveys!Y$1+1,FALSE)</f>
        <v>1</v>
      </c>
      <c r="Z430" s="4">
        <f t="shared" si="19"/>
        <v>2</v>
      </c>
      <c r="AA430" s="4" t="str">
        <f>VLOOKUP(T430&amp;"-"&amp;Z430,Sheet4!$W$2:$AA$1100,3,FALSE)</f>
        <v>Puente Alto</v>
      </c>
      <c r="AB430" s="4">
        <f>VLOOKUP(T430&amp;"-"&amp;Z430,Sheet4!$W$2:$AA$1100,4,FALSE)</f>
        <v>-33.616669999999999</v>
      </c>
      <c r="AC430" s="4">
        <f>VLOOKUP(T430&amp;"-"&amp;Z430,Sheet4!$W$2:$AA$1100,5,FALSE)</f>
        <v>-70.583330000000004</v>
      </c>
    </row>
    <row r="431" spans="1:29">
      <c r="A431" s="6">
        <v>40981</v>
      </c>
      <c r="B431" s="7">
        <v>0.63416666666666666</v>
      </c>
      <c r="C431" s="4" t="s">
        <v>1215</v>
      </c>
      <c r="D431" s="4" t="s">
        <v>1216</v>
      </c>
      <c r="E431" s="4" t="s">
        <v>1222</v>
      </c>
      <c r="F431" s="4">
        <v>2</v>
      </c>
      <c r="G431" s="4">
        <v>3</v>
      </c>
      <c r="H431" s="4">
        <v>3</v>
      </c>
      <c r="I431" s="4">
        <v>3</v>
      </c>
      <c r="J431" s="4">
        <v>4</v>
      </c>
      <c r="K431" s="4">
        <v>2</v>
      </c>
      <c r="L431" s="4">
        <v>2</v>
      </c>
      <c r="M431" s="4">
        <v>4</v>
      </c>
      <c r="N431" s="4">
        <v>5</v>
      </c>
      <c r="O431" s="4">
        <v>4</v>
      </c>
      <c r="P431" s="4">
        <v>3</v>
      </c>
      <c r="Q431" s="9">
        <f t="shared" si="20"/>
        <v>2.4386574074074074E-2</v>
      </c>
      <c r="R431" s="4">
        <f t="shared" si="18"/>
        <v>40981.634166666663</v>
      </c>
      <c r="S431" s="4">
        <v>0.17300758004602912</v>
      </c>
      <c r="T431" s="4" t="str">
        <f>VLOOKUP(E431,Sheet2!$A$2:$E$137,5,FALSE)</f>
        <v>KR</v>
      </c>
      <c r="U431" s="4">
        <f>VLOOKUP($T431,Sheet4!$H$1106:$M$1351,surveys!U$1+1,FALSE)</f>
        <v>0.50002406072811822</v>
      </c>
      <c r="V431" s="4">
        <f>VLOOKUP($T431,Sheet4!$H$1106:$M$1351,surveys!V$1+1,FALSE)</f>
        <v>0.67775239752110727</v>
      </c>
      <c r="W431" s="4">
        <f>VLOOKUP($T431,Sheet4!$H$1106:$M$1351,surveys!W$1+1,FALSE)</f>
        <v>0.80472346879555479</v>
      </c>
      <c r="X431" s="4">
        <f>VLOOKUP($T431,Sheet4!$H$1106:$M$1351,surveys!X$1+1,FALSE)</f>
        <v>0.92872511768015165</v>
      </c>
      <c r="Y431" s="4">
        <f>VLOOKUP($T431,Sheet4!$H$1106:$M$1351,surveys!Y$1+1,FALSE)</f>
        <v>1</v>
      </c>
      <c r="Z431" s="4">
        <f t="shared" si="19"/>
        <v>1</v>
      </c>
      <c r="AA431" s="4" t="str">
        <f>VLOOKUP(T431&amp;"-"&amp;Z431,Sheet4!$W$2:$AA$1100,3,FALSE)</f>
        <v>Seoul</v>
      </c>
      <c r="AB431" s="4">
        <f>VLOOKUP(T431&amp;"-"&amp;Z431,Sheet4!$W$2:$AA$1100,4,FALSE)</f>
        <v>37.568260000000002</v>
      </c>
      <c r="AC431" s="4">
        <f>VLOOKUP(T431&amp;"-"&amp;Z431,Sheet4!$W$2:$AA$1100,5,FALSE)</f>
        <v>126.97783</v>
      </c>
    </row>
    <row r="432" spans="1:29">
      <c r="A432" s="6">
        <v>40981</v>
      </c>
      <c r="B432" s="7">
        <v>0.57322916666666668</v>
      </c>
      <c r="C432" s="4" t="s">
        <v>1213</v>
      </c>
      <c r="D432" s="4" t="s">
        <v>1217</v>
      </c>
      <c r="E432" s="4" t="s">
        <v>72</v>
      </c>
      <c r="F432" s="4">
        <v>3</v>
      </c>
      <c r="G432" s="4">
        <v>4</v>
      </c>
      <c r="H432" s="4">
        <v>4</v>
      </c>
      <c r="I432" s="4">
        <v>2</v>
      </c>
      <c r="J432" s="4">
        <v>4</v>
      </c>
      <c r="K432" s="4">
        <v>4</v>
      </c>
      <c r="L432" s="4">
        <v>1</v>
      </c>
      <c r="M432" s="4">
        <v>3</v>
      </c>
      <c r="N432" s="4">
        <v>2</v>
      </c>
      <c r="O432" s="4">
        <v>3</v>
      </c>
      <c r="P432" s="4">
        <v>2</v>
      </c>
      <c r="Q432" s="9">
        <f t="shared" si="20"/>
        <v>5.1469907407407402E-2</v>
      </c>
      <c r="R432" s="4">
        <f t="shared" si="18"/>
        <v>40981.573229166665</v>
      </c>
      <c r="S432" s="4">
        <v>0.13332751856902414</v>
      </c>
      <c r="T432" s="4" t="str">
        <f>VLOOKUP(E432,Sheet2!$A$2:$E$137,5,FALSE)</f>
        <v>DK</v>
      </c>
      <c r="U432" s="4">
        <f>VLOOKUP($T432,Sheet4!$H$1106:$M$1351,surveys!U$1+1,FALSE)</f>
        <v>0.65757590439736768</v>
      </c>
      <c r="V432" s="4">
        <f>VLOOKUP($T432,Sheet4!$H$1106:$M$1351,surveys!V$1+1,FALSE)</f>
        <v>0.79298313615622928</v>
      </c>
      <c r="W432" s="4">
        <f>VLOOKUP($T432,Sheet4!$H$1106:$M$1351,surveys!W$1+1,FALSE)</f>
        <v>0.87616574847022677</v>
      </c>
      <c r="X432" s="4">
        <f>VLOOKUP($T432,Sheet4!$H$1106:$M$1351,surveys!X$1+1,FALSE)</f>
        <v>0.94583220518199096</v>
      </c>
      <c r="Y432" s="4">
        <f>VLOOKUP($T432,Sheet4!$H$1106:$M$1351,surveys!Y$1+1,FALSE)</f>
        <v>1</v>
      </c>
      <c r="Z432" s="4">
        <f t="shared" si="19"/>
        <v>1</v>
      </c>
      <c r="AA432" s="4" t="str">
        <f>VLOOKUP(T432&amp;"-"&amp;Z432,Sheet4!$W$2:$AA$1100,3,FALSE)</f>
        <v>Copenhagen</v>
      </c>
      <c r="AB432" s="4">
        <f>VLOOKUP(T432&amp;"-"&amp;Z432,Sheet4!$W$2:$AA$1100,4,FALSE)</f>
        <v>55.675939999999997</v>
      </c>
      <c r="AC432" s="4">
        <f>VLOOKUP(T432&amp;"-"&amp;Z432,Sheet4!$W$2:$AA$1100,5,FALSE)</f>
        <v>12.565530000000001</v>
      </c>
    </row>
    <row r="433" spans="1:29">
      <c r="A433" s="6">
        <v>40981</v>
      </c>
      <c r="B433" s="7">
        <v>0.61575231481481485</v>
      </c>
      <c r="C433" s="4" t="s">
        <v>1215</v>
      </c>
      <c r="D433" s="4" t="s">
        <v>1216</v>
      </c>
      <c r="E433" s="4" t="s">
        <v>1222</v>
      </c>
      <c r="F433" s="4">
        <v>3</v>
      </c>
      <c r="G433" s="4">
        <v>4</v>
      </c>
      <c r="H433" s="4">
        <v>3</v>
      </c>
      <c r="I433" s="4">
        <v>3</v>
      </c>
      <c r="J433" s="4">
        <v>5</v>
      </c>
      <c r="K433" s="4">
        <v>4</v>
      </c>
      <c r="L433" s="4">
        <v>5</v>
      </c>
      <c r="M433" s="4">
        <v>5</v>
      </c>
      <c r="N433" s="4">
        <v>5</v>
      </c>
      <c r="O433" s="4">
        <v>4</v>
      </c>
      <c r="P433" s="4">
        <v>5</v>
      </c>
      <c r="Q433" s="9">
        <f t="shared" si="20"/>
        <v>1.0590277777777777E-2</v>
      </c>
      <c r="R433" s="4">
        <f t="shared" si="18"/>
        <v>40981.615752314814</v>
      </c>
      <c r="S433" s="4">
        <v>0.71532239050809232</v>
      </c>
      <c r="T433" s="4" t="str">
        <f>VLOOKUP(E433,Sheet2!$A$2:$E$137,5,FALSE)</f>
        <v>KR</v>
      </c>
      <c r="U433" s="4">
        <f>VLOOKUP($T433,Sheet4!$H$1106:$M$1351,surveys!U$1+1,FALSE)</f>
        <v>0.50002406072811822</v>
      </c>
      <c r="V433" s="4">
        <f>VLOOKUP($T433,Sheet4!$H$1106:$M$1351,surveys!V$1+1,FALSE)</f>
        <v>0.67775239752110727</v>
      </c>
      <c r="W433" s="4">
        <f>VLOOKUP($T433,Sheet4!$H$1106:$M$1351,surveys!W$1+1,FALSE)</f>
        <v>0.80472346879555479</v>
      </c>
      <c r="X433" s="4">
        <f>VLOOKUP($T433,Sheet4!$H$1106:$M$1351,surveys!X$1+1,FALSE)</f>
        <v>0.92872511768015165</v>
      </c>
      <c r="Y433" s="4">
        <f>VLOOKUP($T433,Sheet4!$H$1106:$M$1351,surveys!Y$1+1,FALSE)</f>
        <v>1</v>
      </c>
      <c r="Z433" s="4">
        <f t="shared" si="19"/>
        <v>3</v>
      </c>
      <c r="AA433" s="4" t="str">
        <f>VLOOKUP(T433&amp;"-"&amp;Z433,Sheet4!$W$2:$AA$1100,3,FALSE)</f>
        <v>Incheon</v>
      </c>
      <c r="AB433" s="4">
        <f>VLOOKUP(T433&amp;"-"&amp;Z433,Sheet4!$W$2:$AA$1100,4,FALSE)</f>
        <v>37.453609999999998</v>
      </c>
      <c r="AC433" s="4">
        <f>VLOOKUP(T433&amp;"-"&amp;Z433,Sheet4!$W$2:$AA$1100,5,FALSE)</f>
        <v>126.73166999999999</v>
      </c>
    </row>
    <row r="434" spans="1:29">
      <c r="A434" s="6">
        <v>40981</v>
      </c>
      <c r="B434" s="7">
        <v>0.96396990740740751</v>
      </c>
      <c r="C434" s="4" t="s">
        <v>1215</v>
      </c>
      <c r="D434" s="4" t="s">
        <v>1217</v>
      </c>
      <c r="E434" s="4" t="s">
        <v>33</v>
      </c>
      <c r="F434" s="4">
        <v>3</v>
      </c>
      <c r="G434" s="4">
        <v>3</v>
      </c>
      <c r="H434" s="4">
        <v>3</v>
      </c>
      <c r="I434" s="4">
        <v>5</v>
      </c>
      <c r="J434" s="4">
        <v>5</v>
      </c>
      <c r="K434" s="4">
        <v>5</v>
      </c>
      <c r="L434" s="4">
        <v>5</v>
      </c>
      <c r="M434" s="4">
        <v>5</v>
      </c>
      <c r="N434" s="4">
        <v>3</v>
      </c>
      <c r="O434" s="4">
        <v>5</v>
      </c>
      <c r="P434" s="4">
        <v>3</v>
      </c>
      <c r="Q434" s="9">
        <f t="shared" si="20"/>
        <v>4.3842592592592593E-2</v>
      </c>
      <c r="R434" s="4">
        <f t="shared" si="18"/>
        <v>40981.963969907411</v>
      </c>
      <c r="S434" s="4">
        <v>0.30239061527749289</v>
      </c>
      <c r="T434" s="4" t="str">
        <f>VLOOKUP(E434,Sheet2!$A$2:$E$137,5,FALSE)</f>
        <v>IT</v>
      </c>
      <c r="U434" s="4">
        <f>VLOOKUP($T434,Sheet4!$H$1106:$M$1351,surveys!U$1+1,FALSE)</f>
        <v>0.40073733113706772</v>
      </c>
      <c r="V434" s="4">
        <f>VLOOKUP($T434,Sheet4!$H$1106:$M$1351,surveys!V$1+1,FALSE)</f>
        <v>0.60502083075372182</v>
      </c>
      <c r="W434" s="4">
        <f>VLOOKUP($T434,Sheet4!$H$1106:$M$1351,surveys!W$1+1,FALSE)</f>
        <v>0.75963680320784854</v>
      </c>
      <c r="X434" s="4">
        <f>VLOOKUP($T434,Sheet4!$H$1106:$M$1351,surveys!X$1+1,FALSE)</f>
        <v>0.89491209934724891</v>
      </c>
      <c r="Y434" s="4">
        <f>VLOOKUP($T434,Sheet4!$H$1106:$M$1351,surveys!Y$1+1,FALSE)</f>
        <v>1</v>
      </c>
      <c r="Z434" s="4">
        <f t="shared" si="19"/>
        <v>1</v>
      </c>
      <c r="AA434" s="4" t="str">
        <f>VLOOKUP(T434&amp;"-"&amp;Z434,Sheet4!$W$2:$AA$1100,3,FALSE)</f>
        <v>Roma</v>
      </c>
      <c r="AB434" s="4">
        <f>VLOOKUP(T434&amp;"-"&amp;Z434,Sheet4!$W$2:$AA$1100,4,FALSE)</f>
        <v>41.894739999999999</v>
      </c>
      <c r="AC434" s="4">
        <f>VLOOKUP(T434&amp;"-"&amp;Z434,Sheet4!$W$2:$AA$1100,5,FALSE)</f>
        <v>12.4839</v>
      </c>
    </row>
    <row r="435" spans="1:29">
      <c r="A435" s="6">
        <v>40981</v>
      </c>
      <c r="B435" s="7">
        <v>0.65549768518518514</v>
      </c>
      <c r="C435" s="4" t="s">
        <v>1213</v>
      </c>
      <c r="D435" s="4" t="s">
        <v>1216</v>
      </c>
      <c r="E435" s="4" t="s">
        <v>1222</v>
      </c>
      <c r="F435" s="4">
        <v>1</v>
      </c>
      <c r="G435" s="4">
        <v>5</v>
      </c>
      <c r="H435" s="4">
        <v>1</v>
      </c>
      <c r="I435" s="4">
        <v>1</v>
      </c>
      <c r="J435" s="4">
        <v>1</v>
      </c>
      <c r="K435" s="4">
        <v>1</v>
      </c>
      <c r="L435" s="4">
        <v>5</v>
      </c>
      <c r="M435" s="4">
        <v>1</v>
      </c>
      <c r="N435" s="4">
        <v>1</v>
      </c>
      <c r="O435" s="4">
        <v>5</v>
      </c>
      <c r="P435" s="4">
        <v>1</v>
      </c>
      <c r="Q435" s="9">
        <f t="shared" si="20"/>
        <v>3.9178240740740743E-2</v>
      </c>
      <c r="R435" s="4">
        <f t="shared" si="18"/>
        <v>40981.655497685184</v>
      </c>
      <c r="S435" s="4">
        <v>0.82324171923278033</v>
      </c>
      <c r="T435" s="4" t="str">
        <f>VLOOKUP(E435,Sheet2!$A$2:$E$137,5,FALSE)</f>
        <v>KR</v>
      </c>
      <c r="U435" s="4">
        <f>VLOOKUP($T435,Sheet4!$H$1106:$M$1351,surveys!U$1+1,FALSE)</f>
        <v>0.50002406072811822</v>
      </c>
      <c r="V435" s="4">
        <f>VLOOKUP($T435,Sheet4!$H$1106:$M$1351,surveys!V$1+1,FALSE)</f>
        <v>0.67775239752110727</v>
      </c>
      <c r="W435" s="4">
        <f>VLOOKUP($T435,Sheet4!$H$1106:$M$1351,surveys!W$1+1,FALSE)</f>
        <v>0.80472346879555479</v>
      </c>
      <c r="X435" s="4">
        <f>VLOOKUP($T435,Sheet4!$H$1106:$M$1351,surveys!X$1+1,FALSE)</f>
        <v>0.92872511768015165</v>
      </c>
      <c r="Y435" s="4">
        <f>VLOOKUP($T435,Sheet4!$H$1106:$M$1351,surveys!Y$1+1,FALSE)</f>
        <v>1</v>
      </c>
      <c r="Z435" s="4">
        <f t="shared" si="19"/>
        <v>4</v>
      </c>
      <c r="AA435" s="4" t="str">
        <f>VLOOKUP(T435&amp;"-"&amp;Z435,Sheet4!$W$2:$AA$1100,3,FALSE)</f>
        <v>Daegu</v>
      </c>
      <c r="AB435" s="4">
        <f>VLOOKUP(T435&amp;"-"&amp;Z435,Sheet4!$W$2:$AA$1100,4,FALSE)</f>
        <v>35.870280000000001</v>
      </c>
      <c r="AC435" s="4">
        <f>VLOOKUP(T435&amp;"-"&amp;Z435,Sheet4!$W$2:$AA$1100,5,FALSE)</f>
        <v>128.59110999999999</v>
      </c>
    </row>
    <row r="436" spans="1:29">
      <c r="A436" s="6">
        <v>40981</v>
      </c>
      <c r="B436" s="7">
        <v>0.68840277777777781</v>
      </c>
      <c r="C436" s="4" t="s">
        <v>1213</v>
      </c>
      <c r="D436" s="4" t="s">
        <v>1214</v>
      </c>
      <c r="E436" s="4" t="s">
        <v>37</v>
      </c>
      <c r="F436" s="4">
        <v>3</v>
      </c>
      <c r="G436" s="4">
        <v>4</v>
      </c>
      <c r="H436" s="4">
        <v>4</v>
      </c>
      <c r="I436" s="4">
        <v>3</v>
      </c>
      <c r="J436" s="4">
        <v>4</v>
      </c>
      <c r="K436" s="4">
        <v>3</v>
      </c>
      <c r="L436" s="4">
        <v>3</v>
      </c>
      <c r="M436" s="4">
        <v>5</v>
      </c>
      <c r="N436" s="4">
        <v>4</v>
      </c>
      <c r="O436" s="4">
        <v>3</v>
      </c>
      <c r="P436" s="4">
        <v>4</v>
      </c>
      <c r="Q436" s="9">
        <f t="shared" si="20"/>
        <v>6.2013888888888889E-2</v>
      </c>
      <c r="R436" s="4">
        <f t="shared" si="18"/>
        <v>40981.688402777778</v>
      </c>
      <c r="S436" s="4">
        <v>0.4205308564038801</v>
      </c>
      <c r="T436" s="4" t="str">
        <f>VLOOKUP(E436,Sheet2!$A$2:$E$137,5,FALSE)</f>
        <v>PT</v>
      </c>
      <c r="U436" s="4">
        <f>VLOOKUP($T436,Sheet4!$H$1106:$M$1351,surveys!U$1+1,FALSE)</f>
        <v>0.43703858129282908</v>
      </c>
      <c r="V436" s="4">
        <f>VLOOKUP($T436,Sheet4!$H$1106:$M$1351,surveys!V$1+1,FALSE)</f>
        <v>0.64773543484664464</v>
      </c>
      <c r="W436" s="4">
        <f>VLOOKUP($T436,Sheet4!$H$1106:$M$1351,surveys!W$1+1,FALSE)</f>
        <v>0.79869631675299657</v>
      </c>
      <c r="X436" s="4">
        <f>VLOOKUP($T436,Sheet4!$H$1106:$M$1351,surveys!X$1+1,FALSE)</f>
        <v>0.90115606302176665</v>
      </c>
      <c r="Y436" s="4">
        <f>VLOOKUP($T436,Sheet4!$H$1106:$M$1351,surveys!Y$1+1,FALSE)</f>
        <v>1</v>
      </c>
      <c r="Z436" s="4">
        <f t="shared" si="19"/>
        <v>1</v>
      </c>
      <c r="AA436" s="4" t="str">
        <f>VLOOKUP(T436&amp;"-"&amp;Z436,Sheet4!$W$2:$AA$1100,3,FALSE)</f>
        <v>Lisbon</v>
      </c>
      <c r="AB436" s="4">
        <f>VLOOKUP(T436&amp;"-"&amp;Z436,Sheet4!$W$2:$AA$1100,4,FALSE)</f>
        <v>38.716670000000001</v>
      </c>
      <c r="AC436" s="4">
        <f>VLOOKUP(T436&amp;"-"&amp;Z436,Sheet4!$W$2:$AA$1100,5,FALSE)</f>
        <v>-9.1333300000000008</v>
      </c>
    </row>
    <row r="437" spans="1:29">
      <c r="A437" s="6">
        <v>40980</v>
      </c>
      <c r="B437" s="7">
        <v>0.11842592592592593</v>
      </c>
      <c r="C437" s="4" t="s">
        <v>1213</v>
      </c>
      <c r="D437" s="4" t="s">
        <v>1216</v>
      </c>
      <c r="E437" s="4" t="s">
        <v>1222</v>
      </c>
      <c r="F437" s="4">
        <v>1</v>
      </c>
      <c r="G437" s="4">
        <v>1</v>
      </c>
      <c r="H437" s="4">
        <v>1</v>
      </c>
      <c r="I437" s="4">
        <v>1</v>
      </c>
      <c r="J437" s="4">
        <v>1</v>
      </c>
      <c r="K437" s="4">
        <v>1</v>
      </c>
      <c r="L437" s="4">
        <v>1</v>
      </c>
      <c r="M437" s="4">
        <v>1</v>
      </c>
      <c r="N437" s="4">
        <v>1</v>
      </c>
      <c r="O437" s="4">
        <v>1</v>
      </c>
      <c r="P437" s="4">
        <v>1</v>
      </c>
      <c r="Q437" s="9">
        <f t="shared" si="20"/>
        <v>1.2800925925925926E-2</v>
      </c>
      <c r="R437" s="4">
        <f t="shared" si="18"/>
        <v>40980.118425925924</v>
      </c>
      <c r="S437" s="4">
        <v>0.24379693252268542</v>
      </c>
      <c r="T437" s="4" t="str">
        <f>VLOOKUP(E437,Sheet2!$A$2:$E$137,5,FALSE)</f>
        <v>KR</v>
      </c>
      <c r="U437" s="4">
        <f>VLOOKUP($T437,Sheet4!$H$1106:$M$1351,surveys!U$1+1,FALSE)</f>
        <v>0.50002406072811822</v>
      </c>
      <c r="V437" s="4">
        <f>VLOOKUP($T437,Sheet4!$H$1106:$M$1351,surveys!V$1+1,FALSE)</f>
        <v>0.67775239752110727</v>
      </c>
      <c r="W437" s="4">
        <f>VLOOKUP($T437,Sheet4!$H$1106:$M$1351,surveys!W$1+1,FALSE)</f>
        <v>0.80472346879555479</v>
      </c>
      <c r="X437" s="4">
        <f>VLOOKUP($T437,Sheet4!$H$1106:$M$1351,surveys!X$1+1,FALSE)</f>
        <v>0.92872511768015165</v>
      </c>
      <c r="Y437" s="4">
        <f>VLOOKUP($T437,Sheet4!$H$1106:$M$1351,surveys!Y$1+1,FALSE)</f>
        <v>1</v>
      </c>
      <c r="Z437" s="4">
        <f t="shared" si="19"/>
        <v>1</v>
      </c>
      <c r="AA437" s="4" t="str">
        <f>VLOOKUP(T437&amp;"-"&amp;Z437,Sheet4!$W$2:$AA$1100,3,FALSE)</f>
        <v>Seoul</v>
      </c>
      <c r="AB437" s="4">
        <f>VLOOKUP(T437&amp;"-"&amp;Z437,Sheet4!$W$2:$AA$1100,4,FALSE)</f>
        <v>37.568260000000002</v>
      </c>
      <c r="AC437" s="4">
        <f>VLOOKUP(T437&amp;"-"&amp;Z437,Sheet4!$W$2:$AA$1100,5,FALSE)</f>
        <v>126.97783</v>
      </c>
    </row>
    <row r="438" spans="1:29">
      <c r="A438" s="6">
        <v>40980</v>
      </c>
      <c r="B438" s="7">
        <v>0.16520833333333332</v>
      </c>
      <c r="C438" s="4" t="s">
        <v>1215</v>
      </c>
      <c r="D438" s="4" t="s">
        <v>1216</v>
      </c>
      <c r="E438" s="4" t="s">
        <v>1222</v>
      </c>
      <c r="F438" s="4">
        <v>5</v>
      </c>
      <c r="G438" s="4">
        <v>5</v>
      </c>
      <c r="H438" s="4">
        <v>1</v>
      </c>
      <c r="I438" s="4">
        <v>1</v>
      </c>
      <c r="J438" s="4">
        <v>1</v>
      </c>
      <c r="K438" s="4">
        <v>1</v>
      </c>
      <c r="L438" s="4">
        <v>1</v>
      </c>
      <c r="M438" s="4">
        <v>1</v>
      </c>
      <c r="N438" s="4">
        <v>1</v>
      </c>
      <c r="O438" s="4">
        <v>1</v>
      </c>
      <c r="P438" s="4">
        <v>5</v>
      </c>
      <c r="Q438" s="9">
        <f t="shared" si="20"/>
        <v>4.5520833333333337E-2</v>
      </c>
      <c r="R438" s="4">
        <f t="shared" si="18"/>
        <v>40980.165208333332</v>
      </c>
      <c r="S438" s="4">
        <v>8.6005991649324542E-2</v>
      </c>
      <c r="T438" s="4" t="str">
        <f>VLOOKUP(E438,Sheet2!$A$2:$E$137,5,FALSE)</f>
        <v>KR</v>
      </c>
      <c r="U438" s="4">
        <f>VLOOKUP($T438,Sheet4!$H$1106:$M$1351,surveys!U$1+1,FALSE)</f>
        <v>0.50002406072811822</v>
      </c>
      <c r="V438" s="4">
        <f>VLOOKUP($T438,Sheet4!$H$1106:$M$1351,surveys!V$1+1,FALSE)</f>
        <v>0.67775239752110727</v>
      </c>
      <c r="W438" s="4">
        <f>VLOOKUP($T438,Sheet4!$H$1106:$M$1351,surveys!W$1+1,FALSE)</f>
        <v>0.80472346879555479</v>
      </c>
      <c r="X438" s="4">
        <f>VLOOKUP($T438,Sheet4!$H$1106:$M$1351,surveys!X$1+1,FALSE)</f>
        <v>0.92872511768015165</v>
      </c>
      <c r="Y438" s="4">
        <f>VLOOKUP($T438,Sheet4!$H$1106:$M$1351,surveys!Y$1+1,FALSE)</f>
        <v>1</v>
      </c>
      <c r="Z438" s="4">
        <f t="shared" si="19"/>
        <v>1</v>
      </c>
      <c r="AA438" s="4" t="str">
        <f>VLOOKUP(T438&amp;"-"&amp;Z438,Sheet4!$W$2:$AA$1100,3,FALSE)</f>
        <v>Seoul</v>
      </c>
      <c r="AB438" s="4">
        <f>VLOOKUP(T438&amp;"-"&amp;Z438,Sheet4!$W$2:$AA$1100,4,FALSE)</f>
        <v>37.568260000000002</v>
      </c>
      <c r="AC438" s="4">
        <f>VLOOKUP(T438&amp;"-"&amp;Z438,Sheet4!$W$2:$AA$1100,5,FALSE)</f>
        <v>126.97783</v>
      </c>
    </row>
    <row r="439" spans="1:29">
      <c r="A439" s="6">
        <v>40980</v>
      </c>
      <c r="B439" s="7">
        <v>0.18457175925925925</v>
      </c>
      <c r="C439" s="4" t="s">
        <v>1213</v>
      </c>
      <c r="D439" s="4" t="s">
        <v>1214</v>
      </c>
      <c r="E439" s="4" t="s">
        <v>1222</v>
      </c>
      <c r="F439" s="4">
        <v>4</v>
      </c>
      <c r="G439" s="4">
        <v>4</v>
      </c>
      <c r="H439" s="4">
        <v>3</v>
      </c>
      <c r="I439" s="4">
        <v>4</v>
      </c>
      <c r="J439" s="4">
        <v>3</v>
      </c>
      <c r="K439" s="4">
        <v>4</v>
      </c>
      <c r="L439" s="4">
        <v>3</v>
      </c>
      <c r="M439" s="4">
        <v>4</v>
      </c>
      <c r="N439" s="4">
        <v>4</v>
      </c>
      <c r="O439" s="4">
        <v>4</v>
      </c>
      <c r="P439" s="4">
        <v>4</v>
      </c>
      <c r="Q439" s="9">
        <f t="shared" si="20"/>
        <v>5.9016203703703703E-2</v>
      </c>
      <c r="R439" s="4">
        <f t="shared" si="18"/>
        <v>40980.184571759259</v>
      </c>
      <c r="S439" s="4">
        <v>0.53898395521717823</v>
      </c>
      <c r="T439" s="4" t="str">
        <f>VLOOKUP(E439,Sheet2!$A$2:$E$137,5,FALSE)</f>
        <v>KR</v>
      </c>
      <c r="U439" s="4">
        <f>VLOOKUP($T439,Sheet4!$H$1106:$M$1351,surveys!U$1+1,FALSE)</f>
        <v>0.50002406072811822</v>
      </c>
      <c r="V439" s="4">
        <f>VLOOKUP($T439,Sheet4!$H$1106:$M$1351,surveys!V$1+1,FALSE)</f>
        <v>0.67775239752110727</v>
      </c>
      <c r="W439" s="4">
        <f>VLOOKUP($T439,Sheet4!$H$1106:$M$1351,surveys!W$1+1,FALSE)</f>
        <v>0.80472346879555479</v>
      </c>
      <c r="X439" s="4">
        <f>VLOOKUP($T439,Sheet4!$H$1106:$M$1351,surveys!X$1+1,FALSE)</f>
        <v>0.92872511768015165</v>
      </c>
      <c r="Y439" s="4">
        <f>VLOOKUP($T439,Sheet4!$H$1106:$M$1351,surveys!Y$1+1,FALSE)</f>
        <v>1</v>
      </c>
      <c r="Z439" s="4">
        <f t="shared" si="19"/>
        <v>2</v>
      </c>
      <c r="AA439" s="4" t="str">
        <f>VLOOKUP(T439&amp;"-"&amp;Z439,Sheet4!$W$2:$AA$1100,3,FALSE)</f>
        <v>Busan</v>
      </c>
      <c r="AB439" s="4">
        <f>VLOOKUP(T439&amp;"-"&amp;Z439,Sheet4!$W$2:$AA$1100,4,FALSE)</f>
        <v>35.102780000000003</v>
      </c>
      <c r="AC439" s="4">
        <f>VLOOKUP(T439&amp;"-"&amp;Z439,Sheet4!$W$2:$AA$1100,5,FALSE)</f>
        <v>129.04028</v>
      </c>
    </row>
    <row r="440" spans="1:29">
      <c r="A440" s="6">
        <v>40980</v>
      </c>
      <c r="B440" s="7">
        <v>0.2008564814814815</v>
      </c>
      <c r="C440" s="4" t="s">
        <v>1215</v>
      </c>
      <c r="D440" s="4" t="s">
        <v>1214</v>
      </c>
      <c r="E440" s="4" t="s">
        <v>1222</v>
      </c>
      <c r="F440" s="4">
        <v>3</v>
      </c>
      <c r="G440" s="4">
        <v>3</v>
      </c>
      <c r="H440" s="4">
        <v>3</v>
      </c>
      <c r="I440" s="4">
        <v>3</v>
      </c>
      <c r="J440" s="4">
        <v>3</v>
      </c>
      <c r="K440" s="4">
        <v>5</v>
      </c>
      <c r="L440" s="4">
        <v>5</v>
      </c>
      <c r="M440" s="4">
        <v>5</v>
      </c>
      <c r="N440" s="4">
        <v>3</v>
      </c>
      <c r="O440" s="4">
        <v>5</v>
      </c>
      <c r="P440" s="4">
        <v>5</v>
      </c>
      <c r="Q440" s="9">
        <f t="shared" si="20"/>
        <v>9.3750000000000007E-4</v>
      </c>
      <c r="R440" s="4">
        <f t="shared" si="18"/>
        <v>40980.200856481482</v>
      </c>
      <c r="S440" s="4">
        <v>0.34642463323746897</v>
      </c>
      <c r="T440" s="4" t="str">
        <f>VLOOKUP(E440,Sheet2!$A$2:$E$137,5,FALSE)</f>
        <v>KR</v>
      </c>
      <c r="U440" s="4">
        <f>VLOOKUP($T440,Sheet4!$H$1106:$M$1351,surveys!U$1+1,FALSE)</f>
        <v>0.50002406072811822</v>
      </c>
      <c r="V440" s="4">
        <f>VLOOKUP($T440,Sheet4!$H$1106:$M$1351,surveys!V$1+1,FALSE)</f>
        <v>0.67775239752110727</v>
      </c>
      <c r="W440" s="4">
        <f>VLOOKUP($T440,Sheet4!$H$1106:$M$1351,surveys!W$1+1,FALSE)</f>
        <v>0.80472346879555479</v>
      </c>
      <c r="X440" s="4">
        <f>VLOOKUP($T440,Sheet4!$H$1106:$M$1351,surveys!X$1+1,FALSE)</f>
        <v>0.92872511768015165</v>
      </c>
      <c r="Y440" s="4">
        <f>VLOOKUP($T440,Sheet4!$H$1106:$M$1351,surveys!Y$1+1,FALSE)</f>
        <v>1</v>
      </c>
      <c r="Z440" s="4">
        <f t="shared" si="19"/>
        <v>1</v>
      </c>
      <c r="AA440" s="4" t="str">
        <f>VLOOKUP(T440&amp;"-"&amp;Z440,Sheet4!$W$2:$AA$1100,3,FALSE)</f>
        <v>Seoul</v>
      </c>
      <c r="AB440" s="4">
        <f>VLOOKUP(T440&amp;"-"&amp;Z440,Sheet4!$W$2:$AA$1100,4,FALSE)</f>
        <v>37.568260000000002</v>
      </c>
      <c r="AC440" s="4">
        <f>VLOOKUP(T440&amp;"-"&amp;Z440,Sheet4!$W$2:$AA$1100,5,FALSE)</f>
        <v>126.97783</v>
      </c>
    </row>
    <row r="441" spans="1:29">
      <c r="A441" s="6">
        <v>40980</v>
      </c>
      <c r="B441" s="7">
        <v>0.23372685185185185</v>
      </c>
      <c r="C441" s="4" t="s">
        <v>1213</v>
      </c>
      <c r="D441" s="4" t="s">
        <v>1214</v>
      </c>
      <c r="E441" s="4" t="s">
        <v>1222</v>
      </c>
      <c r="F441" s="4">
        <v>4</v>
      </c>
      <c r="G441" s="4">
        <v>3</v>
      </c>
      <c r="H441" s="4">
        <v>3</v>
      </c>
      <c r="I441" s="4">
        <v>4</v>
      </c>
      <c r="J441" s="4">
        <v>5</v>
      </c>
      <c r="K441" s="4">
        <v>4</v>
      </c>
      <c r="L441" s="4">
        <v>2</v>
      </c>
      <c r="M441" s="4">
        <v>4</v>
      </c>
      <c r="N441" s="4">
        <v>5</v>
      </c>
      <c r="O441" s="4">
        <v>4</v>
      </c>
      <c r="P441" s="4">
        <v>5</v>
      </c>
      <c r="Q441" s="9">
        <f t="shared" si="20"/>
        <v>2.3518518518518518E-2</v>
      </c>
      <c r="R441" s="4">
        <f t="shared" si="18"/>
        <v>40980.233726851853</v>
      </c>
      <c r="S441" s="4">
        <v>0.13130335944823268</v>
      </c>
      <c r="T441" s="4" t="str">
        <f>VLOOKUP(E441,Sheet2!$A$2:$E$137,5,FALSE)</f>
        <v>KR</v>
      </c>
      <c r="U441" s="4">
        <f>VLOOKUP($T441,Sheet4!$H$1106:$M$1351,surveys!U$1+1,FALSE)</f>
        <v>0.50002406072811822</v>
      </c>
      <c r="V441" s="4">
        <f>VLOOKUP($T441,Sheet4!$H$1106:$M$1351,surveys!V$1+1,FALSE)</f>
        <v>0.67775239752110727</v>
      </c>
      <c r="W441" s="4">
        <f>VLOOKUP($T441,Sheet4!$H$1106:$M$1351,surveys!W$1+1,FALSE)</f>
        <v>0.80472346879555479</v>
      </c>
      <c r="X441" s="4">
        <f>VLOOKUP($T441,Sheet4!$H$1106:$M$1351,surveys!X$1+1,FALSE)</f>
        <v>0.92872511768015165</v>
      </c>
      <c r="Y441" s="4">
        <f>VLOOKUP($T441,Sheet4!$H$1106:$M$1351,surveys!Y$1+1,FALSE)</f>
        <v>1</v>
      </c>
      <c r="Z441" s="4">
        <f t="shared" si="19"/>
        <v>1</v>
      </c>
      <c r="AA441" s="4" t="str">
        <f>VLOOKUP(T441&amp;"-"&amp;Z441,Sheet4!$W$2:$AA$1100,3,FALSE)</f>
        <v>Seoul</v>
      </c>
      <c r="AB441" s="4">
        <f>VLOOKUP(T441&amp;"-"&amp;Z441,Sheet4!$W$2:$AA$1100,4,FALSE)</f>
        <v>37.568260000000002</v>
      </c>
      <c r="AC441" s="4">
        <f>VLOOKUP(T441&amp;"-"&amp;Z441,Sheet4!$W$2:$AA$1100,5,FALSE)</f>
        <v>126.97783</v>
      </c>
    </row>
    <row r="442" spans="1:29">
      <c r="A442" s="6">
        <v>40980</v>
      </c>
      <c r="B442" s="7">
        <v>0.41017361111111111</v>
      </c>
      <c r="C442" s="4" t="s">
        <v>1215</v>
      </c>
      <c r="D442" s="4" t="s">
        <v>1216</v>
      </c>
      <c r="E442" s="4" t="s">
        <v>26</v>
      </c>
      <c r="F442" s="4">
        <v>4</v>
      </c>
      <c r="G442" s="4">
        <v>3</v>
      </c>
      <c r="H442" s="4">
        <v>3</v>
      </c>
      <c r="I442" s="4">
        <v>1</v>
      </c>
      <c r="J442" s="4">
        <v>4</v>
      </c>
      <c r="K442" s="4">
        <v>1</v>
      </c>
      <c r="L442" s="4">
        <v>1</v>
      </c>
      <c r="M442" s="4">
        <v>4</v>
      </c>
      <c r="N442" s="4">
        <v>1</v>
      </c>
      <c r="O442" s="4">
        <v>5</v>
      </c>
      <c r="P442" s="4">
        <v>5</v>
      </c>
      <c r="Q442" s="9">
        <f t="shared" si="20"/>
        <v>7.0717592592592594E-3</v>
      </c>
      <c r="R442" s="4">
        <f t="shared" si="18"/>
        <v>40980.410173611112</v>
      </c>
      <c r="S442" s="4">
        <v>0.79210658783312038</v>
      </c>
      <c r="T442" s="4" t="str">
        <f>VLOOKUP(E442,Sheet2!$A$2:$E$137,5,FALSE)</f>
        <v>DE</v>
      </c>
      <c r="U442" s="4">
        <f>VLOOKUP($T442,Sheet4!$H$1106:$M$1351,surveys!U$1+1,FALSE)</f>
        <v>0.42620281948941302</v>
      </c>
      <c r="V442" s="4">
        <f>VLOOKUP($T442,Sheet4!$H$1106:$M$1351,surveys!V$1+1,FALSE)</f>
        <v>0.64253089557903176</v>
      </c>
      <c r="W442" s="4">
        <f>VLOOKUP($T442,Sheet4!$H$1106:$M$1351,surveys!W$1+1,FALSE)</f>
        <v>0.79931043378760003</v>
      </c>
      <c r="X442" s="4">
        <f>VLOOKUP($T442,Sheet4!$H$1106:$M$1351,surveys!X$1+1,FALSE)</f>
        <v>0.91914675697020254</v>
      </c>
      <c r="Y442" s="4">
        <f>VLOOKUP($T442,Sheet4!$H$1106:$M$1351,surveys!Y$1+1,FALSE)</f>
        <v>1</v>
      </c>
      <c r="Z442" s="4">
        <f t="shared" si="19"/>
        <v>3</v>
      </c>
      <c r="AA442" s="4" t="str">
        <f>VLOOKUP(T442&amp;"-"&amp;Z442,Sheet4!$W$2:$AA$1100,3,FALSE)</f>
        <v>Muenchen</v>
      </c>
      <c r="AB442" s="4">
        <f>VLOOKUP(T442&amp;"-"&amp;Z442,Sheet4!$W$2:$AA$1100,4,FALSE)</f>
        <v>48.137430000000002</v>
      </c>
      <c r="AC442" s="4">
        <f>VLOOKUP(T442&amp;"-"&amp;Z442,Sheet4!$W$2:$AA$1100,5,FALSE)</f>
        <v>11.57549</v>
      </c>
    </row>
    <row r="443" spans="1:29">
      <c r="A443" s="6">
        <v>40980</v>
      </c>
      <c r="B443" s="7">
        <v>0.49085648148148148</v>
      </c>
      <c r="C443" s="4" t="s">
        <v>1213</v>
      </c>
      <c r="D443" s="4" t="s">
        <v>1217</v>
      </c>
      <c r="E443" s="4" t="s">
        <v>26</v>
      </c>
      <c r="F443" s="4">
        <v>4</v>
      </c>
      <c r="G443" s="4">
        <v>4</v>
      </c>
      <c r="H443" s="4">
        <v>4</v>
      </c>
      <c r="I443" s="4">
        <v>4</v>
      </c>
      <c r="J443" s="4">
        <v>5</v>
      </c>
      <c r="K443" s="4">
        <v>5</v>
      </c>
      <c r="L443" s="4">
        <v>3</v>
      </c>
      <c r="M443" s="4">
        <v>5</v>
      </c>
      <c r="N443" s="4">
        <v>5</v>
      </c>
      <c r="O443" s="4">
        <v>1</v>
      </c>
      <c r="P443" s="4">
        <v>5</v>
      </c>
      <c r="Q443" s="9">
        <f t="shared" si="20"/>
        <v>6.3437499999999994E-2</v>
      </c>
      <c r="R443" s="4">
        <f t="shared" si="18"/>
        <v>40980.490856481483</v>
      </c>
      <c r="S443" s="4">
        <v>0.63692605684057235</v>
      </c>
      <c r="T443" s="4" t="str">
        <f>VLOOKUP(E443,Sheet2!$A$2:$E$137,5,FALSE)</f>
        <v>DE</v>
      </c>
      <c r="U443" s="4">
        <f>VLOOKUP($T443,Sheet4!$H$1106:$M$1351,surveys!U$1+1,FALSE)</f>
        <v>0.42620281948941302</v>
      </c>
      <c r="V443" s="4">
        <f>VLOOKUP($T443,Sheet4!$H$1106:$M$1351,surveys!V$1+1,FALSE)</f>
        <v>0.64253089557903176</v>
      </c>
      <c r="W443" s="4">
        <f>VLOOKUP($T443,Sheet4!$H$1106:$M$1351,surveys!W$1+1,FALSE)</f>
        <v>0.79931043378760003</v>
      </c>
      <c r="X443" s="4">
        <f>VLOOKUP($T443,Sheet4!$H$1106:$M$1351,surveys!X$1+1,FALSE)</f>
        <v>0.91914675697020254</v>
      </c>
      <c r="Y443" s="4">
        <f>VLOOKUP($T443,Sheet4!$H$1106:$M$1351,surveys!Y$1+1,FALSE)</f>
        <v>1</v>
      </c>
      <c r="Z443" s="4">
        <f t="shared" si="19"/>
        <v>2</v>
      </c>
      <c r="AA443" s="4" t="str">
        <f>VLOOKUP(T443&amp;"-"&amp;Z443,Sheet4!$W$2:$AA$1100,3,FALSE)</f>
        <v>Hamburg</v>
      </c>
      <c r="AB443" s="4">
        <f>VLOOKUP(T443&amp;"-"&amp;Z443,Sheet4!$W$2:$AA$1100,4,FALSE)</f>
        <v>53.55</v>
      </c>
      <c r="AC443" s="4">
        <f>VLOOKUP(T443&amp;"-"&amp;Z443,Sheet4!$W$2:$AA$1100,5,FALSE)</f>
        <v>10</v>
      </c>
    </row>
    <row r="444" spans="1:29">
      <c r="A444" s="6">
        <v>40980</v>
      </c>
      <c r="B444" s="7">
        <v>0.55839120370370365</v>
      </c>
      <c r="C444" s="4" t="s">
        <v>1215</v>
      </c>
      <c r="D444" s="4" t="s">
        <v>1214</v>
      </c>
      <c r="E444" s="4" t="s">
        <v>28</v>
      </c>
      <c r="F444" s="4">
        <v>4</v>
      </c>
      <c r="G444" s="4">
        <v>4</v>
      </c>
      <c r="H444" s="4">
        <v>3</v>
      </c>
      <c r="I444" s="4">
        <v>4</v>
      </c>
      <c r="J444" s="4">
        <v>5</v>
      </c>
      <c r="K444" s="4">
        <v>3</v>
      </c>
      <c r="L444" s="4">
        <v>4</v>
      </c>
      <c r="M444" s="4">
        <v>5</v>
      </c>
      <c r="N444" s="4">
        <v>4</v>
      </c>
      <c r="O444" s="4">
        <v>3</v>
      </c>
      <c r="P444" s="4">
        <v>3</v>
      </c>
      <c r="Q444" s="9">
        <f t="shared" si="20"/>
        <v>4.0324074074074075E-2</v>
      </c>
      <c r="R444" s="4">
        <f t="shared" si="18"/>
        <v>40980.558391203704</v>
      </c>
      <c r="S444" s="4">
        <v>0.81094683403863699</v>
      </c>
      <c r="T444" s="4" t="str">
        <f>VLOOKUP(E444,Sheet2!$A$2:$E$137,5,FALSE)</f>
        <v>AT</v>
      </c>
      <c r="U444" s="4">
        <f>VLOOKUP($T444,Sheet4!$H$1106:$M$1351,surveys!U$1+1,FALSE)</f>
        <v>0.71742534648291634</v>
      </c>
      <c r="V444" s="4">
        <f>VLOOKUP($T444,Sheet4!$H$1106:$M$1351,surveys!V$1+1,FALSE)</f>
        <v>0.81172349908300157</v>
      </c>
      <c r="W444" s="4">
        <f>VLOOKUP($T444,Sheet4!$H$1106:$M$1351,surveys!W$1+1,FALSE)</f>
        <v>0.88856220405379505</v>
      </c>
      <c r="X444" s="4">
        <f>VLOOKUP($T444,Sheet4!$H$1106:$M$1351,surveys!X$1+1,FALSE)</f>
        <v>0.95229784043038701</v>
      </c>
      <c r="Y444" s="4">
        <f>VLOOKUP($T444,Sheet4!$H$1106:$M$1351,surveys!Y$1+1,FALSE)</f>
        <v>1</v>
      </c>
      <c r="Z444" s="4">
        <f t="shared" si="19"/>
        <v>2</v>
      </c>
      <c r="AA444" s="4" t="str">
        <f>VLOOKUP(T444&amp;"-"&amp;Z444,Sheet4!$W$2:$AA$1100,3,FALSE)</f>
        <v>Graz</v>
      </c>
      <c r="AB444" s="4">
        <f>VLOOKUP(T444&amp;"-"&amp;Z444,Sheet4!$W$2:$AA$1100,4,FALSE)</f>
        <v>47.066670000000002</v>
      </c>
      <c r="AC444" s="4">
        <f>VLOOKUP(T444&amp;"-"&amp;Z444,Sheet4!$W$2:$AA$1100,5,FALSE)</f>
        <v>15.45</v>
      </c>
    </row>
    <row r="445" spans="1:29">
      <c r="A445" s="6">
        <v>40980</v>
      </c>
      <c r="B445" s="7">
        <v>0.80859953703703713</v>
      </c>
      <c r="C445" s="4" t="s">
        <v>1215</v>
      </c>
      <c r="D445" s="4" t="s">
        <v>1216</v>
      </c>
      <c r="E445" s="4" t="s">
        <v>26</v>
      </c>
      <c r="F445" s="4">
        <v>4</v>
      </c>
      <c r="G445" s="4">
        <v>3</v>
      </c>
      <c r="H445" s="4">
        <v>3</v>
      </c>
      <c r="I445" s="4">
        <v>5</v>
      </c>
      <c r="J445" s="4">
        <v>4</v>
      </c>
      <c r="K445" s="4">
        <v>4</v>
      </c>
      <c r="L445" s="4">
        <v>2</v>
      </c>
      <c r="M445" s="4">
        <v>5</v>
      </c>
      <c r="N445" s="4">
        <v>5</v>
      </c>
      <c r="O445" s="4">
        <v>4</v>
      </c>
      <c r="P445" s="4">
        <v>3</v>
      </c>
      <c r="Q445" s="9">
        <f t="shared" si="20"/>
        <v>5.9837962962962961E-3</v>
      </c>
      <c r="R445" s="4">
        <f t="shared" si="18"/>
        <v>40980.808599537035</v>
      </c>
      <c r="S445" s="4">
        <v>2.9778992801982707E-2</v>
      </c>
      <c r="T445" s="4" t="str">
        <f>VLOOKUP(E445,Sheet2!$A$2:$E$137,5,FALSE)</f>
        <v>DE</v>
      </c>
      <c r="U445" s="4">
        <f>VLOOKUP($T445,Sheet4!$H$1106:$M$1351,surveys!U$1+1,FALSE)</f>
        <v>0.42620281948941302</v>
      </c>
      <c r="V445" s="4">
        <f>VLOOKUP($T445,Sheet4!$H$1106:$M$1351,surveys!V$1+1,FALSE)</f>
        <v>0.64253089557903176</v>
      </c>
      <c r="W445" s="4">
        <f>VLOOKUP($T445,Sheet4!$H$1106:$M$1351,surveys!W$1+1,FALSE)</f>
        <v>0.79931043378760003</v>
      </c>
      <c r="X445" s="4">
        <f>VLOOKUP($T445,Sheet4!$H$1106:$M$1351,surveys!X$1+1,FALSE)</f>
        <v>0.91914675697020254</v>
      </c>
      <c r="Y445" s="4">
        <f>VLOOKUP($T445,Sheet4!$H$1106:$M$1351,surveys!Y$1+1,FALSE)</f>
        <v>1</v>
      </c>
      <c r="Z445" s="4">
        <f t="shared" si="19"/>
        <v>1</v>
      </c>
      <c r="AA445" s="4" t="str">
        <f>VLOOKUP(T445&amp;"-"&amp;Z445,Sheet4!$W$2:$AA$1100,3,FALSE)</f>
        <v>Berlin</v>
      </c>
      <c r="AB445" s="4">
        <f>VLOOKUP(T445&amp;"-"&amp;Z445,Sheet4!$W$2:$AA$1100,4,FALSE)</f>
        <v>52.524369999999998</v>
      </c>
      <c r="AC445" s="4">
        <f>VLOOKUP(T445&amp;"-"&amp;Z445,Sheet4!$W$2:$AA$1100,5,FALSE)</f>
        <v>13.41053</v>
      </c>
    </row>
    <row r="446" spans="1:29">
      <c r="A446" s="6">
        <v>40980</v>
      </c>
      <c r="B446" s="7">
        <v>0.61541666666666661</v>
      </c>
      <c r="C446" s="4" t="s">
        <v>1215</v>
      </c>
      <c r="D446" s="4" t="s">
        <v>1214</v>
      </c>
      <c r="E446" s="4" t="s">
        <v>13</v>
      </c>
      <c r="F446" s="4">
        <v>5</v>
      </c>
      <c r="G446" s="4">
        <v>4</v>
      </c>
      <c r="H446" s="4">
        <v>5</v>
      </c>
      <c r="I446" s="4">
        <v>3</v>
      </c>
      <c r="J446" s="4">
        <v>5</v>
      </c>
      <c r="K446" s="4">
        <v>2</v>
      </c>
      <c r="L446" s="4">
        <v>3</v>
      </c>
      <c r="M446" s="4">
        <v>4</v>
      </c>
      <c r="N446" s="4">
        <v>5</v>
      </c>
      <c r="O446" s="4">
        <v>3</v>
      </c>
      <c r="P446" s="4">
        <v>4</v>
      </c>
      <c r="Q446" s="9">
        <f t="shared" si="20"/>
        <v>1.119212962962963E-2</v>
      </c>
      <c r="R446" s="4">
        <f t="shared" si="18"/>
        <v>40980.615416666667</v>
      </c>
      <c r="S446" s="4">
        <v>0.72429130155952959</v>
      </c>
      <c r="T446" s="4" t="str">
        <f>VLOOKUP(E446,Sheet2!$A$2:$E$137,5,FALSE)</f>
        <v>GB</v>
      </c>
      <c r="U446" s="4">
        <f>VLOOKUP($T446,Sheet4!$H$1106:$M$1351,surveys!U$1+1,FALSE)</f>
        <v>0.43993408527720174</v>
      </c>
      <c r="V446" s="4">
        <f>VLOOKUP($T446,Sheet4!$H$1106:$M$1351,surveys!V$1+1,FALSE)</f>
        <v>0.87986817055440347</v>
      </c>
      <c r="W446" s="4">
        <f>VLOOKUP($T446,Sheet4!$H$1106:$M$1351,surveys!W$1+1,FALSE)</f>
        <v>0.93717230822503084</v>
      </c>
      <c r="X446" s="4">
        <f>VLOOKUP($T446,Sheet4!$H$1106:$M$1351,surveys!X$1+1,FALSE)</f>
        <v>0.97269979890956382</v>
      </c>
      <c r="Y446" s="4">
        <f>VLOOKUP($T446,Sheet4!$H$1106:$M$1351,surveys!Y$1+1,FALSE)</f>
        <v>1</v>
      </c>
      <c r="Z446" s="4">
        <f t="shared" si="19"/>
        <v>2</v>
      </c>
      <c r="AA446" s="4" t="str">
        <f>VLOOKUP(T446&amp;"-"&amp;Z446,Sheet4!$W$2:$AA$1100,3,FALSE)</f>
        <v>London</v>
      </c>
      <c r="AB446" s="4">
        <f>VLOOKUP(T446&amp;"-"&amp;Z446,Sheet4!$W$2:$AA$1100,4,FALSE)</f>
        <v>51.50853</v>
      </c>
      <c r="AC446" s="4">
        <f>VLOOKUP(T446&amp;"-"&amp;Z446,Sheet4!$W$2:$AA$1100,5,FALSE)</f>
        <v>-0.12573999999999999</v>
      </c>
    </row>
    <row r="447" spans="1:29">
      <c r="A447" s="6">
        <v>40980</v>
      </c>
      <c r="B447" s="7">
        <v>0.67991898148148155</v>
      </c>
      <c r="C447" s="4" t="s">
        <v>1215</v>
      </c>
      <c r="D447" s="4" t="s">
        <v>1217</v>
      </c>
      <c r="E447" s="4" t="s">
        <v>33</v>
      </c>
      <c r="F447" s="4">
        <v>4</v>
      </c>
      <c r="G447" s="4">
        <v>4</v>
      </c>
      <c r="H447" s="4">
        <v>4</v>
      </c>
      <c r="I447" s="4">
        <v>4</v>
      </c>
      <c r="J447" s="4">
        <v>5</v>
      </c>
      <c r="K447" s="4">
        <v>5</v>
      </c>
      <c r="L447" s="4">
        <v>5</v>
      </c>
      <c r="M447" s="4">
        <v>5</v>
      </c>
      <c r="N447" s="4">
        <v>5</v>
      </c>
      <c r="O447" s="4">
        <v>5</v>
      </c>
      <c r="P447" s="4">
        <v>5</v>
      </c>
      <c r="Q447" s="9">
        <f t="shared" si="20"/>
        <v>5.5810185185185185E-2</v>
      </c>
      <c r="R447" s="4">
        <f t="shared" si="18"/>
        <v>40980.679918981485</v>
      </c>
      <c r="S447" s="4">
        <v>0.64623469875706352</v>
      </c>
      <c r="T447" s="4" t="str">
        <f>VLOOKUP(E447,Sheet2!$A$2:$E$137,5,FALSE)</f>
        <v>IT</v>
      </c>
      <c r="U447" s="4">
        <f>VLOOKUP($T447,Sheet4!$H$1106:$M$1351,surveys!U$1+1,FALSE)</f>
        <v>0.40073733113706772</v>
      </c>
      <c r="V447" s="4">
        <f>VLOOKUP($T447,Sheet4!$H$1106:$M$1351,surveys!V$1+1,FALSE)</f>
        <v>0.60502083075372182</v>
      </c>
      <c r="W447" s="4">
        <f>VLOOKUP($T447,Sheet4!$H$1106:$M$1351,surveys!W$1+1,FALSE)</f>
        <v>0.75963680320784854</v>
      </c>
      <c r="X447" s="4">
        <f>VLOOKUP($T447,Sheet4!$H$1106:$M$1351,surveys!X$1+1,FALSE)</f>
        <v>0.89491209934724891</v>
      </c>
      <c r="Y447" s="4">
        <f>VLOOKUP($T447,Sheet4!$H$1106:$M$1351,surveys!Y$1+1,FALSE)</f>
        <v>1</v>
      </c>
      <c r="Z447" s="4">
        <f t="shared" si="19"/>
        <v>3</v>
      </c>
      <c r="AA447" s="4" t="str">
        <f>VLOOKUP(T447&amp;"-"&amp;Z447,Sheet4!$W$2:$AA$1100,3,FALSE)</f>
        <v>Napoli</v>
      </c>
      <c r="AB447" s="4">
        <f>VLOOKUP(T447&amp;"-"&amp;Z447,Sheet4!$W$2:$AA$1100,4,FALSE)</f>
        <v>40.833329999999997</v>
      </c>
      <c r="AC447" s="4">
        <f>VLOOKUP(T447&amp;"-"&amp;Z447,Sheet4!$W$2:$AA$1100,5,FALSE)</f>
        <v>14.25</v>
      </c>
    </row>
    <row r="448" spans="1:29">
      <c r="A448" s="6">
        <v>40980</v>
      </c>
      <c r="B448" s="7">
        <v>0.6855902777777777</v>
      </c>
      <c r="C448" s="4" t="s">
        <v>1215</v>
      </c>
      <c r="D448" s="4" t="s">
        <v>1217</v>
      </c>
      <c r="E448" s="4" t="s">
        <v>33</v>
      </c>
      <c r="F448" s="4">
        <v>4</v>
      </c>
      <c r="G448" s="4">
        <v>4</v>
      </c>
      <c r="H448" s="4">
        <v>4</v>
      </c>
      <c r="I448" s="4">
        <v>3</v>
      </c>
      <c r="J448" s="4">
        <v>5</v>
      </c>
      <c r="K448" s="4">
        <v>5</v>
      </c>
      <c r="L448" s="4">
        <v>5</v>
      </c>
      <c r="M448" s="4">
        <v>5</v>
      </c>
      <c r="N448" s="4">
        <v>3</v>
      </c>
      <c r="O448" s="4">
        <v>4</v>
      </c>
      <c r="P448" s="4">
        <v>5</v>
      </c>
      <c r="Q448" s="9">
        <f t="shared" si="20"/>
        <v>5.9930555555555549E-2</v>
      </c>
      <c r="R448" s="4">
        <f t="shared" si="18"/>
        <v>40980.685590277775</v>
      </c>
      <c r="S448" s="4">
        <v>0.16222650457524335</v>
      </c>
      <c r="T448" s="4" t="str">
        <f>VLOOKUP(E448,Sheet2!$A$2:$E$137,5,FALSE)</f>
        <v>IT</v>
      </c>
      <c r="U448" s="4">
        <f>VLOOKUP($T448,Sheet4!$H$1106:$M$1351,surveys!U$1+1,FALSE)</f>
        <v>0.40073733113706772</v>
      </c>
      <c r="V448" s="4">
        <f>VLOOKUP($T448,Sheet4!$H$1106:$M$1351,surveys!V$1+1,FALSE)</f>
        <v>0.60502083075372182</v>
      </c>
      <c r="W448" s="4">
        <f>VLOOKUP($T448,Sheet4!$H$1106:$M$1351,surveys!W$1+1,FALSE)</f>
        <v>0.75963680320784854</v>
      </c>
      <c r="X448" s="4">
        <f>VLOOKUP($T448,Sheet4!$H$1106:$M$1351,surveys!X$1+1,FALSE)</f>
        <v>0.89491209934724891</v>
      </c>
      <c r="Y448" s="4">
        <f>VLOOKUP($T448,Sheet4!$H$1106:$M$1351,surveys!Y$1+1,FALSE)</f>
        <v>1</v>
      </c>
      <c r="Z448" s="4">
        <f t="shared" si="19"/>
        <v>1</v>
      </c>
      <c r="AA448" s="4" t="str">
        <f>VLOOKUP(T448&amp;"-"&amp;Z448,Sheet4!$W$2:$AA$1100,3,FALSE)</f>
        <v>Roma</v>
      </c>
      <c r="AB448" s="4">
        <f>VLOOKUP(T448&amp;"-"&amp;Z448,Sheet4!$W$2:$AA$1100,4,FALSE)</f>
        <v>41.894739999999999</v>
      </c>
      <c r="AC448" s="4">
        <f>VLOOKUP(T448&amp;"-"&amp;Z448,Sheet4!$W$2:$AA$1100,5,FALSE)</f>
        <v>12.4839</v>
      </c>
    </row>
    <row r="449" spans="1:29">
      <c r="A449" s="6">
        <v>40980</v>
      </c>
      <c r="B449" s="7">
        <v>0.80012731481481481</v>
      </c>
      <c r="C449" s="4" t="s">
        <v>1213</v>
      </c>
      <c r="D449" s="4" t="s">
        <v>1214</v>
      </c>
      <c r="E449" s="4" t="s">
        <v>26</v>
      </c>
      <c r="F449" s="4">
        <v>5</v>
      </c>
      <c r="G449" s="4">
        <v>5</v>
      </c>
      <c r="H449" s="4">
        <v>5</v>
      </c>
      <c r="I449" s="4">
        <v>5</v>
      </c>
      <c r="J449" s="4">
        <v>3</v>
      </c>
      <c r="K449" s="4">
        <v>1</v>
      </c>
      <c r="L449" s="4">
        <v>4</v>
      </c>
      <c r="M449" s="4">
        <v>5</v>
      </c>
      <c r="N449" s="4">
        <v>5</v>
      </c>
      <c r="O449" s="4">
        <v>5</v>
      </c>
      <c r="P449" s="4">
        <v>5</v>
      </c>
      <c r="Q449" s="9">
        <f t="shared" si="20"/>
        <v>1.7361111111111112E-4</v>
      </c>
      <c r="R449" s="4">
        <f t="shared" si="18"/>
        <v>40980.800127314818</v>
      </c>
      <c r="S449" s="4">
        <v>0.5471825590224999</v>
      </c>
      <c r="T449" s="4" t="str">
        <f>VLOOKUP(E449,Sheet2!$A$2:$E$137,5,FALSE)</f>
        <v>DE</v>
      </c>
      <c r="U449" s="4">
        <f>VLOOKUP($T449,Sheet4!$H$1106:$M$1351,surveys!U$1+1,FALSE)</f>
        <v>0.42620281948941302</v>
      </c>
      <c r="V449" s="4">
        <f>VLOOKUP($T449,Sheet4!$H$1106:$M$1351,surveys!V$1+1,FALSE)</f>
        <v>0.64253089557903176</v>
      </c>
      <c r="W449" s="4">
        <f>VLOOKUP($T449,Sheet4!$H$1106:$M$1351,surveys!W$1+1,FALSE)</f>
        <v>0.79931043378760003</v>
      </c>
      <c r="X449" s="4">
        <f>VLOOKUP($T449,Sheet4!$H$1106:$M$1351,surveys!X$1+1,FALSE)</f>
        <v>0.91914675697020254</v>
      </c>
      <c r="Y449" s="4">
        <f>VLOOKUP($T449,Sheet4!$H$1106:$M$1351,surveys!Y$1+1,FALSE)</f>
        <v>1</v>
      </c>
      <c r="Z449" s="4">
        <f t="shared" si="19"/>
        <v>2</v>
      </c>
      <c r="AA449" s="4" t="str">
        <f>VLOOKUP(T449&amp;"-"&amp;Z449,Sheet4!$W$2:$AA$1100,3,FALSE)</f>
        <v>Hamburg</v>
      </c>
      <c r="AB449" s="4">
        <f>VLOOKUP(T449&amp;"-"&amp;Z449,Sheet4!$W$2:$AA$1100,4,FALSE)</f>
        <v>53.55</v>
      </c>
      <c r="AC449" s="4">
        <f>VLOOKUP(T449&amp;"-"&amp;Z449,Sheet4!$W$2:$AA$1100,5,FALSE)</f>
        <v>10</v>
      </c>
    </row>
    <row r="450" spans="1:29">
      <c r="A450" s="6">
        <v>40980</v>
      </c>
      <c r="B450" s="7">
        <v>0.82357638888888884</v>
      </c>
      <c r="C450" s="4" t="s">
        <v>1215</v>
      </c>
      <c r="D450" s="4" t="s">
        <v>1216</v>
      </c>
      <c r="E450" s="4" t="s">
        <v>11</v>
      </c>
      <c r="F450" s="4">
        <v>3</v>
      </c>
      <c r="G450" s="4">
        <v>4</v>
      </c>
      <c r="H450" s="4">
        <v>4</v>
      </c>
      <c r="I450" s="4">
        <v>3</v>
      </c>
      <c r="J450" s="4">
        <v>2</v>
      </c>
      <c r="K450" s="4">
        <v>2</v>
      </c>
      <c r="L450" s="4">
        <v>2</v>
      </c>
      <c r="M450" s="4">
        <v>2</v>
      </c>
      <c r="N450" s="4">
        <v>5</v>
      </c>
      <c r="O450" s="4">
        <v>4</v>
      </c>
      <c r="P450" s="4">
        <v>2</v>
      </c>
      <c r="Q450" s="9">
        <f t="shared" si="20"/>
        <v>1.7002314814814814E-2</v>
      </c>
      <c r="R450" s="4">
        <f t="shared" ref="R450:R513" si="21">VALUE(A450+B450)</f>
        <v>40980.823576388888</v>
      </c>
      <c r="S450" s="4">
        <v>0.49966350522420733</v>
      </c>
      <c r="T450" s="4" t="str">
        <f>VLOOKUP(E450,Sheet2!$A$2:$E$137,5,FALSE)</f>
        <v>FR</v>
      </c>
      <c r="U450" s="4">
        <f>VLOOKUP($T450,Sheet4!$H$1106:$M$1351,surveys!U$1+1,FALSE)</f>
        <v>0.51193913659220647</v>
      </c>
      <c r="V450" s="4">
        <f>VLOOKUP($T450,Sheet4!$H$1106:$M$1351,surveys!V$1+1,FALSE)</f>
        <v>0.70220575033861143</v>
      </c>
      <c r="W450" s="4">
        <f>VLOOKUP($T450,Sheet4!$H$1106:$M$1351,surveys!W$1+1,FALSE)</f>
        <v>0.81527182039156842</v>
      </c>
      <c r="X450" s="4">
        <f>VLOOKUP($T450,Sheet4!$H$1106:$M$1351,surveys!X$1+1,FALSE)</f>
        <v>0.91893911792009964</v>
      </c>
      <c r="Y450" s="4">
        <f>VLOOKUP($T450,Sheet4!$H$1106:$M$1351,surveys!Y$1+1,FALSE)</f>
        <v>1</v>
      </c>
      <c r="Z450" s="4">
        <f t="shared" si="19"/>
        <v>1</v>
      </c>
      <c r="AA450" s="4" t="str">
        <f>VLOOKUP(T450&amp;"-"&amp;Z450,Sheet4!$W$2:$AA$1100,3,FALSE)</f>
        <v>Paris</v>
      </c>
      <c r="AB450" s="4">
        <f>VLOOKUP(T450&amp;"-"&amp;Z450,Sheet4!$W$2:$AA$1100,4,FALSE)</f>
        <v>48.853409999999997</v>
      </c>
      <c r="AC450" s="4">
        <f>VLOOKUP(T450&amp;"-"&amp;Z450,Sheet4!$W$2:$AA$1100,5,FALSE)</f>
        <v>2.3488000000000002</v>
      </c>
    </row>
    <row r="451" spans="1:29">
      <c r="A451" s="6">
        <v>40980</v>
      </c>
      <c r="B451" s="7">
        <v>0.88541666666666663</v>
      </c>
      <c r="C451" s="4" t="s">
        <v>1215</v>
      </c>
      <c r="D451" s="4" t="s">
        <v>1217</v>
      </c>
      <c r="E451" s="4" t="s">
        <v>15</v>
      </c>
      <c r="F451" s="4">
        <v>3</v>
      </c>
      <c r="G451" s="4">
        <v>3</v>
      </c>
      <c r="H451" s="4">
        <v>3</v>
      </c>
      <c r="I451" s="4">
        <v>4</v>
      </c>
      <c r="J451" s="4">
        <v>4</v>
      </c>
      <c r="K451" s="4">
        <v>5</v>
      </c>
      <c r="L451" s="4">
        <v>4</v>
      </c>
      <c r="M451" s="4">
        <v>4</v>
      </c>
      <c r="N451" s="4">
        <v>4</v>
      </c>
      <c r="O451" s="4">
        <v>5</v>
      </c>
      <c r="P451" s="4">
        <v>4</v>
      </c>
      <c r="Q451" s="9">
        <f t="shared" si="20"/>
        <v>5.9803240740740733E-2</v>
      </c>
      <c r="R451" s="4">
        <f t="shared" si="21"/>
        <v>40980.885416666664</v>
      </c>
      <c r="S451" s="4">
        <v>0.21632720027995012</v>
      </c>
      <c r="T451" s="4" t="str">
        <f>VLOOKUP(E451,Sheet2!$A$2:$E$137,5,FALSE)</f>
        <v>US</v>
      </c>
      <c r="U451" s="4">
        <f>VLOOKUP($T451,Sheet4!$H$1106:$M$1351,surveys!U$1+1,FALSE)</f>
        <v>0.42883768204388006</v>
      </c>
      <c r="V451" s="4">
        <f>VLOOKUP($T451,Sheet4!$H$1106:$M$1351,surveys!V$1+1,FALSE)</f>
        <v>0.62778475709586301</v>
      </c>
      <c r="W451" s="4">
        <f>VLOOKUP($T451,Sheet4!$H$1106:$M$1351,surveys!W$1+1,FALSE)</f>
        <v>0.76918600378409652</v>
      </c>
      <c r="X451" s="4">
        <f>VLOOKUP($T451,Sheet4!$H$1106:$M$1351,surveys!X$1+1,FALSE)</f>
        <v>0.88987045221102745</v>
      </c>
      <c r="Y451" s="4">
        <f>VLOOKUP($T451,Sheet4!$H$1106:$M$1351,surveys!Y$1+1,FALSE)</f>
        <v>1</v>
      </c>
      <c r="Z451" s="4">
        <f t="shared" ref="Z451:Z514" si="22">IF(S451&lt;U451,1,IF(S451&lt;V451,2,IF(S451&lt;W451,3,IF(S451&lt;X451,4,5))))</f>
        <v>1</v>
      </c>
      <c r="AA451" s="4" t="str">
        <f>VLOOKUP(T451&amp;"-"&amp;Z451,Sheet4!$W$2:$AA$1100,3,FALSE)</f>
        <v>New York City</v>
      </c>
      <c r="AB451" s="4">
        <f>VLOOKUP(T451&amp;"-"&amp;Z451,Sheet4!$W$2:$AA$1100,4,FALSE)</f>
        <v>40.714269999999999</v>
      </c>
      <c r="AC451" s="4">
        <f>VLOOKUP(T451&amp;"-"&amp;Z451,Sheet4!$W$2:$AA$1100,5,FALSE)</f>
        <v>-74.005970000000005</v>
      </c>
    </row>
    <row r="452" spans="1:29">
      <c r="A452" s="6">
        <v>40980</v>
      </c>
      <c r="B452" s="7">
        <v>0.90821759259259249</v>
      </c>
      <c r="C452" s="4" t="s">
        <v>1213</v>
      </c>
      <c r="D452" s="4" t="s">
        <v>1216</v>
      </c>
      <c r="E452" s="4" t="s">
        <v>11</v>
      </c>
      <c r="F452" s="4">
        <v>4</v>
      </c>
      <c r="G452" s="4">
        <v>3</v>
      </c>
      <c r="H452" s="4">
        <v>4</v>
      </c>
      <c r="I452" s="4">
        <v>3</v>
      </c>
      <c r="J452" s="4">
        <v>3</v>
      </c>
      <c r="K452" s="4">
        <v>3</v>
      </c>
      <c r="L452" s="4">
        <v>3</v>
      </c>
      <c r="M452" s="4">
        <v>4</v>
      </c>
      <c r="N452" s="4">
        <v>4</v>
      </c>
      <c r="O452" s="4">
        <v>4</v>
      </c>
      <c r="P452" s="4">
        <v>4</v>
      </c>
      <c r="Q452" s="9">
        <f t="shared" si="20"/>
        <v>6.6203703703703702E-3</v>
      </c>
      <c r="R452" s="4">
        <f t="shared" si="21"/>
        <v>40980.908217592594</v>
      </c>
      <c r="S452" s="4">
        <v>0.41242282177315648</v>
      </c>
      <c r="T452" s="4" t="str">
        <f>VLOOKUP(E452,Sheet2!$A$2:$E$137,5,FALSE)</f>
        <v>FR</v>
      </c>
      <c r="U452" s="4">
        <f>VLOOKUP($T452,Sheet4!$H$1106:$M$1351,surveys!U$1+1,FALSE)</f>
        <v>0.51193913659220647</v>
      </c>
      <c r="V452" s="4">
        <f>VLOOKUP($T452,Sheet4!$H$1106:$M$1351,surveys!V$1+1,FALSE)</f>
        <v>0.70220575033861143</v>
      </c>
      <c r="W452" s="4">
        <f>VLOOKUP($T452,Sheet4!$H$1106:$M$1351,surveys!W$1+1,FALSE)</f>
        <v>0.81527182039156842</v>
      </c>
      <c r="X452" s="4">
        <f>VLOOKUP($T452,Sheet4!$H$1106:$M$1351,surveys!X$1+1,FALSE)</f>
        <v>0.91893911792009964</v>
      </c>
      <c r="Y452" s="4">
        <f>VLOOKUP($T452,Sheet4!$H$1106:$M$1351,surveys!Y$1+1,FALSE)</f>
        <v>1</v>
      </c>
      <c r="Z452" s="4">
        <f t="shared" si="22"/>
        <v>1</v>
      </c>
      <c r="AA452" s="4" t="str">
        <f>VLOOKUP(T452&amp;"-"&amp;Z452,Sheet4!$W$2:$AA$1100,3,FALSE)</f>
        <v>Paris</v>
      </c>
      <c r="AB452" s="4">
        <f>VLOOKUP(T452&amp;"-"&amp;Z452,Sheet4!$W$2:$AA$1100,4,FALSE)</f>
        <v>48.853409999999997</v>
      </c>
      <c r="AC452" s="4">
        <f>VLOOKUP(T452&amp;"-"&amp;Z452,Sheet4!$W$2:$AA$1100,5,FALSE)</f>
        <v>2.3488000000000002</v>
      </c>
    </row>
    <row r="453" spans="1:29">
      <c r="A453" s="6">
        <v>40980</v>
      </c>
      <c r="B453" s="7">
        <v>0.91144675925925922</v>
      </c>
      <c r="C453" s="4" t="s">
        <v>1213</v>
      </c>
      <c r="D453" s="4" t="s">
        <v>1218</v>
      </c>
      <c r="E453" s="4" t="s">
        <v>33</v>
      </c>
      <c r="F453" s="4">
        <v>4</v>
      </c>
      <c r="G453" s="4">
        <v>4</v>
      </c>
      <c r="H453" s="4">
        <v>4</v>
      </c>
      <c r="I453" s="4">
        <v>4</v>
      </c>
      <c r="J453" s="4">
        <v>5</v>
      </c>
      <c r="K453" s="4">
        <v>5</v>
      </c>
      <c r="L453" s="4">
        <v>5</v>
      </c>
      <c r="M453" s="4">
        <v>5</v>
      </c>
      <c r="N453" s="4">
        <v>5</v>
      </c>
      <c r="O453" s="4">
        <v>5</v>
      </c>
      <c r="P453" s="4">
        <v>5</v>
      </c>
      <c r="Q453" s="9">
        <f t="shared" ref="Q453:Q516" si="23">TIME(VALUE(MID(B453,1,2)),VALUE(MID(B453,4,2)),VALUE(RIGHT(B453,2)))</f>
        <v>8.3217592592592596E-3</v>
      </c>
      <c r="R453" s="4">
        <f t="shared" si="21"/>
        <v>40980.911446759259</v>
      </c>
      <c r="S453" s="4">
        <v>0.39254635986806541</v>
      </c>
      <c r="T453" s="4" t="str">
        <f>VLOOKUP(E453,Sheet2!$A$2:$E$137,5,FALSE)</f>
        <v>IT</v>
      </c>
      <c r="U453" s="4">
        <f>VLOOKUP($T453,Sheet4!$H$1106:$M$1351,surveys!U$1+1,FALSE)</f>
        <v>0.40073733113706772</v>
      </c>
      <c r="V453" s="4">
        <f>VLOOKUP($T453,Sheet4!$H$1106:$M$1351,surveys!V$1+1,FALSE)</f>
        <v>0.60502083075372182</v>
      </c>
      <c r="W453" s="4">
        <f>VLOOKUP($T453,Sheet4!$H$1106:$M$1351,surveys!W$1+1,FALSE)</f>
        <v>0.75963680320784854</v>
      </c>
      <c r="X453" s="4">
        <f>VLOOKUP($T453,Sheet4!$H$1106:$M$1351,surveys!X$1+1,FALSE)</f>
        <v>0.89491209934724891</v>
      </c>
      <c r="Y453" s="4">
        <f>VLOOKUP($T453,Sheet4!$H$1106:$M$1351,surveys!Y$1+1,FALSE)</f>
        <v>1</v>
      </c>
      <c r="Z453" s="4">
        <f t="shared" si="22"/>
        <v>1</v>
      </c>
      <c r="AA453" s="4" t="str">
        <f>VLOOKUP(T453&amp;"-"&amp;Z453,Sheet4!$W$2:$AA$1100,3,FALSE)</f>
        <v>Roma</v>
      </c>
      <c r="AB453" s="4">
        <f>VLOOKUP(T453&amp;"-"&amp;Z453,Sheet4!$W$2:$AA$1100,4,FALSE)</f>
        <v>41.894739999999999</v>
      </c>
      <c r="AC453" s="4">
        <f>VLOOKUP(T453&amp;"-"&amp;Z453,Sheet4!$W$2:$AA$1100,5,FALSE)</f>
        <v>12.4839</v>
      </c>
    </row>
    <row r="454" spans="1:29">
      <c r="A454" s="6">
        <v>40980</v>
      </c>
      <c r="B454" s="7">
        <v>0.96946759259259263</v>
      </c>
      <c r="C454" s="4" t="s">
        <v>1213</v>
      </c>
      <c r="D454" s="4" t="s">
        <v>1214</v>
      </c>
      <c r="E454" s="4" t="s">
        <v>17</v>
      </c>
      <c r="F454" s="4">
        <v>5</v>
      </c>
      <c r="G454" s="4">
        <v>2</v>
      </c>
      <c r="H454" s="4">
        <v>2</v>
      </c>
      <c r="I454" s="4">
        <v>5</v>
      </c>
      <c r="J454" s="4">
        <v>5</v>
      </c>
      <c r="K454" s="4">
        <v>5</v>
      </c>
      <c r="L454" s="4">
        <v>5</v>
      </c>
      <c r="M454" s="4">
        <v>5</v>
      </c>
      <c r="N454" s="4">
        <v>5</v>
      </c>
      <c r="O454" s="4">
        <v>1</v>
      </c>
      <c r="P454" s="4">
        <v>5</v>
      </c>
      <c r="Q454" s="9">
        <f t="shared" si="23"/>
        <v>4.8993055555555554E-2</v>
      </c>
      <c r="R454" s="4">
        <f t="shared" si="21"/>
        <v>40980.969467592593</v>
      </c>
      <c r="S454" s="4">
        <v>0.35511230745312172</v>
      </c>
      <c r="T454" s="4" t="str">
        <f>VLOOKUP(E454,Sheet2!$A$2:$E$137,5,FALSE)</f>
        <v>AU</v>
      </c>
      <c r="U454" s="4">
        <f>VLOOKUP($T454,Sheet4!$H$1106:$M$1351,surveys!U$1+1,FALSE)</f>
        <v>0.37870730546462306</v>
      </c>
      <c r="V454" s="4">
        <f>VLOOKUP($T454,Sheet4!$H$1106:$M$1351,surveys!V$1+1,FALSE)</f>
        <v>0.70016181281367551</v>
      </c>
      <c r="W454" s="4">
        <f>VLOOKUP($T454,Sheet4!$H$1106:$M$1351,surveys!W$1+1,FALSE)</f>
        <v>0.82483308340835682</v>
      </c>
      <c r="X454" s="4">
        <f>VLOOKUP($T454,Sheet4!$H$1106:$M$1351,surveys!X$1+1,FALSE)</f>
        <v>0.91739988860880706</v>
      </c>
      <c r="Y454" s="4">
        <f>VLOOKUP($T454,Sheet4!$H$1106:$M$1351,surveys!Y$1+1,FALSE)</f>
        <v>1</v>
      </c>
      <c r="Z454" s="4">
        <f t="shared" si="22"/>
        <v>1</v>
      </c>
      <c r="AA454" s="4" t="str">
        <f>VLOOKUP(T454&amp;"-"&amp;Z454,Sheet4!$W$2:$AA$1100,3,FALSE)</f>
        <v>Sydney</v>
      </c>
      <c r="AB454" s="4">
        <f>VLOOKUP(T454&amp;"-"&amp;Z454,Sheet4!$W$2:$AA$1100,4,FALSE)</f>
        <v>-33.867849999999997</v>
      </c>
      <c r="AC454" s="4">
        <f>VLOOKUP(T454&amp;"-"&amp;Z454,Sheet4!$W$2:$AA$1100,5,FALSE)</f>
        <v>151.20732000000001</v>
      </c>
    </row>
    <row r="455" spans="1:29">
      <c r="A455" s="6">
        <v>40979</v>
      </c>
      <c r="B455" s="7">
        <v>2.0821759259259259E-2</v>
      </c>
      <c r="C455" s="4" t="s">
        <v>1215</v>
      </c>
      <c r="D455" s="4" t="s">
        <v>1216</v>
      </c>
      <c r="E455" s="4" t="s">
        <v>1223</v>
      </c>
      <c r="F455" s="4">
        <v>4</v>
      </c>
      <c r="G455" s="4">
        <v>5</v>
      </c>
      <c r="H455" s="4">
        <v>4</v>
      </c>
      <c r="I455" s="4">
        <v>4</v>
      </c>
      <c r="J455" s="4">
        <v>5</v>
      </c>
      <c r="K455" s="4">
        <v>4</v>
      </c>
      <c r="L455" s="4">
        <v>3</v>
      </c>
      <c r="M455" s="4">
        <v>5</v>
      </c>
      <c r="N455" s="4">
        <v>3</v>
      </c>
      <c r="O455" s="4">
        <v>5</v>
      </c>
      <c r="P455" s="4">
        <v>3</v>
      </c>
      <c r="Q455" s="9">
        <f t="shared" si="23"/>
        <v>1.4965277777777779E-2</v>
      </c>
      <c r="R455" s="4">
        <f t="shared" si="21"/>
        <v>40979.020821759259</v>
      </c>
      <c r="S455" s="4">
        <v>0.77960744831190998</v>
      </c>
      <c r="T455" s="4" t="str">
        <f>VLOOKUP(E455,Sheet2!$A$2:$E$137,5,FALSE)</f>
        <v>CN</v>
      </c>
      <c r="U455" s="4">
        <f>VLOOKUP($T455,Sheet4!$H$1106:$M$1351,surveys!U$1+1,FALSE)</f>
        <v>0.33972325385332736</v>
      </c>
      <c r="V455" s="4">
        <f>VLOOKUP($T455,Sheet4!$H$1106:$M$1351,surveys!V$1+1,FALSE)</f>
        <v>0.53188294944144943</v>
      </c>
      <c r="W455" s="4">
        <f>VLOOKUP($T455,Sheet4!$H$1106:$M$1351,surveys!W$1+1,FALSE)</f>
        <v>0.70584550719534345</v>
      </c>
      <c r="X455" s="4">
        <f>VLOOKUP($T455,Sheet4!$H$1106:$M$1351,surveys!X$1+1,FALSE)</f>
        <v>0.8721198864785511</v>
      </c>
      <c r="Y455" s="4">
        <f>VLOOKUP($T455,Sheet4!$H$1106:$M$1351,surveys!Y$1+1,FALSE)</f>
        <v>1</v>
      </c>
      <c r="Z455" s="4">
        <f t="shared" si="22"/>
        <v>4</v>
      </c>
      <c r="AA455" s="4" t="str">
        <f>VLOOKUP(T455&amp;"-"&amp;Z455,Sheet4!$W$2:$AA$1100,3,FALSE)</f>
        <v>Nanchong</v>
      </c>
      <c r="AB455" s="4">
        <f>VLOOKUP(T455&amp;"-"&amp;Z455,Sheet4!$W$2:$AA$1100,4,FALSE)</f>
        <v>30.795079999999999</v>
      </c>
      <c r="AC455" s="4">
        <f>VLOOKUP(T455&amp;"-"&amp;Z455,Sheet4!$W$2:$AA$1100,5,FALSE)</f>
        <v>106.08474</v>
      </c>
    </row>
    <row r="456" spans="1:29">
      <c r="A456" s="6">
        <v>40979</v>
      </c>
      <c r="B456" s="7">
        <v>5.8831018518518519E-2</v>
      </c>
      <c r="C456" s="4" t="s">
        <v>1215</v>
      </c>
      <c r="D456" s="4" t="s">
        <v>1216</v>
      </c>
      <c r="E456" s="4" t="s">
        <v>1222</v>
      </c>
      <c r="F456" s="4">
        <v>3</v>
      </c>
      <c r="G456" s="4">
        <v>3</v>
      </c>
      <c r="H456" s="4">
        <v>4</v>
      </c>
      <c r="I456" s="4">
        <v>5</v>
      </c>
      <c r="J456" s="4">
        <v>4</v>
      </c>
      <c r="K456" s="4">
        <v>4</v>
      </c>
      <c r="L456" s="4">
        <v>3</v>
      </c>
      <c r="M456" s="4">
        <v>4</v>
      </c>
      <c r="N456" s="4">
        <v>5</v>
      </c>
      <c r="O456" s="4">
        <v>5</v>
      </c>
      <c r="P456" s="4">
        <v>5</v>
      </c>
      <c r="Q456" s="9">
        <f t="shared" si="23"/>
        <v>4.1261574074074069E-2</v>
      </c>
      <c r="R456" s="4">
        <f t="shared" si="21"/>
        <v>40979.058831018519</v>
      </c>
      <c r="S456" s="4">
        <v>0.77726209458040607</v>
      </c>
      <c r="T456" s="4" t="str">
        <f>VLOOKUP(E456,Sheet2!$A$2:$E$137,5,FALSE)</f>
        <v>KR</v>
      </c>
      <c r="U456" s="4">
        <f>VLOOKUP($T456,Sheet4!$H$1106:$M$1351,surveys!U$1+1,FALSE)</f>
        <v>0.50002406072811822</v>
      </c>
      <c r="V456" s="4">
        <f>VLOOKUP($T456,Sheet4!$H$1106:$M$1351,surveys!V$1+1,FALSE)</f>
        <v>0.67775239752110727</v>
      </c>
      <c r="W456" s="4">
        <f>VLOOKUP($T456,Sheet4!$H$1106:$M$1351,surveys!W$1+1,FALSE)</f>
        <v>0.80472346879555479</v>
      </c>
      <c r="X456" s="4">
        <f>VLOOKUP($T456,Sheet4!$H$1106:$M$1351,surveys!X$1+1,FALSE)</f>
        <v>0.92872511768015165</v>
      </c>
      <c r="Y456" s="4">
        <f>VLOOKUP($T456,Sheet4!$H$1106:$M$1351,surveys!Y$1+1,FALSE)</f>
        <v>1</v>
      </c>
      <c r="Z456" s="4">
        <f t="shared" si="22"/>
        <v>3</v>
      </c>
      <c r="AA456" s="4" t="str">
        <f>VLOOKUP(T456&amp;"-"&amp;Z456,Sheet4!$W$2:$AA$1100,3,FALSE)</f>
        <v>Incheon</v>
      </c>
      <c r="AB456" s="4">
        <f>VLOOKUP(T456&amp;"-"&amp;Z456,Sheet4!$W$2:$AA$1100,4,FALSE)</f>
        <v>37.453609999999998</v>
      </c>
      <c r="AC456" s="4">
        <f>VLOOKUP(T456&amp;"-"&amp;Z456,Sheet4!$W$2:$AA$1100,5,FALSE)</f>
        <v>126.73166999999999</v>
      </c>
    </row>
    <row r="457" spans="1:29">
      <c r="A457" s="6">
        <v>40979</v>
      </c>
      <c r="B457" s="7">
        <v>0.1252662037037037</v>
      </c>
      <c r="C457" s="4" t="s">
        <v>1215</v>
      </c>
      <c r="D457" s="4" t="s">
        <v>1216</v>
      </c>
      <c r="E457" s="4" t="s">
        <v>1223</v>
      </c>
      <c r="F457" s="4">
        <v>3</v>
      </c>
      <c r="G457" s="4">
        <v>3</v>
      </c>
      <c r="H457" s="4">
        <v>3</v>
      </c>
      <c r="I457" s="4">
        <v>3</v>
      </c>
      <c r="J457" s="4">
        <v>3</v>
      </c>
      <c r="K457" s="4">
        <v>3</v>
      </c>
      <c r="L457" s="4">
        <v>3</v>
      </c>
      <c r="M457" s="4">
        <v>5</v>
      </c>
      <c r="N457" s="4">
        <v>4</v>
      </c>
      <c r="O457" s="4">
        <v>4</v>
      </c>
      <c r="P457" s="4">
        <v>3</v>
      </c>
      <c r="Q457" s="9">
        <f t="shared" si="23"/>
        <v>1.7407407407407406E-2</v>
      </c>
      <c r="R457" s="4">
        <f t="shared" si="21"/>
        <v>40979.1252662037</v>
      </c>
      <c r="S457" s="4">
        <v>0.87010728780541791</v>
      </c>
      <c r="T457" s="4" t="str">
        <f>VLOOKUP(E457,Sheet2!$A$2:$E$137,5,FALSE)</f>
        <v>CN</v>
      </c>
      <c r="U457" s="4">
        <f>VLOOKUP($T457,Sheet4!$H$1106:$M$1351,surveys!U$1+1,FALSE)</f>
        <v>0.33972325385332736</v>
      </c>
      <c r="V457" s="4">
        <f>VLOOKUP($T457,Sheet4!$H$1106:$M$1351,surveys!V$1+1,FALSE)</f>
        <v>0.53188294944144943</v>
      </c>
      <c r="W457" s="4">
        <f>VLOOKUP($T457,Sheet4!$H$1106:$M$1351,surveys!W$1+1,FALSE)</f>
        <v>0.70584550719534345</v>
      </c>
      <c r="X457" s="4">
        <f>VLOOKUP($T457,Sheet4!$H$1106:$M$1351,surveys!X$1+1,FALSE)</f>
        <v>0.8721198864785511</v>
      </c>
      <c r="Y457" s="4">
        <f>VLOOKUP($T457,Sheet4!$H$1106:$M$1351,surveys!Y$1+1,FALSE)</f>
        <v>1</v>
      </c>
      <c r="Z457" s="4">
        <f t="shared" si="22"/>
        <v>4</v>
      </c>
      <c r="AA457" s="4" t="str">
        <f>VLOOKUP(T457&amp;"-"&amp;Z457,Sheet4!$W$2:$AA$1100,3,FALSE)</f>
        <v>Nanchong</v>
      </c>
      <c r="AB457" s="4">
        <f>VLOOKUP(T457&amp;"-"&amp;Z457,Sheet4!$W$2:$AA$1100,4,FALSE)</f>
        <v>30.795079999999999</v>
      </c>
      <c r="AC457" s="4">
        <f>VLOOKUP(T457&amp;"-"&amp;Z457,Sheet4!$W$2:$AA$1100,5,FALSE)</f>
        <v>106.08474</v>
      </c>
    </row>
    <row r="458" spans="1:29">
      <c r="A458" s="6">
        <v>40979</v>
      </c>
      <c r="B458" s="7">
        <v>0.24476851851851852</v>
      </c>
      <c r="C458" s="4" t="s">
        <v>1213</v>
      </c>
      <c r="D458" s="4" t="s">
        <v>1216</v>
      </c>
      <c r="E458" s="4" t="s">
        <v>1222</v>
      </c>
      <c r="F458" s="4">
        <v>3</v>
      </c>
      <c r="G458" s="4">
        <v>3</v>
      </c>
      <c r="H458" s="4">
        <v>4</v>
      </c>
      <c r="I458" s="4">
        <v>4</v>
      </c>
      <c r="J458" s="4">
        <v>4</v>
      </c>
      <c r="K458" s="4">
        <v>3</v>
      </c>
      <c r="L458" s="4">
        <v>4</v>
      </c>
      <c r="M458" s="4">
        <v>3</v>
      </c>
      <c r="N458" s="4">
        <v>5</v>
      </c>
      <c r="O458" s="4">
        <v>3</v>
      </c>
      <c r="P458" s="4">
        <v>4</v>
      </c>
      <c r="Q458" s="9">
        <f t="shared" si="23"/>
        <v>3.0775462962962966E-2</v>
      </c>
      <c r="R458" s="4">
        <f t="shared" si="21"/>
        <v>40979.244768518518</v>
      </c>
      <c r="S458" s="4">
        <v>4.5749531458021409E-2</v>
      </c>
      <c r="T458" s="4" t="str">
        <f>VLOOKUP(E458,Sheet2!$A$2:$E$137,5,FALSE)</f>
        <v>KR</v>
      </c>
      <c r="U458" s="4">
        <f>VLOOKUP($T458,Sheet4!$H$1106:$M$1351,surveys!U$1+1,FALSE)</f>
        <v>0.50002406072811822</v>
      </c>
      <c r="V458" s="4">
        <f>VLOOKUP($T458,Sheet4!$H$1106:$M$1351,surveys!V$1+1,FALSE)</f>
        <v>0.67775239752110727</v>
      </c>
      <c r="W458" s="4">
        <f>VLOOKUP($T458,Sheet4!$H$1106:$M$1351,surveys!W$1+1,FALSE)</f>
        <v>0.80472346879555479</v>
      </c>
      <c r="X458" s="4">
        <f>VLOOKUP($T458,Sheet4!$H$1106:$M$1351,surveys!X$1+1,FALSE)</f>
        <v>0.92872511768015165</v>
      </c>
      <c r="Y458" s="4">
        <f>VLOOKUP($T458,Sheet4!$H$1106:$M$1351,surveys!Y$1+1,FALSE)</f>
        <v>1</v>
      </c>
      <c r="Z458" s="4">
        <f t="shared" si="22"/>
        <v>1</v>
      </c>
      <c r="AA458" s="4" t="str">
        <f>VLOOKUP(T458&amp;"-"&amp;Z458,Sheet4!$W$2:$AA$1100,3,FALSE)</f>
        <v>Seoul</v>
      </c>
      <c r="AB458" s="4">
        <f>VLOOKUP(T458&amp;"-"&amp;Z458,Sheet4!$W$2:$AA$1100,4,FALSE)</f>
        <v>37.568260000000002</v>
      </c>
      <c r="AC458" s="4">
        <f>VLOOKUP(T458&amp;"-"&amp;Z458,Sheet4!$W$2:$AA$1100,5,FALSE)</f>
        <v>126.97783</v>
      </c>
    </row>
    <row r="459" spans="1:29">
      <c r="A459" s="6">
        <v>40979</v>
      </c>
      <c r="B459" s="7">
        <v>0.37040509259259258</v>
      </c>
      <c r="C459" s="4" t="s">
        <v>1213</v>
      </c>
      <c r="D459" s="4" t="s">
        <v>1214</v>
      </c>
      <c r="E459" s="4" t="s">
        <v>11</v>
      </c>
      <c r="F459" s="4">
        <v>0</v>
      </c>
      <c r="G459" s="4">
        <v>5</v>
      </c>
      <c r="H459" s="4">
        <v>3</v>
      </c>
      <c r="I459" s="4">
        <v>5</v>
      </c>
      <c r="J459" s="4">
        <v>4</v>
      </c>
      <c r="K459" s="4">
        <v>5</v>
      </c>
      <c r="L459" s="4">
        <v>3</v>
      </c>
      <c r="M459" s="4">
        <v>5</v>
      </c>
      <c r="N459" s="4">
        <v>5</v>
      </c>
      <c r="O459" s="4">
        <v>5</v>
      </c>
      <c r="P459" s="4">
        <v>5</v>
      </c>
      <c r="Q459" s="9">
        <f t="shared" si="23"/>
        <v>4.9687499999999996E-2</v>
      </c>
      <c r="R459" s="4">
        <f t="shared" si="21"/>
        <v>40979.370405092595</v>
      </c>
      <c r="S459" s="4">
        <v>7.7395306685744458E-2</v>
      </c>
      <c r="T459" s="4" t="str">
        <f>VLOOKUP(E459,Sheet2!$A$2:$E$137,5,FALSE)</f>
        <v>FR</v>
      </c>
      <c r="U459" s="4">
        <f>VLOOKUP($T459,Sheet4!$H$1106:$M$1351,surveys!U$1+1,FALSE)</f>
        <v>0.51193913659220647</v>
      </c>
      <c r="V459" s="4">
        <f>VLOOKUP($T459,Sheet4!$H$1106:$M$1351,surveys!V$1+1,FALSE)</f>
        <v>0.70220575033861143</v>
      </c>
      <c r="W459" s="4">
        <f>VLOOKUP($T459,Sheet4!$H$1106:$M$1351,surveys!W$1+1,FALSE)</f>
        <v>0.81527182039156842</v>
      </c>
      <c r="X459" s="4">
        <f>VLOOKUP($T459,Sheet4!$H$1106:$M$1351,surveys!X$1+1,FALSE)</f>
        <v>0.91893911792009964</v>
      </c>
      <c r="Y459" s="4">
        <f>VLOOKUP($T459,Sheet4!$H$1106:$M$1351,surveys!Y$1+1,FALSE)</f>
        <v>1</v>
      </c>
      <c r="Z459" s="4">
        <f t="shared" si="22"/>
        <v>1</v>
      </c>
      <c r="AA459" s="4" t="str">
        <f>VLOOKUP(T459&amp;"-"&amp;Z459,Sheet4!$W$2:$AA$1100,3,FALSE)</f>
        <v>Paris</v>
      </c>
      <c r="AB459" s="4">
        <f>VLOOKUP(T459&amp;"-"&amp;Z459,Sheet4!$W$2:$AA$1100,4,FALSE)</f>
        <v>48.853409999999997</v>
      </c>
      <c r="AC459" s="4">
        <f>VLOOKUP(T459&amp;"-"&amp;Z459,Sheet4!$W$2:$AA$1100,5,FALSE)</f>
        <v>2.3488000000000002</v>
      </c>
    </row>
    <row r="460" spans="1:29">
      <c r="A460" s="6">
        <v>40979</v>
      </c>
      <c r="B460" s="7">
        <v>0.38988425925925929</v>
      </c>
      <c r="C460" s="4" t="s">
        <v>1213</v>
      </c>
      <c r="D460" s="4" t="s">
        <v>1224</v>
      </c>
      <c r="E460" s="4" t="s">
        <v>621</v>
      </c>
      <c r="F460" s="4">
        <v>5</v>
      </c>
      <c r="G460" s="4">
        <v>1</v>
      </c>
      <c r="H460" s="4">
        <v>1</v>
      </c>
      <c r="I460" s="4">
        <v>1</v>
      </c>
      <c r="J460" s="4">
        <v>1</v>
      </c>
      <c r="K460" s="4">
        <v>5</v>
      </c>
      <c r="L460" s="4">
        <v>1</v>
      </c>
      <c r="M460" s="4">
        <v>5</v>
      </c>
      <c r="N460" s="4">
        <v>5</v>
      </c>
      <c r="O460" s="4">
        <v>1</v>
      </c>
      <c r="P460" s="4">
        <v>1</v>
      </c>
      <c r="Q460" s="9">
        <f t="shared" si="23"/>
        <v>6.2488425925925926E-2</v>
      </c>
      <c r="R460" s="4">
        <f t="shared" si="21"/>
        <v>40979.389884259261</v>
      </c>
      <c r="S460" s="4">
        <v>0.78467689157517762</v>
      </c>
      <c r="T460" s="4" t="str">
        <f>VLOOKUP(E460,Sheet2!$A$2:$E$137,5,FALSE)</f>
        <v>AM</v>
      </c>
      <c r="U460" s="4">
        <f>VLOOKUP($T460,Sheet4!$H$1106:$M$1351,surveys!U$1+1,FALSE)</f>
        <v>0.76292915789884963</v>
      </c>
      <c r="V460" s="4">
        <f>VLOOKUP($T460,Sheet4!$H$1106:$M$1351,surveys!V$1+1,FALSE)</f>
        <v>0.86645521575806961</v>
      </c>
      <c r="W460" s="4">
        <f>VLOOKUP($T460,Sheet4!$H$1106:$M$1351,surveys!W$1+1,FALSE)</f>
        <v>0.93699172243649498</v>
      </c>
      <c r="X460" s="4">
        <f>VLOOKUP($T460,Sheet4!$H$1106:$M$1351,surveys!X$1+1,FALSE)</f>
        <v>0.97153715414799147</v>
      </c>
      <c r="Y460" s="4">
        <f>VLOOKUP($T460,Sheet4!$H$1106:$M$1351,surveys!Y$1+1,FALSE)</f>
        <v>1</v>
      </c>
      <c r="Z460" s="4">
        <f t="shared" si="22"/>
        <v>2</v>
      </c>
      <c r="AA460" s="4" t="str">
        <f>VLOOKUP(T460&amp;"-"&amp;Z460,Sheet4!$W$2:$AA$1100,3,FALSE)</f>
        <v>Gyumri</v>
      </c>
      <c r="AB460" s="4">
        <f>VLOOKUP(T460&amp;"-"&amp;Z460,Sheet4!$W$2:$AA$1100,4,FALSE)</f>
        <v>40.794199999999996</v>
      </c>
      <c r="AC460" s="4">
        <f>VLOOKUP(T460&amp;"-"&amp;Z460,Sheet4!$W$2:$AA$1100,5,FALSE)</f>
        <v>43.845280000000002</v>
      </c>
    </row>
    <row r="461" spans="1:29">
      <c r="A461" s="6">
        <v>40979</v>
      </c>
      <c r="B461" s="7">
        <v>0.40589120370370368</v>
      </c>
      <c r="C461" s="4" t="s">
        <v>1215</v>
      </c>
      <c r="D461" s="4" t="s">
        <v>1216</v>
      </c>
      <c r="E461" s="4" t="s">
        <v>1223</v>
      </c>
      <c r="F461" s="4">
        <v>4</v>
      </c>
      <c r="G461" s="4">
        <v>5</v>
      </c>
      <c r="H461" s="4">
        <v>4</v>
      </c>
      <c r="I461" s="4">
        <v>4</v>
      </c>
      <c r="J461" s="4">
        <v>5</v>
      </c>
      <c r="K461" s="4">
        <v>4</v>
      </c>
      <c r="L461" s="4">
        <v>4</v>
      </c>
      <c r="M461" s="4">
        <v>5</v>
      </c>
      <c r="N461" s="4">
        <v>4</v>
      </c>
      <c r="O461" s="4">
        <v>5</v>
      </c>
      <c r="P461" s="4">
        <v>4</v>
      </c>
      <c r="Q461" s="9">
        <f t="shared" si="23"/>
        <v>3.5185185185185185E-3</v>
      </c>
      <c r="R461" s="4">
        <f t="shared" si="21"/>
        <v>40979.405891203707</v>
      </c>
      <c r="S461" s="4">
        <v>0.80989524451529693</v>
      </c>
      <c r="T461" s="4" t="str">
        <f>VLOOKUP(E461,Sheet2!$A$2:$E$137,5,FALSE)</f>
        <v>CN</v>
      </c>
      <c r="U461" s="4">
        <f>VLOOKUP($T461,Sheet4!$H$1106:$M$1351,surveys!U$1+1,FALSE)</f>
        <v>0.33972325385332736</v>
      </c>
      <c r="V461" s="4">
        <f>VLOOKUP($T461,Sheet4!$H$1106:$M$1351,surveys!V$1+1,FALSE)</f>
        <v>0.53188294944144943</v>
      </c>
      <c r="W461" s="4">
        <f>VLOOKUP($T461,Sheet4!$H$1106:$M$1351,surveys!W$1+1,FALSE)</f>
        <v>0.70584550719534345</v>
      </c>
      <c r="X461" s="4">
        <f>VLOOKUP($T461,Sheet4!$H$1106:$M$1351,surveys!X$1+1,FALSE)</f>
        <v>0.8721198864785511</v>
      </c>
      <c r="Y461" s="4">
        <f>VLOOKUP($T461,Sheet4!$H$1106:$M$1351,surveys!Y$1+1,FALSE)</f>
        <v>1</v>
      </c>
      <c r="Z461" s="4">
        <f t="shared" si="22"/>
        <v>4</v>
      </c>
      <c r="AA461" s="4" t="str">
        <f>VLOOKUP(T461&amp;"-"&amp;Z461,Sheet4!$W$2:$AA$1100,3,FALSE)</f>
        <v>Nanchong</v>
      </c>
      <c r="AB461" s="4">
        <f>VLOOKUP(T461&amp;"-"&amp;Z461,Sheet4!$W$2:$AA$1100,4,FALSE)</f>
        <v>30.795079999999999</v>
      </c>
      <c r="AC461" s="4">
        <f>VLOOKUP(T461&amp;"-"&amp;Z461,Sheet4!$W$2:$AA$1100,5,FALSE)</f>
        <v>106.08474</v>
      </c>
    </row>
    <row r="462" spans="1:29">
      <c r="A462" s="6">
        <v>40979</v>
      </c>
      <c r="B462" s="7">
        <v>0.6</v>
      </c>
      <c r="C462" s="4" t="s">
        <v>1213</v>
      </c>
      <c r="D462" s="4" t="s">
        <v>1216</v>
      </c>
      <c r="E462" s="4" t="s">
        <v>52</v>
      </c>
      <c r="F462" s="4">
        <v>4</v>
      </c>
      <c r="G462" s="4">
        <v>4</v>
      </c>
      <c r="H462" s="4">
        <v>5</v>
      </c>
      <c r="I462" s="4">
        <v>4</v>
      </c>
      <c r="J462" s="4">
        <v>5</v>
      </c>
      <c r="K462" s="4">
        <v>3</v>
      </c>
      <c r="L462" s="4">
        <v>3</v>
      </c>
      <c r="M462" s="4">
        <v>5</v>
      </c>
      <c r="N462" s="4">
        <v>4</v>
      </c>
      <c r="O462" s="4">
        <v>4</v>
      </c>
      <c r="P462" s="4">
        <v>4</v>
      </c>
      <c r="Q462" s="9" t="e">
        <f t="shared" si="23"/>
        <v>#VALUE!</v>
      </c>
      <c r="R462" s="4">
        <f t="shared" si="21"/>
        <v>40979.599999999999</v>
      </c>
      <c r="S462" s="4">
        <v>0.63247248983606696</v>
      </c>
      <c r="T462" s="4" t="str">
        <f>VLOOKUP(E462,Sheet2!$A$2:$E$137,5,FALSE)</f>
        <v>BE</v>
      </c>
      <c r="U462" s="4">
        <f>VLOOKUP($T462,Sheet4!$H$1106:$M$1351,surveys!U$1+1,FALSE)</f>
        <v>0.48686007828770372</v>
      </c>
      <c r="V462" s="4">
        <f>VLOOKUP($T462,Sheet4!$H$1106:$M$1351,surveys!V$1+1,FALSE)</f>
        <v>0.70654198731133389</v>
      </c>
      <c r="W462" s="4">
        <f>VLOOKUP($T462,Sheet4!$H$1106:$M$1351,surveys!W$1+1,FALSE)</f>
        <v>0.81714283803198118</v>
      </c>
      <c r="X462" s="4">
        <f>VLOOKUP($T462,Sheet4!$H$1106:$M$1351,surveys!X$1+1,FALSE)</f>
        <v>0.91276028415961608</v>
      </c>
      <c r="Y462" s="4">
        <f>VLOOKUP($T462,Sheet4!$H$1106:$M$1351,surveys!Y$1+1,FALSE)</f>
        <v>1</v>
      </c>
      <c r="Z462" s="4">
        <f t="shared" si="22"/>
        <v>2</v>
      </c>
      <c r="AA462" s="4" t="str">
        <f>VLOOKUP(T462&amp;"-"&amp;Z462,Sheet4!$W$2:$AA$1100,3,FALSE)</f>
        <v>Antwerpen</v>
      </c>
      <c r="AB462" s="4">
        <f>VLOOKUP(T462&amp;"-"&amp;Z462,Sheet4!$W$2:$AA$1100,4,FALSE)</f>
        <v>51.219889999999999</v>
      </c>
      <c r="AC462" s="4">
        <f>VLOOKUP(T462&amp;"-"&amp;Z462,Sheet4!$W$2:$AA$1100,5,FALSE)</f>
        <v>4.4034599999999999</v>
      </c>
    </row>
    <row r="463" spans="1:29">
      <c r="A463" s="6">
        <v>40979</v>
      </c>
      <c r="B463" s="7">
        <v>0.61462962962962964</v>
      </c>
      <c r="C463" s="4" t="s">
        <v>1213</v>
      </c>
      <c r="D463" s="4" t="s">
        <v>1216</v>
      </c>
      <c r="E463" s="4" t="s">
        <v>163</v>
      </c>
      <c r="F463" s="4">
        <v>2</v>
      </c>
      <c r="G463" s="4">
        <v>1</v>
      </c>
      <c r="H463" s="4">
        <v>1</v>
      </c>
      <c r="I463" s="4">
        <v>3</v>
      </c>
      <c r="J463" s="4">
        <v>3</v>
      </c>
      <c r="K463" s="4">
        <v>5</v>
      </c>
      <c r="L463" s="4">
        <v>2</v>
      </c>
      <c r="M463" s="4">
        <v>4</v>
      </c>
      <c r="N463" s="4">
        <v>5</v>
      </c>
      <c r="O463" s="4">
        <v>3</v>
      </c>
      <c r="P463" s="4">
        <v>4</v>
      </c>
      <c r="Q463" s="9">
        <f t="shared" si="23"/>
        <v>1.045138888888889E-2</v>
      </c>
      <c r="R463" s="4">
        <f t="shared" si="21"/>
        <v>40979.614629629628</v>
      </c>
      <c r="S463" s="4">
        <v>0.31850337789515337</v>
      </c>
      <c r="T463" s="4" t="str">
        <f>VLOOKUP(E463,Sheet2!$A$2:$E$137,5,FALSE)</f>
        <v>EG</v>
      </c>
      <c r="U463" s="4">
        <f>VLOOKUP($T463,Sheet4!$H$1106:$M$1351,surveys!U$1+1,FALSE)</f>
        <v>0.5150971281252672</v>
      </c>
      <c r="V463" s="4">
        <f>VLOOKUP($T463,Sheet4!$H$1106:$M$1351,surveys!V$1+1,FALSE)</f>
        <v>0.76893021474129042</v>
      </c>
      <c r="W463" s="4">
        <f>VLOOKUP($T463,Sheet4!$H$1106:$M$1351,surveys!W$1+1,FALSE)</f>
        <v>0.93163863803520486</v>
      </c>
      <c r="X463" s="4">
        <f>VLOOKUP($T463,Sheet4!$H$1106:$M$1351,surveys!X$1+1,FALSE)</f>
        <v>0.96749265242374771</v>
      </c>
      <c r="Y463" s="4">
        <f>VLOOKUP($T463,Sheet4!$H$1106:$M$1351,surveys!Y$1+1,FALSE)</f>
        <v>1</v>
      </c>
      <c r="Z463" s="4">
        <f t="shared" si="22"/>
        <v>1</v>
      </c>
      <c r="AA463" s="4" t="str">
        <f>VLOOKUP(T463&amp;"-"&amp;Z463,Sheet4!$W$2:$AA$1100,3,FALSE)</f>
        <v>Cairo</v>
      </c>
      <c r="AB463" s="4">
        <f>VLOOKUP(T463&amp;"-"&amp;Z463,Sheet4!$W$2:$AA$1100,4,FALSE)</f>
        <v>30.062629999999999</v>
      </c>
      <c r="AC463" s="4">
        <f>VLOOKUP(T463&amp;"-"&amp;Z463,Sheet4!$W$2:$AA$1100,5,FALSE)</f>
        <v>31.249669999999998</v>
      </c>
    </row>
    <row r="464" spans="1:29">
      <c r="A464" s="6">
        <v>40979</v>
      </c>
      <c r="B464" s="7">
        <v>0.68096064814814816</v>
      </c>
      <c r="C464" s="4" t="s">
        <v>1213</v>
      </c>
      <c r="D464" s="4" t="s">
        <v>1216</v>
      </c>
      <c r="E464" s="4" t="s">
        <v>26</v>
      </c>
      <c r="F464" s="4">
        <v>4</v>
      </c>
      <c r="G464" s="4">
        <v>3</v>
      </c>
      <c r="H464" s="4">
        <v>3</v>
      </c>
      <c r="I464" s="4">
        <v>4</v>
      </c>
      <c r="J464" s="4">
        <v>4</v>
      </c>
      <c r="K464" s="4">
        <v>3</v>
      </c>
      <c r="L464" s="4">
        <v>3</v>
      </c>
      <c r="M464" s="4">
        <v>5</v>
      </c>
      <c r="N464" s="4">
        <v>4</v>
      </c>
      <c r="O464" s="4">
        <v>5</v>
      </c>
      <c r="P464" s="4">
        <v>3</v>
      </c>
      <c r="Q464" s="9">
        <f t="shared" si="23"/>
        <v>5.6111111111111112E-2</v>
      </c>
      <c r="R464" s="4">
        <f t="shared" si="21"/>
        <v>40979.680960648147</v>
      </c>
      <c r="S464" s="4">
        <v>0.75932082199716877</v>
      </c>
      <c r="T464" s="4" t="str">
        <f>VLOOKUP(E464,Sheet2!$A$2:$E$137,5,FALSE)</f>
        <v>DE</v>
      </c>
      <c r="U464" s="4">
        <f>VLOOKUP($T464,Sheet4!$H$1106:$M$1351,surveys!U$1+1,FALSE)</f>
        <v>0.42620281948941302</v>
      </c>
      <c r="V464" s="4">
        <f>VLOOKUP($T464,Sheet4!$H$1106:$M$1351,surveys!V$1+1,FALSE)</f>
        <v>0.64253089557903176</v>
      </c>
      <c r="W464" s="4">
        <f>VLOOKUP($T464,Sheet4!$H$1106:$M$1351,surveys!W$1+1,FALSE)</f>
        <v>0.79931043378760003</v>
      </c>
      <c r="X464" s="4">
        <f>VLOOKUP($T464,Sheet4!$H$1106:$M$1351,surveys!X$1+1,FALSE)</f>
        <v>0.91914675697020254</v>
      </c>
      <c r="Y464" s="4">
        <f>VLOOKUP($T464,Sheet4!$H$1106:$M$1351,surveys!Y$1+1,FALSE)</f>
        <v>1</v>
      </c>
      <c r="Z464" s="4">
        <f t="shared" si="22"/>
        <v>3</v>
      </c>
      <c r="AA464" s="4" t="str">
        <f>VLOOKUP(T464&amp;"-"&amp;Z464,Sheet4!$W$2:$AA$1100,3,FALSE)</f>
        <v>Muenchen</v>
      </c>
      <c r="AB464" s="4">
        <f>VLOOKUP(T464&amp;"-"&amp;Z464,Sheet4!$W$2:$AA$1100,4,FALSE)</f>
        <v>48.137430000000002</v>
      </c>
      <c r="AC464" s="4">
        <f>VLOOKUP(T464&amp;"-"&amp;Z464,Sheet4!$W$2:$AA$1100,5,FALSE)</f>
        <v>11.57549</v>
      </c>
    </row>
    <row r="465" spans="1:29">
      <c r="A465" s="6">
        <v>40979</v>
      </c>
      <c r="B465" s="7">
        <v>0.69475694444444447</v>
      </c>
      <c r="C465" s="4" t="s">
        <v>1215</v>
      </c>
      <c r="D465" s="4" t="s">
        <v>1216</v>
      </c>
      <c r="E465" s="4" t="s">
        <v>52</v>
      </c>
      <c r="F465" s="4">
        <v>4</v>
      </c>
      <c r="G465" s="4">
        <v>4</v>
      </c>
      <c r="H465" s="4">
        <v>3</v>
      </c>
      <c r="I465" s="4">
        <v>4</v>
      </c>
      <c r="J465" s="4">
        <v>4</v>
      </c>
      <c r="K465" s="4">
        <v>1</v>
      </c>
      <c r="L465" s="4">
        <v>1</v>
      </c>
      <c r="M465" s="4">
        <v>4</v>
      </c>
      <c r="N465" s="4">
        <v>4</v>
      </c>
      <c r="O465" s="4">
        <v>3</v>
      </c>
      <c r="P465" s="4">
        <v>4</v>
      </c>
      <c r="Q465" s="9">
        <f t="shared" si="23"/>
        <v>6.5787037037037047E-2</v>
      </c>
      <c r="R465" s="4">
        <f t="shared" si="21"/>
        <v>40979.694756944446</v>
      </c>
      <c r="S465" s="4">
        <v>0.33739122025380475</v>
      </c>
      <c r="T465" s="4" t="str">
        <f>VLOOKUP(E465,Sheet2!$A$2:$E$137,5,FALSE)</f>
        <v>BE</v>
      </c>
      <c r="U465" s="4">
        <f>VLOOKUP($T465,Sheet4!$H$1106:$M$1351,surveys!U$1+1,FALSE)</f>
        <v>0.48686007828770372</v>
      </c>
      <c r="V465" s="4">
        <f>VLOOKUP($T465,Sheet4!$H$1106:$M$1351,surveys!V$1+1,FALSE)</f>
        <v>0.70654198731133389</v>
      </c>
      <c r="W465" s="4">
        <f>VLOOKUP($T465,Sheet4!$H$1106:$M$1351,surveys!W$1+1,FALSE)</f>
        <v>0.81714283803198118</v>
      </c>
      <c r="X465" s="4">
        <f>VLOOKUP($T465,Sheet4!$H$1106:$M$1351,surveys!X$1+1,FALSE)</f>
        <v>0.91276028415961608</v>
      </c>
      <c r="Y465" s="4">
        <f>VLOOKUP($T465,Sheet4!$H$1106:$M$1351,surveys!Y$1+1,FALSE)</f>
        <v>1</v>
      </c>
      <c r="Z465" s="4">
        <f t="shared" si="22"/>
        <v>1</v>
      </c>
      <c r="AA465" s="4" t="str">
        <f>VLOOKUP(T465&amp;"-"&amp;Z465,Sheet4!$W$2:$AA$1100,3,FALSE)</f>
        <v>Brussels</v>
      </c>
      <c r="AB465" s="4">
        <f>VLOOKUP(T465&amp;"-"&amp;Z465,Sheet4!$W$2:$AA$1100,4,FALSE)</f>
        <v>50.850450000000002</v>
      </c>
      <c r="AC465" s="4">
        <f>VLOOKUP(T465&amp;"-"&amp;Z465,Sheet4!$W$2:$AA$1100,5,FALSE)</f>
        <v>4.3487799999999996</v>
      </c>
    </row>
    <row r="466" spans="1:29">
      <c r="A466" s="6">
        <v>40979</v>
      </c>
      <c r="B466" s="7">
        <v>0.74284722222222221</v>
      </c>
      <c r="C466" s="4" t="s">
        <v>1213</v>
      </c>
      <c r="D466" s="4" t="s">
        <v>1217</v>
      </c>
      <c r="E466" s="4" t="s">
        <v>23</v>
      </c>
      <c r="F466" s="4">
        <v>4</v>
      </c>
      <c r="G466" s="4">
        <v>3</v>
      </c>
      <c r="H466" s="4">
        <v>4</v>
      </c>
      <c r="I466" s="4">
        <v>4</v>
      </c>
      <c r="J466" s="4">
        <v>5</v>
      </c>
      <c r="K466" s="4">
        <v>5</v>
      </c>
      <c r="L466" s="4">
        <v>3</v>
      </c>
      <c r="M466" s="4">
        <v>4</v>
      </c>
      <c r="N466" s="4">
        <v>5</v>
      </c>
      <c r="O466" s="4">
        <v>4</v>
      </c>
      <c r="P466" s="4">
        <v>3</v>
      </c>
      <c r="Q466" s="9">
        <f t="shared" si="23"/>
        <v>2.9421296296296296E-2</v>
      </c>
      <c r="R466" s="4">
        <f t="shared" si="21"/>
        <v>40979.742847222224</v>
      </c>
      <c r="S466" s="4">
        <v>0.44352547657088248</v>
      </c>
      <c r="T466" s="4" t="str">
        <f>VLOOKUP(E466,Sheet2!$A$2:$E$137,5,FALSE)</f>
        <v>CA</v>
      </c>
      <c r="U466" s="4">
        <f>VLOOKUP($T466,Sheet4!$H$1106:$M$1351,surveys!U$1+1,FALSE)</f>
        <v>0.39929817507859233</v>
      </c>
      <c r="V466" s="4">
        <f>VLOOKUP($T466,Sheet4!$H$1106:$M$1351,surveys!V$1+1,FALSE)</f>
        <v>0.68226808593455113</v>
      </c>
      <c r="W466" s="4">
        <f>VLOOKUP($T466,Sheet4!$H$1106:$M$1351,surveys!W$1+1,FALSE)</f>
        <v>0.8413893511967715</v>
      </c>
      <c r="X466" s="4">
        <f>VLOOKUP($T466,Sheet4!$H$1106:$M$1351,surveys!X$1+1,FALSE)</f>
        <v>0.92969032990429024</v>
      </c>
      <c r="Y466" s="4">
        <f>VLOOKUP($T466,Sheet4!$H$1106:$M$1351,surveys!Y$1+1,FALSE)</f>
        <v>1</v>
      </c>
      <c r="Z466" s="4">
        <f t="shared" si="22"/>
        <v>2</v>
      </c>
      <c r="AA466" s="4" t="str">
        <f>VLOOKUP(T466&amp;"-"&amp;Z466,Sheet4!$W$2:$AA$1100,3,FALSE)</f>
        <v>Montreal</v>
      </c>
      <c r="AB466" s="4">
        <f>VLOOKUP(T466&amp;"-"&amp;Z466,Sheet4!$W$2:$AA$1100,4,FALSE)</f>
        <v>45.508839999999999</v>
      </c>
      <c r="AC466" s="4">
        <f>VLOOKUP(T466&amp;"-"&amp;Z466,Sheet4!$W$2:$AA$1100,5,FALSE)</f>
        <v>-73.587810000000005</v>
      </c>
    </row>
    <row r="467" spans="1:29">
      <c r="A467" s="6">
        <v>40979</v>
      </c>
      <c r="B467" s="7">
        <v>0.81789351851851855</v>
      </c>
      <c r="C467" s="4" t="s">
        <v>1213</v>
      </c>
      <c r="D467" s="4" t="s">
        <v>1216</v>
      </c>
      <c r="E467" s="4" t="s">
        <v>52</v>
      </c>
      <c r="F467" s="4">
        <v>3</v>
      </c>
      <c r="G467" s="4">
        <v>3</v>
      </c>
      <c r="H467" s="4">
        <v>5</v>
      </c>
      <c r="I467" s="4">
        <v>4</v>
      </c>
      <c r="J467" s="4">
        <v>5</v>
      </c>
      <c r="K467" s="4">
        <v>3</v>
      </c>
      <c r="L467" s="4">
        <v>2</v>
      </c>
      <c r="M467" s="4">
        <v>5</v>
      </c>
      <c r="N467" s="4">
        <v>3</v>
      </c>
      <c r="O467" s="4">
        <v>4</v>
      </c>
      <c r="P467" s="4">
        <v>5</v>
      </c>
      <c r="Q467" s="9">
        <f t="shared" si="23"/>
        <v>1.2025462962962962E-2</v>
      </c>
      <c r="R467" s="4">
        <f t="shared" si="21"/>
        <v>40979.817893518521</v>
      </c>
      <c r="S467" s="4">
        <v>0.72259122186506541</v>
      </c>
      <c r="T467" s="4" t="str">
        <f>VLOOKUP(E467,Sheet2!$A$2:$E$137,5,FALSE)</f>
        <v>BE</v>
      </c>
      <c r="U467" s="4">
        <f>VLOOKUP($T467,Sheet4!$H$1106:$M$1351,surveys!U$1+1,FALSE)</f>
        <v>0.48686007828770372</v>
      </c>
      <c r="V467" s="4">
        <f>VLOOKUP($T467,Sheet4!$H$1106:$M$1351,surveys!V$1+1,FALSE)</f>
        <v>0.70654198731133389</v>
      </c>
      <c r="W467" s="4">
        <f>VLOOKUP($T467,Sheet4!$H$1106:$M$1351,surveys!W$1+1,FALSE)</f>
        <v>0.81714283803198118</v>
      </c>
      <c r="X467" s="4">
        <f>VLOOKUP($T467,Sheet4!$H$1106:$M$1351,surveys!X$1+1,FALSE)</f>
        <v>0.91276028415961608</v>
      </c>
      <c r="Y467" s="4">
        <f>VLOOKUP($T467,Sheet4!$H$1106:$M$1351,surveys!Y$1+1,FALSE)</f>
        <v>1</v>
      </c>
      <c r="Z467" s="4">
        <f t="shared" si="22"/>
        <v>3</v>
      </c>
      <c r="AA467" s="4" t="str">
        <f>VLOOKUP(T467&amp;"-"&amp;Z467,Sheet4!$W$2:$AA$1100,3,FALSE)</f>
        <v>Gent</v>
      </c>
      <c r="AB467" s="4">
        <f>VLOOKUP(T467&amp;"-"&amp;Z467,Sheet4!$W$2:$AA$1100,4,FALSE)</f>
        <v>51.05</v>
      </c>
      <c r="AC467" s="4">
        <f>VLOOKUP(T467&amp;"-"&amp;Z467,Sheet4!$W$2:$AA$1100,5,FALSE)</f>
        <v>3.7166700000000001</v>
      </c>
    </row>
    <row r="468" spans="1:29">
      <c r="A468" s="6">
        <v>40979</v>
      </c>
      <c r="B468" s="7">
        <v>0.84666666666666668</v>
      </c>
      <c r="C468" s="4" t="s">
        <v>1213</v>
      </c>
      <c r="D468" s="4" t="s">
        <v>1216</v>
      </c>
      <c r="E468" s="4" t="s">
        <v>52</v>
      </c>
      <c r="F468" s="4">
        <v>5</v>
      </c>
      <c r="G468" s="4">
        <v>5</v>
      </c>
      <c r="H468" s="4">
        <v>4</v>
      </c>
      <c r="I468" s="4">
        <v>1</v>
      </c>
      <c r="J468" s="4">
        <v>4</v>
      </c>
      <c r="K468" s="4">
        <v>2</v>
      </c>
      <c r="L468" s="4">
        <v>3</v>
      </c>
      <c r="M468" s="4">
        <v>5</v>
      </c>
      <c r="N468" s="4">
        <v>3</v>
      </c>
      <c r="O468" s="4">
        <v>5</v>
      </c>
      <c r="P468" s="4">
        <v>4</v>
      </c>
      <c r="Q468" s="9">
        <f t="shared" si="23"/>
        <v>3.2719907407407406E-2</v>
      </c>
      <c r="R468" s="4">
        <f t="shared" si="21"/>
        <v>40979.846666666665</v>
      </c>
      <c r="S468" s="4">
        <v>0.68849736127841688</v>
      </c>
      <c r="T468" s="4" t="str">
        <f>VLOOKUP(E468,Sheet2!$A$2:$E$137,5,FALSE)</f>
        <v>BE</v>
      </c>
      <c r="U468" s="4">
        <f>VLOOKUP($T468,Sheet4!$H$1106:$M$1351,surveys!U$1+1,FALSE)</f>
        <v>0.48686007828770372</v>
      </c>
      <c r="V468" s="4">
        <f>VLOOKUP($T468,Sheet4!$H$1106:$M$1351,surveys!V$1+1,FALSE)</f>
        <v>0.70654198731133389</v>
      </c>
      <c r="W468" s="4">
        <f>VLOOKUP($T468,Sheet4!$H$1106:$M$1351,surveys!W$1+1,FALSE)</f>
        <v>0.81714283803198118</v>
      </c>
      <c r="X468" s="4">
        <f>VLOOKUP($T468,Sheet4!$H$1106:$M$1351,surveys!X$1+1,FALSE)</f>
        <v>0.91276028415961608</v>
      </c>
      <c r="Y468" s="4">
        <f>VLOOKUP($T468,Sheet4!$H$1106:$M$1351,surveys!Y$1+1,FALSE)</f>
        <v>1</v>
      </c>
      <c r="Z468" s="4">
        <f t="shared" si="22"/>
        <v>2</v>
      </c>
      <c r="AA468" s="4" t="str">
        <f>VLOOKUP(T468&amp;"-"&amp;Z468,Sheet4!$W$2:$AA$1100,3,FALSE)</f>
        <v>Antwerpen</v>
      </c>
      <c r="AB468" s="4">
        <f>VLOOKUP(T468&amp;"-"&amp;Z468,Sheet4!$W$2:$AA$1100,4,FALSE)</f>
        <v>51.219889999999999</v>
      </c>
      <c r="AC468" s="4">
        <f>VLOOKUP(T468&amp;"-"&amp;Z468,Sheet4!$W$2:$AA$1100,5,FALSE)</f>
        <v>4.4034599999999999</v>
      </c>
    </row>
    <row r="469" spans="1:29">
      <c r="A469" s="6">
        <v>40978</v>
      </c>
      <c r="B469" s="7">
        <v>7.5925925925925938E-2</v>
      </c>
      <c r="C469" s="4" t="s">
        <v>1215</v>
      </c>
      <c r="D469" s="4" t="s">
        <v>1216</v>
      </c>
      <c r="E469" s="4" t="s">
        <v>1222</v>
      </c>
      <c r="F469" s="4">
        <v>5</v>
      </c>
      <c r="G469" s="4">
        <v>3</v>
      </c>
      <c r="H469" s="4">
        <v>3</v>
      </c>
      <c r="I469" s="4">
        <v>3</v>
      </c>
      <c r="J469" s="4">
        <v>2</v>
      </c>
      <c r="K469" s="4">
        <v>4</v>
      </c>
      <c r="L469" s="4">
        <v>5</v>
      </c>
      <c r="M469" s="4">
        <v>5</v>
      </c>
      <c r="N469" s="4">
        <v>5</v>
      </c>
      <c r="O469" s="4">
        <v>5</v>
      </c>
      <c r="P469" s="4">
        <v>4</v>
      </c>
      <c r="Q469" s="9">
        <f t="shared" si="23"/>
        <v>5.2766203703703711E-2</v>
      </c>
      <c r="R469" s="4">
        <f t="shared" si="21"/>
        <v>40978.075925925928</v>
      </c>
      <c r="S469" s="4">
        <v>0.33486257795374907</v>
      </c>
      <c r="T469" s="4" t="str">
        <f>VLOOKUP(E469,Sheet2!$A$2:$E$137,5,FALSE)</f>
        <v>KR</v>
      </c>
      <c r="U469" s="4">
        <f>VLOOKUP($T469,Sheet4!$H$1106:$M$1351,surveys!U$1+1,FALSE)</f>
        <v>0.50002406072811822</v>
      </c>
      <c r="V469" s="4">
        <f>VLOOKUP($T469,Sheet4!$H$1106:$M$1351,surveys!V$1+1,FALSE)</f>
        <v>0.67775239752110727</v>
      </c>
      <c r="W469" s="4">
        <f>VLOOKUP($T469,Sheet4!$H$1106:$M$1351,surveys!W$1+1,FALSE)</f>
        <v>0.80472346879555479</v>
      </c>
      <c r="X469" s="4">
        <f>VLOOKUP($T469,Sheet4!$H$1106:$M$1351,surveys!X$1+1,FALSE)</f>
        <v>0.92872511768015165</v>
      </c>
      <c r="Y469" s="4">
        <f>VLOOKUP($T469,Sheet4!$H$1106:$M$1351,surveys!Y$1+1,FALSE)</f>
        <v>1</v>
      </c>
      <c r="Z469" s="4">
        <f t="shared" si="22"/>
        <v>1</v>
      </c>
      <c r="AA469" s="4" t="str">
        <f>VLOOKUP(T469&amp;"-"&amp;Z469,Sheet4!$W$2:$AA$1100,3,FALSE)</f>
        <v>Seoul</v>
      </c>
      <c r="AB469" s="4">
        <f>VLOOKUP(T469&amp;"-"&amp;Z469,Sheet4!$W$2:$AA$1100,4,FALSE)</f>
        <v>37.568260000000002</v>
      </c>
      <c r="AC469" s="4">
        <f>VLOOKUP(T469&amp;"-"&amp;Z469,Sheet4!$W$2:$AA$1100,5,FALSE)</f>
        <v>126.97783</v>
      </c>
    </row>
    <row r="470" spans="1:29">
      <c r="A470" s="6">
        <v>40978</v>
      </c>
      <c r="B470" s="7">
        <v>0.27550925925925923</v>
      </c>
      <c r="C470" s="4" t="s">
        <v>1213</v>
      </c>
      <c r="D470" s="4" t="s">
        <v>1214</v>
      </c>
      <c r="E470" s="4" t="s">
        <v>47</v>
      </c>
      <c r="F470" s="4">
        <v>3</v>
      </c>
      <c r="G470" s="4">
        <v>4</v>
      </c>
      <c r="H470" s="4">
        <v>4</v>
      </c>
      <c r="I470" s="4">
        <v>5</v>
      </c>
      <c r="J470" s="4">
        <v>4</v>
      </c>
      <c r="K470" s="4">
        <v>5</v>
      </c>
      <c r="L470" s="4">
        <v>2</v>
      </c>
      <c r="M470" s="4">
        <v>4</v>
      </c>
      <c r="N470" s="4">
        <v>5</v>
      </c>
      <c r="O470" s="4">
        <v>2</v>
      </c>
      <c r="P470" s="4">
        <v>4</v>
      </c>
      <c r="Q470" s="9">
        <f t="shared" si="23"/>
        <v>5.2766203703703711E-2</v>
      </c>
      <c r="R470" s="4">
        <f t="shared" si="21"/>
        <v>40978.275509259256</v>
      </c>
      <c r="S470" s="4">
        <v>0.26099381655033338</v>
      </c>
      <c r="T470" s="4" t="str">
        <f>VLOOKUP(E470,Sheet2!$A$2:$E$137,5,FALSE)</f>
        <v>NZ</v>
      </c>
      <c r="U470" s="4">
        <f>VLOOKUP($T470,Sheet4!$H$1106:$M$1351,surveys!U$1+1,FALSE)</f>
        <v>0.24106469712465556</v>
      </c>
      <c r="V470" s="4">
        <f>VLOOKUP($T470,Sheet4!$H$1106:$M$1351,surveys!V$1+1,FALSE)</f>
        <v>0.46135760189339992</v>
      </c>
      <c r="W470" s="4">
        <f>VLOOKUP($T470,Sheet4!$H$1106:$M$1351,surveys!W$1+1,FALSE)</f>
        <v>0.67128249233820236</v>
      </c>
      <c r="X470" s="4">
        <f>VLOOKUP($T470,Sheet4!$H$1106:$M$1351,surveys!X$1+1,FALSE)</f>
        <v>0.88009640049815385</v>
      </c>
      <c r="Y470" s="4">
        <f>VLOOKUP($T470,Sheet4!$H$1106:$M$1351,surveys!Y$1+1,FALSE)</f>
        <v>1</v>
      </c>
      <c r="Z470" s="4">
        <f t="shared" si="22"/>
        <v>2</v>
      </c>
      <c r="AA470" s="4" t="str">
        <f>VLOOKUP(T470&amp;"-"&amp;Z470,Sheet4!$W$2:$AA$1100,3,FALSE)</f>
        <v>Wellington</v>
      </c>
      <c r="AB470" s="4">
        <f>VLOOKUP(T470&amp;"-"&amp;Z470,Sheet4!$W$2:$AA$1100,4,FALSE)</f>
        <v>-41.286639999999998</v>
      </c>
      <c r="AC470" s="4">
        <f>VLOOKUP(T470&amp;"-"&amp;Z470,Sheet4!$W$2:$AA$1100,5,FALSE)</f>
        <v>174.77556999999999</v>
      </c>
    </row>
    <row r="471" spans="1:29">
      <c r="A471" s="6">
        <v>40978</v>
      </c>
      <c r="B471" s="7">
        <v>0.88134259259259262</v>
      </c>
      <c r="C471" s="4" t="s">
        <v>1213</v>
      </c>
      <c r="D471" s="4" t="s">
        <v>1218</v>
      </c>
      <c r="E471" s="4" t="s">
        <v>90</v>
      </c>
      <c r="F471" s="4">
        <v>3</v>
      </c>
      <c r="G471" s="4">
        <v>3</v>
      </c>
      <c r="H471" s="4">
        <v>3</v>
      </c>
      <c r="I471" s="4">
        <v>2</v>
      </c>
      <c r="J471" s="4">
        <v>3</v>
      </c>
      <c r="K471" s="4">
        <v>3</v>
      </c>
      <c r="L471" s="4">
        <v>2</v>
      </c>
      <c r="M471" s="4">
        <v>4</v>
      </c>
      <c r="N471" s="4">
        <v>4</v>
      </c>
      <c r="O471" s="4">
        <v>5</v>
      </c>
      <c r="P471" s="4">
        <v>5</v>
      </c>
      <c r="Q471" s="9">
        <f t="shared" si="23"/>
        <v>5.7326388888888885E-2</v>
      </c>
      <c r="R471" s="4">
        <f t="shared" si="21"/>
        <v>40978.881342592591</v>
      </c>
      <c r="S471" s="4">
        <v>0.99217813453163117</v>
      </c>
      <c r="T471" s="4" t="str">
        <f>VLOOKUP(E471,Sheet2!$A$2:$E$137,5,FALSE)</f>
        <v>BR</v>
      </c>
      <c r="U471" s="4">
        <f>VLOOKUP($T471,Sheet4!$H$1106:$M$1351,surveys!U$1+1,FALSE)</f>
        <v>0.42589334033940757</v>
      </c>
      <c r="V471" s="4">
        <f>VLOOKUP($T471,Sheet4!$H$1106:$M$1351,surveys!V$1+1,FALSE)</f>
        <v>0.68189351679456123</v>
      </c>
      <c r="W471" s="4">
        <f>VLOOKUP($T471,Sheet4!$H$1106:$M$1351,surveys!W$1+1,FALSE)</f>
        <v>0.79714355145235938</v>
      </c>
      <c r="X471" s="4">
        <f>VLOOKUP($T471,Sheet4!$H$1106:$M$1351,surveys!X$1+1,FALSE)</f>
        <v>0.8991407500992985</v>
      </c>
      <c r="Y471" s="4">
        <f>VLOOKUP($T471,Sheet4!$H$1106:$M$1351,surveys!Y$1+1,FALSE)</f>
        <v>1</v>
      </c>
      <c r="Z471" s="4">
        <f t="shared" si="22"/>
        <v>5</v>
      </c>
      <c r="AA471" s="4" t="str">
        <f>VLOOKUP(T471&amp;"-"&amp;Z471,Sheet4!$W$2:$AA$1100,3,FALSE)</f>
        <v>Belo Horizonte</v>
      </c>
      <c r="AB471" s="4">
        <f>VLOOKUP(T471&amp;"-"&amp;Z471,Sheet4!$W$2:$AA$1100,4,FALSE)</f>
        <v>-19.920829999999999</v>
      </c>
      <c r="AC471" s="4">
        <f>VLOOKUP(T471&amp;"-"&amp;Z471,Sheet4!$W$2:$AA$1100,5,FALSE)</f>
        <v>-43.937779999999997</v>
      </c>
    </row>
    <row r="472" spans="1:29">
      <c r="A472" s="6">
        <v>40978</v>
      </c>
      <c r="B472" s="7">
        <v>0.56369212962962967</v>
      </c>
      <c r="C472" s="4" t="s">
        <v>1215</v>
      </c>
      <c r="D472" s="4" t="s">
        <v>1216</v>
      </c>
      <c r="E472" s="4" t="s">
        <v>52</v>
      </c>
      <c r="F472" s="4">
        <v>4</v>
      </c>
      <c r="G472" s="4">
        <v>4</v>
      </c>
      <c r="H472" s="4">
        <v>5</v>
      </c>
      <c r="I472" s="4">
        <v>3</v>
      </c>
      <c r="J472" s="4">
        <v>5</v>
      </c>
      <c r="K472" s="4">
        <v>2</v>
      </c>
      <c r="L472" s="4">
        <v>3</v>
      </c>
      <c r="M472" s="4">
        <v>4</v>
      </c>
      <c r="N472" s="4">
        <v>5</v>
      </c>
      <c r="O472" s="4">
        <v>5</v>
      </c>
      <c r="P472" s="4">
        <v>4</v>
      </c>
      <c r="Q472" s="9">
        <f t="shared" si="23"/>
        <v>4.447916666666666E-2</v>
      </c>
      <c r="R472" s="4">
        <f t="shared" si="21"/>
        <v>40978.563692129632</v>
      </c>
      <c r="S472" s="4">
        <v>0.62154311930486283</v>
      </c>
      <c r="T472" s="4" t="str">
        <f>VLOOKUP(E472,Sheet2!$A$2:$E$137,5,FALSE)</f>
        <v>BE</v>
      </c>
      <c r="U472" s="4">
        <f>VLOOKUP($T472,Sheet4!$H$1106:$M$1351,surveys!U$1+1,FALSE)</f>
        <v>0.48686007828770372</v>
      </c>
      <c r="V472" s="4">
        <f>VLOOKUP($T472,Sheet4!$H$1106:$M$1351,surveys!V$1+1,FALSE)</f>
        <v>0.70654198731133389</v>
      </c>
      <c r="W472" s="4">
        <f>VLOOKUP($T472,Sheet4!$H$1106:$M$1351,surveys!W$1+1,FALSE)</f>
        <v>0.81714283803198118</v>
      </c>
      <c r="X472" s="4">
        <f>VLOOKUP($T472,Sheet4!$H$1106:$M$1351,surveys!X$1+1,FALSE)</f>
        <v>0.91276028415961608</v>
      </c>
      <c r="Y472" s="4">
        <f>VLOOKUP($T472,Sheet4!$H$1106:$M$1351,surveys!Y$1+1,FALSE)</f>
        <v>1</v>
      </c>
      <c r="Z472" s="4">
        <f t="shared" si="22"/>
        <v>2</v>
      </c>
      <c r="AA472" s="4" t="str">
        <f>VLOOKUP(T472&amp;"-"&amp;Z472,Sheet4!$W$2:$AA$1100,3,FALSE)</f>
        <v>Antwerpen</v>
      </c>
      <c r="AB472" s="4">
        <f>VLOOKUP(T472&amp;"-"&amp;Z472,Sheet4!$W$2:$AA$1100,4,FALSE)</f>
        <v>51.219889999999999</v>
      </c>
      <c r="AC472" s="4">
        <f>VLOOKUP(T472&amp;"-"&amp;Z472,Sheet4!$W$2:$AA$1100,5,FALSE)</f>
        <v>4.4034599999999999</v>
      </c>
    </row>
    <row r="473" spans="1:29">
      <c r="A473" s="6">
        <v>40978</v>
      </c>
      <c r="B473" s="7">
        <v>0.76513888888888892</v>
      </c>
      <c r="C473" s="4" t="s">
        <v>1213</v>
      </c>
      <c r="D473" s="4" t="s">
        <v>1214</v>
      </c>
      <c r="E473" s="4" t="s">
        <v>11</v>
      </c>
      <c r="F473" s="4">
        <v>3</v>
      </c>
      <c r="G473" s="4">
        <v>3</v>
      </c>
      <c r="H473" s="4">
        <v>4</v>
      </c>
      <c r="I473" s="4">
        <v>5</v>
      </c>
      <c r="J473" s="4">
        <v>5</v>
      </c>
      <c r="K473" s="4">
        <v>5</v>
      </c>
      <c r="L473" s="4">
        <v>5</v>
      </c>
      <c r="M473" s="4">
        <v>5</v>
      </c>
      <c r="N473" s="4">
        <v>5</v>
      </c>
      <c r="O473" s="4">
        <v>4</v>
      </c>
      <c r="P473" s="4">
        <v>5</v>
      </c>
      <c r="Q473" s="9">
        <f t="shared" si="23"/>
        <v>4.6168981481481484E-2</v>
      </c>
      <c r="R473" s="4">
        <f t="shared" si="21"/>
        <v>40978.765138888892</v>
      </c>
      <c r="S473" s="4">
        <v>0.85237942424095192</v>
      </c>
      <c r="T473" s="4" t="str">
        <f>VLOOKUP(E473,Sheet2!$A$2:$E$137,5,FALSE)</f>
        <v>FR</v>
      </c>
      <c r="U473" s="4">
        <f>VLOOKUP($T473,Sheet4!$H$1106:$M$1351,surveys!U$1+1,FALSE)</f>
        <v>0.51193913659220647</v>
      </c>
      <c r="V473" s="4">
        <f>VLOOKUP($T473,Sheet4!$H$1106:$M$1351,surveys!V$1+1,FALSE)</f>
        <v>0.70220575033861143</v>
      </c>
      <c r="W473" s="4">
        <f>VLOOKUP($T473,Sheet4!$H$1106:$M$1351,surveys!W$1+1,FALSE)</f>
        <v>0.81527182039156842</v>
      </c>
      <c r="X473" s="4">
        <f>VLOOKUP($T473,Sheet4!$H$1106:$M$1351,surveys!X$1+1,FALSE)</f>
        <v>0.91893911792009964</v>
      </c>
      <c r="Y473" s="4">
        <f>VLOOKUP($T473,Sheet4!$H$1106:$M$1351,surveys!Y$1+1,FALSE)</f>
        <v>1</v>
      </c>
      <c r="Z473" s="4">
        <f t="shared" si="22"/>
        <v>4</v>
      </c>
      <c r="AA473" s="4" t="str">
        <f>VLOOKUP(T473&amp;"-"&amp;Z473,Sheet4!$W$2:$AA$1100,3,FALSE)</f>
        <v>Toulouse</v>
      </c>
      <c r="AB473" s="4">
        <f>VLOOKUP(T473&amp;"-"&amp;Z473,Sheet4!$W$2:$AA$1100,4,FALSE)</f>
        <v>43.604259999999996</v>
      </c>
      <c r="AC473" s="4">
        <f>VLOOKUP(T473&amp;"-"&amp;Z473,Sheet4!$W$2:$AA$1100,5,FALSE)</f>
        <v>1.44367</v>
      </c>
    </row>
    <row r="474" spans="1:29">
      <c r="A474" s="6">
        <v>40977</v>
      </c>
      <c r="B474" s="7">
        <v>0.20806712962962962</v>
      </c>
      <c r="C474" s="4" t="s">
        <v>1213</v>
      </c>
      <c r="D474" s="4" t="s">
        <v>1217</v>
      </c>
      <c r="E474" s="4" t="s">
        <v>1223</v>
      </c>
      <c r="F474" s="4">
        <v>5</v>
      </c>
      <c r="G474" s="4">
        <v>5</v>
      </c>
      <c r="H474" s="4">
        <v>5</v>
      </c>
      <c r="I474" s="4">
        <v>4</v>
      </c>
      <c r="J474" s="4">
        <v>4</v>
      </c>
      <c r="K474" s="4">
        <v>4</v>
      </c>
      <c r="L474" s="4">
        <v>4</v>
      </c>
      <c r="M474" s="4">
        <v>5</v>
      </c>
      <c r="N474" s="4">
        <v>5</v>
      </c>
      <c r="O474" s="4">
        <v>5</v>
      </c>
      <c r="P474" s="4">
        <v>5</v>
      </c>
      <c r="Q474" s="9">
        <f t="shared" si="23"/>
        <v>6.2847222222222228E-3</v>
      </c>
      <c r="R474" s="4">
        <f t="shared" si="21"/>
        <v>40977.208067129628</v>
      </c>
      <c r="S474" s="4">
        <v>0.96658734961256521</v>
      </c>
      <c r="T474" s="4" t="str">
        <f>VLOOKUP(E474,Sheet2!$A$2:$E$137,5,FALSE)</f>
        <v>CN</v>
      </c>
      <c r="U474" s="4">
        <f>VLOOKUP($T474,Sheet4!$H$1106:$M$1351,surveys!U$1+1,FALSE)</f>
        <v>0.33972325385332736</v>
      </c>
      <c r="V474" s="4">
        <f>VLOOKUP($T474,Sheet4!$H$1106:$M$1351,surveys!V$1+1,FALSE)</f>
        <v>0.53188294944144943</v>
      </c>
      <c r="W474" s="4">
        <f>VLOOKUP($T474,Sheet4!$H$1106:$M$1351,surveys!W$1+1,FALSE)</f>
        <v>0.70584550719534345</v>
      </c>
      <c r="X474" s="4">
        <f>VLOOKUP($T474,Sheet4!$H$1106:$M$1351,surveys!X$1+1,FALSE)</f>
        <v>0.8721198864785511</v>
      </c>
      <c r="Y474" s="4">
        <f>VLOOKUP($T474,Sheet4!$H$1106:$M$1351,surveys!Y$1+1,FALSE)</f>
        <v>1</v>
      </c>
      <c r="Z474" s="4">
        <f t="shared" si="22"/>
        <v>5</v>
      </c>
      <c r="AA474" s="4" t="str">
        <f>VLOOKUP(T474&amp;"-"&amp;Z474,Sheet4!$W$2:$AA$1100,3,FALSE)</f>
        <v>Tai'an</v>
      </c>
      <c r="AB474" s="4">
        <f>VLOOKUP(T474&amp;"-"&amp;Z474,Sheet4!$W$2:$AA$1100,4,FALSE)</f>
        <v>36.185279999999999</v>
      </c>
      <c r="AC474" s="4">
        <f>VLOOKUP(T474&amp;"-"&amp;Z474,Sheet4!$W$2:$AA$1100,5,FALSE)</f>
        <v>117.12</v>
      </c>
    </row>
    <row r="475" spans="1:29">
      <c r="A475" s="6">
        <v>40977</v>
      </c>
      <c r="B475" s="7">
        <v>0.22695601851851852</v>
      </c>
      <c r="C475" s="4" t="s">
        <v>1213</v>
      </c>
      <c r="D475" s="4" t="s">
        <v>1216</v>
      </c>
      <c r="E475" s="4" t="s">
        <v>21</v>
      </c>
      <c r="F475" s="4">
        <v>1</v>
      </c>
      <c r="G475" s="4">
        <v>1</v>
      </c>
      <c r="H475" s="4">
        <v>1</v>
      </c>
      <c r="I475" s="4">
        <v>1</v>
      </c>
      <c r="J475" s="4">
        <v>1</v>
      </c>
      <c r="K475" s="4">
        <v>1</v>
      </c>
      <c r="L475" s="4">
        <v>1</v>
      </c>
      <c r="M475" s="4">
        <v>1</v>
      </c>
      <c r="N475" s="4">
        <v>1</v>
      </c>
      <c r="O475" s="4">
        <v>1</v>
      </c>
      <c r="P475" s="4">
        <v>1</v>
      </c>
      <c r="Q475" s="9">
        <f t="shared" si="23"/>
        <v>1.8275462962962962E-2</v>
      </c>
      <c r="R475" s="4">
        <f t="shared" si="21"/>
        <v>40977.226956018516</v>
      </c>
      <c r="S475" s="4">
        <v>0.9074440238326007</v>
      </c>
      <c r="T475" s="4" t="str">
        <f>VLOOKUP(E475,Sheet2!$A$2:$E$137,5,FALSE)</f>
        <v>MX</v>
      </c>
      <c r="U475" s="4">
        <f>VLOOKUP($T475,Sheet4!$H$1106:$M$1351,surveys!U$1+1,FALSE)</f>
        <v>0.64192227588837014</v>
      </c>
      <c r="V475" s="4">
        <f>VLOOKUP($T475,Sheet4!$H$1106:$M$1351,surveys!V$1+1,FALSE)</f>
        <v>0.73699712700692854</v>
      </c>
      <c r="W475" s="4">
        <f>VLOOKUP($T475,Sheet4!$H$1106:$M$1351,surveys!W$1+1,FALSE)</f>
        <v>0.83130642446864456</v>
      </c>
      <c r="X475" s="4">
        <f>VLOOKUP($T475,Sheet4!$H$1106:$M$1351,surveys!X$1+1,FALSE)</f>
        <v>0.91696724211461977</v>
      </c>
      <c r="Y475" s="4">
        <f>VLOOKUP($T475,Sheet4!$H$1106:$M$1351,surveys!Y$1+1,FALSE)</f>
        <v>1</v>
      </c>
      <c r="Z475" s="4">
        <f t="shared" si="22"/>
        <v>4</v>
      </c>
      <c r="AA475" s="4" t="str">
        <f>VLOOKUP(T475&amp;"-"&amp;Z475,Sheet4!$W$2:$AA$1100,3,FALSE)</f>
        <v>Guadalajara</v>
      </c>
      <c r="AB475" s="4">
        <f>VLOOKUP(T475&amp;"-"&amp;Z475,Sheet4!$W$2:$AA$1100,4,FALSE)</f>
        <v>20.66667</v>
      </c>
      <c r="AC475" s="4">
        <f>VLOOKUP(T475&amp;"-"&amp;Z475,Sheet4!$W$2:$AA$1100,5,FALSE)</f>
        <v>-103.33333</v>
      </c>
    </row>
    <row r="476" spans="1:29">
      <c r="A476" s="6">
        <v>40977</v>
      </c>
      <c r="B476" s="7">
        <v>0.23010416666666667</v>
      </c>
      <c r="C476" s="4" t="s">
        <v>1215</v>
      </c>
      <c r="D476" s="4" t="s">
        <v>1217</v>
      </c>
      <c r="E476" s="4" t="s">
        <v>1223</v>
      </c>
      <c r="F476" s="4">
        <v>1</v>
      </c>
      <c r="G476" s="4">
        <v>5</v>
      </c>
      <c r="H476" s="4">
        <v>5</v>
      </c>
      <c r="I476" s="4">
        <v>5</v>
      </c>
      <c r="J476" s="4">
        <v>4</v>
      </c>
      <c r="K476" s="4">
        <v>5</v>
      </c>
      <c r="L476" s="4">
        <v>4</v>
      </c>
      <c r="M476" s="4">
        <v>5</v>
      </c>
      <c r="N476" s="4">
        <v>5</v>
      </c>
      <c r="O476" s="4">
        <v>3</v>
      </c>
      <c r="P476" s="4">
        <v>3</v>
      </c>
      <c r="Q476" s="9">
        <f t="shared" si="23"/>
        <v>2.1608796296296296E-2</v>
      </c>
      <c r="R476" s="4">
        <f t="shared" si="21"/>
        <v>40977.230104166665</v>
      </c>
      <c r="S476" s="4">
        <v>0.59851891213528785</v>
      </c>
      <c r="T476" s="4" t="str">
        <f>VLOOKUP(E476,Sheet2!$A$2:$E$137,5,FALSE)</f>
        <v>CN</v>
      </c>
      <c r="U476" s="4">
        <f>VLOOKUP($T476,Sheet4!$H$1106:$M$1351,surveys!U$1+1,FALSE)</f>
        <v>0.33972325385332736</v>
      </c>
      <c r="V476" s="4">
        <f>VLOOKUP($T476,Sheet4!$H$1106:$M$1351,surveys!V$1+1,FALSE)</f>
        <v>0.53188294944144943</v>
      </c>
      <c r="W476" s="4">
        <f>VLOOKUP($T476,Sheet4!$H$1106:$M$1351,surveys!W$1+1,FALSE)</f>
        <v>0.70584550719534345</v>
      </c>
      <c r="X476" s="4">
        <f>VLOOKUP($T476,Sheet4!$H$1106:$M$1351,surveys!X$1+1,FALSE)</f>
        <v>0.8721198864785511</v>
      </c>
      <c r="Y476" s="4">
        <f>VLOOKUP($T476,Sheet4!$H$1106:$M$1351,surveys!Y$1+1,FALSE)</f>
        <v>1</v>
      </c>
      <c r="Z476" s="4">
        <f t="shared" si="22"/>
        <v>3</v>
      </c>
      <c r="AA476" s="4" t="str">
        <f>VLOOKUP(T476&amp;"-"&amp;Z476,Sheet4!$W$2:$AA$1100,3,FALSE)</f>
        <v>Beijing</v>
      </c>
      <c r="AB476" s="4">
        <f>VLOOKUP(T476&amp;"-"&amp;Z476,Sheet4!$W$2:$AA$1100,4,FALSE)</f>
        <v>39.907499999999999</v>
      </c>
      <c r="AC476" s="4">
        <f>VLOOKUP(T476&amp;"-"&amp;Z476,Sheet4!$W$2:$AA$1100,5,FALSE)</f>
        <v>116.39722999999999</v>
      </c>
    </row>
    <row r="477" spans="1:29">
      <c r="A477" s="6">
        <v>40977</v>
      </c>
      <c r="B477" s="7">
        <v>0.23247685185185185</v>
      </c>
      <c r="C477" s="4" t="s">
        <v>1213</v>
      </c>
      <c r="D477" s="4" t="s">
        <v>1214</v>
      </c>
      <c r="E477" s="4" t="s">
        <v>621</v>
      </c>
      <c r="F477" s="4">
        <v>5</v>
      </c>
      <c r="G477" s="4">
        <v>5</v>
      </c>
      <c r="H477" s="4">
        <v>5</v>
      </c>
      <c r="I477" s="4">
        <v>5</v>
      </c>
      <c r="J477" s="4">
        <v>5</v>
      </c>
      <c r="K477" s="4">
        <v>5</v>
      </c>
      <c r="L477" s="4">
        <v>4</v>
      </c>
      <c r="M477" s="4">
        <v>4</v>
      </c>
      <c r="N477" s="4">
        <v>4</v>
      </c>
      <c r="O477" s="4">
        <v>4</v>
      </c>
      <c r="P477" s="4">
        <v>4</v>
      </c>
      <c r="Q477" s="9">
        <f t="shared" si="23"/>
        <v>2.2824074074074076E-2</v>
      </c>
      <c r="R477" s="4">
        <f t="shared" si="21"/>
        <v>40977.232476851852</v>
      </c>
      <c r="S477" s="4">
        <v>0.97293295786301393</v>
      </c>
      <c r="T477" s="4" t="str">
        <f>VLOOKUP(E477,Sheet2!$A$2:$E$137,5,FALSE)</f>
        <v>AM</v>
      </c>
      <c r="U477" s="4">
        <f>VLOOKUP($T477,Sheet4!$H$1106:$M$1351,surveys!U$1+1,FALSE)</f>
        <v>0.76292915789884963</v>
      </c>
      <c r="V477" s="4">
        <f>VLOOKUP($T477,Sheet4!$H$1106:$M$1351,surveys!V$1+1,FALSE)</f>
        <v>0.86645521575806961</v>
      </c>
      <c r="W477" s="4">
        <f>VLOOKUP($T477,Sheet4!$H$1106:$M$1351,surveys!W$1+1,FALSE)</f>
        <v>0.93699172243649498</v>
      </c>
      <c r="X477" s="4">
        <f>VLOOKUP($T477,Sheet4!$H$1106:$M$1351,surveys!X$1+1,FALSE)</f>
        <v>0.97153715414799147</v>
      </c>
      <c r="Y477" s="4">
        <f>VLOOKUP($T477,Sheet4!$H$1106:$M$1351,surveys!Y$1+1,FALSE)</f>
        <v>1</v>
      </c>
      <c r="Z477" s="4">
        <f t="shared" si="22"/>
        <v>5</v>
      </c>
      <c r="AA477" s="4" t="str">
        <f>VLOOKUP(T477&amp;"-"&amp;Z477,Sheet4!$W$2:$AA$1100,3,FALSE)</f>
        <v>Hrazdan</v>
      </c>
      <c r="AB477" s="4">
        <f>VLOOKUP(T477&amp;"-"&amp;Z477,Sheet4!$W$2:$AA$1100,4,FALSE)</f>
        <v>40.497480000000003</v>
      </c>
      <c r="AC477" s="4">
        <f>VLOOKUP(T477&amp;"-"&amp;Z477,Sheet4!$W$2:$AA$1100,5,FALSE)</f>
        <v>44.766199999999998</v>
      </c>
    </row>
    <row r="478" spans="1:29">
      <c r="A478" s="6">
        <v>40977</v>
      </c>
      <c r="B478" s="7">
        <v>0.32266203703703705</v>
      </c>
      <c r="C478" s="4" t="s">
        <v>1213</v>
      </c>
      <c r="D478" s="4" t="s">
        <v>1214</v>
      </c>
      <c r="E478" s="4" t="s">
        <v>210</v>
      </c>
      <c r="F478" s="4">
        <v>3</v>
      </c>
      <c r="G478" s="4">
        <v>2</v>
      </c>
      <c r="H478" s="4">
        <v>2</v>
      </c>
      <c r="I478" s="4">
        <v>2</v>
      </c>
      <c r="J478" s="4">
        <v>3</v>
      </c>
      <c r="K478" s="4">
        <v>4</v>
      </c>
      <c r="L478" s="4">
        <v>3</v>
      </c>
      <c r="M478" s="4">
        <v>3</v>
      </c>
      <c r="N478" s="4">
        <v>2</v>
      </c>
      <c r="O478" s="4">
        <v>3</v>
      </c>
      <c r="P478" s="4">
        <v>2</v>
      </c>
      <c r="Q478" s="9">
        <f t="shared" si="23"/>
        <v>1.5706018518518518E-2</v>
      </c>
      <c r="R478" s="4">
        <f t="shared" si="21"/>
        <v>40977.322662037041</v>
      </c>
      <c r="S478" s="4">
        <v>0.6741521973685769</v>
      </c>
      <c r="T478" s="4" t="str">
        <f>VLOOKUP(E478,Sheet2!$A$2:$E$137,5,FALSE)</f>
        <v>LT</v>
      </c>
      <c r="U478" s="4">
        <f>VLOOKUP($T478,Sheet4!$H$1106:$M$1351,surveys!U$1+1,FALSE)</f>
        <v>0.39959242553956464</v>
      </c>
      <c r="V478" s="4">
        <f>VLOOKUP($T478,Sheet4!$H$1106:$M$1351,surveys!V$1+1,FALSE)</f>
        <v>0.67561360880219379</v>
      </c>
      <c r="W478" s="4">
        <f>VLOOKUP($T478,Sheet4!$H$1106:$M$1351,surveys!W$1+1,FALSE)</f>
        <v>0.81729730685523738</v>
      </c>
      <c r="X478" s="4">
        <f>VLOOKUP($T478,Sheet4!$H$1106:$M$1351,surveys!X$1+1,FALSE)</f>
        <v>0.91350830841863762</v>
      </c>
      <c r="Y478" s="4">
        <f>VLOOKUP($T478,Sheet4!$H$1106:$M$1351,surveys!Y$1+1,FALSE)</f>
        <v>1</v>
      </c>
      <c r="Z478" s="4">
        <f t="shared" si="22"/>
        <v>2</v>
      </c>
      <c r="AA478" s="4" t="str">
        <f>VLOOKUP(T478&amp;"-"&amp;Z478,Sheet4!$W$2:$AA$1100,3,FALSE)</f>
        <v>Kaunas</v>
      </c>
      <c r="AB478" s="4">
        <f>VLOOKUP(T478&amp;"-"&amp;Z478,Sheet4!$W$2:$AA$1100,4,FALSE)</f>
        <v>54.9</v>
      </c>
      <c r="AC478" s="4">
        <f>VLOOKUP(T478&amp;"-"&amp;Z478,Sheet4!$W$2:$AA$1100,5,FALSE)</f>
        <v>23.9</v>
      </c>
    </row>
    <row r="479" spans="1:29">
      <c r="A479" s="6">
        <v>40977</v>
      </c>
      <c r="B479" s="7">
        <v>0.39857638888888891</v>
      </c>
      <c r="C479" s="4" t="s">
        <v>1215</v>
      </c>
      <c r="D479" s="4" t="s">
        <v>1214</v>
      </c>
      <c r="E479" s="4" t="s">
        <v>1223</v>
      </c>
      <c r="F479" s="4">
        <v>4</v>
      </c>
      <c r="G479" s="4">
        <v>2</v>
      </c>
      <c r="H479" s="4">
        <v>3</v>
      </c>
      <c r="I479" s="4">
        <v>3</v>
      </c>
      <c r="J479" s="4">
        <v>3</v>
      </c>
      <c r="K479" s="4">
        <v>3</v>
      </c>
      <c r="L479" s="4">
        <v>3</v>
      </c>
      <c r="M479" s="4">
        <v>3</v>
      </c>
      <c r="N479" s="4">
        <v>4</v>
      </c>
      <c r="O479" s="4">
        <v>2</v>
      </c>
      <c r="P479" s="4">
        <v>2</v>
      </c>
      <c r="Q479" s="9">
        <f t="shared" si="23"/>
        <v>6.9085648148148146E-2</v>
      </c>
      <c r="R479" s="4">
        <f t="shared" si="21"/>
        <v>40977.398576388892</v>
      </c>
      <c r="S479" s="4">
        <v>0.96743587543499321</v>
      </c>
      <c r="T479" s="4" t="str">
        <f>VLOOKUP(E479,Sheet2!$A$2:$E$137,5,FALSE)</f>
        <v>CN</v>
      </c>
      <c r="U479" s="4">
        <f>VLOOKUP($T479,Sheet4!$H$1106:$M$1351,surveys!U$1+1,FALSE)</f>
        <v>0.33972325385332736</v>
      </c>
      <c r="V479" s="4">
        <f>VLOOKUP($T479,Sheet4!$H$1106:$M$1351,surveys!V$1+1,FALSE)</f>
        <v>0.53188294944144943</v>
      </c>
      <c r="W479" s="4">
        <f>VLOOKUP($T479,Sheet4!$H$1106:$M$1351,surveys!W$1+1,FALSE)</f>
        <v>0.70584550719534345</v>
      </c>
      <c r="X479" s="4">
        <f>VLOOKUP($T479,Sheet4!$H$1106:$M$1351,surveys!X$1+1,FALSE)</f>
        <v>0.8721198864785511</v>
      </c>
      <c r="Y479" s="4">
        <f>VLOOKUP($T479,Sheet4!$H$1106:$M$1351,surveys!Y$1+1,FALSE)</f>
        <v>1</v>
      </c>
      <c r="Z479" s="4">
        <f t="shared" si="22"/>
        <v>5</v>
      </c>
      <c r="AA479" s="4" t="str">
        <f>VLOOKUP(T479&amp;"-"&amp;Z479,Sheet4!$W$2:$AA$1100,3,FALSE)</f>
        <v>Tai'an</v>
      </c>
      <c r="AB479" s="4">
        <f>VLOOKUP(T479&amp;"-"&amp;Z479,Sheet4!$W$2:$AA$1100,4,FALSE)</f>
        <v>36.185279999999999</v>
      </c>
      <c r="AC479" s="4">
        <f>VLOOKUP(T479&amp;"-"&amp;Z479,Sheet4!$W$2:$AA$1100,5,FALSE)</f>
        <v>117.12</v>
      </c>
    </row>
    <row r="480" spans="1:29">
      <c r="A480" s="6">
        <v>40977</v>
      </c>
      <c r="B480" s="7">
        <v>0.56956018518518514</v>
      </c>
      <c r="C480" s="4" t="s">
        <v>1215</v>
      </c>
      <c r="D480" s="4" t="s">
        <v>1217</v>
      </c>
      <c r="E480" s="4" t="s">
        <v>26</v>
      </c>
      <c r="F480" s="4">
        <v>4</v>
      </c>
      <c r="G480" s="4">
        <v>3</v>
      </c>
      <c r="H480" s="4">
        <v>4</v>
      </c>
      <c r="I480" s="4">
        <v>3</v>
      </c>
      <c r="J480" s="4">
        <v>4</v>
      </c>
      <c r="K480" s="4">
        <v>4</v>
      </c>
      <c r="L480" s="4">
        <v>3</v>
      </c>
      <c r="M480" s="4">
        <v>5</v>
      </c>
      <c r="N480" s="4">
        <v>4</v>
      </c>
      <c r="O480" s="4">
        <v>5</v>
      </c>
      <c r="P480" s="4">
        <v>4</v>
      </c>
      <c r="Q480" s="9">
        <f t="shared" si="23"/>
        <v>4.8900462962962965E-2</v>
      </c>
      <c r="R480" s="4">
        <f t="shared" si="21"/>
        <v>40977.569560185184</v>
      </c>
      <c r="S480" s="4">
        <v>0.37481842950883681</v>
      </c>
      <c r="T480" s="4" t="str">
        <f>VLOOKUP(E480,Sheet2!$A$2:$E$137,5,FALSE)</f>
        <v>DE</v>
      </c>
      <c r="U480" s="4">
        <f>VLOOKUP($T480,Sheet4!$H$1106:$M$1351,surveys!U$1+1,FALSE)</f>
        <v>0.42620281948941302</v>
      </c>
      <c r="V480" s="4">
        <f>VLOOKUP($T480,Sheet4!$H$1106:$M$1351,surveys!V$1+1,FALSE)</f>
        <v>0.64253089557903176</v>
      </c>
      <c r="W480" s="4">
        <f>VLOOKUP($T480,Sheet4!$H$1106:$M$1351,surveys!W$1+1,FALSE)</f>
        <v>0.79931043378760003</v>
      </c>
      <c r="X480" s="4">
        <f>VLOOKUP($T480,Sheet4!$H$1106:$M$1351,surveys!X$1+1,FALSE)</f>
        <v>0.91914675697020254</v>
      </c>
      <c r="Y480" s="4">
        <f>VLOOKUP($T480,Sheet4!$H$1106:$M$1351,surveys!Y$1+1,FALSE)</f>
        <v>1</v>
      </c>
      <c r="Z480" s="4">
        <f t="shared" si="22"/>
        <v>1</v>
      </c>
      <c r="AA480" s="4" t="str">
        <f>VLOOKUP(T480&amp;"-"&amp;Z480,Sheet4!$W$2:$AA$1100,3,FALSE)</f>
        <v>Berlin</v>
      </c>
      <c r="AB480" s="4">
        <f>VLOOKUP(T480&amp;"-"&amp;Z480,Sheet4!$W$2:$AA$1100,4,FALSE)</f>
        <v>52.524369999999998</v>
      </c>
      <c r="AC480" s="4">
        <f>VLOOKUP(T480&amp;"-"&amp;Z480,Sheet4!$W$2:$AA$1100,5,FALSE)</f>
        <v>13.41053</v>
      </c>
    </row>
    <row r="481" spans="1:29">
      <c r="A481" s="6">
        <v>40977</v>
      </c>
      <c r="B481" s="7">
        <v>0.47527777777777774</v>
      </c>
      <c r="C481" s="4" t="s">
        <v>1213</v>
      </c>
      <c r="D481" s="4" t="s">
        <v>1214</v>
      </c>
      <c r="E481" s="4" t="s">
        <v>66</v>
      </c>
      <c r="F481" s="4">
        <v>5</v>
      </c>
      <c r="G481" s="4">
        <v>3</v>
      </c>
      <c r="H481" s="4">
        <v>4</v>
      </c>
      <c r="I481" s="4">
        <v>5</v>
      </c>
      <c r="J481" s="4">
        <v>5</v>
      </c>
      <c r="K481" s="4">
        <v>4</v>
      </c>
      <c r="L481" s="4">
        <v>3</v>
      </c>
      <c r="M481" s="4">
        <v>5</v>
      </c>
      <c r="N481" s="4">
        <v>5</v>
      </c>
      <c r="O481" s="4">
        <v>5</v>
      </c>
      <c r="P481" s="4">
        <v>5</v>
      </c>
      <c r="Q481" s="9">
        <f t="shared" si="23"/>
        <v>5.2986111111111116E-2</v>
      </c>
      <c r="R481" s="4">
        <f t="shared" si="21"/>
        <v>40977.475277777776</v>
      </c>
      <c r="S481" s="4">
        <v>0.23607913826528115</v>
      </c>
      <c r="T481" s="4" t="str">
        <f>VLOOKUP(E481,Sheet2!$A$2:$E$137,5,FALSE)</f>
        <v>IS</v>
      </c>
      <c r="U481" s="4">
        <f>VLOOKUP($T481,Sheet4!$H$1106:$M$1351,surveys!U$1+1,FALSE)</f>
        <v>0.60530343288340949</v>
      </c>
      <c r="V481" s="4">
        <f>VLOOKUP($T481,Sheet4!$H$1106:$M$1351,surveys!V$1+1,FALSE)</f>
        <v>0.74430332660218934</v>
      </c>
      <c r="W481" s="4">
        <f>VLOOKUP($T481,Sheet4!$H$1106:$M$1351,surveys!W$1+1,FALSE)</f>
        <v>0.86274843235200338</v>
      </c>
      <c r="X481" s="4">
        <f>VLOOKUP($T481,Sheet4!$H$1106:$M$1351,surveys!X$1+1,FALSE)</f>
        <v>0.95076522478478054</v>
      </c>
      <c r="Y481" s="4">
        <f>VLOOKUP($T481,Sheet4!$H$1106:$M$1351,surveys!Y$1+1,FALSE)</f>
        <v>1</v>
      </c>
      <c r="Z481" s="4">
        <f t="shared" si="22"/>
        <v>1</v>
      </c>
      <c r="AA481" s="4" t="str">
        <f>VLOOKUP(T481&amp;"-"&amp;Z481,Sheet4!$W$2:$AA$1100,3,FALSE)</f>
        <v>Reykjavik</v>
      </c>
      <c r="AB481" s="4">
        <f>VLOOKUP(T481&amp;"-"&amp;Z481,Sheet4!$W$2:$AA$1100,4,FALSE)</f>
        <v>64.135480000000001</v>
      </c>
      <c r="AC481" s="4">
        <f>VLOOKUP(T481&amp;"-"&amp;Z481,Sheet4!$W$2:$AA$1100,5,FALSE)</f>
        <v>-21.895409999999998</v>
      </c>
    </row>
    <row r="482" spans="1:29">
      <c r="A482" s="6">
        <v>40977</v>
      </c>
      <c r="B482" s="7">
        <v>0.65288194444444447</v>
      </c>
      <c r="C482" s="4" t="s">
        <v>1215</v>
      </c>
      <c r="D482" s="4" t="s">
        <v>1214</v>
      </c>
      <c r="E482" s="4" t="s">
        <v>15</v>
      </c>
      <c r="F482" s="4">
        <v>4</v>
      </c>
      <c r="G482" s="4">
        <v>4</v>
      </c>
      <c r="H482" s="4">
        <v>3</v>
      </c>
      <c r="I482" s="4">
        <v>3</v>
      </c>
      <c r="J482" s="4">
        <v>3</v>
      </c>
      <c r="K482" s="4">
        <v>3</v>
      </c>
      <c r="L482" s="4">
        <v>1</v>
      </c>
      <c r="M482" s="4">
        <v>3</v>
      </c>
      <c r="N482" s="4">
        <v>5</v>
      </c>
      <c r="O482" s="4">
        <v>3</v>
      </c>
      <c r="P482" s="4">
        <v>4</v>
      </c>
      <c r="Q482" s="9">
        <f t="shared" si="23"/>
        <v>3.6620370370370373E-2</v>
      </c>
      <c r="R482" s="4">
        <f t="shared" si="21"/>
        <v>40977.652881944443</v>
      </c>
      <c r="S482" s="4">
        <v>0.74481235187401862</v>
      </c>
      <c r="T482" s="4" t="str">
        <f>VLOOKUP(E482,Sheet2!$A$2:$E$137,5,FALSE)</f>
        <v>US</v>
      </c>
      <c r="U482" s="4">
        <f>VLOOKUP($T482,Sheet4!$H$1106:$M$1351,surveys!U$1+1,FALSE)</f>
        <v>0.42883768204388006</v>
      </c>
      <c r="V482" s="4">
        <f>VLOOKUP($T482,Sheet4!$H$1106:$M$1351,surveys!V$1+1,FALSE)</f>
        <v>0.62778475709586301</v>
      </c>
      <c r="W482" s="4">
        <f>VLOOKUP($T482,Sheet4!$H$1106:$M$1351,surveys!W$1+1,FALSE)</f>
        <v>0.76918600378409652</v>
      </c>
      <c r="X482" s="4">
        <f>VLOOKUP($T482,Sheet4!$H$1106:$M$1351,surveys!X$1+1,FALSE)</f>
        <v>0.88987045221102745</v>
      </c>
      <c r="Y482" s="4">
        <f>VLOOKUP($T482,Sheet4!$H$1106:$M$1351,surveys!Y$1+1,FALSE)</f>
        <v>1</v>
      </c>
      <c r="Z482" s="4">
        <f t="shared" si="22"/>
        <v>3</v>
      </c>
      <c r="AA482" s="4" t="str">
        <f>VLOOKUP(T482&amp;"-"&amp;Z482,Sheet4!$W$2:$AA$1100,3,FALSE)</f>
        <v>Chicago</v>
      </c>
      <c r="AB482" s="4">
        <f>VLOOKUP(T482&amp;"-"&amp;Z482,Sheet4!$W$2:$AA$1100,4,FALSE)</f>
        <v>41.850029999999997</v>
      </c>
      <c r="AC482" s="4">
        <f>VLOOKUP(T482&amp;"-"&amp;Z482,Sheet4!$W$2:$AA$1100,5,FALSE)</f>
        <v>-87.650049999999993</v>
      </c>
    </row>
    <row r="483" spans="1:29">
      <c r="A483" s="6">
        <v>40977</v>
      </c>
      <c r="B483" s="7">
        <v>0.80150462962962965</v>
      </c>
      <c r="C483" s="4" t="s">
        <v>1215</v>
      </c>
      <c r="D483" s="4" t="s">
        <v>1216</v>
      </c>
      <c r="E483" s="4" t="s">
        <v>15</v>
      </c>
      <c r="F483" s="4">
        <v>2</v>
      </c>
      <c r="G483" s="4">
        <v>3</v>
      </c>
      <c r="H483" s="4">
        <v>3</v>
      </c>
      <c r="I483" s="4">
        <v>5</v>
      </c>
      <c r="J483" s="4">
        <v>3</v>
      </c>
      <c r="K483" s="4">
        <v>3</v>
      </c>
      <c r="L483" s="4">
        <v>2</v>
      </c>
      <c r="M483" s="4">
        <v>2</v>
      </c>
      <c r="N483" s="4">
        <v>5</v>
      </c>
      <c r="O483" s="4">
        <v>3</v>
      </c>
      <c r="P483" s="4">
        <v>5</v>
      </c>
      <c r="Q483" s="9">
        <f t="shared" si="23"/>
        <v>1.423611111111111E-3</v>
      </c>
      <c r="R483" s="4">
        <f t="shared" si="21"/>
        <v>40977.801504629628</v>
      </c>
      <c r="S483" s="4">
        <v>0.40310162020840679</v>
      </c>
      <c r="T483" s="4" t="str">
        <f>VLOOKUP(E483,Sheet2!$A$2:$E$137,5,FALSE)</f>
        <v>US</v>
      </c>
      <c r="U483" s="4">
        <f>VLOOKUP($T483,Sheet4!$H$1106:$M$1351,surveys!U$1+1,FALSE)</f>
        <v>0.42883768204388006</v>
      </c>
      <c r="V483" s="4">
        <f>VLOOKUP($T483,Sheet4!$H$1106:$M$1351,surveys!V$1+1,FALSE)</f>
        <v>0.62778475709586301</v>
      </c>
      <c r="W483" s="4">
        <f>VLOOKUP($T483,Sheet4!$H$1106:$M$1351,surveys!W$1+1,FALSE)</f>
        <v>0.76918600378409652</v>
      </c>
      <c r="X483" s="4">
        <f>VLOOKUP($T483,Sheet4!$H$1106:$M$1351,surveys!X$1+1,FALSE)</f>
        <v>0.88987045221102745</v>
      </c>
      <c r="Y483" s="4">
        <f>VLOOKUP($T483,Sheet4!$H$1106:$M$1351,surveys!Y$1+1,FALSE)</f>
        <v>1</v>
      </c>
      <c r="Z483" s="4">
        <f t="shared" si="22"/>
        <v>1</v>
      </c>
      <c r="AA483" s="4" t="str">
        <f>VLOOKUP(T483&amp;"-"&amp;Z483,Sheet4!$W$2:$AA$1100,3,FALSE)</f>
        <v>New York City</v>
      </c>
      <c r="AB483" s="4">
        <f>VLOOKUP(T483&amp;"-"&amp;Z483,Sheet4!$W$2:$AA$1100,4,FALSE)</f>
        <v>40.714269999999999</v>
      </c>
      <c r="AC483" s="4">
        <f>VLOOKUP(T483&amp;"-"&amp;Z483,Sheet4!$W$2:$AA$1100,5,FALSE)</f>
        <v>-74.005970000000005</v>
      </c>
    </row>
    <row r="484" spans="1:29">
      <c r="A484" s="6">
        <v>40977</v>
      </c>
      <c r="B484" s="7">
        <v>0.83390046296296294</v>
      </c>
      <c r="C484" s="4" t="s">
        <v>1213</v>
      </c>
      <c r="D484" s="4" t="s">
        <v>1224</v>
      </c>
      <c r="E484" s="4" t="s">
        <v>21</v>
      </c>
      <c r="F484" s="4">
        <v>1</v>
      </c>
      <c r="G484" s="4">
        <v>1</v>
      </c>
      <c r="H484" s="4">
        <v>1</v>
      </c>
      <c r="I484" s="4">
        <v>1</v>
      </c>
      <c r="J484" s="4">
        <v>5</v>
      </c>
      <c r="K484" s="4">
        <v>1</v>
      </c>
      <c r="L484" s="4">
        <v>1</v>
      </c>
      <c r="M484" s="4">
        <v>5</v>
      </c>
      <c r="N484" s="4">
        <v>1</v>
      </c>
      <c r="O484" s="4">
        <v>1</v>
      </c>
      <c r="P484" s="4">
        <v>1</v>
      </c>
      <c r="Q484" s="9">
        <f t="shared" si="23"/>
        <v>2.3645833333333335E-2</v>
      </c>
      <c r="R484" s="4">
        <f t="shared" si="21"/>
        <v>40977.83390046296</v>
      </c>
      <c r="S484" s="4">
        <v>0.4228183492259161</v>
      </c>
      <c r="T484" s="4" t="str">
        <f>VLOOKUP(E484,Sheet2!$A$2:$E$137,5,FALSE)</f>
        <v>MX</v>
      </c>
      <c r="U484" s="4">
        <f>VLOOKUP($T484,Sheet4!$H$1106:$M$1351,surveys!U$1+1,FALSE)</f>
        <v>0.64192227588837014</v>
      </c>
      <c r="V484" s="4">
        <f>VLOOKUP($T484,Sheet4!$H$1106:$M$1351,surveys!V$1+1,FALSE)</f>
        <v>0.73699712700692854</v>
      </c>
      <c r="W484" s="4">
        <f>VLOOKUP($T484,Sheet4!$H$1106:$M$1351,surveys!W$1+1,FALSE)</f>
        <v>0.83130642446864456</v>
      </c>
      <c r="X484" s="4">
        <f>VLOOKUP($T484,Sheet4!$H$1106:$M$1351,surveys!X$1+1,FALSE)</f>
        <v>0.91696724211461977</v>
      </c>
      <c r="Y484" s="4">
        <f>VLOOKUP($T484,Sheet4!$H$1106:$M$1351,surveys!Y$1+1,FALSE)</f>
        <v>1</v>
      </c>
      <c r="Z484" s="4">
        <f t="shared" si="22"/>
        <v>1</v>
      </c>
      <c r="AA484" s="4" t="str">
        <f>VLOOKUP(T484&amp;"-"&amp;Z484,Sheet4!$W$2:$AA$1100,3,FALSE)</f>
        <v>Mexico City</v>
      </c>
      <c r="AB484" s="4">
        <f>VLOOKUP(T484&amp;"-"&amp;Z484,Sheet4!$W$2:$AA$1100,4,FALSE)</f>
        <v>19.428470000000001</v>
      </c>
      <c r="AC484" s="4">
        <f>VLOOKUP(T484&amp;"-"&amp;Z484,Sheet4!$W$2:$AA$1100,5,FALSE)</f>
        <v>-99.127660000000006</v>
      </c>
    </row>
    <row r="485" spans="1:29">
      <c r="A485" s="6">
        <v>40976</v>
      </c>
      <c r="B485" s="7">
        <v>2.0682870370370372E-2</v>
      </c>
      <c r="C485" s="4" t="s">
        <v>1215</v>
      </c>
      <c r="D485" s="4" t="s">
        <v>1214</v>
      </c>
      <c r="E485" s="4" t="s">
        <v>1222</v>
      </c>
      <c r="F485" s="4">
        <v>4</v>
      </c>
      <c r="G485" s="4">
        <v>3</v>
      </c>
      <c r="H485" s="4">
        <v>2</v>
      </c>
      <c r="I485" s="4">
        <v>3</v>
      </c>
      <c r="J485" s="4">
        <v>4</v>
      </c>
      <c r="K485" s="4">
        <v>4</v>
      </c>
      <c r="L485" s="4">
        <v>3</v>
      </c>
      <c r="M485" s="4">
        <v>3</v>
      </c>
      <c r="N485" s="4">
        <v>3</v>
      </c>
      <c r="O485" s="4">
        <v>5</v>
      </c>
      <c r="P485" s="4">
        <v>3</v>
      </c>
      <c r="Q485" s="9">
        <f t="shared" si="23"/>
        <v>1.3935185185185184E-2</v>
      </c>
      <c r="R485" s="4">
        <f t="shared" si="21"/>
        <v>40976.020682870374</v>
      </c>
      <c r="S485" s="4">
        <v>0.64713675396971237</v>
      </c>
      <c r="T485" s="4" t="str">
        <f>VLOOKUP(E485,Sheet2!$A$2:$E$137,5,FALSE)</f>
        <v>KR</v>
      </c>
      <c r="U485" s="4">
        <f>VLOOKUP($T485,Sheet4!$H$1106:$M$1351,surveys!U$1+1,FALSE)</f>
        <v>0.50002406072811822</v>
      </c>
      <c r="V485" s="4">
        <f>VLOOKUP($T485,Sheet4!$H$1106:$M$1351,surveys!V$1+1,FALSE)</f>
        <v>0.67775239752110727</v>
      </c>
      <c r="W485" s="4">
        <f>VLOOKUP($T485,Sheet4!$H$1106:$M$1351,surveys!W$1+1,FALSE)</f>
        <v>0.80472346879555479</v>
      </c>
      <c r="X485" s="4">
        <f>VLOOKUP($T485,Sheet4!$H$1106:$M$1351,surveys!X$1+1,FALSE)</f>
        <v>0.92872511768015165</v>
      </c>
      <c r="Y485" s="4">
        <f>VLOOKUP($T485,Sheet4!$H$1106:$M$1351,surveys!Y$1+1,FALSE)</f>
        <v>1</v>
      </c>
      <c r="Z485" s="4">
        <f t="shared" si="22"/>
        <v>2</v>
      </c>
      <c r="AA485" s="4" t="str">
        <f>VLOOKUP(T485&amp;"-"&amp;Z485,Sheet4!$W$2:$AA$1100,3,FALSE)</f>
        <v>Busan</v>
      </c>
      <c r="AB485" s="4">
        <f>VLOOKUP(T485&amp;"-"&amp;Z485,Sheet4!$W$2:$AA$1100,4,FALSE)</f>
        <v>35.102780000000003</v>
      </c>
      <c r="AC485" s="4">
        <f>VLOOKUP(T485&amp;"-"&amp;Z485,Sheet4!$W$2:$AA$1100,5,FALSE)</f>
        <v>129.04028</v>
      </c>
    </row>
    <row r="486" spans="1:29">
      <c r="A486" s="6">
        <v>40976</v>
      </c>
      <c r="B486" s="7">
        <v>0.10997685185185185</v>
      </c>
      <c r="C486" s="4" t="s">
        <v>1215</v>
      </c>
      <c r="D486" s="4" t="s">
        <v>1217</v>
      </c>
      <c r="E486" s="4" t="s">
        <v>1225</v>
      </c>
      <c r="F486" s="4">
        <v>1</v>
      </c>
      <c r="G486" s="4">
        <v>1</v>
      </c>
      <c r="H486" s="4">
        <v>1</v>
      </c>
      <c r="I486" s="4">
        <v>1</v>
      </c>
      <c r="J486" s="4">
        <v>1</v>
      </c>
      <c r="K486" s="4">
        <v>1</v>
      </c>
      <c r="L486" s="4">
        <v>1</v>
      </c>
      <c r="M486" s="4">
        <v>1</v>
      </c>
      <c r="N486" s="4">
        <v>1</v>
      </c>
      <c r="O486" s="4">
        <v>1</v>
      </c>
      <c r="P486" s="4">
        <v>1</v>
      </c>
      <c r="Q486" s="9">
        <f t="shared" si="23"/>
        <v>6.851851851851852E-3</v>
      </c>
      <c r="R486" s="4">
        <f t="shared" si="21"/>
        <v>40976.109976851854</v>
      </c>
      <c r="S486" s="4">
        <v>0.29677565293859764</v>
      </c>
      <c r="T486" s="4" t="str">
        <f>VLOOKUP(E486,Sheet2!$A$2:$E$137,5,FALSE)</f>
        <v>TW</v>
      </c>
      <c r="U486" s="4">
        <f>VLOOKUP($T486,Sheet4!$H$1106:$M$1351,surveys!U$1+1,FALSE)</f>
        <v>0.67012499368983158</v>
      </c>
      <c r="V486" s="4">
        <f>VLOOKUP($T486,Sheet4!$H$1106:$M$1351,surveys!V$1+1,FALSE)</f>
        <v>0.7994960888873528</v>
      </c>
      <c r="W486" s="4">
        <f>VLOOKUP($T486,Sheet4!$H$1106:$M$1351,surveys!W$1+1,FALSE)</f>
        <v>0.88809170545487137</v>
      </c>
      <c r="X486" s="4">
        <f>VLOOKUP($T486,Sheet4!$H$1106:$M$1351,surveys!X$1+1,FALSE)</f>
        <v>0.95374597564483532</v>
      </c>
      <c r="Y486" s="4">
        <f>VLOOKUP($T486,Sheet4!$H$1106:$M$1351,surveys!Y$1+1,FALSE)</f>
        <v>1</v>
      </c>
      <c r="Z486" s="4">
        <f t="shared" si="22"/>
        <v>1</v>
      </c>
      <c r="AA486" s="4" t="str">
        <f>VLOOKUP(T486&amp;"-"&amp;Z486,Sheet4!$W$2:$AA$1100,3,FALSE)</f>
        <v>Taipei</v>
      </c>
      <c r="AB486" s="4">
        <f>VLOOKUP(T486&amp;"-"&amp;Z486,Sheet4!$W$2:$AA$1100,4,FALSE)</f>
        <v>25.04776</v>
      </c>
      <c r="AC486" s="4">
        <f>VLOOKUP(T486&amp;"-"&amp;Z486,Sheet4!$W$2:$AA$1100,5,FALSE)</f>
        <v>121.53185000000001</v>
      </c>
    </row>
    <row r="487" spans="1:29">
      <c r="A487" s="6">
        <v>40976</v>
      </c>
      <c r="B487" s="7">
        <v>0.14186342592592593</v>
      </c>
      <c r="C487" s="4" t="s">
        <v>1215</v>
      </c>
      <c r="D487" s="4" t="s">
        <v>1218</v>
      </c>
      <c r="E487" s="4" t="s">
        <v>1225</v>
      </c>
      <c r="F487" s="4">
        <v>4</v>
      </c>
      <c r="G487" s="4">
        <v>3</v>
      </c>
      <c r="H487" s="4">
        <v>3</v>
      </c>
      <c r="I487" s="4">
        <v>4</v>
      </c>
      <c r="J487" s="4">
        <v>4</v>
      </c>
      <c r="K487" s="4">
        <v>5</v>
      </c>
      <c r="L487" s="4">
        <v>4</v>
      </c>
      <c r="M487" s="4">
        <v>5</v>
      </c>
      <c r="N487" s="4">
        <v>5</v>
      </c>
      <c r="O487" s="4">
        <v>5</v>
      </c>
      <c r="P487" s="4">
        <v>4</v>
      </c>
      <c r="Q487" s="9">
        <f t="shared" si="23"/>
        <v>2.8773148148148145E-2</v>
      </c>
      <c r="R487" s="4">
        <f t="shared" si="21"/>
        <v>40976.141863425924</v>
      </c>
      <c r="S487" s="4">
        <v>0.91525852599928204</v>
      </c>
      <c r="T487" s="4" t="str">
        <f>VLOOKUP(E487,Sheet2!$A$2:$E$137,5,FALSE)</f>
        <v>TW</v>
      </c>
      <c r="U487" s="4">
        <f>VLOOKUP($T487,Sheet4!$H$1106:$M$1351,surveys!U$1+1,FALSE)</f>
        <v>0.67012499368983158</v>
      </c>
      <c r="V487" s="4">
        <f>VLOOKUP($T487,Sheet4!$H$1106:$M$1351,surveys!V$1+1,FALSE)</f>
        <v>0.7994960888873528</v>
      </c>
      <c r="W487" s="4">
        <f>VLOOKUP($T487,Sheet4!$H$1106:$M$1351,surveys!W$1+1,FALSE)</f>
        <v>0.88809170545487137</v>
      </c>
      <c r="X487" s="4">
        <f>VLOOKUP($T487,Sheet4!$H$1106:$M$1351,surveys!X$1+1,FALSE)</f>
        <v>0.95374597564483532</v>
      </c>
      <c r="Y487" s="4">
        <f>VLOOKUP($T487,Sheet4!$H$1106:$M$1351,surveys!Y$1+1,FALSE)</f>
        <v>1</v>
      </c>
      <c r="Z487" s="4">
        <f t="shared" si="22"/>
        <v>4</v>
      </c>
      <c r="AA487" s="4" t="str">
        <f>VLOOKUP(T487&amp;"-"&amp;Z487,Sheet4!$W$2:$AA$1100,3,FALSE)</f>
        <v>Tainan</v>
      </c>
      <c r="AB487" s="4">
        <f>VLOOKUP(T487&amp;"-"&amp;Z487,Sheet4!$W$2:$AA$1100,4,FALSE)</f>
        <v>22.990829999999999</v>
      </c>
      <c r="AC487" s="4">
        <f>VLOOKUP(T487&amp;"-"&amp;Z487,Sheet4!$W$2:$AA$1100,5,FALSE)</f>
        <v>120.21333</v>
      </c>
    </row>
    <row r="488" spans="1:29">
      <c r="A488" s="6">
        <v>40976</v>
      </c>
      <c r="B488" s="7">
        <v>0.32550925925925928</v>
      </c>
      <c r="C488" s="4" t="s">
        <v>1215</v>
      </c>
      <c r="D488" s="4" t="s">
        <v>1214</v>
      </c>
      <c r="E488" s="4" t="s">
        <v>23</v>
      </c>
      <c r="F488" s="4">
        <v>3</v>
      </c>
      <c r="G488" s="4">
        <v>1</v>
      </c>
      <c r="H488" s="4">
        <v>1</v>
      </c>
      <c r="I488" s="4">
        <v>4</v>
      </c>
      <c r="J488" s="4">
        <v>1</v>
      </c>
      <c r="K488" s="4">
        <v>1</v>
      </c>
      <c r="L488" s="4">
        <v>1</v>
      </c>
      <c r="M488" s="4">
        <v>1</v>
      </c>
      <c r="N488" s="4">
        <v>1</v>
      </c>
      <c r="O488" s="4">
        <v>1</v>
      </c>
      <c r="P488" s="4">
        <v>1</v>
      </c>
      <c r="Q488" s="9">
        <f t="shared" si="23"/>
        <v>1.8043981481481484E-2</v>
      </c>
      <c r="R488" s="4">
        <f t="shared" si="21"/>
        <v>40976.325509259259</v>
      </c>
      <c r="S488" s="4">
        <v>0.16754500799722649</v>
      </c>
      <c r="T488" s="4" t="str">
        <f>VLOOKUP(E488,Sheet2!$A$2:$E$137,5,FALSE)</f>
        <v>CA</v>
      </c>
      <c r="U488" s="4">
        <f>VLOOKUP($T488,Sheet4!$H$1106:$M$1351,surveys!U$1+1,FALSE)</f>
        <v>0.39929817507859233</v>
      </c>
      <c r="V488" s="4">
        <f>VLOOKUP($T488,Sheet4!$H$1106:$M$1351,surveys!V$1+1,FALSE)</f>
        <v>0.68226808593455113</v>
      </c>
      <c r="W488" s="4">
        <f>VLOOKUP($T488,Sheet4!$H$1106:$M$1351,surveys!W$1+1,FALSE)</f>
        <v>0.8413893511967715</v>
      </c>
      <c r="X488" s="4">
        <f>VLOOKUP($T488,Sheet4!$H$1106:$M$1351,surveys!X$1+1,FALSE)</f>
        <v>0.92969032990429024</v>
      </c>
      <c r="Y488" s="4">
        <f>VLOOKUP($T488,Sheet4!$H$1106:$M$1351,surveys!Y$1+1,FALSE)</f>
        <v>1</v>
      </c>
      <c r="Z488" s="4">
        <f t="shared" si="22"/>
        <v>1</v>
      </c>
      <c r="AA488" s="4" t="str">
        <f>VLOOKUP(T488&amp;"-"&amp;Z488,Sheet4!$W$2:$AA$1100,3,FALSE)</f>
        <v>Toronto</v>
      </c>
      <c r="AB488" s="4">
        <f>VLOOKUP(T488&amp;"-"&amp;Z488,Sheet4!$W$2:$AA$1100,4,FALSE)</f>
        <v>43.700110000000002</v>
      </c>
      <c r="AC488" s="4">
        <f>VLOOKUP(T488&amp;"-"&amp;Z488,Sheet4!$W$2:$AA$1100,5,FALSE)</f>
        <v>-79.416300000000007</v>
      </c>
    </row>
    <row r="489" spans="1:29">
      <c r="A489" s="6">
        <v>40976</v>
      </c>
      <c r="B489" s="7">
        <v>0.35164351851851849</v>
      </c>
      <c r="C489" s="4" t="s">
        <v>1213</v>
      </c>
      <c r="D489" s="4" t="s">
        <v>1217</v>
      </c>
      <c r="E489" s="4" t="s">
        <v>33</v>
      </c>
      <c r="F489" s="4">
        <v>1</v>
      </c>
      <c r="G489" s="4">
        <v>1</v>
      </c>
      <c r="H489" s="4">
        <v>4</v>
      </c>
      <c r="I489" s="4">
        <v>3</v>
      </c>
      <c r="J489" s="4">
        <v>3</v>
      </c>
      <c r="K489" s="4">
        <v>4</v>
      </c>
      <c r="L489" s="4">
        <v>2</v>
      </c>
      <c r="M489" s="4">
        <v>4</v>
      </c>
      <c r="N489" s="4">
        <v>1</v>
      </c>
      <c r="O489" s="4">
        <v>3</v>
      </c>
      <c r="P489" s="4">
        <v>1</v>
      </c>
      <c r="Q489" s="9">
        <f t="shared" si="23"/>
        <v>3.5624999999999997E-2</v>
      </c>
      <c r="R489" s="4">
        <f t="shared" si="21"/>
        <v>40976.351643518516</v>
      </c>
      <c r="S489" s="4">
        <v>0.34643702585357339</v>
      </c>
      <c r="T489" s="4" t="str">
        <f>VLOOKUP(E489,Sheet2!$A$2:$E$137,5,FALSE)</f>
        <v>IT</v>
      </c>
      <c r="U489" s="4">
        <f>VLOOKUP($T489,Sheet4!$H$1106:$M$1351,surveys!U$1+1,FALSE)</f>
        <v>0.40073733113706772</v>
      </c>
      <c r="V489" s="4">
        <f>VLOOKUP($T489,Sheet4!$H$1106:$M$1351,surveys!V$1+1,FALSE)</f>
        <v>0.60502083075372182</v>
      </c>
      <c r="W489" s="4">
        <f>VLOOKUP($T489,Sheet4!$H$1106:$M$1351,surveys!W$1+1,FALSE)</f>
        <v>0.75963680320784854</v>
      </c>
      <c r="X489" s="4">
        <f>VLOOKUP($T489,Sheet4!$H$1106:$M$1351,surveys!X$1+1,FALSE)</f>
        <v>0.89491209934724891</v>
      </c>
      <c r="Y489" s="4">
        <f>VLOOKUP($T489,Sheet4!$H$1106:$M$1351,surveys!Y$1+1,FALSE)</f>
        <v>1</v>
      </c>
      <c r="Z489" s="4">
        <f t="shared" si="22"/>
        <v>1</v>
      </c>
      <c r="AA489" s="4" t="str">
        <f>VLOOKUP(T489&amp;"-"&amp;Z489,Sheet4!$W$2:$AA$1100,3,FALSE)</f>
        <v>Roma</v>
      </c>
      <c r="AB489" s="4">
        <f>VLOOKUP(T489&amp;"-"&amp;Z489,Sheet4!$W$2:$AA$1100,4,FALSE)</f>
        <v>41.894739999999999</v>
      </c>
      <c r="AC489" s="4">
        <f>VLOOKUP(T489&amp;"-"&amp;Z489,Sheet4!$W$2:$AA$1100,5,FALSE)</f>
        <v>12.4839</v>
      </c>
    </row>
    <row r="490" spans="1:29">
      <c r="A490" s="6">
        <v>40976</v>
      </c>
      <c r="B490" s="7">
        <v>0.37512731481481482</v>
      </c>
      <c r="C490" s="4" t="s">
        <v>1213</v>
      </c>
      <c r="D490" s="4" t="s">
        <v>1216</v>
      </c>
      <c r="E490" s="4" t="s">
        <v>11</v>
      </c>
      <c r="F490" s="4">
        <v>4</v>
      </c>
      <c r="G490" s="4">
        <v>3</v>
      </c>
      <c r="H490" s="4">
        <v>4</v>
      </c>
      <c r="I490" s="4">
        <v>4</v>
      </c>
      <c r="J490" s="4">
        <v>3</v>
      </c>
      <c r="K490" s="4">
        <v>4</v>
      </c>
      <c r="L490" s="4">
        <v>3</v>
      </c>
      <c r="M490" s="4">
        <v>5</v>
      </c>
      <c r="N490" s="4">
        <v>3</v>
      </c>
      <c r="O490" s="4">
        <v>3</v>
      </c>
      <c r="P490" s="4">
        <v>5</v>
      </c>
      <c r="Q490" s="9">
        <f t="shared" si="23"/>
        <v>5.2256944444444446E-2</v>
      </c>
      <c r="R490" s="4">
        <f t="shared" si="21"/>
        <v>40976.375127314815</v>
      </c>
      <c r="S490" s="4">
        <v>0.21729702977324816</v>
      </c>
      <c r="T490" s="4" t="str">
        <f>VLOOKUP(E490,Sheet2!$A$2:$E$137,5,FALSE)</f>
        <v>FR</v>
      </c>
      <c r="U490" s="4">
        <f>VLOOKUP($T490,Sheet4!$H$1106:$M$1351,surveys!U$1+1,FALSE)</f>
        <v>0.51193913659220647</v>
      </c>
      <c r="V490" s="4">
        <f>VLOOKUP($T490,Sheet4!$H$1106:$M$1351,surveys!V$1+1,FALSE)</f>
        <v>0.70220575033861143</v>
      </c>
      <c r="W490" s="4">
        <f>VLOOKUP($T490,Sheet4!$H$1106:$M$1351,surveys!W$1+1,FALSE)</f>
        <v>0.81527182039156842</v>
      </c>
      <c r="X490" s="4">
        <f>VLOOKUP($T490,Sheet4!$H$1106:$M$1351,surveys!X$1+1,FALSE)</f>
        <v>0.91893911792009964</v>
      </c>
      <c r="Y490" s="4">
        <f>VLOOKUP($T490,Sheet4!$H$1106:$M$1351,surveys!Y$1+1,FALSE)</f>
        <v>1</v>
      </c>
      <c r="Z490" s="4">
        <f t="shared" si="22"/>
        <v>1</v>
      </c>
      <c r="AA490" s="4" t="str">
        <f>VLOOKUP(T490&amp;"-"&amp;Z490,Sheet4!$W$2:$AA$1100,3,FALSE)</f>
        <v>Paris</v>
      </c>
      <c r="AB490" s="4">
        <f>VLOOKUP(T490&amp;"-"&amp;Z490,Sheet4!$W$2:$AA$1100,4,FALSE)</f>
        <v>48.853409999999997</v>
      </c>
      <c r="AC490" s="4">
        <f>VLOOKUP(T490&amp;"-"&amp;Z490,Sheet4!$W$2:$AA$1100,5,FALSE)</f>
        <v>2.3488000000000002</v>
      </c>
    </row>
    <row r="491" spans="1:29">
      <c r="A491" s="6">
        <v>40976</v>
      </c>
      <c r="B491" s="7">
        <v>0.3863773148148148</v>
      </c>
      <c r="C491" s="4" t="s">
        <v>1215</v>
      </c>
      <c r="D491" s="4" t="s">
        <v>1216</v>
      </c>
      <c r="E491" s="4" t="s">
        <v>1222</v>
      </c>
      <c r="F491" s="4">
        <v>3</v>
      </c>
      <c r="G491" s="4">
        <v>4</v>
      </c>
      <c r="H491" s="4">
        <v>5</v>
      </c>
      <c r="I491" s="4">
        <v>2</v>
      </c>
      <c r="J491" s="4">
        <v>5</v>
      </c>
      <c r="K491" s="4">
        <v>3</v>
      </c>
      <c r="L491" s="4">
        <v>3</v>
      </c>
      <c r="M491" s="4">
        <v>4</v>
      </c>
      <c r="N491" s="4">
        <v>3</v>
      </c>
      <c r="O491" s="4">
        <v>5</v>
      </c>
      <c r="P491" s="4">
        <v>3</v>
      </c>
      <c r="Q491" s="9">
        <f t="shared" si="23"/>
        <v>5.9895833333333336E-2</v>
      </c>
      <c r="R491" s="4">
        <f t="shared" si="21"/>
        <v>40976.386377314811</v>
      </c>
      <c r="S491" s="4">
        <v>0.29726799289123029</v>
      </c>
      <c r="T491" s="4" t="str">
        <f>VLOOKUP(E491,Sheet2!$A$2:$E$137,5,FALSE)</f>
        <v>KR</v>
      </c>
      <c r="U491" s="4">
        <f>VLOOKUP($T491,Sheet4!$H$1106:$M$1351,surveys!U$1+1,FALSE)</f>
        <v>0.50002406072811822</v>
      </c>
      <c r="V491" s="4">
        <f>VLOOKUP($T491,Sheet4!$H$1106:$M$1351,surveys!V$1+1,FALSE)</f>
        <v>0.67775239752110727</v>
      </c>
      <c r="W491" s="4">
        <f>VLOOKUP($T491,Sheet4!$H$1106:$M$1351,surveys!W$1+1,FALSE)</f>
        <v>0.80472346879555479</v>
      </c>
      <c r="X491" s="4">
        <f>VLOOKUP($T491,Sheet4!$H$1106:$M$1351,surveys!X$1+1,FALSE)</f>
        <v>0.92872511768015165</v>
      </c>
      <c r="Y491" s="4">
        <f>VLOOKUP($T491,Sheet4!$H$1106:$M$1351,surveys!Y$1+1,FALSE)</f>
        <v>1</v>
      </c>
      <c r="Z491" s="4">
        <f t="shared" si="22"/>
        <v>1</v>
      </c>
      <c r="AA491" s="4" t="str">
        <f>VLOOKUP(T491&amp;"-"&amp;Z491,Sheet4!$W$2:$AA$1100,3,FALSE)</f>
        <v>Seoul</v>
      </c>
      <c r="AB491" s="4">
        <f>VLOOKUP(T491&amp;"-"&amp;Z491,Sheet4!$W$2:$AA$1100,4,FALSE)</f>
        <v>37.568260000000002</v>
      </c>
      <c r="AC491" s="4">
        <f>VLOOKUP(T491&amp;"-"&amp;Z491,Sheet4!$W$2:$AA$1100,5,FALSE)</f>
        <v>126.97783</v>
      </c>
    </row>
    <row r="492" spans="1:29">
      <c r="A492" s="6">
        <v>40976</v>
      </c>
      <c r="B492" s="7">
        <v>0.4261226851851852</v>
      </c>
      <c r="C492" s="4" t="s">
        <v>1215</v>
      </c>
      <c r="D492" s="4" t="s">
        <v>1217</v>
      </c>
      <c r="E492" s="4" t="s">
        <v>75</v>
      </c>
      <c r="F492" s="4">
        <v>4</v>
      </c>
      <c r="G492" s="4">
        <v>4</v>
      </c>
      <c r="H492" s="4">
        <v>5</v>
      </c>
      <c r="I492" s="4">
        <v>2</v>
      </c>
      <c r="J492" s="4">
        <v>5</v>
      </c>
      <c r="K492" s="4">
        <v>2</v>
      </c>
      <c r="L492" s="4">
        <v>3</v>
      </c>
      <c r="M492" s="4">
        <v>5</v>
      </c>
      <c r="N492" s="4">
        <v>4</v>
      </c>
      <c r="O492" s="4">
        <v>4</v>
      </c>
      <c r="P492" s="4">
        <v>3</v>
      </c>
      <c r="Q492" s="9">
        <f t="shared" si="23"/>
        <v>1.9039351851851852E-2</v>
      </c>
      <c r="R492" s="4">
        <f t="shared" si="21"/>
        <v>40976.426122685189</v>
      </c>
      <c r="S492" s="4">
        <v>0.94689289287107048</v>
      </c>
      <c r="T492" s="4" t="str">
        <f>VLOOKUP(E492,Sheet2!$A$2:$E$137,5,FALSE)</f>
        <v>NL</v>
      </c>
      <c r="U492" s="4">
        <f>VLOOKUP($T492,Sheet4!$H$1106:$M$1351,surveys!U$1+1,FALSE)</f>
        <v>0.32046134514638702</v>
      </c>
      <c r="V492" s="4">
        <f>VLOOKUP($T492,Sheet4!$H$1106:$M$1351,surveys!V$1+1,FALSE)</f>
        <v>0.57894347951583991</v>
      </c>
      <c r="W492" s="4">
        <f>VLOOKUP($T492,Sheet4!$H$1106:$M$1351,surveys!W$1+1,FALSE)</f>
        <v>0.78388532741989281</v>
      </c>
      <c r="X492" s="4">
        <f>VLOOKUP($T492,Sheet4!$H$1106:$M$1351,surveys!X$1+1,FALSE)</f>
        <v>0.90942307659069177</v>
      </c>
      <c r="Y492" s="4">
        <f>VLOOKUP($T492,Sheet4!$H$1106:$M$1351,surveys!Y$1+1,FALSE)</f>
        <v>1</v>
      </c>
      <c r="Z492" s="4">
        <f t="shared" si="22"/>
        <v>5</v>
      </c>
      <c r="AA492" s="4" t="str">
        <f>VLOOKUP(T492&amp;"-"&amp;Z492,Sheet4!$W$2:$AA$1100,3,FALSE)</f>
        <v>Eindhoven</v>
      </c>
      <c r="AB492" s="4">
        <f>VLOOKUP(T492&amp;"-"&amp;Z492,Sheet4!$W$2:$AA$1100,4,FALSE)</f>
        <v>51.440829999999998</v>
      </c>
      <c r="AC492" s="4">
        <f>VLOOKUP(T492&amp;"-"&amp;Z492,Sheet4!$W$2:$AA$1100,5,FALSE)</f>
        <v>5.4777800000000001</v>
      </c>
    </row>
    <row r="493" spans="1:29">
      <c r="A493" s="6">
        <v>40976</v>
      </c>
      <c r="B493" s="7">
        <v>0.59489583333333329</v>
      </c>
      <c r="C493" s="4" t="s">
        <v>1213</v>
      </c>
      <c r="D493" s="4" t="s">
        <v>1214</v>
      </c>
      <c r="E493" s="4" t="s">
        <v>15</v>
      </c>
      <c r="F493" s="4">
        <v>1</v>
      </c>
      <c r="G493" s="4">
        <v>1</v>
      </c>
      <c r="H493" s="4">
        <v>1</v>
      </c>
      <c r="I493" s="4">
        <v>1</v>
      </c>
      <c r="J493" s="4">
        <v>5</v>
      </c>
      <c r="K493" s="4">
        <v>4</v>
      </c>
      <c r="L493" s="4">
        <v>1</v>
      </c>
      <c r="M493" s="4">
        <v>1</v>
      </c>
      <c r="N493" s="4">
        <v>3</v>
      </c>
      <c r="O493" s="4">
        <v>1</v>
      </c>
      <c r="P493" s="4">
        <v>3</v>
      </c>
      <c r="Q493" s="9">
        <f t="shared" si="23"/>
        <v>6.5659722222222217E-2</v>
      </c>
      <c r="R493" s="4">
        <f t="shared" si="21"/>
        <v>40976.594895833332</v>
      </c>
      <c r="S493" s="4">
        <v>0.7643261838475619</v>
      </c>
      <c r="T493" s="4" t="str">
        <f>VLOOKUP(E493,Sheet2!$A$2:$E$137,5,FALSE)</f>
        <v>US</v>
      </c>
      <c r="U493" s="4">
        <f>VLOOKUP($T493,Sheet4!$H$1106:$M$1351,surveys!U$1+1,FALSE)</f>
        <v>0.42883768204388006</v>
      </c>
      <c r="V493" s="4">
        <f>VLOOKUP($T493,Sheet4!$H$1106:$M$1351,surveys!V$1+1,FALSE)</f>
        <v>0.62778475709586301</v>
      </c>
      <c r="W493" s="4">
        <f>VLOOKUP($T493,Sheet4!$H$1106:$M$1351,surveys!W$1+1,FALSE)</f>
        <v>0.76918600378409652</v>
      </c>
      <c r="X493" s="4">
        <f>VLOOKUP($T493,Sheet4!$H$1106:$M$1351,surveys!X$1+1,FALSE)</f>
        <v>0.88987045221102745</v>
      </c>
      <c r="Y493" s="4">
        <f>VLOOKUP($T493,Sheet4!$H$1106:$M$1351,surveys!Y$1+1,FALSE)</f>
        <v>1</v>
      </c>
      <c r="Z493" s="4">
        <f t="shared" si="22"/>
        <v>3</v>
      </c>
      <c r="AA493" s="4" t="str">
        <f>VLOOKUP(T493&amp;"-"&amp;Z493,Sheet4!$W$2:$AA$1100,3,FALSE)</f>
        <v>Chicago</v>
      </c>
      <c r="AB493" s="4">
        <f>VLOOKUP(T493&amp;"-"&amp;Z493,Sheet4!$W$2:$AA$1100,4,FALSE)</f>
        <v>41.850029999999997</v>
      </c>
      <c r="AC493" s="4">
        <f>VLOOKUP(T493&amp;"-"&amp;Z493,Sheet4!$W$2:$AA$1100,5,FALSE)</f>
        <v>-87.650049999999993</v>
      </c>
    </row>
    <row r="494" spans="1:29">
      <c r="A494" s="6">
        <v>40976</v>
      </c>
      <c r="B494" s="7">
        <v>0.60546296296296298</v>
      </c>
      <c r="C494" s="4" t="s">
        <v>1215</v>
      </c>
      <c r="D494" s="4" t="s">
        <v>1216</v>
      </c>
      <c r="E494" s="4" t="s">
        <v>15</v>
      </c>
      <c r="F494" s="4">
        <v>3</v>
      </c>
      <c r="G494" s="4">
        <v>4</v>
      </c>
      <c r="H494" s="4">
        <v>4</v>
      </c>
      <c r="I494" s="4">
        <v>2</v>
      </c>
      <c r="J494" s="4">
        <v>4</v>
      </c>
      <c r="K494" s="4">
        <v>2</v>
      </c>
      <c r="L494" s="4">
        <v>3</v>
      </c>
      <c r="M494" s="4">
        <v>4</v>
      </c>
      <c r="N494" s="4">
        <v>4</v>
      </c>
      <c r="O494" s="4">
        <v>5</v>
      </c>
      <c r="P494" s="4">
        <v>4</v>
      </c>
      <c r="Q494" s="9">
        <f t="shared" si="23"/>
        <v>4.2013888888888891E-3</v>
      </c>
      <c r="R494" s="4">
        <f t="shared" si="21"/>
        <v>40976.605462962965</v>
      </c>
      <c r="S494" s="4">
        <v>0.93574023664913497</v>
      </c>
      <c r="T494" s="4" t="str">
        <f>VLOOKUP(E494,Sheet2!$A$2:$E$137,5,FALSE)</f>
        <v>US</v>
      </c>
      <c r="U494" s="4">
        <f>VLOOKUP($T494,Sheet4!$H$1106:$M$1351,surveys!U$1+1,FALSE)</f>
        <v>0.42883768204388006</v>
      </c>
      <c r="V494" s="4">
        <f>VLOOKUP($T494,Sheet4!$H$1106:$M$1351,surveys!V$1+1,FALSE)</f>
        <v>0.62778475709586301</v>
      </c>
      <c r="W494" s="4">
        <f>VLOOKUP($T494,Sheet4!$H$1106:$M$1351,surveys!W$1+1,FALSE)</f>
        <v>0.76918600378409652</v>
      </c>
      <c r="X494" s="4">
        <f>VLOOKUP($T494,Sheet4!$H$1106:$M$1351,surveys!X$1+1,FALSE)</f>
        <v>0.88987045221102745</v>
      </c>
      <c r="Y494" s="4">
        <f>VLOOKUP($T494,Sheet4!$H$1106:$M$1351,surveys!Y$1+1,FALSE)</f>
        <v>1</v>
      </c>
      <c r="Z494" s="4">
        <f t="shared" si="22"/>
        <v>5</v>
      </c>
      <c r="AA494" s="4" t="str">
        <f>VLOOKUP(T494&amp;"-"&amp;Z494,Sheet4!$W$2:$AA$1100,3,FALSE)</f>
        <v>Houston</v>
      </c>
      <c r="AB494" s="4">
        <f>VLOOKUP(T494&amp;"-"&amp;Z494,Sheet4!$W$2:$AA$1100,4,FALSE)</f>
        <v>29.763280000000002</v>
      </c>
      <c r="AC494" s="4">
        <f>VLOOKUP(T494&amp;"-"&amp;Z494,Sheet4!$W$2:$AA$1100,5,FALSE)</f>
        <v>-95.36327</v>
      </c>
    </row>
    <row r="495" spans="1:29">
      <c r="A495" s="6">
        <v>40976</v>
      </c>
      <c r="B495" s="7">
        <v>0.60687499999999994</v>
      </c>
      <c r="C495" s="4" t="s">
        <v>1215</v>
      </c>
      <c r="D495" s="4" t="s">
        <v>1216</v>
      </c>
      <c r="E495" s="4" t="s">
        <v>15</v>
      </c>
      <c r="F495" s="4">
        <v>4</v>
      </c>
      <c r="G495" s="4">
        <v>5</v>
      </c>
      <c r="H495" s="4">
        <v>5</v>
      </c>
      <c r="I495" s="4">
        <v>4</v>
      </c>
      <c r="J495" s="4">
        <v>5</v>
      </c>
      <c r="K495" s="4">
        <v>3</v>
      </c>
      <c r="L495" s="4">
        <v>2</v>
      </c>
      <c r="M495" s="4">
        <v>5</v>
      </c>
      <c r="N495" s="4">
        <v>4</v>
      </c>
      <c r="O495" s="4">
        <v>4</v>
      </c>
      <c r="P495" s="4">
        <v>3</v>
      </c>
      <c r="Q495" s="9">
        <f t="shared" si="23"/>
        <v>5.0347222222222225E-3</v>
      </c>
      <c r="R495" s="4">
        <f t="shared" si="21"/>
        <v>40976.606874999998</v>
      </c>
      <c r="S495" s="4">
        <v>0.51120789007905199</v>
      </c>
      <c r="T495" s="4" t="str">
        <f>VLOOKUP(E495,Sheet2!$A$2:$E$137,5,FALSE)</f>
        <v>US</v>
      </c>
      <c r="U495" s="4">
        <f>VLOOKUP($T495,Sheet4!$H$1106:$M$1351,surveys!U$1+1,FALSE)</f>
        <v>0.42883768204388006</v>
      </c>
      <c r="V495" s="4">
        <f>VLOOKUP($T495,Sheet4!$H$1106:$M$1351,surveys!V$1+1,FALSE)</f>
        <v>0.62778475709586301</v>
      </c>
      <c r="W495" s="4">
        <f>VLOOKUP($T495,Sheet4!$H$1106:$M$1351,surveys!W$1+1,FALSE)</f>
        <v>0.76918600378409652</v>
      </c>
      <c r="X495" s="4">
        <f>VLOOKUP($T495,Sheet4!$H$1106:$M$1351,surveys!X$1+1,FALSE)</f>
        <v>0.88987045221102745</v>
      </c>
      <c r="Y495" s="4">
        <f>VLOOKUP($T495,Sheet4!$H$1106:$M$1351,surveys!Y$1+1,FALSE)</f>
        <v>1</v>
      </c>
      <c r="Z495" s="4">
        <f t="shared" si="22"/>
        <v>2</v>
      </c>
      <c r="AA495" s="4" t="str">
        <f>VLOOKUP(T495&amp;"-"&amp;Z495,Sheet4!$W$2:$AA$1100,3,FALSE)</f>
        <v>Los Angeles</v>
      </c>
      <c r="AB495" s="4">
        <f>VLOOKUP(T495&amp;"-"&amp;Z495,Sheet4!$W$2:$AA$1100,4,FALSE)</f>
        <v>34.052230000000002</v>
      </c>
      <c r="AC495" s="4">
        <f>VLOOKUP(T495&amp;"-"&amp;Z495,Sheet4!$W$2:$AA$1100,5,FALSE)</f>
        <v>-118.24368</v>
      </c>
    </row>
    <row r="496" spans="1:29">
      <c r="A496" s="6">
        <v>40976</v>
      </c>
      <c r="B496" s="7">
        <v>0.60835648148148147</v>
      </c>
      <c r="C496" s="4" t="s">
        <v>1215</v>
      </c>
      <c r="D496" s="4" t="s">
        <v>1216</v>
      </c>
      <c r="E496" s="4" t="s">
        <v>15</v>
      </c>
      <c r="F496" s="4">
        <v>4</v>
      </c>
      <c r="G496" s="4">
        <v>4</v>
      </c>
      <c r="H496" s="4">
        <v>4</v>
      </c>
      <c r="I496" s="4">
        <v>4</v>
      </c>
      <c r="J496" s="4">
        <v>5</v>
      </c>
      <c r="K496" s="4">
        <v>4</v>
      </c>
      <c r="L496" s="4">
        <v>3</v>
      </c>
      <c r="M496" s="4">
        <v>4</v>
      </c>
      <c r="N496" s="4">
        <v>4</v>
      </c>
      <c r="O496" s="4">
        <v>4</v>
      </c>
      <c r="P496" s="4">
        <v>3</v>
      </c>
      <c r="Q496" s="9">
        <f t="shared" si="23"/>
        <v>6.4930555555555549E-3</v>
      </c>
      <c r="R496" s="4">
        <f t="shared" si="21"/>
        <v>40976.608356481483</v>
      </c>
      <c r="S496" s="4">
        <v>0.47106819545846967</v>
      </c>
      <c r="T496" s="4" t="str">
        <f>VLOOKUP(E496,Sheet2!$A$2:$E$137,5,FALSE)</f>
        <v>US</v>
      </c>
      <c r="U496" s="4">
        <f>VLOOKUP($T496,Sheet4!$H$1106:$M$1351,surveys!U$1+1,FALSE)</f>
        <v>0.42883768204388006</v>
      </c>
      <c r="V496" s="4">
        <f>VLOOKUP($T496,Sheet4!$H$1106:$M$1351,surveys!V$1+1,FALSE)</f>
        <v>0.62778475709586301</v>
      </c>
      <c r="W496" s="4">
        <f>VLOOKUP($T496,Sheet4!$H$1106:$M$1351,surveys!W$1+1,FALSE)</f>
        <v>0.76918600378409652</v>
      </c>
      <c r="X496" s="4">
        <f>VLOOKUP($T496,Sheet4!$H$1106:$M$1351,surveys!X$1+1,FALSE)</f>
        <v>0.88987045221102745</v>
      </c>
      <c r="Y496" s="4">
        <f>VLOOKUP($T496,Sheet4!$H$1106:$M$1351,surveys!Y$1+1,FALSE)</f>
        <v>1</v>
      </c>
      <c r="Z496" s="4">
        <f t="shared" si="22"/>
        <v>2</v>
      </c>
      <c r="AA496" s="4" t="str">
        <f>VLOOKUP(T496&amp;"-"&amp;Z496,Sheet4!$W$2:$AA$1100,3,FALSE)</f>
        <v>Los Angeles</v>
      </c>
      <c r="AB496" s="4">
        <f>VLOOKUP(T496&amp;"-"&amp;Z496,Sheet4!$W$2:$AA$1100,4,FALSE)</f>
        <v>34.052230000000002</v>
      </c>
      <c r="AC496" s="4">
        <f>VLOOKUP(T496&amp;"-"&amp;Z496,Sheet4!$W$2:$AA$1100,5,FALSE)</f>
        <v>-118.24368</v>
      </c>
    </row>
    <row r="497" spans="1:29">
      <c r="A497" s="6">
        <v>40976</v>
      </c>
      <c r="B497" s="7">
        <v>0.60916666666666663</v>
      </c>
      <c r="C497" s="4" t="s">
        <v>1215</v>
      </c>
      <c r="D497" s="4" t="s">
        <v>1216</v>
      </c>
      <c r="E497" s="4" t="s">
        <v>15</v>
      </c>
      <c r="F497" s="4">
        <v>4</v>
      </c>
      <c r="G497" s="4">
        <v>4</v>
      </c>
      <c r="H497" s="4">
        <v>5</v>
      </c>
      <c r="I497" s="4">
        <v>3</v>
      </c>
      <c r="J497" s="4">
        <v>5</v>
      </c>
      <c r="K497" s="4">
        <v>3</v>
      </c>
      <c r="L497" s="4">
        <v>4</v>
      </c>
      <c r="M497" s="4">
        <v>5</v>
      </c>
      <c r="N497" s="4">
        <v>4</v>
      </c>
      <c r="O497" s="4">
        <v>4</v>
      </c>
      <c r="P497" s="4">
        <v>4</v>
      </c>
      <c r="Q497" s="9">
        <f t="shared" si="23"/>
        <v>7.0254629629629634E-3</v>
      </c>
      <c r="R497" s="4">
        <f t="shared" si="21"/>
        <v>40976.609166666669</v>
      </c>
      <c r="S497" s="4">
        <v>0.22929483155362096</v>
      </c>
      <c r="T497" s="4" t="str">
        <f>VLOOKUP(E497,Sheet2!$A$2:$E$137,5,FALSE)</f>
        <v>US</v>
      </c>
      <c r="U497" s="4">
        <f>VLOOKUP($T497,Sheet4!$H$1106:$M$1351,surveys!U$1+1,FALSE)</f>
        <v>0.42883768204388006</v>
      </c>
      <c r="V497" s="4">
        <f>VLOOKUP($T497,Sheet4!$H$1106:$M$1351,surveys!V$1+1,FALSE)</f>
        <v>0.62778475709586301</v>
      </c>
      <c r="W497" s="4">
        <f>VLOOKUP($T497,Sheet4!$H$1106:$M$1351,surveys!W$1+1,FALSE)</f>
        <v>0.76918600378409652</v>
      </c>
      <c r="X497" s="4">
        <f>VLOOKUP($T497,Sheet4!$H$1106:$M$1351,surveys!X$1+1,FALSE)</f>
        <v>0.88987045221102745</v>
      </c>
      <c r="Y497" s="4">
        <f>VLOOKUP($T497,Sheet4!$H$1106:$M$1351,surveys!Y$1+1,FALSE)</f>
        <v>1</v>
      </c>
      <c r="Z497" s="4">
        <f t="shared" si="22"/>
        <v>1</v>
      </c>
      <c r="AA497" s="4" t="str">
        <f>VLOOKUP(T497&amp;"-"&amp;Z497,Sheet4!$W$2:$AA$1100,3,FALSE)</f>
        <v>New York City</v>
      </c>
      <c r="AB497" s="4">
        <f>VLOOKUP(T497&amp;"-"&amp;Z497,Sheet4!$W$2:$AA$1100,4,FALSE)</f>
        <v>40.714269999999999</v>
      </c>
      <c r="AC497" s="4">
        <f>VLOOKUP(T497&amp;"-"&amp;Z497,Sheet4!$W$2:$AA$1100,5,FALSE)</f>
        <v>-74.005970000000005</v>
      </c>
    </row>
    <row r="498" spans="1:29">
      <c r="A498" s="6">
        <v>40976</v>
      </c>
      <c r="B498" s="7">
        <v>0.60920138888888886</v>
      </c>
      <c r="C498" s="4" t="s">
        <v>1213</v>
      </c>
      <c r="D498" s="4" t="s">
        <v>1216</v>
      </c>
      <c r="E498" s="4" t="s">
        <v>15</v>
      </c>
      <c r="F498" s="4">
        <v>5</v>
      </c>
      <c r="G498" s="4">
        <v>3</v>
      </c>
      <c r="H498" s="4">
        <v>3</v>
      </c>
      <c r="I498" s="4">
        <v>3</v>
      </c>
      <c r="J498" s="4">
        <v>5</v>
      </c>
      <c r="K498" s="4">
        <v>5</v>
      </c>
      <c r="L498" s="4">
        <v>3</v>
      </c>
      <c r="M498" s="4">
        <v>5</v>
      </c>
      <c r="N498" s="4">
        <v>4</v>
      </c>
      <c r="O498" s="4">
        <v>5</v>
      </c>
      <c r="P498" s="4">
        <v>5</v>
      </c>
      <c r="Q498" s="9">
        <f t="shared" si="23"/>
        <v>7.2800925925925941E-3</v>
      </c>
      <c r="R498" s="4">
        <f t="shared" si="21"/>
        <v>40976.609201388892</v>
      </c>
      <c r="S498" s="4">
        <v>4.7401553257339302E-2</v>
      </c>
      <c r="T498" s="4" t="str">
        <f>VLOOKUP(E498,Sheet2!$A$2:$E$137,5,FALSE)</f>
        <v>US</v>
      </c>
      <c r="U498" s="4">
        <f>VLOOKUP($T498,Sheet4!$H$1106:$M$1351,surveys!U$1+1,FALSE)</f>
        <v>0.42883768204388006</v>
      </c>
      <c r="V498" s="4">
        <f>VLOOKUP($T498,Sheet4!$H$1106:$M$1351,surveys!V$1+1,FALSE)</f>
        <v>0.62778475709586301</v>
      </c>
      <c r="W498" s="4">
        <f>VLOOKUP($T498,Sheet4!$H$1106:$M$1351,surveys!W$1+1,FALSE)</f>
        <v>0.76918600378409652</v>
      </c>
      <c r="X498" s="4">
        <f>VLOOKUP($T498,Sheet4!$H$1106:$M$1351,surveys!X$1+1,FALSE)</f>
        <v>0.88987045221102745</v>
      </c>
      <c r="Y498" s="4">
        <f>VLOOKUP($T498,Sheet4!$H$1106:$M$1351,surveys!Y$1+1,FALSE)</f>
        <v>1</v>
      </c>
      <c r="Z498" s="4">
        <f t="shared" si="22"/>
        <v>1</v>
      </c>
      <c r="AA498" s="4" t="str">
        <f>VLOOKUP(T498&amp;"-"&amp;Z498,Sheet4!$W$2:$AA$1100,3,FALSE)</f>
        <v>New York City</v>
      </c>
      <c r="AB498" s="4">
        <f>VLOOKUP(T498&amp;"-"&amp;Z498,Sheet4!$W$2:$AA$1100,4,FALSE)</f>
        <v>40.714269999999999</v>
      </c>
      <c r="AC498" s="4">
        <f>VLOOKUP(T498&amp;"-"&amp;Z498,Sheet4!$W$2:$AA$1100,5,FALSE)</f>
        <v>-74.005970000000005</v>
      </c>
    </row>
    <row r="499" spans="1:29">
      <c r="A499" s="6">
        <v>40976</v>
      </c>
      <c r="B499" s="7">
        <v>0.61321759259259256</v>
      </c>
      <c r="C499" s="4" t="s">
        <v>1215</v>
      </c>
      <c r="D499" s="4" t="s">
        <v>1216</v>
      </c>
      <c r="E499" s="4" t="s">
        <v>21</v>
      </c>
      <c r="F499" s="4">
        <v>5</v>
      </c>
      <c r="G499" s="4">
        <v>4</v>
      </c>
      <c r="H499" s="4">
        <v>5</v>
      </c>
      <c r="I499" s="4">
        <v>3</v>
      </c>
      <c r="J499" s="4">
        <v>5</v>
      </c>
      <c r="K499" s="4">
        <v>3</v>
      </c>
      <c r="L499" s="4">
        <v>3</v>
      </c>
      <c r="M499" s="4">
        <v>4</v>
      </c>
      <c r="N499" s="4">
        <v>5</v>
      </c>
      <c r="O499" s="4">
        <v>5</v>
      </c>
      <c r="P499" s="4">
        <v>4</v>
      </c>
      <c r="Q499" s="9">
        <f t="shared" si="23"/>
        <v>1.0104166666666668E-2</v>
      </c>
      <c r="R499" s="4">
        <f t="shared" si="21"/>
        <v>40976.613217592596</v>
      </c>
      <c r="S499" s="4">
        <v>0.53322162888882474</v>
      </c>
      <c r="T499" s="4" t="str">
        <f>VLOOKUP(E499,Sheet2!$A$2:$E$137,5,FALSE)</f>
        <v>MX</v>
      </c>
      <c r="U499" s="4">
        <f>VLOOKUP($T499,Sheet4!$H$1106:$M$1351,surveys!U$1+1,FALSE)</f>
        <v>0.64192227588837014</v>
      </c>
      <c r="V499" s="4">
        <f>VLOOKUP($T499,Sheet4!$H$1106:$M$1351,surveys!V$1+1,FALSE)</f>
        <v>0.73699712700692854</v>
      </c>
      <c r="W499" s="4">
        <f>VLOOKUP($T499,Sheet4!$H$1106:$M$1351,surveys!W$1+1,FALSE)</f>
        <v>0.83130642446864456</v>
      </c>
      <c r="X499" s="4">
        <f>VLOOKUP($T499,Sheet4!$H$1106:$M$1351,surveys!X$1+1,FALSE)</f>
        <v>0.91696724211461977</v>
      </c>
      <c r="Y499" s="4">
        <f>VLOOKUP($T499,Sheet4!$H$1106:$M$1351,surveys!Y$1+1,FALSE)</f>
        <v>1</v>
      </c>
      <c r="Z499" s="4">
        <f t="shared" si="22"/>
        <v>1</v>
      </c>
      <c r="AA499" s="4" t="str">
        <f>VLOOKUP(T499&amp;"-"&amp;Z499,Sheet4!$W$2:$AA$1100,3,FALSE)</f>
        <v>Mexico City</v>
      </c>
      <c r="AB499" s="4">
        <f>VLOOKUP(T499&amp;"-"&amp;Z499,Sheet4!$W$2:$AA$1100,4,FALSE)</f>
        <v>19.428470000000001</v>
      </c>
      <c r="AC499" s="4">
        <f>VLOOKUP(T499&amp;"-"&amp;Z499,Sheet4!$W$2:$AA$1100,5,FALSE)</f>
        <v>-99.127660000000006</v>
      </c>
    </row>
    <row r="500" spans="1:29">
      <c r="A500" s="6">
        <v>40976</v>
      </c>
      <c r="B500" s="7">
        <v>0.6177083333333333</v>
      </c>
      <c r="C500" s="4" t="s">
        <v>1213</v>
      </c>
      <c r="D500" s="4" t="s">
        <v>1216</v>
      </c>
      <c r="E500" s="4" t="s">
        <v>15</v>
      </c>
      <c r="F500" s="4">
        <v>3</v>
      </c>
      <c r="G500" s="4">
        <v>4</v>
      </c>
      <c r="H500" s="4">
        <v>4</v>
      </c>
      <c r="I500" s="4">
        <v>4</v>
      </c>
      <c r="J500" s="4">
        <v>4</v>
      </c>
      <c r="K500" s="4">
        <v>4</v>
      </c>
      <c r="L500" s="4">
        <v>4</v>
      </c>
      <c r="M500" s="4">
        <v>3</v>
      </c>
      <c r="N500" s="4">
        <v>4</v>
      </c>
      <c r="O500" s="4">
        <v>3</v>
      </c>
      <c r="P500" s="4">
        <v>0</v>
      </c>
      <c r="Q500" s="9">
        <f t="shared" si="23"/>
        <v>1.2187500000000002E-2</v>
      </c>
      <c r="R500" s="4">
        <f t="shared" si="21"/>
        <v>40976.617708333331</v>
      </c>
      <c r="S500" s="4">
        <v>0.75976828983706368</v>
      </c>
      <c r="T500" s="4" t="str">
        <f>VLOOKUP(E500,Sheet2!$A$2:$E$137,5,FALSE)</f>
        <v>US</v>
      </c>
      <c r="U500" s="4">
        <f>VLOOKUP($T500,Sheet4!$H$1106:$M$1351,surveys!U$1+1,FALSE)</f>
        <v>0.42883768204388006</v>
      </c>
      <c r="V500" s="4">
        <f>VLOOKUP($T500,Sheet4!$H$1106:$M$1351,surveys!V$1+1,FALSE)</f>
        <v>0.62778475709586301</v>
      </c>
      <c r="W500" s="4">
        <f>VLOOKUP($T500,Sheet4!$H$1106:$M$1351,surveys!W$1+1,FALSE)</f>
        <v>0.76918600378409652</v>
      </c>
      <c r="X500" s="4">
        <f>VLOOKUP($T500,Sheet4!$H$1106:$M$1351,surveys!X$1+1,FALSE)</f>
        <v>0.88987045221102745</v>
      </c>
      <c r="Y500" s="4">
        <f>VLOOKUP($T500,Sheet4!$H$1106:$M$1351,surveys!Y$1+1,FALSE)</f>
        <v>1</v>
      </c>
      <c r="Z500" s="4">
        <f t="shared" si="22"/>
        <v>3</v>
      </c>
      <c r="AA500" s="4" t="str">
        <f>VLOOKUP(T500&amp;"-"&amp;Z500,Sheet4!$W$2:$AA$1100,3,FALSE)</f>
        <v>Chicago</v>
      </c>
      <c r="AB500" s="4">
        <f>VLOOKUP(T500&amp;"-"&amp;Z500,Sheet4!$W$2:$AA$1100,4,FALSE)</f>
        <v>41.850029999999997</v>
      </c>
      <c r="AC500" s="4">
        <f>VLOOKUP(T500&amp;"-"&amp;Z500,Sheet4!$W$2:$AA$1100,5,FALSE)</f>
        <v>-87.650049999999993</v>
      </c>
    </row>
    <row r="501" spans="1:29">
      <c r="A501" s="6">
        <v>40976</v>
      </c>
      <c r="B501" s="7">
        <v>0.62186342592592592</v>
      </c>
      <c r="C501" s="4" t="s">
        <v>1215</v>
      </c>
      <c r="D501" s="4" t="s">
        <v>1216</v>
      </c>
      <c r="E501" s="4" t="s">
        <v>15</v>
      </c>
      <c r="F501" s="4">
        <v>5</v>
      </c>
      <c r="G501" s="4">
        <v>3</v>
      </c>
      <c r="H501" s="4">
        <v>3</v>
      </c>
      <c r="I501" s="4">
        <v>3</v>
      </c>
      <c r="J501" s="4">
        <v>5</v>
      </c>
      <c r="K501" s="4">
        <v>5</v>
      </c>
      <c r="L501" s="4">
        <v>3</v>
      </c>
      <c r="M501" s="4">
        <v>5</v>
      </c>
      <c r="N501" s="4">
        <v>4</v>
      </c>
      <c r="O501" s="4">
        <v>5</v>
      </c>
      <c r="P501" s="4">
        <v>5</v>
      </c>
      <c r="Q501" s="9">
        <f t="shared" si="23"/>
        <v>1.4884259259259259E-2</v>
      </c>
      <c r="R501" s="4">
        <f t="shared" si="21"/>
        <v>40976.621863425928</v>
      </c>
      <c r="S501" s="4">
        <v>0.93484065792345383</v>
      </c>
      <c r="T501" s="4" t="str">
        <f>VLOOKUP(E501,Sheet2!$A$2:$E$137,5,FALSE)</f>
        <v>US</v>
      </c>
      <c r="U501" s="4">
        <f>VLOOKUP($T501,Sheet4!$H$1106:$M$1351,surveys!U$1+1,FALSE)</f>
        <v>0.42883768204388006</v>
      </c>
      <c r="V501" s="4">
        <f>VLOOKUP($T501,Sheet4!$H$1106:$M$1351,surveys!V$1+1,FALSE)</f>
        <v>0.62778475709586301</v>
      </c>
      <c r="W501" s="4">
        <f>VLOOKUP($T501,Sheet4!$H$1106:$M$1351,surveys!W$1+1,FALSE)</f>
        <v>0.76918600378409652</v>
      </c>
      <c r="X501" s="4">
        <f>VLOOKUP($T501,Sheet4!$H$1106:$M$1351,surveys!X$1+1,FALSE)</f>
        <v>0.88987045221102745</v>
      </c>
      <c r="Y501" s="4">
        <f>VLOOKUP($T501,Sheet4!$H$1106:$M$1351,surveys!Y$1+1,FALSE)</f>
        <v>1</v>
      </c>
      <c r="Z501" s="4">
        <f t="shared" si="22"/>
        <v>5</v>
      </c>
      <c r="AA501" s="4" t="str">
        <f>VLOOKUP(T501&amp;"-"&amp;Z501,Sheet4!$W$2:$AA$1100,3,FALSE)</f>
        <v>Houston</v>
      </c>
      <c r="AB501" s="4">
        <f>VLOOKUP(T501&amp;"-"&amp;Z501,Sheet4!$W$2:$AA$1100,4,FALSE)</f>
        <v>29.763280000000002</v>
      </c>
      <c r="AC501" s="4">
        <f>VLOOKUP(T501&amp;"-"&amp;Z501,Sheet4!$W$2:$AA$1100,5,FALSE)</f>
        <v>-95.36327</v>
      </c>
    </row>
    <row r="502" spans="1:29">
      <c r="A502" s="6">
        <v>40976</v>
      </c>
      <c r="B502" s="7">
        <v>0.56072916666666661</v>
      </c>
      <c r="C502" s="4" t="s">
        <v>1213</v>
      </c>
      <c r="D502" s="4" t="s">
        <v>1218</v>
      </c>
      <c r="E502" s="4" t="s">
        <v>11</v>
      </c>
      <c r="F502" s="4">
        <v>4</v>
      </c>
      <c r="G502" s="4">
        <v>3</v>
      </c>
      <c r="H502" s="4">
        <v>3</v>
      </c>
      <c r="I502" s="4">
        <v>4</v>
      </c>
      <c r="J502" s="4">
        <v>3</v>
      </c>
      <c r="K502" s="4">
        <v>5</v>
      </c>
      <c r="L502" s="4">
        <v>3</v>
      </c>
      <c r="M502" s="4">
        <v>5</v>
      </c>
      <c r="N502" s="4">
        <v>5</v>
      </c>
      <c r="O502" s="4">
        <v>1</v>
      </c>
      <c r="P502" s="4">
        <v>5</v>
      </c>
      <c r="Q502" s="9">
        <f t="shared" si="23"/>
        <v>4.2442129629629628E-2</v>
      </c>
      <c r="R502" s="4">
        <f t="shared" si="21"/>
        <v>40976.560729166667</v>
      </c>
      <c r="S502" s="4">
        <v>0.44840082835956974</v>
      </c>
      <c r="T502" s="4" t="str">
        <f>VLOOKUP(E502,Sheet2!$A$2:$E$137,5,FALSE)</f>
        <v>FR</v>
      </c>
      <c r="U502" s="4">
        <f>VLOOKUP($T502,Sheet4!$H$1106:$M$1351,surveys!U$1+1,FALSE)</f>
        <v>0.51193913659220647</v>
      </c>
      <c r="V502" s="4">
        <f>VLOOKUP($T502,Sheet4!$H$1106:$M$1351,surveys!V$1+1,FALSE)</f>
        <v>0.70220575033861143</v>
      </c>
      <c r="W502" s="4">
        <f>VLOOKUP($T502,Sheet4!$H$1106:$M$1351,surveys!W$1+1,FALSE)</f>
        <v>0.81527182039156842</v>
      </c>
      <c r="X502" s="4">
        <f>VLOOKUP($T502,Sheet4!$H$1106:$M$1351,surveys!X$1+1,FALSE)</f>
        <v>0.91893911792009964</v>
      </c>
      <c r="Y502" s="4">
        <f>VLOOKUP($T502,Sheet4!$H$1106:$M$1351,surveys!Y$1+1,FALSE)</f>
        <v>1</v>
      </c>
      <c r="Z502" s="4">
        <f t="shared" si="22"/>
        <v>1</v>
      </c>
      <c r="AA502" s="4" t="str">
        <f>VLOOKUP(T502&amp;"-"&amp;Z502,Sheet4!$W$2:$AA$1100,3,FALSE)</f>
        <v>Paris</v>
      </c>
      <c r="AB502" s="4">
        <f>VLOOKUP(T502&amp;"-"&amp;Z502,Sheet4!$W$2:$AA$1100,4,FALSE)</f>
        <v>48.853409999999997</v>
      </c>
      <c r="AC502" s="4">
        <f>VLOOKUP(T502&amp;"-"&amp;Z502,Sheet4!$W$2:$AA$1100,5,FALSE)</f>
        <v>2.3488000000000002</v>
      </c>
    </row>
    <row r="503" spans="1:29">
      <c r="A503" s="6">
        <v>40976</v>
      </c>
      <c r="B503" s="7">
        <v>0.76511574074074085</v>
      </c>
      <c r="C503" s="4" t="s">
        <v>1215</v>
      </c>
      <c r="D503" s="4" t="s">
        <v>1217</v>
      </c>
      <c r="E503" s="4" t="s">
        <v>19</v>
      </c>
      <c r="F503" s="4">
        <v>4</v>
      </c>
      <c r="G503" s="4">
        <v>3</v>
      </c>
      <c r="H503" s="4">
        <v>4</v>
      </c>
      <c r="I503" s="4">
        <v>2</v>
      </c>
      <c r="J503" s="4">
        <v>4</v>
      </c>
      <c r="K503" s="4">
        <v>4</v>
      </c>
      <c r="L503" s="4">
        <v>5</v>
      </c>
      <c r="M503" s="4">
        <v>5</v>
      </c>
      <c r="N503" s="4">
        <v>5</v>
      </c>
      <c r="O503" s="4">
        <v>4</v>
      </c>
      <c r="P503" s="4">
        <v>3</v>
      </c>
      <c r="Q503" s="9">
        <f t="shared" si="23"/>
        <v>4.5613425925925932E-2</v>
      </c>
      <c r="R503" s="4">
        <f t="shared" si="21"/>
        <v>40976.765115740738</v>
      </c>
      <c r="S503" s="4">
        <v>0.27373190729707475</v>
      </c>
      <c r="T503" s="4" t="str">
        <f>VLOOKUP(E503,Sheet2!$A$2:$E$137,5,FALSE)</f>
        <v>HU</v>
      </c>
      <c r="U503" s="4">
        <f>VLOOKUP($T503,Sheet4!$H$1106:$M$1351,surveys!U$1+1,FALSE)</f>
        <v>0.70836665732550796</v>
      </c>
      <c r="V503" s="4">
        <f>VLOOKUP($T503,Sheet4!$H$1106:$M$1351,surveys!V$1+1,FALSE)</f>
        <v>0.79361649434247361</v>
      </c>
      <c r="W503" s="4">
        <f>VLOOKUP($T503,Sheet4!$H$1106:$M$1351,surveys!W$1+1,FALSE)</f>
        <v>0.86571617940203494</v>
      </c>
      <c r="X503" s="4">
        <f>VLOOKUP($T503,Sheet4!$H$1106:$M$1351,surveys!X$1+1,FALSE)</f>
        <v>0.93457750328785116</v>
      </c>
      <c r="Y503" s="4">
        <f>VLOOKUP($T503,Sheet4!$H$1106:$M$1351,surveys!Y$1+1,FALSE)</f>
        <v>1</v>
      </c>
      <c r="Z503" s="4">
        <f t="shared" si="22"/>
        <v>1</v>
      </c>
      <c r="AA503" s="4" t="str">
        <f>VLOOKUP(T503&amp;"-"&amp;Z503,Sheet4!$W$2:$AA$1100,3,FALSE)</f>
        <v>Budapest</v>
      </c>
      <c r="AB503" s="4">
        <f>VLOOKUP(T503&amp;"-"&amp;Z503,Sheet4!$W$2:$AA$1100,4,FALSE)</f>
        <v>47.498010000000001</v>
      </c>
      <c r="AC503" s="4">
        <f>VLOOKUP(T503&amp;"-"&amp;Z503,Sheet4!$W$2:$AA$1100,5,FALSE)</f>
        <v>19.039909999999999</v>
      </c>
    </row>
    <row r="504" spans="1:29">
      <c r="A504" s="6">
        <v>40976</v>
      </c>
      <c r="B504" s="7">
        <v>0.78400462962962969</v>
      </c>
      <c r="C504" s="4" t="s">
        <v>1213</v>
      </c>
      <c r="D504" s="4" t="s">
        <v>1214</v>
      </c>
      <c r="E504" s="4" t="s">
        <v>85</v>
      </c>
      <c r="F504" s="4">
        <v>5</v>
      </c>
      <c r="G504" s="4">
        <v>5</v>
      </c>
      <c r="H504" s="4">
        <v>5</v>
      </c>
      <c r="I504" s="4">
        <v>5</v>
      </c>
      <c r="J504" s="4">
        <v>5</v>
      </c>
      <c r="K504" s="4">
        <v>5</v>
      </c>
      <c r="L504" s="4">
        <v>5</v>
      </c>
      <c r="M504" s="4">
        <v>5</v>
      </c>
      <c r="N504" s="4">
        <v>5</v>
      </c>
      <c r="O504" s="4">
        <v>5</v>
      </c>
      <c r="P504" s="4">
        <v>5</v>
      </c>
      <c r="Q504" s="9">
        <f t="shared" si="23"/>
        <v>5.9062499999999997E-2</v>
      </c>
      <c r="R504" s="4">
        <f t="shared" si="21"/>
        <v>40976.784004629626</v>
      </c>
      <c r="S504" s="4">
        <v>0.93595916149004066</v>
      </c>
      <c r="T504" s="4" t="str">
        <f>VLOOKUP(E504,Sheet2!$A$2:$E$137,5,FALSE)</f>
        <v>PL</v>
      </c>
      <c r="U504" s="4">
        <f>VLOOKUP($T504,Sheet4!$H$1106:$M$1351,surveys!U$1+1,FALSE)</f>
        <v>0.38412692394750031</v>
      </c>
      <c r="V504" s="4">
        <f>VLOOKUP($T504,Sheet4!$H$1106:$M$1351,surveys!V$1+1,FALSE)</f>
        <v>0.55761422047220277</v>
      </c>
      <c r="W504" s="4">
        <f>VLOOKUP($T504,Sheet4!$H$1106:$M$1351,surveys!W$1+1,FALSE)</f>
        <v>0.72800866765105254</v>
      </c>
      <c r="X504" s="4">
        <f>VLOOKUP($T504,Sheet4!$H$1106:$M$1351,surveys!X$1+1,FALSE)</f>
        <v>0.87128691644612766</v>
      </c>
      <c r="Y504" s="4">
        <f>VLOOKUP($T504,Sheet4!$H$1106:$M$1351,surveys!Y$1+1,FALSE)</f>
        <v>1</v>
      </c>
      <c r="Z504" s="4">
        <f t="shared" si="22"/>
        <v>5</v>
      </c>
      <c r="AA504" s="4" t="str">
        <f>VLOOKUP(T504&amp;"-"&amp;Z504,Sheet4!$W$2:$AA$1100,3,FALSE)</f>
        <v>Poznan</v>
      </c>
      <c r="AB504" s="4">
        <f>VLOOKUP(T504&amp;"-"&amp;Z504,Sheet4!$W$2:$AA$1100,4,FALSE)</f>
        <v>52.40692</v>
      </c>
      <c r="AC504" s="4">
        <f>VLOOKUP(T504&amp;"-"&amp;Z504,Sheet4!$W$2:$AA$1100,5,FALSE)</f>
        <v>16.929929999999999</v>
      </c>
    </row>
    <row r="505" spans="1:29">
      <c r="A505" s="6">
        <v>40975</v>
      </c>
      <c r="B505" s="7">
        <v>3.8217592592592588E-2</v>
      </c>
      <c r="C505" s="4" t="s">
        <v>1215</v>
      </c>
      <c r="D505" s="4" t="s">
        <v>1217</v>
      </c>
      <c r="E505" s="4" t="s">
        <v>28</v>
      </c>
      <c r="F505" s="4">
        <v>2</v>
      </c>
      <c r="G505" s="4">
        <v>4</v>
      </c>
      <c r="H505" s="4">
        <v>4</v>
      </c>
      <c r="I505" s="4">
        <v>3</v>
      </c>
      <c r="J505" s="4">
        <v>4</v>
      </c>
      <c r="K505" s="4">
        <v>2</v>
      </c>
      <c r="L505" s="4">
        <v>4</v>
      </c>
      <c r="M505" s="4">
        <v>3</v>
      </c>
      <c r="N505" s="4">
        <v>3</v>
      </c>
      <c r="O505" s="4">
        <v>1</v>
      </c>
      <c r="P505" s="4">
        <v>1</v>
      </c>
      <c r="Q505" s="9">
        <f t="shared" si="23"/>
        <v>2.6689814814814816E-2</v>
      </c>
      <c r="R505" s="4">
        <f t="shared" si="21"/>
        <v>40975.038217592592</v>
      </c>
      <c r="S505" s="4">
        <v>5.3530572874421978E-2</v>
      </c>
      <c r="T505" s="4" t="str">
        <f>VLOOKUP(E505,Sheet2!$A$2:$E$137,5,FALSE)</f>
        <v>AT</v>
      </c>
      <c r="U505" s="4">
        <f>VLOOKUP($T505,Sheet4!$H$1106:$M$1351,surveys!U$1+1,FALSE)</f>
        <v>0.71742534648291634</v>
      </c>
      <c r="V505" s="4">
        <f>VLOOKUP($T505,Sheet4!$H$1106:$M$1351,surveys!V$1+1,FALSE)</f>
        <v>0.81172349908300157</v>
      </c>
      <c r="W505" s="4">
        <f>VLOOKUP($T505,Sheet4!$H$1106:$M$1351,surveys!W$1+1,FALSE)</f>
        <v>0.88856220405379505</v>
      </c>
      <c r="X505" s="4">
        <f>VLOOKUP($T505,Sheet4!$H$1106:$M$1351,surveys!X$1+1,FALSE)</f>
        <v>0.95229784043038701</v>
      </c>
      <c r="Y505" s="4">
        <f>VLOOKUP($T505,Sheet4!$H$1106:$M$1351,surveys!Y$1+1,FALSE)</f>
        <v>1</v>
      </c>
      <c r="Z505" s="4">
        <f t="shared" si="22"/>
        <v>1</v>
      </c>
      <c r="AA505" s="4" t="str">
        <f>VLOOKUP(T505&amp;"-"&amp;Z505,Sheet4!$W$2:$AA$1100,3,FALSE)</f>
        <v>Vienna</v>
      </c>
      <c r="AB505" s="4">
        <f>VLOOKUP(T505&amp;"-"&amp;Z505,Sheet4!$W$2:$AA$1100,4,FALSE)</f>
        <v>48.208489999999998</v>
      </c>
      <c r="AC505" s="4">
        <f>VLOOKUP(T505&amp;"-"&amp;Z505,Sheet4!$W$2:$AA$1100,5,FALSE)</f>
        <v>16.37208</v>
      </c>
    </row>
    <row r="506" spans="1:29">
      <c r="A506" s="6">
        <v>40975</v>
      </c>
      <c r="B506" s="7">
        <v>0.13450231481481481</v>
      </c>
      <c r="C506" s="4" t="s">
        <v>1213</v>
      </c>
      <c r="D506" s="4" t="s">
        <v>1214</v>
      </c>
      <c r="E506" s="4" t="s">
        <v>15</v>
      </c>
      <c r="F506" s="4">
        <v>4</v>
      </c>
      <c r="G506" s="4">
        <v>3</v>
      </c>
      <c r="H506" s="4">
        <v>3</v>
      </c>
      <c r="I506" s="4">
        <v>3</v>
      </c>
      <c r="J506" s="4">
        <v>4</v>
      </c>
      <c r="K506" s="4">
        <v>1</v>
      </c>
      <c r="L506" s="4">
        <v>1</v>
      </c>
      <c r="M506" s="4">
        <v>4</v>
      </c>
      <c r="N506" s="4">
        <v>5</v>
      </c>
      <c r="O506" s="4">
        <v>5</v>
      </c>
      <c r="P506" s="4">
        <v>3</v>
      </c>
      <c r="Q506" s="9">
        <f t="shared" si="23"/>
        <v>2.3784722222222221E-2</v>
      </c>
      <c r="R506" s="4">
        <f t="shared" si="21"/>
        <v>40975.134502314817</v>
      </c>
      <c r="S506" s="4">
        <v>5.2623281888341644E-2</v>
      </c>
      <c r="T506" s="4" t="str">
        <f>VLOOKUP(E506,Sheet2!$A$2:$E$137,5,FALSE)</f>
        <v>US</v>
      </c>
      <c r="U506" s="4">
        <f>VLOOKUP($T506,Sheet4!$H$1106:$M$1351,surveys!U$1+1,FALSE)</f>
        <v>0.42883768204388006</v>
      </c>
      <c r="V506" s="4">
        <f>VLOOKUP($T506,Sheet4!$H$1106:$M$1351,surveys!V$1+1,FALSE)</f>
        <v>0.62778475709586301</v>
      </c>
      <c r="W506" s="4">
        <f>VLOOKUP($T506,Sheet4!$H$1106:$M$1351,surveys!W$1+1,FALSE)</f>
        <v>0.76918600378409652</v>
      </c>
      <c r="X506" s="4">
        <f>VLOOKUP($T506,Sheet4!$H$1106:$M$1351,surveys!X$1+1,FALSE)</f>
        <v>0.88987045221102745</v>
      </c>
      <c r="Y506" s="4">
        <f>VLOOKUP($T506,Sheet4!$H$1106:$M$1351,surveys!Y$1+1,FALSE)</f>
        <v>1</v>
      </c>
      <c r="Z506" s="4">
        <f t="shared" si="22"/>
        <v>1</v>
      </c>
      <c r="AA506" s="4" t="str">
        <f>VLOOKUP(T506&amp;"-"&amp;Z506,Sheet4!$W$2:$AA$1100,3,FALSE)</f>
        <v>New York City</v>
      </c>
      <c r="AB506" s="4">
        <f>VLOOKUP(T506&amp;"-"&amp;Z506,Sheet4!$W$2:$AA$1100,4,FALSE)</f>
        <v>40.714269999999999</v>
      </c>
      <c r="AC506" s="4">
        <f>VLOOKUP(T506&amp;"-"&amp;Z506,Sheet4!$W$2:$AA$1100,5,FALSE)</f>
        <v>-74.005970000000005</v>
      </c>
    </row>
    <row r="507" spans="1:29">
      <c r="A507" s="6">
        <v>40975</v>
      </c>
      <c r="B507" s="7">
        <v>0.43417824074074068</v>
      </c>
      <c r="C507" s="4" t="s">
        <v>1215</v>
      </c>
      <c r="D507" s="4" t="s">
        <v>1214</v>
      </c>
      <c r="E507" s="4" t="s">
        <v>11</v>
      </c>
      <c r="F507" s="4">
        <v>3</v>
      </c>
      <c r="G507" s="4">
        <v>3</v>
      </c>
      <c r="H507" s="4">
        <v>4</v>
      </c>
      <c r="I507" s="4">
        <v>2</v>
      </c>
      <c r="J507" s="4">
        <v>3</v>
      </c>
      <c r="K507" s="4">
        <v>4</v>
      </c>
      <c r="L507" s="4">
        <v>2</v>
      </c>
      <c r="M507" s="4">
        <v>3</v>
      </c>
      <c r="N507" s="4">
        <v>4</v>
      </c>
      <c r="O507" s="4">
        <v>2</v>
      </c>
      <c r="P507" s="4">
        <v>5</v>
      </c>
      <c r="Q507" s="9">
        <f t="shared" si="23"/>
        <v>2.4085648148148148E-2</v>
      </c>
      <c r="R507" s="4">
        <f t="shared" si="21"/>
        <v>40975.434178240743</v>
      </c>
      <c r="S507" s="4">
        <v>0.45842653276932932</v>
      </c>
      <c r="T507" s="4" t="str">
        <f>VLOOKUP(E507,Sheet2!$A$2:$E$137,5,FALSE)</f>
        <v>FR</v>
      </c>
      <c r="U507" s="4">
        <f>VLOOKUP($T507,Sheet4!$H$1106:$M$1351,surveys!U$1+1,FALSE)</f>
        <v>0.51193913659220647</v>
      </c>
      <c r="V507" s="4">
        <f>VLOOKUP($T507,Sheet4!$H$1106:$M$1351,surveys!V$1+1,FALSE)</f>
        <v>0.70220575033861143</v>
      </c>
      <c r="W507" s="4">
        <f>VLOOKUP($T507,Sheet4!$H$1106:$M$1351,surveys!W$1+1,FALSE)</f>
        <v>0.81527182039156842</v>
      </c>
      <c r="X507" s="4">
        <f>VLOOKUP($T507,Sheet4!$H$1106:$M$1351,surveys!X$1+1,FALSE)</f>
        <v>0.91893911792009964</v>
      </c>
      <c r="Y507" s="4">
        <f>VLOOKUP($T507,Sheet4!$H$1106:$M$1351,surveys!Y$1+1,FALSE)</f>
        <v>1</v>
      </c>
      <c r="Z507" s="4">
        <f t="shared" si="22"/>
        <v>1</v>
      </c>
      <c r="AA507" s="4" t="str">
        <f>VLOOKUP(T507&amp;"-"&amp;Z507,Sheet4!$W$2:$AA$1100,3,FALSE)</f>
        <v>Paris</v>
      </c>
      <c r="AB507" s="4">
        <f>VLOOKUP(T507&amp;"-"&amp;Z507,Sheet4!$W$2:$AA$1100,4,FALSE)</f>
        <v>48.853409999999997</v>
      </c>
      <c r="AC507" s="4">
        <f>VLOOKUP(T507&amp;"-"&amp;Z507,Sheet4!$W$2:$AA$1100,5,FALSE)</f>
        <v>2.3488000000000002</v>
      </c>
    </row>
    <row r="508" spans="1:29">
      <c r="A508" s="6">
        <v>40975</v>
      </c>
      <c r="B508" s="7">
        <v>0.6106597222222222</v>
      </c>
      <c r="C508" s="4" t="s">
        <v>1215</v>
      </c>
      <c r="D508" s="4" t="s">
        <v>1216</v>
      </c>
      <c r="E508" s="4" t="s">
        <v>1233</v>
      </c>
      <c r="F508" s="4">
        <v>1</v>
      </c>
      <c r="G508" s="4">
        <v>1</v>
      </c>
      <c r="H508" s="4">
        <v>1</v>
      </c>
      <c r="I508" s="4">
        <v>1</v>
      </c>
      <c r="J508" s="4">
        <v>1</v>
      </c>
      <c r="K508" s="4">
        <v>1</v>
      </c>
      <c r="L508" s="4">
        <v>1</v>
      </c>
      <c r="M508" s="4">
        <v>1</v>
      </c>
      <c r="N508" s="4">
        <v>1</v>
      </c>
      <c r="O508" s="4">
        <v>1</v>
      </c>
      <c r="P508" s="4">
        <v>5</v>
      </c>
      <c r="Q508" s="9">
        <f t="shared" si="23"/>
        <v>7.1990740740740739E-3</v>
      </c>
      <c r="R508" s="4">
        <f t="shared" si="21"/>
        <v>40975.610659722224</v>
      </c>
      <c r="S508" s="4">
        <v>9.4473157025900534E-2</v>
      </c>
      <c r="T508" s="4" t="str">
        <f>VLOOKUP(E508,Sheet2!$A$2:$E$137,5,FALSE)</f>
        <v>ZA</v>
      </c>
      <c r="U508" s="4">
        <f>VLOOKUP($T508,Sheet4!$H$1106:$M$1351,surveys!U$1+1,FALSE)</f>
        <v>0.28865357167748229</v>
      </c>
      <c r="V508" s="4">
        <f>VLOOKUP($T508,Sheet4!$H$1106:$M$1351,surveys!V$1+1,FALSE)</f>
        <v>0.55097948435253852</v>
      </c>
      <c r="W508" s="4">
        <f>VLOOKUP($T508,Sheet4!$H$1106:$M$1351,surveys!W$1+1,FALSE)</f>
        <v>0.72134720429987298</v>
      </c>
      <c r="X508" s="4">
        <f>VLOOKUP($T508,Sheet4!$H$1106:$M$1351,surveys!X$1+1,FALSE)</f>
        <v>0.86385187256450935</v>
      </c>
      <c r="Y508" s="4">
        <f>VLOOKUP($T508,Sheet4!$H$1106:$M$1351,surveys!Y$1+1,FALSE)</f>
        <v>1</v>
      </c>
      <c r="Z508" s="4">
        <f t="shared" si="22"/>
        <v>1</v>
      </c>
      <c r="AA508" s="4" t="str">
        <f>VLOOKUP(T508&amp;"-"&amp;Z508,Sheet4!$W$2:$AA$1100,3,FALSE)</f>
        <v>Cape Town</v>
      </c>
      <c r="AB508" s="4">
        <f>VLOOKUP(T508&amp;"-"&amp;Z508,Sheet4!$W$2:$AA$1100,4,FALSE)</f>
        <v>-33.925840000000001</v>
      </c>
      <c r="AC508" s="4">
        <f>VLOOKUP(T508&amp;"-"&amp;Z508,Sheet4!$W$2:$AA$1100,5,FALSE)</f>
        <v>18.423220000000001</v>
      </c>
    </row>
    <row r="509" spans="1:29">
      <c r="A509" s="6">
        <v>40975</v>
      </c>
      <c r="B509" s="7">
        <v>0.98515046296296305</v>
      </c>
      <c r="C509" s="4" t="s">
        <v>1215</v>
      </c>
      <c r="D509" s="4" t="s">
        <v>1214</v>
      </c>
      <c r="E509" s="4" t="s">
        <v>44</v>
      </c>
      <c r="F509" s="4">
        <v>3</v>
      </c>
      <c r="G509" s="4">
        <v>4</v>
      </c>
      <c r="H509" s="4">
        <v>3</v>
      </c>
      <c r="I509" s="4">
        <v>2</v>
      </c>
      <c r="J509" s="4">
        <v>4</v>
      </c>
      <c r="K509" s="4">
        <v>5</v>
      </c>
      <c r="L509" s="4">
        <v>5</v>
      </c>
      <c r="M509" s="4">
        <v>4</v>
      </c>
      <c r="N509" s="4">
        <v>4</v>
      </c>
      <c r="O509" s="4">
        <v>4</v>
      </c>
      <c r="P509" s="4">
        <v>3</v>
      </c>
      <c r="Q509" s="9">
        <f t="shared" si="23"/>
        <v>5.9756944444444439E-2</v>
      </c>
      <c r="R509" s="4">
        <f t="shared" si="21"/>
        <v>40975.985150462962</v>
      </c>
      <c r="S509" s="4">
        <v>0.8021260652425477</v>
      </c>
      <c r="T509" s="4" t="str">
        <f>VLOOKUP(E509,Sheet2!$A$2:$E$137,5,FALSE)</f>
        <v>TR</v>
      </c>
      <c r="U509" s="4">
        <f>VLOOKUP($T509,Sheet4!$H$1106:$M$1351,surveys!U$1+1,FALSE)</f>
        <v>0.56282907227865631</v>
      </c>
      <c r="V509" s="4">
        <f>VLOOKUP($T509,Sheet4!$H$1106:$M$1351,surveys!V$1+1,FALSE)</f>
        <v>0.73998378440807921</v>
      </c>
      <c r="W509" s="4">
        <f>VLOOKUP($T509,Sheet4!$H$1106:$M$1351,surveys!W$1+1,FALSE)</f>
        <v>0.86593507285859772</v>
      </c>
      <c r="X509" s="4">
        <f>VLOOKUP($T509,Sheet4!$H$1106:$M$1351,surveys!X$1+1,FALSE)</f>
        <v>0.93709051462417825</v>
      </c>
      <c r="Y509" s="4">
        <f>VLOOKUP($T509,Sheet4!$H$1106:$M$1351,surveys!Y$1+1,FALSE)</f>
        <v>1</v>
      </c>
      <c r="Z509" s="4">
        <f t="shared" si="22"/>
        <v>3</v>
      </c>
      <c r="AA509" s="4" t="str">
        <f>VLOOKUP(T509&amp;"-"&amp;Z509,Sheet4!$W$2:$AA$1100,3,FALSE)</f>
        <v>Izmir</v>
      </c>
      <c r="AB509" s="4">
        <f>VLOOKUP(T509&amp;"-"&amp;Z509,Sheet4!$W$2:$AA$1100,4,FALSE)</f>
        <v>38.412730000000003</v>
      </c>
      <c r="AC509" s="4">
        <f>VLOOKUP(T509&amp;"-"&amp;Z509,Sheet4!$W$2:$AA$1100,5,FALSE)</f>
        <v>27.138380000000002</v>
      </c>
    </row>
    <row r="510" spans="1:29">
      <c r="A510" s="6">
        <v>40975</v>
      </c>
      <c r="B510" s="7">
        <v>0.55861111111111117</v>
      </c>
      <c r="C510" s="4" t="s">
        <v>1215</v>
      </c>
      <c r="D510" s="4" t="s">
        <v>1224</v>
      </c>
      <c r="E510" s="4" t="s">
        <v>90</v>
      </c>
      <c r="F510" s="4">
        <v>5</v>
      </c>
      <c r="G510" s="4">
        <v>5</v>
      </c>
      <c r="H510" s="4">
        <v>5</v>
      </c>
      <c r="I510" s="4">
        <v>4</v>
      </c>
      <c r="J510" s="4">
        <v>5</v>
      </c>
      <c r="K510" s="4">
        <v>5</v>
      </c>
      <c r="L510" s="4">
        <v>5</v>
      </c>
      <c r="M510" s="4">
        <v>5</v>
      </c>
      <c r="N510" s="4">
        <v>5</v>
      </c>
      <c r="O510" s="4">
        <v>5</v>
      </c>
      <c r="P510" s="4">
        <v>5</v>
      </c>
      <c r="Q510" s="9">
        <f t="shared" si="23"/>
        <v>4.040509259259259E-2</v>
      </c>
      <c r="R510" s="4">
        <f t="shared" si="21"/>
        <v>40975.558611111112</v>
      </c>
      <c r="S510" s="4">
        <v>0.52420708217376166</v>
      </c>
      <c r="T510" s="4" t="str">
        <f>VLOOKUP(E510,Sheet2!$A$2:$E$137,5,FALSE)</f>
        <v>BR</v>
      </c>
      <c r="U510" s="4">
        <f>VLOOKUP($T510,Sheet4!$H$1106:$M$1351,surveys!U$1+1,FALSE)</f>
        <v>0.42589334033940757</v>
      </c>
      <c r="V510" s="4">
        <f>VLOOKUP($T510,Sheet4!$H$1106:$M$1351,surveys!V$1+1,FALSE)</f>
        <v>0.68189351679456123</v>
      </c>
      <c r="W510" s="4">
        <f>VLOOKUP($T510,Sheet4!$H$1106:$M$1351,surveys!W$1+1,FALSE)</f>
        <v>0.79714355145235938</v>
      </c>
      <c r="X510" s="4">
        <f>VLOOKUP($T510,Sheet4!$H$1106:$M$1351,surveys!X$1+1,FALSE)</f>
        <v>0.8991407500992985</v>
      </c>
      <c r="Y510" s="4">
        <f>VLOOKUP($T510,Sheet4!$H$1106:$M$1351,surveys!Y$1+1,FALSE)</f>
        <v>1</v>
      </c>
      <c r="Z510" s="4">
        <f t="shared" si="22"/>
        <v>2</v>
      </c>
      <c r="AA510" s="4" t="str">
        <f>VLOOKUP(T510&amp;"-"&amp;Z510,Sheet4!$W$2:$AA$1100,3,FALSE)</f>
        <v>Rio de Janeiro</v>
      </c>
      <c r="AB510" s="4">
        <f>VLOOKUP(T510&amp;"-"&amp;Z510,Sheet4!$W$2:$AA$1100,4,FALSE)</f>
        <v>-22.90278</v>
      </c>
      <c r="AC510" s="4">
        <f>VLOOKUP(T510&amp;"-"&amp;Z510,Sheet4!$W$2:$AA$1100,5,FALSE)</f>
        <v>-43.207500000000003</v>
      </c>
    </row>
    <row r="511" spans="1:29">
      <c r="A511" s="6">
        <v>40975</v>
      </c>
      <c r="B511" s="7">
        <v>0.82972222222222225</v>
      </c>
      <c r="C511" s="4" t="s">
        <v>1213</v>
      </c>
      <c r="D511" s="4" t="s">
        <v>1217</v>
      </c>
      <c r="E511" s="4" t="s">
        <v>15</v>
      </c>
      <c r="F511" s="4">
        <v>4</v>
      </c>
      <c r="G511" s="4">
        <v>5</v>
      </c>
      <c r="H511" s="4">
        <v>5</v>
      </c>
      <c r="I511" s="4">
        <v>3</v>
      </c>
      <c r="J511" s="4">
        <v>4</v>
      </c>
      <c r="K511" s="4">
        <v>4</v>
      </c>
      <c r="L511" s="4">
        <v>3</v>
      </c>
      <c r="M511" s="4">
        <v>4</v>
      </c>
      <c r="N511" s="4">
        <v>4</v>
      </c>
      <c r="O511" s="4">
        <v>4</v>
      </c>
      <c r="P511" s="4">
        <v>3</v>
      </c>
      <c r="Q511" s="9">
        <f t="shared" si="23"/>
        <v>2.0393518518518519E-2</v>
      </c>
      <c r="R511" s="4">
        <f t="shared" si="21"/>
        <v>40975.829722222225</v>
      </c>
      <c r="S511" s="4">
        <v>0.55490890994511588</v>
      </c>
      <c r="T511" s="4" t="str">
        <f>VLOOKUP(E511,Sheet2!$A$2:$E$137,5,FALSE)</f>
        <v>US</v>
      </c>
      <c r="U511" s="4">
        <f>VLOOKUP($T511,Sheet4!$H$1106:$M$1351,surveys!U$1+1,FALSE)</f>
        <v>0.42883768204388006</v>
      </c>
      <c r="V511" s="4">
        <f>VLOOKUP($T511,Sheet4!$H$1106:$M$1351,surveys!V$1+1,FALSE)</f>
        <v>0.62778475709586301</v>
      </c>
      <c r="W511" s="4">
        <f>VLOOKUP($T511,Sheet4!$H$1106:$M$1351,surveys!W$1+1,FALSE)</f>
        <v>0.76918600378409652</v>
      </c>
      <c r="X511" s="4">
        <f>VLOOKUP($T511,Sheet4!$H$1106:$M$1351,surveys!X$1+1,FALSE)</f>
        <v>0.88987045221102745</v>
      </c>
      <c r="Y511" s="4">
        <f>VLOOKUP($T511,Sheet4!$H$1106:$M$1351,surveys!Y$1+1,FALSE)</f>
        <v>1</v>
      </c>
      <c r="Z511" s="4">
        <f t="shared" si="22"/>
        <v>2</v>
      </c>
      <c r="AA511" s="4" t="str">
        <f>VLOOKUP(T511&amp;"-"&amp;Z511,Sheet4!$W$2:$AA$1100,3,FALSE)</f>
        <v>Los Angeles</v>
      </c>
      <c r="AB511" s="4">
        <f>VLOOKUP(T511&amp;"-"&amp;Z511,Sheet4!$W$2:$AA$1100,4,FALSE)</f>
        <v>34.052230000000002</v>
      </c>
      <c r="AC511" s="4">
        <f>VLOOKUP(T511&amp;"-"&amp;Z511,Sheet4!$W$2:$AA$1100,5,FALSE)</f>
        <v>-118.24368</v>
      </c>
    </row>
    <row r="512" spans="1:29">
      <c r="A512" s="6">
        <v>40975</v>
      </c>
      <c r="B512" s="7">
        <v>0.8302546296296297</v>
      </c>
      <c r="C512" s="4" t="s">
        <v>1215</v>
      </c>
      <c r="D512" s="4" t="s">
        <v>1216</v>
      </c>
      <c r="E512" s="4" t="s">
        <v>26</v>
      </c>
      <c r="F512" s="4">
        <v>4</v>
      </c>
      <c r="G512" s="4">
        <v>3</v>
      </c>
      <c r="H512" s="4">
        <v>3</v>
      </c>
      <c r="I512" s="4">
        <v>4</v>
      </c>
      <c r="J512" s="4">
        <v>2</v>
      </c>
      <c r="K512" s="4">
        <v>1</v>
      </c>
      <c r="L512" s="4">
        <v>1</v>
      </c>
      <c r="M512" s="4">
        <v>2</v>
      </c>
      <c r="N512" s="4">
        <v>5</v>
      </c>
      <c r="O512" s="4">
        <v>4</v>
      </c>
      <c r="P512" s="4">
        <v>4</v>
      </c>
      <c r="Q512" s="9">
        <f t="shared" si="23"/>
        <v>2.1562499999999998E-2</v>
      </c>
      <c r="R512" s="4">
        <f t="shared" si="21"/>
        <v>40975.830254629633</v>
      </c>
      <c r="S512" s="4">
        <v>0.85694814468300629</v>
      </c>
      <c r="T512" s="4" t="str">
        <f>VLOOKUP(E512,Sheet2!$A$2:$E$137,5,FALSE)</f>
        <v>DE</v>
      </c>
      <c r="U512" s="4">
        <f>VLOOKUP($T512,Sheet4!$H$1106:$M$1351,surveys!U$1+1,FALSE)</f>
        <v>0.42620281948941302</v>
      </c>
      <c r="V512" s="4">
        <f>VLOOKUP($T512,Sheet4!$H$1106:$M$1351,surveys!V$1+1,FALSE)</f>
        <v>0.64253089557903176</v>
      </c>
      <c r="W512" s="4">
        <f>VLOOKUP($T512,Sheet4!$H$1106:$M$1351,surveys!W$1+1,FALSE)</f>
        <v>0.79931043378760003</v>
      </c>
      <c r="X512" s="4">
        <f>VLOOKUP($T512,Sheet4!$H$1106:$M$1351,surveys!X$1+1,FALSE)</f>
        <v>0.91914675697020254</v>
      </c>
      <c r="Y512" s="4">
        <f>VLOOKUP($T512,Sheet4!$H$1106:$M$1351,surveys!Y$1+1,FALSE)</f>
        <v>1</v>
      </c>
      <c r="Z512" s="4">
        <f t="shared" si="22"/>
        <v>4</v>
      </c>
      <c r="AA512" s="4" t="str">
        <f>VLOOKUP(T512&amp;"-"&amp;Z512,Sheet4!$W$2:$AA$1100,3,FALSE)</f>
        <v>Koeln</v>
      </c>
      <c r="AB512" s="4">
        <f>VLOOKUP(T512&amp;"-"&amp;Z512,Sheet4!$W$2:$AA$1100,4,FALSE)</f>
        <v>50.933329999999998</v>
      </c>
      <c r="AC512" s="4">
        <f>VLOOKUP(T512&amp;"-"&amp;Z512,Sheet4!$W$2:$AA$1100,5,FALSE)</f>
        <v>6.95</v>
      </c>
    </row>
    <row r="513" spans="1:29">
      <c r="A513" s="6">
        <v>40975</v>
      </c>
      <c r="B513" s="7">
        <v>0.94935185185185189</v>
      </c>
      <c r="C513" s="4" t="s">
        <v>1215</v>
      </c>
      <c r="D513" s="4" t="s">
        <v>1216</v>
      </c>
      <c r="E513" s="4" t="s">
        <v>44</v>
      </c>
      <c r="F513" s="4">
        <v>1</v>
      </c>
      <c r="G513" s="4">
        <v>2</v>
      </c>
      <c r="H513" s="4">
        <v>1</v>
      </c>
      <c r="I513" s="4">
        <v>1</v>
      </c>
      <c r="J513" s="4">
        <v>3</v>
      </c>
      <c r="K513" s="4">
        <v>2</v>
      </c>
      <c r="L513" s="4">
        <v>2</v>
      </c>
      <c r="M513" s="4">
        <v>3</v>
      </c>
      <c r="N513" s="4">
        <v>3</v>
      </c>
      <c r="O513" s="4">
        <v>2</v>
      </c>
      <c r="P513" s="4">
        <v>2</v>
      </c>
      <c r="Q513" s="9">
        <f t="shared" si="23"/>
        <v>3.4629629629629628E-2</v>
      </c>
      <c r="R513" s="4">
        <f t="shared" si="21"/>
        <v>40975.94935185185</v>
      </c>
      <c r="S513" s="4">
        <v>0.92645331363919148</v>
      </c>
      <c r="T513" s="4" t="str">
        <f>VLOOKUP(E513,Sheet2!$A$2:$E$137,5,FALSE)</f>
        <v>TR</v>
      </c>
      <c r="U513" s="4">
        <f>VLOOKUP($T513,Sheet4!$H$1106:$M$1351,surveys!U$1+1,FALSE)</f>
        <v>0.56282907227865631</v>
      </c>
      <c r="V513" s="4">
        <f>VLOOKUP($T513,Sheet4!$H$1106:$M$1351,surveys!V$1+1,FALSE)</f>
        <v>0.73998378440807921</v>
      </c>
      <c r="W513" s="4">
        <f>VLOOKUP($T513,Sheet4!$H$1106:$M$1351,surveys!W$1+1,FALSE)</f>
        <v>0.86593507285859772</v>
      </c>
      <c r="X513" s="4">
        <f>VLOOKUP($T513,Sheet4!$H$1106:$M$1351,surveys!X$1+1,FALSE)</f>
        <v>0.93709051462417825</v>
      </c>
      <c r="Y513" s="4">
        <f>VLOOKUP($T513,Sheet4!$H$1106:$M$1351,surveys!Y$1+1,FALSE)</f>
        <v>1</v>
      </c>
      <c r="Z513" s="4">
        <f t="shared" si="22"/>
        <v>4</v>
      </c>
      <c r="AA513" s="4" t="str">
        <f>VLOOKUP(T513&amp;"-"&amp;Z513,Sheet4!$W$2:$AA$1100,3,FALSE)</f>
        <v>Bursa</v>
      </c>
      <c r="AB513" s="4">
        <f>VLOOKUP(T513&amp;"-"&amp;Z513,Sheet4!$W$2:$AA$1100,4,FALSE)</f>
        <v>40.191670000000002</v>
      </c>
      <c r="AC513" s="4">
        <f>VLOOKUP(T513&amp;"-"&amp;Z513,Sheet4!$W$2:$AA$1100,5,FALSE)</f>
        <v>29.061109999999999</v>
      </c>
    </row>
    <row r="514" spans="1:29">
      <c r="A514" s="6">
        <v>40974</v>
      </c>
      <c r="B514" s="7">
        <v>0.49987268518518518</v>
      </c>
      <c r="C514" s="4" t="s">
        <v>1213</v>
      </c>
      <c r="D514" s="4" t="s">
        <v>1217</v>
      </c>
      <c r="E514" s="4" t="s">
        <v>70</v>
      </c>
      <c r="F514" s="4">
        <v>3</v>
      </c>
      <c r="G514" s="4">
        <v>2</v>
      </c>
      <c r="H514" s="4">
        <v>1</v>
      </c>
      <c r="I514" s="4">
        <v>1</v>
      </c>
      <c r="J514" s="4">
        <v>2</v>
      </c>
      <c r="K514" s="4">
        <v>1</v>
      </c>
      <c r="L514" s="4">
        <v>1</v>
      </c>
      <c r="M514" s="4">
        <v>1</v>
      </c>
      <c r="N514" s="4">
        <v>3</v>
      </c>
      <c r="O514" s="4">
        <v>2</v>
      </c>
      <c r="P514" s="4">
        <v>3</v>
      </c>
      <c r="Q514" s="9">
        <f t="shared" si="23"/>
        <v>6.9733796296296294E-2</v>
      </c>
      <c r="R514" s="4">
        <f t="shared" ref="R514:R577" si="24">VALUE(A514+B514)</f>
        <v>40974.499872685185</v>
      </c>
      <c r="S514" s="4">
        <v>0.54698303410732074</v>
      </c>
      <c r="T514" s="4" t="str">
        <f>VLOOKUP(E514,Sheet2!$A$2:$E$137,5,FALSE)</f>
        <v>GR</v>
      </c>
      <c r="U514" s="4">
        <f>VLOOKUP($T514,Sheet4!$H$1106:$M$1351,surveys!U$1+1,FALSE)</f>
        <v>0.46833368125250902</v>
      </c>
      <c r="V514" s="4">
        <f>VLOOKUP($T514,Sheet4!$H$1106:$M$1351,surveys!V$1+1,FALSE)</f>
        <v>0.69589851465274988</v>
      </c>
      <c r="W514" s="4">
        <f>VLOOKUP($T514,Sheet4!$H$1106:$M$1351,surveys!W$1+1,FALSE)</f>
        <v>0.8066517864311521</v>
      </c>
      <c r="X514" s="4">
        <f>VLOOKUP($T514,Sheet4!$H$1106:$M$1351,surveys!X$1+1,FALSE)</f>
        <v>0.91157992773986352</v>
      </c>
      <c r="Y514" s="4">
        <f>VLOOKUP($T514,Sheet4!$H$1106:$M$1351,surveys!Y$1+1,FALSE)</f>
        <v>1</v>
      </c>
      <c r="Z514" s="4">
        <f t="shared" si="22"/>
        <v>2</v>
      </c>
      <c r="AA514" s="4" t="str">
        <f>VLOOKUP(T514&amp;"-"&amp;Z514,Sheet4!$W$2:$AA$1100,3,FALSE)</f>
        <v>Thessaloniki</v>
      </c>
      <c r="AB514" s="4">
        <f>VLOOKUP(T514&amp;"-"&amp;Z514,Sheet4!$W$2:$AA$1100,4,FALSE)</f>
        <v>40.640279999999997</v>
      </c>
      <c r="AC514" s="4">
        <f>VLOOKUP(T514&amp;"-"&amp;Z514,Sheet4!$W$2:$AA$1100,5,FALSE)</f>
        <v>22.94389</v>
      </c>
    </row>
    <row r="515" spans="1:29">
      <c r="A515" s="6">
        <v>40974</v>
      </c>
      <c r="B515" s="7">
        <v>0.5117708333333334</v>
      </c>
      <c r="C515" s="4" t="s">
        <v>1215</v>
      </c>
      <c r="D515" s="4" t="s">
        <v>1216</v>
      </c>
      <c r="E515" s="4" t="s">
        <v>31</v>
      </c>
      <c r="F515" s="4">
        <v>5</v>
      </c>
      <c r="G515" s="4">
        <v>5</v>
      </c>
      <c r="H515" s="4">
        <v>5</v>
      </c>
      <c r="I515" s="4">
        <v>5</v>
      </c>
      <c r="J515" s="4">
        <v>1</v>
      </c>
      <c r="K515" s="4">
        <v>1</v>
      </c>
      <c r="L515" s="4">
        <v>1</v>
      </c>
      <c r="M515" s="4">
        <v>1</v>
      </c>
      <c r="N515" s="4">
        <v>5</v>
      </c>
      <c r="O515" s="4">
        <v>5</v>
      </c>
      <c r="P515" s="4">
        <v>5</v>
      </c>
      <c r="Q515" s="9">
        <f t="shared" si="23"/>
        <v>8.0208333333333329E-3</v>
      </c>
      <c r="R515" s="4">
        <f t="shared" si="24"/>
        <v>40974.511770833335</v>
      </c>
      <c r="S515" s="4">
        <v>0.33969641706420806</v>
      </c>
      <c r="T515" s="4" t="str">
        <f>VLOOKUP(E515,Sheet2!$A$2:$E$137,5,FALSE)</f>
        <v>ES</v>
      </c>
      <c r="U515" s="4">
        <f>VLOOKUP($T515,Sheet4!$H$1106:$M$1351,surveys!U$1+1,FALSE)</f>
        <v>0.46058089642806016</v>
      </c>
      <c r="V515" s="4">
        <f>VLOOKUP($T515,Sheet4!$H$1106:$M$1351,surveys!V$1+1,FALSE)</f>
        <v>0.68996105930901486</v>
      </c>
      <c r="W515" s="4">
        <f>VLOOKUP($T515,Sheet4!$H$1106:$M$1351,surveys!W$1+1,FALSE)</f>
        <v>0.80513768719908241</v>
      </c>
      <c r="X515" s="4">
        <f>VLOOKUP($T515,Sheet4!$H$1106:$M$1351,surveys!X$1+1,FALSE)</f>
        <v>0.90461214064594464</v>
      </c>
      <c r="Y515" s="4">
        <f>VLOOKUP($T515,Sheet4!$H$1106:$M$1351,surveys!Y$1+1,FALSE)</f>
        <v>1</v>
      </c>
      <c r="Z515" s="4">
        <f t="shared" ref="Z515:Z578" si="25">IF(S515&lt;U515,1,IF(S515&lt;V515,2,IF(S515&lt;W515,3,IF(S515&lt;X515,4,5))))</f>
        <v>1</v>
      </c>
      <c r="AA515" s="4" t="str">
        <f>VLOOKUP(T515&amp;"-"&amp;Z515,Sheet4!$W$2:$AA$1100,3,FALSE)</f>
        <v>Madrid</v>
      </c>
      <c r="AB515" s="4">
        <f>VLOOKUP(T515&amp;"-"&amp;Z515,Sheet4!$W$2:$AA$1100,4,FALSE)</f>
        <v>40.416499999999999</v>
      </c>
      <c r="AC515" s="4">
        <f>VLOOKUP(T515&amp;"-"&amp;Z515,Sheet4!$W$2:$AA$1100,5,FALSE)</f>
        <v>-3.7025600000000001</v>
      </c>
    </row>
    <row r="516" spans="1:29">
      <c r="A516" s="6">
        <v>40974</v>
      </c>
      <c r="B516" s="7">
        <v>0.7549421296296297</v>
      </c>
      <c r="C516" s="4" t="s">
        <v>1215</v>
      </c>
      <c r="D516" s="4" t="s">
        <v>1214</v>
      </c>
      <c r="E516" s="4" t="s">
        <v>70</v>
      </c>
      <c r="F516" s="4">
        <v>3</v>
      </c>
      <c r="G516" s="4">
        <v>3</v>
      </c>
      <c r="H516" s="4">
        <v>4</v>
      </c>
      <c r="I516" s="4">
        <v>3</v>
      </c>
      <c r="J516" s="4">
        <v>5</v>
      </c>
      <c r="K516" s="4">
        <v>5</v>
      </c>
      <c r="L516" s="4">
        <v>3</v>
      </c>
      <c r="M516" s="4">
        <v>4</v>
      </c>
      <c r="N516" s="4">
        <v>5</v>
      </c>
      <c r="O516" s="4">
        <v>4</v>
      </c>
      <c r="P516" s="4">
        <v>5</v>
      </c>
      <c r="Q516" s="9">
        <f t="shared" si="23"/>
        <v>3.8229166666666668E-2</v>
      </c>
      <c r="R516" s="4">
        <f t="shared" si="24"/>
        <v>40974.754942129628</v>
      </c>
      <c r="S516" s="4">
        <v>0.13595886498689413</v>
      </c>
      <c r="T516" s="4" t="str">
        <f>VLOOKUP(E516,Sheet2!$A$2:$E$137,5,FALSE)</f>
        <v>GR</v>
      </c>
      <c r="U516" s="4">
        <f>VLOOKUP($T516,Sheet4!$H$1106:$M$1351,surveys!U$1+1,FALSE)</f>
        <v>0.46833368125250902</v>
      </c>
      <c r="V516" s="4">
        <f>VLOOKUP($T516,Sheet4!$H$1106:$M$1351,surveys!V$1+1,FALSE)</f>
        <v>0.69589851465274988</v>
      </c>
      <c r="W516" s="4">
        <f>VLOOKUP($T516,Sheet4!$H$1106:$M$1351,surveys!W$1+1,FALSE)</f>
        <v>0.8066517864311521</v>
      </c>
      <c r="X516" s="4">
        <f>VLOOKUP($T516,Sheet4!$H$1106:$M$1351,surveys!X$1+1,FALSE)</f>
        <v>0.91157992773986352</v>
      </c>
      <c r="Y516" s="4">
        <f>VLOOKUP($T516,Sheet4!$H$1106:$M$1351,surveys!Y$1+1,FALSE)</f>
        <v>1</v>
      </c>
      <c r="Z516" s="4">
        <f t="shared" si="25"/>
        <v>1</v>
      </c>
      <c r="AA516" s="4" t="str">
        <f>VLOOKUP(T516&amp;"-"&amp;Z516,Sheet4!$W$2:$AA$1100,3,FALSE)</f>
        <v>Athens</v>
      </c>
      <c r="AB516" s="4">
        <f>VLOOKUP(T516&amp;"-"&amp;Z516,Sheet4!$W$2:$AA$1100,4,FALSE)</f>
        <v>37.97945</v>
      </c>
      <c r="AC516" s="4">
        <f>VLOOKUP(T516&amp;"-"&amp;Z516,Sheet4!$W$2:$AA$1100,5,FALSE)</f>
        <v>23.71622</v>
      </c>
    </row>
    <row r="517" spans="1:29">
      <c r="A517" s="6">
        <v>40974</v>
      </c>
      <c r="B517" s="7">
        <v>0.59581018518518525</v>
      </c>
      <c r="C517" s="4" t="s">
        <v>1215</v>
      </c>
      <c r="D517" s="4" t="s">
        <v>1219</v>
      </c>
      <c r="E517" s="4" t="s">
        <v>15</v>
      </c>
      <c r="F517" s="4">
        <v>5</v>
      </c>
      <c r="G517" s="4">
        <v>5</v>
      </c>
      <c r="H517" s="4">
        <v>5</v>
      </c>
      <c r="I517" s="4">
        <v>3</v>
      </c>
      <c r="J517" s="4">
        <v>4</v>
      </c>
      <c r="K517" s="4">
        <v>3</v>
      </c>
      <c r="L517" s="4">
        <v>3</v>
      </c>
      <c r="M517" s="4">
        <v>4</v>
      </c>
      <c r="N517" s="4">
        <v>5</v>
      </c>
      <c r="O517" s="4">
        <v>4</v>
      </c>
      <c r="P517" s="4">
        <v>3</v>
      </c>
      <c r="Q517" s="9">
        <f t="shared" ref="Q517:Q580" si="26">TIME(VALUE(MID(B517,1,2)),VALUE(MID(B517,4,2)),VALUE(RIGHT(B517,2)))</f>
        <v>6.6956018518518526E-2</v>
      </c>
      <c r="R517" s="4">
        <f t="shared" si="24"/>
        <v>40974.595810185187</v>
      </c>
      <c r="S517" s="4">
        <v>0.21657429220326119</v>
      </c>
      <c r="T517" s="4" t="str">
        <f>VLOOKUP(E517,Sheet2!$A$2:$E$137,5,FALSE)</f>
        <v>US</v>
      </c>
      <c r="U517" s="4">
        <f>VLOOKUP($T517,Sheet4!$H$1106:$M$1351,surveys!U$1+1,FALSE)</f>
        <v>0.42883768204388006</v>
      </c>
      <c r="V517" s="4">
        <f>VLOOKUP($T517,Sheet4!$H$1106:$M$1351,surveys!V$1+1,FALSE)</f>
        <v>0.62778475709586301</v>
      </c>
      <c r="W517" s="4">
        <f>VLOOKUP($T517,Sheet4!$H$1106:$M$1351,surveys!W$1+1,FALSE)</f>
        <v>0.76918600378409652</v>
      </c>
      <c r="X517" s="4">
        <f>VLOOKUP($T517,Sheet4!$H$1106:$M$1351,surveys!X$1+1,FALSE)</f>
        <v>0.88987045221102745</v>
      </c>
      <c r="Y517" s="4">
        <f>VLOOKUP($T517,Sheet4!$H$1106:$M$1351,surveys!Y$1+1,FALSE)</f>
        <v>1</v>
      </c>
      <c r="Z517" s="4">
        <f t="shared" si="25"/>
        <v>1</v>
      </c>
      <c r="AA517" s="4" t="str">
        <f>VLOOKUP(T517&amp;"-"&amp;Z517,Sheet4!$W$2:$AA$1100,3,FALSE)</f>
        <v>New York City</v>
      </c>
      <c r="AB517" s="4">
        <f>VLOOKUP(T517&amp;"-"&amp;Z517,Sheet4!$W$2:$AA$1100,4,FALSE)</f>
        <v>40.714269999999999</v>
      </c>
      <c r="AC517" s="4">
        <f>VLOOKUP(T517&amp;"-"&amp;Z517,Sheet4!$W$2:$AA$1100,5,FALSE)</f>
        <v>-74.005970000000005</v>
      </c>
    </row>
    <row r="518" spans="1:29">
      <c r="A518" s="6">
        <v>40974</v>
      </c>
      <c r="B518" s="7">
        <v>0.64202546296296303</v>
      </c>
      <c r="C518" s="4" t="s">
        <v>1213</v>
      </c>
      <c r="D518" s="4" t="s">
        <v>1214</v>
      </c>
      <c r="E518" s="4" t="s">
        <v>68</v>
      </c>
      <c r="F518" s="4">
        <v>3</v>
      </c>
      <c r="G518" s="4">
        <v>2</v>
      </c>
      <c r="H518" s="4">
        <v>2</v>
      </c>
      <c r="I518" s="4">
        <v>4</v>
      </c>
      <c r="J518" s="4">
        <v>5</v>
      </c>
      <c r="K518" s="4">
        <v>3</v>
      </c>
      <c r="L518" s="4">
        <v>4</v>
      </c>
      <c r="M518" s="4">
        <v>4</v>
      </c>
      <c r="N518" s="4">
        <v>5</v>
      </c>
      <c r="O518" s="4">
        <v>5</v>
      </c>
      <c r="P518" s="4">
        <v>5</v>
      </c>
      <c r="Q518" s="9">
        <f t="shared" si="26"/>
        <v>2.989583333333333E-2</v>
      </c>
      <c r="R518" s="4">
        <f t="shared" si="24"/>
        <v>40974.642025462963</v>
      </c>
      <c r="S518" s="4">
        <v>0.76857435035849964</v>
      </c>
      <c r="T518" s="4" t="str">
        <f>VLOOKUP(E518,Sheet2!$A$2:$E$137,5,FALSE)</f>
        <v>IE</v>
      </c>
      <c r="U518" s="4">
        <f>VLOOKUP($T518,Sheet4!$H$1106:$M$1351,surveys!U$1+1,FALSE)</f>
        <v>0.65619579238358761</v>
      </c>
      <c r="V518" s="4">
        <f>VLOOKUP($T518,Sheet4!$H$1106:$M$1351,surveys!V$1+1,FALSE)</f>
        <v>0.77819372772821904</v>
      </c>
      <c r="W518" s="4">
        <f>VLOOKUP($T518,Sheet4!$H$1106:$M$1351,surveys!W$1+1,FALSE)</f>
        <v>0.89699791932464878</v>
      </c>
      <c r="X518" s="4">
        <f>VLOOKUP($T518,Sheet4!$H$1106:$M$1351,surveys!X$1+1,FALSE)</f>
        <v>0.95470446015541943</v>
      </c>
      <c r="Y518" s="4">
        <f>VLOOKUP($T518,Sheet4!$H$1106:$M$1351,surveys!Y$1+1,FALSE)</f>
        <v>1</v>
      </c>
      <c r="Z518" s="4">
        <f t="shared" si="25"/>
        <v>2</v>
      </c>
      <c r="AA518" s="4" t="str">
        <f>VLOOKUP(T518&amp;"-"&amp;Z518,Sheet4!$W$2:$AA$1100,3,FALSE)</f>
        <v>Cork</v>
      </c>
      <c r="AB518" s="4">
        <f>VLOOKUP(T518&amp;"-"&amp;Z518,Sheet4!$W$2:$AA$1100,4,FALSE)</f>
        <v>51.897970000000001</v>
      </c>
      <c r="AC518" s="4">
        <f>VLOOKUP(T518&amp;"-"&amp;Z518,Sheet4!$W$2:$AA$1100,5,FALSE)</f>
        <v>-8.4706100000000006</v>
      </c>
    </row>
    <row r="519" spans="1:29">
      <c r="A519" s="6">
        <v>40974</v>
      </c>
      <c r="B519" s="7">
        <v>0.64252314814814815</v>
      </c>
      <c r="C519" s="4" t="s">
        <v>1215</v>
      </c>
      <c r="D519" s="4" t="s">
        <v>1216</v>
      </c>
      <c r="E519" s="4" t="s">
        <v>52</v>
      </c>
      <c r="F519" s="4">
        <v>4</v>
      </c>
      <c r="G519" s="4">
        <v>4</v>
      </c>
      <c r="H519" s="4">
        <v>5</v>
      </c>
      <c r="I519" s="4">
        <v>3</v>
      </c>
      <c r="J519" s="4">
        <v>5</v>
      </c>
      <c r="K519" s="4">
        <v>4</v>
      </c>
      <c r="L519" s="4">
        <v>4</v>
      </c>
      <c r="M519" s="4">
        <v>5</v>
      </c>
      <c r="N519" s="4">
        <v>4</v>
      </c>
      <c r="O519" s="4">
        <v>4</v>
      </c>
      <c r="P519" s="4">
        <v>4</v>
      </c>
      <c r="Q519" s="9">
        <f t="shared" si="26"/>
        <v>2.9722222222222219E-2</v>
      </c>
      <c r="R519" s="4">
        <f t="shared" si="24"/>
        <v>40974.642523148148</v>
      </c>
      <c r="S519" s="4">
        <v>0.41061828856330784</v>
      </c>
      <c r="T519" s="4" t="str">
        <f>VLOOKUP(E519,Sheet2!$A$2:$E$137,5,FALSE)</f>
        <v>BE</v>
      </c>
      <c r="U519" s="4">
        <f>VLOOKUP($T519,Sheet4!$H$1106:$M$1351,surveys!U$1+1,FALSE)</f>
        <v>0.48686007828770372</v>
      </c>
      <c r="V519" s="4">
        <f>VLOOKUP($T519,Sheet4!$H$1106:$M$1351,surveys!V$1+1,FALSE)</f>
        <v>0.70654198731133389</v>
      </c>
      <c r="W519" s="4">
        <f>VLOOKUP($T519,Sheet4!$H$1106:$M$1351,surveys!W$1+1,FALSE)</f>
        <v>0.81714283803198118</v>
      </c>
      <c r="X519" s="4">
        <f>VLOOKUP($T519,Sheet4!$H$1106:$M$1351,surveys!X$1+1,FALSE)</f>
        <v>0.91276028415961608</v>
      </c>
      <c r="Y519" s="4">
        <f>VLOOKUP($T519,Sheet4!$H$1106:$M$1351,surveys!Y$1+1,FALSE)</f>
        <v>1</v>
      </c>
      <c r="Z519" s="4">
        <f t="shared" si="25"/>
        <v>1</v>
      </c>
      <c r="AA519" s="4" t="str">
        <f>VLOOKUP(T519&amp;"-"&amp;Z519,Sheet4!$W$2:$AA$1100,3,FALSE)</f>
        <v>Brussels</v>
      </c>
      <c r="AB519" s="4">
        <f>VLOOKUP(T519&amp;"-"&amp;Z519,Sheet4!$W$2:$AA$1100,4,FALSE)</f>
        <v>50.850450000000002</v>
      </c>
      <c r="AC519" s="4">
        <f>VLOOKUP(T519&amp;"-"&amp;Z519,Sheet4!$W$2:$AA$1100,5,FALSE)</f>
        <v>4.3487799999999996</v>
      </c>
    </row>
    <row r="520" spans="1:29">
      <c r="A520" s="6">
        <v>40974</v>
      </c>
      <c r="B520" s="7">
        <v>0.64612268518518523</v>
      </c>
      <c r="C520" s="4" t="s">
        <v>1215</v>
      </c>
      <c r="D520" s="4" t="s">
        <v>1216</v>
      </c>
      <c r="E520" s="4" t="s">
        <v>1226</v>
      </c>
      <c r="F520" s="4">
        <v>1</v>
      </c>
      <c r="G520" s="4">
        <v>1</v>
      </c>
      <c r="H520" s="4">
        <v>5</v>
      </c>
      <c r="I520" s="4">
        <v>1</v>
      </c>
      <c r="J520" s="4">
        <v>1</v>
      </c>
      <c r="K520" s="4">
        <v>1</v>
      </c>
      <c r="L520" s="4">
        <v>1</v>
      </c>
      <c r="M520" s="4">
        <v>1</v>
      </c>
      <c r="N520" s="4">
        <v>1</v>
      </c>
      <c r="O520" s="4">
        <v>1</v>
      </c>
      <c r="P520" s="4">
        <v>1</v>
      </c>
      <c r="Q520" s="9">
        <f t="shared" si="26"/>
        <v>3.2928240740740737E-2</v>
      </c>
      <c r="R520" s="4">
        <f t="shared" si="24"/>
        <v>40974.646122685182</v>
      </c>
      <c r="S520" s="4">
        <v>5.9420466027143348E-2</v>
      </c>
      <c r="T520" s="4" t="str">
        <f>VLOOKUP(E520,Sheet2!$A$2:$E$137,5,FALSE)</f>
        <v>RU</v>
      </c>
      <c r="U520" s="4">
        <f>VLOOKUP($T520,Sheet4!$H$1106:$M$1351,surveys!U$1+1,FALSE)</f>
        <v>0.55637759571448886</v>
      </c>
      <c r="V520" s="4">
        <f>VLOOKUP($T520,Sheet4!$H$1106:$M$1351,surveys!V$1+1,FALSE)</f>
        <v>0.77288617345221833</v>
      </c>
      <c r="W520" s="4">
        <f>VLOOKUP($T520,Sheet4!$H$1106:$M$1351,surveys!W$1+1,FALSE)</f>
        <v>0.85494188709104557</v>
      </c>
      <c r="X520" s="4">
        <f>VLOOKUP($T520,Sheet4!$H$1106:$M$1351,surveys!X$1+1,FALSE)</f>
        <v>0.93099302085564761</v>
      </c>
      <c r="Y520" s="4">
        <f>VLOOKUP($T520,Sheet4!$H$1106:$M$1351,surveys!Y$1+1,FALSE)</f>
        <v>1</v>
      </c>
      <c r="Z520" s="4">
        <f t="shared" si="25"/>
        <v>1</v>
      </c>
      <c r="AA520" s="4" t="str">
        <f>VLOOKUP(T520&amp;"-"&amp;Z520,Sheet4!$W$2:$AA$1100,3,FALSE)</f>
        <v>Moscow</v>
      </c>
      <c r="AB520" s="4">
        <f>VLOOKUP(T520&amp;"-"&amp;Z520,Sheet4!$W$2:$AA$1100,4,FALSE)</f>
        <v>55.752220000000001</v>
      </c>
      <c r="AC520" s="4">
        <f>VLOOKUP(T520&amp;"-"&amp;Z520,Sheet4!$W$2:$AA$1100,5,FALSE)</f>
        <v>37.615560000000002</v>
      </c>
    </row>
    <row r="521" spans="1:29">
      <c r="A521" s="6">
        <v>40974</v>
      </c>
      <c r="B521" s="7">
        <v>0.71818287037037043</v>
      </c>
      <c r="C521" s="4" t="s">
        <v>1213</v>
      </c>
      <c r="D521" s="4" t="s">
        <v>1214</v>
      </c>
      <c r="E521" s="4" t="s">
        <v>11</v>
      </c>
      <c r="F521" s="4">
        <v>1</v>
      </c>
      <c r="G521" s="4">
        <v>2</v>
      </c>
      <c r="H521" s="4">
        <v>1</v>
      </c>
      <c r="I521" s="4">
        <v>0</v>
      </c>
      <c r="J521" s="4">
        <v>1</v>
      </c>
      <c r="K521" s="4">
        <v>5</v>
      </c>
      <c r="L521" s="4">
        <v>1</v>
      </c>
      <c r="M521" s="4">
        <v>5</v>
      </c>
      <c r="N521" s="4">
        <v>5</v>
      </c>
      <c r="O521" s="4">
        <v>1</v>
      </c>
      <c r="P521" s="4">
        <v>1</v>
      </c>
      <c r="Q521" s="9">
        <f t="shared" si="26"/>
        <v>1.292824074074074E-2</v>
      </c>
      <c r="R521" s="4">
        <f t="shared" si="24"/>
        <v>40974.718182870369</v>
      </c>
      <c r="S521" s="4">
        <v>0.1881272782374559</v>
      </c>
      <c r="T521" s="4" t="str">
        <f>VLOOKUP(E521,Sheet2!$A$2:$E$137,5,FALSE)</f>
        <v>FR</v>
      </c>
      <c r="U521" s="4">
        <f>VLOOKUP($T521,Sheet4!$H$1106:$M$1351,surveys!U$1+1,FALSE)</f>
        <v>0.51193913659220647</v>
      </c>
      <c r="V521" s="4">
        <f>VLOOKUP($T521,Sheet4!$H$1106:$M$1351,surveys!V$1+1,FALSE)</f>
        <v>0.70220575033861143</v>
      </c>
      <c r="W521" s="4">
        <f>VLOOKUP($T521,Sheet4!$H$1106:$M$1351,surveys!W$1+1,FALSE)</f>
        <v>0.81527182039156842</v>
      </c>
      <c r="X521" s="4">
        <f>VLOOKUP($T521,Sheet4!$H$1106:$M$1351,surveys!X$1+1,FALSE)</f>
        <v>0.91893911792009964</v>
      </c>
      <c r="Y521" s="4">
        <f>VLOOKUP($T521,Sheet4!$H$1106:$M$1351,surveys!Y$1+1,FALSE)</f>
        <v>1</v>
      </c>
      <c r="Z521" s="4">
        <f t="shared" si="25"/>
        <v>1</v>
      </c>
      <c r="AA521" s="4" t="str">
        <f>VLOOKUP(T521&amp;"-"&amp;Z521,Sheet4!$W$2:$AA$1100,3,FALSE)</f>
        <v>Paris</v>
      </c>
      <c r="AB521" s="4">
        <f>VLOOKUP(T521&amp;"-"&amp;Z521,Sheet4!$W$2:$AA$1100,4,FALSE)</f>
        <v>48.853409999999997</v>
      </c>
      <c r="AC521" s="4">
        <f>VLOOKUP(T521&amp;"-"&amp;Z521,Sheet4!$W$2:$AA$1100,5,FALSE)</f>
        <v>2.3488000000000002</v>
      </c>
    </row>
    <row r="522" spans="1:29">
      <c r="A522" s="6">
        <v>40974</v>
      </c>
      <c r="B522" s="7">
        <v>0.97810185185185183</v>
      </c>
      <c r="C522" s="4" t="s">
        <v>1215</v>
      </c>
      <c r="D522" s="4" t="s">
        <v>1216</v>
      </c>
      <c r="E522" s="4" t="s">
        <v>15</v>
      </c>
      <c r="F522" s="4">
        <v>5</v>
      </c>
      <c r="G522" s="4">
        <v>4</v>
      </c>
      <c r="H522" s="4">
        <v>5</v>
      </c>
      <c r="I522" s="4">
        <v>4</v>
      </c>
      <c r="J522" s="4">
        <v>5</v>
      </c>
      <c r="K522" s="4">
        <v>5</v>
      </c>
      <c r="L522" s="4">
        <v>4</v>
      </c>
      <c r="M522" s="4">
        <v>5</v>
      </c>
      <c r="N522" s="4">
        <v>5</v>
      </c>
      <c r="O522" s="4">
        <v>5</v>
      </c>
      <c r="P522" s="4">
        <v>3</v>
      </c>
      <c r="Q522" s="9">
        <f t="shared" si="26"/>
        <v>5.4768518518518515E-2</v>
      </c>
      <c r="R522" s="4">
        <f t="shared" si="24"/>
        <v>40974.978101851855</v>
      </c>
      <c r="S522" s="4">
        <v>0.90312983876989539</v>
      </c>
      <c r="T522" s="4" t="str">
        <f>VLOOKUP(E522,Sheet2!$A$2:$E$137,5,FALSE)</f>
        <v>US</v>
      </c>
      <c r="U522" s="4">
        <f>VLOOKUP($T522,Sheet4!$H$1106:$M$1351,surveys!U$1+1,FALSE)</f>
        <v>0.42883768204388006</v>
      </c>
      <c r="V522" s="4">
        <f>VLOOKUP($T522,Sheet4!$H$1106:$M$1351,surveys!V$1+1,FALSE)</f>
        <v>0.62778475709586301</v>
      </c>
      <c r="W522" s="4">
        <f>VLOOKUP($T522,Sheet4!$H$1106:$M$1351,surveys!W$1+1,FALSE)</f>
        <v>0.76918600378409652</v>
      </c>
      <c r="X522" s="4">
        <f>VLOOKUP($T522,Sheet4!$H$1106:$M$1351,surveys!X$1+1,FALSE)</f>
        <v>0.88987045221102745</v>
      </c>
      <c r="Y522" s="4">
        <f>VLOOKUP($T522,Sheet4!$H$1106:$M$1351,surveys!Y$1+1,FALSE)</f>
        <v>1</v>
      </c>
      <c r="Z522" s="4">
        <f t="shared" si="25"/>
        <v>5</v>
      </c>
      <c r="AA522" s="4" t="str">
        <f>VLOOKUP(T522&amp;"-"&amp;Z522,Sheet4!$W$2:$AA$1100,3,FALSE)</f>
        <v>Houston</v>
      </c>
      <c r="AB522" s="4">
        <f>VLOOKUP(T522&amp;"-"&amp;Z522,Sheet4!$W$2:$AA$1100,4,FALSE)</f>
        <v>29.763280000000002</v>
      </c>
      <c r="AC522" s="4">
        <f>VLOOKUP(T522&amp;"-"&amp;Z522,Sheet4!$W$2:$AA$1100,5,FALSE)</f>
        <v>-95.36327</v>
      </c>
    </row>
    <row r="523" spans="1:29">
      <c r="A523" s="6">
        <v>40973</v>
      </c>
      <c r="B523" s="7">
        <v>5.2789351851851851E-2</v>
      </c>
      <c r="C523" s="4" t="s">
        <v>1213</v>
      </c>
      <c r="D523" s="4" t="s">
        <v>1218</v>
      </c>
      <c r="E523" s="4" t="s">
        <v>23</v>
      </c>
      <c r="F523" s="4">
        <v>3</v>
      </c>
      <c r="G523" s="4">
        <v>3</v>
      </c>
      <c r="H523" s="4">
        <v>3</v>
      </c>
      <c r="I523" s="4">
        <v>5</v>
      </c>
      <c r="J523" s="4">
        <v>5</v>
      </c>
      <c r="K523" s="4">
        <v>3</v>
      </c>
      <c r="L523" s="4">
        <v>3</v>
      </c>
      <c r="M523" s="4">
        <v>3</v>
      </c>
      <c r="N523" s="4">
        <v>3</v>
      </c>
      <c r="O523" s="4">
        <v>3</v>
      </c>
      <c r="P523" s="4">
        <v>5</v>
      </c>
      <c r="Q523" s="9">
        <f t="shared" si="26"/>
        <v>3.6331018518518519E-2</v>
      </c>
      <c r="R523" s="4">
        <f t="shared" si="24"/>
        <v>40973.052789351852</v>
      </c>
      <c r="S523" s="4">
        <v>0.23724825571160846</v>
      </c>
      <c r="T523" s="4" t="str">
        <f>VLOOKUP(E523,Sheet2!$A$2:$E$137,5,FALSE)</f>
        <v>CA</v>
      </c>
      <c r="U523" s="4">
        <f>VLOOKUP($T523,Sheet4!$H$1106:$M$1351,surveys!U$1+1,FALSE)</f>
        <v>0.39929817507859233</v>
      </c>
      <c r="V523" s="4">
        <f>VLOOKUP($T523,Sheet4!$H$1106:$M$1351,surveys!V$1+1,FALSE)</f>
        <v>0.68226808593455113</v>
      </c>
      <c r="W523" s="4">
        <f>VLOOKUP($T523,Sheet4!$H$1106:$M$1351,surveys!W$1+1,FALSE)</f>
        <v>0.8413893511967715</v>
      </c>
      <c r="X523" s="4">
        <f>VLOOKUP($T523,Sheet4!$H$1106:$M$1351,surveys!X$1+1,FALSE)</f>
        <v>0.92969032990429024</v>
      </c>
      <c r="Y523" s="4">
        <f>VLOOKUP($T523,Sheet4!$H$1106:$M$1351,surveys!Y$1+1,FALSE)</f>
        <v>1</v>
      </c>
      <c r="Z523" s="4">
        <f t="shared" si="25"/>
        <v>1</v>
      </c>
      <c r="AA523" s="4" t="str">
        <f>VLOOKUP(T523&amp;"-"&amp;Z523,Sheet4!$W$2:$AA$1100,3,FALSE)</f>
        <v>Toronto</v>
      </c>
      <c r="AB523" s="4">
        <f>VLOOKUP(T523&amp;"-"&amp;Z523,Sheet4!$W$2:$AA$1100,4,FALSE)</f>
        <v>43.700110000000002</v>
      </c>
      <c r="AC523" s="4">
        <f>VLOOKUP(T523&amp;"-"&amp;Z523,Sheet4!$W$2:$AA$1100,5,FALSE)</f>
        <v>-79.416300000000007</v>
      </c>
    </row>
    <row r="524" spans="1:29">
      <c r="A524" s="6">
        <v>40973</v>
      </c>
      <c r="B524" s="7">
        <v>0.18511574074074075</v>
      </c>
      <c r="C524" s="4" t="s">
        <v>1213</v>
      </c>
      <c r="D524" s="4" t="s">
        <v>1214</v>
      </c>
      <c r="E524" s="4" t="s">
        <v>1223</v>
      </c>
      <c r="F524" s="4">
        <v>5</v>
      </c>
      <c r="G524" s="4">
        <v>5</v>
      </c>
      <c r="H524" s="4">
        <v>2</v>
      </c>
      <c r="I524" s="4">
        <v>3</v>
      </c>
      <c r="J524" s="4">
        <v>3</v>
      </c>
      <c r="K524" s="4">
        <v>2</v>
      </c>
      <c r="L524" s="4">
        <v>4</v>
      </c>
      <c r="M524" s="4">
        <v>5</v>
      </c>
      <c r="N524" s="4">
        <v>5</v>
      </c>
      <c r="O524" s="4">
        <v>5</v>
      </c>
      <c r="P524" s="4">
        <v>2</v>
      </c>
      <c r="Q524" s="9">
        <f t="shared" si="26"/>
        <v>5.950231481481482E-2</v>
      </c>
      <c r="R524" s="4">
        <f t="shared" si="24"/>
        <v>40973.185115740744</v>
      </c>
      <c r="S524" s="4">
        <v>0.2184059153914768</v>
      </c>
      <c r="T524" s="4" t="str">
        <f>VLOOKUP(E524,Sheet2!$A$2:$E$137,5,FALSE)</f>
        <v>CN</v>
      </c>
      <c r="U524" s="4">
        <f>VLOOKUP($T524,Sheet4!$H$1106:$M$1351,surveys!U$1+1,FALSE)</f>
        <v>0.33972325385332736</v>
      </c>
      <c r="V524" s="4">
        <f>VLOOKUP($T524,Sheet4!$H$1106:$M$1351,surveys!V$1+1,FALSE)</f>
        <v>0.53188294944144943</v>
      </c>
      <c r="W524" s="4">
        <f>VLOOKUP($T524,Sheet4!$H$1106:$M$1351,surveys!W$1+1,FALSE)</f>
        <v>0.70584550719534345</v>
      </c>
      <c r="X524" s="4">
        <f>VLOOKUP($T524,Sheet4!$H$1106:$M$1351,surveys!X$1+1,FALSE)</f>
        <v>0.8721198864785511</v>
      </c>
      <c r="Y524" s="4">
        <f>VLOOKUP($T524,Sheet4!$H$1106:$M$1351,surveys!Y$1+1,FALSE)</f>
        <v>1</v>
      </c>
      <c r="Z524" s="4">
        <f t="shared" si="25"/>
        <v>1</v>
      </c>
      <c r="AA524" s="4" t="str">
        <f>VLOOKUP(T524&amp;"-"&amp;Z524,Sheet4!$W$2:$AA$1100,3,FALSE)</f>
        <v>Shanghai</v>
      </c>
      <c r="AB524" s="4">
        <f>VLOOKUP(T524&amp;"-"&amp;Z524,Sheet4!$W$2:$AA$1100,4,FALSE)</f>
        <v>31.22222</v>
      </c>
      <c r="AC524" s="4">
        <f>VLOOKUP(T524&amp;"-"&amp;Z524,Sheet4!$W$2:$AA$1100,5,FALSE)</f>
        <v>121.45806</v>
      </c>
    </row>
    <row r="525" spans="1:29">
      <c r="A525" s="6">
        <v>40973</v>
      </c>
      <c r="B525" s="7">
        <v>0.64829861111111109</v>
      </c>
      <c r="C525" s="4" t="s">
        <v>1215</v>
      </c>
      <c r="D525" s="4" t="s">
        <v>1214</v>
      </c>
      <c r="E525" s="4" t="s">
        <v>1225</v>
      </c>
      <c r="F525" s="4">
        <v>5</v>
      </c>
      <c r="G525" s="4">
        <v>1</v>
      </c>
      <c r="H525" s="4">
        <v>1</v>
      </c>
      <c r="I525" s="4">
        <v>1</v>
      </c>
      <c r="J525" s="4">
        <v>1</v>
      </c>
      <c r="K525" s="4">
        <v>1</v>
      </c>
      <c r="L525" s="4">
        <v>1</v>
      </c>
      <c r="M525" s="4">
        <v>1</v>
      </c>
      <c r="N525" s="4">
        <v>1</v>
      </c>
      <c r="O525" s="4">
        <v>1</v>
      </c>
      <c r="P525" s="4">
        <v>1</v>
      </c>
      <c r="Q525" s="9">
        <f t="shared" si="26"/>
        <v>3.3460648148148149E-2</v>
      </c>
      <c r="R525" s="4">
        <f t="shared" si="24"/>
        <v>40973.648298611108</v>
      </c>
      <c r="S525" s="4">
        <v>0.14155203711692099</v>
      </c>
      <c r="T525" s="4" t="str">
        <f>VLOOKUP(E525,Sheet2!$A$2:$E$137,5,FALSE)</f>
        <v>TW</v>
      </c>
      <c r="U525" s="4">
        <f>VLOOKUP($T525,Sheet4!$H$1106:$M$1351,surveys!U$1+1,FALSE)</f>
        <v>0.67012499368983158</v>
      </c>
      <c r="V525" s="4">
        <f>VLOOKUP($T525,Sheet4!$H$1106:$M$1351,surveys!V$1+1,FALSE)</f>
        <v>0.7994960888873528</v>
      </c>
      <c r="W525" s="4">
        <f>VLOOKUP($T525,Sheet4!$H$1106:$M$1351,surveys!W$1+1,FALSE)</f>
        <v>0.88809170545487137</v>
      </c>
      <c r="X525" s="4">
        <f>VLOOKUP($T525,Sheet4!$H$1106:$M$1351,surveys!X$1+1,FALSE)</f>
        <v>0.95374597564483532</v>
      </c>
      <c r="Y525" s="4">
        <f>VLOOKUP($T525,Sheet4!$H$1106:$M$1351,surveys!Y$1+1,FALSE)</f>
        <v>1</v>
      </c>
      <c r="Z525" s="4">
        <f t="shared" si="25"/>
        <v>1</v>
      </c>
      <c r="AA525" s="4" t="str">
        <f>VLOOKUP(T525&amp;"-"&amp;Z525,Sheet4!$W$2:$AA$1100,3,FALSE)</f>
        <v>Taipei</v>
      </c>
      <c r="AB525" s="4">
        <f>VLOOKUP(T525&amp;"-"&amp;Z525,Sheet4!$W$2:$AA$1100,4,FALSE)</f>
        <v>25.04776</v>
      </c>
      <c r="AC525" s="4">
        <f>VLOOKUP(T525&amp;"-"&amp;Z525,Sheet4!$W$2:$AA$1100,5,FALSE)</f>
        <v>121.53185000000001</v>
      </c>
    </row>
    <row r="526" spans="1:29">
      <c r="A526" s="6">
        <v>40973</v>
      </c>
      <c r="B526" s="7">
        <v>0.40482638888888894</v>
      </c>
      <c r="C526" s="4" t="s">
        <v>1215</v>
      </c>
      <c r="D526" s="4" t="s">
        <v>1214</v>
      </c>
      <c r="E526" s="4" t="s">
        <v>63</v>
      </c>
      <c r="F526" s="4">
        <v>5</v>
      </c>
      <c r="G526" s="4">
        <v>5</v>
      </c>
      <c r="H526" s="4">
        <v>5</v>
      </c>
      <c r="I526" s="4">
        <v>5</v>
      </c>
      <c r="J526" s="4">
        <v>5</v>
      </c>
      <c r="K526" s="4">
        <v>5</v>
      </c>
      <c r="L526" s="4">
        <v>5</v>
      </c>
      <c r="M526" s="4">
        <v>5</v>
      </c>
      <c r="N526" s="4">
        <v>5</v>
      </c>
      <c r="O526" s="4">
        <v>5</v>
      </c>
      <c r="P526" s="4">
        <v>5</v>
      </c>
      <c r="Q526" s="9">
        <f t="shared" si="26"/>
        <v>3.8078703703703707E-3</v>
      </c>
      <c r="R526" s="4">
        <f t="shared" si="24"/>
        <v>40973.404826388891</v>
      </c>
      <c r="S526" s="4">
        <v>0.40085678922387302</v>
      </c>
      <c r="T526" s="4" t="str">
        <f>VLOOKUP(E526,Sheet2!$A$2:$E$137,5,FALSE)</f>
        <v>IL</v>
      </c>
      <c r="U526" s="4">
        <f>VLOOKUP($T526,Sheet4!$H$1106:$M$1351,surveys!U$1+1,FALSE)</f>
        <v>0.38470739608051052</v>
      </c>
      <c r="V526" s="4">
        <f>VLOOKUP($T526,Sheet4!$H$1106:$M$1351,surveys!V$1+1,FALSE)</f>
        <v>0.60022974682589458</v>
      </c>
      <c r="W526" s="4">
        <f>VLOOKUP($T526,Sheet4!$H$1106:$M$1351,surveys!W$1+1,FALSE)</f>
        <v>0.74425255771149745</v>
      </c>
      <c r="X526" s="4">
        <f>VLOOKUP($T526,Sheet4!$H$1106:$M$1351,surveys!X$1+1,FALSE)</f>
        <v>0.87895402692736246</v>
      </c>
      <c r="Y526" s="4">
        <f>VLOOKUP($T526,Sheet4!$H$1106:$M$1351,surveys!Y$1+1,FALSE)</f>
        <v>1</v>
      </c>
      <c r="Z526" s="4">
        <f t="shared" si="25"/>
        <v>2</v>
      </c>
      <c r="AA526" s="4" t="str">
        <f>VLOOKUP(T526&amp;"-"&amp;Z526,Sheet4!$W$2:$AA$1100,3,FALSE)</f>
        <v>West Jerusalem</v>
      </c>
      <c r="AB526" s="4">
        <f>VLOOKUP(T526&amp;"-"&amp;Z526,Sheet4!$W$2:$AA$1100,4,FALSE)</f>
        <v>31.78199</v>
      </c>
      <c r="AC526" s="4">
        <f>VLOOKUP(T526&amp;"-"&amp;Z526,Sheet4!$W$2:$AA$1100,5,FALSE)</f>
        <v>35.219610000000003</v>
      </c>
    </row>
    <row r="527" spans="1:29">
      <c r="A527" s="6">
        <v>40973</v>
      </c>
      <c r="B527" s="7">
        <v>0.47011574074074075</v>
      </c>
      <c r="C527" s="4" t="s">
        <v>1215</v>
      </c>
      <c r="D527" s="4" t="s">
        <v>1214</v>
      </c>
      <c r="E527" s="4" t="s">
        <v>1223</v>
      </c>
      <c r="F527" s="4">
        <v>3</v>
      </c>
      <c r="G527" s="4">
        <v>3</v>
      </c>
      <c r="H527" s="4">
        <v>4</v>
      </c>
      <c r="I527" s="4">
        <v>5</v>
      </c>
      <c r="J527" s="4">
        <v>5</v>
      </c>
      <c r="K527" s="4">
        <v>5</v>
      </c>
      <c r="L527" s="4">
        <v>3</v>
      </c>
      <c r="M527" s="4">
        <v>5</v>
      </c>
      <c r="N527" s="4">
        <v>5</v>
      </c>
      <c r="O527" s="4">
        <v>5</v>
      </c>
      <c r="P527" s="4">
        <v>5</v>
      </c>
      <c r="Q527" s="9">
        <f t="shared" si="26"/>
        <v>4.9085648148148149E-2</v>
      </c>
      <c r="R527" s="4">
        <f t="shared" si="24"/>
        <v>40973.47011574074</v>
      </c>
      <c r="S527" s="4">
        <v>0.39632958662318174</v>
      </c>
      <c r="T527" s="4" t="str">
        <f>VLOOKUP(E527,Sheet2!$A$2:$E$137,5,FALSE)</f>
        <v>CN</v>
      </c>
      <c r="U527" s="4">
        <f>VLOOKUP($T527,Sheet4!$H$1106:$M$1351,surveys!U$1+1,FALSE)</f>
        <v>0.33972325385332736</v>
      </c>
      <c r="V527" s="4">
        <f>VLOOKUP($T527,Sheet4!$H$1106:$M$1351,surveys!V$1+1,FALSE)</f>
        <v>0.53188294944144943</v>
      </c>
      <c r="W527" s="4">
        <f>VLOOKUP($T527,Sheet4!$H$1106:$M$1351,surveys!W$1+1,FALSE)</f>
        <v>0.70584550719534345</v>
      </c>
      <c r="X527" s="4">
        <f>VLOOKUP($T527,Sheet4!$H$1106:$M$1351,surveys!X$1+1,FALSE)</f>
        <v>0.8721198864785511</v>
      </c>
      <c r="Y527" s="4">
        <f>VLOOKUP($T527,Sheet4!$H$1106:$M$1351,surveys!Y$1+1,FALSE)</f>
        <v>1</v>
      </c>
      <c r="Z527" s="4">
        <f t="shared" si="25"/>
        <v>2</v>
      </c>
      <c r="AA527" s="4" t="str">
        <f>VLOOKUP(T527&amp;"-"&amp;Z527,Sheet4!$W$2:$AA$1100,3,FALSE)</f>
        <v>Zhumadian</v>
      </c>
      <c r="AB527" s="4">
        <f>VLOOKUP(T527&amp;"-"&amp;Z527,Sheet4!$W$2:$AA$1100,4,FALSE)</f>
        <v>32.979439999999997</v>
      </c>
      <c r="AC527" s="4">
        <f>VLOOKUP(T527&amp;"-"&amp;Z527,Sheet4!$W$2:$AA$1100,5,FALSE)</f>
        <v>114.02943999999999</v>
      </c>
    </row>
    <row r="528" spans="1:29">
      <c r="A528" s="6">
        <v>40973</v>
      </c>
      <c r="B528" s="7">
        <v>0.66241898148148159</v>
      </c>
      <c r="C528" s="4" t="s">
        <v>1215</v>
      </c>
      <c r="D528" s="4" t="s">
        <v>1216</v>
      </c>
      <c r="E528" s="4" t="s">
        <v>81</v>
      </c>
      <c r="F528" s="4">
        <v>2</v>
      </c>
      <c r="G528" s="4">
        <v>4</v>
      </c>
      <c r="H528" s="4">
        <v>2</v>
      </c>
      <c r="I528" s="4">
        <v>2</v>
      </c>
      <c r="J528" s="4">
        <v>4</v>
      </c>
      <c r="K528" s="4">
        <v>3</v>
      </c>
      <c r="L528" s="4">
        <v>3</v>
      </c>
      <c r="M528" s="4">
        <v>5</v>
      </c>
      <c r="N528" s="4">
        <v>5</v>
      </c>
      <c r="O528" s="4">
        <v>5</v>
      </c>
      <c r="P528" s="4">
        <v>4</v>
      </c>
      <c r="Q528" s="9">
        <f t="shared" si="26"/>
        <v>4.4004629629629637E-2</v>
      </c>
      <c r="R528" s="4">
        <f t="shared" si="24"/>
        <v>40973.662418981483</v>
      </c>
      <c r="S528" s="4">
        <v>0.37899836622097327</v>
      </c>
      <c r="T528" s="4" t="str">
        <f>VLOOKUP(E528,Sheet2!$A$2:$E$137,5,FALSE)</f>
        <v>SI</v>
      </c>
      <c r="U528" s="4">
        <f>VLOOKUP($T528,Sheet4!$H$1106:$M$1351,surveys!U$1+1,FALSE)</f>
        <v>0.57549193659358577</v>
      </c>
      <c r="V528" s="4">
        <f>VLOOKUP($T528,Sheet4!$H$1106:$M$1351,surveys!V$1+1,FALSE)</f>
        <v>0.776385690019603</v>
      </c>
      <c r="W528" s="4">
        <f>VLOOKUP($T528,Sheet4!$H$1106:$M$1351,surveys!W$1+1,FALSE)</f>
        <v>0.86011021906207774</v>
      </c>
      <c r="X528" s="4">
        <f>VLOOKUP($T528,Sheet4!$H$1106:$M$1351,surveys!X$1+1,FALSE)</f>
        <v>0.94038786462410251</v>
      </c>
      <c r="Y528" s="4">
        <f>VLOOKUP($T528,Sheet4!$H$1106:$M$1351,surveys!Y$1+1,FALSE)</f>
        <v>1</v>
      </c>
      <c r="Z528" s="4">
        <f t="shared" si="25"/>
        <v>1</v>
      </c>
      <c r="AA528" s="4" t="str">
        <f>VLOOKUP(T528&amp;"-"&amp;Z528,Sheet4!$W$2:$AA$1100,3,FALSE)</f>
        <v>Ljubljana</v>
      </c>
      <c r="AB528" s="4">
        <f>VLOOKUP(T528&amp;"-"&amp;Z528,Sheet4!$W$2:$AA$1100,4,FALSE)</f>
        <v>46.051079999999999</v>
      </c>
      <c r="AC528" s="4">
        <f>VLOOKUP(T528&amp;"-"&amp;Z528,Sheet4!$W$2:$AA$1100,5,FALSE)</f>
        <v>14.505129999999999</v>
      </c>
    </row>
    <row r="529" spans="1:29">
      <c r="A529" s="6">
        <v>40973</v>
      </c>
      <c r="B529" s="7">
        <v>0.53230324074074076</v>
      </c>
      <c r="C529" s="4" t="s">
        <v>1213</v>
      </c>
      <c r="D529" s="4" t="s">
        <v>1214</v>
      </c>
      <c r="E529" s="4" t="s">
        <v>37</v>
      </c>
      <c r="F529" s="4">
        <v>5</v>
      </c>
      <c r="G529" s="4">
        <v>3</v>
      </c>
      <c r="H529" s="4">
        <v>2</v>
      </c>
      <c r="I529" s="4">
        <v>4</v>
      </c>
      <c r="J529" s="4">
        <v>3</v>
      </c>
      <c r="K529" s="4">
        <v>5</v>
      </c>
      <c r="L529" s="4">
        <v>1</v>
      </c>
      <c r="M529" s="4">
        <v>2</v>
      </c>
      <c r="N529" s="4">
        <v>3</v>
      </c>
      <c r="O529" s="4">
        <v>3</v>
      </c>
      <c r="P529" s="4">
        <v>4</v>
      </c>
      <c r="Q529" s="9">
        <f t="shared" si="26"/>
        <v>2.269675925925926E-2</v>
      </c>
      <c r="R529" s="4">
        <f t="shared" si="24"/>
        <v>40973.53230324074</v>
      </c>
      <c r="S529" s="4">
        <v>0.18406056779024205</v>
      </c>
      <c r="T529" s="4" t="str">
        <f>VLOOKUP(E529,Sheet2!$A$2:$E$137,5,FALSE)</f>
        <v>PT</v>
      </c>
      <c r="U529" s="4">
        <f>VLOOKUP($T529,Sheet4!$H$1106:$M$1351,surveys!U$1+1,FALSE)</f>
        <v>0.43703858129282908</v>
      </c>
      <c r="V529" s="4">
        <f>VLOOKUP($T529,Sheet4!$H$1106:$M$1351,surveys!V$1+1,FALSE)</f>
        <v>0.64773543484664464</v>
      </c>
      <c r="W529" s="4">
        <f>VLOOKUP($T529,Sheet4!$H$1106:$M$1351,surveys!W$1+1,FALSE)</f>
        <v>0.79869631675299657</v>
      </c>
      <c r="X529" s="4">
        <f>VLOOKUP($T529,Sheet4!$H$1106:$M$1351,surveys!X$1+1,FALSE)</f>
        <v>0.90115606302176665</v>
      </c>
      <c r="Y529" s="4">
        <f>VLOOKUP($T529,Sheet4!$H$1106:$M$1351,surveys!Y$1+1,FALSE)</f>
        <v>1</v>
      </c>
      <c r="Z529" s="4">
        <f t="shared" si="25"/>
        <v>1</v>
      </c>
      <c r="AA529" s="4" t="str">
        <f>VLOOKUP(T529&amp;"-"&amp;Z529,Sheet4!$W$2:$AA$1100,3,FALSE)</f>
        <v>Lisbon</v>
      </c>
      <c r="AB529" s="4">
        <f>VLOOKUP(T529&amp;"-"&amp;Z529,Sheet4!$W$2:$AA$1100,4,FALSE)</f>
        <v>38.716670000000001</v>
      </c>
      <c r="AC529" s="4">
        <f>VLOOKUP(T529&amp;"-"&amp;Z529,Sheet4!$W$2:$AA$1100,5,FALSE)</f>
        <v>-9.1333300000000008</v>
      </c>
    </row>
    <row r="530" spans="1:29">
      <c r="A530" s="6">
        <v>40973</v>
      </c>
      <c r="B530" s="7">
        <v>0.60785879629629636</v>
      </c>
      <c r="C530" s="4" t="s">
        <v>1213</v>
      </c>
      <c r="D530" s="4" t="s">
        <v>1218</v>
      </c>
      <c r="E530" s="4" t="s">
        <v>26</v>
      </c>
      <c r="F530" s="4">
        <v>3</v>
      </c>
      <c r="G530" s="4">
        <v>3</v>
      </c>
      <c r="H530" s="4">
        <v>4</v>
      </c>
      <c r="I530" s="4">
        <v>4</v>
      </c>
      <c r="J530" s="4">
        <v>5</v>
      </c>
      <c r="K530" s="4">
        <v>5</v>
      </c>
      <c r="L530" s="4">
        <v>5</v>
      </c>
      <c r="M530" s="4">
        <v>5</v>
      </c>
      <c r="N530" s="4">
        <v>4</v>
      </c>
      <c r="O530" s="4">
        <v>5</v>
      </c>
      <c r="P530" s="4">
        <v>4</v>
      </c>
      <c r="Q530" s="9">
        <f t="shared" si="26"/>
        <v>5.9722222222222225E-3</v>
      </c>
      <c r="R530" s="4">
        <f t="shared" si="24"/>
        <v>40973.607858796298</v>
      </c>
      <c r="S530" s="4">
        <v>0.37708378187388636</v>
      </c>
      <c r="T530" s="4" t="str">
        <f>VLOOKUP(E530,Sheet2!$A$2:$E$137,5,FALSE)</f>
        <v>DE</v>
      </c>
      <c r="U530" s="4">
        <f>VLOOKUP($T530,Sheet4!$H$1106:$M$1351,surveys!U$1+1,FALSE)</f>
        <v>0.42620281948941302</v>
      </c>
      <c r="V530" s="4">
        <f>VLOOKUP($T530,Sheet4!$H$1106:$M$1351,surveys!V$1+1,FALSE)</f>
        <v>0.64253089557903176</v>
      </c>
      <c r="W530" s="4">
        <f>VLOOKUP($T530,Sheet4!$H$1106:$M$1351,surveys!W$1+1,FALSE)</f>
        <v>0.79931043378760003</v>
      </c>
      <c r="X530" s="4">
        <f>VLOOKUP($T530,Sheet4!$H$1106:$M$1351,surveys!X$1+1,FALSE)</f>
        <v>0.91914675697020254</v>
      </c>
      <c r="Y530" s="4">
        <f>VLOOKUP($T530,Sheet4!$H$1106:$M$1351,surveys!Y$1+1,FALSE)</f>
        <v>1</v>
      </c>
      <c r="Z530" s="4">
        <f t="shared" si="25"/>
        <v>1</v>
      </c>
      <c r="AA530" s="4" t="str">
        <f>VLOOKUP(T530&amp;"-"&amp;Z530,Sheet4!$W$2:$AA$1100,3,FALSE)</f>
        <v>Berlin</v>
      </c>
      <c r="AB530" s="4">
        <f>VLOOKUP(T530&amp;"-"&amp;Z530,Sheet4!$W$2:$AA$1100,4,FALSE)</f>
        <v>52.524369999999998</v>
      </c>
      <c r="AC530" s="4">
        <f>VLOOKUP(T530&amp;"-"&amp;Z530,Sheet4!$W$2:$AA$1100,5,FALSE)</f>
        <v>13.41053</v>
      </c>
    </row>
    <row r="531" spans="1:29">
      <c r="A531" s="6">
        <v>40973</v>
      </c>
      <c r="B531" s="7">
        <v>0.66369212962962965</v>
      </c>
      <c r="C531" s="4" t="s">
        <v>1215</v>
      </c>
      <c r="D531" s="4" t="s">
        <v>1219</v>
      </c>
      <c r="E531" s="4" t="s">
        <v>49</v>
      </c>
      <c r="F531" s="4">
        <v>3</v>
      </c>
      <c r="G531" s="4">
        <v>3</v>
      </c>
      <c r="H531" s="4">
        <v>4</v>
      </c>
      <c r="I531" s="4">
        <v>4</v>
      </c>
      <c r="J531" s="4">
        <v>5</v>
      </c>
      <c r="K531" s="4">
        <v>5</v>
      </c>
      <c r="L531" s="4">
        <v>3</v>
      </c>
      <c r="M531" s="4">
        <v>5</v>
      </c>
      <c r="N531" s="4">
        <v>5</v>
      </c>
      <c r="O531" s="4">
        <v>4</v>
      </c>
      <c r="P531" s="4">
        <v>2</v>
      </c>
      <c r="Q531" s="9">
        <f t="shared" si="26"/>
        <v>4.447916666666666E-2</v>
      </c>
      <c r="R531" s="4">
        <f t="shared" si="24"/>
        <v>40973.66369212963</v>
      </c>
      <c r="S531" s="4">
        <v>0.41102808920782152</v>
      </c>
      <c r="T531" s="4" t="str">
        <f>VLOOKUP(E531,Sheet2!$A$2:$E$137,5,FALSE)</f>
        <v>EE</v>
      </c>
      <c r="U531" s="4">
        <f>VLOOKUP($T531,Sheet4!$H$1106:$M$1351,surveys!U$1+1,FALSE)</f>
        <v>0.60400890322343292</v>
      </c>
      <c r="V531" s="4">
        <f>VLOOKUP($T531,Sheet4!$H$1106:$M$1351,surveys!V$1+1,FALSE)</f>
        <v>0.75897527086769645</v>
      </c>
      <c r="W531" s="4">
        <f>VLOOKUP($T531,Sheet4!$H$1106:$M$1351,surveys!W$1+1,FALSE)</f>
        <v>0.86165053008516934</v>
      </c>
      <c r="X531" s="4">
        <f>VLOOKUP($T531,Sheet4!$H$1106:$M$1351,surveys!X$1+1,FALSE)</f>
        <v>0.93225701619381074</v>
      </c>
      <c r="Y531" s="4">
        <f>VLOOKUP($T531,Sheet4!$H$1106:$M$1351,surveys!Y$1+1,FALSE)</f>
        <v>1</v>
      </c>
      <c r="Z531" s="4">
        <f t="shared" si="25"/>
        <v>1</v>
      </c>
      <c r="AA531" s="4" t="str">
        <f>VLOOKUP(T531&amp;"-"&amp;Z531,Sheet4!$W$2:$AA$1100,3,FALSE)</f>
        <v>Tallinn</v>
      </c>
      <c r="AB531" s="4">
        <f>VLOOKUP(T531&amp;"-"&amp;Z531,Sheet4!$W$2:$AA$1100,4,FALSE)</f>
        <v>59.436959999999999</v>
      </c>
      <c r="AC531" s="4">
        <f>VLOOKUP(T531&amp;"-"&amp;Z531,Sheet4!$W$2:$AA$1100,5,FALSE)</f>
        <v>24.753530000000001</v>
      </c>
    </row>
    <row r="532" spans="1:29">
      <c r="A532" s="6">
        <v>40973</v>
      </c>
      <c r="B532" s="7">
        <v>0.8068171296296297</v>
      </c>
      <c r="C532" s="4" t="s">
        <v>1213</v>
      </c>
      <c r="D532" s="4" t="s">
        <v>1216</v>
      </c>
      <c r="E532" s="4" t="s">
        <v>1228</v>
      </c>
      <c r="F532" s="4">
        <v>4</v>
      </c>
      <c r="G532" s="4">
        <v>3</v>
      </c>
      <c r="H532" s="4">
        <v>3</v>
      </c>
      <c r="I532" s="4">
        <v>4</v>
      </c>
      <c r="J532" s="4">
        <v>3</v>
      </c>
      <c r="K532" s="4">
        <v>5</v>
      </c>
      <c r="L532" s="4">
        <v>3</v>
      </c>
      <c r="M532" s="4">
        <v>4</v>
      </c>
      <c r="N532" s="4">
        <v>5</v>
      </c>
      <c r="O532" s="4">
        <v>5</v>
      </c>
      <c r="P532" s="4">
        <v>4</v>
      </c>
      <c r="Q532" s="9">
        <f t="shared" si="26"/>
        <v>4.8958333333333328E-3</v>
      </c>
      <c r="R532" s="4">
        <f t="shared" si="24"/>
        <v>40973.806817129633</v>
      </c>
      <c r="S532" s="4">
        <v>0.85720894395342651</v>
      </c>
      <c r="T532" s="4" t="str">
        <f>VLOOKUP(E532,Sheet2!$A$2:$E$137,5,FALSE)</f>
        <v>SK</v>
      </c>
      <c r="U532" s="4">
        <f>VLOOKUP($T532,Sheet4!$H$1106:$M$1351,surveys!U$1+1,FALSE)</f>
        <v>0.45694206605616972</v>
      </c>
      <c r="V532" s="4">
        <f>VLOOKUP($T532,Sheet4!$H$1106:$M$1351,surveys!V$1+1,FALSE)</f>
        <v>0.71204272040649941</v>
      </c>
      <c r="W532" s="4">
        <f>VLOOKUP($T532,Sheet4!$H$1106:$M$1351,surveys!W$1+1,FALSE)</f>
        <v>0.81418305418124248</v>
      </c>
      <c r="X532" s="4">
        <f>VLOOKUP($T532,Sheet4!$H$1106:$M$1351,surveys!X$1+1,FALSE)</f>
        <v>0.90727700543063317</v>
      </c>
      <c r="Y532" s="4">
        <f>VLOOKUP($T532,Sheet4!$H$1106:$M$1351,surveys!Y$1+1,FALSE)</f>
        <v>1</v>
      </c>
      <c r="Z532" s="4">
        <f t="shared" si="25"/>
        <v>4</v>
      </c>
      <c r="AA532" s="4" t="str">
        <f>VLOOKUP(T532&amp;"-"&amp;Z532,Sheet4!$W$2:$AA$1100,3,FALSE)</f>
        <v>Nitra</v>
      </c>
      <c r="AB532" s="4">
        <f>VLOOKUP(T532&amp;"-"&amp;Z532,Sheet4!$W$2:$AA$1100,4,FALSE)</f>
        <v>48.307630000000003</v>
      </c>
      <c r="AC532" s="4">
        <f>VLOOKUP(T532&amp;"-"&amp;Z532,Sheet4!$W$2:$AA$1100,5,FALSE)</f>
        <v>18.084530000000001</v>
      </c>
    </row>
    <row r="533" spans="1:29">
      <c r="A533" s="6">
        <v>40973</v>
      </c>
      <c r="B533" s="7">
        <v>0.8162962962962963</v>
      </c>
      <c r="C533" s="4" t="s">
        <v>1213</v>
      </c>
      <c r="D533" s="4" t="s">
        <v>1216</v>
      </c>
      <c r="E533" s="4" t="s">
        <v>52</v>
      </c>
      <c r="F533" s="4">
        <v>4</v>
      </c>
      <c r="G533" s="4">
        <v>3</v>
      </c>
      <c r="H533" s="4">
        <v>5</v>
      </c>
      <c r="I533" s="4">
        <v>3</v>
      </c>
      <c r="J533" s="4">
        <v>4</v>
      </c>
      <c r="K533" s="4">
        <v>2</v>
      </c>
      <c r="L533" s="4">
        <v>3</v>
      </c>
      <c r="M533" s="4">
        <v>5</v>
      </c>
      <c r="N533" s="4">
        <v>3</v>
      </c>
      <c r="O533" s="4">
        <v>3</v>
      </c>
      <c r="P533" s="4">
        <v>3</v>
      </c>
      <c r="Q533" s="9">
        <f t="shared" si="26"/>
        <v>1.2222222222222223E-2</v>
      </c>
      <c r="R533" s="4">
        <f t="shared" si="24"/>
        <v>40973.816296296296</v>
      </c>
      <c r="S533" s="4">
        <v>0.78806394071674912</v>
      </c>
      <c r="T533" s="4" t="str">
        <f>VLOOKUP(E533,Sheet2!$A$2:$E$137,5,FALSE)</f>
        <v>BE</v>
      </c>
      <c r="U533" s="4">
        <f>VLOOKUP($T533,Sheet4!$H$1106:$M$1351,surveys!U$1+1,FALSE)</f>
        <v>0.48686007828770372</v>
      </c>
      <c r="V533" s="4">
        <f>VLOOKUP($T533,Sheet4!$H$1106:$M$1351,surveys!V$1+1,FALSE)</f>
        <v>0.70654198731133389</v>
      </c>
      <c r="W533" s="4">
        <f>VLOOKUP($T533,Sheet4!$H$1106:$M$1351,surveys!W$1+1,FALSE)</f>
        <v>0.81714283803198118</v>
      </c>
      <c r="X533" s="4">
        <f>VLOOKUP($T533,Sheet4!$H$1106:$M$1351,surveys!X$1+1,FALSE)</f>
        <v>0.91276028415961608</v>
      </c>
      <c r="Y533" s="4">
        <f>VLOOKUP($T533,Sheet4!$H$1106:$M$1351,surveys!Y$1+1,FALSE)</f>
        <v>1</v>
      </c>
      <c r="Z533" s="4">
        <f t="shared" si="25"/>
        <v>3</v>
      </c>
      <c r="AA533" s="4" t="str">
        <f>VLOOKUP(T533&amp;"-"&amp;Z533,Sheet4!$W$2:$AA$1100,3,FALSE)</f>
        <v>Gent</v>
      </c>
      <c r="AB533" s="4">
        <f>VLOOKUP(T533&amp;"-"&amp;Z533,Sheet4!$W$2:$AA$1100,4,FALSE)</f>
        <v>51.05</v>
      </c>
      <c r="AC533" s="4">
        <f>VLOOKUP(T533&amp;"-"&amp;Z533,Sheet4!$W$2:$AA$1100,5,FALSE)</f>
        <v>3.7166700000000001</v>
      </c>
    </row>
    <row r="534" spans="1:29">
      <c r="A534" s="6">
        <v>40973</v>
      </c>
      <c r="B534" s="7">
        <v>0.88900462962962967</v>
      </c>
      <c r="C534" s="4" t="s">
        <v>1213</v>
      </c>
      <c r="D534" s="4" t="s">
        <v>1216</v>
      </c>
      <c r="E534" s="4" t="s">
        <v>37</v>
      </c>
      <c r="F534" s="4">
        <v>1</v>
      </c>
      <c r="G534" s="4">
        <v>5</v>
      </c>
      <c r="H534" s="4">
        <v>5</v>
      </c>
      <c r="I534" s="4">
        <v>1</v>
      </c>
      <c r="J534" s="4">
        <v>1</v>
      </c>
      <c r="K534" s="4">
        <v>1</v>
      </c>
      <c r="L534" s="4">
        <v>1</v>
      </c>
      <c r="M534" s="4">
        <v>1</v>
      </c>
      <c r="N534" s="4">
        <v>1</v>
      </c>
      <c r="O534" s="4">
        <v>3</v>
      </c>
      <c r="P534" s="4">
        <v>3</v>
      </c>
      <c r="Q534" s="9">
        <f t="shared" si="26"/>
        <v>6.2534722222222214E-2</v>
      </c>
      <c r="R534" s="4">
        <f t="shared" si="24"/>
        <v>40973.889004629629</v>
      </c>
      <c r="S534" s="4">
        <v>7.2734948998965265E-2</v>
      </c>
      <c r="T534" s="4" t="str">
        <f>VLOOKUP(E534,Sheet2!$A$2:$E$137,5,FALSE)</f>
        <v>PT</v>
      </c>
      <c r="U534" s="4">
        <f>VLOOKUP($T534,Sheet4!$H$1106:$M$1351,surveys!U$1+1,FALSE)</f>
        <v>0.43703858129282908</v>
      </c>
      <c r="V534" s="4">
        <f>VLOOKUP($T534,Sheet4!$H$1106:$M$1351,surveys!V$1+1,FALSE)</f>
        <v>0.64773543484664464</v>
      </c>
      <c r="W534" s="4">
        <f>VLOOKUP($T534,Sheet4!$H$1106:$M$1351,surveys!W$1+1,FALSE)</f>
        <v>0.79869631675299657</v>
      </c>
      <c r="X534" s="4">
        <f>VLOOKUP($T534,Sheet4!$H$1106:$M$1351,surveys!X$1+1,FALSE)</f>
        <v>0.90115606302176665</v>
      </c>
      <c r="Y534" s="4">
        <f>VLOOKUP($T534,Sheet4!$H$1106:$M$1351,surveys!Y$1+1,FALSE)</f>
        <v>1</v>
      </c>
      <c r="Z534" s="4">
        <f t="shared" si="25"/>
        <v>1</v>
      </c>
      <c r="AA534" s="4" t="str">
        <f>VLOOKUP(T534&amp;"-"&amp;Z534,Sheet4!$W$2:$AA$1100,3,FALSE)</f>
        <v>Lisbon</v>
      </c>
      <c r="AB534" s="4">
        <f>VLOOKUP(T534&amp;"-"&amp;Z534,Sheet4!$W$2:$AA$1100,4,FALSE)</f>
        <v>38.716670000000001</v>
      </c>
      <c r="AC534" s="4">
        <f>VLOOKUP(T534&amp;"-"&amp;Z534,Sheet4!$W$2:$AA$1100,5,FALSE)</f>
        <v>-9.1333300000000008</v>
      </c>
    </row>
    <row r="535" spans="1:29">
      <c r="A535" s="6">
        <v>40973</v>
      </c>
      <c r="B535" s="7">
        <v>0.89990740740740749</v>
      </c>
      <c r="C535" s="4" t="s">
        <v>1215</v>
      </c>
      <c r="D535" s="4" t="s">
        <v>1216</v>
      </c>
      <c r="E535" s="4" t="s">
        <v>11</v>
      </c>
      <c r="F535" s="4">
        <v>2</v>
      </c>
      <c r="G535" s="4">
        <v>2</v>
      </c>
      <c r="H535" s="4">
        <v>3</v>
      </c>
      <c r="I535" s="4">
        <v>5</v>
      </c>
      <c r="J535" s="4">
        <v>4</v>
      </c>
      <c r="K535" s="4">
        <v>5</v>
      </c>
      <c r="L535" s="4">
        <v>4</v>
      </c>
      <c r="M535" s="4">
        <v>5</v>
      </c>
      <c r="N535" s="4">
        <v>5</v>
      </c>
      <c r="O535" s="4">
        <v>5</v>
      </c>
      <c r="P535" s="4">
        <v>5</v>
      </c>
      <c r="Q535" s="9">
        <f t="shared" si="26"/>
        <v>6.8831018518518514E-2</v>
      </c>
      <c r="R535" s="4">
        <f t="shared" si="24"/>
        <v>40973.899907407409</v>
      </c>
      <c r="S535" s="4">
        <v>0.28579559685104039</v>
      </c>
      <c r="T535" s="4" t="str">
        <f>VLOOKUP(E535,Sheet2!$A$2:$E$137,5,FALSE)</f>
        <v>FR</v>
      </c>
      <c r="U535" s="4">
        <f>VLOOKUP($T535,Sheet4!$H$1106:$M$1351,surveys!U$1+1,FALSE)</f>
        <v>0.51193913659220647</v>
      </c>
      <c r="V535" s="4">
        <f>VLOOKUP($T535,Sheet4!$H$1106:$M$1351,surveys!V$1+1,FALSE)</f>
        <v>0.70220575033861143</v>
      </c>
      <c r="W535" s="4">
        <f>VLOOKUP($T535,Sheet4!$H$1106:$M$1351,surveys!W$1+1,FALSE)</f>
        <v>0.81527182039156842</v>
      </c>
      <c r="X535" s="4">
        <f>VLOOKUP($T535,Sheet4!$H$1106:$M$1351,surveys!X$1+1,FALSE)</f>
        <v>0.91893911792009964</v>
      </c>
      <c r="Y535" s="4">
        <f>VLOOKUP($T535,Sheet4!$H$1106:$M$1351,surveys!Y$1+1,FALSE)</f>
        <v>1</v>
      </c>
      <c r="Z535" s="4">
        <f t="shared" si="25"/>
        <v>1</v>
      </c>
      <c r="AA535" s="4" t="str">
        <f>VLOOKUP(T535&amp;"-"&amp;Z535,Sheet4!$W$2:$AA$1100,3,FALSE)</f>
        <v>Paris</v>
      </c>
      <c r="AB535" s="4">
        <f>VLOOKUP(T535&amp;"-"&amp;Z535,Sheet4!$W$2:$AA$1100,4,FALSE)</f>
        <v>48.853409999999997</v>
      </c>
      <c r="AC535" s="4">
        <f>VLOOKUP(T535&amp;"-"&amp;Z535,Sheet4!$W$2:$AA$1100,5,FALSE)</f>
        <v>2.3488000000000002</v>
      </c>
    </row>
    <row r="536" spans="1:29">
      <c r="A536" s="6">
        <v>40973</v>
      </c>
      <c r="B536" s="7">
        <v>0.90211805555555558</v>
      </c>
      <c r="C536" s="4" t="s">
        <v>1215</v>
      </c>
      <c r="D536" s="4" t="s">
        <v>1217</v>
      </c>
      <c r="E536" s="4" t="s">
        <v>11</v>
      </c>
      <c r="F536" s="4">
        <v>4</v>
      </c>
      <c r="G536" s="4">
        <v>4</v>
      </c>
      <c r="H536" s="4">
        <v>5</v>
      </c>
      <c r="I536" s="4">
        <v>5</v>
      </c>
      <c r="J536" s="4">
        <v>5</v>
      </c>
      <c r="K536" s="4">
        <v>5</v>
      </c>
      <c r="L536" s="4">
        <v>5</v>
      </c>
      <c r="M536" s="4">
        <v>5</v>
      </c>
      <c r="N536" s="4">
        <v>5</v>
      </c>
      <c r="O536" s="4">
        <v>4</v>
      </c>
      <c r="P536" s="4">
        <v>4</v>
      </c>
      <c r="Q536" s="9">
        <f t="shared" si="26"/>
        <v>2.0370370370370373E-3</v>
      </c>
      <c r="R536" s="4">
        <f t="shared" si="24"/>
        <v>40973.902118055557</v>
      </c>
      <c r="S536" s="4">
        <v>0.56086679891193358</v>
      </c>
      <c r="T536" s="4" t="str">
        <f>VLOOKUP(E536,Sheet2!$A$2:$E$137,5,FALSE)</f>
        <v>FR</v>
      </c>
      <c r="U536" s="4">
        <f>VLOOKUP($T536,Sheet4!$H$1106:$M$1351,surveys!U$1+1,FALSE)</f>
        <v>0.51193913659220647</v>
      </c>
      <c r="V536" s="4">
        <f>VLOOKUP($T536,Sheet4!$H$1106:$M$1351,surveys!V$1+1,FALSE)</f>
        <v>0.70220575033861143</v>
      </c>
      <c r="W536" s="4">
        <f>VLOOKUP($T536,Sheet4!$H$1106:$M$1351,surveys!W$1+1,FALSE)</f>
        <v>0.81527182039156842</v>
      </c>
      <c r="X536" s="4">
        <f>VLOOKUP($T536,Sheet4!$H$1106:$M$1351,surveys!X$1+1,FALSE)</f>
        <v>0.91893911792009964</v>
      </c>
      <c r="Y536" s="4">
        <f>VLOOKUP($T536,Sheet4!$H$1106:$M$1351,surveys!Y$1+1,FALSE)</f>
        <v>1</v>
      </c>
      <c r="Z536" s="4">
        <f t="shared" si="25"/>
        <v>2</v>
      </c>
      <c r="AA536" s="4" t="str">
        <f>VLOOKUP(T536&amp;"-"&amp;Z536,Sheet4!$W$2:$AA$1100,3,FALSE)</f>
        <v>Marseille</v>
      </c>
      <c r="AB536" s="4">
        <f>VLOOKUP(T536&amp;"-"&amp;Z536,Sheet4!$W$2:$AA$1100,4,FALSE)</f>
        <v>43.296950000000002</v>
      </c>
      <c r="AC536" s="4">
        <f>VLOOKUP(T536&amp;"-"&amp;Z536,Sheet4!$W$2:$AA$1100,5,FALSE)</f>
        <v>5.3810700000000002</v>
      </c>
    </row>
    <row r="537" spans="1:29">
      <c r="A537" s="6">
        <v>40973</v>
      </c>
      <c r="B537" s="7">
        <v>0.91240740740740733</v>
      </c>
      <c r="C537" s="4" t="s">
        <v>1213</v>
      </c>
      <c r="D537" s="4" t="s">
        <v>1214</v>
      </c>
      <c r="E537" s="4" t="s">
        <v>15</v>
      </c>
      <c r="F537" s="4">
        <v>3</v>
      </c>
      <c r="G537" s="4">
        <v>5</v>
      </c>
      <c r="H537" s="4">
        <v>5</v>
      </c>
      <c r="I537" s="4">
        <v>5</v>
      </c>
      <c r="J537" s="4">
        <v>5</v>
      </c>
      <c r="K537" s="4">
        <v>5</v>
      </c>
      <c r="L537" s="4">
        <v>3</v>
      </c>
      <c r="M537" s="4">
        <v>5</v>
      </c>
      <c r="N537" s="4">
        <v>5</v>
      </c>
      <c r="O537" s="4">
        <v>5</v>
      </c>
      <c r="P537" s="4">
        <v>5</v>
      </c>
      <c r="Q537" s="9">
        <f t="shared" si="26"/>
        <v>8.4143518518518517E-3</v>
      </c>
      <c r="R537" s="4">
        <f t="shared" si="24"/>
        <v>40973.912407407406</v>
      </c>
      <c r="S537" s="4">
        <v>0.9930890483535606</v>
      </c>
      <c r="T537" s="4" t="str">
        <f>VLOOKUP(E537,Sheet2!$A$2:$E$137,5,FALSE)</f>
        <v>US</v>
      </c>
      <c r="U537" s="4">
        <f>VLOOKUP($T537,Sheet4!$H$1106:$M$1351,surveys!U$1+1,FALSE)</f>
        <v>0.42883768204388006</v>
      </c>
      <c r="V537" s="4">
        <f>VLOOKUP($T537,Sheet4!$H$1106:$M$1351,surveys!V$1+1,FALSE)</f>
        <v>0.62778475709586301</v>
      </c>
      <c r="W537" s="4">
        <f>VLOOKUP($T537,Sheet4!$H$1106:$M$1351,surveys!W$1+1,FALSE)</f>
        <v>0.76918600378409652</v>
      </c>
      <c r="X537" s="4">
        <f>VLOOKUP($T537,Sheet4!$H$1106:$M$1351,surveys!X$1+1,FALSE)</f>
        <v>0.88987045221102745</v>
      </c>
      <c r="Y537" s="4">
        <f>VLOOKUP($T537,Sheet4!$H$1106:$M$1351,surveys!Y$1+1,FALSE)</f>
        <v>1</v>
      </c>
      <c r="Z537" s="4">
        <f t="shared" si="25"/>
        <v>5</v>
      </c>
      <c r="AA537" s="4" t="str">
        <f>VLOOKUP(T537&amp;"-"&amp;Z537,Sheet4!$W$2:$AA$1100,3,FALSE)</f>
        <v>Houston</v>
      </c>
      <c r="AB537" s="4">
        <f>VLOOKUP(T537&amp;"-"&amp;Z537,Sheet4!$W$2:$AA$1100,4,FALSE)</f>
        <v>29.763280000000002</v>
      </c>
      <c r="AC537" s="4">
        <f>VLOOKUP(T537&amp;"-"&amp;Z537,Sheet4!$W$2:$AA$1100,5,FALSE)</f>
        <v>-95.36327</v>
      </c>
    </row>
    <row r="538" spans="1:29">
      <c r="A538" s="6">
        <v>40973</v>
      </c>
      <c r="B538" s="7">
        <v>0.94262731481481488</v>
      </c>
      <c r="C538" s="4" t="s">
        <v>1213</v>
      </c>
      <c r="D538" s="4" t="s">
        <v>1218</v>
      </c>
      <c r="E538" s="4" t="s">
        <v>66</v>
      </c>
      <c r="F538" s="4">
        <v>1</v>
      </c>
      <c r="G538" s="4">
        <v>5</v>
      </c>
      <c r="H538" s="4">
        <v>1</v>
      </c>
      <c r="I538" s="4">
        <v>1</v>
      </c>
      <c r="J538" s="4">
        <v>1</v>
      </c>
      <c r="K538" s="4">
        <v>1</v>
      </c>
      <c r="L538" s="4">
        <v>1</v>
      </c>
      <c r="M538" s="4">
        <v>5</v>
      </c>
      <c r="N538" s="4">
        <v>5</v>
      </c>
      <c r="O538" s="4">
        <v>5</v>
      </c>
      <c r="P538" s="4">
        <v>5</v>
      </c>
      <c r="Q538" s="9">
        <f t="shared" si="26"/>
        <v>2.9340277777777781E-2</v>
      </c>
      <c r="R538" s="4">
        <f t="shared" si="24"/>
        <v>40973.942627314813</v>
      </c>
      <c r="S538" s="4">
        <v>0.56219545412908767</v>
      </c>
      <c r="T538" s="4" t="str">
        <f>VLOOKUP(E538,Sheet2!$A$2:$E$137,5,FALSE)</f>
        <v>IS</v>
      </c>
      <c r="U538" s="4">
        <f>VLOOKUP($T538,Sheet4!$H$1106:$M$1351,surveys!U$1+1,FALSE)</f>
        <v>0.60530343288340949</v>
      </c>
      <c r="V538" s="4">
        <f>VLOOKUP($T538,Sheet4!$H$1106:$M$1351,surveys!V$1+1,FALSE)</f>
        <v>0.74430332660218934</v>
      </c>
      <c r="W538" s="4">
        <f>VLOOKUP($T538,Sheet4!$H$1106:$M$1351,surveys!W$1+1,FALSE)</f>
        <v>0.86274843235200338</v>
      </c>
      <c r="X538" s="4">
        <f>VLOOKUP($T538,Sheet4!$H$1106:$M$1351,surveys!X$1+1,FALSE)</f>
        <v>0.95076522478478054</v>
      </c>
      <c r="Y538" s="4">
        <f>VLOOKUP($T538,Sheet4!$H$1106:$M$1351,surveys!Y$1+1,FALSE)</f>
        <v>1</v>
      </c>
      <c r="Z538" s="4">
        <f t="shared" si="25"/>
        <v>1</v>
      </c>
      <c r="AA538" s="4" t="str">
        <f>VLOOKUP(T538&amp;"-"&amp;Z538,Sheet4!$W$2:$AA$1100,3,FALSE)</f>
        <v>Reykjavik</v>
      </c>
      <c r="AB538" s="4">
        <f>VLOOKUP(T538&amp;"-"&amp;Z538,Sheet4!$W$2:$AA$1100,4,FALSE)</f>
        <v>64.135480000000001</v>
      </c>
      <c r="AC538" s="4">
        <f>VLOOKUP(T538&amp;"-"&amp;Z538,Sheet4!$W$2:$AA$1100,5,FALSE)</f>
        <v>-21.895409999999998</v>
      </c>
    </row>
    <row r="539" spans="1:29">
      <c r="A539" s="6">
        <v>40973</v>
      </c>
      <c r="B539" s="7">
        <v>0.95596064814814818</v>
      </c>
      <c r="C539" s="4" t="s">
        <v>1215</v>
      </c>
      <c r="D539" s="4" t="s">
        <v>1216</v>
      </c>
      <c r="E539" s="4" t="s">
        <v>37</v>
      </c>
      <c r="F539" s="4">
        <v>5</v>
      </c>
      <c r="G539" s="4">
        <v>5</v>
      </c>
      <c r="H539" s="4">
        <v>5</v>
      </c>
      <c r="I539" s="4">
        <v>3</v>
      </c>
      <c r="J539" s="4">
        <v>1</v>
      </c>
      <c r="K539" s="4">
        <v>1</v>
      </c>
      <c r="L539" s="4">
        <v>5</v>
      </c>
      <c r="M539" s="4">
        <v>5</v>
      </c>
      <c r="N539" s="4">
        <v>4</v>
      </c>
      <c r="O539" s="4">
        <v>5</v>
      </c>
      <c r="P539" s="4">
        <v>3</v>
      </c>
      <c r="Q539" s="9">
        <f t="shared" si="26"/>
        <v>3.875E-2</v>
      </c>
      <c r="R539" s="4">
        <f t="shared" si="24"/>
        <v>40973.955960648149</v>
      </c>
      <c r="S539" s="4">
        <v>0.38468394315672816</v>
      </c>
      <c r="T539" s="4" t="str">
        <f>VLOOKUP(E539,Sheet2!$A$2:$E$137,5,FALSE)</f>
        <v>PT</v>
      </c>
      <c r="U539" s="4">
        <f>VLOOKUP($T539,Sheet4!$H$1106:$M$1351,surveys!U$1+1,FALSE)</f>
        <v>0.43703858129282908</v>
      </c>
      <c r="V539" s="4">
        <f>VLOOKUP($T539,Sheet4!$H$1106:$M$1351,surveys!V$1+1,FALSE)</f>
        <v>0.64773543484664464</v>
      </c>
      <c r="W539" s="4">
        <f>VLOOKUP($T539,Sheet4!$H$1106:$M$1351,surveys!W$1+1,FALSE)</f>
        <v>0.79869631675299657</v>
      </c>
      <c r="X539" s="4">
        <f>VLOOKUP($T539,Sheet4!$H$1106:$M$1351,surveys!X$1+1,FALSE)</f>
        <v>0.90115606302176665</v>
      </c>
      <c r="Y539" s="4">
        <f>VLOOKUP($T539,Sheet4!$H$1106:$M$1351,surveys!Y$1+1,FALSE)</f>
        <v>1</v>
      </c>
      <c r="Z539" s="4">
        <f t="shared" si="25"/>
        <v>1</v>
      </c>
      <c r="AA539" s="4" t="str">
        <f>VLOOKUP(T539&amp;"-"&amp;Z539,Sheet4!$W$2:$AA$1100,3,FALSE)</f>
        <v>Lisbon</v>
      </c>
      <c r="AB539" s="4">
        <f>VLOOKUP(T539&amp;"-"&amp;Z539,Sheet4!$W$2:$AA$1100,4,FALSE)</f>
        <v>38.716670000000001</v>
      </c>
      <c r="AC539" s="4">
        <f>VLOOKUP(T539&amp;"-"&amp;Z539,Sheet4!$W$2:$AA$1100,5,FALSE)</f>
        <v>-9.1333300000000008</v>
      </c>
    </row>
    <row r="540" spans="1:29">
      <c r="A540" s="6">
        <v>40973</v>
      </c>
      <c r="B540" s="7">
        <v>0.95733796296296303</v>
      </c>
      <c r="C540" s="4" t="s">
        <v>1213</v>
      </c>
      <c r="D540" s="4" t="s">
        <v>1217</v>
      </c>
      <c r="E540" s="4" t="s">
        <v>17</v>
      </c>
      <c r="F540" s="4">
        <v>5</v>
      </c>
      <c r="G540" s="4">
        <v>5</v>
      </c>
      <c r="H540" s="4">
        <v>4</v>
      </c>
      <c r="I540" s="4">
        <v>5</v>
      </c>
      <c r="J540" s="4">
        <v>5</v>
      </c>
      <c r="K540" s="4">
        <v>4</v>
      </c>
      <c r="L540" s="4">
        <v>3</v>
      </c>
      <c r="M540" s="4">
        <v>5</v>
      </c>
      <c r="N540" s="4">
        <v>5</v>
      </c>
      <c r="O540" s="4">
        <v>4</v>
      </c>
      <c r="P540" s="4">
        <v>4</v>
      </c>
      <c r="Q540" s="9">
        <f t="shared" si="26"/>
        <v>4.0312499999999994E-2</v>
      </c>
      <c r="R540" s="4">
        <f t="shared" si="24"/>
        <v>40973.957337962966</v>
      </c>
      <c r="S540" s="4">
        <v>0.4697694551910323</v>
      </c>
      <c r="T540" s="4" t="str">
        <f>VLOOKUP(E540,Sheet2!$A$2:$E$137,5,FALSE)</f>
        <v>AU</v>
      </c>
      <c r="U540" s="4">
        <f>VLOOKUP($T540,Sheet4!$H$1106:$M$1351,surveys!U$1+1,FALSE)</f>
        <v>0.37870730546462306</v>
      </c>
      <c r="V540" s="4">
        <f>VLOOKUP($T540,Sheet4!$H$1106:$M$1351,surveys!V$1+1,FALSE)</f>
        <v>0.70016181281367551</v>
      </c>
      <c r="W540" s="4">
        <f>VLOOKUP($T540,Sheet4!$H$1106:$M$1351,surveys!W$1+1,FALSE)</f>
        <v>0.82483308340835682</v>
      </c>
      <c r="X540" s="4">
        <f>VLOOKUP($T540,Sheet4!$H$1106:$M$1351,surveys!X$1+1,FALSE)</f>
        <v>0.91739988860880706</v>
      </c>
      <c r="Y540" s="4">
        <f>VLOOKUP($T540,Sheet4!$H$1106:$M$1351,surveys!Y$1+1,FALSE)</f>
        <v>1</v>
      </c>
      <c r="Z540" s="4">
        <f t="shared" si="25"/>
        <v>2</v>
      </c>
      <c r="AA540" s="4" t="str">
        <f>VLOOKUP(T540&amp;"-"&amp;Z540,Sheet4!$W$2:$AA$1100,3,FALSE)</f>
        <v>Melbourne</v>
      </c>
      <c r="AB540" s="4">
        <f>VLOOKUP(T540&amp;"-"&amp;Z540,Sheet4!$W$2:$AA$1100,4,FALSE)</f>
        <v>-37.814</v>
      </c>
      <c r="AC540" s="4">
        <f>VLOOKUP(T540&amp;"-"&amp;Z540,Sheet4!$W$2:$AA$1100,5,FALSE)</f>
        <v>144.96332000000001</v>
      </c>
    </row>
    <row r="541" spans="1:29">
      <c r="A541" s="6">
        <v>40972</v>
      </c>
      <c r="B541" s="7">
        <v>0.12168981481481482</v>
      </c>
      <c r="C541" s="4" t="s">
        <v>1213</v>
      </c>
      <c r="D541" s="4" t="s">
        <v>1214</v>
      </c>
      <c r="E541" s="4" t="s">
        <v>190</v>
      </c>
      <c r="F541" s="4">
        <v>3</v>
      </c>
      <c r="G541" s="4">
        <v>1</v>
      </c>
      <c r="H541" s="4">
        <v>2</v>
      </c>
      <c r="I541" s="4">
        <v>2</v>
      </c>
      <c r="J541" s="4">
        <v>2</v>
      </c>
      <c r="K541" s="4">
        <v>4</v>
      </c>
      <c r="L541" s="4">
        <v>1</v>
      </c>
      <c r="M541" s="4">
        <v>3</v>
      </c>
      <c r="N541" s="4">
        <v>2</v>
      </c>
      <c r="O541" s="4">
        <v>3</v>
      </c>
      <c r="P541" s="4">
        <v>2</v>
      </c>
      <c r="Q541" s="9">
        <f t="shared" si="26"/>
        <v>1.4756944444444446E-2</v>
      </c>
      <c r="R541" s="4">
        <f t="shared" si="24"/>
        <v>40972.121689814812</v>
      </c>
      <c r="S541" s="4">
        <v>0.8631228354791789</v>
      </c>
      <c r="T541" s="4" t="str">
        <f>VLOOKUP(E541,Sheet2!$A$2:$E$137,5,FALSE)</f>
        <v>MY</v>
      </c>
      <c r="U541" s="4">
        <f>VLOOKUP($T541,Sheet4!$H$1106:$M$1351,surveys!U$1+1,FALSE)</f>
        <v>0.3131393731074556</v>
      </c>
      <c r="V541" s="4">
        <f>VLOOKUP($T541,Sheet4!$H$1106:$M$1351,surveys!V$1+1,FALSE)</f>
        <v>0.50263437872855476</v>
      </c>
      <c r="W541" s="4">
        <f>VLOOKUP($T541,Sheet4!$H$1106:$M$1351,surveys!W$1+1,FALSE)</f>
        <v>0.68215871744177536</v>
      </c>
      <c r="X541" s="4">
        <f>VLOOKUP($T541,Sheet4!$H$1106:$M$1351,surveys!X$1+1,FALSE)</f>
        <v>0.85498899470625989</v>
      </c>
      <c r="Y541" s="4">
        <f>VLOOKUP($T541,Sheet4!$H$1106:$M$1351,surveys!Y$1+1,FALSE)</f>
        <v>1</v>
      </c>
      <c r="Z541" s="4">
        <f t="shared" si="25"/>
        <v>5</v>
      </c>
      <c r="AA541" s="4" t="str">
        <f>VLOOKUP(T541&amp;"-"&amp;Z541,Sheet4!$W$2:$AA$1100,3,FALSE)</f>
        <v>Ipoh</v>
      </c>
      <c r="AB541" s="4">
        <f>VLOOKUP(T541&amp;"-"&amp;Z541,Sheet4!$W$2:$AA$1100,4,FALSE)</f>
        <v>4.5841000000000003</v>
      </c>
      <c r="AC541" s="4">
        <f>VLOOKUP(T541&amp;"-"&amp;Z541,Sheet4!$W$2:$AA$1100,5,FALSE)</f>
        <v>101.0829</v>
      </c>
    </row>
    <row r="542" spans="1:29">
      <c r="A542" s="6">
        <v>40972</v>
      </c>
      <c r="B542" s="7">
        <v>0.41181712962962963</v>
      </c>
      <c r="C542" s="4" t="s">
        <v>1213</v>
      </c>
      <c r="D542" s="4" t="s">
        <v>1216</v>
      </c>
      <c r="E542" s="4" t="s">
        <v>21</v>
      </c>
      <c r="F542" s="4">
        <v>4</v>
      </c>
      <c r="G542" s="4">
        <v>4</v>
      </c>
      <c r="H542" s="4">
        <v>5</v>
      </c>
      <c r="I542" s="4">
        <v>3</v>
      </c>
      <c r="J542" s="4">
        <v>5</v>
      </c>
      <c r="K542" s="4">
        <v>5</v>
      </c>
      <c r="L542" s="4">
        <v>5</v>
      </c>
      <c r="M542" s="4">
        <v>5</v>
      </c>
      <c r="N542" s="4">
        <v>5</v>
      </c>
      <c r="O542" s="4">
        <v>1</v>
      </c>
      <c r="P542" s="4">
        <v>4</v>
      </c>
      <c r="Q542" s="9">
        <f t="shared" si="26"/>
        <v>8.3680555555555557E-3</v>
      </c>
      <c r="R542" s="4">
        <f t="shared" si="24"/>
        <v>40972.411817129629</v>
      </c>
      <c r="S542" s="4">
        <v>0.36235938187968153</v>
      </c>
      <c r="T542" s="4" t="str">
        <f>VLOOKUP(E542,Sheet2!$A$2:$E$137,5,FALSE)</f>
        <v>MX</v>
      </c>
      <c r="U542" s="4">
        <f>VLOOKUP($T542,Sheet4!$H$1106:$M$1351,surveys!U$1+1,FALSE)</f>
        <v>0.64192227588837014</v>
      </c>
      <c r="V542" s="4">
        <f>VLOOKUP($T542,Sheet4!$H$1106:$M$1351,surveys!V$1+1,FALSE)</f>
        <v>0.73699712700692854</v>
      </c>
      <c r="W542" s="4">
        <f>VLOOKUP($T542,Sheet4!$H$1106:$M$1351,surveys!W$1+1,FALSE)</f>
        <v>0.83130642446864456</v>
      </c>
      <c r="X542" s="4">
        <f>VLOOKUP($T542,Sheet4!$H$1106:$M$1351,surveys!X$1+1,FALSE)</f>
        <v>0.91696724211461977</v>
      </c>
      <c r="Y542" s="4">
        <f>VLOOKUP($T542,Sheet4!$H$1106:$M$1351,surveys!Y$1+1,FALSE)</f>
        <v>1</v>
      </c>
      <c r="Z542" s="4">
        <f t="shared" si="25"/>
        <v>1</v>
      </c>
      <c r="AA542" s="4" t="str">
        <f>VLOOKUP(T542&amp;"-"&amp;Z542,Sheet4!$W$2:$AA$1100,3,FALSE)</f>
        <v>Mexico City</v>
      </c>
      <c r="AB542" s="4">
        <f>VLOOKUP(T542&amp;"-"&amp;Z542,Sheet4!$W$2:$AA$1100,4,FALSE)</f>
        <v>19.428470000000001</v>
      </c>
      <c r="AC542" s="4">
        <f>VLOOKUP(T542&amp;"-"&amp;Z542,Sheet4!$W$2:$AA$1100,5,FALSE)</f>
        <v>-99.127660000000006</v>
      </c>
    </row>
    <row r="543" spans="1:29">
      <c r="A543" s="6">
        <v>40972</v>
      </c>
      <c r="B543" s="7">
        <v>0.48128472222222224</v>
      </c>
      <c r="C543" s="4" t="s">
        <v>1213</v>
      </c>
      <c r="D543" s="4" t="s">
        <v>1216</v>
      </c>
      <c r="E543" s="4" t="s">
        <v>26</v>
      </c>
      <c r="F543" s="4">
        <v>1</v>
      </c>
      <c r="G543" s="4">
        <v>1</v>
      </c>
      <c r="H543" s="4">
        <v>1</v>
      </c>
      <c r="I543" s="4">
        <v>1</v>
      </c>
      <c r="J543" s="4">
        <v>5</v>
      </c>
      <c r="K543" s="4">
        <v>1</v>
      </c>
      <c r="L543" s="4">
        <v>1</v>
      </c>
      <c r="M543" s="4">
        <v>1</v>
      </c>
      <c r="N543" s="4">
        <v>1</v>
      </c>
      <c r="O543" s="4">
        <v>1</v>
      </c>
      <c r="P543" s="4">
        <v>1</v>
      </c>
      <c r="Q543" s="9">
        <f t="shared" si="26"/>
        <v>5.6504629629629627E-2</v>
      </c>
      <c r="R543" s="4">
        <f t="shared" si="24"/>
        <v>40972.48128472222</v>
      </c>
      <c r="S543" s="4">
        <v>0.70459909365760298</v>
      </c>
      <c r="T543" s="4" t="str">
        <f>VLOOKUP(E543,Sheet2!$A$2:$E$137,5,FALSE)</f>
        <v>DE</v>
      </c>
      <c r="U543" s="4">
        <f>VLOOKUP($T543,Sheet4!$H$1106:$M$1351,surveys!U$1+1,FALSE)</f>
        <v>0.42620281948941302</v>
      </c>
      <c r="V543" s="4">
        <f>VLOOKUP($T543,Sheet4!$H$1106:$M$1351,surveys!V$1+1,FALSE)</f>
        <v>0.64253089557903176</v>
      </c>
      <c r="W543" s="4">
        <f>VLOOKUP($T543,Sheet4!$H$1106:$M$1351,surveys!W$1+1,FALSE)</f>
        <v>0.79931043378760003</v>
      </c>
      <c r="X543" s="4">
        <f>VLOOKUP($T543,Sheet4!$H$1106:$M$1351,surveys!X$1+1,FALSE)</f>
        <v>0.91914675697020254</v>
      </c>
      <c r="Y543" s="4">
        <f>VLOOKUP($T543,Sheet4!$H$1106:$M$1351,surveys!Y$1+1,FALSE)</f>
        <v>1</v>
      </c>
      <c r="Z543" s="4">
        <f t="shared" si="25"/>
        <v>3</v>
      </c>
      <c r="AA543" s="4" t="str">
        <f>VLOOKUP(T543&amp;"-"&amp;Z543,Sheet4!$W$2:$AA$1100,3,FALSE)</f>
        <v>Muenchen</v>
      </c>
      <c r="AB543" s="4">
        <f>VLOOKUP(T543&amp;"-"&amp;Z543,Sheet4!$W$2:$AA$1100,4,FALSE)</f>
        <v>48.137430000000002</v>
      </c>
      <c r="AC543" s="4">
        <f>VLOOKUP(T543&amp;"-"&amp;Z543,Sheet4!$W$2:$AA$1100,5,FALSE)</f>
        <v>11.57549</v>
      </c>
    </row>
    <row r="544" spans="1:29">
      <c r="A544" s="6">
        <v>40972</v>
      </c>
      <c r="B544" s="7">
        <v>0.51556712962962969</v>
      </c>
      <c r="C544" s="4" t="s">
        <v>1213</v>
      </c>
      <c r="D544" s="4" t="s">
        <v>1216</v>
      </c>
      <c r="E544" s="4" t="s">
        <v>26</v>
      </c>
      <c r="F544" s="4">
        <v>1</v>
      </c>
      <c r="G544" s="4">
        <v>1</v>
      </c>
      <c r="H544" s="4">
        <v>1</v>
      </c>
      <c r="I544" s="4">
        <v>1</v>
      </c>
      <c r="J544" s="4">
        <v>1</v>
      </c>
      <c r="K544" s="4">
        <v>1</v>
      </c>
      <c r="L544" s="4">
        <v>1</v>
      </c>
      <c r="M544" s="4">
        <v>1</v>
      </c>
      <c r="N544" s="4">
        <v>1</v>
      </c>
      <c r="O544" s="4">
        <v>1</v>
      </c>
      <c r="P544" s="4">
        <v>1</v>
      </c>
      <c r="Q544" s="9">
        <f t="shared" si="26"/>
        <v>1.1145833333333334E-2</v>
      </c>
      <c r="R544" s="4">
        <f t="shared" si="24"/>
        <v>40972.515567129631</v>
      </c>
      <c r="S544" s="4">
        <v>0.49722062357266528</v>
      </c>
      <c r="T544" s="4" t="str">
        <f>VLOOKUP(E544,Sheet2!$A$2:$E$137,5,FALSE)</f>
        <v>DE</v>
      </c>
      <c r="U544" s="4">
        <f>VLOOKUP($T544,Sheet4!$H$1106:$M$1351,surveys!U$1+1,FALSE)</f>
        <v>0.42620281948941302</v>
      </c>
      <c r="V544" s="4">
        <f>VLOOKUP($T544,Sheet4!$H$1106:$M$1351,surveys!V$1+1,FALSE)</f>
        <v>0.64253089557903176</v>
      </c>
      <c r="W544" s="4">
        <f>VLOOKUP($T544,Sheet4!$H$1106:$M$1351,surveys!W$1+1,FALSE)</f>
        <v>0.79931043378760003</v>
      </c>
      <c r="X544" s="4">
        <f>VLOOKUP($T544,Sheet4!$H$1106:$M$1351,surveys!X$1+1,FALSE)</f>
        <v>0.91914675697020254</v>
      </c>
      <c r="Y544" s="4">
        <f>VLOOKUP($T544,Sheet4!$H$1106:$M$1351,surveys!Y$1+1,FALSE)</f>
        <v>1</v>
      </c>
      <c r="Z544" s="4">
        <f t="shared" si="25"/>
        <v>2</v>
      </c>
      <c r="AA544" s="4" t="str">
        <f>VLOOKUP(T544&amp;"-"&amp;Z544,Sheet4!$W$2:$AA$1100,3,FALSE)</f>
        <v>Hamburg</v>
      </c>
      <c r="AB544" s="4">
        <f>VLOOKUP(T544&amp;"-"&amp;Z544,Sheet4!$W$2:$AA$1100,4,FALSE)</f>
        <v>53.55</v>
      </c>
      <c r="AC544" s="4">
        <f>VLOOKUP(T544&amp;"-"&amp;Z544,Sheet4!$W$2:$AA$1100,5,FALSE)</f>
        <v>10</v>
      </c>
    </row>
    <row r="545" spans="1:29">
      <c r="A545" s="6">
        <v>40972</v>
      </c>
      <c r="B545" s="7">
        <v>0.63422453703703707</v>
      </c>
      <c r="C545" s="4" t="s">
        <v>1215</v>
      </c>
      <c r="D545" s="4" t="s">
        <v>1214</v>
      </c>
      <c r="E545" s="4" t="s">
        <v>52</v>
      </c>
      <c r="F545" s="4">
        <v>5</v>
      </c>
      <c r="G545" s="4">
        <v>5</v>
      </c>
      <c r="H545" s="4">
        <v>4</v>
      </c>
      <c r="I545" s="4">
        <v>4</v>
      </c>
      <c r="J545" s="4">
        <v>4</v>
      </c>
      <c r="K545" s="4">
        <v>5</v>
      </c>
      <c r="L545" s="4">
        <v>4</v>
      </c>
      <c r="M545" s="4">
        <v>5</v>
      </c>
      <c r="N545" s="4">
        <v>5</v>
      </c>
      <c r="O545" s="4">
        <v>5</v>
      </c>
      <c r="P545" s="4">
        <v>5</v>
      </c>
      <c r="Q545" s="9">
        <f t="shared" si="26"/>
        <v>2.4039351851851853E-2</v>
      </c>
      <c r="R545" s="4">
        <f t="shared" si="24"/>
        <v>40972.63422453704</v>
      </c>
      <c r="S545" s="4">
        <v>0.16242635589062848</v>
      </c>
      <c r="T545" s="4" t="str">
        <f>VLOOKUP(E545,Sheet2!$A$2:$E$137,5,FALSE)</f>
        <v>BE</v>
      </c>
      <c r="U545" s="4">
        <f>VLOOKUP($T545,Sheet4!$H$1106:$M$1351,surveys!U$1+1,FALSE)</f>
        <v>0.48686007828770372</v>
      </c>
      <c r="V545" s="4">
        <f>VLOOKUP($T545,Sheet4!$H$1106:$M$1351,surveys!V$1+1,FALSE)</f>
        <v>0.70654198731133389</v>
      </c>
      <c r="W545" s="4">
        <f>VLOOKUP($T545,Sheet4!$H$1106:$M$1351,surveys!W$1+1,FALSE)</f>
        <v>0.81714283803198118</v>
      </c>
      <c r="X545" s="4">
        <f>VLOOKUP($T545,Sheet4!$H$1106:$M$1351,surveys!X$1+1,FALSE)</f>
        <v>0.91276028415961608</v>
      </c>
      <c r="Y545" s="4">
        <f>VLOOKUP($T545,Sheet4!$H$1106:$M$1351,surveys!Y$1+1,FALSE)</f>
        <v>1</v>
      </c>
      <c r="Z545" s="4">
        <f t="shared" si="25"/>
        <v>1</v>
      </c>
      <c r="AA545" s="4" t="str">
        <f>VLOOKUP(T545&amp;"-"&amp;Z545,Sheet4!$W$2:$AA$1100,3,FALSE)</f>
        <v>Brussels</v>
      </c>
      <c r="AB545" s="4">
        <f>VLOOKUP(T545&amp;"-"&amp;Z545,Sheet4!$W$2:$AA$1100,4,FALSE)</f>
        <v>50.850450000000002</v>
      </c>
      <c r="AC545" s="4">
        <f>VLOOKUP(T545&amp;"-"&amp;Z545,Sheet4!$W$2:$AA$1100,5,FALSE)</f>
        <v>4.3487799999999996</v>
      </c>
    </row>
    <row r="546" spans="1:29">
      <c r="A546" s="6">
        <v>40972</v>
      </c>
      <c r="B546" s="7">
        <v>0.66405092592592596</v>
      </c>
      <c r="C546" s="4" t="s">
        <v>1215</v>
      </c>
      <c r="D546" s="4" t="s">
        <v>1216</v>
      </c>
      <c r="E546" s="4" t="s">
        <v>52</v>
      </c>
      <c r="F546" s="4">
        <v>4</v>
      </c>
      <c r="G546" s="4">
        <v>4</v>
      </c>
      <c r="H546" s="4">
        <v>4</v>
      </c>
      <c r="I546" s="4">
        <v>3</v>
      </c>
      <c r="J546" s="4">
        <v>4</v>
      </c>
      <c r="K546" s="4">
        <v>2</v>
      </c>
      <c r="L546" s="4">
        <v>1</v>
      </c>
      <c r="M546" s="4">
        <v>3</v>
      </c>
      <c r="N546" s="4">
        <v>2</v>
      </c>
      <c r="O546" s="4">
        <v>4</v>
      </c>
      <c r="P546" s="4">
        <v>3</v>
      </c>
      <c r="Q546" s="9">
        <f t="shared" si="26"/>
        <v>4.4745370370370373E-2</v>
      </c>
      <c r="R546" s="4">
        <f t="shared" si="24"/>
        <v>40972.664050925923</v>
      </c>
      <c r="S546" s="4">
        <v>0.95665834366257929</v>
      </c>
      <c r="T546" s="4" t="str">
        <f>VLOOKUP(E546,Sheet2!$A$2:$E$137,5,FALSE)</f>
        <v>BE</v>
      </c>
      <c r="U546" s="4">
        <f>VLOOKUP($T546,Sheet4!$H$1106:$M$1351,surveys!U$1+1,FALSE)</f>
        <v>0.48686007828770372</v>
      </c>
      <c r="V546" s="4">
        <f>VLOOKUP($T546,Sheet4!$H$1106:$M$1351,surveys!V$1+1,FALSE)</f>
        <v>0.70654198731133389</v>
      </c>
      <c r="W546" s="4">
        <f>VLOOKUP($T546,Sheet4!$H$1106:$M$1351,surveys!W$1+1,FALSE)</f>
        <v>0.81714283803198118</v>
      </c>
      <c r="X546" s="4">
        <f>VLOOKUP($T546,Sheet4!$H$1106:$M$1351,surveys!X$1+1,FALSE)</f>
        <v>0.91276028415961608</v>
      </c>
      <c r="Y546" s="4">
        <f>VLOOKUP($T546,Sheet4!$H$1106:$M$1351,surveys!Y$1+1,FALSE)</f>
        <v>1</v>
      </c>
      <c r="Z546" s="4">
        <f t="shared" si="25"/>
        <v>5</v>
      </c>
      <c r="AA546" s="4" t="str">
        <f>VLOOKUP(T546&amp;"-"&amp;Z546,Sheet4!$W$2:$AA$1100,3,FALSE)</f>
        <v>Liege</v>
      </c>
      <c r="AB546" s="4">
        <f>VLOOKUP(T546&amp;"-"&amp;Z546,Sheet4!$W$2:$AA$1100,4,FALSE)</f>
        <v>50.63373</v>
      </c>
      <c r="AC546" s="4">
        <f>VLOOKUP(T546&amp;"-"&amp;Z546,Sheet4!$W$2:$AA$1100,5,FALSE)</f>
        <v>5.5674900000000003</v>
      </c>
    </row>
    <row r="547" spans="1:29">
      <c r="A547" s="6">
        <v>40972</v>
      </c>
      <c r="B547" s="7">
        <v>0.73557870370370371</v>
      </c>
      <c r="C547" s="4" t="s">
        <v>1215</v>
      </c>
      <c r="D547" s="4" t="s">
        <v>1224</v>
      </c>
      <c r="E547" s="4" t="s">
        <v>11</v>
      </c>
      <c r="F547" s="4">
        <v>5</v>
      </c>
      <c r="G547" s="4">
        <v>5</v>
      </c>
      <c r="H547" s="4">
        <v>5</v>
      </c>
      <c r="I547" s="4">
        <v>5</v>
      </c>
      <c r="J547" s="4">
        <v>5</v>
      </c>
      <c r="K547" s="4">
        <v>5</v>
      </c>
      <c r="L547" s="4">
        <v>5</v>
      </c>
      <c r="M547" s="4">
        <v>5</v>
      </c>
      <c r="N547" s="4">
        <v>5</v>
      </c>
      <c r="O547" s="4">
        <v>5</v>
      </c>
      <c r="P547" s="4">
        <v>5</v>
      </c>
      <c r="Q547" s="9">
        <f t="shared" si="26"/>
        <v>2.4351851851851857E-2</v>
      </c>
      <c r="R547" s="4">
        <f t="shared" si="24"/>
        <v>40972.735578703701</v>
      </c>
      <c r="S547" s="4">
        <v>0.7730512684829256</v>
      </c>
      <c r="T547" s="4" t="str">
        <f>VLOOKUP(E547,Sheet2!$A$2:$E$137,5,FALSE)</f>
        <v>FR</v>
      </c>
      <c r="U547" s="4">
        <f>VLOOKUP($T547,Sheet4!$H$1106:$M$1351,surveys!U$1+1,FALSE)</f>
        <v>0.51193913659220647</v>
      </c>
      <c r="V547" s="4">
        <f>VLOOKUP($T547,Sheet4!$H$1106:$M$1351,surveys!V$1+1,FALSE)</f>
        <v>0.70220575033861143</v>
      </c>
      <c r="W547" s="4">
        <f>VLOOKUP($T547,Sheet4!$H$1106:$M$1351,surveys!W$1+1,FALSE)</f>
        <v>0.81527182039156842</v>
      </c>
      <c r="X547" s="4">
        <f>VLOOKUP($T547,Sheet4!$H$1106:$M$1351,surveys!X$1+1,FALSE)</f>
        <v>0.91893911792009964</v>
      </c>
      <c r="Y547" s="4">
        <f>VLOOKUP($T547,Sheet4!$H$1106:$M$1351,surveys!Y$1+1,FALSE)</f>
        <v>1</v>
      </c>
      <c r="Z547" s="4">
        <f t="shared" si="25"/>
        <v>3</v>
      </c>
      <c r="AA547" s="4" t="str">
        <f>VLOOKUP(T547&amp;"-"&amp;Z547,Sheet4!$W$2:$AA$1100,3,FALSE)</f>
        <v>Lyon</v>
      </c>
      <c r="AB547" s="4">
        <f>VLOOKUP(T547&amp;"-"&amp;Z547,Sheet4!$W$2:$AA$1100,4,FALSE)</f>
        <v>45.748460000000001</v>
      </c>
      <c r="AC547" s="4">
        <f>VLOOKUP(T547&amp;"-"&amp;Z547,Sheet4!$W$2:$AA$1100,5,FALSE)</f>
        <v>4.8467099999999999</v>
      </c>
    </row>
    <row r="548" spans="1:29">
      <c r="A548" s="6">
        <v>40972</v>
      </c>
      <c r="B548" s="7">
        <v>0.74195601851851845</v>
      </c>
      <c r="C548" s="4" t="s">
        <v>1213</v>
      </c>
      <c r="D548" s="4" t="s">
        <v>1218</v>
      </c>
      <c r="E548" s="4" t="s">
        <v>35</v>
      </c>
      <c r="F548" s="4">
        <v>4</v>
      </c>
      <c r="G548" s="4">
        <v>5</v>
      </c>
      <c r="H548" s="4">
        <v>3</v>
      </c>
      <c r="I548" s="4">
        <v>2</v>
      </c>
      <c r="J548" s="4">
        <v>2</v>
      </c>
      <c r="K548" s="4">
        <v>4</v>
      </c>
      <c r="L548" s="4">
        <v>3</v>
      </c>
      <c r="M548" s="4">
        <v>4</v>
      </c>
      <c r="N548" s="4">
        <v>5</v>
      </c>
      <c r="O548" s="4">
        <v>3</v>
      </c>
      <c r="P548" s="4">
        <v>4</v>
      </c>
      <c r="Q548" s="9">
        <f t="shared" si="26"/>
        <v>2.8680555555555553E-2</v>
      </c>
      <c r="R548" s="4">
        <f t="shared" si="24"/>
        <v>40972.741956018515</v>
      </c>
      <c r="S548" s="4">
        <v>0.59167275144249132</v>
      </c>
      <c r="T548" s="4" t="str">
        <f>VLOOKUP(E548,Sheet2!$A$2:$E$137,5,FALSE)</f>
        <v>CH</v>
      </c>
      <c r="U548" s="4">
        <f>VLOOKUP($T548,Sheet4!$H$1106:$M$1351,surveys!U$1+1,FALSE)</f>
        <v>0.36801312971081684</v>
      </c>
      <c r="V548" s="4">
        <f>VLOOKUP($T548,Sheet4!$H$1106:$M$1351,surveys!V$1+1,FALSE)</f>
        <v>0.56614447204928808</v>
      </c>
      <c r="W548" s="4">
        <f>VLOOKUP($T548,Sheet4!$H$1106:$M$1351,surveys!W$1+1,FALSE)</f>
        <v>0.74328356923090177</v>
      </c>
      <c r="X548" s="4">
        <f>VLOOKUP($T548,Sheet4!$H$1106:$M$1351,surveys!X$1+1,FALSE)</f>
        <v>0.87426944983797861</v>
      </c>
      <c r="Y548" s="4">
        <f>VLOOKUP($T548,Sheet4!$H$1106:$M$1351,surveys!Y$1+1,FALSE)</f>
        <v>1</v>
      </c>
      <c r="Z548" s="4">
        <f t="shared" si="25"/>
        <v>3</v>
      </c>
      <c r="AA548" s="4" t="str">
        <f>VLOOKUP(T548&amp;"-"&amp;Z548,Sheet4!$W$2:$AA$1100,3,FALSE)</f>
        <v>Basel</v>
      </c>
      <c r="AB548" s="4">
        <f>VLOOKUP(T548&amp;"-"&amp;Z548,Sheet4!$W$2:$AA$1100,4,FALSE)</f>
        <v>47.558399999999999</v>
      </c>
      <c r="AC548" s="4">
        <f>VLOOKUP(T548&amp;"-"&amp;Z548,Sheet4!$W$2:$AA$1100,5,FALSE)</f>
        <v>7.5732699999999999</v>
      </c>
    </row>
    <row r="549" spans="1:29">
      <c r="A549" s="6">
        <v>40972</v>
      </c>
      <c r="B549" s="7">
        <v>0.81748842592592597</v>
      </c>
      <c r="C549" s="4" t="s">
        <v>1215</v>
      </c>
      <c r="D549" s="4" t="s">
        <v>1214</v>
      </c>
      <c r="E549" s="4" t="s">
        <v>566</v>
      </c>
      <c r="F549" s="4">
        <v>5</v>
      </c>
      <c r="G549" s="4">
        <v>5</v>
      </c>
      <c r="H549" s="4">
        <v>1</v>
      </c>
      <c r="I549" s="4">
        <v>5</v>
      </c>
      <c r="J549" s="4">
        <v>5</v>
      </c>
      <c r="K549" s="4">
        <v>5</v>
      </c>
      <c r="L549" s="4">
        <v>5</v>
      </c>
      <c r="M549" s="4">
        <v>5</v>
      </c>
      <c r="N549" s="4">
        <v>5</v>
      </c>
      <c r="O549" s="4">
        <v>5</v>
      </c>
      <c r="P549" s="4">
        <v>5</v>
      </c>
      <c r="Q549" s="9">
        <f t="shared" si="26"/>
        <v>1.2106481481481482E-2</v>
      </c>
      <c r="R549" s="4">
        <f t="shared" si="24"/>
        <v>40972.817488425928</v>
      </c>
      <c r="S549" s="4">
        <v>0.57001746958555022</v>
      </c>
      <c r="T549" s="4" t="str">
        <f>VLOOKUP(E549,Sheet2!$A$2:$E$137,5,FALSE)</f>
        <v>CY</v>
      </c>
      <c r="U549" s="4">
        <f>VLOOKUP($T549,Sheet4!$H$1106:$M$1351,surveys!U$1+1,FALSE)</f>
        <v>0.3969826058197129</v>
      </c>
      <c r="V549" s="4">
        <f>VLOOKUP($T549,Sheet4!$H$1106:$M$1351,surveys!V$1+1,FALSE)</f>
        <v>0.70196994092355713</v>
      </c>
      <c r="W549" s="4">
        <f>VLOOKUP($T549,Sheet4!$H$1106:$M$1351,surveys!W$1+1,FALSE)</f>
        <v>0.84456142227080899</v>
      </c>
      <c r="X549" s="4">
        <f>VLOOKUP($T549,Sheet4!$H$1106:$M$1351,surveys!X$1+1,FALSE)</f>
        <v>0.92878149637877061</v>
      </c>
      <c r="Y549" s="4">
        <f>VLOOKUP($T549,Sheet4!$H$1106:$M$1351,surveys!Y$1+1,FALSE)</f>
        <v>1</v>
      </c>
      <c r="Z549" s="4">
        <f t="shared" si="25"/>
        <v>2</v>
      </c>
      <c r="AA549" s="4" t="str">
        <f>VLOOKUP(T549&amp;"-"&amp;Z549,Sheet4!$W$2:$AA$1100,3,FALSE)</f>
        <v>Limassol</v>
      </c>
      <c r="AB549" s="4">
        <f>VLOOKUP(T549&amp;"-"&amp;Z549,Sheet4!$W$2:$AA$1100,4,FALSE)</f>
        <v>34.674999999999997</v>
      </c>
      <c r="AC549" s="4">
        <f>VLOOKUP(T549&amp;"-"&amp;Z549,Sheet4!$W$2:$AA$1100,5,FALSE)</f>
        <v>33.033329999999999</v>
      </c>
    </row>
    <row r="550" spans="1:29">
      <c r="A550" s="6">
        <v>40972</v>
      </c>
      <c r="B550" s="7">
        <v>0.90371527777777771</v>
      </c>
      <c r="C550" s="4" t="s">
        <v>1213</v>
      </c>
      <c r="D550" s="4" t="s">
        <v>1217</v>
      </c>
      <c r="E550" s="4" t="s">
        <v>37</v>
      </c>
      <c r="F550" s="4">
        <v>4</v>
      </c>
      <c r="G550" s="4">
        <v>4</v>
      </c>
      <c r="H550" s="4">
        <v>5</v>
      </c>
      <c r="I550" s="4">
        <v>3</v>
      </c>
      <c r="J550" s="4">
        <v>4</v>
      </c>
      <c r="K550" s="4">
        <v>4</v>
      </c>
      <c r="L550" s="4">
        <v>3</v>
      </c>
      <c r="M550" s="4">
        <v>4</v>
      </c>
      <c r="N550" s="4">
        <v>4</v>
      </c>
      <c r="O550" s="4">
        <v>4</v>
      </c>
      <c r="P550" s="4">
        <v>4</v>
      </c>
      <c r="Q550" s="9">
        <f t="shared" si="26"/>
        <v>2.9861111111111113E-3</v>
      </c>
      <c r="R550" s="4">
        <f t="shared" si="24"/>
        <v>40972.903715277775</v>
      </c>
      <c r="S550" s="4">
        <v>0.53589717045251395</v>
      </c>
      <c r="T550" s="4" t="str">
        <f>VLOOKUP(E550,Sheet2!$A$2:$E$137,5,FALSE)</f>
        <v>PT</v>
      </c>
      <c r="U550" s="4">
        <f>VLOOKUP($T550,Sheet4!$H$1106:$M$1351,surveys!U$1+1,FALSE)</f>
        <v>0.43703858129282908</v>
      </c>
      <c r="V550" s="4">
        <f>VLOOKUP($T550,Sheet4!$H$1106:$M$1351,surveys!V$1+1,FALSE)</f>
        <v>0.64773543484664464</v>
      </c>
      <c r="W550" s="4">
        <f>VLOOKUP($T550,Sheet4!$H$1106:$M$1351,surveys!W$1+1,FALSE)</f>
        <v>0.79869631675299657</v>
      </c>
      <c r="X550" s="4">
        <f>VLOOKUP($T550,Sheet4!$H$1106:$M$1351,surveys!X$1+1,FALSE)</f>
        <v>0.90115606302176665</v>
      </c>
      <c r="Y550" s="4">
        <f>VLOOKUP($T550,Sheet4!$H$1106:$M$1351,surveys!Y$1+1,FALSE)</f>
        <v>1</v>
      </c>
      <c r="Z550" s="4">
        <f t="shared" si="25"/>
        <v>2</v>
      </c>
      <c r="AA550" s="4" t="str">
        <f>VLOOKUP(T550&amp;"-"&amp;Z550,Sheet4!$W$2:$AA$1100,3,FALSE)</f>
        <v>Porto</v>
      </c>
      <c r="AB550" s="4">
        <f>VLOOKUP(T550&amp;"-"&amp;Z550,Sheet4!$W$2:$AA$1100,4,FALSE)</f>
        <v>41.149610000000003</v>
      </c>
      <c r="AC550" s="4">
        <f>VLOOKUP(T550&amp;"-"&amp;Z550,Sheet4!$W$2:$AA$1100,5,FALSE)</f>
        <v>-8.6109899999999993</v>
      </c>
    </row>
    <row r="551" spans="1:29">
      <c r="A551" s="6">
        <v>40972</v>
      </c>
      <c r="B551" s="7">
        <v>0.56849537037037035</v>
      </c>
      <c r="C551" s="4" t="s">
        <v>1215</v>
      </c>
      <c r="D551" s="4" t="s">
        <v>1214</v>
      </c>
      <c r="E551" s="4" t="s">
        <v>70</v>
      </c>
      <c r="F551" s="4">
        <v>3</v>
      </c>
      <c r="G551" s="4">
        <v>4</v>
      </c>
      <c r="H551" s="4">
        <v>4</v>
      </c>
      <c r="I551" s="4">
        <v>4</v>
      </c>
      <c r="J551" s="4">
        <v>5</v>
      </c>
      <c r="K551" s="4">
        <v>5</v>
      </c>
      <c r="L551" s="4">
        <v>5</v>
      </c>
      <c r="M551" s="4">
        <v>5</v>
      </c>
      <c r="N551" s="4">
        <v>4</v>
      </c>
      <c r="O551" s="4">
        <v>4</v>
      </c>
      <c r="P551" s="4">
        <v>5</v>
      </c>
      <c r="Q551" s="9">
        <f t="shared" si="26"/>
        <v>4.7650462962962957E-2</v>
      </c>
      <c r="R551" s="4">
        <f t="shared" si="24"/>
        <v>40972.568495370368</v>
      </c>
      <c r="S551" s="4">
        <v>0.49848515420500217</v>
      </c>
      <c r="T551" s="4" t="str">
        <f>VLOOKUP(E551,Sheet2!$A$2:$E$137,5,FALSE)</f>
        <v>GR</v>
      </c>
      <c r="U551" s="4">
        <f>VLOOKUP($T551,Sheet4!$H$1106:$M$1351,surveys!U$1+1,FALSE)</f>
        <v>0.46833368125250902</v>
      </c>
      <c r="V551" s="4">
        <f>VLOOKUP($T551,Sheet4!$H$1106:$M$1351,surveys!V$1+1,FALSE)</f>
        <v>0.69589851465274988</v>
      </c>
      <c r="W551" s="4">
        <f>VLOOKUP($T551,Sheet4!$H$1106:$M$1351,surveys!W$1+1,FALSE)</f>
        <v>0.8066517864311521</v>
      </c>
      <c r="X551" s="4">
        <f>VLOOKUP($T551,Sheet4!$H$1106:$M$1351,surveys!X$1+1,FALSE)</f>
        <v>0.91157992773986352</v>
      </c>
      <c r="Y551" s="4">
        <f>VLOOKUP($T551,Sheet4!$H$1106:$M$1351,surveys!Y$1+1,FALSE)</f>
        <v>1</v>
      </c>
      <c r="Z551" s="4">
        <f t="shared" si="25"/>
        <v>2</v>
      </c>
      <c r="AA551" s="4" t="str">
        <f>VLOOKUP(T551&amp;"-"&amp;Z551,Sheet4!$W$2:$AA$1100,3,FALSE)</f>
        <v>Thessaloniki</v>
      </c>
      <c r="AB551" s="4">
        <f>VLOOKUP(T551&amp;"-"&amp;Z551,Sheet4!$W$2:$AA$1100,4,FALSE)</f>
        <v>40.640279999999997</v>
      </c>
      <c r="AC551" s="4">
        <f>VLOOKUP(T551&amp;"-"&amp;Z551,Sheet4!$W$2:$AA$1100,5,FALSE)</f>
        <v>22.94389</v>
      </c>
    </row>
    <row r="552" spans="1:29">
      <c r="A552" s="6">
        <v>40971</v>
      </c>
      <c r="B552" s="7">
        <v>0.74575231481481474</v>
      </c>
      <c r="C552" s="4" t="s">
        <v>1215</v>
      </c>
      <c r="D552" s="4" t="s">
        <v>1219</v>
      </c>
      <c r="E552" s="4" t="s">
        <v>17</v>
      </c>
      <c r="F552" s="4">
        <v>3</v>
      </c>
      <c r="G552" s="4">
        <v>4</v>
      </c>
      <c r="H552" s="4">
        <v>1</v>
      </c>
      <c r="I552" s="4">
        <v>4</v>
      </c>
      <c r="J552" s="4">
        <v>3</v>
      </c>
      <c r="K552" s="4">
        <v>4</v>
      </c>
      <c r="L552" s="4">
        <v>4</v>
      </c>
      <c r="M552" s="4">
        <v>5</v>
      </c>
      <c r="N552" s="4">
        <v>5</v>
      </c>
      <c r="O552" s="4">
        <v>4</v>
      </c>
      <c r="P552" s="4">
        <v>1</v>
      </c>
      <c r="Q552" s="9">
        <f t="shared" si="26"/>
        <v>3.142361111111111E-2</v>
      </c>
      <c r="R552" s="4">
        <f t="shared" si="24"/>
        <v>40971.745752314811</v>
      </c>
      <c r="S552" s="4">
        <v>0.64100976552522781</v>
      </c>
      <c r="T552" s="4" t="str">
        <f>VLOOKUP(E552,Sheet2!$A$2:$E$137,5,FALSE)</f>
        <v>AU</v>
      </c>
      <c r="U552" s="4">
        <f>VLOOKUP($T552,Sheet4!$H$1106:$M$1351,surveys!U$1+1,FALSE)</f>
        <v>0.37870730546462306</v>
      </c>
      <c r="V552" s="4">
        <f>VLOOKUP($T552,Sheet4!$H$1106:$M$1351,surveys!V$1+1,FALSE)</f>
        <v>0.70016181281367551</v>
      </c>
      <c r="W552" s="4">
        <f>VLOOKUP($T552,Sheet4!$H$1106:$M$1351,surveys!W$1+1,FALSE)</f>
        <v>0.82483308340835682</v>
      </c>
      <c r="X552" s="4">
        <f>VLOOKUP($T552,Sheet4!$H$1106:$M$1351,surveys!X$1+1,FALSE)</f>
        <v>0.91739988860880706</v>
      </c>
      <c r="Y552" s="4">
        <f>VLOOKUP($T552,Sheet4!$H$1106:$M$1351,surveys!Y$1+1,FALSE)</f>
        <v>1</v>
      </c>
      <c r="Z552" s="4">
        <f t="shared" si="25"/>
        <v>2</v>
      </c>
      <c r="AA552" s="4" t="str">
        <f>VLOOKUP(T552&amp;"-"&amp;Z552,Sheet4!$W$2:$AA$1100,3,FALSE)</f>
        <v>Melbourne</v>
      </c>
      <c r="AB552" s="4">
        <f>VLOOKUP(T552&amp;"-"&amp;Z552,Sheet4!$W$2:$AA$1100,4,FALSE)</f>
        <v>-37.814</v>
      </c>
      <c r="AC552" s="4">
        <f>VLOOKUP(T552&amp;"-"&amp;Z552,Sheet4!$W$2:$AA$1100,5,FALSE)</f>
        <v>144.96332000000001</v>
      </c>
    </row>
    <row r="553" spans="1:29">
      <c r="A553" s="6">
        <v>40971</v>
      </c>
      <c r="B553" s="7">
        <v>0.41607638888888893</v>
      </c>
      <c r="C553" s="4" t="s">
        <v>1213</v>
      </c>
      <c r="D553" s="4" t="s">
        <v>1218</v>
      </c>
      <c r="E553" s="4" t="s">
        <v>33</v>
      </c>
      <c r="F553" s="4">
        <v>5</v>
      </c>
      <c r="G553" s="4">
        <v>1</v>
      </c>
      <c r="H553" s="4">
        <v>1</v>
      </c>
      <c r="I553" s="4">
        <v>5</v>
      </c>
      <c r="J553" s="4">
        <v>5</v>
      </c>
      <c r="K553" s="4">
        <v>2</v>
      </c>
      <c r="L553" s="4">
        <v>2</v>
      </c>
      <c r="M553" s="4">
        <v>5</v>
      </c>
      <c r="N553" s="4">
        <v>5</v>
      </c>
      <c r="O553" s="4">
        <v>3</v>
      </c>
      <c r="P553" s="4">
        <v>3</v>
      </c>
      <c r="Q553" s="9">
        <f t="shared" si="26"/>
        <v>1.2141203703703704E-2</v>
      </c>
      <c r="R553" s="4">
        <f t="shared" si="24"/>
        <v>40971.416076388887</v>
      </c>
      <c r="S553" s="4">
        <v>0.82426235354686739</v>
      </c>
      <c r="T553" s="4" t="str">
        <f>VLOOKUP(E553,Sheet2!$A$2:$E$137,5,FALSE)</f>
        <v>IT</v>
      </c>
      <c r="U553" s="4">
        <f>VLOOKUP($T553,Sheet4!$H$1106:$M$1351,surveys!U$1+1,FALSE)</f>
        <v>0.40073733113706772</v>
      </c>
      <c r="V553" s="4">
        <f>VLOOKUP($T553,Sheet4!$H$1106:$M$1351,surveys!V$1+1,FALSE)</f>
        <v>0.60502083075372182</v>
      </c>
      <c r="W553" s="4">
        <f>VLOOKUP($T553,Sheet4!$H$1106:$M$1351,surveys!W$1+1,FALSE)</f>
        <v>0.75963680320784854</v>
      </c>
      <c r="X553" s="4">
        <f>VLOOKUP($T553,Sheet4!$H$1106:$M$1351,surveys!X$1+1,FALSE)</f>
        <v>0.89491209934724891</v>
      </c>
      <c r="Y553" s="4">
        <f>VLOOKUP($T553,Sheet4!$H$1106:$M$1351,surveys!Y$1+1,FALSE)</f>
        <v>1</v>
      </c>
      <c r="Z553" s="4">
        <f t="shared" si="25"/>
        <v>4</v>
      </c>
      <c r="AA553" s="4" t="str">
        <f>VLOOKUP(T553&amp;"-"&amp;Z553,Sheet4!$W$2:$AA$1100,3,FALSE)</f>
        <v>Torino</v>
      </c>
      <c r="AB553" s="4">
        <f>VLOOKUP(T553&amp;"-"&amp;Z553,Sheet4!$W$2:$AA$1100,4,FALSE)</f>
        <v>45.070489999999999</v>
      </c>
      <c r="AC553" s="4">
        <f>VLOOKUP(T553&amp;"-"&amp;Z553,Sheet4!$W$2:$AA$1100,5,FALSE)</f>
        <v>7.68682</v>
      </c>
    </row>
    <row r="554" spans="1:29">
      <c r="A554" s="6">
        <v>40971</v>
      </c>
      <c r="B554" s="7">
        <v>0.62019675925925932</v>
      </c>
      <c r="C554" s="4" t="s">
        <v>1215</v>
      </c>
      <c r="D554" s="4" t="s">
        <v>1214</v>
      </c>
      <c r="E554" s="4" t="s">
        <v>63</v>
      </c>
      <c r="F554" s="4">
        <v>3</v>
      </c>
      <c r="G554" s="4">
        <v>4</v>
      </c>
      <c r="H554" s="4">
        <v>4</v>
      </c>
      <c r="I554" s="4">
        <v>5</v>
      </c>
      <c r="J554" s="4">
        <v>5</v>
      </c>
      <c r="K554" s="4">
        <v>5</v>
      </c>
      <c r="L554" s="4">
        <v>3</v>
      </c>
      <c r="M554" s="4">
        <v>4</v>
      </c>
      <c r="N554" s="4">
        <v>5</v>
      </c>
      <c r="O554" s="4">
        <v>5</v>
      </c>
      <c r="P554" s="4">
        <v>4</v>
      </c>
      <c r="Q554" s="9">
        <f t="shared" si="26"/>
        <v>1.4571759259259258E-2</v>
      </c>
      <c r="R554" s="4">
        <f t="shared" si="24"/>
        <v>40971.620196759257</v>
      </c>
      <c r="S554" s="4">
        <v>0.47816084807568515</v>
      </c>
      <c r="T554" s="4" t="str">
        <f>VLOOKUP(E554,Sheet2!$A$2:$E$137,5,FALSE)</f>
        <v>IL</v>
      </c>
      <c r="U554" s="4">
        <f>VLOOKUP($T554,Sheet4!$H$1106:$M$1351,surveys!U$1+1,FALSE)</f>
        <v>0.38470739608051052</v>
      </c>
      <c r="V554" s="4">
        <f>VLOOKUP($T554,Sheet4!$H$1106:$M$1351,surveys!V$1+1,FALSE)</f>
        <v>0.60022974682589458</v>
      </c>
      <c r="W554" s="4">
        <f>VLOOKUP($T554,Sheet4!$H$1106:$M$1351,surveys!W$1+1,FALSE)</f>
        <v>0.74425255771149745</v>
      </c>
      <c r="X554" s="4">
        <f>VLOOKUP($T554,Sheet4!$H$1106:$M$1351,surveys!X$1+1,FALSE)</f>
        <v>0.87895402692736246</v>
      </c>
      <c r="Y554" s="4">
        <f>VLOOKUP($T554,Sheet4!$H$1106:$M$1351,surveys!Y$1+1,FALSE)</f>
        <v>1</v>
      </c>
      <c r="Z554" s="4">
        <f t="shared" si="25"/>
        <v>2</v>
      </c>
      <c r="AA554" s="4" t="str">
        <f>VLOOKUP(T554&amp;"-"&amp;Z554,Sheet4!$W$2:$AA$1100,3,FALSE)</f>
        <v>West Jerusalem</v>
      </c>
      <c r="AB554" s="4">
        <f>VLOOKUP(T554&amp;"-"&amp;Z554,Sheet4!$W$2:$AA$1100,4,FALSE)</f>
        <v>31.78199</v>
      </c>
      <c r="AC554" s="4">
        <f>VLOOKUP(T554&amp;"-"&amp;Z554,Sheet4!$W$2:$AA$1100,5,FALSE)</f>
        <v>35.219610000000003</v>
      </c>
    </row>
    <row r="555" spans="1:29">
      <c r="A555" s="6">
        <v>40971</v>
      </c>
      <c r="B555" s="7">
        <v>0.62429398148148152</v>
      </c>
      <c r="C555" s="4" t="s">
        <v>1215</v>
      </c>
      <c r="D555" s="4" t="s">
        <v>1216</v>
      </c>
      <c r="E555" s="4" t="s">
        <v>1223</v>
      </c>
      <c r="F555" s="4">
        <v>5</v>
      </c>
      <c r="G555" s="4">
        <v>4</v>
      </c>
      <c r="H555" s="4">
        <v>5</v>
      </c>
      <c r="I555" s="4">
        <v>3</v>
      </c>
      <c r="J555" s="4">
        <v>5</v>
      </c>
      <c r="K555" s="4">
        <v>3</v>
      </c>
      <c r="L555" s="4">
        <v>3</v>
      </c>
      <c r="M555" s="4">
        <v>2</v>
      </c>
      <c r="N555" s="4">
        <v>2</v>
      </c>
      <c r="O555" s="4">
        <v>4</v>
      </c>
      <c r="P555" s="4">
        <v>3</v>
      </c>
      <c r="Q555" s="9">
        <f t="shared" si="26"/>
        <v>1.7615740740740741E-2</v>
      </c>
      <c r="R555" s="4">
        <f t="shared" si="24"/>
        <v>40971.624293981484</v>
      </c>
      <c r="S555" s="4">
        <v>0.95296145177062175</v>
      </c>
      <c r="T555" s="4" t="str">
        <f>VLOOKUP(E555,Sheet2!$A$2:$E$137,5,FALSE)</f>
        <v>CN</v>
      </c>
      <c r="U555" s="4">
        <f>VLOOKUP($T555,Sheet4!$H$1106:$M$1351,surveys!U$1+1,FALSE)</f>
        <v>0.33972325385332736</v>
      </c>
      <c r="V555" s="4">
        <f>VLOOKUP($T555,Sheet4!$H$1106:$M$1351,surveys!V$1+1,FALSE)</f>
        <v>0.53188294944144943</v>
      </c>
      <c r="W555" s="4">
        <f>VLOOKUP($T555,Sheet4!$H$1106:$M$1351,surveys!W$1+1,FALSE)</f>
        <v>0.70584550719534345</v>
      </c>
      <c r="X555" s="4">
        <f>VLOOKUP($T555,Sheet4!$H$1106:$M$1351,surveys!X$1+1,FALSE)</f>
        <v>0.8721198864785511</v>
      </c>
      <c r="Y555" s="4">
        <f>VLOOKUP($T555,Sheet4!$H$1106:$M$1351,surveys!Y$1+1,FALSE)</f>
        <v>1</v>
      </c>
      <c r="Z555" s="4">
        <f t="shared" si="25"/>
        <v>5</v>
      </c>
      <c r="AA555" s="4" t="str">
        <f>VLOOKUP(T555&amp;"-"&amp;Z555,Sheet4!$W$2:$AA$1100,3,FALSE)</f>
        <v>Tai'an</v>
      </c>
      <c r="AB555" s="4">
        <f>VLOOKUP(T555&amp;"-"&amp;Z555,Sheet4!$W$2:$AA$1100,4,FALSE)</f>
        <v>36.185279999999999</v>
      </c>
      <c r="AC555" s="4">
        <f>VLOOKUP(T555&amp;"-"&amp;Z555,Sheet4!$W$2:$AA$1100,5,FALSE)</f>
        <v>117.12</v>
      </c>
    </row>
    <row r="556" spans="1:29">
      <c r="A556" s="6">
        <v>40971</v>
      </c>
      <c r="B556" s="7">
        <v>0.68755787037037042</v>
      </c>
      <c r="C556" s="4" t="s">
        <v>1213</v>
      </c>
      <c r="D556" s="4" t="s">
        <v>1214</v>
      </c>
      <c r="E556" s="4" t="s">
        <v>44</v>
      </c>
      <c r="F556" s="4">
        <v>4</v>
      </c>
      <c r="G556" s="4">
        <v>4</v>
      </c>
      <c r="H556" s="4">
        <v>3</v>
      </c>
      <c r="I556" s="4">
        <v>3</v>
      </c>
      <c r="J556" s="4">
        <v>2</v>
      </c>
      <c r="K556" s="4">
        <v>4</v>
      </c>
      <c r="L556" s="4">
        <v>1</v>
      </c>
      <c r="M556" s="4">
        <v>3</v>
      </c>
      <c r="N556" s="4">
        <v>4</v>
      </c>
      <c r="O556" s="4">
        <v>3</v>
      </c>
      <c r="P556" s="4">
        <v>4</v>
      </c>
      <c r="Q556" s="9">
        <f t="shared" si="26"/>
        <v>6.0844907407407396E-2</v>
      </c>
      <c r="R556" s="4">
        <f t="shared" si="24"/>
        <v>40971.687557870369</v>
      </c>
      <c r="S556" s="4">
        <v>0.5241242137773936</v>
      </c>
      <c r="T556" s="4" t="str">
        <f>VLOOKUP(E556,Sheet2!$A$2:$E$137,5,FALSE)</f>
        <v>TR</v>
      </c>
      <c r="U556" s="4">
        <f>VLOOKUP($T556,Sheet4!$H$1106:$M$1351,surveys!U$1+1,FALSE)</f>
        <v>0.56282907227865631</v>
      </c>
      <c r="V556" s="4">
        <f>VLOOKUP($T556,Sheet4!$H$1106:$M$1351,surveys!V$1+1,FALSE)</f>
        <v>0.73998378440807921</v>
      </c>
      <c r="W556" s="4">
        <f>VLOOKUP($T556,Sheet4!$H$1106:$M$1351,surveys!W$1+1,FALSE)</f>
        <v>0.86593507285859772</v>
      </c>
      <c r="X556" s="4">
        <f>VLOOKUP($T556,Sheet4!$H$1106:$M$1351,surveys!X$1+1,FALSE)</f>
        <v>0.93709051462417825</v>
      </c>
      <c r="Y556" s="4">
        <f>VLOOKUP($T556,Sheet4!$H$1106:$M$1351,surveys!Y$1+1,FALSE)</f>
        <v>1</v>
      </c>
      <c r="Z556" s="4">
        <f t="shared" si="25"/>
        <v>1</v>
      </c>
      <c r="AA556" s="4" t="str">
        <f>VLOOKUP(T556&amp;"-"&amp;Z556,Sheet4!$W$2:$AA$1100,3,FALSE)</f>
        <v>Istanbul</v>
      </c>
      <c r="AB556" s="4">
        <f>VLOOKUP(T556&amp;"-"&amp;Z556,Sheet4!$W$2:$AA$1100,4,FALSE)</f>
        <v>41.013840000000002</v>
      </c>
      <c r="AC556" s="4">
        <f>VLOOKUP(T556&amp;"-"&amp;Z556,Sheet4!$W$2:$AA$1100,5,FALSE)</f>
        <v>28.949660000000002</v>
      </c>
    </row>
    <row r="557" spans="1:29">
      <c r="A557" s="6">
        <v>40971</v>
      </c>
      <c r="B557" s="7">
        <v>0.60944444444444446</v>
      </c>
      <c r="C557" s="4" t="s">
        <v>1215</v>
      </c>
      <c r="D557" s="4" t="s">
        <v>1214</v>
      </c>
      <c r="E557" s="4" t="s">
        <v>26</v>
      </c>
      <c r="F557" s="4">
        <v>4</v>
      </c>
      <c r="G557" s="4">
        <v>4</v>
      </c>
      <c r="H557" s="4">
        <v>4</v>
      </c>
      <c r="I557" s="4">
        <v>5</v>
      </c>
      <c r="J557" s="4">
        <v>5</v>
      </c>
      <c r="K557" s="4">
        <v>4</v>
      </c>
      <c r="L557" s="4">
        <v>4</v>
      </c>
      <c r="M557" s="4">
        <v>5</v>
      </c>
      <c r="N557" s="4">
        <v>5</v>
      </c>
      <c r="O557" s="4">
        <v>5</v>
      </c>
      <c r="P557" s="4">
        <v>4</v>
      </c>
      <c r="Q557" s="9">
        <f t="shared" si="26"/>
        <v>6.7592592592592591E-3</v>
      </c>
      <c r="R557" s="4">
        <f t="shared" si="24"/>
        <v>40971.609444444446</v>
      </c>
      <c r="S557" s="4">
        <v>0.70735646357387072</v>
      </c>
      <c r="T557" s="4" t="str">
        <f>VLOOKUP(E557,Sheet2!$A$2:$E$137,5,FALSE)</f>
        <v>DE</v>
      </c>
      <c r="U557" s="4">
        <f>VLOOKUP($T557,Sheet4!$H$1106:$M$1351,surveys!U$1+1,FALSE)</f>
        <v>0.42620281948941302</v>
      </c>
      <c r="V557" s="4">
        <f>VLOOKUP($T557,Sheet4!$H$1106:$M$1351,surveys!V$1+1,FALSE)</f>
        <v>0.64253089557903176</v>
      </c>
      <c r="W557" s="4">
        <f>VLOOKUP($T557,Sheet4!$H$1106:$M$1351,surveys!W$1+1,FALSE)</f>
        <v>0.79931043378760003</v>
      </c>
      <c r="X557" s="4">
        <f>VLOOKUP($T557,Sheet4!$H$1106:$M$1351,surveys!X$1+1,FALSE)</f>
        <v>0.91914675697020254</v>
      </c>
      <c r="Y557" s="4">
        <f>VLOOKUP($T557,Sheet4!$H$1106:$M$1351,surveys!Y$1+1,FALSE)</f>
        <v>1</v>
      </c>
      <c r="Z557" s="4">
        <f t="shared" si="25"/>
        <v>3</v>
      </c>
      <c r="AA557" s="4" t="str">
        <f>VLOOKUP(T557&amp;"-"&amp;Z557,Sheet4!$W$2:$AA$1100,3,FALSE)</f>
        <v>Muenchen</v>
      </c>
      <c r="AB557" s="4">
        <f>VLOOKUP(T557&amp;"-"&amp;Z557,Sheet4!$W$2:$AA$1100,4,FALSE)</f>
        <v>48.137430000000002</v>
      </c>
      <c r="AC557" s="4">
        <f>VLOOKUP(T557&amp;"-"&amp;Z557,Sheet4!$W$2:$AA$1100,5,FALSE)</f>
        <v>11.57549</v>
      </c>
    </row>
    <row r="558" spans="1:29">
      <c r="A558" s="6">
        <v>40971</v>
      </c>
      <c r="B558" s="7">
        <v>0.97983796296296299</v>
      </c>
      <c r="C558" s="4" t="s">
        <v>1213</v>
      </c>
      <c r="D558" s="4" t="s">
        <v>1217</v>
      </c>
      <c r="E558" s="4" t="s">
        <v>21</v>
      </c>
      <c r="F558" s="4">
        <v>1</v>
      </c>
      <c r="G558" s="4">
        <v>1</v>
      </c>
      <c r="H558" s="4">
        <v>0</v>
      </c>
      <c r="I558" s="4">
        <v>1</v>
      </c>
      <c r="J558" s="4">
        <v>0</v>
      </c>
      <c r="K558" s="4">
        <v>0</v>
      </c>
      <c r="L558" s="4">
        <v>0</v>
      </c>
      <c r="M558" s="4">
        <v>0</v>
      </c>
      <c r="N558" s="4">
        <v>0</v>
      </c>
      <c r="O558" s="4">
        <v>0</v>
      </c>
      <c r="P558" s="4">
        <v>0</v>
      </c>
      <c r="Q558" s="9">
        <f t="shared" si="26"/>
        <v>5.559027777777778E-2</v>
      </c>
      <c r="R558" s="4">
        <f t="shared" si="24"/>
        <v>40971.979837962965</v>
      </c>
      <c r="S558" s="4">
        <v>2.8222730681491726E-2</v>
      </c>
      <c r="T558" s="4" t="str">
        <f>VLOOKUP(E558,Sheet2!$A$2:$E$137,5,FALSE)</f>
        <v>MX</v>
      </c>
      <c r="U558" s="4">
        <f>VLOOKUP($T558,Sheet4!$H$1106:$M$1351,surveys!U$1+1,FALSE)</f>
        <v>0.64192227588837014</v>
      </c>
      <c r="V558" s="4">
        <f>VLOOKUP($T558,Sheet4!$H$1106:$M$1351,surveys!V$1+1,FALSE)</f>
        <v>0.73699712700692854</v>
      </c>
      <c r="W558" s="4">
        <f>VLOOKUP($T558,Sheet4!$H$1106:$M$1351,surveys!W$1+1,FALSE)</f>
        <v>0.83130642446864456</v>
      </c>
      <c r="X558" s="4">
        <f>VLOOKUP($T558,Sheet4!$H$1106:$M$1351,surveys!X$1+1,FALSE)</f>
        <v>0.91696724211461977</v>
      </c>
      <c r="Y558" s="4">
        <f>VLOOKUP($T558,Sheet4!$H$1106:$M$1351,surveys!Y$1+1,FALSE)</f>
        <v>1</v>
      </c>
      <c r="Z558" s="4">
        <f t="shared" si="25"/>
        <v>1</v>
      </c>
      <c r="AA558" s="4" t="str">
        <f>VLOOKUP(T558&amp;"-"&amp;Z558,Sheet4!$W$2:$AA$1100,3,FALSE)</f>
        <v>Mexico City</v>
      </c>
      <c r="AB558" s="4">
        <f>VLOOKUP(T558&amp;"-"&amp;Z558,Sheet4!$W$2:$AA$1100,4,FALSE)</f>
        <v>19.428470000000001</v>
      </c>
      <c r="AC558" s="4">
        <f>VLOOKUP(T558&amp;"-"&amp;Z558,Sheet4!$W$2:$AA$1100,5,FALSE)</f>
        <v>-99.127660000000006</v>
      </c>
    </row>
    <row r="559" spans="1:29">
      <c r="A559" s="6">
        <v>40970</v>
      </c>
      <c r="B559" s="7">
        <v>0.26207175925925924</v>
      </c>
      <c r="C559" s="4" t="s">
        <v>1215</v>
      </c>
      <c r="D559" s="4" t="s">
        <v>1216</v>
      </c>
      <c r="E559" s="4" t="s">
        <v>47</v>
      </c>
      <c r="F559" s="4">
        <v>1</v>
      </c>
      <c r="G559" s="4">
        <v>1</v>
      </c>
      <c r="H559" s="4">
        <v>1</v>
      </c>
      <c r="I559" s="4">
        <v>1</v>
      </c>
      <c r="J559" s="4">
        <v>1</v>
      </c>
      <c r="K559" s="4">
        <v>1</v>
      </c>
      <c r="L559" s="4">
        <v>1</v>
      </c>
      <c r="M559" s="4">
        <v>1</v>
      </c>
      <c r="N559" s="4">
        <v>1</v>
      </c>
      <c r="O559" s="4">
        <v>1</v>
      </c>
      <c r="P559" s="4">
        <v>1</v>
      </c>
      <c r="Q559" s="9">
        <f t="shared" si="26"/>
        <v>4.3738425925925924E-2</v>
      </c>
      <c r="R559" s="4">
        <f t="shared" si="24"/>
        <v>40970.262071759258</v>
      </c>
      <c r="S559" s="4">
        <v>0.23716743469545687</v>
      </c>
      <c r="T559" s="4" t="str">
        <f>VLOOKUP(E559,Sheet2!$A$2:$E$137,5,FALSE)</f>
        <v>NZ</v>
      </c>
      <c r="U559" s="4">
        <f>VLOOKUP($T559,Sheet4!$H$1106:$M$1351,surveys!U$1+1,FALSE)</f>
        <v>0.24106469712465556</v>
      </c>
      <c r="V559" s="4">
        <f>VLOOKUP($T559,Sheet4!$H$1106:$M$1351,surveys!V$1+1,FALSE)</f>
        <v>0.46135760189339992</v>
      </c>
      <c r="W559" s="4">
        <f>VLOOKUP($T559,Sheet4!$H$1106:$M$1351,surveys!W$1+1,FALSE)</f>
        <v>0.67128249233820236</v>
      </c>
      <c r="X559" s="4">
        <f>VLOOKUP($T559,Sheet4!$H$1106:$M$1351,surveys!X$1+1,FALSE)</f>
        <v>0.88009640049815385</v>
      </c>
      <c r="Y559" s="4">
        <f>VLOOKUP($T559,Sheet4!$H$1106:$M$1351,surveys!Y$1+1,FALSE)</f>
        <v>1</v>
      </c>
      <c r="Z559" s="4">
        <f t="shared" si="25"/>
        <v>1</v>
      </c>
      <c r="AA559" s="4" t="str">
        <f>VLOOKUP(T559&amp;"-"&amp;Z559,Sheet4!$W$2:$AA$1100,3,FALSE)</f>
        <v>Auckland</v>
      </c>
      <c r="AB559" s="4">
        <f>VLOOKUP(T559&amp;"-"&amp;Z559,Sheet4!$W$2:$AA$1100,4,FALSE)</f>
        <v>-36.866669999999999</v>
      </c>
      <c r="AC559" s="4">
        <f>VLOOKUP(T559&amp;"-"&amp;Z559,Sheet4!$W$2:$AA$1100,5,FALSE)</f>
        <v>174.76667</v>
      </c>
    </row>
    <row r="560" spans="1:29">
      <c r="A560" s="6">
        <v>40970</v>
      </c>
      <c r="B560" s="7">
        <v>0.68643518518518509</v>
      </c>
      <c r="C560" s="4" t="s">
        <v>1215</v>
      </c>
      <c r="D560" s="4" t="s">
        <v>1214</v>
      </c>
      <c r="E560" s="4" t="s">
        <v>33</v>
      </c>
      <c r="F560" s="4">
        <v>4</v>
      </c>
      <c r="G560" s="4">
        <v>4</v>
      </c>
      <c r="H560" s="4">
        <v>4</v>
      </c>
      <c r="I560" s="4">
        <v>2</v>
      </c>
      <c r="J560" s="4">
        <v>5</v>
      </c>
      <c r="K560" s="4">
        <v>4</v>
      </c>
      <c r="L560" s="4">
        <v>3</v>
      </c>
      <c r="M560" s="4">
        <v>4</v>
      </c>
      <c r="N560" s="4">
        <v>2</v>
      </c>
      <c r="O560" s="4">
        <v>3</v>
      </c>
      <c r="P560" s="4">
        <v>3</v>
      </c>
      <c r="Q560" s="9">
        <f t="shared" si="26"/>
        <v>6.0706018518518527E-2</v>
      </c>
      <c r="R560" s="4">
        <f t="shared" si="24"/>
        <v>40970.686435185184</v>
      </c>
      <c r="S560" s="4">
        <v>0.76159902587110184</v>
      </c>
      <c r="T560" s="4" t="str">
        <f>VLOOKUP(E560,Sheet2!$A$2:$E$137,5,FALSE)</f>
        <v>IT</v>
      </c>
      <c r="U560" s="4">
        <f>VLOOKUP($T560,Sheet4!$H$1106:$M$1351,surveys!U$1+1,FALSE)</f>
        <v>0.40073733113706772</v>
      </c>
      <c r="V560" s="4">
        <f>VLOOKUP($T560,Sheet4!$H$1106:$M$1351,surveys!V$1+1,FALSE)</f>
        <v>0.60502083075372182</v>
      </c>
      <c r="W560" s="4">
        <f>VLOOKUP($T560,Sheet4!$H$1106:$M$1351,surveys!W$1+1,FALSE)</f>
        <v>0.75963680320784854</v>
      </c>
      <c r="X560" s="4">
        <f>VLOOKUP($T560,Sheet4!$H$1106:$M$1351,surveys!X$1+1,FALSE)</f>
        <v>0.89491209934724891</v>
      </c>
      <c r="Y560" s="4">
        <f>VLOOKUP($T560,Sheet4!$H$1106:$M$1351,surveys!Y$1+1,FALSE)</f>
        <v>1</v>
      </c>
      <c r="Z560" s="4">
        <f t="shared" si="25"/>
        <v>4</v>
      </c>
      <c r="AA560" s="4" t="str">
        <f>VLOOKUP(T560&amp;"-"&amp;Z560,Sheet4!$W$2:$AA$1100,3,FALSE)</f>
        <v>Torino</v>
      </c>
      <c r="AB560" s="4">
        <f>VLOOKUP(T560&amp;"-"&amp;Z560,Sheet4!$W$2:$AA$1100,4,FALSE)</f>
        <v>45.070489999999999</v>
      </c>
      <c r="AC560" s="4">
        <f>VLOOKUP(T560&amp;"-"&amp;Z560,Sheet4!$W$2:$AA$1100,5,FALSE)</f>
        <v>7.68682</v>
      </c>
    </row>
    <row r="561" spans="1:29">
      <c r="A561" s="6">
        <v>40970</v>
      </c>
      <c r="B561" s="7">
        <v>0.87030092592592589</v>
      </c>
      <c r="C561" s="4" t="s">
        <v>1215</v>
      </c>
      <c r="D561" s="4" t="s">
        <v>1217</v>
      </c>
      <c r="E561" s="4" t="s">
        <v>11</v>
      </c>
      <c r="F561" s="4">
        <v>3</v>
      </c>
      <c r="G561" s="4">
        <v>3</v>
      </c>
      <c r="H561" s="4">
        <v>3</v>
      </c>
      <c r="I561" s="4">
        <v>3</v>
      </c>
      <c r="J561" s="4">
        <v>5</v>
      </c>
      <c r="K561" s="4">
        <v>5</v>
      </c>
      <c r="L561" s="4">
        <v>2</v>
      </c>
      <c r="M561" s="4">
        <v>5</v>
      </c>
      <c r="N561" s="4">
        <v>5</v>
      </c>
      <c r="O561" s="4">
        <v>2</v>
      </c>
      <c r="P561" s="4">
        <v>1</v>
      </c>
      <c r="Q561" s="9">
        <f t="shared" si="26"/>
        <v>4.8912037037037039E-2</v>
      </c>
      <c r="R561" s="4">
        <f t="shared" si="24"/>
        <v>40970.870300925926</v>
      </c>
      <c r="S561" s="4">
        <v>0.16360549336630381</v>
      </c>
      <c r="T561" s="4" t="str">
        <f>VLOOKUP(E561,Sheet2!$A$2:$E$137,5,FALSE)</f>
        <v>FR</v>
      </c>
      <c r="U561" s="4">
        <f>VLOOKUP($T561,Sheet4!$H$1106:$M$1351,surveys!U$1+1,FALSE)</f>
        <v>0.51193913659220647</v>
      </c>
      <c r="V561" s="4">
        <f>VLOOKUP($T561,Sheet4!$H$1106:$M$1351,surveys!V$1+1,FALSE)</f>
        <v>0.70220575033861143</v>
      </c>
      <c r="W561" s="4">
        <f>VLOOKUP($T561,Sheet4!$H$1106:$M$1351,surveys!W$1+1,FALSE)</f>
        <v>0.81527182039156842</v>
      </c>
      <c r="X561" s="4">
        <f>VLOOKUP($T561,Sheet4!$H$1106:$M$1351,surveys!X$1+1,FALSE)</f>
        <v>0.91893911792009964</v>
      </c>
      <c r="Y561" s="4">
        <f>VLOOKUP($T561,Sheet4!$H$1106:$M$1351,surveys!Y$1+1,FALSE)</f>
        <v>1</v>
      </c>
      <c r="Z561" s="4">
        <f t="shared" si="25"/>
        <v>1</v>
      </c>
      <c r="AA561" s="4" t="str">
        <f>VLOOKUP(T561&amp;"-"&amp;Z561,Sheet4!$W$2:$AA$1100,3,FALSE)</f>
        <v>Paris</v>
      </c>
      <c r="AB561" s="4">
        <f>VLOOKUP(T561&amp;"-"&amp;Z561,Sheet4!$W$2:$AA$1100,4,FALSE)</f>
        <v>48.853409999999997</v>
      </c>
      <c r="AC561" s="4">
        <f>VLOOKUP(T561&amp;"-"&amp;Z561,Sheet4!$W$2:$AA$1100,5,FALSE)</f>
        <v>2.3488000000000002</v>
      </c>
    </row>
    <row r="562" spans="1:29">
      <c r="A562" s="6">
        <v>40970</v>
      </c>
      <c r="B562" s="7">
        <v>0.91486111111111112</v>
      </c>
      <c r="C562" s="4" t="s">
        <v>1215</v>
      </c>
      <c r="D562" s="4" t="s">
        <v>1214</v>
      </c>
      <c r="E562" s="4" t="s">
        <v>17</v>
      </c>
      <c r="F562" s="4">
        <v>3</v>
      </c>
      <c r="G562" s="4">
        <v>3</v>
      </c>
      <c r="H562" s="4">
        <v>3</v>
      </c>
      <c r="I562" s="4">
        <v>1</v>
      </c>
      <c r="J562" s="4">
        <v>1</v>
      </c>
      <c r="K562" s="4">
        <v>1</v>
      </c>
      <c r="L562" s="4">
        <v>1</v>
      </c>
      <c r="M562" s="4">
        <v>1</v>
      </c>
      <c r="N562" s="4">
        <v>3</v>
      </c>
      <c r="O562" s="4">
        <v>3</v>
      </c>
      <c r="P562" s="4">
        <v>2</v>
      </c>
      <c r="Q562" s="9">
        <f t="shared" si="26"/>
        <v>9.8495370370370369E-3</v>
      </c>
      <c r="R562" s="4">
        <f t="shared" si="24"/>
        <v>40970.914861111109</v>
      </c>
      <c r="S562" s="4">
        <v>1.2827685546801693E-2</v>
      </c>
      <c r="T562" s="4" t="str">
        <f>VLOOKUP(E562,Sheet2!$A$2:$E$137,5,FALSE)</f>
        <v>AU</v>
      </c>
      <c r="U562" s="4">
        <f>VLOOKUP($T562,Sheet4!$H$1106:$M$1351,surveys!U$1+1,FALSE)</f>
        <v>0.37870730546462306</v>
      </c>
      <c r="V562" s="4">
        <f>VLOOKUP($T562,Sheet4!$H$1106:$M$1351,surveys!V$1+1,FALSE)</f>
        <v>0.70016181281367551</v>
      </c>
      <c r="W562" s="4">
        <f>VLOOKUP($T562,Sheet4!$H$1106:$M$1351,surveys!W$1+1,FALSE)</f>
        <v>0.82483308340835682</v>
      </c>
      <c r="X562" s="4">
        <f>VLOOKUP($T562,Sheet4!$H$1106:$M$1351,surveys!X$1+1,FALSE)</f>
        <v>0.91739988860880706</v>
      </c>
      <c r="Y562" s="4">
        <f>VLOOKUP($T562,Sheet4!$H$1106:$M$1351,surveys!Y$1+1,FALSE)</f>
        <v>1</v>
      </c>
      <c r="Z562" s="4">
        <f t="shared" si="25"/>
        <v>1</v>
      </c>
      <c r="AA562" s="4" t="str">
        <f>VLOOKUP(T562&amp;"-"&amp;Z562,Sheet4!$W$2:$AA$1100,3,FALSE)</f>
        <v>Sydney</v>
      </c>
      <c r="AB562" s="4">
        <f>VLOOKUP(T562&amp;"-"&amp;Z562,Sheet4!$W$2:$AA$1100,4,FALSE)</f>
        <v>-33.867849999999997</v>
      </c>
      <c r="AC562" s="4">
        <f>VLOOKUP(T562&amp;"-"&amp;Z562,Sheet4!$W$2:$AA$1100,5,FALSE)</f>
        <v>151.20732000000001</v>
      </c>
    </row>
    <row r="563" spans="1:29">
      <c r="A563" s="6">
        <v>40969</v>
      </c>
      <c r="B563" s="7">
        <v>0.10467592592592594</v>
      </c>
      <c r="C563" s="4" t="s">
        <v>1213</v>
      </c>
      <c r="D563" s="4" t="s">
        <v>1214</v>
      </c>
      <c r="E563" s="4" t="s">
        <v>1165</v>
      </c>
      <c r="F563" s="4">
        <v>4</v>
      </c>
      <c r="G563" s="4">
        <v>1</v>
      </c>
      <c r="H563" s="4">
        <v>2</v>
      </c>
      <c r="I563" s="4">
        <v>3</v>
      </c>
      <c r="J563" s="4">
        <v>5</v>
      </c>
      <c r="K563" s="4">
        <v>1</v>
      </c>
      <c r="L563" s="4">
        <v>5</v>
      </c>
      <c r="M563" s="4">
        <v>1</v>
      </c>
      <c r="N563" s="4">
        <v>1</v>
      </c>
      <c r="O563" s="4">
        <v>1</v>
      </c>
      <c r="P563" s="4">
        <v>3</v>
      </c>
      <c r="Q563" s="9">
        <f t="shared" si="26"/>
        <v>3.0787037037037037E-3</v>
      </c>
      <c r="R563" s="4">
        <f t="shared" si="24"/>
        <v>40969.104675925926</v>
      </c>
      <c r="S563" s="4">
        <v>0.78757384049259072</v>
      </c>
      <c r="T563" s="4" t="str">
        <f>VLOOKUP(E563,Sheet2!$A$2:$E$137,5,FALSE)</f>
        <v>AI</v>
      </c>
      <c r="U563" s="4">
        <f>VLOOKUP($T563,Sheet4!$H$1106:$M$1351,surveys!U$1+1,FALSE)</f>
        <v>2.0412175987949317E-3</v>
      </c>
      <c r="V563" s="4">
        <f>VLOOKUP($T563,Sheet4!$H$1106:$M$1351,surveys!V$1+1,FALSE)</f>
        <v>3.9891223930735237E-3</v>
      </c>
      <c r="W563" s="4">
        <f>VLOOKUP($T563,Sheet4!$H$1106:$M$1351,surveys!W$1+1,FALSE)</f>
        <v>0.48328431303020258</v>
      </c>
      <c r="X563" s="4">
        <f>VLOOKUP($T563,Sheet4!$H$1106:$M$1351,surveys!X$1+1,FALSE)</f>
        <v>0.64064013080104032</v>
      </c>
      <c r="Y563" s="4">
        <f>VLOOKUP($T563,Sheet4!$H$1106:$M$1351,surveys!Y$1+1,FALSE)</f>
        <v>1</v>
      </c>
      <c r="Z563" s="4">
        <f t="shared" si="25"/>
        <v>5</v>
      </c>
      <c r="AA563" s="4" t="e">
        <f>VLOOKUP(T563&amp;"-"&amp;Z563,Sheet4!$W$2:$AA$1100,3,FALSE)</f>
        <v>#N/A</v>
      </c>
      <c r="AB563" s="4" t="e">
        <f>VLOOKUP(T563&amp;"-"&amp;Z563,Sheet4!$W$2:$AA$1100,4,FALSE)</f>
        <v>#N/A</v>
      </c>
      <c r="AC563" s="4" t="e">
        <f>VLOOKUP(T563&amp;"-"&amp;Z563,Sheet4!$W$2:$AA$1100,5,FALSE)</f>
        <v>#N/A</v>
      </c>
    </row>
    <row r="564" spans="1:29">
      <c r="A564" s="6">
        <v>40969</v>
      </c>
      <c r="B564" s="7">
        <v>0.37282407407407409</v>
      </c>
      <c r="C564" s="4" t="s">
        <v>1213</v>
      </c>
      <c r="D564" s="4" t="s">
        <v>1218</v>
      </c>
      <c r="E564" s="4" t="s">
        <v>11</v>
      </c>
      <c r="F564" s="4">
        <v>3</v>
      </c>
      <c r="G564" s="4">
        <v>3</v>
      </c>
      <c r="H564" s="4">
        <v>4</v>
      </c>
      <c r="I564" s="4">
        <v>3</v>
      </c>
      <c r="J564" s="4">
        <v>5</v>
      </c>
      <c r="K564" s="4">
        <v>4</v>
      </c>
      <c r="L564" s="4">
        <v>3</v>
      </c>
      <c r="M564" s="4">
        <v>4</v>
      </c>
      <c r="N564" s="4">
        <v>4</v>
      </c>
      <c r="O564" s="4">
        <v>4</v>
      </c>
      <c r="P564" s="4">
        <v>4</v>
      </c>
      <c r="Q564" s="9">
        <f t="shared" si="26"/>
        <v>5.0856481481481482E-2</v>
      </c>
      <c r="R564" s="4">
        <f t="shared" si="24"/>
        <v>40969.372824074075</v>
      </c>
      <c r="S564" s="4">
        <v>0.8445366583835443</v>
      </c>
      <c r="T564" s="4" t="str">
        <f>VLOOKUP(E564,Sheet2!$A$2:$E$137,5,FALSE)</f>
        <v>FR</v>
      </c>
      <c r="U564" s="4">
        <f>VLOOKUP($T564,Sheet4!$H$1106:$M$1351,surveys!U$1+1,FALSE)</f>
        <v>0.51193913659220647</v>
      </c>
      <c r="V564" s="4">
        <f>VLOOKUP($T564,Sheet4!$H$1106:$M$1351,surveys!V$1+1,FALSE)</f>
        <v>0.70220575033861143</v>
      </c>
      <c r="W564" s="4">
        <f>VLOOKUP($T564,Sheet4!$H$1106:$M$1351,surveys!W$1+1,FALSE)</f>
        <v>0.81527182039156842</v>
      </c>
      <c r="X564" s="4">
        <f>VLOOKUP($T564,Sheet4!$H$1106:$M$1351,surveys!X$1+1,FALSE)</f>
        <v>0.91893911792009964</v>
      </c>
      <c r="Y564" s="4">
        <f>VLOOKUP($T564,Sheet4!$H$1106:$M$1351,surveys!Y$1+1,FALSE)</f>
        <v>1</v>
      </c>
      <c r="Z564" s="4">
        <f t="shared" si="25"/>
        <v>4</v>
      </c>
      <c r="AA564" s="4" t="str">
        <f>VLOOKUP(T564&amp;"-"&amp;Z564,Sheet4!$W$2:$AA$1100,3,FALSE)</f>
        <v>Toulouse</v>
      </c>
      <c r="AB564" s="4">
        <f>VLOOKUP(T564&amp;"-"&amp;Z564,Sheet4!$W$2:$AA$1100,4,FALSE)</f>
        <v>43.604259999999996</v>
      </c>
      <c r="AC564" s="4">
        <f>VLOOKUP(T564&amp;"-"&amp;Z564,Sheet4!$W$2:$AA$1100,5,FALSE)</f>
        <v>1.44367</v>
      </c>
    </row>
    <row r="565" spans="1:29">
      <c r="A565" s="6">
        <v>40969</v>
      </c>
      <c r="B565" s="7">
        <v>0.53546296296296292</v>
      </c>
      <c r="C565" s="4" t="s">
        <v>1215</v>
      </c>
      <c r="D565" s="4" t="s">
        <v>1214</v>
      </c>
      <c r="E565" s="4" t="s">
        <v>11</v>
      </c>
      <c r="F565" s="4">
        <v>3</v>
      </c>
      <c r="G565" s="4">
        <v>3</v>
      </c>
      <c r="H565" s="4">
        <v>3</v>
      </c>
      <c r="I565" s="4">
        <v>5</v>
      </c>
      <c r="J565" s="4">
        <v>5</v>
      </c>
      <c r="K565" s="4">
        <v>5</v>
      </c>
      <c r="L565" s="4">
        <v>1</v>
      </c>
      <c r="M565" s="4">
        <v>5</v>
      </c>
      <c r="N565" s="4">
        <v>5</v>
      </c>
      <c r="O565" s="4">
        <v>3</v>
      </c>
      <c r="P565" s="4">
        <v>5</v>
      </c>
      <c r="Q565" s="9">
        <f t="shared" si="26"/>
        <v>2.5034722222222222E-2</v>
      </c>
      <c r="R565" s="4">
        <f t="shared" si="24"/>
        <v>40969.535462962966</v>
      </c>
      <c r="S565" s="4">
        <v>0.58021651964747534</v>
      </c>
      <c r="T565" s="4" t="str">
        <f>VLOOKUP(E565,Sheet2!$A$2:$E$137,5,FALSE)</f>
        <v>FR</v>
      </c>
      <c r="U565" s="4">
        <f>VLOOKUP($T565,Sheet4!$H$1106:$M$1351,surveys!U$1+1,FALSE)</f>
        <v>0.51193913659220647</v>
      </c>
      <c r="V565" s="4">
        <f>VLOOKUP($T565,Sheet4!$H$1106:$M$1351,surveys!V$1+1,FALSE)</f>
        <v>0.70220575033861143</v>
      </c>
      <c r="W565" s="4">
        <f>VLOOKUP($T565,Sheet4!$H$1106:$M$1351,surveys!W$1+1,FALSE)</f>
        <v>0.81527182039156842</v>
      </c>
      <c r="X565" s="4">
        <f>VLOOKUP($T565,Sheet4!$H$1106:$M$1351,surveys!X$1+1,FALSE)</f>
        <v>0.91893911792009964</v>
      </c>
      <c r="Y565" s="4">
        <f>VLOOKUP($T565,Sheet4!$H$1106:$M$1351,surveys!Y$1+1,FALSE)</f>
        <v>1</v>
      </c>
      <c r="Z565" s="4">
        <f t="shared" si="25"/>
        <v>2</v>
      </c>
      <c r="AA565" s="4" t="str">
        <f>VLOOKUP(T565&amp;"-"&amp;Z565,Sheet4!$W$2:$AA$1100,3,FALSE)</f>
        <v>Marseille</v>
      </c>
      <c r="AB565" s="4">
        <f>VLOOKUP(T565&amp;"-"&amp;Z565,Sheet4!$W$2:$AA$1100,4,FALSE)</f>
        <v>43.296950000000002</v>
      </c>
      <c r="AC565" s="4">
        <f>VLOOKUP(T565&amp;"-"&amp;Z565,Sheet4!$W$2:$AA$1100,5,FALSE)</f>
        <v>5.3810700000000002</v>
      </c>
    </row>
    <row r="566" spans="1:29">
      <c r="A566" s="6">
        <v>40969</v>
      </c>
      <c r="B566" s="7">
        <v>0.73657407407407405</v>
      </c>
      <c r="C566" s="4" t="s">
        <v>1215</v>
      </c>
      <c r="D566" s="4" t="s">
        <v>1219</v>
      </c>
      <c r="E566" s="4" t="s">
        <v>33</v>
      </c>
      <c r="F566" s="4">
        <v>2</v>
      </c>
      <c r="G566" s="4">
        <v>1</v>
      </c>
      <c r="H566" s="4">
        <v>5</v>
      </c>
      <c r="I566" s="4">
        <v>4</v>
      </c>
      <c r="J566" s="4">
        <v>5</v>
      </c>
      <c r="K566" s="4">
        <v>5</v>
      </c>
      <c r="L566" s="4">
        <v>3</v>
      </c>
      <c r="M566" s="4">
        <v>4</v>
      </c>
      <c r="N566" s="4">
        <v>1</v>
      </c>
      <c r="O566" s="4">
        <v>1</v>
      </c>
      <c r="P566" s="4">
        <v>5</v>
      </c>
      <c r="Q566" s="9">
        <f t="shared" si="26"/>
        <v>2.585648148148148E-2</v>
      </c>
      <c r="R566" s="4">
        <f t="shared" si="24"/>
        <v>40969.736574074072</v>
      </c>
      <c r="S566" s="4">
        <v>0.36758719015396601</v>
      </c>
      <c r="T566" s="4" t="str">
        <f>VLOOKUP(E566,Sheet2!$A$2:$E$137,5,FALSE)</f>
        <v>IT</v>
      </c>
      <c r="U566" s="4">
        <f>VLOOKUP($T566,Sheet4!$H$1106:$M$1351,surveys!U$1+1,FALSE)</f>
        <v>0.40073733113706772</v>
      </c>
      <c r="V566" s="4">
        <f>VLOOKUP($T566,Sheet4!$H$1106:$M$1351,surveys!V$1+1,FALSE)</f>
        <v>0.60502083075372182</v>
      </c>
      <c r="W566" s="4">
        <f>VLOOKUP($T566,Sheet4!$H$1106:$M$1351,surveys!W$1+1,FALSE)</f>
        <v>0.75963680320784854</v>
      </c>
      <c r="X566" s="4">
        <f>VLOOKUP($T566,Sheet4!$H$1106:$M$1351,surveys!X$1+1,FALSE)</f>
        <v>0.89491209934724891</v>
      </c>
      <c r="Y566" s="4">
        <f>VLOOKUP($T566,Sheet4!$H$1106:$M$1351,surveys!Y$1+1,FALSE)</f>
        <v>1</v>
      </c>
      <c r="Z566" s="4">
        <f t="shared" si="25"/>
        <v>1</v>
      </c>
      <c r="AA566" s="4" t="str">
        <f>VLOOKUP(T566&amp;"-"&amp;Z566,Sheet4!$W$2:$AA$1100,3,FALSE)</f>
        <v>Roma</v>
      </c>
      <c r="AB566" s="4">
        <f>VLOOKUP(T566&amp;"-"&amp;Z566,Sheet4!$W$2:$AA$1100,4,FALSE)</f>
        <v>41.894739999999999</v>
      </c>
      <c r="AC566" s="4">
        <f>VLOOKUP(T566&amp;"-"&amp;Z566,Sheet4!$W$2:$AA$1100,5,FALSE)</f>
        <v>12.4839</v>
      </c>
    </row>
    <row r="567" spans="1:29">
      <c r="A567" s="6">
        <v>40969</v>
      </c>
      <c r="B567" s="7">
        <v>0.69415509259259256</v>
      </c>
      <c r="C567" s="4" t="s">
        <v>1215</v>
      </c>
      <c r="D567" s="4" t="s">
        <v>1216</v>
      </c>
      <c r="E567" s="4" t="s">
        <v>23</v>
      </c>
      <c r="F567" s="4">
        <v>5</v>
      </c>
      <c r="G567" s="4">
        <v>4</v>
      </c>
      <c r="H567" s="4">
        <v>4</v>
      </c>
      <c r="I567" s="4">
        <v>5</v>
      </c>
      <c r="J567" s="4">
        <v>5</v>
      </c>
      <c r="K567" s="4">
        <v>4</v>
      </c>
      <c r="L567" s="4">
        <v>1</v>
      </c>
      <c r="M567" s="4">
        <v>5</v>
      </c>
      <c r="N567" s="4">
        <v>5</v>
      </c>
      <c r="O567" s="4">
        <v>5</v>
      </c>
      <c r="P567" s="4">
        <v>5</v>
      </c>
      <c r="Q567" s="9">
        <f t="shared" si="26"/>
        <v>6.6354166666666672E-2</v>
      </c>
      <c r="R567" s="4">
        <f t="shared" si="24"/>
        <v>40969.694155092591</v>
      </c>
      <c r="S567" s="4">
        <v>0.71169265073079768</v>
      </c>
      <c r="T567" s="4" t="str">
        <f>VLOOKUP(E567,Sheet2!$A$2:$E$137,5,FALSE)</f>
        <v>CA</v>
      </c>
      <c r="U567" s="4">
        <f>VLOOKUP($T567,Sheet4!$H$1106:$M$1351,surveys!U$1+1,FALSE)</f>
        <v>0.39929817507859233</v>
      </c>
      <c r="V567" s="4">
        <f>VLOOKUP($T567,Sheet4!$H$1106:$M$1351,surveys!V$1+1,FALSE)</f>
        <v>0.68226808593455113</v>
      </c>
      <c r="W567" s="4">
        <f>VLOOKUP($T567,Sheet4!$H$1106:$M$1351,surveys!W$1+1,FALSE)</f>
        <v>0.8413893511967715</v>
      </c>
      <c r="X567" s="4">
        <f>VLOOKUP($T567,Sheet4!$H$1106:$M$1351,surveys!X$1+1,FALSE)</f>
        <v>0.92969032990429024</v>
      </c>
      <c r="Y567" s="4">
        <f>VLOOKUP($T567,Sheet4!$H$1106:$M$1351,surveys!Y$1+1,FALSE)</f>
        <v>1</v>
      </c>
      <c r="Z567" s="4">
        <f t="shared" si="25"/>
        <v>3</v>
      </c>
      <c r="AA567" s="4" t="str">
        <f>VLOOKUP(T567&amp;"-"&amp;Z567,Sheet4!$W$2:$AA$1100,3,FALSE)</f>
        <v>Vancouver</v>
      </c>
      <c r="AB567" s="4">
        <f>VLOOKUP(T567&amp;"-"&amp;Z567,Sheet4!$W$2:$AA$1100,4,FALSE)</f>
        <v>49.249659999999999</v>
      </c>
      <c r="AC567" s="4">
        <f>VLOOKUP(T567&amp;"-"&amp;Z567,Sheet4!$W$2:$AA$1100,5,FALSE)</f>
        <v>-123.11933999999999</v>
      </c>
    </row>
    <row r="568" spans="1:29">
      <c r="A568" s="6">
        <v>40969</v>
      </c>
      <c r="B568" s="7">
        <v>0.9037384259259259</v>
      </c>
      <c r="C568" s="4" t="s">
        <v>1215</v>
      </c>
      <c r="D568" s="4" t="s">
        <v>1218</v>
      </c>
      <c r="E568" s="4" t="s">
        <v>26</v>
      </c>
      <c r="F568" s="4">
        <v>3</v>
      </c>
      <c r="G568" s="4">
        <v>4</v>
      </c>
      <c r="H568" s="4">
        <v>4</v>
      </c>
      <c r="I568" s="4">
        <v>2</v>
      </c>
      <c r="J568" s="4">
        <v>1</v>
      </c>
      <c r="K568" s="4">
        <v>2</v>
      </c>
      <c r="L568" s="4">
        <v>2</v>
      </c>
      <c r="M568" s="4">
        <v>4</v>
      </c>
      <c r="N568" s="4">
        <v>3</v>
      </c>
      <c r="O568" s="4">
        <v>4</v>
      </c>
      <c r="P568" s="4">
        <v>2</v>
      </c>
      <c r="Q568" s="9">
        <f t="shared" si="26"/>
        <v>2.3842592592592591E-3</v>
      </c>
      <c r="R568" s="4">
        <f t="shared" si="24"/>
        <v>40969.903738425928</v>
      </c>
      <c r="S568" s="4">
        <v>7.1322153069754979E-2</v>
      </c>
      <c r="T568" s="4" t="str">
        <f>VLOOKUP(E568,Sheet2!$A$2:$E$137,5,FALSE)</f>
        <v>DE</v>
      </c>
      <c r="U568" s="4">
        <f>VLOOKUP($T568,Sheet4!$H$1106:$M$1351,surveys!U$1+1,FALSE)</f>
        <v>0.42620281948941302</v>
      </c>
      <c r="V568" s="4">
        <f>VLOOKUP($T568,Sheet4!$H$1106:$M$1351,surveys!V$1+1,FALSE)</f>
        <v>0.64253089557903176</v>
      </c>
      <c r="W568" s="4">
        <f>VLOOKUP($T568,Sheet4!$H$1106:$M$1351,surveys!W$1+1,FALSE)</f>
        <v>0.79931043378760003</v>
      </c>
      <c r="X568" s="4">
        <f>VLOOKUP($T568,Sheet4!$H$1106:$M$1351,surveys!X$1+1,FALSE)</f>
        <v>0.91914675697020254</v>
      </c>
      <c r="Y568" s="4">
        <f>VLOOKUP($T568,Sheet4!$H$1106:$M$1351,surveys!Y$1+1,FALSE)</f>
        <v>1</v>
      </c>
      <c r="Z568" s="4">
        <f t="shared" si="25"/>
        <v>1</v>
      </c>
      <c r="AA568" s="4" t="str">
        <f>VLOOKUP(T568&amp;"-"&amp;Z568,Sheet4!$W$2:$AA$1100,3,FALSE)</f>
        <v>Berlin</v>
      </c>
      <c r="AB568" s="4">
        <f>VLOOKUP(T568&amp;"-"&amp;Z568,Sheet4!$W$2:$AA$1100,4,FALSE)</f>
        <v>52.524369999999998</v>
      </c>
      <c r="AC568" s="4">
        <f>VLOOKUP(T568&amp;"-"&amp;Z568,Sheet4!$W$2:$AA$1100,5,FALSE)</f>
        <v>13.41053</v>
      </c>
    </row>
    <row r="569" spans="1:29">
      <c r="A569" s="6">
        <v>40968</v>
      </c>
      <c r="B569" s="7">
        <v>0.56425925925925924</v>
      </c>
      <c r="C569" s="4" t="s">
        <v>1215</v>
      </c>
      <c r="D569" s="4" t="s">
        <v>1217</v>
      </c>
      <c r="E569" s="4" t="s">
        <v>15</v>
      </c>
      <c r="F569" s="4">
        <v>4</v>
      </c>
      <c r="G569" s="4">
        <v>3</v>
      </c>
      <c r="H569" s="4">
        <v>5</v>
      </c>
      <c r="I569" s="4">
        <v>5</v>
      </c>
      <c r="J569" s="4">
        <v>5</v>
      </c>
      <c r="K569" s="4">
        <v>4</v>
      </c>
      <c r="L569" s="4">
        <v>3</v>
      </c>
      <c r="M569" s="4">
        <v>4</v>
      </c>
      <c r="N569" s="4">
        <v>5</v>
      </c>
      <c r="O569" s="4">
        <v>5</v>
      </c>
      <c r="P569" s="4">
        <v>5</v>
      </c>
      <c r="Q569" s="9">
        <f t="shared" si="26"/>
        <v>4.5127314814814821E-2</v>
      </c>
      <c r="R569" s="4">
        <f t="shared" si="24"/>
        <v>40968.564259259256</v>
      </c>
      <c r="S569" s="4">
        <v>0.24304976662233457</v>
      </c>
      <c r="T569" s="4" t="str">
        <f>VLOOKUP(E569,Sheet2!$A$2:$E$137,5,FALSE)</f>
        <v>US</v>
      </c>
      <c r="U569" s="4">
        <f>VLOOKUP($T569,Sheet4!$H$1106:$M$1351,surveys!U$1+1,FALSE)</f>
        <v>0.42883768204388006</v>
      </c>
      <c r="V569" s="4">
        <f>VLOOKUP($T569,Sheet4!$H$1106:$M$1351,surveys!V$1+1,FALSE)</f>
        <v>0.62778475709586301</v>
      </c>
      <c r="W569" s="4">
        <f>VLOOKUP($T569,Sheet4!$H$1106:$M$1351,surveys!W$1+1,FALSE)</f>
        <v>0.76918600378409652</v>
      </c>
      <c r="X569" s="4">
        <f>VLOOKUP($T569,Sheet4!$H$1106:$M$1351,surveys!X$1+1,FALSE)</f>
        <v>0.88987045221102745</v>
      </c>
      <c r="Y569" s="4">
        <f>VLOOKUP($T569,Sheet4!$H$1106:$M$1351,surveys!Y$1+1,FALSE)</f>
        <v>1</v>
      </c>
      <c r="Z569" s="4">
        <f t="shared" si="25"/>
        <v>1</v>
      </c>
      <c r="AA569" s="4" t="str">
        <f>VLOOKUP(T569&amp;"-"&amp;Z569,Sheet4!$W$2:$AA$1100,3,FALSE)</f>
        <v>New York City</v>
      </c>
      <c r="AB569" s="4">
        <f>VLOOKUP(T569&amp;"-"&amp;Z569,Sheet4!$W$2:$AA$1100,4,FALSE)</f>
        <v>40.714269999999999</v>
      </c>
      <c r="AC569" s="4">
        <f>VLOOKUP(T569&amp;"-"&amp;Z569,Sheet4!$W$2:$AA$1100,5,FALSE)</f>
        <v>-74.005970000000005</v>
      </c>
    </row>
    <row r="570" spans="1:29">
      <c r="A570" s="6">
        <v>40968</v>
      </c>
      <c r="B570" s="7">
        <v>0.11576388888888889</v>
      </c>
      <c r="C570" s="4" t="s">
        <v>1213</v>
      </c>
      <c r="D570" s="4" t="s">
        <v>1214</v>
      </c>
      <c r="E570" s="4" t="s">
        <v>47</v>
      </c>
      <c r="F570" s="4">
        <v>3</v>
      </c>
      <c r="G570" s="4">
        <v>2</v>
      </c>
      <c r="H570" s="4">
        <v>1</v>
      </c>
      <c r="I570" s="4">
        <v>4</v>
      </c>
      <c r="J570" s="4">
        <v>3</v>
      </c>
      <c r="K570" s="4">
        <v>5</v>
      </c>
      <c r="L570" s="4">
        <v>3</v>
      </c>
      <c r="M570" s="4">
        <v>5</v>
      </c>
      <c r="N570" s="4">
        <v>5</v>
      </c>
      <c r="O570" s="4">
        <v>4</v>
      </c>
      <c r="P570" s="4">
        <v>5</v>
      </c>
      <c r="Q570" s="9">
        <f t="shared" si="26"/>
        <v>1.1446759259259261E-2</v>
      </c>
      <c r="R570" s="4">
        <f t="shared" si="24"/>
        <v>40968.115763888891</v>
      </c>
      <c r="S570" s="4">
        <v>0.64749916619892378</v>
      </c>
      <c r="T570" s="4" t="str">
        <f>VLOOKUP(E570,Sheet2!$A$2:$E$137,5,FALSE)</f>
        <v>NZ</v>
      </c>
      <c r="U570" s="4">
        <f>VLOOKUP($T570,Sheet4!$H$1106:$M$1351,surveys!U$1+1,FALSE)</f>
        <v>0.24106469712465556</v>
      </c>
      <c r="V570" s="4">
        <f>VLOOKUP($T570,Sheet4!$H$1106:$M$1351,surveys!V$1+1,FALSE)</f>
        <v>0.46135760189339992</v>
      </c>
      <c r="W570" s="4">
        <f>VLOOKUP($T570,Sheet4!$H$1106:$M$1351,surveys!W$1+1,FALSE)</f>
        <v>0.67128249233820236</v>
      </c>
      <c r="X570" s="4">
        <f>VLOOKUP($T570,Sheet4!$H$1106:$M$1351,surveys!X$1+1,FALSE)</f>
        <v>0.88009640049815385</v>
      </c>
      <c r="Y570" s="4">
        <f>VLOOKUP($T570,Sheet4!$H$1106:$M$1351,surveys!Y$1+1,FALSE)</f>
        <v>1</v>
      </c>
      <c r="Z570" s="4">
        <f t="shared" si="25"/>
        <v>3</v>
      </c>
      <c r="AA570" s="4" t="str">
        <f>VLOOKUP(T570&amp;"-"&amp;Z570,Sheet4!$W$2:$AA$1100,3,FALSE)</f>
        <v>Christchurch</v>
      </c>
      <c r="AB570" s="4">
        <f>VLOOKUP(T570&amp;"-"&amp;Z570,Sheet4!$W$2:$AA$1100,4,FALSE)</f>
        <v>-43.533329999999999</v>
      </c>
      <c r="AC570" s="4">
        <f>VLOOKUP(T570&amp;"-"&amp;Z570,Sheet4!$W$2:$AA$1100,5,FALSE)</f>
        <v>172.63333</v>
      </c>
    </row>
    <row r="571" spans="1:29">
      <c r="A571" s="6">
        <v>40968</v>
      </c>
      <c r="B571" s="7">
        <v>0.3528587962962963</v>
      </c>
      <c r="C571" s="4" t="s">
        <v>1213</v>
      </c>
      <c r="D571" s="4" t="s">
        <v>1214</v>
      </c>
      <c r="E571" s="4" t="s">
        <v>44</v>
      </c>
      <c r="F571" s="4">
        <v>1</v>
      </c>
      <c r="G571" s="4">
        <v>1</v>
      </c>
      <c r="H571" s="4">
        <v>2</v>
      </c>
      <c r="I571" s="4">
        <v>3</v>
      </c>
      <c r="J571" s="4">
        <v>3</v>
      </c>
      <c r="K571" s="4">
        <v>2</v>
      </c>
      <c r="L571" s="4">
        <v>1</v>
      </c>
      <c r="M571" s="4">
        <v>4</v>
      </c>
      <c r="N571" s="4">
        <v>1</v>
      </c>
      <c r="O571" s="4">
        <v>1</v>
      </c>
      <c r="P571" s="4">
        <v>1</v>
      </c>
      <c r="Q571" s="9">
        <f t="shared" si="26"/>
        <v>3.7222222222222219E-2</v>
      </c>
      <c r="R571" s="4">
        <f t="shared" si="24"/>
        <v>40968.352858796294</v>
      </c>
      <c r="S571" s="4">
        <v>2.4428739769623675E-2</v>
      </c>
      <c r="T571" s="4" t="str">
        <f>VLOOKUP(E571,Sheet2!$A$2:$E$137,5,FALSE)</f>
        <v>TR</v>
      </c>
      <c r="U571" s="4">
        <f>VLOOKUP($T571,Sheet4!$H$1106:$M$1351,surveys!U$1+1,FALSE)</f>
        <v>0.56282907227865631</v>
      </c>
      <c r="V571" s="4">
        <f>VLOOKUP($T571,Sheet4!$H$1106:$M$1351,surveys!V$1+1,FALSE)</f>
        <v>0.73998378440807921</v>
      </c>
      <c r="W571" s="4">
        <f>VLOOKUP($T571,Sheet4!$H$1106:$M$1351,surveys!W$1+1,FALSE)</f>
        <v>0.86593507285859772</v>
      </c>
      <c r="X571" s="4">
        <f>VLOOKUP($T571,Sheet4!$H$1106:$M$1351,surveys!X$1+1,FALSE)</f>
        <v>0.93709051462417825</v>
      </c>
      <c r="Y571" s="4">
        <f>VLOOKUP($T571,Sheet4!$H$1106:$M$1351,surveys!Y$1+1,FALSE)</f>
        <v>1</v>
      </c>
      <c r="Z571" s="4">
        <f t="shared" si="25"/>
        <v>1</v>
      </c>
      <c r="AA571" s="4" t="str">
        <f>VLOOKUP(T571&amp;"-"&amp;Z571,Sheet4!$W$2:$AA$1100,3,FALSE)</f>
        <v>Istanbul</v>
      </c>
      <c r="AB571" s="4">
        <f>VLOOKUP(T571&amp;"-"&amp;Z571,Sheet4!$W$2:$AA$1100,4,FALSE)</f>
        <v>41.013840000000002</v>
      </c>
      <c r="AC571" s="4">
        <f>VLOOKUP(T571&amp;"-"&amp;Z571,Sheet4!$W$2:$AA$1100,5,FALSE)</f>
        <v>28.949660000000002</v>
      </c>
    </row>
    <row r="572" spans="1:29">
      <c r="A572" s="6">
        <v>40968</v>
      </c>
      <c r="B572" s="7">
        <v>0.49185185185185182</v>
      </c>
      <c r="C572" s="4" t="s">
        <v>1213</v>
      </c>
      <c r="D572" s="4" t="s">
        <v>1214</v>
      </c>
      <c r="E572" s="4" t="s">
        <v>37</v>
      </c>
      <c r="F572" s="4">
        <v>5</v>
      </c>
      <c r="G572" s="4">
        <v>5</v>
      </c>
      <c r="H572" s="4">
        <v>5</v>
      </c>
      <c r="I572" s="4">
        <v>5</v>
      </c>
      <c r="J572" s="4">
        <v>5</v>
      </c>
      <c r="K572" s="4">
        <v>5</v>
      </c>
      <c r="L572" s="4">
        <v>5</v>
      </c>
      <c r="M572" s="4">
        <v>5</v>
      </c>
      <c r="N572" s="4">
        <v>5</v>
      </c>
      <c r="O572" s="4">
        <v>5</v>
      </c>
      <c r="P572" s="4">
        <v>5</v>
      </c>
      <c r="Q572" s="9">
        <f t="shared" si="26"/>
        <v>6.3796296296296295E-2</v>
      </c>
      <c r="R572" s="4">
        <f t="shared" si="24"/>
        <v>40968.491851851853</v>
      </c>
      <c r="S572" s="4">
        <v>0.54602627927871539</v>
      </c>
      <c r="T572" s="4" t="str">
        <f>VLOOKUP(E572,Sheet2!$A$2:$E$137,5,FALSE)</f>
        <v>PT</v>
      </c>
      <c r="U572" s="4">
        <f>VLOOKUP($T572,Sheet4!$H$1106:$M$1351,surveys!U$1+1,FALSE)</f>
        <v>0.43703858129282908</v>
      </c>
      <c r="V572" s="4">
        <f>VLOOKUP($T572,Sheet4!$H$1106:$M$1351,surveys!V$1+1,FALSE)</f>
        <v>0.64773543484664464</v>
      </c>
      <c r="W572" s="4">
        <f>VLOOKUP($T572,Sheet4!$H$1106:$M$1351,surveys!W$1+1,FALSE)</f>
        <v>0.79869631675299657</v>
      </c>
      <c r="X572" s="4">
        <f>VLOOKUP($T572,Sheet4!$H$1106:$M$1351,surveys!X$1+1,FALSE)</f>
        <v>0.90115606302176665</v>
      </c>
      <c r="Y572" s="4">
        <f>VLOOKUP($T572,Sheet4!$H$1106:$M$1351,surveys!Y$1+1,FALSE)</f>
        <v>1</v>
      </c>
      <c r="Z572" s="4">
        <f t="shared" si="25"/>
        <v>2</v>
      </c>
      <c r="AA572" s="4" t="str">
        <f>VLOOKUP(T572&amp;"-"&amp;Z572,Sheet4!$W$2:$AA$1100,3,FALSE)</f>
        <v>Porto</v>
      </c>
      <c r="AB572" s="4">
        <f>VLOOKUP(T572&amp;"-"&amp;Z572,Sheet4!$W$2:$AA$1100,4,FALSE)</f>
        <v>41.149610000000003</v>
      </c>
      <c r="AC572" s="4">
        <f>VLOOKUP(T572&amp;"-"&amp;Z572,Sheet4!$W$2:$AA$1100,5,FALSE)</f>
        <v>-8.6109899999999993</v>
      </c>
    </row>
    <row r="573" spans="1:29">
      <c r="A573" s="6">
        <v>40968</v>
      </c>
      <c r="B573" s="7">
        <v>0.56805555555555554</v>
      </c>
      <c r="C573" s="4" t="s">
        <v>1215</v>
      </c>
      <c r="D573" s="4" t="s">
        <v>1214</v>
      </c>
      <c r="E573" s="4" t="s">
        <v>713</v>
      </c>
      <c r="F573" s="4">
        <v>1</v>
      </c>
      <c r="G573" s="4">
        <v>5</v>
      </c>
      <c r="H573" s="4">
        <v>1</v>
      </c>
      <c r="I573" s="4">
        <v>1</v>
      </c>
      <c r="J573" s="4">
        <v>1</v>
      </c>
      <c r="K573" s="4">
        <v>1</v>
      </c>
      <c r="L573" s="4">
        <v>5</v>
      </c>
      <c r="M573" s="4">
        <v>1</v>
      </c>
      <c r="N573" s="4">
        <v>5</v>
      </c>
      <c r="O573" s="4">
        <v>1</v>
      </c>
      <c r="P573" s="4">
        <v>1</v>
      </c>
      <c r="Q573" s="9">
        <f t="shared" si="26"/>
        <v>4.7870370370370369E-2</v>
      </c>
      <c r="R573" s="4">
        <f t="shared" si="24"/>
        <v>40968.568055555559</v>
      </c>
      <c r="S573" s="4">
        <v>0.46730570806447891</v>
      </c>
      <c r="T573" s="4" t="str">
        <f>VLOOKUP(E573,Sheet2!$A$2:$E$137,5,FALSE)</f>
        <v>DZ</v>
      </c>
      <c r="U573" s="4">
        <f>VLOOKUP($T573,Sheet4!$H$1106:$M$1351,surveys!U$1+1,FALSE)</f>
        <v>0.47757629059939277</v>
      </c>
      <c r="V573" s="4">
        <f>VLOOKUP($T573,Sheet4!$H$1106:$M$1351,surveys!V$1+1,FALSE)</f>
        <v>0.66750413724471702</v>
      </c>
      <c r="W573" s="4">
        <f>VLOOKUP($T573,Sheet4!$H$1106:$M$1351,surveys!W$1+1,FALSE)</f>
        <v>0.82349969488348473</v>
      </c>
      <c r="X573" s="4">
        <f>VLOOKUP($T573,Sheet4!$H$1106:$M$1351,surveys!X$1+1,FALSE)</f>
        <v>0.93219144654689501</v>
      </c>
      <c r="Y573" s="4">
        <f>VLOOKUP($T573,Sheet4!$H$1106:$M$1351,surveys!Y$1+1,FALSE)</f>
        <v>1</v>
      </c>
      <c r="Z573" s="4">
        <f t="shared" si="25"/>
        <v>1</v>
      </c>
      <c r="AA573" s="4" t="str">
        <f>VLOOKUP(T573&amp;"-"&amp;Z573,Sheet4!$W$2:$AA$1100,3,FALSE)</f>
        <v>Algiers</v>
      </c>
      <c r="AB573" s="4">
        <f>VLOOKUP(T573&amp;"-"&amp;Z573,Sheet4!$W$2:$AA$1100,4,FALSE)</f>
        <v>36.752499999999998</v>
      </c>
      <c r="AC573" s="4">
        <f>VLOOKUP(T573&amp;"-"&amp;Z573,Sheet4!$W$2:$AA$1100,5,FALSE)</f>
        <v>3.0419700000000001</v>
      </c>
    </row>
    <row r="574" spans="1:29">
      <c r="A574" s="6">
        <v>40968</v>
      </c>
      <c r="B574" s="7">
        <v>0.60185185185185186</v>
      </c>
      <c r="C574" s="4" t="s">
        <v>1215</v>
      </c>
      <c r="D574" s="4" t="s">
        <v>1217</v>
      </c>
      <c r="E574" s="4" t="s">
        <v>11</v>
      </c>
      <c r="F574" s="4">
        <v>5</v>
      </c>
      <c r="G574" s="4">
        <v>5</v>
      </c>
      <c r="H574" s="4">
        <v>4</v>
      </c>
      <c r="I574" s="4">
        <v>3</v>
      </c>
      <c r="J574" s="4">
        <v>3</v>
      </c>
      <c r="K574" s="4">
        <v>3</v>
      </c>
      <c r="L574" s="4">
        <v>2</v>
      </c>
      <c r="M574" s="4">
        <v>4</v>
      </c>
      <c r="N574" s="4">
        <v>5</v>
      </c>
      <c r="O574" s="4">
        <v>3</v>
      </c>
      <c r="P574" s="4">
        <v>4</v>
      </c>
      <c r="Q574" s="9">
        <f t="shared" si="26"/>
        <v>1.2962962962962963E-3</v>
      </c>
      <c r="R574" s="4">
        <f t="shared" si="24"/>
        <v>40968.601851851854</v>
      </c>
      <c r="S574" s="4">
        <v>2.4666295067873101E-2</v>
      </c>
      <c r="T574" s="4" t="str">
        <f>VLOOKUP(E574,Sheet2!$A$2:$E$137,5,FALSE)</f>
        <v>FR</v>
      </c>
      <c r="U574" s="4">
        <f>VLOOKUP($T574,Sheet4!$H$1106:$M$1351,surveys!U$1+1,FALSE)</f>
        <v>0.51193913659220647</v>
      </c>
      <c r="V574" s="4">
        <f>VLOOKUP($T574,Sheet4!$H$1106:$M$1351,surveys!V$1+1,FALSE)</f>
        <v>0.70220575033861143</v>
      </c>
      <c r="W574" s="4">
        <f>VLOOKUP($T574,Sheet4!$H$1106:$M$1351,surveys!W$1+1,FALSE)</f>
        <v>0.81527182039156842</v>
      </c>
      <c r="X574" s="4">
        <f>VLOOKUP($T574,Sheet4!$H$1106:$M$1351,surveys!X$1+1,FALSE)</f>
        <v>0.91893911792009964</v>
      </c>
      <c r="Y574" s="4">
        <f>VLOOKUP($T574,Sheet4!$H$1106:$M$1351,surveys!Y$1+1,FALSE)</f>
        <v>1</v>
      </c>
      <c r="Z574" s="4">
        <f t="shared" si="25"/>
        <v>1</v>
      </c>
      <c r="AA574" s="4" t="str">
        <f>VLOOKUP(T574&amp;"-"&amp;Z574,Sheet4!$W$2:$AA$1100,3,FALSE)</f>
        <v>Paris</v>
      </c>
      <c r="AB574" s="4">
        <f>VLOOKUP(T574&amp;"-"&amp;Z574,Sheet4!$W$2:$AA$1100,4,FALSE)</f>
        <v>48.853409999999997</v>
      </c>
      <c r="AC574" s="4">
        <f>VLOOKUP(T574&amp;"-"&amp;Z574,Sheet4!$W$2:$AA$1100,5,FALSE)</f>
        <v>2.3488000000000002</v>
      </c>
    </row>
    <row r="575" spans="1:29">
      <c r="A575" s="6">
        <v>40968</v>
      </c>
      <c r="B575" s="7">
        <v>0.60365740740740736</v>
      </c>
      <c r="C575" s="4" t="s">
        <v>1215</v>
      </c>
      <c r="D575" s="4" t="s">
        <v>1217</v>
      </c>
      <c r="E575" s="4" t="s">
        <v>11</v>
      </c>
      <c r="F575" s="4">
        <v>5</v>
      </c>
      <c r="G575" s="4">
        <v>4</v>
      </c>
      <c r="H575" s="4">
        <v>4</v>
      </c>
      <c r="I575" s="4">
        <v>2</v>
      </c>
      <c r="J575" s="4">
        <v>4</v>
      </c>
      <c r="K575" s="4">
        <v>3</v>
      </c>
      <c r="L575" s="4">
        <v>3</v>
      </c>
      <c r="M575" s="4">
        <v>4</v>
      </c>
      <c r="N575" s="4">
        <v>5</v>
      </c>
      <c r="O575" s="4">
        <v>2</v>
      </c>
      <c r="P575" s="4">
        <v>4</v>
      </c>
      <c r="Q575" s="9">
        <f t="shared" si="26"/>
        <v>2.1643518518518518E-3</v>
      </c>
      <c r="R575" s="4">
        <f t="shared" si="24"/>
        <v>40968.60365740741</v>
      </c>
      <c r="S575" s="4">
        <v>0.18342899909924792</v>
      </c>
      <c r="T575" s="4" t="str">
        <f>VLOOKUP(E575,Sheet2!$A$2:$E$137,5,FALSE)</f>
        <v>FR</v>
      </c>
      <c r="U575" s="4">
        <f>VLOOKUP($T575,Sheet4!$H$1106:$M$1351,surveys!U$1+1,FALSE)</f>
        <v>0.51193913659220647</v>
      </c>
      <c r="V575" s="4">
        <f>VLOOKUP($T575,Sheet4!$H$1106:$M$1351,surveys!V$1+1,FALSE)</f>
        <v>0.70220575033861143</v>
      </c>
      <c r="W575" s="4">
        <f>VLOOKUP($T575,Sheet4!$H$1106:$M$1351,surveys!W$1+1,FALSE)</f>
        <v>0.81527182039156842</v>
      </c>
      <c r="X575" s="4">
        <f>VLOOKUP($T575,Sheet4!$H$1106:$M$1351,surveys!X$1+1,FALSE)</f>
        <v>0.91893911792009964</v>
      </c>
      <c r="Y575" s="4">
        <f>VLOOKUP($T575,Sheet4!$H$1106:$M$1351,surveys!Y$1+1,FALSE)</f>
        <v>1</v>
      </c>
      <c r="Z575" s="4">
        <f t="shared" si="25"/>
        <v>1</v>
      </c>
      <c r="AA575" s="4" t="str">
        <f>VLOOKUP(T575&amp;"-"&amp;Z575,Sheet4!$W$2:$AA$1100,3,FALSE)</f>
        <v>Paris</v>
      </c>
      <c r="AB575" s="4">
        <f>VLOOKUP(T575&amp;"-"&amp;Z575,Sheet4!$W$2:$AA$1100,4,FALSE)</f>
        <v>48.853409999999997</v>
      </c>
      <c r="AC575" s="4">
        <f>VLOOKUP(T575&amp;"-"&amp;Z575,Sheet4!$W$2:$AA$1100,5,FALSE)</f>
        <v>2.3488000000000002</v>
      </c>
    </row>
    <row r="576" spans="1:29">
      <c r="A576" s="6">
        <v>40968</v>
      </c>
      <c r="B576" s="7">
        <v>0.60478009259259258</v>
      </c>
      <c r="C576" s="4" t="s">
        <v>1215</v>
      </c>
      <c r="D576" s="4" t="s">
        <v>1217</v>
      </c>
      <c r="E576" s="4" t="s">
        <v>11</v>
      </c>
      <c r="F576" s="4">
        <v>4</v>
      </c>
      <c r="G576" s="4">
        <v>4</v>
      </c>
      <c r="H576" s="4">
        <v>4</v>
      </c>
      <c r="I576" s="4">
        <v>3</v>
      </c>
      <c r="J576" s="4">
        <v>4</v>
      </c>
      <c r="K576" s="4">
        <v>3</v>
      </c>
      <c r="L576" s="4">
        <v>4</v>
      </c>
      <c r="M576" s="4">
        <v>3</v>
      </c>
      <c r="N576" s="4">
        <v>5</v>
      </c>
      <c r="O576" s="4">
        <v>3</v>
      </c>
      <c r="P576" s="4">
        <v>5</v>
      </c>
      <c r="Q576" s="9">
        <f t="shared" si="26"/>
        <v>3.8541666666666668E-3</v>
      </c>
      <c r="R576" s="4">
        <f t="shared" si="24"/>
        <v>40968.604780092595</v>
      </c>
      <c r="S576" s="4">
        <v>0.136493914627283</v>
      </c>
      <c r="T576" s="4" t="str">
        <f>VLOOKUP(E576,Sheet2!$A$2:$E$137,5,FALSE)</f>
        <v>FR</v>
      </c>
      <c r="U576" s="4">
        <f>VLOOKUP($T576,Sheet4!$H$1106:$M$1351,surveys!U$1+1,FALSE)</f>
        <v>0.51193913659220647</v>
      </c>
      <c r="V576" s="4">
        <f>VLOOKUP($T576,Sheet4!$H$1106:$M$1351,surveys!V$1+1,FALSE)</f>
        <v>0.70220575033861143</v>
      </c>
      <c r="W576" s="4">
        <f>VLOOKUP($T576,Sheet4!$H$1106:$M$1351,surveys!W$1+1,FALSE)</f>
        <v>0.81527182039156842</v>
      </c>
      <c r="X576" s="4">
        <f>VLOOKUP($T576,Sheet4!$H$1106:$M$1351,surveys!X$1+1,FALSE)</f>
        <v>0.91893911792009964</v>
      </c>
      <c r="Y576" s="4">
        <f>VLOOKUP($T576,Sheet4!$H$1106:$M$1351,surveys!Y$1+1,FALSE)</f>
        <v>1</v>
      </c>
      <c r="Z576" s="4">
        <f t="shared" si="25"/>
        <v>1</v>
      </c>
      <c r="AA576" s="4" t="str">
        <f>VLOOKUP(T576&amp;"-"&amp;Z576,Sheet4!$W$2:$AA$1100,3,FALSE)</f>
        <v>Paris</v>
      </c>
      <c r="AB576" s="4">
        <f>VLOOKUP(T576&amp;"-"&amp;Z576,Sheet4!$W$2:$AA$1100,4,FALSE)</f>
        <v>48.853409999999997</v>
      </c>
      <c r="AC576" s="4">
        <f>VLOOKUP(T576&amp;"-"&amp;Z576,Sheet4!$W$2:$AA$1100,5,FALSE)</f>
        <v>2.3488000000000002</v>
      </c>
    </row>
    <row r="577" spans="1:29">
      <c r="A577" s="6">
        <v>40968</v>
      </c>
      <c r="B577" s="7">
        <v>0.6055787037037037</v>
      </c>
      <c r="C577" s="4" t="s">
        <v>1215</v>
      </c>
      <c r="D577" s="4" t="s">
        <v>1217</v>
      </c>
      <c r="E577" s="4" t="s">
        <v>11</v>
      </c>
      <c r="F577" s="4">
        <v>4</v>
      </c>
      <c r="G577" s="4">
        <v>4</v>
      </c>
      <c r="H577" s="4">
        <v>4</v>
      </c>
      <c r="I577" s="4">
        <v>4</v>
      </c>
      <c r="J577" s="4">
        <v>3</v>
      </c>
      <c r="K577" s="4">
        <v>3</v>
      </c>
      <c r="L577" s="4">
        <v>3</v>
      </c>
      <c r="M577" s="4">
        <v>3</v>
      </c>
      <c r="N577" s="4">
        <v>3</v>
      </c>
      <c r="O577" s="4">
        <v>3</v>
      </c>
      <c r="P577" s="4">
        <v>3</v>
      </c>
      <c r="Q577" s="9">
        <f t="shared" si="26"/>
        <v>3.5185185185185185E-3</v>
      </c>
      <c r="R577" s="4">
        <f t="shared" si="24"/>
        <v>40968.605578703704</v>
      </c>
      <c r="S577" s="4">
        <v>0.57366903201391395</v>
      </c>
      <c r="T577" s="4" t="str">
        <f>VLOOKUP(E577,Sheet2!$A$2:$E$137,5,FALSE)</f>
        <v>FR</v>
      </c>
      <c r="U577" s="4">
        <f>VLOOKUP($T577,Sheet4!$H$1106:$M$1351,surveys!U$1+1,FALSE)</f>
        <v>0.51193913659220647</v>
      </c>
      <c r="V577" s="4">
        <f>VLOOKUP($T577,Sheet4!$H$1106:$M$1351,surveys!V$1+1,FALSE)</f>
        <v>0.70220575033861143</v>
      </c>
      <c r="W577" s="4">
        <f>VLOOKUP($T577,Sheet4!$H$1106:$M$1351,surveys!W$1+1,FALSE)</f>
        <v>0.81527182039156842</v>
      </c>
      <c r="X577" s="4">
        <f>VLOOKUP($T577,Sheet4!$H$1106:$M$1351,surveys!X$1+1,FALSE)</f>
        <v>0.91893911792009964</v>
      </c>
      <c r="Y577" s="4">
        <f>VLOOKUP($T577,Sheet4!$H$1106:$M$1351,surveys!Y$1+1,FALSE)</f>
        <v>1</v>
      </c>
      <c r="Z577" s="4">
        <f t="shared" si="25"/>
        <v>2</v>
      </c>
      <c r="AA577" s="4" t="str">
        <f>VLOOKUP(T577&amp;"-"&amp;Z577,Sheet4!$W$2:$AA$1100,3,FALSE)</f>
        <v>Marseille</v>
      </c>
      <c r="AB577" s="4">
        <f>VLOOKUP(T577&amp;"-"&amp;Z577,Sheet4!$W$2:$AA$1100,4,FALSE)</f>
        <v>43.296950000000002</v>
      </c>
      <c r="AC577" s="4">
        <f>VLOOKUP(T577&amp;"-"&amp;Z577,Sheet4!$W$2:$AA$1100,5,FALSE)</f>
        <v>5.3810700000000002</v>
      </c>
    </row>
    <row r="578" spans="1:29">
      <c r="A578" s="6">
        <v>40968</v>
      </c>
      <c r="B578" s="7">
        <v>0.60662037037037042</v>
      </c>
      <c r="C578" s="4" t="s">
        <v>1215</v>
      </c>
      <c r="D578" s="4" t="s">
        <v>1217</v>
      </c>
      <c r="E578" s="4" t="s">
        <v>17</v>
      </c>
      <c r="F578" s="4">
        <v>4</v>
      </c>
      <c r="G578" s="4">
        <v>4</v>
      </c>
      <c r="H578" s="4">
        <v>4</v>
      </c>
      <c r="I578" s="4">
        <v>5</v>
      </c>
      <c r="J578" s="4">
        <v>3</v>
      </c>
      <c r="K578" s="4">
        <v>3</v>
      </c>
      <c r="L578" s="4">
        <v>1</v>
      </c>
      <c r="M578" s="4">
        <v>3</v>
      </c>
      <c r="N578" s="4">
        <v>3</v>
      </c>
      <c r="O578" s="4">
        <v>3</v>
      </c>
      <c r="P578" s="4">
        <v>4</v>
      </c>
      <c r="Q578" s="9">
        <f t="shared" si="26"/>
        <v>4.5949074074074078E-3</v>
      </c>
      <c r="R578" s="4">
        <f t="shared" ref="R578:R641" si="27">VALUE(A578+B578)</f>
        <v>40968.606620370374</v>
      </c>
      <c r="S578" s="4">
        <v>2.4700418010180414E-2</v>
      </c>
      <c r="T578" s="4" t="str">
        <f>VLOOKUP(E578,Sheet2!$A$2:$E$137,5,FALSE)</f>
        <v>AU</v>
      </c>
      <c r="U578" s="4">
        <f>VLOOKUP($T578,Sheet4!$H$1106:$M$1351,surveys!U$1+1,FALSE)</f>
        <v>0.37870730546462306</v>
      </c>
      <c r="V578" s="4">
        <f>VLOOKUP($T578,Sheet4!$H$1106:$M$1351,surveys!V$1+1,FALSE)</f>
        <v>0.70016181281367551</v>
      </c>
      <c r="W578" s="4">
        <f>VLOOKUP($T578,Sheet4!$H$1106:$M$1351,surveys!W$1+1,FALSE)</f>
        <v>0.82483308340835682</v>
      </c>
      <c r="X578" s="4">
        <f>VLOOKUP($T578,Sheet4!$H$1106:$M$1351,surveys!X$1+1,FALSE)</f>
        <v>0.91739988860880706</v>
      </c>
      <c r="Y578" s="4">
        <f>VLOOKUP($T578,Sheet4!$H$1106:$M$1351,surveys!Y$1+1,FALSE)</f>
        <v>1</v>
      </c>
      <c r="Z578" s="4">
        <f t="shared" si="25"/>
        <v>1</v>
      </c>
      <c r="AA578" s="4" t="str">
        <f>VLOOKUP(T578&amp;"-"&amp;Z578,Sheet4!$W$2:$AA$1100,3,FALSE)</f>
        <v>Sydney</v>
      </c>
      <c r="AB578" s="4">
        <f>VLOOKUP(T578&amp;"-"&amp;Z578,Sheet4!$W$2:$AA$1100,4,FALSE)</f>
        <v>-33.867849999999997</v>
      </c>
      <c r="AC578" s="4">
        <f>VLOOKUP(T578&amp;"-"&amp;Z578,Sheet4!$W$2:$AA$1100,5,FALSE)</f>
        <v>151.20732000000001</v>
      </c>
    </row>
    <row r="579" spans="1:29">
      <c r="A579" s="6">
        <v>40968</v>
      </c>
      <c r="B579" s="7">
        <v>0.60750000000000004</v>
      </c>
      <c r="C579" s="4" t="s">
        <v>1215</v>
      </c>
      <c r="D579" s="4" t="s">
        <v>1214</v>
      </c>
      <c r="E579" s="4" t="s">
        <v>52</v>
      </c>
      <c r="F579" s="4">
        <v>4</v>
      </c>
      <c r="G579" s="4">
        <v>3</v>
      </c>
      <c r="H579" s="4">
        <v>4</v>
      </c>
      <c r="I579" s="4">
        <v>3</v>
      </c>
      <c r="J579" s="4">
        <v>4</v>
      </c>
      <c r="K579" s="4">
        <v>5</v>
      </c>
      <c r="L579" s="4">
        <v>3</v>
      </c>
      <c r="M579" s="4">
        <v>3</v>
      </c>
      <c r="N579" s="4">
        <v>5</v>
      </c>
      <c r="O579" s="4">
        <v>3</v>
      </c>
      <c r="P579" s="4">
        <v>3</v>
      </c>
      <c r="Q579" s="9">
        <f t="shared" si="26"/>
        <v>5.7291666666666671E-3</v>
      </c>
      <c r="R579" s="4">
        <f t="shared" si="27"/>
        <v>40968.607499999998</v>
      </c>
      <c r="S579" s="4">
        <v>0.75813411856224988</v>
      </c>
      <c r="T579" s="4" t="str">
        <f>VLOOKUP(E579,Sheet2!$A$2:$E$137,5,FALSE)</f>
        <v>BE</v>
      </c>
      <c r="U579" s="4">
        <f>VLOOKUP($T579,Sheet4!$H$1106:$M$1351,surveys!U$1+1,FALSE)</f>
        <v>0.48686007828770372</v>
      </c>
      <c r="V579" s="4">
        <f>VLOOKUP($T579,Sheet4!$H$1106:$M$1351,surveys!V$1+1,FALSE)</f>
        <v>0.70654198731133389</v>
      </c>
      <c r="W579" s="4">
        <f>VLOOKUP($T579,Sheet4!$H$1106:$M$1351,surveys!W$1+1,FALSE)</f>
        <v>0.81714283803198118</v>
      </c>
      <c r="X579" s="4">
        <f>VLOOKUP($T579,Sheet4!$H$1106:$M$1351,surveys!X$1+1,FALSE)</f>
        <v>0.91276028415961608</v>
      </c>
      <c r="Y579" s="4">
        <f>VLOOKUP($T579,Sheet4!$H$1106:$M$1351,surveys!Y$1+1,FALSE)</f>
        <v>1</v>
      </c>
      <c r="Z579" s="4">
        <f t="shared" ref="Z579:Z642" si="28">IF(S579&lt;U579,1,IF(S579&lt;V579,2,IF(S579&lt;W579,3,IF(S579&lt;X579,4,5))))</f>
        <v>3</v>
      </c>
      <c r="AA579" s="4" t="str">
        <f>VLOOKUP(T579&amp;"-"&amp;Z579,Sheet4!$W$2:$AA$1100,3,FALSE)</f>
        <v>Gent</v>
      </c>
      <c r="AB579" s="4">
        <f>VLOOKUP(T579&amp;"-"&amp;Z579,Sheet4!$W$2:$AA$1100,4,FALSE)</f>
        <v>51.05</v>
      </c>
      <c r="AC579" s="4">
        <f>VLOOKUP(T579&amp;"-"&amp;Z579,Sheet4!$W$2:$AA$1100,5,FALSE)</f>
        <v>3.7166700000000001</v>
      </c>
    </row>
    <row r="580" spans="1:29">
      <c r="A580" s="6">
        <v>40968</v>
      </c>
      <c r="B580" s="7">
        <v>0.6409259259259259</v>
      </c>
      <c r="C580" s="4" t="s">
        <v>1213</v>
      </c>
      <c r="D580" s="4" t="s">
        <v>1214</v>
      </c>
      <c r="E580" s="4" t="s">
        <v>19</v>
      </c>
      <c r="F580" s="4">
        <v>4</v>
      </c>
      <c r="G580" s="4">
        <v>4</v>
      </c>
      <c r="H580" s="4">
        <v>3</v>
      </c>
      <c r="I580" s="4">
        <v>3</v>
      </c>
      <c r="J580" s="4">
        <v>4</v>
      </c>
      <c r="K580" s="4">
        <v>3</v>
      </c>
      <c r="L580" s="4">
        <v>2</v>
      </c>
      <c r="M580" s="4">
        <v>3</v>
      </c>
      <c r="N580" s="4">
        <v>5</v>
      </c>
      <c r="O580" s="4">
        <v>4</v>
      </c>
      <c r="P580" s="4">
        <v>3</v>
      </c>
      <c r="Q580" s="9">
        <f t="shared" si="26"/>
        <v>2.8078703703703703E-2</v>
      </c>
      <c r="R580" s="4">
        <f t="shared" si="27"/>
        <v>40968.640925925924</v>
      </c>
      <c r="S580" s="4">
        <v>0.9649053970607302</v>
      </c>
      <c r="T580" s="4" t="str">
        <f>VLOOKUP(E580,Sheet2!$A$2:$E$137,5,FALSE)</f>
        <v>HU</v>
      </c>
      <c r="U580" s="4">
        <f>VLOOKUP($T580,Sheet4!$H$1106:$M$1351,surveys!U$1+1,FALSE)</f>
        <v>0.70836665732550796</v>
      </c>
      <c r="V580" s="4">
        <f>VLOOKUP($T580,Sheet4!$H$1106:$M$1351,surveys!V$1+1,FALSE)</f>
        <v>0.79361649434247361</v>
      </c>
      <c r="W580" s="4">
        <f>VLOOKUP($T580,Sheet4!$H$1106:$M$1351,surveys!W$1+1,FALSE)</f>
        <v>0.86571617940203494</v>
      </c>
      <c r="X580" s="4">
        <f>VLOOKUP($T580,Sheet4!$H$1106:$M$1351,surveys!X$1+1,FALSE)</f>
        <v>0.93457750328785116</v>
      </c>
      <c r="Y580" s="4">
        <f>VLOOKUP($T580,Sheet4!$H$1106:$M$1351,surveys!Y$1+1,FALSE)</f>
        <v>1</v>
      </c>
      <c r="Z580" s="4">
        <f t="shared" si="28"/>
        <v>5</v>
      </c>
      <c r="AA580" s="4" t="str">
        <f>VLOOKUP(T580&amp;"-"&amp;Z580,Sheet4!$W$2:$AA$1100,3,FALSE)</f>
        <v>Pecs</v>
      </c>
      <c r="AB580" s="4">
        <f>VLOOKUP(T580&amp;"-"&amp;Z580,Sheet4!$W$2:$AA$1100,4,FALSE)</f>
        <v>46.083329999999997</v>
      </c>
      <c r="AC580" s="4">
        <f>VLOOKUP(T580&amp;"-"&amp;Z580,Sheet4!$W$2:$AA$1100,5,FALSE)</f>
        <v>18.233329999999999</v>
      </c>
    </row>
    <row r="581" spans="1:29">
      <c r="A581" s="6">
        <v>40968</v>
      </c>
      <c r="B581" s="7">
        <v>0.72662037037037042</v>
      </c>
      <c r="C581" s="4" t="s">
        <v>1215</v>
      </c>
      <c r="D581" s="4" t="s">
        <v>1224</v>
      </c>
      <c r="E581" s="4" t="s">
        <v>23</v>
      </c>
      <c r="F581" s="4">
        <v>5</v>
      </c>
      <c r="G581" s="4">
        <v>2</v>
      </c>
      <c r="H581" s="4">
        <v>5</v>
      </c>
      <c r="I581" s="4">
        <v>4</v>
      </c>
      <c r="J581" s="4">
        <v>3</v>
      </c>
      <c r="K581" s="4">
        <v>5</v>
      </c>
      <c r="L581" s="4">
        <v>4</v>
      </c>
      <c r="M581" s="4">
        <v>4</v>
      </c>
      <c r="N581" s="4">
        <v>4</v>
      </c>
      <c r="O581" s="4">
        <v>4</v>
      </c>
      <c r="P581" s="4">
        <v>5</v>
      </c>
      <c r="Q581" s="9">
        <f t="shared" ref="Q581:Q644" si="29">TIME(VALUE(MID(B581,1,2)),VALUE(MID(B581,4,2)),VALUE(RIGHT(B581,2)))</f>
        <v>1.8483796296296297E-2</v>
      </c>
      <c r="R581" s="4">
        <f t="shared" si="27"/>
        <v>40968.726620370369</v>
      </c>
      <c r="S581" s="4">
        <v>0.66674320604160631</v>
      </c>
      <c r="T581" s="4" t="str">
        <f>VLOOKUP(E581,Sheet2!$A$2:$E$137,5,FALSE)</f>
        <v>CA</v>
      </c>
      <c r="U581" s="4">
        <f>VLOOKUP($T581,Sheet4!$H$1106:$M$1351,surveys!U$1+1,FALSE)</f>
        <v>0.39929817507859233</v>
      </c>
      <c r="V581" s="4">
        <f>VLOOKUP($T581,Sheet4!$H$1106:$M$1351,surveys!V$1+1,FALSE)</f>
        <v>0.68226808593455113</v>
      </c>
      <c r="W581" s="4">
        <f>VLOOKUP($T581,Sheet4!$H$1106:$M$1351,surveys!W$1+1,FALSE)</f>
        <v>0.8413893511967715</v>
      </c>
      <c r="X581" s="4">
        <f>VLOOKUP($T581,Sheet4!$H$1106:$M$1351,surveys!X$1+1,FALSE)</f>
        <v>0.92969032990429024</v>
      </c>
      <c r="Y581" s="4">
        <f>VLOOKUP($T581,Sheet4!$H$1106:$M$1351,surveys!Y$1+1,FALSE)</f>
        <v>1</v>
      </c>
      <c r="Z581" s="4">
        <f t="shared" si="28"/>
        <v>2</v>
      </c>
      <c r="AA581" s="4" t="str">
        <f>VLOOKUP(T581&amp;"-"&amp;Z581,Sheet4!$W$2:$AA$1100,3,FALSE)</f>
        <v>Montreal</v>
      </c>
      <c r="AB581" s="4">
        <f>VLOOKUP(T581&amp;"-"&amp;Z581,Sheet4!$W$2:$AA$1100,4,FALSE)</f>
        <v>45.508839999999999</v>
      </c>
      <c r="AC581" s="4">
        <f>VLOOKUP(T581&amp;"-"&amp;Z581,Sheet4!$W$2:$AA$1100,5,FALSE)</f>
        <v>-73.587810000000005</v>
      </c>
    </row>
    <row r="582" spans="1:29">
      <c r="A582" s="6">
        <v>40968</v>
      </c>
      <c r="B582" s="7">
        <v>0.78712962962962962</v>
      </c>
      <c r="C582" s="4" t="s">
        <v>1213</v>
      </c>
      <c r="D582" s="4" t="s">
        <v>1216</v>
      </c>
      <c r="E582" s="4" t="s">
        <v>21</v>
      </c>
      <c r="F582" s="4">
        <v>1</v>
      </c>
      <c r="G582" s="4">
        <v>1</v>
      </c>
      <c r="H582" s="4">
        <v>1</v>
      </c>
      <c r="I582" s="4">
        <v>1</v>
      </c>
      <c r="J582" s="4">
        <v>1</v>
      </c>
      <c r="K582" s="4">
        <v>1</v>
      </c>
      <c r="L582" s="4">
        <v>1</v>
      </c>
      <c r="M582" s="4">
        <v>1</v>
      </c>
      <c r="N582" s="4">
        <v>1</v>
      </c>
      <c r="O582" s="4">
        <v>1</v>
      </c>
      <c r="P582" s="4">
        <v>1</v>
      </c>
      <c r="Q582" s="9">
        <f t="shared" si="29"/>
        <v>6.1145833333333337E-2</v>
      </c>
      <c r="R582" s="4">
        <f t="shared" si="27"/>
        <v>40968.787129629629</v>
      </c>
      <c r="S582" s="4">
        <v>0.93560107548944149</v>
      </c>
      <c r="T582" s="4" t="str">
        <f>VLOOKUP(E582,Sheet2!$A$2:$E$137,5,FALSE)</f>
        <v>MX</v>
      </c>
      <c r="U582" s="4">
        <f>VLOOKUP($T582,Sheet4!$H$1106:$M$1351,surveys!U$1+1,FALSE)</f>
        <v>0.64192227588837014</v>
      </c>
      <c r="V582" s="4">
        <f>VLOOKUP($T582,Sheet4!$H$1106:$M$1351,surveys!V$1+1,FALSE)</f>
        <v>0.73699712700692854</v>
      </c>
      <c r="W582" s="4">
        <f>VLOOKUP($T582,Sheet4!$H$1106:$M$1351,surveys!W$1+1,FALSE)</f>
        <v>0.83130642446864456</v>
      </c>
      <c r="X582" s="4">
        <f>VLOOKUP($T582,Sheet4!$H$1106:$M$1351,surveys!X$1+1,FALSE)</f>
        <v>0.91696724211461977</v>
      </c>
      <c r="Y582" s="4">
        <f>VLOOKUP($T582,Sheet4!$H$1106:$M$1351,surveys!Y$1+1,FALSE)</f>
        <v>1</v>
      </c>
      <c r="Z582" s="4">
        <f t="shared" si="28"/>
        <v>5</v>
      </c>
      <c r="AA582" s="4" t="str">
        <f>VLOOKUP(T582&amp;"-"&amp;Z582,Sheet4!$W$2:$AA$1100,3,FALSE)</f>
        <v>Puebla de Zaragoza</v>
      </c>
      <c r="AB582" s="4">
        <f>VLOOKUP(T582&amp;"-"&amp;Z582,Sheet4!$W$2:$AA$1100,4,FALSE)</f>
        <v>19.05</v>
      </c>
      <c r="AC582" s="4">
        <f>VLOOKUP(T582&amp;"-"&amp;Z582,Sheet4!$W$2:$AA$1100,5,FALSE)</f>
        <v>-98.2</v>
      </c>
    </row>
    <row r="583" spans="1:29">
      <c r="A583" s="6">
        <v>40968</v>
      </c>
      <c r="B583" s="7">
        <v>0.80206018518518529</v>
      </c>
      <c r="C583" s="4" t="s">
        <v>1215</v>
      </c>
      <c r="D583" s="4" t="s">
        <v>1214</v>
      </c>
      <c r="E583" s="4" t="s">
        <v>52</v>
      </c>
      <c r="F583" s="4">
        <v>4</v>
      </c>
      <c r="G583" s="4">
        <v>4</v>
      </c>
      <c r="H583" s="4">
        <v>4</v>
      </c>
      <c r="I583" s="4">
        <v>2</v>
      </c>
      <c r="J583" s="4">
        <v>5</v>
      </c>
      <c r="K583" s="4">
        <v>4</v>
      </c>
      <c r="L583" s="4">
        <v>2</v>
      </c>
      <c r="M583" s="4">
        <v>5</v>
      </c>
      <c r="N583" s="4">
        <v>5</v>
      </c>
      <c r="O583" s="4">
        <v>5</v>
      </c>
      <c r="P583" s="4">
        <v>5</v>
      </c>
      <c r="Q583" s="9">
        <f t="shared" si="29"/>
        <v>2.3726851851851856E-3</v>
      </c>
      <c r="R583" s="4">
        <f t="shared" si="27"/>
        <v>40968.802060185182</v>
      </c>
      <c r="S583" s="4">
        <v>0.34196979847606634</v>
      </c>
      <c r="T583" s="4" t="str">
        <f>VLOOKUP(E583,Sheet2!$A$2:$E$137,5,FALSE)</f>
        <v>BE</v>
      </c>
      <c r="U583" s="4">
        <f>VLOOKUP($T583,Sheet4!$H$1106:$M$1351,surveys!U$1+1,FALSE)</f>
        <v>0.48686007828770372</v>
      </c>
      <c r="V583" s="4">
        <f>VLOOKUP($T583,Sheet4!$H$1106:$M$1351,surveys!V$1+1,FALSE)</f>
        <v>0.70654198731133389</v>
      </c>
      <c r="W583" s="4">
        <f>VLOOKUP($T583,Sheet4!$H$1106:$M$1351,surveys!W$1+1,FALSE)</f>
        <v>0.81714283803198118</v>
      </c>
      <c r="X583" s="4">
        <f>VLOOKUP($T583,Sheet4!$H$1106:$M$1351,surveys!X$1+1,FALSE)</f>
        <v>0.91276028415961608</v>
      </c>
      <c r="Y583" s="4">
        <f>VLOOKUP($T583,Sheet4!$H$1106:$M$1351,surveys!Y$1+1,FALSE)</f>
        <v>1</v>
      </c>
      <c r="Z583" s="4">
        <f t="shared" si="28"/>
        <v>1</v>
      </c>
      <c r="AA583" s="4" t="str">
        <f>VLOOKUP(T583&amp;"-"&amp;Z583,Sheet4!$W$2:$AA$1100,3,FALSE)</f>
        <v>Brussels</v>
      </c>
      <c r="AB583" s="4">
        <f>VLOOKUP(T583&amp;"-"&amp;Z583,Sheet4!$W$2:$AA$1100,4,FALSE)</f>
        <v>50.850450000000002</v>
      </c>
      <c r="AC583" s="4">
        <f>VLOOKUP(T583&amp;"-"&amp;Z583,Sheet4!$W$2:$AA$1100,5,FALSE)</f>
        <v>4.3487799999999996</v>
      </c>
    </row>
    <row r="584" spans="1:29">
      <c r="A584" s="6">
        <v>40967</v>
      </c>
      <c r="B584" s="7">
        <v>0.27428240740740745</v>
      </c>
      <c r="C584" s="4" t="s">
        <v>1213</v>
      </c>
      <c r="D584" s="4" t="s">
        <v>1214</v>
      </c>
      <c r="E584" s="4" t="s">
        <v>163</v>
      </c>
      <c r="F584" s="4">
        <v>5</v>
      </c>
      <c r="G584" s="4">
        <v>5</v>
      </c>
      <c r="H584" s="4">
        <v>5</v>
      </c>
      <c r="I584" s="4">
        <v>5</v>
      </c>
      <c r="J584" s="4">
        <v>5</v>
      </c>
      <c r="K584" s="4">
        <v>5</v>
      </c>
      <c r="L584" s="4">
        <v>5</v>
      </c>
      <c r="M584" s="4">
        <v>5</v>
      </c>
      <c r="N584" s="4">
        <v>5</v>
      </c>
      <c r="O584" s="4">
        <v>5</v>
      </c>
      <c r="P584" s="4">
        <v>5</v>
      </c>
      <c r="Q584" s="9">
        <f t="shared" si="29"/>
        <v>5.1469907407407402E-2</v>
      </c>
      <c r="R584" s="4">
        <f t="shared" si="27"/>
        <v>40967.274282407408</v>
      </c>
      <c r="S584" s="4">
        <v>0.37642264708775208</v>
      </c>
      <c r="T584" s="4" t="str">
        <f>VLOOKUP(E584,Sheet2!$A$2:$E$137,5,FALSE)</f>
        <v>EG</v>
      </c>
      <c r="U584" s="4">
        <f>VLOOKUP($T584,Sheet4!$H$1106:$M$1351,surveys!U$1+1,FALSE)</f>
        <v>0.5150971281252672</v>
      </c>
      <c r="V584" s="4">
        <f>VLOOKUP($T584,Sheet4!$H$1106:$M$1351,surveys!V$1+1,FALSE)</f>
        <v>0.76893021474129042</v>
      </c>
      <c r="W584" s="4">
        <f>VLOOKUP($T584,Sheet4!$H$1106:$M$1351,surveys!W$1+1,FALSE)</f>
        <v>0.93163863803520486</v>
      </c>
      <c r="X584" s="4">
        <f>VLOOKUP($T584,Sheet4!$H$1106:$M$1351,surveys!X$1+1,FALSE)</f>
        <v>0.96749265242374771</v>
      </c>
      <c r="Y584" s="4">
        <f>VLOOKUP($T584,Sheet4!$H$1106:$M$1351,surveys!Y$1+1,FALSE)</f>
        <v>1</v>
      </c>
      <c r="Z584" s="4">
        <f t="shared" si="28"/>
        <v>1</v>
      </c>
      <c r="AA584" s="4" t="str">
        <f>VLOOKUP(T584&amp;"-"&amp;Z584,Sheet4!$W$2:$AA$1100,3,FALSE)</f>
        <v>Cairo</v>
      </c>
      <c r="AB584" s="4">
        <f>VLOOKUP(T584&amp;"-"&amp;Z584,Sheet4!$W$2:$AA$1100,4,FALSE)</f>
        <v>30.062629999999999</v>
      </c>
      <c r="AC584" s="4">
        <f>VLOOKUP(T584&amp;"-"&amp;Z584,Sheet4!$W$2:$AA$1100,5,FALSE)</f>
        <v>31.249669999999998</v>
      </c>
    </row>
    <row r="585" spans="1:29">
      <c r="A585" s="6">
        <v>40967</v>
      </c>
      <c r="B585" s="7">
        <v>0.30624999999999997</v>
      </c>
      <c r="C585" s="4" t="s">
        <v>1215</v>
      </c>
      <c r="D585" s="4" t="s">
        <v>1214</v>
      </c>
      <c r="E585" s="4" t="s">
        <v>1222</v>
      </c>
      <c r="F585" s="4">
        <v>1</v>
      </c>
      <c r="G585" s="4">
        <v>1</v>
      </c>
      <c r="H585" s="4">
        <v>1</v>
      </c>
      <c r="I585" s="4">
        <v>1</v>
      </c>
      <c r="J585" s="4">
        <v>1</v>
      </c>
      <c r="K585" s="4">
        <v>1</v>
      </c>
      <c r="L585" s="4">
        <v>1</v>
      </c>
      <c r="M585" s="4">
        <v>1</v>
      </c>
      <c r="N585" s="4">
        <v>5</v>
      </c>
      <c r="O585" s="4">
        <v>1</v>
      </c>
      <c r="P585" s="4">
        <v>1</v>
      </c>
      <c r="Q585" s="9">
        <f t="shared" si="29"/>
        <v>4.4560185185185189E-3</v>
      </c>
      <c r="R585" s="4">
        <f t="shared" si="27"/>
        <v>40967.306250000001</v>
      </c>
      <c r="S585" s="4">
        <v>0.74549263418393652</v>
      </c>
      <c r="T585" s="4" t="str">
        <f>VLOOKUP(E585,Sheet2!$A$2:$E$137,5,FALSE)</f>
        <v>KR</v>
      </c>
      <c r="U585" s="4">
        <f>VLOOKUP($T585,Sheet4!$H$1106:$M$1351,surveys!U$1+1,FALSE)</f>
        <v>0.50002406072811822</v>
      </c>
      <c r="V585" s="4">
        <f>VLOOKUP($T585,Sheet4!$H$1106:$M$1351,surveys!V$1+1,FALSE)</f>
        <v>0.67775239752110727</v>
      </c>
      <c r="W585" s="4">
        <f>VLOOKUP($T585,Sheet4!$H$1106:$M$1351,surveys!W$1+1,FALSE)</f>
        <v>0.80472346879555479</v>
      </c>
      <c r="X585" s="4">
        <f>VLOOKUP($T585,Sheet4!$H$1106:$M$1351,surveys!X$1+1,FALSE)</f>
        <v>0.92872511768015165</v>
      </c>
      <c r="Y585" s="4">
        <f>VLOOKUP($T585,Sheet4!$H$1106:$M$1351,surveys!Y$1+1,FALSE)</f>
        <v>1</v>
      </c>
      <c r="Z585" s="4">
        <f t="shared" si="28"/>
        <v>3</v>
      </c>
      <c r="AA585" s="4" t="str">
        <f>VLOOKUP(T585&amp;"-"&amp;Z585,Sheet4!$W$2:$AA$1100,3,FALSE)</f>
        <v>Incheon</v>
      </c>
      <c r="AB585" s="4">
        <f>VLOOKUP(T585&amp;"-"&amp;Z585,Sheet4!$W$2:$AA$1100,4,FALSE)</f>
        <v>37.453609999999998</v>
      </c>
      <c r="AC585" s="4">
        <f>VLOOKUP(T585&amp;"-"&amp;Z585,Sheet4!$W$2:$AA$1100,5,FALSE)</f>
        <v>126.73166999999999</v>
      </c>
    </row>
    <row r="586" spans="1:29">
      <c r="A586" s="6">
        <v>40967</v>
      </c>
      <c r="B586" s="7">
        <v>0.52432870370370377</v>
      </c>
      <c r="C586" s="4" t="s">
        <v>1215</v>
      </c>
      <c r="D586" s="4" t="s">
        <v>1217</v>
      </c>
      <c r="E586" s="4" t="s">
        <v>31</v>
      </c>
      <c r="F586" s="4">
        <v>4</v>
      </c>
      <c r="G586" s="4">
        <v>5</v>
      </c>
      <c r="H586" s="4">
        <v>5</v>
      </c>
      <c r="I586" s="4">
        <v>4</v>
      </c>
      <c r="J586" s="4">
        <v>5</v>
      </c>
      <c r="K586" s="4">
        <v>4</v>
      </c>
      <c r="L586" s="4">
        <v>4</v>
      </c>
      <c r="M586" s="4">
        <v>4</v>
      </c>
      <c r="N586" s="4">
        <v>4</v>
      </c>
      <c r="O586" s="4">
        <v>5</v>
      </c>
      <c r="P586" s="4">
        <v>4</v>
      </c>
      <c r="Q586" s="9">
        <f t="shared" si="29"/>
        <v>1.6712962962962961E-2</v>
      </c>
      <c r="R586" s="4">
        <f t="shared" si="27"/>
        <v>40967.524328703701</v>
      </c>
      <c r="S586" s="4">
        <v>0.35605635674083835</v>
      </c>
      <c r="T586" s="4" t="str">
        <f>VLOOKUP(E586,Sheet2!$A$2:$E$137,5,FALSE)</f>
        <v>ES</v>
      </c>
      <c r="U586" s="4">
        <f>VLOOKUP($T586,Sheet4!$H$1106:$M$1351,surveys!U$1+1,FALSE)</f>
        <v>0.46058089642806016</v>
      </c>
      <c r="V586" s="4">
        <f>VLOOKUP($T586,Sheet4!$H$1106:$M$1351,surveys!V$1+1,FALSE)</f>
        <v>0.68996105930901486</v>
      </c>
      <c r="W586" s="4">
        <f>VLOOKUP($T586,Sheet4!$H$1106:$M$1351,surveys!W$1+1,FALSE)</f>
        <v>0.80513768719908241</v>
      </c>
      <c r="X586" s="4">
        <f>VLOOKUP($T586,Sheet4!$H$1106:$M$1351,surveys!X$1+1,FALSE)</f>
        <v>0.90461214064594464</v>
      </c>
      <c r="Y586" s="4">
        <f>VLOOKUP($T586,Sheet4!$H$1106:$M$1351,surveys!Y$1+1,FALSE)</f>
        <v>1</v>
      </c>
      <c r="Z586" s="4">
        <f t="shared" si="28"/>
        <v>1</v>
      </c>
      <c r="AA586" s="4" t="str">
        <f>VLOOKUP(T586&amp;"-"&amp;Z586,Sheet4!$W$2:$AA$1100,3,FALSE)</f>
        <v>Madrid</v>
      </c>
      <c r="AB586" s="4">
        <f>VLOOKUP(T586&amp;"-"&amp;Z586,Sheet4!$W$2:$AA$1100,4,FALSE)</f>
        <v>40.416499999999999</v>
      </c>
      <c r="AC586" s="4">
        <f>VLOOKUP(T586&amp;"-"&amp;Z586,Sheet4!$W$2:$AA$1100,5,FALSE)</f>
        <v>-3.7025600000000001</v>
      </c>
    </row>
    <row r="587" spans="1:29">
      <c r="A587" s="6">
        <v>40967</v>
      </c>
      <c r="B587" s="7">
        <v>0.53061342592592597</v>
      </c>
      <c r="C587" s="4" t="s">
        <v>1213</v>
      </c>
      <c r="D587" s="4" t="s">
        <v>1217</v>
      </c>
      <c r="E587" s="4" t="s">
        <v>33</v>
      </c>
      <c r="F587" s="4">
        <v>2</v>
      </c>
      <c r="G587" s="4">
        <v>3</v>
      </c>
      <c r="H587" s="4">
        <v>3</v>
      </c>
      <c r="I587" s="4">
        <v>3</v>
      </c>
      <c r="J587" s="4">
        <v>3</v>
      </c>
      <c r="K587" s="4">
        <v>2</v>
      </c>
      <c r="L587" s="4">
        <v>2</v>
      </c>
      <c r="M587" s="4">
        <v>3</v>
      </c>
      <c r="N587" s="4">
        <v>4</v>
      </c>
      <c r="O587" s="4">
        <v>3</v>
      </c>
      <c r="P587" s="4">
        <v>3</v>
      </c>
      <c r="Q587" s="9">
        <f t="shared" si="29"/>
        <v>2.1134259259259259E-2</v>
      </c>
      <c r="R587" s="4">
        <f t="shared" si="27"/>
        <v>40967.530613425923</v>
      </c>
      <c r="S587" s="4">
        <v>0.48552322852860907</v>
      </c>
      <c r="T587" s="4" t="str">
        <f>VLOOKUP(E587,Sheet2!$A$2:$E$137,5,FALSE)</f>
        <v>IT</v>
      </c>
      <c r="U587" s="4">
        <f>VLOOKUP($T587,Sheet4!$H$1106:$M$1351,surveys!U$1+1,FALSE)</f>
        <v>0.40073733113706772</v>
      </c>
      <c r="V587" s="4">
        <f>VLOOKUP($T587,Sheet4!$H$1106:$M$1351,surveys!V$1+1,FALSE)</f>
        <v>0.60502083075372182</v>
      </c>
      <c r="W587" s="4">
        <f>VLOOKUP($T587,Sheet4!$H$1106:$M$1351,surveys!W$1+1,FALSE)</f>
        <v>0.75963680320784854</v>
      </c>
      <c r="X587" s="4">
        <f>VLOOKUP($T587,Sheet4!$H$1106:$M$1351,surveys!X$1+1,FALSE)</f>
        <v>0.89491209934724891</v>
      </c>
      <c r="Y587" s="4">
        <f>VLOOKUP($T587,Sheet4!$H$1106:$M$1351,surveys!Y$1+1,FALSE)</f>
        <v>1</v>
      </c>
      <c r="Z587" s="4">
        <f t="shared" si="28"/>
        <v>2</v>
      </c>
      <c r="AA587" s="4" t="str">
        <f>VLOOKUP(T587&amp;"-"&amp;Z587,Sheet4!$W$2:$AA$1100,3,FALSE)</f>
        <v>Milan</v>
      </c>
      <c r="AB587" s="4">
        <f>VLOOKUP(T587&amp;"-"&amp;Z587,Sheet4!$W$2:$AA$1100,4,FALSE)</f>
        <v>45.464269999999999</v>
      </c>
      <c r="AC587" s="4">
        <f>VLOOKUP(T587&amp;"-"&amp;Z587,Sheet4!$W$2:$AA$1100,5,FALSE)</f>
        <v>9.1895100000000003</v>
      </c>
    </row>
    <row r="588" spans="1:29">
      <c r="A588" s="6">
        <v>40967</v>
      </c>
      <c r="B588" s="7">
        <v>0.55304398148148148</v>
      </c>
      <c r="C588" s="4" t="s">
        <v>1215</v>
      </c>
      <c r="D588" s="4" t="s">
        <v>1214</v>
      </c>
      <c r="E588" s="4" t="s">
        <v>19</v>
      </c>
      <c r="F588" s="4">
        <v>4</v>
      </c>
      <c r="G588" s="4">
        <v>4</v>
      </c>
      <c r="H588" s="4">
        <v>4</v>
      </c>
      <c r="I588" s="4">
        <v>4</v>
      </c>
      <c r="J588" s="4">
        <v>5</v>
      </c>
      <c r="K588" s="4">
        <v>5</v>
      </c>
      <c r="L588" s="4">
        <v>4</v>
      </c>
      <c r="M588" s="4">
        <v>5</v>
      </c>
      <c r="N588" s="4">
        <v>5</v>
      </c>
      <c r="O588" s="4">
        <v>5</v>
      </c>
      <c r="P588" s="4">
        <v>5</v>
      </c>
      <c r="Q588" s="9">
        <f t="shared" si="29"/>
        <v>3.7743055555555557E-2</v>
      </c>
      <c r="R588" s="4">
        <f t="shared" si="27"/>
        <v>40967.553043981483</v>
      </c>
      <c r="S588" s="4">
        <v>0.97473299981773009</v>
      </c>
      <c r="T588" s="4" t="str">
        <f>VLOOKUP(E588,Sheet2!$A$2:$E$137,5,FALSE)</f>
        <v>HU</v>
      </c>
      <c r="U588" s="4">
        <f>VLOOKUP($T588,Sheet4!$H$1106:$M$1351,surveys!U$1+1,FALSE)</f>
        <v>0.70836665732550796</v>
      </c>
      <c r="V588" s="4">
        <f>VLOOKUP($T588,Sheet4!$H$1106:$M$1351,surveys!V$1+1,FALSE)</f>
        <v>0.79361649434247361</v>
      </c>
      <c r="W588" s="4">
        <f>VLOOKUP($T588,Sheet4!$H$1106:$M$1351,surveys!W$1+1,FALSE)</f>
        <v>0.86571617940203494</v>
      </c>
      <c r="X588" s="4">
        <f>VLOOKUP($T588,Sheet4!$H$1106:$M$1351,surveys!X$1+1,FALSE)</f>
        <v>0.93457750328785116</v>
      </c>
      <c r="Y588" s="4">
        <f>VLOOKUP($T588,Sheet4!$H$1106:$M$1351,surveys!Y$1+1,FALSE)</f>
        <v>1</v>
      </c>
      <c r="Z588" s="4">
        <f t="shared" si="28"/>
        <v>5</v>
      </c>
      <c r="AA588" s="4" t="str">
        <f>VLOOKUP(T588&amp;"-"&amp;Z588,Sheet4!$W$2:$AA$1100,3,FALSE)</f>
        <v>Pecs</v>
      </c>
      <c r="AB588" s="4">
        <f>VLOOKUP(T588&amp;"-"&amp;Z588,Sheet4!$W$2:$AA$1100,4,FALSE)</f>
        <v>46.083329999999997</v>
      </c>
      <c r="AC588" s="4">
        <f>VLOOKUP(T588&amp;"-"&amp;Z588,Sheet4!$W$2:$AA$1100,5,FALSE)</f>
        <v>18.233329999999999</v>
      </c>
    </row>
    <row r="589" spans="1:29">
      <c r="A589" s="6">
        <v>40967</v>
      </c>
      <c r="B589" s="7">
        <v>0.55776620370370367</v>
      </c>
      <c r="C589" s="4" t="s">
        <v>1215</v>
      </c>
      <c r="D589" s="4" t="s">
        <v>1214</v>
      </c>
      <c r="E589" s="4" t="s">
        <v>11</v>
      </c>
      <c r="F589" s="4">
        <v>4</v>
      </c>
      <c r="G589" s="4">
        <v>3</v>
      </c>
      <c r="H589" s="4">
        <v>4</v>
      </c>
      <c r="I589" s="4">
        <v>3</v>
      </c>
      <c r="J589" s="4">
        <v>5</v>
      </c>
      <c r="K589" s="4">
        <v>3</v>
      </c>
      <c r="L589" s="4">
        <v>3</v>
      </c>
      <c r="M589" s="4">
        <v>5</v>
      </c>
      <c r="N589" s="4">
        <v>4</v>
      </c>
      <c r="O589" s="4">
        <v>3</v>
      </c>
      <c r="P589" s="4">
        <v>3</v>
      </c>
      <c r="Q589" s="9">
        <f t="shared" si="29"/>
        <v>3.9629629629629633E-2</v>
      </c>
      <c r="R589" s="4">
        <f t="shared" si="27"/>
        <v>40967.557766203703</v>
      </c>
      <c r="S589" s="4">
        <v>0.90467199794693642</v>
      </c>
      <c r="T589" s="4" t="str">
        <f>VLOOKUP(E589,Sheet2!$A$2:$E$137,5,FALSE)</f>
        <v>FR</v>
      </c>
      <c r="U589" s="4">
        <f>VLOOKUP($T589,Sheet4!$H$1106:$M$1351,surveys!U$1+1,FALSE)</f>
        <v>0.51193913659220647</v>
      </c>
      <c r="V589" s="4">
        <f>VLOOKUP($T589,Sheet4!$H$1106:$M$1351,surveys!V$1+1,FALSE)</f>
        <v>0.70220575033861143</v>
      </c>
      <c r="W589" s="4">
        <f>VLOOKUP($T589,Sheet4!$H$1106:$M$1351,surveys!W$1+1,FALSE)</f>
        <v>0.81527182039156842</v>
      </c>
      <c r="X589" s="4">
        <f>VLOOKUP($T589,Sheet4!$H$1106:$M$1351,surveys!X$1+1,FALSE)</f>
        <v>0.91893911792009964</v>
      </c>
      <c r="Y589" s="4">
        <f>VLOOKUP($T589,Sheet4!$H$1106:$M$1351,surveys!Y$1+1,FALSE)</f>
        <v>1</v>
      </c>
      <c r="Z589" s="4">
        <f t="shared" si="28"/>
        <v>4</v>
      </c>
      <c r="AA589" s="4" t="str">
        <f>VLOOKUP(T589&amp;"-"&amp;Z589,Sheet4!$W$2:$AA$1100,3,FALSE)</f>
        <v>Toulouse</v>
      </c>
      <c r="AB589" s="4">
        <f>VLOOKUP(T589&amp;"-"&amp;Z589,Sheet4!$W$2:$AA$1100,4,FALSE)</f>
        <v>43.604259999999996</v>
      </c>
      <c r="AC589" s="4">
        <f>VLOOKUP(T589&amp;"-"&amp;Z589,Sheet4!$W$2:$AA$1100,5,FALSE)</f>
        <v>1.44367</v>
      </c>
    </row>
    <row r="590" spans="1:29">
      <c r="A590" s="6">
        <v>40967</v>
      </c>
      <c r="B590" s="7">
        <v>0.56168981481481484</v>
      </c>
      <c r="C590" s="4" t="s">
        <v>1213</v>
      </c>
      <c r="D590" s="4" t="s">
        <v>1214</v>
      </c>
      <c r="E590" s="4" t="s">
        <v>31</v>
      </c>
      <c r="F590" s="4">
        <v>5</v>
      </c>
      <c r="G590" s="4">
        <v>3</v>
      </c>
      <c r="H590" s="4">
        <v>3</v>
      </c>
      <c r="I590" s="4">
        <v>5</v>
      </c>
      <c r="J590" s="4">
        <v>5</v>
      </c>
      <c r="K590" s="4">
        <v>5</v>
      </c>
      <c r="L590" s="4">
        <v>3</v>
      </c>
      <c r="M590" s="4">
        <v>5</v>
      </c>
      <c r="N590" s="4">
        <v>5</v>
      </c>
      <c r="O590" s="4">
        <v>5</v>
      </c>
      <c r="P590" s="4">
        <v>5</v>
      </c>
      <c r="Q590" s="9">
        <f t="shared" si="29"/>
        <v>4.2534722222222217E-2</v>
      </c>
      <c r="R590" s="4">
        <f t="shared" si="27"/>
        <v>40967.561689814815</v>
      </c>
      <c r="S590" s="4">
        <v>8.4990838692173831E-2</v>
      </c>
      <c r="T590" s="4" t="str">
        <f>VLOOKUP(E590,Sheet2!$A$2:$E$137,5,FALSE)</f>
        <v>ES</v>
      </c>
      <c r="U590" s="4">
        <f>VLOOKUP($T590,Sheet4!$H$1106:$M$1351,surveys!U$1+1,FALSE)</f>
        <v>0.46058089642806016</v>
      </c>
      <c r="V590" s="4">
        <f>VLOOKUP($T590,Sheet4!$H$1106:$M$1351,surveys!V$1+1,FALSE)</f>
        <v>0.68996105930901486</v>
      </c>
      <c r="W590" s="4">
        <f>VLOOKUP($T590,Sheet4!$H$1106:$M$1351,surveys!W$1+1,FALSE)</f>
        <v>0.80513768719908241</v>
      </c>
      <c r="X590" s="4">
        <f>VLOOKUP($T590,Sheet4!$H$1106:$M$1351,surveys!X$1+1,FALSE)</f>
        <v>0.90461214064594464</v>
      </c>
      <c r="Y590" s="4">
        <f>VLOOKUP($T590,Sheet4!$H$1106:$M$1351,surveys!Y$1+1,FALSE)</f>
        <v>1</v>
      </c>
      <c r="Z590" s="4">
        <f t="shared" si="28"/>
        <v>1</v>
      </c>
      <c r="AA590" s="4" t="str">
        <f>VLOOKUP(T590&amp;"-"&amp;Z590,Sheet4!$W$2:$AA$1100,3,FALSE)</f>
        <v>Madrid</v>
      </c>
      <c r="AB590" s="4">
        <f>VLOOKUP(T590&amp;"-"&amp;Z590,Sheet4!$W$2:$AA$1100,4,FALSE)</f>
        <v>40.416499999999999</v>
      </c>
      <c r="AC590" s="4">
        <f>VLOOKUP(T590&amp;"-"&amp;Z590,Sheet4!$W$2:$AA$1100,5,FALSE)</f>
        <v>-3.7025600000000001</v>
      </c>
    </row>
    <row r="591" spans="1:29">
      <c r="A591" s="6">
        <v>40967</v>
      </c>
      <c r="B591" s="7">
        <v>0.64870370370370367</v>
      </c>
      <c r="C591" s="4" t="s">
        <v>1215</v>
      </c>
      <c r="D591" s="4" t="s">
        <v>1219</v>
      </c>
      <c r="E591" s="4" t="s">
        <v>136</v>
      </c>
      <c r="F591" s="4">
        <v>4</v>
      </c>
      <c r="G591" s="4">
        <v>5</v>
      </c>
      <c r="H591" s="4">
        <v>4</v>
      </c>
      <c r="I591" s="4">
        <v>4</v>
      </c>
      <c r="J591" s="4">
        <v>5</v>
      </c>
      <c r="K591" s="4">
        <v>4</v>
      </c>
      <c r="L591" s="4">
        <v>4</v>
      </c>
      <c r="M591" s="4">
        <v>4</v>
      </c>
      <c r="N591" s="4">
        <v>4</v>
      </c>
      <c r="O591" s="4">
        <v>5</v>
      </c>
      <c r="P591" s="4">
        <v>4</v>
      </c>
      <c r="Q591" s="9">
        <f t="shared" si="29"/>
        <v>3.3379629629629634E-2</v>
      </c>
      <c r="R591" s="4">
        <f t="shared" si="27"/>
        <v>40967.6487037037</v>
      </c>
      <c r="S591" s="4">
        <v>0.61133355308200765</v>
      </c>
      <c r="T591" s="4" t="str">
        <f>VLOOKUP(E591,Sheet2!$A$2:$E$137,5,FALSE)</f>
        <v>AR</v>
      </c>
      <c r="U591" s="4">
        <f>VLOOKUP($T591,Sheet4!$H$1106:$M$1351,surveys!U$1+1,FALSE)</f>
        <v>0.75428788055159812</v>
      </c>
      <c r="V591" s="4">
        <f>VLOOKUP($T591,Sheet4!$H$1106:$M$1351,surveys!V$1+1,FALSE)</f>
        <v>0.83667238618653461</v>
      </c>
      <c r="W591" s="4">
        <f>VLOOKUP($T591,Sheet4!$H$1106:$M$1351,surveys!W$1+1,FALSE)</f>
        <v>0.90436597835919497</v>
      </c>
      <c r="X591" s="4">
        <f>VLOOKUP($T591,Sheet4!$H$1106:$M$1351,surveys!X$1+1,FALSE)</f>
        <v>0.95494779231647708</v>
      </c>
      <c r="Y591" s="4">
        <f>VLOOKUP($T591,Sheet4!$H$1106:$M$1351,surveys!Y$1+1,FALSE)</f>
        <v>1</v>
      </c>
      <c r="Z591" s="4">
        <f t="shared" si="28"/>
        <v>1</v>
      </c>
      <c r="AA591" s="4" t="str">
        <f>VLOOKUP(T591&amp;"-"&amp;Z591,Sheet4!$W$2:$AA$1100,3,FALSE)</f>
        <v>Buenos Aires</v>
      </c>
      <c r="AB591" s="4">
        <f>VLOOKUP(T591&amp;"-"&amp;Z591,Sheet4!$W$2:$AA$1100,4,FALSE)</f>
        <v>-34.613149999999997</v>
      </c>
      <c r="AC591" s="4">
        <f>VLOOKUP(T591&amp;"-"&amp;Z591,Sheet4!$W$2:$AA$1100,5,FALSE)</f>
        <v>-58.377229999999997</v>
      </c>
    </row>
    <row r="592" spans="1:29">
      <c r="A592" s="6">
        <v>40967</v>
      </c>
      <c r="B592" s="7">
        <v>0.76099537037037035</v>
      </c>
      <c r="C592" s="4" t="s">
        <v>1213</v>
      </c>
      <c r="D592" s="4" t="s">
        <v>1217</v>
      </c>
      <c r="E592" s="4" t="s">
        <v>15</v>
      </c>
      <c r="F592" s="4">
        <v>3</v>
      </c>
      <c r="G592" s="4">
        <v>2</v>
      </c>
      <c r="H592" s="4">
        <v>4</v>
      </c>
      <c r="I592" s="4">
        <v>3</v>
      </c>
      <c r="J592" s="4">
        <v>4</v>
      </c>
      <c r="K592" s="4">
        <v>4</v>
      </c>
      <c r="L592" s="4">
        <v>4</v>
      </c>
      <c r="M592" s="4">
        <v>3</v>
      </c>
      <c r="N592" s="4">
        <v>3</v>
      </c>
      <c r="O592" s="4">
        <v>3</v>
      </c>
      <c r="P592" s="4">
        <v>4</v>
      </c>
      <c r="Q592" s="9">
        <f t="shared" si="29"/>
        <v>4.2094907407407407E-2</v>
      </c>
      <c r="R592" s="4">
        <f t="shared" si="27"/>
        <v>40967.760995370372</v>
      </c>
      <c r="S592" s="4">
        <v>0.53225213979532926</v>
      </c>
      <c r="T592" s="4" t="str">
        <f>VLOOKUP(E592,Sheet2!$A$2:$E$137,5,FALSE)</f>
        <v>US</v>
      </c>
      <c r="U592" s="4">
        <f>VLOOKUP($T592,Sheet4!$H$1106:$M$1351,surveys!U$1+1,FALSE)</f>
        <v>0.42883768204388006</v>
      </c>
      <c r="V592" s="4">
        <f>VLOOKUP($T592,Sheet4!$H$1106:$M$1351,surveys!V$1+1,FALSE)</f>
        <v>0.62778475709586301</v>
      </c>
      <c r="W592" s="4">
        <f>VLOOKUP($T592,Sheet4!$H$1106:$M$1351,surveys!W$1+1,FALSE)</f>
        <v>0.76918600378409652</v>
      </c>
      <c r="X592" s="4">
        <f>VLOOKUP($T592,Sheet4!$H$1106:$M$1351,surveys!X$1+1,FALSE)</f>
        <v>0.88987045221102745</v>
      </c>
      <c r="Y592" s="4">
        <f>VLOOKUP($T592,Sheet4!$H$1106:$M$1351,surveys!Y$1+1,FALSE)</f>
        <v>1</v>
      </c>
      <c r="Z592" s="4">
        <f t="shared" si="28"/>
        <v>2</v>
      </c>
      <c r="AA592" s="4" t="str">
        <f>VLOOKUP(T592&amp;"-"&amp;Z592,Sheet4!$W$2:$AA$1100,3,FALSE)</f>
        <v>Los Angeles</v>
      </c>
      <c r="AB592" s="4">
        <f>VLOOKUP(T592&amp;"-"&amp;Z592,Sheet4!$W$2:$AA$1100,4,FALSE)</f>
        <v>34.052230000000002</v>
      </c>
      <c r="AC592" s="4">
        <f>VLOOKUP(T592&amp;"-"&amp;Z592,Sheet4!$W$2:$AA$1100,5,FALSE)</f>
        <v>-118.24368</v>
      </c>
    </row>
    <row r="593" spans="1:29">
      <c r="A593" s="6">
        <v>40967</v>
      </c>
      <c r="B593" s="7">
        <v>0.87105324074074064</v>
      </c>
      <c r="C593" s="4" t="s">
        <v>1213</v>
      </c>
      <c r="D593" s="4" t="s">
        <v>1217</v>
      </c>
      <c r="E593" s="4" t="s">
        <v>11</v>
      </c>
      <c r="F593" s="4">
        <v>3</v>
      </c>
      <c r="G593" s="4">
        <v>4</v>
      </c>
      <c r="H593" s="4">
        <v>4</v>
      </c>
      <c r="I593" s="4">
        <v>3</v>
      </c>
      <c r="J593" s="4">
        <v>5</v>
      </c>
      <c r="K593" s="4">
        <v>4</v>
      </c>
      <c r="L593" s="4">
        <v>4</v>
      </c>
      <c r="M593" s="4">
        <v>5</v>
      </c>
      <c r="N593" s="4">
        <v>4</v>
      </c>
      <c r="O593" s="4">
        <v>4</v>
      </c>
      <c r="P593" s="4">
        <v>2</v>
      </c>
      <c r="Q593" s="9">
        <f t="shared" si="29"/>
        <v>4.9780092592592591E-2</v>
      </c>
      <c r="R593" s="4">
        <f t="shared" si="27"/>
        <v>40967.871053240742</v>
      </c>
      <c r="S593" s="4">
        <v>0.52968077938174485</v>
      </c>
      <c r="T593" s="4" t="str">
        <f>VLOOKUP(E593,Sheet2!$A$2:$E$137,5,FALSE)</f>
        <v>FR</v>
      </c>
      <c r="U593" s="4">
        <f>VLOOKUP($T593,Sheet4!$H$1106:$M$1351,surveys!U$1+1,FALSE)</f>
        <v>0.51193913659220647</v>
      </c>
      <c r="V593" s="4">
        <f>VLOOKUP($T593,Sheet4!$H$1106:$M$1351,surveys!V$1+1,FALSE)</f>
        <v>0.70220575033861143</v>
      </c>
      <c r="W593" s="4">
        <f>VLOOKUP($T593,Sheet4!$H$1106:$M$1351,surveys!W$1+1,FALSE)</f>
        <v>0.81527182039156842</v>
      </c>
      <c r="X593" s="4">
        <f>VLOOKUP($T593,Sheet4!$H$1106:$M$1351,surveys!X$1+1,FALSE)</f>
        <v>0.91893911792009964</v>
      </c>
      <c r="Y593" s="4">
        <f>VLOOKUP($T593,Sheet4!$H$1106:$M$1351,surveys!Y$1+1,FALSE)</f>
        <v>1</v>
      </c>
      <c r="Z593" s="4">
        <f t="shared" si="28"/>
        <v>2</v>
      </c>
      <c r="AA593" s="4" t="str">
        <f>VLOOKUP(T593&amp;"-"&amp;Z593,Sheet4!$W$2:$AA$1100,3,FALSE)</f>
        <v>Marseille</v>
      </c>
      <c r="AB593" s="4">
        <f>VLOOKUP(T593&amp;"-"&amp;Z593,Sheet4!$W$2:$AA$1100,4,FALSE)</f>
        <v>43.296950000000002</v>
      </c>
      <c r="AC593" s="4">
        <f>VLOOKUP(T593&amp;"-"&amp;Z593,Sheet4!$W$2:$AA$1100,5,FALSE)</f>
        <v>5.3810700000000002</v>
      </c>
    </row>
    <row r="594" spans="1:29">
      <c r="A594" s="6">
        <v>40967</v>
      </c>
      <c r="B594" s="7">
        <v>0.91162037037037036</v>
      </c>
      <c r="C594" s="4" t="s">
        <v>1213</v>
      </c>
      <c r="D594" s="4" t="s">
        <v>1216</v>
      </c>
      <c r="E594" s="4" t="s">
        <v>23</v>
      </c>
      <c r="F594" s="4">
        <v>1</v>
      </c>
      <c r="G594" s="4">
        <v>1</v>
      </c>
      <c r="H594" s="4">
        <v>1</v>
      </c>
      <c r="I594" s="4">
        <v>1</v>
      </c>
      <c r="J594" s="4">
        <v>1</v>
      </c>
      <c r="K594" s="4">
        <v>1</v>
      </c>
      <c r="L594" s="4">
        <v>1</v>
      </c>
      <c r="M594" s="4">
        <v>1</v>
      </c>
      <c r="N594" s="4">
        <v>1</v>
      </c>
      <c r="O594" s="4">
        <v>1</v>
      </c>
      <c r="P594" s="4">
        <v>1</v>
      </c>
      <c r="Q594" s="9">
        <f t="shared" si="29"/>
        <v>8.0671296296296307E-3</v>
      </c>
      <c r="R594" s="4">
        <f t="shared" si="27"/>
        <v>40967.911620370367</v>
      </c>
      <c r="S594" s="4">
        <v>0.24731319924824646</v>
      </c>
      <c r="T594" s="4" t="str">
        <f>VLOOKUP(E594,Sheet2!$A$2:$E$137,5,FALSE)</f>
        <v>CA</v>
      </c>
      <c r="U594" s="4">
        <f>VLOOKUP($T594,Sheet4!$H$1106:$M$1351,surveys!U$1+1,FALSE)</f>
        <v>0.39929817507859233</v>
      </c>
      <c r="V594" s="4">
        <f>VLOOKUP($T594,Sheet4!$H$1106:$M$1351,surveys!V$1+1,FALSE)</f>
        <v>0.68226808593455113</v>
      </c>
      <c r="W594" s="4">
        <f>VLOOKUP($T594,Sheet4!$H$1106:$M$1351,surveys!W$1+1,FALSE)</f>
        <v>0.8413893511967715</v>
      </c>
      <c r="X594" s="4">
        <f>VLOOKUP($T594,Sheet4!$H$1106:$M$1351,surveys!X$1+1,FALSE)</f>
        <v>0.92969032990429024</v>
      </c>
      <c r="Y594" s="4">
        <f>VLOOKUP($T594,Sheet4!$H$1106:$M$1351,surveys!Y$1+1,FALSE)</f>
        <v>1</v>
      </c>
      <c r="Z594" s="4">
        <f t="shared" si="28"/>
        <v>1</v>
      </c>
      <c r="AA594" s="4" t="str">
        <f>VLOOKUP(T594&amp;"-"&amp;Z594,Sheet4!$W$2:$AA$1100,3,FALSE)</f>
        <v>Toronto</v>
      </c>
      <c r="AB594" s="4">
        <f>VLOOKUP(T594&amp;"-"&amp;Z594,Sheet4!$W$2:$AA$1100,4,FALSE)</f>
        <v>43.700110000000002</v>
      </c>
      <c r="AC594" s="4">
        <f>VLOOKUP(T594&amp;"-"&amp;Z594,Sheet4!$W$2:$AA$1100,5,FALSE)</f>
        <v>-79.416300000000007</v>
      </c>
    </row>
    <row r="595" spans="1:29">
      <c r="A595" s="6">
        <v>40966</v>
      </c>
      <c r="B595" s="7">
        <v>0.79943287037037036</v>
      </c>
      <c r="C595" s="4" t="s">
        <v>1215</v>
      </c>
      <c r="D595" s="4" t="s">
        <v>1214</v>
      </c>
      <c r="E595" s="4" t="s">
        <v>1230</v>
      </c>
      <c r="F595" s="4">
        <v>3</v>
      </c>
      <c r="G595" s="4">
        <v>1</v>
      </c>
      <c r="H595" s="4">
        <v>1</v>
      </c>
      <c r="I595" s="4">
        <v>4</v>
      </c>
      <c r="J595" s="4">
        <v>4</v>
      </c>
      <c r="K595" s="4">
        <v>4</v>
      </c>
      <c r="L595" s="4">
        <v>1</v>
      </c>
      <c r="M595" s="4">
        <v>4</v>
      </c>
      <c r="N595" s="4">
        <v>2</v>
      </c>
      <c r="O595" s="4">
        <v>4</v>
      </c>
      <c r="P595" s="4">
        <v>1</v>
      </c>
      <c r="Q595" s="9">
        <f t="shared" si="29"/>
        <v>6.9178240740740735E-2</v>
      </c>
      <c r="R595" s="4">
        <f t="shared" si="27"/>
        <v>40966.799432870372</v>
      </c>
      <c r="S595" s="4">
        <v>2.3680111114904756E-2</v>
      </c>
      <c r="T595" s="4" t="str">
        <f>VLOOKUP(E595,Sheet2!$A$2:$E$137,5,FALSE)</f>
        <v>RS</v>
      </c>
      <c r="U595" s="4">
        <f>VLOOKUP($T595,Sheet4!$H$1106:$M$1351,surveys!U$1+1,FALSE)</f>
        <v>0.62369210352991877</v>
      </c>
      <c r="V595" s="4">
        <f>VLOOKUP($T595,Sheet4!$H$1106:$M$1351,surveys!V$1+1,FALSE)</f>
        <v>0.74611420022868447</v>
      </c>
      <c r="W595" s="4">
        <f>VLOOKUP($T595,Sheet4!$H$1106:$M$1351,surveys!W$1+1,FALSE)</f>
        <v>0.85159307874434098</v>
      </c>
      <c r="X595" s="4">
        <f>VLOOKUP($T595,Sheet4!$H$1106:$M$1351,surveys!X$1+1,FALSE)</f>
        <v>0.92778418453417166</v>
      </c>
      <c r="Y595" s="4">
        <f>VLOOKUP($T595,Sheet4!$H$1106:$M$1351,surveys!Y$1+1,FALSE)</f>
        <v>1</v>
      </c>
      <c r="Z595" s="4">
        <f t="shared" si="28"/>
        <v>1</v>
      </c>
      <c r="AA595" s="4" t="str">
        <f>VLOOKUP(T595&amp;"-"&amp;Z595,Sheet4!$W$2:$AA$1100,3,FALSE)</f>
        <v>Belgrade</v>
      </c>
      <c r="AB595" s="4">
        <f>VLOOKUP(T595&amp;"-"&amp;Z595,Sheet4!$W$2:$AA$1100,4,FALSE)</f>
        <v>44.804009999999998</v>
      </c>
      <c r="AC595" s="4">
        <f>VLOOKUP(T595&amp;"-"&amp;Z595,Sheet4!$W$2:$AA$1100,5,FALSE)</f>
        <v>20.465129999999998</v>
      </c>
    </row>
    <row r="596" spans="1:29">
      <c r="A596" s="6">
        <v>40966</v>
      </c>
      <c r="B596" s="7">
        <v>0.35787037037037034</v>
      </c>
      <c r="C596" s="4" t="s">
        <v>1213</v>
      </c>
      <c r="D596" s="4" t="s">
        <v>1216</v>
      </c>
      <c r="E596" s="4" t="s">
        <v>33</v>
      </c>
      <c r="F596" s="4">
        <v>5</v>
      </c>
      <c r="G596" s="4">
        <v>5</v>
      </c>
      <c r="H596" s="4">
        <v>5</v>
      </c>
      <c r="I596" s="4">
        <v>5</v>
      </c>
      <c r="J596" s="4">
        <v>5</v>
      </c>
      <c r="K596" s="4">
        <v>5</v>
      </c>
      <c r="L596" s="4">
        <v>5</v>
      </c>
      <c r="M596" s="4">
        <v>5</v>
      </c>
      <c r="N596" s="4">
        <v>5</v>
      </c>
      <c r="O596" s="4">
        <v>5</v>
      </c>
      <c r="P596" s="4">
        <v>5</v>
      </c>
      <c r="Q596" s="9">
        <f t="shared" si="29"/>
        <v>4.0011574074074074E-2</v>
      </c>
      <c r="R596" s="4">
        <f t="shared" si="27"/>
        <v>40966.357870370368</v>
      </c>
      <c r="S596" s="4">
        <v>9.232270845915691E-2</v>
      </c>
      <c r="T596" s="4" t="str">
        <f>VLOOKUP(E596,Sheet2!$A$2:$E$137,5,FALSE)</f>
        <v>IT</v>
      </c>
      <c r="U596" s="4">
        <f>VLOOKUP($T596,Sheet4!$H$1106:$M$1351,surveys!U$1+1,FALSE)</f>
        <v>0.40073733113706772</v>
      </c>
      <c r="V596" s="4">
        <f>VLOOKUP($T596,Sheet4!$H$1106:$M$1351,surveys!V$1+1,FALSE)</f>
        <v>0.60502083075372182</v>
      </c>
      <c r="W596" s="4">
        <f>VLOOKUP($T596,Sheet4!$H$1106:$M$1351,surveys!W$1+1,FALSE)</f>
        <v>0.75963680320784854</v>
      </c>
      <c r="X596" s="4">
        <f>VLOOKUP($T596,Sheet4!$H$1106:$M$1351,surveys!X$1+1,FALSE)</f>
        <v>0.89491209934724891</v>
      </c>
      <c r="Y596" s="4">
        <f>VLOOKUP($T596,Sheet4!$H$1106:$M$1351,surveys!Y$1+1,FALSE)</f>
        <v>1</v>
      </c>
      <c r="Z596" s="4">
        <f t="shared" si="28"/>
        <v>1</v>
      </c>
      <c r="AA596" s="4" t="str">
        <f>VLOOKUP(T596&amp;"-"&amp;Z596,Sheet4!$W$2:$AA$1100,3,FALSE)</f>
        <v>Roma</v>
      </c>
      <c r="AB596" s="4">
        <f>VLOOKUP(T596&amp;"-"&amp;Z596,Sheet4!$W$2:$AA$1100,4,FALSE)</f>
        <v>41.894739999999999</v>
      </c>
      <c r="AC596" s="4">
        <f>VLOOKUP(T596&amp;"-"&amp;Z596,Sheet4!$W$2:$AA$1100,5,FALSE)</f>
        <v>12.4839</v>
      </c>
    </row>
    <row r="597" spans="1:29">
      <c r="A597" s="6">
        <v>40966</v>
      </c>
      <c r="B597" s="7">
        <v>0.4566898148148148</v>
      </c>
      <c r="C597" s="4" t="s">
        <v>1213</v>
      </c>
      <c r="D597" s="4" t="s">
        <v>1214</v>
      </c>
      <c r="E597" s="4" t="s">
        <v>28</v>
      </c>
      <c r="F597" s="4">
        <v>3</v>
      </c>
      <c r="G597" s="4">
        <v>3</v>
      </c>
      <c r="H597" s="4">
        <v>3</v>
      </c>
      <c r="I597" s="4">
        <v>3</v>
      </c>
      <c r="J597" s="4">
        <v>1</v>
      </c>
      <c r="K597" s="4">
        <v>1</v>
      </c>
      <c r="L597" s="4">
        <v>1</v>
      </c>
      <c r="M597" s="4">
        <v>1</v>
      </c>
      <c r="N597" s="4">
        <v>3</v>
      </c>
      <c r="O597" s="4">
        <v>1</v>
      </c>
      <c r="P597" s="4">
        <v>4</v>
      </c>
      <c r="Q597" s="9">
        <f t="shared" si="29"/>
        <v>3.90625E-2</v>
      </c>
      <c r="R597" s="4">
        <f t="shared" si="27"/>
        <v>40966.456689814811</v>
      </c>
      <c r="S597" s="4">
        <v>0.26624461502690155</v>
      </c>
      <c r="T597" s="4" t="str">
        <f>VLOOKUP(E597,Sheet2!$A$2:$E$137,5,FALSE)</f>
        <v>AT</v>
      </c>
      <c r="U597" s="4">
        <f>VLOOKUP($T597,Sheet4!$H$1106:$M$1351,surveys!U$1+1,FALSE)</f>
        <v>0.71742534648291634</v>
      </c>
      <c r="V597" s="4">
        <f>VLOOKUP($T597,Sheet4!$H$1106:$M$1351,surveys!V$1+1,FALSE)</f>
        <v>0.81172349908300157</v>
      </c>
      <c r="W597" s="4">
        <f>VLOOKUP($T597,Sheet4!$H$1106:$M$1351,surveys!W$1+1,FALSE)</f>
        <v>0.88856220405379505</v>
      </c>
      <c r="X597" s="4">
        <f>VLOOKUP($T597,Sheet4!$H$1106:$M$1351,surveys!X$1+1,FALSE)</f>
        <v>0.95229784043038701</v>
      </c>
      <c r="Y597" s="4">
        <f>VLOOKUP($T597,Sheet4!$H$1106:$M$1351,surveys!Y$1+1,FALSE)</f>
        <v>1</v>
      </c>
      <c r="Z597" s="4">
        <f t="shared" si="28"/>
        <v>1</v>
      </c>
      <c r="AA597" s="4" t="str">
        <f>VLOOKUP(T597&amp;"-"&amp;Z597,Sheet4!$W$2:$AA$1100,3,FALSE)</f>
        <v>Vienna</v>
      </c>
      <c r="AB597" s="4">
        <f>VLOOKUP(T597&amp;"-"&amp;Z597,Sheet4!$W$2:$AA$1100,4,FALSE)</f>
        <v>48.208489999999998</v>
      </c>
      <c r="AC597" s="4">
        <f>VLOOKUP(T597&amp;"-"&amp;Z597,Sheet4!$W$2:$AA$1100,5,FALSE)</f>
        <v>16.37208</v>
      </c>
    </row>
    <row r="598" spans="1:29">
      <c r="A598" s="6">
        <v>40966</v>
      </c>
      <c r="B598" s="7">
        <v>0.58240740740740737</v>
      </c>
      <c r="C598" s="4" t="s">
        <v>1215</v>
      </c>
      <c r="D598" s="4" t="s">
        <v>1217</v>
      </c>
      <c r="E598" s="4" t="s">
        <v>31</v>
      </c>
      <c r="F598" s="4">
        <v>4</v>
      </c>
      <c r="G598" s="4">
        <v>5</v>
      </c>
      <c r="H598" s="4">
        <v>5</v>
      </c>
      <c r="I598" s="4">
        <v>3</v>
      </c>
      <c r="J598" s="4">
        <v>4</v>
      </c>
      <c r="K598" s="4">
        <v>4</v>
      </c>
      <c r="L598" s="4">
        <v>4</v>
      </c>
      <c r="M598" s="4">
        <v>4</v>
      </c>
      <c r="N598" s="4">
        <v>5</v>
      </c>
      <c r="O598" s="4">
        <v>4</v>
      </c>
      <c r="P598" s="4">
        <v>2</v>
      </c>
      <c r="Q598" s="9">
        <f t="shared" si="29"/>
        <v>5.7025462962962958E-2</v>
      </c>
      <c r="R598" s="4">
        <f t="shared" si="27"/>
        <v>40966.582407407404</v>
      </c>
      <c r="S598" s="4">
        <v>0.51450551623882124</v>
      </c>
      <c r="T598" s="4" t="str">
        <f>VLOOKUP(E598,Sheet2!$A$2:$E$137,5,FALSE)</f>
        <v>ES</v>
      </c>
      <c r="U598" s="4">
        <f>VLOOKUP($T598,Sheet4!$H$1106:$M$1351,surveys!U$1+1,FALSE)</f>
        <v>0.46058089642806016</v>
      </c>
      <c r="V598" s="4">
        <f>VLOOKUP($T598,Sheet4!$H$1106:$M$1351,surveys!V$1+1,FALSE)</f>
        <v>0.68996105930901486</v>
      </c>
      <c r="W598" s="4">
        <f>VLOOKUP($T598,Sheet4!$H$1106:$M$1351,surveys!W$1+1,FALSE)</f>
        <v>0.80513768719908241</v>
      </c>
      <c r="X598" s="4">
        <f>VLOOKUP($T598,Sheet4!$H$1106:$M$1351,surveys!X$1+1,FALSE)</f>
        <v>0.90461214064594464</v>
      </c>
      <c r="Y598" s="4">
        <f>VLOOKUP($T598,Sheet4!$H$1106:$M$1351,surveys!Y$1+1,FALSE)</f>
        <v>1</v>
      </c>
      <c r="Z598" s="4">
        <f t="shared" si="28"/>
        <v>2</v>
      </c>
      <c r="AA598" s="4" t="str">
        <f>VLOOKUP(T598&amp;"-"&amp;Z598,Sheet4!$W$2:$AA$1100,3,FALSE)</f>
        <v>Barcelona</v>
      </c>
      <c r="AB598" s="4">
        <f>VLOOKUP(T598&amp;"-"&amp;Z598,Sheet4!$W$2:$AA$1100,4,FALSE)</f>
        <v>41.38879</v>
      </c>
      <c r="AC598" s="4">
        <f>VLOOKUP(T598&amp;"-"&amp;Z598,Sheet4!$W$2:$AA$1100,5,FALSE)</f>
        <v>2.1589900000000002</v>
      </c>
    </row>
    <row r="599" spans="1:29">
      <c r="A599" s="6">
        <v>40966</v>
      </c>
      <c r="B599" s="7">
        <v>0.73303240740740738</v>
      </c>
      <c r="C599" s="4" t="s">
        <v>1213</v>
      </c>
      <c r="D599" s="4" t="s">
        <v>1218</v>
      </c>
      <c r="E599" s="4" t="s">
        <v>33</v>
      </c>
      <c r="F599" s="4">
        <v>5</v>
      </c>
      <c r="G599" s="4">
        <v>1</v>
      </c>
      <c r="H599" s="4">
        <v>1</v>
      </c>
      <c r="I599" s="4">
        <v>5</v>
      </c>
      <c r="J599" s="4">
        <v>5</v>
      </c>
      <c r="K599" s="4">
        <v>5</v>
      </c>
      <c r="L599" s="4">
        <v>5</v>
      </c>
      <c r="M599" s="4">
        <v>5</v>
      </c>
      <c r="N599" s="4">
        <v>5</v>
      </c>
      <c r="O599" s="4">
        <v>1</v>
      </c>
      <c r="P599" s="4">
        <v>1</v>
      </c>
      <c r="Q599" s="9">
        <f t="shared" si="29"/>
        <v>2.2997685185185187E-2</v>
      </c>
      <c r="R599" s="4">
        <f t="shared" si="27"/>
        <v>40966.733032407406</v>
      </c>
      <c r="S599" s="4">
        <v>0.53678147919634878</v>
      </c>
      <c r="T599" s="4" t="str">
        <f>VLOOKUP(E599,Sheet2!$A$2:$E$137,5,FALSE)</f>
        <v>IT</v>
      </c>
      <c r="U599" s="4">
        <f>VLOOKUP($T599,Sheet4!$H$1106:$M$1351,surveys!U$1+1,FALSE)</f>
        <v>0.40073733113706772</v>
      </c>
      <c r="V599" s="4">
        <f>VLOOKUP($T599,Sheet4!$H$1106:$M$1351,surveys!V$1+1,FALSE)</f>
        <v>0.60502083075372182</v>
      </c>
      <c r="W599" s="4">
        <f>VLOOKUP($T599,Sheet4!$H$1106:$M$1351,surveys!W$1+1,FALSE)</f>
        <v>0.75963680320784854</v>
      </c>
      <c r="X599" s="4">
        <f>VLOOKUP($T599,Sheet4!$H$1106:$M$1351,surveys!X$1+1,FALSE)</f>
        <v>0.89491209934724891</v>
      </c>
      <c r="Y599" s="4">
        <f>VLOOKUP($T599,Sheet4!$H$1106:$M$1351,surveys!Y$1+1,FALSE)</f>
        <v>1</v>
      </c>
      <c r="Z599" s="4">
        <f t="shared" si="28"/>
        <v>2</v>
      </c>
      <c r="AA599" s="4" t="str">
        <f>VLOOKUP(T599&amp;"-"&amp;Z599,Sheet4!$W$2:$AA$1100,3,FALSE)</f>
        <v>Milan</v>
      </c>
      <c r="AB599" s="4">
        <f>VLOOKUP(T599&amp;"-"&amp;Z599,Sheet4!$W$2:$AA$1100,4,FALSE)</f>
        <v>45.464269999999999</v>
      </c>
      <c r="AC599" s="4">
        <f>VLOOKUP(T599&amp;"-"&amp;Z599,Sheet4!$W$2:$AA$1100,5,FALSE)</f>
        <v>9.1895100000000003</v>
      </c>
    </row>
    <row r="600" spans="1:29">
      <c r="A600" s="6">
        <v>40966</v>
      </c>
      <c r="B600" s="7">
        <v>0.59759259259259256</v>
      </c>
      <c r="C600" s="4" t="s">
        <v>1213</v>
      </c>
      <c r="D600" s="4" t="s">
        <v>1214</v>
      </c>
      <c r="E600" s="4" t="s">
        <v>31</v>
      </c>
      <c r="F600" s="4">
        <v>3</v>
      </c>
      <c r="G600" s="4">
        <v>3</v>
      </c>
      <c r="H600" s="4">
        <v>4</v>
      </c>
      <c r="I600" s="4">
        <v>4</v>
      </c>
      <c r="J600" s="4">
        <v>5</v>
      </c>
      <c r="K600" s="4">
        <v>3</v>
      </c>
      <c r="L600" s="4">
        <v>4</v>
      </c>
      <c r="M600" s="4">
        <v>4</v>
      </c>
      <c r="N600" s="4">
        <v>5</v>
      </c>
      <c r="O600" s="4">
        <v>3</v>
      </c>
      <c r="P600" s="4">
        <v>4</v>
      </c>
      <c r="Q600" s="9">
        <f t="shared" si="29"/>
        <v>6.8437499999999998E-2</v>
      </c>
      <c r="R600" s="4">
        <f t="shared" si="27"/>
        <v>40966.597592592596</v>
      </c>
      <c r="S600" s="4">
        <v>0.93807462522845353</v>
      </c>
      <c r="T600" s="4" t="str">
        <f>VLOOKUP(E600,Sheet2!$A$2:$E$137,5,FALSE)</f>
        <v>ES</v>
      </c>
      <c r="U600" s="4">
        <f>VLOOKUP($T600,Sheet4!$H$1106:$M$1351,surveys!U$1+1,FALSE)</f>
        <v>0.46058089642806016</v>
      </c>
      <c r="V600" s="4">
        <f>VLOOKUP($T600,Sheet4!$H$1106:$M$1351,surveys!V$1+1,FALSE)</f>
        <v>0.68996105930901486</v>
      </c>
      <c r="W600" s="4">
        <f>VLOOKUP($T600,Sheet4!$H$1106:$M$1351,surveys!W$1+1,FALSE)</f>
        <v>0.80513768719908241</v>
      </c>
      <c r="X600" s="4">
        <f>VLOOKUP($T600,Sheet4!$H$1106:$M$1351,surveys!X$1+1,FALSE)</f>
        <v>0.90461214064594464</v>
      </c>
      <c r="Y600" s="4">
        <f>VLOOKUP($T600,Sheet4!$H$1106:$M$1351,surveys!Y$1+1,FALSE)</f>
        <v>1</v>
      </c>
      <c r="Z600" s="4">
        <f t="shared" si="28"/>
        <v>5</v>
      </c>
      <c r="AA600" s="4" t="str">
        <f>VLOOKUP(T600&amp;"-"&amp;Z600,Sheet4!$W$2:$AA$1100,3,FALSE)</f>
        <v>Zaragoza</v>
      </c>
      <c r="AB600" s="4">
        <f>VLOOKUP(T600&amp;"-"&amp;Z600,Sheet4!$W$2:$AA$1100,4,FALSE)</f>
        <v>41.656059999999997</v>
      </c>
      <c r="AC600" s="4">
        <f>VLOOKUP(T600&amp;"-"&amp;Z600,Sheet4!$W$2:$AA$1100,5,FALSE)</f>
        <v>-0.87734000000000001</v>
      </c>
    </row>
    <row r="601" spans="1:29">
      <c r="A601" s="6">
        <v>40966</v>
      </c>
      <c r="B601" s="7">
        <v>0.61318287037037034</v>
      </c>
      <c r="C601" s="4" t="s">
        <v>1213</v>
      </c>
      <c r="D601" s="4" t="s">
        <v>1216</v>
      </c>
      <c r="E601" s="4" t="s">
        <v>26</v>
      </c>
      <c r="F601" s="4">
        <v>3</v>
      </c>
      <c r="G601" s="4">
        <v>3</v>
      </c>
      <c r="H601" s="4">
        <v>3</v>
      </c>
      <c r="I601" s="4">
        <v>5</v>
      </c>
      <c r="J601" s="4">
        <v>3</v>
      </c>
      <c r="K601" s="4">
        <v>4</v>
      </c>
      <c r="L601" s="4">
        <v>4</v>
      </c>
      <c r="M601" s="4">
        <v>3</v>
      </c>
      <c r="N601" s="4">
        <v>5</v>
      </c>
      <c r="O601" s="4">
        <v>3</v>
      </c>
      <c r="P601" s="4">
        <v>5</v>
      </c>
      <c r="Q601" s="9">
        <f t="shared" si="29"/>
        <v>9.4560185185185181E-3</v>
      </c>
      <c r="R601" s="4">
        <f t="shared" si="27"/>
        <v>40966.613182870373</v>
      </c>
      <c r="S601" s="4">
        <v>0.86652447486849615</v>
      </c>
      <c r="T601" s="4" t="str">
        <f>VLOOKUP(E601,Sheet2!$A$2:$E$137,5,FALSE)</f>
        <v>DE</v>
      </c>
      <c r="U601" s="4">
        <f>VLOOKUP($T601,Sheet4!$H$1106:$M$1351,surveys!U$1+1,FALSE)</f>
        <v>0.42620281948941302</v>
      </c>
      <c r="V601" s="4">
        <f>VLOOKUP($T601,Sheet4!$H$1106:$M$1351,surveys!V$1+1,FALSE)</f>
        <v>0.64253089557903176</v>
      </c>
      <c r="W601" s="4">
        <f>VLOOKUP($T601,Sheet4!$H$1106:$M$1351,surveys!W$1+1,FALSE)</f>
        <v>0.79931043378760003</v>
      </c>
      <c r="X601" s="4">
        <f>VLOOKUP($T601,Sheet4!$H$1106:$M$1351,surveys!X$1+1,FALSE)</f>
        <v>0.91914675697020254</v>
      </c>
      <c r="Y601" s="4">
        <f>VLOOKUP($T601,Sheet4!$H$1106:$M$1351,surveys!Y$1+1,FALSE)</f>
        <v>1</v>
      </c>
      <c r="Z601" s="4">
        <f t="shared" si="28"/>
        <v>4</v>
      </c>
      <c r="AA601" s="4" t="str">
        <f>VLOOKUP(T601&amp;"-"&amp;Z601,Sheet4!$W$2:$AA$1100,3,FALSE)</f>
        <v>Koeln</v>
      </c>
      <c r="AB601" s="4">
        <f>VLOOKUP(T601&amp;"-"&amp;Z601,Sheet4!$W$2:$AA$1100,4,FALSE)</f>
        <v>50.933329999999998</v>
      </c>
      <c r="AC601" s="4">
        <f>VLOOKUP(T601&amp;"-"&amp;Z601,Sheet4!$W$2:$AA$1100,5,FALSE)</f>
        <v>6.95</v>
      </c>
    </row>
    <row r="602" spans="1:29">
      <c r="A602" s="6">
        <v>40966</v>
      </c>
      <c r="B602" s="7">
        <v>0.61729166666666668</v>
      </c>
      <c r="C602" s="4" t="s">
        <v>1215</v>
      </c>
      <c r="D602" s="4" t="s">
        <v>1218</v>
      </c>
      <c r="E602" s="4" t="s">
        <v>11</v>
      </c>
      <c r="F602" s="4">
        <v>5</v>
      </c>
      <c r="G602" s="4">
        <v>3</v>
      </c>
      <c r="H602" s="4">
        <v>1</v>
      </c>
      <c r="I602" s="4">
        <v>4</v>
      </c>
      <c r="J602" s="4">
        <v>1</v>
      </c>
      <c r="K602" s="4">
        <v>5</v>
      </c>
      <c r="L602" s="4">
        <v>4</v>
      </c>
      <c r="M602" s="4">
        <v>5</v>
      </c>
      <c r="N602" s="4">
        <v>4</v>
      </c>
      <c r="O602" s="4">
        <v>1</v>
      </c>
      <c r="P602" s="4">
        <v>1</v>
      </c>
      <c r="Q602" s="9">
        <f t="shared" si="29"/>
        <v>1.2581018518518519E-2</v>
      </c>
      <c r="R602" s="4">
        <f t="shared" si="27"/>
        <v>40966.617291666669</v>
      </c>
      <c r="S602" s="4">
        <v>0.64908516368445923</v>
      </c>
      <c r="T602" s="4" t="str">
        <f>VLOOKUP(E602,Sheet2!$A$2:$E$137,5,FALSE)</f>
        <v>FR</v>
      </c>
      <c r="U602" s="4">
        <f>VLOOKUP($T602,Sheet4!$H$1106:$M$1351,surveys!U$1+1,FALSE)</f>
        <v>0.51193913659220647</v>
      </c>
      <c r="V602" s="4">
        <f>VLOOKUP($T602,Sheet4!$H$1106:$M$1351,surveys!V$1+1,FALSE)</f>
        <v>0.70220575033861143</v>
      </c>
      <c r="W602" s="4">
        <f>VLOOKUP($T602,Sheet4!$H$1106:$M$1351,surveys!W$1+1,FALSE)</f>
        <v>0.81527182039156842</v>
      </c>
      <c r="X602" s="4">
        <f>VLOOKUP($T602,Sheet4!$H$1106:$M$1351,surveys!X$1+1,FALSE)</f>
        <v>0.91893911792009964</v>
      </c>
      <c r="Y602" s="4">
        <f>VLOOKUP($T602,Sheet4!$H$1106:$M$1351,surveys!Y$1+1,FALSE)</f>
        <v>1</v>
      </c>
      <c r="Z602" s="4">
        <f t="shared" si="28"/>
        <v>2</v>
      </c>
      <c r="AA602" s="4" t="str">
        <f>VLOOKUP(T602&amp;"-"&amp;Z602,Sheet4!$W$2:$AA$1100,3,FALSE)</f>
        <v>Marseille</v>
      </c>
      <c r="AB602" s="4">
        <f>VLOOKUP(T602&amp;"-"&amp;Z602,Sheet4!$W$2:$AA$1100,4,FALSE)</f>
        <v>43.296950000000002</v>
      </c>
      <c r="AC602" s="4">
        <f>VLOOKUP(T602&amp;"-"&amp;Z602,Sheet4!$W$2:$AA$1100,5,FALSE)</f>
        <v>5.3810700000000002</v>
      </c>
    </row>
    <row r="603" spans="1:29">
      <c r="A603" s="6">
        <v>40966</v>
      </c>
      <c r="B603" s="7">
        <v>0.66208333333333336</v>
      </c>
      <c r="C603" s="4" t="s">
        <v>1215</v>
      </c>
      <c r="D603" s="4" t="s">
        <v>1219</v>
      </c>
      <c r="E603" s="4" t="s">
        <v>21</v>
      </c>
      <c r="F603" s="4">
        <v>1</v>
      </c>
      <c r="G603" s="4">
        <v>1</v>
      </c>
      <c r="H603" s="4">
        <v>5</v>
      </c>
      <c r="I603" s="4">
        <v>1</v>
      </c>
      <c r="J603" s="4">
        <v>5</v>
      </c>
      <c r="K603" s="4">
        <v>5</v>
      </c>
      <c r="L603" s="4">
        <v>5</v>
      </c>
      <c r="M603" s="4">
        <v>5</v>
      </c>
      <c r="N603" s="4">
        <v>5</v>
      </c>
      <c r="O603" s="4">
        <v>5</v>
      </c>
      <c r="P603" s="4">
        <v>5</v>
      </c>
      <c r="Q603" s="9">
        <f t="shared" si="29"/>
        <v>4.3437499999999997E-2</v>
      </c>
      <c r="R603" s="4">
        <f t="shared" si="27"/>
        <v>40966.662083333336</v>
      </c>
      <c r="S603" s="4">
        <v>0.26622593892087787</v>
      </c>
      <c r="T603" s="4" t="str">
        <f>VLOOKUP(E603,Sheet2!$A$2:$E$137,5,FALSE)</f>
        <v>MX</v>
      </c>
      <c r="U603" s="4">
        <f>VLOOKUP($T603,Sheet4!$H$1106:$M$1351,surveys!U$1+1,FALSE)</f>
        <v>0.64192227588837014</v>
      </c>
      <c r="V603" s="4">
        <f>VLOOKUP($T603,Sheet4!$H$1106:$M$1351,surveys!V$1+1,FALSE)</f>
        <v>0.73699712700692854</v>
      </c>
      <c r="W603" s="4">
        <f>VLOOKUP($T603,Sheet4!$H$1106:$M$1351,surveys!W$1+1,FALSE)</f>
        <v>0.83130642446864456</v>
      </c>
      <c r="X603" s="4">
        <f>VLOOKUP($T603,Sheet4!$H$1106:$M$1351,surveys!X$1+1,FALSE)</f>
        <v>0.91696724211461977</v>
      </c>
      <c r="Y603" s="4">
        <f>VLOOKUP($T603,Sheet4!$H$1106:$M$1351,surveys!Y$1+1,FALSE)</f>
        <v>1</v>
      </c>
      <c r="Z603" s="4">
        <f t="shared" si="28"/>
        <v>1</v>
      </c>
      <c r="AA603" s="4" t="str">
        <f>VLOOKUP(T603&amp;"-"&amp;Z603,Sheet4!$W$2:$AA$1100,3,FALSE)</f>
        <v>Mexico City</v>
      </c>
      <c r="AB603" s="4">
        <f>VLOOKUP(T603&amp;"-"&amp;Z603,Sheet4!$W$2:$AA$1100,4,FALSE)</f>
        <v>19.428470000000001</v>
      </c>
      <c r="AC603" s="4">
        <f>VLOOKUP(T603&amp;"-"&amp;Z603,Sheet4!$W$2:$AA$1100,5,FALSE)</f>
        <v>-99.127660000000006</v>
      </c>
    </row>
    <row r="604" spans="1:29">
      <c r="A604" s="6">
        <v>40966</v>
      </c>
      <c r="B604" s="7">
        <v>0.70162037037037039</v>
      </c>
      <c r="C604" s="4" t="s">
        <v>1215</v>
      </c>
      <c r="D604" s="4" t="s">
        <v>1217</v>
      </c>
      <c r="E604" s="4" t="s">
        <v>21</v>
      </c>
      <c r="F604" s="4">
        <v>4</v>
      </c>
      <c r="G604" s="4">
        <v>5</v>
      </c>
      <c r="H604" s="4">
        <v>3</v>
      </c>
      <c r="I604" s="4">
        <v>3</v>
      </c>
      <c r="J604" s="4">
        <v>5</v>
      </c>
      <c r="K604" s="4">
        <v>5</v>
      </c>
      <c r="L604" s="4">
        <v>1</v>
      </c>
      <c r="M604" s="4">
        <v>5</v>
      </c>
      <c r="N604" s="4">
        <v>5</v>
      </c>
      <c r="O604" s="4">
        <v>5</v>
      </c>
      <c r="P604" s="4">
        <v>3</v>
      </c>
      <c r="Q604" s="9">
        <f t="shared" si="29"/>
        <v>1.1226851851851851E-3</v>
      </c>
      <c r="R604" s="4">
        <f t="shared" si="27"/>
        <v>40966.701620370368</v>
      </c>
      <c r="S604" s="4">
        <v>1.2858546498071277E-2</v>
      </c>
      <c r="T604" s="4" t="str">
        <f>VLOOKUP(E604,Sheet2!$A$2:$E$137,5,FALSE)</f>
        <v>MX</v>
      </c>
      <c r="U604" s="4">
        <f>VLOOKUP($T604,Sheet4!$H$1106:$M$1351,surveys!U$1+1,FALSE)</f>
        <v>0.64192227588837014</v>
      </c>
      <c r="V604" s="4">
        <f>VLOOKUP($T604,Sheet4!$H$1106:$M$1351,surveys!V$1+1,FALSE)</f>
        <v>0.73699712700692854</v>
      </c>
      <c r="W604" s="4">
        <f>VLOOKUP($T604,Sheet4!$H$1106:$M$1351,surveys!W$1+1,FALSE)</f>
        <v>0.83130642446864456</v>
      </c>
      <c r="X604" s="4">
        <f>VLOOKUP($T604,Sheet4!$H$1106:$M$1351,surveys!X$1+1,FALSE)</f>
        <v>0.91696724211461977</v>
      </c>
      <c r="Y604" s="4">
        <f>VLOOKUP($T604,Sheet4!$H$1106:$M$1351,surveys!Y$1+1,FALSE)</f>
        <v>1</v>
      </c>
      <c r="Z604" s="4">
        <f t="shared" si="28"/>
        <v>1</v>
      </c>
      <c r="AA604" s="4" t="str">
        <f>VLOOKUP(T604&amp;"-"&amp;Z604,Sheet4!$W$2:$AA$1100,3,FALSE)</f>
        <v>Mexico City</v>
      </c>
      <c r="AB604" s="4">
        <f>VLOOKUP(T604&amp;"-"&amp;Z604,Sheet4!$W$2:$AA$1100,4,FALSE)</f>
        <v>19.428470000000001</v>
      </c>
      <c r="AC604" s="4">
        <f>VLOOKUP(T604&amp;"-"&amp;Z604,Sheet4!$W$2:$AA$1100,5,FALSE)</f>
        <v>-99.127660000000006</v>
      </c>
    </row>
    <row r="605" spans="1:29">
      <c r="A605" s="6">
        <v>40966</v>
      </c>
      <c r="B605" s="7">
        <v>0.73504629629629636</v>
      </c>
      <c r="C605" s="4" t="s">
        <v>1215</v>
      </c>
      <c r="D605" s="4" t="s">
        <v>1224</v>
      </c>
      <c r="E605" s="4" t="s">
        <v>1223</v>
      </c>
      <c r="F605" s="4">
        <v>3</v>
      </c>
      <c r="G605" s="4">
        <v>1</v>
      </c>
      <c r="H605" s="4">
        <v>2</v>
      </c>
      <c r="I605" s="4">
        <v>2</v>
      </c>
      <c r="J605" s="4">
        <v>2</v>
      </c>
      <c r="K605" s="4">
        <v>1</v>
      </c>
      <c r="L605" s="4">
        <v>1</v>
      </c>
      <c r="M605" s="4">
        <v>2</v>
      </c>
      <c r="N605" s="4">
        <v>2</v>
      </c>
      <c r="O605" s="4">
        <v>2</v>
      </c>
      <c r="P605" s="4">
        <v>1</v>
      </c>
      <c r="Q605" s="9">
        <f t="shared" si="29"/>
        <v>2.5416666666666667E-2</v>
      </c>
      <c r="R605" s="4">
        <f t="shared" si="27"/>
        <v>40966.735046296293</v>
      </c>
      <c r="S605" s="4">
        <v>0.1420994646264373</v>
      </c>
      <c r="T605" s="4" t="str">
        <f>VLOOKUP(E605,Sheet2!$A$2:$E$137,5,FALSE)</f>
        <v>CN</v>
      </c>
      <c r="U605" s="4">
        <f>VLOOKUP($T605,Sheet4!$H$1106:$M$1351,surveys!U$1+1,FALSE)</f>
        <v>0.33972325385332736</v>
      </c>
      <c r="V605" s="4">
        <f>VLOOKUP($T605,Sheet4!$H$1106:$M$1351,surveys!V$1+1,FALSE)</f>
        <v>0.53188294944144943</v>
      </c>
      <c r="W605" s="4">
        <f>VLOOKUP($T605,Sheet4!$H$1106:$M$1351,surveys!W$1+1,FALSE)</f>
        <v>0.70584550719534345</v>
      </c>
      <c r="X605" s="4">
        <f>VLOOKUP($T605,Sheet4!$H$1106:$M$1351,surveys!X$1+1,FALSE)</f>
        <v>0.8721198864785511</v>
      </c>
      <c r="Y605" s="4">
        <f>VLOOKUP($T605,Sheet4!$H$1106:$M$1351,surveys!Y$1+1,FALSE)</f>
        <v>1</v>
      </c>
      <c r="Z605" s="4">
        <f t="shared" si="28"/>
        <v>1</v>
      </c>
      <c r="AA605" s="4" t="str">
        <f>VLOOKUP(T605&amp;"-"&amp;Z605,Sheet4!$W$2:$AA$1100,3,FALSE)</f>
        <v>Shanghai</v>
      </c>
      <c r="AB605" s="4">
        <f>VLOOKUP(T605&amp;"-"&amp;Z605,Sheet4!$W$2:$AA$1100,4,FALSE)</f>
        <v>31.22222</v>
      </c>
      <c r="AC605" s="4">
        <f>VLOOKUP(T605&amp;"-"&amp;Z605,Sheet4!$W$2:$AA$1100,5,FALSE)</f>
        <v>121.45806</v>
      </c>
    </row>
    <row r="606" spans="1:29">
      <c r="A606" s="6">
        <v>40966</v>
      </c>
      <c r="B606" s="7">
        <v>0.80120370370370375</v>
      </c>
      <c r="C606" s="4" t="s">
        <v>1213</v>
      </c>
      <c r="D606" s="4" t="s">
        <v>1216</v>
      </c>
      <c r="E606" s="4" t="s">
        <v>37</v>
      </c>
      <c r="F606" s="4">
        <v>3</v>
      </c>
      <c r="G606" s="4">
        <v>3</v>
      </c>
      <c r="H606" s="4">
        <v>4</v>
      </c>
      <c r="I606" s="4">
        <v>4</v>
      </c>
      <c r="J606" s="4">
        <v>5</v>
      </c>
      <c r="K606" s="4">
        <v>4</v>
      </c>
      <c r="L606" s="4">
        <v>4</v>
      </c>
      <c r="M606" s="4">
        <v>4</v>
      </c>
      <c r="N606" s="4">
        <v>4</v>
      </c>
      <c r="O606" s="4">
        <v>4</v>
      </c>
      <c r="P606" s="4">
        <v>5</v>
      </c>
      <c r="Q606" s="9">
        <f t="shared" si="29"/>
        <v>7.407407407407407E-4</v>
      </c>
      <c r="R606" s="4">
        <f t="shared" si="27"/>
        <v>40966.801203703704</v>
      </c>
      <c r="S606" s="4">
        <v>0.5882607873975223</v>
      </c>
      <c r="T606" s="4" t="str">
        <f>VLOOKUP(E606,Sheet2!$A$2:$E$137,5,FALSE)</f>
        <v>PT</v>
      </c>
      <c r="U606" s="4">
        <f>VLOOKUP($T606,Sheet4!$H$1106:$M$1351,surveys!U$1+1,FALSE)</f>
        <v>0.43703858129282908</v>
      </c>
      <c r="V606" s="4">
        <f>VLOOKUP($T606,Sheet4!$H$1106:$M$1351,surveys!V$1+1,FALSE)</f>
        <v>0.64773543484664464</v>
      </c>
      <c r="W606" s="4">
        <f>VLOOKUP($T606,Sheet4!$H$1106:$M$1351,surveys!W$1+1,FALSE)</f>
        <v>0.79869631675299657</v>
      </c>
      <c r="X606" s="4">
        <f>VLOOKUP($T606,Sheet4!$H$1106:$M$1351,surveys!X$1+1,FALSE)</f>
        <v>0.90115606302176665</v>
      </c>
      <c r="Y606" s="4">
        <f>VLOOKUP($T606,Sheet4!$H$1106:$M$1351,surveys!Y$1+1,FALSE)</f>
        <v>1</v>
      </c>
      <c r="Z606" s="4">
        <f t="shared" si="28"/>
        <v>2</v>
      </c>
      <c r="AA606" s="4" t="str">
        <f>VLOOKUP(T606&amp;"-"&amp;Z606,Sheet4!$W$2:$AA$1100,3,FALSE)</f>
        <v>Porto</v>
      </c>
      <c r="AB606" s="4">
        <f>VLOOKUP(T606&amp;"-"&amp;Z606,Sheet4!$W$2:$AA$1100,4,FALSE)</f>
        <v>41.149610000000003</v>
      </c>
      <c r="AC606" s="4">
        <f>VLOOKUP(T606&amp;"-"&amp;Z606,Sheet4!$W$2:$AA$1100,5,FALSE)</f>
        <v>-8.6109899999999993</v>
      </c>
    </row>
    <row r="607" spans="1:29">
      <c r="A607" s="6">
        <v>40966</v>
      </c>
      <c r="B607" s="7">
        <v>0.61086805555555557</v>
      </c>
      <c r="C607" s="4" t="s">
        <v>1213</v>
      </c>
      <c r="D607" s="4" t="s">
        <v>1214</v>
      </c>
      <c r="E607" s="4" t="s">
        <v>26</v>
      </c>
      <c r="F607" s="4">
        <v>3</v>
      </c>
      <c r="G607" s="4">
        <v>3</v>
      </c>
      <c r="H607" s="4">
        <v>3</v>
      </c>
      <c r="I607" s="4">
        <v>4</v>
      </c>
      <c r="J607" s="4">
        <v>5</v>
      </c>
      <c r="K607" s="4">
        <v>5</v>
      </c>
      <c r="L607" s="4">
        <v>4</v>
      </c>
      <c r="M607" s="4">
        <v>4</v>
      </c>
      <c r="N607" s="4">
        <v>4</v>
      </c>
      <c r="O607" s="4">
        <v>3</v>
      </c>
      <c r="P607" s="4">
        <v>5</v>
      </c>
      <c r="Q607" s="9">
        <f t="shared" si="29"/>
        <v>7.5925925925925926E-3</v>
      </c>
      <c r="R607" s="4">
        <f t="shared" si="27"/>
        <v>40966.610868055555</v>
      </c>
      <c r="S607" s="4">
        <v>7.0404092337424951E-2</v>
      </c>
      <c r="T607" s="4" t="str">
        <f>VLOOKUP(E607,Sheet2!$A$2:$E$137,5,FALSE)</f>
        <v>DE</v>
      </c>
      <c r="U607" s="4">
        <f>VLOOKUP($T607,Sheet4!$H$1106:$M$1351,surveys!U$1+1,FALSE)</f>
        <v>0.42620281948941302</v>
      </c>
      <c r="V607" s="4">
        <f>VLOOKUP($T607,Sheet4!$H$1106:$M$1351,surveys!V$1+1,FALSE)</f>
        <v>0.64253089557903176</v>
      </c>
      <c r="W607" s="4">
        <f>VLOOKUP($T607,Sheet4!$H$1106:$M$1351,surveys!W$1+1,FALSE)</f>
        <v>0.79931043378760003</v>
      </c>
      <c r="X607" s="4">
        <f>VLOOKUP($T607,Sheet4!$H$1106:$M$1351,surveys!X$1+1,FALSE)</f>
        <v>0.91914675697020254</v>
      </c>
      <c r="Y607" s="4">
        <f>VLOOKUP($T607,Sheet4!$H$1106:$M$1351,surveys!Y$1+1,FALSE)</f>
        <v>1</v>
      </c>
      <c r="Z607" s="4">
        <f t="shared" si="28"/>
        <v>1</v>
      </c>
      <c r="AA607" s="4" t="str">
        <f>VLOOKUP(T607&amp;"-"&amp;Z607,Sheet4!$W$2:$AA$1100,3,FALSE)</f>
        <v>Berlin</v>
      </c>
      <c r="AB607" s="4">
        <f>VLOOKUP(T607&amp;"-"&amp;Z607,Sheet4!$W$2:$AA$1100,4,FALSE)</f>
        <v>52.524369999999998</v>
      </c>
      <c r="AC607" s="4">
        <f>VLOOKUP(T607&amp;"-"&amp;Z607,Sheet4!$W$2:$AA$1100,5,FALSE)</f>
        <v>13.41053</v>
      </c>
    </row>
    <row r="608" spans="1:29">
      <c r="A608" s="6">
        <v>40965</v>
      </c>
      <c r="B608" s="7">
        <v>2.4097222222222225E-2</v>
      </c>
      <c r="C608" s="4" t="s">
        <v>1215</v>
      </c>
      <c r="D608" s="4" t="s">
        <v>1218</v>
      </c>
      <c r="E608" s="4" t="s">
        <v>17</v>
      </c>
      <c r="F608" s="4">
        <v>3</v>
      </c>
      <c r="G608" s="4">
        <v>3</v>
      </c>
      <c r="H608" s="4">
        <v>3</v>
      </c>
      <c r="I608" s="4">
        <v>5</v>
      </c>
      <c r="J608" s="4">
        <v>5</v>
      </c>
      <c r="K608" s="4">
        <v>4</v>
      </c>
      <c r="L608" s="4">
        <v>4</v>
      </c>
      <c r="M608" s="4">
        <v>4</v>
      </c>
      <c r="N608" s="4">
        <v>5</v>
      </c>
      <c r="O608" s="4">
        <v>4</v>
      </c>
      <c r="P608" s="4">
        <v>5</v>
      </c>
      <c r="Q608" s="9">
        <f t="shared" si="29"/>
        <v>1.6921296296296299E-2</v>
      </c>
      <c r="R608" s="4">
        <f t="shared" si="27"/>
        <v>40965.024097222224</v>
      </c>
      <c r="S608" s="4">
        <v>0.70215807213708015</v>
      </c>
      <c r="T608" s="4" t="str">
        <f>VLOOKUP(E608,Sheet2!$A$2:$E$137,5,FALSE)</f>
        <v>AU</v>
      </c>
      <c r="U608" s="4">
        <f>VLOOKUP($T608,Sheet4!$H$1106:$M$1351,surveys!U$1+1,FALSE)</f>
        <v>0.37870730546462306</v>
      </c>
      <c r="V608" s="4">
        <f>VLOOKUP($T608,Sheet4!$H$1106:$M$1351,surveys!V$1+1,FALSE)</f>
        <v>0.70016181281367551</v>
      </c>
      <c r="W608" s="4">
        <f>VLOOKUP($T608,Sheet4!$H$1106:$M$1351,surveys!W$1+1,FALSE)</f>
        <v>0.82483308340835682</v>
      </c>
      <c r="X608" s="4">
        <f>VLOOKUP($T608,Sheet4!$H$1106:$M$1351,surveys!X$1+1,FALSE)</f>
        <v>0.91739988860880706</v>
      </c>
      <c r="Y608" s="4">
        <f>VLOOKUP($T608,Sheet4!$H$1106:$M$1351,surveys!Y$1+1,FALSE)</f>
        <v>1</v>
      </c>
      <c r="Z608" s="4">
        <f t="shared" si="28"/>
        <v>3</v>
      </c>
      <c r="AA608" s="4" t="str">
        <f>VLOOKUP(T608&amp;"-"&amp;Z608,Sheet4!$W$2:$AA$1100,3,FALSE)</f>
        <v>Perth</v>
      </c>
      <c r="AB608" s="4">
        <f>VLOOKUP(T608&amp;"-"&amp;Z608,Sheet4!$W$2:$AA$1100,4,FALSE)</f>
        <v>-31.95224</v>
      </c>
      <c r="AC608" s="4">
        <f>VLOOKUP(T608&amp;"-"&amp;Z608,Sheet4!$W$2:$AA$1100,5,FALSE)</f>
        <v>115.8614</v>
      </c>
    </row>
    <row r="609" spans="1:29">
      <c r="A609" s="6">
        <v>40965</v>
      </c>
      <c r="B609" s="7">
        <v>0.4569212962962963</v>
      </c>
      <c r="C609" s="4" t="s">
        <v>1215</v>
      </c>
      <c r="D609" s="4" t="s">
        <v>1214</v>
      </c>
      <c r="E609" s="4" t="s">
        <v>33</v>
      </c>
      <c r="F609" s="4">
        <v>4</v>
      </c>
      <c r="G609" s="4">
        <v>3</v>
      </c>
      <c r="H609" s="4">
        <v>5</v>
      </c>
      <c r="I609" s="4">
        <v>4</v>
      </c>
      <c r="J609" s="4">
        <v>4</v>
      </c>
      <c r="K609" s="4">
        <v>4</v>
      </c>
      <c r="L609" s="4">
        <v>3</v>
      </c>
      <c r="M609" s="4">
        <v>4</v>
      </c>
      <c r="N609" s="4">
        <v>4</v>
      </c>
      <c r="O609" s="4">
        <v>4</v>
      </c>
      <c r="P609" s="4">
        <v>5</v>
      </c>
      <c r="Q609" s="9">
        <f t="shared" si="29"/>
        <v>0.04</v>
      </c>
      <c r="R609" s="4">
        <f t="shared" si="27"/>
        <v>40965.456921296296</v>
      </c>
      <c r="S609" s="4">
        <v>0.88670958031418179</v>
      </c>
      <c r="T609" s="4" t="str">
        <f>VLOOKUP(E609,Sheet2!$A$2:$E$137,5,FALSE)</f>
        <v>IT</v>
      </c>
      <c r="U609" s="4">
        <f>VLOOKUP($T609,Sheet4!$H$1106:$M$1351,surveys!U$1+1,FALSE)</f>
        <v>0.40073733113706772</v>
      </c>
      <c r="V609" s="4">
        <f>VLOOKUP($T609,Sheet4!$H$1106:$M$1351,surveys!V$1+1,FALSE)</f>
        <v>0.60502083075372182</v>
      </c>
      <c r="W609" s="4">
        <f>VLOOKUP($T609,Sheet4!$H$1106:$M$1351,surveys!W$1+1,FALSE)</f>
        <v>0.75963680320784854</v>
      </c>
      <c r="X609" s="4">
        <f>VLOOKUP($T609,Sheet4!$H$1106:$M$1351,surveys!X$1+1,FALSE)</f>
        <v>0.89491209934724891</v>
      </c>
      <c r="Y609" s="4">
        <f>VLOOKUP($T609,Sheet4!$H$1106:$M$1351,surveys!Y$1+1,FALSE)</f>
        <v>1</v>
      </c>
      <c r="Z609" s="4">
        <f t="shared" si="28"/>
        <v>4</v>
      </c>
      <c r="AA609" s="4" t="str">
        <f>VLOOKUP(T609&amp;"-"&amp;Z609,Sheet4!$W$2:$AA$1100,3,FALSE)</f>
        <v>Torino</v>
      </c>
      <c r="AB609" s="4">
        <f>VLOOKUP(T609&amp;"-"&amp;Z609,Sheet4!$W$2:$AA$1100,4,FALSE)</f>
        <v>45.070489999999999</v>
      </c>
      <c r="AC609" s="4">
        <f>VLOOKUP(T609&amp;"-"&amp;Z609,Sheet4!$W$2:$AA$1100,5,FALSE)</f>
        <v>7.68682</v>
      </c>
    </row>
    <row r="610" spans="1:29">
      <c r="A610" s="6">
        <v>40965</v>
      </c>
      <c r="B610" s="7">
        <v>0.7590972222222222</v>
      </c>
      <c r="C610" s="4" t="s">
        <v>1215</v>
      </c>
      <c r="D610" s="4" t="s">
        <v>1216</v>
      </c>
      <c r="E610" s="4" t="s">
        <v>44</v>
      </c>
      <c r="F610" s="4">
        <v>1</v>
      </c>
      <c r="G610" s="4">
        <v>1</v>
      </c>
      <c r="H610" s="4">
        <v>1</v>
      </c>
      <c r="I610" s="4">
        <v>1</v>
      </c>
      <c r="J610" s="4">
        <v>1</v>
      </c>
      <c r="K610" s="4">
        <v>1</v>
      </c>
      <c r="L610" s="4">
        <v>1</v>
      </c>
      <c r="M610" s="4">
        <v>1</v>
      </c>
      <c r="N610" s="4">
        <v>1</v>
      </c>
      <c r="O610" s="4">
        <v>1</v>
      </c>
      <c r="P610" s="4">
        <v>1</v>
      </c>
      <c r="Q610" s="9">
        <f t="shared" si="29"/>
        <v>4.1226851851851855E-2</v>
      </c>
      <c r="R610" s="4">
        <f t="shared" si="27"/>
        <v>40965.759097222224</v>
      </c>
      <c r="S610" s="4">
        <v>0.29480872454637463</v>
      </c>
      <c r="T610" s="4" t="str">
        <f>VLOOKUP(E610,Sheet2!$A$2:$E$137,5,FALSE)</f>
        <v>TR</v>
      </c>
      <c r="U610" s="4">
        <f>VLOOKUP($T610,Sheet4!$H$1106:$M$1351,surveys!U$1+1,FALSE)</f>
        <v>0.56282907227865631</v>
      </c>
      <c r="V610" s="4">
        <f>VLOOKUP($T610,Sheet4!$H$1106:$M$1351,surveys!V$1+1,FALSE)</f>
        <v>0.73998378440807921</v>
      </c>
      <c r="W610" s="4">
        <f>VLOOKUP($T610,Sheet4!$H$1106:$M$1351,surveys!W$1+1,FALSE)</f>
        <v>0.86593507285859772</v>
      </c>
      <c r="X610" s="4">
        <f>VLOOKUP($T610,Sheet4!$H$1106:$M$1351,surveys!X$1+1,FALSE)</f>
        <v>0.93709051462417825</v>
      </c>
      <c r="Y610" s="4">
        <f>VLOOKUP($T610,Sheet4!$H$1106:$M$1351,surveys!Y$1+1,FALSE)</f>
        <v>1</v>
      </c>
      <c r="Z610" s="4">
        <f t="shared" si="28"/>
        <v>1</v>
      </c>
      <c r="AA610" s="4" t="str">
        <f>VLOOKUP(T610&amp;"-"&amp;Z610,Sheet4!$W$2:$AA$1100,3,FALSE)</f>
        <v>Istanbul</v>
      </c>
      <c r="AB610" s="4">
        <f>VLOOKUP(T610&amp;"-"&amp;Z610,Sheet4!$W$2:$AA$1100,4,FALSE)</f>
        <v>41.013840000000002</v>
      </c>
      <c r="AC610" s="4">
        <f>VLOOKUP(T610&amp;"-"&amp;Z610,Sheet4!$W$2:$AA$1100,5,FALSE)</f>
        <v>28.949660000000002</v>
      </c>
    </row>
    <row r="611" spans="1:29">
      <c r="A611" s="6">
        <v>40965</v>
      </c>
      <c r="B611" s="7">
        <v>0.80128472222222225</v>
      </c>
      <c r="C611" s="4" t="s">
        <v>1215</v>
      </c>
      <c r="D611" s="4" t="s">
        <v>1217</v>
      </c>
      <c r="E611" s="4" t="s">
        <v>33</v>
      </c>
      <c r="F611" s="4">
        <v>3</v>
      </c>
      <c r="G611" s="4">
        <v>2</v>
      </c>
      <c r="H611" s="4">
        <v>3</v>
      </c>
      <c r="I611" s="4">
        <v>4</v>
      </c>
      <c r="J611" s="4">
        <v>4</v>
      </c>
      <c r="K611" s="4">
        <v>5</v>
      </c>
      <c r="L611" s="4">
        <v>5</v>
      </c>
      <c r="M611" s="4">
        <v>5</v>
      </c>
      <c r="N611" s="4">
        <v>5</v>
      </c>
      <c r="O611" s="4">
        <v>4</v>
      </c>
      <c r="P611" s="4">
        <v>5</v>
      </c>
      <c r="Q611" s="9">
        <f t="shared" si="29"/>
        <v>9.4907407407407408E-4</v>
      </c>
      <c r="R611" s="4">
        <f t="shared" si="27"/>
        <v>40965.80128472222</v>
      </c>
      <c r="S611" s="4">
        <v>0.22187629528666886</v>
      </c>
      <c r="T611" s="4" t="str">
        <f>VLOOKUP(E611,Sheet2!$A$2:$E$137,5,FALSE)</f>
        <v>IT</v>
      </c>
      <c r="U611" s="4">
        <f>VLOOKUP($T611,Sheet4!$H$1106:$M$1351,surveys!U$1+1,FALSE)</f>
        <v>0.40073733113706772</v>
      </c>
      <c r="V611" s="4">
        <f>VLOOKUP($T611,Sheet4!$H$1106:$M$1351,surveys!V$1+1,FALSE)</f>
        <v>0.60502083075372182</v>
      </c>
      <c r="W611" s="4">
        <f>VLOOKUP($T611,Sheet4!$H$1106:$M$1351,surveys!W$1+1,FALSE)</f>
        <v>0.75963680320784854</v>
      </c>
      <c r="X611" s="4">
        <f>VLOOKUP($T611,Sheet4!$H$1106:$M$1351,surveys!X$1+1,FALSE)</f>
        <v>0.89491209934724891</v>
      </c>
      <c r="Y611" s="4">
        <f>VLOOKUP($T611,Sheet4!$H$1106:$M$1351,surveys!Y$1+1,FALSE)</f>
        <v>1</v>
      </c>
      <c r="Z611" s="4">
        <f t="shared" si="28"/>
        <v>1</v>
      </c>
      <c r="AA611" s="4" t="str">
        <f>VLOOKUP(T611&amp;"-"&amp;Z611,Sheet4!$W$2:$AA$1100,3,FALSE)</f>
        <v>Roma</v>
      </c>
      <c r="AB611" s="4">
        <f>VLOOKUP(T611&amp;"-"&amp;Z611,Sheet4!$W$2:$AA$1100,4,FALSE)</f>
        <v>41.894739999999999</v>
      </c>
      <c r="AC611" s="4">
        <f>VLOOKUP(T611&amp;"-"&amp;Z611,Sheet4!$W$2:$AA$1100,5,FALSE)</f>
        <v>12.4839</v>
      </c>
    </row>
    <row r="612" spans="1:29">
      <c r="A612" s="6">
        <v>40964</v>
      </c>
      <c r="B612" s="7">
        <v>0.22293981481481481</v>
      </c>
      <c r="C612" s="4" t="s">
        <v>1215</v>
      </c>
      <c r="D612" s="4" t="s">
        <v>1214</v>
      </c>
      <c r="E612" s="4" t="s">
        <v>1228</v>
      </c>
      <c r="F612" s="4">
        <v>3</v>
      </c>
      <c r="G612" s="4">
        <v>3</v>
      </c>
      <c r="H612" s="4">
        <v>3</v>
      </c>
      <c r="I612" s="4">
        <v>5</v>
      </c>
      <c r="J612" s="4">
        <v>5</v>
      </c>
      <c r="K612" s="4">
        <v>5</v>
      </c>
      <c r="L612" s="4">
        <v>3</v>
      </c>
      <c r="M612" s="4">
        <v>5</v>
      </c>
      <c r="N612" s="4">
        <v>5</v>
      </c>
      <c r="O612" s="4">
        <v>3</v>
      </c>
      <c r="P612" s="4">
        <v>4</v>
      </c>
      <c r="Q612" s="9">
        <f t="shared" si="29"/>
        <v>1.545138888888889E-2</v>
      </c>
      <c r="R612" s="4">
        <f t="shared" si="27"/>
        <v>40964.222939814812</v>
      </c>
      <c r="S612" s="4">
        <v>0.51370357491097351</v>
      </c>
      <c r="T612" s="4" t="str">
        <f>VLOOKUP(E612,Sheet2!$A$2:$E$137,5,FALSE)</f>
        <v>SK</v>
      </c>
      <c r="U612" s="4">
        <f>VLOOKUP($T612,Sheet4!$H$1106:$M$1351,surveys!U$1+1,FALSE)</f>
        <v>0.45694206605616972</v>
      </c>
      <c r="V612" s="4">
        <f>VLOOKUP($T612,Sheet4!$H$1106:$M$1351,surveys!V$1+1,FALSE)</f>
        <v>0.71204272040649941</v>
      </c>
      <c r="W612" s="4">
        <f>VLOOKUP($T612,Sheet4!$H$1106:$M$1351,surveys!W$1+1,FALSE)</f>
        <v>0.81418305418124248</v>
      </c>
      <c r="X612" s="4">
        <f>VLOOKUP($T612,Sheet4!$H$1106:$M$1351,surveys!X$1+1,FALSE)</f>
        <v>0.90727700543063317</v>
      </c>
      <c r="Y612" s="4">
        <f>VLOOKUP($T612,Sheet4!$H$1106:$M$1351,surveys!Y$1+1,FALSE)</f>
        <v>1</v>
      </c>
      <c r="Z612" s="4">
        <f t="shared" si="28"/>
        <v>2</v>
      </c>
      <c r="AA612" s="4" t="str">
        <f>VLOOKUP(T612&amp;"-"&amp;Z612,Sheet4!$W$2:$AA$1100,3,FALSE)</f>
        <v>Kosice</v>
      </c>
      <c r="AB612" s="4">
        <f>VLOOKUP(T612&amp;"-"&amp;Z612,Sheet4!$W$2:$AA$1100,4,FALSE)</f>
        <v>48.713949999999997</v>
      </c>
      <c r="AC612" s="4">
        <f>VLOOKUP(T612&amp;"-"&amp;Z612,Sheet4!$W$2:$AA$1100,5,FALSE)</f>
        <v>21.25808</v>
      </c>
    </row>
    <row r="613" spans="1:29">
      <c r="A613" s="6">
        <v>40964</v>
      </c>
      <c r="B613" s="7">
        <v>0.87569444444444444</v>
      </c>
      <c r="C613" s="4" t="s">
        <v>1215</v>
      </c>
      <c r="D613" s="4" t="s">
        <v>1217</v>
      </c>
      <c r="E613" s="4" t="s">
        <v>130</v>
      </c>
      <c r="F613" s="4">
        <v>5</v>
      </c>
      <c r="G613" s="4">
        <v>4</v>
      </c>
      <c r="H613" s="4">
        <v>3</v>
      </c>
      <c r="I613" s="4">
        <v>4</v>
      </c>
      <c r="J613" s="4">
        <v>5</v>
      </c>
      <c r="K613" s="4">
        <v>4</v>
      </c>
      <c r="L613" s="4">
        <v>4</v>
      </c>
      <c r="M613" s="4">
        <v>5</v>
      </c>
      <c r="N613" s="4">
        <v>4</v>
      </c>
      <c r="O613" s="4">
        <v>5</v>
      </c>
      <c r="P613" s="4">
        <v>3</v>
      </c>
      <c r="Q613" s="9">
        <f t="shared" si="29"/>
        <v>5.2592592592592587E-2</v>
      </c>
      <c r="R613" s="4">
        <f t="shared" si="27"/>
        <v>40964.875694444447</v>
      </c>
      <c r="S613" s="4">
        <v>0.89381835630496065</v>
      </c>
      <c r="T613" s="4" t="str">
        <f>VLOOKUP(E613,Sheet2!$A$2:$E$137,5,FALSE)</f>
        <v>AE</v>
      </c>
      <c r="U613" s="4">
        <f>VLOOKUP($T613,Sheet4!$H$1106:$M$1351,surveys!U$1+1,FALSE)</f>
        <v>0.3895721733721485</v>
      </c>
      <c r="V613" s="4">
        <f>VLOOKUP($T613,Sheet4!$H$1106:$M$1351,surveys!V$1+1,FALSE)</f>
        <v>0.59628454000493925</v>
      </c>
      <c r="W613" s="4">
        <f>VLOOKUP($T613,Sheet4!$H$1106:$M$1351,surveys!W$1+1,FALSE)</f>
        <v>0.78252782947082644</v>
      </c>
      <c r="X613" s="4">
        <f>VLOOKUP($T613,Sheet4!$H$1106:$M$1351,surveys!X$1+1,FALSE)</f>
        <v>0.92252995998940901</v>
      </c>
      <c r="Y613" s="4">
        <f>VLOOKUP($T613,Sheet4!$H$1106:$M$1351,surveys!Y$1+1,FALSE)</f>
        <v>1</v>
      </c>
      <c r="Z613" s="4">
        <f t="shared" si="28"/>
        <v>4</v>
      </c>
      <c r="AA613" s="4" t="str">
        <f>VLOOKUP(T613&amp;"-"&amp;Z613,Sheet4!$W$2:$AA$1100,3,FALSE)</f>
        <v>Al `Ayn</v>
      </c>
      <c r="AB613" s="4">
        <f>VLOOKUP(T613&amp;"-"&amp;Z613,Sheet4!$W$2:$AA$1100,4,FALSE)</f>
        <v>24.191669999999998</v>
      </c>
      <c r="AC613" s="4">
        <f>VLOOKUP(T613&amp;"-"&amp;Z613,Sheet4!$W$2:$AA$1100,5,FALSE)</f>
        <v>55.760559999999998</v>
      </c>
    </row>
    <row r="614" spans="1:29">
      <c r="A614" s="6">
        <v>40964</v>
      </c>
      <c r="B614" s="7">
        <v>0.66877314814814814</v>
      </c>
      <c r="C614" s="4" t="s">
        <v>1213</v>
      </c>
      <c r="D614" s="4" t="s">
        <v>1219</v>
      </c>
      <c r="E614" s="4" t="s">
        <v>47</v>
      </c>
      <c r="F614" s="4">
        <v>5</v>
      </c>
      <c r="G614" s="4">
        <v>1</v>
      </c>
      <c r="H614" s="4">
        <v>5</v>
      </c>
      <c r="I614" s="4">
        <v>5</v>
      </c>
      <c r="J614" s="4">
        <v>0</v>
      </c>
      <c r="K614" s="4">
        <v>4</v>
      </c>
      <c r="L614" s="4">
        <v>1</v>
      </c>
      <c r="M614" s="4">
        <v>5</v>
      </c>
      <c r="N614" s="4">
        <v>1</v>
      </c>
      <c r="O614" s="4">
        <v>1</v>
      </c>
      <c r="P614" s="4">
        <v>1</v>
      </c>
      <c r="Q614" s="9">
        <f t="shared" si="29"/>
        <v>4.777777777777778E-2</v>
      </c>
      <c r="R614" s="4">
        <f t="shared" si="27"/>
        <v>40964.668773148151</v>
      </c>
      <c r="S614" s="4">
        <v>2.5483291656787976E-2</v>
      </c>
      <c r="T614" s="4" t="str">
        <f>VLOOKUP(E614,Sheet2!$A$2:$E$137,5,FALSE)</f>
        <v>NZ</v>
      </c>
      <c r="U614" s="4">
        <f>VLOOKUP($T614,Sheet4!$H$1106:$M$1351,surveys!U$1+1,FALSE)</f>
        <v>0.24106469712465556</v>
      </c>
      <c r="V614" s="4">
        <f>VLOOKUP($T614,Sheet4!$H$1106:$M$1351,surveys!V$1+1,FALSE)</f>
        <v>0.46135760189339992</v>
      </c>
      <c r="W614" s="4">
        <f>VLOOKUP($T614,Sheet4!$H$1106:$M$1351,surveys!W$1+1,FALSE)</f>
        <v>0.67128249233820236</v>
      </c>
      <c r="X614" s="4">
        <f>VLOOKUP($T614,Sheet4!$H$1106:$M$1351,surveys!X$1+1,FALSE)</f>
        <v>0.88009640049815385</v>
      </c>
      <c r="Y614" s="4">
        <f>VLOOKUP($T614,Sheet4!$H$1106:$M$1351,surveys!Y$1+1,FALSE)</f>
        <v>1</v>
      </c>
      <c r="Z614" s="4">
        <f t="shared" si="28"/>
        <v>1</v>
      </c>
      <c r="AA614" s="4" t="str">
        <f>VLOOKUP(T614&amp;"-"&amp;Z614,Sheet4!$W$2:$AA$1100,3,FALSE)</f>
        <v>Auckland</v>
      </c>
      <c r="AB614" s="4">
        <f>VLOOKUP(T614&amp;"-"&amp;Z614,Sheet4!$W$2:$AA$1100,4,FALSE)</f>
        <v>-36.866669999999999</v>
      </c>
      <c r="AC614" s="4">
        <f>VLOOKUP(T614&amp;"-"&amp;Z614,Sheet4!$W$2:$AA$1100,5,FALSE)</f>
        <v>174.76667</v>
      </c>
    </row>
    <row r="615" spans="1:29">
      <c r="A615" s="6">
        <v>40964</v>
      </c>
      <c r="B615" s="7">
        <v>0.45048611111111114</v>
      </c>
      <c r="C615" s="4" t="s">
        <v>1215</v>
      </c>
      <c r="D615" s="4" t="s">
        <v>1214</v>
      </c>
      <c r="E615" s="4" t="s">
        <v>1228</v>
      </c>
      <c r="F615" s="4">
        <v>4</v>
      </c>
      <c r="G615" s="4">
        <v>3</v>
      </c>
      <c r="H615" s="4">
        <v>5</v>
      </c>
      <c r="I615" s="4">
        <v>3</v>
      </c>
      <c r="J615" s="4">
        <v>4</v>
      </c>
      <c r="K615" s="4">
        <v>4</v>
      </c>
      <c r="L615" s="4">
        <v>3</v>
      </c>
      <c r="M615" s="4">
        <v>5</v>
      </c>
      <c r="N615" s="4">
        <v>4</v>
      </c>
      <c r="O615" s="4">
        <v>5</v>
      </c>
      <c r="P615" s="4">
        <v>5</v>
      </c>
      <c r="Q615" s="9">
        <f t="shared" si="29"/>
        <v>3.4849537037037033E-2</v>
      </c>
      <c r="R615" s="4">
        <f t="shared" si="27"/>
        <v>40964.450486111113</v>
      </c>
      <c r="S615" s="4">
        <v>0.53131464194312983</v>
      </c>
      <c r="T615" s="4" t="str">
        <f>VLOOKUP(E615,Sheet2!$A$2:$E$137,5,FALSE)</f>
        <v>SK</v>
      </c>
      <c r="U615" s="4">
        <f>VLOOKUP($T615,Sheet4!$H$1106:$M$1351,surveys!U$1+1,FALSE)</f>
        <v>0.45694206605616972</v>
      </c>
      <c r="V615" s="4">
        <f>VLOOKUP($T615,Sheet4!$H$1106:$M$1351,surveys!V$1+1,FALSE)</f>
        <v>0.71204272040649941</v>
      </c>
      <c r="W615" s="4">
        <f>VLOOKUP($T615,Sheet4!$H$1106:$M$1351,surveys!W$1+1,FALSE)</f>
        <v>0.81418305418124248</v>
      </c>
      <c r="X615" s="4">
        <f>VLOOKUP($T615,Sheet4!$H$1106:$M$1351,surveys!X$1+1,FALSE)</f>
        <v>0.90727700543063317</v>
      </c>
      <c r="Y615" s="4">
        <f>VLOOKUP($T615,Sheet4!$H$1106:$M$1351,surveys!Y$1+1,FALSE)</f>
        <v>1</v>
      </c>
      <c r="Z615" s="4">
        <f t="shared" si="28"/>
        <v>2</v>
      </c>
      <c r="AA615" s="4" t="str">
        <f>VLOOKUP(T615&amp;"-"&amp;Z615,Sheet4!$W$2:$AA$1100,3,FALSE)</f>
        <v>Kosice</v>
      </c>
      <c r="AB615" s="4">
        <f>VLOOKUP(T615&amp;"-"&amp;Z615,Sheet4!$W$2:$AA$1100,4,FALSE)</f>
        <v>48.713949999999997</v>
      </c>
      <c r="AC615" s="4">
        <f>VLOOKUP(T615&amp;"-"&amp;Z615,Sheet4!$W$2:$AA$1100,5,FALSE)</f>
        <v>21.25808</v>
      </c>
    </row>
    <row r="616" spans="1:29">
      <c r="A616" s="6">
        <v>40964</v>
      </c>
      <c r="B616" s="7">
        <v>0.49366898148148147</v>
      </c>
      <c r="C616" s="4" t="s">
        <v>1213</v>
      </c>
      <c r="D616" s="4" t="s">
        <v>1219</v>
      </c>
      <c r="E616" s="4" t="s">
        <v>31</v>
      </c>
      <c r="F616" s="4">
        <v>1</v>
      </c>
      <c r="G616" s="4">
        <v>1</v>
      </c>
      <c r="H616" s="4">
        <v>1</v>
      </c>
      <c r="I616" s="4">
        <v>1</v>
      </c>
      <c r="J616" s="4">
        <v>1</v>
      </c>
      <c r="K616" s="4">
        <v>1</v>
      </c>
      <c r="L616" s="4">
        <v>1</v>
      </c>
      <c r="M616" s="4">
        <v>1</v>
      </c>
      <c r="N616" s="4">
        <v>1</v>
      </c>
      <c r="O616" s="4">
        <v>1</v>
      </c>
      <c r="P616" s="4">
        <v>1</v>
      </c>
      <c r="Q616" s="9">
        <f t="shared" si="29"/>
        <v>6.5520833333333334E-2</v>
      </c>
      <c r="R616" s="4">
        <f t="shared" si="27"/>
        <v>40964.493668981479</v>
      </c>
      <c r="S616" s="4">
        <v>9.0274136317392006E-3</v>
      </c>
      <c r="T616" s="4" t="str">
        <f>VLOOKUP(E616,Sheet2!$A$2:$E$137,5,FALSE)</f>
        <v>ES</v>
      </c>
      <c r="U616" s="4">
        <f>VLOOKUP($T616,Sheet4!$H$1106:$M$1351,surveys!U$1+1,FALSE)</f>
        <v>0.46058089642806016</v>
      </c>
      <c r="V616" s="4">
        <f>VLOOKUP($T616,Sheet4!$H$1106:$M$1351,surveys!V$1+1,FALSE)</f>
        <v>0.68996105930901486</v>
      </c>
      <c r="W616" s="4">
        <f>VLOOKUP($T616,Sheet4!$H$1106:$M$1351,surveys!W$1+1,FALSE)</f>
        <v>0.80513768719908241</v>
      </c>
      <c r="X616" s="4">
        <f>VLOOKUP($T616,Sheet4!$H$1106:$M$1351,surveys!X$1+1,FALSE)</f>
        <v>0.90461214064594464</v>
      </c>
      <c r="Y616" s="4">
        <f>VLOOKUP($T616,Sheet4!$H$1106:$M$1351,surveys!Y$1+1,FALSE)</f>
        <v>1</v>
      </c>
      <c r="Z616" s="4">
        <f t="shared" si="28"/>
        <v>1</v>
      </c>
      <c r="AA616" s="4" t="str">
        <f>VLOOKUP(T616&amp;"-"&amp;Z616,Sheet4!$W$2:$AA$1100,3,FALSE)</f>
        <v>Madrid</v>
      </c>
      <c r="AB616" s="4">
        <f>VLOOKUP(T616&amp;"-"&amp;Z616,Sheet4!$W$2:$AA$1100,4,FALSE)</f>
        <v>40.416499999999999</v>
      </c>
      <c r="AC616" s="4">
        <f>VLOOKUP(T616&amp;"-"&amp;Z616,Sheet4!$W$2:$AA$1100,5,FALSE)</f>
        <v>-3.7025600000000001</v>
      </c>
    </row>
    <row r="617" spans="1:29">
      <c r="A617" s="6">
        <v>40964</v>
      </c>
      <c r="B617" s="7">
        <v>0.70387731481481486</v>
      </c>
      <c r="C617" s="4" t="s">
        <v>1213</v>
      </c>
      <c r="D617" s="4" t="s">
        <v>1218</v>
      </c>
      <c r="E617" s="4" t="s">
        <v>15</v>
      </c>
      <c r="F617" s="4">
        <v>4</v>
      </c>
      <c r="G617" s="4">
        <v>3</v>
      </c>
      <c r="H617" s="4">
        <v>4</v>
      </c>
      <c r="I617" s="4">
        <v>4</v>
      </c>
      <c r="J617" s="4">
        <v>4</v>
      </c>
      <c r="K617" s="4">
        <v>5</v>
      </c>
      <c r="L617" s="4">
        <v>4</v>
      </c>
      <c r="M617" s="4">
        <v>4</v>
      </c>
      <c r="N617" s="4">
        <v>5</v>
      </c>
      <c r="O617" s="4">
        <v>4</v>
      </c>
      <c r="P617" s="4">
        <v>5</v>
      </c>
      <c r="Q617" s="9">
        <f t="shared" si="29"/>
        <v>2.2569444444444447E-3</v>
      </c>
      <c r="R617" s="4">
        <f t="shared" si="27"/>
        <v>40964.703877314816</v>
      </c>
      <c r="S617" s="4">
        <v>0.11738468985575801</v>
      </c>
      <c r="T617" s="4" t="str">
        <f>VLOOKUP(E617,Sheet2!$A$2:$E$137,5,FALSE)</f>
        <v>US</v>
      </c>
      <c r="U617" s="4">
        <f>VLOOKUP($T617,Sheet4!$H$1106:$M$1351,surveys!U$1+1,FALSE)</f>
        <v>0.42883768204388006</v>
      </c>
      <c r="V617" s="4">
        <f>VLOOKUP($T617,Sheet4!$H$1106:$M$1351,surveys!V$1+1,FALSE)</f>
        <v>0.62778475709586301</v>
      </c>
      <c r="W617" s="4">
        <f>VLOOKUP($T617,Sheet4!$H$1106:$M$1351,surveys!W$1+1,FALSE)</f>
        <v>0.76918600378409652</v>
      </c>
      <c r="X617" s="4">
        <f>VLOOKUP($T617,Sheet4!$H$1106:$M$1351,surveys!X$1+1,FALSE)</f>
        <v>0.88987045221102745</v>
      </c>
      <c r="Y617" s="4">
        <f>VLOOKUP($T617,Sheet4!$H$1106:$M$1351,surveys!Y$1+1,FALSE)</f>
        <v>1</v>
      </c>
      <c r="Z617" s="4">
        <f t="shared" si="28"/>
        <v>1</v>
      </c>
      <c r="AA617" s="4" t="str">
        <f>VLOOKUP(T617&amp;"-"&amp;Z617,Sheet4!$W$2:$AA$1100,3,FALSE)</f>
        <v>New York City</v>
      </c>
      <c r="AB617" s="4">
        <f>VLOOKUP(T617&amp;"-"&amp;Z617,Sheet4!$W$2:$AA$1100,4,FALSE)</f>
        <v>40.714269999999999</v>
      </c>
      <c r="AC617" s="4">
        <f>VLOOKUP(T617&amp;"-"&amp;Z617,Sheet4!$W$2:$AA$1100,5,FALSE)</f>
        <v>-74.005970000000005</v>
      </c>
    </row>
    <row r="618" spans="1:29">
      <c r="A618" s="6">
        <v>40964</v>
      </c>
      <c r="B618" s="7">
        <v>0.72258101851851853</v>
      </c>
      <c r="C618" s="4" t="s">
        <v>1213</v>
      </c>
      <c r="D618" s="4" t="s">
        <v>1217</v>
      </c>
      <c r="E618" s="4" t="s">
        <v>28</v>
      </c>
      <c r="F618" s="4">
        <v>4</v>
      </c>
      <c r="G618" s="4">
        <v>3</v>
      </c>
      <c r="H618" s="4">
        <v>4</v>
      </c>
      <c r="I618" s="4">
        <v>2</v>
      </c>
      <c r="J618" s="4">
        <v>4</v>
      </c>
      <c r="K618" s="4">
        <v>4</v>
      </c>
      <c r="L618" s="4">
        <v>3</v>
      </c>
      <c r="M618" s="4">
        <v>5</v>
      </c>
      <c r="N618" s="4">
        <v>3</v>
      </c>
      <c r="O618" s="4">
        <v>4</v>
      </c>
      <c r="P618" s="4">
        <v>4</v>
      </c>
      <c r="Q618" s="9">
        <f t="shared" si="29"/>
        <v>1.5497685185185186E-2</v>
      </c>
      <c r="R618" s="4">
        <f t="shared" si="27"/>
        <v>40964.722581018519</v>
      </c>
      <c r="S618" s="4">
        <v>0.17492161090476976</v>
      </c>
      <c r="T618" s="4" t="str">
        <f>VLOOKUP(E618,Sheet2!$A$2:$E$137,5,FALSE)</f>
        <v>AT</v>
      </c>
      <c r="U618" s="4">
        <f>VLOOKUP($T618,Sheet4!$H$1106:$M$1351,surveys!U$1+1,FALSE)</f>
        <v>0.71742534648291634</v>
      </c>
      <c r="V618" s="4">
        <f>VLOOKUP($T618,Sheet4!$H$1106:$M$1351,surveys!V$1+1,FALSE)</f>
        <v>0.81172349908300157</v>
      </c>
      <c r="W618" s="4">
        <f>VLOOKUP($T618,Sheet4!$H$1106:$M$1351,surveys!W$1+1,FALSE)</f>
        <v>0.88856220405379505</v>
      </c>
      <c r="X618" s="4">
        <f>VLOOKUP($T618,Sheet4!$H$1106:$M$1351,surveys!X$1+1,FALSE)</f>
        <v>0.95229784043038701</v>
      </c>
      <c r="Y618" s="4">
        <f>VLOOKUP($T618,Sheet4!$H$1106:$M$1351,surveys!Y$1+1,FALSE)</f>
        <v>1</v>
      </c>
      <c r="Z618" s="4">
        <f t="shared" si="28"/>
        <v>1</v>
      </c>
      <c r="AA618" s="4" t="str">
        <f>VLOOKUP(T618&amp;"-"&amp;Z618,Sheet4!$W$2:$AA$1100,3,FALSE)</f>
        <v>Vienna</v>
      </c>
      <c r="AB618" s="4">
        <f>VLOOKUP(T618&amp;"-"&amp;Z618,Sheet4!$W$2:$AA$1100,4,FALSE)</f>
        <v>48.208489999999998</v>
      </c>
      <c r="AC618" s="4">
        <f>VLOOKUP(T618&amp;"-"&amp;Z618,Sheet4!$W$2:$AA$1100,5,FALSE)</f>
        <v>16.37208</v>
      </c>
    </row>
    <row r="619" spans="1:29">
      <c r="A619" s="6">
        <v>40964</v>
      </c>
      <c r="B619" s="7">
        <v>0.74946759259259255</v>
      </c>
      <c r="C619" s="4" t="s">
        <v>1215</v>
      </c>
      <c r="D619" s="4" t="s">
        <v>1218</v>
      </c>
      <c r="E619" s="4" t="s">
        <v>33</v>
      </c>
      <c r="F619" s="4">
        <v>4</v>
      </c>
      <c r="G619" s="4">
        <v>3</v>
      </c>
      <c r="H619" s="4">
        <v>3</v>
      </c>
      <c r="I619" s="4">
        <v>4</v>
      </c>
      <c r="J619" s="4">
        <v>4</v>
      </c>
      <c r="K619" s="4">
        <v>4</v>
      </c>
      <c r="L619" s="4">
        <v>4</v>
      </c>
      <c r="M619" s="4">
        <v>5</v>
      </c>
      <c r="N619" s="4">
        <v>5</v>
      </c>
      <c r="O619" s="4">
        <v>3</v>
      </c>
      <c r="P619" s="4">
        <v>5</v>
      </c>
      <c r="Q619" s="9">
        <f t="shared" si="29"/>
        <v>3.5104166666666665E-2</v>
      </c>
      <c r="R619" s="4">
        <f t="shared" si="27"/>
        <v>40964.749467592592</v>
      </c>
      <c r="S619" s="4">
        <v>0.88183527586757737</v>
      </c>
      <c r="T619" s="4" t="str">
        <f>VLOOKUP(E619,Sheet2!$A$2:$E$137,5,FALSE)</f>
        <v>IT</v>
      </c>
      <c r="U619" s="4">
        <f>VLOOKUP($T619,Sheet4!$H$1106:$M$1351,surveys!U$1+1,FALSE)</f>
        <v>0.40073733113706772</v>
      </c>
      <c r="V619" s="4">
        <f>VLOOKUP($T619,Sheet4!$H$1106:$M$1351,surveys!V$1+1,FALSE)</f>
        <v>0.60502083075372182</v>
      </c>
      <c r="W619" s="4">
        <f>VLOOKUP($T619,Sheet4!$H$1106:$M$1351,surveys!W$1+1,FALSE)</f>
        <v>0.75963680320784854</v>
      </c>
      <c r="X619" s="4">
        <f>VLOOKUP($T619,Sheet4!$H$1106:$M$1351,surveys!X$1+1,FALSE)</f>
        <v>0.89491209934724891</v>
      </c>
      <c r="Y619" s="4">
        <f>VLOOKUP($T619,Sheet4!$H$1106:$M$1351,surveys!Y$1+1,FALSE)</f>
        <v>1</v>
      </c>
      <c r="Z619" s="4">
        <f t="shared" si="28"/>
        <v>4</v>
      </c>
      <c r="AA619" s="4" t="str">
        <f>VLOOKUP(T619&amp;"-"&amp;Z619,Sheet4!$W$2:$AA$1100,3,FALSE)</f>
        <v>Torino</v>
      </c>
      <c r="AB619" s="4">
        <f>VLOOKUP(T619&amp;"-"&amp;Z619,Sheet4!$W$2:$AA$1100,4,FALSE)</f>
        <v>45.070489999999999</v>
      </c>
      <c r="AC619" s="4">
        <f>VLOOKUP(T619&amp;"-"&amp;Z619,Sheet4!$W$2:$AA$1100,5,FALSE)</f>
        <v>7.68682</v>
      </c>
    </row>
    <row r="620" spans="1:29">
      <c r="A620" s="6">
        <v>40964</v>
      </c>
      <c r="B620" s="7">
        <v>0.78971064814814806</v>
      </c>
      <c r="C620" s="4" t="s">
        <v>1213</v>
      </c>
      <c r="D620" s="4" t="s">
        <v>1218</v>
      </c>
      <c r="E620" s="4" t="s">
        <v>90</v>
      </c>
      <c r="F620" s="4">
        <v>4</v>
      </c>
      <c r="G620" s="4">
        <v>3</v>
      </c>
      <c r="H620" s="4">
        <v>4</v>
      </c>
      <c r="I620" s="4">
        <v>5</v>
      </c>
      <c r="J620" s="4">
        <v>5</v>
      </c>
      <c r="K620" s="4">
        <v>5</v>
      </c>
      <c r="L620" s="4">
        <v>5</v>
      </c>
      <c r="M620" s="4">
        <v>4</v>
      </c>
      <c r="N620" s="4">
        <v>4</v>
      </c>
      <c r="O620" s="4">
        <v>5</v>
      </c>
      <c r="P620" s="4">
        <v>3</v>
      </c>
      <c r="Q620" s="9">
        <f t="shared" si="29"/>
        <v>6.236111111111111E-2</v>
      </c>
      <c r="R620" s="4">
        <f t="shared" si="27"/>
        <v>40964.789710648147</v>
      </c>
      <c r="S620" s="4">
        <v>0.95164358516122816</v>
      </c>
      <c r="T620" s="4" t="str">
        <f>VLOOKUP(E620,Sheet2!$A$2:$E$137,5,FALSE)</f>
        <v>BR</v>
      </c>
      <c r="U620" s="4">
        <f>VLOOKUP($T620,Sheet4!$H$1106:$M$1351,surveys!U$1+1,FALSE)</f>
        <v>0.42589334033940757</v>
      </c>
      <c r="V620" s="4">
        <f>VLOOKUP($T620,Sheet4!$H$1106:$M$1351,surveys!V$1+1,FALSE)</f>
        <v>0.68189351679456123</v>
      </c>
      <c r="W620" s="4">
        <f>VLOOKUP($T620,Sheet4!$H$1106:$M$1351,surveys!W$1+1,FALSE)</f>
        <v>0.79714355145235938</v>
      </c>
      <c r="X620" s="4">
        <f>VLOOKUP($T620,Sheet4!$H$1106:$M$1351,surveys!X$1+1,FALSE)</f>
        <v>0.8991407500992985</v>
      </c>
      <c r="Y620" s="4">
        <f>VLOOKUP($T620,Sheet4!$H$1106:$M$1351,surveys!Y$1+1,FALSE)</f>
        <v>1</v>
      </c>
      <c r="Z620" s="4">
        <f t="shared" si="28"/>
        <v>5</v>
      </c>
      <c r="AA620" s="4" t="str">
        <f>VLOOKUP(T620&amp;"-"&amp;Z620,Sheet4!$W$2:$AA$1100,3,FALSE)</f>
        <v>Belo Horizonte</v>
      </c>
      <c r="AB620" s="4">
        <f>VLOOKUP(T620&amp;"-"&amp;Z620,Sheet4!$W$2:$AA$1100,4,FALSE)</f>
        <v>-19.920829999999999</v>
      </c>
      <c r="AC620" s="4">
        <f>VLOOKUP(T620&amp;"-"&amp;Z620,Sheet4!$W$2:$AA$1100,5,FALSE)</f>
        <v>-43.937779999999997</v>
      </c>
    </row>
    <row r="621" spans="1:29">
      <c r="A621" s="6">
        <v>40963</v>
      </c>
      <c r="B621" s="7">
        <v>4.1608796296296297E-2</v>
      </c>
      <c r="C621" s="4" t="s">
        <v>1213</v>
      </c>
      <c r="D621" s="4" t="s">
        <v>1217</v>
      </c>
      <c r="E621" s="4" t="s">
        <v>23</v>
      </c>
      <c r="F621" s="4">
        <v>4</v>
      </c>
      <c r="G621" s="4">
        <v>4</v>
      </c>
      <c r="H621" s="4">
        <v>4</v>
      </c>
      <c r="I621" s="4">
        <v>5</v>
      </c>
      <c r="J621" s="4">
        <v>4</v>
      </c>
      <c r="K621" s="4">
        <v>3</v>
      </c>
      <c r="L621" s="4">
        <v>3</v>
      </c>
      <c r="M621" s="4">
        <v>4</v>
      </c>
      <c r="N621" s="4">
        <v>4</v>
      </c>
      <c r="O621" s="4">
        <v>3</v>
      </c>
      <c r="P621" s="4">
        <v>4</v>
      </c>
      <c r="Q621" s="9">
        <f t="shared" si="29"/>
        <v>2.9201388888888888E-2</v>
      </c>
      <c r="R621" s="4">
        <f t="shared" si="27"/>
        <v>40963.041608796295</v>
      </c>
      <c r="S621" s="4">
        <v>0.48498359299680249</v>
      </c>
      <c r="T621" s="4" t="str">
        <f>VLOOKUP(E621,Sheet2!$A$2:$E$137,5,FALSE)</f>
        <v>CA</v>
      </c>
      <c r="U621" s="4">
        <f>VLOOKUP($T621,Sheet4!$H$1106:$M$1351,surveys!U$1+1,FALSE)</f>
        <v>0.39929817507859233</v>
      </c>
      <c r="V621" s="4">
        <f>VLOOKUP($T621,Sheet4!$H$1106:$M$1351,surveys!V$1+1,FALSE)</f>
        <v>0.68226808593455113</v>
      </c>
      <c r="W621" s="4">
        <f>VLOOKUP($T621,Sheet4!$H$1106:$M$1351,surveys!W$1+1,FALSE)</f>
        <v>0.8413893511967715</v>
      </c>
      <c r="X621" s="4">
        <f>VLOOKUP($T621,Sheet4!$H$1106:$M$1351,surveys!X$1+1,FALSE)</f>
        <v>0.92969032990429024</v>
      </c>
      <c r="Y621" s="4">
        <f>VLOOKUP($T621,Sheet4!$H$1106:$M$1351,surveys!Y$1+1,FALSE)</f>
        <v>1</v>
      </c>
      <c r="Z621" s="4">
        <f t="shared" si="28"/>
        <v>2</v>
      </c>
      <c r="AA621" s="4" t="str">
        <f>VLOOKUP(T621&amp;"-"&amp;Z621,Sheet4!$W$2:$AA$1100,3,FALSE)</f>
        <v>Montreal</v>
      </c>
      <c r="AB621" s="4">
        <f>VLOOKUP(T621&amp;"-"&amp;Z621,Sheet4!$W$2:$AA$1100,4,FALSE)</f>
        <v>45.508839999999999</v>
      </c>
      <c r="AC621" s="4">
        <f>VLOOKUP(T621&amp;"-"&amp;Z621,Sheet4!$W$2:$AA$1100,5,FALSE)</f>
        <v>-73.587810000000005</v>
      </c>
    </row>
    <row r="622" spans="1:29">
      <c r="A622" s="6">
        <v>40963</v>
      </c>
      <c r="B622" s="7">
        <v>0.32072916666666668</v>
      </c>
      <c r="C622" s="4" t="s">
        <v>1213</v>
      </c>
      <c r="D622" s="4" t="s">
        <v>1217</v>
      </c>
      <c r="E622" s="4" t="s">
        <v>33</v>
      </c>
      <c r="F622" s="4">
        <v>1</v>
      </c>
      <c r="G622" s="4">
        <v>1</v>
      </c>
      <c r="H622" s="4">
        <v>5</v>
      </c>
      <c r="I622" s="4">
        <v>1</v>
      </c>
      <c r="J622" s="4">
        <v>5</v>
      </c>
      <c r="K622" s="4">
        <v>4</v>
      </c>
      <c r="L622" s="4">
        <v>3</v>
      </c>
      <c r="M622" s="4">
        <v>5</v>
      </c>
      <c r="N622" s="4">
        <v>1</v>
      </c>
      <c r="O622" s="4">
        <v>1</v>
      </c>
      <c r="P622" s="4">
        <v>1</v>
      </c>
      <c r="Q622" s="9">
        <f t="shared" si="29"/>
        <v>1.4664351851851852E-2</v>
      </c>
      <c r="R622" s="4">
        <f t="shared" si="27"/>
        <v>40963.320729166669</v>
      </c>
      <c r="S622" s="4">
        <v>0.21971383127271604</v>
      </c>
      <c r="T622" s="4" t="str">
        <f>VLOOKUP(E622,Sheet2!$A$2:$E$137,5,FALSE)</f>
        <v>IT</v>
      </c>
      <c r="U622" s="4">
        <f>VLOOKUP($T622,Sheet4!$H$1106:$M$1351,surveys!U$1+1,FALSE)</f>
        <v>0.40073733113706772</v>
      </c>
      <c r="V622" s="4">
        <f>VLOOKUP($T622,Sheet4!$H$1106:$M$1351,surveys!V$1+1,FALSE)</f>
        <v>0.60502083075372182</v>
      </c>
      <c r="W622" s="4">
        <f>VLOOKUP($T622,Sheet4!$H$1106:$M$1351,surveys!W$1+1,FALSE)</f>
        <v>0.75963680320784854</v>
      </c>
      <c r="X622" s="4">
        <f>VLOOKUP($T622,Sheet4!$H$1106:$M$1351,surveys!X$1+1,FALSE)</f>
        <v>0.89491209934724891</v>
      </c>
      <c r="Y622" s="4">
        <f>VLOOKUP($T622,Sheet4!$H$1106:$M$1351,surveys!Y$1+1,FALSE)</f>
        <v>1</v>
      </c>
      <c r="Z622" s="4">
        <f t="shared" si="28"/>
        <v>1</v>
      </c>
      <c r="AA622" s="4" t="str">
        <f>VLOOKUP(T622&amp;"-"&amp;Z622,Sheet4!$W$2:$AA$1100,3,FALSE)</f>
        <v>Roma</v>
      </c>
      <c r="AB622" s="4">
        <f>VLOOKUP(T622&amp;"-"&amp;Z622,Sheet4!$W$2:$AA$1100,4,FALSE)</f>
        <v>41.894739999999999</v>
      </c>
      <c r="AC622" s="4">
        <f>VLOOKUP(T622&amp;"-"&amp;Z622,Sheet4!$W$2:$AA$1100,5,FALSE)</f>
        <v>12.4839</v>
      </c>
    </row>
    <row r="623" spans="1:29">
      <c r="A623" s="6">
        <v>40963</v>
      </c>
      <c r="B623" s="7">
        <v>0.40454861111111112</v>
      </c>
      <c r="C623" s="4" t="s">
        <v>1213</v>
      </c>
      <c r="D623" s="4" t="s">
        <v>1216</v>
      </c>
      <c r="E623" s="4" t="s">
        <v>11</v>
      </c>
      <c r="F623" s="4">
        <v>3</v>
      </c>
      <c r="G623" s="4">
        <v>4</v>
      </c>
      <c r="H623" s="4">
        <v>3</v>
      </c>
      <c r="I623" s="4">
        <v>3</v>
      </c>
      <c r="J623" s="4">
        <v>5</v>
      </c>
      <c r="K623" s="4">
        <v>5</v>
      </c>
      <c r="L623" s="4">
        <v>5</v>
      </c>
      <c r="M623" s="4">
        <v>4</v>
      </c>
      <c r="N623" s="4">
        <v>5</v>
      </c>
      <c r="O623" s="4">
        <v>4</v>
      </c>
      <c r="P623" s="4">
        <v>5</v>
      </c>
      <c r="Q623" s="9">
        <f t="shared" si="29"/>
        <v>2.9050925925925928E-3</v>
      </c>
      <c r="R623" s="4">
        <f t="shared" si="27"/>
        <v>40963.404548611114</v>
      </c>
      <c r="S623" s="4">
        <v>2.0138642612785862E-3</v>
      </c>
      <c r="T623" s="4" t="str">
        <f>VLOOKUP(E623,Sheet2!$A$2:$E$137,5,FALSE)</f>
        <v>FR</v>
      </c>
      <c r="U623" s="4">
        <f>VLOOKUP($T623,Sheet4!$H$1106:$M$1351,surveys!U$1+1,FALSE)</f>
        <v>0.51193913659220647</v>
      </c>
      <c r="V623" s="4">
        <f>VLOOKUP($T623,Sheet4!$H$1106:$M$1351,surveys!V$1+1,FALSE)</f>
        <v>0.70220575033861143</v>
      </c>
      <c r="W623" s="4">
        <f>VLOOKUP($T623,Sheet4!$H$1106:$M$1351,surveys!W$1+1,FALSE)</f>
        <v>0.81527182039156842</v>
      </c>
      <c r="X623" s="4">
        <f>VLOOKUP($T623,Sheet4!$H$1106:$M$1351,surveys!X$1+1,FALSE)</f>
        <v>0.91893911792009964</v>
      </c>
      <c r="Y623" s="4">
        <f>VLOOKUP($T623,Sheet4!$H$1106:$M$1351,surveys!Y$1+1,FALSE)</f>
        <v>1</v>
      </c>
      <c r="Z623" s="4">
        <f t="shared" si="28"/>
        <v>1</v>
      </c>
      <c r="AA623" s="4" t="str">
        <f>VLOOKUP(T623&amp;"-"&amp;Z623,Sheet4!$W$2:$AA$1100,3,FALSE)</f>
        <v>Paris</v>
      </c>
      <c r="AB623" s="4">
        <f>VLOOKUP(T623&amp;"-"&amp;Z623,Sheet4!$W$2:$AA$1100,4,FALSE)</f>
        <v>48.853409999999997</v>
      </c>
      <c r="AC623" s="4">
        <f>VLOOKUP(T623&amp;"-"&amp;Z623,Sheet4!$W$2:$AA$1100,5,FALSE)</f>
        <v>2.3488000000000002</v>
      </c>
    </row>
    <row r="624" spans="1:29">
      <c r="A624" s="6">
        <v>40963</v>
      </c>
      <c r="B624" s="7">
        <v>0.44430555555555556</v>
      </c>
      <c r="C624" s="4" t="s">
        <v>1215</v>
      </c>
      <c r="D624" s="4" t="s">
        <v>1214</v>
      </c>
      <c r="E624" s="4" t="s">
        <v>37</v>
      </c>
      <c r="F624" s="4">
        <v>1</v>
      </c>
      <c r="G624" s="4">
        <v>1</v>
      </c>
      <c r="H624" s="4">
        <v>5</v>
      </c>
      <c r="I624" s="4">
        <v>1</v>
      </c>
      <c r="J624" s="4">
        <v>1</v>
      </c>
      <c r="K624" s="4">
        <v>1</v>
      </c>
      <c r="L624" s="4">
        <v>1</v>
      </c>
      <c r="M624" s="4">
        <v>1</v>
      </c>
      <c r="N624" s="4">
        <v>1</v>
      </c>
      <c r="O624" s="4">
        <v>1</v>
      </c>
      <c r="P624" s="4">
        <v>1</v>
      </c>
      <c r="Q624" s="9">
        <f t="shared" si="29"/>
        <v>3.1203703703703702E-2</v>
      </c>
      <c r="R624" s="4">
        <f t="shared" si="27"/>
        <v>40963.444305555553</v>
      </c>
      <c r="S624" s="4">
        <v>0.74133746235544717</v>
      </c>
      <c r="T624" s="4" t="str">
        <f>VLOOKUP(E624,Sheet2!$A$2:$E$137,5,FALSE)</f>
        <v>PT</v>
      </c>
      <c r="U624" s="4">
        <f>VLOOKUP($T624,Sheet4!$H$1106:$M$1351,surveys!U$1+1,FALSE)</f>
        <v>0.43703858129282908</v>
      </c>
      <c r="V624" s="4">
        <f>VLOOKUP($T624,Sheet4!$H$1106:$M$1351,surveys!V$1+1,FALSE)</f>
        <v>0.64773543484664464</v>
      </c>
      <c r="W624" s="4">
        <f>VLOOKUP($T624,Sheet4!$H$1106:$M$1351,surveys!W$1+1,FALSE)</f>
        <v>0.79869631675299657</v>
      </c>
      <c r="X624" s="4">
        <f>VLOOKUP($T624,Sheet4!$H$1106:$M$1351,surveys!X$1+1,FALSE)</f>
        <v>0.90115606302176665</v>
      </c>
      <c r="Y624" s="4">
        <f>VLOOKUP($T624,Sheet4!$H$1106:$M$1351,surveys!Y$1+1,FALSE)</f>
        <v>1</v>
      </c>
      <c r="Z624" s="4">
        <f t="shared" si="28"/>
        <v>3</v>
      </c>
      <c r="AA624" s="4" t="str">
        <f>VLOOKUP(T624&amp;"-"&amp;Z624,Sheet4!$W$2:$AA$1100,3,FALSE)</f>
        <v>Amadora</v>
      </c>
      <c r="AB624" s="4">
        <f>VLOOKUP(T624&amp;"-"&amp;Z624,Sheet4!$W$2:$AA$1100,4,FALSE)</f>
        <v>38.753819999999997</v>
      </c>
      <c r="AC624" s="4">
        <f>VLOOKUP(T624&amp;"-"&amp;Z624,Sheet4!$W$2:$AA$1100,5,FALSE)</f>
        <v>-9.2308299999999992</v>
      </c>
    </row>
    <row r="625" spans="1:29">
      <c r="A625" s="6">
        <v>40963</v>
      </c>
      <c r="B625" s="7">
        <v>0.49504629629629626</v>
      </c>
      <c r="C625" s="4" t="s">
        <v>1215</v>
      </c>
      <c r="D625" s="4" t="s">
        <v>1217</v>
      </c>
      <c r="E625" s="4" t="s">
        <v>15</v>
      </c>
      <c r="F625" s="4">
        <v>1</v>
      </c>
      <c r="G625" s="4">
        <v>1</v>
      </c>
      <c r="H625" s="4">
        <v>2</v>
      </c>
      <c r="I625" s="4">
        <v>5</v>
      </c>
      <c r="J625" s="4">
        <v>5</v>
      </c>
      <c r="K625" s="4">
        <v>5</v>
      </c>
      <c r="L625" s="4">
        <v>4</v>
      </c>
      <c r="M625" s="4">
        <v>4</v>
      </c>
      <c r="N625" s="4">
        <v>5</v>
      </c>
      <c r="O625" s="4">
        <v>4</v>
      </c>
      <c r="P625" s="4">
        <v>5</v>
      </c>
      <c r="Q625" s="9">
        <f t="shared" si="29"/>
        <v>6.7083333333333328E-2</v>
      </c>
      <c r="R625" s="4">
        <f t="shared" si="27"/>
        <v>40963.495046296295</v>
      </c>
      <c r="S625" s="4">
        <v>0.42038648491879083</v>
      </c>
      <c r="T625" s="4" t="str">
        <f>VLOOKUP(E625,Sheet2!$A$2:$E$137,5,FALSE)</f>
        <v>US</v>
      </c>
      <c r="U625" s="4">
        <f>VLOOKUP($T625,Sheet4!$H$1106:$M$1351,surveys!U$1+1,FALSE)</f>
        <v>0.42883768204388006</v>
      </c>
      <c r="V625" s="4">
        <f>VLOOKUP($T625,Sheet4!$H$1106:$M$1351,surveys!V$1+1,FALSE)</f>
        <v>0.62778475709586301</v>
      </c>
      <c r="W625" s="4">
        <f>VLOOKUP($T625,Sheet4!$H$1106:$M$1351,surveys!W$1+1,FALSE)</f>
        <v>0.76918600378409652</v>
      </c>
      <c r="X625" s="4">
        <f>VLOOKUP($T625,Sheet4!$H$1106:$M$1351,surveys!X$1+1,FALSE)</f>
        <v>0.88987045221102745</v>
      </c>
      <c r="Y625" s="4">
        <f>VLOOKUP($T625,Sheet4!$H$1106:$M$1351,surveys!Y$1+1,FALSE)</f>
        <v>1</v>
      </c>
      <c r="Z625" s="4">
        <f t="shared" si="28"/>
        <v>1</v>
      </c>
      <c r="AA625" s="4" t="str">
        <f>VLOOKUP(T625&amp;"-"&amp;Z625,Sheet4!$W$2:$AA$1100,3,FALSE)</f>
        <v>New York City</v>
      </c>
      <c r="AB625" s="4">
        <f>VLOOKUP(T625&amp;"-"&amp;Z625,Sheet4!$W$2:$AA$1100,4,FALSE)</f>
        <v>40.714269999999999</v>
      </c>
      <c r="AC625" s="4">
        <f>VLOOKUP(T625&amp;"-"&amp;Z625,Sheet4!$W$2:$AA$1100,5,FALSE)</f>
        <v>-74.005970000000005</v>
      </c>
    </row>
    <row r="626" spans="1:29">
      <c r="A626" s="6">
        <v>40963</v>
      </c>
      <c r="B626" s="7">
        <v>0.55078703703703702</v>
      </c>
      <c r="C626" s="4" t="s">
        <v>1215</v>
      </c>
      <c r="D626" s="4" t="s">
        <v>1214</v>
      </c>
      <c r="E626" s="4" t="s">
        <v>138</v>
      </c>
      <c r="F626" s="4">
        <v>5</v>
      </c>
      <c r="G626" s="4">
        <v>2</v>
      </c>
      <c r="H626" s="4">
        <v>3</v>
      </c>
      <c r="I626" s="4">
        <v>4</v>
      </c>
      <c r="J626" s="4">
        <v>5</v>
      </c>
      <c r="K626" s="4">
        <v>3</v>
      </c>
      <c r="L626" s="4">
        <v>3</v>
      </c>
      <c r="M626" s="4">
        <v>5</v>
      </c>
      <c r="N626" s="4">
        <v>4</v>
      </c>
      <c r="O626" s="4">
        <v>1</v>
      </c>
      <c r="P626" s="4">
        <v>4</v>
      </c>
      <c r="Q626" s="9">
        <f t="shared" si="29"/>
        <v>3.515046296296296E-2</v>
      </c>
      <c r="R626" s="4">
        <f t="shared" si="27"/>
        <v>40963.550787037035</v>
      </c>
      <c r="S626" s="4">
        <v>0.55755437751200287</v>
      </c>
      <c r="T626" s="4" t="str">
        <f>VLOOKUP(E626,Sheet2!$A$2:$E$137,5,FALSE)</f>
        <v>CO</v>
      </c>
      <c r="U626" s="4">
        <f>VLOOKUP($T626,Sheet4!$H$1106:$M$1351,surveys!U$1+1,FALSE)</f>
        <v>0.51364259247621491</v>
      </c>
      <c r="V626" s="4">
        <f>VLOOKUP($T626,Sheet4!$H$1106:$M$1351,surveys!V$1+1,FALSE)</f>
        <v>0.68668953298572222</v>
      </c>
      <c r="W626" s="4">
        <f>VLOOKUP($T626,Sheet4!$H$1106:$M$1351,surveys!W$1+1,FALSE)</f>
        <v>0.83132306284674895</v>
      </c>
      <c r="X626" s="4">
        <f>VLOOKUP($T626,Sheet4!$H$1106:$M$1351,surveys!X$1+1,FALSE)</f>
        <v>0.93115198127959642</v>
      </c>
      <c r="Y626" s="4">
        <f>VLOOKUP($T626,Sheet4!$H$1106:$M$1351,surveys!Y$1+1,FALSE)</f>
        <v>1</v>
      </c>
      <c r="Z626" s="4">
        <f t="shared" si="28"/>
        <v>2</v>
      </c>
      <c r="AA626" s="4" t="str">
        <f>VLOOKUP(T626&amp;"-"&amp;Z626,Sheet4!$W$2:$AA$1100,3,FALSE)</f>
        <v>Cali</v>
      </c>
      <c r="AB626" s="4">
        <f>VLOOKUP(T626&amp;"-"&amp;Z626,Sheet4!$W$2:$AA$1100,4,FALSE)</f>
        <v>3.4372199999999999</v>
      </c>
      <c r="AC626" s="4">
        <f>VLOOKUP(T626&amp;"-"&amp;Z626,Sheet4!$W$2:$AA$1100,5,FALSE)</f>
        <v>-76.522499999999994</v>
      </c>
    </row>
    <row r="627" spans="1:29">
      <c r="A627" s="6">
        <v>40963</v>
      </c>
      <c r="B627" s="7">
        <v>0.56664351851851846</v>
      </c>
      <c r="C627" s="4" t="s">
        <v>1213</v>
      </c>
      <c r="D627" s="4" t="s">
        <v>1217</v>
      </c>
      <c r="E627" s="4" t="s">
        <v>75</v>
      </c>
      <c r="F627" s="4">
        <v>4</v>
      </c>
      <c r="G627" s="4">
        <v>3</v>
      </c>
      <c r="H627" s="4">
        <v>3</v>
      </c>
      <c r="I627" s="4">
        <v>3</v>
      </c>
      <c r="J627" s="4">
        <v>4</v>
      </c>
      <c r="K627" s="4">
        <v>5</v>
      </c>
      <c r="L627" s="4">
        <v>3</v>
      </c>
      <c r="M627" s="4">
        <v>3</v>
      </c>
      <c r="N627" s="4">
        <v>4</v>
      </c>
      <c r="O627" s="4">
        <v>4</v>
      </c>
      <c r="P627" s="4">
        <v>4</v>
      </c>
      <c r="Q627" s="9">
        <f t="shared" si="29"/>
        <v>4.6041666666666668E-2</v>
      </c>
      <c r="R627" s="4">
        <f t="shared" si="27"/>
        <v>40963.566643518519</v>
      </c>
      <c r="S627" s="4">
        <v>0.89501801835539041</v>
      </c>
      <c r="T627" s="4" t="str">
        <f>VLOOKUP(E627,Sheet2!$A$2:$E$137,5,FALSE)</f>
        <v>NL</v>
      </c>
      <c r="U627" s="4">
        <f>VLOOKUP($T627,Sheet4!$H$1106:$M$1351,surveys!U$1+1,FALSE)</f>
        <v>0.32046134514638702</v>
      </c>
      <c r="V627" s="4">
        <f>VLOOKUP($T627,Sheet4!$H$1106:$M$1351,surveys!V$1+1,FALSE)</f>
        <v>0.57894347951583991</v>
      </c>
      <c r="W627" s="4">
        <f>VLOOKUP($T627,Sheet4!$H$1106:$M$1351,surveys!W$1+1,FALSE)</f>
        <v>0.78388532741989281</v>
      </c>
      <c r="X627" s="4">
        <f>VLOOKUP($T627,Sheet4!$H$1106:$M$1351,surveys!X$1+1,FALSE)</f>
        <v>0.90942307659069177</v>
      </c>
      <c r="Y627" s="4">
        <f>VLOOKUP($T627,Sheet4!$H$1106:$M$1351,surveys!Y$1+1,FALSE)</f>
        <v>1</v>
      </c>
      <c r="Z627" s="4">
        <f t="shared" si="28"/>
        <v>4</v>
      </c>
      <c r="AA627" s="4" t="str">
        <f>VLOOKUP(T627&amp;"-"&amp;Z627,Sheet4!$W$2:$AA$1100,3,FALSE)</f>
        <v>Utrecht</v>
      </c>
      <c r="AB627" s="4">
        <f>VLOOKUP(T627&amp;"-"&amp;Z627,Sheet4!$W$2:$AA$1100,4,FALSE)</f>
        <v>52.090829999999997</v>
      </c>
      <c r="AC627" s="4">
        <f>VLOOKUP(T627&amp;"-"&amp;Z627,Sheet4!$W$2:$AA$1100,5,FALSE)</f>
        <v>5.1222200000000004</v>
      </c>
    </row>
    <row r="628" spans="1:29">
      <c r="A628" s="6">
        <v>40963</v>
      </c>
      <c r="B628" s="7">
        <v>0.59611111111111115</v>
      </c>
      <c r="C628" s="4" t="s">
        <v>1213</v>
      </c>
      <c r="D628" s="4" t="s">
        <v>1214</v>
      </c>
      <c r="E628" s="4" t="s">
        <v>26</v>
      </c>
      <c r="F628" s="4">
        <v>2</v>
      </c>
      <c r="G628" s="4">
        <v>3</v>
      </c>
      <c r="H628" s="4">
        <v>5</v>
      </c>
      <c r="I628" s="4">
        <v>4</v>
      </c>
      <c r="J628" s="4">
        <v>5</v>
      </c>
      <c r="K628" s="4">
        <v>3</v>
      </c>
      <c r="L628" s="4">
        <v>4</v>
      </c>
      <c r="M628" s="4">
        <v>4</v>
      </c>
      <c r="N628" s="4">
        <v>5</v>
      </c>
      <c r="O628" s="4">
        <v>5</v>
      </c>
      <c r="P628" s="4">
        <v>3</v>
      </c>
      <c r="Q628" s="9">
        <f t="shared" si="29"/>
        <v>6.6793981481481482E-2</v>
      </c>
      <c r="R628" s="4">
        <f t="shared" si="27"/>
        <v>40963.59611111111</v>
      </c>
      <c r="S628" s="4">
        <v>0.3357962128096037</v>
      </c>
      <c r="T628" s="4" t="str">
        <f>VLOOKUP(E628,Sheet2!$A$2:$E$137,5,FALSE)</f>
        <v>DE</v>
      </c>
      <c r="U628" s="4">
        <f>VLOOKUP($T628,Sheet4!$H$1106:$M$1351,surveys!U$1+1,FALSE)</f>
        <v>0.42620281948941302</v>
      </c>
      <c r="V628" s="4">
        <f>VLOOKUP($T628,Sheet4!$H$1106:$M$1351,surveys!V$1+1,FALSE)</f>
        <v>0.64253089557903176</v>
      </c>
      <c r="W628" s="4">
        <f>VLOOKUP($T628,Sheet4!$H$1106:$M$1351,surveys!W$1+1,FALSE)</f>
        <v>0.79931043378760003</v>
      </c>
      <c r="X628" s="4">
        <f>VLOOKUP($T628,Sheet4!$H$1106:$M$1351,surveys!X$1+1,FALSE)</f>
        <v>0.91914675697020254</v>
      </c>
      <c r="Y628" s="4">
        <f>VLOOKUP($T628,Sheet4!$H$1106:$M$1351,surveys!Y$1+1,FALSE)</f>
        <v>1</v>
      </c>
      <c r="Z628" s="4">
        <f t="shared" si="28"/>
        <v>1</v>
      </c>
      <c r="AA628" s="4" t="str">
        <f>VLOOKUP(T628&amp;"-"&amp;Z628,Sheet4!$W$2:$AA$1100,3,FALSE)</f>
        <v>Berlin</v>
      </c>
      <c r="AB628" s="4">
        <f>VLOOKUP(T628&amp;"-"&amp;Z628,Sheet4!$W$2:$AA$1100,4,FALSE)</f>
        <v>52.524369999999998</v>
      </c>
      <c r="AC628" s="4">
        <f>VLOOKUP(T628&amp;"-"&amp;Z628,Sheet4!$W$2:$AA$1100,5,FALSE)</f>
        <v>13.41053</v>
      </c>
    </row>
    <row r="629" spans="1:29">
      <c r="A629" s="6">
        <v>40963</v>
      </c>
      <c r="B629" s="7">
        <v>0.9025347222222222</v>
      </c>
      <c r="C629" s="4" t="s">
        <v>1215</v>
      </c>
      <c r="D629" s="4" t="s">
        <v>1214</v>
      </c>
      <c r="E629" s="4" t="s">
        <v>11</v>
      </c>
      <c r="F629" s="4">
        <v>3</v>
      </c>
      <c r="G629" s="4">
        <v>4</v>
      </c>
      <c r="H629" s="4">
        <v>4</v>
      </c>
      <c r="I629" s="4">
        <v>2</v>
      </c>
      <c r="J629" s="4">
        <v>5</v>
      </c>
      <c r="K629" s="4">
        <v>3</v>
      </c>
      <c r="L629" s="4">
        <v>3</v>
      </c>
      <c r="M629" s="4">
        <v>5</v>
      </c>
      <c r="N629" s="4">
        <v>4</v>
      </c>
      <c r="O629" s="4">
        <v>2</v>
      </c>
      <c r="P629" s="4">
        <v>4</v>
      </c>
      <c r="Q629" s="9">
        <f t="shared" si="29"/>
        <v>1.6435185185185183E-3</v>
      </c>
      <c r="R629" s="4">
        <f t="shared" si="27"/>
        <v>40963.90253472222</v>
      </c>
      <c r="S629" s="4">
        <v>0.39559481285686382</v>
      </c>
      <c r="T629" s="4" t="str">
        <f>VLOOKUP(E629,Sheet2!$A$2:$E$137,5,FALSE)</f>
        <v>FR</v>
      </c>
      <c r="U629" s="4">
        <f>VLOOKUP($T629,Sheet4!$H$1106:$M$1351,surveys!U$1+1,FALSE)</f>
        <v>0.51193913659220647</v>
      </c>
      <c r="V629" s="4">
        <f>VLOOKUP($T629,Sheet4!$H$1106:$M$1351,surveys!V$1+1,FALSE)</f>
        <v>0.70220575033861143</v>
      </c>
      <c r="W629" s="4">
        <f>VLOOKUP($T629,Sheet4!$H$1106:$M$1351,surveys!W$1+1,FALSE)</f>
        <v>0.81527182039156842</v>
      </c>
      <c r="X629" s="4">
        <f>VLOOKUP($T629,Sheet4!$H$1106:$M$1351,surveys!X$1+1,FALSE)</f>
        <v>0.91893911792009964</v>
      </c>
      <c r="Y629" s="4">
        <f>VLOOKUP($T629,Sheet4!$H$1106:$M$1351,surveys!Y$1+1,FALSE)</f>
        <v>1</v>
      </c>
      <c r="Z629" s="4">
        <f t="shared" si="28"/>
        <v>1</v>
      </c>
      <c r="AA629" s="4" t="str">
        <f>VLOOKUP(T629&amp;"-"&amp;Z629,Sheet4!$W$2:$AA$1100,3,FALSE)</f>
        <v>Paris</v>
      </c>
      <c r="AB629" s="4">
        <f>VLOOKUP(T629&amp;"-"&amp;Z629,Sheet4!$W$2:$AA$1100,4,FALSE)</f>
        <v>48.853409999999997</v>
      </c>
      <c r="AC629" s="4">
        <f>VLOOKUP(T629&amp;"-"&amp;Z629,Sheet4!$W$2:$AA$1100,5,FALSE)</f>
        <v>2.3488000000000002</v>
      </c>
    </row>
    <row r="630" spans="1:29">
      <c r="A630" s="6">
        <v>40963</v>
      </c>
      <c r="B630" s="7">
        <v>0.77543981481481483</v>
      </c>
      <c r="C630" s="4" t="s">
        <v>1215</v>
      </c>
      <c r="D630" s="4" t="s">
        <v>1214</v>
      </c>
      <c r="E630" s="4" t="s">
        <v>15</v>
      </c>
      <c r="F630" s="4">
        <v>3</v>
      </c>
      <c r="G630" s="4">
        <v>1</v>
      </c>
      <c r="H630" s="4">
        <v>4</v>
      </c>
      <c r="I630" s="4">
        <v>4</v>
      </c>
      <c r="J630" s="4">
        <v>3</v>
      </c>
      <c r="K630" s="4">
        <v>5</v>
      </c>
      <c r="L630" s="4">
        <v>4</v>
      </c>
      <c r="M630" s="4">
        <v>5</v>
      </c>
      <c r="N630" s="4">
        <v>2</v>
      </c>
      <c r="O630" s="4">
        <v>5</v>
      </c>
      <c r="P630" s="4">
        <v>5</v>
      </c>
      <c r="Q630" s="9">
        <f t="shared" si="29"/>
        <v>5.2256944444444446E-2</v>
      </c>
      <c r="R630" s="4">
        <f t="shared" si="27"/>
        <v>40963.775439814817</v>
      </c>
      <c r="S630" s="4">
        <v>0.41524563175133444</v>
      </c>
      <c r="T630" s="4" t="str">
        <f>VLOOKUP(E630,Sheet2!$A$2:$E$137,5,FALSE)</f>
        <v>US</v>
      </c>
      <c r="U630" s="4">
        <f>VLOOKUP($T630,Sheet4!$H$1106:$M$1351,surveys!U$1+1,FALSE)</f>
        <v>0.42883768204388006</v>
      </c>
      <c r="V630" s="4">
        <f>VLOOKUP($T630,Sheet4!$H$1106:$M$1351,surveys!V$1+1,FALSE)</f>
        <v>0.62778475709586301</v>
      </c>
      <c r="W630" s="4">
        <f>VLOOKUP($T630,Sheet4!$H$1106:$M$1351,surveys!W$1+1,FALSE)</f>
        <v>0.76918600378409652</v>
      </c>
      <c r="X630" s="4">
        <f>VLOOKUP($T630,Sheet4!$H$1106:$M$1351,surveys!X$1+1,FALSE)</f>
        <v>0.88987045221102745</v>
      </c>
      <c r="Y630" s="4">
        <f>VLOOKUP($T630,Sheet4!$H$1106:$M$1351,surveys!Y$1+1,FALSE)</f>
        <v>1</v>
      </c>
      <c r="Z630" s="4">
        <f t="shared" si="28"/>
        <v>1</v>
      </c>
      <c r="AA630" s="4" t="str">
        <f>VLOOKUP(T630&amp;"-"&amp;Z630,Sheet4!$W$2:$AA$1100,3,FALSE)</f>
        <v>New York City</v>
      </c>
      <c r="AB630" s="4">
        <f>VLOOKUP(T630&amp;"-"&amp;Z630,Sheet4!$W$2:$AA$1100,4,FALSE)</f>
        <v>40.714269999999999</v>
      </c>
      <c r="AC630" s="4">
        <f>VLOOKUP(T630&amp;"-"&amp;Z630,Sheet4!$W$2:$AA$1100,5,FALSE)</f>
        <v>-74.005970000000005</v>
      </c>
    </row>
    <row r="631" spans="1:29">
      <c r="A631" s="6">
        <v>40963</v>
      </c>
      <c r="B631" s="7">
        <v>0.78224537037037034</v>
      </c>
      <c r="C631" s="4" t="s">
        <v>1215</v>
      </c>
      <c r="D631" s="4" t="s">
        <v>1214</v>
      </c>
      <c r="E631" s="4" t="s">
        <v>11</v>
      </c>
      <c r="F631" s="4">
        <v>4</v>
      </c>
      <c r="G631" s="4">
        <v>3</v>
      </c>
      <c r="H631" s="4">
        <v>4</v>
      </c>
      <c r="I631" s="4">
        <v>5</v>
      </c>
      <c r="J631" s="4">
        <v>5</v>
      </c>
      <c r="K631" s="4">
        <v>5</v>
      </c>
      <c r="L631" s="4">
        <v>3</v>
      </c>
      <c r="M631" s="4">
        <v>5</v>
      </c>
      <c r="N631" s="4">
        <v>5</v>
      </c>
      <c r="O631" s="4">
        <v>3</v>
      </c>
      <c r="P631" s="4">
        <v>5</v>
      </c>
      <c r="Q631" s="9">
        <f t="shared" si="29"/>
        <v>5.7372685185185179E-2</v>
      </c>
      <c r="R631" s="4">
        <f t="shared" si="27"/>
        <v>40963.78224537037</v>
      </c>
      <c r="S631" s="4">
        <v>0.32978255443589632</v>
      </c>
      <c r="T631" s="4" t="str">
        <f>VLOOKUP(E631,Sheet2!$A$2:$E$137,5,FALSE)</f>
        <v>FR</v>
      </c>
      <c r="U631" s="4">
        <f>VLOOKUP($T631,Sheet4!$H$1106:$M$1351,surveys!U$1+1,FALSE)</f>
        <v>0.51193913659220647</v>
      </c>
      <c r="V631" s="4">
        <f>VLOOKUP($T631,Sheet4!$H$1106:$M$1351,surveys!V$1+1,FALSE)</f>
        <v>0.70220575033861143</v>
      </c>
      <c r="W631" s="4">
        <f>VLOOKUP($T631,Sheet4!$H$1106:$M$1351,surveys!W$1+1,FALSE)</f>
        <v>0.81527182039156842</v>
      </c>
      <c r="X631" s="4">
        <f>VLOOKUP($T631,Sheet4!$H$1106:$M$1351,surveys!X$1+1,FALSE)</f>
        <v>0.91893911792009964</v>
      </c>
      <c r="Y631" s="4">
        <f>VLOOKUP($T631,Sheet4!$H$1106:$M$1351,surveys!Y$1+1,FALSE)</f>
        <v>1</v>
      </c>
      <c r="Z631" s="4">
        <f t="shared" si="28"/>
        <v>1</v>
      </c>
      <c r="AA631" s="4" t="str">
        <f>VLOOKUP(T631&amp;"-"&amp;Z631,Sheet4!$W$2:$AA$1100,3,FALSE)</f>
        <v>Paris</v>
      </c>
      <c r="AB631" s="4">
        <f>VLOOKUP(T631&amp;"-"&amp;Z631,Sheet4!$W$2:$AA$1100,4,FALSE)</f>
        <v>48.853409999999997</v>
      </c>
      <c r="AC631" s="4">
        <f>VLOOKUP(T631&amp;"-"&amp;Z631,Sheet4!$W$2:$AA$1100,5,FALSE)</f>
        <v>2.3488000000000002</v>
      </c>
    </row>
    <row r="632" spans="1:29">
      <c r="A632" s="6">
        <v>40962</v>
      </c>
      <c r="B632" s="7">
        <v>9.8379629629629642E-4</v>
      </c>
      <c r="C632" s="4" t="s">
        <v>1213</v>
      </c>
      <c r="D632" s="4" t="s">
        <v>1217</v>
      </c>
      <c r="E632" s="4" t="s">
        <v>159</v>
      </c>
      <c r="F632" s="4">
        <v>4</v>
      </c>
      <c r="G632" s="4">
        <v>4</v>
      </c>
      <c r="H632" s="4">
        <v>4</v>
      </c>
      <c r="I632" s="4">
        <v>3</v>
      </c>
      <c r="J632" s="4">
        <v>5</v>
      </c>
      <c r="K632" s="4">
        <v>4</v>
      </c>
      <c r="L632" s="4">
        <v>3</v>
      </c>
      <c r="M632" s="4">
        <v>4</v>
      </c>
      <c r="N632" s="4">
        <v>5</v>
      </c>
      <c r="O632" s="4">
        <v>2</v>
      </c>
      <c r="P632" s="4">
        <v>5</v>
      </c>
      <c r="Q632" s="9">
        <f t="shared" si="29"/>
        <v>1.1111111111111111E-3</v>
      </c>
      <c r="R632" s="4">
        <f t="shared" si="27"/>
        <v>40962.000983796293</v>
      </c>
      <c r="S632" s="4">
        <v>0.41056621771633095</v>
      </c>
      <c r="T632" s="4" t="str">
        <f>VLOOKUP(E632,Sheet2!$A$2:$E$137,5,FALSE)</f>
        <v>TH</v>
      </c>
      <c r="U632" s="4">
        <f>VLOOKUP($T632,Sheet4!$H$1106:$M$1351,surveys!U$1+1,FALSE)</f>
        <v>0.8165403098788645</v>
      </c>
      <c r="V632" s="4">
        <f>VLOOKUP($T632,Sheet4!$H$1106:$M$1351,surveys!V$1+1,FALSE)</f>
        <v>0.87875411151454419</v>
      </c>
      <c r="W632" s="4">
        <f>VLOOKUP($T632,Sheet4!$H$1106:$M$1351,surveys!W$1+1,FALSE)</f>
        <v>0.92539286739207838</v>
      </c>
      <c r="X632" s="4">
        <f>VLOOKUP($T632,Sheet4!$H$1106:$M$1351,surveys!X$1+1,FALSE)</f>
        <v>0.96494131023942675</v>
      </c>
      <c r="Y632" s="4">
        <f>VLOOKUP($T632,Sheet4!$H$1106:$M$1351,surveys!Y$1+1,FALSE)</f>
        <v>1</v>
      </c>
      <c r="Z632" s="4">
        <f t="shared" si="28"/>
        <v>1</v>
      </c>
      <c r="AA632" s="4" t="str">
        <f>VLOOKUP(T632&amp;"-"&amp;Z632,Sheet4!$W$2:$AA$1100,3,FALSE)</f>
        <v>Bangkok</v>
      </c>
      <c r="AB632" s="4">
        <f>VLOOKUP(T632&amp;"-"&amp;Z632,Sheet4!$W$2:$AA$1100,4,FALSE)</f>
        <v>13.75398</v>
      </c>
      <c r="AC632" s="4">
        <f>VLOOKUP(T632&amp;"-"&amp;Z632,Sheet4!$W$2:$AA$1100,5,FALSE)</f>
        <v>100.50144</v>
      </c>
    </row>
    <row r="633" spans="1:29">
      <c r="A633" s="6">
        <v>40962</v>
      </c>
      <c r="B633" s="7">
        <v>0.26750000000000002</v>
      </c>
      <c r="C633" s="4" t="s">
        <v>1215</v>
      </c>
      <c r="D633" s="4" t="s">
        <v>1217</v>
      </c>
      <c r="E633" s="4" t="s">
        <v>1223</v>
      </c>
      <c r="F633" s="4">
        <v>3</v>
      </c>
      <c r="G633" s="4">
        <v>5</v>
      </c>
      <c r="H633" s="4">
        <v>3</v>
      </c>
      <c r="I633" s="4">
        <v>4</v>
      </c>
      <c r="J633" s="4">
        <v>5</v>
      </c>
      <c r="K633" s="4">
        <v>4</v>
      </c>
      <c r="L633" s="4">
        <v>5</v>
      </c>
      <c r="M633" s="4">
        <v>5</v>
      </c>
      <c r="N633" s="4">
        <v>5</v>
      </c>
      <c r="O633" s="4">
        <v>5</v>
      </c>
      <c r="P633" s="4">
        <v>5</v>
      </c>
      <c r="Q633" s="9">
        <f t="shared" si="29"/>
        <v>4.7395833333333331E-2</v>
      </c>
      <c r="R633" s="4">
        <f t="shared" si="27"/>
        <v>40962.267500000002</v>
      </c>
      <c r="S633" s="4">
        <v>0.7084107064209002</v>
      </c>
      <c r="T633" s="4" t="str">
        <f>VLOOKUP(E633,Sheet2!$A$2:$E$137,5,FALSE)</f>
        <v>CN</v>
      </c>
      <c r="U633" s="4">
        <f>VLOOKUP($T633,Sheet4!$H$1106:$M$1351,surveys!U$1+1,FALSE)</f>
        <v>0.33972325385332736</v>
      </c>
      <c r="V633" s="4">
        <f>VLOOKUP($T633,Sheet4!$H$1106:$M$1351,surveys!V$1+1,FALSE)</f>
        <v>0.53188294944144943</v>
      </c>
      <c r="W633" s="4">
        <f>VLOOKUP($T633,Sheet4!$H$1106:$M$1351,surveys!W$1+1,FALSE)</f>
        <v>0.70584550719534345</v>
      </c>
      <c r="X633" s="4">
        <f>VLOOKUP($T633,Sheet4!$H$1106:$M$1351,surveys!X$1+1,FALSE)</f>
        <v>0.8721198864785511</v>
      </c>
      <c r="Y633" s="4">
        <f>VLOOKUP($T633,Sheet4!$H$1106:$M$1351,surveys!Y$1+1,FALSE)</f>
        <v>1</v>
      </c>
      <c r="Z633" s="4">
        <f t="shared" si="28"/>
        <v>4</v>
      </c>
      <c r="AA633" s="4" t="str">
        <f>VLOOKUP(T633&amp;"-"&amp;Z633,Sheet4!$W$2:$AA$1100,3,FALSE)</f>
        <v>Nanchong</v>
      </c>
      <c r="AB633" s="4">
        <f>VLOOKUP(T633&amp;"-"&amp;Z633,Sheet4!$W$2:$AA$1100,4,FALSE)</f>
        <v>30.795079999999999</v>
      </c>
      <c r="AC633" s="4">
        <f>VLOOKUP(T633&amp;"-"&amp;Z633,Sheet4!$W$2:$AA$1100,5,FALSE)</f>
        <v>106.08474</v>
      </c>
    </row>
    <row r="634" spans="1:29">
      <c r="A634" s="6">
        <v>40962</v>
      </c>
      <c r="B634" s="7">
        <v>0.27231481481481484</v>
      </c>
      <c r="C634" s="4" t="s">
        <v>1213</v>
      </c>
      <c r="D634" s="4" t="s">
        <v>1217</v>
      </c>
      <c r="E634" s="4" t="s">
        <v>11</v>
      </c>
      <c r="F634" s="4">
        <v>3</v>
      </c>
      <c r="G634" s="4">
        <v>3</v>
      </c>
      <c r="H634" s="4">
        <v>3</v>
      </c>
      <c r="I634" s="4">
        <v>2</v>
      </c>
      <c r="J634" s="4">
        <v>2</v>
      </c>
      <c r="K634" s="4">
        <v>3</v>
      </c>
      <c r="L634" s="4">
        <v>2</v>
      </c>
      <c r="M634" s="4">
        <v>5</v>
      </c>
      <c r="N634" s="4">
        <v>3</v>
      </c>
      <c r="O634" s="4">
        <v>5</v>
      </c>
      <c r="P634" s="4">
        <v>3</v>
      </c>
      <c r="Q634" s="9">
        <f t="shared" si="29"/>
        <v>5.0173611111111106E-2</v>
      </c>
      <c r="R634" s="4">
        <f t="shared" si="27"/>
        <v>40962.272314814814</v>
      </c>
      <c r="S634" s="4">
        <v>0.61962042371689363</v>
      </c>
      <c r="T634" s="4" t="str">
        <f>VLOOKUP(E634,Sheet2!$A$2:$E$137,5,FALSE)</f>
        <v>FR</v>
      </c>
      <c r="U634" s="4">
        <f>VLOOKUP($T634,Sheet4!$H$1106:$M$1351,surveys!U$1+1,FALSE)</f>
        <v>0.51193913659220647</v>
      </c>
      <c r="V634" s="4">
        <f>VLOOKUP($T634,Sheet4!$H$1106:$M$1351,surveys!V$1+1,FALSE)</f>
        <v>0.70220575033861143</v>
      </c>
      <c r="W634" s="4">
        <f>VLOOKUP($T634,Sheet4!$H$1106:$M$1351,surveys!W$1+1,FALSE)</f>
        <v>0.81527182039156842</v>
      </c>
      <c r="X634" s="4">
        <f>VLOOKUP($T634,Sheet4!$H$1106:$M$1351,surveys!X$1+1,FALSE)</f>
        <v>0.91893911792009964</v>
      </c>
      <c r="Y634" s="4">
        <f>VLOOKUP($T634,Sheet4!$H$1106:$M$1351,surveys!Y$1+1,FALSE)</f>
        <v>1</v>
      </c>
      <c r="Z634" s="4">
        <f t="shared" si="28"/>
        <v>2</v>
      </c>
      <c r="AA634" s="4" t="str">
        <f>VLOOKUP(T634&amp;"-"&amp;Z634,Sheet4!$W$2:$AA$1100,3,FALSE)</f>
        <v>Marseille</v>
      </c>
      <c r="AB634" s="4">
        <f>VLOOKUP(T634&amp;"-"&amp;Z634,Sheet4!$W$2:$AA$1100,4,FALSE)</f>
        <v>43.296950000000002</v>
      </c>
      <c r="AC634" s="4">
        <f>VLOOKUP(T634&amp;"-"&amp;Z634,Sheet4!$W$2:$AA$1100,5,FALSE)</f>
        <v>5.3810700000000002</v>
      </c>
    </row>
    <row r="635" spans="1:29">
      <c r="A635" s="6">
        <v>40962</v>
      </c>
      <c r="B635" s="7">
        <v>0.32696759259259262</v>
      </c>
      <c r="C635" s="4" t="s">
        <v>1215</v>
      </c>
      <c r="D635" s="4" t="s">
        <v>1216</v>
      </c>
      <c r="E635" s="4" t="s">
        <v>77</v>
      </c>
      <c r="F635" s="4">
        <v>3</v>
      </c>
      <c r="G635" s="4">
        <v>3</v>
      </c>
      <c r="H635" s="4">
        <v>4</v>
      </c>
      <c r="I635" s="4">
        <v>4</v>
      </c>
      <c r="J635" s="4">
        <v>5</v>
      </c>
      <c r="K635" s="4">
        <v>3</v>
      </c>
      <c r="L635" s="4">
        <v>4</v>
      </c>
      <c r="M635" s="4">
        <v>3</v>
      </c>
      <c r="N635" s="4">
        <v>4</v>
      </c>
      <c r="O635" s="4">
        <v>5</v>
      </c>
      <c r="P635" s="4">
        <v>4</v>
      </c>
      <c r="Q635" s="9">
        <f t="shared" si="29"/>
        <v>1.9131944444444444E-2</v>
      </c>
      <c r="R635" s="4">
        <f t="shared" si="27"/>
        <v>40962.326967592591</v>
      </c>
      <c r="S635" s="4">
        <v>8.1872291988811519E-2</v>
      </c>
      <c r="T635" s="4" t="str">
        <f>VLOOKUP(E635,Sheet2!$A$2:$E$137,5,FALSE)</f>
        <v>CZ</v>
      </c>
      <c r="U635" s="4">
        <f>VLOOKUP($T635,Sheet4!$H$1106:$M$1351,surveys!U$1+1,FALSE)</f>
        <v>0.55144733629941389</v>
      </c>
      <c r="V635" s="4">
        <f>VLOOKUP($T635,Sheet4!$H$1106:$M$1351,surveys!V$1+1,FALSE)</f>
        <v>0.72628917582448771</v>
      </c>
      <c r="W635" s="4">
        <f>VLOOKUP($T635,Sheet4!$H$1106:$M$1351,surveys!W$1+1,FALSE)</f>
        <v>0.87441405399881522</v>
      </c>
      <c r="X635" s="4">
        <f>VLOOKUP($T635,Sheet4!$H$1106:$M$1351,surveys!X$1+1,FALSE)</f>
        <v>0.95208915652162385</v>
      </c>
      <c r="Y635" s="4">
        <f>VLOOKUP($T635,Sheet4!$H$1106:$M$1351,surveys!Y$1+1,FALSE)</f>
        <v>1</v>
      </c>
      <c r="Z635" s="4">
        <f t="shared" si="28"/>
        <v>1</v>
      </c>
      <c r="AA635" s="4" t="str">
        <f>VLOOKUP(T635&amp;"-"&amp;Z635,Sheet4!$W$2:$AA$1100,3,FALSE)</f>
        <v>Prague</v>
      </c>
      <c r="AB635" s="4">
        <f>VLOOKUP(T635&amp;"-"&amp;Z635,Sheet4!$W$2:$AA$1100,4,FALSE)</f>
        <v>50.088039999999999</v>
      </c>
      <c r="AC635" s="4">
        <f>VLOOKUP(T635&amp;"-"&amp;Z635,Sheet4!$W$2:$AA$1100,5,FALSE)</f>
        <v>14.42076</v>
      </c>
    </row>
    <row r="636" spans="1:29">
      <c r="A636" s="6">
        <v>40962</v>
      </c>
      <c r="B636" s="7">
        <v>0.34393518518518523</v>
      </c>
      <c r="C636" s="4" t="s">
        <v>1215</v>
      </c>
      <c r="D636" s="4" t="s">
        <v>1219</v>
      </c>
      <c r="E636" s="4" t="s">
        <v>11</v>
      </c>
      <c r="F636" s="4">
        <v>5</v>
      </c>
      <c r="G636" s="4">
        <v>3</v>
      </c>
      <c r="H636" s="4">
        <v>4</v>
      </c>
      <c r="I636" s="4">
        <v>3</v>
      </c>
      <c r="J636" s="4">
        <v>3</v>
      </c>
      <c r="K636" s="4">
        <v>5</v>
      </c>
      <c r="L636" s="4">
        <v>4</v>
      </c>
      <c r="M636" s="4">
        <v>4</v>
      </c>
      <c r="N636" s="4">
        <v>5</v>
      </c>
      <c r="O636" s="4">
        <v>4</v>
      </c>
      <c r="P636" s="4">
        <v>4</v>
      </c>
      <c r="Q636" s="9">
        <f t="shared" si="29"/>
        <v>3.0844907407407404E-2</v>
      </c>
      <c r="R636" s="4">
        <f t="shared" si="27"/>
        <v>40962.343935185185</v>
      </c>
      <c r="S636" s="4">
        <v>9.5604529127421234E-2</v>
      </c>
      <c r="T636" s="4" t="str">
        <f>VLOOKUP(E636,Sheet2!$A$2:$E$137,5,FALSE)</f>
        <v>FR</v>
      </c>
      <c r="U636" s="4">
        <f>VLOOKUP($T636,Sheet4!$H$1106:$M$1351,surveys!U$1+1,FALSE)</f>
        <v>0.51193913659220647</v>
      </c>
      <c r="V636" s="4">
        <f>VLOOKUP($T636,Sheet4!$H$1106:$M$1351,surveys!V$1+1,FALSE)</f>
        <v>0.70220575033861143</v>
      </c>
      <c r="W636" s="4">
        <f>VLOOKUP($T636,Sheet4!$H$1106:$M$1351,surveys!W$1+1,FALSE)</f>
        <v>0.81527182039156842</v>
      </c>
      <c r="X636" s="4">
        <f>VLOOKUP($T636,Sheet4!$H$1106:$M$1351,surveys!X$1+1,FALSE)</f>
        <v>0.91893911792009964</v>
      </c>
      <c r="Y636" s="4">
        <f>VLOOKUP($T636,Sheet4!$H$1106:$M$1351,surveys!Y$1+1,FALSE)</f>
        <v>1</v>
      </c>
      <c r="Z636" s="4">
        <f t="shared" si="28"/>
        <v>1</v>
      </c>
      <c r="AA636" s="4" t="str">
        <f>VLOOKUP(T636&amp;"-"&amp;Z636,Sheet4!$W$2:$AA$1100,3,FALSE)</f>
        <v>Paris</v>
      </c>
      <c r="AB636" s="4">
        <f>VLOOKUP(T636&amp;"-"&amp;Z636,Sheet4!$W$2:$AA$1100,4,FALSE)</f>
        <v>48.853409999999997</v>
      </c>
      <c r="AC636" s="4">
        <f>VLOOKUP(T636&amp;"-"&amp;Z636,Sheet4!$W$2:$AA$1100,5,FALSE)</f>
        <v>2.3488000000000002</v>
      </c>
    </row>
    <row r="637" spans="1:29">
      <c r="A637" s="6">
        <v>40962</v>
      </c>
      <c r="B637" s="7">
        <v>0.58358796296296289</v>
      </c>
      <c r="C637" s="4" t="s">
        <v>1213</v>
      </c>
      <c r="D637" s="4" t="s">
        <v>1217</v>
      </c>
      <c r="E637" s="4" t="s">
        <v>26</v>
      </c>
      <c r="F637" s="4">
        <v>2</v>
      </c>
      <c r="G637" s="4">
        <v>3</v>
      </c>
      <c r="H637" s="4">
        <v>5</v>
      </c>
      <c r="I637" s="4">
        <v>5</v>
      </c>
      <c r="J637" s="4">
        <v>4</v>
      </c>
      <c r="K637" s="4">
        <v>4</v>
      </c>
      <c r="L637" s="4">
        <v>1</v>
      </c>
      <c r="M637" s="4">
        <v>3</v>
      </c>
      <c r="N637" s="4">
        <v>4</v>
      </c>
      <c r="O637" s="4">
        <v>1</v>
      </c>
      <c r="P637" s="4">
        <v>2</v>
      </c>
      <c r="Q637" s="9">
        <f t="shared" si="29"/>
        <v>5.8368055555555555E-2</v>
      </c>
      <c r="R637" s="4">
        <f t="shared" si="27"/>
        <v>40962.583587962959</v>
      </c>
      <c r="S637" s="4">
        <v>0.40331001318874193</v>
      </c>
      <c r="T637" s="4" t="str">
        <f>VLOOKUP(E637,Sheet2!$A$2:$E$137,5,FALSE)</f>
        <v>DE</v>
      </c>
      <c r="U637" s="4">
        <f>VLOOKUP($T637,Sheet4!$H$1106:$M$1351,surveys!U$1+1,FALSE)</f>
        <v>0.42620281948941302</v>
      </c>
      <c r="V637" s="4">
        <f>VLOOKUP($T637,Sheet4!$H$1106:$M$1351,surveys!V$1+1,FALSE)</f>
        <v>0.64253089557903176</v>
      </c>
      <c r="W637" s="4">
        <f>VLOOKUP($T637,Sheet4!$H$1106:$M$1351,surveys!W$1+1,FALSE)</f>
        <v>0.79931043378760003</v>
      </c>
      <c r="X637" s="4">
        <f>VLOOKUP($T637,Sheet4!$H$1106:$M$1351,surveys!X$1+1,FALSE)</f>
        <v>0.91914675697020254</v>
      </c>
      <c r="Y637" s="4">
        <f>VLOOKUP($T637,Sheet4!$H$1106:$M$1351,surveys!Y$1+1,FALSE)</f>
        <v>1</v>
      </c>
      <c r="Z637" s="4">
        <f t="shared" si="28"/>
        <v>1</v>
      </c>
      <c r="AA637" s="4" t="str">
        <f>VLOOKUP(T637&amp;"-"&amp;Z637,Sheet4!$W$2:$AA$1100,3,FALSE)</f>
        <v>Berlin</v>
      </c>
      <c r="AB637" s="4">
        <f>VLOOKUP(T637&amp;"-"&amp;Z637,Sheet4!$W$2:$AA$1100,4,FALSE)</f>
        <v>52.524369999999998</v>
      </c>
      <c r="AC637" s="4">
        <f>VLOOKUP(T637&amp;"-"&amp;Z637,Sheet4!$W$2:$AA$1100,5,FALSE)</f>
        <v>13.41053</v>
      </c>
    </row>
    <row r="638" spans="1:29">
      <c r="A638" s="6">
        <v>40962</v>
      </c>
      <c r="B638" s="7">
        <v>0.59321759259259255</v>
      </c>
      <c r="C638" s="4" t="s">
        <v>1213</v>
      </c>
      <c r="D638" s="4" t="s">
        <v>1224</v>
      </c>
      <c r="E638" s="4" t="s">
        <v>15</v>
      </c>
      <c r="F638" s="4">
        <v>3</v>
      </c>
      <c r="G638" s="4">
        <v>3</v>
      </c>
      <c r="H638" s="4">
        <v>4</v>
      </c>
      <c r="I638" s="4">
        <v>5</v>
      </c>
      <c r="J638" s="4">
        <v>5</v>
      </c>
      <c r="K638" s="4">
        <v>4</v>
      </c>
      <c r="L638" s="4">
        <v>5</v>
      </c>
      <c r="M638" s="4">
        <v>5</v>
      </c>
      <c r="N638" s="4">
        <v>5</v>
      </c>
      <c r="O638" s="4">
        <v>3</v>
      </c>
      <c r="P638" s="4">
        <v>4</v>
      </c>
      <c r="Q638" s="9">
        <f t="shared" si="29"/>
        <v>6.5659722222222217E-2</v>
      </c>
      <c r="R638" s="4">
        <f t="shared" si="27"/>
        <v>40962.593217592592</v>
      </c>
      <c r="S638" s="4">
        <v>0.3681140949789321</v>
      </c>
      <c r="T638" s="4" t="str">
        <f>VLOOKUP(E638,Sheet2!$A$2:$E$137,5,FALSE)</f>
        <v>US</v>
      </c>
      <c r="U638" s="4">
        <f>VLOOKUP($T638,Sheet4!$H$1106:$M$1351,surveys!U$1+1,FALSE)</f>
        <v>0.42883768204388006</v>
      </c>
      <c r="V638" s="4">
        <f>VLOOKUP($T638,Sheet4!$H$1106:$M$1351,surveys!V$1+1,FALSE)</f>
        <v>0.62778475709586301</v>
      </c>
      <c r="W638" s="4">
        <f>VLOOKUP($T638,Sheet4!$H$1106:$M$1351,surveys!W$1+1,FALSE)</f>
        <v>0.76918600378409652</v>
      </c>
      <c r="X638" s="4">
        <f>VLOOKUP($T638,Sheet4!$H$1106:$M$1351,surveys!X$1+1,FALSE)</f>
        <v>0.88987045221102745</v>
      </c>
      <c r="Y638" s="4">
        <f>VLOOKUP($T638,Sheet4!$H$1106:$M$1351,surveys!Y$1+1,FALSE)</f>
        <v>1</v>
      </c>
      <c r="Z638" s="4">
        <f t="shared" si="28"/>
        <v>1</v>
      </c>
      <c r="AA638" s="4" t="str">
        <f>VLOOKUP(T638&amp;"-"&amp;Z638,Sheet4!$W$2:$AA$1100,3,FALSE)</f>
        <v>New York City</v>
      </c>
      <c r="AB638" s="4">
        <f>VLOOKUP(T638&amp;"-"&amp;Z638,Sheet4!$W$2:$AA$1100,4,FALSE)</f>
        <v>40.714269999999999</v>
      </c>
      <c r="AC638" s="4">
        <f>VLOOKUP(T638&amp;"-"&amp;Z638,Sheet4!$W$2:$AA$1100,5,FALSE)</f>
        <v>-74.005970000000005</v>
      </c>
    </row>
    <row r="639" spans="1:29">
      <c r="A639" s="6">
        <v>40962</v>
      </c>
      <c r="B639" s="7">
        <v>0.61937500000000001</v>
      </c>
      <c r="C639" s="4" t="s">
        <v>1213</v>
      </c>
      <c r="D639" s="4" t="s">
        <v>1216</v>
      </c>
      <c r="E639" s="4" t="s">
        <v>344</v>
      </c>
      <c r="F639" s="4">
        <v>2</v>
      </c>
      <c r="G639" s="4">
        <v>4</v>
      </c>
      <c r="H639" s="4">
        <v>4</v>
      </c>
      <c r="I639" s="4">
        <v>5</v>
      </c>
      <c r="J639" s="4">
        <v>3</v>
      </c>
      <c r="K639" s="4">
        <v>2</v>
      </c>
      <c r="L639" s="4">
        <v>4</v>
      </c>
      <c r="M639" s="4">
        <v>5</v>
      </c>
      <c r="N639" s="4">
        <v>4</v>
      </c>
      <c r="O639" s="4">
        <v>2</v>
      </c>
      <c r="P639" s="4">
        <v>4</v>
      </c>
      <c r="Q639" s="9">
        <f t="shared" si="29"/>
        <v>1.40625E-2</v>
      </c>
      <c r="R639" s="4">
        <f t="shared" si="27"/>
        <v>40962.619375000002</v>
      </c>
      <c r="S639" s="4">
        <v>0.19533512816941601</v>
      </c>
      <c r="T639" s="4" t="str">
        <f>VLOOKUP(E639,Sheet2!$A$2:$E$137,5,FALSE)</f>
        <v>TN</v>
      </c>
      <c r="U639" s="4">
        <f>VLOOKUP($T639,Sheet4!$H$1106:$M$1351,surveys!U$1+1,FALSE)</f>
        <v>0.50437098235236344</v>
      </c>
      <c r="V639" s="4">
        <f>VLOOKUP($T639,Sheet4!$H$1106:$M$1351,surveys!V$1+1,FALSE)</f>
        <v>0.70611500976786323</v>
      </c>
      <c r="W639" s="4">
        <f>VLOOKUP($T639,Sheet4!$H$1106:$M$1351,surveys!W$1+1,FALSE)</f>
        <v>0.82552886521803981</v>
      </c>
      <c r="X639" s="4">
        <f>VLOOKUP($T639,Sheet4!$H$1106:$M$1351,surveys!X$1+1,FALSE)</f>
        <v>0.9128393741291686</v>
      </c>
      <c r="Y639" s="4">
        <f>VLOOKUP($T639,Sheet4!$H$1106:$M$1351,surveys!Y$1+1,FALSE)</f>
        <v>1</v>
      </c>
      <c r="Z639" s="4">
        <f t="shared" si="28"/>
        <v>1</v>
      </c>
      <c r="AA639" s="4" t="str">
        <f>VLOOKUP(T639&amp;"-"&amp;Z639,Sheet4!$W$2:$AA$1100,3,FALSE)</f>
        <v>Tunis</v>
      </c>
      <c r="AB639" s="4">
        <f>VLOOKUP(T639&amp;"-"&amp;Z639,Sheet4!$W$2:$AA$1100,4,FALSE)</f>
        <v>36.81897</v>
      </c>
      <c r="AC639" s="4">
        <f>VLOOKUP(T639&amp;"-"&amp;Z639,Sheet4!$W$2:$AA$1100,5,FALSE)</f>
        <v>10.165789999999999</v>
      </c>
    </row>
    <row r="640" spans="1:29">
      <c r="A640" s="6">
        <v>40962</v>
      </c>
      <c r="B640" s="7">
        <v>0.50494212962962959</v>
      </c>
      <c r="C640" s="4" t="s">
        <v>1215</v>
      </c>
      <c r="D640" s="4" t="s">
        <v>1214</v>
      </c>
      <c r="E640" s="4" t="s">
        <v>23</v>
      </c>
      <c r="F640" s="4">
        <v>3</v>
      </c>
      <c r="G640" s="4">
        <v>3</v>
      </c>
      <c r="H640" s="4">
        <v>4</v>
      </c>
      <c r="I640" s="4">
        <v>4</v>
      </c>
      <c r="J640" s="4">
        <v>4</v>
      </c>
      <c r="K640" s="4">
        <v>4</v>
      </c>
      <c r="L640" s="4">
        <v>3</v>
      </c>
      <c r="M640" s="4">
        <v>4</v>
      </c>
      <c r="N640" s="4">
        <v>5</v>
      </c>
      <c r="O640" s="4">
        <v>4</v>
      </c>
      <c r="P640" s="4">
        <v>5</v>
      </c>
      <c r="Q640" s="9">
        <f t="shared" si="29"/>
        <v>3.5069444444444445E-3</v>
      </c>
      <c r="R640" s="4">
        <f t="shared" si="27"/>
        <v>40962.504942129628</v>
      </c>
      <c r="S640" s="4">
        <v>0.88153105172839386</v>
      </c>
      <c r="T640" s="4" t="str">
        <f>VLOOKUP(E640,Sheet2!$A$2:$E$137,5,FALSE)</f>
        <v>CA</v>
      </c>
      <c r="U640" s="4">
        <f>VLOOKUP($T640,Sheet4!$H$1106:$M$1351,surveys!U$1+1,FALSE)</f>
        <v>0.39929817507859233</v>
      </c>
      <c r="V640" s="4">
        <f>VLOOKUP($T640,Sheet4!$H$1106:$M$1351,surveys!V$1+1,FALSE)</f>
        <v>0.68226808593455113</v>
      </c>
      <c r="W640" s="4">
        <f>VLOOKUP($T640,Sheet4!$H$1106:$M$1351,surveys!W$1+1,FALSE)</f>
        <v>0.8413893511967715</v>
      </c>
      <c r="X640" s="4">
        <f>VLOOKUP($T640,Sheet4!$H$1106:$M$1351,surveys!X$1+1,FALSE)</f>
        <v>0.92969032990429024</v>
      </c>
      <c r="Y640" s="4">
        <f>VLOOKUP($T640,Sheet4!$H$1106:$M$1351,surveys!Y$1+1,FALSE)</f>
        <v>1</v>
      </c>
      <c r="Z640" s="4">
        <f t="shared" si="28"/>
        <v>4</v>
      </c>
      <c r="AA640" s="4" t="str">
        <f>VLOOKUP(T640&amp;"-"&amp;Z640,Sheet4!$W$2:$AA$1100,3,FALSE)</f>
        <v>Calgary</v>
      </c>
      <c r="AB640" s="4">
        <f>VLOOKUP(T640&amp;"-"&amp;Z640,Sheet4!$W$2:$AA$1100,4,FALSE)</f>
        <v>51.050109999999997</v>
      </c>
      <c r="AC640" s="4">
        <f>VLOOKUP(T640&amp;"-"&amp;Z640,Sheet4!$W$2:$AA$1100,5,FALSE)</f>
        <v>-114.08529</v>
      </c>
    </row>
    <row r="641" spans="1:29">
      <c r="A641" s="6">
        <v>40962</v>
      </c>
      <c r="B641" s="7">
        <v>0.71785879629629623</v>
      </c>
      <c r="C641" s="4" t="s">
        <v>1213</v>
      </c>
      <c r="D641" s="4" t="s">
        <v>1216</v>
      </c>
      <c r="E641" s="4" t="s">
        <v>26</v>
      </c>
      <c r="F641" s="4">
        <v>1</v>
      </c>
      <c r="G641" s="4">
        <v>1</v>
      </c>
      <c r="H641" s="4">
        <v>1</v>
      </c>
      <c r="I641" s="4">
        <v>5</v>
      </c>
      <c r="J641" s="4">
        <v>5</v>
      </c>
      <c r="K641" s="4">
        <v>5</v>
      </c>
      <c r="L641" s="4">
        <v>1</v>
      </c>
      <c r="M641" s="4">
        <v>1</v>
      </c>
      <c r="N641" s="4">
        <v>5</v>
      </c>
      <c r="O641" s="4">
        <v>1</v>
      </c>
      <c r="P641" s="4">
        <v>5</v>
      </c>
      <c r="Q641" s="9">
        <f t="shared" si="29"/>
        <v>1.2916666666666667E-2</v>
      </c>
      <c r="R641" s="4">
        <f t="shared" si="27"/>
        <v>40962.717858796299</v>
      </c>
      <c r="S641" s="4">
        <v>0.79903340530216282</v>
      </c>
      <c r="T641" s="4" t="str">
        <f>VLOOKUP(E641,Sheet2!$A$2:$E$137,5,FALSE)</f>
        <v>DE</v>
      </c>
      <c r="U641" s="4">
        <f>VLOOKUP($T641,Sheet4!$H$1106:$M$1351,surveys!U$1+1,FALSE)</f>
        <v>0.42620281948941302</v>
      </c>
      <c r="V641" s="4">
        <f>VLOOKUP($T641,Sheet4!$H$1106:$M$1351,surveys!V$1+1,FALSE)</f>
        <v>0.64253089557903176</v>
      </c>
      <c r="W641" s="4">
        <f>VLOOKUP($T641,Sheet4!$H$1106:$M$1351,surveys!W$1+1,FALSE)</f>
        <v>0.79931043378760003</v>
      </c>
      <c r="X641" s="4">
        <f>VLOOKUP($T641,Sheet4!$H$1106:$M$1351,surveys!X$1+1,FALSE)</f>
        <v>0.91914675697020254</v>
      </c>
      <c r="Y641" s="4">
        <f>VLOOKUP($T641,Sheet4!$H$1106:$M$1351,surveys!Y$1+1,FALSE)</f>
        <v>1</v>
      </c>
      <c r="Z641" s="4">
        <f t="shared" si="28"/>
        <v>3</v>
      </c>
      <c r="AA641" s="4" t="str">
        <f>VLOOKUP(T641&amp;"-"&amp;Z641,Sheet4!$W$2:$AA$1100,3,FALSE)</f>
        <v>Muenchen</v>
      </c>
      <c r="AB641" s="4">
        <f>VLOOKUP(T641&amp;"-"&amp;Z641,Sheet4!$W$2:$AA$1100,4,FALSE)</f>
        <v>48.137430000000002</v>
      </c>
      <c r="AC641" s="4">
        <f>VLOOKUP(T641&amp;"-"&amp;Z641,Sheet4!$W$2:$AA$1100,5,FALSE)</f>
        <v>11.57549</v>
      </c>
    </row>
    <row r="642" spans="1:29">
      <c r="A642" s="6">
        <v>40962</v>
      </c>
      <c r="B642" s="7">
        <v>0.88559027777777777</v>
      </c>
      <c r="C642" s="4" t="s">
        <v>1213</v>
      </c>
      <c r="D642" s="4" t="s">
        <v>1214</v>
      </c>
      <c r="E642" s="4" t="s">
        <v>11</v>
      </c>
      <c r="F642" s="4">
        <v>3</v>
      </c>
      <c r="G642" s="4">
        <v>3</v>
      </c>
      <c r="H642" s="4">
        <v>5</v>
      </c>
      <c r="I642" s="4">
        <v>5</v>
      </c>
      <c r="J642" s="4">
        <v>4</v>
      </c>
      <c r="K642" s="4">
        <v>4</v>
      </c>
      <c r="L642" s="4">
        <v>4</v>
      </c>
      <c r="M642" s="4">
        <v>4</v>
      </c>
      <c r="N642" s="4">
        <v>5</v>
      </c>
      <c r="O642" s="4">
        <v>3</v>
      </c>
      <c r="P642" s="4">
        <v>3</v>
      </c>
      <c r="Q642" s="9">
        <f t="shared" si="29"/>
        <v>5.9930555555555549E-2</v>
      </c>
      <c r="R642" s="4">
        <f t="shared" ref="R642:R705" si="30">VALUE(A642+B642)</f>
        <v>40962.88559027778</v>
      </c>
      <c r="S642" s="4">
        <v>0.81540276151566315</v>
      </c>
      <c r="T642" s="4" t="str">
        <f>VLOOKUP(E642,Sheet2!$A$2:$E$137,5,FALSE)</f>
        <v>FR</v>
      </c>
      <c r="U642" s="4">
        <f>VLOOKUP($T642,Sheet4!$H$1106:$M$1351,surveys!U$1+1,FALSE)</f>
        <v>0.51193913659220647</v>
      </c>
      <c r="V642" s="4">
        <f>VLOOKUP($T642,Sheet4!$H$1106:$M$1351,surveys!V$1+1,FALSE)</f>
        <v>0.70220575033861143</v>
      </c>
      <c r="W642" s="4">
        <f>VLOOKUP($T642,Sheet4!$H$1106:$M$1351,surveys!W$1+1,FALSE)</f>
        <v>0.81527182039156842</v>
      </c>
      <c r="X642" s="4">
        <f>VLOOKUP($T642,Sheet4!$H$1106:$M$1351,surveys!X$1+1,FALSE)</f>
        <v>0.91893911792009964</v>
      </c>
      <c r="Y642" s="4">
        <f>VLOOKUP($T642,Sheet4!$H$1106:$M$1351,surveys!Y$1+1,FALSE)</f>
        <v>1</v>
      </c>
      <c r="Z642" s="4">
        <f t="shared" si="28"/>
        <v>4</v>
      </c>
      <c r="AA642" s="4" t="str">
        <f>VLOOKUP(T642&amp;"-"&amp;Z642,Sheet4!$W$2:$AA$1100,3,FALSE)</f>
        <v>Toulouse</v>
      </c>
      <c r="AB642" s="4">
        <f>VLOOKUP(T642&amp;"-"&amp;Z642,Sheet4!$W$2:$AA$1100,4,FALSE)</f>
        <v>43.604259999999996</v>
      </c>
      <c r="AC642" s="4">
        <f>VLOOKUP(T642&amp;"-"&amp;Z642,Sheet4!$W$2:$AA$1100,5,FALSE)</f>
        <v>1.44367</v>
      </c>
    </row>
    <row r="643" spans="1:29">
      <c r="A643" s="6">
        <v>40962</v>
      </c>
      <c r="B643" s="7">
        <v>0.94203703703703701</v>
      </c>
      <c r="C643" s="4" t="s">
        <v>1213</v>
      </c>
      <c r="D643" s="4" t="s">
        <v>1217</v>
      </c>
      <c r="E643" s="4" t="s">
        <v>1223</v>
      </c>
      <c r="F643" s="4">
        <v>0</v>
      </c>
      <c r="G643" s="4">
        <v>0</v>
      </c>
      <c r="H643" s="4">
        <v>5</v>
      </c>
      <c r="I643" s="4">
        <v>5</v>
      </c>
      <c r="J643" s="4">
        <v>5</v>
      </c>
      <c r="K643" s="4">
        <v>5</v>
      </c>
      <c r="L643" s="4">
        <v>5</v>
      </c>
      <c r="M643" s="4">
        <v>5</v>
      </c>
      <c r="N643" s="4">
        <v>5</v>
      </c>
      <c r="O643" s="4">
        <v>5</v>
      </c>
      <c r="P643" s="4">
        <v>5</v>
      </c>
      <c r="Q643" s="9">
        <f t="shared" si="29"/>
        <v>2.9594907407407407E-2</v>
      </c>
      <c r="R643" s="4">
        <f t="shared" si="30"/>
        <v>40962.942037037035</v>
      </c>
      <c r="S643" s="4">
        <v>0.12335546974526013</v>
      </c>
      <c r="T643" s="4" t="str">
        <f>VLOOKUP(E643,Sheet2!$A$2:$E$137,5,FALSE)</f>
        <v>CN</v>
      </c>
      <c r="U643" s="4">
        <f>VLOOKUP($T643,Sheet4!$H$1106:$M$1351,surveys!U$1+1,FALSE)</f>
        <v>0.33972325385332736</v>
      </c>
      <c r="V643" s="4">
        <f>VLOOKUP($T643,Sheet4!$H$1106:$M$1351,surveys!V$1+1,FALSE)</f>
        <v>0.53188294944144943</v>
      </c>
      <c r="W643" s="4">
        <f>VLOOKUP($T643,Sheet4!$H$1106:$M$1351,surveys!W$1+1,FALSE)</f>
        <v>0.70584550719534345</v>
      </c>
      <c r="X643" s="4">
        <f>VLOOKUP($T643,Sheet4!$H$1106:$M$1351,surveys!X$1+1,FALSE)</f>
        <v>0.8721198864785511</v>
      </c>
      <c r="Y643" s="4">
        <f>VLOOKUP($T643,Sheet4!$H$1106:$M$1351,surveys!Y$1+1,FALSE)</f>
        <v>1</v>
      </c>
      <c r="Z643" s="4">
        <f t="shared" ref="Z643:Z706" si="31">IF(S643&lt;U643,1,IF(S643&lt;V643,2,IF(S643&lt;W643,3,IF(S643&lt;X643,4,5))))</f>
        <v>1</v>
      </c>
      <c r="AA643" s="4" t="str">
        <f>VLOOKUP(T643&amp;"-"&amp;Z643,Sheet4!$W$2:$AA$1100,3,FALSE)</f>
        <v>Shanghai</v>
      </c>
      <c r="AB643" s="4">
        <f>VLOOKUP(T643&amp;"-"&amp;Z643,Sheet4!$W$2:$AA$1100,4,FALSE)</f>
        <v>31.22222</v>
      </c>
      <c r="AC643" s="4">
        <f>VLOOKUP(T643&amp;"-"&amp;Z643,Sheet4!$W$2:$AA$1100,5,FALSE)</f>
        <v>121.45806</v>
      </c>
    </row>
    <row r="644" spans="1:29">
      <c r="A644" s="6">
        <v>40961</v>
      </c>
      <c r="B644" s="7">
        <v>0.34287037037037038</v>
      </c>
      <c r="C644" s="4" t="s">
        <v>1213</v>
      </c>
      <c r="D644" s="4" t="s">
        <v>1214</v>
      </c>
      <c r="E644" s="4" t="s">
        <v>11</v>
      </c>
      <c r="F644" s="4">
        <v>4</v>
      </c>
      <c r="G644" s="4">
        <v>5</v>
      </c>
      <c r="H644" s="4">
        <v>5</v>
      </c>
      <c r="I644" s="4">
        <v>3</v>
      </c>
      <c r="J644" s="4">
        <v>5</v>
      </c>
      <c r="K644" s="4">
        <v>4</v>
      </c>
      <c r="L644" s="4">
        <v>3</v>
      </c>
      <c r="M644" s="4">
        <v>5</v>
      </c>
      <c r="N644" s="4">
        <v>5</v>
      </c>
      <c r="O644" s="4">
        <v>5</v>
      </c>
      <c r="P644" s="4">
        <v>5</v>
      </c>
      <c r="Q644" s="9">
        <f t="shared" si="29"/>
        <v>2.9594907407407407E-2</v>
      </c>
      <c r="R644" s="4">
        <f t="shared" si="30"/>
        <v>40961.342870370368</v>
      </c>
      <c r="S644" s="4">
        <v>0.7674067093345005</v>
      </c>
      <c r="T644" s="4" t="str">
        <f>VLOOKUP(E644,Sheet2!$A$2:$E$137,5,FALSE)</f>
        <v>FR</v>
      </c>
      <c r="U644" s="4">
        <f>VLOOKUP($T644,Sheet4!$H$1106:$M$1351,surveys!U$1+1,FALSE)</f>
        <v>0.51193913659220647</v>
      </c>
      <c r="V644" s="4">
        <f>VLOOKUP($T644,Sheet4!$H$1106:$M$1351,surveys!V$1+1,FALSE)</f>
        <v>0.70220575033861143</v>
      </c>
      <c r="W644" s="4">
        <f>VLOOKUP($T644,Sheet4!$H$1106:$M$1351,surveys!W$1+1,FALSE)</f>
        <v>0.81527182039156842</v>
      </c>
      <c r="X644" s="4">
        <f>VLOOKUP($T644,Sheet4!$H$1106:$M$1351,surveys!X$1+1,FALSE)</f>
        <v>0.91893911792009964</v>
      </c>
      <c r="Y644" s="4">
        <f>VLOOKUP($T644,Sheet4!$H$1106:$M$1351,surveys!Y$1+1,FALSE)</f>
        <v>1</v>
      </c>
      <c r="Z644" s="4">
        <f t="shared" si="31"/>
        <v>3</v>
      </c>
      <c r="AA644" s="4" t="str">
        <f>VLOOKUP(T644&amp;"-"&amp;Z644,Sheet4!$W$2:$AA$1100,3,FALSE)</f>
        <v>Lyon</v>
      </c>
      <c r="AB644" s="4">
        <f>VLOOKUP(T644&amp;"-"&amp;Z644,Sheet4!$W$2:$AA$1100,4,FALSE)</f>
        <v>45.748460000000001</v>
      </c>
      <c r="AC644" s="4">
        <f>VLOOKUP(T644&amp;"-"&amp;Z644,Sheet4!$W$2:$AA$1100,5,FALSE)</f>
        <v>4.8467099999999999</v>
      </c>
    </row>
    <row r="645" spans="1:29">
      <c r="A645" s="6">
        <v>40961</v>
      </c>
      <c r="B645" s="7">
        <v>0.39634259259259258</v>
      </c>
      <c r="C645" s="4" t="s">
        <v>1215</v>
      </c>
      <c r="D645" s="4" t="s">
        <v>1214</v>
      </c>
      <c r="E645" s="4" t="s">
        <v>26</v>
      </c>
      <c r="F645" s="4">
        <v>1</v>
      </c>
      <c r="G645" s="4">
        <v>2</v>
      </c>
      <c r="H645" s="4">
        <v>5</v>
      </c>
      <c r="I645" s="4">
        <v>5</v>
      </c>
      <c r="J645" s="4">
        <v>4</v>
      </c>
      <c r="K645" s="4">
        <v>4</v>
      </c>
      <c r="L645" s="4">
        <v>2</v>
      </c>
      <c r="M645" s="4">
        <v>4</v>
      </c>
      <c r="N645" s="4">
        <v>5</v>
      </c>
      <c r="O645" s="4">
        <v>1</v>
      </c>
      <c r="P645" s="4">
        <v>5</v>
      </c>
      <c r="Q645" s="9">
        <f t="shared" ref="Q645:Q708" si="32">TIME(VALUE(MID(B645,1,2)),VALUE(MID(B645,4,2)),VALUE(RIGHT(B645,2)))</f>
        <v>6.7743055555555556E-2</v>
      </c>
      <c r="R645" s="4">
        <f t="shared" si="30"/>
        <v>40961.39634259259</v>
      </c>
      <c r="S645" s="4">
        <v>0.83428186633272472</v>
      </c>
      <c r="T645" s="4" t="str">
        <f>VLOOKUP(E645,Sheet2!$A$2:$E$137,5,FALSE)</f>
        <v>DE</v>
      </c>
      <c r="U645" s="4">
        <f>VLOOKUP($T645,Sheet4!$H$1106:$M$1351,surveys!U$1+1,FALSE)</f>
        <v>0.42620281948941302</v>
      </c>
      <c r="V645" s="4">
        <f>VLOOKUP($T645,Sheet4!$H$1106:$M$1351,surveys!V$1+1,FALSE)</f>
        <v>0.64253089557903176</v>
      </c>
      <c r="W645" s="4">
        <f>VLOOKUP($T645,Sheet4!$H$1106:$M$1351,surveys!W$1+1,FALSE)</f>
        <v>0.79931043378760003</v>
      </c>
      <c r="X645" s="4">
        <f>VLOOKUP($T645,Sheet4!$H$1106:$M$1351,surveys!X$1+1,FALSE)</f>
        <v>0.91914675697020254</v>
      </c>
      <c r="Y645" s="4">
        <f>VLOOKUP($T645,Sheet4!$H$1106:$M$1351,surveys!Y$1+1,FALSE)</f>
        <v>1</v>
      </c>
      <c r="Z645" s="4">
        <f t="shared" si="31"/>
        <v>4</v>
      </c>
      <c r="AA645" s="4" t="str">
        <f>VLOOKUP(T645&amp;"-"&amp;Z645,Sheet4!$W$2:$AA$1100,3,FALSE)</f>
        <v>Koeln</v>
      </c>
      <c r="AB645" s="4">
        <f>VLOOKUP(T645&amp;"-"&amp;Z645,Sheet4!$W$2:$AA$1100,4,FALSE)</f>
        <v>50.933329999999998</v>
      </c>
      <c r="AC645" s="4">
        <f>VLOOKUP(T645&amp;"-"&amp;Z645,Sheet4!$W$2:$AA$1100,5,FALSE)</f>
        <v>6.95</v>
      </c>
    </row>
    <row r="646" spans="1:29">
      <c r="A646" s="6">
        <v>40961</v>
      </c>
      <c r="B646" s="7">
        <v>0.5564930555555555</v>
      </c>
      <c r="C646" s="4" t="s">
        <v>1215</v>
      </c>
      <c r="D646" s="4" t="s">
        <v>1217</v>
      </c>
      <c r="E646" s="4" t="s">
        <v>231</v>
      </c>
      <c r="F646" s="4">
        <v>3</v>
      </c>
      <c r="G646" s="4">
        <v>3</v>
      </c>
      <c r="H646" s="4">
        <v>3</v>
      </c>
      <c r="I646" s="4">
        <v>4</v>
      </c>
      <c r="J646" s="4">
        <v>5</v>
      </c>
      <c r="K646" s="4">
        <v>5</v>
      </c>
      <c r="L646" s="4">
        <v>3</v>
      </c>
      <c r="M646" s="4">
        <v>4</v>
      </c>
      <c r="N646" s="4">
        <v>4</v>
      </c>
      <c r="O646" s="4">
        <v>3</v>
      </c>
      <c r="P646" s="4">
        <v>5</v>
      </c>
      <c r="Q646" s="9">
        <f t="shared" si="32"/>
        <v>3.953703703703703E-2</v>
      </c>
      <c r="R646" s="4">
        <f t="shared" si="30"/>
        <v>40961.556493055556</v>
      </c>
      <c r="S646" s="4">
        <v>5.9295313946221118E-2</v>
      </c>
      <c r="T646" s="4" t="str">
        <f>VLOOKUP(E646,Sheet2!$A$2:$E$137,5,FALSE)</f>
        <v>ZA</v>
      </c>
      <c r="U646" s="4">
        <f>VLOOKUP($T646,Sheet4!$H$1106:$M$1351,surveys!U$1+1,FALSE)</f>
        <v>0.28865357167748229</v>
      </c>
      <c r="V646" s="4">
        <f>VLOOKUP($T646,Sheet4!$H$1106:$M$1351,surveys!V$1+1,FALSE)</f>
        <v>0.55097948435253852</v>
      </c>
      <c r="W646" s="4">
        <f>VLOOKUP($T646,Sheet4!$H$1106:$M$1351,surveys!W$1+1,FALSE)</f>
        <v>0.72134720429987298</v>
      </c>
      <c r="X646" s="4">
        <f>VLOOKUP($T646,Sheet4!$H$1106:$M$1351,surveys!X$1+1,FALSE)</f>
        <v>0.86385187256450935</v>
      </c>
      <c r="Y646" s="4">
        <f>VLOOKUP($T646,Sheet4!$H$1106:$M$1351,surveys!Y$1+1,FALSE)</f>
        <v>1</v>
      </c>
      <c r="Z646" s="4">
        <f t="shared" si="31"/>
        <v>1</v>
      </c>
      <c r="AA646" s="4" t="str">
        <f>VLOOKUP(T646&amp;"-"&amp;Z646,Sheet4!$W$2:$AA$1100,3,FALSE)</f>
        <v>Cape Town</v>
      </c>
      <c r="AB646" s="4">
        <f>VLOOKUP(T646&amp;"-"&amp;Z646,Sheet4!$W$2:$AA$1100,4,FALSE)</f>
        <v>-33.925840000000001</v>
      </c>
      <c r="AC646" s="4">
        <f>VLOOKUP(T646&amp;"-"&amp;Z646,Sheet4!$W$2:$AA$1100,5,FALSE)</f>
        <v>18.423220000000001</v>
      </c>
    </row>
    <row r="647" spans="1:29">
      <c r="A647" s="6">
        <v>40961</v>
      </c>
      <c r="B647" s="7">
        <v>0.69947916666666676</v>
      </c>
      <c r="C647" s="4" t="s">
        <v>1215</v>
      </c>
      <c r="D647" s="4" t="s">
        <v>1219</v>
      </c>
      <c r="E647" s="4" t="s">
        <v>33</v>
      </c>
      <c r="F647" s="4">
        <v>1</v>
      </c>
      <c r="G647" s="4">
        <v>1</v>
      </c>
      <c r="H647" s="4">
        <v>1</v>
      </c>
      <c r="I647" s="4">
        <v>1</v>
      </c>
      <c r="J647" s="4">
        <v>5</v>
      </c>
      <c r="K647" s="4">
        <v>1</v>
      </c>
      <c r="L647" s="4">
        <v>1</v>
      </c>
      <c r="M647" s="4">
        <v>5</v>
      </c>
      <c r="N647" s="4">
        <v>5</v>
      </c>
      <c r="O647" s="4">
        <v>1</v>
      </c>
      <c r="P647" s="4">
        <v>1</v>
      </c>
      <c r="Q647" s="9">
        <f t="shared" si="32"/>
        <v>6.9525462962962956E-2</v>
      </c>
      <c r="R647" s="4">
        <f t="shared" si="30"/>
        <v>40961.699479166666</v>
      </c>
      <c r="S647" s="4">
        <v>0.90965434531147293</v>
      </c>
      <c r="T647" s="4" t="str">
        <f>VLOOKUP(E647,Sheet2!$A$2:$E$137,5,FALSE)</f>
        <v>IT</v>
      </c>
      <c r="U647" s="4">
        <f>VLOOKUP($T647,Sheet4!$H$1106:$M$1351,surveys!U$1+1,FALSE)</f>
        <v>0.40073733113706772</v>
      </c>
      <c r="V647" s="4">
        <f>VLOOKUP($T647,Sheet4!$H$1106:$M$1351,surveys!V$1+1,FALSE)</f>
        <v>0.60502083075372182</v>
      </c>
      <c r="W647" s="4">
        <f>VLOOKUP($T647,Sheet4!$H$1106:$M$1351,surveys!W$1+1,FALSE)</f>
        <v>0.75963680320784854</v>
      </c>
      <c r="X647" s="4">
        <f>VLOOKUP($T647,Sheet4!$H$1106:$M$1351,surveys!X$1+1,FALSE)</f>
        <v>0.89491209934724891</v>
      </c>
      <c r="Y647" s="4">
        <f>VLOOKUP($T647,Sheet4!$H$1106:$M$1351,surveys!Y$1+1,FALSE)</f>
        <v>1</v>
      </c>
      <c r="Z647" s="4">
        <f t="shared" si="31"/>
        <v>5</v>
      </c>
      <c r="AA647" s="4" t="str">
        <f>VLOOKUP(T647&amp;"-"&amp;Z647,Sheet4!$W$2:$AA$1100,3,FALSE)</f>
        <v>Palermo</v>
      </c>
      <c r="AB647" s="4">
        <f>VLOOKUP(T647&amp;"-"&amp;Z647,Sheet4!$W$2:$AA$1100,4,FALSE)</f>
        <v>38.115819999999999</v>
      </c>
      <c r="AC647" s="4">
        <f>VLOOKUP(T647&amp;"-"&amp;Z647,Sheet4!$W$2:$AA$1100,5,FALSE)</f>
        <v>13.35976</v>
      </c>
    </row>
    <row r="648" spans="1:29">
      <c r="A648" s="6">
        <v>40961</v>
      </c>
      <c r="B648" s="7">
        <v>0.69987268518518519</v>
      </c>
      <c r="C648" s="4" t="s">
        <v>1215</v>
      </c>
      <c r="D648" s="4" t="s">
        <v>1217</v>
      </c>
      <c r="E648" s="4" t="s">
        <v>15</v>
      </c>
      <c r="F648" s="4">
        <v>1</v>
      </c>
      <c r="G648" s="4">
        <v>1</v>
      </c>
      <c r="H648" s="4">
        <v>1</v>
      </c>
      <c r="I648" s="4">
        <v>1</v>
      </c>
      <c r="J648" s="4">
        <v>1</v>
      </c>
      <c r="K648" s="4">
        <v>1</v>
      </c>
      <c r="L648" s="4">
        <v>1</v>
      </c>
      <c r="M648" s="4">
        <v>1</v>
      </c>
      <c r="N648" s="4">
        <v>1</v>
      </c>
      <c r="O648" s="4">
        <v>1</v>
      </c>
      <c r="P648" s="4">
        <v>1</v>
      </c>
      <c r="Q648" s="9">
        <f t="shared" si="32"/>
        <v>6.9733796296296294E-2</v>
      </c>
      <c r="R648" s="4">
        <f t="shared" si="30"/>
        <v>40961.699872685182</v>
      </c>
      <c r="S648" s="4">
        <v>0.35371012212895314</v>
      </c>
      <c r="T648" s="4" t="str">
        <f>VLOOKUP(E648,Sheet2!$A$2:$E$137,5,FALSE)</f>
        <v>US</v>
      </c>
      <c r="U648" s="4">
        <f>VLOOKUP($T648,Sheet4!$H$1106:$M$1351,surveys!U$1+1,FALSE)</f>
        <v>0.42883768204388006</v>
      </c>
      <c r="V648" s="4">
        <f>VLOOKUP($T648,Sheet4!$H$1106:$M$1351,surveys!V$1+1,FALSE)</f>
        <v>0.62778475709586301</v>
      </c>
      <c r="W648" s="4">
        <f>VLOOKUP($T648,Sheet4!$H$1106:$M$1351,surveys!W$1+1,FALSE)</f>
        <v>0.76918600378409652</v>
      </c>
      <c r="X648" s="4">
        <f>VLOOKUP($T648,Sheet4!$H$1106:$M$1351,surveys!X$1+1,FALSE)</f>
        <v>0.88987045221102745</v>
      </c>
      <c r="Y648" s="4">
        <f>VLOOKUP($T648,Sheet4!$H$1106:$M$1351,surveys!Y$1+1,FALSE)</f>
        <v>1</v>
      </c>
      <c r="Z648" s="4">
        <f t="shared" si="31"/>
        <v>1</v>
      </c>
      <c r="AA648" s="4" t="str">
        <f>VLOOKUP(T648&amp;"-"&amp;Z648,Sheet4!$W$2:$AA$1100,3,FALSE)</f>
        <v>New York City</v>
      </c>
      <c r="AB648" s="4">
        <f>VLOOKUP(T648&amp;"-"&amp;Z648,Sheet4!$W$2:$AA$1100,4,FALSE)</f>
        <v>40.714269999999999</v>
      </c>
      <c r="AC648" s="4">
        <f>VLOOKUP(T648&amp;"-"&amp;Z648,Sheet4!$W$2:$AA$1100,5,FALSE)</f>
        <v>-74.005970000000005</v>
      </c>
    </row>
    <row r="649" spans="1:29">
      <c r="A649" s="6">
        <v>40961</v>
      </c>
      <c r="B649" s="7">
        <v>0.64969907407407401</v>
      </c>
      <c r="C649" s="4" t="s">
        <v>1213</v>
      </c>
      <c r="D649" s="4" t="s">
        <v>1216</v>
      </c>
      <c r="E649" s="4" t="s">
        <v>11</v>
      </c>
      <c r="F649" s="4">
        <v>3</v>
      </c>
      <c r="G649" s="4">
        <v>1</v>
      </c>
      <c r="H649" s="4">
        <v>4</v>
      </c>
      <c r="I649" s="4">
        <v>2</v>
      </c>
      <c r="J649" s="4">
        <v>5</v>
      </c>
      <c r="K649" s="4">
        <v>4</v>
      </c>
      <c r="L649" s="4">
        <v>5</v>
      </c>
      <c r="M649" s="4">
        <v>3</v>
      </c>
      <c r="N649" s="4">
        <v>5</v>
      </c>
      <c r="O649" s="4">
        <v>2</v>
      </c>
      <c r="P649" s="4">
        <v>5</v>
      </c>
      <c r="Q649" s="9">
        <f t="shared" si="32"/>
        <v>3.4884259259259261E-2</v>
      </c>
      <c r="R649" s="4">
        <f t="shared" si="30"/>
        <v>40961.649699074071</v>
      </c>
      <c r="S649" s="4">
        <v>0.86592434515458017</v>
      </c>
      <c r="T649" s="4" t="str">
        <f>VLOOKUP(E649,Sheet2!$A$2:$E$137,5,FALSE)</f>
        <v>FR</v>
      </c>
      <c r="U649" s="4">
        <f>VLOOKUP($T649,Sheet4!$H$1106:$M$1351,surveys!U$1+1,FALSE)</f>
        <v>0.51193913659220647</v>
      </c>
      <c r="V649" s="4">
        <f>VLOOKUP($T649,Sheet4!$H$1106:$M$1351,surveys!V$1+1,FALSE)</f>
        <v>0.70220575033861143</v>
      </c>
      <c r="W649" s="4">
        <f>VLOOKUP($T649,Sheet4!$H$1106:$M$1351,surveys!W$1+1,FALSE)</f>
        <v>0.81527182039156842</v>
      </c>
      <c r="X649" s="4">
        <f>VLOOKUP($T649,Sheet4!$H$1106:$M$1351,surveys!X$1+1,FALSE)</f>
        <v>0.91893911792009964</v>
      </c>
      <c r="Y649" s="4">
        <f>VLOOKUP($T649,Sheet4!$H$1106:$M$1351,surveys!Y$1+1,FALSE)</f>
        <v>1</v>
      </c>
      <c r="Z649" s="4">
        <f t="shared" si="31"/>
        <v>4</v>
      </c>
      <c r="AA649" s="4" t="str">
        <f>VLOOKUP(T649&amp;"-"&amp;Z649,Sheet4!$W$2:$AA$1100,3,FALSE)</f>
        <v>Toulouse</v>
      </c>
      <c r="AB649" s="4">
        <f>VLOOKUP(T649&amp;"-"&amp;Z649,Sheet4!$W$2:$AA$1100,4,FALSE)</f>
        <v>43.604259999999996</v>
      </c>
      <c r="AC649" s="4">
        <f>VLOOKUP(T649&amp;"-"&amp;Z649,Sheet4!$W$2:$AA$1100,5,FALSE)</f>
        <v>1.44367</v>
      </c>
    </row>
    <row r="650" spans="1:29">
      <c r="A650" s="6">
        <v>40961</v>
      </c>
      <c r="B650" s="7">
        <v>0.78594907407407411</v>
      </c>
      <c r="C650" s="4" t="s">
        <v>1213</v>
      </c>
      <c r="D650" s="4" t="s">
        <v>1216</v>
      </c>
      <c r="E650" s="4" t="s">
        <v>11</v>
      </c>
      <c r="F650" s="4">
        <v>4</v>
      </c>
      <c r="G650" s="4">
        <v>3</v>
      </c>
      <c r="H650" s="4">
        <v>4</v>
      </c>
      <c r="I650" s="4">
        <v>4</v>
      </c>
      <c r="J650" s="4">
        <v>4</v>
      </c>
      <c r="K650" s="4">
        <v>4</v>
      </c>
      <c r="L650" s="4">
        <v>2</v>
      </c>
      <c r="M650" s="4">
        <v>5</v>
      </c>
      <c r="N650" s="4">
        <v>4</v>
      </c>
      <c r="O650" s="4">
        <v>3</v>
      </c>
      <c r="P650" s="4">
        <v>3</v>
      </c>
      <c r="Q650" s="9">
        <f t="shared" si="32"/>
        <v>5.9884259259259255E-2</v>
      </c>
      <c r="R650" s="4">
        <f t="shared" si="30"/>
        <v>40961.785949074074</v>
      </c>
      <c r="S650" s="4">
        <v>0.72528772531959285</v>
      </c>
      <c r="T650" s="4" t="str">
        <f>VLOOKUP(E650,Sheet2!$A$2:$E$137,5,FALSE)</f>
        <v>FR</v>
      </c>
      <c r="U650" s="4">
        <f>VLOOKUP($T650,Sheet4!$H$1106:$M$1351,surveys!U$1+1,FALSE)</f>
        <v>0.51193913659220647</v>
      </c>
      <c r="V650" s="4">
        <f>VLOOKUP($T650,Sheet4!$H$1106:$M$1351,surveys!V$1+1,FALSE)</f>
        <v>0.70220575033861143</v>
      </c>
      <c r="W650" s="4">
        <f>VLOOKUP($T650,Sheet4!$H$1106:$M$1351,surveys!W$1+1,FALSE)</f>
        <v>0.81527182039156842</v>
      </c>
      <c r="X650" s="4">
        <f>VLOOKUP($T650,Sheet4!$H$1106:$M$1351,surveys!X$1+1,FALSE)</f>
        <v>0.91893911792009964</v>
      </c>
      <c r="Y650" s="4">
        <f>VLOOKUP($T650,Sheet4!$H$1106:$M$1351,surveys!Y$1+1,FALSE)</f>
        <v>1</v>
      </c>
      <c r="Z650" s="4">
        <f t="shared" si="31"/>
        <v>3</v>
      </c>
      <c r="AA650" s="4" t="str">
        <f>VLOOKUP(T650&amp;"-"&amp;Z650,Sheet4!$W$2:$AA$1100,3,FALSE)</f>
        <v>Lyon</v>
      </c>
      <c r="AB650" s="4">
        <f>VLOOKUP(T650&amp;"-"&amp;Z650,Sheet4!$W$2:$AA$1100,4,FALSE)</f>
        <v>45.748460000000001</v>
      </c>
      <c r="AC650" s="4">
        <f>VLOOKUP(T650&amp;"-"&amp;Z650,Sheet4!$W$2:$AA$1100,5,FALSE)</f>
        <v>4.8467099999999999</v>
      </c>
    </row>
    <row r="651" spans="1:29">
      <c r="A651" s="6">
        <v>40961</v>
      </c>
      <c r="B651" s="7">
        <v>0.85592592592592587</v>
      </c>
      <c r="C651" s="4" t="s">
        <v>1215</v>
      </c>
      <c r="D651" s="4" t="s">
        <v>1218</v>
      </c>
      <c r="E651" s="4" t="s">
        <v>15</v>
      </c>
      <c r="F651" s="4">
        <v>4</v>
      </c>
      <c r="G651" s="4">
        <v>3</v>
      </c>
      <c r="H651" s="4">
        <v>5</v>
      </c>
      <c r="I651" s="4">
        <v>4</v>
      </c>
      <c r="J651" s="4">
        <v>5</v>
      </c>
      <c r="K651" s="4">
        <v>5</v>
      </c>
      <c r="L651" s="4">
        <v>5</v>
      </c>
      <c r="M651" s="4">
        <v>5</v>
      </c>
      <c r="N651" s="4">
        <v>5</v>
      </c>
      <c r="O651" s="4">
        <v>5</v>
      </c>
      <c r="P651" s="4">
        <v>5</v>
      </c>
      <c r="Q651" s="9">
        <f t="shared" si="32"/>
        <v>3.8495370370370367E-2</v>
      </c>
      <c r="R651" s="4">
        <f t="shared" si="30"/>
        <v>40961.855925925927</v>
      </c>
      <c r="S651" s="4">
        <v>0.93464851961549411</v>
      </c>
      <c r="T651" s="4" t="str">
        <f>VLOOKUP(E651,Sheet2!$A$2:$E$137,5,FALSE)</f>
        <v>US</v>
      </c>
      <c r="U651" s="4">
        <f>VLOOKUP($T651,Sheet4!$H$1106:$M$1351,surveys!U$1+1,FALSE)</f>
        <v>0.42883768204388006</v>
      </c>
      <c r="V651" s="4">
        <f>VLOOKUP($T651,Sheet4!$H$1106:$M$1351,surveys!V$1+1,FALSE)</f>
        <v>0.62778475709586301</v>
      </c>
      <c r="W651" s="4">
        <f>VLOOKUP($T651,Sheet4!$H$1106:$M$1351,surveys!W$1+1,FALSE)</f>
        <v>0.76918600378409652</v>
      </c>
      <c r="X651" s="4">
        <f>VLOOKUP($T651,Sheet4!$H$1106:$M$1351,surveys!X$1+1,FALSE)</f>
        <v>0.88987045221102745</v>
      </c>
      <c r="Y651" s="4">
        <f>VLOOKUP($T651,Sheet4!$H$1106:$M$1351,surveys!Y$1+1,FALSE)</f>
        <v>1</v>
      </c>
      <c r="Z651" s="4">
        <f t="shared" si="31"/>
        <v>5</v>
      </c>
      <c r="AA651" s="4" t="str">
        <f>VLOOKUP(T651&amp;"-"&amp;Z651,Sheet4!$W$2:$AA$1100,3,FALSE)</f>
        <v>Houston</v>
      </c>
      <c r="AB651" s="4">
        <f>VLOOKUP(T651&amp;"-"&amp;Z651,Sheet4!$W$2:$AA$1100,4,FALSE)</f>
        <v>29.763280000000002</v>
      </c>
      <c r="AC651" s="4">
        <f>VLOOKUP(T651&amp;"-"&amp;Z651,Sheet4!$W$2:$AA$1100,5,FALSE)</f>
        <v>-95.36327</v>
      </c>
    </row>
    <row r="652" spans="1:29">
      <c r="A652" s="6">
        <v>40961</v>
      </c>
      <c r="B652" s="7">
        <v>0.9905787037037036</v>
      </c>
      <c r="C652" s="4" t="s">
        <v>1213</v>
      </c>
      <c r="D652" s="4" t="s">
        <v>1217</v>
      </c>
      <c r="E652" s="4" t="s">
        <v>782</v>
      </c>
      <c r="F652" s="4">
        <v>3</v>
      </c>
      <c r="G652" s="4">
        <v>3</v>
      </c>
      <c r="H652" s="4">
        <v>5</v>
      </c>
      <c r="I652" s="4">
        <v>4</v>
      </c>
      <c r="J652" s="4">
        <v>5</v>
      </c>
      <c r="K652" s="4">
        <v>5</v>
      </c>
      <c r="L652" s="4">
        <v>3</v>
      </c>
      <c r="M652" s="4">
        <v>5</v>
      </c>
      <c r="N652" s="4">
        <v>4</v>
      </c>
      <c r="O652" s="4">
        <v>2</v>
      </c>
      <c r="P652" s="4">
        <v>5</v>
      </c>
      <c r="Q652" s="9">
        <f t="shared" si="32"/>
        <v>6.2546296296296294E-2</v>
      </c>
      <c r="R652" s="4">
        <f t="shared" si="30"/>
        <v>40961.990578703706</v>
      </c>
      <c r="S652" s="4">
        <v>0.34535318924333369</v>
      </c>
      <c r="T652" s="4" t="str">
        <f>VLOOKUP(E652,Sheet2!$A$2:$E$137,5,FALSE)</f>
        <v>MD</v>
      </c>
      <c r="U652" s="4">
        <f>VLOOKUP($T652,Sheet4!$H$1106:$M$1351,surveys!U$1+1,FALSE)</f>
        <v>0.58691391109831459</v>
      </c>
      <c r="V652" s="4">
        <f>VLOOKUP($T652,Sheet4!$H$1106:$M$1351,surveys!V$1+1,FALSE)</f>
        <v>0.73179811447513166</v>
      </c>
      <c r="W652" s="4">
        <f>VLOOKUP($T652,Sheet4!$H$1106:$M$1351,surveys!W$1+1,FALSE)</f>
        <v>0.8471517795840624</v>
      </c>
      <c r="X652" s="4">
        <f>VLOOKUP($T652,Sheet4!$H$1106:$M$1351,surveys!X$1+1,FALSE)</f>
        <v>0.94882450001107399</v>
      </c>
      <c r="Y652" s="4">
        <f>VLOOKUP($T652,Sheet4!$H$1106:$M$1351,surveys!Y$1+1,FALSE)</f>
        <v>1</v>
      </c>
      <c r="Z652" s="4">
        <f t="shared" si="31"/>
        <v>1</v>
      </c>
      <c r="AA652" s="4" t="str">
        <f>VLOOKUP(T652&amp;"-"&amp;Z652,Sheet4!$W$2:$AA$1100,3,FALSE)</f>
        <v>Chisinau</v>
      </c>
      <c r="AB652" s="4">
        <f>VLOOKUP(T652&amp;"-"&amp;Z652,Sheet4!$W$2:$AA$1100,4,FALSE)</f>
        <v>47.005560000000003</v>
      </c>
      <c r="AC652" s="4">
        <f>VLOOKUP(T652&amp;"-"&amp;Z652,Sheet4!$W$2:$AA$1100,5,FALSE)</f>
        <v>28.857500000000002</v>
      </c>
    </row>
    <row r="653" spans="1:29">
      <c r="A653" s="6">
        <v>40960</v>
      </c>
      <c r="B653" s="7">
        <v>7.6828703703703705E-2</v>
      </c>
      <c r="C653" s="4" t="s">
        <v>1213</v>
      </c>
      <c r="D653" s="4"/>
      <c r="E653" s="4" t="s">
        <v>11</v>
      </c>
      <c r="F653" s="4">
        <v>1</v>
      </c>
      <c r="G653" s="4">
        <v>3</v>
      </c>
      <c r="H653" s="4">
        <v>3</v>
      </c>
      <c r="I653" s="4">
        <v>2</v>
      </c>
      <c r="J653" s="4">
        <v>5</v>
      </c>
      <c r="K653" s="4">
        <v>2</v>
      </c>
      <c r="L653" s="4">
        <v>4</v>
      </c>
      <c r="M653" s="4">
        <v>5</v>
      </c>
      <c r="N653" s="4">
        <v>5</v>
      </c>
      <c r="O653" s="4">
        <v>5</v>
      </c>
      <c r="P653" s="4">
        <v>3</v>
      </c>
      <c r="Q653" s="9">
        <f t="shared" si="32"/>
        <v>5.3206018518518521E-2</v>
      </c>
      <c r="R653" s="4">
        <f t="shared" si="30"/>
        <v>40960.076828703706</v>
      </c>
      <c r="S653" s="4">
        <v>0.94179609587275248</v>
      </c>
      <c r="T653" s="4" t="str">
        <f>VLOOKUP(E653,Sheet2!$A$2:$E$137,5,FALSE)</f>
        <v>FR</v>
      </c>
      <c r="U653" s="4">
        <f>VLOOKUP($T653,Sheet4!$H$1106:$M$1351,surveys!U$1+1,FALSE)</f>
        <v>0.51193913659220647</v>
      </c>
      <c r="V653" s="4">
        <f>VLOOKUP($T653,Sheet4!$H$1106:$M$1351,surveys!V$1+1,FALSE)</f>
        <v>0.70220575033861143</v>
      </c>
      <c r="W653" s="4">
        <f>VLOOKUP($T653,Sheet4!$H$1106:$M$1351,surveys!W$1+1,FALSE)</f>
        <v>0.81527182039156842</v>
      </c>
      <c r="X653" s="4">
        <f>VLOOKUP($T653,Sheet4!$H$1106:$M$1351,surveys!X$1+1,FALSE)</f>
        <v>0.91893911792009964</v>
      </c>
      <c r="Y653" s="4">
        <f>VLOOKUP($T653,Sheet4!$H$1106:$M$1351,surveys!Y$1+1,FALSE)</f>
        <v>1</v>
      </c>
      <c r="Z653" s="4">
        <f t="shared" si="31"/>
        <v>5</v>
      </c>
      <c r="AA653" s="4" t="str">
        <f>VLOOKUP(T653&amp;"-"&amp;Z653,Sheet4!$W$2:$AA$1100,3,FALSE)</f>
        <v>Nice</v>
      </c>
      <c r="AB653" s="4">
        <f>VLOOKUP(T653&amp;"-"&amp;Z653,Sheet4!$W$2:$AA$1100,4,FALSE)</f>
        <v>43.703130000000002</v>
      </c>
      <c r="AC653" s="4">
        <f>VLOOKUP(T653&amp;"-"&amp;Z653,Sheet4!$W$2:$AA$1100,5,FALSE)</f>
        <v>7.2660799999999997</v>
      </c>
    </row>
    <row r="654" spans="1:29">
      <c r="A654" s="6">
        <v>40960</v>
      </c>
      <c r="B654" s="7">
        <v>0.16722222222222224</v>
      </c>
      <c r="C654" s="4" t="s">
        <v>1213</v>
      </c>
      <c r="D654" s="4" t="s">
        <v>1216</v>
      </c>
      <c r="E654" s="4" t="s">
        <v>1232</v>
      </c>
      <c r="F654" s="4">
        <v>4</v>
      </c>
      <c r="G654" s="4">
        <v>3</v>
      </c>
      <c r="H654" s="4">
        <v>3</v>
      </c>
      <c r="I654" s="4">
        <v>3</v>
      </c>
      <c r="J654" s="4">
        <v>4</v>
      </c>
      <c r="K654" s="4">
        <v>4</v>
      </c>
      <c r="L654" s="4">
        <v>4</v>
      </c>
      <c r="M654" s="4">
        <v>4</v>
      </c>
      <c r="N654" s="4">
        <v>5</v>
      </c>
      <c r="O654" s="4">
        <v>3</v>
      </c>
      <c r="P654" s="4">
        <v>5</v>
      </c>
      <c r="Q654" s="9">
        <f t="shared" si="32"/>
        <v>4.6782407407407404E-2</v>
      </c>
      <c r="R654" s="4">
        <f t="shared" si="30"/>
        <v>40960.167222222219</v>
      </c>
      <c r="S654" s="4">
        <v>0.6049859967021165</v>
      </c>
      <c r="T654" s="4" t="str">
        <f>VLOOKUP(E654,Sheet2!$A$2:$E$137,5,FALSE)</f>
        <v>HK</v>
      </c>
      <c r="U654" s="4">
        <f>VLOOKUP($T654,Sheet4!$H$1106:$M$1351,surveys!U$1+1,FALSE)</f>
        <v>0.7517058185361738</v>
      </c>
      <c r="V654" s="4">
        <f>VLOOKUP($T654,Sheet4!$H$1106:$M$1351,surveys!V$1+1,FALSE)</f>
        <v>0.9681825651115934</v>
      </c>
      <c r="W654" s="4">
        <f>VLOOKUP($T654,Sheet4!$H$1106:$M$1351,surveys!W$1+1,FALSE)</f>
        <v>0.99913174895024703</v>
      </c>
      <c r="X654" s="4">
        <f>VLOOKUP($T654,Sheet4!$H$1106:$M$1351,surveys!X$1+1,FALSE)</f>
        <v>0.99977489787599005</v>
      </c>
      <c r="Y654" s="4">
        <f>VLOOKUP($T654,Sheet4!$H$1106:$M$1351,surveys!Y$1+1,FALSE)</f>
        <v>1</v>
      </c>
      <c r="Z654" s="4">
        <f t="shared" si="31"/>
        <v>1</v>
      </c>
      <c r="AA654" s="4" t="str">
        <f>VLOOKUP(T654&amp;"-"&amp;Z654,Sheet4!$W$2:$AA$1100,3,FALSE)</f>
        <v>Hong Kong</v>
      </c>
      <c r="AB654" s="4">
        <f>VLOOKUP(T654&amp;"-"&amp;Z654,Sheet4!$W$2:$AA$1100,4,FALSE)</f>
        <v>22.285520000000002</v>
      </c>
      <c r="AC654" s="4">
        <f>VLOOKUP(T654&amp;"-"&amp;Z654,Sheet4!$W$2:$AA$1100,5,FALSE)</f>
        <v>114.15769</v>
      </c>
    </row>
    <row r="655" spans="1:29">
      <c r="A655" s="6">
        <v>40960</v>
      </c>
      <c r="B655" s="7">
        <v>0.2388888888888889</v>
      </c>
      <c r="C655" s="4" t="s">
        <v>1215</v>
      </c>
      <c r="D655" s="4" t="s">
        <v>1214</v>
      </c>
      <c r="E655" s="4" t="s">
        <v>21</v>
      </c>
      <c r="F655" s="4">
        <v>2</v>
      </c>
      <c r="G655" s="4">
        <v>3</v>
      </c>
      <c r="H655" s="4">
        <v>2</v>
      </c>
      <c r="I655" s="4">
        <v>2</v>
      </c>
      <c r="J655" s="4">
        <v>4</v>
      </c>
      <c r="K655" s="4">
        <v>3</v>
      </c>
      <c r="L655" s="4">
        <v>1</v>
      </c>
      <c r="M655" s="4">
        <v>3</v>
      </c>
      <c r="N655" s="4">
        <v>5</v>
      </c>
      <c r="O655" s="4">
        <v>3</v>
      </c>
      <c r="P655" s="4">
        <v>5</v>
      </c>
      <c r="Q655" s="9">
        <f t="shared" si="32"/>
        <v>2.7418981481481485E-2</v>
      </c>
      <c r="R655" s="4">
        <f t="shared" si="30"/>
        <v>40960.238888888889</v>
      </c>
      <c r="S655" s="4">
        <v>0.71361028792374803</v>
      </c>
      <c r="T655" s="4" t="str">
        <f>VLOOKUP(E655,Sheet2!$A$2:$E$137,5,FALSE)</f>
        <v>MX</v>
      </c>
      <c r="U655" s="4">
        <f>VLOOKUP($T655,Sheet4!$H$1106:$M$1351,surveys!U$1+1,FALSE)</f>
        <v>0.64192227588837014</v>
      </c>
      <c r="V655" s="4">
        <f>VLOOKUP($T655,Sheet4!$H$1106:$M$1351,surveys!V$1+1,FALSE)</f>
        <v>0.73699712700692854</v>
      </c>
      <c r="W655" s="4">
        <f>VLOOKUP($T655,Sheet4!$H$1106:$M$1351,surveys!W$1+1,FALSE)</f>
        <v>0.83130642446864456</v>
      </c>
      <c r="X655" s="4">
        <f>VLOOKUP($T655,Sheet4!$H$1106:$M$1351,surveys!X$1+1,FALSE)</f>
        <v>0.91696724211461977</v>
      </c>
      <c r="Y655" s="4">
        <f>VLOOKUP($T655,Sheet4!$H$1106:$M$1351,surveys!Y$1+1,FALSE)</f>
        <v>1</v>
      </c>
      <c r="Z655" s="4">
        <f t="shared" si="31"/>
        <v>2</v>
      </c>
      <c r="AA655" s="4" t="str">
        <f>VLOOKUP(T655&amp;"-"&amp;Z655,Sheet4!$W$2:$AA$1100,3,FALSE)</f>
        <v>Iztapalapa</v>
      </c>
      <c r="AB655" s="4">
        <f>VLOOKUP(T655&amp;"-"&amp;Z655,Sheet4!$W$2:$AA$1100,4,FALSE)</f>
        <v>19.351109999999998</v>
      </c>
      <c r="AC655" s="4">
        <f>VLOOKUP(T655&amp;"-"&amp;Z655,Sheet4!$W$2:$AA$1100,5,FALSE)</f>
        <v>-99.051940000000002</v>
      </c>
    </row>
    <row r="656" spans="1:29">
      <c r="A656" s="6">
        <v>40960</v>
      </c>
      <c r="B656" s="7">
        <v>0.32628472222222221</v>
      </c>
      <c r="C656" s="4" t="s">
        <v>1213</v>
      </c>
      <c r="D656" s="4" t="s">
        <v>1214</v>
      </c>
      <c r="E656" s="4" t="s">
        <v>11</v>
      </c>
      <c r="F656" s="4">
        <v>2</v>
      </c>
      <c r="G656" s="4">
        <v>5</v>
      </c>
      <c r="H656" s="4">
        <v>2</v>
      </c>
      <c r="I656" s="4">
        <v>4</v>
      </c>
      <c r="J656" s="4">
        <v>5</v>
      </c>
      <c r="K656" s="4">
        <v>0</v>
      </c>
      <c r="L656" s="4">
        <v>4</v>
      </c>
      <c r="M656" s="4">
        <v>5</v>
      </c>
      <c r="N656" s="4">
        <v>4</v>
      </c>
      <c r="O656" s="4">
        <v>3</v>
      </c>
      <c r="P656" s="4">
        <v>5</v>
      </c>
      <c r="Q656" s="9">
        <f t="shared" si="32"/>
        <v>1.8310185185185186E-2</v>
      </c>
      <c r="R656" s="4">
        <f t="shared" si="30"/>
        <v>40960.326284722221</v>
      </c>
      <c r="S656" s="4">
        <v>0.26612223316288053</v>
      </c>
      <c r="T656" s="4" t="str">
        <f>VLOOKUP(E656,Sheet2!$A$2:$E$137,5,FALSE)</f>
        <v>FR</v>
      </c>
      <c r="U656" s="4">
        <f>VLOOKUP($T656,Sheet4!$H$1106:$M$1351,surveys!U$1+1,FALSE)</f>
        <v>0.51193913659220647</v>
      </c>
      <c r="V656" s="4">
        <f>VLOOKUP($T656,Sheet4!$H$1106:$M$1351,surveys!V$1+1,FALSE)</f>
        <v>0.70220575033861143</v>
      </c>
      <c r="W656" s="4">
        <f>VLOOKUP($T656,Sheet4!$H$1106:$M$1351,surveys!W$1+1,FALSE)</f>
        <v>0.81527182039156842</v>
      </c>
      <c r="X656" s="4">
        <f>VLOOKUP($T656,Sheet4!$H$1106:$M$1351,surveys!X$1+1,FALSE)</f>
        <v>0.91893911792009964</v>
      </c>
      <c r="Y656" s="4">
        <f>VLOOKUP($T656,Sheet4!$H$1106:$M$1351,surveys!Y$1+1,FALSE)</f>
        <v>1</v>
      </c>
      <c r="Z656" s="4">
        <f t="shared" si="31"/>
        <v>1</v>
      </c>
      <c r="AA656" s="4" t="str">
        <f>VLOOKUP(T656&amp;"-"&amp;Z656,Sheet4!$W$2:$AA$1100,3,FALSE)</f>
        <v>Paris</v>
      </c>
      <c r="AB656" s="4">
        <f>VLOOKUP(T656&amp;"-"&amp;Z656,Sheet4!$W$2:$AA$1100,4,FALSE)</f>
        <v>48.853409999999997</v>
      </c>
      <c r="AC656" s="4">
        <f>VLOOKUP(T656&amp;"-"&amp;Z656,Sheet4!$W$2:$AA$1100,5,FALSE)</f>
        <v>2.3488000000000002</v>
      </c>
    </row>
    <row r="657" spans="1:29">
      <c r="A657" s="6">
        <v>40960</v>
      </c>
      <c r="B657" s="7">
        <v>0.48546296296296299</v>
      </c>
      <c r="C657" s="4" t="s">
        <v>1215</v>
      </c>
      <c r="D657" s="4" t="s">
        <v>1214</v>
      </c>
      <c r="E657" s="4" t="s">
        <v>52</v>
      </c>
      <c r="F657" s="4">
        <v>5</v>
      </c>
      <c r="G657" s="4">
        <v>4</v>
      </c>
      <c r="H657" s="4">
        <v>5</v>
      </c>
      <c r="I657" s="4">
        <v>2</v>
      </c>
      <c r="J657" s="4">
        <v>5</v>
      </c>
      <c r="K657" s="4">
        <v>5</v>
      </c>
      <c r="L657" s="4">
        <v>5</v>
      </c>
      <c r="M657" s="4">
        <v>5</v>
      </c>
      <c r="N657" s="4">
        <v>5</v>
      </c>
      <c r="O657" s="4">
        <v>3</v>
      </c>
      <c r="P657" s="4">
        <v>5</v>
      </c>
      <c r="Q657" s="9">
        <f t="shared" si="32"/>
        <v>5.9756944444444439E-2</v>
      </c>
      <c r="R657" s="4">
        <f t="shared" si="30"/>
        <v>40960.485462962963</v>
      </c>
      <c r="S657" s="4">
        <v>0.97435927100355357</v>
      </c>
      <c r="T657" s="4" t="str">
        <f>VLOOKUP(E657,Sheet2!$A$2:$E$137,5,FALSE)</f>
        <v>BE</v>
      </c>
      <c r="U657" s="4">
        <f>VLOOKUP($T657,Sheet4!$H$1106:$M$1351,surveys!U$1+1,FALSE)</f>
        <v>0.48686007828770372</v>
      </c>
      <c r="V657" s="4">
        <f>VLOOKUP($T657,Sheet4!$H$1106:$M$1351,surveys!V$1+1,FALSE)</f>
        <v>0.70654198731133389</v>
      </c>
      <c r="W657" s="4">
        <f>VLOOKUP($T657,Sheet4!$H$1106:$M$1351,surveys!W$1+1,FALSE)</f>
        <v>0.81714283803198118</v>
      </c>
      <c r="X657" s="4">
        <f>VLOOKUP($T657,Sheet4!$H$1106:$M$1351,surveys!X$1+1,FALSE)</f>
        <v>0.91276028415961608</v>
      </c>
      <c r="Y657" s="4">
        <f>VLOOKUP($T657,Sheet4!$H$1106:$M$1351,surveys!Y$1+1,FALSE)</f>
        <v>1</v>
      </c>
      <c r="Z657" s="4">
        <f t="shared" si="31"/>
        <v>5</v>
      </c>
      <c r="AA657" s="4" t="str">
        <f>VLOOKUP(T657&amp;"-"&amp;Z657,Sheet4!$W$2:$AA$1100,3,FALSE)</f>
        <v>Liege</v>
      </c>
      <c r="AB657" s="4">
        <f>VLOOKUP(T657&amp;"-"&amp;Z657,Sheet4!$W$2:$AA$1100,4,FALSE)</f>
        <v>50.63373</v>
      </c>
      <c r="AC657" s="4">
        <f>VLOOKUP(T657&amp;"-"&amp;Z657,Sheet4!$W$2:$AA$1100,5,FALSE)</f>
        <v>5.5674900000000003</v>
      </c>
    </row>
    <row r="658" spans="1:29">
      <c r="A658" s="6">
        <v>40960</v>
      </c>
      <c r="B658" s="7">
        <v>0.56703703703703701</v>
      </c>
      <c r="C658" s="4" t="s">
        <v>1215</v>
      </c>
      <c r="D658" s="4" t="s">
        <v>1214</v>
      </c>
      <c r="E658" s="4" t="s">
        <v>11</v>
      </c>
      <c r="F658" s="4">
        <v>3</v>
      </c>
      <c r="G658" s="4">
        <v>4</v>
      </c>
      <c r="H658" s="4">
        <v>4</v>
      </c>
      <c r="I658" s="4">
        <v>4</v>
      </c>
      <c r="J658" s="4">
        <v>4</v>
      </c>
      <c r="K658" s="4">
        <v>4</v>
      </c>
      <c r="L658" s="4">
        <v>3</v>
      </c>
      <c r="M658" s="4">
        <v>3</v>
      </c>
      <c r="N658" s="4">
        <v>5</v>
      </c>
      <c r="O658" s="4">
        <v>3</v>
      </c>
      <c r="P658" s="4">
        <v>4</v>
      </c>
      <c r="Q658" s="9">
        <f t="shared" si="32"/>
        <v>4.6956018518518515E-2</v>
      </c>
      <c r="R658" s="4">
        <f t="shared" si="30"/>
        <v>40960.567037037035</v>
      </c>
      <c r="S658" s="4">
        <v>0.67744527372658503</v>
      </c>
      <c r="T658" s="4" t="str">
        <f>VLOOKUP(E658,Sheet2!$A$2:$E$137,5,FALSE)</f>
        <v>FR</v>
      </c>
      <c r="U658" s="4">
        <f>VLOOKUP($T658,Sheet4!$H$1106:$M$1351,surveys!U$1+1,FALSE)</f>
        <v>0.51193913659220647</v>
      </c>
      <c r="V658" s="4">
        <f>VLOOKUP($T658,Sheet4!$H$1106:$M$1351,surveys!V$1+1,FALSE)</f>
        <v>0.70220575033861143</v>
      </c>
      <c r="W658" s="4">
        <f>VLOOKUP($T658,Sheet4!$H$1106:$M$1351,surveys!W$1+1,FALSE)</f>
        <v>0.81527182039156842</v>
      </c>
      <c r="X658" s="4">
        <f>VLOOKUP($T658,Sheet4!$H$1106:$M$1351,surveys!X$1+1,FALSE)</f>
        <v>0.91893911792009964</v>
      </c>
      <c r="Y658" s="4">
        <f>VLOOKUP($T658,Sheet4!$H$1106:$M$1351,surveys!Y$1+1,FALSE)</f>
        <v>1</v>
      </c>
      <c r="Z658" s="4">
        <f t="shared" si="31"/>
        <v>2</v>
      </c>
      <c r="AA658" s="4" t="str">
        <f>VLOOKUP(T658&amp;"-"&amp;Z658,Sheet4!$W$2:$AA$1100,3,FALSE)</f>
        <v>Marseille</v>
      </c>
      <c r="AB658" s="4">
        <f>VLOOKUP(T658&amp;"-"&amp;Z658,Sheet4!$W$2:$AA$1100,4,FALSE)</f>
        <v>43.296950000000002</v>
      </c>
      <c r="AC658" s="4">
        <f>VLOOKUP(T658&amp;"-"&amp;Z658,Sheet4!$W$2:$AA$1100,5,FALSE)</f>
        <v>5.3810700000000002</v>
      </c>
    </row>
    <row r="659" spans="1:29">
      <c r="A659" s="6">
        <v>40960</v>
      </c>
      <c r="B659" s="7">
        <v>0.56821759259259264</v>
      </c>
      <c r="C659" s="4" t="s">
        <v>1213</v>
      </c>
      <c r="D659" s="4" t="s">
        <v>1217</v>
      </c>
      <c r="E659" s="4" t="s">
        <v>11</v>
      </c>
      <c r="F659" s="4">
        <v>4</v>
      </c>
      <c r="G659" s="4">
        <v>4</v>
      </c>
      <c r="H659" s="4">
        <v>4</v>
      </c>
      <c r="I659" s="4">
        <v>3</v>
      </c>
      <c r="J659" s="4">
        <v>3</v>
      </c>
      <c r="K659" s="4">
        <v>3</v>
      </c>
      <c r="L659" s="4">
        <v>3</v>
      </c>
      <c r="M659" s="4">
        <v>1</v>
      </c>
      <c r="N659" s="4">
        <v>2</v>
      </c>
      <c r="O659" s="4">
        <v>1</v>
      </c>
      <c r="P659" s="4">
        <v>4</v>
      </c>
      <c r="Q659" s="9">
        <f t="shared" si="32"/>
        <v>4.8298611111111112E-2</v>
      </c>
      <c r="R659" s="4">
        <f t="shared" si="30"/>
        <v>40960.56821759259</v>
      </c>
      <c r="S659" s="4">
        <v>0.57988596577302953</v>
      </c>
      <c r="T659" s="4" t="str">
        <f>VLOOKUP(E659,Sheet2!$A$2:$E$137,5,FALSE)</f>
        <v>FR</v>
      </c>
      <c r="U659" s="4">
        <f>VLOOKUP($T659,Sheet4!$H$1106:$M$1351,surveys!U$1+1,FALSE)</f>
        <v>0.51193913659220647</v>
      </c>
      <c r="V659" s="4">
        <f>VLOOKUP($T659,Sheet4!$H$1106:$M$1351,surveys!V$1+1,FALSE)</f>
        <v>0.70220575033861143</v>
      </c>
      <c r="W659" s="4">
        <f>VLOOKUP($T659,Sheet4!$H$1106:$M$1351,surveys!W$1+1,FALSE)</f>
        <v>0.81527182039156842</v>
      </c>
      <c r="X659" s="4">
        <f>VLOOKUP($T659,Sheet4!$H$1106:$M$1351,surveys!X$1+1,FALSE)</f>
        <v>0.91893911792009964</v>
      </c>
      <c r="Y659" s="4">
        <f>VLOOKUP($T659,Sheet4!$H$1106:$M$1351,surveys!Y$1+1,FALSE)</f>
        <v>1</v>
      </c>
      <c r="Z659" s="4">
        <f t="shared" si="31"/>
        <v>2</v>
      </c>
      <c r="AA659" s="4" t="str">
        <f>VLOOKUP(T659&amp;"-"&amp;Z659,Sheet4!$W$2:$AA$1100,3,FALSE)</f>
        <v>Marseille</v>
      </c>
      <c r="AB659" s="4">
        <f>VLOOKUP(T659&amp;"-"&amp;Z659,Sheet4!$W$2:$AA$1100,4,FALSE)</f>
        <v>43.296950000000002</v>
      </c>
      <c r="AC659" s="4">
        <f>VLOOKUP(T659&amp;"-"&amp;Z659,Sheet4!$W$2:$AA$1100,5,FALSE)</f>
        <v>5.3810700000000002</v>
      </c>
    </row>
    <row r="660" spans="1:29">
      <c r="A660" s="6">
        <v>40960</v>
      </c>
      <c r="B660" s="7">
        <v>0.58209490740740744</v>
      </c>
      <c r="C660" s="4" t="s">
        <v>1213</v>
      </c>
      <c r="D660" s="4" t="s">
        <v>1217</v>
      </c>
      <c r="E660" s="4" t="s">
        <v>471</v>
      </c>
      <c r="F660" s="4">
        <v>3</v>
      </c>
      <c r="G660" s="4">
        <v>3</v>
      </c>
      <c r="H660" s="4">
        <v>5</v>
      </c>
      <c r="I660" s="4">
        <v>4</v>
      </c>
      <c r="J660" s="4">
        <v>5</v>
      </c>
      <c r="K660" s="4">
        <v>5</v>
      </c>
      <c r="L660" s="4">
        <v>5</v>
      </c>
      <c r="M660" s="4">
        <v>5</v>
      </c>
      <c r="N660" s="4">
        <v>5</v>
      </c>
      <c r="O660" s="4">
        <v>3</v>
      </c>
      <c r="P660" s="4">
        <v>4</v>
      </c>
      <c r="Q660" s="9">
        <f t="shared" si="32"/>
        <v>5.7025462962962958E-2</v>
      </c>
      <c r="R660" s="4">
        <f t="shared" si="30"/>
        <v>40960.582094907404</v>
      </c>
      <c r="S660" s="4">
        <v>7.7819922779212014E-2</v>
      </c>
      <c r="T660" s="4" t="str">
        <f>VLOOKUP(E660,Sheet2!$A$2:$E$137,5,FALSE)</f>
        <v>KE</v>
      </c>
      <c r="U660" s="4">
        <f>VLOOKUP($T660,Sheet4!$H$1106:$M$1351,surveys!U$1+1,FALSE)</f>
        <v>0.64794325993870971</v>
      </c>
      <c r="V660" s="4">
        <f>VLOOKUP($T660,Sheet4!$H$1106:$M$1351,surveys!V$1+1,FALSE)</f>
        <v>0.83632015034947826</v>
      </c>
      <c r="W660" s="4">
        <f>VLOOKUP($T660,Sheet4!$H$1106:$M$1351,surveys!W$1+1,FALSE)</f>
        <v>0.89754520743370569</v>
      </c>
      <c r="X660" s="4">
        <f>VLOOKUP($T660,Sheet4!$H$1106:$M$1351,surveys!X$1+1,FALSE)</f>
        <v>0.94900428570452655</v>
      </c>
      <c r="Y660" s="4">
        <f>VLOOKUP($T660,Sheet4!$H$1106:$M$1351,surveys!Y$1+1,FALSE)</f>
        <v>1</v>
      </c>
      <c r="Z660" s="4">
        <f t="shared" si="31"/>
        <v>1</v>
      </c>
      <c r="AA660" s="4" t="str">
        <f>VLOOKUP(T660&amp;"-"&amp;Z660,Sheet4!$W$2:$AA$1100,3,FALSE)</f>
        <v>Nairobi</v>
      </c>
      <c r="AB660" s="4">
        <f>VLOOKUP(T660&amp;"-"&amp;Z660,Sheet4!$W$2:$AA$1100,4,FALSE)</f>
        <v>-1.2833300000000001</v>
      </c>
      <c r="AC660" s="4">
        <f>VLOOKUP(T660&amp;"-"&amp;Z660,Sheet4!$W$2:$AA$1100,5,FALSE)</f>
        <v>36.816670000000002</v>
      </c>
    </row>
    <row r="661" spans="1:29">
      <c r="A661" s="6">
        <v>40960</v>
      </c>
      <c r="B661" s="7">
        <v>0.63452546296296297</v>
      </c>
      <c r="C661" s="4" t="s">
        <v>1215</v>
      </c>
      <c r="D661" s="4" t="s">
        <v>1216</v>
      </c>
      <c r="E661" s="4" t="s">
        <v>23</v>
      </c>
      <c r="F661" s="4">
        <v>4</v>
      </c>
      <c r="G661" s="4">
        <v>3</v>
      </c>
      <c r="H661" s="4">
        <v>3</v>
      </c>
      <c r="I661" s="4">
        <v>2</v>
      </c>
      <c r="J661" s="4">
        <v>5</v>
      </c>
      <c r="K661" s="4">
        <v>4</v>
      </c>
      <c r="L661" s="4">
        <v>4</v>
      </c>
      <c r="M661" s="4">
        <v>5</v>
      </c>
      <c r="N661" s="4">
        <v>4</v>
      </c>
      <c r="O661" s="4">
        <v>5</v>
      </c>
      <c r="P661" s="4">
        <v>4</v>
      </c>
      <c r="Q661" s="9">
        <f t="shared" si="32"/>
        <v>2.4340277777777777E-2</v>
      </c>
      <c r="R661" s="4">
        <f t="shared" si="30"/>
        <v>40960.634525462963</v>
      </c>
      <c r="S661" s="4">
        <v>0.8345912905254258</v>
      </c>
      <c r="T661" s="4" t="str">
        <f>VLOOKUP(E661,Sheet2!$A$2:$E$137,5,FALSE)</f>
        <v>CA</v>
      </c>
      <c r="U661" s="4">
        <f>VLOOKUP($T661,Sheet4!$H$1106:$M$1351,surveys!U$1+1,FALSE)</f>
        <v>0.39929817507859233</v>
      </c>
      <c r="V661" s="4">
        <f>VLOOKUP($T661,Sheet4!$H$1106:$M$1351,surveys!V$1+1,FALSE)</f>
        <v>0.68226808593455113</v>
      </c>
      <c r="W661" s="4">
        <f>VLOOKUP($T661,Sheet4!$H$1106:$M$1351,surveys!W$1+1,FALSE)</f>
        <v>0.8413893511967715</v>
      </c>
      <c r="X661" s="4">
        <f>VLOOKUP($T661,Sheet4!$H$1106:$M$1351,surveys!X$1+1,FALSE)</f>
        <v>0.92969032990429024</v>
      </c>
      <c r="Y661" s="4">
        <f>VLOOKUP($T661,Sheet4!$H$1106:$M$1351,surveys!Y$1+1,FALSE)</f>
        <v>1</v>
      </c>
      <c r="Z661" s="4">
        <f t="shared" si="31"/>
        <v>3</v>
      </c>
      <c r="AA661" s="4" t="str">
        <f>VLOOKUP(T661&amp;"-"&amp;Z661,Sheet4!$W$2:$AA$1100,3,FALSE)</f>
        <v>Vancouver</v>
      </c>
      <c r="AB661" s="4">
        <f>VLOOKUP(T661&amp;"-"&amp;Z661,Sheet4!$W$2:$AA$1100,4,FALSE)</f>
        <v>49.249659999999999</v>
      </c>
      <c r="AC661" s="4">
        <f>VLOOKUP(T661&amp;"-"&amp;Z661,Sheet4!$W$2:$AA$1100,5,FALSE)</f>
        <v>-123.11933999999999</v>
      </c>
    </row>
    <row r="662" spans="1:29">
      <c r="A662" s="6">
        <v>40960</v>
      </c>
      <c r="B662" s="7">
        <v>0.77658564814814823</v>
      </c>
      <c r="C662" s="4" t="s">
        <v>1213</v>
      </c>
      <c r="D662" s="4" t="s">
        <v>1216</v>
      </c>
      <c r="E662" s="4" t="s">
        <v>13</v>
      </c>
      <c r="F662" s="4">
        <v>3</v>
      </c>
      <c r="G662" s="4">
        <v>2</v>
      </c>
      <c r="H662" s="4">
        <v>3</v>
      </c>
      <c r="I662" s="4">
        <v>4</v>
      </c>
      <c r="J662" s="4">
        <v>2</v>
      </c>
      <c r="K662" s="4">
        <v>4</v>
      </c>
      <c r="L662" s="4">
        <v>5</v>
      </c>
      <c r="M662" s="4">
        <v>3</v>
      </c>
      <c r="N662" s="4">
        <v>4</v>
      </c>
      <c r="O662" s="4">
        <v>2</v>
      </c>
      <c r="P662" s="4">
        <v>4</v>
      </c>
      <c r="Q662" s="9">
        <f t="shared" si="32"/>
        <v>5.3333333333333337E-2</v>
      </c>
      <c r="R662" s="4">
        <f t="shared" si="30"/>
        <v>40960.776585648149</v>
      </c>
      <c r="S662" s="4">
        <v>0.90256926156750961</v>
      </c>
      <c r="T662" s="4" t="str">
        <f>VLOOKUP(E662,Sheet2!$A$2:$E$137,5,FALSE)</f>
        <v>GB</v>
      </c>
      <c r="U662" s="4">
        <f>VLOOKUP($T662,Sheet4!$H$1106:$M$1351,surveys!U$1+1,FALSE)</f>
        <v>0.43993408527720174</v>
      </c>
      <c r="V662" s="4">
        <f>VLOOKUP($T662,Sheet4!$H$1106:$M$1351,surveys!V$1+1,FALSE)</f>
        <v>0.87986817055440347</v>
      </c>
      <c r="W662" s="4">
        <f>VLOOKUP($T662,Sheet4!$H$1106:$M$1351,surveys!W$1+1,FALSE)</f>
        <v>0.93717230822503084</v>
      </c>
      <c r="X662" s="4">
        <f>VLOOKUP($T662,Sheet4!$H$1106:$M$1351,surveys!X$1+1,FALSE)</f>
        <v>0.97269979890956382</v>
      </c>
      <c r="Y662" s="4">
        <f>VLOOKUP($T662,Sheet4!$H$1106:$M$1351,surveys!Y$1+1,FALSE)</f>
        <v>1</v>
      </c>
      <c r="Z662" s="4">
        <f t="shared" si="31"/>
        <v>3</v>
      </c>
      <c r="AA662" s="4" t="str">
        <f>VLOOKUP(T662&amp;"-"&amp;Z662,Sheet4!$W$2:$AA$1100,3,FALSE)</f>
        <v>Birmingham</v>
      </c>
      <c r="AB662" s="4">
        <f>VLOOKUP(T662&amp;"-"&amp;Z662,Sheet4!$W$2:$AA$1100,4,FALSE)</f>
        <v>52.48142</v>
      </c>
      <c r="AC662" s="4">
        <f>VLOOKUP(T662&amp;"-"&amp;Z662,Sheet4!$W$2:$AA$1100,5,FALSE)</f>
        <v>-1.8998299999999999</v>
      </c>
    </row>
    <row r="663" spans="1:29">
      <c r="A663" s="6">
        <v>40960</v>
      </c>
      <c r="B663" s="7">
        <v>0.78120370370370373</v>
      </c>
      <c r="C663" s="4" t="s">
        <v>1213</v>
      </c>
      <c r="D663" s="4" t="s">
        <v>1224</v>
      </c>
      <c r="E663" s="4" t="s">
        <v>31</v>
      </c>
      <c r="F663" s="4">
        <v>3</v>
      </c>
      <c r="G663" s="4">
        <v>4</v>
      </c>
      <c r="H663" s="4">
        <v>4</v>
      </c>
      <c r="I663" s="4">
        <v>2</v>
      </c>
      <c r="J663" s="4">
        <v>5</v>
      </c>
      <c r="K663" s="4">
        <v>3</v>
      </c>
      <c r="L663" s="4">
        <v>4</v>
      </c>
      <c r="M663" s="4">
        <v>5</v>
      </c>
      <c r="N663" s="4">
        <v>4</v>
      </c>
      <c r="O663" s="4">
        <v>3</v>
      </c>
      <c r="P663" s="4">
        <v>4</v>
      </c>
      <c r="Q663" s="9">
        <f t="shared" si="32"/>
        <v>5.6296296296296296E-2</v>
      </c>
      <c r="R663" s="4">
        <f t="shared" si="30"/>
        <v>40960.7812037037</v>
      </c>
      <c r="S663" s="4">
        <v>0.40865566334931946</v>
      </c>
      <c r="T663" s="4" t="str">
        <f>VLOOKUP(E663,Sheet2!$A$2:$E$137,5,FALSE)</f>
        <v>ES</v>
      </c>
      <c r="U663" s="4">
        <f>VLOOKUP($T663,Sheet4!$H$1106:$M$1351,surveys!U$1+1,FALSE)</f>
        <v>0.46058089642806016</v>
      </c>
      <c r="V663" s="4">
        <f>VLOOKUP($T663,Sheet4!$H$1106:$M$1351,surveys!V$1+1,FALSE)</f>
        <v>0.68996105930901486</v>
      </c>
      <c r="W663" s="4">
        <f>VLOOKUP($T663,Sheet4!$H$1106:$M$1351,surveys!W$1+1,FALSE)</f>
        <v>0.80513768719908241</v>
      </c>
      <c r="X663" s="4">
        <f>VLOOKUP($T663,Sheet4!$H$1106:$M$1351,surveys!X$1+1,FALSE)</f>
        <v>0.90461214064594464</v>
      </c>
      <c r="Y663" s="4">
        <f>VLOOKUP($T663,Sheet4!$H$1106:$M$1351,surveys!Y$1+1,FALSE)</f>
        <v>1</v>
      </c>
      <c r="Z663" s="4">
        <f t="shared" si="31"/>
        <v>1</v>
      </c>
      <c r="AA663" s="4" t="str">
        <f>VLOOKUP(T663&amp;"-"&amp;Z663,Sheet4!$W$2:$AA$1100,3,FALSE)</f>
        <v>Madrid</v>
      </c>
      <c r="AB663" s="4">
        <f>VLOOKUP(T663&amp;"-"&amp;Z663,Sheet4!$W$2:$AA$1100,4,FALSE)</f>
        <v>40.416499999999999</v>
      </c>
      <c r="AC663" s="4">
        <f>VLOOKUP(T663&amp;"-"&amp;Z663,Sheet4!$W$2:$AA$1100,5,FALSE)</f>
        <v>-3.7025600000000001</v>
      </c>
    </row>
    <row r="664" spans="1:29">
      <c r="A664" s="6">
        <v>40960</v>
      </c>
      <c r="B664" s="7">
        <v>0.86056712962962967</v>
      </c>
      <c r="C664" s="4" t="s">
        <v>1215</v>
      </c>
      <c r="D664" s="4" t="s">
        <v>1216</v>
      </c>
      <c r="E664" s="4" t="s">
        <v>15</v>
      </c>
      <c r="F664" s="4">
        <v>3</v>
      </c>
      <c r="G664" s="4">
        <v>4</v>
      </c>
      <c r="H664" s="4">
        <v>4</v>
      </c>
      <c r="I664" s="4">
        <v>3</v>
      </c>
      <c r="J664" s="4">
        <v>3</v>
      </c>
      <c r="K664" s="4">
        <v>3</v>
      </c>
      <c r="L664" s="4">
        <v>3</v>
      </c>
      <c r="M664" s="4">
        <v>4</v>
      </c>
      <c r="N664" s="4">
        <v>5</v>
      </c>
      <c r="O664" s="4">
        <v>3</v>
      </c>
      <c r="P664" s="4">
        <v>4</v>
      </c>
      <c r="Q664" s="9">
        <f t="shared" si="32"/>
        <v>4.2395833333333327E-2</v>
      </c>
      <c r="R664" s="4">
        <f t="shared" si="30"/>
        <v>40960.860567129632</v>
      </c>
      <c r="S664" s="4">
        <v>0.10761148318575753</v>
      </c>
      <c r="T664" s="4" t="str">
        <f>VLOOKUP(E664,Sheet2!$A$2:$E$137,5,FALSE)</f>
        <v>US</v>
      </c>
      <c r="U664" s="4">
        <f>VLOOKUP($T664,Sheet4!$H$1106:$M$1351,surveys!U$1+1,FALSE)</f>
        <v>0.42883768204388006</v>
      </c>
      <c r="V664" s="4">
        <f>VLOOKUP($T664,Sheet4!$H$1106:$M$1351,surveys!V$1+1,FALSE)</f>
        <v>0.62778475709586301</v>
      </c>
      <c r="W664" s="4">
        <f>VLOOKUP($T664,Sheet4!$H$1106:$M$1351,surveys!W$1+1,FALSE)</f>
        <v>0.76918600378409652</v>
      </c>
      <c r="X664" s="4">
        <f>VLOOKUP($T664,Sheet4!$H$1106:$M$1351,surveys!X$1+1,FALSE)</f>
        <v>0.88987045221102745</v>
      </c>
      <c r="Y664" s="4">
        <f>VLOOKUP($T664,Sheet4!$H$1106:$M$1351,surveys!Y$1+1,FALSE)</f>
        <v>1</v>
      </c>
      <c r="Z664" s="4">
        <f t="shared" si="31"/>
        <v>1</v>
      </c>
      <c r="AA664" s="4" t="str">
        <f>VLOOKUP(T664&amp;"-"&amp;Z664,Sheet4!$W$2:$AA$1100,3,FALSE)</f>
        <v>New York City</v>
      </c>
      <c r="AB664" s="4">
        <f>VLOOKUP(T664&amp;"-"&amp;Z664,Sheet4!$W$2:$AA$1100,4,FALSE)</f>
        <v>40.714269999999999</v>
      </c>
      <c r="AC664" s="4">
        <f>VLOOKUP(T664&amp;"-"&amp;Z664,Sheet4!$W$2:$AA$1100,5,FALSE)</f>
        <v>-74.005970000000005</v>
      </c>
    </row>
    <row r="665" spans="1:29">
      <c r="A665" s="6">
        <v>40960</v>
      </c>
      <c r="B665" s="7">
        <v>0.81636574074074064</v>
      </c>
      <c r="C665" s="4" t="s">
        <v>1215</v>
      </c>
      <c r="D665" s="4" t="s">
        <v>1216</v>
      </c>
      <c r="E665" s="4" t="s">
        <v>15</v>
      </c>
      <c r="F665" s="4">
        <v>3</v>
      </c>
      <c r="G665" s="4">
        <v>2</v>
      </c>
      <c r="H665" s="4">
        <v>5</v>
      </c>
      <c r="I665" s="4">
        <v>4</v>
      </c>
      <c r="J665" s="4">
        <v>5</v>
      </c>
      <c r="K665" s="4">
        <v>5</v>
      </c>
      <c r="L665" s="4">
        <v>3</v>
      </c>
      <c r="M665" s="4">
        <v>5</v>
      </c>
      <c r="N665" s="4">
        <v>5</v>
      </c>
      <c r="O665" s="4">
        <v>3</v>
      </c>
      <c r="P665" s="4">
        <v>3</v>
      </c>
      <c r="Q665" s="9">
        <f t="shared" si="32"/>
        <v>1.1585648148148149E-2</v>
      </c>
      <c r="R665" s="4">
        <f t="shared" si="30"/>
        <v>40960.816365740742</v>
      </c>
      <c r="S665" s="4">
        <v>0.23461401374478452</v>
      </c>
      <c r="T665" s="4" t="str">
        <f>VLOOKUP(E665,Sheet2!$A$2:$E$137,5,FALSE)</f>
        <v>US</v>
      </c>
      <c r="U665" s="4">
        <f>VLOOKUP($T665,Sheet4!$H$1106:$M$1351,surveys!U$1+1,FALSE)</f>
        <v>0.42883768204388006</v>
      </c>
      <c r="V665" s="4">
        <f>VLOOKUP($T665,Sheet4!$H$1106:$M$1351,surveys!V$1+1,FALSE)</f>
        <v>0.62778475709586301</v>
      </c>
      <c r="W665" s="4">
        <f>VLOOKUP($T665,Sheet4!$H$1106:$M$1351,surveys!W$1+1,FALSE)</f>
        <v>0.76918600378409652</v>
      </c>
      <c r="X665" s="4">
        <f>VLOOKUP($T665,Sheet4!$H$1106:$M$1351,surveys!X$1+1,FALSE)</f>
        <v>0.88987045221102745</v>
      </c>
      <c r="Y665" s="4">
        <f>VLOOKUP($T665,Sheet4!$H$1106:$M$1351,surveys!Y$1+1,FALSE)</f>
        <v>1</v>
      </c>
      <c r="Z665" s="4">
        <f t="shared" si="31"/>
        <v>1</v>
      </c>
      <c r="AA665" s="4" t="str">
        <f>VLOOKUP(T665&amp;"-"&amp;Z665,Sheet4!$W$2:$AA$1100,3,FALSE)</f>
        <v>New York City</v>
      </c>
      <c r="AB665" s="4">
        <f>VLOOKUP(T665&amp;"-"&amp;Z665,Sheet4!$W$2:$AA$1100,4,FALSE)</f>
        <v>40.714269999999999</v>
      </c>
      <c r="AC665" s="4">
        <f>VLOOKUP(T665&amp;"-"&amp;Z665,Sheet4!$W$2:$AA$1100,5,FALSE)</f>
        <v>-74.005970000000005</v>
      </c>
    </row>
    <row r="666" spans="1:29">
      <c r="A666" s="6">
        <v>40960</v>
      </c>
      <c r="B666" s="7">
        <v>0.9853587962962963</v>
      </c>
      <c r="C666" s="4" t="s">
        <v>1215</v>
      </c>
      <c r="D666" s="4" t="s">
        <v>1214</v>
      </c>
      <c r="E666" s="4" t="s">
        <v>21</v>
      </c>
      <c r="F666" s="4">
        <v>4</v>
      </c>
      <c r="G666" s="4">
        <v>3</v>
      </c>
      <c r="H666" s="4">
        <v>3</v>
      </c>
      <c r="I666" s="4">
        <v>4</v>
      </c>
      <c r="J666" s="4">
        <v>4</v>
      </c>
      <c r="K666" s="4">
        <v>5</v>
      </c>
      <c r="L666" s="4">
        <v>4</v>
      </c>
      <c r="M666" s="4">
        <v>3</v>
      </c>
      <c r="N666" s="4">
        <v>4</v>
      </c>
      <c r="O666" s="4">
        <v>4</v>
      </c>
      <c r="P666" s="4">
        <v>4</v>
      </c>
      <c r="Q666" s="9">
        <f t="shared" si="32"/>
        <v>6.0138888888888881E-2</v>
      </c>
      <c r="R666" s="4">
        <f t="shared" si="30"/>
        <v>40960.985358796293</v>
      </c>
      <c r="S666" s="4">
        <v>0.85595676379821595</v>
      </c>
      <c r="T666" s="4" t="str">
        <f>VLOOKUP(E666,Sheet2!$A$2:$E$137,5,FALSE)</f>
        <v>MX</v>
      </c>
      <c r="U666" s="4">
        <f>VLOOKUP($T666,Sheet4!$H$1106:$M$1351,surveys!U$1+1,FALSE)</f>
        <v>0.64192227588837014</v>
      </c>
      <c r="V666" s="4">
        <f>VLOOKUP($T666,Sheet4!$H$1106:$M$1351,surveys!V$1+1,FALSE)</f>
        <v>0.73699712700692854</v>
      </c>
      <c r="W666" s="4">
        <f>VLOOKUP($T666,Sheet4!$H$1106:$M$1351,surveys!W$1+1,FALSE)</f>
        <v>0.83130642446864456</v>
      </c>
      <c r="X666" s="4">
        <f>VLOOKUP($T666,Sheet4!$H$1106:$M$1351,surveys!X$1+1,FALSE)</f>
        <v>0.91696724211461977</v>
      </c>
      <c r="Y666" s="4">
        <f>VLOOKUP($T666,Sheet4!$H$1106:$M$1351,surveys!Y$1+1,FALSE)</f>
        <v>1</v>
      </c>
      <c r="Z666" s="4">
        <f t="shared" si="31"/>
        <v>4</v>
      </c>
      <c r="AA666" s="4" t="str">
        <f>VLOOKUP(T666&amp;"-"&amp;Z666,Sheet4!$W$2:$AA$1100,3,FALSE)</f>
        <v>Guadalajara</v>
      </c>
      <c r="AB666" s="4">
        <f>VLOOKUP(T666&amp;"-"&amp;Z666,Sheet4!$W$2:$AA$1100,4,FALSE)</f>
        <v>20.66667</v>
      </c>
      <c r="AC666" s="4">
        <f>VLOOKUP(T666&amp;"-"&amp;Z666,Sheet4!$W$2:$AA$1100,5,FALSE)</f>
        <v>-103.33333</v>
      </c>
    </row>
    <row r="667" spans="1:29">
      <c r="A667" s="6">
        <v>40959</v>
      </c>
      <c r="B667" s="7">
        <v>0.43751157407407404</v>
      </c>
      <c r="C667" s="4" t="s">
        <v>1215</v>
      </c>
      <c r="D667" s="4" t="s">
        <v>1216</v>
      </c>
      <c r="E667" s="4" t="s">
        <v>31</v>
      </c>
      <c r="F667" s="4">
        <v>4</v>
      </c>
      <c r="G667" s="4">
        <v>3</v>
      </c>
      <c r="H667" s="4">
        <v>4</v>
      </c>
      <c r="I667" s="4">
        <v>2</v>
      </c>
      <c r="J667" s="4">
        <v>5</v>
      </c>
      <c r="K667" s="4">
        <v>3</v>
      </c>
      <c r="L667" s="4">
        <v>4</v>
      </c>
      <c r="M667" s="4">
        <v>4</v>
      </c>
      <c r="N667" s="4">
        <v>3</v>
      </c>
      <c r="O667" s="4">
        <v>2</v>
      </c>
      <c r="P667" s="4">
        <v>5</v>
      </c>
      <c r="Q667" s="9">
        <f t="shared" si="32"/>
        <v>2.6550925925925926E-2</v>
      </c>
      <c r="R667" s="4">
        <f t="shared" si="30"/>
        <v>40959.437511574077</v>
      </c>
      <c r="S667" s="4">
        <v>0.37272319313943564</v>
      </c>
      <c r="T667" s="4" t="str">
        <f>VLOOKUP(E667,Sheet2!$A$2:$E$137,5,FALSE)</f>
        <v>ES</v>
      </c>
      <c r="U667" s="4">
        <f>VLOOKUP($T667,Sheet4!$H$1106:$M$1351,surveys!U$1+1,FALSE)</f>
        <v>0.46058089642806016</v>
      </c>
      <c r="V667" s="4">
        <f>VLOOKUP($T667,Sheet4!$H$1106:$M$1351,surveys!V$1+1,FALSE)</f>
        <v>0.68996105930901486</v>
      </c>
      <c r="W667" s="4">
        <f>VLOOKUP($T667,Sheet4!$H$1106:$M$1351,surveys!W$1+1,FALSE)</f>
        <v>0.80513768719908241</v>
      </c>
      <c r="X667" s="4">
        <f>VLOOKUP($T667,Sheet4!$H$1106:$M$1351,surveys!X$1+1,FALSE)</f>
        <v>0.90461214064594464</v>
      </c>
      <c r="Y667" s="4">
        <f>VLOOKUP($T667,Sheet4!$H$1106:$M$1351,surveys!Y$1+1,FALSE)</f>
        <v>1</v>
      </c>
      <c r="Z667" s="4">
        <f t="shared" si="31"/>
        <v>1</v>
      </c>
      <c r="AA667" s="4" t="str">
        <f>VLOOKUP(T667&amp;"-"&amp;Z667,Sheet4!$W$2:$AA$1100,3,FALSE)</f>
        <v>Madrid</v>
      </c>
      <c r="AB667" s="4">
        <f>VLOOKUP(T667&amp;"-"&amp;Z667,Sheet4!$W$2:$AA$1100,4,FALSE)</f>
        <v>40.416499999999999</v>
      </c>
      <c r="AC667" s="4">
        <f>VLOOKUP(T667&amp;"-"&amp;Z667,Sheet4!$W$2:$AA$1100,5,FALSE)</f>
        <v>-3.7025600000000001</v>
      </c>
    </row>
    <row r="668" spans="1:29">
      <c r="A668" s="6">
        <v>40959</v>
      </c>
      <c r="B668" s="7">
        <v>0.63910879629629647</v>
      </c>
      <c r="C668" s="4" t="s">
        <v>1213</v>
      </c>
      <c r="D668" s="4" t="s">
        <v>1217</v>
      </c>
      <c r="E668" s="4" t="s">
        <v>31</v>
      </c>
      <c r="F668" s="4">
        <v>5</v>
      </c>
      <c r="G668" s="4">
        <v>5</v>
      </c>
      <c r="H668" s="4">
        <v>5</v>
      </c>
      <c r="I668" s="4">
        <v>5</v>
      </c>
      <c r="J668" s="4">
        <v>5</v>
      </c>
      <c r="K668" s="4">
        <v>5</v>
      </c>
      <c r="L668" s="4">
        <v>5</v>
      </c>
      <c r="M668" s="4">
        <v>5</v>
      </c>
      <c r="N668" s="4">
        <v>5</v>
      </c>
      <c r="O668" s="4">
        <v>5</v>
      </c>
      <c r="P668" s="4">
        <v>5</v>
      </c>
      <c r="Q668" s="9">
        <f t="shared" si="32"/>
        <v>2.8194444444444442E-2</v>
      </c>
      <c r="R668" s="4">
        <f t="shared" si="30"/>
        <v>40959.639108796298</v>
      </c>
      <c r="S668" s="4">
        <v>7.9305915576354025E-2</v>
      </c>
      <c r="T668" s="4" t="str">
        <f>VLOOKUP(E668,Sheet2!$A$2:$E$137,5,FALSE)</f>
        <v>ES</v>
      </c>
      <c r="U668" s="4">
        <f>VLOOKUP($T668,Sheet4!$H$1106:$M$1351,surveys!U$1+1,FALSE)</f>
        <v>0.46058089642806016</v>
      </c>
      <c r="V668" s="4">
        <f>VLOOKUP($T668,Sheet4!$H$1106:$M$1351,surveys!V$1+1,FALSE)</f>
        <v>0.68996105930901486</v>
      </c>
      <c r="W668" s="4">
        <f>VLOOKUP($T668,Sheet4!$H$1106:$M$1351,surveys!W$1+1,FALSE)</f>
        <v>0.80513768719908241</v>
      </c>
      <c r="X668" s="4">
        <f>VLOOKUP($T668,Sheet4!$H$1106:$M$1351,surveys!X$1+1,FALSE)</f>
        <v>0.90461214064594464</v>
      </c>
      <c r="Y668" s="4">
        <f>VLOOKUP($T668,Sheet4!$H$1106:$M$1351,surveys!Y$1+1,FALSE)</f>
        <v>1</v>
      </c>
      <c r="Z668" s="4">
        <f t="shared" si="31"/>
        <v>1</v>
      </c>
      <c r="AA668" s="4" t="str">
        <f>VLOOKUP(T668&amp;"-"&amp;Z668,Sheet4!$W$2:$AA$1100,3,FALSE)</f>
        <v>Madrid</v>
      </c>
      <c r="AB668" s="4">
        <f>VLOOKUP(T668&amp;"-"&amp;Z668,Sheet4!$W$2:$AA$1100,4,FALSE)</f>
        <v>40.416499999999999</v>
      </c>
      <c r="AC668" s="4">
        <f>VLOOKUP(T668&amp;"-"&amp;Z668,Sheet4!$W$2:$AA$1100,5,FALSE)</f>
        <v>-3.7025600000000001</v>
      </c>
    </row>
    <row r="669" spans="1:29">
      <c r="A669" s="6">
        <v>40959</v>
      </c>
      <c r="B669" s="7">
        <v>0.53913194444444446</v>
      </c>
      <c r="C669" s="4" t="s">
        <v>1213</v>
      </c>
      <c r="D669" s="4"/>
      <c r="E669" s="4" t="s">
        <v>11</v>
      </c>
      <c r="F669" s="4">
        <v>3</v>
      </c>
      <c r="G669" s="4">
        <v>4</v>
      </c>
      <c r="H669" s="4">
        <v>4</v>
      </c>
      <c r="I669" s="4">
        <v>2</v>
      </c>
      <c r="J669" s="4">
        <v>5</v>
      </c>
      <c r="K669" s="4">
        <v>3</v>
      </c>
      <c r="L669" s="4">
        <v>4</v>
      </c>
      <c r="M669" s="4">
        <v>5</v>
      </c>
      <c r="N669" s="4">
        <v>5</v>
      </c>
      <c r="O669" s="4">
        <v>4</v>
      </c>
      <c r="P669" s="4">
        <v>4</v>
      </c>
      <c r="Q669" s="9">
        <f t="shared" si="32"/>
        <v>2.7592592592592596E-2</v>
      </c>
      <c r="R669" s="4">
        <f t="shared" si="30"/>
        <v>40959.539131944446</v>
      </c>
      <c r="S669" s="4">
        <v>0.83893315231361965</v>
      </c>
      <c r="T669" s="4" t="str">
        <f>VLOOKUP(E669,Sheet2!$A$2:$E$137,5,FALSE)</f>
        <v>FR</v>
      </c>
      <c r="U669" s="4">
        <f>VLOOKUP($T669,Sheet4!$H$1106:$M$1351,surveys!U$1+1,FALSE)</f>
        <v>0.51193913659220647</v>
      </c>
      <c r="V669" s="4">
        <f>VLOOKUP($T669,Sheet4!$H$1106:$M$1351,surveys!V$1+1,FALSE)</f>
        <v>0.70220575033861143</v>
      </c>
      <c r="W669" s="4">
        <f>VLOOKUP($T669,Sheet4!$H$1106:$M$1351,surveys!W$1+1,FALSE)</f>
        <v>0.81527182039156842</v>
      </c>
      <c r="X669" s="4">
        <f>VLOOKUP($T669,Sheet4!$H$1106:$M$1351,surveys!X$1+1,FALSE)</f>
        <v>0.91893911792009964</v>
      </c>
      <c r="Y669" s="4">
        <f>VLOOKUP($T669,Sheet4!$H$1106:$M$1351,surveys!Y$1+1,FALSE)</f>
        <v>1</v>
      </c>
      <c r="Z669" s="4">
        <f t="shared" si="31"/>
        <v>4</v>
      </c>
      <c r="AA669" s="4" t="str">
        <f>VLOOKUP(T669&amp;"-"&amp;Z669,Sheet4!$W$2:$AA$1100,3,FALSE)</f>
        <v>Toulouse</v>
      </c>
      <c r="AB669" s="4">
        <f>VLOOKUP(T669&amp;"-"&amp;Z669,Sheet4!$W$2:$AA$1100,4,FALSE)</f>
        <v>43.604259999999996</v>
      </c>
      <c r="AC669" s="4">
        <f>VLOOKUP(T669&amp;"-"&amp;Z669,Sheet4!$W$2:$AA$1100,5,FALSE)</f>
        <v>1.44367</v>
      </c>
    </row>
    <row r="670" spans="1:29">
      <c r="A670" s="6">
        <v>40959</v>
      </c>
      <c r="B670" s="7">
        <v>0.55679398148148151</v>
      </c>
      <c r="C670" s="4" t="s">
        <v>1213</v>
      </c>
      <c r="D670" s="4" t="s">
        <v>1217</v>
      </c>
      <c r="E670" s="4" t="s">
        <v>23</v>
      </c>
      <c r="F670" s="4">
        <v>4</v>
      </c>
      <c r="G670" s="4">
        <v>3</v>
      </c>
      <c r="H670" s="4">
        <v>4</v>
      </c>
      <c r="I670" s="4">
        <v>5</v>
      </c>
      <c r="J670" s="4">
        <v>5</v>
      </c>
      <c r="K670" s="4">
        <v>5</v>
      </c>
      <c r="L670" s="4">
        <v>4</v>
      </c>
      <c r="M670" s="4">
        <v>5</v>
      </c>
      <c r="N670" s="4">
        <v>4</v>
      </c>
      <c r="O670" s="4">
        <v>4</v>
      </c>
      <c r="P670" s="4">
        <v>4</v>
      </c>
      <c r="Q670" s="9">
        <f t="shared" si="32"/>
        <v>3.9837962962962964E-2</v>
      </c>
      <c r="R670" s="4">
        <f t="shared" si="30"/>
        <v>40959.556793981479</v>
      </c>
      <c r="S670" s="4">
        <v>0.8427871045332882</v>
      </c>
      <c r="T670" s="4" t="str">
        <f>VLOOKUP(E670,Sheet2!$A$2:$E$137,5,FALSE)</f>
        <v>CA</v>
      </c>
      <c r="U670" s="4">
        <f>VLOOKUP($T670,Sheet4!$H$1106:$M$1351,surveys!U$1+1,FALSE)</f>
        <v>0.39929817507859233</v>
      </c>
      <c r="V670" s="4">
        <f>VLOOKUP($T670,Sheet4!$H$1106:$M$1351,surveys!V$1+1,FALSE)</f>
        <v>0.68226808593455113</v>
      </c>
      <c r="W670" s="4">
        <f>VLOOKUP($T670,Sheet4!$H$1106:$M$1351,surveys!W$1+1,FALSE)</f>
        <v>0.8413893511967715</v>
      </c>
      <c r="X670" s="4">
        <f>VLOOKUP($T670,Sheet4!$H$1106:$M$1351,surveys!X$1+1,FALSE)</f>
        <v>0.92969032990429024</v>
      </c>
      <c r="Y670" s="4">
        <f>VLOOKUP($T670,Sheet4!$H$1106:$M$1351,surveys!Y$1+1,FALSE)</f>
        <v>1</v>
      </c>
      <c r="Z670" s="4">
        <f t="shared" si="31"/>
        <v>4</v>
      </c>
      <c r="AA670" s="4" t="str">
        <f>VLOOKUP(T670&amp;"-"&amp;Z670,Sheet4!$W$2:$AA$1100,3,FALSE)</f>
        <v>Calgary</v>
      </c>
      <c r="AB670" s="4">
        <f>VLOOKUP(T670&amp;"-"&amp;Z670,Sheet4!$W$2:$AA$1100,4,FALSE)</f>
        <v>51.050109999999997</v>
      </c>
      <c r="AC670" s="4">
        <f>VLOOKUP(T670&amp;"-"&amp;Z670,Sheet4!$W$2:$AA$1100,5,FALSE)</f>
        <v>-114.08529</v>
      </c>
    </row>
    <row r="671" spans="1:29">
      <c r="A671" s="6">
        <v>40959</v>
      </c>
      <c r="B671" s="7">
        <v>0.58159722222222221</v>
      </c>
      <c r="C671" s="4" t="s">
        <v>1215</v>
      </c>
      <c r="D671" s="4" t="s">
        <v>1214</v>
      </c>
      <c r="E671" s="4" t="s">
        <v>26</v>
      </c>
      <c r="F671" s="4">
        <v>4</v>
      </c>
      <c r="G671" s="4">
        <v>2</v>
      </c>
      <c r="H671" s="4">
        <v>2</v>
      </c>
      <c r="I671" s="4">
        <v>5</v>
      </c>
      <c r="J671" s="4">
        <v>4</v>
      </c>
      <c r="K671" s="4">
        <v>5</v>
      </c>
      <c r="L671" s="4">
        <v>5</v>
      </c>
      <c r="M671" s="4">
        <v>4</v>
      </c>
      <c r="N671" s="4">
        <v>4</v>
      </c>
      <c r="O671" s="4">
        <v>5</v>
      </c>
      <c r="P671" s="4">
        <v>5</v>
      </c>
      <c r="Q671" s="9">
        <f t="shared" si="32"/>
        <v>5.6504629629629627E-2</v>
      </c>
      <c r="R671" s="4">
        <f t="shared" si="30"/>
        <v>40959.581597222219</v>
      </c>
      <c r="S671" s="4">
        <v>0.14226757798690293</v>
      </c>
      <c r="T671" s="4" t="str">
        <f>VLOOKUP(E671,Sheet2!$A$2:$E$137,5,FALSE)</f>
        <v>DE</v>
      </c>
      <c r="U671" s="4">
        <f>VLOOKUP($T671,Sheet4!$H$1106:$M$1351,surveys!U$1+1,FALSE)</f>
        <v>0.42620281948941302</v>
      </c>
      <c r="V671" s="4">
        <f>VLOOKUP($T671,Sheet4!$H$1106:$M$1351,surveys!V$1+1,FALSE)</f>
        <v>0.64253089557903176</v>
      </c>
      <c r="W671" s="4">
        <f>VLOOKUP($T671,Sheet4!$H$1106:$M$1351,surveys!W$1+1,FALSE)</f>
        <v>0.79931043378760003</v>
      </c>
      <c r="X671" s="4">
        <f>VLOOKUP($T671,Sheet4!$H$1106:$M$1351,surveys!X$1+1,FALSE)</f>
        <v>0.91914675697020254</v>
      </c>
      <c r="Y671" s="4">
        <f>VLOOKUP($T671,Sheet4!$H$1106:$M$1351,surveys!Y$1+1,FALSE)</f>
        <v>1</v>
      </c>
      <c r="Z671" s="4">
        <f t="shared" si="31"/>
        <v>1</v>
      </c>
      <c r="AA671" s="4" t="str">
        <f>VLOOKUP(T671&amp;"-"&amp;Z671,Sheet4!$W$2:$AA$1100,3,FALSE)</f>
        <v>Berlin</v>
      </c>
      <c r="AB671" s="4">
        <f>VLOOKUP(T671&amp;"-"&amp;Z671,Sheet4!$W$2:$AA$1100,4,FALSE)</f>
        <v>52.524369999999998</v>
      </c>
      <c r="AC671" s="4">
        <f>VLOOKUP(T671&amp;"-"&amp;Z671,Sheet4!$W$2:$AA$1100,5,FALSE)</f>
        <v>13.41053</v>
      </c>
    </row>
    <row r="672" spans="1:29">
      <c r="A672" s="6">
        <v>40959</v>
      </c>
      <c r="B672" s="7">
        <v>0.68520833333333331</v>
      </c>
      <c r="C672" s="4" t="s">
        <v>1213</v>
      </c>
      <c r="D672" s="4" t="s">
        <v>1214</v>
      </c>
      <c r="E672" s="4" t="s">
        <v>11</v>
      </c>
      <c r="F672" s="4">
        <v>4</v>
      </c>
      <c r="G672" s="4">
        <v>3</v>
      </c>
      <c r="H672" s="4">
        <v>4</v>
      </c>
      <c r="I672" s="4">
        <v>2</v>
      </c>
      <c r="J672" s="4">
        <v>5</v>
      </c>
      <c r="K672" s="4">
        <v>4</v>
      </c>
      <c r="L672" s="4">
        <v>1</v>
      </c>
      <c r="M672" s="4">
        <v>4</v>
      </c>
      <c r="N672" s="4">
        <v>5</v>
      </c>
      <c r="O672" s="4">
        <v>5</v>
      </c>
      <c r="P672" s="4">
        <v>4</v>
      </c>
      <c r="Q672" s="9">
        <f t="shared" si="32"/>
        <v>5.9409722222222218E-2</v>
      </c>
      <c r="R672" s="4">
        <f t="shared" si="30"/>
        <v>40959.685208333336</v>
      </c>
      <c r="S672" s="4">
        <v>0.57043126242920206</v>
      </c>
      <c r="T672" s="4" t="str">
        <f>VLOOKUP(E672,Sheet2!$A$2:$E$137,5,FALSE)</f>
        <v>FR</v>
      </c>
      <c r="U672" s="4">
        <f>VLOOKUP($T672,Sheet4!$H$1106:$M$1351,surveys!U$1+1,FALSE)</f>
        <v>0.51193913659220647</v>
      </c>
      <c r="V672" s="4">
        <f>VLOOKUP($T672,Sheet4!$H$1106:$M$1351,surveys!V$1+1,FALSE)</f>
        <v>0.70220575033861143</v>
      </c>
      <c r="W672" s="4">
        <f>VLOOKUP($T672,Sheet4!$H$1106:$M$1351,surveys!W$1+1,FALSE)</f>
        <v>0.81527182039156842</v>
      </c>
      <c r="X672" s="4">
        <f>VLOOKUP($T672,Sheet4!$H$1106:$M$1351,surveys!X$1+1,FALSE)</f>
        <v>0.91893911792009964</v>
      </c>
      <c r="Y672" s="4">
        <f>VLOOKUP($T672,Sheet4!$H$1106:$M$1351,surveys!Y$1+1,FALSE)</f>
        <v>1</v>
      </c>
      <c r="Z672" s="4">
        <f t="shared" si="31"/>
        <v>2</v>
      </c>
      <c r="AA672" s="4" t="str">
        <f>VLOOKUP(T672&amp;"-"&amp;Z672,Sheet4!$W$2:$AA$1100,3,FALSE)</f>
        <v>Marseille</v>
      </c>
      <c r="AB672" s="4">
        <f>VLOOKUP(T672&amp;"-"&amp;Z672,Sheet4!$W$2:$AA$1100,4,FALSE)</f>
        <v>43.296950000000002</v>
      </c>
      <c r="AC672" s="4">
        <f>VLOOKUP(T672&amp;"-"&amp;Z672,Sheet4!$W$2:$AA$1100,5,FALSE)</f>
        <v>5.3810700000000002</v>
      </c>
    </row>
    <row r="673" spans="1:29">
      <c r="A673" s="6">
        <v>40959</v>
      </c>
      <c r="B673" s="7">
        <v>0.69728009259259249</v>
      </c>
      <c r="C673" s="4" t="s">
        <v>1215</v>
      </c>
      <c r="D673" s="4" t="s">
        <v>1214</v>
      </c>
      <c r="E673" s="4" t="s">
        <v>15</v>
      </c>
      <c r="F673" s="4">
        <v>3</v>
      </c>
      <c r="G673" s="4">
        <v>4</v>
      </c>
      <c r="H673" s="4">
        <v>4</v>
      </c>
      <c r="I673" s="4">
        <v>4</v>
      </c>
      <c r="J673" s="4">
        <v>4</v>
      </c>
      <c r="K673" s="4">
        <v>4</v>
      </c>
      <c r="L673" s="4">
        <v>4</v>
      </c>
      <c r="M673" s="4">
        <v>4</v>
      </c>
      <c r="N673" s="4">
        <v>5</v>
      </c>
      <c r="O673" s="4">
        <v>3</v>
      </c>
      <c r="P673" s="4">
        <v>5</v>
      </c>
      <c r="Q673" s="9">
        <f t="shared" si="32"/>
        <v>6.8425925925925932E-2</v>
      </c>
      <c r="R673" s="4">
        <f t="shared" si="30"/>
        <v>40959.697280092594</v>
      </c>
      <c r="S673" s="4">
        <v>0.35831522191130638</v>
      </c>
      <c r="T673" s="4" t="str">
        <f>VLOOKUP(E673,Sheet2!$A$2:$E$137,5,FALSE)</f>
        <v>US</v>
      </c>
      <c r="U673" s="4">
        <f>VLOOKUP($T673,Sheet4!$H$1106:$M$1351,surveys!U$1+1,FALSE)</f>
        <v>0.42883768204388006</v>
      </c>
      <c r="V673" s="4">
        <f>VLOOKUP($T673,Sheet4!$H$1106:$M$1351,surveys!V$1+1,FALSE)</f>
        <v>0.62778475709586301</v>
      </c>
      <c r="W673" s="4">
        <f>VLOOKUP($T673,Sheet4!$H$1106:$M$1351,surveys!W$1+1,FALSE)</f>
        <v>0.76918600378409652</v>
      </c>
      <c r="X673" s="4">
        <f>VLOOKUP($T673,Sheet4!$H$1106:$M$1351,surveys!X$1+1,FALSE)</f>
        <v>0.88987045221102745</v>
      </c>
      <c r="Y673" s="4">
        <f>VLOOKUP($T673,Sheet4!$H$1106:$M$1351,surveys!Y$1+1,FALSE)</f>
        <v>1</v>
      </c>
      <c r="Z673" s="4">
        <f t="shared" si="31"/>
        <v>1</v>
      </c>
      <c r="AA673" s="4" t="str">
        <f>VLOOKUP(T673&amp;"-"&amp;Z673,Sheet4!$W$2:$AA$1100,3,FALSE)</f>
        <v>New York City</v>
      </c>
      <c r="AB673" s="4">
        <f>VLOOKUP(T673&amp;"-"&amp;Z673,Sheet4!$W$2:$AA$1100,4,FALSE)</f>
        <v>40.714269999999999</v>
      </c>
      <c r="AC673" s="4">
        <f>VLOOKUP(T673&amp;"-"&amp;Z673,Sheet4!$W$2:$AA$1100,5,FALSE)</f>
        <v>-74.005970000000005</v>
      </c>
    </row>
    <row r="674" spans="1:29">
      <c r="A674" s="6">
        <v>40959</v>
      </c>
      <c r="B674" s="7">
        <v>0.83388888888888879</v>
      </c>
      <c r="C674" s="4" t="s">
        <v>1213</v>
      </c>
      <c r="D674" s="4" t="s">
        <v>1217</v>
      </c>
      <c r="E674" s="4" t="s">
        <v>23</v>
      </c>
      <c r="F674" s="4">
        <v>4</v>
      </c>
      <c r="G674" s="4">
        <v>1</v>
      </c>
      <c r="H674" s="4">
        <v>4</v>
      </c>
      <c r="I674" s="4">
        <v>4</v>
      </c>
      <c r="J674" s="4">
        <v>5</v>
      </c>
      <c r="K674" s="4">
        <v>3</v>
      </c>
      <c r="L674" s="4">
        <v>3</v>
      </c>
      <c r="M674" s="4">
        <v>4</v>
      </c>
      <c r="N674" s="4">
        <v>5</v>
      </c>
      <c r="O674" s="4">
        <v>5</v>
      </c>
      <c r="P674" s="4">
        <v>3</v>
      </c>
      <c r="Q674" s="9">
        <f t="shared" si="32"/>
        <v>2.3946759259259261E-2</v>
      </c>
      <c r="R674" s="4">
        <f t="shared" si="30"/>
        <v>40959.83388888889</v>
      </c>
      <c r="S674" s="4">
        <v>0.51453286638526219</v>
      </c>
      <c r="T674" s="4" t="str">
        <f>VLOOKUP(E674,Sheet2!$A$2:$E$137,5,FALSE)</f>
        <v>CA</v>
      </c>
      <c r="U674" s="4">
        <f>VLOOKUP($T674,Sheet4!$H$1106:$M$1351,surveys!U$1+1,FALSE)</f>
        <v>0.39929817507859233</v>
      </c>
      <c r="V674" s="4">
        <f>VLOOKUP($T674,Sheet4!$H$1106:$M$1351,surveys!V$1+1,FALSE)</f>
        <v>0.68226808593455113</v>
      </c>
      <c r="W674" s="4">
        <f>VLOOKUP($T674,Sheet4!$H$1106:$M$1351,surveys!W$1+1,FALSE)</f>
        <v>0.8413893511967715</v>
      </c>
      <c r="X674" s="4">
        <f>VLOOKUP($T674,Sheet4!$H$1106:$M$1351,surveys!X$1+1,FALSE)</f>
        <v>0.92969032990429024</v>
      </c>
      <c r="Y674" s="4">
        <f>VLOOKUP($T674,Sheet4!$H$1106:$M$1351,surveys!Y$1+1,FALSE)</f>
        <v>1</v>
      </c>
      <c r="Z674" s="4">
        <f t="shared" si="31"/>
        <v>2</v>
      </c>
      <c r="AA674" s="4" t="str">
        <f>VLOOKUP(T674&amp;"-"&amp;Z674,Sheet4!$W$2:$AA$1100,3,FALSE)</f>
        <v>Montreal</v>
      </c>
      <c r="AB674" s="4">
        <f>VLOOKUP(T674&amp;"-"&amp;Z674,Sheet4!$W$2:$AA$1100,4,FALSE)</f>
        <v>45.508839999999999</v>
      </c>
      <c r="AC674" s="4">
        <f>VLOOKUP(T674&amp;"-"&amp;Z674,Sheet4!$W$2:$AA$1100,5,FALSE)</f>
        <v>-73.587810000000005</v>
      </c>
    </row>
    <row r="675" spans="1:29">
      <c r="A675" s="6">
        <v>40959</v>
      </c>
      <c r="B675" s="7">
        <v>0.90366898148148145</v>
      </c>
      <c r="C675" s="4" t="s">
        <v>1213</v>
      </c>
      <c r="D675" s="4" t="s">
        <v>1224</v>
      </c>
      <c r="E675" s="4" t="s">
        <v>31</v>
      </c>
      <c r="F675" s="4">
        <v>5</v>
      </c>
      <c r="G675" s="4">
        <v>5</v>
      </c>
      <c r="H675" s="4">
        <v>1</v>
      </c>
      <c r="I675" s="4">
        <v>4</v>
      </c>
      <c r="J675" s="4">
        <v>5</v>
      </c>
      <c r="K675" s="4">
        <v>5</v>
      </c>
      <c r="L675" s="4">
        <v>4</v>
      </c>
      <c r="M675" s="4">
        <v>5</v>
      </c>
      <c r="N675" s="4">
        <v>4</v>
      </c>
      <c r="O675" s="4">
        <v>4</v>
      </c>
      <c r="P675" s="4">
        <v>4</v>
      </c>
      <c r="Q675" s="9">
        <f t="shared" si="32"/>
        <v>3.0208333333333333E-3</v>
      </c>
      <c r="R675" s="4">
        <f t="shared" si="30"/>
        <v>40959.903668981482</v>
      </c>
      <c r="S675" s="4">
        <v>3.0288728950903065E-2</v>
      </c>
      <c r="T675" s="4" t="str">
        <f>VLOOKUP(E675,Sheet2!$A$2:$E$137,5,FALSE)</f>
        <v>ES</v>
      </c>
      <c r="U675" s="4">
        <f>VLOOKUP($T675,Sheet4!$H$1106:$M$1351,surveys!U$1+1,FALSE)</f>
        <v>0.46058089642806016</v>
      </c>
      <c r="V675" s="4">
        <f>VLOOKUP($T675,Sheet4!$H$1106:$M$1351,surveys!V$1+1,FALSE)</f>
        <v>0.68996105930901486</v>
      </c>
      <c r="W675" s="4">
        <f>VLOOKUP($T675,Sheet4!$H$1106:$M$1351,surveys!W$1+1,FALSE)</f>
        <v>0.80513768719908241</v>
      </c>
      <c r="X675" s="4">
        <f>VLOOKUP($T675,Sheet4!$H$1106:$M$1351,surveys!X$1+1,FALSE)</f>
        <v>0.90461214064594464</v>
      </c>
      <c r="Y675" s="4">
        <f>VLOOKUP($T675,Sheet4!$H$1106:$M$1351,surveys!Y$1+1,FALSE)</f>
        <v>1</v>
      </c>
      <c r="Z675" s="4">
        <f t="shared" si="31"/>
        <v>1</v>
      </c>
      <c r="AA675" s="4" t="str">
        <f>VLOOKUP(T675&amp;"-"&amp;Z675,Sheet4!$W$2:$AA$1100,3,FALSE)</f>
        <v>Madrid</v>
      </c>
      <c r="AB675" s="4">
        <f>VLOOKUP(T675&amp;"-"&amp;Z675,Sheet4!$W$2:$AA$1100,4,FALSE)</f>
        <v>40.416499999999999</v>
      </c>
      <c r="AC675" s="4">
        <f>VLOOKUP(T675&amp;"-"&amp;Z675,Sheet4!$W$2:$AA$1100,5,FALSE)</f>
        <v>-3.7025600000000001</v>
      </c>
    </row>
    <row r="676" spans="1:29">
      <c r="A676" s="6">
        <v>40959</v>
      </c>
      <c r="B676" s="7">
        <v>0.91062500000000002</v>
      </c>
      <c r="C676" s="4" t="s">
        <v>1213</v>
      </c>
      <c r="D676" s="4" t="s">
        <v>1216</v>
      </c>
      <c r="E676" s="4" t="s">
        <v>23</v>
      </c>
      <c r="F676" s="4">
        <v>4</v>
      </c>
      <c r="G676" s="4">
        <v>3</v>
      </c>
      <c r="H676" s="4">
        <v>4</v>
      </c>
      <c r="I676" s="4">
        <v>3</v>
      </c>
      <c r="J676" s="4">
        <v>5</v>
      </c>
      <c r="K676" s="4">
        <v>4</v>
      </c>
      <c r="L676" s="4">
        <v>4</v>
      </c>
      <c r="M676" s="4">
        <v>5</v>
      </c>
      <c r="N676" s="4">
        <v>4</v>
      </c>
      <c r="O676" s="4">
        <v>5</v>
      </c>
      <c r="P676" s="4">
        <v>5</v>
      </c>
      <c r="Q676" s="9">
        <f t="shared" si="32"/>
        <v>7.2337962962962963E-3</v>
      </c>
      <c r="R676" s="4">
        <f t="shared" si="30"/>
        <v>40959.910624999997</v>
      </c>
      <c r="S676" s="4">
        <v>0.52101131734602646</v>
      </c>
      <c r="T676" s="4" t="str">
        <f>VLOOKUP(E676,Sheet2!$A$2:$E$137,5,FALSE)</f>
        <v>CA</v>
      </c>
      <c r="U676" s="4">
        <f>VLOOKUP($T676,Sheet4!$H$1106:$M$1351,surveys!U$1+1,FALSE)</f>
        <v>0.39929817507859233</v>
      </c>
      <c r="V676" s="4">
        <f>VLOOKUP($T676,Sheet4!$H$1106:$M$1351,surveys!V$1+1,FALSE)</f>
        <v>0.68226808593455113</v>
      </c>
      <c r="W676" s="4">
        <f>VLOOKUP($T676,Sheet4!$H$1106:$M$1351,surveys!W$1+1,FALSE)</f>
        <v>0.8413893511967715</v>
      </c>
      <c r="X676" s="4">
        <f>VLOOKUP($T676,Sheet4!$H$1106:$M$1351,surveys!X$1+1,FALSE)</f>
        <v>0.92969032990429024</v>
      </c>
      <c r="Y676" s="4">
        <f>VLOOKUP($T676,Sheet4!$H$1106:$M$1351,surveys!Y$1+1,FALSE)</f>
        <v>1</v>
      </c>
      <c r="Z676" s="4">
        <f t="shared" si="31"/>
        <v>2</v>
      </c>
      <c r="AA676" s="4" t="str">
        <f>VLOOKUP(T676&amp;"-"&amp;Z676,Sheet4!$W$2:$AA$1100,3,FALSE)</f>
        <v>Montreal</v>
      </c>
      <c r="AB676" s="4">
        <f>VLOOKUP(T676&amp;"-"&amp;Z676,Sheet4!$W$2:$AA$1100,4,FALSE)</f>
        <v>45.508839999999999</v>
      </c>
      <c r="AC676" s="4">
        <f>VLOOKUP(T676&amp;"-"&amp;Z676,Sheet4!$W$2:$AA$1100,5,FALSE)</f>
        <v>-73.587810000000005</v>
      </c>
    </row>
    <row r="677" spans="1:29">
      <c r="A677" s="6">
        <v>40958</v>
      </c>
      <c r="B677" s="7">
        <v>7.3541666666666672E-2</v>
      </c>
      <c r="C677" s="4" t="s">
        <v>1215</v>
      </c>
      <c r="D677" s="4" t="s">
        <v>1216</v>
      </c>
      <c r="E677" s="4" t="s">
        <v>23</v>
      </c>
      <c r="F677" s="4">
        <v>3</v>
      </c>
      <c r="G677" s="4">
        <v>2</v>
      </c>
      <c r="H677" s="4">
        <v>2</v>
      </c>
      <c r="I677" s="4">
        <v>1</v>
      </c>
      <c r="J677" s="4">
        <v>4</v>
      </c>
      <c r="K677" s="4">
        <v>2</v>
      </c>
      <c r="L677" s="4">
        <v>4</v>
      </c>
      <c r="M677" s="4">
        <v>3</v>
      </c>
      <c r="N677" s="4">
        <v>4</v>
      </c>
      <c r="O677" s="4">
        <v>3</v>
      </c>
      <c r="P677" s="4">
        <v>3</v>
      </c>
      <c r="Q677" s="9">
        <f t="shared" si="32"/>
        <v>5.1469907407407402E-2</v>
      </c>
      <c r="R677" s="4">
        <f t="shared" si="30"/>
        <v>40958.073541666665</v>
      </c>
      <c r="S677" s="4">
        <v>0.12776438216941965</v>
      </c>
      <c r="T677" s="4" t="str">
        <f>VLOOKUP(E677,Sheet2!$A$2:$E$137,5,FALSE)</f>
        <v>CA</v>
      </c>
      <c r="U677" s="4">
        <f>VLOOKUP($T677,Sheet4!$H$1106:$M$1351,surveys!U$1+1,FALSE)</f>
        <v>0.39929817507859233</v>
      </c>
      <c r="V677" s="4">
        <f>VLOOKUP($T677,Sheet4!$H$1106:$M$1351,surveys!V$1+1,FALSE)</f>
        <v>0.68226808593455113</v>
      </c>
      <c r="W677" s="4">
        <f>VLOOKUP($T677,Sheet4!$H$1106:$M$1351,surveys!W$1+1,FALSE)</f>
        <v>0.8413893511967715</v>
      </c>
      <c r="X677" s="4">
        <f>VLOOKUP($T677,Sheet4!$H$1106:$M$1351,surveys!X$1+1,FALSE)</f>
        <v>0.92969032990429024</v>
      </c>
      <c r="Y677" s="4">
        <f>VLOOKUP($T677,Sheet4!$H$1106:$M$1351,surveys!Y$1+1,FALSE)</f>
        <v>1</v>
      </c>
      <c r="Z677" s="4">
        <f t="shared" si="31"/>
        <v>1</v>
      </c>
      <c r="AA677" s="4" t="str">
        <f>VLOOKUP(T677&amp;"-"&amp;Z677,Sheet4!$W$2:$AA$1100,3,FALSE)</f>
        <v>Toronto</v>
      </c>
      <c r="AB677" s="4">
        <f>VLOOKUP(T677&amp;"-"&amp;Z677,Sheet4!$W$2:$AA$1100,4,FALSE)</f>
        <v>43.700110000000002</v>
      </c>
      <c r="AC677" s="4">
        <f>VLOOKUP(T677&amp;"-"&amp;Z677,Sheet4!$W$2:$AA$1100,5,FALSE)</f>
        <v>-79.416300000000007</v>
      </c>
    </row>
    <row r="678" spans="1:29">
      <c r="A678" s="6">
        <v>40958</v>
      </c>
      <c r="B678" s="7">
        <v>0.59912037037037036</v>
      </c>
      <c r="C678" s="4" t="s">
        <v>1215</v>
      </c>
      <c r="D678" s="4" t="s">
        <v>1214</v>
      </c>
      <c r="E678" s="4" t="s">
        <v>1227</v>
      </c>
      <c r="F678" s="4">
        <v>5</v>
      </c>
      <c r="G678" s="4">
        <v>2</v>
      </c>
      <c r="H678" s="4">
        <v>3</v>
      </c>
      <c r="I678" s="4">
        <v>4</v>
      </c>
      <c r="J678" s="4">
        <v>5</v>
      </c>
      <c r="K678" s="4">
        <v>3</v>
      </c>
      <c r="L678" s="4">
        <v>2</v>
      </c>
      <c r="M678" s="4">
        <v>5</v>
      </c>
      <c r="N678" s="4">
        <v>4</v>
      </c>
      <c r="O678" s="4">
        <v>1</v>
      </c>
      <c r="P678" s="4">
        <v>3</v>
      </c>
      <c r="Q678" s="9">
        <f t="shared" si="32"/>
        <v>6.9178240740740735E-2</v>
      </c>
      <c r="R678" s="4">
        <f t="shared" si="30"/>
        <v>40958.599120370367</v>
      </c>
      <c r="S678" s="4">
        <v>9.2425171841192366E-2</v>
      </c>
      <c r="T678" s="4" t="e">
        <f>VLOOKUP(E678,Sheet2!$A$2:$E$137,5,FALSE)</f>
        <v>#N/A</v>
      </c>
      <c r="U678" s="4" t="e">
        <f>VLOOKUP($T678,Sheet4!$H$1106:$M$1351,surveys!U$1+1,FALSE)</f>
        <v>#N/A</v>
      </c>
      <c r="V678" s="4" t="e">
        <f>VLOOKUP($T678,Sheet4!$H$1106:$M$1351,surveys!V$1+1,FALSE)</f>
        <v>#N/A</v>
      </c>
      <c r="W678" s="4" t="e">
        <f>VLOOKUP($T678,Sheet4!$H$1106:$M$1351,surveys!W$1+1,FALSE)</f>
        <v>#N/A</v>
      </c>
      <c r="X678" s="4" t="e">
        <f>VLOOKUP($T678,Sheet4!$H$1106:$M$1351,surveys!X$1+1,FALSE)</f>
        <v>#N/A</v>
      </c>
      <c r="Y678" s="4" t="e">
        <f>VLOOKUP($T678,Sheet4!$H$1106:$M$1351,surveys!Y$1+1,FALSE)</f>
        <v>#N/A</v>
      </c>
      <c r="Z678" s="4" t="e">
        <f t="shared" si="31"/>
        <v>#N/A</v>
      </c>
      <c r="AA678" s="4" t="e">
        <f>VLOOKUP(T678&amp;"-"&amp;Z678,Sheet4!$W$2:$AA$1100,3,FALSE)</f>
        <v>#N/A</v>
      </c>
      <c r="AB678" s="4" t="e">
        <f>VLOOKUP(T678&amp;"-"&amp;Z678,Sheet4!$W$2:$AA$1100,4,FALSE)</f>
        <v>#N/A</v>
      </c>
      <c r="AC678" s="4" t="e">
        <f>VLOOKUP(T678&amp;"-"&amp;Z678,Sheet4!$W$2:$AA$1100,5,FALSE)</f>
        <v>#N/A</v>
      </c>
    </row>
    <row r="679" spans="1:29">
      <c r="A679" s="6">
        <v>40958</v>
      </c>
      <c r="B679" s="7">
        <v>0.61234953703703698</v>
      </c>
      <c r="C679" s="4" t="s">
        <v>1213</v>
      </c>
      <c r="D679" s="4" t="s">
        <v>1217</v>
      </c>
      <c r="E679" s="4" t="s">
        <v>190</v>
      </c>
      <c r="F679" s="4">
        <v>1</v>
      </c>
      <c r="G679" s="4">
        <v>5</v>
      </c>
      <c r="H679" s="4">
        <v>5</v>
      </c>
      <c r="I679" s="4">
        <v>3</v>
      </c>
      <c r="J679" s="4">
        <v>5</v>
      </c>
      <c r="K679" s="4">
        <v>5</v>
      </c>
      <c r="L679" s="4">
        <v>5</v>
      </c>
      <c r="M679" s="4">
        <v>5</v>
      </c>
      <c r="N679" s="4">
        <v>5</v>
      </c>
      <c r="O679" s="4">
        <v>5</v>
      </c>
      <c r="P679" s="4">
        <v>5</v>
      </c>
      <c r="Q679" s="9">
        <f t="shared" si="32"/>
        <v>8.7615740740740744E-3</v>
      </c>
      <c r="R679" s="4">
        <f t="shared" si="30"/>
        <v>40958.612349537034</v>
      </c>
      <c r="S679" s="4">
        <v>0.67189083747179978</v>
      </c>
      <c r="T679" s="4" t="str">
        <f>VLOOKUP(E679,Sheet2!$A$2:$E$137,5,FALSE)</f>
        <v>MY</v>
      </c>
      <c r="U679" s="4">
        <f>VLOOKUP($T679,Sheet4!$H$1106:$M$1351,surveys!U$1+1,FALSE)</f>
        <v>0.3131393731074556</v>
      </c>
      <c r="V679" s="4">
        <f>VLOOKUP($T679,Sheet4!$H$1106:$M$1351,surveys!V$1+1,FALSE)</f>
        <v>0.50263437872855476</v>
      </c>
      <c r="W679" s="4">
        <f>VLOOKUP($T679,Sheet4!$H$1106:$M$1351,surveys!W$1+1,FALSE)</f>
        <v>0.68215871744177536</v>
      </c>
      <c r="X679" s="4">
        <f>VLOOKUP($T679,Sheet4!$H$1106:$M$1351,surveys!X$1+1,FALSE)</f>
        <v>0.85498899470625989</v>
      </c>
      <c r="Y679" s="4">
        <f>VLOOKUP($T679,Sheet4!$H$1106:$M$1351,surveys!Y$1+1,FALSE)</f>
        <v>1</v>
      </c>
      <c r="Z679" s="4">
        <f t="shared" si="31"/>
        <v>3</v>
      </c>
      <c r="AA679" s="4" t="str">
        <f>VLOOKUP(T679&amp;"-"&amp;Z679,Sheet4!$W$2:$AA$1100,3,FALSE)</f>
        <v>Kampung Baru Subang</v>
      </c>
      <c r="AB679" s="4">
        <f>VLOOKUP(T679&amp;"-"&amp;Z679,Sheet4!$W$2:$AA$1100,4,FALSE)</f>
        <v>3.15</v>
      </c>
      <c r="AC679" s="4">
        <f>VLOOKUP(T679&amp;"-"&amp;Z679,Sheet4!$W$2:$AA$1100,5,FALSE)</f>
        <v>101.53333000000001</v>
      </c>
    </row>
    <row r="680" spans="1:29">
      <c r="A680" s="6">
        <v>40958</v>
      </c>
      <c r="B680" s="7">
        <v>0.73511574074074071</v>
      </c>
      <c r="C680" s="4" t="s">
        <v>1215</v>
      </c>
      <c r="D680" s="4" t="s">
        <v>1216</v>
      </c>
      <c r="E680" s="4" t="s">
        <v>85</v>
      </c>
      <c r="F680" s="4">
        <v>3</v>
      </c>
      <c r="G680" s="4">
        <v>2</v>
      </c>
      <c r="H680" s="4">
        <v>2</v>
      </c>
      <c r="I680" s="4">
        <v>1</v>
      </c>
      <c r="J680" s="4">
        <v>2</v>
      </c>
      <c r="K680" s="4">
        <v>2</v>
      </c>
      <c r="L680" s="4">
        <v>1</v>
      </c>
      <c r="M680" s="4">
        <v>1</v>
      </c>
      <c r="N680" s="4">
        <v>2</v>
      </c>
      <c r="O680" s="4">
        <v>2</v>
      </c>
      <c r="P680" s="4">
        <v>2</v>
      </c>
      <c r="Q680" s="9">
        <f t="shared" si="32"/>
        <v>2.478009259259259E-2</v>
      </c>
      <c r="R680" s="4">
        <f t="shared" si="30"/>
        <v>40958.735115740739</v>
      </c>
      <c r="S680" s="4">
        <v>0.16245491531970391</v>
      </c>
      <c r="T680" s="4" t="str">
        <f>VLOOKUP(E680,Sheet2!$A$2:$E$137,5,FALSE)</f>
        <v>PL</v>
      </c>
      <c r="U680" s="4">
        <f>VLOOKUP($T680,Sheet4!$H$1106:$M$1351,surveys!U$1+1,FALSE)</f>
        <v>0.38412692394750031</v>
      </c>
      <c r="V680" s="4">
        <f>VLOOKUP($T680,Sheet4!$H$1106:$M$1351,surveys!V$1+1,FALSE)</f>
        <v>0.55761422047220277</v>
      </c>
      <c r="W680" s="4">
        <f>VLOOKUP($T680,Sheet4!$H$1106:$M$1351,surveys!W$1+1,FALSE)</f>
        <v>0.72800866765105254</v>
      </c>
      <c r="X680" s="4">
        <f>VLOOKUP($T680,Sheet4!$H$1106:$M$1351,surveys!X$1+1,FALSE)</f>
        <v>0.87128691644612766</v>
      </c>
      <c r="Y680" s="4">
        <f>VLOOKUP($T680,Sheet4!$H$1106:$M$1351,surveys!Y$1+1,FALSE)</f>
        <v>1</v>
      </c>
      <c r="Z680" s="4">
        <f t="shared" si="31"/>
        <v>1</v>
      </c>
      <c r="AA680" s="4" t="str">
        <f>VLOOKUP(T680&amp;"-"&amp;Z680,Sheet4!$W$2:$AA$1100,3,FALSE)</f>
        <v>Warsaw</v>
      </c>
      <c r="AB680" s="4">
        <f>VLOOKUP(T680&amp;"-"&amp;Z680,Sheet4!$W$2:$AA$1100,4,FALSE)</f>
        <v>52.229770000000002</v>
      </c>
      <c r="AC680" s="4">
        <f>VLOOKUP(T680&amp;"-"&amp;Z680,Sheet4!$W$2:$AA$1100,5,FALSE)</f>
        <v>21.011780000000002</v>
      </c>
    </row>
    <row r="681" spans="1:29">
      <c r="A681" s="6">
        <v>40958</v>
      </c>
      <c r="B681" s="7">
        <v>0.8096875</v>
      </c>
      <c r="C681" s="4" t="s">
        <v>1215</v>
      </c>
      <c r="D681" s="4" t="s">
        <v>1216</v>
      </c>
      <c r="E681" s="4" t="s">
        <v>11</v>
      </c>
      <c r="F681" s="4">
        <v>4</v>
      </c>
      <c r="G681" s="4">
        <v>3</v>
      </c>
      <c r="H681" s="4">
        <v>3</v>
      </c>
      <c r="I681" s="4">
        <v>3</v>
      </c>
      <c r="J681" s="4">
        <v>5</v>
      </c>
      <c r="K681" s="4">
        <v>4</v>
      </c>
      <c r="L681" s="4">
        <v>3</v>
      </c>
      <c r="M681" s="4">
        <v>4</v>
      </c>
      <c r="N681" s="4">
        <v>1</v>
      </c>
      <c r="O681" s="4">
        <v>5</v>
      </c>
      <c r="P681" s="4">
        <v>3</v>
      </c>
      <c r="Q681" s="9">
        <f t="shared" si="32"/>
        <v>7.1180555555555554E-3</v>
      </c>
      <c r="R681" s="4">
        <f t="shared" si="30"/>
        <v>40958.809687499997</v>
      </c>
      <c r="S681" s="4">
        <v>0.1952726381688259</v>
      </c>
      <c r="T681" s="4" t="str">
        <f>VLOOKUP(E681,Sheet2!$A$2:$E$137,5,FALSE)</f>
        <v>FR</v>
      </c>
      <c r="U681" s="4">
        <f>VLOOKUP($T681,Sheet4!$H$1106:$M$1351,surveys!U$1+1,FALSE)</f>
        <v>0.51193913659220647</v>
      </c>
      <c r="V681" s="4">
        <f>VLOOKUP($T681,Sheet4!$H$1106:$M$1351,surveys!V$1+1,FALSE)</f>
        <v>0.70220575033861143</v>
      </c>
      <c r="W681" s="4">
        <f>VLOOKUP($T681,Sheet4!$H$1106:$M$1351,surveys!W$1+1,FALSE)</f>
        <v>0.81527182039156842</v>
      </c>
      <c r="X681" s="4">
        <f>VLOOKUP($T681,Sheet4!$H$1106:$M$1351,surveys!X$1+1,FALSE)</f>
        <v>0.91893911792009964</v>
      </c>
      <c r="Y681" s="4">
        <f>VLOOKUP($T681,Sheet4!$H$1106:$M$1351,surveys!Y$1+1,FALSE)</f>
        <v>1</v>
      </c>
      <c r="Z681" s="4">
        <f t="shared" si="31"/>
        <v>1</v>
      </c>
      <c r="AA681" s="4" t="str">
        <f>VLOOKUP(T681&amp;"-"&amp;Z681,Sheet4!$W$2:$AA$1100,3,FALSE)</f>
        <v>Paris</v>
      </c>
      <c r="AB681" s="4">
        <f>VLOOKUP(T681&amp;"-"&amp;Z681,Sheet4!$W$2:$AA$1100,4,FALSE)</f>
        <v>48.853409999999997</v>
      </c>
      <c r="AC681" s="4">
        <f>VLOOKUP(T681&amp;"-"&amp;Z681,Sheet4!$W$2:$AA$1100,5,FALSE)</f>
        <v>2.3488000000000002</v>
      </c>
    </row>
    <row r="682" spans="1:29">
      <c r="A682" s="6">
        <v>40958</v>
      </c>
      <c r="B682" s="7">
        <v>0.85214120370370372</v>
      </c>
      <c r="C682" s="4" t="s">
        <v>1215</v>
      </c>
      <c r="D682" s="4" t="s">
        <v>1214</v>
      </c>
      <c r="E682" s="4" t="s">
        <v>11</v>
      </c>
      <c r="F682" s="4">
        <v>3</v>
      </c>
      <c r="G682" s="4">
        <v>3</v>
      </c>
      <c r="H682" s="4">
        <v>4</v>
      </c>
      <c r="I682" s="4">
        <v>3</v>
      </c>
      <c r="J682" s="4">
        <v>3</v>
      </c>
      <c r="K682" s="4">
        <v>5</v>
      </c>
      <c r="L682" s="4">
        <v>4</v>
      </c>
      <c r="M682" s="4">
        <v>5</v>
      </c>
      <c r="N682" s="4">
        <v>4</v>
      </c>
      <c r="O682" s="4">
        <v>4</v>
      </c>
      <c r="P682" s="4">
        <v>4</v>
      </c>
      <c r="Q682" s="9">
        <f t="shared" si="32"/>
        <v>3.6157407407407409E-2</v>
      </c>
      <c r="R682" s="4">
        <f t="shared" si="30"/>
        <v>40958.852141203701</v>
      </c>
      <c r="S682" s="4">
        <v>4.7457801067674055E-3</v>
      </c>
      <c r="T682" s="4" t="str">
        <f>VLOOKUP(E682,Sheet2!$A$2:$E$137,5,FALSE)</f>
        <v>FR</v>
      </c>
      <c r="U682" s="4">
        <f>VLOOKUP($T682,Sheet4!$H$1106:$M$1351,surveys!U$1+1,FALSE)</f>
        <v>0.51193913659220647</v>
      </c>
      <c r="V682" s="4">
        <f>VLOOKUP($T682,Sheet4!$H$1106:$M$1351,surveys!V$1+1,FALSE)</f>
        <v>0.70220575033861143</v>
      </c>
      <c r="W682" s="4">
        <f>VLOOKUP($T682,Sheet4!$H$1106:$M$1351,surveys!W$1+1,FALSE)</f>
        <v>0.81527182039156842</v>
      </c>
      <c r="X682" s="4">
        <f>VLOOKUP($T682,Sheet4!$H$1106:$M$1351,surveys!X$1+1,FALSE)</f>
        <v>0.91893911792009964</v>
      </c>
      <c r="Y682" s="4">
        <f>VLOOKUP($T682,Sheet4!$H$1106:$M$1351,surveys!Y$1+1,FALSE)</f>
        <v>1</v>
      </c>
      <c r="Z682" s="4">
        <f t="shared" si="31"/>
        <v>1</v>
      </c>
      <c r="AA682" s="4" t="str">
        <f>VLOOKUP(T682&amp;"-"&amp;Z682,Sheet4!$W$2:$AA$1100,3,FALSE)</f>
        <v>Paris</v>
      </c>
      <c r="AB682" s="4">
        <f>VLOOKUP(T682&amp;"-"&amp;Z682,Sheet4!$W$2:$AA$1100,4,FALSE)</f>
        <v>48.853409999999997</v>
      </c>
      <c r="AC682" s="4">
        <f>VLOOKUP(T682&amp;"-"&amp;Z682,Sheet4!$W$2:$AA$1100,5,FALSE)</f>
        <v>2.3488000000000002</v>
      </c>
    </row>
    <row r="683" spans="1:29">
      <c r="A683" s="6">
        <v>40958</v>
      </c>
      <c r="B683" s="7">
        <v>0.926875</v>
      </c>
      <c r="C683" s="4" t="s">
        <v>1215</v>
      </c>
      <c r="D683" s="4" t="s">
        <v>1216</v>
      </c>
      <c r="E683" s="4" t="s">
        <v>31</v>
      </c>
      <c r="F683" s="4">
        <v>5</v>
      </c>
      <c r="G683" s="4">
        <v>4</v>
      </c>
      <c r="H683" s="4">
        <v>4</v>
      </c>
      <c r="I683" s="4">
        <v>1</v>
      </c>
      <c r="J683" s="4">
        <v>3</v>
      </c>
      <c r="K683" s="4">
        <v>3</v>
      </c>
      <c r="L683" s="4">
        <v>0</v>
      </c>
      <c r="M683" s="4">
        <v>5</v>
      </c>
      <c r="N683" s="4">
        <v>5</v>
      </c>
      <c r="O683" s="4">
        <v>3</v>
      </c>
      <c r="P683" s="4">
        <v>3</v>
      </c>
      <c r="Q683" s="9">
        <f t="shared" si="32"/>
        <v>1.892361111111111E-2</v>
      </c>
      <c r="R683" s="4">
        <f t="shared" si="30"/>
        <v>40958.926874999997</v>
      </c>
      <c r="S683" s="4">
        <v>0.24350114686087299</v>
      </c>
      <c r="T683" s="4" t="str">
        <f>VLOOKUP(E683,Sheet2!$A$2:$E$137,5,FALSE)</f>
        <v>ES</v>
      </c>
      <c r="U683" s="4">
        <f>VLOOKUP($T683,Sheet4!$H$1106:$M$1351,surveys!U$1+1,FALSE)</f>
        <v>0.46058089642806016</v>
      </c>
      <c r="V683" s="4">
        <f>VLOOKUP($T683,Sheet4!$H$1106:$M$1351,surveys!V$1+1,FALSE)</f>
        <v>0.68996105930901486</v>
      </c>
      <c r="W683" s="4">
        <f>VLOOKUP($T683,Sheet4!$H$1106:$M$1351,surveys!W$1+1,FALSE)</f>
        <v>0.80513768719908241</v>
      </c>
      <c r="X683" s="4">
        <f>VLOOKUP($T683,Sheet4!$H$1106:$M$1351,surveys!X$1+1,FALSE)</f>
        <v>0.90461214064594464</v>
      </c>
      <c r="Y683" s="4">
        <f>VLOOKUP($T683,Sheet4!$H$1106:$M$1351,surveys!Y$1+1,FALSE)</f>
        <v>1</v>
      </c>
      <c r="Z683" s="4">
        <f t="shared" si="31"/>
        <v>1</v>
      </c>
      <c r="AA683" s="4" t="str">
        <f>VLOOKUP(T683&amp;"-"&amp;Z683,Sheet4!$W$2:$AA$1100,3,FALSE)</f>
        <v>Madrid</v>
      </c>
      <c r="AB683" s="4">
        <f>VLOOKUP(T683&amp;"-"&amp;Z683,Sheet4!$W$2:$AA$1100,4,FALSE)</f>
        <v>40.416499999999999</v>
      </c>
      <c r="AC683" s="4">
        <f>VLOOKUP(T683&amp;"-"&amp;Z683,Sheet4!$W$2:$AA$1100,5,FALSE)</f>
        <v>-3.7025600000000001</v>
      </c>
    </row>
    <row r="684" spans="1:29">
      <c r="A684" s="6">
        <v>40957</v>
      </c>
      <c r="B684" s="7">
        <v>6.6898148148148142E-3</v>
      </c>
      <c r="C684" s="4" t="s">
        <v>1215</v>
      </c>
      <c r="D684" s="4" t="s">
        <v>1217</v>
      </c>
      <c r="E684" s="4" t="s">
        <v>19</v>
      </c>
      <c r="F684" s="4">
        <v>5</v>
      </c>
      <c r="G684" s="4">
        <v>5</v>
      </c>
      <c r="H684" s="4">
        <v>5</v>
      </c>
      <c r="I684" s="4">
        <v>3</v>
      </c>
      <c r="J684" s="4">
        <v>2</v>
      </c>
      <c r="K684" s="4">
        <v>2</v>
      </c>
      <c r="L684" s="4">
        <v>2</v>
      </c>
      <c r="M684" s="4">
        <v>5</v>
      </c>
      <c r="N684" s="4">
        <v>5</v>
      </c>
      <c r="O684" s="4">
        <v>5</v>
      </c>
      <c r="P684" s="4">
        <v>5</v>
      </c>
      <c r="Q684" s="9">
        <f t="shared" si="32"/>
        <v>5.1041666666666666E-3</v>
      </c>
      <c r="R684" s="4">
        <f t="shared" si="30"/>
        <v>40957.006689814814</v>
      </c>
      <c r="S684" s="4">
        <v>0.54923490434796385</v>
      </c>
      <c r="T684" s="4" t="str">
        <f>VLOOKUP(E684,Sheet2!$A$2:$E$137,5,FALSE)</f>
        <v>HU</v>
      </c>
      <c r="U684" s="4">
        <f>VLOOKUP($T684,Sheet4!$H$1106:$M$1351,surveys!U$1+1,FALSE)</f>
        <v>0.70836665732550796</v>
      </c>
      <c r="V684" s="4">
        <f>VLOOKUP($T684,Sheet4!$H$1106:$M$1351,surveys!V$1+1,FALSE)</f>
        <v>0.79361649434247361</v>
      </c>
      <c r="W684" s="4">
        <f>VLOOKUP($T684,Sheet4!$H$1106:$M$1351,surveys!W$1+1,FALSE)</f>
        <v>0.86571617940203494</v>
      </c>
      <c r="X684" s="4">
        <f>VLOOKUP($T684,Sheet4!$H$1106:$M$1351,surveys!X$1+1,FALSE)</f>
        <v>0.93457750328785116</v>
      </c>
      <c r="Y684" s="4">
        <f>VLOOKUP($T684,Sheet4!$H$1106:$M$1351,surveys!Y$1+1,FALSE)</f>
        <v>1</v>
      </c>
      <c r="Z684" s="4">
        <f t="shared" si="31"/>
        <v>1</v>
      </c>
      <c r="AA684" s="4" t="str">
        <f>VLOOKUP(T684&amp;"-"&amp;Z684,Sheet4!$W$2:$AA$1100,3,FALSE)</f>
        <v>Budapest</v>
      </c>
      <c r="AB684" s="4">
        <f>VLOOKUP(T684&amp;"-"&amp;Z684,Sheet4!$W$2:$AA$1100,4,FALSE)</f>
        <v>47.498010000000001</v>
      </c>
      <c r="AC684" s="4">
        <f>VLOOKUP(T684&amp;"-"&amp;Z684,Sheet4!$W$2:$AA$1100,5,FALSE)</f>
        <v>19.039909999999999</v>
      </c>
    </row>
    <row r="685" spans="1:29">
      <c r="A685" s="6">
        <v>40957</v>
      </c>
      <c r="B685" s="7">
        <v>2.9837962962962965E-2</v>
      </c>
      <c r="C685" s="4" t="s">
        <v>1213</v>
      </c>
      <c r="D685" s="4" t="s">
        <v>1218</v>
      </c>
      <c r="E685" s="4" t="s">
        <v>44</v>
      </c>
      <c r="F685" s="4">
        <v>5</v>
      </c>
      <c r="G685" s="4">
        <v>5</v>
      </c>
      <c r="H685" s="4">
        <v>5</v>
      </c>
      <c r="I685" s="4">
        <v>5</v>
      </c>
      <c r="J685" s="4">
        <v>5</v>
      </c>
      <c r="K685" s="4">
        <v>5</v>
      </c>
      <c r="L685" s="4">
        <v>5</v>
      </c>
      <c r="M685" s="4">
        <v>5</v>
      </c>
      <c r="N685" s="4">
        <v>5</v>
      </c>
      <c r="O685" s="4">
        <v>5</v>
      </c>
      <c r="P685" s="4">
        <v>5</v>
      </c>
      <c r="Q685" s="9">
        <f t="shared" si="32"/>
        <v>2.0868055555555556E-2</v>
      </c>
      <c r="R685" s="4">
        <f t="shared" si="30"/>
        <v>40957.02983796296</v>
      </c>
      <c r="S685" s="4">
        <v>0.45310498125722232</v>
      </c>
      <c r="T685" s="4" t="str">
        <f>VLOOKUP(E685,Sheet2!$A$2:$E$137,5,FALSE)</f>
        <v>TR</v>
      </c>
      <c r="U685" s="4">
        <f>VLOOKUP($T685,Sheet4!$H$1106:$M$1351,surveys!U$1+1,FALSE)</f>
        <v>0.56282907227865631</v>
      </c>
      <c r="V685" s="4">
        <f>VLOOKUP($T685,Sheet4!$H$1106:$M$1351,surveys!V$1+1,FALSE)</f>
        <v>0.73998378440807921</v>
      </c>
      <c r="W685" s="4">
        <f>VLOOKUP($T685,Sheet4!$H$1106:$M$1351,surveys!W$1+1,FALSE)</f>
        <v>0.86593507285859772</v>
      </c>
      <c r="X685" s="4">
        <f>VLOOKUP($T685,Sheet4!$H$1106:$M$1351,surveys!X$1+1,FALSE)</f>
        <v>0.93709051462417825</v>
      </c>
      <c r="Y685" s="4">
        <f>VLOOKUP($T685,Sheet4!$H$1106:$M$1351,surveys!Y$1+1,FALSE)</f>
        <v>1</v>
      </c>
      <c r="Z685" s="4">
        <f t="shared" si="31"/>
        <v>1</v>
      </c>
      <c r="AA685" s="4" t="str">
        <f>VLOOKUP(T685&amp;"-"&amp;Z685,Sheet4!$W$2:$AA$1100,3,FALSE)</f>
        <v>Istanbul</v>
      </c>
      <c r="AB685" s="4">
        <f>VLOOKUP(T685&amp;"-"&amp;Z685,Sheet4!$W$2:$AA$1100,4,FALSE)</f>
        <v>41.013840000000002</v>
      </c>
      <c r="AC685" s="4">
        <f>VLOOKUP(T685&amp;"-"&amp;Z685,Sheet4!$W$2:$AA$1100,5,FALSE)</f>
        <v>28.949660000000002</v>
      </c>
    </row>
    <row r="686" spans="1:29">
      <c r="A686" s="6">
        <v>40957</v>
      </c>
      <c r="B686" s="7">
        <v>0.55155092592592592</v>
      </c>
      <c r="C686" s="4" t="s">
        <v>1215</v>
      </c>
      <c r="D686" s="4" t="s">
        <v>1218</v>
      </c>
      <c r="E686" s="4" t="s">
        <v>879</v>
      </c>
      <c r="F686" s="4">
        <v>5</v>
      </c>
      <c r="G686" s="4">
        <v>5</v>
      </c>
      <c r="H686" s="4">
        <v>5</v>
      </c>
      <c r="I686" s="4">
        <v>5</v>
      </c>
      <c r="J686" s="4">
        <v>5</v>
      </c>
      <c r="K686" s="4">
        <v>5</v>
      </c>
      <c r="L686" s="4">
        <v>5</v>
      </c>
      <c r="M686" s="4">
        <v>5</v>
      </c>
      <c r="N686" s="4">
        <v>5</v>
      </c>
      <c r="O686" s="4">
        <v>5</v>
      </c>
      <c r="P686" s="4">
        <v>5</v>
      </c>
      <c r="Q686" s="9">
        <f t="shared" si="32"/>
        <v>3.5717592592592592E-2</v>
      </c>
      <c r="R686" s="4">
        <f t="shared" si="30"/>
        <v>40957.551550925928</v>
      </c>
      <c r="S686" s="4">
        <v>0.96324844203193583</v>
      </c>
      <c r="T686" s="4" t="str">
        <f>VLOOKUP(E686,Sheet2!$A$2:$E$137,5,FALSE)</f>
        <v>PR</v>
      </c>
      <c r="U686" s="4">
        <f>VLOOKUP($T686,Sheet4!$H$1106:$M$1351,surveys!U$1+1,FALSE)</f>
        <v>0.40537828617298816</v>
      </c>
      <c r="V686" s="4">
        <f>VLOOKUP($T686,Sheet4!$H$1106:$M$1351,surveys!V$1+1,FALSE)</f>
        <v>0.60266645725902857</v>
      </c>
      <c r="W686" s="4">
        <f>VLOOKUP($T686,Sheet4!$H$1106:$M$1351,surveys!W$1+1,FALSE)</f>
        <v>0.76786969415820561</v>
      </c>
      <c r="X686" s="4">
        <f>VLOOKUP($T686,Sheet4!$H$1106:$M$1351,surveys!X$1+1,FALSE)</f>
        <v>0.91584527490084655</v>
      </c>
      <c r="Y686" s="4">
        <f>VLOOKUP($T686,Sheet4!$H$1106:$M$1351,surveys!Y$1+1,FALSE)</f>
        <v>1</v>
      </c>
      <c r="Z686" s="4">
        <f t="shared" si="31"/>
        <v>5</v>
      </c>
      <c r="AA686" s="4" t="str">
        <f>VLOOKUP(T686&amp;"-"&amp;Z686,Sheet4!$W$2:$AA$1100,3,FALSE)</f>
        <v>Caguas</v>
      </c>
      <c r="AB686" s="4">
        <f>VLOOKUP(T686&amp;"-"&amp;Z686,Sheet4!$W$2:$AA$1100,4,FALSE)</f>
        <v>18.234120000000001</v>
      </c>
      <c r="AC686" s="4">
        <f>VLOOKUP(T686&amp;"-"&amp;Z686,Sheet4!$W$2:$AA$1100,5,FALSE)</f>
        <v>-66.048500000000004</v>
      </c>
    </row>
    <row r="687" spans="1:29">
      <c r="A687" s="6">
        <v>40957</v>
      </c>
      <c r="B687" s="7">
        <v>0.65478009259259262</v>
      </c>
      <c r="C687" s="4" t="s">
        <v>1213</v>
      </c>
      <c r="D687" s="4" t="s">
        <v>1216</v>
      </c>
      <c r="E687" s="4" t="s">
        <v>11</v>
      </c>
      <c r="F687" s="4">
        <v>4</v>
      </c>
      <c r="G687" s="4">
        <v>3</v>
      </c>
      <c r="H687" s="4">
        <v>3</v>
      </c>
      <c r="I687" s="4">
        <v>4</v>
      </c>
      <c r="J687" s="4">
        <v>5</v>
      </c>
      <c r="K687" s="4">
        <v>5</v>
      </c>
      <c r="L687" s="4">
        <v>5</v>
      </c>
      <c r="M687" s="4">
        <v>4</v>
      </c>
      <c r="N687" s="4">
        <v>5</v>
      </c>
      <c r="O687" s="4">
        <v>4</v>
      </c>
      <c r="P687" s="4">
        <v>4</v>
      </c>
      <c r="Q687" s="9">
        <f t="shared" si="32"/>
        <v>3.8576388888888889E-2</v>
      </c>
      <c r="R687" s="4">
        <f t="shared" si="30"/>
        <v>40957.654780092591</v>
      </c>
      <c r="S687" s="4">
        <v>5.2013274888666139E-2</v>
      </c>
      <c r="T687" s="4" t="str">
        <f>VLOOKUP(E687,Sheet2!$A$2:$E$137,5,FALSE)</f>
        <v>FR</v>
      </c>
      <c r="U687" s="4">
        <f>VLOOKUP($T687,Sheet4!$H$1106:$M$1351,surveys!U$1+1,FALSE)</f>
        <v>0.51193913659220647</v>
      </c>
      <c r="V687" s="4">
        <f>VLOOKUP($T687,Sheet4!$H$1106:$M$1351,surveys!V$1+1,FALSE)</f>
        <v>0.70220575033861143</v>
      </c>
      <c r="W687" s="4">
        <f>VLOOKUP($T687,Sheet4!$H$1106:$M$1351,surveys!W$1+1,FALSE)</f>
        <v>0.81527182039156842</v>
      </c>
      <c r="X687" s="4">
        <f>VLOOKUP($T687,Sheet4!$H$1106:$M$1351,surveys!X$1+1,FALSE)</f>
        <v>0.91893911792009964</v>
      </c>
      <c r="Y687" s="4">
        <f>VLOOKUP($T687,Sheet4!$H$1106:$M$1351,surveys!Y$1+1,FALSE)</f>
        <v>1</v>
      </c>
      <c r="Z687" s="4">
        <f t="shared" si="31"/>
        <v>1</v>
      </c>
      <c r="AA687" s="4" t="str">
        <f>VLOOKUP(T687&amp;"-"&amp;Z687,Sheet4!$W$2:$AA$1100,3,FALSE)</f>
        <v>Paris</v>
      </c>
      <c r="AB687" s="4">
        <f>VLOOKUP(T687&amp;"-"&amp;Z687,Sheet4!$W$2:$AA$1100,4,FALSE)</f>
        <v>48.853409999999997</v>
      </c>
      <c r="AC687" s="4">
        <f>VLOOKUP(T687&amp;"-"&amp;Z687,Sheet4!$W$2:$AA$1100,5,FALSE)</f>
        <v>2.3488000000000002</v>
      </c>
    </row>
    <row r="688" spans="1:29">
      <c r="A688" s="6">
        <v>40957</v>
      </c>
      <c r="B688" s="7">
        <v>0.72092592592592597</v>
      </c>
      <c r="C688" s="4" t="s">
        <v>1213</v>
      </c>
      <c r="D688" s="4" t="s">
        <v>1216</v>
      </c>
      <c r="E688" s="4" t="s">
        <v>11</v>
      </c>
      <c r="F688" s="4">
        <v>5</v>
      </c>
      <c r="G688" s="4">
        <v>1</v>
      </c>
      <c r="H688" s="4">
        <v>4</v>
      </c>
      <c r="I688" s="4">
        <v>3</v>
      </c>
      <c r="J688" s="4">
        <v>2</v>
      </c>
      <c r="K688" s="4">
        <v>5</v>
      </c>
      <c r="L688" s="4">
        <v>0</v>
      </c>
      <c r="M688" s="4">
        <v>5</v>
      </c>
      <c r="N688" s="4">
        <v>5</v>
      </c>
      <c r="O688" s="4">
        <v>5</v>
      </c>
      <c r="P688" s="4">
        <v>5</v>
      </c>
      <c r="Q688" s="9">
        <f t="shared" si="32"/>
        <v>1.4189814814814815E-2</v>
      </c>
      <c r="R688" s="4">
        <f t="shared" si="30"/>
        <v>40957.720925925925</v>
      </c>
      <c r="S688" s="4">
        <v>0.79662464112179543</v>
      </c>
      <c r="T688" s="4" t="str">
        <f>VLOOKUP(E688,Sheet2!$A$2:$E$137,5,FALSE)</f>
        <v>FR</v>
      </c>
      <c r="U688" s="4">
        <f>VLOOKUP($T688,Sheet4!$H$1106:$M$1351,surveys!U$1+1,FALSE)</f>
        <v>0.51193913659220647</v>
      </c>
      <c r="V688" s="4">
        <f>VLOOKUP($T688,Sheet4!$H$1106:$M$1351,surveys!V$1+1,FALSE)</f>
        <v>0.70220575033861143</v>
      </c>
      <c r="W688" s="4">
        <f>VLOOKUP($T688,Sheet4!$H$1106:$M$1351,surveys!W$1+1,FALSE)</f>
        <v>0.81527182039156842</v>
      </c>
      <c r="X688" s="4">
        <f>VLOOKUP($T688,Sheet4!$H$1106:$M$1351,surveys!X$1+1,FALSE)</f>
        <v>0.91893911792009964</v>
      </c>
      <c r="Y688" s="4">
        <f>VLOOKUP($T688,Sheet4!$H$1106:$M$1351,surveys!Y$1+1,FALSE)</f>
        <v>1</v>
      </c>
      <c r="Z688" s="4">
        <f t="shared" si="31"/>
        <v>3</v>
      </c>
      <c r="AA688" s="4" t="str">
        <f>VLOOKUP(T688&amp;"-"&amp;Z688,Sheet4!$W$2:$AA$1100,3,FALSE)</f>
        <v>Lyon</v>
      </c>
      <c r="AB688" s="4">
        <f>VLOOKUP(T688&amp;"-"&amp;Z688,Sheet4!$W$2:$AA$1100,4,FALSE)</f>
        <v>45.748460000000001</v>
      </c>
      <c r="AC688" s="4">
        <f>VLOOKUP(T688&amp;"-"&amp;Z688,Sheet4!$W$2:$AA$1100,5,FALSE)</f>
        <v>4.8467099999999999</v>
      </c>
    </row>
    <row r="689" spans="1:29">
      <c r="A689" s="6">
        <v>40957</v>
      </c>
      <c r="B689" s="7">
        <v>0.72355324074074068</v>
      </c>
      <c r="C689" s="4" t="s">
        <v>1213</v>
      </c>
      <c r="D689" s="4" t="s">
        <v>1217</v>
      </c>
      <c r="E689" s="4" t="s">
        <v>15</v>
      </c>
      <c r="F689" s="4">
        <v>3</v>
      </c>
      <c r="G689" s="4">
        <v>5</v>
      </c>
      <c r="H689" s="4">
        <v>4</v>
      </c>
      <c r="I689" s="4">
        <v>3</v>
      </c>
      <c r="J689" s="4">
        <v>4</v>
      </c>
      <c r="K689" s="4">
        <v>5</v>
      </c>
      <c r="L689" s="4">
        <v>4</v>
      </c>
      <c r="M689" s="4">
        <v>5</v>
      </c>
      <c r="N689" s="4">
        <v>5</v>
      </c>
      <c r="O689" s="4">
        <v>5</v>
      </c>
      <c r="P689" s="4">
        <v>3</v>
      </c>
      <c r="Q689" s="9">
        <f t="shared" si="32"/>
        <v>1.6446759259259262E-2</v>
      </c>
      <c r="R689" s="4">
        <f t="shared" si="30"/>
        <v>40957.723553240743</v>
      </c>
      <c r="S689" s="4">
        <v>0.38433999521668238</v>
      </c>
      <c r="T689" s="4" t="str">
        <f>VLOOKUP(E689,Sheet2!$A$2:$E$137,5,FALSE)</f>
        <v>US</v>
      </c>
      <c r="U689" s="4">
        <f>VLOOKUP($T689,Sheet4!$H$1106:$M$1351,surveys!U$1+1,FALSE)</f>
        <v>0.42883768204388006</v>
      </c>
      <c r="V689" s="4">
        <f>VLOOKUP($T689,Sheet4!$H$1106:$M$1351,surveys!V$1+1,FALSE)</f>
        <v>0.62778475709586301</v>
      </c>
      <c r="W689" s="4">
        <f>VLOOKUP($T689,Sheet4!$H$1106:$M$1351,surveys!W$1+1,FALSE)</f>
        <v>0.76918600378409652</v>
      </c>
      <c r="X689" s="4">
        <f>VLOOKUP($T689,Sheet4!$H$1106:$M$1351,surveys!X$1+1,FALSE)</f>
        <v>0.88987045221102745</v>
      </c>
      <c r="Y689" s="4">
        <f>VLOOKUP($T689,Sheet4!$H$1106:$M$1351,surveys!Y$1+1,FALSE)</f>
        <v>1</v>
      </c>
      <c r="Z689" s="4">
        <f t="shared" si="31"/>
        <v>1</v>
      </c>
      <c r="AA689" s="4" t="str">
        <f>VLOOKUP(T689&amp;"-"&amp;Z689,Sheet4!$W$2:$AA$1100,3,FALSE)</f>
        <v>New York City</v>
      </c>
      <c r="AB689" s="4">
        <f>VLOOKUP(T689&amp;"-"&amp;Z689,Sheet4!$W$2:$AA$1100,4,FALSE)</f>
        <v>40.714269999999999</v>
      </c>
      <c r="AC689" s="4">
        <f>VLOOKUP(T689&amp;"-"&amp;Z689,Sheet4!$W$2:$AA$1100,5,FALSE)</f>
        <v>-74.005970000000005</v>
      </c>
    </row>
    <row r="690" spans="1:29">
      <c r="A690" s="6">
        <v>40957</v>
      </c>
      <c r="B690" s="7">
        <v>0.86986111111111108</v>
      </c>
      <c r="C690" s="4" t="s">
        <v>1213</v>
      </c>
      <c r="D690" s="4" t="s">
        <v>1216</v>
      </c>
      <c r="E690" s="4" t="s">
        <v>26</v>
      </c>
      <c r="F690" s="4">
        <v>3</v>
      </c>
      <c r="G690" s="4">
        <v>3</v>
      </c>
      <c r="H690" s="4">
        <v>1</v>
      </c>
      <c r="I690" s="4">
        <v>3</v>
      </c>
      <c r="J690" s="4">
        <v>1</v>
      </c>
      <c r="K690" s="4">
        <v>1</v>
      </c>
      <c r="L690" s="4">
        <v>1</v>
      </c>
      <c r="M690" s="4">
        <v>5</v>
      </c>
      <c r="N690" s="4">
        <v>1</v>
      </c>
      <c r="O690" s="4">
        <v>4</v>
      </c>
      <c r="P690" s="4">
        <v>1</v>
      </c>
      <c r="Q690" s="9">
        <f t="shared" si="32"/>
        <v>4.8043981481481486E-2</v>
      </c>
      <c r="R690" s="4">
        <f t="shared" si="30"/>
        <v>40957.86986111111</v>
      </c>
      <c r="S690" s="4">
        <v>0.27620991115843907</v>
      </c>
      <c r="T690" s="4" t="str">
        <f>VLOOKUP(E690,Sheet2!$A$2:$E$137,5,FALSE)</f>
        <v>DE</v>
      </c>
      <c r="U690" s="4">
        <f>VLOOKUP($T690,Sheet4!$H$1106:$M$1351,surveys!U$1+1,FALSE)</f>
        <v>0.42620281948941302</v>
      </c>
      <c r="V690" s="4">
        <f>VLOOKUP($T690,Sheet4!$H$1106:$M$1351,surveys!V$1+1,FALSE)</f>
        <v>0.64253089557903176</v>
      </c>
      <c r="W690" s="4">
        <f>VLOOKUP($T690,Sheet4!$H$1106:$M$1351,surveys!W$1+1,FALSE)</f>
        <v>0.79931043378760003</v>
      </c>
      <c r="X690" s="4">
        <f>VLOOKUP($T690,Sheet4!$H$1106:$M$1351,surveys!X$1+1,FALSE)</f>
        <v>0.91914675697020254</v>
      </c>
      <c r="Y690" s="4">
        <f>VLOOKUP($T690,Sheet4!$H$1106:$M$1351,surveys!Y$1+1,FALSE)</f>
        <v>1</v>
      </c>
      <c r="Z690" s="4">
        <f t="shared" si="31"/>
        <v>1</v>
      </c>
      <c r="AA690" s="4" t="str">
        <f>VLOOKUP(T690&amp;"-"&amp;Z690,Sheet4!$W$2:$AA$1100,3,FALSE)</f>
        <v>Berlin</v>
      </c>
      <c r="AB690" s="4">
        <f>VLOOKUP(T690&amp;"-"&amp;Z690,Sheet4!$W$2:$AA$1100,4,FALSE)</f>
        <v>52.524369999999998</v>
      </c>
      <c r="AC690" s="4">
        <f>VLOOKUP(T690&amp;"-"&amp;Z690,Sheet4!$W$2:$AA$1100,5,FALSE)</f>
        <v>13.41053</v>
      </c>
    </row>
    <row r="691" spans="1:29">
      <c r="A691" s="6">
        <v>40956</v>
      </c>
      <c r="B691" s="7">
        <v>0.41364583333333332</v>
      </c>
      <c r="C691" s="4" t="s">
        <v>1213</v>
      </c>
      <c r="D691" s="4" t="s">
        <v>1214</v>
      </c>
      <c r="E691" s="4" t="s">
        <v>11</v>
      </c>
      <c r="F691" s="4">
        <v>3</v>
      </c>
      <c r="G691" s="4">
        <v>3</v>
      </c>
      <c r="H691" s="4">
        <v>1</v>
      </c>
      <c r="I691" s="4">
        <v>5</v>
      </c>
      <c r="J691" s="4">
        <v>2</v>
      </c>
      <c r="K691" s="4">
        <v>2</v>
      </c>
      <c r="L691" s="4">
        <v>0</v>
      </c>
      <c r="M691" s="4">
        <v>3</v>
      </c>
      <c r="N691" s="4">
        <v>3</v>
      </c>
      <c r="O691" s="4">
        <v>1</v>
      </c>
      <c r="P691" s="4">
        <v>4</v>
      </c>
      <c r="Q691" s="9">
        <f t="shared" si="32"/>
        <v>9.4097222222222238E-3</v>
      </c>
      <c r="R691" s="4">
        <f t="shared" si="30"/>
        <v>40956.413645833331</v>
      </c>
      <c r="S691" s="4">
        <v>0.60462890402385083</v>
      </c>
      <c r="T691" s="4" t="str">
        <f>VLOOKUP(E691,Sheet2!$A$2:$E$137,5,FALSE)</f>
        <v>FR</v>
      </c>
      <c r="U691" s="4">
        <f>VLOOKUP($T691,Sheet4!$H$1106:$M$1351,surveys!U$1+1,FALSE)</f>
        <v>0.51193913659220647</v>
      </c>
      <c r="V691" s="4">
        <f>VLOOKUP($T691,Sheet4!$H$1106:$M$1351,surveys!V$1+1,FALSE)</f>
        <v>0.70220575033861143</v>
      </c>
      <c r="W691" s="4">
        <f>VLOOKUP($T691,Sheet4!$H$1106:$M$1351,surveys!W$1+1,FALSE)</f>
        <v>0.81527182039156842</v>
      </c>
      <c r="X691" s="4">
        <f>VLOOKUP($T691,Sheet4!$H$1106:$M$1351,surveys!X$1+1,FALSE)</f>
        <v>0.91893911792009964</v>
      </c>
      <c r="Y691" s="4">
        <f>VLOOKUP($T691,Sheet4!$H$1106:$M$1351,surveys!Y$1+1,FALSE)</f>
        <v>1</v>
      </c>
      <c r="Z691" s="4">
        <f t="shared" si="31"/>
        <v>2</v>
      </c>
      <c r="AA691" s="4" t="str">
        <f>VLOOKUP(T691&amp;"-"&amp;Z691,Sheet4!$W$2:$AA$1100,3,FALSE)</f>
        <v>Marseille</v>
      </c>
      <c r="AB691" s="4">
        <f>VLOOKUP(T691&amp;"-"&amp;Z691,Sheet4!$W$2:$AA$1100,4,FALSE)</f>
        <v>43.296950000000002</v>
      </c>
      <c r="AC691" s="4">
        <f>VLOOKUP(T691&amp;"-"&amp;Z691,Sheet4!$W$2:$AA$1100,5,FALSE)</f>
        <v>5.3810700000000002</v>
      </c>
    </row>
    <row r="692" spans="1:29">
      <c r="A692" s="6">
        <v>40956</v>
      </c>
      <c r="B692" s="7">
        <v>0.44555555555555554</v>
      </c>
      <c r="C692" s="4" t="s">
        <v>1215</v>
      </c>
      <c r="D692" s="4" t="s">
        <v>1214</v>
      </c>
      <c r="E692" s="4" t="s">
        <v>11</v>
      </c>
      <c r="F692" s="4">
        <v>5</v>
      </c>
      <c r="G692" s="4">
        <v>2</v>
      </c>
      <c r="H692" s="4">
        <v>2</v>
      </c>
      <c r="I692" s="4">
        <v>4</v>
      </c>
      <c r="J692" s="4">
        <v>5</v>
      </c>
      <c r="K692" s="4">
        <v>5</v>
      </c>
      <c r="L692" s="4">
        <v>2</v>
      </c>
      <c r="M692" s="4">
        <v>4</v>
      </c>
      <c r="N692" s="4">
        <v>4</v>
      </c>
      <c r="O692" s="4">
        <v>4</v>
      </c>
      <c r="P692" s="4">
        <v>5</v>
      </c>
      <c r="Q692" s="9">
        <f t="shared" si="32"/>
        <v>3.1898148148148148E-2</v>
      </c>
      <c r="R692" s="4">
        <f t="shared" si="30"/>
        <v>40956.445555555554</v>
      </c>
      <c r="S692" s="4">
        <v>0.45827431733545243</v>
      </c>
      <c r="T692" s="4" t="str">
        <f>VLOOKUP(E692,Sheet2!$A$2:$E$137,5,FALSE)</f>
        <v>FR</v>
      </c>
      <c r="U692" s="4">
        <f>VLOOKUP($T692,Sheet4!$H$1106:$M$1351,surveys!U$1+1,FALSE)</f>
        <v>0.51193913659220647</v>
      </c>
      <c r="V692" s="4">
        <f>VLOOKUP($T692,Sheet4!$H$1106:$M$1351,surveys!V$1+1,FALSE)</f>
        <v>0.70220575033861143</v>
      </c>
      <c r="W692" s="4">
        <f>VLOOKUP($T692,Sheet4!$H$1106:$M$1351,surveys!W$1+1,FALSE)</f>
        <v>0.81527182039156842</v>
      </c>
      <c r="X692" s="4">
        <f>VLOOKUP($T692,Sheet4!$H$1106:$M$1351,surveys!X$1+1,FALSE)</f>
        <v>0.91893911792009964</v>
      </c>
      <c r="Y692" s="4">
        <f>VLOOKUP($T692,Sheet4!$H$1106:$M$1351,surveys!Y$1+1,FALSE)</f>
        <v>1</v>
      </c>
      <c r="Z692" s="4">
        <f t="shared" si="31"/>
        <v>1</v>
      </c>
      <c r="AA692" s="4" t="str">
        <f>VLOOKUP(T692&amp;"-"&amp;Z692,Sheet4!$W$2:$AA$1100,3,FALSE)</f>
        <v>Paris</v>
      </c>
      <c r="AB692" s="4">
        <f>VLOOKUP(T692&amp;"-"&amp;Z692,Sheet4!$W$2:$AA$1100,4,FALSE)</f>
        <v>48.853409999999997</v>
      </c>
      <c r="AC692" s="4">
        <f>VLOOKUP(T692&amp;"-"&amp;Z692,Sheet4!$W$2:$AA$1100,5,FALSE)</f>
        <v>2.3488000000000002</v>
      </c>
    </row>
    <row r="693" spans="1:29">
      <c r="A693" s="6">
        <v>40956</v>
      </c>
      <c r="B693" s="7">
        <v>0.77824074074074079</v>
      </c>
      <c r="C693" s="4" t="s">
        <v>1213</v>
      </c>
      <c r="D693" s="4" t="s">
        <v>1217</v>
      </c>
      <c r="E693" s="4" t="s">
        <v>85</v>
      </c>
      <c r="F693" s="4">
        <v>3</v>
      </c>
      <c r="G693" s="4">
        <v>5</v>
      </c>
      <c r="H693" s="4">
        <v>4</v>
      </c>
      <c r="I693" s="4">
        <v>3</v>
      </c>
      <c r="J693" s="4">
        <v>2</v>
      </c>
      <c r="K693" s="4">
        <v>2</v>
      </c>
      <c r="L693" s="4">
        <v>3</v>
      </c>
      <c r="M693" s="4">
        <v>3</v>
      </c>
      <c r="N693" s="4">
        <v>4</v>
      </c>
      <c r="O693" s="4">
        <v>4</v>
      </c>
      <c r="P693" s="4">
        <v>3</v>
      </c>
      <c r="Q693" s="9">
        <f t="shared" si="32"/>
        <v>5.4641203703703706E-2</v>
      </c>
      <c r="R693" s="4">
        <f t="shared" si="30"/>
        <v>40956.778240740743</v>
      </c>
      <c r="S693" s="4">
        <v>0.16108675047775911</v>
      </c>
      <c r="T693" s="4" t="str">
        <f>VLOOKUP(E693,Sheet2!$A$2:$E$137,5,FALSE)</f>
        <v>PL</v>
      </c>
      <c r="U693" s="4">
        <f>VLOOKUP($T693,Sheet4!$H$1106:$M$1351,surveys!U$1+1,FALSE)</f>
        <v>0.38412692394750031</v>
      </c>
      <c r="V693" s="4">
        <f>VLOOKUP($T693,Sheet4!$H$1106:$M$1351,surveys!V$1+1,FALSE)</f>
        <v>0.55761422047220277</v>
      </c>
      <c r="W693" s="4">
        <f>VLOOKUP($T693,Sheet4!$H$1106:$M$1351,surveys!W$1+1,FALSE)</f>
        <v>0.72800866765105254</v>
      </c>
      <c r="X693" s="4">
        <f>VLOOKUP($T693,Sheet4!$H$1106:$M$1351,surveys!X$1+1,FALSE)</f>
        <v>0.87128691644612766</v>
      </c>
      <c r="Y693" s="4">
        <f>VLOOKUP($T693,Sheet4!$H$1106:$M$1351,surveys!Y$1+1,FALSE)</f>
        <v>1</v>
      </c>
      <c r="Z693" s="4">
        <f t="shared" si="31"/>
        <v>1</v>
      </c>
      <c r="AA693" s="4" t="str">
        <f>VLOOKUP(T693&amp;"-"&amp;Z693,Sheet4!$W$2:$AA$1100,3,FALSE)</f>
        <v>Warsaw</v>
      </c>
      <c r="AB693" s="4">
        <f>VLOOKUP(T693&amp;"-"&amp;Z693,Sheet4!$W$2:$AA$1100,4,FALSE)</f>
        <v>52.229770000000002</v>
      </c>
      <c r="AC693" s="4">
        <f>VLOOKUP(T693&amp;"-"&amp;Z693,Sheet4!$W$2:$AA$1100,5,FALSE)</f>
        <v>21.011780000000002</v>
      </c>
    </row>
    <row r="694" spans="1:29">
      <c r="A694" s="6">
        <v>40956</v>
      </c>
      <c r="B694" s="7">
        <v>0.4979513888888889</v>
      </c>
      <c r="C694" s="4" t="s">
        <v>1213</v>
      </c>
      <c r="D694" s="4" t="s">
        <v>1214</v>
      </c>
      <c r="E694" s="4" t="s">
        <v>52</v>
      </c>
      <c r="F694" s="4">
        <v>3</v>
      </c>
      <c r="G694" s="4">
        <v>4</v>
      </c>
      <c r="H694" s="4">
        <v>4</v>
      </c>
      <c r="I694" s="4">
        <v>4</v>
      </c>
      <c r="J694" s="4">
        <v>2</v>
      </c>
      <c r="K694" s="4">
        <v>5</v>
      </c>
      <c r="L694" s="4">
        <v>3</v>
      </c>
      <c r="M694" s="4">
        <v>4</v>
      </c>
      <c r="N694" s="4">
        <v>5</v>
      </c>
      <c r="O694" s="4">
        <v>4</v>
      </c>
      <c r="P694" s="4">
        <v>3</v>
      </c>
      <c r="Q694" s="9">
        <f t="shared" si="32"/>
        <v>6.8391203703703704E-2</v>
      </c>
      <c r="R694" s="4">
        <f t="shared" si="30"/>
        <v>40956.49795138889</v>
      </c>
      <c r="S694" s="4">
        <v>0.84815916874888675</v>
      </c>
      <c r="T694" s="4" t="str">
        <f>VLOOKUP(E694,Sheet2!$A$2:$E$137,5,FALSE)</f>
        <v>BE</v>
      </c>
      <c r="U694" s="4">
        <f>VLOOKUP($T694,Sheet4!$H$1106:$M$1351,surveys!U$1+1,FALSE)</f>
        <v>0.48686007828770372</v>
      </c>
      <c r="V694" s="4">
        <f>VLOOKUP($T694,Sheet4!$H$1106:$M$1351,surveys!V$1+1,FALSE)</f>
        <v>0.70654198731133389</v>
      </c>
      <c r="W694" s="4">
        <f>VLOOKUP($T694,Sheet4!$H$1106:$M$1351,surveys!W$1+1,FALSE)</f>
        <v>0.81714283803198118</v>
      </c>
      <c r="X694" s="4">
        <f>VLOOKUP($T694,Sheet4!$H$1106:$M$1351,surveys!X$1+1,FALSE)</f>
        <v>0.91276028415961608</v>
      </c>
      <c r="Y694" s="4">
        <f>VLOOKUP($T694,Sheet4!$H$1106:$M$1351,surveys!Y$1+1,FALSE)</f>
        <v>1</v>
      </c>
      <c r="Z694" s="4">
        <f t="shared" si="31"/>
        <v>4</v>
      </c>
      <c r="AA694" s="4" t="str">
        <f>VLOOKUP(T694&amp;"-"&amp;Z694,Sheet4!$W$2:$AA$1100,3,FALSE)</f>
        <v>Charleroi</v>
      </c>
      <c r="AB694" s="4">
        <f>VLOOKUP(T694&amp;"-"&amp;Z694,Sheet4!$W$2:$AA$1100,4,FALSE)</f>
        <v>50.411360000000002</v>
      </c>
      <c r="AC694" s="4">
        <f>VLOOKUP(T694&amp;"-"&amp;Z694,Sheet4!$W$2:$AA$1100,5,FALSE)</f>
        <v>4.4444800000000004</v>
      </c>
    </row>
    <row r="695" spans="1:29">
      <c r="A695" s="6">
        <v>40956</v>
      </c>
      <c r="B695" s="7">
        <v>0.69136574074074075</v>
      </c>
      <c r="C695" s="4" t="s">
        <v>1213</v>
      </c>
      <c r="D695" s="4" t="s">
        <v>1217</v>
      </c>
      <c r="E695" s="4" t="s">
        <v>52</v>
      </c>
      <c r="F695" s="4">
        <v>3</v>
      </c>
      <c r="G695" s="4">
        <v>3</v>
      </c>
      <c r="H695" s="4">
        <v>4</v>
      </c>
      <c r="I695" s="4">
        <v>4</v>
      </c>
      <c r="J695" s="4">
        <v>2</v>
      </c>
      <c r="K695" s="4">
        <v>4</v>
      </c>
      <c r="L695" s="4">
        <v>2</v>
      </c>
      <c r="M695" s="4">
        <v>4</v>
      </c>
      <c r="N695" s="4">
        <v>4</v>
      </c>
      <c r="O695" s="4">
        <v>5</v>
      </c>
      <c r="P695" s="4">
        <v>3</v>
      </c>
      <c r="Q695" s="9">
        <f t="shared" si="32"/>
        <v>6.3668981481481493E-2</v>
      </c>
      <c r="R695" s="4">
        <f t="shared" si="30"/>
        <v>40956.691365740742</v>
      </c>
      <c r="S695" s="4">
        <v>0.42148063193275442</v>
      </c>
      <c r="T695" s="4" t="str">
        <f>VLOOKUP(E695,Sheet2!$A$2:$E$137,5,FALSE)</f>
        <v>BE</v>
      </c>
      <c r="U695" s="4">
        <f>VLOOKUP($T695,Sheet4!$H$1106:$M$1351,surveys!U$1+1,FALSE)</f>
        <v>0.48686007828770372</v>
      </c>
      <c r="V695" s="4">
        <f>VLOOKUP($T695,Sheet4!$H$1106:$M$1351,surveys!V$1+1,FALSE)</f>
        <v>0.70654198731133389</v>
      </c>
      <c r="W695" s="4">
        <f>VLOOKUP($T695,Sheet4!$H$1106:$M$1351,surveys!W$1+1,FALSE)</f>
        <v>0.81714283803198118</v>
      </c>
      <c r="X695" s="4">
        <f>VLOOKUP($T695,Sheet4!$H$1106:$M$1351,surveys!X$1+1,FALSE)</f>
        <v>0.91276028415961608</v>
      </c>
      <c r="Y695" s="4">
        <f>VLOOKUP($T695,Sheet4!$H$1106:$M$1351,surveys!Y$1+1,FALSE)</f>
        <v>1</v>
      </c>
      <c r="Z695" s="4">
        <f t="shared" si="31"/>
        <v>1</v>
      </c>
      <c r="AA695" s="4" t="str">
        <f>VLOOKUP(T695&amp;"-"&amp;Z695,Sheet4!$W$2:$AA$1100,3,FALSE)</f>
        <v>Brussels</v>
      </c>
      <c r="AB695" s="4">
        <f>VLOOKUP(T695&amp;"-"&amp;Z695,Sheet4!$W$2:$AA$1100,4,FALSE)</f>
        <v>50.850450000000002</v>
      </c>
      <c r="AC695" s="4">
        <f>VLOOKUP(T695&amp;"-"&amp;Z695,Sheet4!$W$2:$AA$1100,5,FALSE)</f>
        <v>4.3487799999999996</v>
      </c>
    </row>
    <row r="696" spans="1:29">
      <c r="A696" s="6">
        <v>40956</v>
      </c>
      <c r="B696" s="7">
        <v>0.5804976851851853</v>
      </c>
      <c r="C696" s="4" t="s">
        <v>1213</v>
      </c>
      <c r="D696" s="4" t="s">
        <v>1217</v>
      </c>
      <c r="E696" s="4" t="s">
        <v>15</v>
      </c>
      <c r="F696" s="4">
        <v>4</v>
      </c>
      <c r="G696" s="4">
        <v>5</v>
      </c>
      <c r="H696" s="4">
        <v>5</v>
      </c>
      <c r="I696" s="4">
        <v>3</v>
      </c>
      <c r="J696" s="4">
        <v>1</v>
      </c>
      <c r="K696" s="4">
        <v>2</v>
      </c>
      <c r="L696" s="4">
        <v>1</v>
      </c>
      <c r="M696" s="4">
        <v>5</v>
      </c>
      <c r="N696" s="4">
        <v>3</v>
      </c>
      <c r="O696" s="4">
        <v>1</v>
      </c>
      <c r="P696" s="4">
        <v>1</v>
      </c>
      <c r="Q696" s="9">
        <f t="shared" si="32"/>
        <v>5.6539351851851855E-2</v>
      </c>
      <c r="R696" s="4">
        <f t="shared" si="30"/>
        <v>40956.580497685187</v>
      </c>
      <c r="S696" s="4">
        <v>0.49046890135503496</v>
      </c>
      <c r="T696" s="4" t="str">
        <f>VLOOKUP(E696,Sheet2!$A$2:$E$137,5,FALSE)</f>
        <v>US</v>
      </c>
      <c r="U696" s="4">
        <f>VLOOKUP($T696,Sheet4!$H$1106:$M$1351,surveys!U$1+1,FALSE)</f>
        <v>0.42883768204388006</v>
      </c>
      <c r="V696" s="4">
        <f>VLOOKUP($T696,Sheet4!$H$1106:$M$1351,surveys!V$1+1,FALSE)</f>
        <v>0.62778475709586301</v>
      </c>
      <c r="W696" s="4">
        <f>VLOOKUP($T696,Sheet4!$H$1106:$M$1351,surveys!W$1+1,FALSE)</f>
        <v>0.76918600378409652</v>
      </c>
      <c r="X696" s="4">
        <f>VLOOKUP($T696,Sheet4!$H$1106:$M$1351,surveys!X$1+1,FALSE)</f>
        <v>0.88987045221102745</v>
      </c>
      <c r="Y696" s="4">
        <f>VLOOKUP($T696,Sheet4!$H$1106:$M$1351,surveys!Y$1+1,FALSE)</f>
        <v>1</v>
      </c>
      <c r="Z696" s="4">
        <f t="shared" si="31"/>
        <v>2</v>
      </c>
      <c r="AA696" s="4" t="str">
        <f>VLOOKUP(T696&amp;"-"&amp;Z696,Sheet4!$W$2:$AA$1100,3,FALSE)</f>
        <v>Los Angeles</v>
      </c>
      <c r="AB696" s="4">
        <f>VLOOKUP(T696&amp;"-"&amp;Z696,Sheet4!$W$2:$AA$1100,4,FALSE)</f>
        <v>34.052230000000002</v>
      </c>
      <c r="AC696" s="4">
        <f>VLOOKUP(T696&amp;"-"&amp;Z696,Sheet4!$W$2:$AA$1100,5,FALSE)</f>
        <v>-118.24368</v>
      </c>
    </row>
    <row r="697" spans="1:29">
      <c r="A697" s="6">
        <v>40956</v>
      </c>
      <c r="B697" s="7">
        <v>0.59332175925925923</v>
      </c>
      <c r="C697" s="4" t="s">
        <v>1215</v>
      </c>
      <c r="D697" s="4" t="s">
        <v>1217</v>
      </c>
      <c r="E697" s="4" t="s">
        <v>33</v>
      </c>
      <c r="F697" s="4">
        <v>5</v>
      </c>
      <c r="G697" s="4">
        <v>5</v>
      </c>
      <c r="H697" s="4">
        <v>5</v>
      </c>
      <c r="I697" s="4">
        <v>5</v>
      </c>
      <c r="J697" s="4">
        <v>5</v>
      </c>
      <c r="K697" s="4">
        <v>5</v>
      </c>
      <c r="L697" s="4">
        <v>5</v>
      </c>
      <c r="M697" s="4">
        <v>5</v>
      </c>
      <c r="N697" s="4">
        <v>5</v>
      </c>
      <c r="O697" s="4">
        <v>5</v>
      </c>
      <c r="P697" s="4">
        <v>5</v>
      </c>
      <c r="Q697" s="9">
        <f t="shared" si="32"/>
        <v>6.5266203703703701E-2</v>
      </c>
      <c r="R697" s="4">
        <f t="shared" si="30"/>
        <v>40956.593321759261</v>
      </c>
      <c r="S697" s="4">
        <v>0.54225266747497169</v>
      </c>
      <c r="T697" s="4" t="str">
        <f>VLOOKUP(E697,Sheet2!$A$2:$E$137,5,FALSE)</f>
        <v>IT</v>
      </c>
      <c r="U697" s="4">
        <f>VLOOKUP($T697,Sheet4!$H$1106:$M$1351,surveys!U$1+1,FALSE)</f>
        <v>0.40073733113706772</v>
      </c>
      <c r="V697" s="4">
        <f>VLOOKUP($T697,Sheet4!$H$1106:$M$1351,surveys!V$1+1,FALSE)</f>
        <v>0.60502083075372182</v>
      </c>
      <c r="W697" s="4">
        <f>VLOOKUP($T697,Sheet4!$H$1106:$M$1351,surveys!W$1+1,FALSE)</f>
        <v>0.75963680320784854</v>
      </c>
      <c r="X697" s="4">
        <f>VLOOKUP($T697,Sheet4!$H$1106:$M$1351,surveys!X$1+1,FALSE)</f>
        <v>0.89491209934724891</v>
      </c>
      <c r="Y697" s="4">
        <f>VLOOKUP($T697,Sheet4!$H$1106:$M$1351,surveys!Y$1+1,FALSE)</f>
        <v>1</v>
      </c>
      <c r="Z697" s="4">
        <f t="shared" si="31"/>
        <v>2</v>
      </c>
      <c r="AA697" s="4" t="str">
        <f>VLOOKUP(T697&amp;"-"&amp;Z697,Sheet4!$W$2:$AA$1100,3,FALSE)</f>
        <v>Milan</v>
      </c>
      <c r="AB697" s="4">
        <f>VLOOKUP(T697&amp;"-"&amp;Z697,Sheet4!$W$2:$AA$1100,4,FALSE)</f>
        <v>45.464269999999999</v>
      </c>
      <c r="AC697" s="4">
        <f>VLOOKUP(T697&amp;"-"&amp;Z697,Sheet4!$W$2:$AA$1100,5,FALSE)</f>
        <v>9.1895100000000003</v>
      </c>
    </row>
    <row r="698" spans="1:29">
      <c r="A698" s="6">
        <v>40956</v>
      </c>
      <c r="B698" s="7">
        <v>0.85379629629629616</v>
      </c>
      <c r="C698" s="4" t="s">
        <v>1213</v>
      </c>
      <c r="D698" s="4" t="s">
        <v>1217</v>
      </c>
      <c r="E698" s="4" t="s">
        <v>23</v>
      </c>
      <c r="F698" s="4">
        <v>1</v>
      </c>
      <c r="G698" s="4">
        <v>1</v>
      </c>
      <c r="H698" s="4">
        <v>1</v>
      </c>
      <c r="I698" s="4">
        <v>1</v>
      </c>
      <c r="J698" s="4">
        <v>1</v>
      </c>
      <c r="K698" s="4">
        <v>1</v>
      </c>
      <c r="L698" s="4">
        <v>1</v>
      </c>
      <c r="M698" s="4">
        <v>1</v>
      </c>
      <c r="N698" s="4">
        <v>1</v>
      </c>
      <c r="O698" s="4">
        <v>1</v>
      </c>
      <c r="P698" s="4">
        <v>1</v>
      </c>
      <c r="Q698" s="9">
        <f t="shared" si="32"/>
        <v>3.7916666666666668E-2</v>
      </c>
      <c r="R698" s="4">
        <f t="shared" si="30"/>
        <v>40956.853796296295</v>
      </c>
      <c r="S698" s="4">
        <v>5.8345903647544439E-2</v>
      </c>
      <c r="T698" s="4" t="str">
        <f>VLOOKUP(E698,Sheet2!$A$2:$E$137,5,FALSE)</f>
        <v>CA</v>
      </c>
      <c r="U698" s="4">
        <f>VLOOKUP($T698,Sheet4!$H$1106:$M$1351,surveys!U$1+1,FALSE)</f>
        <v>0.39929817507859233</v>
      </c>
      <c r="V698" s="4">
        <f>VLOOKUP($T698,Sheet4!$H$1106:$M$1351,surveys!V$1+1,FALSE)</f>
        <v>0.68226808593455113</v>
      </c>
      <c r="W698" s="4">
        <f>VLOOKUP($T698,Sheet4!$H$1106:$M$1351,surveys!W$1+1,FALSE)</f>
        <v>0.8413893511967715</v>
      </c>
      <c r="X698" s="4">
        <f>VLOOKUP($T698,Sheet4!$H$1106:$M$1351,surveys!X$1+1,FALSE)</f>
        <v>0.92969032990429024</v>
      </c>
      <c r="Y698" s="4">
        <f>VLOOKUP($T698,Sheet4!$H$1106:$M$1351,surveys!Y$1+1,FALSE)</f>
        <v>1</v>
      </c>
      <c r="Z698" s="4">
        <f t="shared" si="31"/>
        <v>1</v>
      </c>
      <c r="AA698" s="4" t="str">
        <f>VLOOKUP(T698&amp;"-"&amp;Z698,Sheet4!$W$2:$AA$1100,3,FALSE)</f>
        <v>Toronto</v>
      </c>
      <c r="AB698" s="4">
        <f>VLOOKUP(T698&amp;"-"&amp;Z698,Sheet4!$W$2:$AA$1100,4,FALSE)</f>
        <v>43.700110000000002</v>
      </c>
      <c r="AC698" s="4">
        <f>VLOOKUP(T698&amp;"-"&amp;Z698,Sheet4!$W$2:$AA$1100,5,FALSE)</f>
        <v>-79.416300000000007</v>
      </c>
    </row>
    <row r="699" spans="1:29">
      <c r="A699" s="6">
        <v>40956</v>
      </c>
      <c r="B699" s="7">
        <v>0.64141203703703698</v>
      </c>
      <c r="C699" s="4" t="s">
        <v>1213</v>
      </c>
      <c r="D699" s="4" t="s">
        <v>1224</v>
      </c>
      <c r="E699" s="4" t="s">
        <v>42</v>
      </c>
      <c r="F699" s="4">
        <v>4</v>
      </c>
      <c r="G699" s="4">
        <v>4</v>
      </c>
      <c r="H699" s="4">
        <v>4</v>
      </c>
      <c r="I699" s="4">
        <v>3</v>
      </c>
      <c r="J699" s="4">
        <v>5</v>
      </c>
      <c r="K699" s="4">
        <v>5</v>
      </c>
      <c r="L699" s="4">
        <v>5</v>
      </c>
      <c r="M699" s="4">
        <v>4</v>
      </c>
      <c r="N699" s="4">
        <v>5</v>
      </c>
      <c r="O699" s="4">
        <v>5</v>
      </c>
      <c r="P699" s="4">
        <v>5</v>
      </c>
      <c r="Q699" s="9">
        <f t="shared" si="32"/>
        <v>2.8900462962962961E-2</v>
      </c>
      <c r="R699" s="4">
        <f t="shared" si="30"/>
        <v>40956.641412037039</v>
      </c>
      <c r="S699" s="4">
        <v>0.52065244137030708</v>
      </c>
      <c r="T699" s="4" t="str">
        <f>VLOOKUP(E699,Sheet2!$A$2:$E$137,5,FALSE)</f>
        <v>SE</v>
      </c>
      <c r="U699" s="4">
        <f>VLOOKUP($T699,Sheet4!$H$1106:$M$1351,surveys!U$1+1,FALSE)</f>
        <v>0.55292840835143986</v>
      </c>
      <c r="V699" s="4">
        <f>VLOOKUP($T699,Sheet4!$H$1106:$M$1351,surveys!V$1+1,FALSE)</f>
        <v>0.77531759074415163</v>
      </c>
      <c r="W699" s="4">
        <f>VLOOKUP($T699,Sheet4!$H$1106:$M$1351,surveys!W$1+1,FALSE)</f>
        <v>0.89070599005150708</v>
      </c>
      <c r="X699" s="4">
        <f>VLOOKUP($T699,Sheet4!$H$1106:$M$1351,surveys!X$1+1,FALSE)</f>
        <v>0.9470590181653743</v>
      </c>
      <c r="Y699" s="4">
        <f>VLOOKUP($T699,Sheet4!$H$1106:$M$1351,surveys!Y$1+1,FALSE)</f>
        <v>1</v>
      </c>
      <c r="Z699" s="4">
        <f t="shared" si="31"/>
        <v>1</v>
      </c>
      <c r="AA699" s="4" t="str">
        <f>VLOOKUP(T699&amp;"-"&amp;Z699,Sheet4!$W$2:$AA$1100,3,FALSE)</f>
        <v>Stockholm</v>
      </c>
      <c r="AB699" s="4">
        <f>VLOOKUP(T699&amp;"-"&amp;Z699,Sheet4!$W$2:$AA$1100,4,FALSE)</f>
        <v>59.33258</v>
      </c>
      <c r="AC699" s="4">
        <f>VLOOKUP(T699&amp;"-"&amp;Z699,Sheet4!$W$2:$AA$1100,5,FALSE)</f>
        <v>18.064900000000002</v>
      </c>
    </row>
    <row r="700" spans="1:29">
      <c r="A700" s="6">
        <v>40956</v>
      </c>
      <c r="B700" s="7">
        <v>0.70269675925925934</v>
      </c>
      <c r="C700" s="4" t="s">
        <v>1215</v>
      </c>
      <c r="D700" s="4" t="s">
        <v>1216</v>
      </c>
      <c r="E700" s="4" t="s">
        <v>11</v>
      </c>
      <c r="F700" s="4">
        <v>2</v>
      </c>
      <c r="G700" s="4">
        <v>4</v>
      </c>
      <c r="H700" s="4">
        <v>4</v>
      </c>
      <c r="I700" s="4">
        <v>3</v>
      </c>
      <c r="J700" s="4">
        <v>3</v>
      </c>
      <c r="K700" s="4">
        <v>5</v>
      </c>
      <c r="L700" s="4">
        <v>2</v>
      </c>
      <c r="M700" s="4">
        <v>3</v>
      </c>
      <c r="N700" s="4">
        <v>4</v>
      </c>
      <c r="O700" s="4">
        <v>4</v>
      </c>
      <c r="P700" s="4">
        <v>3</v>
      </c>
      <c r="Q700" s="9">
        <f t="shared" si="32"/>
        <v>2.0717592592592593E-3</v>
      </c>
      <c r="R700" s="4">
        <f t="shared" si="30"/>
        <v>40956.702696759261</v>
      </c>
      <c r="S700" s="4">
        <v>0.19275814138519731</v>
      </c>
      <c r="T700" s="4" t="str">
        <f>VLOOKUP(E700,Sheet2!$A$2:$E$137,5,FALSE)</f>
        <v>FR</v>
      </c>
      <c r="U700" s="4">
        <f>VLOOKUP($T700,Sheet4!$H$1106:$M$1351,surveys!U$1+1,FALSE)</f>
        <v>0.51193913659220647</v>
      </c>
      <c r="V700" s="4">
        <f>VLOOKUP($T700,Sheet4!$H$1106:$M$1351,surveys!V$1+1,FALSE)</f>
        <v>0.70220575033861143</v>
      </c>
      <c r="W700" s="4">
        <f>VLOOKUP($T700,Sheet4!$H$1106:$M$1351,surveys!W$1+1,FALSE)</f>
        <v>0.81527182039156842</v>
      </c>
      <c r="X700" s="4">
        <f>VLOOKUP($T700,Sheet4!$H$1106:$M$1351,surveys!X$1+1,FALSE)</f>
        <v>0.91893911792009964</v>
      </c>
      <c r="Y700" s="4">
        <f>VLOOKUP($T700,Sheet4!$H$1106:$M$1351,surveys!Y$1+1,FALSE)</f>
        <v>1</v>
      </c>
      <c r="Z700" s="4">
        <f t="shared" si="31"/>
        <v>1</v>
      </c>
      <c r="AA700" s="4" t="str">
        <f>VLOOKUP(T700&amp;"-"&amp;Z700,Sheet4!$W$2:$AA$1100,3,FALSE)</f>
        <v>Paris</v>
      </c>
      <c r="AB700" s="4">
        <f>VLOOKUP(T700&amp;"-"&amp;Z700,Sheet4!$W$2:$AA$1100,4,FALSE)</f>
        <v>48.853409999999997</v>
      </c>
      <c r="AC700" s="4">
        <f>VLOOKUP(T700&amp;"-"&amp;Z700,Sheet4!$W$2:$AA$1100,5,FALSE)</f>
        <v>2.3488000000000002</v>
      </c>
    </row>
    <row r="701" spans="1:29">
      <c r="A701" s="6">
        <v>40956</v>
      </c>
      <c r="B701" s="7">
        <v>0.7674305555555555</v>
      </c>
      <c r="C701" s="4" t="s">
        <v>1213</v>
      </c>
      <c r="D701" s="4" t="s">
        <v>1214</v>
      </c>
      <c r="E701" s="4" t="s">
        <v>39</v>
      </c>
      <c r="F701" s="4">
        <v>4</v>
      </c>
      <c r="G701" s="4">
        <v>2</v>
      </c>
      <c r="H701" s="4">
        <v>4</v>
      </c>
      <c r="I701" s="4">
        <v>4</v>
      </c>
      <c r="J701" s="4">
        <v>5</v>
      </c>
      <c r="K701" s="4">
        <v>3</v>
      </c>
      <c r="L701" s="4">
        <v>3</v>
      </c>
      <c r="M701" s="4">
        <v>4</v>
      </c>
      <c r="N701" s="4">
        <v>5</v>
      </c>
      <c r="O701" s="4">
        <v>4</v>
      </c>
      <c r="P701" s="4">
        <v>5</v>
      </c>
      <c r="Q701" s="9">
        <f t="shared" si="32"/>
        <v>4.7175925925925927E-2</v>
      </c>
      <c r="R701" s="4">
        <f t="shared" si="30"/>
        <v>40956.767430555556</v>
      </c>
      <c r="S701" s="4">
        <v>0.14955646585526683</v>
      </c>
      <c r="T701" s="4" t="str">
        <f>VLOOKUP(E701,Sheet2!$A$2:$E$137,5,FALSE)</f>
        <v>CL</v>
      </c>
      <c r="U701" s="4">
        <f>VLOOKUP($T701,Sheet4!$H$1106:$M$1351,surveys!U$1+1,FALSE)</f>
        <v>0.77588605933105281</v>
      </c>
      <c r="V701" s="4">
        <f>VLOOKUP($T701,Sheet4!$H$1106:$M$1351,surveys!V$1+1,FALSE)</f>
        <v>0.85775525166800515</v>
      </c>
      <c r="W701" s="4">
        <f>VLOOKUP($T701,Sheet4!$H$1106:$M$1351,surveys!W$1+1,FALSE)</f>
        <v>0.9074512758994524</v>
      </c>
      <c r="X701" s="4">
        <f>VLOOKUP($T701,Sheet4!$H$1106:$M$1351,surveys!X$1+1,FALSE)</f>
        <v>0.95469627846018545</v>
      </c>
      <c r="Y701" s="4">
        <f>VLOOKUP($T701,Sheet4!$H$1106:$M$1351,surveys!Y$1+1,FALSE)</f>
        <v>1</v>
      </c>
      <c r="Z701" s="4">
        <f t="shared" si="31"/>
        <v>1</v>
      </c>
      <c r="AA701" s="4" t="str">
        <f>VLOOKUP(T701&amp;"-"&amp;Z701,Sheet4!$W$2:$AA$1100,3,FALSE)</f>
        <v>Santiago</v>
      </c>
      <c r="AB701" s="4">
        <f>VLOOKUP(T701&amp;"-"&amp;Z701,Sheet4!$W$2:$AA$1100,4,FALSE)</f>
        <v>-33.456940000000003</v>
      </c>
      <c r="AC701" s="4">
        <f>VLOOKUP(T701&amp;"-"&amp;Z701,Sheet4!$W$2:$AA$1100,5,FALSE)</f>
        <v>-70.648269999999997</v>
      </c>
    </row>
    <row r="702" spans="1:29">
      <c r="A702" s="6">
        <v>40956</v>
      </c>
      <c r="B702" s="7">
        <v>0.76849537037037041</v>
      </c>
      <c r="C702" s="4" t="s">
        <v>1213</v>
      </c>
      <c r="D702" s="4" t="s">
        <v>1214</v>
      </c>
      <c r="E702" s="4" t="s">
        <v>39</v>
      </c>
      <c r="F702" s="4">
        <v>4</v>
      </c>
      <c r="G702" s="4">
        <v>3</v>
      </c>
      <c r="H702" s="4">
        <v>3</v>
      </c>
      <c r="I702" s="4">
        <v>5</v>
      </c>
      <c r="J702" s="4">
        <v>4</v>
      </c>
      <c r="K702" s="4">
        <v>5</v>
      </c>
      <c r="L702" s="4">
        <v>4</v>
      </c>
      <c r="M702" s="4">
        <v>4</v>
      </c>
      <c r="N702" s="4">
        <v>5</v>
      </c>
      <c r="O702" s="4">
        <v>4</v>
      </c>
      <c r="P702" s="4">
        <v>5</v>
      </c>
      <c r="Q702" s="9">
        <f t="shared" si="32"/>
        <v>4.7650462962962957E-2</v>
      </c>
      <c r="R702" s="4">
        <f t="shared" si="30"/>
        <v>40956.768495370372</v>
      </c>
      <c r="S702" s="4">
        <v>0.91092917236519355</v>
      </c>
      <c r="T702" s="4" t="str">
        <f>VLOOKUP(E702,Sheet2!$A$2:$E$137,5,FALSE)</f>
        <v>CL</v>
      </c>
      <c r="U702" s="4">
        <f>VLOOKUP($T702,Sheet4!$H$1106:$M$1351,surveys!U$1+1,FALSE)</f>
        <v>0.77588605933105281</v>
      </c>
      <c r="V702" s="4">
        <f>VLOOKUP($T702,Sheet4!$H$1106:$M$1351,surveys!V$1+1,FALSE)</f>
        <v>0.85775525166800515</v>
      </c>
      <c r="W702" s="4">
        <f>VLOOKUP($T702,Sheet4!$H$1106:$M$1351,surveys!W$1+1,FALSE)</f>
        <v>0.9074512758994524</v>
      </c>
      <c r="X702" s="4">
        <f>VLOOKUP($T702,Sheet4!$H$1106:$M$1351,surveys!X$1+1,FALSE)</f>
        <v>0.95469627846018545</v>
      </c>
      <c r="Y702" s="4">
        <f>VLOOKUP($T702,Sheet4!$H$1106:$M$1351,surveys!Y$1+1,FALSE)</f>
        <v>1</v>
      </c>
      <c r="Z702" s="4">
        <f t="shared" si="31"/>
        <v>4</v>
      </c>
      <c r="AA702" s="4" t="str">
        <f>VLOOKUP(T702&amp;"-"&amp;Z702,Sheet4!$W$2:$AA$1100,3,FALSE)</f>
        <v>Vina del Mar</v>
      </c>
      <c r="AB702" s="4">
        <f>VLOOKUP(T702&amp;"-"&amp;Z702,Sheet4!$W$2:$AA$1100,4,FALSE)</f>
        <v>-33.024569999999997</v>
      </c>
      <c r="AC702" s="4">
        <f>VLOOKUP(T702&amp;"-"&amp;Z702,Sheet4!$W$2:$AA$1100,5,FALSE)</f>
        <v>-71.551829999999995</v>
      </c>
    </row>
    <row r="703" spans="1:29">
      <c r="A703" s="6">
        <v>40956</v>
      </c>
      <c r="B703" s="7">
        <v>0.77032407407407411</v>
      </c>
      <c r="C703" s="4" t="s">
        <v>1213</v>
      </c>
      <c r="D703" s="4" t="s">
        <v>1214</v>
      </c>
      <c r="E703" s="4" t="s">
        <v>39</v>
      </c>
      <c r="F703" s="4">
        <v>4</v>
      </c>
      <c r="G703" s="4">
        <v>1</v>
      </c>
      <c r="H703" s="4">
        <v>1</v>
      </c>
      <c r="I703" s="4">
        <v>4</v>
      </c>
      <c r="J703" s="4">
        <v>5</v>
      </c>
      <c r="K703" s="4">
        <v>5</v>
      </c>
      <c r="L703" s="4">
        <v>5</v>
      </c>
      <c r="M703" s="4">
        <v>5</v>
      </c>
      <c r="N703" s="4">
        <v>5</v>
      </c>
      <c r="O703" s="4">
        <v>5</v>
      </c>
      <c r="P703" s="4">
        <v>5</v>
      </c>
      <c r="Q703" s="9">
        <f t="shared" si="32"/>
        <v>4.9467592592592591E-2</v>
      </c>
      <c r="R703" s="4">
        <f t="shared" si="30"/>
        <v>40956.770324074074</v>
      </c>
      <c r="S703" s="4">
        <v>7.1562124279072936E-2</v>
      </c>
      <c r="T703" s="4" t="str">
        <f>VLOOKUP(E703,Sheet2!$A$2:$E$137,5,FALSE)</f>
        <v>CL</v>
      </c>
      <c r="U703" s="4">
        <f>VLOOKUP($T703,Sheet4!$H$1106:$M$1351,surveys!U$1+1,FALSE)</f>
        <v>0.77588605933105281</v>
      </c>
      <c r="V703" s="4">
        <f>VLOOKUP($T703,Sheet4!$H$1106:$M$1351,surveys!V$1+1,FALSE)</f>
        <v>0.85775525166800515</v>
      </c>
      <c r="W703" s="4">
        <f>VLOOKUP($T703,Sheet4!$H$1106:$M$1351,surveys!W$1+1,FALSE)</f>
        <v>0.9074512758994524</v>
      </c>
      <c r="X703" s="4">
        <f>VLOOKUP($T703,Sheet4!$H$1106:$M$1351,surveys!X$1+1,FALSE)</f>
        <v>0.95469627846018545</v>
      </c>
      <c r="Y703" s="4">
        <f>VLOOKUP($T703,Sheet4!$H$1106:$M$1351,surveys!Y$1+1,FALSE)</f>
        <v>1</v>
      </c>
      <c r="Z703" s="4">
        <f t="shared" si="31"/>
        <v>1</v>
      </c>
      <c r="AA703" s="4" t="str">
        <f>VLOOKUP(T703&amp;"-"&amp;Z703,Sheet4!$W$2:$AA$1100,3,FALSE)</f>
        <v>Santiago</v>
      </c>
      <c r="AB703" s="4">
        <f>VLOOKUP(T703&amp;"-"&amp;Z703,Sheet4!$W$2:$AA$1100,4,FALSE)</f>
        <v>-33.456940000000003</v>
      </c>
      <c r="AC703" s="4">
        <f>VLOOKUP(T703&amp;"-"&amp;Z703,Sheet4!$W$2:$AA$1100,5,FALSE)</f>
        <v>-70.648269999999997</v>
      </c>
    </row>
    <row r="704" spans="1:29">
      <c r="A704" s="6">
        <v>40956</v>
      </c>
      <c r="B704" s="7">
        <v>0.77259259259259261</v>
      </c>
      <c r="C704" s="4" t="s">
        <v>1215</v>
      </c>
      <c r="D704" s="4" t="s">
        <v>1217</v>
      </c>
      <c r="E704" s="4" t="s">
        <v>39</v>
      </c>
      <c r="F704" s="4">
        <v>4</v>
      </c>
      <c r="G704" s="4">
        <v>3</v>
      </c>
      <c r="H704" s="4">
        <v>3</v>
      </c>
      <c r="I704" s="4">
        <v>3</v>
      </c>
      <c r="J704" s="4">
        <v>1</v>
      </c>
      <c r="K704" s="4">
        <v>3</v>
      </c>
      <c r="L704" s="4">
        <v>1</v>
      </c>
      <c r="M704" s="4">
        <v>1</v>
      </c>
      <c r="N704" s="4">
        <v>2</v>
      </c>
      <c r="O704" s="4">
        <v>3</v>
      </c>
      <c r="P704" s="4">
        <v>3</v>
      </c>
      <c r="Q704" s="9">
        <f t="shared" si="32"/>
        <v>5.1076388888888886E-2</v>
      </c>
      <c r="R704" s="4">
        <f t="shared" si="30"/>
        <v>40956.772592592592</v>
      </c>
      <c r="S704" s="4">
        <v>2.0352603484337095E-2</v>
      </c>
      <c r="T704" s="4" t="str">
        <f>VLOOKUP(E704,Sheet2!$A$2:$E$137,5,FALSE)</f>
        <v>CL</v>
      </c>
      <c r="U704" s="4">
        <f>VLOOKUP($T704,Sheet4!$H$1106:$M$1351,surveys!U$1+1,FALSE)</f>
        <v>0.77588605933105281</v>
      </c>
      <c r="V704" s="4">
        <f>VLOOKUP($T704,Sheet4!$H$1106:$M$1351,surveys!V$1+1,FALSE)</f>
        <v>0.85775525166800515</v>
      </c>
      <c r="W704" s="4">
        <f>VLOOKUP($T704,Sheet4!$H$1106:$M$1351,surveys!W$1+1,FALSE)</f>
        <v>0.9074512758994524</v>
      </c>
      <c r="X704" s="4">
        <f>VLOOKUP($T704,Sheet4!$H$1106:$M$1351,surveys!X$1+1,FALSE)</f>
        <v>0.95469627846018545</v>
      </c>
      <c r="Y704" s="4">
        <f>VLOOKUP($T704,Sheet4!$H$1106:$M$1351,surveys!Y$1+1,FALSE)</f>
        <v>1</v>
      </c>
      <c r="Z704" s="4">
        <f t="shared" si="31"/>
        <v>1</v>
      </c>
      <c r="AA704" s="4" t="str">
        <f>VLOOKUP(T704&amp;"-"&amp;Z704,Sheet4!$W$2:$AA$1100,3,FALSE)</f>
        <v>Santiago</v>
      </c>
      <c r="AB704" s="4">
        <f>VLOOKUP(T704&amp;"-"&amp;Z704,Sheet4!$W$2:$AA$1100,4,FALSE)</f>
        <v>-33.456940000000003</v>
      </c>
      <c r="AC704" s="4">
        <f>VLOOKUP(T704&amp;"-"&amp;Z704,Sheet4!$W$2:$AA$1100,5,FALSE)</f>
        <v>-70.648269999999997</v>
      </c>
    </row>
    <row r="705" spans="1:29">
      <c r="A705" s="6">
        <v>40956</v>
      </c>
      <c r="B705" s="7">
        <v>0.77570601851851861</v>
      </c>
      <c r="C705" s="4" t="s">
        <v>1215</v>
      </c>
      <c r="D705" s="4" t="s">
        <v>1214</v>
      </c>
      <c r="E705" s="4" t="s">
        <v>21</v>
      </c>
      <c r="F705" s="4">
        <v>5</v>
      </c>
      <c r="G705" s="4">
        <v>4</v>
      </c>
      <c r="H705" s="4">
        <v>4</v>
      </c>
      <c r="I705" s="4">
        <v>4</v>
      </c>
      <c r="J705" s="4">
        <v>5</v>
      </c>
      <c r="K705" s="4">
        <v>5</v>
      </c>
      <c r="L705" s="4">
        <v>4</v>
      </c>
      <c r="M705" s="4">
        <v>5</v>
      </c>
      <c r="N705" s="4">
        <v>5</v>
      </c>
      <c r="O705" s="4">
        <v>5</v>
      </c>
      <c r="P705" s="4">
        <v>4</v>
      </c>
      <c r="Q705" s="9">
        <f t="shared" si="32"/>
        <v>5.230324074074074E-2</v>
      </c>
      <c r="R705" s="4">
        <f t="shared" si="30"/>
        <v>40956.775706018518</v>
      </c>
      <c r="S705" s="4">
        <v>0.1751002286125658</v>
      </c>
      <c r="T705" s="4" t="str">
        <f>VLOOKUP(E705,Sheet2!$A$2:$E$137,5,FALSE)</f>
        <v>MX</v>
      </c>
      <c r="U705" s="4">
        <f>VLOOKUP($T705,Sheet4!$H$1106:$M$1351,surveys!U$1+1,FALSE)</f>
        <v>0.64192227588837014</v>
      </c>
      <c r="V705" s="4">
        <f>VLOOKUP($T705,Sheet4!$H$1106:$M$1351,surveys!V$1+1,FALSE)</f>
        <v>0.73699712700692854</v>
      </c>
      <c r="W705" s="4">
        <f>VLOOKUP($T705,Sheet4!$H$1106:$M$1351,surveys!W$1+1,FALSE)</f>
        <v>0.83130642446864456</v>
      </c>
      <c r="X705" s="4">
        <f>VLOOKUP($T705,Sheet4!$H$1106:$M$1351,surveys!X$1+1,FALSE)</f>
        <v>0.91696724211461977</v>
      </c>
      <c r="Y705" s="4">
        <f>VLOOKUP($T705,Sheet4!$H$1106:$M$1351,surveys!Y$1+1,FALSE)</f>
        <v>1</v>
      </c>
      <c r="Z705" s="4">
        <f t="shared" si="31"/>
        <v>1</v>
      </c>
      <c r="AA705" s="4" t="str">
        <f>VLOOKUP(T705&amp;"-"&amp;Z705,Sheet4!$W$2:$AA$1100,3,FALSE)</f>
        <v>Mexico City</v>
      </c>
      <c r="AB705" s="4">
        <f>VLOOKUP(T705&amp;"-"&amp;Z705,Sheet4!$W$2:$AA$1100,4,FALSE)</f>
        <v>19.428470000000001</v>
      </c>
      <c r="AC705" s="4">
        <f>VLOOKUP(T705&amp;"-"&amp;Z705,Sheet4!$W$2:$AA$1100,5,FALSE)</f>
        <v>-99.127660000000006</v>
      </c>
    </row>
    <row r="706" spans="1:29">
      <c r="A706" s="6">
        <v>40956</v>
      </c>
      <c r="B706" s="7">
        <v>0.77714120370370365</v>
      </c>
      <c r="C706" s="4" t="s">
        <v>1215</v>
      </c>
      <c r="D706" s="4" t="s">
        <v>1217</v>
      </c>
      <c r="E706" s="4" t="s">
        <v>39</v>
      </c>
      <c r="F706" s="4">
        <v>2</v>
      </c>
      <c r="G706" s="4">
        <v>3</v>
      </c>
      <c r="H706" s="4">
        <v>4</v>
      </c>
      <c r="I706" s="4">
        <v>4</v>
      </c>
      <c r="J706" s="4">
        <v>5</v>
      </c>
      <c r="K706" s="4">
        <v>5</v>
      </c>
      <c r="L706" s="4">
        <v>3</v>
      </c>
      <c r="M706" s="4">
        <v>4</v>
      </c>
      <c r="N706" s="4">
        <v>5</v>
      </c>
      <c r="O706" s="4">
        <v>3</v>
      </c>
      <c r="P706" s="4">
        <v>5</v>
      </c>
      <c r="Q706" s="9">
        <f t="shared" si="32"/>
        <v>5.3518518518518514E-2</v>
      </c>
      <c r="R706" s="4">
        <f t="shared" ref="R706:R769" si="33">VALUE(A706+B706)</f>
        <v>40956.777141203704</v>
      </c>
      <c r="S706" s="4">
        <v>0.28957057042846035</v>
      </c>
      <c r="T706" s="4" t="str">
        <f>VLOOKUP(E706,Sheet2!$A$2:$E$137,5,FALSE)</f>
        <v>CL</v>
      </c>
      <c r="U706" s="4">
        <f>VLOOKUP($T706,Sheet4!$H$1106:$M$1351,surveys!U$1+1,FALSE)</f>
        <v>0.77588605933105281</v>
      </c>
      <c r="V706" s="4">
        <f>VLOOKUP($T706,Sheet4!$H$1106:$M$1351,surveys!V$1+1,FALSE)</f>
        <v>0.85775525166800515</v>
      </c>
      <c r="W706" s="4">
        <f>VLOOKUP($T706,Sheet4!$H$1106:$M$1351,surveys!W$1+1,FALSE)</f>
        <v>0.9074512758994524</v>
      </c>
      <c r="X706" s="4">
        <f>VLOOKUP($T706,Sheet4!$H$1106:$M$1351,surveys!X$1+1,FALSE)</f>
        <v>0.95469627846018545</v>
      </c>
      <c r="Y706" s="4">
        <f>VLOOKUP($T706,Sheet4!$H$1106:$M$1351,surveys!Y$1+1,FALSE)</f>
        <v>1</v>
      </c>
      <c r="Z706" s="4">
        <f t="shared" si="31"/>
        <v>1</v>
      </c>
      <c r="AA706" s="4" t="str">
        <f>VLOOKUP(T706&amp;"-"&amp;Z706,Sheet4!$W$2:$AA$1100,3,FALSE)</f>
        <v>Santiago</v>
      </c>
      <c r="AB706" s="4">
        <f>VLOOKUP(T706&amp;"-"&amp;Z706,Sheet4!$W$2:$AA$1100,4,FALSE)</f>
        <v>-33.456940000000003</v>
      </c>
      <c r="AC706" s="4">
        <f>VLOOKUP(T706&amp;"-"&amp;Z706,Sheet4!$W$2:$AA$1100,5,FALSE)</f>
        <v>-70.648269999999997</v>
      </c>
    </row>
    <row r="707" spans="1:29">
      <c r="A707" s="6">
        <v>40956</v>
      </c>
      <c r="B707" s="7">
        <v>0.8898263888888891</v>
      </c>
      <c r="C707" s="4" t="s">
        <v>1213</v>
      </c>
      <c r="D707" s="4" t="s">
        <v>1218</v>
      </c>
      <c r="E707" s="4" t="s">
        <v>21</v>
      </c>
      <c r="F707" s="4">
        <v>5</v>
      </c>
      <c r="G707" s="4">
        <v>5</v>
      </c>
      <c r="H707" s="4">
        <v>5</v>
      </c>
      <c r="I707" s="4">
        <v>4</v>
      </c>
      <c r="J707" s="4">
        <v>5</v>
      </c>
      <c r="K707" s="4">
        <v>5</v>
      </c>
      <c r="L707" s="4">
        <v>3</v>
      </c>
      <c r="M707" s="4">
        <v>5</v>
      </c>
      <c r="N707" s="4">
        <v>5</v>
      </c>
      <c r="O707" s="4">
        <v>5</v>
      </c>
      <c r="P707" s="4">
        <v>5</v>
      </c>
      <c r="Q707" s="9">
        <f t="shared" si="32"/>
        <v>6.283564814814814E-2</v>
      </c>
      <c r="R707" s="4">
        <f t="shared" si="33"/>
        <v>40956.889826388891</v>
      </c>
      <c r="S707" s="4">
        <v>0.72685319990839248</v>
      </c>
      <c r="T707" s="4" t="str">
        <f>VLOOKUP(E707,Sheet2!$A$2:$E$137,5,FALSE)</f>
        <v>MX</v>
      </c>
      <c r="U707" s="4">
        <f>VLOOKUP($T707,Sheet4!$H$1106:$M$1351,surveys!U$1+1,FALSE)</f>
        <v>0.64192227588837014</v>
      </c>
      <c r="V707" s="4">
        <f>VLOOKUP($T707,Sheet4!$H$1106:$M$1351,surveys!V$1+1,FALSE)</f>
        <v>0.73699712700692854</v>
      </c>
      <c r="W707" s="4">
        <f>VLOOKUP($T707,Sheet4!$H$1106:$M$1351,surveys!W$1+1,FALSE)</f>
        <v>0.83130642446864456</v>
      </c>
      <c r="X707" s="4">
        <f>VLOOKUP($T707,Sheet4!$H$1106:$M$1351,surveys!X$1+1,FALSE)</f>
        <v>0.91696724211461977</v>
      </c>
      <c r="Y707" s="4">
        <f>VLOOKUP($T707,Sheet4!$H$1106:$M$1351,surveys!Y$1+1,FALSE)</f>
        <v>1</v>
      </c>
      <c r="Z707" s="4">
        <f t="shared" ref="Z707:Z770" si="34">IF(S707&lt;U707,1,IF(S707&lt;V707,2,IF(S707&lt;W707,3,IF(S707&lt;X707,4,5))))</f>
        <v>2</v>
      </c>
      <c r="AA707" s="4" t="str">
        <f>VLOOKUP(T707&amp;"-"&amp;Z707,Sheet4!$W$2:$AA$1100,3,FALSE)</f>
        <v>Iztapalapa</v>
      </c>
      <c r="AB707" s="4">
        <f>VLOOKUP(T707&amp;"-"&amp;Z707,Sheet4!$W$2:$AA$1100,4,FALSE)</f>
        <v>19.351109999999998</v>
      </c>
      <c r="AC707" s="4">
        <f>VLOOKUP(T707&amp;"-"&amp;Z707,Sheet4!$W$2:$AA$1100,5,FALSE)</f>
        <v>-99.051940000000002</v>
      </c>
    </row>
    <row r="708" spans="1:29">
      <c r="A708" s="6">
        <v>40956</v>
      </c>
      <c r="B708" s="7">
        <v>0.89103009259259258</v>
      </c>
      <c r="C708" s="4" t="s">
        <v>1213</v>
      </c>
      <c r="D708" s="4" t="s">
        <v>1216</v>
      </c>
      <c r="E708" s="4" t="s">
        <v>15</v>
      </c>
      <c r="F708" s="4">
        <v>5</v>
      </c>
      <c r="G708" s="4">
        <v>5</v>
      </c>
      <c r="H708" s="4">
        <v>5</v>
      </c>
      <c r="I708" s="4">
        <v>4</v>
      </c>
      <c r="J708" s="4">
        <v>1</v>
      </c>
      <c r="K708" s="4">
        <v>5</v>
      </c>
      <c r="L708" s="4">
        <v>1</v>
      </c>
      <c r="M708" s="4">
        <v>4</v>
      </c>
      <c r="N708" s="4">
        <v>5</v>
      </c>
      <c r="O708" s="4">
        <v>3</v>
      </c>
      <c r="P708" s="4">
        <v>5</v>
      </c>
      <c r="Q708" s="9">
        <f t="shared" si="32"/>
        <v>6.4270833333333333E-2</v>
      </c>
      <c r="R708" s="4">
        <f t="shared" si="33"/>
        <v>40956.891030092593</v>
      </c>
      <c r="S708" s="4">
        <v>0.48690349516515119</v>
      </c>
      <c r="T708" s="4" t="str">
        <f>VLOOKUP(E708,Sheet2!$A$2:$E$137,5,FALSE)</f>
        <v>US</v>
      </c>
      <c r="U708" s="4">
        <f>VLOOKUP($T708,Sheet4!$H$1106:$M$1351,surveys!U$1+1,FALSE)</f>
        <v>0.42883768204388006</v>
      </c>
      <c r="V708" s="4">
        <f>VLOOKUP($T708,Sheet4!$H$1106:$M$1351,surveys!V$1+1,FALSE)</f>
        <v>0.62778475709586301</v>
      </c>
      <c r="W708" s="4">
        <f>VLOOKUP($T708,Sheet4!$H$1106:$M$1351,surveys!W$1+1,FALSE)</f>
        <v>0.76918600378409652</v>
      </c>
      <c r="X708" s="4">
        <f>VLOOKUP($T708,Sheet4!$H$1106:$M$1351,surveys!X$1+1,FALSE)</f>
        <v>0.88987045221102745</v>
      </c>
      <c r="Y708" s="4">
        <f>VLOOKUP($T708,Sheet4!$H$1106:$M$1351,surveys!Y$1+1,FALSE)</f>
        <v>1</v>
      </c>
      <c r="Z708" s="4">
        <f t="shared" si="34"/>
        <v>2</v>
      </c>
      <c r="AA708" s="4" t="str">
        <f>VLOOKUP(T708&amp;"-"&amp;Z708,Sheet4!$W$2:$AA$1100,3,FALSE)</f>
        <v>Los Angeles</v>
      </c>
      <c r="AB708" s="4">
        <f>VLOOKUP(T708&amp;"-"&amp;Z708,Sheet4!$W$2:$AA$1100,4,FALSE)</f>
        <v>34.052230000000002</v>
      </c>
      <c r="AC708" s="4">
        <f>VLOOKUP(T708&amp;"-"&amp;Z708,Sheet4!$W$2:$AA$1100,5,FALSE)</f>
        <v>-118.24368</v>
      </c>
    </row>
    <row r="709" spans="1:29">
      <c r="A709" s="6">
        <v>40956</v>
      </c>
      <c r="B709" s="7">
        <v>0.89116898148148149</v>
      </c>
      <c r="C709" s="4" t="s">
        <v>1213</v>
      </c>
      <c r="D709" s="4" t="s">
        <v>1214</v>
      </c>
      <c r="E709" s="4" t="s">
        <v>39</v>
      </c>
      <c r="F709" s="4">
        <v>4</v>
      </c>
      <c r="G709" s="4">
        <v>4</v>
      </c>
      <c r="H709" s="4">
        <v>4</v>
      </c>
      <c r="I709" s="4">
        <v>5</v>
      </c>
      <c r="J709" s="4">
        <v>5</v>
      </c>
      <c r="K709" s="4">
        <v>4</v>
      </c>
      <c r="L709" s="4">
        <v>4</v>
      </c>
      <c r="M709" s="4">
        <v>5</v>
      </c>
      <c r="N709" s="4">
        <v>3</v>
      </c>
      <c r="O709" s="4">
        <v>5</v>
      </c>
      <c r="P709" s="4">
        <v>5</v>
      </c>
      <c r="Q709" s="9">
        <f t="shared" ref="Q709:Q772" si="35">TIME(VALUE(MID(B709,1,2)),VALUE(MID(B709,4,2)),VALUE(RIGHT(B709,2)))</f>
        <v>6.4131944444444436E-2</v>
      </c>
      <c r="R709" s="4">
        <f t="shared" si="33"/>
        <v>40956.891168981485</v>
      </c>
      <c r="S709" s="4">
        <v>0.99779554652053104</v>
      </c>
      <c r="T709" s="4" t="str">
        <f>VLOOKUP(E709,Sheet2!$A$2:$E$137,5,FALSE)</f>
        <v>CL</v>
      </c>
      <c r="U709" s="4">
        <f>VLOOKUP($T709,Sheet4!$H$1106:$M$1351,surveys!U$1+1,FALSE)</f>
        <v>0.77588605933105281</v>
      </c>
      <c r="V709" s="4">
        <f>VLOOKUP($T709,Sheet4!$H$1106:$M$1351,surveys!V$1+1,FALSE)</f>
        <v>0.85775525166800515</v>
      </c>
      <c r="W709" s="4">
        <f>VLOOKUP($T709,Sheet4!$H$1106:$M$1351,surveys!W$1+1,FALSE)</f>
        <v>0.9074512758994524</v>
      </c>
      <c r="X709" s="4">
        <f>VLOOKUP($T709,Sheet4!$H$1106:$M$1351,surveys!X$1+1,FALSE)</f>
        <v>0.95469627846018545</v>
      </c>
      <c r="Y709" s="4">
        <f>VLOOKUP($T709,Sheet4!$H$1106:$M$1351,surveys!Y$1+1,FALSE)</f>
        <v>1</v>
      </c>
      <c r="Z709" s="4">
        <f t="shared" si="34"/>
        <v>5</v>
      </c>
      <c r="AA709" s="4" t="str">
        <f>VLOOKUP(T709&amp;"-"&amp;Z709,Sheet4!$W$2:$AA$1100,3,FALSE)</f>
        <v>Valparaiso</v>
      </c>
      <c r="AB709" s="4">
        <f>VLOOKUP(T709&amp;"-"&amp;Z709,Sheet4!$W$2:$AA$1100,4,FALSE)</f>
        <v>-33.039319999999996</v>
      </c>
      <c r="AC709" s="4">
        <f>VLOOKUP(T709&amp;"-"&amp;Z709,Sheet4!$W$2:$AA$1100,5,FALSE)</f>
        <v>-71.627250000000004</v>
      </c>
    </row>
    <row r="710" spans="1:29">
      <c r="A710" s="6">
        <v>40956</v>
      </c>
      <c r="B710" s="7">
        <v>0.98763888888888884</v>
      </c>
      <c r="C710" s="4" t="s">
        <v>1213</v>
      </c>
      <c r="D710" s="4" t="s">
        <v>1214</v>
      </c>
      <c r="E710" s="4" t="s">
        <v>13</v>
      </c>
      <c r="F710" s="4">
        <v>1</v>
      </c>
      <c r="G710" s="4">
        <v>1</v>
      </c>
      <c r="H710" s="4">
        <v>1</v>
      </c>
      <c r="I710" s="4">
        <v>1</v>
      </c>
      <c r="J710" s="4">
        <v>1</v>
      </c>
      <c r="K710" s="4">
        <v>1</v>
      </c>
      <c r="L710" s="4">
        <v>1</v>
      </c>
      <c r="M710" s="4">
        <v>1</v>
      </c>
      <c r="N710" s="4">
        <v>1</v>
      </c>
      <c r="O710" s="4">
        <v>1</v>
      </c>
      <c r="P710" s="4">
        <v>1</v>
      </c>
      <c r="Q710" s="9">
        <f t="shared" si="35"/>
        <v>6.1446759259259263E-2</v>
      </c>
      <c r="R710" s="4">
        <f t="shared" si="33"/>
        <v>40956.987638888888</v>
      </c>
      <c r="S710" s="4">
        <v>0.27431079921920376</v>
      </c>
      <c r="T710" s="4" t="str">
        <f>VLOOKUP(E710,Sheet2!$A$2:$E$137,5,FALSE)</f>
        <v>GB</v>
      </c>
      <c r="U710" s="4">
        <f>VLOOKUP($T710,Sheet4!$H$1106:$M$1351,surveys!U$1+1,FALSE)</f>
        <v>0.43993408527720174</v>
      </c>
      <c r="V710" s="4">
        <f>VLOOKUP($T710,Sheet4!$H$1106:$M$1351,surveys!V$1+1,FALSE)</f>
        <v>0.87986817055440347</v>
      </c>
      <c r="W710" s="4">
        <f>VLOOKUP($T710,Sheet4!$H$1106:$M$1351,surveys!W$1+1,FALSE)</f>
        <v>0.93717230822503084</v>
      </c>
      <c r="X710" s="4">
        <f>VLOOKUP($T710,Sheet4!$H$1106:$M$1351,surveys!X$1+1,FALSE)</f>
        <v>0.97269979890956382</v>
      </c>
      <c r="Y710" s="4">
        <f>VLOOKUP($T710,Sheet4!$H$1106:$M$1351,surveys!Y$1+1,FALSE)</f>
        <v>1</v>
      </c>
      <c r="Z710" s="4">
        <f t="shared" si="34"/>
        <v>1</v>
      </c>
      <c r="AA710" s="4" t="str">
        <f>VLOOKUP(T710&amp;"-"&amp;Z710,Sheet4!$W$2:$AA$1100,3,FALSE)</f>
        <v>City of London</v>
      </c>
      <c r="AB710" s="4">
        <f>VLOOKUP(T710&amp;"-"&amp;Z710,Sheet4!$W$2:$AA$1100,4,FALSE)</f>
        <v>51.512790000000003</v>
      </c>
      <c r="AC710" s="4">
        <f>VLOOKUP(T710&amp;"-"&amp;Z710,Sheet4!$W$2:$AA$1100,5,FALSE)</f>
        <v>-9.1840000000000005E-2</v>
      </c>
    </row>
    <row r="711" spans="1:29">
      <c r="A711" s="6">
        <v>40955</v>
      </c>
      <c r="B711" s="7">
        <v>7.2187500000000002E-2</v>
      </c>
      <c r="C711" s="4" t="s">
        <v>1213</v>
      </c>
      <c r="D711" s="4" t="s">
        <v>1214</v>
      </c>
      <c r="E711" s="4" t="s">
        <v>1155</v>
      </c>
      <c r="F711" s="4">
        <v>4</v>
      </c>
      <c r="G711" s="4">
        <v>5</v>
      </c>
      <c r="H711" s="4">
        <v>4</v>
      </c>
      <c r="I711" s="4">
        <v>5</v>
      </c>
      <c r="J711" s="4">
        <v>5</v>
      </c>
      <c r="K711" s="4">
        <v>3</v>
      </c>
      <c r="L711" s="4">
        <v>4</v>
      </c>
      <c r="M711" s="4">
        <v>5</v>
      </c>
      <c r="N711" s="4">
        <v>5</v>
      </c>
      <c r="O711" s="4">
        <v>5</v>
      </c>
      <c r="P711" s="4">
        <v>5</v>
      </c>
      <c r="Q711" s="9">
        <f t="shared" si="35"/>
        <v>5.0868055555555562E-2</v>
      </c>
      <c r="R711" s="4">
        <f t="shared" si="33"/>
        <v>40955.072187500002</v>
      </c>
      <c r="S711" s="4">
        <v>0.68892707370971618</v>
      </c>
      <c r="T711" s="4" t="str">
        <f>VLOOKUP(E711,Sheet2!$A$2:$E$137,5,FALSE)</f>
        <v>NE</v>
      </c>
      <c r="U711" s="4">
        <f>VLOOKUP($T711,Sheet4!$H$1106:$M$1351,surveys!U$1+1,FALSE)</f>
        <v>0.59642239772226557</v>
      </c>
      <c r="V711" s="4">
        <f>VLOOKUP($T711,Sheet4!$H$1106:$M$1351,surveys!V$1+1,FALSE)</f>
        <v>0.74388351877929215</v>
      </c>
      <c r="W711" s="4">
        <f>VLOOKUP($T711,Sheet4!$H$1106:$M$1351,surveys!W$1+1,FALSE)</f>
        <v>0.86982371592411256</v>
      </c>
      <c r="X711" s="4">
        <f>VLOOKUP($T711,Sheet4!$H$1106:$M$1351,surveys!X$1+1,FALSE)</f>
        <v>0.93804559166556256</v>
      </c>
      <c r="Y711" s="4">
        <f>VLOOKUP($T711,Sheet4!$H$1106:$M$1351,surveys!Y$1+1,FALSE)</f>
        <v>1</v>
      </c>
      <c r="Z711" s="4">
        <f t="shared" si="34"/>
        <v>2</v>
      </c>
      <c r="AA711" s="4" t="str">
        <f>VLOOKUP(T711&amp;"-"&amp;Z711,Sheet4!$W$2:$AA$1100,3,FALSE)</f>
        <v>Zinder</v>
      </c>
      <c r="AB711" s="4">
        <f>VLOOKUP(T711&amp;"-"&amp;Z711,Sheet4!$W$2:$AA$1100,4,FALSE)</f>
        <v>13.80716</v>
      </c>
      <c r="AC711" s="4">
        <f>VLOOKUP(T711&amp;"-"&amp;Z711,Sheet4!$W$2:$AA$1100,5,FALSE)</f>
        <v>8.9880999999999993</v>
      </c>
    </row>
    <row r="712" spans="1:29">
      <c r="A712" s="6">
        <v>40955</v>
      </c>
      <c r="B712" s="7">
        <v>7.3344907407407414E-2</v>
      </c>
      <c r="C712" s="4" t="s">
        <v>1215</v>
      </c>
      <c r="D712" s="4" t="s">
        <v>1216</v>
      </c>
      <c r="E712" s="4" t="s">
        <v>15</v>
      </c>
      <c r="F712" s="4">
        <v>4</v>
      </c>
      <c r="G712" s="4">
        <v>4</v>
      </c>
      <c r="H712" s="4">
        <v>4</v>
      </c>
      <c r="I712" s="4">
        <v>1</v>
      </c>
      <c r="J712" s="4">
        <v>4</v>
      </c>
      <c r="K712" s="4">
        <v>3</v>
      </c>
      <c r="L712" s="4">
        <v>3</v>
      </c>
      <c r="M712" s="4">
        <v>4</v>
      </c>
      <c r="N712" s="4">
        <v>4</v>
      </c>
      <c r="O712" s="4">
        <v>4</v>
      </c>
      <c r="P712" s="4">
        <v>5</v>
      </c>
      <c r="Q712" s="9">
        <f t="shared" si="35"/>
        <v>5.1550925925925924E-2</v>
      </c>
      <c r="R712" s="4">
        <f t="shared" si="33"/>
        <v>40955.073344907411</v>
      </c>
      <c r="S712" s="4">
        <v>4.9413272791192231E-3</v>
      </c>
      <c r="T712" s="4" t="str">
        <f>VLOOKUP(E712,Sheet2!$A$2:$E$137,5,FALSE)</f>
        <v>US</v>
      </c>
      <c r="U712" s="4">
        <f>VLOOKUP($T712,Sheet4!$H$1106:$M$1351,surveys!U$1+1,FALSE)</f>
        <v>0.42883768204388006</v>
      </c>
      <c r="V712" s="4">
        <f>VLOOKUP($T712,Sheet4!$H$1106:$M$1351,surveys!V$1+1,FALSE)</f>
        <v>0.62778475709586301</v>
      </c>
      <c r="W712" s="4">
        <f>VLOOKUP($T712,Sheet4!$H$1106:$M$1351,surveys!W$1+1,FALSE)</f>
        <v>0.76918600378409652</v>
      </c>
      <c r="X712" s="4">
        <f>VLOOKUP($T712,Sheet4!$H$1106:$M$1351,surveys!X$1+1,FALSE)</f>
        <v>0.88987045221102745</v>
      </c>
      <c r="Y712" s="4">
        <f>VLOOKUP($T712,Sheet4!$H$1106:$M$1351,surveys!Y$1+1,FALSE)</f>
        <v>1</v>
      </c>
      <c r="Z712" s="4">
        <f t="shared" si="34"/>
        <v>1</v>
      </c>
      <c r="AA712" s="4" t="str">
        <f>VLOOKUP(T712&amp;"-"&amp;Z712,Sheet4!$W$2:$AA$1100,3,FALSE)</f>
        <v>New York City</v>
      </c>
      <c r="AB712" s="4">
        <f>VLOOKUP(T712&amp;"-"&amp;Z712,Sheet4!$W$2:$AA$1100,4,FALSE)</f>
        <v>40.714269999999999</v>
      </c>
      <c r="AC712" s="4">
        <f>VLOOKUP(T712&amp;"-"&amp;Z712,Sheet4!$W$2:$AA$1100,5,FALSE)</f>
        <v>-74.005970000000005</v>
      </c>
    </row>
    <row r="713" spans="1:29">
      <c r="A713" s="6">
        <v>40955</v>
      </c>
      <c r="B713" s="7">
        <v>9.8888888888888873E-2</v>
      </c>
      <c r="C713" s="4" t="s">
        <v>1213</v>
      </c>
      <c r="D713" s="4" t="s">
        <v>1214</v>
      </c>
      <c r="E713" s="4" t="s">
        <v>15</v>
      </c>
      <c r="F713" s="4">
        <v>5</v>
      </c>
      <c r="G713" s="4">
        <v>2</v>
      </c>
      <c r="H713" s="4">
        <v>5</v>
      </c>
      <c r="I713" s="4">
        <v>4</v>
      </c>
      <c r="J713" s="4">
        <v>5</v>
      </c>
      <c r="K713" s="4">
        <v>1</v>
      </c>
      <c r="L713" s="4">
        <v>1</v>
      </c>
      <c r="M713" s="4">
        <v>5</v>
      </c>
      <c r="N713" s="4">
        <v>1</v>
      </c>
      <c r="O713" s="4">
        <v>1</v>
      </c>
      <c r="P713" s="4">
        <v>1</v>
      </c>
      <c r="Q713" s="9">
        <f t="shared" si="35"/>
        <v>6.9085648148148146E-2</v>
      </c>
      <c r="R713" s="4">
        <f t="shared" si="33"/>
        <v>40955.09888888889</v>
      </c>
      <c r="S713" s="4">
        <v>0.87952253624198873</v>
      </c>
      <c r="T713" s="4" t="str">
        <f>VLOOKUP(E713,Sheet2!$A$2:$E$137,5,FALSE)</f>
        <v>US</v>
      </c>
      <c r="U713" s="4">
        <f>VLOOKUP($T713,Sheet4!$H$1106:$M$1351,surveys!U$1+1,FALSE)</f>
        <v>0.42883768204388006</v>
      </c>
      <c r="V713" s="4">
        <f>VLOOKUP($T713,Sheet4!$H$1106:$M$1351,surveys!V$1+1,FALSE)</f>
        <v>0.62778475709586301</v>
      </c>
      <c r="W713" s="4">
        <f>VLOOKUP($T713,Sheet4!$H$1106:$M$1351,surveys!W$1+1,FALSE)</f>
        <v>0.76918600378409652</v>
      </c>
      <c r="X713" s="4">
        <f>VLOOKUP($T713,Sheet4!$H$1106:$M$1351,surveys!X$1+1,FALSE)</f>
        <v>0.88987045221102745</v>
      </c>
      <c r="Y713" s="4">
        <f>VLOOKUP($T713,Sheet4!$H$1106:$M$1351,surveys!Y$1+1,FALSE)</f>
        <v>1</v>
      </c>
      <c r="Z713" s="4">
        <f t="shared" si="34"/>
        <v>4</v>
      </c>
      <c r="AA713" s="4" t="str">
        <f>VLOOKUP(T713&amp;"-"&amp;Z713,Sheet4!$W$2:$AA$1100,3,FALSE)</f>
        <v>Brooklyn</v>
      </c>
      <c r="AB713" s="4">
        <f>VLOOKUP(T713&amp;"-"&amp;Z713,Sheet4!$W$2:$AA$1100,4,FALSE)</f>
        <v>40.650100000000002</v>
      </c>
      <c r="AC713" s="4">
        <f>VLOOKUP(T713&amp;"-"&amp;Z713,Sheet4!$W$2:$AA$1100,5,FALSE)</f>
        <v>-73.949579999999997</v>
      </c>
    </row>
    <row r="714" spans="1:29">
      <c r="A714" s="6">
        <v>40955</v>
      </c>
      <c r="B714" s="7">
        <v>0.52401620370370372</v>
      </c>
      <c r="C714" s="4" t="s">
        <v>1213</v>
      </c>
      <c r="D714" s="4" t="s">
        <v>1214</v>
      </c>
      <c r="E714" s="4" t="s">
        <v>33</v>
      </c>
      <c r="F714" s="4">
        <v>3</v>
      </c>
      <c r="G714" s="4">
        <v>4</v>
      </c>
      <c r="H714" s="4">
        <v>4</v>
      </c>
      <c r="I714" s="4">
        <v>5</v>
      </c>
      <c r="J714" s="4">
        <v>5</v>
      </c>
      <c r="K714" s="4">
        <v>3</v>
      </c>
      <c r="L714" s="4">
        <v>4</v>
      </c>
      <c r="M714" s="4">
        <v>4</v>
      </c>
      <c r="N714" s="4">
        <v>5</v>
      </c>
      <c r="O714" s="4">
        <v>3</v>
      </c>
      <c r="P714" s="4">
        <v>3</v>
      </c>
      <c r="Q714" s="9">
        <f t="shared" si="35"/>
        <v>1.6712962962962961E-2</v>
      </c>
      <c r="R714" s="4">
        <f t="shared" si="33"/>
        <v>40955.524016203701</v>
      </c>
      <c r="S714" s="4">
        <v>0.32752890445657812</v>
      </c>
      <c r="T714" s="4" t="str">
        <f>VLOOKUP(E714,Sheet2!$A$2:$E$137,5,FALSE)</f>
        <v>IT</v>
      </c>
      <c r="U714" s="4">
        <f>VLOOKUP($T714,Sheet4!$H$1106:$M$1351,surveys!U$1+1,FALSE)</f>
        <v>0.40073733113706772</v>
      </c>
      <c r="V714" s="4">
        <f>VLOOKUP($T714,Sheet4!$H$1106:$M$1351,surveys!V$1+1,FALSE)</f>
        <v>0.60502083075372182</v>
      </c>
      <c r="W714" s="4">
        <f>VLOOKUP($T714,Sheet4!$H$1106:$M$1351,surveys!W$1+1,FALSE)</f>
        <v>0.75963680320784854</v>
      </c>
      <c r="X714" s="4">
        <f>VLOOKUP($T714,Sheet4!$H$1106:$M$1351,surveys!X$1+1,FALSE)</f>
        <v>0.89491209934724891</v>
      </c>
      <c r="Y714" s="4">
        <f>VLOOKUP($T714,Sheet4!$H$1106:$M$1351,surveys!Y$1+1,FALSE)</f>
        <v>1</v>
      </c>
      <c r="Z714" s="4">
        <f t="shared" si="34"/>
        <v>1</v>
      </c>
      <c r="AA714" s="4" t="str">
        <f>VLOOKUP(T714&amp;"-"&amp;Z714,Sheet4!$W$2:$AA$1100,3,FALSE)</f>
        <v>Roma</v>
      </c>
      <c r="AB714" s="4">
        <f>VLOOKUP(T714&amp;"-"&amp;Z714,Sheet4!$W$2:$AA$1100,4,FALSE)</f>
        <v>41.894739999999999</v>
      </c>
      <c r="AC714" s="4">
        <f>VLOOKUP(T714&amp;"-"&amp;Z714,Sheet4!$W$2:$AA$1100,5,FALSE)</f>
        <v>12.4839</v>
      </c>
    </row>
    <row r="715" spans="1:29">
      <c r="A715" s="6">
        <v>40955</v>
      </c>
      <c r="B715" s="7">
        <v>0.57787037037037037</v>
      </c>
      <c r="C715" s="4" t="s">
        <v>1213</v>
      </c>
      <c r="D715" s="4" t="s">
        <v>1216</v>
      </c>
      <c r="E715" s="4" t="s">
        <v>15</v>
      </c>
      <c r="F715" s="4">
        <v>5</v>
      </c>
      <c r="G715" s="4">
        <v>5</v>
      </c>
      <c r="H715" s="4">
        <v>5</v>
      </c>
      <c r="I715" s="4">
        <v>4</v>
      </c>
      <c r="J715" s="4">
        <v>5</v>
      </c>
      <c r="K715" s="4">
        <v>4</v>
      </c>
      <c r="L715" s="4">
        <v>4</v>
      </c>
      <c r="M715" s="4">
        <v>5</v>
      </c>
      <c r="N715" s="4">
        <v>5</v>
      </c>
      <c r="O715" s="4">
        <v>4</v>
      </c>
      <c r="P715" s="4">
        <v>5</v>
      </c>
      <c r="Q715" s="9">
        <f t="shared" si="35"/>
        <v>5.3900462962962963E-2</v>
      </c>
      <c r="R715" s="4">
        <f t="shared" si="33"/>
        <v>40955.577870370369</v>
      </c>
      <c r="S715" s="4">
        <v>0.26257360516187123</v>
      </c>
      <c r="T715" s="4" t="str">
        <f>VLOOKUP(E715,Sheet2!$A$2:$E$137,5,FALSE)</f>
        <v>US</v>
      </c>
      <c r="U715" s="4">
        <f>VLOOKUP($T715,Sheet4!$H$1106:$M$1351,surveys!U$1+1,FALSE)</f>
        <v>0.42883768204388006</v>
      </c>
      <c r="V715" s="4">
        <f>VLOOKUP($T715,Sheet4!$H$1106:$M$1351,surveys!V$1+1,FALSE)</f>
        <v>0.62778475709586301</v>
      </c>
      <c r="W715" s="4">
        <f>VLOOKUP($T715,Sheet4!$H$1106:$M$1351,surveys!W$1+1,FALSE)</f>
        <v>0.76918600378409652</v>
      </c>
      <c r="X715" s="4">
        <f>VLOOKUP($T715,Sheet4!$H$1106:$M$1351,surveys!X$1+1,FALSE)</f>
        <v>0.88987045221102745</v>
      </c>
      <c r="Y715" s="4">
        <f>VLOOKUP($T715,Sheet4!$H$1106:$M$1351,surveys!Y$1+1,FALSE)</f>
        <v>1</v>
      </c>
      <c r="Z715" s="4">
        <f t="shared" si="34"/>
        <v>1</v>
      </c>
      <c r="AA715" s="4" t="str">
        <f>VLOOKUP(T715&amp;"-"&amp;Z715,Sheet4!$W$2:$AA$1100,3,FALSE)</f>
        <v>New York City</v>
      </c>
      <c r="AB715" s="4">
        <f>VLOOKUP(T715&amp;"-"&amp;Z715,Sheet4!$W$2:$AA$1100,4,FALSE)</f>
        <v>40.714269999999999</v>
      </c>
      <c r="AC715" s="4">
        <f>VLOOKUP(T715&amp;"-"&amp;Z715,Sheet4!$W$2:$AA$1100,5,FALSE)</f>
        <v>-74.005970000000005</v>
      </c>
    </row>
    <row r="716" spans="1:29">
      <c r="A716" s="6">
        <v>40955</v>
      </c>
      <c r="B716" s="7">
        <v>0.90322916666666675</v>
      </c>
      <c r="C716" s="4" t="s">
        <v>1213</v>
      </c>
      <c r="D716" s="4" t="s">
        <v>1214</v>
      </c>
      <c r="E716" s="4" t="s">
        <v>11</v>
      </c>
      <c r="F716" s="4">
        <v>4</v>
      </c>
      <c r="G716" s="4">
        <v>5</v>
      </c>
      <c r="H716" s="4">
        <v>5</v>
      </c>
      <c r="I716" s="4">
        <v>3</v>
      </c>
      <c r="J716" s="4">
        <v>5</v>
      </c>
      <c r="K716" s="4">
        <v>5</v>
      </c>
      <c r="L716" s="4">
        <v>5</v>
      </c>
      <c r="M716" s="4">
        <v>5</v>
      </c>
      <c r="N716" s="4">
        <v>5</v>
      </c>
      <c r="O716" s="4">
        <v>4</v>
      </c>
      <c r="P716" s="4">
        <v>5</v>
      </c>
      <c r="Q716" s="9">
        <f t="shared" si="35"/>
        <v>2.8587962962962968E-3</v>
      </c>
      <c r="R716" s="4">
        <f t="shared" si="33"/>
        <v>40955.903229166666</v>
      </c>
      <c r="S716" s="4">
        <v>9.7535955958651499E-2</v>
      </c>
      <c r="T716" s="4" t="str">
        <f>VLOOKUP(E716,Sheet2!$A$2:$E$137,5,FALSE)</f>
        <v>FR</v>
      </c>
      <c r="U716" s="4">
        <f>VLOOKUP($T716,Sheet4!$H$1106:$M$1351,surveys!U$1+1,FALSE)</f>
        <v>0.51193913659220647</v>
      </c>
      <c r="V716" s="4">
        <f>VLOOKUP($T716,Sheet4!$H$1106:$M$1351,surveys!V$1+1,FALSE)</f>
        <v>0.70220575033861143</v>
      </c>
      <c r="W716" s="4">
        <f>VLOOKUP($T716,Sheet4!$H$1106:$M$1351,surveys!W$1+1,FALSE)</f>
        <v>0.81527182039156842</v>
      </c>
      <c r="X716" s="4">
        <f>VLOOKUP($T716,Sheet4!$H$1106:$M$1351,surveys!X$1+1,FALSE)</f>
        <v>0.91893911792009964</v>
      </c>
      <c r="Y716" s="4">
        <f>VLOOKUP($T716,Sheet4!$H$1106:$M$1351,surveys!Y$1+1,FALSE)</f>
        <v>1</v>
      </c>
      <c r="Z716" s="4">
        <f t="shared" si="34"/>
        <v>1</v>
      </c>
      <c r="AA716" s="4" t="str">
        <f>VLOOKUP(T716&amp;"-"&amp;Z716,Sheet4!$W$2:$AA$1100,3,FALSE)</f>
        <v>Paris</v>
      </c>
      <c r="AB716" s="4">
        <f>VLOOKUP(T716&amp;"-"&amp;Z716,Sheet4!$W$2:$AA$1100,4,FALSE)</f>
        <v>48.853409999999997</v>
      </c>
      <c r="AC716" s="4">
        <f>VLOOKUP(T716&amp;"-"&amp;Z716,Sheet4!$W$2:$AA$1100,5,FALSE)</f>
        <v>2.3488000000000002</v>
      </c>
    </row>
    <row r="717" spans="1:29">
      <c r="A717" s="6">
        <v>40955</v>
      </c>
      <c r="B717" s="7">
        <v>0.61071759259259262</v>
      </c>
      <c r="C717" s="4" t="s">
        <v>1213</v>
      </c>
      <c r="D717" s="4" t="s">
        <v>1214</v>
      </c>
      <c r="E717" s="4" t="s">
        <v>37</v>
      </c>
      <c r="F717" s="4">
        <v>2</v>
      </c>
      <c r="G717" s="4">
        <v>2</v>
      </c>
      <c r="H717" s="4">
        <v>4</v>
      </c>
      <c r="I717" s="4">
        <v>5</v>
      </c>
      <c r="J717" s="4">
        <v>5</v>
      </c>
      <c r="K717" s="4">
        <v>5</v>
      </c>
      <c r="L717" s="4">
        <v>3</v>
      </c>
      <c r="M717" s="4">
        <v>5</v>
      </c>
      <c r="N717" s="4">
        <v>5</v>
      </c>
      <c r="O717" s="4">
        <v>5</v>
      </c>
      <c r="P717" s="4">
        <v>4</v>
      </c>
      <c r="Q717" s="9">
        <f t="shared" si="35"/>
        <v>8.0208333333333329E-3</v>
      </c>
      <c r="R717" s="4">
        <f t="shared" si="33"/>
        <v>40955.610717592594</v>
      </c>
      <c r="S717" s="4">
        <v>0.32242446597131402</v>
      </c>
      <c r="T717" s="4" t="str">
        <f>VLOOKUP(E717,Sheet2!$A$2:$E$137,5,FALSE)</f>
        <v>PT</v>
      </c>
      <c r="U717" s="4">
        <f>VLOOKUP($T717,Sheet4!$H$1106:$M$1351,surveys!U$1+1,FALSE)</f>
        <v>0.43703858129282908</v>
      </c>
      <c r="V717" s="4">
        <f>VLOOKUP($T717,Sheet4!$H$1106:$M$1351,surveys!V$1+1,FALSE)</f>
        <v>0.64773543484664464</v>
      </c>
      <c r="W717" s="4">
        <f>VLOOKUP($T717,Sheet4!$H$1106:$M$1351,surveys!W$1+1,FALSE)</f>
        <v>0.79869631675299657</v>
      </c>
      <c r="X717" s="4">
        <f>VLOOKUP($T717,Sheet4!$H$1106:$M$1351,surveys!X$1+1,FALSE)</f>
        <v>0.90115606302176665</v>
      </c>
      <c r="Y717" s="4">
        <f>VLOOKUP($T717,Sheet4!$H$1106:$M$1351,surveys!Y$1+1,FALSE)</f>
        <v>1</v>
      </c>
      <c r="Z717" s="4">
        <f t="shared" si="34"/>
        <v>1</v>
      </c>
      <c r="AA717" s="4" t="str">
        <f>VLOOKUP(T717&amp;"-"&amp;Z717,Sheet4!$W$2:$AA$1100,3,FALSE)</f>
        <v>Lisbon</v>
      </c>
      <c r="AB717" s="4">
        <f>VLOOKUP(T717&amp;"-"&amp;Z717,Sheet4!$W$2:$AA$1100,4,FALSE)</f>
        <v>38.716670000000001</v>
      </c>
      <c r="AC717" s="4">
        <f>VLOOKUP(T717&amp;"-"&amp;Z717,Sheet4!$W$2:$AA$1100,5,FALSE)</f>
        <v>-9.1333300000000008</v>
      </c>
    </row>
    <row r="718" spans="1:29">
      <c r="A718" s="6">
        <v>40955</v>
      </c>
      <c r="B718" s="7">
        <v>0.65277777777777779</v>
      </c>
      <c r="C718" s="4" t="s">
        <v>1215</v>
      </c>
      <c r="D718" s="4" t="s">
        <v>1216</v>
      </c>
      <c r="E718" s="4" t="s">
        <v>15</v>
      </c>
      <c r="F718" s="4">
        <v>4</v>
      </c>
      <c r="G718" s="4">
        <v>3</v>
      </c>
      <c r="H718" s="4">
        <v>4</v>
      </c>
      <c r="I718" s="4">
        <v>3</v>
      </c>
      <c r="J718" s="4">
        <v>5</v>
      </c>
      <c r="K718" s="4">
        <v>3</v>
      </c>
      <c r="L718" s="4">
        <v>3</v>
      </c>
      <c r="M718" s="4">
        <v>5</v>
      </c>
      <c r="N718" s="4">
        <v>4</v>
      </c>
      <c r="O718" s="4">
        <v>4</v>
      </c>
      <c r="P718" s="4">
        <v>4</v>
      </c>
      <c r="Q718" s="9">
        <f t="shared" si="35"/>
        <v>3.7013888888888888E-2</v>
      </c>
      <c r="R718" s="4">
        <f t="shared" si="33"/>
        <v>40955.652777777781</v>
      </c>
      <c r="S718" s="4">
        <v>6.3797942572284327E-2</v>
      </c>
      <c r="T718" s="4" t="str">
        <f>VLOOKUP(E718,Sheet2!$A$2:$E$137,5,FALSE)</f>
        <v>US</v>
      </c>
      <c r="U718" s="4">
        <f>VLOOKUP($T718,Sheet4!$H$1106:$M$1351,surveys!U$1+1,FALSE)</f>
        <v>0.42883768204388006</v>
      </c>
      <c r="V718" s="4">
        <f>VLOOKUP($T718,Sheet4!$H$1106:$M$1351,surveys!V$1+1,FALSE)</f>
        <v>0.62778475709586301</v>
      </c>
      <c r="W718" s="4">
        <f>VLOOKUP($T718,Sheet4!$H$1106:$M$1351,surveys!W$1+1,FALSE)</f>
        <v>0.76918600378409652</v>
      </c>
      <c r="X718" s="4">
        <f>VLOOKUP($T718,Sheet4!$H$1106:$M$1351,surveys!X$1+1,FALSE)</f>
        <v>0.88987045221102745</v>
      </c>
      <c r="Y718" s="4">
        <f>VLOOKUP($T718,Sheet4!$H$1106:$M$1351,surveys!Y$1+1,FALSE)</f>
        <v>1</v>
      </c>
      <c r="Z718" s="4">
        <f t="shared" si="34"/>
        <v>1</v>
      </c>
      <c r="AA718" s="4" t="str">
        <f>VLOOKUP(T718&amp;"-"&amp;Z718,Sheet4!$W$2:$AA$1100,3,FALSE)</f>
        <v>New York City</v>
      </c>
      <c r="AB718" s="4">
        <f>VLOOKUP(T718&amp;"-"&amp;Z718,Sheet4!$W$2:$AA$1100,4,FALSE)</f>
        <v>40.714269999999999</v>
      </c>
      <c r="AC718" s="4">
        <f>VLOOKUP(T718&amp;"-"&amp;Z718,Sheet4!$W$2:$AA$1100,5,FALSE)</f>
        <v>-74.005970000000005</v>
      </c>
    </row>
    <row r="719" spans="1:29">
      <c r="A719" s="6">
        <v>40955</v>
      </c>
      <c r="B719" s="7">
        <v>0.65288194444444447</v>
      </c>
      <c r="C719" s="4" t="s">
        <v>1215</v>
      </c>
      <c r="D719" s="4" t="s">
        <v>1216</v>
      </c>
      <c r="E719" s="4" t="s">
        <v>15</v>
      </c>
      <c r="F719" s="4">
        <v>4</v>
      </c>
      <c r="G719" s="4">
        <v>3</v>
      </c>
      <c r="H719" s="4">
        <v>4</v>
      </c>
      <c r="I719" s="4">
        <v>4</v>
      </c>
      <c r="J719" s="4">
        <v>4</v>
      </c>
      <c r="K719" s="4">
        <v>3</v>
      </c>
      <c r="L719" s="4">
        <v>2</v>
      </c>
      <c r="M719" s="4">
        <v>4</v>
      </c>
      <c r="N719" s="4">
        <v>5</v>
      </c>
      <c r="O719" s="4">
        <v>5</v>
      </c>
      <c r="P719" s="4">
        <v>3</v>
      </c>
      <c r="Q719" s="9">
        <f t="shared" si="35"/>
        <v>3.6620370370370373E-2</v>
      </c>
      <c r="R719" s="4">
        <f t="shared" si="33"/>
        <v>40955.652881944443</v>
      </c>
      <c r="S719" s="4">
        <v>0.96063466038458278</v>
      </c>
      <c r="T719" s="4" t="str">
        <f>VLOOKUP(E719,Sheet2!$A$2:$E$137,5,FALSE)</f>
        <v>US</v>
      </c>
      <c r="U719" s="4">
        <f>VLOOKUP($T719,Sheet4!$H$1106:$M$1351,surveys!U$1+1,FALSE)</f>
        <v>0.42883768204388006</v>
      </c>
      <c r="V719" s="4">
        <f>VLOOKUP($T719,Sheet4!$H$1106:$M$1351,surveys!V$1+1,FALSE)</f>
        <v>0.62778475709586301</v>
      </c>
      <c r="W719" s="4">
        <f>VLOOKUP($T719,Sheet4!$H$1106:$M$1351,surveys!W$1+1,FALSE)</f>
        <v>0.76918600378409652</v>
      </c>
      <c r="X719" s="4">
        <f>VLOOKUP($T719,Sheet4!$H$1106:$M$1351,surveys!X$1+1,FALSE)</f>
        <v>0.88987045221102745</v>
      </c>
      <c r="Y719" s="4">
        <f>VLOOKUP($T719,Sheet4!$H$1106:$M$1351,surveys!Y$1+1,FALSE)</f>
        <v>1</v>
      </c>
      <c r="Z719" s="4">
        <f t="shared" si="34"/>
        <v>5</v>
      </c>
      <c r="AA719" s="4" t="str">
        <f>VLOOKUP(T719&amp;"-"&amp;Z719,Sheet4!$W$2:$AA$1100,3,FALSE)</f>
        <v>Houston</v>
      </c>
      <c r="AB719" s="4">
        <f>VLOOKUP(T719&amp;"-"&amp;Z719,Sheet4!$W$2:$AA$1100,4,FALSE)</f>
        <v>29.763280000000002</v>
      </c>
      <c r="AC719" s="4">
        <f>VLOOKUP(T719&amp;"-"&amp;Z719,Sheet4!$W$2:$AA$1100,5,FALSE)</f>
        <v>-95.36327</v>
      </c>
    </row>
    <row r="720" spans="1:29">
      <c r="A720" s="6">
        <v>40955</v>
      </c>
      <c r="B720" s="7">
        <v>0.65949074074074077</v>
      </c>
      <c r="C720" s="4" t="s">
        <v>1213</v>
      </c>
      <c r="D720" s="4" t="s">
        <v>1224</v>
      </c>
      <c r="E720" s="4" t="s">
        <v>682</v>
      </c>
      <c r="F720" s="4">
        <v>4</v>
      </c>
      <c r="G720" s="4">
        <v>5</v>
      </c>
      <c r="H720" s="4">
        <v>2</v>
      </c>
      <c r="I720" s="4">
        <v>3</v>
      </c>
      <c r="J720" s="4">
        <v>3</v>
      </c>
      <c r="K720" s="4">
        <v>1</v>
      </c>
      <c r="L720" s="4">
        <v>1</v>
      </c>
      <c r="M720" s="4">
        <v>2</v>
      </c>
      <c r="N720" s="4">
        <v>3</v>
      </c>
      <c r="O720" s="4">
        <v>2</v>
      </c>
      <c r="P720" s="4">
        <v>4</v>
      </c>
      <c r="Q720" s="9">
        <f t="shared" si="35"/>
        <v>4.144675925925926E-2</v>
      </c>
      <c r="R720" s="4">
        <f t="shared" si="33"/>
        <v>40955.659490740742</v>
      </c>
      <c r="S720" s="4">
        <v>0.18367401802067196</v>
      </c>
      <c r="T720" s="4" t="str">
        <f>VLOOKUP(E720,Sheet2!$A$2:$E$137,5,FALSE)</f>
        <v>GE</v>
      </c>
      <c r="U720" s="4">
        <f>VLOOKUP($T720,Sheet4!$H$1106:$M$1351,surveys!U$1+1,FALSE)</f>
        <v>0.69771452352555585</v>
      </c>
      <c r="V720" s="4">
        <f>VLOOKUP($T720,Sheet4!$H$1106:$M$1351,surveys!V$1+1,FALSE)</f>
        <v>0.81627502835405541</v>
      </c>
      <c r="W720" s="4">
        <f>VLOOKUP($T720,Sheet4!$H$1106:$M$1351,surveys!W$1+1,FALSE)</f>
        <v>0.89725261502173259</v>
      </c>
      <c r="X720" s="4">
        <f>VLOOKUP($T720,Sheet4!$H$1106:$M$1351,surveys!X$1+1,FALSE)</f>
        <v>0.95146503708963071</v>
      </c>
      <c r="Y720" s="4">
        <f>VLOOKUP($T720,Sheet4!$H$1106:$M$1351,surveys!Y$1+1,FALSE)</f>
        <v>1</v>
      </c>
      <c r="Z720" s="4">
        <f t="shared" si="34"/>
        <v>1</v>
      </c>
      <c r="AA720" s="4" t="str">
        <f>VLOOKUP(T720&amp;"-"&amp;Z720,Sheet4!$W$2:$AA$1100,3,FALSE)</f>
        <v>Tbilisi</v>
      </c>
      <c r="AB720" s="4">
        <f>VLOOKUP(T720&amp;"-"&amp;Z720,Sheet4!$W$2:$AA$1100,4,FALSE)</f>
        <v>41.694110000000002</v>
      </c>
      <c r="AC720" s="4">
        <f>VLOOKUP(T720&amp;"-"&amp;Z720,Sheet4!$W$2:$AA$1100,5,FALSE)</f>
        <v>44.833680000000001</v>
      </c>
    </row>
    <row r="721" spans="1:29">
      <c r="A721" s="6">
        <v>40955</v>
      </c>
      <c r="B721" s="7">
        <v>0.66059027777777779</v>
      </c>
      <c r="C721" s="4" t="s">
        <v>1213</v>
      </c>
      <c r="D721" s="4" t="s">
        <v>1216</v>
      </c>
      <c r="E721" s="4" t="s">
        <v>15</v>
      </c>
      <c r="F721" s="4">
        <v>5</v>
      </c>
      <c r="G721" s="4">
        <v>4</v>
      </c>
      <c r="H721" s="4">
        <v>4</v>
      </c>
      <c r="I721" s="4">
        <v>3</v>
      </c>
      <c r="J721" s="4">
        <v>5</v>
      </c>
      <c r="K721" s="4">
        <v>3</v>
      </c>
      <c r="L721" s="4">
        <v>3</v>
      </c>
      <c r="M721" s="4">
        <v>5</v>
      </c>
      <c r="N721" s="4">
        <v>5</v>
      </c>
      <c r="O721" s="4">
        <v>4</v>
      </c>
      <c r="P721" s="4">
        <v>3</v>
      </c>
      <c r="Q721" s="9">
        <f t="shared" si="35"/>
        <v>4.2569444444444444E-2</v>
      </c>
      <c r="R721" s="4">
        <f t="shared" si="33"/>
        <v>40955.660590277781</v>
      </c>
      <c r="S721" s="4">
        <v>0.54492318419580421</v>
      </c>
      <c r="T721" s="4" t="str">
        <f>VLOOKUP(E721,Sheet2!$A$2:$E$137,5,FALSE)</f>
        <v>US</v>
      </c>
      <c r="U721" s="4">
        <f>VLOOKUP($T721,Sheet4!$H$1106:$M$1351,surveys!U$1+1,FALSE)</f>
        <v>0.42883768204388006</v>
      </c>
      <c r="V721" s="4">
        <f>VLOOKUP($T721,Sheet4!$H$1106:$M$1351,surveys!V$1+1,FALSE)</f>
        <v>0.62778475709586301</v>
      </c>
      <c r="W721" s="4">
        <f>VLOOKUP($T721,Sheet4!$H$1106:$M$1351,surveys!W$1+1,FALSE)</f>
        <v>0.76918600378409652</v>
      </c>
      <c r="X721" s="4">
        <f>VLOOKUP($T721,Sheet4!$H$1106:$M$1351,surveys!X$1+1,FALSE)</f>
        <v>0.88987045221102745</v>
      </c>
      <c r="Y721" s="4">
        <f>VLOOKUP($T721,Sheet4!$H$1106:$M$1351,surveys!Y$1+1,FALSE)</f>
        <v>1</v>
      </c>
      <c r="Z721" s="4">
        <f t="shared" si="34"/>
        <v>2</v>
      </c>
      <c r="AA721" s="4" t="str">
        <f>VLOOKUP(T721&amp;"-"&amp;Z721,Sheet4!$W$2:$AA$1100,3,FALSE)</f>
        <v>Los Angeles</v>
      </c>
      <c r="AB721" s="4">
        <f>VLOOKUP(T721&amp;"-"&amp;Z721,Sheet4!$W$2:$AA$1100,4,FALSE)</f>
        <v>34.052230000000002</v>
      </c>
      <c r="AC721" s="4">
        <f>VLOOKUP(T721&amp;"-"&amp;Z721,Sheet4!$W$2:$AA$1100,5,FALSE)</f>
        <v>-118.24368</v>
      </c>
    </row>
    <row r="722" spans="1:29">
      <c r="A722" s="6">
        <v>40955</v>
      </c>
      <c r="B722" s="7">
        <v>0.66290509259259256</v>
      </c>
      <c r="C722" s="4" t="s">
        <v>1215</v>
      </c>
      <c r="D722" s="4" t="s">
        <v>1216</v>
      </c>
      <c r="E722" s="4" t="s">
        <v>15</v>
      </c>
      <c r="F722" s="4">
        <v>4</v>
      </c>
      <c r="G722" s="4">
        <v>4</v>
      </c>
      <c r="H722" s="4">
        <v>5</v>
      </c>
      <c r="I722" s="4">
        <v>1</v>
      </c>
      <c r="J722" s="4">
        <v>5</v>
      </c>
      <c r="K722" s="4">
        <v>2</v>
      </c>
      <c r="L722" s="4">
        <v>1</v>
      </c>
      <c r="M722" s="4">
        <v>4</v>
      </c>
      <c r="N722" s="4">
        <v>3</v>
      </c>
      <c r="O722" s="4">
        <v>4</v>
      </c>
      <c r="P722" s="4">
        <v>2</v>
      </c>
      <c r="Q722" s="9">
        <f t="shared" si="35"/>
        <v>4.4131944444444439E-2</v>
      </c>
      <c r="R722" s="4">
        <f t="shared" si="33"/>
        <v>40955.662905092591</v>
      </c>
      <c r="S722" s="4">
        <v>0.21582835810219958</v>
      </c>
      <c r="T722" s="4" t="str">
        <f>VLOOKUP(E722,Sheet2!$A$2:$E$137,5,FALSE)</f>
        <v>US</v>
      </c>
      <c r="U722" s="4">
        <f>VLOOKUP($T722,Sheet4!$H$1106:$M$1351,surveys!U$1+1,FALSE)</f>
        <v>0.42883768204388006</v>
      </c>
      <c r="V722" s="4">
        <f>VLOOKUP($T722,Sheet4!$H$1106:$M$1351,surveys!V$1+1,FALSE)</f>
        <v>0.62778475709586301</v>
      </c>
      <c r="W722" s="4">
        <f>VLOOKUP($T722,Sheet4!$H$1106:$M$1351,surveys!W$1+1,FALSE)</f>
        <v>0.76918600378409652</v>
      </c>
      <c r="X722" s="4">
        <f>VLOOKUP($T722,Sheet4!$H$1106:$M$1351,surveys!X$1+1,FALSE)</f>
        <v>0.88987045221102745</v>
      </c>
      <c r="Y722" s="4">
        <f>VLOOKUP($T722,Sheet4!$H$1106:$M$1351,surveys!Y$1+1,FALSE)</f>
        <v>1</v>
      </c>
      <c r="Z722" s="4">
        <f t="shared" si="34"/>
        <v>1</v>
      </c>
      <c r="AA722" s="4" t="str">
        <f>VLOOKUP(T722&amp;"-"&amp;Z722,Sheet4!$W$2:$AA$1100,3,FALSE)</f>
        <v>New York City</v>
      </c>
      <c r="AB722" s="4">
        <f>VLOOKUP(T722&amp;"-"&amp;Z722,Sheet4!$W$2:$AA$1100,4,FALSE)</f>
        <v>40.714269999999999</v>
      </c>
      <c r="AC722" s="4">
        <f>VLOOKUP(T722&amp;"-"&amp;Z722,Sheet4!$W$2:$AA$1100,5,FALSE)</f>
        <v>-74.005970000000005</v>
      </c>
    </row>
    <row r="723" spans="1:29">
      <c r="A723" s="6">
        <v>40955</v>
      </c>
      <c r="B723" s="7">
        <v>0.67658564814814814</v>
      </c>
      <c r="C723" s="4" t="s">
        <v>1215</v>
      </c>
      <c r="D723" s="4" t="s">
        <v>1216</v>
      </c>
      <c r="E723" s="4" t="s">
        <v>15</v>
      </c>
      <c r="F723" s="4">
        <v>4</v>
      </c>
      <c r="G723" s="4">
        <v>4</v>
      </c>
      <c r="H723" s="4">
        <v>4</v>
      </c>
      <c r="I723" s="4">
        <v>4</v>
      </c>
      <c r="J723" s="4">
        <v>4</v>
      </c>
      <c r="K723" s="4">
        <v>5</v>
      </c>
      <c r="L723" s="4">
        <v>4</v>
      </c>
      <c r="M723" s="4">
        <v>5</v>
      </c>
      <c r="N723" s="4">
        <v>4</v>
      </c>
      <c r="O723" s="4">
        <v>5</v>
      </c>
      <c r="P723" s="4">
        <v>3</v>
      </c>
      <c r="Q723" s="9">
        <f t="shared" si="35"/>
        <v>5.3333333333333337E-2</v>
      </c>
      <c r="R723" s="4">
        <f t="shared" si="33"/>
        <v>40955.676585648151</v>
      </c>
      <c r="S723" s="4">
        <v>0.72069200874055328</v>
      </c>
      <c r="T723" s="4" t="str">
        <f>VLOOKUP(E723,Sheet2!$A$2:$E$137,5,FALSE)</f>
        <v>US</v>
      </c>
      <c r="U723" s="4">
        <f>VLOOKUP($T723,Sheet4!$H$1106:$M$1351,surveys!U$1+1,FALSE)</f>
        <v>0.42883768204388006</v>
      </c>
      <c r="V723" s="4">
        <f>VLOOKUP($T723,Sheet4!$H$1106:$M$1351,surveys!V$1+1,FALSE)</f>
        <v>0.62778475709586301</v>
      </c>
      <c r="W723" s="4">
        <f>VLOOKUP($T723,Sheet4!$H$1106:$M$1351,surveys!W$1+1,FALSE)</f>
        <v>0.76918600378409652</v>
      </c>
      <c r="X723" s="4">
        <f>VLOOKUP($T723,Sheet4!$H$1106:$M$1351,surveys!X$1+1,FALSE)</f>
        <v>0.88987045221102745</v>
      </c>
      <c r="Y723" s="4">
        <f>VLOOKUP($T723,Sheet4!$H$1106:$M$1351,surveys!Y$1+1,FALSE)</f>
        <v>1</v>
      </c>
      <c r="Z723" s="4">
        <f t="shared" si="34"/>
        <v>3</v>
      </c>
      <c r="AA723" s="4" t="str">
        <f>VLOOKUP(T723&amp;"-"&amp;Z723,Sheet4!$W$2:$AA$1100,3,FALSE)</f>
        <v>Chicago</v>
      </c>
      <c r="AB723" s="4">
        <f>VLOOKUP(T723&amp;"-"&amp;Z723,Sheet4!$W$2:$AA$1100,4,FALSE)</f>
        <v>41.850029999999997</v>
      </c>
      <c r="AC723" s="4">
        <f>VLOOKUP(T723&amp;"-"&amp;Z723,Sheet4!$W$2:$AA$1100,5,FALSE)</f>
        <v>-87.650049999999993</v>
      </c>
    </row>
    <row r="724" spans="1:29">
      <c r="A724" s="6">
        <v>40955</v>
      </c>
      <c r="B724" s="7">
        <v>0.68715277777777783</v>
      </c>
      <c r="C724" s="4" t="s">
        <v>1213</v>
      </c>
      <c r="D724" s="4" t="s">
        <v>1216</v>
      </c>
      <c r="E724" s="4" t="s">
        <v>15</v>
      </c>
      <c r="F724" s="4">
        <v>5</v>
      </c>
      <c r="G724" s="4">
        <v>4</v>
      </c>
      <c r="H724" s="4">
        <v>5</v>
      </c>
      <c r="I724" s="4">
        <v>3</v>
      </c>
      <c r="J724" s="4">
        <v>5</v>
      </c>
      <c r="K724" s="4">
        <v>4</v>
      </c>
      <c r="L724" s="4">
        <v>3</v>
      </c>
      <c r="M724" s="4">
        <v>3</v>
      </c>
      <c r="N724" s="4">
        <v>4</v>
      </c>
      <c r="O724" s="4">
        <v>3</v>
      </c>
      <c r="P724" s="4">
        <v>3</v>
      </c>
      <c r="Q724" s="9">
        <f t="shared" si="35"/>
        <v>6.1319444444444447E-2</v>
      </c>
      <c r="R724" s="4">
        <f t="shared" si="33"/>
        <v>40955.687152777777</v>
      </c>
      <c r="S724" s="4">
        <v>0.28523043984520235</v>
      </c>
      <c r="T724" s="4" t="str">
        <f>VLOOKUP(E724,Sheet2!$A$2:$E$137,5,FALSE)</f>
        <v>US</v>
      </c>
      <c r="U724" s="4">
        <f>VLOOKUP($T724,Sheet4!$H$1106:$M$1351,surveys!U$1+1,FALSE)</f>
        <v>0.42883768204388006</v>
      </c>
      <c r="V724" s="4">
        <f>VLOOKUP($T724,Sheet4!$H$1106:$M$1351,surveys!V$1+1,FALSE)</f>
        <v>0.62778475709586301</v>
      </c>
      <c r="W724" s="4">
        <f>VLOOKUP($T724,Sheet4!$H$1106:$M$1351,surveys!W$1+1,FALSE)</f>
        <v>0.76918600378409652</v>
      </c>
      <c r="X724" s="4">
        <f>VLOOKUP($T724,Sheet4!$H$1106:$M$1351,surveys!X$1+1,FALSE)</f>
        <v>0.88987045221102745</v>
      </c>
      <c r="Y724" s="4">
        <f>VLOOKUP($T724,Sheet4!$H$1106:$M$1351,surveys!Y$1+1,FALSE)</f>
        <v>1</v>
      </c>
      <c r="Z724" s="4">
        <f t="shared" si="34"/>
        <v>1</v>
      </c>
      <c r="AA724" s="4" t="str">
        <f>VLOOKUP(T724&amp;"-"&amp;Z724,Sheet4!$W$2:$AA$1100,3,FALSE)</f>
        <v>New York City</v>
      </c>
      <c r="AB724" s="4">
        <f>VLOOKUP(T724&amp;"-"&amp;Z724,Sheet4!$W$2:$AA$1100,4,FALSE)</f>
        <v>40.714269999999999</v>
      </c>
      <c r="AC724" s="4">
        <f>VLOOKUP(T724&amp;"-"&amp;Z724,Sheet4!$W$2:$AA$1100,5,FALSE)</f>
        <v>-74.005970000000005</v>
      </c>
    </row>
    <row r="725" spans="1:29">
      <c r="A725" s="6">
        <v>40955</v>
      </c>
      <c r="B725" s="7">
        <v>0.6525347222222222</v>
      </c>
      <c r="C725" s="4" t="s">
        <v>1215</v>
      </c>
      <c r="D725" s="4" t="s">
        <v>1214</v>
      </c>
      <c r="E725" s="4" t="s">
        <v>1079</v>
      </c>
      <c r="F725" s="4">
        <v>1</v>
      </c>
      <c r="G725" s="4">
        <v>1</v>
      </c>
      <c r="H725" s="4">
        <v>2</v>
      </c>
      <c r="I725" s="4">
        <v>1</v>
      </c>
      <c r="J725" s="4">
        <v>2</v>
      </c>
      <c r="K725" s="4">
        <v>3</v>
      </c>
      <c r="L725" s="4">
        <v>5</v>
      </c>
      <c r="M725" s="4">
        <v>4</v>
      </c>
      <c r="N725" s="4">
        <v>5</v>
      </c>
      <c r="O725" s="4">
        <v>4</v>
      </c>
      <c r="P725" s="4">
        <v>5</v>
      </c>
      <c r="Q725" s="9">
        <f t="shared" si="35"/>
        <v>3.636574074074074E-2</v>
      </c>
      <c r="R725" s="4">
        <f t="shared" si="33"/>
        <v>40955.65253472222</v>
      </c>
      <c r="S725" s="4">
        <v>0.79263366073766917</v>
      </c>
      <c r="T725" s="4" t="str">
        <f>VLOOKUP(E725,Sheet2!$A$2:$E$137,5,FALSE)</f>
        <v>TZ</v>
      </c>
      <c r="U725" s="4">
        <f>VLOOKUP($T725,Sheet4!$H$1106:$M$1351,surveys!U$1+1,FALSE)</f>
        <v>0.64686463900346514</v>
      </c>
      <c r="V725" s="4">
        <f>VLOOKUP($T725,Sheet4!$H$1106:$M$1351,surveys!V$1+1,FALSE)</f>
        <v>0.75156547526592232</v>
      </c>
      <c r="W725" s="4">
        <f>VLOOKUP($T725,Sheet4!$H$1106:$M$1351,surveys!W$1+1,FALSE)</f>
        <v>0.84832196200480559</v>
      </c>
      <c r="X725" s="4">
        <f>VLOOKUP($T725,Sheet4!$H$1106:$M$1351,surveys!X$1+1,FALSE)</f>
        <v>0.93009197736472826</v>
      </c>
      <c r="Y725" s="4">
        <f>VLOOKUP($T725,Sheet4!$H$1106:$M$1351,surveys!Y$1+1,FALSE)</f>
        <v>1</v>
      </c>
      <c r="Z725" s="4">
        <f t="shared" si="34"/>
        <v>3</v>
      </c>
      <c r="AA725" s="4" t="str">
        <f>VLOOKUP(T725&amp;"-"&amp;Z725,Sheet4!$W$2:$AA$1100,3,FALSE)</f>
        <v>Zanzibar</v>
      </c>
      <c r="AB725" s="4">
        <f>VLOOKUP(T725&amp;"-"&amp;Z725,Sheet4!$W$2:$AA$1100,4,FALSE)</f>
        <v>-6.1639400000000002</v>
      </c>
      <c r="AC725" s="4">
        <f>VLOOKUP(T725&amp;"-"&amp;Z725,Sheet4!$W$2:$AA$1100,5,FALSE)</f>
        <v>39.197929999999999</v>
      </c>
    </row>
    <row r="726" spans="1:29">
      <c r="A726" s="6">
        <v>40955</v>
      </c>
      <c r="B726" s="7">
        <v>0.54237268518518533</v>
      </c>
      <c r="C726" s="4" t="s">
        <v>1215</v>
      </c>
      <c r="D726" s="4" t="s">
        <v>1216</v>
      </c>
      <c r="E726" s="4" t="s">
        <v>85</v>
      </c>
      <c r="F726" s="4">
        <v>5</v>
      </c>
      <c r="G726" s="4">
        <v>4</v>
      </c>
      <c r="H726" s="4">
        <v>5</v>
      </c>
      <c r="I726" s="4">
        <v>2</v>
      </c>
      <c r="J726" s="4">
        <v>5</v>
      </c>
      <c r="K726" s="4">
        <v>5</v>
      </c>
      <c r="L726" s="4">
        <v>2</v>
      </c>
      <c r="M726" s="4">
        <v>2</v>
      </c>
      <c r="N726" s="4">
        <v>4</v>
      </c>
      <c r="O726" s="4">
        <v>2</v>
      </c>
      <c r="P726" s="4">
        <v>5</v>
      </c>
      <c r="Q726" s="9">
        <f t="shared" si="35"/>
        <v>3.0150462962962962E-2</v>
      </c>
      <c r="R726" s="4">
        <f t="shared" si="33"/>
        <v>40955.542372685188</v>
      </c>
      <c r="S726" s="4">
        <v>0.32848694332296535</v>
      </c>
      <c r="T726" s="4" t="str">
        <f>VLOOKUP(E726,Sheet2!$A$2:$E$137,5,FALSE)</f>
        <v>PL</v>
      </c>
      <c r="U726" s="4">
        <f>VLOOKUP($T726,Sheet4!$H$1106:$M$1351,surveys!U$1+1,FALSE)</f>
        <v>0.38412692394750031</v>
      </c>
      <c r="V726" s="4">
        <f>VLOOKUP($T726,Sheet4!$H$1106:$M$1351,surveys!V$1+1,FALSE)</f>
        <v>0.55761422047220277</v>
      </c>
      <c r="W726" s="4">
        <f>VLOOKUP($T726,Sheet4!$H$1106:$M$1351,surveys!W$1+1,FALSE)</f>
        <v>0.72800866765105254</v>
      </c>
      <c r="X726" s="4">
        <f>VLOOKUP($T726,Sheet4!$H$1106:$M$1351,surveys!X$1+1,FALSE)</f>
        <v>0.87128691644612766</v>
      </c>
      <c r="Y726" s="4">
        <f>VLOOKUP($T726,Sheet4!$H$1106:$M$1351,surveys!Y$1+1,FALSE)</f>
        <v>1</v>
      </c>
      <c r="Z726" s="4">
        <f t="shared" si="34"/>
        <v>1</v>
      </c>
      <c r="AA726" s="4" t="str">
        <f>VLOOKUP(T726&amp;"-"&amp;Z726,Sheet4!$W$2:$AA$1100,3,FALSE)</f>
        <v>Warsaw</v>
      </c>
      <c r="AB726" s="4">
        <f>VLOOKUP(T726&amp;"-"&amp;Z726,Sheet4!$W$2:$AA$1100,4,FALSE)</f>
        <v>52.229770000000002</v>
      </c>
      <c r="AC726" s="4">
        <f>VLOOKUP(T726&amp;"-"&amp;Z726,Sheet4!$W$2:$AA$1100,5,FALSE)</f>
        <v>21.011780000000002</v>
      </c>
    </row>
    <row r="727" spans="1:29">
      <c r="A727" s="6">
        <v>40955</v>
      </c>
      <c r="B727" s="7">
        <v>0.87332175925925926</v>
      </c>
      <c r="C727" s="4" t="s">
        <v>1213</v>
      </c>
      <c r="D727" s="4" t="s">
        <v>1216</v>
      </c>
      <c r="E727" s="4" t="s">
        <v>257</v>
      </c>
      <c r="F727" s="4">
        <v>5</v>
      </c>
      <c r="G727" s="4">
        <v>4</v>
      </c>
      <c r="H727" s="4">
        <v>5</v>
      </c>
      <c r="I727" s="4">
        <v>0</v>
      </c>
      <c r="J727" s="4">
        <v>4</v>
      </c>
      <c r="K727" s="4">
        <v>3</v>
      </c>
      <c r="L727" s="4">
        <v>3</v>
      </c>
      <c r="M727" s="4">
        <v>5</v>
      </c>
      <c r="N727" s="4">
        <v>3</v>
      </c>
      <c r="O727" s="4">
        <v>5</v>
      </c>
      <c r="P727" s="4">
        <v>3</v>
      </c>
      <c r="Q727" s="9">
        <f t="shared" si="35"/>
        <v>5.1377314814814813E-2</v>
      </c>
      <c r="R727" s="4">
        <f t="shared" si="33"/>
        <v>40955.87332175926</v>
      </c>
      <c r="S727" s="4">
        <v>0.3285617267448866</v>
      </c>
      <c r="T727" s="4" t="str">
        <f>VLOOKUP(E727,Sheet2!$A$2:$E$137,5,FALSE)</f>
        <v>PE</v>
      </c>
      <c r="U727" s="4">
        <f>VLOOKUP($T727,Sheet4!$H$1106:$M$1351,surveys!U$1+1,FALSE)</f>
        <v>0.72198977606004955</v>
      </c>
      <c r="V727" s="4">
        <f>VLOOKUP($T727,Sheet4!$H$1106:$M$1351,surveys!V$1+1,FALSE)</f>
        <v>0.80048106510681327</v>
      </c>
      <c r="W727" s="4">
        <f>VLOOKUP($T727,Sheet4!$H$1106:$M$1351,surveys!W$1+1,FALSE)</f>
        <v>0.87637199718072256</v>
      </c>
      <c r="X727" s="4">
        <f>VLOOKUP($T727,Sheet4!$H$1106:$M$1351,surveys!X$1+1,FALSE)</f>
        <v>0.94612139857884603</v>
      </c>
      <c r="Y727" s="4">
        <f>VLOOKUP($T727,Sheet4!$H$1106:$M$1351,surveys!Y$1+1,FALSE)</f>
        <v>1</v>
      </c>
      <c r="Z727" s="4">
        <f t="shared" si="34"/>
        <v>1</v>
      </c>
      <c r="AA727" s="4" t="str">
        <f>VLOOKUP(T727&amp;"-"&amp;Z727,Sheet4!$W$2:$AA$1100,3,FALSE)</f>
        <v>Lima</v>
      </c>
      <c r="AB727" s="4">
        <f>VLOOKUP(T727&amp;"-"&amp;Z727,Sheet4!$W$2:$AA$1100,4,FALSE)</f>
        <v>-12.04318</v>
      </c>
      <c r="AC727" s="4">
        <f>VLOOKUP(T727&amp;"-"&amp;Z727,Sheet4!$W$2:$AA$1100,5,FALSE)</f>
        <v>-77.028239999999997</v>
      </c>
    </row>
    <row r="728" spans="1:29">
      <c r="A728" s="6">
        <v>40954</v>
      </c>
      <c r="B728" s="7">
        <v>0.26581018518518518</v>
      </c>
      <c r="C728" s="4" t="s">
        <v>1215</v>
      </c>
      <c r="D728" s="4" t="s">
        <v>1216</v>
      </c>
      <c r="E728" s="4" t="s">
        <v>15</v>
      </c>
      <c r="F728" s="4">
        <v>5</v>
      </c>
      <c r="G728" s="4">
        <v>4</v>
      </c>
      <c r="H728" s="4">
        <v>5</v>
      </c>
      <c r="I728" s="4">
        <v>5</v>
      </c>
      <c r="J728" s="4">
        <v>5</v>
      </c>
      <c r="K728" s="4">
        <v>5</v>
      </c>
      <c r="L728" s="4">
        <v>5</v>
      </c>
      <c r="M728" s="4">
        <v>5</v>
      </c>
      <c r="N728" s="4">
        <v>5</v>
      </c>
      <c r="O728" s="4">
        <v>5</v>
      </c>
      <c r="P728" s="4">
        <v>5</v>
      </c>
      <c r="Q728" s="9">
        <f t="shared" si="35"/>
        <v>4.612268518518519E-2</v>
      </c>
      <c r="R728" s="4">
        <f t="shared" si="33"/>
        <v>40954.265810185185</v>
      </c>
      <c r="S728" s="4">
        <v>0.2293476320861485</v>
      </c>
      <c r="T728" s="4" t="str">
        <f>VLOOKUP(E728,Sheet2!$A$2:$E$137,5,FALSE)</f>
        <v>US</v>
      </c>
      <c r="U728" s="4">
        <f>VLOOKUP($T728,Sheet4!$H$1106:$M$1351,surveys!U$1+1,FALSE)</f>
        <v>0.42883768204388006</v>
      </c>
      <c r="V728" s="4">
        <f>VLOOKUP($T728,Sheet4!$H$1106:$M$1351,surveys!V$1+1,FALSE)</f>
        <v>0.62778475709586301</v>
      </c>
      <c r="W728" s="4">
        <f>VLOOKUP($T728,Sheet4!$H$1106:$M$1351,surveys!W$1+1,FALSE)</f>
        <v>0.76918600378409652</v>
      </c>
      <c r="X728" s="4">
        <f>VLOOKUP($T728,Sheet4!$H$1106:$M$1351,surveys!X$1+1,FALSE)</f>
        <v>0.88987045221102745</v>
      </c>
      <c r="Y728" s="4">
        <f>VLOOKUP($T728,Sheet4!$H$1106:$M$1351,surveys!Y$1+1,FALSE)</f>
        <v>1</v>
      </c>
      <c r="Z728" s="4">
        <f t="shared" si="34"/>
        <v>1</v>
      </c>
      <c r="AA728" s="4" t="str">
        <f>VLOOKUP(T728&amp;"-"&amp;Z728,Sheet4!$W$2:$AA$1100,3,FALSE)</f>
        <v>New York City</v>
      </c>
      <c r="AB728" s="4">
        <f>VLOOKUP(T728&amp;"-"&amp;Z728,Sheet4!$W$2:$AA$1100,4,FALSE)</f>
        <v>40.714269999999999</v>
      </c>
      <c r="AC728" s="4">
        <f>VLOOKUP(T728&amp;"-"&amp;Z728,Sheet4!$W$2:$AA$1100,5,FALSE)</f>
        <v>-74.005970000000005</v>
      </c>
    </row>
    <row r="729" spans="1:29">
      <c r="A729" s="6">
        <v>40954</v>
      </c>
      <c r="B729" s="7">
        <v>0.28091435185185182</v>
      </c>
      <c r="C729" s="4" t="s">
        <v>1215</v>
      </c>
      <c r="D729" s="4" t="s">
        <v>1214</v>
      </c>
      <c r="E729" s="4" t="s">
        <v>1222</v>
      </c>
      <c r="F729" s="4">
        <v>1</v>
      </c>
      <c r="G729" s="4">
        <v>1</v>
      </c>
      <c r="H729" s="4">
        <v>5</v>
      </c>
      <c r="I729" s="4">
        <v>1</v>
      </c>
      <c r="J729" s="4">
        <v>1</v>
      </c>
      <c r="K729" s="4">
        <v>1</v>
      </c>
      <c r="L729" s="4">
        <v>1</v>
      </c>
      <c r="M729" s="4">
        <v>1</v>
      </c>
      <c r="N729" s="4">
        <v>1</v>
      </c>
      <c r="O729" s="4">
        <v>1</v>
      </c>
      <c r="P729" s="4">
        <v>1</v>
      </c>
      <c r="Q729" s="9">
        <f t="shared" si="35"/>
        <v>5.6157407407407406E-2</v>
      </c>
      <c r="R729" s="4">
        <f t="shared" si="33"/>
        <v>40954.280914351853</v>
      </c>
      <c r="S729" s="4">
        <v>0.70785661338915884</v>
      </c>
      <c r="T729" s="4" t="str">
        <f>VLOOKUP(E729,Sheet2!$A$2:$E$137,5,FALSE)</f>
        <v>KR</v>
      </c>
      <c r="U729" s="4">
        <f>VLOOKUP($T729,Sheet4!$H$1106:$M$1351,surveys!U$1+1,FALSE)</f>
        <v>0.50002406072811822</v>
      </c>
      <c r="V729" s="4">
        <f>VLOOKUP($T729,Sheet4!$H$1106:$M$1351,surveys!V$1+1,FALSE)</f>
        <v>0.67775239752110727</v>
      </c>
      <c r="W729" s="4">
        <f>VLOOKUP($T729,Sheet4!$H$1106:$M$1351,surveys!W$1+1,FALSE)</f>
        <v>0.80472346879555479</v>
      </c>
      <c r="X729" s="4">
        <f>VLOOKUP($T729,Sheet4!$H$1106:$M$1351,surveys!X$1+1,FALSE)</f>
        <v>0.92872511768015165</v>
      </c>
      <c r="Y729" s="4">
        <f>VLOOKUP($T729,Sheet4!$H$1106:$M$1351,surveys!Y$1+1,FALSE)</f>
        <v>1</v>
      </c>
      <c r="Z729" s="4">
        <f t="shared" si="34"/>
        <v>3</v>
      </c>
      <c r="AA729" s="4" t="str">
        <f>VLOOKUP(T729&amp;"-"&amp;Z729,Sheet4!$W$2:$AA$1100,3,FALSE)</f>
        <v>Incheon</v>
      </c>
      <c r="AB729" s="4">
        <f>VLOOKUP(T729&amp;"-"&amp;Z729,Sheet4!$W$2:$AA$1100,4,FALSE)</f>
        <v>37.453609999999998</v>
      </c>
      <c r="AC729" s="4">
        <f>VLOOKUP(T729&amp;"-"&amp;Z729,Sheet4!$W$2:$AA$1100,5,FALSE)</f>
        <v>126.73166999999999</v>
      </c>
    </row>
    <row r="730" spans="1:29">
      <c r="A730" s="6">
        <v>40954</v>
      </c>
      <c r="B730" s="7">
        <v>0.31378472222222226</v>
      </c>
      <c r="C730" s="4" t="s">
        <v>1213</v>
      </c>
      <c r="D730" s="4" t="s">
        <v>1216</v>
      </c>
      <c r="E730" s="4" t="s">
        <v>11</v>
      </c>
      <c r="F730" s="4">
        <v>4</v>
      </c>
      <c r="G730" s="4">
        <v>3</v>
      </c>
      <c r="H730" s="4">
        <v>5</v>
      </c>
      <c r="I730" s="4">
        <v>2</v>
      </c>
      <c r="J730" s="4">
        <v>5</v>
      </c>
      <c r="K730" s="4">
        <v>5</v>
      </c>
      <c r="L730" s="4">
        <v>3</v>
      </c>
      <c r="M730" s="4">
        <v>4</v>
      </c>
      <c r="N730" s="4">
        <v>4</v>
      </c>
      <c r="O730" s="4">
        <v>3</v>
      </c>
      <c r="P730" s="4">
        <v>4</v>
      </c>
      <c r="Q730" s="9">
        <f t="shared" si="35"/>
        <v>9.2824074074074076E-3</v>
      </c>
      <c r="R730" s="4">
        <f t="shared" si="33"/>
        <v>40954.313784722224</v>
      </c>
      <c r="S730" s="4">
        <v>0.47971017012609529</v>
      </c>
      <c r="T730" s="4" t="str">
        <f>VLOOKUP(E730,Sheet2!$A$2:$E$137,5,FALSE)</f>
        <v>FR</v>
      </c>
      <c r="U730" s="4">
        <f>VLOOKUP($T730,Sheet4!$H$1106:$M$1351,surveys!U$1+1,FALSE)</f>
        <v>0.51193913659220647</v>
      </c>
      <c r="V730" s="4">
        <f>VLOOKUP($T730,Sheet4!$H$1106:$M$1351,surveys!V$1+1,FALSE)</f>
        <v>0.70220575033861143</v>
      </c>
      <c r="W730" s="4">
        <f>VLOOKUP($T730,Sheet4!$H$1106:$M$1351,surveys!W$1+1,FALSE)</f>
        <v>0.81527182039156842</v>
      </c>
      <c r="X730" s="4">
        <f>VLOOKUP($T730,Sheet4!$H$1106:$M$1351,surveys!X$1+1,FALSE)</f>
        <v>0.91893911792009964</v>
      </c>
      <c r="Y730" s="4">
        <f>VLOOKUP($T730,Sheet4!$H$1106:$M$1351,surveys!Y$1+1,FALSE)</f>
        <v>1</v>
      </c>
      <c r="Z730" s="4">
        <f t="shared" si="34"/>
        <v>1</v>
      </c>
      <c r="AA730" s="4" t="str">
        <f>VLOOKUP(T730&amp;"-"&amp;Z730,Sheet4!$W$2:$AA$1100,3,FALSE)</f>
        <v>Paris</v>
      </c>
      <c r="AB730" s="4">
        <f>VLOOKUP(T730&amp;"-"&amp;Z730,Sheet4!$W$2:$AA$1100,4,FALSE)</f>
        <v>48.853409999999997</v>
      </c>
      <c r="AC730" s="4">
        <f>VLOOKUP(T730&amp;"-"&amp;Z730,Sheet4!$W$2:$AA$1100,5,FALSE)</f>
        <v>2.3488000000000002</v>
      </c>
    </row>
    <row r="731" spans="1:29">
      <c r="A731" s="6">
        <v>40954</v>
      </c>
      <c r="B731" s="7">
        <v>0.31468750000000001</v>
      </c>
      <c r="C731" s="4" t="s">
        <v>1215</v>
      </c>
      <c r="D731" s="4" t="s">
        <v>1217</v>
      </c>
      <c r="E731" s="4" t="s">
        <v>231</v>
      </c>
      <c r="F731" s="4">
        <v>3</v>
      </c>
      <c r="G731" s="4">
        <v>5</v>
      </c>
      <c r="H731" s="4">
        <v>5</v>
      </c>
      <c r="I731" s="4">
        <v>4</v>
      </c>
      <c r="J731" s="4">
        <v>4</v>
      </c>
      <c r="K731" s="4">
        <v>3</v>
      </c>
      <c r="L731" s="4">
        <v>3</v>
      </c>
      <c r="M731" s="4">
        <v>4</v>
      </c>
      <c r="N731" s="4">
        <v>5</v>
      </c>
      <c r="O731" s="4">
        <v>4</v>
      </c>
      <c r="P731" s="4">
        <v>5</v>
      </c>
      <c r="Q731" s="9">
        <f t="shared" si="35"/>
        <v>1.0590277777777777E-2</v>
      </c>
      <c r="R731" s="4">
        <f t="shared" si="33"/>
        <v>40954.314687500002</v>
      </c>
      <c r="S731" s="4">
        <v>0.32840521322330685</v>
      </c>
      <c r="T731" s="4" t="str">
        <f>VLOOKUP(E731,Sheet2!$A$2:$E$137,5,FALSE)</f>
        <v>ZA</v>
      </c>
      <c r="U731" s="4">
        <f>VLOOKUP($T731,Sheet4!$H$1106:$M$1351,surveys!U$1+1,FALSE)</f>
        <v>0.28865357167748229</v>
      </c>
      <c r="V731" s="4">
        <f>VLOOKUP($T731,Sheet4!$H$1106:$M$1351,surveys!V$1+1,FALSE)</f>
        <v>0.55097948435253852</v>
      </c>
      <c r="W731" s="4">
        <f>VLOOKUP($T731,Sheet4!$H$1106:$M$1351,surveys!W$1+1,FALSE)</f>
        <v>0.72134720429987298</v>
      </c>
      <c r="X731" s="4">
        <f>VLOOKUP($T731,Sheet4!$H$1106:$M$1351,surveys!X$1+1,FALSE)</f>
        <v>0.86385187256450935</v>
      </c>
      <c r="Y731" s="4">
        <f>VLOOKUP($T731,Sheet4!$H$1106:$M$1351,surveys!Y$1+1,FALSE)</f>
        <v>1</v>
      </c>
      <c r="Z731" s="4">
        <f t="shared" si="34"/>
        <v>2</v>
      </c>
      <c r="AA731" s="4" t="str">
        <f>VLOOKUP(T731&amp;"-"&amp;Z731,Sheet4!$W$2:$AA$1100,3,FALSE)</f>
        <v>Durban</v>
      </c>
      <c r="AB731" s="4">
        <f>VLOOKUP(T731&amp;"-"&amp;Z731,Sheet4!$W$2:$AA$1100,4,FALSE)</f>
        <v>-29.857900000000001</v>
      </c>
      <c r="AC731" s="4">
        <f>VLOOKUP(T731&amp;"-"&amp;Z731,Sheet4!$W$2:$AA$1100,5,FALSE)</f>
        <v>31.029199999999999</v>
      </c>
    </row>
    <row r="732" spans="1:29">
      <c r="A732" s="6">
        <v>40954</v>
      </c>
      <c r="B732" s="7">
        <v>0.57555555555555549</v>
      </c>
      <c r="C732" s="4" t="s">
        <v>1215</v>
      </c>
      <c r="D732" s="4" t="s">
        <v>1218</v>
      </c>
      <c r="E732" s="4" t="s">
        <v>33</v>
      </c>
      <c r="F732" s="4">
        <v>1</v>
      </c>
      <c r="G732" s="4">
        <v>1</v>
      </c>
      <c r="H732" s="4">
        <v>1</v>
      </c>
      <c r="I732" s="4">
        <v>1</v>
      </c>
      <c r="J732" s="4">
        <v>1</v>
      </c>
      <c r="K732" s="4">
        <v>1</v>
      </c>
      <c r="L732" s="4">
        <v>1</v>
      </c>
      <c r="M732" s="4">
        <v>4</v>
      </c>
      <c r="N732" s="4">
        <v>1</v>
      </c>
      <c r="O732" s="4">
        <v>1</v>
      </c>
      <c r="P732" s="4">
        <v>1</v>
      </c>
      <c r="Q732" s="9">
        <f t="shared" si="35"/>
        <v>5.2719907407407417E-2</v>
      </c>
      <c r="R732" s="4">
        <f t="shared" si="33"/>
        <v>40954.575555555559</v>
      </c>
      <c r="S732" s="4">
        <v>0.56812589050193196</v>
      </c>
      <c r="T732" s="4" t="str">
        <f>VLOOKUP(E732,Sheet2!$A$2:$E$137,5,FALSE)</f>
        <v>IT</v>
      </c>
      <c r="U732" s="4">
        <f>VLOOKUP($T732,Sheet4!$H$1106:$M$1351,surveys!U$1+1,FALSE)</f>
        <v>0.40073733113706772</v>
      </c>
      <c r="V732" s="4">
        <f>VLOOKUP($T732,Sheet4!$H$1106:$M$1351,surveys!V$1+1,FALSE)</f>
        <v>0.60502083075372182</v>
      </c>
      <c r="W732" s="4">
        <f>VLOOKUP($T732,Sheet4!$H$1106:$M$1351,surveys!W$1+1,FALSE)</f>
        <v>0.75963680320784854</v>
      </c>
      <c r="X732" s="4">
        <f>VLOOKUP($T732,Sheet4!$H$1106:$M$1351,surveys!X$1+1,FALSE)</f>
        <v>0.89491209934724891</v>
      </c>
      <c r="Y732" s="4">
        <f>VLOOKUP($T732,Sheet4!$H$1106:$M$1351,surveys!Y$1+1,FALSE)</f>
        <v>1</v>
      </c>
      <c r="Z732" s="4">
        <f t="shared" si="34"/>
        <v>2</v>
      </c>
      <c r="AA732" s="4" t="str">
        <f>VLOOKUP(T732&amp;"-"&amp;Z732,Sheet4!$W$2:$AA$1100,3,FALSE)</f>
        <v>Milan</v>
      </c>
      <c r="AB732" s="4">
        <f>VLOOKUP(T732&amp;"-"&amp;Z732,Sheet4!$W$2:$AA$1100,4,FALSE)</f>
        <v>45.464269999999999</v>
      </c>
      <c r="AC732" s="4">
        <f>VLOOKUP(T732&amp;"-"&amp;Z732,Sheet4!$W$2:$AA$1100,5,FALSE)</f>
        <v>9.1895100000000003</v>
      </c>
    </row>
    <row r="733" spans="1:29">
      <c r="A733" s="6">
        <v>40954</v>
      </c>
      <c r="B733" s="7">
        <v>0.45295138888888892</v>
      </c>
      <c r="C733" s="4" t="s">
        <v>1213</v>
      </c>
      <c r="D733" s="4" t="s">
        <v>1216</v>
      </c>
      <c r="E733" s="4" t="s">
        <v>44</v>
      </c>
      <c r="F733" s="4">
        <v>1</v>
      </c>
      <c r="G733" s="4">
        <v>1</v>
      </c>
      <c r="H733" s="4">
        <v>1</v>
      </c>
      <c r="I733" s="4">
        <v>1</v>
      </c>
      <c r="J733" s="4">
        <v>1</v>
      </c>
      <c r="K733" s="4">
        <v>1</v>
      </c>
      <c r="L733" s="4">
        <v>1</v>
      </c>
      <c r="M733" s="4">
        <v>1</v>
      </c>
      <c r="N733" s="4">
        <v>1</v>
      </c>
      <c r="O733" s="4">
        <v>1</v>
      </c>
      <c r="P733" s="4">
        <v>1</v>
      </c>
      <c r="Q733" s="9">
        <f t="shared" si="35"/>
        <v>3.7141203703703704E-2</v>
      </c>
      <c r="R733" s="4">
        <f t="shared" si="33"/>
        <v>40954.452951388892</v>
      </c>
      <c r="S733" s="4">
        <v>0.70460743059218522</v>
      </c>
      <c r="T733" s="4" t="str">
        <f>VLOOKUP(E733,Sheet2!$A$2:$E$137,5,FALSE)</f>
        <v>TR</v>
      </c>
      <c r="U733" s="4">
        <f>VLOOKUP($T733,Sheet4!$H$1106:$M$1351,surveys!U$1+1,FALSE)</f>
        <v>0.56282907227865631</v>
      </c>
      <c r="V733" s="4">
        <f>VLOOKUP($T733,Sheet4!$H$1106:$M$1351,surveys!V$1+1,FALSE)</f>
        <v>0.73998378440807921</v>
      </c>
      <c r="W733" s="4">
        <f>VLOOKUP($T733,Sheet4!$H$1106:$M$1351,surveys!W$1+1,FALSE)</f>
        <v>0.86593507285859772</v>
      </c>
      <c r="X733" s="4">
        <f>VLOOKUP($T733,Sheet4!$H$1106:$M$1351,surveys!X$1+1,FALSE)</f>
        <v>0.93709051462417825</v>
      </c>
      <c r="Y733" s="4">
        <f>VLOOKUP($T733,Sheet4!$H$1106:$M$1351,surveys!Y$1+1,FALSE)</f>
        <v>1</v>
      </c>
      <c r="Z733" s="4">
        <f t="shared" si="34"/>
        <v>2</v>
      </c>
      <c r="AA733" s="4" t="str">
        <f>VLOOKUP(T733&amp;"-"&amp;Z733,Sheet4!$W$2:$AA$1100,3,FALSE)</f>
        <v>Ankara</v>
      </c>
      <c r="AB733" s="4">
        <f>VLOOKUP(T733&amp;"-"&amp;Z733,Sheet4!$W$2:$AA$1100,4,FALSE)</f>
        <v>39.919870000000003</v>
      </c>
      <c r="AC733" s="4">
        <f>VLOOKUP(T733&amp;"-"&amp;Z733,Sheet4!$W$2:$AA$1100,5,FALSE)</f>
        <v>32.85427</v>
      </c>
    </row>
    <row r="734" spans="1:29">
      <c r="A734" s="6">
        <v>40954</v>
      </c>
      <c r="B734" s="7">
        <v>0.62524305555555559</v>
      </c>
      <c r="C734" s="4" t="s">
        <v>1215</v>
      </c>
      <c r="D734" s="4" t="s">
        <v>1214</v>
      </c>
      <c r="E734" s="4" t="s">
        <v>70</v>
      </c>
      <c r="F734" s="4">
        <v>3</v>
      </c>
      <c r="G734" s="4">
        <v>3</v>
      </c>
      <c r="H734" s="4">
        <v>4</v>
      </c>
      <c r="I734" s="4">
        <v>3</v>
      </c>
      <c r="J734" s="4">
        <v>5</v>
      </c>
      <c r="K734" s="4">
        <v>4</v>
      </c>
      <c r="L734" s="4">
        <v>4</v>
      </c>
      <c r="M734" s="4">
        <v>3</v>
      </c>
      <c r="N734" s="4">
        <v>4</v>
      </c>
      <c r="O734" s="4">
        <v>3</v>
      </c>
      <c r="P734" s="4">
        <v>3</v>
      </c>
      <c r="Q734" s="9">
        <f t="shared" si="35"/>
        <v>1.800925925925926E-2</v>
      </c>
      <c r="R734" s="4">
        <f t="shared" si="33"/>
        <v>40954.625243055554</v>
      </c>
      <c r="S734" s="4">
        <v>0.68068068037538065</v>
      </c>
      <c r="T734" s="4" t="str">
        <f>VLOOKUP(E734,Sheet2!$A$2:$E$137,5,FALSE)</f>
        <v>GR</v>
      </c>
      <c r="U734" s="4">
        <f>VLOOKUP($T734,Sheet4!$H$1106:$M$1351,surveys!U$1+1,FALSE)</f>
        <v>0.46833368125250902</v>
      </c>
      <c r="V734" s="4">
        <f>VLOOKUP($T734,Sheet4!$H$1106:$M$1351,surveys!V$1+1,FALSE)</f>
        <v>0.69589851465274988</v>
      </c>
      <c r="W734" s="4">
        <f>VLOOKUP($T734,Sheet4!$H$1106:$M$1351,surveys!W$1+1,FALSE)</f>
        <v>0.8066517864311521</v>
      </c>
      <c r="X734" s="4">
        <f>VLOOKUP($T734,Sheet4!$H$1106:$M$1351,surveys!X$1+1,FALSE)</f>
        <v>0.91157992773986352</v>
      </c>
      <c r="Y734" s="4">
        <f>VLOOKUP($T734,Sheet4!$H$1106:$M$1351,surveys!Y$1+1,FALSE)</f>
        <v>1</v>
      </c>
      <c r="Z734" s="4">
        <f t="shared" si="34"/>
        <v>2</v>
      </c>
      <c r="AA734" s="4" t="str">
        <f>VLOOKUP(T734&amp;"-"&amp;Z734,Sheet4!$W$2:$AA$1100,3,FALSE)</f>
        <v>Thessaloniki</v>
      </c>
      <c r="AB734" s="4">
        <f>VLOOKUP(T734&amp;"-"&amp;Z734,Sheet4!$W$2:$AA$1100,4,FALSE)</f>
        <v>40.640279999999997</v>
      </c>
      <c r="AC734" s="4">
        <f>VLOOKUP(T734&amp;"-"&amp;Z734,Sheet4!$W$2:$AA$1100,5,FALSE)</f>
        <v>22.94389</v>
      </c>
    </row>
    <row r="735" spans="1:29">
      <c r="A735" s="6">
        <v>40954</v>
      </c>
      <c r="B735" s="7">
        <v>0.74991898148148151</v>
      </c>
      <c r="C735" s="4" t="s">
        <v>1215</v>
      </c>
      <c r="D735" s="4" t="s">
        <v>1214</v>
      </c>
      <c r="E735" s="4" t="s">
        <v>21</v>
      </c>
      <c r="F735" s="4">
        <v>3</v>
      </c>
      <c r="G735" s="4">
        <v>4</v>
      </c>
      <c r="H735" s="4">
        <v>4</v>
      </c>
      <c r="I735" s="4">
        <v>5</v>
      </c>
      <c r="J735" s="4">
        <v>5</v>
      </c>
      <c r="K735" s="4">
        <v>5</v>
      </c>
      <c r="L735" s="4">
        <v>4</v>
      </c>
      <c r="M735" s="4">
        <v>4</v>
      </c>
      <c r="N735" s="4">
        <v>5</v>
      </c>
      <c r="O735" s="4">
        <v>4</v>
      </c>
      <c r="P735" s="4">
        <v>5</v>
      </c>
      <c r="Q735" s="9">
        <f t="shared" si="35"/>
        <v>3.4976851851851849E-2</v>
      </c>
      <c r="R735" s="4">
        <f t="shared" si="33"/>
        <v>40954.749918981484</v>
      </c>
      <c r="S735" s="4">
        <v>0.39818241458497106</v>
      </c>
      <c r="T735" s="4" t="str">
        <f>VLOOKUP(E735,Sheet2!$A$2:$E$137,5,FALSE)</f>
        <v>MX</v>
      </c>
      <c r="U735" s="4">
        <f>VLOOKUP($T735,Sheet4!$H$1106:$M$1351,surveys!U$1+1,FALSE)</f>
        <v>0.64192227588837014</v>
      </c>
      <c r="V735" s="4">
        <f>VLOOKUP($T735,Sheet4!$H$1106:$M$1351,surveys!V$1+1,FALSE)</f>
        <v>0.73699712700692854</v>
      </c>
      <c r="W735" s="4">
        <f>VLOOKUP($T735,Sheet4!$H$1106:$M$1351,surveys!W$1+1,FALSE)</f>
        <v>0.83130642446864456</v>
      </c>
      <c r="X735" s="4">
        <f>VLOOKUP($T735,Sheet4!$H$1106:$M$1351,surveys!X$1+1,FALSE)</f>
        <v>0.91696724211461977</v>
      </c>
      <c r="Y735" s="4">
        <f>VLOOKUP($T735,Sheet4!$H$1106:$M$1351,surveys!Y$1+1,FALSE)</f>
        <v>1</v>
      </c>
      <c r="Z735" s="4">
        <f t="shared" si="34"/>
        <v>1</v>
      </c>
      <c r="AA735" s="4" t="str">
        <f>VLOOKUP(T735&amp;"-"&amp;Z735,Sheet4!$W$2:$AA$1100,3,FALSE)</f>
        <v>Mexico City</v>
      </c>
      <c r="AB735" s="4">
        <f>VLOOKUP(T735&amp;"-"&amp;Z735,Sheet4!$W$2:$AA$1100,4,FALSE)</f>
        <v>19.428470000000001</v>
      </c>
      <c r="AC735" s="4">
        <f>VLOOKUP(T735&amp;"-"&amp;Z735,Sheet4!$W$2:$AA$1100,5,FALSE)</f>
        <v>-99.127660000000006</v>
      </c>
    </row>
    <row r="736" spans="1:29">
      <c r="A736" s="6">
        <v>40954</v>
      </c>
      <c r="B736" s="7">
        <v>0.91440972222222217</v>
      </c>
      <c r="C736" s="4" t="s">
        <v>1215</v>
      </c>
      <c r="D736" s="4" t="s">
        <v>1217</v>
      </c>
      <c r="E736" s="4" t="s">
        <v>37</v>
      </c>
      <c r="F736" s="4">
        <v>5</v>
      </c>
      <c r="G736" s="4">
        <v>5</v>
      </c>
      <c r="H736" s="4">
        <v>5</v>
      </c>
      <c r="I736" s="4">
        <v>5</v>
      </c>
      <c r="J736" s="4">
        <v>5</v>
      </c>
      <c r="K736" s="4">
        <v>5</v>
      </c>
      <c r="L736" s="4">
        <v>5</v>
      </c>
      <c r="M736" s="4">
        <v>5</v>
      </c>
      <c r="N736" s="4">
        <v>5</v>
      </c>
      <c r="O736" s="4">
        <v>5</v>
      </c>
      <c r="P736" s="4">
        <v>5</v>
      </c>
      <c r="Q736" s="9">
        <f t="shared" si="35"/>
        <v>9.9768518518518531E-3</v>
      </c>
      <c r="R736" s="4">
        <f t="shared" si="33"/>
        <v>40954.914409722223</v>
      </c>
      <c r="S736" s="4">
        <v>0.80391262045354583</v>
      </c>
      <c r="T736" s="4" t="str">
        <f>VLOOKUP(E736,Sheet2!$A$2:$E$137,5,FALSE)</f>
        <v>PT</v>
      </c>
      <c r="U736" s="4">
        <f>VLOOKUP($T736,Sheet4!$H$1106:$M$1351,surveys!U$1+1,FALSE)</f>
        <v>0.43703858129282908</v>
      </c>
      <c r="V736" s="4">
        <f>VLOOKUP($T736,Sheet4!$H$1106:$M$1351,surveys!V$1+1,FALSE)</f>
        <v>0.64773543484664464</v>
      </c>
      <c r="W736" s="4">
        <f>VLOOKUP($T736,Sheet4!$H$1106:$M$1351,surveys!W$1+1,FALSE)</f>
        <v>0.79869631675299657</v>
      </c>
      <c r="X736" s="4">
        <f>VLOOKUP($T736,Sheet4!$H$1106:$M$1351,surveys!X$1+1,FALSE)</f>
        <v>0.90115606302176665</v>
      </c>
      <c r="Y736" s="4">
        <f>VLOOKUP($T736,Sheet4!$H$1106:$M$1351,surveys!Y$1+1,FALSE)</f>
        <v>1</v>
      </c>
      <c r="Z736" s="4">
        <f t="shared" si="34"/>
        <v>4</v>
      </c>
      <c r="AA736" s="4" t="str">
        <f>VLOOKUP(T736&amp;"-"&amp;Z736,Sheet4!$W$2:$AA$1100,3,FALSE)</f>
        <v>Braga</v>
      </c>
      <c r="AB736" s="4">
        <f>VLOOKUP(T736&amp;"-"&amp;Z736,Sheet4!$W$2:$AA$1100,4,FALSE)</f>
        <v>41.550319999999999</v>
      </c>
      <c r="AC736" s="4">
        <f>VLOOKUP(T736&amp;"-"&amp;Z736,Sheet4!$W$2:$AA$1100,5,FALSE)</f>
        <v>-8.4200499999999998</v>
      </c>
    </row>
    <row r="737" spans="1:29">
      <c r="A737" s="6">
        <v>40954</v>
      </c>
      <c r="B737" s="7">
        <v>0.92961805555555566</v>
      </c>
      <c r="C737" s="4" t="s">
        <v>1215</v>
      </c>
      <c r="D737" s="4" t="s">
        <v>1216</v>
      </c>
      <c r="E737" s="4" t="s">
        <v>15</v>
      </c>
      <c r="F737" s="4">
        <v>4</v>
      </c>
      <c r="G737" s="4">
        <v>5</v>
      </c>
      <c r="H737" s="4">
        <v>4</v>
      </c>
      <c r="I737" s="4">
        <v>2</v>
      </c>
      <c r="J737" s="4">
        <v>4</v>
      </c>
      <c r="K737" s="4">
        <v>3</v>
      </c>
      <c r="L737" s="4">
        <v>4</v>
      </c>
      <c r="M737" s="4">
        <v>5</v>
      </c>
      <c r="N737" s="4">
        <v>4</v>
      </c>
      <c r="O737" s="4">
        <v>3</v>
      </c>
      <c r="P737" s="4">
        <v>3</v>
      </c>
      <c r="Q737" s="9">
        <f t="shared" si="35"/>
        <v>2.0787037037037038E-2</v>
      </c>
      <c r="R737" s="4">
        <f t="shared" si="33"/>
        <v>40954.929618055554</v>
      </c>
      <c r="S737" s="4">
        <v>0.31627207603509344</v>
      </c>
      <c r="T737" s="4" t="str">
        <f>VLOOKUP(E737,Sheet2!$A$2:$E$137,5,FALSE)</f>
        <v>US</v>
      </c>
      <c r="U737" s="4">
        <f>VLOOKUP($T737,Sheet4!$H$1106:$M$1351,surveys!U$1+1,FALSE)</f>
        <v>0.42883768204388006</v>
      </c>
      <c r="V737" s="4">
        <f>VLOOKUP($T737,Sheet4!$H$1106:$M$1351,surveys!V$1+1,FALSE)</f>
        <v>0.62778475709586301</v>
      </c>
      <c r="W737" s="4">
        <f>VLOOKUP($T737,Sheet4!$H$1106:$M$1351,surveys!W$1+1,FALSE)</f>
        <v>0.76918600378409652</v>
      </c>
      <c r="X737" s="4">
        <f>VLOOKUP($T737,Sheet4!$H$1106:$M$1351,surveys!X$1+1,FALSE)</f>
        <v>0.88987045221102745</v>
      </c>
      <c r="Y737" s="4">
        <f>VLOOKUP($T737,Sheet4!$H$1106:$M$1351,surveys!Y$1+1,FALSE)</f>
        <v>1</v>
      </c>
      <c r="Z737" s="4">
        <f t="shared" si="34"/>
        <v>1</v>
      </c>
      <c r="AA737" s="4" t="str">
        <f>VLOOKUP(T737&amp;"-"&amp;Z737,Sheet4!$W$2:$AA$1100,3,FALSE)</f>
        <v>New York City</v>
      </c>
      <c r="AB737" s="4">
        <f>VLOOKUP(T737&amp;"-"&amp;Z737,Sheet4!$W$2:$AA$1100,4,FALSE)</f>
        <v>40.714269999999999</v>
      </c>
      <c r="AC737" s="4">
        <f>VLOOKUP(T737&amp;"-"&amp;Z737,Sheet4!$W$2:$AA$1100,5,FALSE)</f>
        <v>-74.005970000000005</v>
      </c>
    </row>
    <row r="738" spans="1:29">
      <c r="A738" s="6">
        <v>40954</v>
      </c>
      <c r="B738" s="7">
        <v>0.953587962962963</v>
      </c>
      <c r="C738" s="4" t="s">
        <v>1213</v>
      </c>
      <c r="D738" s="4" t="s">
        <v>1218</v>
      </c>
      <c r="E738" s="4" t="s">
        <v>37</v>
      </c>
      <c r="F738" s="4">
        <v>1</v>
      </c>
      <c r="G738" s="4">
        <v>1</v>
      </c>
      <c r="H738" s="4">
        <v>1</v>
      </c>
      <c r="I738" s="4">
        <v>1</v>
      </c>
      <c r="J738" s="4">
        <v>1</v>
      </c>
      <c r="K738" s="4">
        <v>1</v>
      </c>
      <c r="L738" s="4">
        <v>1</v>
      </c>
      <c r="M738" s="4">
        <v>1</v>
      </c>
      <c r="N738" s="4">
        <v>1</v>
      </c>
      <c r="O738" s="4">
        <v>1</v>
      </c>
      <c r="P738" s="4">
        <v>1</v>
      </c>
      <c r="Q738" s="9">
        <f t="shared" si="35"/>
        <v>3.7534722222222219E-2</v>
      </c>
      <c r="R738" s="4">
        <f t="shared" si="33"/>
        <v>40954.953587962962</v>
      </c>
      <c r="S738" s="4">
        <v>0.39471979633153254</v>
      </c>
      <c r="T738" s="4" t="str">
        <f>VLOOKUP(E738,Sheet2!$A$2:$E$137,5,FALSE)</f>
        <v>PT</v>
      </c>
      <c r="U738" s="4">
        <f>VLOOKUP($T738,Sheet4!$H$1106:$M$1351,surveys!U$1+1,FALSE)</f>
        <v>0.43703858129282908</v>
      </c>
      <c r="V738" s="4">
        <f>VLOOKUP($T738,Sheet4!$H$1106:$M$1351,surveys!V$1+1,FALSE)</f>
        <v>0.64773543484664464</v>
      </c>
      <c r="W738" s="4">
        <f>VLOOKUP($T738,Sheet4!$H$1106:$M$1351,surveys!W$1+1,FALSE)</f>
        <v>0.79869631675299657</v>
      </c>
      <c r="X738" s="4">
        <f>VLOOKUP($T738,Sheet4!$H$1106:$M$1351,surveys!X$1+1,FALSE)</f>
        <v>0.90115606302176665</v>
      </c>
      <c r="Y738" s="4">
        <f>VLOOKUP($T738,Sheet4!$H$1106:$M$1351,surveys!Y$1+1,FALSE)</f>
        <v>1</v>
      </c>
      <c r="Z738" s="4">
        <f t="shared" si="34"/>
        <v>1</v>
      </c>
      <c r="AA738" s="4" t="str">
        <f>VLOOKUP(T738&amp;"-"&amp;Z738,Sheet4!$W$2:$AA$1100,3,FALSE)</f>
        <v>Lisbon</v>
      </c>
      <c r="AB738" s="4">
        <f>VLOOKUP(T738&amp;"-"&amp;Z738,Sheet4!$W$2:$AA$1100,4,FALSE)</f>
        <v>38.716670000000001</v>
      </c>
      <c r="AC738" s="4">
        <f>VLOOKUP(T738&amp;"-"&amp;Z738,Sheet4!$W$2:$AA$1100,5,FALSE)</f>
        <v>-9.1333300000000008</v>
      </c>
    </row>
    <row r="739" spans="1:29">
      <c r="A739" s="6">
        <v>40953</v>
      </c>
      <c r="B739" s="7">
        <v>0.11077546296296296</v>
      </c>
      <c r="C739" s="4" t="s">
        <v>1213</v>
      </c>
      <c r="D739" s="4" t="s">
        <v>1216</v>
      </c>
      <c r="E739" s="4" t="s">
        <v>15</v>
      </c>
      <c r="F739" s="4">
        <v>5</v>
      </c>
      <c r="G739" s="4">
        <v>5</v>
      </c>
      <c r="H739" s="4">
        <v>4</v>
      </c>
      <c r="I739" s="4">
        <v>3</v>
      </c>
      <c r="J739" s="4">
        <v>3</v>
      </c>
      <c r="K739" s="4">
        <v>3</v>
      </c>
      <c r="L739" s="4">
        <v>3</v>
      </c>
      <c r="M739" s="4">
        <v>4</v>
      </c>
      <c r="N739" s="4">
        <v>3</v>
      </c>
      <c r="O739" s="4">
        <v>3</v>
      </c>
      <c r="P739" s="4">
        <v>4</v>
      </c>
      <c r="Q739" s="9">
        <f t="shared" si="35"/>
        <v>7.6736111111111111E-3</v>
      </c>
      <c r="R739" s="4">
        <f t="shared" si="33"/>
        <v>40953.110775462963</v>
      </c>
      <c r="S739" s="4">
        <v>0.34443061491275184</v>
      </c>
      <c r="T739" s="4" t="str">
        <f>VLOOKUP(E739,Sheet2!$A$2:$E$137,5,FALSE)</f>
        <v>US</v>
      </c>
      <c r="U739" s="4">
        <f>VLOOKUP($T739,Sheet4!$H$1106:$M$1351,surveys!U$1+1,FALSE)</f>
        <v>0.42883768204388006</v>
      </c>
      <c r="V739" s="4">
        <f>VLOOKUP($T739,Sheet4!$H$1106:$M$1351,surveys!V$1+1,FALSE)</f>
        <v>0.62778475709586301</v>
      </c>
      <c r="W739" s="4">
        <f>VLOOKUP($T739,Sheet4!$H$1106:$M$1351,surveys!W$1+1,FALSE)</f>
        <v>0.76918600378409652</v>
      </c>
      <c r="X739" s="4">
        <f>VLOOKUP($T739,Sheet4!$H$1106:$M$1351,surveys!X$1+1,FALSE)</f>
        <v>0.88987045221102745</v>
      </c>
      <c r="Y739" s="4">
        <f>VLOOKUP($T739,Sheet4!$H$1106:$M$1351,surveys!Y$1+1,FALSE)</f>
        <v>1</v>
      </c>
      <c r="Z739" s="4">
        <f t="shared" si="34"/>
        <v>1</v>
      </c>
      <c r="AA739" s="4" t="str">
        <f>VLOOKUP(T739&amp;"-"&amp;Z739,Sheet4!$W$2:$AA$1100,3,FALSE)</f>
        <v>New York City</v>
      </c>
      <c r="AB739" s="4">
        <f>VLOOKUP(T739&amp;"-"&amp;Z739,Sheet4!$W$2:$AA$1100,4,FALSE)</f>
        <v>40.714269999999999</v>
      </c>
      <c r="AC739" s="4">
        <f>VLOOKUP(T739&amp;"-"&amp;Z739,Sheet4!$W$2:$AA$1100,5,FALSE)</f>
        <v>-74.005970000000005</v>
      </c>
    </row>
    <row r="740" spans="1:29">
      <c r="A740" s="6">
        <v>40953</v>
      </c>
      <c r="B740" s="7">
        <v>0.8389699074074074</v>
      </c>
      <c r="C740" s="4" t="s">
        <v>1215</v>
      </c>
      <c r="D740" s="4" t="s">
        <v>1214</v>
      </c>
      <c r="E740" s="4" t="s">
        <v>1225</v>
      </c>
      <c r="F740" s="4">
        <v>4</v>
      </c>
      <c r="G740" s="4">
        <v>4</v>
      </c>
      <c r="H740" s="4">
        <v>1</v>
      </c>
      <c r="I740" s="4">
        <v>1</v>
      </c>
      <c r="J740" s="4">
        <v>1</v>
      </c>
      <c r="K740" s="4">
        <v>1</v>
      </c>
      <c r="L740" s="4">
        <v>1</v>
      </c>
      <c r="M740" s="4">
        <v>1</v>
      </c>
      <c r="N740" s="4">
        <v>1</v>
      </c>
      <c r="O740" s="4">
        <v>1</v>
      </c>
      <c r="P740" s="4">
        <v>1</v>
      </c>
      <c r="Q740" s="9">
        <f t="shared" si="35"/>
        <v>2.6469907407407411E-2</v>
      </c>
      <c r="R740" s="4">
        <f t="shared" si="33"/>
        <v>40953.838969907411</v>
      </c>
      <c r="S740" s="4">
        <v>0.9106300519851378</v>
      </c>
      <c r="T740" s="4" t="str">
        <f>VLOOKUP(E740,Sheet2!$A$2:$E$137,5,FALSE)</f>
        <v>TW</v>
      </c>
      <c r="U740" s="4">
        <f>VLOOKUP($T740,Sheet4!$H$1106:$M$1351,surveys!U$1+1,FALSE)</f>
        <v>0.67012499368983158</v>
      </c>
      <c r="V740" s="4">
        <f>VLOOKUP($T740,Sheet4!$H$1106:$M$1351,surveys!V$1+1,FALSE)</f>
        <v>0.7994960888873528</v>
      </c>
      <c r="W740" s="4">
        <f>VLOOKUP($T740,Sheet4!$H$1106:$M$1351,surveys!W$1+1,FALSE)</f>
        <v>0.88809170545487137</v>
      </c>
      <c r="X740" s="4">
        <f>VLOOKUP($T740,Sheet4!$H$1106:$M$1351,surveys!X$1+1,FALSE)</f>
        <v>0.95374597564483532</v>
      </c>
      <c r="Y740" s="4">
        <f>VLOOKUP($T740,Sheet4!$H$1106:$M$1351,surveys!Y$1+1,FALSE)</f>
        <v>1</v>
      </c>
      <c r="Z740" s="4">
        <f t="shared" si="34"/>
        <v>4</v>
      </c>
      <c r="AA740" s="4" t="str">
        <f>VLOOKUP(T740&amp;"-"&amp;Z740,Sheet4!$W$2:$AA$1100,3,FALSE)</f>
        <v>Tainan</v>
      </c>
      <c r="AB740" s="4">
        <f>VLOOKUP(T740&amp;"-"&amp;Z740,Sheet4!$W$2:$AA$1100,4,FALSE)</f>
        <v>22.990829999999999</v>
      </c>
      <c r="AC740" s="4">
        <f>VLOOKUP(T740&amp;"-"&amp;Z740,Sheet4!$W$2:$AA$1100,5,FALSE)</f>
        <v>120.21333</v>
      </c>
    </row>
    <row r="741" spans="1:29">
      <c r="A741" s="6">
        <v>40953</v>
      </c>
      <c r="B741" s="7">
        <v>0.80718749999999995</v>
      </c>
      <c r="C741" s="4" t="s">
        <v>1215</v>
      </c>
      <c r="D741" s="4" t="s">
        <v>1217</v>
      </c>
      <c r="E741" s="4" t="s">
        <v>1225</v>
      </c>
      <c r="F741" s="4">
        <v>3</v>
      </c>
      <c r="G741" s="4">
        <v>3</v>
      </c>
      <c r="H741" s="4">
        <v>3</v>
      </c>
      <c r="I741" s="4">
        <v>1</v>
      </c>
      <c r="J741" s="4">
        <v>5</v>
      </c>
      <c r="K741" s="4">
        <v>1</v>
      </c>
      <c r="L741" s="4">
        <v>1</v>
      </c>
      <c r="M741" s="4">
        <v>3</v>
      </c>
      <c r="N741" s="4">
        <v>5</v>
      </c>
      <c r="O741" s="4">
        <v>4</v>
      </c>
      <c r="P741" s="4">
        <v>3</v>
      </c>
      <c r="Q741" s="9">
        <f t="shared" si="35"/>
        <v>5.7291666666666671E-3</v>
      </c>
      <c r="R741" s="4">
        <f t="shared" si="33"/>
        <v>40953.807187500002</v>
      </c>
      <c r="S741" s="4">
        <v>0.20121718654944498</v>
      </c>
      <c r="T741" s="4" t="str">
        <f>VLOOKUP(E741,Sheet2!$A$2:$E$137,5,FALSE)</f>
        <v>TW</v>
      </c>
      <c r="U741" s="4">
        <f>VLOOKUP($T741,Sheet4!$H$1106:$M$1351,surveys!U$1+1,FALSE)</f>
        <v>0.67012499368983158</v>
      </c>
      <c r="V741" s="4">
        <f>VLOOKUP($T741,Sheet4!$H$1106:$M$1351,surveys!V$1+1,FALSE)</f>
        <v>0.7994960888873528</v>
      </c>
      <c r="W741" s="4">
        <f>VLOOKUP($T741,Sheet4!$H$1106:$M$1351,surveys!W$1+1,FALSE)</f>
        <v>0.88809170545487137</v>
      </c>
      <c r="X741" s="4">
        <f>VLOOKUP($T741,Sheet4!$H$1106:$M$1351,surveys!X$1+1,FALSE)</f>
        <v>0.95374597564483532</v>
      </c>
      <c r="Y741" s="4">
        <f>VLOOKUP($T741,Sheet4!$H$1106:$M$1351,surveys!Y$1+1,FALSE)</f>
        <v>1</v>
      </c>
      <c r="Z741" s="4">
        <f t="shared" si="34"/>
        <v>1</v>
      </c>
      <c r="AA741" s="4" t="str">
        <f>VLOOKUP(T741&amp;"-"&amp;Z741,Sheet4!$W$2:$AA$1100,3,FALSE)</f>
        <v>Taipei</v>
      </c>
      <c r="AB741" s="4">
        <f>VLOOKUP(T741&amp;"-"&amp;Z741,Sheet4!$W$2:$AA$1100,4,FALSE)</f>
        <v>25.04776</v>
      </c>
      <c r="AC741" s="4">
        <f>VLOOKUP(T741&amp;"-"&amp;Z741,Sheet4!$W$2:$AA$1100,5,FALSE)</f>
        <v>121.53185000000001</v>
      </c>
    </row>
    <row r="742" spans="1:29">
      <c r="A742" s="6">
        <v>40953</v>
      </c>
      <c r="B742" s="7">
        <v>0.6073263888888889</v>
      </c>
      <c r="C742" s="4" t="s">
        <v>1213</v>
      </c>
      <c r="D742" s="4" t="s">
        <v>1218</v>
      </c>
      <c r="E742" s="4" t="s">
        <v>11</v>
      </c>
      <c r="F742" s="4">
        <v>4</v>
      </c>
      <c r="G742" s="4">
        <v>3</v>
      </c>
      <c r="H742" s="4">
        <v>3</v>
      </c>
      <c r="I742" s="4">
        <v>3</v>
      </c>
      <c r="J742" s="4">
        <v>5</v>
      </c>
      <c r="K742" s="4">
        <v>5</v>
      </c>
      <c r="L742" s="4">
        <v>3</v>
      </c>
      <c r="M742" s="4">
        <v>4</v>
      </c>
      <c r="N742" s="4">
        <v>3</v>
      </c>
      <c r="O742" s="4">
        <v>4</v>
      </c>
      <c r="P742" s="4">
        <v>4</v>
      </c>
      <c r="Q742" s="9">
        <f t="shared" si="35"/>
        <v>5.8912037037037041E-3</v>
      </c>
      <c r="R742" s="4">
        <f t="shared" si="33"/>
        <v>40953.60732638889</v>
      </c>
      <c r="S742" s="4">
        <v>0.94029938557456649</v>
      </c>
      <c r="T742" s="4" t="str">
        <f>VLOOKUP(E742,Sheet2!$A$2:$E$137,5,FALSE)</f>
        <v>FR</v>
      </c>
      <c r="U742" s="4">
        <f>VLOOKUP($T742,Sheet4!$H$1106:$M$1351,surveys!U$1+1,FALSE)</f>
        <v>0.51193913659220647</v>
      </c>
      <c r="V742" s="4">
        <f>VLOOKUP($T742,Sheet4!$H$1106:$M$1351,surveys!V$1+1,FALSE)</f>
        <v>0.70220575033861143</v>
      </c>
      <c r="W742" s="4">
        <f>VLOOKUP($T742,Sheet4!$H$1106:$M$1351,surveys!W$1+1,FALSE)</f>
        <v>0.81527182039156842</v>
      </c>
      <c r="X742" s="4">
        <f>VLOOKUP($T742,Sheet4!$H$1106:$M$1351,surveys!X$1+1,FALSE)</f>
        <v>0.91893911792009964</v>
      </c>
      <c r="Y742" s="4">
        <f>VLOOKUP($T742,Sheet4!$H$1106:$M$1351,surveys!Y$1+1,FALSE)</f>
        <v>1</v>
      </c>
      <c r="Z742" s="4">
        <f t="shared" si="34"/>
        <v>5</v>
      </c>
      <c r="AA742" s="4" t="str">
        <f>VLOOKUP(T742&amp;"-"&amp;Z742,Sheet4!$W$2:$AA$1100,3,FALSE)</f>
        <v>Nice</v>
      </c>
      <c r="AB742" s="4">
        <f>VLOOKUP(T742&amp;"-"&amp;Z742,Sheet4!$W$2:$AA$1100,4,FALSE)</f>
        <v>43.703130000000002</v>
      </c>
      <c r="AC742" s="4">
        <f>VLOOKUP(T742&amp;"-"&amp;Z742,Sheet4!$W$2:$AA$1100,5,FALSE)</f>
        <v>7.2660799999999997</v>
      </c>
    </row>
    <row r="743" spans="1:29">
      <c r="A743" s="6">
        <v>40953</v>
      </c>
      <c r="B743" s="7">
        <v>0.74951388888888892</v>
      </c>
      <c r="C743" s="4" t="s">
        <v>1213</v>
      </c>
      <c r="D743" s="4" t="s">
        <v>1218</v>
      </c>
      <c r="E743" s="4" t="s">
        <v>33</v>
      </c>
      <c r="F743" s="4">
        <v>3</v>
      </c>
      <c r="G743" s="4">
        <v>3</v>
      </c>
      <c r="H743" s="4">
        <v>3</v>
      </c>
      <c r="I743" s="4">
        <v>3</v>
      </c>
      <c r="J743" s="4">
        <v>5</v>
      </c>
      <c r="K743" s="4">
        <v>3</v>
      </c>
      <c r="L743" s="4">
        <v>3</v>
      </c>
      <c r="M743" s="4">
        <v>5</v>
      </c>
      <c r="N743" s="4">
        <v>3</v>
      </c>
      <c r="O743" s="4">
        <v>5</v>
      </c>
      <c r="P743" s="4">
        <v>3</v>
      </c>
      <c r="Q743" s="9">
        <f t="shared" si="35"/>
        <v>3.5057870370370371E-2</v>
      </c>
      <c r="R743" s="4">
        <f t="shared" si="33"/>
        <v>40953.749513888892</v>
      </c>
      <c r="S743" s="4">
        <v>0.56755262485297808</v>
      </c>
      <c r="T743" s="4" t="str">
        <f>VLOOKUP(E743,Sheet2!$A$2:$E$137,5,FALSE)</f>
        <v>IT</v>
      </c>
      <c r="U743" s="4">
        <f>VLOOKUP($T743,Sheet4!$H$1106:$M$1351,surveys!U$1+1,FALSE)</f>
        <v>0.40073733113706772</v>
      </c>
      <c r="V743" s="4">
        <f>VLOOKUP($T743,Sheet4!$H$1106:$M$1351,surveys!V$1+1,FALSE)</f>
        <v>0.60502083075372182</v>
      </c>
      <c r="W743" s="4">
        <f>VLOOKUP($T743,Sheet4!$H$1106:$M$1351,surveys!W$1+1,FALSE)</f>
        <v>0.75963680320784854</v>
      </c>
      <c r="X743" s="4">
        <f>VLOOKUP($T743,Sheet4!$H$1106:$M$1351,surveys!X$1+1,FALSE)</f>
        <v>0.89491209934724891</v>
      </c>
      <c r="Y743" s="4">
        <f>VLOOKUP($T743,Sheet4!$H$1106:$M$1351,surveys!Y$1+1,FALSE)</f>
        <v>1</v>
      </c>
      <c r="Z743" s="4">
        <f t="shared" si="34"/>
        <v>2</v>
      </c>
      <c r="AA743" s="4" t="str">
        <f>VLOOKUP(T743&amp;"-"&amp;Z743,Sheet4!$W$2:$AA$1100,3,FALSE)</f>
        <v>Milan</v>
      </c>
      <c r="AB743" s="4">
        <f>VLOOKUP(T743&amp;"-"&amp;Z743,Sheet4!$W$2:$AA$1100,4,FALSE)</f>
        <v>45.464269999999999</v>
      </c>
      <c r="AC743" s="4">
        <f>VLOOKUP(T743&amp;"-"&amp;Z743,Sheet4!$W$2:$AA$1100,5,FALSE)</f>
        <v>9.1895100000000003</v>
      </c>
    </row>
    <row r="744" spans="1:29">
      <c r="A744" s="6">
        <v>40952</v>
      </c>
      <c r="B744" s="7">
        <v>0.61506944444444445</v>
      </c>
      <c r="C744" s="4" t="s">
        <v>1213</v>
      </c>
      <c r="D744" s="4" t="s">
        <v>1216</v>
      </c>
      <c r="E744" s="4" t="s">
        <v>11</v>
      </c>
      <c r="F744" s="4">
        <v>2</v>
      </c>
      <c r="G744" s="4">
        <v>3</v>
      </c>
      <c r="H744" s="4">
        <v>4</v>
      </c>
      <c r="I744" s="4">
        <v>3</v>
      </c>
      <c r="J744" s="4">
        <v>4</v>
      </c>
      <c r="K744" s="4">
        <v>4</v>
      </c>
      <c r="L744" s="4">
        <v>3</v>
      </c>
      <c r="M744" s="4">
        <v>5</v>
      </c>
      <c r="N744" s="4">
        <v>5</v>
      </c>
      <c r="O744" s="4">
        <v>3</v>
      </c>
      <c r="P744" s="4">
        <v>3</v>
      </c>
      <c r="Q744" s="9">
        <f t="shared" si="35"/>
        <v>1.0925925925925924E-2</v>
      </c>
      <c r="R744" s="4">
        <f t="shared" si="33"/>
        <v>40952.615069444444</v>
      </c>
      <c r="S744" s="4">
        <v>0.77096203643435346</v>
      </c>
      <c r="T744" s="4" t="str">
        <f>VLOOKUP(E744,Sheet2!$A$2:$E$137,5,FALSE)</f>
        <v>FR</v>
      </c>
      <c r="U744" s="4">
        <f>VLOOKUP($T744,Sheet4!$H$1106:$M$1351,surveys!U$1+1,FALSE)</f>
        <v>0.51193913659220647</v>
      </c>
      <c r="V744" s="4">
        <f>VLOOKUP($T744,Sheet4!$H$1106:$M$1351,surveys!V$1+1,FALSE)</f>
        <v>0.70220575033861143</v>
      </c>
      <c r="W744" s="4">
        <f>VLOOKUP($T744,Sheet4!$H$1106:$M$1351,surveys!W$1+1,FALSE)</f>
        <v>0.81527182039156842</v>
      </c>
      <c r="X744" s="4">
        <f>VLOOKUP($T744,Sheet4!$H$1106:$M$1351,surveys!X$1+1,FALSE)</f>
        <v>0.91893911792009964</v>
      </c>
      <c r="Y744" s="4">
        <f>VLOOKUP($T744,Sheet4!$H$1106:$M$1351,surveys!Y$1+1,FALSE)</f>
        <v>1</v>
      </c>
      <c r="Z744" s="4">
        <f t="shared" si="34"/>
        <v>3</v>
      </c>
      <c r="AA744" s="4" t="str">
        <f>VLOOKUP(T744&amp;"-"&amp;Z744,Sheet4!$W$2:$AA$1100,3,FALSE)</f>
        <v>Lyon</v>
      </c>
      <c r="AB744" s="4">
        <f>VLOOKUP(T744&amp;"-"&amp;Z744,Sheet4!$W$2:$AA$1100,4,FALSE)</f>
        <v>45.748460000000001</v>
      </c>
      <c r="AC744" s="4">
        <f>VLOOKUP(T744&amp;"-"&amp;Z744,Sheet4!$W$2:$AA$1100,5,FALSE)</f>
        <v>4.8467099999999999</v>
      </c>
    </row>
    <row r="745" spans="1:29">
      <c r="A745" s="6">
        <v>40952</v>
      </c>
      <c r="B745" s="7">
        <v>0.63793981481481488</v>
      </c>
      <c r="C745" s="4" t="s">
        <v>1213</v>
      </c>
      <c r="D745" s="4" t="s">
        <v>1216</v>
      </c>
      <c r="E745" s="4" t="s">
        <v>23</v>
      </c>
      <c r="F745" s="4">
        <v>3</v>
      </c>
      <c r="G745" s="4">
        <v>3</v>
      </c>
      <c r="H745" s="4">
        <v>5</v>
      </c>
      <c r="I745" s="4">
        <v>3</v>
      </c>
      <c r="J745" s="4">
        <v>5</v>
      </c>
      <c r="K745" s="4">
        <v>4</v>
      </c>
      <c r="L745" s="4">
        <v>4</v>
      </c>
      <c r="M745" s="4">
        <v>5</v>
      </c>
      <c r="N745" s="4">
        <v>5</v>
      </c>
      <c r="O745" s="4">
        <v>4</v>
      </c>
      <c r="P745" s="4">
        <v>3</v>
      </c>
      <c r="Q745" s="9">
        <f t="shared" si="35"/>
        <v>2.5868055555555557E-2</v>
      </c>
      <c r="R745" s="4">
        <f t="shared" si="33"/>
        <v>40952.637939814813</v>
      </c>
      <c r="S745" s="4">
        <v>0.93790530235410108</v>
      </c>
      <c r="T745" s="4" t="str">
        <f>VLOOKUP(E745,Sheet2!$A$2:$E$137,5,FALSE)</f>
        <v>CA</v>
      </c>
      <c r="U745" s="4">
        <f>VLOOKUP($T745,Sheet4!$H$1106:$M$1351,surveys!U$1+1,FALSE)</f>
        <v>0.39929817507859233</v>
      </c>
      <c r="V745" s="4">
        <f>VLOOKUP($T745,Sheet4!$H$1106:$M$1351,surveys!V$1+1,FALSE)</f>
        <v>0.68226808593455113</v>
      </c>
      <c r="W745" s="4">
        <f>VLOOKUP($T745,Sheet4!$H$1106:$M$1351,surveys!W$1+1,FALSE)</f>
        <v>0.8413893511967715</v>
      </c>
      <c r="X745" s="4">
        <f>VLOOKUP($T745,Sheet4!$H$1106:$M$1351,surveys!X$1+1,FALSE)</f>
        <v>0.92969032990429024</v>
      </c>
      <c r="Y745" s="4">
        <f>VLOOKUP($T745,Sheet4!$H$1106:$M$1351,surveys!Y$1+1,FALSE)</f>
        <v>1</v>
      </c>
      <c r="Z745" s="4">
        <f t="shared" si="34"/>
        <v>5</v>
      </c>
      <c r="AA745" s="4" t="str">
        <f>VLOOKUP(T745&amp;"-"&amp;Z745,Sheet4!$W$2:$AA$1100,3,FALSE)</f>
        <v>Ottawa</v>
      </c>
      <c r="AB745" s="4">
        <f>VLOOKUP(T745&amp;"-"&amp;Z745,Sheet4!$W$2:$AA$1100,4,FALSE)</f>
        <v>45.411169999999998</v>
      </c>
      <c r="AC745" s="4">
        <f>VLOOKUP(T745&amp;"-"&amp;Z745,Sheet4!$W$2:$AA$1100,5,FALSE)</f>
        <v>-75.698120000000003</v>
      </c>
    </row>
    <row r="746" spans="1:29">
      <c r="A746" s="6">
        <v>40952</v>
      </c>
      <c r="B746" s="7">
        <v>0.7882986111111111</v>
      </c>
      <c r="C746" s="4" t="s">
        <v>1215</v>
      </c>
      <c r="D746" s="4" t="s">
        <v>1219</v>
      </c>
      <c r="E746" s="4" t="s">
        <v>33</v>
      </c>
      <c r="F746" s="4">
        <v>5</v>
      </c>
      <c r="G746" s="4">
        <v>3</v>
      </c>
      <c r="H746" s="4">
        <v>5</v>
      </c>
      <c r="I746" s="4">
        <v>4</v>
      </c>
      <c r="J746" s="4">
        <v>5</v>
      </c>
      <c r="K746" s="4">
        <v>5</v>
      </c>
      <c r="L746" s="4">
        <v>4</v>
      </c>
      <c r="M746" s="4">
        <v>5</v>
      </c>
      <c r="N746" s="4">
        <v>5</v>
      </c>
      <c r="O746" s="4">
        <v>4</v>
      </c>
      <c r="P746" s="4">
        <v>4</v>
      </c>
      <c r="Q746" s="9">
        <f t="shared" si="35"/>
        <v>6.1238425925925932E-2</v>
      </c>
      <c r="R746" s="4">
        <f t="shared" si="33"/>
        <v>40952.788298611114</v>
      </c>
      <c r="S746" s="4">
        <v>0.54585143533013003</v>
      </c>
      <c r="T746" s="4" t="str">
        <f>VLOOKUP(E746,Sheet2!$A$2:$E$137,5,FALSE)</f>
        <v>IT</v>
      </c>
      <c r="U746" s="4">
        <f>VLOOKUP($T746,Sheet4!$H$1106:$M$1351,surveys!U$1+1,FALSE)</f>
        <v>0.40073733113706772</v>
      </c>
      <c r="V746" s="4">
        <f>VLOOKUP($T746,Sheet4!$H$1106:$M$1351,surveys!V$1+1,FALSE)</f>
        <v>0.60502083075372182</v>
      </c>
      <c r="W746" s="4">
        <f>VLOOKUP($T746,Sheet4!$H$1106:$M$1351,surveys!W$1+1,FALSE)</f>
        <v>0.75963680320784854</v>
      </c>
      <c r="X746" s="4">
        <f>VLOOKUP($T746,Sheet4!$H$1106:$M$1351,surveys!X$1+1,FALSE)</f>
        <v>0.89491209934724891</v>
      </c>
      <c r="Y746" s="4">
        <f>VLOOKUP($T746,Sheet4!$H$1106:$M$1351,surveys!Y$1+1,FALSE)</f>
        <v>1</v>
      </c>
      <c r="Z746" s="4">
        <f t="shared" si="34"/>
        <v>2</v>
      </c>
      <c r="AA746" s="4" t="str">
        <f>VLOOKUP(T746&amp;"-"&amp;Z746,Sheet4!$W$2:$AA$1100,3,FALSE)</f>
        <v>Milan</v>
      </c>
      <c r="AB746" s="4">
        <f>VLOOKUP(T746&amp;"-"&amp;Z746,Sheet4!$W$2:$AA$1100,4,FALSE)</f>
        <v>45.464269999999999</v>
      </c>
      <c r="AC746" s="4">
        <f>VLOOKUP(T746&amp;"-"&amp;Z746,Sheet4!$W$2:$AA$1100,5,FALSE)</f>
        <v>9.1895100000000003</v>
      </c>
    </row>
    <row r="747" spans="1:29">
      <c r="A747" s="6">
        <v>40952</v>
      </c>
      <c r="B747" s="7">
        <v>0.81309027777777787</v>
      </c>
      <c r="C747" s="4" t="s">
        <v>1215</v>
      </c>
      <c r="D747" s="4" t="s">
        <v>1224</v>
      </c>
      <c r="E747" s="4" t="s">
        <v>37</v>
      </c>
      <c r="F747" s="4">
        <v>5</v>
      </c>
      <c r="G747" s="4">
        <v>1</v>
      </c>
      <c r="H747" s="4">
        <v>1</v>
      </c>
      <c r="I747" s="4">
        <v>1</v>
      </c>
      <c r="J747" s="4">
        <v>5</v>
      </c>
      <c r="K747" s="4">
        <v>5</v>
      </c>
      <c r="L747" s="4">
        <v>1</v>
      </c>
      <c r="M747" s="4">
        <v>5</v>
      </c>
      <c r="N747" s="4">
        <v>5</v>
      </c>
      <c r="O747" s="4">
        <v>1</v>
      </c>
      <c r="P747" s="4">
        <v>1</v>
      </c>
      <c r="Q747" s="9">
        <f t="shared" si="35"/>
        <v>9.9305555555555553E-3</v>
      </c>
      <c r="R747" s="4">
        <f t="shared" si="33"/>
        <v>40952.813090277778</v>
      </c>
      <c r="S747" s="4">
        <v>0.89332878089082746</v>
      </c>
      <c r="T747" s="4" t="str">
        <f>VLOOKUP(E747,Sheet2!$A$2:$E$137,5,FALSE)</f>
        <v>PT</v>
      </c>
      <c r="U747" s="4">
        <f>VLOOKUP($T747,Sheet4!$H$1106:$M$1351,surveys!U$1+1,FALSE)</f>
        <v>0.43703858129282908</v>
      </c>
      <c r="V747" s="4">
        <f>VLOOKUP($T747,Sheet4!$H$1106:$M$1351,surveys!V$1+1,FALSE)</f>
        <v>0.64773543484664464</v>
      </c>
      <c r="W747" s="4">
        <f>VLOOKUP($T747,Sheet4!$H$1106:$M$1351,surveys!W$1+1,FALSE)</f>
        <v>0.79869631675299657</v>
      </c>
      <c r="X747" s="4">
        <f>VLOOKUP($T747,Sheet4!$H$1106:$M$1351,surveys!X$1+1,FALSE)</f>
        <v>0.90115606302176665</v>
      </c>
      <c r="Y747" s="4">
        <f>VLOOKUP($T747,Sheet4!$H$1106:$M$1351,surveys!Y$1+1,FALSE)</f>
        <v>1</v>
      </c>
      <c r="Z747" s="4">
        <f t="shared" si="34"/>
        <v>4</v>
      </c>
      <c r="AA747" s="4" t="str">
        <f>VLOOKUP(T747&amp;"-"&amp;Z747,Sheet4!$W$2:$AA$1100,3,FALSE)</f>
        <v>Braga</v>
      </c>
      <c r="AB747" s="4">
        <f>VLOOKUP(T747&amp;"-"&amp;Z747,Sheet4!$W$2:$AA$1100,4,FALSE)</f>
        <v>41.550319999999999</v>
      </c>
      <c r="AC747" s="4">
        <f>VLOOKUP(T747&amp;"-"&amp;Z747,Sheet4!$W$2:$AA$1100,5,FALSE)</f>
        <v>-8.4200499999999998</v>
      </c>
    </row>
    <row r="748" spans="1:29">
      <c r="A748" s="6">
        <v>40952</v>
      </c>
      <c r="B748" s="7">
        <v>0.89167824074074076</v>
      </c>
      <c r="C748" s="4" t="s">
        <v>1215</v>
      </c>
      <c r="D748" s="4" t="s">
        <v>1214</v>
      </c>
      <c r="E748" s="4" t="s">
        <v>26</v>
      </c>
      <c r="F748" s="4">
        <v>4</v>
      </c>
      <c r="G748" s="4">
        <v>4</v>
      </c>
      <c r="H748" s="4">
        <v>4</v>
      </c>
      <c r="I748" s="4">
        <v>3</v>
      </c>
      <c r="J748" s="4">
        <v>4</v>
      </c>
      <c r="K748" s="4">
        <v>5</v>
      </c>
      <c r="L748" s="4">
        <v>4</v>
      </c>
      <c r="M748" s="4">
        <v>5</v>
      </c>
      <c r="N748" s="4">
        <v>5</v>
      </c>
      <c r="O748" s="4">
        <v>3</v>
      </c>
      <c r="P748" s="4">
        <v>5</v>
      </c>
      <c r="Q748" s="9">
        <f t="shared" si="35"/>
        <v>6.3668981481481493E-2</v>
      </c>
      <c r="R748" s="4">
        <f t="shared" si="33"/>
        <v>40952.89167824074</v>
      </c>
      <c r="S748" s="4">
        <v>0.54176712416293693</v>
      </c>
      <c r="T748" s="4" t="str">
        <f>VLOOKUP(E748,Sheet2!$A$2:$E$137,5,FALSE)</f>
        <v>DE</v>
      </c>
      <c r="U748" s="4">
        <f>VLOOKUP($T748,Sheet4!$H$1106:$M$1351,surveys!U$1+1,FALSE)</f>
        <v>0.42620281948941302</v>
      </c>
      <c r="V748" s="4">
        <f>VLOOKUP($T748,Sheet4!$H$1106:$M$1351,surveys!V$1+1,FALSE)</f>
        <v>0.64253089557903176</v>
      </c>
      <c r="W748" s="4">
        <f>VLOOKUP($T748,Sheet4!$H$1106:$M$1351,surveys!W$1+1,FALSE)</f>
        <v>0.79931043378760003</v>
      </c>
      <c r="X748" s="4">
        <f>VLOOKUP($T748,Sheet4!$H$1106:$M$1351,surveys!X$1+1,FALSE)</f>
        <v>0.91914675697020254</v>
      </c>
      <c r="Y748" s="4">
        <f>VLOOKUP($T748,Sheet4!$H$1106:$M$1351,surveys!Y$1+1,FALSE)</f>
        <v>1</v>
      </c>
      <c r="Z748" s="4">
        <f t="shared" si="34"/>
        <v>2</v>
      </c>
      <c r="AA748" s="4" t="str">
        <f>VLOOKUP(T748&amp;"-"&amp;Z748,Sheet4!$W$2:$AA$1100,3,FALSE)</f>
        <v>Hamburg</v>
      </c>
      <c r="AB748" s="4">
        <f>VLOOKUP(T748&amp;"-"&amp;Z748,Sheet4!$W$2:$AA$1100,4,FALSE)</f>
        <v>53.55</v>
      </c>
      <c r="AC748" s="4">
        <f>VLOOKUP(T748&amp;"-"&amp;Z748,Sheet4!$W$2:$AA$1100,5,FALSE)</f>
        <v>10</v>
      </c>
    </row>
    <row r="749" spans="1:29">
      <c r="A749" s="6">
        <v>40952</v>
      </c>
      <c r="B749" s="7">
        <v>0.95355324074074066</v>
      </c>
      <c r="C749" s="4" t="s">
        <v>1215</v>
      </c>
      <c r="D749" s="4" t="s">
        <v>1219</v>
      </c>
      <c r="E749" s="4" t="s">
        <v>1228</v>
      </c>
      <c r="F749" s="4">
        <v>1</v>
      </c>
      <c r="G749" s="4">
        <v>1</v>
      </c>
      <c r="H749" s="4">
        <v>1</v>
      </c>
      <c r="I749" s="4">
        <v>1</v>
      </c>
      <c r="J749" s="4">
        <v>1</v>
      </c>
      <c r="K749" s="4">
        <v>1</v>
      </c>
      <c r="L749" s="4">
        <v>1</v>
      </c>
      <c r="M749" s="4">
        <v>1</v>
      </c>
      <c r="N749" s="4">
        <v>1</v>
      </c>
      <c r="O749" s="4">
        <v>1</v>
      </c>
      <c r="P749" s="4">
        <v>1</v>
      </c>
      <c r="Q749" s="9">
        <f t="shared" si="35"/>
        <v>3.7280092592592594E-2</v>
      </c>
      <c r="R749" s="4">
        <f t="shared" si="33"/>
        <v>40952.953553240739</v>
      </c>
      <c r="S749" s="4">
        <v>0.90004361350462547</v>
      </c>
      <c r="T749" s="4" t="str">
        <f>VLOOKUP(E749,Sheet2!$A$2:$E$137,5,FALSE)</f>
        <v>SK</v>
      </c>
      <c r="U749" s="4">
        <f>VLOOKUP($T749,Sheet4!$H$1106:$M$1351,surveys!U$1+1,FALSE)</f>
        <v>0.45694206605616972</v>
      </c>
      <c r="V749" s="4">
        <f>VLOOKUP($T749,Sheet4!$H$1106:$M$1351,surveys!V$1+1,FALSE)</f>
        <v>0.71204272040649941</v>
      </c>
      <c r="W749" s="4">
        <f>VLOOKUP($T749,Sheet4!$H$1106:$M$1351,surveys!W$1+1,FALSE)</f>
        <v>0.81418305418124248</v>
      </c>
      <c r="X749" s="4">
        <f>VLOOKUP($T749,Sheet4!$H$1106:$M$1351,surveys!X$1+1,FALSE)</f>
        <v>0.90727700543063317</v>
      </c>
      <c r="Y749" s="4">
        <f>VLOOKUP($T749,Sheet4!$H$1106:$M$1351,surveys!Y$1+1,FALSE)</f>
        <v>1</v>
      </c>
      <c r="Z749" s="4">
        <f t="shared" si="34"/>
        <v>4</v>
      </c>
      <c r="AA749" s="4" t="str">
        <f>VLOOKUP(T749&amp;"-"&amp;Z749,Sheet4!$W$2:$AA$1100,3,FALSE)</f>
        <v>Nitra</v>
      </c>
      <c r="AB749" s="4">
        <f>VLOOKUP(T749&amp;"-"&amp;Z749,Sheet4!$W$2:$AA$1100,4,FALSE)</f>
        <v>48.307630000000003</v>
      </c>
      <c r="AC749" s="4">
        <f>VLOOKUP(T749&amp;"-"&amp;Z749,Sheet4!$W$2:$AA$1100,5,FALSE)</f>
        <v>18.084530000000001</v>
      </c>
    </row>
    <row r="750" spans="1:29">
      <c r="A750" s="6">
        <v>40951</v>
      </c>
      <c r="B750" s="7">
        <v>0.53778935185185184</v>
      </c>
      <c r="C750" s="4" t="s">
        <v>1213</v>
      </c>
      <c r="D750" s="4" t="s">
        <v>1217</v>
      </c>
      <c r="E750" s="4" t="s">
        <v>1222</v>
      </c>
      <c r="F750" s="4">
        <v>5</v>
      </c>
      <c r="G750" s="4">
        <v>5</v>
      </c>
      <c r="H750" s="4">
        <v>5</v>
      </c>
      <c r="I750" s="4">
        <v>5</v>
      </c>
      <c r="J750" s="4">
        <v>5</v>
      </c>
      <c r="K750" s="4">
        <v>5</v>
      </c>
      <c r="L750" s="4">
        <v>5</v>
      </c>
      <c r="M750" s="4">
        <v>5</v>
      </c>
      <c r="N750" s="4">
        <v>5</v>
      </c>
      <c r="O750" s="4">
        <v>5</v>
      </c>
      <c r="P750" s="4">
        <v>5</v>
      </c>
      <c r="Q750" s="9">
        <f t="shared" si="35"/>
        <v>2.6296296296296293E-2</v>
      </c>
      <c r="R750" s="4">
        <f t="shared" si="33"/>
        <v>40951.537789351853</v>
      </c>
      <c r="S750" s="4">
        <v>0.13853769572691288</v>
      </c>
      <c r="T750" s="4" t="str">
        <f>VLOOKUP(E750,Sheet2!$A$2:$E$137,5,FALSE)</f>
        <v>KR</v>
      </c>
      <c r="U750" s="4">
        <f>VLOOKUP($T750,Sheet4!$H$1106:$M$1351,surveys!U$1+1,FALSE)</f>
        <v>0.50002406072811822</v>
      </c>
      <c r="V750" s="4">
        <f>VLOOKUP($T750,Sheet4!$H$1106:$M$1351,surveys!V$1+1,FALSE)</f>
        <v>0.67775239752110727</v>
      </c>
      <c r="W750" s="4">
        <f>VLOOKUP($T750,Sheet4!$H$1106:$M$1351,surveys!W$1+1,FALSE)</f>
        <v>0.80472346879555479</v>
      </c>
      <c r="X750" s="4">
        <f>VLOOKUP($T750,Sheet4!$H$1106:$M$1351,surveys!X$1+1,FALSE)</f>
        <v>0.92872511768015165</v>
      </c>
      <c r="Y750" s="4">
        <f>VLOOKUP($T750,Sheet4!$H$1106:$M$1351,surveys!Y$1+1,FALSE)</f>
        <v>1</v>
      </c>
      <c r="Z750" s="4">
        <f t="shared" si="34"/>
        <v>1</v>
      </c>
      <c r="AA750" s="4" t="str">
        <f>VLOOKUP(T750&amp;"-"&amp;Z750,Sheet4!$W$2:$AA$1100,3,FALSE)</f>
        <v>Seoul</v>
      </c>
      <c r="AB750" s="4">
        <f>VLOOKUP(T750&amp;"-"&amp;Z750,Sheet4!$W$2:$AA$1100,4,FALSE)</f>
        <v>37.568260000000002</v>
      </c>
      <c r="AC750" s="4">
        <f>VLOOKUP(T750&amp;"-"&amp;Z750,Sheet4!$W$2:$AA$1100,5,FALSE)</f>
        <v>126.97783</v>
      </c>
    </row>
    <row r="751" spans="1:29">
      <c r="A751" s="6">
        <v>40951</v>
      </c>
      <c r="B751" s="7">
        <v>0.72296296296296303</v>
      </c>
      <c r="C751" s="4" t="s">
        <v>1215</v>
      </c>
      <c r="D751" s="4" t="s">
        <v>1217</v>
      </c>
      <c r="E751" s="4" t="s">
        <v>26</v>
      </c>
      <c r="F751" s="4">
        <v>4</v>
      </c>
      <c r="G751" s="4">
        <v>4</v>
      </c>
      <c r="H751" s="4">
        <v>4</v>
      </c>
      <c r="I751" s="4">
        <v>5</v>
      </c>
      <c r="J751" s="4">
        <v>5</v>
      </c>
      <c r="K751" s="4">
        <v>5</v>
      </c>
      <c r="L751" s="4">
        <v>3</v>
      </c>
      <c r="M751" s="4">
        <v>4</v>
      </c>
      <c r="N751" s="4">
        <v>5</v>
      </c>
      <c r="O751" s="4">
        <v>4</v>
      </c>
      <c r="P751" s="4">
        <v>5</v>
      </c>
      <c r="Q751" s="9">
        <f t="shared" si="35"/>
        <v>1.6006944444444445E-2</v>
      </c>
      <c r="R751" s="4">
        <f t="shared" si="33"/>
        <v>40951.722962962966</v>
      </c>
      <c r="S751" s="4">
        <v>0.77198392789550541</v>
      </c>
      <c r="T751" s="4" t="str">
        <f>VLOOKUP(E751,Sheet2!$A$2:$E$137,5,FALSE)</f>
        <v>DE</v>
      </c>
      <c r="U751" s="4">
        <f>VLOOKUP($T751,Sheet4!$H$1106:$M$1351,surveys!U$1+1,FALSE)</f>
        <v>0.42620281948941302</v>
      </c>
      <c r="V751" s="4">
        <f>VLOOKUP($T751,Sheet4!$H$1106:$M$1351,surveys!V$1+1,FALSE)</f>
        <v>0.64253089557903176</v>
      </c>
      <c r="W751" s="4">
        <f>VLOOKUP($T751,Sheet4!$H$1106:$M$1351,surveys!W$1+1,FALSE)</f>
        <v>0.79931043378760003</v>
      </c>
      <c r="X751" s="4">
        <f>VLOOKUP($T751,Sheet4!$H$1106:$M$1351,surveys!X$1+1,FALSE)</f>
        <v>0.91914675697020254</v>
      </c>
      <c r="Y751" s="4">
        <f>VLOOKUP($T751,Sheet4!$H$1106:$M$1351,surveys!Y$1+1,FALSE)</f>
        <v>1</v>
      </c>
      <c r="Z751" s="4">
        <f t="shared" si="34"/>
        <v>3</v>
      </c>
      <c r="AA751" s="4" t="str">
        <f>VLOOKUP(T751&amp;"-"&amp;Z751,Sheet4!$W$2:$AA$1100,3,FALSE)</f>
        <v>Muenchen</v>
      </c>
      <c r="AB751" s="4">
        <f>VLOOKUP(T751&amp;"-"&amp;Z751,Sheet4!$W$2:$AA$1100,4,FALSE)</f>
        <v>48.137430000000002</v>
      </c>
      <c r="AC751" s="4">
        <f>VLOOKUP(T751&amp;"-"&amp;Z751,Sheet4!$W$2:$AA$1100,5,FALSE)</f>
        <v>11.57549</v>
      </c>
    </row>
    <row r="752" spans="1:29">
      <c r="A752" s="6">
        <v>40951</v>
      </c>
      <c r="B752" s="7">
        <v>0.89759259259259261</v>
      </c>
      <c r="C752" s="4" t="s">
        <v>1213</v>
      </c>
      <c r="D752" s="4" t="s">
        <v>1218</v>
      </c>
      <c r="E752" s="4" t="s">
        <v>1225</v>
      </c>
      <c r="F752" s="4">
        <v>1</v>
      </c>
      <c r="G752" s="4">
        <v>1</v>
      </c>
      <c r="H752" s="4">
        <v>2</v>
      </c>
      <c r="I752" s="4">
        <v>5</v>
      </c>
      <c r="J752" s="4">
        <v>3</v>
      </c>
      <c r="K752" s="4">
        <v>4</v>
      </c>
      <c r="L752" s="4">
        <v>5</v>
      </c>
      <c r="M752" s="4">
        <v>5</v>
      </c>
      <c r="N752" s="4">
        <v>5</v>
      </c>
      <c r="O752" s="4">
        <v>3</v>
      </c>
      <c r="P752" s="4">
        <v>4</v>
      </c>
      <c r="Q752" s="9">
        <f t="shared" si="35"/>
        <v>6.8437499999999998E-2</v>
      </c>
      <c r="R752" s="4">
        <f t="shared" si="33"/>
        <v>40951.897592592592</v>
      </c>
      <c r="S752" s="4">
        <v>0.62552529279142632</v>
      </c>
      <c r="T752" s="4" t="str">
        <f>VLOOKUP(E752,Sheet2!$A$2:$E$137,5,FALSE)</f>
        <v>TW</v>
      </c>
      <c r="U752" s="4">
        <f>VLOOKUP($T752,Sheet4!$H$1106:$M$1351,surveys!U$1+1,FALSE)</f>
        <v>0.67012499368983158</v>
      </c>
      <c r="V752" s="4">
        <f>VLOOKUP($T752,Sheet4!$H$1106:$M$1351,surveys!V$1+1,FALSE)</f>
        <v>0.7994960888873528</v>
      </c>
      <c r="W752" s="4">
        <f>VLOOKUP($T752,Sheet4!$H$1106:$M$1351,surveys!W$1+1,FALSE)</f>
        <v>0.88809170545487137</v>
      </c>
      <c r="X752" s="4">
        <f>VLOOKUP($T752,Sheet4!$H$1106:$M$1351,surveys!X$1+1,FALSE)</f>
        <v>0.95374597564483532</v>
      </c>
      <c r="Y752" s="4">
        <f>VLOOKUP($T752,Sheet4!$H$1106:$M$1351,surveys!Y$1+1,FALSE)</f>
        <v>1</v>
      </c>
      <c r="Z752" s="4">
        <f t="shared" si="34"/>
        <v>1</v>
      </c>
      <c r="AA752" s="4" t="str">
        <f>VLOOKUP(T752&amp;"-"&amp;Z752,Sheet4!$W$2:$AA$1100,3,FALSE)</f>
        <v>Taipei</v>
      </c>
      <c r="AB752" s="4">
        <f>VLOOKUP(T752&amp;"-"&amp;Z752,Sheet4!$W$2:$AA$1100,4,FALSE)</f>
        <v>25.04776</v>
      </c>
      <c r="AC752" s="4">
        <f>VLOOKUP(T752&amp;"-"&amp;Z752,Sheet4!$W$2:$AA$1100,5,FALSE)</f>
        <v>121.53185000000001</v>
      </c>
    </row>
    <row r="753" spans="1:29">
      <c r="A753" s="6">
        <v>40951</v>
      </c>
      <c r="B753" s="7">
        <v>0.97723379629629636</v>
      </c>
      <c r="C753" s="4" t="s">
        <v>1215</v>
      </c>
      <c r="D753" s="4" t="s">
        <v>1219</v>
      </c>
      <c r="E753" s="4" t="s">
        <v>23</v>
      </c>
      <c r="F753" s="4">
        <v>1</v>
      </c>
      <c r="G753" s="4">
        <v>1</v>
      </c>
      <c r="H753" s="4">
        <v>1</v>
      </c>
      <c r="I753" s="4">
        <v>1</v>
      </c>
      <c r="J753" s="4">
        <v>1</v>
      </c>
      <c r="K753" s="4">
        <v>1</v>
      </c>
      <c r="L753" s="4">
        <v>1</v>
      </c>
      <c r="M753" s="4">
        <v>1</v>
      </c>
      <c r="N753" s="4">
        <v>1</v>
      </c>
      <c r="O753" s="4">
        <v>1</v>
      </c>
      <c r="P753" s="4">
        <v>1</v>
      </c>
      <c r="Q753" s="9">
        <f t="shared" si="35"/>
        <v>5.4583333333333324E-2</v>
      </c>
      <c r="R753" s="4">
        <f t="shared" si="33"/>
        <v>40951.977233796293</v>
      </c>
      <c r="S753" s="4">
        <v>5.8710819263026348E-2</v>
      </c>
      <c r="T753" s="4" t="str">
        <f>VLOOKUP(E753,Sheet2!$A$2:$E$137,5,FALSE)</f>
        <v>CA</v>
      </c>
      <c r="U753" s="4">
        <f>VLOOKUP($T753,Sheet4!$H$1106:$M$1351,surveys!U$1+1,FALSE)</f>
        <v>0.39929817507859233</v>
      </c>
      <c r="V753" s="4">
        <f>VLOOKUP($T753,Sheet4!$H$1106:$M$1351,surveys!V$1+1,FALSE)</f>
        <v>0.68226808593455113</v>
      </c>
      <c r="W753" s="4">
        <f>VLOOKUP($T753,Sheet4!$H$1106:$M$1351,surveys!W$1+1,FALSE)</f>
        <v>0.8413893511967715</v>
      </c>
      <c r="X753" s="4">
        <f>VLOOKUP($T753,Sheet4!$H$1106:$M$1351,surveys!X$1+1,FALSE)</f>
        <v>0.92969032990429024</v>
      </c>
      <c r="Y753" s="4">
        <f>VLOOKUP($T753,Sheet4!$H$1106:$M$1351,surveys!Y$1+1,FALSE)</f>
        <v>1</v>
      </c>
      <c r="Z753" s="4">
        <f t="shared" si="34"/>
        <v>1</v>
      </c>
      <c r="AA753" s="4" t="str">
        <f>VLOOKUP(T753&amp;"-"&amp;Z753,Sheet4!$W$2:$AA$1100,3,FALSE)</f>
        <v>Toronto</v>
      </c>
      <c r="AB753" s="4">
        <f>VLOOKUP(T753&amp;"-"&amp;Z753,Sheet4!$W$2:$AA$1100,4,FALSE)</f>
        <v>43.700110000000002</v>
      </c>
      <c r="AC753" s="4">
        <f>VLOOKUP(T753&amp;"-"&amp;Z753,Sheet4!$W$2:$AA$1100,5,FALSE)</f>
        <v>-79.416300000000007</v>
      </c>
    </row>
    <row r="754" spans="1:29">
      <c r="A754" s="6">
        <v>40950</v>
      </c>
      <c r="B754" s="7">
        <v>0.22582175925925926</v>
      </c>
      <c r="C754" s="4" t="s">
        <v>1213</v>
      </c>
      <c r="D754" s="4" t="s">
        <v>1214</v>
      </c>
      <c r="E754" s="4" t="s">
        <v>138</v>
      </c>
      <c r="F754" s="4">
        <v>3</v>
      </c>
      <c r="G754" s="4">
        <v>5</v>
      </c>
      <c r="H754" s="4">
        <v>4</v>
      </c>
      <c r="I754" s="4">
        <v>1</v>
      </c>
      <c r="J754" s="4">
        <v>5</v>
      </c>
      <c r="K754" s="4">
        <v>4</v>
      </c>
      <c r="L754" s="4">
        <v>5</v>
      </c>
      <c r="M754" s="4">
        <v>5</v>
      </c>
      <c r="N754" s="4">
        <v>4</v>
      </c>
      <c r="O754" s="4">
        <v>4</v>
      </c>
      <c r="P754" s="4">
        <v>5</v>
      </c>
      <c r="Q754" s="9">
        <f t="shared" si="35"/>
        <v>1.8043981481481484E-2</v>
      </c>
      <c r="R754" s="4">
        <f t="shared" si="33"/>
        <v>40950.225821759261</v>
      </c>
      <c r="S754" s="4">
        <v>0.82682680535408548</v>
      </c>
      <c r="T754" s="4" t="str">
        <f>VLOOKUP(E754,Sheet2!$A$2:$E$137,5,FALSE)</f>
        <v>CO</v>
      </c>
      <c r="U754" s="4">
        <f>VLOOKUP($T754,Sheet4!$H$1106:$M$1351,surveys!U$1+1,FALSE)</f>
        <v>0.51364259247621491</v>
      </c>
      <c r="V754" s="4">
        <f>VLOOKUP($T754,Sheet4!$H$1106:$M$1351,surveys!V$1+1,FALSE)</f>
        <v>0.68668953298572222</v>
      </c>
      <c r="W754" s="4">
        <f>VLOOKUP($T754,Sheet4!$H$1106:$M$1351,surveys!W$1+1,FALSE)</f>
        <v>0.83132306284674895</v>
      </c>
      <c r="X754" s="4">
        <f>VLOOKUP($T754,Sheet4!$H$1106:$M$1351,surveys!X$1+1,FALSE)</f>
        <v>0.93115198127959642</v>
      </c>
      <c r="Y754" s="4">
        <f>VLOOKUP($T754,Sheet4!$H$1106:$M$1351,surveys!Y$1+1,FALSE)</f>
        <v>1</v>
      </c>
      <c r="Z754" s="4">
        <f t="shared" si="34"/>
        <v>3</v>
      </c>
      <c r="AA754" s="4" t="str">
        <f>VLOOKUP(T754&amp;"-"&amp;Z754,Sheet4!$W$2:$AA$1100,3,FALSE)</f>
        <v>Medellin</v>
      </c>
      <c r="AB754" s="4">
        <f>VLOOKUP(T754&amp;"-"&amp;Z754,Sheet4!$W$2:$AA$1100,4,FALSE)</f>
        <v>6.2518399999999996</v>
      </c>
      <c r="AC754" s="4">
        <f>VLOOKUP(T754&amp;"-"&amp;Z754,Sheet4!$W$2:$AA$1100,5,FALSE)</f>
        <v>-75.563590000000005</v>
      </c>
    </row>
    <row r="755" spans="1:29">
      <c r="A755" s="6">
        <v>40950</v>
      </c>
      <c r="B755" s="7">
        <v>0.43427083333333333</v>
      </c>
      <c r="C755" s="4" t="s">
        <v>1213</v>
      </c>
      <c r="D755" s="4" t="s">
        <v>1216</v>
      </c>
      <c r="E755" s="4" t="s">
        <v>33</v>
      </c>
      <c r="F755" s="4">
        <v>4</v>
      </c>
      <c r="G755" s="4">
        <v>3</v>
      </c>
      <c r="H755" s="4">
        <v>5</v>
      </c>
      <c r="I755" s="4">
        <v>3</v>
      </c>
      <c r="J755" s="4">
        <v>5</v>
      </c>
      <c r="K755" s="4">
        <v>5</v>
      </c>
      <c r="L755" s="4">
        <v>4</v>
      </c>
      <c r="M755" s="4">
        <v>5</v>
      </c>
      <c r="N755" s="4">
        <v>2</v>
      </c>
      <c r="O755" s="4">
        <v>4</v>
      </c>
      <c r="P755" s="4">
        <v>5</v>
      </c>
      <c r="Q755" s="9">
        <f t="shared" si="35"/>
        <v>2.3993055555555556E-2</v>
      </c>
      <c r="R755" s="4">
        <f t="shared" si="33"/>
        <v>40950.434270833335</v>
      </c>
      <c r="S755" s="4">
        <v>0.3676532352567945</v>
      </c>
      <c r="T755" s="4" t="str">
        <f>VLOOKUP(E755,Sheet2!$A$2:$E$137,5,FALSE)</f>
        <v>IT</v>
      </c>
      <c r="U755" s="4">
        <f>VLOOKUP($T755,Sheet4!$H$1106:$M$1351,surveys!U$1+1,FALSE)</f>
        <v>0.40073733113706772</v>
      </c>
      <c r="V755" s="4">
        <f>VLOOKUP($T755,Sheet4!$H$1106:$M$1351,surveys!V$1+1,FALSE)</f>
        <v>0.60502083075372182</v>
      </c>
      <c r="W755" s="4">
        <f>VLOOKUP($T755,Sheet4!$H$1106:$M$1351,surveys!W$1+1,FALSE)</f>
        <v>0.75963680320784854</v>
      </c>
      <c r="X755" s="4">
        <f>VLOOKUP($T755,Sheet4!$H$1106:$M$1351,surveys!X$1+1,FALSE)</f>
        <v>0.89491209934724891</v>
      </c>
      <c r="Y755" s="4">
        <f>VLOOKUP($T755,Sheet4!$H$1106:$M$1351,surveys!Y$1+1,FALSE)</f>
        <v>1</v>
      </c>
      <c r="Z755" s="4">
        <f t="shared" si="34"/>
        <v>1</v>
      </c>
      <c r="AA755" s="4" t="str">
        <f>VLOOKUP(T755&amp;"-"&amp;Z755,Sheet4!$W$2:$AA$1100,3,FALSE)</f>
        <v>Roma</v>
      </c>
      <c r="AB755" s="4">
        <f>VLOOKUP(T755&amp;"-"&amp;Z755,Sheet4!$W$2:$AA$1100,4,FALSE)</f>
        <v>41.894739999999999</v>
      </c>
      <c r="AC755" s="4">
        <f>VLOOKUP(T755&amp;"-"&amp;Z755,Sheet4!$W$2:$AA$1100,5,FALSE)</f>
        <v>12.4839</v>
      </c>
    </row>
    <row r="756" spans="1:29">
      <c r="A756" s="6">
        <v>40950</v>
      </c>
      <c r="B756" s="7">
        <v>0.87922453703703696</v>
      </c>
      <c r="C756" s="4" t="s">
        <v>1213</v>
      </c>
      <c r="D756" s="4" t="s">
        <v>1217</v>
      </c>
      <c r="E756" s="4" t="s">
        <v>52</v>
      </c>
      <c r="F756" s="4">
        <v>5</v>
      </c>
      <c r="G756" s="4">
        <v>5</v>
      </c>
      <c r="H756" s="4">
        <v>3</v>
      </c>
      <c r="I756" s="4">
        <v>4</v>
      </c>
      <c r="J756" s="4">
        <v>4</v>
      </c>
      <c r="K756" s="4">
        <v>3</v>
      </c>
      <c r="L756" s="4">
        <v>4</v>
      </c>
      <c r="M756" s="4">
        <v>5</v>
      </c>
      <c r="N756" s="4">
        <v>5</v>
      </c>
      <c r="O756" s="4">
        <v>5</v>
      </c>
      <c r="P756" s="4">
        <v>5</v>
      </c>
      <c r="Q756" s="9">
        <f t="shared" si="35"/>
        <v>5.5289351851851846E-2</v>
      </c>
      <c r="R756" s="4">
        <f t="shared" si="33"/>
        <v>40950.879224537035</v>
      </c>
      <c r="S756" s="4">
        <v>0.58820273170835424</v>
      </c>
      <c r="T756" s="4" t="str">
        <f>VLOOKUP(E756,Sheet2!$A$2:$E$137,5,FALSE)</f>
        <v>BE</v>
      </c>
      <c r="U756" s="4">
        <f>VLOOKUP($T756,Sheet4!$H$1106:$M$1351,surveys!U$1+1,FALSE)</f>
        <v>0.48686007828770372</v>
      </c>
      <c r="V756" s="4">
        <f>VLOOKUP($T756,Sheet4!$H$1106:$M$1351,surveys!V$1+1,FALSE)</f>
        <v>0.70654198731133389</v>
      </c>
      <c r="W756" s="4">
        <f>VLOOKUP($T756,Sheet4!$H$1106:$M$1351,surveys!W$1+1,FALSE)</f>
        <v>0.81714283803198118</v>
      </c>
      <c r="X756" s="4">
        <f>VLOOKUP($T756,Sheet4!$H$1106:$M$1351,surveys!X$1+1,FALSE)</f>
        <v>0.91276028415961608</v>
      </c>
      <c r="Y756" s="4">
        <f>VLOOKUP($T756,Sheet4!$H$1106:$M$1351,surveys!Y$1+1,FALSE)</f>
        <v>1</v>
      </c>
      <c r="Z756" s="4">
        <f t="shared" si="34"/>
        <v>2</v>
      </c>
      <c r="AA756" s="4" t="str">
        <f>VLOOKUP(T756&amp;"-"&amp;Z756,Sheet4!$W$2:$AA$1100,3,FALSE)</f>
        <v>Antwerpen</v>
      </c>
      <c r="AB756" s="4">
        <f>VLOOKUP(T756&amp;"-"&amp;Z756,Sheet4!$W$2:$AA$1100,4,FALSE)</f>
        <v>51.219889999999999</v>
      </c>
      <c r="AC756" s="4">
        <f>VLOOKUP(T756&amp;"-"&amp;Z756,Sheet4!$W$2:$AA$1100,5,FALSE)</f>
        <v>4.4034599999999999</v>
      </c>
    </row>
    <row r="757" spans="1:29">
      <c r="A757" s="6">
        <v>40950</v>
      </c>
      <c r="B757" s="7">
        <v>0.95002314814814814</v>
      </c>
      <c r="C757" s="4" t="s">
        <v>1215</v>
      </c>
      <c r="D757" s="4" t="s">
        <v>1218</v>
      </c>
      <c r="E757" s="4" t="s">
        <v>33</v>
      </c>
      <c r="F757" s="4">
        <v>5</v>
      </c>
      <c r="G757" s="4">
        <v>1</v>
      </c>
      <c r="H757" s="4">
        <v>1</v>
      </c>
      <c r="I757" s="4">
        <v>5</v>
      </c>
      <c r="J757" s="4">
        <v>1</v>
      </c>
      <c r="K757" s="4">
        <v>5</v>
      </c>
      <c r="L757" s="4">
        <v>1</v>
      </c>
      <c r="M757" s="4">
        <v>1</v>
      </c>
      <c r="N757" s="4">
        <v>5</v>
      </c>
      <c r="O757" s="4">
        <v>1</v>
      </c>
      <c r="P757" s="4">
        <v>5</v>
      </c>
      <c r="Q757" s="9">
        <f t="shared" si="35"/>
        <v>3.5277777777777776E-2</v>
      </c>
      <c r="R757" s="4">
        <f t="shared" si="33"/>
        <v>40950.950023148151</v>
      </c>
      <c r="S757" s="4">
        <v>0.32577390981314491</v>
      </c>
      <c r="T757" s="4" t="str">
        <f>VLOOKUP(E757,Sheet2!$A$2:$E$137,5,FALSE)</f>
        <v>IT</v>
      </c>
      <c r="U757" s="4">
        <f>VLOOKUP($T757,Sheet4!$H$1106:$M$1351,surveys!U$1+1,FALSE)</f>
        <v>0.40073733113706772</v>
      </c>
      <c r="V757" s="4">
        <f>VLOOKUP($T757,Sheet4!$H$1106:$M$1351,surveys!V$1+1,FALSE)</f>
        <v>0.60502083075372182</v>
      </c>
      <c r="W757" s="4">
        <f>VLOOKUP($T757,Sheet4!$H$1106:$M$1351,surveys!W$1+1,FALSE)</f>
        <v>0.75963680320784854</v>
      </c>
      <c r="X757" s="4">
        <f>VLOOKUP($T757,Sheet4!$H$1106:$M$1351,surveys!X$1+1,FALSE)</f>
        <v>0.89491209934724891</v>
      </c>
      <c r="Y757" s="4">
        <f>VLOOKUP($T757,Sheet4!$H$1106:$M$1351,surveys!Y$1+1,FALSE)</f>
        <v>1</v>
      </c>
      <c r="Z757" s="4">
        <f t="shared" si="34"/>
        <v>1</v>
      </c>
      <c r="AA757" s="4" t="str">
        <f>VLOOKUP(T757&amp;"-"&amp;Z757,Sheet4!$W$2:$AA$1100,3,FALSE)</f>
        <v>Roma</v>
      </c>
      <c r="AB757" s="4">
        <f>VLOOKUP(T757&amp;"-"&amp;Z757,Sheet4!$W$2:$AA$1100,4,FALSE)</f>
        <v>41.894739999999999</v>
      </c>
      <c r="AC757" s="4">
        <f>VLOOKUP(T757&amp;"-"&amp;Z757,Sheet4!$W$2:$AA$1100,5,FALSE)</f>
        <v>12.4839</v>
      </c>
    </row>
    <row r="758" spans="1:29">
      <c r="A758" s="6">
        <v>40949</v>
      </c>
      <c r="B758" s="7">
        <v>0.19780092592592591</v>
      </c>
      <c r="C758" s="4" t="s">
        <v>1213</v>
      </c>
      <c r="D758" s="4" t="s">
        <v>1216</v>
      </c>
      <c r="E758" s="4" t="s">
        <v>713</v>
      </c>
      <c r="F758" s="4">
        <v>5</v>
      </c>
      <c r="G758" s="4">
        <v>5</v>
      </c>
      <c r="H758" s="4">
        <v>5</v>
      </c>
      <c r="I758" s="4">
        <v>5</v>
      </c>
      <c r="J758" s="4">
        <v>5</v>
      </c>
      <c r="K758" s="4">
        <v>5</v>
      </c>
      <c r="L758" s="4">
        <v>5</v>
      </c>
      <c r="M758" s="4">
        <v>5</v>
      </c>
      <c r="N758" s="4">
        <v>5</v>
      </c>
      <c r="O758" s="4">
        <v>5</v>
      </c>
      <c r="P758" s="4">
        <v>5</v>
      </c>
      <c r="Q758" s="9">
        <f t="shared" si="35"/>
        <v>6.7662037037037034E-2</v>
      </c>
      <c r="R758" s="4">
        <f t="shared" si="33"/>
        <v>40949.197800925926</v>
      </c>
      <c r="S758" s="4">
        <v>0.79157755249934958</v>
      </c>
      <c r="T758" s="4" t="str">
        <f>VLOOKUP(E758,Sheet2!$A$2:$E$137,5,FALSE)</f>
        <v>DZ</v>
      </c>
      <c r="U758" s="4">
        <f>VLOOKUP($T758,Sheet4!$H$1106:$M$1351,surveys!U$1+1,FALSE)</f>
        <v>0.47757629059939277</v>
      </c>
      <c r="V758" s="4">
        <f>VLOOKUP($T758,Sheet4!$H$1106:$M$1351,surveys!V$1+1,FALSE)</f>
        <v>0.66750413724471702</v>
      </c>
      <c r="W758" s="4">
        <f>VLOOKUP($T758,Sheet4!$H$1106:$M$1351,surveys!W$1+1,FALSE)</f>
        <v>0.82349969488348473</v>
      </c>
      <c r="X758" s="4">
        <f>VLOOKUP($T758,Sheet4!$H$1106:$M$1351,surveys!X$1+1,FALSE)</f>
        <v>0.93219144654689501</v>
      </c>
      <c r="Y758" s="4">
        <f>VLOOKUP($T758,Sheet4!$H$1106:$M$1351,surveys!Y$1+1,FALSE)</f>
        <v>1</v>
      </c>
      <c r="Z758" s="4">
        <f t="shared" si="34"/>
        <v>3</v>
      </c>
      <c r="AA758" s="4" t="str">
        <f>VLOOKUP(T758&amp;"-"&amp;Z758,Sheet4!$W$2:$AA$1100,3,FALSE)</f>
        <v>Oran</v>
      </c>
      <c r="AB758" s="4">
        <f>VLOOKUP(T758&amp;"-"&amp;Z758,Sheet4!$W$2:$AA$1100,4,FALSE)</f>
        <v>35.691110000000002</v>
      </c>
      <c r="AC758" s="4">
        <f>VLOOKUP(T758&amp;"-"&amp;Z758,Sheet4!$W$2:$AA$1100,5,FALSE)</f>
        <v>-0.64166999999999996</v>
      </c>
    </row>
    <row r="759" spans="1:29">
      <c r="A759" s="6">
        <v>40949</v>
      </c>
      <c r="B759" s="7">
        <v>0.23104166666666667</v>
      </c>
      <c r="C759" s="4" t="s">
        <v>1215</v>
      </c>
      <c r="D759" s="4" t="s">
        <v>1216</v>
      </c>
      <c r="E759" s="4" t="s">
        <v>1222</v>
      </c>
      <c r="F759" s="4">
        <v>1</v>
      </c>
      <c r="G759" s="4">
        <v>1</v>
      </c>
      <c r="H759" s="4">
        <v>1</v>
      </c>
      <c r="I759" s="4">
        <v>1</v>
      </c>
      <c r="J759" s="4">
        <v>1</v>
      </c>
      <c r="K759" s="4">
        <v>1</v>
      </c>
      <c r="L759" s="4">
        <v>1</v>
      </c>
      <c r="M759" s="4">
        <v>1</v>
      </c>
      <c r="N759" s="4">
        <v>1</v>
      </c>
      <c r="O759" s="4">
        <v>1</v>
      </c>
      <c r="P759" s="4">
        <v>1</v>
      </c>
      <c r="Q759" s="9">
        <f t="shared" si="35"/>
        <v>2.2303240740740738E-2</v>
      </c>
      <c r="R759" s="4">
        <f t="shared" si="33"/>
        <v>40949.231041666666</v>
      </c>
      <c r="S759" s="4">
        <v>0.52541060985303201</v>
      </c>
      <c r="T759" s="4" t="str">
        <f>VLOOKUP(E759,Sheet2!$A$2:$E$137,5,FALSE)</f>
        <v>KR</v>
      </c>
      <c r="U759" s="4">
        <f>VLOOKUP($T759,Sheet4!$H$1106:$M$1351,surveys!U$1+1,FALSE)</f>
        <v>0.50002406072811822</v>
      </c>
      <c r="V759" s="4">
        <f>VLOOKUP($T759,Sheet4!$H$1106:$M$1351,surveys!V$1+1,FALSE)</f>
        <v>0.67775239752110727</v>
      </c>
      <c r="W759" s="4">
        <f>VLOOKUP($T759,Sheet4!$H$1106:$M$1351,surveys!W$1+1,FALSE)</f>
        <v>0.80472346879555479</v>
      </c>
      <c r="X759" s="4">
        <f>VLOOKUP($T759,Sheet4!$H$1106:$M$1351,surveys!X$1+1,FALSE)</f>
        <v>0.92872511768015165</v>
      </c>
      <c r="Y759" s="4">
        <f>VLOOKUP($T759,Sheet4!$H$1106:$M$1351,surveys!Y$1+1,FALSE)</f>
        <v>1</v>
      </c>
      <c r="Z759" s="4">
        <f t="shared" si="34"/>
        <v>2</v>
      </c>
      <c r="AA759" s="4" t="str">
        <f>VLOOKUP(T759&amp;"-"&amp;Z759,Sheet4!$W$2:$AA$1100,3,FALSE)</f>
        <v>Busan</v>
      </c>
      <c r="AB759" s="4">
        <f>VLOOKUP(T759&amp;"-"&amp;Z759,Sheet4!$W$2:$AA$1100,4,FALSE)</f>
        <v>35.102780000000003</v>
      </c>
      <c r="AC759" s="4">
        <f>VLOOKUP(T759&amp;"-"&amp;Z759,Sheet4!$W$2:$AA$1100,5,FALSE)</f>
        <v>129.04028</v>
      </c>
    </row>
    <row r="760" spans="1:29">
      <c r="A760" s="6">
        <v>40949</v>
      </c>
      <c r="B760" s="7">
        <v>0.56896990740740738</v>
      </c>
      <c r="C760" s="4" t="s">
        <v>1213</v>
      </c>
      <c r="D760" s="4" t="s">
        <v>1214</v>
      </c>
      <c r="E760" s="4" t="s">
        <v>52</v>
      </c>
      <c r="F760" s="4">
        <v>4</v>
      </c>
      <c r="G760" s="4">
        <v>4</v>
      </c>
      <c r="H760" s="4">
        <v>4</v>
      </c>
      <c r="I760" s="4">
        <v>3</v>
      </c>
      <c r="J760" s="4">
        <v>5</v>
      </c>
      <c r="K760" s="4">
        <v>4</v>
      </c>
      <c r="L760" s="4">
        <v>3</v>
      </c>
      <c r="M760" s="4">
        <v>5</v>
      </c>
      <c r="N760" s="4">
        <v>3</v>
      </c>
      <c r="O760" s="4">
        <v>5</v>
      </c>
      <c r="P760" s="4">
        <v>3</v>
      </c>
      <c r="Q760" s="9">
        <f t="shared" si="35"/>
        <v>4.7303240740740736E-2</v>
      </c>
      <c r="R760" s="4">
        <f t="shared" si="33"/>
        <v>40949.568969907406</v>
      </c>
      <c r="S760" s="4">
        <v>0.84865651973799494</v>
      </c>
      <c r="T760" s="4" t="str">
        <f>VLOOKUP(E760,Sheet2!$A$2:$E$137,5,FALSE)</f>
        <v>BE</v>
      </c>
      <c r="U760" s="4">
        <f>VLOOKUP($T760,Sheet4!$H$1106:$M$1351,surveys!U$1+1,FALSE)</f>
        <v>0.48686007828770372</v>
      </c>
      <c r="V760" s="4">
        <f>VLOOKUP($T760,Sheet4!$H$1106:$M$1351,surveys!V$1+1,FALSE)</f>
        <v>0.70654198731133389</v>
      </c>
      <c r="W760" s="4">
        <f>VLOOKUP($T760,Sheet4!$H$1106:$M$1351,surveys!W$1+1,FALSE)</f>
        <v>0.81714283803198118</v>
      </c>
      <c r="X760" s="4">
        <f>VLOOKUP($T760,Sheet4!$H$1106:$M$1351,surveys!X$1+1,FALSE)</f>
        <v>0.91276028415961608</v>
      </c>
      <c r="Y760" s="4">
        <f>VLOOKUP($T760,Sheet4!$H$1106:$M$1351,surveys!Y$1+1,FALSE)</f>
        <v>1</v>
      </c>
      <c r="Z760" s="4">
        <f t="shared" si="34"/>
        <v>4</v>
      </c>
      <c r="AA760" s="4" t="str">
        <f>VLOOKUP(T760&amp;"-"&amp;Z760,Sheet4!$W$2:$AA$1100,3,FALSE)</f>
        <v>Charleroi</v>
      </c>
      <c r="AB760" s="4">
        <f>VLOOKUP(T760&amp;"-"&amp;Z760,Sheet4!$W$2:$AA$1100,4,FALSE)</f>
        <v>50.411360000000002</v>
      </c>
      <c r="AC760" s="4">
        <f>VLOOKUP(T760&amp;"-"&amp;Z760,Sheet4!$W$2:$AA$1100,5,FALSE)</f>
        <v>4.4444800000000004</v>
      </c>
    </row>
    <row r="761" spans="1:29">
      <c r="A761" s="6">
        <v>40949</v>
      </c>
      <c r="B761" s="7">
        <v>0.58164351851851859</v>
      </c>
      <c r="C761" s="4" t="s">
        <v>1213</v>
      </c>
      <c r="D761" s="4" t="s">
        <v>1218</v>
      </c>
      <c r="E761" s="4" t="s">
        <v>11</v>
      </c>
      <c r="F761" s="4">
        <v>1</v>
      </c>
      <c r="G761" s="4">
        <v>1</v>
      </c>
      <c r="H761" s="4">
        <v>1</v>
      </c>
      <c r="I761" s="4">
        <v>1</v>
      </c>
      <c r="J761" s="4">
        <v>1</v>
      </c>
      <c r="K761" s="4">
        <v>1</v>
      </c>
      <c r="L761" s="4">
        <v>1</v>
      </c>
      <c r="M761" s="4">
        <v>1</v>
      </c>
      <c r="N761" s="4">
        <v>1</v>
      </c>
      <c r="O761" s="4">
        <v>1</v>
      </c>
      <c r="P761" s="4">
        <v>1</v>
      </c>
      <c r="Q761" s="9">
        <f t="shared" si="35"/>
        <v>5.6469907407407406E-2</v>
      </c>
      <c r="R761" s="4">
        <f t="shared" si="33"/>
        <v>40949.581643518519</v>
      </c>
      <c r="S761" s="4">
        <v>0.64551769583756702</v>
      </c>
      <c r="T761" s="4" t="str">
        <f>VLOOKUP(E761,Sheet2!$A$2:$E$137,5,FALSE)</f>
        <v>FR</v>
      </c>
      <c r="U761" s="4">
        <f>VLOOKUP($T761,Sheet4!$H$1106:$M$1351,surveys!U$1+1,FALSE)</f>
        <v>0.51193913659220647</v>
      </c>
      <c r="V761" s="4">
        <f>VLOOKUP($T761,Sheet4!$H$1106:$M$1351,surveys!V$1+1,FALSE)</f>
        <v>0.70220575033861143</v>
      </c>
      <c r="W761" s="4">
        <f>VLOOKUP($T761,Sheet4!$H$1106:$M$1351,surveys!W$1+1,FALSE)</f>
        <v>0.81527182039156842</v>
      </c>
      <c r="X761" s="4">
        <f>VLOOKUP($T761,Sheet4!$H$1106:$M$1351,surveys!X$1+1,FALSE)</f>
        <v>0.91893911792009964</v>
      </c>
      <c r="Y761" s="4">
        <f>VLOOKUP($T761,Sheet4!$H$1106:$M$1351,surveys!Y$1+1,FALSE)</f>
        <v>1</v>
      </c>
      <c r="Z761" s="4">
        <f t="shared" si="34"/>
        <v>2</v>
      </c>
      <c r="AA761" s="4" t="str">
        <f>VLOOKUP(T761&amp;"-"&amp;Z761,Sheet4!$W$2:$AA$1100,3,FALSE)</f>
        <v>Marseille</v>
      </c>
      <c r="AB761" s="4">
        <f>VLOOKUP(T761&amp;"-"&amp;Z761,Sheet4!$W$2:$AA$1100,4,FALSE)</f>
        <v>43.296950000000002</v>
      </c>
      <c r="AC761" s="4">
        <f>VLOOKUP(T761&amp;"-"&amp;Z761,Sheet4!$W$2:$AA$1100,5,FALSE)</f>
        <v>5.3810700000000002</v>
      </c>
    </row>
    <row r="762" spans="1:29">
      <c r="A762" s="6">
        <v>40949</v>
      </c>
      <c r="B762" s="7">
        <v>0.65508101851851852</v>
      </c>
      <c r="C762" s="4" t="s">
        <v>1215</v>
      </c>
      <c r="D762" s="4" t="s">
        <v>1214</v>
      </c>
      <c r="E762" s="4" t="s">
        <v>21</v>
      </c>
      <c r="F762" s="4">
        <v>4</v>
      </c>
      <c r="G762" s="4">
        <v>5</v>
      </c>
      <c r="H762" s="4">
        <v>5</v>
      </c>
      <c r="I762" s="4">
        <v>4</v>
      </c>
      <c r="J762" s="4">
        <v>5</v>
      </c>
      <c r="K762" s="4">
        <v>4</v>
      </c>
      <c r="L762" s="4">
        <v>3</v>
      </c>
      <c r="M762" s="4">
        <v>5</v>
      </c>
      <c r="N762" s="4">
        <v>5</v>
      </c>
      <c r="O762" s="4">
        <v>5</v>
      </c>
      <c r="P762" s="4">
        <v>5</v>
      </c>
      <c r="Q762" s="9">
        <f t="shared" si="35"/>
        <v>3.8414351851851852E-2</v>
      </c>
      <c r="R762" s="4">
        <f t="shared" si="33"/>
        <v>40949.655081018522</v>
      </c>
      <c r="S762" s="4">
        <v>0.32856973208737172</v>
      </c>
      <c r="T762" s="4" t="str">
        <f>VLOOKUP(E762,Sheet2!$A$2:$E$137,5,FALSE)</f>
        <v>MX</v>
      </c>
      <c r="U762" s="4">
        <f>VLOOKUP($T762,Sheet4!$H$1106:$M$1351,surveys!U$1+1,FALSE)</f>
        <v>0.64192227588837014</v>
      </c>
      <c r="V762" s="4">
        <f>VLOOKUP($T762,Sheet4!$H$1106:$M$1351,surveys!V$1+1,FALSE)</f>
        <v>0.73699712700692854</v>
      </c>
      <c r="W762" s="4">
        <f>VLOOKUP($T762,Sheet4!$H$1106:$M$1351,surveys!W$1+1,FALSE)</f>
        <v>0.83130642446864456</v>
      </c>
      <c r="X762" s="4">
        <f>VLOOKUP($T762,Sheet4!$H$1106:$M$1351,surveys!X$1+1,FALSE)</f>
        <v>0.91696724211461977</v>
      </c>
      <c r="Y762" s="4">
        <f>VLOOKUP($T762,Sheet4!$H$1106:$M$1351,surveys!Y$1+1,FALSE)</f>
        <v>1</v>
      </c>
      <c r="Z762" s="4">
        <f t="shared" si="34"/>
        <v>1</v>
      </c>
      <c r="AA762" s="4" t="str">
        <f>VLOOKUP(T762&amp;"-"&amp;Z762,Sheet4!$W$2:$AA$1100,3,FALSE)</f>
        <v>Mexico City</v>
      </c>
      <c r="AB762" s="4">
        <f>VLOOKUP(T762&amp;"-"&amp;Z762,Sheet4!$W$2:$AA$1100,4,FALSE)</f>
        <v>19.428470000000001</v>
      </c>
      <c r="AC762" s="4">
        <f>VLOOKUP(T762&amp;"-"&amp;Z762,Sheet4!$W$2:$AA$1100,5,FALSE)</f>
        <v>-99.127660000000006</v>
      </c>
    </row>
    <row r="763" spans="1:29">
      <c r="A763" s="6">
        <v>40949</v>
      </c>
      <c r="B763" s="7">
        <v>0.77460648148148137</v>
      </c>
      <c r="C763" s="4" t="s">
        <v>1215</v>
      </c>
      <c r="D763" s="4" t="s">
        <v>1214</v>
      </c>
      <c r="E763" s="4" t="s">
        <v>81</v>
      </c>
      <c r="F763" s="4">
        <v>4</v>
      </c>
      <c r="G763" s="4">
        <v>3</v>
      </c>
      <c r="H763" s="4">
        <v>4</v>
      </c>
      <c r="I763" s="4">
        <v>4</v>
      </c>
      <c r="J763" s="4">
        <v>4</v>
      </c>
      <c r="K763" s="4">
        <v>4</v>
      </c>
      <c r="L763" s="4">
        <v>3</v>
      </c>
      <c r="M763" s="4">
        <v>4</v>
      </c>
      <c r="N763" s="4">
        <v>4</v>
      </c>
      <c r="O763" s="4">
        <v>3</v>
      </c>
      <c r="P763" s="4">
        <v>4</v>
      </c>
      <c r="Q763" s="9">
        <f t="shared" si="35"/>
        <v>5.2326388888888881E-2</v>
      </c>
      <c r="R763" s="4">
        <f t="shared" si="33"/>
        <v>40949.774606481478</v>
      </c>
      <c r="S763" s="4">
        <v>0.32475422253449793</v>
      </c>
      <c r="T763" s="4" t="str">
        <f>VLOOKUP(E763,Sheet2!$A$2:$E$137,5,FALSE)</f>
        <v>SI</v>
      </c>
      <c r="U763" s="4">
        <f>VLOOKUP($T763,Sheet4!$H$1106:$M$1351,surveys!U$1+1,FALSE)</f>
        <v>0.57549193659358577</v>
      </c>
      <c r="V763" s="4">
        <f>VLOOKUP($T763,Sheet4!$H$1106:$M$1351,surveys!V$1+1,FALSE)</f>
        <v>0.776385690019603</v>
      </c>
      <c r="W763" s="4">
        <f>VLOOKUP($T763,Sheet4!$H$1106:$M$1351,surveys!W$1+1,FALSE)</f>
        <v>0.86011021906207774</v>
      </c>
      <c r="X763" s="4">
        <f>VLOOKUP($T763,Sheet4!$H$1106:$M$1351,surveys!X$1+1,FALSE)</f>
        <v>0.94038786462410251</v>
      </c>
      <c r="Y763" s="4">
        <f>VLOOKUP($T763,Sheet4!$H$1106:$M$1351,surveys!Y$1+1,FALSE)</f>
        <v>1</v>
      </c>
      <c r="Z763" s="4">
        <f t="shared" si="34"/>
        <v>1</v>
      </c>
      <c r="AA763" s="4" t="str">
        <f>VLOOKUP(T763&amp;"-"&amp;Z763,Sheet4!$W$2:$AA$1100,3,FALSE)</f>
        <v>Ljubljana</v>
      </c>
      <c r="AB763" s="4">
        <f>VLOOKUP(T763&amp;"-"&amp;Z763,Sheet4!$W$2:$AA$1100,4,FALSE)</f>
        <v>46.051079999999999</v>
      </c>
      <c r="AC763" s="4">
        <f>VLOOKUP(T763&amp;"-"&amp;Z763,Sheet4!$W$2:$AA$1100,5,FALSE)</f>
        <v>14.505129999999999</v>
      </c>
    </row>
    <row r="764" spans="1:29">
      <c r="A764" s="6">
        <v>40949</v>
      </c>
      <c r="B764" s="7">
        <v>0.91621527777777778</v>
      </c>
      <c r="C764" s="4" t="s">
        <v>1213</v>
      </c>
      <c r="D764" s="4" t="s">
        <v>1214</v>
      </c>
      <c r="E764" s="4" t="s">
        <v>31</v>
      </c>
      <c r="F764" s="4">
        <v>5</v>
      </c>
      <c r="G764" s="4">
        <v>2</v>
      </c>
      <c r="H764" s="4">
        <v>1</v>
      </c>
      <c r="I764" s="4">
        <v>4</v>
      </c>
      <c r="J764" s="4">
        <v>4</v>
      </c>
      <c r="K764" s="4">
        <v>3</v>
      </c>
      <c r="L764" s="4">
        <v>1</v>
      </c>
      <c r="M764" s="4">
        <v>5</v>
      </c>
      <c r="N764" s="4">
        <v>5</v>
      </c>
      <c r="O764" s="4">
        <v>4</v>
      </c>
      <c r="P764" s="4">
        <v>2</v>
      </c>
      <c r="Q764" s="9">
        <f t="shared" si="35"/>
        <v>1.2013888888888888E-2</v>
      </c>
      <c r="R764" s="4">
        <f t="shared" si="33"/>
        <v>40949.916215277779</v>
      </c>
      <c r="S764" s="4">
        <v>0.28945539570609946</v>
      </c>
      <c r="T764" s="4" t="str">
        <f>VLOOKUP(E764,Sheet2!$A$2:$E$137,5,FALSE)</f>
        <v>ES</v>
      </c>
      <c r="U764" s="4">
        <f>VLOOKUP($T764,Sheet4!$H$1106:$M$1351,surveys!U$1+1,FALSE)</f>
        <v>0.46058089642806016</v>
      </c>
      <c r="V764" s="4">
        <f>VLOOKUP($T764,Sheet4!$H$1106:$M$1351,surveys!V$1+1,FALSE)</f>
        <v>0.68996105930901486</v>
      </c>
      <c r="W764" s="4">
        <f>VLOOKUP($T764,Sheet4!$H$1106:$M$1351,surveys!W$1+1,FALSE)</f>
        <v>0.80513768719908241</v>
      </c>
      <c r="X764" s="4">
        <f>VLOOKUP($T764,Sheet4!$H$1106:$M$1351,surveys!X$1+1,FALSE)</f>
        <v>0.90461214064594464</v>
      </c>
      <c r="Y764" s="4">
        <f>VLOOKUP($T764,Sheet4!$H$1106:$M$1351,surveys!Y$1+1,FALSE)</f>
        <v>1</v>
      </c>
      <c r="Z764" s="4">
        <f t="shared" si="34"/>
        <v>1</v>
      </c>
      <c r="AA764" s="4" t="str">
        <f>VLOOKUP(T764&amp;"-"&amp;Z764,Sheet4!$W$2:$AA$1100,3,FALSE)</f>
        <v>Madrid</v>
      </c>
      <c r="AB764" s="4">
        <f>VLOOKUP(T764&amp;"-"&amp;Z764,Sheet4!$W$2:$AA$1100,4,FALSE)</f>
        <v>40.416499999999999</v>
      </c>
      <c r="AC764" s="4">
        <f>VLOOKUP(T764&amp;"-"&amp;Z764,Sheet4!$W$2:$AA$1100,5,FALSE)</f>
        <v>-3.7025600000000001</v>
      </c>
    </row>
    <row r="765" spans="1:29">
      <c r="A765" s="6">
        <v>40949</v>
      </c>
      <c r="B765" s="7">
        <v>0.93758101851851849</v>
      </c>
      <c r="C765" s="4" t="s">
        <v>1213</v>
      </c>
      <c r="D765" s="4" t="s">
        <v>1216</v>
      </c>
      <c r="E765" s="4" t="s">
        <v>44</v>
      </c>
      <c r="F765" s="4">
        <v>1</v>
      </c>
      <c r="G765" s="4">
        <v>1</v>
      </c>
      <c r="H765" s="4">
        <v>1</v>
      </c>
      <c r="I765" s="4">
        <v>1</v>
      </c>
      <c r="J765" s="4">
        <v>1</v>
      </c>
      <c r="K765" s="4">
        <v>1</v>
      </c>
      <c r="L765" s="4">
        <v>1</v>
      </c>
      <c r="M765" s="4">
        <v>1</v>
      </c>
      <c r="N765" s="4">
        <v>1</v>
      </c>
      <c r="O765" s="4">
        <v>1</v>
      </c>
      <c r="P765" s="4">
        <v>1</v>
      </c>
      <c r="Q765" s="9">
        <f t="shared" si="35"/>
        <v>2.5902777777777775E-2</v>
      </c>
      <c r="R765" s="4">
        <f t="shared" si="33"/>
        <v>40949.937581018516</v>
      </c>
      <c r="S765" s="4">
        <v>0.88124042125252</v>
      </c>
      <c r="T765" s="4" t="str">
        <f>VLOOKUP(E765,Sheet2!$A$2:$E$137,5,FALSE)</f>
        <v>TR</v>
      </c>
      <c r="U765" s="4">
        <f>VLOOKUP($T765,Sheet4!$H$1106:$M$1351,surveys!U$1+1,FALSE)</f>
        <v>0.56282907227865631</v>
      </c>
      <c r="V765" s="4">
        <f>VLOOKUP($T765,Sheet4!$H$1106:$M$1351,surveys!V$1+1,FALSE)</f>
        <v>0.73998378440807921</v>
      </c>
      <c r="W765" s="4">
        <f>VLOOKUP($T765,Sheet4!$H$1106:$M$1351,surveys!W$1+1,FALSE)</f>
        <v>0.86593507285859772</v>
      </c>
      <c r="X765" s="4">
        <f>VLOOKUP($T765,Sheet4!$H$1106:$M$1351,surveys!X$1+1,FALSE)</f>
        <v>0.93709051462417825</v>
      </c>
      <c r="Y765" s="4">
        <f>VLOOKUP($T765,Sheet4!$H$1106:$M$1351,surveys!Y$1+1,FALSE)</f>
        <v>1</v>
      </c>
      <c r="Z765" s="4">
        <f t="shared" si="34"/>
        <v>4</v>
      </c>
      <c r="AA765" s="4" t="str">
        <f>VLOOKUP(T765&amp;"-"&amp;Z765,Sheet4!$W$2:$AA$1100,3,FALSE)</f>
        <v>Bursa</v>
      </c>
      <c r="AB765" s="4">
        <f>VLOOKUP(T765&amp;"-"&amp;Z765,Sheet4!$W$2:$AA$1100,4,FALSE)</f>
        <v>40.191670000000002</v>
      </c>
      <c r="AC765" s="4">
        <f>VLOOKUP(T765&amp;"-"&amp;Z765,Sheet4!$W$2:$AA$1100,5,FALSE)</f>
        <v>29.061109999999999</v>
      </c>
    </row>
    <row r="766" spans="1:29">
      <c r="A766" s="6">
        <v>40949</v>
      </c>
      <c r="B766" s="7">
        <v>0.93768518518518518</v>
      </c>
      <c r="C766" s="4" t="s">
        <v>1213</v>
      </c>
      <c r="D766" s="4" t="s">
        <v>1214</v>
      </c>
      <c r="E766" s="4" t="s">
        <v>31</v>
      </c>
      <c r="F766" s="4">
        <v>5</v>
      </c>
      <c r="G766" s="4">
        <v>5</v>
      </c>
      <c r="H766" s="4">
        <v>5</v>
      </c>
      <c r="I766" s="4">
        <v>5</v>
      </c>
      <c r="J766" s="4">
        <v>5</v>
      </c>
      <c r="K766" s="4">
        <v>5</v>
      </c>
      <c r="L766" s="4">
        <v>5</v>
      </c>
      <c r="M766" s="4">
        <v>5</v>
      </c>
      <c r="N766" s="4">
        <v>5</v>
      </c>
      <c r="O766" s="4">
        <v>5</v>
      </c>
      <c r="P766" s="4">
        <v>5</v>
      </c>
      <c r="Q766" s="9">
        <f t="shared" si="35"/>
        <v>2.6678240740740738E-2</v>
      </c>
      <c r="R766" s="4">
        <f t="shared" si="33"/>
        <v>40949.937685185185</v>
      </c>
      <c r="S766" s="4">
        <v>0.23740016837613753</v>
      </c>
      <c r="T766" s="4" t="str">
        <f>VLOOKUP(E766,Sheet2!$A$2:$E$137,5,FALSE)</f>
        <v>ES</v>
      </c>
      <c r="U766" s="4">
        <f>VLOOKUP($T766,Sheet4!$H$1106:$M$1351,surveys!U$1+1,FALSE)</f>
        <v>0.46058089642806016</v>
      </c>
      <c r="V766" s="4">
        <f>VLOOKUP($T766,Sheet4!$H$1106:$M$1351,surveys!V$1+1,FALSE)</f>
        <v>0.68996105930901486</v>
      </c>
      <c r="W766" s="4">
        <f>VLOOKUP($T766,Sheet4!$H$1106:$M$1351,surveys!W$1+1,FALSE)</f>
        <v>0.80513768719908241</v>
      </c>
      <c r="X766" s="4">
        <f>VLOOKUP($T766,Sheet4!$H$1106:$M$1351,surveys!X$1+1,FALSE)</f>
        <v>0.90461214064594464</v>
      </c>
      <c r="Y766" s="4">
        <f>VLOOKUP($T766,Sheet4!$H$1106:$M$1351,surveys!Y$1+1,FALSE)</f>
        <v>1</v>
      </c>
      <c r="Z766" s="4">
        <f t="shared" si="34"/>
        <v>1</v>
      </c>
      <c r="AA766" s="4" t="str">
        <f>VLOOKUP(T766&amp;"-"&amp;Z766,Sheet4!$W$2:$AA$1100,3,FALSE)</f>
        <v>Madrid</v>
      </c>
      <c r="AB766" s="4">
        <f>VLOOKUP(T766&amp;"-"&amp;Z766,Sheet4!$W$2:$AA$1100,4,FALSE)</f>
        <v>40.416499999999999</v>
      </c>
      <c r="AC766" s="4">
        <f>VLOOKUP(T766&amp;"-"&amp;Z766,Sheet4!$W$2:$AA$1100,5,FALSE)</f>
        <v>-3.7025600000000001</v>
      </c>
    </row>
    <row r="767" spans="1:29">
      <c r="A767" s="6">
        <v>40949</v>
      </c>
      <c r="B767" s="7">
        <v>0.98744212962962974</v>
      </c>
      <c r="C767" s="4" t="s">
        <v>1213</v>
      </c>
      <c r="D767" s="4" t="s">
        <v>1216</v>
      </c>
      <c r="E767" s="4" t="s">
        <v>23</v>
      </c>
      <c r="F767" s="4">
        <v>5</v>
      </c>
      <c r="G767" s="4">
        <v>0</v>
      </c>
      <c r="H767" s="4">
        <v>0</v>
      </c>
      <c r="I767" s="4">
        <v>1</v>
      </c>
      <c r="J767" s="4">
        <v>1</v>
      </c>
      <c r="K767" s="4">
        <v>1</v>
      </c>
      <c r="L767" s="4">
        <v>2</v>
      </c>
      <c r="M767" s="4">
        <v>1</v>
      </c>
      <c r="N767" s="4">
        <v>1</v>
      </c>
      <c r="O767" s="4">
        <v>1</v>
      </c>
      <c r="P767" s="4">
        <v>0</v>
      </c>
      <c r="Q767" s="9">
        <f t="shared" si="35"/>
        <v>6.1145833333333337E-2</v>
      </c>
      <c r="R767" s="4">
        <f t="shared" si="33"/>
        <v>40949.987442129626</v>
      </c>
      <c r="S767" s="4">
        <v>0.29517372631761596</v>
      </c>
      <c r="T767" s="4" t="str">
        <f>VLOOKUP(E767,Sheet2!$A$2:$E$137,5,FALSE)</f>
        <v>CA</v>
      </c>
      <c r="U767" s="4">
        <f>VLOOKUP($T767,Sheet4!$H$1106:$M$1351,surveys!U$1+1,FALSE)</f>
        <v>0.39929817507859233</v>
      </c>
      <c r="V767" s="4">
        <f>VLOOKUP($T767,Sheet4!$H$1106:$M$1351,surveys!V$1+1,FALSE)</f>
        <v>0.68226808593455113</v>
      </c>
      <c r="W767" s="4">
        <f>VLOOKUP($T767,Sheet4!$H$1106:$M$1351,surveys!W$1+1,FALSE)</f>
        <v>0.8413893511967715</v>
      </c>
      <c r="X767" s="4">
        <f>VLOOKUP($T767,Sheet4!$H$1106:$M$1351,surveys!X$1+1,FALSE)</f>
        <v>0.92969032990429024</v>
      </c>
      <c r="Y767" s="4">
        <f>VLOOKUP($T767,Sheet4!$H$1106:$M$1351,surveys!Y$1+1,FALSE)</f>
        <v>1</v>
      </c>
      <c r="Z767" s="4">
        <f t="shared" si="34"/>
        <v>1</v>
      </c>
      <c r="AA767" s="4" t="str">
        <f>VLOOKUP(T767&amp;"-"&amp;Z767,Sheet4!$W$2:$AA$1100,3,FALSE)</f>
        <v>Toronto</v>
      </c>
      <c r="AB767" s="4">
        <f>VLOOKUP(T767&amp;"-"&amp;Z767,Sheet4!$W$2:$AA$1100,4,FALSE)</f>
        <v>43.700110000000002</v>
      </c>
      <c r="AC767" s="4">
        <f>VLOOKUP(T767&amp;"-"&amp;Z767,Sheet4!$W$2:$AA$1100,5,FALSE)</f>
        <v>-79.416300000000007</v>
      </c>
    </row>
    <row r="768" spans="1:29">
      <c r="A768" s="6">
        <v>40948</v>
      </c>
      <c r="B768" s="7">
        <v>0.20681712962962964</v>
      </c>
      <c r="C768" s="4" t="s">
        <v>1215</v>
      </c>
      <c r="D768" s="4" t="s">
        <v>1217</v>
      </c>
      <c r="E768" s="4" t="s">
        <v>1222</v>
      </c>
      <c r="F768" s="4">
        <v>4</v>
      </c>
      <c r="G768" s="4">
        <v>3</v>
      </c>
      <c r="H768" s="4">
        <v>3</v>
      </c>
      <c r="I768" s="4">
        <v>4</v>
      </c>
      <c r="J768" s="4">
        <v>4</v>
      </c>
      <c r="K768" s="4">
        <v>3</v>
      </c>
      <c r="L768" s="4">
        <v>2</v>
      </c>
      <c r="M768" s="4">
        <v>4</v>
      </c>
      <c r="N768" s="4">
        <v>3</v>
      </c>
      <c r="O768" s="4">
        <v>4</v>
      </c>
      <c r="P768" s="4">
        <v>3</v>
      </c>
      <c r="Q768" s="9">
        <f t="shared" si="35"/>
        <v>4.8958333333333328E-3</v>
      </c>
      <c r="R768" s="4">
        <f t="shared" si="33"/>
        <v>40948.206817129627</v>
      </c>
      <c r="S768" s="4">
        <v>0.22695824247762264</v>
      </c>
      <c r="T768" s="4" t="str">
        <f>VLOOKUP(E768,Sheet2!$A$2:$E$137,5,FALSE)</f>
        <v>KR</v>
      </c>
      <c r="U768" s="4">
        <f>VLOOKUP($T768,Sheet4!$H$1106:$M$1351,surveys!U$1+1,FALSE)</f>
        <v>0.50002406072811822</v>
      </c>
      <c r="V768" s="4">
        <f>VLOOKUP($T768,Sheet4!$H$1106:$M$1351,surveys!V$1+1,FALSE)</f>
        <v>0.67775239752110727</v>
      </c>
      <c r="W768" s="4">
        <f>VLOOKUP($T768,Sheet4!$H$1106:$M$1351,surveys!W$1+1,FALSE)</f>
        <v>0.80472346879555479</v>
      </c>
      <c r="X768" s="4">
        <f>VLOOKUP($T768,Sheet4!$H$1106:$M$1351,surveys!X$1+1,FALSE)</f>
        <v>0.92872511768015165</v>
      </c>
      <c r="Y768" s="4">
        <f>VLOOKUP($T768,Sheet4!$H$1106:$M$1351,surveys!Y$1+1,FALSE)</f>
        <v>1</v>
      </c>
      <c r="Z768" s="4">
        <f t="shared" si="34"/>
        <v>1</v>
      </c>
      <c r="AA768" s="4" t="str">
        <f>VLOOKUP(T768&amp;"-"&amp;Z768,Sheet4!$W$2:$AA$1100,3,FALSE)</f>
        <v>Seoul</v>
      </c>
      <c r="AB768" s="4">
        <f>VLOOKUP(T768&amp;"-"&amp;Z768,Sheet4!$W$2:$AA$1100,4,FALSE)</f>
        <v>37.568260000000002</v>
      </c>
      <c r="AC768" s="4">
        <f>VLOOKUP(T768&amp;"-"&amp;Z768,Sheet4!$W$2:$AA$1100,5,FALSE)</f>
        <v>126.97783</v>
      </c>
    </row>
    <row r="769" spans="1:29">
      <c r="A769" s="6">
        <v>40948</v>
      </c>
      <c r="B769" s="7">
        <v>0.37024305555555559</v>
      </c>
      <c r="C769" s="4" t="s">
        <v>1213</v>
      </c>
      <c r="D769" s="4" t="s">
        <v>1218</v>
      </c>
      <c r="E769" s="4" t="s">
        <v>87</v>
      </c>
      <c r="F769" s="4">
        <v>1</v>
      </c>
      <c r="G769" s="4">
        <v>1</v>
      </c>
      <c r="H769" s="4">
        <v>1</v>
      </c>
      <c r="I769" s="4">
        <v>1</v>
      </c>
      <c r="J769" s="4">
        <v>1</v>
      </c>
      <c r="K769" s="4">
        <v>0</v>
      </c>
      <c r="L769" s="4">
        <v>1</v>
      </c>
      <c r="M769" s="4">
        <v>1</v>
      </c>
      <c r="N769" s="4">
        <v>5</v>
      </c>
      <c r="O769" s="4">
        <v>1</v>
      </c>
      <c r="P769" s="4">
        <v>0</v>
      </c>
      <c r="Q769" s="9">
        <f t="shared" si="35"/>
        <v>4.925925925925926E-2</v>
      </c>
      <c r="R769" s="4">
        <f t="shared" si="33"/>
        <v>40948.370243055557</v>
      </c>
      <c r="S769" s="4">
        <v>0.49505454503734692</v>
      </c>
      <c r="T769" s="4" t="str">
        <f>VLOOKUP(E769,Sheet2!$A$2:$E$137,5,FALSE)</f>
        <v>NO</v>
      </c>
      <c r="U769" s="4">
        <f>VLOOKUP($T769,Sheet4!$H$1106:$M$1351,surveys!U$1+1,FALSE)</f>
        <v>0.5030111286875919</v>
      </c>
      <c r="V769" s="4">
        <f>VLOOKUP($T769,Sheet4!$H$1106:$M$1351,surveys!V$1+1,FALSE)</f>
        <v>0.68824497682679764</v>
      </c>
      <c r="W769" s="4">
        <f>VLOOKUP($T769,Sheet4!$H$1106:$M$1351,surveys!W$1+1,FALSE)</f>
        <v>0.81585282935087278</v>
      </c>
      <c r="X769" s="4">
        <f>VLOOKUP($T769,Sheet4!$H$1106:$M$1351,surveys!X$1+1,FALSE)</f>
        <v>0.92132038686759354</v>
      </c>
      <c r="Y769" s="4">
        <f>VLOOKUP($T769,Sheet4!$H$1106:$M$1351,surveys!Y$1+1,FALSE)</f>
        <v>1</v>
      </c>
      <c r="Z769" s="4">
        <f t="shared" si="34"/>
        <v>1</v>
      </c>
      <c r="AA769" s="4" t="str">
        <f>VLOOKUP(T769&amp;"-"&amp;Z769,Sheet4!$W$2:$AA$1100,3,FALSE)</f>
        <v>Oslo</v>
      </c>
      <c r="AB769" s="4">
        <f>VLOOKUP(T769&amp;"-"&amp;Z769,Sheet4!$W$2:$AA$1100,4,FALSE)</f>
        <v>59.912730000000003</v>
      </c>
      <c r="AC769" s="4">
        <f>VLOOKUP(T769&amp;"-"&amp;Z769,Sheet4!$W$2:$AA$1100,5,FALSE)</f>
        <v>10.746090000000001</v>
      </c>
    </row>
    <row r="770" spans="1:29">
      <c r="A770" s="6">
        <v>40948</v>
      </c>
      <c r="B770" s="7">
        <v>0.37362268518518515</v>
      </c>
      <c r="C770" s="4" t="s">
        <v>1213</v>
      </c>
      <c r="D770" s="4" t="s">
        <v>1217</v>
      </c>
      <c r="E770" s="4" t="s">
        <v>33</v>
      </c>
      <c r="F770" s="4">
        <v>3</v>
      </c>
      <c r="G770" s="4">
        <v>1</v>
      </c>
      <c r="H770" s="4">
        <v>4</v>
      </c>
      <c r="I770" s="4">
        <v>1</v>
      </c>
      <c r="J770" s="4">
        <v>5</v>
      </c>
      <c r="K770" s="4">
        <v>5</v>
      </c>
      <c r="L770" s="4">
        <v>1</v>
      </c>
      <c r="M770" s="4">
        <v>5</v>
      </c>
      <c r="N770" s="4">
        <v>5</v>
      </c>
      <c r="O770" s="4">
        <v>1</v>
      </c>
      <c r="P770" s="4">
        <v>5</v>
      </c>
      <c r="Q770" s="9">
        <f t="shared" si="35"/>
        <v>5.167824074074074E-2</v>
      </c>
      <c r="R770" s="4">
        <f t="shared" ref="R770:R833" si="36">VALUE(A770+B770)</f>
        <v>40948.373622685183</v>
      </c>
      <c r="S770" s="4">
        <v>0.9479454030566592</v>
      </c>
      <c r="T770" s="4" t="str">
        <f>VLOOKUP(E770,Sheet2!$A$2:$E$137,5,FALSE)</f>
        <v>IT</v>
      </c>
      <c r="U770" s="4">
        <f>VLOOKUP($T770,Sheet4!$H$1106:$M$1351,surveys!U$1+1,FALSE)</f>
        <v>0.40073733113706772</v>
      </c>
      <c r="V770" s="4">
        <f>VLOOKUP($T770,Sheet4!$H$1106:$M$1351,surveys!V$1+1,FALSE)</f>
        <v>0.60502083075372182</v>
      </c>
      <c r="W770" s="4">
        <f>VLOOKUP($T770,Sheet4!$H$1106:$M$1351,surveys!W$1+1,FALSE)</f>
        <v>0.75963680320784854</v>
      </c>
      <c r="X770" s="4">
        <f>VLOOKUP($T770,Sheet4!$H$1106:$M$1351,surveys!X$1+1,FALSE)</f>
        <v>0.89491209934724891</v>
      </c>
      <c r="Y770" s="4">
        <f>VLOOKUP($T770,Sheet4!$H$1106:$M$1351,surveys!Y$1+1,FALSE)</f>
        <v>1</v>
      </c>
      <c r="Z770" s="4">
        <f t="shared" si="34"/>
        <v>5</v>
      </c>
      <c r="AA770" s="4" t="str">
        <f>VLOOKUP(T770&amp;"-"&amp;Z770,Sheet4!$W$2:$AA$1100,3,FALSE)</f>
        <v>Palermo</v>
      </c>
      <c r="AB770" s="4">
        <f>VLOOKUP(T770&amp;"-"&amp;Z770,Sheet4!$W$2:$AA$1100,4,FALSE)</f>
        <v>38.115819999999999</v>
      </c>
      <c r="AC770" s="4">
        <f>VLOOKUP(T770&amp;"-"&amp;Z770,Sheet4!$W$2:$AA$1100,5,FALSE)</f>
        <v>13.35976</v>
      </c>
    </row>
    <row r="771" spans="1:29">
      <c r="A771" s="6">
        <v>40948</v>
      </c>
      <c r="B771" s="7">
        <v>0.81354166666666661</v>
      </c>
      <c r="C771" s="4" t="s">
        <v>1215</v>
      </c>
      <c r="D771" s="4" t="s">
        <v>1216</v>
      </c>
      <c r="E771" s="4" t="s">
        <v>33</v>
      </c>
      <c r="F771" s="4">
        <v>4</v>
      </c>
      <c r="G771" s="4">
        <v>3</v>
      </c>
      <c r="H771" s="4">
        <v>5</v>
      </c>
      <c r="I771" s="4">
        <v>4</v>
      </c>
      <c r="J771" s="4">
        <v>5</v>
      </c>
      <c r="K771" s="4">
        <v>4</v>
      </c>
      <c r="L771" s="4">
        <v>4</v>
      </c>
      <c r="M771" s="4">
        <v>5</v>
      </c>
      <c r="N771" s="4">
        <v>4</v>
      </c>
      <c r="O771" s="4">
        <v>4</v>
      </c>
      <c r="P771" s="4">
        <v>4</v>
      </c>
      <c r="Q771" s="9">
        <f t="shared" si="35"/>
        <v>9.8032407407407408E-3</v>
      </c>
      <c r="R771" s="4">
        <f t="shared" si="36"/>
        <v>40948.81354166667</v>
      </c>
      <c r="S771" s="4">
        <v>0.16863031246941329</v>
      </c>
      <c r="T771" s="4" t="str">
        <f>VLOOKUP(E771,Sheet2!$A$2:$E$137,5,FALSE)</f>
        <v>IT</v>
      </c>
      <c r="U771" s="4">
        <f>VLOOKUP($T771,Sheet4!$H$1106:$M$1351,surveys!U$1+1,FALSE)</f>
        <v>0.40073733113706772</v>
      </c>
      <c r="V771" s="4">
        <f>VLOOKUP($T771,Sheet4!$H$1106:$M$1351,surveys!V$1+1,FALSE)</f>
        <v>0.60502083075372182</v>
      </c>
      <c r="W771" s="4">
        <f>VLOOKUP($T771,Sheet4!$H$1106:$M$1351,surveys!W$1+1,FALSE)</f>
        <v>0.75963680320784854</v>
      </c>
      <c r="X771" s="4">
        <f>VLOOKUP($T771,Sheet4!$H$1106:$M$1351,surveys!X$1+1,FALSE)</f>
        <v>0.89491209934724891</v>
      </c>
      <c r="Y771" s="4">
        <f>VLOOKUP($T771,Sheet4!$H$1106:$M$1351,surveys!Y$1+1,FALSE)</f>
        <v>1</v>
      </c>
      <c r="Z771" s="4">
        <f t="shared" ref="Z771:Z834" si="37">IF(S771&lt;U771,1,IF(S771&lt;V771,2,IF(S771&lt;W771,3,IF(S771&lt;X771,4,5))))</f>
        <v>1</v>
      </c>
      <c r="AA771" s="4" t="str">
        <f>VLOOKUP(T771&amp;"-"&amp;Z771,Sheet4!$W$2:$AA$1100,3,FALSE)</f>
        <v>Roma</v>
      </c>
      <c r="AB771" s="4">
        <f>VLOOKUP(T771&amp;"-"&amp;Z771,Sheet4!$W$2:$AA$1100,4,FALSE)</f>
        <v>41.894739999999999</v>
      </c>
      <c r="AC771" s="4">
        <f>VLOOKUP(T771&amp;"-"&amp;Z771,Sheet4!$W$2:$AA$1100,5,FALSE)</f>
        <v>12.4839</v>
      </c>
    </row>
    <row r="772" spans="1:29">
      <c r="A772" s="6">
        <v>40948</v>
      </c>
      <c r="B772" s="7">
        <v>0.58156249999999998</v>
      </c>
      <c r="C772" s="4" t="s">
        <v>1215</v>
      </c>
      <c r="D772" s="4" t="s">
        <v>1216</v>
      </c>
      <c r="E772" s="4" t="s">
        <v>1232</v>
      </c>
      <c r="F772" s="4">
        <v>1</v>
      </c>
      <c r="G772" s="4">
        <v>1</v>
      </c>
      <c r="H772" s="4">
        <v>1</v>
      </c>
      <c r="I772" s="4">
        <v>1</v>
      </c>
      <c r="J772" s="4">
        <v>1</v>
      </c>
      <c r="K772" s="4">
        <v>1</v>
      </c>
      <c r="L772" s="4">
        <v>1</v>
      </c>
      <c r="M772" s="4">
        <v>1</v>
      </c>
      <c r="N772" s="4">
        <v>1</v>
      </c>
      <c r="O772" s="4">
        <v>1</v>
      </c>
      <c r="P772" s="4">
        <v>1</v>
      </c>
      <c r="Q772" s="9">
        <f t="shared" si="35"/>
        <v>5.6539351851851855E-2</v>
      </c>
      <c r="R772" s="4">
        <f t="shared" si="36"/>
        <v>40948.581562500003</v>
      </c>
      <c r="S772" s="4">
        <v>0.90836569474112183</v>
      </c>
      <c r="T772" s="4" t="str">
        <f>VLOOKUP(E772,Sheet2!$A$2:$E$137,5,FALSE)</f>
        <v>HK</v>
      </c>
      <c r="U772" s="4">
        <f>VLOOKUP($T772,Sheet4!$H$1106:$M$1351,surveys!U$1+1,FALSE)</f>
        <v>0.7517058185361738</v>
      </c>
      <c r="V772" s="4">
        <f>VLOOKUP($T772,Sheet4!$H$1106:$M$1351,surveys!V$1+1,FALSE)</f>
        <v>0.9681825651115934</v>
      </c>
      <c r="W772" s="4">
        <f>VLOOKUP($T772,Sheet4!$H$1106:$M$1351,surveys!W$1+1,FALSE)</f>
        <v>0.99913174895024703</v>
      </c>
      <c r="X772" s="4">
        <f>VLOOKUP($T772,Sheet4!$H$1106:$M$1351,surveys!X$1+1,FALSE)</f>
        <v>0.99977489787599005</v>
      </c>
      <c r="Y772" s="4">
        <f>VLOOKUP($T772,Sheet4!$H$1106:$M$1351,surveys!Y$1+1,FALSE)</f>
        <v>1</v>
      </c>
      <c r="Z772" s="4">
        <f t="shared" si="37"/>
        <v>2</v>
      </c>
      <c r="AA772" s="4" t="str">
        <f>VLOOKUP(T772&amp;"-"&amp;Z772,Sheet4!$W$2:$AA$1100,3,FALSE)</f>
        <v>Kowloon</v>
      </c>
      <c r="AB772" s="4">
        <f>VLOOKUP(T772&amp;"-"&amp;Z772,Sheet4!$W$2:$AA$1100,4,FALSE)</f>
        <v>22.316669999999998</v>
      </c>
      <c r="AC772" s="4">
        <f>VLOOKUP(T772&amp;"-"&amp;Z772,Sheet4!$W$2:$AA$1100,5,FALSE)</f>
        <v>114.18333</v>
      </c>
    </row>
    <row r="773" spans="1:29">
      <c r="A773" s="6">
        <v>40948</v>
      </c>
      <c r="B773" s="7">
        <v>0.63408564814814816</v>
      </c>
      <c r="C773" s="4" t="s">
        <v>1215</v>
      </c>
      <c r="D773" s="4" t="s">
        <v>1214</v>
      </c>
      <c r="E773" s="4" t="s">
        <v>33</v>
      </c>
      <c r="F773" s="4">
        <v>4</v>
      </c>
      <c r="G773" s="4">
        <v>2</v>
      </c>
      <c r="H773" s="4">
        <v>4</v>
      </c>
      <c r="I773" s="4">
        <v>4</v>
      </c>
      <c r="J773" s="4">
        <v>5</v>
      </c>
      <c r="K773" s="4">
        <v>5</v>
      </c>
      <c r="L773" s="4">
        <v>4</v>
      </c>
      <c r="M773" s="4">
        <v>4</v>
      </c>
      <c r="N773" s="4">
        <v>4</v>
      </c>
      <c r="O773" s="4">
        <v>4</v>
      </c>
      <c r="P773" s="4">
        <v>4</v>
      </c>
      <c r="Q773" s="9">
        <f t="shared" ref="Q773:Q836" si="38">TIME(VALUE(MID(B773,1,2)),VALUE(MID(B773,4,2)),VALUE(RIGHT(B773,2)))</f>
        <v>2.4166666666666666E-2</v>
      </c>
      <c r="R773" s="4">
        <f t="shared" si="36"/>
        <v>40948.634085648147</v>
      </c>
      <c r="S773" s="4">
        <v>0.31312880238213792</v>
      </c>
      <c r="T773" s="4" t="str">
        <f>VLOOKUP(E773,Sheet2!$A$2:$E$137,5,FALSE)</f>
        <v>IT</v>
      </c>
      <c r="U773" s="4">
        <f>VLOOKUP($T773,Sheet4!$H$1106:$M$1351,surveys!U$1+1,FALSE)</f>
        <v>0.40073733113706772</v>
      </c>
      <c r="V773" s="4">
        <f>VLOOKUP($T773,Sheet4!$H$1106:$M$1351,surveys!V$1+1,FALSE)</f>
        <v>0.60502083075372182</v>
      </c>
      <c r="W773" s="4">
        <f>VLOOKUP($T773,Sheet4!$H$1106:$M$1351,surveys!W$1+1,FALSE)</f>
        <v>0.75963680320784854</v>
      </c>
      <c r="X773" s="4">
        <f>VLOOKUP($T773,Sheet4!$H$1106:$M$1351,surveys!X$1+1,FALSE)</f>
        <v>0.89491209934724891</v>
      </c>
      <c r="Y773" s="4">
        <f>VLOOKUP($T773,Sheet4!$H$1106:$M$1351,surveys!Y$1+1,FALSE)</f>
        <v>1</v>
      </c>
      <c r="Z773" s="4">
        <f t="shared" si="37"/>
        <v>1</v>
      </c>
      <c r="AA773" s="4" t="str">
        <f>VLOOKUP(T773&amp;"-"&amp;Z773,Sheet4!$W$2:$AA$1100,3,FALSE)</f>
        <v>Roma</v>
      </c>
      <c r="AB773" s="4">
        <f>VLOOKUP(T773&amp;"-"&amp;Z773,Sheet4!$W$2:$AA$1100,4,FALSE)</f>
        <v>41.894739999999999</v>
      </c>
      <c r="AC773" s="4">
        <f>VLOOKUP(T773&amp;"-"&amp;Z773,Sheet4!$W$2:$AA$1100,5,FALSE)</f>
        <v>12.4839</v>
      </c>
    </row>
    <row r="774" spans="1:29">
      <c r="A774" s="6">
        <v>40948</v>
      </c>
      <c r="B774" s="7">
        <v>0.64917824074074071</v>
      </c>
      <c r="C774" s="4" t="s">
        <v>1215</v>
      </c>
      <c r="D774" s="4" t="s">
        <v>1217</v>
      </c>
      <c r="E774" s="4" t="s">
        <v>35</v>
      </c>
      <c r="F774" s="4">
        <v>3</v>
      </c>
      <c r="G774" s="4">
        <v>2</v>
      </c>
      <c r="H774" s="4">
        <v>4</v>
      </c>
      <c r="I774" s="4">
        <v>5</v>
      </c>
      <c r="J774" s="4">
        <v>5</v>
      </c>
      <c r="K774" s="4">
        <v>5</v>
      </c>
      <c r="L774" s="4">
        <v>2</v>
      </c>
      <c r="M774" s="4">
        <v>5</v>
      </c>
      <c r="N774" s="4">
        <v>5</v>
      </c>
      <c r="O774" s="4">
        <v>3</v>
      </c>
      <c r="P774" s="4">
        <v>5</v>
      </c>
      <c r="Q774" s="9">
        <f t="shared" si="38"/>
        <v>3.4502314814814812E-2</v>
      </c>
      <c r="R774" s="4">
        <f t="shared" si="36"/>
        <v>40948.649178240739</v>
      </c>
      <c r="S774" s="4">
        <v>6.7515520670045071E-2</v>
      </c>
      <c r="T774" s="4" t="str">
        <f>VLOOKUP(E774,Sheet2!$A$2:$E$137,5,FALSE)</f>
        <v>CH</v>
      </c>
      <c r="U774" s="4">
        <f>VLOOKUP($T774,Sheet4!$H$1106:$M$1351,surveys!U$1+1,FALSE)</f>
        <v>0.36801312971081684</v>
      </c>
      <c r="V774" s="4">
        <f>VLOOKUP($T774,Sheet4!$H$1106:$M$1351,surveys!V$1+1,FALSE)</f>
        <v>0.56614447204928808</v>
      </c>
      <c r="W774" s="4">
        <f>VLOOKUP($T774,Sheet4!$H$1106:$M$1351,surveys!W$1+1,FALSE)</f>
        <v>0.74328356923090177</v>
      </c>
      <c r="X774" s="4">
        <f>VLOOKUP($T774,Sheet4!$H$1106:$M$1351,surveys!X$1+1,FALSE)</f>
        <v>0.87426944983797861</v>
      </c>
      <c r="Y774" s="4">
        <f>VLOOKUP($T774,Sheet4!$H$1106:$M$1351,surveys!Y$1+1,FALSE)</f>
        <v>1</v>
      </c>
      <c r="Z774" s="4">
        <f t="shared" si="37"/>
        <v>1</v>
      </c>
      <c r="AA774" s="4" t="str">
        <f>VLOOKUP(T774&amp;"-"&amp;Z774,Sheet4!$W$2:$AA$1100,3,FALSE)</f>
        <v>Zurich</v>
      </c>
      <c r="AB774" s="4">
        <f>VLOOKUP(T774&amp;"-"&amp;Z774,Sheet4!$W$2:$AA$1100,4,FALSE)</f>
        <v>47.366669999999999</v>
      </c>
      <c r="AC774" s="4">
        <f>VLOOKUP(T774&amp;"-"&amp;Z774,Sheet4!$W$2:$AA$1100,5,FALSE)</f>
        <v>8.5500000000000007</v>
      </c>
    </row>
    <row r="775" spans="1:29">
      <c r="A775" s="6">
        <v>40948</v>
      </c>
      <c r="B775" s="7">
        <v>0.94137731481481501</v>
      </c>
      <c r="C775" s="4" t="s">
        <v>1215</v>
      </c>
      <c r="D775" s="4" t="s">
        <v>1214</v>
      </c>
      <c r="E775" s="4" t="s">
        <v>33</v>
      </c>
      <c r="F775" s="4">
        <v>5</v>
      </c>
      <c r="G775" s="4">
        <v>5</v>
      </c>
      <c r="H775" s="4">
        <v>5</v>
      </c>
      <c r="I775" s="4">
        <v>5</v>
      </c>
      <c r="J775" s="4">
        <v>5</v>
      </c>
      <c r="K775" s="4">
        <v>5</v>
      </c>
      <c r="L775" s="4">
        <v>5</v>
      </c>
      <c r="M775" s="4">
        <v>5</v>
      </c>
      <c r="N775" s="4">
        <v>5</v>
      </c>
      <c r="O775" s="4">
        <v>5</v>
      </c>
      <c r="P775" s="4">
        <v>5</v>
      </c>
      <c r="Q775" s="9">
        <f t="shared" si="38"/>
        <v>2.8645833333333332E-2</v>
      </c>
      <c r="R775" s="4">
        <f t="shared" si="36"/>
        <v>40948.941377314812</v>
      </c>
      <c r="S775" s="4">
        <v>0.5110947813494775</v>
      </c>
      <c r="T775" s="4" t="str">
        <f>VLOOKUP(E775,Sheet2!$A$2:$E$137,5,FALSE)</f>
        <v>IT</v>
      </c>
      <c r="U775" s="4">
        <f>VLOOKUP($T775,Sheet4!$H$1106:$M$1351,surveys!U$1+1,FALSE)</f>
        <v>0.40073733113706772</v>
      </c>
      <c r="V775" s="4">
        <f>VLOOKUP($T775,Sheet4!$H$1106:$M$1351,surveys!V$1+1,FALSE)</f>
        <v>0.60502083075372182</v>
      </c>
      <c r="W775" s="4">
        <f>VLOOKUP($T775,Sheet4!$H$1106:$M$1351,surveys!W$1+1,FALSE)</f>
        <v>0.75963680320784854</v>
      </c>
      <c r="X775" s="4">
        <f>VLOOKUP($T775,Sheet4!$H$1106:$M$1351,surveys!X$1+1,FALSE)</f>
        <v>0.89491209934724891</v>
      </c>
      <c r="Y775" s="4">
        <f>VLOOKUP($T775,Sheet4!$H$1106:$M$1351,surveys!Y$1+1,FALSE)</f>
        <v>1</v>
      </c>
      <c r="Z775" s="4">
        <f t="shared" si="37"/>
        <v>2</v>
      </c>
      <c r="AA775" s="4" t="str">
        <f>VLOOKUP(T775&amp;"-"&amp;Z775,Sheet4!$W$2:$AA$1100,3,FALSE)</f>
        <v>Milan</v>
      </c>
      <c r="AB775" s="4">
        <f>VLOOKUP(T775&amp;"-"&amp;Z775,Sheet4!$W$2:$AA$1100,4,FALSE)</f>
        <v>45.464269999999999</v>
      </c>
      <c r="AC775" s="4">
        <f>VLOOKUP(T775&amp;"-"&amp;Z775,Sheet4!$W$2:$AA$1100,5,FALSE)</f>
        <v>9.1895100000000003</v>
      </c>
    </row>
    <row r="776" spans="1:29">
      <c r="A776" s="6">
        <v>40948</v>
      </c>
      <c r="B776" s="7">
        <v>0.74790509259259252</v>
      </c>
      <c r="C776" s="4" t="s">
        <v>1215</v>
      </c>
      <c r="D776" s="4" t="s">
        <v>1218</v>
      </c>
      <c r="E776" s="4" t="s">
        <v>26</v>
      </c>
      <c r="F776" s="4">
        <v>4</v>
      </c>
      <c r="G776" s="4">
        <v>3</v>
      </c>
      <c r="H776" s="4">
        <v>5</v>
      </c>
      <c r="I776" s="4">
        <v>3</v>
      </c>
      <c r="J776" s="4">
        <v>5</v>
      </c>
      <c r="K776" s="4">
        <v>5</v>
      </c>
      <c r="L776" s="4">
        <v>5</v>
      </c>
      <c r="M776" s="4">
        <v>3</v>
      </c>
      <c r="N776" s="4">
        <v>3</v>
      </c>
      <c r="O776" s="4">
        <v>3</v>
      </c>
      <c r="P776" s="4">
        <v>3</v>
      </c>
      <c r="Q776" s="9">
        <f t="shared" si="38"/>
        <v>3.3715277777777775E-2</v>
      </c>
      <c r="R776" s="4">
        <f t="shared" si="36"/>
        <v>40948.74790509259</v>
      </c>
      <c r="S776" s="4">
        <v>0.66350293853024223</v>
      </c>
      <c r="T776" s="4" t="str">
        <f>VLOOKUP(E776,Sheet2!$A$2:$E$137,5,FALSE)</f>
        <v>DE</v>
      </c>
      <c r="U776" s="4">
        <f>VLOOKUP($T776,Sheet4!$H$1106:$M$1351,surveys!U$1+1,FALSE)</f>
        <v>0.42620281948941302</v>
      </c>
      <c r="V776" s="4">
        <f>VLOOKUP($T776,Sheet4!$H$1106:$M$1351,surveys!V$1+1,FALSE)</f>
        <v>0.64253089557903176</v>
      </c>
      <c r="W776" s="4">
        <f>VLOOKUP($T776,Sheet4!$H$1106:$M$1351,surveys!W$1+1,FALSE)</f>
        <v>0.79931043378760003</v>
      </c>
      <c r="X776" s="4">
        <f>VLOOKUP($T776,Sheet4!$H$1106:$M$1351,surveys!X$1+1,FALSE)</f>
        <v>0.91914675697020254</v>
      </c>
      <c r="Y776" s="4">
        <f>VLOOKUP($T776,Sheet4!$H$1106:$M$1351,surveys!Y$1+1,FALSE)</f>
        <v>1</v>
      </c>
      <c r="Z776" s="4">
        <f t="shared" si="37"/>
        <v>3</v>
      </c>
      <c r="AA776" s="4" t="str">
        <f>VLOOKUP(T776&amp;"-"&amp;Z776,Sheet4!$W$2:$AA$1100,3,FALSE)</f>
        <v>Muenchen</v>
      </c>
      <c r="AB776" s="4">
        <f>VLOOKUP(T776&amp;"-"&amp;Z776,Sheet4!$W$2:$AA$1100,4,FALSE)</f>
        <v>48.137430000000002</v>
      </c>
      <c r="AC776" s="4">
        <f>VLOOKUP(T776&amp;"-"&amp;Z776,Sheet4!$W$2:$AA$1100,5,FALSE)</f>
        <v>11.57549</v>
      </c>
    </row>
    <row r="777" spans="1:29">
      <c r="A777" s="6">
        <v>40948</v>
      </c>
      <c r="B777" s="7">
        <v>0.80315972222222232</v>
      </c>
      <c r="C777" s="4" t="s">
        <v>1213</v>
      </c>
      <c r="D777" s="4" t="s">
        <v>1214</v>
      </c>
      <c r="E777" s="4" t="s">
        <v>21</v>
      </c>
      <c r="F777" s="4">
        <v>5</v>
      </c>
      <c r="G777" s="4">
        <v>5</v>
      </c>
      <c r="H777" s="4">
        <v>5</v>
      </c>
      <c r="I777" s="4">
        <v>5</v>
      </c>
      <c r="J777" s="4">
        <v>5</v>
      </c>
      <c r="K777" s="4">
        <v>5</v>
      </c>
      <c r="L777" s="4">
        <v>5</v>
      </c>
      <c r="M777" s="4">
        <v>5</v>
      </c>
      <c r="N777" s="4">
        <v>5</v>
      </c>
      <c r="O777" s="4">
        <v>5</v>
      </c>
      <c r="P777" s="4">
        <v>5</v>
      </c>
      <c r="Q777" s="9">
        <f t="shared" si="38"/>
        <v>2.3379629629629631E-3</v>
      </c>
      <c r="R777" s="4">
        <f t="shared" si="36"/>
        <v>40948.803159722222</v>
      </c>
      <c r="S777" s="4">
        <v>0.8636464725377746</v>
      </c>
      <c r="T777" s="4" t="str">
        <f>VLOOKUP(E777,Sheet2!$A$2:$E$137,5,FALSE)</f>
        <v>MX</v>
      </c>
      <c r="U777" s="4">
        <f>VLOOKUP($T777,Sheet4!$H$1106:$M$1351,surveys!U$1+1,FALSE)</f>
        <v>0.64192227588837014</v>
      </c>
      <c r="V777" s="4">
        <f>VLOOKUP($T777,Sheet4!$H$1106:$M$1351,surveys!V$1+1,FALSE)</f>
        <v>0.73699712700692854</v>
      </c>
      <c r="W777" s="4">
        <f>VLOOKUP($T777,Sheet4!$H$1106:$M$1351,surveys!W$1+1,FALSE)</f>
        <v>0.83130642446864456</v>
      </c>
      <c r="X777" s="4">
        <f>VLOOKUP($T777,Sheet4!$H$1106:$M$1351,surveys!X$1+1,FALSE)</f>
        <v>0.91696724211461977</v>
      </c>
      <c r="Y777" s="4">
        <f>VLOOKUP($T777,Sheet4!$H$1106:$M$1351,surveys!Y$1+1,FALSE)</f>
        <v>1</v>
      </c>
      <c r="Z777" s="4">
        <f t="shared" si="37"/>
        <v>4</v>
      </c>
      <c r="AA777" s="4" t="str">
        <f>VLOOKUP(T777&amp;"-"&amp;Z777,Sheet4!$W$2:$AA$1100,3,FALSE)</f>
        <v>Guadalajara</v>
      </c>
      <c r="AB777" s="4">
        <f>VLOOKUP(T777&amp;"-"&amp;Z777,Sheet4!$W$2:$AA$1100,4,FALSE)</f>
        <v>20.66667</v>
      </c>
      <c r="AC777" s="4">
        <f>VLOOKUP(T777&amp;"-"&amp;Z777,Sheet4!$W$2:$AA$1100,5,FALSE)</f>
        <v>-103.33333</v>
      </c>
    </row>
    <row r="778" spans="1:29">
      <c r="A778" s="6">
        <v>40948</v>
      </c>
      <c r="B778" s="7">
        <v>0.51976851851851857</v>
      </c>
      <c r="C778" s="4" t="s">
        <v>1215</v>
      </c>
      <c r="D778" s="4" t="s">
        <v>1214</v>
      </c>
      <c r="E778" s="4" t="s">
        <v>52</v>
      </c>
      <c r="F778" s="4">
        <v>5</v>
      </c>
      <c r="G778" s="4">
        <v>3</v>
      </c>
      <c r="H778" s="4">
        <v>4</v>
      </c>
      <c r="I778" s="4">
        <v>3</v>
      </c>
      <c r="J778" s="4">
        <v>3</v>
      </c>
      <c r="K778" s="4">
        <v>2</v>
      </c>
      <c r="L778" s="4">
        <v>3</v>
      </c>
      <c r="M778" s="4">
        <v>3</v>
      </c>
      <c r="N778" s="4">
        <v>4</v>
      </c>
      <c r="O778" s="4">
        <v>3</v>
      </c>
      <c r="P778" s="4">
        <v>4</v>
      </c>
      <c r="Q778" s="9">
        <f t="shared" si="38"/>
        <v>1.3414351851851851E-2</v>
      </c>
      <c r="R778" s="4">
        <f t="shared" si="36"/>
        <v>40948.519768518519</v>
      </c>
      <c r="S778" s="4">
        <v>0.80853237259042032</v>
      </c>
      <c r="T778" s="4" t="str">
        <f>VLOOKUP(E778,Sheet2!$A$2:$E$137,5,FALSE)</f>
        <v>BE</v>
      </c>
      <c r="U778" s="4">
        <f>VLOOKUP($T778,Sheet4!$H$1106:$M$1351,surveys!U$1+1,FALSE)</f>
        <v>0.48686007828770372</v>
      </c>
      <c r="V778" s="4">
        <f>VLOOKUP($T778,Sheet4!$H$1106:$M$1351,surveys!V$1+1,FALSE)</f>
        <v>0.70654198731133389</v>
      </c>
      <c r="W778" s="4">
        <f>VLOOKUP($T778,Sheet4!$H$1106:$M$1351,surveys!W$1+1,FALSE)</f>
        <v>0.81714283803198118</v>
      </c>
      <c r="X778" s="4">
        <f>VLOOKUP($T778,Sheet4!$H$1106:$M$1351,surveys!X$1+1,FALSE)</f>
        <v>0.91276028415961608</v>
      </c>
      <c r="Y778" s="4">
        <f>VLOOKUP($T778,Sheet4!$H$1106:$M$1351,surveys!Y$1+1,FALSE)</f>
        <v>1</v>
      </c>
      <c r="Z778" s="4">
        <f t="shared" si="37"/>
        <v>3</v>
      </c>
      <c r="AA778" s="4" t="str">
        <f>VLOOKUP(T778&amp;"-"&amp;Z778,Sheet4!$W$2:$AA$1100,3,FALSE)</f>
        <v>Gent</v>
      </c>
      <c r="AB778" s="4">
        <f>VLOOKUP(T778&amp;"-"&amp;Z778,Sheet4!$W$2:$AA$1100,4,FALSE)</f>
        <v>51.05</v>
      </c>
      <c r="AC778" s="4">
        <f>VLOOKUP(T778&amp;"-"&amp;Z778,Sheet4!$W$2:$AA$1100,5,FALSE)</f>
        <v>3.7166700000000001</v>
      </c>
    </row>
    <row r="779" spans="1:29">
      <c r="A779" s="6">
        <v>40948</v>
      </c>
      <c r="B779" s="7">
        <v>0.64334490740740757</v>
      </c>
      <c r="C779" s="4" t="s">
        <v>1213</v>
      </c>
      <c r="D779" s="4" t="s">
        <v>1217</v>
      </c>
      <c r="E779" s="4" t="s">
        <v>33</v>
      </c>
      <c r="F779" s="4">
        <v>4</v>
      </c>
      <c r="G779" s="4">
        <v>3</v>
      </c>
      <c r="H779" s="4">
        <v>3</v>
      </c>
      <c r="I779" s="4">
        <v>5</v>
      </c>
      <c r="J779" s="4">
        <v>5</v>
      </c>
      <c r="K779" s="4">
        <v>5</v>
      </c>
      <c r="L779" s="4">
        <v>3</v>
      </c>
      <c r="M779" s="4">
        <v>5</v>
      </c>
      <c r="N779" s="4">
        <v>5</v>
      </c>
      <c r="O779" s="4">
        <v>5</v>
      </c>
      <c r="P779" s="4">
        <v>5</v>
      </c>
      <c r="Q779" s="9">
        <f t="shared" si="38"/>
        <v>2.9953703703703705E-2</v>
      </c>
      <c r="R779" s="4">
        <f t="shared" si="36"/>
        <v>40948.64334490741</v>
      </c>
      <c r="S779" s="4">
        <v>0.78807714928870443</v>
      </c>
      <c r="T779" s="4" t="str">
        <f>VLOOKUP(E779,Sheet2!$A$2:$E$137,5,FALSE)</f>
        <v>IT</v>
      </c>
      <c r="U779" s="4">
        <f>VLOOKUP($T779,Sheet4!$H$1106:$M$1351,surveys!U$1+1,FALSE)</f>
        <v>0.40073733113706772</v>
      </c>
      <c r="V779" s="4">
        <f>VLOOKUP($T779,Sheet4!$H$1106:$M$1351,surveys!V$1+1,FALSE)</f>
        <v>0.60502083075372182</v>
      </c>
      <c r="W779" s="4">
        <f>VLOOKUP($T779,Sheet4!$H$1106:$M$1351,surveys!W$1+1,FALSE)</f>
        <v>0.75963680320784854</v>
      </c>
      <c r="X779" s="4">
        <f>VLOOKUP($T779,Sheet4!$H$1106:$M$1351,surveys!X$1+1,FALSE)</f>
        <v>0.89491209934724891</v>
      </c>
      <c r="Y779" s="4">
        <f>VLOOKUP($T779,Sheet4!$H$1106:$M$1351,surveys!Y$1+1,FALSE)</f>
        <v>1</v>
      </c>
      <c r="Z779" s="4">
        <f t="shared" si="37"/>
        <v>4</v>
      </c>
      <c r="AA779" s="4" t="str">
        <f>VLOOKUP(T779&amp;"-"&amp;Z779,Sheet4!$W$2:$AA$1100,3,FALSE)</f>
        <v>Torino</v>
      </c>
      <c r="AB779" s="4">
        <f>VLOOKUP(T779&amp;"-"&amp;Z779,Sheet4!$W$2:$AA$1100,4,FALSE)</f>
        <v>45.070489999999999</v>
      </c>
      <c r="AC779" s="4">
        <f>VLOOKUP(T779&amp;"-"&amp;Z779,Sheet4!$W$2:$AA$1100,5,FALSE)</f>
        <v>7.68682</v>
      </c>
    </row>
    <row r="780" spans="1:29">
      <c r="A780" s="6">
        <v>40948</v>
      </c>
      <c r="B780" s="7">
        <v>0.93532407407407403</v>
      </c>
      <c r="C780" s="4" t="s">
        <v>1213</v>
      </c>
      <c r="D780" s="4" t="s">
        <v>1219</v>
      </c>
      <c r="E780" s="4" t="s">
        <v>17</v>
      </c>
      <c r="F780" s="4">
        <v>1</v>
      </c>
      <c r="G780" s="4">
        <v>1</v>
      </c>
      <c r="H780" s="4">
        <v>1</v>
      </c>
      <c r="I780" s="4">
        <v>1</v>
      </c>
      <c r="J780" s="4">
        <v>1</v>
      </c>
      <c r="K780" s="4">
        <v>1</v>
      </c>
      <c r="L780" s="4">
        <v>1</v>
      </c>
      <c r="M780" s="4">
        <v>1</v>
      </c>
      <c r="N780" s="4">
        <v>1</v>
      </c>
      <c r="O780" s="4">
        <v>1</v>
      </c>
      <c r="P780" s="4">
        <v>1</v>
      </c>
      <c r="Q780" s="9">
        <f t="shared" si="38"/>
        <v>2.5162037037037038E-2</v>
      </c>
      <c r="R780" s="4">
        <f t="shared" si="36"/>
        <v>40948.935324074075</v>
      </c>
      <c r="S780" s="4">
        <v>3.1252430210158222E-2</v>
      </c>
      <c r="T780" s="4" t="str">
        <f>VLOOKUP(E780,Sheet2!$A$2:$E$137,5,FALSE)</f>
        <v>AU</v>
      </c>
      <c r="U780" s="4">
        <f>VLOOKUP($T780,Sheet4!$H$1106:$M$1351,surveys!U$1+1,FALSE)</f>
        <v>0.37870730546462306</v>
      </c>
      <c r="V780" s="4">
        <f>VLOOKUP($T780,Sheet4!$H$1106:$M$1351,surveys!V$1+1,FALSE)</f>
        <v>0.70016181281367551</v>
      </c>
      <c r="W780" s="4">
        <f>VLOOKUP($T780,Sheet4!$H$1106:$M$1351,surveys!W$1+1,FALSE)</f>
        <v>0.82483308340835682</v>
      </c>
      <c r="X780" s="4">
        <f>VLOOKUP($T780,Sheet4!$H$1106:$M$1351,surveys!X$1+1,FALSE)</f>
        <v>0.91739988860880706</v>
      </c>
      <c r="Y780" s="4">
        <f>VLOOKUP($T780,Sheet4!$H$1106:$M$1351,surveys!Y$1+1,FALSE)</f>
        <v>1</v>
      </c>
      <c r="Z780" s="4">
        <f t="shared" si="37"/>
        <v>1</v>
      </c>
      <c r="AA780" s="4" t="str">
        <f>VLOOKUP(T780&amp;"-"&amp;Z780,Sheet4!$W$2:$AA$1100,3,FALSE)</f>
        <v>Sydney</v>
      </c>
      <c r="AB780" s="4">
        <f>VLOOKUP(T780&amp;"-"&amp;Z780,Sheet4!$W$2:$AA$1100,4,FALSE)</f>
        <v>-33.867849999999997</v>
      </c>
      <c r="AC780" s="4">
        <f>VLOOKUP(T780&amp;"-"&amp;Z780,Sheet4!$W$2:$AA$1100,5,FALSE)</f>
        <v>151.20732000000001</v>
      </c>
    </row>
    <row r="781" spans="1:29">
      <c r="A781" s="6">
        <v>40947</v>
      </c>
      <c r="B781" s="7">
        <v>6.5972222222222213E-4</v>
      </c>
      <c r="C781" s="4" t="s">
        <v>1215</v>
      </c>
      <c r="D781" s="4" t="s">
        <v>1218</v>
      </c>
      <c r="E781" s="4" t="s">
        <v>17</v>
      </c>
      <c r="F781" s="4">
        <v>5</v>
      </c>
      <c r="G781" s="4">
        <v>4</v>
      </c>
      <c r="H781" s="4">
        <v>4</v>
      </c>
      <c r="I781" s="4">
        <v>3</v>
      </c>
      <c r="J781" s="4">
        <v>5</v>
      </c>
      <c r="K781" s="4">
        <v>4</v>
      </c>
      <c r="L781" s="4">
        <v>2</v>
      </c>
      <c r="M781" s="4">
        <v>4</v>
      </c>
      <c r="N781" s="4">
        <v>4</v>
      </c>
      <c r="O781" s="4">
        <v>4</v>
      </c>
      <c r="P781" s="4">
        <v>3</v>
      </c>
      <c r="Q781" s="9">
        <f t="shared" si="38"/>
        <v>2.5462962962962961E-4</v>
      </c>
      <c r="R781" s="4">
        <f t="shared" si="36"/>
        <v>40947.000659722224</v>
      </c>
      <c r="S781" s="4">
        <v>0.76656092314543223</v>
      </c>
      <c r="T781" s="4" t="str">
        <f>VLOOKUP(E781,Sheet2!$A$2:$E$137,5,FALSE)</f>
        <v>AU</v>
      </c>
      <c r="U781" s="4">
        <f>VLOOKUP($T781,Sheet4!$H$1106:$M$1351,surveys!U$1+1,FALSE)</f>
        <v>0.37870730546462306</v>
      </c>
      <c r="V781" s="4">
        <f>VLOOKUP($T781,Sheet4!$H$1106:$M$1351,surveys!V$1+1,FALSE)</f>
        <v>0.70016181281367551</v>
      </c>
      <c r="W781" s="4">
        <f>VLOOKUP($T781,Sheet4!$H$1106:$M$1351,surveys!W$1+1,FALSE)</f>
        <v>0.82483308340835682</v>
      </c>
      <c r="X781" s="4">
        <f>VLOOKUP($T781,Sheet4!$H$1106:$M$1351,surveys!X$1+1,FALSE)</f>
        <v>0.91739988860880706</v>
      </c>
      <c r="Y781" s="4">
        <f>VLOOKUP($T781,Sheet4!$H$1106:$M$1351,surveys!Y$1+1,FALSE)</f>
        <v>1</v>
      </c>
      <c r="Z781" s="4">
        <f t="shared" si="37"/>
        <v>3</v>
      </c>
      <c r="AA781" s="4" t="str">
        <f>VLOOKUP(T781&amp;"-"&amp;Z781,Sheet4!$W$2:$AA$1100,3,FALSE)</f>
        <v>Perth</v>
      </c>
      <c r="AB781" s="4">
        <f>VLOOKUP(T781&amp;"-"&amp;Z781,Sheet4!$W$2:$AA$1100,4,FALSE)</f>
        <v>-31.95224</v>
      </c>
      <c r="AC781" s="4">
        <f>VLOOKUP(T781&amp;"-"&amp;Z781,Sheet4!$W$2:$AA$1100,5,FALSE)</f>
        <v>115.8614</v>
      </c>
    </row>
    <row r="782" spans="1:29">
      <c r="A782" s="6">
        <v>40947</v>
      </c>
      <c r="B782" s="7">
        <v>3.6921296296296292E-2</v>
      </c>
      <c r="C782" s="4" t="s">
        <v>1213</v>
      </c>
      <c r="D782" s="4" t="s">
        <v>1214</v>
      </c>
      <c r="E782" s="4" t="s">
        <v>77</v>
      </c>
      <c r="F782" s="4">
        <v>2</v>
      </c>
      <c r="G782" s="4">
        <v>1</v>
      </c>
      <c r="H782" s="4">
        <v>3</v>
      </c>
      <c r="I782" s="4">
        <v>2</v>
      </c>
      <c r="J782" s="4">
        <v>2</v>
      </c>
      <c r="K782" s="4">
        <v>3</v>
      </c>
      <c r="L782" s="4">
        <v>1</v>
      </c>
      <c r="M782" s="4">
        <v>4</v>
      </c>
      <c r="N782" s="4">
        <v>5</v>
      </c>
      <c r="O782" s="4">
        <v>4</v>
      </c>
      <c r="P782" s="4">
        <v>3</v>
      </c>
      <c r="Q782" s="9">
        <f t="shared" si="38"/>
        <v>2.5729166666666664E-2</v>
      </c>
      <c r="R782" s="4">
        <f t="shared" si="36"/>
        <v>40947.036921296298</v>
      </c>
      <c r="S782" s="4">
        <v>0.23380681538890347</v>
      </c>
      <c r="T782" s="4" t="str">
        <f>VLOOKUP(E782,Sheet2!$A$2:$E$137,5,FALSE)</f>
        <v>CZ</v>
      </c>
      <c r="U782" s="4">
        <f>VLOOKUP($T782,Sheet4!$H$1106:$M$1351,surveys!U$1+1,FALSE)</f>
        <v>0.55144733629941389</v>
      </c>
      <c r="V782" s="4">
        <f>VLOOKUP($T782,Sheet4!$H$1106:$M$1351,surveys!V$1+1,FALSE)</f>
        <v>0.72628917582448771</v>
      </c>
      <c r="W782" s="4">
        <f>VLOOKUP($T782,Sheet4!$H$1106:$M$1351,surveys!W$1+1,FALSE)</f>
        <v>0.87441405399881522</v>
      </c>
      <c r="X782" s="4">
        <f>VLOOKUP($T782,Sheet4!$H$1106:$M$1351,surveys!X$1+1,FALSE)</f>
        <v>0.95208915652162385</v>
      </c>
      <c r="Y782" s="4">
        <f>VLOOKUP($T782,Sheet4!$H$1106:$M$1351,surveys!Y$1+1,FALSE)</f>
        <v>1</v>
      </c>
      <c r="Z782" s="4">
        <f t="shared" si="37"/>
        <v>1</v>
      </c>
      <c r="AA782" s="4" t="str">
        <f>VLOOKUP(T782&amp;"-"&amp;Z782,Sheet4!$W$2:$AA$1100,3,FALSE)</f>
        <v>Prague</v>
      </c>
      <c r="AB782" s="4">
        <f>VLOOKUP(T782&amp;"-"&amp;Z782,Sheet4!$W$2:$AA$1100,4,FALSE)</f>
        <v>50.088039999999999</v>
      </c>
      <c r="AC782" s="4">
        <f>VLOOKUP(T782&amp;"-"&amp;Z782,Sheet4!$W$2:$AA$1100,5,FALSE)</f>
        <v>14.42076</v>
      </c>
    </row>
    <row r="783" spans="1:29">
      <c r="A783" s="6">
        <v>40947</v>
      </c>
      <c r="B783" s="7">
        <v>0.14839120370370371</v>
      </c>
      <c r="C783" s="4" t="s">
        <v>1215</v>
      </c>
      <c r="D783" s="4" t="s">
        <v>1218</v>
      </c>
      <c r="E783" s="4" t="s">
        <v>17</v>
      </c>
      <c r="F783" s="4">
        <v>4</v>
      </c>
      <c r="G783" s="4">
        <v>2</v>
      </c>
      <c r="H783" s="4">
        <v>4</v>
      </c>
      <c r="I783" s="4">
        <v>5</v>
      </c>
      <c r="J783" s="4">
        <v>5</v>
      </c>
      <c r="K783" s="4">
        <v>3</v>
      </c>
      <c r="L783" s="4">
        <v>5</v>
      </c>
      <c r="M783" s="4">
        <v>5</v>
      </c>
      <c r="N783" s="4">
        <v>3</v>
      </c>
      <c r="O783" s="4">
        <v>4</v>
      </c>
      <c r="P783" s="4">
        <v>4</v>
      </c>
      <c r="Q783" s="9">
        <f t="shared" si="38"/>
        <v>3.3379629629629634E-2</v>
      </c>
      <c r="R783" s="4">
        <f t="shared" si="36"/>
        <v>40947.1483912037</v>
      </c>
      <c r="S783" s="4">
        <v>0.7720873044161447</v>
      </c>
      <c r="T783" s="4" t="str">
        <f>VLOOKUP(E783,Sheet2!$A$2:$E$137,5,FALSE)</f>
        <v>AU</v>
      </c>
      <c r="U783" s="4">
        <f>VLOOKUP($T783,Sheet4!$H$1106:$M$1351,surveys!U$1+1,FALSE)</f>
        <v>0.37870730546462306</v>
      </c>
      <c r="V783" s="4">
        <f>VLOOKUP($T783,Sheet4!$H$1106:$M$1351,surveys!V$1+1,FALSE)</f>
        <v>0.70016181281367551</v>
      </c>
      <c r="W783" s="4">
        <f>VLOOKUP($T783,Sheet4!$H$1106:$M$1351,surveys!W$1+1,FALSE)</f>
        <v>0.82483308340835682</v>
      </c>
      <c r="X783" s="4">
        <f>VLOOKUP($T783,Sheet4!$H$1106:$M$1351,surveys!X$1+1,FALSE)</f>
        <v>0.91739988860880706</v>
      </c>
      <c r="Y783" s="4">
        <f>VLOOKUP($T783,Sheet4!$H$1106:$M$1351,surveys!Y$1+1,FALSE)</f>
        <v>1</v>
      </c>
      <c r="Z783" s="4">
        <f t="shared" si="37"/>
        <v>3</v>
      </c>
      <c r="AA783" s="4" t="str">
        <f>VLOOKUP(T783&amp;"-"&amp;Z783,Sheet4!$W$2:$AA$1100,3,FALSE)</f>
        <v>Perth</v>
      </c>
      <c r="AB783" s="4">
        <f>VLOOKUP(T783&amp;"-"&amp;Z783,Sheet4!$W$2:$AA$1100,4,FALSE)</f>
        <v>-31.95224</v>
      </c>
      <c r="AC783" s="4">
        <f>VLOOKUP(T783&amp;"-"&amp;Z783,Sheet4!$W$2:$AA$1100,5,FALSE)</f>
        <v>115.8614</v>
      </c>
    </row>
    <row r="784" spans="1:29">
      <c r="A784" s="6">
        <v>40947</v>
      </c>
      <c r="B784" s="7">
        <v>0.5298842592592593</v>
      </c>
      <c r="C784" s="4" t="s">
        <v>1215</v>
      </c>
      <c r="D784" s="4" t="s">
        <v>1216</v>
      </c>
      <c r="E784" s="4" t="s">
        <v>26</v>
      </c>
      <c r="F784" s="4">
        <v>5</v>
      </c>
      <c r="G784" s="4">
        <v>5</v>
      </c>
      <c r="H784" s="4">
        <v>5</v>
      </c>
      <c r="I784" s="4">
        <v>5</v>
      </c>
      <c r="J784" s="4">
        <v>5</v>
      </c>
      <c r="K784" s="4">
        <v>5</v>
      </c>
      <c r="L784" s="4">
        <v>5</v>
      </c>
      <c r="M784" s="4">
        <v>5</v>
      </c>
      <c r="N784" s="4">
        <v>5</v>
      </c>
      <c r="O784" s="4">
        <v>5</v>
      </c>
      <c r="P784" s="4">
        <v>5</v>
      </c>
      <c r="Q784" s="9">
        <f t="shared" si="38"/>
        <v>2.0821759259259259E-2</v>
      </c>
      <c r="R784" s="4">
        <f t="shared" si="36"/>
        <v>40947.52988425926</v>
      </c>
      <c r="S784" s="4">
        <v>0.30720900610309476</v>
      </c>
      <c r="T784" s="4" t="str">
        <f>VLOOKUP(E784,Sheet2!$A$2:$E$137,5,FALSE)</f>
        <v>DE</v>
      </c>
      <c r="U784" s="4">
        <f>VLOOKUP($T784,Sheet4!$H$1106:$M$1351,surveys!U$1+1,FALSE)</f>
        <v>0.42620281948941302</v>
      </c>
      <c r="V784" s="4">
        <f>VLOOKUP($T784,Sheet4!$H$1106:$M$1351,surveys!V$1+1,FALSE)</f>
        <v>0.64253089557903176</v>
      </c>
      <c r="W784" s="4">
        <f>VLOOKUP($T784,Sheet4!$H$1106:$M$1351,surveys!W$1+1,FALSE)</f>
        <v>0.79931043378760003</v>
      </c>
      <c r="X784" s="4">
        <f>VLOOKUP($T784,Sheet4!$H$1106:$M$1351,surveys!X$1+1,FALSE)</f>
        <v>0.91914675697020254</v>
      </c>
      <c r="Y784" s="4">
        <f>VLOOKUP($T784,Sheet4!$H$1106:$M$1351,surveys!Y$1+1,FALSE)</f>
        <v>1</v>
      </c>
      <c r="Z784" s="4">
        <f t="shared" si="37"/>
        <v>1</v>
      </c>
      <c r="AA784" s="4" t="str">
        <f>VLOOKUP(T784&amp;"-"&amp;Z784,Sheet4!$W$2:$AA$1100,3,FALSE)</f>
        <v>Berlin</v>
      </c>
      <c r="AB784" s="4">
        <f>VLOOKUP(T784&amp;"-"&amp;Z784,Sheet4!$W$2:$AA$1100,4,FALSE)</f>
        <v>52.524369999999998</v>
      </c>
      <c r="AC784" s="4">
        <f>VLOOKUP(T784&amp;"-"&amp;Z784,Sheet4!$W$2:$AA$1100,5,FALSE)</f>
        <v>13.41053</v>
      </c>
    </row>
    <row r="785" spans="1:29">
      <c r="A785" s="6">
        <v>40947</v>
      </c>
      <c r="B785" s="7">
        <v>0.58755787037037055</v>
      </c>
      <c r="C785" s="4" t="s">
        <v>1215</v>
      </c>
      <c r="D785" s="4" t="s">
        <v>1218</v>
      </c>
      <c r="E785" s="4" t="s">
        <v>28</v>
      </c>
      <c r="F785" s="4">
        <v>5</v>
      </c>
      <c r="G785" s="4">
        <v>3</v>
      </c>
      <c r="H785" s="4">
        <v>4</v>
      </c>
      <c r="I785" s="4">
        <v>3</v>
      </c>
      <c r="J785" s="4">
        <v>5</v>
      </c>
      <c r="K785" s="4">
        <v>5</v>
      </c>
      <c r="L785" s="4">
        <v>3</v>
      </c>
      <c r="M785" s="4">
        <v>4</v>
      </c>
      <c r="N785" s="4">
        <v>3</v>
      </c>
      <c r="O785" s="4">
        <v>3</v>
      </c>
      <c r="P785" s="4">
        <v>2</v>
      </c>
      <c r="Q785" s="9">
        <f t="shared" si="38"/>
        <v>6.1238425925925932E-2</v>
      </c>
      <c r="R785" s="4">
        <f t="shared" si="36"/>
        <v>40947.587557870371</v>
      </c>
      <c r="S785" s="4">
        <v>0.42910626566619836</v>
      </c>
      <c r="T785" s="4" t="str">
        <f>VLOOKUP(E785,Sheet2!$A$2:$E$137,5,FALSE)</f>
        <v>AT</v>
      </c>
      <c r="U785" s="4">
        <f>VLOOKUP($T785,Sheet4!$H$1106:$M$1351,surveys!U$1+1,FALSE)</f>
        <v>0.71742534648291634</v>
      </c>
      <c r="V785" s="4">
        <f>VLOOKUP($T785,Sheet4!$H$1106:$M$1351,surveys!V$1+1,FALSE)</f>
        <v>0.81172349908300157</v>
      </c>
      <c r="W785" s="4">
        <f>VLOOKUP($T785,Sheet4!$H$1106:$M$1351,surveys!W$1+1,FALSE)</f>
        <v>0.88856220405379505</v>
      </c>
      <c r="X785" s="4">
        <f>VLOOKUP($T785,Sheet4!$H$1106:$M$1351,surveys!X$1+1,FALSE)</f>
        <v>0.95229784043038701</v>
      </c>
      <c r="Y785" s="4">
        <f>VLOOKUP($T785,Sheet4!$H$1106:$M$1351,surveys!Y$1+1,FALSE)</f>
        <v>1</v>
      </c>
      <c r="Z785" s="4">
        <f t="shared" si="37"/>
        <v>1</v>
      </c>
      <c r="AA785" s="4" t="str">
        <f>VLOOKUP(T785&amp;"-"&amp;Z785,Sheet4!$W$2:$AA$1100,3,FALSE)</f>
        <v>Vienna</v>
      </c>
      <c r="AB785" s="4">
        <f>VLOOKUP(T785&amp;"-"&amp;Z785,Sheet4!$W$2:$AA$1100,4,FALSE)</f>
        <v>48.208489999999998</v>
      </c>
      <c r="AC785" s="4">
        <f>VLOOKUP(T785&amp;"-"&amp;Z785,Sheet4!$W$2:$AA$1100,5,FALSE)</f>
        <v>16.37208</v>
      </c>
    </row>
    <row r="786" spans="1:29">
      <c r="A786" s="6">
        <v>40947</v>
      </c>
      <c r="B786" s="7">
        <v>0.60246527777777781</v>
      </c>
      <c r="C786" s="4" t="s">
        <v>1213</v>
      </c>
      <c r="D786" s="4" t="s">
        <v>1218</v>
      </c>
      <c r="E786" s="4" t="s">
        <v>77</v>
      </c>
      <c r="F786" s="4">
        <v>1</v>
      </c>
      <c r="G786" s="4">
        <v>1</v>
      </c>
      <c r="H786" s="4">
        <v>1</v>
      </c>
      <c r="I786" s="4">
        <v>1</v>
      </c>
      <c r="J786" s="4">
        <v>1</v>
      </c>
      <c r="K786" s="4">
        <v>1</v>
      </c>
      <c r="L786" s="4">
        <v>1</v>
      </c>
      <c r="M786" s="4">
        <v>5</v>
      </c>
      <c r="N786" s="4">
        <v>1</v>
      </c>
      <c r="O786" s="4">
        <v>1</v>
      </c>
      <c r="P786" s="4">
        <v>1</v>
      </c>
      <c r="Q786" s="9">
        <f t="shared" si="38"/>
        <v>2.2916666666666667E-3</v>
      </c>
      <c r="R786" s="4">
        <f t="shared" si="36"/>
        <v>40947.602465277778</v>
      </c>
      <c r="S786" s="4">
        <v>0.5279574393708284</v>
      </c>
      <c r="T786" s="4" t="str">
        <f>VLOOKUP(E786,Sheet2!$A$2:$E$137,5,FALSE)</f>
        <v>CZ</v>
      </c>
      <c r="U786" s="4">
        <f>VLOOKUP($T786,Sheet4!$H$1106:$M$1351,surveys!U$1+1,FALSE)</f>
        <v>0.55144733629941389</v>
      </c>
      <c r="V786" s="4">
        <f>VLOOKUP($T786,Sheet4!$H$1106:$M$1351,surveys!V$1+1,FALSE)</f>
        <v>0.72628917582448771</v>
      </c>
      <c r="W786" s="4">
        <f>VLOOKUP($T786,Sheet4!$H$1106:$M$1351,surveys!W$1+1,FALSE)</f>
        <v>0.87441405399881522</v>
      </c>
      <c r="X786" s="4">
        <f>VLOOKUP($T786,Sheet4!$H$1106:$M$1351,surveys!X$1+1,FALSE)</f>
        <v>0.95208915652162385</v>
      </c>
      <c r="Y786" s="4">
        <f>VLOOKUP($T786,Sheet4!$H$1106:$M$1351,surveys!Y$1+1,FALSE)</f>
        <v>1</v>
      </c>
      <c r="Z786" s="4">
        <f t="shared" si="37"/>
        <v>1</v>
      </c>
      <c r="AA786" s="4" t="str">
        <f>VLOOKUP(T786&amp;"-"&amp;Z786,Sheet4!$W$2:$AA$1100,3,FALSE)</f>
        <v>Prague</v>
      </c>
      <c r="AB786" s="4">
        <f>VLOOKUP(T786&amp;"-"&amp;Z786,Sheet4!$W$2:$AA$1100,4,FALSE)</f>
        <v>50.088039999999999</v>
      </c>
      <c r="AC786" s="4">
        <f>VLOOKUP(T786&amp;"-"&amp;Z786,Sheet4!$W$2:$AA$1100,5,FALSE)</f>
        <v>14.42076</v>
      </c>
    </row>
    <row r="787" spans="1:29">
      <c r="A787" s="6">
        <v>40947</v>
      </c>
      <c r="B787" s="7">
        <v>0.60745370370370366</v>
      </c>
      <c r="C787" s="4" t="s">
        <v>1213</v>
      </c>
      <c r="D787" s="4" t="s">
        <v>1214</v>
      </c>
      <c r="E787" s="4" t="s">
        <v>11</v>
      </c>
      <c r="F787" s="4">
        <v>3</v>
      </c>
      <c r="G787" s="4">
        <v>3</v>
      </c>
      <c r="H787" s="4">
        <v>4</v>
      </c>
      <c r="I787" s="4">
        <v>4</v>
      </c>
      <c r="J787" s="4">
        <v>4</v>
      </c>
      <c r="K787" s="4">
        <v>4</v>
      </c>
      <c r="L787" s="4">
        <v>2</v>
      </c>
      <c r="M787" s="4">
        <v>3</v>
      </c>
      <c r="N787" s="4">
        <v>4</v>
      </c>
      <c r="O787" s="4">
        <v>4</v>
      </c>
      <c r="P787" s="4">
        <v>4</v>
      </c>
      <c r="Q787" s="9">
        <f t="shared" si="38"/>
        <v>4.9074074074074072E-3</v>
      </c>
      <c r="R787" s="4">
        <f t="shared" si="36"/>
        <v>40947.607453703706</v>
      </c>
      <c r="S787" s="4">
        <v>0.11449991717211727</v>
      </c>
      <c r="T787" s="4" t="str">
        <f>VLOOKUP(E787,Sheet2!$A$2:$E$137,5,FALSE)</f>
        <v>FR</v>
      </c>
      <c r="U787" s="4">
        <f>VLOOKUP($T787,Sheet4!$H$1106:$M$1351,surveys!U$1+1,FALSE)</f>
        <v>0.51193913659220647</v>
      </c>
      <c r="V787" s="4">
        <f>VLOOKUP($T787,Sheet4!$H$1106:$M$1351,surveys!V$1+1,FALSE)</f>
        <v>0.70220575033861143</v>
      </c>
      <c r="W787" s="4">
        <f>VLOOKUP($T787,Sheet4!$H$1106:$M$1351,surveys!W$1+1,FALSE)</f>
        <v>0.81527182039156842</v>
      </c>
      <c r="X787" s="4">
        <f>VLOOKUP($T787,Sheet4!$H$1106:$M$1351,surveys!X$1+1,FALSE)</f>
        <v>0.91893911792009964</v>
      </c>
      <c r="Y787" s="4">
        <f>VLOOKUP($T787,Sheet4!$H$1106:$M$1351,surveys!Y$1+1,FALSE)</f>
        <v>1</v>
      </c>
      <c r="Z787" s="4">
        <f t="shared" si="37"/>
        <v>1</v>
      </c>
      <c r="AA787" s="4" t="str">
        <f>VLOOKUP(T787&amp;"-"&amp;Z787,Sheet4!$W$2:$AA$1100,3,FALSE)</f>
        <v>Paris</v>
      </c>
      <c r="AB787" s="4">
        <f>VLOOKUP(T787&amp;"-"&amp;Z787,Sheet4!$W$2:$AA$1100,4,FALSE)</f>
        <v>48.853409999999997</v>
      </c>
      <c r="AC787" s="4">
        <f>VLOOKUP(T787&amp;"-"&amp;Z787,Sheet4!$W$2:$AA$1100,5,FALSE)</f>
        <v>2.3488000000000002</v>
      </c>
    </row>
    <row r="788" spans="1:29">
      <c r="A788" s="6">
        <v>40947</v>
      </c>
      <c r="B788" s="7">
        <v>0.64226851851851852</v>
      </c>
      <c r="C788" s="4" t="s">
        <v>1215</v>
      </c>
      <c r="D788" s="4" t="s">
        <v>1214</v>
      </c>
      <c r="E788" s="4" t="s">
        <v>11</v>
      </c>
      <c r="F788" s="4">
        <v>4</v>
      </c>
      <c r="G788" s="4">
        <v>3</v>
      </c>
      <c r="H788" s="4">
        <v>5</v>
      </c>
      <c r="I788" s="4">
        <v>2</v>
      </c>
      <c r="J788" s="4">
        <v>3</v>
      </c>
      <c r="K788" s="4">
        <v>3</v>
      </c>
      <c r="L788" s="4">
        <v>3</v>
      </c>
      <c r="M788" s="4">
        <v>5</v>
      </c>
      <c r="N788" s="4">
        <v>5</v>
      </c>
      <c r="O788" s="4">
        <v>4</v>
      </c>
      <c r="P788" s="4">
        <v>4</v>
      </c>
      <c r="Q788" s="9">
        <f t="shared" si="38"/>
        <v>2.9386574074074075E-2</v>
      </c>
      <c r="R788" s="4">
        <f t="shared" si="36"/>
        <v>40947.642268518517</v>
      </c>
      <c r="S788" s="4">
        <v>0.80712966693828325</v>
      </c>
      <c r="T788" s="4" t="str">
        <f>VLOOKUP(E788,Sheet2!$A$2:$E$137,5,FALSE)</f>
        <v>FR</v>
      </c>
      <c r="U788" s="4">
        <f>VLOOKUP($T788,Sheet4!$H$1106:$M$1351,surveys!U$1+1,FALSE)</f>
        <v>0.51193913659220647</v>
      </c>
      <c r="V788" s="4">
        <f>VLOOKUP($T788,Sheet4!$H$1106:$M$1351,surveys!V$1+1,FALSE)</f>
        <v>0.70220575033861143</v>
      </c>
      <c r="W788" s="4">
        <f>VLOOKUP($T788,Sheet4!$H$1106:$M$1351,surveys!W$1+1,FALSE)</f>
        <v>0.81527182039156842</v>
      </c>
      <c r="X788" s="4">
        <f>VLOOKUP($T788,Sheet4!$H$1106:$M$1351,surveys!X$1+1,FALSE)</f>
        <v>0.91893911792009964</v>
      </c>
      <c r="Y788" s="4">
        <f>VLOOKUP($T788,Sheet4!$H$1106:$M$1351,surveys!Y$1+1,FALSE)</f>
        <v>1</v>
      </c>
      <c r="Z788" s="4">
        <f t="shared" si="37"/>
        <v>3</v>
      </c>
      <c r="AA788" s="4" t="str">
        <f>VLOOKUP(T788&amp;"-"&amp;Z788,Sheet4!$W$2:$AA$1100,3,FALSE)</f>
        <v>Lyon</v>
      </c>
      <c r="AB788" s="4">
        <f>VLOOKUP(T788&amp;"-"&amp;Z788,Sheet4!$W$2:$AA$1100,4,FALSE)</f>
        <v>45.748460000000001</v>
      </c>
      <c r="AC788" s="4">
        <f>VLOOKUP(T788&amp;"-"&amp;Z788,Sheet4!$W$2:$AA$1100,5,FALSE)</f>
        <v>4.8467099999999999</v>
      </c>
    </row>
    <row r="789" spans="1:29">
      <c r="A789" s="6">
        <v>40947</v>
      </c>
      <c r="B789" s="7">
        <v>0.76177083333333329</v>
      </c>
      <c r="C789" s="4" t="s">
        <v>1213</v>
      </c>
      <c r="D789" s="4" t="s">
        <v>1218</v>
      </c>
      <c r="E789" s="4" t="s">
        <v>19</v>
      </c>
      <c r="F789" s="4">
        <v>3</v>
      </c>
      <c r="G789" s="4">
        <v>4</v>
      </c>
      <c r="H789" s="4">
        <v>2</v>
      </c>
      <c r="I789" s="4">
        <v>3</v>
      </c>
      <c r="J789" s="4">
        <v>4</v>
      </c>
      <c r="K789" s="4">
        <v>5</v>
      </c>
      <c r="L789" s="4">
        <v>4</v>
      </c>
      <c r="M789" s="4">
        <v>5</v>
      </c>
      <c r="N789" s="4">
        <v>3</v>
      </c>
      <c r="O789" s="4">
        <v>5</v>
      </c>
      <c r="P789" s="4">
        <v>4</v>
      </c>
      <c r="Q789" s="9">
        <f t="shared" si="38"/>
        <v>4.2743055555555555E-2</v>
      </c>
      <c r="R789" s="4">
        <f t="shared" si="36"/>
        <v>40947.761770833335</v>
      </c>
      <c r="S789" s="4">
        <v>0.48147405200912274</v>
      </c>
      <c r="T789" s="4" t="str">
        <f>VLOOKUP(E789,Sheet2!$A$2:$E$137,5,FALSE)</f>
        <v>HU</v>
      </c>
      <c r="U789" s="4">
        <f>VLOOKUP($T789,Sheet4!$H$1106:$M$1351,surveys!U$1+1,FALSE)</f>
        <v>0.70836665732550796</v>
      </c>
      <c r="V789" s="4">
        <f>VLOOKUP($T789,Sheet4!$H$1106:$M$1351,surveys!V$1+1,FALSE)</f>
        <v>0.79361649434247361</v>
      </c>
      <c r="W789" s="4">
        <f>VLOOKUP($T789,Sheet4!$H$1106:$M$1351,surveys!W$1+1,FALSE)</f>
        <v>0.86571617940203494</v>
      </c>
      <c r="X789" s="4">
        <f>VLOOKUP($T789,Sheet4!$H$1106:$M$1351,surveys!X$1+1,FALSE)</f>
        <v>0.93457750328785116</v>
      </c>
      <c r="Y789" s="4">
        <f>VLOOKUP($T789,Sheet4!$H$1106:$M$1351,surveys!Y$1+1,FALSE)</f>
        <v>1</v>
      </c>
      <c r="Z789" s="4">
        <f t="shared" si="37"/>
        <v>1</v>
      </c>
      <c r="AA789" s="4" t="str">
        <f>VLOOKUP(T789&amp;"-"&amp;Z789,Sheet4!$W$2:$AA$1100,3,FALSE)</f>
        <v>Budapest</v>
      </c>
      <c r="AB789" s="4">
        <f>VLOOKUP(T789&amp;"-"&amp;Z789,Sheet4!$W$2:$AA$1100,4,FALSE)</f>
        <v>47.498010000000001</v>
      </c>
      <c r="AC789" s="4">
        <f>VLOOKUP(T789&amp;"-"&amp;Z789,Sheet4!$W$2:$AA$1100,5,FALSE)</f>
        <v>19.039909999999999</v>
      </c>
    </row>
    <row r="790" spans="1:29">
      <c r="A790" s="6">
        <v>40947</v>
      </c>
      <c r="B790" s="7">
        <v>0.8119791666666667</v>
      </c>
      <c r="C790" s="4" t="s">
        <v>1215</v>
      </c>
      <c r="D790" s="4" t="s">
        <v>1219</v>
      </c>
      <c r="E790" s="4" t="s">
        <v>37</v>
      </c>
      <c r="F790" s="4">
        <v>5</v>
      </c>
      <c r="G790" s="4">
        <v>5</v>
      </c>
      <c r="H790" s="4">
        <v>5</v>
      </c>
      <c r="I790" s="4">
        <v>5</v>
      </c>
      <c r="J790" s="4">
        <v>5</v>
      </c>
      <c r="K790" s="4">
        <v>5</v>
      </c>
      <c r="L790" s="4">
        <v>5</v>
      </c>
      <c r="M790" s="4">
        <v>5</v>
      </c>
      <c r="N790" s="4">
        <v>5</v>
      </c>
      <c r="O790" s="4">
        <v>5</v>
      </c>
      <c r="P790" s="4">
        <v>5</v>
      </c>
      <c r="Q790" s="9">
        <f t="shared" si="38"/>
        <v>8.4143518518518517E-3</v>
      </c>
      <c r="R790" s="4">
        <f t="shared" si="36"/>
        <v>40947.811979166669</v>
      </c>
      <c r="S790" s="4">
        <v>0.47000981625929139</v>
      </c>
      <c r="T790" s="4" t="str">
        <f>VLOOKUP(E790,Sheet2!$A$2:$E$137,5,FALSE)</f>
        <v>PT</v>
      </c>
      <c r="U790" s="4">
        <f>VLOOKUP($T790,Sheet4!$H$1106:$M$1351,surveys!U$1+1,FALSE)</f>
        <v>0.43703858129282908</v>
      </c>
      <c r="V790" s="4">
        <f>VLOOKUP($T790,Sheet4!$H$1106:$M$1351,surveys!V$1+1,FALSE)</f>
        <v>0.64773543484664464</v>
      </c>
      <c r="W790" s="4">
        <f>VLOOKUP($T790,Sheet4!$H$1106:$M$1351,surveys!W$1+1,FALSE)</f>
        <v>0.79869631675299657</v>
      </c>
      <c r="X790" s="4">
        <f>VLOOKUP($T790,Sheet4!$H$1106:$M$1351,surveys!X$1+1,FALSE)</f>
        <v>0.90115606302176665</v>
      </c>
      <c r="Y790" s="4">
        <f>VLOOKUP($T790,Sheet4!$H$1106:$M$1351,surveys!Y$1+1,FALSE)</f>
        <v>1</v>
      </c>
      <c r="Z790" s="4">
        <f t="shared" si="37"/>
        <v>2</v>
      </c>
      <c r="AA790" s="4" t="str">
        <f>VLOOKUP(T790&amp;"-"&amp;Z790,Sheet4!$W$2:$AA$1100,3,FALSE)</f>
        <v>Porto</v>
      </c>
      <c r="AB790" s="4">
        <f>VLOOKUP(T790&amp;"-"&amp;Z790,Sheet4!$W$2:$AA$1100,4,FALSE)</f>
        <v>41.149610000000003</v>
      </c>
      <c r="AC790" s="4">
        <f>VLOOKUP(T790&amp;"-"&amp;Z790,Sheet4!$W$2:$AA$1100,5,FALSE)</f>
        <v>-8.6109899999999993</v>
      </c>
    </row>
    <row r="791" spans="1:29">
      <c r="A791" s="6">
        <v>40947</v>
      </c>
      <c r="B791" s="7">
        <v>0.82598379629629637</v>
      </c>
      <c r="C791" s="4" t="s">
        <v>1215</v>
      </c>
      <c r="D791" s="4" t="s">
        <v>1214</v>
      </c>
      <c r="E791" s="4" t="s">
        <v>26</v>
      </c>
      <c r="F791" s="4">
        <v>5</v>
      </c>
      <c r="G791" s="4">
        <v>5</v>
      </c>
      <c r="H791" s="4">
        <v>3</v>
      </c>
      <c r="I791" s="4">
        <v>4</v>
      </c>
      <c r="J791" s="4">
        <v>4</v>
      </c>
      <c r="K791" s="4">
        <v>3</v>
      </c>
      <c r="L791" s="4">
        <v>2</v>
      </c>
      <c r="M791" s="4">
        <v>4</v>
      </c>
      <c r="N791" s="4">
        <v>5</v>
      </c>
      <c r="O791" s="4">
        <v>4</v>
      </c>
      <c r="P791" s="4">
        <v>5</v>
      </c>
      <c r="Q791" s="9">
        <f t="shared" si="38"/>
        <v>1.8472222222222223E-2</v>
      </c>
      <c r="R791" s="4">
        <f t="shared" si="36"/>
        <v>40947.825983796298</v>
      </c>
      <c r="S791" s="4">
        <v>0.70976438545381271</v>
      </c>
      <c r="T791" s="4" t="str">
        <f>VLOOKUP(E791,Sheet2!$A$2:$E$137,5,FALSE)</f>
        <v>DE</v>
      </c>
      <c r="U791" s="4">
        <f>VLOOKUP($T791,Sheet4!$H$1106:$M$1351,surveys!U$1+1,FALSE)</f>
        <v>0.42620281948941302</v>
      </c>
      <c r="V791" s="4">
        <f>VLOOKUP($T791,Sheet4!$H$1106:$M$1351,surveys!V$1+1,FALSE)</f>
        <v>0.64253089557903176</v>
      </c>
      <c r="W791" s="4">
        <f>VLOOKUP($T791,Sheet4!$H$1106:$M$1351,surveys!W$1+1,FALSE)</f>
        <v>0.79931043378760003</v>
      </c>
      <c r="X791" s="4">
        <f>VLOOKUP($T791,Sheet4!$H$1106:$M$1351,surveys!X$1+1,FALSE)</f>
        <v>0.91914675697020254</v>
      </c>
      <c r="Y791" s="4">
        <f>VLOOKUP($T791,Sheet4!$H$1106:$M$1351,surveys!Y$1+1,FALSE)</f>
        <v>1</v>
      </c>
      <c r="Z791" s="4">
        <f t="shared" si="37"/>
        <v>3</v>
      </c>
      <c r="AA791" s="4" t="str">
        <f>VLOOKUP(T791&amp;"-"&amp;Z791,Sheet4!$W$2:$AA$1100,3,FALSE)</f>
        <v>Muenchen</v>
      </c>
      <c r="AB791" s="4">
        <f>VLOOKUP(T791&amp;"-"&amp;Z791,Sheet4!$W$2:$AA$1100,4,FALSE)</f>
        <v>48.137430000000002</v>
      </c>
      <c r="AC791" s="4">
        <f>VLOOKUP(T791&amp;"-"&amp;Z791,Sheet4!$W$2:$AA$1100,5,FALSE)</f>
        <v>11.57549</v>
      </c>
    </row>
    <row r="792" spans="1:29">
      <c r="A792" s="6">
        <v>40947</v>
      </c>
      <c r="B792" s="7">
        <v>0.87028935185185186</v>
      </c>
      <c r="C792" s="4" t="s">
        <v>1215</v>
      </c>
      <c r="D792" s="4" t="s">
        <v>1214</v>
      </c>
      <c r="E792" s="4" t="s">
        <v>52</v>
      </c>
      <c r="F792" s="4">
        <v>4</v>
      </c>
      <c r="G792" s="4">
        <v>4</v>
      </c>
      <c r="H792" s="4">
        <v>3</v>
      </c>
      <c r="I792" s="4">
        <v>4</v>
      </c>
      <c r="J792" s="4">
        <v>5</v>
      </c>
      <c r="K792" s="4">
        <v>3</v>
      </c>
      <c r="L792" s="4">
        <v>2</v>
      </c>
      <c r="M792" s="4">
        <v>4</v>
      </c>
      <c r="N792" s="4">
        <v>5</v>
      </c>
      <c r="O792" s="4">
        <v>4</v>
      </c>
      <c r="P792" s="4">
        <v>5</v>
      </c>
      <c r="Q792" s="9">
        <f t="shared" si="38"/>
        <v>4.9212962962962958E-2</v>
      </c>
      <c r="R792" s="4">
        <f t="shared" si="36"/>
        <v>40947.870289351849</v>
      </c>
      <c r="S792" s="4">
        <v>0.3085652437871147</v>
      </c>
      <c r="T792" s="4" t="str">
        <f>VLOOKUP(E792,Sheet2!$A$2:$E$137,5,FALSE)</f>
        <v>BE</v>
      </c>
      <c r="U792" s="4">
        <f>VLOOKUP($T792,Sheet4!$H$1106:$M$1351,surveys!U$1+1,FALSE)</f>
        <v>0.48686007828770372</v>
      </c>
      <c r="V792" s="4">
        <f>VLOOKUP($T792,Sheet4!$H$1106:$M$1351,surveys!V$1+1,FALSE)</f>
        <v>0.70654198731133389</v>
      </c>
      <c r="W792" s="4">
        <f>VLOOKUP($T792,Sheet4!$H$1106:$M$1351,surveys!W$1+1,FALSE)</f>
        <v>0.81714283803198118</v>
      </c>
      <c r="X792" s="4">
        <f>VLOOKUP($T792,Sheet4!$H$1106:$M$1351,surveys!X$1+1,FALSE)</f>
        <v>0.91276028415961608</v>
      </c>
      <c r="Y792" s="4">
        <f>VLOOKUP($T792,Sheet4!$H$1106:$M$1351,surveys!Y$1+1,FALSE)</f>
        <v>1</v>
      </c>
      <c r="Z792" s="4">
        <f t="shared" si="37"/>
        <v>1</v>
      </c>
      <c r="AA792" s="4" t="str">
        <f>VLOOKUP(T792&amp;"-"&amp;Z792,Sheet4!$W$2:$AA$1100,3,FALSE)</f>
        <v>Brussels</v>
      </c>
      <c r="AB792" s="4">
        <f>VLOOKUP(T792&amp;"-"&amp;Z792,Sheet4!$W$2:$AA$1100,4,FALSE)</f>
        <v>50.850450000000002</v>
      </c>
      <c r="AC792" s="4">
        <f>VLOOKUP(T792&amp;"-"&amp;Z792,Sheet4!$W$2:$AA$1100,5,FALSE)</f>
        <v>4.3487799999999996</v>
      </c>
    </row>
    <row r="793" spans="1:29">
      <c r="A793" s="6">
        <v>40947</v>
      </c>
      <c r="B793" s="7">
        <v>0.93792824074074066</v>
      </c>
      <c r="C793" s="4" t="s">
        <v>1213</v>
      </c>
      <c r="D793" s="4" t="s">
        <v>1214</v>
      </c>
      <c r="E793" s="4" t="s">
        <v>321</v>
      </c>
      <c r="F793" s="4">
        <v>5</v>
      </c>
      <c r="G793" s="4">
        <v>5</v>
      </c>
      <c r="H793" s="4">
        <v>5</v>
      </c>
      <c r="I793" s="4">
        <v>5</v>
      </c>
      <c r="J793" s="4">
        <v>5</v>
      </c>
      <c r="K793" s="4">
        <v>5</v>
      </c>
      <c r="L793" s="4">
        <v>5</v>
      </c>
      <c r="M793" s="4">
        <v>5</v>
      </c>
      <c r="N793" s="4">
        <v>5</v>
      </c>
      <c r="O793" s="4">
        <v>5</v>
      </c>
      <c r="P793" s="4">
        <v>5</v>
      </c>
      <c r="Q793" s="9">
        <f t="shared" si="38"/>
        <v>2.6168981481481477E-2</v>
      </c>
      <c r="R793" s="4">
        <f t="shared" si="36"/>
        <v>40947.937928240739</v>
      </c>
      <c r="S793" s="4">
        <v>0.78874307852281778</v>
      </c>
      <c r="T793" s="4" t="str">
        <f>VLOOKUP(E793,Sheet2!$A$2:$E$137,5,FALSE)</f>
        <v>MA</v>
      </c>
      <c r="U793" s="4">
        <f>VLOOKUP($T793,Sheet4!$H$1106:$M$1351,surveys!U$1+1,FALSE)</f>
        <v>0.41885576747118602</v>
      </c>
      <c r="V793" s="4">
        <f>VLOOKUP($T793,Sheet4!$H$1106:$M$1351,surveys!V$1+1,FALSE)</f>
        <v>0.63937779006634499</v>
      </c>
      <c r="W793" s="4">
        <f>VLOOKUP($T793,Sheet4!$H$1106:$M$1351,surveys!W$1+1,FALSE)</f>
        <v>0.76788712382800239</v>
      </c>
      <c r="X793" s="4">
        <f>VLOOKUP($T793,Sheet4!$H$1106:$M$1351,surveys!X$1+1,FALSE)</f>
        <v>0.88821807873757352</v>
      </c>
      <c r="Y793" s="4">
        <f>VLOOKUP($T793,Sheet4!$H$1106:$M$1351,surveys!Y$1+1,FALSE)</f>
        <v>1</v>
      </c>
      <c r="Z793" s="4">
        <f t="shared" si="37"/>
        <v>4</v>
      </c>
      <c r="AA793" s="4" t="str">
        <f>VLOOKUP(T793&amp;"-"&amp;Z793,Sheet4!$W$2:$AA$1100,3,FALSE)</f>
        <v>Sale</v>
      </c>
      <c r="AB793" s="4">
        <f>VLOOKUP(T793&amp;"-"&amp;Z793,Sheet4!$W$2:$AA$1100,4,FALSE)</f>
        <v>34.038919999999997</v>
      </c>
      <c r="AC793" s="4">
        <f>VLOOKUP(T793&amp;"-"&amp;Z793,Sheet4!$W$2:$AA$1100,5,FALSE)</f>
        <v>-6.8166000000000002</v>
      </c>
    </row>
    <row r="794" spans="1:29">
      <c r="A794" s="6">
        <v>40946</v>
      </c>
      <c r="B794" s="7">
        <v>6.5567129629629628E-2</v>
      </c>
      <c r="C794" s="4" t="s">
        <v>1213</v>
      </c>
      <c r="D794" s="4" t="s">
        <v>1214</v>
      </c>
      <c r="E794" s="4" t="s">
        <v>1225</v>
      </c>
      <c r="F794" s="4">
        <v>1</v>
      </c>
      <c r="G794" s="4">
        <v>2</v>
      </c>
      <c r="H794" s="4">
        <v>3</v>
      </c>
      <c r="I794" s="4">
        <v>4</v>
      </c>
      <c r="J794" s="4">
        <v>4</v>
      </c>
      <c r="K794" s="4">
        <v>2</v>
      </c>
      <c r="L794" s="4">
        <v>2</v>
      </c>
      <c r="M794" s="4">
        <v>4</v>
      </c>
      <c r="N794" s="4">
        <v>3</v>
      </c>
      <c r="O794" s="4">
        <v>3</v>
      </c>
      <c r="P794" s="4">
        <v>3</v>
      </c>
      <c r="Q794" s="9">
        <f t="shared" si="38"/>
        <v>4.6249999999999993E-2</v>
      </c>
      <c r="R794" s="4">
        <f t="shared" si="36"/>
        <v>40946.065567129626</v>
      </c>
      <c r="S794" s="4">
        <v>0.65751485847759139</v>
      </c>
      <c r="T794" s="4" t="str">
        <f>VLOOKUP(E794,Sheet2!$A$2:$E$137,5,FALSE)</f>
        <v>TW</v>
      </c>
      <c r="U794" s="4">
        <f>VLOOKUP($T794,Sheet4!$H$1106:$M$1351,surveys!U$1+1,FALSE)</f>
        <v>0.67012499368983158</v>
      </c>
      <c r="V794" s="4">
        <f>VLOOKUP($T794,Sheet4!$H$1106:$M$1351,surveys!V$1+1,FALSE)</f>
        <v>0.7994960888873528</v>
      </c>
      <c r="W794" s="4">
        <f>VLOOKUP($T794,Sheet4!$H$1106:$M$1351,surveys!W$1+1,FALSE)</f>
        <v>0.88809170545487137</v>
      </c>
      <c r="X794" s="4">
        <f>VLOOKUP($T794,Sheet4!$H$1106:$M$1351,surveys!X$1+1,FALSE)</f>
        <v>0.95374597564483532</v>
      </c>
      <c r="Y794" s="4">
        <f>VLOOKUP($T794,Sheet4!$H$1106:$M$1351,surveys!Y$1+1,FALSE)</f>
        <v>1</v>
      </c>
      <c r="Z794" s="4">
        <f t="shared" si="37"/>
        <v>1</v>
      </c>
      <c r="AA794" s="4" t="str">
        <f>VLOOKUP(T794&amp;"-"&amp;Z794,Sheet4!$W$2:$AA$1100,3,FALSE)</f>
        <v>Taipei</v>
      </c>
      <c r="AB794" s="4">
        <f>VLOOKUP(T794&amp;"-"&amp;Z794,Sheet4!$W$2:$AA$1100,4,FALSE)</f>
        <v>25.04776</v>
      </c>
      <c r="AC794" s="4">
        <f>VLOOKUP(T794&amp;"-"&amp;Z794,Sheet4!$W$2:$AA$1100,5,FALSE)</f>
        <v>121.53185000000001</v>
      </c>
    </row>
    <row r="795" spans="1:29">
      <c r="A795" s="6">
        <v>40946</v>
      </c>
      <c r="B795" s="7">
        <v>0.10373842592592593</v>
      </c>
      <c r="C795" s="4" t="s">
        <v>1215</v>
      </c>
      <c r="D795" s="4" t="s">
        <v>1214</v>
      </c>
      <c r="E795" s="4" t="s">
        <v>23</v>
      </c>
      <c r="F795" s="4">
        <v>3</v>
      </c>
      <c r="G795" s="4">
        <v>2</v>
      </c>
      <c r="H795" s="4">
        <v>2</v>
      </c>
      <c r="I795" s="4">
        <v>3</v>
      </c>
      <c r="J795" s="4">
        <v>5</v>
      </c>
      <c r="K795" s="4">
        <v>5</v>
      </c>
      <c r="L795" s="4">
        <v>2</v>
      </c>
      <c r="M795" s="4">
        <v>4</v>
      </c>
      <c r="N795" s="4">
        <v>4</v>
      </c>
      <c r="O795" s="4">
        <v>4</v>
      </c>
      <c r="P795" s="4">
        <v>3</v>
      </c>
      <c r="Q795" s="9">
        <f t="shared" si="38"/>
        <v>2.3842592592592591E-3</v>
      </c>
      <c r="R795" s="4">
        <f t="shared" si="36"/>
        <v>40946.103738425925</v>
      </c>
      <c r="S795" s="4">
        <v>0.42743498912890465</v>
      </c>
      <c r="T795" s="4" t="str">
        <f>VLOOKUP(E795,Sheet2!$A$2:$E$137,5,FALSE)</f>
        <v>CA</v>
      </c>
      <c r="U795" s="4">
        <f>VLOOKUP($T795,Sheet4!$H$1106:$M$1351,surveys!U$1+1,FALSE)</f>
        <v>0.39929817507859233</v>
      </c>
      <c r="V795" s="4">
        <f>VLOOKUP($T795,Sheet4!$H$1106:$M$1351,surveys!V$1+1,FALSE)</f>
        <v>0.68226808593455113</v>
      </c>
      <c r="W795" s="4">
        <f>VLOOKUP($T795,Sheet4!$H$1106:$M$1351,surveys!W$1+1,FALSE)</f>
        <v>0.8413893511967715</v>
      </c>
      <c r="X795" s="4">
        <f>VLOOKUP($T795,Sheet4!$H$1106:$M$1351,surveys!X$1+1,FALSE)</f>
        <v>0.92969032990429024</v>
      </c>
      <c r="Y795" s="4">
        <f>VLOOKUP($T795,Sheet4!$H$1106:$M$1351,surveys!Y$1+1,FALSE)</f>
        <v>1</v>
      </c>
      <c r="Z795" s="4">
        <f t="shared" si="37"/>
        <v>2</v>
      </c>
      <c r="AA795" s="4" t="str">
        <f>VLOOKUP(T795&amp;"-"&amp;Z795,Sheet4!$W$2:$AA$1100,3,FALSE)</f>
        <v>Montreal</v>
      </c>
      <c r="AB795" s="4">
        <f>VLOOKUP(T795&amp;"-"&amp;Z795,Sheet4!$W$2:$AA$1100,4,FALSE)</f>
        <v>45.508839999999999</v>
      </c>
      <c r="AC795" s="4">
        <f>VLOOKUP(T795&amp;"-"&amp;Z795,Sheet4!$W$2:$AA$1100,5,FALSE)</f>
        <v>-73.587810000000005</v>
      </c>
    </row>
    <row r="796" spans="1:29">
      <c r="A796" s="6">
        <v>40946</v>
      </c>
      <c r="B796" s="7">
        <v>0.56708333333333338</v>
      </c>
      <c r="C796" s="4" t="s">
        <v>1215</v>
      </c>
      <c r="D796" s="4" t="s">
        <v>1216</v>
      </c>
      <c r="E796" s="4" t="s">
        <v>113</v>
      </c>
      <c r="F796" s="4">
        <v>1</v>
      </c>
      <c r="G796" s="4">
        <v>1</v>
      </c>
      <c r="H796" s="4">
        <v>1</v>
      </c>
      <c r="I796" s="4">
        <v>1</v>
      </c>
      <c r="J796" s="4">
        <v>1</v>
      </c>
      <c r="K796" s="4">
        <v>1</v>
      </c>
      <c r="L796" s="4">
        <v>1</v>
      </c>
      <c r="M796" s="4">
        <v>1</v>
      </c>
      <c r="N796" s="4">
        <v>1</v>
      </c>
      <c r="O796" s="4">
        <v>1</v>
      </c>
      <c r="P796" s="4">
        <v>1</v>
      </c>
      <c r="Q796" s="9">
        <f t="shared" si="38"/>
        <v>4.6909722222222221E-2</v>
      </c>
      <c r="R796" s="4">
        <f t="shared" si="36"/>
        <v>40946.567083333335</v>
      </c>
      <c r="S796" s="4">
        <v>0.10241795080462501</v>
      </c>
      <c r="T796" s="4" t="str">
        <f>VLOOKUP(E796,Sheet2!$A$2:$E$137,5,FALSE)</f>
        <v>JP</v>
      </c>
      <c r="U796" s="4">
        <f>VLOOKUP($T796,Sheet4!$H$1106:$M$1351,surveys!U$1+1,FALSE)</f>
        <v>0.44874078205656753</v>
      </c>
      <c r="V796" s="4">
        <f>VLOOKUP($T796,Sheet4!$H$1106:$M$1351,surveys!V$1+1,FALSE)</f>
        <v>0.64114518428781597</v>
      </c>
      <c r="W796" s="4">
        <f>VLOOKUP($T796,Sheet4!$H$1106:$M$1351,surveys!W$1+1,FALSE)</f>
        <v>0.78068907227302575</v>
      </c>
      <c r="X796" s="4">
        <f>VLOOKUP($T796,Sheet4!$H$1106:$M$1351,surveys!X$1+1,FALSE)</f>
        <v>0.89864079960981302</v>
      </c>
      <c r="Y796" s="4">
        <f>VLOOKUP($T796,Sheet4!$H$1106:$M$1351,surveys!Y$1+1,FALSE)</f>
        <v>1</v>
      </c>
      <c r="Z796" s="4">
        <f t="shared" si="37"/>
        <v>1</v>
      </c>
      <c r="AA796" s="4" t="str">
        <f>VLOOKUP(T796&amp;"-"&amp;Z796,Sheet4!$W$2:$AA$1100,3,FALSE)</f>
        <v>Tokyo</v>
      </c>
      <c r="AB796" s="4">
        <f>VLOOKUP(T796&amp;"-"&amp;Z796,Sheet4!$W$2:$AA$1100,4,FALSE)</f>
        <v>35.689500000000002</v>
      </c>
      <c r="AC796" s="4">
        <f>VLOOKUP(T796&amp;"-"&amp;Z796,Sheet4!$W$2:$AA$1100,5,FALSE)</f>
        <v>139.69171</v>
      </c>
    </row>
    <row r="797" spans="1:29">
      <c r="A797" s="6">
        <v>40946</v>
      </c>
      <c r="B797" s="7">
        <v>0.14652777777777778</v>
      </c>
      <c r="C797" s="4" t="s">
        <v>1213</v>
      </c>
      <c r="D797" s="4" t="s">
        <v>1217</v>
      </c>
      <c r="E797" s="4" t="s">
        <v>21</v>
      </c>
      <c r="F797" s="4">
        <v>4</v>
      </c>
      <c r="G797" s="4">
        <v>5</v>
      </c>
      <c r="H797" s="4">
        <v>4</v>
      </c>
      <c r="I797" s="4">
        <v>3</v>
      </c>
      <c r="J797" s="4">
        <v>4</v>
      </c>
      <c r="K797" s="4">
        <v>5</v>
      </c>
      <c r="L797" s="4">
        <v>4</v>
      </c>
      <c r="M797" s="4">
        <v>5</v>
      </c>
      <c r="N797" s="4">
        <v>4</v>
      </c>
      <c r="O797" s="4">
        <v>5</v>
      </c>
      <c r="P797" s="4">
        <v>4</v>
      </c>
      <c r="Q797" s="9">
        <f t="shared" si="38"/>
        <v>3.2847222222222222E-2</v>
      </c>
      <c r="R797" s="4">
        <f t="shared" si="36"/>
        <v>40946.146527777775</v>
      </c>
      <c r="S797" s="4">
        <v>0.68464263895999444</v>
      </c>
      <c r="T797" s="4" t="str">
        <f>VLOOKUP(E797,Sheet2!$A$2:$E$137,5,FALSE)</f>
        <v>MX</v>
      </c>
      <c r="U797" s="4">
        <f>VLOOKUP($T797,Sheet4!$H$1106:$M$1351,surveys!U$1+1,FALSE)</f>
        <v>0.64192227588837014</v>
      </c>
      <c r="V797" s="4">
        <f>VLOOKUP($T797,Sheet4!$H$1106:$M$1351,surveys!V$1+1,FALSE)</f>
        <v>0.73699712700692854</v>
      </c>
      <c r="W797" s="4">
        <f>VLOOKUP($T797,Sheet4!$H$1106:$M$1351,surveys!W$1+1,FALSE)</f>
        <v>0.83130642446864456</v>
      </c>
      <c r="X797" s="4">
        <f>VLOOKUP($T797,Sheet4!$H$1106:$M$1351,surveys!X$1+1,FALSE)</f>
        <v>0.91696724211461977</v>
      </c>
      <c r="Y797" s="4">
        <f>VLOOKUP($T797,Sheet4!$H$1106:$M$1351,surveys!Y$1+1,FALSE)</f>
        <v>1</v>
      </c>
      <c r="Z797" s="4">
        <f t="shared" si="37"/>
        <v>2</v>
      </c>
      <c r="AA797" s="4" t="str">
        <f>VLOOKUP(T797&amp;"-"&amp;Z797,Sheet4!$W$2:$AA$1100,3,FALSE)</f>
        <v>Iztapalapa</v>
      </c>
      <c r="AB797" s="4">
        <f>VLOOKUP(T797&amp;"-"&amp;Z797,Sheet4!$W$2:$AA$1100,4,FALSE)</f>
        <v>19.351109999999998</v>
      </c>
      <c r="AC797" s="4">
        <f>VLOOKUP(T797&amp;"-"&amp;Z797,Sheet4!$W$2:$AA$1100,5,FALSE)</f>
        <v>-99.051940000000002</v>
      </c>
    </row>
    <row r="798" spans="1:29">
      <c r="A798" s="6">
        <v>40946</v>
      </c>
      <c r="B798" s="7">
        <v>0.50282407407407403</v>
      </c>
      <c r="C798" s="4" t="s">
        <v>1215</v>
      </c>
      <c r="D798" s="4" t="s">
        <v>1214</v>
      </c>
      <c r="E798" s="4" t="s">
        <v>44</v>
      </c>
      <c r="F798" s="4">
        <v>4</v>
      </c>
      <c r="G798" s="4">
        <v>2</v>
      </c>
      <c r="H798" s="4">
        <v>3</v>
      </c>
      <c r="I798" s="4">
        <v>2</v>
      </c>
      <c r="J798" s="4">
        <v>3</v>
      </c>
      <c r="K798" s="4">
        <v>3</v>
      </c>
      <c r="L798" s="4">
        <v>2</v>
      </c>
      <c r="M798" s="4">
        <v>3</v>
      </c>
      <c r="N798" s="4">
        <v>2</v>
      </c>
      <c r="O798" s="4">
        <v>2</v>
      </c>
      <c r="P798" s="4">
        <v>2</v>
      </c>
      <c r="Q798" s="9">
        <f t="shared" si="38"/>
        <v>2.2453703703703702E-3</v>
      </c>
      <c r="R798" s="4">
        <f t="shared" si="36"/>
        <v>40946.502824074072</v>
      </c>
      <c r="S798" s="4">
        <v>0.48789638159230542</v>
      </c>
      <c r="T798" s="4" t="str">
        <f>VLOOKUP(E798,Sheet2!$A$2:$E$137,5,FALSE)</f>
        <v>TR</v>
      </c>
      <c r="U798" s="4">
        <f>VLOOKUP($T798,Sheet4!$H$1106:$M$1351,surveys!U$1+1,FALSE)</f>
        <v>0.56282907227865631</v>
      </c>
      <c r="V798" s="4">
        <f>VLOOKUP($T798,Sheet4!$H$1106:$M$1351,surveys!V$1+1,FALSE)</f>
        <v>0.73998378440807921</v>
      </c>
      <c r="W798" s="4">
        <f>VLOOKUP($T798,Sheet4!$H$1106:$M$1351,surveys!W$1+1,FALSE)</f>
        <v>0.86593507285859772</v>
      </c>
      <c r="X798" s="4">
        <f>VLOOKUP($T798,Sheet4!$H$1106:$M$1351,surveys!X$1+1,FALSE)</f>
        <v>0.93709051462417825</v>
      </c>
      <c r="Y798" s="4">
        <f>VLOOKUP($T798,Sheet4!$H$1106:$M$1351,surveys!Y$1+1,FALSE)</f>
        <v>1</v>
      </c>
      <c r="Z798" s="4">
        <f t="shared" si="37"/>
        <v>1</v>
      </c>
      <c r="AA798" s="4" t="str">
        <f>VLOOKUP(T798&amp;"-"&amp;Z798,Sheet4!$W$2:$AA$1100,3,FALSE)</f>
        <v>Istanbul</v>
      </c>
      <c r="AB798" s="4">
        <f>VLOOKUP(T798&amp;"-"&amp;Z798,Sheet4!$W$2:$AA$1100,4,FALSE)</f>
        <v>41.013840000000002</v>
      </c>
      <c r="AC798" s="4">
        <f>VLOOKUP(T798&amp;"-"&amp;Z798,Sheet4!$W$2:$AA$1100,5,FALSE)</f>
        <v>28.949660000000002</v>
      </c>
    </row>
    <row r="799" spans="1:29">
      <c r="A799" s="6">
        <v>40946</v>
      </c>
      <c r="B799" s="7">
        <v>0.6829050925925928</v>
      </c>
      <c r="C799" s="4" t="s">
        <v>1213</v>
      </c>
      <c r="D799" s="4" t="s">
        <v>1217</v>
      </c>
      <c r="E799" s="4" t="s">
        <v>1225</v>
      </c>
      <c r="F799" s="4">
        <v>2</v>
      </c>
      <c r="G799" s="4">
        <v>1</v>
      </c>
      <c r="H799" s="4">
        <v>1</v>
      </c>
      <c r="I799" s="4">
        <v>2</v>
      </c>
      <c r="J799" s="4">
        <v>2</v>
      </c>
      <c r="K799" s="4">
        <v>3</v>
      </c>
      <c r="L799" s="4">
        <v>1</v>
      </c>
      <c r="M799" s="4">
        <v>2</v>
      </c>
      <c r="N799" s="4">
        <v>1</v>
      </c>
      <c r="O799" s="4">
        <v>3</v>
      </c>
      <c r="P799" s="4">
        <v>1</v>
      </c>
      <c r="Q799" s="9">
        <f t="shared" si="38"/>
        <v>5.8020833333333327E-2</v>
      </c>
      <c r="R799" s="4">
        <f t="shared" si="36"/>
        <v>40946.682905092595</v>
      </c>
      <c r="S799" s="4">
        <v>0.82321455276726718</v>
      </c>
      <c r="T799" s="4" t="str">
        <f>VLOOKUP(E799,Sheet2!$A$2:$E$137,5,FALSE)</f>
        <v>TW</v>
      </c>
      <c r="U799" s="4">
        <f>VLOOKUP($T799,Sheet4!$H$1106:$M$1351,surveys!U$1+1,FALSE)</f>
        <v>0.67012499368983158</v>
      </c>
      <c r="V799" s="4">
        <f>VLOOKUP($T799,Sheet4!$H$1106:$M$1351,surveys!V$1+1,FALSE)</f>
        <v>0.7994960888873528</v>
      </c>
      <c r="W799" s="4">
        <f>VLOOKUP($T799,Sheet4!$H$1106:$M$1351,surveys!W$1+1,FALSE)</f>
        <v>0.88809170545487137</v>
      </c>
      <c r="X799" s="4">
        <f>VLOOKUP($T799,Sheet4!$H$1106:$M$1351,surveys!X$1+1,FALSE)</f>
        <v>0.95374597564483532</v>
      </c>
      <c r="Y799" s="4">
        <f>VLOOKUP($T799,Sheet4!$H$1106:$M$1351,surveys!Y$1+1,FALSE)</f>
        <v>1</v>
      </c>
      <c r="Z799" s="4">
        <f t="shared" si="37"/>
        <v>3</v>
      </c>
      <c r="AA799" s="4" t="str">
        <f>VLOOKUP(T799&amp;"-"&amp;Z799,Sheet4!$W$2:$AA$1100,3,FALSE)</f>
        <v>Taichung</v>
      </c>
      <c r="AB799" s="4">
        <f>VLOOKUP(T799&amp;"-"&amp;Z799,Sheet4!$W$2:$AA$1100,4,FALSE)</f>
        <v>24.146899999999999</v>
      </c>
      <c r="AC799" s="4">
        <f>VLOOKUP(T799&amp;"-"&amp;Z799,Sheet4!$W$2:$AA$1100,5,FALSE)</f>
        <v>120.68389999999999</v>
      </c>
    </row>
    <row r="800" spans="1:29">
      <c r="A800" s="6">
        <v>40946</v>
      </c>
      <c r="B800" s="7">
        <v>0.30905092592592592</v>
      </c>
      <c r="C800" s="4" t="s">
        <v>1215</v>
      </c>
      <c r="D800" s="4" t="s">
        <v>1219</v>
      </c>
      <c r="E800" s="4" t="s">
        <v>11</v>
      </c>
      <c r="F800" s="4">
        <v>5</v>
      </c>
      <c r="G800" s="4">
        <v>3</v>
      </c>
      <c r="H800" s="4">
        <v>5</v>
      </c>
      <c r="I800" s="4">
        <v>5</v>
      </c>
      <c r="J800" s="4">
        <v>5</v>
      </c>
      <c r="K800" s="4">
        <v>4</v>
      </c>
      <c r="L800" s="4">
        <v>5</v>
      </c>
      <c r="M800" s="4">
        <v>5</v>
      </c>
      <c r="N800" s="4">
        <v>5</v>
      </c>
      <c r="O800" s="4">
        <v>5</v>
      </c>
      <c r="P800" s="4">
        <v>5</v>
      </c>
      <c r="Q800" s="9">
        <f t="shared" si="38"/>
        <v>6.5509259259259262E-3</v>
      </c>
      <c r="R800" s="4">
        <f t="shared" si="36"/>
        <v>40946.309050925927</v>
      </c>
      <c r="S800" s="4">
        <v>0.88751423108629557</v>
      </c>
      <c r="T800" s="4" t="str">
        <f>VLOOKUP(E800,Sheet2!$A$2:$E$137,5,FALSE)</f>
        <v>FR</v>
      </c>
      <c r="U800" s="4">
        <f>VLOOKUP($T800,Sheet4!$H$1106:$M$1351,surveys!U$1+1,FALSE)</f>
        <v>0.51193913659220647</v>
      </c>
      <c r="V800" s="4">
        <f>VLOOKUP($T800,Sheet4!$H$1106:$M$1351,surveys!V$1+1,FALSE)</f>
        <v>0.70220575033861143</v>
      </c>
      <c r="W800" s="4">
        <f>VLOOKUP($T800,Sheet4!$H$1106:$M$1351,surveys!W$1+1,FALSE)</f>
        <v>0.81527182039156842</v>
      </c>
      <c r="X800" s="4">
        <f>VLOOKUP($T800,Sheet4!$H$1106:$M$1351,surveys!X$1+1,FALSE)</f>
        <v>0.91893911792009964</v>
      </c>
      <c r="Y800" s="4">
        <f>VLOOKUP($T800,Sheet4!$H$1106:$M$1351,surveys!Y$1+1,FALSE)</f>
        <v>1</v>
      </c>
      <c r="Z800" s="4">
        <f t="shared" si="37"/>
        <v>4</v>
      </c>
      <c r="AA800" s="4" t="str">
        <f>VLOOKUP(T800&amp;"-"&amp;Z800,Sheet4!$W$2:$AA$1100,3,FALSE)</f>
        <v>Toulouse</v>
      </c>
      <c r="AB800" s="4">
        <f>VLOOKUP(T800&amp;"-"&amp;Z800,Sheet4!$W$2:$AA$1100,4,FALSE)</f>
        <v>43.604259999999996</v>
      </c>
      <c r="AC800" s="4">
        <f>VLOOKUP(T800&amp;"-"&amp;Z800,Sheet4!$W$2:$AA$1100,5,FALSE)</f>
        <v>1.44367</v>
      </c>
    </row>
    <row r="801" spans="1:29">
      <c r="A801" s="6">
        <v>40946</v>
      </c>
      <c r="B801" s="7">
        <v>0.34615740740740741</v>
      </c>
      <c r="C801" s="4" t="s">
        <v>1213</v>
      </c>
      <c r="D801" s="4" t="s">
        <v>1218</v>
      </c>
      <c r="E801" s="4" t="s">
        <v>113</v>
      </c>
      <c r="F801" s="4">
        <v>5</v>
      </c>
      <c r="G801" s="4">
        <v>1</v>
      </c>
      <c r="H801" s="4">
        <v>1</v>
      </c>
      <c r="I801" s="4">
        <v>1</v>
      </c>
      <c r="J801" s="4">
        <v>1</v>
      </c>
      <c r="K801" s="4">
        <v>1</v>
      </c>
      <c r="L801" s="4">
        <v>1</v>
      </c>
      <c r="M801" s="4">
        <v>1</v>
      </c>
      <c r="N801" s="4">
        <v>1</v>
      </c>
      <c r="O801" s="4">
        <v>1</v>
      </c>
      <c r="P801" s="4">
        <v>1</v>
      </c>
      <c r="Q801" s="9">
        <f t="shared" si="38"/>
        <v>3.2025462962962964E-2</v>
      </c>
      <c r="R801" s="4">
        <f t="shared" si="36"/>
        <v>40946.34615740741</v>
      </c>
      <c r="S801" s="4">
        <v>0.74508646761418884</v>
      </c>
      <c r="T801" s="4" t="str">
        <f>VLOOKUP(E801,Sheet2!$A$2:$E$137,5,FALSE)</f>
        <v>JP</v>
      </c>
      <c r="U801" s="4">
        <f>VLOOKUP($T801,Sheet4!$H$1106:$M$1351,surveys!U$1+1,FALSE)</f>
        <v>0.44874078205656753</v>
      </c>
      <c r="V801" s="4">
        <f>VLOOKUP($T801,Sheet4!$H$1106:$M$1351,surveys!V$1+1,FALSE)</f>
        <v>0.64114518428781597</v>
      </c>
      <c r="W801" s="4">
        <f>VLOOKUP($T801,Sheet4!$H$1106:$M$1351,surveys!W$1+1,FALSE)</f>
        <v>0.78068907227302575</v>
      </c>
      <c r="X801" s="4">
        <f>VLOOKUP($T801,Sheet4!$H$1106:$M$1351,surveys!X$1+1,FALSE)</f>
        <v>0.89864079960981302</v>
      </c>
      <c r="Y801" s="4">
        <f>VLOOKUP($T801,Sheet4!$H$1106:$M$1351,surveys!Y$1+1,FALSE)</f>
        <v>1</v>
      </c>
      <c r="Z801" s="4">
        <f t="shared" si="37"/>
        <v>3</v>
      </c>
      <c r="AA801" s="4" t="str">
        <f>VLOOKUP(T801&amp;"-"&amp;Z801,Sheet4!$W$2:$AA$1100,3,FALSE)</f>
        <v>Osaka-shi</v>
      </c>
      <c r="AB801" s="4">
        <f>VLOOKUP(T801&amp;"-"&amp;Z801,Sheet4!$W$2:$AA$1100,4,FALSE)</f>
        <v>34.693739999999998</v>
      </c>
      <c r="AC801" s="4">
        <f>VLOOKUP(T801&amp;"-"&amp;Z801,Sheet4!$W$2:$AA$1100,5,FALSE)</f>
        <v>135.50218000000001</v>
      </c>
    </row>
    <row r="802" spans="1:29">
      <c r="A802" s="6">
        <v>40946</v>
      </c>
      <c r="B802" s="7">
        <v>0.36040509259259257</v>
      </c>
      <c r="C802" s="4" t="s">
        <v>1215</v>
      </c>
      <c r="D802" s="4" t="s">
        <v>1218</v>
      </c>
      <c r="E802" s="4" t="s">
        <v>33</v>
      </c>
      <c r="F802" s="4">
        <v>4</v>
      </c>
      <c r="G802" s="4">
        <v>4</v>
      </c>
      <c r="H802" s="4">
        <v>4</v>
      </c>
      <c r="I802" s="4">
        <v>3</v>
      </c>
      <c r="J802" s="4">
        <v>5</v>
      </c>
      <c r="K802" s="4">
        <v>4</v>
      </c>
      <c r="L802" s="4">
        <v>4</v>
      </c>
      <c r="M802" s="4">
        <v>4</v>
      </c>
      <c r="N802" s="4">
        <v>3</v>
      </c>
      <c r="O802" s="4">
        <v>4</v>
      </c>
      <c r="P802" s="4">
        <v>4</v>
      </c>
      <c r="Q802" s="9">
        <f t="shared" si="38"/>
        <v>4.2743055555555555E-2</v>
      </c>
      <c r="R802" s="4">
        <f t="shared" si="36"/>
        <v>40946.360405092593</v>
      </c>
      <c r="S802" s="4">
        <v>0.42830607327356685</v>
      </c>
      <c r="T802" s="4" t="str">
        <f>VLOOKUP(E802,Sheet2!$A$2:$E$137,5,FALSE)</f>
        <v>IT</v>
      </c>
      <c r="U802" s="4">
        <f>VLOOKUP($T802,Sheet4!$H$1106:$M$1351,surveys!U$1+1,FALSE)</f>
        <v>0.40073733113706772</v>
      </c>
      <c r="V802" s="4">
        <f>VLOOKUP($T802,Sheet4!$H$1106:$M$1351,surveys!V$1+1,FALSE)</f>
        <v>0.60502083075372182</v>
      </c>
      <c r="W802" s="4">
        <f>VLOOKUP($T802,Sheet4!$H$1106:$M$1351,surveys!W$1+1,FALSE)</f>
        <v>0.75963680320784854</v>
      </c>
      <c r="X802" s="4">
        <f>VLOOKUP($T802,Sheet4!$H$1106:$M$1351,surveys!X$1+1,FALSE)</f>
        <v>0.89491209934724891</v>
      </c>
      <c r="Y802" s="4">
        <f>VLOOKUP($T802,Sheet4!$H$1106:$M$1351,surveys!Y$1+1,FALSE)</f>
        <v>1</v>
      </c>
      <c r="Z802" s="4">
        <f t="shared" si="37"/>
        <v>2</v>
      </c>
      <c r="AA802" s="4" t="str">
        <f>VLOOKUP(T802&amp;"-"&amp;Z802,Sheet4!$W$2:$AA$1100,3,FALSE)</f>
        <v>Milan</v>
      </c>
      <c r="AB802" s="4">
        <f>VLOOKUP(T802&amp;"-"&amp;Z802,Sheet4!$W$2:$AA$1100,4,FALSE)</f>
        <v>45.464269999999999</v>
      </c>
      <c r="AC802" s="4">
        <f>VLOOKUP(T802&amp;"-"&amp;Z802,Sheet4!$W$2:$AA$1100,5,FALSE)</f>
        <v>9.1895100000000003</v>
      </c>
    </row>
    <row r="803" spans="1:29">
      <c r="A803" s="6">
        <v>40946</v>
      </c>
      <c r="B803" s="7">
        <v>0.36663194444444441</v>
      </c>
      <c r="C803" s="4" t="s">
        <v>1215</v>
      </c>
      <c r="D803" s="4" t="s">
        <v>1214</v>
      </c>
      <c r="E803" s="4" t="s">
        <v>13</v>
      </c>
      <c r="F803" s="4">
        <v>4</v>
      </c>
      <c r="G803" s="4">
        <v>4</v>
      </c>
      <c r="H803" s="4">
        <v>4</v>
      </c>
      <c r="I803" s="4">
        <v>5</v>
      </c>
      <c r="J803" s="4">
        <v>5</v>
      </c>
      <c r="K803" s="4">
        <v>5</v>
      </c>
      <c r="L803" s="4">
        <v>3</v>
      </c>
      <c r="M803" s="4">
        <v>5</v>
      </c>
      <c r="N803" s="4">
        <v>4</v>
      </c>
      <c r="O803" s="4">
        <v>4</v>
      </c>
      <c r="P803" s="4">
        <v>4</v>
      </c>
      <c r="Q803" s="9">
        <f t="shared" si="38"/>
        <v>4.6342592592592595E-2</v>
      </c>
      <c r="R803" s="4">
        <f t="shared" si="36"/>
        <v>40946.366631944446</v>
      </c>
      <c r="S803" s="4">
        <v>0.20034690032582736</v>
      </c>
      <c r="T803" s="4" t="str">
        <f>VLOOKUP(E803,Sheet2!$A$2:$E$137,5,FALSE)</f>
        <v>GB</v>
      </c>
      <c r="U803" s="4">
        <f>VLOOKUP($T803,Sheet4!$H$1106:$M$1351,surveys!U$1+1,FALSE)</f>
        <v>0.43993408527720174</v>
      </c>
      <c r="V803" s="4">
        <f>VLOOKUP($T803,Sheet4!$H$1106:$M$1351,surveys!V$1+1,FALSE)</f>
        <v>0.87986817055440347</v>
      </c>
      <c r="W803" s="4">
        <f>VLOOKUP($T803,Sheet4!$H$1106:$M$1351,surveys!W$1+1,FALSE)</f>
        <v>0.93717230822503084</v>
      </c>
      <c r="X803" s="4">
        <f>VLOOKUP($T803,Sheet4!$H$1106:$M$1351,surveys!X$1+1,FALSE)</f>
        <v>0.97269979890956382</v>
      </c>
      <c r="Y803" s="4">
        <f>VLOOKUP($T803,Sheet4!$H$1106:$M$1351,surveys!Y$1+1,FALSE)</f>
        <v>1</v>
      </c>
      <c r="Z803" s="4">
        <f t="shared" si="37"/>
        <v>1</v>
      </c>
      <c r="AA803" s="4" t="str">
        <f>VLOOKUP(T803&amp;"-"&amp;Z803,Sheet4!$W$2:$AA$1100,3,FALSE)</f>
        <v>City of London</v>
      </c>
      <c r="AB803" s="4">
        <f>VLOOKUP(T803&amp;"-"&amp;Z803,Sheet4!$W$2:$AA$1100,4,FALSE)</f>
        <v>51.512790000000003</v>
      </c>
      <c r="AC803" s="4">
        <f>VLOOKUP(T803&amp;"-"&amp;Z803,Sheet4!$W$2:$AA$1100,5,FALSE)</f>
        <v>-9.1840000000000005E-2</v>
      </c>
    </row>
    <row r="804" spans="1:29">
      <c r="A804" s="6">
        <v>40946</v>
      </c>
      <c r="B804" s="7">
        <v>0.40524305555555556</v>
      </c>
      <c r="C804" s="4" t="s">
        <v>1213</v>
      </c>
      <c r="D804" s="4" t="s">
        <v>1218</v>
      </c>
      <c r="E804" s="4" t="s">
        <v>26</v>
      </c>
      <c r="F804" s="4">
        <v>5</v>
      </c>
      <c r="G804" s="4">
        <v>4</v>
      </c>
      <c r="H804" s="4">
        <v>5</v>
      </c>
      <c r="I804" s="4">
        <v>3</v>
      </c>
      <c r="J804" s="4">
        <v>5</v>
      </c>
      <c r="K804" s="4">
        <v>4</v>
      </c>
      <c r="L804" s="4">
        <v>1</v>
      </c>
      <c r="M804" s="4">
        <v>5</v>
      </c>
      <c r="N804" s="4">
        <v>3</v>
      </c>
      <c r="O804" s="4">
        <v>4</v>
      </c>
      <c r="P804" s="4">
        <v>3</v>
      </c>
      <c r="Q804" s="9">
        <f t="shared" si="38"/>
        <v>4.1203703703703706E-3</v>
      </c>
      <c r="R804" s="4">
        <f t="shared" si="36"/>
        <v>40946.405243055553</v>
      </c>
      <c r="S804" s="4">
        <v>0.56845443935578288</v>
      </c>
      <c r="T804" s="4" t="str">
        <f>VLOOKUP(E804,Sheet2!$A$2:$E$137,5,FALSE)</f>
        <v>DE</v>
      </c>
      <c r="U804" s="4">
        <f>VLOOKUP($T804,Sheet4!$H$1106:$M$1351,surveys!U$1+1,FALSE)</f>
        <v>0.42620281948941302</v>
      </c>
      <c r="V804" s="4">
        <f>VLOOKUP($T804,Sheet4!$H$1106:$M$1351,surveys!V$1+1,FALSE)</f>
        <v>0.64253089557903176</v>
      </c>
      <c r="W804" s="4">
        <f>VLOOKUP($T804,Sheet4!$H$1106:$M$1351,surveys!W$1+1,FALSE)</f>
        <v>0.79931043378760003</v>
      </c>
      <c r="X804" s="4">
        <f>VLOOKUP($T804,Sheet4!$H$1106:$M$1351,surveys!X$1+1,FALSE)</f>
        <v>0.91914675697020254</v>
      </c>
      <c r="Y804" s="4">
        <f>VLOOKUP($T804,Sheet4!$H$1106:$M$1351,surveys!Y$1+1,FALSE)</f>
        <v>1</v>
      </c>
      <c r="Z804" s="4">
        <f t="shared" si="37"/>
        <v>2</v>
      </c>
      <c r="AA804" s="4" t="str">
        <f>VLOOKUP(T804&amp;"-"&amp;Z804,Sheet4!$W$2:$AA$1100,3,FALSE)</f>
        <v>Hamburg</v>
      </c>
      <c r="AB804" s="4">
        <f>VLOOKUP(T804&amp;"-"&amp;Z804,Sheet4!$W$2:$AA$1100,4,FALSE)</f>
        <v>53.55</v>
      </c>
      <c r="AC804" s="4">
        <f>VLOOKUP(T804&amp;"-"&amp;Z804,Sheet4!$W$2:$AA$1100,5,FALSE)</f>
        <v>10</v>
      </c>
    </row>
    <row r="805" spans="1:29">
      <c r="A805" s="6">
        <v>40946</v>
      </c>
      <c r="B805" s="7">
        <v>0.43908564814814816</v>
      </c>
      <c r="C805" s="4" t="s">
        <v>1213</v>
      </c>
      <c r="D805" s="4" t="s">
        <v>1217</v>
      </c>
      <c r="E805" s="4" t="s">
        <v>70</v>
      </c>
      <c r="F805" s="4">
        <v>3</v>
      </c>
      <c r="G805" s="4">
        <v>5</v>
      </c>
      <c r="H805" s="4">
        <v>5</v>
      </c>
      <c r="I805" s="4">
        <v>3</v>
      </c>
      <c r="J805" s="4">
        <v>3</v>
      </c>
      <c r="K805" s="4">
        <v>4</v>
      </c>
      <c r="L805" s="4">
        <v>3</v>
      </c>
      <c r="M805" s="4">
        <v>5</v>
      </c>
      <c r="N805" s="4">
        <v>5</v>
      </c>
      <c r="O805" s="4">
        <v>3</v>
      </c>
      <c r="P805" s="4">
        <v>4</v>
      </c>
      <c r="Q805" s="9">
        <f t="shared" si="38"/>
        <v>2.763888888888889E-2</v>
      </c>
      <c r="R805" s="4">
        <f t="shared" si="36"/>
        <v>40946.439085648148</v>
      </c>
      <c r="S805" s="4">
        <v>0.56994199105010068</v>
      </c>
      <c r="T805" s="4" t="str">
        <f>VLOOKUP(E805,Sheet2!$A$2:$E$137,5,FALSE)</f>
        <v>GR</v>
      </c>
      <c r="U805" s="4">
        <f>VLOOKUP($T805,Sheet4!$H$1106:$M$1351,surveys!U$1+1,FALSE)</f>
        <v>0.46833368125250902</v>
      </c>
      <c r="V805" s="4">
        <f>VLOOKUP($T805,Sheet4!$H$1106:$M$1351,surveys!V$1+1,FALSE)</f>
        <v>0.69589851465274988</v>
      </c>
      <c r="W805" s="4">
        <f>VLOOKUP($T805,Sheet4!$H$1106:$M$1351,surveys!W$1+1,FALSE)</f>
        <v>0.8066517864311521</v>
      </c>
      <c r="X805" s="4">
        <f>VLOOKUP($T805,Sheet4!$H$1106:$M$1351,surveys!X$1+1,FALSE)</f>
        <v>0.91157992773986352</v>
      </c>
      <c r="Y805" s="4">
        <f>VLOOKUP($T805,Sheet4!$H$1106:$M$1351,surveys!Y$1+1,FALSE)</f>
        <v>1</v>
      </c>
      <c r="Z805" s="4">
        <f t="shared" si="37"/>
        <v>2</v>
      </c>
      <c r="AA805" s="4" t="str">
        <f>VLOOKUP(T805&amp;"-"&amp;Z805,Sheet4!$W$2:$AA$1100,3,FALSE)</f>
        <v>Thessaloniki</v>
      </c>
      <c r="AB805" s="4">
        <f>VLOOKUP(T805&amp;"-"&amp;Z805,Sheet4!$W$2:$AA$1100,4,FALSE)</f>
        <v>40.640279999999997</v>
      </c>
      <c r="AC805" s="4">
        <f>VLOOKUP(T805&amp;"-"&amp;Z805,Sheet4!$W$2:$AA$1100,5,FALSE)</f>
        <v>22.94389</v>
      </c>
    </row>
    <row r="806" spans="1:29">
      <c r="A806" s="6">
        <v>40946</v>
      </c>
      <c r="B806" s="7">
        <v>0.83333333333333337</v>
      </c>
      <c r="C806" s="4" t="s">
        <v>1215</v>
      </c>
      <c r="D806" s="4" t="s">
        <v>1214</v>
      </c>
      <c r="E806" s="4" t="s">
        <v>26</v>
      </c>
      <c r="F806" s="4">
        <v>4</v>
      </c>
      <c r="G806" s="4">
        <v>4</v>
      </c>
      <c r="H806" s="4">
        <v>3</v>
      </c>
      <c r="I806" s="4">
        <v>4</v>
      </c>
      <c r="J806" s="4">
        <v>5</v>
      </c>
      <c r="K806" s="4">
        <v>4</v>
      </c>
      <c r="L806" s="4">
        <v>4</v>
      </c>
      <c r="M806" s="4">
        <v>5</v>
      </c>
      <c r="N806" s="4">
        <v>5</v>
      </c>
      <c r="O806" s="4">
        <v>5</v>
      </c>
      <c r="P806" s="4">
        <v>4</v>
      </c>
      <c r="Q806" s="9">
        <f t="shared" si="38"/>
        <v>2.3298611111111107E-2</v>
      </c>
      <c r="R806" s="4">
        <f t="shared" si="36"/>
        <v>40946.833333333336</v>
      </c>
      <c r="S806" s="4">
        <v>0.84545631387497977</v>
      </c>
      <c r="T806" s="4" t="str">
        <f>VLOOKUP(E806,Sheet2!$A$2:$E$137,5,FALSE)</f>
        <v>DE</v>
      </c>
      <c r="U806" s="4">
        <f>VLOOKUP($T806,Sheet4!$H$1106:$M$1351,surveys!U$1+1,FALSE)</f>
        <v>0.42620281948941302</v>
      </c>
      <c r="V806" s="4">
        <f>VLOOKUP($T806,Sheet4!$H$1106:$M$1351,surveys!V$1+1,FALSE)</f>
        <v>0.64253089557903176</v>
      </c>
      <c r="W806" s="4">
        <f>VLOOKUP($T806,Sheet4!$H$1106:$M$1351,surveys!W$1+1,FALSE)</f>
        <v>0.79931043378760003</v>
      </c>
      <c r="X806" s="4">
        <f>VLOOKUP($T806,Sheet4!$H$1106:$M$1351,surveys!X$1+1,FALSE)</f>
        <v>0.91914675697020254</v>
      </c>
      <c r="Y806" s="4">
        <f>VLOOKUP($T806,Sheet4!$H$1106:$M$1351,surveys!Y$1+1,FALSE)</f>
        <v>1</v>
      </c>
      <c r="Z806" s="4">
        <f t="shared" si="37"/>
        <v>4</v>
      </c>
      <c r="AA806" s="4" t="str">
        <f>VLOOKUP(T806&amp;"-"&amp;Z806,Sheet4!$W$2:$AA$1100,3,FALSE)</f>
        <v>Koeln</v>
      </c>
      <c r="AB806" s="4">
        <f>VLOOKUP(T806&amp;"-"&amp;Z806,Sheet4!$W$2:$AA$1100,4,FALSE)</f>
        <v>50.933329999999998</v>
      </c>
      <c r="AC806" s="4">
        <f>VLOOKUP(T806&amp;"-"&amp;Z806,Sheet4!$W$2:$AA$1100,5,FALSE)</f>
        <v>6.95</v>
      </c>
    </row>
    <row r="807" spans="1:29">
      <c r="A807" s="6">
        <v>40946</v>
      </c>
      <c r="B807" s="7">
        <v>0.47320601851851851</v>
      </c>
      <c r="C807" s="4" t="s">
        <v>1215</v>
      </c>
      <c r="D807" s="4" t="s">
        <v>1217</v>
      </c>
      <c r="E807" s="4" t="s">
        <v>26</v>
      </c>
      <c r="F807" s="4">
        <v>1</v>
      </c>
      <c r="G807" s="4">
        <v>1</v>
      </c>
      <c r="H807" s="4">
        <v>1</v>
      </c>
      <c r="I807" s="4">
        <v>1</v>
      </c>
      <c r="J807" s="4">
        <v>1</v>
      </c>
      <c r="K807" s="4">
        <v>1</v>
      </c>
      <c r="L807" s="4">
        <v>1</v>
      </c>
      <c r="M807" s="4">
        <v>1</v>
      </c>
      <c r="N807" s="4">
        <v>1</v>
      </c>
      <c r="O807" s="4">
        <v>1</v>
      </c>
      <c r="P807" s="4">
        <v>1</v>
      </c>
      <c r="Q807" s="9">
        <f t="shared" si="38"/>
        <v>5.0914351851851843E-2</v>
      </c>
      <c r="R807" s="4">
        <f t="shared" si="36"/>
        <v>40946.47320601852</v>
      </c>
      <c r="S807" s="4">
        <v>0.94832668305895185</v>
      </c>
      <c r="T807" s="4" t="str">
        <f>VLOOKUP(E807,Sheet2!$A$2:$E$137,5,FALSE)</f>
        <v>DE</v>
      </c>
      <c r="U807" s="4">
        <f>VLOOKUP($T807,Sheet4!$H$1106:$M$1351,surveys!U$1+1,FALSE)</f>
        <v>0.42620281948941302</v>
      </c>
      <c r="V807" s="4">
        <f>VLOOKUP($T807,Sheet4!$H$1106:$M$1351,surveys!V$1+1,FALSE)</f>
        <v>0.64253089557903176</v>
      </c>
      <c r="W807" s="4">
        <f>VLOOKUP($T807,Sheet4!$H$1106:$M$1351,surveys!W$1+1,FALSE)</f>
        <v>0.79931043378760003</v>
      </c>
      <c r="X807" s="4">
        <f>VLOOKUP($T807,Sheet4!$H$1106:$M$1351,surveys!X$1+1,FALSE)</f>
        <v>0.91914675697020254</v>
      </c>
      <c r="Y807" s="4">
        <f>VLOOKUP($T807,Sheet4!$H$1106:$M$1351,surveys!Y$1+1,FALSE)</f>
        <v>1</v>
      </c>
      <c r="Z807" s="4">
        <f t="shared" si="37"/>
        <v>5</v>
      </c>
      <c r="AA807" s="4" t="str">
        <f>VLOOKUP(T807&amp;"-"&amp;Z807,Sheet4!$W$2:$AA$1100,3,FALSE)</f>
        <v>Frankfurt am Main</v>
      </c>
      <c r="AB807" s="4">
        <f>VLOOKUP(T807&amp;"-"&amp;Z807,Sheet4!$W$2:$AA$1100,4,FALSE)</f>
        <v>50.116669999999999</v>
      </c>
      <c r="AC807" s="4">
        <f>VLOOKUP(T807&amp;"-"&amp;Z807,Sheet4!$W$2:$AA$1100,5,FALSE)</f>
        <v>8.6833299999999998</v>
      </c>
    </row>
    <row r="808" spans="1:29">
      <c r="A808" s="6">
        <v>40946</v>
      </c>
      <c r="B808" s="7">
        <v>0.47342592592592592</v>
      </c>
      <c r="C808" s="4" t="s">
        <v>1213</v>
      </c>
      <c r="D808" s="4" t="s">
        <v>1214</v>
      </c>
      <c r="E808" s="4" t="s">
        <v>33</v>
      </c>
      <c r="F808" s="4">
        <v>2</v>
      </c>
      <c r="G808" s="4">
        <v>3</v>
      </c>
      <c r="H808" s="4">
        <v>3</v>
      </c>
      <c r="I808" s="4">
        <v>3</v>
      </c>
      <c r="J808" s="4">
        <v>4</v>
      </c>
      <c r="K808" s="4">
        <v>3</v>
      </c>
      <c r="L808" s="4">
        <v>3</v>
      </c>
      <c r="M808" s="4">
        <v>4</v>
      </c>
      <c r="N808" s="4">
        <v>3</v>
      </c>
      <c r="O808" s="4">
        <v>3</v>
      </c>
      <c r="P808" s="4">
        <v>2</v>
      </c>
      <c r="Q808" s="9">
        <f t="shared" si="38"/>
        <v>5.0995370370370378E-2</v>
      </c>
      <c r="R808" s="4">
        <f t="shared" si="36"/>
        <v>40946.473425925928</v>
      </c>
      <c r="S808" s="4">
        <v>0.7881946172168961</v>
      </c>
      <c r="T808" s="4" t="str">
        <f>VLOOKUP(E808,Sheet2!$A$2:$E$137,5,FALSE)</f>
        <v>IT</v>
      </c>
      <c r="U808" s="4">
        <f>VLOOKUP($T808,Sheet4!$H$1106:$M$1351,surveys!U$1+1,FALSE)</f>
        <v>0.40073733113706772</v>
      </c>
      <c r="V808" s="4">
        <f>VLOOKUP($T808,Sheet4!$H$1106:$M$1351,surveys!V$1+1,FALSE)</f>
        <v>0.60502083075372182</v>
      </c>
      <c r="W808" s="4">
        <f>VLOOKUP($T808,Sheet4!$H$1106:$M$1351,surveys!W$1+1,FALSE)</f>
        <v>0.75963680320784854</v>
      </c>
      <c r="X808" s="4">
        <f>VLOOKUP($T808,Sheet4!$H$1106:$M$1351,surveys!X$1+1,FALSE)</f>
        <v>0.89491209934724891</v>
      </c>
      <c r="Y808" s="4">
        <f>VLOOKUP($T808,Sheet4!$H$1106:$M$1351,surveys!Y$1+1,FALSE)</f>
        <v>1</v>
      </c>
      <c r="Z808" s="4">
        <f t="shared" si="37"/>
        <v>4</v>
      </c>
      <c r="AA808" s="4" t="str">
        <f>VLOOKUP(T808&amp;"-"&amp;Z808,Sheet4!$W$2:$AA$1100,3,FALSE)</f>
        <v>Torino</v>
      </c>
      <c r="AB808" s="4">
        <f>VLOOKUP(T808&amp;"-"&amp;Z808,Sheet4!$W$2:$AA$1100,4,FALSE)</f>
        <v>45.070489999999999</v>
      </c>
      <c r="AC808" s="4">
        <f>VLOOKUP(T808&amp;"-"&amp;Z808,Sheet4!$W$2:$AA$1100,5,FALSE)</f>
        <v>7.68682</v>
      </c>
    </row>
    <row r="809" spans="1:29">
      <c r="A809" s="6">
        <v>40946</v>
      </c>
      <c r="B809" s="7">
        <v>0.51745370370370369</v>
      </c>
      <c r="C809" s="4" t="s">
        <v>1213</v>
      </c>
      <c r="D809" s="4" t="s">
        <v>1214</v>
      </c>
      <c r="E809" s="4" t="s">
        <v>61</v>
      </c>
      <c r="F809" s="4">
        <v>2</v>
      </c>
      <c r="G809" s="4">
        <v>1</v>
      </c>
      <c r="H809" s="4">
        <v>1</v>
      </c>
      <c r="I809" s="4">
        <v>3</v>
      </c>
      <c r="J809" s="4">
        <v>3</v>
      </c>
      <c r="K809" s="4">
        <v>4</v>
      </c>
      <c r="L809" s="4">
        <v>2</v>
      </c>
      <c r="M809" s="4">
        <v>5</v>
      </c>
      <c r="N809" s="4">
        <v>5</v>
      </c>
      <c r="O809" s="4">
        <v>5</v>
      </c>
      <c r="P809" s="4">
        <v>2</v>
      </c>
      <c r="Q809" s="9">
        <f t="shared" si="38"/>
        <v>1.1851851851851851E-2</v>
      </c>
      <c r="R809" s="4">
        <f t="shared" si="36"/>
        <v>40946.517453703702</v>
      </c>
      <c r="S809" s="4">
        <v>0.53770499752809631</v>
      </c>
      <c r="T809" s="4" t="str">
        <f>VLOOKUP(E809,Sheet2!$A$2:$E$137,5,FALSE)</f>
        <v>FI</v>
      </c>
      <c r="U809" s="4">
        <f>VLOOKUP($T809,Sheet4!$H$1106:$M$1351,surveys!U$1+1,FALSE)</f>
        <v>0.41163684127505945</v>
      </c>
      <c r="V809" s="4">
        <f>VLOOKUP($T809,Sheet4!$H$1106:$M$1351,surveys!V$1+1,FALSE)</f>
        <v>0.58082044765359986</v>
      </c>
      <c r="W809" s="4">
        <f>VLOOKUP($T809,Sheet4!$H$1106:$M$1351,surveys!W$1+1,FALSE)</f>
        <v>0.73022037718715027</v>
      </c>
      <c r="X809" s="4">
        <f>VLOOKUP($T809,Sheet4!$H$1106:$M$1351,surveys!X$1+1,FALSE)</f>
        <v>0.87031151182966571</v>
      </c>
      <c r="Y809" s="4">
        <f>VLOOKUP($T809,Sheet4!$H$1106:$M$1351,surveys!Y$1+1,FALSE)</f>
        <v>1</v>
      </c>
      <c r="Z809" s="4">
        <f t="shared" si="37"/>
        <v>2</v>
      </c>
      <c r="AA809" s="4" t="str">
        <f>VLOOKUP(T809&amp;"-"&amp;Z809,Sheet4!$W$2:$AA$1100,3,FALSE)</f>
        <v>Espoo</v>
      </c>
      <c r="AB809" s="4">
        <f>VLOOKUP(T809&amp;"-"&amp;Z809,Sheet4!$W$2:$AA$1100,4,FALSE)</f>
        <v>60.205199999999998</v>
      </c>
      <c r="AC809" s="4">
        <f>VLOOKUP(T809&amp;"-"&amp;Z809,Sheet4!$W$2:$AA$1100,5,FALSE)</f>
        <v>24.652200000000001</v>
      </c>
    </row>
    <row r="810" spans="1:29">
      <c r="A810" s="6">
        <v>40946</v>
      </c>
      <c r="B810" s="7">
        <v>0.54160879629629632</v>
      </c>
      <c r="C810" s="4" t="s">
        <v>1215</v>
      </c>
      <c r="D810" s="4" t="s">
        <v>1218</v>
      </c>
      <c r="E810" s="4" t="s">
        <v>13</v>
      </c>
      <c r="F810" s="4">
        <v>4</v>
      </c>
      <c r="G810" s="4">
        <v>3</v>
      </c>
      <c r="H810" s="4">
        <v>5</v>
      </c>
      <c r="I810" s="4">
        <v>5</v>
      </c>
      <c r="J810" s="4">
        <v>5</v>
      </c>
      <c r="K810" s="4">
        <v>4</v>
      </c>
      <c r="L810" s="4">
        <v>4</v>
      </c>
      <c r="M810" s="4">
        <v>4</v>
      </c>
      <c r="N810" s="4">
        <v>5</v>
      </c>
      <c r="O810" s="4">
        <v>4</v>
      </c>
      <c r="P810" s="4">
        <v>4</v>
      </c>
      <c r="Q810" s="9">
        <f t="shared" si="38"/>
        <v>2.9583333333333336E-2</v>
      </c>
      <c r="R810" s="4">
        <f t="shared" si="36"/>
        <v>40946.541608796295</v>
      </c>
      <c r="S810" s="4">
        <v>0.90762678704847577</v>
      </c>
      <c r="T810" s="4" t="str">
        <f>VLOOKUP(E810,Sheet2!$A$2:$E$137,5,FALSE)</f>
        <v>GB</v>
      </c>
      <c r="U810" s="4">
        <f>VLOOKUP($T810,Sheet4!$H$1106:$M$1351,surveys!U$1+1,FALSE)</f>
        <v>0.43993408527720174</v>
      </c>
      <c r="V810" s="4">
        <f>VLOOKUP($T810,Sheet4!$H$1106:$M$1351,surveys!V$1+1,FALSE)</f>
        <v>0.87986817055440347</v>
      </c>
      <c r="W810" s="4">
        <f>VLOOKUP($T810,Sheet4!$H$1106:$M$1351,surveys!W$1+1,FALSE)</f>
        <v>0.93717230822503084</v>
      </c>
      <c r="X810" s="4">
        <f>VLOOKUP($T810,Sheet4!$H$1106:$M$1351,surveys!X$1+1,FALSE)</f>
        <v>0.97269979890956382</v>
      </c>
      <c r="Y810" s="4">
        <f>VLOOKUP($T810,Sheet4!$H$1106:$M$1351,surveys!Y$1+1,FALSE)</f>
        <v>1</v>
      </c>
      <c r="Z810" s="4">
        <f t="shared" si="37"/>
        <v>3</v>
      </c>
      <c r="AA810" s="4" t="str">
        <f>VLOOKUP(T810&amp;"-"&amp;Z810,Sheet4!$W$2:$AA$1100,3,FALSE)</f>
        <v>Birmingham</v>
      </c>
      <c r="AB810" s="4">
        <f>VLOOKUP(T810&amp;"-"&amp;Z810,Sheet4!$W$2:$AA$1100,4,FALSE)</f>
        <v>52.48142</v>
      </c>
      <c r="AC810" s="4">
        <f>VLOOKUP(T810&amp;"-"&amp;Z810,Sheet4!$W$2:$AA$1100,5,FALSE)</f>
        <v>-1.8998299999999999</v>
      </c>
    </row>
    <row r="811" spans="1:29">
      <c r="A811" s="6">
        <v>40946</v>
      </c>
      <c r="B811" s="7">
        <v>0.98586805555555568</v>
      </c>
      <c r="C811" s="4" t="s">
        <v>1215</v>
      </c>
      <c r="D811" s="4" t="s">
        <v>1217</v>
      </c>
      <c r="E811" s="4" t="s">
        <v>35</v>
      </c>
      <c r="F811" s="4">
        <v>4</v>
      </c>
      <c r="G811" s="4">
        <v>5</v>
      </c>
      <c r="H811" s="4">
        <v>2</v>
      </c>
      <c r="I811" s="4">
        <v>4</v>
      </c>
      <c r="J811" s="4">
        <v>5</v>
      </c>
      <c r="K811" s="4">
        <v>5</v>
      </c>
      <c r="L811" s="4">
        <v>3</v>
      </c>
      <c r="M811" s="4">
        <v>5</v>
      </c>
      <c r="N811" s="4">
        <v>5</v>
      </c>
      <c r="O811" s="4">
        <v>5</v>
      </c>
      <c r="P811" s="4">
        <v>5</v>
      </c>
      <c r="Q811" s="9">
        <f t="shared" si="38"/>
        <v>5.9675925925925931E-2</v>
      </c>
      <c r="R811" s="4">
        <f t="shared" si="36"/>
        <v>40946.985868055555</v>
      </c>
      <c r="S811" s="4">
        <v>0.98756417197479207</v>
      </c>
      <c r="T811" s="4" t="str">
        <f>VLOOKUP(E811,Sheet2!$A$2:$E$137,5,FALSE)</f>
        <v>CH</v>
      </c>
      <c r="U811" s="4">
        <f>VLOOKUP($T811,Sheet4!$H$1106:$M$1351,surveys!U$1+1,FALSE)</f>
        <v>0.36801312971081684</v>
      </c>
      <c r="V811" s="4">
        <f>VLOOKUP($T811,Sheet4!$H$1106:$M$1351,surveys!V$1+1,FALSE)</f>
        <v>0.56614447204928808</v>
      </c>
      <c r="W811" s="4">
        <f>VLOOKUP($T811,Sheet4!$H$1106:$M$1351,surveys!W$1+1,FALSE)</f>
        <v>0.74328356923090177</v>
      </c>
      <c r="X811" s="4">
        <f>VLOOKUP($T811,Sheet4!$H$1106:$M$1351,surveys!X$1+1,FALSE)</f>
        <v>0.87426944983797861</v>
      </c>
      <c r="Y811" s="4">
        <f>VLOOKUP($T811,Sheet4!$H$1106:$M$1351,surveys!Y$1+1,FALSE)</f>
        <v>1</v>
      </c>
      <c r="Z811" s="4">
        <f t="shared" si="37"/>
        <v>5</v>
      </c>
      <c r="AA811" s="4" t="str">
        <f>VLOOKUP(T811&amp;"-"&amp;Z811,Sheet4!$W$2:$AA$1100,3,FALSE)</f>
        <v>Lausanne</v>
      </c>
      <c r="AB811" s="4">
        <f>VLOOKUP(T811&amp;"-"&amp;Z811,Sheet4!$W$2:$AA$1100,4,FALSE)</f>
        <v>46.515999999999998</v>
      </c>
      <c r="AC811" s="4">
        <f>VLOOKUP(T811&amp;"-"&amp;Z811,Sheet4!$W$2:$AA$1100,5,FALSE)</f>
        <v>6.6328199999999997</v>
      </c>
    </row>
    <row r="812" spans="1:29">
      <c r="A812" s="6">
        <v>40946</v>
      </c>
      <c r="B812" s="7">
        <v>0.55415509259259255</v>
      </c>
      <c r="C812" s="4" t="s">
        <v>1215</v>
      </c>
      <c r="D812" s="4" t="s">
        <v>1218</v>
      </c>
      <c r="E812" s="4" t="s">
        <v>33</v>
      </c>
      <c r="F812" s="4">
        <v>3</v>
      </c>
      <c r="G812" s="4">
        <v>3</v>
      </c>
      <c r="H812" s="4">
        <v>4</v>
      </c>
      <c r="I812" s="4">
        <v>4</v>
      </c>
      <c r="J812" s="4">
        <v>5</v>
      </c>
      <c r="K812" s="4">
        <v>5</v>
      </c>
      <c r="L812" s="4">
        <v>5</v>
      </c>
      <c r="M812" s="4">
        <v>5</v>
      </c>
      <c r="N812" s="4">
        <v>5</v>
      </c>
      <c r="O812" s="4">
        <v>5</v>
      </c>
      <c r="P812" s="4">
        <v>4</v>
      </c>
      <c r="Q812" s="9">
        <f t="shared" si="38"/>
        <v>3.8576388888888889E-2</v>
      </c>
      <c r="R812" s="4">
        <f t="shared" si="36"/>
        <v>40946.554155092592</v>
      </c>
      <c r="S812" s="4">
        <v>0.54614250553774291</v>
      </c>
      <c r="T812" s="4" t="str">
        <f>VLOOKUP(E812,Sheet2!$A$2:$E$137,5,FALSE)</f>
        <v>IT</v>
      </c>
      <c r="U812" s="4">
        <f>VLOOKUP($T812,Sheet4!$H$1106:$M$1351,surveys!U$1+1,FALSE)</f>
        <v>0.40073733113706772</v>
      </c>
      <c r="V812" s="4">
        <f>VLOOKUP($T812,Sheet4!$H$1106:$M$1351,surveys!V$1+1,FALSE)</f>
        <v>0.60502083075372182</v>
      </c>
      <c r="W812" s="4">
        <f>VLOOKUP($T812,Sheet4!$H$1106:$M$1351,surveys!W$1+1,FALSE)</f>
        <v>0.75963680320784854</v>
      </c>
      <c r="X812" s="4">
        <f>VLOOKUP($T812,Sheet4!$H$1106:$M$1351,surveys!X$1+1,FALSE)</f>
        <v>0.89491209934724891</v>
      </c>
      <c r="Y812" s="4">
        <f>VLOOKUP($T812,Sheet4!$H$1106:$M$1351,surveys!Y$1+1,FALSE)</f>
        <v>1</v>
      </c>
      <c r="Z812" s="4">
        <f t="shared" si="37"/>
        <v>2</v>
      </c>
      <c r="AA812" s="4" t="str">
        <f>VLOOKUP(T812&amp;"-"&amp;Z812,Sheet4!$W$2:$AA$1100,3,FALSE)</f>
        <v>Milan</v>
      </c>
      <c r="AB812" s="4">
        <f>VLOOKUP(T812&amp;"-"&amp;Z812,Sheet4!$W$2:$AA$1100,4,FALSE)</f>
        <v>45.464269999999999</v>
      </c>
      <c r="AC812" s="4">
        <f>VLOOKUP(T812&amp;"-"&amp;Z812,Sheet4!$W$2:$AA$1100,5,FALSE)</f>
        <v>9.1895100000000003</v>
      </c>
    </row>
    <row r="813" spans="1:29">
      <c r="A813" s="6">
        <v>40946</v>
      </c>
      <c r="B813" s="7">
        <v>0.5779629629629629</v>
      </c>
      <c r="C813" s="4" t="s">
        <v>1215</v>
      </c>
      <c r="D813" s="4" t="s">
        <v>1217</v>
      </c>
      <c r="E813" s="4" t="s">
        <v>113</v>
      </c>
      <c r="F813" s="4">
        <v>5</v>
      </c>
      <c r="G813" s="4">
        <v>5</v>
      </c>
      <c r="H813" s="4">
        <v>5</v>
      </c>
      <c r="I813" s="4">
        <v>5</v>
      </c>
      <c r="J813" s="4">
        <v>5</v>
      </c>
      <c r="K813" s="4">
        <v>5</v>
      </c>
      <c r="L813" s="4">
        <v>5</v>
      </c>
      <c r="M813" s="4">
        <v>5</v>
      </c>
      <c r="N813" s="4">
        <v>5</v>
      </c>
      <c r="O813" s="4">
        <v>5</v>
      </c>
      <c r="P813" s="4">
        <v>5</v>
      </c>
      <c r="Q813" s="9">
        <f t="shared" si="38"/>
        <v>5.4201388888888889E-2</v>
      </c>
      <c r="R813" s="4">
        <f t="shared" si="36"/>
        <v>40946.577962962961</v>
      </c>
      <c r="S813" s="4">
        <v>0.80405069683056074</v>
      </c>
      <c r="T813" s="4" t="str">
        <f>VLOOKUP(E813,Sheet2!$A$2:$E$137,5,FALSE)</f>
        <v>JP</v>
      </c>
      <c r="U813" s="4">
        <f>VLOOKUP($T813,Sheet4!$H$1106:$M$1351,surveys!U$1+1,FALSE)</f>
        <v>0.44874078205656753</v>
      </c>
      <c r="V813" s="4">
        <f>VLOOKUP($T813,Sheet4!$H$1106:$M$1351,surveys!V$1+1,FALSE)</f>
        <v>0.64114518428781597</v>
      </c>
      <c r="W813" s="4">
        <f>VLOOKUP($T813,Sheet4!$H$1106:$M$1351,surveys!W$1+1,FALSE)</f>
        <v>0.78068907227302575</v>
      </c>
      <c r="X813" s="4">
        <f>VLOOKUP($T813,Sheet4!$H$1106:$M$1351,surveys!X$1+1,FALSE)</f>
        <v>0.89864079960981302</v>
      </c>
      <c r="Y813" s="4">
        <f>VLOOKUP($T813,Sheet4!$H$1106:$M$1351,surveys!Y$1+1,FALSE)</f>
        <v>1</v>
      </c>
      <c r="Z813" s="4">
        <f t="shared" si="37"/>
        <v>4</v>
      </c>
      <c r="AA813" s="4" t="str">
        <f>VLOOKUP(T813&amp;"-"&amp;Z813,Sheet4!$W$2:$AA$1100,3,FALSE)</f>
        <v>Nagoya-shi</v>
      </c>
      <c r="AB813" s="4">
        <f>VLOOKUP(T813&amp;"-"&amp;Z813,Sheet4!$W$2:$AA$1100,4,FALSE)</f>
        <v>35.181469999999997</v>
      </c>
      <c r="AC813" s="4">
        <f>VLOOKUP(T813&amp;"-"&amp;Z813,Sheet4!$W$2:$AA$1100,5,FALSE)</f>
        <v>136.90640999999999</v>
      </c>
    </row>
    <row r="814" spans="1:29">
      <c r="A814" s="6">
        <v>40946</v>
      </c>
      <c r="B814" s="7">
        <v>0.59518518518518515</v>
      </c>
      <c r="C814" s="4" t="s">
        <v>1213</v>
      </c>
      <c r="D814" s="4" t="s">
        <v>1217</v>
      </c>
      <c r="E814" s="4" t="s">
        <v>33</v>
      </c>
      <c r="F814" s="4">
        <v>4</v>
      </c>
      <c r="G814" s="4">
        <v>3</v>
      </c>
      <c r="H814" s="4">
        <v>5</v>
      </c>
      <c r="I814" s="4">
        <v>4</v>
      </c>
      <c r="J814" s="4">
        <v>5</v>
      </c>
      <c r="K814" s="4">
        <v>5</v>
      </c>
      <c r="L814" s="4">
        <v>4</v>
      </c>
      <c r="M814" s="4">
        <v>5</v>
      </c>
      <c r="N814" s="4">
        <v>5</v>
      </c>
      <c r="O814" s="4">
        <v>3</v>
      </c>
      <c r="P814" s="4">
        <v>3</v>
      </c>
      <c r="Q814" s="9">
        <f t="shared" si="38"/>
        <v>6.6956018518518526E-2</v>
      </c>
      <c r="R814" s="4">
        <f t="shared" si="36"/>
        <v>40946.595185185186</v>
      </c>
      <c r="S814" s="4">
        <v>0.62656292834217386</v>
      </c>
      <c r="T814" s="4" t="str">
        <f>VLOOKUP(E814,Sheet2!$A$2:$E$137,5,FALSE)</f>
        <v>IT</v>
      </c>
      <c r="U814" s="4">
        <f>VLOOKUP($T814,Sheet4!$H$1106:$M$1351,surveys!U$1+1,FALSE)</f>
        <v>0.40073733113706772</v>
      </c>
      <c r="V814" s="4">
        <f>VLOOKUP($T814,Sheet4!$H$1106:$M$1351,surveys!V$1+1,FALSE)</f>
        <v>0.60502083075372182</v>
      </c>
      <c r="W814" s="4">
        <f>VLOOKUP($T814,Sheet4!$H$1106:$M$1351,surveys!W$1+1,FALSE)</f>
        <v>0.75963680320784854</v>
      </c>
      <c r="X814" s="4">
        <f>VLOOKUP($T814,Sheet4!$H$1106:$M$1351,surveys!X$1+1,FALSE)</f>
        <v>0.89491209934724891</v>
      </c>
      <c r="Y814" s="4">
        <f>VLOOKUP($T814,Sheet4!$H$1106:$M$1351,surveys!Y$1+1,FALSE)</f>
        <v>1</v>
      </c>
      <c r="Z814" s="4">
        <f t="shared" si="37"/>
        <v>3</v>
      </c>
      <c r="AA814" s="4" t="str">
        <f>VLOOKUP(T814&amp;"-"&amp;Z814,Sheet4!$W$2:$AA$1100,3,FALSE)</f>
        <v>Napoli</v>
      </c>
      <c r="AB814" s="4">
        <f>VLOOKUP(T814&amp;"-"&amp;Z814,Sheet4!$W$2:$AA$1100,4,FALSE)</f>
        <v>40.833329999999997</v>
      </c>
      <c r="AC814" s="4">
        <f>VLOOKUP(T814&amp;"-"&amp;Z814,Sheet4!$W$2:$AA$1100,5,FALSE)</f>
        <v>14.25</v>
      </c>
    </row>
    <row r="815" spans="1:29">
      <c r="A815" s="6">
        <v>40946</v>
      </c>
      <c r="B815" s="7">
        <v>0.58685185185185185</v>
      </c>
      <c r="C815" s="4" t="s">
        <v>1215</v>
      </c>
      <c r="D815" s="4" t="s">
        <v>1216</v>
      </c>
      <c r="E815" s="4" t="s">
        <v>37</v>
      </c>
      <c r="F815" s="4">
        <v>2</v>
      </c>
      <c r="G815" s="4">
        <v>2</v>
      </c>
      <c r="H815" s="4">
        <v>1</v>
      </c>
      <c r="I815" s="4">
        <v>5</v>
      </c>
      <c r="J815" s="4">
        <v>4</v>
      </c>
      <c r="K815" s="4">
        <v>3</v>
      </c>
      <c r="L815" s="4">
        <v>3</v>
      </c>
      <c r="M815" s="4">
        <v>1</v>
      </c>
      <c r="N815" s="4">
        <v>5</v>
      </c>
      <c r="O815" s="4">
        <v>3</v>
      </c>
      <c r="P815" s="4">
        <v>5</v>
      </c>
      <c r="Q815" s="9">
        <f t="shared" si="38"/>
        <v>6.0324074074074065E-2</v>
      </c>
      <c r="R815" s="4">
        <f t="shared" si="36"/>
        <v>40946.586851851855</v>
      </c>
      <c r="S815" s="4">
        <v>0.62281068195553257</v>
      </c>
      <c r="T815" s="4" t="str">
        <f>VLOOKUP(E815,Sheet2!$A$2:$E$137,5,FALSE)</f>
        <v>PT</v>
      </c>
      <c r="U815" s="4">
        <f>VLOOKUP($T815,Sheet4!$H$1106:$M$1351,surveys!U$1+1,FALSE)</f>
        <v>0.43703858129282908</v>
      </c>
      <c r="V815" s="4">
        <f>VLOOKUP($T815,Sheet4!$H$1106:$M$1351,surveys!V$1+1,FALSE)</f>
        <v>0.64773543484664464</v>
      </c>
      <c r="W815" s="4">
        <f>VLOOKUP($T815,Sheet4!$H$1106:$M$1351,surveys!W$1+1,FALSE)</f>
        <v>0.79869631675299657</v>
      </c>
      <c r="X815" s="4">
        <f>VLOOKUP($T815,Sheet4!$H$1106:$M$1351,surveys!X$1+1,FALSE)</f>
        <v>0.90115606302176665</v>
      </c>
      <c r="Y815" s="4">
        <f>VLOOKUP($T815,Sheet4!$H$1106:$M$1351,surveys!Y$1+1,FALSE)</f>
        <v>1</v>
      </c>
      <c r="Z815" s="4">
        <f t="shared" si="37"/>
        <v>2</v>
      </c>
      <c r="AA815" s="4" t="str">
        <f>VLOOKUP(T815&amp;"-"&amp;Z815,Sheet4!$W$2:$AA$1100,3,FALSE)</f>
        <v>Porto</v>
      </c>
      <c r="AB815" s="4">
        <f>VLOOKUP(T815&amp;"-"&amp;Z815,Sheet4!$W$2:$AA$1100,4,FALSE)</f>
        <v>41.149610000000003</v>
      </c>
      <c r="AC815" s="4">
        <f>VLOOKUP(T815&amp;"-"&amp;Z815,Sheet4!$W$2:$AA$1100,5,FALSE)</f>
        <v>-8.6109899999999993</v>
      </c>
    </row>
    <row r="816" spans="1:29">
      <c r="A816" s="6">
        <v>40946</v>
      </c>
      <c r="B816" s="7">
        <v>0.66166666666666674</v>
      </c>
      <c r="C816" s="4" t="s">
        <v>1215</v>
      </c>
      <c r="D816" s="4" t="s">
        <v>1216</v>
      </c>
      <c r="E816" s="4" t="s">
        <v>26</v>
      </c>
      <c r="F816" s="4">
        <v>3</v>
      </c>
      <c r="G816" s="4">
        <v>2</v>
      </c>
      <c r="H816" s="4">
        <v>4</v>
      </c>
      <c r="I816" s="4">
        <v>3</v>
      </c>
      <c r="J816" s="4">
        <v>4</v>
      </c>
      <c r="K816" s="4">
        <v>3</v>
      </c>
      <c r="L816" s="4">
        <v>3</v>
      </c>
      <c r="M816" s="4">
        <v>5</v>
      </c>
      <c r="N816" s="4">
        <v>1</v>
      </c>
      <c r="O816" s="4">
        <v>1</v>
      </c>
      <c r="P816" s="4">
        <v>1</v>
      </c>
      <c r="Q816" s="9">
        <f t="shared" si="38"/>
        <v>4.313657407407407E-2</v>
      </c>
      <c r="R816" s="4">
        <f t="shared" si="36"/>
        <v>40946.661666666667</v>
      </c>
      <c r="S816" s="4">
        <v>0.98959207045806519</v>
      </c>
      <c r="T816" s="4" t="str">
        <f>VLOOKUP(E816,Sheet2!$A$2:$E$137,5,FALSE)</f>
        <v>DE</v>
      </c>
      <c r="U816" s="4">
        <f>VLOOKUP($T816,Sheet4!$H$1106:$M$1351,surveys!U$1+1,FALSE)</f>
        <v>0.42620281948941302</v>
      </c>
      <c r="V816" s="4">
        <f>VLOOKUP($T816,Sheet4!$H$1106:$M$1351,surveys!V$1+1,FALSE)</f>
        <v>0.64253089557903176</v>
      </c>
      <c r="W816" s="4">
        <f>VLOOKUP($T816,Sheet4!$H$1106:$M$1351,surveys!W$1+1,FALSE)</f>
        <v>0.79931043378760003</v>
      </c>
      <c r="X816" s="4">
        <f>VLOOKUP($T816,Sheet4!$H$1106:$M$1351,surveys!X$1+1,FALSE)</f>
        <v>0.91914675697020254</v>
      </c>
      <c r="Y816" s="4">
        <f>VLOOKUP($T816,Sheet4!$H$1106:$M$1351,surveys!Y$1+1,FALSE)</f>
        <v>1</v>
      </c>
      <c r="Z816" s="4">
        <f t="shared" si="37"/>
        <v>5</v>
      </c>
      <c r="AA816" s="4" t="str">
        <f>VLOOKUP(T816&amp;"-"&amp;Z816,Sheet4!$W$2:$AA$1100,3,FALSE)</f>
        <v>Frankfurt am Main</v>
      </c>
      <c r="AB816" s="4">
        <f>VLOOKUP(T816&amp;"-"&amp;Z816,Sheet4!$W$2:$AA$1100,4,FALSE)</f>
        <v>50.116669999999999</v>
      </c>
      <c r="AC816" s="4">
        <f>VLOOKUP(T816&amp;"-"&amp;Z816,Sheet4!$W$2:$AA$1100,5,FALSE)</f>
        <v>8.6833299999999998</v>
      </c>
    </row>
    <row r="817" spans="1:29">
      <c r="A817" s="6">
        <v>40946</v>
      </c>
      <c r="B817" s="7">
        <v>0.78177083333333353</v>
      </c>
      <c r="C817" s="4" t="s">
        <v>1215</v>
      </c>
      <c r="D817" s="4" t="s">
        <v>1214</v>
      </c>
      <c r="E817" s="4" t="s">
        <v>26</v>
      </c>
      <c r="F817" s="4">
        <v>4</v>
      </c>
      <c r="G817" s="4">
        <v>3</v>
      </c>
      <c r="H817" s="4">
        <v>3</v>
      </c>
      <c r="I817" s="4">
        <v>5</v>
      </c>
      <c r="J817" s="4">
        <v>4</v>
      </c>
      <c r="K817" s="4">
        <v>5</v>
      </c>
      <c r="L817" s="4">
        <v>3</v>
      </c>
      <c r="M817" s="4">
        <v>4</v>
      </c>
      <c r="N817" s="4">
        <v>5</v>
      </c>
      <c r="O817" s="4">
        <v>3</v>
      </c>
      <c r="P817" s="4">
        <v>5</v>
      </c>
      <c r="Q817" s="9">
        <f t="shared" si="38"/>
        <v>5.6643518518518517E-2</v>
      </c>
      <c r="R817" s="4">
        <f t="shared" si="36"/>
        <v>40946.781770833331</v>
      </c>
      <c r="S817" s="4">
        <v>0.37908547613245958</v>
      </c>
      <c r="T817" s="4" t="str">
        <f>VLOOKUP(E817,Sheet2!$A$2:$E$137,5,FALSE)</f>
        <v>DE</v>
      </c>
      <c r="U817" s="4">
        <f>VLOOKUP($T817,Sheet4!$H$1106:$M$1351,surveys!U$1+1,FALSE)</f>
        <v>0.42620281948941302</v>
      </c>
      <c r="V817" s="4">
        <f>VLOOKUP($T817,Sheet4!$H$1106:$M$1351,surveys!V$1+1,FALSE)</f>
        <v>0.64253089557903176</v>
      </c>
      <c r="W817" s="4">
        <f>VLOOKUP($T817,Sheet4!$H$1106:$M$1351,surveys!W$1+1,FALSE)</f>
        <v>0.79931043378760003</v>
      </c>
      <c r="X817" s="4">
        <f>VLOOKUP($T817,Sheet4!$H$1106:$M$1351,surveys!X$1+1,FALSE)</f>
        <v>0.91914675697020254</v>
      </c>
      <c r="Y817" s="4">
        <f>VLOOKUP($T817,Sheet4!$H$1106:$M$1351,surveys!Y$1+1,FALSE)</f>
        <v>1</v>
      </c>
      <c r="Z817" s="4">
        <f t="shared" si="37"/>
        <v>1</v>
      </c>
      <c r="AA817" s="4" t="str">
        <f>VLOOKUP(T817&amp;"-"&amp;Z817,Sheet4!$W$2:$AA$1100,3,FALSE)</f>
        <v>Berlin</v>
      </c>
      <c r="AB817" s="4">
        <f>VLOOKUP(T817&amp;"-"&amp;Z817,Sheet4!$W$2:$AA$1100,4,FALSE)</f>
        <v>52.524369999999998</v>
      </c>
      <c r="AC817" s="4">
        <f>VLOOKUP(T817&amp;"-"&amp;Z817,Sheet4!$W$2:$AA$1100,5,FALSE)</f>
        <v>13.41053</v>
      </c>
    </row>
    <row r="818" spans="1:29">
      <c r="A818" s="6">
        <v>40946</v>
      </c>
      <c r="B818" s="7">
        <v>0.70849537037037036</v>
      </c>
      <c r="C818" s="4" t="s">
        <v>1215</v>
      </c>
      <c r="D818" s="4" t="s">
        <v>1214</v>
      </c>
      <c r="E818" s="4" t="s">
        <v>15</v>
      </c>
      <c r="F818" s="4">
        <v>2</v>
      </c>
      <c r="G818" s="4">
        <v>2</v>
      </c>
      <c r="H818" s="4">
        <v>4</v>
      </c>
      <c r="I818" s="4">
        <v>4</v>
      </c>
      <c r="J818" s="4">
        <v>5</v>
      </c>
      <c r="K818" s="4">
        <v>4</v>
      </c>
      <c r="L818" s="4">
        <v>5</v>
      </c>
      <c r="M818" s="4">
        <v>5</v>
      </c>
      <c r="N818" s="4">
        <v>5</v>
      </c>
      <c r="O818" s="4">
        <v>3</v>
      </c>
      <c r="P818" s="4">
        <v>4</v>
      </c>
      <c r="Q818" s="9">
        <f t="shared" si="38"/>
        <v>5.9837962962962961E-3</v>
      </c>
      <c r="R818" s="4">
        <f t="shared" si="36"/>
        <v>40946.708495370367</v>
      </c>
      <c r="S818" s="4">
        <v>0.21677443625376114</v>
      </c>
      <c r="T818" s="4" t="str">
        <f>VLOOKUP(E818,Sheet2!$A$2:$E$137,5,FALSE)</f>
        <v>US</v>
      </c>
      <c r="U818" s="4">
        <f>VLOOKUP($T818,Sheet4!$H$1106:$M$1351,surveys!U$1+1,FALSE)</f>
        <v>0.42883768204388006</v>
      </c>
      <c r="V818" s="4">
        <f>VLOOKUP($T818,Sheet4!$H$1106:$M$1351,surveys!V$1+1,FALSE)</f>
        <v>0.62778475709586301</v>
      </c>
      <c r="W818" s="4">
        <f>VLOOKUP($T818,Sheet4!$H$1106:$M$1351,surveys!W$1+1,FALSE)</f>
        <v>0.76918600378409652</v>
      </c>
      <c r="X818" s="4">
        <f>VLOOKUP($T818,Sheet4!$H$1106:$M$1351,surveys!X$1+1,FALSE)</f>
        <v>0.88987045221102745</v>
      </c>
      <c r="Y818" s="4">
        <f>VLOOKUP($T818,Sheet4!$H$1106:$M$1351,surveys!Y$1+1,FALSE)</f>
        <v>1</v>
      </c>
      <c r="Z818" s="4">
        <f t="shared" si="37"/>
        <v>1</v>
      </c>
      <c r="AA818" s="4" t="str">
        <f>VLOOKUP(T818&amp;"-"&amp;Z818,Sheet4!$W$2:$AA$1100,3,FALSE)</f>
        <v>New York City</v>
      </c>
      <c r="AB818" s="4">
        <f>VLOOKUP(T818&amp;"-"&amp;Z818,Sheet4!$W$2:$AA$1100,4,FALSE)</f>
        <v>40.714269999999999</v>
      </c>
      <c r="AC818" s="4">
        <f>VLOOKUP(T818&amp;"-"&amp;Z818,Sheet4!$W$2:$AA$1100,5,FALSE)</f>
        <v>-74.005970000000005</v>
      </c>
    </row>
    <row r="819" spans="1:29">
      <c r="A819" s="6">
        <v>40946</v>
      </c>
      <c r="B819" s="7">
        <v>0.84280092592592604</v>
      </c>
      <c r="C819" s="4" t="s">
        <v>1213</v>
      </c>
      <c r="D819" s="4" t="s">
        <v>1214</v>
      </c>
      <c r="E819" s="4" t="s">
        <v>21</v>
      </c>
      <c r="F819" s="4">
        <v>3</v>
      </c>
      <c r="G819" s="4">
        <v>4</v>
      </c>
      <c r="H819" s="4">
        <v>5</v>
      </c>
      <c r="I819" s="4">
        <v>5</v>
      </c>
      <c r="J819" s="4">
        <v>5</v>
      </c>
      <c r="K819" s="4">
        <v>4</v>
      </c>
      <c r="L819" s="4">
        <v>5</v>
      </c>
      <c r="M819" s="4">
        <v>5</v>
      </c>
      <c r="N819" s="4">
        <v>5</v>
      </c>
      <c r="O819" s="4">
        <v>4</v>
      </c>
      <c r="P819" s="4">
        <v>5</v>
      </c>
      <c r="Q819" s="9">
        <f t="shared" si="38"/>
        <v>2.946759259259259E-2</v>
      </c>
      <c r="R819" s="4">
        <f t="shared" si="36"/>
        <v>40946.842800925922</v>
      </c>
      <c r="S819" s="4">
        <v>0.36018446864447107</v>
      </c>
      <c r="T819" s="4" t="str">
        <f>VLOOKUP(E819,Sheet2!$A$2:$E$137,5,FALSE)</f>
        <v>MX</v>
      </c>
      <c r="U819" s="4">
        <f>VLOOKUP($T819,Sheet4!$H$1106:$M$1351,surveys!U$1+1,FALSE)</f>
        <v>0.64192227588837014</v>
      </c>
      <c r="V819" s="4">
        <f>VLOOKUP($T819,Sheet4!$H$1106:$M$1351,surveys!V$1+1,FALSE)</f>
        <v>0.73699712700692854</v>
      </c>
      <c r="W819" s="4">
        <f>VLOOKUP($T819,Sheet4!$H$1106:$M$1351,surveys!W$1+1,FALSE)</f>
        <v>0.83130642446864456</v>
      </c>
      <c r="X819" s="4">
        <f>VLOOKUP($T819,Sheet4!$H$1106:$M$1351,surveys!X$1+1,FALSE)</f>
        <v>0.91696724211461977</v>
      </c>
      <c r="Y819" s="4">
        <f>VLOOKUP($T819,Sheet4!$H$1106:$M$1351,surveys!Y$1+1,FALSE)</f>
        <v>1</v>
      </c>
      <c r="Z819" s="4">
        <f t="shared" si="37"/>
        <v>1</v>
      </c>
      <c r="AA819" s="4" t="str">
        <f>VLOOKUP(T819&amp;"-"&amp;Z819,Sheet4!$W$2:$AA$1100,3,FALSE)</f>
        <v>Mexico City</v>
      </c>
      <c r="AB819" s="4">
        <f>VLOOKUP(T819&amp;"-"&amp;Z819,Sheet4!$W$2:$AA$1100,4,FALSE)</f>
        <v>19.428470000000001</v>
      </c>
      <c r="AC819" s="4">
        <f>VLOOKUP(T819&amp;"-"&amp;Z819,Sheet4!$W$2:$AA$1100,5,FALSE)</f>
        <v>-99.127660000000006</v>
      </c>
    </row>
    <row r="820" spans="1:29">
      <c r="A820" s="6">
        <v>40946</v>
      </c>
      <c r="B820" s="7">
        <v>0.88552083333333342</v>
      </c>
      <c r="C820" s="4" t="s">
        <v>1213</v>
      </c>
      <c r="D820" s="4" t="s">
        <v>1214</v>
      </c>
      <c r="E820" s="4" t="s">
        <v>13</v>
      </c>
      <c r="F820" s="4">
        <v>3</v>
      </c>
      <c r="G820" s="4">
        <v>3</v>
      </c>
      <c r="H820" s="4">
        <v>3</v>
      </c>
      <c r="I820" s="4">
        <v>3</v>
      </c>
      <c r="J820" s="4">
        <v>3</v>
      </c>
      <c r="K820" s="4">
        <v>3</v>
      </c>
      <c r="L820" s="4">
        <v>3</v>
      </c>
      <c r="M820" s="4">
        <v>2</v>
      </c>
      <c r="N820" s="4">
        <v>5</v>
      </c>
      <c r="O820" s="4">
        <v>5</v>
      </c>
      <c r="P820" s="4">
        <v>5</v>
      </c>
      <c r="Q820" s="9">
        <f t="shared" si="38"/>
        <v>5.9409722222222218E-2</v>
      </c>
      <c r="R820" s="4">
        <f t="shared" si="36"/>
        <v>40946.885520833333</v>
      </c>
      <c r="S820" s="4">
        <v>0.31054769420024675</v>
      </c>
      <c r="T820" s="4" t="str">
        <f>VLOOKUP(E820,Sheet2!$A$2:$E$137,5,FALSE)</f>
        <v>GB</v>
      </c>
      <c r="U820" s="4">
        <f>VLOOKUP($T820,Sheet4!$H$1106:$M$1351,surveys!U$1+1,FALSE)</f>
        <v>0.43993408527720174</v>
      </c>
      <c r="V820" s="4">
        <f>VLOOKUP($T820,Sheet4!$H$1106:$M$1351,surveys!V$1+1,FALSE)</f>
        <v>0.87986817055440347</v>
      </c>
      <c r="W820" s="4">
        <f>VLOOKUP($T820,Sheet4!$H$1106:$M$1351,surveys!W$1+1,FALSE)</f>
        <v>0.93717230822503084</v>
      </c>
      <c r="X820" s="4">
        <f>VLOOKUP($T820,Sheet4!$H$1106:$M$1351,surveys!X$1+1,FALSE)</f>
        <v>0.97269979890956382</v>
      </c>
      <c r="Y820" s="4">
        <f>VLOOKUP($T820,Sheet4!$H$1106:$M$1351,surveys!Y$1+1,FALSE)</f>
        <v>1</v>
      </c>
      <c r="Z820" s="4">
        <f t="shared" si="37"/>
        <v>1</v>
      </c>
      <c r="AA820" s="4" t="str">
        <f>VLOOKUP(T820&amp;"-"&amp;Z820,Sheet4!$W$2:$AA$1100,3,FALSE)</f>
        <v>City of London</v>
      </c>
      <c r="AB820" s="4">
        <f>VLOOKUP(T820&amp;"-"&amp;Z820,Sheet4!$W$2:$AA$1100,4,FALSE)</f>
        <v>51.512790000000003</v>
      </c>
      <c r="AC820" s="4">
        <f>VLOOKUP(T820&amp;"-"&amp;Z820,Sheet4!$W$2:$AA$1100,5,FALSE)</f>
        <v>-9.1840000000000005E-2</v>
      </c>
    </row>
    <row r="821" spans="1:29">
      <c r="A821" s="6">
        <v>40946</v>
      </c>
      <c r="B821" s="7">
        <v>0.93634259259259256</v>
      </c>
      <c r="C821" s="4" t="s">
        <v>1215</v>
      </c>
      <c r="D821" s="4" t="s">
        <v>1219</v>
      </c>
      <c r="E821" s="4" t="s">
        <v>21</v>
      </c>
      <c r="F821" s="4">
        <v>1</v>
      </c>
      <c r="G821" s="4">
        <v>1</v>
      </c>
      <c r="H821" s="4">
        <v>1</v>
      </c>
      <c r="I821" s="4">
        <v>1</v>
      </c>
      <c r="J821" s="4">
        <v>1</v>
      </c>
      <c r="K821" s="4">
        <v>1</v>
      </c>
      <c r="L821" s="4">
        <v>1</v>
      </c>
      <c r="M821" s="4">
        <v>1</v>
      </c>
      <c r="N821" s="4">
        <v>1</v>
      </c>
      <c r="O821" s="4">
        <v>1</v>
      </c>
      <c r="P821" s="4">
        <v>1</v>
      </c>
      <c r="Q821" s="9">
        <f t="shared" si="38"/>
        <v>2.6076388888888885E-2</v>
      </c>
      <c r="R821" s="4">
        <f t="shared" si="36"/>
        <v>40946.936342592591</v>
      </c>
      <c r="S821" s="4">
        <v>0.54857011525351229</v>
      </c>
      <c r="T821" s="4" t="str">
        <f>VLOOKUP(E821,Sheet2!$A$2:$E$137,5,FALSE)</f>
        <v>MX</v>
      </c>
      <c r="U821" s="4">
        <f>VLOOKUP($T821,Sheet4!$H$1106:$M$1351,surveys!U$1+1,FALSE)</f>
        <v>0.64192227588837014</v>
      </c>
      <c r="V821" s="4">
        <f>VLOOKUP($T821,Sheet4!$H$1106:$M$1351,surveys!V$1+1,FALSE)</f>
        <v>0.73699712700692854</v>
      </c>
      <c r="W821" s="4">
        <f>VLOOKUP($T821,Sheet4!$H$1106:$M$1351,surveys!W$1+1,FALSE)</f>
        <v>0.83130642446864456</v>
      </c>
      <c r="X821" s="4">
        <f>VLOOKUP($T821,Sheet4!$H$1106:$M$1351,surveys!X$1+1,FALSE)</f>
        <v>0.91696724211461977</v>
      </c>
      <c r="Y821" s="4">
        <f>VLOOKUP($T821,Sheet4!$H$1106:$M$1351,surveys!Y$1+1,FALSE)</f>
        <v>1</v>
      </c>
      <c r="Z821" s="4">
        <f t="shared" si="37"/>
        <v>1</v>
      </c>
      <c r="AA821" s="4" t="str">
        <f>VLOOKUP(T821&amp;"-"&amp;Z821,Sheet4!$W$2:$AA$1100,3,FALSE)</f>
        <v>Mexico City</v>
      </c>
      <c r="AB821" s="4">
        <f>VLOOKUP(T821&amp;"-"&amp;Z821,Sheet4!$W$2:$AA$1100,4,FALSE)</f>
        <v>19.428470000000001</v>
      </c>
      <c r="AC821" s="4">
        <f>VLOOKUP(T821&amp;"-"&amp;Z821,Sheet4!$W$2:$AA$1100,5,FALSE)</f>
        <v>-99.127660000000006</v>
      </c>
    </row>
    <row r="822" spans="1:29">
      <c r="A822" s="6">
        <v>40946</v>
      </c>
      <c r="B822" s="7">
        <v>0.93871527777777775</v>
      </c>
      <c r="C822" s="4" t="s">
        <v>1213</v>
      </c>
      <c r="D822" s="4" t="s">
        <v>1218</v>
      </c>
      <c r="E822" s="4" t="s">
        <v>17</v>
      </c>
      <c r="F822" s="4">
        <v>5</v>
      </c>
      <c r="G822" s="4">
        <v>5</v>
      </c>
      <c r="H822" s="4">
        <v>5</v>
      </c>
      <c r="I822" s="4">
        <v>1</v>
      </c>
      <c r="J822" s="4">
        <v>5</v>
      </c>
      <c r="K822" s="4">
        <v>1</v>
      </c>
      <c r="L822" s="4">
        <v>5</v>
      </c>
      <c r="M822" s="4">
        <v>5</v>
      </c>
      <c r="N822" s="4">
        <v>5</v>
      </c>
      <c r="O822" s="4">
        <v>5</v>
      </c>
      <c r="P822" s="4">
        <v>5</v>
      </c>
      <c r="Q822" s="9">
        <f t="shared" si="38"/>
        <v>2.7291666666666662E-2</v>
      </c>
      <c r="R822" s="4">
        <f t="shared" si="36"/>
        <v>40946.938715277778</v>
      </c>
      <c r="S822" s="4">
        <v>0.62679893728364022</v>
      </c>
      <c r="T822" s="4" t="str">
        <f>VLOOKUP(E822,Sheet2!$A$2:$E$137,5,FALSE)</f>
        <v>AU</v>
      </c>
      <c r="U822" s="4">
        <f>VLOOKUP($T822,Sheet4!$H$1106:$M$1351,surveys!U$1+1,FALSE)</f>
        <v>0.37870730546462306</v>
      </c>
      <c r="V822" s="4">
        <f>VLOOKUP($T822,Sheet4!$H$1106:$M$1351,surveys!V$1+1,FALSE)</f>
        <v>0.70016181281367551</v>
      </c>
      <c r="W822" s="4">
        <f>VLOOKUP($T822,Sheet4!$H$1106:$M$1351,surveys!W$1+1,FALSE)</f>
        <v>0.82483308340835682</v>
      </c>
      <c r="X822" s="4">
        <f>VLOOKUP($T822,Sheet4!$H$1106:$M$1351,surveys!X$1+1,FALSE)</f>
        <v>0.91739988860880706</v>
      </c>
      <c r="Y822" s="4">
        <f>VLOOKUP($T822,Sheet4!$H$1106:$M$1351,surveys!Y$1+1,FALSE)</f>
        <v>1</v>
      </c>
      <c r="Z822" s="4">
        <f t="shared" si="37"/>
        <v>2</v>
      </c>
      <c r="AA822" s="4" t="str">
        <f>VLOOKUP(T822&amp;"-"&amp;Z822,Sheet4!$W$2:$AA$1100,3,FALSE)</f>
        <v>Melbourne</v>
      </c>
      <c r="AB822" s="4">
        <f>VLOOKUP(T822&amp;"-"&amp;Z822,Sheet4!$W$2:$AA$1100,4,FALSE)</f>
        <v>-37.814</v>
      </c>
      <c r="AC822" s="4">
        <f>VLOOKUP(T822&amp;"-"&amp;Z822,Sheet4!$W$2:$AA$1100,5,FALSE)</f>
        <v>144.96332000000001</v>
      </c>
    </row>
    <row r="823" spans="1:29">
      <c r="A823" s="6">
        <v>40946</v>
      </c>
      <c r="B823" s="7">
        <v>0.99944444444444447</v>
      </c>
      <c r="C823" s="4" t="s">
        <v>1215</v>
      </c>
      <c r="D823" s="4" t="s">
        <v>1216</v>
      </c>
      <c r="E823" s="4" t="s">
        <v>17</v>
      </c>
      <c r="F823" s="4">
        <v>3</v>
      </c>
      <c r="G823" s="4">
        <v>5</v>
      </c>
      <c r="H823" s="4">
        <v>4</v>
      </c>
      <c r="I823" s="4">
        <v>4</v>
      </c>
      <c r="J823" s="4">
        <v>1</v>
      </c>
      <c r="K823" s="4">
        <v>1</v>
      </c>
      <c r="L823" s="4">
        <v>1</v>
      </c>
      <c r="M823" s="4">
        <v>3</v>
      </c>
      <c r="N823" s="4">
        <v>5</v>
      </c>
      <c r="O823" s="4">
        <v>1</v>
      </c>
      <c r="P823" s="4">
        <v>5</v>
      </c>
      <c r="Q823" s="9">
        <f t="shared" si="38"/>
        <v>6.9259259259259257E-2</v>
      </c>
      <c r="R823" s="4">
        <f t="shared" si="36"/>
        <v>40946.999444444446</v>
      </c>
      <c r="S823" s="4">
        <v>0.76336374586901723</v>
      </c>
      <c r="T823" s="4" t="str">
        <f>VLOOKUP(E823,Sheet2!$A$2:$E$137,5,FALSE)</f>
        <v>AU</v>
      </c>
      <c r="U823" s="4">
        <f>VLOOKUP($T823,Sheet4!$H$1106:$M$1351,surveys!U$1+1,FALSE)</f>
        <v>0.37870730546462306</v>
      </c>
      <c r="V823" s="4">
        <f>VLOOKUP($T823,Sheet4!$H$1106:$M$1351,surveys!V$1+1,FALSE)</f>
        <v>0.70016181281367551</v>
      </c>
      <c r="W823" s="4">
        <f>VLOOKUP($T823,Sheet4!$H$1106:$M$1351,surveys!W$1+1,FALSE)</f>
        <v>0.82483308340835682</v>
      </c>
      <c r="X823" s="4">
        <f>VLOOKUP($T823,Sheet4!$H$1106:$M$1351,surveys!X$1+1,FALSE)</f>
        <v>0.91739988860880706</v>
      </c>
      <c r="Y823" s="4">
        <f>VLOOKUP($T823,Sheet4!$H$1106:$M$1351,surveys!Y$1+1,FALSE)</f>
        <v>1</v>
      </c>
      <c r="Z823" s="4">
        <f t="shared" si="37"/>
        <v>3</v>
      </c>
      <c r="AA823" s="4" t="str">
        <f>VLOOKUP(T823&amp;"-"&amp;Z823,Sheet4!$W$2:$AA$1100,3,FALSE)</f>
        <v>Perth</v>
      </c>
      <c r="AB823" s="4">
        <f>VLOOKUP(T823&amp;"-"&amp;Z823,Sheet4!$W$2:$AA$1100,4,FALSE)</f>
        <v>-31.95224</v>
      </c>
      <c r="AC823" s="4">
        <f>VLOOKUP(T823&amp;"-"&amp;Z823,Sheet4!$W$2:$AA$1100,5,FALSE)</f>
        <v>115.8614</v>
      </c>
    </row>
    <row r="824" spans="1:29">
      <c r="A824" s="6">
        <v>40945</v>
      </c>
      <c r="B824" s="7">
        <v>0.55437499999999995</v>
      </c>
      <c r="C824" s="4" t="s">
        <v>1213</v>
      </c>
      <c r="D824" s="4" t="s">
        <v>1216</v>
      </c>
      <c r="E824" s="4" t="s">
        <v>26</v>
      </c>
      <c r="F824" s="4">
        <v>4</v>
      </c>
      <c r="G824" s="4">
        <v>4</v>
      </c>
      <c r="H824" s="4">
        <v>4</v>
      </c>
      <c r="I824" s="4">
        <v>4</v>
      </c>
      <c r="J824" s="4">
        <v>4</v>
      </c>
      <c r="K824" s="4">
        <v>3</v>
      </c>
      <c r="L824" s="4">
        <v>4</v>
      </c>
      <c r="M824" s="4">
        <v>5</v>
      </c>
      <c r="N824" s="4">
        <v>4</v>
      </c>
      <c r="O824" s="4">
        <v>4</v>
      </c>
      <c r="P824" s="4">
        <v>4</v>
      </c>
      <c r="Q824" s="9">
        <f t="shared" si="38"/>
        <v>3.8368055555555551E-2</v>
      </c>
      <c r="R824" s="4">
        <f t="shared" si="36"/>
        <v>40945.554375</v>
      </c>
      <c r="S824" s="4">
        <v>0.7638001704198516</v>
      </c>
      <c r="T824" s="4" t="str">
        <f>VLOOKUP(E824,Sheet2!$A$2:$E$137,5,FALSE)</f>
        <v>DE</v>
      </c>
      <c r="U824" s="4">
        <f>VLOOKUP($T824,Sheet4!$H$1106:$M$1351,surveys!U$1+1,FALSE)</f>
        <v>0.42620281948941302</v>
      </c>
      <c r="V824" s="4">
        <f>VLOOKUP($T824,Sheet4!$H$1106:$M$1351,surveys!V$1+1,FALSE)</f>
        <v>0.64253089557903176</v>
      </c>
      <c r="W824" s="4">
        <f>VLOOKUP($T824,Sheet4!$H$1106:$M$1351,surveys!W$1+1,FALSE)</f>
        <v>0.79931043378760003</v>
      </c>
      <c r="X824" s="4">
        <f>VLOOKUP($T824,Sheet4!$H$1106:$M$1351,surveys!X$1+1,FALSE)</f>
        <v>0.91914675697020254</v>
      </c>
      <c r="Y824" s="4">
        <f>VLOOKUP($T824,Sheet4!$H$1106:$M$1351,surveys!Y$1+1,FALSE)</f>
        <v>1</v>
      </c>
      <c r="Z824" s="4">
        <f t="shared" si="37"/>
        <v>3</v>
      </c>
      <c r="AA824" s="4" t="str">
        <f>VLOOKUP(T824&amp;"-"&amp;Z824,Sheet4!$W$2:$AA$1100,3,FALSE)</f>
        <v>Muenchen</v>
      </c>
      <c r="AB824" s="4">
        <f>VLOOKUP(T824&amp;"-"&amp;Z824,Sheet4!$W$2:$AA$1100,4,FALSE)</f>
        <v>48.137430000000002</v>
      </c>
      <c r="AC824" s="4">
        <f>VLOOKUP(T824&amp;"-"&amp;Z824,Sheet4!$W$2:$AA$1100,5,FALSE)</f>
        <v>11.57549</v>
      </c>
    </row>
    <row r="825" spans="1:29">
      <c r="A825" s="6">
        <v>40945</v>
      </c>
      <c r="B825" s="7">
        <v>0.7259837962962965</v>
      </c>
      <c r="C825" s="4" t="s">
        <v>1213</v>
      </c>
      <c r="D825" s="4" t="s">
        <v>1214</v>
      </c>
      <c r="E825" s="4" t="s">
        <v>26</v>
      </c>
      <c r="F825" s="4">
        <v>3</v>
      </c>
      <c r="G825" s="4">
        <v>3</v>
      </c>
      <c r="H825" s="4">
        <v>5</v>
      </c>
      <c r="I825" s="4">
        <v>3</v>
      </c>
      <c r="J825" s="4">
        <v>4</v>
      </c>
      <c r="K825" s="4">
        <v>2</v>
      </c>
      <c r="L825" s="4">
        <v>2</v>
      </c>
      <c r="M825" s="4">
        <v>3</v>
      </c>
      <c r="N825" s="4">
        <v>5</v>
      </c>
      <c r="O825" s="4">
        <v>5</v>
      </c>
      <c r="P825" s="4">
        <v>5</v>
      </c>
      <c r="Q825" s="9">
        <f t="shared" si="38"/>
        <v>1.8483796296296297E-2</v>
      </c>
      <c r="R825" s="4">
        <f t="shared" si="36"/>
        <v>40945.725983796299</v>
      </c>
      <c r="S825" s="4">
        <v>3.7432422470351057E-2</v>
      </c>
      <c r="T825" s="4" t="str">
        <f>VLOOKUP(E825,Sheet2!$A$2:$E$137,5,FALSE)</f>
        <v>DE</v>
      </c>
      <c r="U825" s="4">
        <f>VLOOKUP($T825,Sheet4!$H$1106:$M$1351,surveys!U$1+1,FALSE)</f>
        <v>0.42620281948941302</v>
      </c>
      <c r="V825" s="4">
        <f>VLOOKUP($T825,Sheet4!$H$1106:$M$1351,surveys!V$1+1,FALSE)</f>
        <v>0.64253089557903176</v>
      </c>
      <c r="W825" s="4">
        <f>VLOOKUP($T825,Sheet4!$H$1106:$M$1351,surveys!W$1+1,FALSE)</f>
        <v>0.79931043378760003</v>
      </c>
      <c r="X825" s="4">
        <f>VLOOKUP($T825,Sheet4!$H$1106:$M$1351,surveys!X$1+1,FALSE)</f>
        <v>0.91914675697020254</v>
      </c>
      <c r="Y825" s="4">
        <f>VLOOKUP($T825,Sheet4!$H$1106:$M$1351,surveys!Y$1+1,FALSE)</f>
        <v>1</v>
      </c>
      <c r="Z825" s="4">
        <f t="shared" si="37"/>
        <v>1</v>
      </c>
      <c r="AA825" s="4" t="str">
        <f>VLOOKUP(T825&amp;"-"&amp;Z825,Sheet4!$W$2:$AA$1100,3,FALSE)</f>
        <v>Berlin</v>
      </c>
      <c r="AB825" s="4">
        <f>VLOOKUP(T825&amp;"-"&amp;Z825,Sheet4!$W$2:$AA$1100,4,FALSE)</f>
        <v>52.524369999999998</v>
      </c>
      <c r="AC825" s="4">
        <f>VLOOKUP(T825&amp;"-"&amp;Z825,Sheet4!$W$2:$AA$1100,5,FALSE)</f>
        <v>13.41053</v>
      </c>
    </row>
    <row r="826" spans="1:29">
      <c r="A826" s="6">
        <v>40945</v>
      </c>
      <c r="B826" s="7">
        <v>0.59790509259259261</v>
      </c>
      <c r="C826" s="4" t="s">
        <v>1215</v>
      </c>
      <c r="D826" s="4" t="s">
        <v>1214</v>
      </c>
      <c r="E826" s="4" t="s">
        <v>52</v>
      </c>
      <c r="F826" s="4">
        <v>3</v>
      </c>
      <c r="G826" s="4">
        <v>4</v>
      </c>
      <c r="H826" s="4">
        <v>4</v>
      </c>
      <c r="I826" s="4">
        <v>4</v>
      </c>
      <c r="J826" s="4">
        <v>5</v>
      </c>
      <c r="K826" s="4">
        <v>4</v>
      </c>
      <c r="L826" s="4">
        <v>1</v>
      </c>
      <c r="M826" s="4">
        <v>5</v>
      </c>
      <c r="N826" s="4">
        <v>5</v>
      </c>
      <c r="O826" s="4">
        <v>4</v>
      </c>
      <c r="P826" s="4">
        <v>4</v>
      </c>
      <c r="Q826" s="9">
        <f t="shared" si="38"/>
        <v>6.8437499999999998E-2</v>
      </c>
      <c r="R826" s="4">
        <f t="shared" si="36"/>
        <v>40945.597905092596</v>
      </c>
      <c r="S826" s="4">
        <v>0.47236108561872481</v>
      </c>
      <c r="T826" s="4" t="str">
        <f>VLOOKUP(E826,Sheet2!$A$2:$E$137,5,FALSE)</f>
        <v>BE</v>
      </c>
      <c r="U826" s="4">
        <f>VLOOKUP($T826,Sheet4!$H$1106:$M$1351,surveys!U$1+1,FALSE)</f>
        <v>0.48686007828770372</v>
      </c>
      <c r="V826" s="4">
        <f>VLOOKUP($T826,Sheet4!$H$1106:$M$1351,surveys!V$1+1,FALSE)</f>
        <v>0.70654198731133389</v>
      </c>
      <c r="W826" s="4">
        <f>VLOOKUP($T826,Sheet4!$H$1106:$M$1351,surveys!W$1+1,FALSE)</f>
        <v>0.81714283803198118</v>
      </c>
      <c r="X826" s="4">
        <f>VLOOKUP($T826,Sheet4!$H$1106:$M$1351,surveys!X$1+1,FALSE)</f>
        <v>0.91276028415961608</v>
      </c>
      <c r="Y826" s="4">
        <f>VLOOKUP($T826,Sheet4!$H$1106:$M$1351,surveys!Y$1+1,FALSE)</f>
        <v>1</v>
      </c>
      <c r="Z826" s="4">
        <f t="shared" si="37"/>
        <v>1</v>
      </c>
      <c r="AA826" s="4" t="str">
        <f>VLOOKUP(T826&amp;"-"&amp;Z826,Sheet4!$W$2:$AA$1100,3,FALSE)</f>
        <v>Brussels</v>
      </c>
      <c r="AB826" s="4">
        <f>VLOOKUP(T826&amp;"-"&amp;Z826,Sheet4!$W$2:$AA$1100,4,FALSE)</f>
        <v>50.850450000000002</v>
      </c>
      <c r="AC826" s="4">
        <f>VLOOKUP(T826&amp;"-"&amp;Z826,Sheet4!$W$2:$AA$1100,5,FALSE)</f>
        <v>4.3487799999999996</v>
      </c>
    </row>
    <row r="827" spans="1:29">
      <c r="A827" s="6">
        <v>40945</v>
      </c>
      <c r="B827" s="7">
        <v>0.60440972222222222</v>
      </c>
      <c r="C827" s="4" t="s">
        <v>1215</v>
      </c>
      <c r="D827" s="4" t="s">
        <v>1214</v>
      </c>
      <c r="E827" s="4" t="s">
        <v>63</v>
      </c>
      <c r="F827" s="4">
        <v>5</v>
      </c>
      <c r="G827" s="4">
        <v>1</v>
      </c>
      <c r="H827" s="4">
        <v>1</v>
      </c>
      <c r="I827" s="4">
        <v>1</v>
      </c>
      <c r="J827" s="4">
        <v>1</v>
      </c>
      <c r="K827" s="4">
        <v>1</v>
      </c>
      <c r="L827" s="4">
        <v>1</v>
      </c>
      <c r="M827" s="4">
        <v>1</v>
      </c>
      <c r="N827" s="4">
        <v>1</v>
      </c>
      <c r="O827" s="4">
        <v>1</v>
      </c>
      <c r="P827" s="4">
        <v>1</v>
      </c>
      <c r="Q827" s="9">
        <f t="shared" si="38"/>
        <v>3.0324074074074073E-3</v>
      </c>
      <c r="R827" s="4">
        <f t="shared" si="36"/>
        <v>40945.604409722226</v>
      </c>
      <c r="S827" s="4">
        <v>0.70738099578845248</v>
      </c>
      <c r="T827" s="4" t="str">
        <f>VLOOKUP(E827,Sheet2!$A$2:$E$137,5,FALSE)</f>
        <v>IL</v>
      </c>
      <c r="U827" s="4">
        <f>VLOOKUP($T827,Sheet4!$H$1106:$M$1351,surveys!U$1+1,FALSE)</f>
        <v>0.38470739608051052</v>
      </c>
      <c r="V827" s="4">
        <f>VLOOKUP($T827,Sheet4!$H$1106:$M$1351,surveys!V$1+1,FALSE)</f>
        <v>0.60022974682589458</v>
      </c>
      <c r="W827" s="4">
        <f>VLOOKUP($T827,Sheet4!$H$1106:$M$1351,surveys!W$1+1,FALSE)</f>
        <v>0.74425255771149745</v>
      </c>
      <c r="X827" s="4">
        <f>VLOOKUP($T827,Sheet4!$H$1106:$M$1351,surveys!X$1+1,FALSE)</f>
        <v>0.87895402692736246</v>
      </c>
      <c r="Y827" s="4">
        <f>VLOOKUP($T827,Sheet4!$H$1106:$M$1351,surveys!Y$1+1,FALSE)</f>
        <v>1</v>
      </c>
      <c r="Z827" s="4">
        <f t="shared" si="37"/>
        <v>3</v>
      </c>
      <c r="AA827" s="4" t="str">
        <f>VLOOKUP(T827&amp;"-"&amp;Z827,Sheet4!$W$2:$AA$1100,3,FALSE)</f>
        <v>Haifa</v>
      </c>
      <c r="AB827" s="4">
        <f>VLOOKUP(T827&amp;"-"&amp;Z827,Sheet4!$W$2:$AA$1100,4,FALSE)</f>
        <v>32.815559999999998</v>
      </c>
      <c r="AC827" s="4">
        <f>VLOOKUP(T827&amp;"-"&amp;Z827,Sheet4!$W$2:$AA$1100,5,FALSE)</f>
        <v>34.989170000000001</v>
      </c>
    </row>
    <row r="828" spans="1:29">
      <c r="A828" s="6">
        <v>40945</v>
      </c>
      <c r="B828" s="7">
        <v>0.73754629629629631</v>
      </c>
      <c r="C828" s="4" t="s">
        <v>1215</v>
      </c>
      <c r="D828" s="4" t="s">
        <v>1219</v>
      </c>
      <c r="E828" s="4" t="s">
        <v>52</v>
      </c>
      <c r="F828" s="4">
        <v>3</v>
      </c>
      <c r="G828" s="4">
        <v>2</v>
      </c>
      <c r="H828" s="4">
        <v>2</v>
      </c>
      <c r="I828" s="4">
        <v>3</v>
      </c>
      <c r="J828" s="4">
        <v>5</v>
      </c>
      <c r="K828" s="4">
        <v>5</v>
      </c>
      <c r="L828" s="4">
        <v>2</v>
      </c>
      <c r="M828" s="4">
        <v>4</v>
      </c>
      <c r="N828" s="4">
        <v>4</v>
      </c>
      <c r="O828" s="4">
        <v>4</v>
      </c>
      <c r="P828" s="4">
        <v>3</v>
      </c>
      <c r="Q828" s="9">
        <f t="shared" si="38"/>
        <v>2.6805555555555555E-2</v>
      </c>
      <c r="R828" s="4">
        <f t="shared" si="36"/>
        <v>40945.737546296295</v>
      </c>
      <c r="S828" s="4">
        <v>0.79933495211309236</v>
      </c>
      <c r="T828" s="4" t="str">
        <f>VLOOKUP(E828,Sheet2!$A$2:$E$137,5,FALSE)</f>
        <v>BE</v>
      </c>
      <c r="U828" s="4">
        <f>VLOOKUP($T828,Sheet4!$H$1106:$M$1351,surveys!U$1+1,FALSE)</f>
        <v>0.48686007828770372</v>
      </c>
      <c r="V828" s="4">
        <f>VLOOKUP($T828,Sheet4!$H$1106:$M$1351,surveys!V$1+1,FALSE)</f>
        <v>0.70654198731133389</v>
      </c>
      <c r="W828" s="4">
        <f>VLOOKUP($T828,Sheet4!$H$1106:$M$1351,surveys!W$1+1,FALSE)</f>
        <v>0.81714283803198118</v>
      </c>
      <c r="X828" s="4">
        <f>VLOOKUP($T828,Sheet4!$H$1106:$M$1351,surveys!X$1+1,FALSE)</f>
        <v>0.91276028415961608</v>
      </c>
      <c r="Y828" s="4">
        <f>VLOOKUP($T828,Sheet4!$H$1106:$M$1351,surveys!Y$1+1,FALSE)</f>
        <v>1</v>
      </c>
      <c r="Z828" s="4">
        <f t="shared" si="37"/>
        <v>3</v>
      </c>
      <c r="AA828" s="4" t="str">
        <f>VLOOKUP(T828&amp;"-"&amp;Z828,Sheet4!$W$2:$AA$1100,3,FALSE)</f>
        <v>Gent</v>
      </c>
      <c r="AB828" s="4">
        <f>VLOOKUP(T828&amp;"-"&amp;Z828,Sheet4!$W$2:$AA$1100,4,FALSE)</f>
        <v>51.05</v>
      </c>
      <c r="AC828" s="4">
        <f>VLOOKUP(T828&amp;"-"&amp;Z828,Sheet4!$W$2:$AA$1100,5,FALSE)</f>
        <v>3.7166700000000001</v>
      </c>
    </row>
    <row r="829" spans="1:29">
      <c r="A829" s="6">
        <v>40945</v>
      </c>
      <c r="B829" s="7">
        <v>0.85281250000000008</v>
      </c>
      <c r="C829" s="4" t="s">
        <v>1213</v>
      </c>
      <c r="D829" s="4" t="s">
        <v>1217</v>
      </c>
      <c r="E829" s="4" t="s">
        <v>11</v>
      </c>
      <c r="F829" s="4">
        <v>3</v>
      </c>
      <c r="G829" s="4">
        <v>2</v>
      </c>
      <c r="H829" s="4">
        <v>3</v>
      </c>
      <c r="I829" s="4">
        <v>4</v>
      </c>
      <c r="J829" s="4">
        <v>5</v>
      </c>
      <c r="K829" s="4">
        <v>5</v>
      </c>
      <c r="L829" s="4">
        <v>4</v>
      </c>
      <c r="M829" s="4">
        <v>4</v>
      </c>
      <c r="N829" s="4">
        <v>5</v>
      </c>
      <c r="O829" s="4">
        <v>3</v>
      </c>
      <c r="P829" s="4">
        <v>5</v>
      </c>
      <c r="Q829" s="9">
        <f t="shared" si="38"/>
        <v>3.6400462962962961E-2</v>
      </c>
      <c r="R829" s="4">
        <f t="shared" si="36"/>
        <v>40945.852812500001</v>
      </c>
      <c r="S829" s="4">
        <v>0.25691732227992881</v>
      </c>
      <c r="T829" s="4" t="str">
        <f>VLOOKUP(E829,Sheet2!$A$2:$E$137,5,FALSE)</f>
        <v>FR</v>
      </c>
      <c r="U829" s="4">
        <f>VLOOKUP($T829,Sheet4!$H$1106:$M$1351,surveys!U$1+1,FALSE)</f>
        <v>0.51193913659220647</v>
      </c>
      <c r="V829" s="4">
        <f>VLOOKUP($T829,Sheet4!$H$1106:$M$1351,surveys!V$1+1,FALSE)</f>
        <v>0.70220575033861143</v>
      </c>
      <c r="W829" s="4">
        <f>VLOOKUP($T829,Sheet4!$H$1106:$M$1351,surveys!W$1+1,FALSE)</f>
        <v>0.81527182039156842</v>
      </c>
      <c r="X829" s="4">
        <f>VLOOKUP($T829,Sheet4!$H$1106:$M$1351,surveys!X$1+1,FALSE)</f>
        <v>0.91893911792009964</v>
      </c>
      <c r="Y829" s="4">
        <f>VLOOKUP($T829,Sheet4!$H$1106:$M$1351,surveys!Y$1+1,FALSE)</f>
        <v>1</v>
      </c>
      <c r="Z829" s="4">
        <f t="shared" si="37"/>
        <v>1</v>
      </c>
      <c r="AA829" s="4" t="str">
        <f>VLOOKUP(T829&amp;"-"&amp;Z829,Sheet4!$W$2:$AA$1100,3,FALSE)</f>
        <v>Paris</v>
      </c>
      <c r="AB829" s="4">
        <f>VLOOKUP(T829&amp;"-"&amp;Z829,Sheet4!$W$2:$AA$1100,4,FALSE)</f>
        <v>48.853409999999997</v>
      </c>
      <c r="AC829" s="4">
        <f>VLOOKUP(T829&amp;"-"&amp;Z829,Sheet4!$W$2:$AA$1100,5,FALSE)</f>
        <v>2.3488000000000002</v>
      </c>
    </row>
    <row r="830" spans="1:29">
      <c r="A830" s="6">
        <v>40945</v>
      </c>
      <c r="B830" s="7">
        <v>0.9126967592592593</v>
      </c>
      <c r="C830" s="4" t="s">
        <v>1213</v>
      </c>
      <c r="D830" s="4" t="s">
        <v>1218</v>
      </c>
      <c r="E830" s="4" t="s">
        <v>11</v>
      </c>
      <c r="F830" s="4">
        <v>5</v>
      </c>
      <c r="G830" s="4">
        <v>4</v>
      </c>
      <c r="H830" s="4">
        <v>3</v>
      </c>
      <c r="I830" s="4">
        <v>3</v>
      </c>
      <c r="J830" s="4">
        <v>5</v>
      </c>
      <c r="K830" s="4">
        <v>5</v>
      </c>
      <c r="L830" s="4">
        <v>3</v>
      </c>
      <c r="M830" s="4">
        <v>5</v>
      </c>
      <c r="N830" s="4">
        <v>4</v>
      </c>
      <c r="O830" s="4">
        <v>4</v>
      </c>
      <c r="P830" s="4">
        <v>3</v>
      </c>
      <c r="Q830" s="9">
        <f t="shared" si="38"/>
        <v>9.0162037037037034E-3</v>
      </c>
      <c r="R830" s="4">
        <f t="shared" si="36"/>
        <v>40945.91269675926</v>
      </c>
      <c r="S830" s="4">
        <v>0.99277670723649436</v>
      </c>
      <c r="T830" s="4" t="str">
        <f>VLOOKUP(E830,Sheet2!$A$2:$E$137,5,FALSE)</f>
        <v>FR</v>
      </c>
      <c r="U830" s="4">
        <f>VLOOKUP($T830,Sheet4!$H$1106:$M$1351,surveys!U$1+1,FALSE)</f>
        <v>0.51193913659220647</v>
      </c>
      <c r="V830" s="4">
        <f>VLOOKUP($T830,Sheet4!$H$1106:$M$1351,surveys!V$1+1,FALSE)</f>
        <v>0.70220575033861143</v>
      </c>
      <c r="W830" s="4">
        <f>VLOOKUP($T830,Sheet4!$H$1106:$M$1351,surveys!W$1+1,FALSE)</f>
        <v>0.81527182039156842</v>
      </c>
      <c r="X830" s="4">
        <f>VLOOKUP($T830,Sheet4!$H$1106:$M$1351,surveys!X$1+1,FALSE)</f>
        <v>0.91893911792009964</v>
      </c>
      <c r="Y830" s="4">
        <f>VLOOKUP($T830,Sheet4!$H$1106:$M$1351,surveys!Y$1+1,FALSE)</f>
        <v>1</v>
      </c>
      <c r="Z830" s="4">
        <f t="shared" si="37"/>
        <v>5</v>
      </c>
      <c r="AA830" s="4" t="str">
        <f>VLOOKUP(T830&amp;"-"&amp;Z830,Sheet4!$W$2:$AA$1100,3,FALSE)</f>
        <v>Nice</v>
      </c>
      <c r="AB830" s="4">
        <f>VLOOKUP(T830&amp;"-"&amp;Z830,Sheet4!$W$2:$AA$1100,4,FALSE)</f>
        <v>43.703130000000002</v>
      </c>
      <c r="AC830" s="4">
        <f>VLOOKUP(T830&amp;"-"&amp;Z830,Sheet4!$W$2:$AA$1100,5,FALSE)</f>
        <v>7.2660799999999997</v>
      </c>
    </row>
    <row r="831" spans="1:29">
      <c r="A831" s="6">
        <v>40944</v>
      </c>
      <c r="B831" s="7">
        <v>0.12385416666666667</v>
      </c>
      <c r="C831" s="4" t="s">
        <v>1215</v>
      </c>
      <c r="D831" s="4" t="s">
        <v>1218</v>
      </c>
      <c r="E831" s="4" t="s">
        <v>17</v>
      </c>
      <c r="F831" s="4">
        <v>5</v>
      </c>
      <c r="G831" s="4">
        <v>3</v>
      </c>
      <c r="H831" s="4">
        <v>3</v>
      </c>
      <c r="I831" s="4">
        <v>3</v>
      </c>
      <c r="J831" s="4">
        <v>4</v>
      </c>
      <c r="K831" s="4">
        <v>4</v>
      </c>
      <c r="L831" s="4">
        <v>2</v>
      </c>
      <c r="M831" s="4">
        <v>5</v>
      </c>
      <c r="N831" s="4">
        <v>5</v>
      </c>
      <c r="O831" s="4">
        <v>5</v>
      </c>
      <c r="P831" s="4">
        <v>3</v>
      </c>
      <c r="Q831" s="9">
        <f t="shared" si="38"/>
        <v>1.6747685185185185E-2</v>
      </c>
      <c r="R831" s="4">
        <f t="shared" si="36"/>
        <v>40944.123854166668</v>
      </c>
      <c r="S831" s="4">
        <v>0.48180126615565833</v>
      </c>
      <c r="T831" s="4" t="str">
        <f>VLOOKUP(E831,Sheet2!$A$2:$E$137,5,FALSE)</f>
        <v>AU</v>
      </c>
      <c r="U831" s="4">
        <f>VLOOKUP($T831,Sheet4!$H$1106:$M$1351,surveys!U$1+1,FALSE)</f>
        <v>0.37870730546462306</v>
      </c>
      <c r="V831" s="4">
        <f>VLOOKUP($T831,Sheet4!$H$1106:$M$1351,surveys!V$1+1,FALSE)</f>
        <v>0.70016181281367551</v>
      </c>
      <c r="W831" s="4">
        <f>VLOOKUP($T831,Sheet4!$H$1106:$M$1351,surveys!W$1+1,FALSE)</f>
        <v>0.82483308340835682</v>
      </c>
      <c r="X831" s="4">
        <f>VLOOKUP($T831,Sheet4!$H$1106:$M$1351,surveys!X$1+1,FALSE)</f>
        <v>0.91739988860880706</v>
      </c>
      <c r="Y831" s="4">
        <f>VLOOKUP($T831,Sheet4!$H$1106:$M$1351,surveys!Y$1+1,FALSE)</f>
        <v>1</v>
      </c>
      <c r="Z831" s="4">
        <f t="shared" si="37"/>
        <v>2</v>
      </c>
      <c r="AA831" s="4" t="str">
        <f>VLOOKUP(T831&amp;"-"&amp;Z831,Sheet4!$W$2:$AA$1100,3,FALSE)</f>
        <v>Melbourne</v>
      </c>
      <c r="AB831" s="4">
        <f>VLOOKUP(T831&amp;"-"&amp;Z831,Sheet4!$W$2:$AA$1100,4,FALSE)</f>
        <v>-37.814</v>
      </c>
      <c r="AC831" s="4">
        <f>VLOOKUP(T831&amp;"-"&amp;Z831,Sheet4!$W$2:$AA$1100,5,FALSE)</f>
        <v>144.96332000000001</v>
      </c>
    </row>
    <row r="832" spans="1:29">
      <c r="A832" s="6">
        <v>40944</v>
      </c>
      <c r="B832" s="7">
        <v>0.44305555555555554</v>
      </c>
      <c r="C832" s="4" t="s">
        <v>1213</v>
      </c>
      <c r="D832" s="4" t="s">
        <v>1214</v>
      </c>
      <c r="E832" s="4" t="s">
        <v>33</v>
      </c>
      <c r="F832" s="4">
        <v>3</v>
      </c>
      <c r="G832" s="4">
        <v>5</v>
      </c>
      <c r="H832" s="4">
        <v>4</v>
      </c>
      <c r="I832" s="4">
        <v>3</v>
      </c>
      <c r="J832" s="4">
        <v>4</v>
      </c>
      <c r="K832" s="4">
        <v>2</v>
      </c>
      <c r="L832" s="4">
        <v>3</v>
      </c>
      <c r="M832" s="4">
        <v>4</v>
      </c>
      <c r="N832" s="4">
        <v>2</v>
      </c>
      <c r="O832" s="4">
        <v>3</v>
      </c>
      <c r="P832" s="4">
        <v>2</v>
      </c>
      <c r="Q832" s="9">
        <f t="shared" si="38"/>
        <v>3.050925925925926E-2</v>
      </c>
      <c r="R832" s="4">
        <f t="shared" si="36"/>
        <v>40944.443055555559</v>
      </c>
      <c r="S832" s="4">
        <v>0.14753574316765938</v>
      </c>
      <c r="T832" s="4" t="str">
        <f>VLOOKUP(E832,Sheet2!$A$2:$E$137,5,FALSE)</f>
        <v>IT</v>
      </c>
      <c r="U832" s="4">
        <f>VLOOKUP($T832,Sheet4!$H$1106:$M$1351,surveys!U$1+1,FALSE)</f>
        <v>0.40073733113706772</v>
      </c>
      <c r="V832" s="4">
        <f>VLOOKUP($T832,Sheet4!$H$1106:$M$1351,surveys!V$1+1,FALSE)</f>
        <v>0.60502083075372182</v>
      </c>
      <c r="W832" s="4">
        <f>VLOOKUP($T832,Sheet4!$H$1106:$M$1351,surveys!W$1+1,FALSE)</f>
        <v>0.75963680320784854</v>
      </c>
      <c r="X832" s="4">
        <f>VLOOKUP($T832,Sheet4!$H$1106:$M$1351,surveys!X$1+1,FALSE)</f>
        <v>0.89491209934724891</v>
      </c>
      <c r="Y832" s="4">
        <f>VLOOKUP($T832,Sheet4!$H$1106:$M$1351,surveys!Y$1+1,FALSE)</f>
        <v>1</v>
      </c>
      <c r="Z832" s="4">
        <f t="shared" si="37"/>
        <v>1</v>
      </c>
      <c r="AA832" s="4" t="str">
        <f>VLOOKUP(T832&amp;"-"&amp;Z832,Sheet4!$W$2:$AA$1100,3,FALSE)</f>
        <v>Roma</v>
      </c>
      <c r="AB832" s="4">
        <f>VLOOKUP(T832&amp;"-"&amp;Z832,Sheet4!$W$2:$AA$1100,4,FALSE)</f>
        <v>41.894739999999999</v>
      </c>
      <c r="AC832" s="4">
        <f>VLOOKUP(T832&amp;"-"&amp;Z832,Sheet4!$W$2:$AA$1100,5,FALSE)</f>
        <v>12.4839</v>
      </c>
    </row>
    <row r="833" spans="1:29">
      <c r="A833" s="6">
        <v>40944</v>
      </c>
      <c r="B833" s="7">
        <v>0.85214120370370372</v>
      </c>
      <c r="C833" s="4" t="s">
        <v>1213</v>
      </c>
      <c r="D833" s="4"/>
      <c r="E833" s="4" t="s">
        <v>77</v>
      </c>
      <c r="F833" s="4">
        <v>4</v>
      </c>
      <c r="G833" s="4">
        <v>3</v>
      </c>
      <c r="H833" s="4">
        <v>3</v>
      </c>
      <c r="I833" s="4">
        <v>2</v>
      </c>
      <c r="J833" s="4">
        <v>3</v>
      </c>
      <c r="K833" s="4">
        <v>3</v>
      </c>
      <c r="L833" s="4">
        <v>3</v>
      </c>
      <c r="M833" s="4">
        <v>2</v>
      </c>
      <c r="N833" s="4">
        <v>2</v>
      </c>
      <c r="O833" s="4">
        <v>2</v>
      </c>
      <c r="P833" s="4">
        <v>3</v>
      </c>
      <c r="Q833" s="9">
        <f t="shared" si="38"/>
        <v>3.6157407407407409E-2</v>
      </c>
      <c r="R833" s="4">
        <f t="shared" si="36"/>
        <v>40944.852141203701</v>
      </c>
      <c r="S833" s="4">
        <v>7.9139551328165858E-2</v>
      </c>
      <c r="T833" s="4" t="str">
        <f>VLOOKUP(E833,Sheet2!$A$2:$E$137,5,FALSE)</f>
        <v>CZ</v>
      </c>
      <c r="U833" s="4">
        <f>VLOOKUP($T833,Sheet4!$H$1106:$M$1351,surveys!U$1+1,FALSE)</f>
        <v>0.55144733629941389</v>
      </c>
      <c r="V833" s="4">
        <f>VLOOKUP($T833,Sheet4!$H$1106:$M$1351,surveys!V$1+1,FALSE)</f>
        <v>0.72628917582448771</v>
      </c>
      <c r="W833" s="4">
        <f>VLOOKUP($T833,Sheet4!$H$1106:$M$1351,surveys!W$1+1,FALSE)</f>
        <v>0.87441405399881522</v>
      </c>
      <c r="X833" s="4">
        <f>VLOOKUP($T833,Sheet4!$H$1106:$M$1351,surveys!X$1+1,FALSE)</f>
        <v>0.95208915652162385</v>
      </c>
      <c r="Y833" s="4">
        <f>VLOOKUP($T833,Sheet4!$H$1106:$M$1351,surveys!Y$1+1,FALSE)</f>
        <v>1</v>
      </c>
      <c r="Z833" s="4">
        <f t="shared" si="37"/>
        <v>1</v>
      </c>
      <c r="AA833" s="4" t="str">
        <f>VLOOKUP(T833&amp;"-"&amp;Z833,Sheet4!$W$2:$AA$1100,3,FALSE)</f>
        <v>Prague</v>
      </c>
      <c r="AB833" s="4">
        <f>VLOOKUP(T833&amp;"-"&amp;Z833,Sheet4!$W$2:$AA$1100,4,FALSE)</f>
        <v>50.088039999999999</v>
      </c>
      <c r="AC833" s="4">
        <f>VLOOKUP(T833&amp;"-"&amp;Z833,Sheet4!$W$2:$AA$1100,5,FALSE)</f>
        <v>14.42076</v>
      </c>
    </row>
    <row r="834" spans="1:29">
      <c r="A834" s="6">
        <v>40944</v>
      </c>
      <c r="B834" s="7">
        <v>0.98930555555555555</v>
      </c>
      <c r="C834" s="4" t="s">
        <v>1213</v>
      </c>
      <c r="D834" s="4" t="s">
        <v>1214</v>
      </c>
      <c r="E834" s="4" t="s">
        <v>26</v>
      </c>
      <c r="F834" s="4">
        <v>4</v>
      </c>
      <c r="G834" s="4">
        <v>3</v>
      </c>
      <c r="H834" s="4">
        <v>3</v>
      </c>
      <c r="I834" s="4">
        <v>5</v>
      </c>
      <c r="J834" s="4">
        <v>4</v>
      </c>
      <c r="K834" s="4">
        <v>5</v>
      </c>
      <c r="L834" s="4">
        <v>3</v>
      </c>
      <c r="M834" s="4">
        <v>4</v>
      </c>
      <c r="N834" s="4">
        <v>5</v>
      </c>
      <c r="O834" s="4">
        <v>3</v>
      </c>
      <c r="P834" s="4">
        <v>5</v>
      </c>
      <c r="Q834" s="9">
        <f t="shared" si="38"/>
        <v>6.2453703703703706E-2</v>
      </c>
      <c r="R834" s="4">
        <f t="shared" ref="R834:R897" si="39">VALUE(A834+B834)</f>
        <v>40944.989305555559</v>
      </c>
      <c r="S834" s="4">
        <v>0.91441618862147878</v>
      </c>
      <c r="T834" s="4" t="str">
        <f>VLOOKUP(E834,Sheet2!$A$2:$E$137,5,FALSE)</f>
        <v>DE</v>
      </c>
      <c r="U834" s="4">
        <f>VLOOKUP($T834,Sheet4!$H$1106:$M$1351,surveys!U$1+1,FALSE)</f>
        <v>0.42620281948941302</v>
      </c>
      <c r="V834" s="4">
        <f>VLOOKUP($T834,Sheet4!$H$1106:$M$1351,surveys!V$1+1,FALSE)</f>
        <v>0.64253089557903176</v>
      </c>
      <c r="W834" s="4">
        <f>VLOOKUP($T834,Sheet4!$H$1106:$M$1351,surveys!W$1+1,FALSE)</f>
        <v>0.79931043378760003</v>
      </c>
      <c r="X834" s="4">
        <f>VLOOKUP($T834,Sheet4!$H$1106:$M$1351,surveys!X$1+1,FALSE)</f>
        <v>0.91914675697020254</v>
      </c>
      <c r="Y834" s="4">
        <f>VLOOKUP($T834,Sheet4!$H$1106:$M$1351,surveys!Y$1+1,FALSE)</f>
        <v>1</v>
      </c>
      <c r="Z834" s="4">
        <f t="shared" si="37"/>
        <v>4</v>
      </c>
      <c r="AA834" s="4" t="str">
        <f>VLOOKUP(T834&amp;"-"&amp;Z834,Sheet4!$W$2:$AA$1100,3,FALSE)</f>
        <v>Koeln</v>
      </c>
      <c r="AB834" s="4">
        <f>VLOOKUP(T834&amp;"-"&amp;Z834,Sheet4!$W$2:$AA$1100,4,FALSE)</f>
        <v>50.933329999999998</v>
      </c>
      <c r="AC834" s="4">
        <f>VLOOKUP(T834&amp;"-"&amp;Z834,Sheet4!$W$2:$AA$1100,5,FALSE)</f>
        <v>6.95</v>
      </c>
    </row>
    <row r="835" spans="1:29">
      <c r="A835" s="6">
        <v>40943</v>
      </c>
      <c r="B835" s="7">
        <v>0.27873842592592596</v>
      </c>
      <c r="C835" s="4" t="s">
        <v>1213</v>
      </c>
      <c r="D835" s="4" t="s">
        <v>1217</v>
      </c>
      <c r="E835" s="4" t="s">
        <v>11</v>
      </c>
      <c r="F835" s="4">
        <v>4</v>
      </c>
      <c r="G835" s="4">
        <v>5</v>
      </c>
      <c r="H835" s="4">
        <v>3</v>
      </c>
      <c r="I835" s="4">
        <v>2</v>
      </c>
      <c r="J835" s="4">
        <v>5</v>
      </c>
      <c r="K835" s="4">
        <v>4</v>
      </c>
      <c r="L835" s="4">
        <v>5</v>
      </c>
      <c r="M835" s="4">
        <v>4</v>
      </c>
      <c r="N835" s="4">
        <v>3</v>
      </c>
      <c r="O835" s="4">
        <v>2</v>
      </c>
      <c r="P835" s="4">
        <v>4</v>
      </c>
      <c r="Q835" s="9">
        <f t="shared" si="38"/>
        <v>5.4467592592592595E-2</v>
      </c>
      <c r="R835" s="4">
        <f t="shared" si="39"/>
        <v>40943.278738425928</v>
      </c>
      <c r="S835" s="4">
        <v>0.71891665490047796</v>
      </c>
      <c r="T835" s="4" t="str">
        <f>VLOOKUP(E835,Sheet2!$A$2:$E$137,5,FALSE)</f>
        <v>FR</v>
      </c>
      <c r="U835" s="4">
        <f>VLOOKUP($T835,Sheet4!$H$1106:$M$1351,surveys!U$1+1,FALSE)</f>
        <v>0.51193913659220647</v>
      </c>
      <c r="V835" s="4">
        <f>VLOOKUP($T835,Sheet4!$H$1106:$M$1351,surveys!V$1+1,FALSE)</f>
        <v>0.70220575033861143</v>
      </c>
      <c r="W835" s="4">
        <f>VLOOKUP($T835,Sheet4!$H$1106:$M$1351,surveys!W$1+1,FALSE)</f>
        <v>0.81527182039156842</v>
      </c>
      <c r="X835" s="4">
        <f>VLOOKUP($T835,Sheet4!$H$1106:$M$1351,surveys!X$1+1,FALSE)</f>
        <v>0.91893911792009964</v>
      </c>
      <c r="Y835" s="4">
        <f>VLOOKUP($T835,Sheet4!$H$1106:$M$1351,surveys!Y$1+1,FALSE)</f>
        <v>1</v>
      </c>
      <c r="Z835" s="4">
        <f t="shared" ref="Z835:Z898" si="40">IF(S835&lt;U835,1,IF(S835&lt;V835,2,IF(S835&lt;W835,3,IF(S835&lt;X835,4,5))))</f>
        <v>3</v>
      </c>
      <c r="AA835" s="4" t="str">
        <f>VLOOKUP(T835&amp;"-"&amp;Z835,Sheet4!$W$2:$AA$1100,3,FALSE)</f>
        <v>Lyon</v>
      </c>
      <c r="AB835" s="4">
        <f>VLOOKUP(T835&amp;"-"&amp;Z835,Sheet4!$W$2:$AA$1100,4,FALSE)</f>
        <v>45.748460000000001</v>
      </c>
      <c r="AC835" s="4">
        <f>VLOOKUP(T835&amp;"-"&amp;Z835,Sheet4!$W$2:$AA$1100,5,FALSE)</f>
        <v>4.8467099999999999</v>
      </c>
    </row>
    <row r="836" spans="1:29">
      <c r="A836" s="6">
        <v>40943</v>
      </c>
      <c r="B836" s="7">
        <v>0.39347222222222222</v>
      </c>
      <c r="C836" s="4" t="s">
        <v>1213</v>
      </c>
      <c r="D836" s="4" t="s">
        <v>1218</v>
      </c>
      <c r="E836" s="4" t="s">
        <v>26</v>
      </c>
      <c r="F836" s="4">
        <v>5</v>
      </c>
      <c r="G836" s="4">
        <v>4</v>
      </c>
      <c r="H836" s="4">
        <v>4</v>
      </c>
      <c r="I836" s="4">
        <v>3</v>
      </c>
      <c r="J836" s="4">
        <v>4</v>
      </c>
      <c r="K836" s="4">
        <v>3</v>
      </c>
      <c r="L836" s="4">
        <v>3</v>
      </c>
      <c r="M836" s="4">
        <v>5</v>
      </c>
      <c r="N836" s="4">
        <v>3</v>
      </c>
      <c r="O836" s="4">
        <v>3</v>
      </c>
      <c r="P836" s="4">
        <v>5</v>
      </c>
      <c r="Q836" s="9">
        <f t="shared" si="38"/>
        <v>6.4837962962962958E-2</v>
      </c>
      <c r="R836" s="4">
        <f t="shared" si="39"/>
        <v>40943.393472222226</v>
      </c>
      <c r="S836" s="4">
        <v>0.93432241216261058</v>
      </c>
      <c r="T836" s="4" t="str">
        <f>VLOOKUP(E836,Sheet2!$A$2:$E$137,5,FALSE)</f>
        <v>DE</v>
      </c>
      <c r="U836" s="4">
        <f>VLOOKUP($T836,Sheet4!$H$1106:$M$1351,surveys!U$1+1,FALSE)</f>
        <v>0.42620281948941302</v>
      </c>
      <c r="V836" s="4">
        <f>VLOOKUP($T836,Sheet4!$H$1106:$M$1351,surveys!V$1+1,FALSE)</f>
        <v>0.64253089557903176</v>
      </c>
      <c r="W836" s="4">
        <f>VLOOKUP($T836,Sheet4!$H$1106:$M$1351,surveys!W$1+1,FALSE)</f>
        <v>0.79931043378760003</v>
      </c>
      <c r="X836" s="4">
        <f>VLOOKUP($T836,Sheet4!$H$1106:$M$1351,surveys!X$1+1,FALSE)</f>
        <v>0.91914675697020254</v>
      </c>
      <c r="Y836" s="4">
        <f>VLOOKUP($T836,Sheet4!$H$1106:$M$1351,surveys!Y$1+1,FALSE)</f>
        <v>1</v>
      </c>
      <c r="Z836" s="4">
        <f t="shared" si="40"/>
        <v>5</v>
      </c>
      <c r="AA836" s="4" t="str">
        <f>VLOOKUP(T836&amp;"-"&amp;Z836,Sheet4!$W$2:$AA$1100,3,FALSE)</f>
        <v>Frankfurt am Main</v>
      </c>
      <c r="AB836" s="4">
        <f>VLOOKUP(T836&amp;"-"&amp;Z836,Sheet4!$W$2:$AA$1100,4,FALSE)</f>
        <v>50.116669999999999</v>
      </c>
      <c r="AC836" s="4">
        <f>VLOOKUP(T836&amp;"-"&amp;Z836,Sheet4!$W$2:$AA$1100,5,FALSE)</f>
        <v>8.6833299999999998</v>
      </c>
    </row>
    <row r="837" spans="1:29">
      <c r="A837" s="6">
        <v>40943</v>
      </c>
      <c r="B837" s="7">
        <v>0.51765046296296291</v>
      </c>
      <c r="C837" s="4" t="s">
        <v>1213</v>
      </c>
      <c r="D837" s="4" t="s">
        <v>1216</v>
      </c>
      <c r="E837" s="4" t="s">
        <v>168</v>
      </c>
      <c r="F837" s="4">
        <v>4</v>
      </c>
      <c r="G837" s="4">
        <v>3</v>
      </c>
      <c r="H837" s="4">
        <v>4</v>
      </c>
      <c r="I837" s="4">
        <v>4</v>
      </c>
      <c r="J837" s="4">
        <v>3</v>
      </c>
      <c r="K837" s="4">
        <v>4</v>
      </c>
      <c r="L837" s="4">
        <v>5</v>
      </c>
      <c r="M837" s="4">
        <v>5</v>
      </c>
      <c r="N837" s="4">
        <v>4</v>
      </c>
      <c r="O837" s="4">
        <v>5</v>
      </c>
      <c r="P837" s="4">
        <v>4</v>
      </c>
      <c r="Q837" s="9">
        <f t="shared" ref="Q837:Q900" si="41">TIME(VALUE(MID(B837,1,2)),VALUE(MID(B837,4,2)),VALUE(RIGHT(B837,2)))</f>
        <v>1.2534722222222223E-2</v>
      </c>
      <c r="R837" s="4">
        <f t="shared" si="39"/>
        <v>40943.517650462964</v>
      </c>
      <c r="S837" s="4">
        <v>0.35862734739109392</v>
      </c>
      <c r="T837" s="4" t="str">
        <f>VLOOKUP(E837,Sheet2!$A$2:$E$137,5,FALSE)</f>
        <v>VE</v>
      </c>
      <c r="U837" s="4">
        <f>VLOOKUP($T837,Sheet4!$H$1106:$M$1351,surveys!U$1+1,FALSE)</f>
        <v>0.3270172138591203</v>
      </c>
      <c r="V837" s="4">
        <f>VLOOKUP($T837,Sheet4!$H$1106:$M$1351,surveys!V$1+1,FALSE)</f>
        <v>0.56955498080463451</v>
      </c>
      <c r="W837" s="4">
        <f>VLOOKUP($T837,Sheet4!$H$1106:$M$1351,surveys!W$1+1,FALSE)</f>
        <v>0.76077895064318279</v>
      </c>
      <c r="X837" s="4">
        <f>VLOOKUP($T837,Sheet4!$H$1106:$M$1351,surveys!X$1+1,FALSE)</f>
        <v>0.91176094518439343</v>
      </c>
      <c r="Y837" s="4">
        <f>VLOOKUP($T837,Sheet4!$H$1106:$M$1351,surveys!Y$1+1,FALSE)</f>
        <v>1</v>
      </c>
      <c r="Z837" s="4">
        <f t="shared" si="40"/>
        <v>2</v>
      </c>
      <c r="AA837" s="4" t="str">
        <f>VLOOKUP(T837&amp;"-"&amp;Z837,Sheet4!$W$2:$AA$1100,3,FALSE)</f>
        <v>Maracaibo</v>
      </c>
      <c r="AB837" s="4">
        <f>VLOOKUP(T837&amp;"-"&amp;Z837,Sheet4!$W$2:$AA$1100,4,FALSE)</f>
        <v>10.63167</v>
      </c>
      <c r="AC837" s="4">
        <f>VLOOKUP(T837&amp;"-"&amp;Z837,Sheet4!$W$2:$AA$1100,5,FALSE)</f>
        <v>-71.640559999999994</v>
      </c>
    </row>
    <row r="838" spans="1:29">
      <c r="A838" s="6">
        <v>40943</v>
      </c>
      <c r="B838" s="7">
        <v>0.43336805555555552</v>
      </c>
      <c r="C838" s="4" t="s">
        <v>1213</v>
      </c>
      <c r="D838" s="4" t="s">
        <v>1216</v>
      </c>
      <c r="E838" s="4" t="s">
        <v>35</v>
      </c>
      <c r="F838" s="4">
        <v>2</v>
      </c>
      <c r="G838" s="4">
        <v>5</v>
      </c>
      <c r="H838" s="4">
        <v>5</v>
      </c>
      <c r="I838" s="4">
        <v>1</v>
      </c>
      <c r="J838" s="4">
        <v>1</v>
      </c>
      <c r="K838" s="4">
        <v>1</v>
      </c>
      <c r="L838" s="4">
        <v>1</v>
      </c>
      <c r="M838" s="4">
        <v>5</v>
      </c>
      <c r="N838" s="4">
        <v>3</v>
      </c>
      <c r="O838" s="4">
        <v>3</v>
      </c>
      <c r="P838" s="4">
        <v>5</v>
      </c>
      <c r="Q838" s="9">
        <f t="shared" si="41"/>
        <v>2.3564814814814813E-2</v>
      </c>
      <c r="R838" s="4">
        <f t="shared" si="39"/>
        <v>40943.433368055557</v>
      </c>
      <c r="S838" s="4">
        <v>0.40720009670667334</v>
      </c>
      <c r="T838" s="4" t="str">
        <f>VLOOKUP(E838,Sheet2!$A$2:$E$137,5,FALSE)</f>
        <v>CH</v>
      </c>
      <c r="U838" s="4">
        <f>VLOOKUP($T838,Sheet4!$H$1106:$M$1351,surveys!U$1+1,FALSE)</f>
        <v>0.36801312971081684</v>
      </c>
      <c r="V838" s="4">
        <f>VLOOKUP($T838,Sheet4!$H$1106:$M$1351,surveys!V$1+1,FALSE)</f>
        <v>0.56614447204928808</v>
      </c>
      <c r="W838" s="4">
        <f>VLOOKUP($T838,Sheet4!$H$1106:$M$1351,surveys!W$1+1,FALSE)</f>
        <v>0.74328356923090177</v>
      </c>
      <c r="X838" s="4">
        <f>VLOOKUP($T838,Sheet4!$H$1106:$M$1351,surveys!X$1+1,FALSE)</f>
        <v>0.87426944983797861</v>
      </c>
      <c r="Y838" s="4">
        <f>VLOOKUP($T838,Sheet4!$H$1106:$M$1351,surveys!Y$1+1,FALSE)</f>
        <v>1</v>
      </c>
      <c r="Z838" s="4">
        <f t="shared" si="40"/>
        <v>2</v>
      </c>
      <c r="AA838" s="4" t="str">
        <f>VLOOKUP(T838&amp;"-"&amp;Z838,Sheet4!$W$2:$AA$1100,3,FALSE)</f>
        <v>Geneve</v>
      </c>
      <c r="AB838" s="4">
        <f>VLOOKUP(T838&amp;"-"&amp;Z838,Sheet4!$W$2:$AA$1100,4,FALSE)</f>
        <v>46.202219999999997</v>
      </c>
      <c r="AC838" s="4">
        <f>VLOOKUP(T838&amp;"-"&amp;Z838,Sheet4!$W$2:$AA$1100,5,FALSE)</f>
        <v>6.1456900000000001</v>
      </c>
    </row>
    <row r="839" spans="1:29">
      <c r="A839" s="6">
        <v>40943</v>
      </c>
      <c r="B839" s="7">
        <v>0.77710648148148154</v>
      </c>
      <c r="C839" s="4" t="s">
        <v>1215</v>
      </c>
      <c r="D839" s="4" t="s">
        <v>1214</v>
      </c>
      <c r="E839" s="4" t="s">
        <v>15</v>
      </c>
      <c r="F839" s="4">
        <v>3</v>
      </c>
      <c r="G839" s="4">
        <v>4</v>
      </c>
      <c r="H839" s="4">
        <v>4</v>
      </c>
      <c r="I839" s="4">
        <v>4</v>
      </c>
      <c r="J839" s="4">
        <v>5</v>
      </c>
      <c r="K839" s="4">
        <v>5</v>
      </c>
      <c r="L839" s="4">
        <v>4</v>
      </c>
      <c r="M839" s="4">
        <v>3</v>
      </c>
      <c r="N839" s="4">
        <v>4</v>
      </c>
      <c r="O839" s="4">
        <v>3</v>
      </c>
      <c r="P839" s="4">
        <v>3</v>
      </c>
      <c r="Q839" s="9">
        <f t="shared" si="41"/>
        <v>5.4421296296296294E-2</v>
      </c>
      <c r="R839" s="4">
        <f t="shared" si="39"/>
        <v>40943.777106481481</v>
      </c>
      <c r="S839" s="4">
        <v>0.24671886293274392</v>
      </c>
      <c r="T839" s="4" t="str">
        <f>VLOOKUP(E839,Sheet2!$A$2:$E$137,5,FALSE)</f>
        <v>US</v>
      </c>
      <c r="U839" s="4">
        <f>VLOOKUP($T839,Sheet4!$H$1106:$M$1351,surveys!U$1+1,FALSE)</f>
        <v>0.42883768204388006</v>
      </c>
      <c r="V839" s="4">
        <f>VLOOKUP($T839,Sheet4!$H$1106:$M$1351,surveys!V$1+1,FALSE)</f>
        <v>0.62778475709586301</v>
      </c>
      <c r="W839" s="4">
        <f>VLOOKUP($T839,Sheet4!$H$1106:$M$1351,surveys!W$1+1,FALSE)</f>
        <v>0.76918600378409652</v>
      </c>
      <c r="X839" s="4">
        <f>VLOOKUP($T839,Sheet4!$H$1106:$M$1351,surveys!X$1+1,FALSE)</f>
        <v>0.88987045221102745</v>
      </c>
      <c r="Y839" s="4">
        <f>VLOOKUP($T839,Sheet4!$H$1106:$M$1351,surveys!Y$1+1,FALSE)</f>
        <v>1</v>
      </c>
      <c r="Z839" s="4">
        <f t="shared" si="40"/>
        <v>1</v>
      </c>
      <c r="AA839" s="4" t="str">
        <f>VLOOKUP(T839&amp;"-"&amp;Z839,Sheet4!$W$2:$AA$1100,3,FALSE)</f>
        <v>New York City</v>
      </c>
      <c r="AB839" s="4">
        <f>VLOOKUP(T839&amp;"-"&amp;Z839,Sheet4!$W$2:$AA$1100,4,FALSE)</f>
        <v>40.714269999999999</v>
      </c>
      <c r="AC839" s="4">
        <f>VLOOKUP(T839&amp;"-"&amp;Z839,Sheet4!$W$2:$AA$1100,5,FALSE)</f>
        <v>-74.005970000000005</v>
      </c>
    </row>
    <row r="840" spans="1:29">
      <c r="A840" s="6">
        <v>40943</v>
      </c>
      <c r="B840" s="7">
        <v>0.97781250000000008</v>
      </c>
      <c r="C840" s="4" t="s">
        <v>1213</v>
      </c>
      <c r="D840" s="4" t="s">
        <v>1219</v>
      </c>
      <c r="E840" s="4" t="s">
        <v>33</v>
      </c>
      <c r="F840" s="4">
        <v>1</v>
      </c>
      <c r="G840" s="4">
        <v>5</v>
      </c>
      <c r="H840" s="4">
        <v>5</v>
      </c>
      <c r="I840" s="4">
        <v>1</v>
      </c>
      <c r="J840" s="4">
        <v>5</v>
      </c>
      <c r="K840" s="4">
        <v>1</v>
      </c>
      <c r="L840" s="4">
        <v>1</v>
      </c>
      <c r="M840" s="4">
        <v>5</v>
      </c>
      <c r="N840" s="4">
        <v>5</v>
      </c>
      <c r="O840" s="4">
        <v>5</v>
      </c>
      <c r="P840" s="4">
        <v>1</v>
      </c>
      <c r="Q840" s="9">
        <f t="shared" si="41"/>
        <v>5.376157407407408E-2</v>
      </c>
      <c r="R840" s="4">
        <f t="shared" si="39"/>
        <v>40943.977812500001</v>
      </c>
      <c r="S840" s="4">
        <v>0.19765788850016719</v>
      </c>
      <c r="T840" s="4" t="str">
        <f>VLOOKUP(E840,Sheet2!$A$2:$E$137,5,FALSE)</f>
        <v>IT</v>
      </c>
      <c r="U840" s="4">
        <f>VLOOKUP($T840,Sheet4!$H$1106:$M$1351,surveys!U$1+1,FALSE)</f>
        <v>0.40073733113706772</v>
      </c>
      <c r="V840" s="4">
        <f>VLOOKUP($T840,Sheet4!$H$1106:$M$1351,surveys!V$1+1,FALSE)</f>
        <v>0.60502083075372182</v>
      </c>
      <c r="W840" s="4">
        <f>VLOOKUP($T840,Sheet4!$H$1106:$M$1351,surveys!W$1+1,FALSE)</f>
        <v>0.75963680320784854</v>
      </c>
      <c r="X840" s="4">
        <f>VLOOKUP($T840,Sheet4!$H$1106:$M$1351,surveys!X$1+1,FALSE)</f>
        <v>0.89491209934724891</v>
      </c>
      <c r="Y840" s="4">
        <f>VLOOKUP($T840,Sheet4!$H$1106:$M$1351,surveys!Y$1+1,FALSE)</f>
        <v>1</v>
      </c>
      <c r="Z840" s="4">
        <f t="shared" si="40"/>
        <v>1</v>
      </c>
      <c r="AA840" s="4" t="str">
        <f>VLOOKUP(T840&amp;"-"&amp;Z840,Sheet4!$W$2:$AA$1100,3,FALSE)</f>
        <v>Roma</v>
      </c>
      <c r="AB840" s="4">
        <f>VLOOKUP(T840&amp;"-"&amp;Z840,Sheet4!$W$2:$AA$1100,4,FALSE)</f>
        <v>41.894739999999999</v>
      </c>
      <c r="AC840" s="4">
        <f>VLOOKUP(T840&amp;"-"&amp;Z840,Sheet4!$W$2:$AA$1100,5,FALSE)</f>
        <v>12.4839</v>
      </c>
    </row>
    <row r="841" spans="1:29">
      <c r="A841" s="6">
        <v>40942</v>
      </c>
      <c r="B841" s="7">
        <v>1.3692129629629629E-2</v>
      </c>
      <c r="C841" s="4" t="s">
        <v>1213</v>
      </c>
      <c r="D841" s="4" t="s">
        <v>1217</v>
      </c>
      <c r="E841" s="4" t="s">
        <v>51</v>
      </c>
      <c r="F841" s="4">
        <v>3</v>
      </c>
      <c r="G841" s="4">
        <v>4</v>
      </c>
      <c r="H841" s="4">
        <v>4</v>
      </c>
      <c r="I841" s="4">
        <v>4</v>
      </c>
      <c r="J841" s="4">
        <v>5</v>
      </c>
      <c r="K841" s="4">
        <v>5</v>
      </c>
      <c r="L841" s="4">
        <v>4</v>
      </c>
      <c r="M841" s="4">
        <v>5</v>
      </c>
      <c r="N841" s="4">
        <v>5</v>
      </c>
      <c r="O841" s="4">
        <v>4</v>
      </c>
      <c r="P841" s="4">
        <v>5</v>
      </c>
      <c r="Q841" s="9">
        <f t="shared" si="41"/>
        <v>1.0138888888888888E-2</v>
      </c>
      <c r="R841" s="4">
        <f t="shared" si="39"/>
        <v>40942.013692129629</v>
      </c>
      <c r="S841" s="4">
        <v>0.17082287535324792</v>
      </c>
      <c r="T841" s="4" t="str">
        <f>VLOOKUP(E841,Sheet2!$A$2:$E$137,5,FALSE)</f>
        <v>SG</v>
      </c>
      <c r="U841" s="4">
        <f>VLOOKUP($T841,Sheet4!$H$1106:$M$1351,surveys!U$1+1,FALSE)</f>
        <v>0.93256150164153329</v>
      </c>
      <c r="V841" s="4">
        <f>VLOOKUP($T841,Sheet4!$H$1106:$M$1351,surveys!V$1+1,FALSE)</f>
        <v>1.8430806355011471E-3</v>
      </c>
      <c r="W841" s="4">
        <f>VLOOKUP($T841,Sheet4!$H$1106:$M$1351,surveys!W$1+1,FALSE)</f>
        <v>3.3997170278082384E-3</v>
      </c>
      <c r="X841" s="4">
        <f>VLOOKUP($T841,Sheet4!$H$1106:$M$1351,surveys!X$1+1,FALSE)</f>
        <v>4.1838219763495428E-3</v>
      </c>
      <c r="Y841" s="4">
        <f>VLOOKUP($T841,Sheet4!$H$1106:$M$1351,surveys!Y$1+1,FALSE)</f>
        <v>1</v>
      </c>
      <c r="Z841" s="4">
        <f t="shared" si="40"/>
        <v>1</v>
      </c>
      <c r="AA841" s="4" t="str">
        <f>VLOOKUP(T841&amp;"-"&amp;Z841,Sheet4!$W$2:$AA$1100,3,FALSE)</f>
        <v>Singapore</v>
      </c>
      <c r="AB841" s="4">
        <f>VLOOKUP(T841&amp;"-"&amp;Z841,Sheet4!$W$2:$AA$1100,4,FALSE)</f>
        <v>1.2896700000000001</v>
      </c>
      <c r="AC841" s="4">
        <f>VLOOKUP(T841&amp;"-"&amp;Z841,Sheet4!$W$2:$AA$1100,5,FALSE)</f>
        <v>103.85007</v>
      </c>
    </row>
    <row r="842" spans="1:29">
      <c r="A842" s="6">
        <v>40942</v>
      </c>
      <c r="B842" s="7">
        <v>0.18667824074074071</v>
      </c>
      <c r="C842" s="4" t="s">
        <v>1213</v>
      </c>
      <c r="D842" s="4" t="s">
        <v>1217</v>
      </c>
      <c r="E842" s="4" t="s">
        <v>21</v>
      </c>
      <c r="F842" s="4">
        <v>2</v>
      </c>
      <c r="G842" s="4">
        <v>5</v>
      </c>
      <c r="H842" s="4">
        <v>4</v>
      </c>
      <c r="I842" s="4">
        <v>4</v>
      </c>
      <c r="J842" s="4">
        <v>4</v>
      </c>
      <c r="K842" s="4">
        <v>4</v>
      </c>
      <c r="L842" s="4">
        <v>3</v>
      </c>
      <c r="M842" s="4">
        <v>4</v>
      </c>
      <c r="N842" s="4">
        <v>5</v>
      </c>
      <c r="O842" s="4">
        <v>5</v>
      </c>
      <c r="P842" s="4">
        <v>4</v>
      </c>
      <c r="Q842" s="9">
        <f t="shared" si="41"/>
        <v>6.0196759259259262E-2</v>
      </c>
      <c r="R842" s="4">
        <f t="shared" si="39"/>
        <v>40942.186678240738</v>
      </c>
      <c r="S842" s="4">
        <v>0.95098881890188491</v>
      </c>
      <c r="T842" s="4" t="str">
        <f>VLOOKUP(E842,Sheet2!$A$2:$E$137,5,FALSE)</f>
        <v>MX</v>
      </c>
      <c r="U842" s="4">
        <f>VLOOKUP($T842,Sheet4!$H$1106:$M$1351,surveys!U$1+1,FALSE)</f>
        <v>0.64192227588837014</v>
      </c>
      <c r="V842" s="4">
        <f>VLOOKUP($T842,Sheet4!$H$1106:$M$1351,surveys!V$1+1,FALSE)</f>
        <v>0.73699712700692854</v>
      </c>
      <c r="W842" s="4">
        <f>VLOOKUP($T842,Sheet4!$H$1106:$M$1351,surveys!W$1+1,FALSE)</f>
        <v>0.83130642446864456</v>
      </c>
      <c r="X842" s="4">
        <f>VLOOKUP($T842,Sheet4!$H$1106:$M$1351,surveys!X$1+1,FALSE)</f>
        <v>0.91696724211461977</v>
      </c>
      <c r="Y842" s="4">
        <f>VLOOKUP($T842,Sheet4!$H$1106:$M$1351,surveys!Y$1+1,FALSE)</f>
        <v>1</v>
      </c>
      <c r="Z842" s="4">
        <f t="shared" si="40"/>
        <v>5</v>
      </c>
      <c r="AA842" s="4" t="str">
        <f>VLOOKUP(T842&amp;"-"&amp;Z842,Sheet4!$W$2:$AA$1100,3,FALSE)</f>
        <v>Puebla de Zaragoza</v>
      </c>
      <c r="AB842" s="4">
        <f>VLOOKUP(T842&amp;"-"&amp;Z842,Sheet4!$W$2:$AA$1100,4,FALSE)</f>
        <v>19.05</v>
      </c>
      <c r="AC842" s="4">
        <f>VLOOKUP(T842&amp;"-"&amp;Z842,Sheet4!$W$2:$AA$1100,5,FALSE)</f>
        <v>-98.2</v>
      </c>
    </row>
    <row r="843" spans="1:29">
      <c r="A843" s="6">
        <v>40942</v>
      </c>
      <c r="B843" s="7">
        <v>0.79590277777777785</v>
      </c>
      <c r="C843" s="4" t="s">
        <v>1213</v>
      </c>
      <c r="D843" s="4" t="s">
        <v>1216</v>
      </c>
      <c r="E843" s="4" t="s">
        <v>26</v>
      </c>
      <c r="F843" s="4">
        <v>3</v>
      </c>
      <c r="G843" s="4">
        <v>2</v>
      </c>
      <c r="H843" s="4">
        <v>4</v>
      </c>
      <c r="I843" s="4">
        <v>4</v>
      </c>
      <c r="J843" s="4">
        <v>3</v>
      </c>
      <c r="K843" s="4">
        <v>4</v>
      </c>
      <c r="L843" s="4">
        <v>3</v>
      </c>
      <c r="M843" s="4">
        <v>3</v>
      </c>
      <c r="N843" s="4">
        <v>4</v>
      </c>
      <c r="O843" s="4">
        <v>3</v>
      </c>
      <c r="P843" s="4">
        <v>5</v>
      </c>
      <c r="Q843" s="9">
        <f t="shared" si="41"/>
        <v>6.6875000000000004E-2</v>
      </c>
      <c r="R843" s="4">
        <f t="shared" si="39"/>
        <v>40942.795902777776</v>
      </c>
      <c r="S843" s="4">
        <v>0.43484036274049687</v>
      </c>
      <c r="T843" s="4" t="str">
        <f>VLOOKUP(E843,Sheet2!$A$2:$E$137,5,FALSE)</f>
        <v>DE</v>
      </c>
      <c r="U843" s="4">
        <f>VLOOKUP($T843,Sheet4!$H$1106:$M$1351,surveys!U$1+1,FALSE)</f>
        <v>0.42620281948941302</v>
      </c>
      <c r="V843" s="4">
        <f>VLOOKUP($T843,Sheet4!$H$1106:$M$1351,surveys!V$1+1,FALSE)</f>
        <v>0.64253089557903176</v>
      </c>
      <c r="W843" s="4">
        <f>VLOOKUP($T843,Sheet4!$H$1106:$M$1351,surveys!W$1+1,FALSE)</f>
        <v>0.79931043378760003</v>
      </c>
      <c r="X843" s="4">
        <f>VLOOKUP($T843,Sheet4!$H$1106:$M$1351,surveys!X$1+1,FALSE)</f>
        <v>0.91914675697020254</v>
      </c>
      <c r="Y843" s="4">
        <f>VLOOKUP($T843,Sheet4!$H$1106:$M$1351,surveys!Y$1+1,FALSE)</f>
        <v>1</v>
      </c>
      <c r="Z843" s="4">
        <f t="shared" si="40"/>
        <v>2</v>
      </c>
      <c r="AA843" s="4" t="str">
        <f>VLOOKUP(T843&amp;"-"&amp;Z843,Sheet4!$W$2:$AA$1100,3,FALSE)</f>
        <v>Hamburg</v>
      </c>
      <c r="AB843" s="4">
        <f>VLOOKUP(T843&amp;"-"&amp;Z843,Sheet4!$W$2:$AA$1100,4,FALSE)</f>
        <v>53.55</v>
      </c>
      <c r="AC843" s="4">
        <f>VLOOKUP(T843&amp;"-"&amp;Z843,Sheet4!$W$2:$AA$1100,5,FALSE)</f>
        <v>10</v>
      </c>
    </row>
    <row r="844" spans="1:29">
      <c r="A844" s="6">
        <v>40942</v>
      </c>
      <c r="B844" s="7">
        <v>0.62091435185185184</v>
      </c>
      <c r="C844" s="4" t="s">
        <v>1213</v>
      </c>
      <c r="D844" s="4" t="s">
        <v>1216</v>
      </c>
      <c r="E844" s="4" t="s">
        <v>11</v>
      </c>
      <c r="F844" s="4">
        <v>4</v>
      </c>
      <c r="G844" s="4">
        <v>3</v>
      </c>
      <c r="H844" s="4">
        <v>4</v>
      </c>
      <c r="I844" s="4">
        <v>3</v>
      </c>
      <c r="J844" s="4">
        <v>5</v>
      </c>
      <c r="K844" s="4">
        <v>3</v>
      </c>
      <c r="L844" s="4">
        <v>2</v>
      </c>
      <c r="M844" s="4">
        <v>5</v>
      </c>
      <c r="N844" s="4">
        <v>5</v>
      </c>
      <c r="O844" s="4">
        <v>4</v>
      </c>
      <c r="P844" s="4">
        <v>3</v>
      </c>
      <c r="Q844" s="9">
        <f t="shared" si="41"/>
        <v>1.4490740740740742E-2</v>
      </c>
      <c r="R844" s="4">
        <f t="shared" si="39"/>
        <v>40942.62091435185</v>
      </c>
      <c r="S844" s="4">
        <v>0.45786527512542197</v>
      </c>
      <c r="T844" s="4" t="str">
        <f>VLOOKUP(E844,Sheet2!$A$2:$E$137,5,FALSE)</f>
        <v>FR</v>
      </c>
      <c r="U844" s="4">
        <f>VLOOKUP($T844,Sheet4!$H$1106:$M$1351,surveys!U$1+1,FALSE)</f>
        <v>0.51193913659220647</v>
      </c>
      <c r="V844" s="4">
        <f>VLOOKUP($T844,Sheet4!$H$1106:$M$1351,surveys!V$1+1,FALSE)</f>
        <v>0.70220575033861143</v>
      </c>
      <c r="W844" s="4">
        <f>VLOOKUP($T844,Sheet4!$H$1106:$M$1351,surveys!W$1+1,FALSE)</f>
        <v>0.81527182039156842</v>
      </c>
      <c r="X844" s="4">
        <f>VLOOKUP($T844,Sheet4!$H$1106:$M$1351,surveys!X$1+1,FALSE)</f>
        <v>0.91893911792009964</v>
      </c>
      <c r="Y844" s="4">
        <f>VLOOKUP($T844,Sheet4!$H$1106:$M$1351,surveys!Y$1+1,FALSE)</f>
        <v>1</v>
      </c>
      <c r="Z844" s="4">
        <f t="shared" si="40"/>
        <v>1</v>
      </c>
      <c r="AA844" s="4" t="str">
        <f>VLOOKUP(T844&amp;"-"&amp;Z844,Sheet4!$W$2:$AA$1100,3,FALSE)</f>
        <v>Paris</v>
      </c>
      <c r="AB844" s="4">
        <f>VLOOKUP(T844&amp;"-"&amp;Z844,Sheet4!$W$2:$AA$1100,4,FALSE)</f>
        <v>48.853409999999997</v>
      </c>
      <c r="AC844" s="4">
        <f>VLOOKUP(T844&amp;"-"&amp;Z844,Sheet4!$W$2:$AA$1100,5,FALSE)</f>
        <v>2.3488000000000002</v>
      </c>
    </row>
    <row r="845" spans="1:29">
      <c r="A845" s="6">
        <v>40942</v>
      </c>
      <c r="B845" s="7">
        <v>0.73798611111111101</v>
      </c>
      <c r="C845" s="4" t="s">
        <v>1213</v>
      </c>
      <c r="D845" s="4" t="s">
        <v>1216</v>
      </c>
      <c r="E845" s="4" t="s">
        <v>26</v>
      </c>
      <c r="F845" s="4">
        <v>3</v>
      </c>
      <c r="G845" s="4">
        <v>3</v>
      </c>
      <c r="H845" s="4">
        <v>3</v>
      </c>
      <c r="I845" s="4">
        <v>3</v>
      </c>
      <c r="J845" s="4">
        <v>5</v>
      </c>
      <c r="K845" s="4">
        <v>4</v>
      </c>
      <c r="L845" s="4">
        <v>4</v>
      </c>
      <c r="M845" s="4">
        <v>5</v>
      </c>
      <c r="N845" s="4">
        <v>5</v>
      </c>
      <c r="O845" s="4">
        <v>5</v>
      </c>
      <c r="P845" s="4">
        <v>5</v>
      </c>
      <c r="Q845" s="9">
        <f t="shared" si="41"/>
        <v>2.5821759259259256E-2</v>
      </c>
      <c r="R845" s="4">
        <f t="shared" si="39"/>
        <v>40942.737986111111</v>
      </c>
      <c r="S845" s="4">
        <v>0.5851664607578515</v>
      </c>
      <c r="T845" s="4" t="str">
        <f>VLOOKUP(E845,Sheet2!$A$2:$E$137,5,FALSE)</f>
        <v>DE</v>
      </c>
      <c r="U845" s="4">
        <f>VLOOKUP($T845,Sheet4!$H$1106:$M$1351,surveys!U$1+1,FALSE)</f>
        <v>0.42620281948941302</v>
      </c>
      <c r="V845" s="4">
        <f>VLOOKUP($T845,Sheet4!$H$1106:$M$1351,surveys!V$1+1,FALSE)</f>
        <v>0.64253089557903176</v>
      </c>
      <c r="W845" s="4">
        <f>VLOOKUP($T845,Sheet4!$H$1106:$M$1351,surveys!W$1+1,FALSE)</f>
        <v>0.79931043378760003</v>
      </c>
      <c r="X845" s="4">
        <f>VLOOKUP($T845,Sheet4!$H$1106:$M$1351,surveys!X$1+1,FALSE)</f>
        <v>0.91914675697020254</v>
      </c>
      <c r="Y845" s="4">
        <f>VLOOKUP($T845,Sheet4!$H$1106:$M$1351,surveys!Y$1+1,FALSE)</f>
        <v>1</v>
      </c>
      <c r="Z845" s="4">
        <f t="shared" si="40"/>
        <v>2</v>
      </c>
      <c r="AA845" s="4" t="str">
        <f>VLOOKUP(T845&amp;"-"&amp;Z845,Sheet4!$W$2:$AA$1100,3,FALSE)</f>
        <v>Hamburg</v>
      </c>
      <c r="AB845" s="4">
        <f>VLOOKUP(T845&amp;"-"&amp;Z845,Sheet4!$W$2:$AA$1100,4,FALSE)</f>
        <v>53.55</v>
      </c>
      <c r="AC845" s="4">
        <f>VLOOKUP(T845&amp;"-"&amp;Z845,Sheet4!$W$2:$AA$1100,5,FALSE)</f>
        <v>10</v>
      </c>
    </row>
    <row r="846" spans="1:29">
      <c r="A846" s="6">
        <v>40942</v>
      </c>
      <c r="B846" s="7">
        <v>0.74502314814814818</v>
      </c>
      <c r="C846" s="4" t="s">
        <v>1213</v>
      </c>
      <c r="D846" s="4" t="s">
        <v>1214</v>
      </c>
      <c r="E846" s="4" t="s">
        <v>19</v>
      </c>
      <c r="F846" s="4">
        <v>4</v>
      </c>
      <c r="G846" s="4">
        <v>3</v>
      </c>
      <c r="H846" s="4">
        <v>3</v>
      </c>
      <c r="I846" s="4">
        <v>2</v>
      </c>
      <c r="J846" s="4">
        <v>2</v>
      </c>
      <c r="K846" s="4">
        <v>3</v>
      </c>
      <c r="L846" s="4">
        <v>0</v>
      </c>
      <c r="M846" s="4">
        <v>3</v>
      </c>
      <c r="N846" s="4">
        <v>3</v>
      </c>
      <c r="O846" s="4">
        <v>3</v>
      </c>
      <c r="P846" s="4">
        <v>2</v>
      </c>
      <c r="Q846" s="9">
        <f t="shared" si="41"/>
        <v>3.1805555555555552E-2</v>
      </c>
      <c r="R846" s="4">
        <f t="shared" si="39"/>
        <v>40942.745023148149</v>
      </c>
      <c r="S846" s="4">
        <v>0.48258123885784521</v>
      </c>
      <c r="T846" s="4" t="str">
        <f>VLOOKUP(E846,Sheet2!$A$2:$E$137,5,FALSE)</f>
        <v>HU</v>
      </c>
      <c r="U846" s="4">
        <f>VLOOKUP($T846,Sheet4!$H$1106:$M$1351,surveys!U$1+1,FALSE)</f>
        <v>0.70836665732550796</v>
      </c>
      <c r="V846" s="4">
        <f>VLOOKUP($T846,Sheet4!$H$1106:$M$1351,surveys!V$1+1,FALSE)</f>
        <v>0.79361649434247361</v>
      </c>
      <c r="W846" s="4">
        <f>VLOOKUP($T846,Sheet4!$H$1106:$M$1351,surveys!W$1+1,FALSE)</f>
        <v>0.86571617940203494</v>
      </c>
      <c r="X846" s="4">
        <f>VLOOKUP($T846,Sheet4!$H$1106:$M$1351,surveys!X$1+1,FALSE)</f>
        <v>0.93457750328785116</v>
      </c>
      <c r="Y846" s="4">
        <f>VLOOKUP($T846,Sheet4!$H$1106:$M$1351,surveys!Y$1+1,FALSE)</f>
        <v>1</v>
      </c>
      <c r="Z846" s="4">
        <f t="shared" si="40"/>
        <v>1</v>
      </c>
      <c r="AA846" s="4" t="str">
        <f>VLOOKUP(T846&amp;"-"&amp;Z846,Sheet4!$W$2:$AA$1100,3,FALSE)</f>
        <v>Budapest</v>
      </c>
      <c r="AB846" s="4">
        <f>VLOOKUP(T846&amp;"-"&amp;Z846,Sheet4!$W$2:$AA$1100,4,FALSE)</f>
        <v>47.498010000000001</v>
      </c>
      <c r="AC846" s="4">
        <f>VLOOKUP(T846&amp;"-"&amp;Z846,Sheet4!$W$2:$AA$1100,5,FALSE)</f>
        <v>19.039909999999999</v>
      </c>
    </row>
    <row r="847" spans="1:29">
      <c r="A847" s="6">
        <v>40942</v>
      </c>
      <c r="B847" s="7">
        <v>0.90420138888888879</v>
      </c>
      <c r="C847" s="4" t="s">
        <v>1213</v>
      </c>
      <c r="D847" s="4" t="s">
        <v>1216</v>
      </c>
      <c r="E847" s="4" t="s">
        <v>26</v>
      </c>
      <c r="F847" s="4">
        <v>4</v>
      </c>
      <c r="G847" s="4">
        <v>4</v>
      </c>
      <c r="H847" s="4">
        <v>4</v>
      </c>
      <c r="I847" s="4">
        <v>5</v>
      </c>
      <c r="J847" s="4">
        <v>5</v>
      </c>
      <c r="K847" s="4">
        <v>4</v>
      </c>
      <c r="L847" s="4">
        <v>3</v>
      </c>
      <c r="M847" s="4">
        <v>5</v>
      </c>
      <c r="N847" s="4">
        <v>5</v>
      </c>
      <c r="O847" s="4">
        <v>4</v>
      </c>
      <c r="P847" s="4">
        <v>5</v>
      </c>
      <c r="Q847" s="9">
        <f t="shared" si="41"/>
        <v>3.8078703703703707E-3</v>
      </c>
      <c r="R847" s="4">
        <f t="shared" si="39"/>
        <v>40942.90420138889</v>
      </c>
      <c r="S847" s="4">
        <v>0.39042918656841419</v>
      </c>
      <c r="T847" s="4" t="str">
        <f>VLOOKUP(E847,Sheet2!$A$2:$E$137,5,FALSE)</f>
        <v>DE</v>
      </c>
      <c r="U847" s="4">
        <f>VLOOKUP($T847,Sheet4!$H$1106:$M$1351,surveys!U$1+1,FALSE)</f>
        <v>0.42620281948941302</v>
      </c>
      <c r="V847" s="4">
        <f>VLOOKUP($T847,Sheet4!$H$1106:$M$1351,surveys!V$1+1,FALSE)</f>
        <v>0.64253089557903176</v>
      </c>
      <c r="W847" s="4">
        <f>VLOOKUP($T847,Sheet4!$H$1106:$M$1351,surveys!W$1+1,FALSE)</f>
        <v>0.79931043378760003</v>
      </c>
      <c r="X847" s="4">
        <f>VLOOKUP($T847,Sheet4!$H$1106:$M$1351,surveys!X$1+1,FALSE)</f>
        <v>0.91914675697020254</v>
      </c>
      <c r="Y847" s="4">
        <f>VLOOKUP($T847,Sheet4!$H$1106:$M$1351,surveys!Y$1+1,FALSE)</f>
        <v>1</v>
      </c>
      <c r="Z847" s="4">
        <f t="shared" si="40"/>
        <v>1</v>
      </c>
      <c r="AA847" s="4" t="str">
        <f>VLOOKUP(T847&amp;"-"&amp;Z847,Sheet4!$W$2:$AA$1100,3,FALSE)</f>
        <v>Berlin</v>
      </c>
      <c r="AB847" s="4">
        <f>VLOOKUP(T847&amp;"-"&amp;Z847,Sheet4!$W$2:$AA$1100,4,FALSE)</f>
        <v>52.524369999999998</v>
      </c>
      <c r="AC847" s="4">
        <f>VLOOKUP(T847&amp;"-"&amp;Z847,Sheet4!$W$2:$AA$1100,5,FALSE)</f>
        <v>13.41053</v>
      </c>
    </row>
    <row r="848" spans="1:29">
      <c r="A848" s="6">
        <v>40941</v>
      </c>
      <c r="B848" s="7">
        <v>1.653935185185185E-2</v>
      </c>
      <c r="C848" s="4" t="s">
        <v>1213</v>
      </c>
      <c r="D848" s="4" t="s">
        <v>1217</v>
      </c>
      <c r="E848" s="4" t="s">
        <v>90</v>
      </c>
      <c r="F848" s="4">
        <v>3</v>
      </c>
      <c r="G848" s="4">
        <v>3</v>
      </c>
      <c r="H848" s="4">
        <v>4</v>
      </c>
      <c r="I848" s="4">
        <v>3</v>
      </c>
      <c r="J848" s="4">
        <v>5</v>
      </c>
      <c r="K848" s="4">
        <v>3</v>
      </c>
      <c r="L848" s="4">
        <v>4</v>
      </c>
      <c r="M848" s="4">
        <v>5</v>
      </c>
      <c r="N848" s="4">
        <v>5</v>
      </c>
      <c r="O848" s="4">
        <v>4</v>
      </c>
      <c r="P848" s="4">
        <v>5</v>
      </c>
      <c r="Q848" s="9">
        <f t="shared" si="41"/>
        <v>1.1331018518518518E-2</v>
      </c>
      <c r="R848" s="4">
        <f t="shared" si="39"/>
        <v>40941.016539351855</v>
      </c>
      <c r="S848" s="4">
        <v>3.0777915988394966E-2</v>
      </c>
      <c r="T848" s="4" t="str">
        <f>VLOOKUP(E848,Sheet2!$A$2:$E$137,5,FALSE)</f>
        <v>BR</v>
      </c>
      <c r="U848" s="4">
        <f>VLOOKUP($T848,Sheet4!$H$1106:$M$1351,surveys!U$1+1,FALSE)</f>
        <v>0.42589334033940757</v>
      </c>
      <c r="V848" s="4">
        <f>VLOOKUP($T848,Sheet4!$H$1106:$M$1351,surveys!V$1+1,FALSE)</f>
        <v>0.68189351679456123</v>
      </c>
      <c r="W848" s="4">
        <f>VLOOKUP($T848,Sheet4!$H$1106:$M$1351,surveys!W$1+1,FALSE)</f>
        <v>0.79714355145235938</v>
      </c>
      <c r="X848" s="4">
        <f>VLOOKUP($T848,Sheet4!$H$1106:$M$1351,surveys!X$1+1,FALSE)</f>
        <v>0.8991407500992985</v>
      </c>
      <c r="Y848" s="4">
        <f>VLOOKUP($T848,Sheet4!$H$1106:$M$1351,surveys!Y$1+1,FALSE)</f>
        <v>1</v>
      </c>
      <c r="Z848" s="4">
        <f t="shared" si="40"/>
        <v>1</v>
      </c>
      <c r="AA848" s="4" t="str">
        <f>VLOOKUP(T848&amp;"-"&amp;Z848,Sheet4!$W$2:$AA$1100,3,FALSE)</f>
        <v>Sao Paulo</v>
      </c>
      <c r="AB848" s="4">
        <f>VLOOKUP(T848&amp;"-"&amp;Z848,Sheet4!$W$2:$AA$1100,4,FALSE)</f>
        <v>-23.547499999999999</v>
      </c>
      <c r="AC848" s="4">
        <f>VLOOKUP(T848&amp;"-"&amp;Z848,Sheet4!$W$2:$AA$1100,5,FALSE)</f>
        <v>-46.636110000000002</v>
      </c>
    </row>
    <row r="849" spans="1:29">
      <c r="A849" s="6">
        <v>40941</v>
      </c>
      <c r="B849" s="7">
        <v>0.22844907407407408</v>
      </c>
      <c r="C849" s="4" t="s">
        <v>1213</v>
      </c>
      <c r="D849" s="4" t="s">
        <v>1217</v>
      </c>
      <c r="E849" s="4" t="s">
        <v>23</v>
      </c>
      <c r="F849" s="4">
        <v>5</v>
      </c>
      <c r="G849" s="4">
        <v>5</v>
      </c>
      <c r="H849" s="4">
        <v>5</v>
      </c>
      <c r="I849" s="4">
        <v>1</v>
      </c>
      <c r="J849" s="4">
        <v>5</v>
      </c>
      <c r="K849" s="4">
        <v>5</v>
      </c>
      <c r="L849" s="4">
        <v>1</v>
      </c>
      <c r="M849" s="4">
        <v>5</v>
      </c>
      <c r="N849" s="4">
        <v>5</v>
      </c>
      <c r="O849" s="4">
        <v>5</v>
      </c>
      <c r="P849" s="4">
        <v>1</v>
      </c>
      <c r="Q849" s="9">
        <f t="shared" si="41"/>
        <v>2.0300925925925927E-2</v>
      </c>
      <c r="R849" s="4">
        <f t="shared" si="39"/>
        <v>40941.228449074071</v>
      </c>
      <c r="S849" s="4">
        <v>0.59009515910889299</v>
      </c>
      <c r="T849" s="4" t="str">
        <f>VLOOKUP(E849,Sheet2!$A$2:$E$137,5,FALSE)</f>
        <v>CA</v>
      </c>
      <c r="U849" s="4">
        <f>VLOOKUP($T849,Sheet4!$H$1106:$M$1351,surveys!U$1+1,FALSE)</f>
        <v>0.39929817507859233</v>
      </c>
      <c r="V849" s="4">
        <f>VLOOKUP($T849,Sheet4!$H$1106:$M$1351,surveys!V$1+1,FALSE)</f>
        <v>0.68226808593455113</v>
      </c>
      <c r="W849" s="4">
        <f>VLOOKUP($T849,Sheet4!$H$1106:$M$1351,surveys!W$1+1,FALSE)</f>
        <v>0.8413893511967715</v>
      </c>
      <c r="X849" s="4">
        <f>VLOOKUP($T849,Sheet4!$H$1106:$M$1351,surveys!X$1+1,FALSE)</f>
        <v>0.92969032990429024</v>
      </c>
      <c r="Y849" s="4">
        <f>VLOOKUP($T849,Sheet4!$H$1106:$M$1351,surveys!Y$1+1,FALSE)</f>
        <v>1</v>
      </c>
      <c r="Z849" s="4">
        <f t="shared" si="40"/>
        <v>2</v>
      </c>
      <c r="AA849" s="4" t="str">
        <f>VLOOKUP(T849&amp;"-"&amp;Z849,Sheet4!$W$2:$AA$1100,3,FALSE)</f>
        <v>Montreal</v>
      </c>
      <c r="AB849" s="4">
        <f>VLOOKUP(T849&amp;"-"&amp;Z849,Sheet4!$W$2:$AA$1100,4,FALSE)</f>
        <v>45.508839999999999</v>
      </c>
      <c r="AC849" s="4">
        <f>VLOOKUP(T849&amp;"-"&amp;Z849,Sheet4!$W$2:$AA$1100,5,FALSE)</f>
        <v>-73.587810000000005</v>
      </c>
    </row>
    <row r="850" spans="1:29">
      <c r="A850" s="6">
        <v>40941</v>
      </c>
      <c r="B850" s="7">
        <v>0.23837962962962964</v>
      </c>
      <c r="C850" s="4" t="s">
        <v>1215</v>
      </c>
      <c r="D850" s="4" t="s">
        <v>1217</v>
      </c>
      <c r="E850" s="4" t="s">
        <v>1223</v>
      </c>
      <c r="F850" s="4">
        <v>4</v>
      </c>
      <c r="G850" s="4">
        <v>3</v>
      </c>
      <c r="H850" s="4">
        <v>3</v>
      </c>
      <c r="I850" s="4">
        <v>3</v>
      </c>
      <c r="J850" s="4">
        <v>3</v>
      </c>
      <c r="K850" s="4">
        <v>4</v>
      </c>
      <c r="L850" s="4">
        <v>4</v>
      </c>
      <c r="M850" s="4">
        <v>5</v>
      </c>
      <c r="N850" s="4">
        <v>4</v>
      </c>
      <c r="O850" s="4">
        <v>5</v>
      </c>
      <c r="P850" s="4">
        <v>4</v>
      </c>
      <c r="Q850" s="9">
        <f t="shared" si="41"/>
        <v>2.7118055555555552E-2</v>
      </c>
      <c r="R850" s="4">
        <f t="shared" si="39"/>
        <v>40941.238379629627</v>
      </c>
      <c r="S850" s="4">
        <v>0.59256321423297376</v>
      </c>
      <c r="T850" s="4" t="str">
        <f>VLOOKUP(E850,Sheet2!$A$2:$E$137,5,FALSE)</f>
        <v>CN</v>
      </c>
      <c r="U850" s="4">
        <f>VLOOKUP($T850,Sheet4!$H$1106:$M$1351,surveys!U$1+1,FALSE)</f>
        <v>0.33972325385332736</v>
      </c>
      <c r="V850" s="4">
        <f>VLOOKUP($T850,Sheet4!$H$1106:$M$1351,surveys!V$1+1,FALSE)</f>
        <v>0.53188294944144943</v>
      </c>
      <c r="W850" s="4">
        <f>VLOOKUP($T850,Sheet4!$H$1106:$M$1351,surveys!W$1+1,FALSE)</f>
        <v>0.70584550719534345</v>
      </c>
      <c r="X850" s="4">
        <f>VLOOKUP($T850,Sheet4!$H$1106:$M$1351,surveys!X$1+1,FALSE)</f>
        <v>0.8721198864785511</v>
      </c>
      <c r="Y850" s="4">
        <f>VLOOKUP($T850,Sheet4!$H$1106:$M$1351,surveys!Y$1+1,FALSE)</f>
        <v>1</v>
      </c>
      <c r="Z850" s="4">
        <f t="shared" si="40"/>
        <v>3</v>
      </c>
      <c r="AA850" s="4" t="str">
        <f>VLOOKUP(T850&amp;"-"&amp;Z850,Sheet4!$W$2:$AA$1100,3,FALSE)</f>
        <v>Beijing</v>
      </c>
      <c r="AB850" s="4">
        <f>VLOOKUP(T850&amp;"-"&amp;Z850,Sheet4!$W$2:$AA$1100,4,FALSE)</f>
        <v>39.907499999999999</v>
      </c>
      <c r="AC850" s="4">
        <f>VLOOKUP(T850&amp;"-"&amp;Z850,Sheet4!$W$2:$AA$1100,5,FALSE)</f>
        <v>116.39722999999999</v>
      </c>
    </row>
    <row r="851" spans="1:29">
      <c r="A851" s="6">
        <v>40941</v>
      </c>
      <c r="B851" s="7">
        <v>0.26320601851851849</v>
      </c>
      <c r="C851" s="4" t="s">
        <v>1213</v>
      </c>
      <c r="D851" s="4" t="s">
        <v>1217</v>
      </c>
      <c r="E851" s="4" t="s">
        <v>26</v>
      </c>
      <c r="F851" s="4">
        <v>3</v>
      </c>
      <c r="G851" s="4">
        <v>4</v>
      </c>
      <c r="H851" s="4">
        <v>4</v>
      </c>
      <c r="I851" s="4">
        <v>4</v>
      </c>
      <c r="J851" s="4">
        <v>3</v>
      </c>
      <c r="K851" s="4">
        <v>4</v>
      </c>
      <c r="L851" s="4">
        <v>3</v>
      </c>
      <c r="M851" s="4">
        <v>4</v>
      </c>
      <c r="N851" s="4">
        <v>5</v>
      </c>
      <c r="O851" s="4">
        <v>4</v>
      </c>
      <c r="P851" s="4">
        <v>5</v>
      </c>
      <c r="Q851" s="9">
        <f t="shared" si="41"/>
        <v>4.3958333333333328E-2</v>
      </c>
      <c r="R851" s="4">
        <f t="shared" si="39"/>
        <v>40941.263206018521</v>
      </c>
      <c r="S851" s="4">
        <v>0.71033410538360897</v>
      </c>
      <c r="T851" s="4" t="str">
        <f>VLOOKUP(E851,Sheet2!$A$2:$E$137,5,FALSE)</f>
        <v>DE</v>
      </c>
      <c r="U851" s="4">
        <f>VLOOKUP($T851,Sheet4!$H$1106:$M$1351,surveys!U$1+1,FALSE)</f>
        <v>0.42620281948941302</v>
      </c>
      <c r="V851" s="4">
        <f>VLOOKUP($T851,Sheet4!$H$1106:$M$1351,surveys!V$1+1,FALSE)</f>
        <v>0.64253089557903176</v>
      </c>
      <c r="W851" s="4">
        <f>VLOOKUP($T851,Sheet4!$H$1106:$M$1351,surveys!W$1+1,FALSE)</f>
        <v>0.79931043378760003</v>
      </c>
      <c r="X851" s="4">
        <f>VLOOKUP($T851,Sheet4!$H$1106:$M$1351,surveys!X$1+1,FALSE)</f>
        <v>0.91914675697020254</v>
      </c>
      <c r="Y851" s="4">
        <f>VLOOKUP($T851,Sheet4!$H$1106:$M$1351,surveys!Y$1+1,FALSE)</f>
        <v>1</v>
      </c>
      <c r="Z851" s="4">
        <f t="shared" si="40"/>
        <v>3</v>
      </c>
      <c r="AA851" s="4" t="str">
        <f>VLOOKUP(T851&amp;"-"&amp;Z851,Sheet4!$W$2:$AA$1100,3,FALSE)</f>
        <v>Muenchen</v>
      </c>
      <c r="AB851" s="4">
        <f>VLOOKUP(T851&amp;"-"&amp;Z851,Sheet4!$W$2:$AA$1100,4,FALSE)</f>
        <v>48.137430000000002</v>
      </c>
      <c r="AC851" s="4">
        <f>VLOOKUP(T851&amp;"-"&amp;Z851,Sheet4!$W$2:$AA$1100,5,FALSE)</f>
        <v>11.57549</v>
      </c>
    </row>
    <row r="852" spans="1:29">
      <c r="A852" s="6">
        <v>40941</v>
      </c>
      <c r="B852" s="7">
        <v>0.89193287037037028</v>
      </c>
      <c r="C852" s="4" t="s">
        <v>1215</v>
      </c>
      <c r="D852" s="4" t="s">
        <v>1216</v>
      </c>
      <c r="E852" s="4" t="s">
        <v>1223</v>
      </c>
      <c r="F852" s="4">
        <v>1</v>
      </c>
      <c r="G852" s="4">
        <v>1</v>
      </c>
      <c r="H852" s="4">
        <v>1</v>
      </c>
      <c r="I852" s="4">
        <v>1</v>
      </c>
      <c r="J852" s="4">
        <v>1</v>
      </c>
      <c r="K852" s="4">
        <v>1</v>
      </c>
      <c r="L852" s="4">
        <v>1</v>
      </c>
      <c r="M852" s="4">
        <v>1</v>
      </c>
      <c r="N852" s="4">
        <v>1</v>
      </c>
      <c r="O852" s="4">
        <v>1</v>
      </c>
      <c r="P852" s="4">
        <v>1</v>
      </c>
      <c r="Q852" s="9">
        <f t="shared" si="41"/>
        <v>6.3622685185185185E-2</v>
      </c>
      <c r="R852" s="4">
        <f t="shared" si="39"/>
        <v>40941.891932870371</v>
      </c>
      <c r="S852" s="4">
        <v>0.66338991055843843</v>
      </c>
      <c r="T852" s="4" t="str">
        <f>VLOOKUP(E852,Sheet2!$A$2:$E$137,5,FALSE)</f>
        <v>CN</v>
      </c>
      <c r="U852" s="4">
        <f>VLOOKUP($T852,Sheet4!$H$1106:$M$1351,surveys!U$1+1,FALSE)</f>
        <v>0.33972325385332736</v>
      </c>
      <c r="V852" s="4">
        <f>VLOOKUP($T852,Sheet4!$H$1106:$M$1351,surveys!V$1+1,FALSE)</f>
        <v>0.53188294944144943</v>
      </c>
      <c r="W852" s="4">
        <f>VLOOKUP($T852,Sheet4!$H$1106:$M$1351,surveys!W$1+1,FALSE)</f>
        <v>0.70584550719534345</v>
      </c>
      <c r="X852" s="4">
        <f>VLOOKUP($T852,Sheet4!$H$1106:$M$1351,surveys!X$1+1,FALSE)</f>
        <v>0.8721198864785511</v>
      </c>
      <c r="Y852" s="4">
        <f>VLOOKUP($T852,Sheet4!$H$1106:$M$1351,surveys!Y$1+1,FALSE)</f>
        <v>1</v>
      </c>
      <c r="Z852" s="4">
        <f t="shared" si="40"/>
        <v>3</v>
      </c>
      <c r="AA852" s="4" t="str">
        <f>VLOOKUP(T852&amp;"-"&amp;Z852,Sheet4!$W$2:$AA$1100,3,FALSE)</f>
        <v>Beijing</v>
      </c>
      <c r="AB852" s="4">
        <f>VLOOKUP(T852&amp;"-"&amp;Z852,Sheet4!$W$2:$AA$1100,4,FALSE)</f>
        <v>39.907499999999999</v>
      </c>
      <c r="AC852" s="4">
        <f>VLOOKUP(T852&amp;"-"&amp;Z852,Sheet4!$W$2:$AA$1100,5,FALSE)</f>
        <v>116.39722999999999</v>
      </c>
    </row>
    <row r="853" spans="1:29">
      <c r="A853" s="6">
        <v>40941</v>
      </c>
      <c r="B853" s="7">
        <v>0.51521990740740742</v>
      </c>
      <c r="C853" s="4" t="s">
        <v>1213</v>
      </c>
      <c r="D853" s="4" t="s">
        <v>1214</v>
      </c>
      <c r="E853" s="4" t="s">
        <v>33</v>
      </c>
      <c r="F853" s="4">
        <v>1</v>
      </c>
      <c r="G853" s="4">
        <v>3</v>
      </c>
      <c r="H853" s="4">
        <v>2</v>
      </c>
      <c r="I853" s="4">
        <v>4</v>
      </c>
      <c r="J853" s="4">
        <v>3</v>
      </c>
      <c r="K853" s="4">
        <v>4</v>
      </c>
      <c r="L853" s="4">
        <v>3</v>
      </c>
      <c r="M853" s="4">
        <v>3</v>
      </c>
      <c r="N853" s="4">
        <v>4</v>
      </c>
      <c r="O853" s="4">
        <v>3</v>
      </c>
      <c r="P853" s="4">
        <v>5</v>
      </c>
      <c r="Q853" s="9">
        <f t="shared" si="41"/>
        <v>1.0497685185185186E-2</v>
      </c>
      <c r="R853" s="4">
        <f t="shared" si="39"/>
        <v>40941.515219907407</v>
      </c>
      <c r="S853" s="4">
        <v>0.69169583769469778</v>
      </c>
      <c r="T853" s="4" t="str">
        <f>VLOOKUP(E853,Sheet2!$A$2:$E$137,5,FALSE)</f>
        <v>IT</v>
      </c>
      <c r="U853" s="4">
        <f>VLOOKUP($T853,Sheet4!$H$1106:$M$1351,surveys!U$1+1,FALSE)</f>
        <v>0.40073733113706772</v>
      </c>
      <c r="V853" s="4">
        <f>VLOOKUP($T853,Sheet4!$H$1106:$M$1351,surveys!V$1+1,FALSE)</f>
        <v>0.60502083075372182</v>
      </c>
      <c r="W853" s="4">
        <f>VLOOKUP($T853,Sheet4!$H$1106:$M$1351,surveys!W$1+1,FALSE)</f>
        <v>0.75963680320784854</v>
      </c>
      <c r="X853" s="4">
        <f>VLOOKUP($T853,Sheet4!$H$1106:$M$1351,surveys!X$1+1,FALSE)</f>
        <v>0.89491209934724891</v>
      </c>
      <c r="Y853" s="4">
        <f>VLOOKUP($T853,Sheet4!$H$1106:$M$1351,surveys!Y$1+1,FALSE)</f>
        <v>1</v>
      </c>
      <c r="Z853" s="4">
        <f t="shared" si="40"/>
        <v>3</v>
      </c>
      <c r="AA853" s="4" t="str">
        <f>VLOOKUP(T853&amp;"-"&amp;Z853,Sheet4!$W$2:$AA$1100,3,FALSE)</f>
        <v>Napoli</v>
      </c>
      <c r="AB853" s="4">
        <f>VLOOKUP(T853&amp;"-"&amp;Z853,Sheet4!$W$2:$AA$1100,4,FALSE)</f>
        <v>40.833329999999997</v>
      </c>
      <c r="AC853" s="4">
        <f>VLOOKUP(T853&amp;"-"&amp;Z853,Sheet4!$W$2:$AA$1100,5,FALSE)</f>
        <v>14.25</v>
      </c>
    </row>
    <row r="854" spans="1:29">
      <c r="A854" s="6">
        <v>40941</v>
      </c>
      <c r="B854" s="7">
        <v>0.5934490740740741</v>
      </c>
      <c r="C854" s="4" t="s">
        <v>1213</v>
      </c>
      <c r="D854" s="4" t="s">
        <v>1217</v>
      </c>
      <c r="E854" s="4" t="s">
        <v>15</v>
      </c>
      <c r="F854" s="4">
        <v>5</v>
      </c>
      <c r="G854" s="4">
        <v>3</v>
      </c>
      <c r="H854" s="4">
        <v>3</v>
      </c>
      <c r="I854" s="4">
        <v>5</v>
      </c>
      <c r="J854" s="4">
        <v>5</v>
      </c>
      <c r="K854" s="4">
        <v>5</v>
      </c>
      <c r="L854" s="4">
        <v>3</v>
      </c>
      <c r="M854" s="4">
        <v>5</v>
      </c>
      <c r="N854" s="4">
        <v>5</v>
      </c>
      <c r="O854" s="4">
        <v>5</v>
      </c>
      <c r="P854" s="4">
        <v>5</v>
      </c>
      <c r="Q854" s="9">
        <f t="shared" si="41"/>
        <v>6.5439814814814812E-2</v>
      </c>
      <c r="R854" s="4">
        <f t="shared" si="39"/>
        <v>40941.593449074076</v>
      </c>
      <c r="S854" s="4">
        <v>0.22424333065819946</v>
      </c>
      <c r="T854" s="4" t="str">
        <f>VLOOKUP(E854,Sheet2!$A$2:$E$137,5,FALSE)</f>
        <v>US</v>
      </c>
      <c r="U854" s="4">
        <f>VLOOKUP($T854,Sheet4!$H$1106:$M$1351,surveys!U$1+1,FALSE)</f>
        <v>0.42883768204388006</v>
      </c>
      <c r="V854" s="4">
        <f>VLOOKUP($T854,Sheet4!$H$1106:$M$1351,surveys!V$1+1,FALSE)</f>
        <v>0.62778475709586301</v>
      </c>
      <c r="W854" s="4">
        <f>VLOOKUP($T854,Sheet4!$H$1106:$M$1351,surveys!W$1+1,FALSE)</f>
        <v>0.76918600378409652</v>
      </c>
      <c r="X854" s="4">
        <f>VLOOKUP($T854,Sheet4!$H$1106:$M$1351,surveys!X$1+1,FALSE)</f>
        <v>0.88987045221102745</v>
      </c>
      <c r="Y854" s="4">
        <f>VLOOKUP($T854,Sheet4!$H$1106:$M$1351,surveys!Y$1+1,FALSE)</f>
        <v>1</v>
      </c>
      <c r="Z854" s="4">
        <f t="shared" si="40"/>
        <v>1</v>
      </c>
      <c r="AA854" s="4" t="str">
        <f>VLOOKUP(T854&amp;"-"&amp;Z854,Sheet4!$W$2:$AA$1100,3,FALSE)</f>
        <v>New York City</v>
      </c>
      <c r="AB854" s="4">
        <f>VLOOKUP(T854&amp;"-"&amp;Z854,Sheet4!$W$2:$AA$1100,4,FALSE)</f>
        <v>40.714269999999999</v>
      </c>
      <c r="AC854" s="4">
        <f>VLOOKUP(T854&amp;"-"&amp;Z854,Sheet4!$W$2:$AA$1100,5,FALSE)</f>
        <v>-74.005970000000005</v>
      </c>
    </row>
    <row r="855" spans="1:29">
      <c r="A855" s="6">
        <v>40941</v>
      </c>
      <c r="B855" s="7">
        <v>0.60905092592592591</v>
      </c>
      <c r="C855" s="4" t="s">
        <v>1213</v>
      </c>
      <c r="D855" s="4" t="s">
        <v>1217</v>
      </c>
      <c r="E855" s="4" t="s">
        <v>15</v>
      </c>
      <c r="F855" s="4">
        <v>1</v>
      </c>
      <c r="G855" s="4">
        <v>5</v>
      </c>
      <c r="H855" s="4">
        <v>1</v>
      </c>
      <c r="I855" s="4">
        <v>1</v>
      </c>
      <c r="J855" s="4">
        <v>1</v>
      </c>
      <c r="K855" s="4">
        <v>1</v>
      </c>
      <c r="L855" s="4">
        <v>1</v>
      </c>
      <c r="M855" s="4">
        <v>1</v>
      </c>
      <c r="N855" s="4">
        <v>5</v>
      </c>
      <c r="O855" s="4">
        <v>1</v>
      </c>
      <c r="P855" s="4">
        <v>1</v>
      </c>
      <c r="Q855" s="9">
        <f t="shared" si="41"/>
        <v>6.5509259259259262E-3</v>
      </c>
      <c r="R855" s="4">
        <f t="shared" si="39"/>
        <v>40941.609050925923</v>
      </c>
      <c r="S855" s="4">
        <v>0.45993091874518499</v>
      </c>
      <c r="T855" s="4" t="str">
        <f>VLOOKUP(E855,Sheet2!$A$2:$E$137,5,FALSE)</f>
        <v>US</v>
      </c>
      <c r="U855" s="4">
        <f>VLOOKUP($T855,Sheet4!$H$1106:$M$1351,surveys!U$1+1,FALSE)</f>
        <v>0.42883768204388006</v>
      </c>
      <c r="V855" s="4">
        <f>VLOOKUP($T855,Sheet4!$H$1106:$M$1351,surveys!V$1+1,FALSE)</f>
        <v>0.62778475709586301</v>
      </c>
      <c r="W855" s="4">
        <f>VLOOKUP($T855,Sheet4!$H$1106:$M$1351,surveys!W$1+1,FALSE)</f>
        <v>0.76918600378409652</v>
      </c>
      <c r="X855" s="4">
        <f>VLOOKUP($T855,Sheet4!$H$1106:$M$1351,surveys!X$1+1,FALSE)</f>
        <v>0.88987045221102745</v>
      </c>
      <c r="Y855" s="4">
        <f>VLOOKUP($T855,Sheet4!$H$1106:$M$1351,surveys!Y$1+1,FALSE)</f>
        <v>1</v>
      </c>
      <c r="Z855" s="4">
        <f t="shared" si="40"/>
        <v>2</v>
      </c>
      <c r="AA855" s="4" t="str">
        <f>VLOOKUP(T855&amp;"-"&amp;Z855,Sheet4!$W$2:$AA$1100,3,FALSE)</f>
        <v>Los Angeles</v>
      </c>
      <c r="AB855" s="4">
        <f>VLOOKUP(T855&amp;"-"&amp;Z855,Sheet4!$W$2:$AA$1100,4,FALSE)</f>
        <v>34.052230000000002</v>
      </c>
      <c r="AC855" s="4">
        <f>VLOOKUP(T855&amp;"-"&amp;Z855,Sheet4!$W$2:$AA$1100,5,FALSE)</f>
        <v>-118.24368</v>
      </c>
    </row>
    <row r="856" spans="1:29">
      <c r="A856" s="6">
        <v>40941</v>
      </c>
      <c r="B856" s="7">
        <v>0.78481481481481474</v>
      </c>
      <c r="C856" s="4" t="s">
        <v>1213</v>
      </c>
      <c r="D856" s="4" t="s">
        <v>1214</v>
      </c>
      <c r="E856" s="4" t="s">
        <v>63</v>
      </c>
      <c r="F856" s="4">
        <v>4</v>
      </c>
      <c r="G856" s="4">
        <v>4</v>
      </c>
      <c r="H856" s="4">
        <v>4</v>
      </c>
      <c r="I856" s="4">
        <v>4</v>
      </c>
      <c r="J856" s="4">
        <v>5</v>
      </c>
      <c r="K856" s="4">
        <v>4</v>
      </c>
      <c r="L856" s="4">
        <v>2</v>
      </c>
      <c r="M856" s="4">
        <v>5</v>
      </c>
      <c r="N856" s="4">
        <v>5</v>
      </c>
      <c r="O856" s="4">
        <v>5</v>
      </c>
      <c r="P856" s="4">
        <v>5</v>
      </c>
      <c r="Q856" s="9">
        <f t="shared" si="41"/>
        <v>5.8506944444444438E-2</v>
      </c>
      <c r="R856" s="4">
        <f t="shared" si="39"/>
        <v>40941.784814814811</v>
      </c>
      <c r="S856" s="4">
        <v>0.14810136628238357</v>
      </c>
      <c r="T856" s="4" t="str">
        <f>VLOOKUP(E856,Sheet2!$A$2:$E$137,5,FALSE)</f>
        <v>IL</v>
      </c>
      <c r="U856" s="4">
        <f>VLOOKUP($T856,Sheet4!$H$1106:$M$1351,surveys!U$1+1,FALSE)</f>
        <v>0.38470739608051052</v>
      </c>
      <c r="V856" s="4">
        <f>VLOOKUP($T856,Sheet4!$H$1106:$M$1351,surveys!V$1+1,FALSE)</f>
        <v>0.60022974682589458</v>
      </c>
      <c r="W856" s="4">
        <f>VLOOKUP($T856,Sheet4!$H$1106:$M$1351,surveys!W$1+1,FALSE)</f>
        <v>0.74425255771149745</v>
      </c>
      <c r="X856" s="4">
        <f>VLOOKUP($T856,Sheet4!$H$1106:$M$1351,surveys!X$1+1,FALSE)</f>
        <v>0.87895402692736246</v>
      </c>
      <c r="Y856" s="4">
        <f>VLOOKUP($T856,Sheet4!$H$1106:$M$1351,surveys!Y$1+1,FALSE)</f>
        <v>1</v>
      </c>
      <c r="Z856" s="4">
        <f t="shared" si="40"/>
        <v>1</v>
      </c>
      <c r="AA856" s="4" t="str">
        <f>VLOOKUP(T856&amp;"-"&amp;Z856,Sheet4!$W$2:$AA$1100,3,FALSE)</f>
        <v>Jerusalem</v>
      </c>
      <c r="AB856" s="4">
        <f>VLOOKUP(T856&amp;"-"&amp;Z856,Sheet4!$W$2:$AA$1100,4,FALSE)</f>
        <v>31.76904</v>
      </c>
      <c r="AC856" s="4">
        <f>VLOOKUP(T856&amp;"-"&amp;Z856,Sheet4!$W$2:$AA$1100,5,FALSE)</f>
        <v>35.216329999999999</v>
      </c>
    </row>
    <row r="857" spans="1:29">
      <c r="A857" s="6">
        <v>40941</v>
      </c>
      <c r="B857" s="7">
        <v>0.75351851851851848</v>
      </c>
      <c r="C857" s="4" t="s">
        <v>1215</v>
      </c>
      <c r="D857" s="4" t="s">
        <v>1214</v>
      </c>
      <c r="E857" s="4" t="s">
        <v>15</v>
      </c>
      <c r="F857" s="4">
        <v>4</v>
      </c>
      <c r="G857" s="4">
        <v>5</v>
      </c>
      <c r="H857" s="4">
        <v>4</v>
      </c>
      <c r="I857" s="4">
        <v>5</v>
      </c>
      <c r="J857" s="4">
        <v>4</v>
      </c>
      <c r="K857" s="4">
        <v>4</v>
      </c>
      <c r="L857" s="4">
        <v>3</v>
      </c>
      <c r="M857" s="4">
        <v>5</v>
      </c>
      <c r="N857" s="4">
        <v>5</v>
      </c>
      <c r="O857" s="4">
        <v>5</v>
      </c>
      <c r="P857" s="4">
        <v>5</v>
      </c>
      <c r="Q857" s="9">
        <f t="shared" si="41"/>
        <v>3.7013888888888888E-2</v>
      </c>
      <c r="R857" s="4">
        <f t="shared" si="39"/>
        <v>40941.753518518519</v>
      </c>
      <c r="S857" s="4">
        <v>0.58880211850538444</v>
      </c>
      <c r="T857" s="4" t="str">
        <f>VLOOKUP(E857,Sheet2!$A$2:$E$137,5,FALSE)</f>
        <v>US</v>
      </c>
      <c r="U857" s="4">
        <f>VLOOKUP($T857,Sheet4!$H$1106:$M$1351,surveys!U$1+1,FALSE)</f>
        <v>0.42883768204388006</v>
      </c>
      <c r="V857" s="4">
        <f>VLOOKUP($T857,Sheet4!$H$1106:$M$1351,surveys!V$1+1,FALSE)</f>
        <v>0.62778475709586301</v>
      </c>
      <c r="W857" s="4">
        <f>VLOOKUP($T857,Sheet4!$H$1106:$M$1351,surveys!W$1+1,FALSE)</f>
        <v>0.76918600378409652</v>
      </c>
      <c r="X857" s="4">
        <f>VLOOKUP($T857,Sheet4!$H$1106:$M$1351,surveys!X$1+1,FALSE)</f>
        <v>0.88987045221102745</v>
      </c>
      <c r="Y857" s="4">
        <f>VLOOKUP($T857,Sheet4!$H$1106:$M$1351,surveys!Y$1+1,FALSE)</f>
        <v>1</v>
      </c>
      <c r="Z857" s="4">
        <f t="shared" si="40"/>
        <v>2</v>
      </c>
      <c r="AA857" s="4" t="str">
        <f>VLOOKUP(T857&amp;"-"&amp;Z857,Sheet4!$W$2:$AA$1100,3,FALSE)</f>
        <v>Los Angeles</v>
      </c>
      <c r="AB857" s="4">
        <f>VLOOKUP(T857&amp;"-"&amp;Z857,Sheet4!$W$2:$AA$1100,4,FALSE)</f>
        <v>34.052230000000002</v>
      </c>
      <c r="AC857" s="4">
        <f>VLOOKUP(T857&amp;"-"&amp;Z857,Sheet4!$W$2:$AA$1100,5,FALSE)</f>
        <v>-118.24368</v>
      </c>
    </row>
    <row r="858" spans="1:29">
      <c r="A858" s="6">
        <v>40941</v>
      </c>
      <c r="B858" s="7">
        <v>0.83685185185185174</v>
      </c>
      <c r="C858" s="4" t="s">
        <v>1215</v>
      </c>
      <c r="D858" s="4" t="s">
        <v>1214</v>
      </c>
      <c r="E858" s="4" t="s">
        <v>26</v>
      </c>
      <c r="F858" s="4">
        <v>3</v>
      </c>
      <c r="G858" s="4">
        <v>1</v>
      </c>
      <c r="H858" s="4">
        <v>3</v>
      </c>
      <c r="I858" s="4">
        <v>4</v>
      </c>
      <c r="J858" s="4">
        <v>2</v>
      </c>
      <c r="K858" s="4">
        <v>4</v>
      </c>
      <c r="L858" s="4">
        <v>3</v>
      </c>
      <c r="M858" s="4">
        <v>5</v>
      </c>
      <c r="N858" s="4">
        <v>3</v>
      </c>
      <c r="O858" s="4">
        <v>3</v>
      </c>
      <c r="P858" s="4">
        <v>3</v>
      </c>
      <c r="Q858" s="9">
        <f t="shared" si="41"/>
        <v>2.5601851851851851E-2</v>
      </c>
      <c r="R858" s="4">
        <f t="shared" si="39"/>
        <v>40941.836851851855</v>
      </c>
      <c r="S858" s="4">
        <v>0.87520339120691504</v>
      </c>
      <c r="T858" s="4" t="str">
        <f>VLOOKUP(E858,Sheet2!$A$2:$E$137,5,FALSE)</f>
        <v>DE</v>
      </c>
      <c r="U858" s="4">
        <f>VLOOKUP($T858,Sheet4!$H$1106:$M$1351,surveys!U$1+1,FALSE)</f>
        <v>0.42620281948941302</v>
      </c>
      <c r="V858" s="4">
        <f>VLOOKUP($T858,Sheet4!$H$1106:$M$1351,surveys!V$1+1,FALSE)</f>
        <v>0.64253089557903176</v>
      </c>
      <c r="W858" s="4">
        <f>VLOOKUP($T858,Sheet4!$H$1106:$M$1351,surveys!W$1+1,FALSE)</f>
        <v>0.79931043378760003</v>
      </c>
      <c r="X858" s="4">
        <f>VLOOKUP($T858,Sheet4!$H$1106:$M$1351,surveys!X$1+1,FALSE)</f>
        <v>0.91914675697020254</v>
      </c>
      <c r="Y858" s="4">
        <f>VLOOKUP($T858,Sheet4!$H$1106:$M$1351,surveys!Y$1+1,FALSE)</f>
        <v>1</v>
      </c>
      <c r="Z858" s="4">
        <f t="shared" si="40"/>
        <v>4</v>
      </c>
      <c r="AA858" s="4" t="str">
        <f>VLOOKUP(T858&amp;"-"&amp;Z858,Sheet4!$W$2:$AA$1100,3,FALSE)</f>
        <v>Koeln</v>
      </c>
      <c r="AB858" s="4">
        <f>VLOOKUP(T858&amp;"-"&amp;Z858,Sheet4!$W$2:$AA$1100,4,FALSE)</f>
        <v>50.933329999999998</v>
      </c>
      <c r="AC858" s="4">
        <f>VLOOKUP(T858&amp;"-"&amp;Z858,Sheet4!$W$2:$AA$1100,5,FALSE)</f>
        <v>6.95</v>
      </c>
    </row>
    <row r="859" spans="1:29">
      <c r="A859" s="6">
        <v>40941</v>
      </c>
      <c r="B859" s="7">
        <v>0.9118518518518518</v>
      </c>
      <c r="C859" s="4" t="s">
        <v>1213</v>
      </c>
      <c r="D859" s="4" t="s">
        <v>1214</v>
      </c>
      <c r="E859" s="4" t="s">
        <v>1155</v>
      </c>
      <c r="F859" s="4">
        <v>5</v>
      </c>
      <c r="G859" s="4">
        <v>5</v>
      </c>
      <c r="H859" s="4">
        <v>4</v>
      </c>
      <c r="I859" s="4">
        <v>3</v>
      </c>
      <c r="J859" s="4">
        <v>5</v>
      </c>
      <c r="K859" s="4">
        <v>3</v>
      </c>
      <c r="L859" s="4">
        <v>4</v>
      </c>
      <c r="M859" s="4">
        <v>5</v>
      </c>
      <c r="N859" s="4">
        <v>3</v>
      </c>
      <c r="O859" s="4">
        <v>3</v>
      </c>
      <c r="P859" s="4">
        <v>3</v>
      </c>
      <c r="Q859" s="9">
        <f t="shared" si="41"/>
        <v>8.2407407407407412E-3</v>
      </c>
      <c r="R859" s="4">
        <f t="shared" si="39"/>
        <v>40941.911851851852</v>
      </c>
      <c r="S859" s="4">
        <v>0.95406385855438369</v>
      </c>
      <c r="T859" s="4" t="str">
        <f>VLOOKUP(E859,Sheet2!$A$2:$E$137,5,FALSE)</f>
        <v>NE</v>
      </c>
      <c r="U859" s="4">
        <f>VLOOKUP($T859,Sheet4!$H$1106:$M$1351,surveys!U$1+1,FALSE)</f>
        <v>0.59642239772226557</v>
      </c>
      <c r="V859" s="4">
        <f>VLOOKUP($T859,Sheet4!$H$1106:$M$1351,surveys!V$1+1,FALSE)</f>
        <v>0.74388351877929215</v>
      </c>
      <c r="W859" s="4">
        <f>VLOOKUP($T859,Sheet4!$H$1106:$M$1351,surveys!W$1+1,FALSE)</f>
        <v>0.86982371592411256</v>
      </c>
      <c r="X859" s="4">
        <f>VLOOKUP($T859,Sheet4!$H$1106:$M$1351,surveys!X$1+1,FALSE)</f>
        <v>0.93804559166556256</v>
      </c>
      <c r="Y859" s="4">
        <f>VLOOKUP($T859,Sheet4!$H$1106:$M$1351,surveys!Y$1+1,FALSE)</f>
        <v>1</v>
      </c>
      <c r="Z859" s="4">
        <f t="shared" si="40"/>
        <v>5</v>
      </c>
      <c r="AA859" s="4" t="str">
        <f>VLOOKUP(T859&amp;"-"&amp;Z859,Sheet4!$W$2:$AA$1100,3,FALSE)</f>
        <v>Tahoua</v>
      </c>
      <c r="AB859" s="4">
        <f>VLOOKUP(T859&amp;"-"&amp;Z859,Sheet4!$W$2:$AA$1100,4,FALSE)</f>
        <v>14.8888</v>
      </c>
      <c r="AC859" s="4">
        <f>VLOOKUP(T859&amp;"-"&amp;Z859,Sheet4!$W$2:$AA$1100,5,FALSE)</f>
        <v>5.2691999999999997</v>
      </c>
    </row>
    <row r="860" spans="1:29">
      <c r="A860" s="6">
        <v>40941</v>
      </c>
      <c r="B860" s="7">
        <v>0.72597222222222213</v>
      </c>
      <c r="C860" s="4" t="s">
        <v>1213</v>
      </c>
      <c r="D860" s="4" t="s">
        <v>1214</v>
      </c>
      <c r="E860" s="4" t="s">
        <v>11</v>
      </c>
      <c r="F860" s="4">
        <v>0</v>
      </c>
      <c r="G860" s="4">
        <v>1</v>
      </c>
      <c r="H860" s="4">
        <v>0</v>
      </c>
      <c r="I860" s="4">
        <v>0</v>
      </c>
      <c r="J860" s="4">
        <v>0</v>
      </c>
      <c r="K860" s="4">
        <v>5</v>
      </c>
      <c r="L860" s="4">
        <v>0</v>
      </c>
      <c r="M860" s="4">
        <v>0</v>
      </c>
      <c r="N860" s="4">
        <v>0</v>
      </c>
      <c r="O860" s="4">
        <v>0</v>
      </c>
      <c r="P860" s="4">
        <v>3</v>
      </c>
      <c r="Q860" s="9">
        <f t="shared" si="41"/>
        <v>1.7615740740740741E-2</v>
      </c>
      <c r="R860" s="4">
        <f t="shared" si="39"/>
        <v>40941.725972222222</v>
      </c>
      <c r="S860" s="4">
        <v>0.82761211360176001</v>
      </c>
      <c r="T860" s="4" t="str">
        <f>VLOOKUP(E860,Sheet2!$A$2:$E$137,5,FALSE)</f>
        <v>FR</v>
      </c>
      <c r="U860" s="4">
        <f>VLOOKUP($T860,Sheet4!$H$1106:$M$1351,surveys!U$1+1,FALSE)</f>
        <v>0.51193913659220647</v>
      </c>
      <c r="V860" s="4">
        <f>VLOOKUP($T860,Sheet4!$H$1106:$M$1351,surveys!V$1+1,FALSE)</f>
        <v>0.70220575033861143</v>
      </c>
      <c r="W860" s="4">
        <f>VLOOKUP($T860,Sheet4!$H$1106:$M$1351,surveys!W$1+1,FALSE)</f>
        <v>0.81527182039156842</v>
      </c>
      <c r="X860" s="4">
        <f>VLOOKUP($T860,Sheet4!$H$1106:$M$1351,surveys!X$1+1,FALSE)</f>
        <v>0.91893911792009964</v>
      </c>
      <c r="Y860" s="4">
        <f>VLOOKUP($T860,Sheet4!$H$1106:$M$1351,surveys!Y$1+1,FALSE)</f>
        <v>1</v>
      </c>
      <c r="Z860" s="4">
        <f t="shared" si="40"/>
        <v>4</v>
      </c>
      <c r="AA860" s="4" t="str">
        <f>VLOOKUP(T860&amp;"-"&amp;Z860,Sheet4!$W$2:$AA$1100,3,FALSE)</f>
        <v>Toulouse</v>
      </c>
      <c r="AB860" s="4">
        <f>VLOOKUP(T860&amp;"-"&amp;Z860,Sheet4!$W$2:$AA$1100,4,FALSE)</f>
        <v>43.604259999999996</v>
      </c>
      <c r="AC860" s="4">
        <f>VLOOKUP(T860&amp;"-"&amp;Z860,Sheet4!$W$2:$AA$1100,5,FALSE)</f>
        <v>1.44367</v>
      </c>
    </row>
    <row r="861" spans="1:29">
      <c r="A861" s="6">
        <v>40940</v>
      </c>
      <c r="B861" s="7">
        <v>1.7870370370370373E-2</v>
      </c>
      <c r="C861" s="4" t="s">
        <v>1213</v>
      </c>
      <c r="D861" s="4" t="s">
        <v>1217</v>
      </c>
      <c r="E861" s="4" t="s">
        <v>90</v>
      </c>
      <c r="F861" s="4">
        <v>1</v>
      </c>
      <c r="G861" s="4">
        <v>1</v>
      </c>
      <c r="H861" s="4">
        <v>1</v>
      </c>
      <c r="I861" s="4">
        <v>1</v>
      </c>
      <c r="J861" s="4">
        <v>1</v>
      </c>
      <c r="K861" s="4">
        <v>1</v>
      </c>
      <c r="L861" s="4">
        <v>1</v>
      </c>
      <c r="M861" s="4">
        <v>1</v>
      </c>
      <c r="N861" s="4">
        <v>1</v>
      </c>
      <c r="O861" s="4">
        <v>1</v>
      </c>
      <c r="P861" s="4">
        <v>1</v>
      </c>
      <c r="Q861" s="9">
        <f t="shared" si="41"/>
        <v>1.1851851851851851E-2</v>
      </c>
      <c r="R861" s="4">
        <f t="shared" si="39"/>
        <v>40940.017870370371</v>
      </c>
      <c r="S861" s="4">
        <v>0.48394271990470461</v>
      </c>
      <c r="T861" s="4" t="str">
        <f>VLOOKUP(E861,Sheet2!$A$2:$E$137,5,FALSE)</f>
        <v>BR</v>
      </c>
      <c r="U861" s="4">
        <f>VLOOKUP($T861,Sheet4!$H$1106:$M$1351,surveys!U$1+1,FALSE)</f>
        <v>0.42589334033940757</v>
      </c>
      <c r="V861" s="4">
        <f>VLOOKUP($T861,Sheet4!$H$1106:$M$1351,surveys!V$1+1,FALSE)</f>
        <v>0.68189351679456123</v>
      </c>
      <c r="W861" s="4">
        <f>VLOOKUP($T861,Sheet4!$H$1106:$M$1351,surveys!W$1+1,FALSE)</f>
        <v>0.79714355145235938</v>
      </c>
      <c r="X861" s="4">
        <f>VLOOKUP($T861,Sheet4!$H$1106:$M$1351,surveys!X$1+1,FALSE)</f>
        <v>0.8991407500992985</v>
      </c>
      <c r="Y861" s="4">
        <f>VLOOKUP($T861,Sheet4!$H$1106:$M$1351,surveys!Y$1+1,FALSE)</f>
        <v>1</v>
      </c>
      <c r="Z861" s="4">
        <f t="shared" si="40"/>
        <v>2</v>
      </c>
      <c r="AA861" s="4" t="str">
        <f>VLOOKUP(T861&amp;"-"&amp;Z861,Sheet4!$W$2:$AA$1100,3,FALSE)</f>
        <v>Rio de Janeiro</v>
      </c>
      <c r="AB861" s="4">
        <f>VLOOKUP(T861&amp;"-"&amp;Z861,Sheet4!$W$2:$AA$1100,4,FALSE)</f>
        <v>-22.90278</v>
      </c>
      <c r="AC861" s="4">
        <f>VLOOKUP(T861&amp;"-"&amp;Z861,Sheet4!$W$2:$AA$1100,5,FALSE)</f>
        <v>-43.207500000000003</v>
      </c>
    </row>
    <row r="862" spans="1:29">
      <c r="A862" s="6">
        <v>40940</v>
      </c>
      <c r="B862" s="7">
        <v>0.80931712962962976</v>
      </c>
      <c r="C862" s="4" t="s">
        <v>1215</v>
      </c>
      <c r="D862" s="4" t="s">
        <v>1216</v>
      </c>
      <c r="E862" s="4" t="s">
        <v>31</v>
      </c>
      <c r="F862" s="4">
        <v>4</v>
      </c>
      <c r="G862" s="4">
        <v>2</v>
      </c>
      <c r="H862" s="4">
        <v>3</v>
      </c>
      <c r="I862" s="4">
        <v>5</v>
      </c>
      <c r="J862" s="4">
        <v>3</v>
      </c>
      <c r="K862" s="4">
        <v>2</v>
      </c>
      <c r="L862" s="4">
        <v>3</v>
      </c>
      <c r="M862" s="4">
        <v>2</v>
      </c>
      <c r="N862" s="4">
        <v>4</v>
      </c>
      <c r="O862" s="4">
        <v>3</v>
      </c>
      <c r="P862" s="4">
        <v>4</v>
      </c>
      <c r="Q862" s="9">
        <f t="shared" si="41"/>
        <v>6.9791666666666674E-3</v>
      </c>
      <c r="R862" s="4">
        <f t="shared" si="39"/>
        <v>40940.809317129628</v>
      </c>
      <c r="S862" s="4">
        <v>0.23995612408981426</v>
      </c>
      <c r="T862" s="4" t="str">
        <f>VLOOKUP(E862,Sheet2!$A$2:$E$137,5,FALSE)</f>
        <v>ES</v>
      </c>
      <c r="U862" s="4">
        <f>VLOOKUP($T862,Sheet4!$H$1106:$M$1351,surveys!U$1+1,FALSE)</f>
        <v>0.46058089642806016</v>
      </c>
      <c r="V862" s="4">
        <f>VLOOKUP($T862,Sheet4!$H$1106:$M$1351,surveys!V$1+1,FALSE)</f>
        <v>0.68996105930901486</v>
      </c>
      <c r="W862" s="4">
        <f>VLOOKUP($T862,Sheet4!$H$1106:$M$1351,surveys!W$1+1,FALSE)</f>
        <v>0.80513768719908241</v>
      </c>
      <c r="X862" s="4">
        <f>VLOOKUP($T862,Sheet4!$H$1106:$M$1351,surveys!X$1+1,FALSE)</f>
        <v>0.90461214064594464</v>
      </c>
      <c r="Y862" s="4">
        <f>VLOOKUP($T862,Sheet4!$H$1106:$M$1351,surveys!Y$1+1,FALSE)</f>
        <v>1</v>
      </c>
      <c r="Z862" s="4">
        <f t="shared" si="40"/>
        <v>1</v>
      </c>
      <c r="AA862" s="4" t="str">
        <f>VLOOKUP(T862&amp;"-"&amp;Z862,Sheet4!$W$2:$AA$1100,3,FALSE)</f>
        <v>Madrid</v>
      </c>
      <c r="AB862" s="4">
        <f>VLOOKUP(T862&amp;"-"&amp;Z862,Sheet4!$W$2:$AA$1100,4,FALSE)</f>
        <v>40.416499999999999</v>
      </c>
      <c r="AC862" s="4">
        <f>VLOOKUP(T862&amp;"-"&amp;Z862,Sheet4!$W$2:$AA$1100,5,FALSE)</f>
        <v>-3.7025600000000001</v>
      </c>
    </row>
    <row r="863" spans="1:29">
      <c r="A863" s="6">
        <v>40940</v>
      </c>
      <c r="B863" s="7">
        <v>0.55931712962962965</v>
      </c>
      <c r="C863" s="4" t="s">
        <v>1215</v>
      </c>
      <c r="D863" s="4" t="s">
        <v>1214</v>
      </c>
      <c r="E863" s="4" t="s">
        <v>1222</v>
      </c>
      <c r="F863" s="4">
        <v>5</v>
      </c>
      <c r="G863" s="4">
        <v>1</v>
      </c>
      <c r="H863" s="4">
        <v>1</v>
      </c>
      <c r="I863" s="4">
        <v>1</v>
      </c>
      <c r="J863" s="4">
        <v>1</v>
      </c>
      <c r="K863" s="4">
        <v>1</v>
      </c>
      <c r="L863" s="4">
        <v>1</v>
      </c>
      <c r="M863" s="4">
        <v>1</v>
      </c>
      <c r="N863" s="4">
        <v>1</v>
      </c>
      <c r="O863" s="4">
        <v>1</v>
      </c>
      <c r="P863" s="4">
        <v>1</v>
      </c>
      <c r="Q863" s="9">
        <f t="shared" si="41"/>
        <v>4.1701388888888885E-2</v>
      </c>
      <c r="R863" s="4">
        <f t="shared" si="39"/>
        <v>40940.559317129628</v>
      </c>
      <c r="S863" s="4">
        <v>2.0216656963271795E-2</v>
      </c>
      <c r="T863" s="4" t="str">
        <f>VLOOKUP(E863,Sheet2!$A$2:$E$137,5,FALSE)</f>
        <v>KR</v>
      </c>
      <c r="U863" s="4">
        <f>VLOOKUP($T863,Sheet4!$H$1106:$M$1351,surveys!U$1+1,FALSE)</f>
        <v>0.50002406072811822</v>
      </c>
      <c r="V863" s="4">
        <f>VLOOKUP($T863,Sheet4!$H$1106:$M$1351,surveys!V$1+1,FALSE)</f>
        <v>0.67775239752110727</v>
      </c>
      <c r="W863" s="4">
        <f>VLOOKUP($T863,Sheet4!$H$1106:$M$1351,surveys!W$1+1,FALSE)</f>
        <v>0.80472346879555479</v>
      </c>
      <c r="X863" s="4">
        <f>VLOOKUP($T863,Sheet4!$H$1106:$M$1351,surveys!X$1+1,FALSE)</f>
        <v>0.92872511768015165</v>
      </c>
      <c r="Y863" s="4">
        <f>VLOOKUP($T863,Sheet4!$H$1106:$M$1351,surveys!Y$1+1,FALSE)</f>
        <v>1</v>
      </c>
      <c r="Z863" s="4">
        <f t="shared" si="40"/>
        <v>1</v>
      </c>
      <c r="AA863" s="4" t="str">
        <f>VLOOKUP(T863&amp;"-"&amp;Z863,Sheet4!$W$2:$AA$1100,3,FALSE)</f>
        <v>Seoul</v>
      </c>
      <c r="AB863" s="4">
        <f>VLOOKUP(T863&amp;"-"&amp;Z863,Sheet4!$W$2:$AA$1100,4,FALSE)</f>
        <v>37.568260000000002</v>
      </c>
      <c r="AC863" s="4">
        <f>VLOOKUP(T863&amp;"-"&amp;Z863,Sheet4!$W$2:$AA$1100,5,FALSE)</f>
        <v>126.97783</v>
      </c>
    </row>
    <row r="864" spans="1:29">
      <c r="A864" s="6">
        <v>40940</v>
      </c>
      <c r="B864" s="7">
        <v>0.12400462962962962</v>
      </c>
      <c r="C864" s="4" t="s">
        <v>1215</v>
      </c>
      <c r="D864" s="4" t="s">
        <v>1214</v>
      </c>
      <c r="E864" s="4" t="s">
        <v>23</v>
      </c>
      <c r="F864" s="4">
        <v>5</v>
      </c>
      <c r="G864" s="4">
        <v>5</v>
      </c>
      <c r="H864" s="4">
        <v>5</v>
      </c>
      <c r="I864" s="4">
        <v>5</v>
      </c>
      <c r="J864" s="4">
        <v>5</v>
      </c>
      <c r="K864" s="4">
        <v>5</v>
      </c>
      <c r="L864" s="4">
        <v>4</v>
      </c>
      <c r="M864" s="4">
        <v>5</v>
      </c>
      <c r="N864" s="4">
        <v>5</v>
      </c>
      <c r="O864" s="4">
        <v>5</v>
      </c>
      <c r="P864" s="4">
        <v>5</v>
      </c>
      <c r="Q864" s="9">
        <f t="shared" si="41"/>
        <v>1.7395833333333336E-2</v>
      </c>
      <c r="R864" s="4">
        <f t="shared" si="39"/>
        <v>40940.12400462963</v>
      </c>
      <c r="S864" s="4">
        <v>0.92398658634827369</v>
      </c>
      <c r="T864" s="4" t="str">
        <f>VLOOKUP(E864,Sheet2!$A$2:$E$137,5,FALSE)</f>
        <v>CA</v>
      </c>
      <c r="U864" s="4">
        <f>VLOOKUP($T864,Sheet4!$H$1106:$M$1351,surveys!U$1+1,FALSE)</f>
        <v>0.39929817507859233</v>
      </c>
      <c r="V864" s="4">
        <f>VLOOKUP($T864,Sheet4!$H$1106:$M$1351,surveys!V$1+1,FALSE)</f>
        <v>0.68226808593455113</v>
      </c>
      <c r="W864" s="4">
        <f>VLOOKUP($T864,Sheet4!$H$1106:$M$1351,surveys!W$1+1,FALSE)</f>
        <v>0.8413893511967715</v>
      </c>
      <c r="X864" s="4">
        <f>VLOOKUP($T864,Sheet4!$H$1106:$M$1351,surveys!X$1+1,FALSE)</f>
        <v>0.92969032990429024</v>
      </c>
      <c r="Y864" s="4">
        <f>VLOOKUP($T864,Sheet4!$H$1106:$M$1351,surveys!Y$1+1,FALSE)</f>
        <v>1</v>
      </c>
      <c r="Z864" s="4">
        <f t="shared" si="40"/>
        <v>4</v>
      </c>
      <c r="AA864" s="4" t="str">
        <f>VLOOKUP(T864&amp;"-"&amp;Z864,Sheet4!$W$2:$AA$1100,3,FALSE)</f>
        <v>Calgary</v>
      </c>
      <c r="AB864" s="4">
        <f>VLOOKUP(T864&amp;"-"&amp;Z864,Sheet4!$W$2:$AA$1100,4,FALSE)</f>
        <v>51.050109999999997</v>
      </c>
      <c r="AC864" s="4">
        <f>VLOOKUP(T864&amp;"-"&amp;Z864,Sheet4!$W$2:$AA$1100,5,FALSE)</f>
        <v>-114.08529</v>
      </c>
    </row>
    <row r="865" spans="1:29">
      <c r="A865" s="6">
        <v>40940</v>
      </c>
      <c r="B865" s="7">
        <v>0.95832175925925944</v>
      </c>
      <c r="C865" s="4" t="s">
        <v>1213</v>
      </c>
      <c r="D865" s="4" t="s">
        <v>1219</v>
      </c>
      <c r="E865" s="4" t="s">
        <v>113</v>
      </c>
      <c r="F865" s="4">
        <v>4</v>
      </c>
      <c r="G865" s="4">
        <v>4</v>
      </c>
      <c r="H865" s="4">
        <v>4</v>
      </c>
      <c r="I865" s="4">
        <v>4</v>
      </c>
      <c r="J865" s="4">
        <v>4</v>
      </c>
      <c r="K865" s="4">
        <v>4</v>
      </c>
      <c r="L865" s="4">
        <v>3</v>
      </c>
      <c r="M865" s="4">
        <v>4</v>
      </c>
      <c r="N865" s="4">
        <v>4</v>
      </c>
      <c r="O865" s="4">
        <v>5</v>
      </c>
      <c r="P865" s="4">
        <v>4</v>
      </c>
      <c r="Q865" s="9">
        <f t="shared" si="41"/>
        <v>4.0960648148148149E-2</v>
      </c>
      <c r="R865" s="4">
        <f t="shared" si="39"/>
        <v>40940.958321759259</v>
      </c>
      <c r="S865" s="4">
        <v>0.5940840762158579</v>
      </c>
      <c r="T865" s="4" t="str">
        <f>VLOOKUP(E865,Sheet2!$A$2:$E$137,5,FALSE)</f>
        <v>JP</v>
      </c>
      <c r="U865" s="4">
        <f>VLOOKUP($T865,Sheet4!$H$1106:$M$1351,surveys!U$1+1,FALSE)</f>
        <v>0.44874078205656753</v>
      </c>
      <c r="V865" s="4">
        <f>VLOOKUP($T865,Sheet4!$H$1106:$M$1351,surveys!V$1+1,FALSE)</f>
        <v>0.64114518428781597</v>
      </c>
      <c r="W865" s="4">
        <f>VLOOKUP($T865,Sheet4!$H$1106:$M$1351,surveys!W$1+1,FALSE)</f>
        <v>0.78068907227302575</v>
      </c>
      <c r="X865" s="4">
        <f>VLOOKUP($T865,Sheet4!$H$1106:$M$1351,surveys!X$1+1,FALSE)</f>
        <v>0.89864079960981302</v>
      </c>
      <c r="Y865" s="4">
        <f>VLOOKUP($T865,Sheet4!$H$1106:$M$1351,surveys!Y$1+1,FALSE)</f>
        <v>1</v>
      </c>
      <c r="Z865" s="4">
        <f t="shared" si="40"/>
        <v>2</v>
      </c>
      <c r="AA865" s="4" t="str">
        <f>VLOOKUP(T865&amp;"-"&amp;Z865,Sheet4!$W$2:$AA$1100,3,FALSE)</f>
        <v>Yokohama-shi</v>
      </c>
      <c r="AB865" s="4">
        <f>VLOOKUP(T865&amp;"-"&amp;Z865,Sheet4!$W$2:$AA$1100,4,FALSE)</f>
        <v>35.447780000000002</v>
      </c>
      <c r="AC865" s="4">
        <f>VLOOKUP(T865&amp;"-"&amp;Z865,Sheet4!$W$2:$AA$1100,5,FALSE)</f>
        <v>139.64250000000001</v>
      </c>
    </row>
    <row r="866" spans="1:29">
      <c r="A866" s="6">
        <v>40940</v>
      </c>
      <c r="B866" s="7">
        <v>0.23751157407407408</v>
      </c>
      <c r="C866" s="4" t="s">
        <v>1215</v>
      </c>
      <c r="D866" s="4" t="s">
        <v>1218</v>
      </c>
      <c r="E866" s="4" t="s">
        <v>15</v>
      </c>
      <c r="F866" s="4">
        <v>5</v>
      </c>
      <c r="G866" s="4">
        <v>4</v>
      </c>
      <c r="H866" s="4">
        <v>4</v>
      </c>
      <c r="I866" s="4">
        <v>3</v>
      </c>
      <c r="J866" s="4">
        <v>5</v>
      </c>
      <c r="K866" s="4">
        <v>5</v>
      </c>
      <c r="L866" s="4">
        <v>3</v>
      </c>
      <c r="M866" s="4">
        <v>5</v>
      </c>
      <c r="N866" s="4">
        <v>5</v>
      </c>
      <c r="O866" s="4">
        <v>5</v>
      </c>
      <c r="P866" s="4">
        <v>5</v>
      </c>
      <c r="Q866" s="9">
        <f t="shared" si="41"/>
        <v>2.6550925925925926E-2</v>
      </c>
      <c r="R866" s="4">
        <f t="shared" si="39"/>
        <v>40940.237511574072</v>
      </c>
      <c r="S866" s="4">
        <v>1.6371539533333035E-3</v>
      </c>
      <c r="T866" s="4" t="str">
        <f>VLOOKUP(E866,Sheet2!$A$2:$E$137,5,FALSE)</f>
        <v>US</v>
      </c>
      <c r="U866" s="4">
        <f>VLOOKUP($T866,Sheet4!$H$1106:$M$1351,surveys!U$1+1,FALSE)</f>
        <v>0.42883768204388006</v>
      </c>
      <c r="V866" s="4">
        <f>VLOOKUP($T866,Sheet4!$H$1106:$M$1351,surveys!V$1+1,FALSE)</f>
        <v>0.62778475709586301</v>
      </c>
      <c r="W866" s="4">
        <f>VLOOKUP($T866,Sheet4!$H$1106:$M$1351,surveys!W$1+1,FALSE)</f>
        <v>0.76918600378409652</v>
      </c>
      <c r="X866" s="4">
        <f>VLOOKUP($T866,Sheet4!$H$1106:$M$1351,surveys!X$1+1,FALSE)</f>
        <v>0.88987045221102745</v>
      </c>
      <c r="Y866" s="4">
        <f>VLOOKUP($T866,Sheet4!$H$1106:$M$1351,surveys!Y$1+1,FALSE)</f>
        <v>1</v>
      </c>
      <c r="Z866" s="4">
        <f t="shared" si="40"/>
        <v>1</v>
      </c>
      <c r="AA866" s="4" t="str">
        <f>VLOOKUP(T866&amp;"-"&amp;Z866,Sheet4!$W$2:$AA$1100,3,FALSE)</f>
        <v>New York City</v>
      </c>
      <c r="AB866" s="4">
        <f>VLOOKUP(T866&amp;"-"&amp;Z866,Sheet4!$W$2:$AA$1100,4,FALSE)</f>
        <v>40.714269999999999</v>
      </c>
      <c r="AC866" s="4">
        <f>VLOOKUP(T866&amp;"-"&amp;Z866,Sheet4!$W$2:$AA$1100,5,FALSE)</f>
        <v>-74.005970000000005</v>
      </c>
    </row>
    <row r="867" spans="1:29">
      <c r="A867" s="6">
        <v>40940</v>
      </c>
      <c r="B867" s="7">
        <v>0.27185185185185184</v>
      </c>
      <c r="C867" s="4" t="s">
        <v>1213</v>
      </c>
      <c r="D867" s="4" t="s">
        <v>1216</v>
      </c>
      <c r="E867" s="4" t="s">
        <v>123</v>
      </c>
      <c r="F867" s="4">
        <v>5</v>
      </c>
      <c r="G867" s="4">
        <v>4</v>
      </c>
      <c r="H867" s="4">
        <v>4</v>
      </c>
      <c r="I867" s="4">
        <v>4</v>
      </c>
      <c r="J867" s="4">
        <v>5</v>
      </c>
      <c r="K867" s="4">
        <v>4</v>
      </c>
      <c r="L867" s="4">
        <v>4</v>
      </c>
      <c r="M867" s="4">
        <v>4</v>
      </c>
      <c r="N867" s="4">
        <v>4</v>
      </c>
      <c r="O867" s="4">
        <v>4</v>
      </c>
      <c r="P867" s="4">
        <v>4</v>
      </c>
      <c r="Q867" s="9">
        <f t="shared" si="41"/>
        <v>4.99074074074074E-2</v>
      </c>
      <c r="R867" s="4">
        <f t="shared" si="39"/>
        <v>40940.271851851852</v>
      </c>
      <c r="S867" s="4">
        <v>0.40440365761020836</v>
      </c>
      <c r="T867" s="4" t="str">
        <f>VLOOKUP(E867,Sheet2!$A$2:$E$137,5,FALSE)</f>
        <v>IN</v>
      </c>
      <c r="U867" s="4">
        <f>VLOOKUP($T867,Sheet4!$H$1106:$M$1351,surveys!U$1+1,FALSE)</f>
        <v>0.33680245405102799</v>
      </c>
      <c r="V867" s="4">
        <f>VLOOKUP($T867,Sheet4!$H$1106:$M$1351,surveys!V$1+1,FALSE)</f>
        <v>0.62679773153769558</v>
      </c>
      <c r="W867" s="4">
        <f>VLOOKUP($T867,Sheet4!$H$1106:$M$1351,surveys!W$1+1,FALSE)</f>
        <v>0.7622435059072814</v>
      </c>
      <c r="X867" s="4">
        <f>VLOOKUP($T867,Sheet4!$H$1106:$M$1351,surveys!X$1+1,FALSE)</f>
        <v>0.88514646425564791</v>
      </c>
      <c r="Y867" s="4">
        <f>VLOOKUP($T867,Sheet4!$H$1106:$M$1351,surveys!Y$1+1,FALSE)</f>
        <v>1</v>
      </c>
      <c r="Z867" s="4">
        <f t="shared" si="40"/>
        <v>2</v>
      </c>
      <c r="AA867" s="4" t="str">
        <f>VLOOKUP(T867&amp;"-"&amp;Z867,Sheet4!$W$2:$AA$1100,3,FALSE)</f>
        <v>Delhi</v>
      </c>
      <c r="AB867" s="4">
        <f>VLOOKUP(T867&amp;"-"&amp;Z867,Sheet4!$W$2:$AA$1100,4,FALSE)</f>
        <v>28.66667</v>
      </c>
      <c r="AC867" s="4">
        <f>VLOOKUP(T867&amp;"-"&amp;Z867,Sheet4!$W$2:$AA$1100,5,FALSE)</f>
        <v>77.216669999999993</v>
      </c>
    </row>
    <row r="868" spans="1:29">
      <c r="A868" s="6">
        <v>40940</v>
      </c>
      <c r="B868" s="7">
        <v>0.51906249999999998</v>
      </c>
      <c r="C868" s="4" t="s">
        <v>1213</v>
      </c>
      <c r="D868" s="4" t="s">
        <v>1214</v>
      </c>
      <c r="E868" s="4" t="s">
        <v>26</v>
      </c>
      <c r="F868" s="4">
        <v>3</v>
      </c>
      <c r="G868" s="4">
        <v>3</v>
      </c>
      <c r="H868" s="4">
        <v>4</v>
      </c>
      <c r="I868" s="4">
        <v>5</v>
      </c>
      <c r="J868" s="4">
        <v>5</v>
      </c>
      <c r="K868" s="4">
        <v>5</v>
      </c>
      <c r="L868" s="4">
        <v>3</v>
      </c>
      <c r="M868" s="4">
        <v>5</v>
      </c>
      <c r="N868" s="4">
        <v>5</v>
      </c>
      <c r="O868" s="4">
        <v>4</v>
      </c>
      <c r="P868" s="4">
        <v>4</v>
      </c>
      <c r="Q868" s="9">
        <f t="shared" si="41"/>
        <v>1.3483796296296298E-2</v>
      </c>
      <c r="R868" s="4">
        <f t="shared" si="39"/>
        <v>40940.519062500003</v>
      </c>
      <c r="S868" s="4">
        <v>0.49437303388201537</v>
      </c>
      <c r="T868" s="4" t="str">
        <f>VLOOKUP(E868,Sheet2!$A$2:$E$137,5,FALSE)</f>
        <v>DE</v>
      </c>
      <c r="U868" s="4">
        <f>VLOOKUP($T868,Sheet4!$H$1106:$M$1351,surveys!U$1+1,FALSE)</f>
        <v>0.42620281948941302</v>
      </c>
      <c r="V868" s="4">
        <f>VLOOKUP($T868,Sheet4!$H$1106:$M$1351,surveys!V$1+1,FALSE)</f>
        <v>0.64253089557903176</v>
      </c>
      <c r="W868" s="4">
        <f>VLOOKUP($T868,Sheet4!$H$1106:$M$1351,surveys!W$1+1,FALSE)</f>
        <v>0.79931043378760003</v>
      </c>
      <c r="X868" s="4">
        <f>VLOOKUP($T868,Sheet4!$H$1106:$M$1351,surveys!X$1+1,FALSE)</f>
        <v>0.91914675697020254</v>
      </c>
      <c r="Y868" s="4">
        <f>VLOOKUP($T868,Sheet4!$H$1106:$M$1351,surveys!Y$1+1,FALSE)</f>
        <v>1</v>
      </c>
      <c r="Z868" s="4">
        <f t="shared" si="40"/>
        <v>2</v>
      </c>
      <c r="AA868" s="4" t="str">
        <f>VLOOKUP(T868&amp;"-"&amp;Z868,Sheet4!$W$2:$AA$1100,3,FALSE)</f>
        <v>Hamburg</v>
      </c>
      <c r="AB868" s="4">
        <f>VLOOKUP(T868&amp;"-"&amp;Z868,Sheet4!$W$2:$AA$1100,4,FALSE)</f>
        <v>53.55</v>
      </c>
      <c r="AC868" s="4">
        <f>VLOOKUP(T868&amp;"-"&amp;Z868,Sheet4!$W$2:$AA$1100,5,FALSE)</f>
        <v>10</v>
      </c>
    </row>
    <row r="869" spans="1:29">
      <c r="A869" s="6">
        <v>40940</v>
      </c>
      <c r="B869" s="7">
        <v>0.59956018518518517</v>
      </c>
      <c r="C869" s="4" t="s">
        <v>1215</v>
      </c>
      <c r="D869" s="4" t="s">
        <v>1214</v>
      </c>
      <c r="E869" s="4" t="s">
        <v>199</v>
      </c>
      <c r="F869" s="4">
        <v>3</v>
      </c>
      <c r="G869" s="4">
        <v>4</v>
      </c>
      <c r="H869" s="4">
        <v>4</v>
      </c>
      <c r="I869" s="4">
        <v>5</v>
      </c>
      <c r="J869" s="4">
        <v>5</v>
      </c>
      <c r="K869" s="4">
        <v>5</v>
      </c>
      <c r="L869" s="4">
        <v>4</v>
      </c>
      <c r="M869" s="4">
        <v>5</v>
      </c>
      <c r="N869" s="4">
        <v>5</v>
      </c>
      <c r="O869" s="4">
        <v>4</v>
      </c>
      <c r="P869" s="4">
        <v>4</v>
      </c>
      <c r="Q869" s="9">
        <f t="shared" si="41"/>
        <v>6.9733796296296294E-2</v>
      </c>
      <c r="R869" s="4">
        <f t="shared" si="39"/>
        <v>40940.599560185183</v>
      </c>
      <c r="S869" s="4">
        <v>0.42742270733248544</v>
      </c>
      <c r="T869" s="4" t="str">
        <f>VLOOKUP(E869,Sheet2!$A$2:$E$137,5,FALSE)</f>
        <v>BG</v>
      </c>
      <c r="U869" s="4">
        <f>VLOOKUP($T869,Sheet4!$H$1106:$M$1351,surveys!U$1+1,FALSE)</f>
        <v>0.53407932441900552</v>
      </c>
      <c r="V869" s="4">
        <f>VLOOKUP($T869,Sheet4!$H$1106:$M$1351,surveys!V$1+1,FALSE)</f>
        <v>0.69185977542418431</v>
      </c>
      <c r="W869" s="4">
        <f>VLOOKUP($T869,Sheet4!$H$1106:$M$1351,surveys!W$1+1,FALSE)</f>
        <v>0.83679328867519542</v>
      </c>
      <c r="X869" s="4">
        <f>VLOOKUP($T869,Sheet4!$H$1106:$M$1351,surveys!X$1+1,FALSE)</f>
        <v>0.92760136124528736</v>
      </c>
      <c r="Y869" s="4">
        <f>VLOOKUP($T869,Sheet4!$H$1106:$M$1351,surveys!Y$1+1,FALSE)</f>
        <v>1</v>
      </c>
      <c r="Z869" s="4">
        <f t="shared" si="40"/>
        <v>1</v>
      </c>
      <c r="AA869" s="4" t="str">
        <f>VLOOKUP(T869&amp;"-"&amp;Z869,Sheet4!$W$2:$AA$1100,3,FALSE)</f>
        <v>Sofia</v>
      </c>
      <c r="AB869" s="4">
        <f>VLOOKUP(T869&amp;"-"&amp;Z869,Sheet4!$W$2:$AA$1100,4,FALSE)</f>
        <v>42.697510000000001</v>
      </c>
      <c r="AC869" s="4">
        <f>VLOOKUP(T869&amp;"-"&amp;Z869,Sheet4!$W$2:$AA$1100,5,FALSE)</f>
        <v>23.324149999999999</v>
      </c>
    </row>
    <row r="870" spans="1:29">
      <c r="A870" s="6">
        <v>40940</v>
      </c>
      <c r="B870" s="7">
        <v>0.39087962962962958</v>
      </c>
      <c r="C870" s="4" t="s">
        <v>1215</v>
      </c>
      <c r="D870" s="4" t="s">
        <v>1216</v>
      </c>
      <c r="E870" s="4" t="s">
        <v>77</v>
      </c>
      <c r="F870" s="4">
        <v>3</v>
      </c>
      <c r="G870" s="4">
        <v>3</v>
      </c>
      <c r="H870" s="4">
        <v>4</v>
      </c>
      <c r="I870" s="4">
        <v>3</v>
      </c>
      <c r="J870" s="4">
        <v>3</v>
      </c>
      <c r="K870" s="4">
        <v>3</v>
      </c>
      <c r="L870" s="4">
        <v>3</v>
      </c>
      <c r="M870" s="4">
        <v>5</v>
      </c>
      <c r="N870" s="4">
        <v>3</v>
      </c>
      <c r="O870" s="4">
        <v>3</v>
      </c>
      <c r="P870" s="4">
        <v>4</v>
      </c>
      <c r="Q870" s="9">
        <f t="shared" si="41"/>
        <v>6.3229166666666656E-2</v>
      </c>
      <c r="R870" s="4">
        <f t="shared" si="39"/>
        <v>40940.390879629631</v>
      </c>
      <c r="S870" s="4">
        <v>0.87739350329189669</v>
      </c>
      <c r="T870" s="4" t="str">
        <f>VLOOKUP(E870,Sheet2!$A$2:$E$137,5,FALSE)</f>
        <v>CZ</v>
      </c>
      <c r="U870" s="4">
        <f>VLOOKUP($T870,Sheet4!$H$1106:$M$1351,surveys!U$1+1,FALSE)</f>
        <v>0.55144733629941389</v>
      </c>
      <c r="V870" s="4">
        <f>VLOOKUP($T870,Sheet4!$H$1106:$M$1351,surveys!V$1+1,FALSE)</f>
        <v>0.72628917582448771</v>
      </c>
      <c r="W870" s="4">
        <f>VLOOKUP($T870,Sheet4!$H$1106:$M$1351,surveys!W$1+1,FALSE)</f>
        <v>0.87441405399881522</v>
      </c>
      <c r="X870" s="4">
        <f>VLOOKUP($T870,Sheet4!$H$1106:$M$1351,surveys!X$1+1,FALSE)</f>
        <v>0.95208915652162385</v>
      </c>
      <c r="Y870" s="4">
        <f>VLOOKUP($T870,Sheet4!$H$1106:$M$1351,surveys!Y$1+1,FALSE)</f>
        <v>1</v>
      </c>
      <c r="Z870" s="4">
        <f t="shared" si="40"/>
        <v>4</v>
      </c>
      <c r="AA870" s="4" t="str">
        <f>VLOOKUP(T870&amp;"-"&amp;Z870,Sheet4!$W$2:$AA$1100,3,FALSE)</f>
        <v>Plzen</v>
      </c>
      <c r="AB870" s="4">
        <f>VLOOKUP(T870&amp;"-"&amp;Z870,Sheet4!$W$2:$AA$1100,4,FALSE)</f>
        <v>49.74747</v>
      </c>
      <c r="AC870" s="4">
        <f>VLOOKUP(T870&amp;"-"&amp;Z870,Sheet4!$W$2:$AA$1100,5,FALSE)</f>
        <v>13.37759</v>
      </c>
    </row>
    <row r="871" spans="1:29">
      <c r="A871" s="6">
        <v>40940</v>
      </c>
      <c r="B871" s="7">
        <v>0.40464120370370371</v>
      </c>
      <c r="C871" s="4" t="s">
        <v>1213</v>
      </c>
      <c r="D871" s="4" t="s">
        <v>1214</v>
      </c>
      <c r="E871" s="4" t="s">
        <v>23</v>
      </c>
      <c r="F871" s="4">
        <v>4</v>
      </c>
      <c r="G871" s="4">
        <v>4</v>
      </c>
      <c r="H871" s="4">
        <v>5</v>
      </c>
      <c r="I871" s="4">
        <v>5</v>
      </c>
      <c r="J871" s="4">
        <v>5</v>
      </c>
      <c r="K871" s="4">
        <v>3</v>
      </c>
      <c r="L871" s="4">
        <v>3</v>
      </c>
      <c r="M871" s="4">
        <v>4</v>
      </c>
      <c r="N871" s="4">
        <v>5</v>
      </c>
      <c r="O871" s="4">
        <v>4</v>
      </c>
      <c r="P871" s="4">
        <v>5</v>
      </c>
      <c r="Q871" s="9">
        <f t="shared" si="41"/>
        <v>2.8240740740740739E-3</v>
      </c>
      <c r="R871" s="4">
        <f t="shared" si="39"/>
        <v>40940.404641203706</v>
      </c>
      <c r="S871" s="4">
        <v>0.59171224526706268</v>
      </c>
      <c r="T871" s="4" t="str">
        <f>VLOOKUP(E871,Sheet2!$A$2:$E$137,5,FALSE)</f>
        <v>CA</v>
      </c>
      <c r="U871" s="4">
        <f>VLOOKUP($T871,Sheet4!$H$1106:$M$1351,surveys!U$1+1,FALSE)</f>
        <v>0.39929817507859233</v>
      </c>
      <c r="V871" s="4">
        <f>VLOOKUP($T871,Sheet4!$H$1106:$M$1351,surveys!V$1+1,FALSE)</f>
        <v>0.68226808593455113</v>
      </c>
      <c r="W871" s="4">
        <f>VLOOKUP($T871,Sheet4!$H$1106:$M$1351,surveys!W$1+1,FALSE)</f>
        <v>0.8413893511967715</v>
      </c>
      <c r="X871" s="4">
        <f>VLOOKUP($T871,Sheet4!$H$1106:$M$1351,surveys!X$1+1,FALSE)</f>
        <v>0.92969032990429024</v>
      </c>
      <c r="Y871" s="4">
        <f>VLOOKUP($T871,Sheet4!$H$1106:$M$1351,surveys!Y$1+1,FALSE)</f>
        <v>1</v>
      </c>
      <c r="Z871" s="4">
        <f t="shared" si="40"/>
        <v>2</v>
      </c>
      <c r="AA871" s="4" t="str">
        <f>VLOOKUP(T871&amp;"-"&amp;Z871,Sheet4!$W$2:$AA$1100,3,FALSE)</f>
        <v>Montreal</v>
      </c>
      <c r="AB871" s="4">
        <f>VLOOKUP(T871&amp;"-"&amp;Z871,Sheet4!$W$2:$AA$1100,4,FALSE)</f>
        <v>45.508839999999999</v>
      </c>
      <c r="AC871" s="4">
        <f>VLOOKUP(T871&amp;"-"&amp;Z871,Sheet4!$W$2:$AA$1100,5,FALSE)</f>
        <v>-73.587810000000005</v>
      </c>
    </row>
    <row r="872" spans="1:29">
      <c r="A872" s="6">
        <v>40940</v>
      </c>
      <c r="B872" s="7">
        <v>0.44192129629629634</v>
      </c>
      <c r="C872" s="4" t="s">
        <v>1215</v>
      </c>
      <c r="D872" s="4" t="s">
        <v>1214</v>
      </c>
      <c r="E872" s="4" t="s">
        <v>75</v>
      </c>
      <c r="F872" s="4">
        <v>5</v>
      </c>
      <c r="G872" s="4">
        <v>5</v>
      </c>
      <c r="H872" s="4">
        <v>5</v>
      </c>
      <c r="I872" s="4">
        <v>3</v>
      </c>
      <c r="J872" s="4">
        <v>1</v>
      </c>
      <c r="K872" s="4">
        <v>3</v>
      </c>
      <c r="L872" s="4">
        <v>1</v>
      </c>
      <c r="M872" s="4">
        <v>3</v>
      </c>
      <c r="N872" s="4">
        <v>5</v>
      </c>
      <c r="O872" s="4">
        <v>1</v>
      </c>
      <c r="P872" s="4">
        <v>5</v>
      </c>
      <c r="Q872" s="9">
        <f t="shared" si="41"/>
        <v>2.9583333333333336E-2</v>
      </c>
      <c r="R872" s="4">
        <f t="shared" si="39"/>
        <v>40940.441921296297</v>
      </c>
      <c r="S872" s="4">
        <v>0.23399640452365622</v>
      </c>
      <c r="T872" s="4" t="str">
        <f>VLOOKUP(E872,Sheet2!$A$2:$E$137,5,FALSE)</f>
        <v>NL</v>
      </c>
      <c r="U872" s="4">
        <f>VLOOKUP($T872,Sheet4!$H$1106:$M$1351,surveys!U$1+1,FALSE)</f>
        <v>0.32046134514638702</v>
      </c>
      <c r="V872" s="4">
        <f>VLOOKUP($T872,Sheet4!$H$1106:$M$1351,surveys!V$1+1,FALSE)</f>
        <v>0.57894347951583991</v>
      </c>
      <c r="W872" s="4">
        <f>VLOOKUP($T872,Sheet4!$H$1106:$M$1351,surveys!W$1+1,FALSE)</f>
        <v>0.78388532741989281</v>
      </c>
      <c r="X872" s="4">
        <f>VLOOKUP($T872,Sheet4!$H$1106:$M$1351,surveys!X$1+1,FALSE)</f>
        <v>0.90942307659069177</v>
      </c>
      <c r="Y872" s="4">
        <f>VLOOKUP($T872,Sheet4!$H$1106:$M$1351,surveys!Y$1+1,FALSE)</f>
        <v>1</v>
      </c>
      <c r="Z872" s="4">
        <f t="shared" si="40"/>
        <v>1</v>
      </c>
      <c r="AA872" s="4" t="str">
        <f>VLOOKUP(T872&amp;"-"&amp;Z872,Sheet4!$W$2:$AA$1100,3,FALSE)</f>
        <v>Amsterdam</v>
      </c>
      <c r="AB872" s="4">
        <f>VLOOKUP(T872&amp;"-"&amp;Z872,Sheet4!$W$2:$AA$1100,4,FALSE)</f>
        <v>52.374029999999998</v>
      </c>
      <c r="AC872" s="4">
        <f>VLOOKUP(T872&amp;"-"&amp;Z872,Sheet4!$W$2:$AA$1100,5,FALSE)</f>
        <v>4.8896899999999999</v>
      </c>
    </row>
    <row r="873" spans="1:29">
      <c r="A873" s="6">
        <v>40940</v>
      </c>
      <c r="B873" s="7">
        <v>0.9025347222222222</v>
      </c>
      <c r="C873" s="4" t="s">
        <v>1215</v>
      </c>
      <c r="D873" s="4" t="s">
        <v>1216</v>
      </c>
      <c r="E873" s="4" t="s">
        <v>11</v>
      </c>
      <c r="F873" s="4">
        <v>5</v>
      </c>
      <c r="G873" s="4">
        <v>4</v>
      </c>
      <c r="H873" s="4">
        <v>5</v>
      </c>
      <c r="I873" s="4">
        <v>3</v>
      </c>
      <c r="J873" s="4">
        <v>5</v>
      </c>
      <c r="K873" s="4">
        <v>2</v>
      </c>
      <c r="L873" s="4">
        <v>3</v>
      </c>
      <c r="M873" s="4">
        <v>5</v>
      </c>
      <c r="N873" s="4">
        <v>5</v>
      </c>
      <c r="O873" s="4">
        <v>3</v>
      </c>
      <c r="P873" s="4">
        <v>3</v>
      </c>
      <c r="Q873" s="9">
        <f t="shared" si="41"/>
        <v>1.6435185185185183E-3</v>
      </c>
      <c r="R873" s="4">
        <f t="shared" si="39"/>
        <v>40940.90253472222</v>
      </c>
      <c r="S873" s="4">
        <v>0.11029003414647076</v>
      </c>
      <c r="T873" s="4" t="str">
        <f>VLOOKUP(E873,Sheet2!$A$2:$E$137,5,FALSE)</f>
        <v>FR</v>
      </c>
      <c r="U873" s="4">
        <f>VLOOKUP($T873,Sheet4!$H$1106:$M$1351,surveys!U$1+1,FALSE)</f>
        <v>0.51193913659220647</v>
      </c>
      <c r="V873" s="4">
        <f>VLOOKUP($T873,Sheet4!$H$1106:$M$1351,surveys!V$1+1,FALSE)</f>
        <v>0.70220575033861143</v>
      </c>
      <c r="W873" s="4">
        <f>VLOOKUP($T873,Sheet4!$H$1106:$M$1351,surveys!W$1+1,FALSE)</f>
        <v>0.81527182039156842</v>
      </c>
      <c r="X873" s="4">
        <f>VLOOKUP($T873,Sheet4!$H$1106:$M$1351,surveys!X$1+1,FALSE)</f>
        <v>0.91893911792009964</v>
      </c>
      <c r="Y873" s="4">
        <f>VLOOKUP($T873,Sheet4!$H$1106:$M$1351,surveys!Y$1+1,FALSE)</f>
        <v>1</v>
      </c>
      <c r="Z873" s="4">
        <f t="shared" si="40"/>
        <v>1</v>
      </c>
      <c r="AA873" s="4" t="str">
        <f>VLOOKUP(T873&amp;"-"&amp;Z873,Sheet4!$W$2:$AA$1100,3,FALSE)</f>
        <v>Paris</v>
      </c>
      <c r="AB873" s="4">
        <f>VLOOKUP(T873&amp;"-"&amp;Z873,Sheet4!$W$2:$AA$1100,4,FALSE)</f>
        <v>48.853409999999997</v>
      </c>
      <c r="AC873" s="4">
        <f>VLOOKUP(T873&amp;"-"&amp;Z873,Sheet4!$W$2:$AA$1100,5,FALSE)</f>
        <v>2.3488000000000002</v>
      </c>
    </row>
    <row r="874" spans="1:29">
      <c r="A874" s="6">
        <v>40940</v>
      </c>
      <c r="B874" s="7">
        <v>0.47866898148148151</v>
      </c>
      <c r="C874" s="4" t="s">
        <v>1213</v>
      </c>
      <c r="D874" s="4" t="s">
        <v>1214</v>
      </c>
      <c r="E874" s="4" t="s">
        <v>68</v>
      </c>
      <c r="F874" s="4">
        <v>3</v>
      </c>
      <c r="G874" s="4">
        <v>4</v>
      </c>
      <c r="H874" s="4">
        <v>5</v>
      </c>
      <c r="I874" s="4">
        <v>5</v>
      </c>
      <c r="J874" s="4">
        <v>5</v>
      </c>
      <c r="K874" s="4">
        <v>4</v>
      </c>
      <c r="L874" s="4">
        <v>5</v>
      </c>
      <c r="M874" s="4">
        <v>5</v>
      </c>
      <c r="N874" s="4">
        <v>5</v>
      </c>
      <c r="O874" s="4">
        <v>5</v>
      </c>
      <c r="P874" s="4">
        <v>5</v>
      </c>
      <c r="Q874" s="9">
        <f t="shared" si="41"/>
        <v>5.5115740740740736E-2</v>
      </c>
      <c r="R874" s="4">
        <f t="shared" si="39"/>
        <v>40940.478668981479</v>
      </c>
      <c r="S874" s="4">
        <v>0.92075178227188226</v>
      </c>
      <c r="T874" s="4" t="str">
        <f>VLOOKUP(E874,Sheet2!$A$2:$E$137,5,FALSE)</f>
        <v>IE</v>
      </c>
      <c r="U874" s="4">
        <f>VLOOKUP($T874,Sheet4!$H$1106:$M$1351,surveys!U$1+1,FALSE)</f>
        <v>0.65619579238358761</v>
      </c>
      <c r="V874" s="4">
        <f>VLOOKUP($T874,Sheet4!$H$1106:$M$1351,surveys!V$1+1,FALSE)</f>
        <v>0.77819372772821904</v>
      </c>
      <c r="W874" s="4">
        <f>VLOOKUP($T874,Sheet4!$H$1106:$M$1351,surveys!W$1+1,FALSE)</f>
        <v>0.89699791932464878</v>
      </c>
      <c r="X874" s="4">
        <f>VLOOKUP($T874,Sheet4!$H$1106:$M$1351,surveys!X$1+1,FALSE)</f>
        <v>0.95470446015541943</v>
      </c>
      <c r="Y874" s="4">
        <f>VLOOKUP($T874,Sheet4!$H$1106:$M$1351,surveys!Y$1+1,FALSE)</f>
        <v>1</v>
      </c>
      <c r="Z874" s="4">
        <f t="shared" si="40"/>
        <v>4</v>
      </c>
      <c r="AA874" s="4" t="str">
        <f>VLOOKUP(T874&amp;"-"&amp;Z874,Sheet4!$W$2:$AA$1100,3,FALSE)</f>
        <v>Luimneach</v>
      </c>
      <c r="AB874" s="4">
        <f>VLOOKUP(T874&amp;"-"&amp;Z874,Sheet4!$W$2:$AA$1100,4,FALSE)</f>
        <v>52.664720000000003</v>
      </c>
      <c r="AC874" s="4">
        <f>VLOOKUP(T874&amp;"-"&amp;Z874,Sheet4!$W$2:$AA$1100,5,FALSE)</f>
        <v>-8.6230600000000006</v>
      </c>
    </row>
    <row r="875" spans="1:29">
      <c r="A875" s="6">
        <v>40940</v>
      </c>
      <c r="B875" s="7">
        <v>0.57134259259259257</v>
      </c>
      <c r="C875" s="4" t="s">
        <v>1213</v>
      </c>
      <c r="D875" s="4" t="s">
        <v>1214</v>
      </c>
      <c r="E875" s="4" t="s">
        <v>26</v>
      </c>
      <c r="F875" s="4">
        <v>3</v>
      </c>
      <c r="G875" s="4">
        <v>4</v>
      </c>
      <c r="H875" s="4">
        <v>0</v>
      </c>
      <c r="I875" s="4">
        <v>3</v>
      </c>
      <c r="J875" s="4">
        <v>4</v>
      </c>
      <c r="K875" s="4">
        <v>4</v>
      </c>
      <c r="L875" s="4">
        <v>3</v>
      </c>
      <c r="M875" s="4">
        <v>4</v>
      </c>
      <c r="N875" s="4">
        <v>4</v>
      </c>
      <c r="O875" s="4">
        <v>4</v>
      </c>
      <c r="P875" s="4">
        <v>5</v>
      </c>
      <c r="Q875" s="9">
        <f t="shared" si="41"/>
        <v>5.0381944444444444E-2</v>
      </c>
      <c r="R875" s="4">
        <f t="shared" si="39"/>
        <v>40940.571342592593</v>
      </c>
      <c r="S875" s="4">
        <v>6.7091101620563309E-2</v>
      </c>
      <c r="T875" s="4" t="str">
        <f>VLOOKUP(E875,Sheet2!$A$2:$E$137,5,FALSE)</f>
        <v>DE</v>
      </c>
      <c r="U875" s="4">
        <f>VLOOKUP($T875,Sheet4!$H$1106:$M$1351,surveys!U$1+1,FALSE)</f>
        <v>0.42620281948941302</v>
      </c>
      <c r="V875" s="4">
        <f>VLOOKUP($T875,Sheet4!$H$1106:$M$1351,surveys!V$1+1,FALSE)</f>
        <v>0.64253089557903176</v>
      </c>
      <c r="W875" s="4">
        <f>VLOOKUP($T875,Sheet4!$H$1106:$M$1351,surveys!W$1+1,FALSE)</f>
        <v>0.79931043378760003</v>
      </c>
      <c r="X875" s="4">
        <f>VLOOKUP($T875,Sheet4!$H$1106:$M$1351,surveys!X$1+1,FALSE)</f>
        <v>0.91914675697020254</v>
      </c>
      <c r="Y875" s="4">
        <f>VLOOKUP($T875,Sheet4!$H$1106:$M$1351,surveys!Y$1+1,FALSE)</f>
        <v>1</v>
      </c>
      <c r="Z875" s="4">
        <f t="shared" si="40"/>
        <v>1</v>
      </c>
      <c r="AA875" s="4" t="str">
        <f>VLOOKUP(T875&amp;"-"&amp;Z875,Sheet4!$W$2:$AA$1100,3,FALSE)</f>
        <v>Berlin</v>
      </c>
      <c r="AB875" s="4">
        <f>VLOOKUP(T875&amp;"-"&amp;Z875,Sheet4!$W$2:$AA$1100,4,FALSE)</f>
        <v>52.524369999999998</v>
      </c>
      <c r="AC875" s="4">
        <f>VLOOKUP(T875&amp;"-"&amp;Z875,Sheet4!$W$2:$AA$1100,5,FALSE)</f>
        <v>13.41053</v>
      </c>
    </row>
    <row r="876" spans="1:29">
      <c r="A876" s="6">
        <v>40940</v>
      </c>
      <c r="B876" s="7">
        <v>0.5480208333333334</v>
      </c>
      <c r="C876" s="4" t="s">
        <v>1213</v>
      </c>
      <c r="D876" s="4" t="s">
        <v>1214</v>
      </c>
      <c r="E876" s="4" t="s">
        <v>26</v>
      </c>
      <c r="F876" s="4">
        <v>4</v>
      </c>
      <c r="G876" s="4">
        <v>5</v>
      </c>
      <c r="H876" s="4">
        <v>4</v>
      </c>
      <c r="I876" s="4">
        <v>4</v>
      </c>
      <c r="J876" s="4">
        <v>3</v>
      </c>
      <c r="K876" s="4">
        <v>4</v>
      </c>
      <c r="L876" s="4">
        <v>3</v>
      </c>
      <c r="M876" s="4">
        <v>4</v>
      </c>
      <c r="N876" s="4">
        <v>4</v>
      </c>
      <c r="O876" s="4">
        <v>3</v>
      </c>
      <c r="P876" s="4">
        <v>4</v>
      </c>
      <c r="Q876" s="9">
        <f t="shared" si="41"/>
        <v>3.3715277777777775E-2</v>
      </c>
      <c r="R876" s="4">
        <f t="shared" si="39"/>
        <v>40940.548020833332</v>
      </c>
      <c r="S876" s="4">
        <v>0.46733199574469042</v>
      </c>
      <c r="T876" s="4" t="str">
        <f>VLOOKUP(E876,Sheet2!$A$2:$E$137,5,FALSE)</f>
        <v>DE</v>
      </c>
      <c r="U876" s="4">
        <f>VLOOKUP($T876,Sheet4!$H$1106:$M$1351,surveys!U$1+1,FALSE)</f>
        <v>0.42620281948941302</v>
      </c>
      <c r="V876" s="4">
        <f>VLOOKUP($T876,Sheet4!$H$1106:$M$1351,surveys!V$1+1,FALSE)</f>
        <v>0.64253089557903176</v>
      </c>
      <c r="W876" s="4">
        <f>VLOOKUP($T876,Sheet4!$H$1106:$M$1351,surveys!W$1+1,FALSE)</f>
        <v>0.79931043378760003</v>
      </c>
      <c r="X876" s="4">
        <f>VLOOKUP($T876,Sheet4!$H$1106:$M$1351,surveys!X$1+1,FALSE)</f>
        <v>0.91914675697020254</v>
      </c>
      <c r="Y876" s="4">
        <f>VLOOKUP($T876,Sheet4!$H$1106:$M$1351,surveys!Y$1+1,FALSE)</f>
        <v>1</v>
      </c>
      <c r="Z876" s="4">
        <f t="shared" si="40"/>
        <v>2</v>
      </c>
      <c r="AA876" s="4" t="str">
        <f>VLOOKUP(T876&amp;"-"&amp;Z876,Sheet4!$W$2:$AA$1100,3,FALSE)</f>
        <v>Hamburg</v>
      </c>
      <c r="AB876" s="4">
        <f>VLOOKUP(T876&amp;"-"&amp;Z876,Sheet4!$W$2:$AA$1100,4,FALSE)</f>
        <v>53.55</v>
      </c>
      <c r="AC876" s="4">
        <f>VLOOKUP(T876&amp;"-"&amp;Z876,Sheet4!$W$2:$AA$1100,5,FALSE)</f>
        <v>10</v>
      </c>
    </row>
    <row r="877" spans="1:29">
      <c r="A877" s="6">
        <v>40940</v>
      </c>
      <c r="B877" s="7">
        <v>0.60579861111111111</v>
      </c>
      <c r="C877" s="4" t="s">
        <v>1213</v>
      </c>
      <c r="D877" s="4" t="s">
        <v>1218</v>
      </c>
      <c r="E877" s="4" t="s">
        <v>1222</v>
      </c>
      <c r="F877" s="4">
        <v>1</v>
      </c>
      <c r="G877" s="4">
        <v>1</v>
      </c>
      <c r="H877" s="4">
        <v>1</v>
      </c>
      <c r="I877" s="4">
        <v>1</v>
      </c>
      <c r="J877" s="4">
        <v>1</v>
      </c>
      <c r="K877" s="4">
        <v>1</v>
      </c>
      <c r="L877" s="4">
        <v>1</v>
      </c>
      <c r="M877" s="4">
        <v>1</v>
      </c>
      <c r="N877" s="4">
        <v>1</v>
      </c>
      <c r="O877" s="4">
        <v>1</v>
      </c>
      <c r="P877" s="4">
        <v>1</v>
      </c>
      <c r="Q877" s="9">
        <f t="shared" si="41"/>
        <v>3.5995370370370369E-3</v>
      </c>
      <c r="R877" s="4">
        <f t="shared" si="39"/>
        <v>40940.605798611112</v>
      </c>
      <c r="S877" s="4">
        <v>0.17335753534442411</v>
      </c>
      <c r="T877" s="4" t="str">
        <f>VLOOKUP(E877,Sheet2!$A$2:$E$137,5,FALSE)</f>
        <v>KR</v>
      </c>
      <c r="U877" s="4">
        <f>VLOOKUP($T877,Sheet4!$H$1106:$M$1351,surveys!U$1+1,FALSE)</f>
        <v>0.50002406072811822</v>
      </c>
      <c r="V877" s="4">
        <f>VLOOKUP($T877,Sheet4!$H$1106:$M$1351,surveys!V$1+1,FALSE)</f>
        <v>0.67775239752110727</v>
      </c>
      <c r="W877" s="4">
        <f>VLOOKUP($T877,Sheet4!$H$1106:$M$1351,surveys!W$1+1,FALSE)</f>
        <v>0.80472346879555479</v>
      </c>
      <c r="X877" s="4">
        <f>VLOOKUP($T877,Sheet4!$H$1106:$M$1351,surveys!X$1+1,FALSE)</f>
        <v>0.92872511768015165</v>
      </c>
      <c r="Y877" s="4">
        <f>VLOOKUP($T877,Sheet4!$H$1106:$M$1351,surveys!Y$1+1,FALSE)</f>
        <v>1</v>
      </c>
      <c r="Z877" s="4">
        <f t="shared" si="40"/>
        <v>1</v>
      </c>
      <c r="AA877" s="4" t="str">
        <f>VLOOKUP(T877&amp;"-"&amp;Z877,Sheet4!$W$2:$AA$1100,3,FALSE)</f>
        <v>Seoul</v>
      </c>
      <c r="AB877" s="4">
        <f>VLOOKUP(T877&amp;"-"&amp;Z877,Sheet4!$W$2:$AA$1100,4,FALSE)</f>
        <v>37.568260000000002</v>
      </c>
      <c r="AC877" s="4">
        <f>VLOOKUP(T877&amp;"-"&amp;Z877,Sheet4!$W$2:$AA$1100,5,FALSE)</f>
        <v>126.97783</v>
      </c>
    </row>
    <row r="878" spans="1:29">
      <c r="A878" s="6">
        <v>40940</v>
      </c>
      <c r="B878" s="7">
        <v>0.61408564814814814</v>
      </c>
      <c r="C878" s="4" t="s">
        <v>1215</v>
      </c>
      <c r="D878" s="4" t="s">
        <v>1214</v>
      </c>
      <c r="E878" s="4" t="s">
        <v>19</v>
      </c>
      <c r="F878" s="4">
        <v>3</v>
      </c>
      <c r="G878" s="4">
        <v>3</v>
      </c>
      <c r="H878" s="4">
        <v>3</v>
      </c>
      <c r="I878" s="4">
        <v>4</v>
      </c>
      <c r="J878" s="4">
        <v>4</v>
      </c>
      <c r="K878" s="4">
        <v>4</v>
      </c>
      <c r="L878" s="4">
        <v>3</v>
      </c>
      <c r="M878" s="4">
        <v>3</v>
      </c>
      <c r="N878" s="4">
        <v>4</v>
      </c>
      <c r="O878" s="4">
        <v>5</v>
      </c>
      <c r="P878" s="4">
        <v>4</v>
      </c>
      <c r="Q878" s="9">
        <f t="shared" si="41"/>
        <v>1.0277777777777778E-2</v>
      </c>
      <c r="R878" s="4">
        <f t="shared" si="39"/>
        <v>40940.614085648151</v>
      </c>
      <c r="S878" s="4">
        <v>0.11574384768730339</v>
      </c>
      <c r="T878" s="4" t="str">
        <f>VLOOKUP(E878,Sheet2!$A$2:$E$137,5,FALSE)</f>
        <v>HU</v>
      </c>
      <c r="U878" s="4">
        <f>VLOOKUP($T878,Sheet4!$H$1106:$M$1351,surveys!U$1+1,FALSE)</f>
        <v>0.70836665732550796</v>
      </c>
      <c r="V878" s="4">
        <f>VLOOKUP($T878,Sheet4!$H$1106:$M$1351,surveys!V$1+1,FALSE)</f>
        <v>0.79361649434247361</v>
      </c>
      <c r="W878" s="4">
        <f>VLOOKUP($T878,Sheet4!$H$1106:$M$1351,surveys!W$1+1,FALSE)</f>
        <v>0.86571617940203494</v>
      </c>
      <c r="X878" s="4">
        <f>VLOOKUP($T878,Sheet4!$H$1106:$M$1351,surveys!X$1+1,FALSE)</f>
        <v>0.93457750328785116</v>
      </c>
      <c r="Y878" s="4">
        <f>VLOOKUP($T878,Sheet4!$H$1106:$M$1351,surveys!Y$1+1,FALSE)</f>
        <v>1</v>
      </c>
      <c r="Z878" s="4">
        <f t="shared" si="40"/>
        <v>1</v>
      </c>
      <c r="AA878" s="4" t="str">
        <f>VLOOKUP(T878&amp;"-"&amp;Z878,Sheet4!$W$2:$AA$1100,3,FALSE)</f>
        <v>Budapest</v>
      </c>
      <c r="AB878" s="4">
        <f>VLOOKUP(T878&amp;"-"&amp;Z878,Sheet4!$W$2:$AA$1100,4,FALSE)</f>
        <v>47.498010000000001</v>
      </c>
      <c r="AC878" s="4">
        <f>VLOOKUP(T878&amp;"-"&amp;Z878,Sheet4!$W$2:$AA$1100,5,FALSE)</f>
        <v>19.039909999999999</v>
      </c>
    </row>
    <row r="879" spans="1:29">
      <c r="A879" s="6">
        <v>40940</v>
      </c>
      <c r="B879" s="7">
        <v>0.63680555555555551</v>
      </c>
      <c r="C879" s="4" t="s">
        <v>1215</v>
      </c>
      <c r="D879" s="4" t="s">
        <v>1214</v>
      </c>
      <c r="E879" s="4" t="s">
        <v>39</v>
      </c>
      <c r="F879" s="4">
        <v>1</v>
      </c>
      <c r="G879" s="4">
        <v>1</v>
      </c>
      <c r="H879" s="4">
        <v>1</v>
      </c>
      <c r="I879" s="4">
        <v>5</v>
      </c>
      <c r="J879" s="4">
        <v>5</v>
      </c>
      <c r="K879" s="4">
        <v>5</v>
      </c>
      <c r="L879" s="4">
        <v>1</v>
      </c>
      <c r="M879" s="4">
        <v>1</v>
      </c>
      <c r="N879" s="4">
        <v>5</v>
      </c>
      <c r="O879" s="4">
        <v>1</v>
      </c>
      <c r="P879" s="4">
        <v>5</v>
      </c>
      <c r="Q879" s="9">
        <f t="shared" si="41"/>
        <v>2.5648148148148146E-2</v>
      </c>
      <c r="R879" s="4">
        <f t="shared" si="39"/>
        <v>40940.636805555558</v>
      </c>
      <c r="S879" s="4">
        <v>0.69810588024937736</v>
      </c>
      <c r="T879" s="4" t="str">
        <f>VLOOKUP(E879,Sheet2!$A$2:$E$137,5,FALSE)</f>
        <v>CL</v>
      </c>
      <c r="U879" s="4">
        <f>VLOOKUP($T879,Sheet4!$H$1106:$M$1351,surveys!U$1+1,FALSE)</f>
        <v>0.77588605933105281</v>
      </c>
      <c r="V879" s="4">
        <f>VLOOKUP($T879,Sheet4!$H$1106:$M$1351,surveys!V$1+1,FALSE)</f>
        <v>0.85775525166800515</v>
      </c>
      <c r="W879" s="4">
        <f>VLOOKUP($T879,Sheet4!$H$1106:$M$1351,surveys!W$1+1,FALSE)</f>
        <v>0.9074512758994524</v>
      </c>
      <c r="X879" s="4">
        <f>VLOOKUP($T879,Sheet4!$H$1106:$M$1351,surveys!X$1+1,FALSE)</f>
        <v>0.95469627846018545</v>
      </c>
      <c r="Y879" s="4">
        <f>VLOOKUP($T879,Sheet4!$H$1106:$M$1351,surveys!Y$1+1,FALSE)</f>
        <v>1</v>
      </c>
      <c r="Z879" s="4">
        <f t="shared" si="40"/>
        <v>1</v>
      </c>
      <c r="AA879" s="4" t="str">
        <f>VLOOKUP(T879&amp;"-"&amp;Z879,Sheet4!$W$2:$AA$1100,3,FALSE)</f>
        <v>Santiago</v>
      </c>
      <c r="AB879" s="4">
        <f>VLOOKUP(T879&amp;"-"&amp;Z879,Sheet4!$W$2:$AA$1100,4,FALSE)</f>
        <v>-33.456940000000003</v>
      </c>
      <c r="AC879" s="4">
        <f>VLOOKUP(T879&amp;"-"&amp;Z879,Sheet4!$W$2:$AA$1100,5,FALSE)</f>
        <v>-70.648269999999997</v>
      </c>
    </row>
    <row r="880" spans="1:29">
      <c r="A880" s="6">
        <v>40940</v>
      </c>
      <c r="B880" s="7">
        <v>0.98656250000000001</v>
      </c>
      <c r="C880" s="4" t="s">
        <v>1213</v>
      </c>
      <c r="D880" s="4" t="s">
        <v>1214</v>
      </c>
      <c r="E880" s="4" t="s">
        <v>15</v>
      </c>
      <c r="F880" s="4">
        <v>5</v>
      </c>
      <c r="G880" s="4">
        <v>5</v>
      </c>
      <c r="H880" s="4">
        <v>5</v>
      </c>
      <c r="I880" s="4">
        <v>3</v>
      </c>
      <c r="J880" s="4">
        <v>3</v>
      </c>
      <c r="K880" s="4">
        <v>3</v>
      </c>
      <c r="L880" s="4">
        <v>3</v>
      </c>
      <c r="M880" s="4">
        <v>5</v>
      </c>
      <c r="N880" s="4">
        <v>3</v>
      </c>
      <c r="O880" s="4">
        <v>5</v>
      </c>
      <c r="P880" s="4">
        <v>5</v>
      </c>
      <c r="Q880" s="9">
        <f t="shared" si="41"/>
        <v>6.0011574074074071E-2</v>
      </c>
      <c r="R880" s="4">
        <f t="shared" si="39"/>
        <v>40940.986562500002</v>
      </c>
      <c r="S880" s="4">
        <v>0.53404150200641909</v>
      </c>
      <c r="T880" s="4" t="str">
        <f>VLOOKUP(E880,Sheet2!$A$2:$E$137,5,FALSE)</f>
        <v>US</v>
      </c>
      <c r="U880" s="4">
        <f>VLOOKUP($T880,Sheet4!$H$1106:$M$1351,surveys!U$1+1,FALSE)</f>
        <v>0.42883768204388006</v>
      </c>
      <c r="V880" s="4">
        <f>VLOOKUP($T880,Sheet4!$H$1106:$M$1351,surveys!V$1+1,FALSE)</f>
        <v>0.62778475709586301</v>
      </c>
      <c r="W880" s="4">
        <f>VLOOKUP($T880,Sheet4!$H$1106:$M$1351,surveys!W$1+1,FALSE)</f>
        <v>0.76918600378409652</v>
      </c>
      <c r="X880" s="4">
        <f>VLOOKUP($T880,Sheet4!$H$1106:$M$1351,surveys!X$1+1,FALSE)</f>
        <v>0.88987045221102745</v>
      </c>
      <c r="Y880" s="4">
        <f>VLOOKUP($T880,Sheet4!$H$1106:$M$1351,surveys!Y$1+1,FALSE)</f>
        <v>1</v>
      </c>
      <c r="Z880" s="4">
        <f t="shared" si="40"/>
        <v>2</v>
      </c>
      <c r="AA880" s="4" t="str">
        <f>VLOOKUP(T880&amp;"-"&amp;Z880,Sheet4!$W$2:$AA$1100,3,FALSE)</f>
        <v>Los Angeles</v>
      </c>
      <c r="AB880" s="4">
        <f>VLOOKUP(T880&amp;"-"&amp;Z880,Sheet4!$W$2:$AA$1100,4,FALSE)</f>
        <v>34.052230000000002</v>
      </c>
      <c r="AC880" s="4">
        <f>VLOOKUP(T880&amp;"-"&amp;Z880,Sheet4!$W$2:$AA$1100,5,FALSE)</f>
        <v>-118.24368</v>
      </c>
    </row>
    <row r="881" spans="1:29">
      <c r="A881" s="6">
        <v>40940</v>
      </c>
      <c r="B881" s="7">
        <v>0.6762731481481481</v>
      </c>
      <c r="C881" s="4" t="s">
        <v>1215</v>
      </c>
      <c r="D881" s="4" t="s">
        <v>1217</v>
      </c>
      <c r="E881" s="4" t="s">
        <v>33</v>
      </c>
      <c r="F881" s="4">
        <v>3</v>
      </c>
      <c r="G881" s="4">
        <v>2</v>
      </c>
      <c r="H881" s="4">
        <v>4</v>
      </c>
      <c r="I881" s="4">
        <v>4</v>
      </c>
      <c r="J881" s="4">
        <v>5</v>
      </c>
      <c r="K881" s="4">
        <v>3</v>
      </c>
      <c r="L881" s="4">
        <v>3</v>
      </c>
      <c r="M881" s="4">
        <v>3</v>
      </c>
      <c r="N881" s="4">
        <v>2</v>
      </c>
      <c r="O881" s="4">
        <v>3</v>
      </c>
      <c r="P881" s="4">
        <v>3</v>
      </c>
      <c r="Q881" s="9">
        <f t="shared" si="41"/>
        <v>5.3333333333333337E-2</v>
      </c>
      <c r="R881" s="4">
        <f t="shared" si="39"/>
        <v>40940.67627314815</v>
      </c>
      <c r="S881" s="4">
        <v>0.70823719212418035</v>
      </c>
      <c r="T881" s="4" t="str">
        <f>VLOOKUP(E881,Sheet2!$A$2:$E$137,5,FALSE)</f>
        <v>IT</v>
      </c>
      <c r="U881" s="4">
        <f>VLOOKUP($T881,Sheet4!$H$1106:$M$1351,surveys!U$1+1,FALSE)</f>
        <v>0.40073733113706772</v>
      </c>
      <c r="V881" s="4">
        <f>VLOOKUP($T881,Sheet4!$H$1106:$M$1351,surveys!V$1+1,FALSE)</f>
        <v>0.60502083075372182</v>
      </c>
      <c r="W881" s="4">
        <f>VLOOKUP($T881,Sheet4!$H$1106:$M$1351,surveys!W$1+1,FALSE)</f>
        <v>0.75963680320784854</v>
      </c>
      <c r="X881" s="4">
        <f>VLOOKUP($T881,Sheet4!$H$1106:$M$1351,surveys!X$1+1,FALSE)</f>
        <v>0.89491209934724891</v>
      </c>
      <c r="Y881" s="4">
        <f>VLOOKUP($T881,Sheet4!$H$1106:$M$1351,surveys!Y$1+1,FALSE)</f>
        <v>1</v>
      </c>
      <c r="Z881" s="4">
        <f t="shared" si="40"/>
        <v>3</v>
      </c>
      <c r="AA881" s="4" t="str">
        <f>VLOOKUP(T881&amp;"-"&amp;Z881,Sheet4!$W$2:$AA$1100,3,FALSE)</f>
        <v>Napoli</v>
      </c>
      <c r="AB881" s="4">
        <f>VLOOKUP(T881&amp;"-"&amp;Z881,Sheet4!$W$2:$AA$1100,4,FALSE)</f>
        <v>40.833329999999997</v>
      </c>
      <c r="AC881" s="4">
        <f>VLOOKUP(T881&amp;"-"&amp;Z881,Sheet4!$W$2:$AA$1100,5,FALSE)</f>
        <v>14.25</v>
      </c>
    </row>
    <row r="882" spans="1:29">
      <c r="A882" s="6">
        <v>40940</v>
      </c>
      <c r="B882" s="7">
        <v>0.70335648148148155</v>
      </c>
      <c r="C882" s="4" t="s">
        <v>1215</v>
      </c>
      <c r="D882" s="4" t="s">
        <v>1214</v>
      </c>
      <c r="E882" s="4" t="s">
        <v>33</v>
      </c>
      <c r="F882" s="4">
        <v>4</v>
      </c>
      <c r="G882" s="4">
        <v>3</v>
      </c>
      <c r="H882" s="4">
        <v>4</v>
      </c>
      <c r="I882" s="4">
        <v>3</v>
      </c>
      <c r="J882" s="4">
        <v>3</v>
      </c>
      <c r="K882" s="4">
        <v>5</v>
      </c>
      <c r="L882" s="4">
        <v>4</v>
      </c>
      <c r="M882" s="4">
        <v>5</v>
      </c>
      <c r="N882" s="4">
        <v>5</v>
      </c>
      <c r="O882" s="4">
        <v>4</v>
      </c>
      <c r="P882" s="4">
        <v>5</v>
      </c>
      <c r="Q882" s="9">
        <f t="shared" si="41"/>
        <v>3.0324074074074077E-3</v>
      </c>
      <c r="R882" s="4">
        <f t="shared" si="39"/>
        <v>40940.703356481485</v>
      </c>
      <c r="S882" s="4">
        <v>0.9146377713905065</v>
      </c>
      <c r="T882" s="4" t="str">
        <f>VLOOKUP(E882,Sheet2!$A$2:$E$137,5,FALSE)</f>
        <v>IT</v>
      </c>
      <c r="U882" s="4">
        <f>VLOOKUP($T882,Sheet4!$H$1106:$M$1351,surveys!U$1+1,FALSE)</f>
        <v>0.40073733113706772</v>
      </c>
      <c r="V882" s="4">
        <f>VLOOKUP($T882,Sheet4!$H$1106:$M$1351,surveys!V$1+1,FALSE)</f>
        <v>0.60502083075372182</v>
      </c>
      <c r="W882" s="4">
        <f>VLOOKUP($T882,Sheet4!$H$1106:$M$1351,surveys!W$1+1,FALSE)</f>
        <v>0.75963680320784854</v>
      </c>
      <c r="X882" s="4">
        <f>VLOOKUP($T882,Sheet4!$H$1106:$M$1351,surveys!X$1+1,FALSE)</f>
        <v>0.89491209934724891</v>
      </c>
      <c r="Y882" s="4">
        <f>VLOOKUP($T882,Sheet4!$H$1106:$M$1351,surveys!Y$1+1,FALSE)</f>
        <v>1</v>
      </c>
      <c r="Z882" s="4">
        <f t="shared" si="40"/>
        <v>5</v>
      </c>
      <c r="AA882" s="4" t="str">
        <f>VLOOKUP(T882&amp;"-"&amp;Z882,Sheet4!$W$2:$AA$1100,3,FALSE)</f>
        <v>Palermo</v>
      </c>
      <c r="AB882" s="4">
        <f>VLOOKUP(T882&amp;"-"&amp;Z882,Sheet4!$W$2:$AA$1100,4,FALSE)</f>
        <v>38.115819999999999</v>
      </c>
      <c r="AC882" s="4">
        <f>VLOOKUP(T882&amp;"-"&amp;Z882,Sheet4!$W$2:$AA$1100,5,FALSE)</f>
        <v>13.35976</v>
      </c>
    </row>
    <row r="883" spans="1:29">
      <c r="A883" s="6">
        <v>40940</v>
      </c>
      <c r="B883" s="7">
        <v>0.72666666666666668</v>
      </c>
      <c r="C883" s="4" t="s">
        <v>1213</v>
      </c>
      <c r="D883" s="4" t="s">
        <v>1214</v>
      </c>
      <c r="E883" s="4" t="s">
        <v>123</v>
      </c>
      <c r="F883" s="4">
        <v>1</v>
      </c>
      <c r="G883" s="4">
        <v>2</v>
      </c>
      <c r="H883" s="4">
        <v>1</v>
      </c>
      <c r="I883" s="4">
        <v>1</v>
      </c>
      <c r="J883" s="4">
        <v>1</v>
      </c>
      <c r="K883" s="4">
        <v>1</v>
      </c>
      <c r="L883" s="4">
        <v>1</v>
      </c>
      <c r="M883" s="4">
        <v>5</v>
      </c>
      <c r="N883" s="4">
        <v>5</v>
      </c>
      <c r="O883" s="4">
        <v>1</v>
      </c>
      <c r="P883" s="4">
        <v>5</v>
      </c>
      <c r="Q883" s="9">
        <f t="shared" si="41"/>
        <v>1.8831018518518518E-2</v>
      </c>
      <c r="R883" s="4">
        <f t="shared" si="39"/>
        <v>40940.726666666669</v>
      </c>
      <c r="S883" s="4">
        <v>0.88431445043050538</v>
      </c>
      <c r="T883" s="4" t="str">
        <f>VLOOKUP(E883,Sheet2!$A$2:$E$137,5,FALSE)</f>
        <v>IN</v>
      </c>
      <c r="U883" s="4">
        <f>VLOOKUP($T883,Sheet4!$H$1106:$M$1351,surveys!U$1+1,FALSE)</f>
        <v>0.33680245405102799</v>
      </c>
      <c r="V883" s="4">
        <f>VLOOKUP($T883,Sheet4!$H$1106:$M$1351,surveys!V$1+1,FALSE)</f>
        <v>0.62679773153769558</v>
      </c>
      <c r="W883" s="4">
        <f>VLOOKUP($T883,Sheet4!$H$1106:$M$1351,surveys!W$1+1,FALSE)</f>
        <v>0.7622435059072814</v>
      </c>
      <c r="X883" s="4">
        <f>VLOOKUP($T883,Sheet4!$H$1106:$M$1351,surveys!X$1+1,FALSE)</f>
        <v>0.88514646425564791</v>
      </c>
      <c r="Y883" s="4">
        <f>VLOOKUP($T883,Sheet4!$H$1106:$M$1351,surveys!Y$1+1,FALSE)</f>
        <v>1</v>
      </c>
      <c r="Z883" s="4">
        <f t="shared" si="40"/>
        <v>4</v>
      </c>
      <c r="AA883" s="4" t="str">
        <f>VLOOKUP(T883&amp;"-"&amp;Z883,Sheet4!$W$2:$AA$1100,3,FALSE)</f>
        <v>Calcutta</v>
      </c>
      <c r="AB883" s="4">
        <f>VLOOKUP(T883&amp;"-"&amp;Z883,Sheet4!$W$2:$AA$1100,4,FALSE)</f>
        <v>22.56972</v>
      </c>
      <c r="AC883" s="4">
        <f>VLOOKUP(T883&amp;"-"&amp;Z883,Sheet4!$W$2:$AA$1100,5,FALSE)</f>
        <v>88.369720000000001</v>
      </c>
    </row>
    <row r="884" spans="1:29">
      <c r="A884" s="6">
        <v>40939</v>
      </c>
      <c r="B884" s="7">
        <v>7.1481481481481479E-2</v>
      </c>
      <c r="C884" s="4" t="s">
        <v>1213</v>
      </c>
      <c r="D884" s="4" t="s">
        <v>1216</v>
      </c>
      <c r="E884" s="4" t="s">
        <v>68</v>
      </c>
      <c r="F884" s="4">
        <v>1</v>
      </c>
      <c r="G884" s="4">
        <v>1</v>
      </c>
      <c r="H884" s="4">
        <v>1</v>
      </c>
      <c r="I884" s="4">
        <v>1</v>
      </c>
      <c r="J884" s="4">
        <v>1</v>
      </c>
      <c r="K884" s="4">
        <v>1</v>
      </c>
      <c r="L884" s="4">
        <v>1</v>
      </c>
      <c r="M884" s="4">
        <v>1</v>
      </c>
      <c r="N884" s="4">
        <v>1</v>
      </c>
      <c r="O884" s="4">
        <v>1</v>
      </c>
      <c r="P884" s="4">
        <v>1</v>
      </c>
      <c r="Q884" s="9">
        <f t="shared" si="41"/>
        <v>4.9479166666666664E-2</v>
      </c>
      <c r="R884" s="4">
        <f t="shared" si="39"/>
        <v>40939.071481481478</v>
      </c>
      <c r="S884" s="4">
        <v>0.38540571528620671</v>
      </c>
      <c r="T884" s="4" t="str">
        <f>VLOOKUP(E884,Sheet2!$A$2:$E$137,5,FALSE)</f>
        <v>IE</v>
      </c>
      <c r="U884" s="4">
        <f>VLOOKUP($T884,Sheet4!$H$1106:$M$1351,surveys!U$1+1,FALSE)</f>
        <v>0.65619579238358761</v>
      </c>
      <c r="V884" s="4">
        <f>VLOOKUP($T884,Sheet4!$H$1106:$M$1351,surveys!V$1+1,FALSE)</f>
        <v>0.77819372772821904</v>
      </c>
      <c r="W884" s="4">
        <f>VLOOKUP($T884,Sheet4!$H$1106:$M$1351,surveys!W$1+1,FALSE)</f>
        <v>0.89699791932464878</v>
      </c>
      <c r="X884" s="4">
        <f>VLOOKUP($T884,Sheet4!$H$1106:$M$1351,surveys!X$1+1,FALSE)</f>
        <v>0.95470446015541943</v>
      </c>
      <c r="Y884" s="4">
        <f>VLOOKUP($T884,Sheet4!$H$1106:$M$1351,surveys!Y$1+1,FALSE)</f>
        <v>1</v>
      </c>
      <c r="Z884" s="4">
        <f t="shared" si="40"/>
        <v>1</v>
      </c>
      <c r="AA884" s="4" t="str">
        <f>VLOOKUP(T884&amp;"-"&amp;Z884,Sheet4!$W$2:$AA$1100,3,FALSE)</f>
        <v>Dublin</v>
      </c>
      <c r="AB884" s="4">
        <f>VLOOKUP(T884&amp;"-"&amp;Z884,Sheet4!$W$2:$AA$1100,4,FALSE)</f>
        <v>53.333060000000003</v>
      </c>
      <c r="AC884" s="4">
        <f>VLOOKUP(T884&amp;"-"&amp;Z884,Sheet4!$W$2:$AA$1100,5,FALSE)</f>
        <v>-6.2488900000000003</v>
      </c>
    </row>
    <row r="885" spans="1:29">
      <c r="A885" s="6">
        <v>40939</v>
      </c>
      <c r="B885" s="7">
        <v>0.27490740740740743</v>
      </c>
      <c r="C885" s="4" t="s">
        <v>1213</v>
      </c>
      <c r="D885" s="4" t="s">
        <v>1218</v>
      </c>
      <c r="E885" s="4" t="s">
        <v>13</v>
      </c>
      <c r="F885" s="4">
        <v>2</v>
      </c>
      <c r="G885" s="4">
        <v>3</v>
      </c>
      <c r="H885" s="4">
        <v>3</v>
      </c>
      <c r="I885" s="4">
        <v>3</v>
      </c>
      <c r="J885" s="4">
        <v>4</v>
      </c>
      <c r="K885" s="4">
        <v>2</v>
      </c>
      <c r="L885" s="4">
        <v>4</v>
      </c>
      <c r="M885" s="4">
        <v>5</v>
      </c>
      <c r="N885" s="4">
        <v>5</v>
      </c>
      <c r="O885" s="4">
        <v>5</v>
      </c>
      <c r="P885" s="4">
        <v>2</v>
      </c>
      <c r="Q885" s="9">
        <f t="shared" si="41"/>
        <v>5.1469907407407402E-2</v>
      </c>
      <c r="R885" s="4">
        <f t="shared" si="39"/>
        <v>40939.274907407409</v>
      </c>
      <c r="S885" s="4">
        <v>0.20008798130141603</v>
      </c>
      <c r="T885" s="4" t="str">
        <f>VLOOKUP(E885,Sheet2!$A$2:$E$137,5,FALSE)</f>
        <v>GB</v>
      </c>
      <c r="U885" s="4">
        <f>VLOOKUP($T885,Sheet4!$H$1106:$M$1351,surveys!U$1+1,FALSE)</f>
        <v>0.43993408527720174</v>
      </c>
      <c r="V885" s="4">
        <f>VLOOKUP($T885,Sheet4!$H$1106:$M$1351,surveys!V$1+1,FALSE)</f>
        <v>0.87986817055440347</v>
      </c>
      <c r="W885" s="4">
        <f>VLOOKUP($T885,Sheet4!$H$1106:$M$1351,surveys!W$1+1,FALSE)</f>
        <v>0.93717230822503084</v>
      </c>
      <c r="X885" s="4">
        <f>VLOOKUP($T885,Sheet4!$H$1106:$M$1351,surveys!X$1+1,FALSE)</f>
        <v>0.97269979890956382</v>
      </c>
      <c r="Y885" s="4">
        <f>VLOOKUP($T885,Sheet4!$H$1106:$M$1351,surveys!Y$1+1,FALSE)</f>
        <v>1</v>
      </c>
      <c r="Z885" s="4">
        <f t="shared" si="40"/>
        <v>1</v>
      </c>
      <c r="AA885" s="4" t="str">
        <f>VLOOKUP(T885&amp;"-"&amp;Z885,Sheet4!$W$2:$AA$1100,3,FALSE)</f>
        <v>City of London</v>
      </c>
      <c r="AB885" s="4">
        <f>VLOOKUP(T885&amp;"-"&amp;Z885,Sheet4!$W$2:$AA$1100,4,FALSE)</f>
        <v>51.512790000000003</v>
      </c>
      <c r="AC885" s="4">
        <f>VLOOKUP(T885&amp;"-"&amp;Z885,Sheet4!$W$2:$AA$1100,5,FALSE)</f>
        <v>-9.1840000000000005E-2</v>
      </c>
    </row>
    <row r="886" spans="1:29">
      <c r="A886" s="6">
        <v>40939</v>
      </c>
      <c r="B886" s="7">
        <v>0.32041666666666663</v>
      </c>
      <c r="C886" s="4" t="s">
        <v>1213</v>
      </c>
      <c r="D886" s="4" t="s">
        <v>1218</v>
      </c>
      <c r="E886" s="4" t="s">
        <v>33</v>
      </c>
      <c r="F886" s="4">
        <v>3</v>
      </c>
      <c r="G886" s="4">
        <v>3</v>
      </c>
      <c r="H886" s="4">
        <v>3</v>
      </c>
      <c r="I886" s="4">
        <v>3</v>
      </c>
      <c r="J886" s="4">
        <v>5</v>
      </c>
      <c r="K886" s="4">
        <v>5</v>
      </c>
      <c r="L886" s="4">
        <v>2</v>
      </c>
      <c r="M886" s="4">
        <v>4</v>
      </c>
      <c r="N886" s="4">
        <v>4</v>
      </c>
      <c r="O886" s="4">
        <v>3</v>
      </c>
      <c r="P886" s="4">
        <v>4</v>
      </c>
      <c r="Q886" s="9">
        <f t="shared" si="41"/>
        <v>1.4664351851851852E-2</v>
      </c>
      <c r="R886" s="4">
        <f t="shared" si="39"/>
        <v>40939.320416666669</v>
      </c>
      <c r="S886" s="4">
        <v>0.83840475141342297</v>
      </c>
      <c r="T886" s="4" t="str">
        <f>VLOOKUP(E886,Sheet2!$A$2:$E$137,5,FALSE)</f>
        <v>IT</v>
      </c>
      <c r="U886" s="4">
        <f>VLOOKUP($T886,Sheet4!$H$1106:$M$1351,surveys!U$1+1,FALSE)</f>
        <v>0.40073733113706772</v>
      </c>
      <c r="V886" s="4">
        <f>VLOOKUP($T886,Sheet4!$H$1106:$M$1351,surveys!V$1+1,FALSE)</f>
        <v>0.60502083075372182</v>
      </c>
      <c r="W886" s="4">
        <f>VLOOKUP($T886,Sheet4!$H$1106:$M$1351,surveys!W$1+1,FALSE)</f>
        <v>0.75963680320784854</v>
      </c>
      <c r="X886" s="4">
        <f>VLOOKUP($T886,Sheet4!$H$1106:$M$1351,surveys!X$1+1,FALSE)</f>
        <v>0.89491209934724891</v>
      </c>
      <c r="Y886" s="4">
        <f>VLOOKUP($T886,Sheet4!$H$1106:$M$1351,surveys!Y$1+1,FALSE)</f>
        <v>1</v>
      </c>
      <c r="Z886" s="4">
        <f t="shared" si="40"/>
        <v>4</v>
      </c>
      <c r="AA886" s="4" t="str">
        <f>VLOOKUP(T886&amp;"-"&amp;Z886,Sheet4!$W$2:$AA$1100,3,FALSE)</f>
        <v>Torino</v>
      </c>
      <c r="AB886" s="4">
        <f>VLOOKUP(T886&amp;"-"&amp;Z886,Sheet4!$W$2:$AA$1100,4,FALSE)</f>
        <v>45.070489999999999</v>
      </c>
      <c r="AC886" s="4">
        <f>VLOOKUP(T886&amp;"-"&amp;Z886,Sheet4!$W$2:$AA$1100,5,FALSE)</f>
        <v>7.68682</v>
      </c>
    </row>
    <row r="887" spans="1:29">
      <c r="A887" s="6">
        <v>40939</v>
      </c>
      <c r="B887" s="7">
        <v>0.64623842592592595</v>
      </c>
      <c r="C887" s="4" t="s">
        <v>1213</v>
      </c>
      <c r="D887" s="4" t="s">
        <v>1214</v>
      </c>
      <c r="E887" s="4" t="s">
        <v>1110</v>
      </c>
      <c r="F887" s="4">
        <v>1</v>
      </c>
      <c r="G887" s="4">
        <v>1</v>
      </c>
      <c r="H887" s="4">
        <v>1</v>
      </c>
      <c r="I887" s="4">
        <v>1</v>
      </c>
      <c r="J887" s="4">
        <v>1</v>
      </c>
      <c r="K887" s="4">
        <v>1</v>
      </c>
      <c r="L887" s="4">
        <v>1</v>
      </c>
      <c r="M887" s="4">
        <v>1</v>
      </c>
      <c r="N887" s="4">
        <v>1</v>
      </c>
      <c r="O887" s="4">
        <v>1</v>
      </c>
      <c r="P887" s="4">
        <v>1</v>
      </c>
      <c r="Q887" s="9">
        <f t="shared" si="41"/>
        <v>3.2245370370370369E-2</v>
      </c>
      <c r="R887" s="4">
        <f t="shared" si="39"/>
        <v>40939.646238425928</v>
      </c>
      <c r="S887" s="4">
        <v>9.609947562407406E-3</v>
      </c>
      <c r="T887" s="4" t="str">
        <f>VLOOKUP(E887,Sheet2!$A$2:$E$137,5,FALSE)</f>
        <v>CM</v>
      </c>
      <c r="U887" s="4">
        <f>VLOOKUP($T887,Sheet4!$H$1106:$M$1351,surveys!U$1+1,FALSE)</f>
        <v>0.34276994424822194</v>
      </c>
      <c r="V887" s="4">
        <f>VLOOKUP($T887,Sheet4!$H$1106:$M$1351,surveys!V$1+1,FALSE)</f>
        <v>0.67562296797013732</v>
      </c>
      <c r="W887" s="4">
        <f>VLOOKUP($T887,Sheet4!$H$1106:$M$1351,surveys!W$1+1,FALSE)</f>
        <v>0.78754125539355679</v>
      </c>
      <c r="X887" s="4">
        <f>VLOOKUP($T887,Sheet4!$H$1106:$M$1351,surveys!X$1+1,FALSE)</f>
        <v>0.89911320756650315</v>
      </c>
      <c r="Y887" s="4">
        <f>VLOOKUP($T887,Sheet4!$H$1106:$M$1351,surveys!Y$1+1,FALSE)</f>
        <v>1</v>
      </c>
      <c r="Z887" s="4">
        <f t="shared" si="40"/>
        <v>1</v>
      </c>
      <c r="AA887" s="4" t="str">
        <f>VLOOKUP(T887&amp;"-"&amp;Z887,Sheet4!$W$2:$AA$1100,3,FALSE)</f>
        <v>Douala</v>
      </c>
      <c r="AB887" s="4">
        <f>VLOOKUP(T887&amp;"-"&amp;Z887,Sheet4!$W$2:$AA$1100,4,FALSE)</f>
        <v>4.0482699999999996</v>
      </c>
      <c r="AC887" s="4">
        <f>VLOOKUP(T887&amp;"-"&amp;Z887,Sheet4!$W$2:$AA$1100,5,FALSE)</f>
        <v>9.7042800000000007</v>
      </c>
    </row>
    <row r="888" spans="1:29">
      <c r="A888" s="6">
        <v>40939</v>
      </c>
      <c r="B888" s="7">
        <v>0.69172453703703696</v>
      </c>
      <c r="C888" s="4" t="s">
        <v>1213</v>
      </c>
      <c r="D888" s="4" t="s">
        <v>1214</v>
      </c>
      <c r="E888" s="4" t="s">
        <v>15</v>
      </c>
      <c r="F888" s="4">
        <v>3</v>
      </c>
      <c r="G888" s="4">
        <v>2</v>
      </c>
      <c r="H888" s="4">
        <v>2</v>
      </c>
      <c r="I888" s="4">
        <v>3</v>
      </c>
      <c r="J888" s="4">
        <v>3</v>
      </c>
      <c r="K888" s="4">
        <v>4</v>
      </c>
      <c r="L888" s="4">
        <v>3</v>
      </c>
      <c r="M888" s="4">
        <v>5</v>
      </c>
      <c r="N888" s="4">
        <v>5</v>
      </c>
      <c r="O888" s="4">
        <v>3</v>
      </c>
      <c r="P888" s="4">
        <v>4</v>
      </c>
      <c r="Q888" s="9">
        <f t="shared" si="41"/>
        <v>6.3622685185185185E-2</v>
      </c>
      <c r="R888" s="4">
        <f t="shared" si="39"/>
        <v>40939.691724537035</v>
      </c>
      <c r="S888" s="4">
        <v>0.66703160653329019</v>
      </c>
      <c r="T888" s="4" t="str">
        <f>VLOOKUP(E888,Sheet2!$A$2:$E$137,5,FALSE)</f>
        <v>US</v>
      </c>
      <c r="U888" s="4">
        <f>VLOOKUP($T888,Sheet4!$H$1106:$M$1351,surveys!U$1+1,FALSE)</f>
        <v>0.42883768204388006</v>
      </c>
      <c r="V888" s="4">
        <f>VLOOKUP($T888,Sheet4!$H$1106:$M$1351,surveys!V$1+1,FALSE)</f>
        <v>0.62778475709586301</v>
      </c>
      <c r="W888" s="4">
        <f>VLOOKUP($T888,Sheet4!$H$1106:$M$1351,surveys!W$1+1,FALSE)</f>
        <v>0.76918600378409652</v>
      </c>
      <c r="X888" s="4">
        <f>VLOOKUP($T888,Sheet4!$H$1106:$M$1351,surveys!X$1+1,FALSE)</f>
        <v>0.88987045221102745</v>
      </c>
      <c r="Y888" s="4">
        <f>VLOOKUP($T888,Sheet4!$H$1106:$M$1351,surveys!Y$1+1,FALSE)</f>
        <v>1</v>
      </c>
      <c r="Z888" s="4">
        <f t="shared" si="40"/>
        <v>3</v>
      </c>
      <c r="AA888" s="4" t="str">
        <f>VLOOKUP(T888&amp;"-"&amp;Z888,Sheet4!$W$2:$AA$1100,3,FALSE)</f>
        <v>Chicago</v>
      </c>
      <c r="AB888" s="4">
        <f>VLOOKUP(T888&amp;"-"&amp;Z888,Sheet4!$W$2:$AA$1100,4,FALSE)</f>
        <v>41.850029999999997</v>
      </c>
      <c r="AC888" s="4">
        <f>VLOOKUP(T888&amp;"-"&amp;Z888,Sheet4!$W$2:$AA$1100,5,FALSE)</f>
        <v>-87.650049999999993</v>
      </c>
    </row>
    <row r="889" spans="1:29">
      <c r="A889" s="6">
        <v>40939</v>
      </c>
      <c r="B889" s="7">
        <v>0.76099537037037035</v>
      </c>
      <c r="C889" s="4" t="s">
        <v>1215</v>
      </c>
      <c r="D889" s="4" t="s">
        <v>1214</v>
      </c>
      <c r="E889" s="4" t="s">
        <v>37</v>
      </c>
      <c r="F889" s="4">
        <v>5</v>
      </c>
      <c r="G889" s="4">
        <v>5</v>
      </c>
      <c r="H889" s="4">
        <v>4</v>
      </c>
      <c r="I889" s="4">
        <v>1</v>
      </c>
      <c r="J889" s="4">
        <v>1</v>
      </c>
      <c r="K889" s="4">
        <v>1</v>
      </c>
      <c r="L889" s="4">
        <v>1</v>
      </c>
      <c r="M889" s="4">
        <v>3</v>
      </c>
      <c r="N889" s="4">
        <v>5</v>
      </c>
      <c r="O889" s="4">
        <v>4</v>
      </c>
      <c r="P889" s="4">
        <v>4</v>
      </c>
      <c r="Q889" s="9">
        <f t="shared" si="41"/>
        <v>4.2094907407407407E-2</v>
      </c>
      <c r="R889" s="4">
        <f t="shared" si="39"/>
        <v>40939.760995370372</v>
      </c>
      <c r="S889" s="4">
        <v>0.56022152271132386</v>
      </c>
      <c r="T889" s="4" t="str">
        <f>VLOOKUP(E889,Sheet2!$A$2:$E$137,5,FALSE)</f>
        <v>PT</v>
      </c>
      <c r="U889" s="4">
        <f>VLOOKUP($T889,Sheet4!$H$1106:$M$1351,surveys!U$1+1,FALSE)</f>
        <v>0.43703858129282908</v>
      </c>
      <c r="V889" s="4">
        <f>VLOOKUP($T889,Sheet4!$H$1106:$M$1351,surveys!V$1+1,FALSE)</f>
        <v>0.64773543484664464</v>
      </c>
      <c r="W889" s="4">
        <f>VLOOKUP($T889,Sheet4!$H$1106:$M$1351,surveys!W$1+1,FALSE)</f>
        <v>0.79869631675299657</v>
      </c>
      <c r="X889" s="4">
        <f>VLOOKUP($T889,Sheet4!$H$1106:$M$1351,surveys!X$1+1,FALSE)</f>
        <v>0.90115606302176665</v>
      </c>
      <c r="Y889" s="4">
        <f>VLOOKUP($T889,Sheet4!$H$1106:$M$1351,surveys!Y$1+1,FALSE)</f>
        <v>1</v>
      </c>
      <c r="Z889" s="4">
        <f t="shared" si="40"/>
        <v>2</v>
      </c>
      <c r="AA889" s="4" t="str">
        <f>VLOOKUP(T889&amp;"-"&amp;Z889,Sheet4!$W$2:$AA$1100,3,FALSE)</f>
        <v>Porto</v>
      </c>
      <c r="AB889" s="4">
        <f>VLOOKUP(T889&amp;"-"&amp;Z889,Sheet4!$W$2:$AA$1100,4,FALSE)</f>
        <v>41.149610000000003</v>
      </c>
      <c r="AC889" s="4">
        <f>VLOOKUP(T889&amp;"-"&amp;Z889,Sheet4!$W$2:$AA$1100,5,FALSE)</f>
        <v>-8.6109899999999993</v>
      </c>
    </row>
    <row r="890" spans="1:29">
      <c r="A890" s="6">
        <v>40939</v>
      </c>
      <c r="B890" s="7">
        <v>0.85005787037037039</v>
      </c>
      <c r="C890" s="4" t="s">
        <v>1213</v>
      </c>
      <c r="D890" s="4" t="s">
        <v>1214</v>
      </c>
      <c r="E890" s="4" t="s">
        <v>123</v>
      </c>
      <c r="F890" s="4">
        <v>4</v>
      </c>
      <c r="G890" s="4">
        <v>5</v>
      </c>
      <c r="H890" s="4">
        <v>3</v>
      </c>
      <c r="I890" s="4">
        <v>4</v>
      </c>
      <c r="J890" s="4">
        <v>4</v>
      </c>
      <c r="K890" s="4">
        <v>4</v>
      </c>
      <c r="L890" s="4">
        <v>4</v>
      </c>
      <c r="M890" s="4">
        <v>5</v>
      </c>
      <c r="N890" s="4">
        <v>4</v>
      </c>
      <c r="O890" s="4">
        <v>5</v>
      </c>
      <c r="P890" s="4">
        <v>3</v>
      </c>
      <c r="Q890" s="9">
        <f t="shared" si="41"/>
        <v>3.515046296296296E-2</v>
      </c>
      <c r="R890" s="4">
        <f t="shared" si="39"/>
        <v>40939.850057870368</v>
      </c>
      <c r="S890" s="4">
        <v>0.22295169778179136</v>
      </c>
      <c r="T890" s="4" t="str">
        <f>VLOOKUP(E890,Sheet2!$A$2:$E$137,5,FALSE)</f>
        <v>IN</v>
      </c>
      <c r="U890" s="4">
        <f>VLOOKUP($T890,Sheet4!$H$1106:$M$1351,surveys!U$1+1,FALSE)</f>
        <v>0.33680245405102799</v>
      </c>
      <c r="V890" s="4">
        <f>VLOOKUP($T890,Sheet4!$H$1106:$M$1351,surveys!V$1+1,FALSE)</f>
        <v>0.62679773153769558</v>
      </c>
      <c r="W890" s="4">
        <f>VLOOKUP($T890,Sheet4!$H$1106:$M$1351,surveys!W$1+1,FALSE)</f>
        <v>0.7622435059072814</v>
      </c>
      <c r="X890" s="4">
        <f>VLOOKUP($T890,Sheet4!$H$1106:$M$1351,surveys!X$1+1,FALSE)</f>
        <v>0.88514646425564791</v>
      </c>
      <c r="Y890" s="4">
        <f>VLOOKUP($T890,Sheet4!$H$1106:$M$1351,surveys!Y$1+1,FALSE)</f>
        <v>1</v>
      </c>
      <c r="Z890" s="4">
        <f t="shared" si="40"/>
        <v>1</v>
      </c>
      <c r="AA890" s="4" t="str">
        <f>VLOOKUP(T890&amp;"-"&amp;Z890,Sheet4!$W$2:$AA$1100,3,FALSE)</f>
        <v>Mumbai</v>
      </c>
      <c r="AB890" s="4">
        <f>VLOOKUP(T890&amp;"-"&amp;Z890,Sheet4!$W$2:$AA$1100,4,FALSE)</f>
        <v>19.07283</v>
      </c>
      <c r="AC890" s="4">
        <f>VLOOKUP(T890&amp;"-"&amp;Z890,Sheet4!$W$2:$AA$1100,5,FALSE)</f>
        <v>72.88261</v>
      </c>
    </row>
    <row r="891" spans="1:29">
      <c r="A891" s="6">
        <v>40939</v>
      </c>
      <c r="B891" s="7">
        <v>0.88407407407407401</v>
      </c>
      <c r="C891" s="4" t="s">
        <v>1215</v>
      </c>
      <c r="D891" s="4" t="s">
        <v>1219</v>
      </c>
      <c r="E891" s="4" t="s">
        <v>848</v>
      </c>
      <c r="F891" s="4">
        <v>1</v>
      </c>
      <c r="G891" s="4">
        <v>1</v>
      </c>
      <c r="H891" s="4">
        <v>1</v>
      </c>
      <c r="I891" s="4">
        <v>1</v>
      </c>
      <c r="J891" s="4">
        <v>5</v>
      </c>
      <c r="K891" s="4">
        <v>5</v>
      </c>
      <c r="L891" s="4">
        <v>1</v>
      </c>
      <c r="M891" s="4">
        <v>5</v>
      </c>
      <c r="N891" s="4">
        <v>1</v>
      </c>
      <c r="O891" s="4">
        <v>1</v>
      </c>
      <c r="P891" s="4">
        <v>1</v>
      </c>
      <c r="Q891" s="9">
        <f t="shared" si="41"/>
        <v>5.9189814814814813E-2</v>
      </c>
      <c r="R891" s="4">
        <f t="shared" si="39"/>
        <v>40939.884074074071</v>
      </c>
      <c r="S891" s="4">
        <v>0.17590586451585644</v>
      </c>
      <c r="T891" s="4" t="str">
        <f>VLOOKUP(E891,Sheet2!$A$2:$E$137,5,FALSE)</f>
        <v>SV</v>
      </c>
      <c r="U891" s="4">
        <f>VLOOKUP($T891,Sheet4!$H$1106:$M$1351,surveys!U$1+1,FALSE)</f>
        <v>0.38831174200254548</v>
      </c>
      <c r="V891" s="4">
        <f>VLOOKUP($T891,Sheet4!$H$1106:$M$1351,surveys!V$1+1,FALSE)</f>
        <v>0.63171843762827085</v>
      </c>
      <c r="W891" s="4">
        <f>VLOOKUP($T891,Sheet4!$H$1106:$M$1351,surveys!W$1+1,FALSE)</f>
        <v>0.76213829476226902</v>
      </c>
      <c r="X891" s="4">
        <f>VLOOKUP($T891,Sheet4!$H$1106:$M$1351,surveys!X$1+1,FALSE)</f>
        <v>0.88164608919823184</v>
      </c>
      <c r="Y891" s="4">
        <f>VLOOKUP($T891,Sheet4!$H$1106:$M$1351,surveys!Y$1+1,FALSE)</f>
        <v>1</v>
      </c>
      <c r="Z891" s="4">
        <f t="shared" si="40"/>
        <v>1</v>
      </c>
      <c r="AA891" s="4" t="str">
        <f>VLOOKUP(T891&amp;"-"&amp;Z891,Sheet4!$W$2:$AA$1100,3,FALSE)</f>
        <v>San Salvador</v>
      </c>
      <c r="AB891" s="4">
        <f>VLOOKUP(T891&amp;"-"&amp;Z891,Sheet4!$W$2:$AA$1100,4,FALSE)</f>
        <v>13.689349999999999</v>
      </c>
      <c r="AC891" s="4">
        <f>VLOOKUP(T891&amp;"-"&amp;Z891,Sheet4!$W$2:$AA$1100,5,FALSE)</f>
        <v>-89.187179999999998</v>
      </c>
    </row>
    <row r="892" spans="1:29">
      <c r="A892" s="6">
        <v>40939</v>
      </c>
      <c r="B892" s="7">
        <v>0.90718750000000004</v>
      </c>
      <c r="C892" s="4" t="s">
        <v>1213</v>
      </c>
      <c r="D892" s="4" t="s">
        <v>1214</v>
      </c>
      <c r="E892" s="4" t="s">
        <v>15</v>
      </c>
      <c r="F892" s="4">
        <v>4</v>
      </c>
      <c r="G892" s="4">
        <v>4</v>
      </c>
      <c r="H892" s="4">
        <v>4</v>
      </c>
      <c r="I892" s="4">
        <v>3</v>
      </c>
      <c r="J892" s="4">
        <v>2</v>
      </c>
      <c r="K892" s="4">
        <v>4</v>
      </c>
      <c r="L892" s="4">
        <v>2</v>
      </c>
      <c r="M892" s="4">
        <v>5</v>
      </c>
      <c r="N892" s="4">
        <v>5</v>
      </c>
      <c r="O892" s="4">
        <v>4</v>
      </c>
      <c r="P892" s="4">
        <v>4</v>
      </c>
      <c r="Q892" s="9">
        <f t="shared" si="41"/>
        <v>5.7291666666666671E-3</v>
      </c>
      <c r="R892" s="4">
        <f t="shared" si="39"/>
        <v>40939.907187500001</v>
      </c>
      <c r="S892" s="4">
        <v>0.97061195024086011</v>
      </c>
      <c r="T892" s="4" t="str">
        <f>VLOOKUP(E892,Sheet2!$A$2:$E$137,5,FALSE)</f>
        <v>US</v>
      </c>
      <c r="U892" s="4">
        <f>VLOOKUP($T892,Sheet4!$H$1106:$M$1351,surveys!U$1+1,FALSE)</f>
        <v>0.42883768204388006</v>
      </c>
      <c r="V892" s="4">
        <f>VLOOKUP($T892,Sheet4!$H$1106:$M$1351,surveys!V$1+1,FALSE)</f>
        <v>0.62778475709586301</v>
      </c>
      <c r="W892" s="4">
        <f>VLOOKUP($T892,Sheet4!$H$1106:$M$1351,surveys!W$1+1,FALSE)</f>
        <v>0.76918600378409652</v>
      </c>
      <c r="X892" s="4">
        <f>VLOOKUP($T892,Sheet4!$H$1106:$M$1351,surveys!X$1+1,FALSE)</f>
        <v>0.88987045221102745</v>
      </c>
      <c r="Y892" s="4">
        <f>VLOOKUP($T892,Sheet4!$H$1106:$M$1351,surveys!Y$1+1,FALSE)</f>
        <v>1</v>
      </c>
      <c r="Z892" s="4">
        <f t="shared" si="40"/>
        <v>5</v>
      </c>
      <c r="AA892" s="4" t="str">
        <f>VLOOKUP(T892&amp;"-"&amp;Z892,Sheet4!$W$2:$AA$1100,3,FALSE)</f>
        <v>Houston</v>
      </c>
      <c r="AB892" s="4">
        <f>VLOOKUP(T892&amp;"-"&amp;Z892,Sheet4!$W$2:$AA$1100,4,FALSE)</f>
        <v>29.763280000000002</v>
      </c>
      <c r="AC892" s="4">
        <f>VLOOKUP(T892&amp;"-"&amp;Z892,Sheet4!$W$2:$AA$1100,5,FALSE)</f>
        <v>-95.36327</v>
      </c>
    </row>
    <row r="893" spans="1:29">
      <c r="A893" s="6">
        <v>40939</v>
      </c>
      <c r="B893" s="7">
        <v>0.91343750000000001</v>
      </c>
      <c r="C893" s="4" t="s">
        <v>1213</v>
      </c>
      <c r="D893" s="4" t="s">
        <v>1214</v>
      </c>
      <c r="E893" s="4" t="s">
        <v>52</v>
      </c>
      <c r="F893" s="4">
        <v>5</v>
      </c>
      <c r="G893" s="4">
        <v>5</v>
      </c>
      <c r="H893" s="4">
        <v>5</v>
      </c>
      <c r="I893" s="4">
        <v>3</v>
      </c>
      <c r="J893" s="4">
        <v>4</v>
      </c>
      <c r="K893" s="4">
        <v>3</v>
      </c>
      <c r="L893" s="4">
        <v>1</v>
      </c>
      <c r="M893" s="4">
        <v>4</v>
      </c>
      <c r="N893" s="4">
        <v>5</v>
      </c>
      <c r="O893" s="4">
        <v>5</v>
      </c>
      <c r="P893" s="4">
        <v>3</v>
      </c>
      <c r="Q893" s="9">
        <f t="shared" si="41"/>
        <v>9.8958333333333329E-3</v>
      </c>
      <c r="R893" s="4">
        <f t="shared" si="39"/>
        <v>40939.913437499999</v>
      </c>
      <c r="S893" s="4">
        <v>0.73959731365922066</v>
      </c>
      <c r="T893" s="4" t="str">
        <f>VLOOKUP(E893,Sheet2!$A$2:$E$137,5,FALSE)</f>
        <v>BE</v>
      </c>
      <c r="U893" s="4">
        <f>VLOOKUP($T893,Sheet4!$H$1106:$M$1351,surveys!U$1+1,FALSE)</f>
        <v>0.48686007828770372</v>
      </c>
      <c r="V893" s="4">
        <f>VLOOKUP($T893,Sheet4!$H$1106:$M$1351,surveys!V$1+1,FALSE)</f>
        <v>0.70654198731133389</v>
      </c>
      <c r="W893" s="4">
        <f>VLOOKUP($T893,Sheet4!$H$1106:$M$1351,surveys!W$1+1,FALSE)</f>
        <v>0.81714283803198118</v>
      </c>
      <c r="X893" s="4">
        <f>VLOOKUP($T893,Sheet4!$H$1106:$M$1351,surveys!X$1+1,FALSE)</f>
        <v>0.91276028415961608</v>
      </c>
      <c r="Y893" s="4">
        <f>VLOOKUP($T893,Sheet4!$H$1106:$M$1351,surveys!Y$1+1,FALSE)</f>
        <v>1</v>
      </c>
      <c r="Z893" s="4">
        <f t="shared" si="40"/>
        <v>3</v>
      </c>
      <c r="AA893" s="4" t="str">
        <f>VLOOKUP(T893&amp;"-"&amp;Z893,Sheet4!$W$2:$AA$1100,3,FALSE)</f>
        <v>Gent</v>
      </c>
      <c r="AB893" s="4">
        <f>VLOOKUP(T893&amp;"-"&amp;Z893,Sheet4!$W$2:$AA$1100,4,FALSE)</f>
        <v>51.05</v>
      </c>
      <c r="AC893" s="4">
        <f>VLOOKUP(T893&amp;"-"&amp;Z893,Sheet4!$W$2:$AA$1100,5,FALSE)</f>
        <v>3.7166700000000001</v>
      </c>
    </row>
    <row r="894" spans="1:29">
      <c r="A894" s="6">
        <v>40939</v>
      </c>
      <c r="B894" s="7">
        <v>0.93362268518518521</v>
      </c>
      <c r="C894" s="4" t="s">
        <v>1213</v>
      </c>
      <c r="D894" s="4" t="s">
        <v>1214</v>
      </c>
      <c r="E894" s="4" t="s">
        <v>33</v>
      </c>
      <c r="F894" s="4">
        <v>3</v>
      </c>
      <c r="G894" s="4">
        <v>3</v>
      </c>
      <c r="H894" s="4">
        <v>4</v>
      </c>
      <c r="I894" s="4">
        <v>5</v>
      </c>
      <c r="J894" s="4">
        <v>3</v>
      </c>
      <c r="K894" s="4">
        <v>4</v>
      </c>
      <c r="L894" s="4">
        <v>5</v>
      </c>
      <c r="M894" s="4">
        <v>4</v>
      </c>
      <c r="N894" s="4">
        <v>5</v>
      </c>
      <c r="O894" s="4">
        <v>3</v>
      </c>
      <c r="P894" s="4">
        <v>5</v>
      </c>
      <c r="Q894" s="9">
        <f t="shared" si="41"/>
        <v>2.390046296296296E-2</v>
      </c>
      <c r="R894" s="4">
        <f t="shared" si="39"/>
        <v>40939.933622685188</v>
      </c>
      <c r="S894" s="4">
        <v>0.84914414765687463</v>
      </c>
      <c r="T894" s="4" t="str">
        <f>VLOOKUP(E894,Sheet2!$A$2:$E$137,5,FALSE)</f>
        <v>IT</v>
      </c>
      <c r="U894" s="4">
        <f>VLOOKUP($T894,Sheet4!$H$1106:$M$1351,surveys!U$1+1,FALSE)</f>
        <v>0.40073733113706772</v>
      </c>
      <c r="V894" s="4">
        <f>VLOOKUP($T894,Sheet4!$H$1106:$M$1351,surveys!V$1+1,FALSE)</f>
        <v>0.60502083075372182</v>
      </c>
      <c r="W894" s="4">
        <f>VLOOKUP($T894,Sheet4!$H$1106:$M$1351,surveys!W$1+1,FALSE)</f>
        <v>0.75963680320784854</v>
      </c>
      <c r="X894" s="4">
        <f>VLOOKUP($T894,Sheet4!$H$1106:$M$1351,surveys!X$1+1,FALSE)</f>
        <v>0.89491209934724891</v>
      </c>
      <c r="Y894" s="4">
        <f>VLOOKUP($T894,Sheet4!$H$1106:$M$1351,surveys!Y$1+1,FALSE)</f>
        <v>1</v>
      </c>
      <c r="Z894" s="4">
        <f t="shared" si="40"/>
        <v>4</v>
      </c>
      <c r="AA894" s="4" t="str">
        <f>VLOOKUP(T894&amp;"-"&amp;Z894,Sheet4!$W$2:$AA$1100,3,FALSE)</f>
        <v>Torino</v>
      </c>
      <c r="AB894" s="4">
        <f>VLOOKUP(T894&amp;"-"&amp;Z894,Sheet4!$W$2:$AA$1100,4,FALSE)</f>
        <v>45.070489999999999</v>
      </c>
      <c r="AC894" s="4">
        <f>VLOOKUP(T894&amp;"-"&amp;Z894,Sheet4!$W$2:$AA$1100,5,FALSE)</f>
        <v>7.68682</v>
      </c>
    </row>
    <row r="895" spans="1:29">
      <c r="A895" s="6">
        <v>40939</v>
      </c>
      <c r="B895" s="7">
        <v>0.94162037037037039</v>
      </c>
      <c r="C895" s="4" t="s">
        <v>1215</v>
      </c>
      <c r="D895" s="4" t="s">
        <v>1218</v>
      </c>
      <c r="E895" s="4" t="s">
        <v>15</v>
      </c>
      <c r="F895" s="4">
        <v>3</v>
      </c>
      <c r="G895" s="4">
        <v>2</v>
      </c>
      <c r="H895" s="4">
        <v>4</v>
      </c>
      <c r="I895" s="4">
        <v>4</v>
      </c>
      <c r="J895" s="4">
        <v>5</v>
      </c>
      <c r="K895" s="4">
        <v>5</v>
      </c>
      <c r="L895" s="4">
        <v>4</v>
      </c>
      <c r="M895" s="4">
        <v>4</v>
      </c>
      <c r="N895" s="4">
        <v>4</v>
      </c>
      <c r="O895" s="4">
        <v>4</v>
      </c>
      <c r="P895" s="4">
        <v>3</v>
      </c>
      <c r="Q895" s="9">
        <f t="shared" si="41"/>
        <v>2.8900462962962961E-2</v>
      </c>
      <c r="R895" s="4">
        <f t="shared" si="39"/>
        <v>40939.941620370373</v>
      </c>
      <c r="S895" s="4">
        <v>0.45327508487461454</v>
      </c>
      <c r="T895" s="4" t="str">
        <f>VLOOKUP(E895,Sheet2!$A$2:$E$137,5,FALSE)</f>
        <v>US</v>
      </c>
      <c r="U895" s="4">
        <f>VLOOKUP($T895,Sheet4!$H$1106:$M$1351,surveys!U$1+1,FALSE)</f>
        <v>0.42883768204388006</v>
      </c>
      <c r="V895" s="4">
        <f>VLOOKUP($T895,Sheet4!$H$1106:$M$1351,surveys!V$1+1,FALSE)</f>
        <v>0.62778475709586301</v>
      </c>
      <c r="W895" s="4">
        <f>VLOOKUP($T895,Sheet4!$H$1106:$M$1351,surveys!W$1+1,FALSE)</f>
        <v>0.76918600378409652</v>
      </c>
      <c r="X895" s="4">
        <f>VLOOKUP($T895,Sheet4!$H$1106:$M$1351,surveys!X$1+1,FALSE)</f>
        <v>0.88987045221102745</v>
      </c>
      <c r="Y895" s="4">
        <f>VLOOKUP($T895,Sheet4!$H$1106:$M$1351,surveys!Y$1+1,FALSE)</f>
        <v>1</v>
      </c>
      <c r="Z895" s="4">
        <f t="shared" si="40"/>
        <v>2</v>
      </c>
      <c r="AA895" s="4" t="str">
        <f>VLOOKUP(T895&amp;"-"&amp;Z895,Sheet4!$W$2:$AA$1100,3,FALSE)</f>
        <v>Los Angeles</v>
      </c>
      <c r="AB895" s="4">
        <f>VLOOKUP(T895&amp;"-"&amp;Z895,Sheet4!$W$2:$AA$1100,4,FALSE)</f>
        <v>34.052230000000002</v>
      </c>
      <c r="AC895" s="4">
        <f>VLOOKUP(T895&amp;"-"&amp;Z895,Sheet4!$W$2:$AA$1100,5,FALSE)</f>
        <v>-118.24368</v>
      </c>
    </row>
    <row r="896" spans="1:29">
      <c r="A896" s="6">
        <v>40939</v>
      </c>
      <c r="B896" s="7">
        <v>0.94672453703703707</v>
      </c>
      <c r="C896" s="4" t="s">
        <v>1213</v>
      </c>
      <c r="D896" s="4" t="s">
        <v>1216</v>
      </c>
      <c r="E896" s="4" t="s">
        <v>33</v>
      </c>
      <c r="F896" s="4">
        <v>3</v>
      </c>
      <c r="G896" s="4">
        <v>3</v>
      </c>
      <c r="H896" s="4">
        <v>3</v>
      </c>
      <c r="I896" s="4">
        <v>4</v>
      </c>
      <c r="J896" s="4">
        <v>4</v>
      </c>
      <c r="K896" s="4">
        <v>5</v>
      </c>
      <c r="L896" s="4">
        <v>5</v>
      </c>
      <c r="M896" s="4">
        <v>5</v>
      </c>
      <c r="N896" s="4">
        <v>5</v>
      </c>
      <c r="O896" s="4">
        <v>3</v>
      </c>
      <c r="P896" s="4">
        <v>4</v>
      </c>
      <c r="Q896" s="9">
        <f t="shared" si="41"/>
        <v>3.2372685185185185E-2</v>
      </c>
      <c r="R896" s="4">
        <f t="shared" si="39"/>
        <v>40939.94672453704</v>
      </c>
      <c r="S896" s="4">
        <v>0.46303364042239803</v>
      </c>
      <c r="T896" s="4" t="str">
        <f>VLOOKUP(E896,Sheet2!$A$2:$E$137,5,FALSE)</f>
        <v>IT</v>
      </c>
      <c r="U896" s="4">
        <f>VLOOKUP($T896,Sheet4!$H$1106:$M$1351,surveys!U$1+1,FALSE)</f>
        <v>0.40073733113706772</v>
      </c>
      <c r="V896" s="4">
        <f>VLOOKUP($T896,Sheet4!$H$1106:$M$1351,surveys!V$1+1,FALSE)</f>
        <v>0.60502083075372182</v>
      </c>
      <c r="W896" s="4">
        <f>VLOOKUP($T896,Sheet4!$H$1106:$M$1351,surveys!W$1+1,FALSE)</f>
        <v>0.75963680320784854</v>
      </c>
      <c r="X896" s="4">
        <f>VLOOKUP($T896,Sheet4!$H$1106:$M$1351,surveys!X$1+1,FALSE)</f>
        <v>0.89491209934724891</v>
      </c>
      <c r="Y896" s="4">
        <f>VLOOKUP($T896,Sheet4!$H$1106:$M$1351,surveys!Y$1+1,FALSE)</f>
        <v>1</v>
      </c>
      <c r="Z896" s="4">
        <f t="shared" si="40"/>
        <v>2</v>
      </c>
      <c r="AA896" s="4" t="str">
        <f>VLOOKUP(T896&amp;"-"&amp;Z896,Sheet4!$W$2:$AA$1100,3,FALSE)</f>
        <v>Milan</v>
      </c>
      <c r="AB896" s="4">
        <f>VLOOKUP(T896&amp;"-"&amp;Z896,Sheet4!$W$2:$AA$1100,4,FALSE)</f>
        <v>45.464269999999999</v>
      </c>
      <c r="AC896" s="4">
        <f>VLOOKUP(T896&amp;"-"&amp;Z896,Sheet4!$W$2:$AA$1100,5,FALSE)</f>
        <v>9.1895100000000003</v>
      </c>
    </row>
    <row r="897" spans="1:29">
      <c r="A897" s="6">
        <v>40939</v>
      </c>
      <c r="B897" s="7">
        <v>0.94960648148148152</v>
      </c>
      <c r="C897" s="4" t="s">
        <v>1215</v>
      </c>
      <c r="D897" s="4" t="s">
        <v>1217</v>
      </c>
      <c r="E897" s="4" t="s">
        <v>52</v>
      </c>
      <c r="F897" s="4">
        <v>3</v>
      </c>
      <c r="G897" s="4">
        <v>3</v>
      </c>
      <c r="H897" s="4">
        <v>4</v>
      </c>
      <c r="I897" s="4">
        <v>4</v>
      </c>
      <c r="J897" s="4">
        <v>4</v>
      </c>
      <c r="K897" s="4">
        <v>4</v>
      </c>
      <c r="L897" s="4">
        <v>4</v>
      </c>
      <c r="M897" s="4">
        <v>4</v>
      </c>
      <c r="N897" s="4">
        <v>4</v>
      </c>
      <c r="O897" s="4">
        <v>3</v>
      </c>
      <c r="P897" s="4">
        <v>3</v>
      </c>
      <c r="Q897" s="9">
        <f t="shared" si="41"/>
        <v>3.4976851851851849E-2</v>
      </c>
      <c r="R897" s="4">
        <f t="shared" si="39"/>
        <v>40939.949606481481</v>
      </c>
      <c r="S897" s="4">
        <v>0.49867211258680055</v>
      </c>
      <c r="T897" s="4" t="str">
        <f>VLOOKUP(E897,Sheet2!$A$2:$E$137,5,FALSE)</f>
        <v>BE</v>
      </c>
      <c r="U897" s="4">
        <f>VLOOKUP($T897,Sheet4!$H$1106:$M$1351,surveys!U$1+1,FALSE)</f>
        <v>0.48686007828770372</v>
      </c>
      <c r="V897" s="4">
        <f>VLOOKUP($T897,Sheet4!$H$1106:$M$1351,surveys!V$1+1,FALSE)</f>
        <v>0.70654198731133389</v>
      </c>
      <c r="W897" s="4">
        <f>VLOOKUP($T897,Sheet4!$H$1106:$M$1351,surveys!W$1+1,FALSE)</f>
        <v>0.81714283803198118</v>
      </c>
      <c r="X897" s="4">
        <f>VLOOKUP($T897,Sheet4!$H$1106:$M$1351,surveys!X$1+1,FALSE)</f>
        <v>0.91276028415961608</v>
      </c>
      <c r="Y897" s="4">
        <f>VLOOKUP($T897,Sheet4!$H$1106:$M$1351,surveys!Y$1+1,FALSE)</f>
        <v>1</v>
      </c>
      <c r="Z897" s="4">
        <f t="shared" si="40"/>
        <v>2</v>
      </c>
      <c r="AA897" s="4" t="str">
        <f>VLOOKUP(T897&amp;"-"&amp;Z897,Sheet4!$W$2:$AA$1100,3,FALSE)</f>
        <v>Antwerpen</v>
      </c>
      <c r="AB897" s="4">
        <f>VLOOKUP(T897&amp;"-"&amp;Z897,Sheet4!$W$2:$AA$1100,4,FALSE)</f>
        <v>51.219889999999999</v>
      </c>
      <c r="AC897" s="4">
        <f>VLOOKUP(T897&amp;"-"&amp;Z897,Sheet4!$W$2:$AA$1100,5,FALSE)</f>
        <v>4.4034599999999999</v>
      </c>
    </row>
    <row r="898" spans="1:29">
      <c r="A898" s="6">
        <v>40939</v>
      </c>
      <c r="B898" s="7">
        <v>0.9773263888888889</v>
      </c>
      <c r="C898" s="4" t="s">
        <v>1213</v>
      </c>
      <c r="D898" s="4" t="s">
        <v>1217</v>
      </c>
      <c r="E898" s="4" t="s">
        <v>13</v>
      </c>
      <c r="F898" s="4">
        <v>5</v>
      </c>
      <c r="G898" s="4">
        <v>5</v>
      </c>
      <c r="H898" s="4">
        <v>5</v>
      </c>
      <c r="I898" s="4">
        <v>5</v>
      </c>
      <c r="J898" s="4">
        <v>5</v>
      </c>
      <c r="K898" s="4">
        <v>5</v>
      </c>
      <c r="L898" s="4">
        <v>5</v>
      </c>
      <c r="M898" s="4">
        <v>5</v>
      </c>
      <c r="N898" s="4">
        <v>5</v>
      </c>
      <c r="O898" s="4">
        <v>5</v>
      </c>
      <c r="P898" s="4">
        <v>5</v>
      </c>
      <c r="Q898" s="9">
        <f t="shared" si="41"/>
        <v>5.4502314814814816E-2</v>
      </c>
      <c r="R898" s="4">
        <f t="shared" ref="R898:R961" si="42">VALUE(A898+B898)</f>
        <v>40939.977326388886</v>
      </c>
      <c r="S898" s="4">
        <v>0.33482854005345564</v>
      </c>
      <c r="T898" s="4" t="str">
        <f>VLOOKUP(E898,Sheet2!$A$2:$E$137,5,FALSE)</f>
        <v>GB</v>
      </c>
      <c r="U898" s="4">
        <f>VLOOKUP($T898,Sheet4!$H$1106:$M$1351,surveys!U$1+1,FALSE)</f>
        <v>0.43993408527720174</v>
      </c>
      <c r="V898" s="4">
        <f>VLOOKUP($T898,Sheet4!$H$1106:$M$1351,surveys!V$1+1,FALSE)</f>
        <v>0.87986817055440347</v>
      </c>
      <c r="W898" s="4">
        <f>VLOOKUP($T898,Sheet4!$H$1106:$M$1351,surveys!W$1+1,FALSE)</f>
        <v>0.93717230822503084</v>
      </c>
      <c r="X898" s="4">
        <f>VLOOKUP($T898,Sheet4!$H$1106:$M$1351,surveys!X$1+1,FALSE)</f>
        <v>0.97269979890956382</v>
      </c>
      <c r="Y898" s="4">
        <f>VLOOKUP($T898,Sheet4!$H$1106:$M$1351,surveys!Y$1+1,FALSE)</f>
        <v>1</v>
      </c>
      <c r="Z898" s="4">
        <f t="shared" si="40"/>
        <v>1</v>
      </c>
      <c r="AA898" s="4" t="str">
        <f>VLOOKUP(T898&amp;"-"&amp;Z898,Sheet4!$W$2:$AA$1100,3,FALSE)</f>
        <v>City of London</v>
      </c>
      <c r="AB898" s="4">
        <f>VLOOKUP(T898&amp;"-"&amp;Z898,Sheet4!$W$2:$AA$1100,4,FALSE)</f>
        <v>51.512790000000003</v>
      </c>
      <c r="AC898" s="4">
        <f>VLOOKUP(T898&amp;"-"&amp;Z898,Sheet4!$W$2:$AA$1100,5,FALSE)</f>
        <v>-9.1840000000000005E-2</v>
      </c>
    </row>
    <row r="899" spans="1:29">
      <c r="A899" s="6">
        <v>40939</v>
      </c>
      <c r="B899" s="7">
        <v>0.99043981481481491</v>
      </c>
      <c r="C899" s="4" t="s">
        <v>1213</v>
      </c>
      <c r="D899" s="4" t="s">
        <v>1214</v>
      </c>
      <c r="E899" s="4" t="s">
        <v>231</v>
      </c>
      <c r="F899" s="4">
        <v>5</v>
      </c>
      <c r="G899" s="4">
        <v>5</v>
      </c>
      <c r="H899" s="4">
        <v>4</v>
      </c>
      <c r="I899" s="4">
        <v>3</v>
      </c>
      <c r="J899" s="4">
        <v>5</v>
      </c>
      <c r="K899" s="4">
        <v>2</v>
      </c>
      <c r="L899" s="4">
        <v>5</v>
      </c>
      <c r="M899" s="4">
        <v>5</v>
      </c>
      <c r="N899" s="4">
        <v>5</v>
      </c>
      <c r="O899" s="4">
        <v>5</v>
      </c>
      <c r="P899" s="4">
        <v>5</v>
      </c>
      <c r="Q899" s="9">
        <f t="shared" si="41"/>
        <v>6.267361111111111E-2</v>
      </c>
      <c r="R899" s="4">
        <f t="shared" si="42"/>
        <v>40939.990439814814</v>
      </c>
      <c r="S899" s="4">
        <v>0.51217327151845904</v>
      </c>
      <c r="T899" s="4" t="str">
        <f>VLOOKUP(E899,Sheet2!$A$2:$E$137,5,FALSE)</f>
        <v>ZA</v>
      </c>
      <c r="U899" s="4">
        <f>VLOOKUP($T899,Sheet4!$H$1106:$M$1351,surveys!U$1+1,FALSE)</f>
        <v>0.28865357167748229</v>
      </c>
      <c r="V899" s="4">
        <f>VLOOKUP($T899,Sheet4!$H$1106:$M$1351,surveys!V$1+1,FALSE)</f>
        <v>0.55097948435253852</v>
      </c>
      <c r="W899" s="4">
        <f>VLOOKUP($T899,Sheet4!$H$1106:$M$1351,surveys!W$1+1,FALSE)</f>
        <v>0.72134720429987298</v>
      </c>
      <c r="X899" s="4">
        <f>VLOOKUP($T899,Sheet4!$H$1106:$M$1351,surveys!X$1+1,FALSE)</f>
        <v>0.86385187256450935</v>
      </c>
      <c r="Y899" s="4">
        <f>VLOOKUP($T899,Sheet4!$H$1106:$M$1351,surveys!Y$1+1,FALSE)</f>
        <v>1</v>
      </c>
      <c r="Z899" s="4">
        <f t="shared" ref="Z899:Z962" si="43">IF(S899&lt;U899,1,IF(S899&lt;V899,2,IF(S899&lt;W899,3,IF(S899&lt;X899,4,5))))</f>
        <v>2</v>
      </c>
      <c r="AA899" s="4" t="str">
        <f>VLOOKUP(T899&amp;"-"&amp;Z899,Sheet4!$W$2:$AA$1100,3,FALSE)</f>
        <v>Durban</v>
      </c>
      <c r="AB899" s="4">
        <f>VLOOKUP(T899&amp;"-"&amp;Z899,Sheet4!$W$2:$AA$1100,4,FALSE)</f>
        <v>-29.857900000000001</v>
      </c>
      <c r="AC899" s="4">
        <f>VLOOKUP(T899&amp;"-"&amp;Z899,Sheet4!$W$2:$AA$1100,5,FALSE)</f>
        <v>31.029199999999999</v>
      </c>
    </row>
    <row r="900" spans="1:29">
      <c r="A900" s="6">
        <v>40939</v>
      </c>
      <c r="B900" s="7">
        <v>0.99934027777777779</v>
      </c>
      <c r="C900" s="4" t="s">
        <v>1215</v>
      </c>
      <c r="D900" s="4" t="s">
        <v>1214</v>
      </c>
      <c r="E900" s="4" t="s">
        <v>23</v>
      </c>
      <c r="F900" s="4">
        <v>2</v>
      </c>
      <c r="G900" s="4">
        <v>2</v>
      </c>
      <c r="H900" s="4">
        <v>2</v>
      </c>
      <c r="I900" s="4">
        <v>5</v>
      </c>
      <c r="J900" s="4">
        <v>4</v>
      </c>
      <c r="K900" s="4">
        <v>4</v>
      </c>
      <c r="L900" s="4">
        <v>3</v>
      </c>
      <c r="M900" s="4">
        <v>4</v>
      </c>
      <c r="N900" s="4">
        <v>5</v>
      </c>
      <c r="O900" s="4">
        <v>4</v>
      </c>
      <c r="P900" s="4">
        <v>3</v>
      </c>
      <c r="Q900" s="9">
        <f t="shared" si="41"/>
        <v>6.9652777777777772E-2</v>
      </c>
      <c r="R900" s="4">
        <f t="shared" si="42"/>
        <v>40939.999340277776</v>
      </c>
      <c r="S900" s="4">
        <v>1.1216377368825192E-2</v>
      </c>
      <c r="T900" s="4" t="str">
        <f>VLOOKUP(E900,Sheet2!$A$2:$E$137,5,FALSE)</f>
        <v>CA</v>
      </c>
      <c r="U900" s="4">
        <f>VLOOKUP($T900,Sheet4!$H$1106:$M$1351,surveys!U$1+1,FALSE)</f>
        <v>0.39929817507859233</v>
      </c>
      <c r="V900" s="4">
        <f>VLOOKUP($T900,Sheet4!$H$1106:$M$1351,surveys!V$1+1,FALSE)</f>
        <v>0.68226808593455113</v>
      </c>
      <c r="W900" s="4">
        <f>VLOOKUP($T900,Sheet4!$H$1106:$M$1351,surveys!W$1+1,FALSE)</f>
        <v>0.8413893511967715</v>
      </c>
      <c r="X900" s="4">
        <f>VLOOKUP($T900,Sheet4!$H$1106:$M$1351,surveys!X$1+1,FALSE)</f>
        <v>0.92969032990429024</v>
      </c>
      <c r="Y900" s="4">
        <f>VLOOKUP($T900,Sheet4!$H$1106:$M$1351,surveys!Y$1+1,FALSE)</f>
        <v>1</v>
      </c>
      <c r="Z900" s="4">
        <f t="shared" si="43"/>
        <v>1</v>
      </c>
      <c r="AA900" s="4" t="str">
        <f>VLOOKUP(T900&amp;"-"&amp;Z900,Sheet4!$W$2:$AA$1100,3,FALSE)</f>
        <v>Toronto</v>
      </c>
      <c r="AB900" s="4">
        <f>VLOOKUP(T900&amp;"-"&amp;Z900,Sheet4!$W$2:$AA$1100,4,FALSE)</f>
        <v>43.700110000000002</v>
      </c>
      <c r="AC900" s="4">
        <f>VLOOKUP(T900&amp;"-"&amp;Z900,Sheet4!$W$2:$AA$1100,5,FALSE)</f>
        <v>-79.416300000000007</v>
      </c>
    </row>
    <row r="901" spans="1:29">
      <c r="A901" s="6">
        <v>40938</v>
      </c>
      <c r="B901" s="7">
        <v>7.743055555555556E-3</v>
      </c>
      <c r="C901" s="4" t="s">
        <v>1213</v>
      </c>
      <c r="D901" s="4" t="s">
        <v>1214</v>
      </c>
      <c r="E901" s="4" t="s">
        <v>351</v>
      </c>
      <c r="F901" s="4">
        <v>5</v>
      </c>
      <c r="G901" s="4">
        <v>5</v>
      </c>
      <c r="H901" s="4">
        <v>5</v>
      </c>
      <c r="I901" s="4">
        <v>5</v>
      </c>
      <c r="J901" s="4">
        <v>5</v>
      </c>
      <c r="K901" s="4">
        <v>5</v>
      </c>
      <c r="L901" s="4">
        <v>5</v>
      </c>
      <c r="M901" s="4">
        <v>5</v>
      </c>
      <c r="N901" s="4">
        <v>5</v>
      </c>
      <c r="O901" s="4">
        <v>5</v>
      </c>
      <c r="P901" s="4">
        <v>5</v>
      </c>
      <c r="Q901" s="9">
        <f t="shared" ref="Q901:Q964" si="44">TIME(VALUE(MID(B901,1,2)),VALUE(MID(B901,4,2)),VALUE(RIGHT(B901,2)))</f>
        <v>5.5092592592592589E-3</v>
      </c>
      <c r="R901" s="4">
        <f t="shared" si="42"/>
        <v>40938.007743055554</v>
      </c>
      <c r="S901" s="4">
        <v>0.84129558681097372</v>
      </c>
      <c r="T901" s="4" t="str">
        <f>VLOOKUP(E901,Sheet2!$A$2:$E$137,5,FALSE)</f>
        <v>PH</v>
      </c>
      <c r="U901" s="4">
        <f>VLOOKUP($T901,Sheet4!$H$1106:$M$1351,surveys!U$1+1,FALSE)</f>
        <v>0.70327102835202771</v>
      </c>
      <c r="V901" s="4">
        <f>VLOOKUP($T901,Sheet4!$H$1106:$M$1351,surveys!V$1+1,FALSE)</f>
        <v>0.78903526237405697</v>
      </c>
      <c r="W901" s="4">
        <f>VLOOKUP($T901,Sheet4!$H$1106:$M$1351,surveys!W$1+1,FALSE)</f>
        <v>0.87067791933314631</v>
      </c>
      <c r="X901" s="4">
        <f>VLOOKUP($T901,Sheet4!$H$1106:$M$1351,surveys!X$1+1,FALSE)</f>
        <v>0.9462248357961166</v>
      </c>
      <c r="Y901" s="4">
        <f>VLOOKUP($T901,Sheet4!$H$1106:$M$1351,surveys!Y$1+1,FALSE)</f>
        <v>1</v>
      </c>
      <c r="Z901" s="4">
        <f t="shared" si="43"/>
        <v>3</v>
      </c>
      <c r="AA901" s="4" t="str">
        <f>VLOOKUP(T901&amp;"-"&amp;Z901,Sheet4!$W$2:$AA$1100,3,FALSE)</f>
        <v>Davao</v>
      </c>
      <c r="AB901" s="4">
        <f>VLOOKUP(T901&amp;"-"&amp;Z901,Sheet4!$W$2:$AA$1100,4,FALSE)</f>
        <v>7.0730599999999999</v>
      </c>
      <c r="AC901" s="4">
        <f>VLOOKUP(T901&amp;"-"&amp;Z901,Sheet4!$W$2:$AA$1100,5,FALSE)</f>
        <v>125.61278</v>
      </c>
    </row>
    <row r="902" spans="1:29">
      <c r="A902" s="6">
        <v>40938</v>
      </c>
      <c r="B902" s="7">
        <v>0.77118055555555554</v>
      </c>
      <c r="C902" s="4" t="s">
        <v>1213</v>
      </c>
      <c r="D902" s="4" t="s">
        <v>1214</v>
      </c>
      <c r="E902" s="4" t="s">
        <v>21</v>
      </c>
      <c r="F902" s="4">
        <v>5</v>
      </c>
      <c r="G902" s="4">
        <v>5</v>
      </c>
      <c r="H902" s="4">
        <v>5</v>
      </c>
      <c r="I902" s="4">
        <v>5</v>
      </c>
      <c r="J902" s="4">
        <v>5</v>
      </c>
      <c r="K902" s="4">
        <v>5</v>
      </c>
      <c r="L902" s="4">
        <v>5</v>
      </c>
      <c r="M902" s="4">
        <v>5</v>
      </c>
      <c r="N902" s="4">
        <v>5</v>
      </c>
      <c r="O902" s="4">
        <v>5</v>
      </c>
      <c r="P902" s="4">
        <v>5</v>
      </c>
      <c r="Q902" s="9">
        <f t="shared" si="44"/>
        <v>4.9953703703703702E-2</v>
      </c>
      <c r="R902" s="4">
        <f t="shared" si="42"/>
        <v>40938.771180555559</v>
      </c>
      <c r="S902" s="4">
        <v>0.6948231225247139</v>
      </c>
      <c r="T902" s="4" t="str">
        <f>VLOOKUP(E902,Sheet2!$A$2:$E$137,5,FALSE)</f>
        <v>MX</v>
      </c>
      <c r="U902" s="4">
        <f>VLOOKUP($T902,Sheet4!$H$1106:$M$1351,surveys!U$1+1,FALSE)</f>
        <v>0.64192227588837014</v>
      </c>
      <c r="V902" s="4">
        <f>VLOOKUP($T902,Sheet4!$H$1106:$M$1351,surveys!V$1+1,FALSE)</f>
        <v>0.73699712700692854</v>
      </c>
      <c r="W902" s="4">
        <f>VLOOKUP($T902,Sheet4!$H$1106:$M$1351,surveys!W$1+1,FALSE)</f>
        <v>0.83130642446864456</v>
      </c>
      <c r="X902" s="4">
        <f>VLOOKUP($T902,Sheet4!$H$1106:$M$1351,surveys!X$1+1,FALSE)</f>
        <v>0.91696724211461977</v>
      </c>
      <c r="Y902" s="4">
        <f>VLOOKUP($T902,Sheet4!$H$1106:$M$1351,surveys!Y$1+1,FALSE)</f>
        <v>1</v>
      </c>
      <c r="Z902" s="4">
        <f t="shared" si="43"/>
        <v>2</v>
      </c>
      <c r="AA902" s="4" t="str">
        <f>VLOOKUP(T902&amp;"-"&amp;Z902,Sheet4!$W$2:$AA$1100,3,FALSE)</f>
        <v>Iztapalapa</v>
      </c>
      <c r="AB902" s="4">
        <f>VLOOKUP(T902&amp;"-"&amp;Z902,Sheet4!$W$2:$AA$1100,4,FALSE)</f>
        <v>19.351109999999998</v>
      </c>
      <c r="AC902" s="4">
        <f>VLOOKUP(T902&amp;"-"&amp;Z902,Sheet4!$W$2:$AA$1100,5,FALSE)</f>
        <v>-99.051940000000002</v>
      </c>
    </row>
    <row r="903" spans="1:29">
      <c r="A903" s="6">
        <v>40938</v>
      </c>
      <c r="B903" s="7">
        <v>9.6712962962962959E-2</v>
      </c>
      <c r="C903" s="4" t="s">
        <v>1215</v>
      </c>
      <c r="D903" s="4" t="s">
        <v>1218</v>
      </c>
      <c r="E903" s="4" t="s">
        <v>23</v>
      </c>
      <c r="F903" s="4">
        <v>5</v>
      </c>
      <c r="G903" s="4">
        <v>5</v>
      </c>
      <c r="H903" s="4">
        <v>1</v>
      </c>
      <c r="I903" s="4">
        <v>5</v>
      </c>
      <c r="J903" s="4">
        <v>5</v>
      </c>
      <c r="K903" s="4">
        <v>1</v>
      </c>
      <c r="L903" s="4">
        <v>1</v>
      </c>
      <c r="M903" s="4">
        <v>5</v>
      </c>
      <c r="N903" s="4">
        <v>5</v>
      </c>
      <c r="O903" s="4">
        <v>5</v>
      </c>
      <c r="P903" s="4">
        <v>5</v>
      </c>
      <c r="Q903" s="9">
        <f t="shared" si="44"/>
        <v>6.7395833333333335E-2</v>
      </c>
      <c r="R903" s="4">
        <f t="shared" si="42"/>
        <v>40938.096712962964</v>
      </c>
      <c r="S903" s="4">
        <v>0.56470918633625677</v>
      </c>
      <c r="T903" s="4" t="str">
        <f>VLOOKUP(E903,Sheet2!$A$2:$E$137,5,FALSE)</f>
        <v>CA</v>
      </c>
      <c r="U903" s="4">
        <f>VLOOKUP($T903,Sheet4!$H$1106:$M$1351,surveys!U$1+1,FALSE)</f>
        <v>0.39929817507859233</v>
      </c>
      <c r="V903" s="4">
        <f>VLOOKUP($T903,Sheet4!$H$1106:$M$1351,surveys!V$1+1,FALSE)</f>
        <v>0.68226808593455113</v>
      </c>
      <c r="W903" s="4">
        <f>VLOOKUP($T903,Sheet4!$H$1106:$M$1351,surveys!W$1+1,FALSE)</f>
        <v>0.8413893511967715</v>
      </c>
      <c r="X903" s="4">
        <f>VLOOKUP($T903,Sheet4!$H$1106:$M$1351,surveys!X$1+1,FALSE)</f>
        <v>0.92969032990429024</v>
      </c>
      <c r="Y903" s="4">
        <f>VLOOKUP($T903,Sheet4!$H$1106:$M$1351,surveys!Y$1+1,FALSE)</f>
        <v>1</v>
      </c>
      <c r="Z903" s="4">
        <f t="shared" si="43"/>
        <v>2</v>
      </c>
      <c r="AA903" s="4" t="str">
        <f>VLOOKUP(T903&amp;"-"&amp;Z903,Sheet4!$W$2:$AA$1100,3,FALSE)</f>
        <v>Montreal</v>
      </c>
      <c r="AB903" s="4">
        <f>VLOOKUP(T903&amp;"-"&amp;Z903,Sheet4!$W$2:$AA$1100,4,FALSE)</f>
        <v>45.508839999999999</v>
      </c>
      <c r="AC903" s="4">
        <f>VLOOKUP(T903&amp;"-"&amp;Z903,Sheet4!$W$2:$AA$1100,5,FALSE)</f>
        <v>-73.587810000000005</v>
      </c>
    </row>
    <row r="904" spans="1:29">
      <c r="A904" s="6">
        <v>40938</v>
      </c>
      <c r="B904" s="7">
        <v>0.87641203703703707</v>
      </c>
      <c r="C904" s="4" t="s">
        <v>1213</v>
      </c>
      <c r="D904" s="4" t="s">
        <v>1217</v>
      </c>
      <c r="E904" s="4" t="s">
        <v>26</v>
      </c>
      <c r="F904" s="4">
        <v>3</v>
      </c>
      <c r="G904" s="4">
        <v>2</v>
      </c>
      <c r="H904" s="4">
        <v>4</v>
      </c>
      <c r="I904" s="4">
        <v>4</v>
      </c>
      <c r="J904" s="4">
        <v>4</v>
      </c>
      <c r="K904" s="4">
        <v>4</v>
      </c>
      <c r="L904" s="4">
        <v>2</v>
      </c>
      <c r="M904" s="4">
        <v>5</v>
      </c>
      <c r="N904" s="4">
        <v>4</v>
      </c>
      <c r="O904" s="4">
        <v>4</v>
      </c>
      <c r="P904" s="4">
        <v>4</v>
      </c>
      <c r="Q904" s="9">
        <f t="shared" si="44"/>
        <v>5.3206018518518521E-2</v>
      </c>
      <c r="R904" s="4">
        <f t="shared" si="42"/>
        <v>40938.87641203704</v>
      </c>
      <c r="S904" s="4">
        <v>0.74479338858924238</v>
      </c>
      <c r="T904" s="4" t="str">
        <f>VLOOKUP(E904,Sheet2!$A$2:$E$137,5,FALSE)</f>
        <v>DE</v>
      </c>
      <c r="U904" s="4">
        <f>VLOOKUP($T904,Sheet4!$H$1106:$M$1351,surveys!U$1+1,FALSE)</f>
        <v>0.42620281948941302</v>
      </c>
      <c r="V904" s="4">
        <f>VLOOKUP($T904,Sheet4!$H$1106:$M$1351,surveys!V$1+1,FALSE)</f>
        <v>0.64253089557903176</v>
      </c>
      <c r="W904" s="4">
        <f>VLOOKUP($T904,Sheet4!$H$1106:$M$1351,surveys!W$1+1,FALSE)</f>
        <v>0.79931043378760003</v>
      </c>
      <c r="X904" s="4">
        <f>VLOOKUP($T904,Sheet4!$H$1106:$M$1351,surveys!X$1+1,FALSE)</f>
        <v>0.91914675697020254</v>
      </c>
      <c r="Y904" s="4">
        <f>VLOOKUP($T904,Sheet4!$H$1106:$M$1351,surveys!Y$1+1,FALSE)</f>
        <v>1</v>
      </c>
      <c r="Z904" s="4">
        <f t="shared" si="43"/>
        <v>3</v>
      </c>
      <c r="AA904" s="4" t="str">
        <f>VLOOKUP(T904&amp;"-"&amp;Z904,Sheet4!$W$2:$AA$1100,3,FALSE)</f>
        <v>Muenchen</v>
      </c>
      <c r="AB904" s="4">
        <f>VLOOKUP(T904&amp;"-"&amp;Z904,Sheet4!$W$2:$AA$1100,4,FALSE)</f>
        <v>48.137430000000002</v>
      </c>
      <c r="AC904" s="4">
        <f>VLOOKUP(T904&amp;"-"&amp;Z904,Sheet4!$W$2:$AA$1100,5,FALSE)</f>
        <v>11.57549</v>
      </c>
    </row>
    <row r="905" spans="1:29">
      <c r="A905" s="6">
        <v>40938</v>
      </c>
      <c r="B905" s="7">
        <v>0.61094907407407406</v>
      </c>
      <c r="C905" s="4" t="s">
        <v>1215</v>
      </c>
      <c r="D905" s="4" t="s">
        <v>1214</v>
      </c>
      <c r="E905" s="4" t="s">
        <v>13</v>
      </c>
      <c r="F905" s="4">
        <v>4</v>
      </c>
      <c r="G905" s="4">
        <v>3</v>
      </c>
      <c r="H905" s="4">
        <v>4</v>
      </c>
      <c r="I905" s="4">
        <v>5</v>
      </c>
      <c r="J905" s="4">
        <v>4</v>
      </c>
      <c r="K905" s="4">
        <v>3</v>
      </c>
      <c r="L905" s="4">
        <v>3</v>
      </c>
      <c r="M905" s="4">
        <v>4</v>
      </c>
      <c r="N905" s="4">
        <v>5</v>
      </c>
      <c r="O905" s="4">
        <v>4</v>
      </c>
      <c r="P905" s="4">
        <v>5</v>
      </c>
      <c r="Q905" s="9">
        <f t="shared" si="44"/>
        <v>7.8009259259259264E-3</v>
      </c>
      <c r="R905" s="4">
        <f t="shared" si="42"/>
        <v>40938.610949074071</v>
      </c>
      <c r="S905" s="4">
        <v>0.73405397092509639</v>
      </c>
      <c r="T905" s="4" t="str">
        <f>VLOOKUP(E905,Sheet2!$A$2:$E$137,5,FALSE)</f>
        <v>GB</v>
      </c>
      <c r="U905" s="4">
        <f>VLOOKUP($T905,Sheet4!$H$1106:$M$1351,surveys!U$1+1,FALSE)</f>
        <v>0.43993408527720174</v>
      </c>
      <c r="V905" s="4">
        <f>VLOOKUP($T905,Sheet4!$H$1106:$M$1351,surveys!V$1+1,FALSE)</f>
        <v>0.87986817055440347</v>
      </c>
      <c r="W905" s="4">
        <f>VLOOKUP($T905,Sheet4!$H$1106:$M$1351,surveys!W$1+1,FALSE)</f>
        <v>0.93717230822503084</v>
      </c>
      <c r="X905" s="4">
        <f>VLOOKUP($T905,Sheet4!$H$1106:$M$1351,surveys!X$1+1,FALSE)</f>
        <v>0.97269979890956382</v>
      </c>
      <c r="Y905" s="4">
        <f>VLOOKUP($T905,Sheet4!$H$1106:$M$1351,surveys!Y$1+1,FALSE)</f>
        <v>1</v>
      </c>
      <c r="Z905" s="4">
        <f t="shared" si="43"/>
        <v>2</v>
      </c>
      <c r="AA905" s="4" t="str">
        <f>VLOOKUP(T905&amp;"-"&amp;Z905,Sheet4!$W$2:$AA$1100,3,FALSE)</f>
        <v>London</v>
      </c>
      <c r="AB905" s="4">
        <f>VLOOKUP(T905&amp;"-"&amp;Z905,Sheet4!$W$2:$AA$1100,4,FALSE)</f>
        <v>51.50853</v>
      </c>
      <c r="AC905" s="4">
        <f>VLOOKUP(T905&amp;"-"&amp;Z905,Sheet4!$W$2:$AA$1100,5,FALSE)</f>
        <v>-0.12573999999999999</v>
      </c>
    </row>
    <row r="906" spans="1:29">
      <c r="A906" s="6">
        <v>40938</v>
      </c>
      <c r="B906" s="7">
        <v>0.68314814814814817</v>
      </c>
      <c r="C906" s="4" t="s">
        <v>1213</v>
      </c>
      <c r="D906" s="4" t="s">
        <v>1219</v>
      </c>
      <c r="E906" s="4" t="s">
        <v>11</v>
      </c>
      <c r="F906" s="4">
        <v>4</v>
      </c>
      <c r="G906" s="4">
        <v>3</v>
      </c>
      <c r="H906" s="4">
        <v>3</v>
      </c>
      <c r="I906" s="4">
        <v>2</v>
      </c>
      <c r="J906" s="4">
        <v>4</v>
      </c>
      <c r="K906" s="4">
        <v>3</v>
      </c>
      <c r="L906" s="4">
        <v>2</v>
      </c>
      <c r="M906" s="4">
        <v>4</v>
      </c>
      <c r="N906" s="4">
        <v>5</v>
      </c>
      <c r="O906" s="4">
        <v>3</v>
      </c>
      <c r="P906" s="4">
        <v>4</v>
      </c>
      <c r="Q906" s="9">
        <f t="shared" si="44"/>
        <v>5.8194444444444444E-2</v>
      </c>
      <c r="R906" s="4">
        <f t="shared" si="42"/>
        <v>40938.683148148149</v>
      </c>
      <c r="S906" s="4">
        <v>0.76715082085458364</v>
      </c>
      <c r="T906" s="4" t="str">
        <f>VLOOKUP(E906,Sheet2!$A$2:$E$137,5,FALSE)</f>
        <v>FR</v>
      </c>
      <c r="U906" s="4">
        <f>VLOOKUP($T906,Sheet4!$H$1106:$M$1351,surveys!U$1+1,FALSE)</f>
        <v>0.51193913659220647</v>
      </c>
      <c r="V906" s="4">
        <f>VLOOKUP($T906,Sheet4!$H$1106:$M$1351,surveys!V$1+1,FALSE)</f>
        <v>0.70220575033861143</v>
      </c>
      <c r="W906" s="4">
        <f>VLOOKUP($T906,Sheet4!$H$1106:$M$1351,surveys!W$1+1,FALSE)</f>
        <v>0.81527182039156842</v>
      </c>
      <c r="X906" s="4">
        <f>VLOOKUP($T906,Sheet4!$H$1106:$M$1351,surveys!X$1+1,FALSE)</f>
        <v>0.91893911792009964</v>
      </c>
      <c r="Y906" s="4">
        <f>VLOOKUP($T906,Sheet4!$H$1106:$M$1351,surveys!Y$1+1,FALSE)</f>
        <v>1</v>
      </c>
      <c r="Z906" s="4">
        <f t="shared" si="43"/>
        <v>3</v>
      </c>
      <c r="AA906" s="4" t="str">
        <f>VLOOKUP(T906&amp;"-"&amp;Z906,Sheet4!$W$2:$AA$1100,3,FALSE)</f>
        <v>Lyon</v>
      </c>
      <c r="AB906" s="4">
        <f>VLOOKUP(T906&amp;"-"&amp;Z906,Sheet4!$W$2:$AA$1100,4,FALSE)</f>
        <v>45.748460000000001</v>
      </c>
      <c r="AC906" s="4">
        <f>VLOOKUP(T906&amp;"-"&amp;Z906,Sheet4!$W$2:$AA$1100,5,FALSE)</f>
        <v>4.8467099999999999</v>
      </c>
    </row>
    <row r="907" spans="1:29">
      <c r="A907" s="6">
        <v>40938</v>
      </c>
      <c r="B907" s="7">
        <v>0.72285879629629635</v>
      </c>
      <c r="C907" s="4" t="s">
        <v>1215</v>
      </c>
      <c r="D907" s="4" t="s">
        <v>1214</v>
      </c>
      <c r="E907" s="4" t="s">
        <v>85</v>
      </c>
      <c r="F907" s="4">
        <v>4</v>
      </c>
      <c r="G907" s="4">
        <v>3</v>
      </c>
      <c r="H907" s="4">
        <v>3</v>
      </c>
      <c r="I907" s="4">
        <v>2</v>
      </c>
      <c r="J907" s="4">
        <v>2</v>
      </c>
      <c r="K907" s="4">
        <v>3</v>
      </c>
      <c r="L907" s="4">
        <v>2</v>
      </c>
      <c r="M907" s="4">
        <v>5</v>
      </c>
      <c r="N907" s="4">
        <v>4</v>
      </c>
      <c r="O907" s="4">
        <v>5</v>
      </c>
      <c r="P907" s="4">
        <v>5</v>
      </c>
      <c r="Q907" s="9">
        <f t="shared" si="44"/>
        <v>1.638888888888889E-2</v>
      </c>
      <c r="R907" s="4">
        <f t="shared" si="42"/>
        <v>40938.722858796296</v>
      </c>
      <c r="S907" s="4">
        <v>0.43640421536923357</v>
      </c>
      <c r="T907" s="4" t="str">
        <f>VLOOKUP(E907,Sheet2!$A$2:$E$137,5,FALSE)</f>
        <v>PL</v>
      </c>
      <c r="U907" s="4">
        <f>VLOOKUP($T907,Sheet4!$H$1106:$M$1351,surveys!U$1+1,FALSE)</f>
        <v>0.38412692394750031</v>
      </c>
      <c r="V907" s="4">
        <f>VLOOKUP($T907,Sheet4!$H$1106:$M$1351,surveys!V$1+1,FALSE)</f>
        <v>0.55761422047220277</v>
      </c>
      <c r="W907" s="4">
        <f>VLOOKUP($T907,Sheet4!$H$1106:$M$1351,surveys!W$1+1,FALSE)</f>
        <v>0.72800866765105254</v>
      </c>
      <c r="X907" s="4">
        <f>VLOOKUP($T907,Sheet4!$H$1106:$M$1351,surveys!X$1+1,FALSE)</f>
        <v>0.87128691644612766</v>
      </c>
      <c r="Y907" s="4">
        <f>VLOOKUP($T907,Sheet4!$H$1106:$M$1351,surveys!Y$1+1,FALSE)</f>
        <v>1</v>
      </c>
      <c r="Z907" s="4">
        <f t="shared" si="43"/>
        <v>2</v>
      </c>
      <c r="AA907" s="4" t="str">
        <f>VLOOKUP(T907&amp;"-"&amp;Z907,Sheet4!$W$2:$AA$1100,3,FALSE)</f>
        <v>Lodz</v>
      </c>
      <c r="AB907" s="4">
        <f>VLOOKUP(T907&amp;"-"&amp;Z907,Sheet4!$W$2:$AA$1100,4,FALSE)</f>
        <v>51.75</v>
      </c>
      <c r="AC907" s="4">
        <f>VLOOKUP(T907&amp;"-"&amp;Z907,Sheet4!$W$2:$AA$1100,5,FALSE)</f>
        <v>19.466670000000001</v>
      </c>
    </row>
    <row r="908" spans="1:29">
      <c r="A908" s="6">
        <v>40938</v>
      </c>
      <c r="B908" s="7">
        <v>0.7270833333333333</v>
      </c>
      <c r="C908" s="4" t="s">
        <v>1213</v>
      </c>
      <c r="D908" s="4" t="s">
        <v>1217</v>
      </c>
      <c r="E908" s="4" t="s">
        <v>23</v>
      </c>
      <c r="F908" s="4">
        <v>5</v>
      </c>
      <c r="G908" s="4">
        <v>4</v>
      </c>
      <c r="H908" s="4">
        <v>4</v>
      </c>
      <c r="I908" s="4">
        <v>4</v>
      </c>
      <c r="J908" s="4">
        <v>5</v>
      </c>
      <c r="K908" s="4">
        <v>4</v>
      </c>
      <c r="L908" s="4">
        <v>5</v>
      </c>
      <c r="M908" s="4">
        <v>4</v>
      </c>
      <c r="N908" s="4">
        <v>5</v>
      </c>
      <c r="O908" s="4">
        <v>4</v>
      </c>
      <c r="P908" s="4">
        <v>5</v>
      </c>
      <c r="Q908" s="9">
        <f t="shared" si="44"/>
        <v>1.9131944444444444E-2</v>
      </c>
      <c r="R908" s="4">
        <f t="shared" si="42"/>
        <v>40938.727083333331</v>
      </c>
      <c r="S908" s="4">
        <v>0.36270859267236855</v>
      </c>
      <c r="T908" s="4" t="str">
        <f>VLOOKUP(E908,Sheet2!$A$2:$E$137,5,FALSE)</f>
        <v>CA</v>
      </c>
      <c r="U908" s="4">
        <f>VLOOKUP($T908,Sheet4!$H$1106:$M$1351,surveys!U$1+1,FALSE)</f>
        <v>0.39929817507859233</v>
      </c>
      <c r="V908" s="4">
        <f>VLOOKUP($T908,Sheet4!$H$1106:$M$1351,surveys!V$1+1,FALSE)</f>
        <v>0.68226808593455113</v>
      </c>
      <c r="W908" s="4">
        <f>VLOOKUP($T908,Sheet4!$H$1106:$M$1351,surveys!W$1+1,FALSE)</f>
        <v>0.8413893511967715</v>
      </c>
      <c r="X908" s="4">
        <f>VLOOKUP($T908,Sheet4!$H$1106:$M$1351,surveys!X$1+1,FALSE)</f>
        <v>0.92969032990429024</v>
      </c>
      <c r="Y908" s="4">
        <f>VLOOKUP($T908,Sheet4!$H$1106:$M$1351,surveys!Y$1+1,FALSE)</f>
        <v>1</v>
      </c>
      <c r="Z908" s="4">
        <f t="shared" si="43"/>
        <v>1</v>
      </c>
      <c r="AA908" s="4" t="str">
        <f>VLOOKUP(T908&amp;"-"&amp;Z908,Sheet4!$W$2:$AA$1100,3,FALSE)</f>
        <v>Toronto</v>
      </c>
      <c r="AB908" s="4">
        <f>VLOOKUP(T908&amp;"-"&amp;Z908,Sheet4!$W$2:$AA$1100,4,FALSE)</f>
        <v>43.700110000000002</v>
      </c>
      <c r="AC908" s="4">
        <f>VLOOKUP(T908&amp;"-"&amp;Z908,Sheet4!$W$2:$AA$1100,5,FALSE)</f>
        <v>-79.416300000000007</v>
      </c>
    </row>
    <row r="909" spans="1:29">
      <c r="A909" s="6">
        <v>40938</v>
      </c>
      <c r="B909" s="7">
        <v>0.7683564814814815</v>
      </c>
      <c r="C909" s="4" t="s">
        <v>1213</v>
      </c>
      <c r="D909" s="4" t="s">
        <v>1214</v>
      </c>
      <c r="E909" s="4" t="s">
        <v>15</v>
      </c>
      <c r="F909" s="4">
        <v>3</v>
      </c>
      <c r="G909" s="4">
        <v>4</v>
      </c>
      <c r="H909" s="4">
        <v>4</v>
      </c>
      <c r="I909" s="4">
        <v>5</v>
      </c>
      <c r="J909" s="4">
        <v>5</v>
      </c>
      <c r="K909" s="4">
        <v>5</v>
      </c>
      <c r="L909" s="4">
        <v>2</v>
      </c>
      <c r="M909" s="4">
        <v>5</v>
      </c>
      <c r="N909" s="4">
        <v>5</v>
      </c>
      <c r="O909" s="4">
        <v>2</v>
      </c>
      <c r="P909" s="4">
        <v>4</v>
      </c>
      <c r="Q909" s="9">
        <f t="shared" si="44"/>
        <v>4.8171296296296295E-2</v>
      </c>
      <c r="R909" s="4">
        <f t="shared" si="42"/>
        <v>40938.76835648148</v>
      </c>
      <c r="S909" s="4">
        <v>0.83314951226068334</v>
      </c>
      <c r="T909" s="4" t="str">
        <f>VLOOKUP(E909,Sheet2!$A$2:$E$137,5,FALSE)</f>
        <v>US</v>
      </c>
      <c r="U909" s="4">
        <f>VLOOKUP($T909,Sheet4!$H$1106:$M$1351,surveys!U$1+1,FALSE)</f>
        <v>0.42883768204388006</v>
      </c>
      <c r="V909" s="4">
        <f>VLOOKUP($T909,Sheet4!$H$1106:$M$1351,surveys!V$1+1,FALSE)</f>
        <v>0.62778475709586301</v>
      </c>
      <c r="W909" s="4">
        <f>VLOOKUP($T909,Sheet4!$H$1106:$M$1351,surveys!W$1+1,FALSE)</f>
        <v>0.76918600378409652</v>
      </c>
      <c r="X909" s="4">
        <f>VLOOKUP($T909,Sheet4!$H$1106:$M$1351,surveys!X$1+1,FALSE)</f>
        <v>0.88987045221102745</v>
      </c>
      <c r="Y909" s="4">
        <f>VLOOKUP($T909,Sheet4!$H$1106:$M$1351,surveys!Y$1+1,FALSE)</f>
        <v>1</v>
      </c>
      <c r="Z909" s="4">
        <f t="shared" si="43"/>
        <v>4</v>
      </c>
      <c r="AA909" s="4" t="str">
        <f>VLOOKUP(T909&amp;"-"&amp;Z909,Sheet4!$W$2:$AA$1100,3,FALSE)</f>
        <v>Brooklyn</v>
      </c>
      <c r="AB909" s="4">
        <f>VLOOKUP(T909&amp;"-"&amp;Z909,Sheet4!$W$2:$AA$1100,4,FALSE)</f>
        <v>40.650100000000002</v>
      </c>
      <c r="AC909" s="4">
        <f>VLOOKUP(T909&amp;"-"&amp;Z909,Sheet4!$W$2:$AA$1100,5,FALSE)</f>
        <v>-73.949579999999997</v>
      </c>
    </row>
    <row r="910" spans="1:29">
      <c r="A910" s="6">
        <v>40938</v>
      </c>
      <c r="B910" s="7">
        <v>0.7753472222222223</v>
      </c>
      <c r="C910" s="4" t="s">
        <v>1215</v>
      </c>
      <c r="D910" s="4" t="s">
        <v>1216</v>
      </c>
      <c r="E910" s="4" t="s">
        <v>23</v>
      </c>
      <c r="F910" s="4">
        <v>5</v>
      </c>
      <c r="G910" s="4">
        <v>5</v>
      </c>
      <c r="H910" s="4">
        <v>5</v>
      </c>
      <c r="I910" s="4">
        <v>5</v>
      </c>
      <c r="J910" s="4">
        <v>5</v>
      </c>
      <c r="K910" s="4">
        <v>5</v>
      </c>
      <c r="L910" s="4">
        <v>5</v>
      </c>
      <c r="M910" s="4">
        <v>5</v>
      </c>
      <c r="N910" s="4">
        <v>5</v>
      </c>
      <c r="O910" s="4">
        <v>5</v>
      </c>
      <c r="P910" s="4">
        <v>5</v>
      </c>
      <c r="Q910" s="9">
        <f t="shared" si="44"/>
        <v>5.2337962962962954E-2</v>
      </c>
      <c r="R910" s="4">
        <f t="shared" si="42"/>
        <v>40938.775347222225</v>
      </c>
      <c r="S910" s="4">
        <v>1.8672159068056082E-2</v>
      </c>
      <c r="T910" s="4" t="str">
        <f>VLOOKUP(E910,Sheet2!$A$2:$E$137,5,FALSE)</f>
        <v>CA</v>
      </c>
      <c r="U910" s="4">
        <f>VLOOKUP($T910,Sheet4!$H$1106:$M$1351,surveys!U$1+1,FALSE)</f>
        <v>0.39929817507859233</v>
      </c>
      <c r="V910" s="4">
        <f>VLOOKUP($T910,Sheet4!$H$1106:$M$1351,surveys!V$1+1,FALSE)</f>
        <v>0.68226808593455113</v>
      </c>
      <c r="W910" s="4">
        <f>VLOOKUP($T910,Sheet4!$H$1106:$M$1351,surveys!W$1+1,FALSE)</f>
        <v>0.8413893511967715</v>
      </c>
      <c r="X910" s="4">
        <f>VLOOKUP($T910,Sheet4!$H$1106:$M$1351,surveys!X$1+1,FALSE)</f>
        <v>0.92969032990429024</v>
      </c>
      <c r="Y910" s="4">
        <f>VLOOKUP($T910,Sheet4!$H$1106:$M$1351,surveys!Y$1+1,FALSE)</f>
        <v>1</v>
      </c>
      <c r="Z910" s="4">
        <f t="shared" si="43"/>
        <v>1</v>
      </c>
      <c r="AA910" s="4" t="str">
        <f>VLOOKUP(T910&amp;"-"&amp;Z910,Sheet4!$W$2:$AA$1100,3,FALSE)</f>
        <v>Toronto</v>
      </c>
      <c r="AB910" s="4">
        <f>VLOOKUP(T910&amp;"-"&amp;Z910,Sheet4!$W$2:$AA$1100,4,FALSE)</f>
        <v>43.700110000000002</v>
      </c>
      <c r="AC910" s="4">
        <f>VLOOKUP(T910&amp;"-"&amp;Z910,Sheet4!$W$2:$AA$1100,5,FALSE)</f>
        <v>-79.416300000000007</v>
      </c>
    </row>
    <row r="911" spans="1:29">
      <c r="A911" s="6">
        <v>40938</v>
      </c>
      <c r="B911" s="7">
        <v>0.82145833333333329</v>
      </c>
      <c r="C911" s="4" t="s">
        <v>1215</v>
      </c>
      <c r="D911" s="4" t="s">
        <v>1216</v>
      </c>
      <c r="E911" s="4" t="s">
        <v>15</v>
      </c>
      <c r="F911" s="4">
        <v>5</v>
      </c>
      <c r="G911" s="4">
        <v>4</v>
      </c>
      <c r="H911" s="4">
        <v>5</v>
      </c>
      <c r="I911" s="4">
        <v>4</v>
      </c>
      <c r="J911" s="4">
        <v>4</v>
      </c>
      <c r="K911" s="4">
        <v>3</v>
      </c>
      <c r="L911" s="4">
        <v>4</v>
      </c>
      <c r="M911" s="4">
        <v>4</v>
      </c>
      <c r="N911" s="4">
        <v>4</v>
      </c>
      <c r="O911" s="4">
        <v>4</v>
      </c>
      <c r="P911" s="4">
        <v>5</v>
      </c>
      <c r="Q911" s="9">
        <f t="shared" si="44"/>
        <v>1.4965277777777779E-2</v>
      </c>
      <c r="R911" s="4">
        <f t="shared" si="42"/>
        <v>40938.821458333332</v>
      </c>
      <c r="S911" s="4">
        <v>0.91564892341391824</v>
      </c>
      <c r="T911" s="4" t="str">
        <f>VLOOKUP(E911,Sheet2!$A$2:$E$137,5,FALSE)</f>
        <v>US</v>
      </c>
      <c r="U911" s="4">
        <f>VLOOKUP($T911,Sheet4!$H$1106:$M$1351,surveys!U$1+1,FALSE)</f>
        <v>0.42883768204388006</v>
      </c>
      <c r="V911" s="4">
        <f>VLOOKUP($T911,Sheet4!$H$1106:$M$1351,surveys!V$1+1,FALSE)</f>
        <v>0.62778475709586301</v>
      </c>
      <c r="W911" s="4">
        <f>VLOOKUP($T911,Sheet4!$H$1106:$M$1351,surveys!W$1+1,FALSE)</f>
        <v>0.76918600378409652</v>
      </c>
      <c r="X911" s="4">
        <f>VLOOKUP($T911,Sheet4!$H$1106:$M$1351,surveys!X$1+1,FALSE)</f>
        <v>0.88987045221102745</v>
      </c>
      <c r="Y911" s="4">
        <f>VLOOKUP($T911,Sheet4!$H$1106:$M$1351,surveys!Y$1+1,FALSE)</f>
        <v>1</v>
      </c>
      <c r="Z911" s="4">
        <f t="shared" si="43"/>
        <v>5</v>
      </c>
      <c r="AA911" s="4" t="str">
        <f>VLOOKUP(T911&amp;"-"&amp;Z911,Sheet4!$W$2:$AA$1100,3,FALSE)</f>
        <v>Houston</v>
      </c>
      <c r="AB911" s="4">
        <f>VLOOKUP(T911&amp;"-"&amp;Z911,Sheet4!$W$2:$AA$1100,4,FALSE)</f>
        <v>29.763280000000002</v>
      </c>
      <c r="AC911" s="4">
        <f>VLOOKUP(T911&amp;"-"&amp;Z911,Sheet4!$W$2:$AA$1100,5,FALSE)</f>
        <v>-95.36327</v>
      </c>
    </row>
    <row r="912" spans="1:29">
      <c r="A912" s="6">
        <v>40938</v>
      </c>
      <c r="B912" s="7">
        <v>0.90459490740740733</v>
      </c>
      <c r="C912" s="4" t="s">
        <v>1213</v>
      </c>
      <c r="D912" s="4" t="s">
        <v>1216</v>
      </c>
      <c r="E912" s="4" t="s">
        <v>15</v>
      </c>
      <c r="F912" s="4">
        <v>5</v>
      </c>
      <c r="G912" s="4">
        <v>4</v>
      </c>
      <c r="H912" s="4">
        <v>4</v>
      </c>
      <c r="I912" s="4">
        <v>5</v>
      </c>
      <c r="J912" s="4">
        <v>5</v>
      </c>
      <c r="K912" s="4">
        <v>5</v>
      </c>
      <c r="L912" s="4">
        <v>4</v>
      </c>
      <c r="M912" s="4">
        <v>5</v>
      </c>
      <c r="N912" s="4">
        <v>5</v>
      </c>
      <c r="O912" s="4">
        <v>5</v>
      </c>
      <c r="P912" s="4">
        <v>5</v>
      </c>
      <c r="Q912" s="9">
        <f t="shared" si="44"/>
        <v>2.8587962962962963E-3</v>
      </c>
      <c r="R912" s="4">
        <f t="shared" si="42"/>
        <v>40938.904594907406</v>
      </c>
      <c r="S912" s="4">
        <v>1.7210000023767158E-2</v>
      </c>
      <c r="T912" s="4" t="str">
        <f>VLOOKUP(E912,Sheet2!$A$2:$E$137,5,FALSE)</f>
        <v>US</v>
      </c>
      <c r="U912" s="4">
        <f>VLOOKUP($T912,Sheet4!$H$1106:$M$1351,surveys!U$1+1,FALSE)</f>
        <v>0.42883768204388006</v>
      </c>
      <c r="V912" s="4">
        <f>VLOOKUP($T912,Sheet4!$H$1106:$M$1351,surveys!V$1+1,FALSE)</f>
        <v>0.62778475709586301</v>
      </c>
      <c r="W912" s="4">
        <f>VLOOKUP($T912,Sheet4!$H$1106:$M$1351,surveys!W$1+1,FALSE)</f>
        <v>0.76918600378409652</v>
      </c>
      <c r="X912" s="4">
        <f>VLOOKUP($T912,Sheet4!$H$1106:$M$1351,surveys!X$1+1,FALSE)</f>
        <v>0.88987045221102745</v>
      </c>
      <c r="Y912" s="4">
        <f>VLOOKUP($T912,Sheet4!$H$1106:$M$1351,surveys!Y$1+1,FALSE)</f>
        <v>1</v>
      </c>
      <c r="Z912" s="4">
        <f t="shared" si="43"/>
        <v>1</v>
      </c>
      <c r="AA912" s="4" t="str">
        <f>VLOOKUP(T912&amp;"-"&amp;Z912,Sheet4!$W$2:$AA$1100,3,FALSE)</f>
        <v>New York City</v>
      </c>
      <c r="AB912" s="4">
        <f>VLOOKUP(T912&amp;"-"&amp;Z912,Sheet4!$W$2:$AA$1100,4,FALSE)</f>
        <v>40.714269999999999</v>
      </c>
      <c r="AC912" s="4">
        <f>VLOOKUP(T912&amp;"-"&amp;Z912,Sheet4!$W$2:$AA$1100,5,FALSE)</f>
        <v>-74.005970000000005</v>
      </c>
    </row>
    <row r="913" spans="1:29">
      <c r="A913" s="6">
        <v>40937</v>
      </c>
      <c r="B913" s="7">
        <v>4.0370370370370369E-2</v>
      </c>
      <c r="C913" s="4" t="s">
        <v>1215</v>
      </c>
      <c r="D913" s="4" t="s">
        <v>1216</v>
      </c>
      <c r="E913" s="4" t="s">
        <v>15</v>
      </c>
      <c r="F913" s="4">
        <v>5</v>
      </c>
      <c r="G913" s="4">
        <v>3</v>
      </c>
      <c r="H913" s="4">
        <v>3</v>
      </c>
      <c r="I913" s="4">
        <v>3</v>
      </c>
      <c r="J913" s="4">
        <v>5</v>
      </c>
      <c r="K913" s="4">
        <v>4</v>
      </c>
      <c r="L913" s="4">
        <v>3</v>
      </c>
      <c r="M913" s="4">
        <v>5</v>
      </c>
      <c r="N913" s="4">
        <v>5</v>
      </c>
      <c r="O913" s="4">
        <v>5</v>
      </c>
      <c r="P913" s="4">
        <v>3</v>
      </c>
      <c r="Q913" s="9">
        <f t="shared" si="44"/>
        <v>2.7824074074074074E-2</v>
      </c>
      <c r="R913" s="4">
        <f t="shared" si="42"/>
        <v>40937.040370370371</v>
      </c>
      <c r="S913" s="4">
        <v>9.4214773961025955E-2</v>
      </c>
      <c r="T913" s="4" t="str">
        <f>VLOOKUP(E913,Sheet2!$A$2:$E$137,5,FALSE)</f>
        <v>US</v>
      </c>
      <c r="U913" s="4">
        <f>VLOOKUP($T913,Sheet4!$H$1106:$M$1351,surveys!U$1+1,FALSE)</f>
        <v>0.42883768204388006</v>
      </c>
      <c r="V913" s="4">
        <f>VLOOKUP($T913,Sheet4!$H$1106:$M$1351,surveys!V$1+1,FALSE)</f>
        <v>0.62778475709586301</v>
      </c>
      <c r="W913" s="4">
        <f>VLOOKUP($T913,Sheet4!$H$1106:$M$1351,surveys!W$1+1,FALSE)</f>
        <v>0.76918600378409652</v>
      </c>
      <c r="X913" s="4">
        <f>VLOOKUP($T913,Sheet4!$H$1106:$M$1351,surveys!X$1+1,FALSE)</f>
        <v>0.88987045221102745</v>
      </c>
      <c r="Y913" s="4">
        <f>VLOOKUP($T913,Sheet4!$H$1106:$M$1351,surveys!Y$1+1,FALSE)</f>
        <v>1</v>
      </c>
      <c r="Z913" s="4">
        <f t="shared" si="43"/>
        <v>1</v>
      </c>
      <c r="AA913" s="4" t="str">
        <f>VLOOKUP(T913&amp;"-"&amp;Z913,Sheet4!$W$2:$AA$1100,3,FALSE)</f>
        <v>New York City</v>
      </c>
      <c r="AB913" s="4">
        <f>VLOOKUP(T913&amp;"-"&amp;Z913,Sheet4!$W$2:$AA$1100,4,FALSE)</f>
        <v>40.714269999999999</v>
      </c>
      <c r="AC913" s="4">
        <f>VLOOKUP(T913&amp;"-"&amp;Z913,Sheet4!$W$2:$AA$1100,5,FALSE)</f>
        <v>-74.005970000000005</v>
      </c>
    </row>
    <row r="914" spans="1:29">
      <c r="A914" s="6">
        <v>40937</v>
      </c>
      <c r="B914" s="7">
        <v>0.51465277777777774</v>
      </c>
      <c r="C914" s="4" t="s">
        <v>1213</v>
      </c>
      <c r="D914" s="4" t="s">
        <v>1216</v>
      </c>
      <c r="E914" s="4" t="s">
        <v>26</v>
      </c>
      <c r="F914" s="4">
        <v>4</v>
      </c>
      <c r="G914" s="4">
        <v>3</v>
      </c>
      <c r="H914" s="4">
        <v>3</v>
      </c>
      <c r="I914" s="4">
        <v>5</v>
      </c>
      <c r="J914" s="4">
        <v>5</v>
      </c>
      <c r="K914" s="4">
        <v>5</v>
      </c>
      <c r="L914" s="4">
        <v>3</v>
      </c>
      <c r="M914" s="4">
        <v>4</v>
      </c>
      <c r="N914" s="4">
        <v>5</v>
      </c>
      <c r="O914" s="4">
        <v>4</v>
      </c>
      <c r="P914" s="4">
        <v>2</v>
      </c>
      <c r="Q914" s="9">
        <f t="shared" si="44"/>
        <v>1.0625000000000001E-2</v>
      </c>
      <c r="R914" s="4">
        <f t="shared" si="42"/>
        <v>40937.514652777776</v>
      </c>
      <c r="S914" s="4">
        <v>0.48874107557090452</v>
      </c>
      <c r="T914" s="4" t="str">
        <f>VLOOKUP(E914,Sheet2!$A$2:$E$137,5,FALSE)</f>
        <v>DE</v>
      </c>
      <c r="U914" s="4">
        <f>VLOOKUP($T914,Sheet4!$H$1106:$M$1351,surveys!U$1+1,FALSE)</f>
        <v>0.42620281948941302</v>
      </c>
      <c r="V914" s="4">
        <f>VLOOKUP($T914,Sheet4!$H$1106:$M$1351,surveys!V$1+1,FALSE)</f>
        <v>0.64253089557903176</v>
      </c>
      <c r="W914" s="4">
        <f>VLOOKUP($T914,Sheet4!$H$1106:$M$1351,surveys!W$1+1,FALSE)</f>
        <v>0.79931043378760003</v>
      </c>
      <c r="X914" s="4">
        <f>VLOOKUP($T914,Sheet4!$H$1106:$M$1351,surveys!X$1+1,FALSE)</f>
        <v>0.91914675697020254</v>
      </c>
      <c r="Y914" s="4">
        <f>VLOOKUP($T914,Sheet4!$H$1106:$M$1351,surveys!Y$1+1,FALSE)</f>
        <v>1</v>
      </c>
      <c r="Z914" s="4">
        <f t="shared" si="43"/>
        <v>2</v>
      </c>
      <c r="AA914" s="4" t="str">
        <f>VLOOKUP(T914&amp;"-"&amp;Z914,Sheet4!$W$2:$AA$1100,3,FALSE)</f>
        <v>Hamburg</v>
      </c>
      <c r="AB914" s="4">
        <f>VLOOKUP(T914&amp;"-"&amp;Z914,Sheet4!$W$2:$AA$1100,4,FALSE)</f>
        <v>53.55</v>
      </c>
      <c r="AC914" s="4">
        <f>VLOOKUP(T914&amp;"-"&amp;Z914,Sheet4!$W$2:$AA$1100,5,FALSE)</f>
        <v>10</v>
      </c>
    </row>
    <row r="915" spans="1:29">
      <c r="A915" s="6">
        <v>40937</v>
      </c>
      <c r="B915" s="7">
        <v>0.88628472222222232</v>
      </c>
      <c r="C915" s="4" t="s">
        <v>1213</v>
      </c>
      <c r="D915" s="4" t="s">
        <v>1214</v>
      </c>
      <c r="E915" s="4" t="s">
        <v>13</v>
      </c>
      <c r="F915" s="4">
        <v>3</v>
      </c>
      <c r="G915" s="4">
        <v>3</v>
      </c>
      <c r="H915" s="4">
        <v>4</v>
      </c>
      <c r="I915" s="4">
        <v>5</v>
      </c>
      <c r="J915" s="4">
        <v>5</v>
      </c>
      <c r="K915" s="4">
        <v>5</v>
      </c>
      <c r="L915" s="4">
        <v>4</v>
      </c>
      <c r="M915" s="4">
        <v>5</v>
      </c>
      <c r="N915" s="4">
        <v>5</v>
      </c>
      <c r="O915" s="4">
        <v>4</v>
      </c>
      <c r="P915" s="4">
        <v>4</v>
      </c>
      <c r="Q915" s="9">
        <f t="shared" si="44"/>
        <v>5.9976851851851844E-2</v>
      </c>
      <c r="R915" s="4">
        <f t="shared" si="42"/>
        <v>40937.886284722219</v>
      </c>
      <c r="S915" s="4">
        <v>8.0771951629670102E-2</v>
      </c>
      <c r="T915" s="4" t="str">
        <f>VLOOKUP(E915,Sheet2!$A$2:$E$137,5,FALSE)</f>
        <v>GB</v>
      </c>
      <c r="U915" s="4">
        <f>VLOOKUP($T915,Sheet4!$H$1106:$M$1351,surveys!U$1+1,FALSE)</f>
        <v>0.43993408527720174</v>
      </c>
      <c r="V915" s="4">
        <f>VLOOKUP($T915,Sheet4!$H$1106:$M$1351,surveys!V$1+1,FALSE)</f>
        <v>0.87986817055440347</v>
      </c>
      <c r="W915" s="4">
        <f>VLOOKUP($T915,Sheet4!$H$1106:$M$1351,surveys!W$1+1,FALSE)</f>
        <v>0.93717230822503084</v>
      </c>
      <c r="X915" s="4">
        <f>VLOOKUP($T915,Sheet4!$H$1106:$M$1351,surveys!X$1+1,FALSE)</f>
        <v>0.97269979890956382</v>
      </c>
      <c r="Y915" s="4">
        <f>VLOOKUP($T915,Sheet4!$H$1106:$M$1351,surveys!Y$1+1,FALSE)</f>
        <v>1</v>
      </c>
      <c r="Z915" s="4">
        <f t="shared" si="43"/>
        <v>1</v>
      </c>
      <c r="AA915" s="4" t="str">
        <f>VLOOKUP(T915&amp;"-"&amp;Z915,Sheet4!$W$2:$AA$1100,3,FALSE)</f>
        <v>City of London</v>
      </c>
      <c r="AB915" s="4">
        <f>VLOOKUP(T915&amp;"-"&amp;Z915,Sheet4!$W$2:$AA$1100,4,FALSE)</f>
        <v>51.512790000000003</v>
      </c>
      <c r="AC915" s="4">
        <f>VLOOKUP(T915&amp;"-"&amp;Z915,Sheet4!$W$2:$AA$1100,5,FALSE)</f>
        <v>-9.1840000000000005E-2</v>
      </c>
    </row>
    <row r="916" spans="1:29">
      <c r="A916" s="6">
        <v>40937</v>
      </c>
      <c r="B916" s="7">
        <v>0.64641203703703709</v>
      </c>
      <c r="C916" s="4" t="s">
        <v>1213</v>
      </c>
      <c r="D916" s="4" t="s">
        <v>1218</v>
      </c>
      <c r="E916" s="4" t="s">
        <v>33</v>
      </c>
      <c r="F916" s="4">
        <v>5</v>
      </c>
      <c r="G916" s="4">
        <v>2</v>
      </c>
      <c r="H916" s="4">
        <v>3</v>
      </c>
      <c r="I916" s="4">
        <v>5</v>
      </c>
      <c r="J916" s="4">
        <v>5</v>
      </c>
      <c r="K916" s="4">
        <v>5</v>
      </c>
      <c r="L916" s="4">
        <v>3</v>
      </c>
      <c r="M916" s="4">
        <v>5</v>
      </c>
      <c r="N916" s="4">
        <v>3</v>
      </c>
      <c r="O916" s="4">
        <v>4</v>
      </c>
      <c r="P916" s="4">
        <v>4</v>
      </c>
      <c r="Q916" s="9">
        <f t="shared" si="44"/>
        <v>3.2372685185185185E-2</v>
      </c>
      <c r="R916" s="4">
        <f t="shared" si="42"/>
        <v>40937.646412037036</v>
      </c>
      <c r="S916" s="4">
        <v>0.73663448722479608</v>
      </c>
      <c r="T916" s="4" t="str">
        <f>VLOOKUP(E916,Sheet2!$A$2:$E$137,5,FALSE)</f>
        <v>IT</v>
      </c>
      <c r="U916" s="4">
        <f>VLOOKUP($T916,Sheet4!$H$1106:$M$1351,surveys!U$1+1,FALSE)</f>
        <v>0.40073733113706772</v>
      </c>
      <c r="V916" s="4">
        <f>VLOOKUP($T916,Sheet4!$H$1106:$M$1351,surveys!V$1+1,FALSE)</f>
        <v>0.60502083075372182</v>
      </c>
      <c r="W916" s="4">
        <f>VLOOKUP($T916,Sheet4!$H$1106:$M$1351,surveys!W$1+1,FALSE)</f>
        <v>0.75963680320784854</v>
      </c>
      <c r="X916" s="4">
        <f>VLOOKUP($T916,Sheet4!$H$1106:$M$1351,surveys!X$1+1,FALSE)</f>
        <v>0.89491209934724891</v>
      </c>
      <c r="Y916" s="4">
        <f>VLOOKUP($T916,Sheet4!$H$1106:$M$1351,surveys!Y$1+1,FALSE)</f>
        <v>1</v>
      </c>
      <c r="Z916" s="4">
        <f t="shared" si="43"/>
        <v>3</v>
      </c>
      <c r="AA916" s="4" t="str">
        <f>VLOOKUP(T916&amp;"-"&amp;Z916,Sheet4!$W$2:$AA$1100,3,FALSE)</f>
        <v>Napoli</v>
      </c>
      <c r="AB916" s="4">
        <f>VLOOKUP(T916&amp;"-"&amp;Z916,Sheet4!$W$2:$AA$1100,4,FALSE)</f>
        <v>40.833329999999997</v>
      </c>
      <c r="AC916" s="4">
        <f>VLOOKUP(T916&amp;"-"&amp;Z916,Sheet4!$W$2:$AA$1100,5,FALSE)</f>
        <v>14.25</v>
      </c>
    </row>
    <row r="917" spans="1:29">
      <c r="A917" s="6">
        <v>40937</v>
      </c>
      <c r="B917" s="7">
        <v>0.66344907407407405</v>
      </c>
      <c r="C917" s="4" t="s">
        <v>1213</v>
      </c>
      <c r="D917" s="4" t="s">
        <v>1216</v>
      </c>
      <c r="E917" s="4" t="s">
        <v>17</v>
      </c>
      <c r="F917" s="4">
        <v>1</v>
      </c>
      <c r="G917" s="4">
        <v>1</v>
      </c>
      <c r="H917" s="4">
        <v>1</v>
      </c>
      <c r="I917" s="4">
        <v>1</v>
      </c>
      <c r="J917" s="4">
        <v>1</v>
      </c>
      <c r="K917" s="4">
        <v>1</v>
      </c>
      <c r="L917" s="4">
        <v>1</v>
      </c>
      <c r="M917" s="4">
        <v>1</v>
      </c>
      <c r="N917" s="4">
        <v>1</v>
      </c>
      <c r="O917" s="4">
        <v>1</v>
      </c>
      <c r="P917" s="4">
        <v>1</v>
      </c>
      <c r="Q917" s="9">
        <f t="shared" si="44"/>
        <v>4.4606481481481476E-2</v>
      </c>
      <c r="R917" s="4">
        <f t="shared" si="42"/>
        <v>40937.663449074076</v>
      </c>
      <c r="S917" s="4">
        <v>0.45238877186310256</v>
      </c>
      <c r="T917" s="4" t="str">
        <f>VLOOKUP(E917,Sheet2!$A$2:$E$137,5,FALSE)</f>
        <v>AU</v>
      </c>
      <c r="U917" s="4">
        <f>VLOOKUP($T917,Sheet4!$H$1106:$M$1351,surveys!U$1+1,FALSE)</f>
        <v>0.37870730546462306</v>
      </c>
      <c r="V917" s="4">
        <f>VLOOKUP($T917,Sheet4!$H$1106:$M$1351,surveys!V$1+1,FALSE)</f>
        <v>0.70016181281367551</v>
      </c>
      <c r="W917" s="4">
        <f>VLOOKUP($T917,Sheet4!$H$1106:$M$1351,surveys!W$1+1,FALSE)</f>
        <v>0.82483308340835682</v>
      </c>
      <c r="X917" s="4">
        <f>VLOOKUP($T917,Sheet4!$H$1106:$M$1351,surveys!X$1+1,FALSE)</f>
        <v>0.91739988860880706</v>
      </c>
      <c r="Y917" s="4">
        <f>VLOOKUP($T917,Sheet4!$H$1106:$M$1351,surveys!Y$1+1,FALSE)</f>
        <v>1</v>
      </c>
      <c r="Z917" s="4">
        <f t="shared" si="43"/>
        <v>2</v>
      </c>
      <c r="AA917" s="4" t="str">
        <f>VLOOKUP(T917&amp;"-"&amp;Z917,Sheet4!$W$2:$AA$1100,3,FALSE)</f>
        <v>Melbourne</v>
      </c>
      <c r="AB917" s="4">
        <f>VLOOKUP(T917&amp;"-"&amp;Z917,Sheet4!$W$2:$AA$1100,4,FALSE)</f>
        <v>-37.814</v>
      </c>
      <c r="AC917" s="4">
        <f>VLOOKUP(T917&amp;"-"&amp;Z917,Sheet4!$W$2:$AA$1100,5,FALSE)</f>
        <v>144.96332000000001</v>
      </c>
    </row>
    <row r="918" spans="1:29">
      <c r="A918" s="6">
        <v>40937</v>
      </c>
      <c r="B918" s="7">
        <v>0.77105324074074078</v>
      </c>
      <c r="C918" s="4" t="s">
        <v>1213</v>
      </c>
      <c r="D918" s="4" t="s">
        <v>1214</v>
      </c>
      <c r="E918" s="4" t="s">
        <v>15</v>
      </c>
      <c r="F918" s="4">
        <v>5</v>
      </c>
      <c r="G918" s="4">
        <v>5</v>
      </c>
      <c r="H918" s="4">
        <v>5</v>
      </c>
      <c r="I918" s="4">
        <v>4</v>
      </c>
      <c r="J918" s="4">
        <v>5</v>
      </c>
      <c r="K918" s="4">
        <v>4</v>
      </c>
      <c r="L918" s="4">
        <v>4</v>
      </c>
      <c r="M918" s="4">
        <v>5</v>
      </c>
      <c r="N918" s="4">
        <v>4</v>
      </c>
      <c r="O918" s="4">
        <v>5</v>
      </c>
      <c r="P918" s="4">
        <v>4</v>
      </c>
      <c r="Q918" s="9">
        <f t="shared" si="44"/>
        <v>4.9780092592592591E-2</v>
      </c>
      <c r="R918" s="4">
        <f t="shared" si="42"/>
        <v>40937.771053240744</v>
      </c>
      <c r="S918" s="4">
        <v>0.67082476703459726</v>
      </c>
      <c r="T918" s="4" t="str">
        <f>VLOOKUP(E918,Sheet2!$A$2:$E$137,5,FALSE)</f>
        <v>US</v>
      </c>
      <c r="U918" s="4">
        <f>VLOOKUP($T918,Sheet4!$H$1106:$M$1351,surveys!U$1+1,FALSE)</f>
        <v>0.42883768204388006</v>
      </c>
      <c r="V918" s="4">
        <f>VLOOKUP($T918,Sheet4!$H$1106:$M$1351,surveys!V$1+1,FALSE)</f>
        <v>0.62778475709586301</v>
      </c>
      <c r="W918" s="4">
        <f>VLOOKUP($T918,Sheet4!$H$1106:$M$1351,surveys!W$1+1,FALSE)</f>
        <v>0.76918600378409652</v>
      </c>
      <c r="X918" s="4">
        <f>VLOOKUP($T918,Sheet4!$H$1106:$M$1351,surveys!X$1+1,FALSE)</f>
        <v>0.88987045221102745</v>
      </c>
      <c r="Y918" s="4">
        <f>VLOOKUP($T918,Sheet4!$H$1106:$M$1351,surveys!Y$1+1,FALSE)</f>
        <v>1</v>
      </c>
      <c r="Z918" s="4">
        <f t="shared" si="43"/>
        <v>3</v>
      </c>
      <c r="AA918" s="4" t="str">
        <f>VLOOKUP(T918&amp;"-"&amp;Z918,Sheet4!$W$2:$AA$1100,3,FALSE)</f>
        <v>Chicago</v>
      </c>
      <c r="AB918" s="4">
        <f>VLOOKUP(T918&amp;"-"&amp;Z918,Sheet4!$W$2:$AA$1100,4,FALSE)</f>
        <v>41.850029999999997</v>
      </c>
      <c r="AC918" s="4">
        <f>VLOOKUP(T918&amp;"-"&amp;Z918,Sheet4!$W$2:$AA$1100,5,FALSE)</f>
        <v>-87.650049999999993</v>
      </c>
    </row>
    <row r="919" spans="1:29">
      <c r="A919" s="6">
        <v>40937</v>
      </c>
      <c r="B919" s="7">
        <v>0.80896990740740737</v>
      </c>
      <c r="C919" s="4" t="s">
        <v>1213</v>
      </c>
      <c r="D919" s="4" t="s">
        <v>1216</v>
      </c>
      <c r="E919" s="4" t="s">
        <v>26</v>
      </c>
      <c r="F919" s="4">
        <v>3</v>
      </c>
      <c r="G919" s="4">
        <v>3</v>
      </c>
      <c r="H919" s="4">
        <v>3</v>
      </c>
      <c r="I919" s="4">
        <v>2</v>
      </c>
      <c r="J919" s="4">
        <v>5</v>
      </c>
      <c r="K919" s="4">
        <v>4</v>
      </c>
      <c r="L919" s="4">
        <v>2</v>
      </c>
      <c r="M919" s="4">
        <v>5</v>
      </c>
      <c r="N919" s="4">
        <v>5</v>
      </c>
      <c r="O919" s="4">
        <v>3</v>
      </c>
      <c r="P919" s="4">
        <v>5</v>
      </c>
      <c r="Q919" s="9">
        <f t="shared" si="44"/>
        <v>5.6365740740740742E-3</v>
      </c>
      <c r="R919" s="4">
        <f t="shared" si="42"/>
        <v>40937.808969907404</v>
      </c>
      <c r="S919" s="4">
        <v>0.4017132187315311</v>
      </c>
      <c r="T919" s="4" t="str">
        <f>VLOOKUP(E919,Sheet2!$A$2:$E$137,5,FALSE)</f>
        <v>DE</v>
      </c>
      <c r="U919" s="4">
        <f>VLOOKUP($T919,Sheet4!$H$1106:$M$1351,surveys!U$1+1,FALSE)</f>
        <v>0.42620281948941302</v>
      </c>
      <c r="V919" s="4">
        <f>VLOOKUP($T919,Sheet4!$H$1106:$M$1351,surveys!V$1+1,FALSE)</f>
        <v>0.64253089557903176</v>
      </c>
      <c r="W919" s="4">
        <f>VLOOKUP($T919,Sheet4!$H$1106:$M$1351,surveys!W$1+1,FALSE)</f>
        <v>0.79931043378760003</v>
      </c>
      <c r="X919" s="4">
        <f>VLOOKUP($T919,Sheet4!$H$1106:$M$1351,surveys!X$1+1,FALSE)</f>
        <v>0.91914675697020254</v>
      </c>
      <c r="Y919" s="4">
        <f>VLOOKUP($T919,Sheet4!$H$1106:$M$1351,surveys!Y$1+1,FALSE)</f>
        <v>1</v>
      </c>
      <c r="Z919" s="4">
        <f t="shared" si="43"/>
        <v>1</v>
      </c>
      <c r="AA919" s="4" t="str">
        <f>VLOOKUP(T919&amp;"-"&amp;Z919,Sheet4!$W$2:$AA$1100,3,FALSE)</f>
        <v>Berlin</v>
      </c>
      <c r="AB919" s="4">
        <f>VLOOKUP(T919&amp;"-"&amp;Z919,Sheet4!$W$2:$AA$1100,4,FALSE)</f>
        <v>52.524369999999998</v>
      </c>
      <c r="AC919" s="4">
        <f>VLOOKUP(T919&amp;"-"&amp;Z919,Sheet4!$W$2:$AA$1100,5,FALSE)</f>
        <v>13.41053</v>
      </c>
    </row>
    <row r="920" spans="1:29">
      <c r="A920" s="6">
        <v>40937</v>
      </c>
      <c r="B920" s="7">
        <v>0.85209490740740745</v>
      </c>
      <c r="C920" s="4" t="s">
        <v>1213</v>
      </c>
      <c r="D920" s="4" t="s">
        <v>1217</v>
      </c>
      <c r="E920" s="4" t="s">
        <v>257</v>
      </c>
      <c r="F920" s="4">
        <v>2</v>
      </c>
      <c r="G920" s="4">
        <v>3</v>
      </c>
      <c r="H920" s="4">
        <v>3</v>
      </c>
      <c r="I920" s="4">
        <v>2</v>
      </c>
      <c r="J920" s="4">
        <v>3</v>
      </c>
      <c r="K920" s="4">
        <v>3</v>
      </c>
      <c r="L920" s="4">
        <v>2</v>
      </c>
      <c r="M920" s="4">
        <v>2</v>
      </c>
      <c r="N920" s="4">
        <v>2</v>
      </c>
      <c r="O920" s="4">
        <v>1</v>
      </c>
      <c r="P920" s="4">
        <v>2</v>
      </c>
      <c r="Q920" s="9">
        <f t="shared" si="44"/>
        <v>3.619212962962963E-2</v>
      </c>
      <c r="R920" s="4">
        <f t="shared" si="42"/>
        <v>40937.852094907408</v>
      </c>
      <c r="S920" s="4">
        <v>0.13800759387093731</v>
      </c>
      <c r="T920" s="4" t="str">
        <f>VLOOKUP(E920,Sheet2!$A$2:$E$137,5,FALSE)</f>
        <v>PE</v>
      </c>
      <c r="U920" s="4">
        <f>VLOOKUP($T920,Sheet4!$H$1106:$M$1351,surveys!U$1+1,FALSE)</f>
        <v>0.72198977606004955</v>
      </c>
      <c r="V920" s="4">
        <f>VLOOKUP($T920,Sheet4!$H$1106:$M$1351,surveys!V$1+1,FALSE)</f>
        <v>0.80048106510681327</v>
      </c>
      <c r="W920" s="4">
        <f>VLOOKUP($T920,Sheet4!$H$1106:$M$1351,surveys!W$1+1,FALSE)</f>
        <v>0.87637199718072256</v>
      </c>
      <c r="X920" s="4">
        <f>VLOOKUP($T920,Sheet4!$H$1106:$M$1351,surveys!X$1+1,FALSE)</f>
        <v>0.94612139857884603</v>
      </c>
      <c r="Y920" s="4">
        <f>VLOOKUP($T920,Sheet4!$H$1106:$M$1351,surveys!Y$1+1,FALSE)</f>
        <v>1</v>
      </c>
      <c r="Z920" s="4">
        <f t="shared" si="43"/>
        <v>1</v>
      </c>
      <c r="AA920" s="4" t="str">
        <f>VLOOKUP(T920&amp;"-"&amp;Z920,Sheet4!$W$2:$AA$1100,3,FALSE)</f>
        <v>Lima</v>
      </c>
      <c r="AB920" s="4">
        <f>VLOOKUP(T920&amp;"-"&amp;Z920,Sheet4!$W$2:$AA$1100,4,FALSE)</f>
        <v>-12.04318</v>
      </c>
      <c r="AC920" s="4">
        <f>VLOOKUP(T920&amp;"-"&amp;Z920,Sheet4!$W$2:$AA$1100,5,FALSE)</f>
        <v>-77.028239999999997</v>
      </c>
    </row>
    <row r="921" spans="1:29">
      <c r="A921" s="6">
        <v>40937</v>
      </c>
      <c r="B921" s="7">
        <v>0.94114583333333324</v>
      </c>
      <c r="C921" s="4" t="s">
        <v>1213</v>
      </c>
      <c r="D921" s="4" t="s">
        <v>1224</v>
      </c>
      <c r="E921" s="4" t="s">
        <v>15</v>
      </c>
      <c r="F921" s="4">
        <v>3</v>
      </c>
      <c r="G921" s="4">
        <v>2</v>
      </c>
      <c r="H921" s="4">
        <v>5</v>
      </c>
      <c r="I921" s="4">
        <v>4</v>
      </c>
      <c r="J921" s="4">
        <v>5</v>
      </c>
      <c r="K921" s="4">
        <v>5</v>
      </c>
      <c r="L921" s="4">
        <v>1</v>
      </c>
      <c r="M921" s="4">
        <v>5</v>
      </c>
      <c r="N921" s="4">
        <v>4</v>
      </c>
      <c r="O921" s="4">
        <v>3</v>
      </c>
      <c r="P921" s="4">
        <v>4</v>
      </c>
      <c r="Q921" s="9">
        <f t="shared" si="44"/>
        <v>2.8854166666666667E-2</v>
      </c>
      <c r="R921" s="4">
        <f t="shared" si="42"/>
        <v>40937.941145833334</v>
      </c>
      <c r="S921" s="4">
        <v>0.27149807039865426</v>
      </c>
      <c r="T921" s="4" t="str">
        <f>VLOOKUP(E921,Sheet2!$A$2:$E$137,5,FALSE)</f>
        <v>US</v>
      </c>
      <c r="U921" s="4">
        <f>VLOOKUP($T921,Sheet4!$H$1106:$M$1351,surveys!U$1+1,FALSE)</f>
        <v>0.42883768204388006</v>
      </c>
      <c r="V921" s="4">
        <f>VLOOKUP($T921,Sheet4!$H$1106:$M$1351,surveys!V$1+1,FALSE)</f>
        <v>0.62778475709586301</v>
      </c>
      <c r="W921" s="4">
        <f>VLOOKUP($T921,Sheet4!$H$1106:$M$1351,surveys!W$1+1,FALSE)</f>
        <v>0.76918600378409652</v>
      </c>
      <c r="X921" s="4">
        <f>VLOOKUP($T921,Sheet4!$H$1106:$M$1351,surveys!X$1+1,FALSE)</f>
        <v>0.88987045221102745</v>
      </c>
      <c r="Y921" s="4">
        <f>VLOOKUP($T921,Sheet4!$H$1106:$M$1351,surveys!Y$1+1,FALSE)</f>
        <v>1</v>
      </c>
      <c r="Z921" s="4">
        <f t="shared" si="43"/>
        <v>1</v>
      </c>
      <c r="AA921" s="4" t="str">
        <f>VLOOKUP(T921&amp;"-"&amp;Z921,Sheet4!$W$2:$AA$1100,3,FALSE)</f>
        <v>New York City</v>
      </c>
      <c r="AB921" s="4">
        <f>VLOOKUP(T921&amp;"-"&amp;Z921,Sheet4!$W$2:$AA$1100,4,FALSE)</f>
        <v>40.714269999999999</v>
      </c>
      <c r="AC921" s="4">
        <f>VLOOKUP(T921&amp;"-"&amp;Z921,Sheet4!$W$2:$AA$1100,5,FALSE)</f>
        <v>-74.005970000000005</v>
      </c>
    </row>
    <row r="922" spans="1:29">
      <c r="A922" s="6">
        <v>40936</v>
      </c>
      <c r="B922" s="7">
        <v>0.15086805555555557</v>
      </c>
      <c r="C922" s="4" t="s">
        <v>1215</v>
      </c>
      <c r="D922" s="4" t="s">
        <v>1217</v>
      </c>
      <c r="E922" s="4" t="s">
        <v>1074</v>
      </c>
      <c r="F922" s="4">
        <v>5</v>
      </c>
      <c r="G922" s="4">
        <v>5</v>
      </c>
      <c r="H922" s="4">
        <v>4</v>
      </c>
      <c r="I922" s="4">
        <v>4</v>
      </c>
      <c r="J922" s="4">
        <v>4</v>
      </c>
      <c r="K922" s="4">
        <v>5</v>
      </c>
      <c r="L922" s="4">
        <v>5</v>
      </c>
      <c r="M922" s="4">
        <v>5</v>
      </c>
      <c r="N922" s="4">
        <v>5</v>
      </c>
      <c r="O922" s="4">
        <v>5</v>
      </c>
      <c r="P922" s="4">
        <v>1</v>
      </c>
      <c r="Q922" s="9">
        <f t="shared" si="44"/>
        <v>3.5370370370370365E-2</v>
      </c>
      <c r="R922" s="4">
        <f t="shared" si="42"/>
        <v>40936.150868055556</v>
      </c>
      <c r="S922" s="4">
        <v>0.35144929506384681</v>
      </c>
      <c r="T922" s="4" t="str">
        <f>VLOOKUP(E922,Sheet2!$A$2:$E$137,5,FALSE)</f>
        <v>KZ</v>
      </c>
      <c r="U922" s="4">
        <f>VLOOKUP($T922,Sheet4!$H$1106:$M$1351,surveys!U$1+1,FALSE)</f>
        <v>0.56039942988201341</v>
      </c>
      <c r="V922" s="4">
        <f>VLOOKUP($T922,Sheet4!$H$1106:$M$1351,surveys!V$1+1,FALSE)</f>
        <v>0.68693671931211675</v>
      </c>
      <c r="W922" s="4">
        <f>VLOOKUP($T922,Sheet4!$H$1106:$M$1351,surveys!W$1+1,FALSE)</f>
        <v>0.80289618592859424</v>
      </c>
      <c r="X922" s="4">
        <f>VLOOKUP($T922,Sheet4!$H$1106:$M$1351,surveys!X$1+1,FALSE)</f>
        <v>0.90320541528065212</v>
      </c>
      <c r="Y922" s="4">
        <f>VLOOKUP($T922,Sheet4!$H$1106:$M$1351,surveys!Y$1+1,FALSE)</f>
        <v>1</v>
      </c>
      <c r="Z922" s="4">
        <f t="shared" si="43"/>
        <v>1</v>
      </c>
      <c r="AA922" s="4" t="str">
        <f>VLOOKUP(T922&amp;"-"&amp;Z922,Sheet4!$W$2:$AA$1100,3,FALSE)</f>
        <v>Almaty</v>
      </c>
      <c r="AB922" s="4">
        <f>VLOOKUP(T922&amp;"-"&amp;Z922,Sheet4!$W$2:$AA$1100,4,FALSE)</f>
        <v>43.25</v>
      </c>
      <c r="AC922" s="4">
        <f>VLOOKUP(T922&amp;"-"&amp;Z922,Sheet4!$W$2:$AA$1100,5,FALSE)</f>
        <v>76.95</v>
      </c>
    </row>
    <row r="923" spans="1:29">
      <c r="A923" s="6">
        <v>40936</v>
      </c>
      <c r="B923" s="7">
        <v>0.57421296296296298</v>
      </c>
      <c r="C923" s="4" t="s">
        <v>1213</v>
      </c>
      <c r="D923" s="4" t="s">
        <v>1214</v>
      </c>
      <c r="E923" s="4" t="s">
        <v>13</v>
      </c>
      <c r="F923" s="4">
        <v>5</v>
      </c>
      <c r="G923" s="4">
        <v>5</v>
      </c>
      <c r="H923" s="4">
        <v>5</v>
      </c>
      <c r="I923" s="4">
        <v>5</v>
      </c>
      <c r="J923" s="4">
        <v>5</v>
      </c>
      <c r="K923" s="4">
        <v>5</v>
      </c>
      <c r="L923" s="4">
        <v>5</v>
      </c>
      <c r="M923" s="4">
        <v>5</v>
      </c>
      <c r="N923" s="4">
        <v>5</v>
      </c>
      <c r="O923" s="4">
        <v>5</v>
      </c>
      <c r="P923" s="4">
        <v>5</v>
      </c>
      <c r="Q923" s="9">
        <f t="shared" si="44"/>
        <v>5.2118055555555549E-2</v>
      </c>
      <c r="R923" s="4">
        <f t="shared" si="42"/>
        <v>40936.574212962965</v>
      </c>
      <c r="S923" s="4">
        <v>0.8981705630148018</v>
      </c>
      <c r="T923" s="4" t="str">
        <f>VLOOKUP(E923,Sheet2!$A$2:$E$137,5,FALSE)</f>
        <v>GB</v>
      </c>
      <c r="U923" s="4">
        <f>VLOOKUP($T923,Sheet4!$H$1106:$M$1351,surveys!U$1+1,FALSE)</f>
        <v>0.43993408527720174</v>
      </c>
      <c r="V923" s="4">
        <f>VLOOKUP($T923,Sheet4!$H$1106:$M$1351,surveys!V$1+1,FALSE)</f>
        <v>0.87986817055440347</v>
      </c>
      <c r="W923" s="4">
        <f>VLOOKUP($T923,Sheet4!$H$1106:$M$1351,surveys!W$1+1,FALSE)</f>
        <v>0.93717230822503084</v>
      </c>
      <c r="X923" s="4">
        <f>VLOOKUP($T923,Sheet4!$H$1106:$M$1351,surveys!X$1+1,FALSE)</f>
        <v>0.97269979890956382</v>
      </c>
      <c r="Y923" s="4">
        <f>VLOOKUP($T923,Sheet4!$H$1106:$M$1351,surveys!Y$1+1,FALSE)</f>
        <v>1</v>
      </c>
      <c r="Z923" s="4">
        <f t="shared" si="43"/>
        <v>3</v>
      </c>
      <c r="AA923" s="4" t="str">
        <f>VLOOKUP(T923&amp;"-"&amp;Z923,Sheet4!$W$2:$AA$1100,3,FALSE)</f>
        <v>Birmingham</v>
      </c>
      <c r="AB923" s="4">
        <f>VLOOKUP(T923&amp;"-"&amp;Z923,Sheet4!$W$2:$AA$1100,4,FALSE)</f>
        <v>52.48142</v>
      </c>
      <c r="AC923" s="4">
        <f>VLOOKUP(T923&amp;"-"&amp;Z923,Sheet4!$W$2:$AA$1100,5,FALSE)</f>
        <v>-1.8998299999999999</v>
      </c>
    </row>
    <row r="924" spans="1:29">
      <c r="A924" s="6">
        <v>40936</v>
      </c>
      <c r="B924" s="7">
        <v>0.66372685185185187</v>
      </c>
      <c r="C924" s="4" t="s">
        <v>1215</v>
      </c>
      <c r="D924" s="4" t="s">
        <v>1216</v>
      </c>
      <c r="E924" s="4" t="s">
        <v>11</v>
      </c>
      <c r="F924" s="4">
        <v>5</v>
      </c>
      <c r="G924" s="4">
        <v>4</v>
      </c>
      <c r="H924" s="4">
        <v>5</v>
      </c>
      <c r="I924" s="4">
        <v>5</v>
      </c>
      <c r="J924" s="4">
        <v>5</v>
      </c>
      <c r="K924" s="4">
        <v>5</v>
      </c>
      <c r="L924" s="4">
        <v>4</v>
      </c>
      <c r="M924" s="4">
        <v>5</v>
      </c>
      <c r="N924" s="4">
        <v>4</v>
      </c>
      <c r="O924" s="4">
        <v>5</v>
      </c>
      <c r="P924" s="4">
        <v>5</v>
      </c>
      <c r="Q924" s="9">
        <f t="shared" si="44"/>
        <v>4.4351851851851858E-2</v>
      </c>
      <c r="R924" s="4">
        <f t="shared" si="42"/>
        <v>40936.663726851853</v>
      </c>
      <c r="S924" s="4">
        <v>0.32317464107485838</v>
      </c>
      <c r="T924" s="4" t="str">
        <f>VLOOKUP(E924,Sheet2!$A$2:$E$137,5,FALSE)</f>
        <v>FR</v>
      </c>
      <c r="U924" s="4">
        <f>VLOOKUP($T924,Sheet4!$H$1106:$M$1351,surveys!U$1+1,FALSE)</f>
        <v>0.51193913659220647</v>
      </c>
      <c r="V924" s="4">
        <f>VLOOKUP($T924,Sheet4!$H$1106:$M$1351,surveys!V$1+1,FALSE)</f>
        <v>0.70220575033861143</v>
      </c>
      <c r="W924" s="4">
        <f>VLOOKUP($T924,Sheet4!$H$1106:$M$1351,surveys!W$1+1,FALSE)</f>
        <v>0.81527182039156842</v>
      </c>
      <c r="X924" s="4">
        <f>VLOOKUP($T924,Sheet4!$H$1106:$M$1351,surveys!X$1+1,FALSE)</f>
        <v>0.91893911792009964</v>
      </c>
      <c r="Y924" s="4">
        <f>VLOOKUP($T924,Sheet4!$H$1106:$M$1351,surveys!Y$1+1,FALSE)</f>
        <v>1</v>
      </c>
      <c r="Z924" s="4">
        <f t="shared" si="43"/>
        <v>1</v>
      </c>
      <c r="AA924" s="4" t="str">
        <f>VLOOKUP(T924&amp;"-"&amp;Z924,Sheet4!$W$2:$AA$1100,3,FALSE)</f>
        <v>Paris</v>
      </c>
      <c r="AB924" s="4">
        <f>VLOOKUP(T924&amp;"-"&amp;Z924,Sheet4!$W$2:$AA$1100,4,FALSE)</f>
        <v>48.853409999999997</v>
      </c>
      <c r="AC924" s="4">
        <f>VLOOKUP(T924&amp;"-"&amp;Z924,Sheet4!$W$2:$AA$1100,5,FALSE)</f>
        <v>2.3488000000000002</v>
      </c>
    </row>
    <row r="925" spans="1:29">
      <c r="A925" s="6">
        <v>40936</v>
      </c>
      <c r="B925" s="7">
        <v>0.70481481481481489</v>
      </c>
      <c r="C925" s="4" t="s">
        <v>1213</v>
      </c>
      <c r="D925" s="4" t="s">
        <v>1216</v>
      </c>
      <c r="E925" s="4" t="s">
        <v>26</v>
      </c>
      <c r="F925" s="4">
        <v>4</v>
      </c>
      <c r="G925" s="4">
        <v>5</v>
      </c>
      <c r="H925" s="4">
        <v>4</v>
      </c>
      <c r="I925" s="4">
        <v>5</v>
      </c>
      <c r="J925" s="4">
        <v>3</v>
      </c>
      <c r="K925" s="4">
        <v>4</v>
      </c>
      <c r="L925" s="4">
        <v>4</v>
      </c>
      <c r="M925" s="4">
        <v>5</v>
      </c>
      <c r="N925" s="4">
        <v>5</v>
      </c>
      <c r="O925" s="4">
        <v>4</v>
      </c>
      <c r="P925" s="4">
        <v>4</v>
      </c>
      <c r="Q925" s="9">
        <f t="shared" si="44"/>
        <v>2.9513888888888888E-3</v>
      </c>
      <c r="R925" s="4">
        <f t="shared" si="42"/>
        <v>40936.704814814817</v>
      </c>
      <c r="S925" s="4">
        <v>0.16177994586845235</v>
      </c>
      <c r="T925" s="4" t="str">
        <f>VLOOKUP(E925,Sheet2!$A$2:$E$137,5,FALSE)</f>
        <v>DE</v>
      </c>
      <c r="U925" s="4">
        <f>VLOOKUP($T925,Sheet4!$H$1106:$M$1351,surveys!U$1+1,FALSE)</f>
        <v>0.42620281948941302</v>
      </c>
      <c r="V925" s="4">
        <f>VLOOKUP($T925,Sheet4!$H$1106:$M$1351,surveys!V$1+1,FALSE)</f>
        <v>0.64253089557903176</v>
      </c>
      <c r="W925" s="4">
        <f>VLOOKUP($T925,Sheet4!$H$1106:$M$1351,surveys!W$1+1,FALSE)</f>
        <v>0.79931043378760003</v>
      </c>
      <c r="X925" s="4">
        <f>VLOOKUP($T925,Sheet4!$H$1106:$M$1351,surveys!X$1+1,FALSE)</f>
        <v>0.91914675697020254</v>
      </c>
      <c r="Y925" s="4">
        <f>VLOOKUP($T925,Sheet4!$H$1106:$M$1351,surveys!Y$1+1,FALSE)</f>
        <v>1</v>
      </c>
      <c r="Z925" s="4">
        <f t="shared" si="43"/>
        <v>1</v>
      </c>
      <c r="AA925" s="4" t="str">
        <f>VLOOKUP(T925&amp;"-"&amp;Z925,Sheet4!$W$2:$AA$1100,3,FALSE)</f>
        <v>Berlin</v>
      </c>
      <c r="AB925" s="4">
        <f>VLOOKUP(T925&amp;"-"&amp;Z925,Sheet4!$W$2:$AA$1100,4,FALSE)</f>
        <v>52.524369999999998</v>
      </c>
      <c r="AC925" s="4">
        <f>VLOOKUP(T925&amp;"-"&amp;Z925,Sheet4!$W$2:$AA$1100,5,FALSE)</f>
        <v>13.41053</v>
      </c>
    </row>
    <row r="926" spans="1:29">
      <c r="A926" s="6">
        <v>40936</v>
      </c>
      <c r="B926" s="7">
        <v>0.9523032407407408</v>
      </c>
      <c r="C926" s="4" t="s">
        <v>1215</v>
      </c>
      <c r="D926" s="4" t="s">
        <v>1214</v>
      </c>
      <c r="E926" s="4" t="s">
        <v>33</v>
      </c>
      <c r="F926" s="4">
        <v>4</v>
      </c>
      <c r="G926" s="4">
        <v>4</v>
      </c>
      <c r="H926" s="4">
        <v>4</v>
      </c>
      <c r="I926" s="4">
        <v>3</v>
      </c>
      <c r="J926" s="4">
        <v>4</v>
      </c>
      <c r="K926" s="4">
        <v>4</v>
      </c>
      <c r="L926" s="4">
        <v>4</v>
      </c>
      <c r="M926" s="4">
        <v>4</v>
      </c>
      <c r="N926" s="4">
        <v>4</v>
      </c>
      <c r="O926" s="4">
        <v>4</v>
      </c>
      <c r="P926" s="4">
        <v>4</v>
      </c>
      <c r="Q926" s="9">
        <f t="shared" si="44"/>
        <v>3.6585648148148145E-2</v>
      </c>
      <c r="R926" s="4">
        <f t="shared" si="42"/>
        <v>40936.952303240738</v>
      </c>
      <c r="S926" s="4">
        <v>0.53095861937883382</v>
      </c>
      <c r="T926" s="4" t="str">
        <f>VLOOKUP(E926,Sheet2!$A$2:$E$137,5,FALSE)</f>
        <v>IT</v>
      </c>
      <c r="U926" s="4">
        <f>VLOOKUP($T926,Sheet4!$H$1106:$M$1351,surveys!U$1+1,FALSE)</f>
        <v>0.40073733113706772</v>
      </c>
      <c r="V926" s="4">
        <f>VLOOKUP($T926,Sheet4!$H$1106:$M$1351,surveys!V$1+1,FALSE)</f>
        <v>0.60502083075372182</v>
      </c>
      <c r="W926" s="4">
        <f>VLOOKUP($T926,Sheet4!$H$1106:$M$1351,surveys!W$1+1,FALSE)</f>
        <v>0.75963680320784854</v>
      </c>
      <c r="X926" s="4">
        <f>VLOOKUP($T926,Sheet4!$H$1106:$M$1351,surveys!X$1+1,FALSE)</f>
        <v>0.89491209934724891</v>
      </c>
      <c r="Y926" s="4">
        <f>VLOOKUP($T926,Sheet4!$H$1106:$M$1351,surveys!Y$1+1,FALSE)</f>
        <v>1</v>
      </c>
      <c r="Z926" s="4">
        <f t="shared" si="43"/>
        <v>2</v>
      </c>
      <c r="AA926" s="4" t="str">
        <f>VLOOKUP(T926&amp;"-"&amp;Z926,Sheet4!$W$2:$AA$1100,3,FALSE)</f>
        <v>Milan</v>
      </c>
      <c r="AB926" s="4">
        <f>VLOOKUP(T926&amp;"-"&amp;Z926,Sheet4!$W$2:$AA$1100,4,FALSE)</f>
        <v>45.464269999999999</v>
      </c>
      <c r="AC926" s="4">
        <f>VLOOKUP(T926&amp;"-"&amp;Z926,Sheet4!$W$2:$AA$1100,5,FALSE)</f>
        <v>9.1895100000000003</v>
      </c>
    </row>
    <row r="927" spans="1:29">
      <c r="A927" s="6">
        <v>40935</v>
      </c>
      <c r="B927" s="7">
        <v>0.27648148148148149</v>
      </c>
      <c r="C927" s="4" t="s">
        <v>1213</v>
      </c>
      <c r="D927" s="4" t="s">
        <v>1219</v>
      </c>
      <c r="E927" s="4" t="s">
        <v>31</v>
      </c>
      <c r="F927" s="4">
        <v>5</v>
      </c>
      <c r="G927" s="4">
        <v>5</v>
      </c>
      <c r="H927" s="4">
        <v>5</v>
      </c>
      <c r="I927" s="4">
        <v>5</v>
      </c>
      <c r="J927" s="4">
        <v>5</v>
      </c>
      <c r="K927" s="4">
        <v>5</v>
      </c>
      <c r="L927" s="4">
        <v>5</v>
      </c>
      <c r="M927" s="4">
        <v>5</v>
      </c>
      <c r="N927" s="4">
        <v>5</v>
      </c>
      <c r="O927" s="4">
        <v>5</v>
      </c>
      <c r="P927" s="4">
        <v>5</v>
      </c>
      <c r="Q927" s="9">
        <f t="shared" si="44"/>
        <v>5.3715277777777772E-2</v>
      </c>
      <c r="R927" s="4">
        <f t="shared" si="42"/>
        <v>40935.27648148148</v>
      </c>
      <c r="S927" s="4">
        <v>0.35337959001370067</v>
      </c>
      <c r="T927" s="4" t="str">
        <f>VLOOKUP(E927,Sheet2!$A$2:$E$137,5,FALSE)</f>
        <v>ES</v>
      </c>
      <c r="U927" s="4">
        <f>VLOOKUP($T927,Sheet4!$H$1106:$M$1351,surveys!U$1+1,FALSE)</f>
        <v>0.46058089642806016</v>
      </c>
      <c r="V927" s="4">
        <f>VLOOKUP($T927,Sheet4!$H$1106:$M$1351,surveys!V$1+1,FALSE)</f>
        <v>0.68996105930901486</v>
      </c>
      <c r="W927" s="4">
        <f>VLOOKUP($T927,Sheet4!$H$1106:$M$1351,surveys!W$1+1,FALSE)</f>
        <v>0.80513768719908241</v>
      </c>
      <c r="X927" s="4">
        <f>VLOOKUP($T927,Sheet4!$H$1106:$M$1351,surveys!X$1+1,FALSE)</f>
        <v>0.90461214064594464</v>
      </c>
      <c r="Y927" s="4">
        <f>VLOOKUP($T927,Sheet4!$H$1106:$M$1351,surveys!Y$1+1,FALSE)</f>
        <v>1</v>
      </c>
      <c r="Z927" s="4">
        <f t="shared" si="43"/>
        <v>1</v>
      </c>
      <c r="AA927" s="4" t="str">
        <f>VLOOKUP(T927&amp;"-"&amp;Z927,Sheet4!$W$2:$AA$1100,3,FALSE)</f>
        <v>Madrid</v>
      </c>
      <c r="AB927" s="4">
        <f>VLOOKUP(T927&amp;"-"&amp;Z927,Sheet4!$W$2:$AA$1100,4,FALSE)</f>
        <v>40.416499999999999</v>
      </c>
      <c r="AC927" s="4">
        <f>VLOOKUP(T927&amp;"-"&amp;Z927,Sheet4!$W$2:$AA$1100,5,FALSE)</f>
        <v>-3.7025600000000001</v>
      </c>
    </row>
    <row r="928" spans="1:29">
      <c r="A928" s="6">
        <v>40935</v>
      </c>
      <c r="B928" s="7">
        <v>0.69065972222222216</v>
      </c>
      <c r="C928" s="4" t="s">
        <v>1213</v>
      </c>
      <c r="D928" s="4" t="s">
        <v>1214</v>
      </c>
      <c r="E928" s="4" t="s">
        <v>11</v>
      </c>
      <c r="F928" s="4">
        <v>1</v>
      </c>
      <c r="G928" s="4">
        <v>1</v>
      </c>
      <c r="H928" s="4">
        <v>1</v>
      </c>
      <c r="I928" s="4">
        <v>3</v>
      </c>
      <c r="J928" s="4">
        <v>1</v>
      </c>
      <c r="K928" s="4">
        <v>1</v>
      </c>
      <c r="L928" s="4">
        <v>5</v>
      </c>
      <c r="M928" s="4">
        <v>1</v>
      </c>
      <c r="N928" s="4">
        <v>3</v>
      </c>
      <c r="O928" s="4">
        <v>1</v>
      </c>
      <c r="P928" s="4">
        <v>5</v>
      </c>
      <c r="Q928" s="9">
        <f t="shared" si="44"/>
        <v>6.2754629629629619E-2</v>
      </c>
      <c r="R928" s="4">
        <f t="shared" si="42"/>
        <v>40935.690659722219</v>
      </c>
      <c r="S928" s="4">
        <v>0.50590176484219329</v>
      </c>
      <c r="T928" s="4" t="str">
        <f>VLOOKUP(E928,Sheet2!$A$2:$E$137,5,FALSE)</f>
        <v>FR</v>
      </c>
      <c r="U928" s="4">
        <f>VLOOKUP($T928,Sheet4!$H$1106:$M$1351,surveys!U$1+1,FALSE)</f>
        <v>0.51193913659220647</v>
      </c>
      <c r="V928" s="4">
        <f>VLOOKUP($T928,Sheet4!$H$1106:$M$1351,surveys!V$1+1,FALSE)</f>
        <v>0.70220575033861143</v>
      </c>
      <c r="W928" s="4">
        <f>VLOOKUP($T928,Sheet4!$H$1106:$M$1351,surveys!W$1+1,FALSE)</f>
        <v>0.81527182039156842</v>
      </c>
      <c r="X928" s="4">
        <f>VLOOKUP($T928,Sheet4!$H$1106:$M$1351,surveys!X$1+1,FALSE)</f>
        <v>0.91893911792009964</v>
      </c>
      <c r="Y928" s="4">
        <f>VLOOKUP($T928,Sheet4!$H$1106:$M$1351,surveys!Y$1+1,FALSE)</f>
        <v>1</v>
      </c>
      <c r="Z928" s="4">
        <f t="shared" si="43"/>
        <v>1</v>
      </c>
      <c r="AA928" s="4" t="str">
        <f>VLOOKUP(T928&amp;"-"&amp;Z928,Sheet4!$W$2:$AA$1100,3,FALSE)</f>
        <v>Paris</v>
      </c>
      <c r="AB928" s="4">
        <f>VLOOKUP(T928&amp;"-"&amp;Z928,Sheet4!$W$2:$AA$1100,4,FALSE)</f>
        <v>48.853409999999997</v>
      </c>
      <c r="AC928" s="4">
        <f>VLOOKUP(T928&amp;"-"&amp;Z928,Sheet4!$W$2:$AA$1100,5,FALSE)</f>
        <v>2.3488000000000002</v>
      </c>
    </row>
    <row r="929" spans="1:29">
      <c r="A929" s="6">
        <v>40935</v>
      </c>
      <c r="B929" s="7">
        <v>0.6642245370370371</v>
      </c>
      <c r="C929" s="4" t="s">
        <v>1213</v>
      </c>
      <c r="D929" s="4" t="s">
        <v>1216</v>
      </c>
      <c r="E929" s="4" t="s">
        <v>26</v>
      </c>
      <c r="F929" s="4">
        <v>2</v>
      </c>
      <c r="G929" s="4">
        <v>4</v>
      </c>
      <c r="H929" s="4">
        <v>3</v>
      </c>
      <c r="I929" s="4">
        <v>3</v>
      </c>
      <c r="J929" s="4">
        <v>5</v>
      </c>
      <c r="K929" s="4">
        <v>3</v>
      </c>
      <c r="L929" s="4">
        <v>3</v>
      </c>
      <c r="M929" s="4">
        <v>5</v>
      </c>
      <c r="N929" s="4">
        <v>4</v>
      </c>
      <c r="O929" s="4">
        <v>5</v>
      </c>
      <c r="P929" s="4">
        <v>5</v>
      </c>
      <c r="Q929" s="9">
        <f t="shared" si="44"/>
        <v>4.4872685185185175E-2</v>
      </c>
      <c r="R929" s="4">
        <f t="shared" si="42"/>
        <v>40935.664224537039</v>
      </c>
      <c r="S929" s="4">
        <v>0.1281491581890073</v>
      </c>
      <c r="T929" s="4" t="str">
        <f>VLOOKUP(E929,Sheet2!$A$2:$E$137,5,FALSE)</f>
        <v>DE</v>
      </c>
      <c r="U929" s="4">
        <f>VLOOKUP($T929,Sheet4!$H$1106:$M$1351,surveys!U$1+1,FALSE)</f>
        <v>0.42620281948941302</v>
      </c>
      <c r="V929" s="4">
        <f>VLOOKUP($T929,Sheet4!$H$1106:$M$1351,surveys!V$1+1,FALSE)</f>
        <v>0.64253089557903176</v>
      </c>
      <c r="W929" s="4">
        <f>VLOOKUP($T929,Sheet4!$H$1106:$M$1351,surveys!W$1+1,FALSE)</f>
        <v>0.79931043378760003</v>
      </c>
      <c r="X929" s="4">
        <f>VLOOKUP($T929,Sheet4!$H$1106:$M$1351,surveys!X$1+1,FALSE)</f>
        <v>0.91914675697020254</v>
      </c>
      <c r="Y929" s="4">
        <f>VLOOKUP($T929,Sheet4!$H$1106:$M$1351,surveys!Y$1+1,FALSE)</f>
        <v>1</v>
      </c>
      <c r="Z929" s="4">
        <f t="shared" si="43"/>
        <v>1</v>
      </c>
      <c r="AA929" s="4" t="str">
        <f>VLOOKUP(T929&amp;"-"&amp;Z929,Sheet4!$W$2:$AA$1100,3,FALSE)</f>
        <v>Berlin</v>
      </c>
      <c r="AB929" s="4">
        <f>VLOOKUP(T929&amp;"-"&amp;Z929,Sheet4!$W$2:$AA$1100,4,FALSE)</f>
        <v>52.524369999999998</v>
      </c>
      <c r="AC929" s="4">
        <f>VLOOKUP(T929&amp;"-"&amp;Z929,Sheet4!$W$2:$AA$1100,5,FALSE)</f>
        <v>13.41053</v>
      </c>
    </row>
    <row r="930" spans="1:29">
      <c r="A930" s="6">
        <v>40935</v>
      </c>
      <c r="B930" s="7">
        <v>0.70665509259259263</v>
      </c>
      <c r="C930" s="4" t="s">
        <v>1213</v>
      </c>
      <c r="D930" s="4" t="s">
        <v>1216</v>
      </c>
      <c r="E930" s="4" t="s">
        <v>15</v>
      </c>
      <c r="F930" s="4">
        <v>3</v>
      </c>
      <c r="G930" s="4">
        <v>4</v>
      </c>
      <c r="H930" s="4">
        <v>4</v>
      </c>
      <c r="I930" s="4">
        <v>5</v>
      </c>
      <c r="J930" s="4">
        <v>3</v>
      </c>
      <c r="K930" s="4">
        <v>4</v>
      </c>
      <c r="L930" s="4">
        <v>3</v>
      </c>
      <c r="M930" s="4">
        <v>5</v>
      </c>
      <c r="N930" s="4">
        <v>5</v>
      </c>
      <c r="O930" s="4">
        <v>5</v>
      </c>
      <c r="P930" s="4">
        <v>5</v>
      </c>
      <c r="Q930" s="9">
        <f t="shared" si="44"/>
        <v>5.2430555555555555E-3</v>
      </c>
      <c r="R930" s="4">
        <f t="shared" si="42"/>
        <v>40935.706655092596</v>
      </c>
      <c r="S930" s="4">
        <v>0.54937472017272349</v>
      </c>
      <c r="T930" s="4" t="str">
        <f>VLOOKUP(E930,Sheet2!$A$2:$E$137,5,FALSE)</f>
        <v>US</v>
      </c>
      <c r="U930" s="4">
        <f>VLOOKUP($T930,Sheet4!$H$1106:$M$1351,surveys!U$1+1,FALSE)</f>
        <v>0.42883768204388006</v>
      </c>
      <c r="V930" s="4">
        <f>VLOOKUP($T930,Sheet4!$H$1106:$M$1351,surveys!V$1+1,FALSE)</f>
        <v>0.62778475709586301</v>
      </c>
      <c r="W930" s="4">
        <f>VLOOKUP($T930,Sheet4!$H$1106:$M$1351,surveys!W$1+1,FALSE)</f>
        <v>0.76918600378409652</v>
      </c>
      <c r="X930" s="4">
        <f>VLOOKUP($T930,Sheet4!$H$1106:$M$1351,surveys!X$1+1,FALSE)</f>
        <v>0.88987045221102745</v>
      </c>
      <c r="Y930" s="4">
        <f>VLOOKUP($T930,Sheet4!$H$1106:$M$1351,surveys!Y$1+1,FALSE)</f>
        <v>1</v>
      </c>
      <c r="Z930" s="4">
        <f t="shared" si="43"/>
        <v>2</v>
      </c>
      <c r="AA930" s="4" t="str">
        <f>VLOOKUP(T930&amp;"-"&amp;Z930,Sheet4!$W$2:$AA$1100,3,FALSE)</f>
        <v>Los Angeles</v>
      </c>
      <c r="AB930" s="4">
        <f>VLOOKUP(T930&amp;"-"&amp;Z930,Sheet4!$W$2:$AA$1100,4,FALSE)</f>
        <v>34.052230000000002</v>
      </c>
      <c r="AC930" s="4">
        <f>VLOOKUP(T930&amp;"-"&amp;Z930,Sheet4!$W$2:$AA$1100,5,FALSE)</f>
        <v>-118.24368</v>
      </c>
    </row>
    <row r="931" spans="1:29">
      <c r="A931" s="6">
        <v>40934</v>
      </c>
      <c r="B931" s="7">
        <v>0.23541666666666669</v>
      </c>
      <c r="C931" s="4" t="s">
        <v>1215</v>
      </c>
      <c r="D931" s="4" t="s">
        <v>1217</v>
      </c>
      <c r="E931" s="4" t="s">
        <v>31</v>
      </c>
      <c r="F931" s="4">
        <v>4</v>
      </c>
      <c r="G931" s="4">
        <v>3</v>
      </c>
      <c r="H931" s="4">
        <v>4</v>
      </c>
      <c r="I931" s="4">
        <v>4</v>
      </c>
      <c r="J931" s="4">
        <v>4</v>
      </c>
      <c r="K931" s="4">
        <v>4</v>
      </c>
      <c r="L931" s="4">
        <v>3</v>
      </c>
      <c r="M931" s="4">
        <v>5</v>
      </c>
      <c r="N931" s="4">
        <v>5</v>
      </c>
      <c r="O931" s="4">
        <v>5</v>
      </c>
      <c r="P931" s="4">
        <v>3</v>
      </c>
      <c r="Q931" s="9">
        <f t="shared" si="44"/>
        <v>2.508101851851852E-2</v>
      </c>
      <c r="R931" s="4">
        <f t="shared" si="42"/>
        <v>40934.23541666667</v>
      </c>
      <c r="S931" s="4">
        <v>0.48134610173395398</v>
      </c>
      <c r="T931" s="4" t="str">
        <f>VLOOKUP(E931,Sheet2!$A$2:$E$137,5,FALSE)</f>
        <v>ES</v>
      </c>
      <c r="U931" s="4">
        <f>VLOOKUP($T931,Sheet4!$H$1106:$M$1351,surveys!U$1+1,FALSE)</f>
        <v>0.46058089642806016</v>
      </c>
      <c r="V931" s="4">
        <f>VLOOKUP($T931,Sheet4!$H$1106:$M$1351,surveys!V$1+1,FALSE)</f>
        <v>0.68996105930901486</v>
      </c>
      <c r="W931" s="4">
        <f>VLOOKUP($T931,Sheet4!$H$1106:$M$1351,surveys!W$1+1,FALSE)</f>
        <v>0.80513768719908241</v>
      </c>
      <c r="X931" s="4">
        <f>VLOOKUP($T931,Sheet4!$H$1106:$M$1351,surveys!X$1+1,FALSE)</f>
        <v>0.90461214064594464</v>
      </c>
      <c r="Y931" s="4">
        <f>VLOOKUP($T931,Sheet4!$H$1106:$M$1351,surveys!Y$1+1,FALSE)</f>
        <v>1</v>
      </c>
      <c r="Z931" s="4">
        <f t="shared" si="43"/>
        <v>2</v>
      </c>
      <c r="AA931" s="4" t="str">
        <f>VLOOKUP(T931&amp;"-"&amp;Z931,Sheet4!$W$2:$AA$1100,3,FALSE)</f>
        <v>Barcelona</v>
      </c>
      <c r="AB931" s="4">
        <f>VLOOKUP(T931&amp;"-"&amp;Z931,Sheet4!$W$2:$AA$1100,4,FALSE)</f>
        <v>41.38879</v>
      </c>
      <c r="AC931" s="4">
        <f>VLOOKUP(T931&amp;"-"&amp;Z931,Sheet4!$W$2:$AA$1100,5,FALSE)</f>
        <v>2.1589900000000002</v>
      </c>
    </row>
    <row r="932" spans="1:29">
      <c r="A932" s="6">
        <v>40934</v>
      </c>
      <c r="B932" s="7">
        <v>0.28209490740740745</v>
      </c>
      <c r="C932" s="4" t="s">
        <v>1213</v>
      </c>
      <c r="D932" s="4" t="s">
        <v>1214</v>
      </c>
      <c r="E932" s="4" t="s">
        <v>1225</v>
      </c>
      <c r="F932" s="4">
        <v>5</v>
      </c>
      <c r="G932" s="4">
        <v>3</v>
      </c>
      <c r="H932" s="4">
        <v>3</v>
      </c>
      <c r="I932" s="4">
        <v>4</v>
      </c>
      <c r="J932" s="4">
        <v>3</v>
      </c>
      <c r="K932" s="4">
        <v>2</v>
      </c>
      <c r="L932" s="4">
        <v>3</v>
      </c>
      <c r="M932" s="4">
        <v>4</v>
      </c>
      <c r="N932" s="4">
        <v>2</v>
      </c>
      <c r="O932" s="4">
        <v>4</v>
      </c>
      <c r="P932" s="4">
        <v>4</v>
      </c>
      <c r="Q932" s="9">
        <f t="shared" si="44"/>
        <v>5.7025462962962958E-2</v>
      </c>
      <c r="R932" s="4">
        <f t="shared" si="42"/>
        <v>40934.282094907408</v>
      </c>
      <c r="S932" s="4">
        <v>0.88711274706318322</v>
      </c>
      <c r="T932" s="4" t="str">
        <f>VLOOKUP(E932,Sheet2!$A$2:$E$137,5,FALSE)</f>
        <v>TW</v>
      </c>
      <c r="U932" s="4">
        <f>VLOOKUP($T932,Sheet4!$H$1106:$M$1351,surveys!U$1+1,FALSE)</f>
        <v>0.67012499368983158</v>
      </c>
      <c r="V932" s="4">
        <f>VLOOKUP($T932,Sheet4!$H$1106:$M$1351,surveys!V$1+1,FALSE)</f>
        <v>0.7994960888873528</v>
      </c>
      <c r="W932" s="4">
        <f>VLOOKUP($T932,Sheet4!$H$1106:$M$1351,surveys!W$1+1,FALSE)</f>
        <v>0.88809170545487137</v>
      </c>
      <c r="X932" s="4">
        <f>VLOOKUP($T932,Sheet4!$H$1106:$M$1351,surveys!X$1+1,FALSE)</f>
        <v>0.95374597564483532</v>
      </c>
      <c r="Y932" s="4">
        <f>VLOOKUP($T932,Sheet4!$H$1106:$M$1351,surveys!Y$1+1,FALSE)</f>
        <v>1</v>
      </c>
      <c r="Z932" s="4">
        <f t="shared" si="43"/>
        <v>3</v>
      </c>
      <c r="AA932" s="4" t="str">
        <f>VLOOKUP(T932&amp;"-"&amp;Z932,Sheet4!$W$2:$AA$1100,3,FALSE)</f>
        <v>Taichung</v>
      </c>
      <c r="AB932" s="4">
        <f>VLOOKUP(T932&amp;"-"&amp;Z932,Sheet4!$W$2:$AA$1100,4,FALSE)</f>
        <v>24.146899999999999</v>
      </c>
      <c r="AC932" s="4">
        <f>VLOOKUP(T932&amp;"-"&amp;Z932,Sheet4!$W$2:$AA$1100,5,FALSE)</f>
        <v>120.68389999999999</v>
      </c>
    </row>
    <row r="933" spans="1:29">
      <c r="A933" s="6">
        <v>40934</v>
      </c>
      <c r="B933" s="7">
        <v>0.37214120370370374</v>
      </c>
      <c r="C933" s="4" t="s">
        <v>1213</v>
      </c>
      <c r="D933" s="4" t="s">
        <v>1217</v>
      </c>
      <c r="E933" s="4" t="s">
        <v>1222</v>
      </c>
      <c r="F933" s="4">
        <v>4</v>
      </c>
      <c r="G933" s="4">
        <v>4</v>
      </c>
      <c r="H933" s="4">
        <v>3</v>
      </c>
      <c r="I933" s="4">
        <v>2</v>
      </c>
      <c r="J933" s="4">
        <v>2</v>
      </c>
      <c r="K933" s="4">
        <v>2</v>
      </c>
      <c r="L933" s="4">
        <v>2</v>
      </c>
      <c r="M933" s="4">
        <v>3</v>
      </c>
      <c r="N933" s="4">
        <v>4</v>
      </c>
      <c r="O933" s="4">
        <v>3</v>
      </c>
      <c r="P933" s="4">
        <v>2</v>
      </c>
      <c r="Q933" s="9">
        <f t="shared" si="44"/>
        <v>5.004629629629629E-2</v>
      </c>
      <c r="R933" s="4">
        <f t="shared" si="42"/>
        <v>40934.372141203705</v>
      </c>
      <c r="S933" s="4">
        <v>0.25935841144472693</v>
      </c>
      <c r="T933" s="4" t="str">
        <f>VLOOKUP(E933,Sheet2!$A$2:$E$137,5,FALSE)</f>
        <v>KR</v>
      </c>
      <c r="U933" s="4">
        <f>VLOOKUP($T933,Sheet4!$H$1106:$M$1351,surveys!U$1+1,FALSE)</f>
        <v>0.50002406072811822</v>
      </c>
      <c r="V933" s="4">
        <f>VLOOKUP($T933,Sheet4!$H$1106:$M$1351,surveys!V$1+1,FALSE)</f>
        <v>0.67775239752110727</v>
      </c>
      <c r="W933" s="4">
        <f>VLOOKUP($T933,Sheet4!$H$1106:$M$1351,surveys!W$1+1,FALSE)</f>
        <v>0.80472346879555479</v>
      </c>
      <c r="X933" s="4">
        <f>VLOOKUP($T933,Sheet4!$H$1106:$M$1351,surveys!X$1+1,FALSE)</f>
        <v>0.92872511768015165</v>
      </c>
      <c r="Y933" s="4">
        <f>VLOOKUP($T933,Sheet4!$H$1106:$M$1351,surveys!Y$1+1,FALSE)</f>
        <v>1</v>
      </c>
      <c r="Z933" s="4">
        <f t="shared" si="43"/>
        <v>1</v>
      </c>
      <c r="AA933" s="4" t="str">
        <f>VLOOKUP(T933&amp;"-"&amp;Z933,Sheet4!$W$2:$AA$1100,3,FALSE)</f>
        <v>Seoul</v>
      </c>
      <c r="AB933" s="4">
        <f>VLOOKUP(T933&amp;"-"&amp;Z933,Sheet4!$W$2:$AA$1100,4,FALSE)</f>
        <v>37.568260000000002</v>
      </c>
      <c r="AC933" s="4">
        <f>VLOOKUP(T933&amp;"-"&amp;Z933,Sheet4!$W$2:$AA$1100,5,FALSE)</f>
        <v>126.97783</v>
      </c>
    </row>
    <row r="934" spans="1:29">
      <c r="A934" s="6">
        <v>40934</v>
      </c>
      <c r="B934" s="7">
        <v>0.88910879629629624</v>
      </c>
      <c r="C934" s="4" t="s">
        <v>1215</v>
      </c>
      <c r="D934" s="4" t="s">
        <v>1217</v>
      </c>
      <c r="E934" s="4" t="s">
        <v>26</v>
      </c>
      <c r="F934" s="4">
        <v>3</v>
      </c>
      <c r="G934" s="4">
        <v>4</v>
      </c>
      <c r="H934" s="4">
        <v>4</v>
      </c>
      <c r="I934" s="4">
        <v>4</v>
      </c>
      <c r="J934" s="4">
        <v>5</v>
      </c>
      <c r="K934" s="4">
        <v>3</v>
      </c>
      <c r="L934" s="4">
        <v>3</v>
      </c>
      <c r="M934" s="4">
        <v>4</v>
      </c>
      <c r="N934" s="4">
        <v>5</v>
      </c>
      <c r="O934" s="4">
        <v>4</v>
      </c>
      <c r="P934" s="4">
        <v>3</v>
      </c>
      <c r="Q934" s="9">
        <f t="shared" si="44"/>
        <v>6.2916666666666662E-2</v>
      </c>
      <c r="R934" s="4">
        <f t="shared" si="42"/>
        <v>40934.889108796298</v>
      </c>
      <c r="S934" s="4">
        <v>0.20378957548077903</v>
      </c>
      <c r="T934" s="4" t="str">
        <f>VLOOKUP(E934,Sheet2!$A$2:$E$137,5,FALSE)</f>
        <v>DE</v>
      </c>
      <c r="U934" s="4">
        <f>VLOOKUP($T934,Sheet4!$H$1106:$M$1351,surveys!U$1+1,FALSE)</f>
        <v>0.42620281948941302</v>
      </c>
      <c r="V934" s="4">
        <f>VLOOKUP($T934,Sheet4!$H$1106:$M$1351,surveys!V$1+1,FALSE)</f>
        <v>0.64253089557903176</v>
      </c>
      <c r="W934" s="4">
        <f>VLOOKUP($T934,Sheet4!$H$1106:$M$1351,surveys!W$1+1,FALSE)</f>
        <v>0.79931043378760003</v>
      </c>
      <c r="X934" s="4">
        <f>VLOOKUP($T934,Sheet4!$H$1106:$M$1351,surveys!X$1+1,FALSE)</f>
        <v>0.91914675697020254</v>
      </c>
      <c r="Y934" s="4">
        <f>VLOOKUP($T934,Sheet4!$H$1106:$M$1351,surveys!Y$1+1,FALSE)</f>
        <v>1</v>
      </c>
      <c r="Z934" s="4">
        <f t="shared" si="43"/>
        <v>1</v>
      </c>
      <c r="AA934" s="4" t="str">
        <f>VLOOKUP(T934&amp;"-"&amp;Z934,Sheet4!$W$2:$AA$1100,3,FALSE)</f>
        <v>Berlin</v>
      </c>
      <c r="AB934" s="4">
        <f>VLOOKUP(T934&amp;"-"&amp;Z934,Sheet4!$W$2:$AA$1100,4,FALSE)</f>
        <v>52.524369999999998</v>
      </c>
      <c r="AC934" s="4">
        <f>VLOOKUP(T934&amp;"-"&amp;Z934,Sheet4!$W$2:$AA$1100,5,FALSE)</f>
        <v>13.41053</v>
      </c>
    </row>
    <row r="935" spans="1:29">
      <c r="A935" s="6">
        <v>40934</v>
      </c>
      <c r="B935" s="7">
        <v>0.65765046296296303</v>
      </c>
      <c r="C935" s="4" t="s">
        <v>1215</v>
      </c>
      <c r="D935" s="4" t="s">
        <v>1219</v>
      </c>
      <c r="E935" s="4" t="s">
        <v>15</v>
      </c>
      <c r="F935" s="4">
        <v>5</v>
      </c>
      <c r="G935" s="4">
        <v>3</v>
      </c>
      <c r="H935" s="4">
        <v>3</v>
      </c>
      <c r="I935" s="4">
        <v>5</v>
      </c>
      <c r="J935" s="4">
        <v>3</v>
      </c>
      <c r="K935" s="4">
        <v>5</v>
      </c>
      <c r="L935" s="4">
        <v>3</v>
      </c>
      <c r="M935" s="4">
        <v>5</v>
      </c>
      <c r="N935" s="4">
        <v>5</v>
      </c>
      <c r="O935" s="4">
        <v>5</v>
      </c>
      <c r="P935" s="4">
        <v>5</v>
      </c>
      <c r="Q935" s="9">
        <f t="shared" si="44"/>
        <v>4.0312499999999994E-2</v>
      </c>
      <c r="R935" s="4">
        <f t="shared" si="42"/>
        <v>40934.657650462963</v>
      </c>
      <c r="S935" s="4">
        <v>0.95149231666687584</v>
      </c>
      <c r="T935" s="4" t="str">
        <f>VLOOKUP(E935,Sheet2!$A$2:$E$137,5,FALSE)</f>
        <v>US</v>
      </c>
      <c r="U935" s="4">
        <f>VLOOKUP($T935,Sheet4!$H$1106:$M$1351,surveys!U$1+1,FALSE)</f>
        <v>0.42883768204388006</v>
      </c>
      <c r="V935" s="4">
        <f>VLOOKUP($T935,Sheet4!$H$1106:$M$1351,surveys!V$1+1,FALSE)</f>
        <v>0.62778475709586301</v>
      </c>
      <c r="W935" s="4">
        <f>VLOOKUP($T935,Sheet4!$H$1106:$M$1351,surveys!W$1+1,FALSE)</f>
        <v>0.76918600378409652</v>
      </c>
      <c r="X935" s="4">
        <f>VLOOKUP($T935,Sheet4!$H$1106:$M$1351,surveys!X$1+1,FALSE)</f>
        <v>0.88987045221102745</v>
      </c>
      <c r="Y935" s="4">
        <f>VLOOKUP($T935,Sheet4!$H$1106:$M$1351,surveys!Y$1+1,FALSE)</f>
        <v>1</v>
      </c>
      <c r="Z935" s="4">
        <f t="shared" si="43"/>
        <v>5</v>
      </c>
      <c r="AA935" s="4" t="str">
        <f>VLOOKUP(T935&amp;"-"&amp;Z935,Sheet4!$W$2:$AA$1100,3,FALSE)</f>
        <v>Houston</v>
      </c>
      <c r="AB935" s="4">
        <f>VLOOKUP(T935&amp;"-"&amp;Z935,Sheet4!$W$2:$AA$1100,4,FALSE)</f>
        <v>29.763280000000002</v>
      </c>
      <c r="AC935" s="4">
        <f>VLOOKUP(T935&amp;"-"&amp;Z935,Sheet4!$W$2:$AA$1100,5,FALSE)</f>
        <v>-95.36327</v>
      </c>
    </row>
    <row r="936" spans="1:29">
      <c r="A936" s="6">
        <v>40934</v>
      </c>
      <c r="B936" s="7">
        <v>0.74370370370370376</v>
      </c>
      <c r="C936" s="4" t="s">
        <v>1213</v>
      </c>
      <c r="D936" s="4" t="s">
        <v>1214</v>
      </c>
      <c r="E936" s="4" t="s">
        <v>66</v>
      </c>
      <c r="F936" s="4">
        <v>5</v>
      </c>
      <c r="G936" s="4">
        <v>5</v>
      </c>
      <c r="H936" s="4">
        <v>5</v>
      </c>
      <c r="I936" s="4">
        <v>5</v>
      </c>
      <c r="J936" s="4">
        <v>3</v>
      </c>
      <c r="K936" s="4">
        <v>5</v>
      </c>
      <c r="L936" s="4">
        <v>5</v>
      </c>
      <c r="M936" s="4">
        <v>5</v>
      </c>
      <c r="N936" s="4">
        <v>5</v>
      </c>
      <c r="O936" s="4">
        <v>5</v>
      </c>
      <c r="P936" s="4">
        <v>5</v>
      </c>
      <c r="Q936" s="9">
        <f t="shared" si="44"/>
        <v>2.990740740740741E-2</v>
      </c>
      <c r="R936" s="4">
        <f t="shared" si="42"/>
        <v>40934.743703703702</v>
      </c>
      <c r="S936" s="4">
        <v>0.1349719680152992</v>
      </c>
      <c r="T936" s="4" t="str">
        <f>VLOOKUP(E936,Sheet2!$A$2:$E$137,5,FALSE)</f>
        <v>IS</v>
      </c>
      <c r="U936" s="4">
        <f>VLOOKUP($T936,Sheet4!$H$1106:$M$1351,surveys!U$1+1,FALSE)</f>
        <v>0.60530343288340949</v>
      </c>
      <c r="V936" s="4">
        <f>VLOOKUP($T936,Sheet4!$H$1106:$M$1351,surveys!V$1+1,FALSE)</f>
        <v>0.74430332660218934</v>
      </c>
      <c r="W936" s="4">
        <f>VLOOKUP($T936,Sheet4!$H$1106:$M$1351,surveys!W$1+1,FALSE)</f>
        <v>0.86274843235200338</v>
      </c>
      <c r="X936" s="4">
        <f>VLOOKUP($T936,Sheet4!$H$1106:$M$1351,surveys!X$1+1,FALSE)</f>
        <v>0.95076522478478054</v>
      </c>
      <c r="Y936" s="4">
        <f>VLOOKUP($T936,Sheet4!$H$1106:$M$1351,surveys!Y$1+1,FALSE)</f>
        <v>1</v>
      </c>
      <c r="Z936" s="4">
        <f t="shared" si="43"/>
        <v>1</v>
      </c>
      <c r="AA936" s="4" t="str">
        <f>VLOOKUP(T936&amp;"-"&amp;Z936,Sheet4!$W$2:$AA$1100,3,FALSE)</f>
        <v>Reykjavik</v>
      </c>
      <c r="AB936" s="4">
        <f>VLOOKUP(T936&amp;"-"&amp;Z936,Sheet4!$W$2:$AA$1100,4,FALSE)</f>
        <v>64.135480000000001</v>
      </c>
      <c r="AC936" s="4">
        <f>VLOOKUP(T936&amp;"-"&amp;Z936,Sheet4!$W$2:$AA$1100,5,FALSE)</f>
        <v>-21.895409999999998</v>
      </c>
    </row>
    <row r="937" spans="1:29">
      <c r="A937" s="6">
        <v>40934</v>
      </c>
      <c r="B937" s="7">
        <v>0.74599537037037045</v>
      </c>
      <c r="C937" s="4" t="s">
        <v>1215</v>
      </c>
      <c r="D937" s="4" t="s">
        <v>1214</v>
      </c>
      <c r="E937" s="4" t="s">
        <v>21</v>
      </c>
      <c r="F937" s="4">
        <v>5</v>
      </c>
      <c r="G937" s="4">
        <v>5</v>
      </c>
      <c r="H937" s="4">
        <v>5</v>
      </c>
      <c r="I937" s="4">
        <v>5</v>
      </c>
      <c r="J937" s="4">
        <v>5</v>
      </c>
      <c r="K937" s="4">
        <v>5</v>
      </c>
      <c r="L937" s="4">
        <v>5</v>
      </c>
      <c r="M937" s="4">
        <v>5</v>
      </c>
      <c r="N937" s="4">
        <v>5</v>
      </c>
      <c r="O937" s="4">
        <v>5</v>
      </c>
      <c r="P937" s="4">
        <v>5</v>
      </c>
      <c r="Q937" s="9">
        <f t="shared" si="44"/>
        <v>3.1678240740740743E-2</v>
      </c>
      <c r="R937" s="4">
        <f t="shared" si="42"/>
        <v>40934.745995370373</v>
      </c>
      <c r="S937" s="4">
        <v>0.77451454761951233</v>
      </c>
      <c r="T937" s="4" t="str">
        <f>VLOOKUP(E937,Sheet2!$A$2:$E$137,5,FALSE)</f>
        <v>MX</v>
      </c>
      <c r="U937" s="4">
        <f>VLOOKUP($T937,Sheet4!$H$1106:$M$1351,surveys!U$1+1,FALSE)</f>
        <v>0.64192227588837014</v>
      </c>
      <c r="V937" s="4">
        <f>VLOOKUP($T937,Sheet4!$H$1106:$M$1351,surveys!V$1+1,FALSE)</f>
        <v>0.73699712700692854</v>
      </c>
      <c r="W937" s="4">
        <f>VLOOKUP($T937,Sheet4!$H$1106:$M$1351,surveys!W$1+1,FALSE)</f>
        <v>0.83130642446864456</v>
      </c>
      <c r="X937" s="4">
        <f>VLOOKUP($T937,Sheet4!$H$1106:$M$1351,surveys!X$1+1,FALSE)</f>
        <v>0.91696724211461977</v>
      </c>
      <c r="Y937" s="4">
        <f>VLOOKUP($T937,Sheet4!$H$1106:$M$1351,surveys!Y$1+1,FALSE)</f>
        <v>1</v>
      </c>
      <c r="Z937" s="4">
        <f t="shared" si="43"/>
        <v>3</v>
      </c>
      <c r="AA937" s="4" t="str">
        <f>VLOOKUP(T937&amp;"-"&amp;Z937,Sheet4!$W$2:$AA$1100,3,FALSE)</f>
        <v>Ecatepec</v>
      </c>
      <c r="AB937" s="4">
        <f>VLOOKUP(T937&amp;"-"&amp;Z937,Sheet4!$W$2:$AA$1100,4,FALSE)</f>
        <v>19.601109999999998</v>
      </c>
      <c r="AC937" s="4">
        <f>VLOOKUP(T937&amp;"-"&amp;Z937,Sheet4!$W$2:$AA$1100,5,FALSE)</f>
        <v>-99.052499999999995</v>
      </c>
    </row>
    <row r="938" spans="1:29">
      <c r="A938" s="6">
        <v>40934</v>
      </c>
      <c r="B938" s="7">
        <v>0.78589120370370369</v>
      </c>
      <c r="C938" s="4" t="s">
        <v>1213</v>
      </c>
      <c r="D938" s="4" t="s">
        <v>1216</v>
      </c>
      <c r="E938" s="4" t="s">
        <v>49</v>
      </c>
      <c r="F938" s="4">
        <v>4</v>
      </c>
      <c r="G938" s="4">
        <v>3</v>
      </c>
      <c r="H938" s="4">
        <v>4</v>
      </c>
      <c r="I938" s="4">
        <v>2</v>
      </c>
      <c r="J938" s="4">
        <v>5</v>
      </c>
      <c r="K938" s="4">
        <v>3</v>
      </c>
      <c r="L938" s="4">
        <v>3</v>
      </c>
      <c r="M938" s="4">
        <v>4</v>
      </c>
      <c r="N938" s="4">
        <v>3</v>
      </c>
      <c r="O938" s="4">
        <v>4</v>
      </c>
      <c r="P938" s="4">
        <v>5</v>
      </c>
      <c r="Q938" s="9">
        <f t="shared" si="44"/>
        <v>5.9074074074074077E-2</v>
      </c>
      <c r="R938" s="4">
        <f t="shared" si="42"/>
        <v>40934.785891203705</v>
      </c>
      <c r="S938" s="4">
        <v>0.6919870177171461</v>
      </c>
      <c r="T938" s="4" t="str">
        <f>VLOOKUP(E938,Sheet2!$A$2:$E$137,5,FALSE)</f>
        <v>EE</v>
      </c>
      <c r="U938" s="4">
        <f>VLOOKUP($T938,Sheet4!$H$1106:$M$1351,surveys!U$1+1,FALSE)</f>
        <v>0.60400890322343292</v>
      </c>
      <c r="V938" s="4">
        <f>VLOOKUP($T938,Sheet4!$H$1106:$M$1351,surveys!V$1+1,FALSE)</f>
        <v>0.75897527086769645</v>
      </c>
      <c r="W938" s="4">
        <f>VLOOKUP($T938,Sheet4!$H$1106:$M$1351,surveys!W$1+1,FALSE)</f>
        <v>0.86165053008516934</v>
      </c>
      <c r="X938" s="4">
        <f>VLOOKUP($T938,Sheet4!$H$1106:$M$1351,surveys!X$1+1,FALSE)</f>
        <v>0.93225701619381074</v>
      </c>
      <c r="Y938" s="4">
        <f>VLOOKUP($T938,Sheet4!$H$1106:$M$1351,surveys!Y$1+1,FALSE)</f>
        <v>1</v>
      </c>
      <c r="Z938" s="4">
        <f t="shared" si="43"/>
        <v>2</v>
      </c>
      <c r="AA938" s="4" t="str">
        <f>VLOOKUP(T938&amp;"-"&amp;Z938,Sheet4!$W$2:$AA$1100,3,FALSE)</f>
        <v>Tartu</v>
      </c>
      <c r="AB938" s="4">
        <f>VLOOKUP(T938&amp;"-"&amp;Z938,Sheet4!$W$2:$AA$1100,4,FALSE)</f>
        <v>58.38062</v>
      </c>
      <c r="AC938" s="4">
        <f>VLOOKUP(T938&amp;"-"&amp;Z938,Sheet4!$W$2:$AA$1100,5,FALSE)</f>
        <v>26.725090000000002</v>
      </c>
    </row>
    <row r="939" spans="1:29">
      <c r="A939" s="6">
        <v>40934</v>
      </c>
      <c r="B939" s="7">
        <v>0.7860300925925926</v>
      </c>
      <c r="C939" s="4" t="s">
        <v>1213</v>
      </c>
      <c r="D939" s="4" t="s">
        <v>1214</v>
      </c>
      <c r="E939" s="4" t="s">
        <v>15</v>
      </c>
      <c r="F939" s="4">
        <v>3</v>
      </c>
      <c r="G939" s="4">
        <v>2</v>
      </c>
      <c r="H939" s="4">
        <v>2</v>
      </c>
      <c r="I939" s="4">
        <v>3</v>
      </c>
      <c r="J939" s="4">
        <v>5</v>
      </c>
      <c r="K939" s="4">
        <v>5</v>
      </c>
      <c r="L939" s="4">
        <v>3</v>
      </c>
      <c r="M939" s="4">
        <v>4</v>
      </c>
      <c r="N939" s="4">
        <v>4</v>
      </c>
      <c r="O939" s="4">
        <v>4</v>
      </c>
      <c r="P939" s="4">
        <v>5</v>
      </c>
      <c r="Q939" s="9">
        <f t="shared" si="44"/>
        <v>6.0798611111111116E-2</v>
      </c>
      <c r="R939" s="4">
        <f t="shared" si="42"/>
        <v>40934.786030092589</v>
      </c>
      <c r="S939" s="4">
        <v>0.5209072655074225</v>
      </c>
      <c r="T939" s="4" t="str">
        <f>VLOOKUP(E939,Sheet2!$A$2:$E$137,5,FALSE)</f>
        <v>US</v>
      </c>
      <c r="U939" s="4">
        <f>VLOOKUP($T939,Sheet4!$H$1106:$M$1351,surveys!U$1+1,FALSE)</f>
        <v>0.42883768204388006</v>
      </c>
      <c r="V939" s="4">
        <f>VLOOKUP($T939,Sheet4!$H$1106:$M$1351,surveys!V$1+1,FALSE)</f>
        <v>0.62778475709586301</v>
      </c>
      <c r="W939" s="4">
        <f>VLOOKUP($T939,Sheet4!$H$1106:$M$1351,surveys!W$1+1,FALSE)</f>
        <v>0.76918600378409652</v>
      </c>
      <c r="X939" s="4">
        <f>VLOOKUP($T939,Sheet4!$H$1106:$M$1351,surveys!X$1+1,FALSE)</f>
        <v>0.88987045221102745</v>
      </c>
      <c r="Y939" s="4">
        <f>VLOOKUP($T939,Sheet4!$H$1106:$M$1351,surveys!Y$1+1,FALSE)</f>
        <v>1</v>
      </c>
      <c r="Z939" s="4">
        <f t="shared" si="43"/>
        <v>2</v>
      </c>
      <c r="AA939" s="4" t="str">
        <f>VLOOKUP(T939&amp;"-"&amp;Z939,Sheet4!$W$2:$AA$1100,3,FALSE)</f>
        <v>Los Angeles</v>
      </c>
      <c r="AB939" s="4">
        <f>VLOOKUP(T939&amp;"-"&amp;Z939,Sheet4!$W$2:$AA$1100,4,FALSE)</f>
        <v>34.052230000000002</v>
      </c>
      <c r="AC939" s="4">
        <f>VLOOKUP(T939&amp;"-"&amp;Z939,Sheet4!$W$2:$AA$1100,5,FALSE)</f>
        <v>-118.24368</v>
      </c>
    </row>
    <row r="940" spans="1:29">
      <c r="A940" s="6">
        <v>40934</v>
      </c>
      <c r="B940" s="7">
        <v>0.8094675925925926</v>
      </c>
      <c r="C940" s="4" t="s">
        <v>1215</v>
      </c>
      <c r="D940" s="4" t="s">
        <v>1216</v>
      </c>
      <c r="E940" s="4" t="s">
        <v>11</v>
      </c>
      <c r="F940" s="4">
        <v>3</v>
      </c>
      <c r="G940" s="4">
        <v>4</v>
      </c>
      <c r="H940" s="4">
        <v>3</v>
      </c>
      <c r="I940" s="4">
        <v>4</v>
      </c>
      <c r="J940" s="4">
        <v>3</v>
      </c>
      <c r="K940" s="4">
        <v>3</v>
      </c>
      <c r="L940" s="4">
        <v>1</v>
      </c>
      <c r="M940" s="4">
        <v>5</v>
      </c>
      <c r="N940" s="4">
        <v>4</v>
      </c>
      <c r="O940" s="4">
        <v>5</v>
      </c>
      <c r="P940" s="4">
        <v>2</v>
      </c>
      <c r="Q940" s="9">
        <f t="shared" si="44"/>
        <v>7.3263888888888892E-3</v>
      </c>
      <c r="R940" s="4">
        <f t="shared" si="42"/>
        <v>40934.809467592589</v>
      </c>
      <c r="S940" s="4">
        <v>0.98435467039258029</v>
      </c>
      <c r="T940" s="4" t="str">
        <f>VLOOKUP(E940,Sheet2!$A$2:$E$137,5,FALSE)</f>
        <v>FR</v>
      </c>
      <c r="U940" s="4">
        <f>VLOOKUP($T940,Sheet4!$H$1106:$M$1351,surveys!U$1+1,FALSE)</f>
        <v>0.51193913659220647</v>
      </c>
      <c r="V940" s="4">
        <f>VLOOKUP($T940,Sheet4!$H$1106:$M$1351,surveys!V$1+1,FALSE)</f>
        <v>0.70220575033861143</v>
      </c>
      <c r="W940" s="4">
        <f>VLOOKUP($T940,Sheet4!$H$1106:$M$1351,surveys!W$1+1,FALSE)</f>
        <v>0.81527182039156842</v>
      </c>
      <c r="X940" s="4">
        <f>VLOOKUP($T940,Sheet4!$H$1106:$M$1351,surveys!X$1+1,FALSE)</f>
        <v>0.91893911792009964</v>
      </c>
      <c r="Y940" s="4">
        <f>VLOOKUP($T940,Sheet4!$H$1106:$M$1351,surveys!Y$1+1,FALSE)</f>
        <v>1</v>
      </c>
      <c r="Z940" s="4">
        <f t="shared" si="43"/>
        <v>5</v>
      </c>
      <c r="AA940" s="4" t="str">
        <f>VLOOKUP(T940&amp;"-"&amp;Z940,Sheet4!$W$2:$AA$1100,3,FALSE)</f>
        <v>Nice</v>
      </c>
      <c r="AB940" s="4">
        <f>VLOOKUP(T940&amp;"-"&amp;Z940,Sheet4!$W$2:$AA$1100,4,FALSE)</f>
        <v>43.703130000000002</v>
      </c>
      <c r="AC940" s="4">
        <f>VLOOKUP(T940&amp;"-"&amp;Z940,Sheet4!$W$2:$AA$1100,5,FALSE)</f>
        <v>7.2660799999999997</v>
      </c>
    </row>
    <row r="941" spans="1:29">
      <c r="A941" s="6">
        <v>40934</v>
      </c>
      <c r="B941" s="7">
        <v>0.9098032407407407</v>
      </c>
      <c r="C941" s="4" t="s">
        <v>1213</v>
      </c>
      <c r="D941" s="4" t="s">
        <v>1214</v>
      </c>
      <c r="E941" s="4" t="s">
        <v>37</v>
      </c>
      <c r="F941" s="4">
        <v>4</v>
      </c>
      <c r="G941" s="4">
        <v>5</v>
      </c>
      <c r="H941" s="4">
        <v>5</v>
      </c>
      <c r="I941" s="4">
        <v>3</v>
      </c>
      <c r="J941" s="4">
        <v>4</v>
      </c>
      <c r="K941" s="4">
        <v>1</v>
      </c>
      <c r="L941" s="4">
        <v>1</v>
      </c>
      <c r="M941" s="4">
        <v>4</v>
      </c>
      <c r="N941" s="4">
        <v>5</v>
      </c>
      <c r="O941" s="4">
        <v>3</v>
      </c>
      <c r="P941" s="4">
        <v>3</v>
      </c>
      <c r="Q941" s="9">
        <f t="shared" si="44"/>
        <v>6.7245370370370367E-3</v>
      </c>
      <c r="R941" s="4">
        <f t="shared" si="42"/>
        <v>40934.909803240742</v>
      </c>
      <c r="S941" s="4">
        <v>7.5315599383574572E-2</v>
      </c>
      <c r="T941" s="4" t="str">
        <f>VLOOKUP(E941,Sheet2!$A$2:$E$137,5,FALSE)</f>
        <v>PT</v>
      </c>
      <c r="U941" s="4">
        <f>VLOOKUP($T941,Sheet4!$H$1106:$M$1351,surveys!U$1+1,FALSE)</f>
        <v>0.43703858129282908</v>
      </c>
      <c r="V941" s="4">
        <f>VLOOKUP($T941,Sheet4!$H$1106:$M$1351,surveys!V$1+1,FALSE)</f>
        <v>0.64773543484664464</v>
      </c>
      <c r="W941" s="4">
        <f>VLOOKUP($T941,Sheet4!$H$1106:$M$1351,surveys!W$1+1,FALSE)</f>
        <v>0.79869631675299657</v>
      </c>
      <c r="X941" s="4">
        <f>VLOOKUP($T941,Sheet4!$H$1106:$M$1351,surveys!X$1+1,FALSE)</f>
        <v>0.90115606302176665</v>
      </c>
      <c r="Y941" s="4">
        <f>VLOOKUP($T941,Sheet4!$H$1106:$M$1351,surveys!Y$1+1,FALSE)</f>
        <v>1</v>
      </c>
      <c r="Z941" s="4">
        <f t="shared" si="43"/>
        <v>1</v>
      </c>
      <c r="AA941" s="4" t="str">
        <f>VLOOKUP(T941&amp;"-"&amp;Z941,Sheet4!$W$2:$AA$1100,3,FALSE)</f>
        <v>Lisbon</v>
      </c>
      <c r="AB941" s="4">
        <f>VLOOKUP(T941&amp;"-"&amp;Z941,Sheet4!$W$2:$AA$1100,4,FALSE)</f>
        <v>38.716670000000001</v>
      </c>
      <c r="AC941" s="4">
        <f>VLOOKUP(T941&amp;"-"&amp;Z941,Sheet4!$W$2:$AA$1100,5,FALSE)</f>
        <v>-9.1333300000000008</v>
      </c>
    </row>
    <row r="942" spans="1:29">
      <c r="A942" s="6">
        <v>40934</v>
      </c>
      <c r="B942" s="7">
        <v>0.91576388888888882</v>
      </c>
      <c r="C942" s="4" t="s">
        <v>1215</v>
      </c>
      <c r="D942" s="4" t="s">
        <v>1216</v>
      </c>
      <c r="E942" s="4" t="s">
        <v>85</v>
      </c>
      <c r="F942" s="4">
        <v>1</v>
      </c>
      <c r="G942" s="4">
        <v>1</v>
      </c>
      <c r="H942" s="4">
        <v>1</v>
      </c>
      <c r="I942" s="4">
        <v>1</v>
      </c>
      <c r="J942" s="4">
        <v>1</v>
      </c>
      <c r="K942" s="4">
        <v>1</v>
      </c>
      <c r="L942" s="4">
        <v>1</v>
      </c>
      <c r="M942" s="4">
        <v>1</v>
      </c>
      <c r="N942" s="4">
        <v>1</v>
      </c>
      <c r="O942" s="4">
        <v>1</v>
      </c>
      <c r="P942" s="4">
        <v>1</v>
      </c>
      <c r="Q942" s="9">
        <f t="shared" si="44"/>
        <v>1.1446759259259261E-2</v>
      </c>
      <c r="R942" s="4">
        <f t="shared" si="42"/>
        <v>40934.915763888886</v>
      </c>
      <c r="S942" s="4">
        <v>0.50864381490125599</v>
      </c>
      <c r="T942" s="4" t="str">
        <f>VLOOKUP(E942,Sheet2!$A$2:$E$137,5,FALSE)</f>
        <v>PL</v>
      </c>
      <c r="U942" s="4">
        <f>VLOOKUP($T942,Sheet4!$H$1106:$M$1351,surveys!U$1+1,FALSE)</f>
        <v>0.38412692394750031</v>
      </c>
      <c r="V942" s="4">
        <f>VLOOKUP($T942,Sheet4!$H$1106:$M$1351,surveys!V$1+1,FALSE)</f>
        <v>0.55761422047220277</v>
      </c>
      <c r="W942" s="4">
        <f>VLOOKUP($T942,Sheet4!$H$1106:$M$1351,surveys!W$1+1,FALSE)</f>
        <v>0.72800866765105254</v>
      </c>
      <c r="X942" s="4">
        <f>VLOOKUP($T942,Sheet4!$H$1106:$M$1351,surveys!X$1+1,FALSE)</f>
        <v>0.87128691644612766</v>
      </c>
      <c r="Y942" s="4">
        <f>VLOOKUP($T942,Sheet4!$H$1106:$M$1351,surveys!Y$1+1,FALSE)</f>
        <v>1</v>
      </c>
      <c r="Z942" s="4">
        <f t="shared" si="43"/>
        <v>2</v>
      </c>
      <c r="AA942" s="4" t="str">
        <f>VLOOKUP(T942&amp;"-"&amp;Z942,Sheet4!$W$2:$AA$1100,3,FALSE)</f>
        <v>Lodz</v>
      </c>
      <c r="AB942" s="4">
        <f>VLOOKUP(T942&amp;"-"&amp;Z942,Sheet4!$W$2:$AA$1100,4,FALSE)</f>
        <v>51.75</v>
      </c>
      <c r="AC942" s="4">
        <f>VLOOKUP(T942&amp;"-"&amp;Z942,Sheet4!$W$2:$AA$1100,5,FALSE)</f>
        <v>19.466670000000001</v>
      </c>
    </row>
    <row r="943" spans="1:29">
      <c r="A943" s="6">
        <v>40934</v>
      </c>
      <c r="B943" s="7">
        <v>0.93634259259259256</v>
      </c>
      <c r="C943" s="4" t="s">
        <v>1215</v>
      </c>
      <c r="D943" s="4" t="s">
        <v>1214</v>
      </c>
      <c r="E943" s="4" t="s">
        <v>15</v>
      </c>
      <c r="F943" s="4">
        <v>5</v>
      </c>
      <c r="G943" s="4">
        <v>4</v>
      </c>
      <c r="H943" s="4">
        <v>4</v>
      </c>
      <c r="I943" s="4">
        <v>5</v>
      </c>
      <c r="J943" s="4">
        <v>4</v>
      </c>
      <c r="K943" s="4">
        <v>5</v>
      </c>
      <c r="L943" s="4">
        <v>4</v>
      </c>
      <c r="M943" s="4">
        <v>5</v>
      </c>
      <c r="N943" s="4">
        <v>5</v>
      </c>
      <c r="O943" s="4">
        <v>5</v>
      </c>
      <c r="P943" s="4">
        <v>5</v>
      </c>
      <c r="Q943" s="9">
        <f t="shared" si="44"/>
        <v>2.6076388888888885E-2</v>
      </c>
      <c r="R943" s="4">
        <f t="shared" si="42"/>
        <v>40934.936342592591</v>
      </c>
      <c r="S943" s="4">
        <v>0.4948325928759747</v>
      </c>
      <c r="T943" s="4" t="str">
        <f>VLOOKUP(E943,Sheet2!$A$2:$E$137,5,FALSE)</f>
        <v>US</v>
      </c>
      <c r="U943" s="4">
        <f>VLOOKUP($T943,Sheet4!$H$1106:$M$1351,surveys!U$1+1,FALSE)</f>
        <v>0.42883768204388006</v>
      </c>
      <c r="V943" s="4">
        <f>VLOOKUP($T943,Sheet4!$H$1106:$M$1351,surveys!V$1+1,FALSE)</f>
        <v>0.62778475709586301</v>
      </c>
      <c r="W943" s="4">
        <f>VLOOKUP($T943,Sheet4!$H$1106:$M$1351,surveys!W$1+1,FALSE)</f>
        <v>0.76918600378409652</v>
      </c>
      <c r="X943" s="4">
        <f>VLOOKUP($T943,Sheet4!$H$1106:$M$1351,surveys!X$1+1,FALSE)</f>
        <v>0.88987045221102745</v>
      </c>
      <c r="Y943" s="4">
        <f>VLOOKUP($T943,Sheet4!$H$1106:$M$1351,surveys!Y$1+1,FALSE)</f>
        <v>1</v>
      </c>
      <c r="Z943" s="4">
        <f t="shared" si="43"/>
        <v>2</v>
      </c>
      <c r="AA943" s="4" t="str">
        <f>VLOOKUP(T943&amp;"-"&amp;Z943,Sheet4!$W$2:$AA$1100,3,FALSE)</f>
        <v>Los Angeles</v>
      </c>
      <c r="AB943" s="4">
        <f>VLOOKUP(T943&amp;"-"&amp;Z943,Sheet4!$W$2:$AA$1100,4,FALSE)</f>
        <v>34.052230000000002</v>
      </c>
      <c r="AC943" s="4">
        <f>VLOOKUP(T943&amp;"-"&amp;Z943,Sheet4!$W$2:$AA$1100,5,FALSE)</f>
        <v>-118.24368</v>
      </c>
    </row>
    <row r="944" spans="1:29">
      <c r="A944" s="6">
        <v>40934</v>
      </c>
      <c r="B944" s="7">
        <v>0.97412037037037036</v>
      </c>
      <c r="C944" s="4" t="s">
        <v>1213</v>
      </c>
      <c r="D944" s="4" t="s">
        <v>1214</v>
      </c>
      <c r="E944" s="4" t="s">
        <v>216</v>
      </c>
      <c r="F944" s="4">
        <v>1</v>
      </c>
      <c r="G944" s="4">
        <v>5</v>
      </c>
      <c r="H944" s="4">
        <v>5</v>
      </c>
      <c r="I944" s="4">
        <v>5</v>
      </c>
      <c r="J944" s="4">
        <v>5</v>
      </c>
      <c r="K944" s="4">
        <v>1</v>
      </c>
      <c r="L944" s="4">
        <v>5</v>
      </c>
      <c r="M944" s="4">
        <v>5</v>
      </c>
      <c r="N944" s="4">
        <v>5</v>
      </c>
      <c r="O944" s="4">
        <v>5</v>
      </c>
      <c r="P944" s="4">
        <v>5</v>
      </c>
      <c r="Q944" s="9">
        <f t="shared" si="44"/>
        <v>5.1817129629629623E-2</v>
      </c>
      <c r="R944" s="4">
        <f t="shared" si="42"/>
        <v>40934.974120370367</v>
      </c>
      <c r="S944" s="4">
        <v>0.85460793063592377</v>
      </c>
      <c r="T944" s="4" t="str">
        <f>VLOOKUP(E944,Sheet2!$A$2:$E$137,5,FALSE)</f>
        <v>ID</v>
      </c>
      <c r="U944" s="4">
        <f>VLOOKUP($T944,Sheet4!$H$1106:$M$1351,surveys!U$1+1,FALSE)</f>
        <v>0.53760181870510548</v>
      </c>
      <c r="V944" s="4">
        <f>VLOOKUP($T944,Sheet4!$H$1106:$M$1351,surveys!V$1+1,FALSE)</f>
        <v>0.68708687396399803</v>
      </c>
      <c r="W944" s="4">
        <f>VLOOKUP($T944,Sheet4!$H$1106:$M$1351,surveys!W$1+1,FALSE)</f>
        <v>0.79731074480843889</v>
      </c>
      <c r="X944" s="4">
        <f>VLOOKUP($T944,Sheet4!$H$1106:$M$1351,surveys!X$1+1,FALSE)</f>
        <v>0.90430829504076271</v>
      </c>
      <c r="Y944" s="4">
        <f>VLOOKUP($T944,Sheet4!$H$1106:$M$1351,surveys!Y$1+1,FALSE)</f>
        <v>1</v>
      </c>
      <c r="Z944" s="4">
        <f t="shared" si="43"/>
        <v>4</v>
      </c>
      <c r="AA944" s="4" t="str">
        <f>VLOOKUP(T944&amp;"-"&amp;Z944,Sheet4!$W$2:$AA$1100,3,FALSE)</f>
        <v>Bandung</v>
      </c>
      <c r="AB944" s="4">
        <f>VLOOKUP(T944&amp;"-"&amp;Z944,Sheet4!$W$2:$AA$1100,4,FALSE)</f>
        <v>-6.9038899999999996</v>
      </c>
      <c r="AC944" s="4">
        <f>VLOOKUP(T944&amp;"-"&amp;Z944,Sheet4!$W$2:$AA$1100,5,FALSE)</f>
        <v>107.61861</v>
      </c>
    </row>
    <row r="945" spans="1:29">
      <c r="A945" s="6">
        <v>40933</v>
      </c>
      <c r="B945" s="7">
        <v>0.18070601851851853</v>
      </c>
      <c r="C945" s="4" t="s">
        <v>1215</v>
      </c>
      <c r="D945" s="4" t="s">
        <v>1219</v>
      </c>
      <c r="E945" s="4" t="s">
        <v>15</v>
      </c>
      <c r="F945" s="4">
        <v>1</v>
      </c>
      <c r="G945" s="4">
        <v>1</v>
      </c>
      <c r="H945" s="4">
        <v>1</v>
      </c>
      <c r="I945" s="4">
        <v>1</v>
      </c>
      <c r="J945" s="4">
        <v>1</v>
      </c>
      <c r="K945" s="4">
        <v>1</v>
      </c>
      <c r="L945" s="4">
        <v>1</v>
      </c>
      <c r="M945" s="4">
        <v>1</v>
      </c>
      <c r="N945" s="4">
        <v>1</v>
      </c>
      <c r="O945" s="4">
        <v>1</v>
      </c>
      <c r="P945" s="4">
        <v>1</v>
      </c>
      <c r="Q945" s="9">
        <f t="shared" si="44"/>
        <v>5.5775462962962957E-2</v>
      </c>
      <c r="R945" s="4">
        <f t="shared" si="42"/>
        <v>40933.180706018517</v>
      </c>
      <c r="S945" s="4">
        <v>0.79794531689408643</v>
      </c>
      <c r="T945" s="4" t="str">
        <f>VLOOKUP(E945,Sheet2!$A$2:$E$137,5,FALSE)</f>
        <v>US</v>
      </c>
      <c r="U945" s="4">
        <f>VLOOKUP($T945,Sheet4!$H$1106:$M$1351,surveys!U$1+1,FALSE)</f>
        <v>0.42883768204388006</v>
      </c>
      <c r="V945" s="4">
        <f>VLOOKUP($T945,Sheet4!$H$1106:$M$1351,surveys!V$1+1,FALSE)</f>
        <v>0.62778475709586301</v>
      </c>
      <c r="W945" s="4">
        <f>VLOOKUP($T945,Sheet4!$H$1106:$M$1351,surveys!W$1+1,FALSE)</f>
        <v>0.76918600378409652</v>
      </c>
      <c r="X945" s="4">
        <f>VLOOKUP($T945,Sheet4!$H$1106:$M$1351,surveys!X$1+1,FALSE)</f>
        <v>0.88987045221102745</v>
      </c>
      <c r="Y945" s="4">
        <f>VLOOKUP($T945,Sheet4!$H$1106:$M$1351,surveys!Y$1+1,FALSE)</f>
        <v>1</v>
      </c>
      <c r="Z945" s="4">
        <f t="shared" si="43"/>
        <v>4</v>
      </c>
      <c r="AA945" s="4" t="str">
        <f>VLOOKUP(T945&amp;"-"&amp;Z945,Sheet4!$W$2:$AA$1100,3,FALSE)</f>
        <v>Brooklyn</v>
      </c>
      <c r="AB945" s="4">
        <f>VLOOKUP(T945&amp;"-"&amp;Z945,Sheet4!$W$2:$AA$1100,4,FALSE)</f>
        <v>40.650100000000002</v>
      </c>
      <c r="AC945" s="4">
        <f>VLOOKUP(T945&amp;"-"&amp;Z945,Sheet4!$W$2:$AA$1100,5,FALSE)</f>
        <v>-73.949579999999997</v>
      </c>
    </row>
    <row r="946" spans="1:29">
      <c r="A946" s="6">
        <v>40933</v>
      </c>
      <c r="B946" s="7">
        <v>0.32795138888888892</v>
      </c>
      <c r="C946" s="4" t="s">
        <v>1213</v>
      </c>
      <c r="D946" s="4" t="s">
        <v>1214</v>
      </c>
      <c r="E946" s="4" t="s">
        <v>26</v>
      </c>
      <c r="F946" s="4">
        <v>2</v>
      </c>
      <c r="G946" s="4">
        <v>4</v>
      </c>
      <c r="H946" s="4">
        <v>5</v>
      </c>
      <c r="I946" s="4">
        <v>3</v>
      </c>
      <c r="J946" s="4">
        <v>5</v>
      </c>
      <c r="K946" s="4">
        <v>2</v>
      </c>
      <c r="L946" s="4">
        <v>1</v>
      </c>
      <c r="M946" s="4">
        <v>5</v>
      </c>
      <c r="N946" s="4">
        <v>2</v>
      </c>
      <c r="O946" s="4">
        <v>5</v>
      </c>
      <c r="P946" s="4">
        <v>5</v>
      </c>
      <c r="Q946" s="9">
        <f t="shared" si="44"/>
        <v>1.9780092592592592E-2</v>
      </c>
      <c r="R946" s="4">
        <f t="shared" si="42"/>
        <v>40933.327951388892</v>
      </c>
      <c r="S946" s="4">
        <v>0.59377510501798092</v>
      </c>
      <c r="T946" s="4" t="str">
        <f>VLOOKUP(E946,Sheet2!$A$2:$E$137,5,FALSE)</f>
        <v>DE</v>
      </c>
      <c r="U946" s="4">
        <f>VLOOKUP($T946,Sheet4!$H$1106:$M$1351,surveys!U$1+1,FALSE)</f>
        <v>0.42620281948941302</v>
      </c>
      <c r="V946" s="4">
        <f>VLOOKUP($T946,Sheet4!$H$1106:$M$1351,surveys!V$1+1,FALSE)</f>
        <v>0.64253089557903176</v>
      </c>
      <c r="W946" s="4">
        <f>VLOOKUP($T946,Sheet4!$H$1106:$M$1351,surveys!W$1+1,FALSE)</f>
        <v>0.79931043378760003</v>
      </c>
      <c r="X946" s="4">
        <f>VLOOKUP($T946,Sheet4!$H$1106:$M$1351,surveys!X$1+1,FALSE)</f>
        <v>0.91914675697020254</v>
      </c>
      <c r="Y946" s="4">
        <f>VLOOKUP($T946,Sheet4!$H$1106:$M$1351,surveys!Y$1+1,FALSE)</f>
        <v>1</v>
      </c>
      <c r="Z946" s="4">
        <f t="shared" si="43"/>
        <v>2</v>
      </c>
      <c r="AA946" s="4" t="str">
        <f>VLOOKUP(T946&amp;"-"&amp;Z946,Sheet4!$W$2:$AA$1100,3,FALSE)</f>
        <v>Hamburg</v>
      </c>
      <c r="AB946" s="4">
        <f>VLOOKUP(T946&amp;"-"&amp;Z946,Sheet4!$W$2:$AA$1100,4,FALSE)</f>
        <v>53.55</v>
      </c>
      <c r="AC946" s="4">
        <f>VLOOKUP(T946&amp;"-"&amp;Z946,Sheet4!$W$2:$AA$1100,5,FALSE)</f>
        <v>10</v>
      </c>
    </row>
    <row r="947" spans="1:29">
      <c r="A947" s="6">
        <v>40933</v>
      </c>
      <c r="B947" s="7">
        <v>0.72880787037037043</v>
      </c>
      <c r="C947" s="4" t="s">
        <v>1213</v>
      </c>
      <c r="D947" s="4" t="s">
        <v>1214</v>
      </c>
      <c r="E947" s="4" t="s">
        <v>26</v>
      </c>
      <c r="F947" s="4">
        <v>3</v>
      </c>
      <c r="G947" s="4">
        <v>2</v>
      </c>
      <c r="H947" s="4">
        <v>4</v>
      </c>
      <c r="I947" s="4">
        <v>4</v>
      </c>
      <c r="J947" s="4">
        <v>5</v>
      </c>
      <c r="K947" s="4">
        <v>5</v>
      </c>
      <c r="L947" s="4">
        <v>4</v>
      </c>
      <c r="M947" s="4">
        <v>4</v>
      </c>
      <c r="N947" s="4">
        <v>5</v>
      </c>
      <c r="O947" s="4">
        <v>3</v>
      </c>
      <c r="P947" s="4">
        <v>4</v>
      </c>
      <c r="Q947" s="9">
        <f t="shared" si="44"/>
        <v>1.9872685185185184E-2</v>
      </c>
      <c r="R947" s="4">
        <f t="shared" si="42"/>
        <v>40933.728807870371</v>
      </c>
      <c r="S947" s="4">
        <v>0.63400247712828217</v>
      </c>
      <c r="T947" s="4" t="str">
        <f>VLOOKUP(E947,Sheet2!$A$2:$E$137,5,FALSE)</f>
        <v>DE</v>
      </c>
      <c r="U947" s="4">
        <f>VLOOKUP($T947,Sheet4!$H$1106:$M$1351,surveys!U$1+1,FALSE)</f>
        <v>0.42620281948941302</v>
      </c>
      <c r="V947" s="4">
        <f>VLOOKUP($T947,Sheet4!$H$1106:$M$1351,surveys!V$1+1,FALSE)</f>
        <v>0.64253089557903176</v>
      </c>
      <c r="W947" s="4">
        <f>VLOOKUP($T947,Sheet4!$H$1106:$M$1351,surveys!W$1+1,FALSE)</f>
        <v>0.79931043378760003</v>
      </c>
      <c r="X947" s="4">
        <f>VLOOKUP($T947,Sheet4!$H$1106:$M$1351,surveys!X$1+1,FALSE)</f>
        <v>0.91914675697020254</v>
      </c>
      <c r="Y947" s="4">
        <f>VLOOKUP($T947,Sheet4!$H$1106:$M$1351,surveys!Y$1+1,FALSE)</f>
        <v>1</v>
      </c>
      <c r="Z947" s="4">
        <f t="shared" si="43"/>
        <v>2</v>
      </c>
      <c r="AA947" s="4" t="str">
        <f>VLOOKUP(T947&amp;"-"&amp;Z947,Sheet4!$W$2:$AA$1100,3,FALSE)</f>
        <v>Hamburg</v>
      </c>
      <c r="AB947" s="4">
        <f>VLOOKUP(T947&amp;"-"&amp;Z947,Sheet4!$W$2:$AA$1100,4,FALSE)</f>
        <v>53.55</v>
      </c>
      <c r="AC947" s="4">
        <f>VLOOKUP(T947&amp;"-"&amp;Z947,Sheet4!$W$2:$AA$1100,5,FALSE)</f>
        <v>10</v>
      </c>
    </row>
    <row r="948" spans="1:29">
      <c r="A948" s="6">
        <v>40933</v>
      </c>
      <c r="B948" s="7">
        <v>0.40405092592592595</v>
      </c>
      <c r="C948" s="4" t="s">
        <v>1213</v>
      </c>
      <c r="D948" s="4" t="s">
        <v>1214</v>
      </c>
      <c r="E948" s="4" t="s">
        <v>231</v>
      </c>
      <c r="F948" s="4">
        <v>3</v>
      </c>
      <c r="G948" s="4">
        <v>3</v>
      </c>
      <c r="H948" s="4">
        <v>3</v>
      </c>
      <c r="I948" s="4">
        <v>3</v>
      </c>
      <c r="J948" s="4">
        <v>3</v>
      </c>
      <c r="K948" s="4">
        <v>5</v>
      </c>
      <c r="L948" s="4">
        <v>4</v>
      </c>
      <c r="M948" s="4">
        <v>4</v>
      </c>
      <c r="N948" s="4">
        <v>4</v>
      </c>
      <c r="O948" s="4">
        <v>4</v>
      </c>
      <c r="P948" s="4">
        <v>4</v>
      </c>
      <c r="Q948" s="9">
        <f t="shared" si="44"/>
        <v>3.0787037037037037E-3</v>
      </c>
      <c r="R948" s="4">
        <f t="shared" si="42"/>
        <v>40933.404050925928</v>
      </c>
      <c r="S948" s="4">
        <v>0.22563708901005963</v>
      </c>
      <c r="T948" s="4" t="str">
        <f>VLOOKUP(E948,Sheet2!$A$2:$E$137,5,FALSE)</f>
        <v>ZA</v>
      </c>
      <c r="U948" s="4">
        <f>VLOOKUP($T948,Sheet4!$H$1106:$M$1351,surveys!U$1+1,FALSE)</f>
        <v>0.28865357167748229</v>
      </c>
      <c r="V948" s="4">
        <f>VLOOKUP($T948,Sheet4!$H$1106:$M$1351,surveys!V$1+1,FALSE)</f>
        <v>0.55097948435253852</v>
      </c>
      <c r="W948" s="4">
        <f>VLOOKUP($T948,Sheet4!$H$1106:$M$1351,surveys!W$1+1,FALSE)</f>
        <v>0.72134720429987298</v>
      </c>
      <c r="X948" s="4">
        <f>VLOOKUP($T948,Sheet4!$H$1106:$M$1351,surveys!X$1+1,FALSE)</f>
        <v>0.86385187256450935</v>
      </c>
      <c r="Y948" s="4">
        <f>VLOOKUP($T948,Sheet4!$H$1106:$M$1351,surveys!Y$1+1,FALSE)</f>
        <v>1</v>
      </c>
      <c r="Z948" s="4">
        <f t="shared" si="43"/>
        <v>1</v>
      </c>
      <c r="AA948" s="4" t="str">
        <f>VLOOKUP(T948&amp;"-"&amp;Z948,Sheet4!$W$2:$AA$1100,3,FALSE)</f>
        <v>Cape Town</v>
      </c>
      <c r="AB948" s="4">
        <f>VLOOKUP(T948&amp;"-"&amp;Z948,Sheet4!$W$2:$AA$1100,4,FALSE)</f>
        <v>-33.925840000000001</v>
      </c>
      <c r="AC948" s="4">
        <f>VLOOKUP(T948&amp;"-"&amp;Z948,Sheet4!$W$2:$AA$1100,5,FALSE)</f>
        <v>18.423220000000001</v>
      </c>
    </row>
    <row r="949" spans="1:29">
      <c r="A949" s="6">
        <v>40933</v>
      </c>
      <c r="B949" s="7">
        <v>0.44268518518518518</v>
      </c>
      <c r="C949" s="4" t="s">
        <v>1213</v>
      </c>
      <c r="D949" s="4" t="s">
        <v>1218</v>
      </c>
      <c r="E949" s="4" t="s">
        <v>26</v>
      </c>
      <c r="F949" s="4">
        <v>3</v>
      </c>
      <c r="G949" s="4">
        <v>4</v>
      </c>
      <c r="H949" s="4">
        <v>4</v>
      </c>
      <c r="I949" s="4">
        <v>4</v>
      </c>
      <c r="J949" s="4">
        <v>5</v>
      </c>
      <c r="K949" s="4">
        <v>5</v>
      </c>
      <c r="L949" s="4">
        <v>4</v>
      </c>
      <c r="M949" s="4">
        <v>4</v>
      </c>
      <c r="N949" s="4">
        <v>5</v>
      </c>
      <c r="O949" s="4">
        <v>4</v>
      </c>
      <c r="P949" s="4">
        <v>4</v>
      </c>
      <c r="Q949" s="9">
        <f t="shared" si="44"/>
        <v>3.0150462962962962E-2</v>
      </c>
      <c r="R949" s="4">
        <f t="shared" si="42"/>
        <v>40933.442685185182</v>
      </c>
      <c r="S949" s="4">
        <v>0.1032718784369715</v>
      </c>
      <c r="T949" s="4" t="str">
        <f>VLOOKUP(E949,Sheet2!$A$2:$E$137,5,FALSE)</f>
        <v>DE</v>
      </c>
      <c r="U949" s="4">
        <f>VLOOKUP($T949,Sheet4!$H$1106:$M$1351,surveys!U$1+1,FALSE)</f>
        <v>0.42620281948941302</v>
      </c>
      <c r="V949" s="4">
        <f>VLOOKUP($T949,Sheet4!$H$1106:$M$1351,surveys!V$1+1,FALSE)</f>
        <v>0.64253089557903176</v>
      </c>
      <c r="W949" s="4">
        <f>VLOOKUP($T949,Sheet4!$H$1106:$M$1351,surveys!W$1+1,FALSE)</f>
        <v>0.79931043378760003</v>
      </c>
      <c r="X949" s="4">
        <f>VLOOKUP($T949,Sheet4!$H$1106:$M$1351,surveys!X$1+1,FALSE)</f>
        <v>0.91914675697020254</v>
      </c>
      <c r="Y949" s="4">
        <f>VLOOKUP($T949,Sheet4!$H$1106:$M$1351,surveys!Y$1+1,FALSE)</f>
        <v>1</v>
      </c>
      <c r="Z949" s="4">
        <f t="shared" si="43"/>
        <v>1</v>
      </c>
      <c r="AA949" s="4" t="str">
        <f>VLOOKUP(T949&amp;"-"&amp;Z949,Sheet4!$W$2:$AA$1100,3,FALSE)</f>
        <v>Berlin</v>
      </c>
      <c r="AB949" s="4">
        <f>VLOOKUP(T949&amp;"-"&amp;Z949,Sheet4!$W$2:$AA$1100,4,FALSE)</f>
        <v>52.524369999999998</v>
      </c>
      <c r="AC949" s="4">
        <f>VLOOKUP(T949&amp;"-"&amp;Z949,Sheet4!$W$2:$AA$1100,5,FALSE)</f>
        <v>13.41053</v>
      </c>
    </row>
    <row r="950" spans="1:29">
      <c r="A950" s="6">
        <v>40933</v>
      </c>
      <c r="B950" s="7">
        <v>0.48637731481481478</v>
      </c>
      <c r="C950" s="4" t="s">
        <v>1215</v>
      </c>
      <c r="D950" s="4" t="s">
        <v>1214</v>
      </c>
      <c r="E950" s="4" t="s">
        <v>23</v>
      </c>
      <c r="F950" s="4">
        <v>1</v>
      </c>
      <c r="G950" s="4">
        <v>1</v>
      </c>
      <c r="H950" s="4">
        <v>5</v>
      </c>
      <c r="I950" s="4">
        <v>5</v>
      </c>
      <c r="J950" s="4">
        <v>5</v>
      </c>
      <c r="K950" s="4">
        <v>5</v>
      </c>
      <c r="L950" s="4">
        <v>5</v>
      </c>
      <c r="M950" s="4">
        <v>5</v>
      </c>
      <c r="N950" s="4">
        <v>5</v>
      </c>
      <c r="O950" s="4">
        <v>5</v>
      </c>
      <c r="P950" s="4">
        <v>5</v>
      </c>
      <c r="Q950" s="9">
        <f t="shared" si="44"/>
        <v>5.9895833333333336E-2</v>
      </c>
      <c r="R950" s="4">
        <f t="shared" si="42"/>
        <v>40933.486377314817</v>
      </c>
      <c r="S950" s="4">
        <v>0.92135896665482786</v>
      </c>
      <c r="T950" s="4" t="str">
        <f>VLOOKUP(E950,Sheet2!$A$2:$E$137,5,FALSE)</f>
        <v>CA</v>
      </c>
      <c r="U950" s="4">
        <f>VLOOKUP($T950,Sheet4!$H$1106:$M$1351,surveys!U$1+1,FALSE)</f>
        <v>0.39929817507859233</v>
      </c>
      <c r="V950" s="4">
        <f>VLOOKUP($T950,Sheet4!$H$1106:$M$1351,surveys!V$1+1,FALSE)</f>
        <v>0.68226808593455113</v>
      </c>
      <c r="W950" s="4">
        <f>VLOOKUP($T950,Sheet4!$H$1106:$M$1351,surveys!W$1+1,FALSE)</f>
        <v>0.8413893511967715</v>
      </c>
      <c r="X950" s="4">
        <f>VLOOKUP($T950,Sheet4!$H$1106:$M$1351,surveys!X$1+1,FALSE)</f>
        <v>0.92969032990429024</v>
      </c>
      <c r="Y950" s="4">
        <f>VLOOKUP($T950,Sheet4!$H$1106:$M$1351,surveys!Y$1+1,FALSE)</f>
        <v>1</v>
      </c>
      <c r="Z950" s="4">
        <f t="shared" si="43"/>
        <v>4</v>
      </c>
      <c r="AA950" s="4" t="str">
        <f>VLOOKUP(T950&amp;"-"&amp;Z950,Sheet4!$W$2:$AA$1100,3,FALSE)</f>
        <v>Calgary</v>
      </c>
      <c r="AB950" s="4">
        <f>VLOOKUP(T950&amp;"-"&amp;Z950,Sheet4!$W$2:$AA$1100,4,FALSE)</f>
        <v>51.050109999999997</v>
      </c>
      <c r="AC950" s="4">
        <f>VLOOKUP(T950&amp;"-"&amp;Z950,Sheet4!$W$2:$AA$1100,5,FALSE)</f>
        <v>-114.08529</v>
      </c>
    </row>
    <row r="951" spans="1:29">
      <c r="A951" s="6">
        <v>40933</v>
      </c>
      <c r="B951" s="7">
        <v>0.54089120370370369</v>
      </c>
      <c r="C951" s="4" t="s">
        <v>1215</v>
      </c>
      <c r="D951" s="4" t="s">
        <v>1219</v>
      </c>
      <c r="E951" s="4" t="s">
        <v>26</v>
      </c>
      <c r="F951" s="4">
        <v>4</v>
      </c>
      <c r="G951" s="4">
        <v>4</v>
      </c>
      <c r="H951" s="4">
        <v>5</v>
      </c>
      <c r="I951" s="4">
        <v>4</v>
      </c>
      <c r="J951" s="4">
        <v>5</v>
      </c>
      <c r="K951" s="4">
        <v>5</v>
      </c>
      <c r="L951" s="4">
        <v>3</v>
      </c>
      <c r="M951" s="4">
        <v>5</v>
      </c>
      <c r="N951" s="4">
        <v>5</v>
      </c>
      <c r="O951" s="4">
        <v>5</v>
      </c>
      <c r="P951" s="4">
        <v>4</v>
      </c>
      <c r="Q951" s="9">
        <f t="shared" si="44"/>
        <v>2.7824074074074074E-2</v>
      </c>
      <c r="R951" s="4">
        <f t="shared" si="42"/>
        <v>40933.540891203702</v>
      </c>
      <c r="S951" s="4">
        <v>7.1995200725073705E-2</v>
      </c>
      <c r="T951" s="4" t="str">
        <f>VLOOKUP(E951,Sheet2!$A$2:$E$137,5,FALSE)</f>
        <v>DE</v>
      </c>
      <c r="U951" s="4">
        <f>VLOOKUP($T951,Sheet4!$H$1106:$M$1351,surveys!U$1+1,FALSE)</f>
        <v>0.42620281948941302</v>
      </c>
      <c r="V951" s="4">
        <f>VLOOKUP($T951,Sheet4!$H$1106:$M$1351,surveys!V$1+1,FALSE)</f>
        <v>0.64253089557903176</v>
      </c>
      <c r="W951" s="4">
        <f>VLOOKUP($T951,Sheet4!$H$1106:$M$1351,surveys!W$1+1,FALSE)</f>
        <v>0.79931043378760003</v>
      </c>
      <c r="X951" s="4">
        <f>VLOOKUP($T951,Sheet4!$H$1106:$M$1351,surveys!X$1+1,FALSE)</f>
        <v>0.91914675697020254</v>
      </c>
      <c r="Y951" s="4">
        <f>VLOOKUP($T951,Sheet4!$H$1106:$M$1351,surveys!Y$1+1,FALSE)</f>
        <v>1</v>
      </c>
      <c r="Z951" s="4">
        <f t="shared" si="43"/>
        <v>1</v>
      </c>
      <c r="AA951" s="4" t="str">
        <f>VLOOKUP(T951&amp;"-"&amp;Z951,Sheet4!$W$2:$AA$1100,3,FALSE)</f>
        <v>Berlin</v>
      </c>
      <c r="AB951" s="4">
        <f>VLOOKUP(T951&amp;"-"&amp;Z951,Sheet4!$W$2:$AA$1100,4,FALSE)</f>
        <v>52.524369999999998</v>
      </c>
      <c r="AC951" s="4">
        <f>VLOOKUP(T951&amp;"-"&amp;Z951,Sheet4!$W$2:$AA$1100,5,FALSE)</f>
        <v>13.41053</v>
      </c>
    </row>
    <row r="952" spans="1:29">
      <c r="A952" s="6">
        <v>40933</v>
      </c>
      <c r="B952" s="7">
        <v>0.59881944444444446</v>
      </c>
      <c r="C952" s="4" t="s">
        <v>1213</v>
      </c>
      <c r="D952" s="4" t="s">
        <v>1214</v>
      </c>
      <c r="E952" s="4" t="s">
        <v>35</v>
      </c>
      <c r="F952" s="4">
        <v>4</v>
      </c>
      <c r="G952" s="4">
        <v>3</v>
      </c>
      <c r="H952" s="4">
        <v>3</v>
      </c>
      <c r="I952" s="4">
        <v>5</v>
      </c>
      <c r="J952" s="4">
        <v>4</v>
      </c>
      <c r="K952" s="4">
        <v>5</v>
      </c>
      <c r="L952" s="4">
        <v>3</v>
      </c>
      <c r="M952" s="4">
        <v>5</v>
      </c>
      <c r="N952" s="4">
        <v>5</v>
      </c>
      <c r="O952" s="4">
        <v>4</v>
      </c>
      <c r="P952" s="4">
        <v>5</v>
      </c>
      <c r="Q952" s="9">
        <f t="shared" si="44"/>
        <v>6.8564814814814815E-2</v>
      </c>
      <c r="R952" s="4">
        <f t="shared" si="42"/>
        <v>40933.598819444444</v>
      </c>
      <c r="S952" s="4">
        <v>3.2288366559531489E-2</v>
      </c>
      <c r="T952" s="4" t="str">
        <f>VLOOKUP(E952,Sheet2!$A$2:$E$137,5,FALSE)</f>
        <v>CH</v>
      </c>
      <c r="U952" s="4">
        <f>VLOOKUP($T952,Sheet4!$H$1106:$M$1351,surveys!U$1+1,FALSE)</f>
        <v>0.36801312971081684</v>
      </c>
      <c r="V952" s="4">
        <f>VLOOKUP($T952,Sheet4!$H$1106:$M$1351,surveys!V$1+1,FALSE)</f>
        <v>0.56614447204928808</v>
      </c>
      <c r="W952" s="4">
        <f>VLOOKUP($T952,Sheet4!$H$1106:$M$1351,surveys!W$1+1,FALSE)</f>
        <v>0.74328356923090177</v>
      </c>
      <c r="X952" s="4">
        <f>VLOOKUP($T952,Sheet4!$H$1106:$M$1351,surveys!X$1+1,FALSE)</f>
        <v>0.87426944983797861</v>
      </c>
      <c r="Y952" s="4">
        <f>VLOOKUP($T952,Sheet4!$H$1106:$M$1351,surveys!Y$1+1,FALSE)</f>
        <v>1</v>
      </c>
      <c r="Z952" s="4">
        <f t="shared" si="43"/>
        <v>1</v>
      </c>
      <c r="AA952" s="4" t="str">
        <f>VLOOKUP(T952&amp;"-"&amp;Z952,Sheet4!$W$2:$AA$1100,3,FALSE)</f>
        <v>Zurich</v>
      </c>
      <c r="AB952" s="4">
        <f>VLOOKUP(T952&amp;"-"&amp;Z952,Sheet4!$W$2:$AA$1100,4,FALSE)</f>
        <v>47.366669999999999</v>
      </c>
      <c r="AC952" s="4">
        <f>VLOOKUP(T952&amp;"-"&amp;Z952,Sheet4!$W$2:$AA$1100,5,FALSE)</f>
        <v>8.5500000000000007</v>
      </c>
    </row>
    <row r="953" spans="1:29">
      <c r="A953" s="6">
        <v>40933</v>
      </c>
      <c r="B953" s="7">
        <v>0.64689814814814817</v>
      </c>
      <c r="C953" s="4" t="s">
        <v>1215</v>
      </c>
      <c r="D953" s="4" t="s">
        <v>1214</v>
      </c>
      <c r="E953" s="4" t="s">
        <v>159</v>
      </c>
      <c r="F953" s="4">
        <v>3</v>
      </c>
      <c r="G953" s="4">
        <v>5</v>
      </c>
      <c r="H953" s="4">
        <v>5</v>
      </c>
      <c r="I953" s="4">
        <v>3</v>
      </c>
      <c r="J953" s="4">
        <v>5</v>
      </c>
      <c r="K953" s="4">
        <v>3</v>
      </c>
      <c r="L953" s="4">
        <v>4</v>
      </c>
      <c r="M953" s="4">
        <v>3</v>
      </c>
      <c r="N953" s="4">
        <v>4</v>
      </c>
      <c r="O953" s="4">
        <v>5</v>
      </c>
      <c r="P953" s="4">
        <v>5</v>
      </c>
      <c r="Q953" s="9">
        <f t="shared" si="44"/>
        <v>3.2499999999999994E-2</v>
      </c>
      <c r="R953" s="4">
        <f t="shared" si="42"/>
        <v>40933.646898148145</v>
      </c>
      <c r="S953" s="4">
        <v>3.3711655974388854E-3</v>
      </c>
      <c r="T953" s="4" t="str">
        <f>VLOOKUP(E953,Sheet2!$A$2:$E$137,5,FALSE)</f>
        <v>TH</v>
      </c>
      <c r="U953" s="4">
        <f>VLOOKUP($T953,Sheet4!$H$1106:$M$1351,surveys!U$1+1,FALSE)</f>
        <v>0.8165403098788645</v>
      </c>
      <c r="V953" s="4">
        <f>VLOOKUP($T953,Sheet4!$H$1106:$M$1351,surveys!V$1+1,FALSE)</f>
        <v>0.87875411151454419</v>
      </c>
      <c r="W953" s="4">
        <f>VLOOKUP($T953,Sheet4!$H$1106:$M$1351,surveys!W$1+1,FALSE)</f>
        <v>0.92539286739207838</v>
      </c>
      <c r="X953" s="4">
        <f>VLOOKUP($T953,Sheet4!$H$1106:$M$1351,surveys!X$1+1,FALSE)</f>
        <v>0.96494131023942675</v>
      </c>
      <c r="Y953" s="4">
        <f>VLOOKUP($T953,Sheet4!$H$1106:$M$1351,surveys!Y$1+1,FALSE)</f>
        <v>1</v>
      </c>
      <c r="Z953" s="4">
        <f t="shared" si="43"/>
        <v>1</v>
      </c>
      <c r="AA953" s="4" t="str">
        <f>VLOOKUP(T953&amp;"-"&amp;Z953,Sheet4!$W$2:$AA$1100,3,FALSE)</f>
        <v>Bangkok</v>
      </c>
      <c r="AB953" s="4">
        <f>VLOOKUP(T953&amp;"-"&amp;Z953,Sheet4!$W$2:$AA$1100,4,FALSE)</f>
        <v>13.75398</v>
      </c>
      <c r="AC953" s="4">
        <f>VLOOKUP(T953&amp;"-"&amp;Z953,Sheet4!$W$2:$AA$1100,5,FALSE)</f>
        <v>100.50144</v>
      </c>
    </row>
    <row r="954" spans="1:29">
      <c r="A954" s="6">
        <v>40933</v>
      </c>
      <c r="B954" s="7">
        <v>0.84462962962962962</v>
      </c>
      <c r="C954" s="4" t="s">
        <v>1213</v>
      </c>
      <c r="D954" s="4" t="s">
        <v>1214</v>
      </c>
      <c r="E954" s="4" t="s">
        <v>33</v>
      </c>
      <c r="F954" s="4">
        <v>4</v>
      </c>
      <c r="G954" s="4">
        <v>4</v>
      </c>
      <c r="H954" s="4">
        <v>4</v>
      </c>
      <c r="I954" s="4">
        <v>4</v>
      </c>
      <c r="J954" s="4">
        <v>3</v>
      </c>
      <c r="K954" s="4">
        <v>4</v>
      </c>
      <c r="L954" s="4">
        <v>3</v>
      </c>
      <c r="M954" s="4">
        <v>5</v>
      </c>
      <c r="N954" s="4">
        <v>5</v>
      </c>
      <c r="O954" s="4">
        <v>2</v>
      </c>
      <c r="P954" s="4">
        <v>5</v>
      </c>
      <c r="Q954" s="9">
        <f t="shared" si="44"/>
        <v>3.1284722222222221E-2</v>
      </c>
      <c r="R954" s="4">
        <f t="shared" si="42"/>
        <v>40933.844629629632</v>
      </c>
      <c r="S954" s="4">
        <v>0.3815209321526547</v>
      </c>
      <c r="T954" s="4" t="str">
        <f>VLOOKUP(E954,Sheet2!$A$2:$E$137,5,FALSE)</f>
        <v>IT</v>
      </c>
      <c r="U954" s="4">
        <f>VLOOKUP($T954,Sheet4!$H$1106:$M$1351,surveys!U$1+1,FALSE)</f>
        <v>0.40073733113706772</v>
      </c>
      <c r="V954" s="4">
        <f>VLOOKUP($T954,Sheet4!$H$1106:$M$1351,surveys!V$1+1,FALSE)</f>
        <v>0.60502083075372182</v>
      </c>
      <c r="W954" s="4">
        <f>VLOOKUP($T954,Sheet4!$H$1106:$M$1351,surveys!W$1+1,FALSE)</f>
        <v>0.75963680320784854</v>
      </c>
      <c r="X954" s="4">
        <f>VLOOKUP($T954,Sheet4!$H$1106:$M$1351,surveys!X$1+1,FALSE)</f>
        <v>0.89491209934724891</v>
      </c>
      <c r="Y954" s="4">
        <f>VLOOKUP($T954,Sheet4!$H$1106:$M$1351,surveys!Y$1+1,FALSE)</f>
        <v>1</v>
      </c>
      <c r="Z954" s="4">
        <f t="shared" si="43"/>
        <v>1</v>
      </c>
      <c r="AA954" s="4" t="str">
        <f>VLOOKUP(T954&amp;"-"&amp;Z954,Sheet4!$W$2:$AA$1100,3,FALSE)</f>
        <v>Roma</v>
      </c>
      <c r="AB954" s="4">
        <f>VLOOKUP(T954&amp;"-"&amp;Z954,Sheet4!$W$2:$AA$1100,4,FALSE)</f>
        <v>41.894739999999999</v>
      </c>
      <c r="AC954" s="4">
        <f>VLOOKUP(T954&amp;"-"&amp;Z954,Sheet4!$W$2:$AA$1100,5,FALSE)</f>
        <v>12.4839</v>
      </c>
    </row>
    <row r="955" spans="1:29">
      <c r="A955" s="6">
        <v>40933</v>
      </c>
      <c r="B955" s="7">
        <v>0.70884259259259252</v>
      </c>
      <c r="C955" s="4" t="s">
        <v>1215</v>
      </c>
      <c r="D955" s="4" t="s">
        <v>1217</v>
      </c>
      <c r="E955" s="4" t="s">
        <v>61</v>
      </c>
      <c r="F955" s="4">
        <v>4</v>
      </c>
      <c r="G955" s="4">
        <v>4</v>
      </c>
      <c r="H955" s="4">
        <v>1</v>
      </c>
      <c r="I955" s="4">
        <v>3</v>
      </c>
      <c r="J955" s="4">
        <v>3</v>
      </c>
      <c r="K955" s="4">
        <v>2</v>
      </c>
      <c r="L955" s="4">
        <v>2</v>
      </c>
      <c r="M955" s="4">
        <v>4</v>
      </c>
      <c r="N955" s="4">
        <v>4</v>
      </c>
      <c r="O955" s="4">
        <v>5</v>
      </c>
      <c r="P955" s="4">
        <v>5</v>
      </c>
      <c r="Q955" s="9">
        <f t="shared" si="44"/>
        <v>6.6319444444444446E-3</v>
      </c>
      <c r="R955" s="4">
        <f t="shared" si="42"/>
        <v>40933.70884259259</v>
      </c>
      <c r="S955" s="4">
        <v>0.2958295151204875</v>
      </c>
      <c r="T955" s="4" t="str">
        <f>VLOOKUP(E955,Sheet2!$A$2:$E$137,5,FALSE)</f>
        <v>FI</v>
      </c>
      <c r="U955" s="4">
        <f>VLOOKUP($T955,Sheet4!$H$1106:$M$1351,surveys!U$1+1,FALSE)</f>
        <v>0.41163684127505945</v>
      </c>
      <c r="V955" s="4">
        <f>VLOOKUP($T955,Sheet4!$H$1106:$M$1351,surveys!V$1+1,FALSE)</f>
        <v>0.58082044765359986</v>
      </c>
      <c r="W955" s="4">
        <f>VLOOKUP($T955,Sheet4!$H$1106:$M$1351,surveys!W$1+1,FALSE)</f>
        <v>0.73022037718715027</v>
      </c>
      <c r="X955" s="4">
        <f>VLOOKUP($T955,Sheet4!$H$1106:$M$1351,surveys!X$1+1,FALSE)</f>
        <v>0.87031151182966571</v>
      </c>
      <c r="Y955" s="4">
        <f>VLOOKUP($T955,Sheet4!$H$1106:$M$1351,surveys!Y$1+1,FALSE)</f>
        <v>1</v>
      </c>
      <c r="Z955" s="4">
        <f t="shared" si="43"/>
        <v>1</v>
      </c>
      <c r="AA955" s="4" t="str">
        <f>VLOOKUP(T955&amp;"-"&amp;Z955,Sheet4!$W$2:$AA$1100,3,FALSE)</f>
        <v>Helsinki</v>
      </c>
      <c r="AB955" s="4">
        <f>VLOOKUP(T955&amp;"-"&amp;Z955,Sheet4!$W$2:$AA$1100,4,FALSE)</f>
        <v>60.169519999999999</v>
      </c>
      <c r="AC955" s="4">
        <f>VLOOKUP(T955&amp;"-"&amp;Z955,Sheet4!$W$2:$AA$1100,5,FALSE)</f>
        <v>24.935449999999999</v>
      </c>
    </row>
    <row r="956" spans="1:29">
      <c r="A956" s="6">
        <v>40933</v>
      </c>
      <c r="B956" s="7">
        <v>0.74746527777777771</v>
      </c>
      <c r="C956" s="4" t="s">
        <v>1215</v>
      </c>
      <c r="D956" s="4" t="s">
        <v>1216</v>
      </c>
      <c r="E956" s="4" t="s">
        <v>19</v>
      </c>
      <c r="F956" s="4">
        <v>3</v>
      </c>
      <c r="G956" s="4">
        <v>3</v>
      </c>
      <c r="H956" s="4">
        <v>4</v>
      </c>
      <c r="I956" s="4">
        <v>5</v>
      </c>
      <c r="J956" s="4">
        <v>5</v>
      </c>
      <c r="K956" s="4">
        <v>5</v>
      </c>
      <c r="L956" s="4">
        <v>5</v>
      </c>
      <c r="M956" s="4">
        <v>4</v>
      </c>
      <c r="N956" s="4">
        <v>5</v>
      </c>
      <c r="O956" s="4">
        <v>5</v>
      </c>
      <c r="P956" s="4">
        <v>4</v>
      </c>
      <c r="Q956" s="9">
        <f t="shared" si="44"/>
        <v>3.3541666666666664E-2</v>
      </c>
      <c r="R956" s="4">
        <f t="shared" si="42"/>
        <v>40933.747465277775</v>
      </c>
      <c r="S956" s="4">
        <v>0.16385337642815934</v>
      </c>
      <c r="T956" s="4" t="str">
        <f>VLOOKUP(E956,Sheet2!$A$2:$E$137,5,FALSE)</f>
        <v>HU</v>
      </c>
      <c r="U956" s="4">
        <f>VLOOKUP($T956,Sheet4!$H$1106:$M$1351,surveys!U$1+1,FALSE)</f>
        <v>0.70836665732550796</v>
      </c>
      <c r="V956" s="4">
        <f>VLOOKUP($T956,Sheet4!$H$1106:$M$1351,surveys!V$1+1,FALSE)</f>
        <v>0.79361649434247361</v>
      </c>
      <c r="W956" s="4">
        <f>VLOOKUP($T956,Sheet4!$H$1106:$M$1351,surveys!W$1+1,FALSE)</f>
        <v>0.86571617940203494</v>
      </c>
      <c r="X956" s="4">
        <f>VLOOKUP($T956,Sheet4!$H$1106:$M$1351,surveys!X$1+1,FALSE)</f>
        <v>0.93457750328785116</v>
      </c>
      <c r="Y956" s="4">
        <f>VLOOKUP($T956,Sheet4!$H$1106:$M$1351,surveys!Y$1+1,FALSE)</f>
        <v>1</v>
      </c>
      <c r="Z956" s="4">
        <f t="shared" si="43"/>
        <v>1</v>
      </c>
      <c r="AA956" s="4" t="str">
        <f>VLOOKUP(T956&amp;"-"&amp;Z956,Sheet4!$W$2:$AA$1100,3,FALSE)</f>
        <v>Budapest</v>
      </c>
      <c r="AB956" s="4">
        <f>VLOOKUP(T956&amp;"-"&amp;Z956,Sheet4!$W$2:$AA$1100,4,FALSE)</f>
        <v>47.498010000000001</v>
      </c>
      <c r="AC956" s="4">
        <f>VLOOKUP(T956&amp;"-"&amp;Z956,Sheet4!$W$2:$AA$1100,5,FALSE)</f>
        <v>19.039909999999999</v>
      </c>
    </row>
    <row r="957" spans="1:29">
      <c r="A957" s="6">
        <v>40933</v>
      </c>
      <c r="B957" s="7">
        <v>0.76410879629629624</v>
      </c>
      <c r="C957" s="4" t="s">
        <v>1213</v>
      </c>
      <c r="D957" s="4" t="s">
        <v>1216</v>
      </c>
      <c r="E957" s="4" t="s">
        <v>26</v>
      </c>
      <c r="F957" s="4">
        <v>4</v>
      </c>
      <c r="G957" s="4">
        <v>4</v>
      </c>
      <c r="H957" s="4">
        <v>5</v>
      </c>
      <c r="I957" s="4">
        <v>5</v>
      </c>
      <c r="J957" s="4">
        <v>5</v>
      </c>
      <c r="K957" s="4">
        <v>4</v>
      </c>
      <c r="L957" s="4">
        <v>3</v>
      </c>
      <c r="M957" s="4">
        <v>5</v>
      </c>
      <c r="N957" s="4">
        <v>5</v>
      </c>
      <c r="O957" s="4">
        <v>3</v>
      </c>
      <c r="P957" s="4">
        <v>4</v>
      </c>
      <c r="Q957" s="9">
        <f t="shared" si="44"/>
        <v>4.5555555555555551E-2</v>
      </c>
      <c r="R957" s="4">
        <f t="shared" si="42"/>
        <v>40933.764108796298</v>
      </c>
      <c r="S957" s="4">
        <v>0.50702642109364615</v>
      </c>
      <c r="T957" s="4" t="str">
        <f>VLOOKUP(E957,Sheet2!$A$2:$E$137,5,FALSE)</f>
        <v>DE</v>
      </c>
      <c r="U957" s="4">
        <f>VLOOKUP($T957,Sheet4!$H$1106:$M$1351,surveys!U$1+1,FALSE)</f>
        <v>0.42620281948941302</v>
      </c>
      <c r="V957" s="4">
        <f>VLOOKUP($T957,Sheet4!$H$1106:$M$1351,surveys!V$1+1,FALSE)</f>
        <v>0.64253089557903176</v>
      </c>
      <c r="W957" s="4">
        <f>VLOOKUP($T957,Sheet4!$H$1106:$M$1351,surveys!W$1+1,FALSE)</f>
        <v>0.79931043378760003</v>
      </c>
      <c r="X957" s="4">
        <f>VLOOKUP($T957,Sheet4!$H$1106:$M$1351,surveys!X$1+1,FALSE)</f>
        <v>0.91914675697020254</v>
      </c>
      <c r="Y957" s="4">
        <f>VLOOKUP($T957,Sheet4!$H$1106:$M$1351,surveys!Y$1+1,FALSE)</f>
        <v>1</v>
      </c>
      <c r="Z957" s="4">
        <f t="shared" si="43"/>
        <v>2</v>
      </c>
      <c r="AA957" s="4" t="str">
        <f>VLOOKUP(T957&amp;"-"&amp;Z957,Sheet4!$W$2:$AA$1100,3,FALSE)</f>
        <v>Hamburg</v>
      </c>
      <c r="AB957" s="4">
        <f>VLOOKUP(T957&amp;"-"&amp;Z957,Sheet4!$W$2:$AA$1100,4,FALSE)</f>
        <v>53.55</v>
      </c>
      <c r="AC957" s="4">
        <f>VLOOKUP(T957&amp;"-"&amp;Z957,Sheet4!$W$2:$AA$1100,5,FALSE)</f>
        <v>10</v>
      </c>
    </row>
    <row r="958" spans="1:29">
      <c r="A958" s="6">
        <v>40933</v>
      </c>
      <c r="B958" s="7">
        <v>0.9566782407407407</v>
      </c>
      <c r="C958" s="4" t="s">
        <v>1215</v>
      </c>
      <c r="D958" s="4" t="s">
        <v>1216</v>
      </c>
      <c r="E958" s="4" t="s">
        <v>90</v>
      </c>
      <c r="F958" s="4">
        <v>3</v>
      </c>
      <c r="G958" s="4">
        <v>3</v>
      </c>
      <c r="H958" s="4">
        <v>3</v>
      </c>
      <c r="I958" s="4">
        <v>5</v>
      </c>
      <c r="J958" s="4">
        <v>5</v>
      </c>
      <c r="K958" s="4">
        <v>5</v>
      </c>
      <c r="L958" s="4">
        <v>5</v>
      </c>
      <c r="M958" s="4">
        <v>4</v>
      </c>
      <c r="N958" s="4">
        <v>5</v>
      </c>
      <c r="O958" s="4">
        <v>3</v>
      </c>
      <c r="P958" s="4">
        <v>5</v>
      </c>
      <c r="Q958" s="9">
        <f t="shared" si="44"/>
        <v>3.936342592592592E-2</v>
      </c>
      <c r="R958" s="4">
        <f t="shared" si="42"/>
        <v>40933.956678240742</v>
      </c>
      <c r="S958" s="4">
        <v>0.43089280504009331</v>
      </c>
      <c r="T958" s="4" t="str">
        <f>VLOOKUP(E958,Sheet2!$A$2:$E$137,5,FALSE)</f>
        <v>BR</v>
      </c>
      <c r="U958" s="4">
        <f>VLOOKUP($T958,Sheet4!$H$1106:$M$1351,surveys!U$1+1,FALSE)</f>
        <v>0.42589334033940757</v>
      </c>
      <c r="V958" s="4">
        <f>VLOOKUP($T958,Sheet4!$H$1106:$M$1351,surveys!V$1+1,FALSE)</f>
        <v>0.68189351679456123</v>
      </c>
      <c r="W958" s="4">
        <f>VLOOKUP($T958,Sheet4!$H$1106:$M$1351,surveys!W$1+1,FALSE)</f>
        <v>0.79714355145235938</v>
      </c>
      <c r="X958" s="4">
        <f>VLOOKUP($T958,Sheet4!$H$1106:$M$1351,surveys!X$1+1,FALSE)</f>
        <v>0.8991407500992985</v>
      </c>
      <c r="Y958" s="4">
        <f>VLOOKUP($T958,Sheet4!$H$1106:$M$1351,surveys!Y$1+1,FALSE)</f>
        <v>1</v>
      </c>
      <c r="Z958" s="4">
        <f t="shared" si="43"/>
        <v>2</v>
      </c>
      <c r="AA958" s="4" t="str">
        <f>VLOOKUP(T958&amp;"-"&amp;Z958,Sheet4!$W$2:$AA$1100,3,FALSE)</f>
        <v>Rio de Janeiro</v>
      </c>
      <c r="AB958" s="4">
        <f>VLOOKUP(T958&amp;"-"&amp;Z958,Sheet4!$W$2:$AA$1100,4,FALSE)</f>
        <v>-22.90278</v>
      </c>
      <c r="AC958" s="4">
        <f>VLOOKUP(T958&amp;"-"&amp;Z958,Sheet4!$W$2:$AA$1100,5,FALSE)</f>
        <v>-43.207500000000003</v>
      </c>
    </row>
    <row r="959" spans="1:29">
      <c r="A959" s="6">
        <v>40932</v>
      </c>
      <c r="B959" s="7">
        <v>9.9537037037037042E-4</v>
      </c>
      <c r="C959" s="4" t="s">
        <v>1215</v>
      </c>
      <c r="D959" s="4" t="s">
        <v>1216</v>
      </c>
      <c r="E959" s="4" t="s">
        <v>15</v>
      </c>
      <c r="F959" s="4">
        <v>5</v>
      </c>
      <c r="G959" s="4">
        <v>5</v>
      </c>
      <c r="H959" s="4">
        <v>4</v>
      </c>
      <c r="I959" s="4">
        <v>4</v>
      </c>
      <c r="J959" s="4">
        <v>5</v>
      </c>
      <c r="K959" s="4">
        <v>5</v>
      </c>
      <c r="L959" s="4">
        <v>3</v>
      </c>
      <c r="M959" s="4">
        <v>3</v>
      </c>
      <c r="N959" s="4">
        <v>5</v>
      </c>
      <c r="O959" s="4">
        <v>3</v>
      </c>
      <c r="P959" s="4">
        <v>5</v>
      </c>
      <c r="Q959" s="9">
        <f t="shared" si="44"/>
        <v>4.2824074074074075E-4</v>
      </c>
      <c r="R959" s="4">
        <f t="shared" si="42"/>
        <v>40932.00099537037</v>
      </c>
      <c r="S959" s="4">
        <v>1.7315691960468005E-2</v>
      </c>
      <c r="T959" s="4" t="str">
        <f>VLOOKUP(E959,Sheet2!$A$2:$E$137,5,FALSE)</f>
        <v>US</v>
      </c>
      <c r="U959" s="4">
        <f>VLOOKUP($T959,Sheet4!$H$1106:$M$1351,surveys!U$1+1,FALSE)</f>
        <v>0.42883768204388006</v>
      </c>
      <c r="V959" s="4">
        <f>VLOOKUP($T959,Sheet4!$H$1106:$M$1351,surveys!V$1+1,FALSE)</f>
        <v>0.62778475709586301</v>
      </c>
      <c r="W959" s="4">
        <f>VLOOKUP($T959,Sheet4!$H$1106:$M$1351,surveys!W$1+1,FALSE)</f>
        <v>0.76918600378409652</v>
      </c>
      <c r="X959" s="4">
        <f>VLOOKUP($T959,Sheet4!$H$1106:$M$1351,surveys!X$1+1,FALSE)</f>
        <v>0.88987045221102745</v>
      </c>
      <c r="Y959" s="4">
        <f>VLOOKUP($T959,Sheet4!$H$1106:$M$1351,surveys!Y$1+1,FALSE)</f>
        <v>1</v>
      </c>
      <c r="Z959" s="4">
        <f t="shared" si="43"/>
        <v>1</v>
      </c>
      <c r="AA959" s="4" t="str">
        <f>VLOOKUP(T959&amp;"-"&amp;Z959,Sheet4!$W$2:$AA$1100,3,FALSE)</f>
        <v>New York City</v>
      </c>
      <c r="AB959" s="4">
        <f>VLOOKUP(T959&amp;"-"&amp;Z959,Sheet4!$W$2:$AA$1100,4,FALSE)</f>
        <v>40.714269999999999</v>
      </c>
      <c r="AC959" s="4">
        <f>VLOOKUP(T959&amp;"-"&amp;Z959,Sheet4!$W$2:$AA$1100,5,FALSE)</f>
        <v>-74.005970000000005</v>
      </c>
    </row>
    <row r="960" spans="1:29">
      <c r="A960" s="6">
        <v>40932</v>
      </c>
      <c r="B960" s="7">
        <v>2.900462962962963E-2</v>
      </c>
      <c r="C960" s="4" t="s">
        <v>1215</v>
      </c>
      <c r="D960" s="4" t="s">
        <v>1216</v>
      </c>
      <c r="E960" s="4" t="s">
        <v>49</v>
      </c>
      <c r="F960" s="4">
        <v>1</v>
      </c>
      <c r="G960" s="4">
        <v>1</v>
      </c>
      <c r="H960" s="4">
        <v>1</v>
      </c>
      <c r="I960" s="4">
        <v>1</v>
      </c>
      <c r="J960" s="4">
        <v>1</v>
      </c>
      <c r="K960" s="4">
        <v>1</v>
      </c>
      <c r="L960" s="4">
        <v>1</v>
      </c>
      <c r="M960" s="4">
        <v>1</v>
      </c>
      <c r="N960" s="4">
        <v>1</v>
      </c>
      <c r="O960" s="4">
        <v>1</v>
      </c>
      <c r="P960" s="4">
        <v>1</v>
      </c>
      <c r="Q960" s="9">
        <f t="shared" si="44"/>
        <v>2.1250000000000002E-2</v>
      </c>
      <c r="R960" s="4">
        <f t="shared" si="42"/>
        <v>40932.029004629629</v>
      </c>
      <c r="S960" s="4">
        <v>0.46682299100338565</v>
      </c>
      <c r="T960" s="4" t="str">
        <f>VLOOKUP(E960,Sheet2!$A$2:$E$137,5,FALSE)</f>
        <v>EE</v>
      </c>
      <c r="U960" s="4">
        <f>VLOOKUP($T960,Sheet4!$H$1106:$M$1351,surveys!U$1+1,FALSE)</f>
        <v>0.60400890322343292</v>
      </c>
      <c r="V960" s="4">
        <f>VLOOKUP($T960,Sheet4!$H$1106:$M$1351,surveys!V$1+1,FALSE)</f>
        <v>0.75897527086769645</v>
      </c>
      <c r="W960" s="4">
        <f>VLOOKUP($T960,Sheet4!$H$1106:$M$1351,surveys!W$1+1,FALSE)</f>
        <v>0.86165053008516934</v>
      </c>
      <c r="X960" s="4">
        <f>VLOOKUP($T960,Sheet4!$H$1106:$M$1351,surveys!X$1+1,FALSE)</f>
        <v>0.93225701619381074</v>
      </c>
      <c r="Y960" s="4">
        <f>VLOOKUP($T960,Sheet4!$H$1106:$M$1351,surveys!Y$1+1,FALSE)</f>
        <v>1</v>
      </c>
      <c r="Z960" s="4">
        <f t="shared" si="43"/>
        <v>1</v>
      </c>
      <c r="AA960" s="4" t="str">
        <f>VLOOKUP(T960&amp;"-"&amp;Z960,Sheet4!$W$2:$AA$1100,3,FALSE)</f>
        <v>Tallinn</v>
      </c>
      <c r="AB960" s="4">
        <f>VLOOKUP(T960&amp;"-"&amp;Z960,Sheet4!$W$2:$AA$1100,4,FALSE)</f>
        <v>59.436959999999999</v>
      </c>
      <c r="AC960" s="4">
        <f>VLOOKUP(T960&amp;"-"&amp;Z960,Sheet4!$W$2:$AA$1100,5,FALSE)</f>
        <v>24.753530000000001</v>
      </c>
    </row>
    <row r="961" spans="1:29">
      <c r="A961" s="6">
        <v>40932</v>
      </c>
      <c r="B961" s="7">
        <v>0.18906249999999999</v>
      </c>
      <c r="C961" s="4" t="s">
        <v>1215</v>
      </c>
      <c r="D961" s="4" t="s">
        <v>1218</v>
      </c>
      <c r="E961" s="4" t="s">
        <v>17</v>
      </c>
      <c r="F961" s="4">
        <v>4</v>
      </c>
      <c r="G961" s="4">
        <v>5</v>
      </c>
      <c r="H961" s="4">
        <v>4</v>
      </c>
      <c r="I961" s="4">
        <v>3</v>
      </c>
      <c r="J961" s="4">
        <v>5</v>
      </c>
      <c r="K961" s="4">
        <v>4</v>
      </c>
      <c r="L961" s="4">
        <v>3</v>
      </c>
      <c r="M961" s="4">
        <v>4</v>
      </c>
      <c r="N961" s="4">
        <v>3</v>
      </c>
      <c r="O961" s="4">
        <v>3</v>
      </c>
      <c r="P961" s="4">
        <v>4</v>
      </c>
      <c r="Q961" s="9">
        <f t="shared" si="44"/>
        <v>6.2094907407407411E-2</v>
      </c>
      <c r="R961" s="4">
        <f t="shared" si="42"/>
        <v>40932.189062500001</v>
      </c>
      <c r="S961" s="4">
        <v>0.83847245626834344</v>
      </c>
      <c r="T961" s="4" t="str">
        <f>VLOOKUP(E961,Sheet2!$A$2:$E$137,5,FALSE)</f>
        <v>AU</v>
      </c>
      <c r="U961" s="4">
        <f>VLOOKUP($T961,Sheet4!$H$1106:$M$1351,surveys!U$1+1,FALSE)</f>
        <v>0.37870730546462306</v>
      </c>
      <c r="V961" s="4">
        <f>VLOOKUP($T961,Sheet4!$H$1106:$M$1351,surveys!V$1+1,FALSE)</f>
        <v>0.70016181281367551</v>
      </c>
      <c r="W961" s="4">
        <f>VLOOKUP($T961,Sheet4!$H$1106:$M$1351,surveys!W$1+1,FALSE)</f>
        <v>0.82483308340835682</v>
      </c>
      <c r="X961" s="4">
        <f>VLOOKUP($T961,Sheet4!$H$1106:$M$1351,surveys!X$1+1,FALSE)</f>
        <v>0.91739988860880706</v>
      </c>
      <c r="Y961" s="4">
        <f>VLOOKUP($T961,Sheet4!$H$1106:$M$1351,surveys!Y$1+1,FALSE)</f>
        <v>1</v>
      </c>
      <c r="Z961" s="4">
        <f t="shared" si="43"/>
        <v>4</v>
      </c>
      <c r="AA961" s="4" t="str">
        <f>VLOOKUP(T961&amp;"-"&amp;Z961,Sheet4!$W$2:$AA$1100,3,FALSE)</f>
        <v>Adelaide</v>
      </c>
      <c r="AB961" s="4">
        <f>VLOOKUP(T961&amp;"-"&amp;Z961,Sheet4!$W$2:$AA$1100,4,FALSE)</f>
        <v>-34.928660000000001</v>
      </c>
      <c r="AC961" s="4">
        <f>VLOOKUP(T961&amp;"-"&amp;Z961,Sheet4!$W$2:$AA$1100,5,FALSE)</f>
        <v>138.59863000000001</v>
      </c>
    </row>
    <row r="962" spans="1:29">
      <c r="A962" s="6">
        <v>40932</v>
      </c>
      <c r="B962" s="7">
        <v>0.68643518518518509</v>
      </c>
      <c r="C962" s="4" t="s">
        <v>1213</v>
      </c>
      <c r="D962" s="4" t="s">
        <v>1216</v>
      </c>
      <c r="E962" s="4" t="s">
        <v>52</v>
      </c>
      <c r="F962" s="4">
        <v>5</v>
      </c>
      <c r="G962" s="4">
        <v>4</v>
      </c>
      <c r="H962" s="4">
        <v>4</v>
      </c>
      <c r="I962" s="4">
        <v>5</v>
      </c>
      <c r="J962" s="4">
        <v>4</v>
      </c>
      <c r="K962" s="4">
        <v>4</v>
      </c>
      <c r="L962" s="4">
        <v>4</v>
      </c>
      <c r="M962" s="4">
        <v>4</v>
      </c>
      <c r="N962" s="4">
        <v>5</v>
      </c>
      <c r="O962" s="4">
        <v>4</v>
      </c>
      <c r="P962" s="4">
        <v>4</v>
      </c>
      <c r="Q962" s="9">
        <f t="shared" si="44"/>
        <v>6.0706018518518527E-2</v>
      </c>
      <c r="R962" s="4">
        <f t="shared" ref="R962:R1025" si="45">VALUE(A962+B962)</f>
        <v>40932.686435185184</v>
      </c>
      <c r="S962" s="4">
        <v>0.84490426632247217</v>
      </c>
      <c r="T962" s="4" t="str">
        <f>VLOOKUP(E962,Sheet2!$A$2:$E$137,5,FALSE)</f>
        <v>BE</v>
      </c>
      <c r="U962" s="4">
        <f>VLOOKUP($T962,Sheet4!$H$1106:$M$1351,surveys!U$1+1,FALSE)</f>
        <v>0.48686007828770372</v>
      </c>
      <c r="V962" s="4">
        <f>VLOOKUP($T962,Sheet4!$H$1106:$M$1351,surveys!V$1+1,FALSE)</f>
        <v>0.70654198731133389</v>
      </c>
      <c r="W962" s="4">
        <f>VLOOKUP($T962,Sheet4!$H$1106:$M$1351,surveys!W$1+1,FALSE)</f>
        <v>0.81714283803198118</v>
      </c>
      <c r="X962" s="4">
        <f>VLOOKUP($T962,Sheet4!$H$1106:$M$1351,surveys!X$1+1,FALSE)</f>
        <v>0.91276028415961608</v>
      </c>
      <c r="Y962" s="4">
        <f>VLOOKUP($T962,Sheet4!$H$1106:$M$1351,surveys!Y$1+1,FALSE)</f>
        <v>1</v>
      </c>
      <c r="Z962" s="4">
        <f t="shared" si="43"/>
        <v>4</v>
      </c>
      <c r="AA962" s="4" t="str">
        <f>VLOOKUP(T962&amp;"-"&amp;Z962,Sheet4!$W$2:$AA$1100,3,FALSE)</f>
        <v>Charleroi</v>
      </c>
      <c r="AB962" s="4">
        <f>VLOOKUP(T962&amp;"-"&amp;Z962,Sheet4!$W$2:$AA$1100,4,FALSE)</f>
        <v>50.411360000000002</v>
      </c>
      <c r="AC962" s="4">
        <f>VLOOKUP(T962&amp;"-"&amp;Z962,Sheet4!$W$2:$AA$1100,5,FALSE)</f>
        <v>4.4444800000000004</v>
      </c>
    </row>
    <row r="963" spans="1:29">
      <c r="A963" s="6">
        <v>40932</v>
      </c>
      <c r="B963" s="7">
        <v>0.60944444444444446</v>
      </c>
      <c r="C963" s="4" t="s">
        <v>1213</v>
      </c>
      <c r="D963" s="4" t="s">
        <v>1217</v>
      </c>
      <c r="E963" s="4" t="s">
        <v>52</v>
      </c>
      <c r="F963" s="4">
        <v>3</v>
      </c>
      <c r="G963" s="4">
        <v>3</v>
      </c>
      <c r="H963" s="4">
        <v>5</v>
      </c>
      <c r="I963" s="4">
        <v>4</v>
      </c>
      <c r="J963" s="4">
        <v>4</v>
      </c>
      <c r="K963" s="4">
        <v>5</v>
      </c>
      <c r="L963" s="4">
        <v>2</v>
      </c>
      <c r="M963" s="4">
        <v>4</v>
      </c>
      <c r="N963" s="4">
        <v>5</v>
      </c>
      <c r="O963" s="4">
        <v>5</v>
      </c>
      <c r="P963" s="4">
        <v>3</v>
      </c>
      <c r="Q963" s="9">
        <f t="shared" si="44"/>
        <v>6.7592592592592591E-3</v>
      </c>
      <c r="R963" s="4">
        <f t="shared" si="45"/>
        <v>40932.609444444446</v>
      </c>
      <c r="S963" s="4">
        <v>0.42896606597136278</v>
      </c>
      <c r="T963" s="4" t="str">
        <f>VLOOKUP(E963,Sheet2!$A$2:$E$137,5,FALSE)</f>
        <v>BE</v>
      </c>
      <c r="U963" s="4">
        <f>VLOOKUP($T963,Sheet4!$H$1106:$M$1351,surveys!U$1+1,FALSE)</f>
        <v>0.48686007828770372</v>
      </c>
      <c r="V963" s="4">
        <f>VLOOKUP($T963,Sheet4!$H$1106:$M$1351,surveys!V$1+1,FALSE)</f>
        <v>0.70654198731133389</v>
      </c>
      <c r="W963" s="4">
        <f>VLOOKUP($T963,Sheet4!$H$1106:$M$1351,surveys!W$1+1,FALSE)</f>
        <v>0.81714283803198118</v>
      </c>
      <c r="X963" s="4">
        <f>VLOOKUP($T963,Sheet4!$H$1106:$M$1351,surveys!X$1+1,FALSE)</f>
        <v>0.91276028415961608</v>
      </c>
      <c r="Y963" s="4">
        <f>VLOOKUP($T963,Sheet4!$H$1106:$M$1351,surveys!Y$1+1,FALSE)</f>
        <v>1</v>
      </c>
      <c r="Z963" s="4">
        <f t="shared" ref="Z963:Z1026" si="46">IF(S963&lt;U963,1,IF(S963&lt;V963,2,IF(S963&lt;W963,3,IF(S963&lt;X963,4,5))))</f>
        <v>1</v>
      </c>
      <c r="AA963" s="4" t="str">
        <f>VLOOKUP(T963&amp;"-"&amp;Z963,Sheet4!$W$2:$AA$1100,3,FALSE)</f>
        <v>Brussels</v>
      </c>
      <c r="AB963" s="4">
        <f>VLOOKUP(T963&amp;"-"&amp;Z963,Sheet4!$W$2:$AA$1100,4,FALSE)</f>
        <v>50.850450000000002</v>
      </c>
      <c r="AC963" s="4">
        <f>VLOOKUP(T963&amp;"-"&amp;Z963,Sheet4!$W$2:$AA$1100,5,FALSE)</f>
        <v>4.3487799999999996</v>
      </c>
    </row>
    <row r="964" spans="1:29">
      <c r="A964" s="6">
        <v>40932</v>
      </c>
      <c r="B964" s="7">
        <v>0.41506944444444444</v>
      </c>
      <c r="C964" s="4" t="s">
        <v>1215</v>
      </c>
      <c r="D964" s="4" t="s">
        <v>1216</v>
      </c>
      <c r="E964" s="4" t="s">
        <v>1227</v>
      </c>
      <c r="F964" s="4">
        <v>4</v>
      </c>
      <c r="G964" s="4">
        <v>3</v>
      </c>
      <c r="H964" s="4">
        <v>5</v>
      </c>
      <c r="I964" s="4">
        <v>3</v>
      </c>
      <c r="J964" s="4">
        <v>4</v>
      </c>
      <c r="K964" s="4">
        <v>3</v>
      </c>
      <c r="L964" s="4">
        <v>3</v>
      </c>
      <c r="M964" s="4">
        <v>5</v>
      </c>
      <c r="N964" s="4">
        <v>4</v>
      </c>
      <c r="O964" s="4">
        <v>5</v>
      </c>
      <c r="P964" s="4">
        <v>4</v>
      </c>
      <c r="Q964" s="9">
        <f t="shared" si="44"/>
        <v>1.0925925925925924E-2</v>
      </c>
      <c r="R964" s="4">
        <f t="shared" si="45"/>
        <v>40932.415069444447</v>
      </c>
      <c r="S964" s="4">
        <v>0.88325911793970135</v>
      </c>
      <c r="T964" s="4" t="e">
        <f>VLOOKUP(E964,Sheet2!$A$2:$E$137,5,FALSE)</f>
        <v>#N/A</v>
      </c>
      <c r="U964" s="4" t="e">
        <f>VLOOKUP($T964,Sheet4!$H$1106:$M$1351,surveys!U$1+1,FALSE)</f>
        <v>#N/A</v>
      </c>
      <c r="V964" s="4" t="e">
        <f>VLOOKUP($T964,Sheet4!$H$1106:$M$1351,surveys!V$1+1,FALSE)</f>
        <v>#N/A</v>
      </c>
      <c r="W964" s="4" t="e">
        <f>VLOOKUP($T964,Sheet4!$H$1106:$M$1351,surveys!W$1+1,FALSE)</f>
        <v>#N/A</v>
      </c>
      <c r="X964" s="4" t="e">
        <f>VLOOKUP($T964,Sheet4!$H$1106:$M$1351,surveys!X$1+1,FALSE)</f>
        <v>#N/A</v>
      </c>
      <c r="Y964" s="4" t="e">
        <f>VLOOKUP($T964,Sheet4!$H$1106:$M$1351,surveys!Y$1+1,FALSE)</f>
        <v>#N/A</v>
      </c>
      <c r="Z964" s="4" t="e">
        <f t="shared" si="46"/>
        <v>#N/A</v>
      </c>
      <c r="AA964" s="4" t="e">
        <f>VLOOKUP(T964&amp;"-"&amp;Z964,Sheet4!$W$2:$AA$1100,3,FALSE)</f>
        <v>#N/A</v>
      </c>
      <c r="AB964" s="4" t="e">
        <f>VLOOKUP(T964&amp;"-"&amp;Z964,Sheet4!$W$2:$AA$1100,4,FALSE)</f>
        <v>#N/A</v>
      </c>
      <c r="AC964" s="4" t="e">
        <f>VLOOKUP(T964&amp;"-"&amp;Z964,Sheet4!$W$2:$AA$1100,5,FALSE)</f>
        <v>#N/A</v>
      </c>
    </row>
    <row r="965" spans="1:29">
      <c r="A965" s="6">
        <v>40932</v>
      </c>
      <c r="B965" s="7">
        <v>0.42641203703703701</v>
      </c>
      <c r="C965" s="4" t="s">
        <v>1213</v>
      </c>
      <c r="D965" s="4" t="s">
        <v>1216</v>
      </c>
      <c r="E965" s="4" t="s">
        <v>26</v>
      </c>
      <c r="F965" s="4">
        <v>4</v>
      </c>
      <c r="G965" s="4">
        <v>4</v>
      </c>
      <c r="H965" s="4">
        <v>5</v>
      </c>
      <c r="I965" s="4">
        <v>5</v>
      </c>
      <c r="J965" s="4">
        <v>5</v>
      </c>
      <c r="K965" s="4">
        <v>5</v>
      </c>
      <c r="L965" s="4">
        <v>5</v>
      </c>
      <c r="M965" s="4">
        <v>5</v>
      </c>
      <c r="N965" s="4">
        <v>5</v>
      </c>
      <c r="O965" s="4">
        <v>5</v>
      </c>
      <c r="P965" s="4">
        <v>5</v>
      </c>
      <c r="Q965" s="9">
        <f t="shared" ref="Q965:Q1028" si="47">TIME(VALUE(MID(B965,1,2)),VALUE(MID(B965,4,2)),VALUE(RIGHT(B965,2)))</f>
        <v>1.8483796296296297E-2</v>
      </c>
      <c r="R965" s="4">
        <f t="shared" si="45"/>
        <v>40932.426412037035</v>
      </c>
      <c r="S965" s="4">
        <v>0.35594336789589232</v>
      </c>
      <c r="T965" s="4" t="str">
        <f>VLOOKUP(E965,Sheet2!$A$2:$E$137,5,FALSE)</f>
        <v>DE</v>
      </c>
      <c r="U965" s="4">
        <f>VLOOKUP($T965,Sheet4!$H$1106:$M$1351,surveys!U$1+1,FALSE)</f>
        <v>0.42620281948941302</v>
      </c>
      <c r="V965" s="4">
        <f>VLOOKUP($T965,Sheet4!$H$1106:$M$1351,surveys!V$1+1,FALSE)</f>
        <v>0.64253089557903176</v>
      </c>
      <c r="W965" s="4">
        <f>VLOOKUP($T965,Sheet4!$H$1106:$M$1351,surveys!W$1+1,FALSE)</f>
        <v>0.79931043378760003</v>
      </c>
      <c r="X965" s="4">
        <f>VLOOKUP($T965,Sheet4!$H$1106:$M$1351,surveys!X$1+1,FALSE)</f>
        <v>0.91914675697020254</v>
      </c>
      <c r="Y965" s="4">
        <f>VLOOKUP($T965,Sheet4!$H$1106:$M$1351,surveys!Y$1+1,FALSE)</f>
        <v>1</v>
      </c>
      <c r="Z965" s="4">
        <f t="shared" si="46"/>
        <v>1</v>
      </c>
      <c r="AA965" s="4" t="str">
        <f>VLOOKUP(T965&amp;"-"&amp;Z965,Sheet4!$W$2:$AA$1100,3,FALSE)</f>
        <v>Berlin</v>
      </c>
      <c r="AB965" s="4">
        <f>VLOOKUP(T965&amp;"-"&amp;Z965,Sheet4!$W$2:$AA$1100,4,FALSE)</f>
        <v>52.524369999999998</v>
      </c>
      <c r="AC965" s="4">
        <f>VLOOKUP(T965&amp;"-"&amp;Z965,Sheet4!$W$2:$AA$1100,5,FALSE)</f>
        <v>13.41053</v>
      </c>
    </row>
    <row r="966" spans="1:29">
      <c r="A966" s="6">
        <v>40932</v>
      </c>
      <c r="B966" s="7">
        <v>0.44035879629629626</v>
      </c>
      <c r="C966" s="4" t="s">
        <v>1213</v>
      </c>
      <c r="D966" s="4" t="s">
        <v>1218</v>
      </c>
      <c r="E966" s="4" t="s">
        <v>26</v>
      </c>
      <c r="F966" s="4">
        <v>4</v>
      </c>
      <c r="G966" s="4">
        <v>4</v>
      </c>
      <c r="H966" s="4">
        <v>3</v>
      </c>
      <c r="I966" s="4">
        <v>4</v>
      </c>
      <c r="J966" s="4">
        <v>4</v>
      </c>
      <c r="K966" s="4">
        <v>3</v>
      </c>
      <c r="L966" s="4">
        <v>3</v>
      </c>
      <c r="M966" s="4">
        <v>5</v>
      </c>
      <c r="N966" s="4">
        <v>4</v>
      </c>
      <c r="O966" s="4">
        <v>4</v>
      </c>
      <c r="P966" s="4">
        <v>5</v>
      </c>
      <c r="Q966" s="9">
        <f t="shared" si="47"/>
        <v>2.8888888888888891E-2</v>
      </c>
      <c r="R966" s="4">
        <f t="shared" si="45"/>
        <v>40932.440358796295</v>
      </c>
      <c r="S966" s="4">
        <v>0.30360583664777008</v>
      </c>
      <c r="T966" s="4" t="str">
        <f>VLOOKUP(E966,Sheet2!$A$2:$E$137,5,FALSE)</f>
        <v>DE</v>
      </c>
      <c r="U966" s="4">
        <f>VLOOKUP($T966,Sheet4!$H$1106:$M$1351,surveys!U$1+1,FALSE)</f>
        <v>0.42620281948941302</v>
      </c>
      <c r="V966" s="4">
        <f>VLOOKUP($T966,Sheet4!$H$1106:$M$1351,surveys!V$1+1,FALSE)</f>
        <v>0.64253089557903176</v>
      </c>
      <c r="W966" s="4">
        <f>VLOOKUP($T966,Sheet4!$H$1106:$M$1351,surveys!W$1+1,FALSE)</f>
        <v>0.79931043378760003</v>
      </c>
      <c r="X966" s="4">
        <f>VLOOKUP($T966,Sheet4!$H$1106:$M$1351,surveys!X$1+1,FALSE)</f>
        <v>0.91914675697020254</v>
      </c>
      <c r="Y966" s="4">
        <f>VLOOKUP($T966,Sheet4!$H$1106:$M$1351,surveys!Y$1+1,FALSE)</f>
        <v>1</v>
      </c>
      <c r="Z966" s="4">
        <f t="shared" si="46"/>
        <v>1</v>
      </c>
      <c r="AA966" s="4" t="str">
        <f>VLOOKUP(T966&amp;"-"&amp;Z966,Sheet4!$W$2:$AA$1100,3,FALSE)</f>
        <v>Berlin</v>
      </c>
      <c r="AB966" s="4">
        <f>VLOOKUP(T966&amp;"-"&amp;Z966,Sheet4!$W$2:$AA$1100,4,FALSE)</f>
        <v>52.524369999999998</v>
      </c>
      <c r="AC966" s="4">
        <f>VLOOKUP(T966&amp;"-"&amp;Z966,Sheet4!$W$2:$AA$1100,5,FALSE)</f>
        <v>13.41053</v>
      </c>
    </row>
    <row r="967" spans="1:29">
      <c r="A967" s="6">
        <v>40932</v>
      </c>
      <c r="B967" s="7">
        <v>0.44766203703703705</v>
      </c>
      <c r="C967" s="4" t="s">
        <v>1213</v>
      </c>
      <c r="D967" s="4" t="s">
        <v>1218</v>
      </c>
      <c r="E967" s="4" t="s">
        <v>26</v>
      </c>
      <c r="F967" s="4">
        <v>5</v>
      </c>
      <c r="G967" s="4">
        <v>4</v>
      </c>
      <c r="H967" s="4">
        <v>5</v>
      </c>
      <c r="I967" s="4">
        <v>3</v>
      </c>
      <c r="J967" s="4">
        <v>5</v>
      </c>
      <c r="K967" s="4">
        <v>5</v>
      </c>
      <c r="L967" s="4">
        <v>4</v>
      </c>
      <c r="M967" s="4">
        <v>5</v>
      </c>
      <c r="N967" s="4">
        <v>5</v>
      </c>
      <c r="O967" s="4">
        <v>5</v>
      </c>
      <c r="P967" s="4">
        <v>5</v>
      </c>
      <c r="Q967" s="9">
        <f t="shared" si="47"/>
        <v>3.3067129629629634E-2</v>
      </c>
      <c r="R967" s="4">
        <f t="shared" si="45"/>
        <v>40932.447662037041</v>
      </c>
      <c r="S967" s="4">
        <v>0.79484379037918718</v>
      </c>
      <c r="T967" s="4" t="str">
        <f>VLOOKUP(E967,Sheet2!$A$2:$E$137,5,FALSE)</f>
        <v>DE</v>
      </c>
      <c r="U967" s="4">
        <f>VLOOKUP($T967,Sheet4!$H$1106:$M$1351,surveys!U$1+1,FALSE)</f>
        <v>0.42620281948941302</v>
      </c>
      <c r="V967" s="4">
        <f>VLOOKUP($T967,Sheet4!$H$1106:$M$1351,surveys!V$1+1,FALSE)</f>
        <v>0.64253089557903176</v>
      </c>
      <c r="W967" s="4">
        <f>VLOOKUP($T967,Sheet4!$H$1106:$M$1351,surveys!W$1+1,FALSE)</f>
        <v>0.79931043378760003</v>
      </c>
      <c r="X967" s="4">
        <f>VLOOKUP($T967,Sheet4!$H$1106:$M$1351,surveys!X$1+1,FALSE)</f>
        <v>0.91914675697020254</v>
      </c>
      <c r="Y967" s="4">
        <f>VLOOKUP($T967,Sheet4!$H$1106:$M$1351,surveys!Y$1+1,FALSE)</f>
        <v>1</v>
      </c>
      <c r="Z967" s="4">
        <f t="shared" si="46"/>
        <v>3</v>
      </c>
      <c r="AA967" s="4" t="str">
        <f>VLOOKUP(T967&amp;"-"&amp;Z967,Sheet4!$W$2:$AA$1100,3,FALSE)</f>
        <v>Muenchen</v>
      </c>
      <c r="AB967" s="4">
        <f>VLOOKUP(T967&amp;"-"&amp;Z967,Sheet4!$W$2:$AA$1100,4,FALSE)</f>
        <v>48.137430000000002</v>
      </c>
      <c r="AC967" s="4">
        <f>VLOOKUP(T967&amp;"-"&amp;Z967,Sheet4!$W$2:$AA$1100,5,FALSE)</f>
        <v>11.57549</v>
      </c>
    </row>
    <row r="968" spans="1:29">
      <c r="A968" s="6">
        <v>40932</v>
      </c>
      <c r="B968" s="7">
        <v>0.47334490740740742</v>
      </c>
      <c r="C968" s="4" t="s">
        <v>1213</v>
      </c>
      <c r="D968" s="4" t="s">
        <v>1218</v>
      </c>
      <c r="E968" s="4" t="s">
        <v>35</v>
      </c>
      <c r="F968" s="4">
        <v>5</v>
      </c>
      <c r="G968" s="4">
        <v>2</v>
      </c>
      <c r="H968" s="4">
        <v>4</v>
      </c>
      <c r="I968" s="4">
        <v>2</v>
      </c>
      <c r="J968" s="4">
        <v>5</v>
      </c>
      <c r="K968" s="4">
        <v>3</v>
      </c>
      <c r="L968" s="4">
        <v>2</v>
      </c>
      <c r="M968" s="4">
        <v>5</v>
      </c>
      <c r="N968" s="4">
        <v>4</v>
      </c>
      <c r="O968" s="4">
        <v>5</v>
      </c>
      <c r="P968" s="4">
        <v>5</v>
      </c>
      <c r="Q968" s="9">
        <f t="shared" si="47"/>
        <v>5.077546296296296E-2</v>
      </c>
      <c r="R968" s="4">
        <f t="shared" si="45"/>
        <v>40932.473344907405</v>
      </c>
      <c r="S968" s="4">
        <v>0.12932622452906717</v>
      </c>
      <c r="T968" s="4" t="str">
        <f>VLOOKUP(E968,Sheet2!$A$2:$E$137,5,FALSE)</f>
        <v>CH</v>
      </c>
      <c r="U968" s="4">
        <f>VLOOKUP($T968,Sheet4!$H$1106:$M$1351,surveys!U$1+1,FALSE)</f>
        <v>0.36801312971081684</v>
      </c>
      <c r="V968" s="4">
        <f>VLOOKUP($T968,Sheet4!$H$1106:$M$1351,surveys!V$1+1,FALSE)</f>
        <v>0.56614447204928808</v>
      </c>
      <c r="W968" s="4">
        <f>VLOOKUP($T968,Sheet4!$H$1106:$M$1351,surveys!W$1+1,FALSE)</f>
        <v>0.74328356923090177</v>
      </c>
      <c r="X968" s="4">
        <f>VLOOKUP($T968,Sheet4!$H$1106:$M$1351,surveys!X$1+1,FALSE)</f>
        <v>0.87426944983797861</v>
      </c>
      <c r="Y968" s="4">
        <f>VLOOKUP($T968,Sheet4!$H$1106:$M$1351,surveys!Y$1+1,FALSE)</f>
        <v>1</v>
      </c>
      <c r="Z968" s="4">
        <f t="shared" si="46"/>
        <v>1</v>
      </c>
      <c r="AA968" s="4" t="str">
        <f>VLOOKUP(T968&amp;"-"&amp;Z968,Sheet4!$W$2:$AA$1100,3,FALSE)</f>
        <v>Zurich</v>
      </c>
      <c r="AB968" s="4">
        <f>VLOOKUP(T968&amp;"-"&amp;Z968,Sheet4!$W$2:$AA$1100,4,FALSE)</f>
        <v>47.366669999999999</v>
      </c>
      <c r="AC968" s="4">
        <f>VLOOKUP(T968&amp;"-"&amp;Z968,Sheet4!$W$2:$AA$1100,5,FALSE)</f>
        <v>8.5500000000000007</v>
      </c>
    </row>
    <row r="969" spans="1:29">
      <c r="A969" s="6">
        <v>40932</v>
      </c>
      <c r="B969" s="7">
        <v>0.51454861111111116</v>
      </c>
      <c r="C969" s="4" t="s">
        <v>1213</v>
      </c>
      <c r="D969" s="4" t="s">
        <v>1216</v>
      </c>
      <c r="E969" s="4" t="s">
        <v>26</v>
      </c>
      <c r="F969" s="4">
        <v>3</v>
      </c>
      <c r="G969" s="4">
        <v>4</v>
      </c>
      <c r="H969" s="4">
        <v>4</v>
      </c>
      <c r="I969" s="4">
        <v>4</v>
      </c>
      <c r="J969" s="4">
        <v>4</v>
      </c>
      <c r="K969" s="4">
        <v>4</v>
      </c>
      <c r="L969" s="4">
        <v>3</v>
      </c>
      <c r="M969" s="4">
        <v>4</v>
      </c>
      <c r="N969" s="4">
        <v>5</v>
      </c>
      <c r="O969" s="4">
        <v>4</v>
      </c>
      <c r="P969" s="4">
        <v>4</v>
      </c>
      <c r="Q969" s="9">
        <f t="shared" si="47"/>
        <v>9.8495370370370369E-3</v>
      </c>
      <c r="R969" s="4">
        <f t="shared" si="45"/>
        <v>40932.514548611114</v>
      </c>
      <c r="S969" s="4">
        <v>0.88929278507858345</v>
      </c>
      <c r="T969" s="4" t="str">
        <f>VLOOKUP(E969,Sheet2!$A$2:$E$137,5,FALSE)</f>
        <v>DE</v>
      </c>
      <c r="U969" s="4">
        <f>VLOOKUP($T969,Sheet4!$H$1106:$M$1351,surveys!U$1+1,FALSE)</f>
        <v>0.42620281948941302</v>
      </c>
      <c r="V969" s="4">
        <f>VLOOKUP($T969,Sheet4!$H$1106:$M$1351,surveys!V$1+1,FALSE)</f>
        <v>0.64253089557903176</v>
      </c>
      <c r="W969" s="4">
        <f>VLOOKUP($T969,Sheet4!$H$1106:$M$1351,surveys!W$1+1,FALSE)</f>
        <v>0.79931043378760003</v>
      </c>
      <c r="X969" s="4">
        <f>VLOOKUP($T969,Sheet4!$H$1106:$M$1351,surveys!X$1+1,FALSE)</f>
        <v>0.91914675697020254</v>
      </c>
      <c r="Y969" s="4">
        <f>VLOOKUP($T969,Sheet4!$H$1106:$M$1351,surveys!Y$1+1,FALSE)</f>
        <v>1</v>
      </c>
      <c r="Z969" s="4">
        <f t="shared" si="46"/>
        <v>4</v>
      </c>
      <c r="AA969" s="4" t="str">
        <f>VLOOKUP(T969&amp;"-"&amp;Z969,Sheet4!$W$2:$AA$1100,3,FALSE)</f>
        <v>Koeln</v>
      </c>
      <c r="AB969" s="4">
        <f>VLOOKUP(T969&amp;"-"&amp;Z969,Sheet4!$W$2:$AA$1100,4,FALSE)</f>
        <v>50.933329999999998</v>
      </c>
      <c r="AC969" s="4">
        <f>VLOOKUP(T969&amp;"-"&amp;Z969,Sheet4!$W$2:$AA$1100,5,FALSE)</f>
        <v>6.95</v>
      </c>
    </row>
    <row r="970" spans="1:29">
      <c r="A970" s="6">
        <v>40932</v>
      </c>
      <c r="B970" s="7">
        <v>0.56269675925925922</v>
      </c>
      <c r="C970" s="4" t="s">
        <v>1213</v>
      </c>
      <c r="D970" s="4" t="s">
        <v>1216</v>
      </c>
      <c r="E970" s="4" t="s">
        <v>28</v>
      </c>
      <c r="F970" s="4">
        <v>4</v>
      </c>
      <c r="G970" s="4">
        <v>4</v>
      </c>
      <c r="H970" s="4">
        <v>3</v>
      </c>
      <c r="I970" s="4">
        <v>3</v>
      </c>
      <c r="J970" s="4">
        <v>5</v>
      </c>
      <c r="K970" s="4">
        <v>4</v>
      </c>
      <c r="L970" s="4">
        <v>3</v>
      </c>
      <c r="M970" s="4">
        <v>5</v>
      </c>
      <c r="N970" s="4">
        <v>5</v>
      </c>
      <c r="O970" s="4">
        <v>5</v>
      </c>
      <c r="P970" s="4">
        <v>5</v>
      </c>
      <c r="Q970" s="9">
        <f t="shared" si="47"/>
        <v>4.3738425925925924E-2</v>
      </c>
      <c r="R970" s="4">
        <f t="shared" si="45"/>
        <v>40932.562696759262</v>
      </c>
      <c r="S970" s="4">
        <v>0.93574204621237966</v>
      </c>
      <c r="T970" s="4" t="str">
        <f>VLOOKUP(E970,Sheet2!$A$2:$E$137,5,FALSE)</f>
        <v>AT</v>
      </c>
      <c r="U970" s="4">
        <f>VLOOKUP($T970,Sheet4!$H$1106:$M$1351,surveys!U$1+1,FALSE)</f>
        <v>0.71742534648291634</v>
      </c>
      <c r="V970" s="4">
        <f>VLOOKUP($T970,Sheet4!$H$1106:$M$1351,surveys!V$1+1,FALSE)</f>
        <v>0.81172349908300157</v>
      </c>
      <c r="W970" s="4">
        <f>VLOOKUP($T970,Sheet4!$H$1106:$M$1351,surveys!W$1+1,FALSE)</f>
        <v>0.88856220405379505</v>
      </c>
      <c r="X970" s="4">
        <f>VLOOKUP($T970,Sheet4!$H$1106:$M$1351,surveys!X$1+1,FALSE)</f>
        <v>0.95229784043038701</v>
      </c>
      <c r="Y970" s="4">
        <f>VLOOKUP($T970,Sheet4!$H$1106:$M$1351,surveys!Y$1+1,FALSE)</f>
        <v>1</v>
      </c>
      <c r="Z970" s="4">
        <f t="shared" si="46"/>
        <v>4</v>
      </c>
      <c r="AA970" s="4" t="str">
        <f>VLOOKUP(T970&amp;"-"&amp;Z970,Sheet4!$W$2:$AA$1100,3,FALSE)</f>
        <v>Salzburg</v>
      </c>
      <c r="AB970" s="4">
        <f>VLOOKUP(T970&amp;"-"&amp;Z970,Sheet4!$W$2:$AA$1100,4,FALSE)</f>
        <v>47.799410000000002</v>
      </c>
      <c r="AC970" s="4">
        <f>VLOOKUP(T970&amp;"-"&amp;Z970,Sheet4!$W$2:$AA$1100,5,FALSE)</f>
        <v>13.043990000000001</v>
      </c>
    </row>
    <row r="971" spans="1:29">
      <c r="A971" s="6">
        <v>40932</v>
      </c>
      <c r="B971" s="7">
        <v>0.59265046296296298</v>
      </c>
      <c r="C971" s="4" t="s">
        <v>1213</v>
      </c>
      <c r="D971" s="4" t="s">
        <v>1219</v>
      </c>
      <c r="E971" s="4" t="s">
        <v>26</v>
      </c>
      <c r="F971" s="4">
        <v>5</v>
      </c>
      <c r="G971" s="4">
        <v>5</v>
      </c>
      <c r="H971" s="4">
        <v>5</v>
      </c>
      <c r="I971" s="4">
        <v>5</v>
      </c>
      <c r="J971" s="4">
        <v>5</v>
      </c>
      <c r="K971" s="4">
        <v>4</v>
      </c>
      <c r="L971" s="4">
        <v>3</v>
      </c>
      <c r="M971" s="4">
        <v>5</v>
      </c>
      <c r="N971" s="4">
        <v>5</v>
      </c>
      <c r="O971" s="4">
        <v>5</v>
      </c>
      <c r="P971" s="4">
        <v>2</v>
      </c>
      <c r="Q971" s="9">
        <f t="shared" si="47"/>
        <v>6.4618055555555554E-2</v>
      </c>
      <c r="R971" s="4">
        <f t="shared" si="45"/>
        <v>40932.592650462961</v>
      </c>
      <c r="S971" s="4">
        <v>0.64325301558536019</v>
      </c>
      <c r="T971" s="4" t="str">
        <f>VLOOKUP(E971,Sheet2!$A$2:$E$137,5,FALSE)</f>
        <v>DE</v>
      </c>
      <c r="U971" s="4">
        <f>VLOOKUP($T971,Sheet4!$H$1106:$M$1351,surveys!U$1+1,FALSE)</f>
        <v>0.42620281948941302</v>
      </c>
      <c r="V971" s="4">
        <f>VLOOKUP($T971,Sheet4!$H$1106:$M$1351,surveys!V$1+1,FALSE)</f>
        <v>0.64253089557903176</v>
      </c>
      <c r="W971" s="4">
        <f>VLOOKUP($T971,Sheet4!$H$1106:$M$1351,surveys!W$1+1,FALSE)</f>
        <v>0.79931043378760003</v>
      </c>
      <c r="X971" s="4">
        <f>VLOOKUP($T971,Sheet4!$H$1106:$M$1351,surveys!X$1+1,FALSE)</f>
        <v>0.91914675697020254</v>
      </c>
      <c r="Y971" s="4">
        <f>VLOOKUP($T971,Sheet4!$H$1106:$M$1351,surveys!Y$1+1,FALSE)</f>
        <v>1</v>
      </c>
      <c r="Z971" s="4">
        <f t="shared" si="46"/>
        <v>3</v>
      </c>
      <c r="AA971" s="4" t="str">
        <f>VLOOKUP(T971&amp;"-"&amp;Z971,Sheet4!$W$2:$AA$1100,3,FALSE)</f>
        <v>Muenchen</v>
      </c>
      <c r="AB971" s="4">
        <f>VLOOKUP(T971&amp;"-"&amp;Z971,Sheet4!$W$2:$AA$1100,4,FALSE)</f>
        <v>48.137430000000002</v>
      </c>
      <c r="AC971" s="4">
        <f>VLOOKUP(T971&amp;"-"&amp;Z971,Sheet4!$W$2:$AA$1100,5,FALSE)</f>
        <v>11.57549</v>
      </c>
    </row>
    <row r="972" spans="1:29">
      <c r="A972" s="6">
        <v>40932</v>
      </c>
      <c r="B972" s="7">
        <v>0.65336805555555555</v>
      </c>
      <c r="C972" s="4" t="s">
        <v>1213</v>
      </c>
      <c r="D972" s="4" t="s">
        <v>1214</v>
      </c>
      <c r="E972" s="4" t="s">
        <v>26</v>
      </c>
      <c r="F972" s="4">
        <v>4</v>
      </c>
      <c r="G972" s="4">
        <v>4</v>
      </c>
      <c r="H972" s="4">
        <v>4</v>
      </c>
      <c r="I972" s="4">
        <v>3</v>
      </c>
      <c r="J972" s="4">
        <v>5</v>
      </c>
      <c r="K972" s="4">
        <v>5</v>
      </c>
      <c r="L972" s="4">
        <v>3</v>
      </c>
      <c r="M972" s="4">
        <v>5</v>
      </c>
      <c r="N972" s="4">
        <v>3</v>
      </c>
      <c r="O972" s="4">
        <v>5</v>
      </c>
      <c r="P972" s="4">
        <v>5</v>
      </c>
      <c r="Q972" s="9">
        <f t="shared" si="47"/>
        <v>3.7453703703703704E-2</v>
      </c>
      <c r="R972" s="4">
        <f t="shared" si="45"/>
        <v>40932.653368055559</v>
      </c>
      <c r="S972" s="4">
        <v>0.14325475984841374</v>
      </c>
      <c r="T972" s="4" t="str">
        <f>VLOOKUP(E972,Sheet2!$A$2:$E$137,5,FALSE)</f>
        <v>DE</v>
      </c>
      <c r="U972" s="4">
        <f>VLOOKUP($T972,Sheet4!$H$1106:$M$1351,surveys!U$1+1,FALSE)</f>
        <v>0.42620281948941302</v>
      </c>
      <c r="V972" s="4">
        <f>VLOOKUP($T972,Sheet4!$H$1106:$M$1351,surveys!V$1+1,FALSE)</f>
        <v>0.64253089557903176</v>
      </c>
      <c r="W972" s="4">
        <f>VLOOKUP($T972,Sheet4!$H$1106:$M$1351,surveys!W$1+1,FALSE)</f>
        <v>0.79931043378760003</v>
      </c>
      <c r="X972" s="4">
        <f>VLOOKUP($T972,Sheet4!$H$1106:$M$1351,surveys!X$1+1,FALSE)</f>
        <v>0.91914675697020254</v>
      </c>
      <c r="Y972" s="4">
        <f>VLOOKUP($T972,Sheet4!$H$1106:$M$1351,surveys!Y$1+1,FALSE)</f>
        <v>1</v>
      </c>
      <c r="Z972" s="4">
        <f t="shared" si="46"/>
        <v>1</v>
      </c>
      <c r="AA972" s="4" t="str">
        <f>VLOOKUP(T972&amp;"-"&amp;Z972,Sheet4!$W$2:$AA$1100,3,FALSE)</f>
        <v>Berlin</v>
      </c>
      <c r="AB972" s="4">
        <f>VLOOKUP(T972&amp;"-"&amp;Z972,Sheet4!$W$2:$AA$1100,4,FALSE)</f>
        <v>52.524369999999998</v>
      </c>
      <c r="AC972" s="4">
        <f>VLOOKUP(T972&amp;"-"&amp;Z972,Sheet4!$W$2:$AA$1100,5,FALSE)</f>
        <v>13.41053</v>
      </c>
    </row>
    <row r="973" spans="1:29">
      <c r="A973" s="6">
        <v>40932</v>
      </c>
      <c r="B973" s="7">
        <v>0.69646990740740744</v>
      </c>
      <c r="C973" s="4" t="s">
        <v>1213</v>
      </c>
      <c r="D973" s="4" t="s">
        <v>1218</v>
      </c>
      <c r="E973" s="4" t="s">
        <v>26</v>
      </c>
      <c r="F973" s="4">
        <v>2</v>
      </c>
      <c r="G973" s="4">
        <v>3</v>
      </c>
      <c r="H973" s="4">
        <v>4</v>
      </c>
      <c r="I973" s="4">
        <v>2</v>
      </c>
      <c r="J973" s="4">
        <v>3</v>
      </c>
      <c r="K973" s="4">
        <v>5</v>
      </c>
      <c r="L973" s="4">
        <v>3</v>
      </c>
      <c r="M973" s="4">
        <v>5</v>
      </c>
      <c r="N973" s="4">
        <v>4</v>
      </c>
      <c r="O973" s="4">
        <v>4</v>
      </c>
      <c r="P973" s="4">
        <v>4</v>
      </c>
      <c r="Q973" s="9">
        <f t="shared" si="47"/>
        <v>6.6747685185185188E-2</v>
      </c>
      <c r="R973" s="4">
        <f t="shared" si="45"/>
        <v>40932.696469907409</v>
      </c>
      <c r="S973" s="4">
        <v>0.85287054429699571</v>
      </c>
      <c r="T973" s="4" t="str">
        <f>VLOOKUP(E973,Sheet2!$A$2:$E$137,5,FALSE)</f>
        <v>DE</v>
      </c>
      <c r="U973" s="4">
        <f>VLOOKUP($T973,Sheet4!$H$1106:$M$1351,surveys!U$1+1,FALSE)</f>
        <v>0.42620281948941302</v>
      </c>
      <c r="V973" s="4">
        <f>VLOOKUP($T973,Sheet4!$H$1106:$M$1351,surveys!V$1+1,FALSE)</f>
        <v>0.64253089557903176</v>
      </c>
      <c r="W973" s="4">
        <f>VLOOKUP($T973,Sheet4!$H$1106:$M$1351,surveys!W$1+1,FALSE)</f>
        <v>0.79931043378760003</v>
      </c>
      <c r="X973" s="4">
        <f>VLOOKUP($T973,Sheet4!$H$1106:$M$1351,surveys!X$1+1,FALSE)</f>
        <v>0.91914675697020254</v>
      </c>
      <c r="Y973" s="4">
        <f>VLOOKUP($T973,Sheet4!$H$1106:$M$1351,surveys!Y$1+1,FALSE)</f>
        <v>1</v>
      </c>
      <c r="Z973" s="4">
        <f t="shared" si="46"/>
        <v>4</v>
      </c>
      <c r="AA973" s="4" t="str">
        <f>VLOOKUP(T973&amp;"-"&amp;Z973,Sheet4!$W$2:$AA$1100,3,FALSE)</f>
        <v>Koeln</v>
      </c>
      <c r="AB973" s="4">
        <f>VLOOKUP(T973&amp;"-"&amp;Z973,Sheet4!$W$2:$AA$1100,4,FALSE)</f>
        <v>50.933329999999998</v>
      </c>
      <c r="AC973" s="4">
        <f>VLOOKUP(T973&amp;"-"&amp;Z973,Sheet4!$W$2:$AA$1100,5,FALSE)</f>
        <v>6.95</v>
      </c>
    </row>
    <row r="974" spans="1:29">
      <c r="A974" s="6">
        <v>40932</v>
      </c>
      <c r="B974" s="7">
        <v>0.7227662037037037</v>
      </c>
      <c r="C974" s="4" t="s">
        <v>1215</v>
      </c>
      <c r="D974" s="4" t="s">
        <v>1214</v>
      </c>
      <c r="E974" s="4" t="s">
        <v>26</v>
      </c>
      <c r="F974" s="4">
        <v>4</v>
      </c>
      <c r="G974" s="4">
        <v>1</v>
      </c>
      <c r="H974" s="4">
        <v>4</v>
      </c>
      <c r="I974" s="4">
        <v>2</v>
      </c>
      <c r="J974" s="4">
        <v>4</v>
      </c>
      <c r="K974" s="4">
        <v>3</v>
      </c>
      <c r="L974" s="4">
        <v>3</v>
      </c>
      <c r="M974" s="4">
        <v>5</v>
      </c>
      <c r="N974" s="4">
        <v>3</v>
      </c>
      <c r="O974" s="4">
        <v>4</v>
      </c>
      <c r="P974" s="4">
        <v>4</v>
      </c>
      <c r="Q974" s="9">
        <f t="shared" si="47"/>
        <v>1.5324074074074073E-2</v>
      </c>
      <c r="R974" s="4">
        <f t="shared" si="45"/>
        <v>40932.722766203704</v>
      </c>
      <c r="S974" s="4">
        <v>0.70665450796639839</v>
      </c>
      <c r="T974" s="4" t="str">
        <f>VLOOKUP(E974,Sheet2!$A$2:$E$137,5,FALSE)</f>
        <v>DE</v>
      </c>
      <c r="U974" s="4">
        <f>VLOOKUP($T974,Sheet4!$H$1106:$M$1351,surveys!U$1+1,FALSE)</f>
        <v>0.42620281948941302</v>
      </c>
      <c r="V974" s="4">
        <f>VLOOKUP($T974,Sheet4!$H$1106:$M$1351,surveys!V$1+1,FALSE)</f>
        <v>0.64253089557903176</v>
      </c>
      <c r="W974" s="4">
        <f>VLOOKUP($T974,Sheet4!$H$1106:$M$1351,surveys!W$1+1,FALSE)</f>
        <v>0.79931043378760003</v>
      </c>
      <c r="X974" s="4">
        <f>VLOOKUP($T974,Sheet4!$H$1106:$M$1351,surveys!X$1+1,FALSE)</f>
        <v>0.91914675697020254</v>
      </c>
      <c r="Y974" s="4">
        <f>VLOOKUP($T974,Sheet4!$H$1106:$M$1351,surveys!Y$1+1,FALSE)</f>
        <v>1</v>
      </c>
      <c r="Z974" s="4">
        <f t="shared" si="46"/>
        <v>3</v>
      </c>
      <c r="AA974" s="4" t="str">
        <f>VLOOKUP(T974&amp;"-"&amp;Z974,Sheet4!$W$2:$AA$1100,3,FALSE)</f>
        <v>Muenchen</v>
      </c>
      <c r="AB974" s="4">
        <f>VLOOKUP(T974&amp;"-"&amp;Z974,Sheet4!$W$2:$AA$1100,4,FALSE)</f>
        <v>48.137430000000002</v>
      </c>
      <c r="AC974" s="4">
        <f>VLOOKUP(T974&amp;"-"&amp;Z974,Sheet4!$W$2:$AA$1100,5,FALSE)</f>
        <v>11.57549</v>
      </c>
    </row>
    <row r="975" spans="1:29">
      <c r="A975" s="6">
        <v>40932</v>
      </c>
      <c r="B975" s="7">
        <v>0.86138888888888887</v>
      </c>
      <c r="C975" s="4" t="s">
        <v>1215</v>
      </c>
      <c r="D975" s="4" t="s">
        <v>1214</v>
      </c>
      <c r="E975" s="4" t="s">
        <v>11</v>
      </c>
      <c r="F975" s="4">
        <v>3</v>
      </c>
      <c r="G975" s="4">
        <v>4</v>
      </c>
      <c r="H975" s="4">
        <v>3</v>
      </c>
      <c r="I975" s="4">
        <v>3</v>
      </c>
      <c r="J975" s="4">
        <v>5</v>
      </c>
      <c r="K975" s="4">
        <v>5</v>
      </c>
      <c r="L975" s="4">
        <v>5</v>
      </c>
      <c r="M975" s="4">
        <v>5</v>
      </c>
      <c r="N975" s="4">
        <v>4</v>
      </c>
      <c r="O975" s="4">
        <v>5</v>
      </c>
      <c r="P975" s="4">
        <v>3</v>
      </c>
      <c r="Q975" s="9">
        <f t="shared" si="47"/>
        <v>4.3391203703703703E-2</v>
      </c>
      <c r="R975" s="4">
        <f t="shared" si="45"/>
        <v>40932.861388888887</v>
      </c>
      <c r="S975" s="4">
        <v>0.42851818536184805</v>
      </c>
      <c r="T975" s="4" t="str">
        <f>VLOOKUP(E975,Sheet2!$A$2:$E$137,5,FALSE)</f>
        <v>FR</v>
      </c>
      <c r="U975" s="4">
        <f>VLOOKUP($T975,Sheet4!$H$1106:$M$1351,surveys!U$1+1,FALSE)</f>
        <v>0.51193913659220647</v>
      </c>
      <c r="V975" s="4">
        <f>VLOOKUP($T975,Sheet4!$H$1106:$M$1351,surveys!V$1+1,FALSE)</f>
        <v>0.70220575033861143</v>
      </c>
      <c r="W975" s="4">
        <f>VLOOKUP($T975,Sheet4!$H$1106:$M$1351,surveys!W$1+1,FALSE)</f>
        <v>0.81527182039156842</v>
      </c>
      <c r="X975" s="4">
        <f>VLOOKUP($T975,Sheet4!$H$1106:$M$1351,surveys!X$1+1,FALSE)</f>
        <v>0.91893911792009964</v>
      </c>
      <c r="Y975" s="4">
        <f>VLOOKUP($T975,Sheet4!$H$1106:$M$1351,surveys!Y$1+1,FALSE)</f>
        <v>1</v>
      </c>
      <c r="Z975" s="4">
        <f t="shared" si="46"/>
        <v>1</v>
      </c>
      <c r="AA975" s="4" t="str">
        <f>VLOOKUP(T975&amp;"-"&amp;Z975,Sheet4!$W$2:$AA$1100,3,FALSE)</f>
        <v>Paris</v>
      </c>
      <c r="AB975" s="4">
        <f>VLOOKUP(T975&amp;"-"&amp;Z975,Sheet4!$W$2:$AA$1100,4,FALSE)</f>
        <v>48.853409999999997</v>
      </c>
      <c r="AC975" s="4">
        <f>VLOOKUP(T975&amp;"-"&amp;Z975,Sheet4!$W$2:$AA$1100,5,FALSE)</f>
        <v>2.3488000000000002</v>
      </c>
    </row>
    <row r="976" spans="1:29">
      <c r="A976" s="6">
        <v>40932</v>
      </c>
      <c r="B976" s="7">
        <v>0.94064814814814823</v>
      </c>
      <c r="C976" s="4" t="s">
        <v>1215</v>
      </c>
      <c r="D976" s="4" t="s">
        <v>1214</v>
      </c>
      <c r="E976" s="4" t="s">
        <v>15</v>
      </c>
      <c r="F976" s="4">
        <v>4</v>
      </c>
      <c r="G976" s="4">
        <v>3</v>
      </c>
      <c r="H976" s="4">
        <v>4</v>
      </c>
      <c r="I976" s="4">
        <v>5</v>
      </c>
      <c r="J976" s="4">
        <v>5</v>
      </c>
      <c r="K976" s="4">
        <v>5</v>
      </c>
      <c r="L976" s="4">
        <v>3</v>
      </c>
      <c r="M976" s="4">
        <v>5</v>
      </c>
      <c r="N976" s="4">
        <v>5</v>
      </c>
      <c r="O976" s="4">
        <v>5</v>
      </c>
      <c r="P976" s="4">
        <v>5</v>
      </c>
      <c r="Q976" s="9">
        <f t="shared" si="47"/>
        <v>2.8333333333333332E-2</v>
      </c>
      <c r="R976" s="4">
        <f t="shared" si="45"/>
        <v>40932.940648148149</v>
      </c>
      <c r="S976" s="4">
        <v>0.88932539108779673</v>
      </c>
      <c r="T976" s="4" t="str">
        <f>VLOOKUP(E976,Sheet2!$A$2:$E$137,5,FALSE)</f>
        <v>US</v>
      </c>
      <c r="U976" s="4">
        <f>VLOOKUP($T976,Sheet4!$H$1106:$M$1351,surveys!U$1+1,FALSE)</f>
        <v>0.42883768204388006</v>
      </c>
      <c r="V976" s="4">
        <f>VLOOKUP($T976,Sheet4!$H$1106:$M$1351,surveys!V$1+1,FALSE)</f>
        <v>0.62778475709586301</v>
      </c>
      <c r="W976" s="4">
        <f>VLOOKUP($T976,Sheet4!$H$1106:$M$1351,surveys!W$1+1,FALSE)</f>
        <v>0.76918600378409652</v>
      </c>
      <c r="X976" s="4">
        <f>VLOOKUP($T976,Sheet4!$H$1106:$M$1351,surveys!X$1+1,FALSE)</f>
        <v>0.88987045221102745</v>
      </c>
      <c r="Y976" s="4">
        <f>VLOOKUP($T976,Sheet4!$H$1106:$M$1351,surveys!Y$1+1,FALSE)</f>
        <v>1</v>
      </c>
      <c r="Z976" s="4">
        <f t="shared" si="46"/>
        <v>4</v>
      </c>
      <c r="AA976" s="4" t="str">
        <f>VLOOKUP(T976&amp;"-"&amp;Z976,Sheet4!$W$2:$AA$1100,3,FALSE)</f>
        <v>Brooklyn</v>
      </c>
      <c r="AB976" s="4">
        <f>VLOOKUP(T976&amp;"-"&amp;Z976,Sheet4!$W$2:$AA$1100,4,FALSE)</f>
        <v>40.650100000000002</v>
      </c>
      <c r="AC976" s="4">
        <f>VLOOKUP(T976&amp;"-"&amp;Z976,Sheet4!$W$2:$AA$1100,5,FALSE)</f>
        <v>-73.949579999999997</v>
      </c>
    </row>
    <row r="977" spans="1:29">
      <c r="A977" s="6">
        <v>40932</v>
      </c>
      <c r="B977" s="7">
        <v>0.98111111111111116</v>
      </c>
      <c r="C977" s="4" t="s">
        <v>1213</v>
      </c>
      <c r="D977" s="4" t="s">
        <v>1214</v>
      </c>
      <c r="E977" s="4" t="s">
        <v>31</v>
      </c>
      <c r="F977" s="4">
        <v>3</v>
      </c>
      <c r="G977" s="4">
        <v>4</v>
      </c>
      <c r="H977" s="4">
        <v>4</v>
      </c>
      <c r="I977" s="4">
        <v>3</v>
      </c>
      <c r="J977" s="4">
        <v>3</v>
      </c>
      <c r="K977" s="4">
        <v>3</v>
      </c>
      <c r="L977" s="4">
        <v>3</v>
      </c>
      <c r="M977" s="4">
        <v>4</v>
      </c>
      <c r="N977" s="4">
        <v>2</v>
      </c>
      <c r="O977" s="4">
        <v>5</v>
      </c>
      <c r="P977" s="4">
        <v>5</v>
      </c>
      <c r="Q977" s="9">
        <f t="shared" si="47"/>
        <v>5.6377314814814818E-2</v>
      </c>
      <c r="R977" s="4">
        <f t="shared" si="45"/>
        <v>40932.981111111112</v>
      </c>
      <c r="S977" s="4">
        <v>0.74802247678220057</v>
      </c>
      <c r="T977" s="4" t="str">
        <f>VLOOKUP(E977,Sheet2!$A$2:$E$137,5,FALSE)</f>
        <v>ES</v>
      </c>
      <c r="U977" s="4">
        <f>VLOOKUP($T977,Sheet4!$H$1106:$M$1351,surveys!U$1+1,FALSE)</f>
        <v>0.46058089642806016</v>
      </c>
      <c r="V977" s="4">
        <f>VLOOKUP($T977,Sheet4!$H$1106:$M$1351,surveys!V$1+1,FALSE)</f>
        <v>0.68996105930901486</v>
      </c>
      <c r="W977" s="4">
        <f>VLOOKUP($T977,Sheet4!$H$1106:$M$1351,surveys!W$1+1,FALSE)</f>
        <v>0.80513768719908241</v>
      </c>
      <c r="X977" s="4">
        <f>VLOOKUP($T977,Sheet4!$H$1106:$M$1351,surveys!X$1+1,FALSE)</f>
        <v>0.90461214064594464</v>
      </c>
      <c r="Y977" s="4">
        <f>VLOOKUP($T977,Sheet4!$H$1106:$M$1351,surveys!Y$1+1,FALSE)</f>
        <v>1</v>
      </c>
      <c r="Z977" s="4">
        <f t="shared" si="46"/>
        <v>3</v>
      </c>
      <c r="AA977" s="4" t="str">
        <f>VLOOKUP(T977&amp;"-"&amp;Z977,Sheet4!$W$2:$AA$1100,3,FALSE)</f>
        <v>Valencia</v>
      </c>
      <c r="AB977" s="4">
        <f>VLOOKUP(T977&amp;"-"&amp;Z977,Sheet4!$W$2:$AA$1100,4,FALSE)</f>
        <v>39.469749999999998</v>
      </c>
      <c r="AC977" s="4">
        <f>VLOOKUP(T977&amp;"-"&amp;Z977,Sheet4!$W$2:$AA$1100,5,FALSE)</f>
        <v>-0.37739</v>
      </c>
    </row>
    <row r="978" spans="1:29">
      <c r="A978" s="6">
        <v>40931</v>
      </c>
      <c r="B978" s="7">
        <v>0.81918981481481468</v>
      </c>
      <c r="C978" s="4" t="s">
        <v>1215</v>
      </c>
      <c r="D978" s="4" t="s">
        <v>1217</v>
      </c>
      <c r="E978" s="4" t="s">
        <v>231</v>
      </c>
      <c r="F978" s="4">
        <v>4</v>
      </c>
      <c r="G978" s="4">
        <v>4</v>
      </c>
      <c r="H978" s="4">
        <v>3</v>
      </c>
      <c r="I978" s="4">
        <v>4</v>
      </c>
      <c r="J978" s="4">
        <v>5</v>
      </c>
      <c r="K978" s="4">
        <v>5</v>
      </c>
      <c r="L978" s="4">
        <v>3</v>
      </c>
      <c r="M978" s="4">
        <v>5</v>
      </c>
      <c r="N978" s="4">
        <v>4</v>
      </c>
      <c r="O978" s="4">
        <v>5</v>
      </c>
      <c r="P978" s="4">
        <v>5</v>
      </c>
      <c r="Q978" s="9">
        <f t="shared" si="47"/>
        <v>1.3368055555555557E-2</v>
      </c>
      <c r="R978" s="4">
        <f t="shared" si="45"/>
        <v>40931.819189814814</v>
      </c>
      <c r="S978" s="4">
        <v>0.99783677615732191</v>
      </c>
      <c r="T978" s="4" t="str">
        <f>VLOOKUP(E978,Sheet2!$A$2:$E$137,5,FALSE)</f>
        <v>ZA</v>
      </c>
      <c r="U978" s="4">
        <f>VLOOKUP($T978,Sheet4!$H$1106:$M$1351,surveys!U$1+1,FALSE)</f>
        <v>0.28865357167748229</v>
      </c>
      <c r="V978" s="4">
        <f>VLOOKUP($T978,Sheet4!$H$1106:$M$1351,surveys!V$1+1,FALSE)</f>
        <v>0.55097948435253852</v>
      </c>
      <c r="W978" s="4">
        <f>VLOOKUP($T978,Sheet4!$H$1106:$M$1351,surveys!W$1+1,FALSE)</f>
        <v>0.72134720429987298</v>
      </c>
      <c r="X978" s="4">
        <f>VLOOKUP($T978,Sheet4!$H$1106:$M$1351,surveys!X$1+1,FALSE)</f>
        <v>0.86385187256450935</v>
      </c>
      <c r="Y978" s="4">
        <f>VLOOKUP($T978,Sheet4!$H$1106:$M$1351,surveys!Y$1+1,FALSE)</f>
        <v>1</v>
      </c>
      <c r="Z978" s="4">
        <f t="shared" si="46"/>
        <v>5</v>
      </c>
      <c r="AA978" s="4" t="str">
        <f>VLOOKUP(T978&amp;"-"&amp;Z978,Sheet4!$W$2:$AA$1100,3,FALSE)</f>
        <v>Pretoria</v>
      </c>
      <c r="AB978" s="4">
        <f>VLOOKUP(T978&amp;"-"&amp;Z978,Sheet4!$W$2:$AA$1100,4,FALSE)</f>
        <v>-25.744859999999999</v>
      </c>
      <c r="AC978" s="4">
        <f>VLOOKUP(T978&amp;"-"&amp;Z978,Sheet4!$W$2:$AA$1100,5,FALSE)</f>
        <v>28.187830000000002</v>
      </c>
    </row>
    <row r="979" spans="1:29">
      <c r="A979" s="6">
        <v>40931</v>
      </c>
      <c r="B979" s="7">
        <v>0.43953703703703706</v>
      </c>
      <c r="C979" s="4" t="s">
        <v>1215</v>
      </c>
      <c r="D979" s="4" t="s">
        <v>1217</v>
      </c>
      <c r="E979" s="4" t="s">
        <v>33</v>
      </c>
      <c r="F979" s="4">
        <v>4</v>
      </c>
      <c r="G979" s="4">
        <v>4</v>
      </c>
      <c r="H979" s="4">
        <v>5</v>
      </c>
      <c r="I979" s="4">
        <v>4</v>
      </c>
      <c r="J979" s="4">
        <v>5</v>
      </c>
      <c r="K979" s="4">
        <v>5</v>
      </c>
      <c r="L979" s="4">
        <v>4</v>
      </c>
      <c r="M979" s="4">
        <v>5</v>
      </c>
      <c r="N979" s="4">
        <v>5</v>
      </c>
      <c r="O979" s="4">
        <v>4</v>
      </c>
      <c r="P979" s="4">
        <v>5</v>
      </c>
      <c r="Q979" s="9">
        <f t="shared" si="47"/>
        <v>2.7511574074074074E-2</v>
      </c>
      <c r="R979" s="4">
        <f t="shared" si="45"/>
        <v>40931.43953703704</v>
      </c>
      <c r="S979" s="4">
        <v>0.37861230671697177</v>
      </c>
      <c r="T979" s="4" t="str">
        <f>VLOOKUP(E979,Sheet2!$A$2:$E$137,5,FALSE)</f>
        <v>IT</v>
      </c>
      <c r="U979" s="4">
        <f>VLOOKUP($T979,Sheet4!$H$1106:$M$1351,surveys!U$1+1,FALSE)</f>
        <v>0.40073733113706772</v>
      </c>
      <c r="V979" s="4">
        <f>VLOOKUP($T979,Sheet4!$H$1106:$M$1351,surveys!V$1+1,FALSE)</f>
        <v>0.60502083075372182</v>
      </c>
      <c r="W979" s="4">
        <f>VLOOKUP($T979,Sheet4!$H$1106:$M$1351,surveys!W$1+1,FALSE)</f>
        <v>0.75963680320784854</v>
      </c>
      <c r="X979" s="4">
        <f>VLOOKUP($T979,Sheet4!$H$1106:$M$1351,surveys!X$1+1,FALSE)</f>
        <v>0.89491209934724891</v>
      </c>
      <c r="Y979" s="4">
        <f>VLOOKUP($T979,Sheet4!$H$1106:$M$1351,surveys!Y$1+1,FALSE)</f>
        <v>1</v>
      </c>
      <c r="Z979" s="4">
        <f t="shared" si="46"/>
        <v>1</v>
      </c>
      <c r="AA979" s="4" t="str">
        <f>VLOOKUP(T979&amp;"-"&amp;Z979,Sheet4!$W$2:$AA$1100,3,FALSE)</f>
        <v>Roma</v>
      </c>
      <c r="AB979" s="4">
        <f>VLOOKUP(T979&amp;"-"&amp;Z979,Sheet4!$W$2:$AA$1100,4,FALSE)</f>
        <v>41.894739999999999</v>
      </c>
      <c r="AC979" s="4">
        <f>VLOOKUP(T979&amp;"-"&amp;Z979,Sheet4!$W$2:$AA$1100,5,FALSE)</f>
        <v>12.4839</v>
      </c>
    </row>
    <row r="980" spans="1:29">
      <c r="A980" s="6">
        <v>40931</v>
      </c>
      <c r="B980" s="7">
        <v>0.47921296296296295</v>
      </c>
      <c r="C980" s="4" t="s">
        <v>1213</v>
      </c>
      <c r="D980" s="4" t="s">
        <v>1216</v>
      </c>
      <c r="E980" s="4" t="s">
        <v>1074</v>
      </c>
      <c r="F980" s="4">
        <v>5</v>
      </c>
      <c r="G980" s="4">
        <v>5</v>
      </c>
      <c r="H980" s="4">
        <v>5</v>
      </c>
      <c r="I980" s="4">
        <v>4</v>
      </c>
      <c r="J980" s="4">
        <v>5</v>
      </c>
      <c r="K980" s="4">
        <v>3</v>
      </c>
      <c r="L980" s="4">
        <v>3</v>
      </c>
      <c r="M980" s="4">
        <v>4</v>
      </c>
      <c r="N980" s="4">
        <v>3</v>
      </c>
      <c r="O980" s="4">
        <v>3</v>
      </c>
      <c r="P980" s="4">
        <v>5</v>
      </c>
      <c r="Q980" s="9">
        <f t="shared" si="47"/>
        <v>5.559027777777778E-2</v>
      </c>
      <c r="R980" s="4">
        <f t="shared" si="45"/>
        <v>40931.479212962964</v>
      </c>
      <c r="S980" s="4">
        <v>0.34197075275485167</v>
      </c>
      <c r="T980" s="4" t="str">
        <f>VLOOKUP(E980,Sheet2!$A$2:$E$137,5,FALSE)</f>
        <v>KZ</v>
      </c>
      <c r="U980" s="4">
        <f>VLOOKUP($T980,Sheet4!$H$1106:$M$1351,surveys!U$1+1,FALSE)</f>
        <v>0.56039942988201341</v>
      </c>
      <c r="V980" s="4">
        <f>VLOOKUP($T980,Sheet4!$H$1106:$M$1351,surveys!V$1+1,FALSE)</f>
        <v>0.68693671931211675</v>
      </c>
      <c r="W980" s="4">
        <f>VLOOKUP($T980,Sheet4!$H$1106:$M$1351,surveys!W$1+1,FALSE)</f>
        <v>0.80289618592859424</v>
      </c>
      <c r="X980" s="4">
        <f>VLOOKUP($T980,Sheet4!$H$1106:$M$1351,surveys!X$1+1,FALSE)</f>
        <v>0.90320541528065212</v>
      </c>
      <c r="Y980" s="4">
        <f>VLOOKUP($T980,Sheet4!$H$1106:$M$1351,surveys!Y$1+1,FALSE)</f>
        <v>1</v>
      </c>
      <c r="Z980" s="4">
        <f t="shared" si="46"/>
        <v>1</v>
      </c>
      <c r="AA980" s="4" t="str">
        <f>VLOOKUP(T980&amp;"-"&amp;Z980,Sheet4!$W$2:$AA$1100,3,FALSE)</f>
        <v>Almaty</v>
      </c>
      <c r="AB980" s="4">
        <f>VLOOKUP(T980&amp;"-"&amp;Z980,Sheet4!$W$2:$AA$1100,4,FALSE)</f>
        <v>43.25</v>
      </c>
      <c r="AC980" s="4">
        <f>VLOOKUP(T980&amp;"-"&amp;Z980,Sheet4!$W$2:$AA$1100,5,FALSE)</f>
        <v>76.95</v>
      </c>
    </row>
    <row r="981" spans="1:29">
      <c r="A981" s="6">
        <v>40931</v>
      </c>
      <c r="B981" s="7">
        <v>0.60327546296296297</v>
      </c>
      <c r="C981" s="4" t="s">
        <v>1213</v>
      </c>
      <c r="D981" s="4" t="s">
        <v>1216</v>
      </c>
      <c r="E981" s="4" t="s">
        <v>15</v>
      </c>
      <c r="F981" s="4">
        <v>3</v>
      </c>
      <c r="G981" s="4">
        <v>4</v>
      </c>
      <c r="H981" s="4">
        <v>4</v>
      </c>
      <c r="I981" s="4">
        <v>5</v>
      </c>
      <c r="J981" s="4">
        <v>4</v>
      </c>
      <c r="K981" s="4">
        <v>4</v>
      </c>
      <c r="L981" s="4">
        <v>2</v>
      </c>
      <c r="M981" s="4">
        <v>5</v>
      </c>
      <c r="N981" s="4">
        <v>5</v>
      </c>
      <c r="O981" s="4">
        <v>4</v>
      </c>
      <c r="P981" s="4">
        <v>4</v>
      </c>
      <c r="Q981" s="9">
        <f t="shared" si="47"/>
        <v>2.8124999999999995E-3</v>
      </c>
      <c r="R981" s="4">
        <f t="shared" si="45"/>
        <v>40931.603275462963</v>
      </c>
      <c r="S981" s="4">
        <v>0.13781085688644823</v>
      </c>
      <c r="T981" s="4" t="str">
        <f>VLOOKUP(E981,Sheet2!$A$2:$E$137,5,FALSE)</f>
        <v>US</v>
      </c>
      <c r="U981" s="4">
        <f>VLOOKUP($T981,Sheet4!$H$1106:$M$1351,surveys!U$1+1,FALSE)</f>
        <v>0.42883768204388006</v>
      </c>
      <c r="V981" s="4">
        <f>VLOOKUP($T981,Sheet4!$H$1106:$M$1351,surveys!V$1+1,FALSE)</f>
        <v>0.62778475709586301</v>
      </c>
      <c r="W981" s="4">
        <f>VLOOKUP($T981,Sheet4!$H$1106:$M$1351,surveys!W$1+1,FALSE)</f>
        <v>0.76918600378409652</v>
      </c>
      <c r="X981" s="4">
        <f>VLOOKUP($T981,Sheet4!$H$1106:$M$1351,surveys!X$1+1,FALSE)</f>
        <v>0.88987045221102745</v>
      </c>
      <c r="Y981" s="4">
        <f>VLOOKUP($T981,Sheet4!$H$1106:$M$1351,surveys!Y$1+1,FALSE)</f>
        <v>1</v>
      </c>
      <c r="Z981" s="4">
        <f t="shared" si="46"/>
        <v>1</v>
      </c>
      <c r="AA981" s="4" t="str">
        <f>VLOOKUP(T981&amp;"-"&amp;Z981,Sheet4!$W$2:$AA$1100,3,FALSE)</f>
        <v>New York City</v>
      </c>
      <c r="AB981" s="4">
        <f>VLOOKUP(T981&amp;"-"&amp;Z981,Sheet4!$W$2:$AA$1100,4,FALSE)</f>
        <v>40.714269999999999</v>
      </c>
      <c r="AC981" s="4">
        <f>VLOOKUP(T981&amp;"-"&amp;Z981,Sheet4!$W$2:$AA$1100,5,FALSE)</f>
        <v>-74.005970000000005</v>
      </c>
    </row>
    <row r="982" spans="1:29">
      <c r="A982" s="6">
        <v>40931</v>
      </c>
      <c r="B982" s="7">
        <v>0.60526620370370365</v>
      </c>
      <c r="C982" s="4" t="s">
        <v>1213</v>
      </c>
      <c r="D982" s="4" t="s">
        <v>1218</v>
      </c>
      <c r="E982" s="4" t="s">
        <v>26</v>
      </c>
      <c r="F982" s="4">
        <v>5</v>
      </c>
      <c r="G982" s="4">
        <v>5</v>
      </c>
      <c r="H982" s="4">
        <v>1</v>
      </c>
      <c r="I982" s="4">
        <v>5</v>
      </c>
      <c r="J982" s="4">
        <v>5</v>
      </c>
      <c r="K982" s="4">
        <v>5</v>
      </c>
      <c r="L982" s="4">
        <v>1</v>
      </c>
      <c r="M982" s="4">
        <v>5</v>
      </c>
      <c r="N982" s="4">
        <v>5</v>
      </c>
      <c r="O982" s="4">
        <v>5</v>
      </c>
      <c r="P982" s="4">
        <v>5</v>
      </c>
      <c r="Q982" s="9">
        <f t="shared" si="47"/>
        <v>3.5185185185185185E-3</v>
      </c>
      <c r="R982" s="4">
        <f t="shared" si="45"/>
        <v>40931.605266203704</v>
      </c>
      <c r="S982" s="4">
        <v>0.50767431722104384</v>
      </c>
      <c r="T982" s="4" t="str">
        <f>VLOOKUP(E982,Sheet2!$A$2:$E$137,5,FALSE)</f>
        <v>DE</v>
      </c>
      <c r="U982" s="4">
        <f>VLOOKUP($T982,Sheet4!$H$1106:$M$1351,surveys!U$1+1,FALSE)</f>
        <v>0.42620281948941302</v>
      </c>
      <c r="V982" s="4">
        <f>VLOOKUP($T982,Sheet4!$H$1106:$M$1351,surveys!V$1+1,FALSE)</f>
        <v>0.64253089557903176</v>
      </c>
      <c r="W982" s="4">
        <f>VLOOKUP($T982,Sheet4!$H$1106:$M$1351,surveys!W$1+1,FALSE)</f>
        <v>0.79931043378760003</v>
      </c>
      <c r="X982" s="4">
        <f>VLOOKUP($T982,Sheet4!$H$1106:$M$1351,surveys!X$1+1,FALSE)</f>
        <v>0.91914675697020254</v>
      </c>
      <c r="Y982" s="4">
        <f>VLOOKUP($T982,Sheet4!$H$1106:$M$1351,surveys!Y$1+1,FALSE)</f>
        <v>1</v>
      </c>
      <c r="Z982" s="4">
        <f t="shared" si="46"/>
        <v>2</v>
      </c>
      <c r="AA982" s="4" t="str">
        <f>VLOOKUP(T982&amp;"-"&amp;Z982,Sheet4!$W$2:$AA$1100,3,FALSE)</f>
        <v>Hamburg</v>
      </c>
      <c r="AB982" s="4">
        <f>VLOOKUP(T982&amp;"-"&amp;Z982,Sheet4!$W$2:$AA$1100,4,FALSE)</f>
        <v>53.55</v>
      </c>
      <c r="AC982" s="4">
        <f>VLOOKUP(T982&amp;"-"&amp;Z982,Sheet4!$W$2:$AA$1100,5,FALSE)</f>
        <v>10</v>
      </c>
    </row>
    <row r="983" spans="1:29">
      <c r="A983" s="6">
        <v>40931</v>
      </c>
      <c r="B983" s="7">
        <v>0.63862268518518517</v>
      </c>
      <c r="C983" s="4" t="s">
        <v>1213</v>
      </c>
      <c r="D983" s="4" t="s">
        <v>1216</v>
      </c>
      <c r="E983" s="4" t="s">
        <v>15</v>
      </c>
      <c r="F983" s="4">
        <v>4</v>
      </c>
      <c r="G983" s="4">
        <v>5</v>
      </c>
      <c r="H983" s="4">
        <v>5</v>
      </c>
      <c r="I983" s="4">
        <v>2</v>
      </c>
      <c r="J983" s="4">
        <v>4</v>
      </c>
      <c r="K983" s="4">
        <v>1</v>
      </c>
      <c r="L983" s="4">
        <v>4</v>
      </c>
      <c r="M983" s="4">
        <v>4</v>
      </c>
      <c r="N983" s="4">
        <v>5</v>
      </c>
      <c r="O983" s="4">
        <v>3</v>
      </c>
      <c r="P983" s="4">
        <v>4</v>
      </c>
      <c r="Q983" s="9">
        <f t="shared" si="47"/>
        <v>2.7372685185185184E-2</v>
      </c>
      <c r="R983" s="4">
        <f t="shared" si="45"/>
        <v>40931.638622685183</v>
      </c>
      <c r="S983" s="4">
        <v>0.21071063915191179</v>
      </c>
      <c r="T983" s="4" t="str">
        <f>VLOOKUP(E983,Sheet2!$A$2:$E$137,5,FALSE)</f>
        <v>US</v>
      </c>
      <c r="U983" s="4">
        <f>VLOOKUP($T983,Sheet4!$H$1106:$M$1351,surveys!U$1+1,FALSE)</f>
        <v>0.42883768204388006</v>
      </c>
      <c r="V983" s="4">
        <f>VLOOKUP($T983,Sheet4!$H$1106:$M$1351,surveys!V$1+1,FALSE)</f>
        <v>0.62778475709586301</v>
      </c>
      <c r="W983" s="4">
        <f>VLOOKUP($T983,Sheet4!$H$1106:$M$1351,surveys!W$1+1,FALSE)</f>
        <v>0.76918600378409652</v>
      </c>
      <c r="X983" s="4">
        <f>VLOOKUP($T983,Sheet4!$H$1106:$M$1351,surveys!X$1+1,FALSE)</f>
        <v>0.88987045221102745</v>
      </c>
      <c r="Y983" s="4">
        <f>VLOOKUP($T983,Sheet4!$H$1106:$M$1351,surveys!Y$1+1,FALSE)</f>
        <v>1</v>
      </c>
      <c r="Z983" s="4">
        <f t="shared" si="46"/>
        <v>1</v>
      </c>
      <c r="AA983" s="4" t="str">
        <f>VLOOKUP(T983&amp;"-"&amp;Z983,Sheet4!$W$2:$AA$1100,3,FALSE)</f>
        <v>New York City</v>
      </c>
      <c r="AB983" s="4">
        <f>VLOOKUP(T983&amp;"-"&amp;Z983,Sheet4!$W$2:$AA$1100,4,FALSE)</f>
        <v>40.714269999999999</v>
      </c>
      <c r="AC983" s="4">
        <f>VLOOKUP(T983&amp;"-"&amp;Z983,Sheet4!$W$2:$AA$1100,5,FALSE)</f>
        <v>-74.005970000000005</v>
      </c>
    </row>
    <row r="984" spans="1:29">
      <c r="A984" s="6">
        <v>40931</v>
      </c>
      <c r="B984" s="7">
        <v>0.68693287037037043</v>
      </c>
      <c r="C984" s="4" t="s">
        <v>1215</v>
      </c>
      <c r="D984" s="4" t="s">
        <v>1216</v>
      </c>
      <c r="E984" s="4" t="s">
        <v>61</v>
      </c>
      <c r="F984" s="4">
        <v>4</v>
      </c>
      <c r="G984" s="4">
        <v>2</v>
      </c>
      <c r="H984" s="4">
        <v>3</v>
      </c>
      <c r="I984" s="4">
        <v>3</v>
      </c>
      <c r="J984" s="4">
        <v>5</v>
      </c>
      <c r="K984" s="4">
        <v>4</v>
      </c>
      <c r="L984" s="4">
        <v>3</v>
      </c>
      <c r="M984" s="4">
        <v>4</v>
      </c>
      <c r="N984" s="4">
        <v>5</v>
      </c>
      <c r="O984" s="4">
        <v>5</v>
      </c>
      <c r="P984" s="4">
        <v>2</v>
      </c>
      <c r="Q984" s="9">
        <f t="shared" si="47"/>
        <v>6.0150462962962954E-2</v>
      </c>
      <c r="R984" s="4">
        <f t="shared" si="45"/>
        <v>40931.686932870369</v>
      </c>
      <c r="S984" s="4">
        <v>0.12780418013071615</v>
      </c>
      <c r="T984" s="4" t="str">
        <f>VLOOKUP(E984,Sheet2!$A$2:$E$137,5,FALSE)</f>
        <v>FI</v>
      </c>
      <c r="U984" s="4">
        <f>VLOOKUP($T984,Sheet4!$H$1106:$M$1351,surveys!U$1+1,FALSE)</f>
        <v>0.41163684127505945</v>
      </c>
      <c r="V984" s="4">
        <f>VLOOKUP($T984,Sheet4!$H$1106:$M$1351,surveys!V$1+1,FALSE)</f>
        <v>0.58082044765359986</v>
      </c>
      <c r="W984" s="4">
        <f>VLOOKUP($T984,Sheet4!$H$1106:$M$1351,surveys!W$1+1,FALSE)</f>
        <v>0.73022037718715027</v>
      </c>
      <c r="X984" s="4">
        <f>VLOOKUP($T984,Sheet4!$H$1106:$M$1351,surveys!X$1+1,FALSE)</f>
        <v>0.87031151182966571</v>
      </c>
      <c r="Y984" s="4">
        <f>VLOOKUP($T984,Sheet4!$H$1106:$M$1351,surveys!Y$1+1,FALSE)</f>
        <v>1</v>
      </c>
      <c r="Z984" s="4">
        <f t="shared" si="46"/>
        <v>1</v>
      </c>
      <c r="AA984" s="4" t="str">
        <f>VLOOKUP(T984&amp;"-"&amp;Z984,Sheet4!$W$2:$AA$1100,3,FALSE)</f>
        <v>Helsinki</v>
      </c>
      <c r="AB984" s="4">
        <f>VLOOKUP(T984&amp;"-"&amp;Z984,Sheet4!$W$2:$AA$1100,4,FALSE)</f>
        <v>60.169519999999999</v>
      </c>
      <c r="AC984" s="4">
        <f>VLOOKUP(T984&amp;"-"&amp;Z984,Sheet4!$W$2:$AA$1100,5,FALSE)</f>
        <v>24.935449999999999</v>
      </c>
    </row>
    <row r="985" spans="1:29">
      <c r="A985" s="6">
        <v>40931</v>
      </c>
      <c r="B985" s="7">
        <v>0.69684027777777768</v>
      </c>
      <c r="C985" s="4" t="s">
        <v>1213</v>
      </c>
      <c r="D985" s="4" t="s">
        <v>1216</v>
      </c>
      <c r="E985" s="4" t="s">
        <v>31</v>
      </c>
      <c r="F985" s="4">
        <v>1</v>
      </c>
      <c r="G985" s="4">
        <v>2</v>
      </c>
      <c r="H985" s="4">
        <v>1</v>
      </c>
      <c r="I985" s="4">
        <v>3</v>
      </c>
      <c r="J985" s="4">
        <v>3</v>
      </c>
      <c r="K985" s="4">
        <v>2</v>
      </c>
      <c r="L985" s="4">
        <v>1</v>
      </c>
      <c r="M985" s="4">
        <v>5</v>
      </c>
      <c r="N985" s="4">
        <v>3</v>
      </c>
      <c r="O985" s="4">
        <v>3</v>
      </c>
      <c r="P985" s="4">
        <v>1</v>
      </c>
      <c r="Q985" s="9">
        <f t="shared" si="47"/>
        <v>6.7569444444444446E-2</v>
      </c>
      <c r="R985" s="4">
        <f t="shared" si="45"/>
        <v>40931.696840277778</v>
      </c>
      <c r="S985" s="4">
        <v>0.90095807940910344</v>
      </c>
      <c r="T985" s="4" t="str">
        <f>VLOOKUP(E985,Sheet2!$A$2:$E$137,5,FALSE)</f>
        <v>ES</v>
      </c>
      <c r="U985" s="4">
        <f>VLOOKUP($T985,Sheet4!$H$1106:$M$1351,surveys!U$1+1,FALSE)</f>
        <v>0.46058089642806016</v>
      </c>
      <c r="V985" s="4">
        <f>VLOOKUP($T985,Sheet4!$H$1106:$M$1351,surveys!V$1+1,FALSE)</f>
        <v>0.68996105930901486</v>
      </c>
      <c r="W985" s="4">
        <f>VLOOKUP($T985,Sheet4!$H$1106:$M$1351,surveys!W$1+1,FALSE)</f>
        <v>0.80513768719908241</v>
      </c>
      <c r="X985" s="4">
        <f>VLOOKUP($T985,Sheet4!$H$1106:$M$1351,surveys!X$1+1,FALSE)</f>
        <v>0.90461214064594464</v>
      </c>
      <c r="Y985" s="4">
        <f>VLOOKUP($T985,Sheet4!$H$1106:$M$1351,surveys!Y$1+1,FALSE)</f>
        <v>1</v>
      </c>
      <c r="Z985" s="4">
        <f t="shared" si="46"/>
        <v>4</v>
      </c>
      <c r="AA985" s="4" t="str">
        <f>VLOOKUP(T985&amp;"-"&amp;Z985,Sheet4!$W$2:$AA$1100,3,FALSE)</f>
        <v>Sevilla</v>
      </c>
      <c r="AB985" s="4">
        <f>VLOOKUP(T985&amp;"-"&amp;Z985,Sheet4!$W$2:$AA$1100,4,FALSE)</f>
        <v>37.38241</v>
      </c>
      <c r="AC985" s="4">
        <f>VLOOKUP(T985&amp;"-"&amp;Z985,Sheet4!$W$2:$AA$1100,5,FALSE)</f>
        <v>-5.9761300000000004</v>
      </c>
    </row>
    <row r="986" spans="1:29">
      <c r="A986" s="6">
        <v>40931</v>
      </c>
      <c r="B986" s="7">
        <v>0.76146990740740739</v>
      </c>
      <c r="C986" s="4" t="s">
        <v>1215</v>
      </c>
      <c r="D986" s="4" t="s">
        <v>1217</v>
      </c>
      <c r="E986" s="4" t="s">
        <v>42</v>
      </c>
      <c r="F986" s="4">
        <v>4</v>
      </c>
      <c r="G986" s="4">
        <v>3</v>
      </c>
      <c r="H986" s="4">
        <v>4</v>
      </c>
      <c r="I986" s="4">
        <v>4</v>
      </c>
      <c r="J986" s="4">
        <v>5</v>
      </c>
      <c r="K986" s="4">
        <v>5</v>
      </c>
      <c r="L986" s="4">
        <v>4</v>
      </c>
      <c r="M986" s="4">
        <v>5</v>
      </c>
      <c r="N986" s="4">
        <v>5</v>
      </c>
      <c r="O986" s="4">
        <v>3</v>
      </c>
      <c r="P986" s="4">
        <v>5</v>
      </c>
      <c r="Q986" s="9">
        <f t="shared" si="47"/>
        <v>4.2442129629629628E-2</v>
      </c>
      <c r="R986" s="4">
        <f t="shared" si="45"/>
        <v>40931.761469907404</v>
      </c>
      <c r="S986" s="4">
        <v>0.95478313129763759</v>
      </c>
      <c r="T986" s="4" t="str">
        <f>VLOOKUP(E986,Sheet2!$A$2:$E$137,5,FALSE)</f>
        <v>SE</v>
      </c>
      <c r="U986" s="4">
        <f>VLOOKUP($T986,Sheet4!$H$1106:$M$1351,surveys!U$1+1,FALSE)</f>
        <v>0.55292840835143986</v>
      </c>
      <c r="V986" s="4">
        <f>VLOOKUP($T986,Sheet4!$H$1106:$M$1351,surveys!V$1+1,FALSE)</f>
        <v>0.77531759074415163</v>
      </c>
      <c r="W986" s="4">
        <f>VLOOKUP($T986,Sheet4!$H$1106:$M$1351,surveys!W$1+1,FALSE)</f>
        <v>0.89070599005150708</v>
      </c>
      <c r="X986" s="4">
        <f>VLOOKUP($T986,Sheet4!$H$1106:$M$1351,surveys!X$1+1,FALSE)</f>
        <v>0.9470590181653743</v>
      </c>
      <c r="Y986" s="4">
        <f>VLOOKUP($T986,Sheet4!$H$1106:$M$1351,surveys!Y$1+1,FALSE)</f>
        <v>1</v>
      </c>
      <c r="Z986" s="4">
        <f t="shared" si="46"/>
        <v>5</v>
      </c>
      <c r="AA986" s="4" t="str">
        <f>VLOOKUP(T986&amp;"-"&amp;Z986,Sheet4!$W$2:$AA$1100,3,FALSE)</f>
        <v>Kista</v>
      </c>
      <c r="AB986" s="4">
        <f>VLOOKUP(T986&amp;"-"&amp;Z986,Sheet4!$W$2:$AA$1100,4,FALSE)</f>
        <v>59.40316</v>
      </c>
      <c r="AC986" s="4">
        <f>VLOOKUP(T986&amp;"-"&amp;Z986,Sheet4!$W$2:$AA$1100,5,FALSE)</f>
        <v>17.944790000000001</v>
      </c>
    </row>
    <row r="987" spans="1:29">
      <c r="A987" s="6">
        <v>40931</v>
      </c>
      <c r="B987" s="7">
        <v>0.46468749999999998</v>
      </c>
      <c r="C987" s="4" t="s">
        <v>1215</v>
      </c>
      <c r="D987" s="4" t="s">
        <v>1214</v>
      </c>
      <c r="E987" s="4" t="s">
        <v>15</v>
      </c>
      <c r="F987" s="4">
        <v>5</v>
      </c>
      <c r="G987" s="4">
        <v>5</v>
      </c>
      <c r="H987" s="4">
        <v>5</v>
      </c>
      <c r="I987" s="4">
        <v>5</v>
      </c>
      <c r="J987" s="4">
        <v>5</v>
      </c>
      <c r="K987" s="4">
        <v>5</v>
      </c>
      <c r="L987" s="4">
        <v>1</v>
      </c>
      <c r="M987" s="4">
        <v>5</v>
      </c>
      <c r="N987" s="4">
        <v>5</v>
      </c>
      <c r="O987" s="4">
        <v>5</v>
      </c>
      <c r="P987" s="4">
        <v>1</v>
      </c>
      <c r="Q987" s="9">
        <f t="shared" si="47"/>
        <v>4.5312499999999999E-2</v>
      </c>
      <c r="R987" s="4">
        <f t="shared" si="45"/>
        <v>40931.464687500003</v>
      </c>
      <c r="S987" s="4">
        <v>0.55874491748833677</v>
      </c>
      <c r="T987" s="4" t="str">
        <f>VLOOKUP(E987,Sheet2!$A$2:$E$137,5,FALSE)</f>
        <v>US</v>
      </c>
      <c r="U987" s="4">
        <f>VLOOKUP($T987,Sheet4!$H$1106:$M$1351,surveys!U$1+1,FALSE)</f>
        <v>0.42883768204388006</v>
      </c>
      <c r="V987" s="4">
        <f>VLOOKUP($T987,Sheet4!$H$1106:$M$1351,surveys!V$1+1,FALSE)</f>
        <v>0.62778475709586301</v>
      </c>
      <c r="W987" s="4">
        <f>VLOOKUP($T987,Sheet4!$H$1106:$M$1351,surveys!W$1+1,FALSE)</f>
        <v>0.76918600378409652</v>
      </c>
      <c r="X987" s="4">
        <f>VLOOKUP($T987,Sheet4!$H$1106:$M$1351,surveys!X$1+1,FALSE)</f>
        <v>0.88987045221102745</v>
      </c>
      <c r="Y987" s="4">
        <f>VLOOKUP($T987,Sheet4!$H$1106:$M$1351,surveys!Y$1+1,FALSE)</f>
        <v>1</v>
      </c>
      <c r="Z987" s="4">
        <f t="shared" si="46"/>
        <v>2</v>
      </c>
      <c r="AA987" s="4" t="str">
        <f>VLOOKUP(T987&amp;"-"&amp;Z987,Sheet4!$W$2:$AA$1100,3,FALSE)</f>
        <v>Los Angeles</v>
      </c>
      <c r="AB987" s="4">
        <f>VLOOKUP(T987&amp;"-"&amp;Z987,Sheet4!$W$2:$AA$1100,4,FALSE)</f>
        <v>34.052230000000002</v>
      </c>
      <c r="AC987" s="4">
        <f>VLOOKUP(T987&amp;"-"&amp;Z987,Sheet4!$W$2:$AA$1100,5,FALSE)</f>
        <v>-118.24368</v>
      </c>
    </row>
    <row r="988" spans="1:29">
      <c r="A988" s="6">
        <v>40931</v>
      </c>
      <c r="B988" s="7">
        <v>0.93766203703703699</v>
      </c>
      <c r="C988" s="4" t="s">
        <v>1213</v>
      </c>
      <c r="D988" s="4" t="s">
        <v>1219</v>
      </c>
      <c r="E988" s="4" t="s">
        <v>17</v>
      </c>
      <c r="F988" s="4">
        <v>1</v>
      </c>
      <c r="G988" s="4">
        <v>1</v>
      </c>
      <c r="H988" s="4">
        <v>1</v>
      </c>
      <c r="I988" s="4">
        <v>1</v>
      </c>
      <c r="J988" s="4">
        <v>1</v>
      </c>
      <c r="K988" s="4">
        <v>5</v>
      </c>
      <c r="L988" s="4">
        <v>1</v>
      </c>
      <c r="M988" s="4">
        <v>1</v>
      </c>
      <c r="N988" s="4">
        <v>1</v>
      </c>
      <c r="O988" s="4">
        <v>1</v>
      </c>
      <c r="P988" s="4">
        <v>1</v>
      </c>
      <c r="Q988" s="9">
        <f t="shared" si="47"/>
        <v>2.6122685185185183E-2</v>
      </c>
      <c r="R988" s="4">
        <f t="shared" si="45"/>
        <v>40931.937662037039</v>
      </c>
      <c r="S988" s="4">
        <v>0.67569077004975919</v>
      </c>
      <c r="T988" s="4" t="str">
        <f>VLOOKUP(E988,Sheet2!$A$2:$E$137,5,FALSE)</f>
        <v>AU</v>
      </c>
      <c r="U988" s="4">
        <f>VLOOKUP($T988,Sheet4!$H$1106:$M$1351,surveys!U$1+1,FALSE)</f>
        <v>0.37870730546462306</v>
      </c>
      <c r="V988" s="4">
        <f>VLOOKUP($T988,Sheet4!$H$1106:$M$1351,surveys!V$1+1,FALSE)</f>
        <v>0.70016181281367551</v>
      </c>
      <c r="W988" s="4">
        <f>VLOOKUP($T988,Sheet4!$H$1106:$M$1351,surveys!W$1+1,FALSE)</f>
        <v>0.82483308340835682</v>
      </c>
      <c r="X988" s="4">
        <f>VLOOKUP($T988,Sheet4!$H$1106:$M$1351,surveys!X$1+1,FALSE)</f>
        <v>0.91739988860880706</v>
      </c>
      <c r="Y988" s="4">
        <f>VLOOKUP($T988,Sheet4!$H$1106:$M$1351,surveys!Y$1+1,FALSE)</f>
        <v>1</v>
      </c>
      <c r="Z988" s="4">
        <f t="shared" si="46"/>
        <v>2</v>
      </c>
      <c r="AA988" s="4" t="str">
        <f>VLOOKUP(T988&amp;"-"&amp;Z988,Sheet4!$W$2:$AA$1100,3,FALSE)</f>
        <v>Melbourne</v>
      </c>
      <c r="AB988" s="4">
        <f>VLOOKUP(T988&amp;"-"&amp;Z988,Sheet4!$W$2:$AA$1100,4,FALSE)</f>
        <v>-37.814</v>
      </c>
      <c r="AC988" s="4">
        <f>VLOOKUP(T988&amp;"-"&amp;Z988,Sheet4!$W$2:$AA$1100,5,FALSE)</f>
        <v>144.96332000000001</v>
      </c>
    </row>
    <row r="989" spans="1:29">
      <c r="A989" s="6">
        <v>40931</v>
      </c>
      <c r="B989" s="7">
        <v>0.95193287037037033</v>
      </c>
      <c r="C989" s="4" t="s">
        <v>1215</v>
      </c>
      <c r="D989" s="4" t="s">
        <v>1217</v>
      </c>
      <c r="E989" s="4" t="s">
        <v>37</v>
      </c>
      <c r="F989" s="4">
        <v>3</v>
      </c>
      <c r="G989" s="4">
        <v>5</v>
      </c>
      <c r="H989" s="4">
        <v>5</v>
      </c>
      <c r="I989" s="4">
        <v>3</v>
      </c>
      <c r="J989" s="4">
        <v>5</v>
      </c>
      <c r="K989" s="4">
        <v>3</v>
      </c>
      <c r="L989" s="4">
        <v>3</v>
      </c>
      <c r="M989" s="4">
        <v>4</v>
      </c>
      <c r="N989" s="4">
        <v>4</v>
      </c>
      <c r="O989" s="4">
        <v>4</v>
      </c>
      <c r="P989" s="4">
        <v>4</v>
      </c>
      <c r="Q989" s="9">
        <f t="shared" si="47"/>
        <v>3.5844907407407409E-2</v>
      </c>
      <c r="R989" s="4">
        <f t="shared" si="45"/>
        <v>40931.951932870368</v>
      </c>
      <c r="S989" s="4">
        <v>0.63755797947828086</v>
      </c>
      <c r="T989" s="4" t="str">
        <f>VLOOKUP(E989,Sheet2!$A$2:$E$137,5,FALSE)</f>
        <v>PT</v>
      </c>
      <c r="U989" s="4">
        <f>VLOOKUP($T989,Sheet4!$H$1106:$M$1351,surveys!U$1+1,FALSE)</f>
        <v>0.43703858129282908</v>
      </c>
      <c r="V989" s="4">
        <f>VLOOKUP($T989,Sheet4!$H$1106:$M$1351,surveys!V$1+1,FALSE)</f>
        <v>0.64773543484664464</v>
      </c>
      <c r="W989" s="4">
        <f>VLOOKUP($T989,Sheet4!$H$1106:$M$1351,surveys!W$1+1,FALSE)</f>
        <v>0.79869631675299657</v>
      </c>
      <c r="X989" s="4">
        <f>VLOOKUP($T989,Sheet4!$H$1106:$M$1351,surveys!X$1+1,FALSE)</f>
        <v>0.90115606302176665</v>
      </c>
      <c r="Y989" s="4">
        <f>VLOOKUP($T989,Sheet4!$H$1106:$M$1351,surveys!Y$1+1,FALSE)</f>
        <v>1</v>
      </c>
      <c r="Z989" s="4">
        <f t="shared" si="46"/>
        <v>2</v>
      </c>
      <c r="AA989" s="4" t="str">
        <f>VLOOKUP(T989&amp;"-"&amp;Z989,Sheet4!$W$2:$AA$1100,3,FALSE)</f>
        <v>Porto</v>
      </c>
      <c r="AB989" s="4">
        <f>VLOOKUP(T989&amp;"-"&amp;Z989,Sheet4!$W$2:$AA$1100,4,FALSE)</f>
        <v>41.149610000000003</v>
      </c>
      <c r="AC989" s="4">
        <f>VLOOKUP(T989&amp;"-"&amp;Z989,Sheet4!$W$2:$AA$1100,5,FALSE)</f>
        <v>-8.6109899999999993</v>
      </c>
    </row>
    <row r="990" spans="1:29">
      <c r="A990" s="6">
        <v>40930</v>
      </c>
      <c r="B990" s="7">
        <v>0.12211805555555555</v>
      </c>
      <c r="C990" s="4" t="s">
        <v>1213</v>
      </c>
      <c r="D990" s="4" t="s">
        <v>1218</v>
      </c>
      <c r="E990" s="4" t="s">
        <v>113</v>
      </c>
      <c r="F990" s="4">
        <v>4</v>
      </c>
      <c r="G990" s="4">
        <v>4</v>
      </c>
      <c r="H990" s="4">
        <v>4</v>
      </c>
      <c r="I990" s="4">
        <v>3</v>
      </c>
      <c r="J990" s="4">
        <v>4</v>
      </c>
      <c r="K990" s="4">
        <v>3</v>
      </c>
      <c r="L990" s="4">
        <v>2</v>
      </c>
      <c r="M990" s="4">
        <v>4</v>
      </c>
      <c r="N990" s="4">
        <v>4</v>
      </c>
      <c r="O990" s="4">
        <v>4</v>
      </c>
      <c r="P990" s="4">
        <v>3</v>
      </c>
      <c r="Q990" s="9">
        <f t="shared" si="47"/>
        <v>1.5925925925925927E-2</v>
      </c>
      <c r="R990" s="4">
        <f t="shared" si="45"/>
        <v>40930.122118055559</v>
      </c>
      <c r="S990" s="4">
        <v>0.36763933350039091</v>
      </c>
      <c r="T990" s="4" t="str">
        <f>VLOOKUP(E990,Sheet2!$A$2:$E$137,5,FALSE)</f>
        <v>JP</v>
      </c>
      <c r="U990" s="4">
        <f>VLOOKUP($T990,Sheet4!$H$1106:$M$1351,surveys!U$1+1,FALSE)</f>
        <v>0.44874078205656753</v>
      </c>
      <c r="V990" s="4">
        <f>VLOOKUP($T990,Sheet4!$H$1106:$M$1351,surveys!V$1+1,FALSE)</f>
        <v>0.64114518428781597</v>
      </c>
      <c r="W990" s="4">
        <f>VLOOKUP($T990,Sheet4!$H$1106:$M$1351,surveys!W$1+1,FALSE)</f>
        <v>0.78068907227302575</v>
      </c>
      <c r="X990" s="4">
        <f>VLOOKUP($T990,Sheet4!$H$1106:$M$1351,surveys!X$1+1,FALSE)</f>
        <v>0.89864079960981302</v>
      </c>
      <c r="Y990" s="4">
        <f>VLOOKUP($T990,Sheet4!$H$1106:$M$1351,surveys!Y$1+1,FALSE)</f>
        <v>1</v>
      </c>
      <c r="Z990" s="4">
        <f t="shared" si="46"/>
        <v>1</v>
      </c>
      <c r="AA990" s="4" t="str">
        <f>VLOOKUP(T990&amp;"-"&amp;Z990,Sheet4!$W$2:$AA$1100,3,FALSE)</f>
        <v>Tokyo</v>
      </c>
      <c r="AB990" s="4">
        <f>VLOOKUP(T990&amp;"-"&amp;Z990,Sheet4!$W$2:$AA$1100,4,FALSE)</f>
        <v>35.689500000000002</v>
      </c>
      <c r="AC990" s="4">
        <f>VLOOKUP(T990&amp;"-"&amp;Z990,Sheet4!$W$2:$AA$1100,5,FALSE)</f>
        <v>139.69171</v>
      </c>
    </row>
    <row r="991" spans="1:29">
      <c r="A991" s="6">
        <v>40930</v>
      </c>
      <c r="B991" s="7">
        <v>0.1519675925925926</v>
      </c>
      <c r="C991" s="4" t="s">
        <v>1213</v>
      </c>
      <c r="D991" s="4" t="s">
        <v>1216</v>
      </c>
      <c r="E991" s="4" t="s">
        <v>33</v>
      </c>
      <c r="F991" s="4">
        <v>3</v>
      </c>
      <c r="G991" s="4">
        <v>0</v>
      </c>
      <c r="H991" s="4">
        <v>0</v>
      </c>
      <c r="I991" s="4">
        <v>3</v>
      </c>
      <c r="J991" s="4">
        <v>3</v>
      </c>
      <c r="K991" s="4">
        <v>2</v>
      </c>
      <c r="L991" s="4">
        <v>1</v>
      </c>
      <c r="M991" s="4">
        <v>4</v>
      </c>
      <c r="N991" s="4">
        <v>3</v>
      </c>
      <c r="O991" s="4">
        <v>3</v>
      </c>
      <c r="P991" s="4">
        <v>2</v>
      </c>
      <c r="Q991" s="9">
        <f t="shared" si="47"/>
        <v>3.6493055555555549E-2</v>
      </c>
      <c r="R991" s="4">
        <f t="shared" si="45"/>
        <v>40930.151967592596</v>
      </c>
      <c r="S991" s="4">
        <v>0.88101475247991079</v>
      </c>
      <c r="T991" s="4" t="str">
        <f>VLOOKUP(E991,Sheet2!$A$2:$E$137,5,FALSE)</f>
        <v>IT</v>
      </c>
      <c r="U991" s="4">
        <f>VLOOKUP($T991,Sheet4!$H$1106:$M$1351,surveys!U$1+1,FALSE)</f>
        <v>0.40073733113706772</v>
      </c>
      <c r="V991" s="4">
        <f>VLOOKUP($T991,Sheet4!$H$1106:$M$1351,surveys!V$1+1,FALSE)</f>
        <v>0.60502083075372182</v>
      </c>
      <c r="W991" s="4">
        <f>VLOOKUP($T991,Sheet4!$H$1106:$M$1351,surveys!W$1+1,FALSE)</f>
        <v>0.75963680320784854</v>
      </c>
      <c r="X991" s="4">
        <f>VLOOKUP($T991,Sheet4!$H$1106:$M$1351,surveys!X$1+1,FALSE)</f>
        <v>0.89491209934724891</v>
      </c>
      <c r="Y991" s="4">
        <f>VLOOKUP($T991,Sheet4!$H$1106:$M$1351,surveys!Y$1+1,FALSE)</f>
        <v>1</v>
      </c>
      <c r="Z991" s="4">
        <f t="shared" si="46"/>
        <v>4</v>
      </c>
      <c r="AA991" s="4" t="str">
        <f>VLOOKUP(T991&amp;"-"&amp;Z991,Sheet4!$W$2:$AA$1100,3,FALSE)</f>
        <v>Torino</v>
      </c>
      <c r="AB991" s="4">
        <f>VLOOKUP(T991&amp;"-"&amp;Z991,Sheet4!$W$2:$AA$1100,4,FALSE)</f>
        <v>45.070489999999999</v>
      </c>
      <c r="AC991" s="4">
        <f>VLOOKUP(T991&amp;"-"&amp;Z991,Sheet4!$W$2:$AA$1100,5,FALSE)</f>
        <v>7.68682</v>
      </c>
    </row>
    <row r="992" spans="1:29">
      <c r="A992" s="6">
        <v>40930</v>
      </c>
      <c r="B992" s="7">
        <v>0.5614351851851852</v>
      </c>
      <c r="C992" s="4" t="s">
        <v>1215</v>
      </c>
      <c r="D992" s="4" t="s">
        <v>1218</v>
      </c>
      <c r="E992" s="4" t="s">
        <v>33</v>
      </c>
      <c r="F992" s="4">
        <v>5</v>
      </c>
      <c r="G992" s="4">
        <v>5</v>
      </c>
      <c r="H992" s="4">
        <v>5</v>
      </c>
      <c r="I992" s="4">
        <v>4</v>
      </c>
      <c r="J992" s="4">
        <v>5</v>
      </c>
      <c r="K992" s="4">
        <v>5</v>
      </c>
      <c r="L992" s="4">
        <v>5</v>
      </c>
      <c r="M992" s="4">
        <v>5</v>
      </c>
      <c r="N992" s="4">
        <v>5</v>
      </c>
      <c r="O992" s="4">
        <v>5</v>
      </c>
      <c r="P992" s="4">
        <v>5</v>
      </c>
      <c r="Q992" s="9">
        <f t="shared" si="47"/>
        <v>4.3344907407407401E-2</v>
      </c>
      <c r="R992" s="4">
        <f t="shared" si="45"/>
        <v>40930.561435185184</v>
      </c>
      <c r="S992" s="4">
        <v>0.71618775140043978</v>
      </c>
      <c r="T992" s="4" t="str">
        <f>VLOOKUP(E992,Sheet2!$A$2:$E$137,5,FALSE)</f>
        <v>IT</v>
      </c>
      <c r="U992" s="4">
        <f>VLOOKUP($T992,Sheet4!$H$1106:$M$1351,surveys!U$1+1,FALSE)</f>
        <v>0.40073733113706772</v>
      </c>
      <c r="V992" s="4">
        <f>VLOOKUP($T992,Sheet4!$H$1106:$M$1351,surveys!V$1+1,FALSE)</f>
        <v>0.60502083075372182</v>
      </c>
      <c r="W992" s="4">
        <f>VLOOKUP($T992,Sheet4!$H$1106:$M$1351,surveys!W$1+1,FALSE)</f>
        <v>0.75963680320784854</v>
      </c>
      <c r="X992" s="4">
        <f>VLOOKUP($T992,Sheet4!$H$1106:$M$1351,surveys!X$1+1,FALSE)</f>
        <v>0.89491209934724891</v>
      </c>
      <c r="Y992" s="4">
        <f>VLOOKUP($T992,Sheet4!$H$1106:$M$1351,surveys!Y$1+1,FALSE)</f>
        <v>1</v>
      </c>
      <c r="Z992" s="4">
        <f t="shared" si="46"/>
        <v>3</v>
      </c>
      <c r="AA992" s="4" t="str">
        <f>VLOOKUP(T992&amp;"-"&amp;Z992,Sheet4!$W$2:$AA$1100,3,FALSE)</f>
        <v>Napoli</v>
      </c>
      <c r="AB992" s="4">
        <f>VLOOKUP(T992&amp;"-"&amp;Z992,Sheet4!$W$2:$AA$1100,4,FALSE)</f>
        <v>40.833329999999997</v>
      </c>
      <c r="AC992" s="4">
        <f>VLOOKUP(T992&amp;"-"&amp;Z992,Sheet4!$W$2:$AA$1100,5,FALSE)</f>
        <v>14.25</v>
      </c>
    </row>
    <row r="993" spans="1:29">
      <c r="A993" s="6">
        <v>40930</v>
      </c>
      <c r="B993" s="7">
        <v>0.48399305555555555</v>
      </c>
      <c r="C993" s="4" t="s">
        <v>1215</v>
      </c>
      <c r="D993" s="4" t="s">
        <v>1214</v>
      </c>
      <c r="E993" s="4" t="s">
        <v>37</v>
      </c>
      <c r="F993" s="4">
        <v>4</v>
      </c>
      <c r="G993" s="4">
        <v>3</v>
      </c>
      <c r="H993" s="4">
        <v>4</v>
      </c>
      <c r="I993" s="4">
        <v>5</v>
      </c>
      <c r="J993" s="4">
        <v>5</v>
      </c>
      <c r="K993" s="4">
        <v>4</v>
      </c>
      <c r="L993" s="4">
        <v>4</v>
      </c>
      <c r="M993" s="4">
        <v>4</v>
      </c>
      <c r="N993" s="4">
        <v>5</v>
      </c>
      <c r="O993" s="4">
        <v>4</v>
      </c>
      <c r="P993" s="4">
        <v>4</v>
      </c>
      <c r="Q993" s="9">
        <f t="shared" si="47"/>
        <v>5.8287037037037033E-2</v>
      </c>
      <c r="R993" s="4">
        <f t="shared" si="45"/>
        <v>40930.483993055554</v>
      </c>
      <c r="S993" s="4">
        <v>0.4949326879265461</v>
      </c>
      <c r="T993" s="4" t="str">
        <f>VLOOKUP(E993,Sheet2!$A$2:$E$137,5,FALSE)</f>
        <v>PT</v>
      </c>
      <c r="U993" s="4">
        <f>VLOOKUP($T993,Sheet4!$H$1106:$M$1351,surveys!U$1+1,FALSE)</f>
        <v>0.43703858129282908</v>
      </c>
      <c r="V993" s="4">
        <f>VLOOKUP($T993,Sheet4!$H$1106:$M$1351,surveys!V$1+1,FALSE)</f>
        <v>0.64773543484664464</v>
      </c>
      <c r="W993" s="4">
        <f>VLOOKUP($T993,Sheet4!$H$1106:$M$1351,surveys!W$1+1,FALSE)</f>
        <v>0.79869631675299657</v>
      </c>
      <c r="X993" s="4">
        <f>VLOOKUP($T993,Sheet4!$H$1106:$M$1351,surveys!X$1+1,FALSE)</f>
        <v>0.90115606302176665</v>
      </c>
      <c r="Y993" s="4">
        <f>VLOOKUP($T993,Sheet4!$H$1106:$M$1351,surveys!Y$1+1,FALSE)</f>
        <v>1</v>
      </c>
      <c r="Z993" s="4">
        <f t="shared" si="46"/>
        <v>2</v>
      </c>
      <c r="AA993" s="4" t="str">
        <f>VLOOKUP(T993&amp;"-"&amp;Z993,Sheet4!$W$2:$AA$1100,3,FALSE)</f>
        <v>Porto</v>
      </c>
      <c r="AB993" s="4">
        <f>VLOOKUP(T993&amp;"-"&amp;Z993,Sheet4!$W$2:$AA$1100,4,FALSE)</f>
        <v>41.149610000000003</v>
      </c>
      <c r="AC993" s="4">
        <f>VLOOKUP(T993&amp;"-"&amp;Z993,Sheet4!$W$2:$AA$1100,5,FALSE)</f>
        <v>-8.6109899999999993</v>
      </c>
    </row>
    <row r="994" spans="1:29">
      <c r="A994" s="6">
        <v>40930</v>
      </c>
      <c r="B994" s="7">
        <v>0.55429398148148146</v>
      </c>
      <c r="C994" s="4" t="s">
        <v>1215</v>
      </c>
      <c r="D994" s="4" t="s">
        <v>1219</v>
      </c>
      <c r="E994" s="4" t="s">
        <v>11</v>
      </c>
      <c r="F994" s="4">
        <v>4</v>
      </c>
      <c r="G994" s="4">
        <v>1</v>
      </c>
      <c r="H994" s="4">
        <v>4</v>
      </c>
      <c r="I994" s="4">
        <v>4</v>
      </c>
      <c r="J994" s="4">
        <v>4</v>
      </c>
      <c r="K994" s="4">
        <v>4</v>
      </c>
      <c r="L994" s="4">
        <v>3</v>
      </c>
      <c r="M994" s="4">
        <v>4</v>
      </c>
      <c r="N994" s="4">
        <v>4</v>
      </c>
      <c r="O994" s="4">
        <v>4</v>
      </c>
      <c r="P994" s="4">
        <v>4</v>
      </c>
      <c r="Q994" s="9">
        <f t="shared" si="47"/>
        <v>3.8437499999999999E-2</v>
      </c>
      <c r="R994" s="4">
        <f t="shared" si="45"/>
        <v>40930.554293981484</v>
      </c>
      <c r="S994" s="4">
        <v>0.18396930385197074</v>
      </c>
      <c r="T994" s="4" t="str">
        <f>VLOOKUP(E994,Sheet2!$A$2:$E$137,5,FALSE)</f>
        <v>FR</v>
      </c>
      <c r="U994" s="4">
        <f>VLOOKUP($T994,Sheet4!$H$1106:$M$1351,surveys!U$1+1,FALSE)</f>
        <v>0.51193913659220647</v>
      </c>
      <c r="V994" s="4">
        <f>VLOOKUP($T994,Sheet4!$H$1106:$M$1351,surveys!V$1+1,FALSE)</f>
        <v>0.70220575033861143</v>
      </c>
      <c r="W994" s="4">
        <f>VLOOKUP($T994,Sheet4!$H$1106:$M$1351,surveys!W$1+1,FALSE)</f>
        <v>0.81527182039156842</v>
      </c>
      <c r="X994" s="4">
        <f>VLOOKUP($T994,Sheet4!$H$1106:$M$1351,surveys!X$1+1,FALSE)</f>
        <v>0.91893911792009964</v>
      </c>
      <c r="Y994" s="4">
        <f>VLOOKUP($T994,Sheet4!$H$1106:$M$1351,surveys!Y$1+1,FALSE)</f>
        <v>1</v>
      </c>
      <c r="Z994" s="4">
        <f t="shared" si="46"/>
        <v>1</v>
      </c>
      <c r="AA994" s="4" t="str">
        <f>VLOOKUP(T994&amp;"-"&amp;Z994,Sheet4!$W$2:$AA$1100,3,FALSE)</f>
        <v>Paris</v>
      </c>
      <c r="AB994" s="4">
        <f>VLOOKUP(T994&amp;"-"&amp;Z994,Sheet4!$W$2:$AA$1100,4,FALSE)</f>
        <v>48.853409999999997</v>
      </c>
      <c r="AC994" s="4">
        <f>VLOOKUP(T994&amp;"-"&amp;Z994,Sheet4!$W$2:$AA$1100,5,FALSE)</f>
        <v>2.3488000000000002</v>
      </c>
    </row>
    <row r="995" spans="1:29">
      <c r="A995" s="6">
        <v>40930</v>
      </c>
      <c r="B995" s="7">
        <v>0.70700231481481479</v>
      </c>
      <c r="C995" s="4" t="s">
        <v>1215</v>
      </c>
      <c r="D995" s="4" t="s">
        <v>1214</v>
      </c>
      <c r="E995" s="4" t="s">
        <v>26</v>
      </c>
      <c r="F995" s="4">
        <v>1</v>
      </c>
      <c r="G995" s="4">
        <v>3</v>
      </c>
      <c r="H995" s="4">
        <v>5</v>
      </c>
      <c r="I995" s="4">
        <v>1</v>
      </c>
      <c r="J995" s="4">
        <v>4</v>
      </c>
      <c r="K995" s="4">
        <v>1</v>
      </c>
      <c r="L995" s="4">
        <v>1</v>
      </c>
      <c r="M995" s="4">
        <v>1</v>
      </c>
      <c r="N995" s="4">
        <v>1</v>
      </c>
      <c r="O995" s="4">
        <v>1</v>
      </c>
      <c r="P995" s="4">
        <v>4</v>
      </c>
      <c r="Q995" s="9">
        <f t="shared" si="47"/>
        <v>5.0347222222222225E-3</v>
      </c>
      <c r="R995" s="4">
        <f t="shared" si="45"/>
        <v>40930.707002314812</v>
      </c>
      <c r="S995" s="4">
        <v>0.31950544164263484</v>
      </c>
      <c r="T995" s="4" t="str">
        <f>VLOOKUP(E995,Sheet2!$A$2:$E$137,5,FALSE)</f>
        <v>DE</v>
      </c>
      <c r="U995" s="4">
        <f>VLOOKUP($T995,Sheet4!$H$1106:$M$1351,surveys!U$1+1,FALSE)</f>
        <v>0.42620281948941302</v>
      </c>
      <c r="V995" s="4">
        <f>VLOOKUP($T995,Sheet4!$H$1106:$M$1351,surveys!V$1+1,FALSE)</f>
        <v>0.64253089557903176</v>
      </c>
      <c r="W995" s="4">
        <f>VLOOKUP($T995,Sheet4!$H$1106:$M$1351,surveys!W$1+1,FALSE)</f>
        <v>0.79931043378760003</v>
      </c>
      <c r="X995" s="4">
        <f>VLOOKUP($T995,Sheet4!$H$1106:$M$1351,surveys!X$1+1,FALSE)</f>
        <v>0.91914675697020254</v>
      </c>
      <c r="Y995" s="4">
        <f>VLOOKUP($T995,Sheet4!$H$1106:$M$1351,surveys!Y$1+1,FALSE)</f>
        <v>1</v>
      </c>
      <c r="Z995" s="4">
        <f t="shared" si="46"/>
        <v>1</v>
      </c>
      <c r="AA995" s="4" t="str">
        <f>VLOOKUP(T995&amp;"-"&amp;Z995,Sheet4!$W$2:$AA$1100,3,FALSE)</f>
        <v>Berlin</v>
      </c>
      <c r="AB995" s="4">
        <f>VLOOKUP(T995&amp;"-"&amp;Z995,Sheet4!$W$2:$AA$1100,4,FALSE)</f>
        <v>52.524369999999998</v>
      </c>
      <c r="AC995" s="4">
        <f>VLOOKUP(T995&amp;"-"&amp;Z995,Sheet4!$W$2:$AA$1100,5,FALSE)</f>
        <v>13.41053</v>
      </c>
    </row>
    <row r="996" spans="1:29">
      <c r="A996" s="6">
        <v>40930</v>
      </c>
      <c r="B996" s="7">
        <v>0.72004629629629635</v>
      </c>
      <c r="C996" s="4" t="s">
        <v>1215</v>
      </c>
      <c r="D996" s="4" t="s">
        <v>1214</v>
      </c>
      <c r="E996" s="4" t="s">
        <v>52</v>
      </c>
      <c r="F996" s="4">
        <v>4</v>
      </c>
      <c r="G996" s="4">
        <v>3</v>
      </c>
      <c r="H996" s="4">
        <v>3</v>
      </c>
      <c r="I996" s="4">
        <v>5</v>
      </c>
      <c r="J996" s="4">
        <v>4</v>
      </c>
      <c r="K996" s="4">
        <v>4</v>
      </c>
      <c r="L996" s="4">
        <v>3</v>
      </c>
      <c r="M996" s="4">
        <v>5</v>
      </c>
      <c r="N996" s="4">
        <v>5</v>
      </c>
      <c r="O996" s="4">
        <v>3</v>
      </c>
      <c r="P996" s="4">
        <v>3</v>
      </c>
      <c r="Q996" s="9">
        <f t="shared" si="47"/>
        <v>1.5000000000000001E-2</v>
      </c>
      <c r="R996" s="4">
        <f t="shared" si="45"/>
        <v>40930.720046296294</v>
      </c>
      <c r="S996" s="4">
        <v>0.30547357151066845</v>
      </c>
      <c r="T996" s="4" t="str">
        <f>VLOOKUP(E996,Sheet2!$A$2:$E$137,5,FALSE)</f>
        <v>BE</v>
      </c>
      <c r="U996" s="4">
        <f>VLOOKUP($T996,Sheet4!$H$1106:$M$1351,surveys!U$1+1,FALSE)</f>
        <v>0.48686007828770372</v>
      </c>
      <c r="V996" s="4">
        <f>VLOOKUP($T996,Sheet4!$H$1106:$M$1351,surveys!V$1+1,FALSE)</f>
        <v>0.70654198731133389</v>
      </c>
      <c r="W996" s="4">
        <f>VLOOKUP($T996,Sheet4!$H$1106:$M$1351,surveys!W$1+1,FALSE)</f>
        <v>0.81714283803198118</v>
      </c>
      <c r="X996" s="4">
        <f>VLOOKUP($T996,Sheet4!$H$1106:$M$1351,surveys!X$1+1,FALSE)</f>
        <v>0.91276028415961608</v>
      </c>
      <c r="Y996" s="4">
        <f>VLOOKUP($T996,Sheet4!$H$1106:$M$1351,surveys!Y$1+1,FALSE)</f>
        <v>1</v>
      </c>
      <c r="Z996" s="4">
        <f t="shared" si="46"/>
        <v>1</v>
      </c>
      <c r="AA996" s="4" t="str">
        <f>VLOOKUP(T996&amp;"-"&amp;Z996,Sheet4!$W$2:$AA$1100,3,FALSE)</f>
        <v>Brussels</v>
      </c>
      <c r="AB996" s="4">
        <f>VLOOKUP(T996&amp;"-"&amp;Z996,Sheet4!$W$2:$AA$1100,4,FALSE)</f>
        <v>50.850450000000002</v>
      </c>
      <c r="AC996" s="4">
        <f>VLOOKUP(T996&amp;"-"&amp;Z996,Sheet4!$W$2:$AA$1100,5,FALSE)</f>
        <v>4.3487799999999996</v>
      </c>
    </row>
    <row r="997" spans="1:29">
      <c r="A997" s="6">
        <v>40930</v>
      </c>
      <c r="B997" s="7">
        <v>0.76248842592592592</v>
      </c>
      <c r="C997" s="4" t="s">
        <v>1213</v>
      </c>
      <c r="D997" s="4" t="s">
        <v>1219</v>
      </c>
      <c r="E997" s="4" t="s">
        <v>85</v>
      </c>
      <c r="F997" s="4">
        <v>4</v>
      </c>
      <c r="G997" s="4">
        <v>2</v>
      </c>
      <c r="H997" s="4">
        <v>3</v>
      </c>
      <c r="I997" s="4">
        <v>3</v>
      </c>
      <c r="J997" s="4">
        <v>3</v>
      </c>
      <c r="K997" s="4">
        <v>4</v>
      </c>
      <c r="L997" s="4">
        <v>2</v>
      </c>
      <c r="M997" s="4">
        <v>2</v>
      </c>
      <c r="N997" s="4">
        <v>4</v>
      </c>
      <c r="O997" s="4">
        <v>4</v>
      </c>
      <c r="P997" s="4">
        <v>3</v>
      </c>
      <c r="Q997" s="9">
        <f t="shared" si="47"/>
        <v>4.3356481481481475E-2</v>
      </c>
      <c r="R997" s="4">
        <f t="shared" si="45"/>
        <v>40930.762488425928</v>
      </c>
      <c r="S997" s="4">
        <v>0.94657170446875516</v>
      </c>
      <c r="T997" s="4" t="str">
        <f>VLOOKUP(E997,Sheet2!$A$2:$E$137,5,FALSE)</f>
        <v>PL</v>
      </c>
      <c r="U997" s="4">
        <f>VLOOKUP($T997,Sheet4!$H$1106:$M$1351,surveys!U$1+1,FALSE)</f>
        <v>0.38412692394750031</v>
      </c>
      <c r="V997" s="4">
        <f>VLOOKUP($T997,Sheet4!$H$1106:$M$1351,surveys!V$1+1,FALSE)</f>
        <v>0.55761422047220277</v>
      </c>
      <c r="W997" s="4">
        <f>VLOOKUP($T997,Sheet4!$H$1106:$M$1351,surveys!W$1+1,FALSE)</f>
        <v>0.72800866765105254</v>
      </c>
      <c r="X997" s="4">
        <f>VLOOKUP($T997,Sheet4!$H$1106:$M$1351,surveys!X$1+1,FALSE)</f>
        <v>0.87128691644612766</v>
      </c>
      <c r="Y997" s="4">
        <f>VLOOKUP($T997,Sheet4!$H$1106:$M$1351,surveys!Y$1+1,FALSE)</f>
        <v>1</v>
      </c>
      <c r="Z997" s="4">
        <f t="shared" si="46"/>
        <v>5</v>
      </c>
      <c r="AA997" s="4" t="str">
        <f>VLOOKUP(T997&amp;"-"&amp;Z997,Sheet4!$W$2:$AA$1100,3,FALSE)</f>
        <v>Poznan</v>
      </c>
      <c r="AB997" s="4">
        <f>VLOOKUP(T997&amp;"-"&amp;Z997,Sheet4!$W$2:$AA$1100,4,FALSE)</f>
        <v>52.40692</v>
      </c>
      <c r="AC997" s="4">
        <f>VLOOKUP(T997&amp;"-"&amp;Z997,Sheet4!$W$2:$AA$1100,5,FALSE)</f>
        <v>16.929929999999999</v>
      </c>
    </row>
    <row r="998" spans="1:29">
      <c r="A998" s="6">
        <v>40930</v>
      </c>
      <c r="B998" s="7">
        <v>0.82719907407407411</v>
      </c>
      <c r="C998" s="4" t="s">
        <v>1215</v>
      </c>
      <c r="D998" s="4" t="s">
        <v>1217</v>
      </c>
      <c r="E998" s="4" t="s">
        <v>15</v>
      </c>
      <c r="F998" s="4">
        <v>1</v>
      </c>
      <c r="G998" s="4">
        <v>1</v>
      </c>
      <c r="H998" s="4">
        <v>1</v>
      </c>
      <c r="I998" s="4">
        <v>1</v>
      </c>
      <c r="J998" s="4">
        <v>1</v>
      </c>
      <c r="K998" s="4">
        <v>1</v>
      </c>
      <c r="L998" s="4">
        <v>1</v>
      </c>
      <c r="M998" s="4">
        <v>1</v>
      </c>
      <c r="N998" s="4">
        <v>1</v>
      </c>
      <c r="O998" s="4">
        <v>1</v>
      </c>
      <c r="P998" s="4">
        <v>5</v>
      </c>
      <c r="Q998" s="9">
        <f t="shared" si="47"/>
        <v>1.9606481481481482E-2</v>
      </c>
      <c r="R998" s="4">
        <f t="shared" si="45"/>
        <v>40930.827199074076</v>
      </c>
      <c r="S998" s="4">
        <v>0.56337095018409844</v>
      </c>
      <c r="T998" s="4" t="str">
        <f>VLOOKUP(E998,Sheet2!$A$2:$E$137,5,FALSE)</f>
        <v>US</v>
      </c>
      <c r="U998" s="4">
        <f>VLOOKUP($T998,Sheet4!$H$1106:$M$1351,surveys!U$1+1,FALSE)</f>
        <v>0.42883768204388006</v>
      </c>
      <c r="V998" s="4">
        <f>VLOOKUP($T998,Sheet4!$H$1106:$M$1351,surveys!V$1+1,FALSE)</f>
        <v>0.62778475709586301</v>
      </c>
      <c r="W998" s="4">
        <f>VLOOKUP($T998,Sheet4!$H$1106:$M$1351,surveys!W$1+1,FALSE)</f>
        <v>0.76918600378409652</v>
      </c>
      <c r="X998" s="4">
        <f>VLOOKUP($T998,Sheet4!$H$1106:$M$1351,surveys!X$1+1,FALSE)</f>
        <v>0.88987045221102745</v>
      </c>
      <c r="Y998" s="4">
        <f>VLOOKUP($T998,Sheet4!$H$1106:$M$1351,surveys!Y$1+1,FALSE)</f>
        <v>1</v>
      </c>
      <c r="Z998" s="4">
        <f t="shared" si="46"/>
        <v>2</v>
      </c>
      <c r="AA998" s="4" t="str">
        <f>VLOOKUP(T998&amp;"-"&amp;Z998,Sheet4!$W$2:$AA$1100,3,FALSE)</f>
        <v>Los Angeles</v>
      </c>
      <c r="AB998" s="4">
        <f>VLOOKUP(T998&amp;"-"&amp;Z998,Sheet4!$W$2:$AA$1100,4,FALSE)</f>
        <v>34.052230000000002</v>
      </c>
      <c r="AC998" s="4">
        <f>VLOOKUP(T998&amp;"-"&amp;Z998,Sheet4!$W$2:$AA$1100,5,FALSE)</f>
        <v>-118.24368</v>
      </c>
    </row>
    <row r="999" spans="1:29">
      <c r="A999" s="6">
        <v>40930</v>
      </c>
      <c r="B999" s="7">
        <v>0.83008101851851857</v>
      </c>
      <c r="C999" s="4" t="s">
        <v>1215</v>
      </c>
      <c r="D999" s="4" t="s">
        <v>1214</v>
      </c>
      <c r="E999" s="4" t="s">
        <v>23</v>
      </c>
      <c r="F999" s="4">
        <v>5</v>
      </c>
      <c r="G999" s="4">
        <v>4</v>
      </c>
      <c r="H999" s="4">
        <v>4</v>
      </c>
      <c r="I999" s="4">
        <v>5</v>
      </c>
      <c r="J999" s="4">
        <v>4</v>
      </c>
      <c r="K999" s="4">
        <v>4</v>
      </c>
      <c r="L999" s="4">
        <v>5</v>
      </c>
      <c r="M999" s="4">
        <v>5</v>
      </c>
      <c r="N999" s="4">
        <v>4</v>
      </c>
      <c r="O999" s="4">
        <v>4</v>
      </c>
      <c r="P999" s="4">
        <v>4</v>
      </c>
      <c r="Q999" s="9">
        <f t="shared" si="47"/>
        <v>2.1053240740740744E-2</v>
      </c>
      <c r="R999" s="4">
        <f t="shared" si="45"/>
        <v>40930.830081018517</v>
      </c>
      <c r="S999" s="4">
        <v>0.61730497156369579</v>
      </c>
      <c r="T999" s="4" t="str">
        <f>VLOOKUP(E999,Sheet2!$A$2:$E$137,5,FALSE)</f>
        <v>CA</v>
      </c>
      <c r="U999" s="4">
        <f>VLOOKUP($T999,Sheet4!$H$1106:$M$1351,surveys!U$1+1,FALSE)</f>
        <v>0.39929817507859233</v>
      </c>
      <c r="V999" s="4">
        <f>VLOOKUP($T999,Sheet4!$H$1106:$M$1351,surveys!V$1+1,FALSE)</f>
        <v>0.68226808593455113</v>
      </c>
      <c r="W999" s="4">
        <f>VLOOKUP($T999,Sheet4!$H$1106:$M$1351,surveys!W$1+1,FALSE)</f>
        <v>0.8413893511967715</v>
      </c>
      <c r="X999" s="4">
        <f>VLOOKUP($T999,Sheet4!$H$1106:$M$1351,surveys!X$1+1,FALSE)</f>
        <v>0.92969032990429024</v>
      </c>
      <c r="Y999" s="4">
        <f>VLOOKUP($T999,Sheet4!$H$1106:$M$1351,surveys!Y$1+1,FALSE)</f>
        <v>1</v>
      </c>
      <c r="Z999" s="4">
        <f t="shared" si="46"/>
        <v>2</v>
      </c>
      <c r="AA999" s="4" t="str">
        <f>VLOOKUP(T999&amp;"-"&amp;Z999,Sheet4!$W$2:$AA$1100,3,FALSE)</f>
        <v>Montreal</v>
      </c>
      <c r="AB999" s="4">
        <f>VLOOKUP(T999&amp;"-"&amp;Z999,Sheet4!$W$2:$AA$1100,4,FALSE)</f>
        <v>45.508839999999999</v>
      </c>
      <c r="AC999" s="4">
        <f>VLOOKUP(T999&amp;"-"&amp;Z999,Sheet4!$W$2:$AA$1100,5,FALSE)</f>
        <v>-73.587810000000005</v>
      </c>
    </row>
    <row r="1000" spans="1:29">
      <c r="A1000" s="6">
        <v>40930</v>
      </c>
      <c r="B1000" s="7">
        <v>0.85687500000000005</v>
      </c>
      <c r="C1000" s="4" t="s">
        <v>1215</v>
      </c>
      <c r="D1000" s="4" t="s">
        <v>1214</v>
      </c>
      <c r="E1000" s="4" t="s">
        <v>15</v>
      </c>
      <c r="F1000" s="4">
        <v>4</v>
      </c>
      <c r="G1000" s="4">
        <v>5</v>
      </c>
      <c r="H1000" s="4">
        <v>5</v>
      </c>
      <c r="I1000" s="4">
        <v>4</v>
      </c>
      <c r="J1000" s="4">
        <v>3</v>
      </c>
      <c r="K1000" s="4">
        <v>3</v>
      </c>
      <c r="L1000" s="4">
        <v>4</v>
      </c>
      <c r="M1000" s="4">
        <v>4</v>
      </c>
      <c r="N1000" s="4">
        <v>5</v>
      </c>
      <c r="O1000" s="4">
        <v>4</v>
      </c>
      <c r="P1000" s="4">
        <v>3</v>
      </c>
      <c r="Q1000" s="9">
        <f t="shared" si="47"/>
        <v>3.9756944444444449E-2</v>
      </c>
      <c r="R1000" s="4">
        <f t="shared" si="45"/>
        <v>40930.856874999998</v>
      </c>
      <c r="S1000" s="4">
        <v>0.90855333185893805</v>
      </c>
      <c r="T1000" s="4" t="str">
        <f>VLOOKUP(E1000,Sheet2!$A$2:$E$137,5,FALSE)</f>
        <v>US</v>
      </c>
      <c r="U1000" s="4">
        <f>VLOOKUP($T1000,Sheet4!$H$1106:$M$1351,surveys!U$1+1,FALSE)</f>
        <v>0.42883768204388006</v>
      </c>
      <c r="V1000" s="4">
        <f>VLOOKUP($T1000,Sheet4!$H$1106:$M$1351,surveys!V$1+1,FALSE)</f>
        <v>0.62778475709586301</v>
      </c>
      <c r="W1000" s="4">
        <f>VLOOKUP($T1000,Sheet4!$H$1106:$M$1351,surveys!W$1+1,FALSE)</f>
        <v>0.76918600378409652</v>
      </c>
      <c r="X1000" s="4">
        <f>VLOOKUP($T1000,Sheet4!$H$1106:$M$1351,surveys!X$1+1,FALSE)</f>
        <v>0.88987045221102745</v>
      </c>
      <c r="Y1000" s="4">
        <f>VLOOKUP($T1000,Sheet4!$H$1106:$M$1351,surveys!Y$1+1,FALSE)</f>
        <v>1</v>
      </c>
      <c r="Z1000" s="4">
        <f t="shared" si="46"/>
        <v>5</v>
      </c>
      <c r="AA1000" s="4" t="str">
        <f>VLOOKUP(T1000&amp;"-"&amp;Z1000,Sheet4!$W$2:$AA$1100,3,FALSE)</f>
        <v>Houston</v>
      </c>
      <c r="AB1000" s="4">
        <f>VLOOKUP(T1000&amp;"-"&amp;Z1000,Sheet4!$W$2:$AA$1100,4,FALSE)</f>
        <v>29.763280000000002</v>
      </c>
      <c r="AC1000" s="4">
        <f>VLOOKUP(T1000&amp;"-"&amp;Z1000,Sheet4!$W$2:$AA$1100,5,FALSE)</f>
        <v>-95.36327</v>
      </c>
    </row>
    <row r="1001" spans="1:29">
      <c r="A1001" s="6">
        <v>40930</v>
      </c>
      <c r="B1001" s="7">
        <v>0.99410879629629623</v>
      </c>
      <c r="C1001" s="4" t="s">
        <v>1215</v>
      </c>
      <c r="D1001" s="4" t="s">
        <v>1224</v>
      </c>
      <c r="E1001" s="4" t="s">
        <v>33</v>
      </c>
      <c r="F1001" s="4">
        <v>4</v>
      </c>
      <c r="G1001" s="4">
        <v>3</v>
      </c>
      <c r="H1001" s="4">
        <v>3</v>
      </c>
      <c r="I1001" s="4">
        <v>3</v>
      </c>
      <c r="J1001" s="4">
        <v>4</v>
      </c>
      <c r="K1001" s="4">
        <v>4</v>
      </c>
      <c r="L1001" s="4">
        <v>3</v>
      </c>
      <c r="M1001" s="4">
        <v>5</v>
      </c>
      <c r="N1001" s="4">
        <v>5</v>
      </c>
      <c r="O1001" s="4">
        <v>3</v>
      </c>
      <c r="P1001" s="4">
        <v>5</v>
      </c>
      <c r="Q1001" s="9">
        <f t="shared" si="47"/>
        <v>6.6388888888888886E-2</v>
      </c>
      <c r="R1001" s="4">
        <f t="shared" si="45"/>
        <v>40930.994108796294</v>
      </c>
      <c r="S1001" s="4">
        <v>0.24869954050393517</v>
      </c>
      <c r="T1001" s="4" t="str">
        <f>VLOOKUP(E1001,Sheet2!$A$2:$E$137,5,FALSE)</f>
        <v>IT</v>
      </c>
      <c r="U1001" s="4">
        <f>VLOOKUP($T1001,Sheet4!$H$1106:$M$1351,surveys!U$1+1,FALSE)</f>
        <v>0.40073733113706772</v>
      </c>
      <c r="V1001" s="4">
        <f>VLOOKUP($T1001,Sheet4!$H$1106:$M$1351,surveys!V$1+1,FALSE)</f>
        <v>0.60502083075372182</v>
      </c>
      <c r="W1001" s="4">
        <f>VLOOKUP($T1001,Sheet4!$H$1106:$M$1351,surveys!W$1+1,FALSE)</f>
        <v>0.75963680320784854</v>
      </c>
      <c r="X1001" s="4">
        <f>VLOOKUP($T1001,Sheet4!$H$1106:$M$1351,surveys!X$1+1,FALSE)</f>
        <v>0.89491209934724891</v>
      </c>
      <c r="Y1001" s="4">
        <f>VLOOKUP($T1001,Sheet4!$H$1106:$M$1351,surveys!Y$1+1,FALSE)</f>
        <v>1</v>
      </c>
      <c r="Z1001" s="4">
        <f t="shared" si="46"/>
        <v>1</v>
      </c>
      <c r="AA1001" s="4" t="str">
        <f>VLOOKUP(T1001&amp;"-"&amp;Z1001,Sheet4!$W$2:$AA$1100,3,FALSE)</f>
        <v>Roma</v>
      </c>
      <c r="AB1001" s="4">
        <f>VLOOKUP(T1001&amp;"-"&amp;Z1001,Sheet4!$W$2:$AA$1100,4,FALSE)</f>
        <v>41.894739999999999</v>
      </c>
      <c r="AC1001" s="4">
        <f>VLOOKUP(T1001&amp;"-"&amp;Z1001,Sheet4!$W$2:$AA$1100,5,FALSE)</f>
        <v>12.4839</v>
      </c>
    </row>
    <row r="1002" spans="1:29">
      <c r="A1002" s="6">
        <v>40929</v>
      </c>
      <c r="B1002" s="7">
        <v>0.37038194444444444</v>
      </c>
      <c r="C1002" s="4" t="s">
        <v>1213</v>
      </c>
      <c r="D1002" s="4" t="s">
        <v>1217</v>
      </c>
      <c r="E1002" s="4" t="s">
        <v>11</v>
      </c>
      <c r="F1002" s="4">
        <v>3</v>
      </c>
      <c r="G1002" s="4">
        <v>1</v>
      </c>
      <c r="H1002" s="4">
        <v>4</v>
      </c>
      <c r="I1002" s="4">
        <v>3</v>
      </c>
      <c r="J1002" s="4">
        <v>5</v>
      </c>
      <c r="K1002" s="4">
        <v>5</v>
      </c>
      <c r="L1002" s="4">
        <v>5</v>
      </c>
      <c r="M1002" s="4">
        <v>5</v>
      </c>
      <c r="N1002" s="4">
        <v>5</v>
      </c>
      <c r="O1002" s="4">
        <v>3</v>
      </c>
      <c r="P1002" s="4">
        <v>5</v>
      </c>
      <c r="Q1002" s="9">
        <f t="shared" si="47"/>
        <v>4.912037037037037E-2</v>
      </c>
      <c r="R1002" s="4">
        <f t="shared" si="45"/>
        <v>40929.370381944442</v>
      </c>
      <c r="S1002" s="4">
        <v>5.1945360718741895E-2</v>
      </c>
      <c r="T1002" s="4" t="str">
        <f>VLOOKUP(E1002,Sheet2!$A$2:$E$137,5,FALSE)</f>
        <v>FR</v>
      </c>
      <c r="U1002" s="4">
        <f>VLOOKUP($T1002,Sheet4!$H$1106:$M$1351,surveys!U$1+1,FALSE)</f>
        <v>0.51193913659220647</v>
      </c>
      <c r="V1002" s="4">
        <f>VLOOKUP($T1002,Sheet4!$H$1106:$M$1351,surveys!V$1+1,FALSE)</f>
        <v>0.70220575033861143</v>
      </c>
      <c r="W1002" s="4">
        <f>VLOOKUP($T1002,Sheet4!$H$1106:$M$1351,surveys!W$1+1,FALSE)</f>
        <v>0.81527182039156842</v>
      </c>
      <c r="X1002" s="4">
        <f>VLOOKUP($T1002,Sheet4!$H$1106:$M$1351,surveys!X$1+1,FALSE)</f>
        <v>0.91893911792009964</v>
      </c>
      <c r="Y1002" s="4">
        <f>VLOOKUP($T1002,Sheet4!$H$1106:$M$1351,surveys!Y$1+1,FALSE)</f>
        <v>1</v>
      </c>
      <c r="Z1002" s="4">
        <f t="shared" si="46"/>
        <v>1</v>
      </c>
      <c r="AA1002" s="4" t="str">
        <f>VLOOKUP(T1002&amp;"-"&amp;Z1002,Sheet4!$W$2:$AA$1100,3,FALSE)</f>
        <v>Paris</v>
      </c>
      <c r="AB1002" s="4">
        <f>VLOOKUP(T1002&amp;"-"&amp;Z1002,Sheet4!$W$2:$AA$1100,4,FALSE)</f>
        <v>48.853409999999997</v>
      </c>
      <c r="AC1002" s="4">
        <f>VLOOKUP(T1002&amp;"-"&amp;Z1002,Sheet4!$W$2:$AA$1100,5,FALSE)</f>
        <v>2.3488000000000002</v>
      </c>
    </row>
    <row r="1003" spans="1:29">
      <c r="A1003" s="6">
        <v>40929</v>
      </c>
      <c r="B1003" s="7">
        <v>0.38773148148148145</v>
      </c>
      <c r="C1003" s="4" t="s">
        <v>1215</v>
      </c>
      <c r="D1003" s="4" t="s">
        <v>1218</v>
      </c>
      <c r="E1003" s="4" t="s">
        <v>13</v>
      </c>
      <c r="F1003" s="4">
        <v>3</v>
      </c>
      <c r="G1003" s="4">
        <v>3</v>
      </c>
      <c r="H1003" s="4">
        <v>3</v>
      </c>
      <c r="I1003" s="4">
        <v>4</v>
      </c>
      <c r="J1003" s="4">
        <v>5</v>
      </c>
      <c r="K1003" s="4">
        <v>3</v>
      </c>
      <c r="L1003" s="4">
        <v>3</v>
      </c>
      <c r="M1003" s="4">
        <v>5</v>
      </c>
      <c r="N1003" s="4">
        <v>5</v>
      </c>
      <c r="O1003" s="4">
        <v>2</v>
      </c>
      <c r="P1003" s="4">
        <v>5</v>
      </c>
      <c r="Q1003" s="9">
        <f t="shared" si="47"/>
        <v>6.1354166666666661E-2</v>
      </c>
      <c r="R1003" s="4">
        <f t="shared" si="45"/>
        <v>40929.387731481482</v>
      </c>
      <c r="S1003" s="4">
        <v>0.92234926348062318</v>
      </c>
      <c r="T1003" s="4" t="str">
        <f>VLOOKUP(E1003,Sheet2!$A$2:$E$137,5,FALSE)</f>
        <v>GB</v>
      </c>
      <c r="U1003" s="4">
        <f>VLOOKUP($T1003,Sheet4!$H$1106:$M$1351,surveys!U$1+1,FALSE)</f>
        <v>0.43993408527720174</v>
      </c>
      <c r="V1003" s="4">
        <f>VLOOKUP($T1003,Sheet4!$H$1106:$M$1351,surveys!V$1+1,FALSE)</f>
        <v>0.87986817055440347</v>
      </c>
      <c r="W1003" s="4">
        <f>VLOOKUP($T1003,Sheet4!$H$1106:$M$1351,surveys!W$1+1,FALSE)</f>
        <v>0.93717230822503084</v>
      </c>
      <c r="X1003" s="4">
        <f>VLOOKUP($T1003,Sheet4!$H$1106:$M$1351,surveys!X$1+1,FALSE)</f>
        <v>0.97269979890956382</v>
      </c>
      <c r="Y1003" s="4">
        <f>VLOOKUP($T1003,Sheet4!$H$1106:$M$1351,surveys!Y$1+1,FALSE)</f>
        <v>1</v>
      </c>
      <c r="Z1003" s="4">
        <f t="shared" si="46"/>
        <v>3</v>
      </c>
      <c r="AA1003" s="4" t="str">
        <f>VLOOKUP(T1003&amp;"-"&amp;Z1003,Sheet4!$W$2:$AA$1100,3,FALSE)</f>
        <v>Birmingham</v>
      </c>
      <c r="AB1003" s="4">
        <f>VLOOKUP(T1003&amp;"-"&amp;Z1003,Sheet4!$W$2:$AA$1100,4,FALSE)</f>
        <v>52.48142</v>
      </c>
      <c r="AC1003" s="4">
        <f>VLOOKUP(T1003&amp;"-"&amp;Z1003,Sheet4!$W$2:$AA$1100,5,FALSE)</f>
        <v>-1.8998299999999999</v>
      </c>
    </row>
    <row r="1004" spans="1:29">
      <c r="A1004" s="6">
        <v>40929</v>
      </c>
      <c r="B1004" s="7">
        <v>0.52236111111111116</v>
      </c>
      <c r="C1004" s="4" t="s">
        <v>1213</v>
      </c>
      <c r="D1004" s="4" t="s">
        <v>1214</v>
      </c>
      <c r="E1004" s="4" t="s">
        <v>21</v>
      </c>
      <c r="F1004" s="4">
        <v>4</v>
      </c>
      <c r="G1004" s="4">
        <v>3</v>
      </c>
      <c r="H1004" s="4">
        <v>3</v>
      </c>
      <c r="I1004" s="4">
        <v>5</v>
      </c>
      <c r="J1004" s="4">
        <v>5</v>
      </c>
      <c r="K1004" s="4">
        <v>5</v>
      </c>
      <c r="L1004" s="4">
        <v>3</v>
      </c>
      <c r="M1004" s="4">
        <v>3</v>
      </c>
      <c r="N1004" s="4">
        <v>5</v>
      </c>
      <c r="O1004" s="4">
        <v>3</v>
      </c>
      <c r="P1004" s="4">
        <v>3</v>
      </c>
      <c r="Q1004" s="9">
        <f t="shared" si="47"/>
        <v>1.5405092592592593E-2</v>
      </c>
      <c r="R1004" s="4">
        <f t="shared" si="45"/>
        <v>40929.522361111114</v>
      </c>
      <c r="S1004" s="4">
        <v>0.36766188741865502</v>
      </c>
      <c r="T1004" s="4" t="str">
        <f>VLOOKUP(E1004,Sheet2!$A$2:$E$137,5,FALSE)</f>
        <v>MX</v>
      </c>
      <c r="U1004" s="4">
        <f>VLOOKUP($T1004,Sheet4!$H$1106:$M$1351,surveys!U$1+1,FALSE)</f>
        <v>0.64192227588837014</v>
      </c>
      <c r="V1004" s="4">
        <f>VLOOKUP($T1004,Sheet4!$H$1106:$M$1351,surveys!V$1+1,FALSE)</f>
        <v>0.73699712700692854</v>
      </c>
      <c r="W1004" s="4">
        <f>VLOOKUP($T1004,Sheet4!$H$1106:$M$1351,surveys!W$1+1,FALSE)</f>
        <v>0.83130642446864456</v>
      </c>
      <c r="X1004" s="4">
        <f>VLOOKUP($T1004,Sheet4!$H$1106:$M$1351,surveys!X$1+1,FALSE)</f>
        <v>0.91696724211461977</v>
      </c>
      <c r="Y1004" s="4">
        <f>VLOOKUP($T1004,Sheet4!$H$1106:$M$1351,surveys!Y$1+1,FALSE)</f>
        <v>1</v>
      </c>
      <c r="Z1004" s="4">
        <f t="shared" si="46"/>
        <v>1</v>
      </c>
      <c r="AA1004" s="4" t="str">
        <f>VLOOKUP(T1004&amp;"-"&amp;Z1004,Sheet4!$W$2:$AA$1100,3,FALSE)</f>
        <v>Mexico City</v>
      </c>
      <c r="AB1004" s="4">
        <f>VLOOKUP(T1004&amp;"-"&amp;Z1004,Sheet4!$W$2:$AA$1100,4,FALSE)</f>
        <v>19.428470000000001</v>
      </c>
      <c r="AC1004" s="4">
        <f>VLOOKUP(T1004&amp;"-"&amp;Z1004,Sheet4!$W$2:$AA$1100,5,FALSE)</f>
        <v>-99.127660000000006</v>
      </c>
    </row>
    <row r="1005" spans="1:29">
      <c r="A1005" s="6">
        <v>40929</v>
      </c>
      <c r="B1005" s="7">
        <v>0.60337962962962965</v>
      </c>
      <c r="C1005" s="4" t="s">
        <v>1215</v>
      </c>
      <c r="D1005" s="4" t="s">
        <v>1214</v>
      </c>
      <c r="E1005" s="4" t="s">
        <v>13</v>
      </c>
      <c r="F1005" s="4">
        <v>4</v>
      </c>
      <c r="G1005" s="4">
        <v>4</v>
      </c>
      <c r="H1005" s="4">
        <v>5</v>
      </c>
      <c r="I1005" s="4">
        <v>4</v>
      </c>
      <c r="J1005" s="4">
        <v>1</v>
      </c>
      <c r="K1005" s="4">
        <v>1</v>
      </c>
      <c r="L1005" s="4">
        <v>4</v>
      </c>
      <c r="M1005" s="4">
        <v>4</v>
      </c>
      <c r="N1005" s="4">
        <v>4</v>
      </c>
      <c r="O1005" s="4">
        <v>4</v>
      </c>
      <c r="P1005" s="4">
        <v>5</v>
      </c>
      <c r="Q1005" s="9">
        <f t="shared" si="47"/>
        <v>2.8124999999999995E-3</v>
      </c>
      <c r="R1005" s="4">
        <f t="shared" si="45"/>
        <v>40929.603379629632</v>
      </c>
      <c r="S1005" s="4">
        <v>0.54124415000815262</v>
      </c>
      <c r="T1005" s="4" t="str">
        <f>VLOOKUP(E1005,Sheet2!$A$2:$E$137,5,FALSE)</f>
        <v>GB</v>
      </c>
      <c r="U1005" s="4">
        <f>VLOOKUP($T1005,Sheet4!$H$1106:$M$1351,surveys!U$1+1,FALSE)</f>
        <v>0.43993408527720174</v>
      </c>
      <c r="V1005" s="4">
        <f>VLOOKUP($T1005,Sheet4!$H$1106:$M$1351,surveys!V$1+1,FALSE)</f>
        <v>0.87986817055440347</v>
      </c>
      <c r="W1005" s="4">
        <f>VLOOKUP($T1005,Sheet4!$H$1106:$M$1351,surveys!W$1+1,FALSE)</f>
        <v>0.93717230822503084</v>
      </c>
      <c r="X1005" s="4">
        <f>VLOOKUP($T1005,Sheet4!$H$1106:$M$1351,surveys!X$1+1,FALSE)</f>
        <v>0.97269979890956382</v>
      </c>
      <c r="Y1005" s="4">
        <f>VLOOKUP($T1005,Sheet4!$H$1106:$M$1351,surveys!Y$1+1,FALSE)</f>
        <v>1</v>
      </c>
      <c r="Z1005" s="4">
        <f t="shared" si="46"/>
        <v>2</v>
      </c>
      <c r="AA1005" s="4" t="str">
        <f>VLOOKUP(T1005&amp;"-"&amp;Z1005,Sheet4!$W$2:$AA$1100,3,FALSE)</f>
        <v>London</v>
      </c>
      <c r="AB1005" s="4">
        <f>VLOOKUP(T1005&amp;"-"&amp;Z1005,Sheet4!$W$2:$AA$1100,4,FALSE)</f>
        <v>51.50853</v>
      </c>
      <c r="AC1005" s="4">
        <f>VLOOKUP(T1005&amp;"-"&amp;Z1005,Sheet4!$W$2:$AA$1100,5,FALSE)</f>
        <v>-0.12573999999999999</v>
      </c>
    </row>
    <row r="1006" spans="1:29">
      <c r="A1006" s="6">
        <v>40929</v>
      </c>
      <c r="B1006" s="7">
        <v>0.80924768518518519</v>
      </c>
      <c r="C1006" s="4" t="s">
        <v>1215</v>
      </c>
      <c r="D1006" s="4" t="s">
        <v>1219</v>
      </c>
      <c r="E1006" s="4" t="s">
        <v>52</v>
      </c>
      <c r="F1006" s="4">
        <v>4</v>
      </c>
      <c r="G1006" s="4">
        <v>3</v>
      </c>
      <c r="H1006" s="4">
        <v>3</v>
      </c>
      <c r="I1006" s="4">
        <v>3</v>
      </c>
      <c r="J1006" s="4">
        <v>4</v>
      </c>
      <c r="K1006" s="4">
        <v>5</v>
      </c>
      <c r="L1006" s="4">
        <v>3</v>
      </c>
      <c r="M1006" s="4">
        <v>5</v>
      </c>
      <c r="N1006" s="4">
        <v>5</v>
      </c>
      <c r="O1006" s="4">
        <v>4</v>
      </c>
      <c r="P1006" s="4">
        <v>4</v>
      </c>
      <c r="Q1006" s="9">
        <f t="shared" si="47"/>
        <v>7.2337962962962963E-3</v>
      </c>
      <c r="R1006" s="4">
        <f t="shared" si="45"/>
        <v>40929.809247685182</v>
      </c>
      <c r="S1006" s="4">
        <v>0.75338786378010547</v>
      </c>
      <c r="T1006" s="4" t="str">
        <f>VLOOKUP(E1006,Sheet2!$A$2:$E$137,5,FALSE)</f>
        <v>BE</v>
      </c>
      <c r="U1006" s="4">
        <f>VLOOKUP($T1006,Sheet4!$H$1106:$M$1351,surveys!U$1+1,FALSE)</f>
        <v>0.48686007828770372</v>
      </c>
      <c r="V1006" s="4">
        <f>VLOOKUP($T1006,Sheet4!$H$1106:$M$1351,surveys!V$1+1,FALSE)</f>
        <v>0.70654198731133389</v>
      </c>
      <c r="W1006" s="4">
        <f>VLOOKUP($T1006,Sheet4!$H$1106:$M$1351,surveys!W$1+1,FALSE)</f>
        <v>0.81714283803198118</v>
      </c>
      <c r="X1006" s="4">
        <f>VLOOKUP($T1006,Sheet4!$H$1106:$M$1351,surveys!X$1+1,FALSE)</f>
        <v>0.91276028415961608</v>
      </c>
      <c r="Y1006" s="4">
        <f>VLOOKUP($T1006,Sheet4!$H$1106:$M$1351,surveys!Y$1+1,FALSE)</f>
        <v>1</v>
      </c>
      <c r="Z1006" s="4">
        <f t="shared" si="46"/>
        <v>3</v>
      </c>
      <c r="AA1006" s="4" t="str">
        <f>VLOOKUP(T1006&amp;"-"&amp;Z1006,Sheet4!$W$2:$AA$1100,3,FALSE)</f>
        <v>Gent</v>
      </c>
      <c r="AB1006" s="4">
        <f>VLOOKUP(T1006&amp;"-"&amp;Z1006,Sheet4!$W$2:$AA$1100,4,FALSE)</f>
        <v>51.05</v>
      </c>
      <c r="AC1006" s="4">
        <f>VLOOKUP(T1006&amp;"-"&amp;Z1006,Sheet4!$W$2:$AA$1100,5,FALSE)</f>
        <v>3.7166700000000001</v>
      </c>
    </row>
    <row r="1007" spans="1:29">
      <c r="A1007" s="6">
        <v>40929</v>
      </c>
      <c r="B1007" s="7">
        <v>0.91334490740740737</v>
      </c>
      <c r="C1007" s="4" t="s">
        <v>1215</v>
      </c>
      <c r="D1007" s="4" t="s">
        <v>1218</v>
      </c>
      <c r="E1007" s="4" t="s">
        <v>63</v>
      </c>
      <c r="F1007" s="4">
        <v>5</v>
      </c>
      <c r="G1007" s="4">
        <v>5</v>
      </c>
      <c r="H1007" s="4">
        <v>5</v>
      </c>
      <c r="I1007" s="4">
        <v>5</v>
      </c>
      <c r="J1007" s="4">
        <v>5</v>
      </c>
      <c r="K1007" s="4">
        <v>5</v>
      </c>
      <c r="L1007" s="4">
        <v>4</v>
      </c>
      <c r="M1007" s="4">
        <v>5</v>
      </c>
      <c r="N1007" s="4">
        <v>5</v>
      </c>
      <c r="O1007" s="4">
        <v>5</v>
      </c>
      <c r="P1007" s="4">
        <v>4</v>
      </c>
      <c r="Q1007" s="9">
        <f t="shared" si="47"/>
        <v>9.1087962962962971E-3</v>
      </c>
      <c r="R1007" s="4">
        <f t="shared" si="45"/>
        <v>40929.913344907407</v>
      </c>
      <c r="S1007" s="4">
        <v>0.69676115775758474</v>
      </c>
      <c r="T1007" s="4" t="str">
        <f>VLOOKUP(E1007,Sheet2!$A$2:$E$137,5,FALSE)</f>
        <v>IL</v>
      </c>
      <c r="U1007" s="4">
        <f>VLOOKUP($T1007,Sheet4!$H$1106:$M$1351,surveys!U$1+1,FALSE)</f>
        <v>0.38470739608051052</v>
      </c>
      <c r="V1007" s="4">
        <f>VLOOKUP($T1007,Sheet4!$H$1106:$M$1351,surveys!V$1+1,FALSE)</f>
        <v>0.60022974682589458</v>
      </c>
      <c r="W1007" s="4">
        <f>VLOOKUP($T1007,Sheet4!$H$1106:$M$1351,surveys!W$1+1,FALSE)</f>
        <v>0.74425255771149745</v>
      </c>
      <c r="X1007" s="4">
        <f>VLOOKUP($T1007,Sheet4!$H$1106:$M$1351,surveys!X$1+1,FALSE)</f>
        <v>0.87895402692736246</v>
      </c>
      <c r="Y1007" s="4">
        <f>VLOOKUP($T1007,Sheet4!$H$1106:$M$1351,surveys!Y$1+1,FALSE)</f>
        <v>1</v>
      </c>
      <c r="Z1007" s="4">
        <f t="shared" si="46"/>
        <v>3</v>
      </c>
      <c r="AA1007" s="4" t="str">
        <f>VLOOKUP(T1007&amp;"-"&amp;Z1007,Sheet4!$W$2:$AA$1100,3,FALSE)</f>
        <v>Haifa</v>
      </c>
      <c r="AB1007" s="4">
        <f>VLOOKUP(T1007&amp;"-"&amp;Z1007,Sheet4!$W$2:$AA$1100,4,FALSE)</f>
        <v>32.815559999999998</v>
      </c>
      <c r="AC1007" s="4">
        <f>VLOOKUP(T1007&amp;"-"&amp;Z1007,Sheet4!$W$2:$AA$1100,5,FALSE)</f>
        <v>34.989170000000001</v>
      </c>
    </row>
    <row r="1008" spans="1:29">
      <c r="A1008" s="6">
        <v>40929</v>
      </c>
      <c r="B1008" s="7">
        <v>0.99613425925925936</v>
      </c>
      <c r="C1008" s="4" t="s">
        <v>1213</v>
      </c>
      <c r="D1008" s="4" t="s">
        <v>1216</v>
      </c>
      <c r="E1008" s="4" t="s">
        <v>17</v>
      </c>
      <c r="F1008" s="4">
        <v>1</v>
      </c>
      <c r="G1008" s="4">
        <v>1</v>
      </c>
      <c r="H1008" s="4">
        <v>1</v>
      </c>
      <c r="I1008" s="4">
        <v>1</v>
      </c>
      <c r="J1008" s="4">
        <v>1</v>
      </c>
      <c r="K1008" s="4">
        <v>1</v>
      </c>
      <c r="L1008" s="4">
        <v>1</v>
      </c>
      <c r="M1008" s="4">
        <v>1</v>
      </c>
      <c r="N1008" s="4">
        <v>1</v>
      </c>
      <c r="O1008" s="4">
        <v>1</v>
      </c>
      <c r="P1008" s="4">
        <v>1</v>
      </c>
      <c r="Q1008" s="9">
        <f t="shared" si="47"/>
        <v>6.7349537037037041E-2</v>
      </c>
      <c r="R1008" s="4">
        <f t="shared" si="45"/>
        <v>40929.996134259258</v>
      </c>
      <c r="S1008" s="4">
        <v>0.2156471505509252</v>
      </c>
      <c r="T1008" s="4" t="str">
        <f>VLOOKUP(E1008,Sheet2!$A$2:$E$137,5,FALSE)</f>
        <v>AU</v>
      </c>
      <c r="U1008" s="4">
        <f>VLOOKUP($T1008,Sheet4!$H$1106:$M$1351,surveys!U$1+1,FALSE)</f>
        <v>0.37870730546462306</v>
      </c>
      <c r="V1008" s="4">
        <f>VLOOKUP($T1008,Sheet4!$H$1106:$M$1351,surveys!V$1+1,FALSE)</f>
        <v>0.70016181281367551</v>
      </c>
      <c r="W1008" s="4">
        <f>VLOOKUP($T1008,Sheet4!$H$1106:$M$1351,surveys!W$1+1,FALSE)</f>
        <v>0.82483308340835682</v>
      </c>
      <c r="X1008" s="4">
        <f>VLOOKUP($T1008,Sheet4!$H$1106:$M$1351,surveys!X$1+1,FALSE)</f>
        <v>0.91739988860880706</v>
      </c>
      <c r="Y1008" s="4">
        <f>VLOOKUP($T1008,Sheet4!$H$1106:$M$1351,surveys!Y$1+1,FALSE)</f>
        <v>1</v>
      </c>
      <c r="Z1008" s="4">
        <f t="shared" si="46"/>
        <v>1</v>
      </c>
      <c r="AA1008" s="4" t="str">
        <f>VLOOKUP(T1008&amp;"-"&amp;Z1008,Sheet4!$W$2:$AA$1100,3,FALSE)</f>
        <v>Sydney</v>
      </c>
      <c r="AB1008" s="4">
        <f>VLOOKUP(T1008&amp;"-"&amp;Z1008,Sheet4!$W$2:$AA$1100,4,FALSE)</f>
        <v>-33.867849999999997</v>
      </c>
      <c r="AC1008" s="4">
        <f>VLOOKUP(T1008&amp;"-"&amp;Z1008,Sheet4!$W$2:$AA$1100,5,FALSE)</f>
        <v>151.20732000000001</v>
      </c>
    </row>
    <row r="1009" spans="1:29">
      <c r="A1009" s="6">
        <v>40928</v>
      </c>
      <c r="B1009" s="7">
        <v>5.0578703703703706E-3</v>
      </c>
      <c r="C1009" s="4" t="s">
        <v>1215</v>
      </c>
      <c r="D1009" s="4" t="s">
        <v>1224</v>
      </c>
      <c r="E1009" s="4" t="s">
        <v>17</v>
      </c>
      <c r="F1009" s="4">
        <v>5</v>
      </c>
      <c r="G1009" s="4">
        <v>4</v>
      </c>
      <c r="H1009" s="4">
        <v>5</v>
      </c>
      <c r="I1009" s="4">
        <v>5</v>
      </c>
      <c r="J1009" s="4">
        <v>5</v>
      </c>
      <c r="K1009" s="4">
        <v>5</v>
      </c>
      <c r="L1009" s="4">
        <v>5</v>
      </c>
      <c r="M1009" s="4">
        <v>5</v>
      </c>
      <c r="N1009" s="4">
        <v>5</v>
      </c>
      <c r="O1009" s="4">
        <v>5</v>
      </c>
      <c r="P1009" s="4">
        <v>5</v>
      </c>
      <c r="Q1009" s="9">
        <f t="shared" si="47"/>
        <v>3.9004629629629632E-3</v>
      </c>
      <c r="R1009" s="4">
        <f t="shared" si="45"/>
        <v>40928.005057870374</v>
      </c>
      <c r="S1009" s="4">
        <v>0.32041227604985689</v>
      </c>
      <c r="T1009" s="4" t="str">
        <f>VLOOKUP(E1009,Sheet2!$A$2:$E$137,5,FALSE)</f>
        <v>AU</v>
      </c>
      <c r="U1009" s="4">
        <f>VLOOKUP($T1009,Sheet4!$H$1106:$M$1351,surveys!U$1+1,FALSE)</f>
        <v>0.37870730546462306</v>
      </c>
      <c r="V1009" s="4">
        <f>VLOOKUP($T1009,Sheet4!$H$1106:$M$1351,surveys!V$1+1,FALSE)</f>
        <v>0.70016181281367551</v>
      </c>
      <c r="W1009" s="4">
        <f>VLOOKUP($T1009,Sheet4!$H$1106:$M$1351,surveys!W$1+1,FALSE)</f>
        <v>0.82483308340835682</v>
      </c>
      <c r="X1009" s="4">
        <f>VLOOKUP($T1009,Sheet4!$H$1106:$M$1351,surveys!X$1+1,FALSE)</f>
        <v>0.91739988860880706</v>
      </c>
      <c r="Y1009" s="4">
        <f>VLOOKUP($T1009,Sheet4!$H$1106:$M$1351,surveys!Y$1+1,FALSE)</f>
        <v>1</v>
      </c>
      <c r="Z1009" s="4">
        <f t="shared" si="46"/>
        <v>1</v>
      </c>
      <c r="AA1009" s="4" t="str">
        <f>VLOOKUP(T1009&amp;"-"&amp;Z1009,Sheet4!$W$2:$AA$1100,3,FALSE)</f>
        <v>Sydney</v>
      </c>
      <c r="AB1009" s="4">
        <f>VLOOKUP(T1009&amp;"-"&amp;Z1009,Sheet4!$W$2:$AA$1100,4,FALSE)</f>
        <v>-33.867849999999997</v>
      </c>
      <c r="AC1009" s="4">
        <f>VLOOKUP(T1009&amp;"-"&amp;Z1009,Sheet4!$W$2:$AA$1100,5,FALSE)</f>
        <v>151.20732000000001</v>
      </c>
    </row>
    <row r="1010" spans="1:29">
      <c r="A1010" s="6">
        <v>40928</v>
      </c>
      <c r="B1010" s="7">
        <v>0.46114583333333331</v>
      </c>
      <c r="C1010" s="4" t="s">
        <v>1215</v>
      </c>
      <c r="D1010" s="4" t="s">
        <v>1216</v>
      </c>
      <c r="E1010" s="4" t="s">
        <v>113</v>
      </c>
      <c r="F1010" s="4">
        <v>3</v>
      </c>
      <c r="G1010" s="4">
        <v>1</v>
      </c>
      <c r="H1010" s="4">
        <v>5</v>
      </c>
      <c r="I1010" s="4">
        <v>5</v>
      </c>
      <c r="J1010" s="4">
        <v>2</v>
      </c>
      <c r="K1010" s="4">
        <v>1</v>
      </c>
      <c r="L1010" s="4">
        <v>1</v>
      </c>
      <c r="M1010" s="4">
        <v>5</v>
      </c>
      <c r="N1010" s="4">
        <v>5</v>
      </c>
      <c r="O1010" s="4">
        <v>1</v>
      </c>
      <c r="P1010" s="4">
        <v>1</v>
      </c>
      <c r="Q1010" s="9">
        <f t="shared" si="47"/>
        <v>4.2743055555555555E-2</v>
      </c>
      <c r="R1010" s="4">
        <f t="shared" si="45"/>
        <v>40928.461145833331</v>
      </c>
      <c r="S1010" s="4">
        <v>0.36893039438626918</v>
      </c>
      <c r="T1010" s="4" t="str">
        <f>VLOOKUP(E1010,Sheet2!$A$2:$E$137,5,FALSE)</f>
        <v>JP</v>
      </c>
      <c r="U1010" s="4">
        <f>VLOOKUP($T1010,Sheet4!$H$1106:$M$1351,surveys!U$1+1,FALSE)</f>
        <v>0.44874078205656753</v>
      </c>
      <c r="V1010" s="4">
        <f>VLOOKUP($T1010,Sheet4!$H$1106:$M$1351,surveys!V$1+1,FALSE)</f>
        <v>0.64114518428781597</v>
      </c>
      <c r="W1010" s="4">
        <f>VLOOKUP($T1010,Sheet4!$H$1106:$M$1351,surveys!W$1+1,FALSE)</f>
        <v>0.78068907227302575</v>
      </c>
      <c r="X1010" s="4">
        <f>VLOOKUP($T1010,Sheet4!$H$1106:$M$1351,surveys!X$1+1,FALSE)</f>
        <v>0.89864079960981302</v>
      </c>
      <c r="Y1010" s="4">
        <f>VLOOKUP($T1010,Sheet4!$H$1106:$M$1351,surveys!Y$1+1,FALSE)</f>
        <v>1</v>
      </c>
      <c r="Z1010" s="4">
        <f t="shared" si="46"/>
        <v>1</v>
      </c>
      <c r="AA1010" s="4" t="str">
        <f>VLOOKUP(T1010&amp;"-"&amp;Z1010,Sheet4!$W$2:$AA$1100,3,FALSE)</f>
        <v>Tokyo</v>
      </c>
      <c r="AB1010" s="4">
        <f>VLOOKUP(T1010&amp;"-"&amp;Z1010,Sheet4!$W$2:$AA$1100,4,FALSE)</f>
        <v>35.689500000000002</v>
      </c>
      <c r="AC1010" s="4">
        <f>VLOOKUP(T1010&amp;"-"&amp;Z1010,Sheet4!$W$2:$AA$1100,5,FALSE)</f>
        <v>139.69171</v>
      </c>
    </row>
    <row r="1011" spans="1:29">
      <c r="A1011" s="6">
        <v>40928</v>
      </c>
      <c r="B1011" s="7">
        <v>0.44616898148148149</v>
      </c>
      <c r="C1011" s="4" t="s">
        <v>1213</v>
      </c>
      <c r="D1011" s="4" t="s">
        <v>1214</v>
      </c>
      <c r="E1011" s="4" t="s">
        <v>11</v>
      </c>
      <c r="F1011" s="4">
        <v>5</v>
      </c>
      <c r="G1011" s="4">
        <v>3</v>
      </c>
      <c r="H1011" s="4">
        <v>3</v>
      </c>
      <c r="I1011" s="4">
        <v>5</v>
      </c>
      <c r="J1011" s="4">
        <v>5</v>
      </c>
      <c r="K1011" s="4">
        <v>5</v>
      </c>
      <c r="L1011" s="4">
        <v>5</v>
      </c>
      <c r="M1011" s="4">
        <v>5</v>
      </c>
      <c r="N1011" s="4">
        <v>5</v>
      </c>
      <c r="O1011" s="4">
        <v>4</v>
      </c>
      <c r="P1011" s="4">
        <v>4</v>
      </c>
      <c r="Q1011" s="9">
        <f t="shared" si="47"/>
        <v>3.2881944444444443E-2</v>
      </c>
      <c r="R1011" s="4">
        <f t="shared" si="45"/>
        <v>40928.446168981478</v>
      </c>
      <c r="S1011" s="4">
        <v>0.2806053648315594</v>
      </c>
      <c r="T1011" s="4" t="str">
        <f>VLOOKUP(E1011,Sheet2!$A$2:$E$137,5,FALSE)</f>
        <v>FR</v>
      </c>
      <c r="U1011" s="4">
        <f>VLOOKUP($T1011,Sheet4!$H$1106:$M$1351,surveys!U$1+1,FALSE)</f>
        <v>0.51193913659220647</v>
      </c>
      <c r="V1011" s="4">
        <f>VLOOKUP($T1011,Sheet4!$H$1106:$M$1351,surveys!V$1+1,FALSE)</f>
        <v>0.70220575033861143</v>
      </c>
      <c r="W1011" s="4">
        <f>VLOOKUP($T1011,Sheet4!$H$1106:$M$1351,surveys!W$1+1,FALSE)</f>
        <v>0.81527182039156842</v>
      </c>
      <c r="X1011" s="4">
        <f>VLOOKUP($T1011,Sheet4!$H$1106:$M$1351,surveys!X$1+1,FALSE)</f>
        <v>0.91893911792009964</v>
      </c>
      <c r="Y1011" s="4">
        <f>VLOOKUP($T1011,Sheet4!$H$1106:$M$1351,surveys!Y$1+1,FALSE)</f>
        <v>1</v>
      </c>
      <c r="Z1011" s="4">
        <f t="shared" si="46"/>
        <v>1</v>
      </c>
      <c r="AA1011" s="4" t="str">
        <f>VLOOKUP(T1011&amp;"-"&amp;Z1011,Sheet4!$W$2:$AA$1100,3,FALSE)</f>
        <v>Paris</v>
      </c>
      <c r="AB1011" s="4">
        <f>VLOOKUP(T1011&amp;"-"&amp;Z1011,Sheet4!$W$2:$AA$1100,4,FALSE)</f>
        <v>48.853409999999997</v>
      </c>
      <c r="AC1011" s="4">
        <f>VLOOKUP(T1011&amp;"-"&amp;Z1011,Sheet4!$W$2:$AA$1100,5,FALSE)</f>
        <v>2.3488000000000002</v>
      </c>
    </row>
    <row r="1012" spans="1:29">
      <c r="A1012" s="6">
        <v>40928</v>
      </c>
      <c r="B1012" s="7">
        <v>0.54056712962962961</v>
      </c>
      <c r="C1012" s="4" t="s">
        <v>1213</v>
      </c>
      <c r="D1012" s="4" t="s">
        <v>1216</v>
      </c>
      <c r="E1012" s="4" t="s">
        <v>1223</v>
      </c>
      <c r="F1012" s="4">
        <v>4</v>
      </c>
      <c r="G1012" s="4">
        <v>5</v>
      </c>
      <c r="H1012" s="4">
        <v>4</v>
      </c>
      <c r="I1012" s="4">
        <v>3</v>
      </c>
      <c r="J1012" s="4">
        <v>4</v>
      </c>
      <c r="K1012" s="4">
        <v>4</v>
      </c>
      <c r="L1012" s="4">
        <v>3</v>
      </c>
      <c r="M1012" s="4">
        <v>5</v>
      </c>
      <c r="N1012" s="4">
        <v>4</v>
      </c>
      <c r="O1012" s="4">
        <v>5</v>
      </c>
      <c r="P1012" s="4">
        <v>3</v>
      </c>
      <c r="Q1012" s="9">
        <f t="shared" si="47"/>
        <v>2.8506944444444442E-2</v>
      </c>
      <c r="R1012" s="4">
        <f t="shared" si="45"/>
        <v>40928.540567129632</v>
      </c>
      <c r="S1012" s="4">
        <v>0.77483281294920148</v>
      </c>
      <c r="T1012" s="4" t="str">
        <f>VLOOKUP(E1012,Sheet2!$A$2:$E$137,5,FALSE)</f>
        <v>CN</v>
      </c>
      <c r="U1012" s="4">
        <f>VLOOKUP($T1012,Sheet4!$H$1106:$M$1351,surveys!U$1+1,FALSE)</f>
        <v>0.33972325385332736</v>
      </c>
      <c r="V1012" s="4">
        <f>VLOOKUP($T1012,Sheet4!$H$1106:$M$1351,surveys!V$1+1,FALSE)</f>
        <v>0.53188294944144943</v>
      </c>
      <c r="W1012" s="4">
        <f>VLOOKUP($T1012,Sheet4!$H$1106:$M$1351,surveys!W$1+1,FALSE)</f>
        <v>0.70584550719534345</v>
      </c>
      <c r="X1012" s="4">
        <f>VLOOKUP($T1012,Sheet4!$H$1106:$M$1351,surveys!X$1+1,FALSE)</f>
        <v>0.8721198864785511</v>
      </c>
      <c r="Y1012" s="4">
        <f>VLOOKUP($T1012,Sheet4!$H$1106:$M$1351,surveys!Y$1+1,FALSE)</f>
        <v>1</v>
      </c>
      <c r="Z1012" s="4">
        <f t="shared" si="46"/>
        <v>4</v>
      </c>
      <c r="AA1012" s="4" t="str">
        <f>VLOOKUP(T1012&amp;"-"&amp;Z1012,Sheet4!$W$2:$AA$1100,3,FALSE)</f>
        <v>Nanchong</v>
      </c>
      <c r="AB1012" s="4">
        <f>VLOOKUP(T1012&amp;"-"&amp;Z1012,Sheet4!$W$2:$AA$1100,4,FALSE)</f>
        <v>30.795079999999999</v>
      </c>
      <c r="AC1012" s="4">
        <f>VLOOKUP(T1012&amp;"-"&amp;Z1012,Sheet4!$W$2:$AA$1100,5,FALSE)</f>
        <v>106.08474</v>
      </c>
    </row>
    <row r="1013" spans="1:29">
      <c r="A1013" s="6">
        <v>40928</v>
      </c>
      <c r="B1013" s="7">
        <v>0.60137731481481482</v>
      </c>
      <c r="C1013" s="4" t="s">
        <v>1215</v>
      </c>
      <c r="D1013" s="4" t="s">
        <v>1217</v>
      </c>
      <c r="E1013" s="4" t="s">
        <v>11</v>
      </c>
      <c r="F1013" s="4">
        <v>4</v>
      </c>
      <c r="G1013" s="4">
        <v>4</v>
      </c>
      <c r="H1013" s="4">
        <v>4</v>
      </c>
      <c r="I1013" s="4">
        <v>3</v>
      </c>
      <c r="J1013" s="4">
        <v>3</v>
      </c>
      <c r="K1013" s="4">
        <v>3</v>
      </c>
      <c r="L1013" s="4">
        <v>3</v>
      </c>
      <c r="M1013" s="4">
        <v>2</v>
      </c>
      <c r="N1013" s="4">
        <v>4</v>
      </c>
      <c r="O1013" s="4">
        <v>2</v>
      </c>
      <c r="P1013" s="4">
        <v>3</v>
      </c>
      <c r="Q1013" s="9">
        <f t="shared" si="47"/>
        <v>8.6805555555555551E-4</v>
      </c>
      <c r="R1013" s="4">
        <f t="shared" si="45"/>
        <v>40928.601377314815</v>
      </c>
      <c r="S1013" s="4">
        <v>0.74036997433931973</v>
      </c>
      <c r="T1013" s="4" t="str">
        <f>VLOOKUP(E1013,Sheet2!$A$2:$E$137,5,FALSE)</f>
        <v>FR</v>
      </c>
      <c r="U1013" s="4">
        <f>VLOOKUP($T1013,Sheet4!$H$1106:$M$1351,surveys!U$1+1,FALSE)</f>
        <v>0.51193913659220647</v>
      </c>
      <c r="V1013" s="4">
        <f>VLOOKUP($T1013,Sheet4!$H$1106:$M$1351,surveys!V$1+1,FALSE)</f>
        <v>0.70220575033861143</v>
      </c>
      <c r="W1013" s="4">
        <f>VLOOKUP($T1013,Sheet4!$H$1106:$M$1351,surveys!W$1+1,FALSE)</f>
        <v>0.81527182039156842</v>
      </c>
      <c r="X1013" s="4">
        <f>VLOOKUP($T1013,Sheet4!$H$1106:$M$1351,surveys!X$1+1,FALSE)</f>
        <v>0.91893911792009964</v>
      </c>
      <c r="Y1013" s="4">
        <f>VLOOKUP($T1013,Sheet4!$H$1106:$M$1351,surveys!Y$1+1,FALSE)</f>
        <v>1</v>
      </c>
      <c r="Z1013" s="4">
        <f t="shared" si="46"/>
        <v>3</v>
      </c>
      <c r="AA1013" s="4" t="str">
        <f>VLOOKUP(T1013&amp;"-"&amp;Z1013,Sheet4!$W$2:$AA$1100,3,FALSE)</f>
        <v>Lyon</v>
      </c>
      <c r="AB1013" s="4">
        <f>VLOOKUP(T1013&amp;"-"&amp;Z1013,Sheet4!$W$2:$AA$1100,4,FALSE)</f>
        <v>45.748460000000001</v>
      </c>
      <c r="AC1013" s="4">
        <f>VLOOKUP(T1013&amp;"-"&amp;Z1013,Sheet4!$W$2:$AA$1100,5,FALSE)</f>
        <v>4.8467099999999999</v>
      </c>
    </row>
    <row r="1014" spans="1:29">
      <c r="A1014" s="6">
        <v>40928</v>
      </c>
      <c r="B1014" s="7">
        <v>0.92442129629629621</v>
      </c>
      <c r="C1014" s="4" t="s">
        <v>1213</v>
      </c>
      <c r="D1014" s="4" t="s">
        <v>1218</v>
      </c>
      <c r="E1014" s="4" t="s">
        <v>15</v>
      </c>
      <c r="F1014" s="4">
        <v>1</v>
      </c>
      <c r="G1014" s="4">
        <v>1</v>
      </c>
      <c r="H1014" s="4">
        <v>1</v>
      </c>
      <c r="I1014" s="4">
        <v>1</v>
      </c>
      <c r="J1014" s="4">
        <v>1</v>
      </c>
      <c r="K1014" s="4">
        <v>1</v>
      </c>
      <c r="L1014" s="4">
        <v>1</v>
      </c>
      <c r="M1014" s="4">
        <v>1</v>
      </c>
      <c r="N1014" s="4">
        <v>1</v>
      </c>
      <c r="O1014" s="4">
        <v>1</v>
      </c>
      <c r="P1014" s="4">
        <v>5</v>
      </c>
      <c r="Q1014" s="9">
        <f t="shared" si="47"/>
        <v>1.7777777777777778E-2</v>
      </c>
      <c r="R1014" s="4">
        <f t="shared" si="45"/>
        <v>40928.924421296295</v>
      </c>
      <c r="S1014" s="4">
        <v>0.21981547573477944</v>
      </c>
      <c r="T1014" s="4" t="str">
        <f>VLOOKUP(E1014,Sheet2!$A$2:$E$137,5,FALSE)</f>
        <v>US</v>
      </c>
      <c r="U1014" s="4">
        <f>VLOOKUP($T1014,Sheet4!$H$1106:$M$1351,surveys!U$1+1,FALSE)</f>
        <v>0.42883768204388006</v>
      </c>
      <c r="V1014" s="4">
        <f>VLOOKUP($T1014,Sheet4!$H$1106:$M$1351,surveys!V$1+1,FALSE)</f>
        <v>0.62778475709586301</v>
      </c>
      <c r="W1014" s="4">
        <f>VLOOKUP($T1014,Sheet4!$H$1106:$M$1351,surveys!W$1+1,FALSE)</f>
        <v>0.76918600378409652</v>
      </c>
      <c r="X1014" s="4">
        <f>VLOOKUP($T1014,Sheet4!$H$1106:$M$1351,surveys!X$1+1,FALSE)</f>
        <v>0.88987045221102745</v>
      </c>
      <c r="Y1014" s="4">
        <f>VLOOKUP($T1014,Sheet4!$H$1106:$M$1351,surveys!Y$1+1,FALSE)</f>
        <v>1</v>
      </c>
      <c r="Z1014" s="4">
        <f t="shared" si="46"/>
        <v>1</v>
      </c>
      <c r="AA1014" s="4" t="str">
        <f>VLOOKUP(T1014&amp;"-"&amp;Z1014,Sheet4!$W$2:$AA$1100,3,FALSE)</f>
        <v>New York City</v>
      </c>
      <c r="AB1014" s="4">
        <f>VLOOKUP(T1014&amp;"-"&amp;Z1014,Sheet4!$W$2:$AA$1100,4,FALSE)</f>
        <v>40.714269999999999</v>
      </c>
      <c r="AC1014" s="4">
        <f>VLOOKUP(T1014&amp;"-"&amp;Z1014,Sheet4!$W$2:$AA$1100,5,FALSE)</f>
        <v>-74.005970000000005</v>
      </c>
    </row>
    <row r="1015" spans="1:29">
      <c r="A1015" s="6">
        <v>40928</v>
      </c>
      <c r="B1015" s="7">
        <v>0.6890856481481481</v>
      </c>
      <c r="C1015" s="4" t="s">
        <v>1215</v>
      </c>
      <c r="D1015" s="4" t="s">
        <v>1218</v>
      </c>
      <c r="E1015" s="4" t="s">
        <v>52</v>
      </c>
      <c r="F1015" s="4">
        <v>3</v>
      </c>
      <c r="G1015" s="4">
        <v>4</v>
      </c>
      <c r="H1015" s="4">
        <v>4</v>
      </c>
      <c r="I1015" s="4">
        <v>3</v>
      </c>
      <c r="J1015" s="4">
        <v>3</v>
      </c>
      <c r="K1015" s="4">
        <v>3</v>
      </c>
      <c r="L1015" s="4">
        <v>3</v>
      </c>
      <c r="M1015" s="4">
        <v>4</v>
      </c>
      <c r="N1015" s="4">
        <v>4</v>
      </c>
      <c r="O1015" s="4">
        <v>3</v>
      </c>
      <c r="P1015" s="4">
        <v>2</v>
      </c>
      <c r="Q1015" s="9">
        <f t="shared" si="47"/>
        <v>6.236111111111111E-2</v>
      </c>
      <c r="R1015" s="4">
        <f t="shared" si="45"/>
        <v>40928.689085648148</v>
      </c>
      <c r="S1015" s="4">
        <v>0.69190961317082689</v>
      </c>
      <c r="T1015" s="4" t="str">
        <f>VLOOKUP(E1015,Sheet2!$A$2:$E$137,5,FALSE)</f>
        <v>BE</v>
      </c>
      <c r="U1015" s="4">
        <f>VLOOKUP($T1015,Sheet4!$H$1106:$M$1351,surveys!U$1+1,FALSE)</f>
        <v>0.48686007828770372</v>
      </c>
      <c r="V1015" s="4">
        <f>VLOOKUP($T1015,Sheet4!$H$1106:$M$1351,surveys!V$1+1,FALSE)</f>
        <v>0.70654198731133389</v>
      </c>
      <c r="W1015" s="4">
        <f>VLOOKUP($T1015,Sheet4!$H$1106:$M$1351,surveys!W$1+1,FALSE)</f>
        <v>0.81714283803198118</v>
      </c>
      <c r="X1015" s="4">
        <f>VLOOKUP($T1015,Sheet4!$H$1106:$M$1351,surveys!X$1+1,FALSE)</f>
        <v>0.91276028415961608</v>
      </c>
      <c r="Y1015" s="4">
        <f>VLOOKUP($T1015,Sheet4!$H$1106:$M$1351,surveys!Y$1+1,FALSE)</f>
        <v>1</v>
      </c>
      <c r="Z1015" s="4">
        <f t="shared" si="46"/>
        <v>2</v>
      </c>
      <c r="AA1015" s="4" t="str">
        <f>VLOOKUP(T1015&amp;"-"&amp;Z1015,Sheet4!$W$2:$AA$1100,3,FALSE)</f>
        <v>Antwerpen</v>
      </c>
      <c r="AB1015" s="4">
        <f>VLOOKUP(T1015&amp;"-"&amp;Z1015,Sheet4!$W$2:$AA$1100,4,FALSE)</f>
        <v>51.219889999999999</v>
      </c>
      <c r="AC1015" s="4">
        <f>VLOOKUP(T1015&amp;"-"&amp;Z1015,Sheet4!$W$2:$AA$1100,5,FALSE)</f>
        <v>4.4034599999999999</v>
      </c>
    </row>
    <row r="1016" spans="1:29">
      <c r="A1016" s="6">
        <v>40928</v>
      </c>
      <c r="B1016" s="7">
        <v>0.70026620370370374</v>
      </c>
      <c r="C1016" s="4" t="s">
        <v>1213</v>
      </c>
      <c r="D1016" s="4" t="s">
        <v>1224</v>
      </c>
      <c r="E1016" s="4" t="s">
        <v>52</v>
      </c>
      <c r="F1016" s="4">
        <v>5</v>
      </c>
      <c r="G1016" s="4">
        <v>4</v>
      </c>
      <c r="H1016" s="4">
        <v>4</v>
      </c>
      <c r="I1016" s="4">
        <v>4</v>
      </c>
      <c r="J1016" s="4">
        <v>4</v>
      </c>
      <c r="K1016" s="4">
        <v>2</v>
      </c>
      <c r="L1016" s="4">
        <v>2</v>
      </c>
      <c r="M1016" s="4">
        <v>5</v>
      </c>
      <c r="N1016" s="4">
        <v>5</v>
      </c>
      <c r="O1016" s="4">
        <v>3</v>
      </c>
      <c r="P1016" s="4">
        <v>4</v>
      </c>
      <c r="Q1016" s="9">
        <f t="shared" si="47"/>
        <v>4.6296296296296294E-5</v>
      </c>
      <c r="R1016" s="4">
        <f t="shared" si="45"/>
        <v>40928.700266203705</v>
      </c>
      <c r="S1016" s="4">
        <v>0.84073761618977993</v>
      </c>
      <c r="T1016" s="4" t="str">
        <f>VLOOKUP(E1016,Sheet2!$A$2:$E$137,5,FALSE)</f>
        <v>BE</v>
      </c>
      <c r="U1016" s="4">
        <f>VLOOKUP($T1016,Sheet4!$H$1106:$M$1351,surveys!U$1+1,FALSE)</f>
        <v>0.48686007828770372</v>
      </c>
      <c r="V1016" s="4">
        <f>VLOOKUP($T1016,Sheet4!$H$1106:$M$1351,surveys!V$1+1,FALSE)</f>
        <v>0.70654198731133389</v>
      </c>
      <c r="W1016" s="4">
        <f>VLOOKUP($T1016,Sheet4!$H$1106:$M$1351,surveys!W$1+1,FALSE)</f>
        <v>0.81714283803198118</v>
      </c>
      <c r="X1016" s="4">
        <f>VLOOKUP($T1016,Sheet4!$H$1106:$M$1351,surveys!X$1+1,FALSE)</f>
        <v>0.91276028415961608</v>
      </c>
      <c r="Y1016" s="4">
        <f>VLOOKUP($T1016,Sheet4!$H$1106:$M$1351,surveys!Y$1+1,FALSE)</f>
        <v>1</v>
      </c>
      <c r="Z1016" s="4">
        <f t="shared" si="46"/>
        <v>4</v>
      </c>
      <c r="AA1016" s="4" t="str">
        <f>VLOOKUP(T1016&amp;"-"&amp;Z1016,Sheet4!$W$2:$AA$1100,3,FALSE)</f>
        <v>Charleroi</v>
      </c>
      <c r="AB1016" s="4">
        <f>VLOOKUP(T1016&amp;"-"&amp;Z1016,Sheet4!$W$2:$AA$1100,4,FALSE)</f>
        <v>50.411360000000002</v>
      </c>
      <c r="AC1016" s="4">
        <f>VLOOKUP(T1016&amp;"-"&amp;Z1016,Sheet4!$W$2:$AA$1100,5,FALSE)</f>
        <v>4.4444800000000004</v>
      </c>
    </row>
    <row r="1017" spans="1:29">
      <c r="A1017" s="6">
        <v>40928</v>
      </c>
      <c r="B1017" s="7">
        <v>0.90680555555555553</v>
      </c>
      <c r="C1017" s="4" t="s">
        <v>1213</v>
      </c>
      <c r="D1017" s="4" t="s">
        <v>1214</v>
      </c>
      <c r="E1017" s="4" t="s">
        <v>26</v>
      </c>
      <c r="F1017" s="4">
        <v>3</v>
      </c>
      <c r="G1017" s="4">
        <v>3</v>
      </c>
      <c r="H1017" s="4">
        <v>5</v>
      </c>
      <c r="I1017" s="4">
        <v>4</v>
      </c>
      <c r="J1017" s="4">
        <v>4</v>
      </c>
      <c r="K1017" s="4">
        <v>4</v>
      </c>
      <c r="L1017" s="4">
        <v>4</v>
      </c>
      <c r="M1017" s="4">
        <v>4</v>
      </c>
      <c r="N1017" s="4">
        <v>5</v>
      </c>
      <c r="O1017" s="4">
        <v>4</v>
      </c>
      <c r="P1017" s="4">
        <v>4</v>
      </c>
      <c r="Q1017" s="9">
        <f t="shared" si="47"/>
        <v>4.8148148148148152E-3</v>
      </c>
      <c r="R1017" s="4">
        <f t="shared" si="45"/>
        <v>40928.906805555554</v>
      </c>
      <c r="S1017" s="4">
        <v>0.73318793770831281</v>
      </c>
      <c r="T1017" s="4" t="str">
        <f>VLOOKUP(E1017,Sheet2!$A$2:$E$137,5,FALSE)</f>
        <v>DE</v>
      </c>
      <c r="U1017" s="4">
        <f>VLOOKUP($T1017,Sheet4!$H$1106:$M$1351,surveys!U$1+1,FALSE)</f>
        <v>0.42620281948941302</v>
      </c>
      <c r="V1017" s="4">
        <f>VLOOKUP($T1017,Sheet4!$H$1106:$M$1351,surveys!V$1+1,FALSE)</f>
        <v>0.64253089557903176</v>
      </c>
      <c r="W1017" s="4">
        <f>VLOOKUP($T1017,Sheet4!$H$1106:$M$1351,surveys!W$1+1,FALSE)</f>
        <v>0.79931043378760003</v>
      </c>
      <c r="X1017" s="4">
        <f>VLOOKUP($T1017,Sheet4!$H$1106:$M$1351,surveys!X$1+1,FALSE)</f>
        <v>0.91914675697020254</v>
      </c>
      <c r="Y1017" s="4">
        <f>VLOOKUP($T1017,Sheet4!$H$1106:$M$1351,surveys!Y$1+1,FALSE)</f>
        <v>1</v>
      </c>
      <c r="Z1017" s="4">
        <f t="shared" si="46"/>
        <v>3</v>
      </c>
      <c r="AA1017" s="4" t="str">
        <f>VLOOKUP(T1017&amp;"-"&amp;Z1017,Sheet4!$W$2:$AA$1100,3,FALSE)</f>
        <v>Muenchen</v>
      </c>
      <c r="AB1017" s="4">
        <f>VLOOKUP(T1017&amp;"-"&amp;Z1017,Sheet4!$W$2:$AA$1100,4,FALSE)</f>
        <v>48.137430000000002</v>
      </c>
      <c r="AC1017" s="4">
        <f>VLOOKUP(T1017&amp;"-"&amp;Z1017,Sheet4!$W$2:$AA$1100,5,FALSE)</f>
        <v>11.57549</v>
      </c>
    </row>
    <row r="1018" spans="1:29">
      <c r="A1018" s="6">
        <v>40928</v>
      </c>
      <c r="B1018" s="7">
        <v>0.90934027777777782</v>
      </c>
      <c r="C1018" s="4" t="s">
        <v>1213</v>
      </c>
      <c r="D1018" s="4" t="s">
        <v>1219</v>
      </c>
      <c r="E1018" s="4" t="s">
        <v>257</v>
      </c>
      <c r="F1018" s="4">
        <v>1</v>
      </c>
      <c r="G1018" s="4">
        <v>5</v>
      </c>
      <c r="H1018" s="4">
        <v>5</v>
      </c>
      <c r="I1018" s="4">
        <v>5</v>
      </c>
      <c r="J1018" s="4">
        <v>5</v>
      </c>
      <c r="K1018" s="4">
        <v>5</v>
      </c>
      <c r="L1018" s="4">
        <v>5</v>
      </c>
      <c r="M1018" s="4">
        <v>5</v>
      </c>
      <c r="N1018" s="4">
        <v>5</v>
      </c>
      <c r="O1018" s="4">
        <v>5</v>
      </c>
      <c r="P1018" s="4">
        <v>5</v>
      </c>
      <c r="Q1018" s="9">
        <f t="shared" si="47"/>
        <v>7.1527777777777787E-3</v>
      </c>
      <c r="R1018" s="4">
        <f t="shared" si="45"/>
        <v>40928.90934027778</v>
      </c>
      <c r="S1018" s="4">
        <v>0.81657306317235623</v>
      </c>
      <c r="T1018" s="4" t="str">
        <f>VLOOKUP(E1018,Sheet2!$A$2:$E$137,5,FALSE)</f>
        <v>PE</v>
      </c>
      <c r="U1018" s="4">
        <f>VLOOKUP($T1018,Sheet4!$H$1106:$M$1351,surveys!U$1+1,FALSE)</f>
        <v>0.72198977606004955</v>
      </c>
      <c r="V1018" s="4">
        <f>VLOOKUP($T1018,Sheet4!$H$1106:$M$1351,surveys!V$1+1,FALSE)</f>
        <v>0.80048106510681327</v>
      </c>
      <c r="W1018" s="4">
        <f>VLOOKUP($T1018,Sheet4!$H$1106:$M$1351,surveys!W$1+1,FALSE)</f>
        <v>0.87637199718072256</v>
      </c>
      <c r="X1018" s="4">
        <f>VLOOKUP($T1018,Sheet4!$H$1106:$M$1351,surveys!X$1+1,FALSE)</f>
        <v>0.94612139857884603</v>
      </c>
      <c r="Y1018" s="4">
        <f>VLOOKUP($T1018,Sheet4!$H$1106:$M$1351,surveys!Y$1+1,FALSE)</f>
        <v>1</v>
      </c>
      <c r="Z1018" s="4">
        <f t="shared" si="46"/>
        <v>3</v>
      </c>
      <c r="AA1018" s="4" t="str">
        <f>VLOOKUP(T1018&amp;"-"&amp;Z1018,Sheet4!$W$2:$AA$1100,3,FALSE)</f>
        <v>Callao</v>
      </c>
      <c r="AB1018" s="4">
        <f>VLOOKUP(T1018&amp;"-"&amp;Z1018,Sheet4!$W$2:$AA$1100,4,FALSE)</f>
        <v>-12.06667</v>
      </c>
      <c r="AC1018" s="4">
        <f>VLOOKUP(T1018&amp;"-"&amp;Z1018,Sheet4!$W$2:$AA$1100,5,FALSE)</f>
        <v>-77.150000000000006</v>
      </c>
    </row>
    <row r="1019" spans="1:29">
      <c r="A1019" s="6">
        <v>40928</v>
      </c>
      <c r="B1019" s="7">
        <v>0.99164351851851851</v>
      </c>
      <c r="C1019" s="4" t="s">
        <v>1213</v>
      </c>
      <c r="D1019" s="4" t="s">
        <v>1216</v>
      </c>
      <c r="E1019" s="4" t="s">
        <v>15</v>
      </c>
      <c r="F1019" s="4">
        <v>3</v>
      </c>
      <c r="G1019" s="4">
        <v>4</v>
      </c>
      <c r="H1019" s="4">
        <v>4</v>
      </c>
      <c r="I1019" s="4">
        <v>3</v>
      </c>
      <c r="J1019" s="4">
        <v>2</v>
      </c>
      <c r="K1019" s="4">
        <v>3</v>
      </c>
      <c r="L1019" s="4">
        <v>3</v>
      </c>
      <c r="M1019" s="4">
        <v>5</v>
      </c>
      <c r="N1019" s="4">
        <v>4</v>
      </c>
      <c r="O1019" s="4">
        <v>4</v>
      </c>
      <c r="P1019" s="4">
        <v>5</v>
      </c>
      <c r="Q1019" s="9">
        <f t="shared" si="47"/>
        <v>6.3414351851851847E-2</v>
      </c>
      <c r="R1019" s="4">
        <f t="shared" si="45"/>
        <v>40928.991643518515</v>
      </c>
      <c r="S1019" s="4">
        <v>0.19993803947291067</v>
      </c>
      <c r="T1019" s="4" t="str">
        <f>VLOOKUP(E1019,Sheet2!$A$2:$E$137,5,FALSE)</f>
        <v>US</v>
      </c>
      <c r="U1019" s="4">
        <f>VLOOKUP($T1019,Sheet4!$H$1106:$M$1351,surveys!U$1+1,FALSE)</f>
        <v>0.42883768204388006</v>
      </c>
      <c r="V1019" s="4">
        <f>VLOOKUP($T1019,Sheet4!$H$1106:$M$1351,surveys!V$1+1,FALSE)</f>
        <v>0.62778475709586301</v>
      </c>
      <c r="W1019" s="4">
        <f>VLOOKUP($T1019,Sheet4!$H$1106:$M$1351,surveys!W$1+1,FALSE)</f>
        <v>0.76918600378409652</v>
      </c>
      <c r="X1019" s="4">
        <f>VLOOKUP($T1019,Sheet4!$H$1106:$M$1351,surveys!X$1+1,FALSE)</f>
        <v>0.88987045221102745</v>
      </c>
      <c r="Y1019" s="4">
        <f>VLOOKUP($T1019,Sheet4!$H$1106:$M$1351,surveys!Y$1+1,FALSE)</f>
        <v>1</v>
      </c>
      <c r="Z1019" s="4">
        <f t="shared" si="46"/>
        <v>1</v>
      </c>
      <c r="AA1019" s="4" t="str">
        <f>VLOOKUP(T1019&amp;"-"&amp;Z1019,Sheet4!$W$2:$AA$1100,3,FALSE)</f>
        <v>New York City</v>
      </c>
      <c r="AB1019" s="4">
        <f>VLOOKUP(T1019&amp;"-"&amp;Z1019,Sheet4!$W$2:$AA$1100,4,FALSE)</f>
        <v>40.714269999999999</v>
      </c>
      <c r="AC1019" s="4">
        <f>VLOOKUP(T1019&amp;"-"&amp;Z1019,Sheet4!$W$2:$AA$1100,5,FALSE)</f>
        <v>-74.005970000000005</v>
      </c>
    </row>
    <row r="1020" spans="1:29">
      <c r="A1020" s="6">
        <v>40927</v>
      </c>
      <c r="B1020" s="7">
        <v>2.148148148148148E-2</v>
      </c>
      <c r="C1020" s="4" t="s">
        <v>1213</v>
      </c>
      <c r="D1020" s="4" t="s">
        <v>1217</v>
      </c>
      <c r="E1020" s="4" t="s">
        <v>52</v>
      </c>
      <c r="F1020" s="4">
        <v>4</v>
      </c>
      <c r="G1020" s="4">
        <v>3</v>
      </c>
      <c r="H1020" s="4">
        <v>5</v>
      </c>
      <c r="I1020" s="4">
        <v>3</v>
      </c>
      <c r="J1020" s="4">
        <v>4</v>
      </c>
      <c r="K1020" s="4">
        <v>2</v>
      </c>
      <c r="L1020" s="4">
        <v>1</v>
      </c>
      <c r="M1020" s="4">
        <v>4</v>
      </c>
      <c r="N1020" s="4">
        <v>3</v>
      </c>
      <c r="O1020" s="4">
        <v>3</v>
      </c>
      <c r="P1020" s="4">
        <v>4</v>
      </c>
      <c r="Q1020" s="9">
        <f t="shared" si="47"/>
        <v>1.4756944444444446E-2</v>
      </c>
      <c r="R1020" s="4">
        <f t="shared" si="45"/>
        <v>40927.021481481483</v>
      </c>
      <c r="S1020" s="4">
        <v>1.816425095294516E-2</v>
      </c>
      <c r="T1020" s="4" t="str">
        <f>VLOOKUP(E1020,Sheet2!$A$2:$E$137,5,FALSE)</f>
        <v>BE</v>
      </c>
      <c r="U1020" s="4">
        <f>VLOOKUP($T1020,Sheet4!$H$1106:$M$1351,surveys!U$1+1,FALSE)</f>
        <v>0.48686007828770372</v>
      </c>
      <c r="V1020" s="4">
        <f>VLOOKUP($T1020,Sheet4!$H$1106:$M$1351,surveys!V$1+1,FALSE)</f>
        <v>0.70654198731133389</v>
      </c>
      <c r="W1020" s="4">
        <f>VLOOKUP($T1020,Sheet4!$H$1106:$M$1351,surveys!W$1+1,FALSE)</f>
        <v>0.81714283803198118</v>
      </c>
      <c r="X1020" s="4">
        <f>VLOOKUP($T1020,Sheet4!$H$1106:$M$1351,surveys!X$1+1,FALSE)</f>
        <v>0.91276028415961608</v>
      </c>
      <c r="Y1020" s="4">
        <f>VLOOKUP($T1020,Sheet4!$H$1106:$M$1351,surveys!Y$1+1,FALSE)</f>
        <v>1</v>
      </c>
      <c r="Z1020" s="4">
        <f t="shared" si="46"/>
        <v>1</v>
      </c>
      <c r="AA1020" s="4" t="str">
        <f>VLOOKUP(T1020&amp;"-"&amp;Z1020,Sheet4!$W$2:$AA$1100,3,FALSE)</f>
        <v>Brussels</v>
      </c>
      <c r="AB1020" s="4">
        <f>VLOOKUP(T1020&amp;"-"&amp;Z1020,Sheet4!$W$2:$AA$1100,4,FALSE)</f>
        <v>50.850450000000002</v>
      </c>
      <c r="AC1020" s="4">
        <f>VLOOKUP(T1020&amp;"-"&amp;Z1020,Sheet4!$W$2:$AA$1100,5,FALSE)</f>
        <v>4.3487799999999996</v>
      </c>
    </row>
    <row r="1021" spans="1:29">
      <c r="A1021" s="6">
        <v>40927</v>
      </c>
      <c r="B1021" s="7">
        <v>0.42866898148148147</v>
      </c>
      <c r="C1021" s="4" t="s">
        <v>1215</v>
      </c>
      <c r="D1021" s="4" t="s">
        <v>1214</v>
      </c>
      <c r="E1021" s="4" t="s">
        <v>33</v>
      </c>
      <c r="F1021" s="4">
        <v>3</v>
      </c>
      <c r="G1021" s="4">
        <v>2</v>
      </c>
      <c r="H1021" s="4">
        <v>4</v>
      </c>
      <c r="I1021" s="4">
        <v>5</v>
      </c>
      <c r="J1021" s="4">
        <v>5</v>
      </c>
      <c r="K1021" s="4">
        <v>3</v>
      </c>
      <c r="L1021" s="4">
        <v>5</v>
      </c>
      <c r="M1021" s="4">
        <v>5</v>
      </c>
      <c r="N1021" s="4">
        <v>5</v>
      </c>
      <c r="O1021" s="4">
        <v>3</v>
      </c>
      <c r="P1021" s="4">
        <v>4</v>
      </c>
      <c r="Q1021" s="9">
        <f t="shared" si="47"/>
        <v>2.0381944444444446E-2</v>
      </c>
      <c r="R1021" s="4">
        <f t="shared" si="45"/>
        <v>40927.428668981483</v>
      </c>
      <c r="S1021" s="4">
        <v>0.21150871753045575</v>
      </c>
      <c r="T1021" s="4" t="str">
        <f>VLOOKUP(E1021,Sheet2!$A$2:$E$137,5,FALSE)</f>
        <v>IT</v>
      </c>
      <c r="U1021" s="4">
        <f>VLOOKUP($T1021,Sheet4!$H$1106:$M$1351,surveys!U$1+1,FALSE)</f>
        <v>0.40073733113706772</v>
      </c>
      <c r="V1021" s="4">
        <f>VLOOKUP($T1021,Sheet4!$H$1106:$M$1351,surveys!V$1+1,FALSE)</f>
        <v>0.60502083075372182</v>
      </c>
      <c r="W1021" s="4">
        <f>VLOOKUP($T1021,Sheet4!$H$1106:$M$1351,surveys!W$1+1,FALSE)</f>
        <v>0.75963680320784854</v>
      </c>
      <c r="X1021" s="4">
        <f>VLOOKUP($T1021,Sheet4!$H$1106:$M$1351,surveys!X$1+1,FALSE)</f>
        <v>0.89491209934724891</v>
      </c>
      <c r="Y1021" s="4">
        <f>VLOOKUP($T1021,Sheet4!$H$1106:$M$1351,surveys!Y$1+1,FALSE)</f>
        <v>1</v>
      </c>
      <c r="Z1021" s="4">
        <f t="shared" si="46"/>
        <v>1</v>
      </c>
      <c r="AA1021" s="4" t="str">
        <f>VLOOKUP(T1021&amp;"-"&amp;Z1021,Sheet4!$W$2:$AA$1100,3,FALSE)</f>
        <v>Roma</v>
      </c>
      <c r="AB1021" s="4">
        <f>VLOOKUP(T1021&amp;"-"&amp;Z1021,Sheet4!$W$2:$AA$1100,4,FALSE)</f>
        <v>41.894739999999999</v>
      </c>
      <c r="AC1021" s="4">
        <f>VLOOKUP(T1021&amp;"-"&amp;Z1021,Sheet4!$W$2:$AA$1100,5,FALSE)</f>
        <v>12.4839</v>
      </c>
    </row>
    <row r="1022" spans="1:29">
      <c r="A1022" s="6">
        <v>40927</v>
      </c>
      <c r="B1022" s="7">
        <v>0.76129629629629636</v>
      </c>
      <c r="C1022" s="4" t="s">
        <v>1213</v>
      </c>
      <c r="D1022" s="4" t="s">
        <v>1217</v>
      </c>
      <c r="E1022" s="4" t="s">
        <v>13</v>
      </c>
      <c r="F1022" s="4">
        <v>5</v>
      </c>
      <c r="G1022" s="4">
        <v>1</v>
      </c>
      <c r="H1022" s="4">
        <v>1</v>
      </c>
      <c r="I1022" s="4">
        <v>1</v>
      </c>
      <c r="J1022" s="4">
        <v>1</v>
      </c>
      <c r="K1022" s="4">
        <v>1</v>
      </c>
      <c r="L1022" s="4">
        <v>1</v>
      </c>
      <c r="M1022" s="4">
        <v>1</v>
      </c>
      <c r="N1022" s="4">
        <v>1</v>
      </c>
      <c r="O1022" s="4">
        <v>1</v>
      </c>
      <c r="P1022" s="4">
        <v>1</v>
      </c>
      <c r="Q1022" s="9">
        <f t="shared" si="47"/>
        <v>4.3472222222222225E-2</v>
      </c>
      <c r="R1022" s="4">
        <f t="shared" si="45"/>
        <v>40927.761296296296</v>
      </c>
      <c r="S1022" s="4">
        <v>0.9124229574456999</v>
      </c>
      <c r="T1022" s="4" t="str">
        <f>VLOOKUP(E1022,Sheet2!$A$2:$E$137,5,FALSE)</f>
        <v>GB</v>
      </c>
      <c r="U1022" s="4">
        <f>VLOOKUP($T1022,Sheet4!$H$1106:$M$1351,surveys!U$1+1,FALSE)</f>
        <v>0.43993408527720174</v>
      </c>
      <c r="V1022" s="4">
        <f>VLOOKUP($T1022,Sheet4!$H$1106:$M$1351,surveys!V$1+1,FALSE)</f>
        <v>0.87986817055440347</v>
      </c>
      <c r="W1022" s="4">
        <f>VLOOKUP($T1022,Sheet4!$H$1106:$M$1351,surveys!W$1+1,FALSE)</f>
        <v>0.93717230822503084</v>
      </c>
      <c r="X1022" s="4">
        <f>VLOOKUP($T1022,Sheet4!$H$1106:$M$1351,surveys!X$1+1,FALSE)</f>
        <v>0.97269979890956382</v>
      </c>
      <c r="Y1022" s="4">
        <f>VLOOKUP($T1022,Sheet4!$H$1106:$M$1351,surveys!Y$1+1,FALSE)</f>
        <v>1</v>
      </c>
      <c r="Z1022" s="4">
        <f t="shared" si="46"/>
        <v>3</v>
      </c>
      <c r="AA1022" s="4" t="str">
        <f>VLOOKUP(T1022&amp;"-"&amp;Z1022,Sheet4!$W$2:$AA$1100,3,FALSE)</f>
        <v>Birmingham</v>
      </c>
      <c r="AB1022" s="4">
        <f>VLOOKUP(T1022&amp;"-"&amp;Z1022,Sheet4!$W$2:$AA$1100,4,FALSE)</f>
        <v>52.48142</v>
      </c>
      <c r="AC1022" s="4">
        <f>VLOOKUP(T1022&amp;"-"&amp;Z1022,Sheet4!$W$2:$AA$1100,5,FALSE)</f>
        <v>-1.8998299999999999</v>
      </c>
    </row>
    <row r="1023" spans="1:29">
      <c r="A1023" s="6">
        <v>40927</v>
      </c>
      <c r="B1023" s="7">
        <v>0.81002314814814813</v>
      </c>
      <c r="C1023" s="4" t="s">
        <v>1215</v>
      </c>
      <c r="D1023" s="4" t="s">
        <v>1214</v>
      </c>
      <c r="E1023" s="4" t="s">
        <v>111</v>
      </c>
      <c r="F1023" s="4">
        <v>4</v>
      </c>
      <c r="G1023" s="4">
        <v>5</v>
      </c>
      <c r="H1023" s="4">
        <v>3</v>
      </c>
      <c r="I1023" s="4">
        <v>4</v>
      </c>
      <c r="J1023" s="4">
        <v>4</v>
      </c>
      <c r="K1023" s="4">
        <v>3</v>
      </c>
      <c r="L1023" s="4">
        <v>4</v>
      </c>
      <c r="M1023" s="4">
        <v>5</v>
      </c>
      <c r="N1023" s="4">
        <v>5</v>
      </c>
      <c r="O1023" s="4">
        <v>4</v>
      </c>
      <c r="P1023" s="4">
        <v>5</v>
      </c>
      <c r="Q1023" s="9">
        <f t="shared" si="47"/>
        <v>7.5000000000000006E-3</v>
      </c>
      <c r="R1023" s="4">
        <f t="shared" si="45"/>
        <v>40927.810023148151</v>
      </c>
      <c r="S1023" s="4">
        <v>0.41466662843399971</v>
      </c>
      <c r="T1023" s="4" t="str">
        <f>VLOOKUP(E1023,Sheet2!$A$2:$E$137,5,FALSE)</f>
        <v>LU</v>
      </c>
      <c r="U1023" s="4">
        <f>VLOOKUP($T1023,Sheet4!$H$1106:$M$1351,surveys!U$1+1,FALSE)</f>
        <v>0.55360713847397791</v>
      </c>
      <c r="V1023" s="4">
        <f>VLOOKUP($T1023,Sheet4!$H$1106:$M$1351,surveys!V$1+1,FALSE)</f>
        <v>0.75739439924341412</v>
      </c>
      <c r="W1023" s="4">
        <f>VLOOKUP($T1023,Sheet4!$H$1106:$M$1351,surveys!W$1+1,FALSE)</f>
        <v>0.88743619916688921</v>
      </c>
      <c r="X1023" s="4">
        <f>VLOOKUP($T1023,Sheet4!$H$1106:$M$1351,surveys!X$1+1,FALSE)</f>
        <v>0.94630983922551015</v>
      </c>
      <c r="Y1023" s="4">
        <f>VLOOKUP($T1023,Sheet4!$H$1106:$M$1351,surveys!Y$1+1,FALSE)</f>
        <v>1</v>
      </c>
      <c r="Z1023" s="4">
        <f t="shared" si="46"/>
        <v>1</v>
      </c>
      <c r="AA1023" s="4" t="str">
        <f>VLOOKUP(T1023&amp;"-"&amp;Z1023,Sheet4!$W$2:$AA$1100,3,FALSE)</f>
        <v>Luxembourg</v>
      </c>
      <c r="AB1023" s="4">
        <f>VLOOKUP(T1023&amp;"-"&amp;Z1023,Sheet4!$W$2:$AA$1100,4,FALSE)</f>
        <v>49.611669999999997</v>
      </c>
      <c r="AC1023" s="4">
        <f>VLOOKUP(T1023&amp;"-"&amp;Z1023,Sheet4!$W$2:$AA$1100,5,FALSE)</f>
        <v>6.13</v>
      </c>
    </row>
    <row r="1024" spans="1:29">
      <c r="A1024" s="6">
        <v>40927</v>
      </c>
      <c r="B1024" s="7">
        <v>0.55587962962962967</v>
      </c>
      <c r="C1024" s="4" t="s">
        <v>1215</v>
      </c>
      <c r="D1024" s="4" t="s">
        <v>1214</v>
      </c>
      <c r="E1024" s="4" t="s">
        <v>37</v>
      </c>
      <c r="F1024" s="4">
        <v>4</v>
      </c>
      <c r="G1024" s="4">
        <v>3</v>
      </c>
      <c r="H1024" s="4">
        <v>4</v>
      </c>
      <c r="I1024" s="4">
        <v>4</v>
      </c>
      <c r="J1024" s="4">
        <v>4</v>
      </c>
      <c r="K1024" s="4">
        <v>4</v>
      </c>
      <c r="L1024" s="4">
        <v>3</v>
      </c>
      <c r="M1024" s="4">
        <v>3</v>
      </c>
      <c r="N1024" s="4">
        <v>4</v>
      </c>
      <c r="O1024" s="4">
        <v>3</v>
      </c>
      <c r="P1024" s="4">
        <v>3</v>
      </c>
      <c r="Q1024" s="9">
        <f t="shared" si="47"/>
        <v>3.892361111111111E-2</v>
      </c>
      <c r="R1024" s="4">
        <f t="shared" si="45"/>
        <v>40927.555879629632</v>
      </c>
      <c r="S1024" s="4">
        <v>0.78564596931283637</v>
      </c>
      <c r="T1024" s="4" t="str">
        <f>VLOOKUP(E1024,Sheet2!$A$2:$E$137,5,FALSE)</f>
        <v>PT</v>
      </c>
      <c r="U1024" s="4">
        <f>VLOOKUP($T1024,Sheet4!$H$1106:$M$1351,surveys!U$1+1,FALSE)</f>
        <v>0.43703858129282908</v>
      </c>
      <c r="V1024" s="4">
        <f>VLOOKUP($T1024,Sheet4!$H$1106:$M$1351,surveys!V$1+1,FALSE)</f>
        <v>0.64773543484664464</v>
      </c>
      <c r="W1024" s="4">
        <f>VLOOKUP($T1024,Sheet4!$H$1106:$M$1351,surveys!W$1+1,FALSE)</f>
        <v>0.79869631675299657</v>
      </c>
      <c r="X1024" s="4">
        <f>VLOOKUP($T1024,Sheet4!$H$1106:$M$1351,surveys!X$1+1,FALSE)</f>
        <v>0.90115606302176665</v>
      </c>
      <c r="Y1024" s="4">
        <f>VLOOKUP($T1024,Sheet4!$H$1106:$M$1351,surveys!Y$1+1,FALSE)</f>
        <v>1</v>
      </c>
      <c r="Z1024" s="4">
        <f t="shared" si="46"/>
        <v>3</v>
      </c>
      <c r="AA1024" s="4" t="str">
        <f>VLOOKUP(T1024&amp;"-"&amp;Z1024,Sheet4!$W$2:$AA$1100,3,FALSE)</f>
        <v>Amadora</v>
      </c>
      <c r="AB1024" s="4">
        <f>VLOOKUP(T1024&amp;"-"&amp;Z1024,Sheet4!$W$2:$AA$1100,4,FALSE)</f>
        <v>38.753819999999997</v>
      </c>
      <c r="AC1024" s="4">
        <f>VLOOKUP(T1024&amp;"-"&amp;Z1024,Sheet4!$W$2:$AA$1100,5,FALSE)</f>
        <v>-9.2308299999999992</v>
      </c>
    </row>
    <row r="1025" spans="1:29">
      <c r="A1025" s="6">
        <v>40927</v>
      </c>
      <c r="B1025" s="7">
        <v>0.60436342592592596</v>
      </c>
      <c r="C1025" s="4" t="s">
        <v>1213</v>
      </c>
      <c r="D1025" s="4" t="s">
        <v>1216</v>
      </c>
      <c r="E1025" s="4" t="s">
        <v>11</v>
      </c>
      <c r="F1025" s="4">
        <v>5</v>
      </c>
      <c r="G1025" s="4">
        <v>2</v>
      </c>
      <c r="H1025" s="4">
        <v>3</v>
      </c>
      <c r="I1025" s="4">
        <v>5</v>
      </c>
      <c r="J1025" s="4">
        <v>4</v>
      </c>
      <c r="K1025" s="4">
        <v>4</v>
      </c>
      <c r="L1025" s="4">
        <v>4</v>
      </c>
      <c r="M1025" s="4">
        <v>5</v>
      </c>
      <c r="N1025" s="4">
        <v>5</v>
      </c>
      <c r="O1025" s="4">
        <v>5</v>
      </c>
      <c r="P1025" s="4">
        <v>4</v>
      </c>
      <c r="Q1025" s="9">
        <f t="shared" si="47"/>
        <v>3.0787037037037037E-3</v>
      </c>
      <c r="R1025" s="4">
        <f t="shared" si="45"/>
        <v>40927.604363425926</v>
      </c>
      <c r="S1025" s="4">
        <v>1.5198082804293023E-2</v>
      </c>
      <c r="T1025" s="4" t="str">
        <f>VLOOKUP(E1025,Sheet2!$A$2:$E$137,5,FALSE)</f>
        <v>FR</v>
      </c>
      <c r="U1025" s="4">
        <f>VLOOKUP($T1025,Sheet4!$H$1106:$M$1351,surveys!U$1+1,FALSE)</f>
        <v>0.51193913659220647</v>
      </c>
      <c r="V1025" s="4">
        <f>VLOOKUP($T1025,Sheet4!$H$1106:$M$1351,surveys!V$1+1,FALSE)</f>
        <v>0.70220575033861143</v>
      </c>
      <c r="W1025" s="4">
        <f>VLOOKUP($T1025,Sheet4!$H$1106:$M$1351,surveys!W$1+1,FALSE)</f>
        <v>0.81527182039156842</v>
      </c>
      <c r="X1025" s="4">
        <f>VLOOKUP($T1025,Sheet4!$H$1106:$M$1351,surveys!X$1+1,FALSE)</f>
        <v>0.91893911792009964</v>
      </c>
      <c r="Y1025" s="4">
        <f>VLOOKUP($T1025,Sheet4!$H$1106:$M$1351,surveys!Y$1+1,FALSE)</f>
        <v>1</v>
      </c>
      <c r="Z1025" s="4">
        <f t="shared" si="46"/>
        <v>1</v>
      </c>
      <c r="AA1025" s="4" t="str">
        <f>VLOOKUP(T1025&amp;"-"&amp;Z1025,Sheet4!$W$2:$AA$1100,3,FALSE)</f>
        <v>Paris</v>
      </c>
      <c r="AB1025" s="4">
        <f>VLOOKUP(T1025&amp;"-"&amp;Z1025,Sheet4!$W$2:$AA$1100,4,FALSE)</f>
        <v>48.853409999999997</v>
      </c>
      <c r="AC1025" s="4">
        <f>VLOOKUP(T1025&amp;"-"&amp;Z1025,Sheet4!$W$2:$AA$1100,5,FALSE)</f>
        <v>2.3488000000000002</v>
      </c>
    </row>
    <row r="1026" spans="1:29">
      <c r="A1026" s="6">
        <v>40927</v>
      </c>
      <c r="B1026" s="7">
        <v>0.60537037037037034</v>
      </c>
      <c r="C1026" s="4" t="s">
        <v>1215</v>
      </c>
      <c r="D1026" s="4" t="s">
        <v>1216</v>
      </c>
      <c r="E1026" s="4" t="s">
        <v>11</v>
      </c>
      <c r="F1026" s="4">
        <v>1</v>
      </c>
      <c r="G1026" s="4">
        <v>1</v>
      </c>
      <c r="H1026" s="4">
        <v>1</v>
      </c>
      <c r="I1026" s="4">
        <v>1</v>
      </c>
      <c r="J1026" s="4">
        <v>1</v>
      </c>
      <c r="K1026" s="4">
        <v>1</v>
      </c>
      <c r="L1026" s="4">
        <v>1</v>
      </c>
      <c r="M1026" s="4">
        <v>1</v>
      </c>
      <c r="N1026" s="4">
        <v>1</v>
      </c>
      <c r="O1026" s="4">
        <v>1</v>
      </c>
      <c r="P1026" s="4">
        <v>1</v>
      </c>
      <c r="Q1026" s="9">
        <f t="shared" si="47"/>
        <v>3.9004629629629632E-3</v>
      </c>
      <c r="R1026" s="4">
        <f t="shared" ref="R1026:R1089" si="48">VALUE(A1026+B1026)</f>
        <v>40927.605370370373</v>
      </c>
      <c r="S1026" s="4">
        <v>0.85235704982529192</v>
      </c>
      <c r="T1026" s="4" t="str">
        <f>VLOOKUP(E1026,Sheet2!$A$2:$E$137,5,FALSE)</f>
        <v>FR</v>
      </c>
      <c r="U1026" s="4">
        <f>VLOOKUP($T1026,Sheet4!$H$1106:$M$1351,surveys!U$1+1,FALSE)</f>
        <v>0.51193913659220647</v>
      </c>
      <c r="V1026" s="4">
        <f>VLOOKUP($T1026,Sheet4!$H$1106:$M$1351,surveys!V$1+1,FALSE)</f>
        <v>0.70220575033861143</v>
      </c>
      <c r="W1026" s="4">
        <f>VLOOKUP($T1026,Sheet4!$H$1106:$M$1351,surveys!W$1+1,FALSE)</f>
        <v>0.81527182039156842</v>
      </c>
      <c r="X1026" s="4">
        <f>VLOOKUP($T1026,Sheet4!$H$1106:$M$1351,surveys!X$1+1,FALSE)</f>
        <v>0.91893911792009964</v>
      </c>
      <c r="Y1026" s="4">
        <f>VLOOKUP($T1026,Sheet4!$H$1106:$M$1351,surveys!Y$1+1,FALSE)</f>
        <v>1</v>
      </c>
      <c r="Z1026" s="4">
        <f t="shared" si="46"/>
        <v>4</v>
      </c>
      <c r="AA1026" s="4" t="str">
        <f>VLOOKUP(T1026&amp;"-"&amp;Z1026,Sheet4!$W$2:$AA$1100,3,FALSE)</f>
        <v>Toulouse</v>
      </c>
      <c r="AB1026" s="4">
        <f>VLOOKUP(T1026&amp;"-"&amp;Z1026,Sheet4!$W$2:$AA$1100,4,FALSE)</f>
        <v>43.604259999999996</v>
      </c>
      <c r="AC1026" s="4">
        <f>VLOOKUP(T1026&amp;"-"&amp;Z1026,Sheet4!$W$2:$AA$1100,5,FALSE)</f>
        <v>1.44367</v>
      </c>
    </row>
    <row r="1027" spans="1:29">
      <c r="A1027" s="6">
        <v>40927</v>
      </c>
      <c r="B1027" s="7">
        <v>0.60672453703703699</v>
      </c>
      <c r="C1027" s="4" t="s">
        <v>1213</v>
      </c>
      <c r="D1027" s="4" t="s">
        <v>1217</v>
      </c>
      <c r="E1027" s="4" t="s">
        <v>26</v>
      </c>
      <c r="F1027" s="4">
        <v>4</v>
      </c>
      <c r="G1027" s="4">
        <v>4</v>
      </c>
      <c r="H1027" s="4">
        <v>4</v>
      </c>
      <c r="I1027" s="4">
        <v>3</v>
      </c>
      <c r="J1027" s="4">
        <v>5</v>
      </c>
      <c r="K1027" s="4">
        <v>4</v>
      </c>
      <c r="L1027" s="4">
        <v>2</v>
      </c>
      <c r="M1027" s="4">
        <v>5</v>
      </c>
      <c r="N1027" s="4">
        <v>2</v>
      </c>
      <c r="O1027" s="4">
        <v>2</v>
      </c>
      <c r="P1027" s="4">
        <v>4</v>
      </c>
      <c r="Q1027" s="9">
        <f t="shared" si="47"/>
        <v>4.5949074074074078E-3</v>
      </c>
      <c r="R1027" s="4">
        <f t="shared" si="48"/>
        <v>40927.606724537036</v>
      </c>
      <c r="S1027" s="4">
        <v>0.45094906782999367</v>
      </c>
      <c r="T1027" s="4" t="str">
        <f>VLOOKUP(E1027,Sheet2!$A$2:$E$137,5,FALSE)</f>
        <v>DE</v>
      </c>
      <c r="U1027" s="4">
        <f>VLOOKUP($T1027,Sheet4!$H$1106:$M$1351,surveys!U$1+1,FALSE)</f>
        <v>0.42620281948941302</v>
      </c>
      <c r="V1027" s="4">
        <f>VLOOKUP($T1027,Sheet4!$H$1106:$M$1351,surveys!V$1+1,FALSE)</f>
        <v>0.64253089557903176</v>
      </c>
      <c r="W1027" s="4">
        <f>VLOOKUP($T1027,Sheet4!$H$1106:$M$1351,surveys!W$1+1,FALSE)</f>
        <v>0.79931043378760003</v>
      </c>
      <c r="X1027" s="4">
        <f>VLOOKUP($T1027,Sheet4!$H$1106:$M$1351,surveys!X$1+1,FALSE)</f>
        <v>0.91914675697020254</v>
      </c>
      <c r="Y1027" s="4">
        <f>VLOOKUP($T1027,Sheet4!$H$1106:$M$1351,surveys!Y$1+1,FALSE)</f>
        <v>1</v>
      </c>
      <c r="Z1027" s="4">
        <f t="shared" ref="Z1027:Z1090" si="49">IF(S1027&lt;U1027,1,IF(S1027&lt;V1027,2,IF(S1027&lt;W1027,3,IF(S1027&lt;X1027,4,5))))</f>
        <v>2</v>
      </c>
      <c r="AA1027" s="4" t="str">
        <f>VLOOKUP(T1027&amp;"-"&amp;Z1027,Sheet4!$W$2:$AA$1100,3,FALSE)</f>
        <v>Hamburg</v>
      </c>
      <c r="AB1027" s="4">
        <f>VLOOKUP(T1027&amp;"-"&amp;Z1027,Sheet4!$W$2:$AA$1100,4,FALSE)</f>
        <v>53.55</v>
      </c>
      <c r="AC1027" s="4">
        <f>VLOOKUP(T1027&amp;"-"&amp;Z1027,Sheet4!$W$2:$AA$1100,5,FALSE)</f>
        <v>10</v>
      </c>
    </row>
    <row r="1028" spans="1:29">
      <c r="A1028" s="6">
        <v>40927</v>
      </c>
      <c r="B1028" s="7">
        <v>0.61424768518518513</v>
      </c>
      <c r="C1028" s="4" t="s">
        <v>1213</v>
      </c>
      <c r="D1028" s="4" t="s">
        <v>1216</v>
      </c>
      <c r="E1028" s="4" t="s">
        <v>11</v>
      </c>
      <c r="F1028" s="4">
        <v>1</v>
      </c>
      <c r="G1028" s="4">
        <v>3</v>
      </c>
      <c r="H1028" s="4">
        <v>2</v>
      </c>
      <c r="I1028" s="4">
        <v>2</v>
      </c>
      <c r="J1028" s="4">
        <v>3</v>
      </c>
      <c r="K1028" s="4">
        <v>2</v>
      </c>
      <c r="L1028" s="4">
        <v>2</v>
      </c>
      <c r="M1028" s="4">
        <v>4</v>
      </c>
      <c r="N1028" s="4">
        <v>1</v>
      </c>
      <c r="O1028" s="4">
        <v>3</v>
      </c>
      <c r="P1028" s="4">
        <v>3</v>
      </c>
      <c r="Q1028" s="9">
        <f t="shared" si="47"/>
        <v>1.0706018518518517E-2</v>
      </c>
      <c r="R1028" s="4">
        <f t="shared" si="48"/>
        <v>40927.614247685182</v>
      </c>
      <c r="S1028" s="4">
        <v>0.38761342033755786</v>
      </c>
      <c r="T1028" s="4" t="str">
        <f>VLOOKUP(E1028,Sheet2!$A$2:$E$137,5,FALSE)</f>
        <v>FR</v>
      </c>
      <c r="U1028" s="4">
        <f>VLOOKUP($T1028,Sheet4!$H$1106:$M$1351,surveys!U$1+1,FALSE)</f>
        <v>0.51193913659220647</v>
      </c>
      <c r="V1028" s="4">
        <f>VLOOKUP($T1028,Sheet4!$H$1106:$M$1351,surveys!V$1+1,FALSE)</f>
        <v>0.70220575033861143</v>
      </c>
      <c r="W1028" s="4">
        <f>VLOOKUP($T1028,Sheet4!$H$1106:$M$1351,surveys!W$1+1,FALSE)</f>
        <v>0.81527182039156842</v>
      </c>
      <c r="X1028" s="4">
        <f>VLOOKUP($T1028,Sheet4!$H$1106:$M$1351,surveys!X$1+1,FALSE)</f>
        <v>0.91893911792009964</v>
      </c>
      <c r="Y1028" s="4">
        <f>VLOOKUP($T1028,Sheet4!$H$1106:$M$1351,surveys!Y$1+1,FALSE)</f>
        <v>1</v>
      </c>
      <c r="Z1028" s="4">
        <f t="shared" si="49"/>
        <v>1</v>
      </c>
      <c r="AA1028" s="4" t="str">
        <f>VLOOKUP(T1028&amp;"-"&amp;Z1028,Sheet4!$W$2:$AA$1100,3,FALSE)</f>
        <v>Paris</v>
      </c>
      <c r="AB1028" s="4">
        <f>VLOOKUP(T1028&amp;"-"&amp;Z1028,Sheet4!$W$2:$AA$1100,4,FALSE)</f>
        <v>48.853409999999997</v>
      </c>
      <c r="AC1028" s="4">
        <f>VLOOKUP(T1028&amp;"-"&amp;Z1028,Sheet4!$W$2:$AA$1100,5,FALSE)</f>
        <v>2.3488000000000002</v>
      </c>
    </row>
    <row r="1029" spans="1:29">
      <c r="A1029" s="6">
        <v>40927</v>
      </c>
      <c r="B1029" s="7">
        <v>0.62164351851851851</v>
      </c>
      <c r="C1029" s="4" t="s">
        <v>1213</v>
      </c>
      <c r="D1029" s="4" t="s">
        <v>1217</v>
      </c>
      <c r="E1029" s="4" t="s">
        <v>111</v>
      </c>
      <c r="F1029" s="4">
        <v>3</v>
      </c>
      <c r="G1029" s="4">
        <v>3</v>
      </c>
      <c r="H1029" s="4">
        <v>3</v>
      </c>
      <c r="I1029" s="4">
        <v>1</v>
      </c>
      <c r="J1029" s="4">
        <v>4</v>
      </c>
      <c r="K1029" s="4">
        <v>5</v>
      </c>
      <c r="L1029" s="4">
        <v>5</v>
      </c>
      <c r="M1029" s="4">
        <v>4</v>
      </c>
      <c r="N1029" s="4">
        <v>2</v>
      </c>
      <c r="O1029" s="4">
        <v>4</v>
      </c>
      <c r="P1029" s="4">
        <v>4</v>
      </c>
      <c r="Q1029" s="9">
        <f t="shared" ref="Q1029:Q1092" si="50">TIME(VALUE(MID(B1029,1,2)),VALUE(MID(B1029,4,2)),VALUE(RIGHT(B1029,2)))</f>
        <v>1.480324074074074E-2</v>
      </c>
      <c r="R1029" s="4">
        <f t="shared" si="48"/>
        <v>40927.62164351852</v>
      </c>
      <c r="S1029" s="4">
        <v>0.87883156218345437</v>
      </c>
      <c r="T1029" s="4" t="str">
        <f>VLOOKUP(E1029,Sheet2!$A$2:$E$137,5,FALSE)</f>
        <v>LU</v>
      </c>
      <c r="U1029" s="4">
        <f>VLOOKUP($T1029,Sheet4!$H$1106:$M$1351,surveys!U$1+1,FALSE)</f>
        <v>0.55360713847397791</v>
      </c>
      <c r="V1029" s="4">
        <f>VLOOKUP($T1029,Sheet4!$H$1106:$M$1351,surveys!V$1+1,FALSE)</f>
        <v>0.75739439924341412</v>
      </c>
      <c r="W1029" s="4">
        <f>VLOOKUP($T1029,Sheet4!$H$1106:$M$1351,surveys!W$1+1,FALSE)</f>
        <v>0.88743619916688921</v>
      </c>
      <c r="X1029" s="4">
        <f>VLOOKUP($T1029,Sheet4!$H$1106:$M$1351,surveys!X$1+1,FALSE)</f>
        <v>0.94630983922551015</v>
      </c>
      <c r="Y1029" s="4">
        <f>VLOOKUP($T1029,Sheet4!$H$1106:$M$1351,surveys!Y$1+1,FALSE)</f>
        <v>1</v>
      </c>
      <c r="Z1029" s="4">
        <f t="shared" si="49"/>
        <v>3</v>
      </c>
      <c r="AA1029" s="4" t="str">
        <f>VLOOKUP(T1029&amp;"-"&amp;Z1029,Sheet4!$W$2:$AA$1100,3,FALSE)</f>
        <v>Dudelange</v>
      </c>
      <c r="AB1029" s="4">
        <f>VLOOKUP(T1029&amp;"-"&amp;Z1029,Sheet4!$W$2:$AA$1100,4,FALSE)</f>
        <v>49.480559999999997</v>
      </c>
      <c r="AC1029" s="4">
        <f>VLOOKUP(T1029&amp;"-"&amp;Z1029,Sheet4!$W$2:$AA$1100,5,FALSE)</f>
        <v>6.0875000000000004</v>
      </c>
    </row>
    <row r="1030" spans="1:29">
      <c r="A1030" s="6">
        <v>40927</v>
      </c>
      <c r="B1030" s="7">
        <v>0.82414351851851841</v>
      </c>
      <c r="C1030" s="4" t="s">
        <v>1213</v>
      </c>
      <c r="D1030" s="4" t="s">
        <v>1217</v>
      </c>
      <c r="E1030" s="4" t="s">
        <v>111</v>
      </c>
      <c r="F1030" s="4">
        <v>4</v>
      </c>
      <c r="G1030" s="4">
        <v>4</v>
      </c>
      <c r="H1030" s="4">
        <v>5</v>
      </c>
      <c r="I1030" s="4">
        <v>3</v>
      </c>
      <c r="J1030" s="4">
        <v>3</v>
      </c>
      <c r="K1030" s="4">
        <v>4</v>
      </c>
      <c r="L1030" s="4">
        <v>3</v>
      </c>
      <c r="M1030" s="4">
        <v>5</v>
      </c>
      <c r="N1030" s="4">
        <v>5</v>
      </c>
      <c r="O1030" s="4">
        <v>5</v>
      </c>
      <c r="P1030" s="4">
        <v>5</v>
      </c>
      <c r="Q1030" s="9">
        <f t="shared" si="50"/>
        <v>1.6875000000000001E-2</v>
      </c>
      <c r="R1030" s="4">
        <f t="shared" si="48"/>
        <v>40927.824143518519</v>
      </c>
      <c r="S1030" s="4">
        <v>0.60510375100808411</v>
      </c>
      <c r="T1030" s="4" t="str">
        <f>VLOOKUP(E1030,Sheet2!$A$2:$E$137,5,FALSE)</f>
        <v>LU</v>
      </c>
      <c r="U1030" s="4">
        <f>VLOOKUP($T1030,Sheet4!$H$1106:$M$1351,surveys!U$1+1,FALSE)</f>
        <v>0.55360713847397791</v>
      </c>
      <c r="V1030" s="4">
        <f>VLOOKUP($T1030,Sheet4!$H$1106:$M$1351,surveys!V$1+1,FALSE)</f>
        <v>0.75739439924341412</v>
      </c>
      <c r="W1030" s="4">
        <f>VLOOKUP($T1030,Sheet4!$H$1106:$M$1351,surveys!W$1+1,FALSE)</f>
        <v>0.88743619916688921</v>
      </c>
      <c r="X1030" s="4">
        <f>VLOOKUP($T1030,Sheet4!$H$1106:$M$1351,surveys!X$1+1,FALSE)</f>
        <v>0.94630983922551015</v>
      </c>
      <c r="Y1030" s="4">
        <f>VLOOKUP($T1030,Sheet4!$H$1106:$M$1351,surveys!Y$1+1,FALSE)</f>
        <v>1</v>
      </c>
      <c r="Z1030" s="4">
        <f t="shared" si="49"/>
        <v>2</v>
      </c>
      <c r="AA1030" s="4" t="str">
        <f>VLOOKUP(T1030&amp;"-"&amp;Z1030,Sheet4!$W$2:$AA$1100,3,FALSE)</f>
        <v>Esch-sur-Alzette</v>
      </c>
      <c r="AB1030" s="4">
        <f>VLOOKUP(T1030&amp;"-"&amp;Z1030,Sheet4!$W$2:$AA$1100,4,FALSE)</f>
        <v>49.495829999999998</v>
      </c>
      <c r="AC1030" s="4">
        <f>VLOOKUP(T1030&amp;"-"&amp;Z1030,Sheet4!$W$2:$AA$1100,5,FALSE)</f>
        <v>5.9805599999999997</v>
      </c>
    </row>
    <row r="1031" spans="1:29">
      <c r="A1031" s="6">
        <v>40927</v>
      </c>
      <c r="B1031" s="7">
        <v>0.65697916666666667</v>
      </c>
      <c r="C1031" s="4" t="s">
        <v>1215</v>
      </c>
      <c r="D1031" s="4" t="s">
        <v>1216</v>
      </c>
      <c r="E1031" s="4" t="s">
        <v>33</v>
      </c>
      <c r="F1031" s="4">
        <v>4</v>
      </c>
      <c r="G1031" s="4">
        <v>2</v>
      </c>
      <c r="H1031" s="4">
        <v>4</v>
      </c>
      <c r="I1031" s="4">
        <v>4</v>
      </c>
      <c r="J1031" s="4">
        <v>4</v>
      </c>
      <c r="K1031" s="4">
        <v>4</v>
      </c>
      <c r="L1031" s="4">
        <v>3</v>
      </c>
      <c r="M1031" s="4">
        <v>4</v>
      </c>
      <c r="N1031" s="4">
        <v>5</v>
      </c>
      <c r="O1031" s="4">
        <v>3</v>
      </c>
      <c r="P1031" s="4">
        <v>3</v>
      </c>
      <c r="Q1031" s="9">
        <f t="shared" si="50"/>
        <v>3.9664351851851853E-2</v>
      </c>
      <c r="R1031" s="4">
        <f t="shared" si="48"/>
        <v>40927.65697916667</v>
      </c>
      <c r="S1031" s="4">
        <v>0.77990595344782943</v>
      </c>
      <c r="T1031" s="4" t="str">
        <f>VLOOKUP(E1031,Sheet2!$A$2:$E$137,5,FALSE)</f>
        <v>IT</v>
      </c>
      <c r="U1031" s="4">
        <f>VLOOKUP($T1031,Sheet4!$H$1106:$M$1351,surveys!U$1+1,FALSE)</f>
        <v>0.40073733113706772</v>
      </c>
      <c r="V1031" s="4">
        <f>VLOOKUP($T1031,Sheet4!$H$1106:$M$1351,surveys!V$1+1,FALSE)</f>
        <v>0.60502083075372182</v>
      </c>
      <c r="W1031" s="4">
        <f>VLOOKUP($T1031,Sheet4!$H$1106:$M$1351,surveys!W$1+1,FALSE)</f>
        <v>0.75963680320784854</v>
      </c>
      <c r="X1031" s="4">
        <f>VLOOKUP($T1031,Sheet4!$H$1106:$M$1351,surveys!X$1+1,FALSE)</f>
        <v>0.89491209934724891</v>
      </c>
      <c r="Y1031" s="4">
        <f>VLOOKUP($T1031,Sheet4!$H$1106:$M$1351,surveys!Y$1+1,FALSE)</f>
        <v>1</v>
      </c>
      <c r="Z1031" s="4">
        <f t="shared" si="49"/>
        <v>4</v>
      </c>
      <c r="AA1031" s="4" t="str">
        <f>VLOOKUP(T1031&amp;"-"&amp;Z1031,Sheet4!$W$2:$AA$1100,3,FALSE)</f>
        <v>Torino</v>
      </c>
      <c r="AB1031" s="4">
        <f>VLOOKUP(T1031&amp;"-"&amp;Z1031,Sheet4!$W$2:$AA$1100,4,FALSE)</f>
        <v>45.070489999999999</v>
      </c>
      <c r="AC1031" s="4">
        <f>VLOOKUP(T1031&amp;"-"&amp;Z1031,Sheet4!$W$2:$AA$1100,5,FALSE)</f>
        <v>7.68682</v>
      </c>
    </row>
    <row r="1032" spans="1:29">
      <c r="A1032" s="6">
        <v>40927</v>
      </c>
      <c r="B1032" s="7">
        <v>0.70755787037037043</v>
      </c>
      <c r="C1032" s="4" t="s">
        <v>1215</v>
      </c>
      <c r="D1032" s="4" t="s">
        <v>1217</v>
      </c>
      <c r="E1032" s="4" t="s">
        <v>33</v>
      </c>
      <c r="F1032" s="4">
        <v>4</v>
      </c>
      <c r="G1032" s="4">
        <v>3</v>
      </c>
      <c r="H1032" s="4">
        <v>5</v>
      </c>
      <c r="I1032" s="4">
        <v>4</v>
      </c>
      <c r="J1032" s="4">
        <v>2</v>
      </c>
      <c r="K1032" s="4">
        <v>4</v>
      </c>
      <c r="L1032" s="4">
        <v>3</v>
      </c>
      <c r="M1032" s="4">
        <v>3</v>
      </c>
      <c r="N1032" s="4">
        <v>3</v>
      </c>
      <c r="O1032" s="4">
        <v>4</v>
      </c>
      <c r="P1032" s="4">
        <v>3</v>
      </c>
      <c r="Q1032" s="9">
        <f t="shared" si="50"/>
        <v>5.2893518518518515E-3</v>
      </c>
      <c r="R1032" s="4">
        <f t="shared" si="48"/>
        <v>40927.707557870373</v>
      </c>
      <c r="S1032" s="4">
        <v>0.58579021551515709</v>
      </c>
      <c r="T1032" s="4" t="str">
        <f>VLOOKUP(E1032,Sheet2!$A$2:$E$137,5,FALSE)</f>
        <v>IT</v>
      </c>
      <c r="U1032" s="4">
        <f>VLOOKUP($T1032,Sheet4!$H$1106:$M$1351,surveys!U$1+1,FALSE)</f>
        <v>0.40073733113706772</v>
      </c>
      <c r="V1032" s="4">
        <f>VLOOKUP($T1032,Sheet4!$H$1106:$M$1351,surveys!V$1+1,FALSE)</f>
        <v>0.60502083075372182</v>
      </c>
      <c r="W1032" s="4">
        <f>VLOOKUP($T1032,Sheet4!$H$1106:$M$1351,surveys!W$1+1,FALSE)</f>
        <v>0.75963680320784854</v>
      </c>
      <c r="X1032" s="4">
        <f>VLOOKUP($T1032,Sheet4!$H$1106:$M$1351,surveys!X$1+1,FALSE)</f>
        <v>0.89491209934724891</v>
      </c>
      <c r="Y1032" s="4">
        <f>VLOOKUP($T1032,Sheet4!$H$1106:$M$1351,surveys!Y$1+1,FALSE)</f>
        <v>1</v>
      </c>
      <c r="Z1032" s="4">
        <f t="shared" si="49"/>
        <v>2</v>
      </c>
      <c r="AA1032" s="4" t="str">
        <f>VLOOKUP(T1032&amp;"-"&amp;Z1032,Sheet4!$W$2:$AA$1100,3,FALSE)</f>
        <v>Milan</v>
      </c>
      <c r="AB1032" s="4">
        <f>VLOOKUP(T1032&amp;"-"&amp;Z1032,Sheet4!$W$2:$AA$1100,4,FALSE)</f>
        <v>45.464269999999999</v>
      </c>
      <c r="AC1032" s="4">
        <f>VLOOKUP(T1032&amp;"-"&amp;Z1032,Sheet4!$W$2:$AA$1100,5,FALSE)</f>
        <v>9.1895100000000003</v>
      </c>
    </row>
    <row r="1033" spans="1:29">
      <c r="A1033" s="6">
        <v>40927</v>
      </c>
      <c r="B1033" s="7">
        <v>0.73943287037037031</v>
      </c>
      <c r="C1033" s="4" t="s">
        <v>1213</v>
      </c>
      <c r="D1033" s="4" t="s">
        <v>1216</v>
      </c>
      <c r="E1033" s="4" t="s">
        <v>111</v>
      </c>
      <c r="F1033" s="4">
        <v>3</v>
      </c>
      <c r="G1033" s="4">
        <v>4</v>
      </c>
      <c r="H1033" s="4">
        <v>2</v>
      </c>
      <c r="I1033" s="4">
        <v>3</v>
      </c>
      <c r="J1033" s="4">
        <v>3</v>
      </c>
      <c r="K1033" s="4">
        <v>3</v>
      </c>
      <c r="L1033" s="4">
        <v>2</v>
      </c>
      <c r="M1033" s="4">
        <v>5</v>
      </c>
      <c r="N1033" s="4">
        <v>4</v>
      </c>
      <c r="O1033" s="4">
        <v>3</v>
      </c>
      <c r="P1033" s="4">
        <v>2</v>
      </c>
      <c r="Q1033" s="9">
        <f t="shared" si="50"/>
        <v>2.7511574074074074E-2</v>
      </c>
      <c r="R1033" s="4">
        <f t="shared" si="48"/>
        <v>40927.739432870374</v>
      </c>
      <c r="S1033" s="4">
        <v>0.96880594998801861</v>
      </c>
      <c r="T1033" s="4" t="str">
        <f>VLOOKUP(E1033,Sheet2!$A$2:$E$137,5,FALSE)</f>
        <v>LU</v>
      </c>
      <c r="U1033" s="4">
        <f>VLOOKUP($T1033,Sheet4!$H$1106:$M$1351,surveys!U$1+1,FALSE)</f>
        <v>0.55360713847397791</v>
      </c>
      <c r="V1033" s="4">
        <f>VLOOKUP($T1033,Sheet4!$H$1106:$M$1351,surveys!V$1+1,FALSE)</f>
        <v>0.75739439924341412</v>
      </c>
      <c r="W1033" s="4">
        <f>VLOOKUP($T1033,Sheet4!$H$1106:$M$1351,surveys!W$1+1,FALSE)</f>
        <v>0.88743619916688921</v>
      </c>
      <c r="X1033" s="4">
        <f>VLOOKUP($T1033,Sheet4!$H$1106:$M$1351,surveys!X$1+1,FALSE)</f>
        <v>0.94630983922551015</v>
      </c>
      <c r="Y1033" s="4">
        <f>VLOOKUP($T1033,Sheet4!$H$1106:$M$1351,surveys!Y$1+1,FALSE)</f>
        <v>1</v>
      </c>
      <c r="Z1033" s="4">
        <f t="shared" si="49"/>
        <v>5</v>
      </c>
      <c r="AA1033" s="4" t="str">
        <f>VLOOKUP(T1033&amp;"-"&amp;Z1033,Sheet4!$W$2:$AA$1100,3,FALSE)</f>
        <v>Bettembourg</v>
      </c>
      <c r="AB1033" s="4">
        <f>VLOOKUP(T1033&amp;"-"&amp;Z1033,Sheet4!$W$2:$AA$1100,4,FALSE)</f>
        <v>49.518610000000002</v>
      </c>
      <c r="AC1033" s="4">
        <f>VLOOKUP(T1033&amp;"-"&amp;Z1033,Sheet4!$W$2:$AA$1100,5,FALSE)</f>
        <v>6.1027800000000001</v>
      </c>
    </row>
    <row r="1034" spans="1:29">
      <c r="A1034" s="6">
        <v>40927</v>
      </c>
      <c r="B1034" s="7">
        <v>0.71961805555555547</v>
      </c>
      <c r="C1034" s="4" t="s">
        <v>1213</v>
      </c>
      <c r="D1034" s="4" t="s">
        <v>1214</v>
      </c>
      <c r="E1034" s="4" t="s">
        <v>33</v>
      </c>
      <c r="F1034" s="4">
        <v>5</v>
      </c>
      <c r="G1034" s="4">
        <v>5</v>
      </c>
      <c r="H1034" s="4">
        <v>5</v>
      </c>
      <c r="I1034" s="4">
        <v>5</v>
      </c>
      <c r="J1034" s="4">
        <v>5</v>
      </c>
      <c r="K1034" s="4">
        <v>5</v>
      </c>
      <c r="L1034" s="4">
        <v>5</v>
      </c>
      <c r="M1034" s="4">
        <v>1</v>
      </c>
      <c r="N1034" s="4">
        <v>5</v>
      </c>
      <c r="O1034" s="4">
        <v>5</v>
      </c>
      <c r="P1034" s="4">
        <v>5</v>
      </c>
      <c r="Q1034" s="9">
        <f t="shared" si="50"/>
        <v>1.383101851851852E-2</v>
      </c>
      <c r="R1034" s="4">
        <f t="shared" si="48"/>
        <v>40927.719618055555</v>
      </c>
      <c r="S1034" s="4">
        <v>0.93770184267289114</v>
      </c>
      <c r="T1034" s="4" t="str">
        <f>VLOOKUP(E1034,Sheet2!$A$2:$E$137,5,FALSE)</f>
        <v>IT</v>
      </c>
      <c r="U1034" s="4">
        <f>VLOOKUP($T1034,Sheet4!$H$1106:$M$1351,surveys!U$1+1,FALSE)</f>
        <v>0.40073733113706772</v>
      </c>
      <c r="V1034" s="4">
        <f>VLOOKUP($T1034,Sheet4!$H$1106:$M$1351,surveys!V$1+1,FALSE)</f>
        <v>0.60502083075372182</v>
      </c>
      <c r="W1034" s="4">
        <f>VLOOKUP($T1034,Sheet4!$H$1106:$M$1351,surveys!W$1+1,FALSE)</f>
        <v>0.75963680320784854</v>
      </c>
      <c r="X1034" s="4">
        <f>VLOOKUP($T1034,Sheet4!$H$1106:$M$1351,surveys!X$1+1,FALSE)</f>
        <v>0.89491209934724891</v>
      </c>
      <c r="Y1034" s="4">
        <f>VLOOKUP($T1034,Sheet4!$H$1106:$M$1351,surveys!Y$1+1,FALSE)</f>
        <v>1</v>
      </c>
      <c r="Z1034" s="4">
        <f t="shared" si="49"/>
        <v>5</v>
      </c>
      <c r="AA1034" s="4" t="str">
        <f>VLOOKUP(T1034&amp;"-"&amp;Z1034,Sheet4!$W$2:$AA$1100,3,FALSE)</f>
        <v>Palermo</v>
      </c>
      <c r="AB1034" s="4">
        <f>VLOOKUP(T1034&amp;"-"&amp;Z1034,Sheet4!$W$2:$AA$1100,4,FALSE)</f>
        <v>38.115819999999999</v>
      </c>
      <c r="AC1034" s="4">
        <f>VLOOKUP(T1034&amp;"-"&amp;Z1034,Sheet4!$W$2:$AA$1100,5,FALSE)</f>
        <v>13.35976</v>
      </c>
    </row>
    <row r="1035" spans="1:29">
      <c r="A1035" s="6">
        <v>40927</v>
      </c>
      <c r="B1035" s="7">
        <v>0.98335648148148147</v>
      </c>
      <c r="C1035" s="4" t="s">
        <v>1215</v>
      </c>
      <c r="D1035" s="4" t="s">
        <v>1214</v>
      </c>
      <c r="E1035" s="4" t="s">
        <v>37</v>
      </c>
      <c r="F1035" s="4">
        <v>3</v>
      </c>
      <c r="G1035" s="4">
        <v>4</v>
      </c>
      <c r="H1035" s="4">
        <v>4</v>
      </c>
      <c r="I1035" s="4">
        <v>3</v>
      </c>
      <c r="J1035" s="4">
        <v>5</v>
      </c>
      <c r="K1035" s="4">
        <v>3</v>
      </c>
      <c r="L1035" s="4">
        <v>4</v>
      </c>
      <c r="M1035" s="4">
        <v>5</v>
      </c>
      <c r="N1035" s="4">
        <v>5</v>
      </c>
      <c r="O1035" s="4">
        <v>5</v>
      </c>
      <c r="P1035" s="4">
        <v>5</v>
      </c>
      <c r="Q1035" s="9">
        <f t="shared" si="50"/>
        <v>5.8576388888888886E-2</v>
      </c>
      <c r="R1035" s="4">
        <f t="shared" si="48"/>
        <v>40927.983356481483</v>
      </c>
      <c r="S1035" s="4">
        <v>0.17393477258831425</v>
      </c>
      <c r="T1035" s="4" t="str">
        <f>VLOOKUP(E1035,Sheet2!$A$2:$E$137,5,FALSE)</f>
        <v>PT</v>
      </c>
      <c r="U1035" s="4">
        <f>VLOOKUP($T1035,Sheet4!$H$1106:$M$1351,surveys!U$1+1,FALSE)</f>
        <v>0.43703858129282908</v>
      </c>
      <c r="V1035" s="4">
        <f>VLOOKUP($T1035,Sheet4!$H$1106:$M$1351,surveys!V$1+1,FALSE)</f>
        <v>0.64773543484664464</v>
      </c>
      <c r="W1035" s="4">
        <f>VLOOKUP($T1035,Sheet4!$H$1106:$M$1351,surveys!W$1+1,FALSE)</f>
        <v>0.79869631675299657</v>
      </c>
      <c r="X1035" s="4">
        <f>VLOOKUP($T1035,Sheet4!$H$1106:$M$1351,surveys!X$1+1,FALSE)</f>
        <v>0.90115606302176665</v>
      </c>
      <c r="Y1035" s="4">
        <f>VLOOKUP($T1035,Sheet4!$H$1106:$M$1351,surveys!Y$1+1,FALSE)</f>
        <v>1</v>
      </c>
      <c r="Z1035" s="4">
        <f t="shared" si="49"/>
        <v>1</v>
      </c>
      <c r="AA1035" s="4" t="str">
        <f>VLOOKUP(T1035&amp;"-"&amp;Z1035,Sheet4!$W$2:$AA$1100,3,FALSE)</f>
        <v>Lisbon</v>
      </c>
      <c r="AB1035" s="4">
        <f>VLOOKUP(T1035&amp;"-"&amp;Z1035,Sheet4!$W$2:$AA$1100,4,FALSE)</f>
        <v>38.716670000000001</v>
      </c>
      <c r="AC1035" s="4">
        <f>VLOOKUP(T1035&amp;"-"&amp;Z1035,Sheet4!$W$2:$AA$1100,5,FALSE)</f>
        <v>-9.1333300000000008</v>
      </c>
    </row>
    <row r="1036" spans="1:29">
      <c r="A1036" s="6">
        <v>40926</v>
      </c>
      <c r="B1036" s="7">
        <v>9.2939814814814822E-2</v>
      </c>
      <c r="C1036" s="4" t="s">
        <v>1213</v>
      </c>
      <c r="D1036" s="4" t="s">
        <v>1217</v>
      </c>
      <c r="E1036" s="4" t="s">
        <v>44</v>
      </c>
      <c r="F1036" s="4">
        <v>1</v>
      </c>
      <c r="G1036" s="4">
        <v>1</v>
      </c>
      <c r="H1036" s="4">
        <v>1</v>
      </c>
      <c r="I1036" s="4">
        <v>1</v>
      </c>
      <c r="J1036" s="4">
        <v>1</v>
      </c>
      <c r="K1036" s="4">
        <v>1</v>
      </c>
      <c r="L1036" s="4">
        <v>1</v>
      </c>
      <c r="M1036" s="4">
        <v>1</v>
      </c>
      <c r="N1036" s="4">
        <v>1</v>
      </c>
      <c r="O1036" s="4">
        <v>1</v>
      </c>
      <c r="P1036" s="4">
        <v>1</v>
      </c>
      <c r="Q1036" s="9">
        <f t="shared" si="50"/>
        <v>6.4444444444444443E-2</v>
      </c>
      <c r="R1036" s="4">
        <f t="shared" si="48"/>
        <v>40926.092939814815</v>
      </c>
      <c r="S1036" s="4">
        <v>0.95395898422897307</v>
      </c>
      <c r="T1036" s="4" t="str">
        <f>VLOOKUP(E1036,Sheet2!$A$2:$E$137,5,FALSE)</f>
        <v>TR</v>
      </c>
      <c r="U1036" s="4">
        <f>VLOOKUP($T1036,Sheet4!$H$1106:$M$1351,surveys!U$1+1,FALSE)</f>
        <v>0.56282907227865631</v>
      </c>
      <c r="V1036" s="4">
        <f>VLOOKUP($T1036,Sheet4!$H$1106:$M$1351,surveys!V$1+1,FALSE)</f>
        <v>0.73998378440807921</v>
      </c>
      <c r="W1036" s="4">
        <f>VLOOKUP($T1036,Sheet4!$H$1106:$M$1351,surveys!W$1+1,FALSE)</f>
        <v>0.86593507285859772</v>
      </c>
      <c r="X1036" s="4">
        <f>VLOOKUP($T1036,Sheet4!$H$1106:$M$1351,surveys!X$1+1,FALSE)</f>
        <v>0.93709051462417825</v>
      </c>
      <c r="Y1036" s="4">
        <f>VLOOKUP($T1036,Sheet4!$H$1106:$M$1351,surveys!Y$1+1,FALSE)</f>
        <v>1</v>
      </c>
      <c r="Z1036" s="4">
        <f t="shared" si="49"/>
        <v>5</v>
      </c>
      <c r="AA1036" s="4" t="str">
        <f>VLOOKUP(T1036&amp;"-"&amp;Z1036,Sheet4!$W$2:$AA$1100,3,FALSE)</f>
        <v>Adana</v>
      </c>
      <c r="AB1036" s="4">
        <f>VLOOKUP(T1036&amp;"-"&amp;Z1036,Sheet4!$W$2:$AA$1100,4,FALSE)</f>
        <v>37.001669999999997</v>
      </c>
      <c r="AC1036" s="4">
        <f>VLOOKUP(T1036&amp;"-"&amp;Z1036,Sheet4!$W$2:$AA$1100,5,FALSE)</f>
        <v>35.328890000000001</v>
      </c>
    </row>
    <row r="1037" spans="1:29">
      <c r="A1037" s="6">
        <v>40926</v>
      </c>
      <c r="B1037" s="7">
        <v>0.13506944444444444</v>
      </c>
      <c r="C1037" s="4" t="s">
        <v>1213</v>
      </c>
      <c r="D1037" s="4" t="s">
        <v>1214</v>
      </c>
      <c r="E1037" s="4" t="s">
        <v>51</v>
      </c>
      <c r="F1037" s="4">
        <v>1</v>
      </c>
      <c r="G1037" s="4">
        <v>1</v>
      </c>
      <c r="H1037" s="4">
        <v>1</v>
      </c>
      <c r="I1037" s="4">
        <v>1</v>
      </c>
      <c r="J1037" s="4">
        <v>1</v>
      </c>
      <c r="K1037" s="4">
        <v>1</v>
      </c>
      <c r="L1037" s="4">
        <v>1</v>
      </c>
      <c r="M1037" s="4">
        <v>1</v>
      </c>
      <c r="N1037" s="4">
        <v>1</v>
      </c>
      <c r="O1037" s="4">
        <v>1</v>
      </c>
      <c r="P1037" s="4">
        <v>1</v>
      </c>
      <c r="Q1037" s="9">
        <f t="shared" si="50"/>
        <v>2.4814814814814817E-2</v>
      </c>
      <c r="R1037" s="4">
        <f t="shared" si="48"/>
        <v>40926.135069444441</v>
      </c>
      <c r="S1037" s="4">
        <v>0.22717655286139404</v>
      </c>
      <c r="T1037" s="4" t="str">
        <f>VLOOKUP(E1037,Sheet2!$A$2:$E$137,5,FALSE)</f>
        <v>SG</v>
      </c>
      <c r="U1037" s="4">
        <f>VLOOKUP($T1037,Sheet4!$H$1106:$M$1351,surveys!U$1+1,FALSE)</f>
        <v>0.93256150164153329</v>
      </c>
      <c r="V1037" s="4">
        <f>VLOOKUP($T1037,Sheet4!$H$1106:$M$1351,surveys!V$1+1,FALSE)</f>
        <v>1.8430806355011471E-3</v>
      </c>
      <c r="W1037" s="4">
        <f>VLOOKUP($T1037,Sheet4!$H$1106:$M$1351,surveys!W$1+1,FALSE)</f>
        <v>3.3997170278082384E-3</v>
      </c>
      <c r="X1037" s="4">
        <f>VLOOKUP($T1037,Sheet4!$H$1106:$M$1351,surveys!X$1+1,FALSE)</f>
        <v>4.1838219763495428E-3</v>
      </c>
      <c r="Y1037" s="4">
        <f>VLOOKUP($T1037,Sheet4!$H$1106:$M$1351,surveys!Y$1+1,FALSE)</f>
        <v>1</v>
      </c>
      <c r="Z1037" s="4">
        <f t="shared" si="49"/>
        <v>1</v>
      </c>
      <c r="AA1037" s="4" t="str">
        <f>VLOOKUP(T1037&amp;"-"&amp;Z1037,Sheet4!$W$2:$AA$1100,3,FALSE)</f>
        <v>Singapore</v>
      </c>
      <c r="AB1037" s="4">
        <f>VLOOKUP(T1037&amp;"-"&amp;Z1037,Sheet4!$W$2:$AA$1100,4,FALSE)</f>
        <v>1.2896700000000001</v>
      </c>
      <c r="AC1037" s="4">
        <f>VLOOKUP(T1037&amp;"-"&amp;Z1037,Sheet4!$W$2:$AA$1100,5,FALSE)</f>
        <v>103.85007</v>
      </c>
    </row>
    <row r="1038" spans="1:29">
      <c r="A1038" s="6">
        <v>40926</v>
      </c>
      <c r="B1038" s="7">
        <v>0.39584490740740735</v>
      </c>
      <c r="C1038" s="4" t="s">
        <v>1213</v>
      </c>
      <c r="D1038" s="4" t="s">
        <v>1218</v>
      </c>
      <c r="E1038" s="4" t="s">
        <v>31</v>
      </c>
      <c r="F1038" s="4">
        <v>2</v>
      </c>
      <c r="G1038" s="4">
        <v>2</v>
      </c>
      <c r="H1038" s="4">
        <v>5</v>
      </c>
      <c r="I1038" s="4">
        <v>3</v>
      </c>
      <c r="J1038" s="4">
        <v>5</v>
      </c>
      <c r="K1038" s="4">
        <v>5</v>
      </c>
      <c r="L1038" s="4">
        <v>3</v>
      </c>
      <c r="M1038" s="4">
        <v>5</v>
      </c>
      <c r="N1038" s="4">
        <v>4</v>
      </c>
      <c r="O1038" s="4">
        <v>3</v>
      </c>
      <c r="P1038" s="4">
        <v>4</v>
      </c>
      <c r="Q1038" s="9">
        <f t="shared" si="50"/>
        <v>6.6053240740740732E-2</v>
      </c>
      <c r="R1038" s="4">
        <f t="shared" si="48"/>
        <v>40926.395844907405</v>
      </c>
      <c r="S1038" s="4">
        <v>0.39582804875715949</v>
      </c>
      <c r="T1038" s="4" t="str">
        <f>VLOOKUP(E1038,Sheet2!$A$2:$E$137,5,FALSE)</f>
        <v>ES</v>
      </c>
      <c r="U1038" s="4">
        <f>VLOOKUP($T1038,Sheet4!$H$1106:$M$1351,surveys!U$1+1,FALSE)</f>
        <v>0.46058089642806016</v>
      </c>
      <c r="V1038" s="4">
        <f>VLOOKUP($T1038,Sheet4!$H$1106:$M$1351,surveys!V$1+1,FALSE)</f>
        <v>0.68996105930901486</v>
      </c>
      <c r="W1038" s="4">
        <f>VLOOKUP($T1038,Sheet4!$H$1106:$M$1351,surveys!W$1+1,FALSE)</f>
        <v>0.80513768719908241</v>
      </c>
      <c r="X1038" s="4">
        <f>VLOOKUP($T1038,Sheet4!$H$1106:$M$1351,surveys!X$1+1,FALSE)</f>
        <v>0.90461214064594464</v>
      </c>
      <c r="Y1038" s="4">
        <f>VLOOKUP($T1038,Sheet4!$H$1106:$M$1351,surveys!Y$1+1,FALSE)</f>
        <v>1</v>
      </c>
      <c r="Z1038" s="4">
        <f t="shared" si="49"/>
        <v>1</v>
      </c>
      <c r="AA1038" s="4" t="str">
        <f>VLOOKUP(T1038&amp;"-"&amp;Z1038,Sheet4!$W$2:$AA$1100,3,FALSE)</f>
        <v>Madrid</v>
      </c>
      <c r="AB1038" s="4">
        <f>VLOOKUP(T1038&amp;"-"&amp;Z1038,Sheet4!$W$2:$AA$1100,4,FALSE)</f>
        <v>40.416499999999999</v>
      </c>
      <c r="AC1038" s="4">
        <f>VLOOKUP(T1038&amp;"-"&amp;Z1038,Sheet4!$W$2:$AA$1100,5,FALSE)</f>
        <v>-3.7025600000000001</v>
      </c>
    </row>
    <row r="1039" spans="1:29">
      <c r="A1039" s="6">
        <v>40926</v>
      </c>
      <c r="B1039" s="7">
        <v>0.42954861111111109</v>
      </c>
      <c r="C1039" s="4" t="s">
        <v>1215</v>
      </c>
      <c r="D1039" s="4" t="s">
        <v>1218</v>
      </c>
      <c r="E1039" s="4" t="s">
        <v>31</v>
      </c>
      <c r="F1039" s="4">
        <v>5</v>
      </c>
      <c r="G1039" s="4">
        <v>5</v>
      </c>
      <c r="H1039" s="4">
        <v>5</v>
      </c>
      <c r="I1039" s="4">
        <v>4</v>
      </c>
      <c r="J1039" s="4">
        <v>5</v>
      </c>
      <c r="K1039" s="4">
        <v>4</v>
      </c>
      <c r="L1039" s="4">
        <v>4</v>
      </c>
      <c r="M1039" s="4">
        <v>5</v>
      </c>
      <c r="N1039" s="4">
        <v>5</v>
      </c>
      <c r="O1039" s="4">
        <v>0</v>
      </c>
      <c r="P1039" s="4">
        <v>5</v>
      </c>
      <c r="Q1039" s="9">
        <f t="shared" si="50"/>
        <v>2.0266203703703703E-2</v>
      </c>
      <c r="R1039" s="4">
        <f t="shared" si="48"/>
        <v>40926.429548611108</v>
      </c>
      <c r="S1039" s="4">
        <v>0.41914854806147606</v>
      </c>
      <c r="T1039" s="4" t="str">
        <f>VLOOKUP(E1039,Sheet2!$A$2:$E$137,5,FALSE)</f>
        <v>ES</v>
      </c>
      <c r="U1039" s="4">
        <f>VLOOKUP($T1039,Sheet4!$H$1106:$M$1351,surveys!U$1+1,FALSE)</f>
        <v>0.46058089642806016</v>
      </c>
      <c r="V1039" s="4">
        <f>VLOOKUP($T1039,Sheet4!$H$1106:$M$1351,surveys!V$1+1,FALSE)</f>
        <v>0.68996105930901486</v>
      </c>
      <c r="W1039" s="4">
        <f>VLOOKUP($T1039,Sheet4!$H$1106:$M$1351,surveys!W$1+1,FALSE)</f>
        <v>0.80513768719908241</v>
      </c>
      <c r="X1039" s="4">
        <f>VLOOKUP($T1039,Sheet4!$H$1106:$M$1351,surveys!X$1+1,FALSE)</f>
        <v>0.90461214064594464</v>
      </c>
      <c r="Y1039" s="4">
        <f>VLOOKUP($T1039,Sheet4!$H$1106:$M$1351,surveys!Y$1+1,FALSE)</f>
        <v>1</v>
      </c>
      <c r="Z1039" s="4">
        <f t="shared" si="49"/>
        <v>1</v>
      </c>
      <c r="AA1039" s="4" t="str">
        <f>VLOOKUP(T1039&amp;"-"&amp;Z1039,Sheet4!$W$2:$AA$1100,3,FALSE)</f>
        <v>Madrid</v>
      </c>
      <c r="AB1039" s="4">
        <f>VLOOKUP(T1039&amp;"-"&amp;Z1039,Sheet4!$W$2:$AA$1100,4,FALSE)</f>
        <v>40.416499999999999</v>
      </c>
      <c r="AC1039" s="4">
        <f>VLOOKUP(T1039&amp;"-"&amp;Z1039,Sheet4!$W$2:$AA$1100,5,FALSE)</f>
        <v>-3.7025600000000001</v>
      </c>
    </row>
    <row r="1040" spans="1:29">
      <c r="A1040" s="6">
        <v>40926</v>
      </c>
      <c r="B1040" s="7">
        <v>0.43399305555555556</v>
      </c>
      <c r="C1040" s="4" t="s">
        <v>1215</v>
      </c>
      <c r="D1040" s="4" t="s">
        <v>1214</v>
      </c>
      <c r="E1040" s="4" t="s">
        <v>52</v>
      </c>
      <c r="F1040" s="4">
        <v>4</v>
      </c>
      <c r="G1040" s="4">
        <v>4</v>
      </c>
      <c r="H1040" s="4">
        <v>4</v>
      </c>
      <c r="I1040" s="4">
        <v>3</v>
      </c>
      <c r="J1040" s="4">
        <v>3</v>
      </c>
      <c r="K1040" s="4">
        <v>3</v>
      </c>
      <c r="L1040" s="4">
        <v>2</v>
      </c>
      <c r="M1040" s="4">
        <v>4</v>
      </c>
      <c r="N1040" s="4">
        <v>5</v>
      </c>
      <c r="O1040" s="4">
        <v>4</v>
      </c>
      <c r="P1040" s="4">
        <v>3</v>
      </c>
      <c r="Q1040" s="9">
        <f t="shared" si="50"/>
        <v>2.3564814814814813E-2</v>
      </c>
      <c r="R1040" s="4">
        <f t="shared" si="48"/>
        <v>40926.433993055558</v>
      </c>
      <c r="S1040" s="4">
        <v>0.78195842878239041</v>
      </c>
      <c r="T1040" s="4" t="str">
        <f>VLOOKUP(E1040,Sheet2!$A$2:$E$137,5,FALSE)</f>
        <v>BE</v>
      </c>
      <c r="U1040" s="4">
        <f>VLOOKUP($T1040,Sheet4!$H$1106:$M$1351,surveys!U$1+1,FALSE)</f>
        <v>0.48686007828770372</v>
      </c>
      <c r="V1040" s="4">
        <f>VLOOKUP($T1040,Sheet4!$H$1106:$M$1351,surveys!V$1+1,FALSE)</f>
        <v>0.70654198731133389</v>
      </c>
      <c r="W1040" s="4">
        <f>VLOOKUP($T1040,Sheet4!$H$1106:$M$1351,surveys!W$1+1,FALSE)</f>
        <v>0.81714283803198118</v>
      </c>
      <c r="X1040" s="4">
        <f>VLOOKUP($T1040,Sheet4!$H$1106:$M$1351,surveys!X$1+1,FALSE)</f>
        <v>0.91276028415961608</v>
      </c>
      <c r="Y1040" s="4">
        <f>VLOOKUP($T1040,Sheet4!$H$1106:$M$1351,surveys!Y$1+1,FALSE)</f>
        <v>1</v>
      </c>
      <c r="Z1040" s="4">
        <f t="shared" si="49"/>
        <v>3</v>
      </c>
      <c r="AA1040" s="4" t="str">
        <f>VLOOKUP(T1040&amp;"-"&amp;Z1040,Sheet4!$W$2:$AA$1100,3,FALSE)</f>
        <v>Gent</v>
      </c>
      <c r="AB1040" s="4">
        <f>VLOOKUP(T1040&amp;"-"&amp;Z1040,Sheet4!$W$2:$AA$1100,4,FALSE)</f>
        <v>51.05</v>
      </c>
      <c r="AC1040" s="4">
        <f>VLOOKUP(T1040&amp;"-"&amp;Z1040,Sheet4!$W$2:$AA$1100,5,FALSE)</f>
        <v>3.7166700000000001</v>
      </c>
    </row>
    <row r="1041" spans="1:29">
      <c r="A1041" s="6">
        <v>40926</v>
      </c>
      <c r="B1041" s="7">
        <v>0.45118055555555553</v>
      </c>
      <c r="C1041" s="4" t="s">
        <v>1213</v>
      </c>
      <c r="D1041" s="4" t="s">
        <v>1214</v>
      </c>
      <c r="E1041" s="4" t="s">
        <v>11</v>
      </c>
      <c r="F1041" s="4">
        <v>5</v>
      </c>
      <c r="G1041" s="4">
        <v>3</v>
      </c>
      <c r="H1041" s="4">
        <v>4</v>
      </c>
      <c r="I1041" s="4">
        <v>5</v>
      </c>
      <c r="J1041" s="4">
        <v>5</v>
      </c>
      <c r="K1041" s="4">
        <v>5</v>
      </c>
      <c r="L1041" s="4">
        <v>1</v>
      </c>
      <c r="M1041" s="4">
        <v>4</v>
      </c>
      <c r="N1041" s="4">
        <v>4</v>
      </c>
      <c r="O1041" s="4">
        <v>4</v>
      </c>
      <c r="P1041" s="4">
        <v>3</v>
      </c>
      <c r="Q1041" s="9">
        <f t="shared" si="50"/>
        <v>3.6064814814814813E-2</v>
      </c>
      <c r="R1041" s="4">
        <f t="shared" si="48"/>
        <v>40926.451180555552</v>
      </c>
      <c r="S1041" s="4">
        <v>0.49999679022749977</v>
      </c>
      <c r="T1041" s="4" t="str">
        <f>VLOOKUP(E1041,Sheet2!$A$2:$E$137,5,FALSE)</f>
        <v>FR</v>
      </c>
      <c r="U1041" s="4">
        <f>VLOOKUP($T1041,Sheet4!$H$1106:$M$1351,surveys!U$1+1,FALSE)</f>
        <v>0.51193913659220647</v>
      </c>
      <c r="V1041" s="4">
        <f>VLOOKUP($T1041,Sheet4!$H$1106:$M$1351,surveys!V$1+1,FALSE)</f>
        <v>0.70220575033861143</v>
      </c>
      <c r="W1041" s="4">
        <f>VLOOKUP($T1041,Sheet4!$H$1106:$M$1351,surveys!W$1+1,FALSE)</f>
        <v>0.81527182039156842</v>
      </c>
      <c r="X1041" s="4">
        <f>VLOOKUP($T1041,Sheet4!$H$1106:$M$1351,surveys!X$1+1,FALSE)</f>
        <v>0.91893911792009964</v>
      </c>
      <c r="Y1041" s="4">
        <f>VLOOKUP($T1041,Sheet4!$H$1106:$M$1351,surveys!Y$1+1,FALSE)</f>
        <v>1</v>
      </c>
      <c r="Z1041" s="4">
        <f t="shared" si="49"/>
        <v>1</v>
      </c>
      <c r="AA1041" s="4" t="str">
        <f>VLOOKUP(T1041&amp;"-"&amp;Z1041,Sheet4!$W$2:$AA$1100,3,FALSE)</f>
        <v>Paris</v>
      </c>
      <c r="AB1041" s="4">
        <f>VLOOKUP(T1041&amp;"-"&amp;Z1041,Sheet4!$W$2:$AA$1100,4,FALSE)</f>
        <v>48.853409999999997</v>
      </c>
      <c r="AC1041" s="4">
        <f>VLOOKUP(T1041&amp;"-"&amp;Z1041,Sheet4!$W$2:$AA$1100,5,FALSE)</f>
        <v>2.3488000000000002</v>
      </c>
    </row>
    <row r="1042" spans="1:29">
      <c r="A1042" s="6">
        <v>40926</v>
      </c>
      <c r="B1042" s="7">
        <v>0.84957175925925932</v>
      </c>
      <c r="C1042" s="4" t="s">
        <v>1213</v>
      </c>
      <c r="D1042" s="4" t="s">
        <v>1219</v>
      </c>
      <c r="E1042" s="4" t="s">
        <v>52</v>
      </c>
      <c r="F1042" s="4">
        <v>5</v>
      </c>
      <c r="G1042" s="4">
        <v>5</v>
      </c>
      <c r="H1042" s="4">
        <v>5</v>
      </c>
      <c r="I1042" s="4">
        <v>5</v>
      </c>
      <c r="J1042" s="4">
        <v>5</v>
      </c>
      <c r="K1042" s="4">
        <v>5</v>
      </c>
      <c r="L1042" s="4">
        <v>5</v>
      </c>
      <c r="M1042" s="4">
        <v>5</v>
      </c>
      <c r="N1042" s="4">
        <v>5</v>
      </c>
      <c r="O1042" s="4">
        <v>5</v>
      </c>
      <c r="P1042" s="4">
        <v>5</v>
      </c>
      <c r="Q1042" s="9">
        <f t="shared" si="50"/>
        <v>3.471064814814815E-2</v>
      </c>
      <c r="R1042" s="4">
        <f t="shared" si="48"/>
        <v>40926.84957175926</v>
      </c>
      <c r="S1042" s="4">
        <v>0.58181268640214379</v>
      </c>
      <c r="T1042" s="4" t="str">
        <f>VLOOKUP(E1042,Sheet2!$A$2:$E$137,5,FALSE)</f>
        <v>BE</v>
      </c>
      <c r="U1042" s="4">
        <f>VLOOKUP($T1042,Sheet4!$H$1106:$M$1351,surveys!U$1+1,FALSE)</f>
        <v>0.48686007828770372</v>
      </c>
      <c r="V1042" s="4">
        <f>VLOOKUP($T1042,Sheet4!$H$1106:$M$1351,surveys!V$1+1,FALSE)</f>
        <v>0.70654198731133389</v>
      </c>
      <c r="W1042" s="4">
        <f>VLOOKUP($T1042,Sheet4!$H$1106:$M$1351,surveys!W$1+1,FALSE)</f>
        <v>0.81714283803198118</v>
      </c>
      <c r="X1042" s="4">
        <f>VLOOKUP($T1042,Sheet4!$H$1106:$M$1351,surveys!X$1+1,FALSE)</f>
        <v>0.91276028415961608</v>
      </c>
      <c r="Y1042" s="4">
        <f>VLOOKUP($T1042,Sheet4!$H$1106:$M$1351,surveys!Y$1+1,FALSE)</f>
        <v>1</v>
      </c>
      <c r="Z1042" s="4">
        <f t="shared" si="49"/>
        <v>2</v>
      </c>
      <c r="AA1042" s="4" t="str">
        <f>VLOOKUP(T1042&amp;"-"&amp;Z1042,Sheet4!$W$2:$AA$1100,3,FALSE)</f>
        <v>Antwerpen</v>
      </c>
      <c r="AB1042" s="4">
        <f>VLOOKUP(T1042&amp;"-"&amp;Z1042,Sheet4!$W$2:$AA$1100,4,FALSE)</f>
        <v>51.219889999999999</v>
      </c>
      <c r="AC1042" s="4">
        <f>VLOOKUP(T1042&amp;"-"&amp;Z1042,Sheet4!$W$2:$AA$1100,5,FALSE)</f>
        <v>4.4034599999999999</v>
      </c>
    </row>
    <row r="1043" spans="1:29">
      <c r="A1043" s="6">
        <v>40926</v>
      </c>
      <c r="B1043" s="7">
        <v>0.47167824074074072</v>
      </c>
      <c r="C1043" s="4" t="s">
        <v>1213</v>
      </c>
      <c r="D1043" s="4" t="s">
        <v>1217</v>
      </c>
      <c r="E1043" s="4" t="s">
        <v>52</v>
      </c>
      <c r="F1043" s="4">
        <v>4</v>
      </c>
      <c r="G1043" s="4">
        <v>3</v>
      </c>
      <c r="H1043" s="4">
        <v>4</v>
      </c>
      <c r="I1043" s="4">
        <v>3</v>
      </c>
      <c r="J1043" s="4">
        <v>4</v>
      </c>
      <c r="K1043" s="4">
        <v>5</v>
      </c>
      <c r="L1043" s="4">
        <v>3</v>
      </c>
      <c r="M1043" s="4">
        <v>4</v>
      </c>
      <c r="N1043" s="4">
        <v>5</v>
      </c>
      <c r="O1043" s="4">
        <v>3</v>
      </c>
      <c r="P1043" s="4">
        <v>4</v>
      </c>
      <c r="Q1043" s="9">
        <f t="shared" si="50"/>
        <v>4.9780092592592591E-2</v>
      </c>
      <c r="R1043" s="4">
        <f t="shared" si="48"/>
        <v>40926.471678240741</v>
      </c>
      <c r="S1043" s="4">
        <v>6.1545030522191624E-2</v>
      </c>
      <c r="T1043" s="4" t="str">
        <f>VLOOKUP(E1043,Sheet2!$A$2:$E$137,5,FALSE)</f>
        <v>BE</v>
      </c>
      <c r="U1043" s="4">
        <f>VLOOKUP($T1043,Sheet4!$H$1106:$M$1351,surveys!U$1+1,FALSE)</f>
        <v>0.48686007828770372</v>
      </c>
      <c r="V1043" s="4">
        <f>VLOOKUP($T1043,Sheet4!$H$1106:$M$1351,surveys!V$1+1,FALSE)</f>
        <v>0.70654198731133389</v>
      </c>
      <c r="W1043" s="4">
        <f>VLOOKUP($T1043,Sheet4!$H$1106:$M$1351,surveys!W$1+1,FALSE)</f>
        <v>0.81714283803198118</v>
      </c>
      <c r="X1043" s="4">
        <f>VLOOKUP($T1043,Sheet4!$H$1106:$M$1351,surveys!X$1+1,FALSE)</f>
        <v>0.91276028415961608</v>
      </c>
      <c r="Y1043" s="4">
        <f>VLOOKUP($T1043,Sheet4!$H$1106:$M$1351,surveys!Y$1+1,FALSE)</f>
        <v>1</v>
      </c>
      <c r="Z1043" s="4">
        <f t="shared" si="49"/>
        <v>1</v>
      </c>
      <c r="AA1043" s="4" t="str">
        <f>VLOOKUP(T1043&amp;"-"&amp;Z1043,Sheet4!$W$2:$AA$1100,3,FALSE)</f>
        <v>Brussels</v>
      </c>
      <c r="AB1043" s="4">
        <f>VLOOKUP(T1043&amp;"-"&amp;Z1043,Sheet4!$W$2:$AA$1100,4,FALSE)</f>
        <v>50.850450000000002</v>
      </c>
      <c r="AC1043" s="4">
        <f>VLOOKUP(T1043&amp;"-"&amp;Z1043,Sheet4!$W$2:$AA$1100,5,FALSE)</f>
        <v>4.3487799999999996</v>
      </c>
    </row>
    <row r="1044" spans="1:29">
      <c r="A1044" s="6">
        <v>40926</v>
      </c>
      <c r="B1044" s="7">
        <v>0.53489583333333335</v>
      </c>
      <c r="C1044" s="4" t="s">
        <v>1213</v>
      </c>
      <c r="D1044" s="4" t="s">
        <v>1214</v>
      </c>
      <c r="E1044" s="4" t="s">
        <v>15</v>
      </c>
      <c r="F1044" s="4">
        <v>2</v>
      </c>
      <c r="G1044" s="4">
        <v>4</v>
      </c>
      <c r="H1044" s="4">
        <v>4</v>
      </c>
      <c r="I1044" s="4">
        <v>2</v>
      </c>
      <c r="J1044" s="4">
        <v>4</v>
      </c>
      <c r="K1044" s="4">
        <v>4</v>
      </c>
      <c r="L1044" s="4">
        <v>4</v>
      </c>
      <c r="M1044" s="4">
        <v>4</v>
      </c>
      <c r="N1044" s="4">
        <v>3</v>
      </c>
      <c r="O1044" s="4">
        <v>4</v>
      </c>
      <c r="P1044" s="4">
        <v>5</v>
      </c>
      <c r="Q1044" s="9">
        <f t="shared" si="50"/>
        <v>2.3993055555555556E-2</v>
      </c>
      <c r="R1044" s="4">
        <f t="shared" si="48"/>
        <v>40926.534895833334</v>
      </c>
      <c r="S1044" s="4">
        <v>2.8994399378571067E-2</v>
      </c>
      <c r="T1044" s="4" t="str">
        <f>VLOOKUP(E1044,Sheet2!$A$2:$E$137,5,FALSE)</f>
        <v>US</v>
      </c>
      <c r="U1044" s="4">
        <f>VLOOKUP($T1044,Sheet4!$H$1106:$M$1351,surveys!U$1+1,FALSE)</f>
        <v>0.42883768204388006</v>
      </c>
      <c r="V1044" s="4">
        <f>VLOOKUP($T1044,Sheet4!$H$1106:$M$1351,surveys!V$1+1,FALSE)</f>
        <v>0.62778475709586301</v>
      </c>
      <c r="W1044" s="4">
        <f>VLOOKUP($T1044,Sheet4!$H$1106:$M$1351,surveys!W$1+1,FALSE)</f>
        <v>0.76918600378409652</v>
      </c>
      <c r="X1044" s="4">
        <f>VLOOKUP($T1044,Sheet4!$H$1106:$M$1351,surveys!X$1+1,FALSE)</f>
        <v>0.88987045221102745</v>
      </c>
      <c r="Y1044" s="4">
        <f>VLOOKUP($T1044,Sheet4!$H$1106:$M$1351,surveys!Y$1+1,FALSE)</f>
        <v>1</v>
      </c>
      <c r="Z1044" s="4">
        <f t="shared" si="49"/>
        <v>1</v>
      </c>
      <c r="AA1044" s="4" t="str">
        <f>VLOOKUP(T1044&amp;"-"&amp;Z1044,Sheet4!$W$2:$AA$1100,3,FALSE)</f>
        <v>New York City</v>
      </c>
      <c r="AB1044" s="4">
        <f>VLOOKUP(T1044&amp;"-"&amp;Z1044,Sheet4!$W$2:$AA$1100,4,FALSE)</f>
        <v>40.714269999999999</v>
      </c>
      <c r="AC1044" s="4">
        <f>VLOOKUP(T1044&amp;"-"&amp;Z1044,Sheet4!$W$2:$AA$1100,5,FALSE)</f>
        <v>-74.005970000000005</v>
      </c>
    </row>
    <row r="1045" spans="1:29">
      <c r="A1045" s="6">
        <v>40926</v>
      </c>
      <c r="B1045" s="7">
        <v>0.56416666666666659</v>
      </c>
      <c r="C1045" s="4" t="s">
        <v>1215</v>
      </c>
      <c r="D1045" s="4" t="s">
        <v>1217</v>
      </c>
      <c r="E1045" s="4" t="s">
        <v>33</v>
      </c>
      <c r="F1045" s="4">
        <v>4</v>
      </c>
      <c r="G1045" s="4">
        <v>3</v>
      </c>
      <c r="H1045" s="4">
        <v>5</v>
      </c>
      <c r="I1045" s="4">
        <v>4</v>
      </c>
      <c r="J1045" s="4">
        <v>5</v>
      </c>
      <c r="K1045" s="4">
        <v>5</v>
      </c>
      <c r="L1045" s="4">
        <v>5</v>
      </c>
      <c r="M1045" s="4">
        <v>5</v>
      </c>
      <c r="N1045" s="4">
        <v>5</v>
      </c>
      <c r="O1045" s="4">
        <v>5</v>
      </c>
      <c r="P1045" s="4">
        <v>5</v>
      </c>
      <c r="Q1045" s="9">
        <f t="shared" si="50"/>
        <v>4.5219907407407396E-2</v>
      </c>
      <c r="R1045" s="4">
        <f t="shared" si="48"/>
        <v>40926.564166666663</v>
      </c>
      <c r="S1045" s="4">
        <v>0.61626183821340952</v>
      </c>
      <c r="T1045" s="4" t="str">
        <f>VLOOKUP(E1045,Sheet2!$A$2:$E$137,5,FALSE)</f>
        <v>IT</v>
      </c>
      <c r="U1045" s="4">
        <f>VLOOKUP($T1045,Sheet4!$H$1106:$M$1351,surveys!U$1+1,FALSE)</f>
        <v>0.40073733113706772</v>
      </c>
      <c r="V1045" s="4">
        <f>VLOOKUP($T1045,Sheet4!$H$1106:$M$1351,surveys!V$1+1,FALSE)</f>
        <v>0.60502083075372182</v>
      </c>
      <c r="W1045" s="4">
        <f>VLOOKUP($T1045,Sheet4!$H$1106:$M$1351,surveys!W$1+1,FALSE)</f>
        <v>0.75963680320784854</v>
      </c>
      <c r="X1045" s="4">
        <f>VLOOKUP($T1045,Sheet4!$H$1106:$M$1351,surveys!X$1+1,FALSE)</f>
        <v>0.89491209934724891</v>
      </c>
      <c r="Y1045" s="4">
        <f>VLOOKUP($T1045,Sheet4!$H$1106:$M$1351,surveys!Y$1+1,FALSE)</f>
        <v>1</v>
      </c>
      <c r="Z1045" s="4">
        <f t="shared" si="49"/>
        <v>3</v>
      </c>
      <c r="AA1045" s="4" t="str">
        <f>VLOOKUP(T1045&amp;"-"&amp;Z1045,Sheet4!$W$2:$AA$1100,3,FALSE)</f>
        <v>Napoli</v>
      </c>
      <c r="AB1045" s="4">
        <f>VLOOKUP(T1045&amp;"-"&amp;Z1045,Sheet4!$W$2:$AA$1100,4,FALSE)</f>
        <v>40.833329999999997</v>
      </c>
      <c r="AC1045" s="4">
        <f>VLOOKUP(T1045&amp;"-"&amp;Z1045,Sheet4!$W$2:$AA$1100,5,FALSE)</f>
        <v>14.25</v>
      </c>
    </row>
    <row r="1046" spans="1:29">
      <c r="A1046" s="6">
        <v>40926</v>
      </c>
      <c r="B1046" s="7">
        <v>0.5763773148148148</v>
      </c>
      <c r="C1046" s="4" t="s">
        <v>1213</v>
      </c>
      <c r="D1046" s="4" t="s">
        <v>1219</v>
      </c>
      <c r="E1046" s="4" t="s">
        <v>52</v>
      </c>
      <c r="F1046" s="4">
        <v>4</v>
      </c>
      <c r="G1046" s="4">
        <v>2</v>
      </c>
      <c r="H1046" s="4">
        <v>4</v>
      </c>
      <c r="I1046" s="4">
        <v>2</v>
      </c>
      <c r="J1046" s="4">
        <v>3</v>
      </c>
      <c r="K1046" s="4">
        <v>4</v>
      </c>
      <c r="L1046" s="4">
        <v>2</v>
      </c>
      <c r="M1046" s="4">
        <v>4</v>
      </c>
      <c r="N1046" s="4">
        <v>4</v>
      </c>
      <c r="O1046" s="4">
        <v>2</v>
      </c>
      <c r="P1046" s="4">
        <v>3</v>
      </c>
      <c r="Q1046" s="9">
        <f t="shared" si="50"/>
        <v>5.2951388888888888E-2</v>
      </c>
      <c r="R1046" s="4">
        <f t="shared" si="48"/>
        <v>40926.576377314814</v>
      </c>
      <c r="S1046" s="4">
        <v>0.41380180156497581</v>
      </c>
      <c r="T1046" s="4" t="str">
        <f>VLOOKUP(E1046,Sheet2!$A$2:$E$137,5,FALSE)</f>
        <v>BE</v>
      </c>
      <c r="U1046" s="4">
        <f>VLOOKUP($T1046,Sheet4!$H$1106:$M$1351,surveys!U$1+1,FALSE)</f>
        <v>0.48686007828770372</v>
      </c>
      <c r="V1046" s="4">
        <f>VLOOKUP($T1046,Sheet4!$H$1106:$M$1351,surveys!V$1+1,FALSE)</f>
        <v>0.70654198731133389</v>
      </c>
      <c r="W1046" s="4">
        <f>VLOOKUP($T1046,Sheet4!$H$1106:$M$1351,surveys!W$1+1,FALSE)</f>
        <v>0.81714283803198118</v>
      </c>
      <c r="X1046" s="4">
        <f>VLOOKUP($T1046,Sheet4!$H$1106:$M$1351,surveys!X$1+1,FALSE)</f>
        <v>0.91276028415961608</v>
      </c>
      <c r="Y1046" s="4">
        <f>VLOOKUP($T1046,Sheet4!$H$1106:$M$1351,surveys!Y$1+1,FALSE)</f>
        <v>1</v>
      </c>
      <c r="Z1046" s="4">
        <f t="shared" si="49"/>
        <v>1</v>
      </c>
      <c r="AA1046" s="4" t="str">
        <f>VLOOKUP(T1046&amp;"-"&amp;Z1046,Sheet4!$W$2:$AA$1100,3,FALSE)</f>
        <v>Brussels</v>
      </c>
      <c r="AB1046" s="4">
        <f>VLOOKUP(T1046&amp;"-"&amp;Z1046,Sheet4!$W$2:$AA$1100,4,FALSE)</f>
        <v>50.850450000000002</v>
      </c>
      <c r="AC1046" s="4">
        <f>VLOOKUP(T1046&amp;"-"&amp;Z1046,Sheet4!$W$2:$AA$1100,5,FALSE)</f>
        <v>4.3487799999999996</v>
      </c>
    </row>
    <row r="1047" spans="1:29">
      <c r="A1047" s="6">
        <v>40926</v>
      </c>
      <c r="B1047" s="7">
        <v>0.69349537037037035</v>
      </c>
      <c r="C1047" s="4" t="s">
        <v>1215</v>
      </c>
      <c r="D1047" s="4" t="s">
        <v>1214</v>
      </c>
      <c r="E1047" s="4" t="s">
        <v>37</v>
      </c>
      <c r="F1047" s="4">
        <v>1</v>
      </c>
      <c r="G1047" s="4">
        <v>1</v>
      </c>
      <c r="H1047" s="4">
        <v>1</v>
      </c>
      <c r="I1047" s="4">
        <v>1</v>
      </c>
      <c r="J1047" s="4">
        <v>1</v>
      </c>
      <c r="K1047" s="4">
        <v>1</v>
      </c>
      <c r="L1047" s="4">
        <v>1</v>
      </c>
      <c r="M1047" s="4">
        <v>1</v>
      </c>
      <c r="N1047" s="4">
        <v>1</v>
      </c>
      <c r="O1047" s="4">
        <v>1</v>
      </c>
      <c r="P1047" s="4">
        <v>1</v>
      </c>
      <c r="Q1047" s="9">
        <f t="shared" si="50"/>
        <v>6.5011574074074069E-2</v>
      </c>
      <c r="R1047" s="4">
        <f t="shared" si="48"/>
        <v>40926.693495370368</v>
      </c>
      <c r="S1047" s="4">
        <v>0.45203951505840489</v>
      </c>
      <c r="T1047" s="4" t="str">
        <f>VLOOKUP(E1047,Sheet2!$A$2:$E$137,5,FALSE)</f>
        <v>PT</v>
      </c>
      <c r="U1047" s="4">
        <f>VLOOKUP($T1047,Sheet4!$H$1106:$M$1351,surveys!U$1+1,FALSE)</f>
        <v>0.43703858129282908</v>
      </c>
      <c r="V1047" s="4">
        <f>VLOOKUP($T1047,Sheet4!$H$1106:$M$1351,surveys!V$1+1,FALSE)</f>
        <v>0.64773543484664464</v>
      </c>
      <c r="W1047" s="4">
        <f>VLOOKUP($T1047,Sheet4!$H$1106:$M$1351,surveys!W$1+1,FALSE)</f>
        <v>0.79869631675299657</v>
      </c>
      <c r="X1047" s="4">
        <f>VLOOKUP($T1047,Sheet4!$H$1106:$M$1351,surveys!X$1+1,FALSE)</f>
        <v>0.90115606302176665</v>
      </c>
      <c r="Y1047" s="4">
        <f>VLOOKUP($T1047,Sheet4!$H$1106:$M$1351,surveys!Y$1+1,FALSE)</f>
        <v>1</v>
      </c>
      <c r="Z1047" s="4">
        <f t="shared" si="49"/>
        <v>2</v>
      </c>
      <c r="AA1047" s="4" t="str">
        <f>VLOOKUP(T1047&amp;"-"&amp;Z1047,Sheet4!$W$2:$AA$1100,3,FALSE)</f>
        <v>Porto</v>
      </c>
      <c r="AB1047" s="4">
        <f>VLOOKUP(T1047&amp;"-"&amp;Z1047,Sheet4!$W$2:$AA$1100,4,FALSE)</f>
        <v>41.149610000000003</v>
      </c>
      <c r="AC1047" s="4">
        <f>VLOOKUP(T1047&amp;"-"&amp;Z1047,Sheet4!$W$2:$AA$1100,5,FALSE)</f>
        <v>-8.6109899999999993</v>
      </c>
    </row>
    <row r="1048" spans="1:29">
      <c r="A1048" s="6">
        <v>40926</v>
      </c>
      <c r="B1048" s="7">
        <v>0.608912037037037</v>
      </c>
      <c r="C1048" s="4" t="s">
        <v>1215</v>
      </c>
      <c r="D1048" s="4" t="s">
        <v>1218</v>
      </c>
      <c r="E1048" s="4" t="s">
        <v>66</v>
      </c>
      <c r="F1048" s="4">
        <v>4</v>
      </c>
      <c r="G1048" s="4">
        <v>4</v>
      </c>
      <c r="H1048" s="4">
        <v>4</v>
      </c>
      <c r="I1048" s="4">
        <v>3</v>
      </c>
      <c r="J1048" s="4">
        <v>4</v>
      </c>
      <c r="K1048" s="4">
        <v>3</v>
      </c>
      <c r="L1048" s="4">
        <v>3</v>
      </c>
      <c r="M1048" s="4">
        <v>5</v>
      </c>
      <c r="N1048" s="4">
        <v>5</v>
      </c>
      <c r="O1048" s="4">
        <v>4</v>
      </c>
      <c r="P1048" s="4">
        <v>4</v>
      </c>
      <c r="Q1048" s="9">
        <f t="shared" si="50"/>
        <v>5.9837962962962961E-3</v>
      </c>
      <c r="R1048" s="4">
        <f t="shared" si="48"/>
        <v>40926.608912037038</v>
      </c>
      <c r="S1048" s="4">
        <v>7.3405172201778335E-2</v>
      </c>
      <c r="T1048" s="4" t="str">
        <f>VLOOKUP(E1048,Sheet2!$A$2:$E$137,5,FALSE)</f>
        <v>IS</v>
      </c>
      <c r="U1048" s="4">
        <f>VLOOKUP($T1048,Sheet4!$H$1106:$M$1351,surveys!U$1+1,FALSE)</f>
        <v>0.60530343288340949</v>
      </c>
      <c r="V1048" s="4">
        <f>VLOOKUP($T1048,Sheet4!$H$1106:$M$1351,surveys!V$1+1,FALSE)</f>
        <v>0.74430332660218934</v>
      </c>
      <c r="W1048" s="4">
        <f>VLOOKUP($T1048,Sheet4!$H$1106:$M$1351,surveys!W$1+1,FALSE)</f>
        <v>0.86274843235200338</v>
      </c>
      <c r="X1048" s="4">
        <f>VLOOKUP($T1048,Sheet4!$H$1106:$M$1351,surveys!X$1+1,FALSE)</f>
        <v>0.95076522478478054</v>
      </c>
      <c r="Y1048" s="4">
        <f>VLOOKUP($T1048,Sheet4!$H$1106:$M$1351,surveys!Y$1+1,FALSE)</f>
        <v>1</v>
      </c>
      <c r="Z1048" s="4">
        <f t="shared" si="49"/>
        <v>1</v>
      </c>
      <c r="AA1048" s="4" t="str">
        <f>VLOOKUP(T1048&amp;"-"&amp;Z1048,Sheet4!$W$2:$AA$1100,3,FALSE)</f>
        <v>Reykjavik</v>
      </c>
      <c r="AB1048" s="4">
        <f>VLOOKUP(T1048&amp;"-"&amp;Z1048,Sheet4!$W$2:$AA$1100,4,FALSE)</f>
        <v>64.135480000000001</v>
      </c>
      <c r="AC1048" s="4">
        <f>VLOOKUP(T1048&amp;"-"&amp;Z1048,Sheet4!$W$2:$AA$1100,5,FALSE)</f>
        <v>-21.895409999999998</v>
      </c>
    </row>
    <row r="1049" spans="1:29">
      <c r="A1049" s="6">
        <v>40926</v>
      </c>
      <c r="B1049" s="7">
        <v>0.6441203703703704</v>
      </c>
      <c r="C1049" s="4" t="s">
        <v>1213</v>
      </c>
      <c r="D1049" s="4" t="s">
        <v>1214</v>
      </c>
      <c r="E1049" s="4" t="s">
        <v>85</v>
      </c>
      <c r="F1049" s="4">
        <v>2</v>
      </c>
      <c r="G1049" s="4">
        <v>5</v>
      </c>
      <c r="H1049" s="4">
        <v>4</v>
      </c>
      <c r="I1049" s="4">
        <v>3</v>
      </c>
      <c r="J1049" s="4">
        <v>5</v>
      </c>
      <c r="K1049" s="4">
        <v>5</v>
      </c>
      <c r="L1049" s="4">
        <v>5</v>
      </c>
      <c r="M1049" s="4">
        <v>5</v>
      </c>
      <c r="N1049" s="4">
        <v>3</v>
      </c>
      <c r="O1049" s="4">
        <v>5</v>
      </c>
      <c r="P1049" s="4">
        <v>5</v>
      </c>
      <c r="Q1049" s="9">
        <f t="shared" si="50"/>
        <v>3.0983796296296297E-2</v>
      </c>
      <c r="R1049" s="4">
        <f t="shared" si="48"/>
        <v>40926.644120370373</v>
      </c>
      <c r="S1049" s="4">
        <v>0.44105796656436902</v>
      </c>
      <c r="T1049" s="4" t="str">
        <f>VLOOKUP(E1049,Sheet2!$A$2:$E$137,5,FALSE)</f>
        <v>PL</v>
      </c>
      <c r="U1049" s="4">
        <f>VLOOKUP($T1049,Sheet4!$H$1106:$M$1351,surveys!U$1+1,FALSE)</f>
        <v>0.38412692394750031</v>
      </c>
      <c r="V1049" s="4">
        <f>VLOOKUP($T1049,Sheet4!$H$1106:$M$1351,surveys!V$1+1,FALSE)</f>
        <v>0.55761422047220277</v>
      </c>
      <c r="W1049" s="4">
        <f>VLOOKUP($T1049,Sheet4!$H$1106:$M$1351,surveys!W$1+1,FALSE)</f>
        <v>0.72800866765105254</v>
      </c>
      <c r="X1049" s="4">
        <f>VLOOKUP($T1049,Sheet4!$H$1106:$M$1351,surveys!X$1+1,FALSE)</f>
        <v>0.87128691644612766</v>
      </c>
      <c r="Y1049" s="4">
        <f>VLOOKUP($T1049,Sheet4!$H$1106:$M$1351,surveys!Y$1+1,FALSE)</f>
        <v>1</v>
      </c>
      <c r="Z1049" s="4">
        <f t="shared" si="49"/>
        <v>2</v>
      </c>
      <c r="AA1049" s="4" t="str">
        <f>VLOOKUP(T1049&amp;"-"&amp;Z1049,Sheet4!$W$2:$AA$1100,3,FALSE)</f>
        <v>Lodz</v>
      </c>
      <c r="AB1049" s="4">
        <f>VLOOKUP(T1049&amp;"-"&amp;Z1049,Sheet4!$W$2:$AA$1100,4,FALSE)</f>
        <v>51.75</v>
      </c>
      <c r="AC1049" s="4">
        <f>VLOOKUP(T1049&amp;"-"&amp;Z1049,Sheet4!$W$2:$AA$1100,5,FALSE)</f>
        <v>19.466670000000001</v>
      </c>
    </row>
    <row r="1050" spans="1:29">
      <c r="A1050" s="6">
        <v>40926</v>
      </c>
      <c r="B1050" s="7">
        <v>0.69828703703703709</v>
      </c>
      <c r="C1050" s="4" t="s">
        <v>1215</v>
      </c>
      <c r="D1050" s="4" t="s">
        <v>1218</v>
      </c>
      <c r="E1050" s="4" t="s">
        <v>33</v>
      </c>
      <c r="F1050" s="4">
        <v>2</v>
      </c>
      <c r="G1050" s="4">
        <v>3</v>
      </c>
      <c r="H1050" s="4">
        <v>3</v>
      </c>
      <c r="I1050" s="4">
        <v>2</v>
      </c>
      <c r="J1050" s="4">
        <v>2</v>
      </c>
      <c r="K1050" s="4">
        <v>2</v>
      </c>
      <c r="L1050" s="4">
        <v>1</v>
      </c>
      <c r="M1050" s="4">
        <v>5</v>
      </c>
      <c r="N1050" s="4">
        <v>2</v>
      </c>
      <c r="O1050" s="4">
        <v>1</v>
      </c>
      <c r="P1050" s="4">
        <v>1</v>
      </c>
      <c r="Q1050" s="9">
        <f t="shared" si="50"/>
        <v>6.8483796296296293E-2</v>
      </c>
      <c r="R1050" s="4">
        <f t="shared" si="48"/>
        <v>40926.698287037034</v>
      </c>
      <c r="S1050" s="4">
        <v>0.54709301317769121</v>
      </c>
      <c r="T1050" s="4" t="str">
        <f>VLOOKUP(E1050,Sheet2!$A$2:$E$137,5,FALSE)</f>
        <v>IT</v>
      </c>
      <c r="U1050" s="4">
        <f>VLOOKUP($T1050,Sheet4!$H$1106:$M$1351,surveys!U$1+1,FALSE)</f>
        <v>0.40073733113706772</v>
      </c>
      <c r="V1050" s="4">
        <f>VLOOKUP($T1050,Sheet4!$H$1106:$M$1351,surveys!V$1+1,FALSE)</f>
        <v>0.60502083075372182</v>
      </c>
      <c r="W1050" s="4">
        <f>VLOOKUP($T1050,Sheet4!$H$1106:$M$1351,surveys!W$1+1,FALSE)</f>
        <v>0.75963680320784854</v>
      </c>
      <c r="X1050" s="4">
        <f>VLOOKUP($T1050,Sheet4!$H$1106:$M$1351,surveys!X$1+1,FALSE)</f>
        <v>0.89491209934724891</v>
      </c>
      <c r="Y1050" s="4">
        <f>VLOOKUP($T1050,Sheet4!$H$1106:$M$1351,surveys!Y$1+1,FALSE)</f>
        <v>1</v>
      </c>
      <c r="Z1050" s="4">
        <f t="shared" si="49"/>
        <v>2</v>
      </c>
      <c r="AA1050" s="4" t="str">
        <f>VLOOKUP(T1050&amp;"-"&amp;Z1050,Sheet4!$W$2:$AA$1100,3,FALSE)</f>
        <v>Milan</v>
      </c>
      <c r="AB1050" s="4">
        <f>VLOOKUP(T1050&amp;"-"&amp;Z1050,Sheet4!$W$2:$AA$1100,4,FALSE)</f>
        <v>45.464269999999999</v>
      </c>
      <c r="AC1050" s="4">
        <f>VLOOKUP(T1050&amp;"-"&amp;Z1050,Sheet4!$W$2:$AA$1100,5,FALSE)</f>
        <v>9.1895100000000003</v>
      </c>
    </row>
    <row r="1051" spans="1:29">
      <c r="A1051" s="6">
        <v>40926</v>
      </c>
      <c r="B1051" s="7">
        <v>0.81636574074074075</v>
      </c>
      <c r="C1051" s="4" t="s">
        <v>1215</v>
      </c>
      <c r="D1051" s="4" t="s">
        <v>1214</v>
      </c>
      <c r="E1051" s="4" t="s">
        <v>116</v>
      </c>
      <c r="F1051" s="4">
        <v>1</v>
      </c>
      <c r="G1051" s="4">
        <v>1</v>
      </c>
      <c r="H1051" s="4">
        <v>1</v>
      </c>
      <c r="I1051" s="4">
        <v>1</v>
      </c>
      <c r="J1051" s="4">
        <v>5</v>
      </c>
      <c r="K1051" s="4">
        <v>1</v>
      </c>
      <c r="L1051" s="4">
        <v>1</v>
      </c>
      <c r="M1051" s="4">
        <v>1</v>
      </c>
      <c r="N1051" s="4">
        <v>1</v>
      </c>
      <c r="O1051" s="4">
        <v>1</v>
      </c>
      <c r="P1051" s="4">
        <v>1</v>
      </c>
      <c r="Q1051" s="9">
        <f t="shared" si="50"/>
        <v>1.1585648148148149E-2</v>
      </c>
      <c r="R1051" s="4">
        <f t="shared" si="48"/>
        <v>40926.816365740742</v>
      </c>
      <c r="S1051" s="4">
        <v>0.40314312735686997</v>
      </c>
      <c r="T1051" s="4" t="str">
        <f>VLOOKUP(E1051,Sheet2!$A$2:$E$137,5,FALSE)</f>
        <v>RO</v>
      </c>
      <c r="U1051" s="4">
        <f>VLOOKUP($T1051,Sheet4!$H$1106:$M$1351,surveys!U$1+1,FALSE)</f>
        <v>0.59951742353350723</v>
      </c>
      <c r="V1051" s="4">
        <f>VLOOKUP($T1051,Sheet4!$H$1106:$M$1351,surveys!V$1+1,FALSE)</f>
        <v>0.70108268313792865</v>
      </c>
      <c r="W1051" s="4">
        <f>VLOOKUP($T1051,Sheet4!$H$1106:$M$1351,surveys!W$1+1,FALSE)</f>
        <v>0.80224425203841443</v>
      </c>
      <c r="X1051" s="4">
        <f>VLOOKUP($T1051,Sheet4!$H$1106:$M$1351,surveys!X$1+1,FALSE)</f>
        <v>0.90286447936993586</v>
      </c>
      <c r="Y1051" s="4">
        <f>VLOOKUP($T1051,Sheet4!$H$1106:$M$1351,surveys!Y$1+1,FALSE)</f>
        <v>1</v>
      </c>
      <c r="Z1051" s="4">
        <f t="shared" si="49"/>
        <v>1</v>
      </c>
      <c r="AA1051" s="4" t="str">
        <f>VLOOKUP(T1051&amp;"-"&amp;Z1051,Sheet4!$W$2:$AA$1100,3,FALSE)</f>
        <v>Bucharest</v>
      </c>
      <c r="AB1051" s="4">
        <f>VLOOKUP(T1051&amp;"-"&amp;Z1051,Sheet4!$W$2:$AA$1100,4,FALSE)</f>
        <v>44.432250000000003</v>
      </c>
      <c r="AC1051" s="4">
        <f>VLOOKUP(T1051&amp;"-"&amp;Z1051,Sheet4!$W$2:$AA$1100,5,FALSE)</f>
        <v>26.106259999999999</v>
      </c>
    </row>
    <row r="1052" spans="1:29">
      <c r="A1052" s="6">
        <v>40926</v>
      </c>
      <c r="B1052" s="7">
        <v>0.71908564814814813</v>
      </c>
      <c r="C1052" s="4" t="s">
        <v>1215</v>
      </c>
      <c r="D1052" s="4" t="s">
        <v>1217</v>
      </c>
      <c r="E1052" s="4" t="s">
        <v>15</v>
      </c>
      <c r="F1052" s="4">
        <v>4</v>
      </c>
      <c r="G1052" s="4">
        <v>5</v>
      </c>
      <c r="H1052" s="4">
        <v>5</v>
      </c>
      <c r="I1052" s="4">
        <v>5</v>
      </c>
      <c r="J1052" s="4">
        <v>5</v>
      </c>
      <c r="K1052" s="4">
        <v>4</v>
      </c>
      <c r="L1052" s="4">
        <v>4</v>
      </c>
      <c r="M1052" s="4">
        <v>5</v>
      </c>
      <c r="N1052" s="4">
        <v>5</v>
      </c>
      <c r="O1052" s="4">
        <v>5</v>
      </c>
      <c r="P1052" s="4">
        <v>5</v>
      </c>
      <c r="Q1052" s="9">
        <f t="shared" si="50"/>
        <v>1.375E-2</v>
      </c>
      <c r="R1052" s="4">
        <f t="shared" si="48"/>
        <v>40926.719085648147</v>
      </c>
      <c r="S1052" s="4">
        <v>4.4092116276264193E-3</v>
      </c>
      <c r="T1052" s="4" t="str">
        <f>VLOOKUP(E1052,Sheet2!$A$2:$E$137,5,FALSE)</f>
        <v>US</v>
      </c>
      <c r="U1052" s="4">
        <f>VLOOKUP($T1052,Sheet4!$H$1106:$M$1351,surveys!U$1+1,FALSE)</f>
        <v>0.42883768204388006</v>
      </c>
      <c r="V1052" s="4">
        <f>VLOOKUP($T1052,Sheet4!$H$1106:$M$1351,surveys!V$1+1,FALSE)</f>
        <v>0.62778475709586301</v>
      </c>
      <c r="W1052" s="4">
        <f>VLOOKUP($T1052,Sheet4!$H$1106:$M$1351,surveys!W$1+1,FALSE)</f>
        <v>0.76918600378409652</v>
      </c>
      <c r="X1052" s="4">
        <f>VLOOKUP($T1052,Sheet4!$H$1106:$M$1351,surveys!X$1+1,FALSE)</f>
        <v>0.88987045221102745</v>
      </c>
      <c r="Y1052" s="4">
        <f>VLOOKUP($T1052,Sheet4!$H$1106:$M$1351,surveys!Y$1+1,FALSE)</f>
        <v>1</v>
      </c>
      <c r="Z1052" s="4">
        <f t="shared" si="49"/>
        <v>1</v>
      </c>
      <c r="AA1052" s="4" t="str">
        <f>VLOOKUP(T1052&amp;"-"&amp;Z1052,Sheet4!$W$2:$AA$1100,3,FALSE)</f>
        <v>New York City</v>
      </c>
      <c r="AB1052" s="4">
        <f>VLOOKUP(T1052&amp;"-"&amp;Z1052,Sheet4!$W$2:$AA$1100,4,FALSE)</f>
        <v>40.714269999999999</v>
      </c>
      <c r="AC1052" s="4">
        <f>VLOOKUP(T1052&amp;"-"&amp;Z1052,Sheet4!$W$2:$AA$1100,5,FALSE)</f>
        <v>-74.005970000000005</v>
      </c>
    </row>
    <row r="1053" spans="1:29">
      <c r="A1053" s="6">
        <v>40926</v>
      </c>
      <c r="B1053" s="7">
        <v>0.72259259259259256</v>
      </c>
      <c r="C1053" s="4" t="s">
        <v>1213</v>
      </c>
      <c r="D1053" s="4" t="s">
        <v>1224</v>
      </c>
      <c r="E1053" s="4" t="s">
        <v>52</v>
      </c>
      <c r="F1053" s="4">
        <v>4</v>
      </c>
      <c r="G1053" s="4">
        <v>3</v>
      </c>
      <c r="H1053" s="4">
        <v>4</v>
      </c>
      <c r="I1053" s="4">
        <v>3</v>
      </c>
      <c r="J1053" s="4">
        <v>5</v>
      </c>
      <c r="K1053" s="4">
        <v>5</v>
      </c>
      <c r="L1053" s="4">
        <v>4</v>
      </c>
      <c r="M1053" s="4">
        <v>5</v>
      </c>
      <c r="N1053" s="4">
        <v>5</v>
      </c>
      <c r="O1053" s="4">
        <v>4</v>
      </c>
      <c r="P1053" s="4">
        <v>4</v>
      </c>
      <c r="Q1053" s="9">
        <f t="shared" si="50"/>
        <v>1.6354166666666666E-2</v>
      </c>
      <c r="R1053" s="4">
        <f t="shared" si="48"/>
        <v>40926.722592592596</v>
      </c>
      <c r="S1053" s="4">
        <v>0.24958210676807102</v>
      </c>
      <c r="T1053" s="4" t="str">
        <f>VLOOKUP(E1053,Sheet2!$A$2:$E$137,5,FALSE)</f>
        <v>BE</v>
      </c>
      <c r="U1053" s="4">
        <f>VLOOKUP($T1053,Sheet4!$H$1106:$M$1351,surveys!U$1+1,FALSE)</f>
        <v>0.48686007828770372</v>
      </c>
      <c r="V1053" s="4">
        <f>VLOOKUP($T1053,Sheet4!$H$1106:$M$1351,surveys!V$1+1,FALSE)</f>
        <v>0.70654198731133389</v>
      </c>
      <c r="W1053" s="4">
        <f>VLOOKUP($T1053,Sheet4!$H$1106:$M$1351,surveys!W$1+1,FALSE)</f>
        <v>0.81714283803198118</v>
      </c>
      <c r="X1053" s="4">
        <f>VLOOKUP($T1053,Sheet4!$H$1106:$M$1351,surveys!X$1+1,FALSE)</f>
        <v>0.91276028415961608</v>
      </c>
      <c r="Y1053" s="4">
        <f>VLOOKUP($T1053,Sheet4!$H$1106:$M$1351,surveys!Y$1+1,FALSE)</f>
        <v>1</v>
      </c>
      <c r="Z1053" s="4">
        <f t="shared" si="49"/>
        <v>1</v>
      </c>
      <c r="AA1053" s="4" t="str">
        <f>VLOOKUP(T1053&amp;"-"&amp;Z1053,Sheet4!$W$2:$AA$1100,3,FALSE)</f>
        <v>Brussels</v>
      </c>
      <c r="AB1053" s="4">
        <f>VLOOKUP(T1053&amp;"-"&amp;Z1053,Sheet4!$W$2:$AA$1100,4,FALSE)</f>
        <v>50.850450000000002</v>
      </c>
      <c r="AC1053" s="4">
        <f>VLOOKUP(T1053&amp;"-"&amp;Z1053,Sheet4!$W$2:$AA$1100,5,FALSE)</f>
        <v>4.3487799999999996</v>
      </c>
    </row>
    <row r="1054" spans="1:29">
      <c r="A1054" s="6">
        <v>40926</v>
      </c>
      <c r="B1054" s="7">
        <v>0.7853472222222222</v>
      </c>
      <c r="C1054" s="4" t="s">
        <v>1215</v>
      </c>
      <c r="D1054" s="4" t="s">
        <v>1219</v>
      </c>
      <c r="E1054" s="4" t="s">
        <v>52</v>
      </c>
      <c r="F1054" s="4">
        <v>4</v>
      </c>
      <c r="G1054" s="4">
        <v>4</v>
      </c>
      <c r="H1054" s="4">
        <v>3</v>
      </c>
      <c r="I1054" s="4">
        <v>4</v>
      </c>
      <c r="J1054" s="4">
        <v>4</v>
      </c>
      <c r="K1054" s="4">
        <v>4</v>
      </c>
      <c r="L1054" s="4">
        <v>3</v>
      </c>
      <c r="M1054" s="4">
        <v>4</v>
      </c>
      <c r="N1054" s="4">
        <v>3</v>
      </c>
      <c r="O1054" s="4">
        <v>4</v>
      </c>
      <c r="P1054" s="4">
        <v>3</v>
      </c>
      <c r="Q1054" s="9">
        <f t="shared" si="50"/>
        <v>5.9282407407407402E-2</v>
      </c>
      <c r="R1054" s="4">
        <f t="shared" si="48"/>
        <v>40926.78534722222</v>
      </c>
      <c r="S1054" s="4">
        <v>0.80858024767214864</v>
      </c>
      <c r="T1054" s="4" t="str">
        <f>VLOOKUP(E1054,Sheet2!$A$2:$E$137,5,FALSE)</f>
        <v>BE</v>
      </c>
      <c r="U1054" s="4">
        <f>VLOOKUP($T1054,Sheet4!$H$1106:$M$1351,surveys!U$1+1,FALSE)</f>
        <v>0.48686007828770372</v>
      </c>
      <c r="V1054" s="4">
        <f>VLOOKUP($T1054,Sheet4!$H$1106:$M$1351,surveys!V$1+1,FALSE)</f>
        <v>0.70654198731133389</v>
      </c>
      <c r="W1054" s="4">
        <f>VLOOKUP($T1054,Sheet4!$H$1106:$M$1351,surveys!W$1+1,FALSE)</f>
        <v>0.81714283803198118</v>
      </c>
      <c r="X1054" s="4">
        <f>VLOOKUP($T1054,Sheet4!$H$1106:$M$1351,surveys!X$1+1,FALSE)</f>
        <v>0.91276028415961608</v>
      </c>
      <c r="Y1054" s="4">
        <f>VLOOKUP($T1054,Sheet4!$H$1106:$M$1351,surveys!Y$1+1,FALSE)</f>
        <v>1</v>
      </c>
      <c r="Z1054" s="4">
        <f t="shared" si="49"/>
        <v>3</v>
      </c>
      <c r="AA1054" s="4" t="str">
        <f>VLOOKUP(T1054&amp;"-"&amp;Z1054,Sheet4!$W$2:$AA$1100,3,FALSE)</f>
        <v>Gent</v>
      </c>
      <c r="AB1054" s="4">
        <f>VLOOKUP(T1054&amp;"-"&amp;Z1054,Sheet4!$W$2:$AA$1100,4,FALSE)</f>
        <v>51.05</v>
      </c>
      <c r="AC1054" s="4">
        <f>VLOOKUP(T1054&amp;"-"&amp;Z1054,Sheet4!$W$2:$AA$1100,5,FALSE)</f>
        <v>3.7166700000000001</v>
      </c>
    </row>
    <row r="1055" spans="1:29">
      <c r="A1055" s="6">
        <v>40925</v>
      </c>
      <c r="B1055" s="7">
        <v>7.5740740740740733E-2</v>
      </c>
      <c r="C1055" s="4" t="s">
        <v>1213</v>
      </c>
      <c r="D1055" s="4" t="s">
        <v>1219</v>
      </c>
      <c r="E1055" s="4" t="s">
        <v>123</v>
      </c>
      <c r="F1055" s="4">
        <v>5</v>
      </c>
      <c r="G1055" s="4">
        <v>1</v>
      </c>
      <c r="H1055" s="4">
        <v>1</v>
      </c>
      <c r="I1055" s="4">
        <v>5</v>
      </c>
      <c r="J1055" s="4">
        <v>5</v>
      </c>
      <c r="K1055" s="4">
        <v>5</v>
      </c>
      <c r="L1055" s="4">
        <v>1</v>
      </c>
      <c r="M1055" s="4">
        <v>1</v>
      </c>
      <c r="N1055" s="4">
        <v>5</v>
      </c>
      <c r="O1055" s="4">
        <v>1</v>
      </c>
      <c r="P1055" s="4">
        <v>1</v>
      </c>
      <c r="Q1055" s="9">
        <f t="shared" si="50"/>
        <v>5.2164351851851844E-2</v>
      </c>
      <c r="R1055" s="4">
        <f t="shared" si="48"/>
        <v>40925.075740740744</v>
      </c>
      <c r="S1055" s="4">
        <v>2.7580008264866285E-2</v>
      </c>
      <c r="T1055" s="4" t="str">
        <f>VLOOKUP(E1055,Sheet2!$A$2:$E$137,5,FALSE)</f>
        <v>IN</v>
      </c>
      <c r="U1055" s="4">
        <f>VLOOKUP($T1055,Sheet4!$H$1106:$M$1351,surveys!U$1+1,FALSE)</f>
        <v>0.33680245405102799</v>
      </c>
      <c r="V1055" s="4">
        <f>VLOOKUP($T1055,Sheet4!$H$1106:$M$1351,surveys!V$1+1,FALSE)</f>
        <v>0.62679773153769558</v>
      </c>
      <c r="W1055" s="4">
        <f>VLOOKUP($T1055,Sheet4!$H$1106:$M$1351,surveys!W$1+1,FALSE)</f>
        <v>0.7622435059072814</v>
      </c>
      <c r="X1055" s="4">
        <f>VLOOKUP($T1055,Sheet4!$H$1106:$M$1351,surveys!X$1+1,FALSE)</f>
        <v>0.88514646425564791</v>
      </c>
      <c r="Y1055" s="4">
        <f>VLOOKUP($T1055,Sheet4!$H$1106:$M$1351,surveys!Y$1+1,FALSE)</f>
        <v>1</v>
      </c>
      <c r="Z1055" s="4">
        <f t="shared" si="49"/>
        <v>1</v>
      </c>
      <c r="AA1055" s="4" t="str">
        <f>VLOOKUP(T1055&amp;"-"&amp;Z1055,Sheet4!$W$2:$AA$1100,3,FALSE)</f>
        <v>Mumbai</v>
      </c>
      <c r="AB1055" s="4">
        <f>VLOOKUP(T1055&amp;"-"&amp;Z1055,Sheet4!$W$2:$AA$1100,4,FALSE)</f>
        <v>19.07283</v>
      </c>
      <c r="AC1055" s="4">
        <f>VLOOKUP(T1055&amp;"-"&amp;Z1055,Sheet4!$W$2:$AA$1100,5,FALSE)</f>
        <v>72.88261</v>
      </c>
    </row>
    <row r="1056" spans="1:29">
      <c r="A1056" s="6">
        <v>40925</v>
      </c>
      <c r="B1056" s="7">
        <v>0.12300925925925926</v>
      </c>
      <c r="C1056" s="4" t="s">
        <v>1213</v>
      </c>
      <c r="D1056" s="4" t="s">
        <v>1219</v>
      </c>
      <c r="E1056" s="4" t="s">
        <v>123</v>
      </c>
      <c r="F1056" s="4">
        <v>3</v>
      </c>
      <c r="G1056" s="4">
        <v>3</v>
      </c>
      <c r="H1056" s="4">
        <v>1</v>
      </c>
      <c r="I1056" s="4">
        <v>2</v>
      </c>
      <c r="J1056" s="4">
        <v>5</v>
      </c>
      <c r="K1056" s="4">
        <v>5</v>
      </c>
      <c r="L1056" s="4">
        <v>2</v>
      </c>
      <c r="M1056" s="4">
        <v>5</v>
      </c>
      <c r="N1056" s="4">
        <v>5</v>
      </c>
      <c r="O1056" s="4">
        <v>2</v>
      </c>
      <c r="P1056" s="4">
        <v>5</v>
      </c>
      <c r="Q1056" s="9">
        <f t="shared" si="50"/>
        <v>1.6655092592592593E-2</v>
      </c>
      <c r="R1056" s="4">
        <f t="shared" si="48"/>
        <v>40925.12300925926</v>
      </c>
      <c r="S1056" s="4">
        <v>0.9983860821783308</v>
      </c>
      <c r="T1056" s="4" t="str">
        <f>VLOOKUP(E1056,Sheet2!$A$2:$E$137,5,FALSE)</f>
        <v>IN</v>
      </c>
      <c r="U1056" s="4">
        <f>VLOOKUP($T1056,Sheet4!$H$1106:$M$1351,surveys!U$1+1,FALSE)</f>
        <v>0.33680245405102799</v>
      </c>
      <c r="V1056" s="4">
        <f>VLOOKUP($T1056,Sheet4!$H$1106:$M$1351,surveys!V$1+1,FALSE)</f>
        <v>0.62679773153769558</v>
      </c>
      <c r="W1056" s="4">
        <f>VLOOKUP($T1056,Sheet4!$H$1106:$M$1351,surveys!W$1+1,FALSE)</f>
        <v>0.7622435059072814</v>
      </c>
      <c r="X1056" s="4">
        <f>VLOOKUP($T1056,Sheet4!$H$1106:$M$1351,surveys!X$1+1,FALSE)</f>
        <v>0.88514646425564791</v>
      </c>
      <c r="Y1056" s="4">
        <f>VLOOKUP($T1056,Sheet4!$H$1106:$M$1351,surveys!Y$1+1,FALSE)</f>
        <v>1</v>
      </c>
      <c r="Z1056" s="4">
        <f t="shared" si="49"/>
        <v>5</v>
      </c>
      <c r="AA1056" s="4" t="str">
        <f>VLOOKUP(T1056&amp;"-"&amp;Z1056,Sheet4!$W$2:$AA$1100,3,FALSE)</f>
        <v>Chennai</v>
      </c>
      <c r="AB1056" s="4">
        <f>VLOOKUP(T1056&amp;"-"&amp;Z1056,Sheet4!$W$2:$AA$1100,4,FALSE)</f>
        <v>13.08784</v>
      </c>
      <c r="AC1056" s="4">
        <f>VLOOKUP(T1056&amp;"-"&amp;Z1056,Sheet4!$W$2:$AA$1100,5,FALSE)</f>
        <v>80.278469999999999</v>
      </c>
    </row>
    <row r="1057" spans="1:29">
      <c r="A1057" s="6">
        <v>40925</v>
      </c>
      <c r="B1057" s="7">
        <v>0.6299421296296297</v>
      </c>
      <c r="C1057" s="4" t="s">
        <v>1215</v>
      </c>
      <c r="D1057" s="4" t="s">
        <v>1214</v>
      </c>
      <c r="E1057" s="4" t="s">
        <v>90</v>
      </c>
      <c r="F1057" s="4">
        <v>3</v>
      </c>
      <c r="G1057" s="4">
        <v>5</v>
      </c>
      <c r="H1057" s="4">
        <v>4</v>
      </c>
      <c r="I1057" s="4">
        <v>5</v>
      </c>
      <c r="J1057" s="4">
        <v>5</v>
      </c>
      <c r="K1057" s="4">
        <v>5</v>
      </c>
      <c r="L1057" s="4">
        <v>5</v>
      </c>
      <c r="M1057" s="4">
        <v>5</v>
      </c>
      <c r="N1057" s="4">
        <v>5</v>
      </c>
      <c r="O1057" s="4">
        <v>3</v>
      </c>
      <c r="P1057" s="4">
        <v>4</v>
      </c>
      <c r="Q1057" s="9">
        <f t="shared" si="50"/>
        <v>2.0868055555555556E-2</v>
      </c>
      <c r="R1057" s="4">
        <f t="shared" si="48"/>
        <v>40925.629942129628</v>
      </c>
      <c r="S1057" s="4">
        <v>0.65351954739583284</v>
      </c>
      <c r="T1057" s="4" t="str">
        <f>VLOOKUP(E1057,Sheet2!$A$2:$E$137,5,FALSE)</f>
        <v>BR</v>
      </c>
      <c r="U1057" s="4">
        <f>VLOOKUP($T1057,Sheet4!$H$1106:$M$1351,surveys!U$1+1,FALSE)</f>
        <v>0.42589334033940757</v>
      </c>
      <c r="V1057" s="4">
        <f>VLOOKUP($T1057,Sheet4!$H$1106:$M$1351,surveys!V$1+1,FALSE)</f>
        <v>0.68189351679456123</v>
      </c>
      <c r="W1057" s="4">
        <f>VLOOKUP($T1057,Sheet4!$H$1106:$M$1351,surveys!W$1+1,FALSE)</f>
        <v>0.79714355145235938</v>
      </c>
      <c r="X1057" s="4">
        <f>VLOOKUP($T1057,Sheet4!$H$1106:$M$1351,surveys!X$1+1,FALSE)</f>
        <v>0.8991407500992985</v>
      </c>
      <c r="Y1057" s="4">
        <f>VLOOKUP($T1057,Sheet4!$H$1106:$M$1351,surveys!Y$1+1,FALSE)</f>
        <v>1</v>
      </c>
      <c r="Z1057" s="4">
        <f t="shared" si="49"/>
        <v>2</v>
      </c>
      <c r="AA1057" s="4" t="str">
        <f>VLOOKUP(T1057&amp;"-"&amp;Z1057,Sheet4!$W$2:$AA$1100,3,FALSE)</f>
        <v>Rio de Janeiro</v>
      </c>
      <c r="AB1057" s="4">
        <f>VLOOKUP(T1057&amp;"-"&amp;Z1057,Sheet4!$W$2:$AA$1100,4,FALSE)</f>
        <v>-22.90278</v>
      </c>
      <c r="AC1057" s="4">
        <f>VLOOKUP(T1057&amp;"-"&amp;Z1057,Sheet4!$W$2:$AA$1100,5,FALSE)</f>
        <v>-43.207500000000003</v>
      </c>
    </row>
    <row r="1058" spans="1:29">
      <c r="A1058" s="6">
        <v>40925</v>
      </c>
      <c r="B1058" s="7">
        <v>0.30327546296296298</v>
      </c>
      <c r="C1058" s="4" t="s">
        <v>1213</v>
      </c>
      <c r="D1058" s="4" t="s">
        <v>1219</v>
      </c>
      <c r="E1058" s="4" t="s">
        <v>52</v>
      </c>
      <c r="F1058" s="4">
        <v>4</v>
      </c>
      <c r="G1058" s="4">
        <v>1</v>
      </c>
      <c r="H1058" s="4">
        <v>1</v>
      </c>
      <c r="I1058" s="4">
        <v>3</v>
      </c>
      <c r="J1058" s="4">
        <v>1</v>
      </c>
      <c r="K1058" s="4">
        <v>4</v>
      </c>
      <c r="L1058" s="4">
        <v>3</v>
      </c>
      <c r="M1058" s="4">
        <v>4</v>
      </c>
      <c r="N1058" s="4">
        <v>4</v>
      </c>
      <c r="O1058" s="4">
        <v>4</v>
      </c>
      <c r="P1058" s="4">
        <v>1</v>
      </c>
      <c r="Q1058" s="9">
        <f t="shared" si="50"/>
        <v>2.8124999999999995E-3</v>
      </c>
      <c r="R1058" s="4">
        <f t="shared" si="48"/>
        <v>40925.30327546296</v>
      </c>
      <c r="S1058" s="4">
        <v>0.76486693002964312</v>
      </c>
      <c r="T1058" s="4" t="str">
        <f>VLOOKUP(E1058,Sheet2!$A$2:$E$137,5,FALSE)</f>
        <v>BE</v>
      </c>
      <c r="U1058" s="4">
        <f>VLOOKUP($T1058,Sheet4!$H$1106:$M$1351,surveys!U$1+1,FALSE)</f>
        <v>0.48686007828770372</v>
      </c>
      <c r="V1058" s="4">
        <f>VLOOKUP($T1058,Sheet4!$H$1106:$M$1351,surveys!V$1+1,FALSE)</f>
        <v>0.70654198731133389</v>
      </c>
      <c r="W1058" s="4">
        <f>VLOOKUP($T1058,Sheet4!$H$1106:$M$1351,surveys!W$1+1,FALSE)</f>
        <v>0.81714283803198118</v>
      </c>
      <c r="X1058" s="4">
        <f>VLOOKUP($T1058,Sheet4!$H$1106:$M$1351,surveys!X$1+1,FALSE)</f>
        <v>0.91276028415961608</v>
      </c>
      <c r="Y1058" s="4">
        <f>VLOOKUP($T1058,Sheet4!$H$1106:$M$1351,surveys!Y$1+1,FALSE)</f>
        <v>1</v>
      </c>
      <c r="Z1058" s="4">
        <f t="shared" si="49"/>
        <v>3</v>
      </c>
      <c r="AA1058" s="4" t="str">
        <f>VLOOKUP(T1058&amp;"-"&amp;Z1058,Sheet4!$W$2:$AA$1100,3,FALSE)</f>
        <v>Gent</v>
      </c>
      <c r="AB1058" s="4">
        <f>VLOOKUP(T1058&amp;"-"&amp;Z1058,Sheet4!$W$2:$AA$1100,4,FALSE)</f>
        <v>51.05</v>
      </c>
      <c r="AC1058" s="4">
        <f>VLOOKUP(T1058&amp;"-"&amp;Z1058,Sheet4!$W$2:$AA$1100,5,FALSE)</f>
        <v>3.7166700000000001</v>
      </c>
    </row>
    <row r="1059" spans="1:29">
      <c r="A1059" s="6">
        <v>40925</v>
      </c>
      <c r="B1059" s="7">
        <v>0.3696875</v>
      </c>
      <c r="C1059" s="4" t="s">
        <v>1215</v>
      </c>
      <c r="D1059" s="4" t="s">
        <v>1214</v>
      </c>
      <c r="E1059" s="4" t="s">
        <v>31</v>
      </c>
      <c r="F1059" s="4">
        <v>3</v>
      </c>
      <c r="G1059" s="4">
        <v>3</v>
      </c>
      <c r="H1059" s="4">
        <v>3</v>
      </c>
      <c r="I1059" s="4">
        <v>4</v>
      </c>
      <c r="J1059" s="4">
        <v>5</v>
      </c>
      <c r="K1059" s="4">
        <v>4</v>
      </c>
      <c r="L1059" s="4">
        <v>5</v>
      </c>
      <c r="M1059" s="4">
        <v>5</v>
      </c>
      <c r="N1059" s="4">
        <v>5</v>
      </c>
      <c r="O1059" s="4">
        <v>4</v>
      </c>
      <c r="P1059" s="4">
        <v>3</v>
      </c>
      <c r="Q1059" s="9">
        <f t="shared" si="50"/>
        <v>4.8784722222222222E-2</v>
      </c>
      <c r="R1059" s="4">
        <f t="shared" si="48"/>
        <v>40925.369687500002</v>
      </c>
      <c r="S1059" s="4">
        <v>0.46444459600915389</v>
      </c>
      <c r="T1059" s="4" t="str">
        <f>VLOOKUP(E1059,Sheet2!$A$2:$E$137,5,FALSE)</f>
        <v>ES</v>
      </c>
      <c r="U1059" s="4">
        <f>VLOOKUP($T1059,Sheet4!$H$1106:$M$1351,surveys!U$1+1,FALSE)</f>
        <v>0.46058089642806016</v>
      </c>
      <c r="V1059" s="4">
        <f>VLOOKUP($T1059,Sheet4!$H$1106:$M$1351,surveys!V$1+1,FALSE)</f>
        <v>0.68996105930901486</v>
      </c>
      <c r="W1059" s="4">
        <f>VLOOKUP($T1059,Sheet4!$H$1106:$M$1351,surveys!W$1+1,FALSE)</f>
        <v>0.80513768719908241</v>
      </c>
      <c r="X1059" s="4">
        <f>VLOOKUP($T1059,Sheet4!$H$1106:$M$1351,surveys!X$1+1,FALSE)</f>
        <v>0.90461214064594464</v>
      </c>
      <c r="Y1059" s="4">
        <f>VLOOKUP($T1059,Sheet4!$H$1106:$M$1351,surveys!Y$1+1,FALSE)</f>
        <v>1</v>
      </c>
      <c r="Z1059" s="4">
        <f t="shared" si="49"/>
        <v>2</v>
      </c>
      <c r="AA1059" s="4" t="str">
        <f>VLOOKUP(T1059&amp;"-"&amp;Z1059,Sheet4!$W$2:$AA$1100,3,FALSE)</f>
        <v>Barcelona</v>
      </c>
      <c r="AB1059" s="4">
        <f>VLOOKUP(T1059&amp;"-"&amp;Z1059,Sheet4!$W$2:$AA$1100,4,FALSE)</f>
        <v>41.38879</v>
      </c>
      <c r="AC1059" s="4">
        <f>VLOOKUP(T1059&amp;"-"&amp;Z1059,Sheet4!$W$2:$AA$1100,5,FALSE)</f>
        <v>2.1589900000000002</v>
      </c>
    </row>
    <row r="1060" spans="1:29">
      <c r="A1060" s="6">
        <v>40925</v>
      </c>
      <c r="B1060" s="7">
        <v>0.68431712962962976</v>
      </c>
      <c r="C1060" s="4" t="s">
        <v>1213</v>
      </c>
      <c r="D1060" s="4" t="s">
        <v>1217</v>
      </c>
      <c r="E1060" s="4" t="s">
        <v>1222</v>
      </c>
      <c r="F1060" s="4">
        <v>5</v>
      </c>
      <c r="G1060" s="4">
        <v>4</v>
      </c>
      <c r="H1060" s="4">
        <v>5</v>
      </c>
      <c r="I1060" s="4">
        <v>2</v>
      </c>
      <c r="J1060" s="4">
        <v>3</v>
      </c>
      <c r="K1060" s="4">
        <v>5</v>
      </c>
      <c r="L1060" s="4">
        <v>2</v>
      </c>
      <c r="M1060" s="4">
        <v>3</v>
      </c>
      <c r="N1060" s="4">
        <v>4</v>
      </c>
      <c r="O1060" s="4">
        <v>2</v>
      </c>
      <c r="P1060" s="4">
        <v>2</v>
      </c>
      <c r="Q1060" s="9">
        <f t="shared" si="50"/>
        <v>5.9062499999999997E-2</v>
      </c>
      <c r="R1060" s="4">
        <f t="shared" si="48"/>
        <v>40925.684317129628</v>
      </c>
      <c r="S1060" s="4">
        <v>0.99683589577241816</v>
      </c>
      <c r="T1060" s="4" t="str">
        <f>VLOOKUP(E1060,Sheet2!$A$2:$E$137,5,FALSE)</f>
        <v>KR</v>
      </c>
      <c r="U1060" s="4">
        <f>VLOOKUP($T1060,Sheet4!$H$1106:$M$1351,surveys!U$1+1,FALSE)</f>
        <v>0.50002406072811822</v>
      </c>
      <c r="V1060" s="4">
        <f>VLOOKUP($T1060,Sheet4!$H$1106:$M$1351,surveys!V$1+1,FALSE)</f>
        <v>0.67775239752110727</v>
      </c>
      <c r="W1060" s="4">
        <f>VLOOKUP($T1060,Sheet4!$H$1106:$M$1351,surveys!W$1+1,FALSE)</f>
        <v>0.80472346879555479</v>
      </c>
      <c r="X1060" s="4">
        <f>VLOOKUP($T1060,Sheet4!$H$1106:$M$1351,surveys!X$1+1,FALSE)</f>
        <v>0.92872511768015165</v>
      </c>
      <c r="Y1060" s="4">
        <f>VLOOKUP($T1060,Sheet4!$H$1106:$M$1351,surveys!Y$1+1,FALSE)</f>
        <v>1</v>
      </c>
      <c r="Z1060" s="4">
        <f t="shared" si="49"/>
        <v>5</v>
      </c>
      <c r="AA1060" s="4" t="str">
        <f>VLOOKUP(T1060&amp;"-"&amp;Z1060,Sheet4!$W$2:$AA$1100,3,FALSE)</f>
        <v>Daejeon</v>
      </c>
      <c r="AB1060" s="4">
        <f>VLOOKUP(T1060&amp;"-"&amp;Z1060,Sheet4!$W$2:$AA$1100,4,FALSE)</f>
        <v>36.321390000000001</v>
      </c>
      <c r="AC1060" s="4">
        <f>VLOOKUP(T1060&amp;"-"&amp;Z1060,Sheet4!$W$2:$AA$1100,5,FALSE)</f>
        <v>127.41972</v>
      </c>
    </row>
    <row r="1061" spans="1:29">
      <c r="A1061" s="6">
        <v>40925</v>
      </c>
      <c r="B1061" s="7">
        <v>0.39704861111111112</v>
      </c>
      <c r="C1061" s="4" t="s">
        <v>1215</v>
      </c>
      <c r="D1061" s="4" t="s">
        <v>1218</v>
      </c>
      <c r="E1061" s="4" t="s">
        <v>52</v>
      </c>
      <c r="F1061" s="4">
        <v>4</v>
      </c>
      <c r="G1061" s="4">
        <v>4</v>
      </c>
      <c r="H1061" s="4">
        <v>5</v>
      </c>
      <c r="I1061" s="4">
        <v>4</v>
      </c>
      <c r="J1061" s="4">
        <v>5</v>
      </c>
      <c r="K1061" s="4">
        <v>4</v>
      </c>
      <c r="L1061" s="4">
        <v>4</v>
      </c>
      <c r="M1061" s="4">
        <v>5</v>
      </c>
      <c r="N1061" s="4">
        <v>5</v>
      </c>
      <c r="O1061" s="4">
        <v>4</v>
      </c>
      <c r="P1061" s="4">
        <v>4</v>
      </c>
      <c r="Q1061" s="9">
        <f t="shared" si="50"/>
        <v>6.7488425925925924E-2</v>
      </c>
      <c r="R1061" s="4">
        <f t="shared" si="48"/>
        <v>40925.397048611114</v>
      </c>
      <c r="S1061" s="4">
        <v>0.18817534509520151</v>
      </c>
      <c r="T1061" s="4" t="str">
        <f>VLOOKUP(E1061,Sheet2!$A$2:$E$137,5,FALSE)</f>
        <v>BE</v>
      </c>
      <c r="U1061" s="4">
        <f>VLOOKUP($T1061,Sheet4!$H$1106:$M$1351,surveys!U$1+1,FALSE)</f>
        <v>0.48686007828770372</v>
      </c>
      <c r="V1061" s="4">
        <f>VLOOKUP($T1061,Sheet4!$H$1106:$M$1351,surveys!V$1+1,FALSE)</f>
        <v>0.70654198731133389</v>
      </c>
      <c r="W1061" s="4">
        <f>VLOOKUP($T1061,Sheet4!$H$1106:$M$1351,surveys!W$1+1,FALSE)</f>
        <v>0.81714283803198118</v>
      </c>
      <c r="X1061" s="4">
        <f>VLOOKUP($T1061,Sheet4!$H$1106:$M$1351,surveys!X$1+1,FALSE)</f>
        <v>0.91276028415961608</v>
      </c>
      <c r="Y1061" s="4">
        <f>VLOOKUP($T1061,Sheet4!$H$1106:$M$1351,surveys!Y$1+1,FALSE)</f>
        <v>1</v>
      </c>
      <c r="Z1061" s="4">
        <f t="shared" si="49"/>
        <v>1</v>
      </c>
      <c r="AA1061" s="4" t="str">
        <f>VLOOKUP(T1061&amp;"-"&amp;Z1061,Sheet4!$W$2:$AA$1100,3,FALSE)</f>
        <v>Brussels</v>
      </c>
      <c r="AB1061" s="4">
        <f>VLOOKUP(T1061&amp;"-"&amp;Z1061,Sheet4!$W$2:$AA$1100,4,FALSE)</f>
        <v>50.850450000000002</v>
      </c>
      <c r="AC1061" s="4">
        <f>VLOOKUP(T1061&amp;"-"&amp;Z1061,Sheet4!$W$2:$AA$1100,5,FALSE)</f>
        <v>4.3487799999999996</v>
      </c>
    </row>
    <row r="1062" spans="1:29">
      <c r="A1062" s="6">
        <v>40925</v>
      </c>
      <c r="B1062" s="7">
        <v>0.41519675925925931</v>
      </c>
      <c r="C1062" s="4" t="s">
        <v>1215</v>
      </c>
      <c r="D1062" s="4" t="s">
        <v>1218</v>
      </c>
      <c r="E1062" s="4" t="s">
        <v>11</v>
      </c>
      <c r="F1062" s="4">
        <v>5</v>
      </c>
      <c r="G1062" s="4">
        <v>3</v>
      </c>
      <c r="H1062" s="4">
        <v>5</v>
      </c>
      <c r="I1062" s="4">
        <v>4</v>
      </c>
      <c r="J1062" s="4">
        <v>4</v>
      </c>
      <c r="K1062" s="4">
        <v>5</v>
      </c>
      <c r="L1062" s="4">
        <v>5</v>
      </c>
      <c r="M1062" s="4">
        <v>4</v>
      </c>
      <c r="N1062" s="4">
        <v>5</v>
      </c>
      <c r="O1062" s="4">
        <v>1</v>
      </c>
      <c r="P1062" s="4">
        <v>4</v>
      </c>
      <c r="Q1062" s="9">
        <f t="shared" si="50"/>
        <v>1.1099537037037038E-2</v>
      </c>
      <c r="R1062" s="4">
        <f t="shared" si="48"/>
        <v>40925.415196759262</v>
      </c>
      <c r="S1062" s="4">
        <v>0.44226899902312278</v>
      </c>
      <c r="T1062" s="4" t="str">
        <f>VLOOKUP(E1062,Sheet2!$A$2:$E$137,5,FALSE)</f>
        <v>FR</v>
      </c>
      <c r="U1062" s="4">
        <f>VLOOKUP($T1062,Sheet4!$H$1106:$M$1351,surveys!U$1+1,FALSE)</f>
        <v>0.51193913659220647</v>
      </c>
      <c r="V1062" s="4">
        <f>VLOOKUP($T1062,Sheet4!$H$1106:$M$1351,surveys!V$1+1,FALSE)</f>
        <v>0.70220575033861143</v>
      </c>
      <c r="W1062" s="4">
        <f>VLOOKUP($T1062,Sheet4!$H$1106:$M$1351,surveys!W$1+1,FALSE)</f>
        <v>0.81527182039156842</v>
      </c>
      <c r="X1062" s="4">
        <f>VLOOKUP($T1062,Sheet4!$H$1106:$M$1351,surveys!X$1+1,FALSE)</f>
        <v>0.91893911792009964</v>
      </c>
      <c r="Y1062" s="4">
        <f>VLOOKUP($T1062,Sheet4!$H$1106:$M$1351,surveys!Y$1+1,FALSE)</f>
        <v>1</v>
      </c>
      <c r="Z1062" s="4">
        <f t="shared" si="49"/>
        <v>1</v>
      </c>
      <c r="AA1062" s="4" t="str">
        <f>VLOOKUP(T1062&amp;"-"&amp;Z1062,Sheet4!$W$2:$AA$1100,3,FALSE)</f>
        <v>Paris</v>
      </c>
      <c r="AB1062" s="4">
        <f>VLOOKUP(T1062&amp;"-"&amp;Z1062,Sheet4!$W$2:$AA$1100,4,FALSE)</f>
        <v>48.853409999999997</v>
      </c>
      <c r="AC1062" s="4">
        <f>VLOOKUP(T1062&amp;"-"&amp;Z1062,Sheet4!$W$2:$AA$1100,5,FALSE)</f>
        <v>2.3488000000000002</v>
      </c>
    </row>
    <row r="1063" spans="1:29">
      <c r="A1063" s="6">
        <v>40925</v>
      </c>
      <c r="B1063" s="7">
        <v>0.42613425925925924</v>
      </c>
      <c r="C1063" s="4" t="s">
        <v>1213</v>
      </c>
      <c r="D1063" s="4" t="s">
        <v>1216</v>
      </c>
      <c r="E1063" s="4" t="s">
        <v>52</v>
      </c>
      <c r="F1063" s="4">
        <v>1</v>
      </c>
      <c r="G1063" s="4">
        <v>1</v>
      </c>
      <c r="H1063" s="4">
        <v>4</v>
      </c>
      <c r="I1063" s="4">
        <v>4</v>
      </c>
      <c r="J1063" s="4">
        <v>5</v>
      </c>
      <c r="K1063" s="4">
        <v>5</v>
      </c>
      <c r="L1063" s="4">
        <v>5</v>
      </c>
      <c r="M1063" s="4">
        <v>4</v>
      </c>
      <c r="N1063" s="4">
        <v>4</v>
      </c>
      <c r="O1063" s="4">
        <v>2</v>
      </c>
      <c r="P1063" s="4">
        <v>4</v>
      </c>
      <c r="Q1063" s="9">
        <f t="shared" si="50"/>
        <v>1.8738425925925926E-2</v>
      </c>
      <c r="R1063" s="4">
        <f t="shared" si="48"/>
        <v>40925.426134259258</v>
      </c>
      <c r="S1063" s="4">
        <v>0.90252895779838149</v>
      </c>
      <c r="T1063" s="4" t="str">
        <f>VLOOKUP(E1063,Sheet2!$A$2:$E$137,5,FALSE)</f>
        <v>BE</v>
      </c>
      <c r="U1063" s="4">
        <f>VLOOKUP($T1063,Sheet4!$H$1106:$M$1351,surveys!U$1+1,FALSE)</f>
        <v>0.48686007828770372</v>
      </c>
      <c r="V1063" s="4">
        <f>VLOOKUP($T1063,Sheet4!$H$1106:$M$1351,surveys!V$1+1,FALSE)</f>
        <v>0.70654198731133389</v>
      </c>
      <c r="W1063" s="4">
        <f>VLOOKUP($T1063,Sheet4!$H$1106:$M$1351,surveys!W$1+1,FALSE)</f>
        <v>0.81714283803198118</v>
      </c>
      <c r="X1063" s="4">
        <f>VLOOKUP($T1063,Sheet4!$H$1106:$M$1351,surveys!X$1+1,FALSE)</f>
        <v>0.91276028415961608</v>
      </c>
      <c r="Y1063" s="4">
        <f>VLOOKUP($T1063,Sheet4!$H$1106:$M$1351,surveys!Y$1+1,FALSE)</f>
        <v>1</v>
      </c>
      <c r="Z1063" s="4">
        <f t="shared" si="49"/>
        <v>4</v>
      </c>
      <c r="AA1063" s="4" t="str">
        <f>VLOOKUP(T1063&amp;"-"&amp;Z1063,Sheet4!$W$2:$AA$1100,3,FALSE)</f>
        <v>Charleroi</v>
      </c>
      <c r="AB1063" s="4">
        <f>VLOOKUP(T1063&amp;"-"&amp;Z1063,Sheet4!$W$2:$AA$1100,4,FALSE)</f>
        <v>50.411360000000002</v>
      </c>
      <c r="AC1063" s="4">
        <f>VLOOKUP(T1063&amp;"-"&amp;Z1063,Sheet4!$W$2:$AA$1100,5,FALSE)</f>
        <v>4.4444800000000004</v>
      </c>
    </row>
    <row r="1064" spans="1:29">
      <c r="A1064" s="6">
        <v>40925</v>
      </c>
      <c r="B1064" s="7">
        <v>0.51531249999999995</v>
      </c>
      <c r="C1064" s="4" t="s">
        <v>1215</v>
      </c>
      <c r="D1064" s="4" t="s">
        <v>1214</v>
      </c>
      <c r="E1064" s="4" t="s">
        <v>33</v>
      </c>
      <c r="F1064" s="4">
        <v>4</v>
      </c>
      <c r="G1064" s="4">
        <v>4</v>
      </c>
      <c r="H1064" s="4">
        <v>4</v>
      </c>
      <c r="I1064" s="4">
        <v>3</v>
      </c>
      <c r="J1064" s="4">
        <v>3</v>
      </c>
      <c r="K1064" s="4">
        <v>3</v>
      </c>
      <c r="L1064" s="4">
        <v>2</v>
      </c>
      <c r="M1064" s="4">
        <v>4</v>
      </c>
      <c r="N1064" s="4">
        <v>5</v>
      </c>
      <c r="O1064" s="4">
        <v>4</v>
      </c>
      <c r="P1064" s="4">
        <v>5</v>
      </c>
      <c r="Q1064" s="9">
        <f t="shared" si="50"/>
        <v>1.0706018518518517E-2</v>
      </c>
      <c r="R1064" s="4">
        <f t="shared" si="48"/>
        <v>40925.5153125</v>
      </c>
      <c r="S1064" s="4">
        <v>0.58537192840880614</v>
      </c>
      <c r="T1064" s="4" t="str">
        <f>VLOOKUP(E1064,Sheet2!$A$2:$E$137,5,FALSE)</f>
        <v>IT</v>
      </c>
      <c r="U1064" s="4">
        <f>VLOOKUP($T1064,Sheet4!$H$1106:$M$1351,surveys!U$1+1,FALSE)</f>
        <v>0.40073733113706772</v>
      </c>
      <c r="V1064" s="4">
        <f>VLOOKUP($T1064,Sheet4!$H$1106:$M$1351,surveys!V$1+1,FALSE)</f>
        <v>0.60502083075372182</v>
      </c>
      <c r="W1064" s="4">
        <f>VLOOKUP($T1064,Sheet4!$H$1106:$M$1351,surveys!W$1+1,FALSE)</f>
        <v>0.75963680320784854</v>
      </c>
      <c r="X1064" s="4">
        <f>VLOOKUP($T1064,Sheet4!$H$1106:$M$1351,surveys!X$1+1,FALSE)</f>
        <v>0.89491209934724891</v>
      </c>
      <c r="Y1064" s="4">
        <f>VLOOKUP($T1064,Sheet4!$H$1106:$M$1351,surveys!Y$1+1,FALSE)</f>
        <v>1</v>
      </c>
      <c r="Z1064" s="4">
        <f t="shared" si="49"/>
        <v>2</v>
      </c>
      <c r="AA1064" s="4" t="str">
        <f>VLOOKUP(T1064&amp;"-"&amp;Z1064,Sheet4!$W$2:$AA$1100,3,FALSE)</f>
        <v>Milan</v>
      </c>
      <c r="AB1064" s="4">
        <f>VLOOKUP(T1064&amp;"-"&amp;Z1064,Sheet4!$W$2:$AA$1100,4,FALSE)</f>
        <v>45.464269999999999</v>
      </c>
      <c r="AC1064" s="4">
        <f>VLOOKUP(T1064&amp;"-"&amp;Z1064,Sheet4!$W$2:$AA$1100,5,FALSE)</f>
        <v>9.1895100000000003</v>
      </c>
    </row>
    <row r="1065" spans="1:29">
      <c r="A1065" s="6">
        <v>40925</v>
      </c>
      <c r="B1065" s="7">
        <v>0.5198032407407408</v>
      </c>
      <c r="C1065" s="4" t="s">
        <v>1213</v>
      </c>
      <c r="D1065" s="4" t="s">
        <v>1214</v>
      </c>
      <c r="E1065" s="4" t="s">
        <v>44</v>
      </c>
      <c r="F1065" s="4">
        <v>5</v>
      </c>
      <c r="G1065" s="4">
        <v>5</v>
      </c>
      <c r="H1065" s="4">
        <v>2</v>
      </c>
      <c r="I1065" s="4">
        <v>1</v>
      </c>
      <c r="J1065" s="4">
        <v>2</v>
      </c>
      <c r="K1065" s="4">
        <v>3</v>
      </c>
      <c r="L1065" s="4">
        <v>2</v>
      </c>
      <c r="M1065" s="4">
        <v>2</v>
      </c>
      <c r="N1065" s="4">
        <v>2</v>
      </c>
      <c r="O1065" s="4">
        <v>3</v>
      </c>
      <c r="P1065" s="4">
        <v>2</v>
      </c>
      <c r="Q1065" s="9">
        <f t="shared" si="50"/>
        <v>1.3668981481481482E-2</v>
      </c>
      <c r="R1065" s="4">
        <f t="shared" si="48"/>
        <v>40925.519803240742</v>
      </c>
      <c r="S1065" s="4">
        <v>0.68881349262501357</v>
      </c>
      <c r="T1065" s="4" t="str">
        <f>VLOOKUP(E1065,Sheet2!$A$2:$E$137,5,FALSE)</f>
        <v>TR</v>
      </c>
      <c r="U1065" s="4">
        <f>VLOOKUP($T1065,Sheet4!$H$1106:$M$1351,surveys!U$1+1,FALSE)</f>
        <v>0.56282907227865631</v>
      </c>
      <c r="V1065" s="4">
        <f>VLOOKUP($T1065,Sheet4!$H$1106:$M$1351,surveys!V$1+1,FALSE)</f>
        <v>0.73998378440807921</v>
      </c>
      <c r="W1065" s="4">
        <f>VLOOKUP($T1065,Sheet4!$H$1106:$M$1351,surveys!W$1+1,FALSE)</f>
        <v>0.86593507285859772</v>
      </c>
      <c r="X1065" s="4">
        <f>VLOOKUP($T1065,Sheet4!$H$1106:$M$1351,surveys!X$1+1,FALSE)</f>
        <v>0.93709051462417825</v>
      </c>
      <c r="Y1065" s="4">
        <f>VLOOKUP($T1065,Sheet4!$H$1106:$M$1351,surveys!Y$1+1,FALSE)</f>
        <v>1</v>
      </c>
      <c r="Z1065" s="4">
        <f t="shared" si="49"/>
        <v>2</v>
      </c>
      <c r="AA1065" s="4" t="str">
        <f>VLOOKUP(T1065&amp;"-"&amp;Z1065,Sheet4!$W$2:$AA$1100,3,FALSE)</f>
        <v>Ankara</v>
      </c>
      <c r="AB1065" s="4">
        <f>VLOOKUP(T1065&amp;"-"&amp;Z1065,Sheet4!$W$2:$AA$1100,4,FALSE)</f>
        <v>39.919870000000003</v>
      </c>
      <c r="AC1065" s="4">
        <f>VLOOKUP(T1065&amp;"-"&amp;Z1065,Sheet4!$W$2:$AA$1100,5,FALSE)</f>
        <v>32.85427</v>
      </c>
    </row>
    <row r="1066" spans="1:29">
      <c r="A1066" s="6">
        <v>40925</v>
      </c>
      <c r="B1066" s="7">
        <v>0.61950231481481477</v>
      </c>
      <c r="C1066" s="4" t="s">
        <v>1215</v>
      </c>
      <c r="D1066" s="4" t="s">
        <v>1214</v>
      </c>
      <c r="E1066" s="4" t="s">
        <v>33</v>
      </c>
      <c r="F1066" s="4">
        <v>3</v>
      </c>
      <c r="G1066" s="4">
        <v>4</v>
      </c>
      <c r="H1066" s="4">
        <v>5</v>
      </c>
      <c r="I1066" s="4">
        <v>5</v>
      </c>
      <c r="J1066" s="4">
        <v>5</v>
      </c>
      <c r="K1066" s="4">
        <v>5</v>
      </c>
      <c r="L1066" s="4">
        <v>3</v>
      </c>
      <c r="M1066" s="4">
        <v>4</v>
      </c>
      <c r="N1066" s="4">
        <v>4</v>
      </c>
      <c r="O1066" s="4">
        <v>4</v>
      </c>
      <c r="P1066" s="4">
        <v>5</v>
      </c>
      <c r="Q1066" s="9">
        <f t="shared" si="50"/>
        <v>1.3368055555555557E-2</v>
      </c>
      <c r="R1066" s="4">
        <f t="shared" si="48"/>
        <v>40925.619502314818</v>
      </c>
      <c r="S1066" s="4">
        <v>0.55524002472470912</v>
      </c>
      <c r="T1066" s="4" t="str">
        <f>VLOOKUP(E1066,Sheet2!$A$2:$E$137,5,FALSE)</f>
        <v>IT</v>
      </c>
      <c r="U1066" s="4">
        <f>VLOOKUP($T1066,Sheet4!$H$1106:$M$1351,surveys!U$1+1,FALSE)</f>
        <v>0.40073733113706772</v>
      </c>
      <c r="V1066" s="4">
        <f>VLOOKUP($T1066,Sheet4!$H$1106:$M$1351,surveys!V$1+1,FALSE)</f>
        <v>0.60502083075372182</v>
      </c>
      <c r="W1066" s="4">
        <f>VLOOKUP($T1066,Sheet4!$H$1106:$M$1351,surveys!W$1+1,FALSE)</f>
        <v>0.75963680320784854</v>
      </c>
      <c r="X1066" s="4">
        <f>VLOOKUP($T1066,Sheet4!$H$1106:$M$1351,surveys!X$1+1,FALSE)</f>
        <v>0.89491209934724891</v>
      </c>
      <c r="Y1066" s="4">
        <f>VLOOKUP($T1066,Sheet4!$H$1106:$M$1351,surveys!Y$1+1,FALSE)</f>
        <v>1</v>
      </c>
      <c r="Z1066" s="4">
        <f t="shared" si="49"/>
        <v>2</v>
      </c>
      <c r="AA1066" s="4" t="str">
        <f>VLOOKUP(T1066&amp;"-"&amp;Z1066,Sheet4!$W$2:$AA$1100,3,FALSE)</f>
        <v>Milan</v>
      </c>
      <c r="AB1066" s="4">
        <f>VLOOKUP(T1066&amp;"-"&amp;Z1066,Sheet4!$W$2:$AA$1100,4,FALSE)</f>
        <v>45.464269999999999</v>
      </c>
      <c r="AC1066" s="4">
        <f>VLOOKUP(T1066&amp;"-"&amp;Z1066,Sheet4!$W$2:$AA$1100,5,FALSE)</f>
        <v>9.1895100000000003</v>
      </c>
    </row>
    <row r="1067" spans="1:29">
      <c r="A1067" s="6">
        <v>40925</v>
      </c>
      <c r="B1067" s="7">
        <v>0.63442129629629629</v>
      </c>
      <c r="C1067" s="4" t="s">
        <v>1215</v>
      </c>
      <c r="D1067" s="4" t="s">
        <v>1217</v>
      </c>
      <c r="E1067" s="4" t="s">
        <v>52</v>
      </c>
      <c r="F1067" s="4">
        <v>5</v>
      </c>
      <c r="G1067" s="4">
        <v>3</v>
      </c>
      <c r="H1067" s="4">
        <v>3</v>
      </c>
      <c r="I1067" s="4">
        <v>5</v>
      </c>
      <c r="J1067" s="4">
        <v>5</v>
      </c>
      <c r="K1067" s="4">
        <v>5</v>
      </c>
      <c r="L1067" s="4">
        <v>4</v>
      </c>
      <c r="M1067" s="4">
        <v>5</v>
      </c>
      <c r="N1067" s="4">
        <v>4</v>
      </c>
      <c r="O1067" s="4">
        <v>5</v>
      </c>
      <c r="P1067" s="4">
        <v>5</v>
      </c>
      <c r="Q1067" s="9">
        <f t="shared" si="50"/>
        <v>2.4722222222222225E-2</v>
      </c>
      <c r="R1067" s="4">
        <f t="shared" si="48"/>
        <v>40925.634421296294</v>
      </c>
      <c r="S1067" s="4">
        <v>0.91113900229181954</v>
      </c>
      <c r="T1067" s="4" t="str">
        <f>VLOOKUP(E1067,Sheet2!$A$2:$E$137,5,FALSE)</f>
        <v>BE</v>
      </c>
      <c r="U1067" s="4">
        <f>VLOOKUP($T1067,Sheet4!$H$1106:$M$1351,surveys!U$1+1,FALSE)</f>
        <v>0.48686007828770372</v>
      </c>
      <c r="V1067" s="4">
        <f>VLOOKUP($T1067,Sheet4!$H$1106:$M$1351,surveys!V$1+1,FALSE)</f>
        <v>0.70654198731133389</v>
      </c>
      <c r="W1067" s="4">
        <f>VLOOKUP($T1067,Sheet4!$H$1106:$M$1351,surveys!W$1+1,FALSE)</f>
        <v>0.81714283803198118</v>
      </c>
      <c r="X1067" s="4">
        <f>VLOOKUP($T1067,Sheet4!$H$1106:$M$1351,surveys!X$1+1,FALSE)</f>
        <v>0.91276028415961608</v>
      </c>
      <c r="Y1067" s="4">
        <f>VLOOKUP($T1067,Sheet4!$H$1106:$M$1351,surveys!Y$1+1,FALSE)</f>
        <v>1</v>
      </c>
      <c r="Z1067" s="4">
        <f t="shared" si="49"/>
        <v>4</v>
      </c>
      <c r="AA1067" s="4" t="str">
        <f>VLOOKUP(T1067&amp;"-"&amp;Z1067,Sheet4!$W$2:$AA$1100,3,FALSE)</f>
        <v>Charleroi</v>
      </c>
      <c r="AB1067" s="4">
        <f>VLOOKUP(T1067&amp;"-"&amp;Z1067,Sheet4!$W$2:$AA$1100,4,FALSE)</f>
        <v>50.411360000000002</v>
      </c>
      <c r="AC1067" s="4">
        <f>VLOOKUP(T1067&amp;"-"&amp;Z1067,Sheet4!$W$2:$AA$1100,5,FALSE)</f>
        <v>4.4444800000000004</v>
      </c>
    </row>
    <row r="1068" spans="1:29">
      <c r="A1068" s="6">
        <v>40925</v>
      </c>
      <c r="B1068" s="7">
        <v>0.64312500000000006</v>
      </c>
      <c r="C1068" s="4" t="s">
        <v>1215</v>
      </c>
      <c r="D1068" s="4" t="s">
        <v>1219</v>
      </c>
      <c r="E1068" s="4" t="s">
        <v>52</v>
      </c>
      <c r="F1068" s="4">
        <v>4</v>
      </c>
      <c r="G1068" s="4">
        <v>4</v>
      </c>
      <c r="H1068" s="4">
        <v>4</v>
      </c>
      <c r="I1068" s="4">
        <v>3</v>
      </c>
      <c r="J1068" s="4">
        <v>3</v>
      </c>
      <c r="K1068" s="4">
        <v>5</v>
      </c>
      <c r="L1068" s="4">
        <v>5</v>
      </c>
      <c r="M1068" s="4">
        <v>5</v>
      </c>
      <c r="N1068" s="4">
        <v>5</v>
      </c>
      <c r="O1068" s="4">
        <v>3</v>
      </c>
      <c r="P1068" s="4">
        <v>4</v>
      </c>
      <c r="Q1068" s="9">
        <f t="shared" si="50"/>
        <v>3.0150462962962962E-2</v>
      </c>
      <c r="R1068" s="4">
        <f t="shared" si="48"/>
        <v>40925.643125000002</v>
      </c>
      <c r="S1068" s="4">
        <v>0.97995584738158481</v>
      </c>
      <c r="T1068" s="4" t="str">
        <f>VLOOKUP(E1068,Sheet2!$A$2:$E$137,5,FALSE)</f>
        <v>BE</v>
      </c>
      <c r="U1068" s="4">
        <f>VLOOKUP($T1068,Sheet4!$H$1106:$M$1351,surveys!U$1+1,FALSE)</f>
        <v>0.48686007828770372</v>
      </c>
      <c r="V1068" s="4">
        <f>VLOOKUP($T1068,Sheet4!$H$1106:$M$1351,surveys!V$1+1,FALSE)</f>
        <v>0.70654198731133389</v>
      </c>
      <c r="W1068" s="4">
        <f>VLOOKUP($T1068,Sheet4!$H$1106:$M$1351,surveys!W$1+1,FALSE)</f>
        <v>0.81714283803198118</v>
      </c>
      <c r="X1068" s="4">
        <f>VLOOKUP($T1068,Sheet4!$H$1106:$M$1351,surveys!X$1+1,FALSE)</f>
        <v>0.91276028415961608</v>
      </c>
      <c r="Y1068" s="4">
        <f>VLOOKUP($T1068,Sheet4!$H$1106:$M$1351,surveys!Y$1+1,FALSE)</f>
        <v>1</v>
      </c>
      <c r="Z1068" s="4">
        <f t="shared" si="49"/>
        <v>5</v>
      </c>
      <c r="AA1068" s="4" t="str">
        <f>VLOOKUP(T1068&amp;"-"&amp;Z1068,Sheet4!$W$2:$AA$1100,3,FALSE)</f>
        <v>Liege</v>
      </c>
      <c r="AB1068" s="4">
        <f>VLOOKUP(T1068&amp;"-"&amp;Z1068,Sheet4!$W$2:$AA$1100,4,FALSE)</f>
        <v>50.63373</v>
      </c>
      <c r="AC1068" s="4">
        <f>VLOOKUP(T1068&amp;"-"&amp;Z1068,Sheet4!$W$2:$AA$1100,5,FALSE)</f>
        <v>5.5674900000000003</v>
      </c>
    </row>
    <row r="1069" spans="1:29">
      <c r="A1069" s="6">
        <v>40925</v>
      </c>
      <c r="B1069" s="7">
        <v>0.65465277777777775</v>
      </c>
      <c r="C1069" s="4" t="s">
        <v>1213</v>
      </c>
      <c r="D1069" s="4" t="s">
        <v>1217</v>
      </c>
      <c r="E1069" s="4" t="s">
        <v>13</v>
      </c>
      <c r="F1069" s="4">
        <v>2</v>
      </c>
      <c r="G1069" s="4">
        <v>2</v>
      </c>
      <c r="H1069" s="4">
        <v>2</v>
      </c>
      <c r="I1069" s="4">
        <v>1</v>
      </c>
      <c r="J1069" s="4">
        <v>2</v>
      </c>
      <c r="K1069" s="4">
        <v>2</v>
      </c>
      <c r="L1069" s="4">
        <v>1</v>
      </c>
      <c r="M1069" s="4">
        <v>1</v>
      </c>
      <c r="N1069" s="4">
        <v>3</v>
      </c>
      <c r="O1069" s="4">
        <v>1</v>
      </c>
      <c r="P1069" s="4">
        <v>2</v>
      </c>
      <c r="Q1069" s="9">
        <f t="shared" si="50"/>
        <v>3.8402777777777779E-2</v>
      </c>
      <c r="R1069" s="4">
        <f t="shared" si="48"/>
        <v>40925.654652777775</v>
      </c>
      <c r="S1069" s="4">
        <v>0.97414575090079047</v>
      </c>
      <c r="T1069" s="4" t="str">
        <f>VLOOKUP(E1069,Sheet2!$A$2:$E$137,5,FALSE)</f>
        <v>GB</v>
      </c>
      <c r="U1069" s="4">
        <f>VLOOKUP($T1069,Sheet4!$H$1106:$M$1351,surveys!U$1+1,FALSE)</f>
        <v>0.43993408527720174</v>
      </c>
      <c r="V1069" s="4">
        <f>VLOOKUP($T1069,Sheet4!$H$1106:$M$1351,surveys!V$1+1,FALSE)</f>
        <v>0.87986817055440347</v>
      </c>
      <c r="W1069" s="4">
        <f>VLOOKUP($T1069,Sheet4!$H$1106:$M$1351,surveys!W$1+1,FALSE)</f>
        <v>0.93717230822503084</v>
      </c>
      <c r="X1069" s="4">
        <f>VLOOKUP($T1069,Sheet4!$H$1106:$M$1351,surveys!X$1+1,FALSE)</f>
        <v>0.97269979890956382</v>
      </c>
      <c r="Y1069" s="4">
        <f>VLOOKUP($T1069,Sheet4!$H$1106:$M$1351,surveys!Y$1+1,FALSE)</f>
        <v>1</v>
      </c>
      <c r="Z1069" s="4">
        <f t="shared" si="49"/>
        <v>5</v>
      </c>
      <c r="AA1069" s="4" t="str">
        <f>VLOOKUP(T1069&amp;"-"&amp;Z1069,Sheet4!$W$2:$AA$1100,3,FALSE)</f>
        <v>Liverpool</v>
      </c>
      <c r="AB1069" s="4">
        <f>VLOOKUP(T1069&amp;"-"&amp;Z1069,Sheet4!$W$2:$AA$1100,4,FALSE)</f>
        <v>53.410580000000003</v>
      </c>
      <c r="AC1069" s="4">
        <f>VLOOKUP(T1069&amp;"-"&amp;Z1069,Sheet4!$W$2:$AA$1100,5,FALSE)</f>
        <v>-2.9779399999999998</v>
      </c>
    </row>
    <row r="1070" spans="1:29">
      <c r="A1070" s="6">
        <v>40925</v>
      </c>
      <c r="B1070" s="7">
        <v>0.68994212962962964</v>
      </c>
      <c r="C1070" s="4" t="s">
        <v>1213</v>
      </c>
      <c r="D1070" s="4" t="s">
        <v>1214</v>
      </c>
      <c r="E1070" s="4" t="s">
        <v>85</v>
      </c>
      <c r="F1070" s="4">
        <v>5</v>
      </c>
      <c r="G1070" s="4">
        <v>5</v>
      </c>
      <c r="H1070" s="4">
        <v>3</v>
      </c>
      <c r="I1070" s="4">
        <v>0</v>
      </c>
      <c r="J1070" s="4">
        <v>5</v>
      </c>
      <c r="K1070" s="4">
        <v>2</v>
      </c>
      <c r="L1070" s="4">
        <v>4</v>
      </c>
      <c r="M1070" s="4">
        <v>2</v>
      </c>
      <c r="N1070" s="4">
        <v>3</v>
      </c>
      <c r="O1070" s="4">
        <v>5</v>
      </c>
      <c r="P1070" s="4">
        <v>3</v>
      </c>
      <c r="Q1070" s="9">
        <f t="shared" si="50"/>
        <v>6.2534722222222214E-2</v>
      </c>
      <c r="R1070" s="4">
        <f t="shared" si="48"/>
        <v>40925.689942129633</v>
      </c>
      <c r="S1070" s="4">
        <v>0.8708958407676084</v>
      </c>
      <c r="T1070" s="4" t="str">
        <f>VLOOKUP(E1070,Sheet2!$A$2:$E$137,5,FALSE)</f>
        <v>PL</v>
      </c>
      <c r="U1070" s="4">
        <f>VLOOKUP($T1070,Sheet4!$H$1106:$M$1351,surveys!U$1+1,FALSE)</f>
        <v>0.38412692394750031</v>
      </c>
      <c r="V1070" s="4">
        <f>VLOOKUP($T1070,Sheet4!$H$1106:$M$1351,surveys!V$1+1,FALSE)</f>
        <v>0.55761422047220277</v>
      </c>
      <c r="W1070" s="4">
        <f>VLOOKUP($T1070,Sheet4!$H$1106:$M$1351,surveys!W$1+1,FALSE)</f>
        <v>0.72800866765105254</v>
      </c>
      <c r="X1070" s="4">
        <f>VLOOKUP($T1070,Sheet4!$H$1106:$M$1351,surveys!X$1+1,FALSE)</f>
        <v>0.87128691644612766</v>
      </c>
      <c r="Y1070" s="4">
        <f>VLOOKUP($T1070,Sheet4!$H$1106:$M$1351,surveys!Y$1+1,FALSE)</f>
        <v>1</v>
      </c>
      <c r="Z1070" s="4">
        <f t="shared" si="49"/>
        <v>4</v>
      </c>
      <c r="AA1070" s="4" t="str">
        <f>VLOOKUP(T1070&amp;"-"&amp;Z1070,Sheet4!$W$2:$AA$1100,3,FALSE)</f>
        <v>Wroclaw</v>
      </c>
      <c r="AB1070" s="4">
        <f>VLOOKUP(T1070&amp;"-"&amp;Z1070,Sheet4!$W$2:$AA$1100,4,FALSE)</f>
        <v>51.1</v>
      </c>
      <c r="AC1070" s="4">
        <f>VLOOKUP(T1070&amp;"-"&amp;Z1070,Sheet4!$W$2:$AA$1100,5,FALSE)</f>
        <v>17.033329999999999</v>
      </c>
    </row>
    <row r="1071" spans="1:29">
      <c r="A1071" s="6">
        <v>40925</v>
      </c>
      <c r="B1071" s="7">
        <v>0.69262731481481488</v>
      </c>
      <c r="C1071" s="4" t="s">
        <v>1213</v>
      </c>
      <c r="D1071" s="4" t="s">
        <v>1214</v>
      </c>
      <c r="E1071" s="4" t="s">
        <v>15</v>
      </c>
      <c r="F1071" s="4">
        <v>5</v>
      </c>
      <c r="G1071" s="4">
        <v>4</v>
      </c>
      <c r="H1071" s="4">
        <v>4</v>
      </c>
      <c r="I1071" s="4">
        <v>4</v>
      </c>
      <c r="J1071" s="4">
        <v>4</v>
      </c>
      <c r="K1071" s="4">
        <v>4</v>
      </c>
      <c r="L1071" s="4">
        <v>5</v>
      </c>
      <c r="M1071" s="4">
        <v>5</v>
      </c>
      <c r="N1071" s="4">
        <v>5</v>
      </c>
      <c r="O1071" s="4">
        <v>5</v>
      </c>
      <c r="P1071" s="4">
        <v>4</v>
      </c>
      <c r="Q1071" s="9">
        <f t="shared" si="50"/>
        <v>6.4062500000000008E-2</v>
      </c>
      <c r="R1071" s="4">
        <f t="shared" si="48"/>
        <v>40925.692627314813</v>
      </c>
      <c r="S1071" s="4">
        <v>0.6950278179331999</v>
      </c>
      <c r="T1071" s="4" t="str">
        <f>VLOOKUP(E1071,Sheet2!$A$2:$E$137,5,FALSE)</f>
        <v>US</v>
      </c>
      <c r="U1071" s="4">
        <f>VLOOKUP($T1071,Sheet4!$H$1106:$M$1351,surveys!U$1+1,FALSE)</f>
        <v>0.42883768204388006</v>
      </c>
      <c r="V1071" s="4">
        <f>VLOOKUP($T1071,Sheet4!$H$1106:$M$1351,surveys!V$1+1,FALSE)</f>
        <v>0.62778475709586301</v>
      </c>
      <c r="W1071" s="4">
        <f>VLOOKUP($T1071,Sheet4!$H$1106:$M$1351,surveys!W$1+1,FALSE)</f>
        <v>0.76918600378409652</v>
      </c>
      <c r="X1071" s="4">
        <f>VLOOKUP($T1071,Sheet4!$H$1106:$M$1351,surveys!X$1+1,FALSE)</f>
        <v>0.88987045221102745</v>
      </c>
      <c r="Y1071" s="4">
        <f>VLOOKUP($T1071,Sheet4!$H$1106:$M$1351,surveys!Y$1+1,FALSE)</f>
        <v>1</v>
      </c>
      <c r="Z1071" s="4">
        <f t="shared" si="49"/>
        <v>3</v>
      </c>
      <c r="AA1071" s="4" t="str">
        <f>VLOOKUP(T1071&amp;"-"&amp;Z1071,Sheet4!$W$2:$AA$1100,3,FALSE)</f>
        <v>Chicago</v>
      </c>
      <c r="AB1071" s="4">
        <f>VLOOKUP(T1071&amp;"-"&amp;Z1071,Sheet4!$W$2:$AA$1100,4,FALSE)</f>
        <v>41.850029999999997</v>
      </c>
      <c r="AC1071" s="4">
        <f>VLOOKUP(T1071&amp;"-"&amp;Z1071,Sheet4!$W$2:$AA$1100,5,FALSE)</f>
        <v>-87.650049999999993</v>
      </c>
    </row>
    <row r="1072" spans="1:29">
      <c r="A1072" s="6">
        <v>40925</v>
      </c>
      <c r="B1072" s="7">
        <v>0.71982638888888895</v>
      </c>
      <c r="C1072" s="4" t="s">
        <v>1215</v>
      </c>
      <c r="D1072" s="4" t="s">
        <v>1216</v>
      </c>
      <c r="E1072" s="4" t="s">
        <v>15</v>
      </c>
      <c r="F1072" s="4">
        <v>5</v>
      </c>
      <c r="G1072" s="4">
        <v>3</v>
      </c>
      <c r="H1072" s="4">
        <v>3</v>
      </c>
      <c r="I1072" s="4">
        <v>4</v>
      </c>
      <c r="J1072" s="4">
        <v>5</v>
      </c>
      <c r="K1072" s="4">
        <v>3</v>
      </c>
      <c r="L1072" s="4">
        <v>1</v>
      </c>
      <c r="M1072" s="4">
        <v>5</v>
      </c>
      <c r="N1072" s="4">
        <v>5</v>
      </c>
      <c r="O1072" s="4">
        <v>5</v>
      </c>
      <c r="P1072" s="4">
        <v>4</v>
      </c>
      <c r="Q1072" s="9">
        <f t="shared" si="50"/>
        <v>1.4224537037037037E-2</v>
      </c>
      <c r="R1072" s="4">
        <f t="shared" si="48"/>
        <v>40925.719826388886</v>
      </c>
      <c r="S1072" s="4">
        <v>0.24356336521187671</v>
      </c>
      <c r="T1072" s="4" t="str">
        <f>VLOOKUP(E1072,Sheet2!$A$2:$E$137,5,FALSE)</f>
        <v>US</v>
      </c>
      <c r="U1072" s="4">
        <f>VLOOKUP($T1072,Sheet4!$H$1106:$M$1351,surveys!U$1+1,FALSE)</f>
        <v>0.42883768204388006</v>
      </c>
      <c r="V1072" s="4">
        <f>VLOOKUP($T1072,Sheet4!$H$1106:$M$1351,surveys!V$1+1,FALSE)</f>
        <v>0.62778475709586301</v>
      </c>
      <c r="W1072" s="4">
        <f>VLOOKUP($T1072,Sheet4!$H$1106:$M$1351,surveys!W$1+1,FALSE)</f>
        <v>0.76918600378409652</v>
      </c>
      <c r="X1072" s="4">
        <f>VLOOKUP($T1072,Sheet4!$H$1106:$M$1351,surveys!X$1+1,FALSE)</f>
        <v>0.88987045221102745</v>
      </c>
      <c r="Y1072" s="4">
        <f>VLOOKUP($T1072,Sheet4!$H$1106:$M$1351,surveys!Y$1+1,FALSE)</f>
        <v>1</v>
      </c>
      <c r="Z1072" s="4">
        <f t="shared" si="49"/>
        <v>1</v>
      </c>
      <c r="AA1072" s="4" t="str">
        <f>VLOOKUP(T1072&amp;"-"&amp;Z1072,Sheet4!$W$2:$AA$1100,3,FALSE)</f>
        <v>New York City</v>
      </c>
      <c r="AB1072" s="4">
        <f>VLOOKUP(T1072&amp;"-"&amp;Z1072,Sheet4!$W$2:$AA$1100,4,FALSE)</f>
        <v>40.714269999999999</v>
      </c>
      <c r="AC1072" s="4">
        <f>VLOOKUP(T1072&amp;"-"&amp;Z1072,Sheet4!$W$2:$AA$1100,5,FALSE)</f>
        <v>-74.005970000000005</v>
      </c>
    </row>
    <row r="1073" spans="1:29">
      <c r="A1073" s="6">
        <v>40925</v>
      </c>
      <c r="B1073" s="7">
        <v>0.72759259259259268</v>
      </c>
      <c r="C1073" s="4" t="s">
        <v>1215</v>
      </c>
      <c r="D1073" s="4" t="s">
        <v>1214</v>
      </c>
      <c r="E1073" s="4" t="s">
        <v>13</v>
      </c>
      <c r="F1073" s="4">
        <v>5</v>
      </c>
      <c r="G1073" s="4">
        <v>5</v>
      </c>
      <c r="H1073" s="4">
        <v>3</v>
      </c>
      <c r="I1073" s="4">
        <v>3</v>
      </c>
      <c r="J1073" s="4">
        <v>5</v>
      </c>
      <c r="K1073" s="4">
        <v>2</v>
      </c>
      <c r="L1073" s="4">
        <v>3</v>
      </c>
      <c r="M1073" s="4">
        <v>5</v>
      </c>
      <c r="N1073" s="4">
        <v>4</v>
      </c>
      <c r="O1073" s="4">
        <v>5</v>
      </c>
      <c r="P1073" s="4">
        <v>4</v>
      </c>
      <c r="Q1073" s="9">
        <f t="shared" si="50"/>
        <v>1.982638888888889E-2</v>
      </c>
      <c r="R1073" s="4">
        <f t="shared" si="48"/>
        <v>40925.727592592593</v>
      </c>
      <c r="S1073" s="4">
        <v>0.35313077948722849</v>
      </c>
      <c r="T1073" s="4" t="str">
        <f>VLOOKUP(E1073,Sheet2!$A$2:$E$137,5,FALSE)</f>
        <v>GB</v>
      </c>
      <c r="U1073" s="4">
        <f>VLOOKUP($T1073,Sheet4!$H$1106:$M$1351,surveys!U$1+1,FALSE)</f>
        <v>0.43993408527720174</v>
      </c>
      <c r="V1073" s="4">
        <f>VLOOKUP($T1073,Sheet4!$H$1106:$M$1351,surveys!V$1+1,FALSE)</f>
        <v>0.87986817055440347</v>
      </c>
      <c r="W1073" s="4">
        <f>VLOOKUP($T1073,Sheet4!$H$1106:$M$1351,surveys!W$1+1,FALSE)</f>
        <v>0.93717230822503084</v>
      </c>
      <c r="X1073" s="4">
        <f>VLOOKUP($T1073,Sheet4!$H$1106:$M$1351,surveys!X$1+1,FALSE)</f>
        <v>0.97269979890956382</v>
      </c>
      <c r="Y1073" s="4">
        <f>VLOOKUP($T1073,Sheet4!$H$1106:$M$1351,surveys!Y$1+1,FALSE)</f>
        <v>1</v>
      </c>
      <c r="Z1073" s="4">
        <f t="shared" si="49"/>
        <v>1</v>
      </c>
      <c r="AA1073" s="4" t="str">
        <f>VLOOKUP(T1073&amp;"-"&amp;Z1073,Sheet4!$W$2:$AA$1100,3,FALSE)</f>
        <v>City of London</v>
      </c>
      <c r="AB1073" s="4">
        <f>VLOOKUP(T1073&amp;"-"&amp;Z1073,Sheet4!$W$2:$AA$1100,4,FALSE)</f>
        <v>51.512790000000003</v>
      </c>
      <c r="AC1073" s="4">
        <f>VLOOKUP(T1073&amp;"-"&amp;Z1073,Sheet4!$W$2:$AA$1100,5,FALSE)</f>
        <v>-9.1840000000000005E-2</v>
      </c>
    </row>
    <row r="1074" spans="1:29">
      <c r="A1074" s="6">
        <v>40925</v>
      </c>
      <c r="B1074" s="7">
        <v>0.80576388888888895</v>
      </c>
      <c r="C1074" s="4" t="s">
        <v>1215</v>
      </c>
      <c r="D1074" s="4" t="s">
        <v>1216</v>
      </c>
      <c r="E1074" s="4" t="s">
        <v>37</v>
      </c>
      <c r="F1074" s="4">
        <v>4</v>
      </c>
      <c r="G1074" s="4">
        <v>4</v>
      </c>
      <c r="H1074" s="4">
        <v>4</v>
      </c>
      <c r="I1074" s="4">
        <v>3</v>
      </c>
      <c r="J1074" s="4">
        <v>4</v>
      </c>
      <c r="K1074" s="4">
        <v>4</v>
      </c>
      <c r="L1074" s="4">
        <v>3</v>
      </c>
      <c r="M1074" s="4">
        <v>4</v>
      </c>
      <c r="N1074" s="4">
        <v>4</v>
      </c>
      <c r="O1074" s="4">
        <v>4</v>
      </c>
      <c r="P1074" s="4">
        <v>4</v>
      </c>
      <c r="Q1074" s="9">
        <f t="shared" si="50"/>
        <v>4.5023148148148149E-3</v>
      </c>
      <c r="R1074" s="4">
        <f t="shared" si="48"/>
        <v>40925.805763888886</v>
      </c>
      <c r="S1074" s="4">
        <v>1.2618280345052746E-2</v>
      </c>
      <c r="T1074" s="4" t="str">
        <f>VLOOKUP(E1074,Sheet2!$A$2:$E$137,5,FALSE)</f>
        <v>PT</v>
      </c>
      <c r="U1074" s="4">
        <f>VLOOKUP($T1074,Sheet4!$H$1106:$M$1351,surveys!U$1+1,FALSE)</f>
        <v>0.43703858129282908</v>
      </c>
      <c r="V1074" s="4">
        <f>VLOOKUP($T1074,Sheet4!$H$1106:$M$1351,surveys!V$1+1,FALSE)</f>
        <v>0.64773543484664464</v>
      </c>
      <c r="W1074" s="4">
        <f>VLOOKUP($T1074,Sheet4!$H$1106:$M$1351,surveys!W$1+1,FALSE)</f>
        <v>0.79869631675299657</v>
      </c>
      <c r="X1074" s="4">
        <f>VLOOKUP($T1074,Sheet4!$H$1106:$M$1351,surveys!X$1+1,FALSE)</f>
        <v>0.90115606302176665</v>
      </c>
      <c r="Y1074" s="4">
        <f>VLOOKUP($T1074,Sheet4!$H$1106:$M$1351,surveys!Y$1+1,FALSE)</f>
        <v>1</v>
      </c>
      <c r="Z1074" s="4">
        <f t="shared" si="49"/>
        <v>1</v>
      </c>
      <c r="AA1074" s="4" t="str">
        <f>VLOOKUP(T1074&amp;"-"&amp;Z1074,Sheet4!$W$2:$AA$1100,3,FALSE)</f>
        <v>Lisbon</v>
      </c>
      <c r="AB1074" s="4">
        <f>VLOOKUP(T1074&amp;"-"&amp;Z1074,Sheet4!$W$2:$AA$1100,4,FALSE)</f>
        <v>38.716670000000001</v>
      </c>
      <c r="AC1074" s="4">
        <f>VLOOKUP(T1074&amp;"-"&amp;Z1074,Sheet4!$W$2:$AA$1100,5,FALSE)</f>
        <v>-9.1333300000000008</v>
      </c>
    </row>
    <row r="1075" spans="1:29">
      <c r="A1075" s="6">
        <v>40925</v>
      </c>
      <c r="B1075" s="7">
        <v>0.8106944444444445</v>
      </c>
      <c r="C1075" s="4" t="s">
        <v>1213</v>
      </c>
      <c r="D1075" s="4" t="s">
        <v>1214</v>
      </c>
      <c r="E1075" s="4" t="s">
        <v>52</v>
      </c>
      <c r="F1075" s="4">
        <v>4</v>
      </c>
      <c r="G1075" s="4">
        <v>4</v>
      </c>
      <c r="H1075" s="4">
        <v>5</v>
      </c>
      <c r="I1075" s="4">
        <v>4</v>
      </c>
      <c r="J1075" s="4">
        <v>4</v>
      </c>
      <c r="K1075" s="4">
        <v>4</v>
      </c>
      <c r="L1075" s="4">
        <v>3</v>
      </c>
      <c r="M1075" s="4">
        <v>4</v>
      </c>
      <c r="N1075" s="4">
        <v>5</v>
      </c>
      <c r="O1075" s="4">
        <v>3</v>
      </c>
      <c r="P1075" s="4">
        <v>5</v>
      </c>
      <c r="Q1075" s="9">
        <f t="shared" si="50"/>
        <v>7.4537037037037028E-3</v>
      </c>
      <c r="R1075" s="4">
        <f t="shared" si="48"/>
        <v>40925.810694444444</v>
      </c>
      <c r="S1075" s="4">
        <v>0.27098354603825126</v>
      </c>
      <c r="T1075" s="4" t="str">
        <f>VLOOKUP(E1075,Sheet2!$A$2:$E$137,5,FALSE)</f>
        <v>BE</v>
      </c>
      <c r="U1075" s="4">
        <f>VLOOKUP($T1075,Sheet4!$H$1106:$M$1351,surveys!U$1+1,FALSE)</f>
        <v>0.48686007828770372</v>
      </c>
      <c r="V1075" s="4">
        <f>VLOOKUP($T1075,Sheet4!$H$1106:$M$1351,surveys!V$1+1,FALSE)</f>
        <v>0.70654198731133389</v>
      </c>
      <c r="W1075" s="4">
        <f>VLOOKUP($T1075,Sheet4!$H$1106:$M$1351,surveys!W$1+1,FALSE)</f>
        <v>0.81714283803198118</v>
      </c>
      <c r="X1075" s="4">
        <f>VLOOKUP($T1075,Sheet4!$H$1106:$M$1351,surveys!X$1+1,FALSE)</f>
        <v>0.91276028415961608</v>
      </c>
      <c r="Y1075" s="4">
        <f>VLOOKUP($T1075,Sheet4!$H$1106:$M$1351,surveys!Y$1+1,FALSE)</f>
        <v>1</v>
      </c>
      <c r="Z1075" s="4">
        <f t="shared" si="49"/>
        <v>1</v>
      </c>
      <c r="AA1075" s="4" t="str">
        <f>VLOOKUP(T1075&amp;"-"&amp;Z1075,Sheet4!$W$2:$AA$1100,3,FALSE)</f>
        <v>Brussels</v>
      </c>
      <c r="AB1075" s="4">
        <f>VLOOKUP(T1075&amp;"-"&amp;Z1075,Sheet4!$W$2:$AA$1100,4,FALSE)</f>
        <v>50.850450000000002</v>
      </c>
      <c r="AC1075" s="4">
        <f>VLOOKUP(T1075&amp;"-"&amp;Z1075,Sheet4!$W$2:$AA$1100,5,FALSE)</f>
        <v>4.3487799999999996</v>
      </c>
    </row>
    <row r="1076" spans="1:29">
      <c r="A1076" s="6">
        <v>40925</v>
      </c>
      <c r="B1076" s="7">
        <v>0.60239583333333346</v>
      </c>
      <c r="C1076" s="4" t="s">
        <v>1215</v>
      </c>
      <c r="D1076" s="4" t="s">
        <v>1219</v>
      </c>
      <c r="E1076" s="4" t="s">
        <v>52</v>
      </c>
      <c r="F1076" s="4">
        <v>3</v>
      </c>
      <c r="G1076" s="4">
        <v>2</v>
      </c>
      <c r="H1076" s="4">
        <v>3</v>
      </c>
      <c r="I1076" s="4">
        <v>3</v>
      </c>
      <c r="J1076" s="4">
        <v>5</v>
      </c>
      <c r="K1076" s="4">
        <v>5</v>
      </c>
      <c r="L1076" s="4">
        <v>3</v>
      </c>
      <c r="M1076" s="4">
        <v>5</v>
      </c>
      <c r="N1076" s="4">
        <v>5</v>
      </c>
      <c r="O1076" s="4">
        <v>5</v>
      </c>
      <c r="P1076" s="4">
        <v>1</v>
      </c>
      <c r="Q1076" s="9">
        <f t="shared" si="50"/>
        <v>1.7708333333333332E-3</v>
      </c>
      <c r="R1076" s="4">
        <f t="shared" si="48"/>
        <v>40925.602395833332</v>
      </c>
      <c r="S1076" s="4">
        <v>0.56741904105979857</v>
      </c>
      <c r="T1076" s="4" t="str">
        <f>VLOOKUP(E1076,Sheet2!$A$2:$E$137,5,FALSE)</f>
        <v>BE</v>
      </c>
      <c r="U1076" s="4">
        <f>VLOOKUP($T1076,Sheet4!$H$1106:$M$1351,surveys!U$1+1,FALSE)</f>
        <v>0.48686007828770372</v>
      </c>
      <c r="V1076" s="4">
        <f>VLOOKUP($T1076,Sheet4!$H$1106:$M$1351,surveys!V$1+1,FALSE)</f>
        <v>0.70654198731133389</v>
      </c>
      <c r="W1076" s="4">
        <f>VLOOKUP($T1076,Sheet4!$H$1106:$M$1351,surveys!W$1+1,FALSE)</f>
        <v>0.81714283803198118</v>
      </c>
      <c r="X1076" s="4">
        <f>VLOOKUP($T1076,Sheet4!$H$1106:$M$1351,surveys!X$1+1,FALSE)</f>
        <v>0.91276028415961608</v>
      </c>
      <c r="Y1076" s="4">
        <f>VLOOKUP($T1076,Sheet4!$H$1106:$M$1351,surveys!Y$1+1,FALSE)</f>
        <v>1</v>
      </c>
      <c r="Z1076" s="4">
        <f t="shared" si="49"/>
        <v>2</v>
      </c>
      <c r="AA1076" s="4" t="str">
        <f>VLOOKUP(T1076&amp;"-"&amp;Z1076,Sheet4!$W$2:$AA$1100,3,FALSE)</f>
        <v>Antwerpen</v>
      </c>
      <c r="AB1076" s="4">
        <f>VLOOKUP(T1076&amp;"-"&amp;Z1076,Sheet4!$W$2:$AA$1100,4,FALSE)</f>
        <v>51.219889999999999</v>
      </c>
      <c r="AC1076" s="4">
        <f>VLOOKUP(T1076&amp;"-"&amp;Z1076,Sheet4!$W$2:$AA$1100,5,FALSE)</f>
        <v>4.4034599999999999</v>
      </c>
    </row>
    <row r="1077" spans="1:29">
      <c r="A1077" s="6">
        <v>40925</v>
      </c>
      <c r="B1077" s="7">
        <v>0.85685185185185186</v>
      </c>
      <c r="C1077" s="4" t="s">
        <v>1215</v>
      </c>
      <c r="D1077" s="4" t="s">
        <v>1214</v>
      </c>
      <c r="E1077" s="4" t="s">
        <v>123</v>
      </c>
      <c r="F1077" s="4">
        <v>4</v>
      </c>
      <c r="G1077" s="4">
        <v>5</v>
      </c>
      <c r="H1077" s="4">
        <v>3</v>
      </c>
      <c r="I1077" s="4">
        <v>2</v>
      </c>
      <c r="J1077" s="4">
        <v>5</v>
      </c>
      <c r="K1077" s="4">
        <v>3</v>
      </c>
      <c r="L1077" s="4">
        <v>3</v>
      </c>
      <c r="M1077" s="4">
        <v>5</v>
      </c>
      <c r="N1077" s="4">
        <v>5</v>
      </c>
      <c r="O1077" s="4">
        <v>5</v>
      </c>
      <c r="P1077" s="4">
        <v>3</v>
      </c>
      <c r="Q1077" s="9">
        <f t="shared" si="50"/>
        <v>3.9490740740740743E-2</v>
      </c>
      <c r="R1077" s="4">
        <f t="shared" si="48"/>
        <v>40925.856851851851</v>
      </c>
      <c r="S1077" s="4">
        <v>0.46820199152538722</v>
      </c>
      <c r="T1077" s="4" t="str">
        <f>VLOOKUP(E1077,Sheet2!$A$2:$E$137,5,FALSE)</f>
        <v>IN</v>
      </c>
      <c r="U1077" s="4">
        <f>VLOOKUP($T1077,Sheet4!$H$1106:$M$1351,surveys!U$1+1,FALSE)</f>
        <v>0.33680245405102799</v>
      </c>
      <c r="V1077" s="4">
        <f>VLOOKUP($T1077,Sheet4!$H$1106:$M$1351,surveys!V$1+1,FALSE)</f>
        <v>0.62679773153769558</v>
      </c>
      <c r="W1077" s="4">
        <f>VLOOKUP($T1077,Sheet4!$H$1106:$M$1351,surveys!W$1+1,FALSE)</f>
        <v>0.7622435059072814</v>
      </c>
      <c r="X1077" s="4">
        <f>VLOOKUP($T1077,Sheet4!$H$1106:$M$1351,surveys!X$1+1,FALSE)</f>
        <v>0.88514646425564791</v>
      </c>
      <c r="Y1077" s="4">
        <f>VLOOKUP($T1077,Sheet4!$H$1106:$M$1351,surveys!Y$1+1,FALSE)</f>
        <v>1</v>
      </c>
      <c r="Z1077" s="4">
        <f t="shared" si="49"/>
        <v>2</v>
      </c>
      <c r="AA1077" s="4" t="str">
        <f>VLOOKUP(T1077&amp;"-"&amp;Z1077,Sheet4!$W$2:$AA$1100,3,FALSE)</f>
        <v>Delhi</v>
      </c>
      <c r="AB1077" s="4">
        <f>VLOOKUP(T1077&amp;"-"&amp;Z1077,Sheet4!$W$2:$AA$1100,4,FALSE)</f>
        <v>28.66667</v>
      </c>
      <c r="AC1077" s="4">
        <f>VLOOKUP(T1077&amp;"-"&amp;Z1077,Sheet4!$W$2:$AA$1100,5,FALSE)</f>
        <v>77.216669999999993</v>
      </c>
    </row>
    <row r="1078" spans="1:29">
      <c r="A1078" s="6">
        <v>40925</v>
      </c>
      <c r="B1078" s="7">
        <v>0.92513888888888896</v>
      </c>
      <c r="C1078" s="4" t="s">
        <v>1215</v>
      </c>
      <c r="D1078" s="4" t="s">
        <v>1216</v>
      </c>
      <c r="E1078" s="4" t="s">
        <v>37</v>
      </c>
      <c r="F1078" s="4">
        <v>5</v>
      </c>
      <c r="G1078" s="4">
        <v>4</v>
      </c>
      <c r="H1078" s="4">
        <v>5</v>
      </c>
      <c r="I1078" s="4">
        <v>3</v>
      </c>
      <c r="J1078" s="4">
        <v>5</v>
      </c>
      <c r="K1078" s="4">
        <v>3</v>
      </c>
      <c r="L1078" s="4">
        <v>3</v>
      </c>
      <c r="M1078" s="4">
        <v>4</v>
      </c>
      <c r="N1078" s="4">
        <v>4</v>
      </c>
      <c r="O1078" s="4">
        <v>3</v>
      </c>
      <c r="P1078" s="4">
        <v>3</v>
      </c>
      <c r="Q1078" s="9">
        <f t="shared" si="50"/>
        <v>1.8391203703703705E-2</v>
      </c>
      <c r="R1078" s="4">
        <f t="shared" si="48"/>
        <v>40925.925138888888</v>
      </c>
      <c r="S1078" s="4">
        <v>0.77636366618849273</v>
      </c>
      <c r="T1078" s="4" t="str">
        <f>VLOOKUP(E1078,Sheet2!$A$2:$E$137,5,FALSE)</f>
        <v>PT</v>
      </c>
      <c r="U1078" s="4">
        <f>VLOOKUP($T1078,Sheet4!$H$1106:$M$1351,surveys!U$1+1,FALSE)</f>
        <v>0.43703858129282908</v>
      </c>
      <c r="V1078" s="4">
        <f>VLOOKUP($T1078,Sheet4!$H$1106:$M$1351,surveys!V$1+1,FALSE)</f>
        <v>0.64773543484664464</v>
      </c>
      <c r="W1078" s="4">
        <f>VLOOKUP($T1078,Sheet4!$H$1106:$M$1351,surveys!W$1+1,FALSE)</f>
        <v>0.79869631675299657</v>
      </c>
      <c r="X1078" s="4">
        <f>VLOOKUP($T1078,Sheet4!$H$1106:$M$1351,surveys!X$1+1,FALSE)</f>
        <v>0.90115606302176665</v>
      </c>
      <c r="Y1078" s="4">
        <f>VLOOKUP($T1078,Sheet4!$H$1106:$M$1351,surveys!Y$1+1,FALSE)</f>
        <v>1</v>
      </c>
      <c r="Z1078" s="4">
        <f t="shared" si="49"/>
        <v>3</v>
      </c>
      <c r="AA1078" s="4" t="str">
        <f>VLOOKUP(T1078&amp;"-"&amp;Z1078,Sheet4!$W$2:$AA$1100,3,FALSE)</f>
        <v>Amadora</v>
      </c>
      <c r="AB1078" s="4">
        <f>VLOOKUP(T1078&amp;"-"&amp;Z1078,Sheet4!$W$2:$AA$1100,4,FALSE)</f>
        <v>38.753819999999997</v>
      </c>
      <c r="AC1078" s="4">
        <f>VLOOKUP(T1078&amp;"-"&amp;Z1078,Sheet4!$W$2:$AA$1100,5,FALSE)</f>
        <v>-9.2308299999999992</v>
      </c>
    </row>
    <row r="1079" spans="1:29">
      <c r="A1079" s="6">
        <v>40925</v>
      </c>
      <c r="B1079" s="7">
        <v>0.92883101851851846</v>
      </c>
      <c r="C1079" s="4" t="s">
        <v>1213</v>
      </c>
      <c r="D1079" s="4" t="s">
        <v>1217</v>
      </c>
      <c r="E1079" s="4" t="s">
        <v>52</v>
      </c>
      <c r="F1079" s="4">
        <v>2</v>
      </c>
      <c r="G1079" s="4">
        <v>2</v>
      </c>
      <c r="H1079" s="4">
        <v>3</v>
      </c>
      <c r="I1079" s="4">
        <v>3</v>
      </c>
      <c r="J1079" s="4">
        <v>5</v>
      </c>
      <c r="K1079" s="4">
        <v>5</v>
      </c>
      <c r="L1079" s="4">
        <v>5</v>
      </c>
      <c r="M1079" s="4">
        <v>5</v>
      </c>
      <c r="N1079" s="4">
        <v>5</v>
      </c>
      <c r="O1079" s="4">
        <v>5</v>
      </c>
      <c r="P1079" s="4">
        <v>1</v>
      </c>
      <c r="Q1079" s="9">
        <f t="shared" si="50"/>
        <v>1.9652777777777779E-2</v>
      </c>
      <c r="R1079" s="4">
        <f t="shared" si="48"/>
        <v>40925.928831018522</v>
      </c>
      <c r="S1079" s="4">
        <v>0.69688298348932531</v>
      </c>
      <c r="T1079" s="4" t="str">
        <f>VLOOKUP(E1079,Sheet2!$A$2:$E$137,5,FALSE)</f>
        <v>BE</v>
      </c>
      <c r="U1079" s="4">
        <f>VLOOKUP($T1079,Sheet4!$H$1106:$M$1351,surveys!U$1+1,FALSE)</f>
        <v>0.48686007828770372</v>
      </c>
      <c r="V1079" s="4">
        <f>VLOOKUP($T1079,Sheet4!$H$1106:$M$1351,surveys!V$1+1,FALSE)</f>
        <v>0.70654198731133389</v>
      </c>
      <c r="W1079" s="4">
        <f>VLOOKUP($T1079,Sheet4!$H$1106:$M$1351,surveys!W$1+1,FALSE)</f>
        <v>0.81714283803198118</v>
      </c>
      <c r="X1079" s="4">
        <f>VLOOKUP($T1079,Sheet4!$H$1106:$M$1351,surveys!X$1+1,FALSE)</f>
        <v>0.91276028415961608</v>
      </c>
      <c r="Y1079" s="4">
        <f>VLOOKUP($T1079,Sheet4!$H$1106:$M$1351,surveys!Y$1+1,FALSE)</f>
        <v>1</v>
      </c>
      <c r="Z1079" s="4">
        <f t="shared" si="49"/>
        <v>2</v>
      </c>
      <c r="AA1079" s="4" t="str">
        <f>VLOOKUP(T1079&amp;"-"&amp;Z1079,Sheet4!$W$2:$AA$1100,3,FALSE)</f>
        <v>Antwerpen</v>
      </c>
      <c r="AB1079" s="4">
        <f>VLOOKUP(T1079&amp;"-"&amp;Z1079,Sheet4!$W$2:$AA$1100,4,FALSE)</f>
        <v>51.219889999999999</v>
      </c>
      <c r="AC1079" s="4">
        <f>VLOOKUP(T1079&amp;"-"&amp;Z1079,Sheet4!$W$2:$AA$1100,5,FALSE)</f>
        <v>4.4034599999999999</v>
      </c>
    </row>
    <row r="1080" spans="1:29">
      <c r="A1080" s="6">
        <v>40924</v>
      </c>
      <c r="B1080" s="7">
        <v>2.990740740740741E-2</v>
      </c>
      <c r="C1080" s="4" t="s">
        <v>1215</v>
      </c>
      <c r="D1080" s="4" t="s">
        <v>1214</v>
      </c>
      <c r="E1080" s="4" t="s">
        <v>1222</v>
      </c>
      <c r="F1080" s="4">
        <v>5</v>
      </c>
      <c r="G1080" s="4">
        <v>2</v>
      </c>
      <c r="H1080" s="4">
        <v>3</v>
      </c>
      <c r="I1080" s="4">
        <v>4</v>
      </c>
      <c r="J1080" s="4">
        <v>4</v>
      </c>
      <c r="K1080" s="4">
        <v>2</v>
      </c>
      <c r="L1080" s="4">
        <v>4</v>
      </c>
      <c r="M1080" s="4">
        <v>5</v>
      </c>
      <c r="N1080" s="4">
        <v>3</v>
      </c>
      <c r="O1080" s="4">
        <v>5</v>
      </c>
      <c r="P1080" s="4">
        <v>2</v>
      </c>
      <c r="Q1080" s="9">
        <f t="shared" si="50"/>
        <v>2.0995370370370373E-2</v>
      </c>
      <c r="R1080" s="4">
        <f t="shared" si="48"/>
        <v>40924.029907407406</v>
      </c>
      <c r="S1080" s="4">
        <v>3.5763919478440265E-2</v>
      </c>
      <c r="T1080" s="4" t="str">
        <f>VLOOKUP(E1080,Sheet2!$A$2:$E$137,5,FALSE)</f>
        <v>KR</v>
      </c>
      <c r="U1080" s="4">
        <f>VLOOKUP($T1080,Sheet4!$H$1106:$M$1351,surveys!U$1+1,FALSE)</f>
        <v>0.50002406072811822</v>
      </c>
      <c r="V1080" s="4">
        <f>VLOOKUP($T1080,Sheet4!$H$1106:$M$1351,surveys!V$1+1,FALSE)</f>
        <v>0.67775239752110727</v>
      </c>
      <c r="W1080" s="4">
        <f>VLOOKUP($T1080,Sheet4!$H$1106:$M$1351,surveys!W$1+1,FALSE)</f>
        <v>0.80472346879555479</v>
      </c>
      <c r="X1080" s="4">
        <f>VLOOKUP($T1080,Sheet4!$H$1106:$M$1351,surveys!X$1+1,FALSE)</f>
        <v>0.92872511768015165</v>
      </c>
      <c r="Y1080" s="4">
        <f>VLOOKUP($T1080,Sheet4!$H$1106:$M$1351,surveys!Y$1+1,FALSE)</f>
        <v>1</v>
      </c>
      <c r="Z1080" s="4">
        <f t="shared" si="49"/>
        <v>1</v>
      </c>
      <c r="AA1080" s="4" t="str">
        <f>VLOOKUP(T1080&amp;"-"&amp;Z1080,Sheet4!$W$2:$AA$1100,3,FALSE)</f>
        <v>Seoul</v>
      </c>
      <c r="AB1080" s="4">
        <f>VLOOKUP(T1080&amp;"-"&amp;Z1080,Sheet4!$W$2:$AA$1100,4,FALSE)</f>
        <v>37.568260000000002</v>
      </c>
      <c r="AC1080" s="4">
        <f>VLOOKUP(T1080&amp;"-"&amp;Z1080,Sheet4!$W$2:$AA$1100,5,FALSE)</f>
        <v>126.97783</v>
      </c>
    </row>
    <row r="1081" spans="1:29">
      <c r="A1081" s="6">
        <v>40924</v>
      </c>
      <c r="B1081" s="7">
        <v>6.1527777777777772E-2</v>
      </c>
      <c r="C1081" s="4" t="s">
        <v>1213</v>
      </c>
      <c r="D1081" s="4" t="s">
        <v>1219</v>
      </c>
      <c r="E1081" s="4" t="s">
        <v>23</v>
      </c>
      <c r="F1081" s="4">
        <v>4</v>
      </c>
      <c r="G1081" s="4">
        <v>4</v>
      </c>
      <c r="H1081" s="4">
        <v>4</v>
      </c>
      <c r="I1081" s="4">
        <v>5</v>
      </c>
      <c r="J1081" s="4">
        <v>4</v>
      </c>
      <c r="K1081" s="4">
        <v>5</v>
      </c>
      <c r="L1081" s="4">
        <v>4</v>
      </c>
      <c r="M1081" s="4">
        <v>5</v>
      </c>
      <c r="N1081" s="4">
        <v>5</v>
      </c>
      <c r="O1081" s="4">
        <v>4</v>
      </c>
      <c r="P1081" s="4">
        <v>3</v>
      </c>
      <c r="Q1081" s="9">
        <f t="shared" si="50"/>
        <v>4.3263888888888886E-2</v>
      </c>
      <c r="R1081" s="4">
        <f t="shared" si="48"/>
        <v>40924.061527777776</v>
      </c>
      <c r="S1081" s="4">
        <v>6.7163738543946305E-2</v>
      </c>
      <c r="T1081" s="4" t="str">
        <f>VLOOKUP(E1081,Sheet2!$A$2:$E$137,5,FALSE)</f>
        <v>CA</v>
      </c>
      <c r="U1081" s="4">
        <f>VLOOKUP($T1081,Sheet4!$H$1106:$M$1351,surveys!U$1+1,FALSE)</f>
        <v>0.39929817507859233</v>
      </c>
      <c r="V1081" s="4">
        <f>VLOOKUP($T1081,Sheet4!$H$1106:$M$1351,surveys!V$1+1,FALSE)</f>
        <v>0.68226808593455113</v>
      </c>
      <c r="W1081" s="4">
        <f>VLOOKUP($T1081,Sheet4!$H$1106:$M$1351,surveys!W$1+1,FALSE)</f>
        <v>0.8413893511967715</v>
      </c>
      <c r="X1081" s="4">
        <f>VLOOKUP($T1081,Sheet4!$H$1106:$M$1351,surveys!X$1+1,FALSE)</f>
        <v>0.92969032990429024</v>
      </c>
      <c r="Y1081" s="4">
        <f>VLOOKUP($T1081,Sheet4!$H$1106:$M$1351,surveys!Y$1+1,FALSE)</f>
        <v>1</v>
      </c>
      <c r="Z1081" s="4">
        <f t="shared" si="49"/>
        <v>1</v>
      </c>
      <c r="AA1081" s="4" t="str">
        <f>VLOOKUP(T1081&amp;"-"&amp;Z1081,Sheet4!$W$2:$AA$1100,3,FALSE)</f>
        <v>Toronto</v>
      </c>
      <c r="AB1081" s="4">
        <f>VLOOKUP(T1081&amp;"-"&amp;Z1081,Sheet4!$W$2:$AA$1100,4,FALSE)</f>
        <v>43.700110000000002</v>
      </c>
      <c r="AC1081" s="4">
        <f>VLOOKUP(T1081&amp;"-"&amp;Z1081,Sheet4!$W$2:$AA$1100,5,FALSE)</f>
        <v>-79.416300000000007</v>
      </c>
    </row>
    <row r="1082" spans="1:29">
      <c r="A1082" s="6">
        <v>40924</v>
      </c>
      <c r="B1082" s="7">
        <v>0.26796296296296296</v>
      </c>
      <c r="C1082" s="4" t="s">
        <v>1213</v>
      </c>
      <c r="D1082" s="4" t="s">
        <v>1218</v>
      </c>
      <c r="E1082" s="4" t="s">
        <v>37</v>
      </c>
      <c r="F1082" s="4">
        <v>5</v>
      </c>
      <c r="G1082" s="4">
        <v>5</v>
      </c>
      <c r="H1082" s="4">
        <v>5</v>
      </c>
      <c r="I1082" s="4">
        <v>1</v>
      </c>
      <c r="J1082" s="4">
        <v>3</v>
      </c>
      <c r="K1082" s="4">
        <v>3</v>
      </c>
      <c r="L1082" s="4">
        <v>1</v>
      </c>
      <c r="M1082" s="4">
        <v>5</v>
      </c>
      <c r="N1082" s="4">
        <v>3</v>
      </c>
      <c r="O1082" s="4">
        <v>3</v>
      </c>
      <c r="P1082" s="4">
        <v>3</v>
      </c>
      <c r="Q1082" s="9">
        <f t="shared" si="50"/>
        <v>4.7256944444444442E-2</v>
      </c>
      <c r="R1082" s="4">
        <f t="shared" si="48"/>
        <v>40924.267962962964</v>
      </c>
      <c r="S1082" s="4">
        <v>0.87918060524691466</v>
      </c>
      <c r="T1082" s="4" t="str">
        <f>VLOOKUP(E1082,Sheet2!$A$2:$E$137,5,FALSE)</f>
        <v>PT</v>
      </c>
      <c r="U1082" s="4">
        <f>VLOOKUP($T1082,Sheet4!$H$1106:$M$1351,surveys!U$1+1,FALSE)</f>
        <v>0.43703858129282908</v>
      </c>
      <c r="V1082" s="4">
        <f>VLOOKUP($T1082,Sheet4!$H$1106:$M$1351,surveys!V$1+1,FALSE)</f>
        <v>0.64773543484664464</v>
      </c>
      <c r="W1082" s="4">
        <f>VLOOKUP($T1082,Sheet4!$H$1106:$M$1351,surveys!W$1+1,FALSE)</f>
        <v>0.79869631675299657</v>
      </c>
      <c r="X1082" s="4">
        <f>VLOOKUP($T1082,Sheet4!$H$1106:$M$1351,surveys!X$1+1,FALSE)</f>
        <v>0.90115606302176665</v>
      </c>
      <c r="Y1082" s="4">
        <f>VLOOKUP($T1082,Sheet4!$H$1106:$M$1351,surveys!Y$1+1,FALSE)</f>
        <v>1</v>
      </c>
      <c r="Z1082" s="4">
        <f t="shared" si="49"/>
        <v>4</v>
      </c>
      <c r="AA1082" s="4" t="str">
        <f>VLOOKUP(T1082&amp;"-"&amp;Z1082,Sheet4!$W$2:$AA$1100,3,FALSE)</f>
        <v>Braga</v>
      </c>
      <c r="AB1082" s="4">
        <f>VLOOKUP(T1082&amp;"-"&amp;Z1082,Sheet4!$W$2:$AA$1100,4,FALSE)</f>
        <v>41.550319999999999</v>
      </c>
      <c r="AC1082" s="4">
        <f>VLOOKUP(T1082&amp;"-"&amp;Z1082,Sheet4!$W$2:$AA$1100,5,FALSE)</f>
        <v>-8.4200499999999998</v>
      </c>
    </row>
    <row r="1083" spans="1:29">
      <c r="A1083" s="6">
        <v>40924</v>
      </c>
      <c r="B1083" s="7">
        <v>0.43695601851851856</v>
      </c>
      <c r="C1083" s="4" t="s">
        <v>1215</v>
      </c>
      <c r="D1083" s="4" t="s">
        <v>1216</v>
      </c>
      <c r="E1083" s="4" t="s">
        <v>202</v>
      </c>
      <c r="F1083" s="4">
        <v>5</v>
      </c>
      <c r="G1083" s="4">
        <v>4</v>
      </c>
      <c r="H1083" s="4">
        <v>2</v>
      </c>
      <c r="I1083" s="4">
        <v>3</v>
      </c>
      <c r="J1083" s="4">
        <v>5</v>
      </c>
      <c r="K1083" s="4">
        <v>4</v>
      </c>
      <c r="L1083" s="4">
        <v>3</v>
      </c>
      <c r="M1083" s="4">
        <v>5</v>
      </c>
      <c r="N1083" s="4">
        <v>5</v>
      </c>
      <c r="O1083" s="4">
        <v>4</v>
      </c>
      <c r="P1083" s="4">
        <v>4</v>
      </c>
      <c r="Q1083" s="9">
        <f t="shared" si="50"/>
        <v>2.521990740740741E-2</v>
      </c>
      <c r="R1083" s="4">
        <f t="shared" si="48"/>
        <v>40924.436956018515</v>
      </c>
      <c r="S1083" s="4">
        <v>0.34378202684731995</v>
      </c>
      <c r="T1083" s="4" t="str">
        <f>VLOOKUP(E1083,Sheet2!$A$2:$E$137,5,FALSE)</f>
        <v>UA</v>
      </c>
      <c r="U1083" s="4">
        <f>VLOOKUP($T1083,Sheet4!$H$1106:$M$1351,surveys!U$1+1,FALSE)</f>
        <v>0.35896031976279347</v>
      </c>
      <c r="V1083" s="4">
        <f>VLOOKUP($T1083,Sheet4!$H$1106:$M$1351,surveys!V$1+1,FALSE)</f>
        <v>0.56325012221252646</v>
      </c>
      <c r="W1083" s="4">
        <f>VLOOKUP($T1083,Sheet4!$H$1106:$M$1351,surveys!W$1+1,FALSE)</f>
        <v>0.71070781611926115</v>
      </c>
      <c r="X1083" s="4">
        <f>VLOOKUP($T1083,Sheet4!$H$1106:$M$1351,surveys!X$1+1,FALSE)</f>
        <v>0.85700591874123377</v>
      </c>
      <c r="Y1083" s="4">
        <f>VLOOKUP($T1083,Sheet4!$H$1106:$M$1351,surveys!Y$1+1,FALSE)</f>
        <v>1</v>
      </c>
      <c r="Z1083" s="4">
        <f t="shared" si="49"/>
        <v>1</v>
      </c>
      <c r="AA1083" s="4" t="str">
        <f>VLOOKUP(T1083&amp;"-"&amp;Z1083,Sheet4!$W$2:$AA$1100,3,FALSE)</f>
        <v>Kiev</v>
      </c>
      <c r="AB1083" s="4">
        <f>VLOOKUP(T1083&amp;"-"&amp;Z1083,Sheet4!$W$2:$AA$1100,4,FALSE)</f>
        <v>50.454659999999997</v>
      </c>
      <c r="AC1083" s="4">
        <f>VLOOKUP(T1083&amp;"-"&amp;Z1083,Sheet4!$W$2:$AA$1100,5,FALSE)</f>
        <v>30.523800000000001</v>
      </c>
    </row>
    <row r="1084" spans="1:29">
      <c r="A1084" s="6">
        <v>40924</v>
      </c>
      <c r="B1084" s="7">
        <v>0.44692129629629629</v>
      </c>
      <c r="C1084" s="4" t="s">
        <v>1213</v>
      </c>
      <c r="D1084" s="4" t="s">
        <v>1214</v>
      </c>
      <c r="E1084" s="4" t="s">
        <v>33</v>
      </c>
      <c r="F1084" s="4">
        <v>4</v>
      </c>
      <c r="G1084" s="4">
        <v>3</v>
      </c>
      <c r="H1084" s="4">
        <v>4</v>
      </c>
      <c r="I1084" s="4">
        <v>4</v>
      </c>
      <c r="J1084" s="4">
        <v>4</v>
      </c>
      <c r="K1084" s="4">
        <v>5</v>
      </c>
      <c r="L1084" s="4">
        <v>4</v>
      </c>
      <c r="M1084" s="4">
        <v>4</v>
      </c>
      <c r="N1084" s="4">
        <v>3</v>
      </c>
      <c r="O1084" s="4">
        <v>4</v>
      </c>
      <c r="P1084" s="4">
        <v>4</v>
      </c>
      <c r="Q1084" s="9">
        <f t="shared" si="50"/>
        <v>3.3055555555555553E-2</v>
      </c>
      <c r="R1084" s="4">
        <f t="shared" si="48"/>
        <v>40924.446921296294</v>
      </c>
      <c r="S1084" s="4">
        <v>0.86923667351091138</v>
      </c>
      <c r="T1084" s="4" t="str">
        <f>VLOOKUP(E1084,Sheet2!$A$2:$E$137,5,FALSE)</f>
        <v>IT</v>
      </c>
      <c r="U1084" s="4">
        <f>VLOOKUP($T1084,Sheet4!$H$1106:$M$1351,surveys!U$1+1,FALSE)</f>
        <v>0.40073733113706772</v>
      </c>
      <c r="V1084" s="4">
        <f>VLOOKUP($T1084,Sheet4!$H$1106:$M$1351,surveys!V$1+1,FALSE)</f>
        <v>0.60502083075372182</v>
      </c>
      <c r="W1084" s="4">
        <f>VLOOKUP($T1084,Sheet4!$H$1106:$M$1351,surveys!W$1+1,FALSE)</f>
        <v>0.75963680320784854</v>
      </c>
      <c r="X1084" s="4">
        <f>VLOOKUP($T1084,Sheet4!$H$1106:$M$1351,surveys!X$1+1,FALSE)</f>
        <v>0.89491209934724891</v>
      </c>
      <c r="Y1084" s="4">
        <f>VLOOKUP($T1084,Sheet4!$H$1106:$M$1351,surveys!Y$1+1,FALSE)</f>
        <v>1</v>
      </c>
      <c r="Z1084" s="4">
        <f t="shared" si="49"/>
        <v>4</v>
      </c>
      <c r="AA1084" s="4" t="str">
        <f>VLOOKUP(T1084&amp;"-"&amp;Z1084,Sheet4!$W$2:$AA$1100,3,FALSE)</f>
        <v>Torino</v>
      </c>
      <c r="AB1084" s="4">
        <f>VLOOKUP(T1084&amp;"-"&amp;Z1084,Sheet4!$W$2:$AA$1100,4,FALSE)</f>
        <v>45.070489999999999</v>
      </c>
      <c r="AC1084" s="4">
        <f>VLOOKUP(T1084&amp;"-"&amp;Z1084,Sheet4!$W$2:$AA$1100,5,FALSE)</f>
        <v>7.68682</v>
      </c>
    </row>
    <row r="1085" spans="1:29">
      <c r="A1085" s="6">
        <v>40924</v>
      </c>
      <c r="B1085" s="7">
        <v>0.48106481481481483</v>
      </c>
      <c r="C1085" s="4" t="s">
        <v>1215</v>
      </c>
      <c r="D1085" s="4" t="s">
        <v>1214</v>
      </c>
      <c r="E1085" s="4" t="s">
        <v>33</v>
      </c>
      <c r="F1085" s="4">
        <v>3</v>
      </c>
      <c r="G1085" s="4">
        <v>4</v>
      </c>
      <c r="H1085" s="4">
        <v>5</v>
      </c>
      <c r="I1085" s="4">
        <v>3</v>
      </c>
      <c r="J1085" s="4">
        <v>4</v>
      </c>
      <c r="K1085" s="4">
        <v>3</v>
      </c>
      <c r="L1085" s="4">
        <v>4</v>
      </c>
      <c r="M1085" s="4">
        <v>4</v>
      </c>
      <c r="N1085" s="4">
        <v>5</v>
      </c>
      <c r="O1085" s="4">
        <v>3</v>
      </c>
      <c r="P1085" s="4">
        <v>3</v>
      </c>
      <c r="Q1085" s="9">
        <f t="shared" si="50"/>
        <v>5.6423611111111112E-2</v>
      </c>
      <c r="R1085" s="4">
        <f t="shared" si="48"/>
        <v>40924.481064814812</v>
      </c>
      <c r="S1085" s="4">
        <v>0.30416864114826692</v>
      </c>
      <c r="T1085" s="4" t="str">
        <f>VLOOKUP(E1085,Sheet2!$A$2:$E$137,5,FALSE)</f>
        <v>IT</v>
      </c>
      <c r="U1085" s="4">
        <f>VLOOKUP($T1085,Sheet4!$H$1106:$M$1351,surveys!U$1+1,FALSE)</f>
        <v>0.40073733113706772</v>
      </c>
      <c r="V1085" s="4">
        <f>VLOOKUP($T1085,Sheet4!$H$1106:$M$1351,surveys!V$1+1,FALSE)</f>
        <v>0.60502083075372182</v>
      </c>
      <c r="W1085" s="4">
        <f>VLOOKUP($T1085,Sheet4!$H$1106:$M$1351,surveys!W$1+1,FALSE)</f>
        <v>0.75963680320784854</v>
      </c>
      <c r="X1085" s="4">
        <f>VLOOKUP($T1085,Sheet4!$H$1106:$M$1351,surveys!X$1+1,FALSE)</f>
        <v>0.89491209934724891</v>
      </c>
      <c r="Y1085" s="4">
        <f>VLOOKUP($T1085,Sheet4!$H$1106:$M$1351,surveys!Y$1+1,FALSE)</f>
        <v>1</v>
      </c>
      <c r="Z1085" s="4">
        <f t="shared" si="49"/>
        <v>1</v>
      </c>
      <c r="AA1085" s="4" t="str">
        <f>VLOOKUP(T1085&amp;"-"&amp;Z1085,Sheet4!$W$2:$AA$1100,3,FALSE)</f>
        <v>Roma</v>
      </c>
      <c r="AB1085" s="4">
        <f>VLOOKUP(T1085&amp;"-"&amp;Z1085,Sheet4!$W$2:$AA$1100,4,FALSE)</f>
        <v>41.894739999999999</v>
      </c>
      <c r="AC1085" s="4">
        <f>VLOOKUP(T1085&amp;"-"&amp;Z1085,Sheet4!$W$2:$AA$1100,5,FALSE)</f>
        <v>12.4839</v>
      </c>
    </row>
    <row r="1086" spans="1:29">
      <c r="A1086" s="6">
        <v>40924</v>
      </c>
      <c r="B1086" s="7">
        <v>0.49768518518518517</v>
      </c>
      <c r="C1086" s="4" t="s">
        <v>1215</v>
      </c>
      <c r="D1086" s="4" t="s">
        <v>1214</v>
      </c>
      <c r="E1086" s="4" t="s">
        <v>33</v>
      </c>
      <c r="F1086" s="4">
        <v>3</v>
      </c>
      <c r="G1086" s="4">
        <v>3</v>
      </c>
      <c r="H1086" s="4">
        <v>4</v>
      </c>
      <c r="I1086" s="4">
        <v>4</v>
      </c>
      <c r="J1086" s="4">
        <v>4</v>
      </c>
      <c r="K1086" s="4">
        <v>4</v>
      </c>
      <c r="L1086" s="4">
        <v>4</v>
      </c>
      <c r="M1086" s="4">
        <v>4</v>
      </c>
      <c r="N1086" s="4">
        <v>5</v>
      </c>
      <c r="O1086" s="4">
        <v>4</v>
      </c>
      <c r="P1086" s="4">
        <v>5</v>
      </c>
      <c r="Q1086" s="9">
        <f t="shared" si="50"/>
        <v>6.834490740740741E-2</v>
      </c>
      <c r="R1086" s="4">
        <f t="shared" si="48"/>
        <v>40924.497685185182</v>
      </c>
      <c r="S1086" s="4">
        <v>9.1276540180580845E-2</v>
      </c>
      <c r="T1086" s="4" t="str">
        <f>VLOOKUP(E1086,Sheet2!$A$2:$E$137,5,FALSE)</f>
        <v>IT</v>
      </c>
      <c r="U1086" s="4">
        <f>VLOOKUP($T1086,Sheet4!$H$1106:$M$1351,surveys!U$1+1,FALSE)</f>
        <v>0.40073733113706772</v>
      </c>
      <c r="V1086" s="4">
        <f>VLOOKUP($T1086,Sheet4!$H$1106:$M$1351,surveys!V$1+1,FALSE)</f>
        <v>0.60502083075372182</v>
      </c>
      <c r="W1086" s="4">
        <f>VLOOKUP($T1086,Sheet4!$H$1106:$M$1351,surveys!W$1+1,FALSE)</f>
        <v>0.75963680320784854</v>
      </c>
      <c r="X1086" s="4">
        <f>VLOOKUP($T1086,Sheet4!$H$1106:$M$1351,surveys!X$1+1,FALSE)</f>
        <v>0.89491209934724891</v>
      </c>
      <c r="Y1086" s="4">
        <f>VLOOKUP($T1086,Sheet4!$H$1106:$M$1351,surveys!Y$1+1,FALSE)</f>
        <v>1</v>
      </c>
      <c r="Z1086" s="4">
        <f t="shared" si="49"/>
        <v>1</v>
      </c>
      <c r="AA1086" s="4" t="str">
        <f>VLOOKUP(T1086&amp;"-"&amp;Z1086,Sheet4!$W$2:$AA$1100,3,FALSE)</f>
        <v>Roma</v>
      </c>
      <c r="AB1086" s="4">
        <f>VLOOKUP(T1086&amp;"-"&amp;Z1086,Sheet4!$W$2:$AA$1100,4,FALSE)</f>
        <v>41.894739999999999</v>
      </c>
      <c r="AC1086" s="4">
        <f>VLOOKUP(T1086&amp;"-"&amp;Z1086,Sheet4!$W$2:$AA$1100,5,FALSE)</f>
        <v>12.4839</v>
      </c>
    </row>
    <row r="1087" spans="1:29">
      <c r="A1087" s="6">
        <v>40924</v>
      </c>
      <c r="B1087" s="7">
        <v>0.56592592592592594</v>
      </c>
      <c r="C1087" s="4" t="s">
        <v>1215</v>
      </c>
      <c r="D1087" s="4" t="s">
        <v>1216</v>
      </c>
      <c r="E1087" s="4" t="s">
        <v>85</v>
      </c>
      <c r="F1087" s="4">
        <v>1</v>
      </c>
      <c r="G1087" s="4">
        <v>1</v>
      </c>
      <c r="H1087" s="4">
        <v>1</v>
      </c>
      <c r="I1087" s="4">
        <v>1</v>
      </c>
      <c r="J1087" s="4">
        <v>5</v>
      </c>
      <c r="K1087" s="4">
        <v>1</v>
      </c>
      <c r="L1087" s="4">
        <v>1</v>
      </c>
      <c r="M1087" s="4">
        <v>1</v>
      </c>
      <c r="N1087" s="4">
        <v>5</v>
      </c>
      <c r="O1087" s="4">
        <v>1</v>
      </c>
      <c r="P1087" s="4">
        <v>1</v>
      </c>
      <c r="Q1087" s="9">
        <f t="shared" si="50"/>
        <v>4.5439814814814822E-2</v>
      </c>
      <c r="R1087" s="4">
        <f t="shared" si="48"/>
        <v>40924.565925925926</v>
      </c>
      <c r="S1087" s="4">
        <v>0.34361388525792957</v>
      </c>
      <c r="T1087" s="4" t="str">
        <f>VLOOKUP(E1087,Sheet2!$A$2:$E$137,5,FALSE)</f>
        <v>PL</v>
      </c>
      <c r="U1087" s="4">
        <f>VLOOKUP($T1087,Sheet4!$H$1106:$M$1351,surveys!U$1+1,FALSE)</f>
        <v>0.38412692394750031</v>
      </c>
      <c r="V1087" s="4">
        <f>VLOOKUP($T1087,Sheet4!$H$1106:$M$1351,surveys!V$1+1,FALSE)</f>
        <v>0.55761422047220277</v>
      </c>
      <c r="W1087" s="4">
        <f>VLOOKUP($T1087,Sheet4!$H$1106:$M$1351,surveys!W$1+1,FALSE)</f>
        <v>0.72800866765105254</v>
      </c>
      <c r="X1087" s="4">
        <f>VLOOKUP($T1087,Sheet4!$H$1106:$M$1351,surveys!X$1+1,FALSE)</f>
        <v>0.87128691644612766</v>
      </c>
      <c r="Y1087" s="4">
        <f>VLOOKUP($T1087,Sheet4!$H$1106:$M$1351,surveys!Y$1+1,FALSE)</f>
        <v>1</v>
      </c>
      <c r="Z1087" s="4">
        <f t="shared" si="49"/>
        <v>1</v>
      </c>
      <c r="AA1087" s="4" t="str">
        <f>VLOOKUP(T1087&amp;"-"&amp;Z1087,Sheet4!$W$2:$AA$1100,3,FALSE)</f>
        <v>Warsaw</v>
      </c>
      <c r="AB1087" s="4">
        <f>VLOOKUP(T1087&amp;"-"&amp;Z1087,Sheet4!$W$2:$AA$1100,4,FALSE)</f>
        <v>52.229770000000002</v>
      </c>
      <c r="AC1087" s="4">
        <f>VLOOKUP(T1087&amp;"-"&amp;Z1087,Sheet4!$W$2:$AA$1100,5,FALSE)</f>
        <v>21.011780000000002</v>
      </c>
    </row>
    <row r="1088" spans="1:29">
      <c r="A1088" s="6">
        <v>40924</v>
      </c>
      <c r="B1088" s="7">
        <v>0.60596064814814821</v>
      </c>
      <c r="C1088" s="4" t="s">
        <v>1213</v>
      </c>
      <c r="D1088" s="4" t="s">
        <v>1214</v>
      </c>
      <c r="E1088" s="4" t="s">
        <v>52</v>
      </c>
      <c r="F1088" s="4">
        <v>4</v>
      </c>
      <c r="G1088" s="4">
        <v>3</v>
      </c>
      <c r="H1088" s="4">
        <v>4</v>
      </c>
      <c r="I1088" s="4">
        <v>5</v>
      </c>
      <c r="J1088" s="4">
        <v>5</v>
      </c>
      <c r="K1088" s="4">
        <v>4</v>
      </c>
      <c r="L1088" s="4">
        <v>5</v>
      </c>
      <c r="M1088" s="4">
        <v>5</v>
      </c>
      <c r="N1088" s="4">
        <v>4</v>
      </c>
      <c r="O1088" s="4">
        <v>4</v>
      </c>
      <c r="P1088" s="4">
        <v>4</v>
      </c>
      <c r="Q1088" s="9">
        <f t="shared" si="50"/>
        <v>4.0277777777777777E-3</v>
      </c>
      <c r="R1088" s="4">
        <f t="shared" si="48"/>
        <v>40924.60596064815</v>
      </c>
      <c r="S1088" s="4">
        <v>0.78042381563202778</v>
      </c>
      <c r="T1088" s="4" t="str">
        <f>VLOOKUP(E1088,Sheet2!$A$2:$E$137,5,FALSE)</f>
        <v>BE</v>
      </c>
      <c r="U1088" s="4">
        <f>VLOOKUP($T1088,Sheet4!$H$1106:$M$1351,surveys!U$1+1,FALSE)</f>
        <v>0.48686007828770372</v>
      </c>
      <c r="V1088" s="4">
        <f>VLOOKUP($T1088,Sheet4!$H$1106:$M$1351,surveys!V$1+1,FALSE)</f>
        <v>0.70654198731133389</v>
      </c>
      <c r="W1088" s="4">
        <f>VLOOKUP($T1088,Sheet4!$H$1106:$M$1351,surveys!W$1+1,FALSE)</f>
        <v>0.81714283803198118</v>
      </c>
      <c r="X1088" s="4">
        <f>VLOOKUP($T1088,Sheet4!$H$1106:$M$1351,surveys!X$1+1,FALSE)</f>
        <v>0.91276028415961608</v>
      </c>
      <c r="Y1088" s="4">
        <f>VLOOKUP($T1088,Sheet4!$H$1106:$M$1351,surveys!Y$1+1,FALSE)</f>
        <v>1</v>
      </c>
      <c r="Z1088" s="4">
        <f t="shared" si="49"/>
        <v>3</v>
      </c>
      <c r="AA1088" s="4" t="str">
        <f>VLOOKUP(T1088&amp;"-"&amp;Z1088,Sheet4!$W$2:$AA$1100,3,FALSE)</f>
        <v>Gent</v>
      </c>
      <c r="AB1088" s="4">
        <f>VLOOKUP(T1088&amp;"-"&amp;Z1088,Sheet4!$W$2:$AA$1100,4,FALSE)</f>
        <v>51.05</v>
      </c>
      <c r="AC1088" s="4">
        <f>VLOOKUP(T1088&amp;"-"&amp;Z1088,Sheet4!$W$2:$AA$1100,5,FALSE)</f>
        <v>3.7166700000000001</v>
      </c>
    </row>
    <row r="1089" spans="1:29">
      <c r="A1089" s="6">
        <v>40924</v>
      </c>
      <c r="B1089" s="7">
        <v>0.61777777777777776</v>
      </c>
      <c r="C1089" s="4" t="s">
        <v>1213</v>
      </c>
      <c r="D1089" s="4" t="s">
        <v>1219</v>
      </c>
      <c r="E1089" s="4" t="s">
        <v>52</v>
      </c>
      <c r="F1089" s="4">
        <v>1</v>
      </c>
      <c r="G1089" s="4">
        <v>1</v>
      </c>
      <c r="H1089" s="4">
        <v>1</v>
      </c>
      <c r="I1089" s="4">
        <v>5</v>
      </c>
      <c r="J1089" s="4">
        <v>1</v>
      </c>
      <c r="K1089" s="4">
        <v>5</v>
      </c>
      <c r="L1089" s="4">
        <v>3</v>
      </c>
      <c r="M1089" s="4">
        <v>5</v>
      </c>
      <c r="N1089" s="4">
        <v>5</v>
      </c>
      <c r="O1089" s="4">
        <v>5</v>
      </c>
      <c r="P1089" s="4">
        <v>1</v>
      </c>
      <c r="Q1089" s="9">
        <f t="shared" si="50"/>
        <v>1.2708333333333334E-2</v>
      </c>
      <c r="R1089" s="4">
        <f t="shared" si="48"/>
        <v>40924.617777777778</v>
      </c>
      <c r="S1089" s="4">
        <v>0.62611296169544595</v>
      </c>
      <c r="T1089" s="4" t="str">
        <f>VLOOKUP(E1089,Sheet2!$A$2:$E$137,5,FALSE)</f>
        <v>BE</v>
      </c>
      <c r="U1089" s="4">
        <f>VLOOKUP($T1089,Sheet4!$H$1106:$M$1351,surveys!U$1+1,FALSE)</f>
        <v>0.48686007828770372</v>
      </c>
      <c r="V1089" s="4">
        <f>VLOOKUP($T1089,Sheet4!$H$1106:$M$1351,surveys!V$1+1,FALSE)</f>
        <v>0.70654198731133389</v>
      </c>
      <c r="W1089" s="4">
        <f>VLOOKUP($T1089,Sheet4!$H$1106:$M$1351,surveys!W$1+1,FALSE)</f>
        <v>0.81714283803198118</v>
      </c>
      <c r="X1089" s="4">
        <f>VLOOKUP($T1089,Sheet4!$H$1106:$M$1351,surveys!X$1+1,FALSE)</f>
        <v>0.91276028415961608</v>
      </c>
      <c r="Y1089" s="4">
        <f>VLOOKUP($T1089,Sheet4!$H$1106:$M$1351,surveys!Y$1+1,FALSE)</f>
        <v>1</v>
      </c>
      <c r="Z1089" s="4">
        <f t="shared" si="49"/>
        <v>2</v>
      </c>
      <c r="AA1089" s="4" t="str">
        <f>VLOOKUP(T1089&amp;"-"&amp;Z1089,Sheet4!$W$2:$AA$1100,3,FALSE)</f>
        <v>Antwerpen</v>
      </c>
      <c r="AB1089" s="4">
        <f>VLOOKUP(T1089&amp;"-"&amp;Z1089,Sheet4!$W$2:$AA$1100,4,FALSE)</f>
        <v>51.219889999999999</v>
      </c>
      <c r="AC1089" s="4">
        <f>VLOOKUP(T1089&amp;"-"&amp;Z1089,Sheet4!$W$2:$AA$1100,5,FALSE)</f>
        <v>4.4034599999999999</v>
      </c>
    </row>
    <row r="1090" spans="1:29">
      <c r="A1090" s="6">
        <v>40924</v>
      </c>
      <c r="B1090" s="7">
        <v>0.62258101851851855</v>
      </c>
      <c r="C1090" s="4" t="s">
        <v>1213</v>
      </c>
      <c r="D1090" s="4" t="s">
        <v>1216</v>
      </c>
      <c r="E1090" s="4" t="s">
        <v>52</v>
      </c>
      <c r="F1090" s="4">
        <v>4</v>
      </c>
      <c r="G1090" s="4">
        <v>4</v>
      </c>
      <c r="H1090" s="4">
        <v>4</v>
      </c>
      <c r="I1090" s="4">
        <v>3</v>
      </c>
      <c r="J1090" s="4">
        <v>4</v>
      </c>
      <c r="K1090" s="4">
        <v>5</v>
      </c>
      <c r="L1090" s="4">
        <v>4</v>
      </c>
      <c r="M1090" s="4">
        <v>5</v>
      </c>
      <c r="N1090" s="4">
        <v>4</v>
      </c>
      <c r="O1090" s="4">
        <v>5</v>
      </c>
      <c r="P1090" s="4">
        <v>5</v>
      </c>
      <c r="Q1090" s="9">
        <f t="shared" si="50"/>
        <v>1.5497685185185186E-2</v>
      </c>
      <c r="R1090" s="4">
        <f t="shared" ref="R1090:R1153" si="51">VALUE(A1090+B1090)</f>
        <v>40924.622581018521</v>
      </c>
      <c r="S1090" s="4">
        <v>0.9171930342357637</v>
      </c>
      <c r="T1090" s="4" t="str">
        <f>VLOOKUP(E1090,Sheet2!$A$2:$E$137,5,FALSE)</f>
        <v>BE</v>
      </c>
      <c r="U1090" s="4">
        <f>VLOOKUP($T1090,Sheet4!$H$1106:$M$1351,surveys!U$1+1,FALSE)</f>
        <v>0.48686007828770372</v>
      </c>
      <c r="V1090" s="4">
        <f>VLOOKUP($T1090,Sheet4!$H$1106:$M$1351,surveys!V$1+1,FALSE)</f>
        <v>0.70654198731133389</v>
      </c>
      <c r="W1090" s="4">
        <f>VLOOKUP($T1090,Sheet4!$H$1106:$M$1351,surveys!W$1+1,FALSE)</f>
        <v>0.81714283803198118</v>
      </c>
      <c r="X1090" s="4">
        <f>VLOOKUP($T1090,Sheet4!$H$1106:$M$1351,surveys!X$1+1,FALSE)</f>
        <v>0.91276028415961608</v>
      </c>
      <c r="Y1090" s="4">
        <f>VLOOKUP($T1090,Sheet4!$H$1106:$M$1351,surveys!Y$1+1,FALSE)</f>
        <v>1</v>
      </c>
      <c r="Z1090" s="4">
        <f t="shared" si="49"/>
        <v>5</v>
      </c>
      <c r="AA1090" s="4" t="str">
        <f>VLOOKUP(T1090&amp;"-"&amp;Z1090,Sheet4!$W$2:$AA$1100,3,FALSE)</f>
        <v>Liege</v>
      </c>
      <c r="AB1090" s="4">
        <f>VLOOKUP(T1090&amp;"-"&amp;Z1090,Sheet4!$W$2:$AA$1100,4,FALSE)</f>
        <v>50.63373</v>
      </c>
      <c r="AC1090" s="4">
        <f>VLOOKUP(T1090&amp;"-"&amp;Z1090,Sheet4!$W$2:$AA$1100,5,FALSE)</f>
        <v>5.5674900000000003</v>
      </c>
    </row>
    <row r="1091" spans="1:29">
      <c r="A1091" s="6">
        <v>40924</v>
      </c>
      <c r="B1091" s="7">
        <v>0.62549768518518511</v>
      </c>
      <c r="C1091" s="4" t="s">
        <v>1213</v>
      </c>
      <c r="D1091" s="4" t="s">
        <v>1214</v>
      </c>
      <c r="E1091" s="4" t="s">
        <v>52</v>
      </c>
      <c r="F1091" s="4">
        <v>5</v>
      </c>
      <c r="G1091" s="4">
        <v>5</v>
      </c>
      <c r="H1091" s="4">
        <v>4</v>
      </c>
      <c r="I1091" s="4">
        <v>3</v>
      </c>
      <c r="J1091" s="4">
        <v>5</v>
      </c>
      <c r="K1091" s="4">
        <v>2</v>
      </c>
      <c r="L1091" s="4">
        <v>2</v>
      </c>
      <c r="M1091" s="4">
        <v>3</v>
      </c>
      <c r="N1091" s="4">
        <v>4</v>
      </c>
      <c r="O1091" s="4">
        <v>3</v>
      </c>
      <c r="P1091" s="4">
        <v>3</v>
      </c>
      <c r="Q1091" s="9">
        <f t="shared" si="50"/>
        <v>1.834490740740741E-2</v>
      </c>
      <c r="R1091" s="4">
        <f t="shared" si="51"/>
        <v>40924.625497685185</v>
      </c>
      <c r="S1091" s="4">
        <v>0.63140718945476348</v>
      </c>
      <c r="T1091" s="4" t="str">
        <f>VLOOKUP(E1091,Sheet2!$A$2:$E$137,5,FALSE)</f>
        <v>BE</v>
      </c>
      <c r="U1091" s="4">
        <f>VLOOKUP($T1091,Sheet4!$H$1106:$M$1351,surveys!U$1+1,FALSE)</f>
        <v>0.48686007828770372</v>
      </c>
      <c r="V1091" s="4">
        <f>VLOOKUP($T1091,Sheet4!$H$1106:$M$1351,surveys!V$1+1,FALSE)</f>
        <v>0.70654198731133389</v>
      </c>
      <c r="W1091" s="4">
        <f>VLOOKUP($T1091,Sheet4!$H$1106:$M$1351,surveys!W$1+1,FALSE)</f>
        <v>0.81714283803198118</v>
      </c>
      <c r="X1091" s="4">
        <f>VLOOKUP($T1091,Sheet4!$H$1106:$M$1351,surveys!X$1+1,FALSE)</f>
        <v>0.91276028415961608</v>
      </c>
      <c r="Y1091" s="4">
        <f>VLOOKUP($T1091,Sheet4!$H$1106:$M$1351,surveys!Y$1+1,FALSE)</f>
        <v>1</v>
      </c>
      <c r="Z1091" s="4">
        <f t="shared" ref="Z1091:Z1154" si="52">IF(S1091&lt;U1091,1,IF(S1091&lt;V1091,2,IF(S1091&lt;W1091,3,IF(S1091&lt;X1091,4,5))))</f>
        <v>2</v>
      </c>
      <c r="AA1091" s="4" t="str">
        <f>VLOOKUP(T1091&amp;"-"&amp;Z1091,Sheet4!$W$2:$AA$1100,3,FALSE)</f>
        <v>Antwerpen</v>
      </c>
      <c r="AB1091" s="4">
        <f>VLOOKUP(T1091&amp;"-"&amp;Z1091,Sheet4!$W$2:$AA$1100,4,FALSE)</f>
        <v>51.219889999999999</v>
      </c>
      <c r="AC1091" s="4">
        <f>VLOOKUP(T1091&amp;"-"&amp;Z1091,Sheet4!$W$2:$AA$1100,5,FALSE)</f>
        <v>4.4034599999999999</v>
      </c>
    </row>
    <row r="1092" spans="1:29">
      <c r="A1092" s="6">
        <v>40924</v>
      </c>
      <c r="B1092" s="7">
        <v>0.64863425925925922</v>
      </c>
      <c r="C1092" s="4" t="s">
        <v>1215</v>
      </c>
      <c r="D1092" s="4" t="s">
        <v>1214</v>
      </c>
      <c r="E1092" s="4" t="s">
        <v>31</v>
      </c>
      <c r="F1092" s="4">
        <v>5</v>
      </c>
      <c r="G1092" s="4">
        <v>4</v>
      </c>
      <c r="H1092" s="4">
        <v>5</v>
      </c>
      <c r="I1092" s="4">
        <v>1</v>
      </c>
      <c r="J1092" s="4">
        <v>5</v>
      </c>
      <c r="K1092" s="4">
        <v>5</v>
      </c>
      <c r="L1092" s="4">
        <v>3</v>
      </c>
      <c r="M1092" s="4">
        <v>5</v>
      </c>
      <c r="N1092" s="4">
        <v>5</v>
      </c>
      <c r="O1092" s="4">
        <v>3</v>
      </c>
      <c r="P1092" s="4">
        <v>5</v>
      </c>
      <c r="Q1092" s="9">
        <f t="shared" si="50"/>
        <v>3.4016203703703708E-2</v>
      </c>
      <c r="R1092" s="4">
        <f t="shared" si="51"/>
        <v>40924.648634259262</v>
      </c>
      <c r="S1092" s="4">
        <v>0.25941780291596039</v>
      </c>
      <c r="T1092" s="4" t="str">
        <f>VLOOKUP(E1092,Sheet2!$A$2:$E$137,5,FALSE)</f>
        <v>ES</v>
      </c>
      <c r="U1092" s="4">
        <f>VLOOKUP($T1092,Sheet4!$H$1106:$M$1351,surveys!U$1+1,FALSE)</f>
        <v>0.46058089642806016</v>
      </c>
      <c r="V1092" s="4">
        <f>VLOOKUP($T1092,Sheet4!$H$1106:$M$1351,surveys!V$1+1,FALSE)</f>
        <v>0.68996105930901486</v>
      </c>
      <c r="W1092" s="4">
        <f>VLOOKUP($T1092,Sheet4!$H$1106:$M$1351,surveys!W$1+1,FALSE)</f>
        <v>0.80513768719908241</v>
      </c>
      <c r="X1092" s="4">
        <f>VLOOKUP($T1092,Sheet4!$H$1106:$M$1351,surveys!X$1+1,FALSE)</f>
        <v>0.90461214064594464</v>
      </c>
      <c r="Y1092" s="4">
        <f>VLOOKUP($T1092,Sheet4!$H$1106:$M$1351,surveys!Y$1+1,FALSE)</f>
        <v>1</v>
      </c>
      <c r="Z1092" s="4">
        <f t="shared" si="52"/>
        <v>1</v>
      </c>
      <c r="AA1092" s="4" t="str">
        <f>VLOOKUP(T1092&amp;"-"&amp;Z1092,Sheet4!$W$2:$AA$1100,3,FALSE)</f>
        <v>Madrid</v>
      </c>
      <c r="AB1092" s="4">
        <f>VLOOKUP(T1092&amp;"-"&amp;Z1092,Sheet4!$W$2:$AA$1100,4,FALSE)</f>
        <v>40.416499999999999</v>
      </c>
      <c r="AC1092" s="4">
        <f>VLOOKUP(T1092&amp;"-"&amp;Z1092,Sheet4!$W$2:$AA$1100,5,FALSE)</f>
        <v>-3.7025600000000001</v>
      </c>
    </row>
    <row r="1093" spans="1:29">
      <c r="A1093" s="6">
        <v>40924</v>
      </c>
      <c r="B1093" s="7">
        <v>0.52752314814814816</v>
      </c>
      <c r="C1093" s="4" t="s">
        <v>1213</v>
      </c>
      <c r="D1093" s="4" t="s">
        <v>1217</v>
      </c>
      <c r="E1093" s="4" t="s">
        <v>31</v>
      </c>
      <c r="F1093" s="4">
        <v>2</v>
      </c>
      <c r="G1093" s="4">
        <v>3</v>
      </c>
      <c r="H1093" s="4">
        <v>5</v>
      </c>
      <c r="I1093" s="4">
        <v>2</v>
      </c>
      <c r="J1093" s="4">
        <v>5</v>
      </c>
      <c r="K1093" s="4">
        <v>5</v>
      </c>
      <c r="L1093" s="4">
        <v>4</v>
      </c>
      <c r="M1093" s="4">
        <v>5</v>
      </c>
      <c r="N1093" s="4">
        <v>3</v>
      </c>
      <c r="O1093" s="4">
        <v>3</v>
      </c>
      <c r="P1093" s="4">
        <v>3</v>
      </c>
      <c r="Q1093" s="9">
        <f t="shared" ref="Q1093:Q1156" si="53">TIME(VALUE(MID(B1093,1,2)),VALUE(MID(B1093,4,2)),VALUE(RIGHT(B1093,2)))</f>
        <v>1.9305555555555555E-2</v>
      </c>
      <c r="R1093" s="4">
        <f t="shared" si="51"/>
        <v>40924.52752314815</v>
      </c>
      <c r="S1093" s="4">
        <v>0.31726540146910231</v>
      </c>
      <c r="T1093" s="4" t="str">
        <f>VLOOKUP(E1093,Sheet2!$A$2:$E$137,5,FALSE)</f>
        <v>ES</v>
      </c>
      <c r="U1093" s="4">
        <f>VLOOKUP($T1093,Sheet4!$H$1106:$M$1351,surveys!U$1+1,FALSE)</f>
        <v>0.46058089642806016</v>
      </c>
      <c r="V1093" s="4">
        <f>VLOOKUP($T1093,Sheet4!$H$1106:$M$1351,surveys!V$1+1,FALSE)</f>
        <v>0.68996105930901486</v>
      </c>
      <c r="W1093" s="4">
        <f>VLOOKUP($T1093,Sheet4!$H$1106:$M$1351,surveys!W$1+1,FALSE)</f>
        <v>0.80513768719908241</v>
      </c>
      <c r="X1093" s="4">
        <f>VLOOKUP($T1093,Sheet4!$H$1106:$M$1351,surveys!X$1+1,FALSE)</f>
        <v>0.90461214064594464</v>
      </c>
      <c r="Y1093" s="4">
        <f>VLOOKUP($T1093,Sheet4!$H$1106:$M$1351,surveys!Y$1+1,FALSE)</f>
        <v>1</v>
      </c>
      <c r="Z1093" s="4">
        <f t="shared" si="52"/>
        <v>1</v>
      </c>
      <c r="AA1093" s="4" t="str">
        <f>VLOOKUP(T1093&amp;"-"&amp;Z1093,Sheet4!$W$2:$AA$1100,3,FALSE)</f>
        <v>Madrid</v>
      </c>
      <c r="AB1093" s="4">
        <f>VLOOKUP(T1093&amp;"-"&amp;Z1093,Sheet4!$W$2:$AA$1100,4,FALSE)</f>
        <v>40.416499999999999</v>
      </c>
      <c r="AC1093" s="4">
        <f>VLOOKUP(T1093&amp;"-"&amp;Z1093,Sheet4!$W$2:$AA$1100,5,FALSE)</f>
        <v>-3.7025600000000001</v>
      </c>
    </row>
    <row r="1094" spans="1:29">
      <c r="A1094" s="6">
        <v>40924</v>
      </c>
      <c r="B1094" s="7">
        <v>0.71818287037037043</v>
      </c>
      <c r="C1094" s="4" t="s">
        <v>1213</v>
      </c>
      <c r="D1094" s="4" t="s">
        <v>1218</v>
      </c>
      <c r="E1094" s="4" t="s">
        <v>31</v>
      </c>
      <c r="F1094" s="4">
        <v>5</v>
      </c>
      <c r="G1094" s="4">
        <v>4</v>
      </c>
      <c r="H1094" s="4">
        <v>5</v>
      </c>
      <c r="I1094" s="4">
        <v>4</v>
      </c>
      <c r="J1094" s="4">
        <v>5</v>
      </c>
      <c r="K1094" s="4">
        <v>5</v>
      </c>
      <c r="L1094" s="4">
        <v>3</v>
      </c>
      <c r="M1094" s="4">
        <v>5</v>
      </c>
      <c r="N1094" s="4">
        <v>5</v>
      </c>
      <c r="O1094" s="4">
        <v>4</v>
      </c>
      <c r="P1094" s="4">
        <v>5</v>
      </c>
      <c r="Q1094" s="9">
        <f t="shared" si="53"/>
        <v>1.292824074074074E-2</v>
      </c>
      <c r="R1094" s="4">
        <f t="shared" si="51"/>
        <v>40924.718182870369</v>
      </c>
      <c r="S1094" s="4">
        <v>0.96125981888017176</v>
      </c>
      <c r="T1094" s="4" t="str">
        <f>VLOOKUP(E1094,Sheet2!$A$2:$E$137,5,FALSE)</f>
        <v>ES</v>
      </c>
      <c r="U1094" s="4">
        <f>VLOOKUP($T1094,Sheet4!$H$1106:$M$1351,surveys!U$1+1,FALSE)</f>
        <v>0.46058089642806016</v>
      </c>
      <c r="V1094" s="4">
        <f>VLOOKUP($T1094,Sheet4!$H$1106:$M$1351,surveys!V$1+1,FALSE)</f>
        <v>0.68996105930901486</v>
      </c>
      <c r="W1094" s="4">
        <f>VLOOKUP($T1094,Sheet4!$H$1106:$M$1351,surveys!W$1+1,FALSE)</f>
        <v>0.80513768719908241</v>
      </c>
      <c r="X1094" s="4">
        <f>VLOOKUP($T1094,Sheet4!$H$1106:$M$1351,surveys!X$1+1,FALSE)</f>
        <v>0.90461214064594464</v>
      </c>
      <c r="Y1094" s="4">
        <f>VLOOKUP($T1094,Sheet4!$H$1106:$M$1351,surveys!Y$1+1,FALSE)</f>
        <v>1</v>
      </c>
      <c r="Z1094" s="4">
        <f t="shared" si="52"/>
        <v>5</v>
      </c>
      <c r="AA1094" s="4" t="str">
        <f>VLOOKUP(T1094&amp;"-"&amp;Z1094,Sheet4!$W$2:$AA$1100,3,FALSE)</f>
        <v>Zaragoza</v>
      </c>
      <c r="AB1094" s="4">
        <f>VLOOKUP(T1094&amp;"-"&amp;Z1094,Sheet4!$W$2:$AA$1100,4,FALSE)</f>
        <v>41.656059999999997</v>
      </c>
      <c r="AC1094" s="4">
        <f>VLOOKUP(T1094&amp;"-"&amp;Z1094,Sheet4!$W$2:$AA$1100,5,FALSE)</f>
        <v>-0.87734000000000001</v>
      </c>
    </row>
    <row r="1095" spans="1:29">
      <c r="A1095" s="6">
        <v>40924</v>
      </c>
      <c r="B1095" s="7">
        <v>0.72927083333333342</v>
      </c>
      <c r="C1095" s="4" t="s">
        <v>1215</v>
      </c>
      <c r="D1095" s="4" t="s">
        <v>1218</v>
      </c>
      <c r="E1095" s="4" t="s">
        <v>52</v>
      </c>
      <c r="F1095" s="4">
        <v>4</v>
      </c>
      <c r="G1095" s="4">
        <v>4</v>
      </c>
      <c r="H1095" s="4">
        <v>3</v>
      </c>
      <c r="I1095" s="4">
        <v>2</v>
      </c>
      <c r="J1095" s="4">
        <v>5</v>
      </c>
      <c r="K1095" s="4">
        <v>3</v>
      </c>
      <c r="L1095" s="4">
        <v>3</v>
      </c>
      <c r="M1095" s="4">
        <v>4</v>
      </c>
      <c r="N1095" s="4">
        <v>3</v>
      </c>
      <c r="O1095" s="4">
        <v>4</v>
      </c>
      <c r="P1095" s="4">
        <v>4</v>
      </c>
      <c r="Q1095" s="9">
        <f t="shared" si="53"/>
        <v>2.0520833333333332E-2</v>
      </c>
      <c r="R1095" s="4">
        <f t="shared" si="51"/>
        <v>40924.729270833333</v>
      </c>
      <c r="S1095" s="4">
        <v>0.24477224945673548</v>
      </c>
      <c r="T1095" s="4" t="str">
        <f>VLOOKUP(E1095,Sheet2!$A$2:$E$137,5,FALSE)</f>
        <v>BE</v>
      </c>
      <c r="U1095" s="4">
        <f>VLOOKUP($T1095,Sheet4!$H$1106:$M$1351,surveys!U$1+1,FALSE)</f>
        <v>0.48686007828770372</v>
      </c>
      <c r="V1095" s="4">
        <f>VLOOKUP($T1095,Sheet4!$H$1106:$M$1351,surveys!V$1+1,FALSE)</f>
        <v>0.70654198731133389</v>
      </c>
      <c r="W1095" s="4">
        <f>VLOOKUP($T1095,Sheet4!$H$1106:$M$1351,surveys!W$1+1,FALSE)</f>
        <v>0.81714283803198118</v>
      </c>
      <c r="X1095" s="4">
        <f>VLOOKUP($T1095,Sheet4!$H$1106:$M$1351,surveys!X$1+1,FALSE)</f>
        <v>0.91276028415961608</v>
      </c>
      <c r="Y1095" s="4">
        <f>VLOOKUP($T1095,Sheet4!$H$1106:$M$1351,surveys!Y$1+1,FALSE)</f>
        <v>1</v>
      </c>
      <c r="Z1095" s="4">
        <f t="shared" si="52"/>
        <v>1</v>
      </c>
      <c r="AA1095" s="4" t="str">
        <f>VLOOKUP(T1095&amp;"-"&amp;Z1095,Sheet4!$W$2:$AA$1100,3,FALSE)</f>
        <v>Brussels</v>
      </c>
      <c r="AB1095" s="4">
        <f>VLOOKUP(T1095&amp;"-"&amp;Z1095,Sheet4!$W$2:$AA$1100,4,FALSE)</f>
        <v>50.850450000000002</v>
      </c>
      <c r="AC1095" s="4">
        <f>VLOOKUP(T1095&amp;"-"&amp;Z1095,Sheet4!$W$2:$AA$1100,5,FALSE)</f>
        <v>4.3487799999999996</v>
      </c>
    </row>
    <row r="1096" spans="1:29">
      <c r="A1096" s="6">
        <v>40924</v>
      </c>
      <c r="B1096" s="7">
        <v>0.76481481481481473</v>
      </c>
      <c r="C1096" s="4" t="s">
        <v>1213</v>
      </c>
      <c r="D1096" s="4" t="s">
        <v>1214</v>
      </c>
      <c r="E1096" s="4" t="s">
        <v>33</v>
      </c>
      <c r="F1096" s="4">
        <v>5</v>
      </c>
      <c r="G1096" s="4">
        <v>1</v>
      </c>
      <c r="H1096" s="4">
        <v>1</v>
      </c>
      <c r="I1096" s="4">
        <v>1</v>
      </c>
      <c r="J1096" s="4">
        <v>1</v>
      </c>
      <c r="K1096" s="4">
        <v>4</v>
      </c>
      <c r="L1096" s="4">
        <v>4</v>
      </c>
      <c r="M1096" s="4">
        <v>1</v>
      </c>
      <c r="N1096" s="4">
        <v>5</v>
      </c>
      <c r="O1096" s="4">
        <v>1</v>
      </c>
      <c r="P1096" s="4">
        <v>5</v>
      </c>
      <c r="Q1096" s="9">
        <f t="shared" si="53"/>
        <v>4.4618055555555557E-2</v>
      </c>
      <c r="R1096" s="4">
        <f t="shared" si="51"/>
        <v>40924.764814814815</v>
      </c>
      <c r="S1096" s="4">
        <v>0.89911363553743606</v>
      </c>
      <c r="T1096" s="4" t="str">
        <f>VLOOKUP(E1096,Sheet2!$A$2:$E$137,5,FALSE)</f>
        <v>IT</v>
      </c>
      <c r="U1096" s="4">
        <f>VLOOKUP($T1096,Sheet4!$H$1106:$M$1351,surveys!U$1+1,FALSE)</f>
        <v>0.40073733113706772</v>
      </c>
      <c r="V1096" s="4">
        <f>VLOOKUP($T1096,Sheet4!$H$1106:$M$1351,surveys!V$1+1,FALSE)</f>
        <v>0.60502083075372182</v>
      </c>
      <c r="W1096" s="4">
        <f>VLOOKUP($T1096,Sheet4!$H$1106:$M$1351,surveys!W$1+1,FALSE)</f>
        <v>0.75963680320784854</v>
      </c>
      <c r="X1096" s="4">
        <f>VLOOKUP($T1096,Sheet4!$H$1106:$M$1351,surveys!X$1+1,FALSE)</f>
        <v>0.89491209934724891</v>
      </c>
      <c r="Y1096" s="4">
        <f>VLOOKUP($T1096,Sheet4!$H$1106:$M$1351,surveys!Y$1+1,FALSE)</f>
        <v>1</v>
      </c>
      <c r="Z1096" s="4">
        <f t="shared" si="52"/>
        <v>5</v>
      </c>
      <c r="AA1096" s="4" t="str">
        <f>VLOOKUP(T1096&amp;"-"&amp;Z1096,Sheet4!$W$2:$AA$1100,3,FALSE)</f>
        <v>Palermo</v>
      </c>
      <c r="AB1096" s="4">
        <f>VLOOKUP(T1096&amp;"-"&amp;Z1096,Sheet4!$W$2:$AA$1100,4,FALSE)</f>
        <v>38.115819999999999</v>
      </c>
      <c r="AC1096" s="4">
        <f>VLOOKUP(T1096&amp;"-"&amp;Z1096,Sheet4!$W$2:$AA$1100,5,FALSE)</f>
        <v>13.35976</v>
      </c>
    </row>
    <row r="1097" spans="1:29">
      <c r="A1097" s="6">
        <v>40924</v>
      </c>
      <c r="B1097" s="7">
        <v>0.85454861111111102</v>
      </c>
      <c r="C1097" s="4" t="s">
        <v>1213</v>
      </c>
      <c r="D1097" s="4" t="s">
        <v>1217</v>
      </c>
      <c r="E1097" s="4" t="s">
        <v>123</v>
      </c>
      <c r="F1097" s="4">
        <v>1</v>
      </c>
      <c r="G1097" s="4">
        <v>1</v>
      </c>
      <c r="H1097" s="4">
        <v>1</v>
      </c>
      <c r="I1097" s="4">
        <v>1</v>
      </c>
      <c r="J1097" s="4">
        <v>1</v>
      </c>
      <c r="K1097" s="4">
        <v>1</v>
      </c>
      <c r="L1097" s="4">
        <v>1</v>
      </c>
      <c r="M1097" s="4">
        <v>1</v>
      </c>
      <c r="N1097" s="4">
        <v>1</v>
      </c>
      <c r="O1097" s="4">
        <v>1</v>
      </c>
      <c r="P1097" s="4">
        <v>5</v>
      </c>
      <c r="Q1097" s="9">
        <f t="shared" si="53"/>
        <v>3.7627314814814815E-2</v>
      </c>
      <c r="R1097" s="4">
        <f t="shared" si="51"/>
        <v>40924.854548611111</v>
      </c>
      <c r="S1097" s="4">
        <v>0.25342255552156745</v>
      </c>
      <c r="T1097" s="4" t="str">
        <f>VLOOKUP(E1097,Sheet2!$A$2:$E$137,5,FALSE)</f>
        <v>IN</v>
      </c>
      <c r="U1097" s="4">
        <f>VLOOKUP($T1097,Sheet4!$H$1106:$M$1351,surveys!U$1+1,FALSE)</f>
        <v>0.33680245405102799</v>
      </c>
      <c r="V1097" s="4">
        <f>VLOOKUP($T1097,Sheet4!$H$1106:$M$1351,surveys!V$1+1,FALSE)</f>
        <v>0.62679773153769558</v>
      </c>
      <c r="W1097" s="4">
        <f>VLOOKUP($T1097,Sheet4!$H$1106:$M$1351,surveys!W$1+1,FALSE)</f>
        <v>0.7622435059072814</v>
      </c>
      <c r="X1097" s="4">
        <f>VLOOKUP($T1097,Sheet4!$H$1106:$M$1351,surveys!X$1+1,FALSE)</f>
        <v>0.88514646425564791</v>
      </c>
      <c r="Y1097" s="4">
        <f>VLOOKUP($T1097,Sheet4!$H$1106:$M$1351,surveys!Y$1+1,FALSE)</f>
        <v>1</v>
      </c>
      <c r="Z1097" s="4">
        <f t="shared" si="52"/>
        <v>1</v>
      </c>
      <c r="AA1097" s="4" t="str">
        <f>VLOOKUP(T1097&amp;"-"&amp;Z1097,Sheet4!$W$2:$AA$1100,3,FALSE)</f>
        <v>Mumbai</v>
      </c>
      <c r="AB1097" s="4">
        <f>VLOOKUP(T1097&amp;"-"&amp;Z1097,Sheet4!$W$2:$AA$1100,4,FALSE)</f>
        <v>19.07283</v>
      </c>
      <c r="AC1097" s="4">
        <f>VLOOKUP(T1097&amp;"-"&amp;Z1097,Sheet4!$W$2:$AA$1100,5,FALSE)</f>
        <v>72.88261</v>
      </c>
    </row>
    <row r="1098" spans="1:29">
      <c r="A1098" s="6">
        <v>40924</v>
      </c>
      <c r="B1098" s="7">
        <v>0.89626157407407403</v>
      </c>
      <c r="C1098" s="4" t="s">
        <v>1215</v>
      </c>
      <c r="D1098" s="4" t="s">
        <v>1216</v>
      </c>
      <c r="E1098" s="4" t="s">
        <v>33</v>
      </c>
      <c r="F1098" s="4">
        <v>5</v>
      </c>
      <c r="G1098" s="4">
        <v>5</v>
      </c>
      <c r="H1098" s="4">
        <v>5</v>
      </c>
      <c r="I1098" s="4">
        <v>5</v>
      </c>
      <c r="J1098" s="4">
        <v>5</v>
      </c>
      <c r="K1098" s="4">
        <v>5</v>
      </c>
      <c r="L1098" s="4">
        <v>5</v>
      </c>
      <c r="M1098" s="4">
        <v>5</v>
      </c>
      <c r="N1098" s="4">
        <v>5</v>
      </c>
      <c r="O1098" s="4">
        <v>5</v>
      </c>
      <c r="P1098" s="4">
        <v>5</v>
      </c>
      <c r="Q1098" s="9">
        <f t="shared" si="53"/>
        <v>6.7523148148148152E-2</v>
      </c>
      <c r="R1098" s="4">
        <f t="shared" si="51"/>
        <v>40924.896261574075</v>
      </c>
      <c r="S1098" s="4">
        <v>0.31609320641709715</v>
      </c>
      <c r="T1098" s="4" t="str">
        <f>VLOOKUP(E1098,Sheet2!$A$2:$E$137,5,FALSE)</f>
        <v>IT</v>
      </c>
      <c r="U1098" s="4">
        <f>VLOOKUP($T1098,Sheet4!$H$1106:$M$1351,surveys!U$1+1,FALSE)</f>
        <v>0.40073733113706772</v>
      </c>
      <c r="V1098" s="4">
        <f>VLOOKUP($T1098,Sheet4!$H$1106:$M$1351,surveys!V$1+1,FALSE)</f>
        <v>0.60502083075372182</v>
      </c>
      <c r="W1098" s="4">
        <f>VLOOKUP($T1098,Sheet4!$H$1106:$M$1351,surveys!W$1+1,FALSE)</f>
        <v>0.75963680320784854</v>
      </c>
      <c r="X1098" s="4">
        <f>VLOOKUP($T1098,Sheet4!$H$1106:$M$1351,surveys!X$1+1,FALSE)</f>
        <v>0.89491209934724891</v>
      </c>
      <c r="Y1098" s="4">
        <f>VLOOKUP($T1098,Sheet4!$H$1106:$M$1351,surveys!Y$1+1,FALSE)</f>
        <v>1</v>
      </c>
      <c r="Z1098" s="4">
        <f t="shared" si="52"/>
        <v>1</v>
      </c>
      <c r="AA1098" s="4" t="str">
        <f>VLOOKUP(T1098&amp;"-"&amp;Z1098,Sheet4!$W$2:$AA$1100,3,FALSE)</f>
        <v>Roma</v>
      </c>
      <c r="AB1098" s="4">
        <f>VLOOKUP(T1098&amp;"-"&amp;Z1098,Sheet4!$W$2:$AA$1100,4,FALSE)</f>
        <v>41.894739999999999</v>
      </c>
      <c r="AC1098" s="4">
        <f>VLOOKUP(T1098&amp;"-"&amp;Z1098,Sheet4!$W$2:$AA$1100,5,FALSE)</f>
        <v>12.4839</v>
      </c>
    </row>
    <row r="1099" spans="1:29">
      <c r="A1099" s="6">
        <v>40924</v>
      </c>
      <c r="B1099" s="7">
        <v>0.94327546296296294</v>
      </c>
      <c r="C1099" s="4" t="s">
        <v>1215</v>
      </c>
      <c r="D1099" s="4" t="s">
        <v>1214</v>
      </c>
      <c r="E1099" s="4" t="s">
        <v>113</v>
      </c>
      <c r="F1099" s="4">
        <v>5</v>
      </c>
      <c r="G1099" s="4">
        <v>5</v>
      </c>
      <c r="H1099" s="4">
        <v>5</v>
      </c>
      <c r="I1099" s="4">
        <v>3</v>
      </c>
      <c r="J1099" s="4">
        <v>3</v>
      </c>
      <c r="K1099" s="4">
        <v>4</v>
      </c>
      <c r="L1099" s="4">
        <v>4</v>
      </c>
      <c r="M1099" s="4">
        <v>5</v>
      </c>
      <c r="N1099" s="4">
        <v>5</v>
      </c>
      <c r="O1099" s="4">
        <v>5</v>
      </c>
      <c r="P1099" s="4">
        <v>5</v>
      </c>
      <c r="Q1099" s="9">
        <f t="shared" si="53"/>
        <v>3.0590277777777775E-2</v>
      </c>
      <c r="R1099" s="4">
        <f t="shared" si="51"/>
        <v>40924.94327546296</v>
      </c>
      <c r="S1099" s="4">
        <v>0.65739045430696219</v>
      </c>
      <c r="T1099" s="4" t="str">
        <f>VLOOKUP(E1099,Sheet2!$A$2:$E$137,5,FALSE)</f>
        <v>JP</v>
      </c>
      <c r="U1099" s="4">
        <f>VLOOKUP($T1099,Sheet4!$H$1106:$M$1351,surveys!U$1+1,FALSE)</f>
        <v>0.44874078205656753</v>
      </c>
      <c r="V1099" s="4">
        <f>VLOOKUP($T1099,Sheet4!$H$1106:$M$1351,surveys!V$1+1,FALSE)</f>
        <v>0.64114518428781597</v>
      </c>
      <c r="W1099" s="4">
        <f>VLOOKUP($T1099,Sheet4!$H$1106:$M$1351,surveys!W$1+1,FALSE)</f>
        <v>0.78068907227302575</v>
      </c>
      <c r="X1099" s="4">
        <f>VLOOKUP($T1099,Sheet4!$H$1106:$M$1351,surveys!X$1+1,FALSE)</f>
        <v>0.89864079960981302</v>
      </c>
      <c r="Y1099" s="4">
        <f>VLOOKUP($T1099,Sheet4!$H$1106:$M$1351,surveys!Y$1+1,FALSE)</f>
        <v>1</v>
      </c>
      <c r="Z1099" s="4">
        <f t="shared" si="52"/>
        <v>3</v>
      </c>
      <c r="AA1099" s="4" t="str">
        <f>VLOOKUP(T1099&amp;"-"&amp;Z1099,Sheet4!$W$2:$AA$1100,3,FALSE)</f>
        <v>Osaka-shi</v>
      </c>
      <c r="AB1099" s="4">
        <f>VLOOKUP(T1099&amp;"-"&amp;Z1099,Sheet4!$W$2:$AA$1100,4,FALSE)</f>
        <v>34.693739999999998</v>
      </c>
      <c r="AC1099" s="4">
        <f>VLOOKUP(T1099&amp;"-"&amp;Z1099,Sheet4!$W$2:$AA$1100,5,FALSE)</f>
        <v>135.50218000000001</v>
      </c>
    </row>
    <row r="1100" spans="1:29">
      <c r="A1100" s="6">
        <v>40924</v>
      </c>
      <c r="B1100" s="7">
        <v>0.96986111111111117</v>
      </c>
      <c r="C1100" s="4" t="s">
        <v>1215</v>
      </c>
      <c r="D1100" s="4" t="s">
        <v>1214</v>
      </c>
      <c r="E1100" s="4" t="s">
        <v>47</v>
      </c>
      <c r="F1100" s="4">
        <v>4</v>
      </c>
      <c r="G1100" s="4">
        <v>4</v>
      </c>
      <c r="H1100" s="4">
        <v>4</v>
      </c>
      <c r="I1100" s="4">
        <v>3</v>
      </c>
      <c r="J1100" s="4">
        <v>4</v>
      </c>
      <c r="K1100" s="4">
        <v>4</v>
      </c>
      <c r="L1100" s="4">
        <v>3</v>
      </c>
      <c r="M1100" s="4">
        <v>4</v>
      </c>
      <c r="N1100" s="4">
        <v>5</v>
      </c>
      <c r="O1100" s="4">
        <v>5</v>
      </c>
      <c r="P1100" s="4">
        <v>5</v>
      </c>
      <c r="Q1100" s="9">
        <f t="shared" si="53"/>
        <v>4.8043981481481486E-2</v>
      </c>
      <c r="R1100" s="4">
        <f t="shared" si="51"/>
        <v>40924.969861111109</v>
      </c>
      <c r="S1100" s="4">
        <v>0.65847944839125194</v>
      </c>
      <c r="T1100" s="4" t="str">
        <f>VLOOKUP(E1100,Sheet2!$A$2:$E$137,5,FALSE)</f>
        <v>NZ</v>
      </c>
      <c r="U1100" s="4">
        <f>VLOOKUP($T1100,Sheet4!$H$1106:$M$1351,surveys!U$1+1,FALSE)</f>
        <v>0.24106469712465556</v>
      </c>
      <c r="V1100" s="4">
        <f>VLOOKUP($T1100,Sheet4!$H$1106:$M$1351,surveys!V$1+1,FALSE)</f>
        <v>0.46135760189339992</v>
      </c>
      <c r="W1100" s="4">
        <f>VLOOKUP($T1100,Sheet4!$H$1106:$M$1351,surveys!W$1+1,FALSE)</f>
        <v>0.67128249233820236</v>
      </c>
      <c r="X1100" s="4">
        <f>VLOOKUP($T1100,Sheet4!$H$1106:$M$1351,surveys!X$1+1,FALSE)</f>
        <v>0.88009640049815385</v>
      </c>
      <c r="Y1100" s="4">
        <f>VLOOKUP($T1100,Sheet4!$H$1106:$M$1351,surveys!Y$1+1,FALSE)</f>
        <v>1</v>
      </c>
      <c r="Z1100" s="4">
        <f t="shared" si="52"/>
        <v>3</v>
      </c>
      <c r="AA1100" s="4" t="str">
        <f>VLOOKUP(T1100&amp;"-"&amp;Z1100,Sheet4!$W$2:$AA$1100,3,FALSE)</f>
        <v>Christchurch</v>
      </c>
      <c r="AB1100" s="4">
        <f>VLOOKUP(T1100&amp;"-"&amp;Z1100,Sheet4!$W$2:$AA$1100,4,FALSE)</f>
        <v>-43.533329999999999</v>
      </c>
      <c r="AC1100" s="4">
        <f>VLOOKUP(T1100&amp;"-"&amp;Z1100,Sheet4!$W$2:$AA$1100,5,FALSE)</f>
        <v>172.63333</v>
      </c>
    </row>
    <row r="1101" spans="1:29">
      <c r="A1101" s="6">
        <v>40924</v>
      </c>
      <c r="B1101" s="7">
        <v>0.97660879629629627</v>
      </c>
      <c r="C1101" s="4" t="s">
        <v>1213</v>
      </c>
      <c r="D1101" s="4" t="s">
        <v>1219</v>
      </c>
      <c r="E1101" s="4" t="s">
        <v>23</v>
      </c>
      <c r="F1101" s="4">
        <v>3</v>
      </c>
      <c r="G1101" s="4">
        <v>4</v>
      </c>
      <c r="H1101" s="4">
        <v>4</v>
      </c>
      <c r="I1101" s="4">
        <v>3</v>
      </c>
      <c r="J1101" s="4">
        <v>4</v>
      </c>
      <c r="K1101" s="4">
        <v>4</v>
      </c>
      <c r="L1101" s="4">
        <v>4</v>
      </c>
      <c r="M1101" s="4">
        <v>5</v>
      </c>
      <c r="N1101" s="4">
        <v>4</v>
      </c>
      <c r="O1101" s="4">
        <v>5</v>
      </c>
      <c r="P1101" s="4">
        <v>5</v>
      </c>
      <c r="Q1101" s="9">
        <f t="shared" si="53"/>
        <v>5.3888888888888882E-2</v>
      </c>
      <c r="R1101" s="4">
        <f t="shared" si="51"/>
        <v>40924.9766087963</v>
      </c>
      <c r="S1101" s="4">
        <v>0.85271998168863328</v>
      </c>
      <c r="T1101" s="4" t="str">
        <f>VLOOKUP(E1101,Sheet2!$A$2:$E$137,5,FALSE)</f>
        <v>CA</v>
      </c>
      <c r="U1101" s="4">
        <f>VLOOKUP($T1101,Sheet4!$H$1106:$M$1351,surveys!U$1+1,FALSE)</f>
        <v>0.39929817507859233</v>
      </c>
      <c r="V1101" s="4">
        <f>VLOOKUP($T1101,Sheet4!$H$1106:$M$1351,surveys!V$1+1,FALSE)</f>
        <v>0.68226808593455113</v>
      </c>
      <c r="W1101" s="4">
        <f>VLOOKUP($T1101,Sheet4!$H$1106:$M$1351,surveys!W$1+1,FALSE)</f>
        <v>0.8413893511967715</v>
      </c>
      <c r="X1101" s="4">
        <f>VLOOKUP($T1101,Sheet4!$H$1106:$M$1351,surveys!X$1+1,FALSE)</f>
        <v>0.92969032990429024</v>
      </c>
      <c r="Y1101" s="4">
        <f>VLOOKUP($T1101,Sheet4!$H$1106:$M$1351,surveys!Y$1+1,FALSE)</f>
        <v>1</v>
      </c>
      <c r="Z1101" s="4">
        <f t="shared" si="52"/>
        <v>4</v>
      </c>
      <c r="AA1101" s="4" t="str">
        <f>VLOOKUP(T1101&amp;"-"&amp;Z1101,Sheet4!$W$2:$AA$1100,3,FALSE)</f>
        <v>Calgary</v>
      </c>
      <c r="AB1101" s="4">
        <f>VLOOKUP(T1101&amp;"-"&amp;Z1101,Sheet4!$W$2:$AA$1100,4,FALSE)</f>
        <v>51.050109999999997</v>
      </c>
      <c r="AC1101" s="4">
        <f>VLOOKUP(T1101&amp;"-"&amp;Z1101,Sheet4!$W$2:$AA$1100,5,FALSE)</f>
        <v>-114.08529</v>
      </c>
    </row>
    <row r="1102" spans="1:29">
      <c r="A1102" s="6">
        <v>40923</v>
      </c>
      <c r="B1102" s="7">
        <v>0.38906250000000003</v>
      </c>
      <c r="C1102" s="4" t="s">
        <v>1215</v>
      </c>
      <c r="D1102" s="4" t="s">
        <v>1218</v>
      </c>
      <c r="E1102" s="4" t="s">
        <v>52</v>
      </c>
      <c r="F1102" s="4">
        <v>4</v>
      </c>
      <c r="G1102" s="4">
        <v>3</v>
      </c>
      <c r="H1102" s="4">
        <v>3</v>
      </c>
      <c r="I1102" s="4">
        <v>3</v>
      </c>
      <c r="J1102" s="4">
        <v>4</v>
      </c>
      <c r="K1102" s="4">
        <v>4</v>
      </c>
      <c r="L1102" s="4">
        <v>3</v>
      </c>
      <c r="M1102" s="4">
        <v>5</v>
      </c>
      <c r="N1102" s="4">
        <v>4</v>
      </c>
      <c r="O1102" s="4">
        <v>4</v>
      </c>
      <c r="P1102" s="4">
        <v>5</v>
      </c>
      <c r="Q1102" s="9">
        <f t="shared" si="53"/>
        <v>6.2094907407407411E-2</v>
      </c>
      <c r="R1102" s="4">
        <f t="shared" si="51"/>
        <v>40923.389062499999</v>
      </c>
      <c r="S1102" s="4">
        <v>0.81813405958212559</v>
      </c>
      <c r="T1102" s="4" t="str">
        <f>VLOOKUP(E1102,Sheet2!$A$2:$E$137,5,FALSE)</f>
        <v>BE</v>
      </c>
      <c r="U1102" s="4">
        <f>VLOOKUP($T1102,Sheet4!$H$1106:$M$1351,surveys!U$1+1,FALSE)</f>
        <v>0.48686007828770372</v>
      </c>
      <c r="V1102" s="4">
        <f>VLOOKUP($T1102,Sheet4!$H$1106:$M$1351,surveys!V$1+1,FALSE)</f>
        <v>0.70654198731133389</v>
      </c>
      <c r="W1102" s="4">
        <f>VLOOKUP($T1102,Sheet4!$H$1106:$M$1351,surveys!W$1+1,FALSE)</f>
        <v>0.81714283803198118</v>
      </c>
      <c r="X1102" s="4">
        <f>VLOOKUP($T1102,Sheet4!$H$1106:$M$1351,surveys!X$1+1,FALSE)</f>
        <v>0.91276028415961608</v>
      </c>
      <c r="Y1102" s="4">
        <f>VLOOKUP($T1102,Sheet4!$H$1106:$M$1351,surveys!Y$1+1,FALSE)</f>
        <v>1</v>
      </c>
      <c r="Z1102" s="4">
        <f t="shared" si="52"/>
        <v>4</v>
      </c>
      <c r="AA1102" s="4" t="str">
        <f>VLOOKUP(T1102&amp;"-"&amp;Z1102,Sheet4!$W$2:$AA$1100,3,FALSE)</f>
        <v>Charleroi</v>
      </c>
      <c r="AB1102" s="4">
        <f>VLOOKUP(T1102&amp;"-"&amp;Z1102,Sheet4!$W$2:$AA$1100,4,FALSE)</f>
        <v>50.411360000000002</v>
      </c>
      <c r="AC1102" s="4">
        <f>VLOOKUP(T1102&amp;"-"&amp;Z1102,Sheet4!$W$2:$AA$1100,5,FALSE)</f>
        <v>4.4444800000000004</v>
      </c>
    </row>
    <row r="1103" spans="1:29">
      <c r="A1103" s="6">
        <v>40923</v>
      </c>
      <c r="B1103" s="7">
        <v>0.41625000000000001</v>
      </c>
      <c r="C1103" s="4" t="s">
        <v>1213</v>
      </c>
      <c r="D1103" s="4" t="s">
        <v>1214</v>
      </c>
      <c r="E1103" s="4" t="s">
        <v>52</v>
      </c>
      <c r="F1103" s="4">
        <v>2</v>
      </c>
      <c r="G1103" s="4">
        <v>4</v>
      </c>
      <c r="H1103" s="4">
        <v>2</v>
      </c>
      <c r="I1103" s="4">
        <v>1</v>
      </c>
      <c r="J1103" s="4">
        <v>4</v>
      </c>
      <c r="K1103" s="4">
        <v>5</v>
      </c>
      <c r="L1103" s="4">
        <v>3</v>
      </c>
      <c r="M1103" s="4">
        <v>3</v>
      </c>
      <c r="N1103" s="4">
        <v>4</v>
      </c>
      <c r="O1103" s="4">
        <v>3</v>
      </c>
      <c r="P1103" s="4">
        <v>5</v>
      </c>
      <c r="Q1103" s="9">
        <f t="shared" si="53"/>
        <v>1.1400462962962965E-2</v>
      </c>
      <c r="R1103" s="4">
        <f t="shared" si="51"/>
        <v>40923.416250000002</v>
      </c>
      <c r="S1103" s="4">
        <v>8.3988691461270859E-2</v>
      </c>
      <c r="T1103" s="4" t="str">
        <f>VLOOKUP(E1103,Sheet2!$A$2:$E$137,5,FALSE)</f>
        <v>BE</v>
      </c>
      <c r="U1103" s="4">
        <f>VLOOKUP($T1103,Sheet4!$H$1106:$M$1351,surveys!U$1+1,FALSE)</f>
        <v>0.48686007828770372</v>
      </c>
      <c r="V1103" s="4">
        <f>VLOOKUP($T1103,Sheet4!$H$1106:$M$1351,surveys!V$1+1,FALSE)</f>
        <v>0.70654198731133389</v>
      </c>
      <c r="W1103" s="4">
        <f>VLOOKUP($T1103,Sheet4!$H$1106:$M$1351,surveys!W$1+1,FALSE)</f>
        <v>0.81714283803198118</v>
      </c>
      <c r="X1103" s="4">
        <f>VLOOKUP($T1103,Sheet4!$H$1106:$M$1351,surveys!X$1+1,FALSE)</f>
        <v>0.91276028415961608</v>
      </c>
      <c r="Y1103" s="4">
        <f>VLOOKUP($T1103,Sheet4!$H$1106:$M$1351,surveys!Y$1+1,FALSE)</f>
        <v>1</v>
      </c>
      <c r="Z1103" s="4">
        <f t="shared" si="52"/>
        <v>1</v>
      </c>
      <c r="AA1103" s="4" t="str">
        <f>VLOOKUP(T1103&amp;"-"&amp;Z1103,Sheet4!$W$2:$AA$1100,3,FALSE)</f>
        <v>Brussels</v>
      </c>
      <c r="AB1103" s="4">
        <f>VLOOKUP(T1103&amp;"-"&amp;Z1103,Sheet4!$W$2:$AA$1100,4,FALSE)</f>
        <v>50.850450000000002</v>
      </c>
      <c r="AC1103" s="4">
        <f>VLOOKUP(T1103&amp;"-"&amp;Z1103,Sheet4!$W$2:$AA$1100,5,FALSE)</f>
        <v>4.3487799999999996</v>
      </c>
    </row>
    <row r="1104" spans="1:29">
      <c r="A1104" s="6">
        <v>40923</v>
      </c>
      <c r="B1104" s="7">
        <v>0.44833333333333331</v>
      </c>
      <c r="C1104" s="4" t="s">
        <v>1215</v>
      </c>
      <c r="D1104" s="4" t="s">
        <v>1216</v>
      </c>
      <c r="E1104" s="4" t="s">
        <v>33</v>
      </c>
      <c r="F1104" s="4">
        <v>3</v>
      </c>
      <c r="G1104" s="4">
        <v>3</v>
      </c>
      <c r="H1104" s="4">
        <v>3</v>
      </c>
      <c r="I1104" s="4">
        <v>3</v>
      </c>
      <c r="J1104" s="4">
        <v>3</v>
      </c>
      <c r="K1104" s="4">
        <v>3</v>
      </c>
      <c r="L1104" s="4">
        <v>3</v>
      </c>
      <c r="M1104" s="4">
        <v>3</v>
      </c>
      <c r="N1104" s="4">
        <v>3</v>
      </c>
      <c r="O1104" s="4">
        <v>3</v>
      </c>
      <c r="P1104" s="4">
        <v>3</v>
      </c>
      <c r="Q1104" s="9">
        <f t="shared" si="53"/>
        <v>3.3715277777777775E-2</v>
      </c>
      <c r="R1104" s="4">
        <f t="shared" si="51"/>
        <v>40923.448333333334</v>
      </c>
      <c r="S1104" s="4">
        <v>0.27979776719761862</v>
      </c>
      <c r="T1104" s="4" t="str">
        <f>VLOOKUP(E1104,Sheet2!$A$2:$E$137,5,FALSE)</f>
        <v>IT</v>
      </c>
      <c r="U1104" s="4">
        <f>VLOOKUP($T1104,Sheet4!$H$1106:$M$1351,surveys!U$1+1,FALSE)</f>
        <v>0.40073733113706772</v>
      </c>
      <c r="V1104" s="4">
        <f>VLOOKUP($T1104,Sheet4!$H$1106:$M$1351,surveys!V$1+1,FALSE)</f>
        <v>0.60502083075372182</v>
      </c>
      <c r="W1104" s="4">
        <f>VLOOKUP($T1104,Sheet4!$H$1106:$M$1351,surveys!W$1+1,FALSE)</f>
        <v>0.75963680320784854</v>
      </c>
      <c r="X1104" s="4">
        <f>VLOOKUP($T1104,Sheet4!$H$1106:$M$1351,surveys!X$1+1,FALSE)</f>
        <v>0.89491209934724891</v>
      </c>
      <c r="Y1104" s="4">
        <f>VLOOKUP($T1104,Sheet4!$H$1106:$M$1351,surveys!Y$1+1,FALSE)</f>
        <v>1</v>
      </c>
      <c r="Z1104" s="4">
        <f t="shared" si="52"/>
        <v>1</v>
      </c>
      <c r="AA1104" s="4" t="str">
        <f>VLOOKUP(T1104&amp;"-"&amp;Z1104,Sheet4!$W$2:$AA$1100,3,FALSE)</f>
        <v>Roma</v>
      </c>
      <c r="AB1104" s="4">
        <f>VLOOKUP(T1104&amp;"-"&amp;Z1104,Sheet4!$W$2:$AA$1100,4,FALSE)</f>
        <v>41.894739999999999</v>
      </c>
      <c r="AC1104" s="4">
        <f>VLOOKUP(T1104&amp;"-"&amp;Z1104,Sheet4!$W$2:$AA$1100,5,FALSE)</f>
        <v>12.4839</v>
      </c>
    </row>
    <row r="1105" spans="1:29">
      <c r="A1105" s="6">
        <v>40923</v>
      </c>
      <c r="B1105" s="7">
        <v>0.45583333333333331</v>
      </c>
      <c r="C1105" s="4" t="s">
        <v>1215</v>
      </c>
      <c r="D1105" s="4" t="s">
        <v>1214</v>
      </c>
      <c r="E1105" s="4" t="s">
        <v>26</v>
      </c>
      <c r="F1105" s="4">
        <v>3</v>
      </c>
      <c r="G1105" s="4">
        <v>2</v>
      </c>
      <c r="H1105" s="4">
        <v>4</v>
      </c>
      <c r="I1105" s="4">
        <v>4</v>
      </c>
      <c r="J1105" s="4">
        <v>4</v>
      </c>
      <c r="K1105" s="4">
        <v>4</v>
      </c>
      <c r="L1105" s="4">
        <v>3</v>
      </c>
      <c r="M1105" s="4">
        <v>5</v>
      </c>
      <c r="N1105" s="4">
        <v>5</v>
      </c>
      <c r="O1105" s="4">
        <v>4</v>
      </c>
      <c r="P1105" s="4">
        <v>4</v>
      </c>
      <c r="Q1105" s="9">
        <f t="shared" si="53"/>
        <v>3.8576388888888889E-2</v>
      </c>
      <c r="R1105" s="4">
        <f t="shared" si="51"/>
        <v>40923.455833333333</v>
      </c>
      <c r="S1105" s="4">
        <v>0.85970162005943696</v>
      </c>
      <c r="T1105" s="4" t="str">
        <f>VLOOKUP(E1105,Sheet2!$A$2:$E$137,5,FALSE)</f>
        <v>DE</v>
      </c>
      <c r="U1105" s="4">
        <f>VLOOKUP($T1105,Sheet4!$H$1106:$M$1351,surveys!U$1+1,FALSE)</f>
        <v>0.42620281948941302</v>
      </c>
      <c r="V1105" s="4">
        <f>VLOOKUP($T1105,Sheet4!$H$1106:$M$1351,surveys!V$1+1,FALSE)</f>
        <v>0.64253089557903176</v>
      </c>
      <c r="W1105" s="4">
        <f>VLOOKUP($T1105,Sheet4!$H$1106:$M$1351,surveys!W$1+1,FALSE)</f>
        <v>0.79931043378760003</v>
      </c>
      <c r="X1105" s="4">
        <f>VLOOKUP($T1105,Sheet4!$H$1106:$M$1351,surveys!X$1+1,FALSE)</f>
        <v>0.91914675697020254</v>
      </c>
      <c r="Y1105" s="4">
        <f>VLOOKUP($T1105,Sheet4!$H$1106:$M$1351,surveys!Y$1+1,FALSE)</f>
        <v>1</v>
      </c>
      <c r="Z1105" s="4">
        <f t="shared" si="52"/>
        <v>4</v>
      </c>
      <c r="AA1105" s="4" t="str">
        <f>VLOOKUP(T1105&amp;"-"&amp;Z1105,Sheet4!$W$2:$AA$1100,3,FALSE)</f>
        <v>Koeln</v>
      </c>
      <c r="AB1105" s="4">
        <f>VLOOKUP(T1105&amp;"-"&amp;Z1105,Sheet4!$W$2:$AA$1100,4,FALSE)</f>
        <v>50.933329999999998</v>
      </c>
      <c r="AC1105" s="4">
        <f>VLOOKUP(T1105&amp;"-"&amp;Z1105,Sheet4!$W$2:$AA$1100,5,FALSE)</f>
        <v>6.95</v>
      </c>
    </row>
    <row r="1106" spans="1:29">
      <c r="A1106" s="6">
        <v>40923</v>
      </c>
      <c r="B1106" s="7">
        <v>0.90959490740740745</v>
      </c>
      <c r="C1106" s="4" t="s">
        <v>1215</v>
      </c>
      <c r="D1106" s="4" t="s">
        <v>1216</v>
      </c>
      <c r="E1106" s="4" t="s">
        <v>33</v>
      </c>
      <c r="F1106" s="4">
        <v>3</v>
      </c>
      <c r="G1106" s="4">
        <v>3</v>
      </c>
      <c r="H1106" s="4">
        <v>3</v>
      </c>
      <c r="I1106" s="4">
        <v>4</v>
      </c>
      <c r="J1106" s="4">
        <v>4</v>
      </c>
      <c r="K1106" s="4">
        <v>3</v>
      </c>
      <c r="L1106" s="4">
        <v>3</v>
      </c>
      <c r="M1106" s="4">
        <v>5</v>
      </c>
      <c r="N1106" s="4">
        <v>5</v>
      </c>
      <c r="O1106" s="4">
        <v>4</v>
      </c>
      <c r="P1106" s="4">
        <v>3</v>
      </c>
      <c r="Q1106" s="9">
        <f t="shared" si="53"/>
        <v>6.3310185185185197E-3</v>
      </c>
      <c r="R1106" s="4">
        <f t="shared" si="51"/>
        <v>40923.909594907411</v>
      </c>
      <c r="S1106" s="4">
        <v>1.3180199623914701E-2</v>
      </c>
      <c r="T1106" s="4" t="str">
        <f>VLOOKUP(E1106,Sheet2!$A$2:$E$137,5,FALSE)</f>
        <v>IT</v>
      </c>
      <c r="U1106" s="4">
        <f>VLOOKUP($T1106,Sheet4!$H$1106:$M$1351,surveys!U$1+1,FALSE)</f>
        <v>0.40073733113706772</v>
      </c>
      <c r="V1106" s="4">
        <f>VLOOKUP($T1106,Sheet4!$H$1106:$M$1351,surveys!V$1+1,FALSE)</f>
        <v>0.60502083075372182</v>
      </c>
      <c r="W1106" s="4">
        <f>VLOOKUP($T1106,Sheet4!$H$1106:$M$1351,surveys!W$1+1,FALSE)</f>
        <v>0.75963680320784854</v>
      </c>
      <c r="X1106" s="4">
        <f>VLOOKUP($T1106,Sheet4!$H$1106:$M$1351,surveys!X$1+1,FALSE)</f>
        <v>0.89491209934724891</v>
      </c>
      <c r="Y1106" s="4">
        <f>VLOOKUP($T1106,Sheet4!$H$1106:$M$1351,surveys!Y$1+1,FALSE)</f>
        <v>1</v>
      </c>
      <c r="Z1106" s="4">
        <f t="shared" si="52"/>
        <v>1</v>
      </c>
      <c r="AA1106" s="4" t="str">
        <f>VLOOKUP(T1106&amp;"-"&amp;Z1106,Sheet4!$W$2:$AA$1100,3,FALSE)</f>
        <v>Roma</v>
      </c>
      <c r="AB1106" s="4">
        <f>VLOOKUP(T1106&amp;"-"&amp;Z1106,Sheet4!$W$2:$AA$1100,4,FALSE)</f>
        <v>41.894739999999999</v>
      </c>
      <c r="AC1106" s="4">
        <f>VLOOKUP(T1106&amp;"-"&amp;Z1106,Sheet4!$W$2:$AA$1100,5,FALSE)</f>
        <v>12.4839</v>
      </c>
    </row>
    <row r="1107" spans="1:29">
      <c r="A1107" s="6">
        <v>40923</v>
      </c>
      <c r="B1107" s="7">
        <v>0.48803240740740739</v>
      </c>
      <c r="C1107" s="4" t="s">
        <v>1215</v>
      </c>
      <c r="D1107" s="4" t="s">
        <v>1216</v>
      </c>
      <c r="E1107" s="4" t="s">
        <v>13</v>
      </c>
      <c r="F1107" s="4">
        <v>3</v>
      </c>
      <c r="G1107" s="4">
        <v>3</v>
      </c>
      <c r="H1107" s="4">
        <v>5</v>
      </c>
      <c r="I1107" s="4">
        <v>4</v>
      </c>
      <c r="J1107" s="4">
        <v>4</v>
      </c>
      <c r="K1107" s="4">
        <v>4</v>
      </c>
      <c r="L1107" s="4">
        <v>4</v>
      </c>
      <c r="M1107" s="4">
        <v>5</v>
      </c>
      <c r="N1107" s="4">
        <v>5</v>
      </c>
      <c r="O1107" s="4">
        <v>4</v>
      </c>
      <c r="P1107" s="4">
        <v>5</v>
      </c>
      <c r="Q1107" s="9">
        <f t="shared" si="53"/>
        <v>6.1192129629629631E-2</v>
      </c>
      <c r="R1107" s="4">
        <f t="shared" si="51"/>
        <v>40923.488032407404</v>
      </c>
      <c r="S1107" s="4">
        <v>0.43004112316568088</v>
      </c>
      <c r="T1107" s="4" t="str">
        <f>VLOOKUP(E1107,Sheet2!$A$2:$E$137,5,FALSE)</f>
        <v>GB</v>
      </c>
      <c r="U1107" s="4">
        <f>VLOOKUP($T1107,Sheet4!$H$1106:$M$1351,surveys!U$1+1,FALSE)</f>
        <v>0.43993408527720174</v>
      </c>
      <c r="V1107" s="4">
        <f>VLOOKUP($T1107,Sheet4!$H$1106:$M$1351,surveys!V$1+1,FALSE)</f>
        <v>0.87986817055440347</v>
      </c>
      <c r="W1107" s="4">
        <f>VLOOKUP($T1107,Sheet4!$H$1106:$M$1351,surveys!W$1+1,FALSE)</f>
        <v>0.93717230822503084</v>
      </c>
      <c r="X1107" s="4">
        <f>VLOOKUP($T1107,Sheet4!$H$1106:$M$1351,surveys!X$1+1,FALSE)</f>
        <v>0.97269979890956382</v>
      </c>
      <c r="Y1107" s="4">
        <f>VLOOKUP($T1107,Sheet4!$H$1106:$M$1351,surveys!Y$1+1,FALSE)</f>
        <v>1</v>
      </c>
      <c r="Z1107" s="4">
        <f t="shared" si="52"/>
        <v>1</v>
      </c>
      <c r="AA1107" s="4" t="str">
        <f>VLOOKUP(T1107&amp;"-"&amp;Z1107,Sheet4!$W$2:$AA$1100,3,FALSE)</f>
        <v>City of London</v>
      </c>
      <c r="AB1107" s="4">
        <f>VLOOKUP(T1107&amp;"-"&amp;Z1107,Sheet4!$W$2:$AA$1100,4,FALSE)</f>
        <v>51.512790000000003</v>
      </c>
      <c r="AC1107" s="4">
        <f>VLOOKUP(T1107&amp;"-"&amp;Z1107,Sheet4!$W$2:$AA$1100,5,FALSE)</f>
        <v>-9.1840000000000005E-2</v>
      </c>
    </row>
    <row r="1108" spans="1:29">
      <c r="A1108" s="6">
        <v>40923</v>
      </c>
      <c r="B1108" s="7">
        <v>0.49400462962962965</v>
      </c>
      <c r="C1108" s="4" t="s">
        <v>1213</v>
      </c>
      <c r="D1108" s="4" t="s">
        <v>1224</v>
      </c>
      <c r="E1108" s="4" t="s">
        <v>52</v>
      </c>
      <c r="F1108" s="4">
        <v>4</v>
      </c>
      <c r="G1108" s="4">
        <v>5</v>
      </c>
      <c r="H1108" s="4">
        <v>4</v>
      </c>
      <c r="I1108" s="4">
        <v>3</v>
      </c>
      <c r="J1108" s="4">
        <v>4</v>
      </c>
      <c r="K1108" s="4">
        <v>4</v>
      </c>
      <c r="L1108" s="4">
        <v>4</v>
      </c>
      <c r="M1108" s="4">
        <v>5</v>
      </c>
      <c r="N1108" s="4">
        <v>4</v>
      </c>
      <c r="O1108" s="4">
        <v>5</v>
      </c>
      <c r="P1108" s="4">
        <v>5</v>
      </c>
      <c r="Q1108" s="9">
        <f t="shared" si="53"/>
        <v>6.6006944444444451E-2</v>
      </c>
      <c r="R1108" s="4">
        <f t="shared" si="51"/>
        <v>40923.494004629632</v>
      </c>
      <c r="S1108" s="4">
        <v>0.4718377670737719</v>
      </c>
      <c r="T1108" s="4" t="str">
        <f>VLOOKUP(E1108,Sheet2!$A$2:$E$137,5,FALSE)</f>
        <v>BE</v>
      </c>
      <c r="U1108" s="4">
        <f>VLOOKUP($T1108,Sheet4!$H$1106:$M$1351,surveys!U$1+1,FALSE)</f>
        <v>0.48686007828770372</v>
      </c>
      <c r="V1108" s="4">
        <f>VLOOKUP($T1108,Sheet4!$H$1106:$M$1351,surveys!V$1+1,FALSE)</f>
        <v>0.70654198731133389</v>
      </c>
      <c r="W1108" s="4">
        <f>VLOOKUP($T1108,Sheet4!$H$1106:$M$1351,surveys!W$1+1,FALSE)</f>
        <v>0.81714283803198118</v>
      </c>
      <c r="X1108" s="4">
        <f>VLOOKUP($T1108,Sheet4!$H$1106:$M$1351,surveys!X$1+1,FALSE)</f>
        <v>0.91276028415961608</v>
      </c>
      <c r="Y1108" s="4">
        <f>VLOOKUP($T1108,Sheet4!$H$1106:$M$1351,surveys!Y$1+1,FALSE)</f>
        <v>1</v>
      </c>
      <c r="Z1108" s="4">
        <f t="shared" si="52"/>
        <v>1</v>
      </c>
      <c r="AA1108" s="4" t="str">
        <f>VLOOKUP(T1108&amp;"-"&amp;Z1108,Sheet4!$W$2:$AA$1100,3,FALSE)</f>
        <v>Brussels</v>
      </c>
      <c r="AB1108" s="4">
        <f>VLOOKUP(T1108&amp;"-"&amp;Z1108,Sheet4!$W$2:$AA$1100,4,FALSE)</f>
        <v>50.850450000000002</v>
      </c>
      <c r="AC1108" s="4">
        <f>VLOOKUP(T1108&amp;"-"&amp;Z1108,Sheet4!$W$2:$AA$1100,5,FALSE)</f>
        <v>4.3487799999999996</v>
      </c>
    </row>
    <row r="1109" spans="1:29">
      <c r="A1109" s="6">
        <v>40923</v>
      </c>
      <c r="B1109" s="7">
        <v>0.49460648148148145</v>
      </c>
      <c r="C1109" s="4" t="s">
        <v>1213</v>
      </c>
      <c r="D1109" s="4" t="s">
        <v>1216</v>
      </c>
      <c r="E1109" s="4" t="s">
        <v>33</v>
      </c>
      <c r="F1109" s="4">
        <v>3</v>
      </c>
      <c r="G1109" s="4">
        <v>5</v>
      </c>
      <c r="H1109" s="4">
        <v>4</v>
      </c>
      <c r="I1109" s="4">
        <v>4</v>
      </c>
      <c r="J1109" s="4">
        <v>3</v>
      </c>
      <c r="K1109" s="4">
        <v>2</v>
      </c>
      <c r="L1109" s="4">
        <v>3</v>
      </c>
      <c r="M1109" s="4">
        <v>3</v>
      </c>
      <c r="N1109" s="4">
        <v>4</v>
      </c>
      <c r="O1109" s="4">
        <v>3</v>
      </c>
      <c r="P1109" s="4">
        <v>3</v>
      </c>
      <c r="Q1109" s="9">
        <f t="shared" si="53"/>
        <v>6.6215277777777776E-2</v>
      </c>
      <c r="R1109" s="4">
        <f t="shared" si="51"/>
        <v>40923.494606481479</v>
      </c>
      <c r="S1109" s="4">
        <v>0.51200084911291022</v>
      </c>
      <c r="T1109" s="4" t="str">
        <f>VLOOKUP(E1109,Sheet2!$A$2:$E$137,5,FALSE)</f>
        <v>IT</v>
      </c>
      <c r="U1109" s="4">
        <f>VLOOKUP($T1109,Sheet4!$H$1106:$M$1351,surveys!U$1+1,FALSE)</f>
        <v>0.40073733113706772</v>
      </c>
      <c r="V1109" s="4">
        <f>VLOOKUP($T1109,Sheet4!$H$1106:$M$1351,surveys!V$1+1,FALSE)</f>
        <v>0.60502083075372182</v>
      </c>
      <c r="W1109" s="4">
        <f>VLOOKUP($T1109,Sheet4!$H$1106:$M$1351,surveys!W$1+1,FALSE)</f>
        <v>0.75963680320784854</v>
      </c>
      <c r="X1109" s="4">
        <f>VLOOKUP($T1109,Sheet4!$H$1106:$M$1351,surveys!X$1+1,FALSE)</f>
        <v>0.89491209934724891</v>
      </c>
      <c r="Y1109" s="4">
        <f>VLOOKUP($T1109,Sheet4!$H$1106:$M$1351,surveys!Y$1+1,FALSE)</f>
        <v>1</v>
      </c>
      <c r="Z1109" s="4">
        <f t="shared" si="52"/>
        <v>2</v>
      </c>
      <c r="AA1109" s="4" t="str">
        <f>VLOOKUP(T1109&amp;"-"&amp;Z1109,Sheet4!$W$2:$AA$1100,3,FALSE)</f>
        <v>Milan</v>
      </c>
      <c r="AB1109" s="4">
        <f>VLOOKUP(T1109&amp;"-"&amp;Z1109,Sheet4!$W$2:$AA$1100,4,FALSE)</f>
        <v>45.464269999999999</v>
      </c>
      <c r="AC1109" s="4">
        <f>VLOOKUP(T1109&amp;"-"&amp;Z1109,Sheet4!$W$2:$AA$1100,5,FALSE)</f>
        <v>9.1895100000000003</v>
      </c>
    </row>
    <row r="1110" spans="1:29">
      <c r="A1110" s="6">
        <v>40923</v>
      </c>
      <c r="B1110" s="7">
        <v>0.49731481481481482</v>
      </c>
      <c r="C1110" s="4" t="s">
        <v>1215</v>
      </c>
      <c r="D1110" s="4" t="s">
        <v>1214</v>
      </c>
      <c r="E1110" s="4" t="s">
        <v>33</v>
      </c>
      <c r="F1110" s="4">
        <v>2</v>
      </c>
      <c r="G1110" s="4">
        <v>1</v>
      </c>
      <c r="H1110" s="4">
        <v>4</v>
      </c>
      <c r="I1110" s="4">
        <v>4</v>
      </c>
      <c r="J1110" s="4">
        <v>4</v>
      </c>
      <c r="K1110" s="4">
        <v>5</v>
      </c>
      <c r="L1110" s="4">
        <v>4</v>
      </c>
      <c r="M1110" s="4">
        <v>5</v>
      </c>
      <c r="N1110" s="4">
        <v>4</v>
      </c>
      <c r="O1110" s="4">
        <v>4</v>
      </c>
      <c r="P1110" s="4">
        <v>4</v>
      </c>
      <c r="Q1110" s="9">
        <f t="shared" si="53"/>
        <v>6.7534722222222218E-2</v>
      </c>
      <c r="R1110" s="4">
        <f t="shared" si="51"/>
        <v>40923.497314814813</v>
      </c>
      <c r="S1110" s="4">
        <v>0.39542774537814962</v>
      </c>
      <c r="T1110" s="4" t="str">
        <f>VLOOKUP(E1110,Sheet2!$A$2:$E$137,5,FALSE)</f>
        <v>IT</v>
      </c>
      <c r="U1110" s="4">
        <f>VLOOKUP($T1110,Sheet4!$H$1106:$M$1351,surveys!U$1+1,FALSE)</f>
        <v>0.40073733113706772</v>
      </c>
      <c r="V1110" s="4">
        <f>VLOOKUP($T1110,Sheet4!$H$1106:$M$1351,surveys!V$1+1,FALSE)</f>
        <v>0.60502083075372182</v>
      </c>
      <c r="W1110" s="4">
        <f>VLOOKUP($T1110,Sheet4!$H$1106:$M$1351,surveys!W$1+1,FALSE)</f>
        <v>0.75963680320784854</v>
      </c>
      <c r="X1110" s="4">
        <f>VLOOKUP($T1110,Sheet4!$H$1106:$M$1351,surveys!X$1+1,FALSE)</f>
        <v>0.89491209934724891</v>
      </c>
      <c r="Y1110" s="4">
        <f>VLOOKUP($T1110,Sheet4!$H$1106:$M$1351,surveys!Y$1+1,FALSE)</f>
        <v>1</v>
      </c>
      <c r="Z1110" s="4">
        <f t="shared" si="52"/>
        <v>1</v>
      </c>
      <c r="AA1110" s="4" t="str">
        <f>VLOOKUP(T1110&amp;"-"&amp;Z1110,Sheet4!$W$2:$AA$1100,3,FALSE)</f>
        <v>Roma</v>
      </c>
      <c r="AB1110" s="4">
        <f>VLOOKUP(T1110&amp;"-"&amp;Z1110,Sheet4!$W$2:$AA$1100,4,FALSE)</f>
        <v>41.894739999999999</v>
      </c>
      <c r="AC1110" s="4">
        <f>VLOOKUP(T1110&amp;"-"&amp;Z1110,Sheet4!$W$2:$AA$1100,5,FALSE)</f>
        <v>12.4839</v>
      </c>
    </row>
    <row r="1111" spans="1:29">
      <c r="A1111" s="6">
        <v>40923</v>
      </c>
      <c r="B1111" s="7">
        <v>0.81990740740740742</v>
      </c>
      <c r="C1111" s="4" t="s">
        <v>1213</v>
      </c>
      <c r="D1111" s="4" t="s">
        <v>1218</v>
      </c>
      <c r="E1111" s="4" t="s">
        <v>33</v>
      </c>
      <c r="F1111" s="4">
        <v>3</v>
      </c>
      <c r="G1111" s="4">
        <v>3</v>
      </c>
      <c r="H1111" s="4">
        <v>5</v>
      </c>
      <c r="I1111" s="4">
        <v>4</v>
      </c>
      <c r="J1111" s="4">
        <v>4</v>
      </c>
      <c r="K1111" s="4">
        <v>5</v>
      </c>
      <c r="L1111" s="4">
        <v>5</v>
      </c>
      <c r="M1111" s="4">
        <v>4</v>
      </c>
      <c r="N1111" s="4">
        <v>4</v>
      </c>
      <c r="O1111" s="4">
        <v>4</v>
      </c>
      <c r="P1111" s="4">
        <v>3</v>
      </c>
      <c r="Q1111" s="9">
        <f t="shared" si="53"/>
        <v>1.3275462962962963E-2</v>
      </c>
      <c r="R1111" s="4">
        <f t="shared" si="51"/>
        <v>40923.819907407407</v>
      </c>
      <c r="S1111" s="4">
        <v>0.41746752390499187</v>
      </c>
      <c r="T1111" s="4" t="str">
        <f>VLOOKUP(E1111,Sheet2!$A$2:$E$137,5,FALSE)</f>
        <v>IT</v>
      </c>
      <c r="U1111" s="4">
        <f>VLOOKUP($T1111,Sheet4!$H$1106:$M$1351,surveys!U$1+1,FALSE)</f>
        <v>0.40073733113706772</v>
      </c>
      <c r="V1111" s="4">
        <f>VLOOKUP($T1111,Sheet4!$H$1106:$M$1351,surveys!V$1+1,FALSE)</f>
        <v>0.60502083075372182</v>
      </c>
      <c r="W1111" s="4">
        <f>VLOOKUP($T1111,Sheet4!$H$1106:$M$1351,surveys!W$1+1,FALSE)</f>
        <v>0.75963680320784854</v>
      </c>
      <c r="X1111" s="4">
        <f>VLOOKUP($T1111,Sheet4!$H$1106:$M$1351,surveys!X$1+1,FALSE)</f>
        <v>0.89491209934724891</v>
      </c>
      <c r="Y1111" s="4">
        <f>VLOOKUP($T1111,Sheet4!$H$1106:$M$1351,surveys!Y$1+1,FALSE)</f>
        <v>1</v>
      </c>
      <c r="Z1111" s="4">
        <f t="shared" si="52"/>
        <v>2</v>
      </c>
      <c r="AA1111" s="4" t="str">
        <f>VLOOKUP(T1111&amp;"-"&amp;Z1111,Sheet4!$W$2:$AA$1100,3,FALSE)</f>
        <v>Milan</v>
      </c>
      <c r="AB1111" s="4">
        <f>VLOOKUP(T1111&amp;"-"&amp;Z1111,Sheet4!$W$2:$AA$1100,4,FALSE)</f>
        <v>45.464269999999999</v>
      </c>
      <c r="AC1111" s="4">
        <f>VLOOKUP(T1111&amp;"-"&amp;Z1111,Sheet4!$W$2:$AA$1100,5,FALSE)</f>
        <v>9.1895100000000003</v>
      </c>
    </row>
    <row r="1112" spans="1:29">
      <c r="A1112" s="6">
        <v>40923</v>
      </c>
      <c r="B1112" s="7">
        <v>0.51188657407407401</v>
      </c>
      <c r="C1112" s="4" t="s">
        <v>1215</v>
      </c>
      <c r="D1112" s="4" t="s">
        <v>1214</v>
      </c>
      <c r="E1112" s="4" t="s">
        <v>33</v>
      </c>
      <c r="F1112" s="4">
        <v>3</v>
      </c>
      <c r="G1112" s="4">
        <v>3</v>
      </c>
      <c r="H1112" s="4">
        <v>5</v>
      </c>
      <c r="I1112" s="4">
        <v>4</v>
      </c>
      <c r="J1112" s="4">
        <v>4</v>
      </c>
      <c r="K1112" s="4">
        <v>4</v>
      </c>
      <c r="L1112" s="4">
        <v>3</v>
      </c>
      <c r="M1112" s="4">
        <v>4</v>
      </c>
      <c r="N1112" s="4">
        <v>5</v>
      </c>
      <c r="O1112" s="4">
        <v>4</v>
      </c>
      <c r="P1112" s="4">
        <v>4</v>
      </c>
      <c r="Q1112" s="9">
        <f t="shared" si="53"/>
        <v>8.4953703703703701E-3</v>
      </c>
      <c r="R1112" s="4">
        <f t="shared" si="51"/>
        <v>40923.511886574073</v>
      </c>
      <c r="S1112" s="4">
        <v>0.27313709118175145</v>
      </c>
      <c r="T1112" s="4" t="str">
        <f>VLOOKUP(E1112,Sheet2!$A$2:$E$137,5,FALSE)</f>
        <v>IT</v>
      </c>
      <c r="U1112" s="4">
        <f>VLOOKUP($T1112,Sheet4!$H$1106:$M$1351,surveys!U$1+1,FALSE)</f>
        <v>0.40073733113706772</v>
      </c>
      <c r="V1112" s="4">
        <f>VLOOKUP($T1112,Sheet4!$H$1106:$M$1351,surveys!V$1+1,FALSE)</f>
        <v>0.60502083075372182</v>
      </c>
      <c r="W1112" s="4">
        <f>VLOOKUP($T1112,Sheet4!$H$1106:$M$1351,surveys!W$1+1,FALSE)</f>
        <v>0.75963680320784854</v>
      </c>
      <c r="X1112" s="4">
        <f>VLOOKUP($T1112,Sheet4!$H$1106:$M$1351,surveys!X$1+1,FALSE)</f>
        <v>0.89491209934724891</v>
      </c>
      <c r="Y1112" s="4">
        <f>VLOOKUP($T1112,Sheet4!$H$1106:$M$1351,surveys!Y$1+1,FALSE)</f>
        <v>1</v>
      </c>
      <c r="Z1112" s="4">
        <f t="shared" si="52"/>
        <v>1</v>
      </c>
      <c r="AA1112" s="4" t="str">
        <f>VLOOKUP(T1112&amp;"-"&amp;Z1112,Sheet4!$W$2:$AA$1100,3,FALSE)</f>
        <v>Roma</v>
      </c>
      <c r="AB1112" s="4">
        <f>VLOOKUP(T1112&amp;"-"&amp;Z1112,Sheet4!$W$2:$AA$1100,4,FALSE)</f>
        <v>41.894739999999999</v>
      </c>
      <c r="AC1112" s="4">
        <f>VLOOKUP(T1112&amp;"-"&amp;Z1112,Sheet4!$W$2:$AA$1100,5,FALSE)</f>
        <v>12.4839</v>
      </c>
    </row>
    <row r="1113" spans="1:29">
      <c r="A1113" s="6">
        <v>40923</v>
      </c>
      <c r="B1113" s="7">
        <v>0.51501157407407405</v>
      </c>
      <c r="C1113" s="4" t="s">
        <v>1215</v>
      </c>
      <c r="D1113" s="4" t="s">
        <v>1214</v>
      </c>
      <c r="E1113" s="4" t="s">
        <v>33</v>
      </c>
      <c r="F1113" s="4">
        <v>5</v>
      </c>
      <c r="G1113" s="4">
        <v>3</v>
      </c>
      <c r="H1113" s="4">
        <v>4</v>
      </c>
      <c r="I1113" s="4">
        <v>5</v>
      </c>
      <c r="J1113" s="4">
        <v>5</v>
      </c>
      <c r="K1113" s="4">
        <v>5</v>
      </c>
      <c r="L1113" s="4">
        <v>4</v>
      </c>
      <c r="M1113" s="4">
        <v>5</v>
      </c>
      <c r="N1113" s="4">
        <v>5</v>
      </c>
      <c r="O1113" s="4">
        <v>5</v>
      </c>
      <c r="P1113" s="4">
        <v>5</v>
      </c>
      <c r="Q1113" s="9">
        <f t="shared" si="53"/>
        <v>1.1273148148148148E-2</v>
      </c>
      <c r="R1113" s="4">
        <f t="shared" si="51"/>
        <v>40923.515011574076</v>
      </c>
      <c r="S1113" s="4">
        <v>0.14031094549734302</v>
      </c>
      <c r="T1113" s="4" t="str">
        <f>VLOOKUP(E1113,Sheet2!$A$2:$E$137,5,FALSE)</f>
        <v>IT</v>
      </c>
      <c r="U1113" s="4">
        <f>VLOOKUP($T1113,Sheet4!$H$1106:$M$1351,surveys!U$1+1,FALSE)</f>
        <v>0.40073733113706772</v>
      </c>
      <c r="V1113" s="4">
        <f>VLOOKUP($T1113,Sheet4!$H$1106:$M$1351,surveys!V$1+1,FALSE)</f>
        <v>0.60502083075372182</v>
      </c>
      <c r="W1113" s="4">
        <f>VLOOKUP($T1113,Sheet4!$H$1106:$M$1351,surveys!W$1+1,FALSE)</f>
        <v>0.75963680320784854</v>
      </c>
      <c r="X1113" s="4">
        <f>VLOOKUP($T1113,Sheet4!$H$1106:$M$1351,surveys!X$1+1,FALSE)</f>
        <v>0.89491209934724891</v>
      </c>
      <c r="Y1113" s="4">
        <f>VLOOKUP($T1113,Sheet4!$H$1106:$M$1351,surveys!Y$1+1,FALSE)</f>
        <v>1</v>
      </c>
      <c r="Z1113" s="4">
        <f t="shared" si="52"/>
        <v>1</v>
      </c>
      <c r="AA1113" s="4" t="str">
        <f>VLOOKUP(T1113&amp;"-"&amp;Z1113,Sheet4!$W$2:$AA$1100,3,FALSE)</f>
        <v>Roma</v>
      </c>
      <c r="AB1113" s="4">
        <f>VLOOKUP(T1113&amp;"-"&amp;Z1113,Sheet4!$W$2:$AA$1100,4,FALSE)</f>
        <v>41.894739999999999</v>
      </c>
      <c r="AC1113" s="4">
        <f>VLOOKUP(T1113&amp;"-"&amp;Z1113,Sheet4!$W$2:$AA$1100,5,FALSE)</f>
        <v>12.4839</v>
      </c>
    </row>
    <row r="1114" spans="1:29">
      <c r="A1114" s="6">
        <v>40923</v>
      </c>
      <c r="B1114" s="7">
        <v>0.52778935185185183</v>
      </c>
      <c r="C1114" s="4" t="s">
        <v>1213</v>
      </c>
      <c r="D1114" s="4" t="s">
        <v>1214</v>
      </c>
      <c r="E1114" s="4" t="s">
        <v>33</v>
      </c>
      <c r="F1114" s="4">
        <v>5</v>
      </c>
      <c r="G1114" s="4">
        <v>4</v>
      </c>
      <c r="H1114" s="4">
        <v>5</v>
      </c>
      <c r="I1114" s="4">
        <v>5</v>
      </c>
      <c r="J1114" s="4">
        <v>4</v>
      </c>
      <c r="K1114" s="4">
        <v>5</v>
      </c>
      <c r="L1114" s="4">
        <v>4</v>
      </c>
      <c r="M1114" s="4">
        <v>5</v>
      </c>
      <c r="N1114" s="4">
        <v>5</v>
      </c>
      <c r="O1114" s="4">
        <v>4</v>
      </c>
      <c r="P1114" s="4">
        <v>4</v>
      </c>
      <c r="Q1114" s="9">
        <f t="shared" si="53"/>
        <v>1.9351851851851853E-2</v>
      </c>
      <c r="R1114" s="4">
        <f t="shared" si="51"/>
        <v>40923.527789351851</v>
      </c>
      <c r="S1114" s="4">
        <v>2.8292901518697455E-2</v>
      </c>
      <c r="T1114" s="4" t="str">
        <f>VLOOKUP(E1114,Sheet2!$A$2:$E$137,5,FALSE)</f>
        <v>IT</v>
      </c>
      <c r="U1114" s="4">
        <f>VLOOKUP($T1114,Sheet4!$H$1106:$M$1351,surveys!U$1+1,FALSE)</f>
        <v>0.40073733113706772</v>
      </c>
      <c r="V1114" s="4">
        <f>VLOOKUP($T1114,Sheet4!$H$1106:$M$1351,surveys!V$1+1,FALSE)</f>
        <v>0.60502083075372182</v>
      </c>
      <c r="W1114" s="4">
        <f>VLOOKUP($T1114,Sheet4!$H$1106:$M$1351,surveys!W$1+1,FALSE)</f>
        <v>0.75963680320784854</v>
      </c>
      <c r="X1114" s="4">
        <f>VLOOKUP($T1114,Sheet4!$H$1106:$M$1351,surveys!X$1+1,FALSE)</f>
        <v>0.89491209934724891</v>
      </c>
      <c r="Y1114" s="4">
        <f>VLOOKUP($T1114,Sheet4!$H$1106:$M$1351,surveys!Y$1+1,FALSE)</f>
        <v>1</v>
      </c>
      <c r="Z1114" s="4">
        <f t="shared" si="52"/>
        <v>1</v>
      </c>
      <c r="AA1114" s="4" t="str">
        <f>VLOOKUP(T1114&amp;"-"&amp;Z1114,Sheet4!$W$2:$AA$1100,3,FALSE)</f>
        <v>Roma</v>
      </c>
      <c r="AB1114" s="4">
        <f>VLOOKUP(T1114&amp;"-"&amp;Z1114,Sheet4!$W$2:$AA$1100,4,FALSE)</f>
        <v>41.894739999999999</v>
      </c>
      <c r="AC1114" s="4">
        <f>VLOOKUP(T1114&amp;"-"&amp;Z1114,Sheet4!$W$2:$AA$1100,5,FALSE)</f>
        <v>12.4839</v>
      </c>
    </row>
    <row r="1115" spans="1:29">
      <c r="A1115" s="6">
        <v>40923</v>
      </c>
      <c r="B1115" s="7">
        <v>0.53438657407407408</v>
      </c>
      <c r="C1115" s="4" t="s">
        <v>1213</v>
      </c>
      <c r="D1115" s="4" t="s">
        <v>1224</v>
      </c>
      <c r="E1115" s="4" t="s">
        <v>52</v>
      </c>
      <c r="F1115" s="4">
        <v>5</v>
      </c>
      <c r="G1115" s="4">
        <v>5</v>
      </c>
      <c r="H1115" s="4">
        <v>5</v>
      </c>
      <c r="I1115" s="4">
        <v>5</v>
      </c>
      <c r="J1115" s="4">
        <v>5</v>
      </c>
      <c r="K1115" s="4">
        <v>5</v>
      </c>
      <c r="L1115" s="4">
        <v>5</v>
      </c>
      <c r="M1115" s="4">
        <v>5</v>
      </c>
      <c r="N1115" s="4">
        <v>5</v>
      </c>
      <c r="O1115" s="4">
        <v>5</v>
      </c>
      <c r="P1115" s="4">
        <v>5</v>
      </c>
      <c r="Q1115" s="9">
        <f t="shared" si="53"/>
        <v>2.4467592592592593E-2</v>
      </c>
      <c r="R1115" s="4">
        <f t="shared" si="51"/>
        <v>40923.534386574072</v>
      </c>
      <c r="S1115" s="4">
        <v>0.9695312278753363</v>
      </c>
      <c r="T1115" s="4" t="str">
        <f>VLOOKUP(E1115,Sheet2!$A$2:$E$137,5,FALSE)</f>
        <v>BE</v>
      </c>
      <c r="U1115" s="4">
        <f>VLOOKUP($T1115,Sheet4!$H$1106:$M$1351,surveys!U$1+1,FALSE)</f>
        <v>0.48686007828770372</v>
      </c>
      <c r="V1115" s="4">
        <f>VLOOKUP($T1115,Sheet4!$H$1106:$M$1351,surveys!V$1+1,FALSE)</f>
        <v>0.70654198731133389</v>
      </c>
      <c r="W1115" s="4">
        <f>VLOOKUP($T1115,Sheet4!$H$1106:$M$1351,surveys!W$1+1,FALSE)</f>
        <v>0.81714283803198118</v>
      </c>
      <c r="X1115" s="4">
        <f>VLOOKUP($T1115,Sheet4!$H$1106:$M$1351,surveys!X$1+1,FALSE)</f>
        <v>0.91276028415961608</v>
      </c>
      <c r="Y1115" s="4">
        <f>VLOOKUP($T1115,Sheet4!$H$1106:$M$1351,surveys!Y$1+1,FALSE)</f>
        <v>1</v>
      </c>
      <c r="Z1115" s="4">
        <f t="shared" si="52"/>
        <v>5</v>
      </c>
      <c r="AA1115" s="4" t="str">
        <f>VLOOKUP(T1115&amp;"-"&amp;Z1115,Sheet4!$W$2:$AA$1100,3,FALSE)</f>
        <v>Liege</v>
      </c>
      <c r="AB1115" s="4">
        <f>VLOOKUP(T1115&amp;"-"&amp;Z1115,Sheet4!$W$2:$AA$1100,4,FALSE)</f>
        <v>50.63373</v>
      </c>
      <c r="AC1115" s="4">
        <f>VLOOKUP(T1115&amp;"-"&amp;Z1115,Sheet4!$W$2:$AA$1100,5,FALSE)</f>
        <v>5.5674900000000003</v>
      </c>
    </row>
    <row r="1116" spans="1:29">
      <c r="A1116" s="6">
        <v>40923</v>
      </c>
      <c r="B1116" s="7">
        <v>0.54039351851851858</v>
      </c>
      <c r="C1116" s="4" t="s">
        <v>1215</v>
      </c>
      <c r="D1116" s="4" t="s">
        <v>1216</v>
      </c>
      <c r="E1116" s="4" t="s">
        <v>33</v>
      </c>
      <c r="F1116" s="4">
        <v>4</v>
      </c>
      <c r="G1116" s="4">
        <v>5</v>
      </c>
      <c r="H1116" s="4">
        <v>5</v>
      </c>
      <c r="I1116" s="4">
        <v>4</v>
      </c>
      <c r="J1116" s="4">
        <v>5</v>
      </c>
      <c r="K1116" s="4">
        <v>4</v>
      </c>
      <c r="L1116" s="4">
        <v>5</v>
      </c>
      <c r="M1116" s="4">
        <v>5</v>
      </c>
      <c r="N1116" s="4">
        <v>5</v>
      </c>
      <c r="O1116" s="4">
        <v>4</v>
      </c>
      <c r="P1116" s="4">
        <v>5</v>
      </c>
      <c r="Q1116" s="9">
        <f t="shared" si="53"/>
        <v>2.7997685185185184E-2</v>
      </c>
      <c r="R1116" s="4">
        <f t="shared" si="51"/>
        <v>40923.540393518517</v>
      </c>
      <c r="S1116" s="4">
        <v>8.5487569703641242E-2</v>
      </c>
      <c r="T1116" s="4" t="str">
        <f>VLOOKUP(E1116,Sheet2!$A$2:$E$137,5,FALSE)</f>
        <v>IT</v>
      </c>
      <c r="U1116" s="4">
        <f>VLOOKUP($T1116,Sheet4!$H$1106:$M$1351,surveys!U$1+1,FALSE)</f>
        <v>0.40073733113706772</v>
      </c>
      <c r="V1116" s="4">
        <f>VLOOKUP($T1116,Sheet4!$H$1106:$M$1351,surveys!V$1+1,FALSE)</f>
        <v>0.60502083075372182</v>
      </c>
      <c r="W1116" s="4">
        <f>VLOOKUP($T1116,Sheet4!$H$1106:$M$1351,surveys!W$1+1,FALSE)</f>
        <v>0.75963680320784854</v>
      </c>
      <c r="X1116" s="4">
        <f>VLOOKUP($T1116,Sheet4!$H$1106:$M$1351,surveys!X$1+1,FALSE)</f>
        <v>0.89491209934724891</v>
      </c>
      <c r="Y1116" s="4">
        <f>VLOOKUP($T1116,Sheet4!$H$1106:$M$1351,surveys!Y$1+1,FALSE)</f>
        <v>1</v>
      </c>
      <c r="Z1116" s="4">
        <f t="shared" si="52"/>
        <v>1</v>
      </c>
      <c r="AA1116" s="4" t="str">
        <f>VLOOKUP(T1116&amp;"-"&amp;Z1116,Sheet4!$W$2:$AA$1100,3,FALSE)</f>
        <v>Roma</v>
      </c>
      <c r="AB1116" s="4">
        <f>VLOOKUP(T1116&amp;"-"&amp;Z1116,Sheet4!$W$2:$AA$1100,4,FALSE)</f>
        <v>41.894739999999999</v>
      </c>
      <c r="AC1116" s="4">
        <f>VLOOKUP(T1116&amp;"-"&amp;Z1116,Sheet4!$W$2:$AA$1100,5,FALSE)</f>
        <v>12.4839</v>
      </c>
    </row>
    <row r="1117" spans="1:29">
      <c r="A1117" s="6">
        <v>40923</v>
      </c>
      <c r="B1117" s="7">
        <v>0.73375000000000001</v>
      </c>
      <c r="C1117" s="4" t="s">
        <v>1213</v>
      </c>
      <c r="D1117" s="4" t="s">
        <v>1216</v>
      </c>
      <c r="E1117" s="4" t="s">
        <v>33</v>
      </c>
      <c r="F1117" s="4">
        <v>5</v>
      </c>
      <c r="G1117" s="4">
        <v>5</v>
      </c>
      <c r="H1117" s="4">
        <v>5</v>
      </c>
      <c r="I1117" s="4">
        <v>5</v>
      </c>
      <c r="J1117" s="4">
        <v>5</v>
      </c>
      <c r="K1117" s="4">
        <v>5</v>
      </c>
      <c r="L1117" s="4">
        <v>5</v>
      </c>
      <c r="M1117" s="4">
        <v>5</v>
      </c>
      <c r="N1117" s="4">
        <v>5</v>
      </c>
      <c r="O1117" s="4">
        <v>5</v>
      </c>
      <c r="P1117" s="4">
        <v>5</v>
      </c>
      <c r="Q1117" s="9">
        <f t="shared" si="53"/>
        <v>2.3784722222222221E-2</v>
      </c>
      <c r="R1117" s="4">
        <f t="shared" si="51"/>
        <v>40923.733749999999</v>
      </c>
      <c r="S1117" s="4">
        <v>0.37202050458542613</v>
      </c>
      <c r="T1117" s="4" t="str">
        <f>VLOOKUP(E1117,Sheet2!$A$2:$E$137,5,FALSE)</f>
        <v>IT</v>
      </c>
      <c r="U1117" s="4">
        <f>VLOOKUP($T1117,Sheet4!$H$1106:$M$1351,surveys!U$1+1,FALSE)</f>
        <v>0.40073733113706772</v>
      </c>
      <c r="V1117" s="4">
        <f>VLOOKUP($T1117,Sheet4!$H$1106:$M$1351,surveys!V$1+1,FALSE)</f>
        <v>0.60502083075372182</v>
      </c>
      <c r="W1117" s="4">
        <f>VLOOKUP($T1117,Sheet4!$H$1106:$M$1351,surveys!W$1+1,FALSE)</f>
        <v>0.75963680320784854</v>
      </c>
      <c r="X1117" s="4">
        <f>VLOOKUP($T1117,Sheet4!$H$1106:$M$1351,surveys!X$1+1,FALSE)</f>
        <v>0.89491209934724891</v>
      </c>
      <c r="Y1117" s="4">
        <f>VLOOKUP($T1117,Sheet4!$H$1106:$M$1351,surveys!Y$1+1,FALSE)</f>
        <v>1</v>
      </c>
      <c r="Z1117" s="4">
        <f t="shared" si="52"/>
        <v>1</v>
      </c>
      <c r="AA1117" s="4" t="str">
        <f>VLOOKUP(T1117&amp;"-"&amp;Z1117,Sheet4!$W$2:$AA$1100,3,FALSE)</f>
        <v>Roma</v>
      </c>
      <c r="AB1117" s="4">
        <f>VLOOKUP(T1117&amp;"-"&amp;Z1117,Sheet4!$W$2:$AA$1100,4,FALSE)</f>
        <v>41.894739999999999</v>
      </c>
      <c r="AC1117" s="4">
        <f>VLOOKUP(T1117&amp;"-"&amp;Z1117,Sheet4!$W$2:$AA$1100,5,FALSE)</f>
        <v>12.4839</v>
      </c>
    </row>
    <row r="1118" spans="1:29">
      <c r="A1118" s="6">
        <v>40923</v>
      </c>
      <c r="B1118" s="7">
        <v>0.50070601851851848</v>
      </c>
      <c r="C1118" s="4" t="s">
        <v>1213</v>
      </c>
      <c r="D1118" s="4" t="s">
        <v>1214</v>
      </c>
      <c r="E1118" s="4" t="s">
        <v>33</v>
      </c>
      <c r="F1118" s="4">
        <v>4</v>
      </c>
      <c r="G1118" s="4">
        <v>4</v>
      </c>
      <c r="H1118" s="4">
        <v>5</v>
      </c>
      <c r="I1118" s="4">
        <v>4</v>
      </c>
      <c r="J1118" s="4">
        <v>4</v>
      </c>
      <c r="K1118" s="4">
        <v>4</v>
      </c>
      <c r="L1118" s="4">
        <v>3</v>
      </c>
      <c r="M1118" s="4">
        <v>5</v>
      </c>
      <c r="N1118" s="4">
        <v>5</v>
      </c>
      <c r="O1118" s="4">
        <v>3</v>
      </c>
      <c r="P1118" s="4">
        <v>5</v>
      </c>
      <c r="Q1118" s="9">
        <f t="shared" si="53"/>
        <v>2.0833333333333335E-4</v>
      </c>
      <c r="R1118" s="4">
        <f t="shared" si="51"/>
        <v>40923.500706018516</v>
      </c>
      <c r="S1118" s="4">
        <v>0.73359998263693704</v>
      </c>
      <c r="T1118" s="4" t="str">
        <f>VLOOKUP(E1118,Sheet2!$A$2:$E$137,5,FALSE)</f>
        <v>IT</v>
      </c>
      <c r="U1118" s="4">
        <f>VLOOKUP($T1118,Sheet4!$H$1106:$M$1351,surveys!U$1+1,FALSE)</f>
        <v>0.40073733113706772</v>
      </c>
      <c r="V1118" s="4">
        <f>VLOOKUP($T1118,Sheet4!$H$1106:$M$1351,surveys!V$1+1,FALSE)</f>
        <v>0.60502083075372182</v>
      </c>
      <c r="W1118" s="4">
        <f>VLOOKUP($T1118,Sheet4!$H$1106:$M$1351,surveys!W$1+1,FALSE)</f>
        <v>0.75963680320784854</v>
      </c>
      <c r="X1118" s="4">
        <f>VLOOKUP($T1118,Sheet4!$H$1106:$M$1351,surveys!X$1+1,FALSE)</f>
        <v>0.89491209934724891</v>
      </c>
      <c r="Y1118" s="4">
        <f>VLOOKUP($T1118,Sheet4!$H$1106:$M$1351,surveys!Y$1+1,FALSE)</f>
        <v>1</v>
      </c>
      <c r="Z1118" s="4">
        <f t="shared" si="52"/>
        <v>3</v>
      </c>
      <c r="AA1118" s="4" t="str">
        <f>VLOOKUP(T1118&amp;"-"&amp;Z1118,Sheet4!$W$2:$AA$1100,3,FALSE)</f>
        <v>Napoli</v>
      </c>
      <c r="AB1118" s="4">
        <f>VLOOKUP(T1118&amp;"-"&amp;Z1118,Sheet4!$W$2:$AA$1100,4,FALSE)</f>
        <v>40.833329999999997</v>
      </c>
      <c r="AC1118" s="4">
        <f>VLOOKUP(T1118&amp;"-"&amp;Z1118,Sheet4!$W$2:$AA$1100,5,FALSE)</f>
        <v>14.25</v>
      </c>
    </row>
    <row r="1119" spans="1:29">
      <c r="A1119" s="6">
        <v>40923</v>
      </c>
      <c r="B1119" s="7">
        <v>0.55223379629629632</v>
      </c>
      <c r="C1119" s="4" t="s">
        <v>1213</v>
      </c>
      <c r="D1119" s="4" t="s">
        <v>1214</v>
      </c>
      <c r="E1119" s="4" t="s">
        <v>33</v>
      </c>
      <c r="F1119" s="4">
        <v>4</v>
      </c>
      <c r="G1119" s="4">
        <v>4</v>
      </c>
      <c r="H1119" s="4">
        <v>4</v>
      </c>
      <c r="I1119" s="4">
        <v>3</v>
      </c>
      <c r="J1119" s="4">
        <v>3</v>
      </c>
      <c r="K1119" s="4">
        <v>4</v>
      </c>
      <c r="L1119" s="4">
        <v>3</v>
      </c>
      <c r="M1119" s="4">
        <v>3</v>
      </c>
      <c r="N1119" s="4">
        <v>5</v>
      </c>
      <c r="O1119" s="4">
        <v>4</v>
      </c>
      <c r="P1119" s="4">
        <v>4</v>
      </c>
      <c r="Q1119" s="9">
        <f t="shared" si="53"/>
        <v>3.7222222222222219E-2</v>
      </c>
      <c r="R1119" s="4">
        <f t="shared" si="51"/>
        <v>40923.552233796298</v>
      </c>
      <c r="S1119" s="4">
        <v>0.97742388579816097</v>
      </c>
      <c r="T1119" s="4" t="str">
        <f>VLOOKUP(E1119,Sheet2!$A$2:$E$137,5,FALSE)</f>
        <v>IT</v>
      </c>
      <c r="U1119" s="4">
        <f>VLOOKUP($T1119,Sheet4!$H$1106:$M$1351,surveys!U$1+1,FALSE)</f>
        <v>0.40073733113706772</v>
      </c>
      <c r="V1119" s="4">
        <f>VLOOKUP($T1119,Sheet4!$H$1106:$M$1351,surveys!V$1+1,FALSE)</f>
        <v>0.60502083075372182</v>
      </c>
      <c r="W1119" s="4">
        <f>VLOOKUP($T1119,Sheet4!$H$1106:$M$1351,surveys!W$1+1,FALSE)</f>
        <v>0.75963680320784854</v>
      </c>
      <c r="X1119" s="4">
        <f>VLOOKUP($T1119,Sheet4!$H$1106:$M$1351,surveys!X$1+1,FALSE)</f>
        <v>0.89491209934724891</v>
      </c>
      <c r="Y1119" s="4">
        <f>VLOOKUP($T1119,Sheet4!$H$1106:$M$1351,surveys!Y$1+1,FALSE)</f>
        <v>1</v>
      </c>
      <c r="Z1119" s="4">
        <f t="shared" si="52"/>
        <v>5</v>
      </c>
      <c r="AA1119" s="4" t="str">
        <f>VLOOKUP(T1119&amp;"-"&amp;Z1119,Sheet4!$W$2:$AA$1100,3,FALSE)</f>
        <v>Palermo</v>
      </c>
      <c r="AB1119" s="4">
        <f>VLOOKUP(T1119&amp;"-"&amp;Z1119,Sheet4!$W$2:$AA$1100,4,FALSE)</f>
        <v>38.115819999999999</v>
      </c>
      <c r="AC1119" s="4">
        <f>VLOOKUP(T1119&amp;"-"&amp;Z1119,Sheet4!$W$2:$AA$1100,5,FALSE)</f>
        <v>13.35976</v>
      </c>
    </row>
    <row r="1120" spans="1:29">
      <c r="A1120" s="6">
        <v>40923</v>
      </c>
      <c r="B1120" s="7">
        <v>0.57021990740740736</v>
      </c>
      <c r="C1120" s="4" t="s">
        <v>1213</v>
      </c>
      <c r="D1120" s="4" t="s">
        <v>1216</v>
      </c>
      <c r="E1120" s="4" t="s">
        <v>33</v>
      </c>
      <c r="F1120" s="4">
        <v>4</v>
      </c>
      <c r="G1120" s="4">
        <v>3</v>
      </c>
      <c r="H1120" s="4">
        <v>4</v>
      </c>
      <c r="I1120" s="4">
        <v>3</v>
      </c>
      <c r="J1120" s="4">
        <v>4</v>
      </c>
      <c r="K1120" s="4">
        <v>3</v>
      </c>
      <c r="L1120" s="4">
        <v>3</v>
      </c>
      <c r="M1120" s="4">
        <v>5</v>
      </c>
      <c r="N1120" s="4">
        <v>5</v>
      </c>
      <c r="O1120" s="4">
        <v>5</v>
      </c>
      <c r="P1120" s="4">
        <v>4</v>
      </c>
      <c r="Q1120" s="9">
        <f t="shared" si="53"/>
        <v>4.8692129629629627E-2</v>
      </c>
      <c r="R1120" s="4">
        <f t="shared" si="51"/>
        <v>40923.570219907408</v>
      </c>
      <c r="S1120" s="4">
        <v>0.47950543921851096</v>
      </c>
      <c r="T1120" s="4" t="str">
        <f>VLOOKUP(E1120,Sheet2!$A$2:$E$137,5,FALSE)</f>
        <v>IT</v>
      </c>
      <c r="U1120" s="4">
        <f>VLOOKUP($T1120,Sheet4!$H$1106:$M$1351,surveys!U$1+1,FALSE)</f>
        <v>0.40073733113706772</v>
      </c>
      <c r="V1120" s="4">
        <f>VLOOKUP($T1120,Sheet4!$H$1106:$M$1351,surveys!V$1+1,FALSE)</f>
        <v>0.60502083075372182</v>
      </c>
      <c r="W1120" s="4">
        <f>VLOOKUP($T1120,Sheet4!$H$1106:$M$1351,surveys!W$1+1,FALSE)</f>
        <v>0.75963680320784854</v>
      </c>
      <c r="X1120" s="4">
        <f>VLOOKUP($T1120,Sheet4!$H$1106:$M$1351,surveys!X$1+1,FALSE)</f>
        <v>0.89491209934724891</v>
      </c>
      <c r="Y1120" s="4">
        <f>VLOOKUP($T1120,Sheet4!$H$1106:$M$1351,surveys!Y$1+1,FALSE)</f>
        <v>1</v>
      </c>
      <c r="Z1120" s="4">
        <f t="shared" si="52"/>
        <v>2</v>
      </c>
      <c r="AA1120" s="4" t="str">
        <f>VLOOKUP(T1120&amp;"-"&amp;Z1120,Sheet4!$W$2:$AA$1100,3,FALSE)</f>
        <v>Milan</v>
      </c>
      <c r="AB1120" s="4">
        <f>VLOOKUP(T1120&amp;"-"&amp;Z1120,Sheet4!$W$2:$AA$1100,4,FALSE)</f>
        <v>45.464269999999999</v>
      </c>
      <c r="AC1120" s="4">
        <f>VLOOKUP(T1120&amp;"-"&amp;Z1120,Sheet4!$W$2:$AA$1100,5,FALSE)</f>
        <v>9.1895100000000003</v>
      </c>
    </row>
    <row r="1121" spans="1:29">
      <c r="A1121" s="6">
        <v>40923</v>
      </c>
      <c r="B1121" s="7">
        <v>0.57136574074074076</v>
      </c>
      <c r="C1121" s="4" t="s">
        <v>1215</v>
      </c>
      <c r="D1121" s="4" t="s">
        <v>1217</v>
      </c>
      <c r="E1121" s="4" t="s">
        <v>33</v>
      </c>
      <c r="F1121" s="4">
        <v>5</v>
      </c>
      <c r="G1121" s="4">
        <v>4</v>
      </c>
      <c r="H1121" s="4">
        <v>5</v>
      </c>
      <c r="I1121" s="4">
        <v>5</v>
      </c>
      <c r="J1121" s="4">
        <v>5</v>
      </c>
      <c r="K1121" s="4">
        <v>5</v>
      </c>
      <c r="L1121" s="4">
        <v>4</v>
      </c>
      <c r="M1121" s="4">
        <v>5</v>
      </c>
      <c r="N1121" s="4">
        <v>5</v>
      </c>
      <c r="O1121" s="4">
        <v>5</v>
      </c>
      <c r="P1121" s="4">
        <v>4</v>
      </c>
      <c r="Q1121" s="9">
        <f t="shared" si="53"/>
        <v>4.9780092592592591E-2</v>
      </c>
      <c r="R1121" s="4">
        <f t="shared" si="51"/>
        <v>40923.57136574074</v>
      </c>
      <c r="S1121" s="4">
        <v>0.46925659333803971</v>
      </c>
      <c r="T1121" s="4" t="str">
        <f>VLOOKUP(E1121,Sheet2!$A$2:$E$137,5,FALSE)</f>
        <v>IT</v>
      </c>
      <c r="U1121" s="4">
        <f>VLOOKUP($T1121,Sheet4!$H$1106:$M$1351,surveys!U$1+1,FALSE)</f>
        <v>0.40073733113706772</v>
      </c>
      <c r="V1121" s="4">
        <f>VLOOKUP($T1121,Sheet4!$H$1106:$M$1351,surveys!V$1+1,FALSE)</f>
        <v>0.60502083075372182</v>
      </c>
      <c r="W1121" s="4">
        <f>VLOOKUP($T1121,Sheet4!$H$1106:$M$1351,surveys!W$1+1,FALSE)</f>
        <v>0.75963680320784854</v>
      </c>
      <c r="X1121" s="4">
        <f>VLOOKUP($T1121,Sheet4!$H$1106:$M$1351,surveys!X$1+1,FALSE)</f>
        <v>0.89491209934724891</v>
      </c>
      <c r="Y1121" s="4">
        <f>VLOOKUP($T1121,Sheet4!$H$1106:$M$1351,surveys!Y$1+1,FALSE)</f>
        <v>1</v>
      </c>
      <c r="Z1121" s="4">
        <f t="shared" si="52"/>
        <v>2</v>
      </c>
      <c r="AA1121" s="4" t="str">
        <f>VLOOKUP(T1121&amp;"-"&amp;Z1121,Sheet4!$W$2:$AA$1100,3,FALSE)</f>
        <v>Milan</v>
      </c>
      <c r="AB1121" s="4">
        <f>VLOOKUP(T1121&amp;"-"&amp;Z1121,Sheet4!$W$2:$AA$1100,4,FALSE)</f>
        <v>45.464269999999999</v>
      </c>
      <c r="AC1121" s="4">
        <f>VLOOKUP(T1121&amp;"-"&amp;Z1121,Sheet4!$W$2:$AA$1100,5,FALSE)</f>
        <v>9.1895100000000003</v>
      </c>
    </row>
    <row r="1122" spans="1:29">
      <c r="A1122" s="6">
        <v>40923</v>
      </c>
      <c r="B1122" s="7">
        <v>0.58315972222222223</v>
      </c>
      <c r="C1122" s="4" t="s">
        <v>1213</v>
      </c>
      <c r="D1122" s="4" t="s">
        <v>1217</v>
      </c>
      <c r="E1122" s="4" t="s">
        <v>33</v>
      </c>
      <c r="F1122" s="4">
        <v>5</v>
      </c>
      <c r="G1122" s="4">
        <v>4</v>
      </c>
      <c r="H1122" s="4">
        <v>5</v>
      </c>
      <c r="I1122" s="4">
        <v>4</v>
      </c>
      <c r="J1122" s="4">
        <v>3</v>
      </c>
      <c r="K1122" s="4">
        <v>4</v>
      </c>
      <c r="L1122" s="4">
        <v>5</v>
      </c>
      <c r="M1122" s="4">
        <v>4</v>
      </c>
      <c r="N1122" s="4">
        <v>5</v>
      </c>
      <c r="O1122" s="4">
        <v>3</v>
      </c>
      <c r="P1122" s="4">
        <v>4</v>
      </c>
      <c r="Q1122" s="9">
        <f t="shared" si="53"/>
        <v>5.7893518518518511E-2</v>
      </c>
      <c r="R1122" s="4">
        <f t="shared" si="51"/>
        <v>40923.58315972222</v>
      </c>
      <c r="S1122" s="4">
        <v>0.57004159043586022</v>
      </c>
      <c r="T1122" s="4" t="str">
        <f>VLOOKUP(E1122,Sheet2!$A$2:$E$137,5,FALSE)</f>
        <v>IT</v>
      </c>
      <c r="U1122" s="4">
        <f>VLOOKUP($T1122,Sheet4!$H$1106:$M$1351,surveys!U$1+1,FALSE)</f>
        <v>0.40073733113706772</v>
      </c>
      <c r="V1122" s="4">
        <f>VLOOKUP($T1122,Sheet4!$H$1106:$M$1351,surveys!V$1+1,FALSE)</f>
        <v>0.60502083075372182</v>
      </c>
      <c r="W1122" s="4">
        <f>VLOOKUP($T1122,Sheet4!$H$1106:$M$1351,surveys!W$1+1,FALSE)</f>
        <v>0.75963680320784854</v>
      </c>
      <c r="X1122" s="4">
        <f>VLOOKUP($T1122,Sheet4!$H$1106:$M$1351,surveys!X$1+1,FALSE)</f>
        <v>0.89491209934724891</v>
      </c>
      <c r="Y1122" s="4">
        <f>VLOOKUP($T1122,Sheet4!$H$1106:$M$1351,surveys!Y$1+1,FALSE)</f>
        <v>1</v>
      </c>
      <c r="Z1122" s="4">
        <f t="shared" si="52"/>
        <v>2</v>
      </c>
      <c r="AA1122" s="4" t="str">
        <f>VLOOKUP(T1122&amp;"-"&amp;Z1122,Sheet4!$W$2:$AA$1100,3,FALSE)</f>
        <v>Milan</v>
      </c>
      <c r="AB1122" s="4">
        <f>VLOOKUP(T1122&amp;"-"&amp;Z1122,Sheet4!$W$2:$AA$1100,4,FALSE)</f>
        <v>45.464269999999999</v>
      </c>
      <c r="AC1122" s="4">
        <f>VLOOKUP(T1122&amp;"-"&amp;Z1122,Sheet4!$W$2:$AA$1100,5,FALSE)</f>
        <v>9.1895100000000003</v>
      </c>
    </row>
    <row r="1123" spans="1:29">
      <c r="A1123" s="6">
        <v>40923</v>
      </c>
      <c r="B1123" s="7">
        <v>0.61692129629629633</v>
      </c>
      <c r="C1123" s="4" t="s">
        <v>1215</v>
      </c>
      <c r="D1123" s="4" t="s">
        <v>1216</v>
      </c>
      <c r="E1123" s="4" t="s">
        <v>37</v>
      </c>
      <c r="F1123" s="4">
        <v>3</v>
      </c>
      <c r="G1123" s="4">
        <v>2</v>
      </c>
      <c r="H1123" s="4">
        <v>4</v>
      </c>
      <c r="I1123" s="4">
        <v>4</v>
      </c>
      <c r="J1123" s="4">
        <v>4</v>
      </c>
      <c r="K1123" s="4">
        <v>4</v>
      </c>
      <c r="L1123" s="4">
        <v>3</v>
      </c>
      <c r="M1123" s="4">
        <v>5</v>
      </c>
      <c r="N1123" s="4">
        <v>4</v>
      </c>
      <c r="O1123" s="4">
        <v>4</v>
      </c>
      <c r="P1123" s="4">
        <v>3</v>
      </c>
      <c r="Q1123" s="9">
        <f t="shared" si="53"/>
        <v>1.2222222222222223E-2</v>
      </c>
      <c r="R1123" s="4">
        <f t="shared" si="51"/>
        <v>40923.6169212963</v>
      </c>
      <c r="S1123" s="4">
        <v>0.6510212002978788</v>
      </c>
      <c r="T1123" s="4" t="str">
        <f>VLOOKUP(E1123,Sheet2!$A$2:$E$137,5,FALSE)</f>
        <v>PT</v>
      </c>
      <c r="U1123" s="4">
        <f>VLOOKUP($T1123,Sheet4!$H$1106:$M$1351,surveys!U$1+1,FALSE)</f>
        <v>0.43703858129282908</v>
      </c>
      <c r="V1123" s="4">
        <f>VLOOKUP($T1123,Sheet4!$H$1106:$M$1351,surveys!V$1+1,FALSE)</f>
        <v>0.64773543484664464</v>
      </c>
      <c r="W1123" s="4">
        <f>VLOOKUP($T1123,Sheet4!$H$1106:$M$1351,surveys!W$1+1,FALSE)</f>
        <v>0.79869631675299657</v>
      </c>
      <c r="X1123" s="4">
        <f>VLOOKUP($T1123,Sheet4!$H$1106:$M$1351,surveys!X$1+1,FALSE)</f>
        <v>0.90115606302176665</v>
      </c>
      <c r="Y1123" s="4">
        <f>VLOOKUP($T1123,Sheet4!$H$1106:$M$1351,surveys!Y$1+1,FALSE)</f>
        <v>1</v>
      </c>
      <c r="Z1123" s="4">
        <f t="shared" si="52"/>
        <v>3</v>
      </c>
      <c r="AA1123" s="4" t="str">
        <f>VLOOKUP(T1123&amp;"-"&amp;Z1123,Sheet4!$W$2:$AA$1100,3,FALSE)</f>
        <v>Amadora</v>
      </c>
      <c r="AB1123" s="4">
        <f>VLOOKUP(T1123&amp;"-"&amp;Z1123,Sheet4!$W$2:$AA$1100,4,FALSE)</f>
        <v>38.753819999999997</v>
      </c>
      <c r="AC1123" s="4">
        <f>VLOOKUP(T1123&amp;"-"&amp;Z1123,Sheet4!$W$2:$AA$1100,5,FALSE)</f>
        <v>-9.2308299999999992</v>
      </c>
    </row>
    <row r="1124" spans="1:29">
      <c r="A1124" s="6">
        <v>40923</v>
      </c>
      <c r="B1124" s="7">
        <v>0.64391203703703703</v>
      </c>
      <c r="C1124" s="4" t="s">
        <v>1213</v>
      </c>
      <c r="D1124" s="4" t="s">
        <v>1214</v>
      </c>
      <c r="E1124" s="4" t="s">
        <v>31</v>
      </c>
      <c r="F1124" s="4">
        <v>4</v>
      </c>
      <c r="G1124" s="4">
        <v>4</v>
      </c>
      <c r="H1124" s="4">
        <v>4</v>
      </c>
      <c r="I1124" s="4">
        <v>4</v>
      </c>
      <c r="J1124" s="4">
        <v>4</v>
      </c>
      <c r="K1124" s="4">
        <v>4</v>
      </c>
      <c r="L1124" s="4">
        <v>3</v>
      </c>
      <c r="M1124" s="4">
        <v>4</v>
      </c>
      <c r="N1124" s="4">
        <v>4</v>
      </c>
      <c r="O1124" s="4">
        <v>4</v>
      </c>
      <c r="P1124" s="4">
        <v>4</v>
      </c>
      <c r="Q1124" s="9">
        <f t="shared" si="53"/>
        <v>3.0289351851851855E-2</v>
      </c>
      <c r="R1124" s="4">
        <f t="shared" si="51"/>
        <v>40923.643912037034</v>
      </c>
      <c r="S1124" s="4">
        <v>0.97750862297808006</v>
      </c>
      <c r="T1124" s="4" t="str">
        <f>VLOOKUP(E1124,Sheet2!$A$2:$E$137,5,FALSE)</f>
        <v>ES</v>
      </c>
      <c r="U1124" s="4">
        <f>VLOOKUP($T1124,Sheet4!$H$1106:$M$1351,surveys!U$1+1,FALSE)</f>
        <v>0.46058089642806016</v>
      </c>
      <c r="V1124" s="4">
        <f>VLOOKUP($T1124,Sheet4!$H$1106:$M$1351,surveys!V$1+1,FALSE)</f>
        <v>0.68996105930901486</v>
      </c>
      <c r="W1124" s="4">
        <f>VLOOKUP($T1124,Sheet4!$H$1106:$M$1351,surveys!W$1+1,FALSE)</f>
        <v>0.80513768719908241</v>
      </c>
      <c r="X1124" s="4">
        <f>VLOOKUP($T1124,Sheet4!$H$1106:$M$1351,surveys!X$1+1,FALSE)</f>
        <v>0.90461214064594464</v>
      </c>
      <c r="Y1124" s="4">
        <f>VLOOKUP($T1124,Sheet4!$H$1106:$M$1351,surveys!Y$1+1,FALSE)</f>
        <v>1</v>
      </c>
      <c r="Z1124" s="4">
        <f t="shared" si="52"/>
        <v>5</v>
      </c>
      <c r="AA1124" s="4" t="str">
        <f>VLOOKUP(T1124&amp;"-"&amp;Z1124,Sheet4!$W$2:$AA$1100,3,FALSE)</f>
        <v>Zaragoza</v>
      </c>
      <c r="AB1124" s="4">
        <f>VLOOKUP(T1124&amp;"-"&amp;Z1124,Sheet4!$W$2:$AA$1100,4,FALSE)</f>
        <v>41.656059999999997</v>
      </c>
      <c r="AC1124" s="4">
        <f>VLOOKUP(T1124&amp;"-"&amp;Z1124,Sheet4!$W$2:$AA$1100,5,FALSE)</f>
        <v>-0.87734000000000001</v>
      </c>
    </row>
    <row r="1125" spans="1:29">
      <c r="A1125" s="6">
        <v>40923</v>
      </c>
      <c r="B1125" s="7">
        <v>0.65895833333333331</v>
      </c>
      <c r="C1125" s="4" t="s">
        <v>1213</v>
      </c>
      <c r="D1125" s="4" t="s">
        <v>1214</v>
      </c>
      <c r="E1125" s="4" t="s">
        <v>33</v>
      </c>
      <c r="F1125" s="4">
        <v>1</v>
      </c>
      <c r="G1125" s="4">
        <v>4</v>
      </c>
      <c r="H1125" s="4">
        <v>5</v>
      </c>
      <c r="I1125" s="4">
        <v>4</v>
      </c>
      <c r="J1125" s="4">
        <v>5</v>
      </c>
      <c r="K1125" s="4">
        <v>3</v>
      </c>
      <c r="L1125" s="4">
        <v>3</v>
      </c>
      <c r="M1125" s="4">
        <v>3</v>
      </c>
      <c r="N1125" s="4">
        <v>5</v>
      </c>
      <c r="O1125" s="4">
        <v>3</v>
      </c>
      <c r="P1125" s="4">
        <v>5</v>
      </c>
      <c r="Q1125" s="9">
        <f t="shared" si="53"/>
        <v>4.0659722222222222E-2</v>
      </c>
      <c r="R1125" s="4">
        <f t="shared" si="51"/>
        <v>40923.658958333333</v>
      </c>
      <c r="S1125" s="4">
        <v>0.50386992023464949</v>
      </c>
      <c r="T1125" s="4" t="str">
        <f>VLOOKUP(E1125,Sheet2!$A$2:$E$137,5,FALSE)</f>
        <v>IT</v>
      </c>
      <c r="U1125" s="4">
        <f>VLOOKUP($T1125,Sheet4!$H$1106:$M$1351,surveys!U$1+1,FALSE)</f>
        <v>0.40073733113706772</v>
      </c>
      <c r="V1125" s="4">
        <f>VLOOKUP($T1125,Sheet4!$H$1106:$M$1351,surveys!V$1+1,FALSE)</f>
        <v>0.60502083075372182</v>
      </c>
      <c r="W1125" s="4">
        <f>VLOOKUP($T1125,Sheet4!$H$1106:$M$1351,surveys!W$1+1,FALSE)</f>
        <v>0.75963680320784854</v>
      </c>
      <c r="X1125" s="4">
        <f>VLOOKUP($T1125,Sheet4!$H$1106:$M$1351,surveys!X$1+1,FALSE)</f>
        <v>0.89491209934724891</v>
      </c>
      <c r="Y1125" s="4">
        <f>VLOOKUP($T1125,Sheet4!$H$1106:$M$1351,surveys!Y$1+1,FALSE)</f>
        <v>1</v>
      </c>
      <c r="Z1125" s="4">
        <f t="shared" si="52"/>
        <v>2</v>
      </c>
      <c r="AA1125" s="4" t="str">
        <f>VLOOKUP(T1125&amp;"-"&amp;Z1125,Sheet4!$W$2:$AA$1100,3,FALSE)</f>
        <v>Milan</v>
      </c>
      <c r="AB1125" s="4">
        <f>VLOOKUP(T1125&amp;"-"&amp;Z1125,Sheet4!$W$2:$AA$1100,4,FALSE)</f>
        <v>45.464269999999999</v>
      </c>
      <c r="AC1125" s="4">
        <f>VLOOKUP(T1125&amp;"-"&amp;Z1125,Sheet4!$W$2:$AA$1100,5,FALSE)</f>
        <v>9.1895100000000003</v>
      </c>
    </row>
    <row r="1126" spans="1:29">
      <c r="A1126" s="6">
        <v>40923</v>
      </c>
      <c r="B1126" s="7">
        <v>0.98020833333333335</v>
      </c>
      <c r="C1126" s="4" t="s">
        <v>1215</v>
      </c>
      <c r="D1126" s="4" t="s">
        <v>1214</v>
      </c>
      <c r="E1126" s="4" t="s">
        <v>33</v>
      </c>
      <c r="F1126" s="4">
        <v>5</v>
      </c>
      <c r="G1126" s="4">
        <v>4</v>
      </c>
      <c r="H1126" s="4">
        <v>5</v>
      </c>
      <c r="I1126" s="4">
        <v>3</v>
      </c>
      <c r="J1126" s="4">
        <v>4</v>
      </c>
      <c r="K1126" s="4">
        <v>4</v>
      </c>
      <c r="L1126" s="4">
        <v>4</v>
      </c>
      <c r="M1126" s="4">
        <v>4</v>
      </c>
      <c r="N1126" s="4">
        <v>4</v>
      </c>
      <c r="O1126" s="4">
        <v>4</v>
      </c>
      <c r="P1126" s="4">
        <v>4</v>
      </c>
      <c r="Q1126" s="9">
        <f t="shared" si="53"/>
        <v>5.5937500000000001E-2</v>
      </c>
      <c r="R1126" s="4">
        <f t="shared" si="51"/>
        <v>40923.980208333334</v>
      </c>
      <c r="S1126" s="4">
        <v>0.21414854988236431</v>
      </c>
      <c r="T1126" s="4" t="str">
        <f>VLOOKUP(E1126,Sheet2!$A$2:$E$137,5,FALSE)</f>
        <v>IT</v>
      </c>
      <c r="U1126" s="4">
        <f>VLOOKUP($T1126,Sheet4!$H$1106:$M$1351,surveys!U$1+1,FALSE)</f>
        <v>0.40073733113706772</v>
      </c>
      <c r="V1126" s="4">
        <f>VLOOKUP($T1126,Sheet4!$H$1106:$M$1351,surveys!V$1+1,FALSE)</f>
        <v>0.60502083075372182</v>
      </c>
      <c r="W1126" s="4">
        <f>VLOOKUP($T1126,Sheet4!$H$1106:$M$1351,surveys!W$1+1,FALSE)</f>
        <v>0.75963680320784854</v>
      </c>
      <c r="X1126" s="4">
        <f>VLOOKUP($T1126,Sheet4!$H$1106:$M$1351,surveys!X$1+1,FALSE)</f>
        <v>0.89491209934724891</v>
      </c>
      <c r="Y1126" s="4">
        <f>VLOOKUP($T1126,Sheet4!$H$1106:$M$1351,surveys!Y$1+1,FALSE)</f>
        <v>1</v>
      </c>
      <c r="Z1126" s="4">
        <f t="shared" si="52"/>
        <v>1</v>
      </c>
      <c r="AA1126" s="4" t="str">
        <f>VLOOKUP(T1126&amp;"-"&amp;Z1126,Sheet4!$W$2:$AA$1100,3,FALSE)</f>
        <v>Roma</v>
      </c>
      <c r="AB1126" s="4">
        <f>VLOOKUP(T1126&amp;"-"&amp;Z1126,Sheet4!$W$2:$AA$1100,4,FALSE)</f>
        <v>41.894739999999999</v>
      </c>
      <c r="AC1126" s="4">
        <f>VLOOKUP(T1126&amp;"-"&amp;Z1126,Sheet4!$W$2:$AA$1100,5,FALSE)</f>
        <v>12.4839</v>
      </c>
    </row>
    <row r="1127" spans="1:29">
      <c r="A1127" s="6">
        <v>40923</v>
      </c>
      <c r="B1127" s="7">
        <v>0.72412037037037036</v>
      </c>
      <c r="C1127" s="4" t="s">
        <v>1213</v>
      </c>
      <c r="D1127" s="4" t="s">
        <v>1214</v>
      </c>
      <c r="E1127" s="4" t="s">
        <v>81</v>
      </c>
      <c r="F1127" s="4">
        <v>5</v>
      </c>
      <c r="G1127" s="4">
        <v>5</v>
      </c>
      <c r="H1127" s="4">
        <v>5</v>
      </c>
      <c r="I1127" s="4">
        <v>5</v>
      </c>
      <c r="J1127" s="4">
        <v>5</v>
      </c>
      <c r="K1127" s="4">
        <v>5</v>
      </c>
      <c r="L1127" s="4">
        <v>5</v>
      </c>
      <c r="M1127" s="4">
        <v>5</v>
      </c>
      <c r="N1127" s="4">
        <v>5</v>
      </c>
      <c r="O1127" s="4">
        <v>5</v>
      </c>
      <c r="P1127" s="4">
        <v>5</v>
      </c>
      <c r="Q1127" s="9">
        <f t="shared" si="53"/>
        <v>1.7094907407407409E-2</v>
      </c>
      <c r="R1127" s="4">
        <f t="shared" si="51"/>
        <v>40923.724120370367</v>
      </c>
      <c r="S1127" s="4">
        <v>0.27210777343765358</v>
      </c>
      <c r="T1127" s="4" t="str">
        <f>VLOOKUP(E1127,Sheet2!$A$2:$E$137,5,FALSE)</f>
        <v>SI</v>
      </c>
      <c r="U1127" s="4">
        <f>VLOOKUP($T1127,Sheet4!$H$1106:$M$1351,surveys!U$1+1,FALSE)</f>
        <v>0.57549193659358577</v>
      </c>
      <c r="V1127" s="4">
        <f>VLOOKUP($T1127,Sheet4!$H$1106:$M$1351,surveys!V$1+1,FALSE)</f>
        <v>0.776385690019603</v>
      </c>
      <c r="W1127" s="4">
        <f>VLOOKUP($T1127,Sheet4!$H$1106:$M$1351,surveys!W$1+1,FALSE)</f>
        <v>0.86011021906207774</v>
      </c>
      <c r="X1127" s="4">
        <f>VLOOKUP($T1127,Sheet4!$H$1106:$M$1351,surveys!X$1+1,FALSE)</f>
        <v>0.94038786462410251</v>
      </c>
      <c r="Y1127" s="4">
        <f>VLOOKUP($T1127,Sheet4!$H$1106:$M$1351,surveys!Y$1+1,FALSE)</f>
        <v>1</v>
      </c>
      <c r="Z1127" s="4">
        <f t="shared" si="52"/>
        <v>1</v>
      </c>
      <c r="AA1127" s="4" t="str">
        <f>VLOOKUP(T1127&amp;"-"&amp;Z1127,Sheet4!$W$2:$AA$1100,3,FALSE)</f>
        <v>Ljubljana</v>
      </c>
      <c r="AB1127" s="4">
        <f>VLOOKUP(T1127&amp;"-"&amp;Z1127,Sheet4!$W$2:$AA$1100,4,FALSE)</f>
        <v>46.051079999999999</v>
      </c>
      <c r="AC1127" s="4">
        <f>VLOOKUP(T1127&amp;"-"&amp;Z1127,Sheet4!$W$2:$AA$1100,5,FALSE)</f>
        <v>14.505129999999999</v>
      </c>
    </row>
    <row r="1128" spans="1:29">
      <c r="A1128" s="6">
        <v>40923</v>
      </c>
      <c r="B1128" s="7">
        <v>0.73450231481481476</v>
      </c>
      <c r="C1128" s="4" t="s">
        <v>1215</v>
      </c>
      <c r="D1128" s="4" t="s">
        <v>1219</v>
      </c>
      <c r="E1128" s="4" t="s">
        <v>52</v>
      </c>
      <c r="F1128" s="4">
        <v>4</v>
      </c>
      <c r="G1128" s="4">
        <v>3</v>
      </c>
      <c r="H1128" s="4">
        <v>3</v>
      </c>
      <c r="I1128" s="4">
        <v>2</v>
      </c>
      <c r="J1128" s="4">
        <v>5</v>
      </c>
      <c r="K1128" s="4">
        <v>4</v>
      </c>
      <c r="L1128" s="4">
        <v>4</v>
      </c>
      <c r="M1128" s="4">
        <v>5</v>
      </c>
      <c r="N1128" s="4">
        <v>5</v>
      </c>
      <c r="O1128" s="4">
        <v>5</v>
      </c>
      <c r="P1128" s="4">
        <v>5</v>
      </c>
      <c r="Q1128" s="9">
        <f t="shared" si="53"/>
        <v>2.3784722222222221E-2</v>
      </c>
      <c r="R1128" s="4">
        <f t="shared" si="51"/>
        <v>40923.734502314815</v>
      </c>
      <c r="S1128" s="4">
        <v>0.29286354160590466</v>
      </c>
      <c r="T1128" s="4" t="str">
        <f>VLOOKUP(E1128,Sheet2!$A$2:$E$137,5,FALSE)</f>
        <v>BE</v>
      </c>
      <c r="U1128" s="4">
        <f>VLOOKUP($T1128,Sheet4!$H$1106:$M$1351,surveys!U$1+1,FALSE)</f>
        <v>0.48686007828770372</v>
      </c>
      <c r="V1128" s="4">
        <f>VLOOKUP($T1128,Sheet4!$H$1106:$M$1351,surveys!V$1+1,FALSE)</f>
        <v>0.70654198731133389</v>
      </c>
      <c r="W1128" s="4">
        <f>VLOOKUP($T1128,Sheet4!$H$1106:$M$1351,surveys!W$1+1,FALSE)</f>
        <v>0.81714283803198118</v>
      </c>
      <c r="X1128" s="4">
        <f>VLOOKUP($T1128,Sheet4!$H$1106:$M$1351,surveys!X$1+1,FALSE)</f>
        <v>0.91276028415961608</v>
      </c>
      <c r="Y1128" s="4">
        <f>VLOOKUP($T1128,Sheet4!$H$1106:$M$1351,surveys!Y$1+1,FALSE)</f>
        <v>1</v>
      </c>
      <c r="Z1128" s="4">
        <f t="shared" si="52"/>
        <v>1</v>
      </c>
      <c r="AA1128" s="4" t="str">
        <f>VLOOKUP(T1128&amp;"-"&amp;Z1128,Sheet4!$W$2:$AA$1100,3,FALSE)</f>
        <v>Brussels</v>
      </c>
      <c r="AB1128" s="4">
        <f>VLOOKUP(T1128&amp;"-"&amp;Z1128,Sheet4!$W$2:$AA$1100,4,FALSE)</f>
        <v>50.850450000000002</v>
      </c>
      <c r="AC1128" s="4">
        <f>VLOOKUP(T1128&amp;"-"&amp;Z1128,Sheet4!$W$2:$AA$1100,5,FALSE)</f>
        <v>4.3487799999999996</v>
      </c>
    </row>
    <row r="1129" spans="1:29">
      <c r="A1129" s="6">
        <v>40923</v>
      </c>
      <c r="B1129" s="7">
        <v>0.7980208333333334</v>
      </c>
      <c r="C1129" s="4" t="s">
        <v>1215</v>
      </c>
      <c r="D1129" s="4" t="s">
        <v>1214</v>
      </c>
      <c r="E1129" s="4" t="s">
        <v>52</v>
      </c>
      <c r="F1129" s="4">
        <v>5</v>
      </c>
      <c r="G1129" s="4">
        <v>4</v>
      </c>
      <c r="H1129" s="4">
        <v>4</v>
      </c>
      <c r="I1129" s="4">
        <v>5</v>
      </c>
      <c r="J1129" s="4">
        <v>5</v>
      </c>
      <c r="K1129" s="4">
        <v>4</v>
      </c>
      <c r="L1129" s="4">
        <v>4</v>
      </c>
      <c r="M1129" s="4">
        <v>5</v>
      </c>
      <c r="N1129" s="4">
        <v>5</v>
      </c>
      <c r="O1129" s="4">
        <v>5</v>
      </c>
      <c r="P1129" s="4">
        <v>5</v>
      </c>
      <c r="Q1129" s="9">
        <f t="shared" si="53"/>
        <v>6.8437499999999998E-2</v>
      </c>
      <c r="R1129" s="4">
        <f t="shared" si="51"/>
        <v>40923.798020833332</v>
      </c>
      <c r="S1129" s="4">
        <v>0.98102937268096557</v>
      </c>
      <c r="T1129" s="4" t="str">
        <f>VLOOKUP(E1129,Sheet2!$A$2:$E$137,5,FALSE)</f>
        <v>BE</v>
      </c>
      <c r="U1129" s="4">
        <f>VLOOKUP($T1129,Sheet4!$H$1106:$M$1351,surveys!U$1+1,FALSE)</f>
        <v>0.48686007828770372</v>
      </c>
      <c r="V1129" s="4">
        <f>VLOOKUP($T1129,Sheet4!$H$1106:$M$1351,surveys!V$1+1,FALSE)</f>
        <v>0.70654198731133389</v>
      </c>
      <c r="W1129" s="4">
        <f>VLOOKUP($T1129,Sheet4!$H$1106:$M$1351,surveys!W$1+1,FALSE)</f>
        <v>0.81714283803198118</v>
      </c>
      <c r="X1129" s="4">
        <f>VLOOKUP($T1129,Sheet4!$H$1106:$M$1351,surveys!X$1+1,FALSE)</f>
        <v>0.91276028415961608</v>
      </c>
      <c r="Y1129" s="4">
        <f>VLOOKUP($T1129,Sheet4!$H$1106:$M$1351,surveys!Y$1+1,FALSE)</f>
        <v>1</v>
      </c>
      <c r="Z1129" s="4">
        <f t="shared" si="52"/>
        <v>5</v>
      </c>
      <c r="AA1129" s="4" t="str">
        <f>VLOOKUP(T1129&amp;"-"&amp;Z1129,Sheet4!$W$2:$AA$1100,3,FALSE)</f>
        <v>Liege</v>
      </c>
      <c r="AB1129" s="4">
        <f>VLOOKUP(T1129&amp;"-"&amp;Z1129,Sheet4!$W$2:$AA$1100,4,FALSE)</f>
        <v>50.63373</v>
      </c>
      <c r="AC1129" s="4">
        <f>VLOOKUP(T1129&amp;"-"&amp;Z1129,Sheet4!$W$2:$AA$1100,5,FALSE)</f>
        <v>5.5674900000000003</v>
      </c>
    </row>
    <row r="1130" spans="1:29">
      <c r="A1130" s="6">
        <v>40923</v>
      </c>
      <c r="B1130" s="7">
        <v>0.80150462962962965</v>
      </c>
      <c r="C1130" s="4" t="s">
        <v>1215</v>
      </c>
      <c r="D1130" s="4" t="s">
        <v>1216</v>
      </c>
      <c r="E1130" s="4" t="s">
        <v>15</v>
      </c>
      <c r="F1130" s="4">
        <v>4</v>
      </c>
      <c r="G1130" s="4">
        <v>1</v>
      </c>
      <c r="H1130" s="4">
        <v>3</v>
      </c>
      <c r="I1130" s="4">
        <v>5</v>
      </c>
      <c r="J1130" s="4">
        <v>3</v>
      </c>
      <c r="K1130" s="4">
        <v>4</v>
      </c>
      <c r="L1130" s="4">
        <v>3</v>
      </c>
      <c r="M1130" s="4">
        <v>4</v>
      </c>
      <c r="N1130" s="4">
        <v>5</v>
      </c>
      <c r="O1130" s="4">
        <v>4</v>
      </c>
      <c r="P1130" s="4">
        <v>3</v>
      </c>
      <c r="Q1130" s="9">
        <f t="shared" si="53"/>
        <v>1.423611111111111E-3</v>
      </c>
      <c r="R1130" s="4">
        <f t="shared" si="51"/>
        <v>40923.801504629628</v>
      </c>
      <c r="S1130" s="4">
        <v>0.47249990372579509</v>
      </c>
      <c r="T1130" s="4" t="str">
        <f>VLOOKUP(E1130,Sheet2!$A$2:$E$137,5,FALSE)</f>
        <v>US</v>
      </c>
      <c r="U1130" s="4">
        <f>VLOOKUP($T1130,Sheet4!$H$1106:$M$1351,surveys!U$1+1,FALSE)</f>
        <v>0.42883768204388006</v>
      </c>
      <c r="V1130" s="4">
        <f>VLOOKUP($T1130,Sheet4!$H$1106:$M$1351,surveys!V$1+1,FALSE)</f>
        <v>0.62778475709586301</v>
      </c>
      <c r="W1130" s="4">
        <f>VLOOKUP($T1130,Sheet4!$H$1106:$M$1351,surveys!W$1+1,FALSE)</f>
        <v>0.76918600378409652</v>
      </c>
      <c r="X1130" s="4">
        <f>VLOOKUP($T1130,Sheet4!$H$1106:$M$1351,surveys!X$1+1,FALSE)</f>
        <v>0.88987045221102745</v>
      </c>
      <c r="Y1130" s="4">
        <f>VLOOKUP($T1130,Sheet4!$H$1106:$M$1351,surveys!Y$1+1,FALSE)</f>
        <v>1</v>
      </c>
      <c r="Z1130" s="4">
        <f t="shared" si="52"/>
        <v>2</v>
      </c>
      <c r="AA1130" s="4" t="str">
        <f>VLOOKUP(T1130&amp;"-"&amp;Z1130,Sheet4!$W$2:$AA$1100,3,FALSE)</f>
        <v>Los Angeles</v>
      </c>
      <c r="AB1130" s="4">
        <f>VLOOKUP(T1130&amp;"-"&amp;Z1130,Sheet4!$W$2:$AA$1100,4,FALSE)</f>
        <v>34.052230000000002</v>
      </c>
      <c r="AC1130" s="4">
        <f>VLOOKUP(T1130&amp;"-"&amp;Z1130,Sheet4!$W$2:$AA$1100,5,FALSE)</f>
        <v>-118.24368</v>
      </c>
    </row>
    <row r="1131" spans="1:29">
      <c r="A1131" s="6">
        <v>40923</v>
      </c>
      <c r="B1131" s="7">
        <v>0.81079861111111118</v>
      </c>
      <c r="C1131" s="4" t="s">
        <v>1215</v>
      </c>
      <c r="D1131" s="4" t="s">
        <v>1219</v>
      </c>
      <c r="E1131" s="4" t="s">
        <v>52</v>
      </c>
      <c r="F1131" s="4">
        <v>5</v>
      </c>
      <c r="G1131" s="4">
        <v>4</v>
      </c>
      <c r="H1131" s="4">
        <v>3</v>
      </c>
      <c r="I1131" s="4">
        <v>3</v>
      </c>
      <c r="J1131" s="4">
        <v>3</v>
      </c>
      <c r="K1131" s="4">
        <v>5</v>
      </c>
      <c r="L1131" s="4">
        <v>2</v>
      </c>
      <c r="M1131" s="4">
        <v>3</v>
      </c>
      <c r="N1131" s="4">
        <v>4</v>
      </c>
      <c r="O1131" s="4">
        <v>5</v>
      </c>
      <c r="P1131" s="4">
        <v>3</v>
      </c>
      <c r="Q1131" s="9">
        <f t="shared" si="53"/>
        <v>7.0717592592592594E-3</v>
      </c>
      <c r="R1131" s="4">
        <f t="shared" si="51"/>
        <v>40923.810798611114</v>
      </c>
      <c r="S1131" s="4">
        <v>0.19586799103514174</v>
      </c>
      <c r="T1131" s="4" t="str">
        <f>VLOOKUP(E1131,Sheet2!$A$2:$E$137,5,FALSE)</f>
        <v>BE</v>
      </c>
      <c r="U1131" s="4">
        <f>VLOOKUP($T1131,Sheet4!$H$1106:$M$1351,surveys!U$1+1,FALSE)</f>
        <v>0.48686007828770372</v>
      </c>
      <c r="V1131" s="4">
        <f>VLOOKUP($T1131,Sheet4!$H$1106:$M$1351,surveys!V$1+1,FALSE)</f>
        <v>0.70654198731133389</v>
      </c>
      <c r="W1131" s="4">
        <f>VLOOKUP($T1131,Sheet4!$H$1106:$M$1351,surveys!W$1+1,FALSE)</f>
        <v>0.81714283803198118</v>
      </c>
      <c r="X1131" s="4">
        <f>VLOOKUP($T1131,Sheet4!$H$1106:$M$1351,surveys!X$1+1,FALSE)</f>
        <v>0.91276028415961608</v>
      </c>
      <c r="Y1131" s="4">
        <f>VLOOKUP($T1131,Sheet4!$H$1106:$M$1351,surveys!Y$1+1,FALSE)</f>
        <v>1</v>
      </c>
      <c r="Z1131" s="4">
        <f t="shared" si="52"/>
        <v>1</v>
      </c>
      <c r="AA1131" s="4" t="str">
        <f>VLOOKUP(T1131&amp;"-"&amp;Z1131,Sheet4!$W$2:$AA$1100,3,FALSE)</f>
        <v>Brussels</v>
      </c>
      <c r="AB1131" s="4">
        <f>VLOOKUP(T1131&amp;"-"&amp;Z1131,Sheet4!$W$2:$AA$1100,4,FALSE)</f>
        <v>50.850450000000002</v>
      </c>
      <c r="AC1131" s="4">
        <f>VLOOKUP(T1131&amp;"-"&amp;Z1131,Sheet4!$W$2:$AA$1100,5,FALSE)</f>
        <v>4.3487799999999996</v>
      </c>
    </row>
    <row r="1132" spans="1:29">
      <c r="A1132" s="6">
        <v>40923</v>
      </c>
      <c r="B1132" s="7">
        <v>0.83122685185185186</v>
      </c>
      <c r="C1132" s="4" t="s">
        <v>1213</v>
      </c>
      <c r="D1132" s="4" t="s">
        <v>1219</v>
      </c>
      <c r="E1132" s="4" t="s">
        <v>52</v>
      </c>
      <c r="F1132" s="4">
        <v>4</v>
      </c>
      <c r="G1132" s="4">
        <v>3</v>
      </c>
      <c r="H1132" s="4">
        <v>1</v>
      </c>
      <c r="I1132" s="4">
        <v>3</v>
      </c>
      <c r="J1132" s="4">
        <v>1</v>
      </c>
      <c r="K1132" s="4">
        <v>5</v>
      </c>
      <c r="L1132" s="4">
        <v>4</v>
      </c>
      <c r="M1132" s="4">
        <v>4</v>
      </c>
      <c r="N1132" s="4">
        <v>5</v>
      </c>
      <c r="O1132" s="4">
        <v>4</v>
      </c>
      <c r="P1132" s="4">
        <v>2</v>
      </c>
      <c r="Q1132" s="9">
        <f t="shared" si="53"/>
        <v>2.2129629629629628E-2</v>
      </c>
      <c r="R1132" s="4">
        <f t="shared" si="51"/>
        <v>40923.831226851849</v>
      </c>
      <c r="S1132" s="4">
        <v>0.40397245102526891</v>
      </c>
      <c r="T1132" s="4" t="str">
        <f>VLOOKUP(E1132,Sheet2!$A$2:$E$137,5,FALSE)</f>
        <v>BE</v>
      </c>
      <c r="U1132" s="4">
        <f>VLOOKUP($T1132,Sheet4!$H$1106:$M$1351,surveys!U$1+1,FALSE)</f>
        <v>0.48686007828770372</v>
      </c>
      <c r="V1132" s="4">
        <f>VLOOKUP($T1132,Sheet4!$H$1106:$M$1351,surveys!V$1+1,FALSE)</f>
        <v>0.70654198731133389</v>
      </c>
      <c r="W1132" s="4">
        <f>VLOOKUP($T1132,Sheet4!$H$1106:$M$1351,surveys!W$1+1,FALSE)</f>
        <v>0.81714283803198118</v>
      </c>
      <c r="X1132" s="4">
        <f>VLOOKUP($T1132,Sheet4!$H$1106:$M$1351,surveys!X$1+1,FALSE)</f>
        <v>0.91276028415961608</v>
      </c>
      <c r="Y1132" s="4">
        <f>VLOOKUP($T1132,Sheet4!$H$1106:$M$1351,surveys!Y$1+1,FALSE)</f>
        <v>1</v>
      </c>
      <c r="Z1132" s="4">
        <f t="shared" si="52"/>
        <v>1</v>
      </c>
      <c r="AA1132" s="4" t="str">
        <f>VLOOKUP(T1132&amp;"-"&amp;Z1132,Sheet4!$W$2:$AA$1100,3,FALSE)</f>
        <v>Brussels</v>
      </c>
      <c r="AB1132" s="4">
        <f>VLOOKUP(T1132&amp;"-"&amp;Z1132,Sheet4!$W$2:$AA$1100,4,FALSE)</f>
        <v>50.850450000000002</v>
      </c>
      <c r="AC1132" s="4">
        <f>VLOOKUP(T1132&amp;"-"&amp;Z1132,Sheet4!$W$2:$AA$1100,5,FALSE)</f>
        <v>4.3487799999999996</v>
      </c>
    </row>
    <row r="1133" spans="1:29">
      <c r="A1133" s="6">
        <v>40923</v>
      </c>
      <c r="B1133" s="7">
        <v>0.89194444444444443</v>
      </c>
      <c r="C1133" s="4" t="s">
        <v>1215</v>
      </c>
      <c r="D1133" s="4" t="s">
        <v>1217</v>
      </c>
      <c r="E1133" s="4" t="s">
        <v>539</v>
      </c>
      <c r="F1133" s="4">
        <v>4</v>
      </c>
      <c r="G1133" s="4">
        <v>5</v>
      </c>
      <c r="H1133" s="4">
        <v>2</v>
      </c>
      <c r="I1133" s="4">
        <v>1</v>
      </c>
      <c r="J1133" s="4">
        <v>4</v>
      </c>
      <c r="K1133" s="4">
        <v>5</v>
      </c>
      <c r="L1133" s="4">
        <v>5</v>
      </c>
      <c r="M1133" s="4">
        <v>5</v>
      </c>
      <c r="N1133" s="4">
        <v>5</v>
      </c>
      <c r="O1133" s="4">
        <v>5</v>
      </c>
      <c r="P1133" s="4">
        <v>5</v>
      </c>
      <c r="Q1133" s="9">
        <f t="shared" si="53"/>
        <v>6.3703703703703707E-2</v>
      </c>
      <c r="R1133" s="4">
        <f t="shared" si="51"/>
        <v>40923.891944444447</v>
      </c>
      <c r="S1133" s="4">
        <v>4.7199377017381083E-2</v>
      </c>
      <c r="T1133" s="4" t="str">
        <f>VLOOKUP(E1133,Sheet2!$A$2:$E$137,5,FALSE)</f>
        <v>DO</v>
      </c>
      <c r="U1133" s="4">
        <f>VLOOKUP($T1133,Sheet4!$H$1106:$M$1351,surveys!U$1+1,FALSE)</f>
        <v>0.55292961358927484</v>
      </c>
      <c r="V1133" s="4">
        <f>VLOOKUP($T1133,Sheet4!$H$1106:$M$1351,surveys!V$1+1,FALSE)</f>
        <v>0.85426172753198704</v>
      </c>
      <c r="W1133" s="4">
        <f>VLOOKUP($T1133,Sheet4!$H$1106:$M$1351,surveys!W$1+1,FALSE)</f>
        <v>0.90897836611198957</v>
      </c>
      <c r="X1133" s="4">
        <f>VLOOKUP($T1133,Sheet4!$H$1106:$M$1351,surveys!X$1+1,FALSE)</f>
        <v>0.96131900097355383</v>
      </c>
      <c r="Y1133" s="4">
        <f>VLOOKUP($T1133,Sheet4!$H$1106:$M$1351,surveys!Y$1+1,FALSE)</f>
        <v>1</v>
      </c>
      <c r="Z1133" s="4">
        <f t="shared" si="52"/>
        <v>1</v>
      </c>
      <c r="AA1133" s="4" t="str">
        <f>VLOOKUP(T1133&amp;"-"&amp;Z1133,Sheet4!$W$2:$AA$1100,3,FALSE)</f>
        <v>Santo Domingo</v>
      </c>
      <c r="AB1133" s="4">
        <f>VLOOKUP(T1133&amp;"-"&amp;Z1133,Sheet4!$W$2:$AA$1100,4,FALSE)</f>
        <v>18.500119999999999</v>
      </c>
      <c r="AC1133" s="4">
        <f>VLOOKUP(T1133&amp;"-"&amp;Z1133,Sheet4!$W$2:$AA$1100,5,FALSE)</f>
        <v>-69.988569999999996</v>
      </c>
    </row>
    <row r="1134" spans="1:29">
      <c r="A1134" s="6">
        <v>40923</v>
      </c>
      <c r="B1134" s="7">
        <v>0.67090277777777785</v>
      </c>
      <c r="C1134" s="4" t="s">
        <v>1213</v>
      </c>
      <c r="D1134" s="4" t="s">
        <v>1219</v>
      </c>
      <c r="E1134" s="4" t="s">
        <v>52</v>
      </c>
      <c r="F1134" s="4">
        <v>3</v>
      </c>
      <c r="G1134" s="4">
        <v>1</v>
      </c>
      <c r="H1134" s="4">
        <v>2</v>
      </c>
      <c r="I1134" s="4">
        <v>4</v>
      </c>
      <c r="J1134" s="4">
        <v>4</v>
      </c>
      <c r="K1134" s="4">
        <v>5</v>
      </c>
      <c r="L1134" s="4">
        <v>4</v>
      </c>
      <c r="M1134" s="4">
        <v>5</v>
      </c>
      <c r="N1134" s="4">
        <v>5</v>
      </c>
      <c r="O1134" s="4">
        <v>5</v>
      </c>
      <c r="P1134" s="4">
        <v>1</v>
      </c>
      <c r="Q1134" s="9">
        <f t="shared" si="53"/>
        <v>4.9513888888888885E-2</v>
      </c>
      <c r="R1134" s="4">
        <f t="shared" si="51"/>
        <v>40923.670902777776</v>
      </c>
      <c r="S1134" s="4">
        <v>0.19426712762743326</v>
      </c>
      <c r="T1134" s="4" t="str">
        <f>VLOOKUP(E1134,Sheet2!$A$2:$E$137,5,FALSE)</f>
        <v>BE</v>
      </c>
      <c r="U1134" s="4">
        <f>VLOOKUP($T1134,Sheet4!$H$1106:$M$1351,surveys!U$1+1,FALSE)</f>
        <v>0.48686007828770372</v>
      </c>
      <c r="V1134" s="4">
        <f>VLOOKUP($T1134,Sheet4!$H$1106:$M$1351,surveys!V$1+1,FALSE)</f>
        <v>0.70654198731133389</v>
      </c>
      <c r="W1134" s="4">
        <f>VLOOKUP($T1134,Sheet4!$H$1106:$M$1351,surveys!W$1+1,FALSE)</f>
        <v>0.81714283803198118</v>
      </c>
      <c r="X1134" s="4">
        <f>VLOOKUP($T1134,Sheet4!$H$1106:$M$1351,surveys!X$1+1,FALSE)</f>
        <v>0.91276028415961608</v>
      </c>
      <c r="Y1134" s="4">
        <f>VLOOKUP($T1134,Sheet4!$H$1106:$M$1351,surveys!Y$1+1,FALSE)</f>
        <v>1</v>
      </c>
      <c r="Z1134" s="4">
        <f t="shared" si="52"/>
        <v>1</v>
      </c>
      <c r="AA1134" s="4" t="str">
        <f>VLOOKUP(T1134&amp;"-"&amp;Z1134,Sheet4!$W$2:$AA$1100,3,FALSE)</f>
        <v>Brussels</v>
      </c>
      <c r="AB1134" s="4">
        <f>VLOOKUP(T1134&amp;"-"&amp;Z1134,Sheet4!$W$2:$AA$1100,4,FALSE)</f>
        <v>50.850450000000002</v>
      </c>
      <c r="AC1134" s="4">
        <f>VLOOKUP(T1134&amp;"-"&amp;Z1134,Sheet4!$W$2:$AA$1100,5,FALSE)</f>
        <v>4.3487799999999996</v>
      </c>
    </row>
    <row r="1135" spans="1:29">
      <c r="A1135" s="6">
        <v>40923</v>
      </c>
      <c r="B1135" s="7">
        <v>0.84864583333333332</v>
      </c>
      <c r="C1135" s="4" t="s">
        <v>1213</v>
      </c>
      <c r="D1135" s="4" t="s">
        <v>1224</v>
      </c>
      <c r="E1135" s="4" t="s">
        <v>52</v>
      </c>
      <c r="F1135" s="4">
        <v>4</v>
      </c>
      <c r="G1135" s="4">
        <v>3</v>
      </c>
      <c r="H1135" s="4">
        <v>1</v>
      </c>
      <c r="I1135" s="4">
        <v>2</v>
      </c>
      <c r="J1135" s="4">
        <v>3</v>
      </c>
      <c r="K1135" s="4">
        <v>4</v>
      </c>
      <c r="L1135" s="4">
        <v>3</v>
      </c>
      <c r="M1135" s="4">
        <v>4</v>
      </c>
      <c r="N1135" s="4">
        <v>5</v>
      </c>
      <c r="O1135" s="4">
        <v>4</v>
      </c>
      <c r="P1135" s="4">
        <v>1</v>
      </c>
      <c r="Q1135" s="9">
        <f t="shared" si="53"/>
        <v>3.3715277777777775E-2</v>
      </c>
      <c r="R1135" s="4">
        <f t="shared" si="51"/>
        <v>40923.848645833335</v>
      </c>
      <c r="S1135" s="4">
        <v>0.44773336137296038</v>
      </c>
      <c r="T1135" s="4" t="str">
        <f>VLOOKUP(E1135,Sheet2!$A$2:$E$137,5,FALSE)</f>
        <v>BE</v>
      </c>
      <c r="U1135" s="4">
        <f>VLOOKUP($T1135,Sheet4!$H$1106:$M$1351,surveys!U$1+1,FALSE)</f>
        <v>0.48686007828770372</v>
      </c>
      <c r="V1135" s="4">
        <f>VLOOKUP($T1135,Sheet4!$H$1106:$M$1351,surveys!V$1+1,FALSE)</f>
        <v>0.70654198731133389</v>
      </c>
      <c r="W1135" s="4">
        <f>VLOOKUP($T1135,Sheet4!$H$1106:$M$1351,surveys!W$1+1,FALSE)</f>
        <v>0.81714283803198118</v>
      </c>
      <c r="X1135" s="4">
        <f>VLOOKUP($T1135,Sheet4!$H$1106:$M$1351,surveys!X$1+1,FALSE)</f>
        <v>0.91276028415961608</v>
      </c>
      <c r="Y1135" s="4">
        <f>VLOOKUP($T1135,Sheet4!$H$1106:$M$1351,surveys!Y$1+1,FALSE)</f>
        <v>1</v>
      </c>
      <c r="Z1135" s="4">
        <f t="shared" si="52"/>
        <v>1</v>
      </c>
      <c r="AA1135" s="4" t="str">
        <f>VLOOKUP(T1135&amp;"-"&amp;Z1135,Sheet4!$W$2:$AA$1100,3,FALSE)</f>
        <v>Brussels</v>
      </c>
      <c r="AB1135" s="4">
        <f>VLOOKUP(T1135&amp;"-"&amp;Z1135,Sheet4!$W$2:$AA$1100,4,FALSE)</f>
        <v>50.850450000000002</v>
      </c>
      <c r="AC1135" s="4">
        <f>VLOOKUP(T1135&amp;"-"&amp;Z1135,Sheet4!$W$2:$AA$1100,5,FALSE)</f>
        <v>4.3487799999999996</v>
      </c>
    </row>
    <row r="1136" spans="1:29">
      <c r="A1136" s="6">
        <v>40923</v>
      </c>
      <c r="B1136" s="7">
        <v>0.89936342592592589</v>
      </c>
      <c r="C1136" s="4" t="s">
        <v>1215</v>
      </c>
      <c r="D1136" s="4" t="s">
        <v>1218</v>
      </c>
      <c r="E1136" s="4" t="s">
        <v>11</v>
      </c>
      <c r="F1136" s="4">
        <v>3</v>
      </c>
      <c r="G1136" s="4">
        <v>4</v>
      </c>
      <c r="H1136" s="4">
        <v>4</v>
      </c>
      <c r="I1136" s="4">
        <v>4</v>
      </c>
      <c r="J1136" s="4">
        <v>4</v>
      </c>
      <c r="K1136" s="4">
        <v>4</v>
      </c>
      <c r="L1136" s="4">
        <v>3</v>
      </c>
      <c r="M1136" s="4">
        <v>4</v>
      </c>
      <c r="N1136" s="4">
        <v>4</v>
      </c>
      <c r="O1136" s="4">
        <v>4</v>
      </c>
      <c r="P1136" s="4">
        <v>4</v>
      </c>
      <c r="Q1136" s="9">
        <f t="shared" si="53"/>
        <v>6.9050925925925932E-2</v>
      </c>
      <c r="R1136" s="4">
        <f t="shared" si="51"/>
        <v>40923.899363425924</v>
      </c>
      <c r="S1136" s="4">
        <v>0.92358532299155227</v>
      </c>
      <c r="T1136" s="4" t="str">
        <f>VLOOKUP(E1136,Sheet2!$A$2:$E$137,5,FALSE)</f>
        <v>FR</v>
      </c>
      <c r="U1136" s="4">
        <f>VLOOKUP($T1136,Sheet4!$H$1106:$M$1351,surveys!U$1+1,FALSE)</f>
        <v>0.51193913659220647</v>
      </c>
      <c r="V1136" s="4">
        <f>VLOOKUP($T1136,Sheet4!$H$1106:$M$1351,surveys!V$1+1,FALSE)</f>
        <v>0.70220575033861143</v>
      </c>
      <c r="W1136" s="4">
        <f>VLOOKUP($T1136,Sheet4!$H$1106:$M$1351,surveys!W$1+1,FALSE)</f>
        <v>0.81527182039156842</v>
      </c>
      <c r="X1136" s="4">
        <f>VLOOKUP($T1136,Sheet4!$H$1106:$M$1351,surveys!X$1+1,FALSE)</f>
        <v>0.91893911792009964</v>
      </c>
      <c r="Y1136" s="4">
        <f>VLOOKUP($T1136,Sheet4!$H$1106:$M$1351,surveys!Y$1+1,FALSE)</f>
        <v>1</v>
      </c>
      <c r="Z1136" s="4">
        <f t="shared" si="52"/>
        <v>5</v>
      </c>
      <c r="AA1136" s="4" t="str">
        <f>VLOOKUP(T1136&amp;"-"&amp;Z1136,Sheet4!$W$2:$AA$1100,3,FALSE)</f>
        <v>Nice</v>
      </c>
      <c r="AB1136" s="4">
        <f>VLOOKUP(T1136&amp;"-"&amp;Z1136,Sheet4!$W$2:$AA$1100,4,FALSE)</f>
        <v>43.703130000000002</v>
      </c>
      <c r="AC1136" s="4">
        <f>VLOOKUP(T1136&amp;"-"&amp;Z1136,Sheet4!$W$2:$AA$1100,5,FALSE)</f>
        <v>7.2660799999999997</v>
      </c>
    </row>
    <row r="1137" spans="1:29">
      <c r="A1137" s="6">
        <v>40923</v>
      </c>
      <c r="B1137" s="7">
        <v>0.9161921296296297</v>
      </c>
      <c r="C1137" s="4" t="s">
        <v>1213</v>
      </c>
      <c r="D1137" s="4" t="s">
        <v>1219</v>
      </c>
      <c r="E1137" s="4" t="s">
        <v>52</v>
      </c>
      <c r="F1137" s="4">
        <v>4</v>
      </c>
      <c r="G1137" s="4">
        <v>5</v>
      </c>
      <c r="H1137" s="4">
        <v>5</v>
      </c>
      <c r="I1137" s="4">
        <v>4</v>
      </c>
      <c r="J1137" s="4">
        <v>4</v>
      </c>
      <c r="K1137" s="4">
        <v>5</v>
      </c>
      <c r="L1137" s="4">
        <v>4</v>
      </c>
      <c r="M1137" s="4">
        <v>5</v>
      </c>
      <c r="N1137" s="4">
        <v>5</v>
      </c>
      <c r="O1137" s="4">
        <v>5</v>
      </c>
      <c r="P1137" s="4">
        <v>4</v>
      </c>
      <c r="Q1137" s="9">
        <f t="shared" si="53"/>
        <v>1.1840277777777778E-2</v>
      </c>
      <c r="R1137" s="4">
        <f t="shared" si="51"/>
        <v>40923.916192129633</v>
      </c>
      <c r="S1137" s="4">
        <v>0.35966225833078624</v>
      </c>
      <c r="T1137" s="4" t="str">
        <f>VLOOKUP(E1137,Sheet2!$A$2:$E$137,5,FALSE)</f>
        <v>BE</v>
      </c>
      <c r="U1137" s="4">
        <f>VLOOKUP($T1137,Sheet4!$H$1106:$M$1351,surveys!U$1+1,FALSE)</f>
        <v>0.48686007828770372</v>
      </c>
      <c r="V1137" s="4">
        <f>VLOOKUP($T1137,Sheet4!$H$1106:$M$1351,surveys!V$1+1,FALSE)</f>
        <v>0.70654198731133389</v>
      </c>
      <c r="W1137" s="4">
        <f>VLOOKUP($T1137,Sheet4!$H$1106:$M$1351,surveys!W$1+1,FALSE)</f>
        <v>0.81714283803198118</v>
      </c>
      <c r="X1137" s="4">
        <f>VLOOKUP($T1137,Sheet4!$H$1106:$M$1351,surveys!X$1+1,FALSE)</f>
        <v>0.91276028415961608</v>
      </c>
      <c r="Y1137" s="4">
        <f>VLOOKUP($T1137,Sheet4!$H$1106:$M$1351,surveys!Y$1+1,FALSE)</f>
        <v>1</v>
      </c>
      <c r="Z1137" s="4">
        <f t="shared" si="52"/>
        <v>1</v>
      </c>
      <c r="AA1137" s="4" t="str">
        <f>VLOOKUP(T1137&amp;"-"&amp;Z1137,Sheet4!$W$2:$AA$1100,3,FALSE)</f>
        <v>Brussels</v>
      </c>
      <c r="AB1137" s="4">
        <f>VLOOKUP(T1137&amp;"-"&amp;Z1137,Sheet4!$W$2:$AA$1100,4,FALSE)</f>
        <v>50.850450000000002</v>
      </c>
      <c r="AC1137" s="4">
        <f>VLOOKUP(T1137&amp;"-"&amp;Z1137,Sheet4!$W$2:$AA$1100,5,FALSE)</f>
        <v>4.3487799999999996</v>
      </c>
    </row>
    <row r="1138" spans="1:29">
      <c r="A1138" s="6">
        <v>40923</v>
      </c>
      <c r="B1138" s="7">
        <v>0.63134259259259262</v>
      </c>
      <c r="C1138" s="4" t="s">
        <v>1215</v>
      </c>
      <c r="D1138" s="4" t="s">
        <v>1216</v>
      </c>
      <c r="E1138" s="4" t="s">
        <v>37</v>
      </c>
      <c r="F1138" s="4">
        <v>4</v>
      </c>
      <c r="G1138" s="4">
        <v>4</v>
      </c>
      <c r="H1138" s="4">
        <v>5</v>
      </c>
      <c r="I1138" s="4">
        <v>3</v>
      </c>
      <c r="J1138" s="4">
        <v>4</v>
      </c>
      <c r="K1138" s="4">
        <v>4</v>
      </c>
      <c r="L1138" s="4">
        <v>4</v>
      </c>
      <c r="M1138" s="4">
        <v>4</v>
      </c>
      <c r="N1138" s="4">
        <v>4</v>
      </c>
      <c r="O1138" s="4">
        <v>4</v>
      </c>
      <c r="P1138" s="4">
        <v>5</v>
      </c>
      <c r="Q1138" s="9">
        <f t="shared" si="53"/>
        <v>2.2604166666666665E-2</v>
      </c>
      <c r="R1138" s="4">
        <f t="shared" si="51"/>
        <v>40923.631342592591</v>
      </c>
      <c r="S1138" s="4">
        <v>0.94849330080990413</v>
      </c>
      <c r="T1138" s="4" t="str">
        <f>VLOOKUP(E1138,Sheet2!$A$2:$E$137,5,FALSE)</f>
        <v>PT</v>
      </c>
      <c r="U1138" s="4">
        <f>VLOOKUP($T1138,Sheet4!$H$1106:$M$1351,surveys!U$1+1,FALSE)</f>
        <v>0.43703858129282908</v>
      </c>
      <c r="V1138" s="4">
        <f>VLOOKUP($T1138,Sheet4!$H$1106:$M$1351,surveys!V$1+1,FALSE)</f>
        <v>0.64773543484664464</v>
      </c>
      <c r="W1138" s="4">
        <f>VLOOKUP($T1138,Sheet4!$H$1106:$M$1351,surveys!W$1+1,FALSE)</f>
        <v>0.79869631675299657</v>
      </c>
      <c r="X1138" s="4">
        <f>VLOOKUP($T1138,Sheet4!$H$1106:$M$1351,surveys!X$1+1,FALSE)</f>
        <v>0.90115606302176665</v>
      </c>
      <c r="Y1138" s="4">
        <f>VLOOKUP($T1138,Sheet4!$H$1106:$M$1351,surveys!Y$1+1,FALSE)</f>
        <v>1</v>
      </c>
      <c r="Z1138" s="4">
        <f t="shared" si="52"/>
        <v>5</v>
      </c>
      <c r="AA1138" s="4" t="str">
        <f>VLOOKUP(T1138&amp;"-"&amp;Z1138,Sheet4!$W$2:$AA$1100,3,FALSE)</f>
        <v>Setubal</v>
      </c>
      <c r="AB1138" s="4">
        <f>VLOOKUP(T1138&amp;"-"&amp;Z1138,Sheet4!$W$2:$AA$1100,4,FALSE)</f>
        <v>38.5244</v>
      </c>
      <c r="AC1138" s="4">
        <f>VLOOKUP(T1138&amp;"-"&amp;Z1138,Sheet4!$W$2:$AA$1100,5,FALSE)</f>
        <v>-8.8881999999999994</v>
      </c>
    </row>
    <row r="1139" spans="1:29">
      <c r="A1139" s="6">
        <v>40923</v>
      </c>
      <c r="B1139" s="7">
        <v>0.4773958333333333</v>
      </c>
      <c r="C1139" s="4" t="s">
        <v>1213</v>
      </c>
      <c r="D1139" s="4" t="s">
        <v>1214</v>
      </c>
      <c r="E1139" s="4" t="s">
        <v>31</v>
      </c>
      <c r="F1139" s="4">
        <v>3</v>
      </c>
      <c r="G1139" s="4">
        <v>3</v>
      </c>
      <c r="H1139" s="4">
        <v>3</v>
      </c>
      <c r="I1139" s="4">
        <v>1</v>
      </c>
      <c r="J1139" s="4">
        <v>4</v>
      </c>
      <c r="K1139" s="4">
        <v>4</v>
      </c>
      <c r="L1139" s="4">
        <v>1</v>
      </c>
      <c r="M1139" s="4">
        <v>5</v>
      </c>
      <c r="N1139" s="4">
        <v>5</v>
      </c>
      <c r="O1139" s="4">
        <v>4</v>
      </c>
      <c r="P1139" s="4">
        <v>5</v>
      </c>
      <c r="Q1139" s="9">
        <f t="shared" si="53"/>
        <v>5.3854166666666668E-2</v>
      </c>
      <c r="R1139" s="4">
        <f t="shared" si="51"/>
        <v>40923.477395833332</v>
      </c>
      <c r="S1139" s="4">
        <v>0.68939047586387758</v>
      </c>
      <c r="T1139" s="4" t="str">
        <f>VLOOKUP(E1139,Sheet2!$A$2:$E$137,5,FALSE)</f>
        <v>ES</v>
      </c>
      <c r="U1139" s="4">
        <f>VLOOKUP($T1139,Sheet4!$H$1106:$M$1351,surveys!U$1+1,FALSE)</f>
        <v>0.46058089642806016</v>
      </c>
      <c r="V1139" s="4">
        <f>VLOOKUP($T1139,Sheet4!$H$1106:$M$1351,surveys!V$1+1,FALSE)</f>
        <v>0.68996105930901486</v>
      </c>
      <c r="W1139" s="4">
        <f>VLOOKUP($T1139,Sheet4!$H$1106:$M$1351,surveys!W$1+1,FALSE)</f>
        <v>0.80513768719908241</v>
      </c>
      <c r="X1139" s="4">
        <f>VLOOKUP($T1139,Sheet4!$H$1106:$M$1351,surveys!X$1+1,FALSE)</f>
        <v>0.90461214064594464</v>
      </c>
      <c r="Y1139" s="4">
        <f>VLOOKUP($T1139,Sheet4!$H$1106:$M$1351,surveys!Y$1+1,FALSE)</f>
        <v>1</v>
      </c>
      <c r="Z1139" s="4">
        <f t="shared" si="52"/>
        <v>2</v>
      </c>
      <c r="AA1139" s="4" t="str">
        <f>VLOOKUP(T1139&amp;"-"&amp;Z1139,Sheet4!$W$2:$AA$1100,3,FALSE)</f>
        <v>Barcelona</v>
      </c>
      <c r="AB1139" s="4">
        <f>VLOOKUP(T1139&amp;"-"&amp;Z1139,Sheet4!$W$2:$AA$1100,4,FALSE)</f>
        <v>41.38879</v>
      </c>
      <c r="AC1139" s="4">
        <f>VLOOKUP(T1139&amp;"-"&amp;Z1139,Sheet4!$W$2:$AA$1100,5,FALSE)</f>
        <v>2.1589900000000002</v>
      </c>
    </row>
    <row r="1140" spans="1:29">
      <c r="A1140" s="6">
        <v>40922</v>
      </c>
      <c r="B1140" s="7">
        <v>0.36907407407407411</v>
      </c>
      <c r="C1140" s="4" t="s">
        <v>1215</v>
      </c>
      <c r="D1140" s="4" t="s">
        <v>1216</v>
      </c>
      <c r="E1140" s="4" t="s">
        <v>15</v>
      </c>
      <c r="F1140" s="4">
        <v>3</v>
      </c>
      <c r="G1140" s="4">
        <v>4</v>
      </c>
      <c r="H1140" s="4">
        <v>4</v>
      </c>
      <c r="I1140" s="4">
        <v>4</v>
      </c>
      <c r="J1140" s="4">
        <v>4</v>
      </c>
      <c r="K1140" s="4">
        <v>4</v>
      </c>
      <c r="L1140" s="4">
        <v>3</v>
      </c>
      <c r="M1140" s="4">
        <v>4</v>
      </c>
      <c r="N1140" s="4">
        <v>5</v>
      </c>
      <c r="O1140" s="4">
        <v>4</v>
      </c>
      <c r="P1140" s="4">
        <v>5</v>
      </c>
      <c r="Q1140" s="9">
        <f t="shared" si="53"/>
        <v>4.8773148148148149E-2</v>
      </c>
      <c r="R1140" s="4">
        <f t="shared" si="51"/>
        <v>40922.369074074071</v>
      </c>
      <c r="S1140" s="4">
        <v>0.11193265251310902</v>
      </c>
      <c r="T1140" s="4" t="str">
        <f>VLOOKUP(E1140,Sheet2!$A$2:$E$137,5,FALSE)</f>
        <v>US</v>
      </c>
      <c r="U1140" s="4">
        <f>VLOOKUP($T1140,Sheet4!$H$1106:$M$1351,surveys!U$1+1,FALSE)</f>
        <v>0.42883768204388006</v>
      </c>
      <c r="V1140" s="4">
        <f>VLOOKUP($T1140,Sheet4!$H$1106:$M$1351,surveys!V$1+1,FALSE)</f>
        <v>0.62778475709586301</v>
      </c>
      <c r="W1140" s="4">
        <f>VLOOKUP($T1140,Sheet4!$H$1106:$M$1351,surveys!W$1+1,FALSE)</f>
        <v>0.76918600378409652</v>
      </c>
      <c r="X1140" s="4">
        <f>VLOOKUP($T1140,Sheet4!$H$1106:$M$1351,surveys!X$1+1,FALSE)</f>
        <v>0.88987045221102745</v>
      </c>
      <c r="Y1140" s="4">
        <f>VLOOKUP($T1140,Sheet4!$H$1106:$M$1351,surveys!Y$1+1,FALSE)</f>
        <v>1</v>
      </c>
      <c r="Z1140" s="4">
        <f t="shared" si="52"/>
        <v>1</v>
      </c>
      <c r="AA1140" s="4" t="str">
        <f>VLOOKUP(T1140&amp;"-"&amp;Z1140,Sheet4!$W$2:$AA$1100,3,FALSE)</f>
        <v>New York City</v>
      </c>
      <c r="AB1140" s="4">
        <f>VLOOKUP(T1140&amp;"-"&amp;Z1140,Sheet4!$W$2:$AA$1100,4,FALSE)</f>
        <v>40.714269999999999</v>
      </c>
      <c r="AC1140" s="4">
        <f>VLOOKUP(T1140&amp;"-"&amp;Z1140,Sheet4!$W$2:$AA$1100,5,FALSE)</f>
        <v>-74.005970000000005</v>
      </c>
    </row>
    <row r="1141" spans="1:29">
      <c r="A1141" s="6">
        <v>40922</v>
      </c>
      <c r="B1141" s="7">
        <v>0.41334490740740742</v>
      </c>
      <c r="C1141" s="4" t="s">
        <v>1213</v>
      </c>
      <c r="D1141" s="4" t="s">
        <v>1224</v>
      </c>
      <c r="E1141" s="4" t="s">
        <v>52</v>
      </c>
      <c r="F1141" s="4">
        <v>1</v>
      </c>
      <c r="G1141" s="4">
        <v>1</v>
      </c>
      <c r="H1141" s="4">
        <v>0</v>
      </c>
      <c r="I1141" s="4">
        <v>1</v>
      </c>
      <c r="J1141" s="4">
        <v>0</v>
      </c>
      <c r="K1141" s="4">
        <v>4</v>
      </c>
      <c r="L1141" s="4">
        <v>1</v>
      </c>
      <c r="M1141" s="4">
        <v>4</v>
      </c>
      <c r="N1141" s="4">
        <v>3</v>
      </c>
      <c r="O1141" s="4">
        <v>4</v>
      </c>
      <c r="P1141" s="4">
        <v>3</v>
      </c>
      <c r="Q1141" s="9">
        <f t="shared" si="53"/>
        <v>9.1087962962962971E-3</v>
      </c>
      <c r="R1141" s="4">
        <f t="shared" si="51"/>
        <v>40922.413344907407</v>
      </c>
      <c r="S1141" s="4">
        <v>0.71940056752926385</v>
      </c>
      <c r="T1141" s="4" t="str">
        <f>VLOOKUP(E1141,Sheet2!$A$2:$E$137,5,FALSE)</f>
        <v>BE</v>
      </c>
      <c r="U1141" s="4">
        <f>VLOOKUP($T1141,Sheet4!$H$1106:$M$1351,surveys!U$1+1,FALSE)</f>
        <v>0.48686007828770372</v>
      </c>
      <c r="V1141" s="4">
        <f>VLOOKUP($T1141,Sheet4!$H$1106:$M$1351,surveys!V$1+1,FALSE)</f>
        <v>0.70654198731133389</v>
      </c>
      <c r="W1141" s="4">
        <f>VLOOKUP($T1141,Sheet4!$H$1106:$M$1351,surveys!W$1+1,FALSE)</f>
        <v>0.81714283803198118</v>
      </c>
      <c r="X1141" s="4">
        <f>VLOOKUP($T1141,Sheet4!$H$1106:$M$1351,surveys!X$1+1,FALSE)</f>
        <v>0.91276028415961608</v>
      </c>
      <c r="Y1141" s="4">
        <f>VLOOKUP($T1141,Sheet4!$H$1106:$M$1351,surveys!Y$1+1,FALSE)</f>
        <v>1</v>
      </c>
      <c r="Z1141" s="4">
        <f t="shared" si="52"/>
        <v>3</v>
      </c>
      <c r="AA1141" s="4" t="str">
        <f>VLOOKUP(T1141&amp;"-"&amp;Z1141,Sheet4!$W$2:$AA$1100,3,FALSE)</f>
        <v>Gent</v>
      </c>
      <c r="AB1141" s="4">
        <f>VLOOKUP(T1141&amp;"-"&amp;Z1141,Sheet4!$W$2:$AA$1100,4,FALSE)</f>
        <v>51.05</v>
      </c>
      <c r="AC1141" s="4">
        <f>VLOOKUP(T1141&amp;"-"&amp;Z1141,Sheet4!$W$2:$AA$1100,5,FALSE)</f>
        <v>3.7166700000000001</v>
      </c>
    </row>
    <row r="1142" spans="1:29">
      <c r="A1142" s="6">
        <v>40922</v>
      </c>
      <c r="B1142" s="7">
        <v>0.43206018518518513</v>
      </c>
      <c r="C1142" s="4" t="s">
        <v>1215</v>
      </c>
      <c r="D1142" s="4" t="s">
        <v>1214</v>
      </c>
      <c r="E1142" s="4" t="s">
        <v>11</v>
      </c>
      <c r="F1142" s="4">
        <v>1</v>
      </c>
      <c r="G1142" s="4">
        <v>1</v>
      </c>
      <c r="H1142" s="4">
        <v>1</v>
      </c>
      <c r="I1142" s="4">
        <v>1</v>
      </c>
      <c r="J1142" s="4">
        <v>1</v>
      </c>
      <c r="K1142" s="4">
        <v>1</v>
      </c>
      <c r="L1142" s="4">
        <v>1</v>
      </c>
      <c r="M1142" s="4">
        <v>1</v>
      </c>
      <c r="N1142" s="4">
        <v>1</v>
      </c>
      <c r="O1142" s="4">
        <v>1</v>
      </c>
      <c r="P1142" s="4">
        <v>1</v>
      </c>
      <c r="Q1142" s="9">
        <f t="shared" si="53"/>
        <v>2.3206018518518515E-2</v>
      </c>
      <c r="R1142" s="4">
        <f t="shared" si="51"/>
        <v>40922.432060185187</v>
      </c>
      <c r="S1142" s="4">
        <v>0.32847662832071922</v>
      </c>
      <c r="T1142" s="4" t="str">
        <f>VLOOKUP(E1142,Sheet2!$A$2:$E$137,5,FALSE)</f>
        <v>FR</v>
      </c>
      <c r="U1142" s="4">
        <f>VLOOKUP($T1142,Sheet4!$H$1106:$M$1351,surveys!U$1+1,FALSE)</f>
        <v>0.51193913659220647</v>
      </c>
      <c r="V1142" s="4">
        <f>VLOOKUP($T1142,Sheet4!$H$1106:$M$1351,surveys!V$1+1,FALSE)</f>
        <v>0.70220575033861143</v>
      </c>
      <c r="W1142" s="4">
        <f>VLOOKUP($T1142,Sheet4!$H$1106:$M$1351,surveys!W$1+1,FALSE)</f>
        <v>0.81527182039156842</v>
      </c>
      <c r="X1142" s="4">
        <f>VLOOKUP($T1142,Sheet4!$H$1106:$M$1351,surveys!X$1+1,FALSE)</f>
        <v>0.91893911792009964</v>
      </c>
      <c r="Y1142" s="4">
        <f>VLOOKUP($T1142,Sheet4!$H$1106:$M$1351,surveys!Y$1+1,FALSE)</f>
        <v>1</v>
      </c>
      <c r="Z1142" s="4">
        <f t="shared" si="52"/>
        <v>1</v>
      </c>
      <c r="AA1142" s="4" t="str">
        <f>VLOOKUP(T1142&amp;"-"&amp;Z1142,Sheet4!$W$2:$AA$1100,3,FALSE)</f>
        <v>Paris</v>
      </c>
      <c r="AB1142" s="4">
        <f>VLOOKUP(T1142&amp;"-"&amp;Z1142,Sheet4!$W$2:$AA$1100,4,FALSE)</f>
        <v>48.853409999999997</v>
      </c>
      <c r="AC1142" s="4">
        <f>VLOOKUP(T1142&amp;"-"&amp;Z1142,Sheet4!$W$2:$AA$1100,5,FALSE)</f>
        <v>2.3488000000000002</v>
      </c>
    </row>
    <row r="1143" spans="1:29">
      <c r="A1143" s="6">
        <v>40922</v>
      </c>
      <c r="B1143" s="7">
        <v>0.43836805555555558</v>
      </c>
      <c r="C1143" s="4" t="s">
        <v>1213</v>
      </c>
      <c r="D1143" s="4" t="s">
        <v>1219</v>
      </c>
      <c r="E1143" s="4" t="s">
        <v>52</v>
      </c>
      <c r="F1143" s="4">
        <v>5</v>
      </c>
      <c r="G1143" s="4">
        <v>5</v>
      </c>
      <c r="H1143" s="4">
        <v>4</v>
      </c>
      <c r="I1143" s="4">
        <v>3</v>
      </c>
      <c r="J1143" s="4">
        <v>5</v>
      </c>
      <c r="K1143" s="4">
        <v>4</v>
      </c>
      <c r="L1143" s="4">
        <v>4</v>
      </c>
      <c r="M1143" s="4">
        <v>5</v>
      </c>
      <c r="N1143" s="4">
        <v>5</v>
      </c>
      <c r="O1143" s="4">
        <v>4</v>
      </c>
      <c r="P1143" s="4">
        <v>4</v>
      </c>
      <c r="Q1143" s="9">
        <f t="shared" si="53"/>
        <v>2.7037037037037037E-2</v>
      </c>
      <c r="R1143" s="4">
        <f t="shared" si="51"/>
        <v>40922.438368055555</v>
      </c>
      <c r="S1143" s="4">
        <v>0.67467174447547951</v>
      </c>
      <c r="T1143" s="4" t="str">
        <f>VLOOKUP(E1143,Sheet2!$A$2:$E$137,5,FALSE)</f>
        <v>BE</v>
      </c>
      <c r="U1143" s="4">
        <f>VLOOKUP($T1143,Sheet4!$H$1106:$M$1351,surveys!U$1+1,FALSE)</f>
        <v>0.48686007828770372</v>
      </c>
      <c r="V1143" s="4">
        <f>VLOOKUP($T1143,Sheet4!$H$1106:$M$1351,surveys!V$1+1,FALSE)</f>
        <v>0.70654198731133389</v>
      </c>
      <c r="W1143" s="4">
        <f>VLOOKUP($T1143,Sheet4!$H$1106:$M$1351,surveys!W$1+1,FALSE)</f>
        <v>0.81714283803198118</v>
      </c>
      <c r="X1143" s="4">
        <f>VLOOKUP($T1143,Sheet4!$H$1106:$M$1351,surveys!X$1+1,FALSE)</f>
        <v>0.91276028415961608</v>
      </c>
      <c r="Y1143" s="4">
        <f>VLOOKUP($T1143,Sheet4!$H$1106:$M$1351,surveys!Y$1+1,FALSE)</f>
        <v>1</v>
      </c>
      <c r="Z1143" s="4">
        <f t="shared" si="52"/>
        <v>2</v>
      </c>
      <c r="AA1143" s="4" t="str">
        <f>VLOOKUP(T1143&amp;"-"&amp;Z1143,Sheet4!$W$2:$AA$1100,3,FALSE)</f>
        <v>Antwerpen</v>
      </c>
      <c r="AB1143" s="4">
        <f>VLOOKUP(T1143&amp;"-"&amp;Z1143,Sheet4!$W$2:$AA$1100,4,FALSE)</f>
        <v>51.219889999999999</v>
      </c>
      <c r="AC1143" s="4">
        <f>VLOOKUP(T1143&amp;"-"&amp;Z1143,Sheet4!$W$2:$AA$1100,5,FALSE)</f>
        <v>4.4034599999999999</v>
      </c>
    </row>
    <row r="1144" spans="1:29">
      <c r="A1144" s="6">
        <v>40922</v>
      </c>
      <c r="B1144" s="7">
        <v>0.66241898148148159</v>
      </c>
      <c r="C1144" s="4" t="s">
        <v>1213</v>
      </c>
      <c r="D1144" s="4" t="s">
        <v>1214</v>
      </c>
      <c r="E1144" s="4" t="s">
        <v>52</v>
      </c>
      <c r="F1144" s="4">
        <v>3</v>
      </c>
      <c r="G1144" s="4">
        <v>3</v>
      </c>
      <c r="H1144" s="4">
        <v>2</v>
      </c>
      <c r="I1144" s="4">
        <v>1</v>
      </c>
      <c r="J1144" s="4">
        <v>5</v>
      </c>
      <c r="K1144" s="4">
        <v>5</v>
      </c>
      <c r="L1144" s="4">
        <v>2</v>
      </c>
      <c r="M1144" s="4">
        <v>5</v>
      </c>
      <c r="N1144" s="4">
        <v>5</v>
      </c>
      <c r="O1144" s="4">
        <v>5</v>
      </c>
      <c r="P1144" s="4">
        <v>5</v>
      </c>
      <c r="Q1144" s="9">
        <f t="shared" si="53"/>
        <v>4.4004629629629637E-2</v>
      </c>
      <c r="R1144" s="4">
        <f t="shared" si="51"/>
        <v>40922.662418981483</v>
      </c>
      <c r="S1144" s="4">
        <v>0.40633605491029279</v>
      </c>
      <c r="T1144" s="4" t="str">
        <f>VLOOKUP(E1144,Sheet2!$A$2:$E$137,5,FALSE)</f>
        <v>BE</v>
      </c>
      <c r="U1144" s="4">
        <f>VLOOKUP($T1144,Sheet4!$H$1106:$M$1351,surveys!U$1+1,FALSE)</f>
        <v>0.48686007828770372</v>
      </c>
      <c r="V1144" s="4">
        <f>VLOOKUP($T1144,Sheet4!$H$1106:$M$1351,surveys!V$1+1,FALSE)</f>
        <v>0.70654198731133389</v>
      </c>
      <c r="W1144" s="4">
        <f>VLOOKUP($T1144,Sheet4!$H$1106:$M$1351,surveys!W$1+1,FALSE)</f>
        <v>0.81714283803198118</v>
      </c>
      <c r="X1144" s="4">
        <f>VLOOKUP($T1144,Sheet4!$H$1106:$M$1351,surveys!X$1+1,FALSE)</f>
        <v>0.91276028415961608</v>
      </c>
      <c r="Y1144" s="4">
        <f>VLOOKUP($T1144,Sheet4!$H$1106:$M$1351,surveys!Y$1+1,FALSE)</f>
        <v>1</v>
      </c>
      <c r="Z1144" s="4">
        <f t="shared" si="52"/>
        <v>1</v>
      </c>
      <c r="AA1144" s="4" t="str">
        <f>VLOOKUP(T1144&amp;"-"&amp;Z1144,Sheet4!$W$2:$AA$1100,3,FALSE)</f>
        <v>Brussels</v>
      </c>
      <c r="AB1144" s="4">
        <f>VLOOKUP(T1144&amp;"-"&amp;Z1144,Sheet4!$W$2:$AA$1100,4,FALSE)</f>
        <v>50.850450000000002</v>
      </c>
      <c r="AC1144" s="4">
        <f>VLOOKUP(T1144&amp;"-"&amp;Z1144,Sheet4!$W$2:$AA$1100,5,FALSE)</f>
        <v>4.3487799999999996</v>
      </c>
    </row>
    <row r="1145" spans="1:29">
      <c r="A1145" s="6">
        <v>40922</v>
      </c>
      <c r="B1145" s="7">
        <v>0.51260416666666664</v>
      </c>
      <c r="C1145" s="4" t="s">
        <v>1213</v>
      </c>
      <c r="D1145" s="4" t="s">
        <v>1219</v>
      </c>
      <c r="E1145" s="4" t="s">
        <v>52</v>
      </c>
      <c r="F1145" s="4">
        <v>5</v>
      </c>
      <c r="G1145" s="4">
        <v>4</v>
      </c>
      <c r="H1145" s="4">
        <v>4</v>
      </c>
      <c r="I1145" s="4">
        <v>3</v>
      </c>
      <c r="J1145" s="4">
        <v>3</v>
      </c>
      <c r="K1145" s="4">
        <v>4</v>
      </c>
      <c r="L1145" s="4">
        <v>4</v>
      </c>
      <c r="M1145" s="4">
        <v>4</v>
      </c>
      <c r="N1145" s="4">
        <v>4</v>
      </c>
      <c r="O1145" s="4">
        <v>4</v>
      </c>
      <c r="P1145" s="4">
        <v>4</v>
      </c>
      <c r="Q1145" s="9">
        <f t="shared" si="53"/>
        <v>9.1087962962962971E-3</v>
      </c>
      <c r="R1145" s="4">
        <f t="shared" si="51"/>
        <v>40922.512604166666</v>
      </c>
      <c r="S1145" s="4">
        <v>0.71759365951614562</v>
      </c>
      <c r="T1145" s="4" t="str">
        <f>VLOOKUP(E1145,Sheet2!$A$2:$E$137,5,FALSE)</f>
        <v>BE</v>
      </c>
      <c r="U1145" s="4">
        <f>VLOOKUP($T1145,Sheet4!$H$1106:$M$1351,surveys!U$1+1,FALSE)</f>
        <v>0.48686007828770372</v>
      </c>
      <c r="V1145" s="4">
        <f>VLOOKUP($T1145,Sheet4!$H$1106:$M$1351,surveys!V$1+1,FALSE)</f>
        <v>0.70654198731133389</v>
      </c>
      <c r="W1145" s="4">
        <f>VLOOKUP($T1145,Sheet4!$H$1106:$M$1351,surveys!W$1+1,FALSE)</f>
        <v>0.81714283803198118</v>
      </c>
      <c r="X1145" s="4">
        <f>VLOOKUP($T1145,Sheet4!$H$1106:$M$1351,surveys!X$1+1,FALSE)</f>
        <v>0.91276028415961608</v>
      </c>
      <c r="Y1145" s="4">
        <f>VLOOKUP($T1145,Sheet4!$H$1106:$M$1351,surveys!Y$1+1,FALSE)</f>
        <v>1</v>
      </c>
      <c r="Z1145" s="4">
        <f t="shared" si="52"/>
        <v>3</v>
      </c>
      <c r="AA1145" s="4" t="str">
        <f>VLOOKUP(T1145&amp;"-"&amp;Z1145,Sheet4!$W$2:$AA$1100,3,FALSE)</f>
        <v>Gent</v>
      </c>
      <c r="AB1145" s="4">
        <f>VLOOKUP(T1145&amp;"-"&amp;Z1145,Sheet4!$W$2:$AA$1100,4,FALSE)</f>
        <v>51.05</v>
      </c>
      <c r="AC1145" s="4">
        <f>VLOOKUP(T1145&amp;"-"&amp;Z1145,Sheet4!$W$2:$AA$1100,5,FALSE)</f>
        <v>3.7166700000000001</v>
      </c>
    </row>
    <row r="1146" spans="1:29">
      <c r="A1146" s="6">
        <v>40922</v>
      </c>
      <c r="B1146" s="7">
        <v>0.53098379629629633</v>
      </c>
      <c r="C1146" s="4" t="s">
        <v>1215</v>
      </c>
      <c r="D1146" s="4" t="s">
        <v>1218</v>
      </c>
      <c r="E1146" s="4" t="s">
        <v>52</v>
      </c>
      <c r="F1146" s="4">
        <v>1</v>
      </c>
      <c r="G1146" s="4">
        <v>1</v>
      </c>
      <c r="H1146" s="4">
        <v>1</v>
      </c>
      <c r="I1146" s="4">
        <v>1</v>
      </c>
      <c r="J1146" s="4">
        <v>1</v>
      </c>
      <c r="K1146" s="4">
        <v>1</v>
      </c>
      <c r="L1146" s="4">
        <v>1</v>
      </c>
      <c r="M1146" s="4">
        <v>1</v>
      </c>
      <c r="N1146" s="4">
        <v>1</v>
      </c>
      <c r="O1146" s="4">
        <v>1</v>
      </c>
      <c r="P1146" s="4">
        <v>1</v>
      </c>
      <c r="Q1146" s="9">
        <f t="shared" si="53"/>
        <v>2.1944444444444447E-2</v>
      </c>
      <c r="R1146" s="4">
        <f t="shared" si="51"/>
        <v>40922.5309837963</v>
      </c>
      <c r="S1146" s="4">
        <v>0.83348017139342234</v>
      </c>
      <c r="T1146" s="4" t="str">
        <f>VLOOKUP(E1146,Sheet2!$A$2:$E$137,5,FALSE)</f>
        <v>BE</v>
      </c>
      <c r="U1146" s="4">
        <f>VLOOKUP($T1146,Sheet4!$H$1106:$M$1351,surveys!U$1+1,FALSE)</f>
        <v>0.48686007828770372</v>
      </c>
      <c r="V1146" s="4">
        <f>VLOOKUP($T1146,Sheet4!$H$1106:$M$1351,surveys!V$1+1,FALSE)</f>
        <v>0.70654198731133389</v>
      </c>
      <c r="W1146" s="4">
        <f>VLOOKUP($T1146,Sheet4!$H$1106:$M$1351,surveys!W$1+1,FALSE)</f>
        <v>0.81714283803198118</v>
      </c>
      <c r="X1146" s="4">
        <f>VLOOKUP($T1146,Sheet4!$H$1106:$M$1351,surveys!X$1+1,FALSE)</f>
        <v>0.91276028415961608</v>
      </c>
      <c r="Y1146" s="4">
        <f>VLOOKUP($T1146,Sheet4!$H$1106:$M$1351,surveys!Y$1+1,FALSE)</f>
        <v>1</v>
      </c>
      <c r="Z1146" s="4">
        <f t="shared" si="52"/>
        <v>4</v>
      </c>
      <c r="AA1146" s="4" t="str">
        <f>VLOOKUP(T1146&amp;"-"&amp;Z1146,Sheet4!$W$2:$AA$1100,3,FALSE)</f>
        <v>Charleroi</v>
      </c>
      <c r="AB1146" s="4">
        <f>VLOOKUP(T1146&amp;"-"&amp;Z1146,Sheet4!$W$2:$AA$1100,4,FALSE)</f>
        <v>50.411360000000002</v>
      </c>
      <c r="AC1146" s="4">
        <f>VLOOKUP(T1146&amp;"-"&amp;Z1146,Sheet4!$W$2:$AA$1100,5,FALSE)</f>
        <v>4.4444800000000004</v>
      </c>
    </row>
    <row r="1147" spans="1:29">
      <c r="A1147" s="6">
        <v>40922</v>
      </c>
      <c r="B1147" s="7">
        <v>0.75493055555555555</v>
      </c>
      <c r="C1147" s="4" t="s">
        <v>1215</v>
      </c>
      <c r="D1147" s="4" t="s">
        <v>1216</v>
      </c>
      <c r="E1147" s="4" t="s">
        <v>52</v>
      </c>
      <c r="F1147" s="4">
        <v>3</v>
      </c>
      <c r="G1147" s="4">
        <v>2</v>
      </c>
      <c r="H1147" s="4">
        <v>4</v>
      </c>
      <c r="I1147" s="4">
        <v>5</v>
      </c>
      <c r="J1147" s="4">
        <v>5</v>
      </c>
      <c r="K1147" s="4">
        <v>5</v>
      </c>
      <c r="L1147" s="4">
        <v>5</v>
      </c>
      <c r="M1147" s="4">
        <v>5</v>
      </c>
      <c r="N1147" s="4">
        <v>5</v>
      </c>
      <c r="O1147" s="4">
        <v>4</v>
      </c>
      <c r="P1147" s="4">
        <v>5</v>
      </c>
      <c r="Q1147" s="9">
        <f t="shared" si="53"/>
        <v>3.8148148148148146E-2</v>
      </c>
      <c r="R1147" s="4">
        <f t="shared" si="51"/>
        <v>40922.754930555559</v>
      </c>
      <c r="S1147" s="4">
        <v>0.50196011650988659</v>
      </c>
      <c r="T1147" s="4" t="str">
        <f>VLOOKUP(E1147,Sheet2!$A$2:$E$137,5,FALSE)</f>
        <v>BE</v>
      </c>
      <c r="U1147" s="4">
        <f>VLOOKUP($T1147,Sheet4!$H$1106:$M$1351,surveys!U$1+1,FALSE)</f>
        <v>0.48686007828770372</v>
      </c>
      <c r="V1147" s="4">
        <f>VLOOKUP($T1147,Sheet4!$H$1106:$M$1351,surveys!V$1+1,FALSE)</f>
        <v>0.70654198731133389</v>
      </c>
      <c r="W1147" s="4">
        <f>VLOOKUP($T1147,Sheet4!$H$1106:$M$1351,surveys!W$1+1,FALSE)</f>
        <v>0.81714283803198118</v>
      </c>
      <c r="X1147" s="4">
        <f>VLOOKUP($T1147,Sheet4!$H$1106:$M$1351,surveys!X$1+1,FALSE)</f>
        <v>0.91276028415961608</v>
      </c>
      <c r="Y1147" s="4">
        <f>VLOOKUP($T1147,Sheet4!$H$1106:$M$1351,surveys!Y$1+1,FALSE)</f>
        <v>1</v>
      </c>
      <c r="Z1147" s="4">
        <f t="shared" si="52"/>
        <v>2</v>
      </c>
      <c r="AA1147" s="4" t="str">
        <f>VLOOKUP(T1147&amp;"-"&amp;Z1147,Sheet4!$W$2:$AA$1100,3,FALSE)</f>
        <v>Antwerpen</v>
      </c>
      <c r="AB1147" s="4">
        <f>VLOOKUP(T1147&amp;"-"&amp;Z1147,Sheet4!$W$2:$AA$1100,4,FALSE)</f>
        <v>51.219889999999999</v>
      </c>
      <c r="AC1147" s="4">
        <f>VLOOKUP(T1147&amp;"-"&amp;Z1147,Sheet4!$W$2:$AA$1100,5,FALSE)</f>
        <v>4.4034599999999999</v>
      </c>
    </row>
    <row r="1148" spans="1:29">
      <c r="A1148" s="6">
        <v>40922</v>
      </c>
      <c r="B1148" s="7">
        <v>0.56315972222222221</v>
      </c>
      <c r="C1148" s="4" t="s">
        <v>1215</v>
      </c>
      <c r="D1148" s="4" t="s">
        <v>1216</v>
      </c>
      <c r="E1148" s="4" t="s">
        <v>52</v>
      </c>
      <c r="F1148" s="4">
        <v>5</v>
      </c>
      <c r="G1148" s="4">
        <v>3</v>
      </c>
      <c r="H1148" s="4">
        <v>4</v>
      </c>
      <c r="I1148" s="4">
        <v>3</v>
      </c>
      <c r="J1148" s="4">
        <v>5</v>
      </c>
      <c r="K1148" s="4">
        <v>5</v>
      </c>
      <c r="L1148" s="4">
        <v>2</v>
      </c>
      <c r="M1148" s="4">
        <v>5</v>
      </c>
      <c r="N1148" s="4">
        <v>3</v>
      </c>
      <c r="O1148" s="4">
        <v>5</v>
      </c>
      <c r="P1148" s="4">
        <v>2</v>
      </c>
      <c r="Q1148" s="9">
        <f t="shared" si="53"/>
        <v>4.4004629629629637E-2</v>
      </c>
      <c r="R1148" s="4">
        <f t="shared" si="51"/>
        <v>40922.563159722224</v>
      </c>
      <c r="S1148" s="4">
        <v>0.44766625143371908</v>
      </c>
      <c r="T1148" s="4" t="str">
        <f>VLOOKUP(E1148,Sheet2!$A$2:$E$137,5,FALSE)</f>
        <v>BE</v>
      </c>
      <c r="U1148" s="4">
        <f>VLOOKUP($T1148,Sheet4!$H$1106:$M$1351,surveys!U$1+1,FALSE)</f>
        <v>0.48686007828770372</v>
      </c>
      <c r="V1148" s="4">
        <f>VLOOKUP($T1148,Sheet4!$H$1106:$M$1351,surveys!V$1+1,FALSE)</f>
        <v>0.70654198731133389</v>
      </c>
      <c r="W1148" s="4">
        <f>VLOOKUP($T1148,Sheet4!$H$1106:$M$1351,surveys!W$1+1,FALSE)</f>
        <v>0.81714283803198118</v>
      </c>
      <c r="X1148" s="4">
        <f>VLOOKUP($T1148,Sheet4!$H$1106:$M$1351,surveys!X$1+1,FALSE)</f>
        <v>0.91276028415961608</v>
      </c>
      <c r="Y1148" s="4">
        <f>VLOOKUP($T1148,Sheet4!$H$1106:$M$1351,surveys!Y$1+1,FALSE)</f>
        <v>1</v>
      </c>
      <c r="Z1148" s="4">
        <f t="shared" si="52"/>
        <v>1</v>
      </c>
      <c r="AA1148" s="4" t="str">
        <f>VLOOKUP(T1148&amp;"-"&amp;Z1148,Sheet4!$W$2:$AA$1100,3,FALSE)</f>
        <v>Brussels</v>
      </c>
      <c r="AB1148" s="4">
        <f>VLOOKUP(T1148&amp;"-"&amp;Z1148,Sheet4!$W$2:$AA$1100,4,FALSE)</f>
        <v>50.850450000000002</v>
      </c>
      <c r="AC1148" s="4">
        <f>VLOOKUP(T1148&amp;"-"&amp;Z1148,Sheet4!$W$2:$AA$1100,5,FALSE)</f>
        <v>4.3487799999999996</v>
      </c>
    </row>
    <row r="1149" spans="1:29">
      <c r="A1149" s="6">
        <v>40922</v>
      </c>
      <c r="B1149" s="7">
        <v>0.57414351851851853</v>
      </c>
      <c r="C1149" s="4" t="s">
        <v>1215</v>
      </c>
      <c r="D1149" s="4" t="s">
        <v>1216</v>
      </c>
      <c r="E1149" s="4" t="s">
        <v>52</v>
      </c>
      <c r="F1149" s="4">
        <v>4</v>
      </c>
      <c r="G1149" s="4">
        <v>3</v>
      </c>
      <c r="H1149" s="4">
        <v>4</v>
      </c>
      <c r="I1149" s="4">
        <v>5</v>
      </c>
      <c r="J1149" s="4">
        <v>4</v>
      </c>
      <c r="K1149" s="4">
        <v>5</v>
      </c>
      <c r="L1149" s="4">
        <v>2</v>
      </c>
      <c r="M1149" s="4">
        <v>5</v>
      </c>
      <c r="N1149" s="4">
        <v>5</v>
      </c>
      <c r="O1149" s="4">
        <v>4</v>
      </c>
      <c r="P1149" s="4">
        <v>4</v>
      </c>
      <c r="Q1149" s="9">
        <f t="shared" si="53"/>
        <v>5.1608796296296298E-2</v>
      </c>
      <c r="R1149" s="4">
        <f t="shared" si="51"/>
        <v>40922.574143518519</v>
      </c>
      <c r="S1149" s="4">
        <v>0.39021342488197686</v>
      </c>
      <c r="T1149" s="4" t="str">
        <f>VLOOKUP(E1149,Sheet2!$A$2:$E$137,5,FALSE)</f>
        <v>BE</v>
      </c>
      <c r="U1149" s="4">
        <f>VLOOKUP($T1149,Sheet4!$H$1106:$M$1351,surveys!U$1+1,FALSE)</f>
        <v>0.48686007828770372</v>
      </c>
      <c r="V1149" s="4">
        <f>VLOOKUP($T1149,Sheet4!$H$1106:$M$1351,surveys!V$1+1,FALSE)</f>
        <v>0.70654198731133389</v>
      </c>
      <c r="W1149" s="4">
        <f>VLOOKUP($T1149,Sheet4!$H$1106:$M$1351,surveys!W$1+1,FALSE)</f>
        <v>0.81714283803198118</v>
      </c>
      <c r="X1149" s="4">
        <f>VLOOKUP($T1149,Sheet4!$H$1106:$M$1351,surveys!X$1+1,FALSE)</f>
        <v>0.91276028415961608</v>
      </c>
      <c r="Y1149" s="4">
        <f>VLOOKUP($T1149,Sheet4!$H$1106:$M$1351,surveys!Y$1+1,FALSE)</f>
        <v>1</v>
      </c>
      <c r="Z1149" s="4">
        <f t="shared" si="52"/>
        <v>1</v>
      </c>
      <c r="AA1149" s="4" t="str">
        <f>VLOOKUP(T1149&amp;"-"&amp;Z1149,Sheet4!$W$2:$AA$1100,3,FALSE)</f>
        <v>Brussels</v>
      </c>
      <c r="AB1149" s="4">
        <f>VLOOKUP(T1149&amp;"-"&amp;Z1149,Sheet4!$W$2:$AA$1100,4,FALSE)</f>
        <v>50.850450000000002</v>
      </c>
      <c r="AC1149" s="4">
        <f>VLOOKUP(T1149&amp;"-"&amp;Z1149,Sheet4!$W$2:$AA$1100,5,FALSE)</f>
        <v>4.3487799999999996</v>
      </c>
    </row>
    <row r="1150" spans="1:29">
      <c r="A1150" s="6">
        <v>40922</v>
      </c>
      <c r="B1150" s="7">
        <v>0.65216435185185184</v>
      </c>
      <c r="C1150" s="4" t="s">
        <v>1215</v>
      </c>
      <c r="D1150" s="4" t="s">
        <v>1217</v>
      </c>
      <c r="E1150" s="4" t="s">
        <v>13</v>
      </c>
      <c r="F1150" s="4">
        <v>4</v>
      </c>
      <c r="G1150" s="4">
        <v>4</v>
      </c>
      <c r="H1150" s="4">
        <v>3</v>
      </c>
      <c r="I1150" s="4">
        <v>5</v>
      </c>
      <c r="J1150" s="4">
        <v>5</v>
      </c>
      <c r="K1150" s="4">
        <v>5</v>
      </c>
      <c r="L1150" s="4">
        <v>4</v>
      </c>
      <c r="M1150" s="4">
        <v>5</v>
      </c>
      <c r="N1150" s="4">
        <v>4</v>
      </c>
      <c r="O1150" s="4">
        <v>4</v>
      </c>
      <c r="P1150" s="4">
        <v>5</v>
      </c>
      <c r="Q1150" s="9">
        <f t="shared" si="53"/>
        <v>3.6712962962962961E-2</v>
      </c>
      <c r="R1150" s="4">
        <f t="shared" si="51"/>
        <v>40922.65216435185</v>
      </c>
      <c r="S1150" s="4">
        <v>0.43657703637360812</v>
      </c>
      <c r="T1150" s="4" t="str">
        <f>VLOOKUP(E1150,Sheet2!$A$2:$E$137,5,FALSE)</f>
        <v>GB</v>
      </c>
      <c r="U1150" s="4">
        <f>VLOOKUP($T1150,Sheet4!$H$1106:$M$1351,surveys!U$1+1,FALSE)</f>
        <v>0.43993408527720174</v>
      </c>
      <c r="V1150" s="4">
        <f>VLOOKUP($T1150,Sheet4!$H$1106:$M$1351,surveys!V$1+1,FALSE)</f>
        <v>0.87986817055440347</v>
      </c>
      <c r="W1150" s="4">
        <f>VLOOKUP($T1150,Sheet4!$H$1106:$M$1351,surveys!W$1+1,FALSE)</f>
        <v>0.93717230822503084</v>
      </c>
      <c r="X1150" s="4">
        <f>VLOOKUP($T1150,Sheet4!$H$1106:$M$1351,surveys!X$1+1,FALSE)</f>
        <v>0.97269979890956382</v>
      </c>
      <c r="Y1150" s="4">
        <f>VLOOKUP($T1150,Sheet4!$H$1106:$M$1351,surveys!Y$1+1,FALSE)</f>
        <v>1</v>
      </c>
      <c r="Z1150" s="4">
        <f t="shared" si="52"/>
        <v>1</v>
      </c>
      <c r="AA1150" s="4" t="str">
        <f>VLOOKUP(T1150&amp;"-"&amp;Z1150,Sheet4!$W$2:$AA$1100,3,FALSE)</f>
        <v>City of London</v>
      </c>
      <c r="AB1150" s="4">
        <f>VLOOKUP(T1150&amp;"-"&amp;Z1150,Sheet4!$W$2:$AA$1100,4,FALSE)</f>
        <v>51.512790000000003</v>
      </c>
      <c r="AC1150" s="4">
        <f>VLOOKUP(T1150&amp;"-"&amp;Z1150,Sheet4!$W$2:$AA$1100,5,FALSE)</f>
        <v>-9.1840000000000005E-2</v>
      </c>
    </row>
    <row r="1151" spans="1:29">
      <c r="A1151" s="6">
        <v>40922</v>
      </c>
      <c r="B1151" s="7">
        <v>0.72237268518518516</v>
      </c>
      <c r="C1151" s="4" t="s">
        <v>1215</v>
      </c>
      <c r="D1151" s="4" t="s">
        <v>1214</v>
      </c>
      <c r="E1151" s="4" t="s">
        <v>52</v>
      </c>
      <c r="F1151" s="4">
        <v>4</v>
      </c>
      <c r="G1151" s="4">
        <v>4</v>
      </c>
      <c r="H1151" s="4">
        <v>3</v>
      </c>
      <c r="I1151" s="4">
        <v>3</v>
      </c>
      <c r="J1151" s="4">
        <v>5</v>
      </c>
      <c r="K1151" s="4">
        <v>4</v>
      </c>
      <c r="L1151" s="4">
        <v>3</v>
      </c>
      <c r="M1151" s="4">
        <v>5</v>
      </c>
      <c r="N1151" s="4">
        <v>5</v>
      </c>
      <c r="O1151" s="4">
        <v>5</v>
      </c>
      <c r="P1151" s="4">
        <v>4</v>
      </c>
      <c r="Q1151" s="9">
        <f t="shared" si="53"/>
        <v>1.6261574074074074E-2</v>
      </c>
      <c r="R1151" s="4">
        <f t="shared" si="51"/>
        <v>40922.722372685188</v>
      </c>
      <c r="S1151" s="4">
        <v>0.55249063763688167</v>
      </c>
      <c r="T1151" s="4" t="str">
        <f>VLOOKUP(E1151,Sheet2!$A$2:$E$137,5,FALSE)</f>
        <v>BE</v>
      </c>
      <c r="U1151" s="4">
        <f>VLOOKUP($T1151,Sheet4!$H$1106:$M$1351,surveys!U$1+1,FALSE)</f>
        <v>0.48686007828770372</v>
      </c>
      <c r="V1151" s="4">
        <f>VLOOKUP($T1151,Sheet4!$H$1106:$M$1351,surveys!V$1+1,FALSE)</f>
        <v>0.70654198731133389</v>
      </c>
      <c r="W1151" s="4">
        <f>VLOOKUP($T1151,Sheet4!$H$1106:$M$1351,surveys!W$1+1,FALSE)</f>
        <v>0.81714283803198118</v>
      </c>
      <c r="X1151" s="4">
        <f>VLOOKUP($T1151,Sheet4!$H$1106:$M$1351,surveys!X$1+1,FALSE)</f>
        <v>0.91276028415961608</v>
      </c>
      <c r="Y1151" s="4">
        <f>VLOOKUP($T1151,Sheet4!$H$1106:$M$1351,surveys!Y$1+1,FALSE)</f>
        <v>1</v>
      </c>
      <c r="Z1151" s="4">
        <f t="shared" si="52"/>
        <v>2</v>
      </c>
      <c r="AA1151" s="4" t="str">
        <f>VLOOKUP(T1151&amp;"-"&amp;Z1151,Sheet4!$W$2:$AA$1100,3,FALSE)</f>
        <v>Antwerpen</v>
      </c>
      <c r="AB1151" s="4">
        <f>VLOOKUP(T1151&amp;"-"&amp;Z1151,Sheet4!$W$2:$AA$1100,4,FALSE)</f>
        <v>51.219889999999999</v>
      </c>
      <c r="AC1151" s="4">
        <f>VLOOKUP(T1151&amp;"-"&amp;Z1151,Sheet4!$W$2:$AA$1100,5,FALSE)</f>
        <v>4.4034599999999999</v>
      </c>
    </row>
    <row r="1152" spans="1:29">
      <c r="A1152" s="6">
        <v>40922</v>
      </c>
      <c r="B1152" s="7">
        <v>0.7696412037037037</v>
      </c>
      <c r="C1152" s="4" t="s">
        <v>1213</v>
      </c>
      <c r="D1152" s="4" t="s">
        <v>1217</v>
      </c>
      <c r="E1152" s="4" t="s">
        <v>33</v>
      </c>
      <c r="F1152" s="4">
        <v>4</v>
      </c>
      <c r="G1152" s="4">
        <v>3</v>
      </c>
      <c r="H1152" s="4">
        <v>4</v>
      </c>
      <c r="I1152" s="4">
        <v>3</v>
      </c>
      <c r="J1152" s="4">
        <v>4</v>
      </c>
      <c r="K1152" s="4">
        <v>5</v>
      </c>
      <c r="L1152" s="4">
        <v>2</v>
      </c>
      <c r="M1152" s="4">
        <v>5</v>
      </c>
      <c r="N1152" s="4">
        <v>4</v>
      </c>
      <c r="O1152" s="4">
        <v>4</v>
      </c>
      <c r="P1152" s="4">
        <v>3</v>
      </c>
      <c r="Q1152" s="9">
        <f t="shared" si="53"/>
        <v>4.7962962962962957E-2</v>
      </c>
      <c r="R1152" s="4">
        <f t="shared" si="51"/>
        <v>40922.769641203704</v>
      </c>
      <c r="S1152" s="4">
        <v>0.63632325508126297</v>
      </c>
      <c r="T1152" s="4" t="str">
        <f>VLOOKUP(E1152,Sheet2!$A$2:$E$137,5,FALSE)</f>
        <v>IT</v>
      </c>
      <c r="U1152" s="4">
        <f>VLOOKUP($T1152,Sheet4!$H$1106:$M$1351,surveys!U$1+1,FALSE)</f>
        <v>0.40073733113706772</v>
      </c>
      <c r="V1152" s="4">
        <f>VLOOKUP($T1152,Sheet4!$H$1106:$M$1351,surveys!V$1+1,FALSE)</f>
        <v>0.60502083075372182</v>
      </c>
      <c r="W1152" s="4">
        <f>VLOOKUP($T1152,Sheet4!$H$1106:$M$1351,surveys!W$1+1,FALSE)</f>
        <v>0.75963680320784854</v>
      </c>
      <c r="X1152" s="4">
        <f>VLOOKUP($T1152,Sheet4!$H$1106:$M$1351,surveys!X$1+1,FALSE)</f>
        <v>0.89491209934724891</v>
      </c>
      <c r="Y1152" s="4">
        <f>VLOOKUP($T1152,Sheet4!$H$1106:$M$1351,surveys!Y$1+1,FALSE)</f>
        <v>1</v>
      </c>
      <c r="Z1152" s="4">
        <f t="shared" si="52"/>
        <v>3</v>
      </c>
      <c r="AA1152" s="4" t="str">
        <f>VLOOKUP(T1152&amp;"-"&amp;Z1152,Sheet4!$W$2:$AA$1100,3,FALSE)</f>
        <v>Napoli</v>
      </c>
      <c r="AB1152" s="4">
        <f>VLOOKUP(T1152&amp;"-"&amp;Z1152,Sheet4!$W$2:$AA$1100,4,FALSE)</f>
        <v>40.833329999999997</v>
      </c>
      <c r="AC1152" s="4">
        <f>VLOOKUP(T1152&amp;"-"&amp;Z1152,Sheet4!$W$2:$AA$1100,5,FALSE)</f>
        <v>14.25</v>
      </c>
    </row>
    <row r="1153" spans="1:29">
      <c r="A1153" s="6">
        <v>40922</v>
      </c>
      <c r="B1153" s="7">
        <v>0.58967592592592599</v>
      </c>
      <c r="C1153" s="4" t="s">
        <v>1213</v>
      </c>
      <c r="D1153" s="4" t="s">
        <v>1217</v>
      </c>
      <c r="E1153" s="4" t="s">
        <v>21</v>
      </c>
      <c r="F1153" s="4">
        <v>5</v>
      </c>
      <c r="G1153" s="4">
        <v>5</v>
      </c>
      <c r="H1153" s="4">
        <v>1</v>
      </c>
      <c r="I1153" s="4">
        <v>1</v>
      </c>
      <c r="J1153" s="4">
        <v>1</v>
      </c>
      <c r="K1153" s="4">
        <v>1</v>
      </c>
      <c r="L1153" s="4">
        <v>1</v>
      </c>
      <c r="M1153" s="4">
        <v>1</v>
      </c>
      <c r="N1153" s="4">
        <v>1</v>
      </c>
      <c r="O1153" s="4">
        <v>1</v>
      </c>
      <c r="P1153" s="4">
        <v>1</v>
      </c>
      <c r="Q1153" s="9">
        <f t="shared" si="53"/>
        <v>6.2106481481481485E-2</v>
      </c>
      <c r="R1153" s="4">
        <f t="shared" si="51"/>
        <v>40922.589675925927</v>
      </c>
      <c r="S1153" s="4">
        <v>0.65127581669264245</v>
      </c>
      <c r="T1153" s="4" t="str">
        <f>VLOOKUP(E1153,Sheet2!$A$2:$E$137,5,FALSE)</f>
        <v>MX</v>
      </c>
      <c r="U1153" s="4">
        <f>VLOOKUP($T1153,Sheet4!$H$1106:$M$1351,surveys!U$1+1,FALSE)</f>
        <v>0.64192227588837014</v>
      </c>
      <c r="V1153" s="4">
        <f>VLOOKUP($T1153,Sheet4!$H$1106:$M$1351,surveys!V$1+1,FALSE)</f>
        <v>0.73699712700692854</v>
      </c>
      <c r="W1153" s="4">
        <f>VLOOKUP($T1153,Sheet4!$H$1106:$M$1351,surveys!W$1+1,FALSE)</f>
        <v>0.83130642446864456</v>
      </c>
      <c r="X1153" s="4">
        <f>VLOOKUP($T1153,Sheet4!$H$1106:$M$1351,surveys!X$1+1,FALSE)</f>
        <v>0.91696724211461977</v>
      </c>
      <c r="Y1153" s="4">
        <f>VLOOKUP($T1153,Sheet4!$H$1106:$M$1351,surveys!Y$1+1,FALSE)</f>
        <v>1</v>
      </c>
      <c r="Z1153" s="4">
        <f t="shared" si="52"/>
        <v>2</v>
      </c>
      <c r="AA1153" s="4" t="str">
        <f>VLOOKUP(T1153&amp;"-"&amp;Z1153,Sheet4!$W$2:$AA$1100,3,FALSE)</f>
        <v>Iztapalapa</v>
      </c>
      <c r="AB1153" s="4">
        <f>VLOOKUP(T1153&amp;"-"&amp;Z1153,Sheet4!$W$2:$AA$1100,4,FALSE)</f>
        <v>19.351109999999998</v>
      </c>
      <c r="AC1153" s="4">
        <f>VLOOKUP(T1153&amp;"-"&amp;Z1153,Sheet4!$W$2:$AA$1100,5,FALSE)</f>
        <v>-99.051940000000002</v>
      </c>
    </row>
    <row r="1154" spans="1:29">
      <c r="A1154" s="6">
        <v>40922</v>
      </c>
      <c r="B1154" s="7">
        <v>0.81289351851851854</v>
      </c>
      <c r="C1154" s="4" t="s">
        <v>1213</v>
      </c>
      <c r="D1154" s="4" t="s">
        <v>1219</v>
      </c>
      <c r="E1154" s="4" t="s">
        <v>52</v>
      </c>
      <c r="F1154" s="4">
        <v>5</v>
      </c>
      <c r="G1154" s="4">
        <v>3</v>
      </c>
      <c r="H1154" s="4">
        <v>3</v>
      </c>
      <c r="I1154" s="4">
        <v>3</v>
      </c>
      <c r="J1154" s="4">
        <v>5</v>
      </c>
      <c r="K1154" s="4">
        <v>4</v>
      </c>
      <c r="L1154" s="4">
        <v>3</v>
      </c>
      <c r="M1154" s="4">
        <v>5</v>
      </c>
      <c r="N1154" s="4">
        <v>5</v>
      </c>
      <c r="O1154" s="4">
        <v>5</v>
      </c>
      <c r="P1154" s="4">
        <v>5</v>
      </c>
      <c r="Q1154" s="9">
        <f t="shared" si="53"/>
        <v>8.5532407407407415E-3</v>
      </c>
      <c r="R1154" s="4">
        <f t="shared" ref="R1154:R1217" si="54">VALUE(A1154+B1154)</f>
        <v>40922.812893518516</v>
      </c>
      <c r="S1154" s="4">
        <v>0.34747621531392792</v>
      </c>
      <c r="T1154" s="4" t="str">
        <f>VLOOKUP(E1154,Sheet2!$A$2:$E$137,5,FALSE)</f>
        <v>BE</v>
      </c>
      <c r="U1154" s="4">
        <f>VLOOKUP($T1154,Sheet4!$H$1106:$M$1351,surveys!U$1+1,FALSE)</f>
        <v>0.48686007828770372</v>
      </c>
      <c r="V1154" s="4">
        <f>VLOOKUP($T1154,Sheet4!$H$1106:$M$1351,surveys!V$1+1,FALSE)</f>
        <v>0.70654198731133389</v>
      </c>
      <c r="W1154" s="4">
        <f>VLOOKUP($T1154,Sheet4!$H$1106:$M$1351,surveys!W$1+1,FALSE)</f>
        <v>0.81714283803198118</v>
      </c>
      <c r="X1154" s="4">
        <f>VLOOKUP($T1154,Sheet4!$H$1106:$M$1351,surveys!X$1+1,FALSE)</f>
        <v>0.91276028415961608</v>
      </c>
      <c r="Y1154" s="4">
        <f>VLOOKUP($T1154,Sheet4!$H$1106:$M$1351,surveys!Y$1+1,FALSE)</f>
        <v>1</v>
      </c>
      <c r="Z1154" s="4">
        <f t="shared" si="52"/>
        <v>1</v>
      </c>
      <c r="AA1154" s="4" t="str">
        <f>VLOOKUP(T1154&amp;"-"&amp;Z1154,Sheet4!$W$2:$AA$1100,3,FALSE)</f>
        <v>Brussels</v>
      </c>
      <c r="AB1154" s="4">
        <f>VLOOKUP(T1154&amp;"-"&amp;Z1154,Sheet4!$W$2:$AA$1100,4,FALSE)</f>
        <v>50.850450000000002</v>
      </c>
      <c r="AC1154" s="4">
        <f>VLOOKUP(T1154&amp;"-"&amp;Z1154,Sheet4!$W$2:$AA$1100,5,FALSE)</f>
        <v>4.3487799999999996</v>
      </c>
    </row>
    <row r="1155" spans="1:29">
      <c r="A1155" s="6">
        <v>40921</v>
      </c>
      <c r="B1155" s="7">
        <v>0.27178240740740739</v>
      </c>
      <c r="C1155" s="4" t="s">
        <v>1215</v>
      </c>
      <c r="D1155" s="4" t="s">
        <v>1217</v>
      </c>
      <c r="E1155" s="4" t="s">
        <v>13</v>
      </c>
      <c r="F1155" s="4">
        <v>4</v>
      </c>
      <c r="G1155" s="4">
        <v>4</v>
      </c>
      <c r="H1155" s="4">
        <v>5</v>
      </c>
      <c r="I1155" s="4">
        <v>5</v>
      </c>
      <c r="J1155" s="4">
        <v>5</v>
      </c>
      <c r="K1155" s="4">
        <v>5</v>
      </c>
      <c r="L1155" s="4">
        <v>4</v>
      </c>
      <c r="M1155" s="4">
        <v>4</v>
      </c>
      <c r="N1155" s="4">
        <v>4</v>
      </c>
      <c r="O1155" s="4">
        <v>4</v>
      </c>
      <c r="P1155" s="4">
        <v>5</v>
      </c>
      <c r="Q1155" s="9">
        <f t="shared" si="53"/>
        <v>4.9386574074074069E-2</v>
      </c>
      <c r="R1155" s="4">
        <f t="shared" si="54"/>
        <v>40921.271782407406</v>
      </c>
      <c r="S1155" s="4">
        <v>0.99836886157633598</v>
      </c>
      <c r="T1155" s="4" t="str">
        <f>VLOOKUP(E1155,Sheet2!$A$2:$E$137,5,FALSE)</f>
        <v>GB</v>
      </c>
      <c r="U1155" s="4">
        <f>VLOOKUP($T1155,Sheet4!$H$1106:$M$1351,surveys!U$1+1,FALSE)</f>
        <v>0.43993408527720174</v>
      </c>
      <c r="V1155" s="4">
        <f>VLOOKUP($T1155,Sheet4!$H$1106:$M$1351,surveys!V$1+1,FALSE)</f>
        <v>0.87986817055440347</v>
      </c>
      <c r="W1155" s="4">
        <f>VLOOKUP($T1155,Sheet4!$H$1106:$M$1351,surveys!W$1+1,FALSE)</f>
        <v>0.93717230822503084</v>
      </c>
      <c r="X1155" s="4">
        <f>VLOOKUP($T1155,Sheet4!$H$1106:$M$1351,surveys!X$1+1,FALSE)</f>
        <v>0.97269979890956382</v>
      </c>
      <c r="Y1155" s="4">
        <f>VLOOKUP($T1155,Sheet4!$H$1106:$M$1351,surveys!Y$1+1,FALSE)</f>
        <v>1</v>
      </c>
      <c r="Z1155" s="4">
        <f t="shared" ref="Z1155:Z1218" si="55">IF(S1155&lt;U1155,1,IF(S1155&lt;V1155,2,IF(S1155&lt;W1155,3,IF(S1155&lt;X1155,4,5))))</f>
        <v>5</v>
      </c>
      <c r="AA1155" s="4" t="str">
        <f>VLOOKUP(T1155&amp;"-"&amp;Z1155,Sheet4!$W$2:$AA$1100,3,FALSE)</f>
        <v>Liverpool</v>
      </c>
      <c r="AB1155" s="4">
        <f>VLOOKUP(T1155&amp;"-"&amp;Z1155,Sheet4!$W$2:$AA$1100,4,FALSE)</f>
        <v>53.410580000000003</v>
      </c>
      <c r="AC1155" s="4">
        <f>VLOOKUP(T1155&amp;"-"&amp;Z1155,Sheet4!$W$2:$AA$1100,5,FALSE)</f>
        <v>-2.9779399999999998</v>
      </c>
    </row>
    <row r="1156" spans="1:29">
      <c r="A1156" s="6">
        <v>40921</v>
      </c>
      <c r="B1156" s="7">
        <v>0.34555555555555556</v>
      </c>
      <c r="C1156" s="4" t="s">
        <v>1215</v>
      </c>
      <c r="D1156" s="4" t="s">
        <v>1219</v>
      </c>
      <c r="E1156" s="4" t="s">
        <v>113</v>
      </c>
      <c r="F1156" s="4">
        <v>4</v>
      </c>
      <c r="G1156" s="4">
        <v>3</v>
      </c>
      <c r="H1156" s="4">
        <v>4</v>
      </c>
      <c r="I1156" s="4">
        <v>2</v>
      </c>
      <c r="J1156" s="4">
        <v>4</v>
      </c>
      <c r="K1156" s="4">
        <v>3</v>
      </c>
      <c r="L1156" s="4">
        <v>3</v>
      </c>
      <c r="M1156" s="4">
        <v>2</v>
      </c>
      <c r="N1156" s="4">
        <v>3</v>
      </c>
      <c r="O1156" s="4">
        <v>4</v>
      </c>
      <c r="P1156" s="4">
        <v>3</v>
      </c>
      <c r="Q1156" s="9">
        <f t="shared" si="53"/>
        <v>3.1898148148148148E-2</v>
      </c>
      <c r="R1156" s="4">
        <f t="shared" si="54"/>
        <v>40921.345555555556</v>
      </c>
      <c r="S1156" s="4">
        <v>0.7375657635319488</v>
      </c>
      <c r="T1156" s="4" t="str">
        <f>VLOOKUP(E1156,Sheet2!$A$2:$E$137,5,FALSE)</f>
        <v>JP</v>
      </c>
      <c r="U1156" s="4">
        <f>VLOOKUP($T1156,Sheet4!$H$1106:$M$1351,surveys!U$1+1,FALSE)</f>
        <v>0.44874078205656753</v>
      </c>
      <c r="V1156" s="4">
        <f>VLOOKUP($T1156,Sheet4!$H$1106:$M$1351,surveys!V$1+1,FALSE)</f>
        <v>0.64114518428781597</v>
      </c>
      <c r="W1156" s="4">
        <f>VLOOKUP($T1156,Sheet4!$H$1106:$M$1351,surveys!W$1+1,FALSE)</f>
        <v>0.78068907227302575</v>
      </c>
      <c r="X1156" s="4">
        <f>VLOOKUP($T1156,Sheet4!$H$1106:$M$1351,surveys!X$1+1,FALSE)</f>
        <v>0.89864079960981302</v>
      </c>
      <c r="Y1156" s="4">
        <f>VLOOKUP($T1156,Sheet4!$H$1106:$M$1351,surveys!Y$1+1,FALSE)</f>
        <v>1</v>
      </c>
      <c r="Z1156" s="4">
        <f t="shared" si="55"/>
        <v>3</v>
      </c>
      <c r="AA1156" s="4" t="str">
        <f>VLOOKUP(T1156&amp;"-"&amp;Z1156,Sheet4!$W$2:$AA$1100,3,FALSE)</f>
        <v>Osaka-shi</v>
      </c>
      <c r="AB1156" s="4">
        <f>VLOOKUP(T1156&amp;"-"&amp;Z1156,Sheet4!$W$2:$AA$1100,4,FALSE)</f>
        <v>34.693739999999998</v>
      </c>
      <c r="AC1156" s="4">
        <f>VLOOKUP(T1156&amp;"-"&amp;Z1156,Sheet4!$W$2:$AA$1100,5,FALSE)</f>
        <v>135.50218000000001</v>
      </c>
    </row>
    <row r="1157" spans="1:29">
      <c r="A1157" s="6">
        <v>40921</v>
      </c>
      <c r="B1157" s="7">
        <v>0.4929398148148148</v>
      </c>
      <c r="C1157" s="4" t="s">
        <v>1213</v>
      </c>
      <c r="D1157" s="4" t="s">
        <v>1218</v>
      </c>
      <c r="E1157" s="4" t="s">
        <v>31</v>
      </c>
      <c r="F1157" s="4">
        <v>1</v>
      </c>
      <c r="G1157" s="4">
        <v>1</v>
      </c>
      <c r="H1157" s="4">
        <v>1</v>
      </c>
      <c r="I1157" s="4">
        <v>1</v>
      </c>
      <c r="J1157" s="4">
        <v>1</v>
      </c>
      <c r="K1157" s="4">
        <v>1</v>
      </c>
      <c r="L1157" s="4">
        <v>1</v>
      </c>
      <c r="M1157" s="4">
        <v>1</v>
      </c>
      <c r="N1157" s="4">
        <v>1</v>
      </c>
      <c r="O1157" s="4">
        <v>1</v>
      </c>
      <c r="P1157" s="4">
        <v>1</v>
      </c>
      <c r="Q1157" s="9">
        <f t="shared" ref="Q1157:Q1220" si="56">TIME(VALUE(MID(B1157,1,2)),VALUE(MID(B1157,4,2)),VALUE(RIGHT(B1157,2)))</f>
        <v>6.4062500000000008E-2</v>
      </c>
      <c r="R1157" s="4">
        <f t="shared" si="54"/>
        <v>40921.492939814816</v>
      </c>
      <c r="S1157" s="4">
        <v>0.22974696052653787</v>
      </c>
      <c r="T1157" s="4" t="str">
        <f>VLOOKUP(E1157,Sheet2!$A$2:$E$137,5,FALSE)</f>
        <v>ES</v>
      </c>
      <c r="U1157" s="4">
        <f>VLOOKUP($T1157,Sheet4!$H$1106:$M$1351,surveys!U$1+1,FALSE)</f>
        <v>0.46058089642806016</v>
      </c>
      <c r="V1157" s="4">
        <f>VLOOKUP($T1157,Sheet4!$H$1106:$M$1351,surveys!V$1+1,FALSE)</f>
        <v>0.68996105930901486</v>
      </c>
      <c r="W1157" s="4">
        <f>VLOOKUP($T1157,Sheet4!$H$1106:$M$1351,surveys!W$1+1,FALSE)</f>
        <v>0.80513768719908241</v>
      </c>
      <c r="X1157" s="4">
        <f>VLOOKUP($T1157,Sheet4!$H$1106:$M$1351,surveys!X$1+1,FALSE)</f>
        <v>0.90461214064594464</v>
      </c>
      <c r="Y1157" s="4">
        <f>VLOOKUP($T1157,Sheet4!$H$1106:$M$1351,surveys!Y$1+1,FALSE)</f>
        <v>1</v>
      </c>
      <c r="Z1157" s="4">
        <f t="shared" si="55"/>
        <v>1</v>
      </c>
      <c r="AA1157" s="4" t="str">
        <f>VLOOKUP(T1157&amp;"-"&amp;Z1157,Sheet4!$W$2:$AA$1100,3,FALSE)</f>
        <v>Madrid</v>
      </c>
      <c r="AB1157" s="4">
        <f>VLOOKUP(T1157&amp;"-"&amp;Z1157,Sheet4!$W$2:$AA$1100,4,FALSE)</f>
        <v>40.416499999999999</v>
      </c>
      <c r="AC1157" s="4">
        <f>VLOOKUP(T1157&amp;"-"&amp;Z1157,Sheet4!$W$2:$AA$1100,5,FALSE)</f>
        <v>-3.7025600000000001</v>
      </c>
    </row>
    <row r="1158" spans="1:29">
      <c r="A1158" s="6">
        <v>40921</v>
      </c>
      <c r="B1158" s="7">
        <v>0.72668981481481476</v>
      </c>
      <c r="C1158" s="4" t="s">
        <v>1213</v>
      </c>
      <c r="D1158" s="4" t="s">
        <v>1219</v>
      </c>
      <c r="E1158" s="4" t="s">
        <v>15</v>
      </c>
      <c r="F1158" s="4">
        <v>1</v>
      </c>
      <c r="G1158" s="4">
        <v>1</v>
      </c>
      <c r="H1158" s="4">
        <v>1</v>
      </c>
      <c r="I1158" s="4">
        <v>1</v>
      </c>
      <c r="J1158" s="4">
        <v>1</v>
      </c>
      <c r="K1158" s="4">
        <v>1</v>
      </c>
      <c r="L1158" s="4">
        <v>1</v>
      </c>
      <c r="M1158" s="4">
        <v>1</v>
      </c>
      <c r="N1158" s="4">
        <v>1</v>
      </c>
      <c r="O1158" s="4">
        <v>1</v>
      </c>
      <c r="P1158" s="4">
        <v>1</v>
      </c>
      <c r="Q1158" s="9">
        <f t="shared" si="56"/>
        <v>1.8229166666666668E-2</v>
      </c>
      <c r="R1158" s="4">
        <f t="shared" si="54"/>
        <v>40921.726689814815</v>
      </c>
      <c r="S1158" s="4">
        <v>0.77463805448242806</v>
      </c>
      <c r="T1158" s="4" t="str">
        <f>VLOOKUP(E1158,Sheet2!$A$2:$E$137,5,FALSE)</f>
        <v>US</v>
      </c>
      <c r="U1158" s="4">
        <f>VLOOKUP($T1158,Sheet4!$H$1106:$M$1351,surveys!U$1+1,FALSE)</f>
        <v>0.42883768204388006</v>
      </c>
      <c r="V1158" s="4">
        <f>VLOOKUP($T1158,Sheet4!$H$1106:$M$1351,surveys!V$1+1,FALSE)</f>
        <v>0.62778475709586301</v>
      </c>
      <c r="W1158" s="4">
        <f>VLOOKUP($T1158,Sheet4!$H$1106:$M$1351,surveys!W$1+1,FALSE)</f>
        <v>0.76918600378409652</v>
      </c>
      <c r="X1158" s="4">
        <f>VLOOKUP($T1158,Sheet4!$H$1106:$M$1351,surveys!X$1+1,FALSE)</f>
        <v>0.88987045221102745</v>
      </c>
      <c r="Y1158" s="4">
        <f>VLOOKUP($T1158,Sheet4!$H$1106:$M$1351,surveys!Y$1+1,FALSE)</f>
        <v>1</v>
      </c>
      <c r="Z1158" s="4">
        <f t="shared" si="55"/>
        <v>4</v>
      </c>
      <c r="AA1158" s="4" t="str">
        <f>VLOOKUP(T1158&amp;"-"&amp;Z1158,Sheet4!$W$2:$AA$1100,3,FALSE)</f>
        <v>Brooklyn</v>
      </c>
      <c r="AB1158" s="4">
        <f>VLOOKUP(T1158&amp;"-"&amp;Z1158,Sheet4!$W$2:$AA$1100,4,FALSE)</f>
        <v>40.650100000000002</v>
      </c>
      <c r="AC1158" s="4">
        <f>VLOOKUP(T1158&amp;"-"&amp;Z1158,Sheet4!$W$2:$AA$1100,5,FALSE)</f>
        <v>-73.949579999999997</v>
      </c>
    </row>
    <row r="1159" spans="1:29">
      <c r="A1159" s="6">
        <v>40921</v>
      </c>
      <c r="B1159" s="7">
        <v>0.80728009259259259</v>
      </c>
      <c r="C1159" s="4" t="s">
        <v>1215</v>
      </c>
      <c r="D1159" s="4" t="s">
        <v>1218</v>
      </c>
      <c r="E1159" s="4" t="s">
        <v>37</v>
      </c>
      <c r="F1159" s="4">
        <v>2</v>
      </c>
      <c r="G1159" s="4">
        <v>2</v>
      </c>
      <c r="H1159" s="4">
        <v>3</v>
      </c>
      <c r="I1159" s="4">
        <v>3</v>
      </c>
      <c r="J1159" s="4">
        <v>3</v>
      </c>
      <c r="K1159" s="4">
        <v>2</v>
      </c>
      <c r="L1159" s="4">
        <v>3</v>
      </c>
      <c r="M1159" s="4">
        <v>3</v>
      </c>
      <c r="N1159" s="4">
        <v>3</v>
      </c>
      <c r="O1159" s="4">
        <v>3</v>
      </c>
      <c r="P1159" s="4">
        <v>2</v>
      </c>
      <c r="Q1159" s="9">
        <f t="shared" si="56"/>
        <v>5.9375000000000009E-3</v>
      </c>
      <c r="R1159" s="4">
        <f t="shared" si="54"/>
        <v>40921.807280092595</v>
      </c>
      <c r="S1159" s="4">
        <v>0.98410628649875953</v>
      </c>
      <c r="T1159" s="4" t="str">
        <f>VLOOKUP(E1159,Sheet2!$A$2:$E$137,5,FALSE)</f>
        <v>PT</v>
      </c>
      <c r="U1159" s="4">
        <f>VLOOKUP($T1159,Sheet4!$H$1106:$M$1351,surveys!U$1+1,FALSE)</f>
        <v>0.43703858129282908</v>
      </c>
      <c r="V1159" s="4">
        <f>VLOOKUP($T1159,Sheet4!$H$1106:$M$1351,surveys!V$1+1,FALSE)</f>
        <v>0.64773543484664464</v>
      </c>
      <c r="W1159" s="4">
        <f>VLOOKUP($T1159,Sheet4!$H$1106:$M$1351,surveys!W$1+1,FALSE)</f>
        <v>0.79869631675299657</v>
      </c>
      <c r="X1159" s="4">
        <f>VLOOKUP($T1159,Sheet4!$H$1106:$M$1351,surveys!X$1+1,FALSE)</f>
        <v>0.90115606302176665</v>
      </c>
      <c r="Y1159" s="4">
        <f>VLOOKUP($T1159,Sheet4!$H$1106:$M$1351,surveys!Y$1+1,FALSE)</f>
        <v>1</v>
      </c>
      <c r="Z1159" s="4">
        <f t="shared" si="55"/>
        <v>5</v>
      </c>
      <c r="AA1159" s="4" t="str">
        <f>VLOOKUP(T1159&amp;"-"&amp;Z1159,Sheet4!$W$2:$AA$1100,3,FALSE)</f>
        <v>Setubal</v>
      </c>
      <c r="AB1159" s="4">
        <f>VLOOKUP(T1159&amp;"-"&amp;Z1159,Sheet4!$W$2:$AA$1100,4,FALSE)</f>
        <v>38.5244</v>
      </c>
      <c r="AC1159" s="4">
        <f>VLOOKUP(T1159&amp;"-"&amp;Z1159,Sheet4!$W$2:$AA$1100,5,FALSE)</f>
        <v>-8.8881999999999994</v>
      </c>
    </row>
    <row r="1160" spans="1:29">
      <c r="A1160" s="6">
        <v>40921</v>
      </c>
      <c r="B1160" s="7">
        <v>0.74081018518518515</v>
      </c>
      <c r="C1160" s="4" t="s">
        <v>1215</v>
      </c>
      <c r="D1160" s="4" t="s">
        <v>1216</v>
      </c>
      <c r="E1160" s="4" t="s">
        <v>207</v>
      </c>
      <c r="F1160" s="4">
        <v>4</v>
      </c>
      <c r="G1160" s="4">
        <v>4</v>
      </c>
      <c r="H1160" s="4">
        <v>3</v>
      </c>
      <c r="I1160" s="4">
        <v>2</v>
      </c>
      <c r="J1160" s="4">
        <v>5</v>
      </c>
      <c r="K1160" s="4">
        <v>5</v>
      </c>
      <c r="L1160" s="4">
        <v>3</v>
      </c>
      <c r="M1160" s="4">
        <v>4</v>
      </c>
      <c r="N1160" s="4">
        <v>4</v>
      </c>
      <c r="O1160" s="4">
        <v>4</v>
      </c>
      <c r="P1160" s="4">
        <v>4</v>
      </c>
      <c r="Q1160" s="9">
        <f t="shared" si="56"/>
        <v>2.8761574074074075E-2</v>
      </c>
      <c r="R1160" s="4">
        <f t="shared" si="54"/>
        <v>40921.740810185183</v>
      </c>
      <c r="S1160" s="4">
        <v>9.0232905469956215E-2</v>
      </c>
      <c r="T1160" s="4" t="str">
        <f>VLOOKUP(E1160,Sheet2!$A$2:$E$137,5,FALSE)</f>
        <v>LV</v>
      </c>
      <c r="U1160" s="4">
        <f>VLOOKUP($T1160,Sheet4!$H$1106:$M$1351,surveys!U$1+1,FALSE)</f>
        <v>0.68356716581409327</v>
      </c>
      <c r="V1160" s="4">
        <f>VLOOKUP($T1160,Sheet4!$H$1106:$M$1351,surveys!V$1+1,FALSE)</f>
        <v>0.78626628089907291</v>
      </c>
      <c r="W1160" s="4">
        <f>VLOOKUP($T1160,Sheet4!$H$1106:$M$1351,surveys!W$1+1,FALSE)</f>
        <v>0.86475151405802531</v>
      </c>
      <c r="X1160" s="4">
        <f>VLOOKUP($T1160,Sheet4!$H$1106:$M$1351,surveys!X$1+1,FALSE)</f>
        <v>0.94311891810784865</v>
      </c>
      <c r="Y1160" s="4">
        <f>VLOOKUP($T1160,Sheet4!$H$1106:$M$1351,surveys!Y$1+1,FALSE)</f>
        <v>1</v>
      </c>
      <c r="Z1160" s="4">
        <f t="shared" si="55"/>
        <v>1</v>
      </c>
      <c r="AA1160" s="4" t="str">
        <f>VLOOKUP(T1160&amp;"-"&amp;Z1160,Sheet4!$W$2:$AA$1100,3,FALSE)</f>
        <v>Riga</v>
      </c>
      <c r="AB1160" s="4">
        <f>VLOOKUP(T1160&amp;"-"&amp;Z1160,Sheet4!$W$2:$AA$1100,4,FALSE)</f>
        <v>56.945999999999998</v>
      </c>
      <c r="AC1160" s="4">
        <f>VLOOKUP(T1160&amp;"-"&amp;Z1160,Sheet4!$W$2:$AA$1100,5,FALSE)</f>
        <v>24.105889999999999</v>
      </c>
    </row>
    <row r="1161" spans="1:29">
      <c r="A1161" s="6">
        <v>40921</v>
      </c>
      <c r="B1161" s="7">
        <v>0.95374999999999999</v>
      </c>
      <c r="C1161" s="4" t="s">
        <v>1215</v>
      </c>
      <c r="D1161" s="4" t="s">
        <v>1216</v>
      </c>
      <c r="E1161" s="4" t="s">
        <v>1226</v>
      </c>
      <c r="F1161" s="4">
        <v>3</v>
      </c>
      <c r="G1161" s="4">
        <v>5</v>
      </c>
      <c r="H1161" s="4">
        <v>4</v>
      </c>
      <c r="I1161" s="4">
        <v>2</v>
      </c>
      <c r="J1161" s="4">
        <v>4</v>
      </c>
      <c r="K1161" s="4">
        <v>5</v>
      </c>
      <c r="L1161" s="4">
        <v>1</v>
      </c>
      <c r="M1161" s="4">
        <v>5</v>
      </c>
      <c r="N1161" s="4">
        <v>5</v>
      </c>
      <c r="O1161" s="4">
        <v>3</v>
      </c>
      <c r="P1161" s="4">
        <v>4</v>
      </c>
      <c r="Q1161" s="9">
        <f t="shared" si="56"/>
        <v>3.7673611111111109E-2</v>
      </c>
      <c r="R1161" s="4">
        <f t="shared" si="54"/>
        <v>40921.953750000001</v>
      </c>
      <c r="S1161" s="4">
        <v>0.12721225875223685</v>
      </c>
      <c r="T1161" s="4" t="str">
        <f>VLOOKUP(E1161,Sheet2!$A$2:$E$137,5,FALSE)</f>
        <v>RU</v>
      </c>
      <c r="U1161" s="4">
        <f>VLOOKUP($T1161,Sheet4!$H$1106:$M$1351,surveys!U$1+1,FALSE)</f>
        <v>0.55637759571448886</v>
      </c>
      <c r="V1161" s="4">
        <f>VLOOKUP($T1161,Sheet4!$H$1106:$M$1351,surveys!V$1+1,FALSE)</f>
        <v>0.77288617345221833</v>
      </c>
      <c r="W1161" s="4">
        <f>VLOOKUP($T1161,Sheet4!$H$1106:$M$1351,surveys!W$1+1,FALSE)</f>
        <v>0.85494188709104557</v>
      </c>
      <c r="X1161" s="4">
        <f>VLOOKUP($T1161,Sheet4!$H$1106:$M$1351,surveys!X$1+1,FALSE)</f>
        <v>0.93099302085564761</v>
      </c>
      <c r="Y1161" s="4">
        <f>VLOOKUP($T1161,Sheet4!$H$1106:$M$1351,surveys!Y$1+1,FALSE)</f>
        <v>1</v>
      </c>
      <c r="Z1161" s="4">
        <f t="shared" si="55"/>
        <v>1</v>
      </c>
      <c r="AA1161" s="4" t="str">
        <f>VLOOKUP(T1161&amp;"-"&amp;Z1161,Sheet4!$W$2:$AA$1100,3,FALSE)</f>
        <v>Moscow</v>
      </c>
      <c r="AB1161" s="4">
        <f>VLOOKUP(T1161&amp;"-"&amp;Z1161,Sheet4!$W$2:$AA$1100,4,FALSE)</f>
        <v>55.752220000000001</v>
      </c>
      <c r="AC1161" s="4">
        <f>VLOOKUP(T1161&amp;"-"&amp;Z1161,Sheet4!$W$2:$AA$1100,5,FALSE)</f>
        <v>37.615560000000002</v>
      </c>
    </row>
    <row r="1162" spans="1:29">
      <c r="A1162" s="6">
        <v>40921</v>
      </c>
      <c r="B1162" s="7">
        <v>0.95527777777777778</v>
      </c>
      <c r="C1162" s="4" t="s">
        <v>1215</v>
      </c>
      <c r="D1162" s="4" t="s">
        <v>1214</v>
      </c>
      <c r="E1162" s="4" t="s">
        <v>37</v>
      </c>
      <c r="F1162" s="4">
        <v>3</v>
      </c>
      <c r="G1162" s="4">
        <v>5</v>
      </c>
      <c r="H1162" s="4">
        <v>5</v>
      </c>
      <c r="I1162" s="4">
        <v>3</v>
      </c>
      <c r="J1162" s="4">
        <v>4</v>
      </c>
      <c r="K1162" s="4">
        <v>3</v>
      </c>
      <c r="L1162" s="4">
        <v>3</v>
      </c>
      <c r="M1162" s="4">
        <v>5</v>
      </c>
      <c r="N1162" s="4">
        <v>5</v>
      </c>
      <c r="O1162" s="4">
        <v>5</v>
      </c>
      <c r="P1162" s="4">
        <v>5</v>
      </c>
      <c r="Q1162" s="9">
        <f t="shared" si="56"/>
        <v>3.9097222222222221E-2</v>
      </c>
      <c r="R1162" s="4">
        <f t="shared" si="54"/>
        <v>40921.955277777779</v>
      </c>
      <c r="S1162" s="4">
        <v>0.80974766549381094</v>
      </c>
      <c r="T1162" s="4" t="str">
        <f>VLOOKUP(E1162,Sheet2!$A$2:$E$137,5,FALSE)</f>
        <v>PT</v>
      </c>
      <c r="U1162" s="4">
        <f>VLOOKUP($T1162,Sheet4!$H$1106:$M$1351,surveys!U$1+1,FALSE)</f>
        <v>0.43703858129282908</v>
      </c>
      <c r="V1162" s="4">
        <f>VLOOKUP($T1162,Sheet4!$H$1106:$M$1351,surveys!V$1+1,FALSE)</f>
        <v>0.64773543484664464</v>
      </c>
      <c r="W1162" s="4">
        <f>VLOOKUP($T1162,Sheet4!$H$1106:$M$1351,surveys!W$1+1,FALSE)</f>
        <v>0.79869631675299657</v>
      </c>
      <c r="X1162" s="4">
        <f>VLOOKUP($T1162,Sheet4!$H$1106:$M$1351,surveys!X$1+1,FALSE)</f>
        <v>0.90115606302176665</v>
      </c>
      <c r="Y1162" s="4">
        <f>VLOOKUP($T1162,Sheet4!$H$1106:$M$1351,surveys!Y$1+1,FALSE)</f>
        <v>1</v>
      </c>
      <c r="Z1162" s="4">
        <f t="shared" si="55"/>
        <v>4</v>
      </c>
      <c r="AA1162" s="4" t="str">
        <f>VLOOKUP(T1162&amp;"-"&amp;Z1162,Sheet4!$W$2:$AA$1100,3,FALSE)</f>
        <v>Braga</v>
      </c>
      <c r="AB1162" s="4">
        <f>VLOOKUP(T1162&amp;"-"&amp;Z1162,Sheet4!$W$2:$AA$1100,4,FALSE)</f>
        <v>41.550319999999999</v>
      </c>
      <c r="AC1162" s="4">
        <f>VLOOKUP(T1162&amp;"-"&amp;Z1162,Sheet4!$W$2:$AA$1100,5,FALSE)</f>
        <v>-8.4200499999999998</v>
      </c>
    </row>
    <row r="1163" spans="1:29">
      <c r="A1163" s="6">
        <v>40920</v>
      </c>
      <c r="B1163" s="7">
        <v>0.55508101851851854</v>
      </c>
      <c r="C1163" s="4" t="s">
        <v>1215</v>
      </c>
      <c r="D1163" s="4" t="s">
        <v>1219</v>
      </c>
      <c r="E1163" s="4" t="s">
        <v>90</v>
      </c>
      <c r="F1163" s="4">
        <v>3</v>
      </c>
      <c r="G1163" s="4">
        <v>3</v>
      </c>
      <c r="H1163" s="4">
        <v>3</v>
      </c>
      <c r="I1163" s="4">
        <v>2</v>
      </c>
      <c r="J1163" s="4">
        <v>5</v>
      </c>
      <c r="K1163" s="4">
        <v>1</v>
      </c>
      <c r="L1163" s="4">
        <v>2</v>
      </c>
      <c r="M1163" s="4">
        <v>4</v>
      </c>
      <c r="N1163" s="4">
        <v>4</v>
      </c>
      <c r="O1163" s="4">
        <v>5</v>
      </c>
      <c r="P1163" s="4">
        <v>5</v>
      </c>
      <c r="Q1163" s="9">
        <f t="shared" si="56"/>
        <v>3.8414351851851852E-2</v>
      </c>
      <c r="R1163" s="4">
        <f t="shared" si="54"/>
        <v>40920.555081018516</v>
      </c>
      <c r="S1163" s="4">
        <v>0.42422498889609539</v>
      </c>
      <c r="T1163" s="4" t="str">
        <f>VLOOKUP(E1163,Sheet2!$A$2:$E$137,5,FALSE)</f>
        <v>BR</v>
      </c>
      <c r="U1163" s="4">
        <f>VLOOKUP($T1163,Sheet4!$H$1106:$M$1351,surveys!U$1+1,FALSE)</f>
        <v>0.42589334033940757</v>
      </c>
      <c r="V1163" s="4">
        <f>VLOOKUP($T1163,Sheet4!$H$1106:$M$1351,surveys!V$1+1,FALSE)</f>
        <v>0.68189351679456123</v>
      </c>
      <c r="W1163" s="4">
        <f>VLOOKUP($T1163,Sheet4!$H$1106:$M$1351,surveys!W$1+1,FALSE)</f>
        <v>0.79714355145235938</v>
      </c>
      <c r="X1163" s="4">
        <f>VLOOKUP($T1163,Sheet4!$H$1106:$M$1351,surveys!X$1+1,FALSE)</f>
        <v>0.8991407500992985</v>
      </c>
      <c r="Y1163" s="4">
        <f>VLOOKUP($T1163,Sheet4!$H$1106:$M$1351,surveys!Y$1+1,FALSE)</f>
        <v>1</v>
      </c>
      <c r="Z1163" s="4">
        <f t="shared" si="55"/>
        <v>1</v>
      </c>
      <c r="AA1163" s="4" t="str">
        <f>VLOOKUP(T1163&amp;"-"&amp;Z1163,Sheet4!$W$2:$AA$1100,3,FALSE)</f>
        <v>Sao Paulo</v>
      </c>
      <c r="AB1163" s="4">
        <f>VLOOKUP(T1163&amp;"-"&amp;Z1163,Sheet4!$W$2:$AA$1100,4,FALSE)</f>
        <v>-23.547499999999999</v>
      </c>
      <c r="AC1163" s="4">
        <f>VLOOKUP(T1163&amp;"-"&amp;Z1163,Sheet4!$W$2:$AA$1100,5,FALSE)</f>
        <v>-46.636110000000002</v>
      </c>
    </row>
    <row r="1164" spans="1:29">
      <c r="A1164" s="6">
        <v>40920</v>
      </c>
      <c r="B1164" s="7">
        <v>0.20004629629629631</v>
      </c>
      <c r="C1164" s="4" t="s">
        <v>1213</v>
      </c>
      <c r="D1164" s="4" t="s">
        <v>1214</v>
      </c>
      <c r="E1164" s="4" t="s">
        <v>1222</v>
      </c>
      <c r="F1164" s="4">
        <v>1</v>
      </c>
      <c r="G1164" s="4">
        <v>2</v>
      </c>
      <c r="H1164" s="4">
        <v>3</v>
      </c>
      <c r="I1164" s="4">
        <v>2</v>
      </c>
      <c r="J1164" s="4">
        <v>2</v>
      </c>
      <c r="K1164" s="4">
        <v>2</v>
      </c>
      <c r="L1164" s="4">
        <v>1</v>
      </c>
      <c r="M1164" s="4">
        <v>2</v>
      </c>
      <c r="N1164" s="4">
        <v>2</v>
      </c>
      <c r="O1164" s="4">
        <v>2</v>
      </c>
      <c r="P1164" s="4">
        <v>2</v>
      </c>
      <c r="Q1164" s="9">
        <f t="shared" si="56"/>
        <v>1.1111111111111111E-3</v>
      </c>
      <c r="R1164" s="4">
        <f t="shared" si="54"/>
        <v>40920.200046296297</v>
      </c>
      <c r="S1164" s="4">
        <v>3.9953522650241213E-2</v>
      </c>
      <c r="T1164" s="4" t="str">
        <f>VLOOKUP(E1164,Sheet2!$A$2:$E$137,5,FALSE)</f>
        <v>KR</v>
      </c>
      <c r="U1164" s="4">
        <f>VLOOKUP($T1164,Sheet4!$H$1106:$M$1351,surveys!U$1+1,FALSE)</f>
        <v>0.50002406072811822</v>
      </c>
      <c r="V1164" s="4">
        <f>VLOOKUP($T1164,Sheet4!$H$1106:$M$1351,surveys!V$1+1,FALSE)</f>
        <v>0.67775239752110727</v>
      </c>
      <c r="W1164" s="4">
        <f>VLOOKUP($T1164,Sheet4!$H$1106:$M$1351,surveys!W$1+1,FALSE)</f>
        <v>0.80472346879555479</v>
      </c>
      <c r="X1164" s="4">
        <f>VLOOKUP($T1164,Sheet4!$H$1106:$M$1351,surveys!X$1+1,FALSE)</f>
        <v>0.92872511768015165</v>
      </c>
      <c r="Y1164" s="4">
        <f>VLOOKUP($T1164,Sheet4!$H$1106:$M$1351,surveys!Y$1+1,FALSE)</f>
        <v>1</v>
      </c>
      <c r="Z1164" s="4">
        <f t="shared" si="55"/>
        <v>1</v>
      </c>
      <c r="AA1164" s="4" t="str">
        <f>VLOOKUP(T1164&amp;"-"&amp;Z1164,Sheet4!$W$2:$AA$1100,3,FALSE)</f>
        <v>Seoul</v>
      </c>
      <c r="AB1164" s="4">
        <f>VLOOKUP(T1164&amp;"-"&amp;Z1164,Sheet4!$W$2:$AA$1100,4,FALSE)</f>
        <v>37.568260000000002</v>
      </c>
      <c r="AC1164" s="4">
        <f>VLOOKUP(T1164&amp;"-"&amp;Z1164,Sheet4!$W$2:$AA$1100,5,FALSE)</f>
        <v>126.97783</v>
      </c>
    </row>
    <row r="1165" spans="1:29">
      <c r="A1165" s="6">
        <v>40920</v>
      </c>
      <c r="B1165" s="7">
        <v>0.25942129629629629</v>
      </c>
      <c r="C1165" s="4" t="s">
        <v>1213</v>
      </c>
      <c r="D1165" s="4" t="s">
        <v>1216</v>
      </c>
      <c r="E1165" s="4" t="s">
        <v>15</v>
      </c>
      <c r="F1165" s="4">
        <v>5</v>
      </c>
      <c r="G1165" s="4">
        <v>1</v>
      </c>
      <c r="H1165" s="4">
        <v>3</v>
      </c>
      <c r="I1165" s="4">
        <v>5</v>
      </c>
      <c r="J1165" s="4">
        <v>5</v>
      </c>
      <c r="K1165" s="4">
        <v>5</v>
      </c>
      <c r="L1165" s="4">
        <v>1</v>
      </c>
      <c r="M1165" s="4">
        <v>5</v>
      </c>
      <c r="N1165" s="4">
        <v>5</v>
      </c>
      <c r="O1165" s="4">
        <v>4</v>
      </c>
      <c r="P1165" s="4">
        <v>5</v>
      </c>
      <c r="Q1165" s="9">
        <f t="shared" si="56"/>
        <v>4.2083333333333334E-2</v>
      </c>
      <c r="R1165" s="4">
        <f t="shared" si="54"/>
        <v>40920.259421296294</v>
      </c>
      <c r="S1165" s="4">
        <v>0.59346611894956069</v>
      </c>
      <c r="T1165" s="4" t="str">
        <f>VLOOKUP(E1165,Sheet2!$A$2:$E$137,5,FALSE)</f>
        <v>US</v>
      </c>
      <c r="U1165" s="4">
        <f>VLOOKUP($T1165,Sheet4!$H$1106:$M$1351,surveys!U$1+1,FALSE)</f>
        <v>0.42883768204388006</v>
      </c>
      <c r="V1165" s="4">
        <f>VLOOKUP($T1165,Sheet4!$H$1106:$M$1351,surveys!V$1+1,FALSE)</f>
        <v>0.62778475709586301</v>
      </c>
      <c r="W1165" s="4">
        <f>VLOOKUP($T1165,Sheet4!$H$1106:$M$1351,surveys!W$1+1,FALSE)</f>
        <v>0.76918600378409652</v>
      </c>
      <c r="X1165" s="4">
        <f>VLOOKUP($T1165,Sheet4!$H$1106:$M$1351,surveys!X$1+1,FALSE)</f>
        <v>0.88987045221102745</v>
      </c>
      <c r="Y1165" s="4">
        <f>VLOOKUP($T1165,Sheet4!$H$1106:$M$1351,surveys!Y$1+1,FALSE)</f>
        <v>1</v>
      </c>
      <c r="Z1165" s="4">
        <f t="shared" si="55"/>
        <v>2</v>
      </c>
      <c r="AA1165" s="4" t="str">
        <f>VLOOKUP(T1165&amp;"-"&amp;Z1165,Sheet4!$W$2:$AA$1100,3,FALSE)</f>
        <v>Los Angeles</v>
      </c>
      <c r="AB1165" s="4">
        <f>VLOOKUP(T1165&amp;"-"&amp;Z1165,Sheet4!$W$2:$AA$1100,4,FALSE)</f>
        <v>34.052230000000002</v>
      </c>
      <c r="AC1165" s="4">
        <f>VLOOKUP(T1165&amp;"-"&amp;Z1165,Sheet4!$W$2:$AA$1100,5,FALSE)</f>
        <v>-118.24368</v>
      </c>
    </row>
    <row r="1166" spans="1:29">
      <c r="A1166" s="6">
        <v>40920</v>
      </c>
      <c r="B1166" s="7">
        <v>0.36113425925925924</v>
      </c>
      <c r="C1166" s="4" t="s">
        <v>1215</v>
      </c>
      <c r="D1166" s="4" t="s">
        <v>1214</v>
      </c>
      <c r="E1166" s="4" t="s">
        <v>21</v>
      </c>
      <c r="F1166" s="4">
        <v>3</v>
      </c>
      <c r="G1166" s="4">
        <v>2</v>
      </c>
      <c r="H1166" s="4">
        <v>5</v>
      </c>
      <c r="I1166" s="4">
        <v>3</v>
      </c>
      <c r="J1166" s="4">
        <v>4</v>
      </c>
      <c r="K1166" s="4">
        <v>2</v>
      </c>
      <c r="L1166" s="4">
        <v>3</v>
      </c>
      <c r="M1166" s="4">
        <v>5</v>
      </c>
      <c r="N1166" s="4">
        <v>5</v>
      </c>
      <c r="O1166" s="4">
        <v>2</v>
      </c>
      <c r="P1166" s="4">
        <v>3</v>
      </c>
      <c r="Q1166" s="9">
        <f t="shared" si="56"/>
        <v>4.3043981481481482E-2</v>
      </c>
      <c r="R1166" s="4">
        <f t="shared" si="54"/>
        <v>40920.361134259256</v>
      </c>
      <c r="S1166" s="4">
        <v>0.88952982983903706</v>
      </c>
      <c r="T1166" s="4" t="str">
        <f>VLOOKUP(E1166,Sheet2!$A$2:$E$137,5,FALSE)</f>
        <v>MX</v>
      </c>
      <c r="U1166" s="4">
        <f>VLOOKUP($T1166,Sheet4!$H$1106:$M$1351,surveys!U$1+1,FALSE)</f>
        <v>0.64192227588837014</v>
      </c>
      <c r="V1166" s="4">
        <f>VLOOKUP($T1166,Sheet4!$H$1106:$M$1351,surveys!V$1+1,FALSE)</f>
        <v>0.73699712700692854</v>
      </c>
      <c r="W1166" s="4">
        <f>VLOOKUP($T1166,Sheet4!$H$1106:$M$1351,surveys!W$1+1,FALSE)</f>
        <v>0.83130642446864456</v>
      </c>
      <c r="X1166" s="4">
        <f>VLOOKUP($T1166,Sheet4!$H$1106:$M$1351,surveys!X$1+1,FALSE)</f>
        <v>0.91696724211461977</v>
      </c>
      <c r="Y1166" s="4">
        <f>VLOOKUP($T1166,Sheet4!$H$1106:$M$1351,surveys!Y$1+1,FALSE)</f>
        <v>1</v>
      </c>
      <c r="Z1166" s="4">
        <f t="shared" si="55"/>
        <v>4</v>
      </c>
      <c r="AA1166" s="4" t="str">
        <f>VLOOKUP(T1166&amp;"-"&amp;Z1166,Sheet4!$W$2:$AA$1100,3,FALSE)</f>
        <v>Guadalajara</v>
      </c>
      <c r="AB1166" s="4">
        <f>VLOOKUP(T1166&amp;"-"&amp;Z1166,Sheet4!$W$2:$AA$1100,4,FALSE)</f>
        <v>20.66667</v>
      </c>
      <c r="AC1166" s="4">
        <f>VLOOKUP(T1166&amp;"-"&amp;Z1166,Sheet4!$W$2:$AA$1100,5,FALSE)</f>
        <v>-103.33333</v>
      </c>
    </row>
    <row r="1167" spans="1:29">
      <c r="A1167" s="6">
        <v>40920</v>
      </c>
      <c r="B1167" s="7">
        <v>0.56180555555555556</v>
      </c>
      <c r="C1167" s="4" t="s">
        <v>1215</v>
      </c>
      <c r="D1167" s="4" t="s">
        <v>1214</v>
      </c>
      <c r="E1167" s="4" t="s">
        <v>42</v>
      </c>
      <c r="F1167" s="4">
        <v>5</v>
      </c>
      <c r="G1167" s="4">
        <v>5</v>
      </c>
      <c r="H1167" s="4">
        <v>5</v>
      </c>
      <c r="I1167" s="4">
        <v>5</v>
      </c>
      <c r="J1167" s="4">
        <v>5</v>
      </c>
      <c r="K1167" s="4">
        <v>5</v>
      </c>
      <c r="L1167" s="4">
        <v>5</v>
      </c>
      <c r="M1167" s="4">
        <v>5</v>
      </c>
      <c r="N1167" s="4">
        <v>5</v>
      </c>
      <c r="O1167" s="4">
        <v>5</v>
      </c>
      <c r="P1167" s="4">
        <v>5</v>
      </c>
      <c r="Q1167" s="9">
        <f t="shared" si="56"/>
        <v>4.3009259259259254E-2</v>
      </c>
      <c r="R1167" s="4">
        <f t="shared" si="54"/>
        <v>40920.561805555553</v>
      </c>
      <c r="S1167" s="4">
        <v>0.88512381640320115</v>
      </c>
      <c r="T1167" s="4" t="str">
        <f>VLOOKUP(E1167,Sheet2!$A$2:$E$137,5,FALSE)</f>
        <v>SE</v>
      </c>
      <c r="U1167" s="4">
        <f>VLOOKUP($T1167,Sheet4!$H$1106:$M$1351,surveys!U$1+1,FALSE)</f>
        <v>0.55292840835143986</v>
      </c>
      <c r="V1167" s="4">
        <f>VLOOKUP($T1167,Sheet4!$H$1106:$M$1351,surveys!V$1+1,FALSE)</f>
        <v>0.77531759074415163</v>
      </c>
      <c r="W1167" s="4">
        <f>VLOOKUP($T1167,Sheet4!$H$1106:$M$1351,surveys!W$1+1,FALSE)</f>
        <v>0.89070599005150708</v>
      </c>
      <c r="X1167" s="4">
        <f>VLOOKUP($T1167,Sheet4!$H$1106:$M$1351,surveys!X$1+1,FALSE)</f>
        <v>0.9470590181653743</v>
      </c>
      <c r="Y1167" s="4">
        <f>VLOOKUP($T1167,Sheet4!$H$1106:$M$1351,surveys!Y$1+1,FALSE)</f>
        <v>1</v>
      </c>
      <c r="Z1167" s="4">
        <f t="shared" si="55"/>
        <v>3</v>
      </c>
      <c r="AA1167" s="4" t="str">
        <f>VLOOKUP(T1167&amp;"-"&amp;Z1167,Sheet4!$W$2:$AA$1100,3,FALSE)</f>
        <v>Malmoe</v>
      </c>
      <c r="AB1167" s="4">
        <f>VLOOKUP(T1167&amp;"-"&amp;Z1167,Sheet4!$W$2:$AA$1100,4,FALSE)</f>
        <v>55.605870000000003</v>
      </c>
      <c r="AC1167" s="4">
        <f>VLOOKUP(T1167&amp;"-"&amp;Z1167,Sheet4!$W$2:$AA$1100,5,FALSE)</f>
        <v>13.000730000000001</v>
      </c>
    </row>
    <row r="1168" spans="1:29">
      <c r="A1168" s="6">
        <v>40920</v>
      </c>
      <c r="B1168" s="7">
        <v>0.56917824074074075</v>
      </c>
      <c r="C1168" s="4" t="s">
        <v>1213</v>
      </c>
      <c r="D1168" s="4" t="s">
        <v>1217</v>
      </c>
      <c r="E1168" s="4" t="s">
        <v>77</v>
      </c>
      <c r="F1168" s="4">
        <v>5</v>
      </c>
      <c r="G1168" s="4">
        <v>5</v>
      </c>
      <c r="H1168" s="4">
        <v>5</v>
      </c>
      <c r="I1168" s="4">
        <v>5</v>
      </c>
      <c r="J1168" s="4">
        <v>5</v>
      </c>
      <c r="K1168" s="4">
        <v>5</v>
      </c>
      <c r="L1168" s="4">
        <v>3</v>
      </c>
      <c r="M1168" s="4">
        <v>5</v>
      </c>
      <c r="N1168" s="4">
        <v>5</v>
      </c>
      <c r="O1168" s="4">
        <v>5</v>
      </c>
      <c r="P1168" s="4">
        <v>5</v>
      </c>
      <c r="Q1168" s="9">
        <f t="shared" si="56"/>
        <v>4.8391203703703707E-2</v>
      </c>
      <c r="R1168" s="4">
        <f t="shared" si="54"/>
        <v>40920.569178240738</v>
      </c>
      <c r="S1168" s="4">
        <v>0.34200214098212633</v>
      </c>
      <c r="T1168" s="4" t="str">
        <f>VLOOKUP(E1168,Sheet2!$A$2:$E$137,5,FALSE)</f>
        <v>CZ</v>
      </c>
      <c r="U1168" s="4">
        <f>VLOOKUP($T1168,Sheet4!$H$1106:$M$1351,surveys!U$1+1,FALSE)</f>
        <v>0.55144733629941389</v>
      </c>
      <c r="V1168" s="4">
        <f>VLOOKUP($T1168,Sheet4!$H$1106:$M$1351,surveys!V$1+1,FALSE)</f>
        <v>0.72628917582448771</v>
      </c>
      <c r="W1168" s="4">
        <f>VLOOKUP($T1168,Sheet4!$H$1106:$M$1351,surveys!W$1+1,FALSE)</f>
        <v>0.87441405399881522</v>
      </c>
      <c r="X1168" s="4">
        <f>VLOOKUP($T1168,Sheet4!$H$1106:$M$1351,surveys!X$1+1,FALSE)</f>
        <v>0.95208915652162385</v>
      </c>
      <c r="Y1168" s="4">
        <f>VLOOKUP($T1168,Sheet4!$H$1106:$M$1351,surveys!Y$1+1,FALSE)</f>
        <v>1</v>
      </c>
      <c r="Z1168" s="4">
        <f t="shared" si="55"/>
        <v>1</v>
      </c>
      <c r="AA1168" s="4" t="str">
        <f>VLOOKUP(T1168&amp;"-"&amp;Z1168,Sheet4!$W$2:$AA$1100,3,FALSE)</f>
        <v>Prague</v>
      </c>
      <c r="AB1168" s="4">
        <f>VLOOKUP(T1168&amp;"-"&amp;Z1168,Sheet4!$W$2:$AA$1100,4,FALSE)</f>
        <v>50.088039999999999</v>
      </c>
      <c r="AC1168" s="4">
        <f>VLOOKUP(T1168&amp;"-"&amp;Z1168,Sheet4!$W$2:$AA$1100,5,FALSE)</f>
        <v>14.42076</v>
      </c>
    </row>
    <row r="1169" spans="1:29">
      <c r="A1169" s="6">
        <v>40920</v>
      </c>
      <c r="B1169" s="7">
        <v>0.57114583333333335</v>
      </c>
      <c r="C1169" s="4" t="s">
        <v>1213</v>
      </c>
      <c r="D1169" s="4" t="s">
        <v>1214</v>
      </c>
      <c r="E1169" s="4" t="s">
        <v>31</v>
      </c>
      <c r="F1169" s="4">
        <v>5</v>
      </c>
      <c r="G1169" s="4">
        <v>5</v>
      </c>
      <c r="H1169" s="4">
        <v>5</v>
      </c>
      <c r="I1169" s="4">
        <v>5</v>
      </c>
      <c r="J1169" s="4">
        <v>5</v>
      </c>
      <c r="K1169" s="4">
        <v>5</v>
      </c>
      <c r="L1169" s="4">
        <v>5</v>
      </c>
      <c r="M1169" s="4">
        <v>5</v>
      </c>
      <c r="N1169" s="4">
        <v>5</v>
      </c>
      <c r="O1169" s="4">
        <v>5</v>
      </c>
      <c r="P1169" s="4">
        <v>5</v>
      </c>
      <c r="Q1169" s="9">
        <f t="shared" si="56"/>
        <v>4.9687499999999996E-2</v>
      </c>
      <c r="R1169" s="4">
        <f t="shared" si="54"/>
        <v>40920.571145833332</v>
      </c>
      <c r="S1169" s="4">
        <v>0.3662689500679992</v>
      </c>
      <c r="T1169" s="4" t="str">
        <f>VLOOKUP(E1169,Sheet2!$A$2:$E$137,5,FALSE)</f>
        <v>ES</v>
      </c>
      <c r="U1169" s="4">
        <f>VLOOKUP($T1169,Sheet4!$H$1106:$M$1351,surveys!U$1+1,FALSE)</f>
        <v>0.46058089642806016</v>
      </c>
      <c r="V1169" s="4">
        <f>VLOOKUP($T1169,Sheet4!$H$1106:$M$1351,surveys!V$1+1,FALSE)</f>
        <v>0.68996105930901486</v>
      </c>
      <c r="W1169" s="4">
        <f>VLOOKUP($T1169,Sheet4!$H$1106:$M$1351,surveys!W$1+1,FALSE)</f>
        <v>0.80513768719908241</v>
      </c>
      <c r="X1169" s="4">
        <f>VLOOKUP($T1169,Sheet4!$H$1106:$M$1351,surveys!X$1+1,FALSE)</f>
        <v>0.90461214064594464</v>
      </c>
      <c r="Y1169" s="4">
        <f>VLOOKUP($T1169,Sheet4!$H$1106:$M$1351,surveys!Y$1+1,FALSE)</f>
        <v>1</v>
      </c>
      <c r="Z1169" s="4">
        <f t="shared" si="55"/>
        <v>1</v>
      </c>
      <c r="AA1169" s="4" t="str">
        <f>VLOOKUP(T1169&amp;"-"&amp;Z1169,Sheet4!$W$2:$AA$1100,3,FALSE)</f>
        <v>Madrid</v>
      </c>
      <c r="AB1169" s="4">
        <f>VLOOKUP(T1169&amp;"-"&amp;Z1169,Sheet4!$W$2:$AA$1100,4,FALSE)</f>
        <v>40.416499999999999</v>
      </c>
      <c r="AC1169" s="4">
        <f>VLOOKUP(T1169&amp;"-"&amp;Z1169,Sheet4!$W$2:$AA$1100,5,FALSE)</f>
        <v>-3.7025600000000001</v>
      </c>
    </row>
    <row r="1170" spans="1:29">
      <c r="A1170" s="6">
        <v>40920</v>
      </c>
      <c r="B1170" s="7">
        <v>0.60312500000000002</v>
      </c>
      <c r="C1170" s="4" t="s">
        <v>1215</v>
      </c>
      <c r="D1170" s="4" t="s">
        <v>1214</v>
      </c>
      <c r="E1170" s="4" t="s">
        <v>37</v>
      </c>
      <c r="F1170" s="4">
        <v>1</v>
      </c>
      <c r="G1170" s="4">
        <v>1</v>
      </c>
      <c r="H1170" s="4">
        <v>1</v>
      </c>
      <c r="I1170" s="4">
        <v>1</v>
      </c>
      <c r="J1170" s="4">
        <v>1</v>
      </c>
      <c r="K1170" s="4">
        <v>1</v>
      </c>
      <c r="L1170" s="4">
        <v>1</v>
      </c>
      <c r="M1170" s="4">
        <v>1</v>
      </c>
      <c r="N1170" s="4">
        <v>1</v>
      </c>
      <c r="O1170" s="4">
        <v>1</v>
      </c>
      <c r="P1170" s="4">
        <v>1</v>
      </c>
      <c r="Q1170" s="9">
        <f t="shared" si="56"/>
        <v>2.3726851851851851E-3</v>
      </c>
      <c r="R1170" s="4">
        <f t="shared" si="54"/>
        <v>40920.603125000001</v>
      </c>
      <c r="S1170" s="4">
        <v>4.6200777155988249E-2</v>
      </c>
      <c r="T1170" s="4" t="str">
        <f>VLOOKUP(E1170,Sheet2!$A$2:$E$137,5,FALSE)</f>
        <v>PT</v>
      </c>
      <c r="U1170" s="4">
        <f>VLOOKUP($T1170,Sheet4!$H$1106:$M$1351,surveys!U$1+1,FALSE)</f>
        <v>0.43703858129282908</v>
      </c>
      <c r="V1170" s="4">
        <f>VLOOKUP($T1170,Sheet4!$H$1106:$M$1351,surveys!V$1+1,FALSE)</f>
        <v>0.64773543484664464</v>
      </c>
      <c r="W1170" s="4">
        <f>VLOOKUP($T1170,Sheet4!$H$1106:$M$1351,surveys!W$1+1,FALSE)</f>
        <v>0.79869631675299657</v>
      </c>
      <c r="X1170" s="4">
        <f>VLOOKUP($T1170,Sheet4!$H$1106:$M$1351,surveys!X$1+1,FALSE)</f>
        <v>0.90115606302176665</v>
      </c>
      <c r="Y1170" s="4">
        <f>VLOOKUP($T1170,Sheet4!$H$1106:$M$1351,surveys!Y$1+1,FALSE)</f>
        <v>1</v>
      </c>
      <c r="Z1170" s="4">
        <f t="shared" si="55"/>
        <v>1</v>
      </c>
      <c r="AA1170" s="4" t="str">
        <f>VLOOKUP(T1170&amp;"-"&amp;Z1170,Sheet4!$W$2:$AA$1100,3,FALSE)</f>
        <v>Lisbon</v>
      </c>
      <c r="AB1170" s="4">
        <f>VLOOKUP(T1170&amp;"-"&amp;Z1170,Sheet4!$W$2:$AA$1100,4,FALSE)</f>
        <v>38.716670000000001</v>
      </c>
      <c r="AC1170" s="4">
        <f>VLOOKUP(T1170&amp;"-"&amp;Z1170,Sheet4!$W$2:$AA$1100,5,FALSE)</f>
        <v>-9.1333300000000008</v>
      </c>
    </row>
    <row r="1171" spans="1:29">
      <c r="A1171" s="6">
        <v>40920</v>
      </c>
      <c r="B1171" s="7">
        <v>0.71043981481481477</v>
      </c>
      <c r="C1171" s="4" t="s">
        <v>1213</v>
      </c>
      <c r="D1171" s="4" t="s">
        <v>1216</v>
      </c>
      <c r="E1171" s="4" t="s">
        <v>11</v>
      </c>
      <c r="F1171" s="4">
        <v>5</v>
      </c>
      <c r="G1171" s="4">
        <v>5</v>
      </c>
      <c r="H1171" s="4">
        <v>5</v>
      </c>
      <c r="I1171" s="4">
        <v>5</v>
      </c>
      <c r="J1171" s="4">
        <v>5</v>
      </c>
      <c r="K1171" s="4">
        <v>5</v>
      </c>
      <c r="L1171" s="4">
        <v>5</v>
      </c>
      <c r="M1171" s="4">
        <v>5</v>
      </c>
      <c r="N1171" s="4">
        <v>5</v>
      </c>
      <c r="O1171" s="4">
        <v>5</v>
      </c>
      <c r="P1171" s="4">
        <v>5</v>
      </c>
      <c r="Q1171" s="9">
        <f t="shared" si="56"/>
        <v>7.1180555555555554E-3</v>
      </c>
      <c r="R1171" s="4">
        <f t="shared" si="54"/>
        <v>40920.710439814815</v>
      </c>
      <c r="S1171" s="4">
        <v>0.60463811124102396</v>
      </c>
      <c r="T1171" s="4" t="str">
        <f>VLOOKUP(E1171,Sheet2!$A$2:$E$137,5,FALSE)</f>
        <v>FR</v>
      </c>
      <c r="U1171" s="4">
        <f>VLOOKUP($T1171,Sheet4!$H$1106:$M$1351,surveys!U$1+1,FALSE)</f>
        <v>0.51193913659220647</v>
      </c>
      <c r="V1171" s="4">
        <f>VLOOKUP($T1171,Sheet4!$H$1106:$M$1351,surveys!V$1+1,FALSE)</f>
        <v>0.70220575033861143</v>
      </c>
      <c r="W1171" s="4">
        <f>VLOOKUP($T1171,Sheet4!$H$1106:$M$1351,surveys!W$1+1,FALSE)</f>
        <v>0.81527182039156842</v>
      </c>
      <c r="X1171" s="4">
        <f>VLOOKUP($T1171,Sheet4!$H$1106:$M$1351,surveys!X$1+1,FALSE)</f>
        <v>0.91893911792009964</v>
      </c>
      <c r="Y1171" s="4">
        <f>VLOOKUP($T1171,Sheet4!$H$1106:$M$1351,surveys!Y$1+1,FALSE)</f>
        <v>1</v>
      </c>
      <c r="Z1171" s="4">
        <f t="shared" si="55"/>
        <v>2</v>
      </c>
      <c r="AA1171" s="4" t="str">
        <f>VLOOKUP(T1171&amp;"-"&amp;Z1171,Sheet4!$W$2:$AA$1100,3,FALSE)</f>
        <v>Marseille</v>
      </c>
      <c r="AB1171" s="4">
        <f>VLOOKUP(T1171&amp;"-"&amp;Z1171,Sheet4!$W$2:$AA$1100,4,FALSE)</f>
        <v>43.296950000000002</v>
      </c>
      <c r="AC1171" s="4">
        <f>VLOOKUP(T1171&amp;"-"&amp;Z1171,Sheet4!$W$2:$AA$1100,5,FALSE)</f>
        <v>5.3810700000000002</v>
      </c>
    </row>
    <row r="1172" spans="1:29">
      <c r="A1172" s="6">
        <v>40920</v>
      </c>
      <c r="B1172" s="7">
        <v>0.79802083333333329</v>
      </c>
      <c r="C1172" s="4" t="s">
        <v>1213</v>
      </c>
      <c r="D1172" s="4" t="s">
        <v>1224</v>
      </c>
      <c r="E1172" s="4" t="s">
        <v>37</v>
      </c>
      <c r="F1172" s="4">
        <v>5</v>
      </c>
      <c r="G1172" s="4">
        <v>5</v>
      </c>
      <c r="H1172" s="4">
        <v>3</v>
      </c>
      <c r="I1172" s="4">
        <v>3</v>
      </c>
      <c r="J1172" s="4">
        <v>5</v>
      </c>
      <c r="K1172" s="4">
        <v>5</v>
      </c>
      <c r="L1172" s="4">
        <v>3</v>
      </c>
      <c r="M1172" s="4">
        <v>5</v>
      </c>
      <c r="N1172" s="4">
        <v>4</v>
      </c>
      <c r="O1172" s="4">
        <v>5</v>
      </c>
      <c r="P1172" s="4">
        <v>1</v>
      </c>
      <c r="Q1172" s="9">
        <f t="shared" si="56"/>
        <v>6.8437499999999998E-2</v>
      </c>
      <c r="R1172" s="4">
        <f t="shared" si="54"/>
        <v>40920.798020833332</v>
      </c>
      <c r="S1172" s="4">
        <v>0.10727513079675344</v>
      </c>
      <c r="T1172" s="4" t="str">
        <f>VLOOKUP(E1172,Sheet2!$A$2:$E$137,5,FALSE)</f>
        <v>PT</v>
      </c>
      <c r="U1172" s="4">
        <f>VLOOKUP($T1172,Sheet4!$H$1106:$M$1351,surveys!U$1+1,FALSE)</f>
        <v>0.43703858129282908</v>
      </c>
      <c r="V1172" s="4">
        <f>VLOOKUP($T1172,Sheet4!$H$1106:$M$1351,surveys!V$1+1,FALSE)</f>
        <v>0.64773543484664464</v>
      </c>
      <c r="W1172" s="4">
        <f>VLOOKUP($T1172,Sheet4!$H$1106:$M$1351,surveys!W$1+1,FALSE)</f>
        <v>0.79869631675299657</v>
      </c>
      <c r="X1172" s="4">
        <f>VLOOKUP($T1172,Sheet4!$H$1106:$M$1351,surveys!X$1+1,FALSE)</f>
        <v>0.90115606302176665</v>
      </c>
      <c r="Y1172" s="4">
        <f>VLOOKUP($T1172,Sheet4!$H$1106:$M$1351,surveys!Y$1+1,FALSE)</f>
        <v>1</v>
      </c>
      <c r="Z1172" s="4">
        <f t="shared" si="55"/>
        <v>1</v>
      </c>
      <c r="AA1172" s="4" t="str">
        <f>VLOOKUP(T1172&amp;"-"&amp;Z1172,Sheet4!$W$2:$AA$1100,3,FALSE)</f>
        <v>Lisbon</v>
      </c>
      <c r="AB1172" s="4">
        <f>VLOOKUP(T1172&amp;"-"&amp;Z1172,Sheet4!$W$2:$AA$1100,4,FALSE)</f>
        <v>38.716670000000001</v>
      </c>
      <c r="AC1172" s="4">
        <f>VLOOKUP(T1172&amp;"-"&amp;Z1172,Sheet4!$W$2:$AA$1100,5,FALSE)</f>
        <v>-9.1333300000000008</v>
      </c>
    </row>
    <row r="1173" spans="1:29">
      <c r="A1173" s="6">
        <v>40920</v>
      </c>
      <c r="B1173" s="7">
        <v>0.55084490740740755</v>
      </c>
      <c r="C1173" s="4" t="s">
        <v>1215</v>
      </c>
      <c r="D1173" s="4" t="s">
        <v>1214</v>
      </c>
      <c r="E1173" s="4" t="s">
        <v>23</v>
      </c>
      <c r="F1173" s="4">
        <v>4</v>
      </c>
      <c r="G1173" s="4">
        <v>4</v>
      </c>
      <c r="H1173" s="4">
        <v>4</v>
      </c>
      <c r="I1173" s="4">
        <v>4</v>
      </c>
      <c r="J1173" s="4">
        <v>4</v>
      </c>
      <c r="K1173" s="4">
        <v>3</v>
      </c>
      <c r="L1173" s="4">
        <v>3</v>
      </c>
      <c r="M1173" s="4">
        <v>4</v>
      </c>
      <c r="N1173" s="4">
        <v>5</v>
      </c>
      <c r="O1173" s="4">
        <v>4</v>
      </c>
      <c r="P1173" s="4">
        <v>4</v>
      </c>
      <c r="Q1173" s="9">
        <f t="shared" si="56"/>
        <v>3.4814814814814812E-2</v>
      </c>
      <c r="R1173" s="4">
        <f t="shared" si="54"/>
        <v>40920.550844907404</v>
      </c>
      <c r="S1173" s="4">
        <v>0.23812972804253985</v>
      </c>
      <c r="T1173" s="4" t="str">
        <f>VLOOKUP(E1173,Sheet2!$A$2:$E$137,5,FALSE)</f>
        <v>CA</v>
      </c>
      <c r="U1173" s="4">
        <f>VLOOKUP($T1173,Sheet4!$H$1106:$M$1351,surveys!U$1+1,FALSE)</f>
        <v>0.39929817507859233</v>
      </c>
      <c r="V1173" s="4">
        <f>VLOOKUP($T1173,Sheet4!$H$1106:$M$1351,surveys!V$1+1,FALSE)</f>
        <v>0.68226808593455113</v>
      </c>
      <c r="W1173" s="4">
        <f>VLOOKUP($T1173,Sheet4!$H$1106:$M$1351,surveys!W$1+1,FALSE)</f>
        <v>0.8413893511967715</v>
      </c>
      <c r="X1173" s="4">
        <f>VLOOKUP($T1173,Sheet4!$H$1106:$M$1351,surveys!X$1+1,FALSE)</f>
        <v>0.92969032990429024</v>
      </c>
      <c r="Y1173" s="4">
        <f>VLOOKUP($T1173,Sheet4!$H$1106:$M$1351,surveys!Y$1+1,FALSE)</f>
        <v>1</v>
      </c>
      <c r="Z1173" s="4">
        <f t="shared" si="55"/>
        <v>1</v>
      </c>
      <c r="AA1173" s="4" t="str">
        <f>VLOOKUP(T1173&amp;"-"&amp;Z1173,Sheet4!$W$2:$AA$1100,3,FALSE)</f>
        <v>Toronto</v>
      </c>
      <c r="AB1173" s="4">
        <f>VLOOKUP(T1173&amp;"-"&amp;Z1173,Sheet4!$W$2:$AA$1100,4,FALSE)</f>
        <v>43.700110000000002</v>
      </c>
      <c r="AC1173" s="4">
        <f>VLOOKUP(T1173&amp;"-"&amp;Z1173,Sheet4!$W$2:$AA$1100,5,FALSE)</f>
        <v>-79.416300000000007</v>
      </c>
    </row>
    <row r="1174" spans="1:29">
      <c r="A1174" s="6">
        <v>40920</v>
      </c>
      <c r="B1174" s="7">
        <v>0.93957175925925929</v>
      </c>
      <c r="C1174" s="4" t="s">
        <v>1213</v>
      </c>
      <c r="D1174" s="4" t="s">
        <v>1218</v>
      </c>
      <c r="E1174" s="4" t="s">
        <v>37</v>
      </c>
      <c r="F1174" s="4">
        <v>3</v>
      </c>
      <c r="G1174" s="4">
        <v>3</v>
      </c>
      <c r="H1174" s="4">
        <v>3</v>
      </c>
      <c r="I1174" s="4">
        <v>2</v>
      </c>
      <c r="J1174" s="4">
        <v>3</v>
      </c>
      <c r="K1174" s="4">
        <v>3</v>
      </c>
      <c r="L1174" s="4">
        <v>3</v>
      </c>
      <c r="M1174" s="4">
        <v>4</v>
      </c>
      <c r="N1174" s="4">
        <v>3</v>
      </c>
      <c r="O1174" s="4">
        <v>3</v>
      </c>
      <c r="P1174" s="4">
        <v>3</v>
      </c>
      <c r="Q1174" s="9">
        <f t="shared" si="56"/>
        <v>2.7766203703703706E-2</v>
      </c>
      <c r="R1174" s="4">
        <f t="shared" si="54"/>
        <v>40920.939571759256</v>
      </c>
      <c r="S1174" s="4">
        <v>0.9932242725357705</v>
      </c>
      <c r="T1174" s="4" t="str">
        <f>VLOOKUP(E1174,Sheet2!$A$2:$E$137,5,FALSE)</f>
        <v>PT</v>
      </c>
      <c r="U1174" s="4">
        <f>VLOOKUP($T1174,Sheet4!$H$1106:$M$1351,surveys!U$1+1,FALSE)</f>
        <v>0.43703858129282908</v>
      </c>
      <c r="V1174" s="4">
        <f>VLOOKUP($T1174,Sheet4!$H$1106:$M$1351,surveys!V$1+1,FALSE)</f>
        <v>0.64773543484664464</v>
      </c>
      <c r="W1174" s="4">
        <f>VLOOKUP($T1174,Sheet4!$H$1106:$M$1351,surveys!W$1+1,FALSE)</f>
        <v>0.79869631675299657</v>
      </c>
      <c r="X1174" s="4">
        <f>VLOOKUP($T1174,Sheet4!$H$1106:$M$1351,surveys!X$1+1,FALSE)</f>
        <v>0.90115606302176665</v>
      </c>
      <c r="Y1174" s="4">
        <f>VLOOKUP($T1174,Sheet4!$H$1106:$M$1351,surveys!Y$1+1,FALSE)</f>
        <v>1</v>
      </c>
      <c r="Z1174" s="4">
        <f t="shared" si="55"/>
        <v>5</v>
      </c>
      <c r="AA1174" s="4" t="str">
        <f>VLOOKUP(T1174&amp;"-"&amp;Z1174,Sheet4!$W$2:$AA$1100,3,FALSE)</f>
        <v>Setubal</v>
      </c>
      <c r="AB1174" s="4">
        <f>VLOOKUP(T1174&amp;"-"&amp;Z1174,Sheet4!$W$2:$AA$1100,4,FALSE)</f>
        <v>38.5244</v>
      </c>
      <c r="AC1174" s="4">
        <f>VLOOKUP(T1174&amp;"-"&amp;Z1174,Sheet4!$W$2:$AA$1100,5,FALSE)</f>
        <v>-8.8881999999999994</v>
      </c>
    </row>
    <row r="1175" spans="1:29">
      <c r="A1175" s="6">
        <v>40920</v>
      </c>
      <c r="B1175" s="7">
        <v>0.99468749999999995</v>
      </c>
      <c r="C1175" s="4" t="s">
        <v>1213</v>
      </c>
      <c r="D1175" s="4" t="s">
        <v>1214</v>
      </c>
      <c r="E1175" s="4" t="s">
        <v>44</v>
      </c>
      <c r="F1175" s="4">
        <v>5</v>
      </c>
      <c r="G1175" s="4">
        <v>5</v>
      </c>
      <c r="H1175" s="4">
        <v>4</v>
      </c>
      <c r="I1175" s="4">
        <v>3</v>
      </c>
      <c r="J1175" s="4">
        <v>5</v>
      </c>
      <c r="K1175" s="4">
        <v>4</v>
      </c>
      <c r="L1175" s="4">
        <v>2</v>
      </c>
      <c r="M1175" s="4">
        <v>5</v>
      </c>
      <c r="N1175" s="4">
        <v>5</v>
      </c>
      <c r="O1175" s="4">
        <v>5</v>
      </c>
      <c r="P1175" s="4">
        <v>5</v>
      </c>
      <c r="Q1175" s="9">
        <f t="shared" si="56"/>
        <v>6.6145833333333334E-2</v>
      </c>
      <c r="R1175" s="4">
        <f t="shared" si="54"/>
        <v>40920.994687500002</v>
      </c>
      <c r="S1175" s="4">
        <v>0.8253257525264488</v>
      </c>
      <c r="T1175" s="4" t="str">
        <f>VLOOKUP(E1175,Sheet2!$A$2:$E$137,5,FALSE)</f>
        <v>TR</v>
      </c>
      <c r="U1175" s="4">
        <f>VLOOKUP($T1175,Sheet4!$H$1106:$M$1351,surveys!U$1+1,FALSE)</f>
        <v>0.56282907227865631</v>
      </c>
      <c r="V1175" s="4">
        <f>VLOOKUP($T1175,Sheet4!$H$1106:$M$1351,surveys!V$1+1,FALSE)</f>
        <v>0.73998378440807921</v>
      </c>
      <c r="W1175" s="4">
        <f>VLOOKUP($T1175,Sheet4!$H$1106:$M$1351,surveys!W$1+1,FALSE)</f>
        <v>0.86593507285859772</v>
      </c>
      <c r="X1175" s="4">
        <f>VLOOKUP($T1175,Sheet4!$H$1106:$M$1351,surveys!X$1+1,FALSE)</f>
        <v>0.93709051462417825</v>
      </c>
      <c r="Y1175" s="4">
        <f>VLOOKUP($T1175,Sheet4!$H$1106:$M$1351,surveys!Y$1+1,FALSE)</f>
        <v>1</v>
      </c>
      <c r="Z1175" s="4">
        <f t="shared" si="55"/>
        <v>3</v>
      </c>
      <c r="AA1175" s="4" t="str">
        <f>VLOOKUP(T1175&amp;"-"&amp;Z1175,Sheet4!$W$2:$AA$1100,3,FALSE)</f>
        <v>Izmir</v>
      </c>
      <c r="AB1175" s="4">
        <f>VLOOKUP(T1175&amp;"-"&amp;Z1175,Sheet4!$W$2:$AA$1100,4,FALSE)</f>
        <v>38.412730000000003</v>
      </c>
      <c r="AC1175" s="4">
        <f>VLOOKUP(T1175&amp;"-"&amp;Z1175,Sheet4!$W$2:$AA$1100,5,FALSE)</f>
        <v>27.138380000000002</v>
      </c>
    </row>
    <row r="1176" spans="1:29">
      <c r="A1176" s="6">
        <v>40919</v>
      </c>
      <c r="B1176" s="7">
        <v>0.35020833333333329</v>
      </c>
      <c r="C1176" s="4" t="s">
        <v>1213</v>
      </c>
      <c r="D1176" s="4" t="s">
        <v>1218</v>
      </c>
      <c r="E1176" s="4" t="s">
        <v>33</v>
      </c>
      <c r="F1176" s="4">
        <v>5</v>
      </c>
      <c r="G1176" s="4">
        <v>3</v>
      </c>
      <c r="H1176" s="4">
        <v>5</v>
      </c>
      <c r="I1176" s="4">
        <v>5</v>
      </c>
      <c r="J1176" s="4">
        <v>5</v>
      </c>
      <c r="K1176" s="4">
        <v>5</v>
      </c>
      <c r="L1176" s="4">
        <v>4</v>
      </c>
      <c r="M1176" s="4">
        <v>5</v>
      </c>
      <c r="N1176" s="4">
        <v>5</v>
      </c>
      <c r="O1176" s="4">
        <v>4</v>
      </c>
      <c r="P1176" s="4">
        <v>3</v>
      </c>
      <c r="Q1176" s="9">
        <f t="shared" si="56"/>
        <v>3.5104166666666665E-2</v>
      </c>
      <c r="R1176" s="4">
        <f t="shared" si="54"/>
        <v>40919.350208333337</v>
      </c>
      <c r="S1176" s="4">
        <v>0.81651395569760399</v>
      </c>
      <c r="T1176" s="4" t="str">
        <f>VLOOKUP(E1176,Sheet2!$A$2:$E$137,5,FALSE)</f>
        <v>IT</v>
      </c>
      <c r="U1176" s="4">
        <f>VLOOKUP($T1176,Sheet4!$H$1106:$M$1351,surveys!U$1+1,FALSE)</f>
        <v>0.40073733113706772</v>
      </c>
      <c r="V1176" s="4">
        <f>VLOOKUP($T1176,Sheet4!$H$1106:$M$1351,surveys!V$1+1,FALSE)</f>
        <v>0.60502083075372182</v>
      </c>
      <c r="W1176" s="4">
        <f>VLOOKUP($T1176,Sheet4!$H$1106:$M$1351,surveys!W$1+1,FALSE)</f>
        <v>0.75963680320784854</v>
      </c>
      <c r="X1176" s="4">
        <f>VLOOKUP($T1176,Sheet4!$H$1106:$M$1351,surveys!X$1+1,FALSE)</f>
        <v>0.89491209934724891</v>
      </c>
      <c r="Y1176" s="4">
        <f>VLOOKUP($T1176,Sheet4!$H$1106:$M$1351,surveys!Y$1+1,FALSE)</f>
        <v>1</v>
      </c>
      <c r="Z1176" s="4">
        <f t="shared" si="55"/>
        <v>4</v>
      </c>
      <c r="AA1176" s="4" t="str">
        <f>VLOOKUP(T1176&amp;"-"&amp;Z1176,Sheet4!$W$2:$AA$1100,3,FALSE)</f>
        <v>Torino</v>
      </c>
      <c r="AB1176" s="4">
        <f>VLOOKUP(T1176&amp;"-"&amp;Z1176,Sheet4!$W$2:$AA$1100,4,FALSE)</f>
        <v>45.070489999999999</v>
      </c>
      <c r="AC1176" s="4">
        <f>VLOOKUP(T1176&amp;"-"&amp;Z1176,Sheet4!$W$2:$AA$1100,5,FALSE)</f>
        <v>7.68682</v>
      </c>
    </row>
    <row r="1177" spans="1:29">
      <c r="A1177" s="6">
        <v>40919</v>
      </c>
      <c r="B1177" s="7">
        <v>0.85380787037037031</v>
      </c>
      <c r="C1177" s="4" t="s">
        <v>1215</v>
      </c>
      <c r="D1177" s="4" t="s">
        <v>1216</v>
      </c>
      <c r="E1177" s="4" t="s">
        <v>116</v>
      </c>
      <c r="F1177" s="4">
        <v>4</v>
      </c>
      <c r="G1177" s="4">
        <v>3</v>
      </c>
      <c r="H1177" s="4">
        <v>4</v>
      </c>
      <c r="I1177" s="4">
        <v>4</v>
      </c>
      <c r="J1177" s="4">
        <v>3</v>
      </c>
      <c r="K1177" s="4">
        <v>4</v>
      </c>
      <c r="L1177" s="4">
        <v>1</v>
      </c>
      <c r="M1177" s="4">
        <v>5</v>
      </c>
      <c r="N1177" s="4">
        <v>5</v>
      </c>
      <c r="O1177" s="4">
        <v>3</v>
      </c>
      <c r="P1177" s="4">
        <v>4</v>
      </c>
      <c r="Q1177" s="9">
        <f t="shared" si="56"/>
        <v>3.72337962962963E-2</v>
      </c>
      <c r="R1177" s="4">
        <f t="shared" si="54"/>
        <v>40919.853807870371</v>
      </c>
      <c r="S1177" s="4">
        <v>0.46983925473632837</v>
      </c>
      <c r="T1177" s="4" t="str">
        <f>VLOOKUP(E1177,Sheet2!$A$2:$E$137,5,FALSE)</f>
        <v>RO</v>
      </c>
      <c r="U1177" s="4">
        <f>VLOOKUP($T1177,Sheet4!$H$1106:$M$1351,surveys!U$1+1,FALSE)</f>
        <v>0.59951742353350723</v>
      </c>
      <c r="V1177" s="4">
        <f>VLOOKUP($T1177,Sheet4!$H$1106:$M$1351,surveys!V$1+1,FALSE)</f>
        <v>0.70108268313792865</v>
      </c>
      <c r="W1177" s="4">
        <f>VLOOKUP($T1177,Sheet4!$H$1106:$M$1351,surveys!W$1+1,FALSE)</f>
        <v>0.80224425203841443</v>
      </c>
      <c r="X1177" s="4">
        <f>VLOOKUP($T1177,Sheet4!$H$1106:$M$1351,surveys!X$1+1,FALSE)</f>
        <v>0.90286447936993586</v>
      </c>
      <c r="Y1177" s="4">
        <f>VLOOKUP($T1177,Sheet4!$H$1106:$M$1351,surveys!Y$1+1,FALSE)</f>
        <v>1</v>
      </c>
      <c r="Z1177" s="4">
        <f t="shared" si="55"/>
        <v>1</v>
      </c>
      <c r="AA1177" s="4" t="str">
        <f>VLOOKUP(T1177&amp;"-"&amp;Z1177,Sheet4!$W$2:$AA$1100,3,FALSE)</f>
        <v>Bucharest</v>
      </c>
      <c r="AB1177" s="4">
        <f>VLOOKUP(T1177&amp;"-"&amp;Z1177,Sheet4!$W$2:$AA$1100,4,FALSE)</f>
        <v>44.432250000000003</v>
      </c>
      <c r="AC1177" s="4">
        <f>VLOOKUP(T1177&amp;"-"&amp;Z1177,Sheet4!$W$2:$AA$1100,5,FALSE)</f>
        <v>26.106259999999999</v>
      </c>
    </row>
    <row r="1178" spans="1:29">
      <c r="A1178" s="6">
        <v>40919</v>
      </c>
      <c r="B1178" s="7">
        <v>0.43045138888888884</v>
      </c>
      <c r="C1178" s="4" t="s">
        <v>1213</v>
      </c>
      <c r="D1178" s="4" t="s">
        <v>1217</v>
      </c>
      <c r="E1178" s="4" t="s">
        <v>37</v>
      </c>
      <c r="F1178" s="4">
        <v>3</v>
      </c>
      <c r="G1178" s="4">
        <v>4</v>
      </c>
      <c r="H1178" s="4">
        <v>4</v>
      </c>
      <c r="I1178" s="4">
        <v>3</v>
      </c>
      <c r="J1178" s="4">
        <v>4</v>
      </c>
      <c r="K1178" s="4">
        <v>4</v>
      </c>
      <c r="L1178" s="4">
        <v>3</v>
      </c>
      <c r="M1178" s="4">
        <v>4</v>
      </c>
      <c r="N1178" s="4">
        <v>4</v>
      </c>
      <c r="O1178" s="4">
        <v>3</v>
      </c>
      <c r="P1178" s="4">
        <v>4</v>
      </c>
      <c r="Q1178" s="9">
        <f t="shared" si="56"/>
        <v>2.1863425925925925E-2</v>
      </c>
      <c r="R1178" s="4">
        <f t="shared" si="54"/>
        <v>40919.430451388886</v>
      </c>
      <c r="S1178" s="4">
        <v>0.3332141033892011</v>
      </c>
      <c r="T1178" s="4" t="str">
        <f>VLOOKUP(E1178,Sheet2!$A$2:$E$137,5,FALSE)</f>
        <v>PT</v>
      </c>
      <c r="U1178" s="4">
        <f>VLOOKUP($T1178,Sheet4!$H$1106:$M$1351,surveys!U$1+1,FALSE)</f>
        <v>0.43703858129282908</v>
      </c>
      <c r="V1178" s="4">
        <f>VLOOKUP($T1178,Sheet4!$H$1106:$M$1351,surveys!V$1+1,FALSE)</f>
        <v>0.64773543484664464</v>
      </c>
      <c r="W1178" s="4">
        <f>VLOOKUP($T1178,Sheet4!$H$1106:$M$1351,surveys!W$1+1,FALSE)</f>
        <v>0.79869631675299657</v>
      </c>
      <c r="X1178" s="4">
        <f>VLOOKUP($T1178,Sheet4!$H$1106:$M$1351,surveys!X$1+1,FALSE)</f>
        <v>0.90115606302176665</v>
      </c>
      <c r="Y1178" s="4">
        <f>VLOOKUP($T1178,Sheet4!$H$1106:$M$1351,surveys!Y$1+1,FALSE)</f>
        <v>1</v>
      </c>
      <c r="Z1178" s="4">
        <f t="shared" si="55"/>
        <v>1</v>
      </c>
      <c r="AA1178" s="4" t="str">
        <f>VLOOKUP(T1178&amp;"-"&amp;Z1178,Sheet4!$W$2:$AA$1100,3,FALSE)</f>
        <v>Lisbon</v>
      </c>
      <c r="AB1178" s="4">
        <f>VLOOKUP(T1178&amp;"-"&amp;Z1178,Sheet4!$W$2:$AA$1100,4,FALSE)</f>
        <v>38.716670000000001</v>
      </c>
      <c r="AC1178" s="4">
        <f>VLOOKUP(T1178&amp;"-"&amp;Z1178,Sheet4!$W$2:$AA$1100,5,FALSE)</f>
        <v>-9.1333300000000008</v>
      </c>
    </row>
    <row r="1179" spans="1:29">
      <c r="A1179" s="6">
        <v>40919</v>
      </c>
      <c r="B1179" s="7">
        <v>0.4312037037037037</v>
      </c>
      <c r="C1179" s="4" t="s">
        <v>1215</v>
      </c>
      <c r="D1179" s="4" t="s">
        <v>1214</v>
      </c>
      <c r="E1179" s="4" t="s">
        <v>37</v>
      </c>
      <c r="F1179" s="4">
        <v>2</v>
      </c>
      <c r="G1179" s="4">
        <v>5</v>
      </c>
      <c r="H1179" s="4">
        <v>4</v>
      </c>
      <c r="I1179" s="4">
        <v>4</v>
      </c>
      <c r="J1179" s="4">
        <v>4</v>
      </c>
      <c r="K1179" s="4">
        <v>4</v>
      </c>
      <c r="L1179" s="4">
        <v>3</v>
      </c>
      <c r="M1179" s="4">
        <v>4</v>
      </c>
      <c r="N1179" s="4">
        <v>4</v>
      </c>
      <c r="O1179" s="4">
        <v>5</v>
      </c>
      <c r="P1179" s="4">
        <v>5</v>
      </c>
      <c r="Q1179" s="9">
        <f t="shared" si="56"/>
        <v>2.1574074074074075E-2</v>
      </c>
      <c r="R1179" s="4">
        <f t="shared" si="54"/>
        <v>40919.431203703702</v>
      </c>
      <c r="S1179" s="4">
        <v>0.43252534056711767</v>
      </c>
      <c r="T1179" s="4" t="str">
        <f>VLOOKUP(E1179,Sheet2!$A$2:$E$137,5,FALSE)</f>
        <v>PT</v>
      </c>
      <c r="U1179" s="4">
        <f>VLOOKUP($T1179,Sheet4!$H$1106:$M$1351,surveys!U$1+1,FALSE)</f>
        <v>0.43703858129282908</v>
      </c>
      <c r="V1179" s="4">
        <f>VLOOKUP($T1179,Sheet4!$H$1106:$M$1351,surveys!V$1+1,FALSE)</f>
        <v>0.64773543484664464</v>
      </c>
      <c r="W1179" s="4">
        <f>VLOOKUP($T1179,Sheet4!$H$1106:$M$1351,surveys!W$1+1,FALSE)</f>
        <v>0.79869631675299657</v>
      </c>
      <c r="X1179" s="4">
        <f>VLOOKUP($T1179,Sheet4!$H$1106:$M$1351,surveys!X$1+1,FALSE)</f>
        <v>0.90115606302176665</v>
      </c>
      <c r="Y1179" s="4">
        <f>VLOOKUP($T1179,Sheet4!$H$1106:$M$1351,surveys!Y$1+1,FALSE)</f>
        <v>1</v>
      </c>
      <c r="Z1179" s="4">
        <f t="shared" si="55"/>
        <v>1</v>
      </c>
      <c r="AA1179" s="4" t="str">
        <f>VLOOKUP(T1179&amp;"-"&amp;Z1179,Sheet4!$W$2:$AA$1100,3,FALSE)</f>
        <v>Lisbon</v>
      </c>
      <c r="AB1179" s="4">
        <f>VLOOKUP(T1179&amp;"-"&amp;Z1179,Sheet4!$W$2:$AA$1100,4,FALSE)</f>
        <v>38.716670000000001</v>
      </c>
      <c r="AC1179" s="4">
        <f>VLOOKUP(T1179&amp;"-"&amp;Z1179,Sheet4!$W$2:$AA$1100,5,FALSE)</f>
        <v>-9.1333300000000008</v>
      </c>
    </row>
    <row r="1180" spans="1:29">
      <c r="A1180" s="6">
        <v>40919</v>
      </c>
      <c r="B1180" s="7">
        <v>0.44274305555555554</v>
      </c>
      <c r="C1180" s="4" t="s">
        <v>1213</v>
      </c>
      <c r="D1180" s="4" t="s">
        <v>1214</v>
      </c>
      <c r="E1180" s="4" t="s">
        <v>52</v>
      </c>
      <c r="F1180" s="4">
        <v>4</v>
      </c>
      <c r="G1180" s="4">
        <v>4</v>
      </c>
      <c r="H1180" s="4">
        <v>4</v>
      </c>
      <c r="I1180" s="4">
        <v>3</v>
      </c>
      <c r="J1180" s="4">
        <v>4</v>
      </c>
      <c r="K1180" s="4">
        <v>3</v>
      </c>
      <c r="L1180" s="4">
        <v>3</v>
      </c>
      <c r="M1180" s="4">
        <v>4</v>
      </c>
      <c r="N1180" s="4">
        <v>3</v>
      </c>
      <c r="O1180" s="4">
        <v>2</v>
      </c>
      <c r="P1180" s="4">
        <v>3</v>
      </c>
      <c r="Q1180" s="9">
        <f t="shared" si="56"/>
        <v>2.9814814814814811E-2</v>
      </c>
      <c r="R1180" s="4">
        <f t="shared" si="54"/>
        <v>40919.442743055559</v>
      </c>
      <c r="S1180" s="4">
        <v>0.87190812301344556</v>
      </c>
      <c r="T1180" s="4" t="str">
        <f>VLOOKUP(E1180,Sheet2!$A$2:$E$137,5,FALSE)</f>
        <v>BE</v>
      </c>
      <c r="U1180" s="4">
        <f>VLOOKUP($T1180,Sheet4!$H$1106:$M$1351,surveys!U$1+1,FALSE)</f>
        <v>0.48686007828770372</v>
      </c>
      <c r="V1180" s="4">
        <f>VLOOKUP($T1180,Sheet4!$H$1106:$M$1351,surveys!V$1+1,FALSE)</f>
        <v>0.70654198731133389</v>
      </c>
      <c r="W1180" s="4">
        <f>VLOOKUP($T1180,Sheet4!$H$1106:$M$1351,surveys!W$1+1,FALSE)</f>
        <v>0.81714283803198118</v>
      </c>
      <c r="X1180" s="4">
        <f>VLOOKUP($T1180,Sheet4!$H$1106:$M$1351,surveys!X$1+1,FALSE)</f>
        <v>0.91276028415961608</v>
      </c>
      <c r="Y1180" s="4">
        <f>VLOOKUP($T1180,Sheet4!$H$1106:$M$1351,surveys!Y$1+1,FALSE)</f>
        <v>1</v>
      </c>
      <c r="Z1180" s="4">
        <f t="shared" si="55"/>
        <v>4</v>
      </c>
      <c r="AA1180" s="4" t="str">
        <f>VLOOKUP(T1180&amp;"-"&amp;Z1180,Sheet4!$W$2:$AA$1100,3,FALSE)</f>
        <v>Charleroi</v>
      </c>
      <c r="AB1180" s="4">
        <f>VLOOKUP(T1180&amp;"-"&amp;Z1180,Sheet4!$W$2:$AA$1100,4,FALSE)</f>
        <v>50.411360000000002</v>
      </c>
      <c r="AC1180" s="4">
        <f>VLOOKUP(T1180&amp;"-"&amp;Z1180,Sheet4!$W$2:$AA$1100,5,FALSE)</f>
        <v>4.4444800000000004</v>
      </c>
    </row>
    <row r="1181" spans="1:29">
      <c r="A1181" s="6">
        <v>40919</v>
      </c>
      <c r="B1181" s="7">
        <v>0.44740740740740742</v>
      </c>
      <c r="C1181" s="4" t="s">
        <v>1215</v>
      </c>
      <c r="D1181" s="4" t="s">
        <v>1214</v>
      </c>
      <c r="E1181" s="4" t="s">
        <v>31</v>
      </c>
      <c r="F1181" s="4">
        <v>3</v>
      </c>
      <c r="G1181" s="4">
        <v>3</v>
      </c>
      <c r="H1181" s="4">
        <v>3</v>
      </c>
      <c r="I1181" s="4">
        <v>4</v>
      </c>
      <c r="J1181" s="4">
        <v>4</v>
      </c>
      <c r="K1181" s="4">
        <v>4</v>
      </c>
      <c r="L1181" s="4">
        <v>4</v>
      </c>
      <c r="M1181" s="4">
        <v>4</v>
      </c>
      <c r="N1181" s="4">
        <v>5</v>
      </c>
      <c r="O1181" s="4">
        <v>5</v>
      </c>
      <c r="P1181" s="4">
        <v>5</v>
      </c>
      <c r="Q1181" s="9">
        <f t="shared" si="56"/>
        <v>3.2719907407407406E-2</v>
      </c>
      <c r="R1181" s="4">
        <f t="shared" si="54"/>
        <v>40919.44740740741</v>
      </c>
      <c r="S1181" s="4">
        <v>0.32299904625924447</v>
      </c>
      <c r="T1181" s="4" t="str">
        <f>VLOOKUP(E1181,Sheet2!$A$2:$E$137,5,FALSE)</f>
        <v>ES</v>
      </c>
      <c r="U1181" s="4">
        <f>VLOOKUP($T1181,Sheet4!$H$1106:$M$1351,surveys!U$1+1,FALSE)</f>
        <v>0.46058089642806016</v>
      </c>
      <c r="V1181" s="4">
        <f>VLOOKUP($T1181,Sheet4!$H$1106:$M$1351,surveys!V$1+1,FALSE)</f>
        <v>0.68996105930901486</v>
      </c>
      <c r="W1181" s="4">
        <f>VLOOKUP($T1181,Sheet4!$H$1106:$M$1351,surveys!W$1+1,FALSE)</f>
        <v>0.80513768719908241</v>
      </c>
      <c r="X1181" s="4">
        <f>VLOOKUP($T1181,Sheet4!$H$1106:$M$1351,surveys!X$1+1,FALSE)</f>
        <v>0.90461214064594464</v>
      </c>
      <c r="Y1181" s="4">
        <f>VLOOKUP($T1181,Sheet4!$H$1106:$M$1351,surveys!Y$1+1,FALSE)</f>
        <v>1</v>
      </c>
      <c r="Z1181" s="4">
        <f t="shared" si="55"/>
        <v>1</v>
      </c>
      <c r="AA1181" s="4" t="str">
        <f>VLOOKUP(T1181&amp;"-"&amp;Z1181,Sheet4!$W$2:$AA$1100,3,FALSE)</f>
        <v>Madrid</v>
      </c>
      <c r="AB1181" s="4">
        <f>VLOOKUP(T1181&amp;"-"&amp;Z1181,Sheet4!$W$2:$AA$1100,4,FALSE)</f>
        <v>40.416499999999999</v>
      </c>
      <c r="AC1181" s="4">
        <f>VLOOKUP(T1181&amp;"-"&amp;Z1181,Sheet4!$W$2:$AA$1100,5,FALSE)</f>
        <v>-3.7025600000000001</v>
      </c>
    </row>
    <row r="1182" spans="1:29">
      <c r="A1182" s="6">
        <v>40919</v>
      </c>
      <c r="B1182" s="7">
        <v>0.46961805555555558</v>
      </c>
      <c r="C1182" s="4" t="s">
        <v>1213</v>
      </c>
      <c r="D1182" s="4" t="s">
        <v>1217</v>
      </c>
      <c r="E1182" s="4" t="s">
        <v>37</v>
      </c>
      <c r="F1182" s="4">
        <v>3</v>
      </c>
      <c r="G1182" s="4">
        <v>4</v>
      </c>
      <c r="H1182" s="4">
        <v>4</v>
      </c>
      <c r="I1182" s="4">
        <v>5</v>
      </c>
      <c r="J1182" s="4">
        <v>5</v>
      </c>
      <c r="K1182" s="4">
        <v>5</v>
      </c>
      <c r="L1182" s="4">
        <v>3</v>
      </c>
      <c r="M1182" s="4">
        <v>4</v>
      </c>
      <c r="N1182" s="4">
        <v>5</v>
      </c>
      <c r="O1182" s="4">
        <v>5</v>
      </c>
      <c r="P1182" s="4">
        <v>5</v>
      </c>
      <c r="Q1182" s="9">
        <f t="shared" si="56"/>
        <v>4.8564814814814818E-2</v>
      </c>
      <c r="R1182" s="4">
        <f t="shared" si="54"/>
        <v>40919.469618055555</v>
      </c>
      <c r="S1182" s="4">
        <v>0.46502637809909597</v>
      </c>
      <c r="T1182" s="4" t="str">
        <f>VLOOKUP(E1182,Sheet2!$A$2:$E$137,5,FALSE)</f>
        <v>PT</v>
      </c>
      <c r="U1182" s="4">
        <f>VLOOKUP($T1182,Sheet4!$H$1106:$M$1351,surveys!U$1+1,FALSE)</f>
        <v>0.43703858129282908</v>
      </c>
      <c r="V1182" s="4">
        <f>VLOOKUP($T1182,Sheet4!$H$1106:$M$1351,surveys!V$1+1,FALSE)</f>
        <v>0.64773543484664464</v>
      </c>
      <c r="W1182" s="4">
        <f>VLOOKUP($T1182,Sheet4!$H$1106:$M$1351,surveys!W$1+1,FALSE)</f>
        <v>0.79869631675299657</v>
      </c>
      <c r="X1182" s="4">
        <f>VLOOKUP($T1182,Sheet4!$H$1106:$M$1351,surveys!X$1+1,FALSE)</f>
        <v>0.90115606302176665</v>
      </c>
      <c r="Y1182" s="4">
        <f>VLOOKUP($T1182,Sheet4!$H$1106:$M$1351,surveys!Y$1+1,FALSE)</f>
        <v>1</v>
      </c>
      <c r="Z1182" s="4">
        <f t="shared" si="55"/>
        <v>2</v>
      </c>
      <c r="AA1182" s="4" t="str">
        <f>VLOOKUP(T1182&amp;"-"&amp;Z1182,Sheet4!$W$2:$AA$1100,3,FALSE)</f>
        <v>Porto</v>
      </c>
      <c r="AB1182" s="4">
        <f>VLOOKUP(T1182&amp;"-"&amp;Z1182,Sheet4!$W$2:$AA$1100,4,FALSE)</f>
        <v>41.149610000000003</v>
      </c>
      <c r="AC1182" s="4">
        <f>VLOOKUP(T1182&amp;"-"&amp;Z1182,Sheet4!$W$2:$AA$1100,5,FALSE)</f>
        <v>-8.6109899999999993</v>
      </c>
    </row>
    <row r="1183" spans="1:29">
      <c r="A1183" s="6">
        <v>40919</v>
      </c>
      <c r="B1183" s="7">
        <v>0.47077546296296297</v>
      </c>
      <c r="C1183" s="4" t="s">
        <v>1215</v>
      </c>
      <c r="D1183" s="4" t="s">
        <v>1217</v>
      </c>
      <c r="E1183" s="4" t="s">
        <v>37</v>
      </c>
      <c r="F1183" s="4">
        <v>1</v>
      </c>
      <c r="G1183" s="4">
        <v>1</v>
      </c>
      <c r="H1183" s="4">
        <v>5</v>
      </c>
      <c r="I1183" s="4">
        <v>5</v>
      </c>
      <c r="J1183" s="4">
        <v>5</v>
      </c>
      <c r="K1183" s="4">
        <v>5</v>
      </c>
      <c r="L1183" s="4">
        <v>5</v>
      </c>
      <c r="M1183" s="4">
        <v>5</v>
      </c>
      <c r="N1183" s="4">
        <v>5</v>
      </c>
      <c r="O1183" s="4">
        <v>5</v>
      </c>
      <c r="P1183" s="4">
        <v>5</v>
      </c>
      <c r="Q1183" s="9">
        <f t="shared" si="56"/>
        <v>4.9340277777777775E-2</v>
      </c>
      <c r="R1183" s="4">
        <f t="shared" si="54"/>
        <v>40919.470775462964</v>
      </c>
      <c r="S1183" s="4">
        <v>0.94707781703271454</v>
      </c>
      <c r="T1183" s="4" t="str">
        <f>VLOOKUP(E1183,Sheet2!$A$2:$E$137,5,FALSE)</f>
        <v>PT</v>
      </c>
      <c r="U1183" s="4">
        <f>VLOOKUP($T1183,Sheet4!$H$1106:$M$1351,surveys!U$1+1,FALSE)</f>
        <v>0.43703858129282908</v>
      </c>
      <c r="V1183" s="4">
        <f>VLOOKUP($T1183,Sheet4!$H$1106:$M$1351,surveys!V$1+1,FALSE)</f>
        <v>0.64773543484664464</v>
      </c>
      <c r="W1183" s="4">
        <f>VLOOKUP($T1183,Sheet4!$H$1106:$M$1351,surveys!W$1+1,FALSE)</f>
        <v>0.79869631675299657</v>
      </c>
      <c r="X1183" s="4">
        <f>VLOOKUP($T1183,Sheet4!$H$1106:$M$1351,surveys!X$1+1,FALSE)</f>
        <v>0.90115606302176665</v>
      </c>
      <c r="Y1183" s="4">
        <f>VLOOKUP($T1183,Sheet4!$H$1106:$M$1351,surveys!Y$1+1,FALSE)</f>
        <v>1</v>
      </c>
      <c r="Z1183" s="4">
        <f t="shared" si="55"/>
        <v>5</v>
      </c>
      <c r="AA1183" s="4" t="str">
        <f>VLOOKUP(T1183&amp;"-"&amp;Z1183,Sheet4!$W$2:$AA$1100,3,FALSE)</f>
        <v>Setubal</v>
      </c>
      <c r="AB1183" s="4">
        <f>VLOOKUP(T1183&amp;"-"&amp;Z1183,Sheet4!$W$2:$AA$1100,4,FALSE)</f>
        <v>38.5244</v>
      </c>
      <c r="AC1183" s="4">
        <f>VLOOKUP(T1183&amp;"-"&amp;Z1183,Sheet4!$W$2:$AA$1100,5,FALSE)</f>
        <v>-8.8881999999999994</v>
      </c>
    </row>
    <row r="1184" spans="1:29">
      <c r="A1184" s="6">
        <v>40919</v>
      </c>
      <c r="B1184" s="7">
        <v>0.88769675925925928</v>
      </c>
      <c r="C1184" s="4" t="s">
        <v>1213</v>
      </c>
      <c r="D1184" s="4" t="s">
        <v>1214</v>
      </c>
      <c r="E1184" s="4" t="s">
        <v>44</v>
      </c>
      <c r="F1184" s="4">
        <v>5</v>
      </c>
      <c r="G1184" s="4">
        <v>5</v>
      </c>
      <c r="H1184" s="4">
        <v>5</v>
      </c>
      <c r="I1184" s="4">
        <v>3</v>
      </c>
      <c r="J1184" s="4">
        <v>3</v>
      </c>
      <c r="K1184" s="4">
        <v>1</v>
      </c>
      <c r="L1184" s="4">
        <v>2</v>
      </c>
      <c r="M1184" s="4">
        <v>5</v>
      </c>
      <c r="N1184" s="4">
        <v>5</v>
      </c>
      <c r="O1184" s="4">
        <v>5</v>
      </c>
      <c r="P1184" s="4">
        <v>3</v>
      </c>
      <c r="Q1184" s="9">
        <f t="shared" si="56"/>
        <v>6.1099537037037042E-2</v>
      </c>
      <c r="R1184" s="4">
        <f t="shared" si="54"/>
        <v>40919.887696759259</v>
      </c>
      <c r="S1184" s="4">
        <v>0.87819773742389562</v>
      </c>
      <c r="T1184" s="4" t="str">
        <f>VLOOKUP(E1184,Sheet2!$A$2:$E$137,5,FALSE)</f>
        <v>TR</v>
      </c>
      <c r="U1184" s="4">
        <f>VLOOKUP($T1184,Sheet4!$H$1106:$M$1351,surveys!U$1+1,FALSE)</f>
        <v>0.56282907227865631</v>
      </c>
      <c r="V1184" s="4">
        <f>VLOOKUP($T1184,Sheet4!$H$1106:$M$1351,surveys!V$1+1,FALSE)</f>
        <v>0.73998378440807921</v>
      </c>
      <c r="W1184" s="4">
        <f>VLOOKUP($T1184,Sheet4!$H$1106:$M$1351,surveys!W$1+1,FALSE)</f>
        <v>0.86593507285859772</v>
      </c>
      <c r="X1184" s="4">
        <f>VLOOKUP($T1184,Sheet4!$H$1106:$M$1351,surveys!X$1+1,FALSE)</f>
        <v>0.93709051462417825</v>
      </c>
      <c r="Y1184" s="4">
        <f>VLOOKUP($T1184,Sheet4!$H$1106:$M$1351,surveys!Y$1+1,FALSE)</f>
        <v>1</v>
      </c>
      <c r="Z1184" s="4">
        <f t="shared" si="55"/>
        <v>4</v>
      </c>
      <c r="AA1184" s="4" t="str">
        <f>VLOOKUP(T1184&amp;"-"&amp;Z1184,Sheet4!$W$2:$AA$1100,3,FALSE)</f>
        <v>Bursa</v>
      </c>
      <c r="AB1184" s="4">
        <f>VLOOKUP(T1184&amp;"-"&amp;Z1184,Sheet4!$W$2:$AA$1100,4,FALSE)</f>
        <v>40.191670000000002</v>
      </c>
      <c r="AC1184" s="4">
        <f>VLOOKUP(T1184&amp;"-"&amp;Z1184,Sheet4!$W$2:$AA$1100,5,FALSE)</f>
        <v>29.061109999999999</v>
      </c>
    </row>
    <row r="1185" spans="1:29">
      <c r="A1185" s="6">
        <v>40919</v>
      </c>
      <c r="B1185" s="7">
        <v>0.50952546296296297</v>
      </c>
      <c r="C1185" s="4" t="s">
        <v>1215</v>
      </c>
      <c r="D1185" s="4" t="s">
        <v>1214</v>
      </c>
      <c r="E1185" s="4" t="s">
        <v>33</v>
      </c>
      <c r="F1185" s="4">
        <v>5</v>
      </c>
      <c r="G1185" s="4">
        <v>3</v>
      </c>
      <c r="H1185" s="4">
        <v>5</v>
      </c>
      <c r="I1185" s="4">
        <v>5</v>
      </c>
      <c r="J1185" s="4">
        <v>5</v>
      </c>
      <c r="K1185" s="4">
        <v>1</v>
      </c>
      <c r="L1185" s="4">
        <v>4</v>
      </c>
      <c r="M1185" s="4">
        <v>5</v>
      </c>
      <c r="N1185" s="4">
        <v>5</v>
      </c>
      <c r="O1185" s="4">
        <v>3</v>
      </c>
      <c r="P1185" s="4">
        <v>3</v>
      </c>
      <c r="Q1185" s="9">
        <f t="shared" si="56"/>
        <v>6.9791666666666674E-3</v>
      </c>
      <c r="R1185" s="4">
        <f t="shared" si="54"/>
        <v>40919.509525462963</v>
      </c>
      <c r="S1185" s="4">
        <v>0.95091926163960783</v>
      </c>
      <c r="T1185" s="4" t="str">
        <f>VLOOKUP(E1185,Sheet2!$A$2:$E$137,5,FALSE)</f>
        <v>IT</v>
      </c>
      <c r="U1185" s="4">
        <f>VLOOKUP($T1185,Sheet4!$H$1106:$M$1351,surveys!U$1+1,FALSE)</f>
        <v>0.40073733113706772</v>
      </c>
      <c r="V1185" s="4">
        <f>VLOOKUP($T1185,Sheet4!$H$1106:$M$1351,surveys!V$1+1,FALSE)</f>
        <v>0.60502083075372182</v>
      </c>
      <c r="W1185" s="4">
        <f>VLOOKUP($T1185,Sheet4!$H$1106:$M$1351,surveys!W$1+1,FALSE)</f>
        <v>0.75963680320784854</v>
      </c>
      <c r="X1185" s="4">
        <f>VLOOKUP($T1185,Sheet4!$H$1106:$M$1351,surveys!X$1+1,FALSE)</f>
        <v>0.89491209934724891</v>
      </c>
      <c r="Y1185" s="4">
        <f>VLOOKUP($T1185,Sheet4!$H$1106:$M$1351,surveys!Y$1+1,FALSE)</f>
        <v>1</v>
      </c>
      <c r="Z1185" s="4">
        <f t="shared" si="55"/>
        <v>5</v>
      </c>
      <c r="AA1185" s="4" t="str">
        <f>VLOOKUP(T1185&amp;"-"&amp;Z1185,Sheet4!$W$2:$AA$1100,3,FALSE)</f>
        <v>Palermo</v>
      </c>
      <c r="AB1185" s="4">
        <f>VLOOKUP(T1185&amp;"-"&amp;Z1185,Sheet4!$W$2:$AA$1100,4,FALSE)</f>
        <v>38.115819999999999</v>
      </c>
      <c r="AC1185" s="4">
        <f>VLOOKUP(T1185&amp;"-"&amp;Z1185,Sheet4!$W$2:$AA$1100,5,FALSE)</f>
        <v>13.35976</v>
      </c>
    </row>
    <row r="1186" spans="1:29">
      <c r="A1186" s="6">
        <v>40919</v>
      </c>
      <c r="B1186" s="7">
        <v>0.5191782407407407</v>
      </c>
      <c r="C1186" s="4" t="s">
        <v>1215</v>
      </c>
      <c r="D1186" s="4" t="s">
        <v>1214</v>
      </c>
      <c r="E1186" s="4" t="s">
        <v>123</v>
      </c>
      <c r="F1186" s="4">
        <v>4</v>
      </c>
      <c r="G1186" s="4">
        <v>2</v>
      </c>
      <c r="H1186" s="4">
        <v>3</v>
      </c>
      <c r="I1186" s="4">
        <v>3</v>
      </c>
      <c r="J1186" s="4">
        <v>4</v>
      </c>
      <c r="K1186" s="4">
        <v>5</v>
      </c>
      <c r="L1186" s="4">
        <v>5</v>
      </c>
      <c r="M1186" s="4">
        <v>4</v>
      </c>
      <c r="N1186" s="4">
        <v>5</v>
      </c>
      <c r="O1186" s="4">
        <v>3</v>
      </c>
      <c r="P1186" s="4">
        <v>5</v>
      </c>
      <c r="Q1186" s="9">
        <f t="shared" si="56"/>
        <v>1.3668981481481482E-2</v>
      </c>
      <c r="R1186" s="4">
        <f t="shared" si="54"/>
        <v>40919.519178240742</v>
      </c>
      <c r="S1186" s="4">
        <v>0.94852118838347721</v>
      </c>
      <c r="T1186" s="4" t="str">
        <f>VLOOKUP(E1186,Sheet2!$A$2:$E$137,5,FALSE)</f>
        <v>IN</v>
      </c>
      <c r="U1186" s="4">
        <f>VLOOKUP($T1186,Sheet4!$H$1106:$M$1351,surveys!U$1+1,FALSE)</f>
        <v>0.33680245405102799</v>
      </c>
      <c r="V1186" s="4">
        <f>VLOOKUP($T1186,Sheet4!$H$1106:$M$1351,surveys!V$1+1,FALSE)</f>
        <v>0.62679773153769558</v>
      </c>
      <c r="W1186" s="4">
        <f>VLOOKUP($T1186,Sheet4!$H$1106:$M$1351,surveys!W$1+1,FALSE)</f>
        <v>0.7622435059072814</v>
      </c>
      <c r="X1186" s="4">
        <f>VLOOKUP($T1186,Sheet4!$H$1106:$M$1351,surveys!X$1+1,FALSE)</f>
        <v>0.88514646425564791</v>
      </c>
      <c r="Y1186" s="4">
        <f>VLOOKUP($T1186,Sheet4!$H$1106:$M$1351,surveys!Y$1+1,FALSE)</f>
        <v>1</v>
      </c>
      <c r="Z1186" s="4">
        <f t="shared" si="55"/>
        <v>5</v>
      </c>
      <c r="AA1186" s="4" t="str">
        <f>VLOOKUP(T1186&amp;"-"&amp;Z1186,Sheet4!$W$2:$AA$1100,3,FALSE)</f>
        <v>Chennai</v>
      </c>
      <c r="AB1186" s="4">
        <f>VLOOKUP(T1186&amp;"-"&amp;Z1186,Sheet4!$W$2:$AA$1100,4,FALSE)</f>
        <v>13.08784</v>
      </c>
      <c r="AC1186" s="4">
        <f>VLOOKUP(T1186&amp;"-"&amp;Z1186,Sheet4!$W$2:$AA$1100,5,FALSE)</f>
        <v>80.278469999999999</v>
      </c>
    </row>
    <row r="1187" spans="1:29">
      <c r="A1187" s="6">
        <v>40919</v>
      </c>
      <c r="B1187" s="7">
        <v>0.5733449074074074</v>
      </c>
      <c r="C1187" s="4" t="s">
        <v>1213</v>
      </c>
      <c r="D1187" s="4" t="s">
        <v>1214</v>
      </c>
      <c r="E1187" s="4" t="s">
        <v>44</v>
      </c>
      <c r="F1187" s="4">
        <v>5</v>
      </c>
      <c r="G1187" s="4">
        <v>5</v>
      </c>
      <c r="H1187" s="4">
        <v>5</v>
      </c>
      <c r="I1187" s="4">
        <v>5</v>
      </c>
      <c r="J1187" s="4">
        <v>5</v>
      </c>
      <c r="K1187" s="4">
        <v>5</v>
      </c>
      <c r="L1187" s="4">
        <v>5</v>
      </c>
      <c r="M1187" s="4">
        <v>1</v>
      </c>
      <c r="N1187" s="4">
        <v>5</v>
      </c>
      <c r="O1187" s="4">
        <v>5</v>
      </c>
      <c r="P1187" s="4">
        <v>5</v>
      </c>
      <c r="Q1187" s="9">
        <f t="shared" si="56"/>
        <v>5.077546296296296E-2</v>
      </c>
      <c r="R1187" s="4">
        <f t="shared" si="54"/>
        <v>40919.573344907411</v>
      </c>
      <c r="S1187" s="4">
        <v>0.23333516369427931</v>
      </c>
      <c r="T1187" s="4" t="str">
        <f>VLOOKUP(E1187,Sheet2!$A$2:$E$137,5,FALSE)</f>
        <v>TR</v>
      </c>
      <c r="U1187" s="4">
        <f>VLOOKUP($T1187,Sheet4!$H$1106:$M$1351,surveys!U$1+1,FALSE)</f>
        <v>0.56282907227865631</v>
      </c>
      <c r="V1187" s="4">
        <f>VLOOKUP($T1187,Sheet4!$H$1106:$M$1351,surveys!V$1+1,FALSE)</f>
        <v>0.73998378440807921</v>
      </c>
      <c r="W1187" s="4">
        <f>VLOOKUP($T1187,Sheet4!$H$1106:$M$1351,surveys!W$1+1,FALSE)</f>
        <v>0.86593507285859772</v>
      </c>
      <c r="X1187" s="4">
        <f>VLOOKUP($T1187,Sheet4!$H$1106:$M$1351,surveys!X$1+1,FALSE)</f>
        <v>0.93709051462417825</v>
      </c>
      <c r="Y1187" s="4">
        <f>VLOOKUP($T1187,Sheet4!$H$1106:$M$1351,surveys!Y$1+1,FALSE)</f>
        <v>1</v>
      </c>
      <c r="Z1187" s="4">
        <f t="shared" si="55"/>
        <v>1</v>
      </c>
      <c r="AA1187" s="4" t="str">
        <f>VLOOKUP(T1187&amp;"-"&amp;Z1187,Sheet4!$W$2:$AA$1100,3,FALSE)</f>
        <v>Istanbul</v>
      </c>
      <c r="AB1187" s="4">
        <f>VLOOKUP(T1187&amp;"-"&amp;Z1187,Sheet4!$W$2:$AA$1100,4,FALSE)</f>
        <v>41.013840000000002</v>
      </c>
      <c r="AC1187" s="4">
        <f>VLOOKUP(T1187&amp;"-"&amp;Z1187,Sheet4!$W$2:$AA$1100,5,FALSE)</f>
        <v>28.949660000000002</v>
      </c>
    </row>
    <row r="1188" spans="1:29">
      <c r="A1188" s="6">
        <v>40919</v>
      </c>
      <c r="B1188" s="7">
        <v>0.57626157407407408</v>
      </c>
      <c r="C1188" s="4" t="s">
        <v>1213</v>
      </c>
      <c r="D1188" s="4" t="s">
        <v>1214</v>
      </c>
      <c r="E1188" s="4" t="s">
        <v>13</v>
      </c>
      <c r="F1188" s="4">
        <v>3</v>
      </c>
      <c r="G1188" s="4">
        <v>3</v>
      </c>
      <c r="H1188" s="4">
        <v>3</v>
      </c>
      <c r="I1188" s="4">
        <v>4</v>
      </c>
      <c r="J1188" s="4">
        <v>5</v>
      </c>
      <c r="K1188" s="4">
        <v>1</v>
      </c>
      <c r="L1188" s="4">
        <v>3</v>
      </c>
      <c r="M1188" s="4">
        <v>4</v>
      </c>
      <c r="N1188" s="4">
        <v>5</v>
      </c>
      <c r="O1188" s="4">
        <v>3</v>
      </c>
      <c r="P1188" s="4">
        <v>4</v>
      </c>
      <c r="Q1188" s="9">
        <f t="shared" si="56"/>
        <v>5.3634259259259263E-2</v>
      </c>
      <c r="R1188" s="4">
        <f t="shared" si="54"/>
        <v>40919.576261574075</v>
      </c>
      <c r="S1188" s="4">
        <v>0.30269451364218369</v>
      </c>
      <c r="T1188" s="4" t="str">
        <f>VLOOKUP(E1188,Sheet2!$A$2:$E$137,5,FALSE)</f>
        <v>GB</v>
      </c>
      <c r="U1188" s="4">
        <f>VLOOKUP($T1188,Sheet4!$H$1106:$M$1351,surveys!U$1+1,FALSE)</f>
        <v>0.43993408527720174</v>
      </c>
      <c r="V1188" s="4">
        <f>VLOOKUP($T1188,Sheet4!$H$1106:$M$1351,surveys!V$1+1,FALSE)</f>
        <v>0.87986817055440347</v>
      </c>
      <c r="W1188" s="4">
        <f>VLOOKUP($T1188,Sheet4!$H$1106:$M$1351,surveys!W$1+1,FALSE)</f>
        <v>0.93717230822503084</v>
      </c>
      <c r="X1188" s="4">
        <f>VLOOKUP($T1188,Sheet4!$H$1106:$M$1351,surveys!X$1+1,FALSE)</f>
        <v>0.97269979890956382</v>
      </c>
      <c r="Y1188" s="4">
        <f>VLOOKUP($T1188,Sheet4!$H$1106:$M$1351,surveys!Y$1+1,FALSE)</f>
        <v>1</v>
      </c>
      <c r="Z1188" s="4">
        <f t="shared" si="55"/>
        <v>1</v>
      </c>
      <c r="AA1188" s="4" t="str">
        <f>VLOOKUP(T1188&amp;"-"&amp;Z1188,Sheet4!$W$2:$AA$1100,3,FALSE)</f>
        <v>City of London</v>
      </c>
      <c r="AB1188" s="4">
        <f>VLOOKUP(T1188&amp;"-"&amp;Z1188,Sheet4!$W$2:$AA$1100,4,FALSE)</f>
        <v>51.512790000000003</v>
      </c>
      <c r="AC1188" s="4">
        <f>VLOOKUP(T1188&amp;"-"&amp;Z1188,Sheet4!$W$2:$AA$1100,5,FALSE)</f>
        <v>-9.1840000000000005E-2</v>
      </c>
    </row>
    <row r="1189" spans="1:29">
      <c r="A1189" s="6">
        <v>40919</v>
      </c>
      <c r="B1189" s="7">
        <v>0.72668981481481487</v>
      </c>
      <c r="C1189" s="4" t="s">
        <v>1215</v>
      </c>
      <c r="D1189" s="4" t="s">
        <v>1217</v>
      </c>
      <c r="E1189" s="4" t="s">
        <v>44</v>
      </c>
      <c r="F1189" s="4">
        <v>5</v>
      </c>
      <c r="G1189" s="4">
        <v>5</v>
      </c>
      <c r="H1189" s="4">
        <v>5</v>
      </c>
      <c r="I1189" s="4">
        <v>5</v>
      </c>
      <c r="J1189" s="4">
        <v>5</v>
      </c>
      <c r="K1189" s="4">
        <v>5</v>
      </c>
      <c r="L1189" s="4">
        <v>5</v>
      </c>
      <c r="M1189" s="4">
        <v>5</v>
      </c>
      <c r="N1189" s="4">
        <v>5</v>
      </c>
      <c r="O1189" s="4">
        <v>5</v>
      </c>
      <c r="P1189" s="4">
        <v>5</v>
      </c>
      <c r="Q1189" s="9">
        <f t="shared" si="56"/>
        <v>1.8229166666666668E-2</v>
      </c>
      <c r="R1189" s="4">
        <f t="shared" si="54"/>
        <v>40919.726689814815</v>
      </c>
      <c r="S1189" s="4">
        <v>0.43268061852278805</v>
      </c>
      <c r="T1189" s="4" t="str">
        <f>VLOOKUP(E1189,Sheet2!$A$2:$E$137,5,FALSE)</f>
        <v>TR</v>
      </c>
      <c r="U1189" s="4">
        <f>VLOOKUP($T1189,Sheet4!$H$1106:$M$1351,surveys!U$1+1,FALSE)</f>
        <v>0.56282907227865631</v>
      </c>
      <c r="V1189" s="4">
        <f>VLOOKUP($T1189,Sheet4!$H$1106:$M$1351,surveys!V$1+1,FALSE)</f>
        <v>0.73998378440807921</v>
      </c>
      <c r="W1189" s="4">
        <f>VLOOKUP($T1189,Sheet4!$H$1106:$M$1351,surveys!W$1+1,FALSE)</f>
        <v>0.86593507285859772</v>
      </c>
      <c r="X1189" s="4">
        <f>VLOOKUP($T1189,Sheet4!$H$1106:$M$1351,surveys!X$1+1,FALSE)</f>
        <v>0.93709051462417825</v>
      </c>
      <c r="Y1189" s="4">
        <f>VLOOKUP($T1189,Sheet4!$H$1106:$M$1351,surveys!Y$1+1,FALSE)</f>
        <v>1</v>
      </c>
      <c r="Z1189" s="4">
        <f t="shared" si="55"/>
        <v>1</v>
      </c>
      <c r="AA1189" s="4" t="str">
        <f>VLOOKUP(T1189&amp;"-"&amp;Z1189,Sheet4!$W$2:$AA$1100,3,FALSE)</f>
        <v>Istanbul</v>
      </c>
      <c r="AB1189" s="4">
        <f>VLOOKUP(T1189&amp;"-"&amp;Z1189,Sheet4!$W$2:$AA$1100,4,FALSE)</f>
        <v>41.013840000000002</v>
      </c>
      <c r="AC1189" s="4">
        <f>VLOOKUP(T1189&amp;"-"&amp;Z1189,Sheet4!$W$2:$AA$1100,5,FALSE)</f>
        <v>28.949660000000002</v>
      </c>
    </row>
    <row r="1190" spans="1:29">
      <c r="A1190" s="6">
        <v>40919</v>
      </c>
      <c r="B1190" s="7">
        <v>0.95903935185185207</v>
      </c>
      <c r="C1190" s="4" t="s">
        <v>1213</v>
      </c>
      <c r="D1190" s="4" t="s">
        <v>1214</v>
      </c>
      <c r="E1190" s="4" t="s">
        <v>19</v>
      </c>
      <c r="F1190" s="4">
        <v>4</v>
      </c>
      <c r="G1190" s="4">
        <v>2</v>
      </c>
      <c r="H1190" s="4">
        <v>3</v>
      </c>
      <c r="I1190" s="4">
        <v>4</v>
      </c>
      <c r="J1190" s="4">
        <v>4</v>
      </c>
      <c r="K1190" s="4">
        <v>3</v>
      </c>
      <c r="L1190" s="4">
        <v>2</v>
      </c>
      <c r="M1190" s="4">
        <v>3</v>
      </c>
      <c r="N1190" s="4">
        <v>3</v>
      </c>
      <c r="O1190" s="4">
        <v>5</v>
      </c>
      <c r="P1190" s="4">
        <v>2</v>
      </c>
      <c r="Q1190" s="9">
        <f t="shared" si="56"/>
        <v>4.1574074074074076E-2</v>
      </c>
      <c r="R1190" s="4">
        <f t="shared" si="54"/>
        <v>40919.959039351852</v>
      </c>
      <c r="S1190" s="4">
        <v>0.94988657063695769</v>
      </c>
      <c r="T1190" s="4" t="str">
        <f>VLOOKUP(E1190,Sheet2!$A$2:$E$137,5,FALSE)</f>
        <v>HU</v>
      </c>
      <c r="U1190" s="4">
        <f>VLOOKUP($T1190,Sheet4!$H$1106:$M$1351,surveys!U$1+1,FALSE)</f>
        <v>0.70836665732550796</v>
      </c>
      <c r="V1190" s="4">
        <f>VLOOKUP($T1190,Sheet4!$H$1106:$M$1351,surveys!V$1+1,FALSE)</f>
        <v>0.79361649434247361</v>
      </c>
      <c r="W1190" s="4">
        <f>VLOOKUP($T1190,Sheet4!$H$1106:$M$1351,surveys!W$1+1,FALSE)</f>
        <v>0.86571617940203494</v>
      </c>
      <c r="X1190" s="4">
        <f>VLOOKUP($T1190,Sheet4!$H$1106:$M$1351,surveys!X$1+1,FALSE)</f>
        <v>0.93457750328785116</v>
      </c>
      <c r="Y1190" s="4">
        <f>VLOOKUP($T1190,Sheet4!$H$1106:$M$1351,surveys!Y$1+1,FALSE)</f>
        <v>1</v>
      </c>
      <c r="Z1190" s="4">
        <f t="shared" si="55"/>
        <v>5</v>
      </c>
      <c r="AA1190" s="4" t="str">
        <f>VLOOKUP(T1190&amp;"-"&amp;Z1190,Sheet4!$W$2:$AA$1100,3,FALSE)</f>
        <v>Pecs</v>
      </c>
      <c r="AB1190" s="4">
        <f>VLOOKUP(T1190&amp;"-"&amp;Z1190,Sheet4!$W$2:$AA$1100,4,FALSE)</f>
        <v>46.083329999999997</v>
      </c>
      <c r="AC1190" s="4">
        <f>VLOOKUP(T1190&amp;"-"&amp;Z1190,Sheet4!$W$2:$AA$1100,5,FALSE)</f>
        <v>18.233329999999999</v>
      </c>
    </row>
    <row r="1191" spans="1:29">
      <c r="A1191" s="6">
        <v>40919</v>
      </c>
      <c r="B1191" s="7">
        <v>0.66214120370370366</v>
      </c>
      <c r="C1191" s="4" t="s">
        <v>1213</v>
      </c>
      <c r="D1191" s="4" t="s">
        <v>1214</v>
      </c>
      <c r="E1191" s="4" t="s">
        <v>44</v>
      </c>
      <c r="F1191" s="4">
        <v>1</v>
      </c>
      <c r="G1191" s="4">
        <v>1</v>
      </c>
      <c r="H1191" s="4">
        <v>1</v>
      </c>
      <c r="I1191" s="4">
        <v>1</v>
      </c>
      <c r="J1191" s="4">
        <v>1</v>
      </c>
      <c r="K1191" s="4">
        <v>1</v>
      </c>
      <c r="L1191" s="4">
        <v>1</v>
      </c>
      <c r="M1191" s="4">
        <v>1</v>
      </c>
      <c r="N1191" s="4">
        <v>1</v>
      </c>
      <c r="O1191" s="4">
        <v>1</v>
      </c>
      <c r="P1191" s="4">
        <v>1</v>
      </c>
      <c r="Q1191" s="9">
        <f t="shared" si="56"/>
        <v>4.3101851851851856E-2</v>
      </c>
      <c r="R1191" s="4">
        <f t="shared" si="54"/>
        <v>40919.662141203706</v>
      </c>
      <c r="S1191" s="4">
        <v>0.60557553394068298</v>
      </c>
      <c r="T1191" s="4" t="str">
        <f>VLOOKUP(E1191,Sheet2!$A$2:$E$137,5,FALSE)</f>
        <v>TR</v>
      </c>
      <c r="U1191" s="4">
        <f>VLOOKUP($T1191,Sheet4!$H$1106:$M$1351,surveys!U$1+1,FALSE)</f>
        <v>0.56282907227865631</v>
      </c>
      <c r="V1191" s="4">
        <f>VLOOKUP($T1191,Sheet4!$H$1106:$M$1351,surveys!V$1+1,FALSE)</f>
        <v>0.73998378440807921</v>
      </c>
      <c r="W1191" s="4">
        <f>VLOOKUP($T1191,Sheet4!$H$1106:$M$1351,surveys!W$1+1,FALSE)</f>
        <v>0.86593507285859772</v>
      </c>
      <c r="X1191" s="4">
        <f>VLOOKUP($T1191,Sheet4!$H$1106:$M$1351,surveys!X$1+1,FALSE)</f>
        <v>0.93709051462417825</v>
      </c>
      <c r="Y1191" s="4">
        <f>VLOOKUP($T1191,Sheet4!$H$1106:$M$1351,surveys!Y$1+1,FALSE)</f>
        <v>1</v>
      </c>
      <c r="Z1191" s="4">
        <f t="shared" si="55"/>
        <v>2</v>
      </c>
      <c r="AA1191" s="4" t="str">
        <f>VLOOKUP(T1191&amp;"-"&amp;Z1191,Sheet4!$W$2:$AA$1100,3,FALSE)</f>
        <v>Ankara</v>
      </c>
      <c r="AB1191" s="4">
        <f>VLOOKUP(T1191&amp;"-"&amp;Z1191,Sheet4!$W$2:$AA$1100,4,FALSE)</f>
        <v>39.919870000000003</v>
      </c>
      <c r="AC1191" s="4">
        <f>VLOOKUP(T1191&amp;"-"&amp;Z1191,Sheet4!$W$2:$AA$1100,5,FALSE)</f>
        <v>32.85427</v>
      </c>
    </row>
    <row r="1192" spans="1:29">
      <c r="A1192" s="6">
        <v>40919</v>
      </c>
      <c r="B1192" s="7">
        <v>0.8064930555555555</v>
      </c>
      <c r="C1192" s="4" t="s">
        <v>1213</v>
      </c>
      <c r="D1192" s="4" t="s">
        <v>1214</v>
      </c>
      <c r="E1192" s="4" t="s">
        <v>28</v>
      </c>
      <c r="F1192" s="4">
        <v>5</v>
      </c>
      <c r="G1192" s="4">
        <v>5</v>
      </c>
      <c r="H1192" s="4">
        <v>5</v>
      </c>
      <c r="I1192" s="4">
        <v>2</v>
      </c>
      <c r="J1192" s="4">
        <v>5</v>
      </c>
      <c r="K1192" s="4">
        <v>3</v>
      </c>
      <c r="L1192" s="4">
        <v>4</v>
      </c>
      <c r="M1192" s="4">
        <v>5</v>
      </c>
      <c r="N1192" s="4">
        <v>5</v>
      </c>
      <c r="O1192" s="4">
        <v>4</v>
      </c>
      <c r="P1192" s="4">
        <v>2</v>
      </c>
      <c r="Q1192" s="9">
        <f t="shared" si="56"/>
        <v>4.8148148148148152E-3</v>
      </c>
      <c r="R1192" s="4">
        <f t="shared" si="54"/>
        <v>40919.806493055556</v>
      </c>
      <c r="S1192" s="4">
        <v>0.36641891119807202</v>
      </c>
      <c r="T1192" s="4" t="str">
        <f>VLOOKUP(E1192,Sheet2!$A$2:$E$137,5,FALSE)</f>
        <v>AT</v>
      </c>
      <c r="U1192" s="4">
        <f>VLOOKUP($T1192,Sheet4!$H$1106:$M$1351,surveys!U$1+1,FALSE)</f>
        <v>0.71742534648291634</v>
      </c>
      <c r="V1192" s="4">
        <f>VLOOKUP($T1192,Sheet4!$H$1106:$M$1351,surveys!V$1+1,FALSE)</f>
        <v>0.81172349908300157</v>
      </c>
      <c r="W1192" s="4">
        <f>VLOOKUP($T1192,Sheet4!$H$1106:$M$1351,surveys!W$1+1,FALSE)</f>
        <v>0.88856220405379505</v>
      </c>
      <c r="X1192" s="4">
        <f>VLOOKUP($T1192,Sheet4!$H$1106:$M$1351,surveys!X$1+1,FALSE)</f>
        <v>0.95229784043038701</v>
      </c>
      <c r="Y1192" s="4">
        <f>VLOOKUP($T1192,Sheet4!$H$1106:$M$1351,surveys!Y$1+1,FALSE)</f>
        <v>1</v>
      </c>
      <c r="Z1192" s="4">
        <f t="shared" si="55"/>
        <v>1</v>
      </c>
      <c r="AA1192" s="4" t="str">
        <f>VLOOKUP(T1192&amp;"-"&amp;Z1192,Sheet4!$W$2:$AA$1100,3,FALSE)</f>
        <v>Vienna</v>
      </c>
      <c r="AB1192" s="4">
        <f>VLOOKUP(T1192&amp;"-"&amp;Z1192,Sheet4!$W$2:$AA$1100,4,FALSE)</f>
        <v>48.208489999999998</v>
      </c>
      <c r="AC1192" s="4">
        <f>VLOOKUP(T1192&amp;"-"&amp;Z1192,Sheet4!$W$2:$AA$1100,5,FALSE)</f>
        <v>16.37208</v>
      </c>
    </row>
    <row r="1193" spans="1:29">
      <c r="A1193" s="6">
        <v>40919</v>
      </c>
      <c r="B1193" s="7">
        <v>0.69071759259259258</v>
      </c>
      <c r="C1193" s="4" t="s">
        <v>1215</v>
      </c>
      <c r="D1193" s="4" t="s">
        <v>1214</v>
      </c>
      <c r="E1193" s="4" t="s">
        <v>37</v>
      </c>
      <c r="F1193" s="4">
        <v>5</v>
      </c>
      <c r="G1193" s="4">
        <v>5</v>
      </c>
      <c r="H1193" s="4">
        <v>5</v>
      </c>
      <c r="I1193" s="4">
        <v>5</v>
      </c>
      <c r="J1193" s="4">
        <v>5</v>
      </c>
      <c r="K1193" s="4">
        <v>5</v>
      </c>
      <c r="L1193" s="4">
        <v>5</v>
      </c>
      <c r="M1193" s="4">
        <v>5</v>
      </c>
      <c r="N1193" s="4">
        <v>5</v>
      </c>
      <c r="O1193" s="4">
        <v>5</v>
      </c>
      <c r="P1193" s="4">
        <v>5</v>
      </c>
      <c r="Q1193" s="9">
        <f t="shared" si="56"/>
        <v>6.3576388888888891E-2</v>
      </c>
      <c r="R1193" s="4">
        <f t="shared" si="54"/>
        <v>40919.690717592595</v>
      </c>
      <c r="S1193" s="4">
        <v>0.40498326923469663</v>
      </c>
      <c r="T1193" s="4" t="str">
        <f>VLOOKUP(E1193,Sheet2!$A$2:$E$137,5,FALSE)</f>
        <v>PT</v>
      </c>
      <c r="U1193" s="4">
        <f>VLOOKUP($T1193,Sheet4!$H$1106:$M$1351,surveys!U$1+1,FALSE)</f>
        <v>0.43703858129282908</v>
      </c>
      <c r="V1193" s="4">
        <f>VLOOKUP($T1193,Sheet4!$H$1106:$M$1351,surveys!V$1+1,FALSE)</f>
        <v>0.64773543484664464</v>
      </c>
      <c r="W1193" s="4">
        <f>VLOOKUP($T1193,Sheet4!$H$1106:$M$1351,surveys!W$1+1,FALSE)</f>
        <v>0.79869631675299657</v>
      </c>
      <c r="X1193" s="4">
        <f>VLOOKUP($T1193,Sheet4!$H$1106:$M$1351,surveys!X$1+1,FALSE)</f>
        <v>0.90115606302176665</v>
      </c>
      <c r="Y1193" s="4">
        <f>VLOOKUP($T1193,Sheet4!$H$1106:$M$1351,surveys!Y$1+1,FALSE)</f>
        <v>1</v>
      </c>
      <c r="Z1193" s="4">
        <f t="shared" si="55"/>
        <v>1</v>
      </c>
      <c r="AA1193" s="4" t="str">
        <f>VLOOKUP(T1193&amp;"-"&amp;Z1193,Sheet4!$W$2:$AA$1100,3,FALSE)</f>
        <v>Lisbon</v>
      </c>
      <c r="AB1193" s="4">
        <f>VLOOKUP(T1193&amp;"-"&amp;Z1193,Sheet4!$W$2:$AA$1100,4,FALSE)</f>
        <v>38.716670000000001</v>
      </c>
      <c r="AC1193" s="4">
        <f>VLOOKUP(T1193&amp;"-"&amp;Z1193,Sheet4!$W$2:$AA$1100,5,FALSE)</f>
        <v>-9.1333300000000008</v>
      </c>
    </row>
    <row r="1194" spans="1:29">
      <c r="A1194" s="6">
        <v>40919</v>
      </c>
      <c r="B1194" s="7">
        <v>0.70401620370370377</v>
      </c>
      <c r="C1194" s="4" t="s">
        <v>1213</v>
      </c>
      <c r="D1194" s="4" t="s">
        <v>1214</v>
      </c>
      <c r="E1194" s="4" t="s">
        <v>44</v>
      </c>
      <c r="F1194" s="4">
        <v>1</v>
      </c>
      <c r="G1194" s="4">
        <v>2</v>
      </c>
      <c r="H1194" s="4">
        <v>1</v>
      </c>
      <c r="I1194" s="4">
        <v>1</v>
      </c>
      <c r="J1194" s="4">
        <v>3</v>
      </c>
      <c r="K1194" s="4">
        <v>3</v>
      </c>
      <c r="L1194" s="4">
        <v>2</v>
      </c>
      <c r="M1194" s="4">
        <v>1</v>
      </c>
      <c r="N1194" s="4">
        <v>1</v>
      </c>
      <c r="O1194" s="4">
        <v>2</v>
      </c>
      <c r="P1194" s="4">
        <v>1</v>
      </c>
      <c r="Q1194" s="9">
        <f t="shared" si="56"/>
        <v>2.8240740740740739E-3</v>
      </c>
      <c r="R1194" s="4">
        <f t="shared" si="54"/>
        <v>40919.704016203701</v>
      </c>
      <c r="S1194" s="4">
        <v>0.69844260281940063</v>
      </c>
      <c r="T1194" s="4" t="str">
        <f>VLOOKUP(E1194,Sheet2!$A$2:$E$137,5,FALSE)</f>
        <v>TR</v>
      </c>
      <c r="U1194" s="4">
        <f>VLOOKUP($T1194,Sheet4!$H$1106:$M$1351,surveys!U$1+1,FALSE)</f>
        <v>0.56282907227865631</v>
      </c>
      <c r="V1194" s="4">
        <f>VLOOKUP($T1194,Sheet4!$H$1106:$M$1351,surveys!V$1+1,FALSE)</f>
        <v>0.73998378440807921</v>
      </c>
      <c r="W1194" s="4">
        <f>VLOOKUP($T1194,Sheet4!$H$1106:$M$1351,surveys!W$1+1,FALSE)</f>
        <v>0.86593507285859772</v>
      </c>
      <c r="X1194" s="4">
        <f>VLOOKUP($T1194,Sheet4!$H$1106:$M$1351,surveys!X$1+1,FALSE)</f>
        <v>0.93709051462417825</v>
      </c>
      <c r="Y1194" s="4">
        <f>VLOOKUP($T1194,Sheet4!$H$1106:$M$1351,surveys!Y$1+1,FALSE)</f>
        <v>1</v>
      </c>
      <c r="Z1194" s="4">
        <f t="shared" si="55"/>
        <v>2</v>
      </c>
      <c r="AA1194" s="4" t="str">
        <f>VLOOKUP(T1194&amp;"-"&amp;Z1194,Sheet4!$W$2:$AA$1100,3,FALSE)</f>
        <v>Ankara</v>
      </c>
      <c r="AB1194" s="4">
        <f>VLOOKUP(T1194&amp;"-"&amp;Z1194,Sheet4!$W$2:$AA$1100,4,FALSE)</f>
        <v>39.919870000000003</v>
      </c>
      <c r="AC1194" s="4">
        <f>VLOOKUP(T1194&amp;"-"&amp;Z1194,Sheet4!$W$2:$AA$1100,5,FALSE)</f>
        <v>32.85427</v>
      </c>
    </row>
    <row r="1195" spans="1:29">
      <c r="A1195" s="6">
        <v>40919</v>
      </c>
      <c r="B1195" s="7">
        <v>0.71868055555555566</v>
      </c>
      <c r="C1195" s="4" t="s">
        <v>1213</v>
      </c>
      <c r="D1195" s="4" t="s">
        <v>1214</v>
      </c>
      <c r="E1195" s="4" t="s">
        <v>35</v>
      </c>
      <c r="F1195" s="4">
        <v>5</v>
      </c>
      <c r="G1195" s="4">
        <v>5</v>
      </c>
      <c r="H1195" s="4">
        <v>5</v>
      </c>
      <c r="I1195" s="4">
        <v>1</v>
      </c>
      <c r="J1195" s="4">
        <v>1</v>
      </c>
      <c r="K1195" s="4">
        <v>1</v>
      </c>
      <c r="L1195" s="4">
        <v>1</v>
      </c>
      <c r="M1195" s="4">
        <v>5</v>
      </c>
      <c r="N1195" s="4">
        <v>5</v>
      </c>
      <c r="O1195" s="4">
        <v>1</v>
      </c>
      <c r="P1195" s="4">
        <v>5</v>
      </c>
      <c r="Q1195" s="9">
        <f t="shared" si="56"/>
        <v>1.3148148148148147E-2</v>
      </c>
      <c r="R1195" s="4">
        <f t="shared" si="54"/>
        <v>40919.718680555554</v>
      </c>
      <c r="S1195" s="4">
        <v>0.1516394433968884</v>
      </c>
      <c r="T1195" s="4" t="str">
        <f>VLOOKUP(E1195,Sheet2!$A$2:$E$137,5,FALSE)</f>
        <v>CH</v>
      </c>
      <c r="U1195" s="4">
        <f>VLOOKUP($T1195,Sheet4!$H$1106:$M$1351,surveys!U$1+1,FALSE)</f>
        <v>0.36801312971081684</v>
      </c>
      <c r="V1195" s="4">
        <f>VLOOKUP($T1195,Sheet4!$H$1106:$M$1351,surveys!V$1+1,FALSE)</f>
        <v>0.56614447204928808</v>
      </c>
      <c r="W1195" s="4">
        <f>VLOOKUP($T1195,Sheet4!$H$1106:$M$1351,surveys!W$1+1,FALSE)</f>
        <v>0.74328356923090177</v>
      </c>
      <c r="X1195" s="4">
        <f>VLOOKUP($T1195,Sheet4!$H$1106:$M$1351,surveys!X$1+1,FALSE)</f>
        <v>0.87426944983797861</v>
      </c>
      <c r="Y1195" s="4">
        <f>VLOOKUP($T1195,Sheet4!$H$1106:$M$1351,surveys!Y$1+1,FALSE)</f>
        <v>1</v>
      </c>
      <c r="Z1195" s="4">
        <f t="shared" si="55"/>
        <v>1</v>
      </c>
      <c r="AA1195" s="4" t="str">
        <f>VLOOKUP(T1195&amp;"-"&amp;Z1195,Sheet4!$W$2:$AA$1100,3,FALSE)</f>
        <v>Zurich</v>
      </c>
      <c r="AB1195" s="4">
        <f>VLOOKUP(T1195&amp;"-"&amp;Z1195,Sheet4!$W$2:$AA$1100,4,FALSE)</f>
        <v>47.366669999999999</v>
      </c>
      <c r="AC1195" s="4">
        <f>VLOOKUP(T1195&amp;"-"&amp;Z1195,Sheet4!$W$2:$AA$1100,5,FALSE)</f>
        <v>8.5500000000000007</v>
      </c>
    </row>
    <row r="1196" spans="1:29">
      <c r="A1196" s="6">
        <v>40919</v>
      </c>
      <c r="B1196" s="7">
        <v>0.50141203703703707</v>
      </c>
      <c r="C1196" s="4" t="s">
        <v>1213</v>
      </c>
      <c r="D1196" s="4" t="s">
        <v>1214</v>
      </c>
      <c r="E1196" s="4" t="s">
        <v>44</v>
      </c>
      <c r="F1196" s="4">
        <v>3</v>
      </c>
      <c r="G1196" s="4">
        <v>5</v>
      </c>
      <c r="H1196" s="4">
        <v>4</v>
      </c>
      <c r="I1196" s="4">
        <v>2</v>
      </c>
      <c r="J1196" s="4">
        <v>4</v>
      </c>
      <c r="K1196" s="4">
        <v>4</v>
      </c>
      <c r="L1196" s="4">
        <v>4</v>
      </c>
      <c r="M1196" s="4">
        <v>4</v>
      </c>
      <c r="N1196" s="4">
        <v>5</v>
      </c>
      <c r="O1196" s="4">
        <v>4</v>
      </c>
      <c r="P1196" s="4">
        <v>5</v>
      </c>
      <c r="Q1196" s="9">
        <f t="shared" si="56"/>
        <v>1.1226851851851851E-3</v>
      </c>
      <c r="R1196" s="4">
        <f t="shared" si="54"/>
        <v>40919.50141203704</v>
      </c>
      <c r="S1196" s="4">
        <v>0.79200470431692982</v>
      </c>
      <c r="T1196" s="4" t="str">
        <f>VLOOKUP(E1196,Sheet2!$A$2:$E$137,5,FALSE)</f>
        <v>TR</v>
      </c>
      <c r="U1196" s="4">
        <f>VLOOKUP($T1196,Sheet4!$H$1106:$M$1351,surveys!U$1+1,FALSE)</f>
        <v>0.56282907227865631</v>
      </c>
      <c r="V1196" s="4">
        <f>VLOOKUP($T1196,Sheet4!$H$1106:$M$1351,surveys!V$1+1,FALSE)</f>
        <v>0.73998378440807921</v>
      </c>
      <c r="W1196" s="4">
        <f>VLOOKUP($T1196,Sheet4!$H$1106:$M$1351,surveys!W$1+1,FALSE)</f>
        <v>0.86593507285859772</v>
      </c>
      <c r="X1196" s="4">
        <f>VLOOKUP($T1196,Sheet4!$H$1106:$M$1351,surveys!X$1+1,FALSE)</f>
        <v>0.93709051462417825</v>
      </c>
      <c r="Y1196" s="4">
        <f>VLOOKUP($T1196,Sheet4!$H$1106:$M$1351,surveys!Y$1+1,FALSE)</f>
        <v>1</v>
      </c>
      <c r="Z1196" s="4">
        <f t="shared" si="55"/>
        <v>3</v>
      </c>
      <c r="AA1196" s="4" t="str">
        <f>VLOOKUP(T1196&amp;"-"&amp;Z1196,Sheet4!$W$2:$AA$1100,3,FALSE)</f>
        <v>Izmir</v>
      </c>
      <c r="AB1196" s="4">
        <f>VLOOKUP(T1196&amp;"-"&amp;Z1196,Sheet4!$W$2:$AA$1100,4,FALSE)</f>
        <v>38.412730000000003</v>
      </c>
      <c r="AC1196" s="4">
        <f>VLOOKUP(T1196&amp;"-"&amp;Z1196,Sheet4!$W$2:$AA$1100,5,FALSE)</f>
        <v>27.138380000000002</v>
      </c>
    </row>
    <row r="1197" spans="1:29">
      <c r="A1197" s="6">
        <v>40919</v>
      </c>
      <c r="B1197" s="7">
        <v>0.76312500000000005</v>
      </c>
      <c r="C1197" s="4" t="s">
        <v>1215</v>
      </c>
      <c r="D1197" s="4" t="s">
        <v>1214</v>
      </c>
      <c r="E1197" s="4" t="s">
        <v>28</v>
      </c>
      <c r="F1197" s="4">
        <v>5</v>
      </c>
      <c r="G1197" s="4">
        <v>4</v>
      </c>
      <c r="H1197" s="4">
        <v>5</v>
      </c>
      <c r="I1197" s="4">
        <v>2</v>
      </c>
      <c r="J1197" s="4">
        <v>3</v>
      </c>
      <c r="K1197" s="4">
        <v>1</v>
      </c>
      <c r="L1197" s="4">
        <v>1</v>
      </c>
      <c r="M1197" s="4">
        <v>4</v>
      </c>
      <c r="N1197" s="4">
        <v>5</v>
      </c>
      <c r="O1197" s="4">
        <v>4</v>
      </c>
      <c r="P1197" s="4">
        <v>4</v>
      </c>
      <c r="Q1197" s="9">
        <f t="shared" si="56"/>
        <v>4.403935185185185E-2</v>
      </c>
      <c r="R1197" s="4">
        <f t="shared" si="54"/>
        <v>40919.763124999998</v>
      </c>
      <c r="S1197" s="4">
        <v>0.22471039487440603</v>
      </c>
      <c r="T1197" s="4" t="str">
        <f>VLOOKUP(E1197,Sheet2!$A$2:$E$137,5,FALSE)</f>
        <v>AT</v>
      </c>
      <c r="U1197" s="4">
        <f>VLOOKUP($T1197,Sheet4!$H$1106:$M$1351,surveys!U$1+1,FALSE)</f>
        <v>0.71742534648291634</v>
      </c>
      <c r="V1197" s="4">
        <f>VLOOKUP($T1197,Sheet4!$H$1106:$M$1351,surveys!V$1+1,FALSE)</f>
        <v>0.81172349908300157</v>
      </c>
      <c r="W1197" s="4">
        <f>VLOOKUP($T1197,Sheet4!$H$1106:$M$1351,surveys!W$1+1,FALSE)</f>
        <v>0.88856220405379505</v>
      </c>
      <c r="X1197" s="4">
        <f>VLOOKUP($T1197,Sheet4!$H$1106:$M$1351,surveys!X$1+1,FALSE)</f>
        <v>0.95229784043038701</v>
      </c>
      <c r="Y1197" s="4">
        <f>VLOOKUP($T1197,Sheet4!$H$1106:$M$1351,surveys!Y$1+1,FALSE)</f>
        <v>1</v>
      </c>
      <c r="Z1197" s="4">
        <f t="shared" si="55"/>
        <v>1</v>
      </c>
      <c r="AA1197" s="4" t="str">
        <f>VLOOKUP(T1197&amp;"-"&amp;Z1197,Sheet4!$W$2:$AA$1100,3,FALSE)</f>
        <v>Vienna</v>
      </c>
      <c r="AB1197" s="4">
        <f>VLOOKUP(T1197&amp;"-"&amp;Z1197,Sheet4!$W$2:$AA$1100,4,FALSE)</f>
        <v>48.208489999999998</v>
      </c>
      <c r="AC1197" s="4">
        <f>VLOOKUP(T1197&amp;"-"&amp;Z1197,Sheet4!$W$2:$AA$1100,5,FALSE)</f>
        <v>16.37208</v>
      </c>
    </row>
    <row r="1198" spans="1:29">
      <c r="A1198" s="6">
        <v>40919</v>
      </c>
      <c r="B1198" s="7">
        <v>0.77347222222222223</v>
      </c>
      <c r="C1198" s="4" t="s">
        <v>1213</v>
      </c>
      <c r="D1198" s="4" t="s">
        <v>1214</v>
      </c>
      <c r="E1198" s="4" t="s">
        <v>44</v>
      </c>
      <c r="F1198" s="4">
        <v>1</v>
      </c>
      <c r="G1198" s="4">
        <v>1</v>
      </c>
      <c r="H1198" s="4">
        <v>1</v>
      </c>
      <c r="I1198" s="4">
        <v>1</v>
      </c>
      <c r="J1198" s="4">
        <v>1</v>
      </c>
      <c r="K1198" s="4">
        <v>1</v>
      </c>
      <c r="L1198" s="4">
        <v>1</v>
      </c>
      <c r="M1198" s="4">
        <v>1</v>
      </c>
      <c r="N1198" s="4">
        <v>1</v>
      </c>
      <c r="O1198" s="4">
        <v>1</v>
      </c>
      <c r="P1198" s="4">
        <v>1</v>
      </c>
      <c r="Q1198" s="9">
        <f t="shared" si="56"/>
        <v>5.094907407407407E-2</v>
      </c>
      <c r="R1198" s="4">
        <f t="shared" si="54"/>
        <v>40919.773472222223</v>
      </c>
      <c r="S1198" s="4">
        <v>0.47230332815921128</v>
      </c>
      <c r="T1198" s="4" t="str">
        <f>VLOOKUP(E1198,Sheet2!$A$2:$E$137,5,FALSE)</f>
        <v>TR</v>
      </c>
      <c r="U1198" s="4">
        <f>VLOOKUP($T1198,Sheet4!$H$1106:$M$1351,surveys!U$1+1,FALSE)</f>
        <v>0.56282907227865631</v>
      </c>
      <c r="V1198" s="4">
        <f>VLOOKUP($T1198,Sheet4!$H$1106:$M$1351,surveys!V$1+1,FALSE)</f>
        <v>0.73998378440807921</v>
      </c>
      <c r="W1198" s="4">
        <f>VLOOKUP($T1198,Sheet4!$H$1106:$M$1351,surveys!W$1+1,FALSE)</f>
        <v>0.86593507285859772</v>
      </c>
      <c r="X1198" s="4">
        <f>VLOOKUP($T1198,Sheet4!$H$1106:$M$1351,surveys!X$1+1,FALSE)</f>
        <v>0.93709051462417825</v>
      </c>
      <c r="Y1198" s="4">
        <f>VLOOKUP($T1198,Sheet4!$H$1106:$M$1351,surveys!Y$1+1,FALSE)</f>
        <v>1</v>
      </c>
      <c r="Z1198" s="4">
        <f t="shared" si="55"/>
        <v>1</v>
      </c>
      <c r="AA1198" s="4" t="str">
        <f>VLOOKUP(T1198&amp;"-"&amp;Z1198,Sheet4!$W$2:$AA$1100,3,FALSE)</f>
        <v>Istanbul</v>
      </c>
      <c r="AB1198" s="4">
        <f>VLOOKUP(T1198&amp;"-"&amp;Z1198,Sheet4!$W$2:$AA$1100,4,FALSE)</f>
        <v>41.013840000000002</v>
      </c>
      <c r="AC1198" s="4">
        <f>VLOOKUP(T1198&amp;"-"&amp;Z1198,Sheet4!$W$2:$AA$1100,5,FALSE)</f>
        <v>28.949660000000002</v>
      </c>
    </row>
    <row r="1199" spans="1:29">
      <c r="A1199" s="6">
        <v>40919</v>
      </c>
      <c r="B1199" s="7">
        <v>0.65747685185185178</v>
      </c>
      <c r="C1199" s="4" t="s">
        <v>1215</v>
      </c>
      <c r="D1199" s="4" t="s">
        <v>1214</v>
      </c>
      <c r="E1199" s="4" t="s">
        <v>44</v>
      </c>
      <c r="F1199" s="4">
        <v>5</v>
      </c>
      <c r="G1199" s="4">
        <v>3</v>
      </c>
      <c r="H1199" s="4">
        <v>3</v>
      </c>
      <c r="I1199" s="4">
        <v>3</v>
      </c>
      <c r="J1199" s="4">
        <v>5</v>
      </c>
      <c r="K1199" s="4">
        <v>3</v>
      </c>
      <c r="L1199" s="4">
        <v>3</v>
      </c>
      <c r="M1199" s="4">
        <v>2</v>
      </c>
      <c r="N1199" s="4">
        <v>2</v>
      </c>
      <c r="O1199" s="4">
        <v>2</v>
      </c>
      <c r="P1199" s="4">
        <v>1</v>
      </c>
      <c r="Q1199" s="9">
        <f t="shared" si="56"/>
        <v>4.0185185185185185E-2</v>
      </c>
      <c r="R1199" s="4">
        <f t="shared" si="54"/>
        <v>40919.657476851855</v>
      </c>
      <c r="S1199" s="4">
        <v>0.84998402660380723</v>
      </c>
      <c r="T1199" s="4" t="str">
        <f>VLOOKUP(E1199,Sheet2!$A$2:$E$137,5,FALSE)</f>
        <v>TR</v>
      </c>
      <c r="U1199" s="4">
        <f>VLOOKUP($T1199,Sheet4!$H$1106:$M$1351,surveys!U$1+1,FALSE)</f>
        <v>0.56282907227865631</v>
      </c>
      <c r="V1199" s="4">
        <f>VLOOKUP($T1199,Sheet4!$H$1106:$M$1351,surveys!V$1+1,FALSE)</f>
        <v>0.73998378440807921</v>
      </c>
      <c r="W1199" s="4">
        <f>VLOOKUP($T1199,Sheet4!$H$1106:$M$1351,surveys!W$1+1,FALSE)</f>
        <v>0.86593507285859772</v>
      </c>
      <c r="X1199" s="4">
        <f>VLOOKUP($T1199,Sheet4!$H$1106:$M$1351,surveys!X$1+1,FALSE)</f>
        <v>0.93709051462417825</v>
      </c>
      <c r="Y1199" s="4">
        <f>VLOOKUP($T1199,Sheet4!$H$1106:$M$1351,surveys!Y$1+1,FALSE)</f>
        <v>1</v>
      </c>
      <c r="Z1199" s="4">
        <f t="shared" si="55"/>
        <v>3</v>
      </c>
      <c r="AA1199" s="4" t="str">
        <f>VLOOKUP(T1199&amp;"-"&amp;Z1199,Sheet4!$W$2:$AA$1100,3,FALSE)</f>
        <v>Izmir</v>
      </c>
      <c r="AB1199" s="4">
        <f>VLOOKUP(T1199&amp;"-"&amp;Z1199,Sheet4!$W$2:$AA$1100,4,FALSE)</f>
        <v>38.412730000000003</v>
      </c>
      <c r="AC1199" s="4">
        <f>VLOOKUP(T1199&amp;"-"&amp;Z1199,Sheet4!$W$2:$AA$1100,5,FALSE)</f>
        <v>27.138380000000002</v>
      </c>
    </row>
    <row r="1200" spans="1:29">
      <c r="A1200" s="6">
        <v>40919</v>
      </c>
      <c r="B1200" s="7">
        <v>0.82362268518518522</v>
      </c>
      <c r="C1200" s="4" t="s">
        <v>1215</v>
      </c>
      <c r="D1200" s="4" t="s">
        <v>1214</v>
      </c>
      <c r="E1200" s="4" t="s">
        <v>37</v>
      </c>
      <c r="F1200" s="4">
        <v>5</v>
      </c>
      <c r="G1200" s="4">
        <v>5</v>
      </c>
      <c r="H1200" s="4">
        <v>3</v>
      </c>
      <c r="I1200" s="4">
        <v>4</v>
      </c>
      <c r="J1200" s="4">
        <v>4</v>
      </c>
      <c r="K1200" s="4">
        <v>3</v>
      </c>
      <c r="L1200" s="4">
        <v>4</v>
      </c>
      <c r="M1200" s="4">
        <v>4</v>
      </c>
      <c r="N1200" s="4">
        <v>4</v>
      </c>
      <c r="O1200" s="4">
        <v>5</v>
      </c>
      <c r="P1200" s="4">
        <v>3</v>
      </c>
      <c r="Q1200" s="9">
        <f t="shared" si="56"/>
        <v>1.695601851851852E-2</v>
      </c>
      <c r="R1200" s="4">
        <f t="shared" si="54"/>
        <v>40919.823622685188</v>
      </c>
      <c r="S1200" s="4">
        <v>0.42569742788680642</v>
      </c>
      <c r="T1200" s="4" t="str">
        <f>VLOOKUP(E1200,Sheet2!$A$2:$E$137,5,FALSE)</f>
        <v>PT</v>
      </c>
      <c r="U1200" s="4">
        <f>VLOOKUP($T1200,Sheet4!$H$1106:$M$1351,surveys!U$1+1,FALSE)</f>
        <v>0.43703858129282908</v>
      </c>
      <c r="V1200" s="4">
        <f>VLOOKUP($T1200,Sheet4!$H$1106:$M$1351,surveys!V$1+1,FALSE)</f>
        <v>0.64773543484664464</v>
      </c>
      <c r="W1200" s="4">
        <f>VLOOKUP($T1200,Sheet4!$H$1106:$M$1351,surveys!W$1+1,FALSE)</f>
        <v>0.79869631675299657</v>
      </c>
      <c r="X1200" s="4">
        <f>VLOOKUP($T1200,Sheet4!$H$1106:$M$1351,surveys!X$1+1,FALSE)</f>
        <v>0.90115606302176665</v>
      </c>
      <c r="Y1200" s="4">
        <f>VLOOKUP($T1200,Sheet4!$H$1106:$M$1351,surveys!Y$1+1,FALSE)</f>
        <v>1</v>
      </c>
      <c r="Z1200" s="4">
        <f t="shared" si="55"/>
        <v>1</v>
      </c>
      <c r="AA1200" s="4" t="str">
        <f>VLOOKUP(T1200&amp;"-"&amp;Z1200,Sheet4!$W$2:$AA$1100,3,FALSE)</f>
        <v>Lisbon</v>
      </c>
      <c r="AB1200" s="4">
        <f>VLOOKUP(T1200&amp;"-"&amp;Z1200,Sheet4!$W$2:$AA$1100,4,FALSE)</f>
        <v>38.716670000000001</v>
      </c>
      <c r="AC1200" s="4">
        <f>VLOOKUP(T1200&amp;"-"&amp;Z1200,Sheet4!$W$2:$AA$1100,5,FALSE)</f>
        <v>-9.1333300000000008</v>
      </c>
    </row>
    <row r="1201" spans="1:29">
      <c r="A1201" s="6">
        <v>40919</v>
      </c>
      <c r="B1201" s="7">
        <v>0.58827546296296318</v>
      </c>
      <c r="C1201" s="4" t="s">
        <v>1213</v>
      </c>
      <c r="D1201" s="4" t="s">
        <v>1216</v>
      </c>
      <c r="E1201" s="4" t="s">
        <v>15</v>
      </c>
      <c r="F1201" s="4">
        <v>3</v>
      </c>
      <c r="G1201" s="4">
        <v>2</v>
      </c>
      <c r="H1201" s="4">
        <v>2</v>
      </c>
      <c r="I1201" s="4">
        <v>5</v>
      </c>
      <c r="J1201" s="4">
        <v>3</v>
      </c>
      <c r="K1201" s="4">
        <v>4</v>
      </c>
      <c r="L1201" s="4">
        <v>4</v>
      </c>
      <c r="M1201" s="4">
        <v>5</v>
      </c>
      <c r="N1201" s="4">
        <v>5</v>
      </c>
      <c r="O1201" s="4">
        <v>3</v>
      </c>
      <c r="P1201" s="4">
        <v>4</v>
      </c>
      <c r="Q1201" s="9">
        <f t="shared" si="56"/>
        <v>6.1840277777777779E-2</v>
      </c>
      <c r="R1201" s="4">
        <f t="shared" si="54"/>
        <v>40919.588275462964</v>
      </c>
      <c r="S1201" s="4">
        <v>0.26022828436107304</v>
      </c>
      <c r="T1201" s="4" t="str">
        <f>VLOOKUP(E1201,Sheet2!$A$2:$E$137,5,FALSE)</f>
        <v>US</v>
      </c>
      <c r="U1201" s="4">
        <f>VLOOKUP($T1201,Sheet4!$H$1106:$M$1351,surveys!U$1+1,FALSE)</f>
        <v>0.42883768204388006</v>
      </c>
      <c r="V1201" s="4">
        <f>VLOOKUP($T1201,Sheet4!$H$1106:$M$1351,surveys!V$1+1,FALSE)</f>
        <v>0.62778475709586301</v>
      </c>
      <c r="W1201" s="4">
        <f>VLOOKUP($T1201,Sheet4!$H$1106:$M$1351,surveys!W$1+1,FALSE)</f>
        <v>0.76918600378409652</v>
      </c>
      <c r="X1201" s="4">
        <f>VLOOKUP($T1201,Sheet4!$H$1106:$M$1351,surveys!X$1+1,FALSE)</f>
        <v>0.88987045221102745</v>
      </c>
      <c r="Y1201" s="4">
        <f>VLOOKUP($T1201,Sheet4!$H$1106:$M$1351,surveys!Y$1+1,FALSE)</f>
        <v>1</v>
      </c>
      <c r="Z1201" s="4">
        <f t="shared" si="55"/>
        <v>1</v>
      </c>
      <c r="AA1201" s="4" t="str">
        <f>VLOOKUP(T1201&amp;"-"&amp;Z1201,Sheet4!$W$2:$AA$1100,3,FALSE)</f>
        <v>New York City</v>
      </c>
      <c r="AB1201" s="4">
        <f>VLOOKUP(T1201&amp;"-"&amp;Z1201,Sheet4!$W$2:$AA$1100,4,FALSE)</f>
        <v>40.714269999999999</v>
      </c>
      <c r="AC1201" s="4">
        <f>VLOOKUP(T1201&amp;"-"&amp;Z1201,Sheet4!$W$2:$AA$1100,5,FALSE)</f>
        <v>-74.005970000000005</v>
      </c>
    </row>
    <row r="1202" spans="1:29">
      <c r="A1202" s="6">
        <v>40919</v>
      </c>
      <c r="B1202" s="7">
        <v>0.89339120370370362</v>
      </c>
      <c r="C1202" s="4" t="s">
        <v>1213</v>
      </c>
      <c r="D1202" s="4" t="s">
        <v>1217</v>
      </c>
      <c r="E1202" s="4" t="s">
        <v>37</v>
      </c>
      <c r="F1202" s="4">
        <v>1</v>
      </c>
      <c r="G1202" s="4">
        <v>3</v>
      </c>
      <c r="H1202" s="4">
        <v>2</v>
      </c>
      <c r="I1202" s="4">
        <v>1</v>
      </c>
      <c r="J1202" s="4">
        <v>1</v>
      </c>
      <c r="K1202" s="4">
        <v>3</v>
      </c>
      <c r="L1202" s="4">
        <v>1</v>
      </c>
      <c r="M1202" s="4">
        <v>3</v>
      </c>
      <c r="N1202" s="4">
        <v>3</v>
      </c>
      <c r="O1202" s="4">
        <v>4</v>
      </c>
      <c r="P1202" s="4">
        <v>4</v>
      </c>
      <c r="Q1202" s="9">
        <f t="shared" si="56"/>
        <v>6.4629629629629634E-2</v>
      </c>
      <c r="R1202" s="4">
        <f t="shared" si="54"/>
        <v>40919.893391203703</v>
      </c>
      <c r="S1202" s="4">
        <v>0.66911788198584254</v>
      </c>
      <c r="T1202" s="4" t="str">
        <f>VLOOKUP(E1202,Sheet2!$A$2:$E$137,5,FALSE)</f>
        <v>PT</v>
      </c>
      <c r="U1202" s="4">
        <f>VLOOKUP($T1202,Sheet4!$H$1106:$M$1351,surveys!U$1+1,FALSE)</f>
        <v>0.43703858129282908</v>
      </c>
      <c r="V1202" s="4">
        <f>VLOOKUP($T1202,Sheet4!$H$1106:$M$1351,surveys!V$1+1,FALSE)</f>
        <v>0.64773543484664464</v>
      </c>
      <c r="W1202" s="4">
        <f>VLOOKUP($T1202,Sheet4!$H$1106:$M$1351,surveys!W$1+1,FALSE)</f>
        <v>0.79869631675299657</v>
      </c>
      <c r="X1202" s="4">
        <f>VLOOKUP($T1202,Sheet4!$H$1106:$M$1351,surveys!X$1+1,FALSE)</f>
        <v>0.90115606302176665</v>
      </c>
      <c r="Y1202" s="4">
        <f>VLOOKUP($T1202,Sheet4!$H$1106:$M$1351,surveys!Y$1+1,FALSE)</f>
        <v>1</v>
      </c>
      <c r="Z1202" s="4">
        <f t="shared" si="55"/>
        <v>3</v>
      </c>
      <c r="AA1202" s="4" t="str">
        <f>VLOOKUP(T1202&amp;"-"&amp;Z1202,Sheet4!$W$2:$AA$1100,3,FALSE)</f>
        <v>Amadora</v>
      </c>
      <c r="AB1202" s="4">
        <f>VLOOKUP(T1202&amp;"-"&amp;Z1202,Sheet4!$W$2:$AA$1100,4,FALSE)</f>
        <v>38.753819999999997</v>
      </c>
      <c r="AC1202" s="4">
        <f>VLOOKUP(T1202&amp;"-"&amp;Z1202,Sheet4!$W$2:$AA$1100,5,FALSE)</f>
        <v>-9.2308299999999992</v>
      </c>
    </row>
    <row r="1203" spans="1:29">
      <c r="A1203" s="6">
        <v>40919</v>
      </c>
      <c r="B1203" s="7">
        <v>0.90687499999999999</v>
      </c>
      <c r="C1203" s="4" t="s">
        <v>1215</v>
      </c>
      <c r="D1203" s="4" t="s">
        <v>1214</v>
      </c>
      <c r="E1203" s="4" t="s">
        <v>15</v>
      </c>
      <c r="F1203" s="4">
        <v>2</v>
      </c>
      <c r="G1203" s="4">
        <v>3</v>
      </c>
      <c r="H1203" s="4">
        <v>4</v>
      </c>
      <c r="I1203" s="4">
        <v>1</v>
      </c>
      <c r="J1203" s="4">
        <v>5</v>
      </c>
      <c r="K1203" s="4">
        <v>5</v>
      </c>
      <c r="L1203" s="4">
        <v>2</v>
      </c>
      <c r="M1203" s="4">
        <v>5</v>
      </c>
      <c r="N1203" s="4">
        <v>3</v>
      </c>
      <c r="O1203" s="4">
        <v>1</v>
      </c>
      <c r="P1203" s="4">
        <v>2</v>
      </c>
      <c r="Q1203" s="9">
        <f t="shared" si="56"/>
        <v>5.0347222222222225E-3</v>
      </c>
      <c r="R1203" s="4">
        <f t="shared" si="54"/>
        <v>40919.906875000001</v>
      </c>
      <c r="S1203" s="4">
        <v>0.2237573012789138</v>
      </c>
      <c r="T1203" s="4" t="str">
        <f>VLOOKUP(E1203,Sheet2!$A$2:$E$137,5,FALSE)</f>
        <v>US</v>
      </c>
      <c r="U1203" s="4">
        <f>VLOOKUP($T1203,Sheet4!$H$1106:$M$1351,surveys!U$1+1,FALSE)</f>
        <v>0.42883768204388006</v>
      </c>
      <c r="V1203" s="4">
        <f>VLOOKUP($T1203,Sheet4!$H$1106:$M$1351,surveys!V$1+1,FALSE)</f>
        <v>0.62778475709586301</v>
      </c>
      <c r="W1203" s="4">
        <f>VLOOKUP($T1203,Sheet4!$H$1106:$M$1351,surveys!W$1+1,FALSE)</f>
        <v>0.76918600378409652</v>
      </c>
      <c r="X1203" s="4">
        <f>VLOOKUP($T1203,Sheet4!$H$1106:$M$1351,surveys!X$1+1,FALSE)</f>
        <v>0.88987045221102745</v>
      </c>
      <c r="Y1203" s="4">
        <f>VLOOKUP($T1203,Sheet4!$H$1106:$M$1351,surveys!Y$1+1,FALSE)</f>
        <v>1</v>
      </c>
      <c r="Z1203" s="4">
        <f t="shared" si="55"/>
        <v>1</v>
      </c>
      <c r="AA1203" s="4" t="str">
        <f>VLOOKUP(T1203&amp;"-"&amp;Z1203,Sheet4!$W$2:$AA$1100,3,FALSE)</f>
        <v>New York City</v>
      </c>
      <c r="AB1203" s="4">
        <f>VLOOKUP(T1203&amp;"-"&amp;Z1203,Sheet4!$W$2:$AA$1100,4,FALSE)</f>
        <v>40.714269999999999</v>
      </c>
      <c r="AC1203" s="4">
        <f>VLOOKUP(T1203&amp;"-"&amp;Z1203,Sheet4!$W$2:$AA$1100,5,FALSE)</f>
        <v>-74.005970000000005</v>
      </c>
    </row>
    <row r="1204" spans="1:29">
      <c r="A1204" s="6">
        <v>40919</v>
      </c>
      <c r="B1204" s="7">
        <v>0.92879629629629623</v>
      </c>
      <c r="C1204" s="4" t="s">
        <v>1213</v>
      </c>
      <c r="D1204" s="4" t="s">
        <v>1216</v>
      </c>
      <c r="E1204" s="4" t="s">
        <v>1088</v>
      </c>
      <c r="F1204" s="4">
        <v>4</v>
      </c>
      <c r="G1204" s="4">
        <v>3</v>
      </c>
      <c r="H1204" s="4">
        <v>3</v>
      </c>
      <c r="I1204" s="4">
        <v>5</v>
      </c>
      <c r="J1204" s="4">
        <v>4</v>
      </c>
      <c r="K1204" s="4">
        <v>1</v>
      </c>
      <c r="L1204" s="4">
        <v>3</v>
      </c>
      <c r="M1204" s="4">
        <v>4</v>
      </c>
      <c r="N1204" s="4">
        <v>5</v>
      </c>
      <c r="O1204" s="4">
        <v>4</v>
      </c>
      <c r="P1204" s="4">
        <v>5</v>
      </c>
      <c r="Q1204" s="9">
        <f t="shared" si="56"/>
        <v>2.0555555555555556E-2</v>
      </c>
      <c r="R1204" s="4">
        <f t="shared" si="54"/>
        <v>40919.928796296299</v>
      </c>
      <c r="S1204" s="4">
        <v>0.17957291713165291</v>
      </c>
      <c r="T1204" s="4" t="str">
        <f>VLOOKUP(E1204,Sheet2!$A$2:$E$137,5,FALSE)</f>
        <v>AO</v>
      </c>
      <c r="U1204" s="4">
        <f>VLOOKUP($T1204,Sheet4!$H$1106:$M$1351,surveys!U$1+1,FALSE)</f>
        <v>0.79887542642719123</v>
      </c>
      <c r="V1204" s="4">
        <f>VLOOKUP($T1204,Sheet4!$H$1106:$M$1351,surveys!V$1+1,FALSE)</f>
        <v>0.86395134521502293</v>
      </c>
      <c r="W1204" s="4">
        <f>VLOOKUP($T1204,Sheet4!$H$1106:$M$1351,surveys!W$1+1,FALSE)</f>
        <v>0.92378625620306787</v>
      </c>
      <c r="X1204" s="4">
        <f>VLOOKUP($T1204,Sheet4!$H$1106:$M$1351,surveys!X$1+1,FALSE)</f>
        <v>0.96730333990869322</v>
      </c>
      <c r="Y1204" s="4">
        <f>VLOOKUP($T1204,Sheet4!$H$1106:$M$1351,surveys!Y$1+1,FALSE)</f>
        <v>1</v>
      </c>
      <c r="Z1204" s="4">
        <f t="shared" si="55"/>
        <v>1</v>
      </c>
      <c r="AA1204" s="4" t="str">
        <f>VLOOKUP(T1204&amp;"-"&amp;Z1204,Sheet4!$W$2:$AA$1100,3,FALSE)</f>
        <v>Luanda</v>
      </c>
      <c r="AB1204" s="4">
        <f>VLOOKUP(T1204&amp;"-"&amp;Z1204,Sheet4!$W$2:$AA$1100,4,FALSE)</f>
        <v>-8.8368199999999995</v>
      </c>
      <c r="AC1204" s="4">
        <f>VLOOKUP(T1204&amp;"-"&amp;Z1204,Sheet4!$W$2:$AA$1100,5,FALSE)</f>
        <v>13.23432</v>
      </c>
    </row>
    <row r="1205" spans="1:29">
      <c r="A1205" s="6">
        <v>40919</v>
      </c>
      <c r="B1205" s="7">
        <v>0.98614583333333339</v>
      </c>
      <c r="C1205" s="4" t="s">
        <v>1213</v>
      </c>
      <c r="D1205" s="4" t="s">
        <v>1216</v>
      </c>
      <c r="E1205" s="4" t="s">
        <v>15</v>
      </c>
      <c r="F1205" s="4">
        <v>3</v>
      </c>
      <c r="G1205" s="4">
        <v>3</v>
      </c>
      <c r="H1205" s="4">
        <v>3</v>
      </c>
      <c r="I1205" s="4">
        <v>3</v>
      </c>
      <c r="J1205" s="4">
        <v>3</v>
      </c>
      <c r="K1205" s="4">
        <v>4</v>
      </c>
      <c r="L1205" s="4">
        <v>3</v>
      </c>
      <c r="M1205" s="4">
        <v>5</v>
      </c>
      <c r="N1205" s="4">
        <v>5</v>
      </c>
      <c r="O1205" s="4">
        <v>3</v>
      </c>
      <c r="P1205" s="4">
        <v>3</v>
      </c>
      <c r="Q1205" s="9">
        <f t="shared" si="56"/>
        <v>6.010416666666666E-2</v>
      </c>
      <c r="R1205" s="4">
        <f t="shared" si="54"/>
        <v>40919.986145833333</v>
      </c>
      <c r="S1205" s="4">
        <v>0.21854823543197655</v>
      </c>
      <c r="T1205" s="4" t="str">
        <f>VLOOKUP(E1205,Sheet2!$A$2:$E$137,5,FALSE)</f>
        <v>US</v>
      </c>
      <c r="U1205" s="4">
        <f>VLOOKUP($T1205,Sheet4!$H$1106:$M$1351,surveys!U$1+1,FALSE)</f>
        <v>0.42883768204388006</v>
      </c>
      <c r="V1205" s="4">
        <f>VLOOKUP($T1205,Sheet4!$H$1106:$M$1351,surveys!V$1+1,FALSE)</f>
        <v>0.62778475709586301</v>
      </c>
      <c r="W1205" s="4">
        <f>VLOOKUP($T1205,Sheet4!$H$1106:$M$1351,surveys!W$1+1,FALSE)</f>
        <v>0.76918600378409652</v>
      </c>
      <c r="X1205" s="4">
        <f>VLOOKUP($T1205,Sheet4!$H$1106:$M$1351,surveys!X$1+1,FALSE)</f>
        <v>0.88987045221102745</v>
      </c>
      <c r="Y1205" s="4">
        <f>VLOOKUP($T1205,Sheet4!$H$1106:$M$1351,surveys!Y$1+1,FALSE)</f>
        <v>1</v>
      </c>
      <c r="Z1205" s="4">
        <f t="shared" si="55"/>
        <v>1</v>
      </c>
      <c r="AA1205" s="4" t="str">
        <f>VLOOKUP(T1205&amp;"-"&amp;Z1205,Sheet4!$W$2:$AA$1100,3,FALSE)</f>
        <v>New York City</v>
      </c>
      <c r="AB1205" s="4">
        <f>VLOOKUP(T1205&amp;"-"&amp;Z1205,Sheet4!$W$2:$AA$1100,4,FALSE)</f>
        <v>40.714269999999999</v>
      </c>
      <c r="AC1205" s="4">
        <f>VLOOKUP(T1205&amp;"-"&amp;Z1205,Sheet4!$W$2:$AA$1100,5,FALSE)</f>
        <v>-74.005970000000005</v>
      </c>
    </row>
    <row r="1206" spans="1:29">
      <c r="A1206" s="6">
        <v>40919</v>
      </c>
      <c r="B1206" s="7">
        <v>0.98730324074074083</v>
      </c>
      <c r="C1206" s="4" t="s">
        <v>1213</v>
      </c>
      <c r="D1206" s="4" t="s">
        <v>1214</v>
      </c>
      <c r="E1206" s="4" t="s">
        <v>163</v>
      </c>
      <c r="F1206" s="4">
        <v>5</v>
      </c>
      <c r="G1206" s="4">
        <v>5</v>
      </c>
      <c r="H1206" s="4">
        <v>5</v>
      </c>
      <c r="I1206" s="4">
        <v>5</v>
      </c>
      <c r="J1206" s="4">
        <v>5</v>
      </c>
      <c r="K1206" s="4">
        <v>5</v>
      </c>
      <c r="L1206" s="4">
        <v>5</v>
      </c>
      <c r="M1206" s="4">
        <v>5</v>
      </c>
      <c r="N1206" s="4">
        <v>5</v>
      </c>
      <c r="O1206" s="4">
        <v>5</v>
      </c>
      <c r="P1206" s="4">
        <v>5</v>
      </c>
      <c r="Q1206" s="9">
        <f t="shared" si="56"/>
        <v>6.0891203703703704E-2</v>
      </c>
      <c r="R1206" s="4">
        <f t="shared" si="54"/>
        <v>40919.987303240741</v>
      </c>
      <c r="S1206" s="4">
        <v>0.74472267753534549</v>
      </c>
      <c r="T1206" s="4" t="str">
        <f>VLOOKUP(E1206,Sheet2!$A$2:$E$137,5,FALSE)</f>
        <v>EG</v>
      </c>
      <c r="U1206" s="4">
        <f>VLOOKUP($T1206,Sheet4!$H$1106:$M$1351,surveys!U$1+1,FALSE)</f>
        <v>0.5150971281252672</v>
      </c>
      <c r="V1206" s="4">
        <f>VLOOKUP($T1206,Sheet4!$H$1106:$M$1351,surveys!V$1+1,FALSE)</f>
        <v>0.76893021474129042</v>
      </c>
      <c r="W1206" s="4">
        <f>VLOOKUP($T1206,Sheet4!$H$1106:$M$1351,surveys!W$1+1,FALSE)</f>
        <v>0.93163863803520486</v>
      </c>
      <c r="X1206" s="4">
        <f>VLOOKUP($T1206,Sheet4!$H$1106:$M$1351,surveys!X$1+1,FALSE)</f>
        <v>0.96749265242374771</v>
      </c>
      <c r="Y1206" s="4">
        <f>VLOOKUP($T1206,Sheet4!$H$1106:$M$1351,surveys!Y$1+1,FALSE)</f>
        <v>1</v>
      </c>
      <c r="Z1206" s="4">
        <f t="shared" si="55"/>
        <v>2</v>
      </c>
      <c r="AA1206" s="4" t="str">
        <f>VLOOKUP(T1206&amp;"-"&amp;Z1206,Sheet4!$W$2:$AA$1100,3,FALSE)</f>
        <v>Alexandria</v>
      </c>
      <c r="AB1206" s="4">
        <f>VLOOKUP(T1206&amp;"-"&amp;Z1206,Sheet4!$W$2:$AA$1100,4,FALSE)</f>
        <v>31.21564</v>
      </c>
      <c r="AC1206" s="4">
        <f>VLOOKUP(T1206&amp;"-"&amp;Z1206,Sheet4!$W$2:$AA$1100,5,FALSE)</f>
        <v>29.955269999999999</v>
      </c>
    </row>
    <row r="1207" spans="1:29">
      <c r="A1207" s="6">
        <v>40918</v>
      </c>
      <c r="B1207" s="7">
        <v>7.1296296296296307E-3</v>
      </c>
      <c r="C1207" s="4" t="s">
        <v>1215</v>
      </c>
      <c r="D1207" s="4" t="s">
        <v>1214</v>
      </c>
      <c r="E1207" s="4" t="s">
        <v>33</v>
      </c>
      <c r="F1207" s="4">
        <v>5</v>
      </c>
      <c r="G1207" s="4">
        <v>5</v>
      </c>
      <c r="H1207" s="4">
        <v>5</v>
      </c>
      <c r="I1207" s="4">
        <v>5</v>
      </c>
      <c r="J1207" s="4">
        <v>5</v>
      </c>
      <c r="K1207" s="4">
        <v>5</v>
      </c>
      <c r="L1207" s="4">
        <v>5</v>
      </c>
      <c r="M1207" s="4">
        <v>5</v>
      </c>
      <c r="N1207" s="4">
        <v>5</v>
      </c>
      <c r="O1207" s="4">
        <v>5</v>
      </c>
      <c r="P1207" s="4">
        <v>5</v>
      </c>
      <c r="Q1207" s="9">
        <f t="shared" si="56"/>
        <v>5.5902777777777782E-3</v>
      </c>
      <c r="R1207" s="4">
        <f t="shared" si="54"/>
        <v>40918.00712962963</v>
      </c>
      <c r="S1207" s="4">
        <v>0.87411083927004696</v>
      </c>
      <c r="T1207" s="4" t="str">
        <f>VLOOKUP(E1207,Sheet2!$A$2:$E$137,5,FALSE)</f>
        <v>IT</v>
      </c>
      <c r="U1207" s="4">
        <f>VLOOKUP($T1207,Sheet4!$H$1106:$M$1351,surveys!U$1+1,FALSE)</f>
        <v>0.40073733113706772</v>
      </c>
      <c r="V1207" s="4">
        <f>VLOOKUP($T1207,Sheet4!$H$1106:$M$1351,surveys!V$1+1,FALSE)</f>
        <v>0.60502083075372182</v>
      </c>
      <c r="W1207" s="4">
        <f>VLOOKUP($T1207,Sheet4!$H$1106:$M$1351,surveys!W$1+1,FALSE)</f>
        <v>0.75963680320784854</v>
      </c>
      <c r="X1207" s="4">
        <f>VLOOKUP($T1207,Sheet4!$H$1106:$M$1351,surveys!X$1+1,FALSE)</f>
        <v>0.89491209934724891</v>
      </c>
      <c r="Y1207" s="4">
        <f>VLOOKUP($T1207,Sheet4!$H$1106:$M$1351,surveys!Y$1+1,FALSE)</f>
        <v>1</v>
      </c>
      <c r="Z1207" s="4">
        <f t="shared" si="55"/>
        <v>4</v>
      </c>
      <c r="AA1207" s="4" t="str">
        <f>VLOOKUP(T1207&amp;"-"&amp;Z1207,Sheet4!$W$2:$AA$1100,3,FALSE)</f>
        <v>Torino</v>
      </c>
      <c r="AB1207" s="4">
        <f>VLOOKUP(T1207&amp;"-"&amp;Z1207,Sheet4!$W$2:$AA$1100,4,FALSE)</f>
        <v>45.070489999999999</v>
      </c>
      <c r="AC1207" s="4">
        <f>VLOOKUP(T1207&amp;"-"&amp;Z1207,Sheet4!$W$2:$AA$1100,5,FALSE)</f>
        <v>7.68682</v>
      </c>
    </row>
    <row r="1208" spans="1:29">
      <c r="A1208" s="6">
        <v>40918</v>
      </c>
      <c r="B1208" s="7">
        <v>2.3032407407407404E-2</v>
      </c>
      <c r="C1208" s="4" t="s">
        <v>1213</v>
      </c>
      <c r="D1208" s="4" t="s">
        <v>1214</v>
      </c>
      <c r="E1208" s="4" t="s">
        <v>37</v>
      </c>
      <c r="F1208" s="4">
        <v>3</v>
      </c>
      <c r="G1208" s="4">
        <v>5</v>
      </c>
      <c r="H1208" s="4">
        <v>2</v>
      </c>
      <c r="I1208" s="4">
        <v>3</v>
      </c>
      <c r="J1208" s="4">
        <v>4</v>
      </c>
      <c r="K1208" s="4">
        <v>2</v>
      </c>
      <c r="L1208" s="4">
        <v>1</v>
      </c>
      <c r="M1208" s="4">
        <v>4</v>
      </c>
      <c r="N1208" s="4">
        <v>5</v>
      </c>
      <c r="O1208" s="4">
        <v>4</v>
      </c>
      <c r="P1208" s="4">
        <v>4</v>
      </c>
      <c r="Q1208" s="9">
        <f t="shared" si="56"/>
        <v>1.6828703703703703E-2</v>
      </c>
      <c r="R1208" s="4">
        <f t="shared" si="54"/>
        <v>40918.023032407407</v>
      </c>
      <c r="S1208" s="4">
        <v>0.59895117558218214</v>
      </c>
      <c r="T1208" s="4" t="str">
        <f>VLOOKUP(E1208,Sheet2!$A$2:$E$137,5,FALSE)</f>
        <v>PT</v>
      </c>
      <c r="U1208" s="4">
        <f>VLOOKUP($T1208,Sheet4!$H$1106:$M$1351,surveys!U$1+1,FALSE)</f>
        <v>0.43703858129282908</v>
      </c>
      <c r="V1208" s="4">
        <f>VLOOKUP($T1208,Sheet4!$H$1106:$M$1351,surveys!V$1+1,FALSE)</f>
        <v>0.64773543484664464</v>
      </c>
      <c r="W1208" s="4">
        <f>VLOOKUP($T1208,Sheet4!$H$1106:$M$1351,surveys!W$1+1,FALSE)</f>
        <v>0.79869631675299657</v>
      </c>
      <c r="X1208" s="4">
        <f>VLOOKUP($T1208,Sheet4!$H$1106:$M$1351,surveys!X$1+1,FALSE)</f>
        <v>0.90115606302176665</v>
      </c>
      <c r="Y1208" s="4">
        <f>VLOOKUP($T1208,Sheet4!$H$1106:$M$1351,surveys!Y$1+1,FALSE)</f>
        <v>1</v>
      </c>
      <c r="Z1208" s="4">
        <f t="shared" si="55"/>
        <v>2</v>
      </c>
      <c r="AA1208" s="4" t="str">
        <f>VLOOKUP(T1208&amp;"-"&amp;Z1208,Sheet4!$W$2:$AA$1100,3,FALSE)</f>
        <v>Porto</v>
      </c>
      <c r="AB1208" s="4">
        <f>VLOOKUP(T1208&amp;"-"&amp;Z1208,Sheet4!$W$2:$AA$1100,4,FALSE)</f>
        <v>41.149610000000003</v>
      </c>
      <c r="AC1208" s="4">
        <f>VLOOKUP(T1208&amp;"-"&amp;Z1208,Sheet4!$W$2:$AA$1100,5,FALSE)</f>
        <v>-8.6109899999999993</v>
      </c>
    </row>
    <row r="1209" spans="1:29">
      <c r="A1209" s="6">
        <v>40918</v>
      </c>
      <c r="B1209" s="7">
        <v>3.920138888888889E-2</v>
      </c>
      <c r="C1209" s="4" t="s">
        <v>1213</v>
      </c>
      <c r="D1209" s="4" t="s">
        <v>1214</v>
      </c>
      <c r="E1209" s="4" t="s">
        <v>44</v>
      </c>
      <c r="F1209" s="4">
        <v>1</v>
      </c>
      <c r="G1209" s="4">
        <v>1</v>
      </c>
      <c r="H1209" s="4">
        <v>0</v>
      </c>
      <c r="I1209" s="4">
        <v>1</v>
      </c>
      <c r="J1209" s="4">
        <v>1</v>
      </c>
      <c r="K1209" s="4">
        <v>1</v>
      </c>
      <c r="L1209" s="4">
        <v>1</v>
      </c>
      <c r="M1209" s="4">
        <v>1</v>
      </c>
      <c r="N1209" s="4">
        <v>1</v>
      </c>
      <c r="O1209" s="4">
        <v>1</v>
      </c>
      <c r="P1209" s="4">
        <v>1</v>
      </c>
      <c r="Q1209" s="9">
        <f t="shared" si="56"/>
        <v>2.8113425925925927E-2</v>
      </c>
      <c r="R1209" s="4">
        <f t="shared" si="54"/>
        <v>40918.039201388892</v>
      </c>
      <c r="S1209" s="4">
        <v>0.65736921733739262</v>
      </c>
      <c r="T1209" s="4" t="str">
        <f>VLOOKUP(E1209,Sheet2!$A$2:$E$137,5,FALSE)</f>
        <v>TR</v>
      </c>
      <c r="U1209" s="4">
        <f>VLOOKUP($T1209,Sheet4!$H$1106:$M$1351,surveys!U$1+1,FALSE)</f>
        <v>0.56282907227865631</v>
      </c>
      <c r="V1209" s="4">
        <f>VLOOKUP($T1209,Sheet4!$H$1106:$M$1351,surveys!V$1+1,FALSE)</f>
        <v>0.73998378440807921</v>
      </c>
      <c r="W1209" s="4">
        <f>VLOOKUP($T1209,Sheet4!$H$1106:$M$1351,surveys!W$1+1,FALSE)</f>
        <v>0.86593507285859772</v>
      </c>
      <c r="X1209" s="4">
        <f>VLOOKUP($T1209,Sheet4!$H$1106:$M$1351,surveys!X$1+1,FALSE)</f>
        <v>0.93709051462417825</v>
      </c>
      <c r="Y1209" s="4">
        <f>VLOOKUP($T1209,Sheet4!$H$1106:$M$1351,surveys!Y$1+1,FALSE)</f>
        <v>1</v>
      </c>
      <c r="Z1209" s="4">
        <f t="shared" si="55"/>
        <v>2</v>
      </c>
      <c r="AA1209" s="4" t="str">
        <f>VLOOKUP(T1209&amp;"-"&amp;Z1209,Sheet4!$W$2:$AA$1100,3,FALSE)</f>
        <v>Ankara</v>
      </c>
      <c r="AB1209" s="4">
        <f>VLOOKUP(T1209&amp;"-"&amp;Z1209,Sheet4!$W$2:$AA$1100,4,FALSE)</f>
        <v>39.919870000000003</v>
      </c>
      <c r="AC1209" s="4">
        <f>VLOOKUP(T1209&amp;"-"&amp;Z1209,Sheet4!$W$2:$AA$1100,5,FALSE)</f>
        <v>32.85427</v>
      </c>
    </row>
    <row r="1210" spans="1:29">
      <c r="A1210" s="6">
        <v>40918</v>
      </c>
      <c r="B1210" s="7">
        <v>0.61651620370370375</v>
      </c>
      <c r="C1210" s="4" t="s">
        <v>1215</v>
      </c>
      <c r="D1210" s="4" t="s">
        <v>1214</v>
      </c>
      <c r="E1210" s="4" t="s">
        <v>37</v>
      </c>
      <c r="F1210" s="4">
        <v>4</v>
      </c>
      <c r="G1210" s="4">
        <v>3</v>
      </c>
      <c r="H1210" s="4">
        <v>4</v>
      </c>
      <c r="I1210" s="4">
        <v>4</v>
      </c>
      <c r="J1210" s="4">
        <v>4</v>
      </c>
      <c r="K1210" s="4">
        <v>5</v>
      </c>
      <c r="L1210" s="4">
        <v>3</v>
      </c>
      <c r="M1210" s="4">
        <v>4</v>
      </c>
      <c r="N1210" s="4">
        <v>5</v>
      </c>
      <c r="O1210" s="4">
        <v>5</v>
      </c>
      <c r="P1210" s="4">
        <v>5</v>
      </c>
      <c r="Q1210" s="9">
        <f t="shared" si="56"/>
        <v>1.1157407407407408E-2</v>
      </c>
      <c r="R1210" s="4">
        <f t="shared" si="54"/>
        <v>40918.616516203707</v>
      </c>
      <c r="S1210" s="4">
        <v>0.90405530609732421</v>
      </c>
      <c r="T1210" s="4" t="str">
        <f>VLOOKUP(E1210,Sheet2!$A$2:$E$137,5,FALSE)</f>
        <v>PT</v>
      </c>
      <c r="U1210" s="4">
        <f>VLOOKUP($T1210,Sheet4!$H$1106:$M$1351,surveys!U$1+1,FALSE)</f>
        <v>0.43703858129282908</v>
      </c>
      <c r="V1210" s="4">
        <f>VLOOKUP($T1210,Sheet4!$H$1106:$M$1351,surveys!V$1+1,FALSE)</f>
        <v>0.64773543484664464</v>
      </c>
      <c r="W1210" s="4">
        <f>VLOOKUP($T1210,Sheet4!$H$1106:$M$1351,surveys!W$1+1,FALSE)</f>
        <v>0.79869631675299657</v>
      </c>
      <c r="X1210" s="4">
        <f>VLOOKUP($T1210,Sheet4!$H$1106:$M$1351,surveys!X$1+1,FALSE)</f>
        <v>0.90115606302176665</v>
      </c>
      <c r="Y1210" s="4">
        <f>VLOOKUP($T1210,Sheet4!$H$1106:$M$1351,surveys!Y$1+1,FALSE)</f>
        <v>1</v>
      </c>
      <c r="Z1210" s="4">
        <f t="shared" si="55"/>
        <v>5</v>
      </c>
      <c r="AA1210" s="4" t="str">
        <f>VLOOKUP(T1210&amp;"-"&amp;Z1210,Sheet4!$W$2:$AA$1100,3,FALSE)</f>
        <v>Setubal</v>
      </c>
      <c r="AB1210" s="4">
        <f>VLOOKUP(T1210&amp;"-"&amp;Z1210,Sheet4!$W$2:$AA$1100,4,FALSE)</f>
        <v>38.5244</v>
      </c>
      <c r="AC1210" s="4">
        <f>VLOOKUP(T1210&amp;"-"&amp;Z1210,Sheet4!$W$2:$AA$1100,5,FALSE)</f>
        <v>-8.8881999999999994</v>
      </c>
    </row>
    <row r="1211" spans="1:29">
      <c r="A1211" s="6">
        <v>40918</v>
      </c>
      <c r="B1211" s="7">
        <v>0.875</v>
      </c>
      <c r="C1211" s="4" t="s">
        <v>1215</v>
      </c>
      <c r="D1211" s="4" t="s">
        <v>1214</v>
      </c>
      <c r="E1211" s="4" t="s">
        <v>17</v>
      </c>
      <c r="F1211" s="4">
        <v>1</v>
      </c>
      <c r="G1211" s="4">
        <v>1</v>
      </c>
      <c r="H1211" s="4">
        <v>1</v>
      </c>
      <c r="I1211" s="4">
        <v>1</v>
      </c>
      <c r="J1211" s="4">
        <v>1</v>
      </c>
      <c r="K1211" s="4">
        <v>1</v>
      </c>
      <c r="L1211" s="4">
        <v>1</v>
      </c>
      <c r="M1211" s="4">
        <v>1</v>
      </c>
      <c r="N1211" s="4">
        <v>1</v>
      </c>
      <c r="O1211" s="4">
        <v>1</v>
      </c>
      <c r="P1211" s="4">
        <v>5</v>
      </c>
      <c r="Q1211" s="9">
        <f t="shared" si="56"/>
        <v>5.2951388888888888E-2</v>
      </c>
      <c r="R1211" s="4">
        <f t="shared" si="54"/>
        <v>40918.875</v>
      </c>
      <c r="S1211" s="4">
        <v>2.2622186835136393E-2</v>
      </c>
      <c r="T1211" s="4" t="str">
        <f>VLOOKUP(E1211,Sheet2!$A$2:$E$137,5,FALSE)</f>
        <v>AU</v>
      </c>
      <c r="U1211" s="4">
        <f>VLOOKUP($T1211,Sheet4!$H$1106:$M$1351,surveys!U$1+1,FALSE)</f>
        <v>0.37870730546462306</v>
      </c>
      <c r="V1211" s="4">
        <f>VLOOKUP($T1211,Sheet4!$H$1106:$M$1351,surveys!V$1+1,FALSE)</f>
        <v>0.70016181281367551</v>
      </c>
      <c r="W1211" s="4">
        <f>VLOOKUP($T1211,Sheet4!$H$1106:$M$1351,surveys!W$1+1,FALSE)</f>
        <v>0.82483308340835682</v>
      </c>
      <c r="X1211" s="4">
        <f>VLOOKUP($T1211,Sheet4!$H$1106:$M$1351,surveys!X$1+1,FALSE)</f>
        <v>0.91739988860880706</v>
      </c>
      <c r="Y1211" s="4">
        <f>VLOOKUP($T1211,Sheet4!$H$1106:$M$1351,surveys!Y$1+1,FALSE)</f>
        <v>1</v>
      </c>
      <c r="Z1211" s="4">
        <f t="shared" si="55"/>
        <v>1</v>
      </c>
      <c r="AA1211" s="4" t="str">
        <f>VLOOKUP(T1211&amp;"-"&amp;Z1211,Sheet4!$W$2:$AA$1100,3,FALSE)</f>
        <v>Sydney</v>
      </c>
      <c r="AB1211" s="4">
        <f>VLOOKUP(T1211&amp;"-"&amp;Z1211,Sheet4!$W$2:$AA$1100,4,FALSE)</f>
        <v>-33.867849999999997</v>
      </c>
      <c r="AC1211" s="4">
        <f>VLOOKUP(T1211&amp;"-"&amp;Z1211,Sheet4!$W$2:$AA$1100,5,FALSE)</f>
        <v>151.20732000000001</v>
      </c>
    </row>
    <row r="1212" spans="1:29">
      <c r="A1212" s="6">
        <v>40918</v>
      </c>
      <c r="B1212" s="7">
        <v>0.34432870370370372</v>
      </c>
      <c r="C1212" s="4" t="s">
        <v>1215</v>
      </c>
      <c r="D1212" s="4" t="s">
        <v>1214</v>
      </c>
      <c r="E1212" s="4" t="s">
        <v>227</v>
      </c>
      <c r="F1212" s="4">
        <v>3</v>
      </c>
      <c r="G1212" s="4">
        <v>4</v>
      </c>
      <c r="H1212" s="4">
        <v>4</v>
      </c>
      <c r="I1212" s="4">
        <v>4</v>
      </c>
      <c r="J1212" s="4">
        <v>3</v>
      </c>
      <c r="K1212" s="4">
        <v>3</v>
      </c>
      <c r="L1212" s="4">
        <v>2</v>
      </c>
      <c r="M1212" s="4">
        <v>4</v>
      </c>
      <c r="N1212" s="4">
        <v>5</v>
      </c>
      <c r="O1212" s="4">
        <v>3</v>
      </c>
      <c r="P1212" s="4">
        <v>4</v>
      </c>
      <c r="Q1212" s="9">
        <f t="shared" si="56"/>
        <v>3.0601851851851852E-2</v>
      </c>
      <c r="R1212" s="4">
        <f t="shared" si="54"/>
        <v>40918.344328703701</v>
      </c>
      <c r="S1212" s="4">
        <v>0.38153449692001584</v>
      </c>
      <c r="T1212" s="4" t="str">
        <f>VLOOKUP(E1212,Sheet2!$A$2:$E$137,5,FALSE)</f>
        <v>HR</v>
      </c>
      <c r="U1212" s="4">
        <f>VLOOKUP($T1212,Sheet4!$H$1106:$M$1351,surveys!U$1+1,FALSE)</f>
        <v>0.42003746734208691</v>
      </c>
      <c r="V1212" s="4">
        <f>VLOOKUP($T1212,Sheet4!$H$1106:$M$1351,surveys!V$1+1,FALSE)</f>
        <v>0.78702735283987324</v>
      </c>
      <c r="W1212" s="4">
        <f>VLOOKUP($T1212,Sheet4!$H$1106:$M$1351,surveys!W$1+1,FALSE)</f>
        <v>0.8796004603610641</v>
      </c>
      <c r="X1212" s="4">
        <f>VLOOKUP($T1212,Sheet4!$H$1106:$M$1351,surveys!X$1+1,FALSE)</f>
        <v>0.95372237203558541</v>
      </c>
      <c r="Y1212" s="4">
        <f>VLOOKUP($T1212,Sheet4!$H$1106:$M$1351,surveys!Y$1+1,FALSE)</f>
        <v>1</v>
      </c>
      <c r="Z1212" s="4">
        <f t="shared" si="55"/>
        <v>1</v>
      </c>
      <c r="AA1212" s="4" t="str">
        <f>VLOOKUP(T1212&amp;"-"&amp;Z1212,Sheet4!$W$2:$AA$1100,3,FALSE)</f>
        <v>Zagreb - Centar</v>
      </c>
      <c r="AB1212" s="4">
        <f>VLOOKUP(T1212&amp;"-"&amp;Z1212,Sheet4!$W$2:$AA$1100,4,FALSE)</f>
        <v>45.813130000000001</v>
      </c>
      <c r="AC1212" s="4">
        <f>VLOOKUP(T1212&amp;"-"&amp;Z1212,Sheet4!$W$2:$AA$1100,5,FALSE)</f>
        <v>15.97753</v>
      </c>
    </row>
    <row r="1213" spans="1:29">
      <c r="A1213" s="6">
        <v>40918</v>
      </c>
      <c r="B1213" s="7">
        <v>0.35333333333333333</v>
      </c>
      <c r="C1213" s="4" t="s">
        <v>1213</v>
      </c>
      <c r="D1213" s="4" t="s">
        <v>1217</v>
      </c>
      <c r="E1213" s="4" t="s">
        <v>19</v>
      </c>
      <c r="F1213" s="4">
        <v>3</v>
      </c>
      <c r="G1213" s="4">
        <v>3</v>
      </c>
      <c r="H1213" s="4">
        <v>4</v>
      </c>
      <c r="I1213" s="4">
        <v>3</v>
      </c>
      <c r="J1213" s="4">
        <v>4</v>
      </c>
      <c r="K1213" s="4">
        <v>4</v>
      </c>
      <c r="L1213" s="4">
        <v>5</v>
      </c>
      <c r="M1213" s="4">
        <v>4</v>
      </c>
      <c r="N1213" s="4">
        <v>4</v>
      </c>
      <c r="O1213" s="4">
        <v>4</v>
      </c>
      <c r="P1213" s="4">
        <v>3</v>
      </c>
      <c r="Q1213" s="9">
        <f t="shared" si="56"/>
        <v>3.7187499999999998E-2</v>
      </c>
      <c r="R1213" s="4">
        <f t="shared" si="54"/>
        <v>40918.353333333333</v>
      </c>
      <c r="S1213" s="4">
        <v>0.67249549564441224</v>
      </c>
      <c r="T1213" s="4" t="str">
        <f>VLOOKUP(E1213,Sheet2!$A$2:$E$137,5,FALSE)</f>
        <v>HU</v>
      </c>
      <c r="U1213" s="4">
        <f>VLOOKUP($T1213,Sheet4!$H$1106:$M$1351,surveys!U$1+1,FALSE)</f>
        <v>0.70836665732550796</v>
      </c>
      <c r="V1213" s="4">
        <f>VLOOKUP($T1213,Sheet4!$H$1106:$M$1351,surveys!V$1+1,FALSE)</f>
        <v>0.79361649434247361</v>
      </c>
      <c r="W1213" s="4">
        <f>VLOOKUP($T1213,Sheet4!$H$1106:$M$1351,surveys!W$1+1,FALSE)</f>
        <v>0.86571617940203494</v>
      </c>
      <c r="X1213" s="4">
        <f>VLOOKUP($T1213,Sheet4!$H$1106:$M$1351,surveys!X$1+1,FALSE)</f>
        <v>0.93457750328785116</v>
      </c>
      <c r="Y1213" s="4">
        <f>VLOOKUP($T1213,Sheet4!$H$1106:$M$1351,surveys!Y$1+1,FALSE)</f>
        <v>1</v>
      </c>
      <c r="Z1213" s="4">
        <f t="shared" si="55"/>
        <v>1</v>
      </c>
      <c r="AA1213" s="4" t="str">
        <f>VLOOKUP(T1213&amp;"-"&amp;Z1213,Sheet4!$W$2:$AA$1100,3,FALSE)</f>
        <v>Budapest</v>
      </c>
      <c r="AB1213" s="4">
        <f>VLOOKUP(T1213&amp;"-"&amp;Z1213,Sheet4!$W$2:$AA$1100,4,FALSE)</f>
        <v>47.498010000000001</v>
      </c>
      <c r="AC1213" s="4">
        <f>VLOOKUP(T1213&amp;"-"&amp;Z1213,Sheet4!$W$2:$AA$1100,5,FALSE)</f>
        <v>19.039909999999999</v>
      </c>
    </row>
    <row r="1214" spans="1:29">
      <c r="A1214" s="6">
        <v>40918</v>
      </c>
      <c r="B1214" s="7">
        <v>0.38547453703703699</v>
      </c>
      <c r="C1214" s="4" t="s">
        <v>1215</v>
      </c>
      <c r="D1214" s="4" t="s">
        <v>1214</v>
      </c>
      <c r="E1214" s="4" t="s">
        <v>17</v>
      </c>
      <c r="F1214" s="4">
        <v>4</v>
      </c>
      <c r="G1214" s="4">
        <v>4</v>
      </c>
      <c r="H1214" s="4">
        <v>4</v>
      </c>
      <c r="I1214" s="4">
        <v>2</v>
      </c>
      <c r="J1214" s="4">
        <v>5</v>
      </c>
      <c r="K1214" s="4">
        <v>4</v>
      </c>
      <c r="L1214" s="4">
        <v>1</v>
      </c>
      <c r="M1214" s="4">
        <v>3</v>
      </c>
      <c r="N1214" s="4">
        <v>4</v>
      </c>
      <c r="O1214" s="4">
        <v>3</v>
      </c>
      <c r="P1214" s="4">
        <v>4</v>
      </c>
      <c r="Q1214" s="9">
        <f t="shared" si="56"/>
        <v>5.9456018518518512E-2</v>
      </c>
      <c r="R1214" s="4">
        <f t="shared" si="54"/>
        <v>40918.385474537034</v>
      </c>
      <c r="S1214" s="4">
        <v>3.4176440807295094E-2</v>
      </c>
      <c r="T1214" s="4" t="str">
        <f>VLOOKUP(E1214,Sheet2!$A$2:$E$137,5,FALSE)</f>
        <v>AU</v>
      </c>
      <c r="U1214" s="4">
        <f>VLOOKUP($T1214,Sheet4!$H$1106:$M$1351,surveys!U$1+1,FALSE)</f>
        <v>0.37870730546462306</v>
      </c>
      <c r="V1214" s="4">
        <f>VLOOKUP($T1214,Sheet4!$H$1106:$M$1351,surveys!V$1+1,FALSE)</f>
        <v>0.70016181281367551</v>
      </c>
      <c r="W1214" s="4">
        <f>VLOOKUP($T1214,Sheet4!$H$1106:$M$1351,surveys!W$1+1,FALSE)</f>
        <v>0.82483308340835682</v>
      </c>
      <c r="X1214" s="4">
        <f>VLOOKUP($T1214,Sheet4!$H$1106:$M$1351,surveys!X$1+1,FALSE)</f>
        <v>0.91739988860880706</v>
      </c>
      <c r="Y1214" s="4">
        <f>VLOOKUP($T1214,Sheet4!$H$1106:$M$1351,surveys!Y$1+1,FALSE)</f>
        <v>1</v>
      </c>
      <c r="Z1214" s="4">
        <f t="shared" si="55"/>
        <v>1</v>
      </c>
      <c r="AA1214" s="4" t="str">
        <f>VLOOKUP(T1214&amp;"-"&amp;Z1214,Sheet4!$W$2:$AA$1100,3,FALSE)</f>
        <v>Sydney</v>
      </c>
      <c r="AB1214" s="4">
        <f>VLOOKUP(T1214&amp;"-"&amp;Z1214,Sheet4!$W$2:$AA$1100,4,FALSE)</f>
        <v>-33.867849999999997</v>
      </c>
      <c r="AC1214" s="4">
        <f>VLOOKUP(T1214&amp;"-"&amp;Z1214,Sheet4!$W$2:$AA$1100,5,FALSE)</f>
        <v>151.20732000000001</v>
      </c>
    </row>
    <row r="1215" spans="1:29">
      <c r="A1215" s="6">
        <v>40918</v>
      </c>
      <c r="B1215" s="7">
        <v>0.93642361111111128</v>
      </c>
      <c r="C1215" s="4" t="s">
        <v>1213</v>
      </c>
      <c r="D1215" s="4" t="s">
        <v>1214</v>
      </c>
      <c r="E1215" s="4" t="s">
        <v>17</v>
      </c>
      <c r="F1215" s="4">
        <v>5</v>
      </c>
      <c r="G1215" s="4">
        <v>5</v>
      </c>
      <c r="H1215" s="4">
        <v>5</v>
      </c>
      <c r="I1215" s="4">
        <v>5</v>
      </c>
      <c r="J1215" s="4">
        <v>5</v>
      </c>
      <c r="K1215" s="4">
        <v>5</v>
      </c>
      <c r="L1215" s="4">
        <v>5</v>
      </c>
      <c r="M1215" s="4">
        <v>5</v>
      </c>
      <c r="N1215" s="4">
        <v>5</v>
      </c>
      <c r="O1215" s="4">
        <v>5</v>
      </c>
      <c r="P1215" s="4">
        <v>5</v>
      </c>
      <c r="Q1215" s="9">
        <f t="shared" si="56"/>
        <v>2.5127314814814811E-2</v>
      </c>
      <c r="R1215" s="4">
        <f t="shared" si="54"/>
        <v>40918.936423611114</v>
      </c>
      <c r="S1215" s="4">
        <v>0.6722012766150256</v>
      </c>
      <c r="T1215" s="4" t="str">
        <f>VLOOKUP(E1215,Sheet2!$A$2:$E$137,5,FALSE)</f>
        <v>AU</v>
      </c>
      <c r="U1215" s="4">
        <f>VLOOKUP($T1215,Sheet4!$H$1106:$M$1351,surveys!U$1+1,FALSE)</f>
        <v>0.37870730546462306</v>
      </c>
      <c r="V1215" s="4">
        <f>VLOOKUP($T1215,Sheet4!$H$1106:$M$1351,surveys!V$1+1,FALSE)</f>
        <v>0.70016181281367551</v>
      </c>
      <c r="W1215" s="4">
        <f>VLOOKUP($T1215,Sheet4!$H$1106:$M$1351,surveys!W$1+1,FALSE)</f>
        <v>0.82483308340835682</v>
      </c>
      <c r="X1215" s="4">
        <f>VLOOKUP($T1215,Sheet4!$H$1106:$M$1351,surveys!X$1+1,FALSE)</f>
        <v>0.91739988860880706</v>
      </c>
      <c r="Y1215" s="4">
        <f>VLOOKUP($T1215,Sheet4!$H$1106:$M$1351,surveys!Y$1+1,FALSE)</f>
        <v>1</v>
      </c>
      <c r="Z1215" s="4">
        <f t="shared" si="55"/>
        <v>2</v>
      </c>
      <c r="AA1215" s="4" t="str">
        <f>VLOOKUP(T1215&amp;"-"&amp;Z1215,Sheet4!$W$2:$AA$1100,3,FALSE)</f>
        <v>Melbourne</v>
      </c>
      <c r="AB1215" s="4">
        <f>VLOOKUP(T1215&amp;"-"&amp;Z1215,Sheet4!$W$2:$AA$1100,4,FALSE)</f>
        <v>-37.814</v>
      </c>
      <c r="AC1215" s="4">
        <f>VLOOKUP(T1215&amp;"-"&amp;Z1215,Sheet4!$W$2:$AA$1100,5,FALSE)</f>
        <v>144.96332000000001</v>
      </c>
    </row>
    <row r="1216" spans="1:29">
      <c r="A1216" s="6">
        <v>40918</v>
      </c>
      <c r="B1216" s="7">
        <v>0.45018518518518519</v>
      </c>
      <c r="C1216" s="4" t="s">
        <v>1215</v>
      </c>
      <c r="D1216" s="4" t="s">
        <v>1214</v>
      </c>
      <c r="E1216" s="4" t="s">
        <v>37</v>
      </c>
      <c r="F1216" s="4">
        <v>4</v>
      </c>
      <c r="G1216" s="4">
        <v>4</v>
      </c>
      <c r="H1216" s="4">
        <v>5</v>
      </c>
      <c r="I1216" s="4">
        <v>3</v>
      </c>
      <c r="J1216" s="4">
        <v>4</v>
      </c>
      <c r="K1216" s="4">
        <v>3</v>
      </c>
      <c r="L1216" s="4">
        <v>3</v>
      </c>
      <c r="M1216" s="4">
        <v>5</v>
      </c>
      <c r="N1216" s="4">
        <v>3</v>
      </c>
      <c r="O1216" s="4">
        <v>5</v>
      </c>
      <c r="P1216" s="4">
        <v>4</v>
      </c>
      <c r="Q1216" s="9">
        <f t="shared" si="56"/>
        <v>3.5706018518518519E-2</v>
      </c>
      <c r="R1216" s="4">
        <f t="shared" si="54"/>
        <v>40918.450185185182</v>
      </c>
      <c r="S1216" s="4">
        <v>0.61843479358753406</v>
      </c>
      <c r="T1216" s="4" t="str">
        <f>VLOOKUP(E1216,Sheet2!$A$2:$E$137,5,FALSE)</f>
        <v>PT</v>
      </c>
      <c r="U1216" s="4">
        <f>VLOOKUP($T1216,Sheet4!$H$1106:$M$1351,surveys!U$1+1,FALSE)</f>
        <v>0.43703858129282908</v>
      </c>
      <c r="V1216" s="4">
        <f>VLOOKUP($T1216,Sheet4!$H$1106:$M$1351,surveys!V$1+1,FALSE)</f>
        <v>0.64773543484664464</v>
      </c>
      <c r="W1216" s="4">
        <f>VLOOKUP($T1216,Sheet4!$H$1106:$M$1351,surveys!W$1+1,FALSE)</f>
        <v>0.79869631675299657</v>
      </c>
      <c r="X1216" s="4">
        <f>VLOOKUP($T1216,Sheet4!$H$1106:$M$1351,surveys!X$1+1,FALSE)</f>
        <v>0.90115606302176665</v>
      </c>
      <c r="Y1216" s="4">
        <f>VLOOKUP($T1216,Sheet4!$H$1106:$M$1351,surveys!Y$1+1,FALSE)</f>
        <v>1</v>
      </c>
      <c r="Z1216" s="4">
        <f t="shared" si="55"/>
        <v>2</v>
      </c>
      <c r="AA1216" s="4" t="str">
        <f>VLOOKUP(T1216&amp;"-"&amp;Z1216,Sheet4!$W$2:$AA$1100,3,FALSE)</f>
        <v>Porto</v>
      </c>
      <c r="AB1216" s="4">
        <f>VLOOKUP(T1216&amp;"-"&amp;Z1216,Sheet4!$W$2:$AA$1100,4,FALSE)</f>
        <v>41.149610000000003</v>
      </c>
      <c r="AC1216" s="4">
        <f>VLOOKUP(T1216&amp;"-"&amp;Z1216,Sheet4!$W$2:$AA$1100,5,FALSE)</f>
        <v>-8.6109899999999993</v>
      </c>
    </row>
    <row r="1217" spans="1:29">
      <c r="A1217" s="6">
        <v>40918</v>
      </c>
      <c r="B1217" s="7">
        <v>0.51175925925925925</v>
      </c>
      <c r="C1217" s="4" t="s">
        <v>1215</v>
      </c>
      <c r="D1217" s="4" t="s">
        <v>1214</v>
      </c>
      <c r="E1217" s="4" t="s">
        <v>1022</v>
      </c>
      <c r="F1217" s="4">
        <v>5</v>
      </c>
      <c r="G1217" s="4">
        <v>5</v>
      </c>
      <c r="H1217" s="4">
        <v>5</v>
      </c>
      <c r="I1217" s="4">
        <v>5</v>
      </c>
      <c r="J1217" s="4">
        <v>5</v>
      </c>
      <c r="K1217" s="4">
        <v>5</v>
      </c>
      <c r="L1217" s="4">
        <v>5</v>
      </c>
      <c r="M1217" s="4">
        <v>5</v>
      </c>
      <c r="N1217" s="4">
        <v>5</v>
      </c>
      <c r="O1217" s="4">
        <v>5</v>
      </c>
      <c r="P1217" s="4">
        <v>5</v>
      </c>
      <c r="Q1217" s="9">
        <f t="shared" si="56"/>
        <v>8.3217592592592596E-3</v>
      </c>
      <c r="R1217" s="4">
        <f t="shared" si="54"/>
        <v>40918.511759259258</v>
      </c>
      <c r="S1217" s="4">
        <v>0.60863011388076504</v>
      </c>
      <c r="T1217" s="4" t="str">
        <f>VLOOKUP(E1217,Sheet2!$A$2:$E$137,5,FALSE)</f>
        <v>MN</v>
      </c>
      <c r="U1217" s="4">
        <f>VLOOKUP($T1217,Sheet4!$H$1106:$M$1351,surveys!U$1+1,FALSE)</f>
        <v>0.79875764065181321</v>
      </c>
      <c r="V1217" s="4">
        <f>VLOOKUP($T1217,Sheet4!$H$1106:$M$1351,surveys!V$1+1,FALSE)</f>
        <v>0.87406220306051541</v>
      </c>
      <c r="W1217" s="4">
        <f>VLOOKUP($T1217,Sheet4!$H$1106:$M$1351,surveys!W$1+1,FALSE)</f>
        <v>0.94431128949147414</v>
      </c>
      <c r="X1217" s="4">
        <f>VLOOKUP($T1217,Sheet4!$H$1106:$M$1351,surveys!X$1+1,FALSE)</f>
        <v>0.97314839764953931</v>
      </c>
      <c r="Y1217" s="4">
        <f>VLOOKUP($T1217,Sheet4!$H$1106:$M$1351,surveys!Y$1+1,FALSE)</f>
        <v>1</v>
      </c>
      <c r="Z1217" s="4">
        <f t="shared" si="55"/>
        <v>1</v>
      </c>
      <c r="AA1217" s="4" t="str">
        <f>VLOOKUP(T1217&amp;"-"&amp;Z1217,Sheet4!$W$2:$AA$1100,3,FALSE)</f>
        <v>Ulaanbaatar</v>
      </c>
      <c r="AB1217" s="4">
        <f>VLOOKUP(T1217&amp;"-"&amp;Z1217,Sheet4!$W$2:$AA$1100,4,FALSE)</f>
        <v>47.907710000000002</v>
      </c>
      <c r="AC1217" s="4">
        <f>VLOOKUP(T1217&amp;"-"&amp;Z1217,Sheet4!$W$2:$AA$1100,5,FALSE)</f>
        <v>106.88324</v>
      </c>
    </row>
    <row r="1218" spans="1:29">
      <c r="A1218" s="6">
        <v>40918</v>
      </c>
      <c r="B1218" s="7">
        <v>0.52262731481481484</v>
      </c>
      <c r="C1218" s="4" t="s">
        <v>1213</v>
      </c>
      <c r="D1218" s="4" t="s">
        <v>1214</v>
      </c>
      <c r="E1218" s="4" t="s">
        <v>26</v>
      </c>
      <c r="F1218" s="4">
        <v>4</v>
      </c>
      <c r="G1218" s="4">
        <v>5</v>
      </c>
      <c r="H1218" s="4">
        <v>5</v>
      </c>
      <c r="I1218" s="4">
        <v>4</v>
      </c>
      <c r="J1218" s="4">
        <v>4</v>
      </c>
      <c r="K1218" s="4">
        <v>5</v>
      </c>
      <c r="L1218" s="4">
        <v>2</v>
      </c>
      <c r="M1218" s="4">
        <v>5</v>
      </c>
      <c r="N1218" s="4">
        <v>5</v>
      </c>
      <c r="O1218" s="4">
        <v>2</v>
      </c>
      <c r="P1218" s="4">
        <v>3</v>
      </c>
      <c r="Q1218" s="9">
        <f t="shared" si="56"/>
        <v>1.545138888888889E-2</v>
      </c>
      <c r="R1218" s="4">
        <f t="shared" ref="R1218:R1281" si="57">VALUE(A1218+B1218)</f>
        <v>40918.522627314815</v>
      </c>
      <c r="S1218" s="4">
        <v>0.44267380290866054</v>
      </c>
      <c r="T1218" s="4" t="str">
        <f>VLOOKUP(E1218,Sheet2!$A$2:$E$137,5,FALSE)</f>
        <v>DE</v>
      </c>
      <c r="U1218" s="4">
        <f>VLOOKUP($T1218,Sheet4!$H$1106:$M$1351,surveys!U$1+1,FALSE)</f>
        <v>0.42620281948941302</v>
      </c>
      <c r="V1218" s="4">
        <f>VLOOKUP($T1218,Sheet4!$H$1106:$M$1351,surveys!V$1+1,FALSE)</f>
        <v>0.64253089557903176</v>
      </c>
      <c r="W1218" s="4">
        <f>VLOOKUP($T1218,Sheet4!$H$1106:$M$1351,surveys!W$1+1,FALSE)</f>
        <v>0.79931043378760003</v>
      </c>
      <c r="X1218" s="4">
        <f>VLOOKUP($T1218,Sheet4!$H$1106:$M$1351,surveys!X$1+1,FALSE)</f>
        <v>0.91914675697020254</v>
      </c>
      <c r="Y1218" s="4">
        <f>VLOOKUP($T1218,Sheet4!$H$1106:$M$1351,surveys!Y$1+1,FALSE)</f>
        <v>1</v>
      </c>
      <c r="Z1218" s="4">
        <f t="shared" si="55"/>
        <v>2</v>
      </c>
      <c r="AA1218" s="4" t="str">
        <f>VLOOKUP(T1218&amp;"-"&amp;Z1218,Sheet4!$W$2:$AA$1100,3,FALSE)</f>
        <v>Hamburg</v>
      </c>
      <c r="AB1218" s="4">
        <f>VLOOKUP(T1218&amp;"-"&amp;Z1218,Sheet4!$W$2:$AA$1100,4,FALSE)</f>
        <v>53.55</v>
      </c>
      <c r="AC1218" s="4">
        <f>VLOOKUP(T1218&amp;"-"&amp;Z1218,Sheet4!$W$2:$AA$1100,5,FALSE)</f>
        <v>10</v>
      </c>
    </row>
    <row r="1219" spans="1:29">
      <c r="A1219" s="6">
        <v>40918</v>
      </c>
      <c r="B1219" s="7">
        <v>0.53972222222222221</v>
      </c>
      <c r="C1219" s="4" t="s">
        <v>1215</v>
      </c>
      <c r="D1219" s="4" t="s">
        <v>1214</v>
      </c>
      <c r="E1219" s="4" t="s">
        <v>308</v>
      </c>
      <c r="F1219" s="4">
        <v>4</v>
      </c>
      <c r="G1219" s="4">
        <v>5</v>
      </c>
      <c r="H1219" s="4">
        <v>4</v>
      </c>
      <c r="I1219" s="4">
        <v>5</v>
      </c>
      <c r="J1219" s="4">
        <v>4</v>
      </c>
      <c r="K1219" s="4">
        <v>4</v>
      </c>
      <c r="L1219" s="4">
        <v>5</v>
      </c>
      <c r="M1219" s="4">
        <v>4</v>
      </c>
      <c r="N1219" s="4">
        <v>4</v>
      </c>
      <c r="O1219" s="4">
        <v>5</v>
      </c>
      <c r="P1219" s="4">
        <v>5</v>
      </c>
      <c r="Q1219" s="9">
        <f t="shared" si="56"/>
        <v>2.7337962962962963E-2</v>
      </c>
      <c r="R1219" s="4">
        <f t="shared" si="57"/>
        <v>40918.539722222224</v>
      </c>
      <c r="S1219" s="4">
        <v>5.3815170910360699E-2</v>
      </c>
      <c r="T1219" s="4" t="str">
        <f>VLOOKUP(E1219,Sheet2!$A$2:$E$137,5,FALSE)</f>
        <v>LB</v>
      </c>
      <c r="U1219" s="4">
        <f>VLOOKUP($T1219,Sheet4!$H$1106:$M$1351,surveys!U$1+1,FALSE)</f>
        <v>0.51842602600923438</v>
      </c>
      <c r="V1219" s="4">
        <f>VLOOKUP($T1219,Sheet4!$H$1106:$M$1351,surveys!V$1+1,FALSE)</f>
        <v>0.85710045603416685</v>
      </c>
      <c r="W1219" s="4">
        <f>VLOOKUP($T1219,Sheet4!$H$1106:$M$1351,surveys!W$1+1,FALSE)</f>
        <v>0.91916709844033895</v>
      </c>
      <c r="X1219" s="4">
        <f>VLOOKUP($T1219,Sheet4!$H$1106:$M$1351,surveys!X$1+1,FALSE)</f>
        <v>0.96341878168125239</v>
      </c>
      <c r="Y1219" s="4">
        <f>VLOOKUP($T1219,Sheet4!$H$1106:$M$1351,surveys!Y$1+1,FALSE)</f>
        <v>1</v>
      </c>
      <c r="Z1219" s="4">
        <f t="shared" ref="Z1219:Z1282" si="58">IF(S1219&lt;U1219,1,IF(S1219&lt;V1219,2,IF(S1219&lt;W1219,3,IF(S1219&lt;X1219,4,5))))</f>
        <v>1</v>
      </c>
      <c r="AA1219" s="4" t="str">
        <f>VLOOKUP(T1219&amp;"-"&amp;Z1219,Sheet4!$W$2:$AA$1100,3,FALSE)</f>
        <v>Beirut</v>
      </c>
      <c r="AB1219" s="4">
        <f>VLOOKUP(T1219&amp;"-"&amp;Z1219,Sheet4!$W$2:$AA$1100,4,FALSE)</f>
        <v>33.888939999999998</v>
      </c>
      <c r="AC1219" s="4">
        <f>VLOOKUP(T1219&amp;"-"&amp;Z1219,Sheet4!$W$2:$AA$1100,5,FALSE)</f>
        <v>35.494419999999998</v>
      </c>
    </row>
    <row r="1220" spans="1:29">
      <c r="A1220" s="6">
        <v>40918</v>
      </c>
      <c r="B1220" s="7">
        <v>0.48374999999999996</v>
      </c>
      <c r="C1220" s="4" t="s">
        <v>1213</v>
      </c>
      <c r="D1220" s="4" t="s">
        <v>1217</v>
      </c>
      <c r="E1220" s="4" t="s">
        <v>1230</v>
      </c>
      <c r="F1220" s="4">
        <v>5</v>
      </c>
      <c r="G1220" s="4">
        <v>5</v>
      </c>
      <c r="H1220" s="4">
        <v>5</v>
      </c>
      <c r="I1220" s="4">
        <v>5</v>
      </c>
      <c r="J1220" s="4">
        <v>5</v>
      </c>
      <c r="K1220" s="4">
        <v>5</v>
      </c>
      <c r="L1220" s="4">
        <v>5</v>
      </c>
      <c r="M1220" s="4">
        <v>5</v>
      </c>
      <c r="N1220" s="4">
        <v>5</v>
      </c>
      <c r="O1220" s="4">
        <v>5</v>
      </c>
      <c r="P1220" s="4">
        <v>5</v>
      </c>
      <c r="Q1220" s="9">
        <f t="shared" si="56"/>
        <v>5.8506944444444438E-2</v>
      </c>
      <c r="R1220" s="4">
        <f t="shared" si="57"/>
        <v>40918.483749999999</v>
      </c>
      <c r="S1220" s="4">
        <v>0.54381425291605279</v>
      </c>
      <c r="T1220" s="4" t="str">
        <f>VLOOKUP(E1220,Sheet2!$A$2:$E$137,5,FALSE)</f>
        <v>RS</v>
      </c>
      <c r="U1220" s="4">
        <f>VLOOKUP($T1220,Sheet4!$H$1106:$M$1351,surveys!U$1+1,FALSE)</f>
        <v>0.62369210352991877</v>
      </c>
      <c r="V1220" s="4">
        <f>VLOOKUP($T1220,Sheet4!$H$1106:$M$1351,surveys!V$1+1,FALSE)</f>
        <v>0.74611420022868447</v>
      </c>
      <c r="W1220" s="4">
        <f>VLOOKUP($T1220,Sheet4!$H$1106:$M$1351,surveys!W$1+1,FALSE)</f>
        <v>0.85159307874434098</v>
      </c>
      <c r="X1220" s="4">
        <f>VLOOKUP($T1220,Sheet4!$H$1106:$M$1351,surveys!X$1+1,FALSE)</f>
        <v>0.92778418453417166</v>
      </c>
      <c r="Y1220" s="4">
        <f>VLOOKUP($T1220,Sheet4!$H$1106:$M$1351,surveys!Y$1+1,FALSE)</f>
        <v>1</v>
      </c>
      <c r="Z1220" s="4">
        <f t="shared" si="58"/>
        <v>1</v>
      </c>
      <c r="AA1220" s="4" t="str">
        <f>VLOOKUP(T1220&amp;"-"&amp;Z1220,Sheet4!$W$2:$AA$1100,3,FALSE)</f>
        <v>Belgrade</v>
      </c>
      <c r="AB1220" s="4">
        <f>VLOOKUP(T1220&amp;"-"&amp;Z1220,Sheet4!$W$2:$AA$1100,4,FALSE)</f>
        <v>44.804009999999998</v>
      </c>
      <c r="AC1220" s="4">
        <f>VLOOKUP(T1220&amp;"-"&amp;Z1220,Sheet4!$W$2:$AA$1100,5,FALSE)</f>
        <v>20.465129999999998</v>
      </c>
    </row>
    <row r="1221" spans="1:29">
      <c r="A1221" s="6">
        <v>40918</v>
      </c>
      <c r="B1221" s="7">
        <v>0.55828703703703708</v>
      </c>
      <c r="C1221" s="4" t="s">
        <v>1213</v>
      </c>
      <c r="D1221" s="4" t="s">
        <v>1216</v>
      </c>
      <c r="E1221" s="4" t="s">
        <v>311</v>
      </c>
      <c r="F1221" s="4">
        <v>5</v>
      </c>
      <c r="G1221" s="4">
        <v>1</v>
      </c>
      <c r="H1221" s="4">
        <v>4</v>
      </c>
      <c r="I1221" s="4">
        <v>1</v>
      </c>
      <c r="J1221" s="4">
        <v>5</v>
      </c>
      <c r="K1221" s="4">
        <v>1</v>
      </c>
      <c r="L1221" s="4">
        <v>1</v>
      </c>
      <c r="M1221" s="4">
        <v>5</v>
      </c>
      <c r="N1221" s="4">
        <v>5</v>
      </c>
      <c r="O1221" s="4">
        <v>3</v>
      </c>
      <c r="P1221" s="4">
        <v>5</v>
      </c>
      <c r="Q1221" s="9">
        <f t="shared" ref="Q1221:Q1284" si="59">TIME(VALUE(MID(B1221,1,2)),VALUE(MID(B1221,4,2)),VALUE(RIGHT(B1221,2)))</f>
        <v>4.0706018518518523E-2</v>
      </c>
      <c r="R1221" s="4">
        <f t="shared" si="57"/>
        <v>40918.558287037034</v>
      </c>
      <c r="S1221" s="4">
        <v>0.23463734789979718</v>
      </c>
      <c r="T1221" s="4" t="str">
        <f>VLOOKUP(E1221,Sheet2!$A$2:$E$137,5,FALSE)</f>
        <v>RS</v>
      </c>
      <c r="U1221" s="4">
        <f>VLOOKUP($T1221,Sheet4!$H$1106:$M$1351,surveys!U$1+1,FALSE)</f>
        <v>0.62369210352991877</v>
      </c>
      <c r="V1221" s="4">
        <f>VLOOKUP($T1221,Sheet4!$H$1106:$M$1351,surveys!V$1+1,FALSE)</f>
        <v>0.74611420022868447</v>
      </c>
      <c r="W1221" s="4">
        <f>VLOOKUP($T1221,Sheet4!$H$1106:$M$1351,surveys!W$1+1,FALSE)</f>
        <v>0.85159307874434098</v>
      </c>
      <c r="X1221" s="4">
        <f>VLOOKUP($T1221,Sheet4!$H$1106:$M$1351,surveys!X$1+1,FALSE)</f>
        <v>0.92778418453417166</v>
      </c>
      <c r="Y1221" s="4">
        <f>VLOOKUP($T1221,Sheet4!$H$1106:$M$1351,surveys!Y$1+1,FALSE)</f>
        <v>1</v>
      </c>
      <c r="Z1221" s="4">
        <f t="shared" si="58"/>
        <v>1</v>
      </c>
      <c r="AA1221" s="4" t="str">
        <f>VLOOKUP(T1221&amp;"-"&amp;Z1221,Sheet4!$W$2:$AA$1100,3,FALSE)</f>
        <v>Belgrade</v>
      </c>
      <c r="AB1221" s="4">
        <f>VLOOKUP(T1221&amp;"-"&amp;Z1221,Sheet4!$W$2:$AA$1100,4,FALSE)</f>
        <v>44.804009999999998</v>
      </c>
      <c r="AC1221" s="4">
        <f>VLOOKUP(T1221&amp;"-"&amp;Z1221,Sheet4!$W$2:$AA$1100,5,FALSE)</f>
        <v>20.465129999999998</v>
      </c>
    </row>
    <row r="1222" spans="1:29">
      <c r="A1222" s="6">
        <v>40918</v>
      </c>
      <c r="B1222" s="7">
        <v>0.56909722222222225</v>
      </c>
      <c r="C1222" s="4" t="s">
        <v>1213</v>
      </c>
      <c r="D1222" s="4" t="s">
        <v>1217</v>
      </c>
      <c r="E1222" s="4" t="s">
        <v>33</v>
      </c>
      <c r="F1222" s="4">
        <v>0</v>
      </c>
      <c r="G1222" s="4">
        <v>0</v>
      </c>
      <c r="H1222" s="4">
        <v>3</v>
      </c>
      <c r="I1222" s="4">
        <v>2</v>
      </c>
      <c r="J1222" s="4">
        <v>5</v>
      </c>
      <c r="K1222" s="4">
        <v>5</v>
      </c>
      <c r="L1222" s="4">
        <v>3</v>
      </c>
      <c r="M1222" s="4">
        <v>4</v>
      </c>
      <c r="N1222" s="4">
        <v>5</v>
      </c>
      <c r="O1222" s="4">
        <v>3</v>
      </c>
      <c r="P1222" s="4">
        <v>4</v>
      </c>
      <c r="Q1222" s="9">
        <f t="shared" si="59"/>
        <v>4.8171296296296295E-2</v>
      </c>
      <c r="R1222" s="4">
        <f t="shared" si="57"/>
        <v>40918.569097222222</v>
      </c>
      <c r="S1222" s="4">
        <v>0.73313319463545423</v>
      </c>
      <c r="T1222" s="4" t="str">
        <f>VLOOKUP(E1222,Sheet2!$A$2:$E$137,5,FALSE)</f>
        <v>IT</v>
      </c>
      <c r="U1222" s="4">
        <f>VLOOKUP($T1222,Sheet4!$H$1106:$M$1351,surveys!U$1+1,FALSE)</f>
        <v>0.40073733113706772</v>
      </c>
      <c r="V1222" s="4">
        <f>VLOOKUP($T1222,Sheet4!$H$1106:$M$1351,surveys!V$1+1,FALSE)</f>
        <v>0.60502083075372182</v>
      </c>
      <c r="W1222" s="4">
        <f>VLOOKUP($T1222,Sheet4!$H$1106:$M$1351,surveys!W$1+1,FALSE)</f>
        <v>0.75963680320784854</v>
      </c>
      <c r="X1222" s="4">
        <f>VLOOKUP($T1222,Sheet4!$H$1106:$M$1351,surveys!X$1+1,FALSE)</f>
        <v>0.89491209934724891</v>
      </c>
      <c r="Y1222" s="4">
        <f>VLOOKUP($T1222,Sheet4!$H$1106:$M$1351,surveys!Y$1+1,FALSE)</f>
        <v>1</v>
      </c>
      <c r="Z1222" s="4">
        <f t="shared" si="58"/>
        <v>3</v>
      </c>
      <c r="AA1222" s="4" t="str">
        <f>VLOOKUP(T1222&amp;"-"&amp;Z1222,Sheet4!$W$2:$AA$1100,3,FALSE)</f>
        <v>Napoli</v>
      </c>
      <c r="AB1222" s="4">
        <f>VLOOKUP(T1222&amp;"-"&amp;Z1222,Sheet4!$W$2:$AA$1100,4,FALSE)</f>
        <v>40.833329999999997</v>
      </c>
      <c r="AC1222" s="4">
        <f>VLOOKUP(T1222&amp;"-"&amp;Z1222,Sheet4!$W$2:$AA$1100,5,FALSE)</f>
        <v>14.25</v>
      </c>
    </row>
    <row r="1223" spans="1:29">
      <c r="A1223" s="6">
        <v>40918</v>
      </c>
      <c r="B1223" s="7">
        <v>0.64249999999999996</v>
      </c>
      <c r="C1223" s="4" t="s">
        <v>1213</v>
      </c>
      <c r="D1223" s="4" t="s">
        <v>1214</v>
      </c>
      <c r="E1223" s="4" t="s">
        <v>37</v>
      </c>
      <c r="F1223" s="4">
        <v>4</v>
      </c>
      <c r="G1223" s="4">
        <v>4</v>
      </c>
      <c r="H1223" s="4">
        <v>4</v>
      </c>
      <c r="I1223" s="4">
        <v>5</v>
      </c>
      <c r="J1223" s="4">
        <v>4</v>
      </c>
      <c r="K1223" s="4">
        <v>4</v>
      </c>
      <c r="L1223" s="4">
        <v>4</v>
      </c>
      <c r="M1223" s="4">
        <v>5</v>
      </c>
      <c r="N1223" s="4">
        <v>5</v>
      </c>
      <c r="O1223" s="4">
        <v>4</v>
      </c>
      <c r="P1223" s="4">
        <v>5</v>
      </c>
      <c r="Q1223" s="9">
        <f t="shared" si="59"/>
        <v>2.9456018518518517E-2</v>
      </c>
      <c r="R1223" s="4">
        <f t="shared" si="57"/>
        <v>40918.642500000002</v>
      </c>
      <c r="S1223" s="4">
        <v>1.7461889057418745E-2</v>
      </c>
      <c r="T1223" s="4" t="str">
        <f>VLOOKUP(E1223,Sheet2!$A$2:$E$137,5,FALSE)</f>
        <v>PT</v>
      </c>
      <c r="U1223" s="4">
        <f>VLOOKUP($T1223,Sheet4!$H$1106:$M$1351,surveys!U$1+1,FALSE)</f>
        <v>0.43703858129282908</v>
      </c>
      <c r="V1223" s="4">
        <f>VLOOKUP($T1223,Sheet4!$H$1106:$M$1351,surveys!V$1+1,FALSE)</f>
        <v>0.64773543484664464</v>
      </c>
      <c r="W1223" s="4">
        <f>VLOOKUP($T1223,Sheet4!$H$1106:$M$1351,surveys!W$1+1,FALSE)</f>
        <v>0.79869631675299657</v>
      </c>
      <c r="X1223" s="4">
        <f>VLOOKUP($T1223,Sheet4!$H$1106:$M$1351,surveys!X$1+1,FALSE)</f>
        <v>0.90115606302176665</v>
      </c>
      <c r="Y1223" s="4">
        <f>VLOOKUP($T1223,Sheet4!$H$1106:$M$1351,surveys!Y$1+1,FALSE)</f>
        <v>1</v>
      </c>
      <c r="Z1223" s="4">
        <f t="shared" si="58"/>
        <v>1</v>
      </c>
      <c r="AA1223" s="4" t="str">
        <f>VLOOKUP(T1223&amp;"-"&amp;Z1223,Sheet4!$W$2:$AA$1100,3,FALSE)</f>
        <v>Lisbon</v>
      </c>
      <c r="AB1223" s="4">
        <f>VLOOKUP(T1223&amp;"-"&amp;Z1223,Sheet4!$W$2:$AA$1100,4,FALSE)</f>
        <v>38.716670000000001</v>
      </c>
      <c r="AC1223" s="4">
        <f>VLOOKUP(T1223&amp;"-"&amp;Z1223,Sheet4!$W$2:$AA$1100,5,FALSE)</f>
        <v>-9.1333300000000008</v>
      </c>
    </row>
    <row r="1224" spans="1:29">
      <c r="A1224" s="6">
        <v>40918</v>
      </c>
      <c r="B1224" s="7">
        <v>0.64542824074074068</v>
      </c>
      <c r="C1224" s="4" t="s">
        <v>1213</v>
      </c>
      <c r="D1224" s="4" t="s">
        <v>1217</v>
      </c>
      <c r="E1224" s="4" t="s">
        <v>1225</v>
      </c>
      <c r="F1224" s="4">
        <v>3</v>
      </c>
      <c r="G1224" s="4">
        <v>4</v>
      </c>
      <c r="H1224" s="4">
        <v>4</v>
      </c>
      <c r="I1224" s="4">
        <v>3</v>
      </c>
      <c r="J1224" s="4">
        <v>3</v>
      </c>
      <c r="K1224" s="4">
        <v>4</v>
      </c>
      <c r="L1224" s="4">
        <v>2</v>
      </c>
      <c r="M1224" s="4">
        <v>5</v>
      </c>
      <c r="N1224" s="4">
        <v>5</v>
      </c>
      <c r="O1224" s="4">
        <v>4</v>
      </c>
      <c r="P1224" s="4">
        <v>4</v>
      </c>
      <c r="Q1224" s="9">
        <f t="shared" si="59"/>
        <v>3.172453703703703E-2</v>
      </c>
      <c r="R1224" s="4">
        <f t="shared" si="57"/>
        <v>40918.645428240743</v>
      </c>
      <c r="S1224" s="4">
        <v>0.71471203334522215</v>
      </c>
      <c r="T1224" s="4" t="str">
        <f>VLOOKUP(E1224,Sheet2!$A$2:$E$137,5,FALSE)</f>
        <v>TW</v>
      </c>
      <c r="U1224" s="4">
        <f>VLOOKUP($T1224,Sheet4!$H$1106:$M$1351,surveys!U$1+1,FALSE)</f>
        <v>0.67012499368983158</v>
      </c>
      <c r="V1224" s="4">
        <f>VLOOKUP($T1224,Sheet4!$H$1106:$M$1351,surveys!V$1+1,FALSE)</f>
        <v>0.7994960888873528</v>
      </c>
      <c r="W1224" s="4">
        <f>VLOOKUP($T1224,Sheet4!$H$1106:$M$1351,surveys!W$1+1,FALSE)</f>
        <v>0.88809170545487137</v>
      </c>
      <c r="X1224" s="4">
        <f>VLOOKUP($T1224,Sheet4!$H$1106:$M$1351,surveys!X$1+1,FALSE)</f>
        <v>0.95374597564483532</v>
      </c>
      <c r="Y1224" s="4">
        <f>VLOOKUP($T1224,Sheet4!$H$1106:$M$1351,surveys!Y$1+1,FALSE)</f>
        <v>1</v>
      </c>
      <c r="Z1224" s="4">
        <f t="shared" si="58"/>
        <v>2</v>
      </c>
      <c r="AA1224" s="4" t="str">
        <f>VLOOKUP(T1224&amp;"-"&amp;Z1224,Sheet4!$W$2:$AA$1100,3,FALSE)</f>
        <v>Kaohsiung</v>
      </c>
      <c r="AB1224" s="4">
        <f>VLOOKUP(T1224&amp;"-"&amp;Z1224,Sheet4!$W$2:$AA$1100,4,FALSE)</f>
        <v>22.61626</v>
      </c>
      <c r="AC1224" s="4">
        <f>VLOOKUP(T1224&amp;"-"&amp;Z1224,Sheet4!$W$2:$AA$1100,5,FALSE)</f>
        <v>120.31332999999999</v>
      </c>
    </row>
    <row r="1225" spans="1:29">
      <c r="A1225" s="6">
        <v>40918</v>
      </c>
      <c r="B1225" s="7">
        <v>0.66524305555555563</v>
      </c>
      <c r="C1225" s="4" t="s">
        <v>1213</v>
      </c>
      <c r="D1225" s="4" t="s">
        <v>1214</v>
      </c>
      <c r="E1225" s="4" t="s">
        <v>75</v>
      </c>
      <c r="F1225" s="4">
        <v>4</v>
      </c>
      <c r="G1225" s="4">
        <v>3</v>
      </c>
      <c r="H1225" s="4">
        <v>5</v>
      </c>
      <c r="I1225" s="4">
        <v>4</v>
      </c>
      <c r="J1225" s="4">
        <v>5</v>
      </c>
      <c r="K1225" s="4">
        <v>4</v>
      </c>
      <c r="L1225" s="4">
        <v>4</v>
      </c>
      <c r="M1225" s="4">
        <v>4</v>
      </c>
      <c r="N1225" s="4">
        <v>3</v>
      </c>
      <c r="O1225" s="4">
        <v>2</v>
      </c>
      <c r="P1225" s="4">
        <v>3</v>
      </c>
      <c r="Q1225" s="9">
        <f t="shared" si="59"/>
        <v>4.5787037037037043E-2</v>
      </c>
      <c r="R1225" s="4">
        <f t="shared" si="57"/>
        <v>40918.665243055555</v>
      </c>
      <c r="S1225" s="4">
        <v>0.53230993251223335</v>
      </c>
      <c r="T1225" s="4" t="str">
        <f>VLOOKUP(E1225,Sheet2!$A$2:$E$137,5,FALSE)</f>
        <v>NL</v>
      </c>
      <c r="U1225" s="4">
        <f>VLOOKUP($T1225,Sheet4!$H$1106:$M$1351,surveys!U$1+1,FALSE)</f>
        <v>0.32046134514638702</v>
      </c>
      <c r="V1225" s="4">
        <f>VLOOKUP($T1225,Sheet4!$H$1106:$M$1351,surveys!V$1+1,FALSE)</f>
        <v>0.57894347951583991</v>
      </c>
      <c r="W1225" s="4">
        <f>VLOOKUP($T1225,Sheet4!$H$1106:$M$1351,surveys!W$1+1,FALSE)</f>
        <v>0.78388532741989281</v>
      </c>
      <c r="X1225" s="4">
        <f>VLOOKUP($T1225,Sheet4!$H$1106:$M$1351,surveys!X$1+1,FALSE)</f>
        <v>0.90942307659069177</v>
      </c>
      <c r="Y1225" s="4">
        <f>VLOOKUP($T1225,Sheet4!$H$1106:$M$1351,surveys!Y$1+1,FALSE)</f>
        <v>1</v>
      </c>
      <c r="Z1225" s="4">
        <f t="shared" si="58"/>
        <v>2</v>
      </c>
      <c r="AA1225" s="4" t="str">
        <f>VLOOKUP(T1225&amp;"-"&amp;Z1225,Sheet4!$W$2:$AA$1100,3,FALSE)</f>
        <v>Rotterdam</v>
      </c>
      <c r="AB1225" s="4">
        <f>VLOOKUP(T1225&amp;"-"&amp;Z1225,Sheet4!$W$2:$AA$1100,4,FALSE)</f>
        <v>51.922499999999999</v>
      </c>
      <c r="AC1225" s="4">
        <f>VLOOKUP(T1225&amp;"-"&amp;Z1225,Sheet4!$W$2:$AA$1100,5,FALSE)</f>
        <v>4.4791699999999999</v>
      </c>
    </row>
    <row r="1226" spans="1:29">
      <c r="A1226" s="6">
        <v>40918</v>
      </c>
      <c r="B1226" s="7">
        <v>0.68995370370370368</v>
      </c>
      <c r="C1226" s="4" t="s">
        <v>1213</v>
      </c>
      <c r="D1226" s="4" t="s">
        <v>1216</v>
      </c>
      <c r="E1226" s="4" t="s">
        <v>37</v>
      </c>
      <c r="F1226" s="4">
        <v>4</v>
      </c>
      <c r="G1226" s="4">
        <v>3</v>
      </c>
      <c r="H1226" s="4">
        <v>4</v>
      </c>
      <c r="I1226" s="4">
        <v>4</v>
      </c>
      <c r="J1226" s="4">
        <v>5</v>
      </c>
      <c r="K1226" s="4">
        <v>2</v>
      </c>
      <c r="L1226" s="4">
        <v>4</v>
      </c>
      <c r="M1226" s="4">
        <v>3</v>
      </c>
      <c r="N1226" s="4">
        <v>3</v>
      </c>
      <c r="O1226" s="4">
        <v>5</v>
      </c>
      <c r="P1226" s="4">
        <v>3</v>
      </c>
      <c r="Q1226" s="9">
        <f t="shared" si="59"/>
        <v>6.1851851851851852E-2</v>
      </c>
      <c r="R1226" s="4">
        <f t="shared" si="57"/>
        <v>40918.689953703702</v>
      </c>
      <c r="S1226" s="4">
        <v>0.20586866194524767</v>
      </c>
      <c r="T1226" s="4" t="str">
        <f>VLOOKUP(E1226,Sheet2!$A$2:$E$137,5,FALSE)</f>
        <v>PT</v>
      </c>
      <c r="U1226" s="4">
        <f>VLOOKUP($T1226,Sheet4!$H$1106:$M$1351,surveys!U$1+1,FALSE)</f>
        <v>0.43703858129282908</v>
      </c>
      <c r="V1226" s="4">
        <f>VLOOKUP($T1226,Sheet4!$H$1106:$M$1351,surveys!V$1+1,FALSE)</f>
        <v>0.64773543484664464</v>
      </c>
      <c r="W1226" s="4">
        <f>VLOOKUP($T1226,Sheet4!$H$1106:$M$1351,surveys!W$1+1,FALSE)</f>
        <v>0.79869631675299657</v>
      </c>
      <c r="X1226" s="4">
        <f>VLOOKUP($T1226,Sheet4!$H$1106:$M$1351,surveys!X$1+1,FALSE)</f>
        <v>0.90115606302176665</v>
      </c>
      <c r="Y1226" s="4">
        <f>VLOOKUP($T1226,Sheet4!$H$1106:$M$1351,surveys!Y$1+1,FALSE)</f>
        <v>1</v>
      </c>
      <c r="Z1226" s="4">
        <f t="shared" si="58"/>
        <v>1</v>
      </c>
      <c r="AA1226" s="4" t="str">
        <f>VLOOKUP(T1226&amp;"-"&amp;Z1226,Sheet4!$W$2:$AA$1100,3,FALSE)</f>
        <v>Lisbon</v>
      </c>
      <c r="AB1226" s="4">
        <f>VLOOKUP(T1226&amp;"-"&amp;Z1226,Sheet4!$W$2:$AA$1100,4,FALSE)</f>
        <v>38.716670000000001</v>
      </c>
      <c r="AC1226" s="4">
        <f>VLOOKUP(T1226&amp;"-"&amp;Z1226,Sheet4!$W$2:$AA$1100,5,FALSE)</f>
        <v>-9.1333300000000008</v>
      </c>
    </row>
    <row r="1227" spans="1:29">
      <c r="A1227" s="6">
        <v>40918</v>
      </c>
      <c r="B1227" s="7">
        <v>0.72940972222222233</v>
      </c>
      <c r="C1227" s="4" t="s">
        <v>1215</v>
      </c>
      <c r="D1227" s="4" t="s">
        <v>1217</v>
      </c>
      <c r="E1227" s="4" t="s">
        <v>1223</v>
      </c>
      <c r="F1227" s="4">
        <v>2</v>
      </c>
      <c r="G1227" s="4">
        <v>2</v>
      </c>
      <c r="H1227" s="4">
        <v>2</v>
      </c>
      <c r="I1227" s="4">
        <v>2</v>
      </c>
      <c r="J1227" s="4">
        <v>4</v>
      </c>
      <c r="K1227" s="4">
        <v>2</v>
      </c>
      <c r="L1227" s="4">
        <v>2</v>
      </c>
      <c r="M1227" s="4">
        <v>4</v>
      </c>
      <c r="N1227" s="4">
        <v>3</v>
      </c>
      <c r="O1227" s="4">
        <v>4</v>
      </c>
      <c r="P1227" s="4">
        <v>2</v>
      </c>
      <c r="Q1227" s="9">
        <f t="shared" si="59"/>
        <v>2.0393518518518519E-2</v>
      </c>
      <c r="R1227" s="4">
        <f t="shared" si="57"/>
        <v>40918.729409722226</v>
      </c>
      <c r="S1227" s="4">
        <v>0.31809643901531093</v>
      </c>
      <c r="T1227" s="4" t="str">
        <f>VLOOKUP(E1227,Sheet2!$A$2:$E$137,5,FALSE)</f>
        <v>CN</v>
      </c>
      <c r="U1227" s="4">
        <f>VLOOKUP($T1227,Sheet4!$H$1106:$M$1351,surveys!U$1+1,FALSE)</f>
        <v>0.33972325385332736</v>
      </c>
      <c r="V1227" s="4">
        <f>VLOOKUP($T1227,Sheet4!$H$1106:$M$1351,surveys!V$1+1,FALSE)</f>
        <v>0.53188294944144943</v>
      </c>
      <c r="W1227" s="4">
        <f>VLOOKUP($T1227,Sheet4!$H$1106:$M$1351,surveys!W$1+1,FALSE)</f>
        <v>0.70584550719534345</v>
      </c>
      <c r="X1227" s="4">
        <f>VLOOKUP($T1227,Sheet4!$H$1106:$M$1351,surveys!X$1+1,FALSE)</f>
        <v>0.8721198864785511</v>
      </c>
      <c r="Y1227" s="4">
        <f>VLOOKUP($T1227,Sheet4!$H$1106:$M$1351,surveys!Y$1+1,FALSE)</f>
        <v>1</v>
      </c>
      <c r="Z1227" s="4">
        <f t="shared" si="58"/>
        <v>1</v>
      </c>
      <c r="AA1227" s="4" t="str">
        <f>VLOOKUP(T1227&amp;"-"&amp;Z1227,Sheet4!$W$2:$AA$1100,3,FALSE)</f>
        <v>Shanghai</v>
      </c>
      <c r="AB1227" s="4">
        <f>VLOOKUP(T1227&amp;"-"&amp;Z1227,Sheet4!$W$2:$AA$1100,4,FALSE)</f>
        <v>31.22222</v>
      </c>
      <c r="AC1227" s="4">
        <f>VLOOKUP(T1227&amp;"-"&amp;Z1227,Sheet4!$W$2:$AA$1100,5,FALSE)</f>
        <v>121.45806</v>
      </c>
    </row>
    <row r="1228" spans="1:29">
      <c r="A1228" s="6">
        <v>40918</v>
      </c>
      <c r="B1228" s="7">
        <v>0.6504050925925926</v>
      </c>
      <c r="C1228" s="4" t="s">
        <v>1213</v>
      </c>
      <c r="D1228" s="4" t="s">
        <v>1214</v>
      </c>
      <c r="E1228" s="4" t="s">
        <v>37</v>
      </c>
      <c r="F1228" s="4">
        <v>3</v>
      </c>
      <c r="G1228" s="4">
        <v>3</v>
      </c>
      <c r="H1228" s="4">
        <v>3</v>
      </c>
      <c r="I1228" s="4">
        <v>3</v>
      </c>
      <c r="J1228" s="4">
        <v>4</v>
      </c>
      <c r="K1228" s="4">
        <v>5</v>
      </c>
      <c r="L1228" s="4">
        <v>4</v>
      </c>
      <c r="M1228" s="4">
        <v>3</v>
      </c>
      <c r="N1228" s="4">
        <v>4</v>
      </c>
      <c r="O1228" s="4">
        <v>3</v>
      </c>
      <c r="P1228" s="4">
        <v>5</v>
      </c>
      <c r="Q1228" s="9">
        <f t="shared" si="59"/>
        <v>3.5798611111111107E-2</v>
      </c>
      <c r="R1228" s="4">
        <f t="shared" si="57"/>
        <v>40918.650405092594</v>
      </c>
      <c r="S1228" s="4">
        <v>0.47910668269760581</v>
      </c>
      <c r="T1228" s="4" t="str">
        <f>VLOOKUP(E1228,Sheet2!$A$2:$E$137,5,FALSE)</f>
        <v>PT</v>
      </c>
      <c r="U1228" s="4">
        <f>VLOOKUP($T1228,Sheet4!$H$1106:$M$1351,surveys!U$1+1,FALSE)</f>
        <v>0.43703858129282908</v>
      </c>
      <c r="V1228" s="4">
        <f>VLOOKUP($T1228,Sheet4!$H$1106:$M$1351,surveys!V$1+1,FALSE)</f>
        <v>0.64773543484664464</v>
      </c>
      <c r="W1228" s="4">
        <f>VLOOKUP($T1228,Sheet4!$H$1106:$M$1351,surveys!W$1+1,FALSE)</f>
        <v>0.79869631675299657</v>
      </c>
      <c r="X1228" s="4">
        <f>VLOOKUP($T1228,Sheet4!$H$1106:$M$1351,surveys!X$1+1,FALSE)</f>
        <v>0.90115606302176665</v>
      </c>
      <c r="Y1228" s="4">
        <f>VLOOKUP($T1228,Sheet4!$H$1106:$M$1351,surveys!Y$1+1,FALSE)</f>
        <v>1</v>
      </c>
      <c r="Z1228" s="4">
        <f t="shared" si="58"/>
        <v>2</v>
      </c>
      <c r="AA1228" s="4" t="str">
        <f>VLOOKUP(T1228&amp;"-"&amp;Z1228,Sheet4!$W$2:$AA$1100,3,FALSE)</f>
        <v>Porto</v>
      </c>
      <c r="AB1228" s="4">
        <f>VLOOKUP(T1228&amp;"-"&amp;Z1228,Sheet4!$W$2:$AA$1100,4,FALSE)</f>
        <v>41.149610000000003</v>
      </c>
      <c r="AC1228" s="4">
        <f>VLOOKUP(T1228&amp;"-"&amp;Z1228,Sheet4!$W$2:$AA$1100,5,FALSE)</f>
        <v>-8.6109899999999993</v>
      </c>
    </row>
    <row r="1229" spans="1:29">
      <c r="A1229" s="6">
        <v>40918</v>
      </c>
      <c r="B1229" s="7">
        <v>0.77251157407407411</v>
      </c>
      <c r="C1229" s="4" t="s">
        <v>1213</v>
      </c>
      <c r="D1229" s="4" t="s">
        <v>1214</v>
      </c>
      <c r="E1229" s="4" t="s">
        <v>37</v>
      </c>
      <c r="F1229" s="4">
        <v>4</v>
      </c>
      <c r="G1229" s="4">
        <v>4</v>
      </c>
      <c r="H1229" s="4">
        <v>3</v>
      </c>
      <c r="I1229" s="4">
        <v>3</v>
      </c>
      <c r="J1229" s="4">
        <v>3</v>
      </c>
      <c r="K1229" s="4">
        <v>4</v>
      </c>
      <c r="L1229" s="4">
        <v>4</v>
      </c>
      <c r="M1229" s="4">
        <v>3</v>
      </c>
      <c r="N1229" s="4">
        <v>5</v>
      </c>
      <c r="O1229" s="4">
        <v>3</v>
      </c>
      <c r="P1229" s="4">
        <v>4</v>
      </c>
      <c r="Q1229" s="9">
        <f t="shared" si="59"/>
        <v>5.0856481481481482E-2</v>
      </c>
      <c r="R1229" s="4">
        <f t="shared" si="57"/>
        <v>40918.772511574076</v>
      </c>
      <c r="S1229" s="4">
        <v>0.68382076141166337</v>
      </c>
      <c r="T1229" s="4" t="str">
        <f>VLOOKUP(E1229,Sheet2!$A$2:$E$137,5,FALSE)</f>
        <v>PT</v>
      </c>
      <c r="U1229" s="4">
        <f>VLOOKUP($T1229,Sheet4!$H$1106:$M$1351,surveys!U$1+1,FALSE)</f>
        <v>0.43703858129282908</v>
      </c>
      <c r="V1229" s="4">
        <f>VLOOKUP($T1229,Sheet4!$H$1106:$M$1351,surveys!V$1+1,FALSE)</f>
        <v>0.64773543484664464</v>
      </c>
      <c r="W1229" s="4">
        <f>VLOOKUP($T1229,Sheet4!$H$1106:$M$1351,surveys!W$1+1,FALSE)</f>
        <v>0.79869631675299657</v>
      </c>
      <c r="X1229" s="4">
        <f>VLOOKUP($T1229,Sheet4!$H$1106:$M$1351,surveys!X$1+1,FALSE)</f>
        <v>0.90115606302176665</v>
      </c>
      <c r="Y1229" s="4">
        <f>VLOOKUP($T1229,Sheet4!$H$1106:$M$1351,surveys!Y$1+1,FALSE)</f>
        <v>1</v>
      </c>
      <c r="Z1229" s="4">
        <f t="shared" si="58"/>
        <v>3</v>
      </c>
      <c r="AA1229" s="4" t="str">
        <f>VLOOKUP(T1229&amp;"-"&amp;Z1229,Sheet4!$W$2:$AA$1100,3,FALSE)</f>
        <v>Amadora</v>
      </c>
      <c r="AB1229" s="4">
        <f>VLOOKUP(T1229&amp;"-"&amp;Z1229,Sheet4!$W$2:$AA$1100,4,FALSE)</f>
        <v>38.753819999999997</v>
      </c>
      <c r="AC1229" s="4">
        <f>VLOOKUP(T1229&amp;"-"&amp;Z1229,Sheet4!$W$2:$AA$1100,5,FALSE)</f>
        <v>-9.2308299999999992</v>
      </c>
    </row>
    <row r="1230" spans="1:29">
      <c r="A1230" s="6">
        <v>40918</v>
      </c>
      <c r="B1230" s="7">
        <v>0.83271990740740742</v>
      </c>
      <c r="C1230" s="4" t="s">
        <v>1215</v>
      </c>
      <c r="D1230" s="4" t="s">
        <v>1216</v>
      </c>
      <c r="E1230" s="4" t="s">
        <v>311</v>
      </c>
      <c r="F1230" s="4">
        <v>5</v>
      </c>
      <c r="G1230" s="4">
        <v>5</v>
      </c>
      <c r="H1230" s="4">
        <v>4</v>
      </c>
      <c r="I1230" s="4">
        <v>4</v>
      </c>
      <c r="J1230" s="4">
        <v>5</v>
      </c>
      <c r="K1230" s="4">
        <v>4</v>
      </c>
      <c r="L1230" s="4">
        <v>4</v>
      </c>
      <c r="M1230" s="4">
        <v>5</v>
      </c>
      <c r="N1230" s="4">
        <v>4</v>
      </c>
      <c r="O1230" s="4">
        <v>4</v>
      </c>
      <c r="P1230" s="4">
        <v>3</v>
      </c>
      <c r="Q1230" s="9">
        <f t="shared" si="59"/>
        <v>2.2303240740740738E-2</v>
      </c>
      <c r="R1230" s="4">
        <f t="shared" si="57"/>
        <v>40918.832719907405</v>
      </c>
      <c r="S1230" s="4">
        <v>0.60158383275959459</v>
      </c>
      <c r="T1230" s="4" t="str">
        <f>VLOOKUP(E1230,Sheet2!$A$2:$E$137,5,FALSE)</f>
        <v>RS</v>
      </c>
      <c r="U1230" s="4">
        <f>VLOOKUP($T1230,Sheet4!$H$1106:$M$1351,surveys!U$1+1,FALSE)</f>
        <v>0.62369210352991877</v>
      </c>
      <c r="V1230" s="4">
        <f>VLOOKUP($T1230,Sheet4!$H$1106:$M$1351,surveys!V$1+1,FALSE)</f>
        <v>0.74611420022868447</v>
      </c>
      <c r="W1230" s="4">
        <f>VLOOKUP($T1230,Sheet4!$H$1106:$M$1351,surveys!W$1+1,FALSE)</f>
        <v>0.85159307874434098</v>
      </c>
      <c r="X1230" s="4">
        <f>VLOOKUP($T1230,Sheet4!$H$1106:$M$1351,surveys!X$1+1,FALSE)</f>
        <v>0.92778418453417166</v>
      </c>
      <c r="Y1230" s="4">
        <f>VLOOKUP($T1230,Sheet4!$H$1106:$M$1351,surveys!Y$1+1,FALSE)</f>
        <v>1</v>
      </c>
      <c r="Z1230" s="4">
        <f t="shared" si="58"/>
        <v>1</v>
      </c>
      <c r="AA1230" s="4" t="str">
        <f>VLOOKUP(T1230&amp;"-"&amp;Z1230,Sheet4!$W$2:$AA$1100,3,FALSE)</f>
        <v>Belgrade</v>
      </c>
      <c r="AB1230" s="4">
        <f>VLOOKUP(T1230&amp;"-"&amp;Z1230,Sheet4!$W$2:$AA$1100,4,FALSE)</f>
        <v>44.804009999999998</v>
      </c>
      <c r="AC1230" s="4">
        <f>VLOOKUP(T1230&amp;"-"&amp;Z1230,Sheet4!$W$2:$AA$1100,5,FALSE)</f>
        <v>20.465129999999998</v>
      </c>
    </row>
    <row r="1231" spans="1:29">
      <c r="A1231" s="6">
        <v>40918</v>
      </c>
      <c r="B1231" s="7">
        <v>0.85100694444444447</v>
      </c>
      <c r="C1231" s="4" t="s">
        <v>1213</v>
      </c>
      <c r="D1231" s="4" t="s">
        <v>1214</v>
      </c>
      <c r="E1231" s="4" t="s">
        <v>37</v>
      </c>
      <c r="F1231" s="4">
        <v>5</v>
      </c>
      <c r="G1231" s="4">
        <v>4</v>
      </c>
      <c r="H1231" s="4">
        <v>4</v>
      </c>
      <c r="I1231" s="4">
        <v>2</v>
      </c>
      <c r="J1231" s="4">
        <v>4</v>
      </c>
      <c r="K1231" s="4">
        <v>4</v>
      </c>
      <c r="L1231" s="4">
        <v>5</v>
      </c>
      <c r="M1231" s="4">
        <v>4</v>
      </c>
      <c r="N1231" s="4">
        <v>5</v>
      </c>
      <c r="O1231" s="4">
        <v>5</v>
      </c>
      <c r="P1231" s="4">
        <v>5</v>
      </c>
      <c r="Q1231" s="9">
        <f t="shared" si="59"/>
        <v>3.5925925925925924E-2</v>
      </c>
      <c r="R1231" s="4">
        <f t="shared" si="57"/>
        <v>40918.851006944446</v>
      </c>
      <c r="S1231" s="4">
        <v>0.95525042032761287</v>
      </c>
      <c r="T1231" s="4" t="str">
        <f>VLOOKUP(E1231,Sheet2!$A$2:$E$137,5,FALSE)</f>
        <v>PT</v>
      </c>
      <c r="U1231" s="4">
        <f>VLOOKUP($T1231,Sheet4!$H$1106:$M$1351,surveys!U$1+1,FALSE)</f>
        <v>0.43703858129282908</v>
      </c>
      <c r="V1231" s="4">
        <f>VLOOKUP($T1231,Sheet4!$H$1106:$M$1351,surveys!V$1+1,FALSE)</f>
        <v>0.64773543484664464</v>
      </c>
      <c r="W1231" s="4">
        <f>VLOOKUP($T1231,Sheet4!$H$1106:$M$1351,surveys!W$1+1,FALSE)</f>
        <v>0.79869631675299657</v>
      </c>
      <c r="X1231" s="4">
        <f>VLOOKUP($T1231,Sheet4!$H$1106:$M$1351,surveys!X$1+1,FALSE)</f>
        <v>0.90115606302176665</v>
      </c>
      <c r="Y1231" s="4">
        <f>VLOOKUP($T1231,Sheet4!$H$1106:$M$1351,surveys!Y$1+1,FALSE)</f>
        <v>1</v>
      </c>
      <c r="Z1231" s="4">
        <f t="shared" si="58"/>
        <v>5</v>
      </c>
      <c r="AA1231" s="4" t="str">
        <f>VLOOKUP(T1231&amp;"-"&amp;Z1231,Sheet4!$W$2:$AA$1100,3,FALSE)</f>
        <v>Setubal</v>
      </c>
      <c r="AB1231" s="4">
        <f>VLOOKUP(T1231&amp;"-"&amp;Z1231,Sheet4!$W$2:$AA$1100,4,FALSE)</f>
        <v>38.5244</v>
      </c>
      <c r="AC1231" s="4">
        <f>VLOOKUP(T1231&amp;"-"&amp;Z1231,Sheet4!$W$2:$AA$1100,5,FALSE)</f>
        <v>-8.8881999999999994</v>
      </c>
    </row>
    <row r="1232" spans="1:29">
      <c r="A1232" s="6">
        <v>40917</v>
      </c>
      <c r="B1232" s="7">
        <v>1.8518518518518518E-4</v>
      </c>
      <c r="C1232" s="4" t="s">
        <v>1213</v>
      </c>
      <c r="D1232" s="4" t="s">
        <v>1219</v>
      </c>
      <c r="E1232" s="4" t="s">
        <v>15</v>
      </c>
      <c r="F1232" s="4">
        <v>5</v>
      </c>
      <c r="G1232" s="4">
        <v>0</v>
      </c>
      <c r="H1232" s="4">
        <v>0</v>
      </c>
      <c r="I1232" s="4">
        <v>5</v>
      </c>
      <c r="J1232" s="4">
        <v>5</v>
      </c>
      <c r="K1232" s="4">
        <v>5</v>
      </c>
      <c r="L1232" s="4">
        <v>0</v>
      </c>
      <c r="M1232" s="4">
        <v>5</v>
      </c>
      <c r="N1232" s="4">
        <v>5</v>
      </c>
      <c r="O1232" s="4">
        <v>3</v>
      </c>
      <c r="P1232" s="4">
        <v>5</v>
      </c>
      <c r="Q1232" s="9">
        <f t="shared" si="59"/>
        <v>9.8379629629629642E-4</v>
      </c>
      <c r="R1232" s="4">
        <f t="shared" si="57"/>
        <v>40917.000185185185</v>
      </c>
      <c r="S1232" s="4">
        <v>0.24812255049524445</v>
      </c>
      <c r="T1232" s="4" t="str">
        <f>VLOOKUP(E1232,Sheet2!$A$2:$E$137,5,FALSE)</f>
        <v>US</v>
      </c>
      <c r="U1232" s="4">
        <f>VLOOKUP($T1232,Sheet4!$H$1106:$M$1351,surveys!U$1+1,FALSE)</f>
        <v>0.42883768204388006</v>
      </c>
      <c r="V1232" s="4">
        <f>VLOOKUP($T1232,Sheet4!$H$1106:$M$1351,surveys!V$1+1,FALSE)</f>
        <v>0.62778475709586301</v>
      </c>
      <c r="W1232" s="4">
        <f>VLOOKUP($T1232,Sheet4!$H$1106:$M$1351,surveys!W$1+1,FALSE)</f>
        <v>0.76918600378409652</v>
      </c>
      <c r="X1232" s="4">
        <f>VLOOKUP($T1232,Sheet4!$H$1106:$M$1351,surveys!X$1+1,FALSE)</f>
        <v>0.88987045221102745</v>
      </c>
      <c r="Y1232" s="4">
        <f>VLOOKUP($T1232,Sheet4!$H$1106:$M$1351,surveys!Y$1+1,FALSE)</f>
        <v>1</v>
      </c>
      <c r="Z1232" s="4">
        <f t="shared" si="58"/>
        <v>1</v>
      </c>
      <c r="AA1232" s="4" t="str">
        <f>VLOOKUP(T1232&amp;"-"&amp;Z1232,Sheet4!$W$2:$AA$1100,3,FALSE)</f>
        <v>New York City</v>
      </c>
      <c r="AB1232" s="4">
        <f>VLOOKUP(T1232&amp;"-"&amp;Z1232,Sheet4!$W$2:$AA$1100,4,FALSE)</f>
        <v>40.714269999999999</v>
      </c>
      <c r="AC1232" s="4">
        <f>VLOOKUP(T1232&amp;"-"&amp;Z1232,Sheet4!$W$2:$AA$1100,5,FALSE)</f>
        <v>-74.005970000000005</v>
      </c>
    </row>
    <row r="1233" spans="1:29">
      <c r="A1233" s="6">
        <v>40917</v>
      </c>
      <c r="B1233" s="7">
        <v>6.4201388888888891E-2</v>
      </c>
      <c r="C1233" s="4" t="s">
        <v>1213</v>
      </c>
      <c r="D1233" s="4" t="s">
        <v>1217</v>
      </c>
      <c r="E1233" s="4" t="s">
        <v>37</v>
      </c>
      <c r="F1233" s="4">
        <v>5</v>
      </c>
      <c r="G1233" s="4">
        <v>1</v>
      </c>
      <c r="H1233" s="4">
        <v>1</v>
      </c>
      <c r="I1233" s="4">
        <v>5</v>
      </c>
      <c r="J1233" s="4">
        <v>5</v>
      </c>
      <c r="K1233" s="4">
        <v>5</v>
      </c>
      <c r="L1233" s="4">
        <v>1</v>
      </c>
      <c r="M1233" s="4">
        <v>5</v>
      </c>
      <c r="N1233" s="4">
        <v>5</v>
      </c>
      <c r="O1233" s="4">
        <v>5</v>
      </c>
      <c r="P1233" s="4">
        <v>5</v>
      </c>
      <c r="Q1233" s="9">
        <f t="shared" si="59"/>
        <v>4.5474537037037042E-2</v>
      </c>
      <c r="R1233" s="4">
        <f t="shared" si="57"/>
        <v>40917.064201388886</v>
      </c>
      <c r="S1233" s="4">
        <v>0.33553307320319181</v>
      </c>
      <c r="T1233" s="4" t="str">
        <f>VLOOKUP(E1233,Sheet2!$A$2:$E$137,5,FALSE)</f>
        <v>PT</v>
      </c>
      <c r="U1233" s="4">
        <f>VLOOKUP($T1233,Sheet4!$H$1106:$M$1351,surveys!U$1+1,FALSE)</f>
        <v>0.43703858129282908</v>
      </c>
      <c r="V1233" s="4">
        <f>VLOOKUP($T1233,Sheet4!$H$1106:$M$1351,surveys!V$1+1,FALSE)</f>
        <v>0.64773543484664464</v>
      </c>
      <c r="W1233" s="4">
        <f>VLOOKUP($T1233,Sheet4!$H$1106:$M$1351,surveys!W$1+1,FALSE)</f>
        <v>0.79869631675299657</v>
      </c>
      <c r="X1233" s="4">
        <f>VLOOKUP($T1233,Sheet4!$H$1106:$M$1351,surveys!X$1+1,FALSE)</f>
        <v>0.90115606302176665</v>
      </c>
      <c r="Y1233" s="4">
        <f>VLOOKUP($T1233,Sheet4!$H$1106:$M$1351,surveys!Y$1+1,FALSE)</f>
        <v>1</v>
      </c>
      <c r="Z1233" s="4">
        <f t="shared" si="58"/>
        <v>1</v>
      </c>
      <c r="AA1233" s="4" t="str">
        <f>VLOOKUP(T1233&amp;"-"&amp;Z1233,Sheet4!$W$2:$AA$1100,3,FALSE)</f>
        <v>Lisbon</v>
      </c>
      <c r="AB1233" s="4">
        <f>VLOOKUP(T1233&amp;"-"&amp;Z1233,Sheet4!$W$2:$AA$1100,4,FALSE)</f>
        <v>38.716670000000001</v>
      </c>
      <c r="AC1233" s="4">
        <f>VLOOKUP(T1233&amp;"-"&amp;Z1233,Sheet4!$W$2:$AA$1100,5,FALSE)</f>
        <v>-9.1333300000000008</v>
      </c>
    </row>
    <row r="1234" spans="1:29">
      <c r="A1234" s="6">
        <v>40917</v>
      </c>
      <c r="B1234" s="7">
        <v>0.98163194444444457</v>
      </c>
      <c r="C1234" s="4" t="s">
        <v>1213</v>
      </c>
      <c r="D1234" s="4" t="s">
        <v>1217</v>
      </c>
      <c r="E1234" s="4" t="s">
        <v>23</v>
      </c>
      <c r="F1234" s="4">
        <v>3</v>
      </c>
      <c r="G1234" s="4">
        <v>3</v>
      </c>
      <c r="H1234" s="4">
        <v>3</v>
      </c>
      <c r="I1234" s="4">
        <v>0</v>
      </c>
      <c r="J1234" s="4">
        <v>5</v>
      </c>
      <c r="K1234" s="4">
        <v>0</v>
      </c>
      <c r="L1234" s="4">
        <v>0</v>
      </c>
      <c r="M1234" s="4">
        <v>5</v>
      </c>
      <c r="N1234" s="4">
        <v>5</v>
      </c>
      <c r="O1234" s="4">
        <v>5</v>
      </c>
      <c r="P1234" s="4">
        <v>5</v>
      </c>
      <c r="Q1234" s="9">
        <f t="shared" si="59"/>
        <v>5.6770833333333333E-2</v>
      </c>
      <c r="R1234" s="4">
        <f t="shared" si="57"/>
        <v>40917.981631944444</v>
      </c>
      <c r="S1234" s="4">
        <v>0.91163458261981933</v>
      </c>
      <c r="T1234" s="4" t="str">
        <f>VLOOKUP(E1234,Sheet2!$A$2:$E$137,5,FALSE)</f>
        <v>CA</v>
      </c>
      <c r="U1234" s="4">
        <f>VLOOKUP($T1234,Sheet4!$H$1106:$M$1351,surveys!U$1+1,FALSE)</f>
        <v>0.39929817507859233</v>
      </c>
      <c r="V1234" s="4">
        <f>VLOOKUP($T1234,Sheet4!$H$1106:$M$1351,surveys!V$1+1,FALSE)</f>
        <v>0.68226808593455113</v>
      </c>
      <c r="W1234" s="4">
        <f>VLOOKUP($T1234,Sheet4!$H$1106:$M$1351,surveys!W$1+1,FALSE)</f>
        <v>0.8413893511967715</v>
      </c>
      <c r="X1234" s="4">
        <f>VLOOKUP($T1234,Sheet4!$H$1106:$M$1351,surveys!X$1+1,FALSE)</f>
        <v>0.92969032990429024</v>
      </c>
      <c r="Y1234" s="4">
        <f>VLOOKUP($T1234,Sheet4!$H$1106:$M$1351,surveys!Y$1+1,FALSE)</f>
        <v>1</v>
      </c>
      <c r="Z1234" s="4">
        <f t="shared" si="58"/>
        <v>4</v>
      </c>
      <c r="AA1234" s="4" t="str">
        <f>VLOOKUP(T1234&amp;"-"&amp;Z1234,Sheet4!$W$2:$AA$1100,3,FALSE)</f>
        <v>Calgary</v>
      </c>
      <c r="AB1234" s="4">
        <f>VLOOKUP(T1234&amp;"-"&amp;Z1234,Sheet4!$W$2:$AA$1100,4,FALSE)</f>
        <v>51.050109999999997</v>
      </c>
      <c r="AC1234" s="4">
        <f>VLOOKUP(T1234&amp;"-"&amp;Z1234,Sheet4!$W$2:$AA$1100,5,FALSE)</f>
        <v>-114.08529</v>
      </c>
    </row>
    <row r="1235" spans="1:29">
      <c r="A1235" s="6">
        <v>40917</v>
      </c>
      <c r="B1235" s="7">
        <v>0.30096064814814816</v>
      </c>
      <c r="C1235" s="4" t="s">
        <v>1213</v>
      </c>
      <c r="D1235" s="4" t="s">
        <v>1216</v>
      </c>
      <c r="E1235" s="4" t="s">
        <v>116</v>
      </c>
      <c r="F1235" s="4">
        <v>3</v>
      </c>
      <c r="G1235" s="4">
        <v>1</v>
      </c>
      <c r="H1235" s="4">
        <v>2</v>
      </c>
      <c r="I1235" s="4">
        <v>3</v>
      </c>
      <c r="J1235" s="4">
        <v>4</v>
      </c>
      <c r="K1235" s="4">
        <v>3</v>
      </c>
      <c r="L1235" s="4">
        <v>1</v>
      </c>
      <c r="M1235" s="4">
        <v>1</v>
      </c>
      <c r="N1235" s="4">
        <v>2</v>
      </c>
      <c r="O1235" s="4">
        <v>3</v>
      </c>
      <c r="P1235" s="4">
        <v>2</v>
      </c>
      <c r="Q1235" s="9">
        <f t="shared" si="59"/>
        <v>5.5555555555555556E-4</v>
      </c>
      <c r="R1235" s="4">
        <f t="shared" si="57"/>
        <v>40917.30096064815</v>
      </c>
      <c r="S1235" s="4">
        <v>0.52230368178708586</v>
      </c>
      <c r="T1235" s="4" t="str">
        <f>VLOOKUP(E1235,Sheet2!$A$2:$E$137,5,FALSE)</f>
        <v>RO</v>
      </c>
      <c r="U1235" s="4">
        <f>VLOOKUP($T1235,Sheet4!$H$1106:$M$1351,surveys!U$1+1,FALSE)</f>
        <v>0.59951742353350723</v>
      </c>
      <c r="V1235" s="4">
        <f>VLOOKUP($T1235,Sheet4!$H$1106:$M$1351,surveys!V$1+1,FALSE)</f>
        <v>0.70108268313792865</v>
      </c>
      <c r="W1235" s="4">
        <f>VLOOKUP($T1235,Sheet4!$H$1106:$M$1351,surveys!W$1+1,FALSE)</f>
        <v>0.80224425203841443</v>
      </c>
      <c r="X1235" s="4">
        <f>VLOOKUP($T1235,Sheet4!$H$1106:$M$1351,surveys!X$1+1,FALSE)</f>
        <v>0.90286447936993586</v>
      </c>
      <c r="Y1235" s="4">
        <f>VLOOKUP($T1235,Sheet4!$H$1106:$M$1351,surveys!Y$1+1,FALSE)</f>
        <v>1</v>
      </c>
      <c r="Z1235" s="4">
        <f t="shared" si="58"/>
        <v>1</v>
      </c>
      <c r="AA1235" s="4" t="str">
        <f>VLOOKUP(T1235&amp;"-"&amp;Z1235,Sheet4!$W$2:$AA$1100,3,FALSE)</f>
        <v>Bucharest</v>
      </c>
      <c r="AB1235" s="4">
        <f>VLOOKUP(T1235&amp;"-"&amp;Z1235,Sheet4!$W$2:$AA$1100,4,FALSE)</f>
        <v>44.432250000000003</v>
      </c>
      <c r="AC1235" s="4">
        <f>VLOOKUP(T1235&amp;"-"&amp;Z1235,Sheet4!$W$2:$AA$1100,5,FALSE)</f>
        <v>26.106259999999999</v>
      </c>
    </row>
    <row r="1236" spans="1:29">
      <c r="A1236" s="6">
        <v>40917</v>
      </c>
      <c r="B1236" s="7">
        <v>0.30178240740740742</v>
      </c>
      <c r="C1236" s="4" t="s">
        <v>1213</v>
      </c>
      <c r="D1236" s="4" t="s">
        <v>1216</v>
      </c>
      <c r="E1236" s="4" t="s">
        <v>44</v>
      </c>
      <c r="F1236" s="4">
        <v>5</v>
      </c>
      <c r="G1236" s="4">
        <v>3</v>
      </c>
      <c r="H1236" s="4">
        <v>4</v>
      </c>
      <c r="I1236" s="4">
        <v>4</v>
      </c>
      <c r="J1236" s="4">
        <v>5</v>
      </c>
      <c r="K1236" s="4">
        <v>5</v>
      </c>
      <c r="L1236" s="4">
        <v>2</v>
      </c>
      <c r="M1236" s="4">
        <v>4</v>
      </c>
      <c r="N1236" s="4">
        <v>5</v>
      </c>
      <c r="O1236" s="4">
        <v>4</v>
      </c>
      <c r="P1236" s="4">
        <v>3</v>
      </c>
      <c r="Q1236" s="9">
        <f t="shared" si="59"/>
        <v>7.7546296296296304E-4</v>
      </c>
      <c r="R1236" s="4">
        <f t="shared" si="57"/>
        <v>40917.301782407405</v>
      </c>
      <c r="S1236" s="4">
        <v>0.69327517630441005</v>
      </c>
      <c r="T1236" s="4" t="str">
        <f>VLOOKUP(E1236,Sheet2!$A$2:$E$137,5,FALSE)</f>
        <v>TR</v>
      </c>
      <c r="U1236" s="4">
        <f>VLOOKUP($T1236,Sheet4!$H$1106:$M$1351,surveys!U$1+1,FALSE)</f>
        <v>0.56282907227865631</v>
      </c>
      <c r="V1236" s="4">
        <f>VLOOKUP($T1236,Sheet4!$H$1106:$M$1351,surveys!V$1+1,FALSE)</f>
        <v>0.73998378440807921</v>
      </c>
      <c r="W1236" s="4">
        <f>VLOOKUP($T1236,Sheet4!$H$1106:$M$1351,surveys!W$1+1,FALSE)</f>
        <v>0.86593507285859772</v>
      </c>
      <c r="X1236" s="4">
        <f>VLOOKUP($T1236,Sheet4!$H$1106:$M$1351,surveys!X$1+1,FALSE)</f>
        <v>0.93709051462417825</v>
      </c>
      <c r="Y1236" s="4">
        <f>VLOOKUP($T1236,Sheet4!$H$1106:$M$1351,surveys!Y$1+1,FALSE)</f>
        <v>1</v>
      </c>
      <c r="Z1236" s="4">
        <f t="shared" si="58"/>
        <v>2</v>
      </c>
      <c r="AA1236" s="4" t="str">
        <f>VLOOKUP(T1236&amp;"-"&amp;Z1236,Sheet4!$W$2:$AA$1100,3,FALSE)</f>
        <v>Ankara</v>
      </c>
      <c r="AB1236" s="4">
        <f>VLOOKUP(T1236&amp;"-"&amp;Z1236,Sheet4!$W$2:$AA$1100,4,FALSE)</f>
        <v>39.919870000000003</v>
      </c>
      <c r="AC1236" s="4">
        <f>VLOOKUP(T1236&amp;"-"&amp;Z1236,Sheet4!$W$2:$AA$1100,5,FALSE)</f>
        <v>32.85427</v>
      </c>
    </row>
    <row r="1237" spans="1:29">
      <c r="A1237" s="6">
        <v>40917</v>
      </c>
      <c r="B1237" s="7">
        <v>0.32979166666666665</v>
      </c>
      <c r="C1237" s="4" t="s">
        <v>1213</v>
      </c>
      <c r="D1237" s="4" t="s">
        <v>1214</v>
      </c>
      <c r="E1237" s="4" t="s">
        <v>1220</v>
      </c>
      <c r="F1237" s="4">
        <v>4</v>
      </c>
      <c r="G1237" s="4">
        <v>5</v>
      </c>
      <c r="H1237" s="4">
        <v>5</v>
      </c>
      <c r="I1237" s="4">
        <v>5</v>
      </c>
      <c r="J1237" s="4">
        <v>4</v>
      </c>
      <c r="K1237" s="4">
        <v>4</v>
      </c>
      <c r="L1237" s="4">
        <v>3</v>
      </c>
      <c r="M1237" s="4">
        <v>5</v>
      </c>
      <c r="N1237" s="4">
        <v>5</v>
      </c>
      <c r="O1237" s="4">
        <v>5</v>
      </c>
      <c r="P1237" s="4">
        <v>4</v>
      </c>
      <c r="Q1237" s="9">
        <f t="shared" si="59"/>
        <v>2.0914351851851851E-2</v>
      </c>
      <c r="R1237" s="4">
        <f t="shared" si="57"/>
        <v>40917.329791666663</v>
      </c>
      <c r="S1237" s="4">
        <v>0.5756613534263697</v>
      </c>
      <c r="T1237" s="4" t="str">
        <f>VLOOKUP(E1237,Sheet2!$A$2:$E$137,5,FALSE)</f>
        <v>IR</v>
      </c>
      <c r="U1237" s="4">
        <f>VLOOKUP($T1237,Sheet4!$H$1106:$M$1351,surveys!U$1+1,FALSE)</f>
        <v>0.51535449425469038</v>
      </c>
      <c r="V1237" s="4">
        <f>VLOOKUP($T1237,Sheet4!$H$1106:$M$1351,surveys!V$1+1,FALSE)</f>
        <v>0.68157323805438552</v>
      </c>
      <c r="W1237" s="4">
        <f>VLOOKUP($T1237,Sheet4!$H$1106:$M$1351,surveys!W$1+1,FALSE)</f>
        <v>0.7930374458425663</v>
      </c>
      <c r="X1237" s="4">
        <f>VLOOKUP($T1237,Sheet4!$H$1106:$M$1351,surveys!X$1+1,FALSE)</f>
        <v>0.89736286492733686</v>
      </c>
      <c r="Y1237" s="4">
        <f>VLOOKUP($T1237,Sheet4!$H$1106:$M$1351,surveys!Y$1+1,FALSE)</f>
        <v>1</v>
      </c>
      <c r="Z1237" s="4">
        <f t="shared" si="58"/>
        <v>2</v>
      </c>
      <c r="AA1237" s="4" t="str">
        <f>VLOOKUP(T1237&amp;"-"&amp;Z1237,Sheet4!$W$2:$AA$1100,3,FALSE)</f>
        <v>Mashhad</v>
      </c>
      <c r="AB1237" s="4">
        <f>VLOOKUP(T1237&amp;"-"&amp;Z1237,Sheet4!$W$2:$AA$1100,4,FALSE)</f>
        <v>36.296999999999997</v>
      </c>
      <c r="AC1237" s="4">
        <f>VLOOKUP(T1237&amp;"-"&amp;Z1237,Sheet4!$W$2:$AA$1100,5,FALSE)</f>
        <v>59.606200000000001</v>
      </c>
    </row>
    <row r="1238" spans="1:29">
      <c r="A1238" s="6">
        <v>40917</v>
      </c>
      <c r="B1238" s="7">
        <v>0.34679398148148149</v>
      </c>
      <c r="C1238" s="4" t="s">
        <v>1213</v>
      </c>
      <c r="D1238" s="4" t="s">
        <v>1216</v>
      </c>
      <c r="E1238" s="4" t="s">
        <v>33</v>
      </c>
      <c r="F1238" s="4">
        <v>1</v>
      </c>
      <c r="G1238" s="4">
        <v>5</v>
      </c>
      <c r="H1238" s="4">
        <v>5</v>
      </c>
      <c r="I1238" s="4">
        <v>1</v>
      </c>
      <c r="J1238" s="4">
        <v>1</v>
      </c>
      <c r="K1238" s="4">
        <v>1</v>
      </c>
      <c r="L1238" s="4">
        <v>1</v>
      </c>
      <c r="M1238" s="4">
        <v>1</v>
      </c>
      <c r="N1238" s="4">
        <v>1</v>
      </c>
      <c r="O1238" s="4">
        <v>1</v>
      </c>
      <c r="P1238" s="4">
        <v>5</v>
      </c>
      <c r="Q1238" s="9">
        <f t="shared" si="59"/>
        <v>3.2881944444444443E-2</v>
      </c>
      <c r="R1238" s="4">
        <f t="shared" si="57"/>
        <v>40917.34679398148</v>
      </c>
      <c r="S1238" s="4">
        <v>0.51689926625385918</v>
      </c>
      <c r="T1238" s="4" t="str">
        <f>VLOOKUP(E1238,Sheet2!$A$2:$E$137,5,FALSE)</f>
        <v>IT</v>
      </c>
      <c r="U1238" s="4">
        <f>VLOOKUP($T1238,Sheet4!$H$1106:$M$1351,surveys!U$1+1,FALSE)</f>
        <v>0.40073733113706772</v>
      </c>
      <c r="V1238" s="4">
        <f>VLOOKUP($T1238,Sheet4!$H$1106:$M$1351,surveys!V$1+1,FALSE)</f>
        <v>0.60502083075372182</v>
      </c>
      <c r="W1238" s="4">
        <f>VLOOKUP($T1238,Sheet4!$H$1106:$M$1351,surveys!W$1+1,FALSE)</f>
        <v>0.75963680320784854</v>
      </c>
      <c r="X1238" s="4">
        <f>VLOOKUP($T1238,Sheet4!$H$1106:$M$1351,surveys!X$1+1,FALSE)</f>
        <v>0.89491209934724891</v>
      </c>
      <c r="Y1238" s="4">
        <f>VLOOKUP($T1238,Sheet4!$H$1106:$M$1351,surveys!Y$1+1,FALSE)</f>
        <v>1</v>
      </c>
      <c r="Z1238" s="4">
        <f t="shared" si="58"/>
        <v>2</v>
      </c>
      <c r="AA1238" s="4" t="str">
        <f>VLOOKUP(T1238&amp;"-"&amp;Z1238,Sheet4!$W$2:$AA$1100,3,FALSE)</f>
        <v>Milan</v>
      </c>
      <c r="AB1238" s="4">
        <f>VLOOKUP(T1238&amp;"-"&amp;Z1238,Sheet4!$W$2:$AA$1100,4,FALSE)</f>
        <v>45.464269999999999</v>
      </c>
      <c r="AC1238" s="4">
        <f>VLOOKUP(T1238&amp;"-"&amp;Z1238,Sheet4!$W$2:$AA$1100,5,FALSE)</f>
        <v>9.1895100000000003</v>
      </c>
    </row>
    <row r="1239" spans="1:29">
      <c r="A1239" s="6">
        <v>40917</v>
      </c>
      <c r="B1239" s="7">
        <v>0.35151620370370368</v>
      </c>
      <c r="C1239" s="4" t="s">
        <v>1213</v>
      </c>
      <c r="D1239" s="4" t="s">
        <v>1217</v>
      </c>
      <c r="E1239" s="4" t="s">
        <v>33</v>
      </c>
      <c r="F1239" s="4">
        <v>5</v>
      </c>
      <c r="G1239" s="4">
        <v>1</v>
      </c>
      <c r="H1239" s="4">
        <v>2</v>
      </c>
      <c r="I1239" s="4">
        <v>2</v>
      </c>
      <c r="J1239" s="4">
        <v>5</v>
      </c>
      <c r="K1239" s="4">
        <v>4</v>
      </c>
      <c r="L1239" s="4">
        <v>5</v>
      </c>
      <c r="M1239" s="4">
        <v>3</v>
      </c>
      <c r="N1239" s="4">
        <v>3</v>
      </c>
      <c r="O1239" s="4">
        <v>1</v>
      </c>
      <c r="P1239" s="4">
        <v>3</v>
      </c>
      <c r="Q1239" s="9">
        <f t="shared" si="59"/>
        <v>3.5462962962962967E-2</v>
      </c>
      <c r="R1239" s="4">
        <f t="shared" si="57"/>
        <v>40917.3515162037</v>
      </c>
      <c r="S1239" s="4">
        <v>0.61755419004730183</v>
      </c>
      <c r="T1239" s="4" t="str">
        <f>VLOOKUP(E1239,Sheet2!$A$2:$E$137,5,FALSE)</f>
        <v>IT</v>
      </c>
      <c r="U1239" s="4">
        <f>VLOOKUP($T1239,Sheet4!$H$1106:$M$1351,surveys!U$1+1,FALSE)</f>
        <v>0.40073733113706772</v>
      </c>
      <c r="V1239" s="4">
        <f>VLOOKUP($T1239,Sheet4!$H$1106:$M$1351,surveys!V$1+1,FALSE)</f>
        <v>0.60502083075372182</v>
      </c>
      <c r="W1239" s="4">
        <f>VLOOKUP($T1239,Sheet4!$H$1106:$M$1351,surveys!W$1+1,FALSE)</f>
        <v>0.75963680320784854</v>
      </c>
      <c r="X1239" s="4">
        <f>VLOOKUP($T1239,Sheet4!$H$1106:$M$1351,surveys!X$1+1,FALSE)</f>
        <v>0.89491209934724891</v>
      </c>
      <c r="Y1239" s="4">
        <f>VLOOKUP($T1239,Sheet4!$H$1106:$M$1351,surveys!Y$1+1,FALSE)</f>
        <v>1</v>
      </c>
      <c r="Z1239" s="4">
        <f t="shared" si="58"/>
        <v>3</v>
      </c>
      <c r="AA1239" s="4" t="str">
        <f>VLOOKUP(T1239&amp;"-"&amp;Z1239,Sheet4!$W$2:$AA$1100,3,FALSE)</f>
        <v>Napoli</v>
      </c>
      <c r="AB1239" s="4">
        <f>VLOOKUP(T1239&amp;"-"&amp;Z1239,Sheet4!$W$2:$AA$1100,4,FALSE)</f>
        <v>40.833329999999997</v>
      </c>
      <c r="AC1239" s="4">
        <f>VLOOKUP(T1239&amp;"-"&amp;Z1239,Sheet4!$W$2:$AA$1100,5,FALSE)</f>
        <v>14.25</v>
      </c>
    </row>
    <row r="1240" spans="1:29">
      <c r="A1240" s="6">
        <v>40917</v>
      </c>
      <c r="B1240" s="7">
        <v>0.4168634259259259</v>
      </c>
      <c r="C1240" s="4" t="s">
        <v>1213</v>
      </c>
      <c r="D1240" s="4" t="s">
        <v>1216</v>
      </c>
      <c r="E1240" s="4" t="s">
        <v>85</v>
      </c>
      <c r="F1240" s="4">
        <v>3</v>
      </c>
      <c r="G1240" s="4">
        <v>2</v>
      </c>
      <c r="H1240" s="4">
        <v>2</v>
      </c>
      <c r="I1240" s="4">
        <v>4</v>
      </c>
      <c r="J1240" s="4">
        <v>5</v>
      </c>
      <c r="K1240" s="4">
        <v>3</v>
      </c>
      <c r="L1240" s="4">
        <v>0</v>
      </c>
      <c r="M1240" s="4">
        <v>3</v>
      </c>
      <c r="N1240" s="4">
        <v>5</v>
      </c>
      <c r="O1240" s="4">
        <v>4</v>
      </c>
      <c r="P1240" s="4">
        <v>3</v>
      </c>
      <c r="Q1240" s="9">
        <f t="shared" si="59"/>
        <v>1.1412037037037038E-2</v>
      </c>
      <c r="R1240" s="4">
        <f t="shared" si="57"/>
        <v>40917.416863425926</v>
      </c>
      <c r="S1240" s="4">
        <v>0.97956314632073926</v>
      </c>
      <c r="T1240" s="4" t="str">
        <f>VLOOKUP(E1240,Sheet2!$A$2:$E$137,5,FALSE)</f>
        <v>PL</v>
      </c>
      <c r="U1240" s="4">
        <f>VLOOKUP($T1240,Sheet4!$H$1106:$M$1351,surveys!U$1+1,FALSE)</f>
        <v>0.38412692394750031</v>
      </c>
      <c r="V1240" s="4">
        <f>VLOOKUP($T1240,Sheet4!$H$1106:$M$1351,surveys!V$1+1,FALSE)</f>
        <v>0.55761422047220277</v>
      </c>
      <c r="W1240" s="4">
        <f>VLOOKUP($T1240,Sheet4!$H$1106:$M$1351,surveys!W$1+1,FALSE)</f>
        <v>0.72800866765105254</v>
      </c>
      <c r="X1240" s="4">
        <f>VLOOKUP($T1240,Sheet4!$H$1106:$M$1351,surveys!X$1+1,FALSE)</f>
        <v>0.87128691644612766</v>
      </c>
      <c r="Y1240" s="4">
        <f>VLOOKUP($T1240,Sheet4!$H$1106:$M$1351,surveys!Y$1+1,FALSE)</f>
        <v>1</v>
      </c>
      <c r="Z1240" s="4">
        <f t="shared" si="58"/>
        <v>5</v>
      </c>
      <c r="AA1240" s="4" t="str">
        <f>VLOOKUP(T1240&amp;"-"&amp;Z1240,Sheet4!$W$2:$AA$1100,3,FALSE)</f>
        <v>Poznan</v>
      </c>
      <c r="AB1240" s="4">
        <f>VLOOKUP(T1240&amp;"-"&amp;Z1240,Sheet4!$W$2:$AA$1100,4,FALSE)</f>
        <v>52.40692</v>
      </c>
      <c r="AC1240" s="4">
        <f>VLOOKUP(T1240&amp;"-"&amp;Z1240,Sheet4!$W$2:$AA$1100,5,FALSE)</f>
        <v>16.929929999999999</v>
      </c>
    </row>
    <row r="1241" spans="1:29">
      <c r="A1241" s="6">
        <v>40917</v>
      </c>
      <c r="B1241" s="7">
        <v>0.90747685185185178</v>
      </c>
      <c r="C1241" s="4" t="s">
        <v>1215</v>
      </c>
      <c r="D1241" s="4" t="s">
        <v>1214</v>
      </c>
      <c r="E1241" s="4" t="s">
        <v>33</v>
      </c>
      <c r="F1241" s="4">
        <v>4</v>
      </c>
      <c r="G1241" s="4">
        <v>3</v>
      </c>
      <c r="H1241" s="4">
        <v>4</v>
      </c>
      <c r="I1241" s="4">
        <v>5</v>
      </c>
      <c r="J1241" s="4">
        <v>5</v>
      </c>
      <c r="K1241" s="4">
        <v>5</v>
      </c>
      <c r="L1241" s="4">
        <v>4</v>
      </c>
      <c r="M1241" s="4">
        <v>5</v>
      </c>
      <c r="N1241" s="4">
        <v>5</v>
      </c>
      <c r="O1241" s="4">
        <v>4</v>
      </c>
      <c r="P1241" s="4">
        <v>5</v>
      </c>
      <c r="Q1241" s="9">
        <f t="shared" si="59"/>
        <v>5.4629629629629637E-3</v>
      </c>
      <c r="R1241" s="4">
        <f t="shared" si="57"/>
        <v>40917.907476851855</v>
      </c>
      <c r="S1241" s="4">
        <v>0.75445049702629441</v>
      </c>
      <c r="T1241" s="4" t="str">
        <f>VLOOKUP(E1241,Sheet2!$A$2:$E$137,5,FALSE)</f>
        <v>IT</v>
      </c>
      <c r="U1241" s="4">
        <f>VLOOKUP($T1241,Sheet4!$H$1106:$M$1351,surveys!U$1+1,FALSE)</f>
        <v>0.40073733113706772</v>
      </c>
      <c r="V1241" s="4">
        <f>VLOOKUP($T1241,Sheet4!$H$1106:$M$1351,surveys!V$1+1,FALSE)</f>
        <v>0.60502083075372182</v>
      </c>
      <c r="W1241" s="4">
        <f>VLOOKUP($T1241,Sheet4!$H$1106:$M$1351,surveys!W$1+1,FALSE)</f>
        <v>0.75963680320784854</v>
      </c>
      <c r="X1241" s="4">
        <f>VLOOKUP($T1241,Sheet4!$H$1106:$M$1351,surveys!X$1+1,FALSE)</f>
        <v>0.89491209934724891</v>
      </c>
      <c r="Y1241" s="4">
        <f>VLOOKUP($T1241,Sheet4!$H$1106:$M$1351,surveys!Y$1+1,FALSE)</f>
        <v>1</v>
      </c>
      <c r="Z1241" s="4">
        <f t="shared" si="58"/>
        <v>3</v>
      </c>
      <c r="AA1241" s="4" t="str">
        <f>VLOOKUP(T1241&amp;"-"&amp;Z1241,Sheet4!$W$2:$AA$1100,3,FALSE)</f>
        <v>Napoli</v>
      </c>
      <c r="AB1241" s="4">
        <f>VLOOKUP(T1241&amp;"-"&amp;Z1241,Sheet4!$W$2:$AA$1100,4,FALSE)</f>
        <v>40.833329999999997</v>
      </c>
      <c r="AC1241" s="4">
        <f>VLOOKUP(T1241&amp;"-"&amp;Z1241,Sheet4!$W$2:$AA$1100,5,FALSE)</f>
        <v>14.25</v>
      </c>
    </row>
    <row r="1242" spans="1:29">
      <c r="A1242" s="6">
        <v>40917</v>
      </c>
      <c r="B1242" s="7">
        <v>0.48798611111111106</v>
      </c>
      <c r="C1242" s="4" t="s">
        <v>1215</v>
      </c>
      <c r="D1242" s="4" t="s">
        <v>1217</v>
      </c>
      <c r="E1242" s="4" t="s">
        <v>33</v>
      </c>
      <c r="F1242" s="4">
        <v>4</v>
      </c>
      <c r="G1242" s="4">
        <v>3</v>
      </c>
      <c r="H1242" s="4">
        <v>4</v>
      </c>
      <c r="I1242" s="4">
        <v>4</v>
      </c>
      <c r="J1242" s="4">
        <v>5</v>
      </c>
      <c r="K1242" s="4">
        <v>4</v>
      </c>
      <c r="L1242" s="4">
        <v>5</v>
      </c>
      <c r="M1242" s="4">
        <v>4</v>
      </c>
      <c r="N1242" s="4">
        <v>4</v>
      </c>
      <c r="O1242" s="4">
        <v>3</v>
      </c>
      <c r="P1242" s="4">
        <v>3</v>
      </c>
      <c r="Q1242" s="9">
        <f t="shared" si="59"/>
        <v>6.0543981481481483E-2</v>
      </c>
      <c r="R1242" s="4">
        <f t="shared" si="57"/>
        <v>40917.487986111111</v>
      </c>
      <c r="S1242" s="4">
        <v>0.20972740451359706</v>
      </c>
      <c r="T1242" s="4" t="str">
        <f>VLOOKUP(E1242,Sheet2!$A$2:$E$137,5,FALSE)</f>
        <v>IT</v>
      </c>
      <c r="U1242" s="4">
        <f>VLOOKUP($T1242,Sheet4!$H$1106:$M$1351,surveys!U$1+1,FALSE)</f>
        <v>0.40073733113706772</v>
      </c>
      <c r="V1242" s="4">
        <f>VLOOKUP($T1242,Sheet4!$H$1106:$M$1351,surveys!V$1+1,FALSE)</f>
        <v>0.60502083075372182</v>
      </c>
      <c r="W1242" s="4">
        <f>VLOOKUP($T1242,Sheet4!$H$1106:$M$1351,surveys!W$1+1,FALSE)</f>
        <v>0.75963680320784854</v>
      </c>
      <c r="X1242" s="4">
        <f>VLOOKUP($T1242,Sheet4!$H$1106:$M$1351,surveys!X$1+1,FALSE)</f>
        <v>0.89491209934724891</v>
      </c>
      <c r="Y1242" s="4">
        <f>VLOOKUP($T1242,Sheet4!$H$1106:$M$1351,surveys!Y$1+1,FALSE)</f>
        <v>1</v>
      </c>
      <c r="Z1242" s="4">
        <f t="shared" si="58"/>
        <v>1</v>
      </c>
      <c r="AA1242" s="4" t="str">
        <f>VLOOKUP(T1242&amp;"-"&amp;Z1242,Sheet4!$W$2:$AA$1100,3,FALSE)</f>
        <v>Roma</v>
      </c>
      <c r="AB1242" s="4">
        <f>VLOOKUP(T1242&amp;"-"&amp;Z1242,Sheet4!$W$2:$AA$1100,4,FALSE)</f>
        <v>41.894739999999999</v>
      </c>
      <c r="AC1242" s="4">
        <f>VLOOKUP(T1242&amp;"-"&amp;Z1242,Sheet4!$W$2:$AA$1100,5,FALSE)</f>
        <v>12.4839</v>
      </c>
    </row>
    <row r="1243" spans="1:29">
      <c r="A1243" s="6">
        <v>40917</v>
      </c>
      <c r="B1243" s="7">
        <v>0.44723379629629628</v>
      </c>
      <c r="C1243" s="4" t="s">
        <v>1213</v>
      </c>
      <c r="D1243" s="4" t="s">
        <v>1219</v>
      </c>
      <c r="E1243" s="4" t="s">
        <v>13</v>
      </c>
      <c r="F1243" s="4">
        <v>3</v>
      </c>
      <c r="G1243" s="4">
        <v>1</v>
      </c>
      <c r="H1243" s="4">
        <v>5</v>
      </c>
      <c r="I1243" s="4">
        <v>5</v>
      </c>
      <c r="J1243" s="4">
        <v>5</v>
      </c>
      <c r="K1243" s="4">
        <v>5</v>
      </c>
      <c r="L1243" s="4">
        <v>0</v>
      </c>
      <c r="M1243" s="4">
        <v>3</v>
      </c>
      <c r="N1243" s="4">
        <v>5</v>
      </c>
      <c r="O1243" s="4">
        <v>1</v>
      </c>
      <c r="P1243" s="4">
        <v>1</v>
      </c>
      <c r="Q1243" s="9">
        <f t="shared" si="59"/>
        <v>3.3750000000000002E-2</v>
      </c>
      <c r="R1243" s="4">
        <f t="shared" si="57"/>
        <v>40917.447233796294</v>
      </c>
      <c r="S1243" s="4">
        <v>0.35952625947850514</v>
      </c>
      <c r="T1243" s="4" t="str">
        <f>VLOOKUP(E1243,Sheet2!$A$2:$E$137,5,FALSE)</f>
        <v>GB</v>
      </c>
      <c r="U1243" s="4">
        <f>VLOOKUP($T1243,Sheet4!$H$1106:$M$1351,surveys!U$1+1,FALSE)</f>
        <v>0.43993408527720174</v>
      </c>
      <c r="V1243" s="4">
        <f>VLOOKUP($T1243,Sheet4!$H$1106:$M$1351,surveys!V$1+1,FALSE)</f>
        <v>0.87986817055440347</v>
      </c>
      <c r="W1243" s="4">
        <f>VLOOKUP($T1243,Sheet4!$H$1106:$M$1351,surveys!W$1+1,FALSE)</f>
        <v>0.93717230822503084</v>
      </c>
      <c r="X1243" s="4">
        <f>VLOOKUP($T1243,Sheet4!$H$1106:$M$1351,surveys!X$1+1,FALSE)</f>
        <v>0.97269979890956382</v>
      </c>
      <c r="Y1243" s="4">
        <f>VLOOKUP($T1243,Sheet4!$H$1106:$M$1351,surveys!Y$1+1,FALSE)</f>
        <v>1</v>
      </c>
      <c r="Z1243" s="4">
        <f t="shared" si="58"/>
        <v>1</v>
      </c>
      <c r="AA1243" s="4" t="str">
        <f>VLOOKUP(T1243&amp;"-"&amp;Z1243,Sheet4!$W$2:$AA$1100,3,FALSE)</f>
        <v>City of London</v>
      </c>
      <c r="AB1243" s="4">
        <f>VLOOKUP(T1243&amp;"-"&amp;Z1243,Sheet4!$W$2:$AA$1100,4,FALSE)</f>
        <v>51.512790000000003</v>
      </c>
      <c r="AC1243" s="4">
        <f>VLOOKUP(T1243&amp;"-"&amp;Z1243,Sheet4!$W$2:$AA$1100,5,FALSE)</f>
        <v>-9.1840000000000005E-2</v>
      </c>
    </row>
    <row r="1244" spans="1:29">
      <c r="A1244" s="6">
        <v>40917</v>
      </c>
      <c r="B1244" s="7">
        <v>0.4748263888888889</v>
      </c>
      <c r="C1244" s="4" t="s">
        <v>1213</v>
      </c>
      <c r="D1244" s="4" t="s">
        <v>1214</v>
      </c>
      <c r="E1244" s="4" t="s">
        <v>90</v>
      </c>
      <c r="F1244" s="4">
        <v>3</v>
      </c>
      <c r="G1244" s="4">
        <v>1</v>
      </c>
      <c r="H1244" s="4">
        <v>1</v>
      </c>
      <c r="I1244" s="4">
        <v>5</v>
      </c>
      <c r="J1244" s="4">
        <v>5</v>
      </c>
      <c r="K1244" s="4">
        <v>5</v>
      </c>
      <c r="L1244" s="4">
        <v>3</v>
      </c>
      <c r="M1244" s="4">
        <v>5</v>
      </c>
      <c r="N1244" s="4">
        <v>5</v>
      </c>
      <c r="O1244" s="4">
        <v>5</v>
      </c>
      <c r="P1244" s="4">
        <v>5</v>
      </c>
      <c r="Q1244" s="9">
        <f t="shared" si="59"/>
        <v>5.2418981481481476E-2</v>
      </c>
      <c r="R1244" s="4">
        <f t="shared" si="57"/>
        <v>40917.474826388891</v>
      </c>
      <c r="S1244" s="4">
        <v>0.98576141697537856</v>
      </c>
      <c r="T1244" s="4" t="str">
        <f>VLOOKUP(E1244,Sheet2!$A$2:$E$137,5,FALSE)</f>
        <v>BR</v>
      </c>
      <c r="U1244" s="4">
        <f>VLOOKUP($T1244,Sheet4!$H$1106:$M$1351,surveys!U$1+1,FALSE)</f>
        <v>0.42589334033940757</v>
      </c>
      <c r="V1244" s="4">
        <f>VLOOKUP($T1244,Sheet4!$H$1106:$M$1351,surveys!V$1+1,FALSE)</f>
        <v>0.68189351679456123</v>
      </c>
      <c r="W1244" s="4">
        <f>VLOOKUP($T1244,Sheet4!$H$1106:$M$1351,surveys!W$1+1,FALSE)</f>
        <v>0.79714355145235938</v>
      </c>
      <c r="X1244" s="4">
        <f>VLOOKUP($T1244,Sheet4!$H$1106:$M$1351,surveys!X$1+1,FALSE)</f>
        <v>0.8991407500992985</v>
      </c>
      <c r="Y1244" s="4">
        <f>VLOOKUP($T1244,Sheet4!$H$1106:$M$1351,surveys!Y$1+1,FALSE)</f>
        <v>1</v>
      </c>
      <c r="Z1244" s="4">
        <f t="shared" si="58"/>
        <v>5</v>
      </c>
      <c r="AA1244" s="4" t="str">
        <f>VLOOKUP(T1244&amp;"-"&amp;Z1244,Sheet4!$W$2:$AA$1100,3,FALSE)</f>
        <v>Belo Horizonte</v>
      </c>
      <c r="AB1244" s="4">
        <f>VLOOKUP(T1244&amp;"-"&amp;Z1244,Sheet4!$W$2:$AA$1100,4,FALSE)</f>
        <v>-19.920829999999999</v>
      </c>
      <c r="AC1244" s="4">
        <f>VLOOKUP(T1244&amp;"-"&amp;Z1244,Sheet4!$W$2:$AA$1100,5,FALSE)</f>
        <v>-43.937779999999997</v>
      </c>
    </row>
    <row r="1245" spans="1:29">
      <c r="A1245" s="6">
        <v>40917</v>
      </c>
      <c r="B1245" s="7">
        <v>0.48204861111111108</v>
      </c>
      <c r="C1245" s="4" t="s">
        <v>1215</v>
      </c>
      <c r="D1245" s="4" t="s">
        <v>1214</v>
      </c>
      <c r="E1245" s="4" t="s">
        <v>13</v>
      </c>
      <c r="F1245" s="4">
        <v>4</v>
      </c>
      <c r="G1245" s="4">
        <v>5</v>
      </c>
      <c r="H1245" s="4">
        <v>5</v>
      </c>
      <c r="I1245" s="4">
        <v>3</v>
      </c>
      <c r="J1245" s="4">
        <v>5</v>
      </c>
      <c r="K1245" s="4">
        <v>1</v>
      </c>
      <c r="L1245" s="4">
        <v>2</v>
      </c>
      <c r="M1245" s="4">
        <v>3</v>
      </c>
      <c r="N1245" s="4">
        <v>5</v>
      </c>
      <c r="O1245" s="4">
        <v>4</v>
      </c>
      <c r="P1245" s="4">
        <v>4</v>
      </c>
      <c r="Q1245" s="9">
        <f t="shared" si="59"/>
        <v>5.707175925925926E-2</v>
      </c>
      <c r="R1245" s="4">
        <f t="shared" si="57"/>
        <v>40917.482048611113</v>
      </c>
      <c r="S1245" s="4">
        <v>0.67041713711385587</v>
      </c>
      <c r="T1245" s="4" t="str">
        <f>VLOOKUP(E1245,Sheet2!$A$2:$E$137,5,FALSE)</f>
        <v>GB</v>
      </c>
      <c r="U1245" s="4">
        <f>VLOOKUP($T1245,Sheet4!$H$1106:$M$1351,surveys!U$1+1,FALSE)</f>
        <v>0.43993408527720174</v>
      </c>
      <c r="V1245" s="4">
        <f>VLOOKUP($T1245,Sheet4!$H$1106:$M$1351,surveys!V$1+1,FALSE)</f>
        <v>0.87986817055440347</v>
      </c>
      <c r="W1245" s="4">
        <f>VLOOKUP($T1245,Sheet4!$H$1106:$M$1351,surveys!W$1+1,FALSE)</f>
        <v>0.93717230822503084</v>
      </c>
      <c r="X1245" s="4">
        <f>VLOOKUP($T1245,Sheet4!$H$1106:$M$1351,surveys!X$1+1,FALSE)</f>
        <v>0.97269979890956382</v>
      </c>
      <c r="Y1245" s="4">
        <f>VLOOKUP($T1245,Sheet4!$H$1106:$M$1351,surveys!Y$1+1,FALSE)</f>
        <v>1</v>
      </c>
      <c r="Z1245" s="4">
        <f t="shared" si="58"/>
        <v>2</v>
      </c>
      <c r="AA1245" s="4" t="str">
        <f>VLOOKUP(T1245&amp;"-"&amp;Z1245,Sheet4!$W$2:$AA$1100,3,FALSE)</f>
        <v>London</v>
      </c>
      <c r="AB1245" s="4">
        <f>VLOOKUP(T1245&amp;"-"&amp;Z1245,Sheet4!$W$2:$AA$1100,4,FALSE)</f>
        <v>51.50853</v>
      </c>
      <c r="AC1245" s="4">
        <f>VLOOKUP(T1245&amp;"-"&amp;Z1245,Sheet4!$W$2:$AA$1100,5,FALSE)</f>
        <v>-0.12573999999999999</v>
      </c>
    </row>
    <row r="1246" spans="1:29">
      <c r="A1246" s="6">
        <v>40917</v>
      </c>
      <c r="B1246" s="7">
        <v>0.48548611111111112</v>
      </c>
      <c r="C1246" s="4" t="s">
        <v>1213</v>
      </c>
      <c r="D1246" s="4" t="s">
        <v>1217</v>
      </c>
      <c r="E1246" s="4" t="s">
        <v>37</v>
      </c>
      <c r="F1246" s="4">
        <v>1</v>
      </c>
      <c r="G1246" s="4">
        <v>1</v>
      </c>
      <c r="H1246" s="4">
        <v>1</v>
      </c>
      <c r="I1246" s="4">
        <v>1</v>
      </c>
      <c r="J1246" s="4">
        <v>4</v>
      </c>
      <c r="K1246" s="4">
        <v>1</v>
      </c>
      <c r="L1246" s="4">
        <v>3</v>
      </c>
      <c r="M1246" s="4">
        <v>4</v>
      </c>
      <c r="N1246" s="4">
        <v>5</v>
      </c>
      <c r="O1246" s="4">
        <v>1</v>
      </c>
      <c r="P1246" s="4">
        <v>4</v>
      </c>
      <c r="Q1246" s="9">
        <f t="shared" si="59"/>
        <v>5.9155092592592599E-2</v>
      </c>
      <c r="R1246" s="4">
        <f t="shared" si="57"/>
        <v>40917.485486111109</v>
      </c>
      <c r="S1246" s="4">
        <v>0.6307751669327617</v>
      </c>
      <c r="T1246" s="4" t="str">
        <f>VLOOKUP(E1246,Sheet2!$A$2:$E$137,5,FALSE)</f>
        <v>PT</v>
      </c>
      <c r="U1246" s="4">
        <f>VLOOKUP($T1246,Sheet4!$H$1106:$M$1351,surveys!U$1+1,FALSE)</f>
        <v>0.43703858129282908</v>
      </c>
      <c r="V1246" s="4">
        <f>VLOOKUP($T1246,Sheet4!$H$1106:$M$1351,surveys!V$1+1,FALSE)</f>
        <v>0.64773543484664464</v>
      </c>
      <c r="W1246" s="4">
        <f>VLOOKUP($T1246,Sheet4!$H$1106:$M$1351,surveys!W$1+1,FALSE)</f>
        <v>0.79869631675299657</v>
      </c>
      <c r="X1246" s="4">
        <f>VLOOKUP($T1246,Sheet4!$H$1106:$M$1351,surveys!X$1+1,FALSE)</f>
        <v>0.90115606302176665</v>
      </c>
      <c r="Y1246" s="4">
        <f>VLOOKUP($T1246,Sheet4!$H$1106:$M$1351,surveys!Y$1+1,FALSE)</f>
        <v>1</v>
      </c>
      <c r="Z1246" s="4">
        <f t="shared" si="58"/>
        <v>2</v>
      </c>
      <c r="AA1246" s="4" t="str">
        <f>VLOOKUP(T1246&amp;"-"&amp;Z1246,Sheet4!$W$2:$AA$1100,3,FALSE)</f>
        <v>Porto</v>
      </c>
      <c r="AB1246" s="4">
        <f>VLOOKUP(T1246&amp;"-"&amp;Z1246,Sheet4!$W$2:$AA$1100,4,FALSE)</f>
        <v>41.149610000000003</v>
      </c>
      <c r="AC1246" s="4">
        <f>VLOOKUP(T1246&amp;"-"&amp;Z1246,Sheet4!$W$2:$AA$1100,5,FALSE)</f>
        <v>-8.6109899999999993</v>
      </c>
    </row>
    <row r="1247" spans="1:29">
      <c r="A1247" s="6">
        <v>40917</v>
      </c>
      <c r="B1247" s="7">
        <v>0.51107638888888884</v>
      </c>
      <c r="C1247" s="4" t="s">
        <v>1215</v>
      </c>
      <c r="D1247" s="4" t="s">
        <v>1214</v>
      </c>
      <c r="E1247" s="4" t="s">
        <v>37</v>
      </c>
      <c r="F1247" s="4">
        <v>4</v>
      </c>
      <c r="G1247" s="4">
        <v>4</v>
      </c>
      <c r="H1247" s="4">
        <v>4</v>
      </c>
      <c r="I1247" s="4">
        <v>3</v>
      </c>
      <c r="J1247" s="4">
        <v>4</v>
      </c>
      <c r="K1247" s="4">
        <v>3</v>
      </c>
      <c r="L1247" s="4">
        <v>3</v>
      </c>
      <c r="M1247" s="4">
        <v>4</v>
      </c>
      <c r="N1247" s="4">
        <v>4</v>
      </c>
      <c r="O1247" s="4">
        <v>3</v>
      </c>
      <c r="P1247" s="4">
        <v>4</v>
      </c>
      <c r="Q1247" s="9">
        <f t="shared" si="59"/>
        <v>8.6689814814814824E-3</v>
      </c>
      <c r="R1247" s="4">
        <f t="shared" si="57"/>
        <v>40917.511076388888</v>
      </c>
      <c r="S1247" s="4">
        <v>5.2815142422215189E-2</v>
      </c>
      <c r="T1247" s="4" t="str">
        <f>VLOOKUP(E1247,Sheet2!$A$2:$E$137,5,FALSE)</f>
        <v>PT</v>
      </c>
      <c r="U1247" s="4">
        <f>VLOOKUP($T1247,Sheet4!$H$1106:$M$1351,surveys!U$1+1,FALSE)</f>
        <v>0.43703858129282908</v>
      </c>
      <c r="V1247" s="4">
        <f>VLOOKUP($T1247,Sheet4!$H$1106:$M$1351,surveys!V$1+1,FALSE)</f>
        <v>0.64773543484664464</v>
      </c>
      <c r="W1247" s="4">
        <f>VLOOKUP($T1247,Sheet4!$H$1106:$M$1351,surveys!W$1+1,FALSE)</f>
        <v>0.79869631675299657</v>
      </c>
      <c r="X1247" s="4">
        <f>VLOOKUP($T1247,Sheet4!$H$1106:$M$1351,surveys!X$1+1,FALSE)</f>
        <v>0.90115606302176665</v>
      </c>
      <c r="Y1247" s="4">
        <f>VLOOKUP($T1247,Sheet4!$H$1106:$M$1351,surveys!Y$1+1,FALSE)</f>
        <v>1</v>
      </c>
      <c r="Z1247" s="4">
        <f t="shared" si="58"/>
        <v>1</v>
      </c>
      <c r="AA1247" s="4" t="str">
        <f>VLOOKUP(T1247&amp;"-"&amp;Z1247,Sheet4!$W$2:$AA$1100,3,FALSE)</f>
        <v>Lisbon</v>
      </c>
      <c r="AB1247" s="4">
        <f>VLOOKUP(T1247&amp;"-"&amp;Z1247,Sheet4!$W$2:$AA$1100,4,FALSE)</f>
        <v>38.716670000000001</v>
      </c>
      <c r="AC1247" s="4">
        <f>VLOOKUP(T1247&amp;"-"&amp;Z1247,Sheet4!$W$2:$AA$1100,5,FALSE)</f>
        <v>-9.1333300000000008</v>
      </c>
    </row>
    <row r="1248" spans="1:29">
      <c r="A1248" s="6">
        <v>40917</v>
      </c>
      <c r="B1248" s="7">
        <v>0.51234953703703701</v>
      </c>
      <c r="C1248" s="4" t="s">
        <v>1213</v>
      </c>
      <c r="D1248" s="4" t="s">
        <v>1217</v>
      </c>
      <c r="E1248" s="4" t="s">
        <v>1117</v>
      </c>
      <c r="F1248" s="4">
        <v>3</v>
      </c>
      <c r="G1248" s="4">
        <v>4</v>
      </c>
      <c r="H1248" s="4">
        <v>5</v>
      </c>
      <c r="I1248" s="4">
        <v>5</v>
      </c>
      <c r="J1248" s="4">
        <v>3</v>
      </c>
      <c r="K1248" s="4">
        <v>3</v>
      </c>
      <c r="L1248" s="4">
        <v>3</v>
      </c>
      <c r="M1248" s="4">
        <v>5</v>
      </c>
      <c r="N1248" s="4">
        <v>5</v>
      </c>
      <c r="O1248" s="4">
        <v>5</v>
      </c>
      <c r="P1248" s="4">
        <v>5</v>
      </c>
      <c r="Q1248" s="9">
        <f t="shared" si="59"/>
        <v>8.7615740740740744E-3</v>
      </c>
      <c r="R1248" s="4">
        <f t="shared" si="57"/>
        <v>40917.512349537035</v>
      </c>
      <c r="S1248" s="4">
        <v>0.83474944223450298</v>
      </c>
      <c r="T1248" s="4" t="str">
        <f>VLOOKUP(E1248,Sheet2!$A$2:$E$137,5,FALSE)</f>
        <v>GG</v>
      </c>
      <c r="U1248" s="4">
        <f>VLOOKUP($T1248,Sheet4!$H$1106:$M$1351,surveys!U$1+1,FALSE)</f>
        <v>4.0793110298998556E-3</v>
      </c>
      <c r="V1248" s="4">
        <f>VLOOKUP($T1248,Sheet4!$H$1106:$M$1351,surveys!V$1+1,FALSE)</f>
        <v>0.46431487998849658</v>
      </c>
      <c r="W1248" s="4">
        <f>VLOOKUP($T1248,Sheet4!$H$1106:$M$1351,surveys!W$1+1,FALSE)</f>
        <v>0.81164311072314355</v>
      </c>
      <c r="X1248" s="4">
        <f>VLOOKUP($T1248,Sheet4!$H$1106:$M$1351,surveys!X$1+1,FALSE)</f>
        <v>0.89692058492496873</v>
      </c>
      <c r="Y1248" s="4">
        <f>VLOOKUP($T1248,Sheet4!$H$1106:$M$1351,surveys!Y$1+1,FALSE)</f>
        <v>1</v>
      </c>
      <c r="Z1248" s="4">
        <f t="shared" si="58"/>
        <v>4</v>
      </c>
      <c r="AA1248" s="4" t="e">
        <f>VLOOKUP(T1248&amp;"-"&amp;Z1248,Sheet4!$W$2:$AA$1100,3,FALSE)</f>
        <v>#N/A</v>
      </c>
      <c r="AB1248" s="4" t="e">
        <f>VLOOKUP(T1248&amp;"-"&amp;Z1248,Sheet4!$W$2:$AA$1100,4,FALSE)</f>
        <v>#N/A</v>
      </c>
      <c r="AC1248" s="4" t="e">
        <f>VLOOKUP(T1248&amp;"-"&amp;Z1248,Sheet4!$W$2:$AA$1100,5,FALSE)</f>
        <v>#N/A</v>
      </c>
    </row>
    <row r="1249" spans="1:29">
      <c r="A1249" s="6">
        <v>40917</v>
      </c>
      <c r="B1249" s="7">
        <v>0.51327546296296289</v>
      </c>
      <c r="C1249" s="4" t="s">
        <v>1213</v>
      </c>
      <c r="D1249" s="4" t="s">
        <v>1216</v>
      </c>
      <c r="E1249" s="4" t="s">
        <v>37</v>
      </c>
      <c r="F1249" s="4">
        <v>1</v>
      </c>
      <c r="G1249" s="4">
        <v>1</v>
      </c>
      <c r="H1249" s="4">
        <v>4</v>
      </c>
      <c r="I1249" s="4">
        <v>1</v>
      </c>
      <c r="J1249" s="4">
        <v>1</v>
      </c>
      <c r="K1249" s="4">
        <v>1</v>
      </c>
      <c r="L1249" s="4">
        <v>1</v>
      </c>
      <c r="M1249" s="4">
        <v>1</v>
      </c>
      <c r="N1249" s="4">
        <v>4</v>
      </c>
      <c r="O1249" s="4">
        <v>1</v>
      </c>
      <c r="P1249" s="4">
        <v>1</v>
      </c>
      <c r="Q1249" s="9">
        <f t="shared" si="59"/>
        <v>9.7569444444444448E-3</v>
      </c>
      <c r="R1249" s="4">
        <f t="shared" si="57"/>
        <v>40917.513275462959</v>
      </c>
      <c r="S1249" s="4">
        <v>0.9839647801414102</v>
      </c>
      <c r="T1249" s="4" t="str">
        <f>VLOOKUP(E1249,Sheet2!$A$2:$E$137,5,FALSE)</f>
        <v>PT</v>
      </c>
      <c r="U1249" s="4">
        <f>VLOOKUP($T1249,Sheet4!$H$1106:$M$1351,surveys!U$1+1,FALSE)</f>
        <v>0.43703858129282908</v>
      </c>
      <c r="V1249" s="4">
        <f>VLOOKUP($T1249,Sheet4!$H$1106:$M$1351,surveys!V$1+1,FALSE)</f>
        <v>0.64773543484664464</v>
      </c>
      <c r="W1249" s="4">
        <f>VLOOKUP($T1249,Sheet4!$H$1106:$M$1351,surveys!W$1+1,FALSE)</f>
        <v>0.79869631675299657</v>
      </c>
      <c r="X1249" s="4">
        <f>VLOOKUP($T1249,Sheet4!$H$1106:$M$1351,surveys!X$1+1,FALSE)</f>
        <v>0.90115606302176665</v>
      </c>
      <c r="Y1249" s="4">
        <f>VLOOKUP($T1249,Sheet4!$H$1106:$M$1351,surveys!Y$1+1,FALSE)</f>
        <v>1</v>
      </c>
      <c r="Z1249" s="4">
        <f t="shared" si="58"/>
        <v>5</v>
      </c>
      <c r="AA1249" s="4" t="str">
        <f>VLOOKUP(T1249&amp;"-"&amp;Z1249,Sheet4!$W$2:$AA$1100,3,FALSE)</f>
        <v>Setubal</v>
      </c>
      <c r="AB1249" s="4">
        <f>VLOOKUP(T1249&amp;"-"&amp;Z1249,Sheet4!$W$2:$AA$1100,4,FALSE)</f>
        <v>38.5244</v>
      </c>
      <c r="AC1249" s="4">
        <f>VLOOKUP(T1249&amp;"-"&amp;Z1249,Sheet4!$W$2:$AA$1100,5,FALSE)</f>
        <v>-8.8881999999999994</v>
      </c>
    </row>
    <row r="1250" spans="1:29">
      <c r="A1250" s="6">
        <v>40917</v>
      </c>
      <c r="B1250" s="7">
        <v>0.51339120370370372</v>
      </c>
      <c r="C1250" s="4" t="s">
        <v>1215</v>
      </c>
      <c r="D1250" s="4" t="s">
        <v>1214</v>
      </c>
      <c r="E1250" s="4" t="s">
        <v>37</v>
      </c>
      <c r="F1250" s="4">
        <v>3</v>
      </c>
      <c r="G1250" s="4">
        <v>3</v>
      </c>
      <c r="H1250" s="4">
        <v>4</v>
      </c>
      <c r="I1250" s="4">
        <v>2</v>
      </c>
      <c r="J1250" s="4">
        <v>1</v>
      </c>
      <c r="K1250" s="4">
        <v>1</v>
      </c>
      <c r="L1250" s="4">
        <v>3</v>
      </c>
      <c r="M1250" s="4">
        <v>3</v>
      </c>
      <c r="N1250" s="4">
        <v>3</v>
      </c>
      <c r="O1250" s="4">
        <v>4</v>
      </c>
      <c r="P1250" s="4">
        <v>4</v>
      </c>
      <c r="Q1250" s="9">
        <f t="shared" si="59"/>
        <v>9.0740740740740729E-3</v>
      </c>
      <c r="R1250" s="4">
        <f t="shared" si="57"/>
        <v>40917.513391203705</v>
      </c>
      <c r="S1250" s="4">
        <v>0.81436268001013379</v>
      </c>
      <c r="T1250" s="4" t="str">
        <f>VLOOKUP(E1250,Sheet2!$A$2:$E$137,5,FALSE)</f>
        <v>PT</v>
      </c>
      <c r="U1250" s="4">
        <f>VLOOKUP($T1250,Sheet4!$H$1106:$M$1351,surveys!U$1+1,FALSE)</f>
        <v>0.43703858129282908</v>
      </c>
      <c r="V1250" s="4">
        <f>VLOOKUP($T1250,Sheet4!$H$1106:$M$1351,surveys!V$1+1,FALSE)</f>
        <v>0.64773543484664464</v>
      </c>
      <c r="W1250" s="4">
        <f>VLOOKUP($T1250,Sheet4!$H$1106:$M$1351,surveys!W$1+1,FALSE)</f>
        <v>0.79869631675299657</v>
      </c>
      <c r="X1250" s="4">
        <f>VLOOKUP($T1250,Sheet4!$H$1106:$M$1351,surveys!X$1+1,FALSE)</f>
        <v>0.90115606302176665</v>
      </c>
      <c r="Y1250" s="4">
        <f>VLOOKUP($T1250,Sheet4!$H$1106:$M$1351,surveys!Y$1+1,FALSE)</f>
        <v>1</v>
      </c>
      <c r="Z1250" s="4">
        <f t="shared" si="58"/>
        <v>4</v>
      </c>
      <c r="AA1250" s="4" t="str">
        <f>VLOOKUP(T1250&amp;"-"&amp;Z1250,Sheet4!$W$2:$AA$1100,3,FALSE)</f>
        <v>Braga</v>
      </c>
      <c r="AB1250" s="4">
        <f>VLOOKUP(T1250&amp;"-"&amp;Z1250,Sheet4!$W$2:$AA$1100,4,FALSE)</f>
        <v>41.550319999999999</v>
      </c>
      <c r="AC1250" s="4">
        <f>VLOOKUP(T1250&amp;"-"&amp;Z1250,Sheet4!$W$2:$AA$1100,5,FALSE)</f>
        <v>-8.4200499999999998</v>
      </c>
    </row>
    <row r="1251" spans="1:29">
      <c r="A1251" s="6">
        <v>40917</v>
      </c>
      <c r="B1251" s="7">
        <v>0.51378472222222216</v>
      </c>
      <c r="C1251" s="4" t="s">
        <v>1213</v>
      </c>
      <c r="D1251" s="4" t="s">
        <v>1219</v>
      </c>
      <c r="E1251" s="4" t="s">
        <v>37</v>
      </c>
      <c r="F1251" s="4">
        <v>1</v>
      </c>
      <c r="G1251" s="4">
        <v>1</v>
      </c>
      <c r="H1251" s="4">
        <v>1</v>
      </c>
      <c r="I1251" s="4">
        <v>1</v>
      </c>
      <c r="J1251" s="4">
        <v>1</v>
      </c>
      <c r="K1251" s="4">
        <v>1</v>
      </c>
      <c r="L1251" s="4">
        <v>1</v>
      </c>
      <c r="M1251" s="4">
        <v>1</v>
      </c>
      <c r="N1251" s="4">
        <v>1</v>
      </c>
      <c r="O1251" s="4">
        <v>1</v>
      </c>
      <c r="P1251" s="4">
        <v>1</v>
      </c>
      <c r="Q1251" s="9">
        <f t="shared" si="59"/>
        <v>9.2824074074074076E-3</v>
      </c>
      <c r="R1251" s="4">
        <f t="shared" si="57"/>
        <v>40917.513784722221</v>
      </c>
      <c r="S1251" s="4">
        <v>0.38208904096074736</v>
      </c>
      <c r="T1251" s="4" t="str">
        <f>VLOOKUP(E1251,Sheet2!$A$2:$E$137,5,FALSE)</f>
        <v>PT</v>
      </c>
      <c r="U1251" s="4">
        <f>VLOOKUP($T1251,Sheet4!$H$1106:$M$1351,surveys!U$1+1,FALSE)</f>
        <v>0.43703858129282908</v>
      </c>
      <c r="V1251" s="4">
        <f>VLOOKUP($T1251,Sheet4!$H$1106:$M$1351,surveys!V$1+1,FALSE)</f>
        <v>0.64773543484664464</v>
      </c>
      <c r="W1251" s="4">
        <f>VLOOKUP($T1251,Sheet4!$H$1106:$M$1351,surveys!W$1+1,FALSE)</f>
        <v>0.79869631675299657</v>
      </c>
      <c r="X1251" s="4">
        <f>VLOOKUP($T1251,Sheet4!$H$1106:$M$1351,surveys!X$1+1,FALSE)</f>
        <v>0.90115606302176665</v>
      </c>
      <c r="Y1251" s="4">
        <f>VLOOKUP($T1251,Sheet4!$H$1106:$M$1351,surveys!Y$1+1,FALSE)</f>
        <v>1</v>
      </c>
      <c r="Z1251" s="4">
        <f t="shared" si="58"/>
        <v>1</v>
      </c>
      <c r="AA1251" s="4" t="str">
        <f>VLOOKUP(T1251&amp;"-"&amp;Z1251,Sheet4!$W$2:$AA$1100,3,FALSE)</f>
        <v>Lisbon</v>
      </c>
      <c r="AB1251" s="4">
        <f>VLOOKUP(T1251&amp;"-"&amp;Z1251,Sheet4!$W$2:$AA$1100,4,FALSE)</f>
        <v>38.716670000000001</v>
      </c>
      <c r="AC1251" s="4">
        <f>VLOOKUP(T1251&amp;"-"&amp;Z1251,Sheet4!$W$2:$AA$1100,5,FALSE)</f>
        <v>-9.1333300000000008</v>
      </c>
    </row>
    <row r="1252" spans="1:29">
      <c r="A1252" s="6">
        <v>40917</v>
      </c>
      <c r="B1252" s="7">
        <v>0.51414351851851847</v>
      </c>
      <c r="C1252" s="4" t="s">
        <v>1215</v>
      </c>
      <c r="D1252" s="4" t="s">
        <v>1217</v>
      </c>
      <c r="E1252" s="4" t="s">
        <v>37</v>
      </c>
      <c r="F1252" s="4">
        <v>2</v>
      </c>
      <c r="G1252" s="4">
        <v>3</v>
      </c>
      <c r="H1252" s="4">
        <v>5</v>
      </c>
      <c r="I1252" s="4">
        <v>3</v>
      </c>
      <c r="J1252" s="4">
        <v>5</v>
      </c>
      <c r="K1252" s="4">
        <v>4</v>
      </c>
      <c r="L1252" s="4">
        <v>3</v>
      </c>
      <c r="M1252" s="4">
        <v>5</v>
      </c>
      <c r="N1252" s="4">
        <v>5</v>
      </c>
      <c r="O1252" s="4">
        <v>5</v>
      </c>
      <c r="P1252" s="4">
        <v>5</v>
      </c>
      <c r="Q1252" s="9">
        <f t="shared" si="59"/>
        <v>9.9305555555555553E-3</v>
      </c>
      <c r="R1252" s="4">
        <f t="shared" si="57"/>
        <v>40917.514143518521</v>
      </c>
      <c r="S1252" s="4">
        <v>0.129988087642392</v>
      </c>
      <c r="T1252" s="4" t="str">
        <f>VLOOKUP(E1252,Sheet2!$A$2:$E$137,5,FALSE)</f>
        <v>PT</v>
      </c>
      <c r="U1252" s="4">
        <f>VLOOKUP($T1252,Sheet4!$H$1106:$M$1351,surveys!U$1+1,FALSE)</f>
        <v>0.43703858129282908</v>
      </c>
      <c r="V1252" s="4">
        <f>VLOOKUP($T1252,Sheet4!$H$1106:$M$1351,surveys!V$1+1,FALSE)</f>
        <v>0.64773543484664464</v>
      </c>
      <c r="W1252" s="4">
        <f>VLOOKUP($T1252,Sheet4!$H$1106:$M$1351,surveys!W$1+1,FALSE)</f>
        <v>0.79869631675299657</v>
      </c>
      <c r="X1252" s="4">
        <f>VLOOKUP($T1252,Sheet4!$H$1106:$M$1351,surveys!X$1+1,FALSE)</f>
        <v>0.90115606302176665</v>
      </c>
      <c r="Y1252" s="4">
        <f>VLOOKUP($T1252,Sheet4!$H$1106:$M$1351,surveys!Y$1+1,FALSE)</f>
        <v>1</v>
      </c>
      <c r="Z1252" s="4">
        <f t="shared" si="58"/>
        <v>1</v>
      </c>
      <c r="AA1252" s="4" t="str">
        <f>VLOOKUP(T1252&amp;"-"&amp;Z1252,Sheet4!$W$2:$AA$1100,3,FALSE)</f>
        <v>Lisbon</v>
      </c>
      <c r="AB1252" s="4">
        <f>VLOOKUP(T1252&amp;"-"&amp;Z1252,Sheet4!$W$2:$AA$1100,4,FALSE)</f>
        <v>38.716670000000001</v>
      </c>
      <c r="AC1252" s="4">
        <f>VLOOKUP(T1252&amp;"-"&amp;Z1252,Sheet4!$W$2:$AA$1100,5,FALSE)</f>
        <v>-9.1333300000000008</v>
      </c>
    </row>
    <row r="1253" spans="1:29">
      <c r="A1253" s="6">
        <v>40917</v>
      </c>
      <c r="B1253" s="7">
        <v>0.51905092592592594</v>
      </c>
      <c r="C1253" s="4" t="s">
        <v>1215</v>
      </c>
      <c r="D1253" s="4" t="s">
        <v>1217</v>
      </c>
      <c r="E1253" s="4" t="s">
        <v>37</v>
      </c>
      <c r="F1253" s="4">
        <v>1</v>
      </c>
      <c r="G1253" s="4">
        <v>4</v>
      </c>
      <c r="H1253" s="4">
        <v>4</v>
      </c>
      <c r="I1253" s="4">
        <v>3</v>
      </c>
      <c r="J1253" s="4">
        <v>5</v>
      </c>
      <c r="K1253" s="4">
        <v>4</v>
      </c>
      <c r="L1253" s="4">
        <v>4</v>
      </c>
      <c r="M1253" s="4">
        <v>5</v>
      </c>
      <c r="N1253" s="4">
        <v>5</v>
      </c>
      <c r="O1253" s="4">
        <v>4</v>
      </c>
      <c r="P1253" s="4">
        <v>5</v>
      </c>
      <c r="Q1253" s="9">
        <f t="shared" si="59"/>
        <v>1.3495370370370371E-2</v>
      </c>
      <c r="R1253" s="4">
        <f t="shared" si="57"/>
        <v>40917.519050925926</v>
      </c>
      <c r="S1253" s="4">
        <v>3.5922355775708681E-2</v>
      </c>
      <c r="T1253" s="4" t="str">
        <f>VLOOKUP(E1253,Sheet2!$A$2:$E$137,5,FALSE)</f>
        <v>PT</v>
      </c>
      <c r="U1253" s="4">
        <f>VLOOKUP($T1253,Sheet4!$H$1106:$M$1351,surveys!U$1+1,FALSE)</f>
        <v>0.43703858129282908</v>
      </c>
      <c r="V1253" s="4">
        <f>VLOOKUP($T1253,Sheet4!$H$1106:$M$1351,surveys!V$1+1,FALSE)</f>
        <v>0.64773543484664464</v>
      </c>
      <c r="W1253" s="4">
        <f>VLOOKUP($T1253,Sheet4!$H$1106:$M$1351,surveys!W$1+1,FALSE)</f>
        <v>0.79869631675299657</v>
      </c>
      <c r="X1253" s="4">
        <f>VLOOKUP($T1253,Sheet4!$H$1106:$M$1351,surveys!X$1+1,FALSE)</f>
        <v>0.90115606302176665</v>
      </c>
      <c r="Y1253" s="4">
        <f>VLOOKUP($T1253,Sheet4!$H$1106:$M$1351,surveys!Y$1+1,FALSE)</f>
        <v>1</v>
      </c>
      <c r="Z1253" s="4">
        <f t="shared" si="58"/>
        <v>1</v>
      </c>
      <c r="AA1253" s="4" t="str">
        <f>VLOOKUP(T1253&amp;"-"&amp;Z1253,Sheet4!$W$2:$AA$1100,3,FALSE)</f>
        <v>Lisbon</v>
      </c>
      <c r="AB1253" s="4">
        <f>VLOOKUP(T1253&amp;"-"&amp;Z1253,Sheet4!$W$2:$AA$1100,4,FALSE)</f>
        <v>38.716670000000001</v>
      </c>
      <c r="AC1253" s="4">
        <f>VLOOKUP(T1253&amp;"-"&amp;Z1253,Sheet4!$W$2:$AA$1100,5,FALSE)</f>
        <v>-9.1333300000000008</v>
      </c>
    </row>
    <row r="1254" spans="1:29">
      <c r="A1254" s="6">
        <v>40917</v>
      </c>
      <c r="B1254" s="7">
        <v>0.52662037037037035</v>
      </c>
      <c r="C1254" s="4" t="s">
        <v>1213</v>
      </c>
      <c r="D1254" s="4" t="s">
        <v>1216</v>
      </c>
      <c r="E1254" s="4" t="s">
        <v>37</v>
      </c>
      <c r="F1254" s="4">
        <v>4</v>
      </c>
      <c r="G1254" s="4">
        <v>4</v>
      </c>
      <c r="H1254" s="4">
        <v>4</v>
      </c>
      <c r="I1254" s="4">
        <v>4</v>
      </c>
      <c r="J1254" s="4">
        <v>4</v>
      </c>
      <c r="K1254" s="4">
        <v>4</v>
      </c>
      <c r="L1254" s="4">
        <v>4</v>
      </c>
      <c r="M1254" s="4">
        <v>4</v>
      </c>
      <c r="N1254" s="4">
        <v>5</v>
      </c>
      <c r="O1254" s="4">
        <v>4</v>
      </c>
      <c r="P1254" s="4">
        <v>4</v>
      </c>
      <c r="Q1254" s="9">
        <f t="shared" si="59"/>
        <v>1.8483796296296297E-2</v>
      </c>
      <c r="R1254" s="4">
        <f t="shared" si="57"/>
        <v>40917.526620370372</v>
      </c>
      <c r="S1254" s="4">
        <v>0.933794757145332</v>
      </c>
      <c r="T1254" s="4" t="str">
        <f>VLOOKUP(E1254,Sheet2!$A$2:$E$137,5,FALSE)</f>
        <v>PT</v>
      </c>
      <c r="U1254" s="4">
        <f>VLOOKUP($T1254,Sheet4!$H$1106:$M$1351,surveys!U$1+1,FALSE)</f>
        <v>0.43703858129282908</v>
      </c>
      <c r="V1254" s="4">
        <f>VLOOKUP($T1254,Sheet4!$H$1106:$M$1351,surveys!V$1+1,FALSE)</f>
        <v>0.64773543484664464</v>
      </c>
      <c r="W1254" s="4">
        <f>VLOOKUP($T1254,Sheet4!$H$1106:$M$1351,surveys!W$1+1,FALSE)</f>
        <v>0.79869631675299657</v>
      </c>
      <c r="X1254" s="4">
        <f>VLOOKUP($T1254,Sheet4!$H$1106:$M$1351,surveys!X$1+1,FALSE)</f>
        <v>0.90115606302176665</v>
      </c>
      <c r="Y1254" s="4">
        <f>VLOOKUP($T1254,Sheet4!$H$1106:$M$1351,surveys!Y$1+1,FALSE)</f>
        <v>1</v>
      </c>
      <c r="Z1254" s="4">
        <f t="shared" si="58"/>
        <v>5</v>
      </c>
      <c r="AA1254" s="4" t="str">
        <f>VLOOKUP(T1254&amp;"-"&amp;Z1254,Sheet4!$W$2:$AA$1100,3,FALSE)</f>
        <v>Setubal</v>
      </c>
      <c r="AB1254" s="4">
        <f>VLOOKUP(T1254&amp;"-"&amp;Z1254,Sheet4!$W$2:$AA$1100,4,FALSE)</f>
        <v>38.5244</v>
      </c>
      <c r="AC1254" s="4">
        <f>VLOOKUP(T1254&amp;"-"&amp;Z1254,Sheet4!$W$2:$AA$1100,5,FALSE)</f>
        <v>-8.8881999999999994</v>
      </c>
    </row>
    <row r="1255" spans="1:29">
      <c r="A1255" s="6">
        <v>40917</v>
      </c>
      <c r="B1255" s="7">
        <v>0.52712962962962961</v>
      </c>
      <c r="C1255" s="4" t="s">
        <v>1215</v>
      </c>
      <c r="D1255" s="4" t="s">
        <v>1217</v>
      </c>
      <c r="E1255" s="4" t="s">
        <v>37</v>
      </c>
      <c r="F1255" s="4">
        <v>4</v>
      </c>
      <c r="G1255" s="4">
        <v>4</v>
      </c>
      <c r="H1255" s="4">
        <v>4</v>
      </c>
      <c r="I1255" s="4">
        <v>4</v>
      </c>
      <c r="J1255" s="4">
        <v>4</v>
      </c>
      <c r="K1255" s="4">
        <v>4</v>
      </c>
      <c r="L1255" s="4">
        <v>4</v>
      </c>
      <c r="M1255" s="4">
        <v>5</v>
      </c>
      <c r="N1255" s="4">
        <v>4</v>
      </c>
      <c r="O1255" s="4">
        <v>4</v>
      </c>
      <c r="P1255" s="4">
        <v>4</v>
      </c>
      <c r="Q1255" s="9">
        <f t="shared" si="59"/>
        <v>1.9479166666666669E-2</v>
      </c>
      <c r="R1255" s="4">
        <f t="shared" si="57"/>
        <v>40917.527129629627</v>
      </c>
      <c r="S1255" s="4">
        <v>0.55064954443592917</v>
      </c>
      <c r="T1255" s="4" t="str">
        <f>VLOOKUP(E1255,Sheet2!$A$2:$E$137,5,FALSE)</f>
        <v>PT</v>
      </c>
      <c r="U1255" s="4">
        <f>VLOOKUP($T1255,Sheet4!$H$1106:$M$1351,surveys!U$1+1,FALSE)</f>
        <v>0.43703858129282908</v>
      </c>
      <c r="V1255" s="4">
        <f>VLOOKUP($T1255,Sheet4!$H$1106:$M$1351,surveys!V$1+1,FALSE)</f>
        <v>0.64773543484664464</v>
      </c>
      <c r="W1255" s="4">
        <f>VLOOKUP($T1255,Sheet4!$H$1106:$M$1351,surveys!W$1+1,FALSE)</f>
        <v>0.79869631675299657</v>
      </c>
      <c r="X1255" s="4">
        <f>VLOOKUP($T1255,Sheet4!$H$1106:$M$1351,surveys!X$1+1,FALSE)</f>
        <v>0.90115606302176665</v>
      </c>
      <c r="Y1255" s="4">
        <f>VLOOKUP($T1255,Sheet4!$H$1106:$M$1351,surveys!Y$1+1,FALSE)</f>
        <v>1</v>
      </c>
      <c r="Z1255" s="4">
        <f t="shared" si="58"/>
        <v>2</v>
      </c>
      <c r="AA1255" s="4" t="str">
        <f>VLOOKUP(T1255&amp;"-"&amp;Z1255,Sheet4!$W$2:$AA$1100,3,FALSE)</f>
        <v>Porto</v>
      </c>
      <c r="AB1255" s="4">
        <f>VLOOKUP(T1255&amp;"-"&amp;Z1255,Sheet4!$W$2:$AA$1100,4,FALSE)</f>
        <v>41.149610000000003</v>
      </c>
      <c r="AC1255" s="4">
        <f>VLOOKUP(T1255&amp;"-"&amp;Z1255,Sheet4!$W$2:$AA$1100,5,FALSE)</f>
        <v>-8.6109899999999993</v>
      </c>
    </row>
    <row r="1256" spans="1:29">
      <c r="A1256" s="6">
        <v>40917</v>
      </c>
      <c r="B1256" s="7">
        <v>0.5292824074074074</v>
      </c>
      <c r="C1256" s="4" t="s">
        <v>1215</v>
      </c>
      <c r="D1256" s="4" t="s">
        <v>1214</v>
      </c>
      <c r="E1256" s="4" t="s">
        <v>37</v>
      </c>
      <c r="F1256" s="4">
        <v>3</v>
      </c>
      <c r="G1256" s="4">
        <v>3</v>
      </c>
      <c r="H1256" s="4">
        <v>3</v>
      </c>
      <c r="I1256" s="4">
        <v>3</v>
      </c>
      <c r="J1256" s="4">
        <v>4</v>
      </c>
      <c r="K1256" s="4">
        <v>4</v>
      </c>
      <c r="L1256" s="4">
        <v>5</v>
      </c>
      <c r="M1256" s="4">
        <v>4</v>
      </c>
      <c r="N1256" s="4">
        <v>4</v>
      </c>
      <c r="O1256" s="4">
        <v>4</v>
      </c>
      <c r="P1256" s="4">
        <v>4</v>
      </c>
      <c r="Q1256" s="9">
        <f t="shared" si="59"/>
        <v>2.0219907407407409E-2</v>
      </c>
      <c r="R1256" s="4">
        <f t="shared" si="57"/>
        <v>40917.529282407406</v>
      </c>
      <c r="S1256" s="4">
        <v>0.67100612640003465</v>
      </c>
      <c r="T1256" s="4" t="str">
        <f>VLOOKUP(E1256,Sheet2!$A$2:$E$137,5,FALSE)</f>
        <v>PT</v>
      </c>
      <c r="U1256" s="4">
        <f>VLOOKUP($T1256,Sheet4!$H$1106:$M$1351,surveys!U$1+1,FALSE)</f>
        <v>0.43703858129282908</v>
      </c>
      <c r="V1256" s="4">
        <f>VLOOKUP($T1256,Sheet4!$H$1106:$M$1351,surveys!V$1+1,FALSE)</f>
        <v>0.64773543484664464</v>
      </c>
      <c r="W1256" s="4">
        <f>VLOOKUP($T1256,Sheet4!$H$1106:$M$1351,surveys!W$1+1,FALSE)</f>
        <v>0.79869631675299657</v>
      </c>
      <c r="X1256" s="4">
        <f>VLOOKUP($T1256,Sheet4!$H$1106:$M$1351,surveys!X$1+1,FALSE)</f>
        <v>0.90115606302176665</v>
      </c>
      <c r="Y1256" s="4">
        <f>VLOOKUP($T1256,Sheet4!$H$1106:$M$1351,surveys!Y$1+1,FALSE)</f>
        <v>1</v>
      </c>
      <c r="Z1256" s="4">
        <f t="shared" si="58"/>
        <v>3</v>
      </c>
      <c r="AA1256" s="4" t="str">
        <f>VLOOKUP(T1256&amp;"-"&amp;Z1256,Sheet4!$W$2:$AA$1100,3,FALSE)</f>
        <v>Amadora</v>
      </c>
      <c r="AB1256" s="4">
        <f>VLOOKUP(T1256&amp;"-"&amp;Z1256,Sheet4!$W$2:$AA$1100,4,FALSE)</f>
        <v>38.753819999999997</v>
      </c>
      <c r="AC1256" s="4">
        <f>VLOOKUP(T1256&amp;"-"&amp;Z1256,Sheet4!$W$2:$AA$1100,5,FALSE)</f>
        <v>-9.2308299999999992</v>
      </c>
    </row>
    <row r="1257" spans="1:29">
      <c r="A1257" s="6">
        <v>40917</v>
      </c>
      <c r="B1257" s="7">
        <v>0.52960648148148148</v>
      </c>
      <c r="C1257" s="4" t="s">
        <v>1215</v>
      </c>
      <c r="D1257" s="4" t="s">
        <v>1217</v>
      </c>
      <c r="E1257" s="4" t="s">
        <v>37</v>
      </c>
      <c r="F1257" s="4">
        <v>1</v>
      </c>
      <c r="G1257" s="4">
        <v>1</v>
      </c>
      <c r="H1257" s="4">
        <v>1</v>
      </c>
      <c r="I1257" s="4">
        <v>1</v>
      </c>
      <c r="J1257" s="4">
        <v>4</v>
      </c>
      <c r="K1257" s="4">
        <v>4</v>
      </c>
      <c r="L1257" s="4">
        <v>1</v>
      </c>
      <c r="M1257" s="4">
        <v>4</v>
      </c>
      <c r="N1257" s="4">
        <v>4</v>
      </c>
      <c r="O1257" s="4">
        <v>4</v>
      </c>
      <c r="P1257" s="4">
        <v>4</v>
      </c>
      <c r="Q1257" s="9">
        <f t="shared" si="59"/>
        <v>2.1076388888888891E-2</v>
      </c>
      <c r="R1257" s="4">
        <f t="shared" si="57"/>
        <v>40917.529606481483</v>
      </c>
      <c r="S1257" s="4">
        <v>0.3859692381872788</v>
      </c>
      <c r="T1257" s="4" t="str">
        <f>VLOOKUP(E1257,Sheet2!$A$2:$E$137,5,FALSE)</f>
        <v>PT</v>
      </c>
      <c r="U1257" s="4">
        <f>VLOOKUP($T1257,Sheet4!$H$1106:$M$1351,surveys!U$1+1,FALSE)</f>
        <v>0.43703858129282908</v>
      </c>
      <c r="V1257" s="4">
        <f>VLOOKUP($T1257,Sheet4!$H$1106:$M$1351,surveys!V$1+1,FALSE)</f>
        <v>0.64773543484664464</v>
      </c>
      <c r="W1257" s="4">
        <f>VLOOKUP($T1257,Sheet4!$H$1106:$M$1351,surveys!W$1+1,FALSE)</f>
        <v>0.79869631675299657</v>
      </c>
      <c r="X1257" s="4">
        <f>VLOOKUP($T1257,Sheet4!$H$1106:$M$1351,surveys!X$1+1,FALSE)</f>
        <v>0.90115606302176665</v>
      </c>
      <c r="Y1257" s="4">
        <f>VLOOKUP($T1257,Sheet4!$H$1106:$M$1351,surveys!Y$1+1,FALSE)</f>
        <v>1</v>
      </c>
      <c r="Z1257" s="4">
        <f t="shared" si="58"/>
        <v>1</v>
      </c>
      <c r="AA1257" s="4" t="str">
        <f>VLOOKUP(T1257&amp;"-"&amp;Z1257,Sheet4!$W$2:$AA$1100,3,FALSE)</f>
        <v>Lisbon</v>
      </c>
      <c r="AB1257" s="4">
        <f>VLOOKUP(T1257&amp;"-"&amp;Z1257,Sheet4!$W$2:$AA$1100,4,FALSE)</f>
        <v>38.716670000000001</v>
      </c>
      <c r="AC1257" s="4">
        <f>VLOOKUP(T1257&amp;"-"&amp;Z1257,Sheet4!$W$2:$AA$1100,5,FALSE)</f>
        <v>-9.1333300000000008</v>
      </c>
    </row>
    <row r="1258" spans="1:29">
      <c r="A1258" s="6">
        <v>40917</v>
      </c>
      <c r="B1258" s="7">
        <v>0.53226851851851853</v>
      </c>
      <c r="C1258" s="4" t="s">
        <v>1213</v>
      </c>
      <c r="D1258" s="4" t="s">
        <v>1216</v>
      </c>
      <c r="E1258" s="4" t="s">
        <v>37</v>
      </c>
      <c r="F1258" s="4">
        <v>3</v>
      </c>
      <c r="G1258" s="4">
        <v>3</v>
      </c>
      <c r="H1258" s="4">
        <v>4</v>
      </c>
      <c r="I1258" s="4">
        <v>4</v>
      </c>
      <c r="J1258" s="4">
        <v>4</v>
      </c>
      <c r="K1258" s="4">
        <v>2</v>
      </c>
      <c r="L1258" s="4">
        <v>4</v>
      </c>
      <c r="M1258" s="4">
        <v>4</v>
      </c>
      <c r="N1258" s="4">
        <v>4</v>
      </c>
      <c r="O1258" s="4">
        <v>4</v>
      </c>
      <c r="P1258" s="4">
        <v>5</v>
      </c>
      <c r="Q1258" s="9">
        <f t="shared" si="59"/>
        <v>2.2442129629629631E-2</v>
      </c>
      <c r="R1258" s="4">
        <f t="shared" si="57"/>
        <v>40917.532268518517</v>
      </c>
      <c r="S1258" s="4">
        <v>0.39617282483919514</v>
      </c>
      <c r="T1258" s="4" t="str">
        <f>VLOOKUP(E1258,Sheet2!$A$2:$E$137,5,FALSE)</f>
        <v>PT</v>
      </c>
      <c r="U1258" s="4">
        <f>VLOOKUP($T1258,Sheet4!$H$1106:$M$1351,surveys!U$1+1,FALSE)</f>
        <v>0.43703858129282908</v>
      </c>
      <c r="V1258" s="4">
        <f>VLOOKUP($T1258,Sheet4!$H$1106:$M$1351,surveys!V$1+1,FALSE)</f>
        <v>0.64773543484664464</v>
      </c>
      <c r="W1258" s="4">
        <f>VLOOKUP($T1258,Sheet4!$H$1106:$M$1351,surveys!W$1+1,FALSE)</f>
        <v>0.79869631675299657</v>
      </c>
      <c r="X1258" s="4">
        <f>VLOOKUP($T1258,Sheet4!$H$1106:$M$1351,surveys!X$1+1,FALSE)</f>
        <v>0.90115606302176665</v>
      </c>
      <c r="Y1258" s="4">
        <f>VLOOKUP($T1258,Sheet4!$H$1106:$M$1351,surveys!Y$1+1,FALSE)</f>
        <v>1</v>
      </c>
      <c r="Z1258" s="4">
        <f t="shared" si="58"/>
        <v>1</v>
      </c>
      <c r="AA1258" s="4" t="str">
        <f>VLOOKUP(T1258&amp;"-"&amp;Z1258,Sheet4!$W$2:$AA$1100,3,FALSE)</f>
        <v>Lisbon</v>
      </c>
      <c r="AB1258" s="4">
        <f>VLOOKUP(T1258&amp;"-"&amp;Z1258,Sheet4!$W$2:$AA$1100,4,FALSE)</f>
        <v>38.716670000000001</v>
      </c>
      <c r="AC1258" s="4">
        <f>VLOOKUP(T1258&amp;"-"&amp;Z1258,Sheet4!$W$2:$AA$1100,5,FALSE)</f>
        <v>-9.1333300000000008</v>
      </c>
    </row>
    <row r="1259" spans="1:29">
      <c r="A1259" s="6">
        <v>40917</v>
      </c>
      <c r="B1259" s="7">
        <v>0.53484953703703708</v>
      </c>
      <c r="C1259" s="4" t="s">
        <v>1213</v>
      </c>
      <c r="D1259" s="4" t="s">
        <v>1217</v>
      </c>
      <c r="E1259" s="4" t="s">
        <v>37</v>
      </c>
      <c r="F1259" s="4">
        <v>4</v>
      </c>
      <c r="G1259" s="4">
        <v>4</v>
      </c>
      <c r="H1259" s="4">
        <v>4</v>
      </c>
      <c r="I1259" s="4">
        <v>4</v>
      </c>
      <c r="J1259" s="4">
        <v>1</v>
      </c>
      <c r="K1259" s="4">
        <v>1</v>
      </c>
      <c r="L1259" s="4">
        <v>2</v>
      </c>
      <c r="M1259" s="4">
        <v>3</v>
      </c>
      <c r="N1259" s="4">
        <v>3</v>
      </c>
      <c r="O1259" s="4">
        <v>3</v>
      </c>
      <c r="P1259" s="4">
        <v>4</v>
      </c>
      <c r="Q1259" s="9">
        <f t="shared" si="59"/>
        <v>2.4039351851851853E-2</v>
      </c>
      <c r="R1259" s="4">
        <f t="shared" si="57"/>
        <v>40917.534849537034</v>
      </c>
      <c r="S1259" s="4">
        <v>0.91175763383965158</v>
      </c>
      <c r="T1259" s="4" t="str">
        <f>VLOOKUP(E1259,Sheet2!$A$2:$E$137,5,FALSE)</f>
        <v>PT</v>
      </c>
      <c r="U1259" s="4">
        <f>VLOOKUP($T1259,Sheet4!$H$1106:$M$1351,surveys!U$1+1,FALSE)</f>
        <v>0.43703858129282908</v>
      </c>
      <c r="V1259" s="4">
        <f>VLOOKUP($T1259,Sheet4!$H$1106:$M$1351,surveys!V$1+1,FALSE)</f>
        <v>0.64773543484664464</v>
      </c>
      <c r="W1259" s="4">
        <f>VLOOKUP($T1259,Sheet4!$H$1106:$M$1351,surveys!W$1+1,FALSE)</f>
        <v>0.79869631675299657</v>
      </c>
      <c r="X1259" s="4">
        <f>VLOOKUP($T1259,Sheet4!$H$1106:$M$1351,surveys!X$1+1,FALSE)</f>
        <v>0.90115606302176665</v>
      </c>
      <c r="Y1259" s="4">
        <f>VLOOKUP($T1259,Sheet4!$H$1106:$M$1351,surveys!Y$1+1,FALSE)</f>
        <v>1</v>
      </c>
      <c r="Z1259" s="4">
        <f t="shared" si="58"/>
        <v>5</v>
      </c>
      <c r="AA1259" s="4" t="str">
        <f>VLOOKUP(T1259&amp;"-"&amp;Z1259,Sheet4!$W$2:$AA$1100,3,FALSE)</f>
        <v>Setubal</v>
      </c>
      <c r="AB1259" s="4">
        <f>VLOOKUP(T1259&amp;"-"&amp;Z1259,Sheet4!$W$2:$AA$1100,4,FALSE)</f>
        <v>38.5244</v>
      </c>
      <c r="AC1259" s="4">
        <f>VLOOKUP(T1259&amp;"-"&amp;Z1259,Sheet4!$W$2:$AA$1100,5,FALSE)</f>
        <v>-8.8881999999999994</v>
      </c>
    </row>
    <row r="1260" spans="1:29">
      <c r="A1260" s="6">
        <v>40917</v>
      </c>
      <c r="B1260" s="7">
        <v>0.53600694444444441</v>
      </c>
      <c r="C1260" s="4" t="s">
        <v>1215</v>
      </c>
      <c r="D1260" s="4" t="s">
        <v>1217</v>
      </c>
      <c r="E1260" s="4" t="s">
        <v>37</v>
      </c>
      <c r="F1260" s="4">
        <v>3</v>
      </c>
      <c r="G1260" s="4">
        <v>3</v>
      </c>
      <c r="H1260" s="4">
        <v>3</v>
      </c>
      <c r="I1260" s="4">
        <v>4</v>
      </c>
      <c r="J1260" s="4">
        <v>5</v>
      </c>
      <c r="K1260" s="4">
        <v>3</v>
      </c>
      <c r="L1260" s="4">
        <v>3</v>
      </c>
      <c r="M1260" s="4">
        <v>4</v>
      </c>
      <c r="N1260" s="4">
        <v>5</v>
      </c>
      <c r="O1260" s="4">
        <v>5</v>
      </c>
      <c r="P1260" s="4">
        <v>4</v>
      </c>
      <c r="Q1260" s="9">
        <f t="shared" si="59"/>
        <v>2.5509259259259259E-2</v>
      </c>
      <c r="R1260" s="4">
        <f t="shared" si="57"/>
        <v>40917.536006944443</v>
      </c>
      <c r="S1260" s="4">
        <v>0.62423110461598164</v>
      </c>
      <c r="T1260" s="4" t="str">
        <f>VLOOKUP(E1260,Sheet2!$A$2:$E$137,5,FALSE)</f>
        <v>PT</v>
      </c>
      <c r="U1260" s="4">
        <f>VLOOKUP($T1260,Sheet4!$H$1106:$M$1351,surveys!U$1+1,FALSE)</f>
        <v>0.43703858129282908</v>
      </c>
      <c r="V1260" s="4">
        <f>VLOOKUP($T1260,Sheet4!$H$1106:$M$1351,surveys!V$1+1,FALSE)</f>
        <v>0.64773543484664464</v>
      </c>
      <c r="W1260" s="4">
        <f>VLOOKUP($T1260,Sheet4!$H$1106:$M$1351,surveys!W$1+1,FALSE)</f>
        <v>0.79869631675299657</v>
      </c>
      <c r="X1260" s="4">
        <f>VLOOKUP($T1260,Sheet4!$H$1106:$M$1351,surveys!X$1+1,FALSE)</f>
        <v>0.90115606302176665</v>
      </c>
      <c r="Y1260" s="4">
        <f>VLOOKUP($T1260,Sheet4!$H$1106:$M$1351,surveys!Y$1+1,FALSE)</f>
        <v>1</v>
      </c>
      <c r="Z1260" s="4">
        <f t="shared" si="58"/>
        <v>2</v>
      </c>
      <c r="AA1260" s="4" t="str">
        <f>VLOOKUP(T1260&amp;"-"&amp;Z1260,Sheet4!$W$2:$AA$1100,3,FALSE)</f>
        <v>Porto</v>
      </c>
      <c r="AB1260" s="4">
        <f>VLOOKUP(T1260&amp;"-"&amp;Z1260,Sheet4!$W$2:$AA$1100,4,FALSE)</f>
        <v>41.149610000000003</v>
      </c>
      <c r="AC1260" s="4">
        <f>VLOOKUP(T1260&amp;"-"&amp;Z1260,Sheet4!$W$2:$AA$1100,5,FALSE)</f>
        <v>-8.6109899999999993</v>
      </c>
    </row>
    <row r="1261" spans="1:29">
      <c r="A1261" s="6">
        <v>40917</v>
      </c>
      <c r="B1261" s="7">
        <v>0.5411111111111111</v>
      </c>
      <c r="C1261" s="4" t="s">
        <v>1213</v>
      </c>
      <c r="D1261" s="4" t="s">
        <v>1218</v>
      </c>
      <c r="E1261" s="4" t="s">
        <v>37</v>
      </c>
      <c r="F1261" s="4">
        <v>5</v>
      </c>
      <c r="G1261" s="4">
        <v>5</v>
      </c>
      <c r="H1261" s="4">
        <v>5</v>
      </c>
      <c r="I1261" s="4">
        <v>1</v>
      </c>
      <c r="J1261" s="4">
        <v>3</v>
      </c>
      <c r="K1261" s="4">
        <v>5</v>
      </c>
      <c r="L1261" s="4">
        <v>3</v>
      </c>
      <c r="M1261" s="4">
        <v>5</v>
      </c>
      <c r="N1261" s="4">
        <v>5</v>
      </c>
      <c r="O1261" s="4">
        <v>5</v>
      </c>
      <c r="P1261" s="4">
        <v>5</v>
      </c>
      <c r="Q1261" s="9">
        <f t="shared" si="59"/>
        <v>2.8599537037037034E-2</v>
      </c>
      <c r="R1261" s="4">
        <f t="shared" si="57"/>
        <v>40917.54111111111</v>
      </c>
      <c r="S1261" s="4">
        <v>0.94045786617118532</v>
      </c>
      <c r="T1261" s="4" t="str">
        <f>VLOOKUP(E1261,Sheet2!$A$2:$E$137,5,FALSE)</f>
        <v>PT</v>
      </c>
      <c r="U1261" s="4">
        <f>VLOOKUP($T1261,Sheet4!$H$1106:$M$1351,surveys!U$1+1,FALSE)</f>
        <v>0.43703858129282908</v>
      </c>
      <c r="V1261" s="4">
        <f>VLOOKUP($T1261,Sheet4!$H$1106:$M$1351,surveys!V$1+1,FALSE)</f>
        <v>0.64773543484664464</v>
      </c>
      <c r="W1261" s="4">
        <f>VLOOKUP($T1261,Sheet4!$H$1106:$M$1351,surveys!W$1+1,FALSE)</f>
        <v>0.79869631675299657</v>
      </c>
      <c r="X1261" s="4">
        <f>VLOOKUP($T1261,Sheet4!$H$1106:$M$1351,surveys!X$1+1,FALSE)</f>
        <v>0.90115606302176665</v>
      </c>
      <c r="Y1261" s="4">
        <f>VLOOKUP($T1261,Sheet4!$H$1106:$M$1351,surveys!Y$1+1,FALSE)</f>
        <v>1</v>
      </c>
      <c r="Z1261" s="4">
        <f t="shared" si="58"/>
        <v>5</v>
      </c>
      <c r="AA1261" s="4" t="str">
        <f>VLOOKUP(T1261&amp;"-"&amp;Z1261,Sheet4!$W$2:$AA$1100,3,FALSE)</f>
        <v>Setubal</v>
      </c>
      <c r="AB1261" s="4">
        <f>VLOOKUP(T1261&amp;"-"&amp;Z1261,Sheet4!$W$2:$AA$1100,4,FALSE)</f>
        <v>38.5244</v>
      </c>
      <c r="AC1261" s="4">
        <f>VLOOKUP(T1261&amp;"-"&amp;Z1261,Sheet4!$W$2:$AA$1100,5,FALSE)</f>
        <v>-8.8881999999999994</v>
      </c>
    </row>
    <row r="1262" spans="1:29">
      <c r="A1262" s="6">
        <v>40917</v>
      </c>
      <c r="B1262" s="7">
        <v>0.5656712962962962</v>
      </c>
      <c r="C1262" s="4" t="s">
        <v>1213</v>
      </c>
      <c r="D1262" s="4" t="s">
        <v>1214</v>
      </c>
      <c r="E1262" s="4" t="s">
        <v>37</v>
      </c>
      <c r="F1262" s="4">
        <v>4</v>
      </c>
      <c r="G1262" s="4">
        <v>3</v>
      </c>
      <c r="H1262" s="4">
        <v>3</v>
      </c>
      <c r="I1262" s="4">
        <v>5</v>
      </c>
      <c r="J1262" s="4">
        <v>5</v>
      </c>
      <c r="K1262" s="4">
        <v>4</v>
      </c>
      <c r="L1262" s="4">
        <v>4</v>
      </c>
      <c r="M1262" s="4">
        <v>5</v>
      </c>
      <c r="N1262" s="4">
        <v>5</v>
      </c>
      <c r="O1262" s="4">
        <v>4</v>
      </c>
      <c r="P1262" s="4">
        <v>5</v>
      </c>
      <c r="Q1262" s="9">
        <f t="shared" si="59"/>
        <v>4.6249999999999993E-2</v>
      </c>
      <c r="R1262" s="4">
        <f t="shared" si="57"/>
        <v>40917.565671296295</v>
      </c>
      <c r="S1262" s="4">
        <v>0.55597219459109404</v>
      </c>
      <c r="T1262" s="4" t="str">
        <f>VLOOKUP(E1262,Sheet2!$A$2:$E$137,5,FALSE)</f>
        <v>PT</v>
      </c>
      <c r="U1262" s="4">
        <f>VLOOKUP($T1262,Sheet4!$H$1106:$M$1351,surveys!U$1+1,FALSE)</f>
        <v>0.43703858129282908</v>
      </c>
      <c r="V1262" s="4">
        <f>VLOOKUP($T1262,Sheet4!$H$1106:$M$1351,surveys!V$1+1,FALSE)</f>
        <v>0.64773543484664464</v>
      </c>
      <c r="W1262" s="4">
        <f>VLOOKUP($T1262,Sheet4!$H$1106:$M$1351,surveys!W$1+1,FALSE)</f>
        <v>0.79869631675299657</v>
      </c>
      <c r="X1262" s="4">
        <f>VLOOKUP($T1262,Sheet4!$H$1106:$M$1351,surveys!X$1+1,FALSE)</f>
        <v>0.90115606302176665</v>
      </c>
      <c r="Y1262" s="4">
        <f>VLOOKUP($T1262,Sheet4!$H$1106:$M$1351,surveys!Y$1+1,FALSE)</f>
        <v>1</v>
      </c>
      <c r="Z1262" s="4">
        <f t="shared" si="58"/>
        <v>2</v>
      </c>
      <c r="AA1262" s="4" t="str">
        <f>VLOOKUP(T1262&amp;"-"&amp;Z1262,Sheet4!$W$2:$AA$1100,3,FALSE)</f>
        <v>Porto</v>
      </c>
      <c r="AB1262" s="4">
        <f>VLOOKUP(T1262&amp;"-"&amp;Z1262,Sheet4!$W$2:$AA$1100,4,FALSE)</f>
        <v>41.149610000000003</v>
      </c>
      <c r="AC1262" s="4">
        <f>VLOOKUP(T1262&amp;"-"&amp;Z1262,Sheet4!$W$2:$AA$1100,5,FALSE)</f>
        <v>-8.6109899999999993</v>
      </c>
    </row>
    <row r="1263" spans="1:29">
      <c r="A1263" s="6">
        <v>40917</v>
      </c>
      <c r="B1263" s="7">
        <v>0.66312499999999996</v>
      </c>
      <c r="C1263" s="4" t="s">
        <v>1213</v>
      </c>
      <c r="D1263" s="4" t="s">
        <v>1217</v>
      </c>
      <c r="E1263" s="4" t="s">
        <v>37</v>
      </c>
      <c r="F1263" s="4">
        <v>3</v>
      </c>
      <c r="G1263" s="4">
        <v>3</v>
      </c>
      <c r="H1263" s="4">
        <v>3</v>
      </c>
      <c r="I1263" s="4">
        <v>3</v>
      </c>
      <c r="J1263" s="4">
        <v>3</v>
      </c>
      <c r="K1263" s="4">
        <v>3</v>
      </c>
      <c r="L1263" s="4">
        <v>3</v>
      </c>
      <c r="M1263" s="4">
        <v>3</v>
      </c>
      <c r="N1263" s="4">
        <v>3</v>
      </c>
      <c r="O1263" s="4">
        <v>3</v>
      </c>
      <c r="P1263" s="4">
        <v>3</v>
      </c>
      <c r="Q1263" s="9">
        <f t="shared" si="59"/>
        <v>4.403935185185185E-2</v>
      </c>
      <c r="R1263" s="4">
        <f t="shared" si="57"/>
        <v>40917.663124999999</v>
      </c>
      <c r="S1263" s="4">
        <v>0.8308967640410192</v>
      </c>
      <c r="T1263" s="4" t="str">
        <f>VLOOKUP(E1263,Sheet2!$A$2:$E$137,5,FALSE)</f>
        <v>PT</v>
      </c>
      <c r="U1263" s="4">
        <f>VLOOKUP($T1263,Sheet4!$H$1106:$M$1351,surveys!U$1+1,FALSE)</f>
        <v>0.43703858129282908</v>
      </c>
      <c r="V1263" s="4">
        <f>VLOOKUP($T1263,Sheet4!$H$1106:$M$1351,surveys!V$1+1,FALSE)</f>
        <v>0.64773543484664464</v>
      </c>
      <c r="W1263" s="4">
        <f>VLOOKUP($T1263,Sheet4!$H$1106:$M$1351,surveys!W$1+1,FALSE)</f>
        <v>0.79869631675299657</v>
      </c>
      <c r="X1263" s="4">
        <f>VLOOKUP($T1263,Sheet4!$H$1106:$M$1351,surveys!X$1+1,FALSE)</f>
        <v>0.90115606302176665</v>
      </c>
      <c r="Y1263" s="4">
        <f>VLOOKUP($T1263,Sheet4!$H$1106:$M$1351,surveys!Y$1+1,FALSE)</f>
        <v>1</v>
      </c>
      <c r="Z1263" s="4">
        <f t="shared" si="58"/>
        <v>4</v>
      </c>
      <c r="AA1263" s="4" t="str">
        <f>VLOOKUP(T1263&amp;"-"&amp;Z1263,Sheet4!$W$2:$AA$1100,3,FALSE)</f>
        <v>Braga</v>
      </c>
      <c r="AB1263" s="4">
        <f>VLOOKUP(T1263&amp;"-"&amp;Z1263,Sheet4!$W$2:$AA$1100,4,FALSE)</f>
        <v>41.550319999999999</v>
      </c>
      <c r="AC1263" s="4">
        <f>VLOOKUP(T1263&amp;"-"&amp;Z1263,Sheet4!$W$2:$AA$1100,5,FALSE)</f>
        <v>-8.4200499999999998</v>
      </c>
    </row>
    <row r="1264" spans="1:29">
      <c r="A1264" s="6">
        <v>40917</v>
      </c>
      <c r="B1264" s="7">
        <v>0.60167824074074083</v>
      </c>
      <c r="C1264" s="4" t="s">
        <v>1213</v>
      </c>
      <c r="D1264" s="4" t="s">
        <v>1217</v>
      </c>
      <c r="E1264" s="4" t="s">
        <v>37</v>
      </c>
      <c r="F1264" s="4">
        <v>5</v>
      </c>
      <c r="G1264" s="4">
        <v>5</v>
      </c>
      <c r="H1264" s="4">
        <v>5</v>
      </c>
      <c r="I1264" s="4">
        <v>5</v>
      </c>
      <c r="J1264" s="4">
        <v>5</v>
      </c>
      <c r="K1264" s="4">
        <v>5</v>
      </c>
      <c r="L1264" s="4">
        <v>5</v>
      </c>
      <c r="M1264" s="4">
        <v>5</v>
      </c>
      <c r="N1264" s="4">
        <v>5</v>
      </c>
      <c r="O1264" s="4">
        <v>5</v>
      </c>
      <c r="P1264" s="4">
        <v>5</v>
      </c>
      <c r="Q1264" s="9">
        <f t="shared" si="59"/>
        <v>1.1689814814814816E-3</v>
      </c>
      <c r="R1264" s="4">
        <f t="shared" si="57"/>
        <v>40917.601678240739</v>
      </c>
      <c r="S1264" s="4">
        <v>0.94508515078422572</v>
      </c>
      <c r="T1264" s="4" t="str">
        <f>VLOOKUP(E1264,Sheet2!$A$2:$E$137,5,FALSE)</f>
        <v>PT</v>
      </c>
      <c r="U1264" s="4">
        <f>VLOOKUP($T1264,Sheet4!$H$1106:$M$1351,surveys!U$1+1,FALSE)</f>
        <v>0.43703858129282908</v>
      </c>
      <c r="V1264" s="4">
        <f>VLOOKUP($T1264,Sheet4!$H$1106:$M$1351,surveys!V$1+1,FALSE)</f>
        <v>0.64773543484664464</v>
      </c>
      <c r="W1264" s="4">
        <f>VLOOKUP($T1264,Sheet4!$H$1106:$M$1351,surveys!W$1+1,FALSE)</f>
        <v>0.79869631675299657</v>
      </c>
      <c r="X1264" s="4">
        <f>VLOOKUP($T1264,Sheet4!$H$1106:$M$1351,surveys!X$1+1,FALSE)</f>
        <v>0.90115606302176665</v>
      </c>
      <c r="Y1264" s="4">
        <f>VLOOKUP($T1264,Sheet4!$H$1106:$M$1351,surveys!Y$1+1,FALSE)</f>
        <v>1</v>
      </c>
      <c r="Z1264" s="4">
        <f t="shared" si="58"/>
        <v>5</v>
      </c>
      <c r="AA1264" s="4" t="str">
        <f>VLOOKUP(T1264&amp;"-"&amp;Z1264,Sheet4!$W$2:$AA$1100,3,FALSE)</f>
        <v>Setubal</v>
      </c>
      <c r="AB1264" s="4">
        <f>VLOOKUP(T1264&amp;"-"&amp;Z1264,Sheet4!$W$2:$AA$1100,4,FALSE)</f>
        <v>38.5244</v>
      </c>
      <c r="AC1264" s="4">
        <f>VLOOKUP(T1264&amp;"-"&amp;Z1264,Sheet4!$W$2:$AA$1100,5,FALSE)</f>
        <v>-8.8881999999999994</v>
      </c>
    </row>
    <row r="1265" spans="1:29">
      <c r="A1265" s="6">
        <v>40917</v>
      </c>
      <c r="B1265" s="7">
        <v>0.60521990740740739</v>
      </c>
      <c r="C1265" s="4" t="s">
        <v>1213</v>
      </c>
      <c r="D1265" s="4" t="s">
        <v>1216</v>
      </c>
      <c r="E1265" s="4" t="s">
        <v>35</v>
      </c>
      <c r="F1265" s="4">
        <v>4</v>
      </c>
      <c r="G1265" s="4">
        <v>1</v>
      </c>
      <c r="H1265" s="4">
        <v>4</v>
      </c>
      <c r="I1265" s="4">
        <v>2</v>
      </c>
      <c r="J1265" s="4">
        <v>4</v>
      </c>
      <c r="K1265" s="4">
        <v>5</v>
      </c>
      <c r="L1265" s="4">
        <v>4</v>
      </c>
      <c r="M1265" s="4">
        <v>4</v>
      </c>
      <c r="N1265" s="4">
        <v>5</v>
      </c>
      <c r="O1265" s="4">
        <v>5</v>
      </c>
      <c r="P1265" s="4">
        <v>5</v>
      </c>
      <c r="Q1265" s="9">
        <f t="shared" si="59"/>
        <v>3.5532407407407405E-3</v>
      </c>
      <c r="R1265" s="4">
        <f t="shared" si="57"/>
        <v>40917.605219907404</v>
      </c>
      <c r="S1265" s="4">
        <v>2.6746306981251244E-3</v>
      </c>
      <c r="T1265" s="4" t="str">
        <f>VLOOKUP(E1265,Sheet2!$A$2:$E$137,5,FALSE)</f>
        <v>CH</v>
      </c>
      <c r="U1265" s="4">
        <f>VLOOKUP($T1265,Sheet4!$H$1106:$M$1351,surveys!U$1+1,FALSE)</f>
        <v>0.36801312971081684</v>
      </c>
      <c r="V1265" s="4">
        <f>VLOOKUP($T1265,Sheet4!$H$1106:$M$1351,surveys!V$1+1,FALSE)</f>
        <v>0.56614447204928808</v>
      </c>
      <c r="W1265" s="4">
        <f>VLOOKUP($T1265,Sheet4!$H$1106:$M$1351,surveys!W$1+1,FALSE)</f>
        <v>0.74328356923090177</v>
      </c>
      <c r="X1265" s="4">
        <f>VLOOKUP($T1265,Sheet4!$H$1106:$M$1351,surveys!X$1+1,FALSE)</f>
        <v>0.87426944983797861</v>
      </c>
      <c r="Y1265" s="4">
        <f>VLOOKUP($T1265,Sheet4!$H$1106:$M$1351,surveys!Y$1+1,FALSE)</f>
        <v>1</v>
      </c>
      <c r="Z1265" s="4">
        <f t="shared" si="58"/>
        <v>1</v>
      </c>
      <c r="AA1265" s="4" t="str">
        <f>VLOOKUP(T1265&amp;"-"&amp;Z1265,Sheet4!$W$2:$AA$1100,3,FALSE)</f>
        <v>Zurich</v>
      </c>
      <c r="AB1265" s="4">
        <f>VLOOKUP(T1265&amp;"-"&amp;Z1265,Sheet4!$W$2:$AA$1100,4,FALSE)</f>
        <v>47.366669999999999</v>
      </c>
      <c r="AC1265" s="4">
        <f>VLOOKUP(T1265&amp;"-"&amp;Z1265,Sheet4!$W$2:$AA$1100,5,FALSE)</f>
        <v>8.5500000000000007</v>
      </c>
    </row>
    <row r="1266" spans="1:29">
      <c r="A1266" s="6">
        <v>40917</v>
      </c>
      <c r="B1266" s="7">
        <v>0.60733796296296294</v>
      </c>
      <c r="C1266" s="4" t="s">
        <v>1213</v>
      </c>
      <c r="D1266" s="4" t="s">
        <v>1217</v>
      </c>
      <c r="E1266" s="4" t="s">
        <v>37</v>
      </c>
      <c r="F1266" s="4">
        <v>4</v>
      </c>
      <c r="G1266" s="4">
        <v>5</v>
      </c>
      <c r="H1266" s="4">
        <v>4</v>
      </c>
      <c r="I1266" s="4">
        <v>1</v>
      </c>
      <c r="J1266" s="4">
        <v>5</v>
      </c>
      <c r="K1266" s="4">
        <v>3</v>
      </c>
      <c r="L1266" s="4">
        <v>3</v>
      </c>
      <c r="M1266" s="4">
        <v>5</v>
      </c>
      <c r="N1266" s="4">
        <v>4</v>
      </c>
      <c r="O1266" s="4">
        <v>5</v>
      </c>
      <c r="P1266" s="4">
        <v>5</v>
      </c>
      <c r="Q1266" s="9">
        <f t="shared" si="59"/>
        <v>5.5902777777777782E-3</v>
      </c>
      <c r="R1266" s="4">
        <f t="shared" si="57"/>
        <v>40917.60733796296</v>
      </c>
      <c r="S1266" s="4">
        <v>0.17936138810015745</v>
      </c>
      <c r="T1266" s="4" t="str">
        <f>VLOOKUP(E1266,Sheet2!$A$2:$E$137,5,FALSE)</f>
        <v>PT</v>
      </c>
      <c r="U1266" s="4">
        <f>VLOOKUP($T1266,Sheet4!$H$1106:$M$1351,surveys!U$1+1,FALSE)</f>
        <v>0.43703858129282908</v>
      </c>
      <c r="V1266" s="4">
        <f>VLOOKUP($T1266,Sheet4!$H$1106:$M$1351,surveys!V$1+1,FALSE)</f>
        <v>0.64773543484664464</v>
      </c>
      <c r="W1266" s="4">
        <f>VLOOKUP($T1266,Sheet4!$H$1106:$M$1351,surveys!W$1+1,FALSE)</f>
        <v>0.79869631675299657</v>
      </c>
      <c r="X1266" s="4">
        <f>VLOOKUP($T1266,Sheet4!$H$1106:$M$1351,surveys!X$1+1,FALSE)</f>
        <v>0.90115606302176665</v>
      </c>
      <c r="Y1266" s="4">
        <f>VLOOKUP($T1266,Sheet4!$H$1106:$M$1351,surveys!Y$1+1,FALSE)</f>
        <v>1</v>
      </c>
      <c r="Z1266" s="4">
        <f t="shared" si="58"/>
        <v>1</v>
      </c>
      <c r="AA1266" s="4" t="str">
        <f>VLOOKUP(T1266&amp;"-"&amp;Z1266,Sheet4!$W$2:$AA$1100,3,FALSE)</f>
        <v>Lisbon</v>
      </c>
      <c r="AB1266" s="4">
        <f>VLOOKUP(T1266&amp;"-"&amp;Z1266,Sheet4!$W$2:$AA$1100,4,FALSE)</f>
        <v>38.716670000000001</v>
      </c>
      <c r="AC1266" s="4">
        <f>VLOOKUP(T1266&amp;"-"&amp;Z1266,Sheet4!$W$2:$AA$1100,5,FALSE)</f>
        <v>-9.1333300000000008</v>
      </c>
    </row>
    <row r="1267" spans="1:29">
      <c r="A1267" s="6">
        <v>40917</v>
      </c>
      <c r="B1267" s="7">
        <v>0.80013888888888896</v>
      </c>
      <c r="C1267" s="4" t="s">
        <v>1213</v>
      </c>
      <c r="D1267" s="4" t="s">
        <v>1216</v>
      </c>
      <c r="E1267" s="4" t="s">
        <v>37</v>
      </c>
      <c r="F1267" s="4">
        <v>4</v>
      </c>
      <c r="G1267" s="4">
        <v>5</v>
      </c>
      <c r="H1267" s="4">
        <v>5</v>
      </c>
      <c r="I1267" s="4">
        <v>3</v>
      </c>
      <c r="J1267" s="4">
        <v>4</v>
      </c>
      <c r="K1267" s="4">
        <v>4</v>
      </c>
      <c r="L1267" s="4">
        <v>4</v>
      </c>
      <c r="M1267" s="4">
        <v>4</v>
      </c>
      <c r="N1267" s="4">
        <v>4</v>
      </c>
      <c r="O1267" s="4">
        <v>4</v>
      </c>
      <c r="P1267" s="4">
        <v>4</v>
      </c>
      <c r="Q1267" s="9">
        <f t="shared" si="59"/>
        <v>1.0300925925925926E-3</v>
      </c>
      <c r="R1267" s="4">
        <f t="shared" si="57"/>
        <v>40917.800138888888</v>
      </c>
      <c r="S1267" s="4">
        <v>0.48245925764980235</v>
      </c>
      <c r="T1267" s="4" t="str">
        <f>VLOOKUP(E1267,Sheet2!$A$2:$E$137,5,FALSE)</f>
        <v>PT</v>
      </c>
      <c r="U1267" s="4">
        <f>VLOOKUP($T1267,Sheet4!$H$1106:$M$1351,surveys!U$1+1,FALSE)</f>
        <v>0.43703858129282908</v>
      </c>
      <c r="V1267" s="4">
        <f>VLOOKUP($T1267,Sheet4!$H$1106:$M$1351,surveys!V$1+1,FALSE)</f>
        <v>0.64773543484664464</v>
      </c>
      <c r="W1267" s="4">
        <f>VLOOKUP($T1267,Sheet4!$H$1106:$M$1351,surveys!W$1+1,FALSE)</f>
        <v>0.79869631675299657</v>
      </c>
      <c r="X1267" s="4">
        <f>VLOOKUP($T1267,Sheet4!$H$1106:$M$1351,surveys!X$1+1,FALSE)</f>
        <v>0.90115606302176665</v>
      </c>
      <c r="Y1267" s="4">
        <f>VLOOKUP($T1267,Sheet4!$H$1106:$M$1351,surveys!Y$1+1,FALSE)</f>
        <v>1</v>
      </c>
      <c r="Z1267" s="4">
        <f t="shared" si="58"/>
        <v>2</v>
      </c>
      <c r="AA1267" s="4" t="str">
        <f>VLOOKUP(T1267&amp;"-"&amp;Z1267,Sheet4!$W$2:$AA$1100,3,FALSE)</f>
        <v>Porto</v>
      </c>
      <c r="AB1267" s="4">
        <f>VLOOKUP(T1267&amp;"-"&amp;Z1267,Sheet4!$W$2:$AA$1100,4,FALSE)</f>
        <v>41.149610000000003</v>
      </c>
      <c r="AC1267" s="4">
        <f>VLOOKUP(T1267&amp;"-"&amp;Z1267,Sheet4!$W$2:$AA$1100,5,FALSE)</f>
        <v>-8.6109899999999993</v>
      </c>
    </row>
    <row r="1268" spans="1:29">
      <c r="A1268" s="6">
        <v>40917</v>
      </c>
      <c r="B1268" s="7">
        <v>0.56111111111111112</v>
      </c>
      <c r="C1268" s="4" t="s">
        <v>1215</v>
      </c>
      <c r="D1268" s="4" t="s">
        <v>1216</v>
      </c>
      <c r="E1268" s="4" t="s">
        <v>37</v>
      </c>
      <c r="F1268" s="4">
        <v>2</v>
      </c>
      <c r="G1268" s="4">
        <v>4</v>
      </c>
      <c r="H1268" s="4">
        <v>5</v>
      </c>
      <c r="I1268" s="4">
        <v>4</v>
      </c>
      <c r="J1268" s="4">
        <v>4</v>
      </c>
      <c r="K1268" s="4">
        <v>3</v>
      </c>
      <c r="L1268" s="4">
        <v>4</v>
      </c>
      <c r="M1268" s="4">
        <v>3</v>
      </c>
      <c r="N1268" s="4">
        <v>4</v>
      </c>
      <c r="O1268" s="4">
        <v>3</v>
      </c>
      <c r="P1268" s="4">
        <v>5</v>
      </c>
      <c r="Q1268" s="9">
        <f t="shared" si="59"/>
        <v>4.2488425925925923E-2</v>
      </c>
      <c r="R1268" s="4">
        <f t="shared" si="57"/>
        <v>40917.561111111114</v>
      </c>
      <c r="S1268" s="4">
        <v>0.74464375163607599</v>
      </c>
      <c r="T1268" s="4" t="str">
        <f>VLOOKUP(E1268,Sheet2!$A$2:$E$137,5,FALSE)</f>
        <v>PT</v>
      </c>
      <c r="U1268" s="4">
        <f>VLOOKUP($T1268,Sheet4!$H$1106:$M$1351,surveys!U$1+1,FALSE)</f>
        <v>0.43703858129282908</v>
      </c>
      <c r="V1268" s="4">
        <f>VLOOKUP($T1268,Sheet4!$H$1106:$M$1351,surveys!V$1+1,FALSE)</f>
        <v>0.64773543484664464</v>
      </c>
      <c r="W1268" s="4">
        <f>VLOOKUP($T1268,Sheet4!$H$1106:$M$1351,surveys!W$1+1,FALSE)</f>
        <v>0.79869631675299657</v>
      </c>
      <c r="X1268" s="4">
        <f>VLOOKUP($T1268,Sheet4!$H$1106:$M$1351,surveys!X$1+1,FALSE)</f>
        <v>0.90115606302176665</v>
      </c>
      <c r="Y1268" s="4">
        <f>VLOOKUP($T1268,Sheet4!$H$1106:$M$1351,surveys!Y$1+1,FALSE)</f>
        <v>1</v>
      </c>
      <c r="Z1268" s="4">
        <f t="shared" si="58"/>
        <v>3</v>
      </c>
      <c r="AA1268" s="4" t="str">
        <f>VLOOKUP(T1268&amp;"-"&amp;Z1268,Sheet4!$W$2:$AA$1100,3,FALSE)</f>
        <v>Amadora</v>
      </c>
      <c r="AB1268" s="4">
        <f>VLOOKUP(T1268&amp;"-"&amp;Z1268,Sheet4!$W$2:$AA$1100,4,FALSE)</f>
        <v>38.753819999999997</v>
      </c>
      <c r="AC1268" s="4">
        <f>VLOOKUP(T1268&amp;"-"&amp;Z1268,Sheet4!$W$2:$AA$1100,5,FALSE)</f>
        <v>-9.2308299999999992</v>
      </c>
    </row>
    <row r="1269" spans="1:29">
      <c r="A1269" s="6">
        <v>40917</v>
      </c>
      <c r="B1269" s="7">
        <v>0.57846064814814813</v>
      </c>
      <c r="C1269" s="4" t="s">
        <v>1213</v>
      </c>
      <c r="D1269" s="4" t="s">
        <v>1217</v>
      </c>
      <c r="E1269" s="4" t="s">
        <v>37</v>
      </c>
      <c r="F1269" s="4">
        <v>1</v>
      </c>
      <c r="G1269" s="4">
        <v>5</v>
      </c>
      <c r="H1269" s="4">
        <v>5</v>
      </c>
      <c r="I1269" s="4">
        <v>1</v>
      </c>
      <c r="J1269" s="4">
        <v>1</v>
      </c>
      <c r="K1269" s="4">
        <v>1</v>
      </c>
      <c r="L1269" s="4">
        <v>1</v>
      </c>
      <c r="M1269" s="4">
        <v>1</v>
      </c>
      <c r="N1269" s="4">
        <v>1</v>
      </c>
      <c r="O1269" s="4">
        <v>1</v>
      </c>
      <c r="P1269" s="4">
        <v>1</v>
      </c>
      <c r="Q1269" s="9">
        <f t="shared" si="59"/>
        <v>5.4722222222222221E-2</v>
      </c>
      <c r="R1269" s="4">
        <f t="shared" si="57"/>
        <v>40917.578460648147</v>
      </c>
      <c r="S1269" s="4">
        <v>0.63300158729683464</v>
      </c>
      <c r="T1269" s="4" t="str">
        <f>VLOOKUP(E1269,Sheet2!$A$2:$E$137,5,FALSE)</f>
        <v>PT</v>
      </c>
      <c r="U1269" s="4">
        <f>VLOOKUP($T1269,Sheet4!$H$1106:$M$1351,surveys!U$1+1,FALSE)</f>
        <v>0.43703858129282908</v>
      </c>
      <c r="V1269" s="4">
        <f>VLOOKUP($T1269,Sheet4!$H$1106:$M$1351,surveys!V$1+1,FALSE)</f>
        <v>0.64773543484664464</v>
      </c>
      <c r="W1269" s="4">
        <f>VLOOKUP($T1269,Sheet4!$H$1106:$M$1351,surveys!W$1+1,FALSE)</f>
        <v>0.79869631675299657</v>
      </c>
      <c r="X1269" s="4">
        <f>VLOOKUP($T1269,Sheet4!$H$1106:$M$1351,surveys!X$1+1,FALSE)</f>
        <v>0.90115606302176665</v>
      </c>
      <c r="Y1269" s="4">
        <f>VLOOKUP($T1269,Sheet4!$H$1106:$M$1351,surveys!Y$1+1,FALSE)</f>
        <v>1</v>
      </c>
      <c r="Z1269" s="4">
        <f t="shared" si="58"/>
        <v>2</v>
      </c>
      <c r="AA1269" s="4" t="str">
        <f>VLOOKUP(T1269&amp;"-"&amp;Z1269,Sheet4!$W$2:$AA$1100,3,FALSE)</f>
        <v>Porto</v>
      </c>
      <c r="AB1269" s="4">
        <f>VLOOKUP(T1269&amp;"-"&amp;Z1269,Sheet4!$W$2:$AA$1100,4,FALSE)</f>
        <v>41.149610000000003</v>
      </c>
      <c r="AC1269" s="4">
        <f>VLOOKUP(T1269&amp;"-"&amp;Z1269,Sheet4!$W$2:$AA$1100,5,FALSE)</f>
        <v>-8.6109899999999993</v>
      </c>
    </row>
    <row r="1270" spans="1:29">
      <c r="A1270" s="6">
        <v>40917</v>
      </c>
      <c r="B1270" s="7">
        <v>0.5958796296296297</v>
      </c>
      <c r="C1270" s="4" t="s">
        <v>1213</v>
      </c>
      <c r="D1270" s="4" t="s">
        <v>1214</v>
      </c>
      <c r="E1270" s="4" t="s">
        <v>11</v>
      </c>
      <c r="F1270" s="4">
        <v>3</v>
      </c>
      <c r="G1270" s="4">
        <v>5</v>
      </c>
      <c r="H1270" s="4">
        <v>3</v>
      </c>
      <c r="I1270" s="4">
        <v>3</v>
      </c>
      <c r="J1270" s="4">
        <v>3</v>
      </c>
      <c r="K1270" s="4">
        <v>5</v>
      </c>
      <c r="L1270" s="4">
        <v>2</v>
      </c>
      <c r="M1270" s="4">
        <v>5</v>
      </c>
      <c r="N1270" s="4">
        <v>5</v>
      </c>
      <c r="O1270" s="4">
        <v>3</v>
      </c>
      <c r="P1270" s="4">
        <v>5</v>
      </c>
      <c r="Q1270" s="9">
        <f t="shared" si="59"/>
        <v>6.6701388888888893E-2</v>
      </c>
      <c r="R1270" s="4">
        <f t="shared" si="57"/>
        <v>40917.595879629633</v>
      </c>
      <c r="S1270" s="4">
        <v>0.58297910069210701</v>
      </c>
      <c r="T1270" s="4" t="str">
        <f>VLOOKUP(E1270,Sheet2!$A$2:$E$137,5,FALSE)</f>
        <v>FR</v>
      </c>
      <c r="U1270" s="4">
        <f>VLOOKUP($T1270,Sheet4!$H$1106:$M$1351,surveys!U$1+1,FALSE)</f>
        <v>0.51193913659220647</v>
      </c>
      <c r="V1270" s="4">
        <f>VLOOKUP($T1270,Sheet4!$H$1106:$M$1351,surveys!V$1+1,FALSE)</f>
        <v>0.70220575033861143</v>
      </c>
      <c r="W1270" s="4">
        <f>VLOOKUP($T1270,Sheet4!$H$1106:$M$1351,surveys!W$1+1,FALSE)</f>
        <v>0.81527182039156842</v>
      </c>
      <c r="X1270" s="4">
        <f>VLOOKUP($T1270,Sheet4!$H$1106:$M$1351,surveys!X$1+1,FALSE)</f>
        <v>0.91893911792009964</v>
      </c>
      <c r="Y1270" s="4">
        <f>VLOOKUP($T1270,Sheet4!$H$1106:$M$1351,surveys!Y$1+1,FALSE)</f>
        <v>1</v>
      </c>
      <c r="Z1270" s="4">
        <f t="shared" si="58"/>
        <v>2</v>
      </c>
      <c r="AA1270" s="4" t="str">
        <f>VLOOKUP(T1270&amp;"-"&amp;Z1270,Sheet4!$W$2:$AA$1100,3,FALSE)</f>
        <v>Marseille</v>
      </c>
      <c r="AB1270" s="4">
        <f>VLOOKUP(T1270&amp;"-"&amp;Z1270,Sheet4!$W$2:$AA$1100,4,FALSE)</f>
        <v>43.296950000000002</v>
      </c>
      <c r="AC1270" s="4">
        <f>VLOOKUP(T1270&amp;"-"&amp;Z1270,Sheet4!$W$2:$AA$1100,5,FALSE)</f>
        <v>5.3810700000000002</v>
      </c>
    </row>
    <row r="1271" spans="1:29">
      <c r="A1271" s="6">
        <v>40917</v>
      </c>
      <c r="B1271" s="7">
        <v>0.61753472222222217</v>
      </c>
      <c r="C1271" s="4" t="s">
        <v>1213</v>
      </c>
      <c r="D1271" s="4" t="s">
        <v>1217</v>
      </c>
      <c r="E1271" s="4" t="s">
        <v>33</v>
      </c>
      <c r="F1271" s="4">
        <v>3</v>
      </c>
      <c r="G1271" s="4">
        <v>3</v>
      </c>
      <c r="H1271" s="4">
        <v>3</v>
      </c>
      <c r="I1271" s="4">
        <v>3</v>
      </c>
      <c r="J1271" s="4">
        <v>4</v>
      </c>
      <c r="K1271" s="4">
        <v>5</v>
      </c>
      <c r="L1271" s="4">
        <v>5</v>
      </c>
      <c r="M1271" s="4">
        <v>5</v>
      </c>
      <c r="N1271" s="4">
        <v>4</v>
      </c>
      <c r="O1271" s="4">
        <v>4</v>
      </c>
      <c r="P1271" s="4">
        <v>5</v>
      </c>
      <c r="Q1271" s="9">
        <f t="shared" si="59"/>
        <v>1.2060185185185186E-2</v>
      </c>
      <c r="R1271" s="4">
        <f t="shared" si="57"/>
        <v>40917.617534722223</v>
      </c>
      <c r="S1271" s="4">
        <v>0.12988665169186242</v>
      </c>
      <c r="T1271" s="4" t="str">
        <f>VLOOKUP(E1271,Sheet2!$A$2:$E$137,5,FALSE)</f>
        <v>IT</v>
      </c>
      <c r="U1271" s="4">
        <f>VLOOKUP($T1271,Sheet4!$H$1106:$M$1351,surveys!U$1+1,FALSE)</f>
        <v>0.40073733113706772</v>
      </c>
      <c r="V1271" s="4">
        <f>VLOOKUP($T1271,Sheet4!$H$1106:$M$1351,surveys!V$1+1,FALSE)</f>
        <v>0.60502083075372182</v>
      </c>
      <c r="W1271" s="4">
        <f>VLOOKUP($T1271,Sheet4!$H$1106:$M$1351,surveys!W$1+1,FALSE)</f>
        <v>0.75963680320784854</v>
      </c>
      <c r="X1271" s="4">
        <f>VLOOKUP($T1271,Sheet4!$H$1106:$M$1351,surveys!X$1+1,FALSE)</f>
        <v>0.89491209934724891</v>
      </c>
      <c r="Y1271" s="4">
        <f>VLOOKUP($T1271,Sheet4!$H$1106:$M$1351,surveys!Y$1+1,FALSE)</f>
        <v>1</v>
      </c>
      <c r="Z1271" s="4">
        <f t="shared" si="58"/>
        <v>1</v>
      </c>
      <c r="AA1271" s="4" t="str">
        <f>VLOOKUP(T1271&amp;"-"&amp;Z1271,Sheet4!$W$2:$AA$1100,3,FALSE)</f>
        <v>Roma</v>
      </c>
      <c r="AB1271" s="4">
        <f>VLOOKUP(T1271&amp;"-"&amp;Z1271,Sheet4!$W$2:$AA$1100,4,FALSE)</f>
        <v>41.894739999999999</v>
      </c>
      <c r="AC1271" s="4">
        <f>VLOOKUP(T1271&amp;"-"&amp;Z1271,Sheet4!$W$2:$AA$1100,5,FALSE)</f>
        <v>12.4839</v>
      </c>
    </row>
    <row r="1272" spans="1:29">
      <c r="A1272" s="6">
        <v>40917</v>
      </c>
      <c r="B1272" s="7">
        <v>0.64508101851851851</v>
      </c>
      <c r="C1272" s="4" t="s">
        <v>1213</v>
      </c>
      <c r="D1272" s="4" t="s">
        <v>1219</v>
      </c>
      <c r="E1272" s="4" t="s">
        <v>61</v>
      </c>
      <c r="F1272" s="4">
        <v>4</v>
      </c>
      <c r="G1272" s="4">
        <v>3</v>
      </c>
      <c r="H1272" s="4">
        <v>3</v>
      </c>
      <c r="I1272" s="4">
        <v>3</v>
      </c>
      <c r="J1272" s="4">
        <v>4</v>
      </c>
      <c r="K1272" s="4">
        <v>3</v>
      </c>
      <c r="L1272" s="4">
        <v>3</v>
      </c>
      <c r="M1272" s="4">
        <v>5</v>
      </c>
      <c r="N1272" s="4">
        <v>3</v>
      </c>
      <c r="O1272" s="4">
        <v>3</v>
      </c>
      <c r="P1272" s="4">
        <v>3</v>
      </c>
      <c r="Q1272" s="9">
        <f t="shared" si="59"/>
        <v>3.1469907407407412E-2</v>
      </c>
      <c r="R1272" s="4">
        <f t="shared" si="57"/>
        <v>40917.64508101852</v>
      </c>
      <c r="S1272" s="4">
        <v>0.25273568808734215</v>
      </c>
      <c r="T1272" s="4" t="str">
        <f>VLOOKUP(E1272,Sheet2!$A$2:$E$137,5,FALSE)</f>
        <v>FI</v>
      </c>
      <c r="U1272" s="4">
        <f>VLOOKUP($T1272,Sheet4!$H$1106:$M$1351,surveys!U$1+1,FALSE)</f>
        <v>0.41163684127505945</v>
      </c>
      <c r="V1272" s="4">
        <f>VLOOKUP($T1272,Sheet4!$H$1106:$M$1351,surveys!V$1+1,FALSE)</f>
        <v>0.58082044765359986</v>
      </c>
      <c r="W1272" s="4">
        <f>VLOOKUP($T1272,Sheet4!$H$1106:$M$1351,surveys!W$1+1,FALSE)</f>
        <v>0.73022037718715027</v>
      </c>
      <c r="X1272" s="4">
        <f>VLOOKUP($T1272,Sheet4!$H$1106:$M$1351,surveys!X$1+1,FALSE)</f>
        <v>0.87031151182966571</v>
      </c>
      <c r="Y1272" s="4">
        <f>VLOOKUP($T1272,Sheet4!$H$1106:$M$1351,surveys!Y$1+1,FALSE)</f>
        <v>1</v>
      </c>
      <c r="Z1272" s="4">
        <f t="shared" si="58"/>
        <v>1</v>
      </c>
      <c r="AA1272" s="4" t="str">
        <f>VLOOKUP(T1272&amp;"-"&amp;Z1272,Sheet4!$W$2:$AA$1100,3,FALSE)</f>
        <v>Helsinki</v>
      </c>
      <c r="AB1272" s="4">
        <f>VLOOKUP(T1272&amp;"-"&amp;Z1272,Sheet4!$W$2:$AA$1100,4,FALSE)</f>
        <v>60.169519999999999</v>
      </c>
      <c r="AC1272" s="4">
        <f>VLOOKUP(T1272&amp;"-"&amp;Z1272,Sheet4!$W$2:$AA$1100,5,FALSE)</f>
        <v>24.935449999999999</v>
      </c>
    </row>
    <row r="1273" spans="1:29">
      <c r="A1273" s="6">
        <v>40917</v>
      </c>
      <c r="B1273" s="7">
        <v>0.68150462962962965</v>
      </c>
      <c r="C1273" s="4" t="s">
        <v>1213</v>
      </c>
      <c r="D1273" s="4" t="s">
        <v>1218</v>
      </c>
      <c r="E1273" s="4" t="s">
        <v>15</v>
      </c>
      <c r="F1273" s="4">
        <v>3</v>
      </c>
      <c r="G1273" s="4">
        <v>3</v>
      </c>
      <c r="H1273" s="4">
        <v>4</v>
      </c>
      <c r="I1273" s="4">
        <v>3</v>
      </c>
      <c r="J1273" s="4">
        <v>3</v>
      </c>
      <c r="K1273" s="4">
        <v>4</v>
      </c>
      <c r="L1273" s="4">
        <v>5</v>
      </c>
      <c r="M1273" s="4">
        <v>5</v>
      </c>
      <c r="N1273" s="4">
        <v>5</v>
      </c>
      <c r="O1273" s="4">
        <v>5</v>
      </c>
      <c r="P1273" s="4">
        <v>5</v>
      </c>
      <c r="Q1273" s="9">
        <f t="shared" si="59"/>
        <v>5.6979166666666664E-2</v>
      </c>
      <c r="R1273" s="4">
        <f t="shared" si="57"/>
        <v>40917.681504629632</v>
      </c>
      <c r="S1273" s="4">
        <v>0.92023781489872647</v>
      </c>
      <c r="T1273" s="4" t="str">
        <f>VLOOKUP(E1273,Sheet2!$A$2:$E$137,5,FALSE)</f>
        <v>US</v>
      </c>
      <c r="U1273" s="4">
        <f>VLOOKUP($T1273,Sheet4!$H$1106:$M$1351,surveys!U$1+1,FALSE)</f>
        <v>0.42883768204388006</v>
      </c>
      <c r="V1273" s="4">
        <f>VLOOKUP($T1273,Sheet4!$H$1106:$M$1351,surveys!V$1+1,FALSE)</f>
        <v>0.62778475709586301</v>
      </c>
      <c r="W1273" s="4">
        <f>VLOOKUP($T1273,Sheet4!$H$1106:$M$1351,surveys!W$1+1,FALSE)</f>
        <v>0.76918600378409652</v>
      </c>
      <c r="X1273" s="4">
        <f>VLOOKUP($T1273,Sheet4!$H$1106:$M$1351,surveys!X$1+1,FALSE)</f>
        <v>0.88987045221102745</v>
      </c>
      <c r="Y1273" s="4">
        <f>VLOOKUP($T1273,Sheet4!$H$1106:$M$1351,surveys!Y$1+1,FALSE)</f>
        <v>1</v>
      </c>
      <c r="Z1273" s="4">
        <f t="shared" si="58"/>
        <v>5</v>
      </c>
      <c r="AA1273" s="4" t="str">
        <f>VLOOKUP(T1273&amp;"-"&amp;Z1273,Sheet4!$W$2:$AA$1100,3,FALSE)</f>
        <v>Houston</v>
      </c>
      <c r="AB1273" s="4">
        <f>VLOOKUP(T1273&amp;"-"&amp;Z1273,Sheet4!$W$2:$AA$1100,4,FALSE)</f>
        <v>29.763280000000002</v>
      </c>
      <c r="AC1273" s="4">
        <f>VLOOKUP(T1273&amp;"-"&amp;Z1273,Sheet4!$W$2:$AA$1100,5,FALSE)</f>
        <v>-95.36327</v>
      </c>
    </row>
    <row r="1274" spans="1:29">
      <c r="A1274" s="6">
        <v>40917</v>
      </c>
      <c r="B1274" s="7">
        <v>0.69643518518518521</v>
      </c>
      <c r="C1274" s="4" t="s">
        <v>1215</v>
      </c>
      <c r="D1274" s="4" t="s">
        <v>1218</v>
      </c>
      <c r="E1274" s="4" t="s">
        <v>1088</v>
      </c>
      <c r="F1274" s="4">
        <v>3</v>
      </c>
      <c r="G1274" s="4">
        <v>3</v>
      </c>
      <c r="H1274" s="4">
        <v>4</v>
      </c>
      <c r="I1274" s="4">
        <v>3</v>
      </c>
      <c r="J1274" s="4">
        <v>4</v>
      </c>
      <c r="K1274" s="4">
        <v>3</v>
      </c>
      <c r="L1274" s="4">
        <v>3</v>
      </c>
      <c r="M1274" s="4">
        <v>5</v>
      </c>
      <c r="N1274" s="4">
        <v>4</v>
      </c>
      <c r="O1274" s="4">
        <v>4</v>
      </c>
      <c r="P1274" s="4">
        <v>4</v>
      </c>
      <c r="Q1274" s="9">
        <f t="shared" si="59"/>
        <v>6.7650462962962968E-2</v>
      </c>
      <c r="R1274" s="4">
        <f t="shared" si="57"/>
        <v>40917.696435185186</v>
      </c>
      <c r="S1274" s="4">
        <v>0.34385589069248912</v>
      </c>
      <c r="T1274" s="4" t="str">
        <f>VLOOKUP(E1274,Sheet2!$A$2:$E$137,5,FALSE)</f>
        <v>AO</v>
      </c>
      <c r="U1274" s="4">
        <f>VLOOKUP($T1274,Sheet4!$H$1106:$M$1351,surveys!U$1+1,FALSE)</f>
        <v>0.79887542642719123</v>
      </c>
      <c r="V1274" s="4">
        <f>VLOOKUP($T1274,Sheet4!$H$1106:$M$1351,surveys!V$1+1,FALSE)</f>
        <v>0.86395134521502293</v>
      </c>
      <c r="W1274" s="4">
        <f>VLOOKUP($T1274,Sheet4!$H$1106:$M$1351,surveys!W$1+1,FALSE)</f>
        <v>0.92378625620306787</v>
      </c>
      <c r="X1274" s="4">
        <f>VLOOKUP($T1274,Sheet4!$H$1106:$M$1351,surveys!X$1+1,FALSE)</f>
        <v>0.96730333990869322</v>
      </c>
      <c r="Y1274" s="4">
        <f>VLOOKUP($T1274,Sheet4!$H$1106:$M$1351,surveys!Y$1+1,FALSE)</f>
        <v>1</v>
      </c>
      <c r="Z1274" s="4">
        <f t="shared" si="58"/>
        <v>1</v>
      </c>
      <c r="AA1274" s="4" t="str">
        <f>VLOOKUP(T1274&amp;"-"&amp;Z1274,Sheet4!$W$2:$AA$1100,3,FALSE)</f>
        <v>Luanda</v>
      </c>
      <c r="AB1274" s="4">
        <f>VLOOKUP(T1274&amp;"-"&amp;Z1274,Sheet4!$W$2:$AA$1100,4,FALSE)</f>
        <v>-8.8368199999999995</v>
      </c>
      <c r="AC1274" s="4">
        <f>VLOOKUP(T1274&amp;"-"&amp;Z1274,Sheet4!$W$2:$AA$1100,5,FALSE)</f>
        <v>13.23432</v>
      </c>
    </row>
    <row r="1275" spans="1:29">
      <c r="A1275" s="6">
        <v>40917</v>
      </c>
      <c r="B1275" s="7">
        <v>0.63487268518518536</v>
      </c>
      <c r="C1275" s="4" t="s">
        <v>1215</v>
      </c>
      <c r="D1275" s="4" t="s">
        <v>1216</v>
      </c>
      <c r="E1275" s="4" t="s">
        <v>15</v>
      </c>
      <c r="F1275" s="4">
        <v>3</v>
      </c>
      <c r="G1275" s="4">
        <v>4</v>
      </c>
      <c r="H1275" s="4">
        <v>3</v>
      </c>
      <c r="I1275" s="4">
        <v>2</v>
      </c>
      <c r="J1275" s="4">
        <v>4</v>
      </c>
      <c r="K1275" s="4">
        <v>2</v>
      </c>
      <c r="L1275" s="4">
        <v>4</v>
      </c>
      <c r="M1275" s="4">
        <v>5</v>
      </c>
      <c r="N1275" s="4">
        <v>5</v>
      </c>
      <c r="O1275" s="4">
        <v>4</v>
      </c>
      <c r="P1275" s="4">
        <v>5</v>
      </c>
      <c r="Q1275" s="9">
        <f t="shared" si="59"/>
        <v>2.4594907407407409E-2</v>
      </c>
      <c r="R1275" s="4">
        <f t="shared" si="57"/>
        <v>40917.634872685187</v>
      </c>
      <c r="S1275" s="4">
        <v>0.41915617512647518</v>
      </c>
      <c r="T1275" s="4" t="str">
        <f>VLOOKUP(E1275,Sheet2!$A$2:$E$137,5,FALSE)</f>
        <v>US</v>
      </c>
      <c r="U1275" s="4">
        <f>VLOOKUP($T1275,Sheet4!$H$1106:$M$1351,surveys!U$1+1,FALSE)</f>
        <v>0.42883768204388006</v>
      </c>
      <c r="V1275" s="4">
        <f>VLOOKUP($T1275,Sheet4!$H$1106:$M$1351,surveys!V$1+1,FALSE)</f>
        <v>0.62778475709586301</v>
      </c>
      <c r="W1275" s="4">
        <f>VLOOKUP($T1275,Sheet4!$H$1106:$M$1351,surveys!W$1+1,FALSE)</f>
        <v>0.76918600378409652</v>
      </c>
      <c r="X1275" s="4">
        <f>VLOOKUP($T1275,Sheet4!$H$1106:$M$1351,surveys!X$1+1,FALSE)</f>
        <v>0.88987045221102745</v>
      </c>
      <c r="Y1275" s="4">
        <f>VLOOKUP($T1275,Sheet4!$H$1106:$M$1351,surveys!Y$1+1,FALSE)</f>
        <v>1</v>
      </c>
      <c r="Z1275" s="4">
        <f t="shared" si="58"/>
        <v>1</v>
      </c>
      <c r="AA1275" s="4" t="str">
        <f>VLOOKUP(T1275&amp;"-"&amp;Z1275,Sheet4!$W$2:$AA$1100,3,FALSE)</f>
        <v>New York City</v>
      </c>
      <c r="AB1275" s="4">
        <f>VLOOKUP(T1275&amp;"-"&amp;Z1275,Sheet4!$W$2:$AA$1100,4,FALSE)</f>
        <v>40.714269999999999</v>
      </c>
      <c r="AC1275" s="4">
        <f>VLOOKUP(T1275&amp;"-"&amp;Z1275,Sheet4!$W$2:$AA$1100,5,FALSE)</f>
        <v>-74.005970000000005</v>
      </c>
    </row>
    <row r="1276" spans="1:29">
      <c r="A1276" s="6">
        <v>40917</v>
      </c>
      <c r="B1276" s="7">
        <v>0.71767361111111105</v>
      </c>
      <c r="C1276" s="4" t="s">
        <v>1213</v>
      </c>
      <c r="D1276" s="4" t="s">
        <v>1217</v>
      </c>
      <c r="E1276" s="4" t="s">
        <v>35</v>
      </c>
      <c r="F1276" s="4">
        <v>4</v>
      </c>
      <c r="G1276" s="4">
        <v>3</v>
      </c>
      <c r="H1276" s="4">
        <v>3</v>
      </c>
      <c r="I1276" s="4">
        <v>4</v>
      </c>
      <c r="J1276" s="4">
        <v>4</v>
      </c>
      <c r="K1276" s="4">
        <v>3</v>
      </c>
      <c r="L1276" s="4">
        <v>4</v>
      </c>
      <c r="M1276" s="4">
        <v>3</v>
      </c>
      <c r="N1276" s="4">
        <v>3</v>
      </c>
      <c r="O1276" s="4">
        <v>1</v>
      </c>
      <c r="P1276" s="4">
        <v>3</v>
      </c>
      <c r="Q1276" s="9">
        <f t="shared" si="59"/>
        <v>1.1932870370370371E-2</v>
      </c>
      <c r="R1276" s="4">
        <f t="shared" si="57"/>
        <v>40917.717673611114</v>
      </c>
      <c r="S1276" s="4">
        <v>0.753084847545616</v>
      </c>
      <c r="T1276" s="4" t="str">
        <f>VLOOKUP(E1276,Sheet2!$A$2:$E$137,5,FALSE)</f>
        <v>CH</v>
      </c>
      <c r="U1276" s="4">
        <f>VLOOKUP($T1276,Sheet4!$H$1106:$M$1351,surveys!U$1+1,FALSE)</f>
        <v>0.36801312971081684</v>
      </c>
      <c r="V1276" s="4">
        <f>VLOOKUP($T1276,Sheet4!$H$1106:$M$1351,surveys!V$1+1,FALSE)</f>
        <v>0.56614447204928808</v>
      </c>
      <c r="W1276" s="4">
        <f>VLOOKUP($T1276,Sheet4!$H$1106:$M$1351,surveys!W$1+1,FALSE)</f>
        <v>0.74328356923090177</v>
      </c>
      <c r="X1276" s="4">
        <f>VLOOKUP($T1276,Sheet4!$H$1106:$M$1351,surveys!X$1+1,FALSE)</f>
        <v>0.87426944983797861</v>
      </c>
      <c r="Y1276" s="4">
        <f>VLOOKUP($T1276,Sheet4!$H$1106:$M$1351,surveys!Y$1+1,FALSE)</f>
        <v>1</v>
      </c>
      <c r="Z1276" s="4">
        <f t="shared" si="58"/>
        <v>4</v>
      </c>
      <c r="AA1276" s="4" t="str">
        <f>VLOOKUP(T1276&amp;"-"&amp;Z1276,Sheet4!$W$2:$AA$1100,3,FALSE)</f>
        <v>Bern</v>
      </c>
      <c r="AB1276" s="4">
        <f>VLOOKUP(T1276&amp;"-"&amp;Z1276,Sheet4!$W$2:$AA$1100,4,FALSE)</f>
        <v>46.948090000000001</v>
      </c>
      <c r="AC1276" s="4">
        <f>VLOOKUP(T1276&amp;"-"&amp;Z1276,Sheet4!$W$2:$AA$1100,5,FALSE)</f>
        <v>7.4474400000000003</v>
      </c>
    </row>
    <row r="1277" spans="1:29">
      <c r="A1277" s="6">
        <v>40917</v>
      </c>
      <c r="B1277" s="7">
        <v>0.74402777777777773</v>
      </c>
      <c r="C1277" s="4" t="s">
        <v>1215</v>
      </c>
      <c r="D1277" s="4" t="s">
        <v>1214</v>
      </c>
      <c r="E1277" s="4" t="s">
        <v>26</v>
      </c>
      <c r="F1277" s="4">
        <v>5</v>
      </c>
      <c r="G1277" s="4">
        <v>5</v>
      </c>
      <c r="H1277" s="4">
        <v>5</v>
      </c>
      <c r="I1277" s="4">
        <v>3</v>
      </c>
      <c r="J1277" s="4">
        <v>5</v>
      </c>
      <c r="K1277" s="4">
        <v>5</v>
      </c>
      <c r="L1277" s="4">
        <v>5</v>
      </c>
      <c r="M1277" s="4">
        <v>5</v>
      </c>
      <c r="N1277" s="4">
        <v>5</v>
      </c>
      <c r="O1277" s="4">
        <v>5</v>
      </c>
      <c r="P1277" s="4">
        <v>5</v>
      </c>
      <c r="Q1277" s="9">
        <f t="shared" si="59"/>
        <v>3.1458333333333331E-2</v>
      </c>
      <c r="R1277" s="4">
        <f t="shared" si="57"/>
        <v>40917.744027777779</v>
      </c>
      <c r="S1277" s="4">
        <v>0.37025104547225696</v>
      </c>
      <c r="T1277" s="4" t="str">
        <f>VLOOKUP(E1277,Sheet2!$A$2:$E$137,5,FALSE)</f>
        <v>DE</v>
      </c>
      <c r="U1277" s="4">
        <f>VLOOKUP($T1277,Sheet4!$H$1106:$M$1351,surveys!U$1+1,FALSE)</f>
        <v>0.42620281948941302</v>
      </c>
      <c r="V1277" s="4">
        <f>VLOOKUP($T1277,Sheet4!$H$1106:$M$1351,surveys!V$1+1,FALSE)</f>
        <v>0.64253089557903176</v>
      </c>
      <c r="W1277" s="4">
        <f>VLOOKUP($T1277,Sheet4!$H$1106:$M$1351,surveys!W$1+1,FALSE)</f>
        <v>0.79931043378760003</v>
      </c>
      <c r="X1277" s="4">
        <f>VLOOKUP($T1277,Sheet4!$H$1106:$M$1351,surveys!X$1+1,FALSE)</f>
        <v>0.91914675697020254</v>
      </c>
      <c r="Y1277" s="4">
        <f>VLOOKUP($T1277,Sheet4!$H$1106:$M$1351,surveys!Y$1+1,FALSE)</f>
        <v>1</v>
      </c>
      <c r="Z1277" s="4">
        <f t="shared" si="58"/>
        <v>1</v>
      </c>
      <c r="AA1277" s="4" t="str">
        <f>VLOOKUP(T1277&amp;"-"&amp;Z1277,Sheet4!$W$2:$AA$1100,3,FALSE)</f>
        <v>Berlin</v>
      </c>
      <c r="AB1277" s="4">
        <f>VLOOKUP(T1277&amp;"-"&amp;Z1277,Sheet4!$W$2:$AA$1100,4,FALSE)</f>
        <v>52.524369999999998</v>
      </c>
      <c r="AC1277" s="4">
        <f>VLOOKUP(T1277&amp;"-"&amp;Z1277,Sheet4!$W$2:$AA$1100,5,FALSE)</f>
        <v>13.41053</v>
      </c>
    </row>
    <row r="1278" spans="1:29">
      <c r="A1278" s="6">
        <v>40917</v>
      </c>
      <c r="B1278" s="7">
        <v>0.86086805555555557</v>
      </c>
      <c r="C1278" s="4" t="s">
        <v>1213</v>
      </c>
      <c r="D1278" s="4" t="s">
        <v>1217</v>
      </c>
      <c r="E1278" s="4" t="s">
        <v>23</v>
      </c>
      <c r="F1278" s="4">
        <v>5</v>
      </c>
      <c r="G1278" s="4">
        <v>5</v>
      </c>
      <c r="H1278" s="4">
        <v>5</v>
      </c>
      <c r="I1278" s="4">
        <v>4</v>
      </c>
      <c r="J1278" s="4">
        <v>5</v>
      </c>
      <c r="K1278" s="4">
        <v>5</v>
      </c>
      <c r="L1278" s="4">
        <v>5</v>
      </c>
      <c r="M1278" s="4">
        <v>5</v>
      </c>
      <c r="N1278" s="4">
        <v>5</v>
      </c>
      <c r="O1278" s="4">
        <v>5</v>
      </c>
      <c r="P1278" s="4">
        <v>5</v>
      </c>
      <c r="Q1278" s="9">
        <f t="shared" si="59"/>
        <v>4.2314814814814812E-2</v>
      </c>
      <c r="R1278" s="4">
        <f t="shared" si="57"/>
        <v>40917.860868055555</v>
      </c>
      <c r="S1278" s="4">
        <v>0.96105060513196894</v>
      </c>
      <c r="T1278" s="4" t="str">
        <f>VLOOKUP(E1278,Sheet2!$A$2:$E$137,5,FALSE)</f>
        <v>CA</v>
      </c>
      <c r="U1278" s="4">
        <f>VLOOKUP($T1278,Sheet4!$H$1106:$M$1351,surveys!U$1+1,FALSE)</f>
        <v>0.39929817507859233</v>
      </c>
      <c r="V1278" s="4">
        <f>VLOOKUP($T1278,Sheet4!$H$1106:$M$1351,surveys!V$1+1,FALSE)</f>
        <v>0.68226808593455113</v>
      </c>
      <c r="W1278" s="4">
        <f>VLOOKUP($T1278,Sheet4!$H$1106:$M$1351,surveys!W$1+1,FALSE)</f>
        <v>0.8413893511967715</v>
      </c>
      <c r="X1278" s="4">
        <f>VLOOKUP($T1278,Sheet4!$H$1106:$M$1351,surveys!X$1+1,FALSE)</f>
        <v>0.92969032990429024</v>
      </c>
      <c r="Y1278" s="4">
        <f>VLOOKUP($T1278,Sheet4!$H$1106:$M$1351,surveys!Y$1+1,FALSE)</f>
        <v>1</v>
      </c>
      <c r="Z1278" s="4">
        <f t="shared" si="58"/>
        <v>5</v>
      </c>
      <c r="AA1278" s="4" t="str">
        <f>VLOOKUP(T1278&amp;"-"&amp;Z1278,Sheet4!$W$2:$AA$1100,3,FALSE)</f>
        <v>Ottawa</v>
      </c>
      <c r="AB1278" s="4">
        <f>VLOOKUP(T1278&amp;"-"&amp;Z1278,Sheet4!$W$2:$AA$1100,4,FALSE)</f>
        <v>45.411169999999998</v>
      </c>
      <c r="AC1278" s="4">
        <f>VLOOKUP(T1278&amp;"-"&amp;Z1278,Sheet4!$W$2:$AA$1100,5,FALSE)</f>
        <v>-75.698120000000003</v>
      </c>
    </row>
    <row r="1279" spans="1:29">
      <c r="A1279" s="6">
        <v>40917</v>
      </c>
      <c r="B1279" s="7">
        <v>0.80291666666666661</v>
      </c>
      <c r="C1279" s="4" t="s">
        <v>1215</v>
      </c>
      <c r="D1279" s="4" t="s">
        <v>1216</v>
      </c>
      <c r="E1279" s="4" t="s">
        <v>15</v>
      </c>
      <c r="F1279" s="4">
        <v>5</v>
      </c>
      <c r="G1279" s="4">
        <v>3</v>
      </c>
      <c r="H1279" s="4">
        <v>4</v>
      </c>
      <c r="I1279" s="4">
        <v>5</v>
      </c>
      <c r="J1279" s="4">
        <v>5</v>
      </c>
      <c r="K1279" s="4">
        <v>4</v>
      </c>
      <c r="L1279" s="4">
        <v>3</v>
      </c>
      <c r="M1279" s="4">
        <v>5</v>
      </c>
      <c r="N1279" s="4">
        <v>4</v>
      </c>
      <c r="O1279" s="4">
        <v>4</v>
      </c>
      <c r="P1279" s="4">
        <v>5</v>
      </c>
      <c r="Q1279" s="9">
        <f t="shared" si="59"/>
        <v>2.1643518518518518E-3</v>
      </c>
      <c r="R1279" s="4">
        <f t="shared" si="57"/>
        <v>40917.802916666667</v>
      </c>
      <c r="S1279" s="4">
        <v>2.9999930225860894E-2</v>
      </c>
      <c r="T1279" s="4" t="str">
        <f>VLOOKUP(E1279,Sheet2!$A$2:$E$137,5,FALSE)</f>
        <v>US</v>
      </c>
      <c r="U1279" s="4">
        <f>VLOOKUP($T1279,Sheet4!$H$1106:$M$1351,surveys!U$1+1,FALSE)</f>
        <v>0.42883768204388006</v>
      </c>
      <c r="V1279" s="4">
        <f>VLOOKUP($T1279,Sheet4!$H$1106:$M$1351,surveys!V$1+1,FALSE)</f>
        <v>0.62778475709586301</v>
      </c>
      <c r="W1279" s="4">
        <f>VLOOKUP($T1279,Sheet4!$H$1106:$M$1351,surveys!W$1+1,FALSE)</f>
        <v>0.76918600378409652</v>
      </c>
      <c r="X1279" s="4">
        <f>VLOOKUP($T1279,Sheet4!$H$1106:$M$1351,surveys!X$1+1,FALSE)</f>
        <v>0.88987045221102745</v>
      </c>
      <c r="Y1279" s="4">
        <f>VLOOKUP($T1279,Sheet4!$H$1106:$M$1351,surveys!Y$1+1,FALSE)</f>
        <v>1</v>
      </c>
      <c r="Z1279" s="4">
        <f t="shared" si="58"/>
        <v>1</v>
      </c>
      <c r="AA1279" s="4" t="str">
        <f>VLOOKUP(T1279&amp;"-"&amp;Z1279,Sheet4!$W$2:$AA$1100,3,FALSE)</f>
        <v>New York City</v>
      </c>
      <c r="AB1279" s="4">
        <f>VLOOKUP(T1279&amp;"-"&amp;Z1279,Sheet4!$W$2:$AA$1100,4,FALSE)</f>
        <v>40.714269999999999</v>
      </c>
      <c r="AC1279" s="4">
        <f>VLOOKUP(T1279&amp;"-"&amp;Z1279,Sheet4!$W$2:$AA$1100,5,FALSE)</f>
        <v>-74.005970000000005</v>
      </c>
    </row>
    <row r="1280" spans="1:29">
      <c r="A1280" s="6">
        <v>40917</v>
      </c>
      <c r="B1280" s="7">
        <v>0.8190277777777778</v>
      </c>
      <c r="C1280" s="4" t="s">
        <v>1215</v>
      </c>
      <c r="D1280" s="4" t="s">
        <v>1214</v>
      </c>
      <c r="E1280" s="4" t="s">
        <v>190</v>
      </c>
      <c r="F1280" s="4">
        <v>5</v>
      </c>
      <c r="G1280" s="4">
        <v>5</v>
      </c>
      <c r="H1280" s="4">
        <v>5</v>
      </c>
      <c r="I1280" s="4">
        <v>1</v>
      </c>
      <c r="J1280" s="4">
        <v>5</v>
      </c>
      <c r="K1280" s="4">
        <v>3</v>
      </c>
      <c r="L1280" s="4">
        <v>1</v>
      </c>
      <c r="M1280" s="4">
        <v>5</v>
      </c>
      <c r="N1280" s="4">
        <v>5</v>
      </c>
      <c r="O1280" s="4">
        <v>3</v>
      </c>
      <c r="P1280" s="4">
        <v>3</v>
      </c>
      <c r="Q1280" s="9">
        <f t="shared" si="59"/>
        <v>1.4097222222222221E-2</v>
      </c>
      <c r="R1280" s="4">
        <f t="shared" si="57"/>
        <v>40917.819027777776</v>
      </c>
      <c r="S1280" s="4">
        <v>9.7714167394701956E-2</v>
      </c>
      <c r="T1280" s="4" t="str">
        <f>VLOOKUP(E1280,Sheet2!$A$2:$E$137,5,FALSE)</f>
        <v>MY</v>
      </c>
      <c r="U1280" s="4">
        <f>VLOOKUP($T1280,Sheet4!$H$1106:$M$1351,surveys!U$1+1,FALSE)</f>
        <v>0.3131393731074556</v>
      </c>
      <c r="V1280" s="4">
        <f>VLOOKUP($T1280,Sheet4!$H$1106:$M$1351,surveys!V$1+1,FALSE)</f>
        <v>0.50263437872855476</v>
      </c>
      <c r="W1280" s="4">
        <f>VLOOKUP($T1280,Sheet4!$H$1106:$M$1351,surveys!W$1+1,FALSE)</f>
        <v>0.68215871744177536</v>
      </c>
      <c r="X1280" s="4">
        <f>VLOOKUP($T1280,Sheet4!$H$1106:$M$1351,surveys!X$1+1,FALSE)</f>
        <v>0.85498899470625989</v>
      </c>
      <c r="Y1280" s="4">
        <f>VLOOKUP($T1280,Sheet4!$H$1106:$M$1351,surveys!Y$1+1,FALSE)</f>
        <v>1</v>
      </c>
      <c r="Z1280" s="4">
        <f t="shared" si="58"/>
        <v>1</v>
      </c>
      <c r="AA1280" s="4" t="str">
        <f>VLOOKUP(T1280&amp;"-"&amp;Z1280,Sheet4!$W$2:$AA$1100,3,FALSE)</f>
        <v>Kuala Lumpur</v>
      </c>
      <c r="AB1280" s="4">
        <f>VLOOKUP(T1280&amp;"-"&amp;Z1280,Sheet4!$W$2:$AA$1100,4,FALSE)</f>
        <v>3.1412</v>
      </c>
      <c r="AC1280" s="4">
        <f>VLOOKUP(T1280&amp;"-"&amp;Z1280,Sheet4!$W$2:$AA$1100,5,FALSE)</f>
        <v>101.68653</v>
      </c>
    </row>
    <row r="1281" spans="1:29">
      <c r="A1281" s="6">
        <v>40917</v>
      </c>
      <c r="B1281" s="7">
        <v>0.60662037037037031</v>
      </c>
      <c r="C1281" s="4" t="s">
        <v>1215</v>
      </c>
      <c r="D1281" s="4" t="s">
        <v>1218</v>
      </c>
      <c r="E1281" s="4" t="s">
        <v>23</v>
      </c>
      <c r="F1281" s="4">
        <v>4</v>
      </c>
      <c r="G1281" s="4">
        <v>4</v>
      </c>
      <c r="H1281" s="4">
        <v>4</v>
      </c>
      <c r="I1281" s="4">
        <v>2</v>
      </c>
      <c r="J1281" s="4">
        <v>2</v>
      </c>
      <c r="K1281" s="4">
        <v>1</v>
      </c>
      <c r="L1281" s="4">
        <v>3</v>
      </c>
      <c r="M1281" s="4">
        <v>5</v>
      </c>
      <c r="N1281" s="4">
        <v>5</v>
      </c>
      <c r="O1281" s="4">
        <v>3</v>
      </c>
      <c r="P1281" s="4">
        <v>4</v>
      </c>
      <c r="Q1281" s="9">
        <f t="shared" si="59"/>
        <v>4.5949074074074078E-3</v>
      </c>
      <c r="R1281" s="4">
        <f t="shared" si="57"/>
        <v>40917.606620370374</v>
      </c>
      <c r="S1281" s="4">
        <v>0.35261563698174481</v>
      </c>
      <c r="T1281" s="4" t="str">
        <f>VLOOKUP(E1281,Sheet2!$A$2:$E$137,5,FALSE)</f>
        <v>CA</v>
      </c>
      <c r="U1281" s="4">
        <f>VLOOKUP($T1281,Sheet4!$H$1106:$M$1351,surveys!U$1+1,FALSE)</f>
        <v>0.39929817507859233</v>
      </c>
      <c r="V1281" s="4">
        <f>VLOOKUP($T1281,Sheet4!$H$1106:$M$1351,surveys!V$1+1,FALSE)</f>
        <v>0.68226808593455113</v>
      </c>
      <c r="W1281" s="4">
        <f>VLOOKUP($T1281,Sheet4!$H$1106:$M$1351,surveys!W$1+1,FALSE)</f>
        <v>0.8413893511967715</v>
      </c>
      <c r="X1281" s="4">
        <f>VLOOKUP($T1281,Sheet4!$H$1106:$M$1351,surveys!X$1+1,FALSE)</f>
        <v>0.92969032990429024</v>
      </c>
      <c r="Y1281" s="4">
        <f>VLOOKUP($T1281,Sheet4!$H$1106:$M$1351,surveys!Y$1+1,FALSE)</f>
        <v>1</v>
      </c>
      <c r="Z1281" s="4">
        <f t="shared" si="58"/>
        <v>1</v>
      </c>
      <c r="AA1281" s="4" t="str">
        <f>VLOOKUP(T1281&amp;"-"&amp;Z1281,Sheet4!$W$2:$AA$1100,3,FALSE)</f>
        <v>Toronto</v>
      </c>
      <c r="AB1281" s="4">
        <f>VLOOKUP(T1281&amp;"-"&amp;Z1281,Sheet4!$W$2:$AA$1100,4,FALSE)</f>
        <v>43.700110000000002</v>
      </c>
      <c r="AC1281" s="4">
        <f>VLOOKUP(T1281&amp;"-"&amp;Z1281,Sheet4!$W$2:$AA$1100,5,FALSE)</f>
        <v>-79.416300000000007</v>
      </c>
    </row>
    <row r="1282" spans="1:29">
      <c r="A1282" s="6">
        <v>40917</v>
      </c>
      <c r="B1282" s="7">
        <v>0.89967592592592593</v>
      </c>
      <c r="C1282" s="4" t="s">
        <v>1213</v>
      </c>
      <c r="D1282" s="4" t="s">
        <v>1214</v>
      </c>
      <c r="E1282" s="4" t="s">
        <v>37</v>
      </c>
      <c r="F1282" s="4">
        <v>3</v>
      </c>
      <c r="G1282" s="4">
        <v>4</v>
      </c>
      <c r="H1282" s="4">
        <v>5</v>
      </c>
      <c r="I1282" s="4">
        <v>4</v>
      </c>
      <c r="J1282" s="4">
        <v>3</v>
      </c>
      <c r="K1282" s="4">
        <v>4</v>
      </c>
      <c r="L1282" s="4">
        <v>3</v>
      </c>
      <c r="M1282" s="4">
        <v>4</v>
      </c>
      <c r="N1282" s="4">
        <v>5</v>
      </c>
      <c r="O1282" s="4">
        <v>3</v>
      </c>
      <c r="P1282" s="4">
        <v>4</v>
      </c>
      <c r="Q1282" s="9">
        <f t="shared" si="59"/>
        <v>6.9050925925925932E-2</v>
      </c>
      <c r="R1282" s="4">
        <f t="shared" ref="R1282:R1345" si="60">VALUE(A1282+B1282)</f>
        <v>40917.899675925924</v>
      </c>
      <c r="S1282" s="4">
        <v>0.38321992635595592</v>
      </c>
      <c r="T1282" s="4" t="str">
        <f>VLOOKUP(E1282,Sheet2!$A$2:$E$137,5,FALSE)</f>
        <v>PT</v>
      </c>
      <c r="U1282" s="4">
        <f>VLOOKUP($T1282,Sheet4!$H$1106:$M$1351,surveys!U$1+1,FALSE)</f>
        <v>0.43703858129282908</v>
      </c>
      <c r="V1282" s="4">
        <f>VLOOKUP($T1282,Sheet4!$H$1106:$M$1351,surveys!V$1+1,FALSE)</f>
        <v>0.64773543484664464</v>
      </c>
      <c r="W1282" s="4">
        <f>VLOOKUP($T1282,Sheet4!$H$1106:$M$1351,surveys!W$1+1,FALSE)</f>
        <v>0.79869631675299657</v>
      </c>
      <c r="X1282" s="4">
        <f>VLOOKUP($T1282,Sheet4!$H$1106:$M$1351,surveys!X$1+1,FALSE)</f>
        <v>0.90115606302176665</v>
      </c>
      <c r="Y1282" s="4">
        <f>VLOOKUP($T1282,Sheet4!$H$1106:$M$1351,surveys!Y$1+1,FALSE)</f>
        <v>1</v>
      </c>
      <c r="Z1282" s="4">
        <f t="shared" si="58"/>
        <v>1</v>
      </c>
      <c r="AA1282" s="4" t="str">
        <f>VLOOKUP(T1282&amp;"-"&amp;Z1282,Sheet4!$W$2:$AA$1100,3,FALSE)</f>
        <v>Lisbon</v>
      </c>
      <c r="AB1282" s="4">
        <f>VLOOKUP(T1282&amp;"-"&amp;Z1282,Sheet4!$W$2:$AA$1100,4,FALSE)</f>
        <v>38.716670000000001</v>
      </c>
      <c r="AC1282" s="4">
        <f>VLOOKUP(T1282&amp;"-"&amp;Z1282,Sheet4!$W$2:$AA$1100,5,FALSE)</f>
        <v>-9.1333300000000008</v>
      </c>
    </row>
    <row r="1283" spans="1:29">
      <c r="A1283" s="6">
        <v>40917</v>
      </c>
      <c r="B1283" s="7">
        <v>0.91045138888888888</v>
      </c>
      <c r="C1283" s="4" t="s">
        <v>1213</v>
      </c>
      <c r="D1283" s="4" t="s">
        <v>1214</v>
      </c>
      <c r="E1283" s="4" t="s">
        <v>15</v>
      </c>
      <c r="F1283" s="4">
        <v>5</v>
      </c>
      <c r="G1283" s="4">
        <v>5</v>
      </c>
      <c r="H1283" s="4">
        <v>5</v>
      </c>
      <c r="I1283" s="4">
        <v>1</v>
      </c>
      <c r="J1283" s="4">
        <v>5</v>
      </c>
      <c r="K1283" s="4">
        <v>5</v>
      </c>
      <c r="L1283" s="4">
        <v>5</v>
      </c>
      <c r="M1283" s="4">
        <v>5</v>
      </c>
      <c r="N1283" s="4">
        <v>5</v>
      </c>
      <c r="O1283" s="4">
        <v>5</v>
      </c>
      <c r="P1283" s="4">
        <v>5</v>
      </c>
      <c r="Q1283" s="9">
        <f t="shared" si="59"/>
        <v>7.9745370370370387E-3</v>
      </c>
      <c r="R1283" s="4">
        <f t="shared" si="60"/>
        <v>40917.910451388889</v>
      </c>
      <c r="S1283" s="4">
        <v>0.64930414061722908</v>
      </c>
      <c r="T1283" s="4" t="str">
        <f>VLOOKUP(E1283,Sheet2!$A$2:$E$137,5,FALSE)</f>
        <v>US</v>
      </c>
      <c r="U1283" s="4">
        <f>VLOOKUP($T1283,Sheet4!$H$1106:$M$1351,surveys!U$1+1,FALSE)</f>
        <v>0.42883768204388006</v>
      </c>
      <c r="V1283" s="4">
        <f>VLOOKUP($T1283,Sheet4!$H$1106:$M$1351,surveys!V$1+1,FALSE)</f>
        <v>0.62778475709586301</v>
      </c>
      <c r="W1283" s="4">
        <f>VLOOKUP($T1283,Sheet4!$H$1106:$M$1351,surveys!W$1+1,FALSE)</f>
        <v>0.76918600378409652</v>
      </c>
      <c r="X1283" s="4">
        <f>VLOOKUP($T1283,Sheet4!$H$1106:$M$1351,surveys!X$1+1,FALSE)</f>
        <v>0.88987045221102745</v>
      </c>
      <c r="Y1283" s="4">
        <f>VLOOKUP($T1283,Sheet4!$H$1106:$M$1351,surveys!Y$1+1,FALSE)</f>
        <v>1</v>
      </c>
      <c r="Z1283" s="4">
        <f t="shared" ref="Z1283:Z1346" si="61">IF(S1283&lt;U1283,1,IF(S1283&lt;V1283,2,IF(S1283&lt;W1283,3,IF(S1283&lt;X1283,4,5))))</f>
        <v>3</v>
      </c>
      <c r="AA1283" s="4" t="str">
        <f>VLOOKUP(T1283&amp;"-"&amp;Z1283,Sheet4!$W$2:$AA$1100,3,FALSE)</f>
        <v>Chicago</v>
      </c>
      <c r="AB1283" s="4">
        <f>VLOOKUP(T1283&amp;"-"&amp;Z1283,Sheet4!$W$2:$AA$1100,4,FALSE)</f>
        <v>41.850029999999997</v>
      </c>
      <c r="AC1283" s="4">
        <f>VLOOKUP(T1283&amp;"-"&amp;Z1283,Sheet4!$W$2:$AA$1100,5,FALSE)</f>
        <v>-87.650049999999993</v>
      </c>
    </row>
    <row r="1284" spans="1:29">
      <c r="A1284" s="6">
        <v>40917</v>
      </c>
      <c r="B1284" s="7">
        <v>0.93609953703703708</v>
      </c>
      <c r="C1284" s="4" t="s">
        <v>1213</v>
      </c>
      <c r="D1284" s="4" t="s">
        <v>1217</v>
      </c>
      <c r="E1284" s="4" t="s">
        <v>136</v>
      </c>
      <c r="F1284" s="4">
        <v>4</v>
      </c>
      <c r="G1284" s="4">
        <v>3</v>
      </c>
      <c r="H1284" s="4">
        <v>3</v>
      </c>
      <c r="I1284" s="4">
        <v>4</v>
      </c>
      <c r="J1284" s="4">
        <v>5</v>
      </c>
      <c r="K1284" s="4">
        <v>4</v>
      </c>
      <c r="L1284" s="4">
        <v>4</v>
      </c>
      <c r="M1284" s="4">
        <v>4</v>
      </c>
      <c r="N1284" s="4">
        <v>3</v>
      </c>
      <c r="O1284" s="4">
        <v>3</v>
      </c>
      <c r="P1284" s="4">
        <v>3</v>
      </c>
      <c r="Q1284" s="9">
        <f t="shared" si="59"/>
        <v>2.5428240740740741E-2</v>
      </c>
      <c r="R1284" s="4">
        <f t="shared" si="60"/>
        <v>40917.936099537037</v>
      </c>
      <c r="S1284" s="4">
        <v>0.52555744730013965</v>
      </c>
      <c r="T1284" s="4" t="str">
        <f>VLOOKUP(E1284,Sheet2!$A$2:$E$137,5,FALSE)</f>
        <v>AR</v>
      </c>
      <c r="U1284" s="4">
        <f>VLOOKUP($T1284,Sheet4!$H$1106:$M$1351,surveys!U$1+1,FALSE)</f>
        <v>0.75428788055159812</v>
      </c>
      <c r="V1284" s="4">
        <f>VLOOKUP($T1284,Sheet4!$H$1106:$M$1351,surveys!V$1+1,FALSE)</f>
        <v>0.83667238618653461</v>
      </c>
      <c r="W1284" s="4">
        <f>VLOOKUP($T1284,Sheet4!$H$1106:$M$1351,surveys!W$1+1,FALSE)</f>
        <v>0.90436597835919497</v>
      </c>
      <c r="X1284" s="4">
        <f>VLOOKUP($T1284,Sheet4!$H$1106:$M$1351,surveys!X$1+1,FALSE)</f>
        <v>0.95494779231647708</v>
      </c>
      <c r="Y1284" s="4">
        <f>VLOOKUP($T1284,Sheet4!$H$1106:$M$1351,surveys!Y$1+1,FALSE)</f>
        <v>1</v>
      </c>
      <c r="Z1284" s="4">
        <f t="shared" si="61"/>
        <v>1</v>
      </c>
      <c r="AA1284" s="4" t="str">
        <f>VLOOKUP(T1284&amp;"-"&amp;Z1284,Sheet4!$W$2:$AA$1100,3,FALSE)</f>
        <v>Buenos Aires</v>
      </c>
      <c r="AB1284" s="4">
        <f>VLOOKUP(T1284&amp;"-"&amp;Z1284,Sheet4!$W$2:$AA$1100,4,FALSE)</f>
        <v>-34.613149999999997</v>
      </c>
      <c r="AC1284" s="4">
        <f>VLOOKUP(T1284&amp;"-"&amp;Z1284,Sheet4!$W$2:$AA$1100,5,FALSE)</f>
        <v>-58.377229999999997</v>
      </c>
    </row>
    <row r="1285" spans="1:29">
      <c r="A1285" s="6">
        <v>40917</v>
      </c>
      <c r="B1285" s="7">
        <v>0.93877314814814816</v>
      </c>
      <c r="C1285" s="4" t="s">
        <v>1213</v>
      </c>
      <c r="D1285" s="4" t="s">
        <v>1217</v>
      </c>
      <c r="E1285" s="4" t="s">
        <v>17</v>
      </c>
      <c r="F1285" s="4">
        <v>5</v>
      </c>
      <c r="G1285" s="4">
        <v>5</v>
      </c>
      <c r="H1285" s="4">
        <v>5</v>
      </c>
      <c r="I1285" s="4">
        <v>5</v>
      </c>
      <c r="J1285" s="4">
        <v>5</v>
      </c>
      <c r="K1285" s="4">
        <v>5</v>
      </c>
      <c r="L1285" s="4">
        <v>5</v>
      </c>
      <c r="M1285" s="4">
        <v>5</v>
      </c>
      <c r="N1285" s="4">
        <v>5</v>
      </c>
      <c r="O1285" s="4">
        <v>5</v>
      </c>
      <c r="P1285" s="4">
        <v>5</v>
      </c>
      <c r="Q1285" s="9">
        <f t="shared" ref="Q1285:Q1348" si="62">TIME(VALUE(MID(B1285,1,2)),VALUE(MID(B1285,4,2)),VALUE(RIGHT(B1285,2)))</f>
        <v>2.6944444444444441E-2</v>
      </c>
      <c r="R1285" s="4">
        <f t="shared" si="60"/>
        <v>40917.938773148147</v>
      </c>
      <c r="S1285" s="4">
        <v>0.61126173958422569</v>
      </c>
      <c r="T1285" s="4" t="str">
        <f>VLOOKUP(E1285,Sheet2!$A$2:$E$137,5,FALSE)</f>
        <v>AU</v>
      </c>
      <c r="U1285" s="4">
        <f>VLOOKUP($T1285,Sheet4!$H$1106:$M$1351,surveys!U$1+1,FALSE)</f>
        <v>0.37870730546462306</v>
      </c>
      <c r="V1285" s="4">
        <f>VLOOKUP($T1285,Sheet4!$H$1106:$M$1351,surveys!V$1+1,FALSE)</f>
        <v>0.70016181281367551</v>
      </c>
      <c r="W1285" s="4">
        <f>VLOOKUP($T1285,Sheet4!$H$1106:$M$1351,surveys!W$1+1,FALSE)</f>
        <v>0.82483308340835682</v>
      </c>
      <c r="X1285" s="4">
        <f>VLOOKUP($T1285,Sheet4!$H$1106:$M$1351,surveys!X$1+1,FALSE)</f>
        <v>0.91739988860880706</v>
      </c>
      <c r="Y1285" s="4">
        <f>VLOOKUP($T1285,Sheet4!$H$1106:$M$1351,surveys!Y$1+1,FALSE)</f>
        <v>1</v>
      </c>
      <c r="Z1285" s="4">
        <f t="shared" si="61"/>
        <v>2</v>
      </c>
      <c r="AA1285" s="4" t="str">
        <f>VLOOKUP(T1285&amp;"-"&amp;Z1285,Sheet4!$W$2:$AA$1100,3,FALSE)</f>
        <v>Melbourne</v>
      </c>
      <c r="AB1285" s="4">
        <f>VLOOKUP(T1285&amp;"-"&amp;Z1285,Sheet4!$W$2:$AA$1100,4,FALSE)</f>
        <v>-37.814</v>
      </c>
      <c r="AC1285" s="4">
        <f>VLOOKUP(T1285&amp;"-"&amp;Z1285,Sheet4!$W$2:$AA$1100,5,FALSE)</f>
        <v>144.96332000000001</v>
      </c>
    </row>
    <row r="1286" spans="1:29">
      <c r="A1286" s="6">
        <v>40917</v>
      </c>
      <c r="B1286" s="7">
        <v>0.96870370370370373</v>
      </c>
      <c r="C1286" s="4" t="s">
        <v>1213</v>
      </c>
      <c r="D1286" s="4" t="s">
        <v>1217</v>
      </c>
      <c r="E1286" s="4" t="s">
        <v>15</v>
      </c>
      <c r="F1286" s="4">
        <v>3</v>
      </c>
      <c r="G1286" s="4">
        <v>3</v>
      </c>
      <c r="H1286" s="4">
        <v>5</v>
      </c>
      <c r="I1286" s="4">
        <v>1</v>
      </c>
      <c r="J1286" s="4">
        <v>5</v>
      </c>
      <c r="K1286" s="4">
        <v>3</v>
      </c>
      <c r="L1286" s="4">
        <v>4</v>
      </c>
      <c r="M1286" s="4">
        <v>3</v>
      </c>
      <c r="N1286" s="4">
        <v>3</v>
      </c>
      <c r="O1286" s="4">
        <v>5</v>
      </c>
      <c r="P1286" s="4">
        <v>2</v>
      </c>
      <c r="Q1286" s="9">
        <f t="shared" si="62"/>
        <v>4.7268518518518515E-2</v>
      </c>
      <c r="R1286" s="4">
        <f t="shared" si="60"/>
        <v>40917.9687037037</v>
      </c>
      <c r="S1286" s="4">
        <v>0.37030176459518849</v>
      </c>
      <c r="T1286" s="4" t="str">
        <f>VLOOKUP(E1286,Sheet2!$A$2:$E$137,5,FALSE)</f>
        <v>US</v>
      </c>
      <c r="U1286" s="4">
        <f>VLOOKUP($T1286,Sheet4!$H$1106:$M$1351,surveys!U$1+1,FALSE)</f>
        <v>0.42883768204388006</v>
      </c>
      <c r="V1286" s="4">
        <f>VLOOKUP($T1286,Sheet4!$H$1106:$M$1351,surveys!V$1+1,FALSE)</f>
        <v>0.62778475709586301</v>
      </c>
      <c r="W1286" s="4">
        <f>VLOOKUP($T1286,Sheet4!$H$1106:$M$1351,surveys!W$1+1,FALSE)</f>
        <v>0.76918600378409652</v>
      </c>
      <c r="X1286" s="4">
        <f>VLOOKUP($T1286,Sheet4!$H$1106:$M$1351,surveys!X$1+1,FALSE)</f>
        <v>0.88987045221102745</v>
      </c>
      <c r="Y1286" s="4">
        <f>VLOOKUP($T1286,Sheet4!$H$1106:$M$1351,surveys!Y$1+1,FALSE)</f>
        <v>1</v>
      </c>
      <c r="Z1286" s="4">
        <f t="shared" si="61"/>
        <v>1</v>
      </c>
      <c r="AA1286" s="4" t="str">
        <f>VLOOKUP(T1286&amp;"-"&amp;Z1286,Sheet4!$W$2:$AA$1100,3,FALSE)</f>
        <v>New York City</v>
      </c>
      <c r="AB1286" s="4">
        <f>VLOOKUP(T1286&amp;"-"&amp;Z1286,Sheet4!$W$2:$AA$1100,4,FALSE)</f>
        <v>40.714269999999999</v>
      </c>
      <c r="AC1286" s="4">
        <f>VLOOKUP(T1286&amp;"-"&amp;Z1286,Sheet4!$W$2:$AA$1100,5,FALSE)</f>
        <v>-74.005970000000005</v>
      </c>
    </row>
    <row r="1287" spans="1:29">
      <c r="A1287" s="6">
        <v>40916</v>
      </c>
      <c r="B1287" s="7">
        <v>4.0428240740740744E-2</v>
      </c>
      <c r="C1287" s="4" t="s">
        <v>1215</v>
      </c>
      <c r="D1287" s="4" t="s">
        <v>1218</v>
      </c>
      <c r="E1287" s="4" t="s">
        <v>11</v>
      </c>
      <c r="F1287" s="4">
        <v>5</v>
      </c>
      <c r="G1287" s="4">
        <v>5</v>
      </c>
      <c r="H1287" s="4">
        <v>5</v>
      </c>
      <c r="I1287" s="4">
        <v>4</v>
      </c>
      <c r="J1287" s="4">
        <v>5</v>
      </c>
      <c r="K1287" s="4">
        <v>5</v>
      </c>
      <c r="L1287" s="4">
        <v>5</v>
      </c>
      <c r="M1287" s="4">
        <v>5</v>
      </c>
      <c r="N1287" s="4">
        <v>5</v>
      </c>
      <c r="O1287" s="4">
        <v>5</v>
      </c>
      <c r="P1287" s="4">
        <v>5</v>
      </c>
      <c r="Q1287" s="9">
        <f t="shared" si="62"/>
        <v>2.7858796296296298E-2</v>
      </c>
      <c r="R1287" s="4">
        <f t="shared" si="60"/>
        <v>40916.04042824074</v>
      </c>
      <c r="S1287" s="4">
        <v>0.57302283564376655</v>
      </c>
      <c r="T1287" s="4" t="str">
        <f>VLOOKUP(E1287,Sheet2!$A$2:$E$137,5,FALSE)</f>
        <v>FR</v>
      </c>
      <c r="U1287" s="4">
        <f>VLOOKUP($T1287,Sheet4!$H$1106:$M$1351,surveys!U$1+1,FALSE)</f>
        <v>0.51193913659220647</v>
      </c>
      <c r="V1287" s="4">
        <f>VLOOKUP($T1287,Sheet4!$H$1106:$M$1351,surveys!V$1+1,FALSE)</f>
        <v>0.70220575033861143</v>
      </c>
      <c r="W1287" s="4">
        <f>VLOOKUP($T1287,Sheet4!$H$1106:$M$1351,surveys!W$1+1,FALSE)</f>
        <v>0.81527182039156842</v>
      </c>
      <c r="X1287" s="4">
        <f>VLOOKUP($T1287,Sheet4!$H$1106:$M$1351,surveys!X$1+1,FALSE)</f>
        <v>0.91893911792009964</v>
      </c>
      <c r="Y1287" s="4">
        <f>VLOOKUP($T1287,Sheet4!$H$1106:$M$1351,surveys!Y$1+1,FALSE)</f>
        <v>1</v>
      </c>
      <c r="Z1287" s="4">
        <f t="shared" si="61"/>
        <v>2</v>
      </c>
      <c r="AA1287" s="4" t="str">
        <f>VLOOKUP(T1287&amp;"-"&amp;Z1287,Sheet4!$W$2:$AA$1100,3,FALSE)</f>
        <v>Marseille</v>
      </c>
      <c r="AB1287" s="4">
        <f>VLOOKUP(T1287&amp;"-"&amp;Z1287,Sheet4!$W$2:$AA$1100,4,FALSE)</f>
        <v>43.296950000000002</v>
      </c>
      <c r="AC1287" s="4">
        <f>VLOOKUP(T1287&amp;"-"&amp;Z1287,Sheet4!$W$2:$AA$1100,5,FALSE)</f>
        <v>5.3810700000000002</v>
      </c>
    </row>
    <row r="1288" spans="1:29">
      <c r="A1288" s="6">
        <v>40916</v>
      </c>
      <c r="B1288" s="7">
        <v>0.11373842592592592</v>
      </c>
      <c r="C1288" s="4" t="s">
        <v>1215</v>
      </c>
      <c r="D1288" s="4" t="s">
        <v>1219</v>
      </c>
      <c r="E1288" s="4" t="s">
        <v>72</v>
      </c>
      <c r="F1288" s="4">
        <v>5</v>
      </c>
      <c r="G1288" s="4">
        <v>5</v>
      </c>
      <c r="H1288" s="4">
        <v>5</v>
      </c>
      <c r="I1288" s="4">
        <v>5</v>
      </c>
      <c r="J1288" s="4">
        <v>5</v>
      </c>
      <c r="K1288" s="4">
        <v>5</v>
      </c>
      <c r="L1288" s="4">
        <v>5</v>
      </c>
      <c r="M1288" s="4">
        <v>5</v>
      </c>
      <c r="N1288" s="4">
        <v>5</v>
      </c>
      <c r="O1288" s="4">
        <v>5</v>
      </c>
      <c r="P1288" s="4">
        <v>5</v>
      </c>
      <c r="Q1288" s="9">
        <f t="shared" si="62"/>
        <v>9.3287037037037036E-3</v>
      </c>
      <c r="R1288" s="4">
        <f t="shared" si="60"/>
        <v>40916.113738425927</v>
      </c>
      <c r="S1288" s="4">
        <v>0.49254547427964956</v>
      </c>
      <c r="T1288" s="4" t="str">
        <f>VLOOKUP(E1288,Sheet2!$A$2:$E$137,5,FALSE)</f>
        <v>DK</v>
      </c>
      <c r="U1288" s="4">
        <f>VLOOKUP($T1288,Sheet4!$H$1106:$M$1351,surveys!U$1+1,FALSE)</f>
        <v>0.65757590439736768</v>
      </c>
      <c r="V1288" s="4">
        <f>VLOOKUP($T1288,Sheet4!$H$1106:$M$1351,surveys!V$1+1,FALSE)</f>
        <v>0.79298313615622928</v>
      </c>
      <c r="W1288" s="4">
        <f>VLOOKUP($T1288,Sheet4!$H$1106:$M$1351,surveys!W$1+1,FALSE)</f>
        <v>0.87616574847022677</v>
      </c>
      <c r="X1288" s="4">
        <f>VLOOKUP($T1288,Sheet4!$H$1106:$M$1351,surveys!X$1+1,FALSE)</f>
        <v>0.94583220518199096</v>
      </c>
      <c r="Y1288" s="4">
        <f>VLOOKUP($T1288,Sheet4!$H$1106:$M$1351,surveys!Y$1+1,FALSE)</f>
        <v>1</v>
      </c>
      <c r="Z1288" s="4">
        <f t="shared" si="61"/>
        <v>1</v>
      </c>
      <c r="AA1288" s="4" t="str">
        <f>VLOOKUP(T1288&amp;"-"&amp;Z1288,Sheet4!$W$2:$AA$1100,3,FALSE)</f>
        <v>Copenhagen</v>
      </c>
      <c r="AB1288" s="4">
        <f>VLOOKUP(T1288&amp;"-"&amp;Z1288,Sheet4!$W$2:$AA$1100,4,FALSE)</f>
        <v>55.675939999999997</v>
      </c>
      <c r="AC1288" s="4">
        <f>VLOOKUP(T1288&amp;"-"&amp;Z1288,Sheet4!$W$2:$AA$1100,5,FALSE)</f>
        <v>12.565530000000001</v>
      </c>
    </row>
    <row r="1289" spans="1:29">
      <c r="A1289" s="6">
        <v>40916</v>
      </c>
      <c r="B1289" s="7">
        <v>0.59674768518518517</v>
      </c>
      <c r="C1289" s="4" t="s">
        <v>1213</v>
      </c>
      <c r="D1289" s="4" t="s">
        <v>1216</v>
      </c>
      <c r="E1289" s="4" t="s">
        <v>15</v>
      </c>
      <c r="F1289" s="4">
        <v>3</v>
      </c>
      <c r="G1289" s="4">
        <v>4</v>
      </c>
      <c r="H1289" s="4">
        <v>4</v>
      </c>
      <c r="I1289" s="4">
        <v>4</v>
      </c>
      <c r="J1289" s="4">
        <v>5</v>
      </c>
      <c r="K1289" s="4">
        <v>4</v>
      </c>
      <c r="L1289" s="4">
        <v>4</v>
      </c>
      <c r="M1289" s="4">
        <v>5</v>
      </c>
      <c r="N1289" s="4">
        <v>5</v>
      </c>
      <c r="O1289" s="4">
        <v>5</v>
      </c>
      <c r="P1289" s="4">
        <v>5</v>
      </c>
      <c r="Q1289" s="9">
        <f t="shared" si="62"/>
        <v>6.7650462962962968E-2</v>
      </c>
      <c r="R1289" s="4">
        <f t="shared" si="60"/>
        <v>40916.596747685187</v>
      </c>
      <c r="S1289" s="4">
        <v>0.47575672383092837</v>
      </c>
      <c r="T1289" s="4" t="str">
        <f>VLOOKUP(E1289,Sheet2!$A$2:$E$137,5,FALSE)</f>
        <v>US</v>
      </c>
      <c r="U1289" s="4">
        <f>VLOOKUP($T1289,Sheet4!$H$1106:$M$1351,surveys!U$1+1,FALSE)</f>
        <v>0.42883768204388006</v>
      </c>
      <c r="V1289" s="4">
        <f>VLOOKUP($T1289,Sheet4!$H$1106:$M$1351,surveys!V$1+1,FALSE)</f>
        <v>0.62778475709586301</v>
      </c>
      <c r="W1289" s="4">
        <f>VLOOKUP($T1289,Sheet4!$H$1106:$M$1351,surveys!W$1+1,FALSE)</f>
        <v>0.76918600378409652</v>
      </c>
      <c r="X1289" s="4">
        <f>VLOOKUP($T1289,Sheet4!$H$1106:$M$1351,surveys!X$1+1,FALSE)</f>
        <v>0.88987045221102745</v>
      </c>
      <c r="Y1289" s="4">
        <f>VLOOKUP($T1289,Sheet4!$H$1106:$M$1351,surveys!Y$1+1,FALSE)</f>
        <v>1</v>
      </c>
      <c r="Z1289" s="4">
        <f t="shared" si="61"/>
        <v>2</v>
      </c>
      <c r="AA1289" s="4" t="str">
        <f>VLOOKUP(T1289&amp;"-"&amp;Z1289,Sheet4!$W$2:$AA$1100,3,FALSE)</f>
        <v>Los Angeles</v>
      </c>
      <c r="AB1289" s="4">
        <f>VLOOKUP(T1289&amp;"-"&amp;Z1289,Sheet4!$W$2:$AA$1100,4,FALSE)</f>
        <v>34.052230000000002</v>
      </c>
      <c r="AC1289" s="4">
        <f>VLOOKUP(T1289&amp;"-"&amp;Z1289,Sheet4!$W$2:$AA$1100,5,FALSE)</f>
        <v>-118.24368</v>
      </c>
    </row>
    <row r="1290" spans="1:29">
      <c r="A1290" s="6">
        <v>40916</v>
      </c>
      <c r="B1290" s="7">
        <v>0.54236111111111107</v>
      </c>
      <c r="C1290" s="4" t="s">
        <v>1213</v>
      </c>
      <c r="D1290" s="4" t="s">
        <v>1214</v>
      </c>
      <c r="E1290" s="4" t="s">
        <v>488</v>
      </c>
      <c r="F1290" s="4">
        <v>5</v>
      </c>
      <c r="G1290" s="4">
        <v>5</v>
      </c>
      <c r="H1290" s="4">
        <v>5</v>
      </c>
      <c r="I1290" s="4">
        <v>5</v>
      </c>
      <c r="J1290" s="4">
        <v>5</v>
      </c>
      <c r="K1290" s="4">
        <v>5</v>
      </c>
      <c r="L1290" s="4">
        <v>5</v>
      </c>
      <c r="M1290" s="4">
        <v>5</v>
      </c>
      <c r="N1290" s="4">
        <v>5</v>
      </c>
      <c r="O1290" s="4">
        <v>5</v>
      </c>
      <c r="P1290" s="4">
        <v>5</v>
      </c>
      <c r="Q1290" s="9">
        <f t="shared" si="62"/>
        <v>2.929398148148148E-2</v>
      </c>
      <c r="R1290" s="4">
        <f t="shared" si="60"/>
        <v>40916.542361111111</v>
      </c>
      <c r="S1290" s="4">
        <v>0.49668110630001561</v>
      </c>
      <c r="T1290" s="4" t="str">
        <f>VLOOKUP(E1290,Sheet2!$A$2:$E$137,5,FALSE)</f>
        <v>PK</v>
      </c>
      <c r="U1290" s="4">
        <f>VLOOKUP($T1290,Sheet4!$H$1106:$M$1351,surveys!U$1+1,FALSE)</f>
        <v>0.49209223439828403</v>
      </c>
      <c r="V1290" s="4">
        <f>VLOOKUP($T1290,Sheet4!$H$1106:$M$1351,surveys!V$1+1,FALSE)</f>
        <v>0.7592533208297525</v>
      </c>
      <c r="W1290" s="4">
        <f>VLOOKUP($T1290,Sheet4!$H$1106:$M$1351,surveys!W$1+1,FALSE)</f>
        <v>0.86536590648230827</v>
      </c>
      <c r="X1290" s="4">
        <f>VLOOKUP($T1290,Sheet4!$H$1106:$M$1351,surveys!X$1+1,FALSE)</f>
        <v>0.93915722664514101</v>
      </c>
      <c r="Y1290" s="4">
        <f>VLOOKUP($T1290,Sheet4!$H$1106:$M$1351,surveys!Y$1+1,FALSE)</f>
        <v>1</v>
      </c>
      <c r="Z1290" s="4">
        <f t="shared" si="61"/>
        <v>2</v>
      </c>
      <c r="AA1290" s="4" t="str">
        <f>VLOOKUP(T1290&amp;"-"&amp;Z1290,Sheet4!$W$2:$AA$1100,3,FALSE)</f>
        <v>Lahore</v>
      </c>
      <c r="AB1290" s="4">
        <f>VLOOKUP(T1290&amp;"-"&amp;Z1290,Sheet4!$W$2:$AA$1100,4,FALSE)</f>
        <v>31.549720000000001</v>
      </c>
      <c r="AC1290" s="4">
        <f>VLOOKUP(T1290&amp;"-"&amp;Z1290,Sheet4!$W$2:$AA$1100,5,FALSE)</f>
        <v>74.343609999999998</v>
      </c>
    </row>
    <row r="1291" spans="1:29">
      <c r="A1291" s="6">
        <v>40916</v>
      </c>
      <c r="B1291" s="7">
        <v>0.3243402777777778</v>
      </c>
      <c r="C1291" s="4" t="s">
        <v>1213</v>
      </c>
      <c r="D1291" s="4" t="s">
        <v>1214</v>
      </c>
      <c r="E1291" s="4" t="s">
        <v>15</v>
      </c>
      <c r="F1291" s="4">
        <v>3</v>
      </c>
      <c r="G1291" s="4">
        <v>3</v>
      </c>
      <c r="H1291" s="4">
        <v>4</v>
      </c>
      <c r="I1291" s="4">
        <v>2</v>
      </c>
      <c r="J1291" s="4">
        <v>5</v>
      </c>
      <c r="K1291" s="4">
        <v>5</v>
      </c>
      <c r="L1291" s="4">
        <v>3</v>
      </c>
      <c r="M1291" s="4">
        <v>4</v>
      </c>
      <c r="N1291" s="4">
        <v>5</v>
      </c>
      <c r="O1291" s="4">
        <v>4</v>
      </c>
      <c r="P1291" s="4">
        <v>5</v>
      </c>
      <c r="Q1291" s="9">
        <f t="shared" si="62"/>
        <v>1.7569444444444447E-2</v>
      </c>
      <c r="R1291" s="4">
        <f t="shared" si="60"/>
        <v>40916.324340277781</v>
      </c>
      <c r="S1291" s="4">
        <v>0.88353742234504229</v>
      </c>
      <c r="T1291" s="4" t="str">
        <f>VLOOKUP(E1291,Sheet2!$A$2:$E$137,5,FALSE)</f>
        <v>US</v>
      </c>
      <c r="U1291" s="4">
        <f>VLOOKUP($T1291,Sheet4!$H$1106:$M$1351,surveys!U$1+1,FALSE)</f>
        <v>0.42883768204388006</v>
      </c>
      <c r="V1291" s="4">
        <f>VLOOKUP($T1291,Sheet4!$H$1106:$M$1351,surveys!V$1+1,FALSE)</f>
        <v>0.62778475709586301</v>
      </c>
      <c r="W1291" s="4">
        <f>VLOOKUP($T1291,Sheet4!$H$1106:$M$1351,surveys!W$1+1,FALSE)</f>
        <v>0.76918600378409652</v>
      </c>
      <c r="X1291" s="4">
        <f>VLOOKUP($T1291,Sheet4!$H$1106:$M$1351,surveys!X$1+1,FALSE)</f>
        <v>0.88987045221102745</v>
      </c>
      <c r="Y1291" s="4">
        <f>VLOOKUP($T1291,Sheet4!$H$1106:$M$1351,surveys!Y$1+1,FALSE)</f>
        <v>1</v>
      </c>
      <c r="Z1291" s="4">
        <f t="shared" si="61"/>
        <v>4</v>
      </c>
      <c r="AA1291" s="4" t="str">
        <f>VLOOKUP(T1291&amp;"-"&amp;Z1291,Sheet4!$W$2:$AA$1100,3,FALSE)</f>
        <v>Brooklyn</v>
      </c>
      <c r="AB1291" s="4">
        <f>VLOOKUP(T1291&amp;"-"&amp;Z1291,Sheet4!$W$2:$AA$1100,4,FALSE)</f>
        <v>40.650100000000002</v>
      </c>
      <c r="AC1291" s="4">
        <f>VLOOKUP(T1291&amp;"-"&amp;Z1291,Sheet4!$W$2:$AA$1100,5,FALSE)</f>
        <v>-73.949579999999997</v>
      </c>
    </row>
    <row r="1292" spans="1:29">
      <c r="A1292" s="6">
        <v>40916</v>
      </c>
      <c r="B1292" s="7">
        <v>0.75282407407407415</v>
      </c>
      <c r="C1292" s="4" t="s">
        <v>1213</v>
      </c>
      <c r="D1292" s="4"/>
      <c r="E1292" s="4" t="s">
        <v>28</v>
      </c>
      <c r="F1292" s="4">
        <v>5</v>
      </c>
      <c r="G1292" s="4">
        <v>4</v>
      </c>
      <c r="H1292" s="4">
        <v>5</v>
      </c>
      <c r="I1292" s="4">
        <v>4</v>
      </c>
      <c r="J1292" s="4">
        <v>3</v>
      </c>
      <c r="K1292" s="4">
        <v>3</v>
      </c>
      <c r="L1292" s="4">
        <v>3</v>
      </c>
      <c r="M1292" s="4">
        <v>5</v>
      </c>
      <c r="N1292" s="4">
        <v>4</v>
      </c>
      <c r="O1292" s="4">
        <v>5</v>
      </c>
      <c r="P1292" s="4">
        <v>5</v>
      </c>
      <c r="Q1292" s="9">
        <f t="shared" si="62"/>
        <v>3.6967592592592594E-2</v>
      </c>
      <c r="R1292" s="4">
        <f t="shared" si="60"/>
        <v>40916.752824074072</v>
      </c>
      <c r="S1292" s="4">
        <v>0.66104804999665068</v>
      </c>
      <c r="T1292" s="4" t="str">
        <f>VLOOKUP(E1292,Sheet2!$A$2:$E$137,5,FALSE)</f>
        <v>AT</v>
      </c>
      <c r="U1292" s="4">
        <f>VLOOKUP($T1292,Sheet4!$H$1106:$M$1351,surveys!U$1+1,FALSE)</f>
        <v>0.71742534648291634</v>
      </c>
      <c r="V1292" s="4">
        <f>VLOOKUP($T1292,Sheet4!$H$1106:$M$1351,surveys!V$1+1,FALSE)</f>
        <v>0.81172349908300157</v>
      </c>
      <c r="W1292" s="4">
        <f>VLOOKUP($T1292,Sheet4!$H$1106:$M$1351,surveys!W$1+1,FALSE)</f>
        <v>0.88856220405379505</v>
      </c>
      <c r="X1292" s="4">
        <f>VLOOKUP($T1292,Sheet4!$H$1106:$M$1351,surveys!X$1+1,FALSE)</f>
        <v>0.95229784043038701</v>
      </c>
      <c r="Y1292" s="4">
        <f>VLOOKUP($T1292,Sheet4!$H$1106:$M$1351,surveys!Y$1+1,FALSE)</f>
        <v>1</v>
      </c>
      <c r="Z1292" s="4">
        <f t="shared" si="61"/>
        <v>1</v>
      </c>
      <c r="AA1292" s="4" t="str">
        <f>VLOOKUP(T1292&amp;"-"&amp;Z1292,Sheet4!$W$2:$AA$1100,3,FALSE)</f>
        <v>Vienna</v>
      </c>
      <c r="AB1292" s="4">
        <f>VLOOKUP(T1292&amp;"-"&amp;Z1292,Sheet4!$W$2:$AA$1100,4,FALSE)</f>
        <v>48.208489999999998</v>
      </c>
      <c r="AC1292" s="4">
        <f>VLOOKUP(T1292&amp;"-"&amp;Z1292,Sheet4!$W$2:$AA$1100,5,FALSE)</f>
        <v>16.37208</v>
      </c>
    </row>
    <row r="1293" spans="1:29">
      <c r="A1293" s="6">
        <v>40916</v>
      </c>
      <c r="B1293" s="7">
        <v>0.67231481481481481</v>
      </c>
      <c r="C1293" s="4" t="s">
        <v>1215</v>
      </c>
      <c r="D1293" s="4" t="s">
        <v>1218</v>
      </c>
      <c r="E1293" s="4" t="s">
        <v>72</v>
      </c>
      <c r="F1293" s="4">
        <v>4</v>
      </c>
      <c r="G1293" s="4">
        <v>4</v>
      </c>
      <c r="H1293" s="4">
        <v>5</v>
      </c>
      <c r="I1293" s="4">
        <v>4</v>
      </c>
      <c r="J1293" s="4">
        <v>5</v>
      </c>
      <c r="K1293" s="4">
        <v>4</v>
      </c>
      <c r="L1293" s="4">
        <v>5</v>
      </c>
      <c r="M1293" s="4">
        <v>5</v>
      </c>
      <c r="N1293" s="4">
        <v>5</v>
      </c>
      <c r="O1293" s="4">
        <v>5</v>
      </c>
      <c r="P1293" s="4">
        <v>5</v>
      </c>
      <c r="Q1293" s="9">
        <f t="shared" si="62"/>
        <v>5.0173611111111106E-2</v>
      </c>
      <c r="R1293" s="4">
        <f t="shared" si="60"/>
        <v>40916.672314814816</v>
      </c>
      <c r="S1293" s="4">
        <v>0.46018587780215636</v>
      </c>
      <c r="T1293" s="4" t="str">
        <f>VLOOKUP(E1293,Sheet2!$A$2:$E$137,5,FALSE)</f>
        <v>DK</v>
      </c>
      <c r="U1293" s="4">
        <f>VLOOKUP($T1293,Sheet4!$H$1106:$M$1351,surveys!U$1+1,FALSE)</f>
        <v>0.65757590439736768</v>
      </c>
      <c r="V1293" s="4">
        <f>VLOOKUP($T1293,Sheet4!$H$1106:$M$1351,surveys!V$1+1,FALSE)</f>
        <v>0.79298313615622928</v>
      </c>
      <c r="W1293" s="4">
        <f>VLOOKUP($T1293,Sheet4!$H$1106:$M$1351,surveys!W$1+1,FALSE)</f>
        <v>0.87616574847022677</v>
      </c>
      <c r="X1293" s="4">
        <f>VLOOKUP($T1293,Sheet4!$H$1106:$M$1351,surveys!X$1+1,FALSE)</f>
        <v>0.94583220518199096</v>
      </c>
      <c r="Y1293" s="4">
        <f>VLOOKUP($T1293,Sheet4!$H$1106:$M$1351,surveys!Y$1+1,FALSE)</f>
        <v>1</v>
      </c>
      <c r="Z1293" s="4">
        <f t="shared" si="61"/>
        <v>1</v>
      </c>
      <c r="AA1293" s="4" t="str">
        <f>VLOOKUP(T1293&amp;"-"&amp;Z1293,Sheet4!$W$2:$AA$1100,3,FALSE)</f>
        <v>Copenhagen</v>
      </c>
      <c r="AB1293" s="4">
        <f>VLOOKUP(T1293&amp;"-"&amp;Z1293,Sheet4!$W$2:$AA$1100,4,FALSE)</f>
        <v>55.675939999999997</v>
      </c>
      <c r="AC1293" s="4">
        <f>VLOOKUP(T1293&amp;"-"&amp;Z1293,Sheet4!$W$2:$AA$1100,5,FALSE)</f>
        <v>12.565530000000001</v>
      </c>
    </row>
    <row r="1294" spans="1:29">
      <c r="A1294" s="6">
        <v>40916</v>
      </c>
      <c r="B1294" s="7">
        <v>0.55070601851851853</v>
      </c>
      <c r="C1294" s="4" t="s">
        <v>1213</v>
      </c>
      <c r="D1294" s="4" t="s">
        <v>1216</v>
      </c>
      <c r="E1294" s="4" t="s">
        <v>199</v>
      </c>
      <c r="F1294" s="4">
        <v>5</v>
      </c>
      <c r="G1294" s="4">
        <v>5</v>
      </c>
      <c r="H1294" s="4">
        <v>3</v>
      </c>
      <c r="I1294" s="4">
        <v>2</v>
      </c>
      <c r="J1294" s="4">
        <v>5</v>
      </c>
      <c r="K1294" s="4">
        <v>3</v>
      </c>
      <c r="L1294" s="4">
        <v>3</v>
      </c>
      <c r="M1294" s="4">
        <v>5</v>
      </c>
      <c r="N1294" s="4">
        <v>4</v>
      </c>
      <c r="O1294" s="4">
        <v>5</v>
      </c>
      <c r="P1294" s="4">
        <v>2</v>
      </c>
      <c r="Q1294" s="9">
        <f t="shared" si="62"/>
        <v>3.4942129629629635E-2</v>
      </c>
      <c r="R1294" s="4">
        <f t="shared" si="60"/>
        <v>40916.550706018519</v>
      </c>
      <c r="S1294" s="4">
        <v>0.47148658443464919</v>
      </c>
      <c r="T1294" s="4" t="str">
        <f>VLOOKUP(E1294,Sheet2!$A$2:$E$137,5,FALSE)</f>
        <v>BG</v>
      </c>
      <c r="U1294" s="4">
        <f>VLOOKUP($T1294,Sheet4!$H$1106:$M$1351,surveys!U$1+1,FALSE)</f>
        <v>0.53407932441900552</v>
      </c>
      <c r="V1294" s="4">
        <f>VLOOKUP($T1294,Sheet4!$H$1106:$M$1351,surveys!V$1+1,FALSE)</f>
        <v>0.69185977542418431</v>
      </c>
      <c r="W1294" s="4">
        <f>VLOOKUP($T1294,Sheet4!$H$1106:$M$1351,surveys!W$1+1,FALSE)</f>
        <v>0.83679328867519542</v>
      </c>
      <c r="X1294" s="4">
        <f>VLOOKUP($T1294,Sheet4!$H$1106:$M$1351,surveys!X$1+1,FALSE)</f>
        <v>0.92760136124528736</v>
      </c>
      <c r="Y1294" s="4">
        <f>VLOOKUP($T1294,Sheet4!$H$1106:$M$1351,surveys!Y$1+1,FALSE)</f>
        <v>1</v>
      </c>
      <c r="Z1294" s="4">
        <f t="shared" si="61"/>
        <v>1</v>
      </c>
      <c r="AA1294" s="4" t="str">
        <f>VLOOKUP(T1294&amp;"-"&amp;Z1294,Sheet4!$W$2:$AA$1100,3,FALSE)</f>
        <v>Sofia</v>
      </c>
      <c r="AB1294" s="4">
        <f>VLOOKUP(T1294&amp;"-"&amp;Z1294,Sheet4!$W$2:$AA$1100,4,FALSE)</f>
        <v>42.697510000000001</v>
      </c>
      <c r="AC1294" s="4">
        <f>VLOOKUP(T1294&amp;"-"&amp;Z1294,Sheet4!$W$2:$AA$1100,5,FALSE)</f>
        <v>23.324149999999999</v>
      </c>
    </row>
    <row r="1295" spans="1:29">
      <c r="A1295" s="6">
        <v>40916</v>
      </c>
      <c r="B1295" s="7">
        <v>0.56172453703703706</v>
      </c>
      <c r="C1295" s="4" t="s">
        <v>1215</v>
      </c>
      <c r="D1295" s="4" t="s">
        <v>1214</v>
      </c>
      <c r="E1295" s="4" t="s">
        <v>33</v>
      </c>
      <c r="F1295" s="4">
        <v>4</v>
      </c>
      <c r="G1295" s="4">
        <v>4</v>
      </c>
      <c r="H1295" s="4">
        <v>4</v>
      </c>
      <c r="I1295" s="4">
        <v>4</v>
      </c>
      <c r="J1295" s="4">
        <v>4</v>
      </c>
      <c r="K1295" s="4">
        <v>4</v>
      </c>
      <c r="L1295" s="4">
        <v>4</v>
      </c>
      <c r="M1295" s="4">
        <v>5</v>
      </c>
      <c r="N1295" s="4">
        <v>5</v>
      </c>
      <c r="O1295" s="4">
        <v>4</v>
      </c>
      <c r="P1295" s="4">
        <v>5</v>
      </c>
      <c r="Q1295" s="9">
        <f t="shared" si="62"/>
        <v>4.2789351851851849E-2</v>
      </c>
      <c r="R1295" s="4">
        <f t="shared" si="60"/>
        <v>40916.561724537038</v>
      </c>
      <c r="S1295" s="4">
        <v>0.88924108397214852</v>
      </c>
      <c r="T1295" s="4" t="str">
        <f>VLOOKUP(E1295,Sheet2!$A$2:$E$137,5,FALSE)</f>
        <v>IT</v>
      </c>
      <c r="U1295" s="4">
        <f>VLOOKUP($T1295,Sheet4!$H$1106:$M$1351,surveys!U$1+1,FALSE)</f>
        <v>0.40073733113706772</v>
      </c>
      <c r="V1295" s="4">
        <f>VLOOKUP($T1295,Sheet4!$H$1106:$M$1351,surveys!V$1+1,FALSE)</f>
        <v>0.60502083075372182</v>
      </c>
      <c r="W1295" s="4">
        <f>VLOOKUP($T1295,Sheet4!$H$1106:$M$1351,surveys!W$1+1,FALSE)</f>
        <v>0.75963680320784854</v>
      </c>
      <c r="X1295" s="4">
        <f>VLOOKUP($T1295,Sheet4!$H$1106:$M$1351,surveys!X$1+1,FALSE)</f>
        <v>0.89491209934724891</v>
      </c>
      <c r="Y1295" s="4">
        <f>VLOOKUP($T1295,Sheet4!$H$1106:$M$1351,surveys!Y$1+1,FALSE)</f>
        <v>1</v>
      </c>
      <c r="Z1295" s="4">
        <f t="shared" si="61"/>
        <v>4</v>
      </c>
      <c r="AA1295" s="4" t="str">
        <f>VLOOKUP(T1295&amp;"-"&amp;Z1295,Sheet4!$W$2:$AA$1100,3,FALSE)</f>
        <v>Torino</v>
      </c>
      <c r="AB1295" s="4">
        <f>VLOOKUP(T1295&amp;"-"&amp;Z1295,Sheet4!$W$2:$AA$1100,4,FALSE)</f>
        <v>45.070489999999999</v>
      </c>
      <c r="AC1295" s="4">
        <f>VLOOKUP(T1295&amp;"-"&amp;Z1295,Sheet4!$W$2:$AA$1100,5,FALSE)</f>
        <v>7.68682</v>
      </c>
    </row>
    <row r="1296" spans="1:29">
      <c r="A1296" s="6">
        <v>40916</v>
      </c>
      <c r="B1296" s="7">
        <v>0.61921296296296291</v>
      </c>
      <c r="C1296" s="4" t="s">
        <v>1215</v>
      </c>
      <c r="D1296" s="4" t="s">
        <v>1214</v>
      </c>
      <c r="E1296" s="4" t="s">
        <v>130</v>
      </c>
      <c r="F1296" s="4">
        <v>5</v>
      </c>
      <c r="G1296" s="4">
        <v>1</v>
      </c>
      <c r="H1296" s="4">
        <v>5</v>
      </c>
      <c r="I1296" s="4">
        <v>3</v>
      </c>
      <c r="J1296" s="4">
        <v>5</v>
      </c>
      <c r="K1296" s="4">
        <v>3</v>
      </c>
      <c r="L1296" s="4">
        <v>1</v>
      </c>
      <c r="M1296" s="4">
        <v>4</v>
      </c>
      <c r="N1296" s="4">
        <v>4</v>
      </c>
      <c r="O1296" s="4">
        <v>5</v>
      </c>
      <c r="P1296" s="4">
        <v>3</v>
      </c>
      <c r="Q1296" s="9">
        <f t="shared" si="62"/>
        <v>1.3923611111111111E-2</v>
      </c>
      <c r="R1296" s="4">
        <f t="shared" si="60"/>
        <v>40916.619212962964</v>
      </c>
      <c r="S1296" s="4">
        <v>0.6816737137465303</v>
      </c>
      <c r="T1296" s="4" t="str">
        <f>VLOOKUP(E1296,Sheet2!$A$2:$E$137,5,FALSE)</f>
        <v>AE</v>
      </c>
      <c r="U1296" s="4">
        <f>VLOOKUP($T1296,Sheet4!$H$1106:$M$1351,surveys!U$1+1,FALSE)</f>
        <v>0.3895721733721485</v>
      </c>
      <c r="V1296" s="4">
        <f>VLOOKUP($T1296,Sheet4!$H$1106:$M$1351,surveys!V$1+1,FALSE)</f>
        <v>0.59628454000493925</v>
      </c>
      <c r="W1296" s="4">
        <f>VLOOKUP($T1296,Sheet4!$H$1106:$M$1351,surveys!W$1+1,FALSE)</f>
        <v>0.78252782947082644</v>
      </c>
      <c r="X1296" s="4">
        <f>VLOOKUP($T1296,Sheet4!$H$1106:$M$1351,surveys!X$1+1,FALSE)</f>
        <v>0.92252995998940901</v>
      </c>
      <c r="Y1296" s="4">
        <f>VLOOKUP($T1296,Sheet4!$H$1106:$M$1351,surveys!Y$1+1,FALSE)</f>
        <v>1</v>
      </c>
      <c r="Z1296" s="4">
        <f t="shared" si="61"/>
        <v>3</v>
      </c>
      <c r="AA1296" s="4" t="str">
        <f>VLOOKUP(T1296&amp;"-"&amp;Z1296,Sheet4!$W$2:$AA$1100,3,FALSE)</f>
        <v>Sharjah</v>
      </c>
      <c r="AB1296" s="4">
        <f>VLOOKUP(T1296&amp;"-"&amp;Z1296,Sheet4!$W$2:$AA$1100,4,FALSE)</f>
        <v>25.357309999999998</v>
      </c>
      <c r="AC1296" s="4">
        <f>VLOOKUP(T1296&amp;"-"&amp;Z1296,Sheet4!$W$2:$AA$1100,5,FALSE)</f>
        <v>55.403300000000002</v>
      </c>
    </row>
    <row r="1297" spans="1:29">
      <c r="A1297" s="6">
        <v>40916</v>
      </c>
      <c r="B1297" s="7">
        <v>0.65516203703703701</v>
      </c>
      <c r="C1297" s="4" t="s">
        <v>1213</v>
      </c>
      <c r="D1297" s="4" t="s">
        <v>1214</v>
      </c>
      <c r="E1297" s="4" t="s">
        <v>19</v>
      </c>
      <c r="F1297" s="4">
        <v>5</v>
      </c>
      <c r="G1297" s="4">
        <v>5</v>
      </c>
      <c r="H1297" s="4">
        <v>5</v>
      </c>
      <c r="I1297" s="4">
        <v>3</v>
      </c>
      <c r="J1297" s="4">
        <v>4</v>
      </c>
      <c r="K1297" s="4">
        <v>3</v>
      </c>
      <c r="L1297" s="4">
        <v>4</v>
      </c>
      <c r="M1297" s="4">
        <v>4</v>
      </c>
      <c r="N1297" s="4">
        <v>5</v>
      </c>
      <c r="O1297" s="4">
        <v>3</v>
      </c>
      <c r="P1297" s="4">
        <v>4</v>
      </c>
      <c r="Q1297" s="9">
        <f t="shared" si="62"/>
        <v>3.8622685185185184E-2</v>
      </c>
      <c r="R1297" s="4">
        <f t="shared" si="60"/>
        <v>40916.655162037037</v>
      </c>
      <c r="S1297" s="4">
        <v>0.39702767950396844</v>
      </c>
      <c r="T1297" s="4" t="str">
        <f>VLOOKUP(E1297,Sheet2!$A$2:$E$137,5,FALSE)</f>
        <v>HU</v>
      </c>
      <c r="U1297" s="4">
        <f>VLOOKUP($T1297,Sheet4!$H$1106:$M$1351,surveys!U$1+1,FALSE)</f>
        <v>0.70836665732550796</v>
      </c>
      <c r="V1297" s="4">
        <f>VLOOKUP($T1297,Sheet4!$H$1106:$M$1351,surveys!V$1+1,FALSE)</f>
        <v>0.79361649434247361</v>
      </c>
      <c r="W1297" s="4">
        <f>VLOOKUP($T1297,Sheet4!$H$1106:$M$1351,surveys!W$1+1,FALSE)</f>
        <v>0.86571617940203494</v>
      </c>
      <c r="X1297" s="4">
        <f>VLOOKUP($T1297,Sheet4!$H$1106:$M$1351,surveys!X$1+1,FALSE)</f>
        <v>0.93457750328785116</v>
      </c>
      <c r="Y1297" s="4">
        <f>VLOOKUP($T1297,Sheet4!$H$1106:$M$1351,surveys!Y$1+1,FALSE)</f>
        <v>1</v>
      </c>
      <c r="Z1297" s="4">
        <f t="shared" si="61"/>
        <v>1</v>
      </c>
      <c r="AA1297" s="4" t="str">
        <f>VLOOKUP(T1297&amp;"-"&amp;Z1297,Sheet4!$W$2:$AA$1100,3,FALSE)</f>
        <v>Budapest</v>
      </c>
      <c r="AB1297" s="4">
        <f>VLOOKUP(T1297&amp;"-"&amp;Z1297,Sheet4!$W$2:$AA$1100,4,FALSE)</f>
        <v>47.498010000000001</v>
      </c>
      <c r="AC1297" s="4">
        <f>VLOOKUP(T1297&amp;"-"&amp;Z1297,Sheet4!$W$2:$AA$1100,5,FALSE)</f>
        <v>19.039909999999999</v>
      </c>
    </row>
    <row r="1298" spans="1:29">
      <c r="A1298" s="6">
        <v>40916</v>
      </c>
      <c r="B1298" s="7">
        <v>0.65525462962962966</v>
      </c>
      <c r="C1298" s="4" t="s">
        <v>1213</v>
      </c>
      <c r="D1298" s="4" t="s">
        <v>1217</v>
      </c>
      <c r="E1298" s="4" t="s">
        <v>17</v>
      </c>
      <c r="F1298" s="4">
        <v>5</v>
      </c>
      <c r="G1298" s="4">
        <v>5</v>
      </c>
      <c r="H1298" s="4">
        <v>1</v>
      </c>
      <c r="I1298" s="4">
        <v>1</v>
      </c>
      <c r="J1298" s="4">
        <v>1</v>
      </c>
      <c r="K1298" s="4">
        <v>1</v>
      </c>
      <c r="L1298" s="4">
        <v>5</v>
      </c>
      <c r="M1298" s="4">
        <v>5</v>
      </c>
      <c r="N1298" s="4">
        <v>1</v>
      </c>
      <c r="O1298" s="4">
        <v>1</v>
      </c>
      <c r="P1298" s="4">
        <v>5</v>
      </c>
      <c r="Q1298" s="9">
        <f t="shared" si="62"/>
        <v>3.892361111111111E-2</v>
      </c>
      <c r="R1298" s="4">
        <f t="shared" si="60"/>
        <v>40916.65525462963</v>
      </c>
      <c r="S1298" s="4">
        <v>0.53244960767225913</v>
      </c>
      <c r="T1298" s="4" t="str">
        <f>VLOOKUP(E1298,Sheet2!$A$2:$E$137,5,FALSE)</f>
        <v>AU</v>
      </c>
      <c r="U1298" s="4">
        <f>VLOOKUP($T1298,Sheet4!$H$1106:$M$1351,surveys!U$1+1,FALSE)</f>
        <v>0.37870730546462306</v>
      </c>
      <c r="V1298" s="4">
        <f>VLOOKUP($T1298,Sheet4!$H$1106:$M$1351,surveys!V$1+1,FALSE)</f>
        <v>0.70016181281367551</v>
      </c>
      <c r="W1298" s="4">
        <f>VLOOKUP($T1298,Sheet4!$H$1106:$M$1351,surveys!W$1+1,FALSE)</f>
        <v>0.82483308340835682</v>
      </c>
      <c r="X1298" s="4">
        <f>VLOOKUP($T1298,Sheet4!$H$1106:$M$1351,surveys!X$1+1,FALSE)</f>
        <v>0.91739988860880706</v>
      </c>
      <c r="Y1298" s="4">
        <f>VLOOKUP($T1298,Sheet4!$H$1106:$M$1351,surveys!Y$1+1,FALSE)</f>
        <v>1</v>
      </c>
      <c r="Z1298" s="4">
        <f t="shared" si="61"/>
        <v>2</v>
      </c>
      <c r="AA1298" s="4" t="str">
        <f>VLOOKUP(T1298&amp;"-"&amp;Z1298,Sheet4!$W$2:$AA$1100,3,FALSE)</f>
        <v>Melbourne</v>
      </c>
      <c r="AB1298" s="4">
        <f>VLOOKUP(T1298&amp;"-"&amp;Z1298,Sheet4!$W$2:$AA$1100,4,FALSE)</f>
        <v>-37.814</v>
      </c>
      <c r="AC1298" s="4">
        <f>VLOOKUP(T1298&amp;"-"&amp;Z1298,Sheet4!$W$2:$AA$1100,5,FALSE)</f>
        <v>144.96332000000001</v>
      </c>
    </row>
    <row r="1299" spans="1:29">
      <c r="A1299" s="6">
        <v>40916</v>
      </c>
      <c r="B1299" s="7">
        <v>0.70126157407407408</v>
      </c>
      <c r="C1299" s="4" t="s">
        <v>1213</v>
      </c>
      <c r="D1299" s="4" t="s">
        <v>1214</v>
      </c>
      <c r="E1299" s="4" t="s">
        <v>15</v>
      </c>
      <c r="F1299" s="4">
        <v>5</v>
      </c>
      <c r="G1299" s="4">
        <v>4</v>
      </c>
      <c r="H1299" s="4">
        <v>3</v>
      </c>
      <c r="I1299" s="4">
        <v>1</v>
      </c>
      <c r="J1299" s="4">
        <v>5</v>
      </c>
      <c r="K1299" s="4">
        <v>5</v>
      </c>
      <c r="L1299" s="4">
        <v>3</v>
      </c>
      <c r="M1299" s="4">
        <v>2</v>
      </c>
      <c r="N1299" s="4">
        <v>5</v>
      </c>
      <c r="O1299" s="4">
        <v>5</v>
      </c>
      <c r="P1299" s="4">
        <v>5</v>
      </c>
      <c r="Q1299" s="9">
        <f t="shared" si="62"/>
        <v>1.5509259259259261E-3</v>
      </c>
      <c r="R1299" s="4">
        <f t="shared" si="60"/>
        <v>40916.701261574075</v>
      </c>
      <c r="S1299" s="4">
        <v>0.59696915096351177</v>
      </c>
      <c r="T1299" s="4" t="str">
        <f>VLOOKUP(E1299,Sheet2!$A$2:$E$137,5,FALSE)</f>
        <v>US</v>
      </c>
      <c r="U1299" s="4">
        <f>VLOOKUP($T1299,Sheet4!$H$1106:$M$1351,surveys!U$1+1,FALSE)</f>
        <v>0.42883768204388006</v>
      </c>
      <c r="V1299" s="4">
        <f>VLOOKUP($T1299,Sheet4!$H$1106:$M$1351,surveys!V$1+1,FALSE)</f>
        <v>0.62778475709586301</v>
      </c>
      <c r="W1299" s="4">
        <f>VLOOKUP($T1299,Sheet4!$H$1106:$M$1351,surveys!W$1+1,FALSE)</f>
        <v>0.76918600378409652</v>
      </c>
      <c r="X1299" s="4">
        <f>VLOOKUP($T1299,Sheet4!$H$1106:$M$1351,surveys!X$1+1,FALSE)</f>
        <v>0.88987045221102745</v>
      </c>
      <c r="Y1299" s="4">
        <f>VLOOKUP($T1299,Sheet4!$H$1106:$M$1351,surveys!Y$1+1,FALSE)</f>
        <v>1</v>
      </c>
      <c r="Z1299" s="4">
        <f t="shared" si="61"/>
        <v>2</v>
      </c>
      <c r="AA1299" s="4" t="str">
        <f>VLOOKUP(T1299&amp;"-"&amp;Z1299,Sheet4!$W$2:$AA$1100,3,FALSE)</f>
        <v>Los Angeles</v>
      </c>
      <c r="AB1299" s="4">
        <f>VLOOKUP(T1299&amp;"-"&amp;Z1299,Sheet4!$W$2:$AA$1100,4,FALSE)</f>
        <v>34.052230000000002</v>
      </c>
      <c r="AC1299" s="4">
        <f>VLOOKUP(T1299&amp;"-"&amp;Z1299,Sheet4!$W$2:$AA$1100,5,FALSE)</f>
        <v>-118.24368</v>
      </c>
    </row>
    <row r="1300" spans="1:29">
      <c r="A1300" s="6">
        <v>40916</v>
      </c>
      <c r="B1300" s="7">
        <v>0.72456018518518517</v>
      </c>
      <c r="C1300" s="4" t="s">
        <v>1215</v>
      </c>
      <c r="D1300" s="4" t="s">
        <v>1214</v>
      </c>
      <c r="E1300" s="4" t="s">
        <v>21</v>
      </c>
      <c r="F1300" s="4">
        <v>3</v>
      </c>
      <c r="G1300" s="4">
        <v>4</v>
      </c>
      <c r="H1300" s="4">
        <v>4</v>
      </c>
      <c r="I1300" s="4">
        <v>3</v>
      </c>
      <c r="J1300" s="4">
        <v>4</v>
      </c>
      <c r="K1300" s="4">
        <v>3</v>
      </c>
      <c r="L1300" s="4">
        <v>3</v>
      </c>
      <c r="M1300" s="4">
        <v>4</v>
      </c>
      <c r="N1300" s="4">
        <v>5</v>
      </c>
      <c r="O1300" s="4">
        <v>4</v>
      </c>
      <c r="P1300" s="4">
        <v>5</v>
      </c>
      <c r="Q1300" s="9">
        <f t="shared" si="62"/>
        <v>1.7650462962962962E-2</v>
      </c>
      <c r="R1300" s="4">
        <f t="shared" si="60"/>
        <v>40916.724560185183</v>
      </c>
      <c r="S1300" s="4">
        <v>0.32360583906807694</v>
      </c>
      <c r="T1300" s="4" t="str">
        <f>VLOOKUP(E1300,Sheet2!$A$2:$E$137,5,FALSE)</f>
        <v>MX</v>
      </c>
      <c r="U1300" s="4">
        <f>VLOOKUP($T1300,Sheet4!$H$1106:$M$1351,surveys!U$1+1,FALSE)</f>
        <v>0.64192227588837014</v>
      </c>
      <c r="V1300" s="4">
        <f>VLOOKUP($T1300,Sheet4!$H$1106:$M$1351,surveys!V$1+1,FALSE)</f>
        <v>0.73699712700692854</v>
      </c>
      <c r="W1300" s="4">
        <f>VLOOKUP($T1300,Sheet4!$H$1106:$M$1351,surveys!W$1+1,FALSE)</f>
        <v>0.83130642446864456</v>
      </c>
      <c r="X1300" s="4">
        <f>VLOOKUP($T1300,Sheet4!$H$1106:$M$1351,surveys!X$1+1,FALSE)</f>
        <v>0.91696724211461977</v>
      </c>
      <c r="Y1300" s="4">
        <f>VLOOKUP($T1300,Sheet4!$H$1106:$M$1351,surveys!Y$1+1,FALSE)</f>
        <v>1</v>
      </c>
      <c r="Z1300" s="4">
        <f t="shared" si="61"/>
        <v>1</v>
      </c>
      <c r="AA1300" s="4" t="str">
        <f>VLOOKUP(T1300&amp;"-"&amp;Z1300,Sheet4!$W$2:$AA$1100,3,FALSE)</f>
        <v>Mexico City</v>
      </c>
      <c r="AB1300" s="4">
        <f>VLOOKUP(T1300&amp;"-"&amp;Z1300,Sheet4!$W$2:$AA$1100,4,FALSE)</f>
        <v>19.428470000000001</v>
      </c>
      <c r="AC1300" s="4">
        <f>VLOOKUP(T1300&amp;"-"&amp;Z1300,Sheet4!$W$2:$AA$1100,5,FALSE)</f>
        <v>-99.127660000000006</v>
      </c>
    </row>
    <row r="1301" spans="1:29">
      <c r="A1301" s="6">
        <v>40916</v>
      </c>
      <c r="B1301" s="7">
        <v>0.73243055555555558</v>
      </c>
      <c r="C1301" s="4" t="s">
        <v>1213</v>
      </c>
      <c r="D1301" s="4" t="s">
        <v>1218</v>
      </c>
      <c r="E1301" s="4" t="s">
        <v>42</v>
      </c>
      <c r="F1301" s="4">
        <v>3</v>
      </c>
      <c r="G1301" s="4">
        <v>3</v>
      </c>
      <c r="H1301" s="4">
        <v>5</v>
      </c>
      <c r="I1301" s="4">
        <v>4</v>
      </c>
      <c r="J1301" s="4">
        <v>5</v>
      </c>
      <c r="K1301" s="4">
        <v>4</v>
      </c>
      <c r="L1301" s="4">
        <v>4</v>
      </c>
      <c r="M1301" s="4">
        <v>4</v>
      </c>
      <c r="N1301" s="4">
        <v>4</v>
      </c>
      <c r="O1301" s="4">
        <v>4</v>
      </c>
      <c r="P1301" s="4">
        <v>4</v>
      </c>
      <c r="Q1301" s="9">
        <f t="shared" si="62"/>
        <v>2.2870370370370371E-2</v>
      </c>
      <c r="R1301" s="4">
        <f t="shared" si="60"/>
        <v>40916.732430555552</v>
      </c>
      <c r="S1301" s="4">
        <v>9.5226021815566497E-3</v>
      </c>
      <c r="T1301" s="4" t="str">
        <f>VLOOKUP(E1301,Sheet2!$A$2:$E$137,5,FALSE)</f>
        <v>SE</v>
      </c>
      <c r="U1301" s="4">
        <f>VLOOKUP($T1301,Sheet4!$H$1106:$M$1351,surveys!U$1+1,FALSE)</f>
        <v>0.55292840835143986</v>
      </c>
      <c r="V1301" s="4">
        <f>VLOOKUP($T1301,Sheet4!$H$1106:$M$1351,surveys!V$1+1,FALSE)</f>
        <v>0.77531759074415163</v>
      </c>
      <c r="W1301" s="4">
        <f>VLOOKUP($T1301,Sheet4!$H$1106:$M$1351,surveys!W$1+1,FALSE)</f>
        <v>0.89070599005150708</v>
      </c>
      <c r="X1301" s="4">
        <f>VLOOKUP($T1301,Sheet4!$H$1106:$M$1351,surveys!X$1+1,FALSE)</f>
        <v>0.9470590181653743</v>
      </c>
      <c r="Y1301" s="4">
        <f>VLOOKUP($T1301,Sheet4!$H$1106:$M$1351,surveys!Y$1+1,FALSE)</f>
        <v>1</v>
      </c>
      <c r="Z1301" s="4">
        <f t="shared" si="61"/>
        <v>1</v>
      </c>
      <c r="AA1301" s="4" t="str">
        <f>VLOOKUP(T1301&amp;"-"&amp;Z1301,Sheet4!$W$2:$AA$1100,3,FALSE)</f>
        <v>Stockholm</v>
      </c>
      <c r="AB1301" s="4">
        <f>VLOOKUP(T1301&amp;"-"&amp;Z1301,Sheet4!$W$2:$AA$1100,4,FALSE)</f>
        <v>59.33258</v>
      </c>
      <c r="AC1301" s="4">
        <f>VLOOKUP(T1301&amp;"-"&amp;Z1301,Sheet4!$W$2:$AA$1100,5,FALSE)</f>
        <v>18.064900000000002</v>
      </c>
    </row>
    <row r="1302" spans="1:29">
      <c r="A1302" s="6">
        <v>40916</v>
      </c>
      <c r="B1302" s="7">
        <v>0.73966435185185186</v>
      </c>
      <c r="C1302" s="4" t="s">
        <v>1215</v>
      </c>
      <c r="D1302" s="4" t="s">
        <v>1214</v>
      </c>
      <c r="E1302" s="4" t="s">
        <v>75</v>
      </c>
      <c r="F1302" s="4">
        <v>3</v>
      </c>
      <c r="G1302" s="4">
        <v>3</v>
      </c>
      <c r="H1302" s="4">
        <v>4</v>
      </c>
      <c r="I1302" s="4">
        <v>3</v>
      </c>
      <c r="J1302" s="4">
        <v>4</v>
      </c>
      <c r="K1302" s="4">
        <v>5</v>
      </c>
      <c r="L1302" s="4">
        <v>1</v>
      </c>
      <c r="M1302" s="4">
        <v>3</v>
      </c>
      <c r="N1302" s="4">
        <v>5</v>
      </c>
      <c r="O1302" s="4">
        <v>2</v>
      </c>
      <c r="P1302" s="4">
        <v>4</v>
      </c>
      <c r="Q1302" s="9">
        <f t="shared" si="62"/>
        <v>2.7685185185185188E-2</v>
      </c>
      <c r="R1302" s="4">
        <f t="shared" si="60"/>
        <v>40916.739664351851</v>
      </c>
      <c r="S1302" s="4">
        <v>0.89265516758324015</v>
      </c>
      <c r="T1302" s="4" t="str">
        <f>VLOOKUP(E1302,Sheet2!$A$2:$E$137,5,FALSE)</f>
        <v>NL</v>
      </c>
      <c r="U1302" s="4">
        <f>VLOOKUP($T1302,Sheet4!$H$1106:$M$1351,surveys!U$1+1,FALSE)</f>
        <v>0.32046134514638702</v>
      </c>
      <c r="V1302" s="4">
        <f>VLOOKUP($T1302,Sheet4!$H$1106:$M$1351,surveys!V$1+1,FALSE)</f>
        <v>0.57894347951583991</v>
      </c>
      <c r="W1302" s="4">
        <f>VLOOKUP($T1302,Sheet4!$H$1106:$M$1351,surveys!W$1+1,FALSE)</f>
        <v>0.78388532741989281</v>
      </c>
      <c r="X1302" s="4">
        <f>VLOOKUP($T1302,Sheet4!$H$1106:$M$1351,surveys!X$1+1,FALSE)</f>
        <v>0.90942307659069177</v>
      </c>
      <c r="Y1302" s="4">
        <f>VLOOKUP($T1302,Sheet4!$H$1106:$M$1351,surveys!Y$1+1,FALSE)</f>
        <v>1</v>
      </c>
      <c r="Z1302" s="4">
        <f t="shared" si="61"/>
        <v>4</v>
      </c>
      <c r="AA1302" s="4" t="str">
        <f>VLOOKUP(T1302&amp;"-"&amp;Z1302,Sheet4!$W$2:$AA$1100,3,FALSE)</f>
        <v>Utrecht</v>
      </c>
      <c r="AB1302" s="4">
        <f>VLOOKUP(T1302&amp;"-"&amp;Z1302,Sheet4!$W$2:$AA$1100,4,FALSE)</f>
        <v>52.090829999999997</v>
      </c>
      <c r="AC1302" s="4">
        <f>VLOOKUP(T1302&amp;"-"&amp;Z1302,Sheet4!$W$2:$AA$1100,5,FALSE)</f>
        <v>5.1222200000000004</v>
      </c>
    </row>
    <row r="1303" spans="1:29">
      <c r="A1303" s="6">
        <v>40916</v>
      </c>
      <c r="B1303" s="7">
        <v>0.81865740740740733</v>
      </c>
      <c r="C1303" s="4" t="s">
        <v>1215</v>
      </c>
      <c r="D1303" s="4" t="s">
        <v>1214</v>
      </c>
      <c r="E1303" s="4" t="s">
        <v>37</v>
      </c>
      <c r="F1303" s="4">
        <v>1</v>
      </c>
      <c r="G1303" s="4">
        <v>1</v>
      </c>
      <c r="H1303" s="4">
        <v>1</v>
      </c>
      <c r="I1303" s="4">
        <v>1</v>
      </c>
      <c r="J1303" s="4">
        <v>1</v>
      </c>
      <c r="K1303" s="4">
        <v>1</v>
      </c>
      <c r="L1303" s="4">
        <v>1</v>
      </c>
      <c r="M1303" s="4">
        <v>1</v>
      </c>
      <c r="N1303" s="4">
        <v>1</v>
      </c>
      <c r="O1303" s="4">
        <v>1</v>
      </c>
      <c r="P1303" s="4">
        <v>1</v>
      </c>
      <c r="Q1303" s="9">
        <f t="shared" si="62"/>
        <v>1.2581018518518519E-2</v>
      </c>
      <c r="R1303" s="4">
        <f t="shared" si="60"/>
        <v>40916.818657407406</v>
      </c>
      <c r="S1303" s="4">
        <v>0.52692934919676571</v>
      </c>
      <c r="T1303" s="4" t="str">
        <f>VLOOKUP(E1303,Sheet2!$A$2:$E$137,5,FALSE)</f>
        <v>PT</v>
      </c>
      <c r="U1303" s="4">
        <f>VLOOKUP($T1303,Sheet4!$H$1106:$M$1351,surveys!U$1+1,FALSE)</f>
        <v>0.43703858129282908</v>
      </c>
      <c r="V1303" s="4">
        <f>VLOOKUP($T1303,Sheet4!$H$1106:$M$1351,surveys!V$1+1,FALSE)</f>
        <v>0.64773543484664464</v>
      </c>
      <c r="W1303" s="4">
        <f>VLOOKUP($T1303,Sheet4!$H$1106:$M$1351,surveys!W$1+1,FALSE)</f>
        <v>0.79869631675299657</v>
      </c>
      <c r="X1303" s="4">
        <f>VLOOKUP($T1303,Sheet4!$H$1106:$M$1351,surveys!X$1+1,FALSE)</f>
        <v>0.90115606302176665</v>
      </c>
      <c r="Y1303" s="4">
        <f>VLOOKUP($T1303,Sheet4!$H$1106:$M$1351,surveys!Y$1+1,FALSE)</f>
        <v>1</v>
      </c>
      <c r="Z1303" s="4">
        <f t="shared" si="61"/>
        <v>2</v>
      </c>
      <c r="AA1303" s="4" t="str">
        <f>VLOOKUP(T1303&amp;"-"&amp;Z1303,Sheet4!$W$2:$AA$1100,3,FALSE)</f>
        <v>Porto</v>
      </c>
      <c r="AB1303" s="4">
        <f>VLOOKUP(T1303&amp;"-"&amp;Z1303,Sheet4!$W$2:$AA$1100,4,FALSE)</f>
        <v>41.149610000000003</v>
      </c>
      <c r="AC1303" s="4">
        <f>VLOOKUP(T1303&amp;"-"&amp;Z1303,Sheet4!$W$2:$AA$1100,5,FALSE)</f>
        <v>-8.6109899999999993</v>
      </c>
    </row>
    <row r="1304" spans="1:29">
      <c r="A1304" s="6">
        <v>40916</v>
      </c>
      <c r="B1304" s="7">
        <v>0.84489583333333329</v>
      </c>
      <c r="C1304" s="4" t="s">
        <v>1213</v>
      </c>
      <c r="D1304" s="4" t="s">
        <v>1217</v>
      </c>
      <c r="E1304" s="4" t="s">
        <v>23</v>
      </c>
      <c r="F1304" s="4">
        <v>1</v>
      </c>
      <c r="G1304" s="4">
        <v>1</v>
      </c>
      <c r="H1304" s="4">
        <v>1</v>
      </c>
      <c r="I1304" s="4">
        <v>1</v>
      </c>
      <c r="J1304" s="4">
        <v>1</v>
      </c>
      <c r="K1304" s="4">
        <v>1</v>
      </c>
      <c r="L1304" s="4">
        <v>1</v>
      </c>
      <c r="M1304" s="4">
        <v>1</v>
      </c>
      <c r="N1304" s="4">
        <v>1</v>
      </c>
      <c r="O1304" s="4">
        <v>1</v>
      </c>
      <c r="P1304" s="4">
        <v>1</v>
      </c>
      <c r="Q1304" s="9">
        <f t="shared" si="62"/>
        <v>3.0937499999999996E-2</v>
      </c>
      <c r="R1304" s="4">
        <f t="shared" si="60"/>
        <v>40916.844895833332</v>
      </c>
      <c r="S1304" s="4">
        <v>0.23687286755834869</v>
      </c>
      <c r="T1304" s="4" t="str">
        <f>VLOOKUP(E1304,Sheet2!$A$2:$E$137,5,FALSE)</f>
        <v>CA</v>
      </c>
      <c r="U1304" s="4">
        <f>VLOOKUP($T1304,Sheet4!$H$1106:$M$1351,surveys!U$1+1,FALSE)</f>
        <v>0.39929817507859233</v>
      </c>
      <c r="V1304" s="4">
        <f>VLOOKUP($T1304,Sheet4!$H$1106:$M$1351,surveys!V$1+1,FALSE)</f>
        <v>0.68226808593455113</v>
      </c>
      <c r="W1304" s="4">
        <f>VLOOKUP($T1304,Sheet4!$H$1106:$M$1351,surveys!W$1+1,FALSE)</f>
        <v>0.8413893511967715</v>
      </c>
      <c r="X1304" s="4">
        <f>VLOOKUP($T1304,Sheet4!$H$1106:$M$1351,surveys!X$1+1,FALSE)</f>
        <v>0.92969032990429024</v>
      </c>
      <c r="Y1304" s="4">
        <f>VLOOKUP($T1304,Sheet4!$H$1106:$M$1351,surveys!Y$1+1,FALSE)</f>
        <v>1</v>
      </c>
      <c r="Z1304" s="4">
        <f t="shared" si="61"/>
        <v>1</v>
      </c>
      <c r="AA1304" s="4" t="str">
        <f>VLOOKUP(T1304&amp;"-"&amp;Z1304,Sheet4!$W$2:$AA$1100,3,FALSE)</f>
        <v>Toronto</v>
      </c>
      <c r="AB1304" s="4">
        <f>VLOOKUP(T1304&amp;"-"&amp;Z1304,Sheet4!$W$2:$AA$1100,4,FALSE)</f>
        <v>43.700110000000002</v>
      </c>
      <c r="AC1304" s="4">
        <f>VLOOKUP(T1304&amp;"-"&amp;Z1304,Sheet4!$W$2:$AA$1100,5,FALSE)</f>
        <v>-79.416300000000007</v>
      </c>
    </row>
    <row r="1305" spans="1:29">
      <c r="A1305" s="6">
        <v>40916</v>
      </c>
      <c r="B1305" s="7">
        <v>0.86724537037037042</v>
      </c>
      <c r="C1305" s="4" t="s">
        <v>1213</v>
      </c>
      <c r="D1305" s="4" t="s">
        <v>1214</v>
      </c>
      <c r="E1305" s="4" t="s">
        <v>44</v>
      </c>
      <c r="F1305" s="4">
        <v>1</v>
      </c>
      <c r="G1305" s="4">
        <v>1</v>
      </c>
      <c r="H1305" s="4">
        <v>1</v>
      </c>
      <c r="I1305" s="4">
        <v>3</v>
      </c>
      <c r="J1305" s="4">
        <v>5</v>
      </c>
      <c r="K1305" s="4">
        <v>4</v>
      </c>
      <c r="L1305" s="4">
        <v>1</v>
      </c>
      <c r="M1305" s="4">
        <v>5</v>
      </c>
      <c r="N1305" s="4">
        <v>5</v>
      </c>
      <c r="O1305" s="4">
        <v>5</v>
      </c>
      <c r="P1305" s="4">
        <v>5</v>
      </c>
      <c r="Q1305" s="9">
        <f t="shared" si="62"/>
        <v>4.6956018518518515E-2</v>
      </c>
      <c r="R1305" s="4">
        <f t="shared" si="60"/>
        <v>40916.867245370369</v>
      </c>
      <c r="S1305" s="4">
        <v>9.8018267385853841E-2</v>
      </c>
      <c r="T1305" s="4" t="str">
        <f>VLOOKUP(E1305,Sheet2!$A$2:$E$137,5,FALSE)</f>
        <v>TR</v>
      </c>
      <c r="U1305" s="4">
        <f>VLOOKUP($T1305,Sheet4!$H$1106:$M$1351,surveys!U$1+1,FALSE)</f>
        <v>0.56282907227865631</v>
      </c>
      <c r="V1305" s="4">
        <f>VLOOKUP($T1305,Sheet4!$H$1106:$M$1351,surveys!V$1+1,FALSE)</f>
        <v>0.73998378440807921</v>
      </c>
      <c r="W1305" s="4">
        <f>VLOOKUP($T1305,Sheet4!$H$1106:$M$1351,surveys!W$1+1,FALSE)</f>
        <v>0.86593507285859772</v>
      </c>
      <c r="X1305" s="4">
        <f>VLOOKUP($T1305,Sheet4!$H$1106:$M$1351,surveys!X$1+1,FALSE)</f>
        <v>0.93709051462417825</v>
      </c>
      <c r="Y1305" s="4">
        <f>VLOOKUP($T1305,Sheet4!$H$1106:$M$1351,surveys!Y$1+1,FALSE)</f>
        <v>1</v>
      </c>
      <c r="Z1305" s="4">
        <f t="shared" si="61"/>
        <v>1</v>
      </c>
      <c r="AA1305" s="4" t="str">
        <f>VLOOKUP(T1305&amp;"-"&amp;Z1305,Sheet4!$W$2:$AA$1100,3,FALSE)</f>
        <v>Istanbul</v>
      </c>
      <c r="AB1305" s="4">
        <f>VLOOKUP(T1305&amp;"-"&amp;Z1305,Sheet4!$W$2:$AA$1100,4,FALSE)</f>
        <v>41.013840000000002</v>
      </c>
      <c r="AC1305" s="4">
        <f>VLOOKUP(T1305&amp;"-"&amp;Z1305,Sheet4!$W$2:$AA$1100,5,FALSE)</f>
        <v>28.949660000000002</v>
      </c>
    </row>
    <row r="1306" spans="1:29">
      <c r="A1306" s="6">
        <v>40916</v>
      </c>
      <c r="B1306" s="7">
        <v>0.95858796296296289</v>
      </c>
      <c r="C1306" s="4" t="s">
        <v>1215</v>
      </c>
      <c r="D1306" s="4" t="s">
        <v>1214</v>
      </c>
      <c r="E1306" s="4" t="s">
        <v>26</v>
      </c>
      <c r="F1306" s="4">
        <v>4</v>
      </c>
      <c r="G1306" s="4">
        <v>4</v>
      </c>
      <c r="H1306" s="4">
        <v>4</v>
      </c>
      <c r="I1306" s="4">
        <v>5</v>
      </c>
      <c r="J1306" s="4">
        <v>5</v>
      </c>
      <c r="K1306" s="4">
        <v>4</v>
      </c>
      <c r="L1306" s="4">
        <v>5</v>
      </c>
      <c r="M1306" s="4">
        <v>5</v>
      </c>
      <c r="N1306" s="4">
        <v>5</v>
      </c>
      <c r="O1306" s="4">
        <v>4</v>
      </c>
      <c r="P1306" s="4">
        <v>4</v>
      </c>
      <c r="Q1306" s="9">
        <f t="shared" si="62"/>
        <v>4.1006944444444443E-2</v>
      </c>
      <c r="R1306" s="4">
        <f t="shared" si="60"/>
        <v>40916.958587962959</v>
      </c>
      <c r="S1306" s="4">
        <v>0.64504065044732961</v>
      </c>
      <c r="T1306" s="4" t="str">
        <f>VLOOKUP(E1306,Sheet2!$A$2:$E$137,5,FALSE)</f>
        <v>DE</v>
      </c>
      <c r="U1306" s="4">
        <f>VLOOKUP($T1306,Sheet4!$H$1106:$M$1351,surveys!U$1+1,FALSE)</f>
        <v>0.42620281948941302</v>
      </c>
      <c r="V1306" s="4">
        <f>VLOOKUP($T1306,Sheet4!$H$1106:$M$1351,surveys!V$1+1,FALSE)</f>
        <v>0.64253089557903176</v>
      </c>
      <c r="W1306" s="4">
        <f>VLOOKUP($T1306,Sheet4!$H$1106:$M$1351,surveys!W$1+1,FALSE)</f>
        <v>0.79931043378760003</v>
      </c>
      <c r="X1306" s="4">
        <f>VLOOKUP($T1306,Sheet4!$H$1106:$M$1351,surveys!X$1+1,FALSE)</f>
        <v>0.91914675697020254</v>
      </c>
      <c r="Y1306" s="4">
        <f>VLOOKUP($T1306,Sheet4!$H$1106:$M$1351,surveys!Y$1+1,FALSE)</f>
        <v>1</v>
      </c>
      <c r="Z1306" s="4">
        <f t="shared" si="61"/>
        <v>3</v>
      </c>
      <c r="AA1306" s="4" t="str">
        <f>VLOOKUP(T1306&amp;"-"&amp;Z1306,Sheet4!$W$2:$AA$1100,3,FALSE)</f>
        <v>Muenchen</v>
      </c>
      <c r="AB1306" s="4">
        <f>VLOOKUP(T1306&amp;"-"&amp;Z1306,Sheet4!$W$2:$AA$1100,4,FALSE)</f>
        <v>48.137430000000002</v>
      </c>
      <c r="AC1306" s="4">
        <f>VLOOKUP(T1306&amp;"-"&amp;Z1306,Sheet4!$W$2:$AA$1100,5,FALSE)</f>
        <v>11.57549</v>
      </c>
    </row>
    <row r="1307" spans="1:29">
      <c r="A1307" s="6">
        <v>40916</v>
      </c>
      <c r="B1307" s="7">
        <v>0.73091435185185194</v>
      </c>
      <c r="C1307" s="4" t="s">
        <v>1213</v>
      </c>
      <c r="D1307" s="4" t="s">
        <v>1217</v>
      </c>
      <c r="E1307" s="4" t="s">
        <v>21</v>
      </c>
      <c r="F1307" s="4">
        <v>5</v>
      </c>
      <c r="G1307" s="4">
        <v>5</v>
      </c>
      <c r="H1307" s="4">
        <v>5</v>
      </c>
      <c r="I1307" s="4">
        <v>5</v>
      </c>
      <c r="J1307" s="4">
        <v>5</v>
      </c>
      <c r="K1307" s="4">
        <v>5</v>
      </c>
      <c r="L1307" s="4">
        <v>3</v>
      </c>
      <c r="M1307" s="4">
        <v>5</v>
      </c>
      <c r="N1307" s="4">
        <v>5</v>
      </c>
      <c r="O1307" s="4">
        <v>5</v>
      </c>
      <c r="P1307" s="4">
        <v>5</v>
      </c>
      <c r="Q1307" s="9">
        <f t="shared" si="62"/>
        <v>2.1435185185185186E-2</v>
      </c>
      <c r="R1307" s="4">
        <f t="shared" si="60"/>
        <v>40916.730914351851</v>
      </c>
      <c r="S1307" s="4">
        <v>3.8720746808465378E-2</v>
      </c>
      <c r="T1307" s="4" t="str">
        <f>VLOOKUP(E1307,Sheet2!$A$2:$E$137,5,FALSE)</f>
        <v>MX</v>
      </c>
      <c r="U1307" s="4">
        <f>VLOOKUP($T1307,Sheet4!$H$1106:$M$1351,surveys!U$1+1,FALSE)</f>
        <v>0.64192227588837014</v>
      </c>
      <c r="V1307" s="4">
        <f>VLOOKUP($T1307,Sheet4!$H$1106:$M$1351,surveys!V$1+1,FALSE)</f>
        <v>0.73699712700692854</v>
      </c>
      <c r="W1307" s="4">
        <f>VLOOKUP($T1307,Sheet4!$H$1106:$M$1351,surveys!W$1+1,FALSE)</f>
        <v>0.83130642446864456</v>
      </c>
      <c r="X1307" s="4">
        <f>VLOOKUP($T1307,Sheet4!$H$1106:$M$1351,surveys!X$1+1,FALSE)</f>
        <v>0.91696724211461977</v>
      </c>
      <c r="Y1307" s="4">
        <f>VLOOKUP($T1307,Sheet4!$H$1106:$M$1351,surveys!Y$1+1,FALSE)</f>
        <v>1</v>
      </c>
      <c r="Z1307" s="4">
        <f t="shared" si="61"/>
        <v>1</v>
      </c>
      <c r="AA1307" s="4" t="str">
        <f>VLOOKUP(T1307&amp;"-"&amp;Z1307,Sheet4!$W$2:$AA$1100,3,FALSE)</f>
        <v>Mexico City</v>
      </c>
      <c r="AB1307" s="4">
        <f>VLOOKUP(T1307&amp;"-"&amp;Z1307,Sheet4!$W$2:$AA$1100,4,FALSE)</f>
        <v>19.428470000000001</v>
      </c>
      <c r="AC1307" s="4">
        <f>VLOOKUP(T1307&amp;"-"&amp;Z1307,Sheet4!$W$2:$AA$1100,5,FALSE)</f>
        <v>-99.127660000000006</v>
      </c>
    </row>
    <row r="1308" spans="1:29">
      <c r="A1308" s="6">
        <v>40916</v>
      </c>
      <c r="B1308" s="7">
        <v>0.97221064814814817</v>
      </c>
      <c r="C1308" s="4" t="s">
        <v>1215</v>
      </c>
      <c r="D1308" s="4" t="s">
        <v>1216</v>
      </c>
      <c r="E1308" s="4" t="s">
        <v>33</v>
      </c>
      <c r="F1308" s="4">
        <v>3</v>
      </c>
      <c r="G1308" s="4">
        <v>1</v>
      </c>
      <c r="H1308" s="4">
        <v>4</v>
      </c>
      <c r="I1308" s="4">
        <v>4</v>
      </c>
      <c r="J1308" s="4">
        <v>5</v>
      </c>
      <c r="K1308" s="4">
        <v>5</v>
      </c>
      <c r="L1308" s="4">
        <v>1</v>
      </c>
      <c r="M1308" s="4">
        <v>3</v>
      </c>
      <c r="N1308" s="4">
        <v>5</v>
      </c>
      <c r="O1308" s="4">
        <v>4</v>
      </c>
      <c r="P1308" s="4">
        <v>5</v>
      </c>
      <c r="Q1308" s="9">
        <f t="shared" si="62"/>
        <v>5.0555555555555555E-2</v>
      </c>
      <c r="R1308" s="4">
        <f t="shared" si="60"/>
        <v>40916.972210648149</v>
      </c>
      <c r="S1308" s="4">
        <v>0.73134094724643273</v>
      </c>
      <c r="T1308" s="4" t="str">
        <f>VLOOKUP(E1308,Sheet2!$A$2:$E$137,5,FALSE)</f>
        <v>IT</v>
      </c>
      <c r="U1308" s="4">
        <f>VLOOKUP($T1308,Sheet4!$H$1106:$M$1351,surveys!U$1+1,FALSE)</f>
        <v>0.40073733113706772</v>
      </c>
      <c r="V1308" s="4">
        <f>VLOOKUP($T1308,Sheet4!$H$1106:$M$1351,surveys!V$1+1,FALSE)</f>
        <v>0.60502083075372182</v>
      </c>
      <c r="W1308" s="4">
        <f>VLOOKUP($T1308,Sheet4!$H$1106:$M$1351,surveys!W$1+1,FALSE)</f>
        <v>0.75963680320784854</v>
      </c>
      <c r="X1308" s="4">
        <f>VLOOKUP($T1308,Sheet4!$H$1106:$M$1351,surveys!X$1+1,FALSE)</f>
        <v>0.89491209934724891</v>
      </c>
      <c r="Y1308" s="4">
        <f>VLOOKUP($T1308,Sheet4!$H$1106:$M$1351,surveys!Y$1+1,FALSE)</f>
        <v>1</v>
      </c>
      <c r="Z1308" s="4">
        <f t="shared" si="61"/>
        <v>3</v>
      </c>
      <c r="AA1308" s="4" t="str">
        <f>VLOOKUP(T1308&amp;"-"&amp;Z1308,Sheet4!$W$2:$AA$1100,3,FALSE)</f>
        <v>Napoli</v>
      </c>
      <c r="AB1308" s="4">
        <f>VLOOKUP(T1308&amp;"-"&amp;Z1308,Sheet4!$W$2:$AA$1100,4,FALSE)</f>
        <v>40.833329999999997</v>
      </c>
      <c r="AC1308" s="4">
        <f>VLOOKUP(T1308&amp;"-"&amp;Z1308,Sheet4!$W$2:$AA$1100,5,FALSE)</f>
        <v>14.25</v>
      </c>
    </row>
    <row r="1309" spans="1:29">
      <c r="A1309" s="6">
        <v>40915</v>
      </c>
      <c r="B1309" s="7">
        <v>8.0219907407407406E-2</v>
      </c>
      <c r="C1309" s="4" t="s">
        <v>1215</v>
      </c>
      <c r="D1309" s="4" t="s">
        <v>1216</v>
      </c>
      <c r="E1309" s="4" t="s">
        <v>15</v>
      </c>
      <c r="F1309" s="4">
        <v>3</v>
      </c>
      <c r="G1309" s="4">
        <v>4</v>
      </c>
      <c r="H1309" s="4">
        <v>5</v>
      </c>
      <c r="I1309" s="4">
        <v>3</v>
      </c>
      <c r="J1309" s="4">
        <v>4</v>
      </c>
      <c r="K1309" s="4">
        <v>3</v>
      </c>
      <c r="L1309" s="4">
        <v>4</v>
      </c>
      <c r="M1309" s="4">
        <v>4</v>
      </c>
      <c r="N1309" s="4">
        <v>5</v>
      </c>
      <c r="O1309" s="4">
        <v>5</v>
      </c>
      <c r="P1309" s="4">
        <v>2</v>
      </c>
      <c r="Q1309" s="9">
        <f t="shared" si="62"/>
        <v>5.6412037037037038E-2</v>
      </c>
      <c r="R1309" s="4">
        <f t="shared" si="60"/>
        <v>40915.08021990741</v>
      </c>
      <c r="S1309" s="4">
        <v>0.21043046993278924</v>
      </c>
      <c r="T1309" s="4" t="str">
        <f>VLOOKUP(E1309,Sheet2!$A$2:$E$137,5,FALSE)</f>
        <v>US</v>
      </c>
      <c r="U1309" s="4">
        <f>VLOOKUP($T1309,Sheet4!$H$1106:$M$1351,surveys!U$1+1,FALSE)</f>
        <v>0.42883768204388006</v>
      </c>
      <c r="V1309" s="4">
        <f>VLOOKUP($T1309,Sheet4!$H$1106:$M$1351,surveys!V$1+1,FALSE)</f>
        <v>0.62778475709586301</v>
      </c>
      <c r="W1309" s="4">
        <f>VLOOKUP($T1309,Sheet4!$H$1106:$M$1351,surveys!W$1+1,FALSE)</f>
        <v>0.76918600378409652</v>
      </c>
      <c r="X1309" s="4">
        <f>VLOOKUP($T1309,Sheet4!$H$1106:$M$1351,surveys!X$1+1,FALSE)</f>
        <v>0.88987045221102745</v>
      </c>
      <c r="Y1309" s="4">
        <f>VLOOKUP($T1309,Sheet4!$H$1106:$M$1351,surveys!Y$1+1,FALSE)</f>
        <v>1</v>
      </c>
      <c r="Z1309" s="4">
        <f t="shared" si="61"/>
        <v>1</v>
      </c>
      <c r="AA1309" s="4" t="str">
        <f>VLOOKUP(T1309&amp;"-"&amp;Z1309,Sheet4!$W$2:$AA$1100,3,FALSE)</f>
        <v>New York City</v>
      </c>
      <c r="AB1309" s="4">
        <f>VLOOKUP(T1309&amp;"-"&amp;Z1309,Sheet4!$W$2:$AA$1100,4,FALSE)</f>
        <v>40.714269999999999</v>
      </c>
      <c r="AC1309" s="4">
        <f>VLOOKUP(T1309&amp;"-"&amp;Z1309,Sheet4!$W$2:$AA$1100,5,FALSE)</f>
        <v>-74.005970000000005</v>
      </c>
    </row>
    <row r="1310" spans="1:29">
      <c r="A1310" s="6">
        <v>40915</v>
      </c>
      <c r="B1310" s="7">
        <v>0.23201388888888888</v>
      </c>
      <c r="C1310" s="4" t="s">
        <v>1213</v>
      </c>
      <c r="D1310" s="4" t="s">
        <v>1216</v>
      </c>
      <c r="E1310" s="4" t="s">
        <v>123</v>
      </c>
      <c r="F1310" s="4">
        <v>4</v>
      </c>
      <c r="G1310" s="4">
        <v>4</v>
      </c>
      <c r="H1310" s="4">
        <v>3</v>
      </c>
      <c r="I1310" s="4">
        <v>2</v>
      </c>
      <c r="J1310" s="4">
        <v>3</v>
      </c>
      <c r="K1310" s="4">
        <v>5</v>
      </c>
      <c r="L1310" s="4">
        <v>5</v>
      </c>
      <c r="M1310" s="4">
        <v>5</v>
      </c>
      <c r="N1310" s="4">
        <v>5</v>
      </c>
      <c r="O1310" s="4">
        <v>4</v>
      </c>
      <c r="P1310" s="4">
        <v>4</v>
      </c>
      <c r="Q1310" s="9">
        <f t="shared" si="62"/>
        <v>2.3252314814814812E-2</v>
      </c>
      <c r="R1310" s="4">
        <f t="shared" si="60"/>
        <v>40915.23201388889</v>
      </c>
      <c r="S1310" s="4">
        <v>2.2662759176763636E-2</v>
      </c>
      <c r="T1310" s="4" t="str">
        <f>VLOOKUP(E1310,Sheet2!$A$2:$E$137,5,FALSE)</f>
        <v>IN</v>
      </c>
      <c r="U1310" s="4">
        <f>VLOOKUP($T1310,Sheet4!$H$1106:$M$1351,surveys!U$1+1,FALSE)</f>
        <v>0.33680245405102799</v>
      </c>
      <c r="V1310" s="4">
        <f>VLOOKUP($T1310,Sheet4!$H$1106:$M$1351,surveys!V$1+1,FALSE)</f>
        <v>0.62679773153769558</v>
      </c>
      <c r="W1310" s="4">
        <f>VLOOKUP($T1310,Sheet4!$H$1106:$M$1351,surveys!W$1+1,FALSE)</f>
        <v>0.7622435059072814</v>
      </c>
      <c r="X1310" s="4">
        <f>VLOOKUP($T1310,Sheet4!$H$1106:$M$1351,surveys!X$1+1,FALSE)</f>
        <v>0.88514646425564791</v>
      </c>
      <c r="Y1310" s="4">
        <f>VLOOKUP($T1310,Sheet4!$H$1106:$M$1351,surveys!Y$1+1,FALSE)</f>
        <v>1</v>
      </c>
      <c r="Z1310" s="4">
        <f t="shared" si="61"/>
        <v>1</v>
      </c>
      <c r="AA1310" s="4" t="str">
        <f>VLOOKUP(T1310&amp;"-"&amp;Z1310,Sheet4!$W$2:$AA$1100,3,FALSE)</f>
        <v>Mumbai</v>
      </c>
      <c r="AB1310" s="4">
        <f>VLOOKUP(T1310&amp;"-"&amp;Z1310,Sheet4!$W$2:$AA$1100,4,FALSE)</f>
        <v>19.07283</v>
      </c>
      <c r="AC1310" s="4">
        <f>VLOOKUP(T1310&amp;"-"&amp;Z1310,Sheet4!$W$2:$AA$1100,5,FALSE)</f>
        <v>72.88261</v>
      </c>
    </row>
    <row r="1311" spans="1:29">
      <c r="A1311" s="6">
        <v>40915</v>
      </c>
      <c r="B1311" s="7">
        <v>0.26071759259259258</v>
      </c>
      <c r="C1311" s="4" t="s">
        <v>1215</v>
      </c>
      <c r="D1311" s="4" t="s">
        <v>1214</v>
      </c>
      <c r="E1311" s="4" t="s">
        <v>828</v>
      </c>
      <c r="F1311" s="4">
        <v>1</v>
      </c>
      <c r="G1311" s="4">
        <v>5</v>
      </c>
      <c r="H1311" s="4">
        <v>1</v>
      </c>
      <c r="I1311" s="4">
        <v>1</v>
      </c>
      <c r="J1311" s="4">
        <v>1</v>
      </c>
      <c r="K1311" s="4">
        <v>1</v>
      </c>
      <c r="L1311" s="4">
        <v>1</v>
      </c>
      <c r="M1311" s="4">
        <v>1</v>
      </c>
      <c r="N1311" s="4">
        <v>1</v>
      </c>
      <c r="O1311" s="4">
        <v>1</v>
      </c>
      <c r="P1311" s="4">
        <v>1</v>
      </c>
      <c r="Q1311" s="9">
        <f t="shared" si="62"/>
        <v>4.2743055555555555E-2</v>
      </c>
      <c r="R1311" s="4">
        <f t="shared" si="60"/>
        <v>40915.260717592595</v>
      </c>
      <c r="S1311" s="4">
        <v>0.3423253587551196</v>
      </c>
      <c r="T1311" s="4" t="str">
        <f>VLOOKUP(E1311,Sheet2!$A$2:$E$137,5,FALSE)</f>
        <v>MU</v>
      </c>
      <c r="U1311" s="4">
        <f>VLOOKUP($T1311,Sheet4!$H$1106:$M$1351,surveys!U$1+1,FALSE)</f>
        <v>0.34216675190011814</v>
      </c>
      <c r="V1311" s="4">
        <f>VLOOKUP($T1311,Sheet4!$H$1106:$M$1351,surveys!V$1+1,FALSE)</f>
        <v>0.58464122595094081</v>
      </c>
      <c r="W1311" s="4">
        <f>VLOOKUP($T1311,Sheet4!$H$1106:$M$1351,surveys!W$1+1,FALSE)</f>
        <v>0.77024441426984325</v>
      </c>
      <c r="X1311" s="4">
        <f>VLOOKUP($T1311,Sheet4!$H$1106:$M$1351,surveys!X$1+1,FALSE)</f>
        <v>0.94870783148464921</v>
      </c>
      <c r="Y1311" s="4">
        <f>VLOOKUP($T1311,Sheet4!$H$1106:$M$1351,surveys!Y$1+1,FALSE)</f>
        <v>1</v>
      </c>
      <c r="Z1311" s="4">
        <f t="shared" si="61"/>
        <v>2</v>
      </c>
      <c r="AA1311" s="4" t="str">
        <f>VLOOKUP(T1311&amp;"-"&amp;Z1311,Sheet4!$W$2:$AA$1100,3,FALSE)</f>
        <v>Vacoas</v>
      </c>
      <c r="AB1311" s="4">
        <f>VLOOKUP(T1311&amp;"-"&amp;Z1311,Sheet4!$W$2:$AA$1100,4,FALSE)</f>
        <v>-20.29806</v>
      </c>
      <c r="AC1311" s="4">
        <f>VLOOKUP(T1311&amp;"-"&amp;Z1311,Sheet4!$W$2:$AA$1100,5,FALSE)</f>
        <v>57.47833</v>
      </c>
    </row>
    <row r="1312" spans="1:29">
      <c r="A1312" s="6">
        <v>40915</v>
      </c>
      <c r="B1312" s="7">
        <v>0.39519675925925929</v>
      </c>
      <c r="C1312" s="4" t="s">
        <v>1215</v>
      </c>
      <c r="D1312" s="4" t="s">
        <v>1218</v>
      </c>
      <c r="E1312" s="4" t="s">
        <v>72</v>
      </c>
      <c r="F1312" s="4">
        <v>5</v>
      </c>
      <c r="G1312" s="4">
        <v>5</v>
      </c>
      <c r="H1312" s="4">
        <v>5</v>
      </c>
      <c r="I1312" s="4">
        <v>3</v>
      </c>
      <c r="J1312" s="4">
        <v>5</v>
      </c>
      <c r="K1312" s="4">
        <v>4</v>
      </c>
      <c r="L1312" s="4">
        <v>3</v>
      </c>
      <c r="M1312" s="4">
        <v>5</v>
      </c>
      <c r="N1312" s="4">
        <v>3</v>
      </c>
      <c r="O1312" s="4">
        <v>5</v>
      </c>
      <c r="P1312" s="4">
        <v>5</v>
      </c>
      <c r="Q1312" s="9">
        <f t="shared" si="62"/>
        <v>6.6655092592592599E-2</v>
      </c>
      <c r="R1312" s="4">
        <f t="shared" si="60"/>
        <v>40915.395196759258</v>
      </c>
      <c r="S1312" s="4">
        <v>0.95333831924778423</v>
      </c>
      <c r="T1312" s="4" t="str">
        <f>VLOOKUP(E1312,Sheet2!$A$2:$E$137,5,FALSE)</f>
        <v>DK</v>
      </c>
      <c r="U1312" s="4">
        <f>VLOOKUP($T1312,Sheet4!$H$1106:$M$1351,surveys!U$1+1,FALSE)</f>
        <v>0.65757590439736768</v>
      </c>
      <c r="V1312" s="4">
        <f>VLOOKUP($T1312,Sheet4!$H$1106:$M$1351,surveys!V$1+1,FALSE)</f>
        <v>0.79298313615622928</v>
      </c>
      <c r="W1312" s="4">
        <f>VLOOKUP($T1312,Sheet4!$H$1106:$M$1351,surveys!W$1+1,FALSE)</f>
        <v>0.87616574847022677</v>
      </c>
      <c r="X1312" s="4">
        <f>VLOOKUP($T1312,Sheet4!$H$1106:$M$1351,surveys!X$1+1,FALSE)</f>
        <v>0.94583220518199096</v>
      </c>
      <c r="Y1312" s="4">
        <f>VLOOKUP($T1312,Sheet4!$H$1106:$M$1351,surveys!Y$1+1,FALSE)</f>
        <v>1</v>
      </c>
      <c r="Z1312" s="4">
        <f t="shared" si="61"/>
        <v>5</v>
      </c>
      <c r="AA1312" s="4" t="str">
        <f>VLOOKUP(T1312&amp;"-"&amp;Z1312,Sheet4!$W$2:$AA$1100,3,FALSE)</f>
        <v>Frederiksberg</v>
      </c>
      <c r="AB1312" s="4">
        <f>VLOOKUP(T1312&amp;"-"&amp;Z1312,Sheet4!$W$2:$AA$1100,4,FALSE)</f>
        <v>55.679380000000002</v>
      </c>
      <c r="AC1312" s="4">
        <f>VLOOKUP(T1312&amp;"-"&amp;Z1312,Sheet4!$W$2:$AA$1100,5,FALSE)</f>
        <v>12.53463</v>
      </c>
    </row>
    <row r="1313" spans="1:29">
      <c r="A1313" s="6">
        <v>40915</v>
      </c>
      <c r="B1313" s="7">
        <v>0.49170138888888887</v>
      </c>
      <c r="C1313" s="4" t="s">
        <v>1215</v>
      </c>
      <c r="D1313" s="4" t="s">
        <v>1214</v>
      </c>
      <c r="E1313" s="4" t="s">
        <v>42</v>
      </c>
      <c r="F1313" s="4">
        <v>3</v>
      </c>
      <c r="G1313" s="4">
        <v>4</v>
      </c>
      <c r="H1313" s="4">
        <v>4</v>
      </c>
      <c r="I1313" s="4">
        <v>5</v>
      </c>
      <c r="J1313" s="4">
        <v>3</v>
      </c>
      <c r="K1313" s="4">
        <v>3</v>
      </c>
      <c r="L1313" s="4">
        <v>3</v>
      </c>
      <c r="M1313" s="4">
        <v>3</v>
      </c>
      <c r="N1313" s="4">
        <v>5</v>
      </c>
      <c r="O1313" s="4">
        <v>5</v>
      </c>
      <c r="P1313" s="4">
        <v>5</v>
      </c>
      <c r="Q1313" s="9">
        <f t="shared" si="62"/>
        <v>6.4224537037037038E-2</v>
      </c>
      <c r="R1313" s="4">
        <f t="shared" si="60"/>
        <v>40915.491701388892</v>
      </c>
      <c r="S1313" s="4">
        <v>0.45022868275740358</v>
      </c>
      <c r="T1313" s="4" t="str">
        <f>VLOOKUP(E1313,Sheet2!$A$2:$E$137,5,FALSE)</f>
        <v>SE</v>
      </c>
      <c r="U1313" s="4">
        <f>VLOOKUP($T1313,Sheet4!$H$1106:$M$1351,surveys!U$1+1,FALSE)</f>
        <v>0.55292840835143986</v>
      </c>
      <c r="V1313" s="4">
        <f>VLOOKUP($T1313,Sheet4!$H$1106:$M$1351,surveys!V$1+1,FALSE)</f>
        <v>0.77531759074415163</v>
      </c>
      <c r="W1313" s="4">
        <f>VLOOKUP($T1313,Sheet4!$H$1106:$M$1351,surveys!W$1+1,FALSE)</f>
        <v>0.89070599005150708</v>
      </c>
      <c r="X1313" s="4">
        <f>VLOOKUP($T1313,Sheet4!$H$1106:$M$1351,surveys!X$1+1,FALSE)</f>
        <v>0.9470590181653743</v>
      </c>
      <c r="Y1313" s="4">
        <f>VLOOKUP($T1313,Sheet4!$H$1106:$M$1351,surveys!Y$1+1,FALSE)</f>
        <v>1</v>
      </c>
      <c r="Z1313" s="4">
        <f t="shared" si="61"/>
        <v>1</v>
      </c>
      <c r="AA1313" s="4" t="str">
        <f>VLOOKUP(T1313&amp;"-"&amp;Z1313,Sheet4!$W$2:$AA$1100,3,FALSE)</f>
        <v>Stockholm</v>
      </c>
      <c r="AB1313" s="4">
        <f>VLOOKUP(T1313&amp;"-"&amp;Z1313,Sheet4!$W$2:$AA$1100,4,FALSE)</f>
        <v>59.33258</v>
      </c>
      <c r="AC1313" s="4">
        <f>VLOOKUP(T1313&amp;"-"&amp;Z1313,Sheet4!$W$2:$AA$1100,5,FALSE)</f>
        <v>18.064900000000002</v>
      </c>
    </row>
    <row r="1314" spans="1:29">
      <c r="A1314" s="6">
        <v>40915</v>
      </c>
      <c r="B1314" s="7">
        <v>0.51409722222222221</v>
      </c>
      <c r="C1314" s="4" t="s">
        <v>1213</v>
      </c>
      <c r="D1314" s="4" t="s">
        <v>1214</v>
      </c>
      <c r="E1314" s="4" t="s">
        <v>37</v>
      </c>
      <c r="F1314" s="4">
        <v>4</v>
      </c>
      <c r="G1314" s="4">
        <v>5</v>
      </c>
      <c r="H1314" s="4">
        <v>4</v>
      </c>
      <c r="I1314" s="4">
        <v>4</v>
      </c>
      <c r="J1314" s="4">
        <v>3</v>
      </c>
      <c r="K1314" s="4">
        <v>4</v>
      </c>
      <c r="L1314" s="4">
        <v>3</v>
      </c>
      <c r="M1314" s="4">
        <v>3</v>
      </c>
      <c r="N1314" s="4">
        <v>3</v>
      </c>
      <c r="O1314" s="4">
        <v>5</v>
      </c>
      <c r="P1314" s="4">
        <v>4</v>
      </c>
      <c r="Q1314" s="9">
        <f t="shared" si="62"/>
        <v>9.9768518518518531E-3</v>
      </c>
      <c r="R1314" s="4">
        <f t="shared" si="60"/>
        <v>40915.514097222222</v>
      </c>
      <c r="S1314" s="4">
        <v>0.14504558825272085</v>
      </c>
      <c r="T1314" s="4" t="str">
        <f>VLOOKUP(E1314,Sheet2!$A$2:$E$137,5,FALSE)</f>
        <v>PT</v>
      </c>
      <c r="U1314" s="4">
        <f>VLOOKUP($T1314,Sheet4!$H$1106:$M$1351,surveys!U$1+1,FALSE)</f>
        <v>0.43703858129282908</v>
      </c>
      <c r="V1314" s="4">
        <f>VLOOKUP($T1314,Sheet4!$H$1106:$M$1351,surveys!V$1+1,FALSE)</f>
        <v>0.64773543484664464</v>
      </c>
      <c r="W1314" s="4">
        <f>VLOOKUP($T1314,Sheet4!$H$1106:$M$1351,surveys!W$1+1,FALSE)</f>
        <v>0.79869631675299657</v>
      </c>
      <c r="X1314" s="4">
        <f>VLOOKUP($T1314,Sheet4!$H$1106:$M$1351,surveys!X$1+1,FALSE)</f>
        <v>0.90115606302176665</v>
      </c>
      <c r="Y1314" s="4">
        <f>VLOOKUP($T1314,Sheet4!$H$1106:$M$1351,surveys!Y$1+1,FALSE)</f>
        <v>1</v>
      </c>
      <c r="Z1314" s="4">
        <f t="shared" si="61"/>
        <v>1</v>
      </c>
      <c r="AA1314" s="4" t="str">
        <f>VLOOKUP(T1314&amp;"-"&amp;Z1314,Sheet4!$W$2:$AA$1100,3,FALSE)</f>
        <v>Lisbon</v>
      </c>
      <c r="AB1314" s="4">
        <f>VLOOKUP(T1314&amp;"-"&amp;Z1314,Sheet4!$W$2:$AA$1100,4,FALSE)</f>
        <v>38.716670000000001</v>
      </c>
      <c r="AC1314" s="4">
        <f>VLOOKUP(T1314&amp;"-"&amp;Z1314,Sheet4!$W$2:$AA$1100,5,FALSE)</f>
        <v>-9.1333300000000008</v>
      </c>
    </row>
    <row r="1315" spans="1:29">
      <c r="A1315" s="6">
        <v>40915</v>
      </c>
      <c r="B1315" s="7">
        <v>0.53979166666666667</v>
      </c>
      <c r="C1315" s="4" t="s">
        <v>1213</v>
      </c>
      <c r="D1315" s="4" t="s">
        <v>1214</v>
      </c>
      <c r="E1315" s="4" t="s">
        <v>13</v>
      </c>
      <c r="F1315" s="4">
        <v>4</v>
      </c>
      <c r="G1315" s="4">
        <v>3</v>
      </c>
      <c r="H1315" s="4">
        <v>3</v>
      </c>
      <c r="I1315" s="4">
        <v>2</v>
      </c>
      <c r="J1315" s="4">
        <v>0</v>
      </c>
      <c r="K1315" s="4">
        <v>2</v>
      </c>
      <c r="L1315" s="4">
        <v>0</v>
      </c>
      <c r="M1315" s="4">
        <v>4</v>
      </c>
      <c r="N1315" s="4">
        <v>4</v>
      </c>
      <c r="O1315" s="4">
        <v>3</v>
      </c>
      <c r="P1315" s="4">
        <v>3</v>
      </c>
      <c r="Q1315" s="9">
        <f t="shared" si="62"/>
        <v>2.7858796296296298E-2</v>
      </c>
      <c r="R1315" s="4">
        <f t="shared" si="60"/>
        <v>40915.53979166667</v>
      </c>
      <c r="S1315" s="4">
        <v>0.56370443883307608</v>
      </c>
      <c r="T1315" s="4" t="str">
        <f>VLOOKUP(E1315,Sheet2!$A$2:$E$137,5,FALSE)</f>
        <v>GB</v>
      </c>
      <c r="U1315" s="4">
        <f>VLOOKUP($T1315,Sheet4!$H$1106:$M$1351,surveys!U$1+1,FALSE)</f>
        <v>0.43993408527720174</v>
      </c>
      <c r="V1315" s="4">
        <f>VLOOKUP($T1315,Sheet4!$H$1106:$M$1351,surveys!V$1+1,FALSE)</f>
        <v>0.87986817055440347</v>
      </c>
      <c r="W1315" s="4">
        <f>VLOOKUP($T1315,Sheet4!$H$1106:$M$1351,surveys!W$1+1,FALSE)</f>
        <v>0.93717230822503084</v>
      </c>
      <c r="X1315" s="4">
        <f>VLOOKUP($T1315,Sheet4!$H$1106:$M$1351,surveys!X$1+1,FALSE)</f>
        <v>0.97269979890956382</v>
      </c>
      <c r="Y1315" s="4">
        <f>VLOOKUP($T1315,Sheet4!$H$1106:$M$1351,surveys!Y$1+1,FALSE)</f>
        <v>1</v>
      </c>
      <c r="Z1315" s="4">
        <f t="shared" si="61"/>
        <v>2</v>
      </c>
      <c r="AA1315" s="4" t="str">
        <f>VLOOKUP(T1315&amp;"-"&amp;Z1315,Sheet4!$W$2:$AA$1100,3,FALSE)</f>
        <v>London</v>
      </c>
      <c r="AB1315" s="4">
        <f>VLOOKUP(T1315&amp;"-"&amp;Z1315,Sheet4!$W$2:$AA$1100,4,FALSE)</f>
        <v>51.50853</v>
      </c>
      <c r="AC1315" s="4">
        <f>VLOOKUP(T1315&amp;"-"&amp;Z1315,Sheet4!$W$2:$AA$1100,5,FALSE)</f>
        <v>-0.12573999999999999</v>
      </c>
    </row>
    <row r="1316" spans="1:29">
      <c r="A1316" s="6">
        <v>40915</v>
      </c>
      <c r="B1316" s="7">
        <v>0.65013888888888893</v>
      </c>
      <c r="C1316" s="4" t="s">
        <v>1213</v>
      </c>
      <c r="D1316" s="4" t="s">
        <v>1218</v>
      </c>
      <c r="E1316" s="4" t="s">
        <v>11</v>
      </c>
      <c r="F1316" s="4">
        <v>4</v>
      </c>
      <c r="G1316" s="4">
        <v>4</v>
      </c>
      <c r="H1316" s="4">
        <v>4</v>
      </c>
      <c r="I1316" s="4">
        <v>4</v>
      </c>
      <c r="J1316" s="4">
        <v>4</v>
      </c>
      <c r="K1316" s="4">
        <v>4</v>
      </c>
      <c r="L1316" s="4">
        <v>4</v>
      </c>
      <c r="M1316" s="4">
        <v>4</v>
      </c>
      <c r="N1316" s="4">
        <v>4</v>
      </c>
      <c r="O1316" s="4">
        <v>4</v>
      </c>
      <c r="P1316" s="4">
        <v>4</v>
      </c>
      <c r="Q1316" s="9">
        <f t="shared" si="62"/>
        <v>3.5752314814814813E-2</v>
      </c>
      <c r="R1316" s="4">
        <f t="shared" si="60"/>
        <v>40915.650138888886</v>
      </c>
      <c r="S1316" s="4">
        <v>0.29602943006629423</v>
      </c>
      <c r="T1316" s="4" t="str">
        <f>VLOOKUP(E1316,Sheet2!$A$2:$E$137,5,FALSE)</f>
        <v>FR</v>
      </c>
      <c r="U1316" s="4">
        <f>VLOOKUP($T1316,Sheet4!$H$1106:$M$1351,surveys!U$1+1,FALSE)</f>
        <v>0.51193913659220647</v>
      </c>
      <c r="V1316" s="4">
        <f>VLOOKUP($T1316,Sheet4!$H$1106:$M$1351,surveys!V$1+1,FALSE)</f>
        <v>0.70220575033861143</v>
      </c>
      <c r="W1316" s="4">
        <f>VLOOKUP($T1316,Sheet4!$H$1106:$M$1351,surveys!W$1+1,FALSE)</f>
        <v>0.81527182039156842</v>
      </c>
      <c r="X1316" s="4">
        <f>VLOOKUP($T1316,Sheet4!$H$1106:$M$1351,surveys!X$1+1,FALSE)</f>
        <v>0.91893911792009964</v>
      </c>
      <c r="Y1316" s="4">
        <f>VLOOKUP($T1316,Sheet4!$H$1106:$M$1351,surveys!Y$1+1,FALSE)</f>
        <v>1</v>
      </c>
      <c r="Z1316" s="4">
        <f t="shared" si="61"/>
        <v>1</v>
      </c>
      <c r="AA1316" s="4" t="str">
        <f>VLOOKUP(T1316&amp;"-"&amp;Z1316,Sheet4!$W$2:$AA$1100,3,FALSE)</f>
        <v>Paris</v>
      </c>
      <c r="AB1316" s="4">
        <f>VLOOKUP(T1316&amp;"-"&amp;Z1316,Sheet4!$W$2:$AA$1100,4,FALSE)</f>
        <v>48.853409999999997</v>
      </c>
      <c r="AC1316" s="4">
        <f>VLOOKUP(T1316&amp;"-"&amp;Z1316,Sheet4!$W$2:$AA$1100,5,FALSE)</f>
        <v>2.3488000000000002</v>
      </c>
    </row>
    <row r="1317" spans="1:29">
      <c r="A1317" s="6">
        <v>40915</v>
      </c>
      <c r="B1317" s="7">
        <v>0.66187499999999999</v>
      </c>
      <c r="C1317" s="4" t="s">
        <v>1215</v>
      </c>
      <c r="D1317" s="4" t="s">
        <v>1217</v>
      </c>
      <c r="E1317" s="4" t="s">
        <v>37</v>
      </c>
      <c r="F1317" s="4">
        <v>3</v>
      </c>
      <c r="G1317" s="4">
        <v>3</v>
      </c>
      <c r="H1317" s="4">
        <v>4</v>
      </c>
      <c r="I1317" s="4">
        <v>3</v>
      </c>
      <c r="J1317" s="4">
        <v>4</v>
      </c>
      <c r="K1317" s="4">
        <v>3</v>
      </c>
      <c r="L1317" s="4">
        <v>3</v>
      </c>
      <c r="M1317" s="4">
        <v>4</v>
      </c>
      <c r="N1317" s="4">
        <v>2</v>
      </c>
      <c r="O1317" s="4">
        <v>2</v>
      </c>
      <c r="P1317" s="4">
        <v>3</v>
      </c>
      <c r="Q1317" s="9">
        <f t="shared" si="62"/>
        <v>4.3229166666666673E-2</v>
      </c>
      <c r="R1317" s="4">
        <f t="shared" si="60"/>
        <v>40915.661874999998</v>
      </c>
      <c r="S1317" s="4">
        <v>8.4794925628826512E-2</v>
      </c>
      <c r="T1317" s="4" t="str">
        <f>VLOOKUP(E1317,Sheet2!$A$2:$E$137,5,FALSE)</f>
        <v>PT</v>
      </c>
      <c r="U1317" s="4">
        <f>VLOOKUP($T1317,Sheet4!$H$1106:$M$1351,surveys!U$1+1,FALSE)</f>
        <v>0.43703858129282908</v>
      </c>
      <c r="V1317" s="4">
        <f>VLOOKUP($T1317,Sheet4!$H$1106:$M$1351,surveys!V$1+1,FALSE)</f>
        <v>0.64773543484664464</v>
      </c>
      <c r="W1317" s="4">
        <f>VLOOKUP($T1317,Sheet4!$H$1106:$M$1351,surveys!W$1+1,FALSE)</f>
        <v>0.79869631675299657</v>
      </c>
      <c r="X1317" s="4">
        <f>VLOOKUP($T1317,Sheet4!$H$1106:$M$1351,surveys!X$1+1,FALSE)</f>
        <v>0.90115606302176665</v>
      </c>
      <c r="Y1317" s="4">
        <f>VLOOKUP($T1317,Sheet4!$H$1106:$M$1351,surveys!Y$1+1,FALSE)</f>
        <v>1</v>
      </c>
      <c r="Z1317" s="4">
        <f t="shared" si="61"/>
        <v>1</v>
      </c>
      <c r="AA1317" s="4" t="str">
        <f>VLOOKUP(T1317&amp;"-"&amp;Z1317,Sheet4!$W$2:$AA$1100,3,FALSE)</f>
        <v>Lisbon</v>
      </c>
      <c r="AB1317" s="4">
        <f>VLOOKUP(T1317&amp;"-"&amp;Z1317,Sheet4!$W$2:$AA$1100,4,FALSE)</f>
        <v>38.716670000000001</v>
      </c>
      <c r="AC1317" s="4">
        <f>VLOOKUP(T1317&amp;"-"&amp;Z1317,Sheet4!$W$2:$AA$1100,5,FALSE)</f>
        <v>-9.1333300000000008</v>
      </c>
    </row>
    <row r="1318" spans="1:29">
      <c r="A1318" s="6">
        <v>40915</v>
      </c>
      <c r="B1318" s="7">
        <v>0.69646990740740744</v>
      </c>
      <c r="C1318" s="4" t="s">
        <v>1213</v>
      </c>
      <c r="D1318" s="4" t="s">
        <v>1214</v>
      </c>
      <c r="E1318" s="4" t="s">
        <v>123</v>
      </c>
      <c r="F1318" s="4">
        <v>3</v>
      </c>
      <c r="G1318" s="4">
        <v>2</v>
      </c>
      <c r="H1318" s="4">
        <v>2</v>
      </c>
      <c r="I1318" s="4">
        <v>4</v>
      </c>
      <c r="J1318" s="4">
        <v>4</v>
      </c>
      <c r="K1318" s="4">
        <v>5</v>
      </c>
      <c r="L1318" s="4">
        <v>4</v>
      </c>
      <c r="M1318" s="4">
        <v>5</v>
      </c>
      <c r="N1318" s="4">
        <v>5</v>
      </c>
      <c r="O1318" s="4">
        <v>4</v>
      </c>
      <c r="P1318" s="4">
        <v>4</v>
      </c>
      <c r="Q1318" s="9">
        <f t="shared" si="62"/>
        <v>6.6747685185185188E-2</v>
      </c>
      <c r="R1318" s="4">
        <f t="shared" si="60"/>
        <v>40915.696469907409</v>
      </c>
      <c r="S1318" s="4">
        <v>0.46050143020019241</v>
      </c>
      <c r="T1318" s="4" t="str">
        <f>VLOOKUP(E1318,Sheet2!$A$2:$E$137,5,FALSE)</f>
        <v>IN</v>
      </c>
      <c r="U1318" s="4">
        <f>VLOOKUP($T1318,Sheet4!$H$1106:$M$1351,surveys!U$1+1,FALSE)</f>
        <v>0.33680245405102799</v>
      </c>
      <c r="V1318" s="4">
        <f>VLOOKUP($T1318,Sheet4!$H$1106:$M$1351,surveys!V$1+1,FALSE)</f>
        <v>0.62679773153769558</v>
      </c>
      <c r="W1318" s="4">
        <f>VLOOKUP($T1318,Sheet4!$H$1106:$M$1351,surveys!W$1+1,FALSE)</f>
        <v>0.7622435059072814</v>
      </c>
      <c r="X1318" s="4">
        <f>VLOOKUP($T1318,Sheet4!$H$1106:$M$1351,surveys!X$1+1,FALSE)</f>
        <v>0.88514646425564791</v>
      </c>
      <c r="Y1318" s="4">
        <f>VLOOKUP($T1318,Sheet4!$H$1106:$M$1351,surveys!Y$1+1,FALSE)</f>
        <v>1</v>
      </c>
      <c r="Z1318" s="4">
        <f t="shared" si="61"/>
        <v>2</v>
      </c>
      <c r="AA1318" s="4" t="str">
        <f>VLOOKUP(T1318&amp;"-"&amp;Z1318,Sheet4!$W$2:$AA$1100,3,FALSE)</f>
        <v>Delhi</v>
      </c>
      <c r="AB1318" s="4">
        <f>VLOOKUP(T1318&amp;"-"&amp;Z1318,Sheet4!$W$2:$AA$1100,4,FALSE)</f>
        <v>28.66667</v>
      </c>
      <c r="AC1318" s="4">
        <f>VLOOKUP(T1318&amp;"-"&amp;Z1318,Sheet4!$W$2:$AA$1100,5,FALSE)</f>
        <v>77.216669999999993</v>
      </c>
    </row>
    <row r="1319" spans="1:29">
      <c r="A1319" s="6">
        <v>40915</v>
      </c>
      <c r="B1319" s="7">
        <v>0.70181712962962972</v>
      </c>
      <c r="C1319" s="4" t="s">
        <v>1215</v>
      </c>
      <c r="D1319" s="4" t="s">
        <v>1216</v>
      </c>
      <c r="E1319" s="4" t="s">
        <v>782</v>
      </c>
      <c r="F1319" s="4">
        <v>3</v>
      </c>
      <c r="G1319" s="4">
        <v>3</v>
      </c>
      <c r="H1319" s="4">
        <v>5</v>
      </c>
      <c r="I1319" s="4">
        <v>4</v>
      </c>
      <c r="J1319" s="4">
        <v>4</v>
      </c>
      <c r="K1319" s="4">
        <v>3</v>
      </c>
      <c r="L1319" s="4">
        <v>2</v>
      </c>
      <c r="M1319" s="4">
        <v>4</v>
      </c>
      <c r="N1319" s="4">
        <v>5</v>
      </c>
      <c r="O1319" s="4">
        <v>5</v>
      </c>
      <c r="P1319" s="4">
        <v>5</v>
      </c>
      <c r="Q1319" s="9">
        <f t="shared" si="62"/>
        <v>1.423611111111111E-3</v>
      </c>
      <c r="R1319" s="4">
        <f t="shared" si="60"/>
        <v>40915.701817129629</v>
      </c>
      <c r="S1319" s="4">
        <v>0.6821761492453069</v>
      </c>
      <c r="T1319" s="4" t="str">
        <f>VLOOKUP(E1319,Sheet2!$A$2:$E$137,5,FALSE)</f>
        <v>MD</v>
      </c>
      <c r="U1319" s="4">
        <f>VLOOKUP($T1319,Sheet4!$H$1106:$M$1351,surveys!U$1+1,FALSE)</f>
        <v>0.58691391109831459</v>
      </c>
      <c r="V1319" s="4">
        <f>VLOOKUP($T1319,Sheet4!$H$1106:$M$1351,surveys!V$1+1,FALSE)</f>
        <v>0.73179811447513166</v>
      </c>
      <c r="W1319" s="4">
        <f>VLOOKUP($T1319,Sheet4!$H$1106:$M$1351,surveys!W$1+1,FALSE)</f>
        <v>0.8471517795840624</v>
      </c>
      <c r="X1319" s="4">
        <f>VLOOKUP($T1319,Sheet4!$H$1106:$M$1351,surveys!X$1+1,FALSE)</f>
        <v>0.94882450001107399</v>
      </c>
      <c r="Y1319" s="4">
        <f>VLOOKUP($T1319,Sheet4!$H$1106:$M$1351,surveys!Y$1+1,FALSE)</f>
        <v>1</v>
      </c>
      <c r="Z1319" s="4">
        <f t="shared" si="61"/>
        <v>2</v>
      </c>
      <c r="AA1319" s="4" t="str">
        <f>VLOOKUP(T1319&amp;"-"&amp;Z1319,Sheet4!$W$2:$AA$1100,3,FALSE)</f>
        <v>Tiraspol</v>
      </c>
      <c r="AB1319" s="4">
        <f>VLOOKUP(T1319&amp;"-"&amp;Z1319,Sheet4!$W$2:$AA$1100,4,FALSE)</f>
        <v>46.84028</v>
      </c>
      <c r="AC1319" s="4">
        <f>VLOOKUP(T1319&amp;"-"&amp;Z1319,Sheet4!$W$2:$AA$1100,5,FALSE)</f>
        <v>29.643329999999999</v>
      </c>
    </row>
    <row r="1320" spans="1:29">
      <c r="A1320" s="6">
        <v>40915</v>
      </c>
      <c r="B1320" s="7">
        <v>0.70626157407407408</v>
      </c>
      <c r="C1320" s="4" t="s">
        <v>1215</v>
      </c>
      <c r="D1320" s="4" t="s">
        <v>1214</v>
      </c>
      <c r="E1320" s="4" t="s">
        <v>90</v>
      </c>
      <c r="F1320" s="4">
        <v>3</v>
      </c>
      <c r="G1320" s="4">
        <v>4</v>
      </c>
      <c r="H1320" s="4">
        <v>4</v>
      </c>
      <c r="I1320" s="4">
        <v>3</v>
      </c>
      <c r="J1320" s="4">
        <v>5</v>
      </c>
      <c r="K1320" s="4">
        <v>3</v>
      </c>
      <c r="L1320" s="4">
        <v>3</v>
      </c>
      <c r="M1320" s="4">
        <v>4</v>
      </c>
      <c r="N1320" s="4">
        <v>5</v>
      </c>
      <c r="O1320" s="4">
        <v>4</v>
      </c>
      <c r="P1320" s="4">
        <v>4</v>
      </c>
      <c r="Q1320" s="9">
        <f t="shared" si="62"/>
        <v>5.0231481481481481E-3</v>
      </c>
      <c r="R1320" s="4">
        <f t="shared" si="60"/>
        <v>40915.706261574072</v>
      </c>
      <c r="S1320" s="4">
        <v>0.70756845284380399</v>
      </c>
      <c r="T1320" s="4" t="str">
        <f>VLOOKUP(E1320,Sheet2!$A$2:$E$137,5,FALSE)</f>
        <v>BR</v>
      </c>
      <c r="U1320" s="4">
        <f>VLOOKUP($T1320,Sheet4!$H$1106:$M$1351,surveys!U$1+1,FALSE)</f>
        <v>0.42589334033940757</v>
      </c>
      <c r="V1320" s="4">
        <f>VLOOKUP($T1320,Sheet4!$H$1106:$M$1351,surveys!V$1+1,FALSE)</f>
        <v>0.68189351679456123</v>
      </c>
      <c r="W1320" s="4">
        <f>VLOOKUP($T1320,Sheet4!$H$1106:$M$1351,surveys!W$1+1,FALSE)</f>
        <v>0.79714355145235938</v>
      </c>
      <c r="X1320" s="4">
        <f>VLOOKUP($T1320,Sheet4!$H$1106:$M$1351,surveys!X$1+1,FALSE)</f>
        <v>0.8991407500992985</v>
      </c>
      <c r="Y1320" s="4">
        <f>VLOOKUP($T1320,Sheet4!$H$1106:$M$1351,surveys!Y$1+1,FALSE)</f>
        <v>1</v>
      </c>
      <c r="Z1320" s="4">
        <f t="shared" si="61"/>
        <v>3</v>
      </c>
      <c r="AA1320" s="4" t="str">
        <f>VLOOKUP(T1320&amp;"-"&amp;Z1320,Sheet4!$W$2:$AA$1100,3,FALSE)</f>
        <v>Salvador</v>
      </c>
      <c r="AB1320" s="4">
        <f>VLOOKUP(T1320&amp;"-"&amp;Z1320,Sheet4!$W$2:$AA$1100,4,FALSE)</f>
        <v>-12.971109999999999</v>
      </c>
      <c r="AC1320" s="4">
        <f>VLOOKUP(T1320&amp;"-"&amp;Z1320,Sheet4!$W$2:$AA$1100,5,FALSE)</f>
        <v>-38.510829999999999</v>
      </c>
    </row>
    <row r="1321" spans="1:29">
      <c r="A1321" s="6">
        <v>40915</v>
      </c>
      <c r="B1321" s="7">
        <v>0.74289351851851848</v>
      </c>
      <c r="C1321" s="4" t="s">
        <v>1215</v>
      </c>
      <c r="D1321" s="4" t="s">
        <v>1217</v>
      </c>
      <c r="E1321" s="4" t="s">
        <v>37</v>
      </c>
      <c r="F1321" s="4">
        <v>5</v>
      </c>
      <c r="G1321" s="4">
        <v>5</v>
      </c>
      <c r="H1321" s="4">
        <v>5</v>
      </c>
      <c r="I1321" s="4">
        <v>4</v>
      </c>
      <c r="J1321" s="4">
        <v>5</v>
      </c>
      <c r="K1321" s="4">
        <v>3</v>
      </c>
      <c r="L1321" s="4">
        <v>3</v>
      </c>
      <c r="M1321" s="4">
        <v>5</v>
      </c>
      <c r="N1321" s="4">
        <v>5</v>
      </c>
      <c r="O1321" s="4">
        <v>5</v>
      </c>
      <c r="P1321" s="4">
        <v>5</v>
      </c>
      <c r="Q1321" s="9">
        <f t="shared" si="62"/>
        <v>2.9374999999999998E-2</v>
      </c>
      <c r="R1321" s="4">
        <f t="shared" si="60"/>
        <v>40915.742893518516</v>
      </c>
      <c r="S1321" s="4">
        <v>0.9179808886446601</v>
      </c>
      <c r="T1321" s="4" t="str">
        <f>VLOOKUP(E1321,Sheet2!$A$2:$E$137,5,FALSE)</f>
        <v>PT</v>
      </c>
      <c r="U1321" s="4">
        <f>VLOOKUP($T1321,Sheet4!$H$1106:$M$1351,surveys!U$1+1,FALSE)</f>
        <v>0.43703858129282908</v>
      </c>
      <c r="V1321" s="4">
        <f>VLOOKUP($T1321,Sheet4!$H$1106:$M$1351,surveys!V$1+1,FALSE)</f>
        <v>0.64773543484664464</v>
      </c>
      <c r="W1321" s="4">
        <f>VLOOKUP($T1321,Sheet4!$H$1106:$M$1351,surveys!W$1+1,FALSE)</f>
        <v>0.79869631675299657</v>
      </c>
      <c r="X1321" s="4">
        <f>VLOOKUP($T1321,Sheet4!$H$1106:$M$1351,surveys!X$1+1,FALSE)</f>
        <v>0.90115606302176665</v>
      </c>
      <c r="Y1321" s="4">
        <f>VLOOKUP($T1321,Sheet4!$H$1106:$M$1351,surveys!Y$1+1,FALSE)</f>
        <v>1</v>
      </c>
      <c r="Z1321" s="4">
        <f t="shared" si="61"/>
        <v>5</v>
      </c>
      <c r="AA1321" s="4" t="str">
        <f>VLOOKUP(T1321&amp;"-"&amp;Z1321,Sheet4!$W$2:$AA$1100,3,FALSE)</f>
        <v>Setubal</v>
      </c>
      <c r="AB1321" s="4">
        <f>VLOOKUP(T1321&amp;"-"&amp;Z1321,Sheet4!$W$2:$AA$1100,4,FALSE)</f>
        <v>38.5244</v>
      </c>
      <c r="AC1321" s="4">
        <f>VLOOKUP(T1321&amp;"-"&amp;Z1321,Sheet4!$W$2:$AA$1100,5,FALSE)</f>
        <v>-8.8881999999999994</v>
      </c>
    </row>
    <row r="1322" spans="1:29">
      <c r="A1322" s="6">
        <v>40915</v>
      </c>
      <c r="B1322" s="7">
        <v>0.89900462962962957</v>
      </c>
      <c r="C1322" s="4" t="s">
        <v>1213</v>
      </c>
      <c r="D1322" s="4" t="s">
        <v>1217</v>
      </c>
      <c r="E1322" s="4" t="s">
        <v>15</v>
      </c>
      <c r="F1322" s="4">
        <v>5</v>
      </c>
      <c r="G1322" s="4">
        <v>3</v>
      </c>
      <c r="H1322" s="4">
        <v>3</v>
      </c>
      <c r="I1322" s="4">
        <v>3</v>
      </c>
      <c r="J1322" s="4">
        <v>5</v>
      </c>
      <c r="K1322" s="4">
        <v>3</v>
      </c>
      <c r="L1322" s="4">
        <v>1</v>
      </c>
      <c r="M1322" s="4">
        <v>5</v>
      </c>
      <c r="N1322" s="4">
        <v>3</v>
      </c>
      <c r="O1322" s="4">
        <v>5</v>
      </c>
      <c r="P1322" s="4">
        <v>4</v>
      </c>
      <c r="Q1322" s="9">
        <f t="shared" si="62"/>
        <v>6.9479166666666661E-2</v>
      </c>
      <c r="R1322" s="4">
        <f t="shared" si="60"/>
        <v>40915.899004629631</v>
      </c>
      <c r="S1322" s="4">
        <v>0.38518731832525299</v>
      </c>
      <c r="T1322" s="4" t="str">
        <f>VLOOKUP(E1322,Sheet2!$A$2:$E$137,5,FALSE)</f>
        <v>US</v>
      </c>
      <c r="U1322" s="4">
        <f>VLOOKUP($T1322,Sheet4!$H$1106:$M$1351,surveys!U$1+1,FALSE)</f>
        <v>0.42883768204388006</v>
      </c>
      <c r="V1322" s="4">
        <f>VLOOKUP($T1322,Sheet4!$H$1106:$M$1351,surveys!V$1+1,FALSE)</f>
        <v>0.62778475709586301</v>
      </c>
      <c r="W1322" s="4">
        <f>VLOOKUP($T1322,Sheet4!$H$1106:$M$1351,surveys!W$1+1,FALSE)</f>
        <v>0.76918600378409652</v>
      </c>
      <c r="X1322" s="4">
        <f>VLOOKUP($T1322,Sheet4!$H$1106:$M$1351,surveys!X$1+1,FALSE)</f>
        <v>0.88987045221102745</v>
      </c>
      <c r="Y1322" s="4">
        <f>VLOOKUP($T1322,Sheet4!$H$1106:$M$1351,surveys!Y$1+1,FALSE)</f>
        <v>1</v>
      </c>
      <c r="Z1322" s="4">
        <f t="shared" si="61"/>
        <v>1</v>
      </c>
      <c r="AA1322" s="4" t="str">
        <f>VLOOKUP(T1322&amp;"-"&amp;Z1322,Sheet4!$W$2:$AA$1100,3,FALSE)</f>
        <v>New York City</v>
      </c>
      <c r="AB1322" s="4">
        <f>VLOOKUP(T1322&amp;"-"&amp;Z1322,Sheet4!$W$2:$AA$1100,4,FALSE)</f>
        <v>40.714269999999999</v>
      </c>
      <c r="AC1322" s="4">
        <f>VLOOKUP(T1322&amp;"-"&amp;Z1322,Sheet4!$W$2:$AA$1100,5,FALSE)</f>
        <v>-74.005970000000005</v>
      </c>
    </row>
    <row r="1323" spans="1:29">
      <c r="A1323" s="6">
        <v>40915</v>
      </c>
      <c r="B1323" s="7">
        <v>0.7651041666666667</v>
      </c>
      <c r="C1323" s="4" t="s">
        <v>1213</v>
      </c>
      <c r="D1323" s="4" t="s">
        <v>1216</v>
      </c>
      <c r="E1323" s="4" t="s">
        <v>33</v>
      </c>
      <c r="F1323" s="4">
        <v>4</v>
      </c>
      <c r="G1323" s="4">
        <v>1</v>
      </c>
      <c r="H1323" s="4">
        <v>5</v>
      </c>
      <c r="I1323" s="4">
        <v>3</v>
      </c>
      <c r="J1323" s="4">
        <v>5</v>
      </c>
      <c r="K1323" s="4">
        <v>3</v>
      </c>
      <c r="L1323" s="4">
        <v>4</v>
      </c>
      <c r="M1323" s="4">
        <v>5</v>
      </c>
      <c r="N1323" s="4">
        <v>5</v>
      </c>
      <c r="O1323" s="4">
        <v>5</v>
      </c>
      <c r="P1323" s="4">
        <v>3</v>
      </c>
      <c r="Q1323" s="9">
        <f t="shared" si="62"/>
        <v>4.5914351851851852E-2</v>
      </c>
      <c r="R1323" s="4">
        <f t="shared" si="60"/>
        <v>40915.765104166669</v>
      </c>
      <c r="S1323" s="4">
        <v>0.89317711093435403</v>
      </c>
      <c r="T1323" s="4" t="str">
        <f>VLOOKUP(E1323,Sheet2!$A$2:$E$137,5,FALSE)</f>
        <v>IT</v>
      </c>
      <c r="U1323" s="4">
        <f>VLOOKUP($T1323,Sheet4!$H$1106:$M$1351,surveys!U$1+1,FALSE)</f>
        <v>0.40073733113706772</v>
      </c>
      <c r="V1323" s="4">
        <f>VLOOKUP($T1323,Sheet4!$H$1106:$M$1351,surveys!V$1+1,FALSE)</f>
        <v>0.60502083075372182</v>
      </c>
      <c r="W1323" s="4">
        <f>VLOOKUP($T1323,Sheet4!$H$1106:$M$1351,surveys!W$1+1,FALSE)</f>
        <v>0.75963680320784854</v>
      </c>
      <c r="X1323" s="4">
        <f>VLOOKUP($T1323,Sheet4!$H$1106:$M$1351,surveys!X$1+1,FALSE)</f>
        <v>0.89491209934724891</v>
      </c>
      <c r="Y1323" s="4">
        <f>VLOOKUP($T1323,Sheet4!$H$1106:$M$1351,surveys!Y$1+1,FALSE)</f>
        <v>1</v>
      </c>
      <c r="Z1323" s="4">
        <f t="shared" si="61"/>
        <v>4</v>
      </c>
      <c r="AA1323" s="4" t="str">
        <f>VLOOKUP(T1323&amp;"-"&amp;Z1323,Sheet4!$W$2:$AA$1100,3,FALSE)</f>
        <v>Torino</v>
      </c>
      <c r="AB1323" s="4">
        <f>VLOOKUP(T1323&amp;"-"&amp;Z1323,Sheet4!$W$2:$AA$1100,4,FALSE)</f>
        <v>45.070489999999999</v>
      </c>
      <c r="AC1323" s="4">
        <f>VLOOKUP(T1323&amp;"-"&amp;Z1323,Sheet4!$W$2:$AA$1100,5,FALSE)</f>
        <v>7.68682</v>
      </c>
    </row>
    <row r="1324" spans="1:29">
      <c r="A1324" s="6">
        <v>40915</v>
      </c>
      <c r="B1324" s="7">
        <v>0.77847222222222223</v>
      </c>
      <c r="C1324" s="4" t="s">
        <v>1213</v>
      </c>
      <c r="D1324" s="4" t="s">
        <v>1217</v>
      </c>
      <c r="E1324" s="4" t="s">
        <v>1100</v>
      </c>
      <c r="F1324" s="4">
        <v>5</v>
      </c>
      <c r="G1324" s="4">
        <v>4</v>
      </c>
      <c r="H1324" s="4">
        <v>5</v>
      </c>
      <c r="I1324" s="4">
        <v>4</v>
      </c>
      <c r="J1324" s="4">
        <v>5</v>
      </c>
      <c r="K1324" s="4">
        <v>5</v>
      </c>
      <c r="L1324" s="4">
        <v>3</v>
      </c>
      <c r="M1324" s="4">
        <v>5</v>
      </c>
      <c r="N1324" s="4">
        <v>5</v>
      </c>
      <c r="O1324" s="4">
        <v>5</v>
      </c>
      <c r="P1324" s="4">
        <v>2</v>
      </c>
      <c r="Q1324" s="9">
        <f t="shared" si="62"/>
        <v>5.4421296296296294E-2</v>
      </c>
      <c r="R1324" s="4">
        <f t="shared" si="60"/>
        <v>40915.77847222222</v>
      </c>
      <c r="S1324" s="4">
        <v>0.56430026530492716</v>
      </c>
      <c r="T1324" s="4" t="str">
        <f>VLOOKUP(E1324,Sheet2!$A$2:$E$137,5,FALSE)</f>
        <v>AD</v>
      </c>
      <c r="U1324" s="4">
        <f>VLOOKUP($T1324,Sheet4!$H$1106:$M$1351,surveys!U$1+1,FALSE)</f>
        <v>0.32563477262946494</v>
      </c>
      <c r="V1324" s="4">
        <f>VLOOKUP($T1324,Sheet4!$H$1106:$M$1351,surveys!V$1+1,FALSE)</f>
        <v>0.57831651763655789</v>
      </c>
      <c r="W1324" s="4">
        <f>VLOOKUP($T1324,Sheet4!$H$1106:$M$1351,surveys!W$1+1,FALSE)</f>
        <v>0.75720046542023312</v>
      </c>
      <c r="X1324" s="4">
        <f>VLOOKUP($T1324,Sheet4!$H$1106:$M$1351,surveys!X$1+1,FALSE)</f>
        <v>0.8850635171105693</v>
      </c>
      <c r="Y1324" s="4">
        <f>VLOOKUP($T1324,Sheet4!$H$1106:$M$1351,surveys!Y$1+1,FALSE)</f>
        <v>1</v>
      </c>
      <c r="Z1324" s="4">
        <f t="shared" si="61"/>
        <v>2</v>
      </c>
      <c r="AA1324" s="4" t="str">
        <f>VLOOKUP(T1324&amp;"-"&amp;Z1324,Sheet4!$W$2:$AA$1100,3,FALSE)</f>
        <v>les Escaldes</v>
      </c>
      <c r="AB1324" s="4">
        <f>VLOOKUP(T1324&amp;"-"&amp;Z1324,Sheet4!$W$2:$AA$1100,4,FALSE)</f>
        <v>42.507289999999998</v>
      </c>
      <c r="AC1324" s="4">
        <f>VLOOKUP(T1324&amp;"-"&amp;Z1324,Sheet4!$W$2:$AA$1100,5,FALSE)</f>
        <v>1.5341400000000001</v>
      </c>
    </row>
    <row r="1325" spans="1:29">
      <c r="A1325" s="6">
        <v>40915</v>
      </c>
      <c r="B1325" s="7">
        <v>0.81755787037037031</v>
      </c>
      <c r="C1325" s="4" t="s">
        <v>1213</v>
      </c>
      <c r="D1325" s="4" t="s">
        <v>1216</v>
      </c>
      <c r="E1325" s="4" t="s">
        <v>28</v>
      </c>
      <c r="F1325" s="4">
        <v>4</v>
      </c>
      <c r="G1325" s="4">
        <v>5</v>
      </c>
      <c r="H1325" s="4">
        <v>5</v>
      </c>
      <c r="I1325" s="4">
        <v>3</v>
      </c>
      <c r="J1325" s="4">
        <v>4</v>
      </c>
      <c r="K1325" s="4">
        <v>2</v>
      </c>
      <c r="L1325" s="4">
        <v>2</v>
      </c>
      <c r="M1325" s="4">
        <v>3</v>
      </c>
      <c r="N1325" s="4">
        <v>4</v>
      </c>
      <c r="O1325" s="4">
        <v>3</v>
      </c>
      <c r="P1325" s="4">
        <v>5</v>
      </c>
      <c r="Q1325" s="9">
        <f t="shared" si="62"/>
        <v>1.2233796296296296E-2</v>
      </c>
      <c r="R1325" s="4">
        <f t="shared" si="60"/>
        <v>40915.817557870374</v>
      </c>
      <c r="S1325" s="4">
        <v>0.89346672602392818</v>
      </c>
      <c r="T1325" s="4" t="str">
        <f>VLOOKUP(E1325,Sheet2!$A$2:$E$137,5,FALSE)</f>
        <v>AT</v>
      </c>
      <c r="U1325" s="4">
        <f>VLOOKUP($T1325,Sheet4!$H$1106:$M$1351,surveys!U$1+1,FALSE)</f>
        <v>0.71742534648291634</v>
      </c>
      <c r="V1325" s="4">
        <f>VLOOKUP($T1325,Sheet4!$H$1106:$M$1351,surveys!V$1+1,FALSE)</f>
        <v>0.81172349908300157</v>
      </c>
      <c r="W1325" s="4">
        <f>VLOOKUP($T1325,Sheet4!$H$1106:$M$1351,surveys!W$1+1,FALSE)</f>
        <v>0.88856220405379505</v>
      </c>
      <c r="X1325" s="4">
        <f>VLOOKUP($T1325,Sheet4!$H$1106:$M$1351,surveys!X$1+1,FALSE)</f>
        <v>0.95229784043038701</v>
      </c>
      <c r="Y1325" s="4">
        <f>VLOOKUP($T1325,Sheet4!$H$1106:$M$1351,surveys!Y$1+1,FALSE)</f>
        <v>1</v>
      </c>
      <c r="Z1325" s="4">
        <f t="shared" si="61"/>
        <v>4</v>
      </c>
      <c r="AA1325" s="4" t="str">
        <f>VLOOKUP(T1325&amp;"-"&amp;Z1325,Sheet4!$W$2:$AA$1100,3,FALSE)</f>
        <v>Salzburg</v>
      </c>
      <c r="AB1325" s="4">
        <f>VLOOKUP(T1325&amp;"-"&amp;Z1325,Sheet4!$W$2:$AA$1100,4,FALSE)</f>
        <v>47.799410000000002</v>
      </c>
      <c r="AC1325" s="4">
        <f>VLOOKUP(T1325&amp;"-"&amp;Z1325,Sheet4!$W$2:$AA$1100,5,FALSE)</f>
        <v>13.043990000000001</v>
      </c>
    </row>
    <row r="1326" spans="1:29">
      <c r="A1326" s="6">
        <v>40915</v>
      </c>
      <c r="B1326" s="7">
        <v>0.80153935185185177</v>
      </c>
      <c r="C1326" s="4" t="s">
        <v>1215</v>
      </c>
      <c r="D1326" s="4" t="s">
        <v>1214</v>
      </c>
      <c r="E1326" s="4" t="s">
        <v>15</v>
      </c>
      <c r="F1326" s="4">
        <v>5</v>
      </c>
      <c r="G1326" s="4">
        <v>3</v>
      </c>
      <c r="H1326" s="4">
        <v>5</v>
      </c>
      <c r="I1326" s="4">
        <v>5</v>
      </c>
      <c r="J1326" s="4">
        <v>5</v>
      </c>
      <c r="K1326" s="4">
        <v>5</v>
      </c>
      <c r="L1326" s="4">
        <v>5</v>
      </c>
      <c r="M1326" s="4">
        <v>5</v>
      </c>
      <c r="N1326" s="4">
        <v>5</v>
      </c>
      <c r="O1326" s="4">
        <v>4</v>
      </c>
      <c r="P1326" s="4">
        <v>5</v>
      </c>
      <c r="Q1326" s="9">
        <f t="shared" si="62"/>
        <v>1.2962962962962963E-3</v>
      </c>
      <c r="R1326" s="4">
        <f t="shared" si="60"/>
        <v>40915.801539351851</v>
      </c>
      <c r="S1326" s="4">
        <v>0.76905339913755477</v>
      </c>
      <c r="T1326" s="4" t="str">
        <f>VLOOKUP(E1326,Sheet2!$A$2:$E$137,5,FALSE)</f>
        <v>US</v>
      </c>
      <c r="U1326" s="4">
        <f>VLOOKUP($T1326,Sheet4!$H$1106:$M$1351,surveys!U$1+1,FALSE)</f>
        <v>0.42883768204388006</v>
      </c>
      <c r="V1326" s="4">
        <f>VLOOKUP($T1326,Sheet4!$H$1106:$M$1351,surveys!V$1+1,FALSE)</f>
        <v>0.62778475709586301</v>
      </c>
      <c r="W1326" s="4">
        <f>VLOOKUP($T1326,Sheet4!$H$1106:$M$1351,surveys!W$1+1,FALSE)</f>
        <v>0.76918600378409652</v>
      </c>
      <c r="X1326" s="4">
        <f>VLOOKUP($T1326,Sheet4!$H$1106:$M$1351,surveys!X$1+1,FALSE)</f>
        <v>0.88987045221102745</v>
      </c>
      <c r="Y1326" s="4">
        <f>VLOOKUP($T1326,Sheet4!$H$1106:$M$1351,surveys!Y$1+1,FALSE)</f>
        <v>1</v>
      </c>
      <c r="Z1326" s="4">
        <f t="shared" si="61"/>
        <v>3</v>
      </c>
      <c r="AA1326" s="4" t="str">
        <f>VLOOKUP(T1326&amp;"-"&amp;Z1326,Sheet4!$W$2:$AA$1100,3,FALSE)</f>
        <v>Chicago</v>
      </c>
      <c r="AB1326" s="4">
        <f>VLOOKUP(T1326&amp;"-"&amp;Z1326,Sheet4!$W$2:$AA$1100,4,FALSE)</f>
        <v>41.850029999999997</v>
      </c>
      <c r="AC1326" s="4">
        <f>VLOOKUP(T1326&amp;"-"&amp;Z1326,Sheet4!$W$2:$AA$1100,5,FALSE)</f>
        <v>-87.650049999999993</v>
      </c>
    </row>
    <row r="1327" spans="1:29">
      <c r="A1327" s="6">
        <v>40914</v>
      </c>
      <c r="B1327" s="7">
        <v>3.1851851851851853E-2</v>
      </c>
      <c r="C1327" s="4" t="s">
        <v>1213</v>
      </c>
      <c r="D1327" s="4" t="s">
        <v>1214</v>
      </c>
      <c r="E1327" s="4" t="s">
        <v>44</v>
      </c>
      <c r="F1327" s="4">
        <v>4</v>
      </c>
      <c r="G1327" s="4">
        <v>3</v>
      </c>
      <c r="H1327" s="4">
        <v>1</v>
      </c>
      <c r="I1327" s="4">
        <v>5</v>
      </c>
      <c r="J1327" s="4">
        <v>4</v>
      </c>
      <c r="K1327" s="4">
        <v>4</v>
      </c>
      <c r="L1327" s="4">
        <v>2</v>
      </c>
      <c r="M1327" s="4">
        <v>4</v>
      </c>
      <c r="N1327" s="4">
        <v>5</v>
      </c>
      <c r="O1327" s="4">
        <v>4</v>
      </c>
      <c r="P1327" s="4">
        <v>5</v>
      </c>
      <c r="Q1327" s="9">
        <f t="shared" si="62"/>
        <v>2.1747685185185186E-2</v>
      </c>
      <c r="R1327" s="4">
        <f t="shared" si="60"/>
        <v>40914.031851851854</v>
      </c>
      <c r="S1327" s="4">
        <v>0.3791478640282957</v>
      </c>
      <c r="T1327" s="4" t="str">
        <f>VLOOKUP(E1327,Sheet2!$A$2:$E$137,5,FALSE)</f>
        <v>TR</v>
      </c>
      <c r="U1327" s="4">
        <f>VLOOKUP($T1327,Sheet4!$H$1106:$M$1351,surveys!U$1+1,FALSE)</f>
        <v>0.56282907227865631</v>
      </c>
      <c r="V1327" s="4">
        <f>VLOOKUP($T1327,Sheet4!$H$1106:$M$1351,surveys!V$1+1,FALSE)</f>
        <v>0.73998378440807921</v>
      </c>
      <c r="W1327" s="4">
        <f>VLOOKUP($T1327,Sheet4!$H$1106:$M$1351,surveys!W$1+1,FALSE)</f>
        <v>0.86593507285859772</v>
      </c>
      <c r="X1327" s="4">
        <f>VLOOKUP($T1327,Sheet4!$H$1106:$M$1351,surveys!X$1+1,FALSE)</f>
        <v>0.93709051462417825</v>
      </c>
      <c r="Y1327" s="4">
        <f>VLOOKUP($T1327,Sheet4!$H$1106:$M$1351,surveys!Y$1+1,FALSE)</f>
        <v>1</v>
      </c>
      <c r="Z1327" s="4">
        <f t="shared" si="61"/>
        <v>1</v>
      </c>
      <c r="AA1327" s="4" t="str">
        <f>VLOOKUP(T1327&amp;"-"&amp;Z1327,Sheet4!$W$2:$AA$1100,3,FALSE)</f>
        <v>Istanbul</v>
      </c>
      <c r="AB1327" s="4">
        <f>VLOOKUP(T1327&amp;"-"&amp;Z1327,Sheet4!$W$2:$AA$1100,4,FALSE)</f>
        <v>41.013840000000002</v>
      </c>
      <c r="AC1327" s="4">
        <f>VLOOKUP(T1327&amp;"-"&amp;Z1327,Sheet4!$W$2:$AA$1100,5,FALSE)</f>
        <v>28.949660000000002</v>
      </c>
    </row>
    <row r="1328" spans="1:29">
      <c r="A1328" s="6">
        <v>40914</v>
      </c>
      <c r="B1328" s="7">
        <v>0.5119907407407408</v>
      </c>
      <c r="C1328" s="4" t="s">
        <v>1213</v>
      </c>
      <c r="D1328" s="4" t="s">
        <v>1217</v>
      </c>
      <c r="E1328" s="4" t="s">
        <v>113</v>
      </c>
      <c r="F1328" s="4">
        <v>4</v>
      </c>
      <c r="G1328" s="4">
        <v>3</v>
      </c>
      <c r="H1328" s="4">
        <v>5</v>
      </c>
      <c r="I1328" s="4">
        <v>3</v>
      </c>
      <c r="J1328" s="4">
        <v>4</v>
      </c>
      <c r="K1328" s="4">
        <v>4</v>
      </c>
      <c r="L1328" s="4">
        <v>4</v>
      </c>
      <c r="M1328" s="4">
        <v>4</v>
      </c>
      <c r="N1328" s="4">
        <v>5</v>
      </c>
      <c r="O1328" s="4">
        <v>4</v>
      </c>
      <c r="P1328" s="4">
        <v>4</v>
      </c>
      <c r="Q1328" s="9">
        <f t="shared" si="62"/>
        <v>8.113425925925925E-3</v>
      </c>
      <c r="R1328" s="4">
        <f t="shared" si="60"/>
        <v>40914.511990740742</v>
      </c>
      <c r="S1328" s="4">
        <v>0.72088794027853642</v>
      </c>
      <c r="T1328" s="4" t="str">
        <f>VLOOKUP(E1328,Sheet2!$A$2:$E$137,5,FALSE)</f>
        <v>JP</v>
      </c>
      <c r="U1328" s="4">
        <f>VLOOKUP($T1328,Sheet4!$H$1106:$M$1351,surveys!U$1+1,FALSE)</f>
        <v>0.44874078205656753</v>
      </c>
      <c r="V1328" s="4">
        <f>VLOOKUP($T1328,Sheet4!$H$1106:$M$1351,surveys!V$1+1,FALSE)</f>
        <v>0.64114518428781597</v>
      </c>
      <c r="W1328" s="4">
        <f>VLOOKUP($T1328,Sheet4!$H$1106:$M$1351,surveys!W$1+1,FALSE)</f>
        <v>0.78068907227302575</v>
      </c>
      <c r="X1328" s="4">
        <f>VLOOKUP($T1328,Sheet4!$H$1106:$M$1351,surveys!X$1+1,FALSE)</f>
        <v>0.89864079960981302</v>
      </c>
      <c r="Y1328" s="4">
        <f>VLOOKUP($T1328,Sheet4!$H$1106:$M$1351,surveys!Y$1+1,FALSE)</f>
        <v>1</v>
      </c>
      <c r="Z1328" s="4">
        <f t="shared" si="61"/>
        <v>3</v>
      </c>
      <c r="AA1328" s="4" t="str">
        <f>VLOOKUP(T1328&amp;"-"&amp;Z1328,Sheet4!$W$2:$AA$1100,3,FALSE)</f>
        <v>Osaka-shi</v>
      </c>
      <c r="AB1328" s="4">
        <f>VLOOKUP(T1328&amp;"-"&amp;Z1328,Sheet4!$W$2:$AA$1100,4,FALSE)</f>
        <v>34.693739999999998</v>
      </c>
      <c r="AC1328" s="4">
        <f>VLOOKUP(T1328&amp;"-"&amp;Z1328,Sheet4!$W$2:$AA$1100,5,FALSE)</f>
        <v>135.50218000000001</v>
      </c>
    </row>
    <row r="1329" spans="1:29">
      <c r="A1329" s="6">
        <v>40914</v>
      </c>
      <c r="B1329" s="7">
        <v>0.47034722222222225</v>
      </c>
      <c r="C1329" s="4" t="s">
        <v>1213</v>
      </c>
      <c r="D1329" s="4" t="s">
        <v>1214</v>
      </c>
      <c r="E1329" s="4" t="s">
        <v>85</v>
      </c>
      <c r="F1329" s="4">
        <v>1</v>
      </c>
      <c r="G1329" s="4">
        <v>1</v>
      </c>
      <c r="H1329" s="4">
        <v>1</v>
      </c>
      <c r="I1329" s="4">
        <v>1</v>
      </c>
      <c r="J1329" s="4">
        <v>1</v>
      </c>
      <c r="K1329" s="4">
        <v>1</v>
      </c>
      <c r="L1329" s="4">
        <v>1</v>
      </c>
      <c r="M1329" s="4">
        <v>1</v>
      </c>
      <c r="N1329" s="4">
        <v>1</v>
      </c>
      <c r="O1329" s="4">
        <v>1</v>
      </c>
      <c r="P1329" s="4">
        <v>1</v>
      </c>
      <c r="Q1329" s="9">
        <f t="shared" si="62"/>
        <v>4.8865740740740737E-2</v>
      </c>
      <c r="R1329" s="4">
        <f t="shared" si="60"/>
        <v>40914.470347222225</v>
      </c>
      <c r="S1329" s="4">
        <v>0.12230381528920264</v>
      </c>
      <c r="T1329" s="4" t="str">
        <f>VLOOKUP(E1329,Sheet2!$A$2:$E$137,5,FALSE)</f>
        <v>PL</v>
      </c>
      <c r="U1329" s="4">
        <f>VLOOKUP($T1329,Sheet4!$H$1106:$M$1351,surveys!U$1+1,FALSE)</f>
        <v>0.38412692394750031</v>
      </c>
      <c r="V1329" s="4">
        <f>VLOOKUP($T1329,Sheet4!$H$1106:$M$1351,surveys!V$1+1,FALSE)</f>
        <v>0.55761422047220277</v>
      </c>
      <c r="W1329" s="4">
        <f>VLOOKUP($T1329,Sheet4!$H$1106:$M$1351,surveys!W$1+1,FALSE)</f>
        <v>0.72800866765105254</v>
      </c>
      <c r="X1329" s="4">
        <f>VLOOKUP($T1329,Sheet4!$H$1106:$M$1351,surveys!X$1+1,FALSE)</f>
        <v>0.87128691644612766</v>
      </c>
      <c r="Y1329" s="4">
        <f>VLOOKUP($T1329,Sheet4!$H$1106:$M$1351,surveys!Y$1+1,FALSE)</f>
        <v>1</v>
      </c>
      <c r="Z1329" s="4">
        <f t="shared" si="61"/>
        <v>1</v>
      </c>
      <c r="AA1329" s="4" t="str">
        <f>VLOOKUP(T1329&amp;"-"&amp;Z1329,Sheet4!$W$2:$AA$1100,3,FALSE)</f>
        <v>Warsaw</v>
      </c>
      <c r="AB1329" s="4">
        <f>VLOOKUP(T1329&amp;"-"&amp;Z1329,Sheet4!$W$2:$AA$1100,4,FALSE)</f>
        <v>52.229770000000002</v>
      </c>
      <c r="AC1329" s="4">
        <f>VLOOKUP(T1329&amp;"-"&amp;Z1329,Sheet4!$W$2:$AA$1100,5,FALSE)</f>
        <v>21.011780000000002</v>
      </c>
    </row>
    <row r="1330" spans="1:29">
      <c r="A1330" s="6">
        <v>40914</v>
      </c>
      <c r="B1330" s="7">
        <v>0.60144675925925928</v>
      </c>
      <c r="C1330" s="4" t="s">
        <v>1215</v>
      </c>
      <c r="D1330" s="4" t="s">
        <v>1216</v>
      </c>
      <c r="E1330" s="4" t="s">
        <v>23</v>
      </c>
      <c r="F1330" s="4">
        <v>2</v>
      </c>
      <c r="G1330" s="4">
        <v>2</v>
      </c>
      <c r="H1330" s="4">
        <v>4</v>
      </c>
      <c r="I1330" s="4">
        <v>3</v>
      </c>
      <c r="J1330" s="4">
        <v>5</v>
      </c>
      <c r="K1330" s="4">
        <v>1</v>
      </c>
      <c r="L1330" s="4">
        <v>1</v>
      </c>
      <c r="M1330" s="4">
        <v>5</v>
      </c>
      <c r="N1330" s="4">
        <v>4</v>
      </c>
      <c r="O1330" s="4">
        <v>5</v>
      </c>
      <c r="P1330" s="4">
        <v>1</v>
      </c>
      <c r="Q1330" s="9">
        <f t="shared" si="62"/>
        <v>1.3773148148148147E-3</v>
      </c>
      <c r="R1330" s="4">
        <f t="shared" si="60"/>
        <v>40914.601446759261</v>
      </c>
      <c r="S1330" s="4">
        <v>0.70203123499079201</v>
      </c>
      <c r="T1330" s="4" t="str">
        <f>VLOOKUP(E1330,Sheet2!$A$2:$E$137,5,FALSE)</f>
        <v>CA</v>
      </c>
      <c r="U1330" s="4">
        <f>VLOOKUP($T1330,Sheet4!$H$1106:$M$1351,surveys!U$1+1,FALSE)</f>
        <v>0.39929817507859233</v>
      </c>
      <c r="V1330" s="4">
        <f>VLOOKUP($T1330,Sheet4!$H$1106:$M$1351,surveys!V$1+1,FALSE)</f>
        <v>0.68226808593455113</v>
      </c>
      <c r="W1330" s="4">
        <f>VLOOKUP($T1330,Sheet4!$H$1106:$M$1351,surveys!W$1+1,FALSE)</f>
        <v>0.8413893511967715</v>
      </c>
      <c r="X1330" s="4">
        <f>VLOOKUP($T1330,Sheet4!$H$1106:$M$1351,surveys!X$1+1,FALSE)</f>
        <v>0.92969032990429024</v>
      </c>
      <c r="Y1330" s="4">
        <f>VLOOKUP($T1330,Sheet4!$H$1106:$M$1351,surveys!Y$1+1,FALSE)</f>
        <v>1</v>
      </c>
      <c r="Z1330" s="4">
        <f t="shared" si="61"/>
        <v>3</v>
      </c>
      <c r="AA1330" s="4" t="str">
        <f>VLOOKUP(T1330&amp;"-"&amp;Z1330,Sheet4!$W$2:$AA$1100,3,FALSE)</f>
        <v>Vancouver</v>
      </c>
      <c r="AB1330" s="4">
        <f>VLOOKUP(T1330&amp;"-"&amp;Z1330,Sheet4!$W$2:$AA$1100,4,FALSE)</f>
        <v>49.249659999999999</v>
      </c>
      <c r="AC1330" s="4">
        <f>VLOOKUP(T1330&amp;"-"&amp;Z1330,Sheet4!$W$2:$AA$1100,5,FALSE)</f>
        <v>-123.11933999999999</v>
      </c>
    </row>
    <row r="1331" spans="1:29">
      <c r="A1331" s="6">
        <v>40914</v>
      </c>
      <c r="B1331" s="7">
        <v>0.60721064814814818</v>
      </c>
      <c r="C1331" s="4" t="s">
        <v>1215</v>
      </c>
      <c r="D1331" s="4" t="s">
        <v>1214</v>
      </c>
      <c r="E1331" s="4" t="s">
        <v>37</v>
      </c>
      <c r="F1331" s="4">
        <v>1</v>
      </c>
      <c r="G1331" s="4">
        <v>1</v>
      </c>
      <c r="H1331" s="4">
        <v>1</v>
      </c>
      <c r="I1331" s="4">
        <v>1</v>
      </c>
      <c r="J1331" s="4">
        <v>1</v>
      </c>
      <c r="K1331" s="4">
        <v>1</v>
      </c>
      <c r="L1331" s="4">
        <v>1</v>
      </c>
      <c r="M1331" s="4">
        <v>1</v>
      </c>
      <c r="N1331" s="4">
        <v>1</v>
      </c>
      <c r="O1331" s="4">
        <v>1</v>
      </c>
      <c r="P1331" s="4">
        <v>1</v>
      </c>
      <c r="Q1331" s="9">
        <f t="shared" si="62"/>
        <v>5.4166666666666669E-3</v>
      </c>
      <c r="R1331" s="4">
        <f t="shared" si="60"/>
        <v>40914.607210648152</v>
      </c>
      <c r="S1331" s="4">
        <v>0.31151004789332903</v>
      </c>
      <c r="T1331" s="4" t="str">
        <f>VLOOKUP(E1331,Sheet2!$A$2:$E$137,5,FALSE)</f>
        <v>PT</v>
      </c>
      <c r="U1331" s="4">
        <f>VLOOKUP($T1331,Sheet4!$H$1106:$M$1351,surveys!U$1+1,FALSE)</f>
        <v>0.43703858129282908</v>
      </c>
      <c r="V1331" s="4">
        <f>VLOOKUP($T1331,Sheet4!$H$1106:$M$1351,surveys!V$1+1,FALSE)</f>
        <v>0.64773543484664464</v>
      </c>
      <c r="W1331" s="4">
        <f>VLOOKUP($T1331,Sheet4!$H$1106:$M$1351,surveys!W$1+1,FALSE)</f>
        <v>0.79869631675299657</v>
      </c>
      <c r="X1331" s="4">
        <f>VLOOKUP($T1331,Sheet4!$H$1106:$M$1351,surveys!X$1+1,FALSE)</f>
        <v>0.90115606302176665</v>
      </c>
      <c r="Y1331" s="4">
        <f>VLOOKUP($T1331,Sheet4!$H$1106:$M$1351,surveys!Y$1+1,FALSE)</f>
        <v>1</v>
      </c>
      <c r="Z1331" s="4">
        <f t="shared" si="61"/>
        <v>1</v>
      </c>
      <c r="AA1331" s="4" t="str">
        <f>VLOOKUP(T1331&amp;"-"&amp;Z1331,Sheet4!$W$2:$AA$1100,3,FALSE)</f>
        <v>Lisbon</v>
      </c>
      <c r="AB1331" s="4">
        <f>VLOOKUP(T1331&amp;"-"&amp;Z1331,Sheet4!$W$2:$AA$1100,4,FALSE)</f>
        <v>38.716670000000001</v>
      </c>
      <c r="AC1331" s="4">
        <f>VLOOKUP(T1331&amp;"-"&amp;Z1331,Sheet4!$W$2:$AA$1100,5,FALSE)</f>
        <v>-9.1333300000000008</v>
      </c>
    </row>
    <row r="1332" spans="1:29">
      <c r="A1332" s="6">
        <v>40914</v>
      </c>
      <c r="B1332" s="7">
        <v>0.71861111111111109</v>
      </c>
      <c r="C1332" s="4" t="s">
        <v>1213</v>
      </c>
      <c r="D1332" s="4" t="s">
        <v>1214</v>
      </c>
      <c r="E1332" s="4" t="s">
        <v>33</v>
      </c>
      <c r="F1332" s="4">
        <v>2</v>
      </c>
      <c r="G1332" s="4">
        <v>2</v>
      </c>
      <c r="H1332" s="4">
        <v>2</v>
      </c>
      <c r="I1332" s="4">
        <v>4</v>
      </c>
      <c r="J1332" s="4">
        <v>5</v>
      </c>
      <c r="K1332" s="4">
        <v>4</v>
      </c>
      <c r="L1332" s="4">
        <v>3</v>
      </c>
      <c r="M1332" s="4">
        <v>5</v>
      </c>
      <c r="N1332" s="4">
        <v>5</v>
      </c>
      <c r="O1332" s="4">
        <v>3</v>
      </c>
      <c r="P1332" s="4">
        <v>3</v>
      </c>
      <c r="Q1332" s="9">
        <f t="shared" si="62"/>
        <v>1.2627314814814815E-2</v>
      </c>
      <c r="R1332" s="4">
        <f t="shared" si="60"/>
        <v>40914.718611111108</v>
      </c>
      <c r="S1332" s="4">
        <v>0.38846576434120905</v>
      </c>
      <c r="T1332" s="4" t="str">
        <f>VLOOKUP(E1332,Sheet2!$A$2:$E$137,5,FALSE)</f>
        <v>IT</v>
      </c>
      <c r="U1332" s="4">
        <f>VLOOKUP($T1332,Sheet4!$H$1106:$M$1351,surveys!U$1+1,FALSE)</f>
        <v>0.40073733113706772</v>
      </c>
      <c r="V1332" s="4">
        <f>VLOOKUP($T1332,Sheet4!$H$1106:$M$1351,surveys!V$1+1,FALSE)</f>
        <v>0.60502083075372182</v>
      </c>
      <c r="W1332" s="4">
        <f>VLOOKUP($T1332,Sheet4!$H$1106:$M$1351,surveys!W$1+1,FALSE)</f>
        <v>0.75963680320784854</v>
      </c>
      <c r="X1332" s="4">
        <f>VLOOKUP($T1332,Sheet4!$H$1106:$M$1351,surveys!X$1+1,FALSE)</f>
        <v>0.89491209934724891</v>
      </c>
      <c r="Y1332" s="4">
        <f>VLOOKUP($T1332,Sheet4!$H$1106:$M$1351,surveys!Y$1+1,FALSE)</f>
        <v>1</v>
      </c>
      <c r="Z1332" s="4">
        <f t="shared" si="61"/>
        <v>1</v>
      </c>
      <c r="AA1332" s="4" t="str">
        <f>VLOOKUP(T1332&amp;"-"&amp;Z1332,Sheet4!$W$2:$AA$1100,3,FALSE)</f>
        <v>Roma</v>
      </c>
      <c r="AB1332" s="4">
        <f>VLOOKUP(T1332&amp;"-"&amp;Z1332,Sheet4!$W$2:$AA$1100,4,FALSE)</f>
        <v>41.894739999999999</v>
      </c>
      <c r="AC1332" s="4">
        <f>VLOOKUP(T1332&amp;"-"&amp;Z1332,Sheet4!$W$2:$AA$1100,5,FALSE)</f>
        <v>12.4839</v>
      </c>
    </row>
    <row r="1333" spans="1:29">
      <c r="A1333" s="6">
        <v>40914</v>
      </c>
      <c r="B1333" s="7">
        <v>0.80013888888888884</v>
      </c>
      <c r="C1333" s="4" t="s">
        <v>1213</v>
      </c>
      <c r="D1333" s="4" t="s">
        <v>1214</v>
      </c>
      <c r="E1333" s="4" t="s">
        <v>37</v>
      </c>
      <c r="F1333" s="4">
        <v>3</v>
      </c>
      <c r="G1333" s="4">
        <v>2</v>
      </c>
      <c r="H1333" s="4">
        <v>2</v>
      </c>
      <c r="I1333" s="4">
        <v>3</v>
      </c>
      <c r="J1333" s="4">
        <v>3</v>
      </c>
      <c r="K1333" s="4">
        <v>3</v>
      </c>
      <c r="L1333" s="4">
        <v>1</v>
      </c>
      <c r="M1333" s="4">
        <v>2</v>
      </c>
      <c r="N1333" s="4">
        <v>2</v>
      </c>
      <c r="O1333" s="4">
        <v>3</v>
      </c>
      <c r="P1333" s="4">
        <v>2</v>
      </c>
      <c r="Q1333" s="9">
        <f t="shared" si="62"/>
        <v>1.0300925925925926E-3</v>
      </c>
      <c r="R1333" s="4">
        <f t="shared" si="60"/>
        <v>40914.800138888888</v>
      </c>
      <c r="S1333" s="4">
        <v>6.4562654056449897E-2</v>
      </c>
      <c r="T1333" s="4" t="str">
        <f>VLOOKUP(E1333,Sheet2!$A$2:$E$137,5,FALSE)</f>
        <v>PT</v>
      </c>
      <c r="U1333" s="4">
        <f>VLOOKUP($T1333,Sheet4!$H$1106:$M$1351,surveys!U$1+1,FALSE)</f>
        <v>0.43703858129282908</v>
      </c>
      <c r="V1333" s="4">
        <f>VLOOKUP($T1333,Sheet4!$H$1106:$M$1351,surveys!V$1+1,FALSE)</f>
        <v>0.64773543484664464</v>
      </c>
      <c r="W1333" s="4">
        <f>VLOOKUP($T1333,Sheet4!$H$1106:$M$1351,surveys!W$1+1,FALSE)</f>
        <v>0.79869631675299657</v>
      </c>
      <c r="X1333" s="4">
        <f>VLOOKUP($T1333,Sheet4!$H$1106:$M$1351,surveys!X$1+1,FALSE)</f>
        <v>0.90115606302176665</v>
      </c>
      <c r="Y1333" s="4">
        <f>VLOOKUP($T1333,Sheet4!$H$1106:$M$1351,surveys!Y$1+1,FALSE)</f>
        <v>1</v>
      </c>
      <c r="Z1333" s="4">
        <f t="shared" si="61"/>
        <v>1</v>
      </c>
      <c r="AA1333" s="4" t="str">
        <f>VLOOKUP(T1333&amp;"-"&amp;Z1333,Sheet4!$W$2:$AA$1100,3,FALSE)</f>
        <v>Lisbon</v>
      </c>
      <c r="AB1333" s="4">
        <f>VLOOKUP(T1333&amp;"-"&amp;Z1333,Sheet4!$W$2:$AA$1100,4,FALSE)</f>
        <v>38.716670000000001</v>
      </c>
      <c r="AC1333" s="4">
        <f>VLOOKUP(T1333&amp;"-"&amp;Z1333,Sheet4!$W$2:$AA$1100,5,FALSE)</f>
        <v>-9.1333300000000008</v>
      </c>
    </row>
    <row r="1334" spans="1:29">
      <c r="A1334" s="6">
        <v>40914</v>
      </c>
      <c r="B1334" s="7">
        <v>0.80312499999999998</v>
      </c>
      <c r="C1334" s="4" t="s">
        <v>1213</v>
      </c>
      <c r="D1334" s="4" t="s">
        <v>1217</v>
      </c>
      <c r="E1334" s="4" t="s">
        <v>13</v>
      </c>
      <c r="F1334" s="4">
        <v>5</v>
      </c>
      <c r="G1334" s="4">
        <v>5</v>
      </c>
      <c r="H1334" s="4">
        <v>5</v>
      </c>
      <c r="I1334" s="4">
        <v>5</v>
      </c>
      <c r="J1334" s="4">
        <v>5</v>
      </c>
      <c r="K1334" s="4">
        <v>5</v>
      </c>
      <c r="L1334" s="4">
        <v>5</v>
      </c>
      <c r="M1334" s="4">
        <v>5</v>
      </c>
      <c r="N1334" s="4">
        <v>5</v>
      </c>
      <c r="O1334" s="4">
        <v>5</v>
      </c>
      <c r="P1334" s="4">
        <v>5</v>
      </c>
      <c r="Q1334" s="9">
        <f t="shared" si="62"/>
        <v>2.3726851851851851E-3</v>
      </c>
      <c r="R1334" s="4">
        <f t="shared" si="60"/>
        <v>40914.803124999999</v>
      </c>
      <c r="S1334" s="4">
        <v>0.32546875171162348</v>
      </c>
      <c r="T1334" s="4" t="str">
        <f>VLOOKUP(E1334,Sheet2!$A$2:$E$137,5,FALSE)</f>
        <v>GB</v>
      </c>
      <c r="U1334" s="4">
        <f>VLOOKUP($T1334,Sheet4!$H$1106:$M$1351,surveys!U$1+1,FALSE)</f>
        <v>0.43993408527720174</v>
      </c>
      <c r="V1334" s="4">
        <f>VLOOKUP($T1334,Sheet4!$H$1106:$M$1351,surveys!V$1+1,FALSE)</f>
        <v>0.87986817055440347</v>
      </c>
      <c r="W1334" s="4">
        <f>VLOOKUP($T1334,Sheet4!$H$1106:$M$1351,surveys!W$1+1,FALSE)</f>
        <v>0.93717230822503084</v>
      </c>
      <c r="X1334" s="4">
        <f>VLOOKUP($T1334,Sheet4!$H$1106:$M$1351,surveys!X$1+1,FALSE)</f>
        <v>0.97269979890956382</v>
      </c>
      <c r="Y1334" s="4">
        <f>VLOOKUP($T1334,Sheet4!$H$1106:$M$1351,surveys!Y$1+1,FALSE)</f>
        <v>1</v>
      </c>
      <c r="Z1334" s="4">
        <f t="shared" si="61"/>
        <v>1</v>
      </c>
      <c r="AA1334" s="4" t="str">
        <f>VLOOKUP(T1334&amp;"-"&amp;Z1334,Sheet4!$W$2:$AA$1100,3,FALSE)</f>
        <v>City of London</v>
      </c>
      <c r="AB1334" s="4">
        <f>VLOOKUP(T1334&amp;"-"&amp;Z1334,Sheet4!$W$2:$AA$1100,4,FALSE)</f>
        <v>51.512790000000003</v>
      </c>
      <c r="AC1334" s="4">
        <f>VLOOKUP(T1334&amp;"-"&amp;Z1334,Sheet4!$W$2:$AA$1100,5,FALSE)</f>
        <v>-9.1840000000000005E-2</v>
      </c>
    </row>
    <row r="1335" spans="1:29">
      <c r="A1335" s="6">
        <v>40914</v>
      </c>
      <c r="B1335" s="7">
        <v>0.85841435185185189</v>
      </c>
      <c r="C1335" s="4" t="s">
        <v>1213</v>
      </c>
      <c r="D1335" s="4" t="s">
        <v>1217</v>
      </c>
      <c r="E1335" s="4" t="s">
        <v>81</v>
      </c>
      <c r="F1335" s="4">
        <v>3</v>
      </c>
      <c r="G1335" s="4">
        <v>2</v>
      </c>
      <c r="H1335" s="4">
        <v>3</v>
      </c>
      <c r="I1335" s="4">
        <v>4</v>
      </c>
      <c r="J1335" s="4">
        <v>4</v>
      </c>
      <c r="K1335" s="4">
        <v>4</v>
      </c>
      <c r="L1335" s="4">
        <v>3</v>
      </c>
      <c r="M1335" s="4">
        <v>5</v>
      </c>
      <c r="N1335" s="4">
        <v>5</v>
      </c>
      <c r="O1335" s="4">
        <v>4</v>
      </c>
      <c r="P1335" s="4">
        <v>5</v>
      </c>
      <c r="Q1335" s="9">
        <f t="shared" si="62"/>
        <v>4.0879629629629634E-2</v>
      </c>
      <c r="R1335" s="4">
        <f t="shared" si="60"/>
        <v>40914.858414351853</v>
      </c>
      <c r="S1335" s="4">
        <v>0.59970748935629725</v>
      </c>
      <c r="T1335" s="4" t="str">
        <f>VLOOKUP(E1335,Sheet2!$A$2:$E$137,5,FALSE)</f>
        <v>SI</v>
      </c>
      <c r="U1335" s="4">
        <f>VLOOKUP($T1335,Sheet4!$H$1106:$M$1351,surveys!U$1+1,FALSE)</f>
        <v>0.57549193659358577</v>
      </c>
      <c r="V1335" s="4">
        <f>VLOOKUP($T1335,Sheet4!$H$1106:$M$1351,surveys!V$1+1,FALSE)</f>
        <v>0.776385690019603</v>
      </c>
      <c r="W1335" s="4">
        <f>VLOOKUP($T1335,Sheet4!$H$1106:$M$1351,surveys!W$1+1,FALSE)</f>
        <v>0.86011021906207774</v>
      </c>
      <c r="X1335" s="4">
        <f>VLOOKUP($T1335,Sheet4!$H$1106:$M$1351,surveys!X$1+1,FALSE)</f>
        <v>0.94038786462410251</v>
      </c>
      <c r="Y1335" s="4">
        <f>VLOOKUP($T1335,Sheet4!$H$1106:$M$1351,surveys!Y$1+1,FALSE)</f>
        <v>1</v>
      </c>
      <c r="Z1335" s="4">
        <f t="shared" si="61"/>
        <v>2</v>
      </c>
      <c r="AA1335" s="4" t="str">
        <f>VLOOKUP(T1335&amp;"-"&amp;Z1335,Sheet4!$W$2:$AA$1100,3,FALSE)</f>
        <v>Maribor</v>
      </c>
      <c r="AB1335" s="4">
        <f>VLOOKUP(T1335&amp;"-"&amp;Z1335,Sheet4!$W$2:$AA$1100,4,FALSE)</f>
        <v>46.554720000000003</v>
      </c>
      <c r="AC1335" s="4">
        <f>VLOOKUP(T1335&amp;"-"&amp;Z1335,Sheet4!$W$2:$AA$1100,5,FALSE)</f>
        <v>15.64667</v>
      </c>
    </row>
    <row r="1336" spans="1:29">
      <c r="A1336" s="6">
        <v>40914</v>
      </c>
      <c r="B1336" s="7">
        <v>0.49857638888888894</v>
      </c>
      <c r="C1336" s="4" t="s">
        <v>1213</v>
      </c>
      <c r="D1336" s="4" t="s">
        <v>1218</v>
      </c>
      <c r="E1336" s="4" t="s">
        <v>15</v>
      </c>
      <c r="F1336" s="4">
        <v>3</v>
      </c>
      <c r="G1336" s="4">
        <v>3</v>
      </c>
      <c r="H1336" s="4">
        <v>4</v>
      </c>
      <c r="I1336" s="4">
        <v>3</v>
      </c>
      <c r="J1336" s="4">
        <v>4</v>
      </c>
      <c r="K1336" s="4">
        <v>4</v>
      </c>
      <c r="L1336" s="4">
        <v>4</v>
      </c>
      <c r="M1336" s="4">
        <v>4</v>
      </c>
      <c r="N1336" s="4">
        <v>5</v>
      </c>
      <c r="O1336" s="4">
        <v>3</v>
      </c>
      <c r="P1336" s="4">
        <v>4</v>
      </c>
      <c r="Q1336" s="9">
        <f t="shared" si="62"/>
        <v>6.9085648148148146E-2</v>
      </c>
      <c r="R1336" s="4">
        <f t="shared" si="60"/>
        <v>40914.498576388891</v>
      </c>
      <c r="S1336" s="4">
        <v>0.94450597947265624</v>
      </c>
      <c r="T1336" s="4" t="str">
        <f>VLOOKUP(E1336,Sheet2!$A$2:$E$137,5,FALSE)</f>
        <v>US</v>
      </c>
      <c r="U1336" s="4">
        <f>VLOOKUP($T1336,Sheet4!$H$1106:$M$1351,surveys!U$1+1,FALSE)</f>
        <v>0.42883768204388006</v>
      </c>
      <c r="V1336" s="4">
        <f>VLOOKUP($T1336,Sheet4!$H$1106:$M$1351,surveys!V$1+1,FALSE)</f>
        <v>0.62778475709586301</v>
      </c>
      <c r="W1336" s="4">
        <f>VLOOKUP($T1336,Sheet4!$H$1106:$M$1351,surveys!W$1+1,FALSE)</f>
        <v>0.76918600378409652</v>
      </c>
      <c r="X1336" s="4">
        <f>VLOOKUP($T1336,Sheet4!$H$1106:$M$1351,surveys!X$1+1,FALSE)</f>
        <v>0.88987045221102745</v>
      </c>
      <c r="Y1336" s="4">
        <f>VLOOKUP($T1336,Sheet4!$H$1106:$M$1351,surveys!Y$1+1,FALSE)</f>
        <v>1</v>
      </c>
      <c r="Z1336" s="4">
        <f t="shared" si="61"/>
        <v>5</v>
      </c>
      <c r="AA1336" s="4" t="str">
        <f>VLOOKUP(T1336&amp;"-"&amp;Z1336,Sheet4!$W$2:$AA$1100,3,FALSE)</f>
        <v>Houston</v>
      </c>
      <c r="AB1336" s="4">
        <f>VLOOKUP(T1336&amp;"-"&amp;Z1336,Sheet4!$W$2:$AA$1100,4,FALSE)</f>
        <v>29.763280000000002</v>
      </c>
      <c r="AC1336" s="4">
        <f>VLOOKUP(T1336&amp;"-"&amp;Z1336,Sheet4!$W$2:$AA$1100,5,FALSE)</f>
        <v>-95.36327</v>
      </c>
    </row>
    <row r="1337" spans="1:29">
      <c r="A1337" s="6">
        <v>40913</v>
      </c>
      <c r="B1337" s="7">
        <v>0.20013888888888889</v>
      </c>
      <c r="C1337" s="4" t="s">
        <v>1213</v>
      </c>
      <c r="D1337" s="4" t="s">
        <v>1218</v>
      </c>
      <c r="E1337" s="4" t="s">
        <v>351</v>
      </c>
      <c r="F1337" s="4">
        <v>3</v>
      </c>
      <c r="G1337" s="4">
        <v>5</v>
      </c>
      <c r="H1337" s="4">
        <v>5</v>
      </c>
      <c r="I1337" s="4">
        <v>3</v>
      </c>
      <c r="J1337" s="4">
        <v>4</v>
      </c>
      <c r="K1337" s="4">
        <v>4</v>
      </c>
      <c r="L1337" s="4">
        <v>3</v>
      </c>
      <c r="M1337" s="4">
        <v>5</v>
      </c>
      <c r="N1337" s="4">
        <v>5</v>
      </c>
      <c r="O1337" s="4">
        <v>5</v>
      </c>
      <c r="P1337" s="4">
        <v>5</v>
      </c>
      <c r="Q1337" s="9">
        <f t="shared" si="62"/>
        <v>1.0300925925925926E-3</v>
      </c>
      <c r="R1337" s="4">
        <f t="shared" si="60"/>
        <v>40913.200138888889</v>
      </c>
      <c r="S1337" s="4">
        <v>0.56221093037797631</v>
      </c>
      <c r="T1337" s="4" t="str">
        <f>VLOOKUP(E1337,Sheet2!$A$2:$E$137,5,FALSE)</f>
        <v>PH</v>
      </c>
      <c r="U1337" s="4">
        <f>VLOOKUP($T1337,Sheet4!$H$1106:$M$1351,surveys!U$1+1,FALSE)</f>
        <v>0.70327102835202771</v>
      </c>
      <c r="V1337" s="4">
        <f>VLOOKUP($T1337,Sheet4!$H$1106:$M$1351,surveys!V$1+1,FALSE)</f>
        <v>0.78903526237405697</v>
      </c>
      <c r="W1337" s="4">
        <f>VLOOKUP($T1337,Sheet4!$H$1106:$M$1351,surveys!W$1+1,FALSE)</f>
        <v>0.87067791933314631</v>
      </c>
      <c r="X1337" s="4">
        <f>VLOOKUP($T1337,Sheet4!$H$1106:$M$1351,surveys!X$1+1,FALSE)</f>
        <v>0.9462248357961166</v>
      </c>
      <c r="Y1337" s="4">
        <f>VLOOKUP($T1337,Sheet4!$H$1106:$M$1351,surveys!Y$1+1,FALSE)</f>
        <v>1</v>
      </c>
      <c r="Z1337" s="4">
        <f t="shared" si="61"/>
        <v>1</v>
      </c>
      <c r="AA1337" s="4" t="str">
        <f>VLOOKUP(T1337&amp;"-"&amp;Z1337,Sheet4!$W$2:$AA$1100,3,FALSE)</f>
        <v>Manila</v>
      </c>
      <c r="AB1337" s="4">
        <f>VLOOKUP(T1337&amp;"-"&amp;Z1337,Sheet4!$W$2:$AA$1100,4,FALSE)</f>
        <v>14.604200000000001</v>
      </c>
      <c r="AC1337" s="4">
        <f>VLOOKUP(T1337&amp;"-"&amp;Z1337,Sheet4!$W$2:$AA$1100,5,FALSE)</f>
        <v>120.98220000000001</v>
      </c>
    </row>
    <row r="1338" spans="1:29">
      <c r="A1338" s="6">
        <v>40913</v>
      </c>
      <c r="B1338" s="7">
        <v>0.27581018518518519</v>
      </c>
      <c r="C1338" s="4" t="s">
        <v>1213</v>
      </c>
      <c r="D1338" s="4" t="s">
        <v>1214</v>
      </c>
      <c r="E1338" s="4" t="s">
        <v>77</v>
      </c>
      <c r="F1338" s="4">
        <v>3</v>
      </c>
      <c r="G1338" s="4">
        <v>3</v>
      </c>
      <c r="H1338" s="4">
        <v>3</v>
      </c>
      <c r="I1338" s="4">
        <v>5</v>
      </c>
      <c r="J1338" s="4">
        <v>5</v>
      </c>
      <c r="K1338" s="4">
        <v>5</v>
      </c>
      <c r="L1338" s="4">
        <v>4</v>
      </c>
      <c r="M1338" s="4">
        <v>5</v>
      </c>
      <c r="N1338" s="4">
        <v>4</v>
      </c>
      <c r="O1338" s="4">
        <v>3</v>
      </c>
      <c r="P1338" s="4">
        <v>4</v>
      </c>
      <c r="Q1338" s="9">
        <f t="shared" si="62"/>
        <v>5.3067129629629638E-2</v>
      </c>
      <c r="R1338" s="4">
        <f t="shared" si="60"/>
        <v>40913.275810185187</v>
      </c>
      <c r="S1338" s="4">
        <v>0.7858889269521887</v>
      </c>
      <c r="T1338" s="4" t="str">
        <f>VLOOKUP(E1338,Sheet2!$A$2:$E$137,5,FALSE)</f>
        <v>CZ</v>
      </c>
      <c r="U1338" s="4">
        <f>VLOOKUP($T1338,Sheet4!$H$1106:$M$1351,surveys!U$1+1,FALSE)</f>
        <v>0.55144733629941389</v>
      </c>
      <c r="V1338" s="4">
        <f>VLOOKUP($T1338,Sheet4!$H$1106:$M$1351,surveys!V$1+1,FALSE)</f>
        <v>0.72628917582448771</v>
      </c>
      <c r="W1338" s="4">
        <f>VLOOKUP($T1338,Sheet4!$H$1106:$M$1351,surveys!W$1+1,FALSE)</f>
        <v>0.87441405399881522</v>
      </c>
      <c r="X1338" s="4">
        <f>VLOOKUP($T1338,Sheet4!$H$1106:$M$1351,surveys!X$1+1,FALSE)</f>
        <v>0.95208915652162385</v>
      </c>
      <c r="Y1338" s="4">
        <f>VLOOKUP($T1338,Sheet4!$H$1106:$M$1351,surveys!Y$1+1,FALSE)</f>
        <v>1</v>
      </c>
      <c r="Z1338" s="4">
        <f t="shared" si="61"/>
        <v>3</v>
      </c>
      <c r="AA1338" s="4" t="str">
        <f>VLOOKUP(T1338&amp;"-"&amp;Z1338,Sheet4!$W$2:$AA$1100,3,FALSE)</f>
        <v>Ostrava</v>
      </c>
      <c r="AB1338" s="4">
        <f>VLOOKUP(T1338&amp;"-"&amp;Z1338,Sheet4!$W$2:$AA$1100,4,FALSE)</f>
        <v>49.834650000000003</v>
      </c>
      <c r="AC1338" s="4">
        <f>VLOOKUP(T1338&amp;"-"&amp;Z1338,Sheet4!$W$2:$AA$1100,5,FALSE)</f>
        <v>18.282039999999999</v>
      </c>
    </row>
    <row r="1339" spans="1:29">
      <c r="A1339" s="6">
        <v>40913</v>
      </c>
      <c r="B1339" s="7">
        <v>0.56226851851851845</v>
      </c>
      <c r="C1339" s="4" t="s">
        <v>1215</v>
      </c>
      <c r="D1339" s="4" t="s">
        <v>1217</v>
      </c>
      <c r="E1339" s="4" t="s">
        <v>13</v>
      </c>
      <c r="F1339" s="4">
        <v>2</v>
      </c>
      <c r="G1339" s="4">
        <v>2</v>
      </c>
      <c r="H1339" s="4">
        <v>2</v>
      </c>
      <c r="I1339" s="4">
        <v>4</v>
      </c>
      <c r="J1339" s="4">
        <v>5</v>
      </c>
      <c r="K1339" s="4">
        <v>2</v>
      </c>
      <c r="L1339" s="4">
        <v>3</v>
      </c>
      <c r="M1339" s="4">
        <v>3</v>
      </c>
      <c r="N1339" s="4">
        <v>4</v>
      </c>
      <c r="O1339" s="4">
        <v>2</v>
      </c>
      <c r="P1339" s="4">
        <v>5</v>
      </c>
      <c r="Q1339" s="9">
        <f t="shared" si="62"/>
        <v>4.3263888888888886E-2</v>
      </c>
      <c r="R1339" s="4">
        <f t="shared" si="60"/>
        <v>40913.562268518515</v>
      </c>
      <c r="S1339" s="4">
        <v>0.85211666720144907</v>
      </c>
      <c r="T1339" s="4" t="str">
        <f>VLOOKUP(E1339,Sheet2!$A$2:$E$137,5,FALSE)</f>
        <v>GB</v>
      </c>
      <c r="U1339" s="4">
        <f>VLOOKUP($T1339,Sheet4!$H$1106:$M$1351,surveys!U$1+1,FALSE)</f>
        <v>0.43993408527720174</v>
      </c>
      <c r="V1339" s="4">
        <f>VLOOKUP($T1339,Sheet4!$H$1106:$M$1351,surveys!V$1+1,FALSE)</f>
        <v>0.87986817055440347</v>
      </c>
      <c r="W1339" s="4">
        <f>VLOOKUP($T1339,Sheet4!$H$1106:$M$1351,surveys!W$1+1,FALSE)</f>
        <v>0.93717230822503084</v>
      </c>
      <c r="X1339" s="4">
        <f>VLOOKUP($T1339,Sheet4!$H$1106:$M$1351,surveys!X$1+1,FALSE)</f>
        <v>0.97269979890956382</v>
      </c>
      <c r="Y1339" s="4">
        <f>VLOOKUP($T1339,Sheet4!$H$1106:$M$1351,surveys!Y$1+1,FALSE)</f>
        <v>1</v>
      </c>
      <c r="Z1339" s="4">
        <f t="shared" si="61"/>
        <v>2</v>
      </c>
      <c r="AA1339" s="4" t="str">
        <f>VLOOKUP(T1339&amp;"-"&amp;Z1339,Sheet4!$W$2:$AA$1100,3,FALSE)</f>
        <v>London</v>
      </c>
      <c r="AB1339" s="4">
        <f>VLOOKUP(T1339&amp;"-"&amp;Z1339,Sheet4!$W$2:$AA$1100,4,FALSE)</f>
        <v>51.50853</v>
      </c>
      <c r="AC1339" s="4">
        <f>VLOOKUP(T1339&amp;"-"&amp;Z1339,Sheet4!$W$2:$AA$1100,5,FALSE)</f>
        <v>-0.12573999999999999</v>
      </c>
    </row>
    <row r="1340" spans="1:29">
      <c r="A1340" s="6">
        <v>40913</v>
      </c>
      <c r="B1340" s="7">
        <v>0.57195601851851852</v>
      </c>
      <c r="C1340" s="4" t="s">
        <v>1213</v>
      </c>
      <c r="D1340" s="4" t="s">
        <v>1214</v>
      </c>
      <c r="E1340" s="4" t="s">
        <v>11</v>
      </c>
      <c r="F1340" s="4">
        <v>2</v>
      </c>
      <c r="G1340" s="4">
        <v>1</v>
      </c>
      <c r="H1340" s="4">
        <v>1</v>
      </c>
      <c r="I1340" s="4">
        <v>1</v>
      </c>
      <c r="J1340" s="4">
        <v>4</v>
      </c>
      <c r="K1340" s="4">
        <v>4</v>
      </c>
      <c r="L1340" s="4">
        <v>1</v>
      </c>
      <c r="M1340" s="4">
        <v>5</v>
      </c>
      <c r="N1340" s="4">
        <v>5</v>
      </c>
      <c r="O1340" s="4">
        <v>2</v>
      </c>
      <c r="P1340" s="4">
        <v>3</v>
      </c>
      <c r="Q1340" s="9">
        <f t="shared" si="62"/>
        <v>4.9525462962962959E-2</v>
      </c>
      <c r="R1340" s="4">
        <f t="shared" si="60"/>
        <v>40913.571956018517</v>
      </c>
      <c r="S1340" s="4">
        <v>0.42010062848064611</v>
      </c>
      <c r="T1340" s="4" t="str">
        <f>VLOOKUP(E1340,Sheet2!$A$2:$E$137,5,FALSE)</f>
        <v>FR</v>
      </c>
      <c r="U1340" s="4">
        <f>VLOOKUP($T1340,Sheet4!$H$1106:$M$1351,surveys!U$1+1,FALSE)</f>
        <v>0.51193913659220647</v>
      </c>
      <c r="V1340" s="4">
        <f>VLOOKUP($T1340,Sheet4!$H$1106:$M$1351,surveys!V$1+1,FALSE)</f>
        <v>0.70220575033861143</v>
      </c>
      <c r="W1340" s="4">
        <f>VLOOKUP($T1340,Sheet4!$H$1106:$M$1351,surveys!W$1+1,FALSE)</f>
        <v>0.81527182039156842</v>
      </c>
      <c r="X1340" s="4">
        <f>VLOOKUP($T1340,Sheet4!$H$1106:$M$1351,surveys!X$1+1,FALSE)</f>
        <v>0.91893911792009964</v>
      </c>
      <c r="Y1340" s="4">
        <f>VLOOKUP($T1340,Sheet4!$H$1106:$M$1351,surveys!Y$1+1,FALSE)</f>
        <v>1</v>
      </c>
      <c r="Z1340" s="4">
        <f t="shared" si="61"/>
        <v>1</v>
      </c>
      <c r="AA1340" s="4" t="str">
        <f>VLOOKUP(T1340&amp;"-"&amp;Z1340,Sheet4!$W$2:$AA$1100,3,FALSE)</f>
        <v>Paris</v>
      </c>
      <c r="AB1340" s="4">
        <f>VLOOKUP(T1340&amp;"-"&amp;Z1340,Sheet4!$W$2:$AA$1100,4,FALSE)</f>
        <v>48.853409999999997</v>
      </c>
      <c r="AC1340" s="4">
        <f>VLOOKUP(T1340&amp;"-"&amp;Z1340,Sheet4!$W$2:$AA$1100,5,FALSE)</f>
        <v>2.3488000000000002</v>
      </c>
    </row>
    <row r="1341" spans="1:29">
      <c r="A1341" s="6">
        <v>40913</v>
      </c>
      <c r="B1341" s="7">
        <v>0.58201388888888894</v>
      </c>
      <c r="C1341" s="4" t="s">
        <v>1215</v>
      </c>
      <c r="D1341" s="4" t="s">
        <v>1214</v>
      </c>
      <c r="E1341" s="4" t="s">
        <v>85</v>
      </c>
      <c r="F1341" s="4">
        <v>1</v>
      </c>
      <c r="G1341" s="4">
        <v>1</v>
      </c>
      <c r="H1341" s="4">
        <v>1</v>
      </c>
      <c r="I1341" s="4">
        <v>1</v>
      </c>
      <c r="J1341" s="4">
        <v>1</v>
      </c>
      <c r="K1341" s="4">
        <v>1</v>
      </c>
      <c r="L1341" s="4">
        <v>5</v>
      </c>
      <c r="M1341" s="4">
        <v>1</v>
      </c>
      <c r="N1341" s="4">
        <v>1</v>
      </c>
      <c r="O1341" s="4">
        <v>1</v>
      </c>
      <c r="P1341" s="4">
        <v>1</v>
      </c>
      <c r="Q1341" s="9">
        <f t="shared" si="62"/>
        <v>5.797453703703704E-2</v>
      </c>
      <c r="R1341" s="4">
        <f t="shared" si="60"/>
        <v>40913.582013888888</v>
      </c>
      <c r="S1341" s="4">
        <v>1.5783002858144934E-2</v>
      </c>
      <c r="T1341" s="4" t="str">
        <f>VLOOKUP(E1341,Sheet2!$A$2:$E$137,5,FALSE)</f>
        <v>PL</v>
      </c>
      <c r="U1341" s="4">
        <f>VLOOKUP($T1341,Sheet4!$H$1106:$M$1351,surveys!U$1+1,FALSE)</f>
        <v>0.38412692394750031</v>
      </c>
      <c r="V1341" s="4">
        <f>VLOOKUP($T1341,Sheet4!$H$1106:$M$1351,surveys!V$1+1,FALSE)</f>
        <v>0.55761422047220277</v>
      </c>
      <c r="W1341" s="4">
        <f>VLOOKUP($T1341,Sheet4!$H$1106:$M$1351,surveys!W$1+1,FALSE)</f>
        <v>0.72800866765105254</v>
      </c>
      <c r="X1341" s="4">
        <f>VLOOKUP($T1341,Sheet4!$H$1106:$M$1351,surveys!X$1+1,FALSE)</f>
        <v>0.87128691644612766</v>
      </c>
      <c r="Y1341" s="4">
        <f>VLOOKUP($T1341,Sheet4!$H$1106:$M$1351,surveys!Y$1+1,FALSE)</f>
        <v>1</v>
      </c>
      <c r="Z1341" s="4">
        <f t="shared" si="61"/>
        <v>1</v>
      </c>
      <c r="AA1341" s="4" t="str">
        <f>VLOOKUP(T1341&amp;"-"&amp;Z1341,Sheet4!$W$2:$AA$1100,3,FALSE)</f>
        <v>Warsaw</v>
      </c>
      <c r="AB1341" s="4">
        <f>VLOOKUP(T1341&amp;"-"&amp;Z1341,Sheet4!$W$2:$AA$1100,4,FALSE)</f>
        <v>52.229770000000002</v>
      </c>
      <c r="AC1341" s="4">
        <f>VLOOKUP(T1341&amp;"-"&amp;Z1341,Sheet4!$W$2:$AA$1100,5,FALSE)</f>
        <v>21.011780000000002</v>
      </c>
    </row>
    <row r="1342" spans="1:29">
      <c r="A1342" s="6">
        <v>40913</v>
      </c>
      <c r="B1342" s="7">
        <v>0.62390046296296298</v>
      </c>
      <c r="C1342" s="4" t="s">
        <v>1213</v>
      </c>
      <c r="D1342" s="4" t="s">
        <v>1216</v>
      </c>
      <c r="E1342" s="4" t="s">
        <v>33</v>
      </c>
      <c r="F1342" s="4">
        <v>2</v>
      </c>
      <c r="G1342" s="4">
        <v>3</v>
      </c>
      <c r="H1342" s="4">
        <v>4</v>
      </c>
      <c r="I1342" s="4">
        <v>3</v>
      </c>
      <c r="J1342" s="4">
        <v>5</v>
      </c>
      <c r="K1342" s="4">
        <v>4</v>
      </c>
      <c r="L1342" s="4">
        <v>3</v>
      </c>
      <c r="M1342" s="4">
        <v>5</v>
      </c>
      <c r="N1342" s="4">
        <v>5</v>
      </c>
      <c r="O1342" s="4">
        <v>3</v>
      </c>
      <c r="P1342" s="4">
        <v>5</v>
      </c>
      <c r="Q1342" s="9">
        <f t="shared" si="62"/>
        <v>1.6701388888888887E-2</v>
      </c>
      <c r="R1342" s="4">
        <f t="shared" si="60"/>
        <v>40913.623900462961</v>
      </c>
      <c r="S1342" s="4">
        <v>0.18016545045931665</v>
      </c>
      <c r="T1342" s="4" t="str">
        <f>VLOOKUP(E1342,Sheet2!$A$2:$E$137,5,FALSE)</f>
        <v>IT</v>
      </c>
      <c r="U1342" s="4">
        <f>VLOOKUP($T1342,Sheet4!$H$1106:$M$1351,surveys!U$1+1,FALSE)</f>
        <v>0.40073733113706772</v>
      </c>
      <c r="V1342" s="4">
        <f>VLOOKUP($T1342,Sheet4!$H$1106:$M$1351,surveys!V$1+1,FALSE)</f>
        <v>0.60502083075372182</v>
      </c>
      <c r="W1342" s="4">
        <f>VLOOKUP($T1342,Sheet4!$H$1106:$M$1351,surveys!W$1+1,FALSE)</f>
        <v>0.75963680320784854</v>
      </c>
      <c r="X1342" s="4">
        <f>VLOOKUP($T1342,Sheet4!$H$1106:$M$1351,surveys!X$1+1,FALSE)</f>
        <v>0.89491209934724891</v>
      </c>
      <c r="Y1342" s="4">
        <f>VLOOKUP($T1342,Sheet4!$H$1106:$M$1351,surveys!Y$1+1,FALSE)</f>
        <v>1</v>
      </c>
      <c r="Z1342" s="4">
        <f t="shared" si="61"/>
        <v>1</v>
      </c>
      <c r="AA1342" s="4" t="str">
        <f>VLOOKUP(T1342&amp;"-"&amp;Z1342,Sheet4!$W$2:$AA$1100,3,FALSE)</f>
        <v>Roma</v>
      </c>
      <c r="AB1342" s="4">
        <f>VLOOKUP(T1342&amp;"-"&amp;Z1342,Sheet4!$W$2:$AA$1100,4,FALSE)</f>
        <v>41.894739999999999</v>
      </c>
      <c r="AC1342" s="4">
        <f>VLOOKUP(T1342&amp;"-"&amp;Z1342,Sheet4!$W$2:$AA$1100,5,FALSE)</f>
        <v>12.4839</v>
      </c>
    </row>
    <row r="1343" spans="1:29">
      <c r="A1343" s="6">
        <v>40913</v>
      </c>
      <c r="B1343" s="7">
        <v>0.63741898148148146</v>
      </c>
      <c r="C1343" s="4" t="s">
        <v>1215</v>
      </c>
      <c r="D1343" s="4" t="s">
        <v>1217</v>
      </c>
      <c r="E1343" s="4" t="s">
        <v>33</v>
      </c>
      <c r="F1343" s="4">
        <v>3</v>
      </c>
      <c r="G1343" s="4">
        <v>2</v>
      </c>
      <c r="H1343" s="4">
        <v>2</v>
      </c>
      <c r="I1343" s="4">
        <v>3</v>
      </c>
      <c r="J1343" s="4">
        <v>5</v>
      </c>
      <c r="K1343" s="4">
        <v>5</v>
      </c>
      <c r="L1343" s="4">
        <v>5</v>
      </c>
      <c r="M1343" s="4">
        <v>5</v>
      </c>
      <c r="N1343" s="4">
        <v>5</v>
      </c>
      <c r="O1343" s="4">
        <v>5</v>
      </c>
      <c r="P1343" s="4">
        <v>5</v>
      </c>
      <c r="Q1343" s="9">
        <f t="shared" si="62"/>
        <v>2.6631944444444444E-2</v>
      </c>
      <c r="R1343" s="4">
        <f t="shared" si="60"/>
        <v>40913.637418981481</v>
      </c>
      <c r="S1343" s="4">
        <v>0.56742186821836915</v>
      </c>
      <c r="T1343" s="4" t="str">
        <f>VLOOKUP(E1343,Sheet2!$A$2:$E$137,5,FALSE)</f>
        <v>IT</v>
      </c>
      <c r="U1343" s="4">
        <f>VLOOKUP($T1343,Sheet4!$H$1106:$M$1351,surveys!U$1+1,FALSE)</f>
        <v>0.40073733113706772</v>
      </c>
      <c r="V1343" s="4">
        <f>VLOOKUP($T1343,Sheet4!$H$1106:$M$1351,surveys!V$1+1,FALSE)</f>
        <v>0.60502083075372182</v>
      </c>
      <c r="W1343" s="4">
        <f>VLOOKUP($T1343,Sheet4!$H$1106:$M$1351,surveys!W$1+1,FALSE)</f>
        <v>0.75963680320784854</v>
      </c>
      <c r="X1343" s="4">
        <f>VLOOKUP($T1343,Sheet4!$H$1106:$M$1351,surveys!X$1+1,FALSE)</f>
        <v>0.89491209934724891</v>
      </c>
      <c r="Y1343" s="4">
        <f>VLOOKUP($T1343,Sheet4!$H$1106:$M$1351,surveys!Y$1+1,FALSE)</f>
        <v>1</v>
      </c>
      <c r="Z1343" s="4">
        <f t="shared" si="61"/>
        <v>2</v>
      </c>
      <c r="AA1343" s="4" t="str">
        <f>VLOOKUP(T1343&amp;"-"&amp;Z1343,Sheet4!$W$2:$AA$1100,3,FALSE)</f>
        <v>Milan</v>
      </c>
      <c r="AB1343" s="4">
        <f>VLOOKUP(T1343&amp;"-"&amp;Z1343,Sheet4!$W$2:$AA$1100,4,FALSE)</f>
        <v>45.464269999999999</v>
      </c>
      <c r="AC1343" s="4">
        <f>VLOOKUP(T1343&amp;"-"&amp;Z1343,Sheet4!$W$2:$AA$1100,5,FALSE)</f>
        <v>9.1895100000000003</v>
      </c>
    </row>
    <row r="1344" spans="1:29">
      <c r="A1344" s="6">
        <v>40913</v>
      </c>
      <c r="B1344" s="7">
        <v>0.7295949074074074</v>
      </c>
      <c r="C1344" s="4" t="s">
        <v>1213</v>
      </c>
      <c r="D1344" s="4" t="s">
        <v>1214</v>
      </c>
      <c r="E1344" s="4" t="s">
        <v>33</v>
      </c>
      <c r="F1344" s="4">
        <v>3</v>
      </c>
      <c r="G1344" s="4">
        <v>3</v>
      </c>
      <c r="H1344" s="4">
        <v>4</v>
      </c>
      <c r="I1344" s="4">
        <v>5</v>
      </c>
      <c r="J1344" s="4">
        <v>5</v>
      </c>
      <c r="K1344" s="4">
        <v>5</v>
      </c>
      <c r="L1344" s="4">
        <v>4</v>
      </c>
      <c r="M1344" s="4">
        <v>4</v>
      </c>
      <c r="N1344" s="4">
        <v>3</v>
      </c>
      <c r="O1344" s="4">
        <v>4</v>
      </c>
      <c r="P1344" s="4">
        <v>4</v>
      </c>
      <c r="Q1344" s="9">
        <f t="shared" si="62"/>
        <v>2.0219907407407409E-2</v>
      </c>
      <c r="R1344" s="4">
        <f t="shared" si="60"/>
        <v>40913.729594907411</v>
      </c>
      <c r="S1344" s="4">
        <v>0.72469117118814452</v>
      </c>
      <c r="T1344" s="4" t="str">
        <f>VLOOKUP(E1344,Sheet2!$A$2:$E$137,5,FALSE)</f>
        <v>IT</v>
      </c>
      <c r="U1344" s="4">
        <f>VLOOKUP($T1344,Sheet4!$H$1106:$M$1351,surveys!U$1+1,FALSE)</f>
        <v>0.40073733113706772</v>
      </c>
      <c r="V1344" s="4">
        <f>VLOOKUP($T1344,Sheet4!$H$1106:$M$1351,surveys!V$1+1,FALSE)</f>
        <v>0.60502083075372182</v>
      </c>
      <c r="W1344" s="4">
        <f>VLOOKUP($T1344,Sheet4!$H$1106:$M$1351,surveys!W$1+1,FALSE)</f>
        <v>0.75963680320784854</v>
      </c>
      <c r="X1344" s="4">
        <f>VLOOKUP($T1344,Sheet4!$H$1106:$M$1351,surveys!X$1+1,FALSE)</f>
        <v>0.89491209934724891</v>
      </c>
      <c r="Y1344" s="4">
        <f>VLOOKUP($T1344,Sheet4!$H$1106:$M$1351,surveys!Y$1+1,FALSE)</f>
        <v>1</v>
      </c>
      <c r="Z1344" s="4">
        <f t="shared" si="61"/>
        <v>3</v>
      </c>
      <c r="AA1344" s="4" t="str">
        <f>VLOOKUP(T1344&amp;"-"&amp;Z1344,Sheet4!$W$2:$AA$1100,3,FALSE)</f>
        <v>Napoli</v>
      </c>
      <c r="AB1344" s="4">
        <f>VLOOKUP(T1344&amp;"-"&amp;Z1344,Sheet4!$W$2:$AA$1100,4,FALSE)</f>
        <v>40.833329999999997</v>
      </c>
      <c r="AC1344" s="4">
        <f>VLOOKUP(T1344&amp;"-"&amp;Z1344,Sheet4!$W$2:$AA$1100,5,FALSE)</f>
        <v>14.25</v>
      </c>
    </row>
    <row r="1345" spans="1:29">
      <c r="A1345" s="6">
        <v>40913</v>
      </c>
      <c r="B1345" s="7">
        <v>0.74733796296296295</v>
      </c>
      <c r="C1345" s="4" t="s">
        <v>1215</v>
      </c>
      <c r="D1345" s="4" t="s">
        <v>1214</v>
      </c>
      <c r="E1345" s="4" t="s">
        <v>75</v>
      </c>
      <c r="F1345" s="4">
        <v>4</v>
      </c>
      <c r="G1345" s="4">
        <v>3</v>
      </c>
      <c r="H1345" s="4">
        <v>3</v>
      </c>
      <c r="I1345" s="4">
        <v>4</v>
      </c>
      <c r="J1345" s="4">
        <v>4</v>
      </c>
      <c r="K1345" s="4">
        <v>4</v>
      </c>
      <c r="L1345" s="4">
        <v>2</v>
      </c>
      <c r="M1345" s="4">
        <v>4</v>
      </c>
      <c r="N1345" s="4">
        <v>5</v>
      </c>
      <c r="O1345" s="4">
        <v>4</v>
      </c>
      <c r="P1345" s="4">
        <v>4</v>
      </c>
      <c r="Q1345" s="9">
        <f t="shared" si="62"/>
        <v>3.3368055555555554E-2</v>
      </c>
      <c r="R1345" s="4">
        <f t="shared" si="60"/>
        <v>40913.747337962966</v>
      </c>
      <c r="S1345" s="4">
        <v>0.48762180603847138</v>
      </c>
      <c r="T1345" s="4" t="str">
        <f>VLOOKUP(E1345,Sheet2!$A$2:$E$137,5,FALSE)</f>
        <v>NL</v>
      </c>
      <c r="U1345" s="4">
        <f>VLOOKUP($T1345,Sheet4!$H$1106:$M$1351,surveys!U$1+1,FALSE)</f>
        <v>0.32046134514638702</v>
      </c>
      <c r="V1345" s="4">
        <f>VLOOKUP($T1345,Sheet4!$H$1106:$M$1351,surveys!V$1+1,FALSE)</f>
        <v>0.57894347951583991</v>
      </c>
      <c r="W1345" s="4">
        <f>VLOOKUP($T1345,Sheet4!$H$1106:$M$1351,surveys!W$1+1,FALSE)</f>
        <v>0.78388532741989281</v>
      </c>
      <c r="X1345" s="4">
        <f>VLOOKUP($T1345,Sheet4!$H$1106:$M$1351,surveys!X$1+1,FALSE)</f>
        <v>0.90942307659069177</v>
      </c>
      <c r="Y1345" s="4">
        <f>VLOOKUP($T1345,Sheet4!$H$1106:$M$1351,surveys!Y$1+1,FALSE)</f>
        <v>1</v>
      </c>
      <c r="Z1345" s="4">
        <f t="shared" si="61"/>
        <v>2</v>
      </c>
      <c r="AA1345" s="4" t="str">
        <f>VLOOKUP(T1345&amp;"-"&amp;Z1345,Sheet4!$W$2:$AA$1100,3,FALSE)</f>
        <v>Rotterdam</v>
      </c>
      <c r="AB1345" s="4">
        <f>VLOOKUP(T1345&amp;"-"&amp;Z1345,Sheet4!$W$2:$AA$1100,4,FALSE)</f>
        <v>51.922499999999999</v>
      </c>
      <c r="AC1345" s="4">
        <f>VLOOKUP(T1345&amp;"-"&amp;Z1345,Sheet4!$W$2:$AA$1100,5,FALSE)</f>
        <v>4.4791699999999999</v>
      </c>
    </row>
    <row r="1346" spans="1:29">
      <c r="A1346" s="6">
        <v>40913</v>
      </c>
      <c r="B1346" s="7">
        <v>0.81283564814814813</v>
      </c>
      <c r="C1346" s="4" t="s">
        <v>1215</v>
      </c>
      <c r="D1346" s="4" t="s">
        <v>1219</v>
      </c>
      <c r="E1346" s="4" t="s">
        <v>23</v>
      </c>
      <c r="F1346" s="4">
        <v>5</v>
      </c>
      <c r="G1346" s="4">
        <v>3</v>
      </c>
      <c r="H1346" s="4">
        <v>3</v>
      </c>
      <c r="I1346" s="4">
        <v>3</v>
      </c>
      <c r="J1346" s="4">
        <v>2</v>
      </c>
      <c r="K1346" s="4">
        <v>5</v>
      </c>
      <c r="L1346" s="4">
        <v>4</v>
      </c>
      <c r="M1346" s="4">
        <v>3</v>
      </c>
      <c r="N1346" s="4">
        <v>4</v>
      </c>
      <c r="O1346" s="4">
        <v>4</v>
      </c>
      <c r="P1346" s="4">
        <v>4</v>
      </c>
      <c r="Q1346" s="9">
        <f t="shared" si="62"/>
        <v>8.8888888888888889E-3</v>
      </c>
      <c r="R1346" s="4">
        <f t="shared" ref="R1346:R1409" si="63">VALUE(A1346+B1346)</f>
        <v>40913.812835648147</v>
      </c>
      <c r="S1346" s="4">
        <v>0.38269676392336738</v>
      </c>
      <c r="T1346" s="4" t="str">
        <f>VLOOKUP(E1346,Sheet2!$A$2:$E$137,5,FALSE)</f>
        <v>CA</v>
      </c>
      <c r="U1346" s="4">
        <f>VLOOKUP($T1346,Sheet4!$H$1106:$M$1351,surveys!U$1+1,FALSE)</f>
        <v>0.39929817507859233</v>
      </c>
      <c r="V1346" s="4">
        <f>VLOOKUP($T1346,Sheet4!$H$1106:$M$1351,surveys!V$1+1,FALSE)</f>
        <v>0.68226808593455113</v>
      </c>
      <c r="W1346" s="4">
        <f>VLOOKUP($T1346,Sheet4!$H$1106:$M$1351,surveys!W$1+1,FALSE)</f>
        <v>0.8413893511967715</v>
      </c>
      <c r="X1346" s="4">
        <f>VLOOKUP($T1346,Sheet4!$H$1106:$M$1351,surveys!X$1+1,FALSE)</f>
        <v>0.92969032990429024</v>
      </c>
      <c r="Y1346" s="4">
        <f>VLOOKUP($T1346,Sheet4!$H$1106:$M$1351,surveys!Y$1+1,FALSE)</f>
        <v>1</v>
      </c>
      <c r="Z1346" s="4">
        <f t="shared" si="61"/>
        <v>1</v>
      </c>
      <c r="AA1346" s="4" t="str">
        <f>VLOOKUP(T1346&amp;"-"&amp;Z1346,Sheet4!$W$2:$AA$1100,3,FALSE)</f>
        <v>Toronto</v>
      </c>
      <c r="AB1346" s="4">
        <f>VLOOKUP(T1346&amp;"-"&amp;Z1346,Sheet4!$W$2:$AA$1100,4,FALSE)</f>
        <v>43.700110000000002</v>
      </c>
      <c r="AC1346" s="4">
        <f>VLOOKUP(T1346&amp;"-"&amp;Z1346,Sheet4!$W$2:$AA$1100,5,FALSE)</f>
        <v>-79.416300000000007</v>
      </c>
    </row>
    <row r="1347" spans="1:29">
      <c r="A1347" s="6">
        <v>40913</v>
      </c>
      <c r="B1347" s="7">
        <v>0.80439814814814825</v>
      </c>
      <c r="C1347" s="4" t="s">
        <v>1213</v>
      </c>
      <c r="D1347" s="4" t="s">
        <v>1218</v>
      </c>
      <c r="E1347" s="4" t="s">
        <v>19</v>
      </c>
      <c r="F1347" s="4">
        <v>4</v>
      </c>
      <c r="G1347" s="4">
        <v>3</v>
      </c>
      <c r="H1347" s="4">
        <v>4</v>
      </c>
      <c r="I1347" s="4">
        <v>3</v>
      </c>
      <c r="J1347" s="4">
        <v>4</v>
      </c>
      <c r="K1347" s="4">
        <v>3</v>
      </c>
      <c r="L1347" s="4">
        <v>4</v>
      </c>
      <c r="M1347" s="4">
        <v>4</v>
      </c>
      <c r="N1347" s="4">
        <v>5</v>
      </c>
      <c r="O1347" s="4">
        <v>3</v>
      </c>
      <c r="P1347" s="4">
        <v>3</v>
      </c>
      <c r="Q1347" s="9">
        <f t="shared" si="62"/>
        <v>3.3333333333333335E-3</v>
      </c>
      <c r="R1347" s="4">
        <f t="shared" si="63"/>
        <v>40913.804398148146</v>
      </c>
      <c r="S1347" s="4">
        <v>6.4237953519135305E-2</v>
      </c>
      <c r="T1347" s="4" t="str">
        <f>VLOOKUP(E1347,Sheet2!$A$2:$E$137,5,FALSE)</f>
        <v>HU</v>
      </c>
      <c r="U1347" s="4">
        <f>VLOOKUP($T1347,Sheet4!$H$1106:$M$1351,surveys!U$1+1,FALSE)</f>
        <v>0.70836665732550796</v>
      </c>
      <c r="V1347" s="4">
        <f>VLOOKUP($T1347,Sheet4!$H$1106:$M$1351,surveys!V$1+1,FALSE)</f>
        <v>0.79361649434247361</v>
      </c>
      <c r="W1347" s="4">
        <f>VLOOKUP($T1347,Sheet4!$H$1106:$M$1351,surveys!W$1+1,FALSE)</f>
        <v>0.86571617940203494</v>
      </c>
      <c r="X1347" s="4">
        <f>VLOOKUP($T1347,Sheet4!$H$1106:$M$1351,surveys!X$1+1,FALSE)</f>
        <v>0.93457750328785116</v>
      </c>
      <c r="Y1347" s="4">
        <f>VLOOKUP($T1347,Sheet4!$H$1106:$M$1351,surveys!Y$1+1,FALSE)</f>
        <v>1</v>
      </c>
      <c r="Z1347" s="4">
        <f t="shared" ref="Z1347:Z1410" si="64">IF(S1347&lt;U1347,1,IF(S1347&lt;V1347,2,IF(S1347&lt;W1347,3,IF(S1347&lt;X1347,4,5))))</f>
        <v>1</v>
      </c>
      <c r="AA1347" s="4" t="str">
        <f>VLOOKUP(T1347&amp;"-"&amp;Z1347,Sheet4!$W$2:$AA$1100,3,FALSE)</f>
        <v>Budapest</v>
      </c>
      <c r="AB1347" s="4">
        <f>VLOOKUP(T1347&amp;"-"&amp;Z1347,Sheet4!$W$2:$AA$1100,4,FALSE)</f>
        <v>47.498010000000001</v>
      </c>
      <c r="AC1347" s="4">
        <f>VLOOKUP(T1347&amp;"-"&amp;Z1347,Sheet4!$W$2:$AA$1100,5,FALSE)</f>
        <v>19.039909999999999</v>
      </c>
    </row>
    <row r="1348" spans="1:29">
      <c r="A1348" s="6">
        <v>40913</v>
      </c>
      <c r="B1348" s="7">
        <v>0.82945601851851858</v>
      </c>
      <c r="C1348" s="4" t="s">
        <v>1215</v>
      </c>
      <c r="D1348" s="4" t="s">
        <v>1218</v>
      </c>
      <c r="E1348" s="4" t="s">
        <v>26</v>
      </c>
      <c r="F1348" s="4">
        <v>5</v>
      </c>
      <c r="G1348" s="4">
        <v>4</v>
      </c>
      <c r="H1348" s="4">
        <v>4</v>
      </c>
      <c r="I1348" s="4">
        <v>3</v>
      </c>
      <c r="J1348" s="4">
        <v>4</v>
      </c>
      <c r="K1348" s="4">
        <v>4</v>
      </c>
      <c r="L1348" s="4">
        <v>3</v>
      </c>
      <c r="M1348" s="4">
        <v>4</v>
      </c>
      <c r="N1348" s="4">
        <v>2</v>
      </c>
      <c r="O1348" s="4">
        <v>4</v>
      </c>
      <c r="P1348" s="4">
        <v>4</v>
      </c>
      <c r="Q1348" s="9">
        <f t="shared" si="62"/>
        <v>2.0358796296296295E-2</v>
      </c>
      <c r="R1348" s="4">
        <f t="shared" si="63"/>
        <v>40913.829456018517</v>
      </c>
      <c r="S1348" s="4">
        <v>0.70763107667608427</v>
      </c>
      <c r="T1348" s="4" t="str">
        <f>VLOOKUP(E1348,Sheet2!$A$2:$E$137,5,FALSE)</f>
        <v>DE</v>
      </c>
      <c r="U1348" s="4">
        <f>VLOOKUP($T1348,Sheet4!$H$1106:$M$1351,surveys!U$1+1,FALSE)</f>
        <v>0.42620281948941302</v>
      </c>
      <c r="V1348" s="4">
        <f>VLOOKUP($T1348,Sheet4!$H$1106:$M$1351,surveys!V$1+1,FALSE)</f>
        <v>0.64253089557903176</v>
      </c>
      <c r="W1348" s="4">
        <f>VLOOKUP($T1348,Sheet4!$H$1106:$M$1351,surveys!W$1+1,FALSE)</f>
        <v>0.79931043378760003</v>
      </c>
      <c r="X1348" s="4">
        <f>VLOOKUP($T1348,Sheet4!$H$1106:$M$1351,surveys!X$1+1,FALSE)</f>
        <v>0.91914675697020254</v>
      </c>
      <c r="Y1348" s="4">
        <f>VLOOKUP($T1348,Sheet4!$H$1106:$M$1351,surveys!Y$1+1,FALSE)</f>
        <v>1</v>
      </c>
      <c r="Z1348" s="4">
        <f t="shared" si="64"/>
        <v>3</v>
      </c>
      <c r="AA1348" s="4" t="str">
        <f>VLOOKUP(T1348&amp;"-"&amp;Z1348,Sheet4!$W$2:$AA$1100,3,FALSE)</f>
        <v>Muenchen</v>
      </c>
      <c r="AB1348" s="4">
        <f>VLOOKUP(T1348&amp;"-"&amp;Z1348,Sheet4!$W$2:$AA$1100,4,FALSE)</f>
        <v>48.137430000000002</v>
      </c>
      <c r="AC1348" s="4">
        <f>VLOOKUP(T1348&amp;"-"&amp;Z1348,Sheet4!$W$2:$AA$1100,5,FALSE)</f>
        <v>11.57549</v>
      </c>
    </row>
    <row r="1349" spans="1:29">
      <c r="A1349" s="6">
        <v>40912</v>
      </c>
      <c r="B1349" s="7">
        <v>5.4282407407407404E-3</v>
      </c>
      <c r="C1349" s="4" t="s">
        <v>1215</v>
      </c>
      <c r="D1349" s="4" t="s">
        <v>1216</v>
      </c>
      <c r="E1349" s="4" t="s">
        <v>26</v>
      </c>
      <c r="F1349" s="4">
        <v>4</v>
      </c>
      <c r="G1349" s="4">
        <v>5</v>
      </c>
      <c r="H1349" s="4">
        <v>4</v>
      </c>
      <c r="I1349" s="4">
        <v>4</v>
      </c>
      <c r="J1349" s="4">
        <v>5</v>
      </c>
      <c r="K1349" s="4">
        <v>5</v>
      </c>
      <c r="L1349" s="4">
        <v>4</v>
      </c>
      <c r="M1349" s="4">
        <v>5</v>
      </c>
      <c r="N1349" s="4">
        <v>5</v>
      </c>
      <c r="O1349" s="4">
        <v>5</v>
      </c>
      <c r="P1349" s="4">
        <v>3</v>
      </c>
      <c r="Q1349" s="9">
        <f t="shared" ref="Q1349:Q1412" si="65">TIME(VALUE(MID(B1349,1,2)),VALUE(MID(B1349,4,2)),VALUE(RIGHT(B1349,2)))</f>
        <v>4.3287037037037035E-3</v>
      </c>
      <c r="R1349" s="4">
        <f t="shared" si="63"/>
        <v>40912.005428240744</v>
      </c>
      <c r="S1349" s="4">
        <v>0.34563633055262954</v>
      </c>
      <c r="T1349" s="4" t="str">
        <f>VLOOKUP(E1349,Sheet2!$A$2:$E$137,5,FALSE)</f>
        <v>DE</v>
      </c>
      <c r="U1349" s="4">
        <f>VLOOKUP($T1349,Sheet4!$H$1106:$M$1351,surveys!U$1+1,FALSE)</f>
        <v>0.42620281948941302</v>
      </c>
      <c r="V1349" s="4">
        <f>VLOOKUP($T1349,Sheet4!$H$1106:$M$1351,surveys!V$1+1,FALSE)</f>
        <v>0.64253089557903176</v>
      </c>
      <c r="W1349" s="4">
        <f>VLOOKUP($T1349,Sheet4!$H$1106:$M$1351,surveys!W$1+1,FALSE)</f>
        <v>0.79931043378760003</v>
      </c>
      <c r="X1349" s="4">
        <f>VLOOKUP($T1349,Sheet4!$H$1106:$M$1351,surveys!X$1+1,FALSE)</f>
        <v>0.91914675697020254</v>
      </c>
      <c r="Y1349" s="4">
        <f>VLOOKUP($T1349,Sheet4!$H$1106:$M$1351,surveys!Y$1+1,FALSE)</f>
        <v>1</v>
      </c>
      <c r="Z1349" s="4">
        <f t="shared" si="64"/>
        <v>1</v>
      </c>
      <c r="AA1349" s="4" t="str">
        <f>VLOOKUP(T1349&amp;"-"&amp;Z1349,Sheet4!$W$2:$AA$1100,3,FALSE)</f>
        <v>Berlin</v>
      </c>
      <c r="AB1349" s="4">
        <f>VLOOKUP(T1349&amp;"-"&amp;Z1349,Sheet4!$W$2:$AA$1100,4,FALSE)</f>
        <v>52.524369999999998</v>
      </c>
      <c r="AC1349" s="4">
        <f>VLOOKUP(T1349&amp;"-"&amp;Z1349,Sheet4!$W$2:$AA$1100,5,FALSE)</f>
        <v>13.41053</v>
      </c>
    </row>
    <row r="1350" spans="1:29">
      <c r="A1350" s="6">
        <v>40912</v>
      </c>
      <c r="B1350" s="7">
        <v>4.0636574074074075E-2</v>
      </c>
      <c r="C1350" s="4" t="s">
        <v>1215</v>
      </c>
      <c r="D1350" s="4" t="s">
        <v>1218</v>
      </c>
      <c r="E1350" s="4" t="s">
        <v>113</v>
      </c>
      <c r="F1350" s="4">
        <v>2</v>
      </c>
      <c r="G1350" s="4">
        <v>2</v>
      </c>
      <c r="H1350" s="4">
        <v>3</v>
      </c>
      <c r="I1350" s="4">
        <v>5</v>
      </c>
      <c r="J1350" s="4">
        <v>3</v>
      </c>
      <c r="K1350" s="4">
        <v>4</v>
      </c>
      <c r="L1350" s="4">
        <v>3</v>
      </c>
      <c r="M1350" s="4">
        <v>4</v>
      </c>
      <c r="N1350" s="4">
        <v>5</v>
      </c>
      <c r="O1350" s="4">
        <v>4</v>
      </c>
      <c r="P1350" s="4">
        <v>5</v>
      </c>
      <c r="Q1350" s="9">
        <f t="shared" si="65"/>
        <v>2.8252314814814813E-2</v>
      </c>
      <c r="R1350" s="4">
        <f t="shared" si="63"/>
        <v>40912.040636574071</v>
      </c>
      <c r="S1350" s="4">
        <v>0.46041359675138871</v>
      </c>
      <c r="T1350" s="4" t="str">
        <f>VLOOKUP(E1350,Sheet2!$A$2:$E$137,5,FALSE)</f>
        <v>JP</v>
      </c>
      <c r="U1350" s="4">
        <f>VLOOKUP($T1350,Sheet4!$H$1106:$M$1351,surveys!U$1+1,FALSE)</f>
        <v>0.44874078205656753</v>
      </c>
      <c r="V1350" s="4">
        <f>VLOOKUP($T1350,Sheet4!$H$1106:$M$1351,surveys!V$1+1,FALSE)</f>
        <v>0.64114518428781597</v>
      </c>
      <c r="W1350" s="4">
        <f>VLOOKUP($T1350,Sheet4!$H$1106:$M$1351,surveys!W$1+1,FALSE)</f>
        <v>0.78068907227302575</v>
      </c>
      <c r="X1350" s="4">
        <f>VLOOKUP($T1350,Sheet4!$H$1106:$M$1351,surveys!X$1+1,FALSE)</f>
        <v>0.89864079960981302</v>
      </c>
      <c r="Y1350" s="4">
        <f>VLOOKUP($T1350,Sheet4!$H$1106:$M$1351,surveys!Y$1+1,FALSE)</f>
        <v>1</v>
      </c>
      <c r="Z1350" s="4">
        <f t="shared" si="64"/>
        <v>2</v>
      </c>
      <c r="AA1350" s="4" t="str">
        <f>VLOOKUP(T1350&amp;"-"&amp;Z1350,Sheet4!$W$2:$AA$1100,3,FALSE)</f>
        <v>Yokohama-shi</v>
      </c>
      <c r="AB1350" s="4">
        <f>VLOOKUP(T1350&amp;"-"&amp;Z1350,Sheet4!$W$2:$AA$1100,4,FALSE)</f>
        <v>35.447780000000002</v>
      </c>
      <c r="AC1350" s="4">
        <f>VLOOKUP(T1350&amp;"-"&amp;Z1350,Sheet4!$W$2:$AA$1100,5,FALSE)</f>
        <v>139.64250000000001</v>
      </c>
    </row>
    <row r="1351" spans="1:29">
      <c r="A1351" s="6">
        <v>40912</v>
      </c>
      <c r="B1351" s="7">
        <v>0.49436342592592591</v>
      </c>
      <c r="C1351" s="4" t="s">
        <v>1213</v>
      </c>
      <c r="D1351" s="4" t="s">
        <v>1217</v>
      </c>
      <c r="E1351" s="4" t="s">
        <v>17</v>
      </c>
      <c r="F1351" s="4">
        <v>4</v>
      </c>
      <c r="G1351" s="4">
        <v>3</v>
      </c>
      <c r="H1351" s="4">
        <v>5</v>
      </c>
      <c r="I1351" s="4">
        <v>5</v>
      </c>
      <c r="J1351" s="4">
        <v>3</v>
      </c>
      <c r="K1351" s="4">
        <v>2</v>
      </c>
      <c r="L1351" s="4">
        <v>2</v>
      </c>
      <c r="M1351" s="4">
        <v>5</v>
      </c>
      <c r="N1351" s="4">
        <v>5</v>
      </c>
      <c r="O1351" s="4">
        <v>3</v>
      </c>
      <c r="P1351" s="4">
        <v>4</v>
      </c>
      <c r="Q1351" s="9">
        <f t="shared" si="65"/>
        <v>6.5578703703703708E-2</v>
      </c>
      <c r="R1351" s="4">
        <f t="shared" si="63"/>
        <v>40912.494363425925</v>
      </c>
      <c r="S1351" s="4">
        <v>0.88254374853035955</v>
      </c>
      <c r="T1351" s="4" t="str">
        <f>VLOOKUP(E1351,Sheet2!$A$2:$E$137,5,FALSE)</f>
        <v>AU</v>
      </c>
      <c r="U1351" s="4">
        <f>VLOOKUP($T1351,Sheet4!$H$1106:$M$1351,surveys!U$1+1,FALSE)</f>
        <v>0.37870730546462306</v>
      </c>
      <c r="V1351" s="4">
        <f>VLOOKUP($T1351,Sheet4!$H$1106:$M$1351,surveys!V$1+1,FALSE)</f>
        <v>0.70016181281367551</v>
      </c>
      <c r="W1351" s="4">
        <f>VLOOKUP($T1351,Sheet4!$H$1106:$M$1351,surveys!W$1+1,FALSE)</f>
        <v>0.82483308340835682</v>
      </c>
      <c r="X1351" s="4">
        <f>VLOOKUP($T1351,Sheet4!$H$1106:$M$1351,surveys!X$1+1,FALSE)</f>
        <v>0.91739988860880706</v>
      </c>
      <c r="Y1351" s="4">
        <f>VLOOKUP($T1351,Sheet4!$H$1106:$M$1351,surveys!Y$1+1,FALSE)</f>
        <v>1</v>
      </c>
      <c r="Z1351" s="4">
        <f t="shared" si="64"/>
        <v>4</v>
      </c>
      <c r="AA1351" s="4" t="str">
        <f>VLOOKUP(T1351&amp;"-"&amp;Z1351,Sheet4!$W$2:$AA$1100,3,FALSE)</f>
        <v>Adelaide</v>
      </c>
      <c r="AB1351" s="4">
        <f>VLOOKUP(T1351&amp;"-"&amp;Z1351,Sheet4!$W$2:$AA$1100,4,FALSE)</f>
        <v>-34.928660000000001</v>
      </c>
      <c r="AC1351" s="4">
        <f>VLOOKUP(T1351&amp;"-"&amp;Z1351,Sheet4!$W$2:$AA$1100,5,FALSE)</f>
        <v>138.59863000000001</v>
      </c>
    </row>
    <row r="1352" spans="1:29">
      <c r="A1352" s="6">
        <v>40912</v>
      </c>
      <c r="B1352" s="7">
        <v>0.56032407407407414</v>
      </c>
      <c r="C1352" s="4" t="s">
        <v>1215</v>
      </c>
      <c r="D1352" s="4" t="s">
        <v>1217</v>
      </c>
      <c r="E1352" s="4" t="s">
        <v>70</v>
      </c>
      <c r="F1352" s="4">
        <v>4</v>
      </c>
      <c r="G1352" s="4">
        <v>4</v>
      </c>
      <c r="H1352" s="4">
        <v>5</v>
      </c>
      <c r="I1352" s="4">
        <v>3</v>
      </c>
      <c r="J1352" s="4">
        <v>5</v>
      </c>
      <c r="K1352" s="4">
        <v>5</v>
      </c>
      <c r="L1352" s="4">
        <v>4</v>
      </c>
      <c r="M1352" s="4">
        <v>5</v>
      </c>
      <c r="N1352" s="4">
        <v>4</v>
      </c>
      <c r="O1352" s="4">
        <v>4</v>
      </c>
      <c r="P1352" s="4">
        <v>4</v>
      </c>
      <c r="Q1352" s="9">
        <f t="shared" si="65"/>
        <v>4.252314814814815E-2</v>
      </c>
      <c r="R1352" s="4">
        <f t="shared" si="63"/>
        <v>40912.560324074075</v>
      </c>
      <c r="S1352" s="4">
        <v>0.24577743497607152</v>
      </c>
      <c r="T1352" s="4" t="str">
        <f>VLOOKUP(E1352,Sheet2!$A$2:$E$137,5,FALSE)</f>
        <v>GR</v>
      </c>
      <c r="U1352" s="4">
        <f>VLOOKUP($T1352,Sheet4!$H$1106:$M$1351,surveys!U$1+1,FALSE)</f>
        <v>0.46833368125250902</v>
      </c>
      <c r="V1352" s="4">
        <f>VLOOKUP($T1352,Sheet4!$H$1106:$M$1351,surveys!V$1+1,FALSE)</f>
        <v>0.69589851465274988</v>
      </c>
      <c r="W1352" s="4">
        <f>VLOOKUP($T1352,Sheet4!$H$1106:$M$1351,surveys!W$1+1,FALSE)</f>
        <v>0.8066517864311521</v>
      </c>
      <c r="X1352" s="4">
        <f>VLOOKUP($T1352,Sheet4!$H$1106:$M$1351,surveys!X$1+1,FALSE)</f>
        <v>0.91157992773986352</v>
      </c>
      <c r="Y1352" s="4">
        <f>VLOOKUP($T1352,Sheet4!$H$1106:$M$1351,surveys!Y$1+1,FALSE)</f>
        <v>1</v>
      </c>
      <c r="Z1352" s="4">
        <f t="shared" si="64"/>
        <v>1</v>
      </c>
      <c r="AA1352" s="4" t="str">
        <f>VLOOKUP(T1352&amp;"-"&amp;Z1352,Sheet4!$W$2:$AA$1100,3,FALSE)</f>
        <v>Athens</v>
      </c>
      <c r="AB1352" s="4">
        <f>VLOOKUP(T1352&amp;"-"&amp;Z1352,Sheet4!$W$2:$AA$1100,4,FALSE)</f>
        <v>37.97945</v>
      </c>
      <c r="AC1352" s="4">
        <f>VLOOKUP(T1352&amp;"-"&amp;Z1352,Sheet4!$W$2:$AA$1100,5,FALSE)</f>
        <v>23.71622</v>
      </c>
    </row>
    <row r="1353" spans="1:29">
      <c r="A1353" s="6">
        <v>40912</v>
      </c>
      <c r="B1353" s="7">
        <v>0.58363425925925927</v>
      </c>
      <c r="C1353" s="4" t="s">
        <v>1213</v>
      </c>
      <c r="D1353" s="4" t="s">
        <v>1216</v>
      </c>
      <c r="E1353" s="4" t="s">
        <v>113</v>
      </c>
      <c r="F1353" s="4">
        <v>2</v>
      </c>
      <c r="G1353" s="4">
        <v>2</v>
      </c>
      <c r="H1353" s="4">
        <v>2</v>
      </c>
      <c r="I1353" s="4">
        <v>4</v>
      </c>
      <c r="J1353" s="4">
        <v>3</v>
      </c>
      <c r="K1353" s="4">
        <v>3</v>
      </c>
      <c r="L1353" s="4">
        <v>2</v>
      </c>
      <c r="M1353" s="4">
        <v>4</v>
      </c>
      <c r="N1353" s="4">
        <v>4</v>
      </c>
      <c r="O1353" s="4">
        <v>5</v>
      </c>
      <c r="P1353" s="4">
        <v>1</v>
      </c>
      <c r="Q1353" s="9">
        <f t="shared" si="65"/>
        <v>5.8321759259259261E-2</v>
      </c>
      <c r="R1353" s="4">
        <f t="shared" si="63"/>
        <v>40912.583634259259</v>
      </c>
      <c r="S1353" s="4">
        <v>0.2043094688305549</v>
      </c>
      <c r="T1353" s="4" t="str">
        <f>VLOOKUP(E1353,Sheet2!$A$2:$E$137,5,FALSE)</f>
        <v>JP</v>
      </c>
      <c r="U1353" s="4">
        <f>VLOOKUP($T1353,Sheet4!$H$1106:$M$1351,surveys!U$1+1,FALSE)</f>
        <v>0.44874078205656753</v>
      </c>
      <c r="V1353" s="4">
        <f>VLOOKUP($T1353,Sheet4!$H$1106:$M$1351,surveys!V$1+1,FALSE)</f>
        <v>0.64114518428781597</v>
      </c>
      <c r="W1353" s="4">
        <f>VLOOKUP($T1353,Sheet4!$H$1106:$M$1351,surveys!W$1+1,FALSE)</f>
        <v>0.78068907227302575</v>
      </c>
      <c r="X1353" s="4">
        <f>VLOOKUP($T1353,Sheet4!$H$1106:$M$1351,surveys!X$1+1,FALSE)</f>
        <v>0.89864079960981302</v>
      </c>
      <c r="Y1353" s="4">
        <f>VLOOKUP($T1353,Sheet4!$H$1106:$M$1351,surveys!Y$1+1,FALSE)</f>
        <v>1</v>
      </c>
      <c r="Z1353" s="4">
        <f t="shared" si="64"/>
        <v>1</v>
      </c>
      <c r="AA1353" s="4" t="str">
        <f>VLOOKUP(T1353&amp;"-"&amp;Z1353,Sheet4!$W$2:$AA$1100,3,FALSE)</f>
        <v>Tokyo</v>
      </c>
      <c r="AB1353" s="4">
        <f>VLOOKUP(T1353&amp;"-"&amp;Z1353,Sheet4!$W$2:$AA$1100,4,FALSE)</f>
        <v>35.689500000000002</v>
      </c>
      <c r="AC1353" s="4">
        <f>VLOOKUP(T1353&amp;"-"&amp;Z1353,Sheet4!$W$2:$AA$1100,5,FALSE)</f>
        <v>139.69171</v>
      </c>
    </row>
    <row r="1354" spans="1:29">
      <c r="A1354" s="6">
        <v>40912</v>
      </c>
      <c r="B1354" s="7">
        <v>0.69420138888888894</v>
      </c>
      <c r="C1354" s="4" t="s">
        <v>1213</v>
      </c>
      <c r="D1354" s="4" t="s">
        <v>1214</v>
      </c>
      <c r="E1354" s="4" t="s">
        <v>44</v>
      </c>
      <c r="F1354" s="4">
        <v>4</v>
      </c>
      <c r="G1354" s="4">
        <v>4</v>
      </c>
      <c r="H1354" s="4">
        <v>4</v>
      </c>
      <c r="I1354" s="4">
        <v>3</v>
      </c>
      <c r="J1354" s="4">
        <v>5</v>
      </c>
      <c r="K1354" s="4">
        <v>2</v>
      </c>
      <c r="L1354" s="4">
        <v>3</v>
      </c>
      <c r="M1354" s="4">
        <v>5</v>
      </c>
      <c r="N1354" s="4">
        <v>4</v>
      </c>
      <c r="O1354" s="4">
        <v>3</v>
      </c>
      <c r="P1354" s="4">
        <v>3</v>
      </c>
      <c r="Q1354" s="9">
        <f t="shared" si="65"/>
        <v>6.6307870370370378E-2</v>
      </c>
      <c r="R1354" s="4">
        <f t="shared" si="63"/>
        <v>40912.694201388891</v>
      </c>
      <c r="S1354" s="4">
        <v>0.48390052538903472</v>
      </c>
      <c r="T1354" s="4" t="str">
        <f>VLOOKUP(E1354,Sheet2!$A$2:$E$137,5,FALSE)</f>
        <v>TR</v>
      </c>
      <c r="U1354" s="4">
        <f>VLOOKUP($T1354,Sheet4!$H$1106:$M$1351,surveys!U$1+1,FALSE)</f>
        <v>0.56282907227865631</v>
      </c>
      <c r="V1354" s="4">
        <f>VLOOKUP($T1354,Sheet4!$H$1106:$M$1351,surveys!V$1+1,FALSE)</f>
        <v>0.73998378440807921</v>
      </c>
      <c r="W1354" s="4">
        <f>VLOOKUP($T1354,Sheet4!$H$1106:$M$1351,surveys!W$1+1,FALSE)</f>
        <v>0.86593507285859772</v>
      </c>
      <c r="X1354" s="4">
        <f>VLOOKUP($T1354,Sheet4!$H$1106:$M$1351,surveys!X$1+1,FALSE)</f>
        <v>0.93709051462417825</v>
      </c>
      <c r="Y1354" s="4">
        <f>VLOOKUP($T1354,Sheet4!$H$1106:$M$1351,surveys!Y$1+1,FALSE)</f>
        <v>1</v>
      </c>
      <c r="Z1354" s="4">
        <f t="shared" si="64"/>
        <v>1</v>
      </c>
      <c r="AA1354" s="4" t="str">
        <f>VLOOKUP(T1354&amp;"-"&amp;Z1354,Sheet4!$W$2:$AA$1100,3,FALSE)</f>
        <v>Istanbul</v>
      </c>
      <c r="AB1354" s="4">
        <f>VLOOKUP(T1354&amp;"-"&amp;Z1354,Sheet4!$W$2:$AA$1100,4,FALSE)</f>
        <v>41.013840000000002</v>
      </c>
      <c r="AC1354" s="4">
        <f>VLOOKUP(T1354&amp;"-"&amp;Z1354,Sheet4!$W$2:$AA$1100,5,FALSE)</f>
        <v>28.949660000000002</v>
      </c>
    </row>
    <row r="1355" spans="1:29">
      <c r="A1355" s="6">
        <v>40912</v>
      </c>
      <c r="B1355" s="7">
        <v>0.64023148148148146</v>
      </c>
      <c r="C1355" s="4" t="s">
        <v>1215</v>
      </c>
      <c r="D1355" s="4" t="s">
        <v>1218</v>
      </c>
      <c r="E1355" s="4" t="s">
        <v>15</v>
      </c>
      <c r="F1355" s="4">
        <v>5</v>
      </c>
      <c r="G1355" s="4">
        <v>4</v>
      </c>
      <c r="H1355" s="4">
        <v>3</v>
      </c>
      <c r="I1355" s="4">
        <v>4</v>
      </c>
      <c r="J1355" s="4">
        <v>4</v>
      </c>
      <c r="K1355" s="4">
        <v>4</v>
      </c>
      <c r="L1355" s="4">
        <v>4</v>
      </c>
      <c r="M1355" s="4">
        <v>4</v>
      </c>
      <c r="N1355" s="4">
        <v>5</v>
      </c>
      <c r="O1355" s="4">
        <v>4</v>
      </c>
      <c r="P1355" s="4">
        <v>4</v>
      </c>
      <c r="Q1355" s="9">
        <f t="shared" si="65"/>
        <v>2.8715277777777781E-2</v>
      </c>
      <c r="R1355" s="4">
        <f t="shared" si="63"/>
        <v>40912.640231481484</v>
      </c>
      <c r="S1355" s="4">
        <v>0.74808238026805274</v>
      </c>
      <c r="T1355" s="4" t="str">
        <f>VLOOKUP(E1355,Sheet2!$A$2:$E$137,5,FALSE)</f>
        <v>US</v>
      </c>
      <c r="U1355" s="4">
        <f>VLOOKUP($T1355,Sheet4!$H$1106:$M$1351,surveys!U$1+1,FALSE)</f>
        <v>0.42883768204388006</v>
      </c>
      <c r="V1355" s="4">
        <f>VLOOKUP($T1355,Sheet4!$H$1106:$M$1351,surveys!V$1+1,FALSE)</f>
        <v>0.62778475709586301</v>
      </c>
      <c r="W1355" s="4">
        <f>VLOOKUP($T1355,Sheet4!$H$1106:$M$1351,surveys!W$1+1,FALSE)</f>
        <v>0.76918600378409652</v>
      </c>
      <c r="X1355" s="4">
        <f>VLOOKUP($T1355,Sheet4!$H$1106:$M$1351,surveys!X$1+1,FALSE)</f>
        <v>0.88987045221102745</v>
      </c>
      <c r="Y1355" s="4">
        <f>VLOOKUP($T1355,Sheet4!$H$1106:$M$1351,surveys!Y$1+1,FALSE)</f>
        <v>1</v>
      </c>
      <c r="Z1355" s="4">
        <f t="shared" si="64"/>
        <v>3</v>
      </c>
      <c r="AA1355" s="4" t="str">
        <f>VLOOKUP(T1355&amp;"-"&amp;Z1355,Sheet4!$W$2:$AA$1100,3,FALSE)</f>
        <v>Chicago</v>
      </c>
      <c r="AB1355" s="4">
        <f>VLOOKUP(T1355&amp;"-"&amp;Z1355,Sheet4!$W$2:$AA$1100,4,FALSE)</f>
        <v>41.850029999999997</v>
      </c>
      <c r="AC1355" s="4">
        <f>VLOOKUP(T1355&amp;"-"&amp;Z1355,Sheet4!$W$2:$AA$1100,5,FALSE)</f>
        <v>-87.650049999999993</v>
      </c>
    </row>
    <row r="1356" spans="1:29">
      <c r="A1356" s="6">
        <v>40912</v>
      </c>
      <c r="B1356" s="7">
        <v>0.64469907407407401</v>
      </c>
      <c r="C1356" s="4" t="s">
        <v>1215</v>
      </c>
      <c r="D1356" s="4" t="s">
        <v>1217</v>
      </c>
      <c r="E1356" s="4" t="s">
        <v>15</v>
      </c>
      <c r="F1356" s="4">
        <v>5</v>
      </c>
      <c r="G1356" s="4">
        <v>5</v>
      </c>
      <c r="H1356" s="4">
        <v>5</v>
      </c>
      <c r="I1356" s="4">
        <v>5</v>
      </c>
      <c r="J1356" s="4">
        <v>4</v>
      </c>
      <c r="K1356" s="4">
        <v>4</v>
      </c>
      <c r="L1356" s="4">
        <v>4</v>
      </c>
      <c r="M1356" s="4">
        <v>5</v>
      </c>
      <c r="N1356" s="4">
        <v>5</v>
      </c>
      <c r="O1356" s="4">
        <v>5</v>
      </c>
      <c r="P1356" s="4">
        <v>5</v>
      </c>
      <c r="Q1356" s="9">
        <f t="shared" si="65"/>
        <v>3.1412037037037037E-2</v>
      </c>
      <c r="R1356" s="4">
        <f t="shared" si="63"/>
        <v>40912.644699074073</v>
      </c>
      <c r="S1356" s="4">
        <v>0.15391878173538998</v>
      </c>
      <c r="T1356" s="4" t="str">
        <f>VLOOKUP(E1356,Sheet2!$A$2:$E$137,5,FALSE)</f>
        <v>US</v>
      </c>
      <c r="U1356" s="4">
        <f>VLOOKUP($T1356,Sheet4!$H$1106:$M$1351,surveys!U$1+1,FALSE)</f>
        <v>0.42883768204388006</v>
      </c>
      <c r="V1356" s="4">
        <f>VLOOKUP($T1356,Sheet4!$H$1106:$M$1351,surveys!V$1+1,FALSE)</f>
        <v>0.62778475709586301</v>
      </c>
      <c r="W1356" s="4">
        <f>VLOOKUP($T1356,Sheet4!$H$1106:$M$1351,surveys!W$1+1,FALSE)</f>
        <v>0.76918600378409652</v>
      </c>
      <c r="X1356" s="4">
        <f>VLOOKUP($T1356,Sheet4!$H$1106:$M$1351,surveys!X$1+1,FALSE)</f>
        <v>0.88987045221102745</v>
      </c>
      <c r="Y1356" s="4">
        <f>VLOOKUP($T1356,Sheet4!$H$1106:$M$1351,surveys!Y$1+1,FALSE)</f>
        <v>1</v>
      </c>
      <c r="Z1356" s="4">
        <f t="shared" si="64"/>
        <v>1</v>
      </c>
      <c r="AA1356" s="4" t="str">
        <f>VLOOKUP(T1356&amp;"-"&amp;Z1356,Sheet4!$W$2:$AA$1100,3,FALSE)</f>
        <v>New York City</v>
      </c>
      <c r="AB1356" s="4">
        <f>VLOOKUP(T1356&amp;"-"&amp;Z1356,Sheet4!$W$2:$AA$1100,4,FALSE)</f>
        <v>40.714269999999999</v>
      </c>
      <c r="AC1356" s="4">
        <f>VLOOKUP(T1356&amp;"-"&amp;Z1356,Sheet4!$W$2:$AA$1100,5,FALSE)</f>
        <v>-74.005970000000005</v>
      </c>
    </row>
    <row r="1357" spans="1:29">
      <c r="A1357" s="6">
        <v>40912</v>
      </c>
      <c r="B1357" s="7">
        <v>0.68798611111111108</v>
      </c>
      <c r="C1357" s="4" t="s">
        <v>1213</v>
      </c>
      <c r="D1357" s="4" t="s">
        <v>1214</v>
      </c>
      <c r="E1357" s="4" t="s">
        <v>33</v>
      </c>
      <c r="F1357" s="4">
        <v>5</v>
      </c>
      <c r="G1357" s="4">
        <v>1</v>
      </c>
      <c r="H1357" s="4">
        <v>3</v>
      </c>
      <c r="I1357" s="4">
        <v>5</v>
      </c>
      <c r="J1357" s="4">
        <v>5</v>
      </c>
      <c r="K1357" s="4">
        <v>4</v>
      </c>
      <c r="L1357" s="4">
        <v>2</v>
      </c>
      <c r="M1357" s="4">
        <v>5</v>
      </c>
      <c r="N1357" s="4">
        <v>5</v>
      </c>
      <c r="O1357" s="4">
        <v>5</v>
      </c>
      <c r="P1357" s="4">
        <v>3</v>
      </c>
      <c r="Q1357" s="9">
        <f t="shared" si="65"/>
        <v>6.0543981481481483E-2</v>
      </c>
      <c r="R1357" s="4">
        <f t="shared" si="63"/>
        <v>40912.687986111108</v>
      </c>
      <c r="S1357" s="4">
        <v>0.32230465887389248</v>
      </c>
      <c r="T1357" s="4" t="str">
        <f>VLOOKUP(E1357,Sheet2!$A$2:$E$137,5,FALSE)</f>
        <v>IT</v>
      </c>
      <c r="U1357" s="4">
        <f>VLOOKUP($T1357,Sheet4!$H$1106:$M$1351,surveys!U$1+1,FALSE)</f>
        <v>0.40073733113706772</v>
      </c>
      <c r="V1357" s="4">
        <f>VLOOKUP($T1357,Sheet4!$H$1106:$M$1351,surveys!V$1+1,FALSE)</f>
        <v>0.60502083075372182</v>
      </c>
      <c r="W1357" s="4">
        <f>VLOOKUP($T1357,Sheet4!$H$1106:$M$1351,surveys!W$1+1,FALSE)</f>
        <v>0.75963680320784854</v>
      </c>
      <c r="X1357" s="4">
        <f>VLOOKUP($T1357,Sheet4!$H$1106:$M$1351,surveys!X$1+1,FALSE)</f>
        <v>0.89491209934724891</v>
      </c>
      <c r="Y1357" s="4">
        <f>VLOOKUP($T1357,Sheet4!$H$1106:$M$1351,surveys!Y$1+1,FALSE)</f>
        <v>1</v>
      </c>
      <c r="Z1357" s="4">
        <f t="shared" si="64"/>
        <v>1</v>
      </c>
      <c r="AA1357" s="4" t="str">
        <f>VLOOKUP(T1357&amp;"-"&amp;Z1357,Sheet4!$W$2:$AA$1100,3,FALSE)</f>
        <v>Roma</v>
      </c>
      <c r="AB1357" s="4">
        <f>VLOOKUP(T1357&amp;"-"&amp;Z1357,Sheet4!$W$2:$AA$1100,4,FALSE)</f>
        <v>41.894739999999999</v>
      </c>
      <c r="AC1357" s="4">
        <f>VLOOKUP(T1357&amp;"-"&amp;Z1357,Sheet4!$W$2:$AA$1100,5,FALSE)</f>
        <v>12.4839</v>
      </c>
    </row>
    <row r="1358" spans="1:29">
      <c r="A1358" s="6">
        <v>40912</v>
      </c>
      <c r="B1358" s="7">
        <v>0.72949074074074083</v>
      </c>
      <c r="C1358" s="4" t="s">
        <v>1213</v>
      </c>
      <c r="D1358" s="4" t="s">
        <v>1214</v>
      </c>
      <c r="E1358" s="4" t="s">
        <v>624</v>
      </c>
      <c r="F1358" s="4">
        <v>3</v>
      </c>
      <c r="G1358" s="4">
        <v>5</v>
      </c>
      <c r="H1358" s="4">
        <v>3</v>
      </c>
      <c r="I1358" s="4">
        <v>3</v>
      </c>
      <c r="J1358" s="4">
        <v>5</v>
      </c>
      <c r="K1358" s="4">
        <v>2</v>
      </c>
      <c r="L1358" s="4">
        <v>2</v>
      </c>
      <c r="M1358" s="4">
        <v>3</v>
      </c>
      <c r="N1358" s="4">
        <v>5</v>
      </c>
      <c r="O1358" s="4">
        <v>3</v>
      </c>
      <c r="P1358" s="4">
        <v>3</v>
      </c>
      <c r="Q1358" s="9">
        <f t="shared" si="65"/>
        <v>2.0613425925925927E-2</v>
      </c>
      <c r="R1358" s="4">
        <f t="shared" si="63"/>
        <v>40912.729490740741</v>
      </c>
      <c r="S1358" s="4">
        <v>0.28875759311581817</v>
      </c>
      <c r="T1358" s="4" t="str">
        <f>VLOOKUP(E1358,Sheet2!$A$2:$E$137,5,FALSE)</f>
        <v>LK</v>
      </c>
      <c r="U1358" s="4">
        <f>VLOOKUP($T1358,Sheet4!$H$1106:$M$1351,surveys!U$1+1,FALSE)</f>
        <v>0.47813707500234259</v>
      </c>
      <c r="V1358" s="4">
        <f>VLOOKUP($T1358,Sheet4!$H$1106:$M$1351,surveys!V$1+1,FALSE)</f>
        <v>0.63746420616070909</v>
      </c>
      <c r="W1358" s="4">
        <f>VLOOKUP($T1358,Sheet4!$H$1106:$M$1351,surveys!W$1+1,FALSE)</f>
        <v>0.77398510031866752</v>
      </c>
      <c r="X1358" s="4">
        <f>VLOOKUP($T1358,Sheet4!$H$1106:$M$1351,surveys!X$1+1,FALSE)</f>
        <v>0.89875314591048239</v>
      </c>
      <c r="Y1358" s="4">
        <f>VLOOKUP($T1358,Sheet4!$H$1106:$M$1351,surveys!Y$1+1,FALSE)</f>
        <v>1</v>
      </c>
      <c r="Z1358" s="4">
        <f t="shared" si="64"/>
        <v>1</v>
      </c>
      <c r="AA1358" s="4" t="str">
        <f>VLOOKUP(T1358&amp;"-"&amp;Z1358,Sheet4!$W$2:$AA$1100,3,FALSE)</f>
        <v>Colombo</v>
      </c>
      <c r="AB1358" s="4">
        <f>VLOOKUP(T1358&amp;"-"&amp;Z1358,Sheet4!$W$2:$AA$1100,4,FALSE)</f>
        <v>6.93194</v>
      </c>
      <c r="AC1358" s="4">
        <f>VLOOKUP(T1358&amp;"-"&amp;Z1358,Sheet4!$W$2:$AA$1100,5,FALSE)</f>
        <v>79.84778</v>
      </c>
    </row>
    <row r="1359" spans="1:29">
      <c r="A1359" s="6">
        <v>40912</v>
      </c>
      <c r="B1359" s="7">
        <v>0.94208333333333338</v>
      </c>
      <c r="C1359" s="4" t="s">
        <v>1213</v>
      </c>
      <c r="D1359" s="4" t="s">
        <v>1214</v>
      </c>
      <c r="E1359" s="4" t="s">
        <v>33</v>
      </c>
      <c r="F1359" s="4">
        <v>3</v>
      </c>
      <c r="G1359" s="4">
        <v>2</v>
      </c>
      <c r="H1359" s="4">
        <v>1</v>
      </c>
      <c r="I1359" s="4">
        <v>3</v>
      </c>
      <c r="J1359" s="4">
        <v>5</v>
      </c>
      <c r="K1359" s="4">
        <v>4</v>
      </c>
      <c r="L1359" s="4">
        <v>4</v>
      </c>
      <c r="M1359" s="4">
        <v>5</v>
      </c>
      <c r="N1359" s="4">
        <v>5</v>
      </c>
      <c r="O1359" s="4">
        <v>3</v>
      </c>
      <c r="P1359" s="4">
        <v>5</v>
      </c>
      <c r="Q1359" s="9">
        <f t="shared" si="65"/>
        <v>2.9548611111111109E-2</v>
      </c>
      <c r="R1359" s="4">
        <f t="shared" si="63"/>
        <v>40912.942083333335</v>
      </c>
      <c r="S1359" s="4">
        <v>0.70743405800400483</v>
      </c>
      <c r="T1359" s="4" t="str">
        <f>VLOOKUP(E1359,Sheet2!$A$2:$E$137,5,FALSE)</f>
        <v>IT</v>
      </c>
      <c r="U1359" s="4">
        <f>VLOOKUP($T1359,Sheet4!$H$1106:$M$1351,surveys!U$1+1,FALSE)</f>
        <v>0.40073733113706772</v>
      </c>
      <c r="V1359" s="4">
        <f>VLOOKUP($T1359,Sheet4!$H$1106:$M$1351,surveys!V$1+1,FALSE)</f>
        <v>0.60502083075372182</v>
      </c>
      <c r="W1359" s="4">
        <f>VLOOKUP($T1359,Sheet4!$H$1106:$M$1351,surveys!W$1+1,FALSE)</f>
        <v>0.75963680320784854</v>
      </c>
      <c r="X1359" s="4">
        <f>VLOOKUP($T1359,Sheet4!$H$1106:$M$1351,surveys!X$1+1,FALSE)</f>
        <v>0.89491209934724891</v>
      </c>
      <c r="Y1359" s="4">
        <f>VLOOKUP($T1359,Sheet4!$H$1106:$M$1351,surveys!Y$1+1,FALSE)</f>
        <v>1</v>
      </c>
      <c r="Z1359" s="4">
        <f t="shared" si="64"/>
        <v>3</v>
      </c>
      <c r="AA1359" s="4" t="str">
        <f>VLOOKUP(T1359&amp;"-"&amp;Z1359,Sheet4!$W$2:$AA$1100,3,FALSE)</f>
        <v>Napoli</v>
      </c>
      <c r="AB1359" s="4">
        <f>VLOOKUP(T1359&amp;"-"&amp;Z1359,Sheet4!$W$2:$AA$1100,4,FALSE)</f>
        <v>40.833329999999997</v>
      </c>
      <c r="AC1359" s="4">
        <f>VLOOKUP(T1359&amp;"-"&amp;Z1359,Sheet4!$W$2:$AA$1100,5,FALSE)</f>
        <v>14.25</v>
      </c>
    </row>
    <row r="1360" spans="1:29">
      <c r="A1360" s="6">
        <v>40912</v>
      </c>
      <c r="B1360" s="7">
        <v>0.75953703703703701</v>
      </c>
      <c r="C1360" s="4" t="s">
        <v>1213</v>
      </c>
      <c r="D1360" s="4" t="s">
        <v>1218</v>
      </c>
      <c r="E1360" s="4" t="s">
        <v>736</v>
      </c>
      <c r="F1360" s="4">
        <v>1</v>
      </c>
      <c r="G1360" s="4">
        <v>1</v>
      </c>
      <c r="H1360" s="4">
        <v>5</v>
      </c>
      <c r="I1360" s="4">
        <v>1</v>
      </c>
      <c r="J1360" s="4">
        <v>5</v>
      </c>
      <c r="K1360" s="4">
        <v>5</v>
      </c>
      <c r="L1360" s="4">
        <v>1</v>
      </c>
      <c r="M1360" s="4">
        <v>5</v>
      </c>
      <c r="N1360" s="4">
        <v>1</v>
      </c>
      <c r="O1360" s="4">
        <v>1</v>
      </c>
      <c r="P1360" s="4">
        <v>1</v>
      </c>
      <c r="Q1360" s="9">
        <f t="shared" si="65"/>
        <v>4.1400462962962965E-2</v>
      </c>
      <c r="R1360" s="4">
        <f t="shared" si="63"/>
        <v>40912.75953703704</v>
      </c>
      <c r="S1360" s="4">
        <v>1.7097444158029607E-2</v>
      </c>
      <c r="T1360" s="4" t="str">
        <f>VLOOKUP(E1360,Sheet2!$A$2:$E$137,5,FALSE)</f>
        <v>KH</v>
      </c>
      <c r="U1360" s="4">
        <f>VLOOKUP($T1360,Sheet4!$H$1106:$M$1351,surveys!U$1+1,FALSE)</f>
        <v>0.74961472262172502</v>
      </c>
      <c r="V1360" s="4">
        <f>VLOOKUP($T1360,Sheet4!$H$1106:$M$1351,surveys!V$1+1,FALSE)</f>
        <v>0.82426016024680615</v>
      </c>
      <c r="W1360" s="4">
        <f>VLOOKUP($T1360,Sheet4!$H$1106:$M$1351,surveys!W$1+1,FALSE)</f>
        <v>0.89592961297904805</v>
      </c>
      <c r="X1360" s="4">
        <f>VLOOKUP($T1360,Sheet4!$H$1106:$M$1351,surveys!X$1+1,FALSE)</f>
        <v>0.96236548638797759</v>
      </c>
      <c r="Y1360" s="4">
        <f>VLOOKUP($T1360,Sheet4!$H$1106:$M$1351,surveys!Y$1+1,FALSE)</f>
        <v>1</v>
      </c>
      <c r="Z1360" s="4">
        <f t="shared" si="64"/>
        <v>1</v>
      </c>
      <c r="AA1360" s="4" t="str">
        <f>VLOOKUP(T1360&amp;"-"&amp;Z1360,Sheet4!$W$2:$AA$1100,3,FALSE)</f>
        <v>Phnom Penh</v>
      </c>
      <c r="AB1360" s="4">
        <f>VLOOKUP(T1360&amp;"-"&amp;Z1360,Sheet4!$W$2:$AA$1100,4,FALSE)</f>
        <v>11.56245</v>
      </c>
      <c r="AC1360" s="4">
        <f>VLOOKUP(T1360&amp;"-"&amp;Z1360,Sheet4!$W$2:$AA$1100,5,FALSE)</f>
        <v>104.91601</v>
      </c>
    </row>
    <row r="1361" spans="1:29">
      <c r="A1361" s="6">
        <v>40912</v>
      </c>
      <c r="B1361" s="7">
        <v>0.75070601851851859</v>
      </c>
      <c r="C1361" s="4" t="s">
        <v>1215</v>
      </c>
      <c r="D1361" s="4" t="s">
        <v>1214</v>
      </c>
      <c r="E1361" s="4" t="s">
        <v>21</v>
      </c>
      <c r="F1361" s="4">
        <v>5</v>
      </c>
      <c r="G1361" s="4">
        <v>5</v>
      </c>
      <c r="H1361" s="4">
        <v>5</v>
      </c>
      <c r="I1361" s="4">
        <v>5</v>
      </c>
      <c r="J1361" s="4">
        <v>5</v>
      </c>
      <c r="K1361" s="4">
        <v>5</v>
      </c>
      <c r="L1361" s="4">
        <v>5</v>
      </c>
      <c r="M1361" s="4">
        <v>1</v>
      </c>
      <c r="N1361" s="4">
        <v>5</v>
      </c>
      <c r="O1361" s="4">
        <v>5</v>
      </c>
      <c r="P1361" s="4">
        <v>5</v>
      </c>
      <c r="Q1361" s="9">
        <f t="shared" si="65"/>
        <v>3.4942129629629635E-2</v>
      </c>
      <c r="R1361" s="4">
        <f t="shared" si="63"/>
        <v>40912.750706018516</v>
      </c>
      <c r="S1361" s="4">
        <v>0.8281212097833901</v>
      </c>
      <c r="T1361" s="4" t="str">
        <f>VLOOKUP(E1361,Sheet2!$A$2:$E$137,5,FALSE)</f>
        <v>MX</v>
      </c>
      <c r="U1361" s="4">
        <f>VLOOKUP($T1361,Sheet4!$H$1106:$M$1351,surveys!U$1+1,FALSE)</f>
        <v>0.64192227588837014</v>
      </c>
      <c r="V1361" s="4">
        <f>VLOOKUP($T1361,Sheet4!$H$1106:$M$1351,surveys!V$1+1,FALSE)</f>
        <v>0.73699712700692854</v>
      </c>
      <c r="W1361" s="4">
        <f>VLOOKUP($T1361,Sheet4!$H$1106:$M$1351,surveys!W$1+1,FALSE)</f>
        <v>0.83130642446864456</v>
      </c>
      <c r="X1361" s="4">
        <f>VLOOKUP($T1361,Sheet4!$H$1106:$M$1351,surveys!X$1+1,FALSE)</f>
        <v>0.91696724211461977</v>
      </c>
      <c r="Y1361" s="4">
        <f>VLOOKUP($T1361,Sheet4!$H$1106:$M$1351,surveys!Y$1+1,FALSE)</f>
        <v>1</v>
      </c>
      <c r="Z1361" s="4">
        <f t="shared" si="64"/>
        <v>3</v>
      </c>
      <c r="AA1361" s="4" t="str">
        <f>VLOOKUP(T1361&amp;"-"&amp;Z1361,Sheet4!$W$2:$AA$1100,3,FALSE)</f>
        <v>Ecatepec</v>
      </c>
      <c r="AB1361" s="4">
        <f>VLOOKUP(T1361&amp;"-"&amp;Z1361,Sheet4!$W$2:$AA$1100,4,FALSE)</f>
        <v>19.601109999999998</v>
      </c>
      <c r="AC1361" s="4">
        <f>VLOOKUP(T1361&amp;"-"&amp;Z1361,Sheet4!$W$2:$AA$1100,5,FALSE)</f>
        <v>-99.052499999999995</v>
      </c>
    </row>
    <row r="1362" spans="1:29">
      <c r="A1362" s="6">
        <v>40912</v>
      </c>
      <c r="B1362" s="7">
        <v>0.95190972222222225</v>
      </c>
      <c r="C1362" s="4" t="s">
        <v>1215</v>
      </c>
      <c r="D1362" s="4" t="s">
        <v>1214</v>
      </c>
      <c r="E1362" s="4" t="s">
        <v>15</v>
      </c>
      <c r="F1362" s="4">
        <v>3</v>
      </c>
      <c r="G1362" s="4">
        <v>2</v>
      </c>
      <c r="H1362" s="4">
        <v>4</v>
      </c>
      <c r="I1362" s="4">
        <v>5</v>
      </c>
      <c r="J1362" s="4">
        <v>3</v>
      </c>
      <c r="K1362" s="4">
        <v>5</v>
      </c>
      <c r="L1362" s="4">
        <v>3</v>
      </c>
      <c r="M1362" s="4">
        <v>5</v>
      </c>
      <c r="N1362" s="4">
        <v>5</v>
      </c>
      <c r="O1362" s="4">
        <v>4</v>
      </c>
      <c r="P1362" s="4">
        <v>4</v>
      </c>
      <c r="Q1362" s="9">
        <f t="shared" si="65"/>
        <v>3.5671296296296298E-2</v>
      </c>
      <c r="R1362" s="4">
        <f t="shared" si="63"/>
        <v>40912.951909722222</v>
      </c>
      <c r="S1362" s="4">
        <v>0.89464095122159026</v>
      </c>
      <c r="T1362" s="4" t="str">
        <f>VLOOKUP(E1362,Sheet2!$A$2:$E$137,5,FALSE)</f>
        <v>US</v>
      </c>
      <c r="U1362" s="4">
        <f>VLOOKUP($T1362,Sheet4!$H$1106:$M$1351,surveys!U$1+1,FALSE)</f>
        <v>0.42883768204388006</v>
      </c>
      <c r="V1362" s="4">
        <f>VLOOKUP($T1362,Sheet4!$H$1106:$M$1351,surveys!V$1+1,FALSE)</f>
        <v>0.62778475709586301</v>
      </c>
      <c r="W1362" s="4">
        <f>VLOOKUP($T1362,Sheet4!$H$1106:$M$1351,surveys!W$1+1,FALSE)</f>
        <v>0.76918600378409652</v>
      </c>
      <c r="X1362" s="4">
        <f>VLOOKUP($T1362,Sheet4!$H$1106:$M$1351,surveys!X$1+1,FALSE)</f>
        <v>0.88987045221102745</v>
      </c>
      <c r="Y1362" s="4">
        <f>VLOOKUP($T1362,Sheet4!$H$1106:$M$1351,surveys!Y$1+1,FALSE)</f>
        <v>1</v>
      </c>
      <c r="Z1362" s="4">
        <f t="shared" si="64"/>
        <v>5</v>
      </c>
      <c r="AA1362" s="4" t="str">
        <f>VLOOKUP(T1362&amp;"-"&amp;Z1362,Sheet4!$W$2:$AA$1100,3,FALSE)</f>
        <v>Houston</v>
      </c>
      <c r="AB1362" s="4">
        <f>VLOOKUP(T1362&amp;"-"&amp;Z1362,Sheet4!$W$2:$AA$1100,4,FALSE)</f>
        <v>29.763280000000002</v>
      </c>
      <c r="AC1362" s="4">
        <f>VLOOKUP(T1362&amp;"-"&amp;Z1362,Sheet4!$W$2:$AA$1100,5,FALSE)</f>
        <v>-95.36327</v>
      </c>
    </row>
    <row r="1363" spans="1:29">
      <c r="A1363" s="6">
        <v>40911</v>
      </c>
      <c r="B1363" s="7">
        <v>0.12247685185185185</v>
      </c>
      <c r="C1363" s="4" t="s">
        <v>1215</v>
      </c>
      <c r="D1363" s="4" t="s">
        <v>1216</v>
      </c>
      <c r="E1363" s="4" t="s">
        <v>113</v>
      </c>
      <c r="F1363" s="4">
        <v>3</v>
      </c>
      <c r="G1363" s="4">
        <v>4</v>
      </c>
      <c r="H1363" s="4">
        <v>3</v>
      </c>
      <c r="I1363" s="4">
        <v>3</v>
      </c>
      <c r="J1363" s="4">
        <v>3</v>
      </c>
      <c r="K1363" s="4">
        <v>3</v>
      </c>
      <c r="L1363" s="4">
        <v>4</v>
      </c>
      <c r="M1363" s="4">
        <v>4</v>
      </c>
      <c r="N1363" s="4">
        <v>1</v>
      </c>
      <c r="O1363" s="4">
        <v>5</v>
      </c>
      <c r="P1363" s="4">
        <v>1</v>
      </c>
      <c r="Q1363" s="9">
        <f t="shared" si="65"/>
        <v>1.5879629629629629E-2</v>
      </c>
      <c r="R1363" s="4">
        <f t="shared" si="63"/>
        <v>40911.122476851851</v>
      </c>
      <c r="S1363" s="4">
        <v>0.22711088457324125</v>
      </c>
      <c r="T1363" s="4" t="str">
        <f>VLOOKUP(E1363,Sheet2!$A$2:$E$137,5,FALSE)</f>
        <v>JP</v>
      </c>
      <c r="U1363" s="4">
        <f>VLOOKUP($T1363,Sheet4!$H$1106:$M$1351,surveys!U$1+1,FALSE)</f>
        <v>0.44874078205656753</v>
      </c>
      <c r="V1363" s="4">
        <f>VLOOKUP($T1363,Sheet4!$H$1106:$M$1351,surveys!V$1+1,FALSE)</f>
        <v>0.64114518428781597</v>
      </c>
      <c r="W1363" s="4">
        <f>VLOOKUP($T1363,Sheet4!$H$1106:$M$1351,surveys!W$1+1,FALSE)</f>
        <v>0.78068907227302575</v>
      </c>
      <c r="X1363" s="4">
        <f>VLOOKUP($T1363,Sheet4!$H$1106:$M$1351,surveys!X$1+1,FALSE)</f>
        <v>0.89864079960981302</v>
      </c>
      <c r="Y1363" s="4">
        <f>VLOOKUP($T1363,Sheet4!$H$1106:$M$1351,surveys!Y$1+1,FALSE)</f>
        <v>1</v>
      </c>
      <c r="Z1363" s="4">
        <f t="shared" si="64"/>
        <v>1</v>
      </c>
      <c r="AA1363" s="4" t="str">
        <f>VLOOKUP(T1363&amp;"-"&amp;Z1363,Sheet4!$W$2:$AA$1100,3,FALSE)</f>
        <v>Tokyo</v>
      </c>
      <c r="AB1363" s="4">
        <f>VLOOKUP(T1363&amp;"-"&amp;Z1363,Sheet4!$W$2:$AA$1100,4,FALSE)</f>
        <v>35.689500000000002</v>
      </c>
      <c r="AC1363" s="4">
        <f>VLOOKUP(T1363&amp;"-"&amp;Z1363,Sheet4!$W$2:$AA$1100,5,FALSE)</f>
        <v>139.69171</v>
      </c>
    </row>
    <row r="1364" spans="1:29">
      <c r="A1364" s="6">
        <v>40911</v>
      </c>
      <c r="B1364" s="7">
        <v>0.32085648148148149</v>
      </c>
      <c r="C1364" s="4" t="s">
        <v>1215</v>
      </c>
      <c r="D1364" s="4" t="s">
        <v>1214</v>
      </c>
      <c r="E1364" s="4" t="s">
        <v>572</v>
      </c>
      <c r="F1364" s="4">
        <v>4</v>
      </c>
      <c r="G1364" s="4">
        <v>4</v>
      </c>
      <c r="H1364" s="4">
        <v>4</v>
      </c>
      <c r="I1364" s="4">
        <v>4</v>
      </c>
      <c r="J1364" s="4">
        <v>4</v>
      </c>
      <c r="K1364" s="4">
        <v>4</v>
      </c>
      <c r="L1364" s="4">
        <v>4</v>
      </c>
      <c r="M1364" s="4">
        <v>4</v>
      </c>
      <c r="N1364" s="4">
        <v>4</v>
      </c>
      <c r="O1364" s="4">
        <v>4</v>
      </c>
      <c r="P1364" s="4">
        <v>4</v>
      </c>
      <c r="Q1364" s="9">
        <f t="shared" si="65"/>
        <v>1.4826388888888889E-2</v>
      </c>
      <c r="R1364" s="4">
        <f t="shared" si="63"/>
        <v>40911.320856481485</v>
      </c>
      <c r="S1364" s="4">
        <v>0.87379598758835142</v>
      </c>
      <c r="T1364" s="4" t="str">
        <f>VLOOKUP(E1364,Sheet2!$A$2:$E$137,5,FALSE)</f>
        <v>PA</v>
      </c>
      <c r="U1364" s="4">
        <f>VLOOKUP($T1364,Sheet4!$H$1106:$M$1351,surveys!U$1+1,FALSE)</f>
        <v>0.41739834704658824</v>
      </c>
      <c r="V1364" s="4">
        <f>VLOOKUP($T1364,Sheet4!$H$1106:$M$1351,surveys!V$1+1,FALSE)</f>
        <v>0.74616979893361801</v>
      </c>
      <c r="W1364" s="4">
        <f>VLOOKUP($T1364,Sheet4!$H$1106:$M$1351,surveys!W$1+1,FALSE)</f>
        <v>0.83671511812215327</v>
      </c>
      <c r="X1364" s="4">
        <f>VLOOKUP($T1364,Sheet4!$H$1106:$M$1351,surveys!X$1+1,FALSE)</f>
        <v>0.92144789883483347</v>
      </c>
      <c r="Y1364" s="4">
        <f>VLOOKUP($T1364,Sheet4!$H$1106:$M$1351,surveys!Y$1+1,FALSE)</f>
        <v>1</v>
      </c>
      <c r="Z1364" s="4">
        <f t="shared" si="64"/>
        <v>4</v>
      </c>
      <c r="AA1364" s="4" t="str">
        <f>VLOOKUP(T1364&amp;"-"&amp;Z1364,Sheet4!$W$2:$AA$1100,3,FALSE)</f>
        <v>David</v>
      </c>
      <c r="AB1364" s="4">
        <f>VLOOKUP(T1364&amp;"-"&amp;Z1364,Sheet4!$W$2:$AA$1100,4,FALSE)</f>
        <v>8.4272899999999993</v>
      </c>
      <c r="AC1364" s="4">
        <f>VLOOKUP(T1364&amp;"-"&amp;Z1364,Sheet4!$W$2:$AA$1100,5,FALSE)</f>
        <v>-82.430850000000007</v>
      </c>
    </row>
    <row r="1365" spans="1:29">
      <c r="A1365" s="6">
        <v>40911</v>
      </c>
      <c r="B1365" s="7">
        <v>0.67443287037037036</v>
      </c>
      <c r="C1365" s="4" t="s">
        <v>1213</v>
      </c>
      <c r="D1365" s="4" t="s">
        <v>1217</v>
      </c>
      <c r="E1365" s="4" t="s">
        <v>11</v>
      </c>
      <c r="F1365" s="4">
        <v>4</v>
      </c>
      <c r="G1365" s="4">
        <v>3</v>
      </c>
      <c r="H1365" s="4">
        <v>3</v>
      </c>
      <c r="I1365" s="4">
        <v>2</v>
      </c>
      <c r="J1365" s="4">
        <v>5</v>
      </c>
      <c r="K1365" s="4">
        <v>4</v>
      </c>
      <c r="L1365" s="4">
        <v>3</v>
      </c>
      <c r="M1365" s="4">
        <v>5</v>
      </c>
      <c r="N1365" s="4">
        <v>3</v>
      </c>
      <c r="O1365" s="4">
        <v>4</v>
      </c>
      <c r="P1365" s="4">
        <v>2</v>
      </c>
      <c r="Q1365" s="9">
        <f t="shared" si="65"/>
        <v>5.1817129629629623E-2</v>
      </c>
      <c r="R1365" s="4">
        <f t="shared" si="63"/>
        <v>40911.674432870372</v>
      </c>
      <c r="S1365" s="4">
        <v>0.99894185824851767</v>
      </c>
      <c r="T1365" s="4" t="str">
        <f>VLOOKUP(E1365,Sheet2!$A$2:$E$137,5,FALSE)</f>
        <v>FR</v>
      </c>
      <c r="U1365" s="4">
        <f>VLOOKUP($T1365,Sheet4!$H$1106:$M$1351,surveys!U$1+1,FALSE)</f>
        <v>0.51193913659220647</v>
      </c>
      <c r="V1365" s="4">
        <f>VLOOKUP($T1365,Sheet4!$H$1106:$M$1351,surveys!V$1+1,FALSE)</f>
        <v>0.70220575033861143</v>
      </c>
      <c r="W1365" s="4">
        <f>VLOOKUP($T1365,Sheet4!$H$1106:$M$1351,surveys!W$1+1,FALSE)</f>
        <v>0.81527182039156842</v>
      </c>
      <c r="X1365" s="4">
        <f>VLOOKUP($T1365,Sheet4!$H$1106:$M$1351,surveys!X$1+1,FALSE)</f>
        <v>0.91893911792009964</v>
      </c>
      <c r="Y1365" s="4">
        <f>VLOOKUP($T1365,Sheet4!$H$1106:$M$1351,surveys!Y$1+1,FALSE)</f>
        <v>1</v>
      </c>
      <c r="Z1365" s="4">
        <f t="shared" si="64"/>
        <v>5</v>
      </c>
      <c r="AA1365" s="4" t="str">
        <f>VLOOKUP(T1365&amp;"-"&amp;Z1365,Sheet4!$W$2:$AA$1100,3,FALSE)</f>
        <v>Nice</v>
      </c>
      <c r="AB1365" s="4">
        <f>VLOOKUP(T1365&amp;"-"&amp;Z1365,Sheet4!$W$2:$AA$1100,4,FALSE)</f>
        <v>43.703130000000002</v>
      </c>
      <c r="AC1365" s="4">
        <f>VLOOKUP(T1365&amp;"-"&amp;Z1365,Sheet4!$W$2:$AA$1100,5,FALSE)</f>
        <v>7.2660799999999997</v>
      </c>
    </row>
    <row r="1366" spans="1:29">
      <c r="A1366" s="6">
        <v>40911</v>
      </c>
      <c r="B1366" s="7">
        <v>0.38576388888888885</v>
      </c>
      <c r="C1366" s="4" t="s">
        <v>1213</v>
      </c>
      <c r="D1366" s="4" t="s">
        <v>1217</v>
      </c>
      <c r="E1366" s="4" t="s">
        <v>72</v>
      </c>
      <c r="F1366" s="4">
        <v>5</v>
      </c>
      <c r="G1366" s="4">
        <v>5</v>
      </c>
      <c r="H1366" s="4">
        <v>5</v>
      </c>
      <c r="I1366" s="4">
        <v>5</v>
      </c>
      <c r="J1366" s="4">
        <v>5</v>
      </c>
      <c r="K1366" s="4">
        <v>5</v>
      </c>
      <c r="L1366" s="4">
        <v>5</v>
      </c>
      <c r="M1366" s="4">
        <v>5</v>
      </c>
      <c r="N1366" s="4">
        <v>5</v>
      </c>
      <c r="O1366" s="4">
        <v>5</v>
      </c>
      <c r="P1366" s="4">
        <v>5</v>
      </c>
      <c r="Q1366" s="9">
        <f t="shared" si="65"/>
        <v>6.0057870370370366E-2</v>
      </c>
      <c r="R1366" s="4">
        <f t="shared" si="63"/>
        <v>40911.385763888888</v>
      </c>
      <c r="S1366" s="4">
        <v>0.1552365510235969</v>
      </c>
      <c r="T1366" s="4" t="str">
        <f>VLOOKUP(E1366,Sheet2!$A$2:$E$137,5,FALSE)</f>
        <v>DK</v>
      </c>
      <c r="U1366" s="4">
        <f>VLOOKUP($T1366,Sheet4!$H$1106:$M$1351,surveys!U$1+1,FALSE)</f>
        <v>0.65757590439736768</v>
      </c>
      <c r="V1366" s="4">
        <f>VLOOKUP($T1366,Sheet4!$H$1106:$M$1351,surveys!V$1+1,FALSE)</f>
        <v>0.79298313615622928</v>
      </c>
      <c r="W1366" s="4">
        <f>VLOOKUP($T1366,Sheet4!$H$1106:$M$1351,surveys!W$1+1,FALSE)</f>
        <v>0.87616574847022677</v>
      </c>
      <c r="X1366" s="4">
        <f>VLOOKUP($T1366,Sheet4!$H$1106:$M$1351,surveys!X$1+1,FALSE)</f>
        <v>0.94583220518199096</v>
      </c>
      <c r="Y1366" s="4">
        <f>VLOOKUP($T1366,Sheet4!$H$1106:$M$1351,surveys!Y$1+1,FALSE)</f>
        <v>1</v>
      </c>
      <c r="Z1366" s="4">
        <f t="shared" si="64"/>
        <v>1</v>
      </c>
      <c r="AA1366" s="4" t="str">
        <f>VLOOKUP(T1366&amp;"-"&amp;Z1366,Sheet4!$W$2:$AA$1100,3,FALSE)</f>
        <v>Copenhagen</v>
      </c>
      <c r="AB1366" s="4">
        <f>VLOOKUP(T1366&amp;"-"&amp;Z1366,Sheet4!$W$2:$AA$1100,4,FALSE)</f>
        <v>55.675939999999997</v>
      </c>
      <c r="AC1366" s="4">
        <f>VLOOKUP(T1366&amp;"-"&amp;Z1366,Sheet4!$W$2:$AA$1100,5,FALSE)</f>
        <v>12.565530000000001</v>
      </c>
    </row>
    <row r="1367" spans="1:29">
      <c r="A1367" s="6">
        <v>40911</v>
      </c>
      <c r="B1367" s="7">
        <v>0.41528935185185184</v>
      </c>
      <c r="C1367" s="4" t="s">
        <v>1213</v>
      </c>
      <c r="D1367" s="4" t="s">
        <v>1218</v>
      </c>
      <c r="E1367" s="4" t="s">
        <v>42</v>
      </c>
      <c r="F1367" s="4">
        <v>5</v>
      </c>
      <c r="G1367" s="4">
        <v>5</v>
      </c>
      <c r="H1367" s="4">
        <v>5</v>
      </c>
      <c r="I1367" s="4">
        <v>5</v>
      </c>
      <c r="J1367" s="4">
        <v>5</v>
      </c>
      <c r="K1367" s="4">
        <v>5</v>
      </c>
      <c r="L1367" s="4">
        <v>5</v>
      </c>
      <c r="M1367" s="4">
        <v>5</v>
      </c>
      <c r="N1367" s="4">
        <v>5</v>
      </c>
      <c r="O1367" s="4">
        <v>5</v>
      </c>
      <c r="P1367" s="4">
        <v>5</v>
      </c>
      <c r="Q1367" s="9">
        <f t="shared" si="65"/>
        <v>1.1018518518518518E-2</v>
      </c>
      <c r="R1367" s="4">
        <f t="shared" si="63"/>
        <v>40911.415289351855</v>
      </c>
      <c r="S1367" s="4">
        <v>0.96775771989379589</v>
      </c>
      <c r="T1367" s="4" t="str">
        <f>VLOOKUP(E1367,Sheet2!$A$2:$E$137,5,FALSE)</f>
        <v>SE</v>
      </c>
      <c r="U1367" s="4">
        <f>VLOOKUP($T1367,Sheet4!$H$1106:$M$1351,surveys!U$1+1,FALSE)</f>
        <v>0.55292840835143986</v>
      </c>
      <c r="V1367" s="4">
        <f>VLOOKUP($T1367,Sheet4!$H$1106:$M$1351,surveys!V$1+1,FALSE)</f>
        <v>0.77531759074415163</v>
      </c>
      <c r="W1367" s="4">
        <f>VLOOKUP($T1367,Sheet4!$H$1106:$M$1351,surveys!W$1+1,FALSE)</f>
        <v>0.89070599005150708</v>
      </c>
      <c r="X1367" s="4">
        <f>VLOOKUP($T1367,Sheet4!$H$1106:$M$1351,surveys!X$1+1,FALSE)</f>
        <v>0.9470590181653743</v>
      </c>
      <c r="Y1367" s="4">
        <f>VLOOKUP($T1367,Sheet4!$H$1106:$M$1351,surveys!Y$1+1,FALSE)</f>
        <v>1</v>
      </c>
      <c r="Z1367" s="4">
        <f t="shared" si="64"/>
        <v>5</v>
      </c>
      <c r="AA1367" s="4" t="str">
        <f>VLOOKUP(T1367&amp;"-"&amp;Z1367,Sheet4!$W$2:$AA$1100,3,FALSE)</f>
        <v>Kista</v>
      </c>
      <c r="AB1367" s="4">
        <f>VLOOKUP(T1367&amp;"-"&amp;Z1367,Sheet4!$W$2:$AA$1100,4,FALSE)</f>
        <v>59.40316</v>
      </c>
      <c r="AC1367" s="4">
        <f>VLOOKUP(T1367&amp;"-"&amp;Z1367,Sheet4!$W$2:$AA$1100,5,FALSE)</f>
        <v>17.944790000000001</v>
      </c>
    </row>
    <row r="1368" spans="1:29">
      <c r="A1368" s="6">
        <v>40911</v>
      </c>
      <c r="B1368" s="7">
        <v>0.43503472222222223</v>
      </c>
      <c r="C1368" s="4" t="s">
        <v>1213</v>
      </c>
      <c r="D1368" s="4" t="s">
        <v>1217</v>
      </c>
      <c r="E1368" s="4" t="s">
        <v>31</v>
      </c>
      <c r="F1368" s="4">
        <v>1</v>
      </c>
      <c r="G1368" s="4">
        <v>3</v>
      </c>
      <c r="H1368" s="4">
        <v>4</v>
      </c>
      <c r="I1368" s="4">
        <v>3</v>
      </c>
      <c r="J1368" s="4">
        <v>5</v>
      </c>
      <c r="K1368" s="4">
        <v>5</v>
      </c>
      <c r="L1368" s="4">
        <v>3</v>
      </c>
      <c r="M1368" s="4">
        <v>4</v>
      </c>
      <c r="N1368" s="4">
        <v>3</v>
      </c>
      <c r="O1368" s="4">
        <v>4</v>
      </c>
      <c r="P1368" s="4">
        <v>5</v>
      </c>
      <c r="Q1368" s="9">
        <f t="shared" si="65"/>
        <v>2.4560185185185185E-2</v>
      </c>
      <c r="R1368" s="4">
        <f t="shared" si="63"/>
        <v>40911.435034722221</v>
      </c>
      <c r="S1368" s="4">
        <v>0.37271572316921331</v>
      </c>
      <c r="T1368" s="4" t="str">
        <f>VLOOKUP(E1368,Sheet2!$A$2:$E$137,5,FALSE)</f>
        <v>ES</v>
      </c>
      <c r="U1368" s="4">
        <f>VLOOKUP($T1368,Sheet4!$H$1106:$M$1351,surveys!U$1+1,FALSE)</f>
        <v>0.46058089642806016</v>
      </c>
      <c r="V1368" s="4">
        <f>VLOOKUP($T1368,Sheet4!$H$1106:$M$1351,surveys!V$1+1,FALSE)</f>
        <v>0.68996105930901486</v>
      </c>
      <c r="W1368" s="4">
        <f>VLOOKUP($T1368,Sheet4!$H$1106:$M$1351,surveys!W$1+1,FALSE)</f>
        <v>0.80513768719908241</v>
      </c>
      <c r="X1368" s="4">
        <f>VLOOKUP($T1368,Sheet4!$H$1106:$M$1351,surveys!X$1+1,FALSE)</f>
        <v>0.90461214064594464</v>
      </c>
      <c r="Y1368" s="4">
        <f>VLOOKUP($T1368,Sheet4!$H$1106:$M$1351,surveys!Y$1+1,FALSE)</f>
        <v>1</v>
      </c>
      <c r="Z1368" s="4">
        <f t="shared" si="64"/>
        <v>1</v>
      </c>
      <c r="AA1368" s="4" t="str">
        <f>VLOOKUP(T1368&amp;"-"&amp;Z1368,Sheet4!$W$2:$AA$1100,3,FALSE)</f>
        <v>Madrid</v>
      </c>
      <c r="AB1368" s="4">
        <f>VLOOKUP(T1368&amp;"-"&amp;Z1368,Sheet4!$W$2:$AA$1100,4,FALSE)</f>
        <v>40.416499999999999</v>
      </c>
      <c r="AC1368" s="4">
        <f>VLOOKUP(T1368&amp;"-"&amp;Z1368,Sheet4!$W$2:$AA$1100,5,FALSE)</f>
        <v>-3.7025600000000001</v>
      </c>
    </row>
    <row r="1369" spans="1:29">
      <c r="A1369" s="6">
        <v>40911</v>
      </c>
      <c r="B1369" s="7">
        <v>0.43694444444444441</v>
      </c>
      <c r="C1369" s="4" t="s">
        <v>1213</v>
      </c>
      <c r="D1369" s="4" t="s">
        <v>1217</v>
      </c>
      <c r="E1369" s="4" t="s">
        <v>35</v>
      </c>
      <c r="F1369" s="4">
        <v>4</v>
      </c>
      <c r="G1369" s="4">
        <v>4</v>
      </c>
      <c r="H1369" s="4">
        <v>4</v>
      </c>
      <c r="I1369" s="4">
        <v>5</v>
      </c>
      <c r="J1369" s="4">
        <v>5</v>
      </c>
      <c r="K1369" s="4">
        <v>5</v>
      </c>
      <c r="L1369" s="4">
        <v>3</v>
      </c>
      <c r="M1369" s="4">
        <v>4</v>
      </c>
      <c r="N1369" s="4">
        <v>4</v>
      </c>
      <c r="O1369" s="4">
        <v>4</v>
      </c>
      <c r="P1369" s="4">
        <v>4</v>
      </c>
      <c r="Q1369" s="9">
        <f t="shared" si="65"/>
        <v>2.5509259259259259E-2</v>
      </c>
      <c r="R1369" s="4">
        <f t="shared" si="63"/>
        <v>40911.436944444446</v>
      </c>
      <c r="S1369" s="4">
        <v>0.86843363176829347</v>
      </c>
      <c r="T1369" s="4" t="str">
        <f>VLOOKUP(E1369,Sheet2!$A$2:$E$137,5,FALSE)</f>
        <v>CH</v>
      </c>
      <c r="U1369" s="4">
        <f>VLOOKUP($T1369,Sheet4!$H$1106:$M$1351,surveys!U$1+1,FALSE)</f>
        <v>0.36801312971081684</v>
      </c>
      <c r="V1369" s="4">
        <f>VLOOKUP($T1369,Sheet4!$H$1106:$M$1351,surveys!V$1+1,FALSE)</f>
        <v>0.56614447204928808</v>
      </c>
      <c r="W1369" s="4">
        <f>VLOOKUP($T1369,Sheet4!$H$1106:$M$1351,surveys!W$1+1,FALSE)</f>
        <v>0.74328356923090177</v>
      </c>
      <c r="X1369" s="4">
        <f>VLOOKUP($T1369,Sheet4!$H$1106:$M$1351,surveys!X$1+1,FALSE)</f>
        <v>0.87426944983797861</v>
      </c>
      <c r="Y1369" s="4">
        <f>VLOOKUP($T1369,Sheet4!$H$1106:$M$1351,surveys!Y$1+1,FALSE)</f>
        <v>1</v>
      </c>
      <c r="Z1369" s="4">
        <f t="shared" si="64"/>
        <v>4</v>
      </c>
      <c r="AA1369" s="4" t="str">
        <f>VLOOKUP(T1369&amp;"-"&amp;Z1369,Sheet4!$W$2:$AA$1100,3,FALSE)</f>
        <v>Bern</v>
      </c>
      <c r="AB1369" s="4">
        <f>VLOOKUP(T1369&amp;"-"&amp;Z1369,Sheet4!$W$2:$AA$1100,4,FALSE)</f>
        <v>46.948090000000001</v>
      </c>
      <c r="AC1369" s="4">
        <f>VLOOKUP(T1369&amp;"-"&amp;Z1369,Sheet4!$W$2:$AA$1100,5,FALSE)</f>
        <v>7.4474400000000003</v>
      </c>
    </row>
    <row r="1370" spans="1:29">
      <c r="A1370" s="6">
        <v>40911</v>
      </c>
      <c r="B1370" s="7">
        <v>0.46798611111111116</v>
      </c>
      <c r="C1370" s="4" t="s">
        <v>1213</v>
      </c>
      <c r="D1370" s="4" t="s">
        <v>1214</v>
      </c>
      <c r="E1370" s="4" t="s">
        <v>26</v>
      </c>
      <c r="F1370" s="4">
        <v>3</v>
      </c>
      <c r="G1370" s="4">
        <v>4</v>
      </c>
      <c r="H1370" s="4">
        <v>3</v>
      </c>
      <c r="I1370" s="4">
        <v>4</v>
      </c>
      <c r="J1370" s="4">
        <v>4</v>
      </c>
      <c r="K1370" s="4">
        <v>3</v>
      </c>
      <c r="L1370" s="4">
        <v>3</v>
      </c>
      <c r="M1370" s="4">
        <v>4</v>
      </c>
      <c r="N1370" s="4">
        <v>4</v>
      </c>
      <c r="O1370" s="4">
        <v>4</v>
      </c>
      <c r="P1370" s="4">
        <v>4</v>
      </c>
      <c r="Q1370" s="9">
        <f t="shared" si="65"/>
        <v>4.6655092592592595E-2</v>
      </c>
      <c r="R1370" s="4">
        <f t="shared" si="63"/>
        <v>40911.467986111114</v>
      </c>
      <c r="S1370" s="4">
        <v>0.98612276189343739</v>
      </c>
      <c r="T1370" s="4" t="str">
        <f>VLOOKUP(E1370,Sheet2!$A$2:$E$137,5,FALSE)</f>
        <v>DE</v>
      </c>
      <c r="U1370" s="4">
        <f>VLOOKUP($T1370,Sheet4!$H$1106:$M$1351,surveys!U$1+1,FALSE)</f>
        <v>0.42620281948941302</v>
      </c>
      <c r="V1370" s="4">
        <f>VLOOKUP($T1370,Sheet4!$H$1106:$M$1351,surveys!V$1+1,FALSE)</f>
        <v>0.64253089557903176</v>
      </c>
      <c r="W1370" s="4">
        <f>VLOOKUP($T1370,Sheet4!$H$1106:$M$1351,surveys!W$1+1,FALSE)</f>
        <v>0.79931043378760003</v>
      </c>
      <c r="X1370" s="4">
        <f>VLOOKUP($T1370,Sheet4!$H$1106:$M$1351,surveys!X$1+1,FALSE)</f>
        <v>0.91914675697020254</v>
      </c>
      <c r="Y1370" s="4">
        <f>VLOOKUP($T1370,Sheet4!$H$1106:$M$1351,surveys!Y$1+1,FALSE)</f>
        <v>1</v>
      </c>
      <c r="Z1370" s="4">
        <f t="shared" si="64"/>
        <v>5</v>
      </c>
      <c r="AA1370" s="4" t="str">
        <f>VLOOKUP(T1370&amp;"-"&amp;Z1370,Sheet4!$W$2:$AA$1100,3,FALSE)</f>
        <v>Frankfurt am Main</v>
      </c>
      <c r="AB1370" s="4">
        <f>VLOOKUP(T1370&amp;"-"&amp;Z1370,Sheet4!$W$2:$AA$1100,4,FALSE)</f>
        <v>50.116669999999999</v>
      </c>
      <c r="AC1370" s="4">
        <f>VLOOKUP(T1370&amp;"-"&amp;Z1370,Sheet4!$W$2:$AA$1100,5,FALSE)</f>
        <v>8.6833299999999998</v>
      </c>
    </row>
    <row r="1371" spans="1:29">
      <c r="A1371" s="6">
        <v>40911</v>
      </c>
      <c r="B1371" s="7">
        <v>0.48749999999999999</v>
      </c>
      <c r="C1371" s="4" t="s">
        <v>1213</v>
      </c>
      <c r="D1371" s="4" t="s">
        <v>1217</v>
      </c>
      <c r="E1371" s="4" t="s">
        <v>13</v>
      </c>
      <c r="F1371" s="4">
        <v>3</v>
      </c>
      <c r="G1371" s="4">
        <v>0</v>
      </c>
      <c r="H1371" s="4">
        <v>2</v>
      </c>
      <c r="I1371" s="4">
        <v>1</v>
      </c>
      <c r="J1371" s="4">
        <v>4</v>
      </c>
      <c r="K1371" s="4">
        <v>1</v>
      </c>
      <c r="L1371" s="4">
        <v>2</v>
      </c>
      <c r="M1371" s="4">
        <v>1</v>
      </c>
      <c r="N1371" s="4">
        <v>4</v>
      </c>
      <c r="O1371" s="4">
        <v>5</v>
      </c>
      <c r="P1371" s="4">
        <v>3</v>
      </c>
      <c r="Q1371" s="9">
        <f t="shared" si="65"/>
        <v>6.1284722222222227E-2</v>
      </c>
      <c r="R1371" s="4">
        <f t="shared" si="63"/>
        <v>40911.487500000003</v>
      </c>
      <c r="S1371" s="4">
        <v>0.10775252551314818</v>
      </c>
      <c r="T1371" s="4" t="str">
        <f>VLOOKUP(E1371,Sheet2!$A$2:$E$137,5,FALSE)</f>
        <v>GB</v>
      </c>
      <c r="U1371" s="4">
        <f>VLOOKUP($T1371,Sheet4!$H$1106:$M$1351,surveys!U$1+1,FALSE)</f>
        <v>0.43993408527720174</v>
      </c>
      <c r="V1371" s="4">
        <f>VLOOKUP($T1371,Sheet4!$H$1106:$M$1351,surveys!V$1+1,FALSE)</f>
        <v>0.87986817055440347</v>
      </c>
      <c r="W1371" s="4">
        <f>VLOOKUP($T1371,Sheet4!$H$1106:$M$1351,surveys!W$1+1,FALSE)</f>
        <v>0.93717230822503084</v>
      </c>
      <c r="X1371" s="4">
        <f>VLOOKUP($T1371,Sheet4!$H$1106:$M$1351,surveys!X$1+1,FALSE)</f>
        <v>0.97269979890956382</v>
      </c>
      <c r="Y1371" s="4">
        <f>VLOOKUP($T1371,Sheet4!$H$1106:$M$1351,surveys!Y$1+1,FALSE)</f>
        <v>1</v>
      </c>
      <c r="Z1371" s="4">
        <f t="shared" si="64"/>
        <v>1</v>
      </c>
      <c r="AA1371" s="4" t="str">
        <f>VLOOKUP(T1371&amp;"-"&amp;Z1371,Sheet4!$W$2:$AA$1100,3,FALSE)</f>
        <v>City of London</v>
      </c>
      <c r="AB1371" s="4">
        <f>VLOOKUP(T1371&amp;"-"&amp;Z1371,Sheet4!$W$2:$AA$1100,4,FALSE)</f>
        <v>51.512790000000003</v>
      </c>
      <c r="AC1371" s="4">
        <f>VLOOKUP(T1371&amp;"-"&amp;Z1371,Sheet4!$W$2:$AA$1100,5,FALSE)</f>
        <v>-9.1840000000000005E-2</v>
      </c>
    </row>
    <row r="1372" spans="1:29">
      <c r="A1372" s="6">
        <v>40911</v>
      </c>
      <c r="B1372" s="7">
        <v>0.49363425925925924</v>
      </c>
      <c r="C1372" s="4" t="s">
        <v>1213</v>
      </c>
      <c r="D1372" s="4" t="s">
        <v>1214</v>
      </c>
      <c r="E1372" s="4" t="s">
        <v>33</v>
      </c>
      <c r="F1372" s="4">
        <v>3</v>
      </c>
      <c r="G1372" s="4">
        <v>2</v>
      </c>
      <c r="H1372" s="4">
        <v>3</v>
      </c>
      <c r="I1372" s="4">
        <v>5</v>
      </c>
      <c r="J1372" s="4">
        <v>5</v>
      </c>
      <c r="K1372" s="4">
        <v>5</v>
      </c>
      <c r="L1372" s="4">
        <v>2</v>
      </c>
      <c r="M1372" s="4">
        <v>4</v>
      </c>
      <c r="N1372" s="4">
        <v>5</v>
      </c>
      <c r="O1372" s="4">
        <v>4</v>
      </c>
      <c r="P1372" s="4">
        <v>4</v>
      </c>
      <c r="Q1372" s="9">
        <f t="shared" si="65"/>
        <v>6.5266203703703701E-2</v>
      </c>
      <c r="R1372" s="4">
        <f t="shared" si="63"/>
        <v>40911.493634259263</v>
      </c>
      <c r="S1372" s="4">
        <v>0.16135039741055479</v>
      </c>
      <c r="T1372" s="4" t="str">
        <f>VLOOKUP(E1372,Sheet2!$A$2:$E$137,5,FALSE)</f>
        <v>IT</v>
      </c>
      <c r="U1372" s="4">
        <f>VLOOKUP($T1372,Sheet4!$H$1106:$M$1351,surveys!U$1+1,FALSE)</f>
        <v>0.40073733113706772</v>
      </c>
      <c r="V1372" s="4">
        <f>VLOOKUP($T1372,Sheet4!$H$1106:$M$1351,surveys!V$1+1,FALSE)</f>
        <v>0.60502083075372182</v>
      </c>
      <c r="W1372" s="4">
        <f>VLOOKUP($T1372,Sheet4!$H$1106:$M$1351,surveys!W$1+1,FALSE)</f>
        <v>0.75963680320784854</v>
      </c>
      <c r="X1372" s="4">
        <f>VLOOKUP($T1372,Sheet4!$H$1106:$M$1351,surveys!X$1+1,FALSE)</f>
        <v>0.89491209934724891</v>
      </c>
      <c r="Y1372" s="4">
        <f>VLOOKUP($T1372,Sheet4!$H$1106:$M$1351,surveys!Y$1+1,FALSE)</f>
        <v>1</v>
      </c>
      <c r="Z1372" s="4">
        <f t="shared" si="64"/>
        <v>1</v>
      </c>
      <c r="AA1372" s="4" t="str">
        <f>VLOOKUP(T1372&amp;"-"&amp;Z1372,Sheet4!$W$2:$AA$1100,3,FALSE)</f>
        <v>Roma</v>
      </c>
      <c r="AB1372" s="4">
        <f>VLOOKUP(T1372&amp;"-"&amp;Z1372,Sheet4!$W$2:$AA$1100,4,FALSE)</f>
        <v>41.894739999999999</v>
      </c>
      <c r="AC1372" s="4">
        <f>VLOOKUP(T1372&amp;"-"&amp;Z1372,Sheet4!$W$2:$AA$1100,5,FALSE)</f>
        <v>12.4839</v>
      </c>
    </row>
    <row r="1373" spans="1:29">
      <c r="A1373" s="6">
        <v>40911</v>
      </c>
      <c r="B1373" s="7">
        <v>0.4959027777777778</v>
      </c>
      <c r="C1373" s="4" t="s">
        <v>1215</v>
      </c>
      <c r="D1373" s="4" t="s">
        <v>1217</v>
      </c>
      <c r="E1373" s="4" t="s">
        <v>33</v>
      </c>
      <c r="F1373" s="4">
        <v>4</v>
      </c>
      <c r="G1373" s="4">
        <v>3</v>
      </c>
      <c r="H1373" s="4">
        <v>5</v>
      </c>
      <c r="I1373" s="4">
        <v>5</v>
      </c>
      <c r="J1373" s="4">
        <v>5</v>
      </c>
      <c r="K1373" s="4">
        <v>5</v>
      </c>
      <c r="L1373" s="4">
        <v>3</v>
      </c>
      <c r="M1373" s="4">
        <v>4</v>
      </c>
      <c r="N1373" s="4">
        <v>5</v>
      </c>
      <c r="O1373" s="4">
        <v>4</v>
      </c>
      <c r="P1373" s="4">
        <v>4</v>
      </c>
      <c r="Q1373" s="9">
        <f t="shared" si="65"/>
        <v>6.6875000000000004E-2</v>
      </c>
      <c r="R1373" s="4">
        <f t="shared" si="63"/>
        <v>40911.49590277778</v>
      </c>
      <c r="S1373" s="4">
        <v>0.57248307522461772</v>
      </c>
      <c r="T1373" s="4" t="str">
        <f>VLOOKUP(E1373,Sheet2!$A$2:$E$137,5,FALSE)</f>
        <v>IT</v>
      </c>
      <c r="U1373" s="4">
        <f>VLOOKUP($T1373,Sheet4!$H$1106:$M$1351,surveys!U$1+1,FALSE)</f>
        <v>0.40073733113706772</v>
      </c>
      <c r="V1373" s="4">
        <f>VLOOKUP($T1373,Sheet4!$H$1106:$M$1351,surveys!V$1+1,FALSE)</f>
        <v>0.60502083075372182</v>
      </c>
      <c r="W1373" s="4">
        <f>VLOOKUP($T1373,Sheet4!$H$1106:$M$1351,surveys!W$1+1,FALSE)</f>
        <v>0.75963680320784854</v>
      </c>
      <c r="X1373" s="4">
        <f>VLOOKUP($T1373,Sheet4!$H$1106:$M$1351,surveys!X$1+1,FALSE)</f>
        <v>0.89491209934724891</v>
      </c>
      <c r="Y1373" s="4">
        <f>VLOOKUP($T1373,Sheet4!$H$1106:$M$1351,surveys!Y$1+1,FALSE)</f>
        <v>1</v>
      </c>
      <c r="Z1373" s="4">
        <f t="shared" si="64"/>
        <v>2</v>
      </c>
      <c r="AA1373" s="4" t="str">
        <f>VLOOKUP(T1373&amp;"-"&amp;Z1373,Sheet4!$W$2:$AA$1100,3,FALSE)</f>
        <v>Milan</v>
      </c>
      <c r="AB1373" s="4">
        <f>VLOOKUP(T1373&amp;"-"&amp;Z1373,Sheet4!$W$2:$AA$1100,4,FALSE)</f>
        <v>45.464269999999999</v>
      </c>
      <c r="AC1373" s="4">
        <f>VLOOKUP(T1373&amp;"-"&amp;Z1373,Sheet4!$W$2:$AA$1100,5,FALSE)</f>
        <v>9.1895100000000003</v>
      </c>
    </row>
    <row r="1374" spans="1:29">
      <c r="A1374" s="6">
        <v>40911</v>
      </c>
      <c r="B1374" s="7">
        <v>0.49863425925925925</v>
      </c>
      <c r="C1374" s="4" t="s">
        <v>1215</v>
      </c>
      <c r="D1374" s="4" t="s">
        <v>1217</v>
      </c>
      <c r="E1374" s="4" t="s">
        <v>33</v>
      </c>
      <c r="F1374" s="4">
        <v>4</v>
      </c>
      <c r="G1374" s="4">
        <v>4</v>
      </c>
      <c r="H1374" s="4">
        <v>4</v>
      </c>
      <c r="I1374" s="4">
        <v>5</v>
      </c>
      <c r="J1374" s="4">
        <v>4</v>
      </c>
      <c r="K1374" s="4">
        <v>5</v>
      </c>
      <c r="L1374" s="4">
        <v>5</v>
      </c>
      <c r="M1374" s="4">
        <v>5</v>
      </c>
      <c r="N1374" s="4">
        <v>5</v>
      </c>
      <c r="O1374" s="4">
        <v>5</v>
      </c>
      <c r="P1374" s="4">
        <v>5</v>
      </c>
      <c r="Q1374" s="9">
        <f t="shared" si="65"/>
        <v>6.8738425925925925E-2</v>
      </c>
      <c r="R1374" s="4">
        <f t="shared" si="63"/>
        <v>40911.49863425926</v>
      </c>
      <c r="S1374" s="4">
        <v>0.65364972557663936</v>
      </c>
      <c r="T1374" s="4" t="str">
        <f>VLOOKUP(E1374,Sheet2!$A$2:$E$137,5,FALSE)</f>
        <v>IT</v>
      </c>
      <c r="U1374" s="4">
        <f>VLOOKUP($T1374,Sheet4!$H$1106:$M$1351,surveys!U$1+1,FALSE)</f>
        <v>0.40073733113706772</v>
      </c>
      <c r="V1374" s="4">
        <f>VLOOKUP($T1374,Sheet4!$H$1106:$M$1351,surveys!V$1+1,FALSE)</f>
        <v>0.60502083075372182</v>
      </c>
      <c r="W1374" s="4">
        <f>VLOOKUP($T1374,Sheet4!$H$1106:$M$1351,surveys!W$1+1,FALSE)</f>
        <v>0.75963680320784854</v>
      </c>
      <c r="X1374" s="4">
        <f>VLOOKUP($T1374,Sheet4!$H$1106:$M$1351,surveys!X$1+1,FALSE)</f>
        <v>0.89491209934724891</v>
      </c>
      <c r="Y1374" s="4">
        <f>VLOOKUP($T1374,Sheet4!$H$1106:$M$1351,surveys!Y$1+1,FALSE)</f>
        <v>1</v>
      </c>
      <c r="Z1374" s="4">
        <f t="shared" si="64"/>
        <v>3</v>
      </c>
      <c r="AA1374" s="4" t="str">
        <f>VLOOKUP(T1374&amp;"-"&amp;Z1374,Sheet4!$W$2:$AA$1100,3,FALSE)</f>
        <v>Napoli</v>
      </c>
      <c r="AB1374" s="4">
        <f>VLOOKUP(T1374&amp;"-"&amp;Z1374,Sheet4!$W$2:$AA$1100,4,FALSE)</f>
        <v>40.833329999999997</v>
      </c>
      <c r="AC1374" s="4">
        <f>VLOOKUP(T1374&amp;"-"&amp;Z1374,Sheet4!$W$2:$AA$1100,5,FALSE)</f>
        <v>14.25</v>
      </c>
    </row>
    <row r="1375" spans="1:29">
      <c r="A1375" s="6">
        <v>40911</v>
      </c>
      <c r="B1375" s="7">
        <v>0.50905092592592593</v>
      </c>
      <c r="C1375" s="4" t="s">
        <v>1213</v>
      </c>
      <c r="D1375" s="4" t="s">
        <v>1216</v>
      </c>
      <c r="E1375" s="4" t="s">
        <v>113</v>
      </c>
      <c r="F1375" s="4">
        <v>3</v>
      </c>
      <c r="G1375" s="4">
        <v>3</v>
      </c>
      <c r="H1375" s="4">
        <v>4</v>
      </c>
      <c r="I1375" s="4">
        <v>5</v>
      </c>
      <c r="J1375" s="4">
        <v>4</v>
      </c>
      <c r="K1375" s="4">
        <v>2</v>
      </c>
      <c r="L1375" s="4">
        <v>1</v>
      </c>
      <c r="M1375" s="4">
        <v>4</v>
      </c>
      <c r="N1375" s="4">
        <v>5</v>
      </c>
      <c r="O1375" s="4">
        <v>3</v>
      </c>
      <c r="P1375" s="4">
        <v>4</v>
      </c>
      <c r="Q1375" s="9">
        <f t="shared" si="65"/>
        <v>6.5509259259259262E-3</v>
      </c>
      <c r="R1375" s="4">
        <f t="shared" si="63"/>
        <v>40911.509050925924</v>
      </c>
      <c r="S1375" s="4">
        <v>0.72669990299996945</v>
      </c>
      <c r="T1375" s="4" t="str">
        <f>VLOOKUP(E1375,Sheet2!$A$2:$E$137,5,FALSE)</f>
        <v>JP</v>
      </c>
      <c r="U1375" s="4">
        <f>VLOOKUP($T1375,Sheet4!$H$1106:$M$1351,surveys!U$1+1,FALSE)</f>
        <v>0.44874078205656753</v>
      </c>
      <c r="V1375" s="4">
        <f>VLOOKUP($T1375,Sheet4!$H$1106:$M$1351,surveys!V$1+1,FALSE)</f>
        <v>0.64114518428781597</v>
      </c>
      <c r="W1375" s="4">
        <f>VLOOKUP($T1375,Sheet4!$H$1106:$M$1351,surveys!W$1+1,FALSE)</f>
        <v>0.78068907227302575</v>
      </c>
      <c r="X1375" s="4">
        <f>VLOOKUP($T1375,Sheet4!$H$1106:$M$1351,surveys!X$1+1,FALSE)</f>
        <v>0.89864079960981302</v>
      </c>
      <c r="Y1375" s="4">
        <f>VLOOKUP($T1375,Sheet4!$H$1106:$M$1351,surveys!Y$1+1,FALSE)</f>
        <v>1</v>
      </c>
      <c r="Z1375" s="4">
        <f t="shared" si="64"/>
        <v>3</v>
      </c>
      <c r="AA1375" s="4" t="str">
        <f>VLOOKUP(T1375&amp;"-"&amp;Z1375,Sheet4!$W$2:$AA$1100,3,FALSE)</f>
        <v>Osaka-shi</v>
      </c>
      <c r="AB1375" s="4">
        <f>VLOOKUP(T1375&amp;"-"&amp;Z1375,Sheet4!$W$2:$AA$1100,4,FALSE)</f>
        <v>34.693739999999998</v>
      </c>
      <c r="AC1375" s="4">
        <f>VLOOKUP(T1375&amp;"-"&amp;Z1375,Sheet4!$W$2:$AA$1100,5,FALSE)</f>
        <v>135.50218000000001</v>
      </c>
    </row>
    <row r="1376" spans="1:29">
      <c r="A1376" s="6">
        <v>40911</v>
      </c>
      <c r="B1376" s="7">
        <v>0.51290509259259254</v>
      </c>
      <c r="C1376" s="4" t="s">
        <v>1215</v>
      </c>
      <c r="D1376" s="4" t="s">
        <v>1214</v>
      </c>
      <c r="E1376" s="4" t="s">
        <v>33</v>
      </c>
      <c r="F1376" s="4">
        <v>3</v>
      </c>
      <c r="G1376" s="4">
        <v>3</v>
      </c>
      <c r="H1376" s="4">
        <v>4</v>
      </c>
      <c r="I1376" s="4">
        <v>5</v>
      </c>
      <c r="J1376" s="4">
        <v>5</v>
      </c>
      <c r="K1376" s="4">
        <v>5</v>
      </c>
      <c r="L1376" s="4">
        <v>4</v>
      </c>
      <c r="M1376" s="4">
        <v>4</v>
      </c>
      <c r="N1376" s="4">
        <v>5</v>
      </c>
      <c r="O1376" s="4">
        <v>3</v>
      </c>
      <c r="P1376" s="4">
        <v>5</v>
      </c>
      <c r="Q1376" s="9">
        <f t="shared" si="65"/>
        <v>9.4097222222222238E-3</v>
      </c>
      <c r="R1376" s="4">
        <f t="shared" si="63"/>
        <v>40911.51290509259</v>
      </c>
      <c r="S1376" s="4">
        <v>0.42424022463245326</v>
      </c>
      <c r="T1376" s="4" t="str">
        <f>VLOOKUP(E1376,Sheet2!$A$2:$E$137,5,FALSE)</f>
        <v>IT</v>
      </c>
      <c r="U1376" s="4">
        <f>VLOOKUP($T1376,Sheet4!$H$1106:$M$1351,surveys!U$1+1,FALSE)</f>
        <v>0.40073733113706772</v>
      </c>
      <c r="V1376" s="4">
        <f>VLOOKUP($T1376,Sheet4!$H$1106:$M$1351,surveys!V$1+1,FALSE)</f>
        <v>0.60502083075372182</v>
      </c>
      <c r="W1376" s="4">
        <f>VLOOKUP($T1376,Sheet4!$H$1106:$M$1351,surveys!W$1+1,FALSE)</f>
        <v>0.75963680320784854</v>
      </c>
      <c r="X1376" s="4">
        <f>VLOOKUP($T1376,Sheet4!$H$1106:$M$1351,surveys!X$1+1,FALSE)</f>
        <v>0.89491209934724891</v>
      </c>
      <c r="Y1376" s="4">
        <f>VLOOKUP($T1376,Sheet4!$H$1106:$M$1351,surveys!Y$1+1,FALSE)</f>
        <v>1</v>
      </c>
      <c r="Z1376" s="4">
        <f t="shared" si="64"/>
        <v>2</v>
      </c>
      <c r="AA1376" s="4" t="str">
        <f>VLOOKUP(T1376&amp;"-"&amp;Z1376,Sheet4!$W$2:$AA$1100,3,FALSE)</f>
        <v>Milan</v>
      </c>
      <c r="AB1376" s="4">
        <f>VLOOKUP(T1376&amp;"-"&amp;Z1376,Sheet4!$W$2:$AA$1100,4,FALSE)</f>
        <v>45.464269999999999</v>
      </c>
      <c r="AC1376" s="4">
        <f>VLOOKUP(T1376&amp;"-"&amp;Z1376,Sheet4!$W$2:$AA$1100,5,FALSE)</f>
        <v>9.1895100000000003</v>
      </c>
    </row>
    <row r="1377" spans="1:29">
      <c r="A1377" s="6">
        <v>40911</v>
      </c>
      <c r="B1377" s="7">
        <v>0.51368055555555558</v>
      </c>
      <c r="C1377" s="4" t="s">
        <v>1215</v>
      </c>
      <c r="D1377" s="4" t="s">
        <v>1217</v>
      </c>
      <c r="E1377" s="4" t="s">
        <v>33</v>
      </c>
      <c r="F1377" s="4">
        <v>4</v>
      </c>
      <c r="G1377" s="4">
        <v>3</v>
      </c>
      <c r="H1377" s="4">
        <v>3</v>
      </c>
      <c r="I1377" s="4">
        <v>3</v>
      </c>
      <c r="J1377" s="4">
        <v>5</v>
      </c>
      <c r="K1377" s="4">
        <v>5</v>
      </c>
      <c r="L1377" s="4">
        <v>4</v>
      </c>
      <c r="M1377" s="4">
        <v>5</v>
      </c>
      <c r="N1377" s="4">
        <v>3</v>
      </c>
      <c r="O1377" s="4">
        <v>5</v>
      </c>
      <c r="P1377" s="4">
        <v>5</v>
      </c>
      <c r="Q1377" s="9">
        <f t="shared" si="65"/>
        <v>9.6759259259259264E-3</v>
      </c>
      <c r="R1377" s="4">
        <f t="shared" si="63"/>
        <v>40911.513680555552</v>
      </c>
      <c r="S1377" s="4">
        <v>0.47981192084623903</v>
      </c>
      <c r="T1377" s="4" t="str">
        <f>VLOOKUP(E1377,Sheet2!$A$2:$E$137,5,FALSE)</f>
        <v>IT</v>
      </c>
      <c r="U1377" s="4">
        <f>VLOOKUP($T1377,Sheet4!$H$1106:$M$1351,surveys!U$1+1,FALSE)</f>
        <v>0.40073733113706772</v>
      </c>
      <c r="V1377" s="4">
        <f>VLOOKUP($T1377,Sheet4!$H$1106:$M$1351,surveys!V$1+1,FALSE)</f>
        <v>0.60502083075372182</v>
      </c>
      <c r="W1377" s="4">
        <f>VLOOKUP($T1377,Sheet4!$H$1106:$M$1351,surveys!W$1+1,FALSE)</f>
        <v>0.75963680320784854</v>
      </c>
      <c r="X1377" s="4">
        <f>VLOOKUP($T1377,Sheet4!$H$1106:$M$1351,surveys!X$1+1,FALSE)</f>
        <v>0.89491209934724891</v>
      </c>
      <c r="Y1377" s="4">
        <f>VLOOKUP($T1377,Sheet4!$H$1106:$M$1351,surveys!Y$1+1,FALSE)</f>
        <v>1</v>
      </c>
      <c r="Z1377" s="4">
        <f t="shared" si="64"/>
        <v>2</v>
      </c>
      <c r="AA1377" s="4" t="str">
        <f>VLOOKUP(T1377&amp;"-"&amp;Z1377,Sheet4!$W$2:$AA$1100,3,FALSE)</f>
        <v>Milan</v>
      </c>
      <c r="AB1377" s="4">
        <f>VLOOKUP(T1377&amp;"-"&amp;Z1377,Sheet4!$W$2:$AA$1100,4,FALSE)</f>
        <v>45.464269999999999</v>
      </c>
      <c r="AC1377" s="4">
        <f>VLOOKUP(T1377&amp;"-"&amp;Z1377,Sheet4!$W$2:$AA$1100,5,FALSE)</f>
        <v>9.1895100000000003</v>
      </c>
    </row>
    <row r="1378" spans="1:29">
      <c r="A1378" s="6">
        <v>40911</v>
      </c>
      <c r="B1378" s="7">
        <v>0.57026620370370373</v>
      </c>
      <c r="C1378" s="4" t="s">
        <v>1215</v>
      </c>
      <c r="D1378" s="4" t="s">
        <v>1217</v>
      </c>
      <c r="E1378" s="4" t="s">
        <v>33</v>
      </c>
      <c r="F1378" s="4">
        <v>4</v>
      </c>
      <c r="G1378" s="4">
        <v>3</v>
      </c>
      <c r="H1378" s="4">
        <v>3</v>
      </c>
      <c r="I1378" s="4">
        <v>4</v>
      </c>
      <c r="J1378" s="4">
        <v>5</v>
      </c>
      <c r="K1378" s="4">
        <v>3</v>
      </c>
      <c r="L1378" s="4">
        <v>3</v>
      </c>
      <c r="M1378" s="4">
        <v>3</v>
      </c>
      <c r="N1378" s="4">
        <v>5</v>
      </c>
      <c r="O1378" s="4">
        <v>3</v>
      </c>
      <c r="P1378" s="4">
        <v>5</v>
      </c>
      <c r="Q1378" s="9">
        <f t="shared" si="65"/>
        <v>4.8657407407407406E-2</v>
      </c>
      <c r="R1378" s="4">
        <f t="shared" si="63"/>
        <v>40911.5702662037</v>
      </c>
      <c r="S1378" s="4">
        <v>4.0535269558889198E-2</v>
      </c>
      <c r="T1378" s="4" t="str">
        <f>VLOOKUP(E1378,Sheet2!$A$2:$E$137,5,FALSE)</f>
        <v>IT</v>
      </c>
      <c r="U1378" s="4">
        <f>VLOOKUP($T1378,Sheet4!$H$1106:$M$1351,surveys!U$1+1,FALSE)</f>
        <v>0.40073733113706772</v>
      </c>
      <c r="V1378" s="4">
        <f>VLOOKUP($T1378,Sheet4!$H$1106:$M$1351,surveys!V$1+1,FALSE)</f>
        <v>0.60502083075372182</v>
      </c>
      <c r="W1378" s="4">
        <f>VLOOKUP($T1378,Sheet4!$H$1106:$M$1351,surveys!W$1+1,FALSE)</f>
        <v>0.75963680320784854</v>
      </c>
      <c r="X1378" s="4">
        <f>VLOOKUP($T1378,Sheet4!$H$1106:$M$1351,surveys!X$1+1,FALSE)</f>
        <v>0.89491209934724891</v>
      </c>
      <c r="Y1378" s="4">
        <f>VLOOKUP($T1378,Sheet4!$H$1106:$M$1351,surveys!Y$1+1,FALSE)</f>
        <v>1</v>
      </c>
      <c r="Z1378" s="4">
        <f t="shared" si="64"/>
        <v>1</v>
      </c>
      <c r="AA1378" s="4" t="str">
        <f>VLOOKUP(T1378&amp;"-"&amp;Z1378,Sheet4!$W$2:$AA$1100,3,FALSE)</f>
        <v>Roma</v>
      </c>
      <c r="AB1378" s="4">
        <f>VLOOKUP(T1378&amp;"-"&amp;Z1378,Sheet4!$W$2:$AA$1100,4,FALSE)</f>
        <v>41.894739999999999</v>
      </c>
      <c r="AC1378" s="4">
        <f>VLOOKUP(T1378&amp;"-"&amp;Z1378,Sheet4!$W$2:$AA$1100,5,FALSE)</f>
        <v>12.4839</v>
      </c>
    </row>
    <row r="1379" spans="1:29">
      <c r="A1379" s="6">
        <v>40911</v>
      </c>
      <c r="B1379" s="7">
        <v>0.60168981481481487</v>
      </c>
      <c r="C1379" s="4" t="s">
        <v>1213</v>
      </c>
      <c r="D1379" s="4" t="s">
        <v>1217</v>
      </c>
      <c r="E1379" s="4" t="s">
        <v>52</v>
      </c>
      <c r="F1379" s="4">
        <v>2</v>
      </c>
      <c r="G1379" s="4">
        <v>3</v>
      </c>
      <c r="H1379" s="4">
        <v>3</v>
      </c>
      <c r="I1379" s="4">
        <v>4</v>
      </c>
      <c r="J1379" s="4">
        <v>4</v>
      </c>
      <c r="K1379" s="4">
        <v>4</v>
      </c>
      <c r="L1379" s="4">
        <v>3</v>
      </c>
      <c r="M1379" s="4">
        <v>5</v>
      </c>
      <c r="N1379" s="4">
        <v>5</v>
      </c>
      <c r="O1379" s="4">
        <v>5</v>
      </c>
      <c r="P1379" s="4">
        <v>4</v>
      </c>
      <c r="Q1379" s="9">
        <f t="shared" si="65"/>
        <v>8.6805555555555551E-4</v>
      </c>
      <c r="R1379" s="4">
        <f t="shared" si="63"/>
        <v>40911.601689814815</v>
      </c>
      <c r="S1379" s="4">
        <v>0.58241544365466646</v>
      </c>
      <c r="T1379" s="4" t="str">
        <f>VLOOKUP(E1379,Sheet2!$A$2:$E$137,5,FALSE)</f>
        <v>BE</v>
      </c>
      <c r="U1379" s="4">
        <f>VLOOKUP($T1379,Sheet4!$H$1106:$M$1351,surveys!U$1+1,FALSE)</f>
        <v>0.48686007828770372</v>
      </c>
      <c r="V1379" s="4">
        <f>VLOOKUP($T1379,Sheet4!$H$1106:$M$1351,surveys!V$1+1,FALSE)</f>
        <v>0.70654198731133389</v>
      </c>
      <c r="W1379" s="4">
        <f>VLOOKUP($T1379,Sheet4!$H$1106:$M$1351,surveys!W$1+1,FALSE)</f>
        <v>0.81714283803198118</v>
      </c>
      <c r="X1379" s="4">
        <f>VLOOKUP($T1379,Sheet4!$H$1106:$M$1351,surveys!X$1+1,FALSE)</f>
        <v>0.91276028415961608</v>
      </c>
      <c r="Y1379" s="4">
        <f>VLOOKUP($T1379,Sheet4!$H$1106:$M$1351,surveys!Y$1+1,FALSE)</f>
        <v>1</v>
      </c>
      <c r="Z1379" s="4">
        <f t="shared" si="64"/>
        <v>2</v>
      </c>
      <c r="AA1379" s="4" t="str">
        <f>VLOOKUP(T1379&amp;"-"&amp;Z1379,Sheet4!$W$2:$AA$1100,3,FALSE)</f>
        <v>Antwerpen</v>
      </c>
      <c r="AB1379" s="4">
        <f>VLOOKUP(T1379&amp;"-"&amp;Z1379,Sheet4!$W$2:$AA$1100,4,FALSE)</f>
        <v>51.219889999999999</v>
      </c>
      <c r="AC1379" s="4">
        <f>VLOOKUP(T1379&amp;"-"&amp;Z1379,Sheet4!$W$2:$AA$1100,5,FALSE)</f>
        <v>4.4034599999999999</v>
      </c>
    </row>
    <row r="1380" spans="1:29">
      <c r="A1380" s="6">
        <v>40911</v>
      </c>
      <c r="B1380" s="7">
        <v>0.6484375</v>
      </c>
      <c r="C1380" s="4" t="s">
        <v>1215</v>
      </c>
      <c r="D1380" s="4" t="s">
        <v>1214</v>
      </c>
      <c r="E1380" s="4" t="s">
        <v>33</v>
      </c>
      <c r="F1380" s="4">
        <v>5</v>
      </c>
      <c r="G1380" s="4">
        <v>4</v>
      </c>
      <c r="H1380" s="4">
        <v>2</v>
      </c>
      <c r="I1380" s="4">
        <v>5</v>
      </c>
      <c r="J1380" s="4">
        <v>5</v>
      </c>
      <c r="K1380" s="4">
        <v>5</v>
      </c>
      <c r="L1380" s="4">
        <v>2</v>
      </c>
      <c r="M1380" s="4">
        <v>5</v>
      </c>
      <c r="N1380" s="4">
        <v>5</v>
      </c>
      <c r="O1380" s="4">
        <v>5</v>
      </c>
      <c r="P1380" s="4">
        <v>2</v>
      </c>
      <c r="Q1380" s="9">
        <f t="shared" si="65"/>
        <v>3.4201388888888885E-2</v>
      </c>
      <c r="R1380" s="4">
        <f t="shared" si="63"/>
        <v>40911.6484375</v>
      </c>
      <c r="S1380" s="4">
        <v>0.92650213042513663</v>
      </c>
      <c r="T1380" s="4" t="str">
        <f>VLOOKUP(E1380,Sheet2!$A$2:$E$137,5,FALSE)</f>
        <v>IT</v>
      </c>
      <c r="U1380" s="4">
        <f>VLOOKUP($T1380,Sheet4!$H$1106:$M$1351,surveys!U$1+1,FALSE)</f>
        <v>0.40073733113706772</v>
      </c>
      <c r="V1380" s="4">
        <f>VLOOKUP($T1380,Sheet4!$H$1106:$M$1351,surveys!V$1+1,FALSE)</f>
        <v>0.60502083075372182</v>
      </c>
      <c r="W1380" s="4">
        <f>VLOOKUP($T1380,Sheet4!$H$1106:$M$1351,surveys!W$1+1,FALSE)</f>
        <v>0.75963680320784854</v>
      </c>
      <c r="X1380" s="4">
        <f>VLOOKUP($T1380,Sheet4!$H$1106:$M$1351,surveys!X$1+1,FALSE)</f>
        <v>0.89491209934724891</v>
      </c>
      <c r="Y1380" s="4">
        <f>VLOOKUP($T1380,Sheet4!$H$1106:$M$1351,surveys!Y$1+1,FALSE)</f>
        <v>1</v>
      </c>
      <c r="Z1380" s="4">
        <f t="shared" si="64"/>
        <v>5</v>
      </c>
      <c r="AA1380" s="4" t="str">
        <f>VLOOKUP(T1380&amp;"-"&amp;Z1380,Sheet4!$W$2:$AA$1100,3,FALSE)</f>
        <v>Palermo</v>
      </c>
      <c r="AB1380" s="4">
        <f>VLOOKUP(T1380&amp;"-"&amp;Z1380,Sheet4!$W$2:$AA$1100,4,FALSE)</f>
        <v>38.115819999999999</v>
      </c>
      <c r="AC1380" s="4">
        <f>VLOOKUP(T1380&amp;"-"&amp;Z1380,Sheet4!$W$2:$AA$1100,5,FALSE)</f>
        <v>13.35976</v>
      </c>
    </row>
    <row r="1381" spans="1:29">
      <c r="A1381" s="6">
        <v>40911</v>
      </c>
      <c r="B1381" s="7">
        <v>0.72056712962962965</v>
      </c>
      <c r="C1381" s="4" t="s">
        <v>1213</v>
      </c>
      <c r="D1381" s="4" t="s">
        <v>1224</v>
      </c>
      <c r="E1381" s="4" t="s">
        <v>33</v>
      </c>
      <c r="F1381" s="4">
        <v>5</v>
      </c>
      <c r="G1381" s="4">
        <v>5</v>
      </c>
      <c r="H1381" s="4">
        <v>5</v>
      </c>
      <c r="I1381" s="4">
        <v>5</v>
      </c>
      <c r="J1381" s="4">
        <v>5</v>
      </c>
      <c r="K1381" s="4">
        <v>5</v>
      </c>
      <c r="L1381" s="4">
        <v>5</v>
      </c>
      <c r="M1381" s="4">
        <v>5</v>
      </c>
      <c r="N1381" s="4">
        <v>5</v>
      </c>
      <c r="O1381" s="4">
        <v>5</v>
      </c>
      <c r="P1381" s="4">
        <v>5</v>
      </c>
      <c r="Q1381" s="9">
        <f t="shared" si="65"/>
        <v>1.4618055555555556E-2</v>
      </c>
      <c r="R1381" s="4">
        <f t="shared" si="63"/>
        <v>40911.720567129632</v>
      </c>
      <c r="S1381" s="4">
        <v>0.45298004123692515</v>
      </c>
      <c r="T1381" s="4" t="str">
        <f>VLOOKUP(E1381,Sheet2!$A$2:$E$137,5,FALSE)</f>
        <v>IT</v>
      </c>
      <c r="U1381" s="4">
        <f>VLOOKUP($T1381,Sheet4!$H$1106:$M$1351,surveys!U$1+1,FALSE)</f>
        <v>0.40073733113706772</v>
      </c>
      <c r="V1381" s="4">
        <f>VLOOKUP($T1381,Sheet4!$H$1106:$M$1351,surveys!V$1+1,FALSE)</f>
        <v>0.60502083075372182</v>
      </c>
      <c r="W1381" s="4">
        <f>VLOOKUP($T1381,Sheet4!$H$1106:$M$1351,surveys!W$1+1,FALSE)</f>
        <v>0.75963680320784854</v>
      </c>
      <c r="X1381" s="4">
        <f>VLOOKUP($T1381,Sheet4!$H$1106:$M$1351,surveys!X$1+1,FALSE)</f>
        <v>0.89491209934724891</v>
      </c>
      <c r="Y1381" s="4">
        <f>VLOOKUP($T1381,Sheet4!$H$1106:$M$1351,surveys!Y$1+1,FALSE)</f>
        <v>1</v>
      </c>
      <c r="Z1381" s="4">
        <f t="shared" si="64"/>
        <v>2</v>
      </c>
      <c r="AA1381" s="4" t="str">
        <f>VLOOKUP(T1381&amp;"-"&amp;Z1381,Sheet4!$W$2:$AA$1100,3,FALSE)</f>
        <v>Milan</v>
      </c>
      <c r="AB1381" s="4">
        <f>VLOOKUP(T1381&amp;"-"&amp;Z1381,Sheet4!$W$2:$AA$1100,4,FALSE)</f>
        <v>45.464269999999999</v>
      </c>
      <c r="AC1381" s="4">
        <f>VLOOKUP(T1381&amp;"-"&amp;Z1381,Sheet4!$W$2:$AA$1100,5,FALSE)</f>
        <v>9.1895100000000003</v>
      </c>
    </row>
    <row r="1382" spans="1:29">
      <c r="A1382" s="6">
        <v>40911</v>
      </c>
      <c r="B1382" s="7">
        <v>0.72554398148148147</v>
      </c>
      <c r="C1382" s="4" t="s">
        <v>1213</v>
      </c>
      <c r="D1382" s="4" t="s">
        <v>1216</v>
      </c>
      <c r="E1382" s="4" t="s">
        <v>77</v>
      </c>
      <c r="F1382" s="4">
        <v>3</v>
      </c>
      <c r="G1382" s="4">
        <v>5</v>
      </c>
      <c r="H1382" s="4">
        <v>5</v>
      </c>
      <c r="I1382" s="4">
        <v>1</v>
      </c>
      <c r="J1382" s="4">
        <v>1</v>
      </c>
      <c r="K1382" s="4">
        <v>5</v>
      </c>
      <c r="L1382" s="4">
        <v>1</v>
      </c>
      <c r="M1382" s="4">
        <v>3</v>
      </c>
      <c r="N1382" s="4">
        <v>5</v>
      </c>
      <c r="O1382" s="4">
        <v>1</v>
      </c>
      <c r="P1382" s="4">
        <v>1</v>
      </c>
      <c r="Q1382" s="9">
        <f t="shared" si="65"/>
        <v>1.8298611111111113E-2</v>
      </c>
      <c r="R1382" s="4">
        <f t="shared" si="63"/>
        <v>40911.725543981483</v>
      </c>
      <c r="S1382" s="4">
        <v>0.14789053431601729</v>
      </c>
      <c r="T1382" s="4" t="str">
        <f>VLOOKUP(E1382,Sheet2!$A$2:$E$137,5,FALSE)</f>
        <v>CZ</v>
      </c>
      <c r="U1382" s="4">
        <f>VLOOKUP($T1382,Sheet4!$H$1106:$M$1351,surveys!U$1+1,FALSE)</f>
        <v>0.55144733629941389</v>
      </c>
      <c r="V1382" s="4">
        <f>VLOOKUP($T1382,Sheet4!$H$1106:$M$1351,surveys!V$1+1,FALSE)</f>
        <v>0.72628917582448771</v>
      </c>
      <c r="W1382" s="4">
        <f>VLOOKUP($T1382,Sheet4!$H$1106:$M$1351,surveys!W$1+1,FALSE)</f>
        <v>0.87441405399881522</v>
      </c>
      <c r="X1382" s="4">
        <f>VLOOKUP($T1382,Sheet4!$H$1106:$M$1351,surveys!X$1+1,FALSE)</f>
        <v>0.95208915652162385</v>
      </c>
      <c r="Y1382" s="4">
        <f>VLOOKUP($T1382,Sheet4!$H$1106:$M$1351,surveys!Y$1+1,FALSE)</f>
        <v>1</v>
      </c>
      <c r="Z1382" s="4">
        <f t="shared" si="64"/>
        <v>1</v>
      </c>
      <c r="AA1382" s="4" t="str">
        <f>VLOOKUP(T1382&amp;"-"&amp;Z1382,Sheet4!$W$2:$AA$1100,3,FALSE)</f>
        <v>Prague</v>
      </c>
      <c r="AB1382" s="4">
        <f>VLOOKUP(T1382&amp;"-"&amp;Z1382,Sheet4!$W$2:$AA$1100,4,FALSE)</f>
        <v>50.088039999999999</v>
      </c>
      <c r="AC1382" s="4">
        <f>VLOOKUP(T1382&amp;"-"&amp;Z1382,Sheet4!$W$2:$AA$1100,5,FALSE)</f>
        <v>14.42076</v>
      </c>
    </row>
    <row r="1383" spans="1:29">
      <c r="A1383" s="6">
        <v>40911</v>
      </c>
      <c r="B1383" s="7">
        <v>0.78107638888888886</v>
      </c>
      <c r="C1383" s="4" t="s">
        <v>1213</v>
      </c>
      <c r="D1383" s="4" t="s">
        <v>1214</v>
      </c>
      <c r="E1383" s="4" t="s">
        <v>33</v>
      </c>
      <c r="F1383" s="4">
        <v>2</v>
      </c>
      <c r="G1383" s="4">
        <v>3</v>
      </c>
      <c r="H1383" s="4">
        <v>4</v>
      </c>
      <c r="I1383" s="4">
        <v>5</v>
      </c>
      <c r="J1383" s="4">
        <v>4</v>
      </c>
      <c r="K1383" s="4">
        <v>5</v>
      </c>
      <c r="L1383" s="4">
        <v>3</v>
      </c>
      <c r="M1383" s="4">
        <v>5</v>
      </c>
      <c r="N1383" s="4">
        <v>3</v>
      </c>
      <c r="O1383" s="4">
        <v>4</v>
      </c>
      <c r="P1383" s="4">
        <v>3</v>
      </c>
      <c r="Q1383" s="9">
        <f t="shared" si="65"/>
        <v>5.7280092592592591E-2</v>
      </c>
      <c r="R1383" s="4">
        <f t="shared" si="63"/>
        <v>40911.781076388892</v>
      </c>
      <c r="S1383" s="4">
        <v>6.8426942788139877E-2</v>
      </c>
      <c r="T1383" s="4" t="str">
        <f>VLOOKUP(E1383,Sheet2!$A$2:$E$137,5,FALSE)</f>
        <v>IT</v>
      </c>
      <c r="U1383" s="4">
        <f>VLOOKUP($T1383,Sheet4!$H$1106:$M$1351,surveys!U$1+1,FALSE)</f>
        <v>0.40073733113706772</v>
      </c>
      <c r="V1383" s="4">
        <f>VLOOKUP($T1383,Sheet4!$H$1106:$M$1351,surveys!V$1+1,FALSE)</f>
        <v>0.60502083075372182</v>
      </c>
      <c r="W1383" s="4">
        <f>VLOOKUP($T1383,Sheet4!$H$1106:$M$1351,surveys!W$1+1,FALSE)</f>
        <v>0.75963680320784854</v>
      </c>
      <c r="X1383" s="4">
        <f>VLOOKUP($T1383,Sheet4!$H$1106:$M$1351,surveys!X$1+1,FALSE)</f>
        <v>0.89491209934724891</v>
      </c>
      <c r="Y1383" s="4">
        <f>VLOOKUP($T1383,Sheet4!$H$1106:$M$1351,surveys!Y$1+1,FALSE)</f>
        <v>1</v>
      </c>
      <c r="Z1383" s="4">
        <f t="shared" si="64"/>
        <v>1</v>
      </c>
      <c r="AA1383" s="4" t="str">
        <f>VLOOKUP(T1383&amp;"-"&amp;Z1383,Sheet4!$W$2:$AA$1100,3,FALSE)</f>
        <v>Roma</v>
      </c>
      <c r="AB1383" s="4">
        <f>VLOOKUP(T1383&amp;"-"&amp;Z1383,Sheet4!$W$2:$AA$1100,4,FALSE)</f>
        <v>41.894739999999999</v>
      </c>
      <c r="AC1383" s="4">
        <f>VLOOKUP(T1383&amp;"-"&amp;Z1383,Sheet4!$W$2:$AA$1100,5,FALSE)</f>
        <v>12.4839</v>
      </c>
    </row>
    <row r="1384" spans="1:29">
      <c r="A1384" s="6">
        <v>40911</v>
      </c>
      <c r="B1384" s="7">
        <v>0.82143518518518521</v>
      </c>
      <c r="C1384" s="4" t="s">
        <v>1213</v>
      </c>
      <c r="D1384" s="4" t="s">
        <v>1214</v>
      </c>
      <c r="E1384" s="4" t="s">
        <v>33</v>
      </c>
      <c r="F1384" s="4">
        <v>4</v>
      </c>
      <c r="G1384" s="4">
        <v>3</v>
      </c>
      <c r="H1384" s="4">
        <v>3</v>
      </c>
      <c r="I1384" s="4">
        <v>2</v>
      </c>
      <c r="J1384" s="4">
        <v>3</v>
      </c>
      <c r="K1384" s="4">
        <v>2</v>
      </c>
      <c r="L1384" s="4">
        <v>4</v>
      </c>
      <c r="M1384" s="4">
        <v>4</v>
      </c>
      <c r="N1384" s="4">
        <v>3</v>
      </c>
      <c r="O1384" s="4">
        <v>3</v>
      </c>
      <c r="P1384" s="4">
        <v>3</v>
      </c>
      <c r="Q1384" s="9">
        <f t="shared" si="65"/>
        <v>1.556712962962963E-2</v>
      </c>
      <c r="R1384" s="4">
        <f t="shared" si="63"/>
        <v>40911.821435185186</v>
      </c>
      <c r="S1384" s="4">
        <v>0.72349044872616286</v>
      </c>
      <c r="T1384" s="4" t="str">
        <f>VLOOKUP(E1384,Sheet2!$A$2:$E$137,5,FALSE)</f>
        <v>IT</v>
      </c>
      <c r="U1384" s="4">
        <f>VLOOKUP($T1384,Sheet4!$H$1106:$M$1351,surveys!U$1+1,FALSE)</f>
        <v>0.40073733113706772</v>
      </c>
      <c r="V1384" s="4">
        <f>VLOOKUP($T1384,Sheet4!$H$1106:$M$1351,surveys!V$1+1,FALSE)</f>
        <v>0.60502083075372182</v>
      </c>
      <c r="W1384" s="4">
        <f>VLOOKUP($T1384,Sheet4!$H$1106:$M$1351,surveys!W$1+1,FALSE)</f>
        <v>0.75963680320784854</v>
      </c>
      <c r="X1384" s="4">
        <f>VLOOKUP($T1384,Sheet4!$H$1106:$M$1351,surveys!X$1+1,FALSE)</f>
        <v>0.89491209934724891</v>
      </c>
      <c r="Y1384" s="4">
        <f>VLOOKUP($T1384,Sheet4!$H$1106:$M$1351,surveys!Y$1+1,FALSE)</f>
        <v>1</v>
      </c>
      <c r="Z1384" s="4">
        <f t="shared" si="64"/>
        <v>3</v>
      </c>
      <c r="AA1384" s="4" t="str">
        <f>VLOOKUP(T1384&amp;"-"&amp;Z1384,Sheet4!$W$2:$AA$1100,3,FALSE)</f>
        <v>Napoli</v>
      </c>
      <c r="AB1384" s="4">
        <f>VLOOKUP(T1384&amp;"-"&amp;Z1384,Sheet4!$W$2:$AA$1100,4,FALSE)</f>
        <v>40.833329999999997</v>
      </c>
      <c r="AC1384" s="4">
        <f>VLOOKUP(T1384&amp;"-"&amp;Z1384,Sheet4!$W$2:$AA$1100,5,FALSE)</f>
        <v>14.25</v>
      </c>
    </row>
    <row r="1385" spans="1:29">
      <c r="A1385" s="6">
        <v>40911</v>
      </c>
      <c r="B1385" s="7">
        <v>0.8233449074074074</v>
      </c>
      <c r="C1385" s="4" t="s">
        <v>1215</v>
      </c>
      <c r="D1385" s="4" t="s">
        <v>1216</v>
      </c>
      <c r="E1385" s="4" t="s">
        <v>26</v>
      </c>
      <c r="F1385" s="4">
        <v>4</v>
      </c>
      <c r="G1385" s="4">
        <v>3</v>
      </c>
      <c r="H1385" s="4">
        <v>2</v>
      </c>
      <c r="I1385" s="4">
        <v>4</v>
      </c>
      <c r="J1385" s="4">
        <v>4</v>
      </c>
      <c r="K1385" s="4">
        <v>5</v>
      </c>
      <c r="L1385" s="4">
        <v>3</v>
      </c>
      <c r="M1385" s="4">
        <v>4</v>
      </c>
      <c r="N1385" s="4">
        <v>5</v>
      </c>
      <c r="O1385" s="4">
        <v>4</v>
      </c>
      <c r="P1385" s="4">
        <v>4</v>
      </c>
      <c r="Q1385" s="9">
        <f t="shared" si="65"/>
        <v>1.6053240740740739E-2</v>
      </c>
      <c r="R1385" s="4">
        <f t="shared" si="63"/>
        <v>40911.823344907411</v>
      </c>
      <c r="S1385" s="4">
        <v>0.51462956908721136</v>
      </c>
      <c r="T1385" s="4" t="str">
        <f>VLOOKUP(E1385,Sheet2!$A$2:$E$137,5,FALSE)</f>
        <v>DE</v>
      </c>
      <c r="U1385" s="4">
        <f>VLOOKUP($T1385,Sheet4!$H$1106:$M$1351,surveys!U$1+1,FALSE)</f>
        <v>0.42620281948941302</v>
      </c>
      <c r="V1385" s="4">
        <f>VLOOKUP($T1385,Sheet4!$H$1106:$M$1351,surveys!V$1+1,FALSE)</f>
        <v>0.64253089557903176</v>
      </c>
      <c r="W1385" s="4">
        <f>VLOOKUP($T1385,Sheet4!$H$1106:$M$1351,surveys!W$1+1,FALSE)</f>
        <v>0.79931043378760003</v>
      </c>
      <c r="X1385" s="4">
        <f>VLOOKUP($T1385,Sheet4!$H$1106:$M$1351,surveys!X$1+1,FALSE)</f>
        <v>0.91914675697020254</v>
      </c>
      <c r="Y1385" s="4">
        <f>VLOOKUP($T1385,Sheet4!$H$1106:$M$1351,surveys!Y$1+1,FALSE)</f>
        <v>1</v>
      </c>
      <c r="Z1385" s="4">
        <f t="shared" si="64"/>
        <v>2</v>
      </c>
      <c r="AA1385" s="4" t="str">
        <f>VLOOKUP(T1385&amp;"-"&amp;Z1385,Sheet4!$W$2:$AA$1100,3,FALSE)</f>
        <v>Hamburg</v>
      </c>
      <c r="AB1385" s="4">
        <f>VLOOKUP(T1385&amp;"-"&amp;Z1385,Sheet4!$W$2:$AA$1100,4,FALSE)</f>
        <v>53.55</v>
      </c>
      <c r="AC1385" s="4">
        <f>VLOOKUP(T1385&amp;"-"&amp;Z1385,Sheet4!$W$2:$AA$1100,5,FALSE)</f>
        <v>10</v>
      </c>
    </row>
    <row r="1386" spans="1:29">
      <c r="A1386" s="6">
        <v>40911</v>
      </c>
      <c r="B1386" s="7">
        <v>0.76199074074074069</v>
      </c>
      <c r="C1386" s="4" t="s">
        <v>1215</v>
      </c>
      <c r="D1386" s="4" t="s">
        <v>1217</v>
      </c>
      <c r="E1386" s="4" t="s">
        <v>23</v>
      </c>
      <c r="F1386" s="4">
        <v>1</v>
      </c>
      <c r="G1386" s="4">
        <v>1</v>
      </c>
      <c r="H1386" s="4">
        <v>1</v>
      </c>
      <c r="I1386" s="4">
        <v>1</v>
      </c>
      <c r="J1386" s="4">
        <v>1</v>
      </c>
      <c r="K1386" s="4">
        <v>1</v>
      </c>
      <c r="L1386" s="4">
        <v>1</v>
      </c>
      <c r="M1386" s="4">
        <v>1</v>
      </c>
      <c r="N1386" s="4">
        <v>1</v>
      </c>
      <c r="O1386" s="4">
        <v>1</v>
      </c>
      <c r="P1386" s="4">
        <v>1</v>
      </c>
      <c r="Q1386" s="9">
        <f t="shared" si="65"/>
        <v>4.2835648148148144E-2</v>
      </c>
      <c r="R1386" s="4">
        <f t="shared" si="63"/>
        <v>40911.761990740742</v>
      </c>
      <c r="S1386" s="4">
        <v>0.15761717894325256</v>
      </c>
      <c r="T1386" s="4" t="str">
        <f>VLOOKUP(E1386,Sheet2!$A$2:$E$137,5,FALSE)</f>
        <v>CA</v>
      </c>
      <c r="U1386" s="4">
        <f>VLOOKUP($T1386,Sheet4!$H$1106:$M$1351,surveys!U$1+1,FALSE)</f>
        <v>0.39929817507859233</v>
      </c>
      <c r="V1386" s="4">
        <f>VLOOKUP($T1386,Sheet4!$H$1106:$M$1351,surveys!V$1+1,FALSE)</f>
        <v>0.68226808593455113</v>
      </c>
      <c r="W1386" s="4">
        <f>VLOOKUP($T1386,Sheet4!$H$1106:$M$1351,surveys!W$1+1,FALSE)</f>
        <v>0.8413893511967715</v>
      </c>
      <c r="X1386" s="4">
        <f>VLOOKUP($T1386,Sheet4!$H$1106:$M$1351,surveys!X$1+1,FALSE)</f>
        <v>0.92969032990429024</v>
      </c>
      <c r="Y1386" s="4">
        <f>VLOOKUP($T1386,Sheet4!$H$1106:$M$1351,surveys!Y$1+1,FALSE)</f>
        <v>1</v>
      </c>
      <c r="Z1386" s="4">
        <f t="shared" si="64"/>
        <v>1</v>
      </c>
      <c r="AA1386" s="4" t="str">
        <f>VLOOKUP(T1386&amp;"-"&amp;Z1386,Sheet4!$W$2:$AA$1100,3,FALSE)</f>
        <v>Toronto</v>
      </c>
      <c r="AB1386" s="4">
        <f>VLOOKUP(T1386&amp;"-"&amp;Z1386,Sheet4!$W$2:$AA$1100,4,FALSE)</f>
        <v>43.700110000000002</v>
      </c>
      <c r="AC1386" s="4">
        <f>VLOOKUP(T1386&amp;"-"&amp;Z1386,Sheet4!$W$2:$AA$1100,5,FALSE)</f>
        <v>-79.416300000000007</v>
      </c>
    </row>
    <row r="1387" spans="1:29">
      <c r="A1387" s="6">
        <v>40910</v>
      </c>
      <c r="B1387" s="7">
        <v>0.3012037037037037</v>
      </c>
      <c r="C1387" s="4" t="s">
        <v>1215</v>
      </c>
      <c r="D1387" s="4" t="s">
        <v>1217</v>
      </c>
      <c r="E1387" s="4" t="s">
        <v>13</v>
      </c>
      <c r="F1387" s="4">
        <v>3</v>
      </c>
      <c r="G1387" s="4">
        <v>3</v>
      </c>
      <c r="H1387" s="4">
        <v>3</v>
      </c>
      <c r="I1387" s="4">
        <v>4</v>
      </c>
      <c r="J1387" s="4">
        <v>3</v>
      </c>
      <c r="K1387" s="4">
        <v>4</v>
      </c>
      <c r="L1387" s="4">
        <v>5</v>
      </c>
      <c r="M1387" s="4">
        <v>5</v>
      </c>
      <c r="N1387" s="4">
        <v>5</v>
      </c>
      <c r="O1387" s="4">
        <v>5</v>
      </c>
      <c r="P1387" s="4">
        <v>5</v>
      </c>
      <c r="Q1387" s="9">
        <f t="shared" si="65"/>
        <v>7.407407407407407E-4</v>
      </c>
      <c r="R1387" s="4">
        <f t="shared" si="63"/>
        <v>40910.301203703704</v>
      </c>
      <c r="S1387" s="4">
        <v>0.62460384939254698</v>
      </c>
      <c r="T1387" s="4" t="str">
        <f>VLOOKUP(E1387,Sheet2!$A$2:$E$137,5,FALSE)</f>
        <v>GB</v>
      </c>
      <c r="U1387" s="4">
        <f>VLOOKUP($T1387,Sheet4!$H$1106:$M$1351,surveys!U$1+1,FALSE)</f>
        <v>0.43993408527720174</v>
      </c>
      <c r="V1387" s="4">
        <f>VLOOKUP($T1387,Sheet4!$H$1106:$M$1351,surveys!V$1+1,FALSE)</f>
        <v>0.87986817055440347</v>
      </c>
      <c r="W1387" s="4">
        <f>VLOOKUP($T1387,Sheet4!$H$1106:$M$1351,surveys!W$1+1,FALSE)</f>
        <v>0.93717230822503084</v>
      </c>
      <c r="X1387" s="4">
        <f>VLOOKUP($T1387,Sheet4!$H$1106:$M$1351,surveys!X$1+1,FALSE)</f>
        <v>0.97269979890956382</v>
      </c>
      <c r="Y1387" s="4">
        <f>VLOOKUP($T1387,Sheet4!$H$1106:$M$1351,surveys!Y$1+1,FALSE)</f>
        <v>1</v>
      </c>
      <c r="Z1387" s="4">
        <f t="shared" si="64"/>
        <v>2</v>
      </c>
      <c r="AA1387" s="4" t="str">
        <f>VLOOKUP(T1387&amp;"-"&amp;Z1387,Sheet4!$W$2:$AA$1100,3,FALSE)</f>
        <v>London</v>
      </c>
      <c r="AB1387" s="4">
        <f>VLOOKUP(T1387&amp;"-"&amp;Z1387,Sheet4!$W$2:$AA$1100,4,FALSE)</f>
        <v>51.50853</v>
      </c>
      <c r="AC1387" s="4">
        <f>VLOOKUP(T1387&amp;"-"&amp;Z1387,Sheet4!$W$2:$AA$1100,5,FALSE)</f>
        <v>-0.12573999999999999</v>
      </c>
    </row>
    <row r="1388" spans="1:29">
      <c r="A1388" s="6">
        <v>40910</v>
      </c>
      <c r="B1388" s="7">
        <v>0.79589120370370381</v>
      </c>
      <c r="C1388" s="4" t="s">
        <v>1215</v>
      </c>
      <c r="D1388" s="4" t="s">
        <v>1218</v>
      </c>
      <c r="E1388" s="4" t="s">
        <v>33</v>
      </c>
      <c r="F1388" s="4">
        <v>4</v>
      </c>
      <c r="G1388" s="4">
        <v>3</v>
      </c>
      <c r="H1388" s="4">
        <v>4</v>
      </c>
      <c r="I1388" s="4">
        <v>4</v>
      </c>
      <c r="J1388" s="4">
        <v>5</v>
      </c>
      <c r="K1388" s="4">
        <v>5</v>
      </c>
      <c r="L1388" s="4">
        <v>1</v>
      </c>
      <c r="M1388" s="4">
        <v>5</v>
      </c>
      <c r="N1388" s="4">
        <v>4</v>
      </c>
      <c r="O1388" s="4">
        <v>3</v>
      </c>
      <c r="P1388" s="4">
        <v>3</v>
      </c>
      <c r="Q1388" s="9">
        <f t="shared" si="65"/>
        <v>6.6018518518518518E-2</v>
      </c>
      <c r="R1388" s="4">
        <f t="shared" si="63"/>
        <v>40910.795891203707</v>
      </c>
      <c r="S1388" s="4">
        <v>0.1805012625090896</v>
      </c>
      <c r="T1388" s="4" t="str">
        <f>VLOOKUP(E1388,Sheet2!$A$2:$E$137,5,FALSE)</f>
        <v>IT</v>
      </c>
      <c r="U1388" s="4">
        <f>VLOOKUP($T1388,Sheet4!$H$1106:$M$1351,surveys!U$1+1,FALSE)</f>
        <v>0.40073733113706772</v>
      </c>
      <c r="V1388" s="4">
        <f>VLOOKUP($T1388,Sheet4!$H$1106:$M$1351,surveys!V$1+1,FALSE)</f>
        <v>0.60502083075372182</v>
      </c>
      <c r="W1388" s="4">
        <f>VLOOKUP($T1388,Sheet4!$H$1106:$M$1351,surveys!W$1+1,FALSE)</f>
        <v>0.75963680320784854</v>
      </c>
      <c r="X1388" s="4">
        <f>VLOOKUP($T1388,Sheet4!$H$1106:$M$1351,surveys!X$1+1,FALSE)</f>
        <v>0.89491209934724891</v>
      </c>
      <c r="Y1388" s="4">
        <f>VLOOKUP($T1388,Sheet4!$H$1106:$M$1351,surveys!Y$1+1,FALSE)</f>
        <v>1</v>
      </c>
      <c r="Z1388" s="4">
        <f t="shared" si="64"/>
        <v>1</v>
      </c>
      <c r="AA1388" s="4" t="str">
        <f>VLOOKUP(T1388&amp;"-"&amp;Z1388,Sheet4!$W$2:$AA$1100,3,FALSE)</f>
        <v>Roma</v>
      </c>
      <c r="AB1388" s="4">
        <f>VLOOKUP(T1388&amp;"-"&amp;Z1388,Sheet4!$W$2:$AA$1100,4,FALSE)</f>
        <v>41.894739999999999</v>
      </c>
      <c r="AC1388" s="4">
        <f>VLOOKUP(T1388&amp;"-"&amp;Z1388,Sheet4!$W$2:$AA$1100,5,FALSE)</f>
        <v>12.4839</v>
      </c>
    </row>
    <row r="1389" spans="1:29">
      <c r="A1389" s="6">
        <v>40910</v>
      </c>
      <c r="B1389" s="7">
        <v>0.52197916666666666</v>
      </c>
      <c r="C1389" s="4" t="s">
        <v>1213</v>
      </c>
      <c r="D1389" s="4" t="s">
        <v>1219</v>
      </c>
      <c r="E1389" s="4" t="s">
        <v>11</v>
      </c>
      <c r="F1389" s="4">
        <v>4</v>
      </c>
      <c r="G1389" s="4">
        <v>3</v>
      </c>
      <c r="H1389" s="4">
        <v>2</v>
      </c>
      <c r="I1389" s="4">
        <v>3</v>
      </c>
      <c r="J1389" s="4">
        <v>1</v>
      </c>
      <c r="K1389" s="4">
        <v>4</v>
      </c>
      <c r="L1389" s="4">
        <v>3</v>
      </c>
      <c r="M1389" s="4">
        <v>4</v>
      </c>
      <c r="N1389" s="4">
        <v>4</v>
      </c>
      <c r="O1389" s="4">
        <v>4</v>
      </c>
      <c r="P1389" s="4">
        <v>3</v>
      </c>
      <c r="Q1389" s="9">
        <f t="shared" si="65"/>
        <v>1.5358796296296296E-2</v>
      </c>
      <c r="R1389" s="4">
        <f t="shared" si="63"/>
        <v>40910.521979166668</v>
      </c>
      <c r="S1389" s="4">
        <v>0.6661656019705795</v>
      </c>
      <c r="T1389" s="4" t="str">
        <f>VLOOKUP(E1389,Sheet2!$A$2:$E$137,5,FALSE)</f>
        <v>FR</v>
      </c>
      <c r="U1389" s="4">
        <f>VLOOKUP($T1389,Sheet4!$H$1106:$M$1351,surveys!U$1+1,FALSE)</f>
        <v>0.51193913659220647</v>
      </c>
      <c r="V1389" s="4">
        <f>VLOOKUP($T1389,Sheet4!$H$1106:$M$1351,surveys!V$1+1,FALSE)</f>
        <v>0.70220575033861143</v>
      </c>
      <c r="W1389" s="4">
        <f>VLOOKUP($T1389,Sheet4!$H$1106:$M$1351,surveys!W$1+1,FALSE)</f>
        <v>0.81527182039156842</v>
      </c>
      <c r="X1389" s="4">
        <f>VLOOKUP($T1389,Sheet4!$H$1106:$M$1351,surveys!X$1+1,FALSE)</f>
        <v>0.91893911792009964</v>
      </c>
      <c r="Y1389" s="4">
        <f>VLOOKUP($T1389,Sheet4!$H$1106:$M$1351,surveys!Y$1+1,FALSE)</f>
        <v>1</v>
      </c>
      <c r="Z1389" s="4">
        <f t="shared" si="64"/>
        <v>2</v>
      </c>
      <c r="AA1389" s="4" t="str">
        <f>VLOOKUP(T1389&amp;"-"&amp;Z1389,Sheet4!$W$2:$AA$1100,3,FALSE)</f>
        <v>Marseille</v>
      </c>
      <c r="AB1389" s="4">
        <f>VLOOKUP(T1389&amp;"-"&amp;Z1389,Sheet4!$W$2:$AA$1100,4,FALSE)</f>
        <v>43.296950000000002</v>
      </c>
      <c r="AC1389" s="4">
        <f>VLOOKUP(T1389&amp;"-"&amp;Z1389,Sheet4!$W$2:$AA$1100,5,FALSE)</f>
        <v>5.3810700000000002</v>
      </c>
    </row>
    <row r="1390" spans="1:29">
      <c r="A1390" s="6">
        <v>40910</v>
      </c>
      <c r="B1390" s="7">
        <v>0.98091435185185194</v>
      </c>
      <c r="C1390" s="4" t="s">
        <v>1213</v>
      </c>
      <c r="D1390" s="4" t="s">
        <v>1214</v>
      </c>
      <c r="E1390" s="4" t="s">
        <v>33</v>
      </c>
      <c r="F1390" s="4">
        <v>3</v>
      </c>
      <c r="G1390" s="4">
        <v>4</v>
      </c>
      <c r="H1390" s="4">
        <v>4</v>
      </c>
      <c r="I1390" s="4">
        <v>3</v>
      </c>
      <c r="J1390" s="4">
        <v>4</v>
      </c>
      <c r="K1390" s="4">
        <v>4</v>
      </c>
      <c r="L1390" s="4">
        <v>3</v>
      </c>
      <c r="M1390" s="4">
        <v>5</v>
      </c>
      <c r="N1390" s="4">
        <v>5</v>
      </c>
      <c r="O1390" s="4">
        <v>3</v>
      </c>
      <c r="P1390" s="4">
        <v>4</v>
      </c>
      <c r="Q1390" s="9">
        <f t="shared" si="65"/>
        <v>5.6157407407407406E-2</v>
      </c>
      <c r="R1390" s="4">
        <f t="shared" si="63"/>
        <v>40910.980914351851</v>
      </c>
      <c r="S1390" s="4">
        <v>0.24792110071328644</v>
      </c>
      <c r="T1390" s="4" t="str">
        <f>VLOOKUP(E1390,Sheet2!$A$2:$E$137,5,FALSE)</f>
        <v>IT</v>
      </c>
      <c r="U1390" s="4">
        <f>VLOOKUP($T1390,Sheet4!$H$1106:$M$1351,surveys!U$1+1,FALSE)</f>
        <v>0.40073733113706772</v>
      </c>
      <c r="V1390" s="4">
        <f>VLOOKUP($T1390,Sheet4!$H$1106:$M$1351,surveys!V$1+1,FALSE)</f>
        <v>0.60502083075372182</v>
      </c>
      <c r="W1390" s="4">
        <f>VLOOKUP($T1390,Sheet4!$H$1106:$M$1351,surveys!W$1+1,FALSE)</f>
        <v>0.75963680320784854</v>
      </c>
      <c r="X1390" s="4">
        <f>VLOOKUP($T1390,Sheet4!$H$1106:$M$1351,surveys!X$1+1,FALSE)</f>
        <v>0.89491209934724891</v>
      </c>
      <c r="Y1390" s="4">
        <f>VLOOKUP($T1390,Sheet4!$H$1106:$M$1351,surveys!Y$1+1,FALSE)</f>
        <v>1</v>
      </c>
      <c r="Z1390" s="4">
        <f t="shared" si="64"/>
        <v>1</v>
      </c>
      <c r="AA1390" s="4" t="str">
        <f>VLOOKUP(T1390&amp;"-"&amp;Z1390,Sheet4!$W$2:$AA$1100,3,FALSE)</f>
        <v>Roma</v>
      </c>
      <c r="AB1390" s="4">
        <f>VLOOKUP(T1390&amp;"-"&amp;Z1390,Sheet4!$W$2:$AA$1100,4,FALSE)</f>
        <v>41.894739999999999</v>
      </c>
      <c r="AC1390" s="4">
        <f>VLOOKUP(T1390&amp;"-"&amp;Z1390,Sheet4!$W$2:$AA$1100,5,FALSE)</f>
        <v>12.4839</v>
      </c>
    </row>
    <row r="1391" spans="1:29">
      <c r="A1391" s="6">
        <v>40910</v>
      </c>
      <c r="B1391" s="7">
        <v>0.59293981481481484</v>
      </c>
      <c r="C1391" s="4" t="s">
        <v>1213</v>
      </c>
      <c r="D1391" s="4" t="s">
        <v>1218</v>
      </c>
      <c r="E1391" s="4" t="s">
        <v>33</v>
      </c>
      <c r="F1391" s="4">
        <v>2</v>
      </c>
      <c r="G1391" s="4">
        <v>3</v>
      </c>
      <c r="H1391" s="4">
        <v>3</v>
      </c>
      <c r="I1391" s="4">
        <v>1</v>
      </c>
      <c r="J1391" s="4">
        <v>4</v>
      </c>
      <c r="K1391" s="4">
        <v>4</v>
      </c>
      <c r="L1391" s="4">
        <v>1</v>
      </c>
      <c r="M1391" s="4">
        <v>4</v>
      </c>
      <c r="N1391" s="4">
        <v>4</v>
      </c>
      <c r="O1391" s="4">
        <v>4</v>
      </c>
      <c r="P1391" s="4">
        <v>4</v>
      </c>
      <c r="Q1391" s="9">
        <f t="shared" si="65"/>
        <v>6.4062500000000008E-2</v>
      </c>
      <c r="R1391" s="4">
        <f t="shared" si="63"/>
        <v>40910.592939814815</v>
      </c>
      <c r="S1391" s="4">
        <v>0.66705610469935017</v>
      </c>
      <c r="T1391" s="4" t="str">
        <f>VLOOKUP(E1391,Sheet2!$A$2:$E$137,5,FALSE)</f>
        <v>IT</v>
      </c>
      <c r="U1391" s="4">
        <f>VLOOKUP($T1391,Sheet4!$H$1106:$M$1351,surveys!U$1+1,FALSE)</f>
        <v>0.40073733113706772</v>
      </c>
      <c r="V1391" s="4">
        <f>VLOOKUP($T1391,Sheet4!$H$1106:$M$1351,surveys!V$1+1,FALSE)</f>
        <v>0.60502083075372182</v>
      </c>
      <c r="W1391" s="4">
        <f>VLOOKUP($T1391,Sheet4!$H$1106:$M$1351,surveys!W$1+1,FALSE)</f>
        <v>0.75963680320784854</v>
      </c>
      <c r="X1391" s="4">
        <f>VLOOKUP($T1391,Sheet4!$H$1106:$M$1351,surveys!X$1+1,FALSE)</f>
        <v>0.89491209934724891</v>
      </c>
      <c r="Y1391" s="4">
        <f>VLOOKUP($T1391,Sheet4!$H$1106:$M$1351,surveys!Y$1+1,FALSE)</f>
        <v>1</v>
      </c>
      <c r="Z1391" s="4">
        <f t="shared" si="64"/>
        <v>3</v>
      </c>
      <c r="AA1391" s="4" t="str">
        <f>VLOOKUP(T1391&amp;"-"&amp;Z1391,Sheet4!$W$2:$AA$1100,3,FALSE)</f>
        <v>Napoli</v>
      </c>
      <c r="AB1391" s="4">
        <f>VLOOKUP(T1391&amp;"-"&amp;Z1391,Sheet4!$W$2:$AA$1100,4,FALSE)</f>
        <v>40.833329999999997</v>
      </c>
      <c r="AC1391" s="4">
        <f>VLOOKUP(T1391&amp;"-"&amp;Z1391,Sheet4!$W$2:$AA$1100,5,FALSE)</f>
        <v>14.25</v>
      </c>
    </row>
    <row r="1392" spans="1:29">
      <c r="A1392" s="6">
        <v>40910</v>
      </c>
      <c r="B1392" s="7">
        <v>0.68996527777777783</v>
      </c>
      <c r="C1392" s="4" t="s">
        <v>1213</v>
      </c>
      <c r="D1392" s="4" t="s">
        <v>1224</v>
      </c>
      <c r="E1392" s="4" t="s">
        <v>23</v>
      </c>
      <c r="F1392" s="4">
        <v>5</v>
      </c>
      <c r="G1392" s="4">
        <v>5</v>
      </c>
      <c r="H1392" s="4">
        <v>5</v>
      </c>
      <c r="I1392" s="4">
        <v>5</v>
      </c>
      <c r="J1392" s="4">
        <v>5</v>
      </c>
      <c r="K1392" s="4">
        <v>5</v>
      </c>
      <c r="L1392" s="4">
        <v>5</v>
      </c>
      <c r="M1392" s="4">
        <v>5</v>
      </c>
      <c r="N1392" s="4">
        <v>4</v>
      </c>
      <c r="O1392" s="4">
        <v>5</v>
      </c>
      <c r="P1392" s="4">
        <v>3</v>
      </c>
      <c r="Q1392" s="9">
        <f t="shared" si="65"/>
        <v>6.2708333333333324E-2</v>
      </c>
      <c r="R1392" s="4">
        <f t="shared" si="63"/>
        <v>40910.689965277779</v>
      </c>
      <c r="S1392" s="4">
        <v>0.88177980244635368</v>
      </c>
      <c r="T1392" s="4" t="str">
        <f>VLOOKUP(E1392,Sheet2!$A$2:$E$137,5,FALSE)</f>
        <v>CA</v>
      </c>
      <c r="U1392" s="4">
        <f>VLOOKUP($T1392,Sheet4!$H$1106:$M$1351,surveys!U$1+1,FALSE)</f>
        <v>0.39929817507859233</v>
      </c>
      <c r="V1392" s="4">
        <f>VLOOKUP($T1392,Sheet4!$H$1106:$M$1351,surveys!V$1+1,FALSE)</f>
        <v>0.68226808593455113</v>
      </c>
      <c r="W1392" s="4">
        <f>VLOOKUP($T1392,Sheet4!$H$1106:$M$1351,surveys!W$1+1,FALSE)</f>
        <v>0.8413893511967715</v>
      </c>
      <c r="X1392" s="4">
        <f>VLOOKUP($T1392,Sheet4!$H$1106:$M$1351,surveys!X$1+1,FALSE)</f>
        <v>0.92969032990429024</v>
      </c>
      <c r="Y1392" s="4">
        <f>VLOOKUP($T1392,Sheet4!$H$1106:$M$1351,surveys!Y$1+1,FALSE)</f>
        <v>1</v>
      </c>
      <c r="Z1392" s="4">
        <f t="shared" si="64"/>
        <v>4</v>
      </c>
      <c r="AA1392" s="4" t="str">
        <f>VLOOKUP(T1392&amp;"-"&amp;Z1392,Sheet4!$W$2:$AA$1100,3,FALSE)</f>
        <v>Calgary</v>
      </c>
      <c r="AB1392" s="4">
        <f>VLOOKUP(T1392&amp;"-"&amp;Z1392,Sheet4!$W$2:$AA$1100,4,FALSE)</f>
        <v>51.050109999999997</v>
      </c>
      <c r="AC1392" s="4">
        <f>VLOOKUP(T1392&amp;"-"&amp;Z1392,Sheet4!$W$2:$AA$1100,5,FALSE)</f>
        <v>-114.08529</v>
      </c>
    </row>
    <row r="1393" spans="1:29">
      <c r="A1393" s="6">
        <v>40910</v>
      </c>
      <c r="B1393" s="7">
        <v>0.93023148148148149</v>
      </c>
      <c r="C1393" s="4" t="s">
        <v>1213</v>
      </c>
      <c r="D1393" s="4" t="s">
        <v>1218</v>
      </c>
      <c r="E1393" s="4" t="s">
        <v>33</v>
      </c>
      <c r="F1393" s="4">
        <v>5</v>
      </c>
      <c r="G1393" s="4">
        <v>1</v>
      </c>
      <c r="H1393" s="4">
        <v>4</v>
      </c>
      <c r="I1393" s="4">
        <v>5</v>
      </c>
      <c r="J1393" s="4">
        <v>5</v>
      </c>
      <c r="K1393" s="4">
        <v>5</v>
      </c>
      <c r="L1393" s="4">
        <v>5</v>
      </c>
      <c r="M1393" s="4">
        <v>4</v>
      </c>
      <c r="N1393" s="4">
        <v>5</v>
      </c>
      <c r="O1393" s="4">
        <v>4</v>
      </c>
      <c r="P1393" s="4">
        <v>5</v>
      </c>
      <c r="Q1393" s="9">
        <f t="shared" si="65"/>
        <v>2.1770833333333336E-2</v>
      </c>
      <c r="R1393" s="4">
        <f t="shared" si="63"/>
        <v>40910.930231481485</v>
      </c>
      <c r="S1393" s="4">
        <v>0.70664317926368114</v>
      </c>
      <c r="T1393" s="4" t="str">
        <f>VLOOKUP(E1393,Sheet2!$A$2:$E$137,5,FALSE)</f>
        <v>IT</v>
      </c>
      <c r="U1393" s="4">
        <f>VLOOKUP($T1393,Sheet4!$H$1106:$M$1351,surveys!U$1+1,FALSE)</f>
        <v>0.40073733113706772</v>
      </c>
      <c r="V1393" s="4">
        <f>VLOOKUP($T1393,Sheet4!$H$1106:$M$1351,surveys!V$1+1,FALSE)</f>
        <v>0.60502083075372182</v>
      </c>
      <c r="W1393" s="4">
        <f>VLOOKUP($T1393,Sheet4!$H$1106:$M$1351,surveys!W$1+1,FALSE)</f>
        <v>0.75963680320784854</v>
      </c>
      <c r="X1393" s="4">
        <f>VLOOKUP($T1393,Sheet4!$H$1106:$M$1351,surveys!X$1+1,FALSE)</f>
        <v>0.89491209934724891</v>
      </c>
      <c r="Y1393" s="4">
        <f>VLOOKUP($T1393,Sheet4!$H$1106:$M$1351,surveys!Y$1+1,FALSE)</f>
        <v>1</v>
      </c>
      <c r="Z1393" s="4">
        <f t="shared" si="64"/>
        <v>3</v>
      </c>
      <c r="AA1393" s="4" t="str">
        <f>VLOOKUP(T1393&amp;"-"&amp;Z1393,Sheet4!$W$2:$AA$1100,3,FALSE)</f>
        <v>Napoli</v>
      </c>
      <c r="AB1393" s="4">
        <f>VLOOKUP(T1393&amp;"-"&amp;Z1393,Sheet4!$W$2:$AA$1100,4,FALSE)</f>
        <v>40.833329999999997</v>
      </c>
      <c r="AC1393" s="4">
        <f>VLOOKUP(T1393&amp;"-"&amp;Z1393,Sheet4!$W$2:$AA$1100,5,FALSE)</f>
        <v>14.25</v>
      </c>
    </row>
    <row r="1394" spans="1:29">
      <c r="A1394" s="6">
        <v>40910</v>
      </c>
      <c r="B1394" s="7">
        <v>0.94033564814814818</v>
      </c>
      <c r="C1394" s="4" t="s">
        <v>1213</v>
      </c>
      <c r="D1394" s="4" t="s">
        <v>1219</v>
      </c>
      <c r="E1394" s="4" t="s">
        <v>31</v>
      </c>
      <c r="F1394" s="4">
        <v>4</v>
      </c>
      <c r="G1394" s="4">
        <v>3</v>
      </c>
      <c r="H1394" s="4">
        <v>4</v>
      </c>
      <c r="I1394" s="4">
        <v>4</v>
      </c>
      <c r="J1394" s="4">
        <v>5</v>
      </c>
      <c r="K1394" s="4">
        <v>3</v>
      </c>
      <c r="L1394" s="4">
        <v>4</v>
      </c>
      <c r="M1394" s="4">
        <v>4</v>
      </c>
      <c r="N1394" s="4">
        <v>5</v>
      </c>
      <c r="O1394" s="4">
        <v>4</v>
      </c>
      <c r="P1394" s="4">
        <v>4</v>
      </c>
      <c r="Q1394" s="9">
        <f t="shared" si="65"/>
        <v>2.8333333333333332E-2</v>
      </c>
      <c r="R1394" s="4">
        <f t="shared" si="63"/>
        <v>40910.940335648149</v>
      </c>
      <c r="S1394" s="4">
        <v>0.5108965032099706</v>
      </c>
      <c r="T1394" s="4" t="str">
        <f>VLOOKUP(E1394,Sheet2!$A$2:$E$137,5,FALSE)</f>
        <v>ES</v>
      </c>
      <c r="U1394" s="4">
        <f>VLOOKUP($T1394,Sheet4!$H$1106:$M$1351,surveys!U$1+1,FALSE)</f>
        <v>0.46058089642806016</v>
      </c>
      <c r="V1394" s="4">
        <f>VLOOKUP($T1394,Sheet4!$H$1106:$M$1351,surveys!V$1+1,FALSE)</f>
        <v>0.68996105930901486</v>
      </c>
      <c r="W1394" s="4">
        <f>VLOOKUP($T1394,Sheet4!$H$1106:$M$1351,surveys!W$1+1,FALSE)</f>
        <v>0.80513768719908241</v>
      </c>
      <c r="X1394" s="4">
        <f>VLOOKUP($T1394,Sheet4!$H$1106:$M$1351,surveys!X$1+1,FALSE)</f>
        <v>0.90461214064594464</v>
      </c>
      <c r="Y1394" s="4">
        <f>VLOOKUP($T1394,Sheet4!$H$1106:$M$1351,surveys!Y$1+1,FALSE)</f>
        <v>1</v>
      </c>
      <c r="Z1394" s="4">
        <f t="shared" si="64"/>
        <v>2</v>
      </c>
      <c r="AA1394" s="4" t="str">
        <f>VLOOKUP(T1394&amp;"-"&amp;Z1394,Sheet4!$W$2:$AA$1100,3,FALSE)</f>
        <v>Barcelona</v>
      </c>
      <c r="AB1394" s="4">
        <f>VLOOKUP(T1394&amp;"-"&amp;Z1394,Sheet4!$W$2:$AA$1100,4,FALSE)</f>
        <v>41.38879</v>
      </c>
      <c r="AC1394" s="4">
        <f>VLOOKUP(T1394&amp;"-"&amp;Z1394,Sheet4!$W$2:$AA$1100,5,FALSE)</f>
        <v>2.1589900000000002</v>
      </c>
    </row>
    <row r="1395" spans="1:29">
      <c r="A1395" s="6">
        <v>40910</v>
      </c>
      <c r="B1395" s="7">
        <v>0.62640046296296314</v>
      </c>
      <c r="C1395" s="4" t="s">
        <v>1215</v>
      </c>
      <c r="D1395" s="4" t="s">
        <v>1216</v>
      </c>
      <c r="E1395" s="4" t="s">
        <v>210</v>
      </c>
      <c r="F1395" s="4">
        <v>2</v>
      </c>
      <c r="G1395" s="4">
        <v>3</v>
      </c>
      <c r="H1395" s="4">
        <v>3</v>
      </c>
      <c r="I1395" s="4">
        <v>4</v>
      </c>
      <c r="J1395" s="4">
        <v>4</v>
      </c>
      <c r="K1395" s="4">
        <v>5</v>
      </c>
      <c r="L1395" s="4">
        <v>3</v>
      </c>
      <c r="M1395" s="4">
        <v>4</v>
      </c>
      <c r="N1395" s="4">
        <v>5</v>
      </c>
      <c r="O1395" s="4">
        <v>4</v>
      </c>
      <c r="P1395" s="4">
        <v>4</v>
      </c>
      <c r="Q1395" s="9">
        <f t="shared" si="65"/>
        <v>1.8784722222222223E-2</v>
      </c>
      <c r="R1395" s="4">
        <f t="shared" si="63"/>
        <v>40910.626400462963</v>
      </c>
      <c r="S1395" s="4">
        <v>0.60337063665683655</v>
      </c>
      <c r="T1395" s="4" t="str">
        <f>VLOOKUP(E1395,Sheet2!$A$2:$E$137,5,FALSE)</f>
        <v>LT</v>
      </c>
      <c r="U1395" s="4">
        <f>VLOOKUP($T1395,Sheet4!$H$1106:$M$1351,surveys!U$1+1,FALSE)</f>
        <v>0.39959242553956464</v>
      </c>
      <c r="V1395" s="4">
        <f>VLOOKUP($T1395,Sheet4!$H$1106:$M$1351,surveys!V$1+1,FALSE)</f>
        <v>0.67561360880219379</v>
      </c>
      <c r="W1395" s="4">
        <f>VLOOKUP($T1395,Sheet4!$H$1106:$M$1351,surveys!W$1+1,FALSE)</f>
        <v>0.81729730685523738</v>
      </c>
      <c r="X1395" s="4">
        <f>VLOOKUP($T1395,Sheet4!$H$1106:$M$1351,surveys!X$1+1,FALSE)</f>
        <v>0.91350830841863762</v>
      </c>
      <c r="Y1395" s="4">
        <f>VLOOKUP($T1395,Sheet4!$H$1106:$M$1351,surveys!Y$1+1,FALSE)</f>
        <v>1</v>
      </c>
      <c r="Z1395" s="4">
        <f t="shared" si="64"/>
        <v>2</v>
      </c>
      <c r="AA1395" s="4" t="str">
        <f>VLOOKUP(T1395&amp;"-"&amp;Z1395,Sheet4!$W$2:$AA$1100,3,FALSE)</f>
        <v>Kaunas</v>
      </c>
      <c r="AB1395" s="4">
        <f>VLOOKUP(T1395&amp;"-"&amp;Z1395,Sheet4!$W$2:$AA$1100,4,FALSE)</f>
        <v>54.9</v>
      </c>
      <c r="AC1395" s="4">
        <f>VLOOKUP(T1395&amp;"-"&amp;Z1395,Sheet4!$W$2:$AA$1100,5,FALSE)</f>
        <v>23.9</v>
      </c>
    </row>
    <row r="1396" spans="1:29">
      <c r="A1396" s="6">
        <v>40909</v>
      </c>
      <c r="B1396" s="7">
        <v>0.59459490740740739</v>
      </c>
      <c r="C1396" s="4" t="s">
        <v>1215</v>
      </c>
      <c r="D1396" s="4" t="s">
        <v>1216</v>
      </c>
      <c r="E1396" s="4" t="s">
        <v>15</v>
      </c>
      <c r="F1396" s="4">
        <v>3</v>
      </c>
      <c r="G1396" s="4">
        <v>4</v>
      </c>
      <c r="H1396" s="4">
        <v>2</v>
      </c>
      <c r="I1396" s="4">
        <v>5</v>
      </c>
      <c r="J1396" s="4">
        <v>1</v>
      </c>
      <c r="K1396" s="4">
        <v>5</v>
      </c>
      <c r="L1396" s="4">
        <v>1</v>
      </c>
      <c r="M1396" s="4">
        <v>4</v>
      </c>
      <c r="N1396" s="4">
        <v>5</v>
      </c>
      <c r="O1396" s="4">
        <v>5</v>
      </c>
      <c r="P1396" s="4">
        <v>5</v>
      </c>
      <c r="Q1396" s="9">
        <f t="shared" si="65"/>
        <v>6.535879629629629E-2</v>
      </c>
      <c r="R1396" s="4">
        <f t="shared" si="63"/>
        <v>40909.594594907408</v>
      </c>
      <c r="S1396" s="4">
        <v>0.97638027685799322</v>
      </c>
      <c r="T1396" s="4" t="str">
        <f>VLOOKUP(E1396,Sheet2!$A$2:$E$137,5,FALSE)</f>
        <v>US</v>
      </c>
      <c r="U1396" s="4">
        <f>VLOOKUP($T1396,Sheet4!$H$1106:$M$1351,surveys!U$1+1,FALSE)</f>
        <v>0.42883768204388006</v>
      </c>
      <c r="V1396" s="4">
        <f>VLOOKUP($T1396,Sheet4!$H$1106:$M$1351,surveys!V$1+1,FALSE)</f>
        <v>0.62778475709586301</v>
      </c>
      <c r="W1396" s="4">
        <f>VLOOKUP($T1396,Sheet4!$H$1106:$M$1351,surveys!W$1+1,FALSE)</f>
        <v>0.76918600378409652</v>
      </c>
      <c r="X1396" s="4">
        <f>VLOOKUP($T1396,Sheet4!$H$1106:$M$1351,surveys!X$1+1,FALSE)</f>
        <v>0.88987045221102745</v>
      </c>
      <c r="Y1396" s="4">
        <f>VLOOKUP($T1396,Sheet4!$H$1106:$M$1351,surveys!Y$1+1,FALSE)</f>
        <v>1</v>
      </c>
      <c r="Z1396" s="4">
        <f t="shared" si="64"/>
        <v>5</v>
      </c>
      <c r="AA1396" s="4" t="str">
        <f>VLOOKUP(T1396&amp;"-"&amp;Z1396,Sheet4!$W$2:$AA$1100,3,FALSE)</f>
        <v>Houston</v>
      </c>
      <c r="AB1396" s="4">
        <f>VLOOKUP(T1396&amp;"-"&amp;Z1396,Sheet4!$W$2:$AA$1100,4,FALSE)</f>
        <v>29.763280000000002</v>
      </c>
      <c r="AC1396" s="4">
        <f>VLOOKUP(T1396&amp;"-"&amp;Z1396,Sheet4!$W$2:$AA$1100,5,FALSE)</f>
        <v>-95.36327</v>
      </c>
    </row>
    <row r="1397" spans="1:29">
      <c r="A1397" s="6">
        <v>40909</v>
      </c>
      <c r="B1397" s="7">
        <v>0.7649421296296296</v>
      </c>
      <c r="C1397" s="4" t="s">
        <v>1213</v>
      </c>
      <c r="D1397" s="4" t="s">
        <v>1218</v>
      </c>
      <c r="E1397" s="4" t="s">
        <v>828</v>
      </c>
      <c r="F1397" s="4">
        <v>4</v>
      </c>
      <c r="G1397" s="4">
        <v>3</v>
      </c>
      <c r="H1397" s="4">
        <v>3</v>
      </c>
      <c r="I1397" s="4">
        <v>4</v>
      </c>
      <c r="J1397" s="4">
        <v>4</v>
      </c>
      <c r="K1397" s="4">
        <v>5</v>
      </c>
      <c r="L1397" s="4">
        <v>5</v>
      </c>
      <c r="M1397" s="4">
        <v>5</v>
      </c>
      <c r="N1397" s="4">
        <v>5</v>
      </c>
      <c r="O1397" s="4">
        <v>1</v>
      </c>
      <c r="P1397" s="4">
        <v>5</v>
      </c>
      <c r="Q1397" s="9">
        <f t="shared" si="65"/>
        <v>4.5173611111111116E-2</v>
      </c>
      <c r="R1397" s="4">
        <f t="shared" si="63"/>
        <v>40909.76494212963</v>
      </c>
      <c r="S1397" s="4">
        <v>5.228815908641149E-2</v>
      </c>
      <c r="T1397" s="4" t="str">
        <f>VLOOKUP(E1397,Sheet2!$A$2:$E$137,5,FALSE)</f>
        <v>MU</v>
      </c>
      <c r="U1397" s="4">
        <f>VLOOKUP($T1397,Sheet4!$H$1106:$M$1351,surveys!U$1+1,FALSE)</f>
        <v>0.34216675190011814</v>
      </c>
      <c r="V1397" s="4">
        <f>VLOOKUP($T1397,Sheet4!$H$1106:$M$1351,surveys!V$1+1,FALSE)</f>
        <v>0.58464122595094081</v>
      </c>
      <c r="W1397" s="4">
        <f>VLOOKUP($T1397,Sheet4!$H$1106:$M$1351,surveys!W$1+1,FALSE)</f>
        <v>0.77024441426984325</v>
      </c>
      <c r="X1397" s="4">
        <f>VLOOKUP($T1397,Sheet4!$H$1106:$M$1351,surveys!X$1+1,FALSE)</f>
        <v>0.94870783148464921</v>
      </c>
      <c r="Y1397" s="4">
        <f>VLOOKUP($T1397,Sheet4!$H$1106:$M$1351,surveys!Y$1+1,FALSE)</f>
        <v>1</v>
      </c>
      <c r="Z1397" s="4">
        <f t="shared" si="64"/>
        <v>1</v>
      </c>
      <c r="AA1397" s="4" t="str">
        <f>VLOOKUP(T1397&amp;"-"&amp;Z1397,Sheet4!$W$2:$AA$1100,3,FALSE)</f>
        <v>Port Louis</v>
      </c>
      <c r="AB1397" s="4">
        <f>VLOOKUP(T1397&amp;"-"&amp;Z1397,Sheet4!$W$2:$AA$1100,4,FALSE)</f>
        <v>-20.161940000000001</v>
      </c>
      <c r="AC1397" s="4">
        <f>VLOOKUP(T1397&amp;"-"&amp;Z1397,Sheet4!$W$2:$AA$1100,5,FALSE)</f>
        <v>57.498890000000003</v>
      </c>
    </row>
    <row r="1398" spans="1:29">
      <c r="A1398" s="6">
        <v>40909</v>
      </c>
      <c r="B1398" s="7">
        <v>0.97796296296296292</v>
      </c>
      <c r="C1398" s="4" t="s">
        <v>1213</v>
      </c>
      <c r="D1398" s="4" t="s">
        <v>1216</v>
      </c>
      <c r="E1398" s="4" t="s">
        <v>11</v>
      </c>
      <c r="F1398" s="4">
        <v>3</v>
      </c>
      <c r="G1398" s="4">
        <v>1</v>
      </c>
      <c r="H1398" s="4">
        <v>3</v>
      </c>
      <c r="I1398" s="4">
        <v>1</v>
      </c>
      <c r="J1398" s="4">
        <v>5</v>
      </c>
      <c r="K1398" s="4">
        <v>4</v>
      </c>
      <c r="L1398" s="4">
        <v>4</v>
      </c>
      <c r="M1398" s="4">
        <v>5</v>
      </c>
      <c r="N1398" s="4">
        <v>2</v>
      </c>
      <c r="O1398" s="4">
        <v>5</v>
      </c>
      <c r="P1398" s="4">
        <v>2</v>
      </c>
      <c r="Q1398" s="9">
        <f t="shared" si="65"/>
        <v>5.4201388888888889E-2</v>
      </c>
      <c r="R1398" s="4">
        <f t="shared" si="63"/>
        <v>40909.977962962963</v>
      </c>
      <c r="S1398" s="4">
        <v>0.25489707026520936</v>
      </c>
      <c r="T1398" s="4" t="str">
        <f>VLOOKUP(E1398,Sheet2!$A$2:$E$137,5,FALSE)</f>
        <v>FR</v>
      </c>
      <c r="U1398" s="4">
        <f>VLOOKUP($T1398,Sheet4!$H$1106:$M$1351,surveys!U$1+1,FALSE)</f>
        <v>0.51193913659220647</v>
      </c>
      <c r="V1398" s="4">
        <f>VLOOKUP($T1398,Sheet4!$H$1106:$M$1351,surveys!V$1+1,FALSE)</f>
        <v>0.70220575033861143</v>
      </c>
      <c r="W1398" s="4">
        <f>VLOOKUP($T1398,Sheet4!$H$1106:$M$1351,surveys!W$1+1,FALSE)</f>
        <v>0.81527182039156842</v>
      </c>
      <c r="X1398" s="4">
        <f>VLOOKUP($T1398,Sheet4!$H$1106:$M$1351,surveys!X$1+1,FALSE)</f>
        <v>0.91893911792009964</v>
      </c>
      <c r="Y1398" s="4">
        <f>VLOOKUP($T1398,Sheet4!$H$1106:$M$1351,surveys!Y$1+1,FALSE)</f>
        <v>1</v>
      </c>
      <c r="Z1398" s="4">
        <f t="shared" si="64"/>
        <v>1</v>
      </c>
      <c r="AA1398" s="4" t="str">
        <f>VLOOKUP(T1398&amp;"-"&amp;Z1398,Sheet4!$W$2:$AA$1100,3,FALSE)</f>
        <v>Paris</v>
      </c>
      <c r="AB1398" s="4">
        <f>VLOOKUP(T1398&amp;"-"&amp;Z1398,Sheet4!$W$2:$AA$1100,4,FALSE)</f>
        <v>48.853409999999997</v>
      </c>
      <c r="AC1398" s="4">
        <f>VLOOKUP(T1398&amp;"-"&amp;Z1398,Sheet4!$W$2:$AA$1100,5,FALSE)</f>
        <v>2.3488000000000002</v>
      </c>
    </row>
    <row r="1399" spans="1:29">
      <c r="A1399" s="6">
        <v>40908</v>
      </c>
      <c r="B1399" s="7">
        <v>0.36520833333333336</v>
      </c>
      <c r="C1399" s="4" t="s">
        <v>1215</v>
      </c>
      <c r="D1399" s="4" t="s">
        <v>1219</v>
      </c>
      <c r="E1399" s="4" t="s">
        <v>17</v>
      </c>
      <c r="F1399" s="4">
        <v>5</v>
      </c>
      <c r="G1399" s="4">
        <v>1</v>
      </c>
      <c r="H1399" s="4">
        <v>1</v>
      </c>
      <c r="I1399" s="4">
        <v>1</v>
      </c>
      <c r="J1399" s="4">
        <v>1</v>
      </c>
      <c r="K1399" s="4">
        <v>1</v>
      </c>
      <c r="L1399" s="4">
        <v>1</v>
      </c>
      <c r="M1399" s="4">
        <v>1</v>
      </c>
      <c r="N1399" s="4">
        <v>0</v>
      </c>
      <c r="O1399" s="4">
        <v>1</v>
      </c>
      <c r="P1399" s="4">
        <v>1</v>
      </c>
      <c r="Q1399" s="9">
        <f t="shared" si="65"/>
        <v>4.5520833333333337E-2</v>
      </c>
      <c r="R1399" s="4">
        <f t="shared" si="63"/>
        <v>40908.365208333336</v>
      </c>
      <c r="S1399" s="4">
        <v>0.90348266037520619</v>
      </c>
      <c r="T1399" s="4" t="str">
        <f>VLOOKUP(E1399,Sheet2!$A$2:$E$137,5,FALSE)</f>
        <v>AU</v>
      </c>
      <c r="U1399" s="4">
        <f>VLOOKUP($T1399,Sheet4!$H$1106:$M$1351,surveys!U$1+1,FALSE)</f>
        <v>0.37870730546462306</v>
      </c>
      <c r="V1399" s="4">
        <f>VLOOKUP($T1399,Sheet4!$H$1106:$M$1351,surveys!V$1+1,FALSE)</f>
        <v>0.70016181281367551</v>
      </c>
      <c r="W1399" s="4">
        <f>VLOOKUP($T1399,Sheet4!$H$1106:$M$1351,surveys!W$1+1,FALSE)</f>
        <v>0.82483308340835682</v>
      </c>
      <c r="X1399" s="4">
        <f>VLOOKUP($T1399,Sheet4!$H$1106:$M$1351,surveys!X$1+1,FALSE)</f>
        <v>0.91739988860880706</v>
      </c>
      <c r="Y1399" s="4">
        <f>VLOOKUP($T1399,Sheet4!$H$1106:$M$1351,surveys!Y$1+1,FALSE)</f>
        <v>1</v>
      </c>
      <c r="Z1399" s="4">
        <f t="shared" si="64"/>
        <v>4</v>
      </c>
      <c r="AA1399" s="4" t="str">
        <f>VLOOKUP(T1399&amp;"-"&amp;Z1399,Sheet4!$W$2:$AA$1100,3,FALSE)</f>
        <v>Adelaide</v>
      </c>
      <c r="AB1399" s="4">
        <f>VLOOKUP(T1399&amp;"-"&amp;Z1399,Sheet4!$W$2:$AA$1100,4,FALSE)</f>
        <v>-34.928660000000001</v>
      </c>
      <c r="AC1399" s="4">
        <f>VLOOKUP(T1399&amp;"-"&amp;Z1399,Sheet4!$W$2:$AA$1100,5,FALSE)</f>
        <v>138.59863000000001</v>
      </c>
    </row>
    <row r="1400" spans="1:29">
      <c r="A1400" s="6">
        <v>40908</v>
      </c>
      <c r="B1400" s="7">
        <v>0.98516203703703709</v>
      </c>
      <c r="C1400" s="4" t="s">
        <v>1213</v>
      </c>
      <c r="D1400" s="4" t="s">
        <v>1217</v>
      </c>
      <c r="E1400" s="4" t="s">
        <v>26</v>
      </c>
      <c r="F1400" s="4">
        <v>1</v>
      </c>
      <c r="G1400" s="4">
        <v>2</v>
      </c>
      <c r="H1400" s="4">
        <v>2</v>
      </c>
      <c r="I1400" s="4">
        <v>1</v>
      </c>
      <c r="J1400" s="4">
        <v>3</v>
      </c>
      <c r="K1400" s="4">
        <v>1</v>
      </c>
      <c r="L1400" s="4">
        <v>2</v>
      </c>
      <c r="M1400" s="4">
        <v>5</v>
      </c>
      <c r="N1400" s="4">
        <v>4</v>
      </c>
      <c r="O1400" s="4">
        <v>4</v>
      </c>
      <c r="P1400" s="4">
        <v>5</v>
      </c>
      <c r="Q1400" s="9">
        <f t="shared" si="65"/>
        <v>5.9456018518518512E-2</v>
      </c>
      <c r="R1400" s="4">
        <f t="shared" si="63"/>
        <v>40908.985162037039</v>
      </c>
      <c r="S1400" s="4">
        <v>0.8298531644867817</v>
      </c>
      <c r="T1400" s="4" t="str">
        <f>VLOOKUP(E1400,Sheet2!$A$2:$E$137,5,FALSE)</f>
        <v>DE</v>
      </c>
      <c r="U1400" s="4">
        <f>VLOOKUP($T1400,Sheet4!$H$1106:$M$1351,surveys!U$1+1,FALSE)</f>
        <v>0.42620281948941302</v>
      </c>
      <c r="V1400" s="4">
        <f>VLOOKUP($T1400,Sheet4!$H$1106:$M$1351,surveys!V$1+1,FALSE)</f>
        <v>0.64253089557903176</v>
      </c>
      <c r="W1400" s="4">
        <f>VLOOKUP($T1400,Sheet4!$H$1106:$M$1351,surveys!W$1+1,FALSE)</f>
        <v>0.79931043378760003</v>
      </c>
      <c r="X1400" s="4">
        <f>VLOOKUP($T1400,Sheet4!$H$1106:$M$1351,surveys!X$1+1,FALSE)</f>
        <v>0.91914675697020254</v>
      </c>
      <c r="Y1400" s="4">
        <f>VLOOKUP($T1400,Sheet4!$H$1106:$M$1351,surveys!Y$1+1,FALSE)</f>
        <v>1</v>
      </c>
      <c r="Z1400" s="4">
        <f t="shared" si="64"/>
        <v>4</v>
      </c>
      <c r="AA1400" s="4" t="str">
        <f>VLOOKUP(T1400&amp;"-"&amp;Z1400,Sheet4!$W$2:$AA$1100,3,FALSE)</f>
        <v>Koeln</v>
      </c>
      <c r="AB1400" s="4">
        <f>VLOOKUP(T1400&amp;"-"&amp;Z1400,Sheet4!$W$2:$AA$1100,4,FALSE)</f>
        <v>50.933329999999998</v>
      </c>
      <c r="AC1400" s="4">
        <f>VLOOKUP(T1400&amp;"-"&amp;Z1400,Sheet4!$W$2:$AA$1100,5,FALSE)</f>
        <v>6.95</v>
      </c>
    </row>
    <row r="1401" spans="1:29">
      <c r="A1401" s="6">
        <v>40908</v>
      </c>
      <c r="B1401" s="7">
        <v>0.53918981481481476</v>
      </c>
      <c r="C1401" s="4" t="s">
        <v>1213</v>
      </c>
      <c r="D1401" s="4" t="s">
        <v>1214</v>
      </c>
      <c r="E1401" s="4" t="s">
        <v>15</v>
      </c>
      <c r="F1401" s="4">
        <v>0</v>
      </c>
      <c r="G1401" s="4">
        <v>0</v>
      </c>
      <c r="H1401" s="4">
        <v>0</v>
      </c>
      <c r="I1401" s="4">
        <v>0</v>
      </c>
      <c r="J1401" s="4">
        <v>0</v>
      </c>
      <c r="K1401" s="4">
        <v>5</v>
      </c>
      <c r="L1401" s="4">
        <v>0</v>
      </c>
      <c r="M1401" s="4">
        <v>5</v>
      </c>
      <c r="N1401" s="4">
        <v>5</v>
      </c>
      <c r="O1401" s="4">
        <v>5</v>
      </c>
      <c r="P1401" s="4">
        <v>5</v>
      </c>
      <c r="Q1401" s="9">
        <f t="shared" si="65"/>
        <v>2.7256944444444445E-2</v>
      </c>
      <c r="R1401" s="4">
        <f t="shared" si="63"/>
        <v>40908.539189814815</v>
      </c>
      <c r="S1401" s="4">
        <v>0.74230257682332246</v>
      </c>
      <c r="T1401" s="4" t="str">
        <f>VLOOKUP(E1401,Sheet2!$A$2:$E$137,5,FALSE)</f>
        <v>US</v>
      </c>
      <c r="U1401" s="4">
        <f>VLOOKUP($T1401,Sheet4!$H$1106:$M$1351,surveys!U$1+1,FALSE)</f>
        <v>0.42883768204388006</v>
      </c>
      <c r="V1401" s="4">
        <f>VLOOKUP($T1401,Sheet4!$H$1106:$M$1351,surveys!V$1+1,FALSE)</f>
        <v>0.62778475709586301</v>
      </c>
      <c r="W1401" s="4">
        <f>VLOOKUP($T1401,Sheet4!$H$1106:$M$1351,surveys!W$1+1,FALSE)</f>
        <v>0.76918600378409652</v>
      </c>
      <c r="X1401" s="4">
        <f>VLOOKUP($T1401,Sheet4!$H$1106:$M$1351,surveys!X$1+1,FALSE)</f>
        <v>0.88987045221102745</v>
      </c>
      <c r="Y1401" s="4">
        <f>VLOOKUP($T1401,Sheet4!$H$1106:$M$1351,surveys!Y$1+1,FALSE)</f>
        <v>1</v>
      </c>
      <c r="Z1401" s="4">
        <f t="shared" si="64"/>
        <v>3</v>
      </c>
      <c r="AA1401" s="4" t="str">
        <f>VLOOKUP(T1401&amp;"-"&amp;Z1401,Sheet4!$W$2:$AA$1100,3,FALSE)</f>
        <v>Chicago</v>
      </c>
      <c r="AB1401" s="4">
        <f>VLOOKUP(T1401&amp;"-"&amp;Z1401,Sheet4!$W$2:$AA$1100,4,FALSE)</f>
        <v>41.850029999999997</v>
      </c>
      <c r="AC1401" s="4">
        <f>VLOOKUP(T1401&amp;"-"&amp;Z1401,Sheet4!$W$2:$AA$1100,5,FALSE)</f>
        <v>-87.650049999999993</v>
      </c>
    </row>
    <row r="1402" spans="1:29">
      <c r="A1402" s="6">
        <v>40908</v>
      </c>
      <c r="B1402" s="7">
        <v>0.55302083333333341</v>
      </c>
      <c r="C1402" s="4" t="s">
        <v>1215</v>
      </c>
      <c r="D1402" s="4" t="s">
        <v>1216</v>
      </c>
      <c r="E1402" s="4" t="s">
        <v>19</v>
      </c>
      <c r="F1402" s="4">
        <v>3</v>
      </c>
      <c r="G1402" s="4">
        <v>2</v>
      </c>
      <c r="H1402" s="4">
        <v>1</v>
      </c>
      <c r="I1402" s="4">
        <v>1</v>
      </c>
      <c r="J1402" s="4">
        <v>5</v>
      </c>
      <c r="K1402" s="4">
        <v>3</v>
      </c>
      <c r="L1402" s="4">
        <v>3</v>
      </c>
      <c r="M1402" s="4">
        <v>4</v>
      </c>
      <c r="N1402" s="4">
        <v>5</v>
      </c>
      <c r="O1402" s="4">
        <v>5</v>
      </c>
      <c r="P1402" s="4">
        <v>5</v>
      </c>
      <c r="Q1402" s="9">
        <f t="shared" si="65"/>
        <v>3.7187499999999998E-2</v>
      </c>
      <c r="R1402" s="4">
        <f t="shared" si="63"/>
        <v>40908.553020833337</v>
      </c>
      <c r="S1402" s="4">
        <v>0.93164332638421921</v>
      </c>
      <c r="T1402" s="4" t="str">
        <f>VLOOKUP(E1402,Sheet2!$A$2:$E$137,5,FALSE)</f>
        <v>HU</v>
      </c>
      <c r="U1402" s="4">
        <f>VLOOKUP($T1402,Sheet4!$H$1106:$M$1351,surveys!U$1+1,FALSE)</f>
        <v>0.70836665732550796</v>
      </c>
      <c r="V1402" s="4">
        <f>VLOOKUP($T1402,Sheet4!$H$1106:$M$1351,surveys!V$1+1,FALSE)</f>
        <v>0.79361649434247361</v>
      </c>
      <c r="W1402" s="4">
        <f>VLOOKUP($T1402,Sheet4!$H$1106:$M$1351,surveys!W$1+1,FALSE)</f>
        <v>0.86571617940203494</v>
      </c>
      <c r="X1402" s="4">
        <f>VLOOKUP($T1402,Sheet4!$H$1106:$M$1351,surveys!X$1+1,FALSE)</f>
        <v>0.93457750328785116</v>
      </c>
      <c r="Y1402" s="4">
        <f>VLOOKUP($T1402,Sheet4!$H$1106:$M$1351,surveys!Y$1+1,FALSE)</f>
        <v>1</v>
      </c>
      <c r="Z1402" s="4">
        <f t="shared" si="64"/>
        <v>4</v>
      </c>
      <c r="AA1402" s="4" t="str">
        <f>VLOOKUP(T1402&amp;"-"&amp;Z1402,Sheet4!$W$2:$AA$1100,3,FALSE)</f>
        <v>Szeged</v>
      </c>
      <c r="AB1402" s="4">
        <f>VLOOKUP(T1402&amp;"-"&amp;Z1402,Sheet4!$W$2:$AA$1100,4,FALSE)</f>
        <v>46.253</v>
      </c>
      <c r="AC1402" s="4">
        <f>VLOOKUP(T1402&amp;"-"&amp;Z1402,Sheet4!$W$2:$AA$1100,5,FALSE)</f>
        <v>20.148240000000001</v>
      </c>
    </row>
    <row r="1403" spans="1:29">
      <c r="A1403" s="6">
        <v>40908</v>
      </c>
      <c r="B1403" s="7">
        <v>0.74915509259259261</v>
      </c>
      <c r="C1403" s="4" t="s">
        <v>1213</v>
      </c>
      <c r="D1403" s="4"/>
      <c r="E1403" s="4" t="s">
        <v>11</v>
      </c>
      <c r="F1403" s="4">
        <v>5</v>
      </c>
      <c r="G1403" s="4">
        <v>5</v>
      </c>
      <c r="H1403" s="4">
        <v>5</v>
      </c>
      <c r="I1403" s="4">
        <v>4</v>
      </c>
      <c r="J1403" s="4">
        <v>5</v>
      </c>
      <c r="K1403" s="4">
        <v>5</v>
      </c>
      <c r="L1403" s="4">
        <v>1</v>
      </c>
      <c r="M1403" s="4">
        <v>5</v>
      </c>
      <c r="N1403" s="4">
        <v>3</v>
      </c>
      <c r="O1403" s="4">
        <v>4</v>
      </c>
      <c r="P1403" s="4">
        <v>3</v>
      </c>
      <c r="Q1403" s="9">
        <f t="shared" si="65"/>
        <v>3.5104166666666665E-2</v>
      </c>
      <c r="R1403" s="4">
        <f t="shared" si="63"/>
        <v>40908.749155092592</v>
      </c>
      <c r="S1403" s="4">
        <v>0.13730169672645864</v>
      </c>
      <c r="T1403" s="4" t="str">
        <f>VLOOKUP(E1403,Sheet2!$A$2:$E$137,5,FALSE)</f>
        <v>FR</v>
      </c>
      <c r="U1403" s="4">
        <f>VLOOKUP($T1403,Sheet4!$H$1106:$M$1351,surveys!U$1+1,FALSE)</f>
        <v>0.51193913659220647</v>
      </c>
      <c r="V1403" s="4">
        <f>VLOOKUP($T1403,Sheet4!$H$1106:$M$1351,surveys!V$1+1,FALSE)</f>
        <v>0.70220575033861143</v>
      </c>
      <c r="W1403" s="4">
        <f>VLOOKUP($T1403,Sheet4!$H$1106:$M$1351,surveys!W$1+1,FALSE)</f>
        <v>0.81527182039156842</v>
      </c>
      <c r="X1403" s="4">
        <f>VLOOKUP($T1403,Sheet4!$H$1106:$M$1351,surveys!X$1+1,FALSE)</f>
        <v>0.91893911792009964</v>
      </c>
      <c r="Y1403" s="4">
        <f>VLOOKUP($T1403,Sheet4!$H$1106:$M$1351,surveys!Y$1+1,FALSE)</f>
        <v>1</v>
      </c>
      <c r="Z1403" s="4">
        <f t="shared" si="64"/>
        <v>1</v>
      </c>
      <c r="AA1403" s="4" t="str">
        <f>VLOOKUP(T1403&amp;"-"&amp;Z1403,Sheet4!$W$2:$AA$1100,3,FALSE)</f>
        <v>Paris</v>
      </c>
      <c r="AB1403" s="4">
        <f>VLOOKUP(T1403&amp;"-"&amp;Z1403,Sheet4!$W$2:$AA$1100,4,FALSE)</f>
        <v>48.853409999999997</v>
      </c>
      <c r="AC1403" s="4">
        <f>VLOOKUP(T1403&amp;"-"&amp;Z1403,Sheet4!$W$2:$AA$1100,5,FALSE)</f>
        <v>2.3488000000000002</v>
      </c>
    </row>
    <row r="1404" spans="1:29">
      <c r="A1404" s="6">
        <v>40908</v>
      </c>
      <c r="B1404" s="7">
        <v>0.98241898148148143</v>
      </c>
      <c r="C1404" s="4" t="s">
        <v>1213</v>
      </c>
      <c r="D1404" s="4" t="s">
        <v>1217</v>
      </c>
      <c r="E1404" s="4" t="s">
        <v>33</v>
      </c>
      <c r="F1404" s="4">
        <v>5</v>
      </c>
      <c r="G1404" s="4">
        <v>5</v>
      </c>
      <c r="H1404" s="4">
        <v>5</v>
      </c>
      <c r="I1404" s="4">
        <v>5</v>
      </c>
      <c r="J1404" s="4">
        <v>5</v>
      </c>
      <c r="K1404" s="4">
        <v>5</v>
      </c>
      <c r="L1404" s="4">
        <v>5</v>
      </c>
      <c r="M1404" s="4">
        <v>5</v>
      </c>
      <c r="N1404" s="4">
        <v>5</v>
      </c>
      <c r="O1404" s="4">
        <v>5</v>
      </c>
      <c r="P1404" s="4">
        <v>5</v>
      </c>
      <c r="Q1404" s="9">
        <f t="shared" si="65"/>
        <v>5.7881944444444444E-2</v>
      </c>
      <c r="R1404" s="4">
        <f t="shared" si="63"/>
        <v>40908.982418981483</v>
      </c>
      <c r="S1404" s="4">
        <v>0.95076859545726666</v>
      </c>
      <c r="T1404" s="4" t="str">
        <f>VLOOKUP(E1404,Sheet2!$A$2:$E$137,5,FALSE)</f>
        <v>IT</v>
      </c>
      <c r="U1404" s="4">
        <f>VLOOKUP($T1404,Sheet4!$H$1106:$M$1351,surveys!U$1+1,FALSE)</f>
        <v>0.40073733113706772</v>
      </c>
      <c r="V1404" s="4">
        <f>VLOOKUP($T1404,Sheet4!$H$1106:$M$1351,surveys!V$1+1,FALSE)</f>
        <v>0.60502083075372182</v>
      </c>
      <c r="W1404" s="4">
        <f>VLOOKUP($T1404,Sheet4!$H$1106:$M$1351,surveys!W$1+1,FALSE)</f>
        <v>0.75963680320784854</v>
      </c>
      <c r="X1404" s="4">
        <f>VLOOKUP($T1404,Sheet4!$H$1106:$M$1351,surveys!X$1+1,FALSE)</f>
        <v>0.89491209934724891</v>
      </c>
      <c r="Y1404" s="4">
        <f>VLOOKUP($T1404,Sheet4!$H$1106:$M$1351,surveys!Y$1+1,FALSE)</f>
        <v>1</v>
      </c>
      <c r="Z1404" s="4">
        <f t="shared" si="64"/>
        <v>5</v>
      </c>
      <c r="AA1404" s="4" t="str">
        <f>VLOOKUP(T1404&amp;"-"&amp;Z1404,Sheet4!$W$2:$AA$1100,3,FALSE)</f>
        <v>Palermo</v>
      </c>
      <c r="AB1404" s="4">
        <f>VLOOKUP(T1404&amp;"-"&amp;Z1404,Sheet4!$W$2:$AA$1100,4,FALSE)</f>
        <v>38.115819999999999</v>
      </c>
      <c r="AC1404" s="4">
        <f>VLOOKUP(T1404&amp;"-"&amp;Z1404,Sheet4!$W$2:$AA$1100,5,FALSE)</f>
        <v>13.35976</v>
      </c>
    </row>
    <row r="1405" spans="1:29">
      <c r="A1405" s="6">
        <v>40907</v>
      </c>
      <c r="B1405" s="7">
        <v>0.32855324074074072</v>
      </c>
      <c r="C1405" s="4" t="s">
        <v>1213</v>
      </c>
      <c r="D1405" s="4" t="s">
        <v>1214</v>
      </c>
      <c r="E1405" s="4" t="s">
        <v>953</v>
      </c>
      <c r="F1405" s="4">
        <v>3</v>
      </c>
      <c r="G1405" s="4">
        <v>2</v>
      </c>
      <c r="H1405" s="4">
        <v>2</v>
      </c>
      <c r="I1405" s="4">
        <v>2</v>
      </c>
      <c r="J1405" s="4">
        <v>3</v>
      </c>
      <c r="K1405" s="4">
        <v>1</v>
      </c>
      <c r="L1405" s="4">
        <v>1</v>
      </c>
      <c r="M1405" s="4">
        <v>4</v>
      </c>
      <c r="N1405" s="4">
        <v>2</v>
      </c>
      <c r="O1405" s="4">
        <v>5</v>
      </c>
      <c r="P1405" s="4">
        <v>4</v>
      </c>
      <c r="Q1405" s="9">
        <f t="shared" si="65"/>
        <v>1.9918981481481482E-2</v>
      </c>
      <c r="R1405" s="4">
        <f t="shared" si="63"/>
        <v>40907.328553240739</v>
      </c>
      <c r="S1405" s="4">
        <v>7.5384460223127059E-2</v>
      </c>
      <c r="T1405" s="4" t="str">
        <f>VLOOKUP(E1405,Sheet2!$A$2:$E$137,5,FALSE)</f>
        <v>MT</v>
      </c>
      <c r="U1405" s="4">
        <f>VLOOKUP($T1405,Sheet4!$H$1106:$M$1351,surveys!U$1+1,FALSE)</f>
        <v>0.24977529902514345</v>
      </c>
      <c r="V1405" s="4">
        <f>VLOOKUP($T1405,Sheet4!$H$1106:$M$1351,surveys!V$1+1,FALSE)</f>
        <v>0.45984190269871628</v>
      </c>
      <c r="W1405" s="4">
        <f>VLOOKUP($T1405,Sheet4!$H$1106:$M$1351,surveys!W$1+1,FALSE)</f>
        <v>0.6648268074024567</v>
      </c>
      <c r="X1405" s="4">
        <f>VLOOKUP($T1405,Sheet4!$H$1106:$M$1351,surveys!X$1+1,FALSE)</f>
        <v>0.83801940494572602</v>
      </c>
      <c r="Y1405" s="4">
        <f>VLOOKUP($T1405,Sheet4!$H$1106:$M$1351,surveys!Y$1+1,FALSE)</f>
        <v>1</v>
      </c>
      <c r="Z1405" s="4">
        <f t="shared" si="64"/>
        <v>1</v>
      </c>
      <c r="AA1405" s="4" t="str">
        <f>VLOOKUP(T1405&amp;"-"&amp;Z1405,Sheet4!$W$2:$AA$1100,3,FALSE)</f>
        <v>Birkirkara</v>
      </c>
      <c r="AB1405" s="4">
        <f>VLOOKUP(T1405&amp;"-"&amp;Z1405,Sheet4!$W$2:$AA$1100,4,FALSE)</f>
        <v>35.897219999999997</v>
      </c>
      <c r="AC1405" s="4">
        <f>VLOOKUP(T1405&amp;"-"&amp;Z1405,Sheet4!$W$2:$AA$1100,5,FALSE)</f>
        <v>14.46111</v>
      </c>
    </row>
    <row r="1406" spans="1:29">
      <c r="A1406" s="6">
        <v>40907</v>
      </c>
      <c r="B1406" s="7">
        <v>0.99928240740740737</v>
      </c>
      <c r="C1406" s="4" t="s">
        <v>1215</v>
      </c>
      <c r="D1406" s="4" t="s">
        <v>1214</v>
      </c>
      <c r="E1406" s="4" t="s">
        <v>227</v>
      </c>
      <c r="F1406" s="4">
        <v>4</v>
      </c>
      <c r="G1406" s="4">
        <v>4</v>
      </c>
      <c r="H1406" s="4">
        <v>4</v>
      </c>
      <c r="I1406" s="4">
        <v>3</v>
      </c>
      <c r="J1406" s="4">
        <v>3</v>
      </c>
      <c r="K1406" s="4">
        <v>3</v>
      </c>
      <c r="L1406" s="4">
        <v>3</v>
      </c>
      <c r="M1406" s="4">
        <v>5</v>
      </c>
      <c r="N1406" s="4">
        <v>4</v>
      </c>
      <c r="O1406" s="4">
        <v>3</v>
      </c>
      <c r="P1406" s="4">
        <v>3</v>
      </c>
      <c r="Q1406" s="9">
        <f t="shared" si="65"/>
        <v>6.8831018518518514E-2</v>
      </c>
      <c r="R1406" s="4">
        <f t="shared" si="63"/>
        <v>40907.999282407407</v>
      </c>
      <c r="S1406" s="4">
        <v>0.50220651390739257</v>
      </c>
      <c r="T1406" s="4" t="str">
        <f>VLOOKUP(E1406,Sheet2!$A$2:$E$137,5,FALSE)</f>
        <v>HR</v>
      </c>
      <c r="U1406" s="4">
        <f>VLOOKUP($T1406,Sheet4!$H$1106:$M$1351,surveys!U$1+1,FALSE)</f>
        <v>0.42003746734208691</v>
      </c>
      <c r="V1406" s="4">
        <f>VLOOKUP($T1406,Sheet4!$H$1106:$M$1351,surveys!V$1+1,FALSE)</f>
        <v>0.78702735283987324</v>
      </c>
      <c r="W1406" s="4">
        <f>VLOOKUP($T1406,Sheet4!$H$1106:$M$1351,surveys!W$1+1,FALSE)</f>
        <v>0.8796004603610641</v>
      </c>
      <c r="X1406" s="4">
        <f>VLOOKUP($T1406,Sheet4!$H$1106:$M$1351,surveys!X$1+1,FALSE)</f>
        <v>0.95372237203558541</v>
      </c>
      <c r="Y1406" s="4">
        <f>VLOOKUP($T1406,Sheet4!$H$1106:$M$1351,surveys!Y$1+1,FALSE)</f>
        <v>1</v>
      </c>
      <c r="Z1406" s="4">
        <f t="shared" si="64"/>
        <v>2</v>
      </c>
      <c r="AA1406" s="4" t="str">
        <f>VLOOKUP(T1406&amp;"-"&amp;Z1406,Sheet4!$W$2:$AA$1100,3,FALSE)</f>
        <v>Zagreb</v>
      </c>
      <c r="AB1406" s="4">
        <f>VLOOKUP(T1406&amp;"-"&amp;Z1406,Sheet4!$W$2:$AA$1100,4,FALSE)</f>
        <v>45.814439999999998</v>
      </c>
      <c r="AC1406" s="4">
        <f>VLOOKUP(T1406&amp;"-"&amp;Z1406,Sheet4!$W$2:$AA$1100,5,FALSE)</f>
        <v>15.977980000000001</v>
      </c>
    </row>
    <row r="1407" spans="1:29">
      <c r="A1407" s="6">
        <v>40907</v>
      </c>
      <c r="B1407" s="7">
        <v>0.39538194444444441</v>
      </c>
      <c r="C1407" s="4" t="s">
        <v>1215</v>
      </c>
      <c r="D1407" s="4" t="s">
        <v>1216</v>
      </c>
      <c r="E1407" s="4" t="s">
        <v>11</v>
      </c>
      <c r="F1407" s="4">
        <v>3</v>
      </c>
      <c r="G1407" s="4">
        <v>3</v>
      </c>
      <c r="H1407" s="4">
        <v>4</v>
      </c>
      <c r="I1407" s="4">
        <v>3</v>
      </c>
      <c r="J1407" s="4">
        <v>4</v>
      </c>
      <c r="K1407" s="4">
        <v>3</v>
      </c>
      <c r="L1407" s="4">
        <v>2</v>
      </c>
      <c r="M1407" s="4">
        <v>5</v>
      </c>
      <c r="N1407" s="4">
        <v>3</v>
      </c>
      <c r="O1407" s="4">
        <v>3</v>
      </c>
      <c r="P1407" s="4">
        <v>2</v>
      </c>
      <c r="Q1407" s="9">
        <f t="shared" si="65"/>
        <v>6.6481481481481489E-2</v>
      </c>
      <c r="R1407" s="4">
        <f t="shared" si="63"/>
        <v>40907.395381944443</v>
      </c>
      <c r="S1407" s="4">
        <v>0.35038171783383998</v>
      </c>
      <c r="T1407" s="4" t="str">
        <f>VLOOKUP(E1407,Sheet2!$A$2:$E$137,5,FALSE)</f>
        <v>FR</v>
      </c>
      <c r="U1407" s="4">
        <f>VLOOKUP($T1407,Sheet4!$H$1106:$M$1351,surveys!U$1+1,FALSE)</f>
        <v>0.51193913659220647</v>
      </c>
      <c r="V1407" s="4">
        <f>VLOOKUP($T1407,Sheet4!$H$1106:$M$1351,surveys!V$1+1,FALSE)</f>
        <v>0.70220575033861143</v>
      </c>
      <c r="W1407" s="4">
        <f>VLOOKUP($T1407,Sheet4!$H$1106:$M$1351,surveys!W$1+1,FALSE)</f>
        <v>0.81527182039156842</v>
      </c>
      <c r="X1407" s="4">
        <f>VLOOKUP($T1407,Sheet4!$H$1106:$M$1351,surveys!X$1+1,FALSE)</f>
        <v>0.91893911792009964</v>
      </c>
      <c r="Y1407" s="4">
        <f>VLOOKUP($T1407,Sheet4!$H$1106:$M$1351,surveys!Y$1+1,FALSE)</f>
        <v>1</v>
      </c>
      <c r="Z1407" s="4">
        <f t="shared" si="64"/>
        <v>1</v>
      </c>
      <c r="AA1407" s="4" t="str">
        <f>VLOOKUP(T1407&amp;"-"&amp;Z1407,Sheet4!$W$2:$AA$1100,3,FALSE)</f>
        <v>Paris</v>
      </c>
      <c r="AB1407" s="4">
        <f>VLOOKUP(T1407&amp;"-"&amp;Z1407,Sheet4!$W$2:$AA$1100,4,FALSE)</f>
        <v>48.853409999999997</v>
      </c>
      <c r="AC1407" s="4">
        <f>VLOOKUP(T1407&amp;"-"&amp;Z1407,Sheet4!$W$2:$AA$1100,5,FALSE)</f>
        <v>2.3488000000000002</v>
      </c>
    </row>
    <row r="1408" spans="1:29">
      <c r="A1408" s="6">
        <v>40907</v>
      </c>
      <c r="B1408" s="7">
        <v>0.45561342592592591</v>
      </c>
      <c r="C1408" s="4" t="s">
        <v>1215</v>
      </c>
      <c r="D1408" s="4" t="s">
        <v>1216</v>
      </c>
      <c r="E1408" s="4" t="s">
        <v>85</v>
      </c>
      <c r="F1408" s="4">
        <v>4</v>
      </c>
      <c r="G1408" s="4">
        <v>4</v>
      </c>
      <c r="H1408" s="4">
        <v>4</v>
      </c>
      <c r="I1408" s="4">
        <v>3</v>
      </c>
      <c r="J1408" s="4">
        <v>4</v>
      </c>
      <c r="K1408" s="4">
        <v>5</v>
      </c>
      <c r="L1408" s="4">
        <v>4</v>
      </c>
      <c r="M1408" s="4">
        <v>5</v>
      </c>
      <c r="N1408" s="4">
        <v>4</v>
      </c>
      <c r="O1408" s="4">
        <v>4</v>
      </c>
      <c r="P1408" s="4">
        <v>5</v>
      </c>
      <c r="Q1408" s="9">
        <f t="shared" si="65"/>
        <v>3.8495370370370367E-2</v>
      </c>
      <c r="R1408" s="4">
        <f t="shared" si="63"/>
        <v>40907.455613425926</v>
      </c>
      <c r="S1408" s="4">
        <v>0.56743864769791852</v>
      </c>
      <c r="T1408" s="4" t="str">
        <f>VLOOKUP(E1408,Sheet2!$A$2:$E$137,5,FALSE)</f>
        <v>PL</v>
      </c>
      <c r="U1408" s="4">
        <f>VLOOKUP($T1408,Sheet4!$H$1106:$M$1351,surveys!U$1+1,FALSE)</f>
        <v>0.38412692394750031</v>
      </c>
      <c r="V1408" s="4">
        <f>VLOOKUP($T1408,Sheet4!$H$1106:$M$1351,surveys!V$1+1,FALSE)</f>
        <v>0.55761422047220277</v>
      </c>
      <c r="W1408" s="4">
        <f>VLOOKUP($T1408,Sheet4!$H$1106:$M$1351,surveys!W$1+1,FALSE)</f>
        <v>0.72800866765105254</v>
      </c>
      <c r="X1408" s="4">
        <f>VLOOKUP($T1408,Sheet4!$H$1106:$M$1351,surveys!X$1+1,FALSE)</f>
        <v>0.87128691644612766</v>
      </c>
      <c r="Y1408" s="4">
        <f>VLOOKUP($T1408,Sheet4!$H$1106:$M$1351,surveys!Y$1+1,FALSE)</f>
        <v>1</v>
      </c>
      <c r="Z1408" s="4">
        <f t="shared" si="64"/>
        <v>3</v>
      </c>
      <c r="AA1408" s="4" t="str">
        <f>VLOOKUP(T1408&amp;"-"&amp;Z1408,Sheet4!$W$2:$AA$1100,3,FALSE)</f>
        <v>Krakow</v>
      </c>
      <c r="AB1408" s="4">
        <f>VLOOKUP(T1408&amp;"-"&amp;Z1408,Sheet4!$W$2:$AA$1100,4,FALSE)</f>
        <v>50.083329999999997</v>
      </c>
      <c r="AC1408" s="4">
        <f>VLOOKUP(T1408&amp;"-"&amp;Z1408,Sheet4!$W$2:$AA$1100,5,FALSE)</f>
        <v>19.91667</v>
      </c>
    </row>
    <row r="1409" spans="1:29">
      <c r="A1409" s="6">
        <v>40907</v>
      </c>
      <c r="B1409" s="7">
        <v>0.59876157407407404</v>
      </c>
      <c r="C1409" s="4" t="s">
        <v>1213</v>
      </c>
      <c r="D1409" s="4" t="s">
        <v>1217</v>
      </c>
      <c r="E1409" s="4" t="s">
        <v>68</v>
      </c>
      <c r="F1409" s="4">
        <v>3</v>
      </c>
      <c r="G1409" s="4">
        <v>4</v>
      </c>
      <c r="H1409" s="4">
        <v>4</v>
      </c>
      <c r="I1409" s="4">
        <v>3</v>
      </c>
      <c r="J1409" s="4">
        <v>5</v>
      </c>
      <c r="K1409" s="4">
        <v>3</v>
      </c>
      <c r="L1409" s="4">
        <v>3</v>
      </c>
      <c r="M1409" s="4">
        <v>4</v>
      </c>
      <c r="N1409" s="4">
        <v>4</v>
      </c>
      <c r="O1409" s="4">
        <v>5</v>
      </c>
      <c r="P1409" s="4">
        <v>5</v>
      </c>
      <c r="Q1409" s="9">
        <f t="shared" si="65"/>
        <v>6.8912037037037036E-2</v>
      </c>
      <c r="R1409" s="4">
        <f t="shared" si="63"/>
        <v>40907.598761574074</v>
      </c>
      <c r="S1409" s="4">
        <v>0.25904397951335856</v>
      </c>
      <c r="T1409" s="4" t="str">
        <f>VLOOKUP(E1409,Sheet2!$A$2:$E$137,5,FALSE)</f>
        <v>IE</v>
      </c>
      <c r="U1409" s="4">
        <f>VLOOKUP($T1409,Sheet4!$H$1106:$M$1351,surveys!U$1+1,FALSE)</f>
        <v>0.65619579238358761</v>
      </c>
      <c r="V1409" s="4">
        <f>VLOOKUP($T1409,Sheet4!$H$1106:$M$1351,surveys!V$1+1,FALSE)</f>
        <v>0.77819372772821904</v>
      </c>
      <c r="W1409" s="4">
        <f>VLOOKUP($T1409,Sheet4!$H$1106:$M$1351,surveys!W$1+1,FALSE)</f>
        <v>0.89699791932464878</v>
      </c>
      <c r="X1409" s="4">
        <f>VLOOKUP($T1409,Sheet4!$H$1106:$M$1351,surveys!X$1+1,FALSE)</f>
        <v>0.95470446015541943</v>
      </c>
      <c r="Y1409" s="4">
        <f>VLOOKUP($T1409,Sheet4!$H$1106:$M$1351,surveys!Y$1+1,FALSE)</f>
        <v>1</v>
      </c>
      <c r="Z1409" s="4">
        <f t="shared" si="64"/>
        <v>1</v>
      </c>
      <c r="AA1409" s="4" t="str">
        <f>VLOOKUP(T1409&amp;"-"&amp;Z1409,Sheet4!$W$2:$AA$1100,3,FALSE)</f>
        <v>Dublin</v>
      </c>
      <c r="AB1409" s="4">
        <f>VLOOKUP(T1409&amp;"-"&amp;Z1409,Sheet4!$W$2:$AA$1100,4,FALSE)</f>
        <v>53.333060000000003</v>
      </c>
      <c r="AC1409" s="4">
        <f>VLOOKUP(T1409&amp;"-"&amp;Z1409,Sheet4!$W$2:$AA$1100,5,FALSE)</f>
        <v>-6.2488900000000003</v>
      </c>
    </row>
    <row r="1410" spans="1:29">
      <c r="A1410" s="6">
        <v>40906</v>
      </c>
      <c r="B1410" s="7">
        <v>1.9224537037037037E-2</v>
      </c>
      <c r="C1410" s="4" t="s">
        <v>1213</v>
      </c>
      <c r="D1410" s="4" t="s">
        <v>1214</v>
      </c>
      <c r="E1410" s="4" t="s">
        <v>1223</v>
      </c>
      <c r="F1410" s="4">
        <v>5</v>
      </c>
      <c r="G1410" s="4">
        <v>4</v>
      </c>
      <c r="H1410" s="4">
        <v>1</v>
      </c>
      <c r="I1410" s="4">
        <v>1</v>
      </c>
      <c r="J1410" s="4">
        <v>1</v>
      </c>
      <c r="K1410" s="4">
        <v>1</v>
      </c>
      <c r="L1410" s="4">
        <v>3</v>
      </c>
      <c r="M1410" s="4">
        <v>1</v>
      </c>
      <c r="N1410" s="4">
        <v>1</v>
      </c>
      <c r="O1410" s="4">
        <v>1</v>
      </c>
      <c r="P1410" s="4">
        <v>1</v>
      </c>
      <c r="Q1410" s="9">
        <f t="shared" si="65"/>
        <v>1.3622685185185184E-2</v>
      </c>
      <c r="R1410" s="4">
        <f t="shared" ref="R1410:R1473" si="66">VALUE(A1410+B1410)</f>
        <v>40906.019224537034</v>
      </c>
      <c r="S1410" s="4">
        <v>0.8069749748814532</v>
      </c>
      <c r="T1410" s="4" t="str">
        <f>VLOOKUP(E1410,Sheet2!$A$2:$E$137,5,FALSE)</f>
        <v>CN</v>
      </c>
      <c r="U1410" s="4">
        <f>VLOOKUP($T1410,Sheet4!$H$1106:$M$1351,surveys!U$1+1,FALSE)</f>
        <v>0.33972325385332736</v>
      </c>
      <c r="V1410" s="4">
        <f>VLOOKUP($T1410,Sheet4!$H$1106:$M$1351,surveys!V$1+1,FALSE)</f>
        <v>0.53188294944144943</v>
      </c>
      <c r="W1410" s="4">
        <f>VLOOKUP($T1410,Sheet4!$H$1106:$M$1351,surveys!W$1+1,FALSE)</f>
        <v>0.70584550719534345</v>
      </c>
      <c r="X1410" s="4">
        <f>VLOOKUP($T1410,Sheet4!$H$1106:$M$1351,surveys!X$1+1,FALSE)</f>
        <v>0.8721198864785511</v>
      </c>
      <c r="Y1410" s="4">
        <f>VLOOKUP($T1410,Sheet4!$H$1106:$M$1351,surveys!Y$1+1,FALSE)</f>
        <v>1</v>
      </c>
      <c r="Z1410" s="4">
        <f t="shared" si="64"/>
        <v>4</v>
      </c>
      <c r="AA1410" s="4" t="str">
        <f>VLOOKUP(T1410&amp;"-"&amp;Z1410,Sheet4!$W$2:$AA$1100,3,FALSE)</f>
        <v>Nanchong</v>
      </c>
      <c r="AB1410" s="4">
        <f>VLOOKUP(T1410&amp;"-"&amp;Z1410,Sheet4!$W$2:$AA$1100,4,FALSE)</f>
        <v>30.795079999999999</v>
      </c>
      <c r="AC1410" s="4">
        <f>VLOOKUP(T1410&amp;"-"&amp;Z1410,Sheet4!$W$2:$AA$1100,5,FALSE)</f>
        <v>106.08474</v>
      </c>
    </row>
    <row r="1411" spans="1:29">
      <c r="A1411" s="6">
        <v>40906</v>
      </c>
      <c r="B1411" s="7">
        <v>9.4386574074074081E-2</v>
      </c>
      <c r="C1411" s="4" t="s">
        <v>1213</v>
      </c>
      <c r="D1411" s="4" t="s">
        <v>1217</v>
      </c>
      <c r="E1411" s="4" t="s">
        <v>31</v>
      </c>
      <c r="F1411" s="4">
        <v>0</v>
      </c>
      <c r="G1411" s="4">
        <v>0</v>
      </c>
      <c r="H1411" s="4">
        <v>4</v>
      </c>
      <c r="I1411" s="4">
        <v>0</v>
      </c>
      <c r="J1411" s="4">
        <v>4</v>
      </c>
      <c r="K1411" s="4">
        <v>4</v>
      </c>
      <c r="L1411" s="4">
        <v>0</v>
      </c>
      <c r="M1411" s="4">
        <v>4</v>
      </c>
      <c r="N1411" s="4">
        <v>5</v>
      </c>
      <c r="O1411" s="4">
        <v>0</v>
      </c>
      <c r="P1411" s="4">
        <v>0</v>
      </c>
      <c r="Q1411" s="9">
        <f t="shared" si="65"/>
        <v>6.5752314814814819E-2</v>
      </c>
      <c r="R1411" s="4">
        <f t="shared" si="66"/>
        <v>40906.094386574077</v>
      </c>
      <c r="S1411" s="4">
        <v>1.7019464129045758E-2</v>
      </c>
      <c r="T1411" s="4" t="str">
        <f>VLOOKUP(E1411,Sheet2!$A$2:$E$137,5,FALSE)</f>
        <v>ES</v>
      </c>
      <c r="U1411" s="4">
        <f>VLOOKUP($T1411,Sheet4!$H$1106:$M$1351,surveys!U$1+1,FALSE)</f>
        <v>0.46058089642806016</v>
      </c>
      <c r="V1411" s="4">
        <f>VLOOKUP($T1411,Sheet4!$H$1106:$M$1351,surveys!V$1+1,FALSE)</f>
        <v>0.68996105930901486</v>
      </c>
      <c r="W1411" s="4">
        <f>VLOOKUP($T1411,Sheet4!$H$1106:$M$1351,surveys!W$1+1,FALSE)</f>
        <v>0.80513768719908241</v>
      </c>
      <c r="X1411" s="4">
        <f>VLOOKUP($T1411,Sheet4!$H$1106:$M$1351,surveys!X$1+1,FALSE)</f>
        <v>0.90461214064594464</v>
      </c>
      <c r="Y1411" s="4">
        <f>VLOOKUP($T1411,Sheet4!$H$1106:$M$1351,surveys!Y$1+1,FALSE)</f>
        <v>1</v>
      </c>
      <c r="Z1411" s="4">
        <f t="shared" ref="Z1411:Z1474" si="67">IF(S1411&lt;U1411,1,IF(S1411&lt;V1411,2,IF(S1411&lt;W1411,3,IF(S1411&lt;X1411,4,5))))</f>
        <v>1</v>
      </c>
      <c r="AA1411" s="4" t="str">
        <f>VLOOKUP(T1411&amp;"-"&amp;Z1411,Sheet4!$W$2:$AA$1100,3,FALSE)</f>
        <v>Madrid</v>
      </c>
      <c r="AB1411" s="4">
        <f>VLOOKUP(T1411&amp;"-"&amp;Z1411,Sheet4!$W$2:$AA$1100,4,FALSE)</f>
        <v>40.416499999999999</v>
      </c>
      <c r="AC1411" s="4">
        <f>VLOOKUP(T1411&amp;"-"&amp;Z1411,Sheet4!$W$2:$AA$1100,5,FALSE)</f>
        <v>-3.7025600000000001</v>
      </c>
    </row>
    <row r="1412" spans="1:29">
      <c r="A1412" s="6">
        <v>40906</v>
      </c>
      <c r="B1412" s="7">
        <v>0.4135416666666667</v>
      </c>
      <c r="C1412" s="4" t="s">
        <v>1213</v>
      </c>
      <c r="D1412" s="4" t="s">
        <v>1217</v>
      </c>
      <c r="E1412" s="4" t="s">
        <v>123</v>
      </c>
      <c r="F1412" s="4">
        <v>4</v>
      </c>
      <c r="G1412" s="4">
        <v>3</v>
      </c>
      <c r="H1412" s="4">
        <v>3</v>
      </c>
      <c r="I1412" s="4">
        <v>3</v>
      </c>
      <c r="J1412" s="4">
        <v>4</v>
      </c>
      <c r="K1412" s="4">
        <v>4</v>
      </c>
      <c r="L1412" s="4">
        <v>4</v>
      </c>
      <c r="M1412" s="4">
        <v>5</v>
      </c>
      <c r="N1412" s="4">
        <v>5</v>
      </c>
      <c r="O1412" s="4">
        <v>4</v>
      </c>
      <c r="P1412" s="4">
        <v>4</v>
      </c>
      <c r="Q1412" s="9">
        <f t="shared" si="65"/>
        <v>9.8032407407407408E-3</v>
      </c>
      <c r="R1412" s="4">
        <f t="shared" si="66"/>
        <v>40906.413541666669</v>
      </c>
      <c r="S1412" s="4">
        <v>0.89679290080707474</v>
      </c>
      <c r="T1412" s="4" t="str">
        <f>VLOOKUP(E1412,Sheet2!$A$2:$E$137,5,FALSE)</f>
        <v>IN</v>
      </c>
      <c r="U1412" s="4">
        <f>VLOOKUP($T1412,Sheet4!$H$1106:$M$1351,surveys!U$1+1,FALSE)</f>
        <v>0.33680245405102799</v>
      </c>
      <c r="V1412" s="4">
        <f>VLOOKUP($T1412,Sheet4!$H$1106:$M$1351,surveys!V$1+1,FALSE)</f>
        <v>0.62679773153769558</v>
      </c>
      <c r="W1412" s="4">
        <f>VLOOKUP($T1412,Sheet4!$H$1106:$M$1351,surveys!W$1+1,FALSE)</f>
        <v>0.7622435059072814</v>
      </c>
      <c r="X1412" s="4">
        <f>VLOOKUP($T1412,Sheet4!$H$1106:$M$1351,surveys!X$1+1,FALSE)</f>
        <v>0.88514646425564791</v>
      </c>
      <c r="Y1412" s="4">
        <f>VLOOKUP($T1412,Sheet4!$H$1106:$M$1351,surveys!Y$1+1,FALSE)</f>
        <v>1</v>
      </c>
      <c r="Z1412" s="4">
        <f t="shared" si="67"/>
        <v>5</v>
      </c>
      <c r="AA1412" s="4" t="str">
        <f>VLOOKUP(T1412&amp;"-"&amp;Z1412,Sheet4!$W$2:$AA$1100,3,FALSE)</f>
        <v>Chennai</v>
      </c>
      <c r="AB1412" s="4">
        <f>VLOOKUP(T1412&amp;"-"&amp;Z1412,Sheet4!$W$2:$AA$1100,4,FALSE)</f>
        <v>13.08784</v>
      </c>
      <c r="AC1412" s="4">
        <f>VLOOKUP(T1412&amp;"-"&amp;Z1412,Sheet4!$W$2:$AA$1100,5,FALSE)</f>
        <v>80.278469999999999</v>
      </c>
    </row>
    <row r="1413" spans="1:29">
      <c r="A1413" s="6">
        <v>40906</v>
      </c>
      <c r="B1413" s="7">
        <v>0.58827546296296296</v>
      </c>
      <c r="C1413" s="4" t="s">
        <v>1215</v>
      </c>
      <c r="D1413" s="4" t="s">
        <v>1216</v>
      </c>
      <c r="E1413" s="4" t="s">
        <v>33</v>
      </c>
      <c r="F1413" s="4">
        <v>3</v>
      </c>
      <c r="G1413" s="4">
        <v>3</v>
      </c>
      <c r="H1413" s="4">
        <v>4</v>
      </c>
      <c r="I1413" s="4">
        <v>5</v>
      </c>
      <c r="J1413" s="4">
        <v>5</v>
      </c>
      <c r="K1413" s="4">
        <v>5</v>
      </c>
      <c r="L1413" s="4">
        <v>4</v>
      </c>
      <c r="M1413" s="4">
        <v>5</v>
      </c>
      <c r="N1413" s="4">
        <v>5</v>
      </c>
      <c r="O1413" s="4">
        <v>4</v>
      </c>
      <c r="P1413" s="4">
        <v>3</v>
      </c>
      <c r="Q1413" s="9">
        <f t="shared" ref="Q1413:Q1476" si="68">TIME(VALUE(MID(B1413,1,2)),VALUE(MID(B1413,4,2)),VALUE(RIGHT(B1413,2)))</f>
        <v>6.1840277777777779E-2</v>
      </c>
      <c r="R1413" s="4">
        <f t="shared" si="66"/>
        <v>40906.588275462964</v>
      </c>
      <c r="S1413" s="4">
        <v>0.74566274788852915</v>
      </c>
      <c r="T1413" s="4" t="str">
        <f>VLOOKUP(E1413,Sheet2!$A$2:$E$137,5,FALSE)</f>
        <v>IT</v>
      </c>
      <c r="U1413" s="4">
        <f>VLOOKUP($T1413,Sheet4!$H$1106:$M$1351,surveys!U$1+1,FALSE)</f>
        <v>0.40073733113706772</v>
      </c>
      <c r="V1413" s="4">
        <f>VLOOKUP($T1413,Sheet4!$H$1106:$M$1351,surveys!V$1+1,FALSE)</f>
        <v>0.60502083075372182</v>
      </c>
      <c r="W1413" s="4">
        <f>VLOOKUP($T1413,Sheet4!$H$1106:$M$1351,surveys!W$1+1,FALSE)</f>
        <v>0.75963680320784854</v>
      </c>
      <c r="X1413" s="4">
        <f>VLOOKUP($T1413,Sheet4!$H$1106:$M$1351,surveys!X$1+1,FALSE)</f>
        <v>0.89491209934724891</v>
      </c>
      <c r="Y1413" s="4">
        <f>VLOOKUP($T1413,Sheet4!$H$1106:$M$1351,surveys!Y$1+1,FALSE)</f>
        <v>1</v>
      </c>
      <c r="Z1413" s="4">
        <f t="shared" si="67"/>
        <v>3</v>
      </c>
      <c r="AA1413" s="4" t="str">
        <f>VLOOKUP(T1413&amp;"-"&amp;Z1413,Sheet4!$W$2:$AA$1100,3,FALSE)</f>
        <v>Napoli</v>
      </c>
      <c r="AB1413" s="4">
        <f>VLOOKUP(T1413&amp;"-"&amp;Z1413,Sheet4!$W$2:$AA$1100,4,FALSE)</f>
        <v>40.833329999999997</v>
      </c>
      <c r="AC1413" s="4">
        <f>VLOOKUP(T1413&amp;"-"&amp;Z1413,Sheet4!$W$2:$AA$1100,5,FALSE)</f>
        <v>14.25</v>
      </c>
    </row>
    <row r="1414" spans="1:29">
      <c r="A1414" s="6">
        <v>40906</v>
      </c>
      <c r="B1414" s="7">
        <v>0.70408564814814811</v>
      </c>
      <c r="C1414" s="4" t="s">
        <v>1213</v>
      </c>
      <c r="D1414" s="4" t="s">
        <v>1224</v>
      </c>
      <c r="E1414" s="4" t="s">
        <v>15</v>
      </c>
      <c r="F1414" s="4">
        <v>3</v>
      </c>
      <c r="G1414" s="4">
        <v>3</v>
      </c>
      <c r="H1414" s="4">
        <v>4</v>
      </c>
      <c r="I1414" s="4">
        <v>4</v>
      </c>
      <c r="J1414" s="4">
        <v>4</v>
      </c>
      <c r="K1414" s="4">
        <v>4</v>
      </c>
      <c r="L1414" s="4">
        <v>5</v>
      </c>
      <c r="M1414" s="4">
        <v>4</v>
      </c>
      <c r="N1414" s="4">
        <v>4</v>
      </c>
      <c r="O1414" s="4">
        <v>5</v>
      </c>
      <c r="P1414" s="4">
        <v>4</v>
      </c>
      <c r="Q1414" s="9">
        <f t="shared" si="68"/>
        <v>3.3333333333333335E-3</v>
      </c>
      <c r="R1414" s="4">
        <f t="shared" si="66"/>
        <v>40906.704085648147</v>
      </c>
      <c r="S1414" s="4">
        <v>0.81442511723038469</v>
      </c>
      <c r="T1414" s="4" t="str">
        <f>VLOOKUP(E1414,Sheet2!$A$2:$E$137,5,FALSE)</f>
        <v>US</v>
      </c>
      <c r="U1414" s="4">
        <f>VLOOKUP($T1414,Sheet4!$H$1106:$M$1351,surveys!U$1+1,FALSE)</f>
        <v>0.42883768204388006</v>
      </c>
      <c r="V1414" s="4">
        <f>VLOOKUP($T1414,Sheet4!$H$1106:$M$1351,surveys!V$1+1,FALSE)</f>
        <v>0.62778475709586301</v>
      </c>
      <c r="W1414" s="4">
        <f>VLOOKUP($T1414,Sheet4!$H$1106:$M$1351,surveys!W$1+1,FALSE)</f>
        <v>0.76918600378409652</v>
      </c>
      <c r="X1414" s="4">
        <f>VLOOKUP($T1414,Sheet4!$H$1106:$M$1351,surveys!X$1+1,FALSE)</f>
        <v>0.88987045221102745</v>
      </c>
      <c r="Y1414" s="4">
        <f>VLOOKUP($T1414,Sheet4!$H$1106:$M$1351,surveys!Y$1+1,FALSE)</f>
        <v>1</v>
      </c>
      <c r="Z1414" s="4">
        <f t="shared" si="67"/>
        <v>4</v>
      </c>
      <c r="AA1414" s="4" t="str">
        <f>VLOOKUP(T1414&amp;"-"&amp;Z1414,Sheet4!$W$2:$AA$1100,3,FALSE)</f>
        <v>Brooklyn</v>
      </c>
      <c r="AB1414" s="4">
        <f>VLOOKUP(T1414&amp;"-"&amp;Z1414,Sheet4!$W$2:$AA$1100,4,FALSE)</f>
        <v>40.650100000000002</v>
      </c>
      <c r="AC1414" s="4">
        <f>VLOOKUP(T1414&amp;"-"&amp;Z1414,Sheet4!$W$2:$AA$1100,5,FALSE)</f>
        <v>-73.949579999999997</v>
      </c>
    </row>
    <row r="1415" spans="1:29">
      <c r="A1415" s="6">
        <v>40906</v>
      </c>
      <c r="B1415" s="7">
        <v>0.78953703703703704</v>
      </c>
      <c r="C1415" s="4" t="s">
        <v>1213</v>
      </c>
      <c r="D1415" s="4" t="s">
        <v>1217</v>
      </c>
      <c r="E1415" s="4" t="s">
        <v>52</v>
      </c>
      <c r="F1415" s="4">
        <v>5</v>
      </c>
      <c r="G1415" s="4">
        <v>4</v>
      </c>
      <c r="H1415" s="4">
        <v>3</v>
      </c>
      <c r="I1415" s="4">
        <v>5</v>
      </c>
      <c r="J1415" s="4">
        <v>5</v>
      </c>
      <c r="K1415" s="4">
        <v>5</v>
      </c>
      <c r="L1415" s="4">
        <v>5</v>
      </c>
      <c r="M1415" s="4">
        <v>5</v>
      </c>
      <c r="N1415" s="4">
        <v>5</v>
      </c>
      <c r="O1415" s="4">
        <v>4</v>
      </c>
      <c r="P1415" s="4">
        <v>3</v>
      </c>
      <c r="Q1415" s="9">
        <f t="shared" si="68"/>
        <v>6.2233796296296294E-2</v>
      </c>
      <c r="R1415" s="4">
        <f t="shared" si="66"/>
        <v>40906.789537037039</v>
      </c>
      <c r="S1415" s="4">
        <v>0.29240557058269645</v>
      </c>
      <c r="T1415" s="4" t="str">
        <f>VLOOKUP(E1415,Sheet2!$A$2:$E$137,5,FALSE)</f>
        <v>BE</v>
      </c>
      <c r="U1415" s="4">
        <f>VLOOKUP($T1415,Sheet4!$H$1106:$M$1351,surveys!U$1+1,FALSE)</f>
        <v>0.48686007828770372</v>
      </c>
      <c r="V1415" s="4">
        <f>VLOOKUP($T1415,Sheet4!$H$1106:$M$1351,surveys!V$1+1,FALSE)</f>
        <v>0.70654198731133389</v>
      </c>
      <c r="W1415" s="4">
        <f>VLOOKUP($T1415,Sheet4!$H$1106:$M$1351,surveys!W$1+1,FALSE)</f>
        <v>0.81714283803198118</v>
      </c>
      <c r="X1415" s="4">
        <f>VLOOKUP($T1415,Sheet4!$H$1106:$M$1351,surveys!X$1+1,FALSE)</f>
        <v>0.91276028415961608</v>
      </c>
      <c r="Y1415" s="4">
        <f>VLOOKUP($T1415,Sheet4!$H$1106:$M$1351,surveys!Y$1+1,FALSE)</f>
        <v>1</v>
      </c>
      <c r="Z1415" s="4">
        <f t="shared" si="67"/>
        <v>1</v>
      </c>
      <c r="AA1415" s="4" t="str">
        <f>VLOOKUP(T1415&amp;"-"&amp;Z1415,Sheet4!$W$2:$AA$1100,3,FALSE)</f>
        <v>Brussels</v>
      </c>
      <c r="AB1415" s="4">
        <f>VLOOKUP(T1415&amp;"-"&amp;Z1415,Sheet4!$W$2:$AA$1100,4,FALSE)</f>
        <v>50.850450000000002</v>
      </c>
      <c r="AC1415" s="4">
        <f>VLOOKUP(T1415&amp;"-"&amp;Z1415,Sheet4!$W$2:$AA$1100,5,FALSE)</f>
        <v>4.3487799999999996</v>
      </c>
    </row>
    <row r="1416" spans="1:29">
      <c r="A1416" s="6">
        <v>40906</v>
      </c>
      <c r="B1416" s="7">
        <v>0.68725694444444441</v>
      </c>
      <c r="C1416" s="4" t="s">
        <v>1215</v>
      </c>
      <c r="D1416" s="4" t="s">
        <v>1217</v>
      </c>
      <c r="E1416" s="4" t="s">
        <v>13</v>
      </c>
      <c r="F1416" s="4">
        <v>3</v>
      </c>
      <c r="G1416" s="4">
        <v>3</v>
      </c>
      <c r="H1416" s="4">
        <v>4</v>
      </c>
      <c r="I1416" s="4">
        <v>4</v>
      </c>
      <c r="J1416" s="4">
        <v>5</v>
      </c>
      <c r="K1416" s="4">
        <v>5</v>
      </c>
      <c r="L1416" s="4">
        <v>5</v>
      </c>
      <c r="M1416" s="4">
        <v>5</v>
      </c>
      <c r="N1416" s="4">
        <v>5</v>
      </c>
      <c r="O1416" s="4">
        <v>3</v>
      </c>
      <c r="P1416" s="4">
        <v>4</v>
      </c>
      <c r="Q1416" s="9">
        <f t="shared" si="68"/>
        <v>6.0925925925925932E-2</v>
      </c>
      <c r="R1416" s="4">
        <f t="shared" si="66"/>
        <v>40906.687256944446</v>
      </c>
      <c r="S1416" s="4">
        <v>0.72257898603766768</v>
      </c>
      <c r="T1416" s="4" t="str">
        <f>VLOOKUP(E1416,Sheet2!$A$2:$E$137,5,FALSE)</f>
        <v>GB</v>
      </c>
      <c r="U1416" s="4">
        <f>VLOOKUP($T1416,Sheet4!$H$1106:$M$1351,surveys!U$1+1,FALSE)</f>
        <v>0.43993408527720174</v>
      </c>
      <c r="V1416" s="4">
        <f>VLOOKUP($T1416,Sheet4!$H$1106:$M$1351,surveys!V$1+1,FALSE)</f>
        <v>0.87986817055440347</v>
      </c>
      <c r="W1416" s="4">
        <f>VLOOKUP($T1416,Sheet4!$H$1106:$M$1351,surveys!W$1+1,FALSE)</f>
        <v>0.93717230822503084</v>
      </c>
      <c r="X1416" s="4">
        <f>VLOOKUP($T1416,Sheet4!$H$1106:$M$1351,surveys!X$1+1,FALSE)</f>
        <v>0.97269979890956382</v>
      </c>
      <c r="Y1416" s="4">
        <f>VLOOKUP($T1416,Sheet4!$H$1106:$M$1351,surveys!Y$1+1,FALSE)</f>
        <v>1</v>
      </c>
      <c r="Z1416" s="4">
        <f t="shared" si="67"/>
        <v>2</v>
      </c>
      <c r="AA1416" s="4" t="str">
        <f>VLOOKUP(T1416&amp;"-"&amp;Z1416,Sheet4!$W$2:$AA$1100,3,FALSE)</f>
        <v>London</v>
      </c>
      <c r="AB1416" s="4">
        <f>VLOOKUP(T1416&amp;"-"&amp;Z1416,Sheet4!$W$2:$AA$1100,4,FALSE)</f>
        <v>51.50853</v>
      </c>
      <c r="AC1416" s="4">
        <f>VLOOKUP(T1416&amp;"-"&amp;Z1416,Sheet4!$W$2:$AA$1100,5,FALSE)</f>
        <v>-0.12573999999999999</v>
      </c>
    </row>
    <row r="1417" spans="1:29">
      <c r="A1417" s="6">
        <v>40906</v>
      </c>
      <c r="B1417" s="7">
        <v>0.69024305555555554</v>
      </c>
      <c r="C1417" s="4" t="s">
        <v>1213</v>
      </c>
      <c r="D1417" s="4" t="s">
        <v>1216</v>
      </c>
      <c r="E1417" s="4" t="s">
        <v>21</v>
      </c>
      <c r="F1417" s="4">
        <v>4</v>
      </c>
      <c r="G1417" s="4">
        <v>3</v>
      </c>
      <c r="H1417" s="4">
        <v>4</v>
      </c>
      <c r="I1417" s="4">
        <v>5</v>
      </c>
      <c r="J1417" s="4">
        <v>5</v>
      </c>
      <c r="K1417" s="4">
        <v>5</v>
      </c>
      <c r="L1417" s="4">
        <v>4</v>
      </c>
      <c r="M1417" s="4">
        <v>5</v>
      </c>
      <c r="N1417" s="4">
        <v>5</v>
      </c>
      <c r="O1417" s="4">
        <v>4</v>
      </c>
      <c r="P1417" s="4">
        <v>5</v>
      </c>
      <c r="Q1417" s="9">
        <f t="shared" si="68"/>
        <v>6.3148148148148148E-2</v>
      </c>
      <c r="R1417" s="4">
        <f t="shared" si="66"/>
        <v>40906.690243055556</v>
      </c>
      <c r="S1417" s="4">
        <v>0.32822417900792455</v>
      </c>
      <c r="T1417" s="4" t="str">
        <f>VLOOKUP(E1417,Sheet2!$A$2:$E$137,5,FALSE)</f>
        <v>MX</v>
      </c>
      <c r="U1417" s="4">
        <f>VLOOKUP($T1417,Sheet4!$H$1106:$M$1351,surveys!U$1+1,FALSE)</f>
        <v>0.64192227588837014</v>
      </c>
      <c r="V1417" s="4">
        <f>VLOOKUP($T1417,Sheet4!$H$1106:$M$1351,surveys!V$1+1,FALSE)</f>
        <v>0.73699712700692854</v>
      </c>
      <c r="W1417" s="4">
        <f>VLOOKUP($T1417,Sheet4!$H$1106:$M$1351,surveys!W$1+1,FALSE)</f>
        <v>0.83130642446864456</v>
      </c>
      <c r="X1417" s="4">
        <f>VLOOKUP($T1417,Sheet4!$H$1106:$M$1351,surveys!X$1+1,FALSE)</f>
        <v>0.91696724211461977</v>
      </c>
      <c r="Y1417" s="4">
        <f>VLOOKUP($T1417,Sheet4!$H$1106:$M$1351,surveys!Y$1+1,FALSE)</f>
        <v>1</v>
      </c>
      <c r="Z1417" s="4">
        <f t="shared" si="67"/>
        <v>1</v>
      </c>
      <c r="AA1417" s="4" t="str">
        <f>VLOOKUP(T1417&amp;"-"&amp;Z1417,Sheet4!$W$2:$AA$1100,3,FALSE)</f>
        <v>Mexico City</v>
      </c>
      <c r="AB1417" s="4">
        <f>VLOOKUP(T1417&amp;"-"&amp;Z1417,Sheet4!$W$2:$AA$1100,4,FALSE)</f>
        <v>19.428470000000001</v>
      </c>
      <c r="AC1417" s="4">
        <f>VLOOKUP(T1417&amp;"-"&amp;Z1417,Sheet4!$W$2:$AA$1100,5,FALSE)</f>
        <v>-99.127660000000006</v>
      </c>
    </row>
    <row r="1418" spans="1:29">
      <c r="A1418" s="6">
        <v>40906</v>
      </c>
      <c r="B1418" s="7">
        <v>0.81309027777777787</v>
      </c>
      <c r="C1418" s="4" t="s">
        <v>1213</v>
      </c>
      <c r="D1418" s="4" t="s">
        <v>1218</v>
      </c>
      <c r="E1418" s="4" t="s">
        <v>15</v>
      </c>
      <c r="F1418" s="4">
        <v>1</v>
      </c>
      <c r="G1418" s="4">
        <v>0</v>
      </c>
      <c r="H1418" s="4">
        <v>2</v>
      </c>
      <c r="I1418" s="4">
        <v>2</v>
      </c>
      <c r="J1418" s="4">
        <v>3</v>
      </c>
      <c r="K1418" s="4">
        <v>2</v>
      </c>
      <c r="L1418" s="4">
        <v>0</v>
      </c>
      <c r="M1418" s="4">
        <v>2</v>
      </c>
      <c r="N1418" s="4">
        <v>5</v>
      </c>
      <c r="O1418" s="4">
        <v>0</v>
      </c>
      <c r="P1418" s="4">
        <v>4</v>
      </c>
      <c r="Q1418" s="9">
        <f t="shared" si="68"/>
        <v>9.9305555555555553E-3</v>
      </c>
      <c r="R1418" s="4">
        <f t="shared" si="66"/>
        <v>40906.813090277778</v>
      </c>
      <c r="S1418" s="4">
        <v>0.46672722819782209</v>
      </c>
      <c r="T1418" s="4" t="str">
        <f>VLOOKUP(E1418,Sheet2!$A$2:$E$137,5,FALSE)</f>
        <v>US</v>
      </c>
      <c r="U1418" s="4">
        <f>VLOOKUP($T1418,Sheet4!$H$1106:$M$1351,surveys!U$1+1,FALSE)</f>
        <v>0.42883768204388006</v>
      </c>
      <c r="V1418" s="4">
        <f>VLOOKUP($T1418,Sheet4!$H$1106:$M$1351,surveys!V$1+1,FALSE)</f>
        <v>0.62778475709586301</v>
      </c>
      <c r="W1418" s="4">
        <f>VLOOKUP($T1418,Sheet4!$H$1106:$M$1351,surveys!W$1+1,FALSE)</f>
        <v>0.76918600378409652</v>
      </c>
      <c r="X1418" s="4">
        <f>VLOOKUP($T1418,Sheet4!$H$1106:$M$1351,surveys!X$1+1,FALSE)</f>
        <v>0.88987045221102745</v>
      </c>
      <c r="Y1418" s="4">
        <f>VLOOKUP($T1418,Sheet4!$H$1106:$M$1351,surveys!Y$1+1,FALSE)</f>
        <v>1</v>
      </c>
      <c r="Z1418" s="4">
        <f t="shared" si="67"/>
        <v>2</v>
      </c>
      <c r="AA1418" s="4" t="str">
        <f>VLOOKUP(T1418&amp;"-"&amp;Z1418,Sheet4!$W$2:$AA$1100,3,FALSE)</f>
        <v>Los Angeles</v>
      </c>
      <c r="AB1418" s="4">
        <f>VLOOKUP(T1418&amp;"-"&amp;Z1418,Sheet4!$W$2:$AA$1100,4,FALSE)</f>
        <v>34.052230000000002</v>
      </c>
      <c r="AC1418" s="4">
        <f>VLOOKUP(T1418&amp;"-"&amp;Z1418,Sheet4!$W$2:$AA$1100,5,FALSE)</f>
        <v>-118.24368</v>
      </c>
    </row>
    <row r="1419" spans="1:29">
      <c r="A1419" s="6">
        <v>40906</v>
      </c>
      <c r="B1419" s="7">
        <v>0.95016203703703705</v>
      </c>
      <c r="C1419" s="4" t="s">
        <v>1215</v>
      </c>
      <c r="D1419" s="4" t="s">
        <v>1216</v>
      </c>
      <c r="E1419" s="4" t="s">
        <v>85</v>
      </c>
      <c r="F1419" s="4">
        <v>4</v>
      </c>
      <c r="G1419" s="4">
        <v>5</v>
      </c>
      <c r="H1419" s="4">
        <v>4</v>
      </c>
      <c r="I1419" s="4">
        <v>5</v>
      </c>
      <c r="J1419" s="4">
        <v>5</v>
      </c>
      <c r="K1419" s="4">
        <v>1</v>
      </c>
      <c r="L1419" s="4">
        <v>1</v>
      </c>
      <c r="M1419" s="4">
        <v>3</v>
      </c>
      <c r="N1419" s="4">
        <v>5</v>
      </c>
      <c r="O1419" s="4">
        <v>5</v>
      </c>
      <c r="P1419" s="4">
        <v>1</v>
      </c>
      <c r="Q1419" s="9">
        <f t="shared" si="68"/>
        <v>3.515046296296296E-2</v>
      </c>
      <c r="R1419" s="4">
        <f t="shared" si="66"/>
        <v>40906.950162037036</v>
      </c>
      <c r="S1419" s="4">
        <v>0.97328680319883443</v>
      </c>
      <c r="T1419" s="4" t="str">
        <f>VLOOKUP(E1419,Sheet2!$A$2:$E$137,5,FALSE)</f>
        <v>PL</v>
      </c>
      <c r="U1419" s="4">
        <f>VLOOKUP($T1419,Sheet4!$H$1106:$M$1351,surveys!U$1+1,FALSE)</f>
        <v>0.38412692394750031</v>
      </c>
      <c r="V1419" s="4">
        <f>VLOOKUP($T1419,Sheet4!$H$1106:$M$1351,surveys!V$1+1,FALSE)</f>
        <v>0.55761422047220277</v>
      </c>
      <c r="W1419" s="4">
        <f>VLOOKUP($T1419,Sheet4!$H$1106:$M$1351,surveys!W$1+1,FALSE)</f>
        <v>0.72800866765105254</v>
      </c>
      <c r="X1419" s="4">
        <f>VLOOKUP($T1419,Sheet4!$H$1106:$M$1351,surveys!X$1+1,FALSE)</f>
        <v>0.87128691644612766</v>
      </c>
      <c r="Y1419" s="4">
        <f>VLOOKUP($T1419,Sheet4!$H$1106:$M$1351,surveys!Y$1+1,FALSE)</f>
        <v>1</v>
      </c>
      <c r="Z1419" s="4">
        <f t="shared" si="67"/>
        <v>5</v>
      </c>
      <c r="AA1419" s="4" t="str">
        <f>VLOOKUP(T1419&amp;"-"&amp;Z1419,Sheet4!$W$2:$AA$1100,3,FALSE)</f>
        <v>Poznan</v>
      </c>
      <c r="AB1419" s="4">
        <f>VLOOKUP(T1419&amp;"-"&amp;Z1419,Sheet4!$W$2:$AA$1100,4,FALSE)</f>
        <v>52.40692</v>
      </c>
      <c r="AC1419" s="4">
        <f>VLOOKUP(T1419&amp;"-"&amp;Z1419,Sheet4!$W$2:$AA$1100,5,FALSE)</f>
        <v>16.929929999999999</v>
      </c>
    </row>
    <row r="1420" spans="1:29">
      <c r="A1420" s="6">
        <v>40905</v>
      </c>
      <c r="B1420" s="7">
        <v>0.23818287037037036</v>
      </c>
      <c r="C1420" s="4" t="s">
        <v>1215</v>
      </c>
      <c r="D1420" s="4" t="s">
        <v>1219</v>
      </c>
      <c r="E1420" s="4" t="s">
        <v>15</v>
      </c>
      <c r="F1420" s="4">
        <v>5</v>
      </c>
      <c r="G1420" s="4">
        <v>2</v>
      </c>
      <c r="H1420" s="4">
        <v>4</v>
      </c>
      <c r="I1420" s="4">
        <v>5</v>
      </c>
      <c r="J1420" s="4">
        <v>5</v>
      </c>
      <c r="K1420" s="4">
        <v>3</v>
      </c>
      <c r="L1420" s="4">
        <v>3</v>
      </c>
      <c r="M1420" s="4">
        <v>5</v>
      </c>
      <c r="N1420" s="4">
        <v>5</v>
      </c>
      <c r="O1420" s="4">
        <v>4</v>
      </c>
      <c r="P1420" s="4">
        <v>5</v>
      </c>
      <c r="Q1420" s="9">
        <f t="shared" si="68"/>
        <v>2.6817129629629632E-2</v>
      </c>
      <c r="R1420" s="4">
        <f t="shared" si="66"/>
        <v>40905.238182870373</v>
      </c>
      <c r="S1420" s="4">
        <v>0.58688834265728795</v>
      </c>
      <c r="T1420" s="4" t="str">
        <f>VLOOKUP(E1420,Sheet2!$A$2:$E$137,5,FALSE)</f>
        <v>US</v>
      </c>
      <c r="U1420" s="4">
        <f>VLOOKUP($T1420,Sheet4!$H$1106:$M$1351,surveys!U$1+1,FALSE)</f>
        <v>0.42883768204388006</v>
      </c>
      <c r="V1420" s="4">
        <f>VLOOKUP($T1420,Sheet4!$H$1106:$M$1351,surveys!V$1+1,FALSE)</f>
        <v>0.62778475709586301</v>
      </c>
      <c r="W1420" s="4">
        <f>VLOOKUP($T1420,Sheet4!$H$1106:$M$1351,surveys!W$1+1,FALSE)</f>
        <v>0.76918600378409652</v>
      </c>
      <c r="X1420" s="4">
        <f>VLOOKUP($T1420,Sheet4!$H$1106:$M$1351,surveys!X$1+1,FALSE)</f>
        <v>0.88987045221102745</v>
      </c>
      <c r="Y1420" s="4">
        <f>VLOOKUP($T1420,Sheet4!$H$1106:$M$1351,surveys!Y$1+1,FALSE)</f>
        <v>1</v>
      </c>
      <c r="Z1420" s="4">
        <f t="shared" si="67"/>
        <v>2</v>
      </c>
      <c r="AA1420" s="4" t="str">
        <f>VLOOKUP(T1420&amp;"-"&amp;Z1420,Sheet4!$W$2:$AA$1100,3,FALSE)</f>
        <v>Los Angeles</v>
      </c>
      <c r="AB1420" s="4">
        <f>VLOOKUP(T1420&amp;"-"&amp;Z1420,Sheet4!$W$2:$AA$1100,4,FALSE)</f>
        <v>34.052230000000002</v>
      </c>
      <c r="AC1420" s="4">
        <f>VLOOKUP(T1420&amp;"-"&amp;Z1420,Sheet4!$W$2:$AA$1100,5,FALSE)</f>
        <v>-118.24368</v>
      </c>
    </row>
    <row r="1421" spans="1:29">
      <c r="A1421" s="6">
        <v>40905</v>
      </c>
      <c r="B1421" s="7">
        <v>0.88699074074074069</v>
      </c>
      <c r="C1421" s="4" t="s">
        <v>1213</v>
      </c>
      <c r="D1421" s="4" t="s">
        <v>1219</v>
      </c>
      <c r="E1421" s="4" t="s">
        <v>31</v>
      </c>
      <c r="F1421" s="4">
        <v>4</v>
      </c>
      <c r="G1421" s="4">
        <v>4</v>
      </c>
      <c r="H1421" s="4">
        <v>4</v>
      </c>
      <c r="I1421" s="4">
        <v>3</v>
      </c>
      <c r="J1421" s="4">
        <v>4</v>
      </c>
      <c r="K1421" s="4">
        <v>3</v>
      </c>
      <c r="L1421" s="4">
        <v>3</v>
      </c>
      <c r="M1421" s="4">
        <v>5</v>
      </c>
      <c r="N1421" s="4">
        <v>4</v>
      </c>
      <c r="O1421" s="4">
        <v>5</v>
      </c>
      <c r="P1421" s="4">
        <v>3</v>
      </c>
      <c r="Q1421" s="9">
        <f t="shared" si="68"/>
        <v>6.0196759259259262E-2</v>
      </c>
      <c r="R1421" s="4">
        <f t="shared" si="66"/>
        <v>40905.886990740742</v>
      </c>
      <c r="S1421" s="4">
        <v>0.87430092284211125</v>
      </c>
      <c r="T1421" s="4" t="str">
        <f>VLOOKUP(E1421,Sheet2!$A$2:$E$137,5,FALSE)</f>
        <v>ES</v>
      </c>
      <c r="U1421" s="4">
        <f>VLOOKUP($T1421,Sheet4!$H$1106:$M$1351,surveys!U$1+1,FALSE)</f>
        <v>0.46058089642806016</v>
      </c>
      <c r="V1421" s="4">
        <f>VLOOKUP($T1421,Sheet4!$H$1106:$M$1351,surveys!V$1+1,FALSE)</f>
        <v>0.68996105930901486</v>
      </c>
      <c r="W1421" s="4">
        <f>VLOOKUP($T1421,Sheet4!$H$1106:$M$1351,surveys!W$1+1,FALSE)</f>
        <v>0.80513768719908241</v>
      </c>
      <c r="X1421" s="4">
        <f>VLOOKUP($T1421,Sheet4!$H$1106:$M$1351,surveys!X$1+1,FALSE)</f>
        <v>0.90461214064594464</v>
      </c>
      <c r="Y1421" s="4">
        <f>VLOOKUP($T1421,Sheet4!$H$1106:$M$1351,surveys!Y$1+1,FALSE)</f>
        <v>1</v>
      </c>
      <c r="Z1421" s="4">
        <f t="shared" si="67"/>
        <v>4</v>
      </c>
      <c r="AA1421" s="4" t="str">
        <f>VLOOKUP(T1421&amp;"-"&amp;Z1421,Sheet4!$W$2:$AA$1100,3,FALSE)</f>
        <v>Sevilla</v>
      </c>
      <c r="AB1421" s="4">
        <f>VLOOKUP(T1421&amp;"-"&amp;Z1421,Sheet4!$W$2:$AA$1100,4,FALSE)</f>
        <v>37.38241</v>
      </c>
      <c r="AC1421" s="4">
        <f>VLOOKUP(T1421&amp;"-"&amp;Z1421,Sheet4!$W$2:$AA$1100,5,FALSE)</f>
        <v>-5.9761300000000004</v>
      </c>
    </row>
    <row r="1422" spans="1:29">
      <c r="A1422" s="6">
        <v>40905</v>
      </c>
      <c r="B1422" s="7">
        <v>0.52837962962962959</v>
      </c>
      <c r="C1422" s="4" t="s">
        <v>1215</v>
      </c>
      <c r="D1422" s="4" t="s">
        <v>1216</v>
      </c>
      <c r="E1422" s="4" t="s">
        <v>31</v>
      </c>
      <c r="F1422" s="4">
        <v>5</v>
      </c>
      <c r="G1422" s="4">
        <v>5</v>
      </c>
      <c r="H1422" s="4">
        <v>5</v>
      </c>
      <c r="I1422" s="4">
        <v>5</v>
      </c>
      <c r="J1422" s="4">
        <v>4</v>
      </c>
      <c r="K1422" s="4">
        <v>3</v>
      </c>
      <c r="L1422" s="4">
        <v>3</v>
      </c>
      <c r="M1422" s="4">
        <v>5</v>
      </c>
      <c r="N1422" s="4">
        <v>4</v>
      </c>
      <c r="O1422" s="4">
        <v>4</v>
      </c>
      <c r="P1422" s="4">
        <v>5</v>
      </c>
      <c r="Q1422" s="9">
        <f t="shared" si="68"/>
        <v>2.0173611111111111E-2</v>
      </c>
      <c r="R1422" s="4">
        <f t="shared" si="66"/>
        <v>40905.528379629628</v>
      </c>
      <c r="S1422" s="4">
        <v>0.16154229618380556</v>
      </c>
      <c r="T1422" s="4" t="str">
        <f>VLOOKUP(E1422,Sheet2!$A$2:$E$137,5,FALSE)</f>
        <v>ES</v>
      </c>
      <c r="U1422" s="4">
        <f>VLOOKUP($T1422,Sheet4!$H$1106:$M$1351,surveys!U$1+1,FALSE)</f>
        <v>0.46058089642806016</v>
      </c>
      <c r="V1422" s="4">
        <f>VLOOKUP($T1422,Sheet4!$H$1106:$M$1351,surveys!V$1+1,FALSE)</f>
        <v>0.68996105930901486</v>
      </c>
      <c r="W1422" s="4">
        <f>VLOOKUP($T1422,Sheet4!$H$1106:$M$1351,surveys!W$1+1,FALSE)</f>
        <v>0.80513768719908241</v>
      </c>
      <c r="X1422" s="4">
        <f>VLOOKUP($T1422,Sheet4!$H$1106:$M$1351,surveys!X$1+1,FALSE)</f>
        <v>0.90461214064594464</v>
      </c>
      <c r="Y1422" s="4">
        <f>VLOOKUP($T1422,Sheet4!$H$1106:$M$1351,surveys!Y$1+1,FALSE)</f>
        <v>1</v>
      </c>
      <c r="Z1422" s="4">
        <f t="shared" si="67"/>
        <v>1</v>
      </c>
      <c r="AA1422" s="4" t="str">
        <f>VLOOKUP(T1422&amp;"-"&amp;Z1422,Sheet4!$W$2:$AA$1100,3,FALSE)</f>
        <v>Madrid</v>
      </c>
      <c r="AB1422" s="4">
        <f>VLOOKUP(T1422&amp;"-"&amp;Z1422,Sheet4!$W$2:$AA$1100,4,FALSE)</f>
        <v>40.416499999999999</v>
      </c>
      <c r="AC1422" s="4">
        <f>VLOOKUP(T1422&amp;"-"&amp;Z1422,Sheet4!$W$2:$AA$1100,5,FALSE)</f>
        <v>-3.7025600000000001</v>
      </c>
    </row>
    <row r="1423" spans="1:29">
      <c r="A1423" s="6">
        <v>40905</v>
      </c>
      <c r="B1423" s="7">
        <v>0.56633101851851853</v>
      </c>
      <c r="C1423" s="4" t="s">
        <v>1215</v>
      </c>
      <c r="D1423" s="4" t="s">
        <v>1214</v>
      </c>
      <c r="E1423" s="4" t="s">
        <v>11</v>
      </c>
      <c r="F1423" s="4">
        <v>5</v>
      </c>
      <c r="G1423" s="4">
        <v>4</v>
      </c>
      <c r="H1423" s="4">
        <v>5</v>
      </c>
      <c r="I1423" s="4">
        <v>3</v>
      </c>
      <c r="J1423" s="4">
        <v>4</v>
      </c>
      <c r="K1423" s="4">
        <v>5</v>
      </c>
      <c r="L1423" s="4">
        <v>5</v>
      </c>
      <c r="M1423" s="4">
        <v>5</v>
      </c>
      <c r="N1423" s="4">
        <v>5</v>
      </c>
      <c r="O1423" s="4">
        <v>4</v>
      </c>
      <c r="P1423" s="4">
        <v>4</v>
      </c>
      <c r="Q1423" s="9">
        <f t="shared" si="68"/>
        <v>4.6053240740740742E-2</v>
      </c>
      <c r="R1423" s="4">
        <f t="shared" si="66"/>
        <v>40905.566331018519</v>
      </c>
      <c r="S1423" s="4">
        <v>0.9755701758881774</v>
      </c>
      <c r="T1423" s="4" t="str">
        <f>VLOOKUP(E1423,Sheet2!$A$2:$E$137,5,FALSE)</f>
        <v>FR</v>
      </c>
      <c r="U1423" s="4">
        <f>VLOOKUP($T1423,Sheet4!$H$1106:$M$1351,surveys!U$1+1,FALSE)</f>
        <v>0.51193913659220647</v>
      </c>
      <c r="V1423" s="4">
        <f>VLOOKUP($T1423,Sheet4!$H$1106:$M$1351,surveys!V$1+1,FALSE)</f>
        <v>0.70220575033861143</v>
      </c>
      <c r="W1423" s="4">
        <f>VLOOKUP($T1423,Sheet4!$H$1106:$M$1351,surveys!W$1+1,FALSE)</f>
        <v>0.81527182039156842</v>
      </c>
      <c r="X1423" s="4">
        <f>VLOOKUP($T1423,Sheet4!$H$1106:$M$1351,surveys!X$1+1,FALSE)</f>
        <v>0.91893911792009964</v>
      </c>
      <c r="Y1423" s="4">
        <f>VLOOKUP($T1423,Sheet4!$H$1106:$M$1351,surveys!Y$1+1,FALSE)</f>
        <v>1</v>
      </c>
      <c r="Z1423" s="4">
        <f t="shared" si="67"/>
        <v>5</v>
      </c>
      <c r="AA1423" s="4" t="str">
        <f>VLOOKUP(T1423&amp;"-"&amp;Z1423,Sheet4!$W$2:$AA$1100,3,FALSE)</f>
        <v>Nice</v>
      </c>
      <c r="AB1423" s="4">
        <f>VLOOKUP(T1423&amp;"-"&amp;Z1423,Sheet4!$W$2:$AA$1100,4,FALSE)</f>
        <v>43.703130000000002</v>
      </c>
      <c r="AC1423" s="4">
        <f>VLOOKUP(T1423&amp;"-"&amp;Z1423,Sheet4!$W$2:$AA$1100,5,FALSE)</f>
        <v>7.2660799999999997</v>
      </c>
    </row>
    <row r="1424" spans="1:29">
      <c r="A1424" s="6">
        <v>40905</v>
      </c>
      <c r="B1424" s="7">
        <v>0.80861111111111106</v>
      </c>
      <c r="C1424" s="4" t="s">
        <v>1215</v>
      </c>
      <c r="D1424" s="4" t="s">
        <v>1216</v>
      </c>
      <c r="E1424" s="4" t="s">
        <v>52</v>
      </c>
      <c r="F1424" s="4">
        <v>3</v>
      </c>
      <c r="G1424" s="4">
        <v>2</v>
      </c>
      <c r="H1424" s="4">
        <v>3</v>
      </c>
      <c r="I1424" s="4">
        <v>4</v>
      </c>
      <c r="J1424" s="4">
        <v>5</v>
      </c>
      <c r="K1424" s="4">
        <v>5</v>
      </c>
      <c r="L1424" s="4">
        <v>2</v>
      </c>
      <c r="M1424" s="4">
        <v>5</v>
      </c>
      <c r="N1424" s="4">
        <v>4</v>
      </c>
      <c r="O1424" s="4">
        <v>4</v>
      </c>
      <c r="P1424" s="4">
        <v>2</v>
      </c>
      <c r="Q1424" s="9">
        <f t="shared" si="68"/>
        <v>5.6828703703703702E-3</v>
      </c>
      <c r="R1424" s="4">
        <f t="shared" si="66"/>
        <v>40905.808611111112</v>
      </c>
      <c r="S1424" s="4">
        <v>6.9332482898725178E-3</v>
      </c>
      <c r="T1424" s="4" t="str">
        <f>VLOOKUP(E1424,Sheet2!$A$2:$E$137,5,FALSE)</f>
        <v>BE</v>
      </c>
      <c r="U1424" s="4">
        <f>VLOOKUP($T1424,Sheet4!$H$1106:$M$1351,surveys!U$1+1,FALSE)</f>
        <v>0.48686007828770372</v>
      </c>
      <c r="V1424" s="4">
        <f>VLOOKUP($T1424,Sheet4!$H$1106:$M$1351,surveys!V$1+1,FALSE)</f>
        <v>0.70654198731133389</v>
      </c>
      <c r="W1424" s="4">
        <f>VLOOKUP($T1424,Sheet4!$H$1106:$M$1351,surveys!W$1+1,FALSE)</f>
        <v>0.81714283803198118</v>
      </c>
      <c r="X1424" s="4">
        <f>VLOOKUP($T1424,Sheet4!$H$1106:$M$1351,surveys!X$1+1,FALSE)</f>
        <v>0.91276028415961608</v>
      </c>
      <c r="Y1424" s="4">
        <f>VLOOKUP($T1424,Sheet4!$H$1106:$M$1351,surveys!Y$1+1,FALSE)</f>
        <v>1</v>
      </c>
      <c r="Z1424" s="4">
        <f t="shared" si="67"/>
        <v>1</v>
      </c>
      <c r="AA1424" s="4" t="str">
        <f>VLOOKUP(T1424&amp;"-"&amp;Z1424,Sheet4!$W$2:$AA$1100,3,FALSE)</f>
        <v>Brussels</v>
      </c>
      <c r="AB1424" s="4">
        <f>VLOOKUP(T1424&amp;"-"&amp;Z1424,Sheet4!$W$2:$AA$1100,4,FALSE)</f>
        <v>50.850450000000002</v>
      </c>
      <c r="AC1424" s="4">
        <f>VLOOKUP(T1424&amp;"-"&amp;Z1424,Sheet4!$W$2:$AA$1100,5,FALSE)</f>
        <v>4.3487799999999996</v>
      </c>
    </row>
    <row r="1425" spans="1:29">
      <c r="A1425" s="6">
        <v>40905</v>
      </c>
      <c r="B1425" s="7">
        <v>0.73101851851851851</v>
      </c>
      <c r="C1425" s="4" t="s">
        <v>1215</v>
      </c>
      <c r="D1425" s="4" t="s">
        <v>1219</v>
      </c>
      <c r="E1425" s="4" t="s">
        <v>15</v>
      </c>
      <c r="F1425" s="4">
        <v>1</v>
      </c>
      <c r="G1425" s="4">
        <v>1</v>
      </c>
      <c r="H1425" s="4">
        <v>5</v>
      </c>
      <c r="I1425" s="4">
        <v>5</v>
      </c>
      <c r="J1425" s="4">
        <v>5</v>
      </c>
      <c r="K1425" s="4">
        <v>5</v>
      </c>
      <c r="L1425" s="4">
        <v>1</v>
      </c>
      <c r="M1425" s="4">
        <v>4</v>
      </c>
      <c r="N1425" s="4">
        <v>5</v>
      </c>
      <c r="O1425" s="4">
        <v>1</v>
      </c>
      <c r="P1425" s="4">
        <v>4</v>
      </c>
      <c r="Q1425" s="9">
        <f t="shared" si="68"/>
        <v>2.1747685185185186E-2</v>
      </c>
      <c r="R1425" s="4">
        <f t="shared" si="66"/>
        <v>40905.73101851852</v>
      </c>
      <c r="S1425" s="4">
        <v>0.12680657660542316</v>
      </c>
      <c r="T1425" s="4" t="str">
        <f>VLOOKUP(E1425,Sheet2!$A$2:$E$137,5,FALSE)</f>
        <v>US</v>
      </c>
      <c r="U1425" s="4">
        <f>VLOOKUP($T1425,Sheet4!$H$1106:$M$1351,surveys!U$1+1,FALSE)</f>
        <v>0.42883768204388006</v>
      </c>
      <c r="V1425" s="4">
        <f>VLOOKUP($T1425,Sheet4!$H$1106:$M$1351,surveys!V$1+1,FALSE)</f>
        <v>0.62778475709586301</v>
      </c>
      <c r="W1425" s="4">
        <f>VLOOKUP($T1425,Sheet4!$H$1106:$M$1351,surveys!W$1+1,FALSE)</f>
        <v>0.76918600378409652</v>
      </c>
      <c r="X1425" s="4">
        <f>VLOOKUP($T1425,Sheet4!$H$1106:$M$1351,surveys!X$1+1,FALSE)</f>
        <v>0.88987045221102745</v>
      </c>
      <c r="Y1425" s="4">
        <f>VLOOKUP($T1425,Sheet4!$H$1106:$M$1351,surveys!Y$1+1,FALSE)</f>
        <v>1</v>
      </c>
      <c r="Z1425" s="4">
        <f t="shared" si="67"/>
        <v>1</v>
      </c>
      <c r="AA1425" s="4" t="str">
        <f>VLOOKUP(T1425&amp;"-"&amp;Z1425,Sheet4!$W$2:$AA$1100,3,FALSE)</f>
        <v>New York City</v>
      </c>
      <c r="AB1425" s="4">
        <f>VLOOKUP(T1425&amp;"-"&amp;Z1425,Sheet4!$W$2:$AA$1100,4,FALSE)</f>
        <v>40.714269999999999</v>
      </c>
      <c r="AC1425" s="4">
        <f>VLOOKUP(T1425&amp;"-"&amp;Z1425,Sheet4!$W$2:$AA$1100,5,FALSE)</f>
        <v>-74.005970000000005</v>
      </c>
    </row>
    <row r="1426" spans="1:29">
      <c r="A1426" s="6">
        <v>40905</v>
      </c>
      <c r="B1426" s="7">
        <v>0.88656250000000003</v>
      </c>
      <c r="C1426" s="4" t="s">
        <v>1215</v>
      </c>
      <c r="D1426" s="4" t="s">
        <v>1216</v>
      </c>
      <c r="E1426" s="4" t="s">
        <v>11</v>
      </c>
      <c r="F1426" s="4">
        <v>4</v>
      </c>
      <c r="G1426" s="4">
        <v>3</v>
      </c>
      <c r="H1426" s="4">
        <v>4</v>
      </c>
      <c r="I1426" s="4">
        <v>5</v>
      </c>
      <c r="J1426" s="4">
        <v>3</v>
      </c>
      <c r="K1426" s="4">
        <v>3</v>
      </c>
      <c r="L1426" s="4">
        <v>0</v>
      </c>
      <c r="M1426" s="4">
        <v>3</v>
      </c>
      <c r="N1426" s="4">
        <v>4</v>
      </c>
      <c r="O1426" s="4">
        <v>2</v>
      </c>
      <c r="P1426" s="4">
        <v>4</v>
      </c>
      <c r="Q1426" s="9">
        <f t="shared" si="68"/>
        <v>6.0011574074074071E-2</v>
      </c>
      <c r="R1426" s="4">
        <f t="shared" si="66"/>
        <v>40905.886562500003</v>
      </c>
      <c r="S1426" s="4">
        <v>0.49019984002433414</v>
      </c>
      <c r="T1426" s="4" t="str">
        <f>VLOOKUP(E1426,Sheet2!$A$2:$E$137,5,FALSE)</f>
        <v>FR</v>
      </c>
      <c r="U1426" s="4">
        <f>VLOOKUP($T1426,Sheet4!$H$1106:$M$1351,surveys!U$1+1,FALSE)</f>
        <v>0.51193913659220647</v>
      </c>
      <c r="V1426" s="4">
        <f>VLOOKUP($T1426,Sheet4!$H$1106:$M$1351,surveys!V$1+1,FALSE)</f>
        <v>0.70220575033861143</v>
      </c>
      <c r="W1426" s="4">
        <f>VLOOKUP($T1426,Sheet4!$H$1106:$M$1351,surveys!W$1+1,FALSE)</f>
        <v>0.81527182039156842</v>
      </c>
      <c r="X1426" s="4">
        <f>VLOOKUP($T1426,Sheet4!$H$1106:$M$1351,surveys!X$1+1,FALSE)</f>
        <v>0.91893911792009964</v>
      </c>
      <c r="Y1426" s="4">
        <f>VLOOKUP($T1426,Sheet4!$H$1106:$M$1351,surveys!Y$1+1,FALSE)</f>
        <v>1</v>
      </c>
      <c r="Z1426" s="4">
        <f t="shared" si="67"/>
        <v>1</v>
      </c>
      <c r="AA1426" s="4" t="str">
        <f>VLOOKUP(T1426&amp;"-"&amp;Z1426,Sheet4!$W$2:$AA$1100,3,FALSE)</f>
        <v>Paris</v>
      </c>
      <c r="AB1426" s="4">
        <f>VLOOKUP(T1426&amp;"-"&amp;Z1426,Sheet4!$W$2:$AA$1100,4,FALSE)</f>
        <v>48.853409999999997</v>
      </c>
      <c r="AC1426" s="4">
        <f>VLOOKUP(T1426&amp;"-"&amp;Z1426,Sheet4!$W$2:$AA$1100,5,FALSE)</f>
        <v>2.3488000000000002</v>
      </c>
    </row>
    <row r="1427" spans="1:29">
      <c r="A1427" s="6">
        <v>40904</v>
      </c>
      <c r="B1427" s="7">
        <v>0.2845138888888889</v>
      </c>
      <c r="C1427" s="4" t="s">
        <v>1213</v>
      </c>
      <c r="D1427" s="4" t="s">
        <v>1214</v>
      </c>
      <c r="E1427" s="4" t="s">
        <v>44</v>
      </c>
      <c r="F1427" s="4">
        <v>1</v>
      </c>
      <c r="G1427" s="4">
        <v>1</v>
      </c>
      <c r="H1427" s="4">
        <v>2</v>
      </c>
      <c r="I1427" s="4">
        <v>2</v>
      </c>
      <c r="J1427" s="4">
        <v>2</v>
      </c>
      <c r="K1427" s="4">
        <v>3</v>
      </c>
      <c r="L1427" s="4">
        <v>1</v>
      </c>
      <c r="M1427" s="4">
        <v>3</v>
      </c>
      <c r="N1427" s="4">
        <v>1</v>
      </c>
      <c r="O1427" s="4">
        <v>3</v>
      </c>
      <c r="P1427" s="4">
        <v>1</v>
      </c>
      <c r="Q1427" s="9">
        <f t="shared" si="68"/>
        <v>5.9363425925925924E-2</v>
      </c>
      <c r="R1427" s="4">
        <f t="shared" si="66"/>
        <v>40904.284513888888</v>
      </c>
      <c r="S1427" s="4">
        <v>0.87792614561694116</v>
      </c>
      <c r="T1427" s="4" t="str">
        <f>VLOOKUP(E1427,Sheet2!$A$2:$E$137,5,FALSE)</f>
        <v>TR</v>
      </c>
      <c r="U1427" s="4">
        <f>VLOOKUP($T1427,Sheet4!$H$1106:$M$1351,surveys!U$1+1,FALSE)</f>
        <v>0.56282907227865631</v>
      </c>
      <c r="V1427" s="4">
        <f>VLOOKUP($T1427,Sheet4!$H$1106:$M$1351,surveys!V$1+1,FALSE)</f>
        <v>0.73998378440807921</v>
      </c>
      <c r="W1427" s="4">
        <f>VLOOKUP($T1427,Sheet4!$H$1106:$M$1351,surveys!W$1+1,FALSE)</f>
        <v>0.86593507285859772</v>
      </c>
      <c r="X1427" s="4">
        <f>VLOOKUP($T1427,Sheet4!$H$1106:$M$1351,surveys!X$1+1,FALSE)</f>
        <v>0.93709051462417825</v>
      </c>
      <c r="Y1427" s="4">
        <f>VLOOKUP($T1427,Sheet4!$H$1106:$M$1351,surveys!Y$1+1,FALSE)</f>
        <v>1</v>
      </c>
      <c r="Z1427" s="4">
        <f t="shared" si="67"/>
        <v>4</v>
      </c>
      <c r="AA1427" s="4" t="str">
        <f>VLOOKUP(T1427&amp;"-"&amp;Z1427,Sheet4!$W$2:$AA$1100,3,FALSE)</f>
        <v>Bursa</v>
      </c>
      <c r="AB1427" s="4">
        <f>VLOOKUP(T1427&amp;"-"&amp;Z1427,Sheet4!$W$2:$AA$1100,4,FALSE)</f>
        <v>40.191670000000002</v>
      </c>
      <c r="AC1427" s="4">
        <f>VLOOKUP(T1427&amp;"-"&amp;Z1427,Sheet4!$W$2:$AA$1100,5,FALSE)</f>
        <v>29.061109999999999</v>
      </c>
    </row>
    <row r="1428" spans="1:29">
      <c r="A1428" s="6">
        <v>40904</v>
      </c>
      <c r="B1428" s="7">
        <v>0.37369212962962961</v>
      </c>
      <c r="C1428" s="4" t="s">
        <v>1215</v>
      </c>
      <c r="D1428" s="4" t="s">
        <v>1218</v>
      </c>
      <c r="E1428" s="4" t="s">
        <v>1225</v>
      </c>
      <c r="F1428" s="4">
        <v>2</v>
      </c>
      <c r="G1428" s="4">
        <v>4</v>
      </c>
      <c r="H1428" s="4">
        <v>3</v>
      </c>
      <c r="I1428" s="4">
        <v>3</v>
      </c>
      <c r="J1428" s="4">
        <v>2</v>
      </c>
      <c r="K1428" s="4">
        <v>2</v>
      </c>
      <c r="L1428" s="4">
        <v>2</v>
      </c>
      <c r="M1428" s="4">
        <v>3</v>
      </c>
      <c r="N1428" s="4">
        <v>3</v>
      </c>
      <c r="O1428" s="4">
        <v>4</v>
      </c>
      <c r="P1428" s="4">
        <v>2</v>
      </c>
      <c r="Q1428" s="9">
        <f t="shared" si="68"/>
        <v>5.1423611111111107E-2</v>
      </c>
      <c r="R1428" s="4">
        <f t="shared" si="66"/>
        <v>40904.373692129629</v>
      </c>
      <c r="S1428" s="4">
        <v>7.3125938926755119E-2</v>
      </c>
      <c r="T1428" s="4" t="str">
        <f>VLOOKUP(E1428,Sheet2!$A$2:$E$137,5,FALSE)</f>
        <v>TW</v>
      </c>
      <c r="U1428" s="4">
        <f>VLOOKUP($T1428,Sheet4!$H$1106:$M$1351,surveys!U$1+1,FALSE)</f>
        <v>0.67012499368983158</v>
      </c>
      <c r="V1428" s="4">
        <f>VLOOKUP($T1428,Sheet4!$H$1106:$M$1351,surveys!V$1+1,FALSE)</f>
        <v>0.7994960888873528</v>
      </c>
      <c r="W1428" s="4">
        <f>VLOOKUP($T1428,Sheet4!$H$1106:$M$1351,surveys!W$1+1,FALSE)</f>
        <v>0.88809170545487137</v>
      </c>
      <c r="X1428" s="4">
        <f>VLOOKUP($T1428,Sheet4!$H$1106:$M$1351,surveys!X$1+1,FALSE)</f>
        <v>0.95374597564483532</v>
      </c>
      <c r="Y1428" s="4">
        <f>VLOOKUP($T1428,Sheet4!$H$1106:$M$1351,surveys!Y$1+1,FALSE)</f>
        <v>1</v>
      </c>
      <c r="Z1428" s="4">
        <f t="shared" si="67"/>
        <v>1</v>
      </c>
      <c r="AA1428" s="4" t="str">
        <f>VLOOKUP(T1428&amp;"-"&amp;Z1428,Sheet4!$W$2:$AA$1100,3,FALSE)</f>
        <v>Taipei</v>
      </c>
      <c r="AB1428" s="4">
        <f>VLOOKUP(T1428&amp;"-"&amp;Z1428,Sheet4!$W$2:$AA$1100,4,FALSE)</f>
        <v>25.04776</v>
      </c>
      <c r="AC1428" s="4">
        <f>VLOOKUP(T1428&amp;"-"&amp;Z1428,Sheet4!$W$2:$AA$1100,5,FALSE)</f>
        <v>121.53185000000001</v>
      </c>
    </row>
    <row r="1429" spans="1:29">
      <c r="A1429" s="6">
        <v>40904</v>
      </c>
      <c r="B1429" s="7">
        <v>0.66877314814814814</v>
      </c>
      <c r="C1429" s="4" t="s">
        <v>1215</v>
      </c>
      <c r="D1429" s="4" t="s">
        <v>1216</v>
      </c>
      <c r="E1429" s="4" t="s">
        <v>1223</v>
      </c>
      <c r="F1429" s="4">
        <v>1</v>
      </c>
      <c r="G1429" s="4">
        <v>1</v>
      </c>
      <c r="H1429" s="4">
        <v>3</v>
      </c>
      <c r="I1429" s="4">
        <v>3</v>
      </c>
      <c r="J1429" s="4">
        <v>2</v>
      </c>
      <c r="K1429" s="4">
        <v>1</v>
      </c>
      <c r="L1429" s="4">
        <v>1</v>
      </c>
      <c r="M1429" s="4">
        <v>2</v>
      </c>
      <c r="N1429" s="4">
        <v>2</v>
      </c>
      <c r="O1429" s="4">
        <v>3</v>
      </c>
      <c r="P1429" s="4">
        <v>2</v>
      </c>
      <c r="Q1429" s="9">
        <f t="shared" si="68"/>
        <v>4.777777777777778E-2</v>
      </c>
      <c r="R1429" s="4">
        <f t="shared" si="66"/>
        <v>40904.668773148151</v>
      </c>
      <c r="S1429" s="4">
        <v>7.7232441965540133E-3</v>
      </c>
      <c r="T1429" s="4" t="str">
        <f>VLOOKUP(E1429,Sheet2!$A$2:$E$137,5,FALSE)</f>
        <v>CN</v>
      </c>
      <c r="U1429" s="4">
        <f>VLOOKUP($T1429,Sheet4!$H$1106:$M$1351,surveys!U$1+1,FALSE)</f>
        <v>0.33972325385332736</v>
      </c>
      <c r="V1429" s="4">
        <f>VLOOKUP($T1429,Sheet4!$H$1106:$M$1351,surveys!V$1+1,FALSE)</f>
        <v>0.53188294944144943</v>
      </c>
      <c r="W1429" s="4">
        <f>VLOOKUP($T1429,Sheet4!$H$1106:$M$1351,surveys!W$1+1,FALSE)</f>
        <v>0.70584550719534345</v>
      </c>
      <c r="X1429" s="4">
        <f>VLOOKUP($T1429,Sheet4!$H$1106:$M$1351,surveys!X$1+1,FALSE)</f>
        <v>0.8721198864785511</v>
      </c>
      <c r="Y1429" s="4">
        <f>VLOOKUP($T1429,Sheet4!$H$1106:$M$1351,surveys!Y$1+1,FALSE)</f>
        <v>1</v>
      </c>
      <c r="Z1429" s="4">
        <f t="shared" si="67"/>
        <v>1</v>
      </c>
      <c r="AA1429" s="4" t="str">
        <f>VLOOKUP(T1429&amp;"-"&amp;Z1429,Sheet4!$W$2:$AA$1100,3,FALSE)</f>
        <v>Shanghai</v>
      </c>
      <c r="AB1429" s="4">
        <f>VLOOKUP(T1429&amp;"-"&amp;Z1429,Sheet4!$W$2:$AA$1100,4,FALSE)</f>
        <v>31.22222</v>
      </c>
      <c r="AC1429" s="4">
        <f>VLOOKUP(T1429&amp;"-"&amp;Z1429,Sheet4!$W$2:$AA$1100,5,FALSE)</f>
        <v>121.45806</v>
      </c>
    </row>
    <row r="1430" spans="1:29">
      <c r="A1430" s="6">
        <v>40904</v>
      </c>
      <c r="B1430" s="7">
        <v>0.88629629629629625</v>
      </c>
      <c r="C1430" s="4" t="s">
        <v>1215</v>
      </c>
      <c r="D1430" s="4" t="s">
        <v>1218</v>
      </c>
      <c r="E1430" s="4" t="s">
        <v>66</v>
      </c>
      <c r="F1430" s="4">
        <v>3</v>
      </c>
      <c r="G1430" s="4">
        <v>3</v>
      </c>
      <c r="H1430" s="4">
        <v>4</v>
      </c>
      <c r="I1430" s="4">
        <v>5</v>
      </c>
      <c r="J1430" s="4">
        <v>4</v>
      </c>
      <c r="K1430" s="4">
        <v>4</v>
      </c>
      <c r="L1430" s="4">
        <v>4</v>
      </c>
      <c r="M1430" s="4">
        <v>4</v>
      </c>
      <c r="N1430" s="4">
        <v>5</v>
      </c>
      <c r="O1430" s="4">
        <v>4</v>
      </c>
      <c r="P1430" s="4">
        <v>3</v>
      </c>
      <c r="Q1430" s="9">
        <f t="shared" si="68"/>
        <v>6.083333333333333E-2</v>
      </c>
      <c r="R1430" s="4">
        <f t="shared" si="66"/>
        <v>40904.886296296296</v>
      </c>
      <c r="S1430" s="4">
        <v>0.93447179976793393</v>
      </c>
      <c r="T1430" s="4" t="str">
        <f>VLOOKUP(E1430,Sheet2!$A$2:$E$137,5,FALSE)</f>
        <v>IS</v>
      </c>
      <c r="U1430" s="4">
        <f>VLOOKUP($T1430,Sheet4!$H$1106:$M$1351,surveys!U$1+1,FALSE)</f>
        <v>0.60530343288340949</v>
      </c>
      <c r="V1430" s="4">
        <f>VLOOKUP($T1430,Sheet4!$H$1106:$M$1351,surveys!V$1+1,FALSE)</f>
        <v>0.74430332660218934</v>
      </c>
      <c r="W1430" s="4">
        <f>VLOOKUP($T1430,Sheet4!$H$1106:$M$1351,surveys!W$1+1,FALSE)</f>
        <v>0.86274843235200338</v>
      </c>
      <c r="X1430" s="4">
        <f>VLOOKUP($T1430,Sheet4!$H$1106:$M$1351,surveys!X$1+1,FALSE)</f>
        <v>0.95076522478478054</v>
      </c>
      <c r="Y1430" s="4">
        <f>VLOOKUP($T1430,Sheet4!$H$1106:$M$1351,surveys!Y$1+1,FALSE)</f>
        <v>1</v>
      </c>
      <c r="Z1430" s="4">
        <f t="shared" si="67"/>
        <v>4</v>
      </c>
      <c r="AA1430" s="4" t="str">
        <f>VLOOKUP(T1430&amp;"-"&amp;Z1430,Sheet4!$W$2:$AA$1100,3,FALSE)</f>
        <v>Akureyri</v>
      </c>
      <c r="AB1430" s="4">
        <f>VLOOKUP(T1430&amp;"-"&amp;Z1430,Sheet4!$W$2:$AA$1100,4,FALSE)</f>
        <v>65.683530000000005</v>
      </c>
      <c r="AC1430" s="4">
        <f>VLOOKUP(T1430&amp;"-"&amp;Z1430,Sheet4!$W$2:$AA$1100,5,FALSE)</f>
        <v>-18.087800000000001</v>
      </c>
    </row>
    <row r="1431" spans="1:29">
      <c r="A1431" s="6">
        <v>40904</v>
      </c>
      <c r="B1431" s="7">
        <v>0.72763888888888895</v>
      </c>
      <c r="C1431" s="4" t="s">
        <v>1215</v>
      </c>
      <c r="D1431" s="4" t="s">
        <v>1214</v>
      </c>
      <c r="E1431" s="4" t="s">
        <v>37</v>
      </c>
      <c r="F1431" s="4">
        <v>2</v>
      </c>
      <c r="G1431" s="4">
        <v>4</v>
      </c>
      <c r="H1431" s="4">
        <v>3</v>
      </c>
      <c r="I1431" s="4">
        <v>3</v>
      </c>
      <c r="J1431" s="4">
        <v>5</v>
      </c>
      <c r="K1431" s="4">
        <v>5</v>
      </c>
      <c r="L1431" s="4">
        <v>5</v>
      </c>
      <c r="M1431" s="4">
        <v>5</v>
      </c>
      <c r="N1431" s="4">
        <v>4</v>
      </c>
      <c r="O1431" s="4">
        <v>5</v>
      </c>
      <c r="P1431" s="4">
        <v>5</v>
      </c>
      <c r="Q1431" s="9">
        <f t="shared" si="68"/>
        <v>1.9780092592592592E-2</v>
      </c>
      <c r="R1431" s="4">
        <f t="shared" si="66"/>
        <v>40904.727638888886</v>
      </c>
      <c r="S1431" s="4">
        <v>0.83299894983737044</v>
      </c>
      <c r="T1431" s="4" t="str">
        <f>VLOOKUP(E1431,Sheet2!$A$2:$E$137,5,FALSE)</f>
        <v>PT</v>
      </c>
      <c r="U1431" s="4">
        <f>VLOOKUP($T1431,Sheet4!$H$1106:$M$1351,surveys!U$1+1,FALSE)</f>
        <v>0.43703858129282908</v>
      </c>
      <c r="V1431" s="4">
        <f>VLOOKUP($T1431,Sheet4!$H$1106:$M$1351,surveys!V$1+1,FALSE)</f>
        <v>0.64773543484664464</v>
      </c>
      <c r="W1431" s="4">
        <f>VLOOKUP($T1431,Sheet4!$H$1106:$M$1351,surveys!W$1+1,FALSE)</f>
        <v>0.79869631675299657</v>
      </c>
      <c r="X1431" s="4">
        <f>VLOOKUP($T1431,Sheet4!$H$1106:$M$1351,surveys!X$1+1,FALSE)</f>
        <v>0.90115606302176665</v>
      </c>
      <c r="Y1431" s="4">
        <f>VLOOKUP($T1431,Sheet4!$H$1106:$M$1351,surveys!Y$1+1,FALSE)</f>
        <v>1</v>
      </c>
      <c r="Z1431" s="4">
        <f t="shared" si="67"/>
        <v>4</v>
      </c>
      <c r="AA1431" s="4" t="str">
        <f>VLOOKUP(T1431&amp;"-"&amp;Z1431,Sheet4!$W$2:$AA$1100,3,FALSE)</f>
        <v>Braga</v>
      </c>
      <c r="AB1431" s="4">
        <f>VLOOKUP(T1431&amp;"-"&amp;Z1431,Sheet4!$W$2:$AA$1100,4,FALSE)</f>
        <v>41.550319999999999</v>
      </c>
      <c r="AC1431" s="4">
        <f>VLOOKUP(T1431&amp;"-"&amp;Z1431,Sheet4!$W$2:$AA$1100,5,FALSE)</f>
        <v>-8.4200499999999998</v>
      </c>
    </row>
    <row r="1432" spans="1:29">
      <c r="A1432" s="6">
        <v>40904</v>
      </c>
      <c r="B1432" s="7">
        <v>0.85118055555555561</v>
      </c>
      <c r="C1432" s="4" t="s">
        <v>1213</v>
      </c>
      <c r="D1432" s="4" t="s">
        <v>1219</v>
      </c>
      <c r="E1432" s="4" t="s">
        <v>42</v>
      </c>
      <c r="F1432" s="4">
        <v>5</v>
      </c>
      <c r="G1432" s="4">
        <v>3</v>
      </c>
      <c r="H1432" s="4">
        <v>4</v>
      </c>
      <c r="I1432" s="4">
        <v>2</v>
      </c>
      <c r="J1432" s="4">
        <v>4</v>
      </c>
      <c r="K1432" s="4">
        <v>3</v>
      </c>
      <c r="L1432" s="4">
        <v>3</v>
      </c>
      <c r="M1432" s="4">
        <v>4</v>
      </c>
      <c r="N1432" s="4">
        <v>5</v>
      </c>
      <c r="O1432" s="4">
        <v>2</v>
      </c>
      <c r="P1432" s="4">
        <v>4</v>
      </c>
      <c r="Q1432" s="9">
        <f t="shared" si="68"/>
        <v>3.6064814814814813E-2</v>
      </c>
      <c r="R1432" s="4">
        <f t="shared" si="66"/>
        <v>40904.851180555554</v>
      </c>
      <c r="S1432" s="4">
        <v>2.8275387563690302E-2</v>
      </c>
      <c r="T1432" s="4" t="str">
        <f>VLOOKUP(E1432,Sheet2!$A$2:$E$137,5,FALSE)</f>
        <v>SE</v>
      </c>
      <c r="U1432" s="4">
        <f>VLOOKUP($T1432,Sheet4!$H$1106:$M$1351,surveys!U$1+1,FALSE)</f>
        <v>0.55292840835143986</v>
      </c>
      <c r="V1432" s="4">
        <f>VLOOKUP($T1432,Sheet4!$H$1106:$M$1351,surveys!V$1+1,FALSE)</f>
        <v>0.77531759074415163</v>
      </c>
      <c r="W1432" s="4">
        <f>VLOOKUP($T1432,Sheet4!$H$1106:$M$1351,surveys!W$1+1,FALSE)</f>
        <v>0.89070599005150708</v>
      </c>
      <c r="X1432" s="4">
        <f>VLOOKUP($T1432,Sheet4!$H$1106:$M$1351,surveys!X$1+1,FALSE)</f>
        <v>0.9470590181653743</v>
      </c>
      <c r="Y1432" s="4">
        <f>VLOOKUP($T1432,Sheet4!$H$1106:$M$1351,surveys!Y$1+1,FALSE)</f>
        <v>1</v>
      </c>
      <c r="Z1432" s="4">
        <f t="shared" si="67"/>
        <v>1</v>
      </c>
      <c r="AA1432" s="4" t="str">
        <f>VLOOKUP(T1432&amp;"-"&amp;Z1432,Sheet4!$W$2:$AA$1100,3,FALSE)</f>
        <v>Stockholm</v>
      </c>
      <c r="AB1432" s="4">
        <f>VLOOKUP(T1432&amp;"-"&amp;Z1432,Sheet4!$W$2:$AA$1100,4,FALSE)</f>
        <v>59.33258</v>
      </c>
      <c r="AC1432" s="4">
        <f>VLOOKUP(T1432&amp;"-"&amp;Z1432,Sheet4!$W$2:$AA$1100,5,FALSE)</f>
        <v>18.064900000000002</v>
      </c>
    </row>
    <row r="1433" spans="1:29">
      <c r="A1433" s="6">
        <v>40904</v>
      </c>
      <c r="B1433" s="7">
        <v>0.87175925925925923</v>
      </c>
      <c r="C1433" s="4" t="s">
        <v>1213</v>
      </c>
      <c r="D1433" s="4" t="s">
        <v>1219</v>
      </c>
      <c r="E1433" s="4" t="s">
        <v>15</v>
      </c>
      <c r="F1433" s="4">
        <v>5</v>
      </c>
      <c r="G1433" s="4">
        <v>1</v>
      </c>
      <c r="H1433" s="4">
        <v>4</v>
      </c>
      <c r="I1433" s="4">
        <v>1</v>
      </c>
      <c r="J1433" s="4">
        <v>1</v>
      </c>
      <c r="K1433" s="4">
        <v>1</v>
      </c>
      <c r="L1433" s="4">
        <v>1</v>
      </c>
      <c r="M1433" s="4">
        <v>1</v>
      </c>
      <c r="N1433" s="4">
        <v>1</v>
      </c>
      <c r="O1433" s="4">
        <v>1</v>
      </c>
      <c r="P1433" s="4">
        <v>5</v>
      </c>
      <c r="Q1433" s="9">
        <f t="shared" si="68"/>
        <v>4.9988425925925922E-2</v>
      </c>
      <c r="R1433" s="4">
        <f t="shared" si="66"/>
        <v>40904.871759259258</v>
      </c>
      <c r="S1433" s="4">
        <v>0.29742365082192279</v>
      </c>
      <c r="T1433" s="4" t="str">
        <f>VLOOKUP(E1433,Sheet2!$A$2:$E$137,5,FALSE)</f>
        <v>US</v>
      </c>
      <c r="U1433" s="4">
        <f>VLOOKUP($T1433,Sheet4!$H$1106:$M$1351,surveys!U$1+1,FALSE)</f>
        <v>0.42883768204388006</v>
      </c>
      <c r="V1433" s="4">
        <f>VLOOKUP($T1433,Sheet4!$H$1106:$M$1351,surveys!V$1+1,FALSE)</f>
        <v>0.62778475709586301</v>
      </c>
      <c r="W1433" s="4">
        <f>VLOOKUP($T1433,Sheet4!$H$1106:$M$1351,surveys!W$1+1,FALSE)</f>
        <v>0.76918600378409652</v>
      </c>
      <c r="X1433" s="4">
        <f>VLOOKUP($T1433,Sheet4!$H$1106:$M$1351,surveys!X$1+1,FALSE)</f>
        <v>0.88987045221102745</v>
      </c>
      <c r="Y1433" s="4">
        <f>VLOOKUP($T1433,Sheet4!$H$1106:$M$1351,surveys!Y$1+1,FALSE)</f>
        <v>1</v>
      </c>
      <c r="Z1433" s="4">
        <f t="shared" si="67"/>
        <v>1</v>
      </c>
      <c r="AA1433" s="4" t="str">
        <f>VLOOKUP(T1433&amp;"-"&amp;Z1433,Sheet4!$W$2:$AA$1100,3,FALSE)</f>
        <v>New York City</v>
      </c>
      <c r="AB1433" s="4">
        <f>VLOOKUP(T1433&amp;"-"&amp;Z1433,Sheet4!$W$2:$AA$1100,4,FALSE)</f>
        <v>40.714269999999999</v>
      </c>
      <c r="AC1433" s="4">
        <f>VLOOKUP(T1433&amp;"-"&amp;Z1433,Sheet4!$W$2:$AA$1100,5,FALSE)</f>
        <v>-74.005970000000005</v>
      </c>
    </row>
    <row r="1434" spans="1:29">
      <c r="A1434" s="6">
        <v>40903</v>
      </c>
      <c r="B1434" s="7">
        <v>9.3599537037037037E-2</v>
      </c>
      <c r="C1434" s="4" t="s">
        <v>1213</v>
      </c>
      <c r="D1434" s="4" t="s">
        <v>1214</v>
      </c>
      <c r="E1434" s="4" t="s">
        <v>15</v>
      </c>
      <c r="F1434" s="4">
        <v>4</v>
      </c>
      <c r="G1434" s="4">
        <v>3</v>
      </c>
      <c r="H1434" s="4">
        <v>4</v>
      </c>
      <c r="I1434" s="4">
        <v>5</v>
      </c>
      <c r="J1434" s="4">
        <v>5</v>
      </c>
      <c r="K1434" s="4">
        <v>4</v>
      </c>
      <c r="L1434" s="4">
        <v>4</v>
      </c>
      <c r="M1434" s="4">
        <v>5</v>
      </c>
      <c r="N1434" s="4">
        <v>5</v>
      </c>
      <c r="O1434" s="4">
        <v>5</v>
      </c>
      <c r="P1434" s="4">
        <v>5</v>
      </c>
      <c r="Q1434" s="9">
        <f t="shared" si="68"/>
        <v>6.5011574074074069E-2</v>
      </c>
      <c r="R1434" s="4">
        <f t="shared" si="66"/>
        <v>40903.093599537038</v>
      </c>
      <c r="S1434" s="4">
        <v>0.19258405835808023</v>
      </c>
      <c r="T1434" s="4" t="str">
        <f>VLOOKUP(E1434,Sheet2!$A$2:$E$137,5,FALSE)</f>
        <v>US</v>
      </c>
      <c r="U1434" s="4">
        <f>VLOOKUP($T1434,Sheet4!$H$1106:$M$1351,surveys!U$1+1,FALSE)</f>
        <v>0.42883768204388006</v>
      </c>
      <c r="V1434" s="4">
        <f>VLOOKUP($T1434,Sheet4!$H$1106:$M$1351,surveys!V$1+1,FALSE)</f>
        <v>0.62778475709586301</v>
      </c>
      <c r="W1434" s="4">
        <f>VLOOKUP($T1434,Sheet4!$H$1106:$M$1351,surveys!W$1+1,FALSE)</f>
        <v>0.76918600378409652</v>
      </c>
      <c r="X1434" s="4">
        <f>VLOOKUP($T1434,Sheet4!$H$1106:$M$1351,surveys!X$1+1,FALSE)</f>
        <v>0.88987045221102745</v>
      </c>
      <c r="Y1434" s="4">
        <f>VLOOKUP($T1434,Sheet4!$H$1106:$M$1351,surveys!Y$1+1,FALSE)</f>
        <v>1</v>
      </c>
      <c r="Z1434" s="4">
        <f t="shared" si="67"/>
        <v>1</v>
      </c>
      <c r="AA1434" s="4" t="str">
        <f>VLOOKUP(T1434&amp;"-"&amp;Z1434,Sheet4!$W$2:$AA$1100,3,FALSE)</f>
        <v>New York City</v>
      </c>
      <c r="AB1434" s="4">
        <f>VLOOKUP(T1434&amp;"-"&amp;Z1434,Sheet4!$W$2:$AA$1100,4,FALSE)</f>
        <v>40.714269999999999</v>
      </c>
      <c r="AC1434" s="4">
        <f>VLOOKUP(T1434&amp;"-"&amp;Z1434,Sheet4!$W$2:$AA$1100,5,FALSE)</f>
        <v>-74.005970000000005</v>
      </c>
    </row>
    <row r="1435" spans="1:29">
      <c r="A1435" s="6">
        <v>40903</v>
      </c>
      <c r="B1435" s="7">
        <v>0.53388888888888886</v>
      </c>
      <c r="C1435" s="4" t="s">
        <v>1213</v>
      </c>
      <c r="D1435" s="4" t="s">
        <v>1214</v>
      </c>
      <c r="E1435" s="4" t="s">
        <v>1223</v>
      </c>
      <c r="F1435" s="4">
        <v>1</v>
      </c>
      <c r="G1435" s="4">
        <v>2</v>
      </c>
      <c r="H1435" s="4">
        <v>2</v>
      </c>
      <c r="I1435" s="4">
        <v>2</v>
      </c>
      <c r="J1435" s="4">
        <v>2</v>
      </c>
      <c r="K1435" s="4">
        <v>2</v>
      </c>
      <c r="L1435" s="4">
        <v>1</v>
      </c>
      <c r="M1435" s="4">
        <v>1</v>
      </c>
      <c r="N1435" s="4">
        <v>2</v>
      </c>
      <c r="O1435" s="4">
        <v>3</v>
      </c>
      <c r="P1435" s="4">
        <v>2</v>
      </c>
      <c r="Q1435" s="9">
        <f t="shared" si="68"/>
        <v>2.3946759259259261E-2</v>
      </c>
      <c r="R1435" s="4">
        <f t="shared" si="66"/>
        <v>40903.533888888887</v>
      </c>
      <c r="S1435" s="4">
        <v>0.45727737115688183</v>
      </c>
      <c r="T1435" s="4" t="str">
        <f>VLOOKUP(E1435,Sheet2!$A$2:$E$137,5,FALSE)</f>
        <v>CN</v>
      </c>
      <c r="U1435" s="4">
        <f>VLOOKUP($T1435,Sheet4!$H$1106:$M$1351,surveys!U$1+1,FALSE)</f>
        <v>0.33972325385332736</v>
      </c>
      <c r="V1435" s="4">
        <f>VLOOKUP($T1435,Sheet4!$H$1106:$M$1351,surveys!V$1+1,FALSE)</f>
        <v>0.53188294944144943</v>
      </c>
      <c r="W1435" s="4">
        <f>VLOOKUP($T1435,Sheet4!$H$1106:$M$1351,surveys!W$1+1,FALSE)</f>
        <v>0.70584550719534345</v>
      </c>
      <c r="X1435" s="4">
        <f>VLOOKUP($T1435,Sheet4!$H$1106:$M$1351,surveys!X$1+1,FALSE)</f>
        <v>0.8721198864785511</v>
      </c>
      <c r="Y1435" s="4">
        <f>VLOOKUP($T1435,Sheet4!$H$1106:$M$1351,surveys!Y$1+1,FALSE)</f>
        <v>1</v>
      </c>
      <c r="Z1435" s="4">
        <f t="shared" si="67"/>
        <v>2</v>
      </c>
      <c r="AA1435" s="4" t="str">
        <f>VLOOKUP(T1435&amp;"-"&amp;Z1435,Sheet4!$W$2:$AA$1100,3,FALSE)</f>
        <v>Zhumadian</v>
      </c>
      <c r="AB1435" s="4">
        <f>VLOOKUP(T1435&amp;"-"&amp;Z1435,Sheet4!$W$2:$AA$1100,4,FALSE)</f>
        <v>32.979439999999997</v>
      </c>
      <c r="AC1435" s="4">
        <f>VLOOKUP(T1435&amp;"-"&amp;Z1435,Sheet4!$W$2:$AA$1100,5,FALSE)</f>
        <v>114.02943999999999</v>
      </c>
    </row>
    <row r="1436" spans="1:29">
      <c r="A1436" s="6">
        <v>40903</v>
      </c>
      <c r="B1436" s="7">
        <v>0.27091435185185186</v>
      </c>
      <c r="C1436" s="4" t="s">
        <v>1213</v>
      </c>
      <c r="D1436" s="4" t="s">
        <v>1216</v>
      </c>
      <c r="E1436" s="4" t="s">
        <v>123</v>
      </c>
      <c r="F1436" s="4">
        <v>4</v>
      </c>
      <c r="G1436" s="4">
        <v>4</v>
      </c>
      <c r="H1436" s="4">
        <v>4</v>
      </c>
      <c r="I1436" s="4">
        <v>3</v>
      </c>
      <c r="J1436" s="4">
        <v>4</v>
      </c>
      <c r="K1436" s="4">
        <v>5</v>
      </c>
      <c r="L1436" s="4">
        <v>4</v>
      </c>
      <c r="M1436" s="4">
        <v>4</v>
      </c>
      <c r="N1436" s="4">
        <v>4</v>
      </c>
      <c r="O1436" s="4">
        <v>5</v>
      </c>
      <c r="P1436" s="4">
        <v>4</v>
      </c>
      <c r="Q1436" s="9">
        <f t="shared" si="68"/>
        <v>4.9212962962962958E-2</v>
      </c>
      <c r="R1436" s="4">
        <f t="shared" si="66"/>
        <v>40903.270914351851</v>
      </c>
      <c r="S1436" s="4">
        <v>0.61840141028362461</v>
      </c>
      <c r="T1436" s="4" t="str">
        <f>VLOOKUP(E1436,Sheet2!$A$2:$E$137,5,FALSE)</f>
        <v>IN</v>
      </c>
      <c r="U1436" s="4">
        <f>VLOOKUP($T1436,Sheet4!$H$1106:$M$1351,surveys!U$1+1,FALSE)</f>
        <v>0.33680245405102799</v>
      </c>
      <c r="V1436" s="4">
        <f>VLOOKUP($T1436,Sheet4!$H$1106:$M$1351,surveys!V$1+1,FALSE)</f>
        <v>0.62679773153769558</v>
      </c>
      <c r="W1436" s="4">
        <f>VLOOKUP($T1436,Sheet4!$H$1106:$M$1351,surveys!W$1+1,FALSE)</f>
        <v>0.7622435059072814</v>
      </c>
      <c r="X1436" s="4">
        <f>VLOOKUP($T1436,Sheet4!$H$1106:$M$1351,surveys!X$1+1,FALSE)</f>
        <v>0.88514646425564791</v>
      </c>
      <c r="Y1436" s="4">
        <f>VLOOKUP($T1436,Sheet4!$H$1106:$M$1351,surveys!Y$1+1,FALSE)</f>
        <v>1</v>
      </c>
      <c r="Z1436" s="4">
        <f t="shared" si="67"/>
        <v>2</v>
      </c>
      <c r="AA1436" s="4" t="str">
        <f>VLOOKUP(T1436&amp;"-"&amp;Z1436,Sheet4!$W$2:$AA$1100,3,FALSE)</f>
        <v>Delhi</v>
      </c>
      <c r="AB1436" s="4">
        <f>VLOOKUP(T1436&amp;"-"&amp;Z1436,Sheet4!$W$2:$AA$1100,4,FALSE)</f>
        <v>28.66667</v>
      </c>
      <c r="AC1436" s="4">
        <f>VLOOKUP(T1436&amp;"-"&amp;Z1436,Sheet4!$W$2:$AA$1100,5,FALSE)</f>
        <v>77.216669999999993</v>
      </c>
    </row>
    <row r="1437" spans="1:29">
      <c r="A1437" s="6">
        <v>40903</v>
      </c>
      <c r="B1437" s="7">
        <v>0.28546296296296297</v>
      </c>
      <c r="C1437" s="4" t="s">
        <v>1213</v>
      </c>
      <c r="D1437" s="4" t="s">
        <v>1214</v>
      </c>
      <c r="E1437" s="4" t="s">
        <v>52</v>
      </c>
      <c r="F1437" s="4">
        <v>5</v>
      </c>
      <c r="G1437" s="4">
        <v>5</v>
      </c>
      <c r="H1437" s="4">
        <v>5</v>
      </c>
      <c r="I1437" s="4">
        <v>5</v>
      </c>
      <c r="J1437" s="4">
        <v>5</v>
      </c>
      <c r="K1437" s="4">
        <v>5</v>
      </c>
      <c r="L1437" s="4">
        <v>5</v>
      </c>
      <c r="M1437" s="4">
        <v>5</v>
      </c>
      <c r="N1437" s="4">
        <v>5</v>
      </c>
      <c r="O1437" s="4">
        <v>5</v>
      </c>
      <c r="P1437" s="4">
        <v>5</v>
      </c>
      <c r="Q1437" s="9">
        <f t="shared" si="68"/>
        <v>5.9756944444444439E-2</v>
      </c>
      <c r="R1437" s="4">
        <f t="shared" si="66"/>
        <v>40903.285462962966</v>
      </c>
      <c r="S1437" s="4">
        <v>5.9784562755777593E-2</v>
      </c>
      <c r="T1437" s="4" t="str">
        <f>VLOOKUP(E1437,Sheet2!$A$2:$E$137,5,FALSE)</f>
        <v>BE</v>
      </c>
      <c r="U1437" s="4">
        <f>VLOOKUP($T1437,Sheet4!$H$1106:$M$1351,surveys!U$1+1,FALSE)</f>
        <v>0.48686007828770372</v>
      </c>
      <c r="V1437" s="4">
        <f>VLOOKUP($T1437,Sheet4!$H$1106:$M$1351,surveys!V$1+1,FALSE)</f>
        <v>0.70654198731133389</v>
      </c>
      <c r="W1437" s="4">
        <f>VLOOKUP($T1437,Sheet4!$H$1106:$M$1351,surveys!W$1+1,FALSE)</f>
        <v>0.81714283803198118</v>
      </c>
      <c r="X1437" s="4">
        <f>VLOOKUP($T1437,Sheet4!$H$1106:$M$1351,surveys!X$1+1,FALSE)</f>
        <v>0.91276028415961608</v>
      </c>
      <c r="Y1437" s="4">
        <f>VLOOKUP($T1437,Sheet4!$H$1106:$M$1351,surveys!Y$1+1,FALSE)</f>
        <v>1</v>
      </c>
      <c r="Z1437" s="4">
        <f t="shared" si="67"/>
        <v>1</v>
      </c>
      <c r="AA1437" s="4" t="str">
        <f>VLOOKUP(T1437&amp;"-"&amp;Z1437,Sheet4!$W$2:$AA$1100,3,FALSE)</f>
        <v>Brussels</v>
      </c>
      <c r="AB1437" s="4">
        <f>VLOOKUP(T1437&amp;"-"&amp;Z1437,Sheet4!$W$2:$AA$1100,4,FALSE)</f>
        <v>50.850450000000002</v>
      </c>
      <c r="AC1437" s="4">
        <f>VLOOKUP(T1437&amp;"-"&amp;Z1437,Sheet4!$W$2:$AA$1100,5,FALSE)</f>
        <v>4.3487799999999996</v>
      </c>
    </row>
    <row r="1438" spans="1:29">
      <c r="A1438" s="6">
        <v>40903</v>
      </c>
      <c r="B1438" s="7">
        <v>0.3235763888888889</v>
      </c>
      <c r="C1438" s="4" t="s">
        <v>1213</v>
      </c>
      <c r="D1438" s="4" t="s">
        <v>1218</v>
      </c>
      <c r="E1438" s="4" t="s">
        <v>367</v>
      </c>
      <c r="F1438" s="4">
        <v>4</v>
      </c>
      <c r="G1438" s="4">
        <v>4</v>
      </c>
      <c r="H1438" s="4">
        <v>3</v>
      </c>
      <c r="I1438" s="4">
        <v>2</v>
      </c>
      <c r="J1438" s="4">
        <v>4</v>
      </c>
      <c r="K1438" s="4">
        <v>4</v>
      </c>
      <c r="L1438" s="4">
        <v>2</v>
      </c>
      <c r="M1438" s="4">
        <v>5</v>
      </c>
      <c r="N1438" s="4">
        <v>2</v>
      </c>
      <c r="O1438" s="4">
        <v>4</v>
      </c>
      <c r="P1438" s="4">
        <v>2</v>
      </c>
      <c r="Q1438" s="9">
        <f t="shared" si="68"/>
        <v>1.7002314814814814E-2</v>
      </c>
      <c r="R1438" s="4">
        <f t="shared" si="66"/>
        <v>40903.323576388888</v>
      </c>
      <c r="S1438" s="4">
        <v>0.35490237055564045</v>
      </c>
      <c r="T1438" s="4" t="str">
        <f>VLOOKUP(E1438,Sheet2!$A$2:$E$137,5,FALSE)</f>
        <v>SA</v>
      </c>
      <c r="U1438" s="4">
        <f>VLOOKUP($T1438,Sheet4!$H$1106:$M$1351,surveys!U$1+1,FALSE)</f>
        <v>0.39515863238895244</v>
      </c>
      <c r="V1438" s="4">
        <f>VLOOKUP($T1438,Sheet4!$H$1106:$M$1351,surveys!V$1+1,FALSE)</f>
        <v>0.66456104477679245</v>
      </c>
      <c r="W1438" s="4">
        <f>VLOOKUP($T1438,Sheet4!$H$1106:$M$1351,surveys!W$1+1,FALSE)</f>
        <v>0.78891822489263153</v>
      </c>
      <c r="X1438" s="4">
        <f>VLOOKUP($T1438,Sheet4!$H$1106:$M$1351,surveys!X$1+1,FALSE)</f>
        <v>0.9110558819240776</v>
      </c>
      <c r="Y1438" s="4">
        <f>VLOOKUP($T1438,Sheet4!$H$1106:$M$1351,surveys!Y$1+1,FALSE)</f>
        <v>1</v>
      </c>
      <c r="Z1438" s="4">
        <f t="shared" si="67"/>
        <v>1</v>
      </c>
      <c r="AA1438" s="4" t="str">
        <f>VLOOKUP(T1438&amp;"-"&amp;Z1438,Sheet4!$W$2:$AA$1100,3,FALSE)</f>
        <v>Riyadh</v>
      </c>
      <c r="AB1438" s="4">
        <f>VLOOKUP(T1438&amp;"-"&amp;Z1438,Sheet4!$W$2:$AA$1100,4,FALSE)</f>
        <v>24.687729999999998</v>
      </c>
      <c r="AC1438" s="4">
        <f>VLOOKUP(T1438&amp;"-"&amp;Z1438,Sheet4!$W$2:$AA$1100,5,FALSE)</f>
        <v>46.721850000000003</v>
      </c>
    </row>
    <row r="1439" spans="1:29">
      <c r="A1439" s="6">
        <v>40903</v>
      </c>
      <c r="B1439" s="7">
        <v>0.53501157407407407</v>
      </c>
      <c r="C1439" s="4" t="s">
        <v>1213</v>
      </c>
      <c r="D1439" s="4" t="s">
        <v>1214</v>
      </c>
      <c r="E1439" s="4" t="s">
        <v>44</v>
      </c>
      <c r="F1439" s="4">
        <v>3</v>
      </c>
      <c r="G1439" s="4">
        <v>3</v>
      </c>
      <c r="H1439" s="4">
        <v>3</v>
      </c>
      <c r="I1439" s="4">
        <v>5</v>
      </c>
      <c r="J1439" s="4">
        <v>4</v>
      </c>
      <c r="K1439" s="4">
        <v>4</v>
      </c>
      <c r="L1439" s="4">
        <v>3</v>
      </c>
      <c r="M1439" s="4">
        <v>4</v>
      </c>
      <c r="N1439" s="4">
        <v>5</v>
      </c>
      <c r="O1439" s="4">
        <v>4</v>
      </c>
      <c r="P1439" s="4">
        <v>5</v>
      </c>
      <c r="Q1439" s="9">
        <f t="shared" si="68"/>
        <v>2.5162037037037038E-2</v>
      </c>
      <c r="R1439" s="4">
        <f t="shared" si="66"/>
        <v>40903.535011574073</v>
      </c>
      <c r="S1439" s="4">
        <v>0.96992671936099306</v>
      </c>
      <c r="T1439" s="4" t="str">
        <f>VLOOKUP(E1439,Sheet2!$A$2:$E$137,5,FALSE)</f>
        <v>TR</v>
      </c>
      <c r="U1439" s="4">
        <f>VLOOKUP($T1439,Sheet4!$H$1106:$M$1351,surveys!U$1+1,FALSE)</f>
        <v>0.56282907227865631</v>
      </c>
      <c r="V1439" s="4">
        <f>VLOOKUP($T1439,Sheet4!$H$1106:$M$1351,surveys!V$1+1,FALSE)</f>
        <v>0.73998378440807921</v>
      </c>
      <c r="W1439" s="4">
        <f>VLOOKUP($T1439,Sheet4!$H$1106:$M$1351,surveys!W$1+1,FALSE)</f>
        <v>0.86593507285859772</v>
      </c>
      <c r="X1439" s="4">
        <f>VLOOKUP($T1439,Sheet4!$H$1106:$M$1351,surveys!X$1+1,FALSE)</f>
        <v>0.93709051462417825</v>
      </c>
      <c r="Y1439" s="4">
        <f>VLOOKUP($T1439,Sheet4!$H$1106:$M$1351,surveys!Y$1+1,FALSE)</f>
        <v>1</v>
      </c>
      <c r="Z1439" s="4">
        <f t="shared" si="67"/>
        <v>5</v>
      </c>
      <c r="AA1439" s="4" t="str">
        <f>VLOOKUP(T1439&amp;"-"&amp;Z1439,Sheet4!$W$2:$AA$1100,3,FALSE)</f>
        <v>Adana</v>
      </c>
      <c r="AB1439" s="4">
        <f>VLOOKUP(T1439&amp;"-"&amp;Z1439,Sheet4!$W$2:$AA$1100,4,FALSE)</f>
        <v>37.001669999999997</v>
      </c>
      <c r="AC1439" s="4">
        <f>VLOOKUP(T1439&amp;"-"&amp;Z1439,Sheet4!$W$2:$AA$1100,5,FALSE)</f>
        <v>35.328890000000001</v>
      </c>
    </row>
    <row r="1440" spans="1:29">
      <c r="A1440" s="6">
        <v>40903</v>
      </c>
      <c r="B1440" s="7">
        <v>0.56291666666666662</v>
      </c>
      <c r="C1440" s="4" t="s">
        <v>1213</v>
      </c>
      <c r="D1440" s="4" t="s">
        <v>1214</v>
      </c>
      <c r="E1440" s="4" t="s">
        <v>44</v>
      </c>
      <c r="F1440" s="4">
        <v>3</v>
      </c>
      <c r="G1440" s="4">
        <v>5</v>
      </c>
      <c r="H1440" s="4">
        <v>4</v>
      </c>
      <c r="I1440" s="4">
        <v>5</v>
      </c>
      <c r="J1440" s="4">
        <v>5</v>
      </c>
      <c r="K1440" s="4">
        <v>3</v>
      </c>
      <c r="L1440" s="4">
        <v>2</v>
      </c>
      <c r="M1440" s="4">
        <v>4</v>
      </c>
      <c r="N1440" s="4">
        <v>5</v>
      </c>
      <c r="O1440" s="4">
        <v>3</v>
      </c>
      <c r="P1440" s="4">
        <v>5</v>
      </c>
      <c r="Q1440" s="9">
        <f t="shared" si="68"/>
        <v>4.3831018518518512E-2</v>
      </c>
      <c r="R1440" s="4">
        <f t="shared" si="66"/>
        <v>40903.562916666669</v>
      </c>
      <c r="S1440" s="4">
        <v>0.93105596129640933</v>
      </c>
      <c r="T1440" s="4" t="str">
        <f>VLOOKUP(E1440,Sheet2!$A$2:$E$137,5,FALSE)</f>
        <v>TR</v>
      </c>
      <c r="U1440" s="4">
        <f>VLOOKUP($T1440,Sheet4!$H$1106:$M$1351,surveys!U$1+1,FALSE)</f>
        <v>0.56282907227865631</v>
      </c>
      <c r="V1440" s="4">
        <f>VLOOKUP($T1440,Sheet4!$H$1106:$M$1351,surveys!V$1+1,FALSE)</f>
        <v>0.73998378440807921</v>
      </c>
      <c r="W1440" s="4">
        <f>VLOOKUP($T1440,Sheet4!$H$1106:$M$1351,surveys!W$1+1,FALSE)</f>
        <v>0.86593507285859772</v>
      </c>
      <c r="X1440" s="4">
        <f>VLOOKUP($T1440,Sheet4!$H$1106:$M$1351,surveys!X$1+1,FALSE)</f>
        <v>0.93709051462417825</v>
      </c>
      <c r="Y1440" s="4">
        <f>VLOOKUP($T1440,Sheet4!$H$1106:$M$1351,surveys!Y$1+1,FALSE)</f>
        <v>1</v>
      </c>
      <c r="Z1440" s="4">
        <f t="shared" si="67"/>
        <v>4</v>
      </c>
      <c r="AA1440" s="4" t="str">
        <f>VLOOKUP(T1440&amp;"-"&amp;Z1440,Sheet4!$W$2:$AA$1100,3,FALSE)</f>
        <v>Bursa</v>
      </c>
      <c r="AB1440" s="4">
        <f>VLOOKUP(T1440&amp;"-"&amp;Z1440,Sheet4!$W$2:$AA$1100,4,FALSE)</f>
        <v>40.191670000000002</v>
      </c>
      <c r="AC1440" s="4">
        <f>VLOOKUP(T1440&amp;"-"&amp;Z1440,Sheet4!$W$2:$AA$1100,5,FALSE)</f>
        <v>29.061109999999999</v>
      </c>
    </row>
    <row r="1441" spans="1:29">
      <c r="A1441" s="6">
        <v>40903</v>
      </c>
      <c r="B1441" s="7">
        <v>0.59966435185185185</v>
      </c>
      <c r="C1441" s="4" t="s">
        <v>1213</v>
      </c>
      <c r="D1441" s="4" t="s">
        <v>1216</v>
      </c>
      <c r="E1441" s="4" t="s">
        <v>44</v>
      </c>
      <c r="F1441" s="4">
        <v>4</v>
      </c>
      <c r="G1441" s="4">
        <v>2</v>
      </c>
      <c r="H1441" s="4">
        <v>2</v>
      </c>
      <c r="I1441" s="4">
        <v>3</v>
      </c>
      <c r="J1441" s="4">
        <v>3</v>
      </c>
      <c r="K1441" s="4">
        <v>4</v>
      </c>
      <c r="L1441" s="4">
        <v>1</v>
      </c>
      <c r="M1441" s="4">
        <v>4</v>
      </c>
      <c r="N1441" s="4">
        <v>4</v>
      </c>
      <c r="O1441" s="4">
        <v>4</v>
      </c>
      <c r="P1441" s="4">
        <v>3</v>
      </c>
      <c r="Q1441" s="9">
        <f t="shared" si="68"/>
        <v>6.9351851851851845E-2</v>
      </c>
      <c r="R1441" s="4">
        <f t="shared" si="66"/>
        <v>40903.599664351852</v>
      </c>
      <c r="S1441" s="4">
        <v>0.11850540602248305</v>
      </c>
      <c r="T1441" s="4" t="str">
        <f>VLOOKUP(E1441,Sheet2!$A$2:$E$137,5,FALSE)</f>
        <v>TR</v>
      </c>
      <c r="U1441" s="4">
        <f>VLOOKUP($T1441,Sheet4!$H$1106:$M$1351,surveys!U$1+1,FALSE)</f>
        <v>0.56282907227865631</v>
      </c>
      <c r="V1441" s="4">
        <f>VLOOKUP($T1441,Sheet4!$H$1106:$M$1351,surveys!V$1+1,FALSE)</f>
        <v>0.73998378440807921</v>
      </c>
      <c r="W1441" s="4">
        <f>VLOOKUP($T1441,Sheet4!$H$1106:$M$1351,surveys!W$1+1,FALSE)</f>
        <v>0.86593507285859772</v>
      </c>
      <c r="X1441" s="4">
        <f>VLOOKUP($T1441,Sheet4!$H$1106:$M$1351,surveys!X$1+1,FALSE)</f>
        <v>0.93709051462417825</v>
      </c>
      <c r="Y1441" s="4">
        <f>VLOOKUP($T1441,Sheet4!$H$1106:$M$1351,surveys!Y$1+1,FALSE)</f>
        <v>1</v>
      </c>
      <c r="Z1441" s="4">
        <f t="shared" si="67"/>
        <v>1</v>
      </c>
      <c r="AA1441" s="4" t="str">
        <f>VLOOKUP(T1441&amp;"-"&amp;Z1441,Sheet4!$W$2:$AA$1100,3,FALSE)</f>
        <v>Istanbul</v>
      </c>
      <c r="AB1441" s="4">
        <f>VLOOKUP(T1441&amp;"-"&amp;Z1441,Sheet4!$W$2:$AA$1100,4,FALSE)</f>
        <v>41.013840000000002</v>
      </c>
      <c r="AC1441" s="4">
        <f>VLOOKUP(T1441&amp;"-"&amp;Z1441,Sheet4!$W$2:$AA$1100,5,FALSE)</f>
        <v>28.949660000000002</v>
      </c>
    </row>
    <row r="1442" spans="1:29">
      <c r="A1442" s="6">
        <v>40903</v>
      </c>
      <c r="B1442" s="7">
        <v>0.64223379629629629</v>
      </c>
      <c r="C1442" s="4" t="s">
        <v>1213</v>
      </c>
      <c r="D1442" s="4" t="s">
        <v>1214</v>
      </c>
      <c r="E1442" s="4" t="s">
        <v>168</v>
      </c>
      <c r="F1442" s="4">
        <v>5</v>
      </c>
      <c r="G1442" s="4">
        <v>4</v>
      </c>
      <c r="H1442" s="4">
        <v>4</v>
      </c>
      <c r="I1442" s="4">
        <v>5</v>
      </c>
      <c r="J1442" s="4">
        <v>5</v>
      </c>
      <c r="K1442" s="4">
        <v>3</v>
      </c>
      <c r="L1442" s="4">
        <v>4</v>
      </c>
      <c r="M1442" s="4">
        <v>4</v>
      </c>
      <c r="N1442" s="4">
        <v>3</v>
      </c>
      <c r="O1442" s="4">
        <v>5</v>
      </c>
      <c r="P1442" s="4">
        <v>4</v>
      </c>
      <c r="Q1442" s="9">
        <f t="shared" si="68"/>
        <v>3.0277777777777778E-2</v>
      </c>
      <c r="R1442" s="4">
        <f t="shared" si="66"/>
        <v>40903.642233796294</v>
      </c>
      <c r="S1442" s="4">
        <v>0.49716102190241585</v>
      </c>
      <c r="T1442" s="4" t="str">
        <f>VLOOKUP(E1442,Sheet2!$A$2:$E$137,5,FALSE)</f>
        <v>VE</v>
      </c>
      <c r="U1442" s="4">
        <f>VLOOKUP($T1442,Sheet4!$H$1106:$M$1351,surveys!U$1+1,FALSE)</f>
        <v>0.3270172138591203</v>
      </c>
      <c r="V1442" s="4">
        <f>VLOOKUP($T1442,Sheet4!$H$1106:$M$1351,surveys!V$1+1,FALSE)</f>
        <v>0.56955498080463451</v>
      </c>
      <c r="W1442" s="4">
        <f>VLOOKUP($T1442,Sheet4!$H$1106:$M$1351,surveys!W$1+1,FALSE)</f>
        <v>0.76077895064318279</v>
      </c>
      <c r="X1442" s="4">
        <f>VLOOKUP($T1442,Sheet4!$H$1106:$M$1351,surveys!X$1+1,FALSE)</f>
        <v>0.91176094518439343</v>
      </c>
      <c r="Y1442" s="4">
        <f>VLOOKUP($T1442,Sheet4!$H$1106:$M$1351,surveys!Y$1+1,FALSE)</f>
        <v>1</v>
      </c>
      <c r="Z1442" s="4">
        <f t="shared" si="67"/>
        <v>2</v>
      </c>
      <c r="AA1442" s="4" t="str">
        <f>VLOOKUP(T1442&amp;"-"&amp;Z1442,Sheet4!$W$2:$AA$1100,3,FALSE)</f>
        <v>Maracaibo</v>
      </c>
      <c r="AB1442" s="4">
        <f>VLOOKUP(T1442&amp;"-"&amp;Z1442,Sheet4!$W$2:$AA$1100,4,FALSE)</f>
        <v>10.63167</v>
      </c>
      <c r="AC1442" s="4">
        <f>VLOOKUP(T1442&amp;"-"&amp;Z1442,Sheet4!$W$2:$AA$1100,5,FALSE)</f>
        <v>-71.640559999999994</v>
      </c>
    </row>
    <row r="1443" spans="1:29">
      <c r="A1443" s="6">
        <v>40903</v>
      </c>
      <c r="B1443" s="7">
        <v>0.88559027777777777</v>
      </c>
      <c r="C1443" s="4" t="s">
        <v>1215</v>
      </c>
      <c r="D1443" s="4" t="s">
        <v>1217</v>
      </c>
      <c r="E1443" s="4" t="s">
        <v>11</v>
      </c>
      <c r="F1443" s="4">
        <v>5</v>
      </c>
      <c r="G1443" s="4">
        <v>4</v>
      </c>
      <c r="H1443" s="4">
        <v>4</v>
      </c>
      <c r="I1443" s="4">
        <v>5</v>
      </c>
      <c r="J1443" s="4">
        <v>4</v>
      </c>
      <c r="K1443" s="4">
        <v>4</v>
      </c>
      <c r="L1443" s="4">
        <v>4</v>
      </c>
      <c r="M1443" s="4">
        <v>5</v>
      </c>
      <c r="N1443" s="4">
        <v>4</v>
      </c>
      <c r="O1443" s="4">
        <v>4</v>
      </c>
      <c r="P1443" s="4">
        <v>4</v>
      </c>
      <c r="Q1443" s="9">
        <f t="shared" si="68"/>
        <v>5.9930555555555549E-2</v>
      </c>
      <c r="R1443" s="4">
        <f t="shared" si="66"/>
        <v>40903.88559027778</v>
      </c>
      <c r="S1443" s="4">
        <v>0.43938121414362552</v>
      </c>
      <c r="T1443" s="4" t="str">
        <f>VLOOKUP(E1443,Sheet2!$A$2:$E$137,5,FALSE)</f>
        <v>FR</v>
      </c>
      <c r="U1443" s="4">
        <f>VLOOKUP($T1443,Sheet4!$H$1106:$M$1351,surveys!U$1+1,FALSE)</f>
        <v>0.51193913659220647</v>
      </c>
      <c r="V1443" s="4">
        <f>VLOOKUP($T1443,Sheet4!$H$1106:$M$1351,surveys!V$1+1,FALSE)</f>
        <v>0.70220575033861143</v>
      </c>
      <c r="W1443" s="4">
        <f>VLOOKUP($T1443,Sheet4!$H$1106:$M$1351,surveys!W$1+1,FALSE)</f>
        <v>0.81527182039156842</v>
      </c>
      <c r="X1443" s="4">
        <f>VLOOKUP($T1443,Sheet4!$H$1106:$M$1351,surveys!X$1+1,FALSE)</f>
        <v>0.91893911792009964</v>
      </c>
      <c r="Y1443" s="4">
        <f>VLOOKUP($T1443,Sheet4!$H$1106:$M$1351,surveys!Y$1+1,FALSE)</f>
        <v>1</v>
      </c>
      <c r="Z1443" s="4">
        <f t="shared" si="67"/>
        <v>1</v>
      </c>
      <c r="AA1443" s="4" t="str">
        <f>VLOOKUP(T1443&amp;"-"&amp;Z1443,Sheet4!$W$2:$AA$1100,3,FALSE)</f>
        <v>Paris</v>
      </c>
      <c r="AB1443" s="4">
        <f>VLOOKUP(T1443&amp;"-"&amp;Z1443,Sheet4!$W$2:$AA$1100,4,FALSE)</f>
        <v>48.853409999999997</v>
      </c>
      <c r="AC1443" s="4">
        <f>VLOOKUP(T1443&amp;"-"&amp;Z1443,Sheet4!$W$2:$AA$1100,5,FALSE)</f>
        <v>2.3488000000000002</v>
      </c>
    </row>
    <row r="1444" spans="1:29">
      <c r="A1444" s="6">
        <v>40902</v>
      </c>
      <c r="B1444" s="7">
        <v>0.82504629629629633</v>
      </c>
      <c r="C1444" s="4" t="s">
        <v>1213</v>
      </c>
      <c r="D1444" s="4" t="s">
        <v>1214</v>
      </c>
      <c r="E1444" s="4" t="s">
        <v>23</v>
      </c>
      <c r="F1444" s="4">
        <v>3</v>
      </c>
      <c r="G1444" s="4">
        <v>4</v>
      </c>
      <c r="H1444" s="4">
        <v>4</v>
      </c>
      <c r="I1444" s="4">
        <v>4</v>
      </c>
      <c r="J1444" s="4">
        <v>4</v>
      </c>
      <c r="K1444" s="4">
        <v>5</v>
      </c>
      <c r="L1444" s="4">
        <v>4</v>
      </c>
      <c r="M1444" s="4">
        <v>5</v>
      </c>
      <c r="N1444" s="4">
        <v>5</v>
      </c>
      <c r="O1444" s="4">
        <v>4</v>
      </c>
      <c r="P1444" s="4">
        <v>3</v>
      </c>
      <c r="Q1444" s="9">
        <f t="shared" si="68"/>
        <v>1.8472222222222223E-2</v>
      </c>
      <c r="R1444" s="4">
        <f t="shared" si="66"/>
        <v>40902.825046296297</v>
      </c>
      <c r="S1444" s="4">
        <v>0.13124699152911301</v>
      </c>
      <c r="T1444" s="4" t="str">
        <f>VLOOKUP(E1444,Sheet2!$A$2:$E$137,5,FALSE)</f>
        <v>CA</v>
      </c>
      <c r="U1444" s="4">
        <f>VLOOKUP($T1444,Sheet4!$H$1106:$M$1351,surveys!U$1+1,FALSE)</f>
        <v>0.39929817507859233</v>
      </c>
      <c r="V1444" s="4">
        <f>VLOOKUP($T1444,Sheet4!$H$1106:$M$1351,surveys!V$1+1,FALSE)</f>
        <v>0.68226808593455113</v>
      </c>
      <c r="W1444" s="4">
        <f>VLOOKUP($T1444,Sheet4!$H$1106:$M$1351,surveys!W$1+1,FALSE)</f>
        <v>0.8413893511967715</v>
      </c>
      <c r="X1444" s="4">
        <f>VLOOKUP($T1444,Sheet4!$H$1106:$M$1351,surveys!X$1+1,FALSE)</f>
        <v>0.92969032990429024</v>
      </c>
      <c r="Y1444" s="4">
        <f>VLOOKUP($T1444,Sheet4!$H$1106:$M$1351,surveys!Y$1+1,FALSE)</f>
        <v>1</v>
      </c>
      <c r="Z1444" s="4">
        <f t="shared" si="67"/>
        <v>1</v>
      </c>
      <c r="AA1444" s="4" t="str">
        <f>VLOOKUP(T1444&amp;"-"&amp;Z1444,Sheet4!$W$2:$AA$1100,3,FALSE)</f>
        <v>Toronto</v>
      </c>
      <c r="AB1444" s="4">
        <f>VLOOKUP(T1444&amp;"-"&amp;Z1444,Sheet4!$W$2:$AA$1100,4,FALSE)</f>
        <v>43.700110000000002</v>
      </c>
      <c r="AC1444" s="4">
        <f>VLOOKUP(T1444&amp;"-"&amp;Z1444,Sheet4!$W$2:$AA$1100,5,FALSE)</f>
        <v>-79.416300000000007</v>
      </c>
    </row>
    <row r="1445" spans="1:29">
      <c r="A1445" s="6">
        <v>40901</v>
      </c>
      <c r="B1445" s="7">
        <v>1.3252314814814814E-2</v>
      </c>
      <c r="C1445" s="4" t="s">
        <v>1215</v>
      </c>
      <c r="D1445" s="4" t="s">
        <v>1214</v>
      </c>
      <c r="E1445" s="4" t="s">
        <v>1222</v>
      </c>
      <c r="F1445" s="4">
        <v>3</v>
      </c>
      <c r="G1445" s="4">
        <v>4</v>
      </c>
      <c r="H1445" s="4">
        <v>4</v>
      </c>
      <c r="I1445" s="4">
        <v>3</v>
      </c>
      <c r="J1445" s="4">
        <v>4</v>
      </c>
      <c r="K1445" s="4">
        <v>3</v>
      </c>
      <c r="L1445" s="4">
        <v>4</v>
      </c>
      <c r="M1445" s="4">
        <v>4</v>
      </c>
      <c r="N1445" s="4">
        <v>5</v>
      </c>
      <c r="O1445" s="4">
        <v>4</v>
      </c>
      <c r="P1445" s="4">
        <v>5</v>
      </c>
      <c r="Q1445" s="9">
        <f t="shared" si="68"/>
        <v>9.5833333333333343E-3</v>
      </c>
      <c r="R1445" s="4">
        <f t="shared" si="66"/>
        <v>40901.013252314813</v>
      </c>
      <c r="S1445" s="4">
        <v>0.35650446012058995</v>
      </c>
      <c r="T1445" s="4" t="str">
        <f>VLOOKUP(E1445,Sheet2!$A$2:$E$137,5,FALSE)</f>
        <v>KR</v>
      </c>
      <c r="U1445" s="4">
        <f>VLOOKUP($T1445,Sheet4!$H$1106:$M$1351,surveys!U$1+1,FALSE)</f>
        <v>0.50002406072811822</v>
      </c>
      <c r="V1445" s="4">
        <f>VLOOKUP($T1445,Sheet4!$H$1106:$M$1351,surveys!V$1+1,FALSE)</f>
        <v>0.67775239752110727</v>
      </c>
      <c r="W1445" s="4">
        <f>VLOOKUP($T1445,Sheet4!$H$1106:$M$1351,surveys!W$1+1,FALSE)</f>
        <v>0.80472346879555479</v>
      </c>
      <c r="X1445" s="4">
        <f>VLOOKUP($T1445,Sheet4!$H$1106:$M$1351,surveys!X$1+1,FALSE)</f>
        <v>0.92872511768015165</v>
      </c>
      <c r="Y1445" s="4">
        <f>VLOOKUP($T1445,Sheet4!$H$1106:$M$1351,surveys!Y$1+1,FALSE)</f>
        <v>1</v>
      </c>
      <c r="Z1445" s="4">
        <f t="shared" si="67"/>
        <v>1</v>
      </c>
      <c r="AA1445" s="4" t="str">
        <f>VLOOKUP(T1445&amp;"-"&amp;Z1445,Sheet4!$W$2:$AA$1100,3,FALSE)</f>
        <v>Seoul</v>
      </c>
      <c r="AB1445" s="4">
        <f>VLOOKUP(T1445&amp;"-"&amp;Z1445,Sheet4!$W$2:$AA$1100,4,FALSE)</f>
        <v>37.568260000000002</v>
      </c>
      <c r="AC1445" s="4">
        <f>VLOOKUP(T1445&amp;"-"&amp;Z1445,Sheet4!$W$2:$AA$1100,5,FALSE)</f>
        <v>126.97783</v>
      </c>
    </row>
    <row r="1446" spans="1:29">
      <c r="A1446" s="6">
        <v>40901</v>
      </c>
      <c r="B1446" s="7">
        <v>0.30355324074074075</v>
      </c>
      <c r="C1446" s="4" t="s">
        <v>1215</v>
      </c>
      <c r="D1446" s="4" t="s">
        <v>1216</v>
      </c>
      <c r="E1446" s="4" t="s">
        <v>828</v>
      </c>
      <c r="F1446" s="4">
        <v>1</v>
      </c>
      <c r="G1446" s="4">
        <v>1</v>
      </c>
      <c r="H1446" s="4">
        <v>1</v>
      </c>
      <c r="I1446" s="4">
        <v>1</v>
      </c>
      <c r="J1446" s="4">
        <v>1</v>
      </c>
      <c r="K1446" s="4">
        <v>1</v>
      </c>
      <c r="L1446" s="4">
        <v>1</v>
      </c>
      <c r="M1446" s="4">
        <v>1</v>
      </c>
      <c r="N1446" s="4">
        <v>1</v>
      </c>
      <c r="O1446" s="4">
        <v>1</v>
      </c>
      <c r="P1446" s="4">
        <v>5</v>
      </c>
      <c r="Q1446" s="9">
        <f t="shared" si="68"/>
        <v>2.5578703703703705E-3</v>
      </c>
      <c r="R1446" s="4">
        <f t="shared" si="66"/>
        <v>40901.303553240738</v>
      </c>
      <c r="S1446" s="4">
        <v>0.24937845864788288</v>
      </c>
      <c r="T1446" s="4" t="str">
        <f>VLOOKUP(E1446,Sheet2!$A$2:$E$137,5,FALSE)</f>
        <v>MU</v>
      </c>
      <c r="U1446" s="4">
        <f>VLOOKUP($T1446,Sheet4!$H$1106:$M$1351,surveys!U$1+1,FALSE)</f>
        <v>0.34216675190011814</v>
      </c>
      <c r="V1446" s="4">
        <f>VLOOKUP($T1446,Sheet4!$H$1106:$M$1351,surveys!V$1+1,FALSE)</f>
        <v>0.58464122595094081</v>
      </c>
      <c r="W1446" s="4">
        <f>VLOOKUP($T1446,Sheet4!$H$1106:$M$1351,surveys!W$1+1,FALSE)</f>
        <v>0.77024441426984325</v>
      </c>
      <c r="X1446" s="4">
        <f>VLOOKUP($T1446,Sheet4!$H$1106:$M$1351,surveys!X$1+1,FALSE)</f>
        <v>0.94870783148464921</v>
      </c>
      <c r="Y1446" s="4">
        <f>VLOOKUP($T1446,Sheet4!$H$1106:$M$1351,surveys!Y$1+1,FALSE)</f>
        <v>1</v>
      </c>
      <c r="Z1446" s="4">
        <f t="shared" si="67"/>
        <v>1</v>
      </c>
      <c r="AA1446" s="4" t="str">
        <f>VLOOKUP(T1446&amp;"-"&amp;Z1446,Sheet4!$W$2:$AA$1100,3,FALSE)</f>
        <v>Port Louis</v>
      </c>
      <c r="AB1446" s="4">
        <f>VLOOKUP(T1446&amp;"-"&amp;Z1446,Sheet4!$W$2:$AA$1100,4,FALSE)</f>
        <v>-20.161940000000001</v>
      </c>
      <c r="AC1446" s="4">
        <f>VLOOKUP(T1446&amp;"-"&amp;Z1446,Sheet4!$W$2:$AA$1100,5,FALSE)</f>
        <v>57.498890000000003</v>
      </c>
    </row>
    <row r="1447" spans="1:29">
      <c r="A1447" s="6">
        <v>40901</v>
      </c>
      <c r="B1447" s="7">
        <v>0.76960648148148147</v>
      </c>
      <c r="C1447" s="4" t="s">
        <v>1213</v>
      </c>
      <c r="D1447" s="4" t="s">
        <v>1219</v>
      </c>
      <c r="E1447" s="4" t="s">
        <v>252</v>
      </c>
      <c r="F1447" s="4">
        <v>1</v>
      </c>
      <c r="G1447" s="4">
        <v>1</v>
      </c>
      <c r="H1447" s="4">
        <v>1</v>
      </c>
      <c r="I1447" s="4">
        <v>1</v>
      </c>
      <c r="J1447" s="4">
        <v>1</v>
      </c>
      <c r="K1447" s="4">
        <v>1</v>
      </c>
      <c r="L1447" s="4">
        <v>1</v>
      </c>
      <c r="M1447" s="4">
        <v>1</v>
      </c>
      <c r="N1447" s="4">
        <v>5</v>
      </c>
      <c r="O1447" s="4">
        <v>1</v>
      </c>
      <c r="P1447" s="4">
        <v>1</v>
      </c>
      <c r="Q1447" s="9">
        <f t="shared" si="68"/>
        <v>4.8854166666666664E-2</v>
      </c>
      <c r="R1447" s="4">
        <f t="shared" si="66"/>
        <v>40901.769606481481</v>
      </c>
      <c r="S1447" s="4">
        <v>0.70149721809450227</v>
      </c>
      <c r="T1447" s="4" t="str">
        <f>VLOOKUP(E1447,Sheet2!$A$2:$E$137,5,FALSE)</f>
        <v>CR</v>
      </c>
      <c r="U1447" s="4">
        <f>VLOOKUP($T1447,Sheet4!$H$1106:$M$1351,surveys!U$1+1,FALSE)</f>
        <v>0.61257302723607343</v>
      </c>
      <c r="V1447" s="4">
        <f>VLOOKUP($T1447,Sheet4!$H$1106:$M$1351,surveys!V$1+1,FALSE)</f>
        <v>0.72791903233769439</v>
      </c>
      <c r="W1447" s="4">
        <f>VLOOKUP($T1447,Sheet4!$H$1106:$M$1351,surveys!W$1+1,FALSE)</f>
        <v>0.83017636248937166</v>
      </c>
      <c r="X1447" s="4">
        <f>VLOOKUP($T1447,Sheet4!$H$1106:$M$1351,surveys!X$1+1,FALSE)</f>
        <v>0.91702094590270355</v>
      </c>
      <c r="Y1447" s="4">
        <f>VLOOKUP($T1447,Sheet4!$H$1106:$M$1351,surveys!Y$1+1,FALSE)</f>
        <v>1</v>
      </c>
      <c r="Z1447" s="4">
        <f t="shared" si="67"/>
        <v>2</v>
      </c>
      <c r="AA1447" s="4" t="str">
        <f>VLOOKUP(T1447&amp;"-"&amp;Z1447,Sheet4!$W$2:$AA$1100,3,FALSE)</f>
        <v>Puerto Limon</v>
      </c>
      <c r="AB1447" s="4">
        <f>VLOOKUP(T1447&amp;"-"&amp;Z1447,Sheet4!$W$2:$AA$1100,4,FALSE)</f>
        <v>10</v>
      </c>
      <c r="AC1447" s="4">
        <f>VLOOKUP(T1447&amp;"-"&amp;Z1447,Sheet4!$W$2:$AA$1100,5,FALSE)</f>
        <v>-83.033330000000007</v>
      </c>
    </row>
    <row r="1448" spans="1:29">
      <c r="A1448" s="6">
        <v>40901</v>
      </c>
      <c r="B1448" s="7">
        <v>0.8158333333333333</v>
      </c>
      <c r="C1448" s="4" t="s">
        <v>1213</v>
      </c>
      <c r="D1448" s="4" t="s">
        <v>1214</v>
      </c>
      <c r="E1448" s="4" t="s">
        <v>15</v>
      </c>
      <c r="F1448" s="4">
        <v>4</v>
      </c>
      <c r="G1448" s="4">
        <v>2</v>
      </c>
      <c r="H1448" s="4">
        <v>4</v>
      </c>
      <c r="I1448" s="4">
        <v>4</v>
      </c>
      <c r="J1448" s="4">
        <v>4</v>
      </c>
      <c r="K1448" s="4">
        <v>5</v>
      </c>
      <c r="L1448" s="4">
        <v>1</v>
      </c>
      <c r="M1448" s="4">
        <v>4</v>
      </c>
      <c r="N1448" s="4">
        <v>4</v>
      </c>
      <c r="O1448" s="4">
        <v>1</v>
      </c>
      <c r="P1448" s="4">
        <v>3</v>
      </c>
      <c r="Q1448" s="9">
        <f t="shared" si="68"/>
        <v>1.0798611111111111E-2</v>
      </c>
      <c r="R1448" s="4">
        <f t="shared" si="66"/>
        <v>40901.815833333334</v>
      </c>
      <c r="S1448" s="4">
        <v>6.6291374819655857E-3</v>
      </c>
      <c r="T1448" s="4" t="str">
        <f>VLOOKUP(E1448,Sheet2!$A$2:$E$137,5,FALSE)</f>
        <v>US</v>
      </c>
      <c r="U1448" s="4">
        <f>VLOOKUP($T1448,Sheet4!$H$1106:$M$1351,surveys!U$1+1,FALSE)</f>
        <v>0.42883768204388006</v>
      </c>
      <c r="V1448" s="4">
        <f>VLOOKUP($T1448,Sheet4!$H$1106:$M$1351,surveys!V$1+1,FALSE)</f>
        <v>0.62778475709586301</v>
      </c>
      <c r="W1448" s="4">
        <f>VLOOKUP($T1448,Sheet4!$H$1106:$M$1351,surveys!W$1+1,FALSE)</f>
        <v>0.76918600378409652</v>
      </c>
      <c r="X1448" s="4">
        <f>VLOOKUP($T1448,Sheet4!$H$1106:$M$1351,surveys!X$1+1,FALSE)</f>
        <v>0.88987045221102745</v>
      </c>
      <c r="Y1448" s="4">
        <f>VLOOKUP($T1448,Sheet4!$H$1106:$M$1351,surveys!Y$1+1,FALSE)</f>
        <v>1</v>
      </c>
      <c r="Z1448" s="4">
        <f t="shared" si="67"/>
        <v>1</v>
      </c>
      <c r="AA1448" s="4" t="str">
        <f>VLOOKUP(T1448&amp;"-"&amp;Z1448,Sheet4!$W$2:$AA$1100,3,FALSE)</f>
        <v>New York City</v>
      </c>
      <c r="AB1448" s="4">
        <f>VLOOKUP(T1448&amp;"-"&amp;Z1448,Sheet4!$W$2:$AA$1100,4,FALSE)</f>
        <v>40.714269999999999</v>
      </c>
      <c r="AC1448" s="4">
        <f>VLOOKUP(T1448&amp;"-"&amp;Z1448,Sheet4!$W$2:$AA$1100,5,FALSE)</f>
        <v>-74.005970000000005</v>
      </c>
    </row>
    <row r="1449" spans="1:29">
      <c r="A1449" s="6">
        <v>40901</v>
      </c>
      <c r="B1449" s="7">
        <v>0.81765046296296295</v>
      </c>
      <c r="C1449" s="4" t="s">
        <v>1215</v>
      </c>
      <c r="D1449" s="4" t="s">
        <v>1216</v>
      </c>
      <c r="E1449" s="4" t="s">
        <v>11</v>
      </c>
      <c r="F1449" s="4">
        <v>2</v>
      </c>
      <c r="G1449" s="4">
        <v>3</v>
      </c>
      <c r="H1449" s="4">
        <v>2</v>
      </c>
      <c r="I1449" s="4">
        <v>4</v>
      </c>
      <c r="J1449" s="4">
        <v>4</v>
      </c>
      <c r="K1449" s="4">
        <v>4</v>
      </c>
      <c r="L1449" s="4">
        <v>5</v>
      </c>
      <c r="M1449" s="4">
        <v>5</v>
      </c>
      <c r="N1449" s="4">
        <v>4</v>
      </c>
      <c r="O1449" s="4">
        <v>4</v>
      </c>
      <c r="P1449" s="4">
        <v>1</v>
      </c>
      <c r="Q1449" s="9">
        <f t="shared" si="68"/>
        <v>1.2534722222222223E-2</v>
      </c>
      <c r="R1449" s="4">
        <f t="shared" si="66"/>
        <v>40901.817650462966</v>
      </c>
      <c r="S1449" s="4">
        <v>0.60311242664845199</v>
      </c>
      <c r="T1449" s="4" t="str">
        <f>VLOOKUP(E1449,Sheet2!$A$2:$E$137,5,FALSE)</f>
        <v>FR</v>
      </c>
      <c r="U1449" s="4">
        <f>VLOOKUP($T1449,Sheet4!$H$1106:$M$1351,surveys!U$1+1,FALSE)</f>
        <v>0.51193913659220647</v>
      </c>
      <c r="V1449" s="4">
        <f>VLOOKUP($T1449,Sheet4!$H$1106:$M$1351,surveys!V$1+1,FALSE)</f>
        <v>0.70220575033861143</v>
      </c>
      <c r="W1449" s="4">
        <f>VLOOKUP($T1449,Sheet4!$H$1106:$M$1351,surveys!W$1+1,FALSE)</f>
        <v>0.81527182039156842</v>
      </c>
      <c r="X1449" s="4">
        <f>VLOOKUP($T1449,Sheet4!$H$1106:$M$1351,surveys!X$1+1,FALSE)</f>
        <v>0.91893911792009964</v>
      </c>
      <c r="Y1449" s="4">
        <f>VLOOKUP($T1449,Sheet4!$H$1106:$M$1351,surveys!Y$1+1,FALSE)</f>
        <v>1</v>
      </c>
      <c r="Z1449" s="4">
        <f t="shared" si="67"/>
        <v>2</v>
      </c>
      <c r="AA1449" s="4" t="str">
        <f>VLOOKUP(T1449&amp;"-"&amp;Z1449,Sheet4!$W$2:$AA$1100,3,FALSE)</f>
        <v>Marseille</v>
      </c>
      <c r="AB1449" s="4">
        <f>VLOOKUP(T1449&amp;"-"&amp;Z1449,Sheet4!$W$2:$AA$1100,4,FALSE)</f>
        <v>43.296950000000002</v>
      </c>
      <c r="AC1449" s="4">
        <f>VLOOKUP(T1449&amp;"-"&amp;Z1449,Sheet4!$W$2:$AA$1100,5,FALSE)</f>
        <v>5.3810700000000002</v>
      </c>
    </row>
    <row r="1450" spans="1:29">
      <c r="A1450" s="6">
        <v>40900</v>
      </c>
      <c r="B1450" s="7">
        <v>4.8263888888888887E-3</v>
      </c>
      <c r="C1450" s="4" t="s">
        <v>1213</v>
      </c>
      <c r="D1450" s="4" t="s">
        <v>1214</v>
      </c>
      <c r="E1450" s="4" t="s">
        <v>37</v>
      </c>
      <c r="F1450" s="4">
        <v>1</v>
      </c>
      <c r="G1450" s="4">
        <v>1</v>
      </c>
      <c r="H1450" s="4">
        <v>4</v>
      </c>
      <c r="I1450" s="4">
        <v>4</v>
      </c>
      <c r="J1450" s="4">
        <v>1</v>
      </c>
      <c r="K1450" s="4">
        <v>5</v>
      </c>
      <c r="L1450" s="4">
        <v>1</v>
      </c>
      <c r="M1450" s="4">
        <v>5</v>
      </c>
      <c r="N1450" s="4">
        <v>5</v>
      </c>
      <c r="O1450" s="4">
        <v>4</v>
      </c>
      <c r="P1450" s="4">
        <v>4</v>
      </c>
      <c r="Q1450" s="9">
        <f t="shared" si="68"/>
        <v>3.8078703703703707E-3</v>
      </c>
      <c r="R1450" s="4">
        <f t="shared" si="66"/>
        <v>40900.004826388889</v>
      </c>
      <c r="S1450" s="4">
        <v>0.5137544985176119</v>
      </c>
      <c r="T1450" s="4" t="str">
        <f>VLOOKUP(E1450,Sheet2!$A$2:$E$137,5,FALSE)</f>
        <v>PT</v>
      </c>
      <c r="U1450" s="4">
        <f>VLOOKUP($T1450,Sheet4!$H$1106:$M$1351,surveys!U$1+1,FALSE)</f>
        <v>0.43703858129282908</v>
      </c>
      <c r="V1450" s="4">
        <f>VLOOKUP($T1450,Sheet4!$H$1106:$M$1351,surveys!V$1+1,FALSE)</f>
        <v>0.64773543484664464</v>
      </c>
      <c r="W1450" s="4">
        <f>VLOOKUP($T1450,Sheet4!$H$1106:$M$1351,surveys!W$1+1,FALSE)</f>
        <v>0.79869631675299657</v>
      </c>
      <c r="X1450" s="4">
        <f>VLOOKUP($T1450,Sheet4!$H$1106:$M$1351,surveys!X$1+1,FALSE)</f>
        <v>0.90115606302176665</v>
      </c>
      <c r="Y1450" s="4">
        <f>VLOOKUP($T1450,Sheet4!$H$1106:$M$1351,surveys!Y$1+1,FALSE)</f>
        <v>1</v>
      </c>
      <c r="Z1450" s="4">
        <f t="shared" si="67"/>
        <v>2</v>
      </c>
      <c r="AA1450" s="4" t="str">
        <f>VLOOKUP(T1450&amp;"-"&amp;Z1450,Sheet4!$W$2:$AA$1100,3,FALSE)</f>
        <v>Porto</v>
      </c>
      <c r="AB1450" s="4">
        <f>VLOOKUP(T1450&amp;"-"&amp;Z1450,Sheet4!$W$2:$AA$1100,4,FALSE)</f>
        <v>41.149610000000003</v>
      </c>
      <c r="AC1450" s="4">
        <f>VLOOKUP(T1450&amp;"-"&amp;Z1450,Sheet4!$W$2:$AA$1100,5,FALSE)</f>
        <v>-8.6109899999999993</v>
      </c>
    </row>
    <row r="1451" spans="1:29">
      <c r="A1451" s="6">
        <v>40900</v>
      </c>
      <c r="B1451" s="7">
        <v>5.6400462962962965E-2</v>
      </c>
      <c r="C1451" s="4" t="s">
        <v>1213</v>
      </c>
      <c r="D1451" s="4" t="s">
        <v>1214</v>
      </c>
      <c r="E1451" s="4" t="s">
        <v>19</v>
      </c>
      <c r="F1451" s="4">
        <v>3</v>
      </c>
      <c r="G1451" s="4">
        <v>4</v>
      </c>
      <c r="H1451" s="4">
        <v>3</v>
      </c>
      <c r="I1451" s="4">
        <v>5</v>
      </c>
      <c r="J1451" s="4">
        <v>4</v>
      </c>
      <c r="K1451" s="4">
        <v>5</v>
      </c>
      <c r="L1451" s="4">
        <v>3</v>
      </c>
      <c r="M1451" s="4">
        <v>4</v>
      </c>
      <c r="N1451" s="4">
        <v>5</v>
      </c>
      <c r="O1451" s="4">
        <v>4</v>
      </c>
      <c r="P1451" s="4">
        <v>4</v>
      </c>
      <c r="Q1451" s="9">
        <f t="shared" si="68"/>
        <v>3.9618055555555552E-2</v>
      </c>
      <c r="R1451" s="4">
        <f t="shared" si="66"/>
        <v>40900.056400462963</v>
      </c>
      <c r="S1451" s="4">
        <v>0.62767200656793265</v>
      </c>
      <c r="T1451" s="4" t="str">
        <f>VLOOKUP(E1451,Sheet2!$A$2:$E$137,5,FALSE)</f>
        <v>HU</v>
      </c>
      <c r="U1451" s="4">
        <f>VLOOKUP($T1451,Sheet4!$H$1106:$M$1351,surveys!U$1+1,FALSE)</f>
        <v>0.70836665732550796</v>
      </c>
      <c r="V1451" s="4">
        <f>VLOOKUP($T1451,Sheet4!$H$1106:$M$1351,surveys!V$1+1,FALSE)</f>
        <v>0.79361649434247361</v>
      </c>
      <c r="W1451" s="4">
        <f>VLOOKUP($T1451,Sheet4!$H$1106:$M$1351,surveys!W$1+1,FALSE)</f>
        <v>0.86571617940203494</v>
      </c>
      <c r="X1451" s="4">
        <f>VLOOKUP($T1451,Sheet4!$H$1106:$M$1351,surveys!X$1+1,FALSE)</f>
        <v>0.93457750328785116</v>
      </c>
      <c r="Y1451" s="4">
        <f>VLOOKUP($T1451,Sheet4!$H$1106:$M$1351,surveys!Y$1+1,FALSE)</f>
        <v>1</v>
      </c>
      <c r="Z1451" s="4">
        <f t="shared" si="67"/>
        <v>1</v>
      </c>
      <c r="AA1451" s="4" t="str">
        <f>VLOOKUP(T1451&amp;"-"&amp;Z1451,Sheet4!$W$2:$AA$1100,3,FALSE)</f>
        <v>Budapest</v>
      </c>
      <c r="AB1451" s="4">
        <f>VLOOKUP(T1451&amp;"-"&amp;Z1451,Sheet4!$W$2:$AA$1100,4,FALSE)</f>
        <v>47.498010000000001</v>
      </c>
      <c r="AC1451" s="4">
        <f>VLOOKUP(T1451&amp;"-"&amp;Z1451,Sheet4!$W$2:$AA$1100,5,FALSE)</f>
        <v>19.039909999999999</v>
      </c>
    </row>
    <row r="1452" spans="1:29">
      <c r="A1452" s="6">
        <v>40900</v>
      </c>
      <c r="B1452" s="7">
        <v>7.9733796296296303E-2</v>
      </c>
      <c r="C1452" s="4" t="s">
        <v>1215</v>
      </c>
      <c r="D1452" s="4" t="s">
        <v>1214</v>
      </c>
      <c r="E1452" s="4" t="s">
        <v>31</v>
      </c>
      <c r="F1452" s="4">
        <v>4</v>
      </c>
      <c r="G1452" s="4">
        <v>3</v>
      </c>
      <c r="H1452" s="4">
        <v>2</v>
      </c>
      <c r="I1452" s="4">
        <v>4</v>
      </c>
      <c r="J1452" s="4">
        <v>4</v>
      </c>
      <c r="K1452" s="4">
        <v>4</v>
      </c>
      <c r="L1452" s="4">
        <v>3</v>
      </c>
      <c r="M1452" s="4">
        <v>3</v>
      </c>
      <c r="N1452" s="4">
        <v>5</v>
      </c>
      <c r="O1452" s="4">
        <v>3</v>
      </c>
      <c r="P1452" s="4">
        <v>5</v>
      </c>
      <c r="Q1452" s="9">
        <f t="shared" si="68"/>
        <v>5.559027777777778E-2</v>
      </c>
      <c r="R1452" s="4">
        <f t="shared" si="66"/>
        <v>40900.079733796294</v>
      </c>
      <c r="S1452" s="4">
        <v>0.43459685297926698</v>
      </c>
      <c r="T1452" s="4" t="str">
        <f>VLOOKUP(E1452,Sheet2!$A$2:$E$137,5,FALSE)</f>
        <v>ES</v>
      </c>
      <c r="U1452" s="4">
        <f>VLOOKUP($T1452,Sheet4!$H$1106:$M$1351,surveys!U$1+1,FALSE)</f>
        <v>0.46058089642806016</v>
      </c>
      <c r="V1452" s="4">
        <f>VLOOKUP($T1452,Sheet4!$H$1106:$M$1351,surveys!V$1+1,FALSE)</f>
        <v>0.68996105930901486</v>
      </c>
      <c r="W1452" s="4">
        <f>VLOOKUP($T1452,Sheet4!$H$1106:$M$1351,surveys!W$1+1,FALSE)</f>
        <v>0.80513768719908241</v>
      </c>
      <c r="X1452" s="4">
        <f>VLOOKUP($T1452,Sheet4!$H$1106:$M$1351,surveys!X$1+1,FALSE)</f>
        <v>0.90461214064594464</v>
      </c>
      <c r="Y1452" s="4">
        <f>VLOOKUP($T1452,Sheet4!$H$1106:$M$1351,surveys!Y$1+1,FALSE)</f>
        <v>1</v>
      </c>
      <c r="Z1452" s="4">
        <f t="shared" si="67"/>
        <v>1</v>
      </c>
      <c r="AA1452" s="4" t="str">
        <f>VLOOKUP(T1452&amp;"-"&amp;Z1452,Sheet4!$W$2:$AA$1100,3,FALSE)</f>
        <v>Madrid</v>
      </c>
      <c r="AB1452" s="4">
        <f>VLOOKUP(T1452&amp;"-"&amp;Z1452,Sheet4!$W$2:$AA$1100,4,FALSE)</f>
        <v>40.416499999999999</v>
      </c>
      <c r="AC1452" s="4">
        <f>VLOOKUP(T1452&amp;"-"&amp;Z1452,Sheet4!$W$2:$AA$1100,5,FALSE)</f>
        <v>-3.7025600000000001</v>
      </c>
    </row>
    <row r="1453" spans="1:29">
      <c r="A1453" s="6">
        <v>40900</v>
      </c>
      <c r="B1453" s="7">
        <v>0.28730324074074076</v>
      </c>
      <c r="C1453" s="4" t="s">
        <v>1213</v>
      </c>
      <c r="D1453" s="4" t="s">
        <v>1217</v>
      </c>
      <c r="E1453" s="4" t="s">
        <v>42</v>
      </c>
      <c r="F1453" s="4">
        <v>5</v>
      </c>
      <c r="G1453" s="4">
        <v>5</v>
      </c>
      <c r="H1453" s="4">
        <v>5</v>
      </c>
      <c r="I1453" s="4">
        <v>5</v>
      </c>
      <c r="J1453" s="4">
        <v>5</v>
      </c>
      <c r="K1453" s="4">
        <v>5</v>
      </c>
      <c r="L1453" s="4">
        <v>5</v>
      </c>
      <c r="M1453" s="4">
        <v>5</v>
      </c>
      <c r="N1453" s="4">
        <v>5</v>
      </c>
      <c r="O1453" s="4">
        <v>5</v>
      </c>
      <c r="P1453" s="4">
        <v>5</v>
      </c>
      <c r="Q1453" s="9">
        <f t="shared" si="68"/>
        <v>6.0891203703703704E-2</v>
      </c>
      <c r="R1453" s="4">
        <f t="shared" si="66"/>
        <v>40900.287303240744</v>
      </c>
      <c r="S1453" s="4">
        <v>0.21681187236781874</v>
      </c>
      <c r="T1453" s="4" t="str">
        <f>VLOOKUP(E1453,Sheet2!$A$2:$E$137,5,FALSE)</f>
        <v>SE</v>
      </c>
      <c r="U1453" s="4">
        <f>VLOOKUP($T1453,Sheet4!$H$1106:$M$1351,surveys!U$1+1,FALSE)</f>
        <v>0.55292840835143986</v>
      </c>
      <c r="V1453" s="4">
        <f>VLOOKUP($T1453,Sheet4!$H$1106:$M$1351,surveys!V$1+1,FALSE)</f>
        <v>0.77531759074415163</v>
      </c>
      <c r="W1453" s="4">
        <f>VLOOKUP($T1453,Sheet4!$H$1106:$M$1351,surveys!W$1+1,FALSE)</f>
        <v>0.89070599005150708</v>
      </c>
      <c r="X1453" s="4">
        <f>VLOOKUP($T1453,Sheet4!$H$1106:$M$1351,surveys!X$1+1,FALSE)</f>
        <v>0.9470590181653743</v>
      </c>
      <c r="Y1453" s="4">
        <f>VLOOKUP($T1453,Sheet4!$H$1106:$M$1351,surveys!Y$1+1,FALSE)</f>
        <v>1</v>
      </c>
      <c r="Z1453" s="4">
        <f t="shared" si="67"/>
        <v>1</v>
      </c>
      <c r="AA1453" s="4" t="str">
        <f>VLOOKUP(T1453&amp;"-"&amp;Z1453,Sheet4!$W$2:$AA$1100,3,FALSE)</f>
        <v>Stockholm</v>
      </c>
      <c r="AB1453" s="4">
        <f>VLOOKUP(T1453&amp;"-"&amp;Z1453,Sheet4!$W$2:$AA$1100,4,FALSE)</f>
        <v>59.33258</v>
      </c>
      <c r="AC1453" s="4">
        <f>VLOOKUP(T1453&amp;"-"&amp;Z1453,Sheet4!$W$2:$AA$1100,5,FALSE)</f>
        <v>18.064900000000002</v>
      </c>
    </row>
    <row r="1454" spans="1:29">
      <c r="A1454" s="6">
        <v>40900</v>
      </c>
      <c r="B1454" s="7">
        <v>0.30501157407407409</v>
      </c>
      <c r="C1454" s="4" t="s">
        <v>1213</v>
      </c>
      <c r="D1454" s="4" t="s">
        <v>1217</v>
      </c>
      <c r="E1454" s="4" t="s">
        <v>216</v>
      </c>
      <c r="F1454" s="4">
        <v>1</v>
      </c>
      <c r="G1454" s="4">
        <v>1</v>
      </c>
      <c r="H1454" s="4">
        <v>1</v>
      </c>
      <c r="I1454" s="4">
        <v>1</v>
      </c>
      <c r="J1454" s="4">
        <v>1</v>
      </c>
      <c r="K1454" s="4">
        <v>1</v>
      </c>
      <c r="L1454" s="4">
        <v>1</v>
      </c>
      <c r="M1454" s="4">
        <v>1</v>
      </c>
      <c r="N1454" s="4">
        <v>1</v>
      </c>
      <c r="O1454" s="4">
        <v>1</v>
      </c>
      <c r="P1454" s="4">
        <v>1</v>
      </c>
      <c r="Q1454" s="9">
        <f t="shared" si="68"/>
        <v>4.3287037037037035E-3</v>
      </c>
      <c r="R1454" s="4">
        <f t="shared" si="66"/>
        <v>40900.305011574077</v>
      </c>
      <c r="S1454" s="4">
        <v>0.9378145135760354</v>
      </c>
      <c r="T1454" s="4" t="str">
        <f>VLOOKUP(E1454,Sheet2!$A$2:$E$137,5,FALSE)</f>
        <v>ID</v>
      </c>
      <c r="U1454" s="4">
        <f>VLOOKUP($T1454,Sheet4!$H$1106:$M$1351,surveys!U$1+1,FALSE)</f>
        <v>0.53760181870510548</v>
      </c>
      <c r="V1454" s="4">
        <f>VLOOKUP($T1454,Sheet4!$H$1106:$M$1351,surveys!V$1+1,FALSE)</f>
        <v>0.68708687396399803</v>
      </c>
      <c r="W1454" s="4">
        <f>VLOOKUP($T1454,Sheet4!$H$1106:$M$1351,surveys!W$1+1,FALSE)</f>
        <v>0.79731074480843889</v>
      </c>
      <c r="X1454" s="4">
        <f>VLOOKUP($T1454,Sheet4!$H$1106:$M$1351,surveys!X$1+1,FALSE)</f>
        <v>0.90430829504076271</v>
      </c>
      <c r="Y1454" s="4">
        <f>VLOOKUP($T1454,Sheet4!$H$1106:$M$1351,surveys!Y$1+1,FALSE)</f>
        <v>1</v>
      </c>
      <c r="Z1454" s="4">
        <f t="shared" si="67"/>
        <v>5</v>
      </c>
      <c r="AA1454" s="4" t="str">
        <f>VLOOKUP(T1454&amp;"-"&amp;Z1454,Sheet4!$W$2:$AA$1100,3,FALSE)</f>
        <v>Bekasi</v>
      </c>
      <c r="AB1454" s="4">
        <f>VLOOKUP(T1454&amp;"-"&amp;Z1454,Sheet4!$W$2:$AA$1100,4,FALSE)</f>
        <v>-6.2348999999999997</v>
      </c>
      <c r="AC1454" s="4">
        <f>VLOOKUP(T1454&amp;"-"&amp;Z1454,Sheet4!$W$2:$AA$1100,5,FALSE)</f>
        <v>106.9896</v>
      </c>
    </row>
    <row r="1455" spans="1:29">
      <c r="A1455" s="6">
        <v>40900</v>
      </c>
      <c r="B1455" s="7">
        <v>0.32366898148148149</v>
      </c>
      <c r="C1455" s="4" t="s">
        <v>1213</v>
      </c>
      <c r="D1455" s="4" t="s">
        <v>1214</v>
      </c>
      <c r="E1455" s="4" t="s">
        <v>216</v>
      </c>
      <c r="F1455" s="4">
        <v>5</v>
      </c>
      <c r="G1455" s="4">
        <v>5</v>
      </c>
      <c r="H1455" s="4">
        <v>5</v>
      </c>
      <c r="I1455" s="4">
        <v>5</v>
      </c>
      <c r="J1455" s="4">
        <v>5</v>
      </c>
      <c r="K1455" s="4">
        <v>5</v>
      </c>
      <c r="L1455" s="4">
        <v>5</v>
      </c>
      <c r="M1455" s="4">
        <v>5</v>
      </c>
      <c r="N1455" s="4">
        <v>5</v>
      </c>
      <c r="O1455" s="4">
        <v>5</v>
      </c>
      <c r="P1455" s="4">
        <v>5</v>
      </c>
      <c r="Q1455" s="9">
        <f t="shared" si="68"/>
        <v>1.6909722222222225E-2</v>
      </c>
      <c r="R1455" s="4">
        <f t="shared" si="66"/>
        <v>40900.32366898148</v>
      </c>
      <c r="S1455" s="4">
        <v>0.64790661415046369</v>
      </c>
      <c r="T1455" s="4" t="str">
        <f>VLOOKUP(E1455,Sheet2!$A$2:$E$137,5,FALSE)</f>
        <v>ID</v>
      </c>
      <c r="U1455" s="4">
        <f>VLOOKUP($T1455,Sheet4!$H$1106:$M$1351,surveys!U$1+1,FALSE)</f>
        <v>0.53760181870510548</v>
      </c>
      <c r="V1455" s="4">
        <f>VLOOKUP($T1455,Sheet4!$H$1106:$M$1351,surveys!V$1+1,FALSE)</f>
        <v>0.68708687396399803</v>
      </c>
      <c r="W1455" s="4">
        <f>VLOOKUP($T1455,Sheet4!$H$1106:$M$1351,surveys!W$1+1,FALSE)</f>
        <v>0.79731074480843889</v>
      </c>
      <c r="X1455" s="4">
        <f>VLOOKUP($T1455,Sheet4!$H$1106:$M$1351,surveys!X$1+1,FALSE)</f>
        <v>0.90430829504076271</v>
      </c>
      <c r="Y1455" s="4">
        <f>VLOOKUP($T1455,Sheet4!$H$1106:$M$1351,surveys!Y$1+1,FALSE)</f>
        <v>1</v>
      </c>
      <c r="Z1455" s="4">
        <f t="shared" si="67"/>
        <v>2</v>
      </c>
      <c r="AA1455" s="4" t="str">
        <f>VLOOKUP(T1455&amp;"-"&amp;Z1455,Sheet4!$W$2:$AA$1100,3,FALSE)</f>
        <v>Surabaya</v>
      </c>
      <c r="AB1455" s="4">
        <f>VLOOKUP(T1455&amp;"-"&amp;Z1455,Sheet4!$W$2:$AA$1100,4,FALSE)</f>
        <v>-7.2491700000000003</v>
      </c>
      <c r="AC1455" s="4">
        <f>VLOOKUP(T1455&amp;"-"&amp;Z1455,Sheet4!$W$2:$AA$1100,5,FALSE)</f>
        <v>112.75082999999999</v>
      </c>
    </row>
    <row r="1456" spans="1:29">
      <c r="A1456" s="6">
        <v>40900</v>
      </c>
      <c r="B1456" s="7">
        <v>0.58332175925925944</v>
      </c>
      <c r="C1456" s="4" t="s">
        <v>1213</v>
      </c>
      <c r="D1456" s="4" t="s">
        <v>1214</v>
      </c>
      <c r="E1456" s="4" t="s">
        <v>19</v>
      </c>
      <c r="F1456" s="4">
        <v>2</v>
      </c>
      <c r="G1456" s="4">
        <v>1</v>
      </c>
      <c r="H1456" s="4">
        <v>2</v>
      </c>
      <c r="I1456" s="4">
        <v>3</v>
      </c>
      <c r="J1456" s="4">
        <v>3</v>
      </c>
      <c r="K1456" s="4">
        <v>5</v>
      </c>
      <c r="L1456" s="4">
        <v>3</v>
      </c>
      <c r="M1456" s="4">
        <v>3</v>
      </c>
      <c r="N1456" s="4">
        <v>2</v>
      </c>
      <c r="O1456" s="4">
        <v>4</v>
      </c>
      <c r="P1456" s="4">
        <v>3</v>
      </c>
      <c r="Q1456" s="9">
        <f t="shared" si="68"/>
        <v>5.8321759259259261E-2</v>
      </c>
      <c r="R1456" s="4">
        <f t="shared" si="66"/>
        <v>40900.583321759259</v>
      </c>
      <c r="S1456" s="4">
        <v>1.9448662888442492E-2</v>
      </c>
      <c r="T1456" s="4" t="str">
        <f>VLOOKUP(E1456,Sheet2!$A$2:$E$137,5,FALSE)</f>
        <v>HU</v>
      </c>
      <c r="U1456" s="4">
        <f>VLOOKUP($T1456,Sheet4!$H$1106:$M$1351,surveys!U$1+1,FALSE)</f>
        <v>0.70836665732550796</v>
      </c>
      <c r="V1456" s="4">
        <f>VLOOKUP($T1456,Sheet4!$H$1106:$M$1351,surveys!V$1+1,FALSE)</f>
        <v>0.79361649434247361</v>
      </c>
      <c r="W1456" s="4">
        <f>VLOOKUP($T1456,Sheet4!$H$1106:$M$1351,surveys!W$1+1,FALSE)</f>
        <v>0.86571617940203494</v>
      </c>
      <c r="X1456" s="4">
        <f>VLOOKUP($T1456,Sheet4!$H$1106:$M$1351,surveys!X$1+1,FALSE)</f>
        <v>0.93457750328785116</v>
      </c>
      <c r="Y1456" s="4">
        <f>VLOOKUP($T1456,Sheet4!$H$1106:$M$1351,surveys!Y$1+1,FALSE)</f>
        <v>1</v>
      </c>
      <c r="Z1456" s="4">
        <f t="shared" si="67"/>
        <v>1</v>
      </c>
      <c r="AA1456" s="4" t="str">
        <f>VLOOKUP(T1456&amp;"-"&amp;Z1456,Sheet4!$W$2:$AA$1100,3,FALSE)</f>
        <v>Budapest</v>
      </c>
      <c r="AB1456" s="4">
        <f>VLOOKUP(T1456&amp;"-"&amp;Z1456,Sheet4!$W$2:$AA$1100,4,FALSE)</f>
        <v>47.498010000000001</v>
      </c>
      <c r="AC1456" s="4">
        <f>VLOOKUP(T1456&amp;"-"&amp;Z1456,Sheet4!$W$2:$AA$1100,5,FALSE)</f>
        <v>19.039909999999999</v>
      </c>
    </row>
    <row r="1457" spans="1:29">
      <c r="A1457" s="6">
        <v>40900</v>
      </c>
      <c r="B1457" s="7">
        <v>0.63799768518518518</v>
      </c>
      <c r="C1457" s="4" t="s">
        <v>1215</v>
      </c>
      <c r="D1457" s="4" t="s">
        <v>1217</v>
      </c>
      <c r="E1457" s="4" t="s">
        <v>23</v>
      </c>
      <c r="F1457" s="4">
        <v>4</v>
      </c>
      <c r="G1457" s="4">
        <v>3</v>
      </c>
      <c r="H1457" s="4">
        <v>4</v>
      </c>
      <c r="I1457" s="4">
        <v>4</v>
      </c>
      <c r="J1457" s="4">
        <v>5</v>
      </c>
      <c r="K1457" s="4">
        <v>3</v>
      </c>
      <c r="L1457" s="4">
        <v>4</v>
      </c>
      <c r="M1457" s="4">
        <v>5</v>
      </c>
      <c r="N1457" s="4">
        <v>5</v>
      </c>
      <c r="O1457" s="4">
        <v>4</v>
      </c>
      <c r="P1457" s="4">
        <v>3</v>
      </c>
      <c r="Q1457" s="9">
        <f t="shared" si="68"/>
        <v>2.6678240740740738E-2</v>
      </c>
      <c r="R1457" s="4">
        <f t="shared" si="66"/>
        <v>40900.637997685182</v>
      </c>
      <c r="S1457" s="4">
        <v>0.7137546215331001</v>
      </c>
      <c r="T1457" s="4" t="str">
        <f>VLOOKUP(E1457,Sheet2!$A$2:$E$137,5,FALSE)</f>
        <v>CA</v>
      </c>
      <c r="U1457" s="4">
        <f>VLOOKUP($T1457,Sheet4!$H$1106:$M$1351,surveys!U$1+1,FALSE)</f>
        <v>0.39929817507859233</v>
      </c>
      <c r="V1457" s="4">
        <f>VLOOKUP($T1457,Sheet4!$H$1106:$M$1351,surveys!V$1+1,FALSE)</f>
        <v>0.68226808593455113</v>
      </c>
      <c r="W1457" s="4">
        <f>VLOOKUP($T1457,Sheet4!$H$1106:$M$1351,surveys!W$1+1,FALSE)</f>
        <v>0.8413893511967715</v>
      </c>
      <c r="X1457" s="4">
        <f>VLOOKUP($T1457,Sheet4!$H$1106:$M$1351,surveys!X$1+1,FALSE)</f>
        <v>0.92969032990429024</v>
      </c>
      <c r="Y1457" s="4">
        <f>VLOOKUP($T1457,Sheet4!$H$1106:$M$1351,surveys!Y$1+1,FALSE)</f>
        <v>1</v>
      </c>
      <c r="Z1457" s="4">
        <f t="shared" si="67"/>
        <v>3</v>
      </c>
      <c r="AA1457" s="4" t="str">
        <f>VLOOKUP(T1457&amp;"-"&amp;Z1457,Sheet4!$W$2:$AA$1100,3,FALSE)</f>
        <v>Vancouver</v>
      </c>
      <c r="AB1457" s="4">
        <f>VLOOKUP(T1457&amp;"-"&amp;Z1457,Sheet4!$W$2:$AA$1100,4,FALSE)</f>
        <v>49.249659999999999</v>
      </c>
      <c r="AC1457" s="4">
        <f>VLOOKUP(T1457&amp;"-"&amp;Z1457,Sheet4!$W$2:$AA$1100,5,FALSE)</f>
        <v>-123.11933999999999</v>
      </c>
    </row>
    <row r="1458" spans="1:29">
      <c r="A1458" s="6">
        <v>40900</v>
      </c>
      <c r="B1458" s="7">
        <v>0.66120370370370374</v>
      </c>
      <c r="C1458" s="4" t="s">
        <v>1213</v>
      </c>
      <c r="D1458" s="4" t="s">
        <v>1214</v>
      </c>
      <c r="E1458" s="4" t="s">
        <v>85</v>
      </c>
      <c r="F1458" s="4">
        <v>4</v>
      </c>
      <c r="G1458" s="4">
        <v>4</v>
      </c>
      <c r="H1458" s="4">
        <v>4</v>
      </c>
      <c r="I1458" s="4">
        <v>2</v>
      </c>
      <c r="J1458" s="4">
        <v>4</v>
      </c>
      <c r="K1458" s="4">
        <v>2</v>
      </c>
      <c r="L1458" s="4">
        <v>2</v>
      </c>
      <c r="M1458" s="4">
        <v>3</v>
      </c>
      <c r="N1458" s="4">
        <v>5</v>
      </c>
      <c r="O1458" s="4">
        <v>4</v>
      </c>
      <c r="P1458" s="4">
        <v>4</v>
      </c>
      <c r="Q1458" s="9">
        <f t="shared" si="68"/>
        <v>4.2407407407407414E-2</v>
      </c>
      <c r="R1458" s="4">
        <f t="shared" si="66"/>
        <v>40900.661203703705</v>
      </c>
      <c r="S1458" s="4">
        <v>0.38032692883809105</v>
      </c>
      <c r="T1458" s="4" t="str">
        <f>VLOOKUP(E1458,Sheet2!$A$2:$E$137,5,FALSE)</f>
        <v>PL</v>
      </c>
      <c r="U1458" s="4">
        <f>VLOOKUP($T1458,Sheet4!$H$1106:$M$1351,surveys!U$1+1,FALSE)</f>
        <v>0.38412692394750031</v>
      </c>
      <c r="V1458" s="4">
        <f>VLOOKUP($T1458,Sheet4!$H$1106:$M$1351,surveys!V$1+1,FALSE)</f>
        <v>0.55761422047220277</v>
      </c>
      <c r="W1458" s="4">
        <f>VLOOKUP($T1458,Sheet4!$H$1106:$M$1351,surveys!W$1+1,FALSE)</f>
        <v>0.72800866765105254</v>
      </c>
      <c r="X1458" s="4">
        <f>VLOOKUP($T1458,Sheet4!$H$1106:$M$1351,surveys!X$1+1,FALSE)</f>
        <v>0.87128691644612766</v>
      </c>
      <c r="Y1458" s="4">
        <f>VLOOKUP($T1458,Sheet4!$H$1106:$M$1351,surveys!Y$1+1,FALSE)</f>
        <v>1</v>
      </c>
      <c r="Z1458" s="4">
        <f t="shared" si="67"/>
        <v>1</v>
      </c>
      <c r="AA1458" s="4" t="str">
        <f>VLOOKUP(T1458&amp;"-"&amp;Z1458,Sheet4!$W$2:$AA$1100,3,FALSE)</f>
        <v>Warsaw</v>
      </c>
      <c r="AB1458" s="4">
        <f>VLOOKUP(T1458&amp;"-"&amp;Z1458,Sheet4!$W$2:$AA$1100,4,FALSE)</f>
        <v>52.229770000000002</v>
      </c>
      <c r="AC1458" s="4">
        <f>VLOOKUP(T1458&amp;"-"&amp;Z1458,Sheet4!$W$2:$AA$1100,5,FALSE)</f>
        <v>21.011780000000002</v>
      </c>
    </row>
    <row r="1459" spans="1:29">
      <c r="A1459" s="6">
        <v>40899</v>
      </c>
      <c r="B1459" s="7">
        <v>6.7951388888888895E-2</v>
      </c>
      <c r="C1459" s="4" t="s">
        <v>1213</v>
      </c>
      <c r="D1459" s="4" t="s">
        <v>1214</v>
      </c>
      <c r="E1459" s="4" t="s">
        <v>15</v>
      </c>
      <c r="F1459" s="4">
        <v>3</v>
      </c>
      <c r="G1459" s="4">
        <v>4</v>
      </c>
      <c r="H1459" s="4">
        <v>4</v>
      </c>
      <c r="I1459" s="4">
        <v>2</v>
      </c>
      <c r="J1459" s="4">
        <v>2</v>
      </c>
      <c r="K1459" s="4">
        <v>3</v>
      </c>
      <c r="L1459" s="4">
        <v>2</v>
      </c>
      <c r="M1459" s="4">
        <v>4</v>
      </c>
      <c r="N1459" s="4">
        <v>4</v>
      </c>
      <c r="O1459" s="4">
        <v>2</v>
      </c>
      <c r="P1459" s="4">
        <v>3</v>
      </c>
      <c r="Q1459" s="9">
        <f t="shared" si="68"/>
        <v>4.7557870370370375E-2</v>
      </c>
      <c r="R1459" s="4">
        <f t="shared" si="66"/>
        <v>40899.06795138889</v>
      </c>
      <c r="S1459" s="4">
        <v>0.62528763730714498</v>
      </c>
      <c r="T1459" s="4" t="str">
        <f>VLOOKUP(E1459,Sheet2!$A$2:$E$137,5,FALSE)</f>
        <v>US</v>
      </c>
      <c r="U1459" s="4">
        <f>VLOOKUP($T1459,Sheet4!$H$1106:$M$1351,surveys!U$1+1,FALSE)</f>
        <v>0.42883768204388006</v>
      </c>
      <c r="V1459" s="4">
        <f>VLOOKUP($T1459,Sheet4!$H$1106:$M$1351,surveys!V$1+1,FALSE)</f>
        <v>0.62778475709586301</v>
      </c>
      <c r="W1459" s="4">
        <f>VLOOKUP($T1459,Sheet4!$H$1106:$M$1351,surveys!W$1+1,FALSE)</f>
        <v>0.76918600378409652</v>
      </c>
      <c r="X1459" s="4">
        <f>VLOOKUP($T1459,Sheet4!$H$1106:$M$1351,surveys!X$1+1,FALSE)</f>
        <v>0.88987045221102745</v>
      </c>
      <c r="Y1459" s="4">
        <f>VLOOKUP($T1459,Sheet4!$H$1106:$M$1351,surveys!Y$1+1,FALSE)</f>
        <v>1</v>
      </c>
      <c r="Z1459" s="4">
        <f t="shared" si="67"/>
        <v>2</v>
      </c>
      <c r="AA1459" s="4" t="str">
        <f>VLOOKUP(T1459&amp;"-"&amp;Z1459,Sheet4!$W$2:$AA$1100,3,FALSE)</f>
        <v>Los Angeles</v>
      </c>
      <c r="AB1459" s="4">
        <f>VLOOKUP(T1459&amp;"-"&amp;Z1459,Sheet4!$W$2:$AA$1100,4,FALSE)</f>
        <v>34.052230000000002</v>
      </c>
      <c r="AC1459" s="4">
        <f>VLOOKUP(T1459&amp;"-"&amp;Z1459,Sheet4!$W$2:$AA$1100,5,FALSE)</f>
        <v>-118.24368</v>
      </c>
    </row>
    <row r="1460" spans="1:29">
      <c r="A1460" s="6">
        <v>40899</v>
      </c>
      <c r="B1460" s="7">
        <v>0.23645833333333333</v>
      </c>
      <c r="C1460" s="4" t="s">
        <v>1213</v>
      </c>
      <c r="D1460" s="4" t="s">
        <v>1218</v>
      </c>
      <c r="E1460" s="4" t="s">
        <v>42</v>
      </c>
      <c r="F1460" s="4">
        <v>1</v>
      </c>
      <c r="G1460" s="4">
        <v>1</v>
      </c>
      <c r="H1460" s="4">
        <v>1</v>
      </c>
      <c r="I1460" s="4">
        <v>1</v>
      </c>
      <c r="J1460" s="4">
        <v>1</v>
      </c>
      <c r="K1460" s="4">
        <v>1</v>
      </c>
      <c r="L1460" s="4">
        <v>1</v>
      </c>
      <c r="M1460" s="4">
        <v>1</v>
      </c>
      <c r="N1460" s="4">
        <v>1</v>
      </c>
      <c r="O1460" s="4">
        <v>1</v>
      </c>
      <c r="P1460" s="4">
        <v>1</v>
      </c>
      <c r="Q1460" s="9">
        <f t="shared" si="68"/>
        <v>2.5381944444444443E-2</v>
      </c>
      <c r="R1460" s="4">
        <f t="shared" si="66"/>
        <v>40899.236458333333</v>
      </c>
      <c r="S1460" s="4">
        <v>0.65971285243850875</v>
      </c>
      <c r="T1460" s="4" t="str">
        <f>VLOOKUP(E1460,Sheet2!$A$2:$E$137,5,FALSE)</f>
        <v>SE</v>
      </c>
      <c r="U1460" s="4">
        <f>VLOOKUP($T1460,Sheet4!$H$1106:$M$1351,surveys!U$1+1,FALSE)</f>
        <v>0.55292840835143986</v>
      </c>
      <c r="V1460" s="4">
        <f>VLOOKUP($T1460,Sheet4!$H$1106:$M$1351,surveys!V$1+1,FALSE)</f>
        <v>0.77531759074415163</v>
      </c>
      <c r="W1460" s="4">
        <f>VLOOKUP($T1460,Sheet4!$H$1106:$M$1351,surveys!W$1+1,FALSE)</f>
        <v>0.89070599005150708</v>
      </c>
      <c r="X1460" s="4">
        <f>VLOOKUP($T1460,Sheet4!$H$1106:$M$1351,surveys!X$1+1,FALSE)</f>
        <v>0.9470590181653743</v>
      </c>
      <c r="Y1460" s="4">
        <f>VLOOKUP($T1460,Sheet4!$H$1106:$M$1351,surveys!Y$1+1,FALSE)</f>
        <v>1</v>
      </c>
      <c r="Z1460" s="4">
        <f t="shared" si="67"/>
        <v>2</v>
      </c>
      <c r="AA1460" s="4" t="str">
        <f>VLOOKUP(T1460&amp;"-"&amp;Z1460,Sheet4!$W$2:$AA$1100,3,FALSE)</f>
        <v>Goeteborg</v>
      </c>
      <c r="AB1460" s="4">
        <f>VLOOKUP(T1460&amp;"-"&amp;Z1460,Sheet4!$W$2:$AA$1100,4,FALSE)</f>
        <v>57.707160000000002</v>
      </c>
      <c r="AC1460" s="4">
        <f>VLOOKUP(T1460&amp;"-"&amp;Z1460,Sheet4!$W$2:$AA$1100,5,FALSE)</f>
        <v>11.96679</v>
      </c>
    </row>
    <row r="1461" spans="1:29">
      <c r="A1461" s="6">
        <v>40899</v>
      </c>
      <c r="B1461" s="7">
        <v>0.34692129629629626</v>
      </c>
      <c r="C1461" s="4" t="s">
        <v>1213</v>
      </c>
      <c r="D1461" s="4" t="s">
        <v>1217</v>
      </c>
      <c r="E1461" s="4" t="s">
        <v>31</v>
      </c>
      <c r="F1461" s="4">
        <v>3</v>
      </c>
      <c r="G1461" s="4">
        <v>4</v>
      </c>
      <c r="H1461" s="4">
        <v>4</v>
      </c>
      <c r="I1461" s="4">
        <v>4</v>
      </c>
      <c r="J1461" s="4">
        <v>4</v>
      </c>
      <c r="K1461" s="4">
        <v>5</v>
      </c>
      <c r="L1461" s="4">
        <v>5</v>
      </c>
      <c r="M1461" s="4">
        <v>5</v>
      </c>
      <c r="N1461" s="4">
        <v>4</v>
      </c>
      <c r="O1461" s="4">
        <v>4</v>
      </c>
      <c r="P1461" s="4">
        <v>5</v>
      </c>
      <c r="Q1461" s="9">
        <f t="shared" si="68"/>
        <v>3.3055555555555553E-2</v>
      </c>
      <c r="R1461" s="4">
        <f t="shared" si="66"/>
        <v>40899.346921296295</v>
      </c>
      <c r="S1461" s="4">
        <v>0.10372051126836412</v>
      </c>
      <c r="T1461" s="4" t="str">
        <f>VLOOKUP(E1461,Sheet2!$A$2:$E$137,5,FALSE)</f>
        <v>ES</v>
      </c>
      <c r="U1461" s="4">
        <f>VLOOKUP($T1461,Sheet4!$H$1106:$M$1351,surveys!U$1+1,FALSE)</f>
        <v>0.46058089642806016</v>
      </c>
      <c r="V1461" s="4">
        <f>VLOOKUP($T1461,Sheet4!$H$1106:$M$1351,surveys!V$1+1,FALSE)</f>
        <v>0.68996105930901486</v>
      </c>
      <c r="W1461" s="4">
        <f>VLOOKUP($T1461,Sheet4!$H$1106:$M$1351,surveys!W$1+1,FALSE)</f>
        <v>0.80513768719908241</v>
      </c>
      <c r="X1461" s="4">
        <f>VLOOKUP($T1461,Sheet4!$H$1106:$M$1351,surveys!X$1+1,FALSE)</f>
        <v>0.90461214064594464</v>
      </c>
      <c r="Y1461" s="4">
        <f>VLOOKUP($T1461,Sheet4!$H$1106:$M$1351,surveys!Y$1+1,FALSE)</f>
        <v>1</v>
      </c>
      <c r="Z1461" s="4">
        <f t="shared" si="67"/>
        <v>1</v>
      </c>
      <c r="AA1461" s="4" t="str">
        <f>VLOOKUP(T1461&amp;"-"&amp;Z1461,Sheet4!$W$2:$AA$1100,3,FALSE)</f>
        <v>Madrid</v>
      </c>
      <c r="AB1461" s="4">
        <f>VLOOKUP(T1461&amp;"-"&amp;Z1461,Sheet4!$W$2:$AA$1100,4,FALSE)</f>
        <v>40.416499999999999</v>
      </c>
      <c r="AC1461" s="4">
        <f>VLOOKUP(T1461&amp;"-"&amp;Z1461,Sheet4!$W$2:$AA$1100,5,FALSE)</f>
        <v>-3.7025600000000001</v>
      </c>
    </row>
    <row r="1462" spans="1:29">
      <c r="A1462" s="6">
        <v>40899</v>
      </c>
      <c r="B1462" s="7">
        <v>0.3586805555555555</v>
      </c>
      <c r="C1462" s="4" t="s">
        <v>1215</v>
      </c>
      <c r="D1462" s="4" t="s">
        <v>1217</v>
      </c>
      <c r="E1462" s="4" t="s">
        <v>26</v>
      </c>
      <c r="F1462" s="4">
        <v>4</v>
      </c>
      <c r="G1462" s="4">
        <v>4</v>
      </c>
      <c r="H1462" s="4">
        <v>4</v>
      </c>
      <c r="I1462" s="4">
        <v>5</v>
      </c>
      <c r="J1462" s="4">
        <v>5</v>
      </c>
      <c r="K1462" s="4">
        <v>5</v>
      </c>
      <c r="L1462" s="4">
        <v>4</v>
      </c>
      <c r="M1462" s="4">
        <v>4</v>
      </c>
      <c r="N1462" s="4">
        <v>5</v>
      </c>
      <c r="O1462" s="4">
        <v>3</v>
      </c>
      <c r="P1462" s="4">
        <v>4</v>
      </c>
      <c r="Q1462" s="9">
        <f t="shared" si="68"/>
        <v>4.0925925925925928E-2</v>
      </c>
      <c r="R1462" s="4">
        <f t="shared" si="66"/>
        <v>40899.358680555553</v>
      </c>
      <c r="S1462" s="4">
        <v>0.82232952702972728</v>
      </c>
      <c r="T1462" s="4" t="str">
        <f>VLOOKUP(E1462,Sheet2!$A$2:$E$137,5,FALSE)</f>
        <v>DE</v>
      </c>
      <c r="U1462" s="4">
        <f>VLOOKUP($T1462,Sheet4!$H$1106:$M$1351,surveys!U$1+1,FALSE)</f>
        <v>0.42620281948941302</v>
      </c>
      <c r="V1462" s="4">
        <f>VLOOKUP($T1462,Sheet4!$H$1106:$M$1351,surveys!V$1+1,FALSE)</f>
        <v>0.64253089557903176</v>
      </c>
      <c r="W1462" s="4">
        <f>VLOOKUP($T1462,Sheet4!$H$1106:$M$1351,surveys!W$1+1,FALSE)</f>
        <v>0.79931043378760003</v>
      </c>
      <c r="X1462" s="4">
        <f>VLOOKUP($T1462,Sheet4!$H$1106:$M$1351,surveys!X$1+1,FALSE)</f>
        <v>0.91914675697020254</v>
      </c>
      <c r="Y1462" s="4">
        <f>VLOOKUP($T1462,Sheet4!$H$1106:$M$1351,surveys!Y$1+1,FALSE)</f>
        <v>1</v>
      </c>
      <c r="Z1462" s="4">
        <f t="shared" si="67"/>
        <v>4</v>
      </c>
      <c r="AA1462" s="4" t="str">
        <f>VLOOKUP(T1462&amp;"-"&amp;Z1462,Sheet4!$W$2:$AA$1100,3,FALSE)</f>
        <v>Koeln</v>
      </c>
      <c r="AB1462" s="4">
        <f>VLOOKUP(T1462&amp;"-"&amp;Z1462,Sheet4!$W$2:$AA$1100,4,FALSE)</f>
        <v>50.933329999999998</v>
      </c>
      <c r="AC1462" s="4">
        <f>VLOOKUP(T1462&amp;"-"&amp;Z1462,Sheet4!$W$2:$AA$1100,5,FALSE)</f>
        <v>6.95</v>
      </c>
    </row>
    <row r="1463" spans="1:29">
      <c r="A1463" s="6">
        <v>40899</v>
      </c>
      <c r="B1463" s="7">
        <v>0.37137731481481479</v>
      </c>
      <c r="C1463" s="4" t="s">
        <v>1213</v>
      </c>
      <c r="D1463" s="4" t="s">
        <v>1217</v>
      </c>
      <c r="E1463" s="4" t="s">
        <v>113</v>
      </c>
      <c r="F1463" s="4">
        <v>1</v>
      </c>
      <c r="G1463" s="4">
        <v>1</v>
      </c>
      <c r="H1463" s="4">
        <v>1</v>
      </c>
      <c r="I1463" s="4">
        <v>1</v>
      </c>
      <c r="J1463" s="4">
        <v>1</v>
      </c>
      <c r="K1463" s="4">
        <v>1</v>
      </c>
      <c r="L1463" s="4">
        <v>1</v>
      </c>
      <c r="M1463" s="4">
        <v>1</v>
      </c>
      <c r="N1463" s="4">
        <v>1</v>
      </c>
      <c r="O1463" s="4">
        <v>1</v>
      </c>
      <c r="P1463" s="4">
        <v>1</v>
      </c>
      <c r="Q1463" s="9">
        <f t="shared" si="68"/>
        <v>4.9479166666666664E-2</v>
      </c>
      <c r="R1463" s="4">
        <f t="shared" si="66"/>
        <v>40899.371377314812</v>
      </c>
      <c r="S1463" s="4">
        <v>0.31783073532441497</v>
      </c>
      <c r="T1463" s="4" t="str">
        <f>VLOOKUP(E1463,Sheet2!$A$2:$E$137,5,FALSE)</f>
        <v>JP</v>
      </c>
      <c r="U1463" s="4">
        <f>VLOOKUP($T1463,Sheet4!$H$1106:$M$1351,surveys!U$1+1,FALSE)</f>
        <v>0.44874078205656753</v>
      </c>
      <c r="V1463" s="4">
        <f>VLOOKUP($T1463,Sheet4!$H$1106:$M$1351,surveys!V$1+1,FALSE)</f>
        <v>0.64114518428781597</v>
      </c>
      <c r="W1463" s="4">
        <f>VLOOKUP($T1463,Sheet4!$H$1106:$M$1351,surveys!W$1+1,FALSE)</f>
        <v>0.78068907227302575</v>
      </c>
      <c r="X1463" s="4">
        <f>VLOOKUP($T1463,Sheet4!$H$1106:$M$1351,surveys!X$1+1,FALSE)</f>
        <v>0.89864079960981302</v>
      </c>
      <c r="Y1463" s="4">
        <f>VLOOKUP($T1463,Sheet4!$H$1106:$M$1351,surveys!Y$1+1,FALSE)</f>
        <v>1</v>
      </c>
      <c r="Z1463" s="4">
        <f t="shared" si="67"/>
        <v>1</v>
      </c>
      <c r="AA1463" s="4" t="str">
        <f>VLOOKUP(T1463&amp;"-"&amp;Z1463,Sheet4!$W$2:$AA$1100,3,FALSE)</f>
        <v>Tokyo</v>
      </c>
      <c r="AB1463" s="4">
        <f>VLOOKUP(T1463&amp;"-"&amp;Z1463,Sheet4!$W$2:$AA$1100,4,FALSE)</f>
        <v>35.689500000000002</v>
      </c>
      <c r="AC1463" s="4">
        <f>VLOOKUP(T1463&amp;"-"&amp;Z1463,Sheet4!$W$2:$AA$1100,5,FALSE)</f>
        <v>139.69171</v>
      </c>
    </row>
    <row r="1464" spans="1:29">
      <c r="A1464" s="6">
        <v>40899</v>
      </c>
      <c r="B1464" s="7">
        <v>0.54306712962962955</v>
      </c>
      <c r="C1464" s="4" t="s">
        <v>1215</v>
      </c>
      <c r="D1464" s="4" t="s">
        <v>1216</v>
      </c>
      <c r="E1464" s="4" t="s">
        <v>77</v>
      </c>
      <c r="F1464" s="4">
        <v>2</v>
      </c>
      <c r="G1464" s="4">
        <v>2</v>
      </c>
      <c r="H1464" s="4">
        <v>1</v>
      </c>
      <c r="I1464" s="4">
        <v>4</v>
      </c>
      <c r="J1464" s="4">
        <v>4</v>
      </c>
      <c r="K1464" s="4">
        <v>4</v>
      </c>
      <c r="L1464" s="4">
        <v>3</v>
      </c>
      <c r="M1464" s="4">
        <v>4</v>
      </c>
      <c r="N1464" s="4">
        <v>4</v>
      </c>
      <c r="O1464" s="4">
        <v>3</v>
      </c>
      <c r="P1464" s="4">
        <v>2</v>
      </c>
      <c r="Q1464" s="9">
        <f t="shared" si="68"/>
        <v>3.0590277777777775E-2</v>
      </c>
      <c r="R1464" s="4">
        <f t="shared" si="66"/>
        <v>40899.543067129627</v>
      </c>
      <c r="S1464" s="4">
        <v>0.4619723367540387</v>
      </c>
      <c r="T1464" s="4" t="str">
        <f>VLOOKUP(E1464,Sheet2!$A$2:$E$137,5,FALSE)</f>
        <v>CZ</v>
      </c>
      <c r="U1464" s="4">
        <f>VLOOKUP($T1464,Sheet4!$H$1106:$M$1351,surveys!U$1+1,FALSE)</f>
        <v>0.55144733629941389</v>
      </c>
      <c r="V1464" s="4">
        <f>VLOOKUP($T1464,Sheet4!$H$1106:$M$1351,surveys!V$1+1,FALSE)</f>
        <v>0.72628917582448771</v>
      </c>
      <c r="W1464" s="4">
        <f>VLOOKUP($T1464,Sheet4!$H$1106:$M$1351,surveys!W$1+1,FALSE)</f>
        <v>0.87441405399881522</v>
      </c>
      <c r="X1464" s="4">
        <f>VLOOKUP($T1464,Sheet4!$H$1106:$M$1351,surveys!X$1+1,FALSE)</f>
        <v>0.95208915652162385</v>
      </c>
      <c r="Y1464" s="4">
        <f>VLOOKUP($T1464,Sheet4!$H$1106:$M$1351,surveys!Y$1+1,FALSE)</f>
        <v>1</v>
      </c>
      <c r="Z1464" s="4">
        <f t="shared" si="67"/>
        <v>1</v>
      </c>
      <c r="AA1464" s="4" t="str">
        <f>VLOOKUP(T1464&amp;"-"&amp;Z1464,Sheet4!$W$2:$AA$1100,3,FALSE)</f>
        <v>Prague</v>
      </c>
      <c r="AB1464" s="4">
        <f>VLOOKUP(T1464&amp;"-"&amp;Z1464,Sheet4!$W$2:$AA$1100,4,FALSE)</f>
        <v>50.088039999999999</v>
      </c>
      <c r="AC1464" s="4">
        <f>VLOOKUP(T1464&amp;"-"&amp;Z1464,Sheet4!$W$2:$AA$1100,5,FALSE)</f>
        <v>14.42076</v>
      </c>
    </row>
    <row r="1465" spans="1:29">
      <c r="A1465" s="6">
        <v>40899</v>
      </c>
      <c r="B1465" s="7">
        <v>0.64225694444444448</v>
      </c>
      <c r="C1465" s="4" t="s">
        <v>1213</v>
      </c>
      <c r="D1465" s="4" t="s">
        <v>1217</v>
      </c>
      <c r="E1465" s="4" t="s">
        <v>44</v>
      </c>
      <c r="F1465" s="4">
        <v>1</v>
      </c>
      <c r="G1465" s="4">
        <v>1</v>
      </c>
      <c r="H1465" s="4">
        <v>1</v>
      </c>
      <c r="I1465" s="4">
        <v>1</v>
      </c>
      <c r="J1465" s="4">
        <v>1</v>
      </c>
      <c r="K1465" s="4">
        <v>1</v>
      </c>
      <c r="L1465" s="4">
        <v>1</v>
      </c>
      <c r="M1465" s="4">
        <v>1</v>
      </c>
      <c r="N1465" s="4">
        <v>1</v>
      </c>
      <c r="O1465" s="4">
        <v>1</v>
      </c>
      <c r="P1465" s="4">
        <v>1</v>
      </c>
      <c r="Q1465" s="9">
        <f t="shared" si="68"/>
        <v>2.9675925925925925E-2</v>
      </c>
      <c r="R1465" s="4">
        <f t="shared" si="66"/>
        <v>40899.642256944448</v>
      </c>
      <c r="S1465" s="4">
        <v>0.46593473917495087</v>
      </c>
      <c r="T1465" s="4" t="str">
        <f>VLOOKUP(E1465,Sheet2!$A$2:$E$137,5,FALSE)</f>
        <v>TR</v>
      </c>
      <c r="U1465" s="4">
        <f>VLOOKUP($T1465,Sheet4!$H$1106:$M$1351,surveys!U$1+1,FALSE)</f>
        <v>0.56282907227865631</v>
      </c>
      <c r="V1465" s="4">
        <f>VLOOKUP($T1465,Sheet4!$H$1106:$M$1351,surveys!V$1+1,FALSE)</f>
        <v>0.73998378440807921</v>
      </c>
      <c r="W1465" s="4">
        <f>VLOOKUP($T1465,Sheet4!$H$1106:$M$1351,surveys!W$1+1,FALSE)</f>
        <v>0.86593507285859772</v>
      </c>
      <c r="X1465" s="4">
        <f>VLOOKUP($T1465,Sheet4!$H$1106:$M$1351,surveys!X$1+1,FALSE)</f>
        <v>0.93709051462417825</v>
      </c>
      <c r="Y1465" s="4">
        <f>VLOOKUP($T1465,Sheet4!$H$1106:$M$1351,surveys!Y$1+1,FALSE)</f>
        <v>1</v>
      </c>
      <c r="Z1465" s="4">
        <f t="shared" si="67"/>
        <v>1</v>
      </c>
      <c r="AA1465" s="4" t="str">
        <f>VLOOKUP(T1465&amp;"-"&amp;Z1465,Sheet4!$W$2:$AA$1100,3,FALSE)</f>
        <v>Istanbul</v>
      </c>
      <c r="AB1465" s="4">
        <f>VLOOKUP(T1465&amp;"-"&amp;Z1465,Sheet4!$W$2:$AA$1100,4,FALSE)</f>
        <v>41.013840000000002</v>
      </c>
      <c r="AC1465" s="4">
        <f>VLOOKUP(T1465&amp;"-"&amp;Z1465,Sheet4!$W$2:$AA$1100,5,FALSE)</f>
        <v>28.949660000000002</v>
      </c>
    </row>
    <row r="1466" spans="1:29">
      <c r="A1466" s="6">
        <v>40899</v>
      </c>
      <c r="B1466" s="7">
        <v>0.63064814814814818</v>
      </c>
      <c r="C1466" s="4" t="s">
        <v>1213</v>
      </c>
      <c r="D1466" s="4" t="s">
        <v>1214</v>
      </c>
      <c r="E1466" s="4" t="s">
        <v>15</v>
      </c>
      <c r="F1466" s="4">
        <v>4</v>
      </c>
      <c r="G1466" s="4">
        <v>5</v>
      </c>
      <c r="H1466" s="4">
        <v>4</v>
      </c>
      <c r="I1466" s="4">
        <v>4</v>
      </c>
      <c r="J1466" s="4">
        <v>3</v>
      </c>
      <c r="K1466" s="4">
        <v>3</v>
      </c>
      <c r="L1466" s="4">
        <v>2</v>
      </c>
      <c r="M1466" s="4">
        <v>5</v>
      </c>
      <c r="N1466" s="4">
        <v>5</v>
      </c>
      <c r="O1466" s="4">
        <v>3</v>
      </c>
      <c r="P1466" s="4">
        <v>4</v>
      </c>
      <c r="Q1466" s="9">
        <f t="shared" si="68"/>
        <v>2.1388888888888888E-2</v>
      </c>
      <c r="R1466" s="4">
        <f t="shared" si="66"/>
        <v>40899.630648148152</v>
      </c>
      <c r="S1466" s="4">
        <v>0.96922700689196439</v>
      </c>
      <c r="T1466" s="4" t="str">
        <f>VLOOKUP(E1466,Sheet2!$A$2:$E$137,5,FALSE)</f>
        <v>US</v>
      </c>
      <c r="U1466" s="4">
        <f>VLOOKUP($T1466,Sheet4!$H$1106:$M$1351,surveys!U$1+1,FALSE)</f>
        <v>0.42883768204388006</v>
      </c>
      <c r="V1466" s="4">
        <f>VLOOKUP($T1466,Sheet4!$H$1106:$M$1351,surveys!V$1+1,FALSE)</f>
        <v>0.62778475709586301</v>
      </c>
      <c r="W1466" s="4">
        <f>VLOOKUP($T1466,Sheet4!$H$1106:$M$1351,surveys!W$1+1,FALSE)</f>
        <v>0.76918600378409652</v>
      </c>
      <c r="X1466" s="4">
        <f>VLOOKUP($T1466,Sheet4!$H$1106:$M$1351,surveys!X$1+1,FALSE)</f>
        <v>0.88987045221102745</v>
      </c>
      <c r="Y1466" s="4">
        <f>VLOOKUP($T1466,Sheet4!$H$1106:$M$1351,surveys!Y$1+1,FALSE)</f>
        <v>1</v>
      </c>
      <c r="Z1466" s="4">
        <f t="shared" si="67"/>
        <v>5</v>
      </c>
      <c r="AA1466" s="4" t="str">
        <f>VLOOKUP(T1466&amp;"-"&amp;Z1466,Sheet4!$W$2:$AA$1100,3,FALSE)</f>
        <v>Houston</v>
      </c>
      <c r="AB1466" s="4">
        <f>VLOOKUP(T1466&amp;"-"&amp;Z1466,Sheet4!$W$2:$AA$1100,4,FALSE)</f>
        <v>29.763280000000002</v>
      </c>
      <c r="AC1466" s="4">
        <f>VLOOKUP(T1466&amp;"-"&amp;Z1466,Sheet4!$W$2:$AA$1100,5,FALSE)</f>
        <v>-95.36327</v>
      </c>
    </row>
    <row r="1467" spans="1:29">
      <c r="A1467" s="6">
        <v>40899</v>
      </c>
      <c r="B1467" s="7">
        <v>0.76834490740740735</v>
      </c>
      <c r="C1467" s="4" t="s">
        <v>1213</v>
      </c>
      <c r="D1467" s="4" t="s">
        <v>1214</v>
      </c>
      <c r="E1467" s="4" t="s">
        <v>33</v>
      </c>
      <c r="F1467" s="4">
        <v>4</v>
      </c>
      <c r="G1467" s="4">
        <v>1</v>
      </c>
      <c r="H1467" s="4">
        <v>1</v>
      </c>
      <c r="I1467" s="4">
        <v>5</v>
      </c>
      <c r="J1467" s="4">
        <v>2</v>
      </c>
      <c r="K1467" s="4">
        <v>5</v>
      </c>
      <c r="L1467" s="4">
        <v>3</v>
      </c>
      <c r="M1467" s="4">
        <v>3</v>
      </c>
      <c r="N1467" s="4">
        <v>5</v>
      </c>
      <c r="O1467" s="4">
        <v>2</v>
      </c>
      <c r="P1467" s="4">
        <v>3</v>
      </c>
      <c r="Q1467" s="9">
        <f t="shared" si="68"/>
        <v>4.7303240740740736E-2</v>
      </c>
      <c r="R1467" s="4">
        <f t="shared" si="66"/>
        <v>40899.76834490741</v>
      </c>
      <c r="S1467" s="4">
        <v>0.87030257929132704</v>
      </c>
      <c r="T1467" s="4" t="str">
        <f>VLOOKUP(E1467,Sheet2!$A$2:$E$137,5,FALSE)</f>
        <v>IT</v>
      </c>
      <c r="U1467" s="4">
        <f>VLOOKUP($T1467,Sheet4!$H$1106:$M$1351,surveys!U$1+1,FALSE)</f>
        <v>0.40073733113706772</v>
      </c>
      <c r="V1467" s="4">
        <f>VLOOKUP($T1467,Sheet4!$H$1106:$M$1351,surveys!V$1+1,FALSE)</f>
        <v>0.60502083075372182</v>
      </c>
      <c r="W1467" s="4">
        <f>VLOOKUP($T1467,Sheet4!$H$1106:$M$1351,surveys!W$1+1,FALSE)</f>
        <v>0.75963680320784854</v>
      </c>
      <c r="X1467" s="4">
        <f>VLOOKUP($T1467,Sheet4!$H$1106:$M$1351,surveys!X$1+1,FALSE)</f>
        <v>0.89491209934724891</v>
      </c>
      <c r="Y1467" s="4">
        <f>VLOOKUP($T1467,Sheet4!$H$1106:$M$1351,surveys!Y$1+1,FALSE)</f>
        <v>1</v>
      </c>
      <c r="Z1467" s="4">
        <f t="shared" si="67"/>
        <v>4</v>
      </c>
      <c r="AA1467" s="4" t="str">
        <f>VLOOKUP(T1467&amp;"-"&amp;Z1467,Sheet4!$W$2:$AA$1100,3,FALSE)</f>
        <v>Torino</v>
      </c>
      <c r="AB1467" s="4">
        <f>VLOOKUP(T1467&amp;"-"&amp;Z1467,Sheet4!$W$2:$AA$1100,4,FALSE)</f>
        <v>45.070489999999999</v>
      </c>
      <c r="AC1467" s="4">
        <f>VLOOKUP(T1467&amp;"-"&amp;Z1467,Sheet4!$W$2:$AA$1100,5,FALSE)</f>
        <v>7.68682</v>
      </c>
    </row>
    <row r="1468" spans="1:29">
      <c r="A1468" s="6">
        <v>40899</v>
      </c>
      <c r="B1468" s="7">
        <v>0.78039351851851846</v>
      </c>
      <c r="C1468" s="4" t="s">
        <v>1213</v>
      </c>
      <c r="D1468" s="4" t="s">
        <v>1214</v>
      </c>
      <c r="E1468" s="4" t="s">
        <v>15</v>
      </c>
      <c r="F1468" s="4">
        <v>3</v>
      </c>
      <c r="G1468" s="4">
        <v>3</v>
      </c>
      <c r="H1468" s="4">
        <v>4</v>
      </c>
      <c r="I1468" s="4">
        <v>4</v>
      </c>
      <c r="J1468" s="4">
        <v>2</v>
      </c>
      <c r="K1468" s="4">
        <v>4</v>
      </c>
      <c r="L1468" s="4">
        <v>4</v>
      </c>
      <c r="M1468" s="4">
        <v>5</v>
      </c>
      <c r="N1468" s="4">
        <v>3</v>
      </c>
      <c r="O1468" s="4">
        <v>4</v>
      </c>
      <c r="P1468" s="4">
        <v>2</v>
      </c>
      <c r="Q1468" s="9">
        <f t="shared" si="68"/>
        <v>5.5763888888888891E-2</v>
      </c>
      <c r="R1468" s="4">
        <f t="shared" si="66"/>
        <v>40899.780393518522</v>
      </c>
      <c r="S1468" s="4">
        <v>0.52646909557462185</v>
      </c>
      <c r="T1468" s="4" t="str">
        <f>VLOOKUP(E1468,Sheet2!$A$2:$E$137,5,FALSE)</f>
        <v>US</v>
      </c>
      <c r="U1468" s="4">
        <f>VLOOKUP($T1468,Sheet4!$H$1106:$M$1351,surveys!U$1+1,FALSE)</f>
        <v>0.42883768204388006</v>
      </c>
      <c r="V1468" s="4">
        <f>VLOOKUP($T1468,Sheet4!$H$1106:$M$1351,surveys!V$1+1,FALSE)</f>
        <v>0.62778475709586301</v>
      </c>
      <c r="W1468" s="4">
        <f>VLOOKUP($T1468,Sheet4!$H$1106:$M$1351,surveys!W$1+1,FALSE)</f>
        <v>0.76918600378409652</v>
      </c>
      <c r="X1468" s="4">
        <f>VLOOKUP($T1468,Sheet4!$H$1106:$M$1351,surveys!X$1+1,FALSE)</f>
        <v>0.88987045221102745</v>
      </c>
      <c r="Y1468" s="4">
        <f>VLOOKUP($T1468,Sheet4!$H$1106:$M$1351,surveys!Y$1+1,FALSE)</f>
        <v>1</v>
      </c>
      <c r="Z1468" s="4">
        <f t="shared" si="67"/>
        <v>2</v>
      </c>
      <c r="AA1468" s="4" t="str">
        <f>VLOOKUP(T1468&amp;"-"&amp;Z1468,Sheet4!$W$2:$AA$1100,3,FALSE)</f>
        <v>Los Angeles</v>
      </c>
      <c r="AB1468" s="4">
        <f>VLOOKUP(T1468&amp;"-"&amp;Z1468,Sheet4!$W$2:$AA$1100,4,FALSE)</f>
        <v>34.052230000000002</v>
      </c>
      <c r="AC1468" s="4">
        <f>VLOOKUP(T1468&amp;"-"&amp;Z1468,Sheet4!$W$2:$AA$1100,5,FALSE)</f>
        <v>-118.24368</v>
      </c>
    </row>
    <row r="1469" spans="1:29">
      <c r="A1469" s="6">
        <v>40899</v>
      </c>
      <c r="B1469" s="7">
        <v>0.94417824074074075</v>
      </c>
      <c r="C1469" s="4" t="s">
        <v>1213</v>
      </c>
      <c r="D1469" s="4" t="s">
        <v>1216</v>
      </c>
      <c r="E1469" s="4" t="s">
        <v>33</v>
      </c>
      <c r="F1469" s="4">
        <v>4</v>
      </c>
      <c r="G1469" s="4">
        <v>4</v>
      </c>
      <c r="H1469" s="4">
        <v>5</v>
      </c>
      <c r="I1469" s="4">
        <v>5</v>
      </c>
      <c r="J1469" s="4">
        <v>3</v>
      </c>
      <c r="K1469" s="4">
        <v>4</v>
      </c>
      <c r="L1469" s="4">
        <v>5</v>
      </c>
      <c r="M1469" s="4">
        <v>4</v>
      </c>
      <c r="N1469" s="4">
        <v>5</v>
      </c>
      <c r="O1469" s="4">
        <v>5</v>
      </c>
      <c r="P1469" s="4">
        <v>3</v>
      </c>
      <c r="Q1469" s="9">
        <f t="shared" si="68"/>
        <v>3.1030092592592592E-2</v>
      </c>
      <c r="R1469" s="4">
        <f t="shared" si="66"/>
        <v>40899.944178240738</v>
      </c>
      <c r="S1469" s="4">
        <v>0.74797169152141874</v>
      </c>
      <c r="T1469" s="4" t="str">
        <f>VLOOKUP(E1469,Sheet2!$A$2:$E$137,5,FALSE)</f>
        <v>IT</v>
      </c>
      <c r="U1469" s="4">
        <f>VLOOKUP($T1469,Sheet4!$H$1106:$M$1351,surveys!U$1+1,FALSE)</f>
        <v>0.40073733113706772</v>
      </c>
      <c r="V1469" s="4">
        <f>VLOOKUP($T1469,Sheet4!$H$1106:$M$1351,surveys!V$1+1,FALSE)</f>
        <v>0.60502083075372182</v>
      </c>
      <c r="W1469" s="4">
        <f>VLOOKUP($T1469,Sheet4!$H$1106:$M$1351,surveys!W$1+1,FALSE)</f>
        <v>0.75963680320784854</v>
      </c>
      <c r="X1469" s="4">
        <f>VLOOKUP($T1469,Sheet4!$H$1106:$M$1351,surveys!X$1+1,FALSE)</f>
        <v>0.89491209934724891</v>
      </c>
      <c r="Y1469" s="4">
        <f>VLOOKUP($T1469,Sheet4!$H$1106:$M$1351,surveys!Y$1+1,FALSE)</f>
        <v>1</v>
      </c>
      <c r="Z1469" s="4">
        <f t="shared" si="67"/>
        <v>3</v>
      </c>
      <c r="AA1469" s="4" t="str">
        <f>VLOOKUP(T1469&amp;"-"&amp;Z1469,Sheet4!$W$2:$AA$1100,3,FALSE)</f>
        <v>Napoli</v>
      </c>
      <c r="AB1469" s="4">
        <f>VLOOKUP(T1469&amp;"-"&amp;Z1469,Sheet4!$W$2:$AA$1100,4,FALSE)</f>
        <v>40.833329999999997</v>
      </c>
      <c r="AC1469" s="4">
        <f>VLOOKUP(T1469&amp;"-"&amp;Z1469,Sheet4!$W$2:$AA$1100,5,FALSE)</f>
        <v>14.25</v>
      </c>
    </row>
    <row r="1470" spans="1:29">
      <c r="A1470" s="6">
        <v>40898</v>
      </c>
      <c r="B1470" s="7">
        <v>1.5601851851851851E-2</v>
      </c>
      <c r="C1470" s="4" t="s">
        <v>1215</v>
      </c>
      <c r="D1470" s="4" t="s">
        <v>1217</v>
      </c>
      <c r="E1470" s="4" t="s">
        <v>33</v>
      </c>
      <c r="F1470" s="4">
        <v>3</v>
      </c>
      <c r="G1470" s="4">
        <v>3</v>
      </c>
      <c r="H1470" s="4">
        <v>5</v>
      </c>
      <c r="I1470" s="4">
        <v>3</v>
      </c>
      <c r="J1470" s="4">
        <v>5</v>
      </c>
      <c r="K1470" s="4">
        <v>3</v>
      </c>
      <c r="L1470" s="4">
        <v>4</v>
      </c>
      <c r="M1470" s="4">
        <v>5</v>
      </c>
      <c r="N1470" s="4">
        <v>3</v>
      </c>
      <c r="O1470" s="4">
        <v>5</v>
      </c>
      <c r="P1470" s="4">
        <v>4</v>
      </c>
      <c r="Q1470" s="9">
        <f t="shared" si="68"/>
        <v>1.0636574074074074E-2</v>
      </c>
      <c r="R1470" s="4">
        <f t="shared" si="66"/>
        <v>40898.015601851854</v>
      </c>
      <c r="S1470" s="4">
        <v>0.99797382958139758</v>
      </c>
      <c r="T1470" s="4" t="str">
        <f>VLOOKUP(E1470,Sheet2!$A$2:$E$137,5,FALSE)</f>
        <v>IT</v>
      </c>
      <c r="U1470" s="4">
        <f>VLOOKUP($T1470,Sheet4!$H$1106:$M$1351,surveys!U$1+1,FALSE)</f>
        <v>0.40073733113706772</v>
      </c>
      <c r="V1470" s="4">
        <f>VLOOKUP($T1470,Sheet4!$H$1106:$M$1351,surveys!V$1+1,FALSE)</f>
        <v>0.60502083075372182</v>
      </c>
      <c r="W1470" s="4">
        <f>VLOOKUP($T1470,Sheet4!$H$1106:$M$1351,surveys!W$1+1,FALSE)</f>
        <v>0.75963680320784854</v>
      </c>
      <c r="X1470" s="4">
        <f>VLOOKUP($T1470,Sheet4!$H$1106:$M$1351,surveys!X$1+1,FALSE)</f>
        <v>0.89491209934724891</v>
      </c>
      <c r="Y1470" s="4">
        <f>VLOOKUP($T1470,Sheet4!$H$1106:$M$1351,surveys!Y$1+1,FALSE)</f>
        <v>1</v>
      </c>
      <c r="Z1470" s="4">
        <f t="shared" si="67"/>
        <v>5</v>
      </c>
      <c r="AA1470" s="4" t="str">
        <f>VLOOKUP(T1470&amp;"-"&amp;Z1470,Sheet4!$W$2:$AA$1100,3,FALSE)</f>
        <v>Palermo</v>
      </c>
      <c r="AB1470" s="4">
        <f>VLOOKUP(T1470&amp;"-"&amp;Z1470,Sheet4!$W$2:$AA$1100,4,FALSE)</f>
        <v>38.115819999999999</v>
      </c>
      <c r="AC1470" s="4">
        <f>VLOOKUP(T1470&amp;"-"&amp;Z1470,Sheet4!$W$2:$AA$1100,5,FALSE)</f>
        <v>13.35976</v>
      </c>
    </row>
    <row r="1471" spans="1:29">
      <c r="A1471" s="6">
        <v>40898</v>
      </c>
      <c r="B1471" s="7">
        <v>0.10035879629629629</v>
      </c>
      <c r="C1471" s="4" t="s">
        <v>1215</v>
      </c>
      <c r="D1471" s="4" t="s">
        <v>1216</v>
      </c>
      <c r="E1471" s="4" t="s">
        <v>15</v>
      </c>
      <c r="F1471" s="4">
        <v>3</v>
      </c>
      <c r="G1471" s="4">
        <v>1</v>
      </c>
      <c r="H1471" s="4">
        <v>4</v>
      </c>
      <c r="I1471" s="4">
        <v>5</v>
      </c>
      <c r="J1471" s="4">
        <v>5</v>
      </c>
      <c r="K1471" s="4">
        <v>2</v>
      </c>
      <c r="L1471" s="4">
        <v>5</v>
      </c>
      <c r="M1471" s="4">
        <v>4</v>
      </c>
      <c r="N1471" s="4">
        <v>5</v>
      </c>
      <c r="O1471" s="4">
        <v>4</v>
      </c>
      <c r="P1471" s="4">
        <v>2</v>
      </c>
      <c r="Q1471" s="9">
        <f t="shared" si="68"/>
        <v>1.1111111111111111E-3</v>
      </c>
      <c r="R1471" s="4">
        <f t="shared" si="66"/>
        <v>40898.100358796299</v>
      </c>
      <c r="S1471" s="4">
        <v>0.36660302325400407</v>
      </c>
      <c r="T1471" s="4" t="str">
        <f>VLOOKUP(E1471,Sheet2!$A$2:$E$137,5,FALSE)</f>
        <v>US</v>
      </c>
      <c r="U1471" s="4">
        <f>VLOOKUP($T1471,Sheet4!$H$1106:$M$1351,surveys!U$1+1,FALSE)</f>
        <v>0.42883768204388006</v>
      </c>
      <c r="V1471" s="4">
        <f>VLOOKUP($T1471,Sheet4!$H$1106:$M$1351,surveys!V$1+1,FALSE)</f>
        <v>0.62778475709586301</v>
      </c>
      <c r="W1471" s="4">
        <f>VLOOKUP($T1471,Sheet4!$H$1106:$M$1351,surveys!W$1+1,FALSE)</f>
        <v>0.76918600378409652</v>
      </c>
      <c r="X1471" s="4">
        <f>VLOOKUP($T1471,Sheet4!$H$1106:$M$1351,surveys!X$1+1,FALSE)</f>
        <v>0.88987045221102745</v>
      </c>
      <c r="Y1471" s="4">
        <f>VLOOKUP($T1471,Sheet4!$H$1106:$M$1351,surveys!Y$1+1,FALSE)</f>
        <v>1</v>
      </c>
      <c r="Z1471" s="4">
        <f t="shared" si="67"/>
        <v>1</v>
      </c>
      <c r="AA1471" s="4" t="str">
        <f>VLOOKUP(T1471&amp;"-"&amp;Z1471,Sheet4!$W$2:$AA$1100,3,FALSE)</f>
        <v>New York City</v>
      </c>
      <c r="AB1471" s="4">
        <f>VLOOKUP(T1471&amp;"-"&amp;Z1471,Sheet4!$W$2:$AA$1100,4,FALSE)</f>
        <v>40.714269999999999</v>
      </c>
      <c r="AC1471" s="4">
        <f>VLOOKUP(T1471&amp;"-"&amp;Z1471,Sheet4!$W$2:$AA$1100,5,FALSE)</f>
        <v>-74.005970000000005</v>
      </c>
    </row>
    <row r="1472" spans="1:29">
      <c r="A1472" s="6">
        <v>40898</v>
      </c>
      <c r="B1472" s="7">
        <v>0.24524305555555556</v>
      </c>
      <c r="C1472" s="4" t="s">
        <v>1215</v>
      </c>
      <c r="D1472" s="4" t="s">
        <v>1216</v>
      </c>
      <c r="E1472" s="4" t="s">
        <v>15</v>
      </c>
      <c r="F1472" s="4">
        <v>3</v>
      </c>
      <c r="G1472" s="4">
        <v>4</v>
      </c>
      <c r="H1472" s="4">
        <v>4</v>
      </c>
      <c r="I1472" s="4">
        <v>3</v>
      </c>
      <c r="J1472" s="4">
        <v>5</v>
      </c>
      <c r="K1472" s="4">
        <v>3</v>
      </c>
      <c r="L1472" s="4">
        <v>3</v>
      </c>
      <c r="M1472" s="4">
        <v>5</v>
      </c>
      <c r="N1472" s="4">
        <v>5</v>
      </c>
      <c r="O1472" s="4">
        <v>4</v>
      </c>
      <c r="P1472" s="4">
        <v>4</v>
      </c>
      <c r="Q1472" s="9">
        <f t="shared" si="68"/>
        <v>3.1898148148148148E-2</v>
      </c>
      <c r="R1472" s="4">
        <f t="shared" si="66"/>
        <v>40898.245243055557</v>
      </c>
      <c r="S1472" s="4">
        <v>0.83519084991902304</v>
      </c>
      <c r="T1472" s="4" t="str">
        <f>VLOOKUP(E1472,Sheet2!$A$2:$E$137,5,FALSE)</f>
        <v>US</v>
      </c>
      <c r="U1472" s="4">
        <f>VLOOKUP($T1472,Sheet4!$H$1106:$M$1351,surveys!U$1+1,FALSE)</f>
        <v>0.42883768204388006</v>
      </c>
      <c r="V1472" s="4">
        <f>VLOOKUP($T1472,Sheet4!$H$1106:$M$1351,surveys!V$1+1,FALSE)</f>
        <v>0.62778475709586301</v>
      </c>
      <c r="W1472" s="4">
        <f>VLOOKUP($T1472,Sheet4!$H$1106:$M$1351,surveys!W$1+1,FALSE)</f>
        <v>0.76918600378409652</v>
      </c>
      <c r="X1472" s="4">
        <f>VLOOKUP($T1472,Sheet4!$H$1106:$M$1351,surveys!X$1+1,FALSE)</f>
        <v>0.88987045221102745</v>
      </c>
      <c r="Y1472" s="4">
        <f>VLOOKUP($T1472,Sheet4!$H$1106:$M$1351,surveys!Y$1+1,FALSE)</f>
        <v>1</v>
      </c>
      <c r="Z1472" s="4">
        <f t="shared" si="67"/>
        <v>4</v>
      </c>
      <c r="AA1472" s="4" t="str">
        <f>VLOOKUP(T1472&amp;"-"&amp;Z1472,Sheet4!$W$2:$AA$1100,3,FALSE)</f>
        <v>Brooklyn</v>
      </c>
      <c r="AB1472" s="4">
        <f>VLOOKUP(T1472&amp;"-"&amp;Z1472,Sheet4!$W$2:$AA$1100,4,FALSE)</f>
        <v>40.650100000000002</v>
      </c>
      <c r="AC1472" s="4">
        <f>VLOOKUP(T1472&amp;"-"&amp;Z1472,Sheet4!$W$2:$AA$1100,5,FALSE)</f>
        <v>-73.949579999999997</v>
      </c>
    </row>
    <row r="1473" spans="1:29">
      <c r="A1473" s="6">
        <v>40898</v>
      </c>
      <c r="B1473" s="7">
        <v>0.92724537037037036</v>
      </c>
      <c r="C1473" s="4" t="s">
        <v>1215</v>
      </c>
      <c r="D1473" s="4" t="s">
        <v>1214</v>
      </c>
      <c r="E1473" s="4" t="s">
        <v>61</v>
      </c>
      <c r="F1473" s="4">
        <v>4</v>
      </c>
      <c r="G1473" s="4">
        <v>3</v>
      </c>
      <c r="H1473" s="4">
        <v>4</v>
      </c>
      <c r="I1473" s="4">
        <v>3</v>
      </c>
      <c r="J1473" s="4">
        <v>5</v>
      </c>
      <c r="K1473" s="4">
        <v>4</v>
      </c>
      <c r="L1473" s="4">
        <v>5</v>
      </c>
      <c r="M1473" s="4">
        <v>4</v>
      </c>
      <c r="N1473" s="4">
        <v>5</v>
      </c>
      <c r="O1473" s="4">
        <v>4</v>
      </c>
      <c r="P1473" s="4">
        <v>5</v>
      </c>
      <c r="Q1473" s="9">
        <f t="shared" si="68"/>
        <v>1.9178240740740742E-2</v>
      </c>
      <c r="R1473" s="4">
        <f t="shared" si="66"/>
        <v>40898.927245370367</v>
      </c>
      <c r="S1473" s="4">
        <v>0.88756944485639089</v>
      </c>
      <c r="T1473" s="4" t="str">
        <f>VLOOKUP(E1473,Sheet2!$A$2:$E$137,5,FALSE)</f>
        <v>FI</v>
      </c>
      <c r="U1473" s="4">
        <f>VLOOKUP($T1473,Sheet4!$H$1106:$M$1351,surveys!U$1+1,FALSE)</f>
        <v>0.41163684127505945</v>
      </c>
      <c r="V1473" s="4">
        <f>VLOOKUP($T1473,Sheet4!$H$1106:$M$1351,surveys!V$1+1,FALSE)</f>
        <v>0.58082044765359986</v>
      </c>
      <c r="W1473" s="4">
        <f>VLOOKUP($T1473,Sheet4!$H$1106:$M$1351,surveys!W$1+1,FALSE)</f>
        <v>0.73022037718715027</v>
      </c>
      <c r="X1473" s="4">
        <f>VLOOKUP($T1473,Sheet4!$H$1106:$M$1351,surveys!X$1+1,FALSE)</f>
        <v>0.87031151182966571</v>
      </c>
      <c r="Y1473" s="4">
        <f>VLOOKUP($T1473,Sheet4!$H$1106:$M$1351,surveys!Y$1+1,FALSE)</f>
        <v>1</v>
      </c>
      <c r="Z1473" s="4">
        <f t="shared" si="67"/>
        <v>5</v>
      </c>
      <c r="AA1473" s="4" t="str">
        <f>VLOOKUP(T1473&amp;"-"&amp;Z1473,Sheet4!$W$2:$AA$1100,3,FALSE)</f>
        <v>Turku</v>
      </c>
      <c r="AB1473" s="4">
        <f>VLOOKUP(T1473&amp;"-"&amp;Z1473,Sheet4!$W$2:$AA$1100,4,FALSE)</f>
        <v>60.451479999999997</v>
      </c>
      <c r="AC1473" s="4">
        <f>VLOOKUP(T1473&amp;"-"&amp;Z1473,Sheet4!$W$2:$AA$1100,5,FALSE)</f>
        <v>22.268689999999999</v>
      </c>
    </row>
    <row r="1474" spans="1:29">
      <c r="A1474" s="6">
        <v>40898</v>
      </c>
      <c r="B1474" s="7">
        <v>0.34679398148148149</v>
      </c>
      <c r="C1474" s="4" t="s">
        <v>1213</v>
      </c>
      <c r="D1474" s="4" t="s">
        <v>1217</v>
      </c>
      <c r="E1474" s="4" t="s">
        <v>26</v>
      </c>
      <c r="F1474" s="4">
        <v>5</v>
      </c>
      <c r="G1474" s="4">
        <v>4</v>
      </c>
      <c r="H1474" s="4">
        <v>4</v>
      </c>
      <c r="I1474" s="4">
        <v>3</v>
      </c>
      <c r="J1474" s="4">
        <v>3</v>
      </c>
      <c r="K1474" s="4">
        <v>2</v>
      </c>
      <c r="L1474" s="4">
        <v>3</v>
      </c>
      <c r="M1474" s="4">
        <v>2</v>
      </c>
      <c r="N1474" s="4">
        <v>4</v>
      </c>
      <c r="O1474" s="4">
        <v>2</v>
      </c>
      <c r="P1474" s="4">
        <v>4</v>
      </c>
      <c r="Q1474" s="9">
        <f t="shared" si="68"/>
        <v>3.2881944444444443E-2</v>
      </c>
      <c r="R1474" s="4">
        <f t="shared" ref="R1474:R1537" si="69">VALUE(A1474+B1474)</f>
        <v>40898.34679398148</v>
      </c>
      <c r="S1474" s="4">
        <v>0.47987311863190119</v>
      </c>
      <c r="T1474" s="4" t="str">
        <f>VLOOKUP(E1474,Sheet2!$A$2:$E$137,5,FALSE)</f>
        <v>DE</v>
      </c>
      <c r="U1474" s="4">
        <f>VLOOKUP($T1474,Sheet4!$H$1106:$M$1351,surveys!U$1+1,FALSE)</f>
        <v>0.42620281948941302</v>
      </c>
      <c r="V1474" s="4">
        <f>VLOOKUP($T1474,Sheet4!$H$1106:$M$1351,surveys!V$1+1,FALSE)</f>
        <v>0.64253089557903176</v>
      </c>
      <c r="W1474" s="4">
        <f>VLOOKUP($T1474,Sheet4!$H$1106:$M$1351,surveys!W$1+1,FALSE)</f>
        <v>0.79931043378760003</v>
      </c>
      <c r="X1474" s="4">
        <f>VLOOKUP($T1474,Sheet4!$H$1106:$M$1351,surveys!X$1+1,FALSE)</f>
        <v>0.91914675697020254</v>
      </c>
      <c r="Y1474" s="4">
        <f>VLOOKUP($T1474,Sheet4!$H$1106:$M$1351,surveys!Y$1+1,FALSE)</f>
        <v>1</v>
      </c>
      <c r="Z1474" s="4">
        <f t="shared" si="67"/>
        <v>2</v>
      </c>
      <c r="AA1474" s="4" t="str">
        <f>VLOOKUP(T1474&amp;"-"&amp;Z1474,Sheet4!$W$2:$AA$1100,3,FALSE)</f>
        <v>Hamburg</v>
      </c>
      <c r="AB1474" s="4">
        <f>VLOOKUP(T1474&amp;"-"&amp;Z1474,Sheet4!$W$2:$AA$1100,4,FALSE)</f>
        <v>53.55</v>
      </c>
      <c r="AC1474" s="4">
        <f>VLOOKUP(T1474&amp;"-"&amp;Z1474,Sheet4!$W$2:$AA$1100,5,FALSE)</f>
        <v>10</v>
      </c>
    </row>
    <row r="1475" spans="1:29">
      <c r="A1475" s="6">
        <v>40898</v>
      </c>
      <c r="B1475" s="7">
        <v>0.39879629629629632</v>
      </c>
      <c r="C1475" s="4" t="s">
        <v>1213</v>
      </c>
      <c r="D1475" s="4" t="s">
        <v>1217</v>
      </c>
      <c r="E1475" s="4" t="s">
        <v>13</v>
      </c>
      <c r="F1475" s="4">
        <v>3</v>
      </c>
      <c r="G1475" s="4">
        <v>5</v>
      </c>
      <c r="H1475" s="4">
        <v>5</v>
      </c>
      <c r="I1475" s="4">
        <v>3</v>
      </c>
      <c r="J1475" s="4">
        <v>5</v>
      </c>
      <c r="K1475" s="4">
        <v>3</v>
      </c>
      <c r="L1475" s="4">
        <v>4</v>
      </c>
      <c r="M1475" s="4">
        <v>5</v>
      </c>
      <c r="N1475" s="4">
        <v>4</v>
      </c>
      <c r="O1475" s="4">
        <v>4</v>
      </c>
      <c r="P1475" s="4">
        <v>4</v>
      </c>
      <c r="Q1475" s="9">
        <f t="shared" si="68"/>
        <v>6.9166666666666668E-2</v>
      </c>
      <c r="R1475" s="4">
        <f t="shared" si="69"/>
        <v>40898.398796296293</v>
      </c>
      <c r="S1475" s="4">
        <v>0.3338416630933474</v>
      </c>
      <c r="T1475" s="4" t="str">
        <f>VLOOKUP(E1475,Sheet2!$A$2:$E$137,5,FALSE)</f>
        <v>GB</v>
      </c>
      <c r="U1475" s="4">
        <f>VLOOKUP($T1475,Sheet4!$H$1106:$M$1351,surveys!U$1+1,FALSE)</f>
        <v>0.43993408527720174</v>
      </c>
      <c r="V1475" s="4">
        <f>VLOOKUP($T1475,Sheet4!$H$1106:$M$1351,surveys!V$1+1,FALSE)</f>
        <v>0.87986817055440347</v>
      </c>
      <c r="W1475" s="4">
        <f>VLOOKUP($T1475,Sheet4!$H$1106:$M$1351,surveys!W$1+1,FALSE)</f>
        <v>0.93717230822503084</v>
      </c>
      <c r="X1475" s="4">
        <f>VLOOKUP($T1475,Sheet4!$H$1106:$M$1351,surveys!X$1+1,FALSE)</f>
        <v>0.97269979890956382</v>
      </c>
      <c r="Y1475" s="4">
        <f>VLOOKUP($T1475,Sheet4!$H$1106:$M$1351,surveys!Y$1+1,FALSE)</f>
        <v>1</v>
      </c>
      <c r="Z1475" s="4">
        <f t="shared" ref="Z1475:Z1538" si="70">IF(S1475&lt;U1475,1,IF(S1475&lt;V1475,2,IF(S1475&lt;W1475,3,IF(S1475&lt;X1475,4,5))))</f>
        <v>1</v>
      </c>
      <c r="AA1475" s="4" t="str">
        <f>VLOOKUP(T1475&amp;"-"&amp;Z1475,Sheet4!$W$2:$AA$1100,3,FALSE)</f>
        <v>City of London</v>
      </c>
      <c r="AB1475" s="4">
        <f>VLOOKUP(T1475&amp;"-"&amp;Z1475,Sheet4!$W$2:$AA$1100,4,FALSE)</f>
        <v>51.512790000000003</v>
      </c>
      <c r="AC1475" s="4">
        <f>VLOOKUP(T1475&amp;"-"&amp;Z1475,Sheet4!$W$2:$AA$1100,5,FALSE)</f>
        <v>-9.1840000000000005E-2</v>
      </c>
    </row>
    <row r="1476" spans="1:29">
      <c r="A1476" s="6">
        <v>40898</v>
      </c>
      <c r="B1476" s="7">
        <v>0.44528935185185187</v>
      </c>
      <c r="C1476" s="4" t="s">
        <v>1213</v>
      </c>
      <c r="D1476" s="4" t="s">
        <v>1217</v>
      </c>
      <c r="E1476" s="4" t="s">
        <v>26</v>
      </c>
      <c r="F1476" s="4">
        <v>4</v>
      </c>
      <c r="G1476" s="4">
        <v>4</v>
      </c>
      <c r="H1476" s="4">
        <v>5</v>
      </c>
      <c r="I1476" s="4">
        <v>5</v>
      </c>
      <c r="J1476" s="4">
        <v>5</v>
      </c>
      <c r="K1476" s="4">
        <v>5</v>
      </c>
      <c r="L1476" s="4">
        <v>4</v>
      </c>
      <c r="M1476" s="4">
        <v>5</v>
      </c>
      <c r="N1476" s="4">
        <v>5</v>
      </c>
      <c r="O1476" s="4">
        <v>4</v>
      </c>
      <c r="P1476" s="4">
        <v>4</v>
      </c>
      <c r="Q1476" s="9">
        <f t="shared" si="68"/>
        <v>3.1851851851851853E-2</v>
      </c>
      <c r="R1476" s="4">
        <f t="shared" si="69"/>
        <v>40898.445289351854</v>
      </c>
      <c r="S1476" s="4">
        <v>0.89184154603064458</v>
      </c>
      <c r="T1476" s="4" t="str">
        <f>VLOOKUP(E1476,Sheet2!$A$2:$E$137,5,FALSE)</f>
        <v>DE</v>
      </c>
      <c r="U1476" s="4">
        <f>VLOOKUP($T1476,Sheet4!$H$1106:$M$1351,surveys!U$1+1,FALSE)</f>
        <v>0.42620281948941302</v>
      </c>
      <c r="V1476" s="4">
        <f>VLOOKUP($T1476,Sheet4!$H$1106:$M$1351,surveys!V$1+1,FALSE)</f>
        <v>0.64253089557903176</v>
      </c>
      <c r="W1476" s="4">
        <f>VLOOKUP($T1476,Sheet4!$H$1106:$M$1351,surveys!W$1+1,FALSE)</f>
        <v>0.79931043378760003</v>
      </c>
      <c r="X1476" s="4">
        <f>VLOOKUP($T1476,Sheet4!$H$1106:$M$1351,surveys!X$1+1,FALSE)</f>
        <v>0.91914675697020254</v>
      </c>
      <c r="Y1476" s="4">
        <f>VLOOKUP($T1476,Sheet4!$H$1106:$M$1351,surveys!Y$1+1,FALSE)</f>
        <v>1</v>
      </c>
      <c r="Z1476" s="4">
        <f t="shared" si="70"/>
        <v>4</v>
      </c>
      <c r="AA1476" s="4" t="str">
        <f>VLOOKUP(T1476&amp;"-"&amp;Z1476,Sheet4!$W$2:$AA$1100,3,FALSE)</f>
        <v>Koeln</v>
      </c>
      <c r="AB1476" s="4">
        <f>VLOOKUP(T1476&amp;"-"&amp;Z1476,Sheet4!$W$2:$AA$1100,4,FALSE)</f>
        <v>50.933329999999998</v>
      </c>
      <c r="AC1476" s="4">
        <f>VLOOKUP(T1476&amp;"-"&amp;Z1476,Sheet4!$W$2:$AA$1100,5,FALSE)</f>
        <v>6.95</v>
      </c>
    </row>
    <row r="1477" spans="1:29">
      <c r="A1477" s="6">
        <v>40898</v>
      </c>
      <c r="B1477" s="7">
        <v>0.45512731481481478</v>
      </c>
      <c r="C1477" s="4" t="s">
        <v>1213</v>
      </c>
      <c r="D1477" s="4" t="s">
        <v>1218</v>
      </c>
      <c r="E1477" s="4" t="s">
        <v>26</v>
      </c>
      <c r="F1477" s="4">
        <v>5</v>
      </c>
      <c r="G1477" s="4">
        <v>5</v>
      </c>
      <c r="H1477" s="4">
        <v>5</v>
      </c>
      <c r="I1477" s="4">
        <v>5</v>
      </c>
      <c r="J1477" s="4">
        <v>5</v>
      </c>
      <c r="K1477" s="4">
        <v>5</v>
      </c>
      <c r="L1477" s="4">
        <v>5</v>
      </c>
      <c r="M1477" s="4">
        <v>5</v>
      </c>
      <c r="N1477" s="4">
        <v>5</v>
      </c>
      <c r="O1477" s="4">
        <v>5</v>
      </c>
      <c r="P1477" s="4">
        <v>5</v>
      </c>
      <c r="Q1477" s="9">
        <f t="shared" ref="Q1477:Q1540" si="71">TIME(VALUE(MID(B1477,1,2)),VALUE(MID(B1477,4,2)),VALUE(RIGHT(B1477,2)))</f>
        <v>3.8368055555555551E-2</v>
      </c>
      <c r="R1477" s="4">
        <f t="shared" si="69"/>
        <v>40898.455127314817</v>
      </c>
      <c r="S1477" s="4">
        <v>0.20895154990137144</v>
      </c>
      <c r="T1477" s="4" t="str">
        <f>VLOOKUP(E1477,Sheet2!$A$2:$E$137,5,FALSE)</f>
        <v>DE</v>
      </c>
      <c r="U1477" s="4">
        <f>VLOOKUP($T1477,Sheet4!$H$1106:$M$1351,surveys!U$1+1,FALSE)</f>
        <v>0.42620281948941302</v>
      </c>
      <c r="V1477" s="4">
        <f>VLOOKUP($T1477,Sheet4!$H$1106:$M$1351,surveys!V$1+1,FALSE)</f>
        <v>0.64253089557903176</v>
      </c>
      <c r="W1477" s="4">
        <f>VLOOKUP($T1477,Sheet4!$H$1106:$M$1351,surveys!W$1+1,FALSE)</f>
        <v>0.79931043378760003</v>
      </c>
      <c r="X1477" s="4">
        <f>VLOOKUP($T1477,Sheet4!$H$1106:$M$1351,surveys!X$1+1,FALSE)</f>
        <v>0.91914675697020254</v>
      </c>
      <c r="Y1477" s="4">
        <f>VLOOKUP($T1477,Sheet4!$H$1106:$M$1351,surveys!Y$1+1,FALSE)</f>
        <v>1</v>
      </c>
      <c r="Z1477" s="4">
        <f t="shared" si="70"/>
        <v>1</v>
      </c>
      <c r="AA1477" s="4" t="str">
        <f>VLOOKUP(T1477&amp;"-"&amp;Z1477,Sheet4!$W$2:$AA$1100,3,FALSE)</f>
        <v>Berlin</v>
      </c>
      <c r="AB1477" s="4">
        <f>VLOOKUP(T1477&amp;"-"&amp;Z1477,Sheet4!$W$2:$AA$1100,4,FALSE)</f>
        <v>52.524369999999998</v>
      </c>
      <c r="AC1477" s="4">
        <f>VLOOKUP(T1477&amp;"-"&amp;Z1477,Sheet4!$W$2:$AA$1100,5,FALSE)</f>
        <v>13.41053</v>
      </c>
    </row>
    <row r="1478" spans="1:29">
      <c r="A1478" s="6">
        <v>40898</v>
      </c>
      <c r="B1478" s="7">
        <v>0.47993055555555553</v>
      </c>
      <c r="C1478" s="4" t="s">
        <v>1213</v>
      </c>
      <c r="D1478" s="4" t="s">
        <v>1218</v>
      </c>
      <c r="E1478" s="4" t="s">
        <v>26</v>
      </c>
      <c r="F1478" s="4">
        <v>1</v>
      </c>
      <c r="G1478" s="4">
        <v>1</v>
      </c>
      <c r="H1478" s="4">
        <v>1</v>
      </c>
      <c r="I1478" s="4">
        <v>3</v>
      </c>
      <c r="J1478" s="4">
        <v>3</v>
      </c>
      <c r="K1478" s="4">
        <v>4</v>
      </c>
      <c r="L1478" s="4">
        <v>4</v>
      </c>
      <c r="M1478" s="4">
        <v>5</v>
      </c>
      <c r="N1478" s="4">
        <v>5</v>
      </c>
      <c r="O1478" s="4">
        <v>2</v>
      </c>
      <c r="P1478" s="4">
        <v>5</v>
      </c>
      <c r="Q1478" s="9">
        <f t="shared" si="71"/>
        <v>5.5509259259259258E-2</v>
      </c>
      <c r="R1478" s="4">
        <f t="shared" si="69"/>
        <v>40898.479930555557</v>
      </c>
      <c r="S1478" s="4">
        <v>0.98413203609934219</v>
      </c>
      <c r="T1478" s="4" t="str">
        <f>VLOOKUP(E1478,Sheet2!$A$2:$E$137,5,FALSE)</f>
        <v>DE</v>
      </c>
      <c r="U1478" s="4">
        <f>VLOOKUP($T1478,Sheet4!$H$1106:$M$1351,surveys!U$1+1,FALSE)</f>
        <v>0.42620281948941302</v>
      </c>
      <c r="V1478" s="4">
        <f>VLOOKUP($T1478,Sheet4!$H$1106:$M$1351,surveys!V$1+1,FALSE)</f>
        <v>0.64253089557903176</v>
      </c>
      <c r="W1478" s="4">
        <f>VLOOKUP($T1478,Sheet4!$H$1106:$M$1351,surveys!W$1+1,FALSE)</f>
        <v>0.79931043378760003</v>
      </c>
      <c r="X1478" s="4">
        <f>VLOOKUP($T1478,Sheet4!$H$1106:$M$1351,surveys!X$1+1,FALSE)</f>
        <v>0.91914675697020254</v>
      </c>
      <c r="Y1478" s="4">
        <f>VLOOKUP($T1478,Sheet4!$H$1106:$M$1351,surveys!Y$1+1,FALSE)</f>
        <v>1</v>
      </c>
      <c r="Z1478" s="4">
        <f t="shared" si="70"/>
        <v>5</v>
      </c>
      <c r="AA1478" s="4" t="str">
        <f>VLOOKUP(T1478&amp;"-"&amp;Z1478,Sheet4!$W$2:$AA$1100,3,FALSE)</f>
        <v>Frankfurt am Main</v>
      </c>
      <c r="AB1478" s="4">
        <f>VLOOKUP(T1478&amp;"-"&amp;Z1478,Sheet4!$W$2:$AA$1100,4,FALSE)</f>
        <v>50.116669999999999</v>
      </c>
      <c r="AC1478" s="4">
        <f>VLOOKUP(T1478&amp;"-"&amp;Z1478,Sheet4!$W$2:$AA$1100,5,FALSE)</f>
        <v>8.6833299999999998</v>
      </c>
    </row>
    <row r="1479" spans="1:29">
      <c r="A1479" s="6">
        <v>40898</v>
      </c>
      <c r="B1479" s="7">
        <v>0.49024305555555553</v>
      </c>
      <c r="C1479" s="4" t="s">
        <v>1215</v>
      </c>
      <c r="D1479" s="4" t="s">
        <v>1216</v>
      </c>
      <c r="E1479" s="4" t="s">
        <v>85</v>
      </c>
      <c r="F1479" s="4">
        <v>3</v>
      </c>
      <c r="G1479" s="4">
        <v>4</v>
      </c>
      <c r="H1479" s="4">
        <v>4</v>
      </c>
      <c r="I1479" s="4">
        <v>3</v>
      </c>
      <c r="J1479" s="4">
        <v>3</v>
      </c>
      <c r="K1479" s="4">
        <v>2</v>
      </c>
      <c r="L1479" s="4">
        <v>1</v>
      </c>
      <c r="M1479" s="4">
        <v>1</v>
      </c>
      <c r="N1479" s="4">
        <v>5</v>
      </c>
      <c r="O1479" s="4">
        <v>3</v>
      </c>
      <c r="P1479" s="4">
        <v>4</v>
      </c>
      <c r="Q1479" s="9">
        <f t="shared" si="71"/>
        <v>6.3148148148148148E-2</v>
      </c>
      <c r="R1479" s="4">
        <f t="shared" si="69"/>
        <v>40898.490243055552</v>
      </c>
      <c r="S1479" s="4">
        <v>0.60757277791366016</v>
      </c>
      <c r="T1479" s="4" t="str">
        <f>VLOOKUP(E1479,Sheet2!$A$2:$E$137,5,FALSE)</f>
        <v>PL</v>
      </c>
      <c r="U1479" s="4">
        <f>VLOOKUP($T1479,Sheet4!$H$1106:$M$1351,surveys!U$1+1,FALSE)</f>
        <v>0.38412692394750031</v>
      </c>
      <c r="V1479" s="4">
        <f>VLOOKUP($T1479,Sheet4!$H$1106:$M$1351,surveys!V$1+1,FALSE)</f>
        <v>0.55761422047220277</v>
      </c>
      <c r="W1479" s="4">
        <f>VLOOKUP($T1479,Sheet4!$H$1106:$M$1351,surveys!W$1+1,FALSE)</f>
        <v>0.72800866765105254</v>
      </c>
      <c r="X1479" s="4">
        <f>VLOOKUP($T1479,Sheet4!$H$1106:$M$1351,surveys!X$1+1,FALSE)</f>
        <v>0.87128691644612766</v>
      </c>
      <c r="Y1479" s="4">
        <f>VLOOKUP($T1479,Sheet4!$H$1106:$M$1351,surveys!Y$1+1,FALSE)</f>
        <v>1</v>
      </c>
      <c r="Z1479" s="4">
        <f t="shared" si="70"/>
        <v>3</v>
      </c>
      <c r="AA1479" s="4" t="str">
        <f>VLOOKUP(T1479&amp;"-"&amp;Z1479,Sheet4!$W$2:$AA$1100,3,FALSE)</f>
        <v>Krakow</v>
      </c>
      <c r="AB1479" s="4">
        <f>VLOOKUP(T1479&amp;"-"&amp;Z1479,Sheet4!$W$2:$AA$1100,4,FALSE)</f>
        <v>50.083329999999997</v>
      </c>
      <c r="AC1479" s="4">
        <f>VLOOKUP(T1479&amp;"-"&amp;Z1479,Sheet4!$W$2:$AA$1100,5,FALSE)</f>
        <v>19.91667</v>
      </c>
    </row>
    <row r="1480" spans="1:29">
      <c r="A1480" s="6">
        <v>40898</v>
      </c>
      <c r="B1480" s="7">
        <v>0.62443287037037043</v>
      </c>
      <c r="C1480" s="4" t="s">
        <v>1213</v>
      </c>
      <c r="D1480" s="4" t="s">
        <v>1214</v>
      </c>
      <c r="E1480" s="4" t="s">
        <v>44</v>
      </c>
      <c r="F1480" s="4">
        <v>4</v>
      </c>
      <c r="G1480" s="4">
        <v>4</v>
      </c>
      <c r="H1480" s="4">
        <v>4</v>
      </c>
      <c r="I1480" s="4">
        <v>2</v>
      </c>
      <c r="J1480" s="4">
        <v>5</v>
      </c>
      <c r="K1480" s="4">
        <v>4</v>
      </c>
      <c r="L1480" s="4">
        <v>2</v>
      </c>
      <c r="M1480" s="4">
        <v>4</v>
      </c>
      <c r="N1480" s="4">
        <v>5</v>
      </c>
      <c r="O1480" s="4">
        <v>4</v>
      </c>
      <c r="P1480" s="4">
        <v>5</v>
      </c>
      <c r="Q1480" s="9">
        <f t="shared" si="71"/>
        <v>1.7094907407407409E-2</v>
      </c>
      <c r="R1480" s="4">
        <f t="shared" si="69"/>
        <v>40898.624432870369</v>
      </c>
      <c r="S1480" s="4">
        <v>0.3166771053438231</v>
      </c>
      <c r="T1480" s="4" t="str">
        <f>VLOOKUP(E1480,Sheet2!$A$2:$E$137,5,FALSE)</f>
        <v>TR</v>
      </c>
      <c r="U1480" s="4">
        <f>VLOOKUP($T1480,Sheet4!$H$1106:$M$1351,surveys!U$1+1,FALSE)</f>
        <v>0.56282907227865631</v>
      </c>
      <c r="V1480" s="4">
        <f>VLOOKUP($T1480,Sheet4!$H$1106:$M$1351,surveys!V$1+1,FALSE)</f>
        <v>0.73998378440807921</v>
      </c>
      <c r="W1480" s="4">
        <f>VLOOKUP($T1480,Sheet4!$H$1106:$M$1351,surveys!W$1+1,FALSE)</f>
        <v>0.86593507285859772</v>
      </c>
      <c r="X1480" s="4">
        <f>VLOOKUP($T1480,Sheet4!$H$1106:$M$1351,surveys!X$1+1,FALSE)</f>
        <v>0.93709051462417825</v>
      </c>
      <c r="Y1480" s="4">
        <f>VLOOKUP($T1480,Sheet4!$H$1106:$M$1351,surveys!Y$1+1,FALSE)</f>
        <v>1</v>
      </c>
      <c r="Z1480" s="4">
        <f t="shared" si="70"/>
        <v>1</v>
      </c>
      <c r="AA1480" s="4" t="str">
        <f>VLOOKUP(T1480&amp;"-"&amp;Z1480,Sheet4!$W$2:$AA$1100,3,FALSE)</f>
        <v>Istanbul</v>
      </c>
      <c r="AB1480" s="4">
        <f>VLOOKUP(T1480&amp;"-"&amp;Z1480,Sheet4!$W$2:$AA$1100,4,FALSE)</f>
        <v>41.013840000000002</v>
      </c>
      <c r="AC1480" s="4">
        <f>VLOOKUP(T1480&amp;"-"&amp;Z1480,Sheet4!$W$2:$AA$1100,5,FALSE)</f>
        <v>28.949660000000002</v>
      </c>
    </row>
    <row r="1481" spans="1:29">
      <c r="A1481" s="6">
        <v>40898</v>
      </c>
      <c r="B1481" s="7">
        <v>0.64303240740740741</v>
      </c>
      <c r="C1481" s="4" t="s">
        <v>1213</v>
      </c>
      <c r="D1481" s="4" t="s">
        <v>1217</v>
      </c>
      <c r="E1481" s="4" t="s">
        <v>15</v>
      </c>
      <c r="F1481" s="4">
        <v>3</v>
      </c>
      <c r="G1481" s="4">
        <v>3</v>
      </c>
      <c r="H1481" s="4">
        <v>4</v>
      </c>
      <c r="I1481" s="4">
        <v>4</v>
      </c>
      <c r="J1481" s="4">
        <v>4</v>
      </c>
      <c r="K1481" s="4">
        <v>3</v>
      </c>
      <c r="L1481" s="4">
        <v>2</v>
      </c>
      <c r="M1481" s="4">
        <v>4</v>
      </c>
      <c r="N1481" s="4">
        <v>4</v>
      </c>
      <c r="O1481" s="4">
        <v>4</v>
      </c>
      <c r="P1481" s="4">
        <v>4</v>
      </c>
      <c r="Q1481" s="9">
        <f t="shared" si="71"/>
        <v>2.9942129629629628E-2</v>
      </c>
      <c r="R1481" s="4">
        <f t="shared" si="69"/>
        <v>40898.64303240741</v>
      </c>
      <c r="S1481" s="4">
        <v>0.18594440485738151</v>
      </c>
      <c r="T1481" s="4" t="str">
        <f>VLOOKUP(E1481,Sheet2!$A$2:$E$137,5,FALSE)</f>
        <v>US</v>
      </c>
      <c r="U1481" s="4">
        <f>VLOOKUP($T1481,Sheet4!$H$1106:$M$1351,surveys!U$1+1,FALSE)</f>
        <v>0.42883768204388006</v>
      </c>
      <c r="V1481" s="4">
        <f>VLOOKUP($T1481,Sheet4!$H$1106:$M$1351,surveys!V$1+1,FALSE)</f>
        <v>0.62778475709586301</v>
      </c>
      <c r="W1481" s="4">
        <f>VLOOKUP($T1481,Sheet4!$H$1106:$M$1351,surveys!W$1+1,FALSE)</f>
        <v>0.76918600378409652</v>
      </c>
      <c r="X1481" s="4">
        <f>VLOOKUP($T1481,Sheet4!$H$1106:$M$1351,surveys!X$1+1,FALSE)</f>
        <v>0.88987045221102745</v>
      </c>
      <c r="Y1481" s="4">
        <f>VLOOKUP($T1481,Sheet4!$H$1106:$M$1351,surveys!Y$1+1,FALSE)</f>
        <v>1</v>
      </c>
      <c r="Z1481" s="4">
        <f t="shared" si="70"/>
        <v>1</v>
      </c>
      <c r="AA1481" s="4" t="str">
        <f>VLOOKUP(T1481&amp;"-"&amp;Z1481,Sheet4!$W$2:$AA$1100,3,FALSE)</f>
        <v>New York City</v>
      </c>
      <c r="AB1481" s="4">
        <f>VLOOKUP(T1481&amp;"-"&amp;Z1481,Sheet4!$W$2:$AA$1100,4,FALSE)</f>
        <v>40.714269999999999</v>
      </c>
      <c r="AC1481" s="4">
        <f>VLOOKUP(T1481&amp;"-"&amp;Z1481,Sheet4!$W$2:$AA$1100,5,FALSE)</f>
        <v>-74.005970000000005</v>
      </c>
    </row>
    <row r="1482" spans="1:29">
      <c r="A1482" s="6">
        <v>40898</v>
      </c>
      <c r="B1482" s="7">
        <v>0.64402777777777775</v>
      </c>
      <c r="C1482" s="4" t="s">
        <v>1213</v>
      </c>
      <c r="D1482" s="4" t="s">
        <v>1214</v>
      </c>
      <c r="E1482" s="4" t="s">
        <v>15</v>
      </c>
      <c r="F1482" s="4">
        <v>2</v>
      </c>
      <c r="G1482" s="4">
        <v>4</v>
      </c>
      <c r="H1482" s="4">
        <v>3</v>
      </c>
      <c r="I1482" s="4">
        <v>4</v>
      </c>
      <c r="J1482" s="4">
        <v>4</v>
      </c>
      <c r="K1482" s="4">
        <v>3</v>
      </c>
      <c r="L1482" s="4">
        <v>3</v>
      </c>
      <c r="M1482" s="4">
        <v>3</v>
      </c>
      <c r="N1482" s="4">
        <v>5</v>
      </c>
      <c r="O1482" s="4">
        <v>4</v>
      </c>
      <c r="P1482" s="4">
        <v>4</v>
      </c>
      <c r="Q1482" s="9">
        <f t="shared" si="71"/>
        <v>3.1458333333333331E-2</v>
      </c>
      <c r="R1482" s="4">
        <f t="shared" si="69"/>
        <v>40898.64402777778</v>
      </c>
      <c r="S1482" s="4">
        <v>0.9852447586146269</v>
      </c>
      <c r="T1482" s="4" t="str">
        <f>VLOOKUP(E1482,Sheet2!$A$2:$E$137,5,FALSE)</f>
        <v>US</v>
      </c>
      <c r="U1482" s="4">
        <f>VLOOKUP($T1482,Sheet4!$H$1106:$M$1351,surveys!U$1+1,FALSE)</f>
        <v>0.42883768204388006</v>
      </c>
      <c r="V1482" s="4">
        <f>VLOOKUP($T1482,Sheet4!$H$1106:$M$1351,surveys!V$1+1,FALSE)</f>
        <v>0.62778475709586301</v>
      </c>
      <c r="W1482" s="4">
        <f>VLOOKUP($T1482,Sheet4!$H$1106:$M$1351,surveys!W$1+1,FALSE)</f>
        <v>0.76918600378409652</v>
      </c>
      <c r="X1482" s="4">
        <f>VLOOKUP($T1482,Sheet4!$H$1106:$M$1351,surveys!X$1+1,FALSE)</f>
        <v>0.88987045221102745</v>
      </c>
      <c r="Y1482" s="4">
        <f>VLOOKUP($T1482,Sheet4!$H$1106:$M$1351,surveys!Y$1+1,FALSE)</f>
        <v>1</v>
      </c>
      <c r="Z1482" s="4">
        <f t="shared" si="70"/>
        <v>5</v>
      </c>
      <c r="AA1482" s="4" t="str">
        <f>VLOOKUP(T1482&amp;"-"&amp;Z1482,Sheet4!$W$2:$AA$1100,3,FALSE)</f>
        <v>Houston</v>
      </c>
      <c r="AB1482" s="4">
        <f>VLOOKUP(T1482&amp;"-"&amp;Z1482,Sheet4!$W$2:$AA$1100,4,FALSE)</f>
        <v>29.763280000000002</v>
      </c>
      <c r="AC1482" s="4">
        <f>VLOOKUP(T1482&amp;"-"&amp;Z1482,Sheet4!$W$2:$AA$1100,5,FALSE)</f>
        <v>-95.36327</v>
      </c>
    </row>
    <row r="1483" spans="1:29">
      <c r="A1483" s="6">
        <v>40898</v>
      </c>
      <c r="B1483" s="7">
        <v>0.6474537037037037</v>
      </c>
      <c r="C1483" s="4" t="s">
        <v>1213</v>
      </c>
      <c r="D1483" s="4" t="s">
        <v>1217</v>
      </c>
      <c r="E1483" s="4" t="s">
        <v>15</v>
      </c>
      <c r="F1483" s="4">
        <v>4</v>
      </c>
      <c r="G1483" s="4">
        <v>3</v>
      </c>
      <c r="H1483" s="4">
        <v>5</v>
      </c>
      <c r="I1483" s="4">
        <v>5</v>
      </c>
      <c r="J1483" s="4">
        <v>4</v>
      </c>
      <c r="K1483" s="4">
        <v>1</v>
      </c>
      <c r="L1483" s="4">
        <v>1</v>
      </c>
      <c r="M1483" s="4">
        <v>5</v>
      </c>
      <c r="N1483" s="4">
        <v>5</v>
      </c>
      <c r="O1483" s="4">
        <v>1</v>
      </c>
      <c r="P1483" s="4">
        <v>5</v>
      </c>
      <c r="Q1483" s="9">
        <f t="shared" si="71"/>
        <v>3.2685185185185185E-2</v>
      </c>
      <c r="R1483" s="4">
        <f t="shared" si="69"/>
        <v>40898.647453703707</v>
      </c>
      <c r="S1483" s="4">
        <v>0.27475469901048744</v>
      </c>
      <c r="T1483" s="4" t="str">
        <f>VLOOKUP(E1483,Sheet2!$A$2:$E$137,5,FALSE)</f>
        <v>US</v>
      </c>
      <c r="U1483" s="4">
        <f>VLOOKUP($T1483,Sheet4!$H$1106:$M$1351,surveys!U$1+1,FALSE)</f>
        <v>0.42883768204388006</v>
      </c>
      <c r="V1483" s="4">
        <f>VLOOKUP($T1483,Sheet4!$H$1106:$M$1351,surveys!V$1+1,FALSE)</f>
        <v>0.62778475709586301</v>
      </c>
      <c r="W1483" s="4">
        <f>VLOOKUP($T1483,Sheet4!$H$1106:$M$1351,surveys!W$1+1,FALSE)</f>
        <v>0.76918600378409652</v>
      </c>
      <c r="X1483" s="4">
        <f>VLOOKUP($T1483,Sheet4!$H$1106:$M$1351,surveys!X$1+1,FALSE)</f>
        <v>0.88987045221102745</v>
      </c>
      <c r="Y1483" s="4">
        <f>VLOOKUP($T1483,Sheet4!$H$1106:$M$1351,surveys!Y$1+1,FALSE)</f>
        <v>1</v>
      </c>
      <c r="Z1483" s="4">
        <f t="shared" si="70"/>
        <v>1</v>
      </c>
      <c r="AA1483" s="4" t="str">
        <f>VLOOKUP(T1483&amp;"-"&amp;Z1483,Sheet4!$W$2:$AA$1100,3,FALSE)</f>
        <v>New York City</v>
      </c>
      <c r="AB1483" s="4">
        <f>VLOOKUP(T1483&amp;"-"&amp;Z1483,Sheet4!$W$2:$AA$1100,4,FALSE)</f>
        <v>40.714269999999999</v>
      </c>
      <c r="AC1483" s="4">
        <f>VLOOKUP(T1483&amp;"-"&amp;Z1483,Sheet4!$W$2:$AA$1100,5,FALSE)</f>
        <v>-74.005970000000005</v>
      </c>
    </row>
    <row r="1484" spans="1:29">
      <c r="A1484" s="6">
        <v>40898</v>
      </c>
      <c r="B1484" s="7">
        <v>0.66560185185185183</v>
      </c>
      <c r="C1484" s="4" t="s">
        <v>1213</v>
      </c>
      <c r="D1484" s="4" t="s">
        <v>1217</v>
      </c>
      <c r="E1484" s="4" t="s">
        <v>42</v>
      </c>
      <c r="F1484" s="4">
        <v>4</v>
      </c>
      <c r="G1484" s="4">
        <v>3</v>
      </c>
      <c r="H1484" s="4">
        <v>3</v>
      </c>
      <c r="I1484" s="4">
        <v>3</v>
      </c>
      <c r="J1484" s="4">
        <v>5</v>
      </c>
      <c r="K1484" s="4">
        <v>5</v>
      </c>
      <c r="L1484" s="4">
        <v>4</v>
      </c>
      <c r="M1484" s="4">
        <v>4</v>
      </c>
      <c r="N1484" s="4">
        <v>5</v>
      </c>
      <c r="O1484" s="4">
        <v>4</v>
      </c>
      <c r="P1484" s="4">
        <v>5</v>
      </c>
      <c r="Q1484" s="9">
        <f t="shared" si="71"/>
        <v>4.5740740740740742E-2</v>
      </c>
      <c r="R1484" s="4">
        <f t="shared" si="69"/>
        <v>40898.665601851855</v>
      </c>
      <c r="S1484" s="4">
        <v>0.96869827596487124</v>
      </c>
      <c r="T1484" s="4" t="str">
        <f>VLOOKUP(E1484,Sheet2!$A$2:$E$137,5,FALSE)</f>
        <v>SE</v>
      </c>
      <c r="U1484" s="4">
        <f>VLOOKUP($T1484,Sheet4!$H$1106:$M$1351,surveys!U$1+1,FALSE)</f>
        <v>0.55292840835143986</v>
      </c>
      <c r="V1484" s="4">
        <f>VLOOKUP($T1484,Sheet4!$H$1106:$M$1351,surveys!V$1+1,FALSE)</f>
        <v>0.77531759074415163</v>
      </c>
      <c r="W1484" s="4">
        <f>VLOOKUP($T1484,Sheet4!$H$1106:$M$1351,surveys!W$1+1,FALSE)</f>
        <v>0.89070599005150708</v>
      </c>
      <c r="X1484" s="4">
        <f>VLOOKUP($T1484,Sheet4!$H$1106:$M$1351,surveys!X$1+1,FALSE)</f>
        <v>0.9470590181653743</v>
      </c>
      <c r="Y1484" s="4">
        <f>VLOOKUP($T1484,Sheet4!$H$1106:$M$1351,surveys!Y$1+1,FALSE)</f>
        <v>1</v>
      </c>
      <c r="Z1484" s="4">
        <f t="shared" si="70"/>
        <v>5</v>
      </c>
      <c r="AA1484" s="4" t="str">
        <f>VLOOKUP(T1484&amp;"-"&amp;Z1484,Sheet4!$W$2:$AA$1100,3,FALSE)</f>
        <v>Kista</v>
      </c>
      <c r="AB1484" s="4">
        <f>VLOOKUP(T1484&amp;"-"&amp;Z1484,Sheet4!$W$2:$AA$1100,4,FALSE)</f>
        <v>59.40316</v>
      </c>
      <c r="AC1484" s="4">
        <f>VLOOKUP(T1484&amp;"-"&amp;Z1484,Sheet4!$W$2:$AA$1100,5,FALSE)</f>
        <v>17.944790000000001</v>
      </c>
    </row>
    <row r="1485" spans="1:29">
      <c r="A1485" s="6">
        <v>40898</v>
      </c>
      <c r="B1485" s="7">
        <v>0.68116898148148142</v>
      </c>
      <c r="C1485" s="4" t="s">
        <v>1215</v>
      </c>
      <c r="D1485" s="4" t="s">
        <v>1219</v>
      </c>
      <c r="E1485" s="4" t="s">
        <v>13</v>
      </c>
      <c r="F1485" s="4">
        <v>3</v>
      </c>
      <c r="G1485" s="4">
        <v>2</v>
      </c>
      <c r="H1485" s="4">
        <v>3</v>
      </c>
      <c r="I1485" s="4">
        <v>5</v>
      </c>
      <c r="J1485" s="4">
        <v>5</v>
      </c>
      <c r="K1485" s="4">
        <v>5</v>
      </c>
      <c r="L1485" s="4">
        <v>5</v>
      </c>
      <c r="M1485" s="4">
        <v>3</v>
      </c>
      <c r="N1485" s="4">
        <v>5</v>
      </c>
      <c r="O1485" s="4">
        <v>3</v>
      </c>
      <c r="P1485" s="4">
        <v>5</v>
      </c>
      <c r="Q1485" s="9">
        <f t="shared" si="71"/>
        <v>5.7187499999999995E-2</v>
      </c>
      <c r="R1485" s="4">
        <f t="shared" si="69"/>
        <v>40898.681168981479</v>
      </c>
      <c r="S1485" s="4">
        <v>0.94891371629622334</v>
      </c>
      <c r="T1485" s="4" t="str">
        <f>VLOOKUP(E1485,Sheet2!$A$2:$E$137,5,FALSE)</f>
        <v>GB</v>
      </c>
      <c r="U1485" s="4">
        <f>VLOOKUP($T1485,Sheet4!$H$1106:$M$1351,surveys!U$1+1,FALSE)</f>
        <v>0.43993408527720174</v>
      </c>
      <c r="V1485" s="4">
        <f>VLOOKUP($T1485,Sheet4!$H$1106:$M$1351,surveys!V$1+1,FALSE)</f>
        <v>0.87986817055440347</v>
      </c>
      <c r="W1485" s="4">
        <f>VLOOKUP($T1485,Sheet4!$H$1106:$M$1351,surveys!W$1+1,FALSE)</f>
        <v>0.93717230822503084</v>
      </c>
      <c r="X1485" s="4">
        <f>VLOOKUP($T1485,Sheet4!$H$1106:$M$1351,surveys!X$1+1,FALSE)</f>
        <v>0.97269979890956382</v>
      </c>
      <c r="Y1485" s="4">
        <f>VLOOKUP($T1485,Sheet4!$H$1106:$M$1351,surveys!Y$1+1,FALSE)</f>
        <v>1</v>
      </c>
      <c r="Z1485" s="4">
        <f t="shared" si="70"/>
        <v>4</v>
      </c>
      <c r="AA1485" s="4" t="str">
        <f>VLOOKUP(T1485&amp;"-"&amp;Z1485,Sheet4!$W$2:$AA$1100,3,FALSE)</f>
        <v>Glasgow</v>
      </c>
      <c r="AB1485" s="4">
        <f>VLOOKUP(T1485&amp;"-"&amp;Z1485,Sheet4!$W$2:$AA$1100,4,FALSE)</f>
        <v>55.86515</v>
      </c>
      <c r="AC1485" s="4">
        <f>VLOOKUP(T1485&amp;"-"&amp;Z1485,Sheet4!$W$2:$AA$1100,5,FALSE)</f>
        <v>-4.2576299999999998</v>
      </c>
    </row>
    <row r="1486" spans="1:29">
      <c r="A1486" s="6">
        <v>40898</v>
      </c>
      <c r="B1486" s="7">
        <v>0.6867361111111111</v>
      </c>
      <c r="C1486" s="4" t="s">
        <v>1215</v>
      </c>
      <c r="D1486" s="4" t="s">
        <v>1217</v>
      </c>
      <c r="E1486" s="4" t="s">
        <v>75</v>
      </c>
      <c r="F1486" s="4">
        <v>1</v>
      </c>
      <c r="G1486" s="4">
        <v>1</v>
      </c>
      <c r="H1486" s="4">
        <v>1</v>
      </c>
      <c r="I1486" s="4">
        <v>1</v>
      </c>
      <c r="J1486" s="4">
        <v>1</v>
      </c>
      <c r="K1486" s="4">
        <v>1</v>
      </c>
      <c r="L1486" s="4">
        <v>1</v>
      </c>
      <c r="M1486" s="4">
        <v>1</v>
      </c>
      <c r="N1486" s="4">
        <v>1</v>
      </c>
      <c r="O1486" s="4">
        <v>1</v>
      </c>
      <c r="P1486" s="4">
        <v>1</v>
      </c>
      <c r="Q1486" s="9">
        <f t="shared" si="71"/>
        <v>5.9849537037037041E-2</v>
      </c>
      <c r="R1486" s="4">
        <f t="shared" si="69"/>
        <v>40898.686736111114</v>
      </c>
      <c r="S1486" s="4">
        <v>0.88133944128369834</v>
      </c>
      <c r="T1486" s="4" t="str">
        <f>VLOOKUP(E1486,Sheet2!$A$2:$E$137,5,FALSE)</f>
        <v>NL</v>
      </c>
      <c r="U1486" s="4">
        <f>VLOOKUP($T1486,Sheet4!$H$1106:$M$1351,surveys!U$1+1,FALSE)</f>
        <v>0.32046134514638702</v>
      </c>
      <c r="V1486" s="4">
        <f>VLOOKUP($T1486,Sheet4!$H$1106:$M$1351,surveys!V$1+1,FALSE)</f>
        <v>0.57894347951583991</v>
      </c>
      <c r="W1486" s="4">
        <f>VLOOKUP($T1486,Sheet4!$H$1106:$M$1351,surveys!W$1+1,FALSE)</f>
        <v>0.78388532741989281</v>
      </c>
      <c r="X1486" s="4">
        <f>VLOOKUP($T1486,Sheet4!$H$1106:$M$1351,surveys!X$1+1,FALSE)</f>
        <v>0.90942307659069177</v>
      </c>
      <c r="Y1486" s="4">
        <f>VLOOKUP($T1486,Sheet4!$H$1106:$M$1351,surveys!Y$1+1,FALSE)</f>
        <v>1</v>
      </c>
      <c r="Z1486" s="4">
        <f t="shared" si="70"/>
        <v>4</v>
      </c>
      <c r="AA1486" s="4" t="str">
        <f>VLOOKUP(T1486&amp;"-"&amp;Z1486,Sheet4!$W$2:$AA$1100,3,FALSE)</f>
        <v>Utrecht</v>
      </c>
      <c r="AB1486" s="4">
        <f>VLOOKUP(T1486&amp;"-"&amp;Z1486,Sheet4!$W$2:$AA$1100,4,FALSE)</f>
        <v>52.090829999999997</v>
      </c>
      <c r="AC1486" s="4">
        <f>VLOOKUP(T1486&amp;"-"&amp;Z1486,Sheet4!$W$2:$AA$1100,5,FALSE)</f>
        <v>5.1222200000000004</v>
      </c>
    </row>
    <row r="1487" spans="1:29">
      <c r="A1487" s="6">
        <v>40898</v>
      </c>
      <c r="B1487" s="7">
        <v>0.90949074074074077</v>
      </c>
      <c r="C1487" s="4" t="s">
        <v>1213</v>
      </c>
      <c r="D1487" s="4" t="s">
        <v>1218</v>
      </c>
      <c r="E1487" s="4" t="s">
        <v>90</v>
      </c>
      <c r="F1487" s="4">
        <v>4</v>
      </c>
      <c r="G1487" s="4">
        <v>2</v>
      </c>
      <c r="H1487" s="4">
        <v>3</v>
      </c>
      <c r="I1487" s="4">
        <v>4</v>
      </c>
      <c r="J1487" s="4">
        <v>4</v>
      </c>
      <c r="K1487" s="4">
        <v>5</v>
      </c>
      <c r="L1487" s="4">
        <v>5</v>
      </c>
      <c r="M1487" s="4">
        <v>4</v>
      </c>
      <c r="N1487" s="4">
        <v>5</v>
      </c>
      <c r="O1487" s="4">
        <v>5</v>
      </c>
      <c r="P1487" s="4">
        <v>5</v>
      </c>
      <c r="Q1487" s="9">
        <f t="shared" si="71"/>
        <v>6.7245370370370367E-3</v>
      </c>
      <c r="R1487" s="4">
        <f t="shared" si="69"/>
        <v>40898.909490740742</v>
      </c>
      <c r="S1487" s="4">
        <v>0.21449162329810711</v>
      </c>
      <c r="T1487" s="4" t="str">
        <f>VLOOKUP(E1487,Sheet2!$A$2:$E$137,5,FALSE)</f>
        <v>BR</v>
      </c>
      <c r="U1487" s="4">
        <f>VLOOKUP($T1487,Sheet4!$H$1106:$M$1351,surveys!U$1+1,FALSE)</f>
        <v>0.42589334033940757</v>
      </c>
      <c r="V1487" s="4">
        <f>VLOOKUP($T1487,Sheet4!$H$1106:$M$1351,surveys!V$1+1,FALSE)</f>
        <v>0.68189351679456123</v>
      </c>
      <c r="W1487" s="4">
        <f>VLOOKUP($T1487,Sheet4!$H$1106:$M$1351,surveys!W$1+1,FALSE)</f>
        <v>0.79714355145235938</v>
      </c>
      <c r="X1487" s="4">
        <f>VLOOKUP($T1487,Sheet4!$H$1106:$M$1351,surveys!X$1+1,FALSE)</f>
        <v>0.8991407500992985</v>
      </c>
      <c r="Y1487" s="4">
        <f>VLOOKUP($T1487,Sheet4!$H$1106:$M$1351,surveys!Y$1+1,FALSE)</f>
        <v>1</v>
      </c>
      <c r="Z1487" s="4">
        <f t="shared" si="70"/>
        <v>1</v>
      </c>
      <c r="AA1487" s="4" t="str">
        <f>VLOOKUP(T1487&amp;"-"&amp;Z1487,Sheet4!$W$2:$AA$1100,3,FALSE)</f>
        <v>Sao Paulo</v>
      </c>
      <c r="AB1487" s="4">
        <f>VLOOKUP(T1487&amp;"-"&amp;Z1487,Sheet4!$W$2:$AA$1100,4,FALSE)</f>
        <v>-23.547499999999999</v>
      </c>
      <c r="AC1487" s="4">
        <f>VLOOKUP(T1487&amp;"-"&amp;Z1487,Sheet4!$W$2:$AA$1100,5,FALSE)</f>
        <v>-46.636110000000002</v>
      </c>
    </row>
    <row r="1488" spans="1:29">
      <c r="A1488" s="6">
        <v>40898</v>
      </c>
      <c r="B1488" s="7">
        <v>0.91192129629629637</v>
      </c>
      <c r="C1488" s="4" t="s">
        <v>1213</v>
      </c>
      <c r="D1488" s="4" t="s">
        <v>1214</v>
      </c>
      <c r="E1488" s="4" t="s">
        <v>37</v>
      </c>
      <c r="F1488" s="4">
        <v>3</v>
      </c>
      <c r="G1488" s="4">
        <v>3</v>
      </c>
      <c r="H1488" s="4">
        <v>4</v>
      </c>
      <c r="I1488" s="4">
        <v>3</v>
      </c>
      <c r="J1488" s="4">
        <v>5</v>
      </c>
      <c r="K1488" s="4">
        <v>4</v>
      </c>
      <c r="L1488" s="4">
        <v>4</v>
      </c>
      <c r="M1488" s="4">
        <v>4</v>
      </c>
      <c r="N1488" s="4">
        <v>5</v>
      </c>
      <c r="O1488" s="4">
        <v>4</v>
      </c>
      <c r="P1488" s="4">
        <v>3</v>
      </c>
      <c r="Q1488" s="9">
        <f t="shared" si="71"/>
        <v>8.7499999999999991E-3</v>
      </c>
      <c r="R1488" s="4">
        <f t="shared" si="69"/>
        <v>40898.911921296298</v>
      </c>
      <c r="S1488" s="4">
        <v>9.6144330564001734E-2</v>
      </c>
      <c r="T1488" s="4" t="str">
        <f>VLOOKUP(E1488,Sheet2!$A$2:$E$137,5,FALSE)</f>
        <v>PT</v>
      </c>
      <c r="U1488" s="4">
        <f>VLOOKUP($T1488,Sheet4!$H$1106:$M$1351,surveys!U$1+1,FALSE)</f>
        <v>0.43703858129282908</v>
      </c>
      <c r="V1488" s="4">
        <f>VLOOKUP($T1488,Sheet4!$H$1106:$M$1351,surveys!V$1+1,FALSE)</f>
        <v>0.64773543484664464</v>
      </c>
      <c r="W1488" s="4">
        <f>VLOOKUP($T1488,Sheet4!$H$1106:$M$1351,surveys!W$1+1,FALSE)</f>
        <v>0.79869631675299657</v>
      </c>
      <c r="X1488" s="4">
        <f>VLOOKUP($T1488,Sheet4!$H$1106:$M$1351,surveys!X$1+1,FALSE)</f>
        <v>0.90115606302176665</v>
      </c>
      <c r="Y1488" s="4">
        <f>VLOOKUP($T1488,Sheet4!$H$1106:$M$1351,surveys!Y$1+1,FALSE)</f>
        <v>1</v>
      </c>
      <c r="Z1488" s="4">
        <f t="shared" si="70"/>
        <v>1</v>
      </c>
      <c r="AA1488" s="4" t="str">
        <f>VLOOKUP(T1488&amp;"-"&amp;Z1488,Sheet4!$W$2:$AA$1100,3,FALSE)</f>
        <v>Lisbon</v>
      </c>
      <c r="AB1488" s="4">
        <f>VLOOKUP(T1488&amp;"-"&amp;Z1488,Sheet4!$W$2:$AA$1100,4,FALSE)</f>
        <v>38.716670000000001</v>
      </c>
      <c r="AC1488" s="4">
        <f>VLOOKUP(T1488&amp;"-"&amp;Z1488,Sheet4!$W$2:$AA$1100,5,FALSE)</f>
        <v>-9.1333300000000008</v>
      </c>
    </row>
    <row r="1489" spans="1:29">
      <c r="A1489" s="6">
        <v>40898</v>
      </c>
      <c r="B1489" s="7">
        <v>0.94438657407407411</v>
      </c>
      <c r="C1489" s="4" t="s">
        <v>1215</v>
      </c>
      <c r="D1489" s="4" t="s">
        <v>1219</v>
      </c>
      <c r="E1489" s="4" t="s">
        <v>168</v>
      </c>
      <c r="F1489" s="4">
        <v>5</v>
      </c>
      <c r="G1489" s="4">
        <v>5</v>
      </c>
      <c r="H1489" s="4">
        <v>5</v>
      </c>
      <c r="I1489" s="4">
        <v>5</v>
      </c>
      <c r="J1489" s="4">
        <v>5</v>
      </c>
      <c r="K1489" s="4">
        <v>5</v>
      </c>
      <c r="L1489" s="4">
        <v>5</v>
      </c>
      <c r="M1489" s="4">
        <v>5</v>
      </c>
      <c r="N1489" s="4">
        <v>5</v>
      </c>
      <c r="O1489" s="4">
        <v>5</v>
      </c>
      <c r="P1489" s="4">
        <v>3</v>
      </c>
      <c r="Q1489" s="9">
        <f t="shared" si="71"/>
        <v>3.1412037037037037E-2</v>
      </c>
      <c r="R1489" s="4">
        <f t="shared" si="69"/>
        <v>40898.944386574076</v>
      </c>
      <c r="S1489" s="4">
        <v>0.79085673595684991</v>
      </c>
      <c r="T1489" s="4" t="str">
        <f>VLOOKUP(E1489,Sheet2!$A$2:$E$137,5,FALSE)</f>
        <v>VE</v>
      </c>
      <c r="U1489" s="4">
        <f>VLOOKUP($T1489,Sheet4!$H$1106:$M$1351,surveys!U$1+1,FALSE)</f>
        <v>0.3270172138591203</v>
      </c>
      <c r="V1489" s="4">
        <f>VLOOKUP($T1489,Sheet4!$H$1106:$M$1351,surveys!V$1+1,FALSE)</f>
        <v>0.56955498080463451</v>
      </c>
      <c r="W1489" s="4">
        <f>VLOOKUP($T1489,Sheet4!$H$1106:$M$1351,surveys!W$1+1,FALSE)</f>
        <v>0.76077895064318279</v>
      </c>
      <c r="X1489" s="4">
        <f>VLOOKUP($T1489,Sheet4!$H$1106:$M$1351,surveys!X$1+1,FALSE)</f>
        <v>0.91176094518439343</v>
      </c>
      <c r="Y1489" s="4">
        <f>VLOOKUP($T1489,Sheet4!$H$1106:$M$1351,surveys!Y$1+1,FALSE)</f>
        <v>1</v>
      </c>
      <c r="Z1489" s="4">
        <f t="shared" si="70"/>
        <v>4</v>
      </c>
      <c r="AA1489" s="4" t="str">
        <f>VLOOKUP(T1489&amp;"-"&amp;Z1489,Sheet4!$W$2:$AA$1100,3,FALSE)</f>
        <v>Valencia</v>
      </c>
      <c r="AB1489" s="4">
        <f>VLOOKUP(T1489&amp;"-"&amp;Z1489,Sheet4!$W$2:$AA$1100,4,FALSE)</f>
        <v>10.16202</v>
      </c>
      <c r="AC1489" s="4">
        <f>VLOOKUP(T1489&amp;"-"&amp;Z1489,Sheet4!$W$2:$AA$1100,5,FALSE)</f>
        <v>-68.007649999999998</v>
      </c>
    </row>
    <row r="1490" spans="1:29">
      <c r="A1490" s="6">
        <v>40897</v>
      </c>
      <c r="B1490" s="7">
        <v>0.59241898148148142</v>
      </c>
      <c r="C1490" s="4" t="s">
        <v>1215</v>
      </c>
      <c r="D1490" s="4" t="s">
        <v>1214</v>
      </c>
      <c r="E1490" s="4" t="s">
        <v>44</v>
      </c>
      <c r="F1490" s="4">
        <v>4</v>
      </c>
      <c r="G1490" s="4">
        <v>3</v>
      </c>
      <c r="H1490" s="4">
        <v>3</v>
      </c>
      <c r="I1490" s="4">
        <v>5</v>
      </c>
      <c r="J1490" s="4">
        <v>4</v>
      </c>
      <c r="K1490" s="4">
        <v>5</v>
      </c>
      <c r="L1490" s="4">
        <v>5</v>
      </c>
      <c r="M1490" s="4">
        <v>5</v>
      </c>
      <c r="N1490" s="4">
        <v>4</v>
      </c>
      <c r="O1490" s="4">
        <v>4</v>
      </c>
      <c r="P1490" s="4">
        <v>5</v>
      </c>
      <c r="Q1490" s="9">
        <f t="shared" si="71"/>
        <v>6.4826388888888878E-2</v>
      </c>
      <c r="R1490" s="4">
        <f t="shared" si="69"/>
        <v>40897.592418981483</v>
      </c>
      <c r="S1490" s="4">
        <v>0.65554508698222147</v>
      </c>
      <c r="T1490" s="4" t="str">
        <f>VLOOKUP(E1490,Sheet2!$A$2:$E$137,5,FALSE)</f>
        <v>TR</v>
      </c>
      <c r="U1490" s="4">
        <f>VLOOKUP($T1490,Sheet4!$H$1106:$M$1351,surveys!U$1+1,FALSE)</f>
        <v>0.56282907227865631</v>
      </c>
      <c r="V1490" s="4">
        <f>VLOOKUP($T1490,Sheet4!$H$1106:$M$1351,surveys!V$1+1,FALSE)</f>
        <v>0.73998378440807921</v>
      </c>
      <c r="W1490" s="4">
        <f>VLOOKUP($T1490,Sheet4!$H$1106:$M$1351,surveys!W$1+1,FALSE)</f>
        <v>0.86593507285859772</v>
      </c>
      <c r="X1490" s="4">
        <f>VLOOKUP($T1490,Sheet4!$H$1106:$M$1351,surveys!X$1+1,FALSE)</f>
        <v>0.93709051462417825</v>
      </c>
      <c r="Y1490" s="4">
        <f>VLOOKUP($T1490,Sheet4!$H$1106:$M$1351,surveys!Y$1+1,FALSE)</f>
        <v>1</v>
      </c>
      <c r="Z1490" s="4">
        <f t="shared" si="70"/>
        <v>2</v>
      </c>
      <c r="AA1490" s="4" t="str">
        <f>VLOOKUP(T1490&amp;"-"&amp;Z1490,Sheet4!$W$2:$AA$1100,3,FALSE)</f>
        <v>Ankara</v>
      </c>
      <c r="AB1490" s="4">
        <f>VLOOKUP(T1490&amp;"-"&amp;Z1490,Sheet4!$W$2:$AA$1100,4,FALSE)</f>
        <v>39.919870000000003</v>
      </c>
      <c r="AC1490" s="4">
        <f>VLOOKUP(T1490&amp;"-"&amp;Z1490,Sheet4!$W$2:$AA$1100,5,FALSE)</f>
        <v>32.85427</v>
      </c>
    </row>
    <row r="1491" spans="1:29">
      <c r="A1491" s="6">
        <v>40895</v>
      </c>
      <c r="B1491" s="7">
        <v>0.67443287037037036</v>
      </c>
      <c r="C1491" s="4" t="s">
        <v>1213</v>
      </c>
      <c r="D1491" s="4" t="s">
        <v>1214</v>
      </c>
      <c r="E1491" s="4" t="s">
        <v>26</v>
      </c>
      <c r="F1491" s="4">
        <v>4</v>
      </c>
      <c r="G1491" s="4">
        <v>2</v>
      </c>
      <c r="H1491" s="4">
        <v>3</v>
      </c>
      <c r="I1491" s="4">
        <v>4</v>
      </c>
      <c r="J1491" s="4">
        <v>5</v>
      </c>
      <c r="K1491" s="4">
        <v>5</v>
      </c>
      <c r="L1491" s="4">
        <v>3</v>
      </c>
      <c r="M1491" s="4">
        <v>4</v>
      </c>
      <c r="N1491" s="4">
        <v>3</v>
      </c>
      <c r="O1491" s="4">
        <v>5</v>
      </c>
      <c r="P1491" s="4">
        <v>4</v>
      </c>
      <c r="Q1491" s="9">
        <f t="shared" si="71"/>
        <v>5.1817129629629623E-2</v>
      </c>
      <c r="R1491" s="4">
        <f t="shared" si="69"/>
        <v>40895.674432870372</v>
      </c>
      <c r="S1491" s="4">
        <v>0.32164639514912974</v>
      </c>
      <c r="T1491" s="4" t="str">
        <f>VLOOKUP(E1491,Sheet2!$A$2:$E$137,5,FALSE)</f>
        <v>DE</v>
      </c>
      <c r="U1491" s="4">
        <f>VLOOKUP($T1491,Sheet4!$H$1106:$M$1351,surveys!U$1+1,FALSE)</f>
        <v>0.42620281948941302</v>
      </c>
      <c r="V1491" s="4">
        <f>VLOOKUP($T1491,Sheet4!$H$1106:$M$1351,surveys!V$1+1,FALSE)</f>
        <v>0.64253089557903176</v>
      </c>
      <c r="W1491" s="4">
        <f>VLOOKUP($T1491,Sheet4!$H$1106:$M$1351,surveys!W$1+1,FALSE)</f>
        <v>0.79931043378760003</v>
      </c>
      <c r="X1491" s="4">
        <f>VLOOKUP($T1491,Sheet4!$H$1106:$M$1351,surveys!X$1+1,FALSE)</f>
        <v>0.91914675697020254</v>
      </c>
      <c r="Y1491" s="4">
        <f>VLOOKUP($T1491,Sheet4!$H$1106:$M$1351,surveys!Y$1+1,FALSE)</f>
        <v>1</v>
      </c>
      <c r="Z1491" s="4">
        <f t="shared" si="70"/>
        <v>1</v>
      </c>
      <c r="AA1491" s="4" t="str">
        <f>VLOOKUP(T1491&amp;"-"&amp;Z1491,Sheet4!$W$2:$AA$1100,3,FALSE)</f>
        <v>Berlin</v>
      </c>
      <c r="AB1491" s="4">
        <f>VLOOKUP(T1491&amp;"-"&amp;Z1491,Sheet4!$W$2:$AA$1100,4,FALSE)</f>
        <v>52.524369999999998</v>
      </c>
      <c r="AC1491" s="4">
        <f>VLOOKUP(T1491&amp;"-"&amp;Z1491,Sheet4!$W$2:$AA$1100,5,FALSE)</f>
        <v>13.41053</v>
      </c>
    </row>
    <row r="1492" spans="1:29">
      <c r="A1492" s="6">
        <v>40893</v>
      </c>
      <c r="B1492" s="7">
        <v>2.1446759259259259E-2</v>
      </c>
      <c r="C1492" s="4" t="s">
        <v>1215</v>
      </c>
      <c r="D1492" s="4" t="s">
        <v>1214</v>
      </c>
      <c r="E1492" s="4" t="s">
        <v>17</v>
      </c>
      <c r="F1492" s="4">
        <v>5</v>
      </c>
      <c r="G1492" s="4">
        <v>2</v>
      </c>
      <c r="H1492" s="4">
        <v>3</v>
      </c>
      <c r="I1492" s="4">
        <v>4</v>
      </c>
      <c r="J1492" s="4">
        <v>2</v>
      </c>
      <c r="K1492" s="4">
        <v>5</v>
      </c>
      <c r="L1492" s="4">
        <v>3</v>
      </c>
      <c r="M1492" s="4">
        <v>4</v>
      </c>
      <c r="N1492" s="4">
        <v>4</v>
      </c>
      <c r="O1492" s="4">
        <v>3</v>
      </c>
      <c r="P1492" s="4">
        <v>5</v>
      </c>
      <c r="Q1492" s="9">
        <f t="shared" si="71"/>
        <v>1.5659722222222224E-2</v>
      </c>
      <c r="R1492" s="4">
        <f t="shared" si="69"/>
        <v>40893.02144675926</v>
      </c>
      <c r="S1492" s="4">
        <v>0.25716319846492386</v>
      </c>
      <c r="T1492" s="4" t="str">
        <f>VLOOKUP(E1492,Sheet2!$A$2:$E$137,5,FALSE)</f>
        <v>AU</v>
      </c>
      <c r="U1492" s="4">
        <f>VLOOKUP($T1492,Sheet4!$H$1106:$M$1351,surveys!U$1+1,FALSE)</f>
        <v>0.37870730546462306</v>
      </c>
      <c r="V1492" s="4">
        <f>VLOOKUP($T1492,Sheet4!$H$1106:$M$1351,surveys!V$1+1,FALSE)</f>
        <v>0.70016181281367551</v>
      </c>
      <c r="W1492" s="4">
        <f>VLOOKUP($T1492,Sheet4!$H$1106:$M$1351,surveys!W$1+1,FALSE)</f>
        <v>0.82483308340835682</v>
      </c>
      <c r="X1492" s="4">
        <f>VLOOKUP($T1492,Sheet4!$H$1106:$M$1351,surveys!X$1+1,FALSE)</f>
        <v>0.91739988860880706</v>
      </c>
      <c r="Y1492" s="4">
        <f>VLOOKUP($T1492,Sheet4!$H$1106:$M$1351,surveys!Y$1+1,FALSE)</f>
        <v>1</v>
      </c>
      <c r="Z1492" s="4">
        <f t="shared" si="70"/>
        <v>1</v>
      </c>
      <c r="AA1492" s="4" t="str">
        <f>VLOOKUP(T1492&amp;"-"&amp;Z1492,Sheet4!$W$2:$AA$1100,3,FALSE)</f>
        <v>Sydney</v>
      </c>
      <c r="AB1492" s="4">
        <f>VLOOKUP(T1492&amp;"-"&amp;Z1492,Sheet4!$W$2:$AA$1100,4,FALSE)</f>
        <v>-33.867849999999997</v>
      </c>
      <c r="AC1492" s="4">
        <f>VLOOKUP(T1492&amp;"-"&amp;Z1492,Sheet4!$W$2:$AA$1100,5,FALSE)</f>
        <v>151.20732000000001</v>
      </c>
    </row>
    <row r="1493" spans="1:29">
      <c r="A1493" s="6">
        <v>40893</v>
      </c>
      <c r="B1493" s="7">
        <v>9.723379629629629E-2</v>
      </c>
      <c r="C1493" s="4" t="s">
        <v>1215</v>
      </c>
      <c r="D1493" s="4" t="s">
        <v>1217</v>
      </c>
      <c r="E1493" s="4" t="s">
        <v>23</v>
      </c>
      <c r="F1493" s="4">
        <v>5</v>
      </c>
      <c r="G1493" s="4">
        <v>5</v>
      </c>
      <c r="H1493" s="4">
        <v>5</v>
      </c>
      <c r="I1493" s="4">
        <v>5</v>
      </c>
      <c r="J1493" s="4">
        <v>5</v>
      </c>
      <c r="K1493" s="4">
        <v>5</v>
      </c>
      <c r="L1493" s="4">
        <v>5</v>
      </c>
      <c r="M1493" s="4">
        <v>5</v>
      </c>
      <c r="N1493" s="4">
        <v>5</v>
      </c>
      <c r="O1493" s="4">
        <v>5</v>
      </c>
      <c r="P1493" s="4">
        <v>5</v>
      </c>
      <c r="Q1493" s="9">
        <f t="shared" si="71"/>
        <v>6.8090277777777777E-2</v>
      </c>
      <c r="R1493" s="4">
        <f t="shared" si="69"/>
        <v>40893.097233796296</v>
      </c>
      <c r="S1493" s="4">
        <v>0.85872424851765672</v>
      </c>
      <c r="T1493" s="4" t="str">
        <f>VLOOKUP(E1493,Sheet2!$A$2:$E$137,5,FALSE)</f>
        <v>CA</v>
      </c>
      <c r="U1493" s="4">
        <f>VLOOKUP($T1493,Sheet4!$H$1106:$M$1351,surveys!U$1+1,FALSE)</f>
        <v>0.39929817507859233</v>
      </c>
      <c r="V1493" s="4">
        <f>VLOOKUP($T1493,Sheet4!$H$1106:$M$1351,surveys!V$1+1,FALSE)</f>
        <v>0.68226808593455113</v>
      </c>
      <c r="W1493" s="4">
        <f>VLOOKUP($T1493,Sheet4!$H$1106:$M$1351,surveys!W$1+1,FALSE)</f>
        <v>0.8413893511967715</v>
      </c>
      <c r="X1493" s="4">
        <f>VLOOKUP($T1493,Sheet4!$H$1106:$M$1351,surveys!X$1+1,FALSE)</f>
        <v>0.92969032990429024</v>
      </c>
      <c r="Y1493" s="4">
        <f>VLOOKUP($T1493,Sheet4!$H$1106:$M$1351,surveys!Y$1+1,FALSE)</f>
        <v>1</v>
      </c>
      <c r="Z1493" s="4">
        <f t="shared" si="70"/>
        <v>4</v>
      </c>
      <c r="AA1493" s="4" t="str">
        <f>VLOOKUP(T1493&amp;"-"&amp;Z1493,Sheet4!$W$2:$AA$1100,3,FALSE)</f>
        <v>Calgary</v>
      </c>
      <c r="AB1493" s="4">
        <f>VLOOKUP(T1493&amp;"-"&amp;Z1493,Sheet4!$W$2:$AA$1100,4,FALSE)</f>
        <v>51.050109999999997</v>
      </c>
      <c r="AC1493" s="4">
        <f>VLOOKUP(T1493&amp;"-"&amp;Z1493,Sheet4!$W$2:$AA$1100,5,FALSE)</f>
        <v>-114.08529</v>
      </c>
    </row>
    <row r="1494" spans="1:29">
      <c r="A1494" s="6">
        <v>40893</v>
      </c>
      <c r="B1494" s="7">
        <v>0.16123842592592594</v>
      </c>
      <c r="C1494" s="4" t="s">
        <v>1215</v>
      </c>
      <c r="D1494" s="4" t="s">
        <v>1216</v>
      </c>
      <c r="E1494" s="4" t="s">
        <v>15</v>
      </c>
      <c r="F1494" s="4">
        <v>3</v>
      </c>
      <c r="G1494" s="4">
        <v>4</v>
      </c>
      <c r="H1494" s="4">
        <v>5</v>
      </c>
      <c r="I1494" s="4">
        <v>3</v>
      </c>
      <c r="J1494" s="4">
        <v>5</v>
      </c>
      <c r="K1494" s="4">
        <v>3</v>
      </c>
      <c r="L1494" s="4">
        <v>2</v>
      </c>
      <c r="M1494" s="4">
        <v>5</v>
      </c>
      <c r="N1494" s="4">
        <v>2</v>
      </c>
      <c r="O1494" s="4">
        <v>2</v>
      </c>
      <c r="P1494" s="4">
        <v>5</v>
      </c>
      <c r="Q1494" s="9">
        <f t="shared" si="71"/>
        <v>4.2662037037037033E-2</v>
      </c>
      <c r="R1494" s="4">
        <f t="shared" si="69"/>
        <v>40893.161238425928</v>
      </c>
      <c r="S1494" s="4">
        <v>0.65828698337191227</v>
      </c>
      <c r="T1494" s="4" t="str">
        <f>VLOOKUP(E1494,Sheet2!$A$2:$E$137,5,FALSE)</f>
        <v>US</v>
      </c>
      <c r="U1494" s="4">
        <f>VLOOKUP($T1494,Sheet4!$H$1106:$M$1351,surveys!U$1+1,FALSE)</f>
        <v>0.42883768204388006</v>
      </c>
      <c r="V1494" s="4">
        <f>VLOOKUP($T1494,Sheet4!$H$1106:$M$1351,surveys!V$1+1,FALSE)</f>
        <v>0.62778475709586301</v>
      </c>
      <c r="W1494" s="4">
        <f>VLOOKUP($T1494,Sheet4!$H$1106:$M$1351,surveys!W$1+1,FALSE)</f>
        <v>0.76918600378409652</v>
      </c>
      <c r="X1494" s="4">
        <f>VLOOKUP($T1494,Sheet4!$H$1106:$M$1351,surveys!X$1+1,FALSE)</f>
        <v>0.88987045221102745</v>
      </c>
      <c r="Y1494" s="4">
        <f>VLOOKUP($T1494,Sheet4!$H$1106:$M$1351,surveys!Y$1+1,FALSE)</f>
        <v>1</v>
      </c>
      <c r="Z1494" s="4">
        <f t="shared" si="70"/>
        <v>3</v>
      </c>
      <c r="AA1494" s="4" t="str">
        <f>VLOOKUP(T1494&amp;"-"&amp;Z1494,Sheet4!$W$2:$AA$1100,3,FALSE)</f>
        <v>Chicago</v>
      </c>
      <c r="AB1494" s="4">
        <f>VLOOKUP(T1494&amp;"-"&amp;Z1494,Sheet4!$W$2:$AA$1100,4,FALSE)</f>
        <v>41.850029999999997</v>
      </c>
      <c r="AC1494" s="4">
        <f>VLOOKUP(T1494&amp;"-"&amp;Z1494,Sheet4!$W$2:$AA$1100,5,FALSE)</f>
        <v>-87.650049999999993</v>
      </c>
    </row>
    <row r="1495" spans="1:29">
      <c r="A1495" s="6">
        <v>40893</v>
      </c>
      <c r="B1495" s="7">
        <v>0.51119212962962968</v>
      </c>
      <c r="C1495" s="4" t="s">
        <v>1215</v>
      </c>
      <c r="D1495" s="4" t="s">
        <v>1214</v>
      </c>
      <c r="E1495" s="4" t="s">
        <v>26</v>
      </c>
      <c r="F1495" s="4">
        <v>3</v>
      </c>
      <c r="G1495" s="4">
        <v>3</v>
      </c>
      <c r="H1495" s="4">
        <v>4</v>
      </c>
      <c r="I1495" s="4">
        <v>5</v>
      </c>
      <c r="J1495" s="4">
        <v>5</v>
      </c>
      <c r="K1495" s="4">
        <v>4</v>
      </c>
      <c r="L1495" s="4">
        <v>5</v>
      </c>
      <c r="M1495" s="4">
        <v>5</v>
      </c>
      <c r="N1495" s="4">
        <v>5</v>
      </c>
      <c r="O1495" s="4">
        <v>4</v>
      </c>
      <c r="P1495" s="4">
        <v>5</v>
      </c>
      <c r="Q1495" s="9">
        <f t="shared" si="71"/>
        <v>8.3680555555555557E-3</v>
      </c>
      <c r="R1495" s="4">
        <f t="shared" si="69"/>
        <v>40893.511192129627</v>
      </c>
      <c r="S1495" s="4">
        <v>0.41840912190057233</v>
      </c>
      <c r="T1495" s="4" t="str">
        <f>VLOOKUP(E1495,Sheet2!$A$2:$E$137,5,FALSE)</f>
        <v>DE</v>
      </c>
      <c r="U1495" s="4">
        <f>VLOOKUP($T1495,Sheet4!$H$1106:$M$1351,surveys!U$1+1,FALSE)</f>
        <v>0.42620281948941302</v>
      </c>
      <c r="V1495" s="4">
        <f>VLOOKUP($T1495,Sheet4!$H$1106:$M$1351,surveys!V$1+1,FALSE)</f>
        <v>0.64253089557903176</v>
      </c>
      <c r="W1495" s="4">
        <f>VLOOKUP($T1495,Sheet4!$H$1106:$M$1351,surveys!W$1+1,FALSE)</f>
        <v>0.79931043378760003</v>
      </c>
      <c r="X1495" s="4">
        <f>VLOOKUP($T1495,Sheet4!$H$1106:$M$1351,surveys!X$1+1,FALSE)</f>
        <v>0.91914675697020254</v>
      </c>
      <c r="Y1495" s="4">
        <f>VLOOKUP($T1495,Sheet4!$H$1106:$M$1351,surveys!Y$1+1,FALSE)</f>
        <v>1</v>
      </c>
      <c r="Z1495" s="4">
        <f t="shared" si="70"/>
        <v>1</v>
      </c>
      <c r="AA1495" s="4" t="str">
        <f>VLOOKUP(T1495&amp;"-"&amp;Z1495,Sheet4!$W$2:$AA$1100,3,FALSE)</f>
        <v>Berlin</v>
      </c>
      <c r="AB1495" s="4">
        <f>VLOOKUP(T1495&amp;"-"&amp;Z1495,Sheet4!$W$2:$AA$1100,4,FALSE)</f>
        <v>52.524369999999998</v>
      </c>
      <c r="AC1495" s="4">
        <f>VLOOKUP(T1495&amp;"-"&amp;Z1495,Sheet4!$W$2:$AA$1100,5,FALSE)</f>
        <v>13.41053</v>
      </c>
    </row>
    <row r="1496" spans="1:29">
      <c r="A1496" s="6">
        <v>40893</v>
      </c>
      <c r="B1496" s="7">
        <v>0.53619212962962959</v>
      </c>
      <c r="C1496" s="4" t="s">
        <v>1215</v>
      </c>
      <c r="D1496" s="4" t="s">
        <v>1214</v>
      </c>
      <c r="E1496" s="4" t="s">
        <v>190</v>
      </c>
      <c r="F1496" s="4">
        <v>5</v>
      </c>
      <c r="G1496" s="4">
        <v>2</v>
      </c>
      <c r="H1496" s="4">
        <v>4</v>
      </c>
      <c r="I1496" s="4">
        <v>2</v>
      </c>
      <c r="J1496" s="4">
        <v>5</v>
      </c>
      <c r="K1496" s="4">
        <v>4</v>
      </c>
      <c r="L1496" s="4">
        <v>3</v>
      </c>
      <c r="M1496" s="4">
        <v>4</v>
      </c>
      <c r="N1496" s="4">
        <v>5</v>
      </c>
      <c r="O1496" s="4">
        <v>3</v>
      </c>
      <c r="P1496" s="4">
        <v>5</v>
      </c>
      <c r="Q1496" s="9">
        <f t="shared" si="71"/>
        <v>2.5729166666666664E-2</v>
      </c>
      <c r="R1496" s="4">
        <f t="shared" si="69"/>
        <v>40893.536192129628</v>
      </c>
      <c r="S1496" s="4">
        <v>0.77171798281364623</v>
      </c>
      <c r="T1496" s="4" t="str">
        <f>VLOOKUP(E1496,Sheet2!$A$2:$E$137,5,FALSE)</f>
        <v>MY</v>
      </c>
      <c r="U1496" s="4">
        <f>VLOOKUP($T1496,Sheet4!$H$1106:$M$1351,surveys!U$1+1,FALSE)</f>
        <v>0.3131393731074556</v>
      </c>
      <c r="V1496" s="4">
        <f>VLOOKUP($T1496,Sheet4!$H$1106:$M$1351,surveys!V$1+1,FALSE)</f>
        <v>0.50263437872855476</v>
      </c>
      <c r="W1496" s="4">
        <f>VLOOKUP($T1496,Sheet4!$H$1106:$M$1351,surveys!W$1+1,FALSE)</f>
        <v>0.68215871744177536</v>
      </c>
      <c r="X1496" s="4">
        <f>VLOOKUP($T1496,Sheet4!$H$1106:$M$1351,surveys!X$1+1,FALSE)</f>
        <v>0.85498899470625989</v>
      </c>
      <c r="Y1496" s="4">
        <f>VLOOKUP($T1496,Sheet4!$H$1106:$M$1351,surveys!Y$1+1,FALSE)</f>
        <v>1</v>
      </c>
      <c r="Z1496" s="4">
        <f t="shared" si="70"/>
        <v>4</v>
      </c>
      <c r="AA1496" s="4" t="str">
        <f>VLOOKUP(T1496&amp;"-"&amp;Z1496,Sheet4!$W$2:$AA$1100,3,FALSE)</f>
        <v>Johor Bahru</v>
      </c>
      <c r="AB1496" s="4">
        <f>VLOOKUP(T1496&amp;"-"&amp;Z1496,Sheet4!$W$2:$AA$1100,4,FALSE)</f>
        <v>1.4655</v>
      </c>
      <c r="AC1496" s="4">
        <f>VLOOKUP(T1496&amp;"-"&amp;Z1496,Sheet4!$W$2:$AA$1100,5,FALSE)</f>
        <v>103.7578</v>
      </c>
    </row>
    <row r="1497" spans="1:29">
      <c r="A1497" s="6">
        <v>40893</v>
      </c>
      <c r="B1497" s="7">
        <v>0.79659722222222218</v>
      </c>
      <c r="C1497" s="4" t="s">
        <v>1213</v>
      </c>
      <c r="D1497" s="4" t="s">
        <v>1214</v>
      </c>
      <c r="E1497" s="4" t="s">
        <v>33</v>
      </c>
      <c r="F1497" s="4">
        <v>2</v>
      </c>
      <c r="G1497" s="4">
        <v>2</v>
      </c>
      <c r="H1497" s="4">
        <v>1</v>
      </c>
      <c r="I1497" s="4">
        <v>5</v>
      </c>
      <c r="J1497" s="4">
        <v>5</v>
      </c>
      <c r="K1497" s="4">
        <v>4</v>
      </c>
      <c r="L1497" s="4">
        <v>4</v>
      </c>
      <c r="M1497" s="4">
        <v>5</v>
      </c>
      <c r="N1497" s="4">
        <v>5</v>
      </c>
      <c r="O1497" s="4">
        <v>5</v>
      </c>
      <c r="P1497" s="4">
        <v>5</v>
      </c>
      <c r="Q1497" s="9">
        <f t="shared" si="71"/>
        <v>6.6921296296296298E-2</v>
      </c>
      <c r="R1497" s="4">
        <f t="shared" si="69"/>
        <v>40893.796597222223</v>
      </c>
      <c r="S1497" s="4">
        <v>0.64376730930279713</v>
      </c>
      <c r="T1497" s="4" t="str">
        <f>VLOOKUP(E1497,Sheet2!$A$2:$E$137,5,FALSE)</f>
        <v>IT</v>
      </c>
      <c r="U1497" s="4">
        <f>VLOOKUP($T1497,Sheet4!$H$1106:$M$1351,surveys!U$1+1,FALSE)</f>
        <v>0.40073733113706772</v>
      </c>
      <c r="V1497" s="4">
        <f>VLOOKUP($T1497,Sheet4!$H$1106:$M$1351,surveys!V$1+1,FALSE)</f>
        <v>0.60502083075372182</v>
      </c>
      <c r="W1497" s="4">
        <f>VLOOKUP($T1497,Sheet4!$H$1106:$M$1351,surveys!W$1+1,FALSE)</f>
        <v>0.75963680320784854</v>
      </c>
      <c r="X1497" s="4">
        <f>VLOOKUP($T1497,Sheet4!$H$1106:$M$1351,surveys!X$1+1,FALSE)</f>
        <v>0.89491209934724891</v>
      </c>
      <c r="Y1497" s="4">
        <f>VLOOKUP($T1497,Sheet4!$H$1106:$M$1351,surveys!Y$1+1,FALSE)</f>
        <v>1</v>
      </c>
      <c r="Z1497" s="4">
        <f t="shared" si="70"/>
        <v>3</v>
      </c>
      <c r="AA1497" s="4" t="str">
        <f>VLOOKUP(T1497&amp;"-"&amp;Z1497,Sheet4!$W$2:$AA$1100,3,FALSE)</f>
        <v>Napoli</v>
      </c>
      <c r="AB1497" s="4">
        <f>VLOOKUP(T1497&amp;"-"&amp;Z1497,Sheet4!$W$2:$AA$1100,4,FALSE)</f>
        <v>40.833329999999997</v>
      </c>
      <c r="AC1497" s="4">
        <f>VLOOKUP(T1497&amp;"-"&amp;Z1497,Sheet4!$W$2:$AA$1100,5,FALSE)</f>
        <v>14.25</v>
      </c>
    </row>
    <row r="1498" spans="1:29">
      <c r="A1498" s="6">
        <v>40893</v>
      </c>
      <c r="B1498" s="7">
        <v>0.69877314814814817</v>
      </c>
      <c r="C1498" s="4" t="s">
        <v>1215</v>
      </c>
      <c r="D1498" s="4" t="s">
        <v>1214</v>
      </c>
      <c r="E1498" s="4" t="s">
        <v>190</v>
      </c>
      <c r="F1498" s="4">
        <v>4</v>
      </c>
      <c r="G1498" s="4">
        <v>4</v>
      </c>
      <c r="H1498" s="4">
        <v>4</v>
      </c>
      <c r="I1498" s="4">
        <v>4</v>
      </c>
      <c r="J1498" s="4">
        <v>5</v>
      </c>
      <c r="K1498" s="4">
        <v>5</v>
      </c>
      <c r="L1498" s="4">
        <v>4</v>
      </c>
      <c r="M1498" s="4">
        <v>5</v>
      </c>
      <c r="N1498" s="4">
        <v>5</v>
      </c>
      <c r="O1498" s="4">
        <v>5</v>
      </c>
      <c r="P1498" s="4">
        <v>4</v>
      </c>
      <c r="Q1498" s="9">
        <f t="shared" si="71"/>
        <v>6.8611111111111109E-2</v>
      </c>
      <c r="R1498" s="4">
        <f t="shared" si="69"/>
        <v>40893.698773148149</v>
      </c>
      <c r="S1498" s="4">
        <v>0.10980844538759005</v>
      </c>
      <c r="T1498" s="4" t="str">
        <f>VLOOKUP(E1498,Sheet2!$A$2:$E$137,5,FALSE)</f>
        <v>MY</v>
      </c>
      <c r="U1498" s="4">
        <f>VLOOKUP($T1498,Sheet4!$H$1106:$M$1351,surveys!U$1+1,FALSE)</f>
        <v>0.3131393731074556</v>
      </c>
      <c r="V1498" s="4">
        <f>VLOOKUP($T1498,Sheet4!$H$1106:$M$1351,surveys!V$1+1,FALSE)</f>
        <v>0.50263437872855476</v>
      </c>
      <c r="W1498" s="4">
        <f>VLOOKUP($T1498,Sheet4!$H$1106:$M$1351,surveys!W$1+1,FALSE)</f>
        <v>0.68215871744177536</v>
      </c>
      <c r="X1498" s="4">
        <f>VLOOKUP($T1498,Sheet4!$H$1106:$M$1351,surveys!X$1+1,FALSE)</f>
        <v>0.85498899470625989</v>
      </c>
      <c r="Y1498" s="4">
        <f>VLOOKUP($T1498,Sheet4!$H$1106:$M$1351,surveys!Y$1+1,FALSE)</f>
        <v>1</v>
      </c>
      <c r="Z1498" s="4">
        <f t="shared" si="70"/>
        <v>1</v>
      </c>
      <c r="AA1498" s="4" t="str">
        <f>VLOOKUP(T1498&amp;"-"&amp;Z1498,Sheet4!$W$2:$AA$1100,3,FALSE)</f>
        <v>Kuala Lumpur</v>
      </c>
      <c r="AB1498" s="4">
        <f>VLOOKUP(T1498&amp;"-"&amp;Z1498,Sheet4!$W$2:$AA$1100,4,FALSE)</f>
        <v>3.1412</v>
      </c>
      <c r="AC1498" s="4">
        <f>VLOOKUP(T1498&amp;"-"&amp;Z1498,Sheet4!$W$2:$AA$1100,5,FALSE)</f>
        <v>101.68653</v>
      </c>
    </row>
    <row r="1499" spans="1:29">
      <c r="A1499" s="6">
        <v>40893</v>
      </c>
      <c r="B1499" s="7">
        <v>0.82785879629629633</v>
      </c>
      <c r="C1499" s="4" t="s">
        <v>1215</v>
      </c>
      <c r="D1499" s="4" t="s">
        <v>1224</v>
      </c>
      <c r="E1499" s="4" t="s">
        <v>15</v>
      </c>
      <c r="F1499" s="4">
        <v>4</v>
      </c>
      <c r="G1499" s="4">
        <v>3</v>
      </c>
      <c r="H1499" s="4">
        <v>3</v>
      </c>
      <c r="I1499" s="4">
        <v>3</v>
      </c>
      <c r="J1499" s="4">
        <v>3</v>
      </c>
      <c r="K1499" s="4">
        <v>4</v>
      </c>
      <c r="L1499" s="4">
        <v>4</v>
      </c>
      <c r="M1499" s="4">
        <v>4</v>
      </c>
      <c r="N1499" s="4">
        <v>4</v>
      </c>
      <c r="O1499" s="4">
        <v>4</v>
      </c>
      <c r="P1499" s="4">
        <v>4</v>
      </c>
      <c r="Q1499" s="9">
        <f t="shared" si="71"/>
        <v>1.9861111111111111E-2</v>
      </c>
      <c r="R1499" s="4">
        <f t="shared" si="69"/>
        <v>40893.8278587963</v>
      </c>
      <c r="S1499" s="4">
        <v>0.83603430401670087</v>
      </c>
      <c r="T1499" s="4" t="str">
        <f>VLOOKUP(E1499,Sheet2!$A$2:$E$137,5,FALSE)</f>
        <v>US</v>
      </c>
      <c r="U1499" s="4">
        <f>VLOOKUP($T1499,Sheet4!$H$1106:$M$1351,surveys!U$1+1,FALSE)</f>
        <v>0.42883768204388006</v>
      </c>
      <c r="V1499" s="4">
        <f>VLOOKUP($T1499,Sheet4!$H$1106:$M$1351,surveys!V$1+1,FALSE)</f>
        <v>0.62778475709586301</v>
      </c>
      <c r="W1499" s="4">
        <f>VLOOKUP($T1499,Sheet4!$H$1106:$M$1351,surveys!W$1+1,FALSE)</f>
        <v>0.76918600378409652</v>
      </c>
      <c r="X1499" s="4">
        <f>VLOOKUP($T1499,Sheet4!$H$1106:$M$1351,surveys!X$1+1,FALSE)</f>
        <v>0.88987045221102745</v>
      </c>
      <c r="Y1499" s="4">
        <f>VLOOKUP($T1499,Sheet4!$H$1106:$M$1351,surveys!Y$1+1,FALSE)</f>
        <v>1</v>
      </c>
      <c r="Z1499" s="4">
        <f t="shared" si="70"/>
        <v>4</v>
      </c>
      <c r="AA1499" s="4" t="str">
        <f>VLOOKUP(T1499&amp;"-"&amp;Z1499,Sheet4!$W$2:$AA$1100,3,FALSE)</f>
        <v>Brooklyn</v>
      </c>
      <c r="AB1499" s="4">
        <f>VLOOKUP(T1499&amp;"-"&amp;Z1499,Sheet4!$W$2:$AA$1100,4,FALSE)</f>
        <v>40.650100000000002</v>
      </c>
      <c r="AC1499" s="4">
        <f>VLOOKUP(T1499&amp;"-"&amp;Z1499,Sheet4!$W$2:$AA$1100,5,FALSE)</f>
        <v>-73.949579999999997</v>
      </c>
    </row>
    <row r="1500" spans="1:29">
      <c r="A1500" s="6">
        <v>40893</v>
      </c>
      <c r="B1500" s="7">
        <v>0.86732638888888891</v>
      </c>
      <c r="C1500" s="4" t="s">
        <v>1213</v>
      </c>
      <c r="D1500" s="4" t="s">
        <v>1214</v>
      </c>
      <c r="E1500" s="4" t="s">
        <v>33</v>
      </c>
      <c r="F1500" s="4">
        <v>3</v>
      </c>
      <c r="G1500" s="4">
        <v>3</v>
      </c>
      <c r="H1500" s="4">
        <v>4</v>
      </c>
      <c r="I1500" s="4">
        <v>2</v>
      </c>
      <c r="J1500" s="4">
        <v>5</v>
      </c>
      <c r="K1500" s="4">
        <v>3</v>
      </c>
      <c r="L1500" s="4">
        <v>2</v>
      </c>
      <c r="M1500" s="4">
        <v>4</v>
      </c>
      <c r="N1500" s="4">
        <v>5</v>
      </c>
      <c r="O1500" s="4">
        <v>4</v>
      </c>
      <c r="P1500" s="4">
        <v>5</v>
      </c>
      <c r="Q1500" s="9">
        <f t="shared" si="71"/>
        <v>4.7557870370370375E-2</v>
      </c>
      <c r="R1500" s="4">
        <f t="shared" si="69"/>
        <v>40893.867326388892</v>
      </c>
      <c r="S1500" s="4">
        <v>0.73168716982929904</v>
      </c>
      <c r="T1500" s="4" t="str">
        <f>VLOOKUP(E1500,Sheet2!$A$2:$E$137,5,FALSE)</f>
        <v>IT</v>
      </c>
      <c r="U1500" s="4">
        <f>VLOOKUP($T1500,Sheet4!$H$1106:$M$1351,surveys!U$1+1,FALSE)</f>
        <v>0.40073733113706772</v>
      </c>
      <c r="V1500" s="4">
        <f>VLOOKUP($T1500,Sheet4!$H$1106:$M$1351,surveys!V$1+1,FALSE)</f>
        <v>0.60502083075372182</v>
      </c>
      <c r="W1500" s="4">
        <f>VLOOKUP($T1500,Sheet4!$H$1106:$M$1351,surveys!W$1+1,FALSE)</f>
        <v>0.75963680320784854</v>
      </c>
      <c r="X1500" s="4">
        <f>VLOOKUP($T1500,Sheet4!$H$1106:$M$1351,surveys!X$1+1,FALSE)</f>
        <v>0.89491209934724891</v>
      </c>
      <c r="Y1500" s="4">
        <f>VLOOKUP($T1500,Sheet4!$H$1106:$M$1351,surveys!Y$1+1,FALSE)</f>
        <v>1</v>
      </c>
      <c r="Z1500" s="4">
        <f t="shared" si="70"/>
        <v>3</v>
      </c>
      <c r="AA1500" s="4" t="str">
        <f>VLOOKUP(T1500&amp;"-"&amp;Z1500,Sheet4!$W$2:$AA$1100,3,FALSE)</f>
        <v>Napoli</v>
      </c>
      <c r="AB1500" s="4">
        <f>VLOOKUP(T1500&amp;"-"&amp;Z1500,Sheet4!$W$2:$AA$1100,4,FALSE)</f>
        <v>40.833329999999997</v>
      </c>
      <c r="AC1500" s="4">
        <f>VLOOKUP(T1500&amp;"-"&amp;Z1500,Sheet4!$W$2:$AA$1100,5,FALSE)</f>
        <v>14.25</v>
      </c>
    </row>
    <row r="1501" spans="1:29">
      <c r="A1501" s="6">
        <v>40892</v>
      </c>
      <c r="B1501" s="7">
        <v>0.35105324074074074</v>
      </c>
      <c r="C1501" s="4" t="s">
        <v>1215</v>
      </c>
      <c r="D1501" s="4" t="s">
        <v>1216</v>
      </c>
      <c r="E1501" s="4" t="s">
        <v>19</v>
      </c>
      <c r="F1501" s="4">
        <v>5</v>
      </c>
      <c r="G1501" s="4">
        <v>3</v>
      </c>
      <c r="H1501" s="4">
        <v>4</v>
      </c>
      <c r="I1501" s="4">
        <v>5</v>
      </c>
      <c r="J1501" s="4">
        <v>3</v>
      </c>
      <c r="K1501" s="4">
        <v>4</v>
      </c>
      <c r="L1501" s="4">
        <v>2</v>
      </c>
      <c r="M1501" s="4">
        <v>4</v>
      </c>
      <c r="N1501" s="4">
        <v>4</v>
      </c>
      <c r="O1501" s="4">
        <v>4</v>
      </c>
      <c r="P1501" s="4">
        <v>5</v>
      </c>
      <c r="Q1501" s="9">
        <f t="shared" si="71"/>
        <v>3.5891203703703703E-2</v>
      </c>
      <c r="R1501" s="4">
        <f t="shared" si="69"/>
        <v>40892.351053240738</v>
      </c>
      <c r="S1501" s="4">
        <v>0.96655452370784456</v>
      </c>
      <c r="T1501" s="4" t="str">
        <f>VLOOKUP(E1501,Sheet2!$A$2:$E$137,5,FALSE)</f>
        <v>HU</v>
      </c>
      <c r="U1501" s="4">
        <f>VLOOKUP($T1501,Sheet4!$H$1106:$M$1351,surveys!U$1+1,FALSE)</f>
        <v>0.70836665732550796</v>
      </c>
      <c r="V1501" s="4">
        <f>VLOOKUP($T1501,Sheet4!$H$1106:$M$1351,surveys!V$1+1,FALSE)</f>
        <v>0.79361649434247361</v>
      </c>
      <c r="W1501" s="4">
        <f>VLOOKUP($T1501,Sheet4!$H$1106:$M$1351,surveys!W$1+1,FALSE)</f>
        <v>0.86571617940203494</v>
      </c>
      <c r="X1501" s="4">
        <f>VLOOKUP($T1501,Sheet4!$H$1106:$M$1351,surveys!X$1+1,FALSE)</f>
        <v>0.93457750328785116</v>
      </c>
      <c r="Y1501" s="4">
        <f>VLOOKUP($T1501,Sheet4!$H$1106:$M$1351,surveys!Y$1+1,FALSE)</f>
        <v>1</v>
      </c>
      <c r="Z1501" s="4">
        <f t="shared" si="70"/>
        <v>5</v>
      </c>
      <c r="AA1501" s="4" t="str">
        <f>VLOOKUP(T1501&amp;"-"&amp;Z1501,Sheet4!$W$2:$AA$1100,3,FALSE)</f>
        <v>Pecs</v>
      </c>
      <c r="AB1501" s="4">
        <f>VLOOKUP(T1501&amp;"-"&amp;Z1501,Sheet4!$W$2:$AA$1100,4,FALSE)</f>
        <v>46.083329999999997</v>
      </c>
      <c r="AC1501" s="4">
        <f>VLOOKUP(T1501&amp;"-"&amp;Z1501,Sheet4!$W$2:$AA$1100,5,FALSE)</f>
        <v>18.233329999999999</v>
      </c>
    </row>
    <row r="1502" spans="1:29">
      <c r="A1502" s="6">
        <v>40892</v>
      </c>
      <c r="B1502" s="7">
        <v>0.3923611111111111</v>
      </c>
      <c r="C1502" s="4" t="s">
        <v>1213</v>
      </c>
      <c r="D1502" s="4" t="s">
        <v>1219</v>
      </c>
      <c r="E1502" s="4" t="s">
        <v>1228</v>
      </c>
      <c r="F1502" s="4">
        <v>4</v>
      </c>
      <c r="G1502" s="4">
        <v>3</v>
      </c>
      <c r="H1502" s="4">
        <v>4</v>
      </c>
      <c r="I1502" s="4">
        <v>4</v>
      </c>
      <c r="J1502" s="4">
        <v>4</v>
      </c>
      <c r="K1502" s="4">
        <v>4</v>
      </c>
      <c r="L1502" s="4">
        <v>4</v>
      </c>
      <c r="M1502" s="4">
        <v>5</v>
      </c>
      <c r="N1502" s="4">
        <v>5</v>
      </c>
      <c r="O1502" s="4">
        <v>3</v>
      </c>
      <c r="P1502" s="4">
        <v>4</v>
      </c>
      <c r="Q1502" s="9">
        <f t="shared" si="71"/>
        <v>6.4016203703703714E-2</v>
      </c>
      <c r="R1502" s="4">
        <f t="shared" si="69"/>
        <v>40892.392361111109</v>
      </c>
      <c r="S1502" s="4">
        <v>0.73769979481772618</v>
      </c>
      <c r="T1502" s="4" t="str">
        <f>VLOOKUP(E1502,Sheet2!$A$2:$E$137,5,FALSE)</f>
        <v>SK</v>
      </c>
      <c r="U1502" s="4">
        <f>VLOOKUP($T1502,Sheet4!$H$1106:$M$1351,surveys!U$1+1,FALSE)</f>
        <v>0.45694206605616972</v>
      </c>
      <c r="V1502" s="4">
        <f>VLOOKUP($T1502,Sheet4!$H$1106:$M$1351,surveys!V$1+1,FALSE)</f>
        <v>0.71204272040649941</v>
      </c>
      <c r="W1502" s="4">
        <f>VLOOKUP($T1502,Sheet4!$H$1106:$M$1351,surveys!W$1+1,FALSE)</f>
        <v>0.81418305418124248</v>
      </c>
      <c r="X1502" s="4">
        <f>VLOOKUP($T1502,Sheet4!$H$1106:$M$1351,surveys!X$1+1,FALSE)</f>
        <v>0.90727700543063317</v>
      </c>
      <c r="Y1502" s="4">
        <f>VLOOKUP($T1502,Sheet4!$H$1106:$M$1351,surveys!Y$1+1,FALSE)</f>
        <v>1</v>
      </c>
      <c r="Z1502" s="4">
        <f t="shared" si="70"/>
        <v>3</v>
      </c>
      <c r="AA1502" s="4" t="str">
        <f>VLOOKUP(T1502&amp;"-"&amp;Z1502,Sheet4!$W$2:$AA$1100,3,FALSE)</f>
        <v>Presov</v>
      </c>
      <c r="AB1502" s="4">
        <f>VLOOKUP(T1502&amp;"-"&amp;Z1502,Sheet4!$W$2:$AA$1100,4,FALSE)</f>
        <v>48.998390000000001</v>
      </c>
      <c r="AC1502" s="4">
        <f>VLOOKUP(T1502&amp;"-"&amp;Z1502,Sheet4!$W$2:$AA$1100,5,FALSE)</f>
        <v>21.233930000000001</v>
      </c>
    </row>
    <row r="1503" spans="1:29">
      <c r="A1503" s="6">
        <v>40892</v>
      </c>
      <c r="B1503" s="7">
        <v>0.4145949074074074</v>
      </c>
      <c r="C1503" s="4" t="s">
        <v>1215</v>
      </c>
      <c r="D1503" s="4" t="s">
        <v>1216</v>
      </c>
      <c r="E1503" s="4" t="s">
        <v>26</v>
      </c>
      <c r="F1503" s="4">
        <v>3</v>
      </c>
      <c r="G1503" s="4">
        <v>3</v>
      </c>
      <c r="H1503" s="4">
        <v>4</v>
      </c>
      <c r="I1503" s="4">
        <v>5</v>
      </c>
      <c r="J1503" s="4">
        <v>5</v>
      </c>
      <c r="K1503" s="4">
        <v>5</v>
      </c>
      <c r="L1503" s="4">
        <v>4</v>
      </c>
      <c r="M1503" s="4">
        <v>5</v>
      </c>
      <c r="N1503" s="4">
        <v>5</v>
      </c>
      <c r="O1503" s="4">
        <v>3</v>
      </c>
      <c r="P1503" s="4">
        <v>5</v>
      </c>
      <c r="Q1503" s="9">
        <f t="shared" si="71"/>
        <v>9.8032407407407408E-3</v>
      </c>
      <c r="R1503" s="4">
        <f t="shared" si="69"/>
        <v>40892.414594907408</v>
      </c>
      <c r="S1503" s="4">
        <v>0.90793223538123446</v>
      </c>
      <c r="T1503" s="4" t="str">
        <f>VLOOKUP(E1503,Sheet2!$A$2:$E$137,5,FALSE)</f>
        <v>DE</v>
      </c>
      <c r="U1503" s="4">
        <f>VLOOKUP($T1503,Sheet4!$H$1106:$M$1351,surveys!U$1+1,FALSE)</f>
        <v>0.42620281948941302</v>
      </c>
      <c r="V1503" s="4">
        <f>VLOOKUP($T1503,Sheet4!$H$1106:$M$1351,surveys!V$1+1,FALSE)</f>
        <v>0.64253089557903176</v>
      </c>
      <c r="W1503" s="4">
        <f>VLOOKUP($T1503,Sheet4!$H$1106:$M$1351,surveys!W$1+1,FALSE)</f>
        <v>0.79931043378760003</v>
      </c>
      <c r="X1503" s="4">
        <f>VLOOKUP($T1503,Sheet4!$H$1106:$M$1351,surveys!X$1+1,FALSE)</f>
        <v>0.91914675697020254</v>
      </c>
      <c r="Y1503" s="4">
        <f>VLOOKUP($T1503,Sheet4!$H$1106:$M$1351,surveys!Y$1+1,FALSE)</f>
        <v>1</v>
      </c>
      <c r="Z1503" s="4">
        <f t="shared" si="70"/>
        <v>4</v>
      </c>
      <c r="AA1503" s="4" t="str">
        <f>VLOOKUP(T1503&amp;"-"&amp;Z1503,Sheet4!$W$2:$AA$1100,3,FALSE)</f>
        <v>Koeln</v>
      </c>
      <c r="AB1503" s="4">
        <f>VLOOKUP(T1503&amp;"-"&amp;Z1503,Sheet4!$W$2:$AA$1100,4,FALSE)</f>
        <v>50.933329999999998</v>
      </c>
      <c r="AC1503" s="4">
        <f>VLOOKUP(T1503&amp;"-"&amp;Z1503,Sheet4!$W$2:$AA$1100,5,FALSE)</f>
        <v>6.95</v>
      </c>
    </row>
    <row r="1504" spans="1:29">
      <c r="A1504" s="6">
        <v>40892</v>
      </c>
      <c r="B1504" s="7">
        <v>0.47266203703703707</v>
      </c>
      <c r="C1504" s="4" t="s">
        <v>1215</v>
      </c>
      <c r="D1504" s="4" t="s">
        <v>1216</v>
      </c>
      <c r="E1504" s="4" t="s">
        <v>72</v>
      </c>
      <c r="F1504" s="4">
        <v>4</v>
      </c>
      <c r="G1504" s="4">
        <v>4</v>
      </c>
      <c r="H1504" s="4">
        <v>5</v>
      </c>
      <c r="I1504" s="4">
        <v>4</v>
      </c>
      <c r="J1504" s="4">
        <v>5</v>
      </c>
      <c r="K1504" s="4">
        <v>3</v>
      </c>
      <c r="L1504" s="4">
        <v>4</v>
      </c>
      <c r="M1504" s="4">
        <v>4</v>
      </c>
      <c r="N1504" s="4">
        <v>5</v>
      </c>
      <c r="O1504" s="4">
        <v>5</v>
      </c>
      <c r="P1504" s="4">
        <v>4</v>
      </c>
      <c r="Q1504" s="9">
        <f t="shared" si="71"/>
        <v>5.0428240740740732E-2</v>
      </c>
      <c r="R1504" s="4">
        <f t="shared" si="69"/>
        <v>40892.472662037035</v>
      </c>
      <c r="S1504" s="4">
        <v>0.31196100343286659</v>
      </c>
      <c r="T1504" s="4" t="str">
        <f>VLOOKUP(E1504,Sheet2!$A$2:$E$137,5,FALSE)</f>
        <v>DK</v>
      </c>
      <c r="U1504" s="4">
        <f>VLOOKUP($T1504,Sheet4!$H$1106:$M$1351,surveys!U$1+1,FALSE)</f>
        <v>0.65757590439736768</v>
      </c>
      <c r="V1504" s="4">
        <f>VLOOKUP($T1504,Sheet4!$H$1106:$M$1351,surveys!V$1+1,FALSE)</f>
        <v>0.79298313615622928</v>
      </c>
      <c r="W1504" s="4">
        <f>VLOOKUP($T1504,Sheet4!$H$1106:$M$1351,surveys!W$1+1,FALSE)</f>
        <v>0.87616574847022677</v>
      </c>
      <c r="X1504" s="4">
        <f>VLOOKUP($T1504,Sheet4!$H$1106:$M$1351,surveys!X$1+1,FALSE)</f>
        <v>0.94583220518199096</v>
      </c>
      <c r="Y1504" s="4">
        <f>VLOOKUP($T1504,Sheet4!$H$1106:$M$1351,surveys!Y$1+1,FALSE)</f>
        <v>1</v>
      </c>
      <c r="Z1504" s="4">
        <f t="shared" si="70"/>
        <v>1</v>
      </c>
      <c r="AA1504" s="4" t="str">
        <f>VLOOKUP(T1504&amp;"-"&amp;Z1504,Sheet4!$W$2:$AA$1100,3,FALSE)</f>
        <v>Copenhagen</v>
      </c>
      <c r="AB1504" s="4">
        <f>VLOOKUP(T1504&amp;"-"&amp;Z1504,Sheet4!$W$2:$AA$1100,4,FALSE)</f>
        <v>55.675939999999997</v>
      </c>
      <c r="AC1504" s="4">
        <f>VLOOKUP(T1504&amp;"-"&amp;Z1504,Sheet4!$W$2:$AA$1100,5,FALSE)</f>
        <v>12.565530000000001</v>
      </c>
    </row>
    <row r="1505" spans="1:29">
      <c r="A1505" s="6">
        <v>40892</v>
      </c>
      <c r="B1505" s="7">
        <v>0.47562499999999996</v>
      </c>
      <c r="C1505" s="4" t="s">
        <v>1215</v>
      </c>
      <c r="D1505" s="4" t="s">
        <v>1216</v>
      </c>
      <c r="E1505" s="4" t="s">
        <v>72</v>
      </c>
      <c r="F1505" s="4">
        <v>3</v>
      </c>
      <c r="G1505" s="4">
        <v>3</v>
      </c>
      <c r="H1505" s="4">
        <v>3</v>
      </c>
      <c r="I1505" s="4">
        <v>4</v>
      </c>
      <c r="J1505" s="4">
        <v>3</v>
      </c>
      <c r="K1505" s="4">
        <v>2</v>
      </c>
      <c r="L1505" s="4">
        <v>2</v>
      </c>
      <c r="M1505" s="4">
        <v>4</v>
      </c>
      <c r="N1505" s="4">
        <v>4</v>
      </c>
      <c r="O1505" s="4">
        <v>4</v>
      </c>
      <c r="P1505" s="4">
        <v>3</v>
      </c>
      <c r="Q1505" s="9">
        <f t="shared" si="71"/>
        <v>5.2372685185185182E-2</v>
      </c>
      <c r="R1505" s="4">
        <f t="shared" si="69"/>
        <v>40892.475624999999</v>
      </c>
      <c r="S1505" s="4">
        <v>0.32824150784324746</v>
      </c>
      <c r="T1505" s="4" t="str">
        <f>VLOOKUP(E1505,Sheet2!$A$2:$E$137,5,FALSE)</f>
        <v>DK</v>
      </c>
      <c r="U1505" s="4">
        <f>VLOOKUP($T1505,Sheet4!$H$1106:$M$1351,surveys!U$1+1,FALSE)</f>
        <v>0.65757590439736768</v>
      </c>
      <c r="V1505" s="4">
        <f>VLOOKUP($T1505,Sheet4!$H$1106:$M$1351,surveys!V$1+1,FALSE)</f>
        <v>0.79298313615622928</v>
      </c>
      <c r="W1505" s="4">
        <f>VLOOKUP($T1505,Sheet4!$H$1106:$M$1351,surveys!W$1+1,FALSE)</f>
        <v>0.87616574847022677</v>
      </c>
      <c r="X1505" s="4">
        <f>VLOOKUP($T1505,Sheet4!$H$1106:$M$1351,surveys!X$1+1,FALSE)</f>
        <v>0.94583220518199096</v>
      </c>
      <c r="Y1505" s="4">
        <f>VLOOKUP($T1505,Sheet4!$H$1106:$M$1351,surveys!Y$1+1,FALSE)</f>
        <v>1</v>
      </c>
      <c r="Z1505" s="4">
        <f t="shared" si="70"/>
        <v>1</v>
      </c>
      <c r="AA1505" s="4" t="str">
        <f>VLOOKUP(T1505&amp;"-"&amp;Z1505,Sheet4!$W$2:$AA$1100,3,FALSE)</f>
        <v>Copenhagen</v>
      </c>
      <c r="AB1505" s="4">
        <f>VLOOKUP(T1505&amp;"-"&amp;Z1505,Sheet4!$W$2:$AA$1100,4,FALSE)</f>
        <v>55.675939999999997</v>
      </c>
      <c r="AC1505" s="4">
        <f>VLOOKUP(T1505&amp;"-"&amp;Z1505,Sheet4!$W$2:$AA$1100,5,FALSE)</f>
        <v>12.565530000000001</v>
      </c>
    </row>
    <row r="1506" spans="1:29">
      <c r="A1506" s="6">
        <v>40892</v>
      </c>
      <c r="B1506" s="7">
        <v>0.47598379629629628</v>
      </c>
      <c r="C1506" s="4" t="s">
        <v>1213</v>
      </c>
      <c r="D1506" s="4" t="s">
        <v>1216</v>
      </c>
      <c r="E1506" s="4" t="s">
        <v>72</v>
      </c>
      <c r="F1506" s="4">
        <v>3</v>
      </c>
      <c r="G1506" s="4">
        <v>3</v>
      </c>
      <c r="H1506" s="4">
        <v>3</v>
      </c>
      <c r="I1506" s="4">
        <v>3</v>
      </c>
      <c r="J1506" s="4">
        <v>3</v>
      </c>
      <c r="K1506" s="4">
        <v>1</v>
      </c>
      <c r="L1506" s="4">
        <v>1</v>
      </c>
      <c r="M1506" s="4">
        <v>3</v>
      </c>
      <c r="N1506" s="4">
        <v>3</v>
      </c>
      <c r="O1506" s="4">
        <v>2</v>
      </c>
      <c r="P1506" s="4">
        <v>1</v>
      </c>
      <c r="Q1506" s="9">
        <f t="shared" si="71"/>
        <v>5.319444444444444E-2</v>
      </c>
      <c r="R1506" s="4">
        <f t="shared" si="69"/>
        <v>40892.475983796299</v>
      </c>
      <c r="S1506" s="4">
        <v>0.75686380037435463</v>
      </c>
      <c r="T1506" s="4" t="str">
        <f>VLOOKUP(E1506,Sheet2!$A$2:$E$137,5,FALSE)</f>
        <v>DK</v>
      </c>
      <c r="U1506" s="4">
        <f>VLOOKUP($T1506,Sheet4!$H$1106:$M$1351,surveys!U$1+1,FALSE)</f>
        <v>0.65757590439736768</v>
      </c>
      <c r="V1506" s="4">
        <f>VLOOKUP($T1506,Sheet4!$H$1106:$M$1351,surveys!V$1+1,FALSE)</f>
        <v>0.79298313615622928</v>
      </c>
      <c r="W1506" s="4">
        <f>VLOOKUP($T1506,Sheet4!$H$1106:$M$1351,surveys!W$1+1,FALSE)</f>
        <v>0.87616574847022677</v>
      </c>
      <c r="X1506" s="4">
        <f>VLOOKUP($T1506,Sheet4!$H$1106:$M$1351,surveys!X$1+1,FALSE)</f>
        <v>0.94583220518199096</v>
      </c>
      <c r="Y1506" s="4">
        <f>VLOOKUP($T1506,Sheet4!$H$1106:$M$1351,surveys!Y$1+1,FALSE)</f>
        <v>1</v>
      </c>
      <c r="Z1506" s="4">
        <f t="shared" si="70"/>
        <v>2</v>
      </c>
      <c r="AA1506" s="4" t="str">
        <f>VLOOKUP(T1506&amp;"-"&amp;Z1506,Sheet4!$W$2:$AA$1100,3,FALSE)</f>
        <v>Arhus</v>
      </c>
      <c r="AB1506" s="4">
        <f>VLOOKUP(T1506&amp;"-"&amp;Z1506,Sheet4!$W$2:$AA$1100,4,FALSE)</f>
        <v>56.156739999999999</v>
      </c>
      <c r="AC1506" s="4">
        <f>VLOOKUP(T1506&amp;"-"&amp;Z1506,Sheet4!$W$2:$AA$1100,5,FALSE)</f>
        <v>10.210760000000001</v>
      </c>
    </row>
    <row r="1507" spans="1:29">
      <c r="A1507" s="6">
        <v>40892</v>
      </c>
      <c r="B1507" s="7">
        <v>0.47640046296296296</v>
      </c>
      <c r="C1507" s="4" t="s">
        <v>1213</v>
      </c>
      <c r="D1507" s="4" t="s">
        <v>1216</v>
      </c>
      <c r="E1507" s="4" t="s">
        <v>72</v>
      </c>
      <c r="F1507" s="4">
        <v>3</v>
      </c>
      <c r="G1507" s="4">
        <v>2</v>
      </c>
      <c r="H1507" s="4">
        <v>3</v>
      </c>
      <c r="I1507" s="4">
        <v>4</v>
      </c>
      <c r="J1507" s="4">
        <v>4</v>
      </c>
      <c r="K1507" s="4">
        <v>3</v>
      </c>
      <c r="L1507" s="4">
        <v>3</v>
      </c>
      <c r="M1507" s="4">
        <v>4</v>
      </c>
      <c r="N1507" s="4">
        <v>4</v>
      </c>
      <c r="O1507" s="4">
        <v>4</v>
      </c>
      <c r="P1507" s="4">
        <v>3</v>
      </c>
      <c r="Q1507" s="9">
        <f t="shared" si="71"/>
        <v>5.3506944444444447E-2</v>
      </c>
      <c r="R1507" s="4">
        <f t="shared" si="69"/>
        <v>40892.476400462961</v>
      </c>
      <c r="S1507" s="4">
        <v>0.79777202676236669</v>
      </c>
      <c r="T1507" s="4" t="str">
        <f>VLOOKUP(E1507,Sheet2!$A$2:$E$137,5,FALSE)</f>
        <v>DK</v>
      </c>
      <c r="U1507" s="4">
        <f>VLOOKUP($T1507,Sheet4!$H$1106:$M$1351,surveys!U$1+1,FALSE)</f>
        <v>0.65757590439736768</v>
      </c>
      <c r="V1507" s="4">
        <f>VLOOKUP($T1507,Sheet4!$H$1106:$M$1351,surveys!V$1+1,FALSE)</f>
        <v>0.79298313615622928</v>
      </c>
      <c r="W1507" s="4">
        <f>VLOOKUP($T1507,Sheet4!$H$1106:$M$1351,surveys!W$1+1,FALSE)</f>
        <v>0.87616574847022677</v>
      </c>
      <c r="X1507" s="4">
        <f>VLOOKUP($T1507,Sheet4!$H$1106:$M$1351,surveys!X$1+1,FALSE)</f>
        <v>0.94583220518199096</v>
      </c>
      <c r="Y1507" s="4">
        <f>VLOOKUP($T1507,Sheet4!$H$1106:$M$1351,surveys!Y$1+1,FALSE)</f>
        <v>1</v>
      </c>
      <c r="Z1507" s="4">
        <f t="shared" si="70"/>
        <v>3</v>
      </c>
      <c r="AA1507" s="4" t="str">
        <f>VLOOKUP(T1507&amp;"-"&amp;Z1507,Sheet4!$W$2:$AA$1100,3,FALSE)</f>
        <v>Odense</v>
      </c>
      <c r="AB1507" s="4">
        <f>VLOOKUP(T1507&amp;"-"&amp;Z1507,Sheet4!$W$2:$AA$1100,4,FALSE)</f>
        <v>55.395940000000003</v>
      </c>
      <c r="AC1507" s="4">
        <f>VLOOKUP(T1507&amp;"-"&amp;Z1507,Sheet4!$W$2:$AA$1100,5,FALSE)</f>
        <v>10.388310000000001</v>
      </c>
    </row>
    <row r="1508" spans="1:29">
      <c r="A1508" s="6">
        <v>40892</v>
      </c>
      <c r="B1508" s="7">
        <v>0.48018518518518521</v>
      </c>
      <c r="C1508" s="4" t="s">
        <v>1215</v>
      </c>
      <c r="D1508" s="4" t="s">
        <v>1216</v>
      </c>
      <c r="E1508" s="4" t="s">
        <v>72</v>
      </c>
      <c r="F1508" s="4">
        <v>4</v>
      </c>
      <c r="G1508" s="4">
        <v>5</v>
      </c>
      <c r="H1508" s="4">
        <v>5</v>
      </c>
      <c r="I1508" s="4">
        <v>4</v>
      </c>
      <c r="J1508" s="4">
        <v>5</v>
      </c>
      <c r="K1508" s="4">
        <v>4</v>
      </c>
      <c r="L1508" s="4">
        <v>1</v>
      </c>
      <c r="M1508" s="4">
        <v>5</v>
      </c>
      <c r="N1508" s="4">
        <v>1</v>
      </c>
      <c r="O1508" s="4">
        <v>4</v>
      </c>
      <c r="P1508" s="4">
        <v>4</v>
      </c>
      <c r="Q1508" s="9">
        <f t="shared" si="71"/>
        <v>5.6539351851851855E-2</v>
      </c>
      <c r="R1508" s="4">
        <f t="shared" si="69"/>
        <v>40892.480185185188</v>
      </c>
      <c r="S1508" s="4">
        <v>0.62937238063618128</v>
      </c>
      <c r="T1508" s="4" t="str">
        <f>VLOOKUP(E1508,Sheet2!$A$2:$E$137,5,FALSE)</f>
        <v>DK</v>
      </c>
      <c r="U1508" s="4">
        <f>VLOOKUP($T1508,Sheet4!$H$1106:$M$1351,surveys!U$1+1,FALSE)</f>
        <v>0.65757590439736768</v>
      </c>
      <c r="V1508" s="4">
        <f>VLOOKUP($T1508,Sheet4!$H$1106:$M$1351,surveys!V$1+1,FALSE)</f>
        <v>0.79298313615622928</v>
      </c>
      <c r="W1508" s="4">
        <f>VLOOKUP($T1508,Sheet4!$H$1106:$M$1351,surveys!W$1+1,FALSE)</f>
        <v>0.87616574847022677</v>
      </c>
      <c r="X1508" s="4">
        <f>VLOOKUP($T1508,Sheet4!$H$1106:$M$1351,surveys!X$1+1,FALSE)</f>
        <v>0.94583220518199096</v>
      </c>
      <c r="Y1508" s="4">
        <f>VLOOKUP($T1508,Sheet4!$H$1106:$M$1351,surveys!Y$1+1,FALSE)</f>
        <v>1</v>
      </c>
      <c r="Z1508" s="4">
        <f t="shared" si="70"/>
        <v>1</v>
      </c>
      <c r="AA1508" s="4" t="str">
        <f>VLOOKUP(T1508&amp;"-"&amp;Z1508,Sheet4!$W$2:$AA$1100,3,FALSE)</f>
        <v>Copenhagen</v>
      </c>
      <c r="AB1508" s="4">
        <f>VLOOKUP(T1508&amp;"-"&amp;Z1508,Sheet4!$W$2:$AA$1100,4,FALSE)</f>
        <v>55.675939999999997</v>
      </c>
      <c r="AC1508" s="4">
        <f>VLOOKUP(T1508&amp;"-"&amp;Z1508,Sheet4!$W$2:$AA$1100,5,FALSE)</f>
        <v>12.565530000000001</v>
      </c>
    </row>
    <row r="1509" spans="1:29">
      <c r="A1509" s="6">
        <v>40892</v>
      </c>
      <c r="B1509" s="7">
        <v>0.48079861111111111</v>
      </c>
      <c r="C1509" s="4" t="s">
        <v>1213</v>
      </c>
      <c r="D1509" s="4" t="s">
        <v>1216</v>
      </c>
      <c r="E1509" s="4" t="s">
        <v>72</v>
      </c>
      <c r="F1509" s="4">
        <v>2</v>
      </c>
      <c r="G1509" s="4">
        <v>3</v>
      </c>
      <c r="H1509" s="4">
        <v>5</v>
      </c>
      <c r="I1509" s="4">
        <v>5</v>
      </c>
      <c r="J1509" s="4">
        <v>5</v>
      </c>
      <c r="K1509" s="4">
        <v>3</v>
      </c>
      <c r="L1509" s="4">
        <v>5</v>
      </c>
      <c r="M1509" s="4">
        <v>5</v>
      </c>
      <c r="N1509" s="4">
        <v>4</v>
      </c>
      <c r="O1509" s="4">
        <v>3</v>
      </c>
      <c r="P1509" s="4">
        <v>1</v>
      </c>
      <c r="Q1509" s="9">
        <f t="shared" si="71"/>
        <v>5.5682870370370369E-2</v>
      </c>
      <c r="R1509" s="4">
        <f t="shared" si="69"/>
        <v>40892.480798611112</v>
      </c>
      <c r="S1509" s="4">
        <v>0.77914536331248585</v>
      </c>
      <c r="T1509" s="4" t="str">
        <f>VLOOKUP(E1509,Sheet2!$A$2:$E$137,5,FALSE)</f>
        <v>DK</v>
      </c>
      <c r="U1509" s="4">
        <f>VLOOKUP($T1509,Sheet4!$H$1106:$M$1351,surveys!U$1+1,FALSE)</f>
        <v>0.65757590439736768</v>
      </c>
      <c r="V1509" s="4">
        <f>VLOOKUP($T1509,Sheet4!$H$1106:$M$1351,surveys!V$1+1,FALSE)</f>
        <v>0.79298313615622928</v>
      </c>
      <c r="W1509" s="4">
        <f>VLOOKUP($T1509,Sheet4!$H$1106:$M$1351,surveys!W$1+1,FALSE)</f>
        <v>0.87616574847022677</v>
      </c>
      <c r="X1509" s="4">
        <f>VLOOKUP($T1509,Sheet4!$H$1106:$M$1351,surveys!X$1+1,FALSE)</f>
        <v>0.94583220518199096</v>
      </c>
      <c r="Y1509" s="4">
        <f>VLOOKUP($T1509,Sheet4!$H$1106:$M$1351,surveys!Y$1+1,FALSE)</f>
        <v>1</v>
      </c>
      <c r="Z1509" s="4">
        <f t="shared" si="70"/>
        <v>2</v>
      </c>
      <c r="AA1509" s="4" t="str">
        <f>VLOOKUP(T1509&amp;"-"&amp;Z1509,Sheet4!$W$2:$AA$1100,3,FALSE)</f>
        <v>Arhus</v>
      </c>
      <c r="AB1509" s="4">
        <f>VLOOKUP(T1509&amp;"-"&amp;Z1509,Sheet4!$W$2:$AA$1100,4,FALSE)</f>
        <v>56.156739999999999</v>
      </c>
      <c r="AC1509" s="4">
        <f>VLOOKUP(T1509&amp;"-"&amp;Z1509,Sheet4!$W$2:$AA$1100,5,FALSE)</f>
        <v>10.210760000000001</v>
      </c>
    </row>
    <row r="1510" spans="1:29">
      <c r="A1510" s="6">
        <v>40892</v>
      </c>
      <c r="B1510" s="7">
        <v>0.48085648148148147</v>
      </c>
      <c r="C1510" s="4" t="s">
        <v>1213</v>
      </c>
      <c r="D1510" s="4" t="s">
        <v>1216</v>
      </c>
      <c r="E1510" s="4" t="s">
        <v>982</v>
      </c>
      <c r="F1510" s="4">
        <v>4</v>
      </c>
      <c r="G1510" s="4">
        <v>5</v>
      </c>
      <c r="H1510" s="4">
        <v>4</v>
      </c>
      <c r="I1510" s="4">
        <v>3</v>
      </c>
      <c r="J1510" s="4">
        <v>3</v>
      </c>
      <c r="K1510" s="4">
        <v>1</v>
      </c>
      <c r="L1510" s="4">
        <v>1</v>
      </c>
      <c r="M1510" s="4">
        <v>2</v>
      </c>
      <c r="N1510" s="4">
        <v>3</v>
      </c>
      <c r="O1510" s="4">
        <v>3</v>
      </c>
      <c r="P1510" s="4">
        <v>2</v>
      </c>
      <c r="Q1510" s="9">
        <f t="shared" si="71"/>
        <v>5.6493055555555553E-2</v>
      </c>
      <c r="R1510" s="4">
        <f t="shared" si="69"/>
        <v>40892.480856481481</v>
      </c>
      <c r="S1510" s="4">
        <v>0.42280794903946006</v>
      </c>
      <c r="T1510" s="4" t="str">
        <f>VLOOKUP(E1510,Sheet2!$A$2:$E$137,5,FALSE)</f>
        <v>MC</v>
      </c>
      <c r="U1510" s="4">
        <f>VLOOKUP($T1510,Sheet4!$H$1106:$M$1351,surveys!U$1+1,FALSE)</f>
        <v>0.4846083735152299</v>
      </c>
      <c r="V1510" s="4">
        <f>VLOOKUP($T1510,Sheet4!$H$1106:$M$1351,surveys!V$1+1,FALSE)</f>
        <v>0.71999588380571566</v>
      </c>
      <c r="W1510" s="4">
        <f>VLOOKUP($T1510,Sheet4!$H$1106:$M$1351,surveys!W$1+1,FALSE)</f>
        <v>0.89885922615547453</v>
      </c>
      <c r="X1510" s="4">
        <f>VLOOKUP($T1510,Sheet4!$H$1106:$M$1351,surveys!X$1+1,FALSE)</f>
        <v>0.95589791838174765</v>
      </c>
      <c r="Y1510" s="4">
        <f>VLOOKUP($T1510,Sheet4!$H$1106:$M$1351,surveys!Y$1+1,FALSE)</f>
        <v>1</v>
      </c>
      <c r="Z1510" s="4">
        <f t="shared" si="70"/>
        <v>1</v>
      </c>
      <c r="AA1510" s="4" t="str">
        <f>VLOOKUP(T1510&amp;"-"&amp;Z1510,Sheet4!$W$2:$AA$1100,3,FALSE)</f>
        <v>Monaco</v>
      </c>
      <c r="AB1510" s="4">
        <f>VLOOKUP(T1510&amp;"-"&amp;Z1510,Sheet4!$W$2:$AA$1100,4,FALSE)</f>
        <v>43.733330000000002</v>
      </c>
      <c r="AC1510" s="4">
        <f>VLOOKUP(T1510&amp;"-"&amp;Z1510,Sheet4!$W$2:$AA$1100,5,FALSE)</f>
        <v>7.4166699999999999</v>
      </c>
    </row>
    <row r="1511" spans="1:29">
      <c r="A1511" s="6">
        <v>40892</v>
      </c>
      <c r="B1511" s="7">
        <v>0.65042824074074079</v>
      </c>
      <c r="C1511" s="4" t="s">
        <v>1215</v>
      </c>
      <c r="D1511" s="4" t="s">
        <v>1216</v>
      </c>
      <c r="E1511" s="4" t="s">
        <v>15</v>
      </c>
      <c r="F1511" s="4">
        <v>5</v>
      </c>
      <c r="G1511" s="4">
        <v>5</v>
      </c>
      <c r="H1511" s="4">
        <v>5</v>
      </c>
      <c r="I1511" s="4">
        <v>3</v>
      </c>
      <c r="J1511" s="4">
        <v>5</v>
      </c>
      <c r="K1511" s="4">
        <v>3</v>
      </c>
      <c r="L1511" s="4">
        <v>4</v>
      </c>
      <c r="M1511" s="4">
        <v>5</v>
      </c>
      <c r="N1511" s="4">
        <v>5</v>
      </c>
      <c r="O1511" s="4">
        <v>4</v>
      </c>
      <c r="P1511" s="4">
        <v>5</v>
      </c>
      <c r="Q1511" s="9">
        <f t="shared" si="71"/>
        <v>3.5196759259259254E-2</v>
      </c>
      <c r="R1511" s="4">
        <f t="shared" si="69"/>
        <v>40892.65042824074</v>
      </c>
      <c r="S1511" s="4">
        <v>0.58461034848796678</v>
      </c>
      <c r="T1511" s="4" t="str">
        <f>VLOOKUP(E1511,Sheet2!$A$2:$E$137,5,FALSE)</f>
        <v>US</v>
      </c>
      <c r="U1511" s="4">
        <f>VLOOKUP($T1511,Sheet4!$H$1106:$M$1351,surveys!U$1+1,FALSE)</f>
        <v>0.42883768204388006</v>
      </c>
      <c r="V1511" s="4">
        <f>VLOOKUP($T1511,Sheet4!$H$1106:$M$1351,surveys!V$1+1,FALSE)</f>
        <v>0.62778475709586301</v>
      </c>
      <c r="W1511" s="4">
        <f>VLOOKUP($T1511,Sheet4!$H$1106:$M$1351,surveys!W$1+1,FALSE)</f>
        <v>0.76918600378409652</v>
      </c>
      <c r="X1511" s="4">
        <f>VLOOKUP($T1511,Sheet4!$H$1106:$M$1351,surveys!X$1+1,FALSE)</f>
        <v>0.88987045221102745</v>
      </c>
      <c r="Y1511" s="4">
        <f>VLOOKUP($T1511,Sheet4!$H$1106:$M$1351,surveys!Y$1+1,FALSE)</f>
        <v>1</v>
      </c>
      <c r="Z1511" s="4">
        <f t="shared" si="70"/>
        <v>2</v>
      </c>
      <c r="AA1511" s="4" t="str">
        <f>VLOOKUP(T1511&amp;"-"&amp;Z1511,Sheet4!$W$2:$AA$1100,3,FALSE)</f>
        <v>Los Angeles</v>
      </c>
      <c r="AB1511" s="4">
        <f>VLOOKUP(T1511&amp;"-"&amp;Z1511,Sheet4!$W$2:$AA$1100,4,FALSE)</f>
        <v>34.052230000000002</v>
      </c>
      <c r="AC1511" s="4">
        <f>VLOOKUP(T1511&amp;"-"&amp;Z1511,Sheet4!$W$2:$AA$1100,5,FALSE)</f>
        <v>-118.24368</v>
      </c>
    </row>
    <row r="1512" spans="1:29">
      <c r="A1512" s="6">
        <v>40892</v>
      </c>
      <c r="B1512" s="7">
        <v>0.79731481481481481</v>
      </c>
      <c r="C1512" s="4" t="s">
        <v>1215</v>
      </c>
      <c r="D1512" s="4" t="s">
        <v>1214</v>
      </c>
      <c r="E1512" s="4" t="s">
        <v>15</v>
      </c>
      <c r="F1512" s="4">
        <v>5</v>
      </c>
      <c r="G1512" s="4">
        <v>5</v>
      </c>
      <c r="H1512" s="4">
        <v>1</v>
      </c>
      <c r="I1512" s="4">
        <v>5</v>
      </c>
      <c r="J1512" s="4">
        <v>5</v>
      </c>
      <c r="K1512" s="4">
        <v>5</v>
      </c>
      <c r="L1512" s="4">
        <v>3</v>
      </c>
      <c r="M1512" s="4">
        <v>5</v>
      </c>
      <c r="N1512" s="4">
        <v>5</v>
      </c>
      <c r="O1512" s="4">
        <v>5</v>
      </c>
      <c r="P1512" s="4">
        <v>5</v>
      </c>
      <c r="Q1512" s="9">
        <f t="shared" si="71"/>
        <v>6.7534722222222218E-2</v>
      </c>
      <c r="R1512" s="4">
        <f t="shared" si="69"/>
        <v>40892.797314814816</v>
      </c>
      <c r="S1512" s="4">
        <v>0.65491228254924927</v>
      </c>
      <c r="T1512" s="4" t="str">
        <f>VLOOKUP(E1512,Sheet2!$A$2:$E$137,5,FALSE)</f>
        <v>US</v>
      </c>
      <c r="U1512" s="4">
        <f>VLOOKUP($T1512,Sheet4!$H$1106:$M$1351,surveys!U$1+1,FALSE)</f>
        <v>0.42883768204388006</v>
      </c>
      <c r="V1512" s="4">
        <f>VLOOKUP($T1512,Sheet4!$H$1106:$M$1351,surveys!V$1+1,FALSE)</f>
        <v>0.62778475709586301</v>
      </c>
      <c r="W1512" s="4">
        <f>VLOOKUP($T1512,Sheet4!$H$1106:$M$1351,surveys!W$1+1,FALSE)</f>
        <v>0.76918600378409652</v>
      </c>
      <c r="X1512" s="4">
        <f>VLOOKUP($T1512,Sheet4!$H$1106:$M$1351,surveys!X$1+1,FALSE)</f>
        <v>0.88987045221102745</v>
      </c>
      <c r="Y1512" s="4">
        <f>VLOOKUP($T1512,Sheet4!$H$1106:$M$1351,surveys!Y$1+1,FALSE)</f>
        <v>1</v>
      </c>
      <c r="Z1512" s="4">
        <f t="shared" si="70"/>
        <v>3</v>
      </c>
      <c r="AA1512" s="4" t="str">
        <f>VLOOKUP(T1512&amp;"-"&amp;Z1512,Sheet4!$W$2:$AA$1100,3,FALSE)</f>
        <v>Chicago</v>
      </c>
      <c r="AB1512" s="4">
        <f>VLOOKUP(T1512&amp;"-"&amp;Z1512,Sheet4!$W$2:$AA$1100,4,FALSE)</f>
        <v>41.850029999999997</v>
      </c>
      <c r="AC1512" s="4">
        <f>VLOOKUP(T1512&amp;"-"&amp;Z1512,Sheet4!$W$2:$AA$1100,5,FALSE)</f>
        <v>-87.650049999999993</v>
      </c>
    </row>
    <row r="1513" spans="1:29">
      <c r="A1513" s="6">
        <v>40892</v>
      </c>
      <c r="B1513" s="7">
        <v>0.84406250000000005</v>
      </c>
      <c r="C1513" s="4" t="s">
        <v>1215</v>
      </c>
      <c r="D1513" s="4" t="s">
        <v>1214</v>
      </c>
      <c r="E1513" s="4" t="s">
        <v>1088</v>
      </c>
      <c r="F1513" s="4">
        <v>4</v>
      </c>
      <c r="G1513" s="4">
        <v>4</v>
      </c>
      <c r="H1513" s="4">
        <v>4</v>
      </c>
      <c r="I1513" s="4">
        <v>4</v>
      </c>
      <c r="J1513" s="4">
        <v>4</v>
      </c>
      <c r="K1513" s="4">
        <v>3</v>
      </c>
      <c r="L1513" s="4">
        <v>3</v>
      </c>
      <c r="M1513" s="4">
        <v>3</v>
      </c>
      <c r="N1513" s="4">
        <v>3</v>
      </c>
      <c r="O1513" s="4">
        <v>1</v>
      </c>
      <c r="P1513" s="4">
        <v>2</v>
      </c>
      <c r="Q1513" s="9">
        <f t="shared" si="71"/>
        <v>3.0844907407407404E-2</v>
      </c>
      <c r="R1513" s="4">
        <f t="shared" si="69"/>
        <v>40892.8440625</v>
      </c>
      <c r="S1513" s="4">
        <v>0.71665749333945339</v>
      </c>
      <c r="T1513" s="4" t="str">
        <f>VLOOKUP(E1513,Sheet2!$A$2:$E$137,5,FALSE)</f>
        <v>AO</v>
      </c>
      <c r="U1513" s="4">
        <f>VLOOKUP($T1513,Sheet4!$H$1106:$M$1351,surveys!U$1+1,FALSE)</f>
        <v>0.79887542642719123</v>
      </c>
      <c r="V1513" s="4">
        <f>VLOOKUP($T1513,Sheet4!$H$1106:$M$1351,surveys!V$1+1,FALSE)</f>
        <v>0.86395134521502293</v>
      </c>
      <c r="W1513" s="4">
        <f>VLOOKUP($T1513,Sheet4!$H$1106:$M$1351,surveys!W$1+1,FALSE)</f>
        <v>0.92378625620306787</v>
      </c>
      <c r="X1513" s="4">
        <f>VLOOKUP($T1513,Sheet4!$H$1106:$M$1351,surveys!X$1+1,FALSE)</f>
        <v>0.96730333990869322</v>
      </c>
      <c r="Y1513" s="4">
        <f>VLOOKUP($T1513,Sheet4!$H$1106:$M$1351,surveys!Y$1+1,FALSE)</f>
        <v>1</v>
      </c>
      <c r="Z1513" s="4">
        <f t="shared" si="70"/>
        <v>1</v>
      </c>
      <c r="AA1513" s="4" t="str">
        <f>VLOOKUP(T1513&amp;"-"&amp;Z1513,Sheet4!$W$2:$AA$1100,3,FALSE)</f>
        <v>Luanda</v>
      </c>
      <c r="AB1513" s="4">
        <f>VLOOKUP(T1513&amp;"-"&amp;Z1513,Sheet4!$W$2:$AA$1100,4,FALSE)</f>
        <v>-8.8368199999999995</v>
      </c>
      <c r="AC1513" s="4">
        <f>VLOOKUP(T1513&amp;"-"&amp;Z1513,Sheet4!$W$2:$AA$1100,5,FALSE)</f>
        <v>13.23432</v>
      </c>
    </row>
    <row r="1514" spans="1:29">
      <c r="A1514" s="6">
        <v>40891</v>
      </c>
      <c r="B1514" s="7">
        <v>0.90606481481481471</v>
      </c>
      <c r="C1514" s="4" t="s">
        <v>1213</v>
      </c>
      <c r="D1514" s="4" t="s">
        <v>1218</v>
      </c>
      <c r="E1514" s="4" t="s">
        <v>1223</v>
      </c>
      <c r="F1514" s="4">
        <v>1</v>
      </c>
      <c r="G1514" s="4">
        <v>1</v>
      </c>
      <c r="H1514" s="4">
        <v>1</v>
      </c>
      <c r="I1514" s="4">
        <v>1</v>
      </c>
      <c r="J1514" s="4">
        <v>1</v>
      </c>
      <c r="K1514" s="4">
        <v>1</v>
      </c>
      <c r="L1514" s="4">
        <v>1</v>
      </c>
      <c r="M1514" s="4">
        <v>1</v>
      </c>
      <c r="N1514" s="4">
        <v>1</v>
      </c>
      <c r="O1514" s="4">
        <v>1</v>
      </c>
      <c r="P1514" s="4">
        <v>1</v>
      </c>
      <c r="Q1514" s="9">
        <f t="shared" si="71"/>
        <v>4.340277777777778E-3</v>
      </c>
      <c r="R1514" s="4">
        <f t="shared" si="69"/>
        <v>40891.906064814815</v>
      </c>
      <c r="S1514" s="4">
        <v>0.44029855147980901</v>
      </c>
      <c r="T1514" s="4" t="str">
        <f>VLOOKUP(E1514,Sheet2!$A$2:$E$137,5,FALSE)</f>
        <v>CN</v>
      </c>
      <c r="U1514" s="4">
        <f>VLOOKUP($T1514,Sheet4!$H$1106:$M$1351,surveys!U$1+1,FALSE)</f>
        <v>0.33972325385332736</v>
      </c>
      <c r="V1514" s="4">
        <f>VLOOKUP($T1514,Sheet4!$H$1106:$M$1351,surveys!V$1+1,FALSE)</f>
        <v>0.53188294944144943</v>
      </c>
      <c r="W1514" s="4">
        <f>VLOOKUP($T1514,Sheet4!$H$1106:$M$1351,surveys!W$1+1,FALSE)</f>
        <v>0.70584550719534345</v>
      </c>
      <c r="X1514" s="4">
        <f>VLOOKUP($T1514,Sheet4!$H$1106:$M$1351,surveys!X$1+1,FALSE)</f>
        <v>0.8721198864785511</v>
      </c>
      <c r="Y1514" s="4">
        <f>VLOOKUP($T1514,Sheet4!$H$1106:$M$1351,surveys!Y$1+1,FALSE)</f>
        <v>1</v>
      </c>
      <c r="Z1514" s="4">
        <f t="shared" si="70"/>
        <v>2</v>
      </c>
      <c r="AA1514" s="4" t="str">
        <f>VLOOKUP(T1514&amp;"-"&amp;Z1514,Sheet4!$W$2:$AA$1100,3,FALSE)</f>
        <v>Zhumadian</v>
      </c>
      <c r="AB1514" s="4">
        <f>VLOOKUP(T1514&amp;"-"&amp;Z1514,Sheet4!$W$2:$AA$1100,4,FALSE)</f>
        <v>32.979439999999997</v>
      </c>
      <c r="AC1514" s="4">
        <f>VLOOKUP(T1514&amp;"-"&amp;Z1514,Sheet4!$W$2:$AA$1100,5,FALSE)</f>
        <v>114.02943999999999</v>
      </c>
    </row>
    <row r="1515" spans="1:29">
      <c r="A1515" s="6">
        <v>40891</v>
      </c>
      <c r="B1515" s="7">
        <v>0.32560185185185186</v>
      </c>
      <c r="C1515" s="4" t="s">
        <v>1213</v>
      </c>
      <c r="D1515" s="4" t="s">
        <v>1216</v>
      </c>
      <c r="E1515" s="4" t="s">
        <v>72</v>
      </c>
      <c r="F1515" s="4">
        <v>5</v>
      </c>
      <c r="G1515" s="4">
        <v>5</v>
      </c>
      <c r="H1515" s="4">
        <v>1</v>
      </c>
      <c r="I1515" s="4">
        <v>1</v>
      </c>
      <c r="J1515" s="4">
        <v>5</v>
      </c>
      <c r="K1515" s="4">
        <v>1</v>
      </c>
      <c r="L1515" s="4">
        <v>1</v>
      </c>
      <c r="M1515" s="4">
        <v>5</v>
      </c>
      <c r="N1515" s="4">
        <v>5</v>
      </c>
      <c r="O1515" s="4">
        <v>1</v>
      </c>
      <c r="P1515" s="4">
        <v>1</v>
      </c>
      <c r="Q1515" s="9">
        <f t="shared" si="71"/>
        <v>1.7962962962962962E-2</v>
      </c>
      <c r="R1515" s="4">
        <f t="shared" si="69"/>
        <v>40891.325601851851</v>
      </c>
      <c r="S1515" s="4">
        <v>0.2245855811645634</v>
      </c>
      <c r="T1515" s="4" t="str">
        <f>VLOOKUP(E1515,Sheet2!$A$2:$E$137,5,FALSE)</f>
        <v>DK</v>
      </c>
      <c r="U1515" s="4">
        <f>VLOOKUP($T1515,Sheet4!$H$1106:$M$1351,surveys!U$1+1,FALSE)</f>
        <v>0.65757590439736768</v>
      </c>
      <c r="V1515" s="4">
        <f>VLOOKUP($T1515,Sheet4!$H$1106:$M$1351,surveys!V$1+1,FALSE)</f>
        <v>0.79298313615622928</v>
      </c>
      <c r="W1515" s="4">
        <f>VLOOKUP($T1515,Sheet4!$H$1106:$M$1351,surveys!W$1+1,FALSE)</f>
        <v>0.87616574847022677</v>
      </c>
      <c r="X1515" s="4">
        <f>VLOOKUP($T1515,Sheet4!$H$1106:$M$1351,surveys!X$1+1,FALSE)</f>
        <v>0.94583220518199096</v>
      </c>
      <c r="Y1515" s="4">
        <f>VLOOKUP($T1515,Sheet4!$H$1106:$M$1351,surveys!Y$1+1,FALSE)</f>
        <v>1</v>
      </c>
      <c r="Z1515" s="4">
        <f t="shared" si="70"/>
        <v>1</v>
      </c>
      <c r="AA1515" s="4" t="str">
        <f>VLOOKUP(T1515&amp;"-"&amp;Z1515,Sheet4!$W$2:$AA$1100,3,FALSE)</f>
        <v>Copenhagen</v>
      </c>
      <c r="AB1515" s="4">
        <f>VLOOKUP(T1515&amp;"-"&amp;Z1515,Sheet4!$W$2:$AA$1100,4,FALSE)</f>
        <v>55.675939999999997</v>
      </c>
      <c r="AC1515" s="4">
        <f>VLOOKUP(T1515&amp;"-"&amp;Z1515,Sheet4!$W$2:$AA$1100,5,FALSE)</f>
        <v>12.565530000000001</v>
      </c>
    </row>
    <row r="1516" spans="1:29">
      <c r="A1516" s="6">
        <v>40891</v>
      </c>
      <c r="B1516" s="7">
        <v>0.32655092592592594</v>
      </c>
      <c r="C1516" s="4" t="s">
        <v>1215</v>
      </c>
      <c r="D1516" s="4" t="s">
        <v>1216</v>
      </c>
      <c r="E1516" s="4" t="s">
        <v>72</v>
      </c>
      <c r="F1516" s="4">
        <v>1</v>
      </c>
      <c r="G1516" s="4">
        <v>3</v>
      </c>
      <c r="H1516" s="4">
        <v>4</v>
      </c>
      <c r="I1516" s="4">
        <v>1</v>
      </c>
      <c r="J1516" s="4">
        <v>5</v>
      </c>
      <c r="K1516" s="4">
        <v>1</v>
      </c>
      <c r="L1516" s="4">
        <v>1</v>
      </c>
      <c r="M1516" s="4">
        <v>5</v>
      </c>
      <c r="N1516" s="4">
        <v>1</v>
      </c>
      <c r="O1516" s="4">
        <v>3</v>
      </c>
      <c r="P1516" s="4">
        <v>1</v>
      </c>
      <c r="Q1516" s="9">
        <f t="shared" si="71"/>
        <v>1.8356481481481481E-2</v>
      </c>
      <c r="R1516" s="4">
        <f t="shared" si="69"/>
        <v>40891.326550925929</v>
      </c>
      <c r="S1516" s="4">
        <v>0.8264221047823197</v>
      </c>
      <c r="T1516" s="4" t="str">
        <f>VLOOKUP(E1516,Sheet2!$A$2:$E$137,5,FALSE)</f>
        <v>DK</v>
      </c>
      <c r="U1516" s="4">
        <f>VLOOKUP($T1516,Sheet4!$H$1106:$M$1351,surveys!U$1+1,FALSE)</f>
        <v>0.65757590439736768</v>
      </c>
      <c r="V1516" s="4">
        <f>VLOOKUP($T1516,Sheet4!$H$1106:$M$1351,surveys!V$1+1,FALSE)</f>
        <v>0.79298313615622928</v>
      </c>
      <c r="W1516" s="4">
        <f>VLOOKUP($T1516,Sheet4!$H$1106:$M$1351,surveys!W$1+1,FALSE)</f>
        <v>0.87616574847022677</v>
      </c>
      <c r="X1516" s="4">
        <f>VLOOKUP($T1516,Sheet4!$H$1106:$M$1351,surveys!X$1+1,FALSE)</f>
        <v>0.94583220518199096</v>
      </c>
      <c r="Y1516" s="4">
        <f>VLOOKUP($T1516,Sheet4!$H$1106:$M$1351,surveys!Y$1+1,FALSE)</f>
        <v>1</v>
      </c>
      <c r="Z1516" s="4">
        <f t="shared" si="70"/>
        <v>3</v>
      </c>
      <c r="AA1516" s="4" t="str">
        <f>VLOOKUP(T1516&amp;"-"&amp;Z1516,Sheet4!$W$2:$AA$1100,3,FALSE)</f>
        <v>Odense</v>
      </c>
      <c r="AB1516" s="4">
        <f>VLOOKUP(T1516&amp;"-"&amp;Z1516,Sheet4!$W$2:$AA$1100,4,FALSE)</f>
        <v>55.395940000000003</v>
      </c>
      <c r="AC1516" s="4">
        <f>VLOOKUP(T1516&amp;"-"&amp;Z1516,Sheet4!$W$2:$AA$1100,5,FALSE)</f>
        <v>10.388310000000001</v>
      </c>
    </row>
    <row r="1517" spans="1:29">
      <c r="A1517" s="6">
        <v>40891</v>
      </c>
      <c r="B1517" s="7">
        <v>0.32731481481481484</v>
      </c>
      <c r="C1517" s="4" t="s">
        <v>1215</v>
      </c>
      <c r="D1517" s="4" t="s">
        <v>1216</v>
      </c>
      <c r="E1517" s="4" t="s">
        <v>72</v>
      </c>
      <c r="F1517" s="4">
        <v>4</v>
      </c>
      <c r="G1517" s="4">
        <v>3</v>
      </c>
      <c r="H1517" s="4">
        <v>4</v>
      </c>
      <c r="I1517" s="4">
        <v>3</v>
      </c>
      <c r="J1517" s="4">
        <v>5</v>
      </c>
      <c r="K1517" s="4">
        <v>3</v>
      </c>
      <c r="L1517" s="4">
        <v>2</v>
      </c>
      <c r="M1517" s="4">
        <v>5</v>
      </c>
      <c r="N1517" s="4">
        <v>2</v>
      </c>
      <c r="O1517" s="4">
        <v>3</v>
      </c>
      <c r="P1517" s="4">
        <v>3</v>
      </c>
      <c r="Q1517" s="9">
        <f t="shared" si="71"/>
        <v>1.892361111111111E-2</v>
      </c>
      <c r="R1517" s="4">
        <f t="shared" si="69"/>
        <v>40891.327314814815</v>
      </c>
      <c r="S1517" s="4">
        <v>0.4280057089656506</v>
      </c>
      <c r="T1517" s="4" t="str">
        <f>VLOOKUP(E1517,Sheet2!$A$2:$E$137,5,FALSE)</f>
        <v>DK</v>
      </c>
      <c r="U1517" s="4">
        <f>VLOOKUP($T1517,Sheet4!$H$1106:$M$1351,surveys!U$1+1,FALSE)</f>
        <v>0.65757590439736768</v>
      </c>
      <c r="V1517" s="4">
        <f>VLOOKUP($T1517,Sheet4!$H$1106:$M$1351,surveys!V$1+1,FALSE)</f>
        <v>0.79298313615622928</v>
      </c>
      <c r="W1517" s="4">
        <f>VLOOKUP($T1517,Sheet4!$H$1106:$M$1351,surveys!W$1+1,FALSE)</f>
        <v>0.87616574847022677</v>
      </c>
      <c r="X1517" s="4">
        <f>VLOOKUP($T1517,Sheet4!$H$1106:$M$1351,surveys!X$1+1,FALSE)</f>
        <v>0.94583220518199096</v>
      </c>
      <c r="Y1517" s="4">
        <f>VLOOKUP($T1517,Sheet4!$H$1106:$M$1351,surveys!Y$1+1,FALSE)</f>
        <v>1</v>
      </c>
      <c r="Z1517" s="4">
        <f t="shared" si="70"/>
        <v>1</v>
      </c>
      <c r="AA1517" s="4" t="str">
        <f>VLOOKUP(T1517&amp;"-"&amp;Z1517,Sheet4!$W$2:$AA$1100,3,FALSE)</f>
        <v>Copenhagen</v>
      </c>
      <c r="AB1517" s="4">
        <f>VLOOKUP(T1517&amp;"-"&amp;Z1517,Sheet4!$W$2:$AA$1100,4,FALSE)</f>
        <v>55.675939999999997</v>
      </c>
      <c r="AC1517" s="4">
        <f>VLOOKUP(T1517&amp;"-"&amp;Z1517,Sheet4!$W$2:$AA$1100,5,FALSE)</f>
        <v>12.565530000000001</v>
      </c>
    </row>
    <row r="1518" spans="1:29">
      <c r="A1518" s="6">
        <v>40891</v>
      </c>
      <c r="B1518" s="7">
        <v>0.32777777777777778</v>
      </c>
      <c r="C1518" s="4" t="s">
        <v>1215</v>
      </c>
      <c r="D1518" s="4" t="s">
        <v>1216</v>
      </c>
      <c r="E1518" s="4" t="s">
        <v>72</v>
      </c>
      <c r="F1518" s="4">
        <v>3</v>
      </c>
      <c r="G1518" s="4">
        <v>3</v>
      </c>
      <c r="H1518" s="4">
        <v>4</v>
      </c>
      <c r="I1518" s="4">
        <v>4</v>
      </c>
      <c r="J1518" s="4">
        <v>5</v>
      </c>
      <c r="K1518" s="4">
        <v>5</v>
      </c>
      <c r="L1518" s="4">
        <v>3</v>
      </c>
      <c r="M1518" s="4">
        <v>4</v>
      </c>
      <c r="N1518" s="4">
        <v>4</v>
      </c>
      <c r="O1518" s="4">
        <v>3</v>
      </c>
      <c r="P1518" s="4">
        <v>4</v>
      </c>
      <c r="Q1518" s="9">
        <f t="shared" si="71"/>
        <v>1.9652777777777779E-2</v>
      </c>
      <c r="R1518" s="4">
        <f t="shared" si="69"/>
        <v>40891.327777777777</v>
      </c>
      <c r="S1518" s="4">
        <v>0.15151986649194593</v>
      </c>
      <c r="T1518" s="4" t="str">
        <f>VLOOKUP(E1518,Sheet2!$A$2:$E$137,5,FALSE)</f>
        <v>DK</v>
      </c>
      <c r="U1518" s="4">
        <f>VLOOKUP($T1518,Sheet4!$H$1106:$M$1351,surveys!U$1+1,FALSE)</f>
        <v>0.65757590439736768</v>
      </c>
      <c r="V1518" s="4">
        <f>VLOOKUP($T1518,Sheet4!$H$1106:$M$1351,surveys!V$1+1,FALSE)</f>
        <v>0.79298313615622928</v>
      </c>
      <c r="W1518" s="4">
        <f>VLOOKUP($T1518,Sheet4!$H$1106:$M$1351,surveys!W$1+1,FALSE)</f>
        <v>0.87616574847022677</v>
      </c>
      <c r="X1518" s="4">
        <f>VLOOKUP($T1518,Sheet4!$H$1106:$M$1351,surveys!X$1+1,FALSE)</f>
        <v>0.94583220518199096</v>
      </c>
      <c r="Y1518" s="4">
        <f>VLOOKUP($T1518,Sheet4!$H$1106:$M$1351,surveys!Y$1+1,FALSE)</f>
        <v>1</v>
      </c>
      <c r="Z1518" s="4">
        <f t="shared" si="70"/>
        <v>1</v>
      </c>
      <c r="AA1518" s="4" t="str">
        <f>VLOOKUP(T1518&amp;"-"&amp;Z1518,Sheet4!$W$2:$AA$1100,3,FALSE)</f>
        <v>Copenhagen</v>
      </c>
      <c r="AB1518" s="4">
        <f>VLOOKUP(T1518&amp;"-"&amp;Z1518,Sheet4!$W$2:$AA$1100,4,FALSE)</f>
        <v>55.675939999999997</v>
      </c>
      <c r="AC1518" s="4">
        <f>VLOOKUP(T1518&amp;"-"&amp;Z1518,Sheet4!$W$2:$AA$1100,5,FALSE)</f>
        <v>12.565530000000001</v>
      </c>
    </row>
    <row r="1519" spans="1:29">
      <c r="A1519" s="6">
        <v>40891</v>
      </c>
      <c r="B1519" s="7">
        <v>0.32814814814814813</v>
      </c>
      <c r="C1519" s="4" t="s">
        <v>1213</v>
      </c>
      <c r="D1519" s="4" t="s">
        <v>1216</v>
      </c>
      <c r="E1519" s="4" t="s">
        <v>72</v>
      </c>
      <c r="F1519" s="4">
        <v>3</v>
      </c>
      <c r="G1519" s="4">
        <v>3</v>
      </c>
      <c r="H1519" s="4">
        <v>4</v>
      </c>
      <c r="I1519" s="4">
        <v>1</v>
      </c>
      <c r="J1519" s="4">
        <v>4</v>
      </c>
      <c r="K1519" s="4">
        <v>4</v>
      </c>
      <c r="L1519" s="4">
        <v>1</v>
      </c>
      <c r="M1519" s="4">
        <v>4</v>
      </c>
      <c r="N1519" s="4">
        <v>3</v>
      </c>
      <c r="O1519" s="4">
        <v>4</v>
      </c>
      <c r="P1519" s="4">
        <v>4</v>
      </c>
      <c r="Q1519" s="9">
        <f t="shared" si="71"/>
        <v>0.02</v>
      </c>
      <c r="R1519" s="4">
        <f t="shared" si="69"/>
        <v>40891.328148148146</v>
      </c>
      <c r="S1519" s="4">
        <v>0.90668473386325155</v>
      </c>
      <c r="T1519" s="4" t="str">
        <f>VLOOKUP(E1519,Sheet2!$A$2:$E$137,5,FALSE)</f>
        <v>DK</v>
      </c>
      <c r="U1519" s="4">
        <f>VLOOKUP($T1519,Sheet4!$H$1106:$M$1351,surveys!U$1+1,FALSE)</f>
        <v>0.65757590439736768</v>
      </c>
      <c r="V1519" s="4">
        <f>VLOOKUP($T1519,Sheet4!$H$1106:$M$1351,surveys!V$1+1,FALSE)</f>
        <v>0.79298313615622928</v>
      </c>
      <c r="W1519" s="4">
        <f>VLOOKUP($T1519,Sheet4!$H$1106:$M$1351,surveys!W$1+1,FALSE)</f>
        <v>0.87616574847022677</v>
      </c>
      <c r="X1519" s="4">
        <f>VLOOKUP($T1519,Sheet4!$H$1106:$M$1351,surveys!X$1+1,FALSE)</f>
        <v>0.94583220518199096</v>
      </c>
      <c r="Y1519" s="4">
        <f>VLOOKUP($T1519,Sheet4!$H$1106:$M$1351,surveys!Y$1+1,FALSE)</f>
        <v>1</v>
      </c>
      <c r="Z1519" s="4">
        <f t="shared" si="70"/>
        <v>4</v>
      </c>
      <c r="AA1519" s="4" t="str">
        <f>VLOOKUP(T1519&amp;"-"&amp;Z1519,Sheet4!$W$2:$AA$1100,3,FALSE)</f>
        <v>Aalborg</v>
      </c>
      <c r="AB1519" s="4">
        <f>VLOOKUP(T1519&amp;"-"&amp;Z1519,Sheet4!$W$2:$AA$1100,4,FALSE)</f>
        <v>57.048000000000002</v>
      </c>
      <c r="AC1519" s="4">
        <f>VLOOKUP(T1519&amp;"-"&amp;Z1519,Sheet4!$W$2:$AA$1100,5,FALSE)</f>
        <v>9.9186999999999994</v>
      </c>
    </row>
    <row r="1520" spans="1:29">
      <c r="A1520" s="6">
        <v>40891</v>
      </c>
      <c r="B1520" s="7">
        <v>0.32870370370370372</v>
      </c>
      <c r="C1520" s="4" t="s">
        <v>1213</v>
      </c>
      <c r="D1520" s="4" t="s">
        <v>1216</v>
      </c>
      <c r="E1520" s="4" t="s">
        <v>72</v>
      </c>
      <c r="F1520" s="4">
        <v>5</v>
      </c>
      <c r="G1520" s="4">
        <v>3</v>
      </c>
      <c r="H1520" s="4">
        <v>5</v>
      </c>
      <c r="I1520" s="4">
        <v>4</v>
      </c>
      <c r="J1520" s="4">
        <v>5</v>
      </c>
      <c r="K1520" s="4">
        <v>4</v>
      </c>
      <c r="L1520" s="4">
        <v>4</v>
      </c>
      <c r="M1520" s="4">
        <v>4</v>
      </c>
      <c r="N1520" s="4">
        <v>5</v>
      </c>
      <c r="O1520" s="4">
        <v>4</v>
      </c>
      <c r="P1520" s="4">
        <v>4</v>
      </c>
      <c r="Q1520" s="9">
        <f t="shared" si="71"/>
        <v>1.9490740740740743E-2</v>
      </c>
      <c r="R1520" s="4">
        <f t="shared" si="69"/>
        <v>40891.328703703701</v>
      </c>
      <c r="S1520" s="4">
        <v>0.85007447157219218</v>
      </c>
      <c r="T1520" s="4" t="str">
        <f>VLOOKUP(E1520,Sheet2!$A$2:$E$137,5,FALSE)</f>
        <v>DK</v>
      </c>
      <c r="U1520" s="4">
        <f>VLOOKUP($T1520,Sheet4!$H$1106:$M$1351,surveys!U$1+1,FALSE)</f>
        <v>0.65757590439736768</v>
      </c>
      <c r="V1520" s="4">
        <f>VLOOKUP($T1520,Sheet4!$H$1106:$M$1351,surveys!V$1+1,FALSE)</f>
        <v>0.79298313615622928</v>
      </c>
      <c r="W1520" s="4">
        <f>VLOOKUP($T1520,Sheet4!$H$1106:$M$1351,surveys!W$1+1,FALSE)</f>
        <v>0.87616574847022677</v>
      </c>
      <c r="X1520" s="4">
        <f>VLOOKUP($T1520,Sheet4!$H$1106:$M$1351,surveys!X$1+1,FALSE)</f>
        <v>0.94583220518199096</v>
      </c>
      <c r="Y1520" s="4">
        <f>VLOOKUP($T1520,Sheet4!$H$1106:$M$1351,surveys!Y$1+1,FALSE)</f>
        <v>1</v>
      </c>
      <c r="Z1520" s="4">
        <f t="shared" si="70"/>
        <v>3</v>
      </c>
      <c r="AA1520" s="4" t="str">
        <f>VLOOKUP(T1520&amp;"-"&amp;Z1520,Sheet4!$W$2:$AA$1100,3,FALSE)</f>
        <v>Odense</v>
      </c>
      <c r="AB1520" s="4">
        <f>VLOOKUP(T1520&amp;"-"&amp;Z1520,Sheet4!$W$2:$AA$1100,4,FALSE)</f>
        <v>55.395940000000003</v>
      </c>
      <c r="AC1520" s="4">
        <f>VLOOKUP(T1520&amp;"-"&amp;Z1520,Sheet4!$W$2:$AA$1100,5,FALSE)</f>
        <v>10.388310000000001</v>
      </c>
    </row>
    <row r="1521" spans="1:29">
      <c r="A1521" s="6">
        <v>40891</v>
      </c>
      <c r="B1521" s="7">
        <v>0.3293402777777778</v>
      </c>
      <c r="C1521" s="4" t="s">
        <v>1213</v>
      </c>
      <c r="D1521" s="4" t="s">
        <v>1216</v>
      </c>
      <c r="E1521" s="4" t="s">
        <v>72</v>
      </c>
      <c r="F1521" s="4">
        <v>5</v>
      </c>
      <c r="G1521" s="4">
        <v>3</v>
      </c>
      <c r="H1521" s="4">
        <v>5</v>
      </c>
      <c r="I1521" s="4">
        <v>4</v>
      </c>
      <c r="J1521" s="4">
        <v>4</v>
      </c>
      <c r="K1521" s="4">
        <v>3</v>
      </c>
      <c r="L1521" s="4">
        <v>4</v>
      </c>
      <c r="M1521" s="4">
        <v>3</v>
      </c>
      <c r="N1521" s="4">
        <v>5</v>
      </c>
      <c r="O1521" s="4">
        <v>3</v>
      </c>
      <c r="P1521" s="4">
        <v>4</v>
      </c>
      <c r="Q1521" s="9">
        <f t="shared" si="71"/>
        <v>2.1041666666666667E-2</v>
      </c>
      <c r="R1521" s="4">
        <f t="shared" si="69"/>
        <v>40891.329340277778</v>
      </c>
      <c r="S1521" s="4">
        <v>8.7582777521246769E-2</v>
      </c>
      <c r="T1521" s="4" t="str">
        <f>VLOOKUP(E1521,Sheet2!$A$2:$E$137,5,FALSE)</f>
        <v>DK</v>
      </c>
      <c r="U1521" s="4">
        <f>VLOOKUP($T1521,Sheet4!$H$1106:$M$1351,surveys!U$1+1,FALSE)</f>
        <v>0.65757590439736768</v>
      </c>
      <c r="V1521" s="4">
        <f>VLOOKUP($T1521,Sheet4!$H$1106:$M$1351,surveys!V$1+1,FALSE)</f>
        <v>0.79298313615622928</v>
      </c>
      <c r="W1521" s="4">
        <f>VLOOKUP($T1521,Sheet4!$H$1106:$M$1351,surveys!W$1+1,FALSE)</f>
        <v>0.87616574847022677</v>
      </c>
      <c r="X1521" s="4">
        <f>VLOOKUP($T1521,Sheet4!$H$1106:$M$1351,surveys!X$1+1,FALSE)</f>
        <v>0.94583220518199096</v>
      </c>
      <c r="Y1521" s="4">
        <f>VLOOKUP($T1521,Sheet4!$H$1106:$M$1351,surveys!Y$1+1,FALSE)</f>
        <v>1</v>
      </c>
      <c r="Z1521" s="4">
        <f t="shared" si="70"/>
        <v>1</v>
      </c>
      <c r="AA1521" s="4" t="str">
        <f>VLOOKUP(T1521&amp;"-"&amp;Z1521,Sheet4!$W$2:$AA$1100,3,FALSE)</f>
        <v>Copenhagen</v>
      </c>
      <c r="AB1521" s="4">
        <f>VLOOKUP(T1521&amp;"-"&amp;Z1521,Sheet4!$W$2:$AA$1100,4,FALSE)</f>
        <v>55.675939999999997</v>
      </c>
      <c r="AC1521" s="4">
        <f>VLOOKUP(T1521&amp;"-"&amp;Z1521,Sheet4!$W$2:$AA$1100,5,FALSE)</f>
        <v>12.565530000000001</v>
      </c>
    </row>
    <row r="1522" spans="1:29">
      <c r="A1522" s="6">
        <v>40891</v>
      </c>
      <c r="B1522" s="7">
        <v>0.32945601851851852</v>
      </c>
      <c r="C1522" s="4" t="s">
        <v>1213</v>
      </c>
      <c r="D1522" s="4" t="s">
        <v>1216</v>
      </c>
      <c r="E1522" s="4" t="s">
        <v>72</v>
      </c>
      <c r="F1522" s="4">
        <v>5</v>
      </c>
      <c r="G1522" s="4">
        <v>3</v>
      </c>
      <c r="H1522" s="4">
        <v>4</v>
      </c>
      <c r="I1522" s="4">
        <v>3</v>
      </c>
      <c r="J1522" s="4">
        <v>4</v>
      </c>
      <c r="K1522" s="4">
        <v>3</v>
      </c>
      <c r="L1522" s="4">
        <v>4</v>
      </c>
      <c r="M1522" s="4">
        <v>5</v>
      </c>
      <c r="N1522" s="4">
        <v>5</v>
      </c>
      <c r="O1522" s="4">
        <v>4</v>
      </c>
      <c r="P1522" s="4">
        <v>4</v>
      </c>
      <c r="Q1522" s="9">
        <f t="shared" si="71"/>
        <v>2.0358796296296295E-2</v>
      </c>
      <c r="R1522" s="4">
        <f t="shared" si="69"/>
        <v>40891.329456018517</v>
      </c>
      <c r="S1522" s="4">
        <v>0.83363690134672508</v>
      </c>
      <c r="T1522" s="4" t="str">
        <f>VLOOKUP(E1522,Sheet2!$A$2:$E$137,5,FALSE)</f>
        <v>DK</v>
      </c>
      <c r="U1522" s="4">
        <f>VLOOKUP($T1522,Sheet4!$H$1106:$M$1351,surveys!U$1+1,FALSE)</f>
        <v>0.65757590439736768</v>
      </c>
      <c r="V1522" s="4">
        <f>VLOOKUP($T1522,Sheet4!$H$1106:$M$1351,surveys!V$1+1,FALSE)</f>
        <v>0.79298313615622928</v>
      </c>
      <c r="W1522" s="4">
        <f>VLOOKUP($T1522,Sheet4!$H$1106:$M$1351,surveys!W$1+1,FALSE)</f>
        <v>0.87616574847022677</v>
      </c>
      <c r="X1522" s="4">
        <f>VLOOKUP($T1522,Sheet4!$H$1106:$M$1351,surveys!X$1+1,FALSE)</f>
        <v>0.94583220518199096</v>
      </c>
      <c r="Y1522" s="4">
        <f>VLOOKUP($T1522,Sheet4!$H$1106:$M$1351,surveys!Y$1+1,FALSE)</f>
        <v>1</v>
      </c>
      <c r="Z1522" s="4">
        <f t="shared" si="70"/>
        <v>3</v>
      </c>
      <c r="AA1522" s="4" t="str">
        <f>VLOOKUP(T1522&amp;"-"&amp;Z1522,Sheet4!$W$2:$AA$1100,3,FALSE)</f>
        <v>Odense</v>
      </c>
      <c r="AB1522" s="4">
        <f>VLOOKUP(T1522&amp;"-"&amp;Z1522,Sheet4!$W$2:$AA$1100,4,FALSE)</f>
        <v>55.395940000000003</v>
      </c>
      <c r="AC1522" s="4">
        <f>VLOOKUP(T1522&amp;"-"&amp;Z1522,Sheet4!$W$2:$AA$1100,5,FALSE)</f>
        <v>10.388310000000001</v>
      </c>
    </row>
    <row r="1523" spans="1:29">
      <c r="A1523" s="6">
        <v>40891</v>
      </c>
      <c r="B1523" s="7">
        <v>0.59956018518518517</v>
      </c>
      <c r="C1523" s="4" t="s">
        <v>1215</v>
      </c>
      <c r="D1523" s="4" t="s">
        <v>1218</v>
      </c>
      <c r="E1523" s="4" t="s">
        <v>35</v>
      </c>
      <c r="F1523" s="4">
        <v>4</v>
      </c>
      <c r="G1523" s="4">
        <v>3</v>
      </c>
      <c r="H1523" s="4">
        <v>5</v>
      </c>
      <c r="I1523" s="4">
        <v>4</v>
      </c>
      <c r="J1523" s="4">
        <v>5</v>
      </c>
      <c r="K1523" s="4">
        <v>4</v>
      </c>
      <c r="L1523" s="4">
        <v>4</v>
      </c>
      <c r="M1523" s="4">
        <v>4</v>
      </c>
      <c r="N1523" s="4">
        <v>5</v>
      </c>
      <c r="O1523" s="4">
        <v>4</v>
      </c>
      <c r="P1523" s="4">
        <v>4</v>
      </c>
      <c r="Q1523" s="9">
        <f t="shared" si="71"/>
        <v>6.9733796296296294E-2</v>
      </c>
      <c r="R1523" s="4">
        <f t="shared" si="69"/>
        <v>40891.599560185183</v>
      </c>
      <c r="S1523" s="4">
        <v>0.36024680361583084</v>
      </c>
      <c r="T1523" s="4" t="str">
        <f>VLOOKUP(E1523,Sheet2!$A$2:$E$137,5,FALSE)</f>
        <v>CH</v>
      </c>
      <c r="U1523" s="4">
        <f>VLOOKUP($T1523,Sheet4!$H$1106:$M$1351,surveys!U$1+1,FALSE)</f>
        <v>0.36801312971081684</v>
      </c>
      <c r="V1523" s="4">
        <f>VLOOKUP($T1523,Sheet4!$H$1106:$M$1351,surveys!V$1+1,FALSE)</f>
        <v>0.56614447204928808</v>
      </c>
      <c r="W1523" s="4">
        <f>VLOOKUP($T1523,Sheet4!$H$1106:$M$1351,surveys!W$1+1,FALSE)</f>
        <v>0.74328356923090177</v>
      </c>
      <c r="X1523" s="4">
        <f>VLOOKUP($T1523,Sheet4!$H$1106:$M$1351,surveys!X$1+1,FALSE)</f>
        <v>0.87426944983797861</v>
      </c>
      <c r="Y1523" s="4">
        <f>VLOOKUP($T1523,Sheet4!$H$1106:$M$1351,surveys!Y$1+1,FALSE)</f>
        <v>1</v>
      </c>
      <c r="Z1523" s="4">
        <f t="shared" si="70"/>
        <v>1</v>
      </c>
      <c r="AA1523" s="4" t="str">
        <f>VLOOKUP(T1523&amp;"-"&amp;Z1523,Sheet4!$W$2:$AA$1100,3,FALSE)</f>
        <v>Zurich</v>
      </c>
      <c r="AB1523" s="4">
        <f>VLOOKUP(T1523&amp;"-"&amp;Z1523,Sheet4!$W$2:$AA$1100,4,FALSE)</f>
        <v>47.366669999999999</v>
      </c>
      <c r="AC1523" s="4">
        <f>VLOOKUP(T1523&amp;"-"&amp;Z1523,Sheet4!$W$2:$AA$1100,5,FALSE)</f>
        <v>8.5500000000000007</v>
      </c>
    </row>
    <row r="1524" spans="1:29">
      <c r="A1524" s="6">
        <v>40891</v>
      </c>
      <c r="B1524" s="7">
        <v>0.79237268518518522</v>
      </c>
      <c r="C1524" s="4" t="s">
        <v>1215</v>
      </c>
      <c r="D1524" s="4" t="s">
        <v>1216</v>
      </c>
      <c r="E1524" s="4" t="s">
        <v>72</v>
      </c>
      <c r="F1524" s="4">
        <v>4</v>
      </c>
      <c r="G1524" s="4">
        <v>5</v>
      </c>
      <c r="H1524" s="4">
        <v>5</v>
      </c>
      <c r="I1524" s="4">
        <v>4</v>
      </c>
      <c r="J1524" s="4">
        <v>5</v>
      </c>
      <c r="K1524" s="4">
        <v>5</v>
      </c>
      <c r="L1524" s="4">
        <v>4</v>
      </c>
      <c r="M1524" s="4">
        <v>5</v>
      </c>
      <c r="N1524" s="4">
        <v>5</v>
      </c>
      <c r="O1524" s="4">
        <v>4</v>
      </c>
      <c r="P1524" s="4">
        <v>4</v>
      </c>
      <c r="Q1524" s="9">
        <f t="shared" si="71"/>
        <v>6.4872685185185186E-2</v>
      </c>
      <c r="R1524" s="4">
        <f t="shared" si="69"/>
        <v>40891.792372685188</v>
      </c>
      <c r="S1524" s="4">
        <v>0.93498578963217316</v>
      </c>
      <c r="T1524" s="4" t="str">
        <f>VLOOKUP(E1524,Sheet2!$A$2:$E$137,5,FALSE)</f>
        <v>DK</v>
      </c>
      <c r="U1524" s="4">
        <f>VLOOKUP($T1524,Sheet4!$H$1106:$M$1351,surveys!U$1+1,FALSE)</f>
        <v>0.65757590439736768</v>
      </c>
      <c r="V1524" s="4">
        <f>VLOOKUP($T1524,Sheet4!$H$1106:$M$1351,surveys!V$1+1,FALSE)</f>
        <v>0.79298313615622928</v>
      </c>
      <c r="W1524" s="4">
        <f>VLOOKUP($T1524,Sheet4!$H$1106:$M$1351,surveys!W$1+1,FALSE)</f>
        <v>0.87616574847022677</v>
      </c>
      <c r="X1524" s="4">
        <f>VLOOKUP($T1524,Sheet4!$H$1106:$M$1351,surveys!X$1+1,FALSE)</f>
        <v>0.94583220518199096</v>
      </c>
      <c r="Y1524" s="4">
        <f>VLOOKUP($T1524,Sheet4!$H$1106:$M$1351,surveys!Y$1+1,FALSE)</f>
        <v>1</v>
      </c>
      <c r="Z1524" s="4">
        <f t="shared" si="70"/>
        <v>4</v>
      </c>
      <c r="AA1524" s="4" t="str">
        <f>VLOOKUP(T1524&amp;"-"&amp;Z1524,Sheet4!$W$2:$AA$1100,3,FALSE)</f>
        <v>Aalborg</v>
      </c>
      <c r="AB1524" s="4">
        <f>VLOOKUP(T1524&amp;"-"&amp;Z1524,Sheet4!$W$2:$AA$1100,4,FALSE)</f>
        <v>57.048000000000002</v>
      </c>
      <c r="AC1524" s="4">
        <f>VLOOKUP(T1524&amp;"-"&amp;Z1524,Sheet4!$W$2:$AA$1100,5,FALSE)</f>
        <v>9.9186999999999994</v>
      </c>
    </row>
    <row r="1525" spans="1:29">
      <c r="A1525" s="6">
        <v>40891</v>
      </c>
      <c r="B1525" s="7">
        <v>0.45564814814814819</v>
      </c>
      <c r="C1525" s="4" t="s">
        <v>1215</v>
      </c>
      <c r="D1525" s="4" t="s">
        <v>1217</v>
      </c>
      <c r="E1525" s="4" t="s">
        <v>68</v>
      </c>
      <c r="F1525" s="4">
        <v>3</v>
      </c>
      <c r="G1525" s="4">
        <v>2</v>
      </c>
      <c r="H1525" s="4">
        <v>3</v>
      </c>
      <c r="I1525" s="4">
        <v>1</v>
      </c>
      <c r="J1525" s="4">
        <v>5</v>
      </c>
      <c r="K1525" s="4">
        <v>4</v>
      </c>
      <c r="L1525" s="4">
        <v>2</v>
      </c>
      <c r="M1525" s="4">
        <v>4</v>
      </c>
      <c r="N1525" s="4">
        <v>3</v>
      </c>
      <c r="O1525" s="4">
        <v>3</v>
      </c>
      <c r="P1525" s="4">
        <v>1</v>
      </c>
      <c r="Q1525" s="9">
        <f t="shared" si="71"/>
        <v>3.875E-2</v>
      </c>
      <c r="R1525" s="4">
        <f t="shared" si="69"/>
        <v>40891.455648148149</v>
      </c>
      <c r="S1525" s="4">
        <v>0.92537751116368039</v>
      </c>
      <c r="T1525" s="4" t="str">
        <f>VLOOKUP(E1525,Sheet2!$A$2:$E$137,5,FALSE)</f>
        <v>IE</v>
      </c>
      <c r="U1525" s="4">
        <f>VLOOKUP($T1525,Sheet4!$H$1106:$M$1351,surveys!U$1+1,FALSE)</f>
        <v>0.65619579238358761</v>
      </c>
      <c r="V1525" s="4">
        <f>VLOOKUP($T1525,Sheet4!$H$1106:$M$1351,surveys!V$1+1,FALSE)</f>
        <v>0.77819372772821904</v>
      </c>
      <c r="W1525" s="4">
        <f>VLOOKUP($T1525,Sheet4!$H$1106:$M$1351,surveys!W$1+1,FALSE)</f>
        <v>0.89699791932464878</v>
      </c>
      <c r="X1525" s="4">
        <f>VLOOKUP($T1525,Sheet4!$H$1106:$M$1351,surveys!X$1+1,FALSE)</f>
        <v>0.95470446015541943</v>
      </c>
      <c r="Y1525" s="4">
        <f>VLOOKUP($T1525,Sheet4!$H$1106:$M$1351,surveys!Y$1+1,FALSE)</f>
        <v>1</v>
      </c>
      <c r="Z1525" s="4">
        <f t="shared" si="70"/>
        <v>4</v>
      </c>
      <c r="AA1525" s="4" t="str">
        <f>VLOOKUP(T1525&amp;"-"&amp;Z1525,Sheet4!$W$2:$AA$1100,3,FALSE)</f>
        <v>Luimneach</v>
      </c>
      <c r="AB1525" s="4">
        <f>VLOOKUP(T1525&amp;"-"&amp;Z1525,Sheet4!$W$2:$AA$1100,4,FALSE)</f>
        <v>52.664720000000003</v>
      </c>
      <c r="AC1525" s="4">
        <f>VLOOKUP(T1525&amp;"-"&amp;Z1525,Sheet4!$W$2:$AA$1100,5,FALSE)</f>
        <v>-8.6230600000000006</v>
      </c>
    </row>
    <row r="1526" spans="1:29">
      <c r="A1526" s="6">
        <v>40891</v>
      </c>
      <c r="B1526" s="7">
        <v>0.56798611111111108</v>
      </c>
      <c r="C1526" s="4" t="s">
        <v>1213</v>
      </c>
      <c r="D1526" s="4" t="s">
        <v>1218</v>
      </c>
      <c r="E1526" s="4" t="s">
        <v>37</v>
      </c>
      <c r="F1526" s="4">
        <v>5</v>
      </c>
      <c r="G1526" s="4">
        <v>4</v>
      </c>
      <c r="H1526" s="4">
        <v>5</v>
      </c>
      <c r="I1526" s="4">
        <v>4</v>
      </c>
      <c r="J1526" s="4">
        <v>5</v>
      </c>
      <c r="K1526" s="4">
        <v>4</v>
      </c>
      <c r="L1526" s="4">
        <v>4</v>
      </c>
      <c r="M1526" s="4">
        <v>4</v>
      </c>
      <c r="N1526" s="4">
        <v>5</v>
      </c>
      <c r="O1526" s="4">
        <v>4</v>
      </c>
      <c r="P1526" s="4">
        <v>4</v>
      </c>
      <c r="Q1526" s="9">
        <f t="shared" si="71"/>
        <v>4.6655092592592595E-2</v>
      </c>
      <c r="R1526" s="4">
        <f t="shared" si="69"/>
        <v>40891.567986111113</v>
      </c>
      <c r="S1526" s="4">
        <v>0.95063038778998044</v>
      </c>
      <c r="T1526" s="4" t="str">
        <f>VLOOKUP(E1526,Sheet2!$A$2:$E$137,5,FALSE)</f>
        <v>PT</v>
      </c>
      <c r="U1526" s="4">
        <f>VLOOKUP($T1526,Sheet4!$H$1106:$M$1351,surveys!U$1+1,FALSE)</f>
        <v>0.43703858129282908</v>
      </c>
      <c r="V1526" s="4">
        <f>VLOOKUP($T1526,Sheet4!$H$1106:$M$1351,surveys!V$1+1,FALSE)</f>
        <v>0.64773543484664464</v>
      </c>
      <c r="W1526" s="4">
        <f>VLOOKUP($T1526,Sheet4!$H$1106:$M$1351,surveys!W$1+1,FALSE)</f>
        <v>0.79869631675299657</v>
      </c>
      <c r="X1526" s="4">
        <f>VLOOKUP($T1526,Sheet4!$H$1106:$M$1351,surveys!X$1+1,FALSE)</f>
        <v>0.90115606302176665</v>
      </c>
      <c r="Y1526" s="4">
        <f>VLOOKUP($T1526,Sheet4!$H$1106:$M$1351,surveys!Y$1+1,FALSE)</f>
        <v>1</v>
      </c>
      <c r="Z1526" s="4">
        <f t="shared" si="70"/>
        <v>5</v>
      </c>
      <c r="AA1526" s="4" t="str">
        <f>VLOOKUP(T1526&amp;"-"&amp;Z1526,Sheet4!$W$2:$AA$1100,3,FALSE)</f>
        <v>Setubal</v>
      </c>
      <c r="AB1526" s="4">
        <f>VLOOKUP(T1526&amp;"-"&amp;Z1526,Sheet4!$W$2:$AA$1100,4,FALSE)</f>
        <v>38.5244</v>
      </c>
      <c r="AC1526" s="4">
        <f>VLOOKUP(T1526&amp;"-"&amp;Z1526,Sheet4!$W$2:$AA$1100,5,FALSE)</f>
        <v>-8.8881999999999994</v>
      </c>
    </row>
    <row r="1527" spans="1:29">
      <c r="A1527" s="6">
        <v>40891</v>
      </c>
      <c r="B1527" s="7">
        <v>0.72083333333333333</v>
      </c>
      <c r="C1527" s="4" t="s">
        <v>1213</v>
      </c>
      <c r="D1527" s="4" t="s">
        <v>1224</v>
      </c>
      <c r="E1527" s="4" t="s">
        <v>52</v>
      </c>
      <c r="F1527" s="4">
        <v>4</v>
      </c>
      <c r="G1527" s="4">
        <v>4</v>
      </c>
      <c r="H1527" s="4">
        <v>3</v>
      </c>
      <c r="I1527" s="4">
        <v>3</v>
      </c>
      <c r="J1527" s="4">
        <v>4</v>
      </c>
      <c r="K1527" s="4">
        <v>4</v>
      </c>
      <c r="L1527" s="4">
        <v>4</v>
      </c>
      <c r="M1527" s="4">
        <v>5</v>
      </c>
      <c r="N1527" s="4">
        <v>4</v>
      </c>
      <c r="O1527" s="4">
        <v>4</v>
      </c>
      <c r="P1527" s="4">
        <v>4</v>
      </c>
      <c r="Q1527" s="9">
        <f t="shared" si="71"/>
        <v>1.4270833333333335E-2</v>
      </c>
      <c r="R1527" s="4">
        <f t="shared" si="69"/>
        <v>40891.720833333333</v>
      </c>
      <c r="S1527" s="4">
        <v>0.64933164127617538</v>
      </c>
      <c r="T1527" s="4" t="str">
        <f>VLOOKUP(E1527,Sheet2!$A$2:$E$137,5,FALSE)</f>
        <v>BE</v>
      </c>
      <c r="U1527" s="4">
        <f>VLOOKUP($T1527,Sheet4!$H$1106:$M$1351,surveys!U$1+1,FALSE)</f>
        <v>0.48686007828770372</v>
      </c>
      <c r="V1527" s="4">
        <f>VLOOKUP($T1527,Sheet4!$H$1106:$M$1351,surveys!V$1+1,FALSE)</f>
        <v>0.70654198731133389</v>
      </c>
      <c r="W1527" s="4">
        <f>VLOOKUP($T1527,Sheet4!$H$1106:$M$1351,surveys!W$1+1,FALSE)</f>
        <v>0.81714283803198118</v>
      </c>
      <c r="X1527" s="4">
        <f>VLOOKUP($T1527,Sheet4!$H$1106:$M$1351,surveys!X$1+1,FALSE)</f>
        <v>0.91276028415961608</v>
      </c>
      <c r="Y1527" s="4">
        <f>VLOOKUP($T1527,Sheet4!$H$1106:$M$1351,surveys!Y$1+1,FALSE)</f>
        <v>1</v>
      </c>
      <c r="Z1527" s="4">
        <f t="shared" si="70"/>
        <v>2</v>
      </c>
      <c r="AA1527" s="4" t="str">
        <f>VLOOKUP(T1527&amp;"-"&amp;Z1527,Sheet4!$W$2:$AA$1100,3,FALSE)</f>
        <v>Antwerpen</v>
      </c>
      <c r="AB1527" s="4">
        <f>VLOOKUP(T1527&amp;"-"&amp;Z1527,Sheet4!$W$2:$AA$1100,4,FALSE)</f>
        <v>51.219889999999999</v>
      </c>
      <c r="AC1527" s="4">
        <f>VLOOKUP(T1527&amp;"-"&amp;Z1527,Sheet4!$W$2:$AA$1100,5,FALSE)</f>
        <v>4.4034599999999999</v>
      </c>
    </row>
    <row r="1528" spans="1:29">
      <c r="A1528" s="6">
        <v>40891</v>
      </c>
      <c r="B1528" s="7">
        <v>0.85552083333333329</v>
      </c>
      <c r="C1528" s="4" t="s">
        <v>1215</v>
      </c>
      <c r="D1528" s="4" t="s">
        <v>1214</v>
      </c>
      <c r="E1528" s="4" t="s">
        <v>11</v>
      </c>
      <c r="F1528" s="4">
        <v>5</v>
      </c>
      <c r="G1528" s="4">
        <v>3</v>
      </c>
      <c r="H1528" s="4">
        <v>3</v>
      </c>
      <c r="I1528" s="4">
        <v>3</v>
      </c>
      <c r="J1528" s="4">
        <v>5</v>
      </c>
      <c r="K1528" s="4">
        <v>5</v>
      </c>
      <c r="L1528" s="4">
        <v>3</v>
      </c>
      <c r="M1528" s="4">
        <v>4</v>
      </c>
      <c r="N1528" s="4">
        <v>5</v>
      </c>
      <c r="O1528" s="4">
        <v>5</v>
      </c>
      <c r="P1528" s="4">
        <v>4</v>
      </c>
      <c r="Q1528" s="9">
        <f t="shared" si="71"/>
        <v>3.8576388888888889E-2</v>
      </c>
      <c r="R1528" s="4">
        <f t="shared" si="69"/>
        <v>40891.855520833335</v>
      </c>
      <c r="S1528" s="4">
        <v>0.43897145611770849</v>
      </c>
      <c r="T1528" s="4" t="str">
        <f>VLOOKUP(E1528,Sheet2!$A$2:$E$137,5,FALSE)</f>
        <v>FR</v>
      </c>
      <c r="U1528" s="4">
        <f>VLOOKUP($T1528,Sheet4!$H$1106:$M$1351,surveys!U$1+1,FALSE)</f>
        <v>0.51193913659220647</v>
      </c>
      <c r="V1528" s="4">
        <f>VLOOKUP($T1528,Sheet4!$H$1106:$M$1351,surveys!V$1+1,FALSE)</f>
        <v>0.70220575033861143</v>
      </c>
      <c r="W1528" s="4">
        <f>VLOOKUP($T1528,Sheet4!$H$1106:$M$1351,surveys!W$1+1,FALSE)</f>
        <v>0.81527182039156842</v>
      </c>
      <c r="X1528" s="4">
        <f>VLOOKUP($T1528,Sheet4!$H$1106:$M$1351,surveys!X$1+1,FALSE)</f>
        <v>0.91893911792009964</v>
      </c>
      <c r="Y1528" s="4">
        <f>VLOOKUP($T1528,Sheet4!$H$1106:$M$1351,surveys!Y$1+1,FALSE)</f>
        <v>1</v>
      </c>
      <c r="Z1528" s="4">
        <f t="shared" si="70"/>
        <v>1</v>
      </c>
      <c r="AA1528" s="4" t="str">
        <f>VLOOKUP(T1528&amp;"-"&amp;Z1528,Sheet4!$W$2:$AA$1100,3,FALSE)</f>
        <v>Paris</v>
      </c>
      <c r="AB1528" s="4">
        <f>VLOOKUP(T1528&amp;"-"&amp;Z1528,Sheet4!$W$2:$AA$1100,4,FALSE)</f>
        <v>48.853409999999997</v>
      </c>
      <c r="AC1528" s="4">
        <f>VLOOKUP(T1528&amp;"-"&amp;Z1528,Sheet4!$W$2:$AA$1100,5,FALSE)</f>
        <v>2.3488000000000002</v>
      </c>
    </row>
    <row r="1529" spans="1:29">
      <c r="A1529" s="6">
        <v>40891</v>
      </c>
      <c r="B1529" s="7">
        <v>0.87291666666666667</v>
      </c>
      <c r="C1529" s="4" t="s">
        <v>1215</v>
      </c>
      <c r="D1529" s="4" t="s">
        <v>1214</v>
      </c>
      <c r="E1529" s="4" t="s">
        <v>1226</v>
      </c>
      <c r="F1529" s="4">
        <v>5</v>
      </c>
      <c r="G1529" s="4">
        <v>5</v>
      </c>
      <c r="H1529" s="4">
        <v>5</v>
      </c>
      <c r="I1529" s="4">
        <v>5</v>
      </c>
      <c r="J1529" s="4">
        <v>4</v>
      </c>
      <c r="K1529" s="4">
        <v>5</v>
      </c>
      <c r="L1529" s="4">
        <v>5</v>
      </c>
      <c r="M1529" s="4">
        <v>5</v>
      </c>
      <c r="N1529" s="4">
        <v>5</v>
      </c>
      <c r="O1529" s="4">
        <v>5</v>
      </c>
      <c r="P1529" s="4">
        <v>5</v>
      </c>
      <c r="Q1529" s="9">
        <f t="shared" si="71"/>
        <v>5.077546296296296E-2</v>
      </c>
      <c r="R1529" s="4">
        <f t="shared" si="69"/>
        <v>40891.872916666667</v>
      </c>
      <c r="S1529" s="4">
        <v>0.45220926290085472</v>
      </c>
      <c r="T1529" s="4" t="str">
        <f>VLOOKUP(E1529,Sheet2!$A$2:$E$137,5,FALSE)</f>
        <v>RU</v>
      </c>
      <c r="U1529" s="4">
        <f>VLOOKUP($T1529,Sheet4!$H$1106:$M$1351,surveys!U$1+1,FALSE)</f>
        <v>0.55637759571448886</v>
      </c>
      <c r="V1529" s="4">
        <f>VLOOKUP($T1529,Sheet4!$H$1106:$M$1351,surveys!V$1+1,FALSE)</f>
        <v>0.77288617345221833</v>
      </c>
      <c r="W1529" s="4">
        <f>VLOOKUP($T1529,Sheet4!$H$1106:$M$1351,surveys!W$1+1,FALSE)</f>
        <v>0.85494188709104557</v>
      </c>
      <c r="X1529" s="4">
        <f>VLOOKUP($T1529,Sheet4!$H$1106:$M$1351,surveys!X$1+1,FALSE)</f>
        <v>0.93099302085564761</v>
      </c>
      <c r="Y1529" s="4">
        <f>VLOOKUP($T1529,Sheet4!$H$1106:$M$1351,surveys!Y$1+1,FALSE)</f>
        <v>1</v>
      </c>
      <c r="Z1529" s="4">
        <f t="shared" si="70"/>
        <v>1</v>
      </c>
      <c r="AA1529" s="4" t="str">
        <f>VLOOKUP(T1529&amp;"-"&amp;Z1529,Sheet4!$W$2:$AA$1100,3,FALSE)</f>
        <v>Moscow</v>
      </c>
      <c r="AB1529" s="4">
        <f>VLOOKUP(T1529&amp;"-"&amp;Z1529,Sheet4!$W$2:$AA$1100,4,FALSE)</f>
        <v>55.752220000000001</v>
      </c>
      <c r="AC1529" s="4">
        <f>VLOOKUP(T1529&amp;"-"&amp;Z1529,Sheet4!$W$2:$AA$1100,5,FALSE)</f>
        <v>37.615560000000002</v>
      </c>
    </row>
    <row r="1530" spans="1:29">
      <c r="A1530" s="6">
        <v>40891</v>
      </c>
      <c r="B1530" s="7">
        <v>0.9762615740740741</v>
      </c>
      <c r="C1530" s="4" t="s">
        <v>1215</v>
      </c>
      <c r="D1530" s="4" t="s">
        <v>1214</v>
      </c>
      <c r="E1530" s="4" t="s">
        <v>33</v>
      </c>
      <c r="F1530" s="4">
        <v>5</v>
      </c>
      <c r="G1530" s="4">
        <v>4</v>
      </c>
      <c r="H1530" s="4">
        <v>5</v>
      </c>
      <c r="I1530" s="4">
        <v>5</v>
      </c>
      <c r="J1530" s="4">
        <v>5</v>
      </c>
      <c r="K1530" s="4">
        <v>5</v>
      </c>
      <c r="L1530" s="4">
        <v>1</v>
      </c>
      <c r="M1530" s="4">
        <v>5</v>
      </c>
      <c r="N1530" s="4">
        <v>5</v>
      </c>
      <c r="O1530" s="4">
        <v>5</v>
      </c>
      <c r="P1530" s="4">
        <v>5</v>
      </c>
      <c r="Q1530" s="9">
        <f t="shared" si="71"/>
        <v>5.3634259259259263E-2</v>
      </c>
      <c r="R1530" s="4">
        <f t="shared" si="69"/>
        <v>40891.976261574076</v>
      </c>
      <c r="S1530" s="4">
        <v>0.59104881825876832</v>
      </c>
      <c r="T1530" s="4" t="str">
        <f>VLOOKUP(E1530,Sheet2!$A$2:$E$137,5,FALSE)</f>
        <v>IT</v>
      </c>
      <c r="U1530" s="4">
        <f>VLOOKUP($T1530,Sheet4!$H$1106:$M$1351,surveys!U$1+1,FALSE)</f>
        <v>0.40073733113706772</v>
      </c>
      <c r="V1530" s="4">
        <f>VLOOKUP($T1530,Sheet4!$H$1106:$M$1351,surveys!V$1+1,FALSE)</f>
        <v>0.60502083075372182</v>
      </c>
      <c r="W1530" s="4">
        <f>VLOOKUP($T1530,Sheet4!$H$1106:$M$1351,surveys!W$1+1,FALSE)</f>
        <v>0.75963680320784854</v>
      </c>
      <c r="X1530" s="4">
        <f>VLOOKUP($T1530,Sheet4!$H$1106:$M$1351,surveys!X$1+1,FALSE)</f>
        <v>0.89491209934724891</v>
      </c>
      <c r="Y1530" s="4">
        <f>VLOOKUP($T1530,Sheet4!$H$1106:$M$1351,surveys!Y$1+1,FALSE)</f>
        <v>1</v>
      </c>
      <c r="Z1530" s="4">
        <f t="shared" si="70"/>
        <v>2</v>
      </c>
      <c r="AA1530" s="4" t="str">
        <f>VLOOKUP(T1530&amp;"-"&amp;Z1530,Sheet4!$W$2:$AA$1100,3,FALSE)</f>
        <v>Milan</v>
      </c>
      <c r="AB1530" s="4">
        <f>VLOOKUP(T1530&amp;"-"&amp;Z1530,Sheet4!$W$2:$AA$1100,4,FALSE)</f>
        <v>45.464269999999999</v>
      </c>
      <c r="AC1530" s="4">
        <f>VLOOKUP(T1530&amp;"-"&amp;Z1530,Sheet4!$W$2:$AA$1100,5,FALSE)</f>
        <v>9.1895100000000003</v>
      </c>
    </row>
    <row r="1531" spans="1:29">
      <c r="A1531" s="6">
        <v>40890</v>
      </c>
      <c r="B1531" s="7">
        <v>0.02</v>
      </c>
      <c r="C1531" s="4" t="s">
        <v>1213</v>
      </c>
      <c r="D1531" s="4" t="s">
        <v>1216</v>
      </c>
      <c r="E1531" s="4" t="s">
        <v>21</v>
      </c>
      <c r="F1531" s="4">
        <v>3</v>
      </c>
      <c r="G1531" s="4">
        <v>3</v>
      </c>
      <c r="H1531" s="4">
        <v>4</v>
      </c>
      <c r="I1531" s="4">
        <v>2</v>
      </c>
      <c r="J1531" s="4">
        <v>2</v>
      </c>
      <c r="K1531" s="4">
        <v>2</v>
      </c>
      <c r="L1531" s="4">
        <v>3</v>
      </c>
      <c r="M1531" s="4">
        <v>4</v>
      </c>
      <c r="N1531" s="4">
        <v>3</v>
      </c>
      <c r="O1531" s="4">
        <v>5</v>
      </c>
      <c r="P1531" s="4">
        <v>3</v>
      </c>
      <c r="Q1531" s="9">
        <f t="shared" si="71"/>
        <v>1.4120370370370369E-3</v>
      </c>
      <c r="R1531" s="4">
        <f t="shared" si="69"/>
        <v>40890.019999999997</v>
      </c>
      <c r="S1531" s="4">
        <v>0.35776469194877958</v>
      </c>
      <c r="T1531" s="4" t="str">
        <f>VLOOKUP(E1531,Sheet2!$A$2:$E$137,5,FALSE)</f>
        <v>MX</v>
      </c>
      <c r="U1531" s="4">
        <f>VLOOKUP($T1531,Sheet4!$H$1106:$M$1351,surveys!U$1+1,FALSE)</f>
        <v>0.64192227588837014</v>
      </c>
      <c r="V1531" s="4">
        <f>VLOOKUP($T1531,Sheet4!$H$1106:$M$1351,surveys!V$1+1,FALSE)</f>
        <v>0.73699712700692854</v>
      </c>
      <c r="W1531" s="4">
        <f>VLOOKUP($T1531,Sheet4!$H$1106:$M$1351,surveys!W$1+1,FALSE)</f>
        <v>0.83130642446864456</v>
      </c>
      <c r="X1531" s="4">
        <f>VLOOKUP($T1531,Sheet4!$H$1106:$M$1351,surveys!X$1+1,FALSE)</f>
        <v>0.91696724211461977</v>
      </c>
      <c r="Y1531" s="4">
        <f>VLOOKUP($T1531,Sheet4!$H$1106:$M$1351,surveys!Y$1+1,FALSE)</f>
        <v>1</v>
      </c>
      <c r="Z1531" s="4">
        <f t="shared" si="70"/>
        <v>1</v>
      </c>
      <c r="AA1531" s="4" t="str">
        <f>VLOOKUP(T1531&amp;"-"&amp;Z1531,Sheet4!$W$2:$AA$1100,3,FALSE)</f>
        <v>Mexico City</v>
      </c>
      <c r="AB1531" s="4">
        <f>VLOOKUP(T1531&amp;"-"&amp;Z1531,Sheet4!$W$2:$AA$1100,4,FALSE)</f>
        <v>19.428470000000001</v>
      </c>
      <c r="AC1531" s="4">
        <f>VLOOKUP(T1531&amp;"-"&amp;Z1531,Sheet4!$W$2:$AA$1100,5,FALSE)</f>
        <v>-99.127660000000006</v>
      </c>
    </row>
    <row r="1532" spans="1:29">
      <c r="A1532" s="6">
        <v>40890</v>
      </c>
      <c r="B1532" s="7">
        <v>3.0162037037037032E-2</v>
      </c>
      <c r="C1532" s="4" t="s">
        <v>1213</v>
      </c>
      <c r="D1532" s="4" t="s">
        <v>1218</v>
      </c>
      <c r="E1532" s="4" t="s">
        <v>15</v>
      </c>
      <c r="F1532" s="4">
        <v>4</v>
      </c>
      <c r="G1532" s="4">
        <v>2</v>
      </c>
      <c r="H1532" s="4">
        <v>1</v>
      </c>
      <c r="I1532" s="4">
        <v>2</v>
      </c>
      <c r="J1532" s="4">
        <v>3</v>
      </c>
      <c r="K1532" s="4">
        <v>3</v>
      </c>
      <c r="L1532" s="4">
        <v>2</v>
      </c>
      <c r="M1532" s="4">
        <v>2</v>
      </c>
      <c r="N1532" s="4">
        <v>2</v>
      </c>
      <c r="O1532" s="4">
        <v>4</v>
      </c>
      <c r="P1532" s="4">
        <v>2</v>
      </c>
      <c r="Q1532" s="9">
        <f t="shared" si="71"/>
        <v>2.1261574074074075E-2</v>
      </c>
      <c r="R1532" s="4">
        <f t="shared" si="69"/>
        <v>40890.030162037037</v>
      </c>
      <c r="S1532" s="4">
        <v>0.50654491732547768</v>
      </c>
      <c r="T1532" s="4" t="str">
        <f>VLOOKUP(E1532,Sheet2!$A$2:$E$137,5,FALSE)</f>
        <v>US</v>
      </c>
      <c r="U1532" s="4">
        <f>VLOOKUP($T1532,Sheet4!$H$1106:$M$1351,surveys!U$1+1,FALSE)</f>
        <v>0.42883768204388006</v>
      </c>
      <c r="V1532" s="4">
        <f>VLOOKUP($T1532,Sheet4!$H$1106:$M$1351,surveys!V$1+1,FALSE)</f>
        <v>0.62778475709586301</v>
      </c>
      <c r="W1532" s="4">
        <f>VLOOKUP($T1532,Sheet4!$H$1106:$M$1351,surveys!W$1+1,FALSE)</f>
        <v>0.76918600378409652</v>
      </c>
      <c r="X1532" s="4">
        <f>VLOOKUP($T1532,Sheet4!$H$1106:$M$1351,surveys!X$1+1,FALSE)</f>
        <v>0.88987045221102745</v>
      </c>
      <c r="Y1532" s="4">
        <f>VLOOKUP($T1532,Sheet4!$H$1106:$M$1351,surveys!Y$1+1,FALSE)</f>
        <v>1</v>
      </c>
      <c r="Z1532" s="4">
        <f t="shared" si="70"/>
        <v>2</v>
      </c>
      <c r="AA1532" s="4" t="str">
        <f>VLOOKUP(T1532&amp;"-"&amp;Z1532,Sheet4!$W$2:$AA$1100,3,FALSE)</f>
        <v>Los Angeles</v>
      </c>
      <c r="AB1532" s="4">
        <f>VLOOKUP(T1532&amp;"-"&amp;Z1532,Sheet4!$W$2:$AA$1100,4,FALSE)</f>
        <v>34.052230000000002</v>
      </c>
      <c r="AC1532" s="4">
        <f>VLOOKUP(T1532&amp;"-"&amp;Z1532,Sheet4!$W$2:$AA$1100,5,FALSE)</f>
        <v>-118.24368</v>
      </c>
    </row>
    <row r="1533" spans="1:29">
      <c r="A1533" s="6">
        <v>40890</v>
      </c>
      <c r="B1533" s="7">
        <v>5.229166666666666E-2</v>
      </c>
      <c r="C1533" s="4" t="s">
        <v>1213</v>
      </c>
      <c r="D1533" s="4" t="s">
        <v>1216</v>
      </c>
      <c r="E1533" s="4" t="s">
        <v>13</v>
      </c>
      <c r="F1533" s="4">
        <v>5</v>
      </c>
      <c r="G1533" s="4">
        <v>0</v>
      </c>
      <c r="H1533" s="4">
        <v>5</v>
      </c>
      <c r="I1533" s="4">
        <v>3</v>
      </c>
      <c r="J1533" s="4">
        <v>5</v>
      </c>
      <c r="K1533" s="4">
        <v>5</v>
      </c>
      <c r="L1533" s="4">
        <v>3</v>
      </c>
      <c r="M1533" s="4">
        <v>5</v>
      </c>
      <c r="N1533" s="4">
        <v>0</v>
      </c>
      <c r="O1533" s="4">
        <v>5</v>
      </c>
      <c r="P1533" s="4">
        <v>0</v>
      </c>
      <c r="Q1533" s="9">
        <f t="shared" si="71"/>
        <v>3.6886574074074079E-2</v>
      </c>
      <c r="R1533" s="4">
        <f t="shared" si="69"/>
        <v>40890.052291666667</v>
      </c>
      <c r="S1533" s="4">
        <v>0.36201689632437906</v>
      </c>
      <c r="T1533" s="4" t="str">
        <f>VLOOKUP(E1533,Sheet2!$A$2:$E$137,5,FALSE)</f>
        <v>GB</v>
      </c>
      <c r="U1533" s="4">
        <f>VLOOKUP($T1533,Sheet4!$H$1106:$M$1351,surveys!U$1+1,FALSE)</f>
        <v>0.43993408527720174</v>
      </c>
      <c r="V1533" s="4">
        <f>VLOOKUP($T1533,Sheet4!$H$1106:$M$1351,surveys!V$1+1,FALSE)</f>
        <v>0.87986817055440347</v>
      </c>
      <c r="W1533" s="4">
        <f>VLOOKUP($T1533,Sheet4!$H$1106:$M$1351,surveys!W$1+1,FALSE)</f>
        <v>0.93717230822503084</v>
      </c>
      <c r="X1533" s="4">
        <f>VLOOKUP($T1533,Sheet4!$H$1106:$M$1351,surveys!X$1+1,FALSE)</f>
        <v>0.97269979890956382</v>
      </c>
      <c r="Y1533" s="4">
        <f>VLOOKUP($T1533,Sheet4!$H$1106:$M$1351,surveys!Y$1+1,FALSE)</f>
        <v>1</v>
      </c>
      <c r="Z1533" s="4">
        <f t="shared" si="70"/>
        <v>1</v>
      </c>
      <c r="AA1533" s="4" t="str">
        <f>VLOOKUP(T1533&amp;"-"&amp;Z1533,Sheet4!$W$2:$AA$1100,3,FALSE)</f>
        <v>City of London</v>
      </c>
      <c r="AB1533" s="4">
        <f>VLOOKUP(T1533&amp;"-"&amp;Z1533,Sheet4!$W$2:$AA$1100,4,FALSE)</f>
        <v>51.512790000000003</v>
      </c>
      <c r="AC1533" s="4">
        <f>VLOOKUP(T1533&amp;"-"&amp;Z1533,Sheet4!$W$2:$AA$1100,5,FALSE)</f>
        <v>-9.1840000000000005E-2</v>
      </c>
    </row>
    <row r="1534" spans="1:29">
      <c r="A1534" s="6">
        <v>40890</v>
      </c>
      <c r="B1534" s="7">
        <v>7.2013888888888891E-2</v>
      </c>
      <c r="C1534" s="4" t="s">
        <v>1213</v>
      </c>
      <c r="D1534" s="4" t="s">
        <v>1216</v>
      </c>
      <c r="E1534" s="4" t="s">
        <v>15</v>
      </c>
      <c r="F1534" s="4">
        <v>5</v>
      </c>
      <c r="G1534" s="4">
        <v>3</v>
      </c>
      <c r="H1534" s="4">
        <v>5</v>
      </c>
      <c r="I1534" s="4">
        <v>4</v>
      </c>
      <c r="J1534" s="4">
        <v>5</v>
      </c>
      <c r="K1534" s="4">
        <v>5</v>
      </c>
      <c r="L1534" s="4">
        <v>3</v>
      </c>
      <c r="M1534" s="4">
        <v>5</v>
      </c>
      <c r="N1534" s="4">
        <v>5</v>
      </c>
      <c r="O1534" s="4">
        <v>4</v>
      </c>
      <c r="P1534" s="4">
        <v>5</v>
      </c>
      <c r="Q1534" s="9">
        <f t="shared" si="71"/>
        <v>5.1030092592592592E-2</v>
      </c>
      <c r="R1534" s="4">
        <f t="shared" si="69"/>
        <v>40890.072013888886</v>
      </c>
      <c r="S1534" s="4">
        <v>0.85923618652044009</v>
      </c>
      <c r="T1534" s="4" t="str">
        <f>VLOOKUP(E1534,Sheet2!$A$2:$E$137,5,FALSE)</f>
        <v>US</v>
      </c>
      <c r="U1534" s="4">
        <f>VLOOKUP($T1534,Sheet4!$H$1106:$M$1351,surveys!U$1+1,FALSE)</f>
        <v>0.42883768204388006</v>
      </c>
      <c r="V1534" s="4">
        <f>VLOOKUP($T1534,Sheet4!$H$1106:$M$1351,surveys!V$1+1,FALSE)</f>
        <v>0.62778475709586301</v>
      </c>
      <c r="W1534" s="4">
        <f>VLOOKUP($T1534,Sheet4!$H$1106:$M$1351,surveys!W$1+1,FALSE)</f>
        <v>0.76918600378409652</v>
      </c>
      <c r="X1534" s="4">
        <f>VLOOKUP($T1534,Sheet4!$H$1106:$M$1351,surveys!X$1+1,FALSE)</f>
        <v>0.88987045221102745</v>
      </c>
      <c r="Y1534" s="4">
        <f>VLOOKUP($T1534,Sheet4!$H$1106:$M$1351,surveys!Y$1+1,FALSE)</f>
        <v>1</v>
      </c>
      <c r="Z1534" s="4">
        <f t="shared" si="70"/>
        <v>4</v>
      </c>
      <c r="AA1534" s="4" t="str">
        <f>VLOOKUP(T1534&amp;"-"&amp;Z1534,Sheet4!$W$2:$AA$1100,3,FALSE)</f>
        <v>Brooklyn</v>
      </c>
      <c r="AB1534" s="4">
        <f>VLOOKUP(T1534&amp;"-"&amp;Z1534,Sheet4!$W$2:$AA$1100,4,FALSE)</f>
        <v>40.650100000000002</v>
      </c>
      <c r="AC1534" s="4">
        <f>VLOOKUP(T1534&amp;"-"&amp;Z1534,Sheet4!$W$2:$AA$1100,5,FALSE)</f>
        <v>-73.949579999999997</v>
      </c>
    </row>
    <row r="1535" spans="1:29">
      <c r="A1535" s="6">
        <v>40890</v>
      </c>
      <c r="B1535" s="7">
        <v>0.17710648148148148</v>
      </c>
      <c r="C1535" s="4" t="s">
        <v>1215</v>
      </c>
      <c r="D1535" s="4" t="s">
        <v>1219</v>
      </c>
      <c r="E1535" s="4" t="s">
        <v>17</v>
      </c>
      <c r="F1535" s="4">
        <v>3</v>
      </c>
      <c r="G1535" s="4">
        <v>4</v>
      </c>
      <c r="H1535" s="4">
        <v>4</v>
      </c>
      <c r="I1535" s="4">
        <v>2</v>
      </c>
      <c r="J1535" s="4">
        <v>5</v>
      </c>
      <c r="K1535" s="4">
        <v>5</v>
      </c>
      <c r="L1535" s="4">
        <v>3</v>
      </c>
      <c r="M1535" s="4">
        <v>4</v>
      </c>
      <c r="N1535" s="4">
        <v>3</v>
      </c>
      <c r="O1535" s="4">
        <v>2</v>
      </c>
      <c r="P1535" s="4">
        <v>3</v>
      </c>
      <c r="Q1535" s="9">
        <f t="shared" si="71"/>
        <v>5.4409722222222213E-2</v>
      </c>
      <c r="R1535" s="4">
        <f t="shared" si="69"/>
        <v>40890.177106481482</v>
      </c>
      <c r="S1535" s="4">
        <v>0.34341200080064649</v>
      </c>
      <c r="T1535" s="4" t="str">
        <f>VLOOKUP(E1535,Sheet2!$A$2:$E$137,5,FALSE)</f>
        <v>AU</v>
      </c>
      <c r="U1535" s="4">
        <f>VLOOKUP($T1535,Sheet4!$H$1106:$M$1351,surveys!U$1+1,FALSE)</f>
        <v>0.37870730546462306</v>
      </c>
      <c r="V1535" s="4">
        <f>VLOOKUP($T1535,Sheet4!$H$1106:$M$1351,surveys!V$1+1,FALSE)</f>
        <v>0.70016181281367551</v>
      </c>
      <c r="W1535" s="4">
        <f>VLOOKUP($T1535,Sheet4!$H$1106:$M$1351,surveys!W$1+1,FALSE)</f>
        <v>0.82483308340835682</v>
      </c>
      <c r="X1535" s="4">
        <f>VLOOKUP($T1535,Sheet4!$H$1106:$M$1351,surveys!X$1+1,FALSE)</f>
        <v>0.91739988860880706</v>
      </c>
      <c r="Y1535" s="4">
        <f>VLOOKUP($T1535,Sheet4!$H$1106:$M$1351,surveys!Y$1+1,FALSE)</f>
        <v>1</v>
      </c>
      <c r="Z1535" s="4">
        <f t="shared" si="70"/>
        <v>1</v>
      </c>
      <c r="AA1535" s="4" t="str">
        <f>VLOOKUP(T1535&amp;"-"&amp;Z1535,Sheet4!$W$2:$AA$1100,3,FALSE)</f>
        <v>Sydney</v>
      </c>
      <c r="AB1535" s="4">
        <f>VLOOKUP(T1535&amp;"-"&amp;Z1535,Sheet4!$W$2:$AA$1100,4,FALSE)</f>
        <v>-33.867849999999997</v>
      </c>
      <c r="AC1535" s="4">
        <f>VLOOKUP(T1535&amp;"-"&amp;Z1535,Sheet4!$W$2:$AA$1100,5,FALSE)</f>
        <v>151.20732000000001</v>
      </c>
    </row>
    <row r="1536" spans="1:29">
      <c r="A1536" s="6">
        <v>40890</v>
      </c>
      <c r="B1536" s="7">
        <v>0.19722222222222222</v>
      </c>
      <c r="C1536" s="4" t="s">
        <v>1215</v>
      </c>
      <c r="D1536" s="4" t="s">
        <v>1216</v>
      </c>
      <c r="E1536" s="4" t="s">
        <v>15</v>
      </c>
      <c r="F1536" s="4">
        <v>5</v>
      </c>
      <c r="G1536" s="4">
        <v>3</v>
      </c>
      <c r="H1536" s="4">
        <v>5</v>
      </c>
      <c r="I1536" s="4">
        <v>4</v>
      </c>
      <c r="J1536" s="4">
        <v>5</v>
      </c>
      <c r="K1536" s="4">
        <v>5</v>
      </c>
      <c r="L1536" s="4">
        <v>2</v>
      </c>
      <c r="M1536" s="4">
        <v>4</v>
      </c>
      <c r="N1536" s="4">
        <v>5</v>
      </c>
      <c r="O1536" s="4">
        <v>4</v>
      </c>
      <c r="P1536" s="4">
        <v>3</v>
      </c>
      <c r="Q1536" s="9">
        <f t="shared" si="71"/>
        <v>6.761574074074074E-2</v>
      </c>
      <c r="R1536" s="4">
        <f t="shared" si="69"/>
        <v>40890.197222222225</v>
      </c>
      <c r="S1536" s="4">
        <v>0.85780192383622822</v>
      </c>
      <c r="T1536" s="4" t="str">
        <f>VLOOKUP(E1536,Sheet2!$A$2:$E$137,5,FALSE)</f>
        <v>US</v>
      </c>
      <c r="U1536" s="4">
        <f>VLOOKUP($T1536,Sheet4!$H$1106:$M$1351,surveys!U$1+1,FALSE)</f>
        <v>0.42883768204388006</v>
      </c>
      <c r="V1536" s="4">
        <f>VLOOKUP($T1536,Sheet4!$H$1106:$M$1351,surveys!V$1+1,FALSE)</f>
        <v>0.62778475709586301</v>
      </c>
      <c r="W1536" s="4">
        <f>VLOOKUP($T1536,Sheet4!$H$1106:$M$1351,surveys!W$1+1,FALSE)</f>
        <v>0.76918600378409652</v>
      </c>
      <c r="X1536" s="4">
        <f>VLOOKUP($T1536,Sheet4!$H$1106:$M$1351,surveys!X$1+1,FALSE)</f>
        <v>0.88987045221102745</v>
      </c>
      <c r="Y1536" s="4">
        <f>VLOOKUP($T1536,Sheet4!$H$1106:$M$1351,surveys!Y$1+1,FALSE)</f>
        <v>1</v>
      </c>
      <c r="Z1536" s="4">
        <f t="shared" si="70"/>
        <v>4</v>
      </c>
      <c r="AA1536" s="4" t="str">
        <f>VLOOKUP(T1536&amp;"-"&amp;Z1536,Sheet4!$W$2:$AA$1100,3,FALSE)</f>
        <v>Brooklyn</v>
      </c>
      <c r="AB1536" s="4">
        <f>VLOOKUP(T1536&amp;"-"&amp;Z1536,Sheet4!$W$2:$AA$1100,4,FALSE)</f>
        <v>40.650100000000002</v>
      </c>
      <c r="AC1536" s="4">
        <f>VLOOKUP(T1536&amp;"-"&amp;Z1536,Sheet4!$W$2:$AA$1100,5,FALSE)</f>
        <v>-73.949579999999997</v>
      </c>
    </row>
    <row r="1537" spans="1:29">
      <c r="A1537" s="6">
        <v>40890</v>
      </c>
      <c r="B1537" s="7">
        <v>0.2459837962962963</v>
      </c>
      <c r="C1537" s="4" t="s">
        <v>1215</v>
      </c>
      <c r="D1537" s="4" t="s">
        <v>1217</v>
      </c>
      <c r="E1537" s="4" t="s">
        <v>17</v>
      </c>
      <c r="F1537" s="4">
        <v>3</v>
      </c>
      <c r="G1537" s="4">
        <v>4</v>
      </c>
      <c r="H1537" s="4">
        <v>4</v>
      </c>
      <c r="I1537" s="4">
        <v>4</v>
      </c>
      <c r="J1537" s="4">
        <v>5</v>
      </c>
      <c r="K1537" s="4">
        <v>3</v>
      </c>
      <c r="L1537" s="4">
        <v>4</v>
      </c>
      <c r="M1537" s="4">
        <v>4</v>
      </c>
      <c r="N1537" s="4">
        <v>4</v>
      </c>
      <c r="O1537" s="4">
        <v>3</v>
      </c>
      <c r="P1537" s="4">
        <v>3</v>
      </c>
      <c r="Q1537" s="9">
        <f t="shared" si="71"/>
        <v>3.2361111111111111E-2</v>
      </c>
      <c r="R1537" s="4">
        <f t="shared" si="69"/>
        <v>40890.245983796296</v>
      </c>
      <c r="S1537" s="4">
        <v>0.18798223113239043</v>
      </c>
      <c r="T1537" s="4" t="str">
        <f>VLOOKUP(E1537,Sheet2!$A$2:$E$137,5,FALSE)</f>
        <v>AU</v>
      </c>
      <c r="U1537" s="4">
        <f>VLOOKUP($T1537,Sheet4!$H$1106:$M$1351,surveys!U$1+1,FALSE)</f>
        <v>0.37870730546462306</v>
      </c>
      <c r="V1537" s="4">
        <f>VLOOKUP($T1537,Sheet4!$H$1106:$M$1351,surveys!V$1+1,FALSE)</f>
        <v>0.70016181281367551</v>
      </c>
      <c r="W1537" s="4">
        <f>VLOOKUP($T1537,Sheet4!$H$1106:$M$1351,surveys!W$1+1,FALSE)</f>
        <v>0.82483308340835682</v>
      </c>
      <c r="X1537" s="4">
        <f>VLOOKUP($T1537,Sheet4!$H$1106:$M$1351,surveys!X$1+1,FALSE)</f>
        <v>0.91739988860880706</v>
      </c>
      <c r="Y1537" s="4">
        <f>VLOOKUP($T1537,Sheet4!$H$1106:$M$1351,surveys!Y$1+1,FALSE)</f>
        <v>1</v>
      </c>
      <c r="Z1537" s="4">
        <f t="shared" si="70"/>
        <v>1</v>
      </c>
      <c r="AA1537" s="4" t="str">
        <f>VLOOKUP(T1537&amp;"-"&amp;Z1537,Sheet4!$W$2:$AA$1100,3,FALSE)</f>
        <v>Sydney</v>
      </c>
      <c r="AB1537" s="4">
        <f>VLOOKUP(T1537&amp;"-"&amp;Z1537,Sheet4!$W$2:$AA$1100,4,FALSE)</f>
        <v>-33.867849999999997</v>
      </c>
      <c r="AC1537" s="4">
        <f>VLOOKUP(T1537&amp;"-"&amp;Z1537,Sheet4!$W$2:$AA$1100,5,FALSE)</f>
        <v>151.20732000000001</v>
      </c>
    </row>
    <row r="1538" spans="1:29">
      <c r="A1538" s="6">
        <v>40890</v>
      </c>
      <c r="B1538" s="7">
        <v>0.30600694444444443</v>
      </c>
      <c r="C1538" s="4" t="s">
        <v>1215</v>
      </c>
      <c r="D1538" s="4" t="s">
        <v>1217</v>
      </c>
      <c r="E1538" s="4" t="s">
        <v>17</v>
      </c>
      <c r="F1538" s="4">
        <v>5</v>
      </c>
      <c r="G1538" s="4">
        <v>3</v>
      </c>
      <c r="H1538" s="4">
        <v>4</v>
      </c>
      <c r="I1538" s="4">
        <v>5</v>
      </c>
      <c r="J1538" s="4">
        <v>5</v>
      </c>
      <c r="K1538" s="4">
        <v>5</v>
      </c>
      <c r="L1538" s="4">
        <v>3</v>
      </c>
      <c r="M1538" s="4">
        <v>5</v>
      </c>
      <c r="N1538" s="4">
        <v>5</v>
      </c>
      <c r="O1538" s="4">
        <v>3</v>
      </c>
      <c r="P1538" s="4">
        <v>5</v>
      </c>
      <c r="Q1538" s="9">
        <f t="shared" si="71"/>
        <v>4.6759259259259263E-3</v>
      </c>
      <c r="R1538" s="4">
        <f t="shared" ref="R1538:R1601" si="72">VALUE(A1538+B1538)</f>
        <v>40890.306006944447</v>
      </c>
      <c r="S1538" s="4">
        <v>0.62114384646201737</v>
      </c>
      <c r="T1538" s="4" t="str">
        <f>VLOOKUP(E1538,Sheet2!$A$2:$E$137,5,FALSE)</f>
        <v>AU</v>
      </c>
      <c r="U1538" s="4">
        <f>VLOOKUP($T1538,Sheet4!$H$1106:$M$1351,surveys!U$1+1,FALSE)</f>
        <v>0.37870730546462306</v>
      </c>
      <c r="V1538" s="4">
        <f>VLOOKUP($T1538,Sheet4!$H$1106:$M$1351,surveys!V$1+1,FALSE)</f>
        <v>0.70016181281367551</v>
      </c>
      <c r="W1538" s="4">
        <f>VLOOKUP($T1538,Sheet4!$H$1106:$M$1351,surveys!W$1+1,FALSE)</f>
        <v>0.82483308340835682</v>
      </c>
      <c r="X1538" s="4">
        <f>VLOOKUP($T1538,Sheet4!$H$1106:$M$1351,surveys!X$1+1,FALSE)</f>
        <v>0.91739988860880706</v>
      </c>
      <c r="Y1538" s="4">
        <f>VLOOKUP($T1538,Sheet4!$H$1106:$M$1351,surveys!Y$1+1,FALSE)</f>
        <v>1</v>
      </c>
      <c r="Z1538" s="4">
        <f t="shared" si="70"/>
        <v>2</v>
      </c>
      <c r="AA1538" s="4" t="str">
        <f>VLOOKUP(T1538&amp;"-"&amp;Z1538,Sheet4!$W$2:$AA$1100,3,FALSE)</f>
        <v>Melbourne</v>
      </c>
      <c r="AB1538" s="4">
        <f>VLOOKUP(T1538&amp;"-"&amp;Z1538,Sheet4!$W$2:$AA$1100,4,FALSE)</f>
        <v>-37.814</v>
      </c>
      <c r="AC1538" s="4">
        <f>VLOOKUP(T1538&amp;"-"&amp;Z1538,Sheet4!$W$2:$AA$1100,5,FALSE)</f>
        <v>144.96332000000001</v>
      </c>
    </row>
    <row r="1539" spans="1:29">
      <c r="A1539" s="6">
        <v>40890</v>
      </c>
      <c r="B1539" s="7">
        <v>0.43848379629629625</v>
      </c>
      <c r="C1539" s="4" t="s">
        <v>1215</v>
      </c>
      <c r="D1539" s="4" t="s">
        <v>1214</v>
      </c>
      <c r="E1539" s="4" t="s">
        <v>33</v>
      </c>
      <c r="F1539" s="4">
        <v>4</v>
      </c>
      <c r="G1539" s="4">
        <v>3</v>
      </c>
      <c r="H1539" s="4">
        <v>4</v>
      </c>
      <c r="I1539" s="4">
        <v>4</v>
      </c>
      <c r="J1539" s="4">
        <v>4</v>
      </c>
      <c r="K1539" s="4">
        <v>4</v>
      </c>
      <c r="L1539" s="4">
        <v>4</v>
      </c>
      <c r="M1539" s="4">
        <v>4</v>
      </c>
      <c r="N1539" s="4">
        <v>5</v>
      </c>
      <c r="O1539" s="4">
        <v>5</v>
      </c>
      <c r="P1539" s="4">
        <v>5</v>
      </c>
      <c r="Q1539" s="9">
        <f t="shared" si="71"/>
        <v>2.75E-2</v>
      </c>
      <c r="R1539" s="4">
        <f t="shared" si="72"/>
        <v>40890.438483796293</v>
      </c>
      <c r="S1539" s="4">
        <v>0.3562225599016613</v>
      </c>
      <c r="T1539" s="4" t="str">
        <f>VLOOKUP(E1539,Sheet2!$A$2:$E$137,5,FALSE)</f>
        <v>IT</v>
      </c>
      <c r="U1539" s="4">
        <f>VLOOKUP($T1539,Sheet4!$H$1106:$M$1351,surveys!U$1+1,FALSE)</f>
        <v>0.40073733113706772</v>
      </c>
      <c r="V1539" s="4">
        <f>VLOOKUP($T1539,Sheet4!$H$1106:$M$1351,surveys!V$1+1,FALSE)</f>
        <v>0.60502083075372182</v>
      </c>
      <c r="W1539" s="4">
        <f>VLOOKUP($T1539,Sheet4!$H$1106:$M$1351,surveys!W$1+1,FALSE)</f>
        <v>0.75963680320784854</v>
      </c>
      <c r="X1539" s="4">
        <f>VLOOKUP($T1539,Sheet4!$H$1106:$M$1351,surveys!X$1+1,FALSE)</f>
        <v>0.89491209934724891</v>
      </c>
      <c r="Y1539" s="4">
        <f>VLOOKUP($T1539,Sheet4!$H$1106:$M$1351,surveys!Y$1+1,FALSE)</f>
        <v>1</v>
      </c>
      <c r="Z1539" s="4">
        <f t="shared" ref="Z1539:Z1602" si="73">IF(S1539&lt;U1539,1,IF(S1539&lt;V1539,2,IF(S1539&lt;W1539,3,IF(S1539&lt;X1539,4,5))))</f>
        <v>1</v>
      </c>
      <c r="AA1539" s="4" t="str">
        <f>VLOOKUP(T1539&amp;"-"&amp;Z1539,Sheet4!$W$2:$AA$1100,3,FALSE)</f>
        <v>Roma</v>
      </c>
      <c r="AB1539" s="4">
        <f>VLOOKUP(T1539&amp;"-"&amp;Z1539,Sheet4!$W$2:$AA$1100,4,FALSE)</f>
        <v>41.894739999999999</v>
      </c>
      <c r="AC1539" s="4">
        <f>VLOOKUP(T1539&amp;"-"&amp;Z1539,Sheet4!$W$2:$AA$1100,5,FALSE)</f>
        <v>12.4839</v>
      </c>
    </row>
    <row r="1540" spans="1:29">
      <c r="A1540" s="6">
        <v>40890</v>
      </c>
      <c r="B1540" s="7">
        <v>0.55428240740740742</v>
      </c>
      <c r="C1540" s="4" t="s">
        <v>1213</v>
      </c>
      <c r="D1540" s="4" t="s">
        <v>1216</v>
      </c>
      <c r="E1540" s="4" t="s">
        <v>72</v>
      </c>
      <c r="F1540" s="4">
        <v>5</v>
      </c>
      <c r="G1540" s="4">
        <v>5</v>
      </c>
      <c r="H1540" s="4">
        <v>5</v>
      </c>
      <c r="I1540" s="4">
        <v>3</v>
      </c>
      <c r="J1540" s="4">
        <v>4</v>
      </c>
      <c r="K1540" s="4">
        <v>3</v>
      </c>
      <c r="L1540" s="4">
        <v>1</v>
      </c>
      <c r="M1540" s="4">
        <v>3</v>
      </c>
      <c r="N1540" s="4">
        <v>3</v>
      </c>
      <c r="O1540" s="4">
        <v>3</v>
      </c>
      <c r="P1540" s="4">
        <v>4</v>
      </c>
      <c r="Q1540" s="9">
        <f t="shared" si="71"/>
        <v>3.7581018518518521E-2</v>
      </c>
      <c r="R1540" s="4">
        <f t="shared" si="72"/>
        <v>40890.554282407407</v>
      </c>
      <c r="S1540" s="4">
        <v>0.88624605712729299</v>
      </c>
      <c r="T1540" s="4" t="str">
        <f>VLOOKUP(E1540,Sheet2!$A$2:$E$137,5,FALSE)</f>
        <v>DK</v>
      </c>
      <c r="U1540" s="4">
        <f>VLOOKUP($T1540,Sheet4!$H$1106:$M$1351,surveys!U$1+1,FALSE)</f>
        <v>0.65757590439736768</v>
      </c>
      <c r="V1540" s="4">
        <f>VLOOKUP($T1540,Sheet4!$H$1106:$M$1351,surveys!V$1+1,FALSE)</f>
        <v>0.79298313615622928</v>
      </c>
      <c r="W1540" s="4">
        <f>VLOOKUP($T1540,Sheet4!$H$1106:$M$1351,surveys!W$1+1,FALSE)</f>
        <v>0.87616574847022677</v>
      </c>
      <c r="X1540" s="4">
        <f>VLOOKUP($T1540,Sheet4!$H$1106:$M$1351,surveys!X$1+1,FALSE)</f>
        <v>0.94583220518199096</v>
      </c>
      <c r="Y1540" s="4">
        <f>VLOOKUP($T1540,Sheet4!$H$1106:$M$1351,surveys!Y$1+1,FALSE)</f>
        <v>1</v>
      </c>
      <c r="Z1540" s="4">
        <f t="shared" si="73"/>
        <v>4</v>
      </c>
      <c r="AA1540" s="4" t="str">
        <f>VLOOKUP(T1540&amp;"-"&amp;Z1540,Sheet4!$W$2:$AA$1100,3,FALSE)</f>
        <v>Aalborg</v>
      </c>
      <c r="AB1540" s="4">
        <f>VLOOKUP(T1540&amp;"-"&amp;Z1540,Sheet4!$W$2:$AA$1100,4,FALSE)</f>
        <v>57.048000000000002</v>
      </c>
      <c r="AC1540" s="4">
        <f>VLOOKUP(T1540&amp;"-"&amp;Z1540,Sheet4!$W$2:$AA$1100,5,FALSE)</f>
        <v>9.9186999999999994</v>
      </c>
    </row>
    <row r="1541" spans="1:29">
      <c r="A1541" s="6">
        <v>40890</v>
      </c>
      <c r="B1541" s="7">
        <v>0.55728009259259259</v>
      </c>
      <c r="C1541" s="4" t="s">
        <v>1213</v>
      </c>
      <c r="D1541" s="4" t="s">
        <v>1216</v>
      </c>
      <c r="E1541" s="4" t="s">
        <v>72</v>
      </c>
      <c r="F1541" s="4">
        <v>4</v>
      </c>
      <c r="G1541" s="4">
        <v>4</v>
      </c>
      <c r="H1541" s="4">
        <v>5</v>
      </c>
      <c r="I1541" s="4">
        <v>3</v>
      </c>
      <c r="J1541" s="4">
        <v>5</v>
      </c>
      <c r="K1541" s="4">
        <v>2</v>
      </c>
      <c r="L1541" s="4">
        <v>2</v>
      </c>
      <c r="M1541" s="4">
        <v>3</v>
      </c>
      <c r="N1541" s="4">
        <v>3</v>
      </c>
      <c r="O1541" s="4">
        <v>2</v>
      </c>
      <c r="P1541" s="4">
        <v>2</v>
      </c>
      <c r="Q1541" s="9">
        <f t="shared" ref="Q1541:Q1604" si="74">TIME(VALUE(MID(B1541,1,2)),VALUE(MID(B1541,4,2)),VALUE(RIGHT(B1541,2)))</f>
        <v>4.0659722222222222E-2</v>
      </c>
      <c r="R1541" s="4">
        <f t="shared" si="72"/>
        <v>40890.557280092595</v>
      </c>
      <c r="S1541" s="4">
        <v>0.18385480440199586</v>
      </c>
      <c r="T1541" s="4" t="str">
        <f>VLOOKUP(E1541,Sheet2!$A$2:$E$137,5,FALSE)</f>
        <v>DK</v>
      </c>
      <c r="U1541" s="4">
        <f>VLOOKUP($T1541,Sheet4!$H$1106:$M$1351,surveys!U$1+1,FALSE)</f>
        <v>0.65757590439736768</v>
      </c>
      <c r="V1541" s="4">
        <f>VLOOKUP($T1541,Sheet4!$H$1106:$M$1351,surveys!V$1+1,FALSE)</f>
        <v>0.79298313615622928</v>
      </c>
      <c r="W1541" s="4">
        <f>VLOOKUP($T1541,Sheet4!$H$1106:$M$1351,surveys!W$1+1,FALSE)</f>
        <v>0.87616574847022677</v>
      </c>
      <c r="X1541" s="4">
        <f>VLOOKUP($T1541,Sheet4!$H$1106:$M$1351,surveys!X$1+1,FALSE)</f>
        <v>0.94583220518199096</v>
      </c>
      <c r="Y1541" s="4">
        <f>VLOOKUP($T1541,Sheet4!$H$1106:$M$1351,surveys!Y$1+1,FALSE)</f>
        <v>1</v>
      </c>
      <c r="Z1541" s="4">
        <f t="shared" si="73"/>
        <v>1</v>
      </c>
      <c r="AA1541" s="4" t="str">
        <f>VLOOKUP(T1541&amp;"-"&amp;Z1541,Sheet4!$W$2:$AA$1100,3,FALSE)</f>
        <v>Copenhagen</v>
      </c>
      <c r="AB1541" s="4">
        <f>VLOOKUP(T1541&amp;"-"&amp;Z1541,Sheet4!$W$2:$AA$1100,4,FALSE)</f>
        <v>55.675939999999997</v>
      </c>
      <c r="AC1541" s="4">
        <f>VLOOKUP(T1541&amp;"-"&amp;Z1541,Sheet4!$W$2:$AA$1100,5,FALSE)</f>
        <v>12.565530000000001</v>
      </c>
    </row>
    <row r="1542" spans="1:29">
      <c r="A1542" s="6">
        <v>40890</v>
      </c>
      <c r="B1542" s="7">
        <v>0.55739583333333331</v>
      </c>
      <c r="C1542" s="4" t="s">
        <v>1213</v>
      </c>
      <c r="D1542" s="4" t="s">
        <v>1216</v>
      </c>
      <c r="E1542" s="4" t="s">
        <v>72</v>
      </c>
      <c r="F1542" s="4">
        <v>4</v>
      </c>
      <c r="G1542" s="4">
        <v>3</v>
      </c>
      <c r="H1542" s="4">
        <v>4</v>
      </c>
      <c r="I1542" s="4">
        <v>5</v>
      </c>
      <c r="J1542" s="4">
        <v>4</v>
      </c>
      <c r="K1542" s="4">
        <v>3</v>
      </c>
      <c r="L1542" s="4">
        <v>3</v>
      </c>
      <c r="M1542" s="4">
        <v>3</v>
      </c>
      <c r="N1542" s="4">
        <v>5</v>
      </c>
      <c r="O1542" s="4">
        <v>5</v>
      </c>
      <c r="P1542" s="4">
        <v>5</v>
      </c>
      <c r="Q1542" s="9">
        <f t="shared" si="74"/>
        <v>3.9965277777777773E-2</v>
      </c>
      <c r="R1542" s="4">
        <f t="shared" si="72"/>
        <v>40890.557395833333</v>
      </c>
      <c r="S1542" s="4">
        <v>0.35407862068893747</v>
      </c>
      <c r="T1542" s="4" t="str">
        <f>VLOOKUP(E1542,Sheet2!$A$2:$E$137,5,FALSE)</f>
        <v>DK</v>
      </c>
      <c r="U1542" s="4">
        <f>VLOOKUP($T1542,Sheet4!$H$1106:$M$1351,surveys!U$1+1,FALSE)</f>
        <v>0.65757590439736768</v>
      </c>
      <c r="V1542" s="4">
        <f>VLOOKUP($T1542,Sheet4!$H$1106:$M$1351,surveys!V$1+1,FALSE)</f>
        <v>0.79298313615622928</v>
      </c>
      <c r="W1542" s="4">
        <f>VLOOKUP($T1542,Sheet4!$H$1106:$M$1351,surveys!W$1+1,FALSE)</f>
        <v>0.87616574847022677</v>
      </c>
      <c r="X1542" s="4">
        <f>VLOOKUP($T1542,Sheet4!$H$1106:$M$1351,surveys!X$1+1,FALSE)</f>
        <v>0.94583220518199096</v>
      </c>
      <c r="Y1542" s="4">
        <f>VLOOKUP($T1542,Sheet4!$H$1106:$M$1351,surveys!Y$1+1,FALSE)</f>
        <v>1</v>
      </c>
      <c r="Z1542" s="4">
        <f t="shared" si="73"/>
        <v>1</v>
      </c>
      <c r="AA1542" s="4" t="str">
        <f>VLOOKUP(T1542&amp;"-"&amp;Z1542,Sheet4!$W$2:$AA$1100,3,FALSE)</f>
        <v>Copenhagen</v>
      </c>
      <c r="AB1542" s="4">
        <f>VLOOKUP(T1542&amp;"-"&amp;Z1542,Sheet4!$W$2:$AA$1100,4,FALSE)</f>
        <v>55.675939999999997</v>
      </c>
      <c r="AC1542" s="4">
        <f>VLOOKUP(T1542&amp;"-"&amp;Z1542,Sheet4!$W$2:$AA$1100,5,FALSE)</f>
        <v>12.565530000000001</v>
      </c>
    </row>
    <row r="1543" spans="1:29">
      <c r="A1543" s="6">
        <v>40890</v>
      </c>
      <c r="B1543" s="7">
        <v>0.5575</v>
      </c>
      <c r="C1543" s="4" t="s">
        <v>1213</v>
      </c>
      <c r="D1543" s="4" t="s">
        <v>1216</v>
      </c>
      <c r="E1543" s="4" t="s">
        <v>72</v>
      </c>
      <c r="F1543" s="4">
        <v>3</v>
      </c>
      <c r="G1543" s="4">
        <v>3</v>
      </c>
      <c r="H1543" s="4">
        <v>5</v>
      </c>
      <c r="I1543" s="4">
        <v>2</v>
      </c>
      <c r="J1543" s="4">
        <v>4</v>
      </c>
      <c r="K1543" s="4">
        <v>5</v>
      </c>
      <c r="L1543" s="4">
        <v>3</v>
      </c>
      <c r="M1543" s="4">
        <v>4</v>
      </c>
      <c r="N1543" s="4">
        <v>4</v>
      </c>
      <c r="O1543" s="4">
        <v>3</v>
      </c>
      <c r="P1543" s="4">
        <v>4</v>
      </c>
      <c r="Q1543" s="9">
        <f t="shared" si="74"/>
        <v>4.0451388888888891E-2</v>
      </c>
      <c r="R1543" s="4">
        <f t="shared" si="72"/>
        <v>40890.557500000003</v>
      </c>
      <c r="S1543" s="4">
        <v>0.19705494954031022</v>
      </c>
      <c r="T1543" s="4" t="str">
        <f>VLOOKUP(E1543,Sheet2!$A$2:$E$137,5,FALSE)</f>
        <v>DK</v>
      </c>
      <c r="U1543" s="4">
        <f>VLOOKUP($T1543,Sheet4!$H$1106:$M$1351,surveys!U$1+1,FALSE)</f>
        <v>0.65757590439736768</v>
      </c>
      <c r="V1543" s="4">
        <f>VLOOKUP($T1543,Sheet4!$H$1106:$M$1351,surveys!V$1+1,FALSE)</f>
        <v>0.79298313615622928</v>
      </c>
      <c r="W1543" s="4">
        <f>VLOOKUP($T1543,Sheet4!$H$1106:$M$1351,surveys!W$1+1,FALSE)</f>
        <v>0.87616574847022677</v>
      </c>
      <c r="X1543" s="4">
        <f>VLOOKUP($T1543,Sheet4!$H$1106:$M$1351,surveys!X$1+1,FALSE)</f>
        <v>0.94583220518199096</v>
      </c>
      <c r="Y1543" s="4">
        <f>VLOOKUP($T1543,Sheet4!$H$1106:$M$1351,surveys!Y$1+1,FALSE)</f>
        <v>1</v>
      </c>
      <c r="Z1543" s="4">
        <f t="shared" si="73"/>
        <v>1</v>
      </c>
      <c r="AA1543" s="4" t="str">
        <f>VLOOKUP(T1543&amp;"-"&amp;Z1543,Sheet4!$W$2:$AA$1100,3,FALSE)</f>
        <v>Copenhagen</v>
      </c>
      <c r="AB1543" s="4">
        <f>VLOOKUP(T1543&amp;"-"&amp;Z1543,Sheet4!$W$2:$AA$1100,4,FALSE)</f>
        <v>55.675939999999997</v>
      </c>
      <c r="AC1543" s="4">
        <f>VLOOKUP(T1543&amp;"-"&amp;Z1543,Sheet4!$W$2:$AA$1100,5,FALSE)</f>
        <v>12.565530000000001</v>
      </c>
    </row>
    <row r="1544" spans="1:29">
      <c r="A1544" s="6">
        <v>40890</v>
      </c>
      <c r="B1544" s="7">
        <v>0.55780092592592589</v>
      </c>
      <c r="C1544" s="4" t="s">
        <v>1213</v>
      </c>
      <c r="D1544" s="4" t="s">
        <v>1216</v>
      </c>
      <c r="E1544" s="4" t="s">
        <v>321</v>
      </c>
      <c r="F1544" s="4">
        <v>5</v>
      </c>
      <c r="G1544" s="4">
        <v>5</v>
      </c>
      <c r="H1544" s="4">
        <v>5</v>
      </c>
      <c r="I1544" s="4">
        <v>4</v>
      </c>
      <c r="J1544" s="4">
        <v>5</v>
      </c>
      <c r="K1544" s="4">
        <v>5</v>
      </c>
      <c r="L1544" s="4">
        <v>3</v>
      </c>
      <c r="M1544" s="4">
        <v>5</v>
      </c>
      <c r="N1544" s="4">
        <v>5</v>
      </c>
      <c r="O1544" s="4">
        <v>5</v>
      </c>
      <c r="P1544" s="4">
        <v>5</v>
      </c>
      <c r="Q1544" s="9">
        <f t="shared" si="74"/>
        <v>3.9884259259259258E-2</v>
      </c>
      <c r="R1544" s="4">
        <f t="shared" si="72"/>
        <v>40890.557800925926</v>
      </c>
      <c r="S1544" s="4">
        <v>0.5829879164762739</v>
      </c>
      <c r="T1544" s="4" t="str">
        <f>VLOOKUP(E1544,Sheet2!$A$2:$E$137,5,FALSE)</f>
        <v>MA</v>
      </c>
      <c r="U1544" s="4">
        <f>VLOOKUP($T1544,Sheet4!$H$1106:$M$1351,surveys!U$1+1,FALSE)</f>
        <v>0.41885576747118602</v>
      </c>
      <c r="V1544" s="4">
        <f>VLOOKUP($T1544,Sheet4!$H$1106:$M$1351,surveys!V$1+1,FALSE)</f>
        <v>0.63937779006634499</v>
      </c>
      <c r="W1544" s="4">
        <f>VLOOKUP($T1544,Sheet4!$H$1106:$M$1351,surveys!W$1+1,FALSE)</f>
        <v>0.76788712382800239</v>
      </c>
      <c r="X1544" s="4">
        <f>VLOOKUP($T1544,Sheet4!$H$1106:$M$1351,surveys!X$1+1,FALSE)</f>
        <v>0.88821807873757352</v>
      </c>
      <c r="Y1544" s="4">
        <f>VLOOKUP($T1544,Sheet4!$H$1106:$M$1351,surveys!Y$1+1,FALSE)</f>
        <v>1</v>
      </c>
      <c r="Z1544" s="4">
        <f t="shared" si="73"/>
        <v>2</v>
      </c>
      <c r="AA1544" s="4" t="str">
        <f>VLOOKUP(T1544&amp;"-"&amp;Z1544,Sheet4!$W$2:$AA$1100,3,FALSE)</f>
        <v>Rabat</v>
      </c>
      <c r="AB1544" s="4">
        <f>VLOOKUP(T1544&amp;"-"&amp;Z1544,Sheet4!$W$2:$AA$1100,4,FALSE)</f>
        <v>34.013249999999999</v>
      </c>
      <c r="AC1544" s="4">
        <f>VLOOKUP(T1544&amp;"-"&amp;Z1544,Sheet4!$W$2:$AA$1100,5,FALSE)</f>
        <v>-6.8325500000000003</v>
      </c>
    </row>
    <row r="1545" spans="1:29">
      <c r="A1545" s="6">
        <v>40890</v>
      </c>
      <c r="B1545" s="7">
        <v>0.55781249999999993</v>
      </c>
      <c r="C1545" s="4" t="s">
        <v>1215</v>
      </c>
      <c r="D1545" s="4" t="s">
        <v>1216</v>
      </c>
      <c r="E1545" s="4" t="s">
        <v>72</v>
      </c>
      <c r="F1545" s="4">
        <v>3</v>
      </c>
      <c r="G1545" s="4">
        <v>2</v>
      </c>
      <c r="H1545" s="4">
        <v>4</v>
      </c>
      <c r="I1545" s="4">
        <v>3</v>
      </c>
      <c r="J1545" s="4">
        <v>2</v>
      </c>
      <c r="K1545" s="4">
        <v>4</v>
      </c>
      <c r="L1545" s="4">
        <v>3</v>
      </c>
      <c r="M1545" s="4">
        <v>4</v>
      </c>
      <c r="N1545" s="4">
        <v>3</v>
      </c>
      <c r="O1545" s="4">
        <v>5</v>
      </c>
      <c r="P1545" s="4">
        <v>5</v>
      </c>
      <c r="Q1545" s="9">
        <f t="shared" si="74"/>
        <v>3.9872685185185185E-2</v>
      </c>
      <c r="R1545" s="4">
        <f t="shared" si="72"/>
        <v>40890.557812500003</v>
      </c>
      <c r="S1545" s="4">
        <v>0.59031499389432973</v>
      </c>
      <c r="T1545" s="4" t="str">
        <f>VLOOKUP(E1545,Sheet2!$A$2:$E$137,5,FALSE)</f>
        <v>DK</v>
      </c>
      <c r="U1545" s="4">
        <f>VLOOKUP($T1545,Sheet4!$H$1106:$M$1351,surveys!U$1+1,FALSE)</f>
        <v>0.65757590439736768</v>
      </c>
      <c r="V1545" s="4">
        <f>VLOOKUP($T1545,Sheet4!$H$1106:$M$1351,surveys!V$1+1,FALSE)</f>
        <v>0.79298313615622928</v>
      </c>
      <c r="W1545" s="4">
        <f>VLOOKUP($T1545,Sheet4!$H$1106:$M$1351,surveys!W$1+1,FALSE)</f>
        <v>0.87616574847022677</v>
      </c>
      <c r="X1545" s="4">
        <f>VLOOKUP($T1545,Sheet4!$H$1106:$M$1351,surveys!X$1+1,FALSE)</f>
        <v>0.94583220518199096</v>
      </c>
      <c r="Y1545" s="4">
        <f>VLOOKUP($T1545,Sheet4!$H$1106:$M$1351,surveys!Y$1+1,FALSE)</f>
        <v>1</v>
      </c>
      <c r="Z1545" s="4">
        <f t="shared" si="73"/>
        <v>1</v>
      </c>
      <c r="AA1545" s="4" t="str">
        <f>VLOOKUP(T1545&amp;"-"&amp;Z1545,Sheet4!$W$2:$AA$1100,3,FALSE)</f>
        <v>Copenhagen</v>
      </c>
      <c r="AB1545" s="4">
        <f>VLOOKUP(T1545&amp;"-"&amp;Z1545,Sheet4!$W$2:$AA$1100,4,FALSE)</f>
        <v>55.675939999999997</v>
      </c>
      <c r="AC1545" s="4">
        <f>VLOOKUP(T1545&amp;"-"&amp;Z1545,Sheet4!$W$2:$AA$1100,5,FALSE)</f>
        <v>12.565530000000001</v>
      </c>
    </row>
    <row r="1546" spans="1:29">
      <c r="A1546" s="6">
        <v>40890</v>
      </c>
      <c r="B1546" s="7">
        <v>0.55856481481481479</v>
      </c>
      <c r="C1546" s="4" t="s">
        <v>1213</v>
      </c>
      <c r="D1546" s="4" t="s">
        <v>1216</v>
      </c>
      <c r="E1546" s="4" t="s">
        <v>72</v>
      </c>
      <c r="F1546" s="4">
        <v>3</v>
      </c>
      <c r="G1546" s="4">
        <v>4</v>
      </c>
      <c r="H1546" s="4">
        <v>3</v>
      </c>
      <c r="I1546" s="4">
        <v>3</v>
      </c>
      <c r="J1546" s="4">
        <v>4</v>
      </c>
      <c r="K1546" s="4">
        <v>2</v>
      </c>
      <c r="L1546" s="4">
        <v>2</v>
      </c>
      <c r="M1546" s="4">
        <v>3</v>
      </c>
      <c r="N1546" s="4">
        <v>3</v>
      </c>
      <c r="O1546" s="4">
        <v>3</v>
      </c>
      <c r="P1546" s="4">
        <v>5</v>
      </c>
      <c r="Q1546" s="9">
        <f t="shared" si="74"/>
        <v>4.0451388888888891E-2</v>
      </c>
      <c r="R1546" s="4">
        <f t="shared" si="72"/>
        <v>40890.558564814812</v>
      </c>
      <c r="S1546" s="4">
        <v>0.59705841648880065</v>
      </c>
      <c r="T1546" s="4" t="str">
        <f>VLOOKUP(E1546,Sheet2!$A$2:$E$137,5,FALSE)</f>
        <v>DK</v>
      </c>
      <c r="U1546" s="4">
        <f>VLOOKUP($T1546,Sheet4!$H$1106:$M$1351,surveys!U$1+1,FALSE)</f>
        <v>0.65757590439736768</v>
      </c>
      <c r="V1546" s="4">
        <f>VLOOKUP($T1546,Sheet4!$H$1106:$M$1351,surveys!V$1+1,FALSE)</f>
        <v>0.79298313615622928</v>
      </c>
      <c r="W1546" s="4">
        <f>VLOOKUP($T1546,Sheet4!$H$1106:$M$1351,surveys!W$1+1,FALSE)</f>
        <v>0.87616574847022677</v>
      </c>
      <c r="X1546" s="4">
        <f>VLOOKUP($T1546,Sheet4!$H$1106:$M$1351,surveys!X$1+1,FALSE)</f>
        <v>0.94583220518199096</v>
      </c>
      <c r="Y1546" s="4">
        <f>VLOOKUP($T1546,Sheet4!$H$1106:$M$1351,surveys!Y$1+1,FALSE)</f>
        <v>1</v>
      </c>
      <c r="Z1546" s="4">
        <f t="shared" si="73"/>
        <v>1</v>
      </c>
      <c r="AA1546" s="4" t="str">
        <f>VLOOKUP(T1546&amp;"-"&amp;Z1546,Sheet4!$W$2:$AA$1100,3,FALSE)</f>
        <v>Copenhagen</v>
      </c>
      <c r="AB1546" s="4">
        <f>VLOOKUP(T1546&amp;"-"&amp;Z1546,Sheet4!$W$2:$AA$1100,4,FALSE)</f>
        <v>55.675939999999997</v>
      </c>
      <c r="AC1546" s="4">
        <f>VLOOKUP(T1546&amp;"-"&amp;Z1546,Sheet4!$W$2:$AA$1100,5,FALSE)</f>
        <v>12.565530000000001</v>
      </c>
    </row>
    <row r="1547" spans="1:29">
      <c r="A1547" s="6">
        <v>40890</v>
      </c>
      <c r="B1547" s="7">
        <v>0.55890046296296292</v>
      </c>
      <c r="C1547" s="4" t="s">
        <v>1215</v>
      </c>
      <c r="D1547" s="4" t="s">
        <v>1216</v>
      </c>
      <c r="E1547" s="4" t="s">
        <v>72</v>
      </c>
      <c r="F1547" s="4">
        <v>4</v>
      </c>
      <c r="G1547" s="4">
        <v>4</v>
      </c>
      <c r="H1547" s="4">
        <v>4</v>
      </c>
      <c r="I1547" s="4">
        <v>4</v>
      </c>
      <c r="J1547" s="4">
        <v>5</v>
      </c>
      <c r="K1547" s="4">
        <v>3</v>
      </c>
      <c r="L1547" s="4">
        <v>4</v>
      </c>
      <c r="M1547" s="4">
        <v>4</v>
      </c>
      <c r="N1547" s="4">
        <v>5</v>
      </c>
      <c r="O1547" s="4">
        <v>3</v>
      </c>
      <c r="P1547" s="4">
        <v>3</v>
      </c>
      <c r="Q1547" s="9">
        <f t="shared" si="74"/>
        <v>4.1006944444444443E-2</v>
      </c>
      <c r="R1547" s="4">
        <f t="shared" si="72"/>
        <v>40890.558900462966</v>
      </c>
      <c r="S1547" s="4">
        <v>0.12108403869568285</v>
      </c>
      <c r="T1547" s="4" t="str">
        <f>VLOOKUP(E1547,Sheet2!$A$2:$E$137,5,FALSE)</f>
        <v>DK</v>
      </c>
      <c r="U1547" s="4">
        <f>VLOOKUP($T1547,Sheet4!$H$1106:$M$1351,surveys!U$1+1,FALSE)</f>
        <v>0.65757590439736768</v>
      </c>
      <c r="V1547" s="4">
        <f>VLOOKUP($T1547,Sheet4!$H$1106:$M$1351,surveys!V$1+1,FALSE)</f>
        <v>0.79298313615622928</v>
      </c>
      <c r="W1547" s="4">
        <f>VLOOKUP($T1547,Sheet4!$H$1106:$M$1351,surveys!W$1+1,FALSE)</f>
        <v>0.87616574847022677</v>
      </c>
      <c r="X1547" s="4">
        <f>VLOOKUP($T1547,Sheet4!$H$1106:$M$1351,surveys!X$1+1,FALSE)</f>
        <v>0.94583220518199096</v>
      </c>
      <c r="Y1547" s="4">
        <f>VLOOKUP($T1547,Sheet4!$H$1106:$M$1351,surveys!Y$1+1,FALSE)</f>
        <v>1</v>
      </c>
      <c r="Z1547" s="4">
        <f t="shared" si="73"/>
        <v>1</v>
      </c>
      <c r="AA1547" s="4" t="str">
        <f>VLOOKUP(T1547&amp;"-"&amp;Z1547,Sheet4!$W$2:$AA$1100,3,FALSE)</f>
        <v>Copenhagen</v>
      </c>
      <c r="AB1547" s="4">
        <f>VLOOKUP(T1547&amp;"-"&amp;Z1547,Sheet4!$W$2:$AA$1100,4,FALSE)</f>
        <v>55.675939999999997</v>
      </c>
      <c r="AC1547" s="4">
        <f>VLOOKUP(T1547&amp;"-"&amp;Z1547,Sheet4!$W$2:$AA$1100,5,FALSE)</f>
        <v>12.565530000000001</v>
      </c>
    </row>
    <row r="1548" spans="1:29">
      <c r="A1548" s="6">
        <v>40890</v>
      </c>
      <c r="B1548" s="7">
        <v>0.55973379629629627</v>
      </c>
      <c r="C1548" s="4" t="s">
        <v>1213</v>
      </c>
      <c r="D1548" s="4" t="s">
        <v>1216</v>
      </c>
      <c r="E1548" s="4" t="s">
        <v>72</v>
      </c>
      <c r="F1548" s="4">
        <v>4</v>
      </c>
      <c r="G1548" s="4">
        <v>3</v>
      </c>
      <c r="H1548" s="4">
        <v>3</v>
      </c>
      <c r="I1548" s="4">
        <v>2</v>
      </c>
      <c r="J1548" s="4">
        <v>3</v>
      </c>
      <c r="K1548" s="4">
        <v>4</v>
      </c>
      <c r="L1548" s="4">
        <v>3</v>
      </c>
      <c r="M1548" s="4">
        <v>2</v>
      </c>
      <c r="N1548" s="4">
        <v>4</v>
      </c>
      <c r="O1548" s="4">
        <v>2</v>
      </c>
      <c r="P1548" s="4">
        <v>4</v>
      </c>
      <c r="Q1548" s="9">
        <f t="shared" si="74"/>
        <v>4.2083333333333334E-2</v>
      </c>
      <c r="R1548" s="4">
        <f t="shared" si="72"/>
        <v>40890.559733796297</v>
      </c>
      <c r="S1548" s="4">
        <v>6.5060315592266882E-2</v>
      </c>
      <c r="T1548" s="4" t="str">
        <f>VLOOKUP(E1548,Sheet2!$A$2:$E$137,5,FALSE)</f>
        <v>DK</v>
      </c>
      <c r="U1548" s="4">
        <f>VLOOKUP($T1548,Sheet4!$H$1106:$M$1351,surveys!U$1+1,FALSE)</f>
        <v>0.65757590439736768</v>
      </c>
      <c r="V1548" s="4">
        <f>VLOOKUP($T1548,Sheet4!$H$1106:$M$1351,surveys!V$1+1,FALSE)</f>
        <v>0.79298313615622928</v>
      </c>
      <c r="W1548" s="4">
        <f>VLOOKUP($T1548,Sheet4!$H$1106:$M$1351,surveys!W$1+1,FALSE)</f>
        <v>0.87616574847022677</v>
      </c>
      <c r="X1548" s="4">
        <f>VLOOKUP($T1548,Sheet4!$H$1106:$M$1351,surveys!X$1+1,FALSE)</f>
        <v>0.94583220518199096</v>
      </c>
      <c r="Y1548" s="4">
        <f>VLOOKUP($T1548,Sheet4!$H$1106:$M$1351,surveys!Y$1+1,FALSE)</f>
        <v>1</v>
      </c>
      <c r="Z1548" s="4">
        <f t="shared" si="73"/>
        <v>1</v>
      </c>
      <c r="AA1548" s="4" t="str">
        <f>VLOOKUP(T1548&amp;"-"&amp;Z1548,Sheet4!$W$2:$AA$1100,3,FALSE)</f>
        <v>Copenhagen</v>
      </c>
      <c r="AB1548" s="4">
        <f>VLOOKUP(T1548&amp;"-"&amp;Z1548,Sheet4!$W$2:$AA$1100,4,FALSE)</f>
        <v>55.675939999999997</v>
      </c>
      <c r="AC1548" s="4">
        <f>VLOOKUP(T1548&amp;"-"&amp;Z1548,Sheet4!$W$2:$AA$1100,5,FALSE)</f>
        <v>12.565530000000001</v>
      </c>
    </row>
    <row r="1549" spans="1:29">
      <c r="A1549" s="6">
        <v>40890</v>
      </c>
      <c r="B1549" s="7">
        <v>0.56149305555555562</v>
      </c>
      <c r="C1549" s="4" t="s">
        <v>1213</v>
      </c>
      <c r="D1549" s="4" t="s">
        <v>1216</v>
      </c>
      <c r="E1549" s="4" t="s">
        <v>72</v>
      </c>
      <c r="F1549" s="4">
        <v>4</v>
      </c>
      <c r="G1549" s="4">
        <v>4</v>
      </c>
      <c r="H1549" s="4">
        <v>4</v>
      </c>
      <c r="I1549" s="4">
        <v>3</v>
      </c>
      <c r="J1549" s="4">
        <v>5</v>
      </c>
      <c r="K1549" s="4">
        <v>3</v>
      </c>
      <c r="L1549" s="4">
        <v>3</v>
      </c>
      <c r="M1549" s="4">
        <v>4</v>
      </c>
      <c r="N1549" s="4">
        <v>5</v>
      </c>
      <c r="O1549" s="4">
        <v>5</v>
      </c>
      <c r="P1549" s="4">
        <v>5</v>
      </c>
      <c r="Q1549" s="9">
        <f t="shared" si="74"/>
        <v>4.3009259259259254E-2</v>
      </c>
      <c r="R1549" s="4">
        <f t="shared" si="72"/>
        <v>40890.561493055553</v>
      </c>
      <c r="S1549" s="4">
        <v>0.38686671897178737</v>
      </c>
      <c r="T1549" s="4" t="str">
        <f>VLOOKUP(E1549,Sheet2!$A$2:$E$137,5,FALSE)</f>
        <v>DK</v>
      </c>
      <c r="U1549" s="4">
        <f>VLOOKUP($T1549,Sheet4!$H$1106:$M$1351,surveys!U$1+1,FALSE)</f>
        <v>0.65757590439736768</v>
      </c>
      <c r="V1549" s="4">
        <f>VLOOKUP($T1549,Sheet4!$H$1106:$M$1351,surveys!V$1+1,FALSE)</f>
        <v>0.79298313615622928</v>
      </c>
      <c r="W1549" s="4">
        <f>VLOOKUP($T1549,Sheet4!$H$1106:$M$1351,surveys!W$1+1,FALSE)</f>
        <v>0.87616574847022677</v>
      </c>
      <c r="X1549" s="4">
        <f>VLOOKUP($T1549,Sheet4!$H$1106:$M$1351,surveys!X$1+1,FALSE)</f>
        <v>0.94583220518199096</v>
      </c>
      <c r="Y1549" s="4">
        <f>VLOOKUP($T1549,Sheet4!$H$1106:$M$1351,surveys!Y$1+1,FALSE)</f>
        <v>1</v>
      </c>
      <c r="Z1549" s="4">
        <f t="shared" si="73"/>
        <v>1</v>
      </c>
      <c r="AA1549" s="4" t="str">
        <f>VLOOKUP(T1549&amp;"-"&amp;Z1549,Sheet4!$W$2:$AA$1100,3,FALSE)</f>
        <v>Copenhagen</v>
      </c>
      <c r="AB1549" s="4">
        <f>VLOOKUP(T1549&amp;"-"&amp;Z1549,Sheet4!$W$2:$AA$1100,4,FALSE)</f>
        <v>55.675939999999997</v>
      </c>
      <c r="AC1549" s="4">
        <f>VLOOKUP(T1549&amp;"-"&amp;Z1549,Sheet4!$W$2:$AA$1100,5,FALSE)</f>
        <v>12.565530000000001</v>
      </c>
    </row>
    <row r="1550" spans="1:29">
      <c r="A1550" s="6">
        <v>40890</v>
      </c>
      <c r="B1550" s="7">
        <v>0.56537037037037041</v>
      </c>
      <c r="C1550" s="4" t="s">
        <v>1213</v>
      </c>
      <c r="D1550" s="4" t="s">
        <v>1216</v>
      </c>
      <c r="E1550" s="4" t="s">
        <v>72</v>
      </c>
      <c r="F1550" s="4">
        <v>4</v>
      </c>
      <c r="G1550" s="4">
        <v>5</v>
      </c>
      <c r="H1550" s="4">
        <v>4</v>
      </c>
      <c r="I1550" s="4">
        <v>3</v>
      </c>
      <c r="J1550" s="4">
        <v>3</v>
      </c>
      <c r="K1550" s="4">
        <v>2</v>
      </c>
      <c r="L1550" s="4">
        <v>4</v>
      </c>
      <c r="M1550" s="4">
        <v>2</v>
      </c>
      <c r="N1550" s="4">
        <v>2</v>
      </c>
      <c r="O1550" s="4">
        <v>2</v>
      </c>
      <c r="P1550" s="4">
        <v>3</v>
      </c>
      <c r="Q1550" s="9">
        <f t="shared" si="74"/>
        <v>4.5567129629629631E-2</v>
      </c>
      <c r="R1550" s="4">
        <f t="shared" si="72"/>
        <v>40890.565370370372</v>
      </c>
      <c r="S1550" s="4">
        <v>0.56405566760224524</v>
      </c>
      <c r="T1550" s="4" t="str">
        <f>VLOOKUP(E1550,Sheet2!$A$2:$E$137,5,FALSE)</f>
        <v>DK</v>
      </c>
      <c r="U1550" s="4">
        <f>VLOOKUP($T1550,Sheet4!$H$1106:$M$1351,surveys!U$1+1,FALSE)</f>
        <v>0.65757590439736768</v>
      </c>
      <c r="V1550" s="4">
        <f>VLOOKUP($T1550,Sheet4!$H$1106:$M$1351,surveys!V$1+1,FALSE)</f>
        <v>0.79298313615622928</v>
      </c>
      <c r="W1550" s="4">
        <f>VLOOKUP($T1550,Sheet4!$H$1106:$M$1351,surveys!W$1+1,FALSE)</f>
        <v>0.87616574847022677</v>
      </c>
      <c r="X1550" s="4">
        <f>VLOOKUP($T1550,Sheet4!$H$1106:$M$1351,surveys!X$1+1,FALSE)</f>
        <v>0.94583220518199096</v>
      </c>
      <c r="Y1550" s="4">
        <f>VLOOKUP($T1550,Sheet4!$H$1106:$M$1351,surveys!Y$1+1,FALSE)</f>
        <v>1</v>
      </c>
      <c r="Z1550" s="4">
        <f t="shared" si="73"/>
        <v>1</v>
      </c>
      <c r="AA1550" s="4" t="str">
        <f>VLOOKUP(T1550&amp;"-"&amp;Z1550,Sheet4!$W$2:$AA$1100,3,FALSE)</f>
        <v>Copenhagen</v>
      </c>
      <c r="AB1550" s="4">
        <f>VLOOKUP(T1550&amp;"-"&amp;Z1550,Sheet4!$W$2:$AA$1100,4,FALSE)</f>
        <v>55.675939999999997</v>
      </c>
      <c r="AC1550" s="4">
        <f>VLOOKUP(T1550&amp;"-"&amp;Z1550,Sheet4!$W$2:$AA$1100,5,FALSE)</f>
        <v>12.565530000000001</v>
      </c>
    </row>
    <row r="1551" spans="1:29">
      <c r="A1551" s="6">
        <v>40890</v>
      </c>
      <c r="B1551" s="7">
        <v>0.72056712962962965</v>
      </c>
      <c r="C1551" s="4" t="s">
        <v>1213</v>
      </c>
      <c r="D1551" s="4" t="s">
        <v>1217</v>
      </c>
      <c r="E1551" s="4" t="s">
        <v>33</v>
      </c>
      <c r="F1551" s="4">
        <v>4</v>
      </c>
      <c r="G1551" s="4">
        <v>3</v>
      </c>
      <c r="H1551" s="4">
        <v>4</v>
      </c>
      <c r="I1551" s="4">
        <v>4</v>
      </c>
      <c r="J1551" s="4">
        <v>5</v>
      </c>
      <c r="K1551" s="4">
        <v>5</v>
      </c>
      <c r="L1551" s="4">
        <v>3</v>
      </c>
      <c r="M1551" s="4">
        <v>5</v>
      </c>
      <c r="N1551" s="4">
        <v>5</v>
      </c>
      <c r="O1551" s="4">
        <v>4</v>
      </c>
      <c r="P1551" s="4">
        <v>4</v>
      </c>
      <c r="Q1551" s="9">
        <f t="shared" si="74"/>
        <v>1.4618055555555556E-2</v>
      </c>
      <c r="R1551" s="4">
        <f t="shared" si="72"/>
        <v>40890.720567129632</v>
      </c>
      <c r="S1551" s="4">
        <v>0.63076425511089607</v>
      </c>
      <c r="T1551" s="4" t="str">
        <f>VLOOKUP(E1551,Sheet2!$A$2:$E$137,5,FALSE)</f>
        <v>IT</v>
      </c>
      <c r="U1551" s="4">
        <f>VLOOKUP($T1551,Sheet4!$H$1106:$M$1351,surveys!U$1+1,FALSE)</f>
        <v>0.40073733113706772</v>
      </c>
      <c r="V1551" s="4">
        <f>VLOOKUP($T1551,Sheet4!$H$1106:$M$1351,surveys!V$1+1,FALSE)</f>
        <v>0.60502083075372182</v>
      </c>
      <c r="W1551" s="4">
        <f>VLOOKUP($T1551,Sheet4!$H$1106:$M$1351,surveys!W$1+1,FALSE)</f>
        <v>0.75963680320784854</v>
      </c>
      <c r="X1551" s="4">
        <f>VLOOKUP($T1551,Sheet4!$H$1106:$M$1351,surveys!X$1+1,FALSE)</f>
        <v>0.89491209934724891</v>
      </c>
      <c r="Y1551" s="4">
        <f>VLOOKUP($T1551,Sheet4!$H$1106:$M$1351,surveys!Y$1+1,FALSE)</f>
        <v>1</v>
      </c>
      <c r="Z1551" s="4">
        <f t="shared" si="73"/>
        <v>3</v>
      </c>
      <c r="AA1551" s="4" t="str">
        <f>VLOOKUP(T1551&amp;"-"&amp;Z1551,Sheet4!$W$2:$AA$1100,3,FALSE)</f>
        <v>Napoli</v>
      </c>
      <c r="AB1551" s="4">
        <f>VLOOKUP(T1551&amp;"-"&amp;Z1551,Sheet4!$W$2:$AA$1100,4,FALSE)</f>
        <v>40.833329999999997</v>
      </c>
      <c r="AC1551" s="4">
        <f>VLOOKUP(T1551&amp;"-"&amp;Z1551,Sheet4!$W$2:$AA$1100,5,FALSE)</f>
        <v>14.25</v>
      </c>
    </row>
    <row r="1552" spans="1:29">
      <c r="A1552" s="6">
        <v>40890</v>
      </c>
      <c r="B1552" s="7">
        <v>0.78287037037037033</v>
      </c>
      <c r="C1552" s="4" t="s">
        <v>1215</v>
      </c>
      <c r="D1552" s="4" t="s">
        <v>1224</v>
      </c>
      <c r="E1552" s="4" t="s">
        <v>15</v>
      </c>
      <c r="F1552" s="4">
        <v>4</v>
      </c>
      <c r="G1552" s="4">
        <v>5</v>
      </c>
      <c r="H1552" s="4">
        <v>5</v>
      </c>
      <c r="I1552" s="4">
        <v>5</v>
      </c>
      <c r="J1552" s="4">
        <v>5</v>
      </c>
      <c r="K1552" s="4">
        <v>5</v>
      </c>
      <c r="L1552" s="4">
        <v>5</v>
      </c>
      <c r="M1552" s="4">
        <v>5</v>
      </c>
      <c r="N1552" s="4">
        <v>1</v>
      </c>
      <c r="O1552" s="4">
        <v>5</v>
      </c>
      <c r="P1552" s="4">
        <v>5</v>
      </c>
      <c r="Q1552" s="9">
        <f t="shared" si="74"/>
        <v>5.7372685185185179E-2</v>
      </c>
      <c r="R1552" s="4">
        <f t="shared" si="72"/>
        <v>40890.782870370371</v>
      </c>
      <c r="S1552" s="4">
        <v>0.94968857192633926</v>
      </c>
      <c r="T1552" s="4" t="str">
        <f>VLOOKUP(E1552,Sheet2!$A$2:$E$137,5,FALSE)</f>
        <v>US</v>
      </c>
      <c r="U1552" s="4">
        <f>VLOOKUP($T1552,Sheet4!$H$1106:$M$1351,surveys!U$1+1,FALSE)</f>
        <v>0.42883768204388006</v>
      </c>
      <c r="V1552" s="4">
        <f>VLOOKUP($T1552,Sheet4!$H$1106:$M$1351,surveys!V$1+1,FALSE)</f>
        <v>0.62778475709586301</v>
      </c>
      <c r="W1552" s="4">
        <f>VLOOKUP($T1552,Sheet4!$H$1106:$M$1351,surveys!W$1+1,FALSE)</f>
        <v>0.76918600378409652</v>
      </c>
      <c r="X1552" s="4">
        <f>VLOOKUP($T1552,Sheet4!$H$1106:$M$1351,surveys!X$1+1,FALSE)</f>
        <v>0.88987045221102745</v>
      </c>
      <c r="Y1552" s="4">
        <f>VLOOKUP($T1552,Sheet4!$H$1106:$M$1351,surveys!Y$1+1,FALSE)</f>
        <v>1</v>
      </c>
      <c r="Z1552" s="4">
        <f t="shared" si="73"/>
        <v>5</v>
      </c>
      <c r="AA1552" s="4" t="str">
        <f>VLOOKUP(T1552&amp;"-"&amp;Z1552,Sheet4!$W$2:$AA$1100,3,FALSE)</f>
        <v>Houston</v>
      </c>
      <c r="AB1552" s="4">
        <f>VLOOKUP(T1552&amp;"-"&amp;Z1552,Sheet4!$W$2:$AA$1100,4,FALSE)</f>
        <v>29.763280000000002</v>
      </c>
      <c r="AC1552" s="4">
        <f>VLOOKUP(T1552&amp;"-"&amp;Z1552,Sheet4!$W$2:$AA$1100,5,FALSE)</f>
        <v>-95.36327</v>
      </c>
    </row>
    <row r="1553" spans="1:29">
      <c r="A1553" s="6">
        <v>40890</v>
      </c>
      <c r="B1553" s="7">
        <v>0.79152777777777772</v>
      </c>
      <c r="C1553" s="4" t="s">
        <v>1215</v>
      </c>
      <c r="D1553" s="4" t="s">
        <v>1217</v>
      </c>
      <c r="E1553" s="4" t="s">
        <v>31</v>
      </c>
      <c r="F1553" s="4">
        <v>4</v>
      </c>
      <c r="G1553" s="4">
        <v>2</v>
      </c>
      <c r="H1553" s="4">
        <v>4</v>
      </c>
      <c r="I1553" s="4">
        <v>4</v>
      </c>
      <c r="J1553" s="4">
        <v>5</v>
      </c>
      <c r="K1553" s="4">
        <v>5</v>
      </c>
      <c r="L1553" s="4">
        <v>3</v>
      </c>
      <c r="M1553" s="4">
        <v>5</v>
      </c>
      <c r="N1553" s="4">
        <v>5</v>
      </c>
      <c r="O1553" s="4">
        <v>4</v>
      </c>
      <c r="P1553" s="4">
        <v>4</v>
      </c>
      <c r="Q1553" s="9">
        <f t="shared" si="74"/>
        <v>6.4097222222222222E-2</v>
      </c>
      <c r="R1553" s="4">
        <f t="shared" si="72"/>
        <v>40890.791527777779</v>
      </c>
      <c r="S1553" s="4">
        <v>0.89950312907421792</v>
      </c>
      <c r="T1553" s="4" t="str">
        <f>VLOOKUP(E1553,Sheet2!$A$2:$E$137,5,FALSE)</f>
        <v>ES</v>
      </c>
      <c r="U1553" s="4">
        <f>VLOOKUP($T1553,Sheet4!$H$1106:$M$1351,surveys!U$1+1,FALSE)</f>
        <v>0.46058089642806016</v>
      </c>
      <c r="V1553" s="4">
        <f>VLOOKUP($T1553,Sheet4!$H$1106:$M$1351,surveys!V$1+1,FALSE)</f>
        <v>0.68996105930901486</v>
      </c>
      <c r="W1553" s="4">
        <f>VLOOKUP($T1553,Sheet4!$H$1106:$M$1351,surveys!W$1+1,FALSE)</f>
        <v>0.80513768719908241</v>
      </c>
      <c r="X1553" s="4">
        <f>VLOOKUP($T1553,Sheet4!$H$1106:$M$1351,surveys!X$1+1,FALSE)</f>
        <v>0.90461214064594464</v>
      </c>
      <c r="Y1553" s="4">
        <f>VLOOKUP($T1553,Sheet4!$H$1106:$M$1351,surveys!Y$1+1,FALSE)</f>
        <v>1</v>
      </c>
      <c r="Z1553" s="4">
        <f t="shared" si="73"/>
        <v>4</v>
      </c>
      <c r="AA1553" s="4" t="str">
        <f>VLOOKUP(T1553&amp;"-"&amp;Z1553,Sheet4!$W$2:$AA$1100,3,FALSE)</f>
        <v>Sevilla</v>
      </c>
      <c r="AB1553" s="4">
        <f>VLOOKUP(T1553&amp;"-"&amp;Z1553,Sheet4!$W$2:$AA$1100,4,FALSE)</f>
        <v>37.38241</v>
      </c>
      <c r="AC1553" s="4">
        <f>VLOOKUP(T1553&amp;"-"&amp;Z1553,Sheet4!$W$2:$AA$1100,5,FALSE)</f>
        <v>-5.9761300000000004</v>
      </c>
    </row>
    <row r="1554" spans="1:29">
      <c r="A1554" s="6">
        <v>40890</v>
      </c>
      <c r="B1554" s="7">
        <v>0.80543981481481486</v>
      </c>
      <c r="C1554" s="4" t="s">
        <v>1215</v>
      </c>
      <c r="D1554" s="4" t="s">
        <v>1214</v>
      </c>
      <c r="E1554" s="4" t="s">
        <v>15</v>
      </c>
      <c r="F1554" s="4">
        <v>3</v>
      </c>
      <c r="G1554" s="4">
        <v>5</v>
      </c>
      <c r="H1554" s="4">
        <v>5</v>
      </c>
      <c r="I1554" s="4">
        <v>1</v>
      </c>
      <c r="J1554" s="4">
        <v>5</v>
      </c>
      <c r="K1554" s="4">
        <v>5</v>
      </c>
      <c r="L1554" s="4">
        <v>1</v>
      </c>
      <c r="M1554" s="4">
        <v>4</v>
      </c>
      <c r="N1554" s="4">
        <v>5</v>
      </c>
      <c r="O1554" s="4">
        <v>3</v>
      </c>
      <c r="P1554" s="4">
        <v>5</v>
      </c>
      <c r="Q1554" s="9">
        <f t="shared" si="74"/>
        <v>3.645833333333333E-3</v>
      </c>
      <c r="R1554" s="4">
        <f t="shared" si="72"/>
        <v>40890.805439814816</v>
      </c>
      <c r="S1554" s="4">
        <v>0.31448761282977156</v>
      </c>
      <c r="T1554" s="4" t="str">
        <f>VLOOKUP(E1554,Sheet2!$A$2:$E$137,5,FALSE)</f>
        <v>US</v>
      </c>
      <c r="U1554" s="4">
        <f>VLOOKUP($T1554,Sheet4!$H$1106:$M$1351,surveys!U$1+1,FALSE)</f>
        <v>0.42883768204388006</v>
      </c>
      <c r="V1554" s="4">
        <f>VLOOKUP($T1554,Sheet4!$H$1106:$M$1351,surveys!V$1+1,FALSE)</f>
        <v>0.62778475709586301</v>
      </c>
      <c r="W1554" s="4">
        <f>VLOOKUP($T1554,Sheet4!$H$1106:$M$1351,surveys!W$1+1,FALSE)</f>
        <v>0.76918600378409652</v>
      </c>
      <c r="X1554" s="4">
        <f>VLOOKUP($T1554,Sheet4!$H$1106:$M$1351,surveys!X$1+1,FALSE)</f>
        <v>0.88987045221102745</v>
      </c>
      <c r="Y1554" s="4">
        <f>VLOOKUP($T1554,Sheet4!$H$1106:$M$1351,surveys!Y$1+1,FALSE)</f>
        <v>1</v>
      </c>
      <c r="Z1554" s="4">
        <f t="shared" si="73"/>
        <v>1</v>
      </c>
      <c r="AA1554" s="4" t="str">
        <f>VLOOKUP(T1554&amp;"-"&amp;Z1554,Sheet4!$W$2:$AA$1100,3,FALSE)</f>
        <v>New York City</v>
      </c>
      <c r="AB1554" s="4">
        <f>VLOOKUP(T1554&amp;"-"&amp;Z1554,Sheet4!$W$2:$AA$1100,4,FALSE)</f>
        <v>40.714269999999999</v>
      </c>
      <c r="AC1554" s="4">
        <f>VLOOKUP(T1554&amp;"-"&amp;Z1554,Sheet4!$W$2:$AA$1100,5,FALSE)</f>
        <v>-74.005970000000005</v>
      </c>
    </row>
    <row r="1555" spans="1:29">
      <c r="A1555" s="6">
        <v>40889</v>
      </c>
      <c r="B1555" s="7">
        <v>0.17788194444444447</v>
      </c>
      <c r="C1555" s="4" t="s">
        <v>1215</v>
      </c>
      <c r="D1555" s="4" t="s">
        <v>1216</v>
      </c>
      <c r="E1555" s="4" t="s">
        <v>15</v>
      </c>
      <c r="F1555" s="4">
        <v>5</v>
      </c>
      <c r="G1555" s="4">
        <v>4</v>
      </c>
      <c r="H1555" s="4">
        <v>4</v>
      </c>
      <c r="I1555" s="4">
        <v>1</v>
      </c>
      <c r="J1555" s="4">
        <v>5</v>
      </c>
      <c r="K1555" s="4">
        <v>5</v>
      </c>
      <c r="L1555" s="4">
        <v>4</v>
      </c>
      <c r="M1555" s="4">
        <v>5</v>
      </c>
      <c r="N1555" s="4">
        <v>4</v>
      </c>
      <c r="O1555" s="4">
        <v>5</v>
      </c>
      <c r="P1555" s="4">
        <v>4</v>
      </c>
      <c r="Q1555" s="9">
        <f t="shared" si="74"/>
        <v>5.3981481481481484E-2</v>
      </c>
      <c r="R1555" s="4">
        <f t="shared" si="72"/>
        <v>40889.177881944444</v>
      </c>
      <c r="S1555" s="4">
        <v>0.46110024872207944</v>
      </c>
      <c r="T1555" s="4" t="str">
        <f>VLOOKUP(E1555,Sheet2!$A$2:$E$137,5,FALSE)</f>
        <v>US</v>
      </c>
      <c r="U1555" s="4">
        <f>VLOOKUP($T1555,Sheet4!$H$1106:$M$1351,surveys!U$1+1,FALSE)</f>
        <v>0.42883768204388006</v>
      </c>
      <c r="V1555" s="4">
        <f>VLOOKUP($T1555,Sheet4!$H$1106:$M$1351,surveys!V$1+1,FALSE)</f>
        <v>0.62778475709586301</v>
      </c>
      <c r="W1555" s="4">
        <f>VLOOKUP($T1555,Sheet4!$H$1106:$M$1351,surveys!W$1+1,FALSE)</f>
        <v>0.76918600378409652</v>
      </c>
      <c r="X1555" s="4">
        <f>VLOOKUP($T1555,Sheet4!$H$1106:$M$1351,surveys!X$1+1,FALSE)</f>
        <v>0.88987045221102745</v>
      </c>
      <c r="Y1555" s="4">
        <f>VLOOKUP($T1555,Sheet4!$H$1106:$M$1351,surveys!Y$1+1,FALSE)</f>
        <v>1</v>
      </c>
      <c r="Z1555" s="4">
        <f t="shared" si="73"/>
        <v>2</v>
      </c>
      <c r="AA1555" s="4" t="str">
        <f>VLOOKUP(T1555&amp;"-"&amp;Z1555,Sheet4!$W$2:$AA$1100,3,FALSE)</f>
        <v>Los Angeles</v>
      </c>
      <c r="AB1555" s="4">
        <f>VLOOKUP(T1555&amp;"-"&amp;Z1555,Sheet4!$W$2:$AA$1100,4,FALSE)</f>
        <v>34.052230000000002</v>
      </c>
      <c r="AC1555" s="4">
        <f>VLOOKUP(T1555&amp;"-"&amp;Z1555,Sheet4!$W$2:$AA$1100,5,FALSE)</f>
        <v>-118.24368</v>
      </c>
    </row>
    <row r="1556" spans="1:29">
      <c r="A1556" s="6">
        <v>40889</v>
      </c>
      <c r="B1556" s="7">
        <v>0.79660879629629633</v>
      </c>
      <c r="C1556" s="4" t="s">
        <v>1215</v>
      </c>
      <c r="D1556" s="4" t="s">
        <v>1216</v>
      </c>
      <c r="E1556" s="4" t="s">
        <v>15</v>
      </c>
      <c r="F1556" s="4">
        <v>3</v>
      </c>
      <c r="G1556" s="4">
        <v>3</v>
      </c>
      <c r="H1556" s="4">
        <v>5</v>
      </c>
      <c r="I1556" s="4">
        <v>4</v>
      </c>
      <c r="J1556" s="4">
        <v>5</v>
      </c>
      <c r="K1556" s="4">
        <v>5</v>
      </c>
      <c r="L1556" s="4">
        <v>4</v>
      </c>
      <c r="M1556" s="4">
        <v>4</v>
      </c>
      <c r="N1556" s="4">
        <v>4</v>
      </c>
      <c r="O1556" s="4">
        <v>5</v>
      </c>
      <c r="P1556" s="4">
        <v>3</v>
      </c>
      <c r="Q1556" s="9">
        <f t="shared" si="74"/>
        <v>6.777777777777777E-2</v>
      </c>
      <c r="R1556" s="4">
        <f t="shared" si="72"/>
        <v>40889.7966087963</v>
      </c>
      <c r="S1556" s="4">
        <v>0.56509475731651815</v>
      </c>
      <c r="T1556" s="4" t="str">
        <f>VLOOKUP(E1556,Sheet2!$A$2:$E$137,5,FALSE)</f>
        <v>US</v>
      </c>
      <c r="U1556" s="4">
        <f>VLOOKUP($T1556,Sheet4!$H$1106:$M$1351,surveys!U$1+1,FALSE)</f>
        <v>0.42883768204388006</v>
      </c>
      <c r="V1556" s="4">
        <f>VLOOKUP($T1556,Sheet4!$H$1106:$M$1351,surveys!V$1+1,FALSE)</f>
        <v>0.62778475709586301</v>
      </c>
      <c r="W1556" s="4">
        <f>VLOOKUP($T1556,Sheet4!$H$1106:$M$1351,surveys!W$1+1,FALSE)</f>
        <v>0.76918600378409652</v>
      </c>
      <c r="X1556" s="4">
        <f>VLOOKUP($T1556,Sheet4!$H$1106:$M$1351,surveys!X$1+1,FALSE)</f>
        <v>0.88987045221102745</v>
      </c>
      <c r="Y1556" s="4">
        <f>VLOOKUP($T1556,Sheet4!$H$1106:$M$1351,surveys!Y$1+1,FALSE)</f>
        <v>1</v>
      </c>
      <c r="Z1556" s="4">
        <f t="shared" si="73"/>
        <v>2</v>
      </c>
      <c r="AA1556" s="4" t="str">
        <f>VLOOKUP(T1556&amp;"-"&amp;Z1556,Sheet4!$W$2:$AA$1100,3,FALSE)</f>
        <v>Los Angeles</v>
      </c>
      <c r="AB1556" s="4">
        <f>VLOOKUP(T1556&amp;"-"&amp;Z1556,Sheet4!$W$2:$AA$1100,4,FALSE)</f>
        <v>34.052230000000002</v>
      </c>
      <c r="AC1556" s="4">
        <f>VLOOKUP(T1556&amp;"-"&amp;Z1556,Sheet4!$W$2:$AA$1100,5,FALSE)</f>
        <v>-118.24368</v>
      </c>
    </row>
    <row r="1557" spans="1:29">
      <c r="A1557" s="6">
        <v>40889</v>
      </c>
      <c r="B1557" s="7">
        <v>0.24099537037037036</v>
      </c>
      <c r="C1557" s="4" t="s">
        <v>1213</v>
      </c>
      <c r="D1557" s="4" t="s">
        <v>1216</v>
      </c>
      <c r="E1557" s="4" t="s">
        <v>15</v>
      </c>
      <c r="F1557" s="4">
        <v>3</v>
      </c>
      <c r="G1557" s="4">
        <v>4</v>
      </c>
      <c r="H1557" s="4">
        <v>5</v>
      </c>
      <c r="I1557" s="4">
        <v>3</v>
      </c>
      <c r="J1557" s="4">
        <v>5</v>
      </c>
      <c r="K1557" s="4">
        <v>4</v>
      </c>
      <c r="L1557" s="4">
        <v>5</v>
      </c>
      <c r="M1557" s="4">
        <v>4</v>
      </c>
      <c r="N1557" s="4">
        <v>5</v>
      </c>
      <c r="O1557" s="4">
        <v>5</v>
      </c>
      <c r="P1557" s="4">
        <v>4</v>
      </c>
      <c r="Q1557" s="9">
        <f t="shared" si="74"/>
        <v>2.8206018518518519E-2</v>
      </c>
      <c r="R1557" s="4">
        <f t="shared" si="72"/>
        <v>40889.240995370368</v>
      </c>
      <c r="S1557" s="4">
        <v>0.57536671730304279</v>
      </c>
      <c r="T1557" s="4" t="str">
        <f>VLOOKUP(E1557,Sheet2!$A$2:$E$137,5,FALSE)</f>
        <v>US</v>
      </c>
      <c r="U1557" s="4">
        <f>VLOOKUP($T1557,Sheet4!$H$1106:$M$1351,surveys!U$1+1,FALSE)</f>
        <v>0.42883768204388006</v>
      </c>
      <c r="V1557" s="4">
        <f>VLOOKUP($T1557,Sheet4!$H$1106:$M$1351,surveys!V$1+1,FALSE)</f>
        <v>0.62778475709586301</v>
      </c>
      <c r="W1557" s="4">
        <f>VLOOKUP($T1557,Sheet4!$H$1106:$M$1351,surveys!W$1+1,FALSE)</f>
        <v>0.76918600378409652</v>
      </c>
      <c r="X1557" s="4">
        <f>VLOOKUP($T1557,Sheet4!$H$1106:$M$1351,surveys!X$1+1,FALSE)</f>
        <v>0.88987045221102745</v>
      </c>
      <c r="Y1557" s="4">
        <f>VLOOKUP($T1557,Sheet4!$H$1106:$M$1351,surveys!Y$1+1,FALSE)</f>
        <v>1</v>
      </c>
      <c r="Z1557" s="4">
        <f t="shared" si="73"/>
        <v>2</v>
      </c>
      <c r="AA1557" s="4" t="str">
        <f>VLOOKUP(T1557&amp;"-"&amp;Z1557,Sheet4!$W$2:$AA$1100,3,FALSE)</f>
        <v>Los Angeles</v>
      </c>
      <c r="AB1557" s="4">
        <f>VLOOKUP(T1557&amp;"-"&amp;Z1557,Sheet4!$W$2:$AA$1100,4,FALSE)</f>
        <v>34.052230000000002</v>
      </c>
      <c r="AC1557" s="4">
        <f>VLOOKUP(T1557&amp;"-"&amp;Z1557,Sheet4!$W$2:$AA$1100,5,FALSE)</f>
        <v>-118.24368</v>
      </c>
    </row>
    <row r="1558" spans="1:29">
      <c r="A1558" s="6">
        <v>40889</v>
      </c>
      <c r="B1558" s="7">
        <v>0.30622685185185183</v>
      </c>
      <c r="C1558" s="4" t="s">
        <v>1215</v>
      </c>
      <c r="D1558" s="4" t="s">
        <v>1218</v>
      </c>
      <c r="E1558" s="4" t="s">
        <v>113</v>
      </c>
      <c r="F1558" s="4">
        <v>1</v>
      </c>
      <c r="G1558" s="4">
        <v>1</v>
      </c>
      <c r="H1558" s="4">
        <v>1</v>
      </c>
      <c r="I1558" s="4">
        <v>1</v>
      </c>
      <c r="J1558" s="4">
        <v>1</v>
      </c>
      <c r="K1558" s="4">
        <v>1</v>
      </c>
      <c r="L1558" s="4">
        <v>1</v>
      </c>
      <c r="M1558" s="4">
        <v>1</v>
      </c>
      <c r="N1558" s="4">
        <v>1</v>
      </c>
      <c r="O1558" s="4">
        <v>1</v>
      </c>
      <c r="P1558" s="4">
        <v>1</v>
      </c>
      <c r="Q1558" s="9">
        <f t="shared" si="74"/>
        <v>4.7685185185185183E-3</v>
      </c>
      <c r="R1558" s="4">
        <f t="shared" si="72"/>
        <v>40889.306226851855</v>
      </c>
      <c r="S1558" s="4">
        <v>0.97704427042353226</v>
      </c>
      <c r="T1558" s="4" t="str">
        <f>VLOOKUP(E1558,Sheet2!$A$2:$E$137,5,FALSE)</f>
        <v>JP</v>
      </c>
      <c r="U1558" s="4">
        <f>VLOOKUP($T1558,Sheet4!$H$1106:$M$1351,surveys!U$1+1,FALSE)</f>
        <v>0.44874078205656753</v>
      </c>
      <c r="V1558" s="4">
        <f>VLOOKUP($T1558,Sheet4!$H$1106:$M$1351,surveys!V$1+1,FALSE)</f>
        <v>0.64114518428781597</v>
      </c>
      <c r="W1558" s="4">
        <f>VLOOKUP($T1558,Sheet4!$H$1106:$M$1351,surveys!W$1+1,FALSE)</f>
        <v>0.78068907227302575</v>
      </c>
      <c r="X1558" s="4">
        <f>VLOOKUP($T1558,Sheet4!$H$1106:$M$1351,surveys!X$1+1,FALSE)</f>
        <v>0.89864079960981302</v>
      </c>
      <c r="Y1558" s="4">
        <f>VLOOKUP($T1558,Sheet4!$H$1106:$M$1351,surveys!Y$1+1,FALSE)</f>
        <v>1</v>
      </c>
      <c r="Z1558" s="4">
        <f t="shared" si="73"/>
        <v>5</v>
      </c>
      <c r="AA1558" s="4" t="str">
        <f>VLOOKUP(T1558&amp;"-"&amp;Z1558,Sheet4!$W$2:$AA$1100,3,FALSE)</f>
        <v>Sapporo-shi</v>
      </c>
      <c r="AB1558" s="4">
        <f>VLOOKUP(T1558&amp;"-"&amp;Z1558,Sheet4!$W$2:$AA$1100,4,FALSE)</f>
        <v>43.064169999999997</v>
      </c>
      <c r="AC1558" s="4">
        <f>VLOOKUP(T1558&amp;"-"&amp;Z1558,Sheet4!$W$2:$AA$1100,5,FALSE)</f>
        <v>141.34693999999999</v>
      </c>
    </row>
    <row r="1559" spans="1:29">
      <c r="A1559" s="6">
        <v>40889</v>
      </c>
      <c r="B1559" s="7">
        <v>0.32439814814814816</v>
      </c>
      <c r="C1559" s="4" t="s">
        <v>1215</v>
      </c>
      <c r="D1559" s="4" t="s">
        <v>1216</v>
      </c>
      <c r="E1559" s="4" t="s">
        <v>15</v>
      </c>
      <c r="F1559" s="4">
        <v>4</v>
      </c>
      <c r="G1559" s="4">
        <v>4</v>
      </c>
      <c r="H1559" s="4">
        <v>4</v>
      </c>
      <c r="I1559" s="4">
        <v>5</v>
      </c>
      <c r="J1559" s="4">
        <v>5</v>
      </c>
      <c r="K1559" s="4">
        <v>5</v>
      </c>
      <c r="L1559" s="4">
        <v>3</v>
      </c>
      <c r="M1559" s="4">
        <v>5</v>
      </c>
      <c r="N1559" s="4">
        <v>5</v>
      </c>
      <c r="O1559" s="4">
        <v>5</v>
      </c>
      <c r="P1559" s="4">
        <v>4</v>
      </c>
      <c r="Q1559" s="9">
        <f t="shared" si="74"/>
        <v>1.7222222222222222E-2</v>
      </c>
      <c r="R1559" s="4">
        <f t="shared" si="72"/>
        <v>40889.32439814815</v>
      </c>
      <c r="S1559" s="4">
        <v>0.53425992379850817</v>
      </c>
      <c r="T1559" s="4" t="str">
        <f>VLOOKUP(E1559,Sheet2!$A$2:$E$137,5,FALSE)</f>
        <v>US</v>
      </c>
      <c r="U1559" s="4">
        <f>VLOOKUP($T1559,Sheet4!$H$1106:$M$1351,surveys!U$1+1,FALSE)</f>
        <v>0.42883768204388006</v>
      </c>
      <c r="V1559" s="4">
        <f>VLOOKUP($T1559,Sheet4!$H$1106:$M$1351,surveys!V$1+1,FALSE)</f>
        <v>0.62778475709586301</v>
      </c>
      <c r="W1559" s="4">
        <f>VLOOKUP($T1559,Sheet4!$H$1106:$M$1351,surveys!W$1+1,FALSE)</f>
        <v>0.76918600378409652</v>
      </c>
      <c r="X1559" s="4">
        <f>VLOOKUP($T1559,Sheet4!$H$1106:$M$1351,surveys!X$1+1,FALSE)</f>
        <v>0.88987045221102745</v>
      </c>
      <c r="Y1559" s="4">
        <f>VLOOKUP($T1559,Sheet4!$H$1106:$M$1351,surveys!Y$1+1,FALSE)</f>
        <v>1</v>
      </c>
      <c r="Z1559" s="4">
        <f t="shared" si="73"/>
        <v>2</v>
      </c>
      <c r="AA1559" s="4" t="str">
        <f>VLOOKUP(T1559&amp;"-"&amp;Z1559,Sheet4!$W$2:$AA$1100,3,FALSE)</f>
        <v>Los Angeles</v>
      </c>
      <c r="AB1559" s="4">
        <f>VLOOKUP(T1559&amp;"-"&amp;Z1559,Sheet4!$W$2:$AA$1100,4,FALSE)</f>
        <v>34.052230000000002</v>
      </c>
      <c r="AC1559" s="4">
        <f>VLOOKUP(T1559&amp;"-"&amp;Z1559,Sheet4!$W$2:$AA$1100,5,FALSE)</f>
        <v>-118.24368</v>
      </c>
    </row>
    <row r="1560" spans="1:29">
      <c r="A1560" s="6">
        <v>40889</v>
      </c>
      <c r="B1560" s="7">
        <v>0.72597222222222213</v>
      </c>
      <c r="C1560" s="4" t="s">
        <v>1215</v>
      </c>
      <c r="D1560" s="4" t="s">
        <v>1217</v>
      </c>
      <c r="E1560" s="4" t="s">
        <v>11</v>
      </c>
      <c r="F1560" s="4">
        <v>1</v>
      </c>
      <c r="G1560" s="4">
        <v>1</v>
      </c>
      <c r="H1560" s="4">
        <v>1</v>
      </c>
      <c r="I1560" s="4">
        <v>3</v>
      </c>
      <c r="J1560" s="4">
        <v>5</v>
      </c>
      <c r="K1560" s="4">
        <v>5</v>
      </c>
      <c r="L1560" s="4">
        <v>1</v>
      </c>
      <c r="M1560" s="4">
        <v>3</v>
      </c>
      <c r="N1560" s="4">
        <v>3</v>
      </c>
      <c r="O1560" s="4">
        <v>1</v>
      </c>
      <c r="P1560" s="4">
        <v>1</v>
      </c>
      <c r="Q1560" s="9">
        <f t="shared" si="74"/>
        <v>1.7615740740740741E-2</v>
      </c>
      <c r="R1560" s="4">
        <f t="shared" si="72"/>
        <v>40889.725972222222</v>
      </c>
      <c r="S1560" s="4">
        <v>0.18996704437518019</v>
      </c>
      <c r="T1560" s="4" t="str">
        <f>VLOOKUP(E1560,Sheet2!$A$2:$E$137,5,FALSE)</f>
        <v>FR</v>
      </c>
      <c r="U1560" s="4">
        <f>VLOOKUP($T1560,Sheet4!$H$1106:$M$1351,surveys!U$1+1,FALSE)</f>
        <v>0.51193913659220647</v>
      </c>
      <c r="V1560" s="4">
        <f>VLOOKUP($T1560,Sheet4!$H$1106:$M$1351,surveys!V$1+1,FALSE)</f>
        <v>0.70220575033861143</v>
      </c>
      <c r="W1560" s="4">
        <f>VLOOKUP($T1560,Sheet4!$H$1106:$M$1351,surveys!W$1+1,FALSE)</f>
        <v>0.81527182039156842</v>
      </c>
      <c r="X1560" s="4">
        <f>VLOOKUP($T1560,Sheet4!$H$1106:$M$1351,surveys!X$1+1,FALSE)</f>
        <v>0.91893911792009964</v>
      </c>
      <c r="Y1560" s="4">
        <f>VLOOKUP($T1560,Sheet4!$H$1106:$M$1351,surveys!Y$1+1,FALSE)</f>
        <v>1</v>
      </c>
      <c r="Z1560" s="4">
        <f t="shared" si="73"/>
        <v>1</v>
      </c>
      <c r="AA1560" s="4" t="str">
        <f>VLOOKUP(T1560&amp;"-"&amp;Z1560,Sheet4!$W$2:$AA$1100,3,FALSE)</f>
        <v>Paris</v>
      </c>
      <c r="AB1560" s="4">
        <f>VLOOKUP(T1560&amp;"-"&amp;Z1560,Sheet4!$W$2:$AA$1100,4,FALSE)</f>
        <v>48.853409999999997</v>
      </c>
      <c r="AC1560" s="4">
        <f>VLOOKUP(T1560&amp;"-"&amp;Z1560,Sheet4!$W$2:$AA$1100,5,FALSE)</f>
        <v>2.3488000000000002</v>
      </c>
    </row>
    <row r="1561" spans="1:29">
      <c r="A1561" s="6">
        <v>40889</v>
      </c>
      <c r="B1561" s="7">
        <v>0.78530092592592593</v>
      </c>
      <c r="C1561" s="4" t="s">
        <v>1215</v>
      </c>
      <c r="D1561" s="4" t="s">
        <v>1214</v>
      </c>
      <c r="E1561" s="4" t="s">
        <v>33</v>
      </c>
      <c r="F1561" s="4">
        <v>4</v>
      </c>
      <c r="G1561" s="4">
        <v>3</v>
      </c>
      <c r="H1561" s="4">
        <v>4</v>
      </c>
      <c r="I1561" s="4">
        <v>5</v>
      </c>
      <c r="J1561" s="4">
        <v>5</v>
      </c>
      <c r="K1561" s="4">
        <v>5</v>
      </c>
      <c r="L1561" s="4">
        <v>4</v>
      </c>
      <c r="M1561" s="4">
        <v>5</v>
      </c>
      <c r="N1561" s="4">
        <v>4</v>
      </c>
      <c r="O1561" s="4">
        <v>5</v>
      </c>
      <c r="P1561" s="4">
        <v>5</v>
      </c>
      <c r="Q1561" s="9">
        <f t="shared" si="74"/>
        <v>5.932870370370371E-2</v>
      </c>
      <c r="R1561" s="4">
        <f t="shared" si="72"/>
        <v>40889.785300925927</v>
      </c>
      <c r="S1561" s="4">
        <v>0.89678710307606035</v>
      </c>
      <c r="T1561" s="4" t="str">
        <f>VLOOKUP(E1561,Sheet2!$A$2:$E$137,5,FALSE)</f>
        <v>IT</v>
      </c>
      <c r="U1561" s="4">
        <f>VLOOKUP($T1561,Sheet4!$H$1106:$M$1351,surveys!U$1+1,FALSE)</f>
        <v>0.40073733113706772</v>
      </c>
      <c r="V1561" s="4">
        <f>VLOOKUP($T1561,Sheet4!$H$1106:$M$1351,surveys!V$1+1,FALSE)</f>
        <v>0.60502083075372182</v>
      </c>
      <c r="W1561" s="4">
        <f>VLOOKUP($T1561,Sheet4!$H$1106:$M$1351,surveys!W$1+1,FALSE)</f>
        <v>0.75963680320784854</v>
      </c>
      <c r="X1561" s="4">
        <f>VLOOKUP($T1561,Sheet4!$H$1106:$M$1351,surveys!X$1+1,FALSE)</f>
        <v>0.89491209934724891</v>
      </c>
      <c r="Y1561" s="4">
        <f>VLOOKUP($T1561,Sheet4!$H$1106:$M$1351,surveys!Y$1+1,FALSE)</f>
        <v>1</v>
      </c>
      <c r="Z1561" s="4">
        <f t="shared" si="73"/>
        <v>5</v>
      </c>
      <c r="AA1561" s="4" t="str">
        <f>VLOOKUP(T1561&amp;"-"&amp;Z1561,Sheet4!$W$2:$AA$1100,3,FALSE)</f>
        <v>Palermo</v>
      </c>
      <c r="AB1561" s="4">
        <f>VLOOKUP(T1561&amp;"-"&amp;Z1561,Sheet4!$W$2:$AA$1100,4,FALSE)</f>
        <v>38.115819999999999</v>
      </c>
      <c r="AC1561" s="4">
        <f>VLOOKUP(T1561&amp;"-"&amp;Z1561,Sheet4!$W$2:$AA$1100,5,FALSE)</f>
        <v>13.35976</v>
      </c>
    </row>
    <row r="1562" spans="1:29">
      <c r="A1562" s="6">
        <v>40889</v>
      </c>
      <c r="B1562" s="7">
        <v>0.48363425925925929</v>
      </c>
      <c r="C1562" s="4" t="s">
        <v>1213</v>
      </c>
      <c r="D1562" s="4" t="s">
        <v>1214</v>
      </c>
      <c r="E1562" s="4" t="s">
        <v>33</v>
      </c>
      <c r="F1562" s="4">
        <v>1</v>
      </c>
      <c r="G1562" s="4">
        <v>1</v>
      </c>
      <c r="H1562" s="4">
        <v>2</v>
      </c>
      <c r="I1562" s="4">
        <v>1</v>
      </c>
      <c r="J1562" s="4">
        <v>3</v>
      </c>
      <c r="K1562" s="4">
        <v>1</v>
      </c>
      <c r="L1562" s="4">
        <v>1</v>
      </c>
      <c r="M1562" s="4">
        <v>2</v>
      </c>
      <c r="N1562" s="4">
        <v>2</v>
      </c>
      <c r="O1562" s="4">
        <v>1</v>
      </c>
      <c r="P1562" s="4">
        <v>1</v>
      </c>
      <c r="Q1562" s="9">
        <f t="shared" si="74"/>
        <v>5.8321759259259261E-2</v>
      </c>
      <c r="R1562" s="4">
        <f t="shared" si="72"/>
        <v>40889.483634259261</v>
      </c>
      <c r="S1562" s="4">
        <v>0.91205386797907217</v>
      </c>
      <c r="T1562" s="4" t="str">
        <f>VLOOKUP(E1562,Sheet2!$A$2:$E$137,5,FALSE)</f>
        <v>IT</v>
      </c>
      <c r="U1562" s="4">
        <f>VLOOKUP($T1562,Sheet4!$H$1106:$M$1351,surveys!U$1+1,FALSE)</f>
        <v>0.40073733113706772</v>
      </c>
      <c r="V1562" s="4">
        <f>VLOOKUP($T1562,Sheet4!$H$1106:$M$1351,surveys!V$1+1,FALSE)</f>
        <v>0.60502083075372182</v>
      </c>
      <c r="W1562" s="4">
        <f>VLOOKUP($T1562,Sheet4!$H$1106:$M$1351,surveys!W$1+1,FALSE)</f>
        <v>0.75963680320784854</v>
      </c>
      <c r="X1562" s="4">
        <f>VLOOKUP($T1562,Sheet4!$H$1106:$M$1351,surveys!X$1+1,FALSE)</f>
        <v>0.89491209934724891</v>
      </c>
      <c r="Y1562" s="4">
        <f>VLOOKUP($T1562,Sheet4!$H$1106:$M$1351,surveys!Y$1+1,FALSE)</f>
        <v>1</v>
      </c>
      <c r="Z1562" s="4">
        <f t="shared" si="73"/>
        <v>5</v>
      </c>
      <c r="AA1562" s="4" t="str">
        <f>VLOOKUP(T1562&amp;"-"&amp;Z1562,Sheet4!$W$2:$AA$1100,3,FALSE)</f>
        <v>Palermo</v>
      </c>
      <c r="AB1562" s="4">
        <f>VLOOKUP(T1562&amp;"-"&amp;Z1562,Sheet4!$W$2:$AA$1100,4,FALSE)</f>
        <v>38.115819999999999</v>
      </c>
      <c r="AC1562" s="4">
        <f>VLOOKUP(T1562&amp;"-"&amp;Z1562,Sheet4!$W$2:$AA$1100,5,FALSE)</f>
        <v>13.35976</v>
      </c>
    </row>
    <row r="1563" spans="1:29">
      <c r="A1563" s="6">
        <v>40889</v>
      </c>
      <c r="B1563" s="7">
        <v>0.48780092592592594</v>
      </c>
      <c r="C1563" s="4" t="s">
        <v>1215</v>
      </c>
      <c r="D1563" s="4" t="s">
        <v>1214</v>
      </c>
      <c r="E1563" s="4" t="s">
        <v>1225</v>
      </c>
      <c r="F1563" s="4">
        <v>1</v>
      </c>
      <c r="G1563" s="4">
        <v>1</v>
      </c>
      <c r="H1563" s="4">
        <v>1</v>
      </c>
      <c r="I1563" s="4">
        <v>4</v>
      </c>
      <c r="J1563" s="4">
        <v>1</v>
      </c>
      <c r="K1563" s="4">
        <v>5</v>
      </c>
      <c r="L1563" s="4">
        <v>1</v>
      </c>
      <c r="M1563" s="4">
        <v>4</v>
      </c>
      <c r="N1563" s="4">
        <v>1</v>
      </c>
      <c r="O1563" s="4">
        <v>5</v>
      </c>
      <c r="P1563" s="4">
        <v>1</v>
      </c>
      <c r="Q1563" s="9">
        <f t="shared" si="74"/>
        <v>6.0717592592592594E-2</v>
      </c>
      <c r="R1563" s="4">
        <f t="shared" si="72"/>
        <v>40889.487800925926</v>
      </c>
      <c r="S1563" s="4">
        <v>0.17417529530574294</v>
      </c>
      <c r="T1563" s="4" t="str">
        <f>VLOOKUP(E1563,Sheet2!$A$2:$E$137,5,FALSE)</f>
        <v>TW</v>
      </c>
      <c r="U1563" s="4">
        <f>VLOOKUP($T1563,Sheet4!$H$1106:$M$1351,surveys!U$1+1,FALSE)</f>
        <v>0.67012499368983158</v>
      </c>
      <c r="V1563" s="4">
        <f>VLOOKUP($T1563,Sheet4!$H$1106:$M$1351,surveys!V$1+1,FALSE)</f>
        <v>0.7994960888873528</v>
      </c>
      <c r="W1563" s="4">
        <f>VLOOKUP($T1563,Sheet4!$H$1106:$M$1351,surveys!W$1+1,FALSE)</f>
        <v>0.88809170545487137</v>
      </c>
      <c r="X1563" s="4">
        <f>VLOOKUP($T1563,Sheet4!$H$1106:$M$1351,surveys!X$1+1,FALSE)</f>
        <v>0.95374597564483532</v>
      </c>
      <c r="Y1563" s="4">
        <f>VLOOKUP($T1563,Sheet4!$H$1106:$M$1351,surveys!Y$1+1,FALSE)</f>
        <v>1</v>
      </c>
      <c r="Z1563" s="4">
        <f t="shared" si="73"/>
        <v>1</v>
      </c>
      <c r="AA1563" s="4" t="str">
        <f>VLOOKUP(T1563&amp;"-"&amp;Z1563,Sheet4!$W$2:$AA$1100,3,FALSE)</f>
        <v>Taipei</v>
      </c>
      <c r="AB1563" s="4">
        <f>VLOOKUP(T1563&amp;"-"&amp;Z1563,Sheet4!$W$2:$AA$1100,4,FALSE)</f>
        <v>25.04776</v>
      </c>
      <c r="AC1563" s="4">
        <f>VLOOKUP(T1563&amp;"-"&amp;Z1563,Sheet4!$W$2:$AA$1100,5,FALSE)</f>
        <v>121.53185000000001</v>
      </c>
    </row>
    <row r="1564" spans="1:29">
      <c r="A1564" s="6">
        <v>40889</v>
      </c>
      <c r="B1564" s="7">
        <v>0.48841435185185184</v>
      </c>
      <c r="C1564" s="4" t="s">
        <v>1215</v>
      </c>
      <c r="D1564" s="4" t="s">
        <v>1214</v>
      </c>
      <c r="E1564" s="4" t="s">
        <v>26</v>
      </c>
      <c r="F1564" s="4">
        <v>4</v>
      </c>
      <c r="G1564" s="4">
        <v>2</v>
      </c>
      <c r="H1564" s="4">
        <v>4</v>
      </c>
      <c r="I1564" s="4">
        <v>5</v>
      </c>
      <c r="J1564" s="4">
        <v>4</v>
      </c>
      <c r="K1564" s="4">
        <v>4</v>
      </c>
      <c r="L1564" s="4">
        <v>3</v>
      </c>
      <c r="M1564" s="4">
        <v>4</v>
      </c>
      <c r="N1564" s="4">
        <v>5</v>
      </c>
      <c r="O1564" s="4">
        <v>4</v>
      </c>
      <c r="P1564" s="4">
        <v>4</v>
      </c>
      <c r="Q1564" s="9">
        <f t="shared" si="74"/>
        <v>6.1712962962962963E-2</v>
      </c>
      <c r="R1564" s="4">
        <f t="shared" si="72"/>
        <v>40889.48841435185</v>
      </c>
      <c r="S1564" s="4">
        <v>0.48694160999953429</v>
      </c>
      <c r="T1564" s="4" t="str">
        <f>VLOOKUP(E1564,Sheet2!$A$2:$E$137,5,FALSE)</f>
        <v>DE</v>
      </c>
      <c r="U1564" s="4">
        <f>VLOOKUP($T1564,Sheet4!$H$1106:$M$1351,surveys!U$1+1,FALSE)</f>
        <v>0.42620281948941302</v>
      </c>
      <c r="V1564" s="4">
        <f>VLOOKUP($T1564,Sheet4!$H$1106:$M$1351,surveys!V$1+1,FALSE)</f>
        <v>0.64253089557903176</v>
      </c>
      <c r="W1564" s="4">
        <f>VLOOKUP($T1564,Sheet4!$H$1106:$M$1351,surveys!W$1+1,FALSE)</f>
        <v>0.79931043378760003</v>
      </c>
      <c r="X1564" s="4">
        <f>VLOOKUP($T1564,Sheet4!$H$1106:$M$1351,surveys!X$1+1,FALSE)</f>
        <v>0.91914675697020254</v>
      </c>
      <c r="Y1564" s="4">
        <f>VLOOKUP($T1564,Sheet4!$H$1106:$M$1351,surveys!Y$1+1,FALSE)</f>
        <v>1</v>
      </c>
      <c r="Z1564" s="4">
        <f t="shared" si="73"/>
        <v>2</v>
      </c>
      <c r="AA1564" s="4" t="str">
        <f>VLOOKUP(T1564&amp;"-"&amp;Z1564,Sheet4!$W$2:$AA$1100,3,FALSE)</f>
        <v>Hamburg</v>
      </c>
      <c r="AB1564" s="4">
        <f>VLOOKUP(T1564&amp;"-"&amp;Z1564,Sheet4!$W$2:$AA$1100,4,FALSE)</f>
        <v>53.55</v>
      </c>
      <c r="AC1564" s="4">
        <f>VLOOKUP(T1564&amp;"-"&amp;Z1564,Sheet4!$W$2:$AA$1100,5,FALSE)</f>
        <v>10</v>
      </c>
    </row>
    <row r="1565" spans="1:29">
      <c r="A1565" s="6">
        <v>40889</v>
      </c>
      <c r="B1565" s="7">
        <v>0.49042824074074076</v>
      </c>
      <c r="C1565" s="4" t="s">
        <v>1213</v>
      </c>
      <c r="D1565" s="4" t="s">
        <v>1216</v>
      </c>
      <c r="E1565" s="4" t="s">
        <v>33</v>
      </c>
      <c r="F1565" s="4">
        <v>3</v>
      </c>
      <c r="G1565" s="4">
        <v>3</v>
      </c>
      <c r="H1565" s="4">
        <v>4</v>
      </c>
      <c r="I1565" s="4">
        <v>4</v>
      </c>
      <c r="J1565" s="4">
        <v>5</v>
      </c>
      <c r="K1565" s="4">
        <v>4</v>
      </c>
      <c r="L1565" s="4">
        <v>3</v>
      </c>
      <c r="M1565" s="4">
        <v>4</v>
      </c>
      <c r="N1565" s="4">
        <v>3</v>
      </c>
      <c r="O1565" s="4">
        <v>3</v>
      </c>
      <c r="P1565" s="4">
        <v>3</v>
      </c>
      <c r="Q1565" s="9">
        <f t="shared" si="74"/>
        <v>6.2974537037037037E-2</v>
      </c>
      <c r="R1565" s="4">
        <f t="shared" si="72"/>
        <v>40889.490428240744</v>
      </c>
      <c r="S1565" s="4">
        <v>0.27379319627522603</v>
      </c>
      <c r="T1565" s="4" t="str">
        <f>VLOOKUP(E1565,Sheet2!$A$2:$E$137,5,FALSE)</f>
        <v>IT</v>
      </c>
      <c r="U1565" s="4">
        <f>VLOOKUP($T1565,Sheet4!$H$1106:$M$1351,surveys!U$1+1,FALSE)</f>
        <v>0.40073733113706772</v>
      </c>
      <c r="V1565" s="4">
        <f>VLOOKUP($T1565,Sheet4!$H$1106:$M$1351,surveys!V$1+1,FALSE)</f>
        <v>0.60502083075372182</v>
      </c>
      <c r="W1565" s="4">
        <f>VLOOKUP($T1565,Sheet4!$H$1106:$M$1351,surveys!W$1+1,FALSE)</f>
        <v>0.75963680320784854</v>
      </c>
      <c r="X1565" s="4">
        <f>VLOOKUP($T1565,Sheet4!$H$1106:$M$1351,surveys!X$1+1,FALSE)</f>
        <v>0.89491209934724891</v>
      </c>
      <c r="Y1565" s="4">
        <f>VLOOKUP($T1565,Sheet4!$H$1106:$M$1351,surveys!Y$1+1,FALSE)</f>
        <v>1</v>
      </c>
      <c r="Z1565" s="4">
        <f t="shared" si="73"/>
        <v>1</v>
      </c>
      <c r="AA1565" s="4" t="str">
        <f>VLOOKUP(T1565&amp;"-"&amp;Z1565,Sheet4!$W$2:$AA$1100,3,FALSE)</f>
        <v>Roma</v>
      </c>
      <c r="AB1565" s="4">
        <f>VLOOKUP(T1565&amp;"-"&amp;Z1565,Sheet4!$W$2:$AA$1100,4,FALSE)</f>
        <v>41.894739999999999</v>
      </c>
      <c r="AC1565" s="4">
        <f>VLOOKUP(T1565&amp;"-"&amp;Z1565,Sheet4!$W$2:$AA$1100,5,FALSE)</f>
        <v>12.4839</v>
      </c>
    </row>
    <row r="1566" spans="1:29">
      <c r="A1566" s="6">
        <v>40889</v>
      </c>
      <c r="B1566" s="7">
        <v>0.67936342592592591</v>
      </c>
      <c r="C1566" s="4" t="s">
        <v>1213</v>
      </c>
      <c r="D1566" s="4" t="s">
        <v>1218</v>
      </c>
      <c r="E1566" s="4" t="s">
        <v>33</v>
      </c>
      <c r="F1566" s="4">
        <v>5</v>
      </c>
      <c r="G1566" s="4">
        <v>4</v>
      </c>
      <c r="H1566" s="4">
        <v>5</v>
      </c>
      <c r="I1566" s="4">
        <v>4</v>
      </c>
      <c r="J1566" s="4">
        <v>4</v>
      </c>
      <c r="K1566" s="4">
        <v>4</v>
      </c>
      <c r="L1566" s="4">
        <v>1</v>
      </c>
      <c r="M1566" s="4">
        <v>5</v>
      </c>
      <c r="N1566" s="4">
        <v>4</v>
      </c>
      <c r="O1566" s="4">
        <v>2</v>
      </c>
      <c r="P1566" s="4">
        <v>4</v>
      </c>
      <c r="Q1566" s="9">
        <f t="shared" si="74"/>
        <v>5.5162037037037037E-2</v>
      </c>
      <c r="R1566" s="4">
        <f t="shared" si="72"/>
        <v>40889.679363425923</v>
      </c>
      <c r="S1566" s="4">
        <v>0.37671829934422352</v>
      </c>
      <c r="T1566" s="4" t="str">
        <f>VLOOKUP(E1566,Sheet2!$A$2:$E$137,5,FALSE)</f>
        <v>IT</v>
      </c>
      <c r="U1566" s="4">
        <f>VLOOKUP($T1566,Sheet4!$H$1106:$M$1351,surveys!U$1+1,FALSE)</f>
        <v>0.40073733113706772</v>
      </c>
      <c r="V1566" s="4">
        <f>VLOOKUP($T1566,Sheet4!$H$1106:$M$1351,surveys!V$1+1,FALSE)</f>
        <v>0.60502083075372182</v>
      </c>
      <c r="W1566" s="4">
        <f>VLOOKUP($T1566,Sheet4!$H$1106:$M$1351,surveys!W$1+1,FALSE)</f>
        <v>0.75963680320784854</v>
      </c>
      <c r="X1566" s="4">
        <f>VLOOKUP($T1566,Sheet4!$H$1106:$M$1351,surveys!X$1+1,FALSE)</f>
        <v>0.89491209934724891</v>
      </c>
      <c r="Y1566" s="4">
        <f>VLOOKUP($T1566,Sheet4!$H$1106:$M$1351,surveys!Y$1+1,FALSE)</f>
        <v>1</v>
      </c>
      <c r="Z1566" s="4">
        <f t="shared" si="73"/>
        <v>1</v>
      </c>
      <c r="AA1566" s="4" t="str">
        <f>VLOOKUP(T1566&amp;"-"&amp;Z1566,Sheet4!$W$2:$AA$1100,3,FALSE)</f>
        <v>Roma</v>
      </c>
      <c r="AB1566" s="4">
        <f>VLOOKUP(T1566&amp;"-"&amp;Z1566,Sheet4!$W$2:$AA$1100,4,FALSE)</f>
        <v>41.894739999999999</v>
      </c>
      <c r="AC1566" s="4">
        <f>VLOOKUP(T1566&amp;"-"&amp;Z1566,Sheet4!$W$2:$AA$1100,5,FALSE)</f>
        <v>12.4839</v>
      </c>
    </row>
    <row r="1567" spans="1:29">
      <c r="A1567" s="6">
        <v>40889</v>
      </c>
      <c r="B1567" s="7">
        <v>0.61228009259259264</v>
      </c>
      <c r="C1567" s="4" t="s">
        <v>1215</v>
      </c>
      <c r="D1567" s="4" t="s">
        <v>1214</v>
      </c>
      <c r="E1567" s="4" t="s">
        <v>33</v>
      </c>
      <c r="F1567" s="4">
        <v>2</v>
      </c>
      <c r="G1567" s="4">
        <v>2</v>
      </c>
      <c r="H1567" s="4">
        <v>1</v>
      </c>
      <c r="I1567" s="4">
        <v>2</v>
      </c>
      <c r="J1567" s="4">
        <v>2</v>
      </c>
      <c r="K1567" s="4">
        <v>2</v>
      </c>
      <c r="L1567" s="4">
        <v>1</v>
      </c>
      <c r="M1567" s="4">
        <v>2</v>
      </c>
      <c r="N1567" s="4">
        <v>3</v>
      </c>
      <c r="O1567" s="4">
        <v>2</v>
      </c>
      <c r="P1567" s="4">
        <v>2</v>
      </c>
      <c r="Q1567" s="9">
        <f t="shared" si="74"/>
        <v>9.4097222222222238E-3</v>
      </c>
      <c r="R1567" s="4">
        <f t="shared" si="72"/>
        <v>40889.612280092595</v>
      </c>
      <c r="S1567" s="4">
        <v>0.78507945969217152</v>
      </c>
      <c r="T1567" s="4" t="str">
        <f>VLOOKUP(E1567,Sheet2!$A$2:$E$137,5,FALSE)</f>
        <v>IT</v>
      </c>
      <c r="U1567" s="4">
        <f>VLOOKUP($T1567,Sheet4!$H$1106:$M$1351,surveys!U$1+1,FALSE)</f>
        <v>0.40073733113706772</v>
      </c>
      <c r="V1567" s="4">
        <f>VLOOKUP($T1567,Sheet4!$H$1106:$M$1351,surveys!V$1+1,FALSE)</f>
        <v>0.60502083075372182</v>
      </c>
      <c r="W1567" s="4">
        <f>VLOOKUP($T1567,Sheet4!$H$1106:$M$1351,surveys!W$1+1,FALSE)</f>
        <v>0.75963680320784854</v>
      </c>
      <c r="X1567" s="4">
        <f>VLOOKUP($T1567,Sheet4!$H$1106:$M$1351,surveys!X$1+1,FALSE)</f>
        <v>0.89491209934724891</v>
      </c>
      <c r="Y1567" s="4">
        <f>VLOOKUP($T1567,Sheet4!$H$1106:$M$1351,surveys!Y$1+1,FALSE)</f>
        <v>1</v>
      </c>
      <c r="Z1567" s="4">
        <f t="shared" si="73"/>
        <v>4</v>
      </c>
      <c r="AA1567" s="4" t="str">
        <f>VLOOKUP(T1567&amp;"-"&amp;Z1567,Sheet4!$W$2:$AA$1100,3,FALSE)</f>
        <v>Torino</v>
      </c>
      <c r="AB1567" s="4">
        <f>VLOOKUP(T1567&amp;"-"&amp;Z1567,Sheet4!$W$2:$AA$1100,4,FALSE)</f>
        <v>45.070489999999999</v>
      </c>
      <c r="AC1567" s="4">
        <f>VLOOKUP(T1567&amp;"-"&amp;Z1567,Sheet4!$W$2:$AA$1100,5,FALSE)</f>
        <v>7.68682</v>
      </c>
    </row>
    <row r="1568" spans="1:29">
      <c r="A1568" s="6">
        <v>40889</v>
      </c>
      <c r="B1568" s="7">
        <v>0.51748842592592592</v>
      </c>
      <c r="C1568" s="4" t="s">
        <v>1215</v>
      </c>
      <c r="D1568" s="4" t="s">
        <v>1214</v>
      </c>
      <c r="E1568" s="4" t="s">
        <v>33</v>
      </c>
      <c r="F1568" s="4">
        <v>4</v>
      </c>
      <c r="G1568" s="4">
        <v>3</v>
      </c>
      <c r="H1568" s="4">
        <v>5</v>
      </c>
      <c r="I1568" s="4">
        <v>3</v>
      </c>
      <c r="J1568" s="4">
        <v>5</v>
      </c>
      <c r="K1568" s="4">
        <v>4</v>
      </c>
      <c r="L1568" s="4">
        <v>5</v>
      </c>
      <c r="M1568" s="4">
        <v>4</v>
      </c>
      <c r="N1568" s="4">
        <v>5</v>
      </c>
      <c r="O1568" s="4">
        <v>4</v>
      </c>
      <c r="P1568" s="4">
        <v>5</v>
      </c>
      <c r="Q1568" s="9">
        <f t="shared" si="74"/>
        <v>1.2106481481481482E-2</v>
      </c>
      <c r="R1568" s="4">
        <f t="shared" si="72"/>
        <v>40889.517488425925</v>
      </c>
      <c r="S1568" s="4">
        <v>5.1506260833656281E-2</v>
      </c>
      <c r="T1568" s="4" t="str">
        <f>VLOOKUP(E1568,Sheet2!$A$2:$E$137,5,FALSE)</f>
        <v>IT</v>
      </c>
      <c r="U1568" s="4">
        <f>VLOOKUP($T1568,Sheet4!$H$1106:$M$1351,surveys!U$1+1,FALSE)</f>
        <v>0.40073733113706772</v>
      </c>
      <c r="V1568" s="4">
        <f>VLOOKUP($T1568,Sheet4!$H$1106:$M$1351,surveys!V$1+1,FALSE)</f>
        <v>0.60502083075372182</v>
      </c>
      <c r="W1568" s="4">
        <f>VLOOKUP($T1568,Sheet4!$H$1106:$M$1351,surveys!W$1+1,FALSE)</f>
        <v>0.75963680320784854</v>
      </c>
      <c r="X1568" s="4">
        <f>VLOOKUP($T1568,Sheet4!$H$1106:$M$1351,surveys!X$1+1,FALSE)</f>
        <v>0.89491209934724891</v>
      </c>
      <c r="Y1568" s="4">
        <f>VLOOKUP($T1568,Sheet4!$H$1106:$M$1351,surveys!Y$1+1,FALSE)</f>
        <v>1</v>
      </c>
      <c r="Z1568" s="4">
        <f t="shared" si="73"/>
        <v>1</v>
      </c>
      <c r="AA1568" s="4" t="str">
        <f>VLOOKUP(T1568&amp;"-"&amp;Z1568,Sheet4!$W$2:$AA$1100,3,FALSE)</f>
        <v>Roma</v>
      </c>
      <c r="AB1568" s="4">
        <f>VLOOKUP(T1568&amp;"-"&amp;Z1568,Sheet4!$W$2:$AA$1100,4,FALSE)</f>
        <v>41.894739999999999</v>
      </c>
      <c r="AC1568" s="4">
        <f>VLOOKUP(T1568&amp;"-"&amp;Z1568,Sheet4!$W$2:$AA$1100,5,FALSE)</f>
        <v>12.4839</v>
      </c>
    </row>
    <row r="1569" spans="1:29">
      <c r="A1569" s="6">
        <v>40889</v>
      </c>
      <c r="B1569" s="7">
        <v>0.52453703703703702</v>
      </c>
      <c r="C1569" s="4" t="s">
        <v>1215</v>
      </c>
      <c r="D1569" s="4" t="s">
        <v>1214</v>
      </c>
      <c r="E1569" s="4" t="s">
        <v>33</v>
      </c>
      <c r="F1569" s="4">
        <v>2</v>
      </c>
      <c r="G1569" s="4">
        <v>4</v>
      </c>
      <c r="H1569" s="4">
        <v>5</v>
      </c>
      <c r="I1569" s="4">
        <v>4</v>
      </c>
      <c r="J1569" s="4">
        <v>3</v>
      </c>
      <c r="K1569" s="4">
        <v>3</v>
      </c>
      <c r="L1569" s="4">
        <v>3</v>
      </c>
      <c r="M1569" s="4">
        <v>5</v>
      </c>
      <c r="N1569" s="4">
        <v>5</v>
      </c>
      <c r="O1569" s="4">
        <v>4</v>
      </c>
      <c r="P1569" s="4">
        <v>3</v>
      </c>
      <c r="Q1569" s="9">
        <f t="shared" si="74"/>
        <v>1.7094907407407409E-2</v>
      </c>
      <c r="R1569" s="4">
        <f t="shared" si="72"/>
        <v>40889.524537037039</v>
      </c>
      <c r="S1569" s="4">
        <v>0.33112212018019171</v>
      </c>
      <c r="T1569" s="4" t="str">
        <f>VLOOKUP(E1569,Sheet2!$A$2:$E$137,5,FALSE)</f>
        <v>IT</v>
      </c>
      <c r="U1569" s="4">
        <f>VLOOKUP($T1569,Sheet4!$H$1106:$M$1351,surveys!U$1+1,FALSE)</f>
        <v>0.40073733113706772</v>
      </c>
      <c r="V1569" s="4">
        <f>VLOOKUP($T1569,Sheet4!$H$1106:$M$1351,surveys!V$1+1,FALSE)</f>
        <v>0.60502083075372182</v>
      </c>
      <c r="W1569" s="4">
        <f>VLOOKUP($T1569,Sheet4!$H$1106:$M$1351,surveys!W$1+1,FALSE)</f>
        <v>0.75963680320784854</v>
      </c>
      <c r="X1569" s="4">
        <f>VLOOKUP($T1569,Sheet4!$H$1106:$M$1351,surveys!X$1+1,FALSE)</f>
        <v>0.89491209934724891</v>
      </c>
      <c r="Y1569" s="4">
        <f>VLOOKUP($T1569,Sheet4!$H$1106:$M$1351,surveys!Y$1+1,FALSE)</f>
        <v>1</v>
      </c>
      <c r="Z1569" s="4">
        <f t="shared" si="73"/>
        <v>1</v>
      </c>
      <c r="AA1569" s="4" t="str">
        <f>VLOOKUP(T1569&amp;"-"&amp;Z1569,Sheet4!$W$2:$AA$1100,3,FALSE)</f>
        <v>Roma</v>
      </c>
      <c r="AB1569" s="4">
        <f>VLOOKUP(T1569&amp;"-"&amp;Z1569,Sheet4!$W$2:$AA$1100,4,FALSE)</f>
        <v>41.894739999999999</v>
      </c>
      <c r="AC1569" s="4">
        <f>VLOOKUP(T1569&amp;"-"&amp;Z1569,Sheet4!$W$2:$AA$1100,5,FALSE)</f>
        <v>12.4839</v>
      </c>
    </row>
    <row r="1570" spans="1:29">
      <c r="A1570" s="6">
        <v>40889</v>
      </c>
      <c r="B1570" s="7">
        <v>0.52877314814814813</v>
      </c>
      <c r="C1570" s="4" t="s">
        <v>1215</v>
      </c>
      <c r="D1570" s="4" t="s">
        <v>1218</v>
      </c>
      <c r="E1570" s="4" t="s">
        <v>35</v>
      </c>
      <c r="F1570" s="4">
        <v>4</v>
      </c>
      <c r="G1570" s="4">
        <v>3</v>
      </c>
      <c r="H1570" s="4">
        <v>3</v>
      </c>
      <c r="I1570" s="4">
        <v>4</v>
      </c>
      <c r="J1570" s="4">
        <v>3</v>
      </c>
      <c r="K1570" s="4">
        <v>2</v>
      </c>
      <c r="L1570" s="4">
        <v>3</v>
      </c>
      <c r="M1570" s="4">
        <v>5</v>
      </c>
      <c r="N1570" s="4">
        <v>5</v>
      </c>
      <c r="O1570" s="4">
        <v>4</v>
      </c>
      <c r="P1570" s="4">
        <v>5</v>
      </c>
      <c r="Q1570" s="9">
        <f t="shared" si="74"/>
        <v>0.02</v>
      </c>
      <c r="R1570" s="4">
        <f t="shared" si="72"/>
        <v>40889.528773148151</v>
      </c>
      <c r="S1570" s="4">
        <v>0.69776416186641121</v>
      </c>
      <c r="T1570" s="4" t="str">
        <f>VLOOKUP(E1570,Sheet2!$A$2:$E$137,5,FALSE)</f>
        <v>CH</v>
      </c>
      <c r="U1570" s="4">
        <f>VLOOKUP($T1570,Sheet4!$H$1106:$M$1351,surveys!U$1+1,FALSE)</f>
        <v>0.36801312971081684</v>
      </c>
      <c r="V1570" s="4">
        <f>VLOOKUP($T1570,Sheet4!$H$1106:$M$1351,surveys!V$1+1,FALSE)</f>
        <v>0.56614447204928808</v>
      </c>
      <c r="W1570" s="4">
        <f>VLOOKUP($T1570,Sheet4!$H$1106:$M$1351,surveys!W$1+1,FALSE)</f>
        <v>0.74328356923090177</v>
      </c>
      <c r="X1570" s="4">
        <f>VLOOKUP($T1570,Sheet4!$H$1106:$M$1351,surveys!X$1+1,FALSE)</f>
        <v>0.87426944983797861</v>
      </c>
      <c r="Y1570" s="4">
        <f>VLOOKUP($T1570,Sheet4!$H$1106:$M$1351,surveys!Y$1+1,FALSE)</f>
        <v>1</v>
      </c>
      <c r="Z1570" s="4">
        <f t="shared" si="73"/>
        <v>3</v>
      </c>
      <c r="AA1570" s="4" t="str">
        <f>VLOOKUP(T1570&amp;"-"&amp;Z1570,Sheet4!$W$2:$AA$1100,3,FALSE)</f>
        <v>Basel</v>
      </c>
      <c r="AB1570" s="4">
        <f>VLOOKUP(T1570&amp;"-"&amp;Z1570,Sheet4!$W$2:$AA$1100,4,FALSE)</f>
        <v>47.558399999999999</v>
      </c>
      <c r="AC1570" s="4">
        <f>VLOOKUP(T1570&amp;"-"&amp;Z1570,Sheet4!$W$2:$AA$1100,5,FALSE)</f>
        <v>7.5732699999999999</v>
      </c>
    </row>
    <row r="1571" spans="1:29">
      <c r="A1571" s="6">
        <v>40889</v>
      </c>
      <c r="B1571" s="7">
        <v>0.56047453703703709</v>
      </c>
      <c r="C1571" s="4" t="s">
        <v>1215</v>
      </c>
      <c r="D1571" s="4" t="s">
        <v>1216</v>
      </c>
      <c r="E1571" s="4" t="s">
        <v>11</v>
      </c>
      <c r="F1571" s="4">
        <v>4</v>
      </c>
      <c r="G1571" s="4">
        <v>3</v>
      </c>
      <c r="H1571" s="4">
        <v>3</v>
      </c>
      <c r="I1571" s="4">
        <v>2</v>
      </c>
      <c r="J1571" s="4">
        <v>5</v>
      </c>
      <c r="K1571" s="4">
        <v>4</v>
      </c>
      <c r="L1571" s="4">
        <v>4</v>
      </c>
      <c r="M1571" s="4">
        <v>4</v>
      </c>
      <c r="N1571" s="4">
        <v>3</v>
      </c>
      <c r="O1571" s="4">
        <v>3</v>
      </c>
      <c r="P1571" s="4">
        <v>3</v>
      </c>
      <c r="Q1571" s="9">
        <f t="shared" si="74"/>
        <v>4.2094907407407407E-2</v>
      </c>
      <c r="R1571" s="4">
        <f t="shared" si="72"/>
        <v>40889.560474537036</v>
      </c>
      <c r="S1571" s="4">
        <v>0.28247671873300995</v>
      </c>
      <c r="T1571" s="4" t="str">
        <f>VLOOKUP(E1571,Sheet2!$A$2:$E$137,5,FALSE)</f>
        <v>FR</v>
      </c>
      <c r="U1571" s="4">
        <f>VLOOKUP($T1571,Sheet4!$H$1106:$M$1351,surveys!U$1+1,FALSE)</f>
        <v>0.51193913659220647</v>
      </c>
      <c r="V1571" s="4">
        <f>VLOOKUP($T1571,Sheet4!$H$1106:$M$1351,surveys!V$1+1,FALSE)</f>
        <v>0.70220575033861143</v>
      </c>
      <c r="W1571" s="4">
        <f>VLOOKUP($T1571,Sheet4!$H$1106:$M$1351,surveys!W$1+1,FALSE)</f>
        <v>0.81527182039156842</v>
      </c>
      <c r="X1571" s="4">
        <f>VLOOKUP($T1571,Sheet4!$H$1106:$M$1351,surveys!X$1+1,FALSE)</f>
        <v>0.91893911792009964</v>
      </c>
      <c r="Y1571" s="4">
        <f>VLOOKUP($T1571,Sheet4!$H$1106:$M$1351,surveys!Y$1+1,FALSE)</f>
        <v>1</v>
      </c>
      <c r="Z1571" s="4">
        <f t="shared" si="73"/>
        <v>1</v>
      </c>
      <c r="AA1571" s="4" t="str">
        <f>VLOOKUP(T1571&amp;"-"&amp;Z1571,Sheet4!$W$2:$AA$1100,3,FALSE)</f>
        <v>Paris</v>
      </c>
      <c r="AB1571" s="4">
        <f>VLOOKUP(T1571&amp;"-"&amp;Z1571,Sheet4!$W$2:$AA$1100,4,FALSE)</f>
        <v>48.853409999999997</v>
      </c>
      <c r="AC1571" s="4">
        <f>VLOOKUP(T1571&amp;"-"&amp;Z1571,Sheet4!$W$2:$AA$1100,5,FALSE)</f>
        <v>2.3488000000000002</v>
      </c>
    </row>
    <row r="1572" spans="1:29">
      <c r="A1572" s="6">
        <v>40889</v>
      </c>
      <c r="B1572" s="7">
        <v>0.59866898148148151</v>
      </c>
      <c r="C1572" s="4" t="s">
        <v>1215</v>
      </c>
      <c r="D1572" s="4" t="s">
        <v>1219</v>
      </c>
      <c r="E1572" s="4" t="s">
        <v>33</v>
      </c>
      <c r="F1572" s="4">
        <v>1</v>
      </c>
      <c r="G1572" s="4">
        <v>1</v>
      </c>
      <c r="H1572" s="4">
        <v>1</v>
      </c>
      <c r="I1572" s="4">
        <v>1</v>
      </c>
      <c r="J1572" s="4">
        <v>1</v>
      </c>
      <c r="K1572" s="4">
        <v>1</v>
      </c>
      <c r="L1572" s="4">
        <v>1</v>
      </c>
      <c r="M1572" s="4">
        <v>1</v>
      </c>
      <c r="N1572" s="4">
        <v>1</v>
      </c>
      <c r="O1572" s="4">
        <v>1</v>
      </c>
      <c r="P1572" s="4">
        <v>1</v>
      </c>
      <c r="Q1572" s="9">
        <f t="shared" si="74"/>
        <v>6.9004629629629624E-2</v>
      </c>
      <c r="R1572" s="4">
        <f t="shared" si="72"/>
        <v>40889.598668981482</v>
      </c>
      <c r="S1572" s="4">
        <v>0.63062688512539045</v>
      </c>
      <c r="T1572" s="4" t="str">
        <f>VLOOKUP(E1572,Sheet2!$A$2:$E$137,5,FALSE)</f>
        <v>IT</v>
      </c>
      <c r="U1572" s="4">
        <f>VLOOKUP($T1572,Sheet4!$H$1106:$M$1351,surveys!U$1+1,FALSE)</f>
        <v>0.40073733113706772</v>
      </c>
      <c r="V1572" s="4">
        <f>VLOOKUP($T1572,Sheet4!$H$1106:$M$1351,surveys!V$1+1,FALSE)</f>
        <v>0.60502083075372182</v>
      </c>
      <c r="W1572" s="4">
        <f>VLOOKUP($T1572,Sheet4!$H$1106:$M$1351,surveys!W$1+1,FALSE)</f>
        <v>0.75963680320784854</v>
      </c>
      <c r="X1572" s="4">
        <f>VLOOKUP($T1572,Sheet4!$H$1106:$M$1351,surveys!X$1+1,FALSE)</f>
        <v>0.89491209934724891</v>
      </c>
      <c r="Y1572" s="4">
        <f>VLOOKUP($T1572,Sheet4!$H$1106:$M$1351,surveys!Y$1+1,FALSE)</f>
        <v>1</v>
      </c>
      <c r="Z1572" s="4">
        <f t="shared" si="73"/>
        <v>3</v>
      </c>
      <c r="AA1572" s="4" t="str">
        <f>VLOOKUP(T1572&amp;"-"&amp;Z1572,Sheet4!$W$2:$AA$1100,3,FALSE)</f>
        <v>Napoli</v>
      </c>
      <c r="AB1572" s="4">
        <f>VLOOKUP(T1572&amp;"-"&amp;Z1572,Sheet4!$W$2:$AA$1100,4,FALSE)</f>
        <v>40.833329999999997</v>
      </c>
      <c r="AC1572" s="4">
        <f>VLOOKUP(T1572&amp;"-"&amp;Z1572,Sheet4!$W$2:$AA$1100,5,FALSE)</f>
        <v>14.25</v>
      </c>
    </row>
    <row r="1573" spans="1:29">
      <c r="A1573" s="6">
        <v>40889</v>
      </c>
      <c r="B1573" s="7">
        <v>0.64781250000000001</v>
      </c>
      <c r="C1573" s="4" t="s">
        <v>1213</v>
      </c>
      <c r="D1573" s="4" t="s">
        <v>1214</v>
      </c>
      <c r="E1573" s="4" t="s">
        <v>33</v>
      </c>
      <c r="F1573" s="4">
        <v>5</v>
      </c>
      <c r="G1573" s="4">
        <v>3</v>
      </c>
      <c r="H1573" s="4">
        <v>4</v>
      </c>
      <c r="I1573" s="4">
        <v>5</v>
      </c>
      <c r="J1573" s="4">
        <v>5</v>
      </c>
      <c r="K1573" s="4">
        <v>4</v>
      </c>
      <c r="L1573" s="4">
        <v>1</v>
      </c>
      <c r="M1573" s="4">
        <v>5</v>
      </c>
      <c r="N1573" s="4">
        <v>4</v>
      </c>
      <c r="O1573" s="4">
        <v>3</v>
      </c>
      <c r="P1573" s="4">
        <v>4</v>
      </c>
      <c r="Q1573" s="9">
        <f t="shared" si="74"/>
        <v>3.2928240740740737E-2</v>
      </c>
      <c r="R1573" s="4">
        <f t="shared" si="72"/>
        <v>40889.647812499999</v>
      </c>
      <c r="S1573" s="4">
        <v>0.90739910774208021</v>
      </c>
      <c r="T1573" s="4" t="str">
        <f>VLOOKUP(E1573,Sheet2!$A$2:$E$137,5,FALSE)</f>
        <v>IT</v>
      </c>
      <c r="U1573" s="4">
        <f>VLOOKUP($T1573,Sheet4!$H$1106:$M$1351,surveys!U$1+1,FALSE)</f>
        <v>0.40073733113706772</v>
      </c>
      <c r="V1573" s="4">
        <f>VLOOKUP($T1573,Sheet4!$H$1106:$M$1351,surveys!V$1+1,FALSE)</f>
        <v>0.60502083075372182</v>
      </c>
      <c r="W1573" s="4">
        <f>VLOOKUP($T1573,Sheet4!$H$1106:$M$1351,surveys!W$1+1,FALSE)</f>
        <v>0.75963680320784854</v>
      </c>
      <c r="X1573" s="4">
        <f>VLOOKUP($T1573,Sheet4!$H$1106:$M$1351,surveys!X$1+1,FALSE)</f>
        <v>0.89491209934724891</v>
      </c>
      <c r="Y1573" s="4">
        <f>VLOOKUP($T1573,Sheet4!$H$1106:$M$1351,surveys!Y$1+1,FALSE)</f>
        <v>1</v>
      </c>
      <c r="Z1573" s="4">
        <f t="shared" si="73"/>
        <v>5</v>
      </c>
      <c r="AA1573" s="4" t="str">
        <f>VLOOKUP(T1573&amp;"-"&amp;Z1573,Sheet4!$W$2:$AA$1100,3,FALSE)</f>
        <v>Palermo</v>
      </c>
      <c r="AB1573" s="4">
        <f>VLOOKUP(T1573&amp;"-"&amp;Z1573,Sheet4!$W$2:$AA$1100,4,FALSE)</f>
        <v>38.115819999999999</v>
      </c>
      <c r="AC1573" s="4">
        <f>VLOOKUP(T1573&amp;"-"&amp;Z1573,Sheet4!$W$2:$AA$1100,5,FALSE)</f>
        <v>13.35976</v>
      </c>
    </row>
    <row r="1574" spans="1:29">
      <c r="A1574" s="6">
        <v>40889</v>
      </c>
      <c r="B1574" s="7">
        <v>0.70276620370370368</v>
      </c>
      <c r="C1574" s="4" t="s">
        <v>1213</v>
      </c>
      <c r="D1574" s="4" t="s">
        <v>1214</v>
      </c>
      <c r="E1574" s="4" t="s">
        <v>23</v>
      </c>
      <c r="F1574" s="4">
        <v>4</v>
      </c>
      <c r="G1574" s="4">
        <v>4</v>
      </c>
      <c r="H1574" s="4">
        <v>5</v>
      </c>
      <c r="I1574" s="4">
        <v>4</v>
      </c>
      <c r="J1574" s="4">
        <v>4</v>
      </c>
      <c r="K1574" s="4">
        <v>5</v>
      </c>
      <c r="L1574" s="4">
        <v>5</v>
      </c>
      <c r="M1574" s="4">
        <v>5</v>
      </c>
      <c r="N1574" s="4">
        <v>5</v>
      </c>
      <c r="O1574" s="4">
        <v>5</v>
      </c>
      <c r="P1574" s="4">
        <v>5</v>
      </c>
      <c r="Q1574" s="9">
        <f t="shared" si="74"/>
        <v>1.4351851851851854E-3</v>
      </c>
      <c r="R1574" s="4">
        <f t="shared" si="72"/>
        <v>40889.702766203707</v>
      </c>
      <c r="S1574" s="4">
        <v>0.55119613509590693</v>
      </c>
      <c r="T1574" s="4" t="str">
        <f>VLOOKUP(E1574,Sheet2!$A$2:$E$137,5,FALSE)</f>
        <v>CA</v>
      </c>
      <c r="U1574" s="4">
        <f>VLOOKUP($T1574,Sheet4!$H$1106:$M$1351,surveys!U$1+1,FALSE)</f>
        <v>0.39929817507859233</v>
      </c>
      <c r="V1574" s="4">
        <f>VLOOKUP($T1574,Sheet4!$H$1106:$M$1351,surveys!V$1+1,FALSE)</f>
        <v>0.68226808593455113</v>
      </c>
      <c r="W1574" s="4">
        <f>VLOOKUP($T1574,Sheet4!$H$1106:$M$1351,surveys!W$1+1,FALSE)</f>
        <v>0.8413893511967715</v>
      </c>
      <c r="X1574" s="4">
        <f>VLOOKUP($T1574,Sheet4!$H$1106:$M$1351,surveys!X$1+1,FALSE)</f>
        <v>0.92969032990429024</v>
      </c>
      <c r="Y1574" s="4">
        <f>VLOOKUP($T1574,Sheet4!$H$1106:$M$1351,surveys!Y$1+1,FALSE)</f>
        <v>1</v>
      </c>
      <c r="Z1574" s="4">
        <f t="shared" si="73"/>
        <v>2</v>
      </c>
      <c r="AA1574" s="4" t="str">
        <f>VLOOKUP(T1574&amp;"-"&amp;Z1574,Sheet4!$W$2:$AA$1100,3,FALSE)</f>
        <v>Montreal</v>
      </c>
      <c r="AB1574" s="4">
        <f>VLOOKUP(T1574&amp;"-"&amp;Z1574,Sheet4!$W$2:$AA$1100,4,FALSE)</f>
        <v>45.508839999999999</v>
      </c>
      <c r="AC1574" s="4">
        <f>VLOOKUP(T1574&amp;"-"&amp;Z1574,Sheet4!$W$2:$AA$1100,5,FALSE)</f>
        <v>-73.587810000000005</v>
      </c>
    </row>
    <row r="1575" spans="1:29">
      <c r="A1575" s="6">
        <v>40889</v>
      </c>
      <c r="B1575" s="7">
        <v>0.54236111111111107</v>
      </c>
      <c r="C1575" s="4" t="s">
        <v>1213</v>
      </c>
      <c r="D1575" s="4" t="s">
        <v>1219</v>
      </c>
      <c r="E1575" s="4" t="s">
        <v>33</v>
      </c>
      <c r="F1575" s="4">
        <v>2</v>
      </c>
      <c r="G1575" s="4">
        <v>3</v>
      </c>
      <c r="H1575" s="4">
        <v>2</v>
      </c>
      <c r="I1575" s="4">
        <v>2</v>
      </c>
      <c r="J1575" s="4">
        <v>3</v>
      </c>
      <c r="K1575" s="4">
        <v>5</v>
      </c>
      <c r="L1575" s="4">
        <v>4</v>
      </c>
      <c r="M1575" s="4">
        <v>5</v>
      </c>
      <c r="N1575" s="4">
        <v>3</v>
      </c>
      <c r="O1575" s="4">
        <v>3</v>
      </c>
      <c r="P1575" s="4">
        <v>3</v>
      </c>
      <c r="Q1575" s="9">
        <f t="shared" si="74"/>
        <v>2.929398148148148E-2</v>
      </c>
      <c r="R1575" s="4">
        <f t="shared" si="72"/>
        <v>40889.542361111111</v>
      </c>
      <c r="S1575" s="4">
        <v>0.85832086255673667</v>
      </c>
      <c r="T1575" s="4" t="str">
        <f>VLOOKUP(E1575,Sheet2!$A$2:$E$137,5,FALSE)</f>
        <v>IT</v>
      </c>
      <c r="U1575" s="4">
        <f>VLOOKUP($T1575,Sheet4!$H$1106:$M$1351,surveys!U$1+1,FALSE)</f>
        <v>0.40073733113706772</v>
      </c>
      <c r="V1575" s="4">
        <f>VLOOKUP($T1575,Sheet4!$H$1106:$M$1351,surveys!V$1+1,FALSE)</f>
        <v>0.60502083075372182</v>
      </c>
      <c r="W1575" s="4">
        <f>VLOOKUP($T1575,Sheet4!$H$1106:$M$1351,surveys!W$1+1,FALSE)</f>
        <v>0.75963680320784854</v>
      </c>
      <c r="X1575" s="4">
        <f>VLOOKUP($T1575,Sheet4!$H$1106:$M$1351,surveys!X$1+1,FALSE)</f>
        <v>0.89491209934724891</v>
      </c>
      <c r="Y1575" s="4">
        <f>VLOOKUP($T1575,Sheet4!$H$1106:$M$1351,surveys!Y$1+1,FALSE)</f>
        <v>1</v>
      </c>
      <c r="Z1575" s="4">
        <f t="shared" si="73"/>
        <v>4</v>
      </c>
      <c r="AA1575" s="4" t="str">
        <f>VLOOKUP(T1575&amp;"-"&amp;Z1575,Sheet4!$W$2:$AA$1100,3,FALSE)</f>
        <v>Torino</v>
      </c>
      <c r="AB1575" s="4">
        <f>VLOOKUP(T1575&amp;"-"&amp;Z1575,Sheet4!$W$2:$AA$1100,4,FALSE)</f>
        <v>45.070489999999999</v>
      </c>
      <c r="AC1575" s="4">
        <f>VLOOKUP(T1575&amp;"-"&amp;Z1575,Sheet4!$W$2:$AA$1100,5,FALSE)</f>
        <v>7.68682</v>
      </c>
    </row>
    <row r="1576" spans="1:29">
      <c r="A1576" s="6">
        <v>40889</v>
      </c>
      <c r="B1576" s="7">
        <v>0.8300347222222223</v>
      </c>
      <c r="C1576" s="4" t="s">
        <v>1215</v>
      </c>
      <c r="D1576" s="4" t="s">
        <v>1214</v>
      </c>
      <c r="E1576" s="4" t="s">
        <v>37</v>
      </c>
      <c r="F1576" s="4">
        <v>5</v>
      </c>
      <c r="G1576" s="4">
        <v>4</v>
      </c>
      <c r="H1576" s="4">
        <v>5</v>
      </c>
      <c r="I1576" s="4">
        <v>3</v>
      </c>
      <c r="J1576" s="4">
        <v>5</v>
      </c>
      <c r="K1576" s="4">
        <v>4</v>
      </c>
      <c r="L1576" s="4">
        <v>3</v>
      </c>
      <c r="M1576" s="4">
        <v>5</v>
      </c>
      <c r="N1576" s="4">
        <v>4</v>
      </c>
      <c r="O1576" s="4">
        <v>5</v>
      </c>
      <c r="P1576" s="4">
        <v>3</v>
      </c>
      <c r="Q1576" s="9">
        <f t="shared" si="74"/>
        <v>2.1087962962962961E-2</v>
      </c>
      <c r="R1576" s="4">
        <f t="shared" si="72"/>
        <v>40889.830034722225</v>
      </c>
      <c r="S1576" s="4">
        <v>0.65240683467201421</v>
      </c>
      <c r="T1576" s="4" t="str">
        <f>VLOOKUP(E1576,Sheet2!$A$2:$E$137,5,FALSE)</f>
        <v>PT</v>
      </c>
      <c r="U1576" s="4">
        <f>VLOOKUP($T1576,Sheet4!$H$1106:$M$1351,surveys!U$1+1,FALSE)</f>
        <v>0.43703858129282908</v>
      </c>
      <c r="V1576" s="4">
        <f>VLOOKUP($T1576,Sheet4!$H$1106:$M$1351,surveys!V$1+1,FALSE)</f>
        <v>0.64773543484664464</v>
      </c>
      <c r="W1576" s="4">
        <f>VLOOKUP($T1576,Sheet4!$H$1106:$M$1351,surveys!W$1+1,FALSE)</f>
        <v>0.79869631675299657</v>
      </c>
      <c r="X1576" s="4">
        <f>VLOOKUP($T1576,Sheet4!$H$1106:$M$1351,surveys!X$1+1,FALSE)</f>
        <v>0.90115606302176665</v>
      </c>
      <c r="Y1576" s="4">
        <f>VLOOKUP($T1576,Sheet4!$H$1106:$M$1351,surveys!Y$1+1,FALSE)</f>
        <v>1</v>
      </c>
      <c r="Z1576" s="4">
        <f t="shared" si="73"/>
        <v>3</v>
      </c>
      <c r="AA1576" s="4" t="str">
        <f>VLOOKUP(T1576&amp;"-"&amp;Z1576,Sheet4!$W$2:$AA$1100,3,FALSE)</f>
        <v>Amadora</v>
      </c>
      <c r="AB1576" s="4">
        <f>VLOOKUP(T1576&amp;"-"&amp;Z1576,Sheet4!$W$2:$AA$1100,4,FALSE)</f>
        <v>38.753819999999997</v>
      </c>
      <c r="AC1576" s="4">
        <f>VLOOKUP(T1576&amp;"-"&amp;Z1576,Sheet4!$W$2:$AA$1100,5,FALSE)</f>
        <v>-9.2308299999999992</v>
      </c>
    </row>
    <row r="1577" spans="1:29">
      <c r="A1577" s="6">
        <v>40889</v>
      </c>
      <c r="B1577" s="7">
        <v>0.76763888888888876</v>
      </c>
      <c r="C1577" s="4" t="s">
        <v>1215</v>
      </c>
      <c r="D1577" s="4" t="s">
        <v>1217</v>
      </c>
      <c r="E1577" s="4" t="s">
        <v>33</v>
      </c>
      <c r="F1577" s="4">
        <v>5</v>
      </c>
      <c r="G1577" s="4">
        <v>5</v>
      </c>
      <c r="H1577" s="4">
        <v>5</v>
      </c>
      <c r="I1577" s="4">
        <v>3</v>
      </c>
      <c r="J1577" s="4">
        <v>5</v>
      </c>
      <c r="K1577" s="4">
        <v>5</v>
      </c>
      <c r="L1577" s="4">
        <v>5</v>
      </c>
      <c r="M1577" s="4">
        <v>5</v>
      </c>
      <c r="N1577" s="4">
        <v>4</v>
      </c>
      <c r="O1577" s="4">
        <v>4</v>
      </c>
      <c r="P1577" s="4">
        <v>4</v>
      </c>
      <c r="Q1577" s="9">
        <f t="shared" si="74"/>
        <v>4.7557870370370375E-2</v>
      </c>
      <c r="R1577" s="4">
        <f t="shared" si="72"/>
        <v>40889.767638888887</v>
      </c>
      <c r="S1577" s="4">
        <v>0.11763993561078312</v>
      </c>
      <c r="T1577" s="4" t="str">
        <f>VLOOKUP(E1577,Sheet2!$A$2:$E$137,5,FALSE)</f>
        <v>IT</v>
      </c>
      <c r="U1577" s="4">
        <f>VLOOKUP($T1577,Sheet4!$H$1106:$M$1351,surveys!U$1+1,FALSE)</f>
        <v>0.40073733113706772</v>
      </c>
      <c r="V1577" s="4">
        <f>VLOOKUP($T1577,Sheet4!$H$1106:$M$1351,surveys!V$1+1,FALSE)</f>
        <v>0.60502083075372182</v>
      </c>
      <c r="W1577" s="4">
        <f>VLOOKUP($T1577,Sheet4!$H$1106:$M$1351,surveys!W$1+1,FALSE)</f>
        <v>0.75963680320784854</v>
      </c>
      <c r="X1577" s="4">
        <f>VLOOKUP($T1577,Sheet4!$H$1106:$M$1351,surveys!X$1+1,FALSE)</f>
        <v>0.89491209934724891</v>
      </c>
      <c r="Y1577" s="4">
        <f>VLOOKUP($T1577,Sheet4!$H$1106:$M$1351,surveys!Y$1+1,FALSE)</f>
        <v>1</v>
      </c>
      <c r="Z1577" s="4">
        <f t="shared" si="73"/>
        <v>1</v>
      </c>
      <c r="AA1577" s="4" t="str">
        <f>VLOOKUP(T1577&amp;"-"&amp;Z1577,Sheet4!$W$2:$AA$1100,3,FALSE)</f>
        <v>Roma</v>
      </c>
      <c r="AB1577" s="4">
        <f>VLOOKUP(T1577&amp;"-"&amp;Z1577,Sheet4!$W$2:$AA$1100,4,FALSE)</f>
        <v>41.894739999999999</v>
      </c>
      <c r="AC1577" s="4">
        <f>VLOOKUP(T1577&amp;"-"&amp;Z1577,Sheet4!$W$2:$AA$1100,5,FALSE)</f>
        <v>12.4839</v>
      </c>
    </row>
    <row r="1578" spans="1:29">
      <c r="A1578" s="6">
        <v>40889</v>
      </c>
      <c r="B1578" s="7">
        <v>0.91249999999999998</v>
      </c>
      <c r="C1578" s="4" t="s">
        <v>1213</v>
      </c>
      <c r="D1578" s="4" t="s">
        <v>1214</v>
      </c>
      <c r="E1578" s="4" t="s">
        <v>13</v>
      </c>
      <c r="F1578" s="4">
        <v>1</v>
      </c>
      <c r="G1578" s="4">
        <v>1</v>
      </c>
      <c r="H1578" s="4">
        <v>1</v>
      </c>
      <c r="I1578" s="4">
        <v>1</v>
      </c>
      <c r="J1578" s="4">
        <v>1</v>
      </c>
      <c r="K1578" s="4">
        <v>1</v>
      </c>
      <c r="L1578" s="4">
        <v>1</v>
      </c>
      <c r="M1578" s="4">
        <v>1</v>
      </c>
      <c r="N1578" s="4">
        <v>1</v>
      </c>
      <c r="O1578" s="4">
        <v>1</v>
      </c>
      <c r="P1578" s="4">
        <v>1</v>
      </c>
      <c r="Q1578" s="9">
        <f t="shared" si="74"/>
        <v>8.6226851851851846E-3</v>
      </c>
      <c r="R1578" s="4">
        <f t="shared" si="72"/>
        <v>40889.912499999999</v>
      </c>
      <c r="S1578" s="4">
        <v>0.93396572876386674</v>
      </c>
      <c r="T1578" s="4" t="str">
        <f>VLOOKUP(E1578,Sheet2!$A$2:$E$137,5,FALSE)</f>
        <v>GB</v>
      </c>
      <c r="U1578" s="4">
        <f>VLOOKUP($T1578,Sheet4!$H$1106:$M$1351,surveys!U$1+1,FALSE)</f>
        <v>0.43993408527720174</v>
      </c>
      <c r="V1578" s="4">
        <f>VLOOKUP($T1578,Sheet4!$H$1106:$M$1351,surveys!V$1+1,FALSE)</f>
        <v>0.87986817055440347</v>
      </c>
      <c r="W1578" s="4">
        <f>VLOOKUP($T1578,Sheet4!$H$1106:$M$1351,surveys!W$1+1,FALSE)</f>
        <v>0.93717230822503084</v>
      </c>
      <c r="X1578" s="4">
        <f>VLOOKUP($T1578,Sheet4!$H$1106:$M$1351,surveys!X$1+1,FALSE)</f>
        <v>0.97269979890956382</v>
      </c>
      <c r="Y1578" s="4">
        <f>VLOOKUP($T1578,Sheet4!$H$1106:$M$1351,surveys!Y$1+1,FALSE)</f>
        <v>1</v>
      </c>
      <c r="Z1578" s="4">
        <f t="shared" si="73"/>
        <v>3</v>
      </c>
      <c r="AA1578" s="4" t="str">
        <f>VLOOKUP(T1578&amp;"-"&amp;Z1578,Sheet4!$W$2:$AA$1100,3,FALSE)</f>
        <v>Birmingham</v>
      </c>
      <c r="AB1578" s="4">
        <f>VLOOKUP(T1578&amp;"-"&amp;Z1578,Sheet4!$W$2:$AA$1100,4,FALSE)</f>
        <v>52.48142</v>
      </c>
      <c r="AC1578" s="4">
        <f>VLOOKUP(T1578&amp;"-"&amp;Z1578,Sheet4!$W$2:$AA$1100,5,FALSE)</f>
        <v>-1.8998299999999999</v>
      </c>
    </row>
    <row r="1579" spans="1:29">
      <c r="A1579" s="6">
        <v>40889</v>
      </c>
      <c r="B1579" s="7">
        <v>0.92579861111111106</v>
      </c>
      <c r="C1579" s="4" t="s">
        <v>1213</v>
      </c>
      <c r="D1579" s="4" t="s">
        <v>1216</v>
      </c>
      <c r="E1579" s="4" t="s">
        <v>33</v>
      </c>
      <c r="F1579" s="4">
        <v>4</v>
      </c>
      <c r="G1579" s="4">
        <v>4</v>
      </c>
      <c r="H1579" s="4">
        <v>3</v>
      </c>
      <c r="I1579" s="4">
        <v>4</v>
      </c>
      <c r="J1579" s="4">
        <v>5</v>
      </c>
      <c r="K1579" s="4">
        <v>2</v>
      </c>
      <c r="L1579" s="4">
        <v>5</v>
      </c>
      <c r="M1579" s="4">
        <v>5</v>
      </c>
      <c r="N1579" s="4">
        <v>5</v>
      </c>
      <c r="O1579" s="4">
        <v>4</v>
      </c>
      <c r="P1579" s="4">
        <v>2</v>
      </c>
      <c r="Q1579" s="9">
        <f t="shared" si="74"/>
        <v>1.7488425925925925E-2</v>
      </c>
      <c r="R1579" s="4">
        <f t="shared" si="72"/>
        <v>40889.925798611112</v>
      </c>
      <c r="S1579" s="4">
        <v>0.25294615765155393</v>
      </c>
      <c r="T1579" s="4" t="str">
        <f>VLOOKUP(E1579,Sheet2!$A$2:$E$137,5,FALSE)</f>
        <v>IT</v>
      </c>
      <c r="U1579" s="4">
        <f>VLOOKUP($T1579,Sheet4!$H$1106:$M$1351,surveys!U$1+1,FALSE)</f>
        <v>0.40073733113706772</v>
      </c>
      <c r="V1579" s="4">
        <f>VLOOKUP($T1579,Sheet4!$H$1106:$M$1351,surveys!V$1+1,FALSE)</f>
        <v>0.60502083075372182</v>
      </c>
      <c r="W1579" s="4">
        <f>VLOOKUP($T1579,Sheet4!$H$1106:$M$1351,surveys!W$1+1,FALSE)</f>
        <v>0.75963680320784854</v>
      </c>
      <c r="X1579" s="4">
        <f>VLOOKUP($T1579,Sheet4!$H$1106:$M$1351,surveys!X$1+1,FALSE)</f>
        <v>0.89491209934724891</v>
      </c>
      <c r="Y1579" s="4">
        <f>VLOOKUP($T1579,Sheet4!$H$1106:$M$1351,surveys!Y$1+1,FALSE)</f>
        <v>1</v>
      </c>
      <c r="Z1579" s="4">
        <f t="shared" si="73"/>
        <v>1</v>
      </c>
      <c r="AA1579" s="4" t="str">
        <f>VLOOKUP(T1579&amp;"-"&amp;Z1579,Sheet4!$W$2:$AA$1100,3,FALSE)</f>
        <v>Roma</v>
      </c>
      <c r="AB1579" s="4">
        <f>VLOOKUP(T1579&amp;"-"&amp;Z1579,Sheet4!$W$2:$AA$1100,4,FALSE)</f>
        <v>41.894739999999999</v>
      </c>
      <c r="AC1579" s="4">
        <f>VLOOKUP(T1579&amp;"-"&amp;Z1579,Sheet4!$W$2:$AA$1100,5,FALSE)</f>
        <v>12.4839</v>
      </c>
    </row>
    <row r="1580" spans="1:29">
      <c r="A1580" s="6">
        <v>40888</v>
      </c>
      <c r="B1580" s="7">
        <v>0.11225694444444445</v>
      </c>
      <c r="C1580" s="4" t="s">
        <v>1215</v>
      </c>
      <c r="D1580" s="4" t="s">
        <v>1216</v>
      </c>
      <c r="E1580" s="4" t="s">
        <v>15</v>
      </c>
      <c r="F1580" s="4">
        <v>3</v>
      </c>
      <c r="G1580" s="4">
        <v>3</v>
      </c>
      <c r="H1580" s="4">
        <v>3</v>
      </c>
      <c r="I1580" s="4">
        <v>3</v>
      </c>
      <c r="J1580" s="4">
        <v>5</v>
      </c>
      <c r="K1580" s="4">
        <v>5</v>
      </c>
      <c r="L1580" s="4">
        <v>3</v>
      </c>
      <c r="M1580" s="4">
        <v>5</v>
      </c>
      <c r="N1580" s="4">
        <v>4</v>
      </c>
      <c r="O1580" s="4">
        <v>5</v>
      </c>
      <c r="P1580" s="4">
        <v>3</v>
      </c>
      <c r="Q1580" s="9">
        <f t="shared" si="74"/>
        <v>8.8425925925925911E-3</v>
      </c>
      <c r="R1580" s="4">
        <f t="shared" si="72"/>
        <v>40888.112256944441</v>
      </c>
      <c r="S1580" s="4">
        <v>0.55369082184372176</v>
      </c>
      <c r="T1580" s="4" t="str">
        <f>VLOOKUP(E1580,Sheet2!$A$2:$E$137,5,FALSE)</f>
        <v>US</v>
      </c>
      <c r="U1580" s="4">
        <f>VLOOKUP($T1580,Sheet4!$H$1106:$M$1351,surveys!U$1+1,FALSE)</f>
        <v>0.42883768204388006</v>
      </c>
      <c r="V1580" s="4">
        <f>VLOOKUP($T1580,Sheet4!$H$1106:$M$1351,surveys!V$1+1,FALSE)</f>
        <v>0.62778475709586301</v>
      </c>
      <c r="W1580" s="4">
        <f>VLOOKUP($T1580,Sheet4!$H$1106:$M$1351,surveys!W$1+1,FALSE)</f>
        <v>0.76918600378409652</v>
      </c>
      <c r="X1580" s="4">
        <f>VLOOKUP($T1580,Sheet4!$H$1106:$M$1351,surveys!X$1+1,FALSE)</f>
        <v>0.88987045221102745</v>
      </c>
      <c r="Y1580" s="4">
        <f>VLOOKUP($T1580,Sheet4!$H$1106:$M$1351,surveys!Y$1+1,FALSE)</f>
        <v>1</v>
      </c>
      <c r="Z1580" s="4">
        <f t="shared" si="73"/>
        <v>2</v>
      </c>
      <c r="AA1580" s="4" t="str">
        <f>VLOOKUP(T1580&amp;"-"&amp;Z1580,Sheet4!$W$2:$AA$1100,3,FALSE)</f>
        <v>Los Angeles</v>
      </c>
      <c r="AB1580" s="4">
        <f>VLOOKUP(T1580&amp;"-"&amp;Z1580,Sheet4!$W$2:$AA$1100,4,FALSE)</f>
        <v>34.052230000000002</v>
      </c>
      <c r="AC1580" s="4">
        <f>VLOOKUP(T1580&amp;"-"&amp;Z1580,Sheet4!$W$2:$AA$1100,5,FALSE)</f>
        <v>-118.24368</v>
      </c>
    </row>
    <row r="1581" spans="1:29">
      <c r="A1581" s="6">
        <v>40888</v>
      </c>
      <c r="B1581" s="7">
        <v>0.22003472222222223</v>
      </c>
      <c r="C1581" s="4" t="s">
        <v>1213</v>
      </c>
      <c r="D1581" s="4" t="s">
        <v>1217</v>
      </c>
      <c r="E1581" s="4" t="s">
        <v>123</v>
      </c>
      <c r="F1581" s="4">
        <v>2</v>
      </c>
      <c r="G1581" s="4">
        <v>3</v>
      </c>
      <c r="H1581" s="4">
        <v>4</v>
      </c>
      <c r="I1581" s="4">
        <v>4</v>
      </c>
      <c r="J1581" s="4">
        <v>5</v>
      </c>
      <c r="K1581" s="4">
        <v>4</v>
      </c>
      <c r="L1581" s="4">
        <v>4</v>
      </c>
      <c r="M1581" s="4">
        <v>5</v>
      </c>
      <c r="N1581" s="4">
        <v>5</v>
      </c>
      <c r="O1581" s="4">
        <v>5</v>
      </c>
      <c r="P1581" s="4">
        <v>4</v>
      </c>
      <c r="Q1581" s="9">
        <f t="shared" si="74"/>
        <v>1.4143518518518519E-2</v>
      </c>
      <c r="R1581" s="4">
        <f t="shared" si="72"/>
        <v>40888.220034722224</v>
      </c>
      <c r="S1581" s="4">
        <v>0.8647415983855975</v>
      </c>
      <c r="T1581" s="4" t="str">
        <f>VLOOKUP(E1581,Sheet2!$A$2:$E$137,5,FALSE)</f>
        <v>IN</v>
      </c>
      <c r="U1581" s="4">
        <f>VLOOKUP($T1581,Sheet4!$H$1106:$M$1351,surveys!U$1+1,FALSE)</f>
        <v>0.33680245405102799</v>
      </c>
      <c r="V1581" s="4">
        <f>VLOOKUP($T1581,Sheet4!$H$1106:$M$1351,surveys!V$1+1,FALSE)</f>
        <v>0.62679773153769558</v>
      </c>
      <c r="W1581" s="4">
        <f>VLOOKUP($T1581,Sheet4!$H$1106:$M$1351,surveys!W$1+1,FALSE)</f>
        <v>0.7622435059072814</v>
      </c>
      <c r="X1581" s="4">
        <f>VLOOKUP($T1581,Sheet4!$H$1106:$M$1351,surveys!X$1+1,FALSE)</f>
        <v>0.88514646425564791</v>
      </c>
      <c r="Y1581" s="4">
        <f>VLOOKUP($T1581,Sheet4!$H$1106:$M$1351,surveys!Y$1+1,FALSE)</f>
        <v>1</v>
      </c>
      <c r="Z1581" s="4">
        <f t="shared" si="73"/>
        <v>4</v>
      </c>
      <c r="AA1581" s="4" t="str">
        <f>VLOOKUP(T1581&amp;"-"&amp;Z1581,Sheet4!$W$2:$AA$1100,3,FALSE)</f>
        <v>Calcutta</v>
      </c>
      <c r="AB1581" s="4">
        <f>VLOOKUP(T1581&amp;"-"&amp;Z1581,Sheet4!$W$2:$AA$1100,4,FALSE)</f>
        <v>22.56972</v>
      </c>
      <c r="AC1581" s="4">
        <f>VLOOKUP(T1581&amp;"-"&amp;Z1581,Sheet4!$W$2:$AA$1100,5,FALSE)</f>
        <v>88.369720000000001</v>
      </c>
    </row>
    <row r="1582" spans="1:29">
      <c r="A1582" s="6">
        <v>40888</v>
      </c>
      <c r="B1582" s="7">
        <v>0.95196759259259256</v>
      </c>
      <c r="C1582" s="4" t="s">
        <v>1213</v>
      </c>
      <c r="D1582" s="4" t="s">
        <v>1218</v>
      </c>
      <c r="E1582" s="4" t="s">
        <v>47</v>
      </c>
      <c r="F1582" s="4">
        <v>4</v>
      </c>
      <c r="G1582" s="4">
        <v>2</v>
      </c>
      <c r="H1582" s="4">
        <v>4</v>
      </c>
      <c r="I1582" s="4">
        <v>5</v>
      </c>
      <c r="J1582" s="4">
        <v>5</v>
      </c>
      <c r="K1582" s="4">
        <v>3</v>
      </c>
      <c r="L1582" s="4">
        <v>2</v>
      </c>
      <c r="M1582" s="4">
        <v>4</v>
      </c>
      <c r="N1582" s="4">
        <v>5</v>
      </c>
      <c r="O1582" s="4">
        <v>5</v>
      </c>
      <c r="P1582" s="4">
        <v>5</v>
      </c>
      <c r="Q1582" s="9">
        <f t="shared" si="74"/>
        <v>3.6493055555555549E-2</v>
      </c>
      <c r="R1582" s="4">
        <f t="shared" si="72"/>
        <v>40888.951967592591</v>
      </c>
      <c r="S1582" s="4">
        <v>0.55320200342291592</v>
      </c>
      <c r="T1582" s="4" t="str">
        <f>VLOOKUP(E1582,Sheet2!$A$2:$E$137,5,FALSE)</f>
        <v>NZ</v>
      </c>
      <c r="U1582" s="4">
        <f>VLOOKUP($T1582,Sheet4!$H$1106:$M$1351,surveys!U$1+1,FALSE)</f>
        <v>0.24106469712465556</v>
      </c>
      <c r="V1582" s="4">
        <f>VLOOKUP($T1582,Sheet4!$H$1106:$M$1351,surveys!V$1+1,FALSE)</f>
        <v>0.46135760189339992</v>
      </c>
      <c r="W1582" s="4">
        <f>VLOOKUP($T1582,Sheet4!$H$1106:$M$1351,surveys!W$1+1,FALSE)</f>
        <v>0.67128249233820236</v>
      </c>
      <c r="X1582" s="4">
        <f>VLOOKUP($T1582,Sheet4!$H$1106:$M$1351,surveys!X$1+1,FALSE)</f>
        <v>0.88009640049815385</v>
      </c>
      <c r="Y1582" s="4">
        <f>VLOOKUP($T1582,Sheet4!$H$1106:$M$1351,surveys!Y$1+1,FALSE)</f>
        <v>1</v>
      </c>
      <c r="Z1582" s="4">
        <f t="shared" si="73"/>
        <v>3</v>
      </c>
      <c r="AA1582" s="4" t="str">
        <f>VLOOKUP(T1582&amp;"-"&amp;Z1582,Sheet4!$W$2:$AA$1100,3,FALSE)</f>
        <v>Christchurch</v>
      </c>
      <c r="AB1582" s="4">
        <f>VLOOKUP(T1582&amp;"-"&amp;Z1582,Sheet4!$W$2:$AA$1100,4,FALSE)</f>
        <v>-43.533329999999999</v>
      </c>
      <c r="AC1582" s="4">
        <f>VLOOKUP(T1582&amp;"-"&amp;Z1582,Sheet4!$W$2:$AA$1100,5,FALSE)</f>
        <v>172.63333</v>
      </c>
    </row>
    <row r="1583" spans="1:29">
      <c r="A1583" s="6">
        <v>40888</v>
      </c>
      <c r="B1583" s="7">
        <v>0.78388888888888886</v>
      </c>
      <c r="C1583" s="4" t="s">
        <v>1213</v>
      </c>
      <c r="D1583" s="4" t="s">
        <v>1218</v>
      </c>
      <c r="E1583" s="4" t="s">
        <v>26</v>
      </c>
      <c r="F1583" s="4">
        <v>1</v>
      </c>
      <c r="G1583" s="4">
        <v>3</v>
      </c>
      <c r="H1583" s="4">
        <v>5</v>
      </c>
      <c r="I1583" s="4">
        <v>1</v>
      </c>
      <c r="J1583" s="4">
        <v>5</v>
      </c>
      <c r="K1583" s="4">
        <v>5</v>
      </c>
      <c r="L1583" s="4">
        <v>5</v>
      </c>
      <c r="M1583" s="4">
        <v>5</v>
      </c>
      <c r="N1583" s="4">
        <v>5</v>
      </c>
      <c r="O1583" s="4">
        <v>5</v>
      </c>
      <c r="P1583" s="4">
        <v>5</v>
      </c>
      <c r="Q1583" s="9">
        <f t="shared" si="74"/>
        <v>5.8668981481481482E-2</v>
      </c>
      <c r="R1583" s="4">
        <f t="shared" si="72"/>
        <v>40888.783888888887</v>
      </c>
      <c r="S1583" s="4">
        <v>0.95718016503643799</v>
      </c>
      <c r="T1583" s="4" t="str">
        <f>VLOOKUP(E1583,Sheet2!$A$2:$E$137,5,FALSE)</f>
        <v>DE</v>
      </c>
      <c r="U1583" s="4">
        <f>VLOOKUP($T1583,Sheet4!$H$1106:$M$1351,surveys!U$1+1,FALSE)</f>
        <v>0.42620281948941302</v>
      </c>
      <c r="V1583" s="4">
        <f>VLOOKUP($T1583,Sheet4!$H$1106:$M$1351,surveys!V$1+1,FALSE)</f>
        <v>0.64253089557903176</v>
      </c>
      <c r="W1583" s="4">
        <f>VLOOKUP($T1583,Sheet4!$H$1106:$M$1351,surveys!W$1+1,FALSE)</f>
        <v>0.79931043378760003</v>
      </c>
      <c r="X1583" s="4">
        <f>VLOOKUP($T1583,Sheet4!$H$1106:$M$1351,surveys!X$1+1,FALSE)</f>
        <v>0.91914675697020254</v>
      </c>
      <c r="Y1583" s="4">
        <f>VLOOKUP($T1583,Sheet4!$H$1106:$M$1351,surveys!Y$1+1,FALSE)</f>
        <v>1</v>
      </c>
      <c r="Z1583" s="4">
        <f t="shared" si="73"/>
        <v>5</v>
      </c>
      <c r="AA1583" s="4" t="str">
        <f>VLOOKUP(T1583&amp;"-"&amp;Z1583,Sheet4!$W$2:$AA$1100,3,FALSE)</f>
        <v>Frankfurt am Main</v>
      </c>
      <c r="AB1583" s="4">
        <f>VLOOKUP(T1583&amp;"-"&amp;Z1583,Sheet4!$W$2:$AA$1100,4,FALSE)</f>
        <v>50.116669999999999</v>
      </c>
      <c r="AC1583" s="4">
        <f>VLOOKUP(T1583&amp;"-"&amp;Z1583,Sheet4!$W$2:$AA$1100,5,FALSE)</f>
        <v>8.6833299999999998</v>
      </c>
    </row>
    <row r="1584" spans="1:29">
      <c r="A1584" s="6">
        <v>40888</v>
      </c>
      <c r="B1584" s="7">
        <v>0.53104166666666663</v>
      </c>
      <c r="C1584" s="4" t="s">
        <v>1213</v>
      </c>
      <c r="D1584" s="4" t="s">
        <v>1216</v>
      </c>
      <c r="E1584" s="4" t="s">
        <v>11</v>
      </c>
      <c r="F1584" s="4">
        <v>3</v>
      </c>
      <c r="G1584" s="4">
        <v>3</v>
      </c>
      <c r="H1584" s="4">
        <v>4</v>
      </c>
      <c r="I1584" s="4">
        <v>3</v>
      </c>
      <c r="J1584" s="4">
        <v>5</v>
      </c>
      <c r="K1584" s="4">
        <v>5</v>
      </c>
      <c r="L1584" s="4">
        <v>4</v>
      </c>
      <c r="M1584" s="4">
        <v>4</v>
      </c>
      <c r="N1584" s="4">
        <v>4</v>
      </c>
      <c r="O1584" s="4">
        <v>3</v>
      </c>
      <c r="P1584" s="4">
        <v>4</v>
      </c>
      <c r="Q1584" s="9">
        <f t="shared" si="74"/>
        <v>2.2303240740740738E-2</v>
      </c>
      <c r="R1584" s="4">
        <f t="shared" si="72"/>
        <v>40888.531041666669</v>
      </c>
      <c r="S1584" s="4">
        <v>0.39412679051153443</v>
      </c>
      <c r="T1584" s="4" t="str">
        <f>VLOOKUP(E1584,Sheet2!$A$2:$E$137,5,FALSE)</f>
        <v>FR</v>
      </c>
      <c r="U1584" s="4">
        <f>VLOOKUP($T1584,Sheet4!$H$1106:$M$1351,surveys!U$1+1,FALSE)</f>
        <v>0.51193913659220647</v>
      </c>
      <c r="V1584" s="4">
        <f>VLOOKUP($T1584,Sheet4!$H$1106:$M$1351,surveys!V$1+1,FALSE)</f>
        <v>0.70220575033861143</v>
      </c>
      <c r="W1584" s="4">
        <f>VLOOKUP($T1584,Sheet4!$H$1106:$M$1351,surveys!W$1+1,FALSE)</f>
        <v>0.81527182039156842</v>
      </c>
      <c r="X1584" s="4">
        <f>VLOOKUP($T1584,Sheet4!$H$1106:$M$1351,surveys!X$1+1,FALSE)</f>
        <v>0.91893911792009964</v>
      </c>
      <c r="Y1584" s="4">
        <f>VLOOKUP($T1584,Sheet4!$H$1106:$M$1351,surveys!Y$1+1,FALSE)</f>
        <v>1</v>
      </c>
      <c r="Z1584" s="4">
        <f t="shared" si="73"/>
        <v>1</v>
      </c>
      <c r="AA1584" s="4" t="str">
        <f>VLOOKUP(T1584&amp;"-"&amp;Z1584,Sheet4!$W$2:$AA$1100,3,FALSE)</f>
        <v>Paris</v>
      </c>
      <c r="AB1584" s="4">
        <f>VLOOKUP(T1584&amp;"-"&amp;Z1584,Sheet4!$W$2:$AA$1100,4,FALSE)</f>
        <v>48.853409999999997</v>
      </c>
      <c r="AC1584" s="4">
        <f>VLOOKUP(T1584&amp;"-"&amp;Z1584,Sheet4!$W$2:$AA$1100,5,FALSE)</f>
        <v>2.3488000000000002</v>
      </c>
    </row>
    <row r="1585" spans="1:29">
      <c r="A1585" s="6">
        <v>40888</v>
      </c>
      <c r="B1585" s="7">
        <v>0.54943287037037036</v>
      </c>
      <c r="C1585" s="4" t="s">
        <v>1215</v>
      </c>
      <c r="D1585" s="4" t="s">
        <v>1214</v>
      </c>
      <c r="E1585" s="4" t="s">
        <v>11</v>
      </c>
      <c r="F1585" s="4">
        <v>1</v>
      </c>
      <c r="G1585" s="4">
        <v>1</v>
      </c>
      <c r="H1585" s="4">
        <v>1</v>
      </c>
      <c r="I1585" s="4">
        <v>1</v>
      </c>
      <c r="J1585" s="4">
        <v>1</v>
      </c>
      <c r="K1585" s="4">
        <v>1</v>
      </c>
      <c r="L1585" s="4">
        <v>1</v>
      </c>
      <c r="M1585" s="4">
        <v>1</v>
      </c>
      <c r="N1585" s="4">
        <v>1</v>
      </c>
      <c r="O1585" s="4">
        <v>1</v>
      </c>
      <c r="P1585" s="4">
        <v>1</v>
      </c>
      <c r="Q1585" s="9">
        <f t="shared" si="74"/>
        <v>3.4456018518518518E-2</v>
      </c>
      <c r="R1585" s="4">
        <f t="shared" si="72"/>
        <v>40888.549432870372</v>
      </c>
      <c r="S1585" s="4">
        <v>4.517453793910331E-2</v>
      </c>
      <c r="T1585" s="4" t="str">
        <f>VLOOKUP(E1585,Sheet2!$A$2:$E$137,5,FALSE)</f>
        <v>FR</v>
      </c>
      <c r="U1585" s="4">
        <f>VLOOKUP($T1585,Sheet4!$H$1106:$M$1351,surveys!U$1+1,FALSE)</f>
        <v>0.51193913659220647</v>
      </c>
      <c r="V1585" s="4">
        <f>VLOOKUP($T1585,Sheet4!$H$1106:$M$1351,surveys!V$1+1,FALSE)</f>
        <v>0.70220575033861143</v>
      </c>
      <c r="W1585" s="4">
        <f>VLOOKUP($T1585,Sheet4!$H$1106:$M$1351,surveys!W$1+1,FALSE)</f>
        <v>0.81527182039156842</v>
      </c>
      <c r="X1585" s="4">
        <f>VLOOKUP($T1585,Sheet4!$H$1106:$M$1351,surveys!X$1+1,FALSE)</f>
        <v>0.91893911792009964</v>
      </c>
      <c r="Y1585" s="4">
        <f>VLOOKUP($T1585,Sheet4!$H$1106:$M$1351,surveys!Y$1+1,FALSE)</f>
        <v>1</v>
      </c>
      <c r="Z1585" s="4">
        <f t="shared" si="73"/>
        <v>1</v>
      </c>
      <c r="AA1585" s="4" t="str">
        <f>VLOOKUP(T1585&amp;"-"&amp;Z1585,Sheet4!$W$2:$AA$1100,3,FALSE)</f>
        <v>Paris</v>
      </c>
      <c r="AB1585" s="4">
        <f>VLOOKUP(T1585&amp;"-"&amp;Z1585,Sheet4!$W$2:$AA$1100,4,FALSE)</f>
        <v>48.853409999999997</v>
      </c>
      <c r="AC1585" s="4">
        <f>VLOOKUP(T1585&amp;"-"&amp;Z1585,Sheet4!$W$2:$AA$1100,5,FALSE)</f>
        <v>2.3488000000000002</v>
      </c>
    </row>
    <row r="1586" spans="1:29">
      <c r="A1586" s="6">
        <v>40888</v>
      </c>
      <c r="B1586" s="7">
        <v>0.765625</v>
      </c>
      <c r="C1586" s="4" t="s">
        <v>1213</v>
      </c>
      <c r="D1586" s="4" t="s">
        <v>1216</v>
      </c>
      <c r="E1586" s="4" t="s">
        <v>11</v>
      </c>
      <c r="F1586" s="4">
        <v>5</v>
      </c>
      <c r="G1586" s="4">
        <v>0</v>
      </c>
      <c r="H1586" s="4">
        <v>5</v>
      </c>
      <c r="I1586" s="4">
        <v>0</v>
      </c>
      <c r="J1586" s="4">
        <v>5</v>
      </c>
      <c r="K1586" s="4">
        <v>0</v>
      </c>
      <c r="L1586" s="4">
        <v>0</v>
      </c>
      <c r="M1586" s="4">
        <v>0</v>
      </c>
      <c r="N1586" s="4">
        <v>0</v>
      </c>
      <c r="O1586" s="4">
        <v>0</v>
      </c>
      <c r="P1586" s="4">
        <v>0</v>
      </c>
      <c r="Q1586" s="9">
        <f t="shared" si="74"/>
        <v>4.5428240740740748E-2</v>
      </c>
      <c r="R1586" s="4">
        <f t="shared" si="72"/>
        <v>40888.765625</v>
      </c>
      <c r="S1586" s="4">
        <v>0.21837227253159264</v>
      </c>
      <c r="T1586" s="4" t="str">
        <f>VLOOKUP(E1586,Sheet2!$A$2:$E$137,5,FALSE)</f>
        <v>FR</v>
      </c>
      <c r="U1586" s="4">
        <f>VLOOKUP($T1586,Sheet4!$H$1106:$M$1351,surveys!U$1+1,FALSE)</f>
        <v>0.51193913659220647</v>
      </c>
      <c r="V1586" s="4">
        <f>VLOOKUP($T1586,Sheet4!$H$1106:$M$1351,surveys!V$1+1,FALSE)</f>
        <v>0.70220575033861143</v>
      </c>
      <c r="W1586" s="4">
        <f>VLOOKUP($T1586,Sheet4!$H$1106:$M$1351,surveys!W$1+1,FALSE)</f>
        <v>0.81527182039156842</v>
      </c>
      <c r="X1586" s="4">
        <f>VLOOKUP($T1586,Sheet4!$H$1106:$M$1351,surveys!X$1+1,FALSE)</f>
        <v>0.91893911792009964</v>
      </c>
      <c r="Y1586" s="4">
        <f>VLOOKUP($T1586,Sheet4!$H$1106:$M$1351,surveys!Y$1+1,FALSE)</f>
        <v>1</v>
      </c>
      <c r="Z1586" s="4">
        <f t="shared" si="73"/>
        <v>1</v>
      </c>
      <c r="AA1586" s="4" t="str">
        <f>VLOOKUP(T1586&amp;"-"&amp;Z1586,Sheet4!$W$2:$AA$1100,3,FALSE)</f>
        <v>Paris</v>
      </c>
      <c r="AB1586" s="4">
        <f>VLOOKUP(T1586&amp;"-"&amp;Z1586,Sheet4!$W$2:$AA$1100,4,FALSE)</f>
        <v>48.853409999999997</v>
      </c>
      <c r="AC1586" s="4">
        <f>VLOOKUP(T1586&amp;"-"&amp;Z1586,Sheet4!$W$2:$AA$1100,5,FALSE)</f>
        <v>2.3488000000000002</v>
      </c>
    </row>
    <row r="1587" spans="1:29">
      <c r="A1587" s="6">
        <v>40888</v>
      </c>
      <c r="B1587" s="7">
        <v>0.80296296296296299</v>
      </c>
      <c r="C1587" s="4" t="s">
        <v>1215</v>
      </c>
      <c r="D1587" s="4" t="s">
        <v>1216</v>
      </c>
      <c r="E1587" s="4" t="s">
        <v>15</v>
      </c>
      <c r="F1587" s="4">
        <v>4</v>
      </c>
      <c r="G1587" s="4">
        <v>5</v>
      </c>
      <c r="H1587" s="4">
        <v>4</v>
      </c>
      <c r="I1587" s="4">
        <v>3</v>
      </c>
      <c r="J1587" s="4">
        <v>3</v>
      </c>
      <c r="K1587" s="4">
        <v>3</v>
      </c>
      <c r="L1587" s="4">
        <v>3</v>
      </c>
      <c r="M1587" s="4">
        <v>4</v>
      </c>
      <c r="N1587" s="4">
        <v>4</v>
      </c>
      <c r="O1587" s="4">
        <v>3</v>
      </c>
      <c r="P1587" s="4">
        <v>3</v>
      </c>
      <c r="Q1587" s="9">
        <f t="shared" si="74"/>
        <v>2.1180555555555553E-3</v>
      </c>
      <c r="R1587" s="4">
        <f t="shared" si="72"/>
        <v>40888.80296296296</v>
      </c>
      <c r="S1587" s="4">
        <v>4.8384898322928471E-2</v>
      </c>
      <c r="T1587" s="4" t="str">
        <f>VLOOKUP(E1587,Sheet2!$A$2:$E$137,5,FALSE)</f>
        <v>US</v>
      </c>
      <c r="U1587" s="4">
        <f>VLOOKUP($T1587,Sheet4!$H$1106:$M$1351,surveys!U$1+1,FALSE)</f>
        <v>0.42883768204388006</v>
      </c>
      <c r="V1587" s="4">
        <f>VLOOKUP($T1587,Sheet4!$H$1106:$M$1351,surveys!V$1+1,FALSE)</f>
        <v>0.62778475709586301</v>
      </c>
      <c r="W1587" s="4">
        <f>VLOOKUP($T1587,Sheet4!$H$1106:$M$1351,surveys!W$1+1,FALSE)</f>
        <v>0.76918600378409652</v>
      </c>
      <c r="X1587" s="4">
        <f>VLOOKUP($T1587,Sheet4!$H$1106:$M$1351,surveys!X$1+1,FALSE)</f>
        <v>0.88987045221102745</v>
      </c>
      <c r="Y1587" s="4">
        <f>VLOOKUP($T1587,Sheet4!$H$1106:$M$1351,surveys!Y$1+1,FALSE)</f>
        <v>1</v>
      </c>
      <c r="Z1587" s="4">
        <f t="shared" si="73"/>
        <v>1</v>
      </c>
      <c r="AA1587" s="4" t="str">
        <f>VLOOKUP(T1587&amp;"-"&amp;Z1587,Sheet4!$W$2:$AA$1100,3,FALSE)</f>
        <v>New York City</v>
      </c>
      <c r="AB1587" s="4">
        <f>VLOOKUP(T1587&amp;"-"&amp;Z1587,Sheet4!$W$2:$AA$1100,4,FALSE)</f>
        <v>40.714269999999999</v>
      </c>
      <c r="AC1587" s="4">
        <f>VLOOKUP(T1587&amp;"-"&amp;Z1587,Sheet4!$W$2:$AA$1100,5,FALSE)</f>
        <v>-74.005970000000005</v>
      </c>
    </row>
    <row r="1588" spans="1:29">
      <c r="A1588" s="6">
        <v>40887</v>
      </c>
      <c r="B1588" s="7">
        <v>0.39159722222222221</v>
      </c>
      <c r="C1588" s="4" t="s">
        <v>1215</v>
      </c>
      <c r="D1588" s="4" t="s">
        <v>1217</v>
      </c>
      <c r="E1588" s="4" t="s">
        <v>37</v>
      </c>
      <c r="F1588" s="4">
        <v>4</v>
      </c>
      <c r="G1588" s="4">
        <v>3</v>
      </c>
      <c r="H1588" s="4">
        <v>2</v>
      </c>
      <c r="I1588" s="4">
        <v>5</v>
      </c>
      <c r="J1588" s="4">
        <v>4</v>
      </c>
      <c r="K1588" s="4">
        <v>4</v>
      </c>
      <c r="L1588" s="4">
        <v>3</v>
      </c>
      <c r="M1588" s="4">
        <v>5</v>
      </c>
      <c r="N1588" s="4">
        <v>5</v>
      </c>
      <c r="O1588" s="4">
        <v>4</v>
      </c>
      <c r="P1588" s="4">
        <v>2</v>
      </c>
      <c r="Q1588" s="9">
        <f t="shared" si="74"/>
        <v>6.3449074074074061E-2</v>
      </c>
      <c r="R1588" s="4">
        <f t="shared" si="72"/>
        <v>40887.391597222224</v>
      </c>
      <c r="S1588" s="4">
        <v>0.66058535993493805</v>
      </c>
      <c r="T1588" s="4" t="str">
        <f>VLOOKUP(E1588,Sheet2!$A$2:$E$137,5,FALSE)</f>
        <v>PT</v>
      </c>
      <c r="U1588" s="4">
        <f>VLOOKUP($T1588,Sheet4!$H$1106:$M$1351,surveys!U$1+1,FALSE)</f>
        <v>0.43703858129282908</v>
      </c>
      <c r="V1588" s="4">
        <f>VLOOKUP($T1588,Sheet4!$H$1106:$M$1351,surveys!V$1+1,FALSE)</f>
        <v>0.64773543484664464</v>
      </c>
      <c r="W1588" s="4">
        <f>VLOOKUP($T1588,Sheet4!$H$1106:$M$1351,surveys!W$1+1,FALSE)</f>
        <v>0.79869631675299657</v>
      </c>
      <c r="X1588" s="4">
        <f>VLOOKUP($T1588,Sheet4!$H$1106:$M$1351,surveys!X$1+1,FALSE)</f>
        <v>0.90115606302176665</v>
      </c>
      <c r="Y1588" s="4">
        <f>VLOOKUP($T1588,Sheet4!$H$1106:$M$1351,surveys!Y$1+1,FALSE)</f>
        <v>1</v>
      </c>
      <c r="Z1588" s="4">
        <f t="shared" si="73"/>
        <v>3</v>
      </c>
      <c r="AA1588" s="4" t="str">
        <f>VLOOKUP(T1588&amp;"-"&amp;Z1588,Sheet4!$W$2:$AA$1100,3,FALSE)</f>
        <v>Amadora</v>
      </c>
      <c r="AB1588" s="4">
        <f>VLOOKUP(T1588&amp;"-"&amp;Z1588,Sheet4!$W$2:$AA$1100,4,FALSE)</f>
        <v>38.753819999999997</v>
      </c>
      <c r="AC1588" s="4">
        <f>VLOOKUP(T1588&amp;"-"&amp;Z1588,Sheet4!$W$2:$AA$1100,5,FALSE)</f>
        <v>-9.2308299999999992</v>
      </c>
    </row>
    <row r="1589" spans="1:29">
      <c r="A1589" s="6">
        <v>40887</v>
      </c>
      <c r="B1589" s="7">
        <v>0.41180555555555554</v>
      </c>
      <c r="C1589" s="4" t="s">
        <v>1213</v>
      </c>
      <c r="D1589" s="4" t="s">
        <v>1217</v>
      </c>
      <c r="E1589" s="4" t="s">
        <v>1118</v>
      </c>
      <c r="F1589" s="4">
        <v>1</v>
      </c>
      <c r="G1589" s="4">
        <v>1</v>
      </c>
      <c r="H1589" s="4">
        <v>1</v>
      </c>
      <c r="I1589" s="4">
        <v>1</v>
      </c>
      <c r="J1589" s="4">
        <v>1</v>
      </c>
      <c r="K1589" s="4">
        <v>1</v>
      </c>
      <c r="L1589" s="4">
        <v>1</v>
      </c>
      <c r="M1589" s="4">
        <v>1</v>
      </c>
      <c r="N1589" s="4">
        <v>1</v>
      </c>
      <c r="O1589" s="4">
        <v>1</v>
      </c>
      <c r="P1589" s="4">
        <v>1</v>
      </c>
      <c r="Q1589" s="9">
        <f t="shared" si="74"/>
        <v>8.2870370370370372E-3</v>
      </c>
      <c r="R1589" s="4">
        <f t="shared" si="72"/>
        <v>40887.411805555559</v>
      </c>
      <c r="S1589" s="4">
        <v>0.64649449710041407</v>
      </c>
      <c r="T1589" s="4" t="str">
        <f>VLOOKUP(E1589,Sheet2!$A$2:$E$137,5,FALSE)</f>
        <v>NA</v>
      </c>
      <c r="U1589" s="4">
        <f>VLOOKUP($T1589,Sheet4!$H$1106:$M$1351,surveys!U$1+1,FALSE)</f>
        <v>0.61353646342216839</v>
      </c>
      <c r="V1589" s="4">
        <f>VLOOKUP($T1589,Sheet4!$H$1106:$M$1351,surveys!V$1+1,FALSE)</f>
        <v>0.74664494413388649</v>
      </c>
      <c r="W1589" s="4">
        <f>VLOOKUP($T1589,Sheet4!$H$1106:$M$1351,surveys!W$1+1,FALSE)</f>
        <v>0.86576344253329884</v>
      </c>
      <c r="X1589" s="4">
        <f>VLOOKUP($T1589,Sheet4!$H$1106:$M$1351,surveys!X$1+1,FALSE)</f>
        <v>0.94268775155768403</v>
      </c>
      <c r="Y1589" s="4">
        <f>VLOOKUP($T1589,Sheet4!$H$1106:$M$1351,surveys!Y$1+1,FALSE)</f>
        <v>1</v>
      </c>
      <c r="Z1589" s="4">
        <f t="shared" si="73"/>
        <v>2</v>
      </c>
      <c r="AA1589" s="4" t="str">
        <f>VLOOKUP(T1589&amp;"-"&amp;Z1589,Sheet4!$W$2:$AA$1100,3,FALSE)</f>
        <v>Rundu</v>
      </c>
      <c r="AB1589" s="4">
        <f>VLOOKUP(T1589&amp;"-"&amp;Z1589,Sheet4!$W$2:$AA$1100,4,FALSE)</f>
        <v>-17.933330000000002</v>
      </c>
      <c r="AC1589" s="4">
        <f>VLOOKUP(T1589&amp;"-"&amp;Z1589,Sheet4!$W$2:$AA$1100,5,FALSE)</f>
        <v>19.766670000000001</v>
      </c>
    </row>
    <row r="1590" spans="1:29">
      <c r="A1590" s="6">
        <v>40887</v>
      </c>
      <c r="B1590" s="7">
        <v>0.51771990740740736</v>
      </c>
      <c r="C1590" s="4" t="s">
        <v>1213</v>
      </c>
      <c r="D1590" s="4" t="s">
        <v>1216</v>
      </c>
      <c r="E1590" s="4" t="s">
        <v>44</v>
      </c>
      <c r="F1590" s="4">
        <v>4</v>
      </c>
      <c r="G1590" s="4">
        <v>2</v>
      </c>
      <c r="H1590" s="4">
        <v>3</v>
      </c>
      <c r="I1590" s="4">
        <v>5</v>
      </c>
      <c r="J1590" s="4">
        <v>4</v>
      </c>
      <c r="K1590" s="4">
        <v>3</v>
      </c>
      <c r="L1590" s="4">
        <v>2</v>
      </c>
      <c r="M1590" s="4">
        <v>3</v>
      </c>
      <c r="N1590" s="4">
        <v>5</v>
      </c>
      <c r="O1590" s="4">
        <v>5</v>
      </c>
      <c r="P1590" s="4">
        <v>5</v>
      </c>
      <c r="Q1590" s="9">
        <f t="shared" si="74"/>
        <v>1.1886574074074075E-2</v>
      </c>
      <c r="R1590" s="4">
        <f t="shared" si="72"/>
        <v>40887.51771990741</v>
      </c>
      <c r="S1590" s="4">
        <v>0.28460853378855422</v>
      </c>
      <c r="T1590" s="4" t="str">
        <f>VLOOKUP(E1590,Sheet2!$A$2:$E$137,5,FALSE)</f>
        <v>TR</v>
      </c>
      <c r="U1590" s="4">
        <f>VLOOKUP($T1590,Sheet4!$H$1106:$M$1351,surveys!U$1+1,FALSE)</f>
        <v>0.56282907227865631</v>
      </c>
      <c r="V1590" s="4">
        <f>VLOOKUP($T1590,Sheet4!$H$1106:$M$1351,surveys!V$1+1,FALSE)</f>
        <v>0.73998378440807921</v>
      </c>
      <c r="W1590" s="4">
        <f>VLOOKUP($T1590,Sheet4!$H$1106:$M$1351,surveys!W$1+1,FALSE)</f>
        <v>0.86593507285859772</v>
      </c>
      <c r="X1590" s="4">
        <f>VLOOKUP($T1590,Sheet4!$H$1106:$M$1351,surveys!X$1+1,FALSE)</f>
        <v>0.93709051462417825</v>
      </c>
      <c r="Y1590" s="4">
        <f>VLOOKUP($T1590,Sheet4!$H$1106:$M$1351,surveys!Y$1+1,FALSE)</f>
        <v>1</v>
      </c>
      <c r="Z1590" s="4">
        <f t="shared" si="73"/>
        <v>1</v>
      </c>
      <c r="AA1590" s="4" t="str">
        <f>VLOOKUP(T1590&amp;"-"&amp;Z1590,Sheet4!$W$2:$AA$1100,3,FALSE)</f>
        <v>Istanbul</v>
      </c>
      <c r="AB1590" s="4">
        <f>VLOOKUP(T1590&amp;"-"&amp;Z1590,Sheet4!$W$2:$AA$1100,4,FALSE)</f>
        <v>41.013840000000002</v>
      </c>
      <c r="AC1590" s="4">
        <f>VLOOKUP(T1590&amp;"-"&amp;Z1590,Sheet4!$W$2:$AA$1100,5,FALSE)</f>
        <v>28.949660000000002</v>
      </c>
    </row>
    <row r="1591" spans="1:29">
      <c r="A1591" s="6">
        <v>40887</v>
      </c>
      <c r="B1591" s="7">
        <v>0.81184027777777779</v>
      </c>
      <c r="C1591" s="4" t="s">
        <v>1213</v>
      </c>
      <c r="D1591" s="4"/>
      <c r="E1591" s="4" t="s">
        <v>23</v>
      </c>
      <c r="F1591" s="4">
        <v>5</v>
      </c>
      <c r="G1591" s="4">
        <v>1</v>
      </c>
      <c r="H1591" s="4">
        <v>5</v>
      </c>
      <c r="I1591" s="4">
        <v>4</v>
      </c>
      <c r="J1591" s="4">
        <v>5</v>
      </c>
      <c r="K1591" s="4">
        <v>1</v>
      </c>
      <c r="L1591" s="4">
        <v>1</v>
      </c>
      <c r="M1591" s="4">
        <v>5</v>
      </c>
      <c r="N1591" s="4">
        <v>5</v>
      </c>
      <c r="O1591" s="4">
        <v>5</v>
      </c>
      <c r="P1591" s="4">
        <v>1</v>
      </c>
      <c r="Q1591" s="9">
        <f t="shared" si="74"/>
        <v>8.5416666666666679E-3</v>
      </c>
      <c r="R1591" s="4">
        <f t="shared" si="72"/>
        <v>40887.811840277776</v>
      </c>
      <c r="S1591" s="4">
        <v>0.87102902332862087</v>
      </c>
      <c r="T1591" s="4" t="str">
        <f>VLOOKUP(E1591,Sheet2!$A$2:$E$137,5,FALSE)</f>
        <v>CA</v>
      </c>
      <c r="U1591" s="4">
        <f>VLOOKUP($T1591,Sheet4!$H$1106:$M$1351,surveys!U$1+1,FALSE)</f>
        <v>0.39929817507859233</v>
      </c>
      <c r="V1591" s="4">
        <f>VLOOKUP($T1591,Sheet4!$H$1106:$M$1351,surveys!V$1+1,FALSE)</f>
        <v>0.68226808593455113</v>
      </c>
      <c r="W1591" s="4">
        <f>VLOOKUP($T1591,Sheet4!$H$1106:$M$1351,surveys!W$1+1,FALSE)</f>
        <v>0.8413893511967715</v>
      </c>
      <c r="X1591" s="4">
        <f>VLOOKUP($T1591,Sheet4!$H$1106:$M$1351,surveys!X$1+1,FALSE)</f>
        <v>0.92969032990429024</v>
      </c>
      <c r="Y1591" s="4">
        <f>VLOOKUP($T1591,Sheet4!$H$1106:$M$1351,surveys!Y$1+1,FALSE)</f>
        <v>1</v>
      </c>
      <c r="Z1591" s="4">
        <f t="shared" si="73"/>
        <v>4</v>
      </c>
      <c r="AA1591" s="4" t="str">
        <f>VLOOKUP(T1591&amp;"-"&amp;Z1591,Sheet4!$W$2:$AA$1100,3,FALSE)</f>
        <v>Calgary</v>
      </c>
      <c r="AB1591" s="4">
        <f>VLOOKUP(T1591&amp;"-"&amp;Z1591,Sheet4!$W$2:$AA$1100,4,FALSE)</f>
        <v>51.050109999999997</v>
      </c>
      <c r="AC1591" s="4">
        <f>VLOOKUP(T1591&amp;"-"&amp;Z1591,Sheet4!$W$2:$AA$1100,5,FALSE)</f>
        <v>-114.08529</v>
      </c>
    </row>
    <row r="1592" spans="1:29">
      <c r="A1592" s="6">
        <v>40887</v>
      </c>
      <c r="B1592" s="7">
        <v>0.93795138888888896</v>
      </c>
      <c r="C1592" s="4" t="s">
        <v>1215</v>
      </c>
      <c r="D1592" s="4" t="s">
        <v>1216</v>
      </c>
      <c r="E1592" s="4" t="s">
        <v>85</v>
      </c>
      <c r="F1592" s="4">
        <v>1</v>
      </c>
      <c r="G1592" s="4">
        <v>1</v>
      </c>
      <c r="H1592" s="4">
        <v>1</v>
      </c>
      <c r="I1592" s="4">
        <v>1</v>
      </c>
      <c r="J1592" s="4">
        <v>1</v>
      </c>
      <c r="K1592" s="4">
        <v>1</v>
      </c>
      <c r="L1592" s="4">
        <v>1</v>
      </c>
      <c r="M1592" s="4">
        <v>1</v>
      </c>
      <c r="N1592" s="4">
        <v>1</v>
      </c>
      <c r="O1592" s="4">
        <v>1</v>
      </c>
      <c r="P1592" s="4">
        <v>1</v>
      </c>
      <c r="Q1592" s="9">
        <f t="shared" si="74"/>
        <v>2.6724537037037036E-2</v>
      </c>
      <c r="R1592" s="4">
        <f t="shared" si="72"/>
        <v>40887.937951388885</v>
      </c>
      <c r="S1592" s="4">
        <v>0.62886835917100292</v>
      </c>
      <c r="T1592" s="4" t="str">
        <f>VLOOKUP(E1592,Sheet2!$A$2:$E$137,5,FALSE)</f>
        <v>PL</v>
      </c>
      <c r="U1592" s="4">
        <f>VLOOKUP($T1592,Sheet4!$H$1106:$M$1351,surveys!U$1+1,FALSE)</f>
        <v>0.38412692394750031</v>
      </c>
      <c r="V1592" s="4">
        <f>VLOOKUP($T1592,Sheet4!$H$1106:$M$1351,surveys!V$1+1,FALSE)</f>
        <v>0.55761422047220277</v>
      </c>
      <c r="W1592" s="4">
        <f>VLOOKUP($T1592,Sheet4!$H$1106:$M$1351,surveys!W$1+1,FALSE)</f>
        <v>0.72800866765105254</v>
      </c>
      <c r="X1592" s="4">
        <f>VLOOKUP($T1592,Sheet4!$H$1106:$M$1351,surveys!X$1+1,FALSE)</f>
        <v>0.87128691644612766</v>
      </c>
      <c r="Y1592" s="4">
        <f>VLOOKUP($T1592,Sheet4!$H$1106:$M$1351,surveys!Y$1+1,FALSE)</f>
        <v>1</v>
      </c>
      <c r="Z1592" s="4">
        <f t="shared" si="73"/>
        <v>3</v>
      </c>
      <c r="AA1592" s="4" t="str">
        <f>VLOOKUP(T1592&amp;"-"&amp;Z1592,Sheet4!$W$2:$AA$1100,3,FALSE)</f>
        <v>Krakow</v>
      </c>
      <c r="AB1592" s="4">
        <f>VLOOKUP(T1592&amp;"-"&amp;Z1592,Sheet4!$W$2:$AA$1100,4,FALSE)</f>
        <v>50.083329999999997</v>
      </c>
      <c r="AC1592" s="4">
        <f>VLOOKUP(T1592&amp;"-"&amp;Z1592,Sheet4!$W$2:$AA$1100,5,FALSE)</f>
        <v>19.91667</v>
      </c>
    </row>
    <row r="1593" spans="1:29">
      <c r="A1593" s="6">
        <v>40886</v>
      </c>
      <c r="B1593" s="7">
        <v>5.0347222222222225E-3</v>
      </c>
      <c r="C1593" s="4" t="s">
        <v>1213</v>
      </c>
      <c r="D1593" s="4" t="s">
        <v>1217</v>
      </c>
      <c r="E1593" s="4" t="s">
        <v>21</v>
      </c>
      <c r="F1593" s="4">
        <v>4</v>
      </c>
      <c r="G1593" s="4">
        <v>4</v>
      </c>
      <c r="H1593" s="4">
        <v>4</v>
      </c>
      <c r="I1593" s="4">
        <v>4</v>
      </c>
      <c r="J1593" s="4">
        <v>5</v>
      </c>
      <c r="K1593" s="4">
        <v>4</v>
      </c>
      <c r="L1593" s="4">
        <v>4</v>
      </c>
      <c r="M1593" s="4">
        <v>4</v>
      </c>
      <c r="N1593" s="4">
        <v>4</v>
      </c>
      <c r="O1593" s="4">
        <v>4</v>
      </c>
      <c r="P1593" s="4">
        <v>5</v>
      </c>
      <c r="Q1593" s="9">
        <f t="shared" si="74"/>
        <v>3.7268518518518514E-3</v>
      </c>
      <c r="R1593" s="4">
        <f t="shared" si="72"/>
        <v>40886.00503472222</v>
      </c>
      <c r="S1593" s="4">
        <v>0.99665241048940167</v>
      </c>
      <c r="T1593" s="4" t="str">
        <f>VLOOKUP(E1593,Sheet2!$A$2:$E$137,5,FALSE)</f>
        <v>MX</v>
      </c>
      <c r="U1593" s="4">
        <f>VLOOKUP($T1593,Sheet4!$H$1106:$M$1351,surveys!U$1+1,FALSE)</f>
        <v>0.64192227588837014</v>
      </c>
      <c r="V1593" s="4">
        <f>VLOOKUP($T1593,Sheet4!$H$1106:$M$1351,surveys!V$1+1,FALSE)</f>
        <v>0.73699712700692854</v>
      </c>
      <c r="W1593" s="4">
        <f>VLOOKUP($T1593,Sheet4!$H$1106:$M$1351,surveys!W$1+1,FALSE)</f>
        <v>0.83130642446864456</v>
      </c>
      <c r="X1593" s="4">
        <f>VLOOKUP($T1593,Sheet4!$H$1106:$M$1351,surveys!X$1+1,FALSE)</f>
        <v>0.91696724211461977</v>
      </c>
      <c r="Y1593" s="4">
        <f>VLOOKUP($T1593,Sheet4!$H$1106:$M$1351,surveys!Y$1+1,FALSE)</f>
        <v>1</v>
      </c>
      <c r="Z1593" s="4">
        <f t="shared" si="73"/>
        <v>5</v>
      </c>
      <c r="AA1593" s="4" t="str">
        <f>VLOOKUP(T1593&amp;"-"&amp;Z1593,Sheet4!$W$2:$AA$1100,3,FALSE)</f>
        <v>Puebla de Zaragoza</v>
      </c>
      <c r="AB1593" s="4">
        <f>VLOOKUP(T1593&amp;"-"&amp;Z1593,Sheet4!$W$2:$AA$1100,4,FALSE)</f>
        <v>19.05</v>
      </c>
      <c r="AC1593" s="4">
        <f>VLOOKUP(T1593&amp;"-"&amp;Z1593,Sheet4!$W$2:$AA$1100,5,FALSE)</f>
        <v>-98.2</v>
      </c>
    </row>
    <row r="1594" spans="1:29">
      <c r="A1594" s="6">
        <v>40886</v>
      </c>
      <c r="B1594" s="7">
        <v>2.3101851851851849E-2</v>
      </c>
      <c r="C1594" s="4" t="s">
        <v>1213</v>
      </c>
      <c r="D1594" s="4" t="s">
        <v>1214</v>
      </c>
      <c r="E1594" s="4" t="s">
        <v>21</v>
      </c>
      <c r="F1594" s="4">
        <v>3</v>
      </c>
      <c r="G1594" s="4">
        <v>4</v>
      </c>
      <c r="H1594" s="4">
        <v>4</v>
      </c>
      <c r="I1594" s="4">
        <v>3</v>
      </c>
      <c r="J1594" s="4">
        <v>5</v>
      </c>
      <c r="K1594" s="4">
        <v>4</v>
      </c>
      <c r="L1594" s="4">
        <v>3</v>
      </c>
      <c r="M1594" s="4">
        <v>4</v>
      </c>
      <c r="N1594" s="4">
        <v>3</v>
      </c>
      <c r="O1594" s="4">
        <v>3</v>
      </c>
      <c r="P1594" s="4">
        <v>3</v>
      </c>
      <c r="Q1594" s="9">
        <f t="shared" si="74"/>
        <v>1.6180555555555556E-2</v>
      </c>
      <c r="R1594" s="4">
        <f t="shared" si="72"/>
        <v>40886.023101851853</v>
      </c>
      <c r="S1594" s="4">
        <v>0.80903221000650838</v>
      </c>
      <c r="T1594" s="4" t="str">
        <f>VLOOKUP(E1594,Sheet2!$A$2:$E$137,5,FALSE)</f>
        <v>MX</v>
      </c>
      <c r="U1594" s="4">
        <f>VLOOKUP($T1594,Sheet4!$H$1106:$M$1351,surveys!U$1+1,FALSE)</f>
        <v>0.64192227588837014</v>
      </c>
      <c r="V1594" s="4">
        <f>VLOOKUP($T1594,Sheet4!$H$1106:$M$1351,surveys!V$1+1,FALSE)</f>
        <v>0.73699712700692854</v>
      </c>
      <c r="W1594" s="4">
        <f>VLOOKUP($T1594,Sheet4!$H$1106:$M$1351,surveys!W$1+1,FALSE)</f>
        <v>0.83130642446864456</v>
      </c>
      <c r="X1594" s="4">
        <f>VLOOKUP($T1594,Sheet4!$H$1106:$M$1351,surveys!X$1+1,FALSE)</f>
        <v>0.91696724211461977</v>
      </c>
      <c r="Y1594" s="4">
        <f>VLOOKUP($T1594,Sheet4!$H$1106:$M$1351,surveys!Y$1+1,FALSE)</f>
        <v>1</v>
      </c>
      <c r="Z1594" s="4">
        <f t="shared" si="73"/>
        <v>3</v>
      </c>
      <c r="AA1594" s="4" t="str">
        <f>VLOOKUP(T1594&amp;"-"&amp;Z1594,Sheet4!$W$2:$AA$1100,3,FALSE)</f>
        <v>Ecatepec</v>
      </c>
      <c r="AB1594" s="4">
        <f>VLOOKUP(T1594&amp;"-"&amp;Z1594,Sheet4!$W$2:$AA$1100,4,FALSE)</f>
        <v>19.601109999999998</v>
      </c>
      <c r="AC1594" s="4">
        <f>VLOOKUP(T1594&amp;"-"&amp;Z1594,Sheet4!$W$2:$AA$1100,5,FALSE)</f>
        <v>-99.052499999999995</v>
      </c>
    </row>
    <row r="1595" spans="1:29">
      <c r="A1595" s="6">
        <v>40886</v>
      </c>
      <c r="B1595" s="7">
        <v>0.54518518518518511</v>
      </c>
      <c r="C1595" s="4" t="s">
        <v>1215</v>
      </c>
      <c r="D1595" s="4" t="s">
        <v>1218</v>
      </c>
      <c r="E1595" s="4" t="s">
        <v>15</v>
      </c>
      <c r="F1595" s="4">
        <v>5</v>
      </c>
      <c r="G1595" s="4">
        <v>1</v>
      </c>
      <c r="H1595" s="4">
        <v>5</v>
      </c>
      <c r="I1595" s="4">
        <v>5</v>
      </c>
      <c r="J1595" s="4">
        <v>4</v>
      </c>
      <c r="K1595" s="4">
        <v>5</v>
      </c>
      <c r="L1595" s="4">
        <v>5</v>
      </c>
      <c r="M1595" s="4">
        <v>5</v>
      </c>
      <c r="N1595" s="4">
        <v>5</v>
      </c>
      <c r="O1595" s="4">
        <v>4</v>
      </c>
      <c r="P1595" s="4">
        <v>4</v>
      </c>
      <c r="Q1595" s="9">
        <f t="shared" si="74"/>
        <v>3.2233796296296295E-2</v>
      </c>
      <c r="R1595" s="4">
        <f t="shared" si="72"/>
        <v>40886.545185185183</v>
      </c>
      <c r="S1595" s="4">
        <v>0.77059448473707648</v>
      </c>
      <c r="T1595" s="4" t="str">
        <f>VLOOKUP(E1595,Sheet2!$A$2:$E$137,5,FALSE)</f>
        <v>US</v>
      </c>
      <c r="U1595" s="4">
        <f>VLOOKUP($T1595,Sheet4!$H$1106:$M$1351,surveys!U$1+1,FALSE)</f>
        <v>0.42883768204388006</v>
      </c>
      <c r="V1595" s="4">
        <f>VLOOKUP($T1595,Sheet4!$H$1106:$M$1351,surveys!V$1+1,FALSE)</f>
        <v>0.62778475709586301</v>
      </c>
      <c r="W1595" s="4">
        <f>VLOOKUP($T1595,Sheet4!$H$1106:$M$1351,surveys!W$1+1,FALSE)</f>
        <v>0.76918600378409652</v>
      </c>
      <c r="X1595" s="4">
        <f>VLOOKUP($T1595,Sheet4!$H$1106:$M$1351,surveys!X$1+1,FALSE)</f>
        <v>0.88987045221102745</v>
      </c>
      <c r="Y1595" s="4">
        <f>VLOOKUP($T1595,Sheet4!$H$1106:$M$1351,surveys!Y$1+1,FALSE)</f>
        <v>1</v>
      </c>
      <c r="Z1595" s="4">
        <f t="shared" si="73"/>
        <v>4</v>
      </c>
      <c r="AA1595" s="4" t="str">
        <f>VLOOKUP(T1595&amp;"-"&amp;Z1595,Sheet4!$W$2:$AA$1100,3,FALSE)</f>
        <v>Brooklyn</v>
      </c>
      <c r="AB1595" s="4">
        <f>VLOOKUP(T1595&amp;"-"&amp;Z1595,Sheet4!$W$2:$AA$1100,4,FALSE)</f>
        <v>40.650100000000002</v>
      </c>
      <c r="AC1595" s="4">
        <f>VLOOKUP(T1595&amp;"-"&amp;Z1595,Sheet4!$W$2:$AA$1100,5,FALSE)</f>
        <v>-73.949579999999997</v>
      </c>
    </row>
    <row r="1596" spans="1:29">
      <c r="A1596" s="6">
        <v>40886</v>
      </c>
      <c r="B1596" s="7">
        <v>0.27765046296296297</v>
      </c>
      <c r="C1596" s="4" t="s">
        <v>1213</v>
      </c>
      <c r="D1596" s="4" t="s">
        <v>1214</v>
      </c>
      <c r="E1596" s="4" t="s">
        <v>231</v>
      </c>
      <c r="F1596" s="4">
        <v>5</v>
      </c>
      <c r="G1596" s="4">
        <v>5</v>
      </c>
      <c r="H1596" s="4">
        <v>5</v>
      </c>
      <c r="I1596" s="4">
        <v>5</v>
      </c>
      <c r="J1596" s="4">
        <v>5</v>
      </c>
      <c r="K1596" s="4">
        <v>5</v>
      </c>
      <c r="L1596" s="4">
        <v>4</v>
      </c>
      <c r="M1596" s="4">
        <v>4</v>
      </c>
      <c r="N1596" s="4">
        <v>1</v>
      </c>
      <c r="O1596" s="4">
        <v>4</v>
      </c>
      <c r="P1596" s="4">
        <v>5</v>
      </c>
      <c r="Q1596" s="9">
        <f t="shared" si="74"/>
        <v>5.4201388888888889E-2</v>
      </c>
      <c r="R1596" s="4">
        <f t="shared" si="72"/>
        <v>40886.277650462966</v>
      </c>
      <c r="S1596" s="4">
        <v>0.70680307420430477</v>
      </c>
      <c r="T1596" s="4" t="str">
        <f>VLOOKUP(E1596,Sheet2!$A$2:$E$137,5,FALSE)</f>
        <v>ZA</v>
      </c>
      <c r="U1596" s="4">
        <f>VLOOKUP($T1596,Sheet4!$H$1106:$M$1351,surveys!U$1+1,FALSE)</f>
        <v>0.28865357167748229</v>
      </c>
      <c r="V1596" s="4">
        <f>VLOOKUP($T1596,Sheet4!$H$1106:$M$1351,surveys!V$1+1,FALSE)</f>
        <v>0.55097948435253852</v>
      </c>
      <c r="W1596" s="4">
        <f>VLOOKUP($T1596,Sheet4!$H$1106:$M$1351,surveys!W$1+1,FALSE)</f>
        <v>0.72134720429987298</v>
      </c>
      <c r="X1596" s="4">
        <f>VLOOKUP($T1596,Sheet4!$H$1106:$M$1351,surveys!X$1+1,FALSE)</f>
        <v>0.86385187256450935</v>
      </c>
      <c r="Y1596" s="4">
        <f>VLOOKUP($T1596,Sheet4!$H$1106:$M$1351,surveys!Y$1+1,FALSE)</f>
        <v>1</v>
      </c>
      <c r="Z1596" s="4">
        <f t="shared" si="73"/>
        <v>3</v>
      </c>
      <c r="AA1596" s="4" t="str">
        <f>VLOOKUP(T1596&amp;"-"&amp;Z1596,Sheet4!$W$2:$AA$1100,3,FALSE)</f>
        <v>Johannesburg</v>
      </c>
      <c r="AB1596" s="4">
        <f>VLOOKUP(T1596&amp;"-"&amp;Z1596,Sheet4!$W$2:$AA$1100,4,FALSE)</f>
        <v>-26.202269999999999</v>
      </c>
      <c r="AC1596" s="4">
        <f>VLOOKUP(T1596&amp;"-"&amp;Z1596,Sheet4!$W$2:$AA$1100,5,FALSE)</f>
        <v>28.04363</v>
      </c>
    </row>
    <row r="1597" spans="1:29">
      <c r="A1597" s="6">
        <v>40886</v>
      </c>
      <c r="B1597" s="7">
        <v>0.31449074074074074</v>
      </c>
      <c r="C1597" s="4" t="s">
        <v>1215</v>
      </c>
      <c r="D1597" s="4" t="s">
        <v>1214</v>
      </c>
      <c r="E1597" s="4" t="s">
        <v>26</v>
      </c>
      <c r="F1597" s="4">
        <v>4</v>
      </c>
      <c r="G1597" s="4">
        <v>5</v>
      </c>
      <c r="H1597" s="4">
        <v>5</v>
      </c>
      <c r="I1597" s="4">
        <v>4</v>
      </c>
      <c r="J1597" s="4">
        <v>5</v>
      </c>
      <c r="K1597" s="4">
        <v>4</v>
      </c>
      <c r="L1597" s="4">
        <v>4</v>
      </c>
      <c r="M1597" s="4">
        <v>5</v>
      </c>
      <c r="N1597" s="4">
        <v>5</v>
      </c>
      <c r="O1597" s="4">
        <v>5</v>
      </c>
      <c r="P1597" s="4">
        <v>5</v>
      </c>
      <c r="Q1597" s="9">
        <f t="shared" si="74"/>
        <v>1.019675925925926E-2</v>
      </c>
      <c r="R1597" s="4">
        <f t="shared" si="72"/>
        <v>40886.31449074074</v>
      </c>
      <c r="S1597" s="4">
        <v>0.81625599485675249</v>
      </c>
      <c r="T1597" s="4" t="str">
        <f>VLOOKUP(E1597,Sheet2!$A$2:$E$137,5,FALSE)</f>
        <v>DE</v>
      </c>
      <c r="U1597" s="4">
        <f>VLOOKUP($T1597,Sheet4!$H$1106:$M$1351,surveys!U$1+1,FALSE)</f>
        <v>0.42620281948941302</v>
      </c>
      <c r="V1597" s="4">
        <f>VLOOKUP($T1597,Sheet4!$H$1106:$M$1351,surveys!V$1+1,FALSE)</f>
        <v>0.64253089557903176</v>
      </c>
      <c r="W1597" s="4">
        <f>VLOOKUP($T1597,Sheet4!$H$1106:$M$1351,surveys!W$1+1,FALSE)</f>
        <v>0.79931043378760003</v>
      </c>
      <c r="X1597" s="4">
        <f>VLOOKUP($T1597,Sheet4!$H$1106:$M$1351,surveys!X$1+1,FALSE)</f>
        <v>0.91914675697020254</v>
      </c>
      <c r="Y1597" s="4">
        <f>VLOOKUP($T1597,Sheet4!$H$1106:$M$1351,surveys!Y$1+1,FALSE)</f>
        <v>1</v>
      </c>
      <c r="Z1597" s="4">
        <f t="shared" si="73"/>
        <v>4</v>
      </c>
      <c r="AA1597" s="4" t="str">
        <f>VLOOKUP(T1597&amp;"-"&amp;Z1597,Sheet4!$W$2:$AA$1100,3,FALSE)</f>
        <v>Koeln</v>
      </c>
      <c r="AB1597" s="4">
        <f>VLOOKUP(T1597&amp;"-"&amp;Z1597,Sheet4!$W$2:$AA$1100,4,FALSE)</f>
        <v>50.933329999999998</v>
      </c>
      <c r="AC1597" s="4">
        <f>VLOOKUP(T1597&amp;"-"&amp;Z1597,Sheet4!$W$2:$AA$1100,5,FALSE)</f>
        <v>6.95</v>
      </c>
    </row>
    <row r="1598" spans="1:29">
      <c r="A1598" s="6">
        <v>40886</v>
      </c>
      <c r="B1598" s="7">
        <v>0.34870370370370374</v>
      </c>
      <c r="C1598" s="4" t="s">
        <v>1213</v>
      </c>
      <c r="D1598" s="4" t="s">
        <v>1217</v>
      </c>
      <c r="E1598" s="4" t="s">
        <v>44</v>
      </c>
      <c r="F1598" s="4">
        <v>3</v>
      </c>
      <c r="G1598" s="4">
        <v>5</v>
      </c>
      <c r="H1598" s="4">
        <v>4</v>
      </c>
      <c r="I1598" s="4">
        <v>1</v>
      </c>
      <c r="J1598" s="4">
        <v>4</v>
      </c>
      <c r="K1598" s="4">
        <v>3</v>
      </c>
      <c r="L1598" s="4">
        <v>3</v>
      </c>
      <c r="M1598" s="4">
        <v>5</v>
      </c>
      <c r="N1598" s="4">
        <v>4</v>
      </c>
      <c r="O1598" s="4">
        <v>3</v>
      </c>
      <c r="P1598" s="4">
        <v>3</v>
      </c>
      <c r="Q1598" s="9">
        <f t="shared" si="74"/>
        <v>3.3379629629629634E-2</v>
      </c>
      <c r="R1598" s="4">
        <f t="shared" si="72"/>
        <v>40886.348703703705</v>
      </c>
      <c r="S1598" s="4">
        <v>0.22344852011476757</v>
      </c>
      <c r="T1598" s="4" t="str">
        <f>VLOOKUP(E1598,Sheet2!$A$2:$E$137,5,FALSE)</f>
        <v>TR</v>
      </c>
      <c r="U1598" s="4">
        <f>VLOOKUP($T1598,Sheet4!$H$1106:$M$1351,surveys!U$1+1,FALSE)</f>
        <v>0.56282907227865631</v>
      </c>
      <c r="V1598" s="4">
        <f>VLOOKUP($T1598,Sheet4!$H$1106:$M$1351,surveys!V$1+1,FALSE)</f>
        <v>0.73998378440807921</v>
      </c>
      <c r="W1598" s="4">
        <f>VLOOKUP($T1598,Sheet4!$H$1106:$M$1351,surveys!W$1+1,FALSE)</f>
        <v>0.86593507285859772</v>
      </c>
      <c r="X1598" s="4">
        <f>VLOOKUP($T1598,Sheet4!$H$1106:$M$1351,surveys!X$1+1,FALSE)</f>
        <v>0.93709051462417825</v>
      </c>
      <c r="Y1598" s="4">
        <f>VLOOKUP($T1598,Sheet4!$H$1106:$M$1351,surveys!Y$1+1,FALSE)</f>
        <v>1</v>
      </c>
      <c r="Z1598" s="4">
        <f t="shared" si="73"/>
        <v>1</v>
      </c>
      <c r="AA1598" s="4" t="str">
        <f>VLOOKUP(T1598&amp;"-"&amp;Z1598,Sheet4!$W$2:$AA$1100,3,FALSE)</f>
        <v>Istanbul</v>
      </c>
      <c r="AB1598" s="4">
        <f>VLOOKUP(T1598&amp;"-"&amp;Z1598,Sheet4!$W$2:$AA$1100,4,FALSE)</f>
        <v>41.013840000000002</v>
      </c>
      <c r="AC1598" s="4">
        <f>VLOOKUP(T1598&amp;"-"&amp;Z1598,Sheet4!$W$2:$AA$1100,5,FALSE)</f>
        <v>28.949660000000002</v>
      </c>
    </row>
    <row r="1599" spans="1:29">
      <c r="A1599" s="6">
        <v>40886</v>
      </c>
      <c r="B1599" s="7">
        <v>0.40260416666666665</v>
      </c>
      <c r="C1599" s="4" t="s">
        <v>1215</v>
      </c>
      <c r="D1599" s="4" t="s">
        <v>1214</v>
      </c>
      <c r="E1599" s="4" t="s">
        <v>26</v>
      </c>
      <c r="F1599" s="4">
        <v>4</v>
      </c>
      <c r="G1599" s="4">
        <v>4</v>
      </c>
      <c r="H1599" s="4">
        <v>5</v>
      </c>
      <c r="I1599" s="4">
        <v>4</v>
      </c>
      <c r="J1599" s="4">
        <v>3</v>
      </c>
      <c r="K1599" s="4">
        <v>4</v>
      </c>
      <c r="L1599" s="4">
        <v>4</v>
      </c>
      <c r="M1599" s="4">
        <v>4</v>
      </c>
      <c r="N1599" s="4">
        <v>4</v>
      </c>
      <c r="O1599" s="4">
        <v>5</v>
      </c>
      <c r="P1599" s="4">
        <v>4</v>
      </c>
      <c r="Q1599" s="9">
        <f t="shared" si="74"/>
        <v>2.1643518518518518E-3</v>
      </c>
      <c r="R1599" s="4">
        <f t="shared" si="72"/>
        <v>40886.402604166666</v>
      </c>
      <c r="S1599" s="4">
        <v>0.85610393314757527</v>
      </c>
      <c r="T1599" s="4" t="str">
        <f>VLOOKUP(E1599,Sheet2!$A$2:$E$137,5,FALSE)</f>
        <v>DE</v>
      </c>
      <c r="U1599" s="4">
        <f>VLOOKUP($T1599,Sheet4!$H$1106:$M$1351,surveys!U$1+1,FALSE)</f>
        <v>0.42620281948941302</v>
      </c>
      <c r="V1599" s="4">
        <f>VLOOKUP($T1599,Sheet4!$H$1106:$M$1351,surveys!V$1+1,FALSE)</f>
        <v>0.64253089557903176</v>
      </c>
      <c r="W1599" s="4">
        <f>VLOOKUP($T1599,Sheet4!$H$1106:$M$1351,surveys!W$1+1,FALSE)</f>
        <v>0.79931043378760003</v>
      </c>
      <c r="X1599" s="4">
        <f>VLOOKUP($T1599,Sheet4!$H$1106:$M$1351,surveys!X$1+1,FALSE)</f>
        <v>0.91914675697020254</v>
      </c>
      <c r="Y1599" s="4">
        <f>VLOOKUP($T1599,Sheet4!$H$1106:$M$1351,surveys!Y$1+1,FALSE)</f>
        <v>1</v>
      </c>
      <c r="Z1599" s="4">
        <f t="shared" si="73"/>
        <v>4</v>
      </c>
      <c r="AA1599" s="4" t="str">
        <f>VLOOKUP(T1599&amp;"-"&amp;Z1599,Sheet4!$W$2:$AA$1100,3,FALSE)</f>
        <v>Koeln</v>
      </c>
      <c r="AB1599" s="4">
        <f>VLOOKUP(T1599&amp;"-"&amp;Z1599,Sheet4!$W$2:$AA$1100,4,FALSE)</f>
        <v>50.933329999999998</v>
      </c>
      <c r="AC1599" s="4">
        <f>VLOOKUP(T1599&amp;"-"&amp;Z1599,Sheet4!$W$2:$AA$1100,5,FALSE)</f>
        <v>6.95</v>
      </c>
    </row>
    <row r="1600" spans="1:29">
      <c r="A1600" s="6">
        <v>40886</v>
      </c>
      <c r="B1600" s="7">
        <v>0.72386574074074073</v>
      </c>
      <c r="C1600" s="4" t="s">
        <v>1215</v>
      </c>
      <c r="D1600" s="4" t="s">
        <v>1214</v>
      </c>
      <c r="E1600" s="4" t="s">
        <v>13</v>
      </c>
      <c r="F1600" s="4">
        <v>3</v>
      </c>
      <c r="G1600" s="4">
        <v>4</v>
      </c>
      <c r="H1600" s="4">
        <v>4</v>
      </c>
      <c r="I1600" s="4">
        <v>3</v>
      </c>
      <c r="J1600" s="4">
        <v>4</v>
      </c>
      <c r="K1600" s="4">
        <v>3</v>
      </c>
      <c r="L1600" s="4">
        <v>3</v>
      </c>
      <c r="M1600" s="4">
        <v>4</v>
      </c>
      <c r="N1600" s="4">
        <v>5</v>
      </c>
      <c r="O1600" s="4">
        <v>3</v>
      </c>
      <c r="P1600" s="4">
        <v>4</v>
      </c>
      <c r="Q1600" s="9">
        <f t="shared" si="74"/>
        <v>1.6446759259259262E-2</v>
      </c>
      <c r="R1600" s="4">
        <f t="shared" si="72"/>
        <v>40886.723865740743</v>
      </c>
      <c r="S1600" s="4">
        <v>9.9854733330229983E-2</v>
      </c>
      <c r="T1600" s="4" t="str">
        <f>VLOOKUP(E1600,Sheet2!$A$2:$E$137,5,FALSE)</f>
        <v>GB</v>
      </c>
      <c r="U1600" s="4">
        <f>VLOOKUP($T1600,Sheet4!$H$1106:$M$1351,surveys!U$1+1,FALSE)</f>
        <v>0.43993408527720174</v>
      </c>
      <c r="V1600" s="4">
        <f>VLOOKUP($T1600,Sheet4!$H$1106:$M$1351,surveys!V$1+1,FALSE)</f>
        <v>0.87986817055440347</v>
      </c>
      <c r="W1600" s="4">
        <f>VLOOKUP($T1600,Sheet4!$H$1106:$M$1351,surveys!W$1+1,FALSE)</f>
        <v>0.93717230822503084</v>
      </c>
      <c r="X1600" s="4">
        <f>VLOOKUP($T1600,Sheet4!$H$1106:$M$1351,surveys!X$1+1,FALSE)</f>
        <v>0.97269979890956382</v>
      </c>
      <c r="Y1600" s="4">
        <f>VLOOKUP($T1600,Sheet4!$H$1106:$M$1351,surveys!Y$1+1,FALSE)</f>
        <v>1</v>
      </c>
      <c r="Z1600" s="4">
        <f t="shared" si="73"/>
        <v>1</v>
      </c>
      <c r="AA1600" s="4" t="str">
        <f>VLOOKUP(T1600&amp;"-"&amp;Z1600,Sheet4!$W$2:$AA$1100,3,FALSE)</f>
        <v>City of London</v>
      </c>
      <c r="AB1600" s="4">
        <f>VLOOKUP(T1600&amp;"-"&amp;Z1600,Sheet4!$W$2:$AA$1100,4,FALSE)</f>
        <v>51.512790000000003</v>
      </c>
      <c r="AC1600" s="4">
        <f>VLOOKUP(T1600&amp;"-"&amp;Z1600,Sheet4!$W$2:$AA$1100,5,FALSE)</f>
        <v>-9.1840000000000005E-2</v>
      </c>
    </row>
    <row r="1601" spans="1:29">
      <c r="A1601" s="6">
        <v>40886</v>
      </c>
      <c r="B1601" s="7">
        <v>0.4378009259259259</v>
      </c>
      <c r="C1601" s="4" t="s">
        <v>1213</v>
      </c>
      <c r="D1601" s="4" t="s">
        <v>1216</v>
      </c>
      <c r="E1601" s="4" t="s">
        <v>231</v>
      </c>
      <c r="F1601" s="4">
        <v>3</v>
      </c>
      <c r="G1601" s="4">
        <v>4</v>
      </c>
      <c r="H1601" s="4">
        <v>4</v>
      </c>
      <c r="I1601" s="4">
        <v>4</v>
      </c>
      <c r="J1601" s="4">
        <v>5</v>
      </c>
      <c r="K1601" s="4">
        <v>4</v>
      </c>
      <c r="L1601" s="4">
        <v>3</v>
      </c>
      <c r="M1601" s="4">
        <v>4</v>
      </c>
      <c r="N1601" s="4">
        <v>5</v>
      </c>
      <c r="O1601" s="4">
        <v>2</v>
      </c>
      <c r="P1601" s="4">
        <v>4</v>
      </c>
      <c r="Q1601" s="9">
        <f t="shared" si="74"/>
        <v>2.5995370370370367E-2</v>
      </c>
      <c r="R1601" s="4">
        <f t="shared" si="72"/>
        <v>40886.437800925924</v>
      </c>
      <c r="S1601" s="4">
        <v>0.53997194411902072</v>
      </c>
      <c r="T1601" s="4" t="str">
        <f>VLOOKUP(E1601,Sheet2!$A$2:$E$137,5,FALSE)</f>
        <v>ZA</v>
      </c>
      <c r="U1601" s="4">
        <f>VLOOKUP($T1601,Sheet4!$H$1106:$M$1351,surveys!U$1+1,FALSE)</f>
        <v>0.28865357167748229</v>
      </c>
      <c r="V1601" s="4">
        <f>VLOOKUP($T1601,Sheet4!$H$1106:$M$1351,surveys!V$1+1,FALSE)</f>
        <v>0.55097948435253852</v>
      </c>
      <c r="W1601" s="4">
        <f>VLOOKUP($T1601,Sheet4!$H$1106:$M$1351,surveys!W$1+1,FALSE)</f>
        <v>0.72134720429987298</v>
      </c>
      <c r="X1601" s="4">
        <f>VLOOKUP($T1601,Sheet4!$H$1106:$M$1351,surveys!X$1+1,FALSE)</f>
        <v>0.86385187256450935</v>
      </c>
      <c r="Y1601" s="4">
        <f>VLOOKUP($T1601,Sheet4!$H$1106:$M$1351,surveys!Y$1+1,FALSE)</f>
        <v>1</v>
      </c>
      <c r="Z1601" s="4">
        <f t="shared" si="73"/>
        <v>2</v>
      </c>
      <c r="AA1601" s="4" t="str">
        <f>VLOOKUP(T1601&amp;"-"&amp;Z1601,Sheet4!$W$2:$AA$1100,3,FALSE)</f>
        <v>Durban</v>
      </c>
      <c r="AB1601" s="4">
        <f>VLOOKUP(T1601&amp;"-"&amp;Z1601,Sheet4!$W$2:$AA$1100,4,FALSE)</f>
        <v>-29.857900000000001</v>
      </c>
      <c r="AC1601" s="4">
        <f>VLOOKUP(T1601&amp;"-"&amp;Z1601,Sheet4!$W$2:$AA$1100,5,FALSE)</f>
        <v>31.029199999999999</v>
      </c>
    </row>
    <row r="1602" spans="1:29">
      <c r="A1602" s="6">
        <v>40886</v>
      </c>
      <c r="B1602" s="7">
        <v>0.45202546296296298</v>
      </c>
      <c r="C1602" s="4" t="s">
        <v>1213</v>
      </c>
      <c r="D1602" s="4" t="s">
        <v>1218</v>
      </c>
      <c r="E1602" s="4" t="s">
        <v>28</v>
      </c>
      <c r="F1602" s="4">
        <v>3</v>
      </c>
      <c r="G1602" s="4">
        <v>4</v>
      </c>
      <c r="H1602" s="4">
        <v>5</v>
      </c>
      <c r="I1602" s="4">
        <v>3</v>
      </c>
      <c r="J1602" s="4">
        <v>5</v>
      </c>
      <c r="K1602" s="4">
        <v>5</v>
      </c>
      <c r="L1602" s="4">
        <v>2</v>
      </c>
      <c r="M1602" s="4">
        <v>5</v>
      </c>
      <c r="N1602" s="4">
        <v>4</v>
      </c>
      <c r="O1602" s="4">
        <v>4</v>
      </c>
      <c r="P1602" s="4">
        <v>5</v>
      </c>
      <c r="Q1602" s="9">
        <f t="shared" si="74"/>
        <v>3.6840277777777777E-2</v>
      </c>
      <c r="R1602" s="4">
        <f t="shared" ref="R1602:R1665" si="75">VALUE(A1602+B1602)</f>
        <v>40886.452025462961</v>
      </c>
      <c r="S1602" s="4">
        <v>0.31451112298285988</v>
      </c>
      <c r="T1602" s="4" t="str">
        <f>VLOOKUP(E1602,Sheet2!$A$2:$E$137,5,FALSE)</f>
        <v>AT</v>
      </c>
      <c r="U1602" s="4">
        <f>VLOOKUP($T1602,Sheet4!$H$1106:$M$1351,surveys!U$1+1,FALSE)</f>
        <v>0.71742534648291634</v>
      </c>
      <c r="V1602" s="4">
        <f>VLOOKUP($T1602,Sheet4!$H$1106:$M$1351,surveys!V$1+1,FALSE)</f>
        <v>0.81172349908300157</v>
      </c>
      <c r="W1602" s="4">
        <f>VLOOKUP($T1602,Sheet4!$H$1106:$M$1351,surveys!W$1+1,FALSE)</f>
        <v>0.88856220405379505</v>
      </c>
      <c r="X1602" s="4">
        <f>VLOOKUP($T1602,Sheet4!$H$1106:$M$1351,surveys!X$1+1,FALSE)</f>
        <v>0.95229784043038701</v>
      </c>
      <c r="Y1602" s="4">
        <f>VLOOKUP($T1602,Sheet4!$H$1106:$M$1351,surveys!Y$1+1,FALSE)</f>
        <v>1</v>
      </c>
      <c r="Z1602" s="4">
        <f t="shared" si="73"/>
        <v>1</v>
      </c>
      <c r="AA1602" s="4" t="str">
        <f>VLOOKUP(T1602&amp;"-"&amp;Z1602,Sheet4!$W$2:$AA$1100,3,FALSE)</f>
        <v>Vienna</v>
      </c>
      <c r="AB1602" s="4">
        <f>VLOOKUP(T1602&amp;"-"&amp;Z1602,Sheet4!$W$2:$AA$1100,4,FALSE)</f>
        <v>48.208489999999998</v>
      </c>
      <c r="AC1602" s="4">
        <f>VLOOKUP(T1602&amp;"-"&amp;Z1602,Sheet4!$W$2:$AA$1100,5,FALSE)</f>
        <v>16.37208</v>
      </c>
    </row>
    <row r="1603" spans="1:29">
      <c r="A1603" s="6">
        <v>40886</v>
      </c>
      <c r="B1603" s="7">
        <v>0.55962962962962959</v>
      </c>
      <c r="C1603" s="4" t="s">
        <v>1213</v>
      </c>
      <c r="D1603" s="4" t="s">
        <v>1214</v>
      </c>
      <c r="E1603" s="4" t="s">
        <v>35</v>
      </c>
      <c r="F1603" s="4">
        <v>3</v>
      </c>
      <c r="G1603" s="4">
        <v>5</v>
      </c>
      <c r="H1603" s="4">
        <v>4</v>
      </c>
      <c r="I1603" s="4">
        <v>2</v>
      </c>
      <c r="J1603" s="4">
        <v>4</v>
      </c>
      <c r="K1603" s="4">
        <v>4</v>
      </c>
      <c r="L1603" s="4">
        <v>1</v>
      </c>
      <c r="M1603" s="4">
        <v>5</v>
      </c>
      <c r="N1603" s="4">
        <v>5</v>
      </c>
      <c r="O1603" s="4">
        <v>3</v>
      </c>
      <c r="P1603" s="4">
        <v>5</v>
      </c>
      <c r="Q1603" s="9">
        <f t="shared" si="74"/>
        <v>4.1701388888888885E-2</v>
      </c>
      <c r="R1603" s="4">
        <f t="shared" si="75"/>
        <v>40886.559629629628</v>
      </c>
      <c r="S1603" s="4">
        <v>0.74884988293289467</v>
      </c>
      <c r="T1603" s="4" t="str">
        <f>VLOOKUP(E1603,Sheet2!$A$2:$E$137,5,FALSE)</f>
        <v>CH</v>
      </c>
      <c r="U1603" s="4">
        <f>VLOOKUP($T1603,Sheet4!$H$1106:$M$1351,surveys!U$1+1,FALSE)</f>
        <v>0.36801312971081684</v>
      </c>
      <c r="V1603" s="4">
        <f>VLOOKUP($T1603,Sheet4!$H$1106:$M$1351,surveys!V$1+1,FALSE)</f>
        <v>0.56614447204928808</v>
      </c>
      <c r="W1603" s="4">
        <f>VLOOKUP($T1603,Sheet4!$H$1106:$M$1351,surveys!W$1+1,FALSE)</f>
        <v>0.74328356923090177</v>
      </c>
      <c r="X1603" s="4">
        <f>VLOOKUP($T1603,Sheet4!$H$1106:$M$1351,surveys!X$1+1,FALSE)</f>
        <v>0.87426944983797861</v>
      </c>
      <c r="Y1603" s="4">
        <f>VLOOKUP($T1603,Sheet4!$H$1106:$M$1351,surveys!Y$1+1,FALSE)</f>
        <v>1</v>
      </c>
      <c r="Z1603" s="4">
        <f t="shared" ref="Z1603:Z1666" si="76">IF(S1603&lt;U1603,1,IF(S1603&lt;V1603,2,IF(S1603&lt;W1603,3,IF(S1603&lt;X1603,4,5))))</f>
        <v>4</v>
      </c>
      <c r="AA1603" s="4" t="str">
        <f>VLOOKUP(T1603&amp;"-"&amp;Z1603,Sheet4!$W$2:$AA$1100,3,FALSE)</f>
        <v>Bern</v>
      </c>
      <c r="AB1603" s="4">
        <f>VLOOKUP(T1603&amp;"-"&amp;Z1603,Sheet4!$W$2:$AA$1100,4,FALSE)</f>
        <v>46.948090000000001</v>
      </c>
      <c r="AC1603" s="4">
        <f>VLOOKUP(T1603&amp;"-"&amp;Z1603,Sheet4!$W$2:$AA$1100,5,FALSE)</f>
        <v>7.4474400000000003</v>
      </c>
    </row>
    <row r="1604" spans="1:29">
      <c r="A1604" s="6">
        <v>40886</v>
      </c>
      <c r="B1604" s="7">
        <v>0.7111574074074074</v>
      </c>
      <c r="C1604" s="4" t="s">
        <v>1215</v>
      </c>
      <c r="D1604" s="4" t="s">
        <v>1214</v>
      </c>
      <c r="E1604" s="4" t="s">
        <v>13</v>
      </c>
      <c r="F1604" s="4">
        <v>1</v>
      </c>
      <c r="G1604" s="4">
        <v>1</v>
      </c>
      <c r="H1604" s="4">
        <v>5</v>
      </c>
      <c r="I1604" s="4">
        <v>5</v>
      </c>
      <c r="J1604" s="4">
        <v>1</v>
      </c>
      <c r="K1604" s="4">
        <v>5</v>
      </c>
      <c r="L1604" s="4">
        <v>1</v>
      </c>
      <c r="M1604" s="4">
        <v>5</v>
      </c>
      <c r="N1604" s="4">
        <v>5</v>
      </c>
      <c r="O1604" s="4">
        <v>5</v>
      </c>
      <c r="P1604" s="4">
        <v>1</v>
      </c>
      <c r="Q1604" s="9">
        <f t="shared" si="74"/>
        <v>7.719907407407408E-3</v>
      </c>
      <c r="R1604" s="4">
        <f t="shared" si="75"/>
        <v>40886.711157407408</v>
      </c>
      <c r="S1604" s="4">
        <v>0.69385635129633449</v>
      </c>
      <c r="T1604" s="4" t="str">
        <f>VLOOKUP(E1604,Sheet2!$A$2:$E$137,5,FALSE)</f>
        <v>GB</v>
      </c>
      <c r="U1604" s="4">
        <f>VLOOKUP($T1604,Sheet4!$H$1106:$M$1351,surveys!U$1+1,FALSE)</f>
        <v>0.43993408527720174</v>
      </c>
      <c r="V1604" s="4">
        <f>VLOOKUP($T1604,Sheet4!$H$1106:$M$1351,surveys!V$1+1,FALSE)</f>
        <v>0.87986817055440347</v>
      </c>
      <c r="W1604" s="4">
        <f>VLOOKUP($T1604,Sheet4!$H$1106:$M$1351,surveys!W$1+1,FALSE)</f>
        <v>0.93717230822503084</v>
      </c>
      <c r="X1604" s="4">
        <f>VLOOKUP($T1604,Sheet4!$H$1106:$M$1351,surveys!X$1+1,FALSE)</f>
        <v>0.97269979890956382</v>
      </c>
      <c r="Y1604" s="4">
        <f>VLOOKUP($T1604,Sheet4!$H$1106:$M$1351,surveys!Y$1+1,FALSE)</f>
        <v>1</v>
      </c>
      <c r="Z1604" s="4">
        <f t="shared" si="76"/>
        <v>2</v>
      </c>
      <c r="AA1604" s="4" t="str">
        <f>VLOOKUP(T1604&amp;"-"&amp;Z1604,Sheet4!$W$2:$AA$1100,3,FALSE)</f>
        <v>London</v>
      </c>
      <c r="AB1604" s="4">
        <f>VLOOKUP(T1604&amp;"-"&amp;Z1604,Sheet4!$W$2:$AA$1100,4,FALSE)</f>
        <v>51.50853</v>
      </c>
      <c r="AC1604" s="4">
        <f>VLOOKUP(T1604&amp;"-"&amp;Z1604,Sheet4!$W$2:$AA$1100,5,FALSE)</f>
        <v>-0.12573999999999999</v>
      </c>
    </row>
    <row r="1605" spans="1:29">
      <c r="A1605" s="6">
        <v>40886</v>
      </c>
      <c r="B1605" s="7">
        <v>0.82057870370370367</v>
      </c>
      <c r="C1605" s="4" t="s">
        <v>1213</v>
      </c>
      <c r="D1605" s="4" t="s">
        <v>1214</v>
      </c>
      <c r="E1605" s="4" t="s">
        <v>21</v>
      </c>
      <c r="F1605" s="4">
        <v>5</v>
      </c>
      <c r="G1605" s="4">
        <v>5</v>
      </c>
      <c r="H1605" s="4">
        <v>5</v>
      </c>
      <c r="I1605" s="4">
        <v>5</v>
      </c>
      <c r="J1605" s="4">
        <v>5</v>
      </c>
      <c r="K1605" s="4">
        <v>5</v>
      </c>
      <c r="L1605" s="4">
        <v>5</v>
      </c>
      <c r="M1605" s="4">
        <v>5</v>
      </c>
      <c r="N1605" s="4">
        <v>5</v>
      </c>
      <c r="O1605" s="4">
        <v>5</v>
      </c>
      <c r="P1605" s="4">
        <v>5</v>
      </c>
      <c r="Q1605" s="9">
        <f t="shared" ref="Q1605:Q1668" si="77">TIME(VALUE(MID(B1605,1,2)),VALUE(MID(B1605,4,2)),VALUE(RIGHT(B1605,2)))</f>
        <v>1.3935185185185184E-2</v>
      </c>
      <c r="R1605" s="4">
        <f t="shared" si="75"/>
        <v>40886.8205787037</v>
      </c>
      <c r="S1605" s="4">
        <v>0.1073425072938976</v>
      </c>
      <c r="T1605" s="4" t="str">
        <f>VLOOKUP(E1605,Sheet2!$A$2:$E$137,5,FALSE)</f>
        <v>MX</v>
      </c>
      <c r="U1605" s="4">
        <f>VLOOKUP($T1605,Sheet4!$H$1106:$M$1351,surveys!U$1+1,FALSE)</f>
        <v>0.64192227588837014</v>
      </c>
      <c r="V1605" s="4">
        <f>VLOOKUP($T1605,Sheet4!$H$1106:$M$1351,surveys!V$1+1,FALSE)</f>
        <v>0.73699712700692854</v>
      </c>
      <c r="W1605" s="4">
        <f>VLOOKUP($T1605,Sheet4!$H$1106:$M$1351,surveys!W$1+1,FALSE)</f>
        <v>0.83130642446864456</v>
      </c>
      <c r="X1605" s="4">
        <f>VLOOKUP($T1605,Sheet4!$H$1106:$M$1351,surveys!X$1+1,FALSE)</f>
        <v>0.91696724211461977</v>
      </c>
      <c r="Y1605" s="4">
        <f>VLOOKUP($T1605,Sheet4!$H$1106:$M$1351,surveys!Y$1+1,FALSE)</f>
        <v>1</v>
      </c>
      <c r="Z1605" s="4">
        <f t="shared" si="76"/>
        <v>1</v>
      </c>
      <c r="AA1605" s="4" t="str">
        <f>VLOOKUP(T1605&amp;"-"&amp;Z1605,Sheet4!$W$2:$AA$1100,3,FALSE)</f>
        <v>Mexico City</v>
      </c>
      <c r="AB1605" s="4">
        <f>VLOOKUP(T1605&amp;"-"&amp;Z1605,Sheet4!$W$2:$AA$1100,4,FALSE)</f>
        <v>19.428470000000001</v>
      </c>
      <c r="AC1605" s="4">
        <f>VLOOKUP(T1605&amp;"-"&amp;Z1605,Sheet4!$W$2:$AA$1100,5,FALSE)</f>
        <v>-99.127660000000006</v>
      </c>
    </row>
    <row r="1606" spans="1:29">
      <c r="A1606" s="6">
        <v>40886</v>
      </c>
      <c r="B1606" s="7">
        <v>0.83000000000000007</v>
      </c>
      <c r="C1606" s="4" t="s">
        <v>1215</v>
      </c>
      <c r="D1606" s="4" t="s">
        <v>1214</v>
      </c>
      <c r="E1606" s="4" t="s">
        <v>21</v>
      </c>
      <c r="F1606" s="4">
        <v>4</v>
      </c>
      <c r="G1606" s="4">
        <v>4</v>
      </c>
      <c r="H1606" s="4">
        <v>4</v>
      </c>
      <c r="I1606" s="4">
        <v>2</v>
      </c>
      <c r="J1606" s="4">
        <v>5</v>
      </c>
      <c r="K1606" s="4">
        <v>3</v>
      </c>
      <c r="L1606" s="4">
        <v>3</v>
      </c>
      <c r="M1606" s="4">
        <v>4</v>
      </c>
      <c r="N1606" s="4">
        <v>3</v>
      </c>
      <c r="O1606" s="4">
        <v>3</v>
      </c>
      <c r="P1606" s="4">
        <v>3</v>
      </c>
      <c r="Q1606" s="9">
        <f t="shared" si="77"/>
        <v>3.0439814814814813E-3</v>
      </c>
      <c r="R1606" s="4">
        <f t="shared" si="75"/>
        <v>40886.83</v>
      </c>
      <c r="S1606" s="4">
        <v>0.26707892713920733</v>
      </c>
      <c r="T1606" s="4" t="str">
        <f>VLOOKUP(E1606,Sheet2!$A$2:$E$137,5,FALSE)</f>
        <v>MX</v>
      </c>
      <c r="U1606" s="4">
        <f>VLOOKUP($T1606,Sheet4!$H$1106:$M$1351,surveys!U$1+1,FALSE)</f>
        <v>0.64192227588837014</v>
      </c>
      <c r="V1606" s="4">
        <f>VLOOKUP($T1606,Sheet4!$H$1106:$M$1351,surveys!V$1+1,FALSE)</f>
        <v>0.73699712700692854</v>
      </c>
      <c r="W1606" s="4">
        <f>VLOOKUP($T1606,Sheet4!$H$1106:$M$1351,surveys!W$1+1,FALSE)</f>
        <v>0.83130642446864456</v>
      </c>
      <c r="X1606" s="4">
        <f>VLOOKUP($T1606,Sheet4!$H$1106:$M$1351,surveys!X$1+1,FALSE)</f>
        <v>0.91696724211461977</v>
      </c>
      <c r="Y1606" s="4">
        <f>VLOOKUP($T1606,Sheet4!$H$1106:$M$1351,surveys!Y$1+1,FALSE)</f>
        <v>1</v>
      </c>
      <c r="Z1606" s="4">
        <f t="shared" si="76"/>
        <v>1</v>
      </c>
      <c r="AA1606" s="4" t="str">
        <f>VLOOKUP(T1606&amp;"-"&amp;Z1606,Sheet4!$W$2:$AA$1100,3,FALSE)</f>
        <v>Mexico City</v>
      </c>
      <c r="AB1606" s="4">
        <f>VLOOKUP(T1606&amp;"-"&amp;Z1606,Sheet4!$W$2:$AA$1100,4,FALSE)</f>
        <v>19.428470000000001</v>
      </c>
      <c r="AC1606" s="4">
        <f>VLOOKUP(T1606&amp;"-"&amp;Z1606,Sheet4!$W$2:$AA$1100,5,FALSE)</f>
        <v>-99.127660000000006</v>
      </c>
    </row>
    <row r="1607" spans="1:29">
      <c r="A1607" s="6">
        <v>40886</v>
      </c>
      <c r="B1607" s="7">
        <v>0.7768287037037036</v>
      </c>
      <c r="C1607" s="4" t="s">
        <v>1215</v>
      </c>
      <c r="D1607" s="4" t="s">
        <v>1214</v>
      </c>
      <c r="E1607" s="4" t="s">
        <v>11</v>
      </c>
      <c r="F1607" s="4">
        <v>5</v>
      </c>
      <c r="G1607" s="4">
        <v>4</v>
      </c>
      <c r="H1607" s="4">
        <v>4</v>
      </c>
      <c r="I1607" s="4">
        <v>1</v>
      </c>
      <c r="J1607" s="4">
        <v>5</v>
      </c>
      <c r="K1607" s="4">
        <v>3</v>
      </c>
      <c r="L1607" s="4">
        <v>5</v>
      </c>
      <c r="M1607" s="4">
        <v>5</v>
      </c>
      <c r="N1607" s="4">
        <v>5</v>
      </c>
      <c r="O1607" s="4">
        <v>5</v>
      </c>
      <c r="P1607" s="4">
        <v>5</v>
      </c>
      <c r="Q1607" s="9">
        <f t="shared" si="77"/>
        <v>5.2824074074074072E-2</v>
      </c>
      <c r="R1607" s="4">
        <f t="shared" si="75"/>
        <v>40886.776828703703</v>
      </c>
      <c r="S1607" s="4">
        <v>0.80803411349656873</v>
      </c>
      <c r="T1607" s="4" t="str">
        <f>VLOOKUP(E1607,Sheet2!$A$2:$E$137,5,FALSE)</f>
        <v>FR</v>
      </c>
      <c r="U1607" s="4">
        <f>VLOOKUP($T1607,Sheet4!$H$1106:$M$1351,surveys!U$1+1,FALSE)</f>
        <v>0.51193913659220647</v>
      </c>
      <c r="V1607" s="4">
        <f>VLOOKUP($T1607,Sheet4!$H$1106:$M$1351,surveys!V$1+1,FALSE)</f>
        <v>0.70220575033861143</v>
      </c>
      <c r="W1607" s="4">
        <f>VLOOKUP($T1607,Sheet4!$H$1106:$M$1351,surveys!W$1+1,FALSE)</f>
        <v>0.81527182039156842</v>
      </c>
      <c r="X1607" s="4">
        <f>VLOOKUP($T1607,Sheet4!$H$1106:$M$1351,surveys!X$1+1,FALSE)</f>
        <v>0.91893911792009964</v>
      </c>
      <c r="Y1607" s="4">
        <f>VLOOKUP($T1607,Sheet4!$H$1106:$M$1351,surveys!Y$1+1,FALSE)</f>
        <v>1</v>
      </c>
      <c r="Z1607" s="4">
        <f t="shared" si="76"/>
        <v>3</v>
      </c>
      <c r="AA1607" s="4" t="str">
        <f>VLOOKUP(T1607&amp;"-"&amp;Z1607,Sheet4!$W$2:$AA$1100,3,FALSE)</f>
        <v>Lyon</v>
      </c>
      <c r="AB1607" s="4">
        <f>VLOOKUP(T1607&amp;"-"&amp;Z1607,Sheet4!$W$2:$AA$1100,4,FALSE)</f>
        <v>45.748460000000001</v>
      </c>
      <c r="AC1607" s="4">
        <f>VLOOKUP(T1607&amp;"-"&amp;Z1607,Sheet4!$W$2:$AA$1100,5,FALSE)</f>
        <v>4.8467099999999999</v>
      </c>
    </row>
    <row r="1608" spans="1:29">
      <c r="A1608" s="6">
        <v>40886</v>
      </c>
      <c r="B1608" s="7">
        <v>0.95283564814814825</v>
      </c>
      <c r="C1608" s="4" t="s">
        <v>1213</v>
      </c>
      <c r="D1608" s="4" t="s">
        <v>1218</v>
      </c>
      <c r="E1608" s="4" t="s">
        <v>21</v>
      </c>
      <c r="F1608" s="4">
        <v>5</v>
      </c>
      <c r="G1608" s="4">
        <v>5</v>
      </c>
      <c r="H1608" s="4">
        <v>5</v>
      </c>
      <c r="I1608" s="4">
        <v>5</v>
      </c>
      <c r="J1608" s="4">
        <v>5</v>
      </c>
      <c r="K1608" s="4">
        <v>5</v>
      </c>
      <c r="L1608" s="4">
        <v>5</v>
      </c>
      <c r="M1608" s="4">
        <v>5</v>
      </c>
      <c r="N1608" s="4">
        <v>5</v>
      </c>
      <c r="O1608" s="4">
        <v>5</v>
      </c>
      <c r="P1608" s="4">
        <v>5</v>
      </c>
      <c r="Q1608" s="9">
        <f t="shared" si="77"/>
        <v>3.6666666666666667E-2</v>
      </c>
      <c r="R1608" s="4">
        <f t="shared" si="75"/>
        <v>40886.952835648146</v>
      </c>
      <c r="S1608" s="4">
        <v>0.84563057253005081</v>
      </c>
      <c r="T1608" s="4" t="str">
        <f>VLOOKUP(E1608,Sheet2!$A$2:$E$137,5,FALSE)</f>
        <v>MX</v>
      </c>
      <c r="U1608" s="4">
        <f>VLOOKUP($T1608,Sheet4!$H$1106:$M$1351,surveys!U$1+1,FALSE)</f>
        <v>0.64192227588837014</v>
      </c>
      <c r="V1608" s="4">
        <f>VLOOKUP($T1608,Sheet4!$H$1106:$M$1351,surveys!V$1+1,FALSE)</f>
        <v>0.73699712700692854</v>
      </c>
      <c r="W1608" s="4">
        <f>VLOOKUP($T1608,Sheet4!$H$1106:$M$1351,surveys!W$1+1,FALSE)</f>
        <v>0.83130642446864456</v>
      </c>
      <c r="X1608" s="4">
        <f>VLOOKUP($T1608,Sheet4!$H$1106:$M$1351,surveys!X$1+1,FALSE)</f>
        <v>0.91696724211461977</v>
      </c>
      <c r="Y1608" s="4">
        <f>VLOOKUP($T1608,Sheet4!$H$1106:$M$1351,surveys!Y$1+1,FALSE)</f>
        <v>1</v>
      </c>
      <c r="Z1608" s="4">
        <f t="shared" si="76"/>
        <v>4</v>
      </c>
      <c r="AA1608" s="4" t="str">
        <f>VLOOKUP(T1608&amp;"-"&amp;Z1608,Sheet4!$W$2:$AA$1100,3,FALSE)</f>
        <v>Guadalajara</v>
      </c>
      <c r="AB1608" s="4">
        <f>VLOOKUP(T1608&amp;"-"&amp;Z1608,Sheet4!$W$2:$AA$1100,4,FALSE)</f>
        <v>20.66667</v>
      </c>
      <c r="AC1608" s="4">
        <f>VLOOKUP(T1608&amp;"-"&amp;Z1608,Sheet4!$W$2:$AA$1100,5,FALSE)</f>
        <v>-103.33333</v>
      </c>
    </row>
    <row r="1609" spans="1:29">
      <c r="A1609" s="6">
        <v>40886</v>
      </c>
      <c r="B1609" s="7">
        <v>0.97969907407407408</v>
      </c>
      <c r="C1609" s="4" t="s">
        <v>1215</v>
      </c>
      <c r="D1609" s="4" t="s">
        <v>1216</v>
      </c>
      <c r="E1609" s="4" t="s">
        <v>15</v>
      </c>
      <c r="F1609" s="4">
        <v>3</v>
      </c>
      <c r="G1609" s="4">
        <v>4</v>
      </c>
      <c r="H1609" s="4">
        <v>4</v>
      </c>
      <c r="I1609" s="4">
        <v>2</v>
      </c>
      <c r="J1609" s="4">
        <v>5</v>
      </c>
      <c r="K1609" s="4">
        <v>5</v>
      </c>
      <c r="L1609" s="4">
        <v>3</v>
      </c>
      <c r="M1609" s="4">
        <v>5</v>
      </c>
      <c r="N1609" s="4">
        <v>5</v>
      </c>
      <c r="O1609" s="4">
        <v>4</v>
      </c>
      <c r="P1609" s="4">
        <v>5</v>
      </c>
      <c r="Q1609" s="9">
        <f t="shared" si="77"/>
        <v>5.5717592592592596E-2</v>
      </c>
      <c r="R1609" s="4">
        <f t="shared" si="75"/>
        <v>40886.979699074072</v>
      </c>
      <c r="S1609" s="4">
        <v>0.42003236656373777</v>
      </c>
      <c r="T1609" s="4" t="str">
        <f>VLOOKUP(E1609,Sheet2!$A$2:$E$137,5,FALSE)</f>
        <v>US</v>
      </c>
      <c r="U1609" s="4">
        <f>VLOOKUP($T1609,Sheet4!$H$1106:$M$1351,surveys!U$1+1,FALSE)</f>
        <v>0.42883768204388006</v>
      </c>
      <c r="V1609" s="4">
        <f>VLOOKUP($T1609,Sheet4!$H$1106:$M$1351,surveys!V$1+1,FALSE)</f>
        <v>0.62778475709586301</v>
      </c>
      <c r="W1609" s="4">
        <f>VLOOKUP($T1609,Sheet4!$H$1106:$M$1351,surveys!W$1+1,FALSE)</f>
        <v>0.76918600378409652</v>
      </c>
      <c r="X1609" s="4">
        <f>VLOOKUP($T1609,Sheet4!$H$1106:$M$1351,surveys!X$1+1,FALSE)</f>
        <v>0.88987045221102745</v>
      </c>
      <c r="Y1609" s="4">
        <f>VLOOKUP($T1609,Sheet4!$H$1106:$M$1351,surveys!Y$1+1,FALSE)</f>
        <v>1</v>
      </c>
      <c r="Z1609" s="4">
        <f t="shared" si="76"/>
        <v>1</v>
      </c>
      <c r="AA1609" s="4" t="str">
        <f>VLOOKUP(T1609&amp;"-"&amp;Z1609,Sheet4!$W$2:$AA$1100,3,FALSE)</f>
        <v>New York City</v>
      </c>
      <c r="AB1609" s="4">
        <f>VLOOKUP(T1609&amp;"-"&amp;Z1609,Sheet4!$W$2:$AA$1100,4,FALSE)</f>
        <v>40.714269999999999</v>
      </c>
      <c r="AC1609" s="4">
        <f>VLOOKUP(T1609&amp;"-"&amp;Z1609,Sheet4!$W$2:$AA$1100,5,FALSE)</f>
        <v>-74.005970000000005</v>
      </c>
    </row>
    <row r="1610" spans="1:29">
      <c r="A1610" s="6">
        <v>40885</v>
      </c>
      <c r="B1610" s="7">
        <v>3.2129629629629626E-2</v>
      </c>
      <c r="C1610" s="4" t="s">
        <v>1215</v>
      </c>
      <c r="D1610" s="4" t="s">
        <v>1217</v>
      </c>
      <c r="E1610" s="4" t="s">
        <v>13</v>
      </c>
      <c r="F1610" s="4">
        <v>3</v>
      </c>
      <c r="G1610" s="4">
        <v>3</v>
      </c>
      <c r="H1610" s="4">
        <v>4</v>
      </c>
      <c r="I1610" s="4">
        <v>4</v>
      </c>
      <c r="J1610" s="4">
        <v>4</v>
      </c>
      <c r="K1610" s="4">
        <v>4</v>
      </c>
      <c r="L1610" s="4">
        <v>4</v>
      </c>
      <c r="M1610" s="4">
        <v>4</v>
      </c>
      <c r="N1610" s="4">
        <v>5</v>
      </c>
      <c r="O1610" s="4">
        <v>3</v>
      </c>
      <c r="P1610" s="4">
        <v>5</v>
      </c>
      <c r="Q1610" s="9">
        <f t="shared" si="77"/>
        <v>2.3333333333333334E-2</v>
      </c>
      <c r="R1610" s="4">
        <f t="shared" si="75"/>
        <v>40885.032129629632</v>
      </c>
      <c r="S1610" s="4">
        <v>0.9833269840051877</v>
      </c>
      <c r="T1610" s="4" t="str">
        <f>VLOOKUP(E1610,Sheet2!$A$2:$E$137,5,FALSE)</f>
        <v>GB</v>
      </c>
      <c r="U1610" s="4">
        <f>VLOOKUP($T1610,Sheet4!$H$1106:$M$1351,surveys!U$1+1,FALSE)</f>
        <v>0.43993408527720174</v>
      </c>
      <c r="V1610" s="4">
        <f>VLOOKUP($T1610,Sheet4!$H$1106:$M$1351,surveys!V$1+1,FALSE)</f>
        <v>0.87986817055440347</v>
      </c>
      <c r="W1610" s="4">
        <f>VLOOKUP($T1610,Sheet4!$H$1106:$M$1351,surveys!W$1+1,FALSE)</f>
        <v>0.93717230822503084</v>
      </c>
      <c r="X1610" s="4">
        <f>VLOOKUP($T1610,Sheet4!$H$1106:$M$1351,surveys!X$1+1,FALSE)</f>
        <v>0.97269979890956382</v>
      </c>
      <c r="Y1610" s="4">
        <f>VLOOKUP($T1610,Sheet4!$H$1106:$M$1351,surveys!Y$1+1,FALSE)</f>
        <v>1</v>
      </c>
      <c r="Z1610" s="4">
        <f t="shared" si="76"/>
        <v>5</v>
      </c>
      <c r="AA1610" s="4" t="str">
        <f>VLOOKUP(T1610&amp;"-"&amp;Z1610,Sheet4!$W$2:$AA$1100,3,FALSE)</f>
        <v>Liverpool</v>
      </c>
      <c r="AB1610" s="4">
        <f>VLOOKUP(T1610&amp;"-"&amp;Z1610,Sheet4!$W$2:$AA$1100,4,FALSE)</f>
        <v>53.410580000000003</v>
      </c>
      <c r="AC1610" s="4">
        <f>VLOOKUP(T1610&amp;"-"&amp;Z1610,Sheet4!$W$2:$AA$1100,5,FALSE)</f>
        <v>-2.9779399999999998</v>
      </c>
    </row>
    <row r="1611" spans="1:29">
      <c r="A1611" s="6">
        <v>40885</v>
      </c>
      <c r="B1611" s="7">
        <v>9.9733796296296306E-2</v>
      </c>
      <c r="C1611" s="4" t="s">
        <v>1215</v>
      </c>
      <c r="D1611" s="4" t="s">
        <v>1214</v>
      </c>
      <c r="E1611" s="4" t="s">
        <v>1225</v>
      </c>
      <c r="F1611" s="4">
        <v>3</v>
      </c>
      <c r="G1611" s="4">
        <v>4</v>
      </c>
      <c r="H1611" s="4">
        <v>4</v>
      </c>
      <c r="I1611" s="4">
        <v>2</v>
      </c>
      <c r="J1611" s="4">
        <v>5</v>
      </c>
      <c r="K1611" s="4">
        <v>3</v>
      </c>
      <c r="L1611" s="4">
        <v>2</v>
      </c>
      <c r="M1611" s="4">
        <v>4</v>
      </c>
      <c r="N1611" s="4">
        <v>4</v>
      </c>
      <c r="O1611" s="4">
        <v>5</v>
      </c>
      <c r="P1611" s="4">
        <v>3</v>
      </c>
      <c r="Q1611" s="9">
        <f t="shared" si="77"/>
        <v>6.9479166666666661E-2</v>
      </c>
      <c r="R1611" s="4">
        <f t="shared" si="75"/>
        <v>40885.099733796298</v>
      </c>
      <c r="S1611" s="4">
        <v>8.8499312597771551E-2</v>
      </c>
      <c r="T1611" s="4" t="str">
        <f>VLOOKUP(E1611,Sheet2!$A$2:$E$137,5,FALSE)</f>
        <v>TW</v>
      </c>
      <c r="U1611" s="4">
        <f>VLOOKUP($T1611,Sheet4!$H$1106:$M$1351,surveys!U$1+1,FALSE)</f>
        <v>0.67012499368983158</v>
      </c>
      <c r="V1611" s="4">
        <f>VLOOKUP($T1611,Sheet4!$H$1106:$M$1351,surveys!V$1+1,FALSE)</f>
        <v>0.7994960888873528</v>
      </c>
      <c r="W1611" s="4">
        <f>VLOOKUP($T1611,Sheet4!$H$1106:$M$1351,surveys!W$1+1,FALSE)</f>
        <v>0.88809170545487137</v>
      </c>
      <c r="X1611" s="4">
        <f>VLOOKUP($T1611,Sheet4!$H$1106:$M$1351,surveys!X$1+1,FALSE)</f>
        <v>0.95374597564483532</v>
      </c>
      <c r="Y1611" s="4">
        <f>VLOOKUP($T1611,Sheet4!$H$1106:$M$1351,surveys!Y$1+1,FALSE)</f>
        <v>1</v>
      </c>
      <c r="Z1611" s="4">
        <f t="shared" si="76"/>
        <v>1</v>
      </c>
      <c r="AA1611" s="4" t="str">
        <f>VLOOKUP(T1611&amp;"-"&amp;Z1611,Sheet4!$W$2:$AA$1100,3,FALSE)</f>
        <v>Taipei</v>
      </c>
      <c r="AB1611" s="4">
        <f>VLOOKUP(T1611&amp;"-"&amp;Z1611,Sheet4!$W$2:$AA$1100,4,FALSE)</f>
        <v>25.04776</v>
      </c>
      <c r="AC1611" s="4">
        <f>VLOOKUP(T1611&amp;"-"&amp;Z1611,Sheet4!$W$2:$AA$1100,5,FALSE)</f>
        <v>121.53185000000001</v>
      </c>
    </row>
    <row r="1612" spans="1:29">
      <c r="A1612" s="6">
        <v>40885</v>
      </c>
      <c r="B1612" s="7">
        <v>0.13473379629629631</v>
      </c>
      <c r="C1612" s="4" t="s">
        <v>1213</v>
      </c>
      <c r="D1612" s="4" t="s">
        <v>1217</v>
      </c>
      <c r="E1612" s="4" t="s">
        <v>17</v>
      </c>
      <c r="F1612" s="4">
        <v>3</v>
      </c>
      <c r="G1612" s="4">
        <v>4</v>
      </c>
      <c r="H1612" s="4">
        <v>4</v>
      </c>
      <c r="I1612" s="4">
        <v>4</v>
      </c>
      <c r="J1612" s="4">
        <v>4</v>
      </c>
      <c r="K1612" s="4">
        <v>4</v>
      </c>
      <c r="L1612" s="4">
        <v>5</v>
      </c>
      <c r="M1612" s="4">
        <v>5</v>
      </c>
      <c r="N1612" s="4">
        <v>5</v>
      </c>
      <c r="O1612" s="4">
        <v>5</v>
      </c>
      <c r="P1612" s="4">
        <v>5</v>
      </c>
      <c r="Q1612" s="9">
        <f t="shared" si="77"/>
        <v>2.4722222222222225E-2</v>
      </c>
      <c r="R1612" s="4">
        <f t="shared" si="75"/>
        <v>40885.134733796294</v>
      </c>
      <c r="S1612" s="4">
        <v>0.17103353135177457</v>
      </c>
      <c r="T1612" s="4" t="str">
        <f>VLOOKUP(E1612,Sheet2!$A$2:$E$137,5,FALSE)</f>
        <v>AU</v>
      </c>
      <c r="U1612" s="4">
        <f>VLOOKUP($T1612,Sheet4!$H$1106:$M$1351,surveys!U$1+1,FALSE)</f>
        <v>0.37870730546462306</v>
      </c>
      <c r="V1612" s="4">
        <f>VLOOKUP($T1612,Sheet4!$H$1106:$M$1351,surveys!V$1+1,FALSE)</f>
        <v>0.70016181281367551</v>
      </c>
      <c r="W1612" s="4">
        <f>VLOOKUP($T1612,Sheet4!$H$1106:$M$1351,surveys!W$1+1,FALSE)</f>
        <v>0.82483308340835682</v>
      </c>
      <c r="X1612" s="4">
        <f>VLOOKUP($T1612,Sheet4!$H$1106:$M$1351,surveys!X$1+1,FALSE)</f>
        <v>0.91739988860880706</v>
      </c>
      <c r="Y1612" s="4">
        <f>VLOOKUP($T1612,Sheet4!$H$1106:$M$1351,surveys!Y$1+1,FALSE)</f>
        <v>1</v>
      </c>
      <c r="Z1612" s="4">
        <f t="shared" si="76"/>
        <v>1</v>
      </c>
      <c r="AA1612" s="4" t="str">
        <f>VLOOKUP(T1612&amp;"-"&amp;Z1612,Sheet4!$W$2:$AA$1100,3,FALSE)</f>
        <v>Sydney</v>
      </c>
      <c r="AB1612" s="4">
        <f>VLOOKUP(T1612&amp;"-"&amp;Z1612,Sheet4!$W$2:$AA$1100,4,FALSE)</f>
        <v>-33.867849999999997</v>
      </c>
      <c r="AC1612" s="4">
        <f>VLOOKUP(T1612&amp;"-"&amp;Z1612,Sheet4!$W$2:$AA$1100,5,FALSE)</f>
        <v>151.20732000000001</v>
      </c>
    </row>
    <row r="1613" spans="1:29">
      <c r="A1613" s="6">
        <v>40885</v>
      </c>
      <c r="B1613" s="7">
        <v>0.13480324074074074</v>
      </c>
      <c r="C1613" s="4" t="s">
        <v>1213</v>
      </c>
      <c r="D1613" s="4" t="s">
        <v>1217</v>
      </c>
      <c r="E1613" s="4" t="s">
        <v>17</v>
      </c>
      <c r="F1613" s="4">
        <v>5</v>
      </c>
      <c r="G1613" s="4">
        <v>5</v>
      </c>
      <c r="H1613" s="4">
        <v>5</v>
      </c>
      <c r="I1613" s="4">
        <v>5</v>
      </c>
      <c r="J1613" s="4">
        <v>5</v>
      </c>
      <c r="K1613" s="4">
        <v>5</v>
      </c>
      <c r="L1613" s="4">
        <v>5</v>
      </c>
      <c r="M1613" s="4">
        <v>5</v>
      </c>
      <c r="N1613" s="4">
        <v>5</v>
      </c>
      <c r="O1613" s="4">
        <v>5</v>
      </c>
      <c r="P1613" s="4">
        <v>5</v>
      </c>
      <c r="Q1613" s="9">
        <f t="shared" si="77"/>
        <v>2.4085648148148148E-2</v>
      </c>
      <c r="R1613" s="4">
        <f t="shared" si="75"/>
        <v>40885.13480324074</v>
      </c>
      <c r="S1613" s="4">
        <v>0.94595748661331314</v>
      </c>
      <c r="T1613" s="4" t="str">
        <f>VLOOKUP(E1613,Sheet2!$A$2:$E$137,5,FALSE)</f>
        <v>AU</v>
      </c>
      <c r="U1613" s="4">
        <f>VLOOKUP($T1613,Sheet4!$H$1106:$M$1351,surveys!U$1+1,FALSE)</f>
        <v>0.37870730546462306</v>
      </c>
      <c r="V1613" s="4">
        <f>VLOOKUP($T1613,Sheet4!$H$1106:$M$1351,surveys!V$1+1,FALSE)</f>
        <v>0.70016181281367551</v>
      </c>
      <c r="W1613" s="4">
        <f>VLOOKUP($T1613,Sheet4!$H$1106:$M$1351,surveys!W$1+1,FALSE)</f>
        <v>0.82483308340835682</v>
      </c>
      <c r="X1613" s="4">
        <f>VLOOKUP($T1613,Sheet4!$H$1106:$M$1351,surveys!X$1+1,FALSE)</f>
        <v>0.91739988860880706</v>
      </c>
      <c r="Y1613" s="4">
        <f>VLOOKUP($T1613,Sheet4!$H$1106:$M$1351,surveys!Y$1+1,FALSE)</f>
        <v>1</v>
      </c>
      <c r="Z1613" s="4">
        <f t="shared" si="76"/>
        <v>5</v>
      </c>
      <c r="AA1613" s="4" t="str">
        <f>VLOOKUP(T1613&amp;"-"&amp;Z1613,Sheet4!$W$2:$AA$1100,3,FALSE)</f>
        <v>Brisbane</v>
      </c>
      <c r="AB1613" s="4">
        <f>VLOOKUP(T1613&amp;"-"&amp;Z1613,Sheet4!$W$2:$AA$1100,4,FALSE)</f>
        <v>-27.467939999999999</v>
      </c>
      <c r="AC1613" s="4">
        <f>VLOOKUP(T1613&amp;"-"&amp;Z1613,Sheet4!$W$2:$AA$1100,5,FALSE)</f>
        <v>153.02808999999999</v>
      </c>
    </row>
    <row r="1614" spans="1:29">
      <c r="A1614" s="6">
        <v>40885</v>
      </c>
      <c r="B1614" s="7">
        <v>0.14890046296296297</v>
      </c>
      <c r="C1614" s="4" t="s">
        <v>1215</v>
      </c>
      <c r="D1614" s="4" t="s">
        <v>1214</v>
      </c>
      <c r="E1614" s="4" t="s">
        <v>1223</v>
      </c>
      <c r="F1614" s="4">
        <v>3</v>
      </c>
      <c r="G1614" s="4">
        <v>3</v>
      </c>
      <c r="H1614" s="4">
        <v>3</v>
      </c>
      <c r="I1614" s="4">
        <v>4</v>
      </c>
      <c r="J1614" s="4">
        <v>3</v>
      </c>
      <c r="K1614" s="4">
        <v>4</v>
      </c>
      <c r="L1614" s="4">
        <v>2</v>
      </c>
      <c r="M1614" s="4">
        <v>3</v>
      </c>
      <c r="N1614" s="4">
        <v>3</v>
      </c>
      <c r="O1614" s="4">
        <v>2</v>
      </c>
      <c r="P1614" s="4">
        <v>5</v>
      </c>
      <c r="Q1614" s="9">
        <f t="shared" si="77"/>
        <v>3.4062500000000002E-2</v>
      </c>
      <c r="R1614" s="4">
        <f t="shared" si="75"/>
        <v>40885.148900462962</v>
      </c>
      <c r="S1614" s="4">
        <v>5.654546804317917E-2</v>
      </c>
      <c r="T1614" s="4" t="str">
        <f>VLOOKUP(E1614,Sheet2!$A$2:$E$137,5,FALSE)</f>
        <v>CN</v>
      </c>
      <c r="U1614" s="4">
        <f>VLOOKUP($T1614,Sheet4!$H$1106:$M$1351,surveys!U$1+1,FALSE)</f>
        <v>0.33972325385332736</v>
      </c>
      <c r="V1614" s="4">
        <f>VLOOKUP($T1614,Sheet4!$H$1106:$M$1351,surveys!V$1+1,FALSE)</f>
        <v>0.53188294944144943</v>
      </c>
      <c r="W1614" s="4">
        <f>VLOOKUP($T1614,Sheet4!$H$1106:$M$1351,surveys!W$1+1,FALSE)</f>
        <v>0.70584550719534345</v>
      </c>
      <c r="X1614" s="4">
        <f>VLOOKUP($T1614,Sheet4!$H$1106:$M$1351,surveys!X$1+1,FALSE)</f>
        <v>0.8721198864785511</v>
      </c>
      <c r="Y1614" s="4">
        <f>VLOOKUP($T1614,Sheet4!$H$1106:$M$1351,surveys!Y$1+1,FALSE)</f>
        <v>1</v>
      </c>
      <c r="Z1614" s="4">
        <f t="shared" si="76"/>
        <v>1</v>
      </c>
      <c r="AA1614" s="4" t="str">
        <f>VLOOKUP(T1614&amp;"-"&amp;Z1614,Sheet4!$W$2:$AA$1100,3,FALSE)</f>
        <v>Shanghai</v>
      </c>
      <c r="AB1614" s="4">
        <f>VLOOKUP(T1614&amp;"-"&amp;Z1614,Sheet4!$W$2:$AA$1100,4,FALSE)</f>
        <v>31.22222</v>
      </c>
      <c r="AC1614" s="4">
        <f>VLOOKUP(T1614&amp;"-"&amp;Z1614,Sheet4!$W$2:$AA$1100,5,FALSE)</f>
        <v>121.45806</v>
      </c>
    </row>
    <row r="1615" spans="1:29">
      <c r="A1615" s="6">
        <v>40885</v>
      </c>
      <c r="B1615" s="7">
        <v>0.28707175925925926</v>
      </c>
      <c r="C1615" s="4" t="s">
        <v>1215</v>
      </c>
      <c r="D1615" s="4" t="s">
        <v>1216</v>
      </c>
      <c r="E1615" s="4" t="s">
        <v>21</v>
      </c>
      <c r="F1615" s="4">
        <v>1</v>
      </c>
      <c r="G1615" s="4">
        <v>5</v>
      </c>
      <c r="H1615" s="4">
        <v>5</v>
      </c>
      <c r="I1615" s="4">
        <v>1</v>
      </c>
      <c r="J1615" s="4">
        <v>1</v>
      </c>
      <c r="K1615" s="4">
        <v>1</v>
      </c>
      <c r="L1615" s="4">
        <v>1</v>
      </c>
      <c r="M1615" s="4">
        <v>1</v>
      </c>
      <c r="N1615" s="4">
        <v>1</v>
      </c>
      <c r="O1615" s="4">
        <v>1</v>
      </c>
      <c r="P1615" s="4">
        <v>5</v>
      </c>
      <c r="Q1615" s="9">
        <f t="shared" si="77"/>
        <v>6.1099537037037042E-2</v>
      </c>
      <c r="R1615" s="4">
        <f t="shared" si="75"/>
        <v>40885.28707175926</v>
      </c>
      <c r="S1615" s="4">
        <v>0.7525075354419144</v>
      </c>
      <c r="T1615" s="4" t="str">
        <f>VLOOKUP(E1615,Sheet2!$A$2:$E$137,5,FALSE)</f>
        <v>MX</v>
      </c>
      <c r="U1615" s="4">
        <f>VLOOKUP($T1615,Sheet4!$H$1106:$M$1351,surveys!U$1+1,FALSE)</f>
        <v>0.64192227588837014</v>
      </c>
      <c r="V1615" s="4">
        <f>VLOOKUP($T1615,Sheet4!$H$1106:$M$1351,surveys!V$1+1,FALSE)</f>
        <v>0.73699712700692854</v>
      </c>
      <c r="W1615" s="4">
        <f>VLOOKUP($T1615,Sheet4!$H$1106:$M$1351,surveys!W$1+1,FALSE)</f>
        <v>0.83130642446864456</v>
      </c>
      <c r="X1615" s="4">
        <f>VLOOKUP($T1615,Sheet4!$H$1106:$M$1351,surveys!X$1+1,FALSE)</f>
        <v>0.91696724211461977</v>
      </c>
      <c r="Y1615" s="4">
        <f>VLOOKUP($T1615,Sheet4!$H$1106:$M$1351,surveys!Y$1+1,FALSE)</f>
        <v>1</v>
      </c>
      <c r="Z1615" s="4">
        <f t="shared" si="76"/>
        <v>3</v>
      </c>
      <c r="AA1615" s="4" t="str">
        <f>VLOOKUP(T1615&amp;"-"&amp;Z1615,Sheet4!$W$2:$AA$1100,3,FALSE)</f>
        <v>Ecatepec</v>
      </c>
      <c r="AB1615" s="4">
        <f>VLOOKUP(T1615&amp;"-"&amp;Z1615,Sheet4!$W$2:$AA$1100,4,FALSE)</f>
        <v>19.601109999999998</v>
      </c>
      <c r="AC1615" s="4">
        <f>VLOOKUP(T1615&amp;"-"&amp;Z1615,Sheet4!$W$2:$AA$1100,5,FALSE)</f>
        <v>-99.052499999999995</v>
      </c>
    </row>
    <row r="1616" spans="1:29">
      <c r="A1616" s="6">
        <v>40885</v>
      </c>
      <c r="B1616" s="7">
        <v>0.32906249999999998</v>
      </c>
      <c r="C1616" s="4" t="s">
        <v>1215</v>
      </c>
      <c r="D1616" s="4" t="s">
        <v>1218</v>
      </c>
      <c r="E1616" s="4" t="s">
        <v>47</v>
      </c>
      <c r="F1616" s="4">
        <v>5</v>
      </c>
      <c r="G1616" s="4">
        <v>1</v>
      </c>
      <c r="H1616" s="4">
        <v>5</v>
      </c>
      <c r="I1616" s="4">
        <v>5</v>
      </c>
      <c r="J1616" s="4">
        <v>1</v>
      </c>
      <c r="K1616" s="4">
        <v>5</v>
      </c>
      <c r="L1616" s="4">
        <v>1</v>
      </c>
      <c r="M1616" s="4">
        <v>5</v>
      </c>
      <c r="N1616" s="4">
        <v>5</v>
      </c>
      <c r="O1616" s="4">
        <v>5</v>
      </c>
      <c r="P1616" s="4">
        <v>5</v>
      </c>
      <c r="Q1616" s="9">
        <f t="shared" si="77"/>
        <v>2.0428240740740743E-2</v>
      </c>
      <c r="R1616" s="4">
        <f t="shared" si="75"/>
        <v>40885.329062500001</v>
      </c>
      <c r="S1616" s="4">
        <v>0.44913579353945998</v>
      </c>
      <c r="T1616" s="4" t="str">
        <f>VLOOKUP(E1616,Sheet2!$A$2:$E$137,5,FALSE)</f>
        <v>NZ</v>
      </c>
      <c r="U1616" s="4">
        <f>VLOOKUP($T1616,Sheet4!$H$1106:$M$1351,surveys!U$1+1,FALSE)</f>
        <v>0.24106469712465556</v>
      </c>
      <c r="V1616" s="4">
        <f>VLOOKUP($T1616,Sheet4!$H$1106:$M$1351,surveys!V$1+1,FALSE)</f>
        <v>0.46135760189339992</v>
      </c>
      <c r="W1616" s="4">
        <f>VLOOKUP($T1616,Sheet4!$H$1106:$M$1351,surveys!W$1+1,FALSE)</f>
        <v>0.67128249233820236</v>
      </c>
      <c r="X1616" s="4">
        <f>VLOOKUP($T1616,Sheet4!$H$1106:$M$1351,surveys!X$1+1,FALSE)</f>
        <v>0.88009640049815385</v>
      </c>
      <c r="Y1616" s="4">
        <f>VLOOKUP($T1616,Sheet4!$H$1106:$M$1351,surveys!Y$1+1,FALSE)</f>
        <v>1</v>
      </c>
      <c r="Z1616" s="4">
        <f t="shared" si="76"/>
        <v>2</v>
      </c>
      <c r="AA1616" s="4" t="str">
        <f>VLOOKUP(T1616&amp;"-"&amp;Z1616,Sheet4!$W$2:$AA$1100,3,FALSE)</f>
        <v>Wellington</v>
      </c>
      <c r="AB1616" s="4">
        <f>VLOOKUP(T1616&amp;"-"&amp;Z1616,Sheet4!$W$2:$AA$1100,4,FALSE)</f>
        <v>-41.286639999999998</v>
      </c>
      <c r="AC1616" s="4">
        <f>VLOOKUP(T1616&amp;"-"&amp;Z1616,Sheet4!$W$2:$AA$1100,5,FALSE)</f>
        <v>174.77556999999999</v>
      </c>
    </row>
    <row r="1617" spans="1:29">
      <c r="A1617" s="6">
        <v>40885</v>
      </c>
      <c r="B1617" s="7">
        <v>0.47057870370370369</v>
      </c>
      <c r="C1617" s="4" t="s">
        <v>1213</v>
      </c>
      <c r="D1617" s="4" t="s">
        <v>1217</v>
      </c>
      <c r="E1617" s="4" t="s">
        <v>11</v>
      </c>
      <c r="F1617" s="4">
        <v>3</v>
      </c>
      <c r="G1617" s="4">
        <v>2</v>
      </c>
      <c r="H1617" s="4">
        <v>4</v>
      </c>
      <c r="I1617" s="4">
        <v>2</v>
      </c>
      <c r="J1617" s="4">
        <v>3</v>
      </c>
      <c r="K1617" s="4">
        <v>5</v>
      </c>
      <c r="L1617" s="4">
        <v>2</v>
      </c>
      <c r="M1617" s="4">
        <v>5</v>
      </c>
      <c r="N1617" s="4">
        <v>4</v>
      </c>
      <c r="O1617" s="4">
        <v>2</v>
      </c>
      <c r="P1617" s="4">
        <v>5</v>
      </c>
      <c r="Q1617" s="9">
        <f t="shared" si="77"/>
        <v>4.8657407407407406E-2</v>
      </c>
      <c r="R1617" s="4">
        <f t="shared" si="75"/>
        <v>40885.470578703702</v>
      </c>
      <c r="S1617" s="4">
        <v>0.26511452642137545</v>
      </c>
      <c r="T1617" s="4" t="str">
        <f>VLOOKUP(E1617,Sheet2!$A$2:$E$137,5,FALSE)</f>
        <v>FR</v>
      </c>
      <c r="U1617" s="4">
        <f>VLOOKUP($T1617,Sheet4!$H$1106:$M$1351,surveys!U$1+1,FALSE)</f>
        <v>0.51193913659220647</v>
      </c>
      <c r="V1617" s="4">
        <f>VLOOKUP($T1617,Sheet4!$H$1106:$M$1351,surveys!V$1+1,FALSE)</f>
        <v>0.70220575033861143</v>
      </c>
      <c r="W1617" s="4">
        <f>VLOOKUP($T1617,Sheet4!$H$1106:$M$1351,surveys!W$1+1,FALSE)</f>
        <v>0.81527182039156842</v>
      </c>
      <c r="X1617" s="4">
        <f>VLOOKUP($T1617,Sheet4!$H$1106:$M$1351,surveys!X$1+1,FALSE)</f>
        <v>0.91893911792009964</v>
      </c>
      <c r="Y1617" s="4">
        <f>VLOOKUP($T1617,Sheet4!$H$1106:$M$1351,surveys!Y$1+1,FALSE)</f>
        <v>1</v>
      </c>
      <c r="Z1617" s="4">
        <f t="shared" si="76"/>
        <v>1</v>
      </c>
      <c r="AA1617" s="4" t="str">
        <f>VLOOKUP(T1617&amp;"-"&amp;Z1617,Sheet4!$W$2:$AA$1100,3,FALSE)</f>
        <v>Paris</v>
      </c>
      <c r="AB1617" s="4">
        <f>VLOOKUP(T1617&amp;"-"&amp;Z1617,Sheet4!$W$2:$AA$1100,4,FALSE)</f>
        <v>48.853409999999997</v>
      </c>
      <c r="AC1617" s="4">
        <f>VLOOKUP(T1617&amp;"-"&amp;Z1617,Sheet4!$W$2:$AA$1100,5,FALSE)</f>
        <v>2.3488000000000002</v>
      </c>
    </row>
    <row r="1618" spans="1:29">
      <c r="A1618" s="6">
        <v>40885</v>
      </c>
      <c r="B1618" s="7">
        <v>0.64163194444444438</v>
      </c>
      <c r="C1618" s="4" t="s">
        <v>1213</v>
      </c>
      <c r="D1618" s="4" t="s">
        <v>1214</v>
      </c>
      <c r="E1618" s="4" t="s">
        <v>123</v>
      </c>
      <c r="F1618" s="4">
        <v>1</v>
      </c>
      <c r="G1618" s="4">
        <v>1</v>
      </c>
      <c r="H1618" s="4">
        <v>1</v>
      </c>
      <c r="I1618" s="4">
        <v>1</v>
      </c>
      <c r="J1618" s="4">
        <v>1</v>
      </c>
      <c r="K1618" s="4">
        <v>1</v>
      </c>
      <c r="L1618" s="4">
        <v>1</v>
      </c>
      <c r="M1618" s="4">
        <v>1</v>
      </c>
      <c r="N1618" s="4">
        <v>1</v>
      </c>
      <c r="O1618" s="4">
        <v>1</v>
      </c>
      <c r="P1618" s="4">
        <v>1</v>
      </c>
      <c r="Q1618" s="9">
        <f t="shared" si="77"/>
        <v>2.8981481481481483E-2</v>
      </c>
      <c r="R1618" s="4">
        <f t="shared" si="75"/>
        <v>40885.641631944447</v>
      </c>
      <c r="S1618" s="4">
        <v>7.5497453870480236E-2</v>
      </c>
      <c r="T1618" s="4" t="str">
        <f>VLOOKUP(E1618,Sheet2!$A$2:$E$137,5,FALSE)</f>
        <v>IN</v>
      </c>
      <c r="U1618" s="4">
        <f>VLOOKUP($T1618,Sheet4!$H$1106:$M$1351,surveys!U$1+1,FALSE)</f>
        <v>0.33680245405102799</v>
      </c>
      <c r="V1618" s="4">
        <f>VLOOKUP($T1618,Sheet4!$H$1106:$M$1351,surveys!V$1+1,FALSE)</f>
        <v>0.62679773153769558</v>
      </c>
      <c r="W1618" s="4">
        <f>VLOOKUP($T1618,Sheet4!$H$1106:$M$1351,surveys!W$1+1,FALSE)</f>
        <v>0.7622435059072814</v>
      </c>
      <c r="X1618" s="4">
        <f>VLOOKUP($T1618,Sheet4!$H$1106:$M$1351,surveys!X$1+1,FALSE)</f>
        <v>0.88514646425564791</v>
      </c>
      <c r="Y1618" s="4">
        <f>VLOOKUP($T1618,Sheet4!$H$1106:$M$1351,surveys!Y$1+1,FALSE)</f>
        <v>1</v>
      </c>
      <c r="Z1618" s="4">
        <f t="shared" si="76"/>
        <v>1</v>
      </c>
      <c r="AA1618" s="4" t="str">
        <f>VLOOKUP(T1618&amp;"-"&amp;Z1618,Sheet4!$W$2:$AA$1100,3,FALSE)</f>
        <v>Mumbai</v>
      </c>
      <c r="AB1618" s="4">
        <f>VLOOKUP(T1618&amp;"-"&amp;Z1618,Sheet4!$W$2:$AA$1100,4,FALSE)</f>
        <v>19.07283</v>
      </c>
      <c r="AC1618" s="4">
        <f>VLOOKUP(T1618&amp;"-"&amp;Z1618,Sheet4!$W$2:$AA$1100,5,FALSE)</f>
        <v>72.88261</v>
      </c>
    </row>
    <row r="1619" spans="1:29">
      <c r="A1619" s="6">
        <v>40885</v>
      </c>
      <c r="B1619" s="7">
        <v>0.59603009259259276</v>
      </c>
      <c r="C1619" s="4" t="s">
        <v>1213</v>
      </c>
      <c r="D1619" s="4" t="s">
        <v>1214</v>
      </c>
      <c r="E1619" s="4" t="s">
        <v>85</v>
      </c>
      <c r="F1619" s="4">
        <v>4</v>
      </c>
      <c r="G1619" s="4">
        <v>5</v>
      </c>
      <c r="H1619" s="4">
        <v>4</v>
      </c>
      <c r="I1619" s="4">
        <v>4</v>
      </c>
      <c r="J1619" s="4">
        <v>4</v>
      </c>
      <c r="K1619" s="4">
        <v>3</v>
      </c>
      <c r="L1619" s="4">
        <v>3</v>
      </c>
      <c r="M1619" s="4">
        <v>3</v>
      </c>
      <c r="N1619" s="4">
        <v>4</v>
      </c>
      <c r="O1619" s="4">
        <v>4</v>
      </c>
      <c r="P1619" s="4">
        <v>4</v>
      </c>
      <c r="Q1619" s="9">
        <f t="shared" si="77"/>
        <v>6.7743055555555556E-2</v>
      </c>
      <c r="R1619" s="4">
        <f t="shared" si="75"/>
        <v>40885.596030092594</v>
      </c>
      <c r="S1619" s="4">
        <v>0.26016161532316406</v>
      </c>
      <c r="T1619" s="4" t="str">
        <f>VLOOKUP(E1619,Sheet2!$A$2:$E$137,5,FALSE)</f>
        <v>PL</v>
      </c>
      <c r="U1619" s="4">
        <f>VLOOKUP($T1619,Sheet4!$H$1106:$M$1351,surveys!U$1+1,FALSE)</f>
        <v>0.38412692394750031</v>
      </c>
      <c r="V1619" s="4">
        <f>VLOOKUP($T1619,Sheet4!$H$1106:$M$1351,surveys!V$1+1,FALSE)</f>
        <v>0.55761422047220277</v>
      </c>
      <c r="W1619" s="4">
        <f>VLOOKUP($T1619,Sheet4!$H$1106:$M$1351,surveys!W$1+1,FALSE)</f>
        <v>0.72800866765105254</v>
      </c>
      <c r="X1619" s="4">
        <f>VLOOKUP($T1619,Sheet4!$H$1106:$M$1351,surveys!X$1+1,FALSE)</f>
        <v>0.87128691644612766</v>
      </c>
      <c r="Y1619" s="4">
        <f>VLOOKUP($T1619,Sheet4!$H$1106:$M$1351,surveys!Y$1+1,FALSE)</f>
        <v>1</v>
      </c>
      <c r="Z1619" s="4">
        <f t="shared" si="76"/>
        <v>1</v>
      </c>
      <c r="AA1619" s="4" t="str">
        <f>VLOOKUP(T1619&amp;"-"&amp;Z1619,Sheet4!$W$2:$AA$1100,3,FALSE)</f>
        <v>Warsaw</v>
      </c>
      <c r="AB1619" s="4">
        <f>VLOOKUP(T1619&amp;"-"&amp;Z1619,Sheet4!$W$2:$AA$1100,4,FALSE)</f>
        <v>52.229770000000002</v>
      </c>
      <c r="AC1619" s="4">
        <f>VLOOKUP(T1619&amp;"-"&amp;Z1619,Sheet4!$W$2:$AA$1100,5,FALSE)</f>
        <v>21.011780000000002</v>
      </c>
    </row>
    <row r="1620" spans="1:29">
      <c r="A1620" s="6">
        <v>40885</v>
      </c>
      <c r="B1620" s="7">
        <v>0.97807870370370376</v>
      </c>
      <c r="C1620" s="4" t="s">
        <v>1215</v>
      </c>
      <c r="D1620" s="4" t="s">
        <v>1216</v>
      </c>
      <c r="E1620" s="4" t="s">
        <v>21</v>
      </c>
      <c r="F1620" s="4">
        <v>1</v>
      </c>
      <c r="G1620" s="4">
        <v>1</v>
      </c>
      <c r="H1620" s="4">
        <v>5</v>
      </c>
      <c r="I1620" s="4">
        <v>5</v>
      </c>
      <c r="J1620" s="4">
        <v>1</v>
      </c>
      <c r="K1620" s="4">
        <v>1</v>
      </c>
      <c r="L1620" s="4">
        <v>1</v>
      </c>
      <c r="M1620" s="4">
        <v>1</v>
      </c>
      <c r="N1620" s="4">
        <v>5</v>
      </c>
      <c r="O1620" s="4">
        <v>1</v>
      </c>
      <c r="P1620" s="4">
        <v>1</v>
      </c>
      <c r="Q1620" s="9">
        <f t="shared" si="77"/>
        <v>5.4212962962962963E-2</v>
      </c>
      <c r="R1620" s="4">
        <f t="shared" si="75"/>
        <v>40885.978078703702</v>
      </c>
      <c r="S1620" s="4">
        <v>6.4449986997984432E-2</v>
      </c>
      <c r="T1620" s="4" t="str">
        <f>VLOOKUP(E1620,Sheet2!$A$2:$E$137,5,FALSE)</f>
        <v>MX</v>
      </c>
      <c r="U1620" s="4">
        <f>VLOOKUP($T1620,Sheet4!$H$1106:$M$1351,surveys!U$1+1,FALSE)</f>
        <v>0.64192227588837014</v>
      </c>
      <c r="V1620" s="4">
        <f>VLOOKUP($T1620,Sheet4!$H$1106:$M$1351,surveys!V$1+1,FALSE)</f>
        <v>0.73699712700692854</v>
      </c>
      <c r="W1620" s="4">
        <f>VLOOKUP($T1620,Sheet4!$H$1106:$M$1351,surveys!W$1+1,FALSE)</f>
        <v>0.83130642446864456</v>
      </c>
      <c r="X1620" s="4">
        <f>VLOOKUP($T1620,Sheet4!$H$1106:$M$1351,surveys!X$1+1,FALSE)</f>
        <v>0.91696724211461977</v>
      </c>
      <c r="Y1620" s="4">
        <f>VLOOKUP($T1620,Sheet4!$H$1106:$M$1351,surveys!Y$1+1,FALSE)</f>
        <v>1</v>
      </c>
      <c r="Z1620" s="4">
        <f t="shared" si="76"/>
        <v>1</v>
      </c>
      <c r="AA1620" s="4" t="str">
        <f>VLOOKUP(T1620&amp;"-"&amp;Z1620,Sheet4!$W$2:$AA$1100,3,FALSE)</f>
        <v>Mexico City</v>
      </c>
      <c r="AB1620" s="4">
        <f>VLOOKUP(T1620&amp;"-"&amp;Z1620,Sheet4!$W$2:$AA$1100,4,FALSE)</f>
        <v>19.428470000000001</v>
      </c>
      <c r="AC1620" s="4">
        <f>VLOOKUP(T1620&amp;"-"&amp;Z1620,Sheet4!$W$2:$AA$1100,5,FALSE)</f>
        <v>-99.127660000000006</v>
      </c>
    </row>
    <row r="1621" spans="1:29">
      <c r="A1621" s="6">
        <v>40885</v>
      </c>
      <c r="B1621" s="7">
        <v>0.99920138888888888</v>
      </c>
      <c r="C1621" s="4" t="s">
        <v>1215</v>
      </c>
      <c r="D1621" s="4" t="s">
        <v>1214</v>
      </c>
      <c r="E1621" s="4" t="s">
        <v>21</v>
      </c>
      <c r="F1621" s="4">
        <v>4</v>
      </c>
      <c r="G1621" s="4">
        <v>5</v>
      </c>
      <c r="H1621" s="4">
        <v>5</v>
      </c>
      <c r="I1621" s="4">
        <v>1</v>
      </c>
      <c r="J1621" s="4">
        <v>5</v>
      </c>
      <c r="K1621" s="4">
        <v>1</v>
      </c>
      <c r="L1621" s="4">
        <v>1</v>
      </c>
      <c r="M1621" s="4">
        <v>5</v>
      </c>
      <c r="N1621" s="4">
        <v>5</v>
      </c>
      <c r="O1621" s="4">
        <v>5</v>
      </c>
      <c r="P1621" s="4">
        <v>5</v>
      </c>
      <c r="Q1621" s="9">
        <f t="shared" si="77"/>
        <v>6.9780092592592588E-2</v>
      </c>
      <c r="R1621" s="4">
        <f t="shared" si="75"/>
        <v>40885.999201388891</v>
      </c>
      <c r="S1621" s="4">
        <v>0.5450260607006161</v>
      </c>
      <c r="T1621" s="4" t="str">
        <f>VLOOKUP(E1621,Sheet2!$A$2:$E$137,5,FALSE)</f>
        <v>MX</v>
      </c>
      <c r="U1621" s="4">
        <f>VLOOKUP($T1621,Sheet4!$H$1106:$M$1351,surveys!U$1+1,FALSE)</f>
        <v>0.64192227588837014</v>
      </c>
      <c r="V1621" s="4">
        <f>VLOOKUP($T1621,Sheet4!$H$1106:$M$1351,surveys!V$1+1,FALSE)</f>
        <v>0.73699712700692854</v>
      </c>
      <c r="W1621" s="4">
        <f>VLOOKUP($T1621,Sheet4!$H$1106:$M$1351,surveys!W$1+1,FALSE)</f>
        <v>0.83130642446864456</v>
      </c>
      <c r="X1621" s="4">
        <f>VLOOKUP($T1621,Sheet4!$H$1106:$M$1351,surveys!X$1+1,FALSE)</f>
        <v>0.91696724211461977</v>
      </c>
      <c r="Y1621" s="4">
        <f>VLOOKUP($T1621,Sheet4!$H$1106:$M$1351,surveys!Y$1+1,FALSE)</f>
        <v>1</v>
      </c>
      <c r="Z1621" s="4">
        <f t="shared" si="76"/>
        <v>1</v>
      </c>
      <c r="AA1621" s="4" t="str">
        <f>VLOOKUP(T1621&amp;"-"&amp;Z1621,Sheet4!$W$2:$AA$1100,3,FALSE)</f>
        <v>Mexico City</v>
      </c>
      <c r="AB1621" s="4">
        <f>VLOOKUP(T1621&amp;"-"&amp;Z1621,Sheet4!$W$2:$AA$1100,4,FALSE)</f>
        <v>19.428470000000001</v>
      </c>
      <c r="AC1621" s="4">
        <f>VLOOKUP(T1621&amp;"-"&amp;Z1621,Sheet4!$W$2:$AA$1100,5,FALSE)</f>
        <v>-99.127660000000006</v>
      </c>
    </row>
    <row r="1622" spans="1:29">
      <c r="A1622" s="6">
        <v>40885</v>
      </c>
      <c r="B1622" s="7">
        <v>0.99935185185185194</v>
      </c>
      <c r="C1622" s="4" t="s">
        <v>1213</v>
      </c>
      <c r="D1622" s="4" t="s">
        <v>1214</v>
      </c>
      <c r="E1622" s="4" t="s">
        <v>21</v>
      </c>
      <c r="F1622" s="4">
        <v>0</v>
      </c>
      <c r="G1622" s="4">
        <v>5</v>
      </c>
      <c r="H1622" s="4">
        <v>5</v>
      </c>
      <c r="I1622" s="4">
        <v>0</v>
      </c>
      <c r="J1622" s="4">
        <v>5</v>
      </c>
      <c r="K1622" s="4">
        <v>1</v>
      </c>
      <c r="L1622" s="4">
        <v>1</v>
      </c>
      <c r="M1622" s="4">
        <v>1</v>
      </c>
      <c r="N1622" s="4">
        <v>5</v>
      </c>
      <c r="O1622" s="4">
        <v>1</v>
      </c>
      <c r="P1622" s="4">
        <v>1</v>
      </c>
      <c r="Q1622" s="9">
        <f t="shared" si="77"/>
        <v>6.9351851851851845E-2</v>
      </c>
      <c r="R1622" s="4">
        <f t="shared" si="75"/>
        <v>40885.999351851853</v>
      </c>
      <c r="S1622" s="4">
        <v>3.8366083078814839E-2</v>
      </c>
      <c r="T1622" s="4" t="str">
        <f>VLOOKUP(E1622,Sheet2!$A$2:$E$137,5,FALSE)</f>
        <v>MX</v>
      </c>
      <c r="U1622" s="4">
        <f>VLOOKUP($T1622,Sheet4!$H$1106:$M$1351,surveys!U$1+1,FALSE)</f>
        <v>0.64192227588837014</v>
      </c>
      <c r="V1622" s="4">
        <f>VLOOKUP($T1622,Sheet4!$H$1106:$M$1351,surveys!V$1+1,FALSE)</f>
        <v>0.73699712700692854</v>
      </c>
      <c r="W1622" s="4">
        <f>VLOOKUP($T1622,Sheet4!$H$1106:$M$1351,surveys!W$1+1,FALSE)</f>
        <v>0.83130642446864456</v>
      </c>
      <c r="X1622" s="4">
        <f>VLOOKUP($T1622,Sheet4!$H$1106:$M$1351,surveys!X$1+1,FALSE)</f>
        <v>0.91696724211461977</v>
      </c>
      <c r="Y1622" s="4">
        <f>VLOOKUP($T1622,Sheet4!$H$1106:$M$1351,surveys!Y$1+1,FALSE)</f>
        <v>1</v>
      </c>
      <c r="Z1622" s="4">
        <f t="shared" si="76"/>
        <v>1</v>
      </c>
      <c r="AA1622" s="4" t="str">
        <f>VLOOKUP(T1622&amp;"-"&amp;Z1622,Sheet4!$W$2:$AA$1100,3,FALSE)</f>
        <v>Mexico City</v>
      </c>
      <c r="AB1622" s="4">
        <f>VLOOKUP(T1622&amp;"-"&amp;Z1622,Sheet4!$W$2:$AA$1100,4,FALSE)</f>
        <v>19.428470000000001</v>
      </c>
      <c r="AC1622" s="4">
        <f>VLOOKUP(T1622&amp;"-"&amp;Z1622,Sheet4!$W$2:$AA$1100,5,FALSE)</f>
        <v>-99.127660000000006</v>
      </c>
    </row>
    <row r="1623" spans="1:29">
      <c r="A1623" s="6">
        <v>40884</v>
      </c>
      <c r="B1623" s="7">
        <v>5.62037037037037E-2</v>
      </c>
      <c r="C1623" s="4" t="s">
        <v>1213</v>
      </c>
      <c r="D1623" s="4" t="s">
        <v>1214</v>
      </c>
      <c r="E1623" s="4" t="s">
        <v>1225</v>
      </c>
      <c r="F1623" s="4">
        <v>3</v>
      </c>
      <c r="G1623" s="4">
        <v>3</v>
      </c>
      <c r="H1623" s="4">
        <v>4</v>
      </c>
      <c r="I1623" s="4">
        <v>4</v>
      </c>
      <c r="J1623" s="4">
        <v>4</v>
      </c>
      <c r="K1623" s="4">
        <v>5</v>
      </c>
      <c r="L1623" s="4">
        <v>3</v>
      </c>
      <c r="M1623" s="4">
        <v>5</v>
      </c>
      <c r="N1623" s="4">
        <v>5</v>
      </c>
      <c r="O1623" s="4">
        <v>5</v>
      </c>
      <c r="P1623" s="4">
        <v>4</v>
      </c>
      <c r="Q1623" s="9">
        <f t="shared" si="77"/>
        <v>3.9317129629629625E-2</v>
      </c>
      <c r="R1623" s="4">
        <f t="shared" si="75"/>
        <v>40884.056203703702</v>
      </c>
      <c r="S1623" s="4">
        <v>0.51771252910961429</v>
      </c>
      <c r="T1623" s="4" t="str">
        <f>VLOOKUP(E1623,Sheet2!$A$2:$E$137,5,FALSE)</f>
        <v>TW</v>
      </c>
      <c r="U1623" s="4">
        <f>VLOOKUP($T1623,Sheet4!$H$1106:$M$1351,surveys!U$1+1,FALSE)</f>
        <v>0.67012499368983158</v>
      </c>
      <c r="V1623" s="4">
        <f>VLOOKUP($T1623,Sheet4!$H$1106:$M$1351,surveys!V$1+1,FALSE)</f>
        <v>0.7994960888873528</v>
      </c>
      <c r="W1623" s="4">
        <f>VLOOKUP($T1623,Sheet4!$H$1106:$M$1351,surveys!W$1+1,FALSE)</f>
        <v>0.88809170545487137</v>
      </c>
      <c r="X1623" s="4">
        <f>VLOOKUP($T1623,Sheet4!$H$1106:$M$1351,surveys!X$1+1,FALSE)</f>
        <v>0.95374597564483532</v>
      </c>
      <c r="Y1623" s="4">
        <f>VLOOKUP($T1623,Sheet4!$H$1106:$M$1351,surveys!Y$1+1,FALSE)</f>
        <v>1</v>
      </c>
      <c r="Z1623" s="4">
        <f t="shared" si="76"/>
        <v>1</v>
      </c>
      <c r="AA1623" s="4" t="str">
        <f>VLOOKUP(T1623&amp;"-"&amp;Z1623,Sheet4!$W$2:$AA$1100,3,FALSE)</f>
        <v>Taipei</v>
      </c>
      <c r="AB1623" s="4">
        <f>VLOOKUP(T1623&amp;"-"&amp;Z1623,Sheet4!$W$2:$AA$1100,4,FALSE)</f>
        <v>25.04776</v>
      </c>
      <c r="AC1623" s="4">
        <f>VLOOKUP(T1623&amp;"-"&amp;Z1623,Sheet4!$W$2:$AA$1100,5,FALSE)</f>
        <v>121.53185000000001</v>
      </c>
    </row>
    <row r="1624" spans="1:29">
      <c r="A1624" s="6">
        <v>40884</v>
      </c>
      <c r="B1624" s="7">
        <v>9.331018518518519E-2</v>
      </c>
      <c r="C1624" s="4" t="s">
        <v>1213</v>
      </c>
      <c r="D1624" s="4" t="s">
        <v>1214</v>
      </c>
      <c r="E1624" s="4" t="s">
        <v>713</v>
      </c>
      <c r="F1624" s="4">
        <v>4</v>
      </c>
      <c r="G1624" s="4">
        <v>4</v>
      </c>
      <c r="H1624" s="4">
        <v>4</v>
      </c>
      <c r="I1624" s="4">
        <v>4</v>
      </c>
      <c r="J1624" s="4">
        <v>5</v>
      </c>
      <c r="K1624" s="4">
        <v>4</v>
      </c>
      <c r="L1624" s="4">
        <v>3</v>
      </c>
      <c r="M1624" s="4">
        <v>4</v>
      </c>
      <c r="N1624" s="4">
        <v>3</v>
      </c>
      <c r="O1624" s="4">
        <v>5</v>
      </c>
      <c r="P1624" s="4">
        <v>4</v>
      </c>
      <c r="Q1624" s="9">
        <f t="shared" si="77"/>
        <v>6.5185185185185179E-2</v>
      </c>
      <c r="R1624" s="4">
        <f t="shared" si="75"/>
        <v>40884.093310185184</v>
      </c>
      <c r="S1624" s="4">
        <v>0.24098983097969651</v>
      </c>
      <c r="T1624" s="4" t="str">
        <f>VLOOKUP(E1624,Sheet2!$A$2:$E$137,5,FALSE)</f>
        <v>DZ</v>
      </c>
      <c r="U1624" s="4">
        <f>VLOOKUP($T1624,Sheet4!$H$1106:$M$1351,surveys!U$1+1,FALSE)</f>
        <v>0.47757629059939277</v>
      </c>
      <c r="V1624" s="4">
        <f>VLOOKUP($T1624,Sheet4!$H$1106:$M$1351,surveys!V$1+1,FALSE)</f>
        <v>0.66750413724471702</v>
      </c>
      <c r="W1624" s="4">
        <f>VLOOKUP($T1624,Sheet4!$H$1106:$M$1351,surveys!W$1+1,FALSE)</f>
        <v>0.82349969488348473</v>
      </c>
      <c r="X1624" s="4">
        <f>VLOOKUP($T1624,Sheet4!$H$1106:$M$1351,surveys!X$1+1,FALSE)</f>
        <v>0.93219144654689501</v>
      </c>
      <c r="Y1624" s="4">
        <f>VLOOKUP($T1624,Sheet4!$H$1106:$M$1351,surveys!Y$1+1,FALSE)</f>
        <v>1</v>
      </c>
      <c r="Z1624" s="4">
        <f t="shared" si="76"/>
        <v>1</v>
      </c>
      <c r="AA1624" s="4" t="str">
        <f>VLOOKUP(T1624&amp;"-"&amp;Z1624,Sheet4!$W$2:$AA$1100,3,FALSE)</f>
        <v>Algiers</v>
      </c>
      <c r="AB1624" s="4">
        <f>VLOOKUP(T1624&amp;"-"&amp;Z1624,Sheet4!$W$2:$AA$1100,4,FALSE)</f>
        <v>36.752499999999998</v>
      </c>
      <c r="AC1624" s="4">
        <f>VLOOKUP(T1624&amp;"-"&amp;Z1624,Sheet4!$W$2:$AA$1100,5,FALSE)</f>
        <v>3.0419700000000001</v>
      </c>
    </row>
    <row r="1625" spans="1:29">
      <c r="A1625" s="6">
        <v>40884</v>
      </c>
      <c r="B1625" s="7">
        <v>0.23475694444444442</v>
      </c>
      <c r="C1625" s="4" t="s">
        <v>1215</v>
      </c>
      <c r="D1625" s="4" t="s">
        <v>1217</v>
      </c>
      <c r="E1625" s="4" t="s">
        <v>17</v>
      </c>
      <c r="F1625" s="4">
        <v>5</v>
      </c>
      <c r="G1625" s="4">
        <v>5</v>
      </c>
      <c r="H1625" s="4">
        <v>5</v>
      </c>
      <c r="I1625" s="4">
        <v>5</v>
      </c>
      <c r="J1625" s="4">
        <v>5</v>
      </c>
      <c r="K1625" s="4">
        <v>5</v>
      </c>
      <c r="L1625" s="4">
        <v>1</v>
      </c>
      <c r="M1625" s="4">
        <v>5</v>
      </c>
      <c r="N1625" s="4">
        <v>5</v>
      </c>
      <c r="O1625" s="4">
        <v>1</v>
      </c>
      <c r="P1625" s="4">
        <v>5</v>
      </c>
      <c r="Q1625" s="9">
        <f t="shared" si="77"/>
        <v>2.4120370370370372E-2</v>
      </c>
      <c r="R1625" s="4">
        <f t="shared" si="75"/>
        <v>40884.234756944446</v>
      </c>
      <c r="S1625" s="4">
        <v>0.63281342438465327</v>
      </c>
      <c r="T1625" s="4" t="str">
        <f>VLOOKUP(E1625,Sheet2!$A$2:$E$137,5,FALSE)</f>
        <v>AU</v>
      </c>
      <c r="U1625" s="4">
        <f>VLOOKUP($T1625,Sheet4!$H$1106:$M$1351,surveys!U$1+1,FALSE)</f>
        <v>0.37870730546462306</v>
      </c>
      <c r="V1625" s="4">
        <f>VLOOKUP($T1625,Sheet4!$H$1106:$M$1351,surveys!V$1+1,FALSE)</f>
        <v>0.70016181281367551</v>
      </c>
      <c r="W1625" s="4">
        <f>VLOOKUP($T1625,Sheet4!$H$1106:$M$1351,surveys!W$1+1,FALSE)</f>
        <v>0.82483308340835682</v>
      </c>
      <c r="X1625" s="4">
        <f>VLOOKUP($T1625,Sheet4!$H$1106:$M$1351,surveys!X$1+1,FALSE)</f>
        <v>0.91739988860880706</v>
      </c>
      <c r="Y1625" s="4">
        <f>VLOOKUP($T1625,Sheet4!$H$1106:$M$1351,surveys!Y$1+1,FALSE)</f>
        <v>1</v>
      </c>
      <c r="Z1625" s="4">
        <f t="shared" si="76"/>
        <v>2</v>
      </c>
      <c r="AA1625" s="4" t="str">
        <f>VLOOKUP(T1625&amp;"-"&amp;Z1625,Sheet4!$W$2:$AA$1100,3,FALSE)</f>
        <v>Melbourne</v>
      </c>
      <c r="AB1625" s="4">
        <f>VLOOKUP(T1625&amp;"-"&amp;Z1625,Sheet4!$W$2:$AA$1100,4,FALSE)</f>
        <v>-37.814</v>
      </c>
      <c r="AC1625" s="4">
        <f>VLOOKUP(T1625&amp;"-"&amp;Z1625,Sheet4!$W$2:$AA$1100,5,FALSE)</f>
        <v>144.96332000000001</v>
      </c>
    </row>
    <row r="1626" spans="1:29">
      <c r="A1626" s="6">
        <v>40884</v>
      </c>
      <c r="B1626" s="7">
        <v>0.2598611111111111</v>
      </c>
      <c r="C1626" s="4" t="s">
        <v>1213</v>
      </c>
      <c r="D1626" s="4" t="s">
        <v>1216</v>
      </c>
      <c r="E1626" s="4" t="s">
        <v>15</v>
      </c>
      <c r="F1626" s="4">
        <v>4</v>
      </c>
      <c r="G1626" s="4">
        <v>3</v>
      </c>
      <c r="H1626" s="4">
        <v>3</v>
      </c>
      <c r="I1626" s="4">
        <v>4</v>
      </c>
      <c r="J1626" s="4">
        <v>5</v>
      </c>
      <c r="K1626" s="4">
        <v>5</v>
      </c>
      <c r="L1626" s="4">
        <v>3</v>
      </c>
      <c r="M1626" s="4">
        <v>5</v>
      </c>
      <c r="N1626" s="4">
        <v>3</v>
      </c>
      <c r="O1626" s="4">
        <v>3</v>
      </c>
      <c r="P1626" s="4">
        <v>3</v>
      </c>
      <c r="Q1626" s="9">
        <f t="shared" si="77"/>
        <v>4.1099537037037039E-2</v>
      </c>
      <c r="R1626" s="4">
        <f t="shared" si="75"/>
        <v>40884.25986111111</v>
      </c>
      <c r="S1626" s="4">
        <v>0.85519381277350259</v>
      </c>
      <c r="T1626" s="4" t="str">
        <f>VLOOKUP(E1626,Sheet2!$A$2:$E$137,5,FALSE)</f>
        <v>US</v>
      </c>
      <c r="U1626" s="4">
        <f>VLOOKUP($T1626,Sheet4!$H$1106:$M$1351,surveys!U$1+1,FALSE)</f>
        <v>0.42883768204388006</v>
      </c>
      <c r="V1626" s="4">
        <f>VLOOKUP($T1626,Sheet4!$H$1106:$M$1351,surveys!V$1+1,FALSE)</f>
        <v>0.62778475709586301</v>
      </c>
      <c r="W1626" s="4">
        <f>VLOOKUP($T1626,Sheet4!$H$1106:$M$1351,surveys!W$1+1,FALSE)</f>
        <v>0.76918600378409652</v>
      </c>
      <c r="X1626" s="4">
        <f>VLOOKUP($T1626,Sheet4!$H$1106:$M$1351,surveys!X$1+1,FALSE)</f>
        <v>0.88987045221102745</v>
      </c>
      <c r="Y1626" s="4">
        <f>VLOOKUP($T1626,Sheet4!$H$1106:$M$1351,surveys!Y$1+1,FALSE)</f>
        <v>1</v>
      </c>
      <c r="Z1626" s="4">
        <f t="shared" si="76"/>
        <v>4</v>
      </c>
      <c r="AA1626" s="4" t="str">
        <f>VLOOKUP(T1626&amp;"-"&amp;Z1626,Sheet4!$W$2:$AA$1100,3,FALSE)</f>
        <v>Brooklyn</v>
      </c>
      <c r="AB1626" s="4">
        <f>VLOOKUP(T1626&amp;"-"&amp;Z1626,Sheet4!$W$2:$AA$1100,4,FALSE)</f>
        <v>40.650100000000002</v>
      </c>
      <c r="AC1626" s="4">
        <f>VLOOKUP(T1626&amp;"-"&amp;Z1626,Sheet4!$W$2:$AA$1100,5,FALSE)</f>
        <v>-73.949579999999997</v>
      </c>
    </row>
    <row r="1627" spans="1:29">
      <c r="A1627" s="6">
        <v>40884</v>
      </c>
      <c r="B1627" s="7">
        <v>0.28862268518518519</v>
      </c>
      <c r="C1627" s="4" t="s">
        <v>1213</v>
      </c>
      <c r="D1627" s="4" t="s">
        <v>1214</v>
      </c>
      <c r="E1627" s="4" t="s">
        <v>44</v>
      </c>
      <c r="F1627" s="4">
        <v>3</v>
      </c>
      <c r="G1627" s="4">
        <v>4</v>
      </c>
      <c r="H1627" s="4">
        <v>3</v>
      </c>
      <c r="I1627" s="4">
        <v>3</v>
      </c>
      <c r="J1627" s="4">
        <v>3</v>
      </c>
      <c r="K1627" s="4">
        <v>3</v>
      </c>
      <c r="L1627" s="4">
        <v>3</v>
      </c>
      <c r="M1627" s="4">
        <v>3</v>
      </c>
      <c r="N1627" s="4">
        <v>3</v>
      </c>
      <c r="O1627" s="4">
        <v>3</v>
      </c>
      <c r="P1627" s="4">
        <v>3</v>
      </c>
      <c r="Q1627" s="9">
        <f t="shared" si="77"/>
        <v>6.2094907407407411E-2</v>
      </c>
      <c r="R1627" s="4">
        <f t="shared" si="75"/>
        <v>40884.288622685184</v>
      </c>
      <c r="S1627" s="4">
        <v>0.768699664641594</v>
      </c>
      <c r="T1627" s="4" t="str">
        <f>VLOOKUP(E1627,Sheet2!$A$2:$E$137,5,FALSE)</f>
        <v>TR</v>
      </c>
      <c r="U1627" s="4">
        <f>VLOOKUP($T1627,Sheet4!$H$1106:$M$1351,surveys!U$1+1,FALSE)</f>
        <v>0.56282907227865631</v>
      </c>
      <c r="V1627" s="4">
        <f>VLOOKUP($T1627,Sheet4!$H$1106:$M$1351,surveys!V$1+1,FALSE)</f>
        <v>0.73998378440807921</v>
      </c>
      <c r="W1627" s="4">
        <f>VLOOKUP($T1627,Sheet4!$H$1106:$M$1351,surveys!W$1+1,FALSE)</f>
        <v>0.86593507285859772</v>
      </c>
      <c r="X1627" s="4">
        <f>VLOOKUP($T1627,Sheet4!$H$1106:$M$1351,surveys!X$1+1,FALSE)</f>
        <v>0.93709051462417825</v>
      </c>
      <c r="Y1627" s="4">
        <f>VLOOKUP($T1627,Sheet4!$H$1106:$M$1351,surveys!Y$1+1,FALSE)</f>
        <v>1</v>
      </c>
      <c r="Z1627" s="4">
        <f t="shared" si="76"/>
        <v>3</v>
      </c>
      <c r="AA1627" s="4" t="str">
        <f>VLOOKUP(T1627&amp;"-"&amp;Z1627,Sheet4!$W$2:$AA$1100,3,FALSE)</f>
        <v>Izmir</v>
      </c>
      <c r="AB1627" s="4">
        <f>VLOOKUP(T1627&amp;"-"&amp;Z1627,Sheet4!$W$2:$AA$1100,4,FALSE)</f>
        <v>38.412730000000003</v>
      </c>
      <c r="AC1627" s="4">
        <f>VLOOKUP(T1627&amp;"-"&amp;Z1627,Sheet4!$W$2:$AA$1100,5,FALSE)</f>
        <v>27.138380000000002</v>
      </c>
    </row>
    <row r="1628" spans="1:29">
      <c r="A1628" s="6">
        <v>40884</v>
      </c>
      <c r="B1628" s="7">
        <v>0.39199074074074075</v>
      </c>
      <c r="C1628" s="4" t="s">
        <v>1215</v>
      </c>
      <c r="D1628" s="4" t="s">
        <v>1216</v>
      </c>
      <c r="E1628" s="4" t="s">
        <v>11</v>
      </c>
      <c r="F1628" s="4">
        <v>3</v>
      </c>
      <c r="G1628" s="4">
        <v>2</v>
      </c>
      <c r="H1628" s="4">
        <v>4</v>
      </c>
      <c r="I1628" s="4">
        <v>3</v>
      </c>
      <c r="J1628" s="4">
        <v>4</v>
      </c>
      <c r="K1628" s="4">
        <v>3</v>
      </c>
      <c r="L1628" s="4">
        <v>2</v>
      </c>
      <c r="M1628" s="4">
        <v>5</v>
      </c>
      <c r="N1628" s="4">
        <v>5</v>
      </c>
      <c r="O1628" s="4">
        <v>3</v>
      </c>
      <c r="P1628" s="4">
        <v>5</v>
      </c>
      <c r="Q1628" s="9">
        <f t="shared" si="77"/>
        <v>6.3668981481481493E-2</v>
      </c>
      <c r="R1628" s="4">
        <f t="shared" si="75"/>
        <v>40884.39199074074</v>
      </c>
      <c r="S1628" s="4">
        <v>0.78010005489080414</v>
      </c>
      <c r="T1628" s="4" t="str">
        <f>VLOOKUP(E1628,Sheet2!$A$2:$E$137,5,FALSE)</f>
        <v>FR</v>
      </c>
      <c r="U1628" s="4">
        <f>VLOOKUP($T1628,Sheet4!$H$1106:$M$1351,surveys!U$1+1,FALSE)</f>
        <v>0.51193913659220647</v>
      </c>
      <c r="V1628" s="4">
        <f>VLOOKUP($T1628,Sheet4!$H$1106:$M$1351,surveys!V$1+1,FALSE)</f>
        <v>0.70220575033861143</v>
      </c>
      <c r="W1628" s="4">
        <f>VLOOKUP($T1628,Sheet4!$H$1106:$M$1351,surveys!W$1+1,FALSE)</f>
        <v>0.81527182039156842</v>
      </c>
      <c r="X1628" s="4">
        <f>VLOOKUP($T1628,Sheet4!$H$1106:$M$1351,surveys!X$1+1,FALSE)</f>
        <v>0.91893911792009964</v>
      </c>
      <c r="Y1628" s="4">
        <f>VLOOKUP($T1628,Sheet4!$H$1106:$M$1351,surveys!Y$1+1,FALSE)</f>
        <v>1</v>
      </c>
      <c r="Z1628" s="4">
        <f t="shared" si="76"/>
        <v>3</v>
      </c>
      <c r="AA1628" s="4" t="str">
        <f>VLOOKUP(T1628&amp;"-"&amp;Z1628,Sheet4!$W$2:$AA$1100,3,FALSE)</f>
        <v>Lyon</v>
      </c>
      <c r="AB1628" s="4">
        <f>VLOOKUP(T1628&amp;"-"&amp;Z1628,Sheet4!$W$2:$AA$1100,4,FALSE)</f>
        <v>45.748460000000001</v>
      </c>
      <c r="AC1628" s="4">
        <f>VLOOKUP(T1628&amp;"-"&amp;Z1628,Sheet4!$W$2:$AA$1100,5,FALSE)</f>
        <v>4.8467099999999999</v>
      </c>
    </row>
    <row r="1629" spans="1:29">
      <c r="A1629" s="6">
        <v>40884</v>
      </c>
      <c r="B1629" s="7">
        <v>0.42864583333333334</v>
      </c>
      <c r="C1629" s="4" t="s">
        <v>1213</v>
      </c>
      <c r="D1629" s="4" t="s">
        <v>1216</v>
      </c>
      <c r="E1629" s="4" t="s">
        <v>33</v>
      </c>
      <c r="F1629" s="4">
        <v>3</v>
      </c>
      <c r="G1629" s="4">
        <v>3</v>
      </c>
      <c r="H1629" s="4">
        <v>4</v>
      </c>
      <c r="I1629" s="4">
        <v>3</v>
      </c>
      <c r="J1629" s="4">
        <v>4</v>
      </c>
      <c r="K1629" s="4">
        <v>4</v>
      </c>
      <c r="L1629" s="4">
        <v>3</v>
      </c>
      <c r="M1629" s="4">
        <v>3</v>
      </c>
      <c r="N1629" s="4">
        <v>4</v>
      </c>
      <c r="O1629" s="4">
        <v>3</v>
      </c>
      <c r="P1629" s="4">
        <v>4</v>
      </c>
      <c r="Q1629" s="9">
        <f t="shared" si="77"/>
        <v>1.982638888888889E-2</v>
      </c>
      <c r="R1629" s="4">
        <f t="shared" si="75"/>
        <v>40884.42864583333</v>
      </c>
      <c r="S1629" s="4">
        <v>0.80991777800104825</v>
      </c>
      <c r="T1629" s="4" t="str">
        <f>VLOOKUP(E1629,Sheet2!$A$2:$E$137,5,FALSE)</f>
        <v>IT</v>
      </c>
      <c r="U1629" s="4">
        <f>VLOOKUP($T1629,Sheet4!$H$1106:$M$1351,surveys!U$1+1,FALSE)</f>
        <v>0.40073733113706772</v>
      </c>
      <c r="V1629" s="4">
        <f>VLOOKUP($T1629,Sheet4!$H$1106:$M$1351,surveys!V$1+1,FALSE)</f>
        <v>0.60502083075372182</v>
      </c>
      <c r="W1629" s="4">
        <f>VLOOKUP($T1629,Sheet4!$H$1106:$M$1351,surveys!W$1+1,FALSE)</f>
        <v>0.75963680320784854</v>
      </c>
      <c r="X1629" s="4">
        <f>VLOOKUP($T1629,Sheet4!$H$1106:$M$1351,surveys!X$1+1,FALSE)</f>
        <v>0.89491209934724891</v>
      </c>
      <c r="Y1629" s="4">
        <f>VLOOKUP($T1629,Sheet4!$H$1106:$M$1351,surveys!Y$1+1,FALSE)</f>
        <v>1</v>
      </c>
      <c r="Z1629" s="4">
        <f t="shared" si="76"/>
        <v>4</v>
      </c>
      <c r="AA1629" s="4" t="str">
        <f>VLOOKUP(T1629&amp;"-"&amp;Z1629,Sheet4!$W$2:$AA$1100,3,FALSE)</f>
        <v>Torino</v>
      </c>
      <c r="AB1629" s="4">
        <f>VLOOKUP(T1629&amp;"-"&amp;Z1629,Sheet4!$W$2:$AA$1100,4,FALSE)</f>
        <v>45.070489999999999</v>
      </c>
      <c r="AC1629" s="4">
        <f>VLOOKUP(T1629&amp;"-"&amp;Z1629,Sheet4!$W$2:$AA$1100,5,FALSE)</f>
        <v>7.68682</v>
      </c>
    </row>
    <row r="1630" spans="1:29">
      <c r="A1630" s="6">
        <v>40884</v>
      </c>
      <c r="B1630" s="7">
        <v>0.49138888888888888</v>
      </c>
      <c r="C1630" s="4" t="s">
        <v>1213</v>
      </c>
      <c r="D1630" s="4" t="s">
        <v>1214</v>
      </c>
      <c r="E1630" s="4" t="s">
        <v>28</v>
      </c>
      <c r="F1630" s="4">
        <v>4</v>
      </c>
      <c r="G1630" s="4">
        <v>4</v>
      </c>
      <c r="H1630" s="4">
        <v>4</v>
      </c>
      <c r="I1630" s="4">
        <v>3</v>
      </c>
      <c r="J1630" s="4">
        <v>5</v>
      </c>
      <c r="K1630" s="4">
        <v>5</v>
      </c>
      <c r="L1630" s="4">
        <v>3</v>
      </c>
      <c r="M1630" s="4">
        <v>5</v>
      </c>
      <c r="N1630" s="4">
        <v>5</v>
      </c>
      <c r="O1630" s="4">
        <v>4</v>
      </c>
      <c r="P1630" s="4">
        <v>4</v>
      </c>
      <c r="Q1630" s="9">
        <f t="shared" si="77"/>
        <v>6.4224537037037038E-2</v>
      </c>
      <c r="R1630" s="4">
        <f t="shared" si="75"/>
        <v>40884.491388888891</v>
      </c>
      <c r="S1630" s="4">
        <v>0.33638828560021494</v>
      </c>
      <c r="T1630" s="4" t="str">
        <f>VLOOKUP(E1630,Sheet2!$A$2:$E$137,5,FALSE)</f>
        <v>AT</v>
      </c>
      <c r="U1630" s="4">
        <f>VLOOKUP($T1630,Sheet4!$H$1106:$M$1351,surveys!U$1+1,FALSE)</f>
        <v>0.71742534648291634</v>
      </c>
      <c r="V1630" s="4">
        <f>VLOOKUP($T1630,Sheet4!$H$1106:$M$1351,surveys!V$1+1,FALSE)</f>
        <v>0.81172349908300157</v>
      </c>
      <c r="W1630" s="4">
        <f>VLOOKUP($T1630,Sheet4!$H$1106:$M$1351,surveys!W$1+1,FALSE)</f>
        <v>0.88856220405379505</v>
      </c>
      <c r="X1630" s="4">
        <f>VLOOKUP($T1630,Sheet4!$H$1106:$M$1351,surveys!X$1+1,FALSE)</f>
        <v>0.95229784043038701</v>
      </c>
      <c r="Y1630" s="4">
        <f>VLOOKUP($T1630,Sheet4!$H$1106:$M$1351,surveys!Y$1+1,FALSE)</f>
        <v>1</v>
      </c>
      <c r="Z1630" s="4">
        <f t="shared" si="76"/>
        <v>1</v>
      </c>
      <c r="AA1630" s="4" t="str">
        <f>VLOOKUP(T1630&amp;"-"&amp;Z1630,Sheet4!$W$2:$AA$1100,3,FALSE)</f>
        <v>Vienna</v>
      </c>
      <c r="AB1630" s="4">
        <f>VLOOKUP(T1630&amp;"-"&amp;Z1630,Sheet4!$W$2:$AA$1100,4,FALSE)</f>
        <v>48.208489999999998</v>
      </c>
      <c r="AC1630" s="4">
        <f>VLOOKUP(T1630&amp;"-"&amp;Z1630,Sheet4!$W$2:$AA$1100,5,FALSE)</f>
        <v>16.37208</v>
      </c>
    </row>
    <row r="1631" spans="1:29">
      <c r="A1631" s="6">
        <v>40884</v>
      </c>
      <c r="B1631" s="7">
        <v>0.59787037037037039</v>
      </c>
      <c r="C1631" s="4" t="s">
        <v>1213</v>
      </c>
      <c r="D1631" s="4" t="s">
        <v>1224</v>
      </c>
      <c r="E1631" s="4" t="s">
        <v>26</v>
      </c>
      <c r="F1631" s="4">
        <v>3</v>
      </c>
      <c r="G1631" s="4">
        <v>3</v>
      </c>
      <c r="H1631" s="4">
        <v>4</v>
      </c>
      <c r="I1631" s="4">
        <v>3</v>
      </c>
      <c r="J1631" s="4">
        <v>4</v>
      </c>
      <c r="K1631" s="4">
        <v>3</v>
      </c>
      <c r="L1631" s="4">
        <v>3</v>
      </c>
      <c r="M1631" s="4">
        <v>4</v>
      </c>
      <c r="N1631" s="4">
        <v>4</v>
      </c>
      <c r="O1631" s="4">
        <v>3</v>
      </c>
      <c r="P1631" s="4">
        <v>2</v>
      </c>
      <c r="Q1631" s="9">
        <f t="shared" si="77"/>
        <v>6.7789351851851851E-2</v>
      </c>
      <c r="R1631" s="4">
        <f t="shared" si="75"/>
        <v>40884.597870370373</v>
      </c>
      <c r="S1631" s="4">
        <v>0.23903926531858488</v>
      </c>
      <c r="T1631" s="4" t="str">
        <f>VLOOKUP(E1631,Sheet2!$A$2:$E$137,5,FALSE)</f>
        <v>DE</v>
      </c>
      <c r="U1631" s="4">
        <f>VLOOKUP($T1631,Sheet4!$H$1106:$M$1351,surveys!U$1+1,FALSE)</f>
        <v>0.42620281948941302</v>
      </c>
      <c r="V1631" s="4">
        <f>VLOOKUP($T1631,Sheet4!$H$1106:$M$1351,surveys!V$1+1,FALSE)</f>
        <v>0.64253089557903176</v>
      </c>
      <c r="W1631" s="4">
        <f>VLOOKUP($T1631,Sheet4!$H$1106:$M$1351,surveys!W$1+1,FALSE)</f>
        <v>0.79931043378760003</v>
      </c>
      <c r="X1631" s="4">
        <f>VLOOKUP($T1631,Sheet4!$H$1106:$M$1351,surveys!X$1+1,FALSE)</f>
        <v>0.91914675697020254</v>
      </c>
      <c r="Y1631" s="4">
        <f>VLOOKUP($T1631,Sheet4!$H$1106:$M$1351,surveys!Y$1+1,FALSE)</f>
        <v>1</v>
      </c>
      <c r="Z1631" s="4">
        <f t="shared" si="76"/>
        <v>1</v>
      </c>
      <c r="AA1631" s="4" t="str">
        <f>VLOOKUP(T1631&amp;"-"&amp;Z1631,Sheet4!$W$2:$AA$1100,3,FALSE)</f>
        <v>Berlin</v>
      </c>
      <c r="AB1631" s="4">
        <f>VLOOKUP(T1631&amp;"-"&amp;Z1631,Sheet4!$W$2:$AA$1100,4,FALSE)</f>
        <v>52.524369999999998</v>
      </c>
      <c r="AC1631" s="4">
        <f>VLOOKUP(T1631&amp;"-"&amp;Z1631,Sheet4!$W$2:$AA$1100,5,FALSE)</f>
        <v>13.41053</v>
      </c>
    </row>
    <row r="1632" spans="1:29">
      <c r="A1632" s="6">
        <v>40884</v>
      </c>
      <c r="B1632" s="7">
        <v>0.71760416666666671</v>
      </c>
      <c r="C1632" s="4" t="s">
        <v>1215</v>
      </c>
      <c r="D1632" s="4" t="s">
        <v>1214</v>
      </c>
      <c r="E1632" s="4" t="s">
        <v>90</v>
      </c>
      <c r="F1632" s="4">
        <v>5</v>
      </c>
      <c r="G1632" s="4">
        <v>5</v>
      </c>
      <c r="H1632" s="4">
        <v>4</v>
      </c>
      <c r="I1632" s="4">
        <v>3</v>
      </c>
      <c r="J1632" s="4">
        <v>5</v>
      </c>
      <c r="K1632" s="4">
        <v>4</v>
      </c>
      <c r="L1632" s="4">
        <v>4</v>
      </c>
      <c r="M1632" s="4">
        <v>5</v>
      </c>
      <c r="N1632" s="4">
        <v>4</v>
      </c>
      <c r="O1632" s="4">
        <v>5</v>
      </c>
      <c r="P1632" s="4">
        <v>3</v>
      </c>
      <c r="Q1632" s="9">
        <f t="shared" si="77"/>
        <v>1.2581018518518519E-2</v>
      </c>
      <c r="R1632" s="4">
        <f t="shared" si="75"/>
        <v>40884.717604166668</v>
      </c>
      <c r="S1632" s="4">
        <v>0.77312250014549289</v>
      </c>
      <c r="T1632" s="4" t="str">
        <f>VLOOKUP(E1632,Sheet2!$A$2:$E$137,5,FALSE)</f>
        <v>BR</v>
      </c>
      <c r="U1632" s="4">
        <f>VLOOKUP($T1632,Sheet4!$H$1106:$M$1351,surveys!U$1+1,FALSE)</f>
        <v>0.42589334033940757</v>
      </c>
      <c r="V1632" s="4">
        <f>VLOOKUP($T1632,Sheet4!$H$1106:$M$1351,surveys!V$1+1,FALSE)</f>
        <v>0.68189351679456123</v>
      </c>
      <c r="W1632" s="4">
        <f>VLOOKUP($T1632,Sheet4!$H$1106:$M$1351,surveys!W$1+1,FALSE)</f>
        <v>0.79714355145235938</v>
      </c>
      <c r="X1632" s="4">
        <f>VLOOKUP($T1632,Sheet4!$H$1106:$M$1351,surveys!X$1+1,FALSE)</f>
        <v>0.8991407500992985</v>
      </c>
      <c r="Y1632" s="4">
        <f>VLOOKUP($T1632,Sheet4!$H$1106:$M$1351,surveys!Y$1+1,FALSE)</f>
        <v>1</v>
      </c>
      <c r="Z1632" s="4">
        <f t="shared" si="76"/>
        <v>3</v>
      </c>
      <c r="AA1632" s="4" t="str">
        <f>VLOOKUP(T1632&amp;"-"&amp;Z1632,Sheet4!$W$2:$AA$1100,3,FALSE)</f>
        <v>Salvador</v>
      </c>
      <c r="AB1632" s="4">
        <f>VLOOKUP(T1632&amp;"-"&amp;Z1632,Sheet4!$W$2:$AA$1100,4,FALSE)</f>
        <v>-12.971109999999999</v>
      </c>
      <c r="AC1632" s="4">
        <f>VLOOKUP(T1632&amp;"-"&amp;Z1632,Sheet4!$W$2:$AA$1100,5,FALSE)</f>
        <v>-38.510829999999999</v>
      </c>
    </row>
    <row r="1633" spans="1:29">
      <c r="A1633" s="6">
        <v>40884</v>
      </c>
      <c r="B1633" s="7">
        <v>0.71789351851851846</v>
      </c>
      <c r="C1633" s="4" t="s">
        <v>1215</v>
      </c>
      <c r="D1633" s="4" t="s">
        <v>1214</v>
      </c>
      <c r="E1633" s="4" t="s">
        <v>23</v>
      </c>
      <c r="F1633" s="4">
        <v>3</v>
      </c>
      <c r="G1633" s="4">
        <v>0</v>
      </c>
      <c r="H1633" s="4">
        <v>1</v>
      </c>
      <c r="I1633" s="4">
        <v>1</v>
      </c>
      <c r="J1633" s="4">
        <v>3</v>
      </c>
      <c r="K1633" s="4">
        <v>3</v>
      </c>
      <c r="L1633" s="4">
        <v>2</v>
      </c>
      <c r="M1633" s="4">
        <v>2</v>
      </c>
      <c r="N1633" s="4">
        <v>5</v>
      </c>
      <c r="O1633" s="4">
        <v>1</v>
      </c>
      <c r="P1633" s="4">
        <v>3</v>
      </c>
      <c r="Q1633" s="9">
        <f t="shared" si="77"/>
        <v>1.2013888888888888E-2</v>
      </c>
      <c r="R1633" s="4">
        <f t="shared" si="75"/>
        <v>40884.717893518522</v>
      </c>
      <c r="S1633" s="4">
        <v>0.4870479174887965</v>
      </c>
      <c r="T1633" s="4" t="str">
        <f>VLOOKUP(E1633,Sheet2!$A$2:$E$137,5,FALSE)</f>
        <v>CA</v>
      </c>
      <c r="U1633" s="4">
        <f>VLOOKUP($T1633,Sheet4!$H$1106:$M$1351,surveys!U$1+1,FALSE)</f>
        <v>0.39929817507859233</v>
      </c>
      <c r="V1633" s="4">
        <f>VLOOKUP($T1633,Sheet4!$H$1106:$M$1351,surveys!V$1+1,FALSE)</f>
        <v>0.68226808593455113</v>
      </c>
      <c r="W1633" s="4">
        <f>VLOOKUP($T1633,Sheet4!$H$1106:$M$1351,surveys!W$1+1,FALSE)</f>
        <v>0.8413893511967715</v>
      </c>
      <c r="X1633" s="4">
        <f>VLOOKUP($T1633,Sheet4!$H$1106:$M$1351,surveys!X$1+1,FALSE)</f>
        <v>0.92969032990429024</v>
      </c>
      <c r="Y1633" s="4">
        <f>VLOOKUP($T1633,Sheet4!$H$1106:$M$1351,surveys!Y$1+1,FALSE)</f>
        <v>1</v>
      </c>
      <c r="Z1633" s="4">
        <f t="shared" si="76"/>
        <v>2</v>
      </c>
      <c r="AA1633" s="4" t="str">
        <f>VLOOKUP(T1633&amp;"-"&amp;Z1633,Sheet4!$W$2:$AA$1100,3,FALSE)</f>
        <v>Montreal</v>
      </c>
      <c r="AB1633" s="4">
        <f>VLOOKUP(T1633&amp;"-"&amp;Z1633,Sheet4!$W$2:$AA$1100,4,FALSE)</f>
        <v>45.508839999999999</v>
      </c>
      <c r="AC1633" s="4">
        <f>VLOOKUP(T1633&amp;"-"&amp;Z1633,Sheet4!$W$2:$AA$1100,5,FALSE)</f>
        <v>-73.587810000000005</v>
      </c>
    </row>
    <row r="1634" spans="1:29">
      <c r="A1634" s="6">
        <v>40884</v>
      </c>
      <c r="B1634" s="7">
        <v>0.7634375000000001</v>
      </c>
      <c r="C1634" s="4" t="s">
        <v>1213</v>
      </c>
      <c r="D1634" s="4" t="s">
        <v>1217</v>
      </c>
      <c r="E1634" s="4" t="s">
        <v>26</v>
      </c>
      <c r="F1634" s="4">
        <v>3</v>
      </c>
      <c r="G1634" s="4">
        <v>4</v>
      </c>
      <c r="H1634" s="4">
        <v>3</v>
      </c>
      <c r="I1634" s="4">
        <v>3</v>
      </c>
      <c r="J1634" s="4">
        <v>4</v>
      </c>
      <c r="K1634" s="4">
        <v>4</v>
      </c>
      <c r="L1634" s="4">
        <v>3</v>
      </c>
      <c r="M1634" s="4">
        <v>3</v>
      </c>
      <c r="N1634" s="4">
        <v>5</v>
      </c>
      <c r="O1634" s="4">
        <v>3</v>
      </c>
      <c r="P1634" s="4">
        <v>5</v>
      </c>
      <c r="Q1634" s="9">
        <f t="shared" si="77"/>
        <v>4.4618055555555557E-2</v>
      </c>
      <c r="R1634" s="4">
        <f t="shared" si="75"/>
        <v>40884.763437499998</v>
      </c>
      <c r="S1634" s="4">
        <v>0.77340481679930506</v>
      </c>
      <c r="T1634" s="4" t="str">
        <f>VLOOKUP(E1634,Sheet2!$A$2:$E$137,5,FALSE)</f>
        <v>DE</v>
      </c>
      <c r="U1634" s="4">
        <f>VLOOKUP($T1634,Sheet4!$H$1106:$M$1351,surveys!U$1+1,FALSE)</f>
        <v>0.42620281948941302</v>
      </c>
      <c r="V1634" s="4">
        <f>VLOOKUP($T1634,Sheet4!$H$1106:$M$1351,surveys!V$1+1,FALSE)</f>
        <v>0.64253089557903176</v>
      </c>
      <c r="W1634" s="4">
        <f>VLOOKUP($T1634,Sheet4!$H$1106:$M$1351,surveys!W$1+1,FALSE)</f>
        <v>0.79931043378760003</v>
      </c>
      <c r="X1634" s="4">
        <f>VLOOKUP($T1634,Sheet4!$H$1106:$M$1351,surveys!X$1+1,FALSE)</f>
        <v>0.91914675697020254</v>
      </c>
      <c r="Y1634" s="4">
        <f>VLOOKUP($T1634,Sheet4!$H$1106:$M$1351,surveys!Y$1+1,FALSE)</f>
        <v>1</v>
      </c>
      <c r="Z1634" s="4">
        <f t="shared" si="76"/>
        <v>3</v>
      </c>
      <c r="AA1634" s="4" t="str">
        <f>VLOOKUP(T1634&amp;"-"&amp;Z1634,Sheet4!$W$2:$AA$1100,3,FALSE)</f>
        <v>Muenchen</v>
      </c>
      <c r="AB1634" s="4">
        <f>VLOOKUP(T1634&amp;"-"&amp;Z1634,Sheet4!$W$2:$AA$1100,4,FALSE)</f>
        <v>48.137430000000002</v>
      </c>
      <c r="AC1634" s="4">
        <f>VLOOKUP(T1634&amp;"-"&amp;Z1634,Sheet4!$W$2:$AA$1100,5,FALSE)</f>
        <v>11.57549</v>
      </c>
    </row>
    <row r="1635" spans="1:29">
      <c r="A1635" s="6">
        <v>40884</v>
      </c>
      <c r="B1635" s="7">
        <v>0.930150462962963</v>
      </c>
      <c r="C1635" s="4" t="s">
        <v>1213</v>
      </c>
      <c r="D1635" s="4" t="s">
        <v>1214</v>
      </c>
      <c r="E1635" s="4" t="s">
        <v>90</v>
      </c>
      <c r="F1635" s="4">
        <v>3</v>
      </c>
      <c r="G1635" s="4">
        <v>3</v>
      </c>
      <c r="H1635" s="4">
        <v>3</v>
      </c>
      <c r="I1635" s="4">
        <v>4</v>
      </c>
      <c r="J1635" s="4">
        <v>4</v>
      </c>
      <c r="K1635" s="4">
        <v>4</v>
      </c>
      <c r="L1635" s="4">
        <v>5</v>
      </c>
      <c r="M1635" s="4">
        <v>5</v>
      </c>
      <c r="N1635" s="4">
        <v>5</v>
      </c>
      <c r="O1635" s="4">
        <v>5</v>
      </c>
      <c r="P1635" s="4">
        <v>5</v>
      </c>
      <c r="Q1635" s="9">
        <f t="shared" si="77"/>
        <v>2.1562499999999998E-2</v>
      </c>
      <c r="R1635" s="4">
        <f t="shared" si="75"/>
        <v>40884.930150462962</v>
      </c>
      <c r="S1635" s="4">
        <v>0.7258975165238768</v>
      </c>
      <c r="T1635" s="4" t="str">
        <f>VLOOKUP(E1635,Sheet2!$A$2:$E$137,5,FALSE)</f>
        <v>BR</v>
      </c>
      <c r="U1635" s="4">
        <f>VLOOKUP($T1635,Sheet4!$H$1106:$M$1351,surveys!U$1+1,FALSE)</f>
        <v>0.42589334033940757</v>
      </c>
      <c r="V1635" s="4">
        <f>VLOOKUP($T1635,Sheet4!$H$1106:$M$1351,surveys!V$1+1,FALSE)</f>
        <v>0.68189351679456123</v>
      </c>
      <c r="W1635" s="4">
        <f>VLOOKUP($T1635,Sheet4!$H$1106:$M$1351,surveys!W$1+1,FALSE)</f>
        <v>0.79714355145235938</v>
      </c>
      <c r="X1635" s="4">
        <f>VLOOKUP($T1635,Sheet4!$H$1106:$M$1351,surveys!X$1+1,FALSE)</f>
        <v>0.8991407500992985</v>
      </c>
      <c r="Y1635" s="4">
        <f>VLOOKUP($T1635,Sheet4!$H$1106:$M$1351,surveys!Y$1+1,FALSE)</f>
        <v>1</v>
      </c>
      <c r="Z1635" s="4">
        <f t="shared" si="76"/>
        <v>3</v>
      </c>
      <c r="AA1635" s="4" t="str">
        <f>VLOOKUP(T1635&amp;"-"&amp;Z1635,Sheet4!$W$2:$AA$1100,3,FALSE)</f>
        <v>Salvador</v>
      </c>
      <c r="AB1635" s="4">
        <f>VLOOKUP(T1635&amp;"-"&amp;Z1635,Sheet4!$W$2:$AA$1100,4,FALSE)</f>
        <v>-12.971109999999999</v>
      </c>
      <c r="AC1635" s="4">
        <f>VLOOKUP(T1635&amp;"-"&amp;Z1635,Sheet4!$W$2:$AA$1100,5,FALSE)</f>
        <v>-38.510829999999999</v>
      </c>
    </row>
    <row r="1636" spans="1:29">
      <c r="A1636" s="6">
        <v>40884</v>
      </c>
      <c r="B1636" s="7">
        <v>0.95415509259259268</v>
      </c>
      <c r="C1636" s="4" t="s">
        <v>1215</v>
      </c>
      <c r="D1636" s="4" t="s">
        <v>1214</v>
      </c>
      <c r="E1636" s="4" t="s">
        <v>23</v>
      </c>
      <c r="F1636" s="4">
        <v>4</v>
      </c>
      <c r="G1636" s="4">
        <v>5</v>
      </c>
      <c r="H1636" s="4">
        <v>3</v>
      </c>
      <c r="I1636" s="4">
        <v>3</v>
      </c>
      <c r="J1636" s="4">
        <v>4</v>
      </c>
      <c r="K1636" s="4">
        <v>5</v>
      </c>
      <c r="L1636" s="4">
        <v>1</v>
      </c>
      <c r="M1636" s="4">
        <v>4</v>
      </c>
      <c r="N1636" s="4">
        <v>4</v>
      </c>
      <c r="O1636" s="4">
        <v>1</v>
      </c>
      <c r="P1636" s="4">
        <v>5</v>
      </c>
      <c r="Q1636" s="9">
        <f t="shared" si="77"/>
        <v>3.8576388888888889E-2</v>
      </c>
      <c r="R1636" s="4">
        <f t="shared" si="75"/>
        <v>40884.954155092593</v>
      </c>
      <c r="S1636" s="4">
        <v>0.7910696010020668</v>
      </c>
      <c r="T1636" s="4" t="str">
        <f>VLOOKUP(E1636,Sheet2!$A$2:$E$137,5,FALSE)</f>
        <v>CA</v>
      </c>
      <c r="U1636" s="4">
        <f>VLOOKUP($T1636,Sheet4!$H$1106:$M$1351,surveys!U$1+1,FALSE)</f>
        <v>0.39929817507859233</v>
      </c>
      <c r="V1636" s="4">
        <f>VLOOKUP($T1636,Sheet4!$H$1106:$M$1351,surveys!V$1+1,FALSE)</f>
        <v>0.68226808593455113</v>
      </c>
      <c r="W1636" s="4">
        <f>VLOOKUP($T1636,Sheet4!$H$1106:$M$1351,surveys!W$1+1,FALSE)</f>
        <v>0.8413893511967715</v>
      </c>
      <c r="X1636" s="4">
        <f>VLOOKUP($T1636,Sheet4!$H$1106:$M$1351,surveys!X$1+1,FALSE)</f>
        <v>0.92969032990429024</v>
      </c>
      <c r="Y1636" s="4">
        <f>VLOOKUP($T1636,Sheet4!$H$1106:$M$1351,surveys!Y$1+1,FALSE)</f>
        <v>1</v>
      </c>
      <c r="Z1636" s="4">
        <f t="shared" si="76"/>
        <v>3</v>
      </c>
      <c r="AA1636" s="4" t="str">
        <f>VLOOKUP(T1636&amp;"-"&amp;Z1636,Sheet4!$W$2:$AA$1100,3,FALSE)</f>
        <v>Vancouver</v>
      </c>
      <c r="AB1636" s="4">
        <f>VLOOKUP(T1636&amp;"-"&amp;Z1636,Sheet4!$W$2:$AA$1100,4,FALSE)</f>
        <v>49.249659999999999</v>
      </c>
      <c r="AC1636" s="4">
        <f>VLOOKUP(T1636&amp;"-"&amp;Z1636,Sheet4!$W$2:$AA$1100,5,FALSE)</f>
        <v>-123.11933999999999</v>
      </c>
    </row>
    <row r="1637" spans="1:29">
      <c r="A1637" s="6">
        <v>40884</v>
      </c>
      <c r="B1637" s="7">
        <v>0.96994212962962967</v>
      </c>
      <c r="C1637" s="4" t="s">
        <v>1213</v>
      </c>
      <c r="D1637" s="4" t="s">
        <v>1217</v>
      </c>
      <c r="E1637" s="4" t="s">
        <v>11</v>
      </c>
      <c r="F1637" s="4">
        <v>2</v>
      </c>
      <c r="G1637" s="4">
        <v>2</v>
      </c>
      <c r="H1637" s="4">
        <v>3</v>
      </c>
      <c r="I1637" s="4">
        <v>2</v>
      </c>
      <c r="J1637" s="4">
        <v>1</v>
      </c>
      <c r="K1637" s="4">
        <v>3</v>
      </c>
      <c r="L1637" s="4">
        <v>2</v>
      </c>
      <c r="M1637" s="4">
        <v>3</v>
      </c>
      <c r="N1637" s="4">
        <v>4</v>
      </c>
      <c r="O1637" s="4">
        <v>2</v>
      </c>
      <c r="P1637" s="4">
        <v>2</v>
      </c>
      <c r="Q1637" s="9">
        <f t="shared" si="77"/>
        <v>4.8645833333333333E-2</v>
      </c>
      <c r="R1637" s="4">
        <f t="shared" si="75"/>
        <v>40884.969942129632</v>
      </c>
      <c r="S1637" s="4">
        <v>0.69249178064150185</v>
      </c>
      <c r="T1637" s="4" t="str">
        <f>VLOOKUP(E1637,Sheet2!$A$2:$E$137,5,FALSE)</f>
        <v>FR</v>
      </c>
      <c r="U1637" s="4">
        <f>VLOOKUP($T1637,Sheet4!$H$1106:$M$1351,surveys!U$1+1,FALSE)</f>
        <v>0.51193913659220647</v>
      </c>
      <c r="V1637" s="4">
        <f>VLOOKUP($T1637,Sheet4!$H$1106:$M$1351,surveys!V$1+1,FALSE)</f>
        <v>0.70220575033861143</v>
      </c>
      <c r="W1637" s="4">
        <f>VLOOKUP($T1637,Sheet4!$H$1106:$M$1351,surveys!W$1+1,FALSE)</f>
        <v>0.81527182039156842</v>
      </c>
      <c r="X1637" s="4">
        <f>VLOOKUP($T1637,Sheet4!$H$1106:$M$1351,surveys!X$1+1,FALSE)</f>
        <v>0.91893911792009964</v>
      </c>
      <c r="Y1637" s="4">
        <f>VLOOKUP($T1637,Sheet4!$H$1106:$M$1351,surveys!Y$1+1,FALSE)</f>
        <v>1</v>
      </c>
      <c r="Z1637" s="4">
        <f t="shared" si="76"/>
        <v>2</v>
      </c>
      <c r="AA1637" s="4" t="str">
        <f>VLOOKUP(T1637&amp;"-"&amp;Z1637,Sheet4!$W$2:$AA$1100,3,FALSE)</f>
        <v>Marseille</v>
      </c>
      <c r="AB1637" s="4">
        <f>VLOOKUP(T1637&amp;"-"&amp;Z1637,Sheet4!$W$2:$AA$1100,4,FALSE)</f>
        <v>43.296950000000002</v>
      </c>
      <c r="AC1637" s="4">
        <f>VLOOKUP(T1637&amp;"-"&amp;Z1637,Sheet4!$W$2:$AA$1100,5,FALSE)</f>
        <v>5.3810700000000002</v>
      </c>
    </row>
    <row r="1638" spans="1:29">
      <c r="A1638" s="6">
        <v>40883</v>
      </c>
      <c r="B1638" s="7">
        <v>2.7476851851851853E-2</v>
      </c>
      <c r="C1638" s="4" t="s">
        <v>1213</v>
      </c>
      <c r="D1638" s="4" t="s">
        <v>1217</v>
      </c>
      <c r="E1638" s="4" t="s">
        <v>51</v>
      </c>
      <c r="F1638" s="4">
        <v>4</v>
      </c>
      <c r="G1638" s="4">
        <v>3</v>
      </c>
      <c r="H1638" s="4">
        <v>4</v>
      </c>
      <c r="I1638" s="4">
        <v>5</v>
      </c>
      <c r="J1638" s="4">
        <v>4</v>
      </c>
      <c r="K1638" s="4">
        <v>5</v>
      </c>
      <c r="L1638" s="4">
        <v>4</v>
      </c>
      <c r="M1638" s="4">
        <v>5</v>
      </c>
      <c r="N1638" s="4">
        <v>4</v>
      </c>
      <c r="O1638" s="4">
        <v>5</v>
      </c>
      <c r="P1638" s="4">
        <v>5</v>
      </c>
      <c r="Q1638" s="9">
        <f t="shared" si="77"/>
        <v>1.8969907407407408E-2</v>
      </c>
      <c r="R1638" s="4">
        <f t="shared" si="75"/>
        <v>40883.02747685185</v>
      </c>
      <c r="S1638" s="4">
        <v>0.51832199324993966</v>
      </c>
      <c r="T1638" s="4" t="str">
        <f>VLOOKUP(E1638,Sheet2!$A$2:$E$137,5,FALSE)</f>
        <v>SG</v>
      </c>
      <c r="U1638" s="4">
        <f>VLOOKUP($T1638,Sheet4!$H$1106:$M$1351,surveys!U$1+1,FALSE)</f>
        <v>0.93256150164153329</v>
      </c>
      <c r="V1638" s="4">
        <f>VLOOKUP($T1638,Sheet4!$H$1106:$M$1351,surveys!V$1+1,FALSE)</f>
        <v>1.8430806355011471E-3</v>
      </c>
      <c r="W1638" s="4">
        <f>VLOOKUP($T1638,Sheet4!$H$1106:$M$1351,surveys!W$1+1,FALSE)</f>
        <v>3.3997170278082384E-3</v>
      </c>
      <c r="X1638" s="4">
        <f>VLOOKUP($T1638,Sheet4!$H$1106:$M$1351,surveys!X$1+1,FALSE)</f>
        <v>4.1838219763495428E-3</v>
      </c>
      <c r="Y1638" s="4">
        <f>VLOOKUP($T1638,Sheet4!$H$1106:$M$1351,surveys!Y$1+1,FALSE)</f>
        <v>1</v>
      </c>
      <c r="Z1638" s="4">
        <f t="shared" si="76"/>
        <v>1</v>
      </c>
      <c r="AA1638" s="4" t="str">
        <f>VLOOKUP(T1638&amp;"-"&amp;Z1638,Sheet4!$W$2:$AA$1100,3,FALSE)</f>
        <v>Singapore</v>
      </c>
      <c r="AB1638" s="4">
        <f>VLOOKUP(T1638&amp;"-"&amp;Z1638,Sheet4!$W$2:$AA$1100,4,FALSE)</f>
        <v>1.2896700000000001</v>
      </c>
      <c r="AC1638" s="4">
        <f>VLOOKUP(T1638&amp;"-"&amp;Z1638,Sheet4!$W$2:$AA$1100,5,FALSE)</f>
        <v>103.85007</v>
      </c>
    </row>
    <row r="1639" spans="1:29">
      <c r="A1639" s="6">
        <v>40883</v>
      </c>
      <c r="B1639" s="7">
        <v>0.10609953703703705</v>
      </c>
      <c r="C1639" s="4" t="s">
        <v>1213</v>
      </c>
      <c r="D1639" s="4" t="s">
        <v>1217</v>
      </c>
      <c r="E1639" s="4" t="s">
        <v>23</v>
      </c>
      <c r="F1639" s="4">
        <v>4</v>
      </c>
      <c r="G1639" s="4">
        <v>4</v>
      </c>
      <c r="H1639" s="4">
        <v>4</v>
      </c>
      <c r="I1639" s="4">
        <v>3</v>
      </c>
      <c r="J1639" s="4">
        <v>5</v>
      </c>
      <c r="K1639" s="4">
        <v>4</v>
      </c>
      <c r="L1639" s="4">
        <v>4</v>
      </c>
      <c r="M1639" s="4">
        <v>5</v>
      </c>
      <c r="N1639" s="4">
        <v>4</v>
      </c>
      <c r="O1639" s="4">
        <v>3</v>
      </c>
      <c r="P1639" s="4">
        <v>4</v>
      </c>
      <c r="Q1639" s="9">
        <f t="shared" si="77"/>
        <v>4.5949074074074078E-3</v>
      </c>
      <c r="R1639" s="4">
        <f t="shared" si="75"/>
        <v>40883.106099537035</v>
      </c>
      <c r="S1639" s="4">
        <v>0.35770242067814628</v>
      </c>
      <c r="T1639" s="4" t="str">
        <f>VLOOKUP(E1639,Sheet2!$A$2:$E$137,5,FALSE)</f>
        <v>CA</v>
      </c>
      <c r="U1639" s="4">
        <f>VLOOKUP($T1639,Sheet4!$H$1106:$M$1351,surveys!U$1+1,FALSE)</f>
        <v>0.39929817507859233</v>
      </c>
      <c r="V1639" s="4">
        <f>VLOOKUP($T1639,Sheet4!$H$1106:$M$1351,surveys!V$1+1,FALSE)</f>
        <v>0.68226808593455113</v>
      </c>
      <c r="W1639" s="4">
        <f>VLOOKUP($T1639,Sheet4!$H$1106:$M$1351,surveys!W$1+1,FALSE)</f>
        <v>0.8413893511967715</v>
      </c>
      <c r="X1639" s="4">
        <f>VLOOKUP($T1639,Sheet4!$H$1106:$M$1351,surveys!X$1+1,FALSE)</f>
        <v>0.92969032990429024</v>
      </c>
      <c r="Y1639" s="4">
        <f>VLOOKUP($T1639,Sheet4!$H$1106:$M$1351,surveys!Y$1+1,FALSE)</f>
        <v>1</v>
      </c>
      <c r="Z1639" s="4">
        <f t="shared" si="76"/>
        <v>1</v>
      </c>
      <c r="AA1639" s="4" t="str">
        <f>VLOOKUP(T1639&amp;"-"&amp;Z1639,Sheet4!$W$2:$AA$1100,3,FALSE)</f>
        <v>Toronto</v>
      </c>
      <c r="AB1639" s="4">
        <f>VLOOKUP(T1639&amp;"-"&amp;Z1639,Sheet4!$W$2:$AA$1100,4,FALSE)</f>
        <v>43.700110000000002</v>
      </c>
      <c r="AC1639" s="4">
        <f>VLOOKUP(T1639&amp;"-"&amp;Z1639,Sheet4!$W$2:$AA$1100,5,FALSE)</f>
        <v>-79.416300000000007</v>
      </c>
    </row>
    <row r="1640" spans="1:29">
      <c r="A1640" s="6">
        <v>40883</v>
      </c>
      <c r="B1640" s="7">
        <v>0.11835648148148148</v>
      </c>
      <c r="C1640" s="4" t="s">
        <v>1213</v>
      </c>
      <c r="D1640" s="4" t="s">
        <v>1216</v>
      </c>
      <c r="E1640" s="4" t="s">
        <v>26</v>
      </c>
      <c r="F1640" s="4">
        <v>5</v>
      </c>
      <c r="G1640" s="4">
        <v>2</v>
      </c>
      <c r="H1640" s="4">
        <v>2</v>
      </c>
      <c r="I1640" s="4">
        <v>3</v>
      </c>
      <c r="J1640" s="4">
        <v>5</v>
      </c>
      <c r="K1640" s="4">
        <v>5</v>
      </c>
      <c r="L1640" s="4">
        <v>2</v>
      </c>
      <c r="M1640" s="4">
        <v>5</v>
      </c>
      <c r="N1640" s="4">
        <v>3</v>
      </c>
      <c r="O1640" s="4">
        <v>2</v>
      </c>
      <c r="P1640" s="4">
        <v>4</v>
      </c>
      <c r="Q1640" s="9">
        <f t="shared" si="77"/>
        <v>1.34375E-2</v>
      </c>
      <c r="R1640" s="4">
        <f t="shared" si="75"/>
        <v>40883.118356481478</v>
      </c>
      <c r="S1640" s="4">
        <v>0.11085759675973383</v>
      </c>
      <c r="T1640" s="4" t="str">
        <f>VLOOKUP(E1640,Sheet2!$A$2:$E$137,5,FALSE)</f>
        <v>DE</v>
      </c>
      <c r="U1640" s="4">
        <f>VLOOKUP($T1640,Sheet4!$H$1106:$M$1351,surveys!U$1+1,FALSE)</f>
        <v>0.42620281948941302</v>
      </c>
      <c r="V1640" s="4">
        <f>VLOOKUP($T1640,Sheet4!$H$1106:$M$1351,surveys!V$1+1,FALSE)</f>
        <v>0.64253089557903176</v>
      </c>
      <c r="W1640" s="4">
        <f>VLOOKUP($T1640,Sheet4!$H$1106:$M$1351,surveys!W$1+1,FALSE)</f>
        <v>0.79931043378760003</v>
      </c>
      <c r="X1640" s="4">
        <f>VLOOKUP($T1640,Sheet4!$H$1106:$M$1351,surveys!X$1+1,FALSE)</f>
        <v>0.91914675697020254</v>
      </c>
      <c r="Y1640" s="4">
        <f>VLOOKUP($T1640,Sheet4!$H$1106:$M$1351,surveys!Y$1+1,FALSE)</f>
        <v>1</v>
      </c>
      <c r="Z1640" s="4">
        <f t="shared" si="76"/>
        <v>1</v>
      </c>
      <c r="AA1640" s="4" t="str">
        <f>VLOOKUP(T1640&amp;"-"&amp;Z1640,Sheet4!$W$2:$AA$1100,3,FALSE)</f>
        <v>Berlin</v>
      </c>
      <c r="AB1640" s="4">
        <f>VLOOKUP(T1640&amp;"-"&amp;Z1640,Sheet4!$W$2:$AA$1100,4,FALSE)</f>
        <v>52.524369999999998</v>
      </c>
      <c r="AC1640" s="4">
        <f>VLOOKUP(T1640&amp;"-"&amp;Z1640,Sheet4!$W$2:$AA$1100,5,FALSE)</f>
        <v>13.41053</v>
      </c>
    </row>
    <row r="1641" spans="1:29">
      <c r="A1641" s="6">
        <v>40883</v>
      </c>
      <c r="B1641" s="7">
        <v>0.13787037037037037</v>
      </c>
      <c r="C1641" s="4" t="s">
        <v>1213</v>
      </c>
      <c r="D1641" s="4" t="s">
        <v>1217</v>
      </c>
      <c r="E1641" s="4" t="s">
        <v>51</v>
      </c>
      <c r="F1641" s="4">
        <v>4</v>
      </c>
      <c r="G1641" s="4">
        <v>3</v>
      </c>
      <c r="H1641" s="4">
        <v>3</v>
      </c>
      <c r="I1641" s="4">
        <v>3</v>
      </c>
      <c r="J1641" s="4">
        <v>3</v>
      </c>
      <c r="K1641" s="4">
        <v>5</v>
      </c>
      <c r="L1641" s="4">
        <v>4</v>
      </c>
      <c r="M1641" s="4">
        <v>4</v>
      </c>
      <c r="N1641" s="4">
        <v>5</v>
      </c>
      <c r="O1641" s="4">
        <v>4</v>
      </c>
      <c r="P1641" s="4">
        <v>5</v>
      </c>
      <c r="Q1641" s="9">
        <f t="shared" si="77"/>
        <v>2.6122685185185183E-2</v>
      </c>
      <c r="R1641" s="4">
        <f t="shared" si="75"/>
        <v>40883.137870370374</v>
      </c>
      <c r="S1641" s="4">
        <v>0.75725279769806919</v>
      </c>
      <c r="T1641" s="4" t="str">
        <f>VLOOKUP(E1641,Sheet2!$A$2:$E$137,5,FALSE)</f>
        <v>SG</v>
      </c>
      <c r="U1641" s="4">
        <f>VLOOKUP($T1641,Sheet4!$H$1106:$M$1351,surveys!U$1+1,FALSE)</f>
        <v>0.93256150164153329</v>
      </c>
      <c r="V1641" s="4">
        <f>VLOOKUP($T1641,Sheet4!$H$1106:$M$1351,surveys!V$1+1,FALSE)</f>
        <v>1.8430806355011471E-3</v>
      </c>
      <c r="W1641" s="4">
        <f>VLOOKUP($T1641,Sheet4!$H$1106:$M$1351,surveys!W$1+1,FALSE)</f>
        <v>3.3997170278082384E-3</v>
      </c>
      <c r="X1641" s="4">
        <f>VLOOKUP($T1641,Sheet4!$H$1106:$M$1351,surveys!X$1+1,FALSE)</f>
        <v>4.1838219763495428E-3</v>
      </c>
      <c r="Y1641" s="4">
        <f>VLOOKUP($T1641,Sheet4!$H$1106:$M$1351,surveys!Y$1+1,FALSE)</f>
        <v>1</v>
      </c>
      <c r="Z1641" s="4">
        <f t="shared" si="76"/>
        <v>1</v>
      </c>
      <c r="AA1641" s="4" t="str">
        <f>VLOOKUP(T1641&amp;"-"&amp;Z1641,Sheet4!$W$2:$AA$1100,3,FALSE)</f>
        <v>Singapore</v>
      </c>
      <c r="AB1641" s="4">
        <f>VLOOKUP(T1641&amp;"-"&amp;Z1641,Sheet4!$W$2:$AA$1100,4,FALSE)</f>
        <v>1.2896700000000001</v>
      </c>
      <c r="AC1641" s="4">
        <f>VLOOKUP(T1641&amp;"-"&amp;Z1641,Sheet4!$W$2:$AA$1100,5,FALSE)</f>
        <v>103.85007</v>
      </c>
    </row>
    <row r="1642" spans="1:29">
      <c r="A1642" s="6">
        <v>40883</v>
      </c>
      <c r="B1642" s="7">
        <v>0.20250000000000001</v>
      </c>
      <c r="C1642" s="4" t="s">
        <v>1213</v>
      </c>
      <c r="D1642" s="4" t="s">
        <v>1217</v>
      </c>
      <c r="E1642" s="4" t="s">
        <v>17</v>
      </c>
      <c r="F1642" s="4">
        <v>5</v>
      </c>
      <c r="G1642" s="4">
        <v>3</v>
      </c>
      <c r="H1642" s="4">
        <v>4</v>
      </c>
      <c r="I1642" s="4">
        <v>3</v>
      </c>
      <c r="J1642" s="4">
        <v>4</v>
      </c>
      <c r="K1642" s="4">
        <v>4</v>
      </c>
      <c r="L1642" s="4">
        <v>3</v>
      </c>
      <c r="M1642" s="4">
        <v>3</v>
      </c>
      <c r="N1642" s="4">
        <v>4</v>
      </c>
      <c r="O1642" s="4">
        <v>3</v>
      </c>
      <c r="P1642" s="4">
        <v>3</v>
      </c>
      <c r="Q1642" s="9">
        <f t="shared" si="77"/>
        <v>1.6782407407407406E-3</v>
      </c>
      <c r="R1642" s="4">
        <f t="shared" si="75"/>
        <v>40883.202499999999</v>
      </c>
      <c r="S1642" s="4">
        <v>0.63802768175526625</v>
      </c>
      <c r="T1642" s="4" t="str">
        <f>VLOOKUP(E1642,Sheet2!$A$2:$E$137,5,FALSE)</f>
        <v>AU</v>
      </c>
      <c r="U1642" s="4">
        <f>VLOOKUP($T1642,Sheet4!$H$1106:$M$1351,surveys!U$1+1,FALSE)</f>
        <v>0.37870730546462306</v>
      </c>
      <c r="V1642" s="4">
        <f>VLOOKUP($T1642,Sheet4!$H$1106:$M$1351,surveys!V$1+1,FALSE)</f>
        <v>0.70016181281367551</v>
      </c>
      <c r="W1642" s="4">
        <f>VLOOKUP($T1642,Sheet4!$H$1106:$M$1351,surveys!W$1+1,FALSE)</f>
        <v>0.82483308340835682</v>
      </c>
      <c r="X1642" s="4">
        <f>VLOOKUP($T1642,Sheet4!$H$1106:$M$1351,surveys!X$1+1,FALSE)</f>
        <v>0.91739988860880706</v>
      </c>
      <c r="Y1642" s="4">
        <f>VLOOKUP($T1642,Sheet4!$H$1106:$M$1351,surveys!Y$1+1,FALSE)</f>
        <v>1</v>
      </c>
      <c r="Z1642" s="4">
        <f t="shared" si="76"/>
        <v>2</v>
      </c>
      <c r="AA1642" s="4" t="str">
        <f>VLOOKUP(T1642&amp;"-"&amp;Z1642,Sheet4!$W$2:$AA$1100,3,FALSE)</f>
        <v>Melbourne</v>
      </c>
      <c r="AB1642" s="4">
        <f>VLOOKUP(T1642&amp;"-"&amp;Z1642,Sheet4!$W$2:$AA$1100,4,FALSE)</f>
        <v>-37.814</v>
      </c>
      <c r="AC1642" s="4">
        <f>VLOOKUP(T1642&amp;"-"&amp;Z1642,Sheet4!$W$2:$AA$1100,5,FALSE)</f>
        <v>144.96332000000001</v>
      </c>
    </row>
    <row r="1643" spans="1:29">
      <c r="A1643" s="6">
        <v>40883</v>
      </c>
      <c r="B1643" s="7">
        <v>0.24374999999999999</v>
      </c>
      <c r="C1643" s="4" t="s">
        <v>1215</v>
      </c>
      <c r="D1643" s="4" t="s">
        <v>1214</v>
      </c>
      <c r="E1643" s="4" t="s">
        <v>17</v>
      </c>
      <c r="F1643" s="4">
        <v>4</v>
      </c>
      <c r="G1643" s="4">
        <v>3</v>
      </c>
      <c r="H1643" s="4">
        <v>3</v>
      </c>
      <c r="I1643" s="4">
        <v>3</v>
      </c>
      <c r="J1643" s="4">
        <v>4</v>
      </c>
      <c r="K1643" s="4">
        <v>5</v>
      </c>
      <c r="L1643" s="4">
        <v>4</v>
      </c>
      <c r="M1643" s="4">
        <v>3</v>
      </c>
      <c r="N1643" s="4">
        <v>5</v>
      </c>
      <c r="O1643" s="4">
        <v>4</v>
      </c>
      <c r="P1643" s="4">
        <v>3</v>
      </c>
      <c r="Q1643" s="9">
        <f t="shared" si="77"/>
        <v>3.0729166666666669E-2</v>
      </c>
      <c r="R1643" s="4">
        <f t="shared" si="75"/>
        <v>40883.243750000001</v>
      </c>
      <c r="S1643" s="4">
        <v>0.88716257795933284</v>
      </c>
      <c r="T1643" s="4" t="str">
        <f>VLOOKUP(E1643,Sheet2!$A$2:$E$137,5,FALSE)</f>
        <v>AU</v>
      </c>
      <c r="U1643" s="4">
        <f>VLOOKUP($T1643,Sheet4!$H$1106:$M$1351,surveys!U$1+1,FALSE)</f>
        <v>0.37870730546462306</v>
      </c>
      <c r="V1643" s="4">
        <f>VLOOKUP($T1643,Sheet4!$H$1106:$M$1351,surveys!V$1+1,FALSE)</f>
        <v>0.70016181281367551</v>
      </c>
      <c r="W1643" s="4">
        <f>VLOOKUP($T1643,Sheet4!$H$1106:$M$1351,surveys!W$1+1,FALSE)</f>
        <v>0.82483308340835682</v>
      </c>
      <c r="X1643" s="4">
        <f>VLOOKUP($T1643,Sheet4!$H$1106:$M$1351,surveys!X$1+1,FALSE)</f>
        <v>0.91739988860880706</v>
      </c>
      <c r="Y1643" s="4">
        <f>VLOOKUP($T1643,Sheet4!$H$1106:$M$1351,surveys!Y$1+1,FALSE)</f>
        <v>1</v>
      </c>
      <c r="Z1643" s="4">
        <f t="shared" si="76"/>
        <v>4</v>
      </c>
      <c r="AA1643" s="4" t="str">
        <f>VLOOKUP(T1643&amp;"-"&amp;Z1643,Sheet4!$W$2:$AA$1100,3,FALSE)</f>
        <v>Adelaide</v>
      </c>
      <c r="AB1643" s="4">
        <f>VLOOKUP(T1643&amp;"-"&amp;Z1643,Sheet4!$W$2:$AA$1100,4,FALSE)</f>
        <v>-34.928660000000001</v>
      </c>
      <c r="AC1643" s="4">
        <f>VLOOKUP(T1643&amp;"-"&amp;Z1643,Sheet4!$W$2:$AA$1100,5,FALSE)</f>
        <v>138.59863000000001</v>
      </c>
    </row>
    <row r="1644" spans="1:29">
      <c r="A1644" s="6">
        <v>40883</v>
      </c>
      <c r="B1644" s="7">
        <v>0.36934027777777773</v>
      </c>
      <c r="C1644" s="4" t="s">
        <v>1215</v>
      </c>
      <c r="D1644" s="4" t="s">
        <v>1214</v>
      </c>
      <c r="E1644" s="4" t="s">
        <v>19</v>
      </c>
      <c r="F1644" s="4">
        <v>2</v>
      </c>
      <c r="G1644" s="4">
        <v>2</v>
      </c>
      <c r="H1644" s="4">
        <v>3</v>
      </c>
      <c r="I1644" s="4">
        <v>3</v>
      </c>
      <c r="J1644" s="4">
        <v>3</v>
      </c>
      <c r="K1644" s="4">
        <v>4</v>
      </c>
      <c r="L1644" s="4">
        <v>3</v>
      </c>
      <c r="M1644" s="4">
        <v>5</v>
      </c>
      <c r="N1644" s="4">
        <v>5</v>
      </c>
      <c r="O1644" s="4">
        <v>4</v>
      </c>
      <c r="P1644" s="4">
        <v>3</v>
      </c>
      <c r="Q1644" s="9">
        <f t="shared" si="77"/>
        <v>4.8819444444444443E-2</v>
      </c>
      <c r="R1644" s="4">
        <f t="shared" si="75"/>
        <v>40883.369340277779</v>
      </c>
      <c r="S1644" s="4">
        <v>0.19686285898855904</v>
      </c>
      <c r="T1644" s="4" t="str">
        <f>VLOOKUP(E1644,Sheet2!$A$2:$E$137,5,FALSE)</f>
        <v>HU</v>
      </c>
      <c r="U1644" s="4">
        <f>VLOOKUP($T1644,Sheet4!$H$1106:$M$1351,surveys!U$1+1,FALSE)</f>
        <v>0.70836665732550796</v>
      </c>
      <c r="V1644" s="4">
        <f>VLOOKUP($T1644,Sheet4!$H$1106:$M$1351,surveys!V$1+1,FALSE)</f>
        <v>0.79361649434247361</v>
      </c>
      <c r="W1644" s="4">
        <f>VLOOKUP($T1644,Sheet4!$H$1106:$M$1351,surveys!W$1+1,FALSE)</f>
        <v>0.86571617940203494</v>
      </c>
      <c r="X1644" s="4">
        <f>VLOOKUP($T1644,Sheet4!$H$1106:$M$1351,surveys!X$1+1,FALSE)</f>
        <v>0.93457750328785116</v>
      </c>
      <c r="Y1644" s="4">
        <f>VLOOKUP($T1644,Sheet4!$H$1106:$M$1351,surveys!Y$1+1,FALSE)</f>
        <v>1</v>
      </c>
      <c r="Z1644" s="4">
        <f t="shared" si="76"/>
        <v>1</v>
      </c>
      <c r="AA1644" s="4" t="str">
        <f>VLOOKUP(T1644&amp;"-"&amp;Z1644,Sheet4!$W$2:$AA$1100,3,FALSE)</f>
        <v>Budapest</v>
      </c>
      <c r="AB1644" s="4">
        <f>VLOOKUP(T1644&amp;"-"&amp;Z1644,Sheet4!$W$2:$AA$1100,4,FALSE)</f>
        <v>47.498010000000001</v>
      </c>
      <c r="AC1644" s="4">
        <f>VLOOKUP(T1644&amp;"-"&amp;Z1644,Sheet4!$W$2:$AA$1100,5,FALSE)</f>
        <v>19.039909999999999</v>
      </c>
    </row>
    <row r="1645" spans="1:29">
      <c r="A1645" s="6">
        <v>40883</v>
      </c>
      <c r="B1645" s="7">
        <v>0.41601851851851851</v>
      </c>
      <c r="C1645" s="4" t="s">
        <v>1213</v>
      </c>
      <c r="D1645" s="4" t="s">
        <v>1214</v>
      </c>
      <c r="E1645" s="4" t="s">
        <v>21</v>
      </c>
      <c r="F1645" s="4">
        <v>4</v>
      </c>
      <c r="G1645" s="4">
        <v>5</v>
      </c>
      <c r="H1645" s="4">
        <v>4</v>
      </c>
      <c r="I1645" s="4">
        <v>4</v>
      </c>
      <c r="J1645" s="4">
        <v>5</v>
      </c>
      <c r="K1645" s="4">
        <v>4</v>
      </c>
      <c r="L1645" s="4">
        <v>4</v>
      </c>
      <c r="M1645" s="4">
        <v>5</v>
      </c>
      <c r="N1645" s="4">
        <v>5</v>
      </c>
      <c r="O1645" s="4">
        <v>4</v>
      </c>
      <c r="P1645" s="4">
        <v>4</v>
      </c>
      <c r="Q1645" s="9">
        <f t="shared" si="77"/>
        <v>1.1331018518518518E-2</v>
      </c>
      <c r="R1645" s="4">
        <f t="shared" si="75"/>
        <v>40883.416018518517</v>
      </c>
      <c r="S1645" s="4">
        <v>0.6280729581579243</v>
      </c>
      <c r="T1645" s="4" t="str">
        <f>VLOOKUP(E1645,Sheet2!$A$2:$E$137,5,FALSE)</f>
        <v>MX</v>
      </c>
      <c r="U1645" s="4">
        <f>VLOOKUP($T1645,Sheet4!$H$1106:$M$1351,surveys!U$1+1,FALSE)</f>
        <v>0.64192227588837014</v>
      </c>
      <c r="V1645" s="4">
        <f>VLOOKUP($T1645,Sheet4!$H$1106:$M$1351,surveys!V$1+1,FALSE)</f>
        <v>0.73699712700692854</v>
      </c>
      <c r="W1645" s="4">
        <f>VLOOKUP($T1645,Sheet4!$H$1106:$M$1351,surveys!W$1+1,FALSE)</f>
        <v>0.83130642446864456</v>
      </c>
      <c r="X1645" s="4">
        <f>VLOOKUP($T1645,Sheet4!$H$1106:$M$1351,surveys!X$1+1,FALSE)</f>
        <v>0.91696724211461977</v>
      </c>
      <c r="Y1645" s="4">
        <f>VLOOKUP($T1645,Sheet4!$H$1106:$M$1351,surveys!Y$1+1,FALSE)</f>
        <v>1</v>
      </c>
      <c r="Z1645" s="4">
        <f t="shared" si="76"/>
        <v>1</v>
      </c>
      <c r="AA1645" s="4" t="str">
        <f>VLOOKUP(T1645&amp;"-"&amp;Z1645,Sheet4!$W$2:$AA$1100,3,FALSE)</f>
        <v>Mexico City</v>
      </c>
      <c r="AB1645" s="4">
        <f>VLOOKUP(T1645&amp;"-"&amp;Z1645,Sheet4!$W$2:$AA$1100,4,FALSE)</f>
        <v>19.428470000000001</v>
      </c>
      <c r="AC1645" s="4">
        <f>VLOOKUP(T1645&amp;"-"&amp;Z1645,Sheet4!$W$2:$AA$1100,5,FALSE)</f>
        <v>-99.127660000000006</v>
      </c>
    </row>
    <row r="1646" spans="1:29">
      <c r="A1646" s="6">
        <v>40883</v>
      </c>
      <c r="B1646" s="7">
        <v>0.93219907407407399</v>
      </c>
      <c r="C1646" s="4" t="s">
        <v>1213</v>
      </c>
      <c r="D1646" s="4" t="s">
        <v>1219</v>
      </c>
      <c r="E1646" s="4" t="s">
        <v>13</v>
      </c>
      <c r="F1646" s="4">
        <v>3</v>
      </c>
      <c r="G1646" s="4">
        <v>3</v>
      </c>
      <c r="H1646" s="4">
        <v>4</v>
      </c>
      <c r="I1646" s="4">
        <v>3</v>
      </c>
      <c r="J1646" s="4">
        <v>3</v>
      </c>
      <c r="K1646" s="4">
        <v>3</v>
      </c>
      <c r="L1646" s="4">
        <v>3</v>
      </c>
      <c r="M1646" s="4">
        <v>4</v>
      </c>
      <c r="N1646" s="4">
        <v>4</v>
      </c>
      <c r="O1646" s="4">
        <v>4</v>
      </c>
      <c r="P1646" s="4">
        <v>3</v>
      </c>
      <c r="Q1646" s="9">
        <f t="shared" si="77"/>
        <v>2.3078703703703702E-2</v>
      </c>
      <c r="R1646" s="4">
        <f t="shared" si="75"/>
        <v>40883.932199074072</v>
      </c>
      <c r="S1646" s="4">
        <v>0.91979164814147407</v>
      </c>
      <c r="T1646" s="4" t="str">
        <f>VLOOKUP(E1646,Sheet2!$A$2:$E$137,5,FALSE)</f>
        <v>GB</v>
      </c>
      <c r="U1646" s="4">
        <f>VLOOKUP($T1646,Sheet4!$H$1106:$M$1351,surveys!U$1+1,FALSE)</f>
        <v>0.43993408527720174</v>
      </c>
      <c r="V1646" s="4">
        <f>VLOOKUP($T1646,Sheet4!$H$1106:$M$1351,surveys!V$1+1,FALSE)</f>
        <v>0.87986817055440347</v>
      </c>
      <c r="W1646" s="4">
        <f>VLOOKUP($T1646,Sheet4!$H$1106:$M$1351,surveys!W$1+1,FALSE)</f>
        <v>0.93717230822503084</v>
      </c>
      <c r="X1646" s="4">
        <f>VLOOKUP($T1646,Sheet4!$H$1106:$M$1351,surveys!X$1+1,FALSE)</f>
        <v>0.97269979890956382</v>
      </c>
      <c r="Y1646" s="4">
        <f>VLOOKUP($T1646,Sheet4!$H$1106:$M$1351,surveys!Y$1+1,FALSE)</f>
        <v>1</v>
      </c>
      <c r="Z1646" s="4">
        <f t="shared" si="76"/>
        <v>3</v>
      </c>
      <c r="AA1646" s="4" t="str">
        <f>VLOOKUP(T1646&amp;"-"&amp;Z1646,Sheet4!$W$2:$AA$1100,3,FALSE)</f>
        <v>Birmingham</v>
      </c>
      <c r="AB1646" s="4">
        <f>VLOOKUP(T1646&amp;"-"&amp;Z1646,Sheet4!$W$2:$AA$1100,4,FALSE)</f>
        <v>52.48142</v>
      </c>
      <c r="AC1646" s="4">
        <f>VLOOKUP(T1646&amp;"-"&amp;Z1646,Sheet4!$W$2:$AA$1100,5,FALSE)</f>
        <v>-1.8998299999999999</v>
      </c>
    </row>
    <row r="1647" spans="1:29">
      <c r="A1647" s="6">
        <v>40883</v>
      </c>
      <c r="B1647" s="7">
        <v>0.42678240740740742</v>
      </c>
      <c r="C1647" s="4" t="s">
        <v>1215</v>
      </c>
      <c r="D1647" s="4" t="s">
        <v>1214</v>
      </c>
      <c r="E1647" s="4" t="s">
        <v>33</v>
      </c>
      <c r="F1647" s="4">
        <v>5</v>
      </c>
      <c r="G1647" s="4">
        <v>4</v>
      </c>
      <c r="H1647" s="4">
        <v>3</v>
      </c>
      <c r="I1647" s="4">
        <v>3</v>
      </c>
      <c r="J1647" s="4">
        <v>4</v>
      </c>
      <c r="K1647" s="4">
        <v>3</v>
      </c>
      <c r="L1647" s="4">
        <v>2</v>
      </c>
      <c r="M1647" s="4">
        <v>3</v>
      </c>
      <c r="N1647" s="4">
        <v>5</v>
      </c>
      <c r="O1647" s="4">
        <v>4</v>
      </c>
      <c r="P1647" s="4">
        <v>5</v>
      </c>
      <c r="Q1647" s="9">
        <f t="shared" si="77"/>
        <v>1.8136574074074072E-2</v>
      </c>
      <c r="R1647" s="4">
        <f t="shared" si="75"/>
        <v>40883.426782407405</v>
      </c>
      <c r="S1647" s="4">
        <v>0.55778529148210509</v>
      </c>
      <c r="T1647" s="4" t="str">
        <f>VLOOKUP(E1647,Sheet2!$A$2:$E$137,5,FALSE)</f>
        <v>IT</v>
      </c>
      <c r="U1647" s="4">
        <f>VLOOKUP($T1647,Sheet4!$H$1106:$M$1351,surveys!U$1+1,FALSE)</f>
        <v>0.40073733113706772</v>
      </c>
      <c r="V1647" s="4">
        <f>VLOOKUP($T1647,Sheet4!$H$1106:$M$1351,surveys!V$1+1,FALSE)</f>
        <v>0.60502083075372182</v>
      </c>
      <c r="W1647" s="4">
        <f>VLOOKUP($T1647,Sheet4!$H$1106:$M$1351,surveys!W$1+1,FALSE)</f>
        <v>0.75963680320784854</v>
      </c>
      <c r="X1647" s="4">
        <f>VLOOKUP($T1647,Sheet4!$H$1106:$M$1351,surveys!X$1+1,FALSE)</f>
        <v>0.89491209934724891</v>
      </c>
      <c r="Y1647" s="4">
        <f>VLOOKUP($T1647,Sheet4!$H$1106:$M$1351,surveys!Y$1+1,FALSE)</f>
        <v>1</v>
      </c>
      <c r="Z1647" s="4">
        <f t="shared" si="76"/>
        <v>2</v>
      </c>
      <c r="AA1647" s="4" t="str">
        <f>VLOOKUP(T1647&amp;"-"&amp;Z1647,Sheet4!$W$2:$AA$1100,3,FALSE)</f>
        <v>Milan</v>
      </c>
      <c r="AB1647" s="4">
        <f>VLOOKUP(T1647&amp;"-"&amp;Z1647,Sheet4!$W$2:$AA$1100,4,FALSE)</f>
        <v>45.464269999999999</v>
      </c>
      <c r="AC1647" s="4">
        <f>VLOOKUP(T1647&amp;"-"&amp;Z1647,Sheet4!$W$2:$AA$1100,5,FALSE)</f>
        <v>9.1895100000000003</v>
      </c>
    </row>
    <row r="1648" spans="1:29">
      <c r="A1648" s="6">
        <v>40883</v>
      </c>
      <c r="B1648" s="7">
        <v>0.44582175925925926</v>
      </c>
      <c r="C1648" s="4" t="s">
        <v>1215</v>
      </c>
      <c r="D1648" s="4" t="s">
        <v>1217</v>
      </c>
      <c r="E1648" s="4" t="s">
        <v>28</v>
      </c>
      <c r="F1648" s="4">
        <v>3</v>
      </c>
      <c r="G1648" s="4">
        <v>4</v>
      </c>
      <c r="H1648" s="4">
        <v>5</v>
      </c>
      <c r="I1648" s="4">
        <v>5</v>
      </c>
      <c r="J1648" s="4">
        <v>5</v>
      </c>
      <c r="K1648" s="4">
        <v>5</v>
      </c>
      <c r="L1648" s="4">
        <v>5</v>
      </c>
      <c r="M1648" s="4">
        <v>5</v>
      </c>
      <c r="N1648" s="4">
        <v>5</v>
      </c>
      <c r="O1648" s="4">
        <v>4</v>
      </c>
      <c r="P1648" s="4">
        <v>4</v>
      </c>
      <c r="Q1648" s="9">
        <f t="shared" si="77"/>
        <v>3.1932870370370368E-2</v>
      </c>
      <c r="R1648" s="4">
        <f t="shared" si="75"/>
        <v>40883.445821759262</v>
      </c>
      <c r="S1648" s="4">
        <v>0.97494885519025232</v>
      </c>
      <c r="T1648" s="4" t="str">
        <f>VLOOKUP(E1648,Sheet2!$A$2:$E$137,5,FALSE)</f>
        <v>AT</v>
      </c>
      <c r="U1648" s="4">
        <f>VLOOKUP($T1648,Sheet4!$H$1106:$M$1351,surveys!U$1+1,FALSE)</f>
        <v>0.71742534648291634</v>
      </c>
      <c r="V1648" s="4">
        <f>VLOOKUP($T1648,Sheet4!$H$1106:$M$1351,surveys!V$1+1,FALSE)</f>
        <v>0.81172349908300157</v>
      </c>
      <c r="W1648" s="4">
        <f>VLOOKUP($T1648,Sheet4!$H$1106:$M$1351,surveys!W$1+1,FALSE)</f>
        <v>0.88856220405379505</v>
      </c>
      <c r="X1648" s="4">
        <f>VLOOKUP($T1648,Sheet4!$H$1106:$M$1351,surveys!X$1+1,FALSE)</f>
        <v>0.95229784043038701</v>
      </c>
      <c r="Y1648" s="4">
        <f>VLOOKUP($T1648,Sheet4!$H$1106:$M$1351,surveys!Y$1+1,FALSE)</f>
        <v>1</v>
      </c>
      <c r="Z1648" s="4">
        <f t="shared" si="76"/>
        <v>5</v>
      </c>
      <c r="AA1648" s="4" t="str">
        <f>VLOOKUP(T1648&amp;"-"&amp;Z1648,Sheet4!$W$2:$AA$1100,3,FALSE)</f>
        <v>Innsbruck</v>
      </c>
      <c r="AB1648" s="4">
        <f>VLOOKUP(T1648&amp;"-"&amp;Z1648,Sheet4!$W$2:$AA$1100,4,FALSE)</f>
        <v>47.262659999999997</v>
      </c>
      <c r="AC1648" s="4">
        <f>VLOOKUP(T1648&amp;"-"&amp;Z1648,Sheet4!$W$2:$AA$1100,5,FALSE)</f>
        <v>11.394539999999999</v>
      </c>
    </row>
    <row r="1649" spans="1:29">
      <c r="A1649" s="6">
        <v>40883</v>
      </c>
      <c r="B1649" s="7">
        <v>0.46960648148148149</v>
      </c>
      <c r="C1649" s="4" t="s">
        <v>1213</v>
      </c>
      <c r="D1649" s="4" t="s">
        <v>1217</v>
      </c>
      <c r="E1649" s="4" t="s">
        <v>28</v>
      </c>
      <c r="F1649" s="4">
        <v>4</v>
      </c>
      <c r="G1649" s="4">
        <v>2</v>
      </c>
      <c r="H1649" s="4">
        <v>2</v>
      </c>
      <c r="I1649" s="4">
        <v>3</v>
      </c>
      <c r="J1649" s="4">
        <v>2</v>
      </c>
      <c r="K1649" s="4">
        <v>4</v>
      </c>
      <c r="L1649" s="4">
        <v>2</v>
      </c>
      <c r="M1649" s="4">
        <v>3</v>
      </c>
      <c r="N1649" s="4">
        <v>3</v>
      </c>
      <c r="O1649" s="4">
        <v>4</v>
      </c>
      <c r="P1649" s="4">
        <v>4</v>
      </c>
      <c r="Q1649" s="9">
        <f t="shared" si="77"/>
        <v>4.8854166666666664E-2</v>
      </c>
      <c r="R1649" s="4">
        <f t="shared" si="75"/>
        <v>40883.469606481478</v>
      </c>
      <c r="S1649" s="4">
        <v>1.4987609440441751E-2</v>
      </c>
      <c r="T1649" s="4" t="str">
        <f>VLOOKUP(E1649,Sheet2!$A$2:$E$137,5,FALSE)</f>
        <v>AT</v>
      </c>
      <c r="U1649" s="4">
        <f>VLOOKUP($T1649,Sheet4!$H$1106:$M$1351,surveys!U$1+1,FALSE)</f>
        <v>0.71742534648291634</v>
      </c>
      <c r="V1649" s="4">
        <f>VLOOKUP($T1649,Sheet4!$H$1106:$M$1351,surveys!V$1+1,FALSE)</f>
        <v>0.81172349908300157</v>
      </c>
      <c r="W1649" s="4">
        <f>VLOOKUP($T1649,Sheet4!$H$1106:$M$1351,surveys!W$1+1,FALSE)</f>
        <v>0.88856220405379505</v>
      </c>
      <c r="X1649" s="4">
        <f>VLOOKUP($T1649,Sheet4!$H$1106:$M$1351,surveys!X$1+1,FALSE)</f>
        <v>0.95229784043038701</v>
      </c>
      <c r="Y1649" s="4">
        <f>VLOOKUP($T1649,Sheet4!$H$1106:$M$1351,surveys!Y$1+1,FALSE)</f>
        <v>1</v>
      </c>
      <c r="Z1649" s="4">
        <f t="shared" si="76"/>
        <v>1</v>
      </c>
      <c r="AA1649" s="4" t="str">
        <f>VLOOKUP(T1649&amp;"-"&amp;Z1649,Sheet4!$W$2:$AA$1100,3,FALSE)</f>
        <v>Vienna</v>
      </c>
      <c r="AB1649" s="4">
        <f>VLOOKUP(T1649&amp;"-"&amp;Z1649,Sheet4!$W$2:$AA$1100,4,FALSE)</f>
        <v>48.208489999999998</v>
      </c>
      <c r="AC1649" s="4">
        <f>VLOOKUP(T1649&amp;"-"&amp;Z1649,Sheet4!$W$2:$AA$1100,5,FALSE)</f>
        <v>16.37208</v>
      </c>
    </row>
    <row r="1650" spans="1:29">
      <c r="A1650" s="6">
        <v>40883</v>
      </c>
      <c r="B1650" s="7">
        <v>0.48164351851851855</v>
      </c>
      <c r="C1650" s="4" t="s">
        <v>1213</v>
      </c>
      <c r="D1650" s="4" t="s">
        <v>1219</v>
      </c>
      <c r="E1650" s="4" t="s">
        <v>31</v>
      </c>
      <c r="F1650" s="4">
        <v>5</v>
      </c>
      <c r="G1650" s="4">
        <v>5</v>
      </c>
      <c r="H1650" s="4">
        <v>5</v>
      </c>
      <c r="I1650" s="4">
        <v>1</v>
      </c>
      <c r="J1650" s="4">
        <v>5</v>
      </c>
      <c r="K1650" s="4">
        <v>1</v>
      </c>
      <c r="L1650" s="4">
        <v>5</v>
      </c>
      <c r="M1650" s="4">
        <v>5</v>
      </c>
      <c r="N1650" s="4">
        <v>5</v>
      </c>
      <c r="O1650" s="4">
        <v>5</v>
      </c>
      <c r="P1650" s="4">
        <v>5</v>
      </c>
      <c r="Q1650" s="9">
        <f t="shared" si="77"/>
        <v>5.6469907407407406E-2</v>
      </c>
      <c r="R1650" s="4">
        <f t="shared" si="75"/>
        <v>40883.48164351852</v>
      </c>
      <c r="S1650" s="4">
        <v>0.85280340486986894</v>
      </c>
      <c r="T1650" s="4" t="str">
        <f>VLOOKUP(E1650,Sheet2!$A$2:$E$137,5,FALSE)</f>
        <v>ES</v>
      </c>
      <c r="U1650" s="4">
        <f>VLOOKUP($T1650,Sheet4!$H$1106:$M$1351,surveys!U$1+1,FALSE)</f>
        <v>0.46058089642806016</v>
      </c>
      <c r="V1650" s="4">
        <f>VLOOKUP($T1650,Sheet4!$H$1106:$M$1351,surveys!V$1+1,FALSE)</f>
        <v>0.68996105930901486</v>
      </c>
      <c r="W1650" s="4">
        <f>VLOOKUP($T1650,Sheet4!$H$1106:$M$1351,surveys!W$1+1,FALSE)</f>
        <v>0.80513768719908241</v>
      </c>
      <c r="X1650" s="4">
        <f>VLOOKUP($T1650,Sheet4!$H$1106:$M$1351,surveys!X$1+1,FALSE)</f>
        <v>0.90461214064594464</v>
      </c>
      <c r="Y1650" s="4">
        <f>VLOOKUP($T1650,Sheet4!$H$1106:$M$1351,surveys!Y$1+1,FALSE)</f>
        <v>1</v>
      </c>
      <c r="Z1650" s="4">
        <f t="shared" si="76"/>
        <v>4</v>
      </c>
      <c r="AA1650" s="4" t="str">
        <f>VLOOKUP(T1650&amp;"-"&amp;Z1650,Sheet4!$W$2:$AA$1100,3,FALSE)</f>
        <v>Sevilla</v>
      </c>
      <c r="AB1650" s="4">
        <f>VLOOKUP(T1650&amp;"-"&amp;Z1650,Sheet4!$W$2:$AA$1100,4,FALSE)</f>
        <v>37.38241</v>
      </c>
      <c r="AC1650" s="4">
        <f>VLOOKUP(T1650&amp;"-"&amp;Z1650,Sheet4!$W$2:$AA$1100,5,FALSE)</f>
        <v>-5.9761300000000004</v>
      </c>
    </row>
    <row r="1651" spans="1:29">
      <c r="A1651" s="6">
        <v>40883</v>
      </c>
      <c r="B1651" s="7">
        <v>0.49809027777777781</v>
      </c>
      <c r="C1651" s="4" t="s">
        <v>1213</v>
      </c>
      <c r="D1651" s="4" t="s">
        <v>1214</v>
      </c>
      <c r="E1651" s="4" t="s">
        <v>621</v>
      </c>
      <c r="F1651" s="4">
        <v>5</v>
      </c>
      <c r="G1651" s="4">
        <v>5</v>
      </c>
      <c r="H1651" s="4">
        <v>4</v>
      </c>
      <c r="I1651" s="4">
        <v>3</v>
      </c>
      <c r="J1651" s="4">
        <v>4</v>
      </c>
      <c r="K1651" s="4">
        <v>4</v>
      </c>
      <c r="L1651" s="4">
        <v>5</v>
      </c>
      <c r="M1651" s="4">
        <v>5</v>
      </c>
      <c r="N1651" s="4">
        <v>5</v>
      </c>
      <c r="O1651" s="4">
        <v>4</v>
      </c>
      <c r="P1651" s="4">
        <v>3</v>
      </c>
      <c r="Q1651" s="9">
        <f t="shared" si="77"/>
        <v>6.895833333333333E-2</v>
      </c>
      <c r="R1651" s="4">
        <f t="shared" si="75"/>
        <v>40883.498090277775</v>
      </c>
      <c r="S1651" s="4">
        <v>7.2905920061843155E-2</v>
      </c>
      <c r="T1651" s="4" t="str">
        <f>VLOOKUP(E1651,Sheet2!$A$2:$E$137,5,FALSE)</f>
        <v>AM</v>
      </c>
      <c r="U1651" s="4">
        <f>VLOOKUP($T1651,Sheet4!$H$1106:$M$1351,surveys!U$1+1,FALSE)</f>
        <v>0.76292915789884963</v>
      </c>
      <c r="V1651" s="4">
        <f>VLOOKUP($T1651,Sheet4!$H$1106:$M$1351,surveys!V$1+1,FALSE)</f>
        <v>0.86645521575806961</v>
      </c>
      <c r="W1651" s="4">
        <f>VLOOKUP($T1651,Sheet4!$H$1106:$M$1351,surveys!W$1+1,FALSE)</f>
        <v>0.93699172243649498</v>
      </c>
      <c r="X1651" s="4">
        <f>VLOOKUP($T1651,Sheet4!$H$1106:$M$1351,surveys!X$1+1,FALSE)</f>
        <v>0.97153715414799147</v>
      </c>
      <c r="Y1651" s="4">
        <f>VLOOKUP($T1651,Sheet4!$H$1106:$M$1351,surveys!Y$1+1,FALSE)</f>
        <v>1</v>
      </c>
      <c r="Z1651" s="4">
        <f t="shared" si="76"/>
        <v>1</v>
      </c>
      <c r="AA1651" s="4" t="str">
        <f>VLOOKUP(T1651&amp;"-"&amp;Z1651,Sheet4!$W$2:$AA$1100,3,FALSE)</f>
        <v>Yerevan</v>
      </c>
      <c r="AB1651" s="4">
        <f>VLOOKUP(T1651&amp;"-"&amp;Z1651,Sheet4!$W$2:$AA$1100,4,FALSE)</f>
        <v>40.181109999999997</v>
      </c>
      <c r="AC1651" s="4">
        <f>VLOOKUP(T1651&amp;"-"&amp;Z1651,Sheet4!$W$2:$AA$1100,5,FALSE)</f>
        <v>44.51361</v>
      </c>
    </row>
    <row r="1652" spans="1:29">
      <c r="A1652" s="6">
        <v>40883</v>
      </c>
      <c r="B1652" s="7">
        <v>0.52542824074074079</v>
      </c>
      <c r="C1652" s="4" t="s">
        <v>1213</v>
      </c>
      <c r="D1652" s="4" t="s">
        <v>1214</v>
      </c>
      <c r="E1652" s="4" t="s">
        <v>35</v>
      </c>
      <c r="F1652" s="4">
        <v>3</v>
      </c>
      <c r="G1652" s="4">
        <v>3</v>
      </c>
      <c r="H1652" s="4">
        <v>3</v>
      </c>
      <c r="I1652" s="4">
        <v>3</v>
      </c>
      <c r="J1652" s="4">
        <v>3</v>
      </c>
      <c r="K1652" s="4">
        <v>3</v>
      </c>
      <c r="L1652" s="4">
        <v>3</v>
      </c>
      <c r="M1652" s="4">
        <v>3</v>
      </c>
      <c r="N1652" s="4">
        <v>3</v>
      </c>
      <c r="O1652" s="4">
        <v>3</v>
      </c>
      <c r="P1652" s="4">
        <v>3</v>
      </c>
      <c r="Q1652" s="9">
        <f t="shared" si="77"/>
        <v>1.7835648148148149E-2</v>
      </c>
      <c r="R1652" s="4">
        <f t="shared" si="75"/>
        <v>40883.52542824074</v>
      </c>
      <c r="S1652" s="4">
        <v>0.98793857806804386</v>
      </c>
      <c r="T1652" s="4" t="str">
        <f>VLOOKUP(E1652,Sheet2!$A$2:$E$137,5,FALSE)</f>
        <v>CH</v>
      </c>
      <c r="U1652" s="4">
        <f>VLOOKUP($T1652,Sheet4!$H$1106:$M$1351,surveys!U$1+1,FALSE)</f>
        <v>0.36801312971081684</v>
      </c>
      <c r="V1652" s="4">
        <f>VLOOKUP($T1652,Sheet4!$H$1106:$M$1351,surveys!V$1+1,FALSE)</f>
        <v>0.56614447204928808</v>
      </c>
      <c r="W1652" s="4">
        <f>VLOOKUP($T1652,Sheet4!$H$1106:$M$1351,surveys!W$1+1,FALSE)</f>
        <v>0.74328356923090177</v>
      </c>
      <c r="X1652" s="4">
        <f>VLOOKUP($T1652,Sheet4!$H$1106:$M$1351,surveys!X$1+1,FALSE)</f>
        <v>0.87426944983797861</v>
      </c>
      <c r="Y1652" s="4">
        <f>VLOOKUP($T1652,Sheet4!$H$1106:$M$1351,surveys!Y$1+1,FALSE)</f>
        <v>1</v>
      </c>
      <c r="Z1652" s="4">
        <f t="shared" si="76"/>
        <v>5</v>
      </c>
      <c r="AA1652" s="4" t="str">
        <f>VLOOKUP(T1652&amp;"-"&amp;Z1652,Sheet4!$W$2:$AA$1100,3,FALSE)</f>
        <v>Lausanne</v>
      </c>
      <c r="AB1652" s="4">
        <f>VLOOKUP(T1652&amp;"-"&amp;Z1652,Sheet4!$W$2:$AA$1100,4,FALSE)</f>
        <v>46.515999999999998</v>
      </c>
      <c r="AC1652" s="4">
        <f>VLOOKUP(T1652&amp;"-"&amp;Z1652,Sheet4!$W$2:$AA$1100,5,FALSE)</f>
        <v>6.6328199999999997</v>
      </c>
    </row>
    <row r="1653" spans="1:29">
      <c r="A1653" s="6">
        <v>40883</v>
      </c>
      <c r="B1653" s="7">
        <v>0.54165509259259259</v>
      </c>
      <c r="C1653" s="4" t="s">
        <v>1215</v>
      </c>
      <c r="D1653" s="4" t="s">
        <v>1217</v>
      </c>
      <c r="E1653" s="4" t="s">
        <v>33</v>
      </c>
      <c r="F1653" s="4">
        <v>4</v>
      </c>
      <c r="G1653" s="4">
        <v>3</v>
      </c>
      <c r="H1653" s="4">
        <v>3</v>
      </c>
      <c r="I1653" s="4">
        <v>2</v>
      </c>
      <c r="J1653" s="4">
        <v>4</v>
      </c>
      <c r="K1653" s="4">
        <v>5</v>
      </c>
      <c r="L1653" s="4">
        <v>2</v>
      </c>
      <c r="M1653" s="4">
        <v>5</v>
      </c>
      <c r="N1653" s="4">
        <v>5</v>
      </c>
      <c r="O1653" s="4">
        <v>4</v>
      </c>
      <c r="P1653" s="4">
        <v>4</v>
      </c>
      <c r="Q1653" s="9">
        <f t="shared" si="77"/>
        <v>2.9548611111111109E-2</v>
      </c>
      <c r="R1653" s="4">
        <f t="shared" si="75"/>
        <v>40883.541655092595</v>
      </c>
      <c r="S1653" s="4">
        <v>1.0182830878280313E-3</v>
      </c>
      <c r="T1653" s="4" t="str">
        <f>VLOOKUP(E1653,Sheet2!$A$2:$E$137,5,FALSE)</f>
        <v>IT</v>
      </c>
      <c r="U1653" s="4">
        <f>VLOOKUP($T1653,Sheet4!$H$1106:$M$1351,surveys!U$1+1,FALSE)</f>
        <v>0.40073733113706772</v>
      </c>
      <c r="V1653" s="4">
        <f>VLOOKUP($T1653,Sheet4!$H$1106:$M$1351,surveys!V$1+1,FALSE)</f>
        <v>0.60502083075372182</v>
      </c>
      <c r="W1653" s="4">
        <f>VLOOKUP($T1653,Sheet4!$H$1106:$M$1351,surveys!W$1+1,FALSE)</f>
        <v>0.75963680320784854</v>
      </c>
      <c r="X1653" s="4">
        <f>VLOOKUP($T1653,Sheet4!$H$1106:$M$1351,surveys!X$1+1,FALSE)</f>
        <v>0.89491209934724891</v>
      </c>
      <c r="Y1653" s="4">
        <f>VLOOKUP($T1653,Sheet4!$H$1106:$M$1351,surveys!Y$1+1,FALSE)</f>
        <v>1</v>
      </c>
      <c r="Z1653" s="4">
        <f t="shared" si="76"/>
        <v>1</v>
      </c>
      <c r="AA1653" s="4" t="str">
        <f>VLOOKUP(T1653&amp;"-"&amp;Z1653,Sheet4!$W$2:$AA$1100,3,FALSE)</f>
        <v>Roma</v>
      </c>
      <c r="AB1653" s="4">
        <f>VLOOKUP(T1653&amp;"-"&amp;Z1653,Sheet4!$W$2:$AA$1100,4,FALSE)</f>
        <v>41.894739999999999</v>
      </c>
      <c r="AC1653" s="4">
        <f>VLOOKUP(T1653&amp;"-"&amp;Z1653,Sheet4!$W$2:$AA$1100,5,FALSE)</f>
        <v>12.4839</v>
      </c>
    </row>
    <row r="1654" spans="1:29">
      <c r="A1654" s="6">
        <v>40883</v>
      </c>
      <c r="B1654" s="7">
        <v>0.57290509259259259</v>
      </c>
      <c r="C1654" s="4" t="s">
        <v>1215</v>
      </c>
      <c r="D1654" s="4" t="s">
        <v>1214</v>
      </c>
      <c r="E1654" s="4" t="s">
        <v>26</v>
      </c>
      <c r="F1654" s="4">
        <v>3</v>
      </c>
      <c r="G1654" s="4">
        <v>5</v>
      </c>
      <c r="H1654" s="4">
        <v>4</v>
      </c>
      <c r="I1654" s="4">
        <v>3</v>
      </c>
      <c r="J1654" s="4">
        <v>5</v>
      </c>
      <c r="K1654" s="4">
        <v>3</v>
      </c>
      <c r="L1654" s="4">
        <v>3</v>
      </c>
      <c r="M1654" s="4">
        <v>3</v>
      </c>
      <c r="N1654" s="4">
        <v>5</v>
      </c>
      <c r="O1654" s="4">
        <v>2</v>
      </c>
      <c r="P1654" s="4">
        <v>4</v>
      </c>
      <c r="Q1654" s="9">
        <f t="shared" si="77"/>
        <v>5.1076388888888886E-2</v>
      </c>
      <c r="R1654" s="4">
        <f t="shared" si="75"/>
        <v>40883.572905092595</v>
      </c>
      <c r="S1654" s="4">
        <v>0.74870138644698425</v>
      </c>
      <c r="T1654" s="4" t="str">
        <f>VLOOKUP(E1654,Sheet2!$A$2:$E$137,5,FALSE)</f>
        <v>DE</v>
      </c>
      <c r="U1654" s="4">
        <f>VLOOKUP($T1654,Sheet4!$H$1106:$M$1351,surveys!U$1+1,FALSE)</f>
        <v>0.42620281948941302</v>
      </c>
      <c r="V1654" s="4">
        <f>VLOOKUP($T1654,Sheet4!$H$1106:$M$1351,surveys!V$1+1,FALSE)</f>
        <v>0.64253089557903176</v>
      </c>
      <c r="W1654" s="4">
        <f>VLOOKUP($T1654,Sheet4!$H$1106:$M$1351,surveys!W$1+1,FALSE)</f>
        <v>0.79931043378760003</v>
      </c>
      <c r="X1654" s="4">
        <f>VLOOKUP($T1654,Sheet4!$H$1106:$M$1351,surveys!X$1+1,FALSE)</f>
        <v>0.91914675697020254</v>
      </c>
      <c r="Y1654" s="4">
        <f>VLOOKUP($T1654,Sheet4!$H$1106:$M$1351,surveys!Y$1+1,FALSE)</f>
        <v>1</v>
      </c>
      <c r="Z1654" s="4">
        <f t="shared" si="76"/>
        <v>3</v>
      </c>
      <c r="AA1654" s="4" t="str">
        <f>VLOOKUP(T1654&amp;"-"&amp;Z1654,Sheet4!$W$2:$AA$1100,3,FALSE)</f>
        <v>Muenchen</v>
      </c>
      <c r="AB1654" s="4">
        <f>VLOOKUP(T1654&amp;"-"&amp;Z1654,Sheet4!$W$2:$AA$1100,4,FALSE)</f>
        <v>48.137430000000002</v>
      </c>
      <c r="AC1654" s="4">
        <f>VLOOKUP(T1654&amp;"-"&amp;Z1654,Sheet4!$W$2:$AA$1100,5,FALSE)</f>
        <v>11.57549</v>
      </c>
    </row>
    <row r="1655" spans="1:29">
      <c r="A1655" s="6">
        <v>40883</v>
      </c>
      <c r="B1655" s="7">
        <v>0.58118055555555559</v>
      </c>
      <c r="C1655" s="4" t="s">
        <v>1215</v>
      </c>
      <c r="D1655" s="4" t="s">
        <v>1216</v>
      </c>
      <c r="E1655" s="4" t="s">
        <v>11</v>
      </c>
      <c r="F1655" s="4">
        <v>4</v>
      </c>
      <c r="G1655" s="4">
        <v>3</v>
      </c>
      <c r="H1655" s="4">
        <v>3</v>
      </c>
      <c r="I1655" s="4">
        <v>4</v>
      </c>
      <c r="J1655" s="4">
        <v>5</v>
      </c>
      <c r="K1655" s="4">
        <v>3</v>
      </c>
      <c r="L1655" s="4">
        <v>2</v>
      </c>
      <c r="M1655" s="4">
        <v>5</v>
      </c>
      <c r="N1655" s="4">
        <v>3</v>
      </c>
      <c r="O1655" s="4">
        <v>3</v>
      </c>
      <c r="P1655" s="4">
        <v>4</v>
      </c>
      <c r="Q1655" s="9">
        <f t="shared" si="77"/>
        <v>5.6898148148148149E-2</v>
      </c>
      <c r="R1655" s="4">
        <f t="shared" si="75"/>
        <v>40883.581180555557</v>
      </c>
      <c r="S1655" s="4">
        <v>0.10152979782238525</v>
      </c>
      <c r="T1655" s="4" t="str">
        <f>VLOOKUP(E1655,Sheet2!$A$2:$E$137,5,FALSE)</f>
        <v>FR</v>
      </c>
      <c r="U1655" s="4">
        <f>VLOOKUP($T1655,Sheet4!$H$1106:$M$1351,surveys!U$1+1,FALSE)</f>
        <v>0.51193913659220647</v>
      </c>
      <c r="V1655" s="4">
        <f>VLOOKUP($T1655,Sheet4!$H$1106:$M$1351,surveys!V$1+1,FALSE)</f>
        <v>0.70220575033861143</v>
      </c>
      <c r="W1655" s="4">
        <f>VLOOKUP($T1655,Sheet4!$H$1106:$M$1351,surveys!W$1+1,FALSE)</f>
        <v>0.81527182039156842</v>
      </c>
      <c r="X1655" s="4">
        <f>VLOOKUP($T1655,Sheet4!$H$1106:$M$1351,surveys!X$1+1,FALSE)</f>
        <v>0.91893911792009964</v>
      </c>
      <c r="Y1655" s="4">
        <f>VLOOKUP($T1655,Sheet4!$H$1106:$M$1351,surveys!Y$1+1,FALSE)</f>
        <v>1</v>
      </c>
      <c r="Z1655" s="4">
        <f t="shared" si="76"/>
        <v>1</v>
      </c>
      <c r="AA1655" s="4" t="str">
        <f>VLOOKUP(T1655&amp;"-"&amp;Z1655,Sheet4!$W$2:$AA$1100,3,FALSE)</f>
        <v>Paris</v>
      </c>
      <c r="AB1655" s="4">
        <f>VLOOKUP(T1655&amp;"-"&amp;Z1655,Sheet4!$W$2:$AA$1100,4,FALSE)</f>
        <v>48.853409999999997</v>
      </c>
      <c r="AC1655" s="4">
        <f>VLOOKUP(T1655&amp;"-"&amp;Z1655,Sheet4!$W$2:$AA$1100,5,FALSE)</f>
        <v>2.3488000000000002</v>
      </c>
    </row>
    <row r="1656" spans="1:29">
      <c r="A1656" s="6">
        <v>40883</v>
      </c>
      <c r="B1656" s="7">
        <v>0.81849537037037035</v>
      </c>
      <c r="C1656" s="4" t="s">
        <v>1213</v>
      </c>
      <c r="D1656" s="4" t="s">
        <v>1217</v>
      </c>
      <c r="E1656" s="4" t="s">
        <v>44</v>
      </c>
      <c r="F1656" s="4">
        <v>5</v>
      </c>
      <c r="G1656" s="4">
        <v>4</v>
      </c>
      <c r="H1656" s="4">
        <v>3</v>
      </c>
      <c r="I1656" s="4">
        <v>3</v>
      </c>
      <c r="J1656" s="4">
        <v>3</v>
      </c>
      <c r="K1656" s="4">
        <v>4</v>
      </c>
      <c r="L1656" s="4">
        <v>5</v>
      </c>
      <c r="M1656" s="4">
        <v>5</v>
      </c>
      <c r="N1656" s="4">
        <v>4</v>
      </c>
      <c r="O1656" s="4">
        <v>4</v>
      </c>
      <c r="P1656" s="4">
        <v>4</v>
      </c>
      <c r="Q1656" s="9">
        <f t="shared" si="77"/>
        <v>1.292824074074074E-2</v>
      </c>
      <c r="R1656" s="4">
        <f t="shared" si="75"/>
        <v>40883.818495370368</v>
      </c>
      <c r="S1656" s="4">
        <v>0.80527554331002871</v>
      </c>
      <c r="T1656" s="4" t="str">
        <f>VLOOKUP(E1656,Sheet2!$A$2:$E$137,5,FALSE)</f>
        <v>TR</v>
      </c>
      <c r="U1656" s="4">
        <f>VLOOKUP($T1656,Sheet4!$H$1106:$M$1351,surveys!U$1+1,FALSE)</f>
        <v>0.56282907227865631</v>
      </c>
      <c r="V1656" s="4">
        <f>VLOOKUP($T1656,Sheet4!$H$1106:$M$1351,surveys!V$1+1,FALSE)</f>
        <v>0.73998378440807921</v>
      </c>
      <c r="W1656" s="4">
        <f>VLOOKUP($T1656,Sheet4!$H$1106:$M$1351,surveys!W$1+1,FALSE)</f>
        <v>0.86593507285859772</v>
      </c>
      <c r="X1656" s="4">
        <f>VLOOKUP($T1656,Sheet4!$H$1106:$M$1351,surveys!X$1+1,FALSE)</f>
        <v>0.93709051462417825</v>
      </c>
      <c r="Y1656" s="4">
        <f>VLOOKUP($T1656,Sheet4!$H$1106:$M$1351,surveys!Y$1+1,FALSE)</f>
        <v>1</v>
      </c>
      <c r="Z1656" s="4">
        <f t="shared" si="76"/>
        <v>3</v>
      </c>
      <c r="AA1656" s="4" t="str">
        <f>VLOOKUP(T1656&amp;"-"&amp;Z1656,Sheet4!$W$2:$AA$1100,3,FALSE)</f>
        <v>Izmir</v>
      </c>
      <c r="AB1656" s="4">
        <f>VLOOKUP(T1656&amp;"-"&amp;Z1656,Sheet4!$W$2:$AA$1100,4,FALSE)</f>
        <v>38.412730000000003</v>
      </c>
      <c r="AC1656" s="4">
        <f>VLOOKUP(T1656&amp;"-"&amp;Z1656,Sheet4!$W$2:$AA$1100,5,FALSE)</f>
        <v>27.138380000000002</v>
      </c>
    </row>
    <row r="1657" spans="1:29">
      <c r="A1657" s="6">
        <v>40883</v>
      </c>
      <c r="B1657" s="7">
        <v>0.72032407407407406</v>
      </c>
      <c r="C1657" s="4" t="s">
        <v>1215</v>
      </c>
      <c r="D1657" s="4" t="s">
        <v>1216</v>
      </c>
      <c r="E1657" s="4" t="s">
        <v>257</v>
      </c>
      <c r="F1657" s="4">
        <v>5</v>
      </c>
      <c r="G1657" s="4">
        <v>3</v>
      </c>
      <c r="H1657" s="4">
        <v>4</v>
      </c>
      <c r="I1657" s="4">
        <v>3</v>
      </c>
      <c r="J1657" s="4">
        <v>5</v>
      </c>
      <c r="K1657" s="4">
        <v>5</v>
      </c>
      <c r="L1657" s="4">
        <v>5</v>
      </c>
      <c r="M1657" s="4">
        <v>5</v>
      </c>
      <c r="N1657" s="4">
        <v>4</v>
      </c>
      <c r="O1657" s="4">
        <v>4</v>
      </c>
      <c r="P1657" s="4">
        <v>5</v>
      </c>
      <c r="Q1657" s="9">
        <f t="shared" si="77"/>
        <v>1.4745370370370372E-2</v>
      </c>
      <c r="R1657" s="4">
        <f t="shared" si="75"/>
        <v>40883.720324074071</v>
      </c>
      <c r="S1657" s="4">
        <v>0.5065891947764829</v>
      </c>
      <c r="T1657" s="4" t="str">
        <f>VLOOKUP(E1657,Sheet2!$A$2:$E$137,5,FALSE)</f>
        <v>PE</v>
      </c>
      <c r="U1657" s="4">
        <f>VLOOKUP($T1657,Sheet4!$H$1106:$M$1351,surveys!U$1+1,FALSE)</f>
        <v>0.72198977606004955</v>
      </c>
      <c r="V1657" s="4">
        <f>VLOOKUP($T1657,Sheet4!$H$1106:$M$1351,surveys!V$1+1,FALSE)</f>
        <v>0.80048106510681327</v>
      </c>
      <c r="W1657" s="4">
        <f>VLOOKUP($T1657,Sheet4!$H$1106:$M$1351,surveys!W$1+1,FALSE)</f>
        <v>0.87637199718072256</v>
      </c>
      <c r="X1657" s="4">
        <f>VLOOKUP($T1657,Sheet4!$H$1106:$M$1351,surveys!X$1+1,FALSE)</f>
        <v>0.94612139857884603</v>
      </c>
      <c r="Y1657" s="4">
        <f>VLOOKUP($T1657,Sheet4!$H$1106:$M$1351,surveys!Y$1+1,FALSE)</f>
        <v>1</v>
      </c>
      <c r="Z1657" s="4">
        <f t="shared" si="76"/>
        <v>1</v>
      </c>
      <c r="AA1657" s="4" t="str">
        <f>VLOOKUP(T1657&amp;"-"&amp;Z1657,Sheet4!$W$2:$AA$1100,3,FALSE)</f>
        <v>Lima</v>
      </c>
      <c r="AB1657" s="4">
        <f>VLOOKUP(T1657&amp;"-"&amp;Z1657,Sheet4!$W$2:$AA$1100,4,FALSE)</f>
        <v>-12.04318</v>
      </c>
      <c r="AC1657" s="4">
        <f>VLOOKUP(T1657&amp;"-"&amp;Z1657,Sheet4!$W$2:$AA$1100,5,FALSE)</f>
        <v>-77.028239999999997</v>
      </c>
    </row>
    <row r="1658" spans="1:29">
      <c r="A1658" s="6">
        <v>40883</v>
      </c>
      <c r="B1658" s="7">
        <v>0.83826388888888892</v>
      </c>
      <c r="C1658" s="4" t="s">
        <v>1213</v>
      </c>
      <c r="D1658" s="4" t="s">
        <v>1218</v>
      </c>
      <c r="E1658" s="4" t="s">
        <v>31</v>
      </c>
      <c r="F1658" s="4">
        <v>5</v>
      </c>
      <c r="G1658" s="4">
        <v>4</v>
      </c>
      <c r="H1658" s="4">
        <v>4</v>
      </c>
      <c r="I1658" s="4">
        <v>5</v>
      </c>
      <c r="J1658" s="4">
        <v>5</v>
      </c>
      <c r="K1658" s="4">
        <v>5</v>
      </c>
      <c r="L1658" s="4">
        <v>4</v>
      </c>
      <c r="M1658" s="4">
        <v>1</v>
      </c>
      <c r="N1658" s="4">
        <v>1</v>
      </c>
      <c r="O1658" s="4">
        <v>1</v>
      </c>
      <c r="P1658" s="4">
        <v>1</v>
      </c>
      <c r="Q1658" s="9">
        <f t="shared" si="77"/>
        <v>2.7418981481481485E-2</v>
      </c>
      <c r="R1658" s="4">
        <f t="shared" si="75"/>
        <v>40883.838263888887</v>
      </c>
      <c r="S1658" s="4">
        <v>0.5604676772181989</v>
      </c>
      <c r="T1658" s="4" t="str">
        <f>VLOOKUP(E1658,Sheet2!$A$2:$E$137,5,FALSE)</f>
        <v>ES</v>
      </c>
      <c r="U1658" s="4">
        <f>VLOOKUP($T1658,Sheet4!$H$1106:$M$1351,surveys!U$1+1,FALSE)</f>
        <v>0.46058089642806016</v>
      </c>
      <c r="V1658" s="4">
        <f>VLOOKUP($T1658,Sheet4!$H$1106:$M$1351,surveys!V$1+1,FALSE)</f>
        <v>0.68996105930901486</v>
      </c>
      <c r="W1658" s="4">
        <f>VLOOKUP($T1658,Sheet4!$H$1106:$M$1351,surveys!W$1+1,FALSE)</f>
        <v>0.80513768719908241</v>
      </c>
      <c r="X1658" s="4">
        <f>VLOOKUP($T1658,Sheet4!$H$1106:$M$1351,surveys!X$1+1,FALSE)</f>
        <v>0.90461214064594464</v>
      </c>
      <c r="Y1658" s="4">
        <f>VLOOKUP($T1658,Sheet4!$H$1106:$M$1351,surveys!Y$1+1,FALSE)</f>
        <v>1</v>
      </c>
      <c r="Z1658" s="4">
        <f t="shared" si="76"/>
        <v>2</v>
      </c>
      <c r="AA1658" s="4" t="str">
        <f>VLOOKUP(T1658&amp;"-"&amp;Z1658,Sheet4!$W$2:$AA$1100,3,FALSE)</f>
        <v>Barcelona</v>
      </c>
      <c r="AB1658" s="4">
        <f>VLOOKUP(T1658&amp;"-"&amp;Z1658,Sheet4!$W$2:$AA$1100,4,FALSE)</f>
        <v>41.38879</v>
      </c>
      <c r="AC1658" s="4">
        <f>VLOOKUP(T1658&amp;"-"&amp;Z1658,Sheet4!$W$2:$AA$1100,5,FALSE)</f>
        <v>2.1589900000000002</v>
      </c>
    </row>
    <row r="1659" spans="1:29">
      <c r="A1659" s="6">
        <v>40883</v>
      </c>
      <c r="B1659" s="7">
        <v>0.76145833333333324</v>
      </c>
      <c r="C1659" s="4" t="s">
        <v>1215</v>
      </c>
      <c r="D1659" s="4" t="s">
        <v>1214</v>
      </c>
      <c r="E1659" s="4" t="s">
        <v>21</v>
      </c>
      <c r="F1659" s="4">
        <v>1</v>
      </c>
      <c r="G1659" s="4">
        <v>5</v>
      </c>
      <c r="H1659" s="4">
        <v>5</v>
      </c>
      <c r="I1659" s="4">
        <v>1</v>
      </c>
      <c r="J1659" s="4">
        <v>5</v>
      </c>
      <c r="K1659" s="4">
        <v>1</v>
      </c>
      <c r="L1659" s="4">
        <v>1</v>
      </c>
      <c r="M1659" s="4">
        <v>5</v>
      </c>
      <c r="N1659" s="4">
        <v>5</v>
      </c>
      <c r="O1659" s="4">
        <v>1</v>
      </c>
      <c r="P1659" s="4">
        <v>5</v>
      </c>
      <c r="Q1659" s="9">
        <f t="shared" si="77"/>
        <v>4.2743055555555555E-2</v>
      </c>
      <c r="R1659" s="4">
        <f t="shared" si="75"/>
        <v>40883.761458333334</v>
      </c>
      <c r="S1659" s="4">
        <v>0.11315457304911192</v>
      </c>
      <c r="T1659" s="4" t="str">
        <f>VLOOKUP(E1659,Sheet2!$A$2:$E$137,5,FALSE)</f>
        <v>MX</v>
      </c>
      <c r="U1659" s="4">
        <f>VLOOKUP($T1659,Sheet4!$H$1106:$M$1351,surveys!U$1+1,FALSE)</f>
        <v>0.64192227588837014</v>
      </c>
      <c r="V1659" s="4">
        <f>VLOOKUP($T1659,Sheet4!$H$1106:$M$1351,surveys!V$1+1,FALSE)</f>
        <v>0.73699712700692854</v>
      </c>
      <c r="W1659" s="4">
        <f>VLOOKUP($T1659,Sheet4!$H$1106:$M$1351,surveys!W$1+1,FALSE)</f>
        <v>0.83130642446864456</v>
      </c>
      <c r="X1659" s="4">
        <f>VLOOKUP($T1659,Sheet4!$H$1106:$M$1351,surveys!X$1+1,FALSE)</f>
        <v>0.91696724211461977</v>
      </c>
      <c r="Y1659" s="4">
        <f>VLOOKUP($T1659,Sheet4!$H$1106:$M$1351,surveys!Y$1+1,FALSE)</f>
        <v>1</v>
      </c>
      <c r="Z1659" s="4">
        <f t="shared" si="76"/>
        <v>1</v>
      </c>
      <c r="AA1659" s="4" t="str">
        <f>VLOOKUP(T1659&amp;"-"&amp;Z1659,Sheet4!$W$2:$AA$1100,3,FALSE)</f>
        <v>Mexico City</v>
      </c>
      <c r="AB1659" s="4">
        <f>VLOOKUP(T1659&amp;"-"&amp;Z1659,Sheet4!$W$2:$AA$1100,4,FALSE)</f>
        <v>19.428470000000001</v>
      </c>
      <c r="AC1659" s="4">
        <f>VLOOKUP(T1659&amp;"-"&amp;Z1659,Sheet4!$W$2:$AA$1100,5,FALSE)</f>
        <v>-99.127660000000006</v>
      </c>
    </row>
    <row r="1660" spans="1:29">
      <c r="A1660" s="6">
        <v>40883</v>
      </c>
      <c r="B1660" s="7">
        <v>0.71326388888888892</v>
      </c>
      <c r="C1660" s="4" t="s">
        <v>1213</v>
      </c>
      <c r="D1660" s="4" t="s">
        <v>1214</v>
      </c>
      <c r="E1660" s="4" t="s">
        <v>28</v>
      </c>
      <c r="F1660" s="4">
        <v>4</v>
      </c>
      <c r="G1660" s="4">
        <v>4</v>
      </c>
      <c r="H1660" s="4">
        <v>4</v>
      </c>
      <c r="I1660" s="4">
        <v>3</v>
      </c>
      <c r="J1660" s="4">
        <v>5</v>
      </c>
      <c r="K1660" s="4">
        <v>5</v>
      </c>
      <c r="L1660" s="4">
        <v>4</v>
      </c>
      <c r="M1660" s="4">
        <v>5</v>
      </c>
      <c r="N1660" s="4">
        <v>5</v>
      </c>
      <c r="O1660" s="4">
        <v>4</v>
      </c>
      <c r="P1660" s="4">
        <v>4</v>
      </c>
      <c r="Q1660" s="9">
        <f t="shared" si="77"/>
        <v>1.0057870370370372E-2</v>
      </c>
      <c r="R1660" s="4">
        <f t="shared" si="75"/>
        <v>40883.713263888887</v>
      </c>
      <c r="S1660" s="4">
        <v>0.37318648996490067</v>
      </c>
      <c r="T1660" s="4" t="str">
        <f>VLOOKUP(E1660,Sheet2!$A$2:$E$137,5,FALSE)</f>
        <v>AT</v>
      </c>
      <c r="U1660" s="4">
        <f>VLOOKUP($T1660,Sheet4!$H$1106:$M$1351,surveys!U$1+1,FALSE)</f>
        <v>0.71742534648291634</v>
      </c>
      <c r="V1660" s="4">
        <f>VLOOKUP($T1660,Sheet4!$H$1106:$M$1351,surveys!V$1+1,FALSE)</f>
        <v>0.81172349908300157</v>
      </c>
      <c r="W1660" s="4">
        <f>VLOOKUP($T1660,Sheet4!$H$1106:$M$1351,surveys!W$1+1,FALSE)</f>
        <v>0.88856220405379505</v>
      </c>
      <c r="X1660" s="4">
        <f>VLOOKUP($T1660,Sheet4!$H$1106:$M$1351,surveys!X$1+1,FALSE)</f>
        <v>0.95229784043038701</v>
      </c>
      <c r="Y1660" s="4">
        <f>VLOOKUP($T1660,Sheet4!$H$1106:$M$1351,surveys!Y$1+1,FALSE)</f>
        <v>1</v>
      </c>
      <c r="Z1660" s="4">
        <f t="shared" si="76"/>
        <v>1</v>
      </c>
      <c r="AA1660" s="4" t="str">
        <f>VLOOKUP(T1660&amp;"-"&amp;Z1660,Sheet4!$W$2:$AA$1100,3,FALSE)</f>
        <v>Vienna</v>
      </c>
      <c r="AB1660" s="4">
        <f>VLOOKUP(T1660&amp;"-"&amp;Z1660,Sheet4!$W$2:$AA$1100,4,FALSE)</f>
        <v>48.208489999999998</v>
      </c>
      <c r="AC1660" s="4">
        <f>VLOOKUP(T1660&amp;"-"&amp;Z1660,Sheet4!$W$2:$AA$1100,5,FALSE)</f>
        <v>16.37208</v>
      </c>
    </row>
    <row r="1661" spans="1:29">
      <c r="A1661" s="6">
        <v>40883</v>
      </c>
      <c r="B1661" s="7">
        <v>0.80868055555555562</v>
      </c>
      <c r="C1661" s="4" t="s">
        <v>1213</v>
      </c>
      <c r="D1661" s="4" t="s">
        <v>1216</v>
      </c>
      <c r="E1661" s="4" t="s">
        <v>15</v>
      </c>
      <c r="F1661" s="4">
        <v>3</v>
      </c>
      <c r="G1661" s="4">
        <v>4</v>
      </c>
      <c r="H1661" s="4">
        <v>4</v>
      </c>
      <c r="I1661" s="4">
        <v>3</v>
      </c>
      <c r="J1661" s="4">
        <v>4</v>
      </c>
      <c r="K1661" s="4">
        <v>5</v>
      </c>
      <c r="L1661" s="4">
        <v>4</v>
      </c>
      <c r="M1661" s="4">
        <v>5</v>
      </c>
      <c r="N1661" s="4">
        <v>5</v>
      </c>
      <c r="O1661" s="4">
        <v>3</v>
      </c>
      <c r="P1661" s="4">
        <v>3</v>
      </c>
      <c r="Q1661" s="9">
        <f t="shared" si="77"/>
        <v>6.2037037037037043E-3</v>
      </c>
      <c r="R1661" s="4">
        <f t="shared" si="75"/>
        <v>40883.808680555558</v>
      </c>
      <c r="S1661" s="4">
        <v>0.15662878712377459</v>
      </c>
      <c r="T1661" s="4" t="str">
        <f>VLOOKUP(E1661,Sheet2!$A$2:$E$137,5,FALSE)</f>
        <v>US</v>
      </c>
      <c r="U1661" s="4">
        <f>VLOOKUP($T1661,Sheet4!$H$1106:$M$1351,surveys!U$1+1,FALSE)</f>
        <v>0.42883768204388006</v>
      </c>
      <c r="V1661" s="4">
        <f>VLOOKUP($T1661,Sheet4!$H$1106:$M$1351,surveys!V$1+1,FALSE)</f>
        <v>0.62778475709586301</v>
      </c>
      <c r="W1661" s="4">
        <f>VLOOKUP($T1661,Sheet4!$H$1106:$M$1351,surveys!W$1+1,FALSE)</f>
        <v>0.76918600378409652</v>
      </c>
      <c r="X1661" s="4">
        <f>VLOOKUP($T1661,Sheet4!$H$1106:$M$1351,surveys!X$1+1,FALSE)</f>
        <v>0.88987045221102745</v>
      </c>
      <c r="Y1661" s="4">
        <f>VLOOKUP($T1661,Sheet4!$H$1106:$M$1351,surveys!Y$1+1,FALSE)</f>
        <v>1</v>
      </c>
      <c r="Z1661" s="4">
        <f t="shared" si="76"/>
        <v>1</v>
      </c>
      <c r="AA1661" s="4" t="str">
        <f>VLOOKUP(T1661&amp;"-"&amp;Z1661,Sheet4!$W$2:$AA$1100,3,FALSE)</f>
        <v>New York City</v>
      </c>
      <c r="AB1661" s="4">
        <f>VLOOKUP(T1661&amp;"-"&amp;Z1661,Sheet4!$W$2:$AA$1100,4,FALSE)</f>
        <v>40.714269999999999</v>
      </c>
      <c r="AC1661" s="4">
        <f>VLOOKUP(T1661&amp;"-"&amp;Z1661,Sheet4!$W$2:$AA$1100,5,FALSE)</f>
        <v>-74.005970000000005</v>
      </c>
    </row>
    <row r="1662" spans="1:29">
      <c r="A1662" s="6">
        <v>40883</v>
      </c>
      <c r="B1662" s="7">
        <v>0.81832175925925921</v>
      </c>
      <c r="C1662" s="4" t="s">
        <v>1213</v>
      </c>
      <c r="D1662" s="4" t="s">
        <v>1217</v>
      </c>
      <c r="E1662" s="4" t="s">
        <v>42</v>
      </c>
      <c r="F1662" s="4">
        <v>5</v>
      </c>
      <c r="G1662" s="4">
        <v>3</v>
      </c>
      <c r="H1662" s="4">
        <v>5</v>
      </c>
      <c r="I1662" s="4">
        <v>3</v>
      </c>
      <c r="J1662" s="4">
        <v>4</v>
      </c>
      <c r="K1662" s="4">
        <v>5</v>
      </c>
      <c r="L1662" s="4">
        <v>2</v>
      </c>
      <c r="M1662" s="4">
        <v>5</v>
      </c>
      <c r="N1662" s="4">
        <v>3</v>
      </c>
      <c r="O1662" s="4">
        <v>3</v>
      </c>
      <c r="P1662" s="4">
        <v>3</v>
      </c>
      <c r="Q1662" s="9">
        <f t="shared" si="77"/>
        <v>1.3182870370370371E-2</v>
      </c>
      <c r="R1662" s="4">
        <f t="shared" si="75"/>
        <v>40883.81832175926</v>
      </c>
      <c r="S1662" s="4">
        <v>0.16582647729810951</v>
      </c>
      <c r="T1662" s="4" t="str">
        <f>VLOOKUP(E1662,Sheet2!$A$2:$E$137,5,FALSE)</f>
        <v>SE</v>
      </c>
      <c r="U1662" s="4">
        <f>VLOOKUP($T1662,Sheet4!$H$1106:$M$1351,surveys!U$1+1,FALSE)</f>
        <v>0.55292840835143986</v>
      </c>
      <c r="V1662" s="4">
        <f>VLOOKUP($T1662,Sheet4!$H$1106:$M$1351,surveys!V$1+1,FALSE)</f>
        <v>0.77531759074415163</v>
      </c>
      <c r="W1662" s="4">
        <f>VLOOKUP($T1662,Sheet4!$H$1106:$M$1351,surveys!W$1+1,FALSE)</f>
        <v>0.89070599005150708</v>
      </c>
      <c r="X1662" s="4">
        <f>VLOOKUP($T1662,Sheet4!$H$1106:$M$1351,surveys!X$1+1,FALSE)</f>
        <v>0.9470590181653743</v>
      </c>
      <c r="Y1662" s="4">
        <f>VLOOKUP($T1662,Sheet4!$H$1106:$M$1351,surveys!Y$1+1,FALSE)</f>
        <v>1</v>
      </c>
      <c r="Z1662" s="4">
        <f t="shared" si="76"/>
        <v>1</v>
      </c>
      <c r="AA1662" s="4" t="str">
        <f>VLOOKUP(T1662&amp;"-"&amp;Z1662,Sheet4!$W$2:$AA$1100,3,FALSE)</f>
        <v>Stockholm</v>
      </c>
      <c r="AB1662" s="4">
        <f>VLOOKUP(T1662&amp;"-"&amp;Z1662,Sheet4!$W$2:$AA$1100,4,FALSE)</f>
        <v>59.33258</v>
      </c>
      <c r="AC1662" s="4">
        <f>VLOOKUP(T1662&amp;"-"&amp;Z1662,Sheet4!$W$2:$AA$1100,5,FALSE)</f>
        <v>18.064900000000002</v>
      </c>
    </row>
    <row r="1663" spans="1:29">
      <c r="A1663" s="6">
        <v>40883</v>
      </c>
      <c r="B1663" s="7">
        <v>0.83250000000000002</v>
      </c>
      <c r="C1663" s="4" t="s">
        <v>1213</v>
      </c>
      <c r="D1663" s="4" t="s">
        <v>1214</v>
      </c>
      <c r="E1663" s="4" t="s">
        <v>26</v>
      </c>
      <c r="F1663" s="4">
        <v>3</v>
      </c>
      <c r="G1663" s="4">
        <v>3</v>
      </c>
      <c r="H1663" s="4">
        <v>1</v>
      </c>
      <c r="I1663" s="4">
        <v>5</v>
      </c>
      <c r="J1663" s="4">
        <v>3</v>
      </c>
      <c r="K1663" s="4">
        <v>5</v>
      </c>
      <c r="L1663" s="4">
        <v>4</v>
      </c>
      <c r="M1663" s="4">
        <v>3</v>
      </c>
      <c r="N1663" s="4">
        <v>5</v>
      </c>
      <c r="O1663" s="4">
        <v>3</v>
      </c>
      <c r="P1663" s="4">
        <v>5</v>
      </c>
      <c r="Q1663" s="9">
        <f t="shared" si="77"/>
        <v>2.2511574074074073E-2</v>
      </c>
      <c r="R1663" s="4">
        <f t="shared" si="75"/>
        <v>40883.832499999997</v>
      </c>
      <c r="S1663" s="4">
        <v>0.51466274577060478</v>
      </c>
      <c r="T1663" s="4" t="str">
        <f>VLOOKUP(E1663,Sheet2!$A$2:$E$137,5,FALSE)</f>
        <v>DE</v>
      </c>
      <c r="U1663" s="4">
        <f>VLOOKUP($T1663,Sheet4!$H$1106:$M$1351,surveys!U$1+1,FALSE)</f>
        <v>0.42620281948941302</v>
      </c>
      <c r="V1663" s="4">
        <f>VLOOKUP($T1663,Sheet4!$H$1106:$M$1351,surveys!V$1+1,FALSE)</f>
        <v>0.64253089557903176</v>
      </c>
      <c r="W1663" s="4">
        <f>VLOOKUP($T1663,Sheet4!$H$1106:$M$1351,surveys!W$1+1,FALSE)</f>
        <v>0.79931043378760003</v>
      </c>
      <c r="X1663" s="4">
        <f>VLOOKUP($T1663,Sheet4!$H$1106:$M$1351,surveys!X$1+1,FALSE)</f>
        <v>0.91914675697020254</v>
      </c>
      <c r="Y1663" s="4">
        <f>VLOOKUP($T1663,Sheet4!$H$1106:$M$1351,surveys!Y$1+1,FALSE)</f>
        <v>1</v>
      </c>
      <c r="Z1663" s="4">
        <f t="shared" si="76"/>
        <v>2</v>
      </c>
      <c r="AA1663" s="4" t="str">
        <f>VLOOKUP(T1663&amp;"-"&amp;Z1663,Sheet4!$W$2:$AA$1100,3,FALSE)</f>
        <v>Hamburg</v>
      </c>
      <c r="AB1663" s="4">
        <f>VLOOKUP(T1663&amp;"-"&amp;Z1663,Sheet4!$W$2:$AA$1100,4,FALSE)</f>
        <v>53.55</v>
      </c>
      <c r="AC1663" s="4">
        <f>VLOOKUP(T1663&amp;"-"&amp;Z1663,Sheet4!$W$2:$AA$1100,5,FALSE)</f>
        <v>10</v>
      </c>
    </row>
    <row r="1664" spans="1:29">
      <c r="A1664" s="6">
        <v>40883</v>
      </c>
      <c r="B1664" s="7">
        <v>0.84245370370370365</v>
      </c>
      <c r="C1664" s="4" t="s">
        <v>1213</v>
      </c>
      <c r="D1664" s="4" t="s">
        <v>1214</v>
      </c>
      <c r="E1664" s="4" t="s">
        <v>15</v>
      </c>
      <c r="F1664" s="4">
        <v>2</v>
      </c>
      <c r="G1664" s="4">
        <v>3</v>
      </c>
      <c r="H1664" s="4">
        <v>4</v>
      </c>
      <c r="I1664" s="4">
        <v>1</v>
      </c>
      <c r="J1664" s="4">
        <v>2</v>
      </c>
      <c r="K1664" s="4">
        <v>4</v>
      </c>
      <c r="L1664" s="4">
        <v>1</v>
      </c>
      <c r="M1664" s="4">
        <v>1</v>
      </c>
      <c r="N1664" s="4">
        <v>5</v>
      </c>
      <c r="O1664" s="4">
        <v>5</v>
      </c>
      <c r="P1664" s="4">
        <v>5</v>
      </c>
      <c r="Q1664" s="9">
        <f t="shared" si="77"/>
        <v>2.9212962962962965E-2</v>
      </c>
      <c r="R1664" s="4">
        <f t="shared" si="75"/>
        <v>40883.842453703706</v>
      </c>
      <c r="S1664" s="4">
        <v>2.1307824799512431E-3</v>
      </c>
      <c r="T1664" s="4" t="str">
        <f>VLOOKUP(E1664,Sheet2!$A$2:$E$137,5,FALSE)</f>
        <v>US</v>
      </c>
      <c r="U1664" s="4">
        <f>VLOOKUP($T1664,Sheet4!$H$1106:$M$1351,surveys!U$1+1,FALSE)</f>
        <v>0.42883768204388006</v>
      </c>
      <c r="V1664" s="4">
        <f>VLOOKUP($T1664,Sheet4!$H$1106:$M$1351,surveys!V$1+1,FALSE)</f>
        <v>0.62778475709586301</v>
      </c>
      <c r="W1664" s="4">
        <f>VLOOKUP($T1664,Sheet4!$H$1106:$M$1351,surveys!W$1+1,FALSE)</f>
        <v>0.76918600378409652</v>
      </c>
      <c r="X1664" s="4">
        <f>VLOOKUP($T1664,Sheet4!$H$1106:$M$1351,surveys!X$1+1,FALSE)</f>
        <v>0.88987045221102745</v>
      </c>
      <c r="Y1664" s="4">
        <f>VLOOKUP($T1664,Sheet4!$H$1106:$M$1351,surveys!Y$1+1,FALSE)</f>
        <v>1</v>
      </c>
      <c r="Z1664" s="4">
        <f t="shared" si="76"/>
        <v>1</v>
      </c>
      <c r="AA1664" s="4" t="str">
        <f>VLOOKUP(T1664&amp;"-"&amp;Z1664,Sheet4!$W$2:$AA$1100,3,FALSE)</f>
        <v>New York City</v>
      </c>
      <c r="AB1664" s="4">
        <f>VLOOKUP(T1664&amp;"-"&amp;Z1664,Sheet4!$W$2:$AA$1100,4,FALSE)</f>
        <v>40.714269999999999</v>
      </c>
      <c r="AC1664" s="4">
        <f>VLOOKUP(T1664&amp;"-"&amp;Z1664,Sheet4!$W$2:$AA$1100,5,FALSE)</f>
        <v>-74.005970000000005</v>
      </c>
    </row>
    <row r="1665" spans="1:29">
      <c r="A1665" s="6">
        <v>40883</v>
      </c>
      <c r="B1665" s="7">
        <v>0.8488310185185185</v>
      </c>
      <c r="C1665" s="4" t="s">
        <v>1213</v>
      </c>
      <c r="D1665" s="4" t="s">
        <v>1214</v>
      </c>
      <c r="E1665" s="4" t="s">
        <v>28</v>
      </c>
      <c r="F1665" s="4">
        <v>3</v>
      </c>
      <c r="G1665" s="4">
        <v>4</v>
      </c>
      <c r="H1665" s="4">
        <v>1</v>
      </c>
      <c r="I1665" s="4">
        <v>1</v>
      </c>
      <c r="J1665" s="4">
        <v>1</v>
      </c>
      <c r="K1665" s="4">
        <v>1</v>
      </c>
      <c r="L1665" s="4">
        <v>1</v>
      </c>
      <c r="M1665" s="4">
        <v>4</v>
      </c>
      <c r="N1665" s="4">
        <v>5</v>
      </c>
      <c r="O1665" s="4">
        <v>5</v>
      </c>
      <c r="P1665" s="4">
        <v>4</v>
      </c>
      <c r="Q1665" s="9">
        <f t="shared" si="77"/>
        <v>3.3541666666666664E-2</v>
      </c>
      <c r="R1665" s="4">
        <f t="shared" si="75"/>
        <v>40883.84883101852</v>
      </c>
      <c r="S1665" s="4">
        <v>0.10944689837901223</v>
      </c>
      <c r="T1665" s="4" t="str">
        <f>VLOOKUP(E1665,Sheet2!$A$2:$E$137,5,FALSE)</f>
        <v>AT</v>
      </c>
      <c r="U1665" s="4">
        <f>VLOOKUP($T1665,Sheet4!$H$1106:$M$1351,surveys!U$1+1,FALSE)</f>
        <v>0.71742534648291634</v>
      </c>
      <c r="V1665" s="4">
        <f>VLOOKUP($T1665,Sheet4!$H$1106:$M$1351,surveys!V$1+1,FALSE)</f>
        <v>0.81172349908300157</v>
      </c>
      <c r="W1665" s="4">
        <f>VLOOKUP($T1665,Sheet4!$H$1106:$M$1351,surveys!W$1+1,FALSE)</f>
        <v>0.88856220405379505</v>
      </c>
      <c r="X1665" s="4">
        <f>VLOOKUP($T1665,Sheet4!$H$1106:$M$1351,surveys!X$1+1,FALSE)</f>
        <v>0.95229784043038701</v>
      </c>
      <c r="Y1665" s="4">
        <f>VLOOKUP($T1665,Sheet4!$H$1106:$M$1351,surveys!Y$1+1,FALSE)</f>
        <v>1</v>
      </c>
      <c r="Z1665" s="4">
        <f t="shared" si="76"/>
        <v>1</v>
      </c>
      <c r="AA1665" s="4" t="str">
        <f>VLOOKUP(T1665&amp;"-"&amp;Z1665,Sheet4!$W$2:$AA$1100,3,FALSE)</f>
        <v>Vienna</v>
      </c>
      <c r="AB1665" s="4">
        <f>VLOOKUP(T1665&amp;"-"&amp;Z1665,Sheet4!$W$2:$AA$1100,4,FALSE)</f>
        <v>48.208489999999998</v>
      </c>
      <c r="AC1665" s="4">
        <f>VLOOKUP(T1665&amp;"-"&amp;Z1665,Sheet4!$W$2:$AA$1100,5,FALSE)</f>
        <v>16.37208</v>
      </c>
    </row>
    <row r="1666" spans="1:29">
      <c r="A1666" s="6">
        <v>40883</v>
      </c>
      <c r="B1666" s="7">
        <v>0.85520833333333324</v>
      </c>
      <c r="C1666" s="4" t="s">
        <v>1213</v>
      </c>
      <c r="D1666" s="4" t="s">
        <v>1217</v>
      </c>
      <c r="E1666" s="4" t="s">
        <v>75</v>
      </c>
      <c r="F1666" s="4">
        <v>5</v>
      </c>
      <c r="G1666" s="4">
        <v>4</v>
      </c>
      <c r="H1666" s="4">
        <v>5</v>
      </c>
      <c r="I1666" s="4">
        <v>4</v>
      </c>
      <c r="J1666" s="4">
        <v>4</v>
      </c>
      <c r="K1666" s="4">
        <v>4</v>
      </c>
      <c r="L1666" s="4">
        <v>3</v>
      </c>
      <c r="M1666" s="4">
        <v>4</v>
      </c>
      <c r="N1666" s="4">
        <v>4</v>
      </c>
      <c r="O1666" s="4">
        <v>5</v>
      </c>
      <c r="P1666" s="4">
        <v>5</v>
      </c>
      <c r="Q1666" s="9">
        <f t="shared" si="77"/>
        <v>3.8576388888888889E-2</v>
      </c>
      <c r="R1666" s="4">
        <f t="shared" ref="R1666:R1729" si="78">VALUE(A1666+B1666)</f>
        <v>40883.855208333334</v>
      </c>
      <c r="S1666" s="4">
        <v>0.44738146590430627</v>
      </c>
      <c r="T1666" s="4" t="str">
        <f>VLOOKUP(E1666,Sheet2!$A$2:$E$137,5,FALSE)</f>
        <v>NL</v>
      </c>
      <c r="U1666" s="4">
        <f>VLOOKUP($T1666,Sheet4!$H$1106:$M$1351,surveys!U$1+1,FALSE)</f>
        <v>0.32046134514638702</v>
      </c>
      <c r="V1666" s="4">
        <f>VLOOKUP($T1666,Sheet4!$H$1106:$M$1351,surveys!V$1+1,FALSE)</f>
        <v>0.57894347951583991</v>
      </c>
      <c r="W1666" s="4">
        <f>VLOOKUP($T1666,Sheet4!$H$1106:$M$1351,surveys!W$1+1,FALSE)</f>
        <v>0.78388532741989281</v>
      </c>
      <c r="X1666" s="4">
        <f>VLOOKUP($T1666,Sheet4!$H$1106:$M$1351,surveys!X$1+1,FALSE)</f>
        <v>0.90942307659069177</v>
      </c>
      <c r="Y1666" s="4">
        <f>VLOOKUP($T1666,Sheet4!$H$1106:$M$1351,surveys!Y$1+1,FALSE)</f>
        <v>1</v>
      </c>
      <c r="Z1666" s="4">
        <f t="shared" si="76"/>
        <v>2</v>
      </c>
      <c r="AA1666" s="4" t="str">
        <f>VLOOKUP(T1666&amp;"-"&amp;Z1666,Sheet4!$W$2:$AA$1100,3,FALSE)</f>
        <v>Rotterdam</v>
      </c>
      <c r="AB1666" s="4">
        <f>VLOOKUP(T1666&amp;"-"&amp;Z1666,Sheet4!$W$2:$AA$1100,4,FALSE)</f>
        <v>51.922499999999999</v>
      </c>
      <c r="AC1666" s="4">
        <f>VLOOKUP(T1666&amp;"-"&amp;Z1666,Sheet4!$W$2:$AA$1100,5,FALSE)</f>
        <v>4.4791699999999999</v>
      </c>
    </row>
    <row r="1667" spans="1:29">
      <c r="A1667" s="6">
        <v>40883</v>
      </c>
      <c r="B1667" s="7">
        <v>0.86113425925925924</v>
      </c>
      <c r="C1667" s="4" t="s">
        <v>1215</v>
      </c>
      <c r="D1667" s="4" t="s">
        <v>1217</v>
      </c>
      <c r="E1667" s="4" t="s">
        <v>33</v>
      </c>
      <c r="F1667" s="4">
        <v>2</v>
      </c>
      <c r="G1667" s="4">
        <v>3</v>
      </c>
      <c r="H1667" s="4">
        <v>4</v>
      </c>
      <c r="I1667" s="4">
        <v>3</v>
      </c>
      <c r="J1667" s="4">
        <v>4</v>
      </c>
      <c r="K1667" s="4">
        <v>3</v>
      </c>
      <c r="L1667" s="4">
        <v>5</v>
      </c>
      <c r="M1667" s="4">
        <v>1</v>
      </c>
      <c r="N1667" s="4">
        <v>5</v>
      </c>
      <c r="O1667" s="4">
        <v>4</v>
      </c>
      <c r="P1667" s="4">
        <v>3</v>
      </c>
      <c r="Q1667" s="9">
        <f t="shared" si="77"/>
        <v>4.3043981481481482E-2</v>
      </c>
      <c r="R1667" s="4">
        <f t="shared" si="78"/>
        <v>40883.861134259256</v>
      </c>
      <c r="S1667" s="4">
        <v>0.29303752845159359</v>
      </c>
      <c r="T1667" s="4" t="str">
        <f>VLOOKUP(E1667,Sheet2!$A$2:$E$137,5,FALSE)</f>
        <v>IT</v>
      </c>
      <c r="U1667" s="4">
        <f>VLOOKUP($T1667,Sheet4!$H$1106:$M$1351,surveys!U$1+1,FALSE)</f>
        <v>0.40073733113706772</v>
      </c>
      <c r="V1667" s="4">
        <f>VLOOKUP($T1667,Sheet4!$H$1106:$M$1351,surveys!V$1+1,FALSE)</f>
        <v>0.60502083075372182</v>
      </c>
      <c r="W1667" s="4">
        <f>VLOOKUP($T1667,Sheet4!$H$1106:$M$1351,surveys!W$1+1,FALSE)</f>
        <v>0.75963680320784854</v>
      </c>
      <c r="X1667" s="4">
        <f>VLOOKUP($T1667,Sheet4!$H$1106:$M$1351,surveys!X$1+1,FALSE)</f>
        <v>0.89491209934724891</v>
      </c>
      <c r="Y1667" s="4">
        <f>VLOOKUP($T1667,Sheet4!$H$1106:$M$1351,surveys!Y$1+1,FALSE)</f>
        <v>1</v>
      </c>
      <c r="Z1667" s="4">
        <f t="shared" ref="Z1667:Z1730" si="79">IF(S1667&lt;U1667,1,IF(S1667&lt;V1667,2,IF(S1667&lt;W1667,3,IF(S1667&lt;X1667,4,5))))</f>
        <v>1</v>
      </c>
      <c r="AA1667" s="4" t="str">
        <f>VLOOKUP(T1667&amp;"-"&amp;Z1667,Sheet4!$W$2:$AA$1100,3,FALSE)</f>
        <v>Roma</v>
      </c>
      <c r="AB1667" s="4">
        <f>VLOOKUP(T1667&amp;"-"&amp;Z1667,Sheet4!$W$2:$AA$1100,4,FALSE)</f>
        <v>41.894739999999999</v>
      </c>
      <c r="AC1667" s="4">
        <f>VLOOKUP(T1667&amp;"-"&amp;Z1667,Sheet4!$W$2:$AA$1100,5,FALSE)</f>
        <v>12.4839</v>
      </c>
    </row>
    <row r="1668" spans="1:29">
      <c r="A1668" s="6">
        <v>40883</v>
      </c>
      <c r="B1668" s="7">
        <v>0.88444444444444448</v>
      </c>
      <c r="C1668" s="4" t="s">
        <v>1215</v>
      </c>
      <c r="D1668" s="4" t="s">
        <v>1214</v>
      </c>
      <c r="E1668" s="4" t="s">
        <v>252</v>
      </c>
      <c r="F1668" s="4">
        <v>3</v>
      </c>
      <c r="G1668" s="4">
        <v>1</v>
      </c>
      <c r="H1668" s="4">
        <v>1</v>
      </c>
      <c r="I1668" s="4">
        <v>1</v>
      </c>
      <c r="J1668" s="4">
        <v>1</v>
      </c>
      <c r="K1668" s="4">
        <v>1</v>
      </c>
      <c r="L1668" s="4">
        <v>1</v>
      </c>
      <c r="M1668" s="4">
        <v>1</v>
      </c>
      <c r="N1668" s="4">
        <v>1</v>
      </c>
      <c r="O1668" s="4">
        <v>1</v>
      </c>
      <c r="P1668" s="4">
        <v>1</v>
      </c>
      <c r="Q1668" s="9">
        <f t="shared" si="77"/>
        <v>5.8842592592592592E-2</v>
      </c>
      <c r="R1668" s="4">
        <f t="shared" si="78"/>
        <v>40883.884444444448</v>
      </c>
      <c r="S1668" s="4">
        <v>0.11861122105670674</v>
      </c>
      <c r="T1668" s="4" t="str">
        <f>VLOOKUP(E1668,Sheet2!$A$2:$E$137,5,FALSE)</f>
        <v>CR</v>
      </c>
      <c r="U1668" s="4">
        <f>VLOOKUP($T1668,Sheet4!$H$1106:$M$1351,surveys!U$1+1,FALSE)</f>
        <v>0.61257302723607343</v>
      </c>
      <c r="V1668" s="4">
        <f>VLOOKUP($T1668,Sheet4!$H$1106:$M$1351,surveys!V$1+1,FALSE)</f>
        <v>0.72791903233769439</v>
      </c>
      <c r="W1668" s="4">
        <f>VLOOKUP($T1668,Sheet4!$H$1106:$M$1351,surveys!W$1+1,FALSE)</f>
        <v>0.83017636248937166</v>
      </c>
      <c r="X1668" s="4">
        <f>VLOOKUP($T1668,Sheet4!$H$1106:$M$1351,surveys!X$1+1,FALSE)</f>
        <v>0.91702094590270355</v>
      </c>
      <c r="Y1668" s="4">
        <f>VLOOKUP($T1668,Sheet4!$H$1106:$M$1351,surveys!Y$1+1,FALSE)</f>
        <v>1</v>
      </c>
      <c r="Z1668" s="4">
        <f t="shared" si="79"/>
        <v>1</v>
      </c>
      <c r="AA1668" s="4" t="str">
        <f>VLOOKUP(T1668&amp;"-"&amp;Z1668,Sheet4!$W$2:$AA$1100,3,FALSE)</f>
        <v>San Jose</v>
      </c>
      <c r="AB1668" s="4">
        <f>VLOOKUP(T1668&amp;"-"&amp;Z1668,Sheet4!$W$2:$AA$1100,4,FALSE)</f>
        <v>9.9333299999999998</v>
      </c>
      <c r="AC1668" s="4">
        <f>VLOOKUP(T1668&amp;"-"&amp;Z1668,Sheet4!$W$2:$AA$1100,5,FALSE)</f>
        <v>-84.083330000000004</v>
      </c>
    </row>
    <row r="1669" spans="1:29">
      <c r="A1669" s="6">
        <v>40883</v>
      </c>
      <c r="B1669" s="7">
        <v>0.89342592592592596</v>
      </c>
      <c r="C1669" s="4" t="s">
        <v>1215</v>
      </c>
      <c r="D1669" s="4" t="s">
        <v>1217</v>
      </c>
      <c r="E1669" s="4" t="s">
        <v>33</v>
      </c>
      <c r="F1669" s="4">
        <v>4</v>
      </c>
      <c r="G1669" s="4">
        <v>4</v>
      </c>
      <c r="H1669" s="4">
        <v>3</v>
      </c>
      <c r="I1669" s="4">
        <v>3</v>
      </c>
      <c r="J1669" s="4">
        <v>4</v>
      </c>
      <c r="K1669" s="4">
        <v>3</v>
      </c>
      <c r="L1669" s="4">
        <v>3</v>
      </c>
      <c r="M1669" s="4">
        <v>5</v>
      </c>
      <c r="N1669" s="4">
        <v>5</v>
      </c>
      <c r="O1669" s="4">
        <v>5</v>
      </c>
      <c r="P1669" s="4">
        <v>5</v>
      </c>
      <c r="Q1669" s="9">
        <f t="shared" ref="Q1669:Q1732" si="80">TIME(VALUE(MID(B1669,1,2)),VALUE(MID(B1669,4,2)),VALUE(RIGHT(B1669,2)))</f>
        <v>6.4884259259259267E-2</v>
      </c>
      <c r="R1669" s="4">
        <f t="shared" si="78"/>
        <v>40883.893425925926</v>
      </c>
      <c r="S1669" s="4">
        <v>0.20434954953956552</v>
      </c>
      <c r="T1669" s="4" t="str">
        <f>VLOOKUP(E1669,Sheet2!$A$2:$E$137,5,FALSE)</f>
        <v>IT</v>
      </c>
      <c r="U1669" s="4">
        <f>VLOOKUP($T1669,Sheet4!$H$1106:$M$1351,surveys!U$1+1,FALSE)</f>
        <v>0.40073733113706772</v>
      </c>
      <c r="V1669" s="4">
        <f>VLOOKUP($T1669,Sheet4!$H$1106:$M$1351,surveys!V$1+1,FALSE)</f>
        <v>0.60502083075372182</v>
      </c>
      <c r="W1669" s="4">
        <f>VLOOKUP($T1669,Sheet4!$H$1106:$M$1351,surveys!W$1+1,FALSE)</f>
        <v>0.75963680320784854</v>
      </c>
      <c r="X1669" s="4">
        <f>VLOOKUP($T1669,Sheet4!$H$1106:$M$1351,surveys!X$1+1,FALSE)</f>
        <v>0.89491209934724891</v>
      </c>
      <c r="Y1669" s="4">
        <f>VLOOKUP($T1669,Sheet4!$H$1106:$M$1351,surveys!Y$1+1,FALSE)</f>
        <v>1</v>
      </c>
      <c r="Z1669" s="4">
        <f t="shared" si="79"/>
        <v>1</v>
      </c>
      <c r="AA1669" s="4" t="str">
        <f>VLOOKUP(T1669&amp;"-"&amp;Z1669,Sheet4!$W$2:$AA$1100,3,FALSE)</f>
        <v>Roma</v>
      </c>
      <c r="AB1669" s="4">
        <f>VLOOKUP(T1669&amp;"-"&amp;Z1669,Sheet4!$W$2:$AA$1100,4,FALSE)</f>
        <v>41.894739999999999</v>
      </c>
      <c r="AC1669" s="4">
        <f>VLOOKUP(T1669&amp;"-"&amp;Z1669,Sheet4!$W$2:$AA$1100,5,FALSE)</f>
        <v>12.4839</v>
      </c>
    </row>
    <row r="1670" spans="1:29">
      <c r="A1670" s="6">
        <v>40883</v>
      </c>
      <c r="B1670" s="7">
        <v>0.90357638888888892</v>
      </c>
      <c r="C1670" s="4" t="s">
        <v>1213</v>
      </c>
      <c r="D1670" s="4" t="s">
        <v>1217</v>
      </c>
      <c r="E1670" s="4" t="s">
        <v>37</v>
      </c>
      <c r="F1670" s="4">
        <v>5</v>
      </c>
      <c r="G1670" s="4">
        <v>1</v>
      </c>
      <c r="H1670" s="4">
        <v>1</v>
      </c>
      <c r="I1670" s="4">
        <v>5</v>
      </c>
      <c r="J1670" s="4">
        <v>4</v>
      </c>
      <c r="K1670" s="4">
        <v>5</v>
      </c>
      <c r="L1670" s="4">
        <v>1</v>
      </c>
      <c r="M1670" s="4">
        <v>5</v>
      </c>
      <c r="N1670" s="4">
        <v>5</v>
      </c>
      <c r="O1670" s="4">
        <v>3</v>
      </c>
      <c r="P1670" s="4">
        <v>3</v>
      </c>
      <c r="Q1670" s="9">
        <f t="shared" si="80"/>
        <v>3.1134259259259257E-3</v>
      </c>
      <c r="R1670" s="4">
        <f t="shared" si="78"/>
        <v>40883.90357638889</v>
      </c>
      <c r="S1670" s="4">
        <v>0.67745892180687517</v>
      </c>
      <c r="T1670" s="4" t="str">
        <f>VLOOKUP(E1670,Sheet2!$A$2:$E$137,5,FALSE)</f>
        <v>PT</v>
      </c>
      <c r="U1670" s="4">
        <f>VLOOKUP($T1670,Sheet4!$H$1106:$M$1351,surveys!U$1+1,FALSE)</f>
        <v>0.43703858129282908</v>
      </c>
      <c r="V1670" s="4">
        <f>VLOOKUP($T1670,Sheet4!$H$1106:$M$1351,surveys!V$1+1,FALSE)</f>
        <v>0.64773543484664464</v>
      </c>
      <c r="W1670" s="4">
        <f>VLOOKUP($T1670,Sheet4!$H$1106:$M$1351,surveys!W$1+1,FALSE)</f>
        <v>0.79869631675299657</v>
      </c>
      <c r="X1670" s="4">
        <f>VLOOKUP($T1670,Sheet4!$H$1106:$M$1351,surveys!X$1+1,FALSE)</f>
        <v>0.90115606302176665</v>
      </c>
      <c r="Y1670" s="4">
        <f>VLOOKUP($T1670,Sheet4!$H$1106:$M$1351,surveys!Y$1+1,FALSE)</f>
        <v>1</v>
      </c>
      <c r="Z1670" s="4">
        <f t="shared" si="79"/>
        <v>3</v>
      </c>
      <c r="AA1670" s="4" t="str">
        <f>VLOOKUP(T1670&amp;"-"&amp;Z1670,Sheet4!$W$2:$AA$1100,3,FALSE)</f>
        <v>Amadora</v>
      </c>
      <c r="AB1670" s="4">
        <f>VLOOKUP(T1670&amp;"-"&amp;Z1670,Sheet4!$W$2:$AA$1100,4,FALSE)</f>
        <v>38.753819999999997</v>
      </c>
      <c r="AC1670" s="4">
        <f>VLOOKUP(T1670&amp;"-"&amp;Z1670,Sheet4!$W$2:$AA$1100,5,FALSE)</f>
        <v>-9.2308299999999992</v>
      </c>
    </row>
    <row r="1671" spans="1:29">
      <c r="A1671" s="6">
        <v>40883</v>
      </c>
      <c r="B1671" s="7">
        <v>0.47457175925925926</v>
      </c>
      <c r="C1671" s="4" t="s">
        <v>1215</v>
      </c>
      <c r="D1671" s="4" t="s">
        <v>1219</v>
      </c>
      <c r="E1671" s="4" t="s">
        <v>33</v>
      </c>
      <c r="F1671" s="4">
        <v>4</v>
      </c>
      <c r="G1671" s="4">
        <v>4</v>
      </c>
      <c r="H1671" s="4">
        <v>4</v>
      </c>
      <c r="I1671" s="4">
        <v>3</v>
      </c>
      <c r="J1671" s="4">
        <v>4</v>
      </c>
      <c r="K1671" s="4">
        <v>4</v>
      </c>
      <c r="L1671" s="4">
        <v>5</v>
      </c>
      <c r="M1671" s="4">
        <v>5</v>
      </c>
      <c r="N1671" s="4">
        <v>5</v>
      </c>
      <c r="O1671" s="4">
        <v>5</v>
      </c>
      <c r="P1671" s="4">
        <v>5</v>
      </c>
      <c r="Q1671" s="9">
        <f t="shared" si="80"/>
        <v>5.2071759259259255E-2</v>
      </c>
      <c r="R1671" s="4">
        <f t="shared" si="78"/>
        <v>40883.47457175926</v>
      </c>
      <c r="S1671" s="4">
        <v>0.4219380368501886</v>
      </c>
      <c r="T1671" s="4" t="str">
        <f>VLOOKUP(E1671,Sheet2!$A$2:$E$137,5,FALSE)</f>
        <v>IT</v>
      </c>
      <c r="U1671" s="4">
        <f>VLOOKUP($T1671,Sheet4!$H$1106:$M$1351,surveys!U$1+1,FALSE)</f>
        <v>0.40073733113706772</v>
      </c>
      <c r="V1671" s="4">
        <f>VLOOKUP($T1671,Sheet4!$H$1106:$M$1351,surveys!V$1+1,FALSE)</f>
        <v>0.60502083075372182</v>
      </c>
      <c r="W1671" s="4">
        <f>VLOOKUP($T1671,Sheet4!$H$1106:$M$1351,surveys!W$1+1,FALSE)</f>
        <v>0.75963680320784854</v>
      </c>
      <c r="X1671" s="4">
        <f>VLOOKUP($T1671,Sheet4!$H$1106:$M$1351,surveys!X$1+1,FALSE)</f>
        <v>0.89491209934724891</v>
      </c>
      <c r="Y1671" s="4">
        <f>VLOOKUP($T1671,Sheet4!$H$1106:$M$1351,surveys!Y$1+1,FALSE)</f>
        <v>1</v>
      </c>
      <c r="Z1671" s="4">
        <f t="shared" si="79"/>
        <v>2</v>
      </c>
      <c r="AA1671" s="4" t="str">
        <f>VLOOKUP(T1671&amp;"-"&amp;Z1671,Sheet4!$W$2:$AA$1100,3,FALSE)</f>
        <v>Milan</v>
      </c>
      <c r="AB1671" s="4">
        <f>VLOOKUP(T1671&amp;"-"&amp;Z1671,Sheet4!$W$2:$AA$1100,4,FALSE)</f>
        <v>45.464269999999999</v>
      </c>
      <c r="AC1671" s="4">
        <f>VLOOKUP(T1671&amp;"-"&amp;Z1671,Sheet4!$W$2:$AA$1100,5,FALSE)</f>
        <v>9.1895100000000003</v>
      </c>
    </row>
    <row r="1672" spans="1:29">
      <c r="A1672" s="6">
        <v>40882</v>
      </c>
      <c r="B1672" s="7">
        <v>0.40987268518518521</v>
      </c>
      <c r="C1672" s="4" t="s">
        <v>1213</v>
      </c>
      <c r="D1672" s="4" t="s">
        <v>1214</v>
      </c>
      <c r="E1672" s="4" t="s">
        <v>61</v>
      </c>
      <c r="F1672" s="4">
        <v>4</v>
      </c>
      <c r="G1672" s="4">
        <v>3</v>
      </c>
      <c r="H1672" s="4">
        <v>4</v>
      </c>
      <c r="I1672" s="4">
        <v>4</v>
      </c>
      <c r="J1672" s="4">
        <v>4</v>
      </c>
      <c r="K1672" s="4">
        <v>4</v>
      </c>
      <c r="L1672" s="4">
        <v>4</v>
      </c>
      <c r="M1672" s="4">
        <v>5</v>
      </c>
      <c r="N1672" s="4">
        <v>5</v>
      </c>
      <c r="O1672" s="4">
        <v>4</v>
      </c>
      <c r="P1672" s="4">
        <v>4</v>
      </c>
      <c r="Q1672" s="9">
        <f t="shared" si="80"/>
        <v>7.2337962962962963E-3</v>
      </c>
      <c r="R1672" s="4">
        <f t="shared" si="78"/>
        <v>40882.409872685188</v>
      </c>
      <c r="S1672" s="4">
        <v>0.82225047156355857</v>
      </c>
      <c r="T1672" s="4" t="str">
        <f>VLOOKUP(E1672,Sheet2!$A$2:$E$137,5,FALSE)</f>
        <v>FI</v>
      </c>
      <c r="U1672" s="4">
        <f>VLOOKUP($T1672,Sheet4!$H$1106:$M$1351,surveys!U$1+1,FALSE)</f>
        <v>0.41163684127505945</v>
      </c>
      <c r="V1672" s="4">
        <f>VLOOKUP($T1672,Sheet4!$H$1106:$M$1351,surveys!V$1+1,FALSE)</f>
        <v>0.58082044765359986</v>
      </c>
      <c r="W1672" s="4">
        <f>VLOOKUP($T1672,Sheet4!$H$1106:$M$1351,surveys!W$1+1,FALSE)</f>
        <v>0.73022037718715027</v>
      </c>
      <c r="X1672" s="4">
        <f>VLOOKUP($T1672,Sheet4!$H$1106:$M$1351,surveys!X$1+1,FALSE)</f>
        <v>0.87031151182966571</v>
      </c>
      <c r="Y1672" s="4">
        <f>VLOOKUP($T1672,Sheet4!$H$1106:$M$1351,surveys!Y$1+1,FALSE)</f>
        <v>1</v>
      </c>
      <c r="Z1672" s="4">
        <f t="shared" si="79"/>
        <v>4</v>
      </c>
      <c r="AA1672" s="4" t="str">
        <f>VLOOKUP(T1672&amp;"-"&amp;Z1672,Sheet4!$W$2:$AA$1100,3,FALSE)</f>
        <v>Vantaa</v>
      </c>
      <c r="AB1672" s="4">
        <f>VLOOKUP(T1672&amp;"-"&amp;Z1672,Sheet4!$W$2:$AA$1100,4,FALSE)</f>
        <v>60.294139999999999</v>
      </c>
      <c r="AC1672" s="4">
        <f>VLOOKUP(T1672&amp;"-"&amp;Z1672,Sheet4!$W$2:$AA$1100,5,FALSE)</f>
        <v>25.040990000000001</v>
      </c>
    </row>
    <row r="1673" spans="1:29">
      <c r="A1673" s="6">
        <v>40882</v>
      </c>
      <c r="B1673" s="7">
        <v>0.4739814814814815</v>
      </c>
      <c r="C1673" s="4" t="s">
        <v>1213</v>
      </c>
      <c r="D1673" s="4" t="s">
        <v>1217</v>
      </c>
      <c r="E1673" s="4" t="s">
        <v>28</v>
      </c>
      <c r="F1673" s="4">
        <v>5</v>
      </c>
      <c r="G1673" s="4">
        <v>1</v>
      </c>
      <c r="H1673" s="4">
        <v>1</v>
      </c>
      <c r="I1673" s="4">
        <v>5</v>
      </c>
      <c r="J1673" s="4">
        <v>3</v>
      </c>
      <c r="K1673" s="4">
        <v>5</v>
      </c>
      <c r="L1673" s="4">
        <v>1</v>
      </c>
      <c r="M1673" s="4">
        <v>5</v>
      </c>
      <c r="N1673" s="4">
        <v>5</v>
      </c>
      <c r="O1673" s="4">
        <v>5</v>
      </c>
      <c r="P1673" s="4">
        <v>5</v>
      </c>
      <c r="Q1673" s="9">
        <f t="shared" si="80"/>
        <v>5.1643518518518512E-2</v>
      </c>
      <c r="R1673" s="4">
        <f t="shared" si="78"/>
        <v>40882.473981481482</v>
      </c>
      <c r="S1673" s="4">
        <v>0.11792977111805492</v>
      </c>
      <c r="T1673" s="4" t="str">
        <f>VLOOKUP(E1673,Sheet2!$A$2:$E$137,5,FALSE)</f>
        <v>AT</v>
      </c>
      <c r="U1673" s="4">
        <f>VLOOKUP($T1673,Sheet4!$H$1106:$M$1351,surveys!U$1+1,FALSE)</f>
        <v>0.71742534648291634</v>
      </c>
      <c r="V1673" s="4">
        <f>VLOOKUP($T1673,Sheet4!$H$1106:$M$1351,surveys!V$1+1,FALSE)</f>
        <v>0.81172349908300157</v>
      </c>
      <c r="W1673" s="4">
        <f>VLOOKUP($T1673,Sheet4!$H$1106:$M$1351,surveys!W$1+1,FALSE)</f>
        <v>0.88856220405379505</v>
      </c>
      <c r="X1673" s="4">
        <f>VLOOKUP($T1673,Sheet4!$H$1106:$M$1351,surveys!X$1+1,FALSE)</f>
        <v>0.95229784043038701</v>
      </c>
      <c r="Y1673" s="4">
        <f>VLOOKUP($T1673,Sheet4!$H$1106:$M$1351,surveys!Y$1+1,FALSE)</f>
        <v>1</v>
      </c>
      <c r="Z1673" s="4">
        <f t="shared" si="79"/>
        <v>1</v>
      </c>
      <c r="AA1673" s="4" t="str">
        <f>VLOOKUP(T1673&amp;"-"&amp;Z1673,Sheet4!$W$2:$AA$1100,3,FALSE)</f>
        <v>Vienna</v>
      </c>
      <c r="AB1673" s="4">
        <f>VLOOKUP(T1673&amp;"-"&amp;Z1673,Sheet4!$W$2:$AA$1100,4,FALSE)</f>
        <v>48.208489999999998</v>
      </c>
      <c r="AC1673" s="4">
        <f>VLOOKUP(T1673&amp;"-"&amp;Z1673,Sheet4!$W$2:$AA$1100,5,FALSE)</f>
        <v>16.37208</v>
      </c>
    </row>
    <row r="1674" spans="1:29">
      <c r="A1674" s="6">
        <v>40882</v>
      </c>
      <c r="B1674" s="7">
        <v>0.48160879629629627</v>
      </c>
      <c r="C1674" s="4" t="s">
        <v>1215</v>
      </c>
      <c r="D1674" s="4" t="s">
        <v>1216</v>
      </c>
      <c r="E1674" s="4" t="s">
        <v>11</v>
      </c>
      <c r="F1674" s="4">
        <v>4</v>
      </c>
      <c r="G1674" s="4">
        <v>3</v>
      </c>
      <c r="H1674" s="4">
        <v>1</v>
      </c>
      <c r="I1674" s="4">
        <v>2</v>
      </c>
      <c r="J1674" s="4">
        <v>4</v>
      </c>
      <c r="K1674" s="4">
        <v>3</v>
      </c>
      <c r="L1674" s="4">
        <v>1</v>
      </c>
      <c r="M1674" s="4">
        <v>4</v>
      </c>
      <c r="N1674" s="4">
        <v>4</v>
      </c>
      <c r="O1674" s="4">
        <v>3</v>
      </c>
      <c r="P1674" s="4">
        <v>4</v>
      </c>
      <c r="Q1674" s="9">
        <f t="shared" si="80"/>
        <v>5.7361111111111106E-2</v>
      </c>
      <c r="R1674" s="4">
        <f t="shared" si="78"/>
        <v>40882.481608796297</v>
      </c>
      <c r="S1674" s="4">
        <v>0.7224172133705391</v>
      </c>
      <c r="T1674" s="4" t="str">
        <f>VLOOKUP(E1674,Sheet2!$A$2:$E$137,5,FALSE)</f>
        <v>FR</v>
      </c>
      <c r="U1674" s="4">
        <f>VLOOKUP($T1674,Sheet4!$H$1106:$M$1351,surveys!U$1+1,FALSE)</f>
        <v>0.51193913659220647</v>
      </c>
      <c r="V1674" s="4">
        <f>VLOOKUP($T1674,Sheet4!$H$1106:$M$1351,surveys!V$1+1,FALSE)</f>
        <v>0.70220575033861143</v>
      </c>
      <c r="W1674" s="4">
        <f>VLOOKUP($T1674,Sheet4!$H$1106:$M$1351,surveys!W$1+1,FALSE)</f>
        <v>0.81527182039156842</v>
      </c>
      <c r="X1674" s="4">
        <f>VLOOKUP($T1674,Sheet4!$H$1106:$M$1351,surveys!X$1+1,FALSE)</f>
        <v>0.91893911792009964</v>
      </c>
      <c r="Y1674" s="4">
        <f>VLOOKUP($T1674,Sheet4!$H$1106:$M$1351,surveys!Y$1+1,FALSE)</f>
        <v>1</v>
      </c>
      <c r="Z1674" s="4">
        <f t="shared" si="79"/>
        <v>3</v>
      </c>
      <c r="AA1674" s="4" t="str">
        <f>VLOOKUP(T1674&amp;"-"&amp;Z1674,Sheet4!$W$2:$AA$1100,3,FALSE)</f>
        <v>Lyon</v>
      </c>
      <c r="AB1674" s="4">
        <f>VLOOKUP(T1674&amp;"-"&amp;Z1674,Sheet4!$W$2:$AA$1100,4,FALSE)</f>
        <v>45.748460000000001</v>
      </c>
      <c r="AC1674" s="4">
        <f>VLOOKUP(T1674&amp;"-"&amp;Z1674,Sheet4!$W$2:$AA$1100,5,FALSE)</f>
        <v>4.8467099999999999</v>
      </c>
    </row>
    <row r="1675" spans="1:29">
      <c r="A1675" s="6">
        <v>40882</v>
      </c>
      <c r="B1675" s="7">
        <v>0.53834490740740748</v>
      </c>
      <c r="C1675" s="4" t="s">
        <v>1215</v>
      </c>
      <c r="D1675" s="4" t="s">
        <v>1216</v>
      </c>
      <c r="E1675" s="4" t="s">
        <v>28</v>
      </c>
      <c r="F1675" s="4">
        <v>5</v>
      </c>
      <c r="G1675" s="4">
        <v>3</v>
      </c>
      <c r="H1675" s="4">
        <v>5</v>
      </c>
      <c r="I1675" s="4">
        <v>5</v>
      </c>
      <c r="J1675" s="4">
        <v>5</v>
      </c>
      <c r="K1675" s="4">
        <v>5</v>
      </c>
      <c r="L1675" s="4">
        <v>4</v>
      </c>
      <c r="M1675" s="4">
        <v>5</v>
      </c>
      <c r="N1675" s="4">
        <v>5</v>
      </c>
      <c r="O1675" s="4">
        <v>5</v>
      </c>
      <c r="P1675" s="4">
        <v>5</v>
      </c>
      <c r="Q1675" s="9">
        <f t="shared" si="80"/>
        <v>2.6469907407407411E-2</v>
      </c>
      <c r="R1675" s="4">
        <f t="shared" si="78"/>
        <v>40882.538344907407</v>
      </c>
      <c r="S1675" s="4">
        <v>0.97260968822953475</v>
      </c>
      <c r="T1675" s="4" t="str">
        <f>VLOOKUP(E1675,Sheet2!$A$2:$E$137,5,FALSE)</f>
        <v>AT</v>
      </c>
      <c r="U1675" s="4">
        <f>VLOOKUP($T1675,Sheet4!$H$1106:$M$1351,surveys!U$1+1,FALSE)</f>
        <v>0.71742534648291634</v>
      </c>
      <c r="V1675" s="4">
        <f>VLOOKUP($T1675,Sheet4!$H$1106:$M$1351,surveys!V$1+1,FALSE)</f>
        <v>0.81172349908300157</v>
      </c>
      <c r="W1675" s="4">
        <f>VLOOKUP($T1675,Sheet4!$H$1106:$M$1351,surveys!W$1+1,FALSE)</f>
        <v>0.88856220405379505</v>
      </c>
      <c r="X1675" s="4">
        <f>VLOOKUP($T1675,Sheet4!$H$1106:$M$1351,surveys!X$1+1,FALSE)</f>
        <v>0.95229784043038701</v>
      </c>
      <c r="Y1675" s="4">
        <f>VLOOKUP($T1675,Sheet4!$H$1106:$M$1351,surveys!Y$1+1,FALSE)</f>
        <v>1</v>
      </c>
      <c r="Z1675" s="4">
        <f t="shared" si="79"/>
        <v>5</v>
      </c>
      <c r="AA1675" s="4" t="str">
        <f>VLOOKUP(T1675&amp;"-"&amp;Z1675,Sheet4!$W$2:$AA$1100,3,FALSE)</f>
        <v>Innsbruck</v>
      </c>
      <c r="AB1675" s="4">
        <f>VLOOKUP(T1675&amp;"-"&amp;Z1675,Sheet4!$W$2:$AA$1100,4,FALSE)</f>
        <v>47.262659999999997</v>
      </c>
      <c r="AC1675" s="4">
        <f>VLOOKUP(T1675&amp;"-"&amp;Z1675,Sheet4!$W$2:$AA$1100,5,FALSE)</f>
        <v>11.394539999999999</v>
      </c>
    </row>
    <row r="1676" spans="1:29">
      <c r="A1676" s="6">
        <v>40882</v>
      </c>
      <c r="B1676" s="7">
        <v>0.56708333333333327</v>
      </c>
      <c r="C1676" s="4" t="s">
        <v>1215</v>
      </c>
      <c r="D1676" s="4" t="s">
        <v>1218</v>
      </c>
      <c r="E1676" s="4" t="s">
        <v>11</v>
      </c>
      <c r="F1676" s="4">
        <v>4</v>
      </c>
      <c r="G1676" s="4">
        <v>3</v>
      </c>
      <c r="H1676" s="4">
        <v>4</v>
      </c>
      <c r="I1676" s="4">
        <v>3</v>
      </c>
      <c r="J1676" s="4">
        <v>4</v>
      </c>
      <c r="K1676" s="4">
        <v>4</v>
      </c>
      <c r="L1676" s="4">
        <v>4</v>
      </c>
      <c r="M1676" s="4">
        <v>5</v>
      </c>
      <c r="N1676" s="4">
        <v>4</v>
      </c>
      <c r="O1676" s="4">
        <v>4</v>
      </c>
      <c r="P1676" s="4">
        <v>4</v>
      </c>
      <c r="Q1676" s="9">
        <f t="shared" si="80"/>
        <v>4.6909722222222221E-2</v>
      </c>
      <c r="R1676" s="4">
        <f t="shared" si="78"/>
        <v>40882.567083333335</v>
      </c>
      <c r="S1676" s="4">
        <v>0.16606491931902934</v>
      </c>
      <c r="T1676" s="4" t="str">
        <f>VLOOKUP(E1676,Sheet2!$A$2:$E$137,5,FALSE)</f>
        <v>FR</v>
      </c>
      <c r="U1676" s="4">
        <f>VLOOKUP($T1676,Sheet4!$H$1106:$M$1351,surveys!U$1+1,FALSE)</f>
        <v>0.51193913659220647</v>
      </c>
      <c r="V1676" s="4">
        <f>VLOOKUP($T1676,Sheet4!$H$1106:$M$1351,surveys!V$1+1,FALSE)</f>
        <v>0.70220575033861143</v>
      </c>
      <c r="W1676" s="4">
        <f>VLOOKUP($T1676,Sheet4!$H$1106:$M$1351,surveys!W$1+1,FALSE)</f>
        <v>0.81527182039156842</v>
      </c>
      <c r="X1676" s="4">
        <f>VLOOKUP($T1676,Sheet4!$H$1106:$M$1351,surveys!X$1+1,FALSE)</f>
        <v>0.91893911792009964</v>
      </c>
      <c r="Y1676" s="4">
        <f>VLOOKUP($T1676,Sheet4!$H$1106:$M$1351,surveys!Y$1+1,FALSE)</f>
        <v>1</v>
      </c>
      <c r="Z1676" s="4">
        <f t="shared" si="79"/>
        <v>1</v>
      </c>
      <c r="AA1676" s="4" t="str">
        <f>VLOOKUP(T1676&amp;"-"&amp;Z1676,Sheet4!$W$2:$AA$1100,3,FALSE)</f>
        <v>Paris</v>
      </c>
      <c r="AB1676" s="4">
        <f>VLOOKUP(T1676&amp;"-"&amp;Z1676,Sheet4!$W$2:$AA$1100,4,FALSE)</f>
        <v>48.853409999999997</v>
      </c>
      <c r="AC1676" s="4">
        <f>VLOOKUP(T1676&amp;"-"&amp;Z1676,Sheet4!$W$2:$AA$1100,5,FALSE)</f>
        <v>2.3488000000000002</v>
      </c>
    </row>
    <row r="1677" spans="1:29">
      <c r="A1677" s="6">
        <v>40882</v>
      </c>
      <c r="B1677" s="7">
        <v>0.69207175925925923</v>
      </c>
      <c r="C1677" s="4" t="s">
        <v>1213</v>
      </c>
      <c r="D1677" s="4" t="s">
        <v>1217</v>
      </c>
      <c r="E1677" s="4" t="s">
        <v>42</v>
      </c>
      <c r="F1677" s="4">
        <v>3</v>
      </c>
      <c r="G1677" s="4">
        <v>3</v>
      </c>
      <c r="H1677" s="4">
        <v>3</v>
      </c>
      <c r="I1677" s="4">
        <v>5</v>
      </c>
      <c r="J1677" s="4">
        <v>5</v>
      </c>
      <c r="K1677" s="4">
        <v>5</v>
      </c>
      <c r="L1677" s="4">
        <v>5</v>
      </c>
      <c r="M1677" s="4">
        <v>5</v>
      </c>
      <c r="N1677" s="4">
        <v>5</v>
      </c>
      <c r="O1677" s="4">
        <v>5</v>
      </c>
      <c r="P1677" s="4">
        <v>5</v>
      </c>
      <c r="Q1677" s="9">
        <f t="shared" si="80"/>
        <v>6.4571759259259259E-2</v>
      </c>
      <c r="R1677" s="4">
        <f t="shared" si="78"/>
        <v>40882.692071759258</v>
      </c>
      <c r="S1677" s="4">
        <v>0.27250382505802895</v>
      </c>
      <c r="T1677" s="4" t="str">
        <f>VLOOKUP(E1677,Sheet2!$A$2:$E$137,5,FALSE)</f>
        <v>SE</v>
      </c>
      <c r="U1677" s="4">
        <f>VLOOKUP($T1677,Sheet4!$H$1106:$M$1351,surveys!U$1+1,FALSE)</f>
        <v>0.55292840835143986</v>
      </c>
      <c r="V1677" s="4">
        <f>VLOOKUP($T1677,Sheet4!$H$1106:$M$1351,surveys!V$1+1,FALSE)</f>
        <v>0.77531759074415163</v>
      </c>
      <c r="W1677" s="4">
        <f>VLOOKUP($T1677,Sheet4!$H$1106:$M$1351,surveys!W$1+1,FALSE)</f>
        <v>0.89070599005150708</v>
      </c>
      <c r="X1677" s="4">
        <f>VLOOKUP($T1677,Sheet4!$H$1106:$M$1351,surveys!X$1+1,FALSE)</f>
        <v>0.9470590181653743</v>
      </c>
      <c r="Y1677" s="4">
        <f>VLOOKUP($T1677,Sheet4!$H$1106:$M$1351,surveys!Y$1+1,FALSE)</f>
        <v>1</v>
      </c>
      <c r="Z1677" s="4">
        <f t="shared" si="79"/>
        <v>1</v>
      </c>
      <c r="AA1677" s="4" t="str">
        <f>VLOOKUP(T1677&amp;"-"&amp;Z1677,Sheet4!$W$2:$AA$1100,3,FALSE)</f>
        <v>Stockholm</v>
      </c>
      <c r="AB1677" s="4">
        <f>VLOOKUP(T1677&amp;"-"&amp;Z1677,Sheet4!$W$2:$AA$1100,4,FALSE)</f>
        <v>59.33258</v>
      </c>
      <c r="AC1677" s="4">
        <f>VLOOKUP(T1677&amp;"-"&amp;Z1677,Sheet4!$W$2:$AA$1100,5,FALSE)</f>
        <v>18.064900000000002</v>
      </c>
    </row>
    <row r="1678" spans="1:29">
      <c r="A1678" s="6">
        <v>40882</v>
      </c>
      <c r="B1678" s="7">
        <v>0.7768287037037036</v>
      </c>
      <c r="C1678" s="4" t="s">
        <v>1215</v>
      </c>
      <c r="D1678" s="4" t="s">
        <v>1214</v>
      </c>
      <c r="E1678" s="4" t="s">
        <v>13</v>
      </c>
      <c r="F1678" s="4">
        <v>2</v>
      </c>
      <c r="G1678" s="4">
        <v>1</v>
      </c>
      <c r="H1678" s="4">
        <v>1</v>
      </c>
      <c r="I1678" s="4">
        <v>2</v>
      </c>
      <c r="J1678" s="4">
        <v>1</v>
      </c>
      <c r="K1678" s="4">
        <v>2</v>
      </c>
      <c r="L1678" s="4">
        <v>1</v>
      </c>
      <c r="M1678" s="4">
        <v>3</v>
      </c>
      <c r="N1678" s="4">
        <v>1</v>
      </c>
      <c r="O1678" s="4">
        <v>3</v>
      </c>
      <c r="P1678" s="4">
        <v>1</v>
      </c>
      <c r="Q1678" s="9">
        <f t="shared" si="80"/>
        <v>5.2824074074074072E-2</v>
      </c>
      <c r="R1678" s="4">
        <f t="shared" si="78"/>
        <v>40882.776828703703</v>
      </c>
      <c r="S1678" s="4">
        <v>0.17098259367123969</v>
      </c>
      <c r="T1678" s="4" t="str">
        <f>VLOOKUP(E1678,Sheet2!$A$2:$E$137,5,FALSE)</f>
        <v>GB</v>
      </c>
      <c r="U1678" s="4">
        <f>VLOOKUP($T1678,Sheet4!$H$1106:$M$1351,surveys!U$1+1,FALSE)</f>
        <v>0.43993408527720174</v>
      </c>
      <c r="V1678" s="4">
        <f>VLOOKUP($T1678,Sheet4!$H$1106:$M$1351,surveys!V$1+1,FALSE)</f>
        <v>0.87986817055440347</v>
      </c>
      <c r="W1678" s="4">
        <f>VLOOKUP($T1678,Sheet4!$H$1106:$M$1351,surveys!W$1+1,FALSE)</f>
        <v>0.93717230822503084</v>
      </c>
      <c r="X1678" s="4">
        <f>VLOOKUP($T1678,Sheet4!$H$1106:$M$1351,surveys!X$1+1,FALSE)</f>
        <v>0.97269979890956382</v>
      </c>
      <c r="Y1678" s="4">
        <f>VLOOKUP($T1678,Sheet4!$H$1106:$M$1351,surveys!Y$1+1,FALSE)</f>
        <v>1</v>
      </c>
      <c r="Z1678" s="4">
        <f t="shared" si="79"/>
        <v>1</v>
      </c>
      <c r="AA1678" s="4" t="str">
        <f>VLOOKUP(T1678&amp;"-"&amp;Z1678,Sheet4!$W$2:$AA$1100,3,FALSE)</f>
        <v>City of London</v>
      </c>
      <c r="AB1678" s="4">
        <f>VLOOKUP(T1678&amp;"-"&amp;Z1678,Sheet4!$W$2:$AA$1100,4,FALSE)</f>
        <v>51.512790000000003</v>
      </c>
      <c r="AC1678" s="4">
        <f>VLOOKUP(T1678&amp;"-"&amp;Z1678,Sheet4!$W$2:$AA$1100,5,FALSE)</f>
        <v>-9.1840000000000005E-2</v>
      </c>
    </row>
    <row r="1679" spans="1:29">
      <c r="A1679" s="6">
        <v>40882</v>
      </c>
      <c r="B1679" s="7">
        <v>0.74739583333333337</v>
      </c>
      <c r="C1679" s="4" t="s">
        <v>1215</v>
      </c>
      <c r="D1679" s="4" t="s">
        <v>1216</v>
      </c>
      <c r="E1679" s="4" t="s">
        <v>1223</v>
      </c>
      <c r="F1679" s="4">
        <v>4</v>
      </c>
      <c r="G1679" s="4">
        <v>4</v>
      </c>
      <c r="H1679" s="4">
        <v>3</v>
      </c>
      <c r="I1679" s="4">
        <v>3</v>
      </c>
      <c r="J1679" s="4">
        <v>5</v>
      </c>
      <c r="K1679" s="4">
        <v>5</v>
      </c>
      <c r="L1679" s="4">
        <v>3</v>
      </c>
      <c r="M1679" s="4">
        <v>5</v>
      </c>
      <c r="N1679" s="4">
        <v>5</v>
      </c>
      <c r="O1679" s="4">
        <v>5</v>
      </c>
      <c r="P1679" s="4">
        <v>4</v>
      </c>
      <c r="Q1679" s="9">
        <f t="shared" si="80"/>
        <v>3.3020833333333333E-2</v>
      </c>
      <c r="R1679" s="4">
        <f t="shared" si="78"/>
        <v>40882.747395833336</v>
      </c>
      <c r="S1679" s="4">
        <v>0.2224428982243416</v>
      </c>
      <c r="T1679" s="4" t="str">
        <f>VLOOKUP(E1679,Sheet2!$A$2:$E$137,5,FALSE)</f>
        <v>CN</v>
      </c>
      <c r="U1679" s="4">
        <f>VLOOKUP($T1679,Sheet4!$H$1106:$M$1351,surveys!U$1+1,FALSE)</f>
        <v>0.33972325385332736</v>
      </c>
      <c r="V1679" s="4">
        <f>VLOOKUP($T1679,Sheet4!$H$1106:$M$1351,surveys!V$1+1,FALSE)</f>
        <v>0.53188294944144943</v>
      </c>
      <c r="W1679" s="4">
        <f>VLOOKUP($T1679,Sheet4!$H$1106:$M$1351,surveys!W$1+1,FALSE)</f>
        <v>0.70584550719534345</v>
      </c>
      <c r="X1679" s="4">
        <f>VLOOKUP($T1679,Sheet4!$H$1106:$M$1351,surveys!X$1+1,FALSE)</f>
        <v>0.8721198864785511</v>
      </c>
      <c r="Y1679" s="4">
        <f>VLOOKUP($T1679,Sheet4!$H$1106:$M$1351,surveys!Y$1+1,FALSE)</f>
        <v>1</v>
      </c>
      <c r="Z1679" s="4">
        <f t="shared" si="79"/>
        <v>1</v>
      </c>
      <c r="AA1679" s="4" t="str">
        <f>VLOOKUP(T1679&amp;"-"&amp;Z1679,Sheet4!$W$2:$AA$1100,3,FALSE)</f>
        <v>Shanghai</v>
      </c>
      <c r="AB1679" s="4">
        <f>VLOOKUP(T1679&amp;"-"&amp;Z1679,Sheet4!$W$2:$AA$1100,4,FALSE)</f>
        <v>31.22222</v>
      </c>
      <c r="AC1679" s="4">
        <f>VLOOKUP(T1679&amp;"-"&amp;Z1679,Sheet4!$W$2:$AA$1100,5,FALSE)</f>
        <v>121.45806</v>
      </c>
    </row>
    <row r="1680" spans="1:29">
      <c r="A1680" s="6">
        <v>40882</v>
      </c>
      <c r="B1680" s="7">
        <v>0.77114583333333331</v>
      </c>
      <c r="C1680" s="4" t="s">
        <v>1213</v>
      </c>
      <c r="D1680" s="4" t="s">
        <v>1217</v>
      </c>
      <c r="E1680" s="4" t="s">
        <v>23</v>
      </c>
      <c r="F1680" s="4">
        <v>2</v>
      </c>
      <c r="G1680" s="4">
        <v>2</v>
      </c>
      <c r="H1680" s="4">
        <v>3</v>
      </c>
      <c r="I1680" s="4">
        <v>3</v>
      </c>
      <c r="J1680" s="4">
        <v>5</v>
      </c>
      <c r="K1680" s="4">
        <v>5</v>
      </c>
      <c r="L1680" s="4">
        <v>3</v>
      </c>
      <c r="M1680" s="4">
        <v>5</v>
      </c>
      <c r="N1680" s="4">
        <v>5</v>
      </c>
      <c r="O1680" s="4">
        <v>4</v>
      </c>
      <c r="P1680" s="4">
        <v>5</v>
      </c>
      <c r="Q1680" s="9">
        <f t="shared" si="80"/>
        <v>4.9687499999999996E-2</v>
      </c>
      <c r="R1680" s="4">
        <f t="shared" si="78"/>
        <v>40882.771145833336</v>
      </c>
      <c r="S1680" s="4">
        <v>0.22230329670372839</v>
      </c>
      <c r="T1680" s="4" t="str">
        <f>VLOOKUP(E1680,Sheet2!$A$2:$E$137,5,FALSE)</f>
        <v>CA</v>
      </c>
      <c r="U1680" s="4">
        <f>VLOOKUP($T1680,Sheet4!$H$1106:$M$1351,surveys!U$1+1,FALSE)</f>
        <v>0.39929817507859233</v>
      </c>
      <c r="V1680" s="4">
        <f>VLOOKUP($T1680,Sheet4!$H$1106:$M$1351,surveys!V$1+1,FALSE)</f>
        <v>0.68226808593455113</v>
      </c>
      <c r="W1680" s="4">
        <f>VLOOKUP($T1680,Sheet4!$H$1106:$M$1351,surveys!W$1+1,FALSE)</f>
        <v>0.8413893511967715</v>
      </c>
      <c r="X1680" s="4">
        <f>VLOOKUP($T1680,Sheet4!$H$1106:$M$1351,surveys!X$1+1,FALSE)</f>
        <v>0.92969032990429024</v>
      </c>
      <c r="Y1680" s="4">
        <f>VLOOKUP($T1680,Sheet4!$H$1106:$M$1351,surveys!Y$1+1,FALSE)</f>
        <v>1</v>
      </c>
      <c r="Z1680" s="4">
        <f t="shared" si="79"/>
        <v>1</v>
      </c>
      <c r="AA1680" s="4" t="str">
        <f>VLOOKUP(T1680&amp;"-"&amp;Z1680,Sheet4!$W$2:$AA$1100,3,FALSE)</f>
        <v>Toronto</v>
      </c>
      <c r="AB1680" s="4">
        <f>VLOOKUP(T1680&amp;"-"&amp;Z1680,Sheet4!$W$2:$AA$1100,4,FALSE)</f>
        <v>43.700110000000002</v>
      </c>
      <c r="AC1680" s="4">
        <f>VLOOKUP(T1680&amp;"-"&amp;Z1680,Sheet4!$W$2:$AA$1100,5,FALSE)</f>
        <v>-79.416300000000007</v>
      </c>
    </row>
    <row r="1681" spans="1:29">
      <c r="A1681" s="6">
        <v>40882</v>
      </c>
      <c r="B1681" s="7">
        <v>0.80510416666666673</v>
      </c>
      <c r="C1681" s="4" t="s">
        <v>1215</v>
      </c>
      <c r="D1681" s="4" t="s">
        <v>1214</v>
      </c>
      <c r="E1681" s="4" t="s">
        <v>21</v>
      </c>
      <c r="F1681" s="4">
        <v>4</v>
      </c>
      <c r="G1681" s="4">
        <v>3</v>
      </c>
      <c r="H1681" s="4">
        <v>4</v>
      </c>
      <c r="I1681" s="4">
        <v>3</v>
      </c>
      <c r="J1681" s="4">
        <v>5</v>
      </c>
      <c r="K1681" s="4">
        <v>4</v>
      </c>
      <c r="L1681" s="4">
        <v>4</v>
      </c>
      <c r="M1681" s="4">
        <v>4</v>
      </c>
      <c r="N1681" s="4">
        <v>5</v>
      </c>
      <c r="O1681" s="4">
        <v>4</v>
      </c>
      <c r="P1681" s="4">
        <v>3</v>
      </c>
      <c r="Q1681" s="9">
        <f t="shared" si="80"/>
        <v>4.2476851851851851E-3</v>
      </c>
      <c r="R1681" s="4">
        <f t="shared" si="78"/>
        <v>40882.805104166669</v>
      </c>
      <c r="S1681" s="4">
        <v>0.8162973640322424</v>
      </c>
      <c r="T1681" s="4" t="str">
        <f>VLOOKUP(E1681,Sheet2!$A$2:$E$137,5,FALSE)</f>
        <v>MX</v>
      </c>
      <c r="U1681" s="4">
        <f>VLOOKUP($T1681,Sheet4!$H$1106:$M$1351,surveys!U$1+1,FALSE)</f>
        <v>0.64192227588837014</v>
      </c>
      <c r="V1681" s="4">
        <f>VLOOKUP($T1681,Sheet4!$H$1106:$M$1351,surveys!V$1+1,FALSE)</f>
        <v>0.73699712700692854</v>
      </c>
      <c r="W1681" s="4">
        <f>VLOOKUP($T1681,Sheet4!$H$1106:$M$1351,surveys!W$1+1,FALSE)</f>
        <v>0.83130642446864456</v>
      </c>
      <c r="X1681" s="4">
        <f>VLOOKUP($T1681,Sheet4!$H$1106:$M$1351,surveys!X$1+1,FALSE)</f>
        <v>0.91696724211461977</v>
      </c>
      <c r="Y1681" s="4">
        <f>VLOOKUP($T1681,Sheet4!$H$1106:$M$1351,surveys!Y$1+1,FALSE)</f>
        <v>1</v>
      </c>
      <c r="Z1681" s="4">
        <f t="shared" si="79"/>
        <v>3</v>
      </c>
      <c r="AA1681" s="4" t="str">
        <f>VLOOKUP(T1681&amp;"-"&amp;Z1681,Sheet4!$W$2:$AA$1100,3,FALSE)</f>
        <v>Ecatepec</v>
      </c>
      <c r="AB1681" s="4">
        <f>VLOOKUP(T1681&amp;"-"&amp;Z1681,Sheet4!$W$2:$AA$1100,4,FALSE)</f>
        <v>19.601109999999998</v>
      </c>
      <c r="AC1681" s="4">
        <f>VLOOKUP(T1681&amp;"-"&amp;Z1681,Sheet4!$W$2:$AA$1100,5,FALSE)</f>
        <v>-99.052499999999995</v>
      </c>
    </row>
    <row r="1682" spans="1:29">
      <c r="A1682" s="6">
        <v>40882</v>
      </c>
      <c r="B1682" s="7">
        <v>0.82866898148148149</v>
      </c>
      <c r="C1682" s="4" t="s">
        <v>1215</v>
      </c>
      <c r="D1682" s="4" t="s">
        <v>1218</v>
      </c>
      <c r="E1682" s="4" t="s">
        <v>90</v>
      </c>
      <c r="F1682" s="4">
        <v>3</v>
      </c>
      <c r="G1682" s="4">
        <v>3</v>
      </c>
      <c r="H1682" s="4">
        <v>4</v>
      </c>
      <c r="I1682" s="4">
        <v>4</v>
      </c>
      <c r="J1682" s="4">
        <v>5</v>
      </c>
      <c r="K1682" s="4">
        <v>5</v>
      </c>
      <c r="L1682" s="4">
        <v>4</v>
      </c>
      <c r="M1682" s="4">
        <v>5</v>
      </c>
      <c r="N1682" s="4">
        <v>5</v>
      </c>
      <c r="O1682" s="4">
        <v>5</v>
      </c>
      <c r="P1682" s="4">
        <v>4</v>
      </c>
      <c r="Q1682" s="9">
        <f t="shared" si="80"/>
        <v>2.0381944444444446E-2</v>
      </c>
      <c r="R1682" s="4">
        <f t="shared" si="78"/>
        <v>40882.828668981485</v>
      </c>
      <c r="S1682" s="4">
        <v>1.6387728629574383E-3</v>
      </c>
      <c r="T1682" s="4" t="str">
        <f>VLOOKUP(E1682,Sheet2!$A$2:$E$137,5,FALSE)</f>
        <v>BR</v>
      </c>
      <c r="U1682" s="4">
        <f>VLOOKUP($T1682,Sheet4!$H$1106:$M$1351,surveys!U$1+1,FALSE)</f>
        <v>0.42589334033940757</v>
      </c>
      <c r="V1682" s="4">
        <f>VLOOKUP($T1682,Sheet4!$H$1106:$M$1351,surveys!V$1+1,FALSE)</f>
        <v>0.68189351679456123</v>
      </c>
      <c r="W1682" s="4">
        <f>VLOOKUP($T1682,Sheet4!$H$1106:$M$1351,surveys!W$1+1,FALSE)</f>
        <v>0.79714355145235938</v>
      </c>
      <c r="X1682" s="4">
        <f>VLOOKUP($T1682,Sheet4!$H$1106:$M$1351,surveys!X$1+1,FALSE)</f>
        <v>0.8991407500992985</v>
      </c>
      <c r="Y1682" s="4">
        <f>VLOOKUP($T1682,Sheet4!$H$1106:$M$1351,surveys!Y$1+1,FALSE)</f>
        <v>1</v>
      </c>
      <c r="Z1682" s="4">
        <f t="shared" si="79"/>
        <v>1</v>
      </c>
      <c r="AA1682" s="4" t="str">
        <f>VLOOKUP(T1682&amp;"-"&amp;Z1682,Sheet4!$W$2:$AA$1100,3,FALSE)</f>
        <v>Sao Paulo</v>
      </c>
      <c r="AB1682" s="4">
        <f>VLOOKUP(T1682&amp;"-"&amp;Z1682,Sheet4!$W$2:$AA$1100,4,FALSE)</f>
        <v>-23.547499999999999</v>
      </c>
      <c r="AC1682" s="4">
        <f>VLOOKUP(T1682&amp;"-"&amp;Z1682,Sheet4!$W$2:$AA$1100,5,FALSE)</f>
        <v>-46.636110000000002</v>
      </c>
    </row>
    <row r="1683" spans="1:29">
      <c r="A1683" s="6">
        <v>40882</v>
      </c>
      <c r="B1683" s="7">
        <v>0.93541666666666667</v>
      </c>
      <c r="C1683" s="4" t="s">
        <v>1215</v>
      </c>
      <c r="D1683" s="4" t="s">
        <v>1214</v>
      </c>
      <c r="E1683" s="4" t="s">
        <v>116</v>
      </c>
      <c r="F1683" s="4">
        <v>3</v>
      </c>
      <c r="G1683" s="4">
        <v>4</v>
      </c>
      <c r="H1683" s="4">
        <v>3</v>
      </c>
      <c r="I1683" s="4">
        <v>4</v>
      </c>
      <c r="J1683" s="4">
        <v>3</v>
      </c>
      <c r="K1683" s="4">
        <v>3</v>
      </c>
      <c r="L1683" s="4">
        <v>4</v>
      </c>
      <c r="M1683" s="4">
        <v>5</v>
      </c>
      <c r="N1683" s="4">
        <v>3</v>
      </c>
      <c r="O1683" s="4">
        <v>5</v>
      </c>
      <c r="P1683" s="4">
        <v>4</v>
      </c>
      <c r="Q1683" s="9">
        <f t="shared" si="80"/>
        <v>2.508101851851852E-2</v>
      </c>
      <c r="R1683" s="4">
        <f t="shared" si="78"/>
        <v>40882.935416666667</v>
      </c>
      <c r="S1683" s="4">
        <v>0.48294350455913038</v>
      </c>
      <c r="T1683" s="4" t="str">
        <f>VLOOKUP(E1683,Sheet2!$A$2:$E$137,5,FALSE)</f>
        <v>RO</v>
      </c>
      <c r="U1683" s="4">
        <f>VLOOKUP($T1683,Sheet4!$H$1106:$M$1351,surveys!U$1+1,FALSE)</f>
        <v>0.59951742353350723</v>
      </c>
      <c r="V1683" s="4">
        <f>VLOOKUP($T1683,Sheet4!$H$1106:$M$1351,surveys!V$1+1,FALSE)</f>
        <v>0.70108268313792865</v>
      </c>
      <c r="W1683" s="4">
        <f>VLOOKUP($T1683,Sheet4!$H$1106:$M$1351,surveys!W$1+1,FALSE)</f>
        <v>0.80224425203841443</v>
      </c>
      <c r="X1683" s="4">
        <f>VLOOKUP($T1683,Sheet4!$H$1106:$M$1351,surveys!X$1+1,FALSE)</f>
        <v>0.90286447936993586</v>
      </c>
      <c r="Y1683" s="4">
        <f>VLOOKUP($T1683,Sheet4!$H$1106:$M$1351,surveys!Y$1+1,FALSE)</f>
        <v>1</v>
      </c>
      <c r="Z1683" s="4">
        <f t="shared" si="79"/>
        <v>1</v>
      </c>
      <c r="AA1683" s="4" t="str">
        <f>VLOOKUP(T1683&amp;"-"&amp;Z1683,Sheet4!$W$2:$AA$1100,3,FALSE)</f>
        <v>Bucharest</v>
      </c>
      <c r="AB1683" s="4">
        <f>VLOOKUP(T1683&amp;"-"&amp;Z1683,Sheet4!$W$2:$AA$1100,4,FALSE)</f>
        <v>44.432250000000003</v>
      </c>
      <c r="AC1683" s="4">
        <f>VLOOKUP(T1683&amp;"-"&amp;Z1683,Sheet4!$W$2:$AA$1100,5,FALSE)</f>
        <v>26.106259999999999</v>
      </c>
    </row>
    <row r="1684" spans="1:29">
      <c r="A1684" s="6">
        <v>40881</v>
      </c>
      <c r="B1684" s="7">
        <v>0.31494212962962964</v>
      </c>
      <c r="C1684" s="4" t="s">
        <v>1213</v>
      </c>
      <c r="D1684" s="4" t="s">
        <v>1217</v>
      </c>
      <c r="E1684" s="4" t="s">
        <v>33</v>
      </c>
      <c r="F1684" s="4">
        <v>2</v>
      </c>
      <c r="G1684" s="4">
        <v>3</v>
      </c>
      <c r="H1684" s="4">
        <v>4</v>
      </c>
      <c r="I1684" s="4">
        <v>2</v>
      </c>
      <c r="J1684" s="4">
        <v>2</v>
      </c>
      <c r="K1684" s="4">
        <v>2</v>
      </c>
      <c r="L1684" s="4">
        <v>3</v>
      </c>
      <c r="M1684" s="4">
        <v>2</v>
      </c>
      <c r="N1684" s="4">
        <v>2</v>
      </c>
      <c r="O1684" s="4">
        <v>2</v>
      </c>
      <c r="P1684" s="4">
        <v>3</v>
      </c>
      <c r="Q1684" s="9">
        <f t="shared" si="80"/>
        <v>1.045138888888889E-2</v>
      </c>
      <c r="R1684" s="4">
        <f t="shared" si="78"/>
        <v>40881.314942129633</v>
      </c>
      <c r="S1684" s="4">
        <v>0.58213837509084776</v>
      </c>
      <c r="T1684" s="4" t="str">
        <f>VLOOKUP(E1684,Sheet2!$A$2:$E$137,5,FALSE)</f>
        <v>IT</v>
      </c>
      <c r="U1684" s="4">
        <f>VLOOKUP($T1684,Sheet4!$H$1106:$M$1351,surveys!U$1+1,FALSE)</f>
        <v>0.40073733113706772</v>
      </c>
      <c r="V1684" s="4">
        <f>VLOOKUP($T1684,Sheet4!$H$1106:$M$1351,surveys!V$1+1,FALSE)</f>
        <v>0.60502083075372182</v>
      </c>
      <c r="W1684" s="4">
        <f>VLOOKUP($T1684,Sheet4!$H$1106:$M$1351,surveys!W$1+1,FALSE)</f>
        <v>0.75963680320784854</v>
      </c>
      <c r="X1684" s="4">
        <f>VLOOKUP($T1684,Sheet4!$H$1106:$M$1351,surveys!X$1+1,FALSE)</f>
        <v>0.89491209934724891</v>
      </c>
      <c r="Y1684" s="4">
        <f>VLOOKUP($T1684,Sheet4!$H$1106:$M$1351,surveys!Y$1+1,FALSE)</f>
        <v>1</v>
      </c>
      <c r="Z1684" s="4">
        <f t="shared" si="79"/>
        <v>2</v>
      </c>
      <c r="AA1684" s="4" t="str">
        <f>VLOOKUP(T1684&amp;"-"&amp;Z1684,Sheet4!$W$2:$AA$1100,3,FALSE)</f>
        <v>Milan</v>
      </c>
      <c r="AB1684" s="4">
        <f>VLOOKUP(T1684&amp;"-"&amp;Z1684,Sheet4!$W$2:$AA$1100,4,FALSE)</f>
        <v>45.464269999999999</v>
      </c>
      <c r="AC1684" s="4">
        <f>VLOOKUP(T1684&amp;"-"&amp;Z1684,Sheet4!$W$2:$AA$1100,5,FALSE)</f>
        <v>9.1895100000000003</v>
      </c>
    </row>
    <row r="1685" spans="1:29">
      <c r="A1685" s="6">
        <v>40881</v>
      </c>
      <c r="B1685" s="7">
        <v>0.40383101851851855</v>
      </c>
      <c r="C1685" s="4" t="s">
        <v>1215</v>
      </c>
      <c r="D1685" s="4" t="s">
        <v>1216</v>
      </c>
      <c r="E1685" s="4" t="s">
        <v>321</v>
      </c>
      <c r="F1685" s="4">
        <v>1</v>
      </c>
      <c r="G1685" s="4">
        <v>3</v>
      </c>
      <c r="H1685" s="4">
        <v>2</v>
      </c>
      <c r="I1685" s="4">
        <v>3</v>
      </c>
      <c r="J1685" s="4">
        <v>5</v>
      </c>
      <c r="K1685" s="4">
        <v>4</v>
      </c>
      <c r="L1685" s="4">
        <v>4</v>
      </c>
      <c r="M1685" s="4">
        <v>5</v>
      </c>
      <c r="N1685" s="4">
        <v>5</v>
      </c>
      <c r="O1685" s="4">
        <v>1</v>
      </c>
      <c r="P1685" s="4">
        <v>2</v>
      </c>
      <c r="Q1685" s="9">
        <f t="shared" si="80"/>
        <v>2.3032407407407407E-3</v>
      </c>
      <c r="R1685" s="4">
        <f t="shared" si="78"/>
        <v>40881.403831018521</v>
      </c>
      <c r="S1685" s="4">
        <v>0.12481740804684627</v>
      </c>
      <c r="T1685" s="4" t="str">
        <f>VLOOKUP(E1685,Sheet2!$A$2:$E$137,5,FALSE)</f>
        <v>MA</v>
      </c>
      <c r="U1685" s="4">
        <f>VLOOKUP($T1685,Sheet4!$H$1106:$M$1351,surveys!U$1+1,FALSE)</f>
        <v>0.41885576747118602</v>
      </c>
      <c r="V1685" s="4">
        <f>VLOOKUP($T1685,Sheet4!$H$1106:$M$1351,surveys!V$1+1,FALSE)</f>
        <v>0.63937779006634499</v>
      </c>
      <c r="W1685" s="4">
        <f>VLOOKUP($T1685,Sheet4!$H$1106:$M$1351,surveys!W$1+1,FALSE)</f>
        <v>0.76788712382800239</v>
      </c>
      <c r="X1685" s="4">
        <f>VLOOKUP($T1685,Sheet4!$H$1106:$M$1351,surveys!X$1+1,FALSE)</f>
        <v>0.88821807873757352</v>
      </c>
      <c r="Y1685" s="4">
        <f>VLOOKUP($T1685,Sheet4!$H$1106:$M$1351,surveys!Y$1+1,FALSE)</f>
        <v>1</v>
      </c>
      <c r="Z1685" s="4">
        <f t="shared" si="79"/>
        <v>1</v>
      </c>
      <c r="AA1685" s="4" t="str">
        <f>VLOOKUP(T1685&amp;"-"&amp;Z1685,Sheet4!$W$2:$AA$1100,3,FALSE)</f>
        <v>Casablanca</v>
      </c>
      <c r="AB1685" s="4">
        <f>VLOOKUP(T1685&amp;"-"&amp;Z1685,Sheet4!$W$2:$AA$1100,4,FALSE)</f>
        <v>33.592779999999998</v>
      </c>
      <c r="AC1685" s="4">
        <f>VLOOKUP(T1685&amp;"-"&amp;Z1685,Sheet4!$W$2:$AA$1100,5,FALSE)</f>
        <v>-7.6191599999999999</v>
      </c>
    </row>
    <row r="1686" spans="1:29">
      <c r="A1686" s="6">
        <v>40881</v>
      </c>
      <c r="B1686" s="7">
        <v>0.88135416666666688</v>
      </c>
      <c r="C1686" s="4" t="s">
        <v>1213</v>
      </c>
      <c r="D1686" s="4" t="s">
        <v>1216</v>
      </c>
      <c r="E1686" s="4" t="s">
        <v>26</v>
      </c>
      <c r="F1686" s="4">
        <v>5</v>
      </c>
      <c r="G1686" s="4">
        <v>5</v>
      </c>
      <c r="H1686" s="4">
        <v>5</v>
      </c>
      <c r="I1686" s="4">
        <v>5</v>
      </c>
      <c r="J1686" s="4">
        <v>5</v>
      </c>
      <c r="K1686" s="4">
        <v>5</v>
      </c>
      <c r="L1686" s="4">
        <v>5</v>
      </c>
      <c r="M1686" s="4">
        <v>5</v>
      </c>
      <c r="N1686" s="4">
        <v>5</v>
      </c>
      <c r="O1686" s="4">
        <v>5</v>
      </c>
      <c r="P1686" s="4">
        <v>5</v>
      </c>
      <c r="Q1686" s="9">
        <f t="shared" si="80"/>
        <v>5.7025462962962958E-2</v>
      </c>
      <c r="R1686" s="4">
        <f t="shared" si="78"/>
        <v>40881.881354166668</v>
      </c>
      <c r="S1686" s="4">
        <v>0.21640529030768807</v>
      </c>
      <c r="T1686" s="4" t="str">
        <f>VLOOKUP(E1686,Sheet2!$A$2:$E$137,5,FALSE)</f>
        <v>DE</v>
      </c>
      <c r="U1686" s="4">
        <f>VLOOKUP($T1686,Sheet4!$H$1106:$M$1351,surveys!U$1+1,FALSE)</f>
        <v>0.42620281948941302</v>
      </c>
      <c r="V1686" s="4">
        <f>VLOOKUP($T1686,Sheet4!$H$1106:$M$1351,surveys!V$1+1,FALSE)</f>
        <v>0.64253089557903176</v>
      </c>
      <c r="W1686" s="4">
        <f>VLOOKUP($T1686,Sheet4!$H$1106:$M$1351,surveys!W$1+1,FALSE)</f>
        <v>0.79931043378760003</v>
      </c>
      <c r="X1686" s="4">
        <f>VLOOKUP($T1686,Sheet4!$H$1106:$M$1351,surveys!X$1+1,FALSE)</f>
        <v>0.91914675697020254</v>
      </c>
      <c r="Y1686" s="4">
        <f>VLOOKUP($T1686,Sheet4!$H$1106:$M$1351,surveys!Y$1+1,FALSE)</f>
        <v>1</v>
      </c>
      <c r="Z1686" s="4">
        <f t="shared" si="79"/>
        <v>1</v>
      </c>
      <c r="AA1686" s="4" t="str">
        <f>VLOOKUP(T1686&amp;"-"&amp;Z1686,Sheet4!$W$2:$AA$1100,3,FALSE)</f>
        <v>Berlin</v>
      </c>
      <c r="AB1686" s="4">
        <f>VLOOKUP(T1686&amp;"-"&amp;Z1686,Sheet4!$W$2:$AA$1100,4,FALSE)</f>
        <v>52.524369999999998</v>
      </c>
      <c r="AC1686" s="4">
        <f>VLOOKUP(T1686&amp;"-"&amp;Z1686,Sheet4!$W$2:$AA$1100,5,FALSE)</f>
        <v>13.41053</v>
      </c>
    </row>
    <row r="1687" spans="1:29">
      <c r="A1687" s="6">
        <v>40881</v>
      </c>
      <c r="B1687" s="7">
        <v>0.52612268518518523</v>
      </c>
      <c r="C1687" s="4" t="s">
        <v>1215</v>
      </c>
      <c r="D1687" s="4" t="s">
        <v>1218</v>
      </c>
      <c r="E1687" s="4" t="s">
        <v>63</v>
      </c>
      <c r="F1687" s="4">
        <v>3</v>
      </c>
      <c r="G1687" s="4">
        <v>5</v>
      </c>
      <c r="H1687" s="4">
        <v>3</v>
      </c>
      <c r="I1687" s="4">
        <v>3</v>
      </c>
      <c r="J1687" s="4">
        <v>5</v>
      </c>
      <c r="K1687" s="4">
        <v>3</v>
      </c>
      <c r="L1687" s="4">
        <v>3</v>
      </c>
      <c r="M1687" s="4">
        <v>5</v>
      </c>
      <c r="N1687" s="4">
        <v>4</v>
      </c>
      <c r="O1687" s="4">
        <v>5</v>
      </c>
      <c r="P1687" s="4">
        <v>3</v>
      </c>
      <c r="Q1687" s="9">
        <f t="shared" si="80"/>
        <v>1.9039351851851852E-2</v>
      </c>
      <c r="R1687" s="4">
        <f t="shared" si="78"/>
        <v>40881.526122685187</v>
      </c>
      <c r="S1687" s="4">
        <v>0.66171611073968606</v>
      </c>
      <c r="T1687" s="4" t="str">
        <f>VLOOKUP(E1687,Sheet2!$A$2:$E$137,5,FALSE)</f>
        <v>IL</v>
      </c>
      <c r="U1687" s="4">
        <f>VLOOKUP($T1687,Sheet4!$H$1106:$M$1351,surveys!U$1+1,FALSE)</f>
        <v>0.38470739608051052</v>
      </c>
      <c r="V1687" s="4">
        <f>VLOOKUP($T1687,Sheet4!$H$1106:$M$1351,surveys!V$1+1,FALSE)</f>
        <v>0.60022974682589458</v>
      </c>
      <c r="W1687" s="4">
        <f>VLOOKUP($T1687,Sheet4!$H$1106:$M$1351,surveys!W$1+1,FALSE)</f>
        <v>0.74425255771149745</v>
      </c>
      <c r="X1687" s="4">
        <f>VLOOKUP($T1687,Sheet4!$H$1106:$M$1351,surveys!X$1+1,FALSE)</f>
        <v>0.87895402692736246</v>
      </c>
      <c r="Y1687" s="4">
        <f>VLOOKUP($T1687,Sheet4!$H$1106:$M$1351,surveys!Y$1+1,FALSE)</f>
        <v>1</v>
      </c>
      <c r="Z1687" s="4">
        <f t="shared" si="79"/>
        <v>3</v>
      </c>
      <c r="AA1687" s="4" t="str">
        <f>VLOOKUP(T1687&amp;"-"&amp;Z1687,Sheet4!$W$2:$AA$1100,3,FALSE)</f>
        <v>Haifa</v>
      </c>
      <c r="AB1687" s="4">
        <f>VLOOKUP(T1687&amp;"-"&amp;Z1687,Sheet4!$W$2:$AA$1100,4,FALSE)</f>
        <v>32.815559999999998</v>
      </c>
      <c r="AC1687" s="4">
        <f>VLOOKUP(T1687&amp;"-"&amp;Z1687,Sheet4!$W$2:$AA$1100,5,FALSE)</f>
        <v>34.989170000000001</v>
      </c>
    </row>
    <row r="1688" spans="1:29">
      <c r="A1688" s="6">
        <v>40881</v>
      </c>
      <c r="B1688" s="7">
        <v>0.95239583333333344</v>
      </c>
      <c r="C1688" s="4" t="s">
        <v>1213</v>
      </c>
      <c r="D1688" s="4" t="s">
        <v>1219</v>
      </c>
      <c r="E1688" s="4" t="s">
        <v>168</v>
      </c>
      <c r="F1688" s="4">
        <v>5</v>
      </c>
      <c r="G1688" s="4">
        <v>5</v>
      </c>
      <c r="H1688" s="4">
        <v>5</v>
      </c>
      <c r="I1688" s="4">
        <v>5</v>
      </c>
      <c r="J1688" s="4">
        <v>5</v>
      </c>
      <c r="K1688" s="4">
        <v>5</v>
      </c>
      <c r="L1688" s="4">
        <v>5</v>
      </c>
      <c r="M1688" s="4">
        <v>5</v>
      </c>
      <c r="N1688" s="4">
        <v>5</v>
      </c>
      <c r="O1688" s="4">
        <v>5</v>
      </c>
      <c r="P1688" s="4">
        <v>5</v>
      </c>
      <c r="Q1688" s="9">
        <f t="shared" si="80"/>
        <v>3.6493055555555549E-2</v>
      </c>
      <c r="R1688" s="4">
        <f t="shared" si="78"/>
        <v>40881.95239583333</v>
      </c>
      <c r="S1688" s="4">
        <v>0.13621489765733141</v>
      </c>
      <c r="T1688" s="4" t="str">
        <f>VLOOKUP(E1688,Sheet2!$A$2:$E$137,5,FALSE)</f>
        <v>VE</v>
      </c>
      <c r="U1688" s="4">
        <f>VLOOKUP($T1688,Sheet4!$H$1106:$M$1351,surveys!U$1+1,FALSE)</f>
        <v>0.3270172138591203</v>
      </c>
      <c r="V1688" s="4">
        <f>VLOOKUP($T1688,Sheet4!$H$1106:$M$1351,surveys!V$1+1,FALSE)</f>
        <v>0.56955498080463451</v>
      </c>
      <c r="W1688" s="4">
        <f>VLOOKUP($T1688,Sheet4!$H$1106:$M$1351,surveys!W$1+1,FALSE)</f>
        <v>0.76077895064318279</v>
      </c>
      <c r="X1688" s="4">
        <f>VLOOKUP($T1688,Sheet4!$H$1106:$M$1351,surveys!X$1+1,FALSE)</f>
        <v>0.91176094518439343</v>
      </c>
      <c r="Y1688" s="4">
        <f>VLOOKUP($T1688,Sheet4!$H$1106:$M$1351,surveys!Y$1+1,FALSE)</f>
        <v>1</v>
      </c>
      <c r="Z1688" s="4">
        <f t="shared" si="79"/>
        <v>1</v>
      </c>
      <c r="AA1688" s="4" t="str">
        <f>VLOOKUP(T1688&amp;"-"&amp;Z1688,Sheet4!$W$2:$AA$1100,3,FALSE)</f>
        <v>Caracas</v>
      </c>
      <c r="AB1688" s="4">
        <f>VLOOKUP(T1688&amp;"-"&amp;Z1688,Sheet4!$W$2:$AA$1100,4,FALSE)</f>
        <v>10.488009999999999</v>
      </c>
      <c r="AC1688" s="4">
        <f>VLOOKUP(T1688&amp;"-"&amp;Z1688,Sheet4!$W$2:$AA$1100,5,FALSE)</f>
        <v>-66.879189999999994</v>
      </c>
    </row>
    <row r="1689" spans="1:29">
      <c r="A1689" s="6">
        <v>40880</v>
      </c>
      <c r="B1689" s="7">
        <v>0.4750462962962963</v>
      </c>
      <c r="C1689" s="4" t="s">
        <v>1215</v>
      </c>
      <c r="D1689" s="4" t="s">
        <v>1216</v>
      </c>
      <c r="E1689" s="4" t="s">
        <v>11</v>
      </c>
      <c r="F1689" s="4">
        <v>3</v>
      </c>
      <c r="G1689" s="4">
        <v>4</v>
      </c>
      <c r="H1689" s="4">
        <v>4</v>
      </c>
      <c r="I1689" s="4">
        <v>3</v>
      </c>
      <c r="J1689" s="4">
        <v>4</v>
      </c>
      <c r="K1689" s="4">
        <v>3</v>
      </c>
      <c r="L1689" s="4">
        <v>2</v>
      </c>
      <c r="M1689" s="4">
        <v>4</v>
      </c>
      <c r="N1689" s="4">
        <v>5</v>
      </c>
      <c r="O1689" s="4">
        <v>4</v>
      </c>
      <c r="P1689" s="4">
        <v>5</v>
      </c>
      <c r="Q1689" s="9">
        <f t="shared" si="80"/>
        <v>5.319444444444444E-2</v>
      </c>
      <c r="R1689" s="4">
        <f t="shared" si="78"/>
        <v>40880.475046296298</v>
      </c>
      <c r="S1689" s="4">
        <v>0.36948092234867658</v>
      </c>
      <c r="T1689" s="4" t="str">
        <f>VLOOKUP(E1689,Sheet2!$A$2:$E$137,5,FALSE)</f>
        <v>FR</v>
      </c>
      <c r="U1689" s="4">
        <f>VLOOKUP($T1689,Sheet4!$H$1106:$M$1351,surveys!U$1+1,FALSE)</f>
        <v>0.51193913659220647</v>
      </c>
      <c r="V1689" s="4">
        <f>VLOOKUP($T1689,Sheet4!$H$1106:$M$1351,surveys!V$1+1,FALSE)</f>
        <v>0.70220575033861143</v>
      </c>
      <c r="W1689" s="4">
        <f>VLOOKUP($T1689,Sheet4!$H$1106:$M$1351,surveys!W$1+1,FALSE)</f>
        <v>0.81527182039156842</v>
      </c>
      <c r="X1689" s="4">
        <f>VLOOKUP($T1689,Sheet4!$H$1106:$M$1351,surveys!X$1+1,FALSE)</f>
        <v>0.91893911792009964</v>
      </c>
      <c r="Y1689" s="4">
        <f>VLOOKUP($T1689,Sheet4!$H$1106:$M$1351,surveys!Y$1+1,FALSE)</f>
        <v>1</v>
      </c>
      <c r="Z1689" s="4">
        <f t="shared" si="79"/>
        <v>1</v>
      </c>
      <c r="AA1689" s="4" t="str">
        <f>VLOOKUP(T1689&amp;"-"&amp;Z1689,Sheet4!$W$2:$AA$1100,3,FALSE)</f>
        <v>Paris</v>
      </c>
      <c r="AB1689" s="4">
        <f>VLOOKUP(T1689&amp;"-"&amp;Z1689,Sheet4!$W$2:$AA$1100,4,FALSE)</f>
        <v>48.853409999999997</v>
      </c>
      <c r="AC1689" s="4">
        <f>VLOOKUP(T1689&amp;"-"&amp;Z1689,Sheet4!$W$2:$AA$1100,5,FALSE)</f>
        <v>2.3488000000000002</v>
      </c>
    </row>
    <row r="1690" spans="1:29">
      <c r="A1690" s="6">
        <v>40880</v>
      </c>
      <c r="B1690" s="7">
        <v>0.68502314814814813</v>
      </c>
      <c r="C1690" s="4" t="s">
        <v>1215</v>
      </c>
      <c r="D1690" s="4" t="s">
        <v>1214</v>
      </c>
      <c r="E1690" s="4" t="s">
        <v>33</v>
      </c>
      <c r="F1690" s="4">
        <v>3</v>
      </c>
      <c r="G1690" s="4">
        <v>3</v>
      </c>
      <c r="H1690" s="4">
        <v>4</v>
      </c>
      <c r="I1690" s="4">
        <v>4</v>
      </c>
      <c r="J1690" s="4">
        <v>5</v>
      </c>
      <c r="K1690" s="4">
        <v>4</v>
      </c>
      <c r="L1690" s="4">
        <v>2</v>
      </c>
      <c r="M1690" s="4">
        <v>4</v>
      </c>
      <c r="N1690" s="4">
        <v>5</v>
      </c>
      <c r="O1690" s="4">
        <v>3</v>
      </c>
      <c r="P1690" s="4">
        <v>5</v>
      </c>
      <c r="Q1690" s="9">
        <f t="shared" si="80"/>
        <v>5.9583333333333328E-2</v>
      </c>
      <c r="R1690" s="4">
        <f t="shared" si="78"/>
        <v>40880.685023148151</v>
      </c>
      <c r="S1690" s="4">
        <v>0.45162554325483906</v>
      </c>
      <c r="T1690" s="4" t="str">
        <f>VLOOKUP(E1690,Sheet2!$A$2:$E$137,5,FALSE)</f>
        <v>IT</v>
      </c>
      <c r="U1690" s="4">
        <f>VLOOKUP($T1690,Sheet4!$H$1106:$M$1351,surveys!U$1+1,FALSE)</f>
        <v>0.40073733113706772</v>
      </c>
      <c r="V1690" s="4">
        <f>VLOOKUP($T1690,Sheet4!$H$1106:$M$1351,surveys!V$1+1,FALSE)</f>
        <v>0.60502083075372182</v>
      </c>
      <c r="W1690" s="4">
        <f>VLOOKUP($T1690,Sheet4!$H$1106:$M$1351,surveys!W$1+1,FALSE)</f>
        <v>0.75963680320784854</v>
      </c>
      <c r="X1690" s="4">
        <f>VLOOKUP($T1690,Sheet4!$H$1106:$M$1351,surveys!X$1+1,FALSE)</f>
        <v>0.89491209934724891</v>
      </c>
      <c r="Y1690" s="4">
        <f>VLOOKUP($T1690,Sheet4!$H$1106:$M$1351,surveys!Y$1+1,FALSE)</f>
        <v>1</v>
      </c>
      <c r="Z1690" s="4">
        <f t="shared" si="79"/>
        <v>2</v>
      </c>
      <c r="AA1690" s="4" t="str">
        <f>VLOOKUP(T1690&amp;"-"&amp;Z1690,Sheet4!$W$2:$AA$1100,3,FALSE)</f>
        <v>Milan</v>
      </c>
      <c r="AB1690" s="4">
        <f>VLOOKUP(T1690&amp;"-"&amp;Z1690,Sheet4!$W$2:$AA$1100,4,FALSE)</f>
        <v>45.464269999999999</v>
      </c>
      <c r="AC1690" s="4">
        <f>VLOOKUP(T1690&amp;"-"&amp;Z1690,Sheet4!$W$2:$AA$1100,5,FALSE)</f>
        <v>9.1895100000000003</v>
      </c>
    </row>
    <row r="1691" spans="1:29">
      <c r="A1691" s="6">
        <v>40879</v>
      </c>
      <c r="B1691" s="7">
        <v>0.65947916666666673</v>
      </c>
      <c r="C1691" s="4" t="s">
        <v>1215</v>
      </c>
      <c r="D1691" s="4" t="s">
        <v>1218</v>
      </c>
      <c r="E1691" s="4" t="s">
        <v>11</v>
      </c>
      <c r="F1691" s="4">
        <v>4</v>
      </c>
      <c r="G1691" s="4">
        <v>3</v>
      </c>
      <c r="H1691" s="4">
        <v>4</v>
      </c>
      <c r="I1691" s="4">
        <v>3</v>
      </c>
      <c r="J1691" s="4">
        <v>5</v>
      </c>
      <c r="K1691" s="4">
        <v>4</v>
      </c>
      <c r="L1691" s="4">
        <v>3</v>
      </c>
      <c r="M1691" s="4">
        <v>5</v>
      </c>
      <c r="N1691" s="4">
        <v>5</v>
      </c>
      <c r="O1691" s="4">
        <v>4</v>
      </c>
      <c r="P1691" s="4">
        <v>5</v>
      </c>
      <c r="Q1691" s="9">
        <f t="shared" si="80"/>
        <v>4.1747685185185186E-2</v>
      </c>
      <c r="R1691" s="4">
        <f t="shared" si="78"/>
        <v>40879.659479166665</v>
      </c>
      <c r="S1691" s="4">
        <v>0.68570772585166839</v>
      </c>
      <c r="T1691" s="4" t="str">
        <f>VLOOKUP(E1691,Sheet2!$A$2:$E$137,5,FALSE)</f>
        <v>FR</v>
      </c>
      <c r="U1691" s="4">
        <f>VLOOKUP($T1691,Sheet4!$H$1106:$M$1351,surveys!U$1+1,FALSE)</f>
        <v>0.51193913659220647</v>
      </c>
      <c r="V1691" s="4">
        <f>VLOOKUP($T1691,Sheet4!$H$1106:$M$1351,surveys!V$1+1,FALSE)</f>
        <v>0.70220575033861143</v>
      </c>
      <c r="W1691" s="4">
        <f>VLOOKUP($T1691,Sheet4!$H$1106:$M$1351,surveys!W$1+1,FALSE)</f>
        <v>0.81527182039156842</v>
      </c>
      <c r="X1691" s="4">
        <f>VLOOKUP($T1691,Sheet4!$H$1106:$M$1351,surveys!X$1+1,FALSE)</f>
        <v>0.91893911792009964</v>
      </c>
      <c r="Y1691" s="4">
        <f>VLOOKUP($T1691,Sheet4!$H$1106:$M$1351,surveys!Y$1+1,FALSE)</f>
        <v>1</v>
      </c>
      <c r="Z1691" s="4">
        <f t="shared" si="79"/>
        <v>2</v>
      </c>
      <c r="AA1691" s="4" t="str">
        <f>VLOOKUP(T1691&amp;"-"&amp;Z1691,Sheet4!$W$2:$AA$1100,3,FALSE)</f>
        <v>Marseille</v>
      </c>
      <c r="AB1691" s="4">
        <f>VLOOKUP(T1691&amp;"-"&amp;Z1691,Sheet4!$W$2:$AA$1100,4,FALSE)</f>
        <v>43.296950000000002</v>
      </c>
      <c r="AC1691" s="4">
        <f>VLOOKUP(T1691&amp;"-"&amp;Z1691,Sheet4!$W$2:$AA$1100,5,FALSE)</f>
        <v>5.3810700000000002</v>
      </c>
    </row>
    <row r="1692" spans="1:29">
      <c r="A1692" s="6">
        <v>40879</v>
      </c>
      <c r="B1692" s="7">
        <v>0.72358796296296291</v>
      </c>
      <c r="C1692" s="4" t="s">
        <v>1213</v>
      </c>
      <c r="D1692" s="4" t="s">
        <v>1218</v>
      </c>
      <c r="E1692" s="4" t="s">
        <v>35</v>
      </c>
      <c r="F1692" s="4">
        <v>3</v>
      </c>
      <c r="G1692" s="4">
        <v>3</v>
      </c>
      <c r="H1692" s="4">
        <v>3</v>
      </c>
      <c r="I1692" s="4">
        <v>5</v>
      </c>
      <c r="J1692" s="4">
        <v>3</v>
      </c>
      <c r="K1692" s="4">
        <v>2</v>
      </c>
      <c r="L1692" s="4">
        <v>2</v>
      </c>
      <c r="M1692" s="4">
        <v>2</v>
      </c>
      <c r="N1692" s="4">
        <v>5</v>
      </c>
      <c r="O1692" s="4">
        <v>3</v>
      </c>
      <c r="P1692" s="4">
        <v>3</v>
      </c>
      <c r="Q1692" s="9">
        <f t="shared" si="80"/>
        <v>1.6701388888888887E-2</v>
      </c>
      <c r="R1692" s="4">
        <f t="shared" si="78"/>
        <v>40879.723587962966</v>
      </c>
      <c r="S1692" s="4">
        <v>0.58869914991997385</v>
      </c>
      <c r="T1692" s="4" t="str">
        <f>VLOOKUP(E1692,Sheet2!$A$2:$E$137,5,FALSE)</f>
        <v>CH</v>
      </c>
      <c r="U1692" s="4">
        <f>VLOOKUP($T1692,Sheet4!$H$1106:$M$1351,surveys!U$1+1,FALSE)</f>
        <v>0.36801312971081684</v>
      </c>
      <c r="V1692" s="4">
        <f>VLOOKUP($T1692,Sheet4!$H$1106:$M$1351,surveys!V$1+1,FALSE)</f>
        <v>0.56614447204928808</v>
      </c>
      <c r="W1692" s="4">
        <f>VLOOKUP($T1692,Sheet4!$H$1106:$M$1351,surveys!W$1+1,FALSE)</f>
        <v>0.74328356923090177</v>
      </c>
      <c r="X1692" s="4">
        <f>VLOOKUP($T1692,Sheet4!$H$1106:$M$1351,surveys!X$1+1,FALSE)</f>
        <v>0.87426944983797861</v>
      </c>
      <c r="Y1692" s="4">
        <f>VLOOKUP($T1692,Sheet4!$H$1106:$M$1351,surveys!Y$1+1,FALSE)</f>
        <v>1</v>
      </c>
      <c r="Z1692" s="4">
        <f t="shared" si="79"/>
        <v>3</v>
      </c>
      <c r="AA1692" s="4" t="str">
        <f>VLOOKUP(T1692&amp;"-"&amp;Z1692,Sheet4!$W$2:$AA$1100,3,FALSE)</f>
        <v>Basel</v>
      </c>
      <c r="AB1692" s="4">
        <f>VLOOKUP(T1692&amp;"-"&amp;Z1692,Sheet4!$W$2:$AA$1100,4,FALSE)</f>
        <v>47.558399999999999</v>
      </c>
      <c r="AC1692" s="4">
        <f>VLOOKUP(T1692&amp;"-"&amp;Z1692,Sheet4!$W$2:$AA$1100,5,FALSE)</f>
        <v>7.5732699999999999</v>
      </c>
    </row>
    <row r="1693" spans="1:29">
      <c r="A1693" s="6">
        <v>40879</v>
      </c>
      <c r="B1693" s="7">
        <v>0.90606481481481471</v>
      </c>
      <c r="C1693" s="4" t="s">
        <v>1213</v>
      </c>
      <c r="D1693" s="4" t="s">
        <v>1214</v>
      </c>
      <c r="E1693" s="4" t="s">
        <v>26</v>
      </c>
      <c r="F1693" s="4">
        <v>4</v>
      </c>
      <c r="G1693" s="4">
        <v>3</v>
      </c>
      <c r="H1693" s="4">
        <v>4</v>
      </c>
      <c r="I1693" s="4">
        <v>3</v>
      </c>
      <c r="J1693" s="4">
        <v>4</v>
      </c>
      <c r="K1693" s="4">
        <v>5</v>
      </c>
      <c r="L1693" s="4">
        <v>4</v>
      </c>
      <c r="M1693" s="4">
        <v>4</v>
      </c>
      <c r="N1693" s="4">
        <v>5</v>
      </c>
      <c r="O1693" s="4">
        <v>4</v>
      </c>
      <c r="P1693" s="4">
        <v>5</v>
      </c>
      <c r="Q1693" s="9">
        <f t="shared" si="80"/>
        <v>4.340277777777778E-3</v>
      </c>
      <c r="R1693" s="4">
        <f t="shared" si="78"/>
        <v>40879.906064814815</v>
      </c>
      <c r="S1693" s="4">
        <v>0.83092497038385149</v>
      </c>
      <c r="T1693" s="4" t="str">
        <f>VLOOKUP(E1693,Sheet2!$A$2:$E$137,5,FALSE)</f>
        <v>DE</v>
      </c>
      <c r="U1693" s="4">
        <f>VLOOKUP($T1693,Sheet4!$H$1106:$M$1351,surveys!U$1+1,FALSE)</f>
        <v>0.42620281948941302</v>
      </c>
      <c r="V1693" s="4">
        <f>VLOOKUP($T1693,Sheet4!$H$1106:$M$1351,surveys!V$1+1,FALSE)</f>
        <v>0.64253089557903176</v>
      </c>
      <c r="W1693" s="4">
        <f>VLOOKUP($T1693,Sheet4!$H$1106:$M$1351,surveys!W$1+1,FALSE)</f>
        <v>0.79931043378760003</v>
      </c>
      <c r="X1693" s="4">
        <f>VLOOKUP($T1693,Sheet4!$H$1106:$M$1351,surveys!X$1+1,FALSE)</f>
        <v>0.91914675697020254</v>
      </c>
      <c r="Y1693" s="4">
        <f>VLOOKUP($T1693,Sheet4!$H$1106:$M$1351,surveys!Y$1+1,FALSE)</f>
        <v>1</v>
      </c>
      <c r="Z1693" s="4">
        <f t="shared" si="79"/>
        <v>4</v>
      </c>
      <c r="AA1693" s="4" t="str">
        <f>VLOOKUP(T1693&amp;"-"&amp;Z1693,Sheet4!$W$2:$AA$1100,3,FALSE)</f>
        <v>Koeln</v>
      </c>
      <c r="AB1693" s="4">
        <f>VLOOKUP(T1693&amp;"-"&amp;Z1693,Sheet4!$W$2:$AA$1100,4,FALSE)</f>
        <v>50.933329999999998</v>
      </c>
      <c r="AC1693" s="4">
        <f>VLOOKUP(T1693&amp;"-"&amp;Z1693,Sheet4!$W$2:$AA$1100,5,FALSE)</f>
        <v>6.95</v>
      </c>
    </row>
    <row r="1694" spans="1:29">
      <c r="A1694" s="6">
        <v>40879</v>
      </c>
      <c r="B1694" s="7">
        <v>0.8453356481481481</v>
      </c>
      <c r="C1694" s="4" t="s">
        <v>1215</v>
      </c>
      <c r="D1694" s="4" t="s">
        <v>1217</v>
      </c>
      <c r="E1694" s="4" t="s">
        <v>351</v>
      </c>
      <c r="F1694" s="4">
        <v>4</v>
      </c>
      <c r="G1694" s="4">
        <v>4</v>
      </c>
      <c r="H1694" s="4">
        <v>3</v>
      </c>
      <c r="I1694" s="4">
        <v>4</v>
      </c>
      <c r="J1694" s="4">
        <v>5</v>
      </c>
      <c r="K1694" s="4">
        <v>3</v>
      </c>
      <c r="L1694" s="4">
        <v>4</v>
      </c>
      <c r="M1694" s="4">
        <v>5</v>
      </c>
      <c r="N1694" s="4">
        <v>5</v>
      </c>
      <c r="O1694" s="4">
        <v>5</v>
      </c>
      <c r="P1694" s="4">
        <v>3</v>
      </c>
      <c r="Q1694" s="9">
        <f t="shared" si="80"/>
        <v>3.1805555555555552E-2</v>
      </c>
      <c r="R1694" s="4">
        <f t="shared" si="78"/>
        <v>40879.845335648148</v>
      </c>
      <c r="S1694" s="4">
        <v>0.77547234283485933</v>
      </c>
      <c r="T1694" s="4" t="str">
        <f>VLOOKUP(E1694,Sheet2!$A$2:$E$137,5,FALSE)</f>
        <v>PH</v>
      </c>
      <c r="U1694" s="4">
        <f>VLOOKUP($T1694,Sheet4!$H$1106:$M$1351,surveys!U$1+1,FALSE)</f>
        <v>0.70327102835202771</v>
      </c>
      <c r="V1694" s="4">
        <f>VLOOKUP($T1694,Sheet4!$H$1106:$M$1351,surveys!V$1+1,FALSE)</f>
        <v>0.78903526237405697</v>
      </c>
      <c r="W1694" s="4">
        <f>VLOOKUP($T1694,Sheet4!$H$1106:$M$1351,surveys!W$1+1,FALSE)</f>
        <v>0.87067791933314631</v>
      </c>
      <c r="X1694" s="4">
        <f>VLOOKUP($T1694,Sheet4!$H$1106:$M$1351,surveys!X$1+1,FALSE)</f>
        <v>0.9462248357961166</v>
      </c>
      <c r="Y1694" s="4">
        <f>VLOOKUP($T1694,Sheet4!$H$1106:$M$1351,surveys!Y$1+1,FALSE)</f>
        <v>1</v>
      </c>
      <c r="Z1694" s="4">
        <f t="shared" si="79"/>
        <v>2</v>
      </c>
      <c r="AA1694" s="4" t="str">
        <f>VLOOKUP(T1694&amp;"-"&amp;Z1694,Sheet4!$W$2:$AA$1100,3,FALSE)</f>
        <v>Budta</v>
      </c>
      <c r="AB1694" s="4">
        <f>VLOOKUP(T1694&amp;"-"&amp;Z1694,Sheet4!$W$2:$AA$1100,4,FALSE)</f>
        <v>7.2041700000000004</v>
      </c>
      <c r="AC1694" s="4">
        <f>VLOOKUP(T1694&amp;"-"&amp;Z1694,Sheet4!$W$2:$AA$1100,5,FALSE)</f>
        <v>124.43971999999999</v>
      </c>
    </row>
    <row r="1695" spans="1:29">
      <c r="A1695" s="6">
        <v>40879</v>
      </c>
      <c r="B1695" s="7">
        <v>0.94168981481481484</v>
      </c>
      <c r="C1695" s="4" t="s">
        <v>1213</v>
      </c>
      <c r="D1695" s="4" t="s">
        <v>1216</v>
      </c>
      <c r="E1695" s="4" t="s">
        <v>44</v>
      </c>
      <c r="F1695" s="4">
        <v>4</v>
      </c>
      <c r="G1695" s="4">
        <v>5</v>
      </c>
      <c r="H1695" s="4">
        <v>5</v>
      </c>
      <c r="I1695" s="4">
        <v>4</v>
      </c>
      <c r="J1695" s="4">
        <v>5</v>
      </c>
      <c r="K1695" s="4">
        <v>5</v>
      </c>
      <c r="L1695" s="4">
        <v>4</v>
      </c>
      <c r="M1695" s="4">
        <v>5</v>
      </c>
      <c r="N1695" s="4">
        <v>5</v>
      </c>
      <c r="O1695" s="4">
        <v>5</v>
      </c>
      <c r="P1695" s="4">
        <v>4</v>
      </c>
      <c r="Q1695" s="9">
        <f t="shared" si="80"/>
        <v>2.8645833333333332E-2</v>
      </c>
      <c r="R1695" s="4">
        <f t="shared" si="78"/>
        <v>40879.941689814812</v>
      </c>
      <c r="S1695" s="4">
        <v>0.85407990752445251</v>
      </c>
      <c r="T1695" s="4" t="str">
        <f>VLOOKUP(E1695,Sheet2!$A$2:$E$137,5,FALSE)</f>
        <v>TR</v>
      </c>
      <c r="U1695" s="4">
        <f>VLOOKUP($T1695,Sheet4!$H$1106:$M$1351,surveys!U$1+1,FALSE)</f>
        <v>0.56282907227865631</v>
      </c>
      <c r="V1695" s="4">
        <f>VLOOKUP($T1695,Sheet4!$H$1106:$M$1351,surveys!V$1+1,FALSE)</f>
        <v>0.73998378440807921</v>
      </c>
      <c r="W1695" s="4">
        <f>VLOOKUP($T1695,Sheet4!$H$1106:$M$1351,surveys!W$1+1,FALSE)</f>
        <v>0.86593507285859772</v>
      </c>
      <c r="X1695" s="4">
        <f>VLOOKUP($T1695,Sheet4!$H$1106:$M$1351,surveys!X$1+1,FALSE)</f>
        <v>0.93709051462417825</v>
      </c>
      <c r="Y1695" s="4">
        <f>VLOOKUP($T1695,Sheet4!$H$1106:$M$1351,surveys!Y$1+1,FALSE)</f>
        <v>1</v>
      </c>
      <c r="Z1695" s="4">
        <f t="shared" si="79"/>
        <v>3</v>
      </c>
      <c r="AA1695" s="4" t="str">
        <f>VLOOKUP(T1695&amp;"-"&amp;Z1695,Sheet4!$W$2:$AA$1100,3,FALSE)</f>
        <v>Izmir</v>
      </c>
      <c r="AB1695" s="4">
        <f>VLOOKUP(T1695&amp;"-"&amp;Z1695,Sheet4!$W$2:$AA$1100,4,FALSE)</f>
        <v>38.412730000000003</v>
      </c>
      <c r="AC1695" s="4">
        <f>VLOOKUP(T1695&amp;"-"&amp;Z1695,Sheet4!$W$2:$AA$1100,5,FALSE)</f>
        <v>27.138380000000002</v>
      </c>
    </row>
    <row r="1696" spans="1:29">
      <c r="A1696" s="6">
        <v>40878</v>
      </c>
      <c r="B1696" s="7">
        <v>0.37496527777777783</v>
      </c>
      <c r="C1696" s="4" t="s">
        <v>1213</v>
      </c>
      <c r="D1696" s="4" t="s">
        <v>1214</v>
      </c>
      <c r="E1696" s="4" t="s">
        <v>19</v>
      </c>
      <c r="F1696" s="4">
        <v>3</v>
      </c>
      <c r="G1696" s="4">
        <v>2</v>
      </c>
      <c r="H1696" s="4">
        <v>2</v>
      </c>
      <c r="I1696" s="4">
        <v>2</v>
      </c>
      <c r="J1696" s="4">
        <v>1</v>
      </c>
      <c r="K1696" s="4">
        <v>4</v>
      </c>
      <c r="L1696" s="4">
        <v>4</v>
      </c>
      <c r="M1696" s="4">
        <v>3</v>
      </c>
      <c r="N1696" s="4">
        <v>4</v>
      </c>
      <c r="O1696" s="4">
        <v>5</v>
      </c>
      <c r="P1696" s="4">
        <v>3</v>
      </c>
      <c r="Q1696" s="9">
        <f t="shared" si="80"/>
        <v>5.229166666666666E-2</v>
      </c>
      <c r="R1696" s="4">
        <f t="shared" si="78"/>
        <v>40878.374965277777</v>
      </c>
      <c r="S1696" s="4">
        <v>0.37425453786103824</v>
      </c>
      <c r="T1696" s="4" t="str">
        <f>VLOOKUP(E1696,Sheet2!$A$2:$E$137,5,FALSE)</f>
        <v>HU</v>
      </c>
      <c r="U1696" s="4">
        <f>VLOOKUP($T1696,Sheet4!$H$1106:$M$1351,surveys!U$1+1,FALSE)</f>
        <v>0.70836665732550796</v>
      </c>
      <c r="V1696" s="4">
        <f>VLOOKUP($T1696,Sheet4!$H$1106:$M$1351,surveys!V$1+1,FALSE)</f>
        <v>0.79361649434247361</v>
      </c>
      <c r="W1696" s="4">
        <f>VLOOKUP($T1696,Sheet4!$H$1106:$M$1351,surveys!W$1+1,FALSE)</f>
        <v>0.86571617940203494</v>
      </c>
      <c r="X1696" s="4">
        <f>VLOOKUP($T1696,Sheet4!$H$1106:$M$1351,surveys!X$1+1,FALSE)</f>
        <v>0.93457750328785116</v>
      </c>
      <c r="Y1696" s="4">
        <f>VLOOKUP($T1696,Sheet4!$H$1106:$M$1351,surveys!Y$1+1,FALSE)</f>
        <v>1</v>
      </c>
      <c r="Z1696" s="4">
        <f t="shared" si="79"/>
        <v>1</v>
      </c>
      <c r="AA1696" s="4" t="str">
        <f>VLOOKUP(T1696&amp;"-"&amp;Z1696,Sheet4!$W$2:$AA$1100,3,FALSE)</f>
        <v>Budapest</v>
      </c>
      <c r="AB1696" s="4">
        <f>VLOOKUP(T1696&amp;"-"&amp;Z1696,Sheet4!$W$2:$AA$1100,4,FALSE)</f>
        <v>47.498010000000001</v>
      </c>
      <c r="AC1696" s="4">
        <f>VLOOKUP(T1696&amp;"-"&amp;Z1696,Sheet4!$W$2:$AA$1100,5,FALSE)</f>
        <v>19.039909999999999</v>
      </c>
    </row>
    <row r="1697" spans="1:29">
      <c r="A1697" s="6">
        <v>40878</v>
      </c>
      <c r="B1697" s="7">
        <v>0.40881944444444446</v>
      </c>
      <c r="C1697" s="4" t="s">
        <v>1213</v>
      </c>
      <c r="D1697" s="4" t="s">
        <v>1218</v>
      </c>
      <c r="E1697" s="4" t="s">
        <v>52</v>
      </c>
      <c r="F1697" s="4">
        <v>3</v>
      </c>
      <c r="G1697" s="4">
        <v>3</v>
      </c>
      <c r="H1697" s="4">
        <v>4</v>
      </c>
      <c r="I1697" s="4">
        <v>4</v>
      </c>
      <c r="J1697" s="4">
        <v>3</v>
      </c>
      <c r="K1697" s="4">
        <v>4</v>
      </c>
      <c r="L1697" s="4">
        <v>4</v>
      </c>
      <c r="M1697" s="4">
        <v>5</v>
      </c>
      <c r="N1697" s="4">
        <v>5</v>
      </c>
      <c r="O1697" s="4">
        <v>2</v>
      </c>
      <c r="P1697" s="4">
        <v>5</v>
      </c>
      <c r="Q1697" s="9">
        <f t="shared" si="80"/>
        <v>6.0648148148148145E-3</v>
      </c>
      <c r="R1697" s="4">
        <f t="shared" si="78"/>
        <v>40878.408819444441</v>
      </c>
      <c r="S1697" s="4">
        <v>0.98308397484038279</v>
      </c>
      <c r="T1697" s="4" t="str">
        <f>VLOOKUP(E1697,Sheet2!$A$2:$E$137,5,FALSE)</f>
        <v>BE</v>
      </c>
      <c r="U1697" s="4">
        <f>VLOOKUP($T1697,Sheet4!$H$1106:$M$1351,surveys!U$1+1,FALSE)</f>
        <v>0.48686007828770372</v>
      </c>
      <c r="V1697" s="4">
        <f>VLOOKUP($T1697,Sheet4!$H$1106:$M$1351,surveys!V$1+1,FALSE)</f>
        <v>0.70654198731133389</v>
      </c>
      <c r="W1697" s="4">
        <f>VLOOKUP($T1697,Sheet4!$H$1106:$M$1351,surveys!W$1+1,FALSE)</f>
        <v>0.81714283803198118</v>
      </c>
      <c r="X1697" s="4">
        <f>VLOOKUP($T1697,Sheet4!$H$1106:$M$1351,surveys!X$1+1,FALSE)</f>
        <v>0.91276028415961608</v>
      </c>
      <c r="Y1697" s="4">
        <f>VLOOKUP($T1697,Sheet4!$H$1106:$M$1351,surveys!Y$1+1,FALSE)</f>
        <v>1</v>
      </c>
      <c r="Z1697" s="4">
        <f t="shared" si="79"/>
        <v>5</v>
      </c>
      <c r="AA1697" s="4" t="str">
        <f>VLOOKUP(T1697&amp;"-"&amp;Z1697,Sheet4!$W$2:$AA$1100,3,FALSE)</f>
        <v>Liege</v>
      </c>
      <c r="AB1697" s="4">
        <f>VLOOKUP(T1697&amp;"-"&amp;Z1697,Sheet4!$W$2:$AA$1100,4,FALSE)</f>
        <v>50.63373</v>
      </c>
      <c r="AC1697" s="4">
        <f>VLOOKUP(T1697&amp;"-"&amp;Z1697,Sheet4!$W$2:$AA$1100,5,FALSE)</f>
        <v>5.5674900000000003</v>
      </c>
    </row>
    <row r="1698" spans="1:29">
      <c r="A1698" s="6">
        <v>40878</v>
      </c>
      <c r="B1698" s="7">
        <v>0.51511574074074074</v>
      </c>
      <c r="C1698" s="4" t="s">
        <v>1213</v>
      </c>
      <c r="D1698" s="4" t="s">
        <v>1217</v>
      </c>
      <c r="E1698" s="4" t="s">
        <v>37</v>
      </c>
      <c r="F1698" s="4">
        <v>3</v>
      </c>
      <c r="G1698" s="4">
        <v>4</v>
      </c>
      <c r="H1698" s="4">
        <v>2</v>
      </c>
      <c r="I1698" s="4">
        <v>4</v>
      </c>
      <c r="J1698" s="4">
        <v>5</v>
      </c>
      <c r="K1698" s="4">
        <v>4</v>
      </c>
      <c r="L1698" s="4">
        <v>3</v>
      </c>
      <c r="M1698" s="4">
        <v>3</v>
      </c>
      <c r="N1698" s="4">
        <v>5</v>
      </c>
      <c r="O1698" s="4">
        <v>4</v>
      </c>
      <c r="P1698" s="4">
        <v>5</v>
      </c>
      <c r="Q1698" s="9">
        <f t="shared" si="80"/>
        <v>1.0891203703703703E-2</v>
      </c>
      <c r="R1698" s="4">
        <f t="shared" si="78"/>
        <v>40878.515115740738</v>
      </c>
      <c r="S1698" s="4">
        <v>0.47772909219300752</v>
      </c>
      <c r="T1698" s="4" t="str">
        <f>VLOOKUP(E1698,Sheet2!$A$2:$E$137,5,FALSE)</f>
        <v>PT</v>
      </c>
      <c r="U1698" s="4">
        <f>VLOOKUP($T1698,Sheet4!$H$1106:$M$1351,surveys!U$1+1,FALSE)</f>
        <v>0.43703858129282908</v>
      </c>
      <c r="V1698" s="4">
        <f>VLOOKUP($T1698,Sheet4!$H$1106:$M$1351,surveys!V$1+1,FALSE)</f>
        <v>0.64773543484664464</v>
      </c>
      <c r="W1698" s="4">
        <f>VLOOKUP($T1698,Sheet4!$H$1106:$M$1351,surveys!W$1+1,FALSE)</f>
        <v>0.79869631675299657</v>
      </c>
      <c r="X1698" s="4">
        <f>VLOOKUP($T1698,Sheet4!$H$1106:$M$1351,surveys!X$1+1,FALSE)</f>
        <v>0.90115606302176665</v>
      </c>
      <c r="Y1698" s="4">
        <f>VLOOKUP($T1698,Sheet4!$H$1106:$M$1351,surveys!Y$1+1,FALSE)</f>
        <v>1</v>
      </c>
      <c r="Z1698" s="4">
        <f t="shared" si="79"/>
        <v>2</v>
      </c>
      <c r="AA1698" s="4" t="str">
        <f>VLOOKUP(T1698&amp;"-"&amp;Z1698,Sheet4!$W$2:$AA$1100,3,FALSE)</f>
        <v>Porto</v>
      </c>
      <c r="AB1698" s="4">
        <f>VLOOKUP(T1698&amp;"-"&amp;Z1698,Sheet4!$W$2:$AA$1100,4,FALSE)</f>
        <v>41.149610000000003</v>
      </c>
      <c r="AC1698" s="4">
        <f>VLOOKUP(T1698&amp;"-"&amp;Z1698,Sheet4!$W$2:$AA$1100,5,FALSE)</f>
        <v>-8.6109899999999993</v>
      </c>
    </row>
    <row r="1699" spans="1:29">
      <c r="A1699" s="6">
        <v>40878</v>
      </c>
      <c r="B1699" s="7">
        <v>0.53817129629629623</v>
      </c>
      <c r="C1699" s="4" t="s">
        <v>1215</v>
      </c>
      <c r="D1699" s="4" t="s">
        <v>1214</v>
      </c>
      <c r="E1699" s="4" t="s">
        <v>1227</v>
      </c>
      <c r="F1699" s="4">
        <v>3</v>
      </c>
      <c r="G1699" s="4">
        <v>3</v>
      </c>
      <c r="H1699" s="4">
        <v>3</v>
      </c>
      <c r="I1699" s="4">
        <v>5</v>
      </c>
      <c r="J1699" s="4">
        <v>5</v>
      </c>
      <c r="K1699" s="4">
        <v>5</v>
      </c>
      <c r="L1699" s="4">
        <v>4</v>
      </c>
      <c r="M1699" s="4">
        <v>4</v>
      </c>
      <c r="N1699" s="4">
        <v>3</v>
      </c>
      <c r="O1699" s="4">
        <v>4</v>
      </c>
      <c r="P1699" s="4">
        <v>3</v>
      </c>
      <c r="Q1699" s="9">
        <f t="shared" si="80"/>
        <v>2.75E-2</v>
      </c>
      <c r="R1699" s="4">
        <f t="shared" si="78"/>
        <v>40878.538171296299</v>
      </c>
      <c r="S1699" s="4">
        <v>0.78215642345717651</v>
      </c>
      <c r="T1699" s="4" t="e">
        <f>VLOOKUP(E1699,Sheet2!$A$2:$E$137,5,FALSE)</f>
        <v>#N/A</v>
      </c>
      <c r="U1699" s="4" t="e">
        <f>VLOOKUP($T1699,Sheet4!$H$1106:$M$1351,surveys!U$1+1,FALSE)</f>
        <v>#N/A</v>
      </c>
      <c r="V1699" s="4" t="e">
        <f>VLOOKUP($T1699,Sheet4!$H$1106:$M$1351,surveys!V$1+1,FALSE)</f>
        <v>#N/A</v>
      </c>
      <c r="W1699" s="4" t="e">
        <f>VLOOKUP($T1699,Sheet4!$H$1106:$M$1351,surveys!W$1+1,FALSE)</f>
        <v>#N/A</v>
      </c>
      <c r="X1699" s="4" t="e">
        <f>VLOOKUP($T1699,Sheet4!$H$1106:$M$1351,surveys!X$1+1,FALSE)</f>
        <v>#N/A</v>
      </c>
      <c r="Y1699" s="4" t="e">
        <f>VLOOKUP($T1699,Sheet4!$H$1106:$M$1351,surveys!Y$1+1,FALSE)</f>
        <v>#N/A</v>
      </c>
      <c r="Z1699" s="4" t="e">
        <f t="shared" si="79"/>
        <v>#N/A</v>
      </c>
      <c r="AA1699" s="4" t="e">
        <f>VLOOKUP(T1699&amp;"-"&amp;Z1699,Sheet4!$W$2:$AA$1100,3,FALSE)</f>
        <v>#N/A</v>
      </c>
      <c r="AB1699" s="4" t="e">
        <f>VLOOKUP(T1699&amp;"-"&amp;Z1699,Sheet4!$W$2:$AA$1100,4,FALSE)</f>
        <v>#N/A</v>
      </c>
      <c r="AC1699" s="4" t="e">
        <f>VLOOKUP(T1699&amp;"-"&amp;Z1699,Sheet4!$W$2:$AA$1100,5,FALSE)</f>
        <v>#N/A</v>
      </c>
    </row>
    <row r="1700" spans="1:29">
      <c r="A1700" s="6">
        <v>40878</v>
      </c>
      <c r="B1700" s="7">
        <v>0.8481481481481481</v>
      </c>
      <c r="C1700" s="4" t="s">
        <v>1215</v>
      </c>
      <c r="D1700" s="4" t="s">
        <v>1214</v>
      </c>
      <c r="E1700" s="4" t="s">
        <v>19</v>
      </c>
      <c r="F1700" s="4">
        <v>3</v>
      </c>
      <c r="G1700" s="4">
        <v>3</v>
      </c>
      <c r="H1700" s="4">
        <v>3</v>
      </c>
      <c r="I1700" s="4">
        <v>3</v>
      </c>
      <c r="J1700" s="4">
        <v>5</v>
      </c>
      <c r="K1700" s="4">
        <v>4</v>
      </c>
      <c r="L1700" s="4">
        <v>4</v>
      </c>
      <c r="M1700" s="4">
        <v>4</v>
      </c>
      <c r="N1700" s="4">
        <v>5</v>
      </c>
      <c r="O1700" s="4">
        <v>4</v>
      </c>
      <c r="P1700" s="4">
        <v>5</v>
      </c>
      <c r="Q1700" s="9">
        <f t="shared" si="80"/>
        <v>3.3888888888888885E-2</v>
      </c>
      <c r="R1700" s="4">
        <f t="shared" si="78"/>
        <v>40878.84814814815</v>
      </c>
      <c r="S1700" s="4">
        <v>0.35978954824996823</v>
      </c>
      <c r="T1700" s="4" t="str">
        <f>VLOOKUP(E1700,Sheet2!$A$2:$E$137,5,FALSE)</f>
        <v>HU</v>
      </c>
      <c r="U1700" s="4">
        <f>VLOOKUP($T1700,Sheet4!$H$1106:$M$1351,surveys!U$1+1,FALSE)</f>
        <v>0.70836665732550796</v>
      </c>
      <c r="V1700" s="4">
        <f>VLOOKUP($T1700,Sheet4!$H$1106:$M$1351,surveys!V$1+1,FALSE)</f>
        <v>0.79361649434247361</v>
      </c>
      <c r="W1700" s="4">
        <f>VLOOKUP($T1700,Sheet4!$H$1106:$M$1351,surveys!W$1+1,FALSE)</f>
        <v>0.86571617940203494</v>
      </c>
      <c r="X1700" s="4">
        <f>VLOOKUP($T1700,Sheet4!$H$1106:$M$1351,surveys!X$1+1,FALSE)</f>
        <v>0.93457750328785116</v>
      </c>
      <c r="Y1700" s="4">
        <f>VLOOKUP($T1700,Sheet4!$H$1106:$M$1351,surveys!Y$1+1,FALSE)</f>
        <v>1</v>
      </c>
      <c r="Z1700" s="4">
        <f t="shared" si="79"/>
        <v>1</v>
      </c>
      <c r="AA1700" s="4" t="str">
        <f>VLOOKUP(T1700&amp;"-"&amp;Z1700,Sheet4!$W$2:$AA$1100,3,FALSE)</f>
        <v>Budapest</v>
      </c>
      <c r="AB1700" s="4">
        <f>VLOOKUP(T1700&amp;"-"&amp;Z1700,Sheet4!$W$2:$AA$1100,4,FALSE)</f>
        <v>47.498010000000001</v>
      </c>
      <c r="AC1700" s="4">
        <f>VLOOKUP(T1700&amp;"-"&amp;Z1700,Sheet4!$W$2:$AA$1100,5,FALSE)</f>
        <v>19.039909999999999</v>
      </c>
    </row>
    <row r="1701" spans="1:29">
      <c r="A1701" s="6">
        <v>40878</v>
      </c>
      <c r="B1701" s="7">
        <v>0.59349537037037037</v>
      </c>
      <c r="C1701" s="4" t="s">
        <v>1215</v>
      </c>
      <c r="D1701" s="4" t="s">
        <v>1218</v>
      </c>
      <c r="E1701" s="4" t="s">
        <v>15</v>
      </c>
      <c r="F1701" s="4">
        <v>4</v>
      </c>
      <c r="G1701" s="4">
        <v>5</v>
      </c>
      <c r="H1701" s="4">
        <v>4</v>
      </c>
      <c r="I1701" s="4">
        <v>5</v>
      </c>
      <c r="J1701" s="4">
        <v>5</v>
      </c>
      <c r="K1701" s="4">
        <v>5</v>
      </c>
      <c r="L1701" s="4">
        <v>3</v>
      </c>
      <c r="M1701" s="4">
        <v>4</v>
      </c>
      <c r="N1701" s="4">
        <v>5</v>
      </c>
      <c r="O1701" s="4">
        <v>4</v>
      </c>
      <c r="P1701" s="4">
        <v>3</v>
      </c>
      <c r="Q1701" s="9">
        <f t="shared" si="80"/>
        <v>6.5011574074074069E-2</v>
      </c>
      <c r="R1701" s="4">
        <f t="shared" si="78"/>
        <v>40878.593495370369</v>
      </c>
      <c r="S1701" s="4">
        <v>0.20752630356886326</v>
      </c>
      <c r="T1701" s="4" t="str">
        <f>VLOOKUP(E1701,Sheet2!$A$2:$E$137,5,FALSE)</f>
        <v>US</v>
      </c>
      <c r="U1701" s="4">
        <f>VLOOKUP($T1701,Sheet4!$H$1106:$M$1351,surveys!U$1+1,FALSE)</f>
        <v>0.42883768204388006</v>
      </c>
      <c r="V1701" s="4">
        <f>VLOOKUP($T1701,Sheet4!$H$1106:$M$1351,surveys!V$1+1,FALSE)</f>
        <v>0.62778475709586301</v>
      </c>
      <c r="W1701" s="4">
        <f>VLOOKUP($T1701,Sheet4!$H$1106:$M$1351,surveys!W$1+1,FALSE)</f>
        <v>0.76918600378409652</v>
      </c>
      <c r="X1701" s="4">
        <f>VLOOKUP($T1701,Sheet4!$H$1106:$M$1351,surveys!X$1+1,FALSE)</f>
        <v>0.88987045221102745</v>
      </c>
      <c r="Y1701" s="4">
        <f>VLOOKUP($T1701,Sheet4!$H$1106:$M$1351,surveys!Y$1+1,FALSE)</f>
        <v>1</v>
      </c>
      <c r="Z1701" s="4">
        <f t="shared" si="79"/>
        <v>1</v>
      </c>
      <c r="AA1701" s="4" t="str">
        <f>VLOOKUP(T1701&amp;"-"&amp;Z1701,Sheet4!$W$2:$AA$1100,3,FALSE)</f>
        <v>New York City</v>
      </c>
      <c r="AB1701" s="4">
        <f>VLOOKUP(T1701&amp;"-"&amp;Z1701,Sheet4!$W$2:$AA$1100,4,FALSE)</f>
        <v>40.714269999999999</v>
      </c>
      <c r="AC1701" s="4">
        <f>VLOOKUP(T1701&amp;"-"&amp;Z1701,Sheet4!$W$2:$AA$1100,5,FALSE)</f>
        <v>-74.005970000000005</v>
      </c>
    </row>
    <row r="1702" spans="1:29">
      <c r="A1702" s="6">
        <v>40878</v>
      </c>
      <c r="B1702" s="7">
        <v>0.92708333333333337</v>
      </c>
      <c r="C1702" s="4" t="s">
        <v>1213</v>
      </c>
      <c r="D1702" s="4" t="s">
        <v>1214</v>
      </c>
      <c r="E1702" s="4" t="s">
        <v>33</v>
      </c>
      <c r="F1702" s="4">
        <v>3</v>
      </c>
      <c r="G1702" s="4">
        <v>3</v>
      </c>
      <c r="H1702" s="4">
        <v>4</v>
      </c>
      <c r="I1702" s="4">
        <v>2</v>
      </c>
      <c r="J1702" s="4">
        <v>2</v>
      </c>
      <c r="K1702" s="4">
        <v>2</v>
      </c>
      <c r="L1702" s="4">
        <v>5</v>
      </c>
      <c r="M1702" s="4">
        <v>3</v>
      </c>
      <c r="N1702" s="4">
        <v>4</v>
      </c>
      <c r="O1702" s="4">
        <v>3</v>
      </c>
      <c r="P1702" s="4">
        <v>3</v>
      </c>
      <c r="Q1702" s="9">
        <f t="shared" si="80"/>
        <v>1.9131944444444444E-2</v>
      </c>
      <c r="R1702" s="4">
        <f t="shared" si="78"/>
        <v>40878.927083333336</v>
      </c>
      <c r="S1702" s="4">
        <v>0.82269382669769819</v>
      </c>
      <c r="T1702" s="4" t="str">
        <f>VLOOKUP(E1702,Sheet2!$A$2:$E$137,5,FALSE)</f>
        <v>IT</v>
      </c>
      <c r="U1702" s="4">
        <f>VLOOKUP($T1702,Sheet4!$H$1106:$M$1351,surveys!U$1+1,FALSE)</f>
        <v>0.40073733113706772</v>
      </c>
      <c r="V1702" s="4">
        <f>VLOOKUP($T1702,Sheet4!$H$1106:$M$1351,surveys!V$1+1,FALSE)</f>
        <v>0.60502083075372182</v>
      </c>
      <c r="W1702" s="4">
        <f>VLOOKUP($T1702,Sheet4!$H$1106:$M$1351,surveys!W$1+1,FALSE)</f>
        <v>0.75963680320784854</v>
      </c>
      <c r="X1702" s="4">
        <f>VLOOKUP($T1702,Sheet4!$H$1106:$M$1351,surveys!X$1+1,FALSE)</f>
        <v>0.89491209934724891</v>
      </c>
      <c r="Y1702" s="4">
        <f>VLOOKUP($T1702,Sheet4!$H$1106:$M$1351,surveys!Y$1+1,FALSE)</f>
        <v>1</v>
      </c>
      <c r="Z1702" s="4">
        <f t="shared" si="79"/>
        <v>4</v>
      </c>
      <c r="AA1702" s="4" t="str">
        <f>VLOOKUP(T1702&amp;"-"&amp;Z1702,Sheet4!$W$2:$AA$1100,3,FALSE)</f>
        <v>Torino</v>
      </c>
      <c r="AB1702" s="4">
        <f>VLOOKUP(T1702&amp;"-"&amp;Z1702,Sheet4!$W$2:$AA$1100,4,FALSE)</f>
        <v>45.070489999999999</v>
      </c>
      <c r="AC1702" s="4">
        <f>VLOOKUP(T1702&amp;"-"&amp;Z1702,Sheet4!$W$2:$AA$1100,5,FALSE)</f>
        <v>7.68682</v>
      </c>
    </row>
    <row r="1703" spans="1:29">
      <c r="A1703" s="6">
        <v>40877</v>
      </c>
      <c r="B1703" s="7">
        <v>2.9120370370370366E-2</v>
      </c>
      <c r="C1703" s="4" t="s">
        <v>1215</v>
      </c>
      <c r="D1703" s="4" t="s">
        <v>1217</v>
      </c>
      <c r="E1703" s="4" t="s">
        <v>17</v>
      </c>
      <c r="F1703" s="4">
        <v>5</v>
      </c>
      <c r="G1703" s="4">
        <v>5</v>
      </c>
      <c r="H1703" s="4">
        <v>5</v>
      </c>
      <c r="I1703" s="4">
        <v>5</v>
      </c>
      <c r="J1703" s="4">
        <v>5</v>
      </c>
      <c r="K1703" s="4">
        <v>5</v>
      </c>
      <c r="L1703" s="4">
        <v>5</v>
      </c>
      <c r="M1703" s="4">
        <v>5</v>
      </c>
      <c r="N1703" s="4">
        <v>5</v>
      </c>
      <c r="O1703" s="4">
        <v>5</v>
      </c>
      <c r="P1703" s="4">
        <v>5</v>
      </c>
      <c r="Q1703" s="9">
        <f t="shared" si="80"/>
        <v>2.0185185185185184E-2</v>
      </c>
      <c r="R1703" s="4">
        <f t="shared" si="78"/>
        <v>40877.029120370367</v>
      </c>
      <c r="S1703" s="4">
        <v>0.88131902202046786</v>
      </c>
      <c r="T1703" s="4" t="str">
        <f>VLOOKUP(E1703,Sheet2!$A$2:$E$137,5,FALSE)</f>
        <v>AU</v>
      </c>
      <c r="U1703" s="4">
        <f>VLOOKUP($T1703,Sheet4!$H$1106:$M$1351,surveys!U$1+1,FALSE)</f>
        <v>0.37870730546462306</v>
      </c>
      <c r="V1703" s="4">
        <f>VLOOKUP($T1703,Sheet4!$H$1106:$M$1351,surveys!V$1+1,FALSE)</f>
        <v>0.70016181281367551</v>
      </c>
      <c r="W1703" s="4">
        <f>VLOOKUP($T1703,Sheet4!$H$1106:$M$1351,surveys!W$1+1,FALSE)</f>
        <v>0.82483308340835682</v>
      </c>
      <c r="X1703" s="4">
        <f>VLOOKUP($T1703,Sheet4!$H$1106:$M$1351,surveys!X$1+1,FALSE)</f>
        <v>0.91739988860880706</v>
      </c>
      <c r="Y1703" s="4">
        <f>VLOOKUP($T1703,Sheet4!$H$1106:$M$1351,surveys!Y$1+1,FALSE)</f>
        <v>1</v>
      </c>
      <c r="Z1703" s="4">
        <f t="shared" si="79"/>
        <v>4</v>
      </c>
      <c r="AA1703" s="4" t="str">
        <f>VLOOKUP(T1703&amp;"-"&amp;Z1703,Sheet4!$W$2:$AA$1100,3,FALSE)</f>
        <v>Adelaide</v>
      </c>
      <c r="AB1703" s="4">
        <f>VLOOKUP(T1703&amp;"-"&amp;Z1703,Sheet4!$W$2:$AA$1100,4,FALSE)</f>
        <v>-34.928660000000001</v>
      </c>
      <c r="AC1703" s="4">
        <f>VLOOKUP(T1703&amp;"-"&amp;Z1703,Sheet4!$W$2:$AA$1100,5,FALSE)</f>
        <v>138.59863000000001</v>
      </c>
    </row>
    <row r="1704" spans="1:29">
      <c r="A1704" s="6">
        <v>40877</v>
      </c>
      <c r="B1704" s="7">
        <v>3.2106481481481479E-2</v>
      </c>
      <c r="C1704" s="4" t="s">
        <v>1215</v>
      </c>
      <c r="D1704" s="4" t="s">
        <v>1218</v>
      </c>
      <c r="E1704" s="4" t="s">
        <v>15</v>
      </c>
      <c r="F1704" s="4">
        <v>4</v>
      </c>
      <c r="G1704" s="4">
        <v>3</v>
      </c>
      <c r="H1704" s="4">
        <v>3</v>
      </c>
      <c r="I1704" s="4">
        <v>4</v>
      </c>
      <c r="J1704" s="4">
        <v>5</v>
      </c>
      <c r="K1704" s="4">
        <v>5</v>
      </c>
      <c r="L1704" s="4">
        <v>5</v>
      </c>
      <c r="M1704" s="4">
        <v>5</v>
      </c>
      <c r="N1704" s="4">
        <v>5</v>
      </c>
      <c r="O1704" s="4">
        <v>4</v>
      </c>
      <c r="P1704" s="4">
        <v>5</v>
      </c>
      <c r="Q1704" s="9">
        <f t="shared" si="80"/>
        <v>2.2395833333333334E-2</v>
      </c>
      <c r="R1704" s="4">
        <f t="shared" si="78"/>
        <v>40877.032106481478</v>
      </c>
      <c r="S1704" s="4">
        <v>4.7112997126053102E-3</v>
      </c>
      <c r="T1704" s="4" t="str">
        <f>VLOOKUP(E1704,Sheet2!$A$2:$E$137,5,FALSE)</f>
        <v>US</v>
      </c>
      <c r="U1704" s="4">
        <f>VLOOKUP($T1704,Sheet4!$H$1106:$M$1351,surveys!U$1+1,FALSE)</f>
        <v>0.42883768204388006</v>
      </c>
      <c r="V1704" s="4">
        <f>VLOOKUP($T1704,Sheet4!$H$1106:$M$1351,surveys!V$1+1,FALSE)</f>
        <v>0.62778475709586301</v>
      </c>
      <c r="W1704" s="4">
        <f>VLOOKUP($T1704,Sheet4!$H$1106:$M$1351,surveys!W$1+1,FALSE)</f>
        <v>0.76918600378409652</v>
      </c>
      <c r="X1704" s="4">
        <f>VLOOKUP($T1704,Sheet4!$H$1106:$M$1351,surveys!X$1+1,FALSE)</f>
        <v>0.88987045221102745</v>
      </c>
      <c r="Y1704" s="4">
        <f>VLOOKUP($T1704,Sheet4!$H$1106:$M$1351,surveys!Y$1+1,FALSE)</f>
        <v>1</v>
      </c>
      <c r="Z1704" s="4">
        <f t="shared" si="79"/>
        <v>1</v>
      </c>
      <c r="AA1704" s="4" t="str">
        <f>VLOOKUP(T1704&amp;"-"&amp;Z1704,Sheet4!$W$2:$AA$1100,3,FALSE)</f>
        <v>New York City</v>
      </c>
      <c r="AB1704" s="4">
        <f>VLOOKUP(T1704&amp;"-"&amp;Z1704,Sheet4!$W$2:$AA$1100,4,FALSE)</f>
        <v>40.714269999999999</v>
      </c>
      <c r="AC1704" s="4">
        <f>VLOOKUP(T1704&amp;"-"&amp;Z1704,Sheet4!$W$2:$AA$1100,5,FALSE)</f>
        <v>-74.005970000000005</v>
      </c>
    </row>
    <row r="1705" spans="1:29">
      <c r="A1705" s="6">
        <v>40877</v>
      </c>
      <c r="B1705" s="7">
        <v>0.18737268518518521</v>
      </c>
      <c r="C1705" s="4" t="s">
        <v>1215</v>
      </c>
      <c r="D1705" s="4" t="s">
        <v>1214</v>
      </c>
      <c r="E1705" s="4" t="s">
        <v>17</v>
      </c>
      <c r="F1705" s="4">
        <v>4</v>
      </c>
      <c r="G1705" s="4">
        <v>5</v>
      </c>
      <c r="H1705" s="4">
        <v>5</v>
      </c>
      <c r="I1705" s="4">
        <v>4</v>
      </c>
      <c r="J1705" s="4">
        <v>4</v>
      </c>
      <c r="K1705" s="4">
        <v>3</v>
      </c>
      <c r="L1705" s="4">
        <v>2</v>
      </c>
      <c r="M1705" s="4">
        <v>5</v>
      </c>
      <c r="N1705" s="4">
        <v>5</v>
      </c>
      <c r="O1705" s="4">
        <v>5</v>
      </c>
      <c r="P1705" s="4">
        <v>5</v>
      </c>
      <c r="Q1705" s="9">
        <f t="shared" si="80"/>
        <v>6.1400462962962969E-2</v>
      </c>
      <c r="R1705" s="4">
        <f t="shared" si="78"/>
        <v>40877.187372685185</v>
      </c>
      <c r="S1705" s="4">
        <v>0.7355917281906823</v>
      </c>
      <c r="T1705" s="4" t="str">
        <f>VLOOKUP(E1705,Sheet2!$A$2:$E$137,5,FALSE)</f>
        <v>AU</v>
      </c>
      <c r="U1705" s="4">
        <f>VLOOKUP($T1705,Sheet4!$H$1106:$M$1351,surveys!U$1+1,FALSE)</f>
        <v>0.37870730546462306</v>
      </c>
      <c r="V1705" s="4">
        <f>VLOOKUP($T1705,Sheet4!$H$1106:$M$1351,surveys!V$1+1,FALSE)</f>
        <v>0.70016181281367551</v>
      </c>
      <c r="W1705" s="4">
        <f>VLOOKUP($T1705,Sheet4!$H$1106:$M$1351,surveys!W$1+1,FALSE)</f>
        <v>0.82483308340835682</v>
      </c>
      <c r="X1705" s="4">
        <f>VLOOKUP($T1705,Sheet4!$H$1106:$M$1351,surveys!X$1+1,FALSE)</f>
        <v>0.91739988860880706</v>
      </c>
      <c r="Y1705" s="4">
        <f>VLOOKUP($T1705,Sheet4!$H$1106:$M$1351,surveys!Y$1+1,FALSE)</f>
        <v>1</v>
      </c>
      <c r="Z1705" s="4">
        <f t="shared" si="79"/>
        <v>3</v>
      </c>
      <c r="AA1705" s="4" t="str">
        <f>VLOOKUP(T1705&amp;"-"&amp;Z1705,Sheet4!$W$2:$AA$1100,3,FALSE)</f>
        <v>Perth</v>
      </c>
      <c r="AB1705" s="4">
        <f>VLOOKUP(T1705&amp;"-"&amp;Z1705,Sheet4!$W$2:$AA$1100,4,FALSE)</f>
        <v>-31.95224</v>
      </c>
      <c r="AC1705" s="4">
        <f>VLOOKUP(T1705&amp;"-"&amp;Z1705,Sheet4!$W$2:$AA$1100,5,FALSE)</f>
        <v>115.8614</v>
      </c>
    </row>
    <row r="1706" spans="1:29">
      <c r="A1706" s="6">
        <v>40877</v>
      </c>
      <c r="B1706" s="7">
        <v>0.20269675925925926</v>
      </c>
      <c r="C1706" s="4" t="s">
        <v>1215</v>
      </c>
      <c r="D1706" s="4" t="s">
        <v>1214</v>
      </c>
      <c r="E1706" s="4" t="s">
        <v>17</v>
      </c>
      <c r="F1706" s="4">
        <v>1</v>
      </c>
      <c r="G1706" s="4">
        <v>1</v>
      </c>
      <c r="H1706" s="4">
        <v>1</v>
      </c>
      <c r="I1706" s="4">
        <v>1</v>
      </c>
      <c r="J1706" s="4">
        <v>1</v>
      </c>
      <c r="K1706" s="4">
        <v>1</v>
      </c>
      <c r="L1706" s="4">
        <v>1</v>
      </c>
      <c r="M1706" s="4">
        <v>1</v>
      </c>
      <c r="N1706" s="4">
        <v>1</v>
      </c>
      <c r="O1706" s="4">
        <v>1</v>
      </c>
      <c r="P1706" s="4">
        <v>1</v>
      </c>
      <c r="Q1706" s="9">
        <f t="shared" si="80"/>
        <v>2.0717592592592593E-3</v>
      </c>
      <c r="R1706" s="4">
        <f t="shared" si="78"/>
        <v>40877.202696759261</v>
      </c>
      <c r="S1706" s="4">
        <v>0.14293755478368286</v>
      </c>
      <c r="T1706" s="4" t="str">
        <f>VLOOKUP(E1706,Sheet2!$A$2:$E$137,5,FALSE)</f>
        <v>AU</v>
      </c>
      <c r="U1706" s="4">
        <f>VLOOKUP($T1706,Sheet4!$H$1106:$M$1351,surveys!U$1+1,FALSE)</f>
        <v>0.37870730546462306</v>
      </c>
      <c r="V1706" s="4">
        <f>VLOOKUP($T1706,Sheet4!$H$1106:$M$1351,surveys!V$1+1,FALSE)</f>
        <v>0.70016181281367551</v>
      </c>
      <c r="W1706" s="4">
        <f>VLOOKUP($T1706,Sheet4!$H$1106:$M$1351,surveys!W$1+1,FALSE)</f>
        <v>0.82483308340835682</v>
      </c>
      <c r="X1706" s="4">
        <f>VLOOKUP($T1706,Sheet4!$H$1106:$M$1351,surveys!X$1+1,FALSE)</f>
        <v>0.91739988860880706</v>
      </c>
      <c r="Y1706" s="4">
        <f>VLOOKUP($T1706,Sheet4!$H$1106:$M$1351,surveys!Y$1+1,FALSE)</f>
        <v>1</v>
      </c>
      <c r="Z1706" s="4">
        <f t="shared" si="79"/>
        <v>1</v>
      </c>
      <c r="AA1706" s="4" t="str">
        <f>VLOOKUP(T1706&amp;"-"&amp;Z1706,Sheet4!$W$2:$AA$1100,3,FALSE)</f>
        <v>Sydney</v>
      </c>
      <c r="AB1706" s="4">
        <f>VLOOKUP(T1706&amp;"-"&amp;Z1706,Sheet4!$W$2:$AA$1100,4,FALSE)</f>
        <v>-33.867849999999997</v>
      </c>
      <c r="AC1706" s="4">
        <f>VLOOKUP(T1706&amp;"-"&amp;Z1706,Sheet4!$W$2:$AA$1100,5,FALSE)</f>
        <v>151.20732000000001</v>
      </c>
    </row>
    <row r="1707" spans="1:29">
      <c r="A1707" s="6">
        <v>40877</v>
      </c>
      <c r="B1707" s="7">
        <v>0.20703703703703705</v>
      </c>
      <c r="C1707" s="4" t="s">
        <v>1213</v>
      </c>
      <c r="D1707" s="4" t="s">
        <v>1217</v>
      </c>
      <c r="E1707" s="4" t="s">
        <v>15</v>
      </c>
      <c r="F1707" s="4">
        <v>5</v>
      </c>
      <c r="G1707" s="4">
        <v>5</v>
      </c>
      <c r="H1707" s="4">
        <v>1</v>
      </c>
      <c r="I1707" s="4">
        <v>1</v>
      </c>
      <c r="J1707" s="4">
        <v>5</v>
      </c>
      <c r="K1707" s="4">
        <v>1</v>
      </c>
      <c r="L1707" s="4">
        <v>5</v>
      </c>
      <c r="M1707" s="4">
        <v>1</v>
      </c>
      <c r="N1707" s="4">
        <v>1</v>
      </c>
      <c r="O1707" s="4">
        <v>1</v>
      </c>
      <c r="P1707" s="4">
        <v>5</v>
      </c>
      <c r="Q1707" s="9">
        <f t="shared" si="80"/>
        <v>5.2893518518518515E-3</v>
      </c>
      <c r="R1707" s="4">
        <f t="shared" si="78"/>
        <v>40877.207037037035</v>
      </c>
      <c r="S1707" s="4">
        <v>0.37655319363671858</v>
      </c>
      <c r="T1707" s="4" t="str">
        <f>VLOOKUP(E1707,Sheet2!$A$2:$E$137,5,FALSE)</f>
        <v>US</v>
      </c>
      <c r="U1707" s="4">
        <f>VLOOKUP($T1707,Sheet4!$H$1106:$M$1351,surveys!U$1+1,FALSE)</f>
        <v>0.42883768204388006</v>
      </c>
      <c r="V1707" s="4">
        <f>VLOOKUP($T1707,Sheet4!$H$1106:$M$1351,surveys!V$1+1,FALSE)</f>
        <v>0.62778475709586301</v>
      </c>
      <c r="W1707" s="4">
        <f>VLOOKUP($T1707,Sheet4!$H$1106:$M$1351,surveys!W$1+1,FALSE)</f>
        <v>0.76918600378409652</v>
      </c>
      <c r="X1707" s="4">
        <f>VLOOKUP($T1707,Sheet4!$H$1106:$M$1351,surveys!X$1+1,FALSE)</f>
        <v>0.88987045221102745</v>
      </c>
      <c r="Y1707" s="4">
        <f>VLOOKUP($T1707,Sheet4!$H$1106:$M$1351,surveys!Y$1+1,FALSE)</f>
        <v>1</v>
      </c>
      <c r="Z1707" s="4">
        <f t="shared" si="79"/>
        <v>1</v>
      </c>
      <c r="AA1707" s="4" t="str">
        <f>VLOOKUP(T1707&amp;"-"&amp;Z1707,Sheet4!$W$2:$AA$1100,3,FALSE)</f>
        <v>New York City</v>
      </c>
      <c r="AB1707" s="4">
        <f>VLOOKUP(T1707&amp;"-"&amp;Z1707,Sheet4!$W$2:$AA$1100,4,FALSE)</f>
        <v>40.714269999999999</v>
      </c>
      <c r="AC1707" s="4">
        <f>VLOOKUP(T1707&amp;"-"&amp;Z1707,Sheet4!$W$2:$AA$1100,5,FALSE)</f>
        <v>-74.005970000000005</v>
      </c>
    </row>
    <row r="1708" spans="1:29">
      <c r="A1708" s="6">
        <v>40877</v>
      </c>
      <c r="B1708" s="7">
        <v>0.22251157407407407</v>
      </c>
      <c r="C1708" s="4" t="s">
        <v>1215</v>
      </c>
      <c r="D1708" s="4" t="s">
        <v>1216</v>
      </c>
      <c r="E1708" s="4" t="s">
        <v>1225</v>
      </c>
      <c r="F1708" s="4">
        <v>3</v>
      </c>
      <c r="G1708" s="4">
        <v>4</v>
      </c>
      <c r="H1708" s="4">
        <v>4</v>
      </c>
      <c r="I1708" s="4">
        <v>4</v>
      </c>
      <c r="J1708" s="4">
        <v>4</v>
      </c>
      <c r="K1708" s="4">
        <v>5</v>
      </c>
      <c r="L1708" s="4">
        <v>3</v>
      </c>
      <c r="M1708" s="4">
        <v>5</v>
      </c>
      <c r="N1708" s="4">
        <v>5</v>
      </c>
      <c r="O1708" s="4">
        <v>5</v>
      </c>
      <c r="P1708" s="4">
        <v>4</v>
      </c>
      <c r="Q1708" s="9">
        <f t="shared" si="80"/>
        <v>1.6134259259259261E-2</v>
      </c>
      <c r="R1708" s="4">
        <f t="shared" si="78"/>
        <v>40877.222511574073</v>
      </c>
      <c r="S1708" s="4">
        <v>0.68105216213578768</v>
      </c>
      <c r="T1708" s="4" t="str">
        <f>VLOOKUP(E1708,Sheet2!$A$2:$E$137,5,FALSE)</f>
        <v>TW</v>
      </c>
      <c r="U1708" s="4">
        <f>VLOOKUP($T1708,Sheet4!$H$1106:$M$1351,surveys!U$1+1,FALSE)</f>
        <v>0.67012499368983158</v>
      </c>
      <c r="V1708" s="4">
        <f>VLOOKUP($T1708,Sheet4!$H$1106:$M$1351,surveys!V$1+1,FALSE)</f>
        <v>0.7994960888873528</v>
      </c>
      <c r="W1708" s="4">
        <f>VLOOKUP($T1708,Sheet4!$H$1106:$M$1351,surveys!W$1+1,FALSE)</f>
        <v>0.88809170545487137</v>
      </c>
      <c r="X1708" s="4">
        <f>VLOOKUP($T1708,Sheet4!$H$1106:$M$1351,surveys!X$1+1,FALSE)</f>
        <v>0.95374597564483532</v>
      </c>
      <c r="Y1708" s="4">
        <f>VLOOKUP($T1708,Sheet4!$H$1106:$M$1351,surveys!Y$1+1,FALSE)</f>
        <v>1</v>
      </c>
      <c r="Z1708" s="4">
        <f t="shared" si="79"/>
        <v>2</v>
      </c>
      <c r="AA1708" s="4" t="str">
        <f>VLOOKUP(T1708&amp;"-"&amp;Z1708,Sheet4!$W$2:$AA$1100,3,FALSE)</f>
        <v>Kaohsiung</v>
      </c>
      <c r="AB1708" s="4">
        <f>VLOOKUP(T1708&amp;"-"&amp;Z1708,Sheet4!$W$2:$AA$1100,4,FALSE)</f>
        <v>22.61626</v>
      </c>
      <c r="AC1708" s="4">
        <f>VLOOKUP(T1708&amp;"-"&amp;Z1708,Sheet4!$W$2:$AA$1100,5,FALSE)</f>
        <v>120.31332999999999</v>
      </c>
    </row>
    <row r="1709" spans="1:29">
      <c r="A1709" s="6">
        <v>40877</v>
      </c>
      <c r="B1709" s="7">
        <v>0.53953703703703693</v>
      </c>
      <c r="C1709" s="4" t="s">
        <v>1215</v>
      </c>
      <c r="D1709" s="4" t="s">
        <v>1218</v>
      </c>
      <c r="E1709" s="4" t="s">
        <v>15</v>
      </c>
      <c r="F1709" s="4">
        <v>4</v>
      </c>
      <c r="G1709" s="4">
        <v>5</v>
      </c>
      <c r="H1709" s="4">
        <v>3</v>
      </c>
      <c r="I1709" s="4">
        <v>5</v>
      </c>
      <c r="J1709" s="4">
        <v>5</v>
      </c>
      <c r="K1709" s="4">
        <v>4</v>
      </c>
      <c r="L1709" s="4">
        <v>3</v>
      </c>
      <c r="M1709" s="4">
        <v>4</v>
      </c>
      <c r="N1709" s="4">
        <v>4</v>
      </c>
      <c r="O1709" s="4">
        <v>5</v>
      </c>
      <c r="P1709" s="4">
        <v>4</v>
      </c>
      <c r="Q1709" s="9">
        <f t="shared" si="80"/>
        <v>2.7511574074074074E-2</v>
      </c>
      <c r="R1709" s="4">
        <f t="shared" si="78"/>
        <v>40877.539537037039</v>
      </c>
      <c r="S1709" s="4">
        <v>0.74277891566018805</v>
      </c>
      <c r="T1709" s="4" t="str">
        <f>VLOOKUP(E1709,Sheet2!$A$2:$E$137,5,FALSE)</f>
        <v>US</v>
      </c>
      <c r="U1709" s="4">
        <f>VLOOKUP($T1709,Sheet4!$H$1106:$M$1351,surveys!U$1+1,FALSE)</f>
        <v>0.42883768204388006</v>
      </c>
      <c r="V1709" s="4">
        <f>VLOOKUP($T1709,Sheet4!$H$1106:$M$1351,surveys!V$1+1,FALSE)</f>
        <v>0.62778475709586301</v>
      </c>
      <c r="W1709" s="4">
        <f>VLOOKUP($T1709,Sheet4!$H$1106:$M$1351,surveys!W$1+1,FALSE)</f>
        <v>0.76918600378409652</v>
      </c>
      <c r="X1709" s="4">
        <f>VLOOKUP($T1709,Sheet4!$H$1106:$M$1351,surveys!X$1+1,FALSE)</f>
        <v>0.88987045221102745</v>
      </c>
      <c r="Y1709" s="4">
        <f>VLOOKUP($T1709,Sheet4!$H$1106:$M$1351,surveys!Y$1+1,FALSE)</f>
        <v>1</v>
      </c>
      <c r="Z1709" s="4">
        <f t="shared" si="79"/>
        <v>3</v>
      </c>
      <c r="AA1709" s="4" t="str">
        <f>VLOOKUP(T1709&amp;"-"&amp;Z1709,Sheet4!$W$2:$AA$1100,3,FALSE)</f>
        <v>Chicago</v>
      </c>
      <c r="AB1709" s="4">
        <f>VLOOKUP(T1709&amp;"-"&amp;Z1709,Sheet4!$W$2:$AA$1100,4,FALSE)</f>
        <v>41.850029999999997</v>
      </c>
      <c r="AC1709" s="4">
        <f>VLOOKUP(T1709&amp;"-"&amp;Z1709,Sheet4!$W$2:$AA$1100,5,FALSE)</f>
        <v>-87.650049999999993</v>
      </c>
    </row>
    <row r="1710" spans="1:29">
      <c r="A1710" s="6">
        <v>40877</v>
      </c>
      <c r="B1710" s="7">
        <v>0.32282407407407404</v>
      </c>
      <c r="C1710" s="4" t="s">
        <v>1213</v>
      </c>
      <c r="D1710" s="4" t="s">
        <v>1218</v>
      </c>
      <c r="E1710" s="4" t="s">
        <v>13</v>
      </c>
      <c r="F1710" s="4">
        <v>4</v>
      </c>
      <c r="G1710" s="4">
        <v>3</v>
      </c>
      <c r="H1710" s="4">
        <v>5</v>
      </c>
      <c r="I1710" s="4">
        <v>5</v>
      </c>
      <c r="J1710" s="4">
        <v>5</v>
      </c>
      <c r="K1710" s="4">
        <v>5</v>
      </c>
      <c r="L1710" s="4">
        <v>2</v>
      </c>
      <c r="M1710" s="4">
        <v>4</v>
      </c>
      <c r="N1710" s="4">
        <v>5</v>
      </c>
      <c r="O1710" s="4">
        <v>3</v>
      </c>
      <c r="P1710" s="4">
        <v>3</v>
      </c>
      <c r="Q1710" s="9">
        <f t="shared" si="80"/>
        <v>1.6134259259259261E-2</v>
      </c>
      <c r="R1710" s="4">
        <f t="shared" si="78"/>
        <v>40877.322824074072</v>
      </c>
      <c r="S1710" s="4">
        <v>0.34689008589374914</v>
      </c>
      <c r="T1710" s="4" t="str">
        <f>VLOOKUP(E1710,Sheet2!$A$2:$E$137,5,FALSE)</f>
        <v>GB</v>
      </c>
      <c r="U1710" s="4">
        <f>VLOOKUP($T1710,Sheet4!$H$1106:$M$1351,surveys!U$1+1,FALSE)</f>
        <v>0.43993408527720174</v>
      </c>
      <c r="V1710" s="4">
        <f>VLOOKUP($T1710,Sheet4!$H$1106:$M$1351,surveys!V$1+1,FALSE)</f>
        <v>0.87986817055440347</v>
      </c>
      <c r="W1710" s="4">
        <f>VLOOKUP($T1710,Sheet4!$H$1106:$M$1351,surveys!W$1+1,FALSE)</f>
        <v>0.93717230822503084</v>
      </c>
      <c r="X1710" s="4">
        <f>VLOOKUP($T1710,Sheet4!$H$1106:$M$1351,surveys!X$1+1,FALSE)</f>
        <v>0.97269979890956382</v>
      </c>
      <c r="Y1710" s="4">
        <f>VLOOKUP($T1710,Sheet4!$H$1106:$M$1351,surveys!Y$1+1,FALSE)</f>
        <v>1</v>
      </c>
      <c r="Z1710" s="4">
        <f t="shared" si="79"/>
        <v>1</v>
      </c>
      <c r="AA1710" s="4" t="str">
        <f>VLOOKUP(T1710&amp;"-"&amp;Z1710,Sheet4!$W$2:$AA$1100,3,FALSE)</f>
        <v>City of London</v>
      </c>
      <c r="AB1710" s="4">
        <f>VLOOKUP(T1710&amp;"-"&amp;Z1710,Sheet4!$W$2:$AA$1100,4,FALSE)</f>
        <v>51.512790000000003</v>
      </c>
      <c r="AC1710" s="4">
        <f>VLOOKUP(T1710&amp;"-"&amp;Z1710,Sheet4!$W$2:$AA$1100,5,FALSE)</f>
        <v>-9.1840000000000005E-2</v>
      </c>
    </row>
    <row r="1711" spans="1:29">
      <c r="A1711" s="6">
        <v>40877</v>
      </c>
      <c r="B1711" s="7">
        <v>0.51589120370370367</v>
      </c>
      <c r="C1711" s="4" t="s">
        <v>1215</v>
      </c>
      <c r="D1711" s="4" t="s">
        <v>1218</v>
      </c>
      <c r="E1711" s="4" t="s">
        <v>33</v>
      </c>
      <c r="F1711" s="4">
        <v>5</v>
      </c>
      <c r="G1711" s="4">
        <v>2</v>
      </c>
      <c r="H1711" s="4">
        <v>5</v>
      </c>
      <c r="I1711" s="4">
        <v>5</v>
      </c>
      <c r="J1711" s="4">
        <v>5</v>
      </c>
      <c r="K1711" s="4">
        <v>5</v>
      </c>
      <c r="L1711" s="4">
        <v>4</v>
      </c>
      <c r="M1711" s="4">
        <v>3</v>
      </c>
      <c r="N1711" s="4">
        <v>3</v>
      </c>
      <c r="O1711" s="4">
        <v>3</v>
      </c>
      <c r="P1711" s="4">
        <v>5</v>
      </c>
      <c r="Q1711" s="9">
        <f t="shared" si="80"/>
        <v>1.0462962962962964E-2</v>
      </c>
      <c r="R1711" s="4">
        <f t="shared" si="78"/>
        <v>40877.5158912037</v>
      </c>
      <c r="S1711" s="4">
        <v>0.47810466615030145</v>
      </c>
      <c r="T1711" s="4" t="str">
        <f>VLOOKUP(E1711,Sheet2!$A$2:$E$137,5,FALSE)</f>
        <v>IT</v>
      </c>
      <c r="U1711" s="4">
        <f>VLOOKUP($T1711,Sheet4!$H$1106:$M$1351,surveys!U$1+1,FALSE)</f>
        <v>0.40073733113706772</v>
      </c>
      <c r="V1711" s="4">
        <f>VLOOKUP($T1711,Sheet4!$H$1106:$M$1351,surveys!V$1+1,FALSE)</f>
        <v>0.60502083075372182</v>
      </c>
      <c r="W1711" s="4">
        <f>VLOOKUP($T1711,Sheet4!$H$1106:$M$1351,surveys!W$1+1,FALSE)</f>
        <v>0.75963680320784854</v>
      </c>
      <c r="X1711" s="4">
        <f>VLOOKUP($T1711,Sheet4!$H$1106:$M$1351,surveys!X$1+1,FALSE)</f>
        <v>0.89491209934724891</v>
      </c>
      <c r="Y1711" s="4">
        <f>VLOOKUP($T1711,Sheet4!$H$1106:$M$1351,surveys!Y$1+1,FALSE)</f>
        <v>1</v>
      </c>
      <c r="Z1711" s="4">
        <f t="shared" si="79"/>
        <v>2</v>
      </c>
      <c r="AA1711" s="4" t="str">
        <f>VLOOKUP(T1711&amp;"-"&amp;Z1711,Sheet4!$W$2:$AA$1100,3,FALSE)</f>
        <v>Milan</v>
      </c>
      <c r="AB1711" s="4">
        <f>VLOOKUP(T1711&amp;"-"&amp;Z1711,Sheet4!$W$2:$AA$1100,4,FALSE)</f>
        <v>45.464269999999999</v>
      </c>
      <c r="AC1711" s="4">
        <f>VLOOKUP(T1711&amp;"-"&amp;Z1711,Sheet4!$W$2:$AA$1100,5,FALSE)</f>
        <v>9.1895100000000003</v>
      </c>
    </row>
    <row r="1712" spans="1:29">
      <c r="A1712" s="6">
        <v>40877</v>
      </c>
      <c r="B1712" s="7">
        <v>0.5325347222222222</v>
      </c>
      <c r="C1712" s="4" t="s">
        <v>1213</v>
      </c>
      <c r="D1712" s="4" t="s">
        <v>1216</v>
      </c>
      <c r="E1712" s="4" t="s">
        <v>77</v>
      </c>
      <c r="F1712" s="4">
        <v>3</v>
      </c>
      <c r="G1712" s="4">
        <v>3</v>
      </c>
      <c r="H1712" s="4">
        <v>4</v>
      </c>
      <c r="I1712" s="4">
        <v>4</v>
      </c>
      <c r="J1712" s="4">
        <v>3</v>
      </c>
      <c r="K1712" s="4">
        <v>4</v>
      </c>
      <c r="L1712" s="4">
        <v>4</v>
      </c>
      <c r="M1712" s="4">
        <v>2</v>
      </c>
      <c r="N1712" s="4">
        <v>5</v>
      </c>
      <c r="O1712" s="4">
        <v>2</v>
      </c>
      <c r="P1712" s="4">
        <v>2</v>
      </c>
      <c r="Q1712" s="9">
        <f t="shared" si="80"/>
        <v>2.2476851851851855E-2</v>
      </c>
      <c r="R1712" s="4">
        <f t="shared" si="78"/>
        <v>40877.532534722224</v>
      </c>
      <c r="S1712" s="4">
        <v>0.41800291008288104</v>
      </c>
      <c r="T1712" s="4" t="str">
        <f>VLOOKUP(E1712,Sheet2!$A$2:$E$137,5,FALSE)</f>
        <v>CZ</v>
      </c>
      <c r="U1712" s="4">
        <f>VLOOKUP($T1712,Sheet4!$H$1106:$M$1351,surveys!U$1+1,FALSE)</f>
        <v>0.55144733629941389</v>
      </c>
      <c r="V1712" s="4">
        <f>VLOOKUP($T1712,Sheet4!$H$1106:$M$1351,surveys!V$1+1,FALSE)</f>
        <v>0.72628917582448771</v>
      </c>
      <c r="W1712" s="4">
        <f>VLOOKUP($T1712,Sheet4!$H$1106:$M$1351,surveys!W$1+1,FALSE)</f>
        <v>0.87441405399881522</v>
      </c>
      <c r="X1712" s="4">
        <f>VLOOKUP($T1712,Sheet4!$H$1106:$M$1351,surveys!X$1+1,FALSE)</f>
        <v>0.95208915652162385</v>
      </c>
      <c r="Y1712" s="4">
        <f>VLOOKUP($T1712,Sheet4!$H$1106:$M$1351,surveys!Y$1+1,FALSE)</f>
        <v>1</v>
      </c>
      <c r="Z1712" s="4">
        <f t="shared" si="79"/>
        <v>1</v>
      </c>
      <c r="AA1712" s="4" t="str">
        <f>VLOOKUP(T1712&amp;"-"&amp;Z1712,Sheet4!$W$2:$AA$1100,3,FALSE)</f>
        <v>Prague</v>
      </c>
      <c r="AB1712" s="4">
        <f>VLOOKUP(T1712&amp;"-"&amp;Z1712,Sheet4!$W$2:$AA$1100,4,FALSE)</f>
        <v>50.088039999999999</v>
      </c>
      <c r="AC1712" s="4">
        <f>VLOOKUP(T1712&amp;"-"&amp;Z1712,Sheet4!$W$2:$AA$1100,5,FALSE)</f>
        <v>14.42076</v>
      </c>
    </row>
    <row r="1713" spans="1:29">
      <c r="A1713" s="6">
        <v>40877</v>
      </c>
      <c r="B1713" s="7">
        <v>0.57040509259259264</v>
      </c>
      <c r="C1713" s="4" t="s">
        <v>1213</v>
      </c>
      <c r="D1713" s="4" t="s">
        <v>1217</v>
      </c>
      <c r="E1713" s="4" t="s">
        <v>123</v>
      </c>
      <c r="F1713" s="4">
        <v>1</v>
      </c>
      <c r="G1713" s="4">
        <v>1</v>
      </c>
      <c r="H1713" s="4">
        <v>1</v>
      </c>
      <c r="I1713" s="4">
        <v>1</v>
      </c>
      <c r="J1713" s="4">
        <v>1</v>
      </c>
      <c r="K1713" s="4">
        <v>1</v>
      </c>
      <c r="L1713" s="4">
        <v>1</v>
      </c>
      <c r="M1713" s="4">
        <v>1</v>
      </c>
      <c r="N1713" s="4">
        <v>1</v>
      </c>
      <c r="O1713" s="4">
        <v>1</v>
      </c>
      <c r="P1713" s="4">
        <v>5</v>
      </c>
      <c r="Q1713" s="9">
        <f t="shared" si="80"/>
        <v>4.9687499999999996E-2</v>
      </c>
      <c r="R1713" s="4">
        <f t="shared" si="78"/>
        <v>40877.570405092592</v>
      </c>
      <c r="S1713" s="4">
        <v>0.40623916923843595</v>
      </c>
      <c r="T1713" s="4" t="str">
        <f>VLOOKUP(E1713,Sheet2!$A$2:$E$137,5,FALSE)</f>
        <v>IN</v>
      </c>
      <c r="U1713" s="4">
        <f>VLOOKUP($T1713,Sheet4!$H$1106:$M$1351,surveys!U$1+1,FALSE)</f>
        <v>0.33680245405102799</v>
      </c>
      <c r="V1713" s="4">
        <f>VLOOKUP($T1713,Sheet4!$H$1106:$M$1351,surveys!V$1+1,FALSE)</f>
        <v>0.62679773153769558</v>
      </c>
      <c r="W1713" s="4">
        <f>VLOOKUP($T1713,Sheet4!$H$1106:$M$1351,surveys!W$1+1,FALSE)</f>
        <v>0.7622435059072814</v>
      </c>
      <c r="X1713" s="4">
        <f>VLOOKUP($T1713,Sheet4!$H$1106:$M$1351,surveys!X$1+1,FALSE)</f>
        <v>0.88514646425564791</v>
      </c>
      <c r="Y1713" s="4">
        <f>VLOOKUP($T1713,Sheet4!$H$1106:$M$1351,surveys!Y$1+1,FALSE)</f>
        <v>1</v>
      </c>
      <c r="Z1713" s="4">
        <f t="shared" si="79"/>
        <v>2</v>
      </c>
      <c r="AA1713" s="4" t="str">
        <f>VLOOKUP(T1713&amp;"-"&amp;Z1713,Sheet4!$W$2:$AA$1100,3,FALSE)</f>
        <v>Delhi</v>
      </c>
      <c r="AB1713" s="4">
        <f>VLOOKUP(T1713&amp;"-"&amp;Z1713,Sheet4!$W$2:$AA$1100,4,FALSE)</f>
        <v>28.66667</v>
      </c>
      <c r="AC1713" s="4">
        <f>VLOOKUP(T1713&amp;"-"&amp;Z1713,Sheet4!$W$2:$AA$1100,5,FALSE)</f>
        <v>77.216669999999993</v>
      </c>
    </row>
    <row r="1714" spans="1:29">
      <c r="A1714" s="6">
        <v>40877</v>
      </c>
      <c r="B1714" s="7">
        <v>0.5480208333333334</v>
      </c>
      <c r="C1714" s="4" t="s">
        <v>1213</v>
      </c>
      <c r="D1714" s="4" t="s">
        <v>1216</v>
      </c>
      <c r="E1714" s="4" t="s">
        <v>113</v>
      </c>
      <c r="F1714" s="4">
        <v>4</v>
      </c>
      <c r="G1714" s="4">
        <v>2</v>
      </c>
      <c r="H1714" s="4">
        <v>3</v>
      </c>
      <c r="I1714" s="4">
        <v>2</v>
      </c>
      <c r="J1714" s="4">
        <v>5</v>
      </c>
      <c r="K1714" s="4">
        <v>3</v>
      </c>
      <c r="L1714" s="4">
        <v>1</v>
      </c>
      <c r="M1714" s="4">
        <v>5</v>
      </c>
      <c r="N1714" s="4">
        <v>3</v>
      </c>
      <c r="O1714" s="4">
        <v>3</v>
      </c>
      <c r="P1714" s="4">
        <v>3</v>
      </c>
      <c r="Q1714" s="9">
        <f t="shared" si="80"/>
        <v>3.3715277777777775E-2</v>
      </c>
      <c r="R1714" s="4">
        <f t="shared" si="78"/>
        <v>40877.548020833332</v>
      </c>
      <c r="S1714" s="4">
        <v>0.37713417634905788</v>
      </c>
      <c r="T1714" s="4" t="str">
        <f>VLOOKUP(E1714,Sheet2!$A$2:$E$137,5,FALSE)</f>
        <v>JP</v>
      </c>
      <c r="U1714" s="4">
        <f>VLOOKUP($T1714,Sheet4!$H$1106:$M$1351,surveys!U$1+1,FALSE)</f>
        <v>0.44874078205656753</v>
      </c>
      <c r="V1714" s="4">
        <f>VLOOKUP($T1714,Sheet4!$H$1106:$M$1351,surveys!V$1+1,FALSE)</f>
        <v>0.64114518428781597</v>
      </c>
      <c r="W1714" s="4">
        <f>VLOOKUP($T1714,Sheet4!$H$1106:$M$1351,surveys!W$1+1,FALSE)</f>
        <v>0.78068907227302575</v>
      </c>
      <c r="X1714" s="4">
        <f>VLOOKUP($T1714,Sheet4!$H$1106:$M$1351,surveys!X$1+1,FALSE)</f>
        <v>0.89864079960981302</v>
      </c>
      <c r="Y1714" s="4">
        <f>VLOOKUP($T1714,Sheet4!$H$1106:$M$1351,surveys!Y$1+1,FALSE)</f>
        <v>1</v>
      </c>
      <c r="Z1714" s="4">
        <f t="shared" si="79"/>
        <v>1</v>
      </c>
      <c r="AA1714" s="4" t="str">
        <f>VLOOKUP(T1714&amp;"-"&amp;Z1714,Sheet4!$W$2:$AA$1100,3,FALSE)</f>
        <v>Tokyo</v>
      </c>
      <c r="AB1714" s="4">
        <f>VLOOKUP(T1714&amp;"-"&amp;Z1714,Sheet4!$W$2:$AA$1100,4,FALSE)</f>
        <v>35.689500000000002</v>
      </c>
      <c r="AC1714" s="4">
        <f>VLOOKUP(T1714&amp;"-"&amp;Z1714,Sheet4!$W$2:$AA$1100,5,FALSE)</f>
        <v>139.69171</v>
      </c>
    </row>
    <row r="1715" spans="1:29">
      <c r="A1715" s="6">
        <v>40877</v>
      </c>
      <c r="B1715" s="7">
        <v>0.60033564814814822</v>
      </c>
      <c r="C1715" s="4" t="s">
        <v>1215</v>
      </c>
      <c r="D1715" s="4" t="s">
        <v>1219</v>
      </c>
      <c r="E1715" s="4" t="s">
        <v>33</v>
      </c>
      <c r="F1715" s="4">
        <v>5</v>
      </c>
      <c r="G1715" s="4">
        <v>4</v>
      </c>
      <c r="H1715" s="4">
        <v>4</v>
      </c>
      <c r="I1715" s="4">
        <v>5</v>
      </c>
      <c r="J1715" s="4">
        <v>5</v>
      </c>
      <c r="K1715" s="4">
        <v>5</v>
      </c>
      <c r="L1715" s="4">
        <v>5</v>
      </c>
      <c r="M1715" s="4">
        <v>4</v>
      </c>
      <c r="N1715" s="4">
        <v>5</v>
      </c>
      <c r="O1715" s="4">
        <v>4</v>
      </c>
      <c r="P1715" s="4">
        <v>5</v>
      </c>
      <c r="Q1715" s="9">
        <f t="shared" si="80"/>
        <v>5.5555555555555556E-4</v>
      </c>
      <c r="R1715" s="4">
        <f t="shared" si="78"/>
        <v>40877.600335648145</v>
      </c>
      <c r="S1715" s="4">
        <v>0.81430464612485398</v>
      </c>
      <c r="T1715" s="4" t="str">
        <f>VLOOKUP(E1715,Sheet2!$A$2:$E$137,5,FALSE)</f>
        <v>IT</v>
      </c>
      <c r="U1715" s="4">
        <f>VLOOKUP($T1715,Sheet4!$H$1106:$M$1351,surveys!U$1+1,FALSE)</f>
        <v>0.40073733113706772</v>
      </c>
      <c r="V1715" s="4">
        <f>VLOOKUP($T1715,Sheet4!$H$1106:$M$1351,surveys!V$1+1,FALSE)</f>
        <v>0.60502083075372182</v>
      </c>
      <c r="W1715" s="4">
        <f>VLOOKUP($T1715,Sheet4!$H$1106:$M$1351,surveys!W$1+1,FALSE)</f>
        <v>0.75963680320784854</v>
      </c>
      <c r="X1715" s="4">
        <f>VLOOKUP($T1715,Sheet4!$H$1106:$M$1351,surveys!X$1+1,FALSE)</f>
        <v>0.89491209934724891</v>
      </c>
      <c r="Y1715" s="4">
        <f>VLOOKUP($T1715,Sheet4!$H$1106:$M$1351,surveys!Y$1+1,FALSE)</f>
        <v>1</v>
      </c>
      <c r="Z1715" s="4">
        <f t="shared" si="79"/>
        <v>4</v>
      </c>
      <c r="AA1715" s="4" t="str">
        <f>VLOOKUP(T1715&amp;"-"&amp;Z1715,Sheet4!$W$2:$AA$1100,3,FALSE)</f>
        <v>Torino</v>
      </c>
      <c r="AB1715" s="4">
        <f>VLOOKUP(T1715&amp;"-"&amp;Z1715,Sheet4!$W$2:$AA$1100,4,FALSE)</f>
        <v>45.070489999999999</v>
      </c>
      <c r="AC1715" s="4">
        <f>VLOOKUP(T1715&amp;"-"&amp;Z1715,Sheet4!$W$2:$AA$1100,5,FALSE)</f>
        <v>7.68682</v>
      </c>
    </row>
    <row r="1716" spans="1:29">
      <c r="A1716" s="6">
        <v>40877</v>
      </c>
      <c r="B1716" s="7">
        <v>0.6035300925925926</v>
      </c>
      <c r="C1716" s="4" t="s">
        <v>1215</v>
      </c>
      <c r="D1716" s="4" t="s">
        <v>1216</v>
      </c>
      <c r="E1716" s="4" t="s">
        <v>21</v>
      </c>
      <c r="F1716" s="4">
        <v>5</v>
      </c>
      <c r="G1716" s="4">
        <v>1</v>
      </c>
      <c r="H1716" s="4">
        <v>5</v>
      </c>
      <c r="I1716" s="4">
        <v>5</v>
      </c>
      <c r="J1716" s="4">
        <v>5</v>
      </c>
      <c r="K1716" s="4">
        <v>5</v>
      </c>
      <c r="L1716" s="4">
        <v>5</v>
      </c>
      <c r="M1716" s="4">
        <v>5</v>
      </c>
      <c r="N1716" s="4">
        <v>5</v>
      </c>
      <c r="O1716" s="4">
        <v>5</v>
      </c>
      <c r="P1716" s="4">
        <v>5</v>
      </c>
      <c r="Q1716" s="9">
        <f t="shared" si="80"/>
        <v>3.1597222222222222E-3</v>
      </c>
      <c r="R1716" s="4">
        <f t="shared" si="78"/>
        <v>40877.603530092594</v>
      </c>
      <c r="S1716" s="4">
        <v>0.70074408058500315</v>
      </c>
      <c r="T1716" s="4" t="str">
        <f>VLOOKUP(E1716,Sheet2!$A$2:$E$137,5,FALSE)</f>
        <v>MX</v>
      </c>
      <c r="U1716" s="4">
        <f>VLOOKUP($T1716,Sheet4!$H$1106:$M$1351,surveys!U$1+1,FALSE)</f>
        <v>0.64192227588837014</v>
      </c>
      <c r="V1716" s="4">
        <f>VLOOKUP($T1716,Sheet4!$H$1106:$M$1351,surveys!V$1+1,FALSE)</f>
        <v>0.73699712700692854</v>
      </c>
      <c r="W1716" s="4">
        <f>VLOOKUP($T1716,Sheet4!$H$1106:$M$1351,surveys!W$1+1,FALSE)</f>
        <v>0.83130642446864456</v>
      </c>
      <c r="X1716" s="4">
        <f>VLOOKUP($T1716,Sheet4!$H$1106:$M$1351,surveys!X$1+1,FALSE)</f>
        <v>0.91696724211461977</v>
      </c>
      <c r="Y1716" s="4">
        <f>VLOOKUP($T1716,Sheet4!$H$1106:$M$1351,surveys!Y$1+1,FALSE)</f>
        <v>1</v>
      </c>
      <c r="Z1716" s="4">
        <f t="shared" si="79"/>
        <v>2</v>
      </c>
      <c r="AA1716" s="4" t="str">
        <f>VLOOKUP(T1716&amp;"-"&amp;Z1716,Sheet4!$W$2:$AA$1100,3,FALSE)</f>
        <v>Iztapalapa</v>
      </c>
      <c r="AB1716" s="4">
        <f>VLOOKUP(T1716&amp;"-"&amp;Z1716,Sheet4!$W$2:$AA$1100,4,FALSE)</f>
        <v>19.351109999999998</v>
      </c>
      <c r="AC1716" s="4">
        <f>VLOOKUP(T1716&amp;"-"&amp;Z1716,Sheet4!$W$2:$AA$1100,5,FALSE)</f>
        <v>-99.051940000000002</v>
      </c>
    </row>
    <row r="1717" spans="1:29">
      <c r="A1717" s="6">
        <v>40877</v>
      </c>
      <c r="B1717" s="7">
        <v>0.9166550925925927</v>
      </c>
      <c r="C1717" s="4" t="s">
        <v>1213</v>
      </c>
      <c r="D1717" s="4" t="s">
        <v>1217</v>
      </c>
      <c r="E1717" s="4" t="s">
        <v>13</v>
      </c>
      <c r="F1717" s="4">
        <v>4</v>
      </c>
      <c r="G1717" s="4">
        <v>3</v>
      </c>
      <c r="H1717" s="4">
        <v>1</v>
      </c>
      <c r="I1717" s="4">
        <v>1</v>
      </c>
      <c r="J1717" s="4">
        <v>5</v>
      </c>
      <c r="K1717" s="4">
        <v>4</v>
      </c>
      <c r="L1717" s="4">
        <v>1</v>
      </c>
      <c r="M1717" s="4">
        <v>3</v>
      </c>
      <c r="N1717" s="4">
        <v>5</v>
      </c>
      <c r="O1717" s="4">
        <v>1</v>
      </c>
      <c r="P1717" s="4">
        <v>4</v>
      </c>
      <c r="Q1717" s="9">
        <f t="shared" si="80"/>
        <v>1.2187500000000002E-2</v>
      </c>
      <c r="R1717" s="4">
        <f t="shared" si="78"/>
        <v>40877.916655092595</v>
      </c>
      <c r="S1717" s="4">
        <v>0.92488705841220042</v>
      </c>
      <c r="T1717" s="4" t="str">
        <f>VLOOKUP(E1717,Sheet2!$A$2:$E$137,5,FALSE)</f>
        <v>GB</v>
      </c>
      <c r="U1717" s="4">
        <f>VLOOKUP($T1717,Sheet4!$H$1106:$M$1351,surveys!U$1+1,FALSE)</f>
        <v>0.43993408527720174</v>
      </c>
      <c r="V1717" s="4">
        <f>VLOOKUP($T1717,Sheet4!$H$1106:$M$1351,surveys!V$1+1,FALSE)</f>
        <v>0.87986817055440347</v>
      </c>
      <c r="W1717" s="4">
        <f>VLOOKUP($T1717,Sheet4!$H$1106:$M$1351,surveys!W$1+1,FALSE)</f>
        <v>0.93717230822503084</v>
      </c>
      <c r="X1717" s="4">
        <f>VLOOKUP($T1717,Sheet4!$H$1106:$M$1351,surveys!X$1+1,FALSE)</f>
        <v>0.97269979890956382</v>
      </c>
      <c r="Y1717" s="4">
        <f>VLOOKUP($T1717,Sheet4!$H$1106:$M$1351,surveys!Y$1+1,FALSE)</f>
        <v>1</v>
      </c>
      <c r="Z1717" s="4">
        <f t="shared" si="79"/>
        <v>3</v>
      </c>
      <c r="AA1717" s="4" t="str">
        <f>VLOOKUP(T1717&amp;"-"&amp;Z1717,Sheet4!$W$2:$AA$1100,3,FALSE)</f>
        <v>Birmingham</v>
      </c>
      <c r="AB1717" s="4">
        <f>VLOOKUP(T1717&amp;"-"&amp;Z1717,Sheet4!$W$2:$AA$1100,4,FALSE)</f>
        <v>52.48142</v>
      </c>
      <c r="AC1717" s="4">
        <f>VLOOKUP(T1717&amp;"-"&amp;Z1717,Sheet4!$W$2:$AA$1100,5,FALSE)</f>
        <v>-1.8998299999999999</v>
      </c>
    </row>
    <row r="1718" spans="1:29">
      <c r="A1718" s="6">
        <v>40877</v>
      </c>
      <c r="B1718" s="7">
        <v>0.86424768518518524</v>
      </c>
      <c r="C1718" s="4" t="s">
        <v>1213</v>
      </c>
      <c r="D1718" s="4" t="s">
        <v>1216</v>
      </c>
      <c r="E1718" s="4" t="s">
        <v>26</v>
      </c>
      <c r="F1718" s="4">
        <v>4</v>
      </c>
      <c r="G1718" s="4">
        <v>5</v>
      </c>
      <c r="H1718" s="4">
        <v>5</v>
      </c>
      <c r="I1718" s="4">
        <v>4</v>
      </c>
      <c r="J1718" s="4">
        <v>5</v>
      </c>
      <c r="K1718" s="4">
        <v>2</v>
      </c>
      <c r="L1718" s="4">
        <v>2</v>
      </c>
      <c r="M1718" s="4">
        <v>3</v>
      </c>
      <c r="N1718" s="4">
        <v>5</v>
      </c>
      <c r="O1718" s="4">
        <v>3</v>
      </c>
      <c r="P1718" s="4">
        <v>4</v>
      </c>
      <c r="Q1718" s="9">
        <f t="shared" si="80"/>
        <v>4.5428240740740748E-2</v>
      </c>
      <c r="R1718" s="4">
        <f t="shared" si="78"/>
        <v>40877.864247685182</v>
      </c>
      <c r="S1718" s="4">
        <v>0.86603653104003486</v>
      </c>
      <c r="T1718" s="4" t="str">
        <f>VLOOKUP(E1718,Sheet2!$A$2:$E$137,5,FALSE)</f>
        <v>DE</v>
      </c>
      <c r="U1718" s="4">
        <f>VLOOKUP($T1718,Sheet4!$H$1106:$M$1351,surveys!U$1+1,FALSE)</f>
        <v>0.42620281948941302</v>
      </c>
      <c r="V1718" s="4">
        <f>VLOOKUP($T1718,Sheet4!$H$1106:$M$1351,surveys!V$1+1,FALSE)</f>
        <v>0.64253089557903176</v>
      </c>
      <c r="W1718" s="4">
        <f>VLOOKUP($T1718,Sheet4!$H$1106:$M$1351,surveys!W$1+1,FALSE)</f>
        <v>0.79931043378760003</v>
      </c>
      <c r="X1718" s="4">
        <f>VLOOKUP($T1718,Sheet4!$H$1106:$M$1351,surveys!X$1+1,FALSE)</f>
        <v>0.91914675697020254</v>
      </c>
      <c r="Y1718" s="4">
        <f>VLOOKUP($T1718,Sheet4!$H$1106:$M$1351,surveys!Y$1+1,FALSE)</f>
        <v>1</v>
      </c>
      <c r="Z1718" s="4">
        <f t="shared" si="79"/>
        <v>4</v>
      </c>
      <c r="AA1718" s="4" t="str">
        <f>VLOOKUP(T1718&amp;"-"&amp;Z1718,Sheet4!$W$2:$AA$1100,3,FALSE)</f>
        <v>Koeln</v>
      </c>
      <c r="AB1718" s="4">
        <f>VLOOKUP(T1718&amp;"-"&amp;Z1718,Sheet4!$W$2:$AA$1100,4,FALSE)</f>
        <v>50.933329999999998</v>
      </c>
      <c r="AC1718" s="4">
        <f>VLOOKUP(T1718&amp;"-"&amp;Z1718,Sheet4!$W$2:$AA$1100,5,FALSE)</f>
        <v>6.95</v>
      </c>
    </row>
    <row r="1719" spans="1:29">
      <c r="A1719" s="6">
        <v>40877</v>
      </c>
      <c r="B1719" s="7">
        <v>0.89619212962962969</v>
      </c>
      <c r="C1719" s="4" t="s">
        <v>1215</v>
      </c>
      <c r="D1719" s="4" t="s">
        <v>1216</v>
      </c>
      <c r="E1719" s="4" t="s">
        <v>11</v>
      </c>
      <c r="F1719" s="4">
        <v>3</v>
      </c>
      <c r="G1719" s="4">
        <v>1</v>
      </c>
      <c r="H1719" s="4">
        <v>1</v>
      </c>
      <c r="I1719" s="4">
        <v>5</v>
      </c>
      <c r="J1719" s="4">
        <v>5</v>
      </c>
      <c r="K1719" s="4">
        <v>5</v>
      </c>
      <c r="L1719" s="4">
        <v>1</v>
      </c>
      <c r="M1719" s="4">
        <v>5</v>
      </c>
      <c r="N1719" s="4">
        <v>5</v>
      </c>
      <c r="O1719" s="4">
        <v>3</v>
      </c>
      <c r="P1719" s="4">
        <v>3</v>
      </c>
      <c r="Q1719" s="9">
        <f t="shared" si="80"/>
        <v>6.7395833333333335E-2</v>
      </c>
      <c r="R1719" s="4">
        <f t="shared" si="78"/>
        <v>40877.896192129629</v>
      </c>
      <c r="S1719" s="4">
        <v>0.58072258390614273</v>
      </c>
      <c r="T1719" s="4" t="str">
        <f>VLOOKUP(E1719,Sheet2!$A$2:$E$137,5,FALSE)</f>
        <v>FR</v>
      </c>
      <c r="U1719" s="4">
        <f>VLOOKUP($T1719,Sheet4!$H$1106:$M$1351,surveys!U$1+1,FALSE)</f>
        <v>0.51193913659220647</v>
      </c>
      <c r="V1719" s="4">
        <f>VLOOKUP($T1719,Sheet4!$H$1106:$M$1351,surveys!V$1+1,FALSE)</f>
        <v>0.70220575033861143</v>
      </c>
      <c r="W1719" s="4">
        <f>VLOOKUP($T1719,Sheet4!$H$1106:$M$1351,surveys!W$1+1,FALSE)</f>
        <v>0.81527182039156842</v>
      </c>
      <c r="X1719" s="4">
        <f>VLOOKUP($T1719,Sheet4!$H$1106:$M$1351,surveys!X$1+1,FALSE)</f>
        <v>0.91893911792009964</v>
      </c>
      <c r="Y1719" s="4">
        <f>VLOOKUP($T1719,Sheet4!$H$1106:$M$1351,surveys!Y$1+1,FALSE)</f>
        <v>1</v>
      </c>
      <c r="Z1719" s="4">
        <f t="shared" si="79"/>
        <v>2</v>
      </c>
      <c r="AA1719" s="4" t="str">
        <f>VLOOKUP(T1719&amp;"-"&amp;Z1719,Sheet4!$W$2:$AA$1100,3,FALSE)</f>
        <v>Marseille</v>
      </c>
      <c r="AB1719" s="4">
        <f>VLOOKUP(T1719&amp;"-"&amp;Z1719,Sheet4!$W$2:$AA$1100,4,FALSE)</f>
        <v>43.296950000000002</v>
      </c>
      <c r="AC1719" s="4">
        <f>VLOOKUP(T1719&amp;"-"&amp;Z1719,Sheet4!$W$2:$AA$1100,5,FALSE)</f>
        <v>5.3810700000000002</v>
      </c>
    </row>
    <row r="1720" spans="1:29">
      <c r="A1720" s="6">
        <v>40877</v>
      </c>
      <c r="B1720" s="7">
        <v>0.93737268518518524</v>
      </c>
      <c r="C1720" s="4" t="s">
        <v>1215</v>
      </c>
      <c r="D1720" s="4" t="s">
        <v>1216</v>
      </c>
      <c r="E1720" s="4" t="s">
        <v>11</v>
      </c>
      <c r="F1720" s="4">
        <v>4</v>
      </c>
      <c r="G1720" s="4">
        <v>4</v>
      </c>
      <c r="H1720" s="4">
        <v>4</v>
      </c>
      <c r="I1720" s="4">
        <v>3</v>
      </c>
      <c r="J1720" s="4">
        <v>3</v>
      </c>
      <c r="K1720" s="4">
        <v>3</v>
      </c>
      <c r="L1720" s="4">
        <v>3</v>
      </c>
      <c r="M1720" s="4">
        <v>5</v>
      </c>
      <c r="N1720" s="4">
        <v>5</v>
      </c>
      <c r="O1720" s="4">
        <v>5</v>
      </c>
      <c r="P1720" s="4">
        <v>4</v>
      </c>
      <c r="Q1720" s="9">
        <f t="shared" si="80"/>
        <v>2.6678240740740738E-2</v>
      </c>
      <c r="R1720" s="4">
        <f t="shared" si="78"/>
        <v>40877.937372685185</v>
      </c>
      <c r="S1720" s="4">
        <v>0.82479736097289802</v>
      </c>
      <c r="T1720" s="4" t="str">
        <f>VLOOKUP(E1720,Sheet2!$A$2:$E$137,5,FALSE)</f>
        <v>FR</v>
      </c>
      <c r="U1720" s="4">
        <f>VLOOKUP($T1720,Sheet4!$H$1106:$M$1351,surveys!U$1+1,FALSE)</f>
        <v>0.51193913659220647</v>
      </c>
      <c r="V1720" s="4">
        <f>VLOOKUP($T1720,Sheet4!$H$1106:$M$1351,surveys!V$1+1,FALSE)</f>
        <v>0.70220575033861143</v>
      </c>
      <c r="W1720" s="4">
        <f>VLOOKUP($T1720,Sheet4!$H$1106:$M$1351,surveys!W$1+1,FALSE)</f>
        <v>0.81527182039156842</v>
      </c>
      <c r="X1720" s="4">
        <f>VLOOKUP($T1720,Sheet4!$H$1106:$M$1351,surveys!X$1+1,FALSE)</f>
        <v>0.91893911792009964</v>
      </c>
      <c r="Y1720" s="4">
        <f>VLOOKUP($T1720,Sheet4!$H$1106:$M$1351,surveys!Y$1+1,FALSE)</f>
        <v>1</v>
      </c>
      <c r="Z1720" s="4">
        <f t="shared" si="79"/>
        <v>4</v>
      </c>
      <c r="AA1720" s="4" t="str">
        <f>VLOOKUP(T1720&amp;"-"&amp;Z1720,Sheet4!$W$2:$AA$1100,3,FALSE)</f>
        <v>Toulouse</v>
      </c>
      <c r="AB1720" s="4">
        <f>VLOOKUP(T1720&amp;"-"&amp;Z1720,Sheet4!$W$2:$AA$1100,4,FALSE)</f>
        <v>43.604259999999996</v>
      </c>
      <c r="AC1720" s="4">
        <f>VLOOKUP(T1720&amp;"-"&amp;Z1720,Sheet4!$W$2:$AA$1100,5,FALSE)</f>
        <v>1.44367</v>
      </c>
    </row>
    <row r="1721" spans="1:29">
      <c r="A1721" s="6">
        <v>40877</v>
      </c>
      <c r="B1721" s="7">
        <v>0.94303240740740746</v>
      </c>
      <c r="C1721" s="4" t="s">
        <v>1213</v>
      </c>
      <c r="D1721" s="4" t="s">
        <v>1214</v>
      </c>
      <c r="E1721" s="4" t="s">
        <v>26</v>
      </c>
      <c r="F1721" s="4">
        <v>3</v>
      </c>
      <c r="G1721" s="4">
        <v>4</v>
      </c>
      <c r="H1721" s="4">
        <v>3</v>
      </c>
      <c r="I1721" s="4">
        <v>4</v>
      </c>
      <c r="J1721" s="4">
        <v>2</v>
      </c>
      <c r="K1721" s="4">
        <v>4</v>
      </c>
      <c r="L1721" s="4">
        <v>4</v>
      </c>
      <c r="M1721" s="4">
        <v>3</v>
      </c>
      <c r="N1721" s="4">
        <v>4</v>
      </c>
      <c r="O1721" s="4">
        <v>3</v>
      </c>
      <c r="P1721" s="4">
        <v>3</v>
      </c>
      <c r="Q1721" s="9">
        <f t="shared" si="80"/>
        <v>2.9942129629629628E-2</v>
      </c>
      <c r="R1721" s="4">
        <f t="shared" si="78"/>
        <v>40877.943032407406</v>
      </c>
      <c r="S1721" s="4">
        <v>0.62356174696005873</v>
      </c>
      <c r="T1721" s="4" t="str">
        <f>VLOOKUP(E1721,Sheet2!$A$2:$E$137,5,FALSE)</f>
        <v>DE</v>
      </c>
      <c r="U1721" s="4">
        <f>VLOOKUP($T1721,Sheet4!$H$1106:$M$1351,surveys!U$1+1,FALSE)</f>
        <v>0.42620281948941302</v>
      </c>
      <c r="V1721" s="4">
        <f>VLOOKUP($T1721,Sheet4!$H$1106:$M$1351,surveys!V$1+1,FALSE)</f>
        <v>0.64253089557903176</v>
      </c>
      <c r="W1721" s="4">
        <f>VLOOKUP($T1721,Sheet4!$H$1106:$M$1351,surveys!W$1+1,FALSE)</f>
        <v>0.79931043378760003</v>
      </c>
      <c r="X1721" s="4">
        <f>VLOOKUP($T1721,Sheet4!$H$1106:$M$1351,surveys!X$1+1,FALSE)</f>
        <v>0.91914675697020254</v>
      </c>
      <c r="Y1721" s="4">
        <f>VLOOKUP($T1721,Sheet4!$H$1106:$M$1351,surveys!Y$1+1,FALSE)</f>
        <v>1</v>
      </c>
      <c r="Z1721" s="4">
        <f t="shared" si="79"/>
        <v>2</v>
      </c>
      <c r="AA1721" s="4" t="str">
        <f>VLOOKUP(T1721&amp;"-"&amp;Z1721,Sheet4!$W$2:$AA$1100,3,FALSE)</f>
        <v>Hamburg</v>
      </c>
      <c r="AB1721" s="4">
        <f>VLOOKUP(T1721&amp;"-"&amp;Z1721,Sheet4!$W$2:$AA$1100,4,FALSE)</f>
        <v>53.55</v>
      </c>
      <c r="AC1721" s="4">
        <f>VLOOKUP(T1721&amp;"-"&amp;Z1721,Sheet4!$W$2:$AA$1100,5,FALSE)</f>
        <v>10</v>
      </c>
    </row>
    <row r="1722" spans="1:29">
      <c r="A1722" s="6">
        <v>40877</v>
      </c>
      <c r="B1722" s="7">
        <v>0.97122685185185187</v>
      </c>
      <c r="C1722" s="4" t="s">
        <v>1213</v>
      </c>
      <c r="D1722" s="4" t="s">
        <v>1217</v>
      </c>
      <c r="E1722" s="4" t="s">
        <v>33</v>
      </c>
      <c r="F1722" s="4">
        <v>3</v>
      </c>
      <c r="G1722" s="4">
        <v>3</v>
      </c>
      <c r="H1722" s="4">
        <v>3</v>
      </c>
      <c r="I1722" s="4">
        <v>4</v>
      </c>
      <c r="J1722" s="4">
        <v>3</v>
      </c>
      <c r="K1722" s="4">
        <v>5</v>
      </c>
      <c r="L1722" s="4">
        <v>3</v>
      </c>
      <c r="M1722" s="4">
        <v>3</v>
      </c>
      <c r="N1722" s="4">
        <v>3</v>
      </c>
      <c r="O1722" s="4">
        <v>5</v>
      </c>
      <c r="P1722" s="4">
        <v>3</v>
      </c>
      <c r="Q1722" s="9">
        <f t="shared" si="80"/>
        <v>4.99074074074074E-2</v>
      </c>
      <c r="R1722" s="4">
        <f t="shared" si="78"/>
        <v>40877.971226851849</v>
      </c>
      <c r="S1722" s="4">
        <v>0.59083874167668382</v>
      </c>
      <c r="T1722" s="4" t="str">
        <f>VLOOKUP(E1722,Sheet2!$A$2:$E$137,5,FALSE)</f>
        <v>IT</v>
      </c>
      <c r="U1722" s="4">
        <f>VLOOKUP($T1722,Sheet4!$H$1106:$M$1351,surveys!U$1+1,FALSE)</f>
        <v>0.40073733113706772</v>
      </c>
      <c r="V1722" s="4">
        <f>VLOOKUP($T1722,Sheet4!$H$1106:$M$1351,surveys!V$1+1,FALSE)</f>
        <v>0.60502083075372182</v>
      </c>
      <c r="W1722" s="4">
        <f>VLOOKUP($T1722,Sheet4!$H$1106:$M$1351,surveys!W$1+1,FALSE)</f>
        <v>0.75963680320784854</v>
      </c>
      <c r="X1722" s="4">
        <f>VLOOKUP($T1722,Sheet4!$H$1106:$M$1351,surveys!X$1+1,FALSE)</f>
        <v>0.89491209934724891</v>
      </c>
      <c r="Y1722" s="4">
        <f>VLOOKUP($T1722,Sheet4!$H$1106:$M$1351,surveys!Y$1+1,FALSE)</f>
        <v>1</v>
      </c>
      <c r="Z1722" s="4">
        <f t="shared" si="79"/>
        <v>2</v>
      </c>
      <c r="AA1722" s="4" t="str">
        <f>VLOOKUP(T1722&amp;"-"&amp;Z1722,Sheet4!$W$2:$AA$1100,3,FALSE)</f>
        <v>Milan</v>
      </c>
      <c r="AB1722" s="4">
        <f>VLOOKUP(T1722&amp;"-"&amp;Z1722,Sheet4!$W$2:$AA$1100,4,FALSE)</f>
        <v>45.464269999999999</v>
      </c>
      <c r="AC1722" s="4">
        <f>VLOOKUP(T1722&amp;"-"&amp;Z1722,Sheet4!$W$2:$AA$1100,5,FALSE)</f>
        <v>9.1895100000000003</v>
      </c>
    </row>
    <row r="1723" spans="1:29">
      <c r="A1723" s="6">
        <v>40876</v>
      </c>
      <c r="B1723" s="7">
        <v>0.27960648148148148</v>
      </c>
      <c r="C1723" s="4" t="s">
        <v>1215</v>
      </c>
      <c r="D1723" s="4" t="s">
        <v>1217</v>
      </c>
      <c r="E1723" s="4" t="s">
        <v>113</v>
      </c>
      <c r="F1723" s="4">
        <v>1</v>
      </c>
      <c r="G1723" s="4">
        <v>1</v>
      </c>
      <c r="H1723" s="4">
        <v>1</v>
      </c>
      <c r="I1723" s="4">
        <v>1</v>
      </c>
      <c r="J1723" s="4">
        <v>1</v>
      </c>
      <c r="K1723" s="4">
        <v>1</v>
      </c>
      <c r="L1723" s="4">
        <v>1</v>
      </c>
      <c r="M1723" s="4">
        <v>1</v>
      </c>
      <c r="N1723" s="4">
        <v>1</v>
      </c>
      <c r="O1723" s="4">
        <v>1</v>
      </c>
      <c r="P1723" s="4">
        <v>1</v>
      </c>
      <c r="Q1723" s="9">
        <f t="shared" si="80"/>
        <v>5.5798611111111111E-2</v>
      </c>
      <c r="R1723" s="4">
        <f t="shared" si="78"/>
        <v>40876.279606481483</v>
      </c>
      <c r="S1723" s="4">
        <v>0.43391458661926574</v>
      </c>
      <c r="T1723" s="4" t="str">
        <f>VLOOKUP(E1723,Sheet2!$A$2:$E$137,5,FALSE)</f>
        <v>JP</v>
      </c>
      <c r="U1723" s="4">
        <f>VLOOKUP($T1723,Sheet4!$H$1106:$M$1351,surveys!U$1+1,FALSE)</f>
        <v>0.44874078205656753</v>
      </c>
      <c r="V1723" s="4">
        <f>VLOOKUP($T1723,Sheet4!$H$1106:$M$1351,surveys!V$1+1,FALSE)</f>
        <v>0.64114518428781597</v>
      </c>
      <c r="W1723" s="4">
        <f>VLOOKUP($T1723,Sheet4!$H$1106:$M$1351,surveys!W$1+1,FALSE)</f>
        <v>0.78068907227302575</v>
      </c>
      <c r="X1723" s="4">
        <f>VLOOKUP($T1723,Sheet4!$H$1106:$M$1351,surveys!X$1+1,FALSE)</f>
        <v>0.89864079960981302</v>
      </c>
      <c r="Y1723" s="4">
        <f>VLOOKUP($T1723,Sheet4!$H$1106:$M$1351,surveys!Y$1+1,FALSE)</f>
        <v>1</v>
      </c>
      <c r="Z1723" s="4">
        <f t="shared" si="79"/>
        <v>1</v>
      </c>
      <c r="AA1723" s="4" t="str">
        <f>VLOOKUP(T1723&amp;"-"&amp;Z1723,Sheet4!$W$2:$AA$1100,3,FALSE)</f>
        <v>Tokyo</v>
      </c>
      <c r="AB1723" s="4">
        <f>VLOOKUP(T1723&amp;"-"&amp;Z1723,Sheet4!$W$2:$AA$1100,4,FALSE)</f>
        <v>35.689500000000002</v>
      </c>
      <c r="AC1723" s="4">
        <f>VLOOKUP(T1723&amp;"-"&amp;Z1723,Sheet4!$W$2:$AA$1100,5,FALSE)</f>
        <v>139.69171</v>
      </c>
    </row>
    <row r="1724" spans="1:29">
      <c r="A1724" s="6">
        <v>40876</v>
      </c>
      <c r="B1724" s="7">
        <v>0.36760416666666668</v>
      </c>
      <c r="C1724" s="4" t="s">
        <v>1213</v>
      </c>
      <c r="D1724" s="4" t="s">
        <v>1224</v>
      </c>
      <c r="E1724" s="4" t="s">
        <v>28</v>
      </c>
      <c r="F1724" s="4">
        <v>5</v>
      </c>
      <c r="G1724" s="4">
        <v>3</v>
      </c>
      <c r="H1724" s="4">
        <v>3</v>
      </c>
      <c r="I1724" s="4">
        <v>5</v>
      </c>
      <c r="J1724" s="4">
        <v>5</v>
      </c>
      <c r="K1724" s="4">
        <v>5</v>
      </c>
      <c r="L1724" s="4">
        <v>4</v>
      </c>
      <c r="M1724" s="4">
        <v>5</v>
      </c>
      <c r="N1724" s="4">
        <v>5</v>
      </c>
      <c r="O1724" s="4">
        <v>5</v>
      </c>
      <c r="P1724" s="4">
        <v>5</v>
      </c>
      <c r="Q1724" s="9">
        <f t="shared" si="80"/>
        <v>4.7303240740740736E-2</v>
      </c>
      <c r="R1724" s="4">
        <f t="shared" si="78"/>
        <v>40876.367604166669</v>
      </c>
      <c r="S1724" s="4">
        <v>0.18882887642889035</v>
      </c>
      <c r="T1724" s="4" t="str">
        <f>VLOOKUP(E1724,Sheet2!$A$2:$E$137,5,FALSE)</f>
        <v>AT</v>
      </c>
      <c r="U1724" s="4">
        <f>VLOOKUP($T1724,Sheet4!$H$1106:$M$1351,surveys!U$1+1,FALSE)</f>
        <v>0.71742534648291634</v>
      </c>
      <c r="V1724" s="4">
        <f>VLOOKUP($T1724,Sheet4!$H$1106:$M$1351,surveys!V$1+1,FALSE)</f>
        <v>0.81172349908300157</v>
      </c>
      <c r="W1724" s="4">
        <f>VLOOKUP($T1724,Sheet4!$H$1106:$M$1351,surveys!W$1+1,FALSE)</f>
        <v>0.88856220405379505</v>
      </c>
      <c r="X1724" s="4">
        <f>VLOOKUP($T1724,Sheet4!$H$1106:$M$1351,surveys!X$1+1,FALSE)</f>
        <v>0.95229784043038701</v>
      </c>
      <c r="Y1724" s="4">
        <f>VLOOKUP($T1724,Sheet4!$H$1106:$M$1351,surveys!Y$1+1,FALSE)</f>
        <v>1</v>
      </c>
      <c r="Z1724" s="4">
        <f t="shared" si="79"/>
        <v>1</v>
      </c>
      <c r="AA1724" s="4" t="str">
        <f>VLOOKUP(T1724&amp;"-"&amp;Z1724,Sheet4!$W$2:$AA$1100,3,FALSE)</f>
        <v>Vienna</v>
      </c>
      <c r="AB1724" s="4">
        <f>VLOOKUP(T1724&amp;"-"&amp;Z1724,Sheet4!$W$2:$AA$1100,4,FALSE)</f>
        <v>48.208489999999998</v>
      </c>
      <c r="AC1724" s="4">
        <f>VLOOKUP(T1724&amp;"-"&amp;Z1724,Sheet4!$W$2:$AA$1100,5,FALSE)</f>
        <v>16.37208</v>
      </c>
    </row>
    <row r="1725" spans="1:29">
      <c r="A1725" s="6">
        <v>40876</v>
      </c>
      <c r="B1725" s="7">
        <v>0.85520833333333335</v>
      </c>
      <c r="C1725" s="4" t="s">
        <v>1213</v>
      </c>
      <c r="D1725" s="4" t="s">
        <v>1217</v>
      </c>
      <c r="E1725" s="4" t="s">
        <v>11</v>
      </c>
      <c r="F1725" s="4">
        <v>4</v>
      </c>
      <c r="G1725" s="4">
        <v>3</v>
      </c>
      <c r="H1725" s="4">
        <v>3</v>
      </c>
      <c r="I1725" s="4">
        <v>3</v>
      </c>
      <c r="J1725" s="4">
        <v>4</v>
      </c>
      <c r="K1725" s="4">
        <v>4</v>
      </c>
      <c r="L1725" s="4">
        <v>3</v>
      </c>
      <c r="M1725" s="4">
        <v>5</v>
      </c>
      <c r="N1725" s="4">
        <v>5</v>
      </c>
      <c r="O1725" s="4">
        <v>4</v>
      </c>
      <c r="P1725" s="4">
        <v>5</v>
      </c>
      <c r="Q1725" s="9">
        <f t="shared" si="80"/>
        <v>3.8576388888888889E-2</v>
      </c>
      <c r="R1725" s="4">
        <f t="shared" si="78"/>
        <v>40876.855208333334</v>
      </c>
      <c r="S1725" s="4">
        <v>0.97235456583239266</v>
      </c>
      <c r="T1725" s="4" t="str">
        <f>VLOOKUP(E1725,Sheet2!$A$2:$E$137,5,FALSE)</f>
        <v>FR</v>
      </c>
      <c r="U1725" s="4">
        <f>VLOOKUP($T1725,Sheet4!$H$1106:$M$1351,surveys!U$1+1,FALSE)</f>
        <v>0.51193913659220647</v>
      </c>
      <c r="V1725" s="4">
        <f>VLOOKUP($T1725,Sheet4!$H$1106:$M$1351,surveys!V$1+1,FALSE)</f>
        <v>0.70220575033861143</v>
      </c>
      <c r="W1725" s="4">
        <f>VLOOKUP($T1725,Sheet4!$H$1106:$M$1351,surveys!W$1+1,FALSE)</f>
        <v>0.81527182039156842</v>
      </c>
      <c r="X1725" s="4">
        <f>VLOOKUP($T1725,Sheet4!$H$1106:$M$1351,surveys!X$1+1,FALSE)</f>
        <v>0.91893911792009964</v>
      </c>
      <c r="Y1725" s="4">
        <f>VLOOKUP($T1725,Sheet4!$H$1106:$M$1351,surveys!Y$1+1,FALSE)</f>
        <v>1</v>
      </c>
      <c r="Z1725" s="4">
        <f t="shared" si="79"/>
        <v>5</v>
      </c>
      <c r="AA1725" s="4" t="str">
        <f>VLOOKUP(T1725&amp;"-"&amp;Z1725,Sheet4!$W$2:$AA$1100,3,FALSE)</f>
        <v>Nice</v>
      </c>
      <c r="AB1725" s="4">
        <f>VLOOKUP(T1725&amp;"-"&amp;Z1725,Sheet4!$W$2:$AA$1100,4,FALSE)</f>
        <v>43.703130000000002</v>
      </c>
      <c r="AC1725" s="4">
        <f>VLOOKUP(T1725&amp;"-"&amp;Z1725,Sheet4!$W$2:$AA$1100,5,FALSE)</f>
        <v>7.2660799999999997</v>
      </c>
    </row>
    <row r="1726" spans="1:29">
      <c r="A1726" s="6">
        <v>40876</v>
      </c>
      <c r="B1726" s="7">
        <v>0.42626157407407406</v>
      </c>
      <c r="C1726" s="4" t="s">
        <v>1213</v>
      </c>
      <c r="D1726" s="4" t="s">
        <v>1216</v>
      </c>
      <c r="E1726" s="4" t="s">
        <v>13</v>
      </c>
      <c r="F1726" s="4">
        <v>1</v>
      </c>
      <c r="G1726" s="4">
        <v>1</v>
      </c>
      <c r="H1726" s="4">
        <v>1</v>
      </c>
      <c r="I1726" s="4">
        <v>1</v>
      </c>
      <c r="J1726" s="4">
        <v>1</v>
      </c>
      <c r="K1726" s="4">
        <v>1</v>
      </c>
      <c r="L1726" s="4">
        <v>1</v>
      </c>
      <c r="M1726" s="4">
        <v>1</v>
      </c>
      <c r="N1726" s="4">
        <v>1</v>
      </c>
      <c r="O1726" s="4">
        <v>1</v>
      </c>
      <c r="P1726" s="4">
        <v>1</v>
      </c>
      <c r="Q1726" s="9">
        <f t="shared" si="80"/>
        <v>1.8912037037037036E-2</v>
      </c>
      <c r="R1726" s="4">
        <f t="shared" si="78"/>
        <v>40876.426261574074</v>
      </c>
      <c r="S1726" s="4">
        <v>0.53405739657544982</v>
      </c>
      <c r="T1726" s="4" t="str">
        <f>VLOOKUP(E1726,Sheet2!$A$2:$E$137,5,FALSE)</f>
        <v>GB</v>
      </c>
      <c r="U1726" s="4">
        <f>VLOOKUP($T1726,Sheet4!$H$1106:$M$1351,surveys!U$1+1,FALSE)</f>
        <v>0.43993408527720174</v>
      </c>
      <c r="V1726" s="4">
        <f>VLOOKUP($T1726,Sheet4!$H$1106:$M$1351,surveys!V$1+1,FALSE)</f>
        <v>0.87986817055440347</v>
      </c>
      <c r="W1726" s="4">
        <f>VLOOKUP($T1726,Sheet4!$H$1106:$M$1351,surveys!W$1+1,FALSE)</f>
        <v>0.93717230822503084</v>
      </c>
      <c r="X1726" s="4">
        <f>VLOOKUP($T1726,Sheet4!$H$1106:$M$1351,surveys!X$1+1,FALSE)</f>
        <v>0.97269979890956382</v>
      </c>
      <c r="Y1726" s="4">
        <f>VLOOKUP($T1726,Sheet4!$H$1106:$M$1351,surveys!Y$1+1,FALSE)</f>
        <v>1</v>
      </c>
      <c r="Z1726" s="4">
        <f t="shared" si="79"/>
        <v>2</v>
      </c>
      <c r="AA1726" s="4" t="str">
        <f>VLOOKUP(T1726&amp;"-"&amp;Z1726,Sheet4!$W$2:$AA$1100,3,FALSE)</f>
        <v>London</v>
      </c>
      <c r="AB1726" s="4">
        <f>VLOOKUP(T1726&amp;"-"&amp;Z1726,Sheet4!$W$2:$AA$1100,4,FALSE)</f>
        <v>51.50853</v>
      </c>
      <c r="AC1726" s="4">
        <f>VLOOKUP(T1726&amp;"-"&amp;Z1726,Sheet4!$W$2:$AA$1100,5,FALSE)</f>
        <v>-0.12573999999999999</v>
      </c>
    </row>
    <row r="1727" spans="1:29">
      <c r="A1727" s="6">
        <v>40876</v>
      </c>
      <c r="B1727" s="7">
        <v>0.53091435185185187</v>
      </c>
      <c r="C1727" s="4" t="s">
        <v>1213</v>
      </c>
      <c r="D1727" s="4" t="s">
        <v>1214</v>
      </c>
      <c r="E1727" s="4" t="s">
        <v>13</v>
      </c>
      <c r="F1727" s="4">
        <v>1</v>
      </c>
      <c r="G1727" s="4">
        <v>1</v>
      </c>
      <c r="H1727" s="4">
        <v>1</v>
      </c>
      <c r="I1727" s="4">
        <v>1</v>
      </c>
      <c r="J1727" s="4">
        <v>1</v>
      </c>
      <c r="K1727" s="4">
        <v>1</v>
      </c>
      <c r="L1727" s="4">
        <v>1</v>
      </c>
      <c r="M1727" s="4">
        <v>1</v>
      </c>
      <c r="N1727" s="4">
        <v>5</v>
      </c>
      <c r="O1727" s="4">
        <v>1</v>
      </c>
      <c r="P1727" s="4">
        <v>1</v>
      </c>
      <c r="Q1727" s="9">
        <f t="shared" si="80"/>
        <v>2.1435185185185186E-2</v>
      </c>
      <c r="R1727" s="4">
        <f t="shared" si="78"/>
        <v>40876.530914351853</v>
      </c>
      <c r="S1727" s="4">
        <v>0.98288498382757328</v>
      </c>
      <c r="T1727" s="4" t="str">
        <f>VLOOKUP(E1727,Sheet2!$A$2:$E$137,5,FALSE)</f>
        <v>GB</v>
      </c>
      <c r="U1727" s="4">
        <f>VLOOKUP($T1727,Sheet4!$H$1106:$M$1351,surveys!U$1+1,FALSE)</f>
        <v>0.43993408527720174</v>
      </c>
      <c r="V1727" s="4">
        <f>VLOOKUP($T1727,Sheet4!$H$1106:$M$1351,surveys!V$1+1,FALSE)</f>
        <v>0.87986817055440347</v>
      </c>
      <c r="W1727" s="4">
        <f>VLOOKUP($T1727,Sheet4!$H$1106:$M$1351,surveys!W$1+1,FALSE)</f>
        <v>0.93717230822503084</v>
      </c>
      <c r="X1727" s="4">
        <f>VLOOKUP($T1727,Sheet4!$H$1106:$M$1351,surveys!X$1+1,FALSE)</f>
        <v>0.97269979890956382</v>
      </c>
      <c r="Y1727" s="4">
        <f>VLOOKUP($T1727,Sheet4!$H$1106:$M$1351,surveys!Y$1+1,FALSE)</f>
        <v>1</v>
      </c>
      <c r="Z1727" s="4">
        <f t="shared" si="79"/>
        <v>5</v>
      </c>
      <c r="AA1727" s="4" t="str">
        <f>VLOOKUP(T1727&amp;"-"&amp;Z1727,Sheet4!$W$2:$AA$1100,3,FALSE)</f>
        <v>Liverpool</v>
      </c>
      <c r="AB1727" s="4">
        <f>VLOOKUP(T1727&amp;"-"&amp;Z1727,Sheet4!$W$2:$AA$1100,4,FALSE)</f>
        <v>53.410580000000003</v>
      </c>
      <c r="AC1727" s="4">
        <f>VLOOKUP(T1727&amp;"-"&amp;Z1727,Sheet4!$W$2:$AA$1100,5,FALSE)</f>
        <v>-2.9779399999999998</v>
      </c>
    </row>
    <row r="1728" spans="1:29">
      <c r="A1728" s="6">
        <v>40876</v>
      </c>
      <c r="B1728" s="7">
        <v>0.57446759259259261</v>
      </c>
      <c r="C1728" s="4" t="s">
        <v>1213</v>
      </c>
      <c r="D1728" s="4" t="s">
        <v>1214</v>
      </c>
      <c r="E1728" s="4" t="s">
        <v>70</v>
      </c>
      <c r="F1728" s="4">
        <v>2</v>
      </c>
      <c r="G1728" s="4">
        <v>1</v>
      </c>
      <c r="H1728" s="4">
        <v>2</v>
      </c>
      <c r="I1728" s="4">
        <v>3</v>
      </c>
      <c r="J1728" s="4">
        <v>3</v>
      </c>
      <c r="K1728" s="4">
        <v>3</v>
      </c>
      <c r="L1728" s="4">
        <v>1</v>
      </c>
      <c r="M1728" s="4">
        <v>2</v>
      </c>
      <c r="N1728" s="4">
        <v>2</v>
      </c>
      <c r="O1728" s="4">
        <v>3</v>
      </c>
      <c r="P1728" s="4">
        <v>2</v>
      </c>
      <c r="Q1728" s="9">
        <f t="shared" si="80"/>
        <v>5.246527777777777E-2</v>
      </c>
      <c r="R1728" s="4">
        <f t="shared" si="78"/>
        <v>40876.574467592596</v>
      </c>
      <c r="S1728" s="4">
        <v>0.23452708151702417</v>
      </c>
      <c r="T1728" s="4" t="str">
        <f>VLOOKUP(E1728,Sheet2!$A$2:$E$137,5,FALSE)</f>
        <v>GR</v>
      </c>
      <c r="U1728" s="4">
        <f>VLOOKUP($T1728,Sheet4!$H$1106:$M$1351,surveys!U$1+1,FALSE)</f>
        <v>0.46833368125250902</v>
      </c>
      <c r="V1728" s="4">
        <f>VLOOKUP($T1728,Sheet4!$H$1106:$M$1351,surveys!V$1+1,FALSE)</f>
        <v>0.69589851465274988</v>
      </c>
      <c r="W1728" s="4">
        <f>VLOOKUP($T1728,Sheet4!$H$1106:$M$1351,surveys!W$1+1,FALSE)</f>
        <v>0.8066517864311521</v>
      </c>
      <c r="X1728" s="4">
        <f>VLOOKUP($T1728,Sheet4!$H$1106:$M$1351,surveys!X$1+1,FALSE)</f>
        <v>0.91157992773986352</v>
      </c>
      <c r="Y1728" s="4">
        <f>VLOOKUP($T1728,Sheet4!$H$1106:$M$1351,surveys!Y$1+1,FALSE)</f>
        <v>1</v>
      </c>
      <c r="Z1728" s="4">
        <f t="shared" si="79"/>
        <v>1</v>
      </c>
      <c r="AA1728" s="4" t="str">
        <f>VLOOKUP(T1728&amp;"-"&amp;Z1728,Sheet4!$W$2:$AA$1100,3,FALSE)</f>
        <v>Athens</v>
      </c>
      <c r="AB1728" s="4">
        <f>VLOOKUP(T1728&amp;"-"&amp;Z1728,Sheet4!$W$2:$AA$1100,4,FALSE)</f>
        <v>37.97945</v>
      </c>
      <c r="AC1728" s="4">
        <f>VLOOKUP(T1728&amp;"-"&amp;Z1728,Sheet4!$W$2:$AA$1100,5,FALSE)</f>
        <v>23.71622</v>
      </c>
    </row>
    <row r="1729" spans="1:29">
      <c r="A1729" s="6">
        <v>40876</v>
      </c>
      <c r="B1729" s="7">
        <v>0.72273148148148147</v>
      </c>
      <c r="C1729" s="4" t="s">
        <v>1215</v>
      </c>
      <c r="D1729" s="4" t="s">
        <v>1214</v>
      </c>
      <c r="E1729" s="4" t="s">
        <v>11</v>
      </c>
      <c r="F1729" s="4">
        <v>4</v>
      </c>
      <c r="G1729" s="4">
        <v>4</v>
      </c>
      <c r="H1729" s="4">
        <v>4</v>
      </c>
      <c r="I1729" s="4">
        <v>3</v>
      </c>
      <c r="J1729" s="4">
        <v>3</v>
      </c>
      <c r="K1729" s="4">
        <v>2</v>
      </c>
      <c r="L1729" s="4">
        <v>2</v>
      </c>
      <c r="M1729" s="4">
        <v>4</v>
      </c>
      <c r="N1729" s="4">
        <v>4</v>
      </c>
      <c r="O1729" s="4">
        <v>3</v>
      </c>
      <c r="P1729" s="4">
        <v>3</v>
      </c>
      <c r="Q1729" s="9">
        <f t="shared" si="80"/>
        <v>1.621527777777778E-2</v>
      </c>
      <c r="R1729" s="4">
        <f t="shared" si="78"/>
        <v>40876.722731481481</v>
      </c>
      <c r="S1729" s="4">
        <v>0.51752674202126059</v>
      </c>
      <c r="T1729" s="4" t="str">
        <f>VLOOKUP(E1729,Sheet2!$A$2:$E$137,5,FALSE)</f>
        <v>FR</v>
      </c>
      <c r="U1729" s="4">
        <f>VLOOKUP($T1729,Sheet4!$H$1106:$M$1351,surveys!U$1+1,FALSE)</f>
        <v>0.51193913659220647</v>
      </c>
      <c r="V1729" s="4">
        <f>VLOOKUP($T1729,Sheet4!$H$1106:$M$1351,surveys!V$1+1,FALSE)</f>
        <v>0.70220575033861143</v>
      </c>
      <c r="W1729" s="4">
        <f>VLOOKUP($T1729,Sheet4!$H$1106:$M$1351,surveys!W$1+1,FALSE)</f>
        <v>0.81527182039156842</v>
      </c>
      <c r="X1729" s="4">
        <f>VLOOKUP($T1729,Sheet4!$H$1106:$M$1351,surveys!X$1+1,FALSE)</f>
        <v>0.91893911792009964</v>
      </c>
      <c r="Y1729" s="4">
        <f>VLOOKUP($T1729,Sheet4!$H$1106:$M$1351,surveys!Y$1+1,FALSE)</f>
        <v>1</v>
      </c>
      <c r="Z1729" s="4">
        <f t="shared" si="79"/>
        <v>2</v>
      </c>
      <c r="AA1729" s="4" t="str">
        <f>VLOOKUP(T1729&amp;"-"&amp;Z1729,Sheet4!$W$2:$AA$1100,3,FALSE)</f>
        <v>Marseille</v>
      </c>
      <c r="AB1729" s="4">
        <f>VLOOKUP(T1729&amp;"-"&amp;Z1729,Sheet4!$W$2:$AA$1100,4,FALSE)</f>
        <v>43.296950000000002</v>
      </c>
      <c r="AC1729" s="4">
        <f>VLOOKUP(T1729&amp;"-"&amp;Z1729,Sheet4!$W$2:$AA$1100,5,FALSE)</f>
        <v>5.3810700000000002</v>
      </c>
    </row>
    <row r="1730" spans="1:29">
      <c r="A1730" s="6">
        <v>40876</v>
      </c>
      <c r="B1730" s="7">
        <v>0.73060185185185189</v>
      </c>
      <c r="C1730" s="4" t="s">
        <v>1215</v>
      </c>
      <c r="D1730" s="4" t="s">
        <v>1216</v>
      </c>
      <c r="E1730" s="4" t="s">
        <v>11</v>
      </c>
      <c r="F1730" s="4">
        <v>4</v>
      </c>
      <c r="G1730" s="4">
        <v>4</v>
      </c>
      <c r="H1730" s="4">
        <v>3</v>
      </c>
      <c r="I1730" s="4">
        <v>5</v>
      </c>
      <c r="J1730" s="4">
        <v>4</v>
      </c>
      <c r="K1730" s="4">
        <v>4</v>
      </c>
      <c r="L1730" s="4">
        <v>3</v>
      </c>
      <c r="M1730" s="4">
        <v>5</v>
      </c>
      <c r="N1730" s="4">
        <v>4</v>
      </c>
      <c r="O1730" s="4">
        <v>3</v>
      </c>
      <c r="P1730" s="4">
        <v>3</v>
      </c>
      <c r="Q1730" s="9">
        <f t="shared" si="80"/>
        <v>2.1435185185185186E-2</v>
      </c>
      <c r="R1730" s="4">
        <f t="shared" ref="R1730:R1793" si="81">VALUE(A1730+B1730)</f>
        <v>40876.73060185185</v>
      </c>
      <c r="S1730" s="4">
        <v>0.34579323680269702</v>
      </c>
      <c r="T1730" s="4" t="str">
        <f>VLOOKUP(E1730,Sheet2!$A$2:$E$137,5,FALSE)</f>
        <v>FR</v>
      </c>
      <c r="U1730" s="4">
        <f>VLOOKUP($T1730,Sheet4!$H$1106:$M$1351,surveys!U$1+1,FALSE)</f>
        <v>0.51193913659220647</v>
      </c>
      <c r="V1730" s="4">
        <f>VLOOKUP($T1730,Sheet4!$H$1106:$M$1351,surveys!V$1+1,FALSE)</f>
        <v>0.70220575033861143</v>
      </c>
      <c r="W1730" s="4">
        <f>VLOOKUP($T1730,Sheet4!$H$1106:$M$1351,surveys!W$1+1,FALSE)</f>
        <v>0.81527182039156842</v>
      </c>
      <c r="X1730" s="4">
        <f>VLOOKUP($T1730,Sheet4!$H$1106:$M$1351,surveys!X$1+1,FALSE)</f>
        <v>0.91893911792009964</v>
      </c>
      <c r="Y1730" s="4">
        <f>VLOOKUP($T1730,Sheet4!$H$1106:$M$1351,surveys!Y$1+1,FALSE)</f>
        <v>1</v>
      </c>
      <c r="Z1730" s="4">
        <f t="shared" si="79"/>
        <v>1</v>
      </c>
      <c r="AA1730" s="4" t="str">
        <f>VLOOKUP(T1730&amp;"-"&amp;Z1730,Sheet4!$W$2:$AA$1100,3,FALSE)</f>
        <v>Paris</v>
      </c>
      <c r="AB1730" s="4">
        <f>VLOOKUP(T1730&amp;"-"&amp;Z1730,Sheet4!$W$2:$AA$1100,4,FALSE)</f>
        <v>48.853409999999997</v>
      </c>
      <c r="AC1730" s="4">
        <f>VLOOKUP(T1730&amp;"-"&amp;Z1730,Sheet4!$W$2:$AA$1100,5,FALSE)</f>
        <v>2.3488000000000002</v>
      </c>
    </row>
    <row r="1731" spans="1:29">
      <c r="A1731" s="6">
        <v>40876</v>
      </c>
      <c r="B1731" s="7">
        <v>0.78662037037037036</v>
      </c>
      <c r="C1731" s="4" t="s">
        <v>1215</v>
      </c>
      <c r="D1731" s="4" t="s">
        <v>1214</v>
      </c>
      <c r="E1731" s="4" t="s">
        <v>116</v>
      </c>
      <c r="F1731" s="4">
        <v>3</v>
      </c>
      <c r="G1731" s="4">
        <v>4</v>
      </c>
      <c r="H1731" s="4">
        <v>4</v>
      </c>
      <c r="I1731" s="4">
        <v>5</v>
      </c>
      <c r="J1731" s="4">
        <v>5</v>
      </c>
      <c r="K1731" s="4">
        <v>4</v>
      </c>
      <c r="L1731" s="4">
        <v>2</v>
      </c>
      <c r="M1731" s="4">
        <v>5</v>
      </c>
      <c r="N1731" s="4">
        <v>5</v>
      </c>
      <c r="O1731" s="4">
        <v>3</v>
      </c>
      <c r="P1731" s="4">
        <v>4</v>
      </c>
      <c r="Q1731" s="9">
        <f t="shared" si="80"/>
        <v>6.0150462962962954E-2</v>
      </c>
      <c r="R1731" s="4">
        <f t="shared" si="81"/>
        <v>40876.786620370367</v>
      </c>
      <c r="S1731" s="4">
        <v>0.42015432208674691</v>
      </c>
      <c r="T1731" s="4" t="str">
        <f>VLOOKUP(E1731,Sheet2!$A$2:$E$137,5,FALSE)</f>
        <v>RO</v>
      </c>
      <c r="U1731" s="4">
        <f>VLOOKUP($T1731,Sheet4!$H$1106:$M$1351,surveys!U$1+1,FALSE)</f>
        <v>0.59951742353350723</v>
      </c>
      <c r="V1731" s="4">
        <f>VLOOKUP($T1731,Sheet4!$H$1106:$M$1351,surveys!V$1+1,FALSE)</f>
        <v>0.70108268313792865</v>
      </c>
      <c r="W1731" s="4">
        <f>VLOOKUP($T1731,Sheet4!$H$1106:$M$1351,surveys!W$1+1,FALSE)</f>
        <v>0.80224425203841443</v>
      </c>
      <c r="X1731" s="4">
        <f>VLOOKUP($T1731,Sheet4!$H$1106:$M$1351,surveys!X$1+1,FALSE)</f>
        <v>0.90286447936993586</v>
      </c>
      <c r="Y1731" s="4">
        <f>VLOOKUP($T1731,Sheet4!$H$1106:$M$1351,surveys!Y$1+1,FALSE)</f>
        <v>1</v>
      </c>
      <c r="Z1731" s="4">
        <f t="shared" ref="Z1731:Z1794" si="82">IF(S1731&lt;U1731,1,IF(S1731&lt;V1731,2,IF(S1731&lt;W1731,3,IF(S1731&lt;X1731,4,5))))</f>
        <v>1</v>
      </c>
      <c r="AA1731" s="4" t="str">
        <f>VLOOKUP(T1731&amp;"-"&amp;Z1731,Sheet4!$W$2:$AA$1100,3,FALSE)</f>
        <v>Bucharest</v>
      </c>
      <c r="AB1731" s="4">
        <f>VLOOKUP(T1731&amp;"-"&amp;Z1731,Sheet4!$W$2:$AA$1100,4,FALSE)</f>
        <v>44.432250000000003</v>
      </c>
      <c r="AC1731" s="4">
        <f>VLOOKUP(T1731&amp;"-"&amp;Z1731,Sheet4!$W$2:$AA$1100,5,FALSE)</f>
        <v>26.106259999999999</v>
      </c>
    </row>
    <row r="1732" spans="1:29">
      <c r="A1732" s="6">
        <v>40876</v>
      </c>
      <c r="B1732" s="7">
        <v>0.79155092592592602</v>
      </c>
      <c r="C1732" s="4" t="s">
        <v>1213</v>
      </c>
      <c r="D1732" s="4" t="s">
        <v>1214</v>
      </c>
      <c r="E1732" s="4" t="s">
        <v>11</v>
      </c>
      <c r="F1732" s="4">
        <v>2</v>
      </c>
      <c r="G1732" s="4">
        <v>2</v>
      </c>
      <c r="H1732" s="4">
        <v>2</v>
      </c>
      <c r="I1732" s="4">
        <v>3</v>
      </c>
      <c r="J1732" s="4">
        <v>1</v>
      </c>
      <c r="K1732" s="4">
        <v>2</v>
      </c>
      <c r="L1732" s="4">
        <v>4</v>
      </c>
      <c r="M1732" s="4">
        <v>4</v>
      </c>
      <c r="N1732" s="4">
        <v>3</v>
      </c>
      <c r="O1732" s="4">
        <v>3</v>
      </c>
      <c r="P1732" s="4">
        <v>3</v>
      </c>
      <c r="Q1732" s="9">
        <f t="shared" si="80"/>
        <v>6.3495370370370369E-2</v>
      </c>
      <c r="R1732" s="4">
        <f t="shared" si="81"/>
        <v>40876.791550925926</v>
      </c>
      <c r="S1732" s="4">
        <v>0.14099177123533746</v>
      </c>
      <c r="T1732" s="4" t="str">
        <f>VLOOKUP(E1732,Sheet2!$A$2:$E$137,5,FALSE)</f>
        <v>FR</v>
      </c>
      <c r="U1732" s="4">
        <f>VLOOKUP($T1732,Sheet4!$H$1106:$M$1351,surveys!U$1+1,FALSE)</f>
        <v>0.51193913659220647</v>
      </c>
      <c r="V1732" s="4">
        <f>VLOOKUP($T1732,Sheet4!$H$1106:$M$1351,surveys!V$1+1,FALSE)</f>
        <v>0.70220575033861143</v>
      </c>
      <c r="W1732" s="4">
        <f>VLOOKUP($T1732,Sheet4!$H$1106:$M$1351,surveys!W$1+1,FALSE)</f>
        <v>0.81527182039156842</v>
      </c>
      <c r="X1732" s="4">
        <f>VLOOKUP($T1732,Sheet4!$H$1106:$M$1351,surveys!X$1+1,FALSE)</f>
        <v>0.91893911792009964</v>
      </c>
      <c r="Y1732" s="4">
        <f>VLOOKUP($T1732,Sheet4!$H$1106:$M$1351,surveys!Y$1+1,FALSE)</f>
        <v>1</v>
      </c>
      <c r="Z1732" s="4">
        <f t="shared" si="82"/>
        <v>1</v>
      </c>
      <c r="AA1732" s="4" t="str">
        <f>VLOOKUP(T1732&amp;"-"&amp;Z1732,Sheet4!$W$2:$AA$1100,3,FALSE)</f>
        <v>Paris</v>
      </c>
      <c r="AB1732" s="4">
        <f>VLOOKUP(T1732&amp;"-"&amp;Z1732,Sheet4!$W$2:$AA$1100,4,FALSE)</f>
        <v>48.853409999999997</v>
      </c>
      <c r="AC1732" s="4">
        <f>VLOOKUP(T1732&amp;"-"&amp;Z1732,Sheet4!$W$2:$AA$1100,5,FALSE)</f>
        <v>2.3488000000000002</v>
      </c>
    </row>
    <row r="1733" spans="1:29">
      <c r="A1733" s="6">
        <v>40876</v>
      </c>
      <c r="B1733" s="7">
        <v>0.92833333333333334</v>
      </c>
      <c r="C1733" s="4" t="s">
        <v>1213</v>
      </c>
      <c r="D1733" s="4" t="s">
        <v>1217</v>
      </c>
      <c r="E1733" s="4" t="s">
        <v>17</v>
      </c>
      <c r="F1733" s="4">
        <v>4</v>
      </c>
      <c r="G1733" s="4">
        <v>3</v>
      </c>
      <c r="H1733" s="4">
        <v>3</v>
      </c>
      <c r="I1733" s="4">
        <v>3</v>
      </c>
      <c r="J1733" s="4">
        <v>5</v>
      </c>
      <c r="K1733" s="4">
        <v>3</v>
      </c>
      <c r="L1733" s="4">
        <v>5</v>
      </c>
      <c r="M1733" s="4">
        <v>4</v>
      </c>
      <c r="N1733" s="4">
        <v>5</v>
      </c>
      <c r="O1733" s="4">
        <v>5</v>
      </c>
      <c r="P1733" s="4">
        <v>5</v>
      </c>
      <c r="Q1733" s="9">
        <f t="shared" ref="Q1733:Q1796" si="83">TIME(VALUE(MID(B1733,1,2)),VALUE(MID(B1733,4,2)),VALUE(RIGHT(B1733,2)))</f>
        <v>1.982638888888889E-2</v>
      </c>
      <c r="R1733" s="4">
        <f t="shared" si="81"/>
        <v>40876.928333333337</v>
      </c>
      <c r="S1733" s="4">
        <v>0.50718155413879473</v>
      </c>
      <c r="T1733" s="4" t="str">
        <f>VLOOKUP(E1733,Sheet2!$A$2:$E$137,5,FALSE)</f>
        <v>AU</v>
      </c>
      <c r="U1733" s="4">
        <f>VLOOKUP($T1733,Sheet4!$H$1106:$M$1351,surveys!U$1+1,FALSE)</f>
        <v>0.37870730546462306</v>
      </c>
      <c r="V1733" s="4">
        <f>VLOOKUP($T1733,Sheet4!$H$1106:$M$1351,surveys!V$1+1,FALSE)</f>
        <v>0.70016181281367551</v>
      </c>
      <c r="W1733" s="4">
        <f>VLOOKUP($T1733,Sheet4!$H$1106:$M$1351,surveys!W$1+1,FALSE)</f>
        <v>0.82483308340835682</v>
      </c>
      <c r="X1733" s="4">
        <f>VLOOKUP($T1733,Sheet4!$H$1106:$M$1351,surveys!X$1+1,FALSE)</f>
        <v>0.91739988860880706</v>
      </c>
      <c r="Y1733" s="4">
        <f>VLOOKUP($T1733,Sheet4!$H$1106:$M$1351,surveys!Y$1+1,FALSE)</f>
        <v>1</v>
      </c>
      <c r="Z1733" s="4">
        <f t="shared" si="82"/>
        <v>2</v>
      </c>
      <c r="AA1733" s="4" t="str">
        <f>VLOOKUP(T1733&amp;"-"&amp;Z1733,Sheet4!$W$2:$AA$1100,3,FALSE)</f>
        <v>Melbourne</v>
      </c>
      <c r="AB1733" s="4">
        <f>VLOOKUP(T1733&amp;"-"&amp;Z1733,Sheet4!$W$2:$AA$1100,4,FALSE)</f>
        <v>-37.814</v>
      </c>
      <c r="AC1733" s="4">
        <f>VLOOKUP(T1733&amp;"-"&amp;Z1733,Sheet4!$W$2:$AA$1100,5,FALSE)</f>
        <v>144.96332000000001</v>
      </c>
    </row>
    <row r="1734" spans="1:29">
      <c r="A1734" s="6">
        <v>40876</v>
      </c>
      <c r="B1734" s="7">
        <v>0.9434837962962962</v>
      </c>
      <c r="C1734" s="4" t="s">
        <v>1215</v>
      </c>
      <c r="D1734" s="4" t="s">
        <v>1214</v>
      </c>
      <c r="E1734" s="4" t="s">
        <v>17</v>
      </c>
      <c r="F1734" s="4">
        <v>5</v>
      </c>
      <c r="G1734" s="4">
        <v>4</v>
      </c>
      <c r="H1734" s="4">
        <v>4</v>
      </c>
      <c r="I1734" s="4">
        <v>4</v>
      </c>
      <c r="J1734" s="4">
        <v>4</v>
      </c>
      <c r="K1734" s="4">
        <v>5</v>
      </c>
      <c r="L1734" s="4">
        <v>4</v>
      </c>
      <c r="M1734" s="4">
        <v>5</v>
      </c>
      <c r="N1734" s="4">
        <v>5</v>
      </c>
      <c r="O1734" s="4">
        <v>5</v>
      </c>
      <c r="P1734" s="4">
        <v>5</v>
      </c>
      <c r="Q1734" s="9">
        <f t="shared" si="83"/>
        <v>3.0972222222222224E-2</v>
      </c>
      <c r="R1734" s="4">
        <f t="shared" si="81"/>
        <v>40876.943483796298</v>
      </c>
      <c r="S1734" s="4">
        <v>0.54784664846755415</v>
      </c>
      <c r="T1734" s="4" t="str">
        <f>VLOOKUP(E1734,Sheet2!$A$2:$E$137,5,FALSE)</f>
        <v>AU</v>
      </c>
      <c r="U1734" s="4">
        <f>VLOOKUP($T1734,Sheet4!$H$1106:$M$1351,surveys!U$1+1,FALSE)</f>
        <v>0.37870730546462306</v>
      </c>
      <c r="V1734" s="4">
        <f>VLOOKUP($T1734,Sheet4!$H$1106:$M$1351,surveys!V$1+1,FALSE)</f>
        <v>0.70016181281367551</v>
      </c>
      <c r="W1734" s="4">
        <f>VLOOKUP($T1734,Sheet4!$H$1106:$M$1351,surveys!W$1+1,FALSE)</f>
        <v>0.82483308340835682</v>
      </c>
      <c r="X1734" s="4">
        <f>VLOOKUP($T1734,Sheet4!$H$1106:$M$1351,surveys!X$1+1,FALSE)</f>
        <v>0.91739988860880706</v>
      </c>
      <c r="Y1734" s="4">
        <f>VLOOKUP($T1734,Sheet4!$H$1106:$M$1351,surveys!Y$1+1,FALSE)</f>
        <v>1</v>
      </c>
      <c r="Z1734" s="4">
        <f t="shared" si="82"/>
        <v>2</v>
      </c>
      <c r="AA1734" s="4" t="str">
        <f>VLOOKUP(T1734&amp;"-"&amp;Z1734,Sheet4!$W$2:$AA$1100,3,FALSE)</f>
        <v>Melbourne</v>
      </c>
      <c r="AB1734" s="4">
        <f>VLOOKUP(T1734&amp;"-"&amp;Z1734,Sheet4!$W$2:$AA$1100,4,FALSE)</f>
        <v>-37.814</v>
      </c>
      <c r="AC1734" s="4">
        <f>VLOOKUP(T1734&amp;"-"&amp;Z1734,Sheet4!$W$2:$AA$1100,5,FALSE)</f>
        <v>144.96332000000001</v>
      </c>
    </row>
    <row r="1735" spans="1:29">
      <c r="A1735" s="6">
        <v>40875</v>
      </c>
      <c r="B1735" s="7">
        <v>0.10379629629629629</v>
      </c>
      <c r="C1735" s="4" t="s">
        <v>1213</v>
      </c>
      <c r="D1735" s="4" t="s">
        <v>1216</v>
      </c>
      <c r="E1735" s="4" t="s">
        <v>11</v>
      </c>
      <c r="F1735" s="4">
        <v>4</v>
      </c>
      <c r="G1735" s="4">
        <v>5</v>
      </c>
      <c r="H1735" s="4">
        <v>5</v>
      </c>
      <c r="I1735" s="4">
        <v>5</v>
      </c>
      <c r="J1735" s="4">
        <v>3</v>
      </c>
      <c r="K1735" s="4">
        <v>2</v>
      </c>
      <c r="L1735" s="4">
        <v>2</v>
      </c>
      <c r="M1735" s="4">
        <v>5</v>
      </c>
      <c r="N1735" s="4">
        <v>5</v>
      </c>
      <c r="O1735" s="4">
        <v>5</v>
      </c>
      <c r="P1735" s="4">
        <v>3</v>
      </c>
      <c r="Q1735" s="9">
        <f t="shared" si="83"/>
        <v>3.1944444444444442E-3</v>
      </c>
      <c r="R1735" s="4">
        <f t="shared" si="81"/>
        <v>40875.103796296295</v>
      </c>
      <c r="S1735" s="4">
        <v>0.96840114845306413</v>
      </c>
      <c r="T1735" s="4" t="str">
        <f>VLOOKUP(E1735,Sheet2!$A$2:$E$137,5,FALSE)</f>
        <v>FR</v>
      </c>
      <c r="U1735" s="4">
        <f>VLOOKUP($T1735,Sheet4!$H$1106:$M$1351,surveys!U$1+1,FALSE)</f>
        <v>0.51193913659220647</v>
      </c>
      <c r="V1735" s="4">
        <f>VLOOKUP($T1735,Sheet4!$H$1106:$M$1351,surveys!V$1+1,FALSE)</f>
        <v>0.70220575033861143</v>
      </c>
      <c r="W1735" s="4">
        <f>VLOOKUP($T1735,Sheet4!$H$1106:$M$1351,surveys!W$1+1,FALSE)</f>
        <v>0.81527182039156842</v>
      </c>
      <c r="X1735" s="4">
        <f>VLOOKUP($T1735,Sheet4!$H$1106:$M$1351,surveys!X$1+1,FALSE)</f>
        <v>0.91893911792009964</v>
      </c>
      <c r="Y1735" s="4">
        <f>VLOOKUP($T1735,Sheet4!$H$1106:$M$1351,surveys!Y$1+1,FALSE)</f>
        <v>1</v>
      </c>
      <c r="Z1735" s="4">
        <f t="shared" si="82"/>
        <v>5</v>
      </c>
      <c r="AA1735" s="4" t="str">
        <f>VLOOKUP(T1735&amp;"-"&amp;Z1735,Sheet4!$W$2:$AA$1100,3,FALSE)</f>
        <v>Nice</v>
      </c>
      <c r="AB1735" s="4">
        <f>VLOOKUP(T1735&amp;"-"&amp;Z1735,Sheet4!$W$2:$AA$1100,4,FALSE)</f>
        <v>43.703130000000002</v>
      </c>
      <c r="AC1735" s="4">
        <f>VLOOKUP(T1735&amp;"-"&amp;Z1735,Sheet4!$W$2:$AA$1100,5,FALSE)</f>
        <v>7.2660799999999997</v>
      </c>
    </row>
    <row r="1736" spans="1:29">
      <c r="A1736" s="6">
        <v>40875</v>
      </c>
      <c r="B1736" s="7">
        <v>0.28899305555555554</v>
      </c>
      <c r="C1736" s="4" t="s">
        <v>1215</v>
      </c>
      <c r="D1736" s="4" t="s">
        <v>1218</v>
      </c>
      <c r="E1736" s="4" t="s">
        <v>47</v>
      </c>
      <c r="F1736" s="4">
        <v>1</v>
      </c>
      <c r="G1736" s="4">
        <v>1</v>
      </c>
      <c r="H1736" s="4">
        <v>1</v>
      </c>
      <c r="I1736" s="4">
        <v>1</v>
      </c>
      <c r="J1736" s="4">
        <v>1</v>
      </c>
      <c r="K1736" s="4">
        <v>1</v>
      </c>
      <c r="L1736" s="4">
        <v>1</v>
      </c>
      <c r="M1736" s="4">
        <v>1</v>
      </c>
      <c r="N1736" s="4">
        <v>1</v>
      </c>
      <c r="O1736" s="4">
        <v>1</v>
      </c>
      <c r="P1736" s="4">
        <v>1</v>
      </c>
      <c r="Q1736" s="9">
        <f t="shared" si="83"/>
        <v>6.1759259259259264E-2</v>
      </c>
      <c r="R1736" s="4">
        <f t="shared" si="81"/>
        <v>40875.288993055554</v>
      </c>
      <c r="S1736" s="4">
        <v>0.44840072336896242</v>
      </c>
      <c r="T1736" s="4" t="str">
        <f>VLOOKUP(E1736,Sheet2!$A$2:$E$137,5,FALSE)</f>
        <v>NZ</v>
      </c>
      <c r="U1736" s="4">
        <f>VLOOKUP($T1736,Sheet4!$H$1106:$M$1351,surveys!U$1+1,FALSE)</f>
        <v>0.24106469712465556</v>
      </c>
      <c r="V1736" s="4">
        <f>VLOOKUP($T1736,Sheet4!$H$1106:$M$1351,surveys!V$1+1,FALSE)</f>
        <v>0.46135760189339992</v>
      </c>
      <c r="W1736" s="4">
        <f>VLOOKUP($T1736,Sheet4!$H$1106:$M$1351,surveys!W$1+1,FALSE)</f>
        <v>0.67128249233820236</v>
      </c>
      <c r="X1736" s="4">
        <f>VLOOKUP($T1736,Sheet4!$H$1106:$M$1351,surveys!X$1+1,FALSE)</f>
        <v>0.88009640049815385</v>
      </c>
      <c r="Y1736" s="4">
        <f>VLOOKUP($T1736,Sheet4!$H$1106:$M$1351,surveys!Y$1+1,FALSE)</f>
        <v>1</v>
      </c>
      <c r="Z1736" s="4">
        <f t="shared" si="82"/>
        <v>2</v>
      </c>
      <c r="AA1736" s="4" t="str">
        <f>VLOOKUP(T1736&amp;"-"&amp;Z1736,Sheet4!$W$2:$AA$1100,3,FALSE)</f>
        <v>Wellington</v>
      </c>
      <c r="AB1736" s="4">
        <f>VLOOKUP(T1736&amp;"-"&amp;Z1736,Sheet4!$W$2:$AA$1100,4,FALSE)</f>
        <v>-41.286639999999998</v>
      </c>
      <c r="AC1736" s="4">
        <f>VLOOKUP(T1736&amp;"-"&amp;Z1736,Sheet4!$W$2:$AA$1100,5,FALSE)</f>
        <v>174.77556999999999</v>
      </c>
    </row>
    <row r="1737" spans="1:29">
      <c r="A1737" s="6">
        <v>40875</v>
      </c>
      <c r="B1737" s="7">
        <v>0.32243055555555555</v>
      </c>
      <c r="C1737" s="4" t="s">
        <v>1215</v>
      </c>
      <c r="D1737" s="4" t="s">
        <v>1216</v>
      </c>
      <c r="E1737" s="4" t="s">
        <v>116</v>
      </c>
      <c r="F1737" s="4">
        <v>4</v>
      </c>
      <c r="G1737" s="4">
        <v>3</v>
      </c>
      <c r="H1737" s="4">
        <v>3</v>
      </c>
      <c r="I1737" s="4">
        <v>3</v>
      </c>
      <c r="J1737" s="4">
        <v>3</v>
      </c>
      <c r="K1737" s="4">
        <v>4</v>
      </c>
      <c r="L1737" s="4">
        <v>4</v>
      </c>
      <c r="M1737" s="4">
        <v>4</v>
      </c>
      <c r="N1737" s="4">
        <v>4</v>
      </c>
      <c r="O1737" s="4">
        <v>4</v>
      </c>
      <c r="P1737" s="4">
        <v>4</v>
      </c>
      <c r="Q1737" s="9">
        <f t="shared" si="83"/>
        <v>1.5925925925925927E-2</v>
      </c>
      <c r="R1737" s="4">
        <f t="shared" si="81"/>
        <v>40875.322430555556</v>
      </c>
      <c r="S1737" s="4">
        <v>6.9683815374012248E-2</v>
      </c>
      <c r="T1737" s="4" t="str">
        <f>VLOOKUP(E1737,Sheet2!$A$2:$E$137,5,FALSE)</f>
        <v>RO</v>
      </c>
      <c r="U1737" s="4">
        <f>VLOOKUP($T1737,Sheet4!$H$1106:$M$1351,surveys!U$1+1,FALSE)</f>
        <v>0.59951742353350723</v>
      </c>
      <c r="V1737" s="4">
        <f>VLOOKUP($T1737,Sheet4!$H$1106:$M$1351,surveys!V$1+1,FALSE)</f>
        <v>0.70108268313792865</v>
      </c>
      <c r="W1737" s="4">
        <f>VLOOKUP($T1737,Sheet4!$H$1106:$M$1351,surveys!W$1+1,FALSE)</f>
        <v>0.80224425203841443</v>
      </c>
      <c r="X1737" s="4">
        <f>VLOOKUP($T1737,Sheet4!$H$1106:$M$1351,surveys!X$1+1,FALSE)</f>
        <v>0.90286447936993586</v>
      </c>
      <c r="Y1737" s="4">
        <f>VLOOKUP($T1737,Sheet4!$H$1106:$M$1351,surveys!Y$1+1,FALSE)</f>
        <v>1</v>
      </c>
      <c r="Z1737" s="4">
        <f t="shared" si="82"/>
        <v>1</v>
      </c>
      <c r="AA1737" s="4" t="str">
        <f>VLOOKUP(T1737&amp;"-"&amp;Z1737,Sheet4!$W$2:$AA$1100,3,FALSE)</f>
        <v>Bucharest</v>
      </c>
      <c r="AB1737" s="4">
        <f>VLOOKUP(T1737&amp;"-"&amp;Z1737,Sheet4!$W$2:$AA$1100,4,FALSE)</f>
        <v>44.432250000000003</v>
      </c>
      <c r="AC1737" s="4">
        <f>VLOOKUP(T1737&amp;"-"&amp;Z1737,Sheet4!$W$2:$AA$1100,5,FALSE)</f>
        <v>26.106259999999999</v>
      </c>
    </row>
    <row r="1738" spans="1:29">
      <c r="A1738" s="6">
        <v>40875</v>
      </c>
      <c r="B1738" s="7">
        <v>0.38990740740740737</v>
      </c>
      <c r="C1738" s="4" t="s">
        <v>1215</v>
      </c>
      <c r="D1738" s="4" t="s">
        <v>1214</v>
      </c>
      <c r="E1738" s="4" t="s">
        <v>33</v>
      </c>
      <c r="F1738" s="4">
        <v>5</v>
      </c>
      <c r="G1738" s="4">
        <v>2</v>
      </c>
      <c r="H1738" s="4">
        <v>3</v>
      </c>
      <c r="I1738" s="4">
        <v>4</v>
      </c>
      <c r="J1738" s="4">
        <v>5</v>
      </c>
      <c r="K1738" s="4">
        <v>5</v>
      </c>
      <c r="L1738" s="4">
        <v>3</v>
      </c>
      <c r="M1738" s="4">
        <v>5</v>
      </c>
      <c r="N1738" s="4">
        <v>3</v>
      </c>
      <c r="O1738" s="4">
        <v>5</v>
      </c>
      <c r="P1738" s="4">
        <v>4</v>
      </c>
      <c r="Q1738" s="9">
        <f t="shared" si="83"/>
        <v>6.1886574074074073E-2</v>
      </c>
      <c r="R1738" s="4">
        <f t="shared" si="81"/>
        <v>40875.389907407407</v>
      </c>
      <c r="S1738" s="4">
        <v>0.54475289102733981</v>
      </c>
      <c r="T1738" s="4" t="str">
        <f>VLOOKUP(E1738,Sheet2!$A$2:$E$137,5,FALSE)</f>
        <v>IT</v>
      </c>
      <c r="U1738" s="4">
        <f>VLOOKUP($T1738,Sheet4!$H$1106:$M$1351,surveys!U$1+1,FALSE)</f>
        <v>0.40073733113706772</v>
      </c>
      <c r="V1738" s="4">
        <f>VLOOKUP($T1738,Sheet4!$H$1106:$M$1351,surveys!V$1+1,FALSE)</f>
        <v>0.60502083075372182</v>
      </c>
      <c r="W1738" s="4">
        <f>VLOOKUP($T1738,Sheet4!$H$1106:$M$1351,surveys!W$1+1,FALSE)</f>
        <v>0.75963680320784854</v>
      </c>
      <c r="X1738" s="4">
        <f>VLOOKUP($T1738,Sheet4!$H$1106:$M$1351,surveys!X$1+1,FALSE)</f>
        <v>0.89491209934724891</v>
      </c>
      <c r="Y1738" s="4">
        <f>VLOOKUP($T1738,Sheet4!$H$1106:$M$1351,surveys!Y$1+1,FALSE)</f>
        <v>1</v>
      </c>
      <c r="Z1738" s="4">
        <f t="shared" si="82"/>
        <v>2</v>
      </c>
      <c r="AA1738" s="4" t="str">
        <f>VLOOKUP(T1738&amp;"-"&amp;Z1738,Sheet4!$W$2:$AA$1100,3,FALSE)</f>
        <v>Milan</v>
      </c>
      <c r="AB1738" s="4">
        <f>VLOOKUP(T1738&amp;"-"&amp;Z1738,Sheet4!$W$2:$AA$1100,4,FALSE)</f>
        <v>45.464269999999999</v>
      </c>
      <c r="AC1738" s="4">
        <f>VLOOKUP(T1738&amp;"-"&amp;Z1738,Sheet4!$W$2:$AA$1100,5,FALSE)</f>
        <v>9.1895100000000003</v>
      </c>
    </row>
    <row r="1739" spans="1:29">
      <c r="A1739" s="6">
        <v>40875</v>
      </c>
      <c r="B1739" s="7">
        <v>0.48503472222222221</v>
      </c>
      <c r="C1739" s="4" t="s">
        <v>1215</v>
      </c>
      <c r="D1739" s="4" t="s">
        <v>1217</v>
      </c>
      <c r="E1739" s="4" t="s">
        <v>11</v>
      </c>
      <c r="F1739" s="4">
        <v>4</v>
      </c>
      <c r="G1739" s="4">
        <v>3</v>
      </c>
      <c r="H1739" s="4">
        <v>4</v>
      </c>
      <c r="I1739" s="4">
        <v>4</v>
      </c>
      <c r="J1739" s="4">
        <v>5</v>
      </c>
      <c r="K1739" s="4">
        <v>5</v>
      </c>
      <c r="L1739" s="4">
        <v>3</v>
      </c>
      <c r="M1739" s="4">
        <v>5</v>
      </c>
      <c r="N1739" s="4">
        <v>5</v>
      </c>
      <c r="O1739" s="4">
        <v>3</v>
      </c>
      <c r="P1739" s="4">
        <v>5</v>
      </c>
      <c r="Q1739" s="9">
        <f t="shared" si="83"/>
        <v>5.9282407407407402E-2</v>
      </c>
      <c r="R1739" s="4">
        <f t="shared" si="81"/>
        <v>40875.485034722224</v>
      </c>
      <c r="S1739" s="4">
        <v>0.64401078118286392</v>
      </c>
      <c r="T1739" s="4" t="str">
        <f>VLOOKUP(E1739,Sheet2!$A$2:$E$137,5,FALSE)</f>
        <v>FR</v>
      </c>
      <c r="U1739" s="4">
        <f>VLOOKUP($T1739,Sheet4!$H$1106:$M$1351,surveys!U$1+1,FALSE)</f>
        <v>0.51193913659220647</v>
      </c>
      <c r="V1739" s="4">
        <f>VLOOKUP($T1739,Sheet4!$H$1106:$M$1351,surveys!V$1+1,FALSE)</f>
        <v>0.70220575033861143</v>
      </c>
      <c r="W1739" s="4">
        <f>VLOOKUP($T1739,Sheet4!$H$1106:$M$1351,surveys!W$1+1,FALSE)</f>
        <v>0.81527182039156842</v>
      </c>
      <c r="X1739" s="4">
        <f>VLOOKUP($T1739,Sheet4!$H$1106:$M$1351,surveys!X$1+1,FALSE)</f>
        <v>0.91893911792009964</v>
      </c>
      <c r="Y1739" s="4">
        <f>VLOOKUP($T1739,Sheet4!$H$1106:$M$1351,surveys!Y$1+1,FALSE)</f>
        <v>1</v>
      </c>
      <c r="Z1739" s="4">
        <f t="shared" si="82"/>
        <v>2</v>
      </c>
      <c r="AA1739" s="4" t="str">
        <f>VLOOKUP(T1739&amp;"-"&amp;Z1739,Sheet4!$W$2:$AA$1100,3,FALSE)</f>
        <v>Marseille</v>
      </c>
      <c r="AB1739" s="4">
        <f>VLOOKUP(T1739&amp;"-"&amp;Z1739,Sheet4!$W$2:$AA$1100,4,FALSE)</f>
        <v>43.296950000000002</v>
      </c>
      <c r="AC1739" s="4">
        <f>VLOOKUP(T1739&amp;"-"&amp;Z1739,Sheet4!$W$2:$AA$1100,5,FALSE)</f>
        <v>5.3810700000000002</v>
      </c>
    </row>
    <row r="1740" spans="1:29">
      <c r="A1740" s="6">
        <v>40875</v>
      </c>
      <c r="B1740" s="7">
        <v>0.4932407407407407</v>
      </c>
      <c r="C1740" s="4" t="s">
        <v>1213</v>
      </c>
      <c r="D1740" s="4" t="s">
        <v>1216</v>
      </c>
      <c r="E1740" s="4" t="s">
        <v>31</v>
      </c>
      <c r="F1740" s="4">
        <v>4</v>
      </c>
      <c r="G1740" s="4">
        <v>5</v>
      </c>
      <c r="H1740" s="4">
        <v>4</v>
      </c>
      <c r="I1740" s="4">
        <v>3</v>
      </c>
      <c r="J1740" s="4">
        <v>3</v>
      </c>
      <c r="K1740" s="4">
        <v>2</v>
      </c>
      <c r="L1740" s="4">
        <v>3</v>
      </c>
      <c r="M1740" s="4">
        <v>3</v>
      </c>
      <c r="N1740" s="4">
        <v>4</v>
      </c>
      <c r="O1740" s="4">
        <v>4</v>
      </c>
      <c r="P1740" s="4">
        <v>5</v>
      </c>
      <c r="Q1740" s="9">
        <f t="shared" si="83"/>
        <v>6.5057870370370377E-2</v>
      </c>
      <c r="R1740" s="4">
        <f t="shared" si="81"/>
        <v>40875.49324074074</v>
      </c>
      <c r="S1740" s="4">
        <v>0.28138177206885562</v>
      </c>
      <c r="T1740" s="4" t="str">
        <f>VLOOKUP(E1740,Sheet2!$A$2:$E$137,5,FALSE)</f>
        <v>ES</v>
      </c>
      <c r="U1740" s="4">
        <f>VLOOKUP($T1740,Sheet4!$H$1106:$M$1351,surveys!U$1+1,FALSE)</f>
        <v>0.46058089642806016</v>
      </c>
      <c r="V1740" s="4">
        <f>VLOOKUP($T1740,Sheet4!$H$1106:$M$1351,surveys!V$1+1,FALSE)</f>
        <v>0.68996105930901486</v>
      </c>
      <c r="W1740" s="4">
        <f>VLOOKUP($T1740,Sheet4!$H$1106:$M$1351,surveys!W$1+1,FALSE)</f>
        <v>0.80513768719908241</v>
      </c>
      <c r="X1740" s="4">
        <f>VLOOKUP($T1740,Sheet4!$H$1106:$M$1351,surveys!X$1+1,FALSE)</f>
        <v>0.90461214064594464</v>
      </c>
      <c r="Y1740" s="4">
        <f>VLOOKUP($T1740,Sheet4!$H$1106:$M$1351,surveys!Y$1+1,FALSE)</f>
        <v>1</v>
      </c>
      <c r="Z1740" s="4">
        <f t="shared" si="82"/>
        <v>1</v>
      </c>
      <c r="AA1740" s="4" t="str">
        <f>VLOOKUP(T1740&amp;"-"&amp;Z1740,Sheet4!$W$2:$AA$1100,3,FALSE)</f>
        <v>Madrid</v>
      </c>
      <c r="AB1740" s="4">
        <f>VLOOKUP(T1740&amp;"-"&amp;Z1740,Sheet4!$W$2:$AA$1100,4,FALSE)</f>
        <v>40.416499999999999</v>
      </c>
      <c r="AC1740" s="4">
        <f>VLOOKUP(T1740&amp;"-"&amp;Z1740,Sheet4!$W$2:$AA$1100,5,FALSE)</f>
        <v>-3.7025600000000001</v>
      </c>
    </row>
    <row r="1741" spans="1:29">
      <c r="A1741" s="6">
        <v>40875</v>
      </c>
      <c r="B1741" s="7">
        <v>0.52984953703703697</v>
      </c>
      <c r="C1741" s="4" t="s">
        <v>1213</v>
      </c>
      <c r="D1741" s="4" t="s">
        <v>1214</v>
      </c>
      <c r="E1741" s="4" t="s">
        <v>37</v>
      </c>
      <c r="F1741" s="4">
        <v>3</v>
      </c>
      <c r="G1741" s="4">
        <v>5</v>
      </c>
      <c r="H1741" s="4">
        <v>5</v>
      </c>
      <c r="I1741" s="4">
        <v>2</v>
      </c>
      <c r="J1741" s="4">
        <v>4</v>
      </c>
      <c r="K1741" s="4">
        <v>4</v>
      </c>
      <c r="L1741" s="4">
        <v>1</v>
      </c>
      <c r="M1741" s="4">
        <v>4</v>
      </c>
      <c r="N1741" s="4">
        <v>4</v>
      </c>
      <c r="O1741" s="4">
        <v>3</v>
      </c>
      <c r="P1741" s="4">
        <v>5</v>
      </c>
      <c r="Q1741" s="9">
        <f t="shared" si="83"/>
        <v>2.056712962962963E-2</v>
      </c>
      <c r="R1741" s="4">
        <f t="shared" si="81"/>
        <v>40875.529849537037</v>
      </c>
      <c r="S1741" s="4">
        <v>0.32778322678901262</v>
      </c>
      <c r="T1741" s="4" t="str">
        <f>VLOOKUP(E1741,Sheet2!$A$2:$E$137,5,FALSE)</f>
        <v>PT</v>
      </c>
      <c r="U1741" s="4">
        <f>VLOOKUP($T1741,Sheet4!$H$1106:$M$1351,surveys!U$1+1,FALSE)</f>
        <v>0.43703858129282908</v>
      </c>
      <c r="V1741" s="4">
        <f>VLOOKUP($T1741,Sheet4!$H$1106:$M$1351,surveys!V$1+1,FALSE)</f>
        <v>0.64773543484664464</v>
      </c>
      <c r="W1741" s="4">
        <f>VLOOKUP($T1741,Sheet4!$H$1106:$M$1351,surveys!W$1+1,FALSE)</f>
        <v>0.79869631675299657</v>
      </c>
      <c r="X1741" s="4">
        <f>VLOOKUP($T1741,Sheet4!$H$1106:$M$1351,surveys!X$1+1,FALSE)</f>
        <v>0.90115606302176665</v>
      </c>
      <c r="Y1741" s="4">
        <f>VLOOKUP($T1741,Sheet4!$H$1106:$M$1351,surveys!Y$1+1,FALSE)</f>
        <v>1</v>
      </c>
      <c r="Z1741" s="4">
        <f t="shared" si="82"/>
        <v>1</v>
      </c>
      <c r="AA1741" s="4" t="str">
        <f>VLOOKUP(T1741&amp;"-"&amp;Z1741,Sheet4!$W$2:$AA$1100,3,FALSE)</f>
        <v>Lisbon</v>
      </c>
      <c r="AB1741" s="4">
        <f>VLOOKUP(T1741&amp;"-"&amp;Z1741,Sheet4!$W$2:$AA$1100,4,FALSE)</f>
        <v>38.716670000000001</v>
      </c>
      <c r="AC1741" s="4">
        <f>VLOOKUP(T1741&amp;"-"&amp;Z1741,Sheet4!$W$2:$AA$1100,5,FALSE)</f>
        <v>-9.1333300000000008</v>
      </c>
    </row>
    <row r="1742" spans="1:29">
      <c r="A1742" s="6">
        <v>40875</v>
      </c>
      <c r="B1742" s="7">
        <v>0.63700231481481495</v>
      </c>
      <c r="C1742" s="4" t="s">
        <v>1215</v>
      </c>
      <c r="D1742" s="4" t="s">
        <v>1216</v>
      </c>
      <c r="E1742" s="4" t="s">
        <v>1225</v>
      </c>
      <c r="F1742" s="4">
        <v>3</v>
      </c>
      <c r="G1742" s="4">
        <v>2</v>
      </c>
      <c r="H1742" s="4">
        <v>3</v>
      </c>
      <c r="I1742" s="4">
        <v>3</v>
      </c>
      <c r="J1742" s="4">
        <v>3</v>
      </c>
      <c r="K1742" s="4">
        <v>1</v>
      </c>
      <c r="L1742" s="4">
        <v>2</v>
      </c>
      <c r="M1742" s="4">
        <v>3</v>
      </c>
      <c r="N1742" s="4">
        <v>5</v>
      </c>
      <c r="O1742" s="4">
        <v>3</v>
      </c>
      <c r="P1742" s="4">
        <v>3</v>
      </c>
      <c r="Q1742" s="9">
        <f t="shared" si="83"/>
        <v>2.5868055555555557E-2</v>
      </c>
      <c r="R1742" s="4">
        <f t="shared" si="81"/>
        <v>40875.637002314812</v>
      </c>
      <c r="S1742" s="4">
        <v>0.64062868857948008</v>
      </c>
      <c r="T1742" s="4" t="str">
        <f>VLOOKUP(E1742,Sheet2!$A$2:$E$137,5,FALSE)</f>
        <v>TW</v>
      </c>
      <c r="U1742" s="4">
        <f>VLOOKUP($T1742,Sheet4!$H$1106:$M$1351,surveys!U$1+1,FALSE)</f>
        <v>0.67012499368983158</v>
      </c>
      <c r="V1742" s="4">
        <f>VLOOKUP($T1742,Sheet4!$H$1106:$M$1351,surveys!V$1+1,FALSE)</f>
        <v>0.7994960888873528</v>
      </c>
      <c r="W1742" s="4">
        <f>VLOOKUP($T1742,Sheet4!$H$1106:$M$1351,surveys!W$1+1,FALSE)</f>
        <v>0.88809170545487137</v>
      </c>
      <c r="X1742" s="4">
        <f>VLOOKUP($T1742,Sheet4!$H$1106:$M$1351,surveys!X$1+1,FALSE)</f>
        <v>0.95374597564483532</v>
      </c>
      <c r="Y1742" s="4">
        <f>VLOOKUP($T1742,Sheet4!$H$1106:$M$1351,surveys!Y$1+1,FALSE)</f>
        <v>1</v>
      </c>
      <c r="Z1742" s="4">
        <f t="shared" si="82"/>
        <v>1</v>
      </c>
      <c r="AA1742" s="4" t="str">
        <f>VLOOKUP(T1742&amp;"-"&amp;Z1742,Sheet4!$W$2:$AA$1100,3,FALSE)</f>
        <v>Taipei</v>
      </c>
      <c r="AB1742" s="4">
        <f>VLOOKUP(T1742&amp;"-"&amp;Z1742,Sheet4!$W$2:$AA$1100,4,FALSE)</f>
        <v>25.04776</v>
      </c>
      <c r="AC1742" s="4">
        <f>VLOOKUP(T1742&amp;"-"&amp;Z1742,Sheet4!$W$2:$AA$1100,5,FALSE)</f>
        <v>121.53185000000001</v>
      </c>
    </row>
    <row r="1743" spans="1:29">
      <c r="A1743" s="6">
        <v>40875</v>
      </c>
      <c r="B1743" s="7">
        <v>0.61103009259259256</v>
      </c>
      <c r="C1743" s="4" t="s">
        <v>1213</v>
      </c>
      <c r="D1743" s="4" t="s">
        <v>1219</v>
      </c>
      <c r="E1743" s="4" t="s">
        <v>37</v>
      </c>
      <c r="F1743" s="4">
        <v>4</v>
      </c>
      <c r="G1743" s="4">
        <v>4</v>
      </c>
      <c r="H1743" s="4">
        <v>4</v>
      </c>
      <c r="I1743" s="4">
        <v>3</v>
      </c>
      <c r="J1743" s="4">
        <v>3</v>
      </c>
      <c r="K1743" s="4">
        <v>4</v>
      </c>
      <c r="L1743" s="4">
        <v>4</v>
      </c>
      <c r="M1743" s="4">
        <v>4</v>
      </c>
      <c r="N1743" s="4">
        <v>3</v>
      </c>
      <c r="O1743" s="4">
        <v>3</v>
      </c>
      <c r="P1743" s="4">
        <v>3</v>
      </c>
      <c r="Q1743" s="9">
        <f t="shared" si="83"/>
        <v>8.7152777777777784E-3</v>
      </c>
      <c r="R1743" s="4">
        <f t="shared" si="81"/>
        <v>40875.611030092594</v>
      </c>
      <c r="S1743" s="4">
        <v>0.68485792585706751</v>
      </c>
      <c r="T1743" s="4" t="str">
        <f>VLOOKUP(E1743,Sheet2!$A$2:$E$137,5,FALSE)</f>
        <v>PT</v>
      </c>
      <c r="U1743" s="4">
        <f>VLOOKUP($T1743,Sheet4!$H$1106:$M$1351,surveys!U$1+1,FALSE)</f>
        <v>0.43703858129282908</v>
      </c>
      <c r="V1743" s="4">
        <f>VLOOKUP($T1743,Sheet4!$H$1106:$M$1351,surveys!V$1+1,FALSE)</f>
        <v>0.64773543484664464</v>
      </c>
      <c r="W1743" s="4">
        <f>VLOOKUP($T1743,Sheet4!$H$1106:$M$1351,surveys!W$1+1,FALSE)</f>
        <v>0.79869631675299657</v>
      </c>
      <c r="X1743" s="4">
        <f>VLOOKUP($T1743,Sheet4!$H$1106:$M$1351,surveys!X$1+1,FALSE)</f>
        <v>0.90115606302176665</v>
      </c>
      <c r="Y1743" s="4">
        <f>VLOOKUP($T1743,Sheet4!$H$1106:$M$1351,surveys!Y$1+1,FALSE)</f>
        <v>1</v>
      </c>
      <c r="Z1743" s="4">
        <f t="shared" si="82"/>
        <v>3</v>
      </c>
      <c r="AA1743" s="4" t="str">
        <f>VLOOKUP(T1743&amp;"-"&amp;Z1743,Sheet4!$W$2:$AA$1100,3,FALSE)</f>
        <v>Amadora</v>
      </c>
      <c r="AB1743" s="4">
        <f>VLOOKUP(T1743&amp;"-"&amp;Z1743,Sheet4!$W$2:$AA$1100,4,FALSE)</f>
        <v>38.753819999999997</v>
      </c>
      <c r="AC1743" s="4">
        <f>VLOOKUP(T1743&amp;"-"&amp;Z1743,Sheet4!$W$2:$AA$1100,5,FALSE)</f>
        <v>-9.2308299999999992</v>
      </c>
    </row>
    <row r="1744" spans="1:29">
      <c r="A1744" s="6">
        <v>40875</v>
      </c>
      <c r="B1744" s="7">
        <v>0.61624999999999996</v>
      </c>
      <c r="C1744" s="4" t="s">
        <v>1215</v>
      </c>
      <c r="D1744" s="4" t="s">
        <v>1214</v>
      </c>
      <c r="E1744" s="4" t="s">
        <v>33</v>
      </c>
      <c r="F1744" s="4">
        <v>5</v>
      </c>
      <c r="G1744" s="4">
        <v>3</v>
      </c>
      <c r="H1744" s="4">
        <v>5</v>
      </c>
      <c r="I1744" s="4">
        <v>5</v>
      </c>
      <c r="J1744" s="4">
        <v>5</v>
      </c>
      <c r="K1744" s="4">
        <v>5</v>
      </c>
      <c r="L1744" s="4">
        <v>1</v>
      </c>
      <c r="M1744" s="4">
        <v>5</v>
      </c>
      <c r="N1744" s="4">
        <v>5</v>
      </c>
      <c r="O1744" s="4">
        <v>5</v>
      </c>
      <c r="P1744" s="4">
        <v>3</v>
      </c>
      <c r="Q1744" s="9">
        <f t="shared" si="83"/>
        <v>1.1400462962962965E-2</v>
      </c>
      <c r="R1744" s="4">
        <f t="shared" si="81"/>
        <v>40875.616249999999</v>
      </c>
      <c r="S1744" s="4">
        <v>0.51471393410149635</v>
      </c>
      <c r="T1744" s="4" t="str">
        <f>VLOOKUP(E1744,Sheet2!$A$2:$E$137,5,FALSE)</f>
        <v>IT</v>
      </c>
      <c r="U1744" s="4">
        <f>VLOOKUP($T1744,Sheet4!$H$1106:$M$1351,surveys!U$1+1,FALSE)</f>
        <v>0.40073733113706772</v>
      </c>
      <c r="V1744" s="4">
        <f>VLOOKUP($T1744,Sheet4!$H$1106:$M$1351,surveys!V$1+1,FALSE)</f>
        <v>0.60502083075372182</v>
      </c>
      <c r="W1744" s="4">
        <f>VLOOKUP($T1744,Sheet4!$H$1106:$M$1351,surveys!W$1+1,FALSE)</f>
        <v>0.75963680320784854</v>
      </c>
      <c r="X1744" s="4">
        <f>VLOOKUP($T1744,Sheet4!$H$1106:$M$1351,surveys!X$1+1,FALSE)</f>
        <v>0.89491209934724891</v>
      </c>
      <c r="Y1744" s="4">
        <f>VLOOKUP($T1744,Sheet4!$H$1106:$M$1351,surveys!Y$1+1,FALSE)</f>
        <v>1</v>
      </c>
      <c r="Z1744" s="4">
        <f t="shared" si="82"/>
        <v>2</v>
      </c>
      <c r="AA1744" s="4" t="str">
        <f>VLOOKUP(T1744&amp;"-"&amp;Z1744,Sheet4!$W$2:$AA$1100,3,FALSE)</f>
        <v>Milan</v>
      </c>
      <c r="AB1744" s="4">
        <f>VLOOKUP(T1744&amp;"-"&amp;Z1744,Sheet4!$W$2:$AA$1100,4,FALSE)</f>
        <v>45.464269999999999</v>
      </c>
      <c r="AC1744" s="4">
        <f>VLOOKUP(T1744&amp;"-"&amp;Z1744,Sheet4!$W$2:$AA$1100,5,FALSE)</f>
        <v>9.1895100000000003</v>
      </c>
    </row>
    <row r="1745" spans="1:29">
      <c r="A1745" s="6">
        <v>40875</v>
      </c>
      <c r="B1745" s="7">
        <v>0.64280092592592586</v>
      </c>
      <c r="C1745" s="4" t="s">
        <v>1215</v>
      </c>
      <c r="D1745" s="4" t="s">
        <v>1217</v>
      </c>
      <c r="E1745" s="4" t="s">
        <v>11</v>
      </c>
      <c r="F1745" s="4">
        <v>5</v>
      </c>
      <c r="G1745" s="4">
        <v>5</v>
      </c>
      <c r="H1745" s="4">
        <v>5</v>
      </c>
      <c r="I1745" s="4">
        <v>5</v>
      </c>
      <c r="J1745" s="4">
        <v>5</v>
      </c>
      <c r="K1745" s="4">
        <v>5</v>
      </c>
      <c r="L1745" s="4">
        <v>5</v>
      </c>
      <c r="M1745" s="4">
        <v>5</v>
      </c>
      <c r="N1745" s="4">
        <v>5</v>
      </c>
      <c r="O1745" s="4">
        <v>5</v>
      </c>
      <c r="P1745" s="4">
        <v>5</v>
      </c>
      <c r="Q1745" s="9">
        <f t="shared" si="83"/>
        <v>2.946759259259259E-2</v>
      </c>
      <c r="R1745" s="4">
        <f t="shared" si="81"/>
        <v>40875.642800925925</v>
      </c>
      <c r="S1745" s="4">
        <v>0.75841179426225103</v>
      </c>
      <c r="T1745" s="4" t="str">
        <f>VLOOKUP(E1745,Sheet2!$A$2:$E$137,5,FALSE)</f>
        <v>FR</v>
      </c>
      <c r="U1745" s="4">
        <f>VLOOKUP($T1745,Sheet4!$H$1106:$M$1351,surveys!U$1+1,FALSE)</f>
        <v>0.51193913659220647</v>
      </c>
      <c r="V1745" s="4">
        <f>VLOOKUP($T1745,Sheet4!$H$1106:$M$1351,surveys!V$1+1,FALSE)</f>
        <v>0.70220575033861143</v>
      </c>
      <c r="W1745" s="4">
        <f>VLOOKUP($T1745,Sheet4!$H$1106:$M$1351,surveys!W$1+1,FALSE)</f>
        <v>0.81527182039156842</v>
      </c>
      <c r="X1745" s="4">
        <f>VLOOKUP($T1745,Sheet4!$H$1106:$M$1351,surveys!X$1+1,FALSE)</f>
        <v>0.91893911792009964</v>
      </c>
      <c r="Y1745" s="4">
        <f>VLOOKUP($T1745,Sheet4!$H$1106:$M$1351,surveys!Y$1+1,FALSE)</f>
        <v>1</v>
      </c>
      <c r="Z1745" s="4">
        <f t="shared" si="82"/>
        <v>3</v>
      </c>
      <c r="AA1745" s="4" t="str">
        <f>VLOOKUP(T1745&amp;"-"&amp;Z1745,Sheet4!$W$2:$AA$1100,3,FALSE)</f>
        <v>Lyon</v>
      </c>
      <c r="AB1745" s="4">
        <f>VLOOKUP(T1745&amp;"-"&amp;Z1745,Sheet4!$W$2:$AA$1100,4,FALSE)</f>
        <v>45.748460000000001</v>
      </c>
      <c r="AC1745" s="4">
        <f>VLOOKUP(T1745&amp;"-"&amp;Z1745,Sheet4!$W$2:$AA$1100,5,FALSE)</f>
        <v>4.8467099999999999</v>
      </c>
    </row>
    <row r="1746" spans="1:29">
      <c r="A1746" s="6">
        <v>40875</v>
      </c>
      <c r="B1746" s="7">
        <v>0.64440972222222215</v>
      </c>
      <c r="C1746" s="4" t="s">
        <v>1213</v>
      </c>
      <c r="D1746" s="4" t="s">
        <v>1217</v>
      </c>
      <c r="E1746" s="4" t="s">
        <v>37</v>
      </c>
      <c r="F1746" s="4">
        <v>1</v>
      </c>
      <c r="G1746" s="4">
        <v>3</v>
      </c>
      <c r="H1746" s="4">
        <v>5</v>
      </c>
      <c r="I1746" s="4">
        <v>3</v>
      </c>
      <c r="J1746" s="4">
        <v>4</v>
      </c>
      <c r="K1746" s="4">
        <v>5</v>
      </c>
      <c r="L1746" s="4">
        <v>5</v>
      </c>
      <c r="M1746" s="4">
        <v>5</v>
      </c>
      <c r="N1746" s="4">
        <v>3</v>
      </c>
      <c r="O1746" s="4">
        <v>5</v>
      </c>
      <c r="P1746" s="4">
        <v>3</v>
      </c>
      <c r="Q1746" s="9">
        <f t="shared" si="83"/>
        <v>3.0810185185185187E-2</v>
      </c>
      <c r="R1746" s="4">
        <f t="shared" si="81"/>
        <v>40875.644409722219</v>
      </c>
      <c r="S1746" s="4">
        <v>0.30792617572480618</v>
      </c>
      <c r="T1746" s="4" t="str">
        <f>VLOOKUP(E1746,Sheet2!$A$2:$E$137,5,FALSE)</f>
        <v>PT</v>
      </c>
      <c r="U1746" s="4">
        <f>VLOOKUP($T1746,Sheet4!$H$1106:$M$1351,surveys!U$1+1,FALSE)</f>
        <v>0.43703858129282908</v>
      </c>
      <c r="V1746" s="4">
        <f>VLOOKUP($T1746,Sheet4!$H$1106:$M$1351,surveys!V$1+1,FALSE)</f>
        <v>0.64773543484664464</v>
      </c>
      <c r="W1746" s="4">
        <f>VLOOKUP($T1746,Sheet4!$H$1106:$M$1351,surveys!W$1+1,FALSE)</f>
        <v>0.79869631675299657</v>
      </c>
      <c r="X1746" s="4">
        <f>VLOOKUP($T1746,Sheet4!$H$1106:$M$1351,surveys!X$1+1,FALSE)</f>
        <v>0.90115606302176665</v>
      </c>
      <c r="Y1746" s="4">
        <f>VLOOKUP($T1746,Sheet4!$H$1106:$M$1351,surveys!Y$1+1,FALSE)</f>
        <v>1</v>
      </c>
      <c r="Z1746" s="4">
        <f t="shared" si="82"/>
        <v>1</v>
      </c>
      <c r="AA1746" s="4" t="str">
        <f>VLOOKUP(T1746&amp;"-"&amp;Z1746,Sheet4!$W$2:$AA$1100,3,FALSE)</f>
        <v>Lisbon</v>
      </c>
      <c r="AB1746" s="4">
        <f>VLOOKUP(T1746&amp;"-"&amp;Z1746,Sheet4!$W$2:$AA$1100,4,FALSE)</f>
        <v>38.716670000000001</v>
      </c>
      <c r="AC1746" s="4">
        <f>VLOOKUP(T1746&amp;"-"&amp;Z1746,Sheet4!$W$2:$AA$1100,5,FALSE)</f>
        <v>-9.1333300000000008</v>
      </c>
    </row>
    <row r="1747" spans="1:29">
      <c r="A1747" s="6">
        <v>40875</v>
      </c>
      <c r="B1747" s="7">
        <v>0.65280092592592587</v>
      </c>
      <c r="C1747" s="4" t="s">
        <v>1213</v>
      </c>
      <c r="D1747" s="4" t="s">
        <v>1214</v>
      </c>
      <c r="E1747" s="4" t="s">
        <v>31</v>
      </c>
      <c r="F1747" s="4">
        <v>5</v>
      </c>
      <c r="G1747" s="4">
        <v>4</v>
      </c>
      <c r="H1747" s="4">
        <v>4</v>
      </c>
      <c r="I1747" s="4">
        <v>3</v>
      </c>
      <c r="J1747" s="4">
        <v>5</v>
      </c>
      <c r="K1747" s="4">
        <v>4</v>
      </c>
      <c r="L1747" s="4">
        <v>5</v>
      </c>
      <c r="M1747" s="4">
        <v>4</v>
      </c>
      <c r="N1747" s="4">
        <v>3</v>
      </c>
      <c r="O1747" s="4">
        <v>5</v>
      </c>
      <c r="P1747" s="4">
        <v>4</v>
      </c>
      <c r="Q1747" s="9">
        <f t="shared" si="83"/>
        <v>3.6412037037037034E-2</v>
      </c>
      <c r="R1747" s="4">
        <f t="shared" si="81"/>
        <v>40875.652800925927</v>
      </c>
      <c r="S1747" s="4">
        <v>0.18673895994271383</v>
      </c>
      <c r="T1747" s="4" t="str">
        <f>VLOOKUP(E1747,Sheet2!$A$2:$E$137,5,FALSE)</f>
        <v>ES</v>
      </c>
      <c r="U1747" s="4">
        <f>VLOOKUP($T1747,Sheet4!$H$1106:$M$1351,surveys!U$1+1,FALSE)</f>
        <v>0.46058089642806016</v>
      </c>
      <c r="V1747" s="4">
        <f>VLOOKUP($T1747,Sheet4!$H$1106:$M$1351,surveys!V$1+1,FALSE)</f>
        <v>0.68996105930901486</v>
      </c>
      <c r="W1747" s="4">
        <f>VLOOKUP($T1747,Sheet4!$H$1106:$M$1351,surveys!W$1+1,FALSE)</f>
        <v>0.80513768719908241</v>
      </c>
      <c r="X1747" s="4">
        <f>VLOOKUP($T1747,Sheet4!$H$1106:$M$1351,surveys!X$1+1,FALSE)</f>
        <v>0.90461214064594464</v>
      </c>
      <c r="Y1747" s="4">
        <f>VLOOKUP($T1747,Sheet4!$H$1106:$M$1351,surveys!Y$1+1,FALSE)</f>
        <v>1</v>
      </c>
      <c r="Z1747" s="4">
        <f t="shared" si="82"/>
        <v>1</v>
      </c>
      <c r="AA1747" s="4" t="str">
        <f>VLOOKUP(T1747&amp;"-"&amp;Z1747,Sheet4!$W$2:$AA$1100,3,FALSE)</f>
        <v>Madrid</v>
      </c>
      <c r="AB1747" s="4">
        <f>VLOOKUP(T1747&amp;"-"&amp;Z1747,Sheet4!$W$2:$AA$1100,4,FALSE)</f>
        <v>40.416499999999999</v>
      </c>
      <c r="AC1747" s="4">
        <f>VLOOKUP(T1747&amp;"-"&amp;Z1747,Sheet4!$W$2:$AA$1100,5,FALSE)</f>
        <v>-3.7025600000000001</v>
      </c>
    </row>
    <row r="1748" spans="1:29">
      <c r="A1748" s="6">
        <v>40875</v>
      </c>
      <c r="B1748" s="7">
        <v>0.6810532407407407</v>
      </c>
      <c r="C1748" s="4" t="s">
        <v>1213</v>
      </c>
      <c r="D1748" s="4" t="s">
        <v>1216</v>
      </c>
      <c r="E1748" s="4" t="s">
        <v>227</v>
      </c>
      <c r="F1748" s="4">
        <v>2</v>
      </c>
      <c r="G1748" s="4">
        <v>4</v>
      </c>
      <c r="H1748" s="4">
        <v>4</v>
      </c>
      <c r="I1748" s="4">
        <v>1</v>
      </c>
      <c r="J1748" s="4">
        <v>4</v>
      </c>
      <c r="K1748" s="4">
        <v>2</v>
      </c>
      <c r="L1748" s="4">
        <v>1</v>
      </c>
      <c r="M1748" s="4">
        <v>5</v>
      </c>
      <c r="N1748" s="4">
        <v>2</v>
      </c>
      <c r="O1748" s="4">
        <v>2</v>
      </c>
      <c r="P1748" s="4">
        <v>1</v>
      </c>
      <c r="Q1748" s="9">
        <f t="shared" si="83"/>
        <v>5.6724537037037039E-2</v>
      </c>
      <c r="R1748" s="4">
        <f t="shared" si="81"/>
        <v>40875.68105324074</v>
      </c>
      <c r="S1748" s="4">
        <v>0.17386236488621876</v>
      </c>
      <c r="T1748" s="4" t="str">
        <f>VLOOKUP(E1748,Sheet2!$A$2:$E$137,5,FALSE)</f>
        <v>HR</v>
      </c>
      <c r="U1748" s="4">
        <f>VLOOKUP($T1748,Sheet4!$H$1106:$M$1351,surveys!U$1+1,FALSE)</f>
        <v>0.42003746734208691</v>
      </c>
      <c r="V1748" s="4">
        <f>VLOOKUP($T1748,Sheet4!$H$1106:$M$1351,surveys!V$1+1,FALSE)</f>
        <v>0.78702735283987324</v>
      </c>
      <c r="W1748" s="4">
        <f>VLOOKUP($T1748,Sheet4!$H$1106:$M$1351,surveys!W$1+1,FALSE)</f>
        <v>0.8796004603610641</v>
      </c>
      <c r="X1748" s="4">
        <f>VLOOKUP($T1748,Sheet4!$H$1106:$M$1351,surveys!X$1+1,FALSE)</f>
        <v>0.95372237203558541</v>
      </c>
      <c r="Y1748" s="4">
        <f>VLOOKUP($T1748,Sheet4!$H$1106:$M$1351,surveys!Y$1+1,FALSE)</f>
        <v>1</v>
      </c>
      <c r="Z1748" s="4">
        <f t="shared" si="82"/>
        <v>1</v>
      </c>
      <c r="AA1748" s="4" t="str">
        <f>VLOOKUP(T1748&amp;"-"&amp;Z1748,Sheet4!$W$2:$AA$1100,3,FALSE)</f>
        <v>Zagreb - Centar</v>
      </c>
      <c r="AB1748" s="4">
        <f>VLOOKUP(T1748&amp;"-"&amp;Z1748,Sheet4!$W$2:$AA$1100,4,FALSE)</f>
        <v>45.813130000000001</v>
      </c>
      <c r="AC1748" s="4">
        <f>VLOOKUP(T1748&amp;"-"&amp;Z1748,Sheet4!$W$2:$AA$1100,5,FALSE)</f>
        <v>15.97753</v>
      </c>
    </row>
    <row r="1749" spans="1:29">
      <c r="A1749" s="6">
        <v>40875</v>
      </c>
      <c r="B1749" s="7">
        <v>0.72217592592592583</v>
      </c>
      <c r="C1749" s="4" t="s">
        <v>1213</v>
      </c>
      <c r="D1749" s="4" t="s">
        <v>1216</v>
      </c>
      <c r="E1749" s="4" t="s">
        <v>21</v>
      </c>
      <c r="F1749" s="4">
        <v>3</v>
      </c>
      <c r="G1749" s="4">
        <v>3</v>
      </c>
      <c r="H1749" s="4">
        <v>4</v>
      </c>
      <c r="I1749" s="4">
        <v>5</v>
      </c>
      <c r="J1749" s="4">
        <v>5</v>
      </c>
      <c r="K1749" s="4">
        <v>5</v>
      </c>
      <c r="L1749" s="4">
        <v>4</v>
      </c>
      <c r="M1749" s="4">
        <v>5</v>
      </c>
      <c r="N1749" s="4">
        <v>5</v>
      </c>
      <c r="O1749" s="4">
        <v>3</v>
      </c>
      <c r="P1749" s="4">
        <v>3</v>
      </c>
      <c r="Q1749" s="9">
        <f t="shared" si="83"/>
        <v>1.5578703703703704E-2</v>
      </c>
      <c r="R1749" s="4">
        <f t="shared" si="81"/>
        <v>40875.722175925926</v>
      </c>
      <c r="S1749" s="4">
        <v>1.6582809752107686E-2</v>
      </c>
      <c r="T1749" s="4" t="str">
        <f>VLOOKUP(E1749,Sheet2!$A$2:$E$137,5,FALSE)</f>
        <v>MX</v>
      </c>
      <c r="U1749" s="4">
        <f>VLOOKUP($T1749,Sheet4!$H$1106:$M$1351,surveys!U$1+1,FALSE)</f>
        <v>0.64192227588837014</v>
      </c>
      <c r="V1749" s="4">
        <f>VLOOKUP($T1749,Sheet4!$H$1106:$M$1351,surveys!V$1+1,FALSE)</f>
        <v>0.73699712700692854</v>
      </c>
      <c r="W1749" s="4">
        <f>VLOOKUP($T1749,Sheet4!$H$1106:$M$1351,surveys!W$1+1,FALSE)</f>
        <v>0.83130642446864456</v>
      </c>
      <c r="X1749" s="4">
        <f>VLOOKUP($T1749,Sheet4!$H$1106:$M$1351,surveys!X$1+1,FALSE)</f>
        <v>0.91696724211461977</v>
      </c>
      <c r="Y1749" s="4">
        <f>VLOOKUP($T1749,Sheet4!$H$1106:$M$1351,surveys!Y$1+1,FALSE)</f>
        <v>1</v>
      </c>
      <c r="Z1749" s="4">
        <f t="shared" si="82"/>
        <v>1</v>
      </c>
      <c r="AA1749" s="4" t="str">
        <f>VLOOKUP(T1749&amp;"-"&amp;Z1749,Sheet4!$W$2:$AA$1100,3,FALSE)</f>
        <v>Mexico City</v>
      </c>
      <c r="AB1749" s="4">
        <f>VLOOKUP(T1749&amp;"-"&amp;Z1749,Sheet4!$W$2:$AA$1100,4,FALSE)</f>
        <v>19.428470000000001</v>
      </c>
      <c r="AC1749" s="4">
        <f>VLOOKUP(T1749&amp;"-"&amp;Z1749,Sheet4!$W$2:$AA$1100,5,FALSE)</f>
        <v>-99.127660000000006</v>
      </c>
    </row>
    <row r="1750" spans="1:29">
      <c r="A1750" s="6">
        <v>40875</v>
      </c>
      <c r="B1750" s="7">
        <v>0.75930555555555557</v>
      </c>
      <c r="C1750" s="4" t="s">
        <v>1215</v>
      </c>
      <c r="D1750" s="4" t="s">
        <v>1216</v>
      </c>
      <c r="E1750" s="4" t="s">
        <v>15</v>
      </c>
      <c r="F1750" s="4">
        <v>4</v>
      </c>
      <c r="G1750" s="4">
        <v>3</v>
      </c>
      <c r="H1750" s="4">
        <v>4</v>
      </c>
      <c r="I1750" s="4">
        <v>5</v>
      </c>
      <c r="J1750" s="4">
        <v>5</v>
      </c>
      <c r="K1750" s="4">
        <v>3</v>
      </c>
      <c r="L1750" s="4">
        <v>3</v>
      </c>
      <c r="M1750" s="4">
        <v>4</v>
      </c>
      <c r="N1750" s="4">
        <v>4</v>
      </c>
      <c r="O1750" s="4">
        <v>4</v>
      </c>
      <c r="P1750" s="4">
        <v>3</v>
      </c>
      <c r="Q1750" s="9">
        <f t="shared" si="83"/>
        <v>4.162037037037037E-2</v>
      </c>
      <c r="R1750" s="4">
        <f t="shared" si="81"/>
        <v>40875.759305555555</v>
      </c>
      <c r="S1750" s="4">
        <v>0.72982598213162952</v>
      </c>
      <c r="T1750" s="4" t="str">
        <f>VLOOKUP(E1750,Sheet2!$A$2:$E$137,5,FALSE)</f>
        <v>US</v>
      </c>
      <c r="U1750" s="4">
        <f>VLOOKUP($T1750,Sheet4!$H$1106:$M$1351,surveys!U$1+1,FALSE)</f>
        <v>0.42883768204388006</v>
      </c>
      <c r="V1750" s="4">
        <f>VLOOKUP($T1750,Sheet4!$H$1106:$M$1351,surveys!V$1+1,FALSE)</f>
        <v>0.62778475709586301</v>
      </c>
      <c r="W1750" s="4">
        <f>VLOOKUP($T1750,Sheet4!$H$1106:$M$1351,surveys!W$1+1,FALSE)</f>
        <v>0.76918600378409652</v>
      </c>
      <c r="X1750" s="4">
        <f>VLOOKUP($T1750,Sheet4!$H$1106:$M$1351,surveys!X$1+1,FALSE)</f>
        <v>0.88987045221102745</v>
      </c>
      <c r="Y1750" s="4">
        <f>VLOOKUP($T1750,Sheet4!$H$1106:$M$1351,surveys!Y$1+1,FALSE)</f>
        <v>1</v>
      </c>
      <c r="Z1750" s="4">
        <f t="shared" si="82"/>
        <v>3</v>
      </c>
      <c r="AA1750" s="4" t="str">
        <f>VLOOKUP(T1750&amp;"-"&amp;Z1750,Sheet4!$W$2:$AA$1100,3,FALSE)</f>
        <v>Chicago</v>
      </c>
      <c r="AB1750" s="4">
        <f>VLOOKUP(T1750&amp;"-"&amp;Z1750,Sheet4!$W$2:$AA$1100,4,FALSE)</f>
        <v>41.850029999999997</v>
      </c>
      <c r="AC1750" s="4">
        <f>VLOOKUP(T1750&amp;"-"&amp;Z1750,Sheet4!$W$2:$AA$1100,5,FALSE)</f>
        <v>-87.650049999999993</v>
      </c>
    </row>
    <row r="1751" spans="1:29">
      <c r="A1751" s="6">
        <v>40875</v>
      </c>
      <c r="B1751" s="7">
        <v>0.76628472222222221</v>
      </c>
      <c r="C1751" s="4" t="s">
        <v>1213</v>
      </c>
      <c r="D1751" s="4" t="s">
        <v>1214</v>
      </c>
      <c r="E1751" s="4" t="s">
        <v>26</v>
      </c>
      <c r="F1751" s="4">
        <v>4</v>
      </c>
      <c r="G1751" s="4">
        <v>3</v>
      </c>
      <c r="H1751" s="4">
        <v>4</v>
      </c>
      <c r="I1751" s="4">
        <v>3</v>
      </c>
      <c r="J1751" s="4">
        <v>4</v>
      </c>
      <c r="K1751" s="4">
        <v>4</v>
      </c>
      <c r="L1751" s="4">
        <v>3</v>
      </c>
      <c r="M1751" s="4">
        <v>4</v>
      </c>
      <c r="N1751" s="4">
        <v>2</v>
      </c>
      <c r="O1751" s="4">
        <v>4</v>
      </c>
      <c r="P1751" s="4">
        <v>5</v>
      </c>
      <c r="Q1751" s="9">
        <f t="shared" si="83"/>
        <v>4.6087962962962963E-2</v>
      </c>
      <c r="R1751" s="4">
        <f t="shared" si="81"/>
        <v>40875.766284722224</v>
      </c>
      <c r="S1751" s="4">
        <v>0.81953769495684181</v>
      </c>
      <c r="T1751" s="4" t="str">
        <f>VLOOKUP(E1751,Sheet2!$A$2:$E$137,5,FALSE)</f>
        <v>DE</v>
      </c>
      <c r="U1751" s="4">
        <f>VLOOKUP($T1751,Sheet4!$H$1106:$M$1351,surveys!U$1+1,FALSE)</f>
        <v>0.42620281948941302</v>
      </c>
      <c r="V1751" s="4">
        <f>VLOOKUP($T1751,Sheet4!$H$1106:$M$1351,surveys!V$1+1,FALSE)</f>
        <v>0.64253089557903176</v>
      </c>
      <c r="W1751" s="4">
        <f>VLOOKUP($T1751,Sheet4!$H$1106:$M$1351,surveys!W$1+1,FALSE)</f>
        <v>0.79931043378760003</v>
      </c>
      <c r="X1751" s="4">
        <f>VLOOKUP($T1751,Sheet4!$H$1106:$M$1351,surveys!X$1+1,FALSE)</f>
        <v>0.91914675697020254</v>
      </c>
      <c r="Y1751" s="4">
        <f>VLOOKUP($T1751,Sheet4!$H$1106:$M$1351,surveys!Y$1+1,FALSE)</f>
        <v>1</v>
      </c>
      <c r="Z1751" s="4">
        <f t="shared" si="82"/>
        <v>4</v>
      </c>
      <c r="AA1751" s="4" t="str">
        <f>VLOOKUP(T1751&amp;"-"&amp;Z1751,Sheet4!$W$2:$AA$1100,3,FALSE)</f>
        <v>Koeln</v>
      </c>
      <c r="AB1751" s="4">
        <f>VLOOKUP(T1751&amp;"-"&amp;Z1751,Sheet4!$W$2:$AA$1100,4,FALSE)</f>
        <v>50.933329999999998</v>
      </c>
      <c r="AC1751" s="4">
        <f>VLOOKUP(T1751&amp;"-"&amp;Z1751,Sheet4!$W$2:$AA$1100,5,FALSE)</f>
        <v>6.95</v>
      </c>
    </row>
    <row r="1752" spans="1:29">
      <c r="A1752" s="6">
        <v>40875</v>
      </c>
      <c r="B1752" s="7">
        <v>0.83396990740740751</v>
      </c>
      <c r="C1752" s="4" t="s">
        <v>1213</v>
      </c>
      <c r="D1752" s="4" t="s">
        <v>1216</v>
      </c>
      <c r="E1752" s="4" t="s">
        <v>77</v>
      </c>
      <c r="F1752" s="4">
        <v>2</v>
      </c>
      <c r="G1752" s="4">
        <v>3</v>
      </c>
      <c r="H1752" s="4">
        <v>2</v>
      </c>
      <c r="I1752" s="4">
        <v>4</v>
      </c>
      <c r="J1752" s="4">
        <v>3</v>
      </c>
      <c r="K1752" s="4">
        <v>4</v>
      </c>
      <c r="L1752" s="4">
        <v>4</v>
      </c>
      <c r="M1752" s="4">
        <v>4</v>
      </c>
      <c r="N1752" s="4">
        <v>5</v>
      </c>
      <c r="O1752" s="4">
        <v>3</v>
      </c>
      <c r="P1752" s="4">
        <v>5</v>
      </c>
      <c r="Q1752" s="9">
        <f t="shared" si="83"/>
        <v>2.3009259259259257E-2</v>
      </c>
      <c r="R1752" s="4">
        <f t="shared" si="81"/>
        <v>40875.833969907406</v>
      </c>
      <c r="S1752" s="4">
        <v>0.62523261349211712</v>
      </c>
      <c r="T1752" s="4" t="str">
        <f>VLOOKUP(E1752,Sheet2!$A$2:$E$137,5,FALSE)</f>
        <v>CZ</v>
      </c>
      <c r="U1752" s="4">
        <f>VLOOKUP($T1752,Sheet4!$H$1106:$M$1351,surveys!U$1+1,FALSE)</f>
        <v>0.55144733629941389</v>
      </c>
      <c r="V1752" s="4">
        <f>VLOOKUP($T1752,Sheet4!$H$1106:$M$1351,surveys!V$1+1,FALSE)</f>
        <v>0.72628917582448771</v>
      </c>
      <c r="W1752" s="4">
        <f>VLOOKUP($T1752,Sheet4!$H$1106:$M$1351,surveys!W$1+1,FALSE)</f>
        <v>0.87441405399881522</v>
      </c>
      <c r="X1752" s="4">
        <f>VLOOKUP($T1752,Sheet4!$H$1106:$M$1351,surveys!X$1+1,FALSE)</f>
        <v>0.95208915652162385</v>
      </c>
      <c r="Y1752" s="4">
        <f>VLOOKUP($T1752,Sheet4!$H$1106:$M$1351,surveys!Y$1+1,FALSE)</f>
        <v>1</v>
      </c>
      <c r="Z1752" s="4">
        <f t="shared" si="82"/>
        <v>2</v>
      </c>
      <c r="AA1752" s="4" t="str">
        <f>VLOOKUP(T1752&amp;"-"&amp;Z1752,Sheet4!$W$2:$AA$1100,3,FALSE)</f>
        <v>Brno</v>
      </c>
      <c r="AB1752" s="4">
        <f>VLOOKUP(T1752&amp;"-"&amp;Z1752,Sheet4!$W$2:$AA$1100,4,FALSE)</f>
        <v>49.195219999999999</v>
      </c>
      <c r="AC1752" s="4">
        <f>VLOOKUP(T1752&amp;"-"&amp;Z1752,Sheet4!$W$2:$AA$1100,5,FALSE)</f>
        <v>16.607959999999999</v>
      </c>
    </row>
    <row r="1753" spans="1:29">
      <c r="A1753" s="6">
        <v>40874</v>
      </c>
      <c r="B1753" s="7">
        <v>0.44634259259259257</v>
      </c>
      <c r="C1753" s="4" t="s">
        <v>1213</v>
      </c>
      <c r="D1753" s="4" t="s">
        <v>1216</v>
      </c>
      <c r="E1753" s="4" t="s">
        <v>1222</v>
      </c>
      <c r="F1753" s="4">
        <v>1</v>
      </c>
      <c r="G1753" s="4">
        <v>1</v>
      </c>
      <c r="H1753" s="4">
        <v>1</v>
      </c>
      <c r="I1753" s="4">
        <v>1</v>
      </c>
      <c r="J1753" s="4">
        <v>1</v>
      </c>
      <c r="K1753" s="4">
        <v>1</v>
      </c>
      <c r="L1753" s="4">
        <v>1</v>
      </c>
      <c r="M1753" s="4">
        <v>1</v>
      </c>
      <c r="N1753" s="4">
        <v>1</v>
      </c>
      <c r="O1753" s="4">
        <v>1</v>
      </c>
      <c r="P1753" s="4">
        <v>1</v>
      </c>
      <c r="Q1753" s="9">
        <f t="shared" si="83"/>
        <v>3.3020833333333333E-2</v>
      </c>
      <c r="R1753" s="4">
        <f t="shared" si="81"/>
        <v>40874.446342592593</v>
      </c>
      <c r="S1753" s="4">
        <v>7.5300990392104694E-2</v>
      </c>
      <c r="T1753" s="4" t="str">
        <f>VLOOKUP(E1753,Sheet2!$A$2:$E$137,5,FALSE)</f>
        <v>KR</v>
      </c>
      <c r="U1753" s="4">
        <f>VLOOKUP($T1753,Sheet4!$H$1106:$M$1351,surveys!U$1+1,FALSE)</f>
        <v>0.50002406072811822</v>
      </c>
      <c r="V1753" s="4">
        <f>VLOOKUP($T1753,Sheet4!$H$1106:$M$1351,surveys!V$1+1,FALSE)</f>
        <v>0.67775239752110727</v>
      </c>
      <c r="W1753" s="4">
        <f>VLOOKUP($T1753,Sheet4!$H$1106:$M$1351,surveys!W$1+1,FALSE)</f>
        <v>0.80472346879555479</v>
      </c>
      <c r="X1753" s="4">
        <f>VLOOKUP($T1753,Sheet4!$H$1106:$M$1351,surveys!X$1+1,FALSE)</f>
        <v>0.92872511768015165</v>
      </c>
      <c r="Y1753" s="4">
        <f>VLOOKUP($T1753,Sheet4!$H$1106:$M$1351,surveys!Y$1+1,FALSE)</f>
        <v>1</v>
      </c>
      <c r="Z1753" s="4">
        <f t="shared" si="82"/>
        <v>1</v>
      </c>
      <c r="AA1753" s="4" t="str">
        <f>VLOOKUP(T1753&amp;"-"&amp;Z1753,Sheet4!$W$2:$AA$1100,3,FALSE)</f>
        <v>Seoul</v>
      </c>
      <c r="AB1753" s="4">
        <f>VLOOKUP(T1753&amp;"-"&amp;Z1753,Sheet4!$W$2:$AA$1100,4,FALSE)</f>
        <v>37.568260000000002</v>
      </c>
      <c r="AC1753" s="4">
        <f>VLOOKUP(T1753&amp;"-"&amp;Z1753,Sheet4!$W$2:$AA$1100,5,FALSE)</f>
        <v>126.97783</v>
      </c>
    </row>
    <row r="1754" spans="1:29">
      <c r="A1754" s="6">
        <v>40874</v>
      </c>
      <c r="B1754" s="7">
        <v>0.55486111111111114</v>
      </c>
      <c r="C1754" s="4" t="s">
        <v>1215</v>
      </c>
      <c r="D1754" s="4" t="s">
        <v>1217</v>
      </c>
      <c r="E1754" s="4" t="s">
        <v>11</v>
      </c>
      <c r="F1754" s="4">
        <v>0</v>
      </c>
      <c r="G1754" s="4">
        <v>5</v>
      </c>
      <c r="H1754" s="4">
        <v>5</v>
      </c>
      <c r="I1754" s="4">
        <v>1</v>
      </c>
      <c r="J1754" s="4">
        <v>5</v>
      </c>
      <c r="K1754" s="4">
        <v>5</v>
      </c>
      <c r="L1754" s="4">
        <v>1</v>
      </c>
      <c r="M1754" s="4">
        <v>5</v>
      </c>
      <c r="N1754" s="4">
        <v>5</v>
      </c>
      <c r="O1754" s="4">
        <v>5</v>
      </c>
      <c r="P1754" s="4">
        <v>1</v>
      </c>
      <c r="Q1754" s="9">
        <f t="shared" si="83"/>
        <v>3.7627314814814815E-2</v>
      </c>
      <c r="R1754" s="4">
        <f t="shared" si="81"/>
        <v>40874.554861111108</v>
      </c>
      <c r="S1754" s="4">
        <v>0.86330474801096191</v>
      </c>
      <c r="T1754" s="4" t="str">
        <f>VLOOKUP(E1754,Sheet2!$A$2:$E$137,5,FALSE)</f>
        <v>FR</v>
      </c>
      <c r="U1754" s="4">
        <f>VLOOKUP($T1754,Sheet4!$H$1106:$M$1351,surveys!U$1+1,FALSE)</f>
        <v>0.51193913659220647</v>
      </c>
      <c r="V1754" s="4">
        <f>VLOOKUP($T1754,Sheet4!$H$1106:$M$1351,surveys!V$1+1,FALSE)</f>
        <v>0.70220575033861143</v>
      </c>
      <c r="W1754" s="4">
        <f>VLOOKUP($T1754,Sheet4!$H$1106:$M$1351,surveys!W$1+1,FALSE)</f>
        <v>0.81527182039156842</v>
      </c>
      <c r="X1754" s="4">
        <f>VLOOKUP($T1754,Sheet4!$H$1106:$M$1351,surveys!X$1+1,FALSE)</f>
        <v>0.91893911792009964</v>
      </c>
      <c r="Y1754" s="4">
        <f>VLOOKUP($T1754,Sheet4!$H$1106:$M$1351,surveys!Y$1+1,FALSE)</f>
        <v>1</v>
      </c>
      <c r="Z1754" s="4">
        <f t="shared" si="82"/>
        <v>4</v>
      </c>
      <c r="AA1754" s="4" t="str">
        <f>VLOOKUP(T1754&amp;"-"&amp;Z1754,Sheet4!$W$2:$AA$1100,3,FALSE)</f>
        <v>Toulouse</v>
      </c>
      <c r="AB1754" s="4">
        <f>VLOOKUP(T1754&amp;"-"&amp;Z1754,Sheet4!$W$2:$AA$1100,4,FALSE)</f>
        <v>43.604259999999996</v>
      </c>
      <c r="AC1754" s="4">
        <f>VLOOKUP(T1754&amp;"-"&amp;Z1754,Sheet4!$W$2:$AA$1100,5,FALSE)</f>
        <v>1.44367</v>
      </c>
    </row>
    <row r="1755" spans="1:29">
      <c r="A1755" s="6">
        <v>40874</v>
      </c>
      <c r="B1755" s="7">
        <v>0.59038194444444447</v>
      </c>
      <c r="C1755" s="4" t="s">
        <v>1215</v>
      </c>
      <c r="D1755" s="4" t="s">
        <v>1216</v>
      </c>
      <c r="E1755" s="4" t="s">
        <v>1228</v>
      </c>
      <c r="F1755" s="4">
        <v>3</v>
      </c>
      <c r="G1755" s="4">
        <v>3</v>
      </c>
      <c r="H1755" s="4">
        <v>2</v>
      </c>
      <c r="I1755" s="4">
        <v>2</v>
      </c>
      <c r="J1755" s="4">
        <v>3</v>
      </c>
      <c r="K1755" s="4">
        <v>4</v>
      </c>
      <c r="L1755" s="4">
        <v>2</v>
      </c>
      <c r="M1755" s="4">
        <v>4</v>
      </c>
      <c r="N1755" s="4">
        <v>3</v>
      </c>
      <c r="O1755" s="4">
        <v>3</v>
      </c>
      <c r="P1755" s="4">
        <v>3</v>
      </c>
      <c r="Q1755" s="9">
        <f t="shared" si="83"/>
        <v>6.3009259259259251E-2</v>
      </c>
      <c r="R1755" s="4">
        <f t="shared" si="81"/>
        <v>40874.590381944443</v>
      </c>
      <c r="S1755" s="4">
        <v>0.59956299225601728</v>
      </c>
      <c r="T1755" s="4" t="str">
        <f>VLOOKUP(E1755,Sheet2!$A$2:$E$137,5,FALSE)</f>
        <v>SK</v>
      </c>
      <c r="U1755" s="4">
        <f>VLOOKUP($T1755,Sheet4!$H$1106:$M$1351,surveys!U$1+1,FALSE)</f>
        <v>0.45694206605616972</v>
      </c>
      <c r="V1755" s="4">
        <f>VLOOKUP($T1755,Sheet4!$H$1106:$M$1351,surveys!V$1+1,FALSE)</f>
        <v>0.71204272040649941</v>
      </c>
      <c r="W1755" s="4">
        <f>VLOOKUP($T1755,Sheet4!$H$1106:$M$1351,surveys!W$1+1,FALSE)</f>
        <v>0.81418305418124248</v>
      </c>
      <c r="X1755" s="4">
        <f>VLOOKUP($T1755,Sheet4!$H$1106:$M$1351,surveys!X$1+1,FALSE)</f>
        <v>0.90727700543063317</v>
      </c>
      <c r="Y1755" s="4">
        <f>VLOOKUP($T1755,Sheet4!$H$1106:$M$1351,surveys!Y$1+1,FALSE)</f>
        <v>1</v>
      </c>
      <c r="Z1755" s="4">
        <f t="shared" si="82"/>
        <v>2</v>
      </c>
      <c r="AA1755" s="4" t="str">
        <f>VLOOKUP(T1755&amp;"-"&amp;Z1755,Sheet4!$W$2:$AA$1100,3,FALSE)</f>
        <v>Kosice</v>
      </c>
      <c r="AB1755" s="4">
        <f>VLOOKUP(T1755&amp;"-"&amp;Z1755,Sheet4!$W$2:$AA$1100,4,FALSE)</f>
        <v>48.713949999999997</v>
      </c>
      <c r="AC1755" s="4">
        <f>VLOOKUP(T1755&amp;"-"&amp;Z1755,Sheet4!$W$2:$AA$1100,5,FALSE)</f>
        <v>21.25808</v>
      </c>
    </row>
    <row r="1756" spans="1:29">
      <c r="A1756" s="6">
        <v>40874</v>
      </c>
      <c r="B1756" s="7">
        <v>0.63859953703703709</v>
      </c>
      <c r="C1756" s="4" t="s">
        <v>1213</v>
      </c>
      <c r="D1756" s="4" t="s">
        <v>1216</v>
      </c>
      <c r="E1756" s="4" t="s">
        <v>15</v>
      </c>
      <c r="F1756" s="4">
        <v>4</v>
      </c>
      <c r="G1756" s="4">
        <v>4</v>
      </c>
      <c r="H1756" s="4">
        <v>4</v>
      </c>
      <c r="I1756" s="4">
        <v>5</v>
      </c>
      <c r="J1756" s="4">
        <v>5</v>
      </c>
      <c r="K1756" s="4">
        <v>5</v>
      </c>
      <c r="L1756" s="4">
        <v>3</v>
      </c>
      <c r="M1756" s="4">
        <v>5</v>
      </c>
      <c r="N1756" s="4">
        <v>5</v>
      </c>
      <c r="O1756" s="4">
        <v>4</v>
      </c>
      <c r="P1756" s="4">
        <v>5</v>
      </c>
      <c r="Q1756" s="9">
        <f t="shared" si="83"/>
        <v>2.6817129629629632E-2</v>
      </c>
      <c r="R1756" s="4">
        <f t="shared" si="81"/>
        <v>40874.638599537036</v>
      </c>
      <c r="S1756" s="4">
        <v>0.69414629816036255</v>
      </c>
      <c r="T1756" s="4" t="str">
        <f>VLOOKUP(E1756,Sheet2!$A$2:$E$137,5,FALSE)</f>
        <v>US</v>
      </c>
      <c r="U1756" s="4">
        <f>VLOOKUP($T1756,Sheet4!$H$1106:$M$1351,surveys!U$1+1,FALSE)</f>
        <v>0.42883768204388006</v>
      </c>
      <c r="V1756" s="4">
        <f>VLOOKUP($T1756,Sheet4!$H$1106:$M$1351,surveys!V$1+1,FALSE)</f>
        <v>0.62778475709586301</v>
      </c>
      <c r="W1756" s="4">
        <f>VLOOKUP($T1756,Sheet4!$H$1106:$M$1351,surveys!W$1+1,FALSE)</f>
        <v>0.76918600378409652</v>
      </c>
      <c r="X1756" s="4">
        <f>VLOOKUP($T1756,Sheet4!$H$1106:$M$1351,surveys!X$1+1,FALSE)</f>
        <v>0.88987045221102745</v>
      </c>
      <c r="Y1756" s="4">
        <f>VLOOKUP($T1756,Sheet4!$H$1106:$M$1351,surveys!Y$1+1,FALSE)</f>
        <v>1</v>
      </c>
      <c r="Z1756" s="4">
        <f t="shared" si="82"/>
        <v>3</v>
      </c>
      <c r="AA1756" s="4" t="str">
        <f>VLOOKUP(T1756&amp;"-"&amp;Z1756,Sheet4!$W$2:$AA$1100,3,FALSE)</f>
        <v>Chicago</v>
      </c>
      <c r="AB1756" s="4">
        <f>VLOOKUP(T1756&amp;"-"&amp;Z1756,Sheet4!$W$2:$AA$1100,4,FALSE)</f>
        <v>41.850029999999997</v>
      </c>
      <c r="AC1756" s="4">
        <f>VLOOKUP(T1756&amp;"-"&amp;Z1756,Sheet4!$W$2:$AA$1100,5,FALSE)</f>
        <v>-87.650049999999993</v>
      </c>
    </row>
    <row r="1757" spans="1:29">
      <c r="A1757" s="6">
        <v>40874</v>
      </c>
      <c r="B1757" s="7">
        <v>0.68755787037037042</v>
      </c>
      <c r="C1757" s="4" t="s">
        <v>1215</v>
      </c>
      <c r="D1757" s="4" t="s">
        <v>1218</v>
      </c>
      <c r="E1757" s="4" t="s">
        <v>11</v>
      </c>
      <c r="F1757" s="4">
        <v>5</v>
      </c>
      <c r="G1757" s="4">
        <v>3</v>
      </c>
      <c r="H1757" s="4">
        <v>5</v>
      </c>
      <c r="I1757" s="4">
        <v>4</v>
      </c>
      <c r="J1757" s="4">
        <v>5</v>
      </c>
      <c r="K1757" s="4">
        <v>5</v>
      </c>
      <c r="L1757" s="4">
        <v>3</v>
      </c>
      <c r="M1757" s="4">
        <v>5</v>
      </c>
      <c r="N1757" s="4">
        <v>4</v>
      </c>
      <c r="O1757" s="4">
        <v>3</v>
      </c>
      <c r="P1757" s="4">
        <v>5</v>
      </c>
      <c r="Q1757" s="9">
        <f t="shared" si="83"/>
        <v>6.0844907407407396E-2</v>
      </c>
      <c r="R1757" s="4">
        <f t="shared" si="81"/>
        <v>40874.687557870369</v>
      </c>
      <c r="S1757" s="4">
        <v>0.58794430103249073</v>
      </c>
      <c r="T1757" s="4" t="str">
        <f>VLOOKUP(E1757,Sheet2!$A$2:$E$137,5,FALSE)</f>
        <v>FR</v>
      </c>
      <c r="U1757" s="4">
        <f>VLOOKUP($T1757,Sheet4!$H$1106:$M$1351,surveys!U$1+1,FALSE)</f>
        <v>0.51193913659220647</v>
      </c>
      <c r="V1757" s="4">
        <f>VLOOKUP($T1757,Sheet4!$H$1106:$M$1351,surveys!V$1+1,FALSE)</f>
        <v>0.70220575033861143</v>
      </c>
      <c r="W1757" s="4">
        <f>VLOOKUP($T1757,Sheet4!$H$1106:$M$1351,surveys!W$1+1,FALSE)</f>
        <v>0.81527182039156842</v>
      </c>
      <c r="X1757" s="4">
        <f>VLOOKUP($T1757,Sheet4!$H$1106:$M$1351,surveys!X$1+1,FALSE)</f>
        <v>0.91893911792009964</v>
      </c>
      <c r="Y1757" s="4">
        <f>VLOOKUP($T1757,Sheet4!$H$1106:$M$1351,surveys!Y$1+1,FALSE)</f>
        <v>1</v>
      </c>
      <c r="Z1757" s="4">
        <f t="shared" si="82"/>
        <v>2</v>
      </c>
      <c r="AA1757" s="4" t="str">
        <f>VLOOKUP(T1757&amp;"-"&amp;Z1757,Sheet4!$W$2:$AA$1100,3,FALSE)</f>
        <v>Marseille</v>
      </c>
      <c r="AB1757" s="4">
        <f>VLOOKUP(T1757&amp;"-"&amp;Z1757,Sheet4!$W$2:$AA$1100,4,FALSE)</f>
        <v>43.296950000000002</v>
      </c>
      <c r="AC1757" s="4">
        <f>VLOOKUP(T1757&amp;"-"&amp;Z1757,Sheet4!$W$2:$AA$1100,5,FALSE)</f>
        <v>5.3810700000000002</v>
      </c>
    </row>
    <row r="1758" spans="1:29">
      <c r="A1758" s="6">
        <v>40874</v>
      </c>
      <c r="B1758" s="7">
        <v>0.76299768518518529</v>
      </c>
      <c r="C1758" s="4" t="s">
        <v>1213</v>
      </c>
      <c r="D1758" s="4" t="s">
        <v>1216</v>
      </c>
      <c r="E1758" s="4" t="s">
        <v>11</v>
      </c>
      <c r="F1758" s="4">
        <v>3</v>
      </c>
      <c r="G1758" s="4">
        <v>4</v>
      </c>
      <c r="H1758" s="4">
        <v>4</v>
      </c>
      <c r="I1758" s="4">
        <v>3</v>
      </c>
      <c r="J1758" s="4">
        <v>3</v>
      </c>
      <c r="K1758" s="4">
        <v>4</v>
      </c>
      <c r="L1758" s="4">
        <v>4</v>
      </c>
      <c r="M1758" s="4">
        <v>4</v>
      </c>
      <c r="N1758" s="4">
        <v>4</v>
      </c>
      <c r="O1758" s="4">
        <v>4</v>
      </c>
      <c r="P1758" s="4">
        <v>3</v>
      </c>
      <c r="Q1758" s="9">
        <f t="shared" si="83"/>
        <v>4.403935185185185E-2</v>
      </c>
      <c r="R1758" s="4">
        <f t="shared" si="81"/>
        <v>40874.762997685182</v>
      </c>
      <c r="S1758" s="4">
        <v>0.14351679485762325</v>
      </c>
      <c r="T1758" s="4" t="str">
        <f>VLOOKUP(E1758,Sheet2!$A$2:$E$137,5,FALSE)</f>
        <v>FR</v>
      </c>
      <c r="U1758" s="4">
        <f>VLOOKUP($T1758,Sheet4!$H$1106:$M$1351,surveys!U$1+1,FALSE)</f>
        <v>0.51193913659220647</v>
      </c>
      <c r="V1758" s="4">
        <f>VLOOKUP($T1758,Sheet4!$H$1106:$M$1351,surveys!V$1+1,FALSE)</f>
        <v>0.70220575033861143</v>
      </c>
      <c r="W1758" s="4">
        <f>VLOOKUP($T1758,Sheet4!$H$1106:$M$1351,surveys!W$1+1,FALSE)</f>
        <v>0.81527182039156842</v>
      </c>
      <c r="X1758" s="4">
        <f>VLOOKUP($T1758,Sheet4!$H$1106:$M$1351,surveys!X$1+1,FALSE)</f>
        <v>0.91893911792009964</v>
      </c>
      <c r="Y1758" s="4">
        <f>VLOOKUP($T1758,Sheet4!$H$1106:$M$1351,surveys!Y$1+1,FALSE)</f>
        <v>1</v>
      </c>
      <c r="Z1758" s="4">
        <f t="shared" si="82"/>
        <v>1</v>
      </c>
      <c r="AA1758" s="4" t="str">
        <f>VLOOKUP(T1758&amp;"-"&amp;Z1758,Sheet4!$W$2:$AA$1100,3,FALSE)</f>
        <v>Paris</v>
      </c>
      <c r="AB1758" s="4">
        <f>VLOOKUP(T1758&amp;"-"&amp;Z1758,Sheet4!$W$2:$AA$1100,4,FALSE)</f>
        <v>48.853409999999997</v>
      </c>
      <c r="AC1758" s="4">
        <f>VLOOKUP(T1758&amp;"-"&amp;Z1758,Sheet4!$W$2:$AA$1100,5,FALSE)</f>
        <v>2.3488000000000002</v>
      </c>
    </row>
    <row r="1759" spans="1:29">
      <c r="A1759" s="6">
        <v>40874</v>
      </c>
      <c r="B1759" s="7">
        <v>0.82939814814814816</v>
      </c>
      <c r="C1759" s="4" t="s">
        <v>1213</v>
      </c>
      <c r="D1759" s="4" t="s">
        <v>1224</v>
      </c>
      <c r="E1759" s="4" t="s">
        <v>15</v>
      </c>
      <c r="F1759" s="4">
        <v>3</v>
      </c>
      <c r="G1759" s="4">
        <v>3</v>
      </c>
      <c r="H1759" s="4">
        <v>4</v>
      </c>
      <c r="I1759" s="4">
        <v>3</v>
      </c>
      <c r="J1759" s="4">
        <v>4</v>
      </c>
      <c r="K1759" s="4">
        <v>4</v>
      </c>
      <c r="L1759" s="4">
        <v>4</v>
      </c>
      <c r="M1759" s="4">
        <v>4</v>
      </c>
      <c r="N1759" s="4">
        <v>3</v>
      </c>
      <c r="O1759" s="4">
        <v>4</v>
      </c>
      <c r="P1759" s="4">
        <v>4</v>
      </c>
      <c r="Q1759" s="9">
        <f t="shared" si="83"/>
        <v>2.0694444444444446E-2</v>
      </c>
      <c r="R1759" s="4">
        <f t="shared" si="81"/>
        <v>40874.829398148147</v>
      </c>
      <c r="S1759" s="4">
        <v>0.64017129183881982</v>
      </c>
      <c r="T1759" s="4" t="str">
        <f>VLOOKUP(E1759,Sheet2!$A$2:$E$137,5,FALSE)</f>
        <v>US</v>
      </c>
      <c r="U1759" s="4">
        <f>VLOOKUP($T1759,Sheet4!$H$1106:$M$1351,surveys!U$1+1,FALSE)</f>
        <v>0.42883768204388006</v>
      </c>
      <c r="V1759" s="4">
        <f>VLOOKUP($T1759,Sheet4!$H$1106:$M$1351,surveys!V$1+1,FALSE)</f>
        <v>0.62778475709586301</v>
      </c>
      <c r="W1759" s="4">
        <f>VLOOKUP($T1759,Sheet4!$H$1106:$M$1351,surveys!W$1+1,FALSE)</f>
        <v>0.76918600378409652</v>
      </c>
      <c r="X1759" s="4">
        <f>VLOOKUP($T1759,Sheet4!$H$1106:$M$1351,surveys!X$1+1,FALSE)</f>
        <v>0.88987045221102745</v>
      </c>
      <c r="Y1759" s="4">
        <f>VLOOKUP($T1759,Sheet4!$H$1106:$M$1351,surveys!Y$1+1,FALSE)</f>
        <v>1</v>
      </c>
      <c r="Z1759" s="4">
        <f t="shared" si="82"/>
        <v>3</v>
      </c>
      <c r="AA1759" s="4" t="str">
        <f>VLOOKUP(T1759&amp;"-"&amp;Z1759,Sheet4!$W$2:$AA$1100,3,FALSE)</f>
        <v>Chicago</v>
      </c>
      <c r="AB1759" s="4">
        <f>VLOOKUP(T1759&amp;"-"&amp;Z1759,Sheet4!$W$2:$AA$1100,4,FALSE)</f>
        <v>41.850029999999997</v>
      </c>
      <c r="AC1759" s="4">
        <f>VLOOKUP(T1759&amp;"-"&amp;Z1759,Sheet4!$W$2:$AA$1100,5,FALSE)</f>
        <v>-87.650049999999993</v>
      </c>
    </row>
    <row r="1760" spans="1:29">
      <c r="A1760" s="6">
        <v>40874</v>
      </c>
      <c r="B1760" s="7">
        <v>0.87710648148148151</v>
      </c>
      <c r="C1760" s="4" t="s">
        <v>1215</v>
      </c>
      <c r="D1760" s="4" t="s">
        <v>1217</v>
      </c>
      <c r="E1760" s="4" t="s">
        <v>26</v>
      </c>
      <c r="F1760" s="4">
        <v>5</v>
      </c>
      <c r="G1760" s="4">
        <v>5</v>
      </c>
      <c r="H1760" s="4">
        <v>5</v>
      </c>
      <c r="I1760" s="4">
        <v>5</v>
      </c>
      <c r="J1760" s="4">
        <v>1</v>
      </c>
      <c r="K1760" s="4">
        <v>1</v>
      </c>
      <c r="L1760" s="4">
        <v>5</v>
      </c>
      <c r="M1760" s="4">
        <v>5</v>
      </c>
      <c r="N1760" s="4">
        <v>5</v>
      </c>
      <c r="O1760" s="4">
        <v>5</v>
      </c>
      <c r="P1760" s="4">
        <v>5</v>
      </c>
      <c r="Q1760" s="9">
        <f t="shared" si="83"/>
        <v>5.4421296296296294E-2</v>
      </c>
      <c r="R1760" s="4">
        <f t="shared" si="81"/>
        <v>40874.877106481479</v>
      </c>
      <c r="S1760" s="4">
        <v>0.33619252537721023</v>
      </c>
      <c r="T1760" s="4" t="str">
        <f>VLOOKUP(E1760,Sheet2!$A$2:$E$137,5,FALSE)</f>
        <v>DE</v>
      </c>
      <c r="U1760" s="4">
        <f>VLOOKUP($T1760,Sheet4!$H$1106:$M$1351,surveys!U$1+1,FALSE)</f>
        <v>0.42620281948941302</v>
      </c>
      <c r="V1760" s="4">
        <f>VLOOKUP($T1760,Sheet4!$H$1106:$M$1351,surveys!V$1+1,FALSE)</f>
        <v>0.64253089557903176</v>
      </c>
      <c r="W1760" s="4">
        <f>VLOOKUP($T1760,Sheet4!$H$1106:$M$1351,surveys!W$1+1,FALSE)</f>
        <v>0.79931043378760003</v>
      </c>
      <c r="X1760" s="4">
        <f>VLOOKUP($T1760,Sheet4!$H$1106:$M$1351,surveys!X$1+1,FALSE)</f>
        <v>0.91914675697020254</v>
      </c>
      <c r="Y1760" s="4">
        <f>VLOOKUP($T1760,Sheet4!$H$1106:$M$1351,surveys!Y$1+1,FALSE)</f>
        <v>1</v>
      </c>
      <c r="Z1760" s="4">
        <f t="shared" si="82"/>
        <v>1</v>
      </c>
      <c r="AA1760" s="4" t="str">
        <f>VLOOKUP(T1760&amp;"-"&amp;Z1760,Sheet4!$W$2:$AA$1100,3,FALSE)</f>
        <v>Berlin</v>
      </c>
      <c r="AB1760" s="4">
        <f>VLOOKUP(T1760&amp;"-"&amp;Z1760,Sheet4!$W$2:$AA$1100,4,FALSE)</f>
        <v>52.524369999999998</v>
      </c>
      <c r="AC1760" s="4">
        <f>VLOOKUP(T1760&amp;"-"&amp;Z1760,Sheet4!$W$2:$AA$1100,5,FALSE)</f>
        <v>13.41053</v>
      </c>
    </row>
    <row r="1761" spans="1:29">
      <c r="A1761" s="6">
        <v>40874</v>
      </c>
      <c r="B1761" s="7">
        <v>0.99883101851851863</v>
      </c>
      <c r="C1761" s="4" t="s">
        <v>1215</v>
      </c>
      <c r="D1761" s="4" t="s">
        <v>1219</v>
      </c>
      <c r="E1761" s="4" t="s">
        <v>17</v>
      </c>
      <c r="F1761" s="4">
        <v>2</v>
      </c>
      <c r="G1761" s="4">
        <v>2</v>
      </c>
      <c r="H1761" s="4">
        <v>4</v>
      </c>
      <c r="I1761" s="4">
        <v>2</v>
      </c>
      <c r="J1761" s="4">
        <v>4</v>
      </c>
      <c r="K1761" s="4">
        <v>3</v>
      </c>
      <c r="L1761" s="4">
        <v>3</v>
      </c>
      <c r="M1761" s="4">
        <v>4</v>
      </c>
      <c r="N1761" s="4">
        <v>3</v>
      </c>
      <c r="O1761" s="4">
        <v>3</v>
      </c>
      <c r="P1761" s="4">
        <v>3</v>
      </c>
      <c r="Q1761" s="9">
        <f t="shared" si="83"/>
        <v>6.8275462962962954E-2</v>
      </c>
      <c r="R1761" s="4">
        <f t="shared" si="81"/>
        <v>40874.998831018522</v>
      </c>
      <c r="S1761" s="4">
        <v>0.38563606307050868</v>
      </c>
      <c r="T1761" s="4" t="str">
        <f>VLOOKUP(E1761,Sheet2!$A$2:$E$137,5,FALSE)</f>
        <v>AU</v>
      </c>
      <c r="U1761" s="4">
        <f>VLOOKUP($T1761,Sheet4!$H$1106:$M$1351,surveys!U$1+1,FALSE)</f>
        <v>0.37870730546462306</v>
      </c>
      <c r="V1761" s="4">
        <f>VLOOKUP($T1761,Sheet4!$H$1106:$M$1351,surveys!V$1+1,FALSE)</f>
        <v>0.70016181281367551</v>
      </c>
      <c r="W1761" s="4">
        <f>VLOOKUP($T1761,Sheet4!$H$1106:$M$1351,surveys!W$1+1,FALSE)</f>
        <v>0.82483308340835682</v>
      </c>
      <c r="X1761" s="4">
        <f>VLOOKUP($T1761,Sheet4!$H$1106:$M$1351,surveys!X$1+1,FALSE)</f>
        <v>0.91739988860880706</v>
      </c>
      <c r="Y1761" s="4">
        <f>VLOOKUP($T1761,Sheet4!$H$1106:$M$1351,surveys!Y$1+1,FALSE)</f>
        <v>1</v>
      </c>
      <c r="Z1761" s="4">
        <f t="shared" si="82"/>
        <v>2</v>
      </c>
      <c r="AA1761" s="4" t="str">
        <f>VLOOKUP(T1761&amp;"-"&amp;Z1761,Sheet4!$W$2:$AA$1100,3,FALSE)</f>
        <v>Melbourne</v>
      </c>
      <c r="AB1761" s="4">
        <f>VLOOKUP(T1761&amp;"-"&amp;Z1761,Sheet4!$W$2:$AA$1100,4,FALSE)</f>
        <v>-37.814</v>
      </c>
      <c r="AC1761" s="4">
        <f>VLOOKUP(T1761&amp;"-"&amp;Z1761,Sheet4!$W$2:$AA$1100,5,FALSE)</f>
        <v>144.96332000000001</v>
      </c>
    </row>
    <row r="1762" spans="1:29">
      <c r="A1762" s="6">
        <v>40873</v>
      </c>
      <c r="B1762" s="7">
        <v>5.3587962962962964E-3</v>
      </c>
      <c r="C1762" s="4" t="s">
        <v>1213</v>
      </c>
      <c r="D1762" s="4" t="s">
        <v>1214</v>
      </c>
      <c r="E1762" s="4" t="s">
        <v>1222</v>
      </c>
      <c r="F1762" s="4">
        <v>3</v>
      </c>
      <c r="G1762" s="4">
        <v>4</v>
      </c>
      <c r="H1762" s="4">
        <v>4</v>
      </c>
      <c r="I1762" s="4">
        <v>3</v>
      </c>
      <c r="J1762" s="4">
        <v>5</v>
      </c>
      <c r="K1762" s="4">
        <v>5</v>
      </c>
      <c r="L1762" s="4">
        <v>3</v>
      </c>
      <c r="M1762" s="4">
        <v>5</v>
      </c>
      <c r="N1762" s="4">
        <v>5</v>
      </c>
      <c r="O1762" s="4">
        <v>3</v>
      </c>
      <c r="P1762" s="4">
        <v>3</v>
      </c>
      <c r="Q1762" s="9">
        <f t="shared" si="83"/>
        <v>4.2013888888888891E-3</v>
      </c>
      <c r="R1762" s="4">
        <f t="shared" si="81"/>
        <v>40873.005358796298</v>
      </c>
      <c r="S1762" s="4">
        <v>0.6969780894612414</v>
      </c>
      <c r="T1762" s="4" t="str">
        <f>VLOOKUP(E1762,Sheet2!$A$2:$E$137,5,FALSE)</f>
        <v>KR</v>
      </c>
      <c r="U1762" s="4">
        <f>VLOOKUP($T1762,Sheet4!$H$1106:$M$1351,surveys!U$1+1,FALSE)</f>
        <v>0.50002406072811822</v>
      </c>
      <c r="V1762" s="4">
        <f>VLOOKUP($T1762,Sheet4!$H$1106:$M$1351,surveys!V$1+1,FALSE)</f>
        <v>0.67775239752110727</v>
      </c>
      <c r="W1762" s="4">
        <f>VLOOKUP($T1762,Sheet4!$H$1106:$M$1351,surveys!W$1+1,FALSE)</f>
        <v>0.80472346879555479</v>
      </c>
      <c r="X1762" s="4">
        <f>VLOOKUP($T1762,Sheet4!$H$1106:$M$1351,surveys!X$1+1,FALSE)</f>
        <v>0.92872511768015165</v>
      </c>
      <c r="Y1762" s="4">
        <f>VLOOKUP($T1762,Sheet4!$H$1106:$M$1351,surveys!Y$1+1,FALSE)</f>
        <v>1</v>
      </c>
      <c r="Z1762" s="4">
        <f t="shared" si="82"/>
        <v>3</v>
      </c>
      <c r="AA1762" s="4" t="str">
        <f>VLOOKUP(T1762&amp;"-"&amp;Z1762,Sheet4!$W$2:$AA$1100,3,FALSE)</f>
        <v>Incheon</v>
      </c>
      <c r="AB1762" s="4">
        <f>VLOOKUP(T1762&amp;"-"&amp;Z1762,Sheet4!$W$2:$AA$1100,4,FALSE)</f>
        <v>37.453609999999998</v>
      </c>
      <c r="AC1762" s="4">
        <f>VLOOKUP(T1762&amp;"-"&amp;Z1762,Sheet4!$W$2:$AA$1100,5,FALSE)</f>
        <v>126.73166999999999</v>
      </c>
    </row>
    <row r="1763" spans="1:29">
      <c r="A1763" s="6">
        <v>40873</v>
      </c>
      <c r="B1763" s="7">
        <v>0.3684837962962963</v>
      </c>
      <c r="C1763" s="4" t="s">
        <v>1215</v>
      </c>
      <c r="D1763" s="4" t="s">
        <v>1216</v>
      </c>
      <c r="E1763" s="4" t="s">
        <v>11</v>
      </c>
      <c r="F1763" s="4">
        <v>4</v>
      </c>
      <c r="G1763" s="4">
        <v>3</v>
      </c>
      <c r="H1763" s="4">
        <v>2</v>
      </c>
      <c r="I1763" s="4">
        <v>4</v>
      </c>
      <c r="J1763" s="4">
        <v>3</v>
      </c>
      <c r="K1763" s="4">
        <v>2</v>
      </c>
      <c r="L1763" s="4">
        <v>2</v>
      </c>
      <c r="M1763" s="4">
        <v>2</v>
      </c>
      <c r="N1763" s="4">
        <v>3</v>
      </c>
      <c r="O1763" s="4">
        <v>2</v>
      </c>
      <c r="P1763" s="4">
        <v>3</v>
      </c>
      <c r="Q1763" s="9">
        <f t="shared" si="83"/>
        <v>4.8333333333333332E-2</v>
      </c>
      <c r="R1763" s="4">
        <f t="shared" si="81"/>
        <v>40873.368483796294</v>
      </c>
      <c r="S1763" s="4">
        <v>0.3133781739717354</v>
      </c>
      <c r="T1763" s="4" t="str">
        <f>VLOOKUP(E1763,Sheet2!$A$2:$E$137,5,FALSE)</f>
        <v>FR</v>
      </c>
      <c r="U1763" s="4">
        <f>VLOOKUP($T1763,Sheet4!$H$1106:$M$1351,surveys!U$1+1,FALSE)</f>
        <v>0.51193913659220647</v>
      </c>
      <c r="V1763" s="4">
        <f>VLOOKUP($T1763,Sheet4!$H$1106:$M$1351,surveys!V$1+1,FALSE)</f>
        <v>0.70220575033861143</v>
      </c>
      <c r="W1763" s="4">
        <f>VLOOKUP($T1763,Sheet4!$H$1106:$M$1351,surveys!W$1+1,FALSE)</f>
        <v>0.81527182039156842</v>
      </c>
      <c r="X1763" s="4">
        <f>VLOOKUP($T1763,Sheet4!$H$1106:$M$1351,surveys!X$1+1,FALSE)</f>
        <v>0.91893911792009964</v>
      </c>
      <c r="Y1763" s="4">
        <f>VLOOKUP($T1763,Sheet4!$H$1106:$M$1351,surveys!Y$1+1,FALSE)</f>
        <v>1</v>
      </c>
      <c r="Z1763" s="4">
        <f t="shared" si="82"/>
        <v>1</v>
      </c>
      <c r="AA1763" s="4" t="str">
        <f>VLOOKUP(T1763&amp;"-"&amp;Z1763,Sheet4!$W$2:$AA$1100,3,FALSE)</f>
        <v>Paris</v>
      </c>
      <c r="AB1763" s="4">
        <f>VLOOKUP(T1763&amp;"-"&amp;Z1763,Sheet4!$W$2:$AA$1100,4,FALSE)</f>
        <v>48.853409999999997</v>
      </c>
      <c r="AC1763" s="4">
        <f>VLOOKUP(T1763&amp;"-"&amp;Z1763,Sheet4!$W$2:$AA$1100,5,FALSE)</f>
        <v>2.3488000000000002</v>
      </c>
    </row>
    <row r="1764" spans="1:29">
      <c r="A1764" s="6">
        <v>40873</v>
      </c>
      <c r="B1764" s="7">
        <v>0.43596064814814817</v>
      </c>
      <c r="C1764" s="4" t="s">
        <v>1215</v>
      </c>
      <c r="D1764" s="4" t="s">
        <v>1214</v>
      </c>
      <c r="E1764" s="4" t="s">
        <v>11</v>
      </c>
      <c r="F1764" s="4">
        <v>2</v>
      </c>
      <c r="G1764" s="4">
        <v>2</v>
      </c>
      <c r="H1764" s="4">
        <v>3</v>
      </c>
      <c r="I1764" s="4">
        <v>5</v>
      </c>
      <c r="J1764" s="4">
        <v>5</v>
      </c>
      <c r="K1764" s="4">
        <v>5</v>
      </c>
      <c r="L1764" s="4">
        <v>3</v>
      </c>
      <c r="M1764" s="4">
        <v>4</v>
      </c>
      <c r="N1764" s="4">
        <v>5</v>
      </c>
      <c r="O1764" s="4">
        <v>5</v>
      </c>
      <c r="P1764" s="4">
        <v>3</v>
      </c>
      <c r="Q1764" s="9">
        <f t="shared" si="83"/>
        <v>2.4861111111111108E-2</v>
      </c>
      <c r="R1764" s="4">
        <f t="shared" si="81"/>
        <v>40873.435960648145</v>
      </c>
      <c r="S1764" s="4">
        <v>0.93317654981297449</v>
      </c>
      <c r="T1764" s="4" t="str">
        <f>VLOOKUP(E1764,Sheet2!$A$2:$E$137,5,FALSE)</f>
        <v>FR</v>
      </c>
      <c r="U1764" s="4">
        <f>VLOOKUP($T1764,Sheet4!$H$1106:$M$1351,surveys!U$1+1,FALSE)</f>
        <v>0.51193913659220647</v>
      </c>
      <c r="V1764" s="4">
        <f>VLOOKUP($T1764,Sheet4!$H$1106:$M$1351,surveys!V$1+1,FALSE)</f>
        <v>0.70220575033861143</v>
      </c>
      <c r="W1764" s="4">
        <f>VLOOKUP($T1764,Sheet4!$H$1106:$M$1351,surveys!W$1+1,FALSE)</f>
        <v>0.81527182039156842</v>
      </c>
      <c r="X1764" s="4">
        <f>VLOOKUP($T1764,Sheet4!$H$1106:$M$1351,surveys!X$1+1,FALSE)</f>
        <v>0.91893911792009964</v>
      </c>
      <c r="Y1764" s="4">
        <f>VLOOKUP($T1764,Sheet4!$H$1106:$M$1351,surveys!Y$1+1,FALSE)</f>
        <v>1</v>
      </c>
      <c r="Z1764" s="4">
        <f t="shared" si="82"/>
        <v>5</v>
      </c>
      <c r="AA1764" s="4" t="str">
        <f>VLOOKUP(T1764&amp;"-"&amp;Z1764,Sheet4!$W$2:$AA$1100,3,FALSE)</f>
        <v>Nice</v>
      </c>
      <c r="AB1764" s="4">
        <f>VLOOKUP(T1764&amp;"-"&amp;Z1764,Sheet4!$W$2:$AA$1100,4,FALSE)</f>
        <v>43.703130000000002</v>
      </c>
      <c r="AC1764" s="4">
        <f>VLOOKUP(T1764&amp;"-"&amp;Z1764,Sheet4!$W$2:$AA$1100,5,FALSE)</f>
        <v>7.2660799999999997</v>
      </c>
    </row>
    <row r="1765" spans="1:29">
      <c r="A1765" s="6">
        <v>40873</v>
      </c>
      <c r="B1765" s="7">
        <v>0.46990740740740744</v>
      </c>
      <c r="C1765" s="4" t="s">
        <v>1213</v>
      </c>
      <c r="D1765" s="4" t="s">
        <v>1214</v>
      </c>
      <c r="E1765" s="4" t="s">
        <v>26</v>
      </c>
      <c r="F1765" s="4">
        <v>3</v>
      </c>
      <c r="G1765" s="4">
        <v>3</v>
      </c>
      <c r="H1765" s="4">
        <v>4</v>
      </c>
      <c r="I1765" s="4">
        <v>3</v>
      </c>
      <c r="J1765" s="4">
        <v>4</v>
      </c>
      <c r="K1765" s="4">
        <v>5</v>
      </c>
      <c r="L1765" s="4">
        <v>3</v>
      </c>
      <c r="M1765" s="4">
        <v>5</v>
      </c>
      <c r="N1765" s="4">
        <v>5</v>
      </c>
      <c r="O1765" s="4">
        <v>5</v>
      </c>
      <c r="P1765" s="4">
        <v>5</v>
      </c>
      <c r="Q1765" s="9">
        <f t="shared" si="83"/>
        <v>4.7997685185185185E-2</v>
      </c>
      <c r="R1765" s="4">
        <f t="shared" si="81"/>
        <v>40873.469907407409</v>
      </c>
      <c r="S1765" s="4">
        <v>0.20451185654197723</v>
      </c>
      <c r="T1765" s="4" t="str">
        <f>VLOOKUP(E1765,Sheet2!$A$2:$E$137,5,FALSE)</f>
        <v>DE</v>
      </c>
      <c r="U1765" s="4">
        <f>VLOOKUP($T1765,Sheet4!$H$1106:$M$1351,surveys!U$1+1,FALSE)</f>
        <v>0.42620281948941302</v>
      </c>
      <c r="V1765" s="4">
        <f>VLOOKUP($T1765,Sheet4!$H$1106:$M$1351,surveys!V$1+1,FALSE)</f>
        <v>0.64253089557903176</v>
      </c>
      <c r="W1765" s="4">
        <f>VLOOKUP($T1765,Sheet4!$H$1106:$M$1351,surveys!W$1+1,FALSE)</f>
        <v>0.79931043378760003</v>
      </c>
      <c r="X1765" s="4">
        <f>VLOOKUP($T1765,Sheet4!$H$1106:$M$1351,surveys!X$1+1,FALSE)</f>
        <v>0.91914675697020254</v>
      </c>
      <c r="Y1765" s="4">
        <f>VLOOKUP($T1765,Sheet4!$H$1106:$M$1351,surveys!Y$1+1,FALSE)</f>
        <v>1</v>
      </c>
      <c r="Z1765" s="4">
        <f t="shared" si="82"/>
        <v>1</v>
      </c>
      <c r="AA1765" s="4" t="str">
        <f>VLOOKUP(T1765&amp;"-"&amp;Z1765,Sheet4!$W$2:$AA$1100,3,FALSE)</f>
        <v>Berlin</v>
      </c>
      <c r="AB1765" s="4">
        <f>VLOOKUP(T1765&amp;"-"&amp;Z1765,Sheet4!$W$2:$AA$1100,4,FALSE)</f>
        <v>52.524369999999998</v>
      </c>
      <c r="AC1765" s="4">
        <f>VLOOKUP(T1765&amp;"-"&amp;Z1765,Sheet4!$W$2:$AA$1100,5,FALSE)</f>
        <v>13.41053</v>
      </c>
    </row>
    <row r="1766" spans="1:29">
      <c r="A1766" s="6">
        <v>40873</v>
      </c>
      <c r="B1766" s="7">
        <v>0.47915509259259265</v>
      </c>
      <c r="C1766" s="4" t="s">
        <v>1213</v>
      </c>
      <c r="D1766" s="4" t="s">
        <v>1219</v>
      </c>
      <c r="E1766" s="4" t="s">
        <v>11</v>
      </c>
      <c r="F1766" s="4">
        <v>2</v>
      </c>
      <c r="G1766" s="4">
        <v>3</v>
      </c>
      <c r="H1766" s="4">
        <v>4</v>
      </c>
      <c r="I1766" s="4">
        <v>2</v>
      </c>
      <c r="J1766" s="4">
        <v>5</v>
      </c>
      <c r="K1766" s="4">
        <v>5</v>
      </c>
      <c r="L1766" s="4">
        <v>1</v>
      </c>
      <c r="M1766" s="4">
        <v>2</v>
      </c>
      <c r="N1766" s="4">
        <v>1</v>
      </c>
      <c r="O1766" s="4">
        <v>1</v>
      </c>
      <c r="P1766" s="4">
        <v>1</v>
      </c>
      <c r="Q1766" s="9">
        <f t="shared" si="83"/>
        <v>5.5937500000000001E-2</v>
      </c>
      <c r="R1766" s="4">
        <f t="shared" si="81"/>
        <v>40873.479155092595</v>
      </c>
      <c r="S1766" s="4">
        <v>0.46414834093356316</v>
      </c>
      <c r="T1766" s="4" t="str">
        <f>VLOOKUP(E1766,Sheet2!$A$2:$E$137,5,FALSE)</f>
        <v>FR</v>
      </c>
      <c r="U1766" s="4">
        <f>VLOOKUP($T1766,Sheet4!$H$1106:$M$1351,surveys!U$1+1,FALSE)</f>
        <v>0.51193913659220647</v>
      </c>
      <c r="V1766" s="4">
        <f>VLOOKUP($T1766,Sheet4!$H$1106:$M$1351,surveys!V$1+1,FALSE)</f>
        <v>0.70220575033861143</v>
      </c>
      <c r="W1766" s="4">
        <f>VLOOKUP($T1766,Sheet4!$H$1106:$M$1351,surveys!W$1+1,FALSE)</f>
        <v>0.81527182039156842</v>
      </c>
      <c r="X1766" s="4">
        <f>VLOOKUP($T1766,Sheet4!$H$1106:$M$1351,surveys!X$1+1,FALSE)</f>
        <v>0.91893911792009964</v>
      </c>
      <c r="Y1766" s="4">
        <f>VLOOKUP($T1766,Sheet4!$H$1106:$M$1351,surveys!Y$1+1,FALSE)</f>
        <v>1</v>
      </c>
      <c r="Z1766" s="4">
        <f t="shared" si="82"/>
        <v>1</v>
      </c>
      <c r="AA1766" s="4" t="str">
        <f>VLOOKUP(T1766&amp;"-"&amp;Z1766,Sheet4!$W$2:$AA$1100,3,FALSE)</f>
        <v>Paris</v>
      </c>
      <c r="AB1766" s="4">
        <f>VLOOKUP(T1766&amp;"-"&amp;Z1766,Sheet4!$W$2:$AA$1100,4,FALSE)</f>
        <v>48.853409999999997</v>
      </c>
      <c r="AC1766" s="4">
        <f>VLOOKUP(T1766&amp;"-"&amp;Z1766,Sheet4!$W$2:$AA$1100,5,FALSE)</f>
        <v>2.3488000000000002</v>
      </c>
    </row>
    <row r="1767" spans="1:29">
      <c r="A1767" s="6">
        <v>40873</v>
      </c>
      <c r="B1767" s="7">
        <v>0.64118055555555553</v>
      </c>
      <c r="C1767" s="4" t="s">
        <v>1213</v>
      </c>
      <c r="D1767" s="4" t="s">
        <v>1214</v>
      </c>
      <c r="E1767" s="4" t="s">
        <v>19</v>
      </c>
      <c r="F1767" s="4">
        <v>4</v>
      </c>
      <c r="G1767" s="4">
        <v>4</v>
      </c>
      <c r="H1767" s="4">
        <v>5</v>
      </c>
      <c r="I1767" s="4">
        <v>3</v>
      </c>
      <c r="J1767" s="4">
        <v>3</v>
      </c>
      <c r="K1767" s="4">
        <v>3</v>
      </c>
      <c r="L1767" s="4">
        <v>4</v>
      </c>
      <c r="M1767" s="4">
        <v>3</v>
      </c>
      <c r="N1767" s="4">
        <v>4</v>
      </c>
      <c r="O1767" s="4">
        <v>3</v>
      </c>
      <c r="P1767" s="4">
        <v>3</v>
      </c>
      <c r="Q1767" s="9">
        <f t="shared" si="83"/>
        <v>2.9120370370370366E-2</v>
      </c>
      <c r="R1767" s="4">
        <f t="shared" si="81"/>
        <v>40873.641180555554</v>
      </c>
      <c r="S1767" s="4">
        <v>0.96972831265337645</v>
      </c>
      <c r="T1767" s="4" t="str">
        <f>VLOOKUP(E1767,Sheet2!$A$2:$E$137,5,FALSE)</f>
        <v>HU</v>
      </c>
      <c r="U1767" s="4">
        <f>VLOOKUP($T1767,Sheet4!$H$1106:$M$1351,surveys!U$1+1,FALSE)</f>
        <v>0.70836665732550796</v>
      </c>
      <c r="V1767" s="4">
        <f>VLOOKUP($T1767,Sheet4!$H$1106:$M$1351,surveys!V$1+1,FALSE)</f>
        <v>0.79361649434247361</v>
      </c>
      <c r="W1767" s="4">
        <f>VLOOKUP($T1767,Sheet4!$H$1106:$M$1351,surveys!W$1+1,FALSE)</f>
        <v>0.86571617940203494</v>
      </c>
      <c r="X1767" s="4">
        <f>VLOOKUP($T1767,Sheet4!$H$1106:$M$1351,surveys!X$1+1,FALSE)</f>
        <v>0.93457750328785116</v>
      </c>
      <c r="Y1767" s="4">
        <f>VLOOKUP($T1767,Sheet4!$H$1106:$M$1351,surveys!Y$1+1,FALSE)</f>
        <v>1</v>
      </c>
      <c r="Z1767" s="4">
        <f t="shared" si="82"/>
        <v>5</v>
      </c>
      <c r="AA1767" s="4" t="str">
        <f>VLOOKUP(T1767&amp;"-"&amp;Z1767,Sheet4!$W$2:$AA$1100,3,FALSE)</f>
        <v>Pecs</v>
      </c>
      <c r="AB1767" s="4">
        <f>VLOOKUP(T1767&amp;"-"&amp;Z1767,Sheet4!$W$2:$AA$1100,4,FALSE)</f>
        <v>46.083329999999997</v>
      </c>
      <c r="AC1767" s="4">
        <f>VLOOKUP(T1767&amp;"-"&amp;Z1767,Sheet4!$W$2:$AA$1100,5,FALSE)</f>
        <v>18.233329999999999</v>
      </c>
    </row>
    <row r="1768" spans="1:29">
      <c r="A1768" s="6">
        <v>40873</v>
      </c>
      <c r="B1768" s="7">
        <v>0.95723379629629635</v>
      </c>
      <c r="C1768" s="4" t="s">
        <v>1213</v>
      </c>
      <c r="D1768" s="4" t="s">
        <v>1217</v>
      </c>
      <c r="E1768" s="4" t="s">
        <v>26</v>
      </c>
      <c r="F1768" s="4">
        <v>2</v>
      </c>
      <c r="G1768" s="4">
        <v>2</v>
      </c>
      <c r="H1768" s="4">
        <v>4</v>
      </c>
      <c r="I1768" s="4">
        <v>2</v>
      </c>
      <c r="J1768" s="4">
        <v>4</v>
      </c>
      <c r="K1768" s="4">
        <v>3</v>
      </c>
      <c r="L1768" s="4">
        <v>2</v>
      </c>
      <c r="M1768" s="4">
        <v>5</v>
      </c>
      <c r="N1768" s="4">
        <v>3</v>
      </c>
      <c r="O1768" s="4">
        <v>2</v>
      </c>
      <c r="P1768" s="4">
        <v>3</v>
      </c>
      <c r="Q1768" s="9">
        <f t="shared" si="83"/>
        <v>4.0694444444444443E-2</v>
      </c>
      <c r="R1768" s="4">
        <f t="shared" si="81"/>
        <v>40873.957233796296</v>
      </c>
      <c r="S1768" s="4">
        <v>0.49881844154915633</v>
      </c>
      <c r="T1768" s="4" t="str">
        <f>VLOOKUP(E1768,Sheet2!$A$2:$E$137,5,FALSE)</f>
        <v>DE</v>
      </c>
      <c r="U1768" s="4">
        <f>VLOOKUP($T1768,Sheet4!$H$1106:$M$1351,surveys!U$1+1,FALSE)</f>
        <v>0.42620281948941302</v>
      </c>
      <c r="V1768" s="4">
        <f>VLOOKUP($T1768,Sheet4!$H$1106:$M$1351,surveys!V$1+1,FALSE)</f>
        <v>0.64253089557903176</v>
      </c>
      <c r="W1768" s="4">
        <f>VLOOKUP($T1768,Sheet4!$H$1106:$M$1351,surveys!W$1+1,FALSE)</f>
        <v>0.79931043378760003</v>
      </c>
      <c r="X1768" s="4">
        <f>VLOOKUP($T1768,Sheet4!$H$1106:$M$1351,surveys!X$1+1,FALSE)</f>
        <v>0.91914675697020254</v>
      </c>
      <c r="Y1768" s="4">
        <f>VLOOKUP($T1768,Sheet4!$H$1106:$M$1351,surveys!Y$1+1,FALSE)</f>
        <v>1</v>
      </c>
      <c r="Z1768" s="4">
        <f t="shared" si="82"/>
        <v>2</v>
      </c>
      <c r="AA1768" s="4" t="str">
        <f>VLOOKUP(T1768&amp;"-"&amp;Z1768,Sheet4!$W$2:$AA$1100,3,FALSE)</f>
        <v>Hamburg</v>
      </c>
      <c r="AB1768" s="4">
        <f>VLOOKUP(T1768&amp;"-"&amp;Z1768,Sheet4!$W$2:$AA$1100,4,FALSE)</f>
        <v>53.55</v>
      </c>
      <c r="AC1768" s="4">
        <f>VLOOKUP(T1768&amp;"-"&amp;Z1768,Sheet4!$W$2:$AA$1100,5,FALSE)</f>
        <v>10</v>
      </c>
    </row>
    <row r="1769" spans="1:29">
      <c r="A1769" s="6">
        <v>40872</v>
      </c>
      <c r="B1769" s="7">
        <v>0.34313657407407411</v>
      </c>
      <c r="C1769" s="4" t="s">
        <v>1213</v>
      </c>
      <c r="D1769" s="4" t="s">
        <v>1217</v>
      </c>
      <c r="E1769" s="4" t="s">
        <v>26</v>
      </c>
      <c r="F1769" s="4">
        <v>5</v>
      </c>
      <c r="G1769" s="4">
        <v>4</v>
      </c>
      <c r="H1769" s="4">
        <v>4</v>
      </c>
      <c r="I1769" s="4">
        <v>3</v>
      </c>
      <c r="J1769" s="4">
        <v>3</v>
      </c>
      <c r="K1769" s="4">
        <v>4</v>
      </c>
      <c r="L1769" s="4">
        <v>3</v>
      </c>
      <c r="M1769" s="4">
        <v>5</v>
      </c>
      <c r="N1769" s="4">
        <v>5</v>
      </c>
      <c r="O1769" s="4">
        <v>4</v>
      </c>
      <c r="P1769" s="4">
        <v>5</v>
      </c>
      <c r="Q1769" s="9">
        <f t="shared" si="83"/>
        <v>3.0717592592592591E-2</v>
      </c>
      <c r="R1769" s="4">
        <f t="shared" si="81"/>
        <v>40872.343136574076</v>
      </c>
      <c r="S1769" s="4">
        <v>0.25584806185828146</v>
      </c>
      <c r="T1769" s="4" t="str">
        <f>VLOOKUP(E1769,Sheet2!$A$2:$E$137,5,FALSE)</f>
        <v>DE</v>
      </c>
      <c r="U1769" s="4">
        <f>VLOOKUP($T1769,Sheet4!$H$1106:$M$1351,surveys!U$1+1,FALSE)</f>
        <v>0.42620281948941302</v>
      </c>
      <c r="V1769" s="4">
        <f>VLOOKUP($T1769,Sheet4!$H$1106:$M$1351,surveys!V$1+1,FALSE)</f>
        <v>0.64253089557903176</v>
      </c>
      <c r="W1769" s="4">
        <f>VLOOKUP($T1769,Sheet4!$H$1106:$M$1351,surveys!W$1+1,FALSE)</f>
        <v>0.79931043378760003</v>
      </c>
      <c r="X1769" s="4">
        <f>VLOOKUP($T1769,Sheet4!$H$1106:$M$1351,surveys!X$1+1,FALSE)</f>
        <v>0.91914675697020254</v>
      </c>
      <c r="Y1769" s="4">
        <f>VLOOKUP($T1769,Sheet4!$H$1106:$M$1351,surveys!Y$1+1,FALSE)</f>
        <v>1</v>
      </c>
      <c r="Z1769" s="4">
        <f t="shared" si="82"/>
        <v>1</v>
      </c>
      <c r="AA1769" s="4" t="str">
        <f>VLOOKUP(T1769&amp;"-"&amp;Z1769,Sheet4!$W$2:$AA$1100,3,FALSE)</f>
        <v>Berlin</v>
      </c>
      <c r="AB1769" s="4">
        <f>VLOOKUP(T1769&amp;"-"&amp;Z1769,Sheet4!$W$2:$AA$1100,4,FALSE)</f>
        <v>52.524369999999998</v>
      </c>
      <c r="AC1769" s="4">
        <f>VLOOKUP(T1769&amp;"-"&amp;Z1769,Sheet4!$W$2:$AA$1100,5,FALSE)</f>
        <v>13.41053</v>
      </c>
    </row>
    <row r="1770" spans="1:29">
      <c r="A1770" s="6">
        <v>40872</v>
      </c>
      <c r="B1770" s="7">
        <v>0.36271990740740739</v>
      </c>
      <c r="C1770" s="4" t="s">
        <v>1213</v>
      </c>
      <c r="D1770" s="4" t="s">
        <v>1224</v>
      </c>
      <c r="E1770" s="4" t="s">
        <v>63</v>
      </c>
      <c r="F1770" s="4">
        <v>5</v>
      </c>
      <c r="G1770" s="4">
        <v>5</v>
      </c>
      <c r="H1770" s="4">
        <v>5</v>
      </c>
      <c r="I1770" s="4">
        <v>5</v>
      </c>
      <c r="J1770" s="4">
        <v>5</v>
      </c>
      <c r="K1770" s="4">
        <v>5</v>
      </c>
      <c r="L1770" s="4">
        <v>5</v>
      </c>
      <c r="M1770" s="4">
        <v>5</v>
      </c>
      <c r="N1770" s="4">
        <v>5</v>
      </c>
      <c r="O1770" s="4">
        <v>5</v>
      </c>
      <c r="P1770" s="4">
        <v>5</v>
      </c>
      <c r="Q1770" s="9">
        <f t="shared" si="83"/>
        <v>4.313657407407407E-2</v>
      </c>
      <c r="R1770" s="4">
        <f t="shared" si="81"/>
        <v>40872.362719907411</v>
      </c>
      <c r="S1770" s="4">
        <v>0.7282840767574239</v>
      </c>
      <c r="T1770" s="4" t="str">
        <f>VLOOKUP(E1770,Sheet2!$A$2:$E$137,5,FALSE)</f>
        <v>IL</v>
      </c>
      <c r="U1770" s="4">
        <f>VLOOKUP($T1770,Sheet4!$H$1106:$M$1351,surveys!U$1+1,FALSE)</f>
        <v>0.38470739608051052</v>
      </c>
      <c r="V1770" s="4">
        <f>VLOOKUP($T1770,Sheet4!$H$1106:$M$1351,surveys!V$1+1,FALSE)</f>
        <v>0.60022974682589458</v>
      </c>
      <c r="W1770" s="4">
        <f>VLOOKUP($T1770,Sheet4!$H$1106:$M$1351,surveys!W$1+1,FALSE)</f>
        <v>0.74425255771149745</v>
      </c>
      <c r="X1770" s="4">
        <f>VLOOKUP($T1770,Sheet4!$H$1106:$M$1351,surveys!X$1+1,FALSE)</f>
        <v>0.87895402692736246</v>
      </c>
      <c r="Y1770" s="4">
        <f>VLOOKUP($T1770,Sheet4!$H$1106:$M$1351,surveys!Y$1+1,FALSE)</f>
        <v>1</v>
      </c>
      <c r="Z1770" s="4">
        <f t="shared" si="82"/>
        <v>3</v>
      </c>
      <c r="AA1770" s="4" t="str">
        <f>VLOOKUP(T1770&amp;"-"&amp;Z1770,Sheet4!$W$2:$AA$1100,3,FALSE)</f>
        <v>Haifa</v>
      </c>
      <c r="AB1770" s="4">
        <f>VLOOKUP(T1770&amp;"-"&amp;Z1770,Sheet4!$W$2:$AA$1100,4,FALSE)</f>
        <v>32.815559999999998</v>
      </c>
      <c r="AC1770" s="4">
        <f>VLOOKUP(T1770&amp;"-"&amp;Z1770,Sheet4!$W$2:$AA$1100,5,FALSE)</f>
        <v>34.989170000000001</v>
      </c>
    </row>
    <row r="1771" spans="1:29">
      <c r="A1771" s="6">
        <v>40872</v>
      </c>
      <c r="B1771" s="7">
        <v>0.36388888888888887</v>
      </c>
      <c r="C1771" s="4" t="s">
        <v>1213</v>
      </c>
      <c r="D1771" s="4" t="s">
        <v>1216</v>
      </c>
      <c r="E1771" s="4" t="s">
        <v>11</v>
      </c>
      <c r="F1771" s="4">
        <v>4</v>
      </c>
      <c r="G1771" s="4">
        <v>3</v>
      </c>
      <c r="H1771" s="4">
        <v>4</v>
      </c>
      <c r="I1771" s="4">
        <v>4</v>
      </c>
      <c r="J1771" s="4">
        <v>5</v>
      </c>
      <c r="K1771" s="4">
        <v>4</v>
      </c>
      <c r="L1771" s="4">
        <v>3</v>
      </c>
      <c r="M1771" s="4">
        <v>5</v>
      </c>
      <c r="N1771" s="4">
        <v>4</v>
      </c>
      <c r="O1771" s="4">
        <v>3</v>
      </c>
      <c r="P1771" s="4">
        <v>4</v>
      </c>
      <c r="Q1771" s="9">
        <f t="shared" si="83"/>
        <v>4.4780092592592587E-2</v>
      </c>
      <c r="R1771" s="4">
        <f t="shared" si="81"/>
        <v>40872.363888888889</v>
      </c>
      <c r="S1771" s="4">
        <v>0.61853281389741466</v>
      </c>
      <c r="T1771" s="4" t="str">
        <f>VLOOKUP(E1771,Sheet2!$A$2:$E$137,5,FALSE)</f>
        <v>FR</v>
      </c>
      <c r="U1771" s="4">
        <f>VLOOKUP($T1771,Sheet4!$H$1106:$M$1351,surveys!U$1+1,FALSE)</f>
        <v>0.51193913659220647</v>
      </c>
      <c r="V1771" s="4">
        <f>VLOOKUP($T1771,Sheet4!$H$1106:$M$1351,surveys!V$1+1,FALSE)</f>
        <v>0.70220575033861143</v>
      </c>
      <c r="W1771" s="4">
        <f>VLOOKUP($T1771,Sheet4!$H$1106:$M$1351,surveys!W$1+1,FALSE)</f>
        <v>0.81527182039156842</v>
      </c>
      <c r="X1771" s="4">
        <f>VLOOKUP($T1771,Sheet4!$H$1106:$M$1351,surveys!X$1+1,FALSE)</f>
        <v>0.91893911792009964</v>
      </c>
      <c r="Y1771" s="4">
        <f>VLOOKUP($T1771,Sheet4!$H$1106:$M$1351,surveys!Y$1+1,FALSE)</f>
        <v>1</v>
      </c>
      <c r="Z1771" s="4">
        <f t="shared" si="82"/>
        <v>2</v>
      </c>
      <c r="AA1771" s="4" t="str">
        <f>VLOOKUP(T1771&amp;"-"&amp;Z1771,Sheet4!$W$2:$AA$1100,3,FALSE)</f>
        <v>Marseille</v>
      </c>
      <c r="AB1771" s="4">
        <f>VLOOKUP(T1771&amp;"-"&amp;Z1771,Sheet4!$W$2:$AA$1100,4,FALSE)</f>
        <v>43.296950000000002</v>
      </c>
      <c r="AC1771" s="4">
        <f>VLOOKUP(T1771&amp;"-"&amp;Z1771,Sheet4!$W$2:$AA$1100,5,FALSE)</f>
        <v>5.3810700000000002</v>
      </c>
    </row>
    <row r="1772" spans="1:29">
      <c r="A1772" s="6">
        <v>40872</v>
      </c>
      <c r="B1772" s="7">
        <v>0.40944444444444444</v>
      </c>
      <c r="C1772" s="4" t="s">
        <v>1215</v>
      </c>
      <c r="D1772" s="4" t="s">
        <v>1214</v>
      </c>
      <c r="E1772" s="4" t="s">
        <v>26</v>
      </c>
      <c r="F1772" s="4">
        <v>3</v>
      </c>
      <c r="G1772" s="4">
        <v>4</v>
      </c>
      <c r="H1772" s="4">
        <v>5</v>
      </c>
      <c r="I1772" s="4">
        <v>4</v>
      </c>
      <c r="J1772" s="4">
        <v>5</v>
      </c>
      <c r="K1772" s="4">
        <v>4</v>
      </c>
      <c r="L1772" s="4">
        <v>4</v>
      </c>
      <c r="M1772" s="4">
        <v>5</v>
      </c>
      <c r="N1772" s="4">
        <v>4</v>
      </c>
      <c r="O1772" s="4">
        <v>4</v>
      </c>
      <c r="P1772" s="4">
        <v>4</v>
      </c>
      <c r="Q1772" s="9">
        <f t="shared" si="83"/>
        <v>6.7592592592592591E-3</v>
      </c>
      <c r="R1772" s="4">
        <f t="shared" si="81"/>
        <v>40872.409444444442</v>
      </c>
      <c r="S1772" s="4">
        <v>7.192030918058645E-2</v>
      </c>
      <c r="T1772" s="4" t="str">
        <f>VLOOKUP(E1772,Sheet2!$A$2:$E$137,5,FALSE)</f>
        <v>DE</v>
      </c>
      <c r="U1772" s="4">
        <f>VLOOKUP($T1772,Sheet4!$H$1106:$M$1351,surveys!U$1+1,FALSE)</f>
        <v>0.42620281948941302</v>
      </c>
      <c r="V1772" s="4">
        <f>VLOOKUP($T1772,Sheet4!$H$1106:$M$1351,surveys!V$1+1,FALSE)</f>
        <v>0.64253089557903176</v>
      </c>
      <c r="W1772" s="4">
        <f>VLOOKUP($T1772,Sheet4!$H$1106:$M$1351,surveys!W$1+1,FALSE)</f>
        <v>0.79931043378760003</v>
      </c>
      <c r="X1772" s="4">
        <f>VLOOKUP($T1772,Sheet4!$H$1106:$M$1351,surveys!X$1+1,FALSE)</f>
        <v>0.91914675697020254</v>
      </c>
      <c r="Y1772" s="4">
        <f>VLOOKUP($T1772,Sheet4!$H$1106:$M$1351,surveys!Y$1+1,FALSE)</f>
        <v>1</v>
      </c>
      <c r="Z1772" s="4">
        <f t="shared" si="82"/>
        <v>1</v>
      </c>
      <c r="AA1772" s="4" t="str">
        <f>VLOOKUP(T1772&amp;"-"&amp;Z1772,Sheet4!$W$2:$AA$1100,3,FALSE)</f>
        <v>Berlin</v>
      </c>
      <c r="AB1772" s="4">
        <f>VLOOKUP(T1772&amp;"-"&amp;Z1772,Sheet4!$W$2:$AA$1100,4,FALSE)</f>
        <v>52.524369999999998</v>
      </c>
      <c r="AC1772" s="4">
        <f>VLOOKUP(T1772&amp;"-"&amp;Z1772,Sheet4!$W$2:$AA$1100,5,FALSE)</f>
        <v>13.41053</v>
      </c>
    </row>
    <row r="1773" spans="1:29">
      <c r="A1773" s="6">
        <v>40872</v>
      </c>
      <c r="B1773" s="7">
        <v>0.64900462962962957</v>
      </c>
      <c r="C1773" s="4" t="s">
        <v>1213</v>
      </c>
      <c r="D1773" s="4" t="s">
        <v>1214</v>
      </c>
      <c r="E1773" s="4" t="s">
        <v>26</v>
      </c>
      <c r="F1773" s="4">
        <v>3</v>
      </c>
      <c r="G1773" s="4">
        <v>4</v>
      </c>
      <c r="H1773" s="4">
        <v>3</v>
      </c>
      <c r="I1773" s="4">
        <v>5</v>
      </c>
      <c r="J1773" s="4">
        <v>4</v>
      </c>
      <c r="K1773" s="4">
        <v>4</v>
      </c>
      <c r="L1773" s="4">
        <v>1</v>
      </c>
      <c r="M1773" s="4">
        <v>3</v>
      </c>
      <c r="N1773" s="4">
        <v>5</v>
      </c>
      <c r="O1773" s="4">
        <v>1</v>
      </c>
      <c r="P1773" s="4">
        <v>5</v>
      </c>
      <c r="Q1773" s="9">
        <f t="shared" si="83"/>
        <v>3.4756944444444444E-2</v>
      </c>
      <c r="R1773" s="4">
        <f t="shared" si="81"/>
        <v>40872.649004629631</v>
      </c>
      <c r="S1773" s="4">
        <v>0.27293501820567334</v>
      </c>
      <c r="T1773" s="4" t="str">
        <f>VLOOKUP(E1773,Sheet2!$A$2:$E$137,5,FALSE)</f>
        <v>DE</v>
      </c>
      <c r="U1773" s="4">
        <f>VLOOKUP($T1773,Sheet4!$H$1106:$M$1351,surveys!U$1+1,FALSE)</f>
        <v>0.42620281948941302</v>
      </c>
      <c r="V1773" s="4">
        <f>VLOOKUP($T1773,Sheet4!$H$1106:$M$1351,surveys!V$1+1,FALSE)</f>
        <v>0.64253089557903176</v>
      </c>
      <c r="W1773" s="4">
        <f>VLOOKUP($T1773,Sheet4!$H$1106:$M$1351,surveys!W$1+1,FALSE)</f>
        <v>0.79931043378760003</v>
      </c>
      <c r="X1773" s="4">
        <f>VLOOKUP($T1773,Sheet4!$H$1106:$M$1351,surveys!X$1+1,FALSE)</f>
        <v>0.91914675697020254</v>
      </c>
      <c r="Y1773" s="4">
        <f>VLOOKUP($T1773,Sheet4!$H$1106:$M$1351,surveys!Y$1+1,FALSE)</f>
        <v>1</v>
      </c>
      <c r="Z1773" s="4">
        <f t="shared" si="82"/>
        <v>1</v>
      </c>
      <c r="AA1773" s="4" t="str">
        <f>VLOOKUP(T1773&amp;"-"&amp;Z1773,Sheet4!$W$2:$AA$1100,3,FALSE)</f>
        <v>Berlin</v>
      </c>
      <c r="AB1773" s="4">
        <f>VLOOKUP(T1773&amp;"-"&amp;Z1773,Sheet4!$W$2:$AA$1100,4,FALSE)</f>
        <v>52.524369999999998</v>
      </c>
      <c r="AC1773" s="4">
        <f>VLOOKUP(T1773&amp;"-"&amp;Z1773,Sheet4!$W$2:$AA$1100,5,FALSE)</f>
        <v>13.41053</v>
      </c>
    </row>
    <row r="1774" spans="1:29">
      <c r="A1774" s="6">
        <v>40872</v>
      </c>
      <c r="B1774" s="7">
        <v>0.6781018518518519</v>
      </c>
      <c r="C1774" s="4" t="s">
        <v>1215</v>
      </c>
      <c r="D1774" s="4" t="s">
        <v>1216</v>
      </c>
      <c r="E1774" s="4" t="s">
        <v>15</v>
      </c>
      <c r="F1774" s="4">
        <v>4</v>
      </c>
      <c r="G1774" s="4">
        <v>4</v>
      </c>
      <c r="H1774" s="4">
        <v>4</v>
      </c>
      <c r="I1774" s="4">
        <v>4</v>
      </c>
      <c r="J1774" s="4">
        <v>4</v>
      </c>
      <c r="K1774" s="4">
        <v>3</v>
      </c>
      <c r="L1774" s="4">
        <v>2</v>
      </c>
      <c r="M1774" s="4">
        <v>4</v>
      </c>
      <c r="N1774" s="4">
        <v>5</v>
      </c>
      <c r="O1774" s="4">
        <v>3</v>
      </c>
      <c r="P1774" s="4">
        <v>5</v>
      </c>
      <c r="Q1774" s="9">
        <f t="shared" si="83"/>
        <v>5.4768518518518515E-2</v>
      </c>
      <c r="R1774" s="4">
        <f t="shared" si="81"/>
        <v>40872.678101851852</v>
      </c>
      <c r="S1774" s="4">
        <v>0.75437072628468993</v>
      </c>
      <c r="T1774" s="4" t="str">
        <f>VLOOKUP(E1774,Sheet2!$A$2:$E$137,5,FALSE)</f>
        <v>US</v>
      </c>
      <c r="U1774" s="4">
        <f>VLOOKUP($T1774,Sheet4!$H$1106:$M$1351,surveys!U$1+1,FALSE)</f>
        <v>0.42883768204388006</v>
      </c>
      <c r="V1774" s="4">
        <f>VLOOKUP($T1774,Sheet4!$H$1106:$M$1351,surveys!V$1+1,FALSE)</f>
        <v>0.62778475709586301</v>
      </c>
      <c r="W1774" s="4">
        <f>VLOOKUP($T1774,Sheet4!$H$1106:$M$1351,surveys!W$1+1,FALSE)</f>
        <v>0.76918600378409652</v>
      </c>
      <c r="X1774" s="4">
        <f>VLOOKUP($T1774,Sheet4!$H$1106:$M$1351,surveys!X$1+1,FALSE)</f>
        <v>0.88987045221102745</v>
      </c>
      <c r="Y1774" s="4">
        <f>VLOOKUP($T1774,Sheet4!$H$1106:$M$1351,surveys!Y$1+1,FALSE)</f>
        <v>1</v>
      </c>
      <c r="Z1774" s="4">
        <f t="shared" si="82"/>
        <v>3</v>
      </c>
      <c r="AA1774" s="4" t="str">
        <f>VLOOKUP(T1774&amp;"-"&amp;Z1774,Sheet4!$W$2:$AA$1100,3,FALSE)</f>
        <v>Chicago</v>
      </c>
      <c r="AB1774" s="4">
        <f>VLOOKUP(T1774&amp;"-"&amp;Z1774,Sheet4!$W$2:$AA$1100,4,FALSE)</f>
        <v>41.850029999999997</v>
      </c>
      <c r="AC1774" s="4">
        <f>VLOOKUP(T1774&amp;"-"&amp;Z1774,Sheet4!$W$2:$AA$1100,5,FALSE)</f>
        <v>-87.650049999999993</v>
      </c>
    </row>
    <row r="1775" spans="1:29">
      <c r="A1775" s="6">
        <v>40872</v>
      </c>
      <c r="B1775" s="7">
        <v>0.68184027777777778</v>
      </c>
      <c r="C1775" s="4" t="s">
        <v>1215</v>
      </c>
      <c r="D1775" s="4" t="s">
        <v>1217</v>
      </c>
      <c r="E1775" s="4" t="s">
        <v>13</v>
      </c>
      <c r="F1775" s="4">
        <v>3</v>
      </c>
      <c r="G1775" s="4">
        <v>4</v>
      </c>
      <c r="H1775" s="4">
        <v>4</v>
      </c>
      <c r="I1775" s="4">
        <v>4</v>
      </c>
      <c r="J1775" s="4">
        <v>5</v>
      </c>
      <c r="K1775" s="4">
        <v>4</v>
      </c>
      <c r="L1775" s="4">
        <v>5</v>
      </c>
      <c r="M1775" s="4">
        <v>4</v>
      </c>
      <c r="N1775" s="4">
        <v>5</v>
      </c>
      <c r="O1775" s="4">
        <v>4</v>
      </c>
      <c r="P1775" s="4">
        <v>5</v>
      </c>
      <c r="Q1775" s="9">
        <f t="shared" si="83"/>
        <v>5.7152777777777775E-2</v>
      </c>
      <c r="R1775" s="4">
        <f t="shared" si="81"/>
        <v>40872.681840277779</v>
      </c>
      <c r="S1775" s="4">
        <v>0.43295997906428063</v>
      </c>
      <c r="T1775" s="4" t="str">
        <f>VLOOKUP(E1775,Sheet2!$A$2:$E$137,5,FALSE)</f>
        <v>GB</v>
      </c>
      <c r="U1775" s="4">
        <f>VLOOKUP($T1775,Sheet4!$H$1106:$M$1351,surveys!U$1+1,FALSE)</f>
        <v>0.43993408527720174</v>
      </c>
      <c r="V1775" s="4">
        <f>VLOOKUP($T1775,Sheet4!$H$1106:$M$1351,surveys!V$1+1,FALSE)</f>
        <v>0.87986817055440347</v>
      </c>
      <c r="W1775" s="4">
        <f>VLOOKUP($T1775,Sheet4!$H$1106:$M$1351,surveys!W$1+1,FALSE)</f>
        <v>0.93717230822503084</v>
      </c>
      <c r="X1775" s="4">
        <f>VLOOKUP($T1775,Sheet4!$H$1106:$M$1351,surveys!X$1+1,FALSE)</f>
        <v>0.97269979890956382</v>
      </c>
      <c r="Y1775" s="4">
        <f>VLOOKUP($T1775,Sheet4!$H$1106:$M$1351,surveys!Y$1+1,FALSE)</f>
        <v>1</v>
      </c>
      <c r="Z1775" s="4">
        <f t="shared" si="82"/>
        <v>1</v>
      </c>
      <c r="AA1775" s="4" t="str">
        <f>VLOOKUP(T1775&amp;"-"&amp;Z1775,Sheet4!$W$2:$AA$1100,3,FALSE)</f>
        <v>City of London</v>
      </c>
      <c r="AB1775" s="4">
        <f>VLOOKUP(T1775&amp;"-"&amp;Z1775,Sheet4!$W$2:$AA$1100,4,FALSE)</f>
        <v>51.512790000000003</v>
      </c>
      <c r="AC1775" s="4">
        <f>VLOOKUP(T1775&amp;"-"&amp;Z1775,Sheet4!$W$2:$AA$1100,5,FALSE)</f>
        <v>-9.1840000000000005E-2</v>
      </c>
    </row>
    <row r="1776" spans="1:29">
      <c r="A1776" s="6">
        <v>40872</v>
      </c>
      <c r="B1776" s="7">
        <v>0.68461805555555555</v>
      </c>
      <c r="C1776" s="4" t="s">
        <v>1215</v>
      </c>
      <c r="D1776" s="4" t="s">
        <v>1216</v>
      </c>
      <c r="E1776" s="4" t="s">
        <v>15</v>
      </c>
      <c r="F1776" s="4">
        <v>4</v>
      </c>
      <c r="G1776" s="4">
        <v>5</v>
      </c>
      <c r="H1776" s="4">
        <v>5</v>
      </c>
      <c r="I1776" s="4">
        <v>4</v>
      </c>
      <c r="J1776" s="4">
        <v>4</v>
      </c>
      <c r="K1776" s="4">
        <v>4</v>
      </c>
      <c r="L1776" s="4">
        <v>4</v>
      </c>
      <c r="M1776" s="4">
        <v>5</v>
      </c>
      <c r="N1776" s="4">
        <v>5</v>
      </c>
      <c r="O1776" s="4">
        <v>4</v>
      </c>
      <c r="P1776" s="4">
        <v>3</v>
      </c>
      <c r="Q1776" s="9">
        <f t="shared" si="83"/>
        <v>5.8981481481481489E-2</v>
      </c>
      <c r="R1776" s="4">
        <f t="shared" si="81"/>
        <v>40872.684618055559</v>
      </c>
      <c r="S1776" s="4">
        <v>0.50214421178216639</v>
      </c>
      <c r="T1776" s="4" t="str">
        <f>VLOOKUP(E1776,Sheet2!$A$2:$E$137,5,FALSE)</f>
        <v>US</v>
      </c>
      <c r="U1776" s="4">
        <f>VLOOKUP($T1776,Sheet4!$H$1106:$M$1351,surveys!U$1+1,FALSE)</f>
        <v>0.42883768204388006</v>
      </c>
      <c r="V1776" s="4">
        <f>VLOOKUP($T1776,Sheet4!$H$1106:$M$1351,surveys!V$1+1,FALSE)</f>
        <v>0.62778475709586301</v>
      </c>
      <c r="W1776" s="4">
        <f>VLOOKUP($T1776,Sheet4!$H$1106:$M$1351,surveys!W$1+1,FALSE)</f>
        <v>0.76918600378409652</v>
      </c>
      <c r="X1776" s="4">
        <f>VLOOKUP($T1776,Sheet4!$H$1106:$M$1351,surveys!X$1+1,FALSE)</f>
        <v>0.88987045221102745</v>
      </c>
      <c r="Y1776" s="4">
        <f>VLOOKUP($T1776,Sheet4!$H$1106:$M$1351,surveys!Y$1+1,FALSE)</f>
        <v>1</v>
      </c>
      <c r="Z1776" s="4">
        <f t="shared" si="82"/>
        <v>2</v>
      </c>
      <c r="AA1776" s="4" t="str">
        <f>VLOOKUP(T1776&amp;"-"&amp;Z1776,Sheet4!$W$2:$AA$1100,3,FALSE)</f>
        <v>Los Angeles</v>
      </c>
      <c r="AB1776" s="4">
        <f>VLOOKUP(T1776&amp;"-"&amp;Z1776,Sheet4!$W$2:$AA$1100,4,FALSE)</f>
        <v>34.052230000000002</v>
      </c>
      <c r="AC1776" s="4">
        <f>VLOOKUP(T1776&amp;"-"&amp;Z1776,Sheet4!$W$2:$AA$1100,5,FALSE)</f>
        <v>-118.24368</v>
      </c>
    </row>
    <row r="1777" spans="1:29">
      <c r="A1777" s="6">
        <v>40872</v>
      </c>
      <c r="B1777" s="7">
        <v>0.50422453703703696</v>
      </c>
      <c r="C1777" s="4" t="s">
        <v>1215</v>
      </c>
      <c r="D1777" s="4" t="s">
        <v>1218</v>
      </c>
      <c r="E1777" s="4" t="s">
        <v>19</v>
      </c>
      <c r="F1777" s="4">
        <v>5</v>
      </c>
      <c r="G1777" s="4">
        <v>5</v>
      </c>
      <c r="H1777" s="4">
        <v>5</v>
      </c>
      <c r="I1777" s="4">
        <v>5</v>
      </c>
      <c r="J1777" s="4">
        <v>5</v>
      </c>
      <c r="K1777" s="4">
        <v>5</v>
      </c>
      <c r="L1777" s="4">
        <v>5</v>
      </c>
      <c r="M1777" s="4">
        <v>5</v>
      </c>
      <c r="N1777" s="4">
        <v>5</v>
      </c>
      <c r="O1777" s="4">
        <v>5</v>
      </c>
      <c r="P1777" s="4">
        <v>5</v>
      </c>
      <c r="Q1777" s="9">
        <f t="shared" si="83"/>
        <v>3.2060185185185191E-3</v>
      </c>
      <c r="R1777" s="4">
        <f t="shared" si="81"/>
        <v>40872.504224537035</v>
      </c>
      <c r="S1777" s="4">
        <v>0.46618895731423327</v>
      </c>
      <c r="T1777" s="4" t="str">
        <f>VLOOKUP(E1777,Sheet2!$A$2:$E$137,5,FALSE)</f>
        <v>HU</v>
      </c>
      <c r="U1777" s="4">
        <f>VLOOKUP($T1777,Sheet4!$H$1106:$M$1351,surveys!U$1+1,FALSE)</f>
        <v>0.70836665732550796</v>
      </c>
      <c r="V1777" s="4">
        <f>VLOOKUP($T1777,Sheet4!$H$1106:$M$1351,surveys!V$1+1,FALSE)</f>
        <v>0.79361649434247361</v>
      </c>
      <c r="W1777" s="4">
        <f>VLOOKUP($T1777,Sheet4!$H$1106:$M$1351,surveys!W$1+1,FALSE)</f>
        <v>0.86571617940203494</v>
      </c>
      <c r="X1777" s="4">
        <f>VLOOKUP($T1777,Sheet4!$H$1106:$M$1351,surveys!X$1+1,FALSE)</f>
        <v>0.93457750328785116</v>
      </c>
      <c r="Y1777" s="4">
        <f>VLOOKUP($T1777,Sheet4!$H$1106:$M$1351,surveys!Y$1+1,FALSE)</f>
        <v>1</v>
      </c>
      <c r="Z1777" s="4">
        <f t="shared" si="82"/>
        <v>1</v>
      </c>
      <c r="AA1777" s="4" t="str">
        <f>VLOOKUP(T1777&amp;"-"&amp;Z1777,Sheet4!$W$2:$AA$1100,3,FALSE)</f>
        <v>Budapest</v>
      </c>
      <c r="AB1777" s="4">
        <f>VLOOKUP(T1777&amp;"-"&amp;Z1777,Sheet4!$W$2:$AA$1100,4,FALSE)</f>
        <v>47.498010000000001</v>
      </c>
      <c r="AC1777" s="4">
        <f>VLOOKUP(T1777&amp;"-"&amp;Z1777,Sheet4!$W$2:$AA$1100,5,FALSE)</f>
        <v>19.039909999999999</v>
      </c>
    </row>
    <row r="1778" spans="1:29">
      <c r="A1778" s="6">
        <v>40872</v>
      </c>
      <c r="B1778" s="7">
        <v>0.74733796296296295</v>
      </c>
      <c r="C1778" s="4" t="s">
        <v>1215</v>
      </c>
      <c r="D1778" s="4" t="s">
        <v>1217</v>
      </c>
      <c r="E1778" s="4" t="s">
        <v>19</v>
      </c>
      <c r="F1778" s="4">
        <v>4</v>
      </c>
      <c r="G1778" s="4">
        <v>3</v>
      </c>
      <c r="H1778" s="4">
        <v>4</v>
      </c>
      <c r="I1778" s="4">
        <v>5</v>
      </c>
      <c r="J1778" s="4">
        <v>5</v>
      </c>
      <c r="K1778" s="4">
        <v>5</v>
      </c>
      <c r="L1778" s="4">
        <v>3</v>
      </c>
      <c r="M1778" s="4">
        <v>5</v>
      </c>
      <c r="N1778" s="4">
        <v>5</v>
      </c>
      <c r="O1778" s="4">
        <v>4</v>
      </c>
      <c r="P1778" s="4">
        <v>5</v>
      </c>
      <c r="Q1778" s="9">
        <f t="shared" si="83"/>
        <v>3.3368055555555554E-2</v>
      </c>
      <c r="R1778" s="4">
        <f t="shared" si="81"/>
        <v>40872.747337962966</v>
      </c>
      <c r="S1778" s="4">
        <v>0.56746821836071248</v>
      </c>
      <c r="T1778" s="4" t="str">
        <f>VLOOKUP(E1778,Sheet2!$A$2:$E$137,5,FALSE)</f>
        <v>HU</v>
      </c>
      <c r="U1778" s="4">
        <f>VLOOKUP($T1778,Sheet4!$H$1106:$M$1351,surveys!U$1+1,FALSE)</f>
        <v>0.70836665732550796</v>
      </c>
      <c r="V1778" s="4">
        <f>VLOOKUP($T1778,Sheet4!$H$1106:$M$1351,surveys!V$1+1,FALSE)</f>
        <v>0.79361649434247361</v>
      </c>
      <c r="W1778" s="4">
        <f>VLOOKUP($T1778,Sheet4!$H$1106:$M$1351,surveys!W$1+1,FALSE)</f>
        <v>0.86571617940203494</v>
      </c>
      <c r="X1778" s="4">
        <f>VLOOKUP($T1778,Sheet4!$H$1106:$M$1351,surveys!X$1+1,FALSE)</f>
        <v>0.93457750328785116</v>
      </c>
      <c r="Y1778" s="4">
        <f>VLOOKUP($T1778,Sheet4!$H$1106:$M$1351,surveys!Y$1+1,FALSE)</f>
        <v>1</v>
      </c>
      <c r="Z1778" s="4">
        <f t="shared" si="82"/>
        <v>1</v>
      </c>
      <c r="AA1778" s="4" t="str">
        <f>VLOOKUP(T1778&amp;"-"&amp;Z1778,Sheet4!$W$2:$AA$1100,3,FALSE)</f>
        <v>Budapest</v>
      </c>
      <c r="AB1778" s="4">
        <f>VLOOKUP(T1778&amp;"-"&amp;Z1778,Sheet4!$W$2:$AA$1100,4,FALSE)</f>
        <v>47.498010000000001</v>
      </c>
      <c r="AC1778" s="4">
        <f>VLOOKUP(T1778&amp;"-"&amp;Z1778,Sheet4!$W$2:$AA$1100,5,FALSE)</f>
        <v>19.039909999999999</v>
      </c>
    </row>
    <row r="1779" spans="1:29">
      <c r="A1779" s="6">
        <v>40871</v>
      </c>
      <c r="B1779" s="7">
        <v>0.22179398148148147</v>
      </c>
      <c r="C1779" s="4" t="s">
        <v>1213</v>
      </c>
      <c r="D1779" s="4" t="s">
        <v>1216</v>
      </c>
      <c r="E1779" s="4" t="s">
        <v>123</v>
      </c>
      <c r="F1779" s="4">
        <v>3</v>
      </c>
      <c r="G1779" s="4">
        <v>4</v>
      </c>
      <c r="H1779" s="4">
        <v>3</v>
      </c>
      <c r="I1779" s="4">
        <v>3</v>
      </c>
      <c r="J1779" s="4">
        <v>3</v>
      </c>
      <c r="K1779" s="4">
        <v>3</v>
      </c>
      <c r="L1779" s="4">
        <v>3</v>
      </c>
      <c r="M1779" s="4">
        <v>3</v>
      </c>
      <c r="N1779" s="4">
        <v>5</v>
      </c>
      <c r="O1779" s="4">
        <v>3</v>
      </c>
      <c r="P1779" s="4">
        <v>5</v>
      </c>
      <c r="Q1779" s="9">
        <f t="shared" si="83"/>
        <v>1.5520833333333333E-2</v>
      </c>
      <c r="R1779" s="4">
        <f t="shared" si="81"/>
        <v>40871.22179398148</v>
      </c>
      <c r="S1779" s="4">
        <v>0.69352567781477159</v>
      </c>
      <c r="T1779" s="4" t="str">
        <f>VLOOKUP(E1779,Sheet2!$A$2:$E$137,5,FALSE)</f>
        <v>IN</v>
      </c>
      <c r="U1779" s="4">
        <f>VLOOKUP($T1779,Sheet4!$H$1106:$M$1351,surveys!U$1+1,FALSE)</f>
        <v>0.33680245405102799</v>
      </c>
      <c r="V1779" s="4">
        <f>VLOOKUP($T1779,Sheet4!$H$1106:$M$1351,surveys!V$1+1,FALSE)</f>
        <v>0.62679773153769558</v>
      </c>
      <c r="W1779" s="4">
        <f>VLOOKUP($T1779,Sheet4!$H$1106:$M$1351,surveys!W$1+1,FALSE)</f>
        <v>0.7622435059072814</v>
      </c>
      <c r="X1779" s="4">
        <f>VLOOKUP($T1779,Sheet4!$H$1106:$M$1351,surveys!X$1+1,FALSE)</f>
        <v>0.88514646425564791</v>
      </c>
      <c r="Y1779" s="4">
        <f>VLOOKUP($T1779,Sheet4!$H$1106:$M$1351,surveys!Y$1+1,FALSE)</f>
        <v>1</v>
      </c>
      <c r="Z1779" s="4">
        <f t="shared" si="82"/>
        <v>3</v>
      </c>
      <c r="AA1779" s="4" t="str">
        <f>VLOOKUP(T1779&amp;"-"&amp;Z1779,Sheet4!$W$2:$AA$1100,3,FALSE)</f>
        <v>Bangalore</v>
      </c>
      <c r="AB1779" s="4">
        <f>VLOOKUP(T1779&amp;"-"&amp;Z1779,Sheet4!$W$2:$AA$1100,4,FALSE)</f>
        <v>12.97194</v>
      </c>
      <c r="AC1779" s="4">
        <f>VLOOKUP(T1779&amp;"-"&amp;Z1779,Sheet4!$W$2:$AA$1100,5,FALSE)</f>
        <v>77.593689999999995</v>
      </c>
    </row>
    <row r="1780" spans="1:29">
      <c r="A1780" s="6">
        <v>40871</v>
      </c>
      <c r="B1780" s="7">
        <v>0.67653935185185177</v>
      </c>
      <c r="C1780" s="4" t="s">
        <v>1215</v>
      </c>
      <c r="D1780" s="4" t="s">
        <v>1218</v>
      </c>
      <c r="E1780" s="4" t="s">
        <v>87</v>
      </c>
      <c r="F1780" s="4">
        <v>3</v>
      </c>
      <c r="G1780" s="4">
        <v>4</v>
      </c>
      <c r="H1780" s="4">
        <v>5</v>
      </c>
      <c r="I1780" s="4">
        <v>4</v>
      </c>
      <c r="J1780" s="4">
        <v>5</v>
      </c>
      <c r="K1780" s="4">
        <v>3</v>
      </c>
      <c r="L1780" s="4">
        <v>5</v>
      </c>
      <c r="M1780" s="4">
        <v>4</v>
      </c>
      <c r="N1780" s="4">
        <v>4</v>
      </c>
      <c r="O1780" s="4">
        <v>5</v>
      </c>
      <c r="P1780" s="4">
        <v>3</v>
      </c>
      <c r="Q1780" s="9">
        <f t="shared" si="83"/>
        <v>5.3379629629629631E-2</v>
      </c>
      <c r="R1780" s="4">
        <f t="shared" si="81"/>
        <v>40871.676539351851</v>
      </c>
      <c r="S1780" s="4">
        <v>1.6327396365100277E-2</v>
      </c>
      <c r="T1780" s="4" t="str">
        <f>VLOOKUP(E1780,Sheet2!$A$2:$E$137,5,FALSE)</f>
        <v>NO</v>
      </c>
      <c r="U1780" s="4">
        <f>VLOOKUP($T1780,Sheet4!$H$1106:$M$1351,surveys!U$1+1,FALSE)</f>
        <v>0.5030111286875919</v>
      </c>
      <c r="V1780" s="4">
        <f>VLOOKUP($T1780,Sheet4!$H$1106:$M$1351,surveys!V$1+1,FALSE)</f>
        <v>0.68824497682679764</v>
      </c>
      <c r="W1780" s="4">
        <f>VLOOKUP($T1780,Sheet4!$H$1106:$M$1351,surveys!W$1+1,FALSE)</f>
        <v>0.81585282935087278</v>
      </c>
      <c r="X1780" s="4">
        <f>VLOOKUP($T1780,Sheet4!$H$1106:$M$1351,surveys!X$1+1,FALSE)</f>
        <v>0.92132038686759354</v>
      </c>
      <c r="Y1780" s="4">
        <f>VLOOKUP($T1780,Sheet4!$H$1106:$M$1351,surveys!Y$1+1,FALSE)</f>
        <v>1</v>
      </c>
      <c r="Z1780" s="4">
        <f t="shared" si="82"/>
        <v>1</v>
      </c>
      <c r="AA1780" s="4" t="str">
        <f>VLOOKUP(T1780&amp;"-"&amp;Z1780,Sheet4!$W$2:$AA$1100,3,FALSE)</f>
        <v>Oslo</v>
      </c>
      <c r="AB1780" s="4">
        <f>VLOOKUP(T1780&amp;"-"&amp;Z1780,Sheet4!$W$2:$AA$1100,4,FALSE)</f>
        <v>59.912730000000003</v>
      </c>
      <c r="AC1780" s="4">
        <f>VLOOKUP(T1780&amp;"-"&amp;Z1780,Sheet4!$W$2:$AA$1100,5,FALSE)</f>
        <v>10.746090000000001</v>
      </c>
    </row>
    <row r="1781" spans="1:29">
      <c r="A1781" s="6">
        <v>40871</v>
      </c>
      <c r="B1781" s="7">
        <v>0.37550925925925926</v>
      </c>
      <c r="C1781" s="4" t="s">
        <v>1213</v>
      </c>
      <c r="D1781" s="4" t="s">
        <v>1216</v>
      </c>
      <c r="E1781" s="4" t="s">
        <v>1223</v>
      </c>
      <c r="F1781" s="4">
        <v>4</v>
      </c>
      <c r="G1781" s="4">
        <v>4</v>
      </c>
      <c r="H1781" s="4">
        <v>4</v>
      </c>
      <c r="I1781" s="4">
        <v>2</v>
      </c>
      <c r="J1781" s="4">
        <v>3</v>
      </c>
      <c r="K1781" s="4">
        <v>4</v>
      </c>
      <c r="L1781" s="4">
        <v>3</v>
      </c>
      <c r="M1781" s="4">
        <v>4</v>
      </c>
      <c r="N1781" s="4">
        <v>4</v>
      </c>
      <c r="O1781" s="4">
        <v>4</v>
      </c>
      <c r="P1781" s="4">
        <v>3</v>
      </c>
      <c r="Q1781" s="9">
        <f t="shared" si="83"/>
        <v>5.2766203703703711E-2</v>
      </c>
      <c r="R1781" s="4">
        <f t="shared" si="81"/>
        <v>40871.375509259262</v>
      </c>
      <c r="S1781" s="4">
        <v>0.83719184395135926</v>
      </c>
      <c r="T1781" s="4" t="str">
        <f>VLOOKUP(E1781,Sheet2!$A$2:$E$137,5,FALSE)</f>
        <v>CN</v>
      </c>
      <c r="U1781" s="4">
        <f>VLOOKUP($T1781,Sheet4!$H$1106:$M$1351,surveys!U$1+1,FALSE)</f>
        <v>0.33972325385332736</v>
      </c>
      <c r="V1781" s="4">
        <f>VLOOKUP($T1781,Sheet4!$H$1106:$M$1351,surveys!V$1+1,FALSE)</f>
        <v>0.53188294944144943</v>
      </c>
      <c r="W1781" s="4">
        <f>VLOOKUP($T1781,Sheet4!$H$1106:$M$1351,surveys!W$1+1,FALSE)</f>
        <v>0.70584550719534345</v>
      </c>
      <c r="X1781" s="4">
        <f>VLOOKUP($T1781,Sheet4!$H$1106:$M$1351,surveys!X$1+1,FALSE)</f>
        <v>0.8721198864785511</v>
      </c>
      <c r="Y1781" s="4">
        <f>VLOOKUP($T1781,Sheet4!$H$1106:$M$1351,surveys!Y$1+1,FALSE)</f>
        <v>1</v>
      </c>
      <c r="Z1781" s="4">
        <f t="shared" si="82"/>
        <v>4</v>
      </c>
      <c r="AA1781" s="4" t="str">
        <f>VLOOKUP(T1781&amp;"-"&amp;Z1781,Sheet4!$W$2:$AA$1100,3,FALSE)</f>
        <v>Nanchong</v>
      </c>
      <c r="AB1781" s="4">
        <f>VLOOKUP(T1781&amp;"-"&amp;Z1781,Sheet4!$W$2:$AA$1100,4,FALSE)</f>
        <v>30.795079999999999</v>
      </c>
      <c r="AC1781" s="4">
        <f>VLOOKUP(T1781&amp;"-"&amp;Z1781,Sheet4!$W$2:$AA$1100,5,FALSE)</f>
        <v>106.08474</v>
      </c>
    </row>
    <row r="1782" spans="1:29">
      <c r="A1782" s="6">
        <v>40871</v>
      </c>
      <c r="B1782" s="7">
        <v>0.38699074074074075</v>
      </c>
      <c r="C1782" s="4" t="s">
        <v>1213</v>
      </c>
      <c r="D1782" s="4" t="s">
        <v>1217</v>
      </c>
      <c r="E1782" s="4" t="s">
        <v>42</v>
      </c>
      <c r="F1782" s="4">
        <v>3</v>
      </c>
      <c r="G1782" s="4">
        <v>3</v>
      </c>
      <c r="H1782" s="4">
        <v>3</v>
      </c>
      <c r="I1782" s="4">
        <v>4</v>
      </c>
      <c r="J1782" s="4">
        <v>5</v>
      </c>
      <c r="K1782" s="4">
        <v>3</v>
      </c>
      <c r="L1782" s="4">
        <v>4</v>
      </c>
      <c r="M1782" s="4">
        <v>4</v>
      </c>
      <c r="N1782" s="4">
        <v>5</v>
      </c>
      <c r="O1782" s="4">
        <v>2</v>
      </c>
      <c r="P1782" s="4">
        <v>5</v>
      </c>
      <c r="Q1782" s="9">
        <f t="shared" si="83"/>
        <v>6.0196759259259262E-2</v>
      </c>
      <c r="R1782" s="4">
        <f t="shared" si="81"/>
        <v>40871.386990740742</v>
      </c>
      <c r="S1782" s="4">
        <v>0.47700198052604015</v>
      </c>
      <c r="T1782" s="4" t="str">
        <f>VLOOKUP(E1782,Sheet2!$A$2:$E$137,5,FALSE)</f>
        <v>SE</v>
      </c>
      <c r="U1782" s="4">
        <f>VLOOKUP($T1782,Sheet4!$H$1106:$M$1351,surveys!U$1+1,FALSE)</f>
        <v>0.55292840835143986</v>
      </c>
      <c r="V1782" s="4">
        <f>VLOOKUP($T1782,Sheet4!$H$1106:$M$1351,surveys!V$1+1,FALSE)</f>
        <v>0.77531759074415163</v>
      </c>
      <c r="W1782" s="4">
        <f>VLOOKUP($T1782,Sheet4!$H$1106:$M$1351,surveys!W$1+1,FALSE)</f>
        <v>0.89070599005150708</v>
      </c>
      <c r="X1782" s="4">
        <f>VLOOKUP($T1782,Sheet4!$H$1106:$M$1351,surveys!X$1+1,FALSE)</f>
        <v>0.9470590181653743</v>
      </c>
      <c r="Y1782" s="4">
        <f>VLOOKUP($T1782,Sheet4!$H$1106:$M$1351,surveys!Y$1+1,FALSE)</f>
        <v>1</v>
      </c>
      <c r="Z1782" s="4">
        <f t="shared" si="82"/>
        <v>1</v>
      </c>
      <c r="AA1782" s="4" t="str">
        <f>VLOOKUP(T1782&amp;"-"&amp;Z1782,Sheet4!$W$2:$AA$1100,3,FALSE)</f>
        <v>Stockholm</v>
      </c>
      <c r="AB1782" s="4">
        <f>VLOOKUP(T1782&amp;"-"&amp;Z1782,Sheet4!$W$2:$AA$1100,4,FALSE)</f>
        <v>59.33258</v>
      </c>
      <c r="AC1782" s="4">
        <f>VLOOKUP(T1782&amp;"-"&amp;Z1782,Sheet4!$W$2:$AA$1100,5,FALSE)</f>
        <v>18.064900000000002</v>
      </c>
    </row>
    <row r="1783" spans="1:29">
      <c r="A1783" s="6">
        <v>40871</v>
      </c>
      <c r="B1783" s="7">
        <v>0.59532407407407406</v>
      </c>
      <c r="C1783" s="4" t="s">
        <v>1213</v>
      </c>
      <c r="D1783" s="4" t="s">
        <v>1217</v>
      </c>
      <c r="E1783" s="4" t="s">
        <v>11</v>
      </c>
      <c r="F1783" s="4">
        <v>4</v>
      </c>
      <c r="G1783" s="4">
        <v>3</v>
      </c>
      <c r="H1783" s="4">
        <v>3</v>
      </c>
      <c r="I1783" s="4">
        <v>3</v>
      </c>
      <c r="J1783" s="4">
        <v>3</v>
      </c>
      <c r="K1783" s="4">
        <v>5</v>
      </c>
      <c r="L1783" s="4">
        <v>3</v>
      </c>
      <c r="M1783" s="4">
        <v>5</v>
      </c>
      <c r="N1783" s="4">
        <v>4</v>
      </c>
      <c r="O1783" s="4">
        <v>3</v>
      </c>
      <c r="P1783" s="4">
        <v>4</v>
      </c>
      <c r="Q1783" s="9">
        <f t="shared" si="83"/>
        <v>6.682870370370371E-2</v>
      </c>
      <c r="R1783" s="4">
        <f t="shared" si="81"/>
        <v>40871.595324074071</v>
      </c>
      <c r="S1783" s="4">
        <v>0.47990024001733955</v>
      </c>
      <c r="T1783" s="4" t="str">
        <f>VLOOKUP(E1783,Sheet2!$A$2:$E$137,5,FALSE)</f>
        <v>FR</v>
      </c>
      <c r="U1783" s="4">
        <f>VLOOKUP($T1783,Sheet4!$H$1106:$M$1351,surveys!U$1+1,FALSE)</f>
        <v>0.51193913659220647</v>
      </c>
      <c r="V1783" s="4">
        <f>VLOOKUP($T1783,Sheet4!$H$1106:$M$1351,surveys!V$1+1,FALSE)</f>
        <v>0.70220575033861143</v>
      </c>
      <c r="W1783" s="4">
        <f>VLOOKUP($T1783,Sheet4!$H$1106:$M$1351,surveys!W$1+1,FALSE)</f>
        <v>0.81527182039156842</v>
      </c>
      <c r="X1783" s="4">
        <f>VLOOKUP($T1783,Sheet4!$H$1106:$M$1351,surveys!X$1+1,FALSE)</f>
        <v>0.91893911792009964</v>
      </c>
      <c r="Y1783" s="4">
        <f>VLOOKUP($T1783,Sheet4!$H$1106:$M$1351,surveys!Y$1+1,FALSE)</f>
        <v>1</v>
      </c>
      <c r="Z1783" s="4">
        <f t="shared" si="82"/>
        <v>1</v>
      </c>
      <c r="AA1783" s="4" t="str">
        <f>VLOOKUP(T1783&amp;"-"&amp;Z1783,Sheet4!$W$2:$AA$1100,3,FALSE)</f>
        <v>Paris</v>
      </c>
      <c r="AB1783" s="4">
        <f>VLOOKUP(T1783&amp;"-"&amp;Z1783,Sheet4!$W$2:$AA$1100,4,FALSE)</f>
        <v>48.853409999999997</v>
      </c>
      <c r="AC1783" s="4">
        <f>VLOOKUP(T1783&amp;"-"&amp;Z1783,Sheet4!$W$2:$AA$1100,5,FALSE)</f>
        <v>2.3488000000000002</v>
      </c>
    </row>
    <row r="1784" spans="1:29">
      <c r="A1784" s="6">
        <v>40871</v>
      </c>
      <c r="B1784" s="7">
        <v>0.55013888888888896</v>
      </c>
      <c r="C1784" s="4" t="s">
        <v>1213</v>
      </c>
      <c r="D1784" s="4" t="s">
        <v>1217</v>
      </c>
      <c r="E1784" s="4" t="s">
        <v>116</v>
      </c>
      <c r="F1784" s="4">
        <v>3</v>
      </c>
      <c r="G1784" s="4">
        <v>2</v>
      </c>
      <c r="H1784" s="4">
        <v>2</v>
      </c>
      <c r="I1784" s="4">
        <v>2</v>
      </c>
      <c r="J1784" s="4">
        <v>2</v>
      </c>
      <c r="K1784" s="4">
        <v>2</v>
      </c>
      <c r="L1784" s="4">
        <v>4</v>
      </c>
      <c r="M1784" s="4">
        <v>3</v>
      </c>
      <c r="N1784" s="4">
        <v>3</v>
      </c>
      <c r="O1784" s="4">
        <v>3</v>
      </c>
      <c r="P1784" s="4">
        <v>4</v>
      </c>
      <c r="Q1784" s="9">
        <f t="shared" si="83"/>
        <v>3.5752314814814813E-2</v>
      </c>
      <c r="R1784" s="4">
        <f t="shared" si="81"/>
        <v>40871.550138888888</v>
      </c>
      <c r="S1784" s="4">
        <v>2.2962343798881069E-2</v>
      </c>
      <c r="T1784" s="4" t="str">
        <f>VLOOKUP(E1784,Sheet2!$A$2:$E$137,5,FALSE)</f>
        <v>RO</v>
      </c>
      <c r="U1784" s="4">
        <f>VLOOKUP($T1784,Sheet4!$H$1106:$M$1351,surveys!U$1+1,FALSE)</f>
        <v>0.59951742353350723</v>
      </c>
      <c r="V1784" s="4">
        <f>VLOOKUP($T1784,Sheet4!$H$1106:$M$1351,surveys!V$1+1,FALSE)</f>
        <v>0.70108268313792865</v>
      </c>
      <c r="W1784" s="4">
        <f>VLOOKUP($T1784,Sheet4!$H$1106:$M$1351,surveys!W$1+1,FALSE)</f>
        <v>0.80224425203841443</v>
      </c>
      <c r="X1784" s="4">
        <f>VLOOKUP($T1784,Sheet4!$H$1106:$M$1351,surveys!X$1+1,FALSE)</f>
        <v>0.90286447936993586</v>
      </c>
      <c r="Y1784" s="4">
        <f>VLOOKUP($T1784,Sheet4!$H$1106:$M$1351,surveys!Y$1+1,FALSE)</f>
        <v>1</v>
      </c>
      <c r="Z1784" s="4">
        <f t="shared" si="82"/>
        <v>1</v>
      </c>
      <c r="AA1784" s="4" t="str">
        <f>VLOOKUP(T1784&amp;"-"&amp;Z1784,Sheet4!$W$2:$AA$1100,3,FALSE)</f>
        <v>Bucharest</v>
      </c>
      <c r="AB1784" s="4">
        <f>VLOOKUP(T1784&amp;"-"&amp;Z1784,Sheet4!$W$2:$AA$1100,4,FALSE)</f>
        <v>44.432250000000003</v>
      </c>
      <c r="AC1784" s="4">
        <f>VLOOKUP(T1784&amp;"-"&amp;Z1784,Sheet4!$W$2:$AA$1100,5,FALSE)</f>
        <v>26.106259999999999</v>
      </c>
    </row>
    <row r="1785" spans="1:29">
      <c r="A1785" s="6">
        <v>40871</v>
      </c>
      <c r="B1785" s="7">
        <v>0.45202546296296298</v>
      </c>
      <c r="C1785" s="4" t="s">
        <v>1215</v>
      </c>
      <c r="D1785" s="4" t="s">
        <v>1218</v>
      </c>
      <c r="E1785" s="4" t="s">
        <v>31</v>
      </c>
      <c r="F1785" s="4">
        <v>4</v>
      </c>
      <c r="G1785" s="4">
        <v>3</v>
      </c>
      <c r="H1785" s="4">
        <v>5</v>
      </c>
      <c r="I1785" s="4">
        <v>3</v>
      </c>
      <c r="J1785" s="4">
        <v>5</v>
      </c>
      <c r="K1785" s="4">
        <v>3</v>
      </c>
      <c r="L1785" s="4">
        <v>5</v>
      </c>
      <c r="M1785" s="4">
        <v>5</v>
      </c>
      <c r="N1785" s="4">
        <v>4</v>
      </c>
      <c r="O1785" s="4">
        <v>4</v>
      </c>
      <c r="P1785" s="4">
        <v>4</v>
      </c>
      <c r="Q1785" s="9">
        <f t="shared" si="83"/>
        <v>3.6840277777777777E-2</v>
      </c>
      <c r="R1785" s="4">
        <f t="shared" si="81"/>
        <v>40871.452025462961</v>
      </c>
      <c r="S1785" s="4">
        <v>0.15899627338815336</v>
      </c>
      <c r="T1785" s="4" t="str">
        <f>VLOOKUP(E1785,Sheet2!$A$2:$E$137,5,FALSE)</f>
        <v>ES</v>
      </c>
      <c r="U1785" s="4">
        <f>VLOOKUP($T1785,Sheet4!$H$1106:$M$1351,surveys!U$1+1,FALSE)</f>
        <v>0.46058089642806016</v>
      </c>
      <c r="V1785" s="4">
        <f>VLOOKUP($T1785,Sheet4!$H$1106:$M$1351,surveys!V$1+1,FALSE)</f>
        <v>0.68996105930901486</v>
      </c>
      <c r="W1785" s="4">
        <f>VLOOKUP($T1785,Sheet4!$H$1106:$M$1351,surveys!W$1+1,FALSE)</f>
        <v>0.80513768719908241</v>
      </c>
      <c r="X1785" s="4">
        <f>VLOOKUP($T1785,Sheet4!$H$1106:$M$1351,surveys!X$1+1,FALSE)</f>
        <v>0.90461214064594464</v>
      </c>
      <c r="Y1785" s="4">
        <f>VLOOKUP($T1785,Sheet4!$H$1106:$M$1351,surveys!Y$1+1,FALSE)</f>
        <v>1</v>
      </c>
      <c r="Z1785" s="4">
        <f t="shared" si="82"/>
        <v>1</v>
      </c>
      <c r="AA1785" s="4" t="str">
        <f>VLOOKUP(T1785&amp;"-"&amp;Z1785,Sheet4!$W$2:$AA$1100,3,FALSE)</f>
        <v>Madrid</v>
      </c>
      <c r="AB1785" s="4">
        <f>VLOOKUP(T1785&amp;"-"&amp;Z1785,Sheet4!$W$2:$AA$1100,4,FALSE)</f>
        <v>40.416499999999999</v>
      </c>
      <c r="AC1785" s="4">
        <f>VLOOKUP(T1785&amp;"-"&amp;Z1785,Sheet4!$W$2:$AA$1100,5,FALSE)</f>
        <v>-3.7025600000000001</v>
      </c>
    </row>
    <row r="1786" spans="1:29">
      <c r="A1786" s="6">
        <v>40871</v>
      </c>
      <c r="B1786" s="7">
        <v>0.52179398148148148</v>
      </c>
      <c r="C1786" s="4" t="s">
        <v>1213</v>
      </c>
      <c r="D1786" s="4" t="s">
        <v>1216</v>
      </c>
      <c r="E1786" s="4" t="s">
        <v>26</v>
      </c>
      <c r="F1786" s="4">
        <v>4</v>
      </c>
      <c r="G1786" s="4">
        <v>5</v>
      </c>
      <c r="H1786" s="4">
        <v>5</v>
      </c>
      <c r="I1786" s="4">
        <v>4</v>
      </c>
      <c r="J1786" s="4">
        <v>5</v>
      </c>
      <c r="K1786" s="4">
        <v>3</v>
      </c>
      <c r="L1786" s="4">
        <v>1</v>
      </c>
      <c r="M1786" s="4">
        <v>3</v>
      </c>
      <c r="N1786" s="4">
        <v>4</v>
      </c>
      <c r="O1786" s="4">
        <v>3</v>
      </c>
      <c r="P1786" s="4">
        <v>3</v>
      </c>
      <c r="Q1786" s="9">
        <f t="shared" si="83"/>
        <v>1.5520833333333333E-2</v>
      </c>
      <c r="R1786" s="4">
        <f t="shared" si="81"/>
        <v>40871.521793981483</v>
      </c>
      <c r="S1786" s="4">
        <v>0.47570456140672102</v>
      </c>
      <c r="T1786" s="4" t="str">
        <f>VLOOKUP(E1786,Sheet2!$A$2:$E$137,5,FALSE)</f>
        <v>DE</v>
      </c>
      <c r="U1786" s="4">
        <f>VLOOKUP($T1786,Sheet4!$H$1106:$M$1351,surveys!U$1+1,FALSE)</f>
        <v>0.42620281948941302</v>
      </c>
      <c r="V1786" s="4">
        <f>VLOOKUP($T1786,Sheet4!$H$1106:$M$1351,surveys!V$1+1,FALSE)</f>
        <v>0.64253089557903176</v>
      </c>
      <c r="W1786" s="4">
        <f>VLOOKUP($T1786,Sheet4!$H$1106:$M$1351,surveys!W$1+1,FALSE)</f>
        <v>0.79931043378760003</v>
      </c>
      <c r="X1786" s="4">
        <f>VLOOKUP($T1786,Sheet4!$H$1106:$M$1351,surveys!X$1+1,FALSE)</f>
        <v>0.91914675697020254</v>
      </c>
      <c r="Y1786" s="4">
        <f>VLOOKUP($T1786,Sheet4!$H$1106:$M$1351,surveys!Y$1+1,FALSE)</f>
        <v>1</v>
      </c>
      <c r="Z1786" s="4">
        <f t="shared" si="82"/>
        <v>2</v>
      </c>
      <c r="AA1786" s="4" t="str">
        <f>VLOOKUP(T1786&amp;"-"&amp;Z1786,Sheet4!$W$2:$AA$1100,3,FALSE)</f>
        <v>Hamburg</v>
      </c>
      <c r="AB1786" s="4">
        <f>VLOOKUP(T1786&amp;"-"&amp;Z1786,Sheet4!$W$2:$AA$1100,4,FALSE)</f>
        <v>53.55</v>
      </c>
      <c r="AC1786" s="4">
        <f>VLOOKUP(T1786&amp;"-"&amp;Z1786,Sheet4!$W$2:$AA$1100,5,FALSE)</f>
        <v>10</v>
      </c>
    </row>
    <row r="1787" spans="1:29">
      <c r="A1787" s="6">
        <v>40871</v>
      </c>
      <c r="B1787" s="7">
        <v>0.68006944444444439</v>
      </c>
      <c r="C1787" s="4" t="s">
        <v>1215</v>
      </c>
      <c r="D1787" s="4" t="s">
        <v>1216</v>
      </c>
      <c r="E1787" s="4" t="s">
        <v>42</v>
      </c>
      <c r="F1787" s="4">
        <v>3</v>
      </c>
      <c r="G1787" s="4">
        <v>4</v>
      </c>
      <c r="H1787" s="4">
        <v>4</v>
      </c>
      <c r="I1787" s="4">
        <v>4</v>
      </c>
      <c r="J1787" s="4">
        <v>5</v>
      </c>
      <c r="K1787" s="4">
        <v>5</v>
      </c>
      <c r="L1787" s="4">
        <v>5</v>
      </c>
      <c r="M1787" s="4">
        <v>5</v>
      </c>
      <c r="N1787" s="4">
        <v>5</v>
      </c>
      <c r="O1787" s="4">
        <v>4</v>
      </c>
      <c r="P1787" s="4">
        <v>5</v>
      </c>
      <c r="Q1787" s="9">
        <f t="shared" si="83"/>
        <v>5.6064814814814817E-2</v>
      </c>
      <c r="R1787" s="4">
        <f t="shared" si="81"/>
        <v>40871.680069444446</v>
      </c>
      <c r="S1787" s="4">
        <v>0.54133744462882771</v>
      </c>
      <c r="T1787" s="4" t="str">
        <f>VLOOKUP(E1787,Sheet2!$A$2:$E$137,5,FALSE)</f>
        <v>SE</v>
      </c>
      <c r="U1787" s="4">
        <f>VLOOKUP($T1787,Sheet4!$H$1106:$M$1351,surveys!U$1+1,FALSE)</f>
        <v>0.55292840835143986</v>
      </c>
      <c r="V1787" s="4">
        <f>VLOOKUP($T1787,Sheet4!$H$1106:$M$1351,surveys!V$1+1,FALSE)</f>
        <v>0.77531759074415163</v>
      </c>
      <c r="W1787" s="4">
        <f>VLOOKUP($T1787,Sheet4!$H$1106:$M$1351,surveys!W$1+1,FALSE)</f>
        <v>0.89070599005150708</v>
      </c>
      <c r="X1787" s="4">
        <f>VLOOKUP($T1787,Sheet4!$H$1106:$M$1351,surveys!X$1+1,FALSE)</f>
        <v>0.9470590181653743</v>
      </c>
      <c r="Y1787" s="4">
        <f>VLOOKUP($T1787,Sheet4!$H$1106:$M$1351,surveys!Y$1+1,FALSE)</f>
        <v>1</v>
      </c>
      <c r="Z1787" s="4">
        <f t="shared" si="82"/>
        <v>1</v>
      </c>
      <c r="AA1787" s="4" t="str">
        <f>VLOOKUP(T1787&amp;"-"&amp;Z1787,Sheet4!$W$2:$AA$1100,3,FALSE)</f>
        <v>Stockholm</v>
      </c>
      <c r="AB1787" s="4">
        <f>VLOOKUP(T1787&amp;"-"&amp;Z1787,Sheet4!$W$2:$AA$1100,4,FALSE)</f>
        <v>59.33258</v>
      </c>
      <c r="AC1787" s="4">
        <f>VLOOKUP(T1787&amp;"-"&amp;Z1787,Sheet4!$W$2:$AA$1100,5,FALSE)</f>
        <v>18.064900000000002</v>
      </c>
    </row>
    <row r="1788" spans="1:29">
      <c r="A1788" s="6">
        <v>40871</v>
      </c>
      <c r="B1788" s="7">
        <v>0.55812499999999998</v>
      </c>
      <c r="C1788" s="4" t="s">
        <v>1213</v>
      </c>
      <c r="D1788" s="4" t="s">
        <v>1214</v>
      </c>
      <c r="E1788" s="4" t="s">
        <v>31</v>
      </c>
      <c r="F1788" s="4">
        <v>1</v>
      </c>
      <c r="G1788" s="4">
        <v>1</v>
      </c>
      <c r="H1788" s="4">
        <v>1</v>
      </c>
      <c r="I1788" s="4">
        <v>4</v>
      </c>
      <c r="J1788" s="4">
        <v>1</v>
      </c>
      <c r="K1788" s="4">
        <v>1</v>
      </c>
      <c r="L1788" s="4">
        <v>1</v>
      </c>
      <c r="M1788" s="4">
        <v>4</v>
      </c>
      <c r="N1788" s="4">
        <v>3</v>
      </c>
      <c r="O1788" s="4">
        <v>1</v>
      </c>
      <c r="P1788" s="4">
        <v>1</v>
      </c>
      <c r="Q1788" s="9">
        <f t="shared" si="83"/>
        <v>4.0567129629629627E-2</v>
      </c>
      <c r="R1788" s="4">
        <f t="shared" si="81"/>
        <v>40871.558125000003</v>
      </c>
      <c r="S1788" s="4">
        <v>0.70987878281448102</v>
      </c>
      <c r="T1788" s="4" t="str">
        <f>VLOOKUP(E1788,Sheet2!$A$2:$E$137,5,FALSE)</f>
        <v>ES</v>
      </c>
      <c r="U1788" s="4">
        <f>VLOOKUP($T1788,Sheet4!$H$1106:$M$1351,surveys!U$1+1,FALSE)</f>
        <v>0.46058089642806016</v>
      </c>
      <c r="V1788" s="4">
        <f>VLOOKUP($T1788,Sheet4!$H$1106:$M$1351,surveys!V$1+1,FALSE)</f>
        <v>0.68996105930901486</v>
      </c>
      <c r="W1788" s="4">
        <f>VLOOKUP($T1788,Sheet4!$H$1106:$M$1351,surveys!W$1+1,FALSE)</f>
        <v>0.80513768719908241</v>
      </c>
      <c r="X1788" s="4">
        <f>VLOOKUP($T1788,Sheet4!$H$1106:$M$1351,surveys!X$1+1,FALSE)</f>
        <v>0.90461214064594464</v>
      </c>
      <c r="Y1788" s="4">
        <f>VLOOKUP($T1788,Sheet4!$H$1106:$M$1351,surveys!Y$1+1,FALSE)</f>
        <v>1</v>
      </c>
      <c r="Z1788" s="4">
        <f t="shared" si="82"/>
        <v>3</v>
      </c>
      <c r="AA1788" s="4" t="str">
        <f>VLOOKUP(T1788&amp;"-"&amp;Z1788,Sheet4!$W$2:$AA$1100,3,FALSE)</f>
        <v>Valencia</v>
      </c>
      <c r="AB1788" s="4">
        <f>VLOOKUP(T1788&amp;"-"&amp;Z1788,Sheet4!$W$2:$AA$1100,4,FALSE)</f>
        <v>39.469749999999998</v>
      </c>
      <c r="AC1788" s="4">
        <f>VLOOKUP(T1788&amp;"-"&amp;Z1788,Sheet4!$W$2:$AA$1100,5,FALSE)</f>
        <v>-0.37739</v>
      </c>
    </row>
    <row r="1789" spans="1:29">
      <c r="A1789" s="6">
        <v>40871</v>
      </c>
      <c r="B1789" s="7">
        <v>0.5962615740740741</v>
      </c>
      <c r="C1789" s="4" t="s">
        <v>1213</v>
      </c>
      <c r="D1789" s="4" t="s">
        <v>1217</v>
      </c>
      <c r="E1789" s="4" t="s">
        <v>72</v>
      </c>
      <c r="F1789" s="4">
        <v>4</v>
      </c>
      <c r="G1789" s="4">
        <v>2</v>
      </c>
      <c r="H1789" s="4">
        <v>2</v>
      </c>
      <c r="I1789" s="4">
        <v>4</v>
      </c>
      <c r="J1789" s="4">
        <v>4</v>
      </c>
      <c r="K1789" s="4">
        <v>4</v>
      </c>
      <c r="L1789" s="4">
        <v>2</v>
      </c>
      <c r="M1789" s="4">
        <v>5</v>
      </c>
      <c r="N1789" s="4">
        <v>4</v>
      </c>
      <c r="O1789" s="4">
        <v>5</v>
      </c>
      <c r="P1789" s="4">
        <v>3</v>
      </c>
      <c r="Q1789" s="9">
        <f t="shared" si="83"/>
        <v>6.7523148148148152E-2</v>
      </c>
      <c r="R1789" s="4">
        <f t="shared" si="81"/>
        <v>40871.596261574072</v>
      </c>
      <c r="S1789" s="4">
        <v>0.37898271813820994</v>
      </c>
      <c r="T1789" s="4" t="str">
        <f>VLOOKUP(E1789,Sheet2!$A$2:$E$137,5,FALSE)</f>
        <v>DK</v>
      </c>
      <c r="U1789" s="4">
        <f>VLOOKUP($T1789,Sheet4!$H$1106:$M$1351,surveys!U$1+1,FALSE)</f>
        <v>0.65757590439736768</v>
      </c>
      <c r="V1789" s="4">
        <f>VLOOKUP($T1789,Sheet4!$H$1106:$M$1351,surveys!V$1+1,FALSE)</f>
        <v>0.79298313615622928</v>
      </c>
      <c r="W1789" s="4">
        <f>VLOOKUP($T1789,Sheet4!$H$1106:$M$1351,surveys!W$1+1,FALSE)</f>
        <v>0.87616574847022677</v>
      </c>
      <c r="X1789" s="4">
        <f>VLOOKUP($T1789,Sheet4!$H$1106:$M$1351,surveys!X$1+1,FALSE)</f>
        <v>0.94583220518199096</v>
      </c>
      <c r="Y1789" s="4">
        <f>VLOOKUP($T1789,Sheet4!$H$1106:$M$1351,surveys!Y$1+1,FALSE)</f>
        <v>1</v>
      </c>
      <c r="Z1789" s="4">
        <f t="shared" si="82"/>
        <v>1</v>
      </c>
      <c r="AA1789" s="4" t="str">
        <f>VLOOKUP(T1789&amp;"-"&amp;Z1789,Sheet4!$W$2:$AA$1100,3,FALSE)</f>
        <v>Copenhagen</v>
      </c>
      <c r="AB1789" s="4">
        <f>VLOOKUP(T1789&amp;"-"&amp;Z1789,Sheet4!$W$2:$AA$1100,4,FALSE)</f>
        <v>55.675939999999997</v>
      </c>
      <c r="AC1789" s="4">
        <f>VLOOKUP(T1789&amp;"-"&amp;Z1789,Sheet4!$W$2:$AA$1100,5,FALSE)</f>
        <v>12.565530000000001</v>
      </c>
    </row>
    <row r="1790" spans="1:29">
      <c r="A1790" s="6">
        <v>40871</v>
      </c>
      <c r="B1790" s="7">
        <v>0.46820601851851856</v>
      </c>
      <c r="C1790" s="4" t="s">
        <v>1215</v>
      </c>
      <c r="D1790" s="4" t="s">
        <v>1216</v>
      </c>
      <c r="E1790" s="4" t="s">
        <v>11</v>
      </c>
      <c r="F1790" s="4">
        <v>1</v>
      </c>
      <c r="G1790" s="4">
        <v>1</v>
      </c>
      <c r="H1790" s="4">
        <v>1</v>
      </c>
      <c r="I1790" s="4">
        <v>1</v>
      </c>
      <c r="J1790" s="4">
        <v>1</v>
      </c>
      <c r="K1790" s="4">
        <v>1</v>
      </c>
      <c r="L1790" s="4">
        <v>1</v>
      </c>
      <c r="M1790" s="4">
        <v>1</v>
      </c>
      <c r="N1790" s="4">
        <v>1</v>
      </c>
      <c r="O1790" s="4">
        <v>1</v>
      </c>
      <c r="P1790" s="4">
        <v>1</v>
      </c>
      <c r="Q1790" s="9">
        <f t="shared" si="83"/>
        <v>4.7442129629629626E-2</v>
      </c>
      <c r="R1790" s="4">
        <f t="shared" si="81"/>
        <v>40871.468206018515</v>
      </c>
      <c r="S1790" s="4">
        <v>0.39177263474899737</v>
      </c>
      <c r="T1790" s="4" t="str">
        <f>VLOOKUP(E1790,Sheet2!$A$2:$E$137,5,FALSE)</f>
        <v>FR</v>
      </c>
      <c r="U1790" s="4">
        <f>VLOOKUP($T1790,Sheet4!$H$1106:$M$1351,surveys!U$1+1,FALSE)</f>
        <v>0.51193913659220647</v>
      </c>
      <c r="V1790" s="4">
        <f>VLOOKUP($T1790,Sheet4!$H$1106:$M$1351,surveys!V$1+1,FALSE)</f>
        <v>0.70220575033861143</v>
      </c>
      <c r="W1790" s="4">
        <f>VLOOKUP($T1790,Sheet4!$H$1106:$M$1351,surveys!W$1+1,FALSE)</f>
        <v>0.81527182039156842</v>
      </c>
      <c r="X1790" s="4">
        <f>VLOOKUP($T1790,Sheet4!$H$1106:$M$1351,surveys!X$1+1,FALSE)</f>
        <v>0.91893911792009964</v>
      </c>
      <c r="Y1790" s="4">
        <f>VLOOKUP($T1790,Sheet4!$H$1106:$M$1351,surveys!Y$1+1,FALSE)</f>
        <v>1</v>
      </c>
      <c r="Z1790" s="4">
        <f t="shared" si="82"/>
        <v>1</v>
      </c>
      <c r="AA1790" s="4" t="str">
        <f>VLOOKUP(T1790&amp;"-"&amp;Z1790,Sheet4!$W$2:$AA$1100,3,FALSE)</f>
        <v>Paris</v>
      </c>
      <c r="AB1790" s="4">
        <f>VLOOKUP(T1790&amp;"-"&amp;Z1790,Sheet4!$W$2:$AA$1100,4,FALSE)</f>
        <v>48.853409999999997</v>
      </c>
      <c r="AC1790" s="4">
        <f>VLOOKUP(T1790&amp;"-"&amp;Z1790,Sheet4!$W$2:$AA$1100,5,FALSE)</f>
        <v>2.3488000000000002</v>
      </c>
    </row>
    <row r="1791" spans="1:29">
      <c r="A1791" s="6">
        <v>40871</v>
      </c>
      <c r="B1791" s="7">
        <v>0.84391203703703699</v>
      </c>
      <c r="C1791" s="4" t="s">
        <v>1213</v>
      </c>
      <c r="D1791" s="4" t="s">
        <v>1218</v>
      </c>
      <c r="E1791" s="4" t="s">
        <v>210</v>
      </c>
      <c r="F1791" s="4">
        <v>4</v>
      </c>
      <c r="G1791" s="4">
        <v>3</v>
      </c>
      <c r="H1791" s="4">
        <v>4</v>
      </c>
      <c r="I1791" s="4">
        <v>3</v>
      </c>
      <c r="J1791" s="4">
        <v>4</v>
      </c>
      <c r="K1791" s="4">
        <v>4</v>
      </c>
      <c r="L1791" s="4">
        <v>3</v>
      </c>
      <c r="M1791" s="4">
        <v>5</v>
      </c>
      <c r="N1791" s="4">
        <v>0</v>
      </c>
      <c r="O1791" s="4">
        <v>4</v>
      </c>
      <c r="P1791" s="4">
        <v>2</v>
      </c>
      <c r="Q1791" s="9">
        <f t="shared" si="83"/>
        <v>3.0289351851851855E-2</v>
      </c>
      <c r="R1791" s="4">
        <f t="shared" si="81"/>
        <v>40871.843912037039</v>
      </c>
      <c r="S1791" s="4">
        <v>0.14032998689875775</v>
      </c>
      <c r="T1791" s="4" t="str">
        <f>VLOOKUP(E1791,Sheet2!$A$2:$E$137,5,FALSE)</f>
        <v>LT</v>
      </c>
      <c r="U1791" s="4">
        <f>VLOOKUP($T1791,Sheet4!$H$1106:$M$1351,surveys!U$1+1,FALSE)</f>
        <v>0.39959242553956464</v>
      </c>
      <c r="V1791" s="4">
        <f>VLOOKUP($T1791,Sheet4!$H$1106:$M$1351,surveys!V$1+1,FALSE)</f>
        <v>0.67561360880219379</v>
      </c>
      <c r="W1791" s="4">
        <f>VLOOKUP($T1791,Sheet4!$H$1106:$M$1351,surveys!W$1+1,FALSE)</f>
        <v>0.81729730685523738</v>
      </c>
      <c r="X1791" s="4">
        <f>VLOOKUP($T1791,Sheet4!$H$1106:$M$1351,surveys!X$1+1,FALSE)</f>
        <v>0.91350830841863762</v>
      </c>
      <c r="Y1791" s="4">
        <f>VLOOKUP($T1791,Sheet4!$H$1106:$M$1351,surveys!Y$1+1,FALSE)</f>
        <v>1</v>
      </c>
      <c r="Z1791" s="4">
        <f t="shared" si="82"/>
        <v>1</v>
      </c>
      <c r="AA1791" s="4" t="str">
        <f>VLOOKUP(T1791&amp;"-"&amp;Z1791,Sheet4!$W$2:$AA$1100,3,FALSE)</f>
        <v>Vilnius</v>
      </c>
      <c r="AB1791" s="4">
        <f>VLOOKUP(T1791&amp;"-"&amp;Z1791,Sheet4!$W$2:$AA$1100,4,FALSE)</f>
        <v>54.689160000000001</v>
      </c>
      <c r="AC1791" s="4">
        <f>VLOOKUP(T1791&amp;"-"&amp;Z1791,Sheet4!$W$2:$AA$1100,5,FALSE)</f>
        <v>25.279800000000002</v>
      </c>
    </row>
    <row r="1792" spans="1:29">
      <c r="A1792" s="6">
        <v>40871</v>
      </c>
      <c r="B1792" s="7">
        <v>0.67578703703703702</v>
      </c>
      <c r="C1792" s="4" t="s">
        <v>1215</v>
      </c>
      <c r="D1792" s="4" t="s">
        <v>1216</v>
      </c>
      <c r="E1792" s="4" t="s">
        <v>26</v>
      </c>
      <c r="F1792" s="4">
        <v>1</v>
      </c>
      <c r="G1792" s="4">
        <v>1</v>
      </c>
      <c r="H1792" s="4">
        <v>1</v>
      </c>
      <c r="I1792" s="4">
        <v>1</v>
      </c>
      <c r="J1792" s="4">
        <v>1</v>
      </c>
      <c r="K1792" s="4">
        <v>1</v>
      </c>
      <c r="L1792" s="4">
        <v>1</v>
      </c>
      <c r="M1792" s="4">
        <v>1</v>
      </c>
      <c r="N1792" s="4">
        <v>1</v>
      </c>
      <c r="O1792" s="4">
        <v>3</v>
      </c>
      <c r="P1792" s="4">
        <v>5</v>
      </c>
      <c r="Q1792" s="9">
        <f t="shared" si="83"/>
        <v>5.2511574074074065E-2</v>
      </c>
      <c r="R1792" s="4">
        <f t="shared" si="81"/>
        <v>40871.675787037035</v>
      </c>
      <c r="S1792" s="4">
        <v>0.80289529563299777</v>
      </c>
      <c r="T1792" s="4" t="str">
        <f>VLOOKUP(E1792,Sheet2!$A$2:$E$137,5,FALSE)</f>
        <v>DE</v>
      </c>
      <c r="U1792" s="4">
        <f>VLOOKUP($T1792,Sheet4!$H$1106:$M$1351,surveys!U$1+1,FALSE)</f>
        <v>0.42620281948941302</v>
      </c>
      <c r="V1792" s="4">
        <f>VLOOKUP($T1792,Sheet4!$H$1106:$M$1351,surveys!V$1+1,FALSE)</f>
        <v>0.64253089557903176</v>
      </c>
      <c r="W1792" s="4">
        <f>VLOOKUP($T1792,Sheet4!$H$1106:$M$1351,surveys!W$1+1,FALSE)</f>
        <v>0.79931043378760003</v>
      </c>
      <c r="X1792" s="4">
        <f>VLOOKUP($T1792,Sheet4!$H$1106:$M$1351,surveys!X$1+1,FALSE)</f>
        <v>0.91914675697020254</v>
      </c>
      <c r="Y1792" s="4">
        <f>VLOOKUP($T1792,Sheet4!$H$1106:$M$1351,surveys!Y$1+1,FALSE)</f>
        <v>1</v>
      </c>
      <c r="Z1792" s="4">
        <f t="shared" si="82"/>
        <v>4</v>
      </c>
      <c r="AA1792" s="4" t="str">
        <f>VLOOKUP(T1792&amp;"-"&amp;Z1792,Sheet4!$W$2:$AA$1100,3,FALSE)</f>
        <v>Koeln</v>
      </c>
      <c r="AB1792" s="4">
        <f>VLOOKUP(T1792&amp;"-"&amp;Z1792,Sheet4!$W$2:$AA$1100,4,FALSE)</f>
        <v>50.933329999999998</v>
      </c>
      <c r="AC1792" s="4">
        <f>VLOOKUP(T1792&amp;"-"&amp;Z1792,Sheet4!$W$2:$AA$1100,5,FALSE)</f>
        <v>6.95</v>
      </c>
    </row>
    <row r="1793" spans="1:29">
      <c r="A1793" s="6">
        <v>40870</v>
      </c>
      <c r="B1793" s="7">
        <v>0.36515046296296294</v>
      </c>
      <c r="C1793" s="4" t="s">
        <v>1215</v>
      </c>
      <c r="D1793" s="4" t="s">
        <v>1214</v>
      </c>
      <c r="E1793" s="4" t="s">
        <v>21</v>
      </c>
      <c r="F1793" s="4">
        <v>1</v>
      </c>
      <c r="G1793" s="4">
        <v>1</v>
      </c>
      <c r="H1793" s="4">
        <v>1</v>
      </c>
      <c r="I1793" s="4">
        <v>1</v>
      </c>
      <c r="J1793" s="4">
        <v>1</v>
      </c>
      <c r="K1793" s="4">
        <v>1</v>
      </c>
      <c r="L1793" s="4">
        <v>1</v>
      </c>
      <c r="M1793" s="4">
        <v>1</v>
      </c>
      <c r="N1793" s="4">
        <v>1</v>
      </c>
      <c r="O1793" s="4">
        <v>1</v>
      </c>
      <c r="P1793" s="4">
        <v>1</v>
      </c>
      <c r="Q1793" s="9">
        <f t="shared" si="83"/>
        <v>4.5868055555555558E-2</v>
      </c>
      <c r="R1793" s="4">
        <f t="shared" si="81"/>
        <v>40870.36515046296</v>
      </c>
      <c r="S1793" s="4">
        <v>0.53015208905064881</v>
      </c>
      <c r="T1793" s="4" t="str">
        <f>VLOOKUP(E1793,Sheet2!$A$2:$E$137,5,FALSE)</f>
        <v>MX</v>
      </c>
      <c r="U1793" s="4">
        <f>VLOOKUP($T1793,Sheet4!$H$1106:$M$1351,surveys!U$1+1,FALSE)</f>
        <v>0.64192227588837014</v>
      </c>
      <c r="V1793" s="4">
        <f>VLOOKUP($T1793,Sheet4!$H$1106:$M$1351,surveys!V$1+1,FALSE)</f>
        <v>0.73699712700692854</v>
      </c>
      <c r="W1793" s="4">
        <f>VLOOKUP($T1793,Sheet4!$H$1106:$M$1351,surveys!W$1+1,FALSE)</f>
        <v>0.83130642446864456</v>
      </c>
      <c r="X1793" s="4">
        <f>VLOOKUP($T1793,Sheet4!$H$1106:$M$1351,surveys!X$1+1,FALSE)</f>
        <v>0.91696724211461977</v>
      </c>
      <c r="Y1793" s="4">
        <f>VLOOKUP($T1793,Sheet4!$H$1106:$M$1351,surveys!Y$1+1,FALSE)</f>
        <v>1</v>
      </c>
      <c r="Z1793" s="4">
        <f t="shared" si="82"/>
        <v>1</v>
      </c>
      <c r="AA1793" s="4" t="str">
        <f>VLOOKUP(T1793&amp;"-"&amp;Z1793,Sheet4!$W$2:$AA$1100,3,FALSE)</f>
        <v>Mexico City</v>
      </c>
      <c r="AB1793" s="4">
        <f>VLOOKUP(T1793&amp;"-"&amp;Z1793,Sheet4!$W$2:$AA$1100,4,FALSE)</f>
        <v>19.428470000000001</v>
      </c>
      <c r="AC1793" s="4">
        <f>VLOOKUP(T1793&amp;"-"&amp;Z1793,Sheet4!$W$2:$AA$1100,5,FALSE)</f>
        <v>-99.127660000000006</v>
      </c>
    </row>
    <row r="1794" spans="1:29">
      <c r="A1794" s="6">
        <v>40870</v>
      </c>
      <c r="B1794" s="7">
        <v>0.78318287037037049</v>
      </c>
      <c r="C1794" s="4" t="s">
        <v>1213</v>
      </c>
      <c r="D1794" s="4" t="s">
        <v>1214</v>
      </c>
      <c r="E1794" s="4" t="s">
        <v>15</v>
      </c>
      <c r="F1794" s="4">
        <v>1</v>
      </c>
      <c r="G1794" s="4">
        <v>1</v>
      </c>
      <c r="H1794" s="4">
        <v>1</v>
      </c>
      <c r="I1794" s="4">
        <v>1</v>
      </c>
      <c r="J1794" s="4">
        <v>1</v>
      </c>
      <c r="K1794" s="4">
        <v>1</v>
      </c>
      <c r="L1794" s="4">
        <v>1</v>
      </c>
      <c r="M1794" s="4">
        <v>1</v>
      </c>
      <c r="N1794" s="4">
        <v>1</v>
      </c>
      <c r="O1794" s="4">
        <v>1</v>
      </c>
      <c r="P1794" s="4">
        <v>5</v>
      </c>
      <c r="Q1794" s="9">
        <f t="shared" si="83"/>
        <v>5.8067129629629621E-2</v>
      </c>
      <c r="R1794" s="4">
        <f t="shared" ref="R1794:R1857" si="84">VALUE(A1794+B1794)</f>
        <v>40870.783182870371</v>
      </c>
      <c r="S1794" s="4">
        <v>0.3534120171238968</v>
      </c>
      <c r="T1794" s="4" t="str">
        <f>VLOOKUP(E1794,Sheet2!$A$2:$E$137,5,FALSE)</f>
        <v>US</v>
      </c>
      <c r="U1794" s="4">
        <f>VLOOKUP($T1794,Sheet4!$H$1106:$M$1351,surveys!U$1+1,FALSE)</f>
        <v>0.42883768204388006</v>
      </c>
      <c r="V1794" s="4">
        <f>VLOOKUP($T1794,Sheet4!$H$1106:$M$1351,surveys!V$1+1,FALSE)</f>
        <v>0.62778475709586301</v>
      </c>
      <c r="W1794" s="4">
        <f>VLOOKUP($T1794,Sheet4!$H$1106:$M$1351,surveys!W$1+1,FALSE)</f>
        <v>0.76918600378409652</v>
      </c>
      <c r="X1794" s="4">
        <f>VLOOKUP($T1794,Sheet4!$H$1106:$M$1351,surveys!X$1+1,FALSE)</f>
        <v>0.88987045221102745</v>
      </c>
      <c r="Y1794" s="4">
        <f>VLOOKUP($T1794,Sheet4!$H$1106:$M$1351,surveys!Y$1+1,FALSE)</f>
        <v>1</v>
      </c>
      <c r="Z1794" s="4">
        <f t="shared" si="82"/>
        <v>1</v>
      </c>
      <c r="AA1794" s="4" t="str">
        <f>VLOOKUP(T1794&amp;"-"&amp;Z1794,Sheet4!$W$2:$AA$1100,3,FALSE)</f>
        <v>New York City</v>
      </c>
      <c r="AB1794" s="4">
        <f>VLOOKUP(T1794&amp;"-"&amp;Z1794,Sheet4!$W$2:$AA$1100,4,FALSE)</f>
        <v>40.714269999999999</v>
      </c>
      <c r="AC1794" s="4">
        <f>VLOOKUP(T1794&amp;"-"&amp;Z1794,Sheet4!$W$2:$AA$1100,5,FALSE)</f>
        <v>-74.005970000000005</v>
      </c>
    </row>
    <row r="1795" spans="1:29">
      <c r="A1795" s="6">
        <v>40870</v>
      </c>
      <c r="B1795" s="7">
        <v>0.44847222222222222</v>
      </c>
      <c r="C1795" s="4" t="s">
        <v>1215</v>
      </c>
      <c r="D1795" s="4" t="s">
        <v>1214</v>
      </c>
      <c r="E1795" s="4" t="s">
        <v>85</v>
      </c>
      <c r="F1795" s="4">
        <v>1</v>
      </c>
      <c r="G1795" s="4">
        <v>1</v>
      </c>
      <c r="H1795" s="4">
        <v>1</v>
      </c>
      <c r="I1795" s="4">
        <v>5</v>
      </c>
      <c r="J1795" s="4">
        <v>5</v>
      </c>
      <c r="K1795" s="4">
        <v>5</v>
      </c>
      <c r="L1795" s="4">
        <v>5</v>
      </c>
      <c r="M1795" s="4">
        <v>1</v>
      </c>
      <c r="N1795" s="4">
        <v>1</v>
      </c>
      <c r="O1795" s="4">
        <v>1</v>
      </c>
      <c r="P1795" s="4">
        <v>5</v>
      </c>
      <c r="Q1795" s="9">
        <f t="shared" si="83"/>
        <v>3.3587962962962965E-2</v>
      </c>
      <c r="R1795" s="4">
        <f t="shared" si="84"/>
        <v>40870.448472222219</v>
      </c>
      <c r="S1795" s="4">
        <v>0.38079459563470208</v>
      </c>
      <c r="T1795" s="4" t="str">
        <f>VLOOKUP(E1795,Sheet2!$A$2:$E$137,5,FALSE)</f>
        <v>PL</v>
      </c>
      <c r="U1795" s="4">
        <f>VLOOKUP($T1795,Sheet4!$H$1106:$M$1351,surveys!U$1+1,FALSE)</f>
        <v>0.38412692394750031</v>
      </c>
      <c r="V1795" s="4">
        <f>VLOOKUP($T1795,Sheet4!$H$1106:$M$1351,surveys!V$1+1,FALSE)</f>
        <v>0.55761422047220277</v>
      </c>
      <c r="W1795" s="4">
        <f>VLOOKUP($T1795,Sheet4!$H$1106:$M$1351,surveys!W$1+1,FALSE)</f>
        <v>0.72800866765105254</v>
      </c>
      <c r="X1795" s="4">
        <f>VLOOKUP($T1795,Sheet4!$H$1106:$M$1351,surveys!X$1+1,FALSE)</f>
        <v>0.87128691644612766</v>
      </c>
      <c r="Y1795" s="4">
        <f>VLOOKUP($T1795,Sheet4!$H$1106:$M$1351,surveys!Y$1+1,FALSE)</f>
        <v>1</v>
      </c>
      <c r="Z1795" s="4">
        <f t="shared" ref="Z1795:Z1858" si="85">IF(S1795&lt;U1795,1,IF(S1795&lt;V1795,2,IF(S1795&lt;W1795,3,IF(S1795&lt;X1795,4,5))))</f>
        <v>1</v>
      </c>
      <c r="AA1795" s="4" t="str">
        <f>VLOOKUP(T1795&amp;"-"&amp;Z1795,Sheet4!$W$2:$AA$1100,3,FALSE)</f>
        <v>Warsaw</v>
      </c>
      <c r="AB1795" s="4">
        <f>VLOOKUP(T1795&amp;"-"&amp;Z1795,Sheet4!$W$2:$AA$1100,4,FALSE)</f>
        <v>52.229770000000002</v>
      </c>
      <c r="AC1795" s="4">
        <f>VLOOKUP(T1795&amp;"-"&amp;Z1795,Sheet4!$W$2:$AA$1100,5,FALSE)</f>
        <v>21.011780000000002</v>
      </c>
    </row>
    <row r="1796" spans="1:29">
      <c r="A1796" s="6">
        <v>40870</v>
      </c>
      <c r="B1796" s="7">
        <v>0.47100694444444446</v>
      </c>
      <c r="C1796" s="4" t="s">
        <v>1215</v>
      </c>
      <c r="D1796" s="4" t="s">
        <v>1218</v>
      </c>
      <c r="E1796" s="4" t="s">
        <v>33</v>
      </c>
      <c r="F1796" s="4">
        <v>4</v>
      </c>
      <c r="G1796" s="4">
        <v>4</v>
      </c>
      <c r="H1796" s="4">
        <v>4</v>
      </c>
      <c r="I1796" s="4">
        <v>3</v>
      </c>
      <c r="J1796" s="4">
        <v>5</v>
      </c>
      <c r="K1796" s="4">
        <v>5</v>
      </c>
      <c r="L1796" s="4">
        <v>3</v>
      </c>
      <c r="M1796" s="4">
        <v>5</v>
      </c>
      <c r="N1796" s="4">
        <v>5</v>
      </c>
      <c r="O1796" s="4">
        <v>5</v>
      </c>
      <c r="P1796" s="4">
        <v>4</v>
      </c>
      <c r="Q1796" s="9">
        <f t="shared" si="83"/>
        <v>4.9814814814814812E-2</v>
      </c>
      <c r="R1796" s="4">
        <f t="shared" si="84"/>
        <v>40870.471006944441</v>
      </c>
      <c r="S1796" s="4">
        <v>0.41583623950807613</v>
      </c>
      <c r="T1796" s="4" t="str">
        <f>VLOOKUP(E1796,Sheet2!$A$2:$E$137,5,FALSE)</f>
        <v>IT</v>
      </c>
      <c r="U1796" s="4">
        <f>VLOOKUP($T1796,Sheet4!$H$1106:$M$1351,surveys!U$1+1,FALSE)</f>
        <v>0.40073733113706772</v>
      </c>
      <c r="V1796" s="4">
        <f>VLOOKUP($T1796,Sheet4!$H$1106:$M$1351,surveys!V$1+1,FALSE)</f>
        <v>0.60502083075372182</v>
      </c>
      <c r="W1796" s="4">
        <f>VLOOKUP($T1796,Sheet4!$H$1106:$M$1351,surveys!W$1+1,FALSE)</f>
        <v>0.75963680320784854</v>
      </c>
      <c r="X1796" s="4">
        <f>VLOOKUP($T1796,Sheet4!$H$1106:$M$1351,surveys!X$1+1,FALSE)</f>
        <v>0.89491209934724891</v>
      </c>
      <c r="Y1796" s="4">
        <f>VLOOKUP($T1796,Sheet4!$H$1106:$M$1351,surveys!Y$1+1,FALSE)</f>
        <v>1</v>
      </c>
      <c r="Z1796" s="4">
        <f t="shared" si="85"/>
        <v>2</v>
      </c>
      <c r="AA1796" s="4" t="str">
        <f>VLOOKUP(T1796&amp;"-"&amp;Z1796,Sheet4!$W$2:$AA$1100,3,FALSE)</f>
        <v>Milan</v>
      </c>
      <c r="AB1796" s="4">
        <f>VLOOKUP(T1796&amp;"-"&amp;Z1796,Sheet4!$W$2:$AA$1100,4,FALSE)</f>
        <v>45.464269999999999</v>
      </c>
      <c r="AC1796" s="4">
        <f>VLOOKUP(T1796&amp;"-"&amp;Z1796,Sheet4!$W$2:$AA$1100,5,FALSE)</f>
        <v>9.1895100000000003</v>
      </c>
    </row>
    <row r="1797" spans="1:29">
      <c r="A1797" s="6">
        <v>40870</v>
      </c>
      <c r="B1797" s="7">
        <v>0.48916666666666669</v>
      </c>
      <c r="C1797" s="4" t="s">
        <v>1215</v>
      </c>
      <c r="D1797" s="4" t="s">
        <v>1219</v>
      </c>
      <c r="E1797" s="4" t="s">
        <v>11</v>
      </c>
      <c r="F1797" s="4">
        <v>4</v>
      </c>
      <c r="G1797" s="4">
        <v>3</v>
      </c>
      <c r="H1797" s="4">
        <v>3</v>
      </c>
      <c r="I1797" s="4">
        <v>2</v>
      </c>
      <c r="J1797" s="4">
        <v>4</v>
      </c>
      <c r="K1797" s="4">
        <v>4</v>
      </c>
      <c r="L1797" s="4">
        <v>2</v>
      </c>
      <c r="M1797" s="4">
        <v>4</v>
      </c>
      <c r="N1797" s="4">
        <v>3</v>
      </c>
      <c r="O1797" s="4">
        <v>3</v>
      </c>
      <c r="P1797" s="4">
        <v>3</v>
      </c>
      <c r="Q1797" s="9">
        <f t="shared" ref="Q1797:Q1860" si="86">TIME(VALUE(MID(B1797,1,2)),VALUE(MID(B1797,4,2)),VALUE(RIGHT(B1797,2)))</f>
        <v>6.2581018518518508E-2</v>
      </c>
      <c r="R1797" s="4">
        <f t="shared" si="84"/>
        <v>40870.489166666666</v>
      </c>
      <c r="S1797" s="4">
        <v>0.89265309178019425</v>
      </c>
      <c r="T1797" s="4" t="str">
        <f>VLOOKUP(E1797,Sheet2!$A$2:$E$137,5,FALSE)</f>
        <v>FR</v>
      </c>
      <c r="U1797" s="4">
        <f>VLOOKUP($T1797,Sheet4!$H$1106:$M$1351,surveys!U$1+1,FALSE)</f>
        <v>0.51193913659220647</v>
      </c>
      <c r="V1797" s="4">
        <f>VLOOKUP($T1797,Sheet4!$H$1106:$M$1351,surveys!V$1+1,FALSE)</f>
        <v>0.70220575033861143</v>
      </c>
      <c r="W1797" s="4">
        <f>VLOOKUP($T1797,Sheet4!$H$1106:$M$1351,surveys!W$1+1,FALSE)</f>
        <v>0.81527182039156842</v>
      </c>
      <c r="X1797" s="4">
        <f>VLOOKUP($T1797,Sheet4!$H$1106:$M$1351,surveys!X$1+1,FALSE)</f>
        <v>0.91893911792009964</v>
      </c>
      <c r="Y1797" s="4">
        <f>VLOOKUP($T1797,Sheet4!$H$1106:$M$1351,surveys!Y$1+1,FALSE)</f>
        <v>1</v>
      </c>
      <c r="Z1797" s="4">
        <f t="shared" si="85"/>
        <v>4</v>
      </c>
      <c r="AA1797" s="4" t="str">
        <f>VLOOKUP(T1797&amp;"-"&amp;Z1797,Sheet4!$W$2:$AA$1100,3,FALSE)</f>
        <v>Toulouse</v>
      </c>
      <c r="AB1797" s="4">
        <f>VLOOKUP(T1797&amp;"-"&amp;Z1797,Sheet4!$W$2:$AA$1100,4,FALSE)</f>
        <v>43.604259999999996</v>
      </c>
      <c r="AC1797" s="4">
        <f>VLOOKUP(T1797&amp;"-"&amp;Z1797,Sheet4!$W$2:$AA$1100,5,FALSE)</f>
        <v>1.44367</v>
      </c>
    </row>
    <row r="1798" spans="1:29">
      <c r="A1798" s="6">
        <v>40870</v>
      </c>
      <c r="B1798" s="7">
        <v>0.51108796296296299</v>
      </c>
      <c r="C1798" s="4" t="s">
        <v>1213</v>
      </c>
      <c r="D1798" s="4" t="s">
        <v>1218</v>
      </c>
      <c r="E1798" s="4" t="s">
        <v>33</v>
      </c>
      <c r="F1798" s="4">
        <v>4</v>
      </c>
      <c r="G1798" s="4">
        <v>3</v>
      </c>
      <c r="H1798" s="4">
        <v>4</v>
      </c>
      <c r="I1798" s="4">
        <v>4</v>
      </c>
      <c r="J1798" s="4">
        <v>5</v>
      </c>
      <c r="K1798" s="4">
        <v>5</v>
      </c>
      <c r="L1798" s="4">
        <v>5</v>
      </c>
      <c r="M1798" s="4">
        <v>4</v>
      </c>
      <c r="N1798" s="4">
        <v>5</v>
      </c>
      <c r="O1798" s="4">
        <v>4</v>
      </c>
      <c r="P1798" s="4">
        <v>5</v>
      </c>
      <c r="Q1798" s="9">
        <f t="shared" si="86"/>
        <v>8.3680555555555557E-3</v>
      </c>
      <c r="R1798" s="4">
        <f t="shared" si="84"/>
        <v>40870.511087962965</v>
      </c>
      <c r="S1798" s="4">
        <v>0.51067672949535137</v>
      </c>
      <c r="T1798" s="4" t="str">
        <f>VLOOKUP(E1798,Sheet2!$A$2:$E$137,5,FALSE)</f>
        <v>IT</v>
      </c>
      <c r="U1798" s="4">
        <f>VLOOKUP($T1798,Sheet4!$H$1106:$M$1351,surveys!U$1+1,FALSE)</f>
        <v>0.40073733113706772</v>
      </c>
      <c r="V1798" s="4">
        <f>VLOOKUP($T1798,Sheet4!$H$1106:$M$1351,surveys!V$1+1,FALSE)</f>
        <v>0.60502083075372182</v>
      </c>
      <c r="W1798" s="4">
        <f>VLOOKUP($T1798,Sheet4!$H$1106:$M$1351,surveys!W$1+1,FALSE)</f>
        <v>0.75963680320784854</v>
      </c>
      <c r="X1798" s="4">
        <f>VLOOKUP($T1798,Sheet4!$H$1106:$M$1351,surveys!X$1+1,FALSE)</f>
        <v>0.89491209934724891</v>
      </c>
      <c r="Y1798" s="4">
        <f>VLOOKUP($T1798,Sheet4!$H$1106:$M$1351,surveys!Y$1+1,FALSE)</f>
        <v>1</v>
      </c>
      <c r="Z1798" s="4">
        <f t="shared" si="85"/>
        <v>2</v>
      </c>
      <c r="AA1798" s="4" t="str">
        <f>VLOOKUP(T1798&amp;"-"&amp;Z1798,Sheet4!$W$2:$AA$1100,3,FALSE)</f>
        <v>Milan</v>
      </c>
      <c r="AB1798" s="4">
        <f>VLOOKUP(T1798&amp;"-"&amp;Z1798,Sheet4!$W$2:$AA$1100,4,FALSE)</f>
        <v>45.464269999999999</v>
      </c>
      <c r="AC1798" s="4">
        <f>VLOOKUP(T1798&amp;"-"&amp;Z1798,Sheet4!$W$2:$AA$1100,5,FALSE)</f>
        <v>9.1895100000000003</v>
      </c>
    </row>
    <row r="1799" spans="1:29">
      <c r="A1799" s="6">
        <v>40870</v>
      </c>
      <c r="B1799" s="7">
        <v>0.53773148148148142</v>
      </c>
      <c r="C1799" s="4" t="s">
        <v>1213</v>
      </c>
      <c r="D1799" s="4" t="s">
        <v>1214</v>
      </c>
      <c r="E1799" s="4" t="s">
        <v>35</v>
      </c>
      <c r="F1799" s="4">
        <v>4</v>
      </c>
      <c r="G1799" s="4">
        <v>5</v>
      </c>
      <c r="H1799" s="4">
        <v>5</v>
      </c>
      <c r="I1799" s="4">
        <v>3</v>
      </c>
      <c r="J1799" s="4">
        <v>5</v>
      </c>
      <c r="K1799" s="4">
        <v>5</v>
      </c>
      <c r="L1799" s="4">
        <v>1</v>
      </c>
      <c r="M1799" s="4">
        <v>4</v>
      </c>
      <c r="N1799" s="4">
        <v>5</v>
      </c>
      <c r="O1799" s="4">
        <v>2</v>
      </c>
      <c r="P1799" s="4">
        <v>1</v>
      </c>
      <c r="Q1799" s="9">
        <f t="shared" si="86"/>
        <v>2.6631944444444444E-2</v>
      </c>
      <c r="R1799" s="4">
        <f t="shared" si="84"/>
        <v>40870.537731481483</v>
      </c>
      <c r="S1799" s="4">
        <v>0.73013256028497553</v>
      </c>
      <c r="T1799" s="4" t="str">
        <f>VLOOKUP(E1799,Sheet2!$A$2:$E$137,5,FALSE)</f>
        <v>CH</v>
      </c>
      <c r="U1799" s="4">
        <f>VLOOKUP($T1799,Sheet4!$H$1106:$M$1351,surveys!U$1+1,FALSE)</f>
        <v>0.36801312971081684</v>
      </c>
      <c r="V1799" s="4">
        <f>VLOOKUP($T1799,Sheet4!$H$1106:$M$1351,surveys!V$1+1,FALSE)</f>
        <v>0.56614447204928808</v>
      </c>
      <c r="W1799" s="4">
        <f>VLOOKUP($T1799,Sheet4!$H$1106:$M$1351,surveys!W$1+1,FALSE)</f>
        <v>0.74328356923090177</v>
      </c>
      <c r="X1799" s="4">
        <f>VLOOKUP($T1799,Sheet4!$H$1106:$M$1351,surveys!X$1+1,FALSE)</f>
        <v>0.87426944983797861</v>
      </c>
      <c r="Y1799" s="4">
        <f>VLOOKUP($T1799,Sheet4!$H$1106:$M$1351,surveys!Y$1+1,FALSE)</f>
        <v>1</v>
      </c>
      <c r="Z1799" s="4">
        <f t="shared" si="85"/>
        <v>3</v>
      </c>
      <c r="AA1799" s="4" t="str">
        <f>VLOOKUP(T1799&amp;"-"&amp;Z1799,Sheet4!$W$2:$AA$1100,3,FALSE)</f>
        <v>Basel</v>
      </c>
      <c r="AB1799" s="4">
        <f>VLOOKUP(T1799&amp;"-"&amp;Z1799,Sheet4!$W$2:$AA$1100,4,FALSE)</f>
        <v>47.558399999999999</v>
      </c>
      <c r="AC1799" s="4">
        <f>VLOOKUP(T1799&amp;"-"&amp;Z1799,Sheet4!$W$2:$AA$1100,5,FALSE)</f>
        <v>7.5732699999999999</v>
      </c>
    </row>
    <row r="1800" spans="1:29">
      <c r="A1800" s="6">
        <v>40870</v>
      </c>
      <c r="B1800" s="7">
        <v>0.55782407407407408</v>
      </c>
      <c r="C1800" s="4" t="s">
        <v>1215</v>
      </c>
      <c r="D1800" s="4" t="s">
        <v>1214</v>
      </c>
      <c r="E1800" s="4" t="s">
        <v>13</v>
      </c>
      <c r="F1800" s="4">
        <v>4</v>
      </c>
      <c r="G1800" s="4">
        <v>4</v>
      </c>
      <c r="H1800" s="4">
        <v>5</v>
      </c>
      <c r="I1800" s="4">
        <v>3</v>
      </c>
      <c r="J1800" s="4">
        <v>4</v>
      </c>
      <c r="K1800" s="4">
        <v>4</v>
      </c>
      <c r="L1800" s="4">
        <v>4</v>
      </c>
      <c r="M1800" s="4">
        <v>5</v>
      </c>
      <c r="N1800" s="4">
        <v>4</v>
      </c>
      <c r="O1800" s="4">
        <v>5</v>
      </c>
      <c r="P1800" s="4">
        <v>5</v>
      </c>
      <c r="Q1800" s="9">
        <f t="shared" si="86"/>
        <v>4.0439814814814817E-2</v>
      </c>
      <c r="R1800" s="4">
        <f t="shared" si="84"/>
        <v>40870.557824074072</v>
      </c>
      <c r="S1800" s="4">
        <v>0.13131400364925394</v>
      </c>
      <c r="T1800" s="4" t="str">
        <f>VLOOKUP(E1800,Sheet2!$A$2:$E$137,5,FALSE)</f>
        <v>GB</v>
      </c>
      <c r="U1800" s="4">
        <f>VLOOKUP($T1800,Sheet4!$H$1106:$M$1351,surveys!U$1+1,FALSE)</f>
        <v>0.43993408527720174</v>
      </c>
      <c r="V1800" s="4">
        <f>VLOOKUP($T1800,Sheet4!$H$1106:$M$1351,surveys!V$1+1,FALSE)</f>
        <v>0.87986817055440347</v>
      </c>
      <c r="W1800" s="4">
        <f>VLOOKUP($T1800,Sheet4!$H$1106:$M$1351,surveys!W$1+1,FALSE)</f>
        <v>0.93717230822503084</v>
      </c>
      <c r="X1800" s="4">
        <f>VLOOKUP($T1800,Sheet4!$H$1106:$M$1351,surveys!X$1+1,FALSE)</f>
        <v>0.97269979890956382</v>
      </c>
      <c r="Y1800" s="4">
        <f>VLOOKUP($T1800,Sheet4!$H$1106:$M$1351,surveys!Y$1+1,FALSE)</f>
        <v>1</v>
      </c>
      <c r="Z1800" s="4">
        <f t="shared" si="85"/>
        <v>1</v>
      </c>
      <c r="AA1800" s="4" t="str">
        <f>VLOOKUP(T1800&amp;"-"&amp;Z1800,Sheet4!$W$2:$AA$1100,3,FALSE)</f>
        <v>City of London</v>
      </c>
      <c r="AB1800" s="4">
        <f>VLOOKUP(T1800&amp;"-"&amp;Z1800,Sheet4!$W$2:$AA$1100,4,FALSE)</f>
        <v>51.512790000000003</v>
      </c>
      <c r="AC1800" s="4">
        <f>VLOOKUP(T1800&amp;"-"&amp;Z1800,Sheet4!$W$2:$AA$1100,5,FALSE)</f>
        <v>-9.1840000000000005E-2</v>
      </c>
    </row>
    <row r="1801" spans="1:29">
      <c r="A1801" s="6">
        <v>40870</v>
      </c>
      <c r="B1801" s="7">
        <v>0.61079861111111111</v>
      </c>
      <c r="C1801" s="4" t="s">
        <v>1215</v>
      </c>
      <c r="D1801" s="4" t="s">
        <v>1216</v>
      </c>
      <c r="E1801" s="4" t="s">
        <v>37</v>
      </c>
      <c r="F1801" s="4">
        <v>4</v>
      </c>
      <c r="G1801" s="4">
        <v>3</v>
      </c>
      <c r="H1801" s="4">
        <v>4</v>
      </c>
      <c r="I1801" s="4">
        <v>3</v>
      </c>
      <c r="J1801" s="4">
        <v>5</v>
      </c>
      <c r="K1801" s="4">
        <v>4</v>
      </c>
      <c r="L1801" s="4">
        <v>5</v>
      </c>
      <c r="M1801" s="4">
        <v>4</v>
      </c>
      <c r="N1801" s="4">
        <v>5</v>
      </c>
      <c r="O1801" s="4">
        <v>3</v>
      </c>
      <c r="P1801" s="4">
        <v>5</v>
      </c>
      <c r="Q1801" s="9">
        <f t="shared" si="86"/>
        <v>7.0717592592592594E-3</v>
      </c>
      <c r="R1801" s="4">
        <f t="shared" si="84"/>
        <v>40870.610798611109</v>
      </c>
      <c r="S1801" s="4">
        <v>9.2883481613490249E-2</v>
      </c>
      <c r="T1801" s="4" t="str">
        <f>VLOOKUP(E1801,Sheet2!$A$2:$E$137,5,FALSE)</f>
        <v>PT</v>
      </c>
      <c r="U1801" s="4">
        <f>VLOOKUP($T1801,Sheet4!$H$1106:$M$1351,surveys!U$1+1,FALSE)</f>
        <v>0.43703858129282908</v>
      </c>
      <c r="V1801" s="4">
        <f>VLOOKUP($T1801,Sheet4!$H$1106:$M$1351,surveys!V$1+1,FALSE)</f>
        <v>0.64773543484664464</v>
      </c>
      <c r="W1801" s="4">
        <f>VLOOKUP($T1801,Sheet4!$H$1106:$M$1351,surveys!W$1+1,FALSE)</f>
        <v>0.79869631675299657</v>
      </c>
      <c r="X1801" s="4">
        <f>VLOOKUP($T1801,Sheet4!$H$1106:$M$1351,surveys!X$1+1,FALSE)</f>
        <v>0.90115606302176665</v>
      </c>
      <c r="Y1801" s="4">
        <f>VLOOKUP($T1801,Sheet4!$H$1106:$M$1351,surveys!Y$1+1,FALSE)</f>
        <v>1</v>
      </c>
      <c r="Z1801" s="4">
        <f t="shared" si="85"/>
        <v>1</v>
      </c>
      <c r="AA1801" s="4" t="str">
        <f>VLOOKUP(T1801&amp;"-"&amp;Z1801,Sheet4!$W$2:$AA$1100,3,FALSE)</f>
        <v>Lisbon</v>
      </c>
      <c r="AB1801" s="4">
        <f>VLOOKUP(T1801&amp;"-"&amp;Z1801,Sheet4!$W$2:$AA$1100,4,FALSE)</f>
        <v>38.716670000000001</v>
      </c>
      <c r="AC1801" s="4">
        <f>VLOOKUP(T1801&amp;"-"&amp;Z1801,Sheet4!$W$2:$AA$1100,5,FALSE)</f>
        <v>-9.1333300000000008</v>
      </c>
    </row>
    <row r="1802" spans="1:29">
      <c r="A1802" s="6">
        <v>40870</v>
      </c>
      <c r="B1802" s="7">
        <v>0.67673611111111109</v>
      </c>
      <c r="C1802" s="4" t="s">
        <v>1215</v>
      </c>
      <c r="D1802" s="4" t="s">
        <v>1214</v>
      </c>
      <c r="E1802" s="4" t="s">
        <v>15</v>
      </c>
      <c r="F1802" s="4">
        <v>3</v>
      </c>
      <c r="G1802" s="4">
        <v>3</v>
      </c>
      <c r="H1802" s="4">
        <v>3</v>
      </c>
      <c r="I1802" s="4">
        <v>5</v>
      </c>
      <c r="J1802" s="4">
        <v>4</v>
      </c>
      <c r="K1802" s="4">
        <v>5</v>
      </c>
      <c r="L1802" s="4">
        <v>4</v>
      </c>
      <c r="M1802" s="4">
        <v>4</v>
      </c>
      <c r="N1802" s="4">
        <v>5</v>
      </c>
      <c r="O1802" s="4">
        <v>3</v>
      </c>
      <c r="P1802" s="4">
        <v>5</v>
      </c>
      <c r="Q1802" s="9">
        <f t="shared" si="86"/>
        <v>5.2905092592592594E-2</v>
      </c>
      <c r="R1802" s="4">
        <f t="shared" si="84"/>
        <v>40870.676736111112</v>
      </c>
      <c r="S1802" s="4">
        <v>0.94653732018229508</v>
      </c>
      <c r="T1802" s="4" t="str">
        <f>VLOOKUP(E1802,Sheet2!$A$2:$E$137,5,FALSE)</f>
        <v>US</v>
      </c>
      <c r="U1802" s="4">
        <f>VLOOKUP($T1802,Sheet4!$H$1106:$M$1351,surveys!U$1+1,FALSE)</f>
        <v>0.42883768204388006</v>
      </c>
      <c r="V1802" s="4">
        <f>VLOOKUP($T1802,Sheet4!$H$1106:$M$1351,surveys!V$1+1,FALSE)</f>
        <v>0.62778475709586301</v>
      </c>
      <c r="W1802" s="4">
        <f>VLOOKUP($T1802,Sheet4!$H$1106:$M$1351,surveys!W$1+1,FALSE)</f>
        <v>0.76918600378409652</v>
      </c>
      <c r="X1802" s="4">
        <f>VLOOKUP($T1802,Sheet4!$H$1106:$M$1351,surveys!X$1+1,FALSE)</f>
        <v>0.88987045221102745</v>
      </c>
      <c r="Y1802" s="4">
        <f>VLOOKUP($T1802,Sheet4!$H$1106:$M$1351,surveys!Y$1+1,FALSE)</f>
        <v>1</v>
      </c>
      <c r="Z1802" s="4">
        <f t="shared" si="85"/>
        <v>5</v>
      </c>
      <c r="AA1802" s="4" t="str">
        <f>VLOOKUP(T1802&amp;"-"&amp;Z1802,Sheet4!$W$2:$AA$1100,3,FALSE)</f>
        <v>Houston</v>
      </c>
      <c r="AB1802" s="4">
        <f>VLOOKUP(T1802&amp;"-"&amp;Z1802,Sheet4!$W$2:$AA$1100,4,FALSE)</f>
        <v>29.763280000000002</v>
      </c>
      <c r="AC1802" s="4">
        <f>VLOOKUP(T1802&amp;"-"&amp;Z1802,Sheet4!$W$2:$AA$1100,5,FALSE)</f>
        <v>-95.36327</v>
      </c>
    </row>
    <row r="1803" spans="1:29">
      <c r="A1803" s="6">
        <v>40870</v>
      </c>
      <c r="B1803" s="7">
        <v>0.72020833333333334</v>
      </c>
      <c r="C1803" s="4" t="s">
        <v>1215</v>
      </c>
      <c r="D1803" s="4" t="s">
        <v>1217</v>
      </c>
      <c r="E1803" s="4" t="s">
        <v>113</v>
      </c>
      <c r="F1803" s="4">
        <v>5</v>
      </c>
      <c r="G1803" s="4">
        <v>4</v>
      </c>
      <c r="H1803" s="4">
        <v>4</v>
      </c>
      <c r="I1803" s="4">
        <v>4</v>
      </c>
      <c r="J1803" s="4">
        <v>5</v>
      </c>
      <c r="K1803" s="4">
        <v>5</v>
      </c>
      <c r="L1803" s="4">
        <v>4</v>
      </c>
      <c r="M1803" s="4">
        <v>5</v>
      </c>
      <c r="N1803" s="4">
        <v>5</v>
      </c>
      <c r="O1803" s="4">
        <v>5</v>
      </c>
      <c r="P1803" s="4">
        <v>2</v>
      </c>
      <c r="Q1803" s="9">
        <f t="shared" si="86"/>
        <v>1.4270833333333335E-2</v>
      </c>
      <c r="R1803" s="4">
        <f t="shared" si="84"/>
        <v>40870.720208333332</v>
      </c>
      <c r="S1803" s="4">
        <v>0.91372749497654082</v>
      </c>
      <c r="T1803" s="4" t="str">
        <f>VLOOKUP(E1803,Sheet2!$A$2:$E$137,5,FALSE)</f>
        <v>JP</v>
      </c>
      <c r="U1803" s="4">
        <f>VLOOKUP($T1803,Sheet4!$H$1106:$M$1351,surveys!U$1+1,FALSE)</f>
        <v>0.44874078205656753</v>
      </c>
      <c r="V1803" s="4">
        <f>VLOOKUP($T1803,Sheet4!$H$1106:$M$1351,surveys!V$1+1,FALSE)</f>
        <v>0.64114518428781597</v>
      </c>
      <c r="W1803" s="4">
        <f>VLOOKUP($T1803,Sheet4!$H$1106:$M$1351,surveys!W$1+1,FALSE)</f>
        <v>0.78068907227302575</v>
      </c>
      <c r="X1803" s="4">
        <f>VLOOKUP($T1803,Sheet4!$H$1106:$M$1351,surveys!X$1+1,FALSE)</f>
        <v>0.89864079960981302</v>
      </c>
      <c r="Y1803" s="4">
        <f>VLOOKUP($T1803,Sheet4!$H$1106:$M$1351,surveys!Y$1+1,FALSE)</f>
        <v>1</v>
      </c>
      <c r="Z1803" s="4">
        <f t="shared" si="85"/>
        <v>5</v>
      </c>
      <c r="AA1803" s="4" t="str">
        <f>VLOOKUP(T1803&amp;"-"&amp;Z1803,Sheet4!$W$2:$AA$1100,3,FALSE)</f>
        <v>Sapporo-shi</v>
      </c>
      <c r="AB1803" s="4">
        <f>VLOOKUP(T1803&amp;"-"&amp;Z1803,Sheet4!$W$2:$AA$1100,4,FALSE)</f>
        <v>43.064169999999997</v>
      </c>
      <c r="AC1803" s="4">
        <f>VLOOKUP(T1803&amp;"-"&amp;Z1803,Sheet4!$W$2:$AA$1100,5,FALSE)</f>
        <v>141.34693999999999</v>
      </c>
    </row>
    <row r="1804" spans="1:29">
      <c r="A1804" s="6">
        <v>40870</v>
      </c>
      <c r="B1804" s="7">
        <v>0.89384259259259258</v>
      </c>
      <c r="C1804" s="4" t="s">
        <v>1215</v>
      </c>
      <c r="D1804" s="4" t="s">
        <v>1214</v>
      </c>
      <c r="E1804" s="4" t="s">
        <v>207</v>
      </c>
      <c r="F1804" s="4">
        <v>5</v>
      </c>
      <c r="G1804" s="4">
        <v>4</v>
      </c>
      <c r="H1804" s="4">
        <v>4</v>
      </c>
      <c r="I1804" s="4">
        <v>4</v>
      </c>
      <c r="J1804" s="4">
        <v>5</v>
      </c>
      <c r="K1804" s="4">
        <v>4</v>
      </c>
      <c r="L1804" s="4">
        <v>3</v>
      </c>
      <c r="M1804" s="4">
        <v>5</v>
      </c>
      <c r="N1804" s="4">
        <v>5</v>
      </c>
      <c r="O1804" s="4">
        <v>4</v>
      </c>
      <c r="P1804" s="4">
        <v>4</v>
      </c>
      <c r="Q1804" s="9">
        <f t="shared" si="86"/>
        <v>6.5659722222222217E-2</v>
      </c>
      <c r="R1804" s="4">
        <f t="shared" si="84"/>
        <v>40870.893842592595</v>
      </c>
      <c r="S1804" s="4">
        <v>0.895154574959657</v>
      </c>
      <c r="T1804" s="4" t="str">
        <f>VLOOKUP(E1804,Sheet2!$A$2:$E$137,5,FALSE)</f>
        <v>LV</v>
      </c>
      <c r="U1804" s="4">
        <f>VLOOKUP($T1804,Sheet4!$H$1106:$M$1351,surveys!U$1+1,FALSE)</f>
        <v>0.68356716581409327</v>
      </c>
      <c r="V1804" s="4">
        <f>VLOOKUP($T1804,Sheet4!$H$1106:$M$1351,surveys!V$1+1,FALSE)</f>
        <v>0.78626628089907291</v>
      </c>
      <c r="W1804" s="4">
        <f>VLOOKUP($T1804,Sheet4!$H$1106:$M$1351,surveys!W$1+1,FALSE)</f>
        <v>0.86475151405802531</v>
      </c>
      <c r="X1804" s="4">
        <f>VLOOKUP($T1804,Sheet4!$H$1106:$M$1351,surveys!X$1+1,FALSE)</f>
        <v>0.94311891810784865</v>
      </c>
      <c r="Y1804" s="4">
        <f>VLOOKUP($T1804,Sheet4!$H$1106:$M$1351,surveys!Y$1+1,FALSE)</f>
        <v>1</v>
      </c>
      <c r="Z1804" s="4">
        <f t="shared" si="85"/>
        <v>4</v>
      </c>
      <c r="AA1804" s="4" t="str">
        <f>VLOOKUP(T1804&amp;"-"&amp;Z1804,Sheet4!$W$2:$AA$1100,3,FALSE)</f>
        <v>Liepaja</v>
      </c>
      <c r="AB1804" s="4">
        <f>VLOOKUP(T1804&amp;"-"&amp;Z1804,Sheet4!$W$2:$AA$1100,4,FALSE)</f>
        <v>56.516669999999998</v>
      </c>
      <c r="AC1804" s="4">
        <f>VLOOKUP(T1804&amp;"-"&amp;Z1804,Sheet4!$W$2:$AA$1100,5,FALSE)</f>
        <v>21.016670000000001</v>
      </c>
    </row>
    <row r="1805" spans="1:29">
      <c r="A1805" s="6">
        <v>40869</v>
      </c>
      <c r="B1805" s="7">
        <v>0.38687500000000002</v>
      </c>
      <c r="C1805" s="4" t="s">
        <v>1213</v>
      </c>
      <c r="D1805" s="4" t="s">
        <v>1214</v>
      </c>
      <c r="E1805" s="4" t="s">
        <v>33</v>
      </c>
      <c r="F1805" s="4">
        <v>3</v>
      </c>
      <c r="G1805" s="4">
        <v>3</v>
      </c>
      <c r="H1805" s="4">
        <v>3</v>
      </c>
      <c r="I1805" s="4">
        <v>3</v>
      </c>
      <c r="J1805" s="4">
        <v>5</v>
      </c>
      <c r="K1805" s="4">
        <v>4</v>
      </c>
      <c r="L1805" s="4">
        <v>4</v>
      </c>
      <c r="M1805" s="4">
        <v>5</v>
      </c>
      <c r="N1805" s="4">
        <v>5</v>
      </c>
      <c r="O1805" s="4">
        <v>4</v>
      </c>
      <c r="P1805" s="4">
        <v>4</v>
      </c>
      <c r="Q1805" s="9">
        <f t="shared" si="86"/>
        <v>6.0590277777777778E-2</v>
      </c>
      <c r="R1805" s="4">
        <f t="shared" si="84"/>
        <v>40869.386874999997</v>
      </c>
      <c r="S1805" s="4">
        <v>0.61236901454080694</v>
      </c>
      <c r="T1805" s="4" t="str">
        <f>VLOOKUP(E1805,Sheet2!$A$2:$E$137,5,FALSE)</f>
        <v>IT</v>
      </c>
      <c r="U1805" s="4">
        <f>VLOOKUP($T1805,Sheet4!$H$1106:$M$1351,surveys!U$1+1,FALSE)</f>
        <v>0.40073733113706772</v>
      </c>
      <c r="V1805" s="4">
        <f>VLOOKUP($T1805,Sheet4!$H$1106:$M$1351,surveys!V$1+1,FALSE)</f>
        <v>0.60502083075372182</v>
      </c>
      <c r="W1805" s="4">
        <f>VLOOKUP($T1805,Sheet4!$H$1106:$M$1351,surveys!W$1+1,FALSE)</f>
        <v>0.75963680320784854</v>
      </c>
      <c r="X1805" s="4">
        <f>VLOOKUP($T1805,Sheet4!$H$1106:$M$1351,surveys!X$1+1,FALSE)</f>
        <v>0.89491209934724891</v>
      </c>
      <c r="Y1805" s="4">
        <f>VLOOKUP($T1805,Sheet4!$H$1106:$M$1351,surveys!Y$1+1,FALSE)</f>
        <v>1</v>
      </c>
      <c r="Z1805" s="4">
        <f t="shared" si="85"/>
        <v>3</v>
      </c>
      <c r="AA1805" s="4" t="str">
        <f>VLOOKUP(T1805&amp;"-"&amp;Z1805,Sheet4!$W$2:$AA$1100,3,FALSE)</f>
        <v>Napoli</v>
      </c>
      <c r="AB1805" s="4">
        <f>VLOOKUP(T1805&amp;"-"&amp;Z1805,Sheet4!$W$2:$AA$1100,4,FALSE)</f>
        <v>40.833329999999997</v>
      </c>
      <c r="AC1805" s="4">
        <f>VLOOKUP(T1805&amp;"-"&amp;Z1805,Sheet4!$W$2:$AA$1100,5,FALSE)</f>
        <v>14.25</v>
      </c>
    </row>
    <row r="1806" spans="1:29">
      <c r="A1806" s="6">
        <v>40869</v>
      </c>
      <c r="B1806" s="7">
        <v>0.42819444444444449</v>
      </c>
      <c r="C1806" s="4" t="s">
        <v>1213</v>
      </c>
      <c r="D1806" s="4" t="s">
        <v>1218</v>
      </c>
      <c r="E1806" s="4" t="s">
        <v>11</v>
      </c>
      <c r="F1806" s="4">
        <v>4</v>
      </c>
      <c r="G1806" s="4">
        <v>2</v>
      </c>
      <c r="H1806" s="4">
        <v>4</v>
      </c>
      <c r="I1806" s="4">
        <v>4</v>
      </c>
      <c r="J1806" s="4">
        <v>4</v>
      </c>
      <c r="K1806" s="4">
        <v>4</v>
      </c>
      <c r="L1806" s="4">
        <v>1</v>
      </c>
      <c r="M1806" s="4">
        <v>4</v>
      </c>
      <c r="N1806" s="4">
        <v>5</v>
      </c>
      <c r="O1806" s="4">
        <v>4</v>
      </c>
      <c r="P1806" s="4">
        <v>4</v>
      </c>
      <c r="Q1806" s="9">
        <f t="shared" si="86"/>
        <v>1.9953703703703706E-2</v>
      </c>
      <c r="R1806" s="4">
        <f t="shared" si="84"/>
        <v>40869.428194444445</v>
      </c>
      <c r="S1806" s="4">
        <v>0.86960490274216373</v>
      </c>
      <c r="T1806" s="4" t="str">
        <f>VLOOKUP(E1806,Sheet2!$A$2:$E$137,5,FALSE)</f>
        <v>FR</v>
      </c>
      <c r="U1806" s="4">
        <f>VLOOKUP($T1806,Sheet4!$H$1106:$M$1351,surveys!U$1+1,FALSE)</f>
        <v>0.51193913659220647</v>
      </c>
      <c r="V1806" s="4">
        <f>VLOOKUP($T1806,Sheet4!$H$1106:$M$1351,surveys!V$1+1,FALSE)</f>
        <v>0.70220575033861143</v>
      </c>
      <c r="W1806" s="4">
        <f>VLOOKUP($T1806,Sheet4!$H$1106:$M$1351,surveys!W$1+1,FALSE)</f>
        <v>0.81527182039156842</v>
      </c>
      <c r="X1806" s="4">
        <f>VLOOKUP($T1806,Sheet4!$H$1106:$M$1351,surveys!X$1+1,FALSE)</f>
        <v>0.91893911792009964</v>
      </c>
      <c r="Y1806" s="4">
        <f>VLOOKUP($T1806,Sheet4!$H$1106:$M$1351,surveys!Y$1+1,FALSE)</f>
        <v>1</v>
      </c>
      <c r="Z1806" s="4">
        <f t="shared" si="85"/>
        <v>4</v>
      </c>
      <c r="AA1806" s="4" t="str">
        <f>VLOOKUP(T1806&amp;"-"&amp;Z1806,Sheet4!$W$2:$AA$1100,3,FALSE)</f>
        <v>Toulouse</v>
      </c>
      <c r="AB1806" s="4">
        <f>VLOOKUP(T1806&amp;"-"&amp;Z1806,Sheet4!$W$2:$AA$1100,4,FALSE)</f>
        <v>43.604259999999996</v>
      </c>
      <c r="AC1806" s="4">
        <f>VLOOKUP(T1806&amp;"-"&amp;Z1806,Sheet4!$W$2:$AA$1100,5,FALSE)</f>
        <v>1.44367</v>
      </c>
    </row>
    <row r="1807" spans="1:29">
      <c r="A1807" s="6">
        <v>40869</v>
      </c>
      <c r="B1807" s="7">
        <v>0.51611111111111108</v>
      </c>
      <c r="C1807" s="4" t="s">
        <v>1215</v>
      </c>
      <c r="D1807" s="4" t="s">
        <v>1214</v>
      </c>
      <c r="E1807" s="4" t="s">
        <v>44</v>
      </c>
      <c r="F1807" s="4">
        <v>4</v>
      </c>
      <c r="G1807" s="4">
        <v>5</v>
      </c>
      <c r="H1807" s="4">
        <v>5</v>
      </c>
      <c r="I1807" s="4">
        <v>4</v>
      </c>
      <c r="J1807" s="4">
        <v>5</v>
      </c>
      <c r="K1807" s="4">
        <v>4</v>
      </c>
      <c r="L1807" s="4">
        <v>5</v>
      </c>
      <c r="M1807" s="4">
        <v>5</v>
      </c>
      <c r="N1807" s="4">
        <v>4</v>
      </c>
      <c r="O1807" s="4">
        <v>4</v>
      </c>
      <c r="P1807" s="4">
        <v>5</v>
      </c>
      <c r="Q1807" s="9">
        <f t="shared" si="86"/>
        <v>1.1238425925925928E-2</v>
      </c>
      <c r="R1807" s="4">
        <f t="shared" si="84"/>
        <v>40869.516111111108</v>
      </c>
      <c r="S1807" s="4">
        <v>0.45369632691306672</v>
      </c>
      <c r="T1807" s="4" t="str">
        <f>VLOOKUP(E1807,Sheet2!$A$2:$E$137,5,FALSE)</f>
        <v>TR</v>
      </c>
      <c r="U1807" s="4">
        <f>VLOOKUP($T1807,Sheet4!$H$1106:$M$1351,surveys!U$1+1,FALSE)</f>
        <v>0.56282907227865631</v>
      </c>
      <c r="V1807" s="4">
        <f>VLOOKUP($T1807,Sheet4!$H$1106:$M$1351,surveys!V$1+1,FALSE)</f>
        <v>0.73998378440807921</v>
      </c>
      <c r="W1807" s="4">
        <f>VLOOKUP($T1807,Sheet4!$H$1106:$M$1351,surveys!W$1+1,FALSE)</f>
        <v>0.86593507285859772</v>
      </c>
      <c r="X1807" s="4">
        <f>VLOOKUP($T1807,Sheet4!$H$1106:$M$1351,surveys!X$1+1,FALSE)</f>
        <v>0.93709051462417825</v>
      </c>
      <c r="Y1807" s="4">
        <f>VLOOKUP($T1807,Sheet4!$H$1106:$M$1351,surveys!Y$1+1,FALSE)</f>
        <v>1</v>
      </c>
      <c r="Z1807" s="4">
        <f t="shared" si="85"/>
        <v>1</v>
      </c>
      <c r="AA1807" s="4" t="str">
        <f>VLOOKUP(T1807&amp;"-"&amp;Z1807,Sheet4!$W$2:$AA$1100,3,FALSE)</f>
        <v>Istanbul</v>
      </c>
      <c r="AB1807" s="4">
        <f>VLOOKUP(T1807&amp;"-"&amp;Z1807,Sheet4!$W$2:$AA$1100,4,FALSE)</f>
        <v>41.013840000000002</v>
      </c>
      <c r="AC1807" s="4">
        <f>VLOOKUP(T1807&amp;"-"&amp;Z1807,Sheet4!$W$2:$AA$1100,5,FALSE)</f>
        <v>28.949660000000002</v>
      </c>
    </row>
    <row r="1808" spans="1:29">
      <c r="A1808" s="6">
        <v>40869</v>
      </c>
      <c r="B1808" s="7">
        <v>0.53057870370370364</v>
      </c>
      <c r="C1808" s="4" t="s">
        <v>1213</v>
      </c>
      <c r="D1808" s="4" t="s">
        <v>1216</v>
      </c>
      <c r="E1808" s="4" t="s">
        <v>1223</v>
      </c>
      <c r="F1808" s="4">
        <v>4</v>
      </c>
      <c r="G1808" s="4">
        <v>4</v>
      </c>
      <c r="H1808" s="4">
        <v>5</v>
      </c>
      <c r="I1808" s="4">
        <v>1</v>
      </c>
      <c r="J1808" s="4">
        <v>5</v>
      </c>
      <c r="K1808" s="4">
        <v>5</v>
      </c>
      <c r="L1808" s="4">
        <v>0</v>
      </c>
      <c r="M1808" s="4">
        <v>5</v>
      </c>
      <c r="N1808" s="4">
        <v>5</v>
      </c>
      <c r="O1808" s="4">
        <v>5</v>
      </c>
      <c r="P1808" s="4">
        <v>5</v>
      </c>
      <c r="Q1808" s="9">
        <f t="shared" si="86"/>
        <v>2.0879629629629626E-2</v>
      </c>
      <c r="R1808" s="4">
        <f t="shared" si="84"/>
        <v>40869.530578703707</v>
      </c>
      <c r="S1808" s="4">
        <v>0.56884571474101642</v>
      </c>
      <c r="T1808" s="4" t="str">
        <f>VLOOKUP(E1808,Sheet2!$A$2:$E$137,5,FALSE)</f>
        <v>CN</v>
      </c>
      <c r="U1808" s="4">
        <f>VLOOKUP($T1808,Sheet4!$H$1106:$M$1351,surveys!U$1+1,FALSE)</f>
        <v>0.33972325385332736</v>
      </c>
      <c r="V1808" s="4">
        <f>VLOOKUP($T1808,Sheet4!$H$1106:$M$1351,surveys!V$1+1,FALSE)</f>
        <v>0.53188294944144943</v>
      </c>
      <c r="W1808" s="4">
        <f>VLOOKUP($T1808,Sheet4!$H$1106:$M$1351,surveys!W$1+1,FALSE)</f>
        <v>0.70584550719534345</v>
      </c>
      <c r="X1808" s="4">
        <f>VLOOKUP($T1808,Sheet4!$H$1106:$M$1351,surveys!X$1+1,FALSE)</f>
        <v>0.8721198864785511</v>
      </c>
      <c r="Y1808" s="4">
        <f>VLOOKUP($T1808,Sheet4!$H$1106:$M$1351,surveys!Y$1+1,FALSE)</f>
        <v>1</v>
      </c>
      <c r="Z1808" s="4">
        <f t="shared" si="85"/>
        <v>3</v>
      </c>
      <c r="AA1808" s="4" t="str">
        <f>VLOOKUP(T1808&amp;"-"&amp;Z1808,Sheet4!$W$2:$AA$1100,3,FALSE)</f>
        <v>Beijing</v>
      </c>
      <c r="AB1808" s="4">
        <f>VLOOKUP(T1808&amp;"-"&amp;Z1808,Sheet4!$W$2:$AA$1100,4,FALSE)</f>
        <v>39.907499999999999</v>
      </c>
      <c r="AC1808" s="4">
        <f>VLOOKUP(T1808&amp;"-"&amp;Z1808,Sheet4!$W$2:$AA$1100,5,FALSE)</f>
        <v>116.39722999999999</v>
      </c>
    </row>
    <row r="1809" spans="1:29">
      <c r="A1809" s="6">
        <v>40869</v>
      </c>
      <c r="B1809" s="7">
        <v>0.59921296296296289</v>
      </c>
      <c r="C1809" s="4" t="s">
        <v>1215</v>
      </c>
      <c r="D1809" s="4" t="s">
        <v>1216</v>
      </c>
      <c r="E1809" s="4" t="s">
        <v>33</v>
      </c>
      <c r="F1809" s="4">
        <v>3</v>
      </c>
      <c r="G1809" s="4">
        <v>4</v>
      </c>
      <c r="H1809" s="4">
        <v>5</v>
      </c>
      <c r="I1809" s="4">
        <v>3</v>
      </c>
      <c r="J1809" s="4">
        <v>5</v>
      </c>
      <c r="K1809" s="4">
        <v>5</v>
      </c>
      <c r="L1809" s="4">
        <v>5</v>
      </c>
      <c r="M1809" s="4">
        <v>5</v>
      </c>
      <c r="N1809" s="4">
        <v>4</v>
      </c>
      <c r="O1809" s="4">
        <v>4</v>
      </c>
      <c r="P1809" s="4">
        <v>5</v>
      </c>
      <c r="Q1809" s="9">
        <f t="shared" si="86"/>
        <v>6.9479166666666661E-2</v>
      </c>
      <c r="R1809" s="4">
        <f t="shared" si="84"/>
        <v>40869.599212962959</v>
      </c>
      <c r="S1809" s="4">
        <v>0.40138830519015745</v>
      </c>
      <c r="T1809" s="4" t="str">
        <f>VLOOKUP(E1809,Sheet2!$A$2:$E$137,5,FALSE)</f>
        <v>IT</v>
      </c>
      <c r="U1809" s="4">
        <f>VLOOKUP($T1809,Sheet4!$H$1106:$M$1351,surveys!U$1+1,FALSE)</f>
        <v>0.40073733113706772</v>
      </c>
      <c r="V1809" s="4">
        <f>VLOOKUP($T1809,Sheet4!$H$1106:$M$1351,surveys!V$1+1,FALSE)</f>
        <v>0.60502083075372182</v>
      </c>
      <c r="W1809" s="4">
        <f>VLOOKUP($T1809,Sheet4!$H$1106:$M$1351,surveys!W$1+1,FALSE)</f>
        <v>0.75963680320784854</v>
      </c>
      <c r="X1809" s="4">
        <f>VLOOKUP($T1809,Sheet4!$H$1106:$M$1351,surveys!X$1+1,FALSE)</f>
        <v>0.89491209934724891</v>
      </c>
      <c r="Y1809" s="4">
        <f>VLOOKUP($T1809,Sheet4!$H$1106:$M$1351,surveys!Y$1+1,FALSE)</f>
        <v>1</v>
      </c>
      <c r="Z1809" s="4">
        <f t="shared" si="85"/>
        <v>2</v>
      </c>
      <c r="AA1809" s="4" t="str">
        <f>VLOOKUP(T1809&amp;"-"&amp;Z1809,Sheet4!$W$2:$AA$1100,3,FALSE)</f>
        <v>Milan</v>
      </c>
      <c r="AB1809" s="4">
        <f>VLOOKUP(T1809&amp;"-"&amp;Z1809,Sheet4!$W$2:$AA$1100,4,FALSE)</f>
        <v>45.464269999999999</v>
      </c>
      <c r="AC1809" s="4">
        <f>VLOOKUP(T1809&amp;"-"&amp;Z1809,Sheet4!$W$2:$AA$1100,5,FALSE)</f>
        <v>9.1895100000000003</v>
      </c>
    </row>
    <row r="1810" spans="1:29">
      <c r="A1810" s="6">
        <v>40869</v>
      </c>
      <c r="B1810" s="7">
        <v>0.59936342592592595</v>
      </c>
      <c r="C1810" s="4" t="s">
        <v>1213</v>
      </c>
      <c r="D1810" s="4" t="s">
        <v>1217</v>
      </c>
      <c r="E1810" s="4" t="s">
        <v>33</v>
      </c>
      <c r="F1810" s="4">
        <v>2</v>
      </c>
      <c r="G1810" s="4">
        <v>4</v>
      </c>
      <c r="H1810" s="4">
        <v>1</v>
      </c>
      <c r="I1810" s="4">
        <v>3</v>
      </c>
      <c r="J1810" s="4">
        <v>5</v>
      </c>
      <c r="K1810" s="4">
        <v>2</v>
      </c>
      <c r="L1810" s="4">
        <v>2</v>
      </c>
      <c r="M1810" s="4">
        <v>4</v>
      </c>
      <c r="N1810" s="4">
        <v>3</v>
      </c>
      <c r="O1810" s="4">
        <v>4</v>
      </c>
      <c r="P1810" s="4">
        <v>2</v>
      </c>
      <c r="Q1810" s="9">
        <f t="shared" si="86"/>
        <v>6.9050925925925932E-2</v>
      </c>
      <c r="R1810" s="4">
        <f t="shared" si="84"/>
        <v>40869.599363425928</v>
      </c>
      <c r="S1810" s="4">
        <v>0.31042881547629264</v>
      </c>
      <c r="T1810" s="4" t="str">
        <f>VLOOKUP(E1810,Sheet2!$A$2:$E$137,5,FALSE)</f>
        <v>IT</v>
      </c>
      <c r="U1810" s="4">
        <f>VLOOKUP($T1810,Sheet4!$H$1106:$M$1351,surveys!U$1+1,FALSE)</f>
        <v>0.40073733113706772</v>
      </c>
      <c r="V1810" s="4">
        <f>VLOOKUP($T1810,Sheet4!$H$1106:$M$1351,surveys!V$1+1,FALSE)</f>
        <v>0.60502083075372182</v>
      </c>
      <c r="W1810" s="4">
        <f>VLOOKUP($T1810,Sheet4!$H$1106:$M$1351,surveys!W$1+1,FALSE)</f>
        <v>0.75963680320784854</v>
      </c>
      <c r="X1810" s="4">
        <f>VLOOKUP($T1810,Sheet4!$H$1106:$M$1351,surveys!X$1+1,FALSE)</f>
        <v>0.89491209934724891</v>
      </c>
      <c r="Y1810" s="4">
        <f>VLOOKUP($T1810,Sheet4!$H$1106:$M$1351,surveys!Y$1+1,FALSE)</f>
        <v>1</v>
      </c>
      <c r="Z1810" s="4">
        <f t="shared" si="85"/>
        <v>1</v>
      </c>
      <c r="AA1810" s="4" t="str">
        <f>VLOOKUP(T1810&amp;"-"&amp;Z1810,Sheet4!$W$2:$AA$1100,3,FALSE)</f>
        <v>Roma</v>
      </c>
      <c r="AB1810" s="4">
        <f>VLOOKUP(T1810&amp;"-"&amp;Z1810,Sheet4!$W$2:$AA$1100,4,FALSE)</f>
        <v>41.894739999999999</v>
      </c>
      <c r="AC1810" s="4">
        <f>VLOOKUP(T1810&amp;"-"&amp;Z1810,Sheet4!$W$2:$AA$1100,5,FALSE)</f>
        <v>12.4839</v>
      </c>
    </row>
    <row r="1811" spans="1:29">
      <c r="A1811" s="6">
        <v>40869</v>
      </c>
      <c r="B1811" s="7">
        <v>0.76200231481481484</v>
      </c>
      <c r="C1811" s="4" t="s">
        <v>1215</v>
      </c>
      <c r="D1811" s="4" t="s">
        <v>1214</v>
      </c>
      <c r="E1811" s="4" t="s">
        <v>44</v>
      </c>
      <c r="F1811" s="4">
        <v>1</v>
      </c>
      <c r="G1811" s="4">
        <v>1</v>
      </c>
      <c r="H1811" s="4">
        <v>1</v>
      </c>
      <c r="I1811" s="4">
        <v>1</v>
      </c>
      <c r="J1811" s="4">
        <v>1</v>
      </c>
      <c r="K1811" s="4">
        <v>1</v>
      </c>
      <c r="L1811" s="4">
        <v>1</v>
      </c>
      <c r="M1811" s="4">
        <v>1</v>
      </c>
      <c r="N1811" s="4">
        <v>1</v>
      </c>
      <c r="O1811" s="4">
        <v>1</v>
      </c>
      <c r="P1811" s="4">
        <v>1</v>
      </c>
      <c r="Q1811" s="9">
        <f t="shared" si="86"/>
        <v>4.3229166666666673E-2</v>
      </c>
      <c r="R1811" s="4">
        <f t="shared" si="84"/>
        <v>40869.762002314812</v>
      </c>
      <c r="S1811" s="4">
        <v>0.91988897212422094</v>
      </c>
      <c r="T1811" s="4" t="str">
        <f>VLOOKUP(E1811,Sheet2!$A$2:$E$137,5,FALSE)</f>
        <v>TR</v>
      </c>
      <c r="U1811" s="4">
        <f>VLOOKUP($T1811,Sheet4!$H$1106:$M$1351,surveys!U$1+1,FALSE)</f>
        <v>0.56282907227865631</v>
      </c>
      <c r="V1811" s="4">
        <f>VLOOKUP($T1811,Sheet4!$H$1106:$M$1351,surveys!V$1+1,FALSE)</f>
        <v>0.73998378440807921</v>
      </c>
      <c r="W1811" s="4">
        <f>VLOOKUP($T1811,Sheet4!$H$1106:$M$1351,surveys!W$1+1,FALSE)</f>
        <v>0.86593507285859772</v>
      </c>
      <c r="X1811" s="4">
        <f>VLOOKUP($T1811,Sheet4!$H$1106:$M$1351,surveys!X$1+1,FALSE)</f>
        <v>0.93709051462417825</v>
      </c>
      <c r="Y1811" s="4">
        <f>VLOOKUP($T1811,Sheet4!$H$1106:$M$1351,surveys!Y$1+1,FALSE)</f>
        <v>1</v>
      </c>
      <c r="Z1811" s="4">
        <f t="shared" si="85"/>
        <v>4</v>
      </c>
      <c r="AA1811" s="4" t="str">
        <f>VLOOKUP(T1811&amp;"-"&amp;Z1811,Sheet4!$W$2:$AA$1100,3,FALSE)</f>
        <v>Bursa</v>
      </c>
      <c r="AB1811" s="4">
        <f>VLOOKUP(T1811&amp;"-"&amp;Z1811,Sheet4!$W$2:$AA$1100,4,FALSE)</f>
        <v>40.191670000000002</v>
      </c>
      <c r="AC1811" s="4">
        <f>VLOOKUP(T1811&amp;"-"&amp;Z1811,Sheet4!$W$2:$AA$1100,5,FALSE)</f>
        <v>29.061109999999999</v>
      </c>
    </row>
    <row r="1812" spans="1:29">
      <c r="A1812" s="6">
        <v>40869</v>
      </c>
      <c r="B1812" s="7">
        <v>0.63847222222222222</v>
      </c>
      <c r="C1812" s="4" t="s">
        <v>1215</v>
      </c>
      <c r="D1812" s="4" t="s">
        <v>1217</v>
      </c>
      <c r="E1812" s="4" t="s">
        <v>123</v>
      </c>
      <c r="F1812" s="4">
        <v>4</v>
      </c>
      <c r="G1812" s="4">
        <v>5</v>
      </c>
      <c r="H1812" s="4">
        <v>5</v>
      </c>
      <c r="I1812" s="4">
        <v>4</v>
      </c>
      <c r="J1812" s="4">
        <v>5</v>
      </c>
      <c r="K1812" s="4">
        <v>5</v>
      </c>
      <c r="L1812" s="4">
        <v>3</v>
      </c>
      <c r="M1812" s="4">
        <v>5</v>
      </c>
      <c r="N1812" s="4">
        <v>5</v>
      </c>
      <c r="O1812" s="4">
        <v>5</v>
      </c>
      <c r="P1812" s="4">
        <v>4</v>
      </c>
      <c r="Q1812" s="9">
        <f t="shared" si="86"/>
        <v>2.6643518518518521E-2</v>
      </c>
      <c r="R1812" s="4">
        <f t="shared" si="84"/>
        <v>40869.638472222221</v>
      </c>
      <c r="S1812" s="4">
        <v>0.76411400649470895</v>
      </c>
      <c r="T1812" s="4" t="str">
        <f>VLOOKUP(E1812,Sheet2!$A$2:$E$137,5,FALSE)</f>
        <v>IN</v>
      </c>
      <c r="U1812" s="4">
        <f>VLOOKUP($T1812,Sheet4!$H$1106:$M$1351,surveys!U$1+1,FALSE)</f>
        <v>0.33680245405102799</v>
      </c>
      <c r="V1812" s="4">
        <f>VLOOKUP($T1812,Sheet4!$H$1106:$M$1351,surveys!V$1+1,FALSE)</f>
        <v>0.62679773153769558</v>
      </c>
      <c r="W1812" s="4">
        <f>VLOOKUP($T1812,Sheet4!$H$1106:$M$1351,surveys!W$1+1,FALSE)</f>
        <v>0.7622435059072814</v>
      </c>
      <c r="X1812" s="4">
        <f>VLOOKUP($T1812,Sheet4!$H$1106:$M$1351,surveys!X$1+1,FALSE)</f>
        <v>0.88514646425564791</v>
      </c>
      <c r="Y1812" s="4">
        <f>VLOOKUP($T1812,Sheet4!$H$1106:$M$1351,surveys!Y$1+1,FALSE)</f>
        <v>1</v>
      </c>
      <c r="Z1812" s="4">
        <f t="shared" si="85"/>
        <v>4</v>
      </c>
      <c r="AA1812" s="4" t="str">
        <f>VLOOKUP(T1812&amp;"-"&amp;Z1812,Sheet4!$W$2:$AA$1100,3,FALSE)</f>
        <v>Calcutta</v>
      </c>
      <c r="AB1812" s="4">
        <f>VLOOKUP(T1812&amp;"-"&amp;Z1812,Sheet4!$W$2:$AA$1100,4,FALSE)</f>
        <v>22.56972</v>
      </c>
      <c r="AC1812" s="4">
        <f>VLOOKUP(T1812&amp;"-"&amp;Z1812,Sheet4!$W$2:$AA$1100,5,FALSE)</f>
        <v>88.369720000000001</v>
      </c>
    </row>
    <row r="1813" spans="1:29">
      <c r="A1813" s="6">
        <v>40869</v>
      </c>
      <c r="B1813" s="7">
        <v>0.74960648148148146</v>
      </c>
      <c r="C1813" s="4" t="s">
        <v>1213</v>
      </c>
      <c r="D1813" s="4" t="s">
        <v>1214</v>
      </c>
      <c r="E1813" s="4" t="s">
        <v>11</v>
      </c>
      <c r="F1813" s="4">
        <v>5</v>
      </c>
      <c r="G1813" s="4">
        <v>2</v>
      </c>
      <c r="H1813" s="4">
        <v>2</v>
      </c>
      <c r="I1813" s="4">
        <v>4</v>
      </c>
      <c r="J1813" s="4">
        <v>4</v>
      </c>
      <c r="K1813" s="4">
        <v>4</v>
      </c>
      <c r="L1813" s="4">
        <v>0</v>
      </c>
      <c r="M1813" s="4">
        <v>3</v>
      </c>
      <c r="N1813" s="4">
        <v>5</v>
      </c>
      <c r="O1813" s="4">
        <v>4</v>
      </c>
      <c r="P1813" s="4">
        <v>3</v>
      </c>
      <c r="Q1813" s="9">
        <f t="shared" si="86"/>
        <v>3.4965277777777783E-2</v>
      </c>
      <c r="R1813" s="4">
        <f t="shared" si="84"/>
        <v>40869.749606481484</v>
      </c>
      <c r="S1813" s="4">
        <v>0.53956899289507909</v>
      </c>
      <c r="T1813" s="4" t="str">
        <f>VLOOKUP(E1813,Sheet2!$A$2:$E$137,5,FALSE)</f>
        <v>FR</v>
      </c>
      <c r="U1813" s="4">
        <f>VLOOKUP($T1813,Sheet4!$H$1106:$M$1351,surveys!U$1+1,FALSE)</f>
        <v>0.51193913659220647</v>
      </c>
      <c r="V1813" s="4">
        <f>VLOOKUP($T1813,Sheet4!$H$1106:$M$1351,surveys!V$1+1,FALSE)</f>
        <v>0.70220575033861143</v>
      </c>
      <c r="W1813" s="4">
        <f>VLOOKUP($T1813,Sheet4!$H$1106:$M$1351,surveys!W$1+1,FALSE)</f>
        <v>0.81527182039156842</v>
      </c>
      <c r="X1813" s="4">
        <f>VLOOKUP($T1813,Sheet4!$H$1106:$M$1351,surveys!X$1+1,FALSE)</f>
        <v>0.91893911792009964</v>
      </c>
      <c r="Y1813" s="4">
        <f>VLOOKUP($T1813,Sheet4!$H$1106:$M$1351,surveys!Y$1+1,FALSE)</f>
        <v>1</v>
      </c>
      <c r="Z1813" s="4">
        <f t="shared" si="85"/>
        <v>2</v>
      </c>
      <c r="AA1813" s="4" t="str">
        <f>VLOOKUP(T1813&amp;"-"&amp;Z1813,Sheet4!$W$2:$AA$1100,3,FALSE)</f>
        <v>Marseille</v>
      </c>
      <c r="AB1813" s="4">
        <f>VLOOKUP(T1813&amp;"-"&amp;Z1813,Sheet4!$W$2:$AA$1100,4,FALSE)</f>
        <v>43.296950000000002</v>
      </c>
      <c r="AC1813" s="4">
        <f>VLOOKUP(T1813&amp;"-"&amp;Z1813,Sheet4!$W$2:$AA$1100,5,FALSE)</f>
        <v>5.3810700000000002</v>
      </c>
    </row>
    <row r="1814" spans="1:29">
      <c r="A1814" s="6">
        <v>40869</v>
      </c>
      <c r="B1814" s="7">
        <v>0.87209490740740747</v>
      </c>
      <c r="C1814" s="4" t="s">
        <v>1215</v>
      </c>
      <c r="D1814" s="4" t="s">
        <v>1214</v>
      </c>
      <c r="E1814" s="4" t="s">
        <v>621</v>
      </c>
      <c r="F1814" s="4">
        <v>2</v>
      </c>
      <c r="G1814" s="4">
        <v>1</v>
      </c>
      <c r="H1814" s="4">
        <v>5</v>
      </c>
      <c r="I1814" s="4">
        <v>1</v>
      </c>
      <c r="J1814" s="4">
        <v>1</v>
      </c>
      <c r="K1814" s="4">
        <v>5</v>
      </c>
      <c r="L1814" s="4">
        <v>5</v>
      </c>
      <c r="M1814" s="4">
        <v>5</v>
      </c>
      <c r="N1814" s="4">
        <v>5</v>
      </c>
      <c r="O1814" s="4">
        <v>5</v>
      </c>
      <c r="P1814" s="4">
        <v>2</v>
      </c>
      <c r="Q1814" s="9">
        <f t="shared" si="86"/>
        <v>5.0081018518518511E-2</v>
      </c>
      <c r="R1814" s="4">
        <f t="shared" si="84"/>
        <v>40869.872094907405</v>
      </c>
      <c r="S1814" s="4">
        <v>0.53182682657509006</v>
      </c>
      <c r="T1814" s="4" t="str">
        <f>VLOOKUP(E1814,Sheet2!$A$2:$E$137,5,FALSE)</f>
        <v>AM</v>
      </c>
      <c r="U1814" s="4">
        <f>VLOOKUP($T1814,Sheet4!$H$1106:$M$1351,surveys!U$1+1,FALSE)</f>
        <v>0.76292915789884963</v>
      </c>
      <c r="V1814" s="4">
        <f>VLOOKUP($T1814,Sheet4!$H$1106:$M$1351,surveys!V$1+1,FALSE)</f>
        <v>0.86645521575806961</v>
      </c>
      <c r="W1814" s="4">
        <f>VLOOKUP($T1814,Sheet4!$H$1106:$M$1351,surveys!W$1+1,FALSE)</f>
        <v>0.93699172243649498</v>
      </c>
      <c r="X1814" s="4">
        <f>VLOOKUP($T1814,Sheet4!$H$1106:$M$1351,surveys!X$1+1,FALSE)</f>
        <v>0.97153715414799147</v>
      </c>
      <c r="Y1814" s="4">
        <f>VLOOKUP($T1814,Sheet4!$H$1106:$M$1351,surveys!Y$1+1,FALSE)</f>
        <v>1</v>
      </c>
      <c r="Z1814" s="4">
        <f t="shared" si="85"/>
        <v>1</v>
      </c>
      <c r="AA1814" s="4" t="str">
        <f>VLOOKUP(T1814&amp;"-"&amp;Z1814,Sheet4!$W$2:$AA$1100,3,FALSE)</f>
        <v>Yerevan</v>
      </c>
      <c r="AB1814" s="4">
        <f>VLOOKUP(T1814&amp;"-"&amp;Z1814,Sheet4!$W$2:$AA$1100,4,FALSE)</f>
        <v>40.181109999999997</v>
      </c>
      <c r="AC1814" s="4">
        <f>VLOOKUP(T1814&amp;"-"&amp;Z1814,Sheet4!$W$2:$AA$1100,5,FALSE)</f>
        <v>44.51361</v>
      </c>
    </row>
    <row r="1815" spans="1:29">
      <c r="A1815" s="6">
        <v>40869</v>
      </c>
      <c r="B1815" s="7">
        <v>0.91019675925925936</v>
      </c>
      <c r="C1815" s="4" t="s">
        <v>1215</v>
      </c>
      <c r="D1815" s="4" t="s">
        <v>1214</v>
      </c>
      <c r="E1815" s="4" t="s">
        <v>13</v>
      </c>
      <c r="F1815" s="4">
        <v>5</v>
      </c>
      <c r="G1815" s="4">
        <v>4</v>
      </c>
      <c r="H1815" s="4">
        <v>4</v>
      </c>
      <c r="I1815" s="4">
        <v>1</v>
      </c>
      <c r="J1815" s="4">
        <v>5</v>
      </c>
      <c r="K1815" s="4">
        <v>4</v>
      </c>
      <c r="L1815" s="4">
        <v>3</v>
      </c>
      <c r="M1815" s="4">
        <v>5</v>
      </c>
      <c r="N1815" s="4">
        <v>4</v>
      </c>
      <c r="O1815" s="4">
        <v>4</v>
      </c>
      <c r="P1815" s="4">
        <v>5</v>
      </c>
      <c r="Q1815" s="9">
        <f t="shared" si="86"/>
        <v>7.6273148148148151E-3</v>
      </c>
      <c r="R1815" s="4">
        <f t="shared" si="84"/>
        <v>40869.910196759258</v>
      </c>
      <c r="S1815" s="4">
        <v>0.57622968848001976</v>
      </c>
      <c r="T1815" s="4" t="str">
        <f>VLOOKUP(E1815,Sheet2!$A$2:$E$137,5,FALSE)</f>
        <v>GB</v>
      </c>
      <c r="U1815" s="4">
        <f>VLOOKUP($T1815,Sheet4!$H$1106:$M$1351,surveys!U$1+1,FALSE)</f>
        <v>0.43993408527720174</v>
      </c>
      <c r="V1815" s="4">
        <f>VLOOKUP($T1815,Sheet4!$H$1106:$M$1351,surveys!V$1+1,FALSE)</f>
        <v>0.87986817055440347</v>
      </c>
      <c r="W1815" s="4">
        <f>VLOOKUP($T1815,Sheet4!$H$1106:$M$1351,surveys!W$1+1,FALSE)</f>
        <v>0.93717230822503084</v>
      </c>
      <c r="X1815" s="4">
        <f>VLOOKUP($T1815,Sheet4!$H$1106:$M$1351,surveys!X$1+1,FALSE)</f>
        <v>0.97269979890956382</v>
      </c>
      <c r="Y1815" s="4">
        <f>VLOOKUP($T1815,Sheet4!$H$1106:$M$1351,surveys!Y$1+1,FALSE)</f>
        <v>1</v>
      </c>
      <c r="Z1815" s="4">
        <f t="shared" si="85"/>
        <v>2</v>
      </c>
      <c r="AA1815" s="4" t="str">
        <f>VLOOKUP(T1815&amp;"-"&amp;Z1815,Sheet4!$W$2:$AA$1100,3,FALSE)</f>
        <v>London</v>
      </c>
      <c r="AB1815" s="4">
        <f>VLOOKUP(T1815&amp;"-"&amp;Z1815,Sheet4!$W$2:$AA$1100,4,FALSE)</f>
        <v>51.50853</v>
      </c>
      <c r="AC1815" s="4">
        <f>VLOOKUP(T1815&amp;"-"&amp;Z1815,Sheet4!$W$2:$AA$1100,5,FALSE)</f>
        <v>-0.12573999999999999</v>
      </c>
    </row>
    <row r="1816" spans="1:29">
      <c r="A1816" s="6">
        <v>40869</v>
      </c>
      <c r="B1816" s="7">
        <v>0.91468749999999999</v>
      </c>
      <c r="C1816" s="4" t="s">
        <v>1215</v>
      </c>
      <c r="D1816" s="4" t="s">
        <v>1216</v>
      </c>
      <c r="E1816" s="4" t="s">
        <v>11</v>
      </c>
      <c r="F1816" s="4">
        <v>3</v>
      </c>
      <c r="G1816" s="4">
        <v>2</v>
      </c>
      <c r="H1816" s="4">
        <v>3</v>
      </c>
      <c r="I1816" s="4">
        <v>4</v>
      </c>
      <c r="J1816" s="4">
        <v>3</v>
      </c>
      <c r="K1816" s="4">
        <v>2</v>
      </c>
      <c r="L1816" s="4">
        <v>1</v>
      </c>
      <c r="M1816" s="4">
        <v>4</v>
      </c>
      <c r="N1816" s="4">
        <v>3</v>
      </c>
      <c r="O1816" s="4">
        <v>2</v>
      </c>
      <c r="P1816" s="4">
        <v>2</v>
      </c>
      <c r="Q1816" s="9">
        <f t="shared" si="86"/>
        <v>1.0590277777777777E-2</v>
      </c>
      <c r="R1816" s="4">
        <f t="shared" si="84"/>
        <v>40869.914687500001</v>
      </c>
      <c r="S1816" s="4">
        <v>1.3001390893242259E-2</v>
      </c>
      <c r="T1816" s="4" t="str">
        <f>VLOOKUP(E1816,Sheet2!$A$2:$E$137,5,FALSE)</f>
        <v>FR</v>
      </c>
      <c r="U1816" s="4">
        <f>VLOOKUP($T1816,Sheet4!$H$1106:$M$1351,surveys!U$1+1,FALSE)</f>
        <v>0.51193913659220647</v>
      </c>
      <c r="V1816" s="4">
        <f>VLOOKUP($T1816,Sheet4!$H$1106:$M$1351,surveys!V$1+1,FALSE)</f>
        <v>0.70220575033861143</v>
      </c>
      <c r="W1816" s="4">
        <f>VLOOKUP($T1816,Sheet4!$H$1106:$M$1351,surveys!W$1+1,FALSE)</f>
        <v>0.81527182039156842</v>
      </c>
      <c r="X1816" s="4">
        <f>VLOOKUP($T1816,Sheet4!$H$1106:$M$1351,surveys!X$1+1,FALSE)</f>
        <v>0.91893911792009964</v>
      </c>
      <c r="Y1816" s="4">
        <f>VLOOKUP($T1816,Sheet4!$H$1106:$M$1351,surveys!Y$1+1,FALSE)</f>
        <v>1</v>
      </c>
      <c r="Z1816" s="4">
        <f t="shared" si="85"/>
        <v>1</v>
      </c>
      <c r="AA1816" s="4" t="str">
        <f>VLOOKUP(T1816&amp;"-"&amp;Z1816,Sheet4!$W$2:$AA$1100,3,FALSE)</f>
        <v>Paris</v>
      </c>
      <c r="AB1816" s="4">
        <f>VLOOKUP(T1816&amp;"-"&amp;Z1816,Sheet4!$W$2:$AA$1100,4,FALSE)</f>
        <v>48.853409999999997</v>
      </c>
      <c r="AC1816" s="4">
        <f>VLOOKUP(T1816&amp;"-"&amp;Z1816,Sheet4!$W$2:$AA$1100,5,FALSE)</f>
        <v>2.3488000000000002</v>
      </c>
    </row>
    <row r="1817" spans="1:29">
      <c r="A1817" s="6">
        <v>40869</v>
      </c>
      <c r="B1817" s="7">
        <v>0.93414351851851851</v>
      </c>
      <c r="C1817" s="4" t="s">
        <v>1215</v>
      </c>
      <c r="D1817" s="4" t="s">
        <v>1217</v>
      </c>
      <c r="E1817" s="4" t="s">
        <v>13</v>
      </c>
      <c r="F1817" s="4">
        <v>5</v>
      </c>
      <c r="G1817" s="4">
        <v>5</v>
      </c>
      <c r="H1817" s="4">
        <v>5</v>
      </c>
      <c r="I1817" s="4">
        <v>5</v>
      </c>
      <c r="J1817" s="4">
        <v>5</v>
      </c>
      <c r="K1817" s="4">
        <v>5</v>
      </c>
      <c r="L1817" s="4">
        <v>5</v>
      </c>
      <c r="M1817" s="4">
        <v>5</v>
      </c>
      <c r="N1817" s="4">
        <v>5</v>
      </c>
      <c r="O1817" s="4">
        <v>5</v>
      </c>
      <c r="P1817" s="4">
        <v>5</v>
      </c>
      <c r="Q1817" s="9">
        <f t="shared" si="86"/>
        <v>2.3831018518518519E-2</v>
      </c>
      <c r="R1817" s="4">
        <f t="shared" si="84"/>
        <v>40869.93414351852</v>
      </c>
      <c r="S1817" s="4">
        <v>0.99220341398079182</v>
      </c>
      <c r="T1817" s="4" t="str">
        <f>VLOOKUP(E1817,Sheet2!$A$2:$E$137,5,FALSE)</f>
        <v>GB</v>
      </c>
      <c r="U1817" s="4">
        <f>VLOOKUP($T1817,Sheet4!$H$1106:$M$1351,surveys!U$1+1,FALSE)</f>
        <v>0.43993408527720174</v>
      </c>
      <c r="V1817" s="4">
        <f>VLOOKUP($T1817,Sheet4!$H$1106:$M$1351,surveys!V$1+1,FALSE)</f>
        <v>0.87986817055440347</v>
      </c>
      <c r="W1817" s="4">
        <f>VLOOKUP($T1817,Sheet4!$H$1106:$M$1351,surveys!W$1+1,FALSE)</f>
        <v>0.93717230822503084</v>
      </c>
      <c r="X1817" s="4">
        <f>VLOOKUP($T1817,Sheet4!$H$1106:$M$1351,surveys!X$1+1,FALSE)</f>
        <v>0.97269979890956382</v>
      </c>
      <c r="Y1817" s="4">
        <f>VLOOKUP($T1817,Sheet4!$H$1106:$M$1351,surveys!Y$1+1,FALSE)</f>
        <v>1</v>
      </c>
      <c r="Z1817" s="4">
        <f t="shared" si="85"/>
        <v>5</v>
      </c>
      <c r="AA1817" s="4" t="str">
        <f>VLOOKUP(T1817&amp;"-"&amp;Z1817,Sheet4!$W$2:$AA$1100,3,FALSE)</f>
        <v>Liverpool</v>
      </c>
      <c r="AB1817" s="4">
        <f>VLOOKUP(T1817&amp;"-"&amp;Z1817,Sheet4!$W$2:$AA$1100,4,FALSE)</f>
        <v>53.410580000000003</v>
      </c>
      <c r="AC1817" s="4">
        <f>VLOOKUP(T1817&amp;"-"&amp;Z1817,Sheet4!$W$2:$AA$1100,5,FALSE)</f>
        <v>-2.9779399999999998</v>
      </c>
    </row>
    <row r="1818" spans="1:29">
      <c r="A1818" s="6">
        <v>40868</v>
      </c>
      <c r="B1818" s="7">
        <v>0.19790509259259259</v>
      </c>
      <c r="C1818" s="4" t="s">
        <v>1215</v>
      </c>
      <c r="D1818" s="4" t="s">
        <v>1214</v>
      </c>
      <c r="E1818" s="4" t="s">
        <v>23</v>
      </c>
      <c r="F1818" s="4">
        <v>5</v>
      </c>
      <c r="G1818" s="4">
        <v>5</v>
      </c>
      <c r="H1818" s="4">
        <v>5</v>
      </c>
      <c r="I1818" s="4">
        <v>5</v>
      </c>
      <c r="J1818" s="4">
        <v>5</v>
      </c>
      <c r="K1818" s="4">
        <v>5</v>
      </c>
      <c r="L1818" s="4">
        <v>5</v>
      </c>
      <c r="M1818" s="4">
        <v>5</v>
      </c>
      <c r="N1818" s="4">
        <v>5</v>
      </c>
      <c r="O1818" s="4">
        <v>5</v>
      </c>
      <c r="P1818" s="4">
        <v>5</v>
      </c>
      <c r="Q1818" s="9">
        <f t="shared" si="86"/>
        <v>6.8437499999999998E-2</v>
      </c>
      <c r="R1818" s="4">
        <f t="shared" si="84"/>
        <v>40868.197905092595</v>
      </c>
      <c r="S1818" s="4">
        <v>0.61689191724869286</v>
      </c>
      <c r="T1818" s="4" t="str">
        <f>VLOOKUP(E1818,Sheet2!$A$2:$E$137,5,FALSE)</f>
        <v>CA</v>
      </c>
      <c r="U1818" s="4">
        <f>VLOOKUP($T1818,Sheet4!$H$1106:$M$1351,surveys!U$1+1,FALSE)</f>
        <v>0.39929817507859233</v>
      </c>
      <c r="V1818" s="4">
        <f>VLOOKUP($T1818,Sheet4!$H$1106:$M$1351,surveys!V$1+1,FALSE)</f>
        <v>0.68226808593455113</v>
      </c>
      <c r="W1818" s="4">
        <f>VLOOKUP($T1818,Sheet4!$H$1106:$M$1351,surveys!W$1+1,FALSE)</f>
        <v>0.8413893511967715</v>
      </c>
      <c r="X1818" s="4">
        <f>VLOOKUP($T1818,Sheet4!$H$1106:$M$1351,surveys!X$1+1,FALSE)</f>
        <v>0.92969032990429024</v>
      </c>
      <c r="Y1818" s="4">
        <f>VLOOKUP($T1818,Sheet4!$H$1106:$M$1351,surveys!Y$1+1,FALSE)</f>
        <v>1</v>
      </c>
      <c r="Z1818" s="4">
        <f t="shared" si="85"/>
        <v>2</v>
      </c>
      <c r="AA1818" s="4" t="str">
        <f>VLOOKUP(T1818&amp;"-"&amp;Z1818,Sheet4!$W$2:$AA$1100,3,FALSE)</f>
        <v>Montreal</v>
      </c>
      <c r="AB1818" s="4">
        <f>VLOOKUP(T1818&amp;"-"&amp;Z1818,Sheet4!$W$2:$AA$1100,4,FALSE)</f>
        <v>45.508839999999999</v>
      </c>
      <c r="AC1818" s="4">
        <f>VLOOKUP(T1818&amp;"-"&amp;Z1818,Sheet4!$W$2:$AA$1100,5,FALSE)</f>
        <v>-73.587810000000005</v>
      </c>
    </row>
    <row r="1819" spans="1:29">
      <c r="A1819" s="6">
        <v>40868</v>
      </c>
      <c r="B1819" s="7">
        <v>0.23230324074074074</v>
      </c>
      <c r="C1819" s="4" t="s">
        <v>1213</v>
      </c>
      <c r="D1819" s="4" t="s">
        <v>1218</v>
      </c>
      <c r="E1819" s="4" t="s">
        <v>17</v>
      </c>
      <c r="F1819" s="4">
        <v>4</v>
      </c>
      <c r="G1819" s="4">
        <v>2</v>
      </c>
      <c r="H1819" s="4">
        <v>2</v>
      </c>
      <c r="I1819" s="4">
        <v>5</v>
      </c>
      <c r="J1819" s="4">
        <v>4</v>
      </c>
      <c r="K1819" s="4">
        <v>4</v>
      </c>
      <c r="L1819" s="4">
        <v>4</v>
      </c>
      <c r="M1819" s="4">
        <v>5</v>
      </c>
      <c r="N1819" s="4">
        <v>1</v>
      </c>
      <c r="O1819" s="4">
        <v>1</v>
      </c>
      <c r="P1819" s="4">
        <v>1</v>
      </c>
      <c r="Q1819" s="9">
        <f t="shared" si="86"/>
        <v>2.269675925925926E-2</v>
      </c>
      <c r="R1819" s="4">
        <f t="shared" si="84"/>
        <v>40868.232303240744</v>
      </c>
      <c r="S1819" s="4">
        <v>0.99580404263744904</v>
      </c>
      <c r="T1819" s="4" t="str">
        <f>VLOOKUP(E1819,Sheet2!$A$2:$E$137,5,FALSE)</f>
        <v>AU</v>
      </c>
      <c r="U1819" s="4">
        <f>VLOOKUP($T1819,Sheet4!$H$1106:$M$1351,surveys!U$1+1,FALSE)</f>
        <v>0.37870730546462306</v>
      </c>
      <c r="V1819" s="4">
        <f>VLOOKUP($T1819,Sheet4!$H$1106:$M$1351,surveys!V$1+1,FALSE)</f>
        <v>0.70016181281367551</v>
      </c>
      <c r="W1819" s="4">
        <f>VLOOKUP($T1819,Sheet4!$H$1106:$M$1351,surveys!W$1+1,FALSE)</f>
        <v>0.82483308340835682</v>
      </c>
      <c r="X1819" s="4">
        <f>VLOOKUP($T1819,Sheet4!$H$1106:$M$1351,surveys!X$1+1,FALSE)</f>
        <v>0.91739988860880706</v>
      </c>
      <c r="Y1819" s="4">
        <f>VLOOKUP($T1819,Sheet4!$H$1106:$M$1351,surveys!Y$1+1,FALSE)</f>
        <v>1</v>
      </c>
      <c r="Z1819" s="4">
        <f t="shared" si="85"/>
        <v>5</v>
      </c>
      <c r="AA1819" s="4" t="str">
        <f>VLOOKUP(T1819&amp;"-"&amp;Z1819,Sheet4!$W$2:$AA$1100,3,FALSE)</f>
        <v>Brisbane</v>
      </c>
      <c r="AB1819" s="4">
        <f>VLOOKUP(T1819&amp;"-"&amp;Z1819,Sheet4!$W$2:$AA$1100,4,FALSE)</f>
        <v>-27.467939999999999</v>
      </c>
      <c r="AC1819" s="4">
        <f>VLOOKUP(T1819&amp;"-"&amp;Z1819,Sheet4!$W$2:$AA$1100,5,FALSE)</f>
        <v>153.02808999999999</v>
      </c>
    </row>
    <row r="1820" spans="1:29">
      <c r="A1820" s="6">
        <v>40868</v>
      </c>
      <c r="B1820" s="7">
        <v>0.36575231481481479</v>
      </c>
      <c r="C1820" s="4" t="s">
        <v>1213</v>
      </c>
      <c r="D1820" s="4" t="s">
        <v>1217</v>
      </c>
      <c r="E1820" s="4" t="s">
        <v>44</v>
      </c>
      <c r="F1820" s="4">
        <v>1</v>
      </c>
      <c r="G1820" s="4">
        <v>1</v>
      </c>
      <c r="H1820" s="4">
        <v>1</v>
      </c>
      <c r="I1820" s="4">
        <v>1</v>
      </c>
      <c r="J1820" s="4">
        <v>1</v>
      </c>
      <c r="K1820" s="4">
        <v>1</v>
      </c>
      <c r="L1820" s="4">
        <v>1</v>
      </c>
      <c r="M1820" s="4">
        <v>1</v>
      </c>
      <c r="N1820" s="4">
        <v>1</v>
      </c>
      <c r="O1820" s="4">
        <v>1</v>
      </c>
      <c r="P1820" s="4">
        <v>1</v>
      </c>
      <c r="Q1820" s="9">
        <f t="shared" si="86"/>
        <v>4.5312499999999999E-2</v>
      </c>
      <c r="R1820" s="4">
        <f t="shared" si="84"/>
        <v>40868.365752314814</v>
      </c>
      <c r="S1820" s="4">
        <v>0.97605058620275909</v>
      </c>
      <c r="T1820" s="4" t="str">
        <f>VLOOKUP(E1820,Sheet2!$A$2:$E$137,5,FALSE)</f>
        <v>TR</v>
      </c>
      <c r="U1820" s="4">
        <f>VLOOKUP($T1820,Sheet4!$H$1106:$M$1351,surveys!U$1+1,FALSE)</f>
        <v>0.56282907227865631</v>
      </c>
      <c r="V1820" s="4">
        <f>VLOOKUP($T1820,Sheet4!$H$1106:$M$1351,surveys!V$1+1,FALSE)</f>
        <v>0.73998378440807921</v>
      </c>
      <c r="W1820" s="4">
        <f>VLOOKUP($T1820,Sheet4!$H$1106:$M$1351,surveys!W$1+1,FALSE)</f>
        <v>0.86593507285859772</v>
      </c>
      <c r="X1820" s="4">
        <f>VLOOKUP($T1820,Sheet4!$H$1106:$M$1351,surveys!X$1+1,FALSE)</f>
        <v>0.93709051462417825</v>
      </c>
      <c r="Y1820" s="4">
        <f>VLOOKUP($T1820,Sheet4!$H$1106:$M$1351,surveys!Y$1+1,FALSE)</f>
        <v>1</v>
      </c>
      <c r="Z1820" s="4">
        <f t="shared" si="85"/>
        <v>5</v>
      </c>
      <c r="AA1820" s="4" t="str">
        <f>VLOOKUP(T1820&amp;"-"&amp;Z1820,Sheet4!$W$2:$AA$1100,3,FALSE)</f>
        <v>Adana</v>
      </c>
      <c r="AB1820" s="4">
        <f>VLOOKUP(T1820&amp;"-"&amp;Z1820,Sheet4!$W$2:$AA$1100,4,FALSE)</f>
        <v>37.001669999999997</v>
      </c>
      <c r="AC1820" s="4">
        <f>VLOOKUP(T1820&amp;"-"&amp;Z1820,Sheet4!$W$2:$AA$1100,5,FALSE)</f>
        <v>35.328890000000001</v>
      </c>
    </row>
    <row r="1821" spans="1:29">
      <c r="A1821" s="6">
        <v>40868</v>
      </c>
      <c r="B1821" s="7">
        <v>0.4392476851851852</v>
      </c>
      <c r="C1821" s="4" t="s">
        <v>1215</v>
      </c>
      <c r="D1821" s="4" t="s">
        <v>1216</v>
      </c>
      <c r="E1821" s="4" t="s">
        <v>11</v>
      </c>
      <c r="F1821" s="4">
        <v>3</v>
      </c>
      <c r="G1821" s="4">
        <v>2</v>
      </c>
      <c r="H1821" s="4">
        <v>4</v>
      </c>
      <c r="I1821" s="4">
        <v>3</v>
      </c>
      <c r="J1821" s="4">
        <v>4</v>
      </c>
      <c r="K1821" s="4">
        <v>5</v>
      </c>
      <c r="L1821" s="4">
        <v>3</v>
      </c>
      <c r="M1821" s="4">
        <v>4</v>
      </c>
      <c r="N1821" s="4">
        <v>5</v>
      </c>
      <c r="O1821" s="4">
        <v>2</v>
      </c>
      <c r="P1821" s="4">
        <v>5</v>
      </c>
      <c r="Q1821" s="9">
        <f t="shared" si="86"/>
        <v>2.8067129629629626E-2</v>
      </c>
      <c r="R1821" s="4">
        <f t="shared" si="84"/>
        <v>40868.439247685186</v>
      </c>
      <c r="S1821" s="4">
        <v>0.6445619476189961</v>
      </c>
      <c r="T1821" s="4" t="str">
        <f>VLOOKUP(E1821,Sheet2!$A$2:$E$137,5,FALSE)</f>
        <v>FR</v>
      </c>
      <c r="U1821" s="4">
        <f>VLOOKUP($T1821,Sheet4!$H$1106:$M$1351,surveys!U$1+1,FALSE)</f>
        <v>0.51193913659220647</v>
      </c>
      <c r="V1821" s="4">
        <f>VLOOKUP($T1821,Sheet4!$H$1106:$M$1351,surveys!V$1+1,FALSE)</f>
        <v>0.70220575033861143</v>
      </c>
      <c r="W1821" s="4">
        <f>VLOOKUP($T1821,Sheet4!$H$1106:$M$1351,surveys!W$1+1,FALSE)</f>
        <v>0.81527182039156842</v>
      </c>
      <c r="X1821" s="4">
        <f>VLOOKUP($T1821,Sheet4!$H$1106:$M$1351,surveys!X$1+1,FALSE)</f>
        <v>0.91893911792009964</v>
      </c>
      <c r="Y1821" s="4">
        <f>VLOOKUP($T1821,Sheet4!$H$1106:$M$1351,surveys!Y$1+1,FALSE)</f>
        <v>1</v>
      </c>
      <c r="Z1821" s="4">
        <f t="shared" si="85"/>
        <v>2</v>
      </c>
      <c r="AA1821" s="4" t="str">
        <f>VLOOKUP(T1821&amp;"-"&amp;Z1821,Sheet4!$W$2:$AA$1100,3,FALSE)</f>
        <v>Marseille</v>
      </c>
      <c r="AB1821" s="4">
        <f>VLOOKUP(T1821&amp;"-"&amp;Z1821,Sheet4!$W$2:$AA$1100,4,FALSE)</f>
        <v>43.296950000000002</v>
      </c>
      <c r="AC1821" s="4">
        <f>VLOOKUP(T1821&amp;"-"&amp;Z1821,Sheet4!$W$2:$AA$1100,5,FALSE)</f>
        <v>5.3810700000000002</v>
      </c>
    </row>
    <row r="1822" spans="1:29">
      <c r="A1822" s="6">
        <v>40868</v>
      </c>
      <c r="B1822" s="7">
        <v>0.47913194444444446</v>
      </c>
      <c r="C1822" s="4" t="s">
        <v>1215</v>
      </c>
      <c r="D1822" s="4" t="s">
        <v>1219</v>
      </c>
      <c r="E1822" s="4" t="s">
        <v>33</v>
      </c>
      <c r="F1822" s="4">
        <v>1</v>
      </c>
      <c r="G1822" s="4">
        <v>1</v>
      </c>
      <c r="H1822" s="4">
        <v>1</v>
      </c>
      <c r="I1822" s="4">
        <v>1</v>
      </c>
      <c r="J1822" s="4">
        <v>1</v>
      </c>
      <c r="K1822" s="4">
        <v>2</v>
      </c>
      <c r="L1822" s="4">
        <v>1</v>
      </c>
      <c r="M1822" s="4">
        <v>3</v>
      </c>
      <c r="N1822" s="4">
        <v>1</v>
      </c>
      <c r="O1822" s="4">
        <v>1</v>
      </c>
      <c r="P1822" s="4">
        <v>1</v>
      </c>
      <c r="Q1822" s="9">
        <f t="shared" si="86"/>
        <v>5.5370370370370375E-2</v>
      </c>
      <c r="R1822" s="4">
        <f t="shared" si="84"/>
        <v>40868.479131944441</v>
      </c>
      <c r="S1822" s="4">
        <v>0.52047000874090665</v>
      </c>
      <c r="T1822" s="4" t="str">
        <f>VLOOKUP(E1822,Sheet2!$A$2:$E$137,5,FALSE)</f>
        <v>IT</v>
      </c>
      <c r="U1822" s="4">
        <f>VLOOKUP($T1822,Sheet4!$H$1106:$M$1351,surveys!U$1+1,FALSE)</f>
        <v>0.40073733113706772</v>
      </c>
      <c r="V1822" s="4">
        <f>VLOOKUP($T1822,Sheet4!$H$1106:$M$1351,surveys!V$1+1,FALSE)</f>
        <v>0.60502083075372182</v>
      </c>
      <c r="W1822" s="4">
        <f>VLOOKUP($T1822,Sheet4!$H$1106:$M$1351,surveys!W$1+1,FALSE)</f>
        <v>0.75963680320784854</v>
      </c>
      <c r="X1822" s="4">
        <f>VLOOKUP($T1822,Sheet4!$H$1106:$M$1351,surveys!X$1+1,FALSE)</f>
        <v>0.89491209934724891</v>
      </c>
      <c r="Y1822" s="4">
        <f>VLOOKUP($T1822,Sheet4!$H$1106:$M$1351,surveys!Y$1+1,FALSE)</f>
        <v>1</v>
      </c>
      <c r="Z1822" s="4">
        <f t="shared" si="85"/>
        <v>2</v>
      </c>
      <c r="AA1822" s="4" t="str">
        <f>VLOOKUP(T1822&amp;"-"&amp;Z1822,Sheet4!$W$2:$AA$1100,3,FALSE)</f>
        <v>Milan</v>
      </c>
      <c r="AB1822" s="4">
        <f>VLOOKUP(T1822&amp;"-"&amp;Z1822,Sheet4!$W$2:$AA$1100,4,FALSE)</f>
        <v>45.464269999999999</v>
      </c>
      <c r="AC1822" s="4">
        <f>VLOOKUP(T1822&amp;"-"&amp;Z1822,Sheet4!$W$2:$AA$1100,5,FALSE)</f>
        <v>9.1895100000000003</v>
      </c>
    </row>
    <row r="1823" spans="1:29">
      <c r="A1823" s="6">
        <v>40868</v>
      </c>
      <c r="B1823" s="7">
        <v>0.56030092592592595</v>
      </c>
      <c r="C1823" s="4" t="s">
        <v>1213</v>
      </c>
      <c r="D1823" s="4" t="s">
        <v>1216</v>
      </c>
      <c r="E1823" s="4" t="s">
        <v>42</v>
      </c>
      <c r="F1823" s="4">
        <v>4</v>
      </c>
      <c r="G1823" s="4">
        <v>4</v>
      </c>
      <c r="H1823" s="4">
        <v>4</v>
      </c>
      <c r="I1823" s="4">
        <v>3</v>
      </c>
      <c r="J1823" s="4">
        <v>4</v>
      </c>
      <c r="K1823" s="4">
        <v>3</v>
      </c>
      <c r="L1823" s="4">
        <v>3</v>
      </c>
      <c r="M1823" s="4">
        <v>5</v>
      </c>
      <c r="N1823" s="4">
        <v>4</v>
      </c>
      <c r="O1823" s="4">
        <v>2</v>
      </c>
      <c r="P1823" s="4">
        <v>4</v>
      </c>
      <c r="Q1823" s="9">
        <f t="shared" si="86"/>
        <v>4.1967592592592591E-2</v>
      </c>
      <c r="R1823" s="4">
        <f t="shared" si="84"/>
        <v>40868.560300925928</v>
      </c>
      <c r="S1823" s="4">
        <v>0.10921146512578606</v>
      </c>
      <c r="T1823" s="4" t="str">
        <f>VLOOKUP(E1823,Sheet2!$A$2:$E$137,5,FALSE)</f>
        <v>SE</v>
      </c>
      <c r="U1823" s="4">
        <f>VLOOKUP($T1823,Sheet4!$H$1106:$M$1351,surveys!U$1+1,FALSE)</f>
        <v>0.55292840835143986</v>
      </c>
      <c r="V1823" s="4">
        <f>VLOOKUP($T1823,Sheet4!$H$1106:$M$1351,surveys!V$1+1,FALSE)</f>
        <v>0.77531759074415163</v>
      </c>
      <c r="W1823" s="4">
        <f>VLOOKUP($T1823,Sheet4!$H$1106:$M$1351,surveys!W$1+1,FALSE)</f>
        <v>0.89070599005150708</v>
      </c>
      <c r="X1823" s="4">
        <f>VLOOKUP($T1823,Sheet4!$H$1106:$M$1351,surveys!X$1+1,FALSE)</f>
        <v>0.9470590181653743</v>
      </c>
      <c r="Y1823" s="4">
        <f>VLOOKUP($T1823,Sheet4!$H$1106:$M$1351,surveys!Y$1+1,FALSE)</f>
        <v>1</v>
      </c>
      <c r="Z1823" s="4">
        <f t="shared" si="85"/>
        <v>1</v>
      </c>
      <c r="AA1823" s="4" t="str">
        <f>VLOOKUP(T1823&amp;"-"&amp;Z1823,Sheet4!$W$2:$AA$1100,3,FALSE)</f>
        <v>Stockholm</v>
      </c>
      <c r="AB1823" s="4">
        <f>VLOOKUP(T1823&amp;"-"&amp;Z1823,Sheet4!$W$2:$AA$1100,4,FALSE)</f>
        <v>59.33258</v>
      </c>
      <c r="AC1823" s="4">
        <f>VLOOKUP(T1823&amp;"-"&amp;Z1823,Sheet4!$W$2:$AA$1100,5,FALSE)</f>
        <v>18.064900000000002</v>
      </c>
    </row>
    <row r="1824" spans="1:29">
      <c r="A1824" s="6">
        <v>40868</v>
      </c>
      <c r="B1824" s="7">
        <v>0.60497685185185179</v>
      </c>
      <c r="C1824" s="4" t="s">
        <v>1213</v>
      </c>
      <c r="D1824" s="4" t="s">
        <v>1218</v>
      </c>
      <c r="E1824" s="4" t="s">
        <v>111</v>
      </c>
      <c r="F1824" s="4">
        <v>1</v>
      </c>
      <c r="G1824" s="4">
        <v>3</v>
      </c>
      <c r="H1824" s="4">
        <v>5</v>
      </c>
      <c r="I1824" s="4">
        <v>4</v>
      </c>
      <c r="J1824" s="4">
        <v>1</v>
      </c>
      <c r="K1824" s="4">
        <v>5</v>
      </c>
      <c r="L1824" s="4">
        <v>2</v>
      </c>
      <c r="M1824" s="4">
        <v>3</v>
      </c>
      <c r="N1824" s="4">
        <v>5</v>
      </c>
      <c r="O1824" s="4">
        <v>1</v>
      </c>
      <c r="P1824" s="4">
        <v>3</v>
      </c>
      <c r="Q1824" s="9">
        <f t="shared" si="86"/>
        <v>3.37962962962963E-3</v>
      </c>
      <c r="R1824" s="4">
        <f t="shared" si="84"/>
        <v>40868.60497685185</v>
      </c>
      <c r="S1824" s="4">
        <v>0.10952032142402368</v>
      </c>
      <c r="T1824" s="4" t="str">
        <f>VLOOKUP(E1824,Sheet2!$A$2:$E$137,5,FALSE)</f>
        <v>LU</v>
      </c>
      <c r="U1824" s="4">
        <f>VLOOKUP($T1824,Sheet4!$H$1106:$M$1351,surveys!U$1+1,FALSE)</f>
        <v>0.55360713847397791</v>
      </c>
      <c r="V1824" s="4">
        <f>VLOOKUP($T1824,Sheet4!$H$1106:$M$1351,surveys!V$1+1,FALSE)</f>
        <v>0.75739439924341412</v>
      </c>
      <c r="W1824" s="4">
        <f>VLOOKUP($T1824,Sheet4!$H$1106:$M$1351,surveys!W$1+1,FALSE)</f>
        <v>0.88743619916688921</v>
      </c>
      <c r="X1824" s="4">
        <f>VLOOKUP($T1824,Sheet4!$H$1106:$M$1351,surveys!X$1+1,FALSE)</f>
        <v>0.94630983922551015</v>
      </c>
      <c r="Y1824" s="4">
        <f>VLOOKUP($T1824,Sheet4!$H$1106:$M$1351,surveys!Y$1+1,FALSE)</f>
        <v>1</v>
      </c>
      <c r="Z1824" s="4">
        <f t="shared" si="85"/>
        <v>1</v>
      </c>
      <c r="AA1824" s="4" t="str">
        <f>VLOOKUP(T1824&amp;"-"&amp;Z1824,Sheet4!$W$2:$AA$1100,3,FALSE)</f>
        <v>Luxembourg</v>
      </c>
      <c r="AB1824" s="4">
        <f>VLOOKUP(T1824&amp;"-"&amp;Z1824,Sheet4!$W$2:$AA$1100,4,FALSE)</f>
        <v>49.611669999999997</v>
      </c>
      <c r="AC1824" s="4">
        <f>VLOOKUP(T1824&amp;"-"&amp;Z1824,Sheet4!$W$2:$AA$1100,5,FALSE)</f>
        <v>6.13</v>
      </c>
    </row>
    <row r="1825" spans="1:29">
      <c r="A1825" s="6">
        <v>40868</v>
      </c>
      <c r="B1825" s="7">
        <v>0.64687499999999998</v>
      </c>
      <c r="C1825" s="4" t="s">
        <v>1215</v>
      </c>
      <c r="D1825" s="4" t="s">
        <v>1216</v>
      </c>
      <c r="E1825" s="4" t="s">
        <v>13</v>
      </c>
      <c r="F1825" s="4">
        <v>4</v>
      </c>
      <c r="G1825" s="4">
        <v>5</v>
      </c>
      <c r="H1825" s="4">
        <v>4</v>
      </c>
      <c r="I1825" s="4">
        <v>1</v>
      </c>
      <c r="J1825" s="4">
        <v>4</v>
      </c>
      <c r="K1825" s="4">
        <v>3</v>
      </c>
      <c r="L1825" s="4">
        <v>2</v>
      </c>
      <c r="M1825" s="4">
        <v>5</v>
      </c>
      <c r="N1825" s="4">
        <v>5</v>
      </c>
      <c r="O1825" s="4">
        <v>4</v>
      </c>
      <c r="P1825" s="4">
        <v>4</v>
      </c>
      <c r="Q1825" s="9">
        <f t="shared" si="86"/>
        <v>3.2812500000000001E-2</v>
      </c>
      <c r="R1825" s="4">
        <f t="shared" si="84"/>
        <v>40868.646874999999</v>
      </c>
      <c r="S1825" s="4">
        <v>0.27292179467200217</v>
      </c>
      <c r="T1825" s="4" t="str">
        <f>VLOOKUP(E1825,Sheet2!$A$2:$E$137,5,FALSE)</f>
        <v>GB</v>
      </c>
      <c r="U1825" s="4">
        <f>VLOOKUP($T1825,Sheet4!$H$1106:$M$1351,surveys!U$1+1,FALSE)</f>
        <v>0.43993408527720174</v>
      </c>
      <c r="V1825" s="4">
        <f>VLOOKUP($T1825,Sheet4!$H$1106:$M$1351,surveys!V$1+1,FALSE)</f>
        <v>0.87986817055440347</v>
      </c>
      <c r="W1825" s="4">
        <f>VLOOKUP($T1825,Sheet4!$H$1106:$M$1351,surveys!W$1+1,FALSE)</f>
        <v>0.93717230822503084</v>
      </c>
      <c r="X1825" s="4">
        <f>VLOOKUP($T1825,Sheet4!$H$1106:$M$1351,surveys!X$1+1,FALSE)</f>
        <v>0.97269979890956382</v>
      </c>
      <c r="Y1825" s="4">
        <f>VLOOKUP($T1825,Sheet4!$H$1106:$M$1351,surveys!Y$1+1,FALSE)</f>
        <v>1</v>
      </c>
      <c r="Z1825" s="4">
        <f t="shared" si="85"/>
        <v>1</v>
      </c>
      <c r="AA1825" s="4" t="str">
        <f>VLOOKUP(T1825&amp;"-"&amp;Z1825,Sheet4!$W$2:$AA$1100,3,FALSE)</f>
        <v>City of London</v>
      </c>
      <c r="AB1825" s="4">
        <f>VLOOKUP(T1825&amp;"-"&amp;Z1825,Sheet4!$W$2:$AA$1100,4,FALSE)</f>
        <v>51.512790000000003</v>
      </c>
      <c r="AC1825" s="4">
        <f>VLOOKUP(T1825&amp;"-"&amp;Z1825,Sheet4!$W$2:$AA$1100,5,FALSE)</f>
        <v>-9.1840000000000005E-2</v>
      </c>
    </row>
    <row r="1826" spans="1:29">
      <c r="A1826" s="6">
        <v>40868</v>
      </c>
      <c r="B1826" s="7">
        <v>0.67719907407407398</v>
      </c>
      <c r="C1826" s="4" t="s">
        <v>1215</v>
      </c>
      <c r="D1826" s="4" t="s">
        <v>1218</v>
      </c>
      <c r="E1826" s="4" t="s">
        <v>33</v>
      </c>
      <c r="F1826" s="4">
        <v>2</v>
      </c>
      <c r="G1826" s="4">
        <v>5</v>
      </c>
      <c r="H1826" s="4">
        <v>5</v>
      </c>
      <c r="I1826" s="4">
        <v>4</v>
      </c>
      <c r="J1826" s="4">
        <v>5</v>
      </c>
      <c r="K1826" s="4">
        <v>4</v>
      </c>
      <c r="L1826" s="4">
        <v>4</v>
      </c>
      <c r="M1826" s="4">
        <v>5</v>
      </c>
      <c r="N1826" s="4">
        <v>5</v>
      </c>
      <c r="O1826" s="4">
        <v>4</v>
      </c>
      <c r="P1826" s="4">
        <v>4</v>
      </c>
      <c r="Q1826" s="9">
        <f t="shared" si="86"/>
        <v>5.4328703703703705E-2</v>
      </c>
      <c r="R1826" s="4">
        <f t="shared" si="84"/>
        <v>40868.677199074074</v>
      </c>
      <c r="S1826" s="4">
        <v>0.28161577332058974</v>
      </c>
      <c r="T1826" s="4" t="str">
        <f>VLOOKUP(E1826,Sheet2!$A$2:$E$137,5,FALSE)</f>
        <v>IT</v>
      </c>
      <c r="U1826" s="4">
        <f>VLOOKUP($T1826,Sheet4!$H$1106:$M$1351,surveys!U$1+1,FALSE)</f>
        <v>0.40073733113706772</v>
      </c>
      <c r="V1826" s="4">
        <f>VLOOKUP($T1826,Sheet4!$H$1106:$M$1351,surveys!V$1+1,FALSE)</f>
        <v>0.60502083075372182</v>
      </c>
      <c r="W1826" s="4">
        <f>VLOOKUP($T1826,Sheet4!$H$1106:$M$1351,surveys!W$1+1,FALSE)</f>
        <v>0.75963680320784854</v>
      </c>
      <c r="X1826" s="4">
        <f>VLOOKUP($T1826,Sheet4!$H$1106:$M$1351,surveys!X$1+1,FALSE)</f>
        <v>0.89491209934724891</v>
      </c>
      <c r="Y1826" s="4">
        <f>VLOOKUP($T1826,Sheet4!$H$1106:$M$1351,surveys!Y$1+1,FALSE)</f>
        <v>1</v>
      </c>
      <c r="Z1826" s="4">
        <f t="shared" si="85"/>
        <v>1</v>
      </c>
      <c r="AA1826" s="4" t="str">
        <f>VLOOKUP(T1826&amp;"-"&amp;Z1826,Sheet4!$W$2:$AA$1100,3,FALSE)</f>
        <v>Roma</v>
      </c>
      <c r="AB1826" s="4">
        <f>VLOOKUP(T1826&amp;"-"&amp;Z1826,Sheet4!$W$2:$AA$1100,4,FALSE)</f>
        <v>41.894739999999999</v>
      </c>
      <c r="AC1826" s="4">
        <f>VLOOKUP(T1826&amp;"-"&amp;Z1826,Sheet4!$W$2:$AA$1100,5,FALSE)</f>
        <v>12.4839</v>
      </c>
    </row>
    <row r="1827" spans="1:29">
      <c r="A1827" s="6">
        <v>40868</v>
      </c>
      <c r="B1827" s="7">
        <v>0.67842592592592599</v>
      </c>
      <c r="C1827" s="4" t="s">
        <v>1213</v>
      </c>
      <c r="D1827" s="4" t="s">
        <v>1216</v>
      </c>
      <c r="E1827" s="4" t="s">
        <v>77</v>
      </c>
      <c r="F1827" s="4">
        <v>4</v>
      </c>
      <c r="G1827" s="4">
        <v>4</v>
      </c>
      <c r="H1827" s="4">
        <v>4</v>
      </c>
      <c r="I1827" s="4">
        <v>3</v>
      </c>
      <c r="J1827" s="4">
        <v>4</v>
      </c>
      <c r="K1827" s="4">
        <v>3</v>
      </c>
      <c r="L1827" s="4">
        <v>3</v>
      </c>
      <c r="M1827" s="4">
        <v>5</v>
      </c>
      <c r="N1827" s="4">
        <v>3</v>
      </c>
      <c r="O1827" s="4">
        <v>1</v>
      </c>
      <c r="P1827" s="4">
        <v>1</v>
      </c>
      <c r="Q1827" s="9">
        <f t="shared" si="86"/>
        <v>5.4467592592592595E-2</v>
      </c>
      <c r="R1827" s="4">
        <f t="shared" si="84"/>
        <v>40868.678425925929</v>
      </c>
      <c r="S1827" s="4">
        <v>0.46344632763557492</v>
      </c>
      <c r="T1827" s="4" t="str">
        <f>VLOOKUP(E1827,Sheet2!$A$2:$E$137,5,FALSE)</f>
        <v>CZ</v>
      </c>
      <c r="U1827" s="4">
        <f>VLOOKUP($T1827,Sheet4!$H$1106:$M$1351,surveys!U$1+1,FALSE)</f>
        <v>0.55144733629941389</v>
      </c>
      <c r="V1827" s="4">
        <f>VLOOKUP($T1827,Sheet4!$H$1106:$M$1351,surveys!V$1+1,FALSE)</f>
        <v>0.72628917582448771</v>
      </c>
      <c r="W1827" s="4">
        <f>VLOOKUP($T1827,Sheet4!$H$1106:$M$1351,surveys!W$1+1,FALSE)</f>
        <v>0.87441405399881522</v>
      </c>
      <c r="X1827" s="4">
        <f>VLOOKUP($T1827,Sheet4!$H$1106:$M$1351,surveys!X$1+1,FALSE)</f>
        <v>0.95208915652162385</v>
      </c>
      <c r="Y1827" s="4">
        <f>VLOOKUP($T1827,Sheet4!$H$1106:$M$1351,surveys!Y$1+1,FALSE)</f>
        <v>1</v>
      </c>
      <c r="Z1827" s="4">
        <f t="shared" si="85"/>
        <v>1</v>
      </c>
      <c r="AA1827" s="4" t="str">
        <f>VLOOKUP(T1827&amp;"-"&amp;Z1827,Sheet4!$W$2:$AA$1100,3,FALSE)</f>
        <v>Prague</v>
      </c>
      <c r="AB1827" s="4">
        <f>VLOOKUP(T1827&amp;"-"&amp;Z1827,Sheet4!$W$2:$AA$1100,4,FALSE)</f>
        <v>50.088039999999999</v>
      </c>
      <c r="AC1827" s="4">
        <f>VLOOKUP(T1827&amp;"-"&amp;Z1827,Sheet4!$W$2:$AA$1100,5,FALSE)</f>
        <v>14.42076</v>
      </c>
    </row>
    <row r="1828" spans="1:29">
      <c r="A1828" s="6">
        <v>40868</v>
      </c>
      <c r="B1828" s="7">
        <v>0.69917824074074064</v>
      </c>
      <c r="C1828" s="4" t="s">
        <v>1215</v>
      </c>
      <c r="D1828" s="4" t="s">
        <v>1216</v>
      </c>
      <c r="E1828" s="4" t="s">
        <v>13</v>
      </c>
      <c r="F1828" s="4">
        <v>5</v>
      </c>
      <c r="G1828" s="4">
        <v>5</v>
      </c>
      <c r="H1828" s="4">
        <v>5</v>
      </c>
      <c r="I1828" s="4">
        <v>5</v>
      </c>
      <c r="J1828" s="4">
        <v>5</v>
      </c>
      <c r="K1828" s="4">
        <v>5</v>
      </c>
      <c r="L1828" s="4">
        <v>5</v>
      </c>
      <c r="M1828" s="4">
        <v>5</v>
      </c>
      <c r="N1828" s="4">
        <v>5</v>
      </c>
      <c r="O1828" s="4">
        <v>5</v>
      </c>
      <c r="P1828" s="4">
        <v>5</v>
      </c>
      <c r="Q1828" s="9">
        <f t="shared" si="86"/>
        <v>6.9224537037037043E-2</v>
      </c>
      <c r="R1828" s="4">
        <f t="shared" si="84"/>
        <v>40868.699178240742</v>
      </c>
      <c r="S1828" s="4">
        <v>0.6973405968271591</v>
      </c>
      <c r="T1828" s="4" t="str">
        <f>VLOOKUP(E1828,Sheet2!$A$2:$E$137,5,FALSE)</f>
        <v>GB</v>
      </c>
      <c r="U1828" s="4">
        <f>VLOOKUP($T1828,Sheet4!$H$1106:$M$1351,surveys!U$1+1,FALSE)</f>
        <v>0.43993408527720174</v>
      </c>
      <c r="V1828" s="4">
        <f>VLOOKUP($T1828,Sheet4!$H$1106:$M$1351,surveys!V$1+1,FALSE)</f>
        <v>0.87986817055440347</v>
      </c>
      <c r="W1828" s="4">
        <f>VLOOKUP($T1828,Sheet4!$H$1106:$M$1351,surveys!W$1+1,FALSE)</f>
        <v>0.93717230822503084</v>
      </c>
      <c r="X1828" s="4">
        <f>VLOOKUP($T1828,Sheet4!$H$1106:$M$1351,surveys!X$1+1,FALSE)</f>
        <v>0.97269979890956382</v>
      </c>
      <c r="Y1828" s="4">
        <f>VLOOKUP($T1828,Sheet4!$H$1106:$M$1351,surveys!Y$1+1,FALSE)</f>
        <v>1</v>
      </c>
      <c r="Z1828" s="4">
        <f t="shared" si="85"/>
        <v>2</v>
      </c>
      <c r="AA1828" s="4" t="str">
        <f>VLOOKUP(T1828&amp;"-"&amp;Z1828,Sheet4!$W$2:$AA$1100,3,FALSE)</f>
        <v>London</v>
      </c>
      <c r="AB1828" s="4">
        <f>VLOOKUP(T1828&amp;"-"&amp;Z1828,Sheet4!$W$2:$AA$1100,4,FALSE)</f>
        <v>51.50853</v>
      </c>
      <c r="AC1828" s="4">
        <f>VLOOKUP(T1828&amp;"-"&amp;Z1828,Sheet4!$W$2:$AA$1100,5,FALSE)</f>
        <v>-0.12573999999999999</v>
      </c>
    </row>
    <row r="1829" spans="1:29">
      <c r="A1829" s="6">
        <v>40868</v>
      </c>
      <c r="B1829" s="7">
        <v>0.74406250000000007</v>
      </c>
      <c r="C1829" s="4" t="s">
        <v>1213</v>
      </c>
      <c r="D1829" s="4" t="s">
        <v>1214</v>
      </c>
      <c r="E1829" s="4" t="s">
        <v>13</v>
      </c>
      <c r="F1829" s="4">
        <v>1</v>
      </c>
      <c r="G1829" s="4">
        <v>1</v>
      </c>
      <c r="H1829" s="4">
        <v>5</v>
      </c>
      <c r="I1829" s="4">
        <v>1</v>
      </c>
      <c r="J1829" s="4">
        <v>1</v>
      </c>
      <c r="K1829" s="4">
        <v>1</v>
      </c>
      <c r="L1829" s="4">
        <v>1</v>
      </c>
      <c r="M1829" s="4">
        <v>1</v>
      </c>
      <c r="N1829" s="4">
        <v>5</v>
      </c>
      <c r="O1829" s="4">
        <v>1</v>
      </c>
      <c r="P1829" s="4">
        <v>5</v>
      </c>
      <c r="Q1829" s="9">
        <f t="shared" si="86"/>
        <v>3.0844907407407404E-2</v>
      </c>
      <c r="R1829" s="4">
        <f t="shared" si="84"/>
        <v>40868.744062500002</v>
      </c>
      <c r="S1829" s="4">
        <v>0.66077656099991167</v>
      </c>
      <c r="T1829" s="4" t="str">
        <f>VLOOKUP(E1829,Sheet2!$A$2:$E$137,5,FALSE)</f>
        <v>GB</v>
      </c>
      <c r="U1829" s="4">
        <f>VLOOKUP($T1829,Sheet4!$H$1106:$M$1351,surveys!U$1+1,FALSE)</f>
        <v>0.43993408527720174</v>
      </c>
      <c r="V1829" s="4">
        <f>VLOOKUP($T1829,Sheet4!$H$1106:$M$1351,surveys!V$1+1,FALSE)</f>
        <v>0.87986817055440347</v>
      </c>
      <c r="W1829" s="4">
        <f>VLOOKUP($T1829,Sheet4!$H$1106:$M$1351,surveys!W$1+1,FALSE)</f>
        <v>0.93717230822503084</v>
      </c>
      <c r="X1829" s="4">
        <f>VLOOKUP($T1829,Sheet4!$H$1106:$M$1351,surveys!X$1+1,FALSE)</f>
        <v>0.97269979890956382</v>
      </c>
      <c r="Y1829" s="4">
        <f>VLOOKUP($T1829,Sheet4!$H$1106:$M$1351,surveys!Y$1+1,FALSE)</f>
        <v>1</v>
      </c>
      <c r="Z1829" s="4">
        <f t="shared" si="85"/>
        <v>2</v>
      </c>
      <c r="AA1829" s="4" t="str">
        <f>VLOOKUP(T1829&amp;"-"&amp;Z1829,Sheet4!$W$2:$AA$1100,3,FALSE)</f>
        <v>London</v>
      </c>
      <c r="AB1829" s="4">
        <f>VLOOKUP(T1829&amp;"-"&amp;Z1829,Sheet4!$W$2:$AA$1100,4,FALSE)</f>
        <v>51.50853</v>
      </c>
      <c r="AC1829" s="4">
        <f>VLOOKUP(T1829&amp;"-"&amp;Z1829,Sheet4!$W$2:$AA$1100,5,FALSE)</f>
        <v>-0.12573999999999999</v>
      </c>
    </row>
    <row r="1830" spans="1:29">
      <c r="A1830" s="6">
        <v>40868</v>
      </c>
      <c r="B1830" s="7">
        <v>0.83195601851851853</v>
      </c>
      <c r="C1830" s="4" t="s">
        <v>1215</v>
      </c>
      <c r="D1830" s="4" t="s">
        <v>1214</v>
      </c>
      <c r="E1830" s="4" t="s">
        <v>37</v>
      </c>
      <c r="F1830" s="4">
        <v>3</v>
      </c>
      <c r="G1830" s="4">
        <v>5</v>
      </c>
      <c r="H1830" s="4">
        <v>5</v>
      </c>
      <c r="I1830" s="4">
        <v>3</v>
      </c>
      <c r="J1830" s="4">
        <v>5</v>
      </c>
      <c r="K1830" s="4">
        <v>3</v>
      </c>
      <c r="L1830" s="4">
        <v>4</v>
      </c>
      <c r="M1830" s="4">
        <v>4</v>
      </c>
      <c r="N1830" s="4">
        <v>2</v>
      </c>
      <c r="O1830" s="4">
        <v>5</v>
      </c>
      <c r="P1830" s="4">
        <v>5</v>
      </c>
      <c r="Q1830" s="9">
        <f t="shared" si="86"/>
        <v>2.1747685185185186E-2</v>
      </c>
      <c r="R1830" s="4">
        <f t="shared" si="84"/>
        <v>40868.831956018519</v>
      </c>
      <c r="S1830" s="4">
        <v>0.87043035686090353</v>
      </c>
      <c r="T1830" s="4" t="str">
        <f>VLOOKUP(E1830,Sheet2!$A$2:$E$137,5,FALSE)</f>
        <v>PT</v>
      </c>
      <c r="U1830" s="4">
        <f>VLOOKUP($T1830,Sheet4!$H$1106:$M$1351,surveys!U$1+1,FALSE)</f>
        <v>0.43703858129282908</v>
      </c>
      <c r="V1830" s="4">
        <f>VLOOKUP($T1830,Sheet4!$H$1106:$M$1351,surveys!V$1+1,FALSE)</f>
        <v>0.64773543484664464</v>
      </c>
      <c r="W1830" s="4">
        <f>VLOOKUP($T1830,Sheet4!$H$1106:$M$1351,surveys!W$1+1,FALSE)</f>
        <v>0.79869631675299657</v>
      </c>
      <c r="X1830" s="4">
        <f>VLOOKUP($T1830,Sheet4!$H$1106:$M$1351,surveys!X$1+1,FALSE)</f>
        <v>0.90115606302176665</v>
      </c>
      <c r="Y1830" s="4">
        <f>VLOOKUP($T1830,Sheet4!$H$1106:$M$1351,surveys!Y$1+1,FALSE)</f>
        <v>1</v>
      </c>
      <c r="Z1830" s="4">
        <f t="shared" si="85"/>
        <v>4</v>
      </c>
      <c r="AA1830" s="4" t="str">
        <f>VLOOKUP(T1830&amp;"-"&amp;Z1830,Sheet4!$W$2:$AA$1100,3,FALSE)</f>
        <v>Braga</v>
      </c>
      <c r="AB1830" s="4">
        <f>VLOOKUP(T1830&amp;"-"&amp;Z1830,Sheet4!$W$2:$AA$1100,4,FALSE)</f>
        <v>41.550319999999999</v>
      </c>
      <c r="AC1830" s="4">
        <f>VLOOKUP(T1830&amp;"-"&amp;Z1830,Sheet4!$W$2:$AA$1100,5,FALSE)</f>
        <v>-8.4200499999999998</v>
      </c>
    </row>
    <row r="1831" spans="1:29">
      <c r="A1831" s="6">
        <v>40868</v>
      </c>
      <c r="B1831" s="7">
        <v>0.70690972222222215</v>
      </c>
      <c r="C1831" s="4" t="s">
        <v>1215</v>
      </c>
      <c r="D1831" s="4" t="s">
        <v>1216</v>
      </c>
      <c r="E1831" s="4" t="s">
        <v>42</v>
      </c>
      <c r="F1831" s="4">
        <v>4</v>
      </c>
      <c r="G1831" s="4">
        <v>4</v>
      </c>
      <c r="H1831" s="4">
        <v>5</v>
      </c>
      <c r="I1831" s="4">
        <v>4</v>
      </c>
      <c r="J1831" s="4">
        <v>5</v>
      </c>
      <c r="K1831" s="4">
        <v>5</v>
      </c>
      <c r="L1831" s="4">
        <v>3</v>
      </c>
      <c r="M1831" s="4">
        <v>5</v>
      </c>
      <c r="N1831" s="4">
        <v>5</v>
      </c>
      <c r="O1831" s="4">
        <v>3</v>
      </c>
      <c r="P1831" s="4">
        <v>5</v>
      </c>
      <c r="Q1831" s="9">
        <f t="shared" si="86"/>
        <v>4.4212962962962956E-3</v>
      </c>
      <c r="R1831" s="4">
        <f t="shared" si="84"/>
        <v>40868.706909722219</v>
      </c>
      <c r="S1831" s="4">
        <v>0.14744049541347715</v>
      </c>
      <c r="T1831" s="4" t="str">
        <f>VLOOKUP(E1831,Sheet2!$A$2:$E$137,5,FALSE)</f>
        <v>SE</v>
      </c>
      <c r="U1831" s="4">
        <f>VLOOKUP($T1831,Sheet4!$H$1106:$M$1351,surveys!U$1+1,FALSE)</f>
        <v>0.55292840835143986</v>
      </c>
      <c r="V1831" s="4">
        <f>VLOOKUP($T1831,Sheet4!$H$1106:$M$1351,surveys!V$1+1,FALSE)</f>
        <v>0.77531759074415163</v>
      </c>
      <c r="W1831" s="4">
        <f>VLOOKUP($T1831,Sheet4!$H$1106:$M$1351,surveys!W$1+1,FALSE)</f>
        <v>0.89070599005150708</v>
      </c>
      <c r="X1831" s="4">
        <f>VLOOKUP($T1831,Sheet4!$H$1106:$M$1351,surveys!X$1+1,FALSE)</f>
        <v>0.9470590181653743</v>
      </c>
      <c r="Y1831" s="4">
        <f>VLOOKUP($T1831,Sheet4!$H$1106:$M$1351,surveys!Y$1+1,FALSE)</f>
        <v>1</v>
      </c>
      <c r="Z1831" s="4">
        <f t="shared" si="85"/>
        <v>1</v>
      </c>
      <c r="AA1831" s="4" t="str">
        <f>VLOOKUP(T1831&amp;"-"&amp;Z1831,Sheet4!$W$2:$AA$1100,3,FALSE)</f>
        <v>Stockholm</v>
      </c>
      <c r="AB1831" s="4">
        <f>VLOOKUP(T1831&amp;"-"&amp;Z1831,Sheet4!$W$2:$AA$1100,4,FALSE)</f>
        <v>59.33258</v>
      </c>
      <c r="AC1831" s="4">
        <f>VLOOKUP(T1831&amp;"-"&amp;Z1831,Sheet4!$W$2:$AA$1100,5,FALSE)</f>
        <v>18.064900000000002</v>
      </c>
    </row>
    <row r="1832" spans="1:29">
      <c r="A1832" s="6">
        <v>40868</v>
      </c>
      <c r="B1832" s="7">
        <v>0.90552083333333344</v>
      </c>
      <c r="C1832" s="4" t="s">
        <v>1213</v>
      </c>
      <c r="D1832" s="4" t="s">
        <v>1214</v>
      </c>
      <c r="E1832" s="4" t="s">
        <v>26</v>
      </c>
      <c r="F1832" s="4">
        <v>3</v>
      </c>
      <c r="G1832" s="4">
        <v>3</v>
      </c>
      <c r="H1832" s="4">
        <v>3</v>
      </c>
      <c r="I1832" s="4">
        <v>4</v>
      </c>
      <c r="J1832" s="4">
        <v>5</v>
      </c>
      <c r="K1832" s="4">
        <v>5</v>
      </c>
      <c r="L1832" s="4">
        <v>3</v>
      </c>
      <c r="M1832" s="4">
        <v>5</v>
      </c>
      <c r="N1832" s="4">
        <v>5</v>
      </c>
      <c r="O1832" s="4">
        <v>4</v>
      </c>
      <c r="P1832" s="4">
        <v>4</v>
      </c>
      <c r="Q1832" s="9">
        <f t="shared" si="86"/>
        <v>3.8541666666666668E-3</v>
      </c>
      <c r="R1832" s="4">
        <f t="shared" si="84"/>
        <v>40868.90552083333</v>
      </c>
      <c r="S1832" s="4">
        <v>0.46718531105108863</v>
      </c>
      <c r="T1832" s="4" t="str">
        <f>VLOOKUP(E1832,Sheet2!$A$2:$E$137,5,FALSE)</f>
        <v>DE</v>
      </c>
      <c r="U1832" s="4">
        <f>VLOOKUP($T1832,Sheet4!$H$1106:$M$1351,surveys!U$1+1,FALSE)</f>
        <v>0.42620281948941302</v>
      </c>
      <c r="V1832" s="4">
        <f>VLOOKUP($T1832,Sheet4!$H$1106:$M$1351,surveys!V$1+1,FALSE)</f>
        <v>0.64253089557903176</v>
      </c>
      <c r="W1832" s="4">
        <f>VLOOKUP($T1832,Sheet4!$H$1106:$M$1351,surveys!W$1+1,FALSE)</f>
        <v>0.79931043378760003</v>
      </c>
      <c r="X1832" s="4">
        <f>VLOOKUP($T1832,Sheet4!$H$1106:$M$1351,surveys!X$1+1,FALSE)</f>
        <v>0.91914675697020254</v>
      </c>
      <c r="Y1832" s="4">
        <f>VLOOKUP($T1832,Sheet4!$H$1106:$M$1351,surveys!Y$1+1,FALSE)</f>
        <v>1</v>
      </c>
      <c r="Z1832" s="4">
        <f t="shared" si="85"/>
        <v>2</v>
      </c>
      <c r="AA1832" s="4" t="str">
        <f>VLOOKUP(T1832&amp;"-"&amp;Z1832,Sheet4!$W$2:$AA$1100,3,FALSE)</f>
        <v>Hamburg</v>
      </c>
      <c r="AB1832" s="4">
        <f>VLOOKUP(T1832&amp;"-"&amp;Z1832,Sheet4!$W$2:$AA$1100,4,FALSE)</f>
        <v>53.55</v>
      </c>
      <c r="AC1832" s="4">
        <f>VLOOKUP(T1832&amp;"-"&amp;Z1832,Sheet4!$W$2:$AA$1100,5,FALSE)</f>
        <v>10</v>
      </c>
    </row>
    <row r="1833" spans="1:29">
      <c r="A1833" s="6">
        <v>40868</v>
      </c>
      <c r="B1833" s="7">
        <v>0.66524305555555563</v>
      </c>
      <c r="C1833" s="4" t="s">
        <v>1213</v>
      </c>
      <c r="D1833" s="4" t="s">
        <v>1214</v>
      </c>
      <c r="E1833" s="4" t="s">
        <v>44</v>
      </c>
      <c r="F1833" s="4">
        <v>5</v>
      </c>
      <c r="G1833" s="4">
        <v>4</v>
      </c>
      <c r="H1833" s="4">
        <v>4</v>
      </c>
      <c r="I1833" s="4">
        <v>4</v>
      </c>
      <c r="J1833" s="4">
        <v>5</v>
      </c>
      <c r="K1833" s="4">
        <v>4</v>
      </c>
      <c r="L1833" s="4">
        <v>4</v>
      </c>
      <c r="M1833" s="4">
        <v>5</v>
      </c>
      <c r="N1833" s="4">
        <v>4</v>
      </c>
      <c r="O1833" s="4">
        <v>4</v>
      </c>
      <c r="P1833" s="4">
        <v>4</v>
      </c>
      <c r="Q1833" s="9">
        <f t="shared" si="86"/>
        <v>4.5787037037037043E-2</v>
      </c>
      <c r="R1833" s="4">
        <f t="shared" si="84"/>
        <v>40868.665243055555</v>
      </c>
      <c r="S1833" s="4">
        <v>0.36743410267439125</v>
      </c>
      <c r="T1833" s="4" t="str">
        <f>VLOOKUP(E1833,Sheet2!$A$2:$E$137,5,FALSE)</f>
        <v>TR</v>
      </c>
      <c r="U1833" s="4">
        <f>VLOOKUP($T1833,Sheet4!$H$1106:$M$1351,surveys!U$1+1,FALSE)</f>
        <v>0.56282907227865631</v>
      </c>
      <c r="V1833" s="4">
        <f>VLOOKUP($T1833,Sheet4!$H$1106:$M$1351,surveys!V$1+1,FALSE)</f>
        <v>0.73998378440807921</v>
      </c>
      <c r="W1833" s="4">
        <f>VLOOKUP($T1833,Sheet4!$H$1106:$M$1351,surveys!W$1+1,FALSE)</f>
        <v>0.86593507285859772</v>
      </c>
      <c r="X1833" s="4">
        <f>VLOOKUP($T1833,Sheet4!$H$1106:$M$1351,surveys!X$1+1,FALSE)</f>
        <v>0.93709051462417825</v>
      </c>
      <c r="Y1833" s="4">
        <f>VLOOKUP($T1833,Sheet4!$H$1106:$M$1351,surveys!Y$1+1,FALSE)</f>
        <v>1</v>
      </c>
      <c r="Z1833" s="4">
        <f t="shared" si="85"/>
        <v>1</v>
      </c>
      <c r="AA1833" s="4" t="str">
        <f>VLOOKUP(T1833&amp;"-"&amp;Z1833,Sheet4!$W$2:$AA$1100,3,FALSE)</f>
        <v>Istanbul</v>
      </c>
      <c r="AB1833" s="4">
        <f>VLOOKUP(T1833&amp;"-"&amp;Z1833,Sheet4!$W$2:$AA$1100,4,FALSE)</f>
        <v>41.013840000000002</v>
      </c>
      <c r="AC1833" s="4">
        <f>VLOOKUP(T1833&amp;"-"&amp;Z1833,Sheet4!$W$2:$AA$1100,5,FALSE)</f>
        <v>28.949660000000002</v>
      </c>
    </row>
    <row r="1834" spans="1:29">
      <c r="A1834" s="6">
        <v>40868</v>
      </c>
      <c r="B1834" s="7">
        <v>0.67937499999999995</v>
      </c>
      <c r="C1834" s="4" t="s">
        <v>1213</v>
      </c>
      <c r="D1834" s="4" t="s">
        <v>1217</v>
      </c>
      <c r="E1834" s="4" t="s">
        <v>44</v>
      </c>
      <c r="F1834" s="4">
        <v>4</v>
      </c>
      <c r="G1834" s="4">
        <v>4</v>
      </c>
      <c r="H1834" s="4">
        <v>3</v>
      </c>
      <c r="I1834" s="4">
        <v>5</v>
      </c>
      <c r="J1834" s="4">
        <v>4</v>
      </c>
      <c r="K1834" s="4">
        <v>5</v>
      </c>
      <c r="L1834" s="4">
        <v>3</v>
      </c>
      <c r="M1834" s="4">
        <v>5</v>
      </c>
      <c r="N1834" s="4">
        <v>4</v>
      </c>
      <c r="O1834" s="4">
        <v>4</v>
      </c>
      <c r="P1834" s="4">
        <v>4</v>
      </c>
      <c r="Q1834" s="9">
        <f t="shared" si="86"/>
        <v>5.5729166666666663E-2</v>
      </c>
      <c r="R1834" s="4">
        <f t="shared" si="84"/>
        <v>40868.679375</v>
      </c>
      <c r="S1834" s="4">
        <v>0.5995953017424327</v>
      </c>
      <c r="T1834" s="4" t="str">
        <f>VLOOKUP(E1834,Sheet2!$A$2:$E$137,5,FALSE)</f>
        <v>TR</v>
      </c>
      <c r="U1834" s="4">
        <f>VLOOKUP($T1834,Sheet4!$H$1106:$M$1351,surveys!U$1+1,FALSE)</f>
        <v>0.56282907227865631</v>
      </c>
      <c r="V1834" s="4">
        <f>VLOOKUP($T1834,Sheet4!$H$1106:$M$1351,surveys!V$1+1,FALSE)</f>
        <v>0.73998378440807921</v>
      </c>
      <c r="W1834" s="4">
        <f>VLOOKUP($T1834,Sheet4!$H$1106:$M$1351,surveys!W$1+1,FALSE)</f>
        <v>0.86593507285859772</v>
      </c>
      <c r="X1834" s="4">
        <f>VLOOKUP($T1834,Sheet4!$H$1106:$M$1351,surveys!X$1+1,FALSE)</f>
        <v>0.93709051462417825</v>
      </c>
      <c r="Y1834" s="4">
        <f>VLOOKUP($T1834,Sheet4!$H$1106:$M$1351,surveys!Y$1+1,FALSE)</f>
        <v>1</v>
      </c>
      <c r="Z1834" s="4">
        <f t="shared" si="85"/>
        <v>2</v>
      </c>
      <c r="AA1834" s="4" t="str">
        <f>VLOOKUP(T1834&amp;"-"&amp;Z1834,Sheet4!$W$2:$AA$1100,3,FALSE)</f>
        <v>Ankara</v>
      </c>
      <c r="AB1834" s="4">
        <f>VLOOKUP(T1834&amp;"-"&amp;Z1834,Sheet4!$W$2:$AA$1100,4,FALSE)</f>
        <v>39.919870000000003</v>
      </c>
      <c r="AC1834" s="4">
        <f>VLOOKUP(T1834&amp;"-"&amp;Z1834,Sheet4!$W$2:$AA$1100,5,FALSE)</f>
        <v>32.85427</v>
      </c>
    </row>
    <row r="1835" spans="1:29">
      <c r="A1835" s="6">
        <v>40867</v>
      </c>
      <c r="B1835" s="7">
        <v>0.32746527777777779</v>
      </c>
      <c r="C1835" s="4" t="s">
        <v>1213</v>
      </c>
      <c r="D1835" s="4" t="s">
        <v>1219</v>
      </c>
      <c r="E1835" s="4" t="s">
        <v>216</v>
      </c>
      <c r="F1835" s="4">
        <v>4</v>
      </c>
      <c r="G1835" s="4">
        <v>3</v>
      </c>
      <c r="H1835" s="4">
        <v>4</v>
      </c>
      <c r="I1835" s="4">
        <v>3</v>
      </c>
      <c r="J1835" s="4">
        <v>5</v>
      </c>
      <c r="K1835" s="4">
        <v>2</v>
      </c>
      <c r="L1835" s="4">
        <v>2</v>
      </c>
      <c r="M1835" s="4">
        <v>3</v>
      </c>
      <c r="N1835" s="4">
        <v>4</v>
      </c>
      <c r="O1835" s="4">
        <v>3</v>
      </c>
      <c r="P1835" s="4">
        <v>2</v>
      </c>
      <c r="Q1835" s="9">
        <f t="shared" si="86"/>
        <v>1.9652777777777779E-2</v>
      </c>
      <c r="R1835" s="4">
        <f t="shared" si="84"/>
        <v>40867.327465277776</v>
      </c>
      <c r="S1835" s="4">
        <v>0.72054419310080764</v>
      </c>
      <c r="T1835" s="4" t="str">
        <f>VLOOKUP(E1835,Sheet2!$A$2:$E$137,5,FALSE)</f>
        <v>ID</v>
      </c>
      <c r="U1835" s="4">
        <f>VLOOKUP($T1835,Sheet4!$H$1106:$M$1351,surveys!U$1+1,FALSE)</f>
        <v>0.53760181870510548</v>
      </c>
      <c r="V1835" s="4">
        <f>VLOOKUP($T1835,Sheet4!$H$1106:$M$1351,surveys!V$1+1,FALSE)</f>
        <v>0.68708687396399803</v>
      </c>
      <c r="W1835" s="4">
        <f>VLOOKUP($T1835,Sheet4!$H$1106:$M$1351,surveys!W$1+1,FALSE)</f>
        <v>0.79731074480843889</v>
      </c>
      <c r="X1835" s="4">
        <f>VLOOKUP($T1835,Sheet4!$H$1106:$M$1351,surveys!X$1+1,FALSE)</f>
        <v>0.90430829504076271</v>
      </c>
      <c r="Y1835" s="4">
        <f>VLOOKUP($T1835,Sheet4!$H$1106:$M$1351,surveys!Y$1+1,FALSE)</f>
        <v>1</v>
      </c>
      <c r="Z1835" s="4">
        <f t="shared" si="85"/>
        <v>3</v>
      </c>
      <c r="AA1835" s="4" t="str">
        <f>VLOOKUP(T1835&amp;"-"&amp;Z1835,Sheet4!$W$2:$AA$1100,3,FALSE)</f>
        <v>Medan</v>
      </c>
      <c r="AB1835" s="4">
        <f>VLOOKUP(T1835&amp;"-"&amp;Z1835,Sheet4!$W$2:$AA$1100,4,FALSE)</f>
        <v>3.5833300000000001</v>
      </c>
      <c r="AC1835" s="4">
        <f>VLOOKUP(T1835&amp;"-"&amp;Z1835,Sheet4!$W$2:$AA$1100,5,FALSE)</f>
        <v>98.666669999999996</v>
      </c>
    </row>
    <row r="1836" spans="1:29">
      <c r="A1836" s="6">
        <v>40867</v>
      </c>
      <c r="B1836" s="7">
        <v>0.65872685185185187</v>
      </c>
      <c r="C1836" s="4" t="s">
        <v>1213</v>
      </c>
      <c r="D1836" s="4" t="s">
        <v>1219</v>
      </c>
      <c r="E1836" s="4" t="s">
        <v>72</v>
      </c>
      <c r="F1836" s="4">
        <v>3</v>
      </c>
      <c r="G1836" s="4">
        <v>2</v>
      </c>
      <c r="H1836" s="4">
        <v>4</v>
      </c>
      <c r="I1836" s="4">
        <v>4</v>
      </c>
      <c r="J1836" s="4">
        <v>4</v>
      </c>
      <c r="K1836" s="4">
        <v>5</v>
      </c>
      <c r="L1836" s="4">
        <v>3</v>
      </c>
      <c r="M1836" s="4">
        <v>4</v>
      </c>
      <c r="N1836" s="4">
        <v>4</v>
      </c>
      <c r="O1836" s="4">
        <v>2</v>
      </c>
      <c r="P1836" s="4">
        <v>4</v>
      </c>
      <c r="Q1836" s="9">
        <f t="shared" si="86"/>
        <v>4.0879629629629634E-2</v>
      </c>
      <c r="R1836" s="4">
        <f t="shared" si="84"/>
        <v>40867.658726851849</v>
      </c>
      <c r="S1836" s="4">
        <v>0.77430326367192848</v>
      </c>
      <c r="T1836" s="4" t="str">
        <f>VLOOKUP(E1836,Sheet2!$A$2:$E$137,5,FALSE)</f>
        <v>DK</v>
      </c>
      <c r="U1836" s="4">
        <f>VLOOKUP($T1836,Sheet4!$H$1106:$M$1351,surveys!U$1+1,FALSE)</f>
        <v>0.65757590439736768</v>
      </c>
      <c r="V1836" s="4">
        <f>VLOOKUP($T1836,Sheet4!$H$1106:$M$1351,surveys!V$1+1,FALSE)</f>
        <v>0.79298313615622928</v>
      </c>
      <c r="W1836" s="4">
        <f>VLOOKUP($T1836,Sheet4!$H$1106:$M$1351,surveys!W$1+1,FALSE)</f>
        <v>0.87616574847022677</v>
      </c>
      <c r="X1836" s="4">
        <f>VLOOKUP($T1836,Sheet4!$H$1106:$M$1351,surveys!X$1+1,FALSE)</f>
        <v>0.94583220518199096</v>
      </c>
      <c r="Y1836" s="4">
        <f>VLOOKUP($T1836,Sheet4!$H$1106:$M$1351,surveys!Y$1+1,FALSE)</f>
        <v>1</v>
      </c>
      <c r="Z1836" s="4">
        <f t="shared" si="85"/>
        <v>2</v>
      </c>
      <c r="AA1836" s="4" t="str">
        <f>VLOOKUP(T1836&amp;"-"&amp;Z1836,Sheet4!$W$2:$AA$1100,3,FALSE)</f>
        <v>Arhus</v>
      </c>
      <c r="AB1836" s="4">
        <f>VLOOKUP(T1836&amp;"-"&amp;Z1836,Sheet4!$W$2:$AA$1100,4,FALSE)</f>
        <v>56.156739999999999</v>
      </c>
      <c r="AC1836" s="4">
        <f>VLOOKUP(T1836&amp;"-"&amp;Z1836,Sheet4!$W$2:$AA$1100,5,FALSE)</f>
        <v>10.210760000000001</v>
      </c>
    </row>
    <row r="1837" spans="1:29">
      <c r="A1837" s="6">
        <v>40867</v>
      </c>
      <c r="B1837" s="7">
        <v>0.8187037037037036</v>
      </c>
      <c r="C1837" s="4" t="s">
        <v>1213</v>
      </c>
      <c r="D1837" s="4" t="s">
        <v>1217</v>
      </c>
      <c r="E1837" s="4" t="s">
        <v>44</v>
      </c>
      <c r="F1837" s="4">
        <v>4</v>
      </c>
      <c r="G1837" s="4">
        <v>4</v>
      </c>
      <c r="H1837" s="4">
        <v>3</v>
      </c>
      <c r="I1837" s="4">
        <v>2</v>
      </c>
      <c r="J1837" s="4">
        <v>5</v>
      </c>
      <c r="K1837" s="4">
        <v>4</v>
      </c>
      <c r="L1837" s="4">
        <v>1</v>
      </c>
      <c r="M1837" s="4">
        <v>5</v>
      </c>
      <c r="N1837" s="4">
        <v>5</v>
      </c>
      <c r="O1837" s="4">
        <v>4</v>
      </c>
      <c r="P1837" s="4">
        <v>3</v>
      </c>
      <c r="Q1837" s="9">
        <f t="shared" si="86"/>
        <v>1.2546296296296297E-2</v>
      </c>
      <c r="R1837" s="4">
        <f t="shared" si="84"/>
        <v>40867.818703703706</v>
      </c>
      <c r="S1837" s="4">
        <v>0.17439220965155489</v>
      </c>
      <c r="T1837" s="4" t="str">
        <f>VLOOKUP(E1837,Sheet2!$A$2:$E$137,5,FALSE)</f>
        <v>TR</v>
      </c>
      <c r="U1837" s="4">
        <f>VLOOKUP($T1837,Sheet4!$H$1106:$M$1351,surveys!U$1+1,FALSE)</f>
        <v>0.56282907227865631</v>
      </c>
      <c r="V1837" s="4">
        <f>VLOOKUP($T1837,Sheet4!$H$1106:$M$1351,surveys!V$1+1,FALSE)</f>
        <v>0.73998378440807921</v>
      </c>
      <c r="W1837" s="4">
        <f>VLOOKUP($T1837,Sheet4!$H$1106:$M$1351,surveys!W$1+1,FALSE)</f>
        <v>0.86593507285859772</v>
      </c>
      <c r="X1837" s="4">
        <f>VLOOKUP($T1837,Sheet4!$H$1106:$M$1351,surveys!X$1+1,FALSE)</f>
        <v>0.93709051462417825</v>
      </c>
      <c r="Y1837" s="4">
        <f>VLOOKUP($T1837,Sheet4!$H$1106:$M$1351,surveys!Y$1+1,FALSE)</f>
        <v>1</v>
      </c>
      <c r="Z1837" s="4">
        <f t="shared" si="85"/>
        <v>1</v>
      </c>
      <c r="AA1837" s="4" t="str">
        <f>VLOOKUP(T1837&amp;"-"&amp;Z1837,Sheet4!$W$2:$AA$1100,3,FALSE)</f>
        <v>Istanbul</v>
      </c>
      <c r="AB1837" s="4">
        <f>VLOOKUP(T1837&amp;"-"&amp;Z1837,Sheet4!$W$2:$AA$1100,4,FALSE)</f>
        <v>41.013840000000002</v>
      </c>
      <c r="AC1837" s="4">
        <f>VLOOKUP(T1837&amp;"-"&amp;Z1837,Sheet4!$W$2:$AA$1100,5,FALSE)</f>
        <v>28.949660000000002</v>
      </c>
    </row>
    <row r="1838" spans="1:29">
      <c r="A1838" s="6">
        <v>40867</v>
      </c>
      <c r="B1838" s="7">
        <v>0.90187499999999998</v>
      </c>
      <c r="C1838" s="4" t="s">
        <v>1213</v>
      </c>
      <c r="D1838" s="4" t="s">
        <v>1217</v>
      </c>
      <c r="E1838" s="4" t="s">
        <v>44</v>
      </c>
      <c r="F1838" s="4">
        <v>1</v>
      </c>
      <c r="G1838" s="4">
        <v>1</v>
      </c>
      <c r="H1838" s="4">
        <v>1</v>
      </c>
      <c r="I1838" s="4">
        <v>1</v>
      </c>
      <c r="J1838" s="4">
        <v>1</v>
      </c>
      <c r="K1838" s="4">
        <v>1</v>
      </c>
      <c r="L1838" s="4">
        <v>1</v>
      </c>
      <c r="M1838" s="4">
        <v>1</v>
      </c>
      <c r="N1838" s="4">
        <v>1</v>
      </c>
      <c r="O1838" s="4">
        <v>1</v>
      </c>
      <c r="P1838" s="4">
        <v>1</v>
      </c>
      <c r="Q1838" s="9">
        <f t="shared" si="86"/>
        <v>1.5624999999999999E-3</v>
      </c>
      <c r="R1838" s="4">
        <f t="shared" si="84"/>
        <v>40867.901875000003</v>
      </c>
      <c r="S1838" s="4">
        <v>0.73490061655720584</v>
      </c>
      <c r="T1838" s="4" t="str">
        <f>VLOOKUP(E1838,Sheet2!$A$2:$E$137,5,FALSE)</f>
        <v>TR</v>
      </c>
      <c r="U1838" s="4">
        <f>VLOOKUP($T1838,Sheet4!$H$1106:$M$1351,surveys!U$1+1,FALSE)</f>
        <v>0.56282907227865631</v>
      </c>
      <c r="V1838" s="4">
        <f>VLOOKUP($T1838,Sheet4!$H$1106:$M$1351,surveys!V$1+1,FALSE)</f>
        <v>0.73998378440807921</v>
      </c>
      <c r="W1838" s="4">
        <f>VLOOKUP($T1838,Sheet4!$H$1106:$M$1351,surveys!W$1+1,FALSE)</f>
        <v>0.86593507285859772</v>
      </c>
      <c r="X1838" s="4">
        <f>VLOOKUP($T1838,Sheet4!$H$1106:$M$1351,surveys!X$1+1,FALSE)</f>
        <v>0.93709051462417825</v>
      </c>
      <c r="Y1838" s="4">
        <f>VLOOKUP($T1838,Sheet4!$H$1106:$M$1351,surveys!Y$1+1,FALSE)</f>
        <v>1</v>
      </c>
      <c r="Z1838" s="4">
        <f t="shared" si="85"/>
        <v>2</v>
      </c>
      <c r="AA1838" s="4" t="str">
        <f>VLOOKUP(T1838&amp;"-"&amp;Z1838,Sheet4!$W$2:$AA$1100,3,FALSE)</f>
        <v>Ankara</v>
      </c>
      <c r="AB1838" s="4">
        <f>VLOOKUP(T1838&amp;"-"&amp;Z1838,Sheet4!$W$2:$AA$1100,4,FALSE)</f>
        <v>39.919870000000003</v>
      </c>
      <c r="AC1838" s="4">
        <f>VLOOKUP(T1838&amp;"-"&amp;Z1838,Sheet4!$W$2:$AA$1100,5,FALSE)</f>
        <v>32.85427</v>
      </c>
    </row>
    <row r="1839" spans="1:29">
      <c r="A1839" s="6">
        <v>40867</v>
      </c>
      <c r="B1839" s="7">
        <v>0.9305092592592592</v>
      </c>
      <c r="C1839" s="4" t="s">
        <v>1215</v>
      </c>
      <c r="D1839" s="4" t="s">
        <v>1217</v>
      </c>
      <c r="E1839" s="4" t="s">
        <v>44</v>
      </c>
      <c r="F1839" s="4">
        <v>5</v>
      </c>
      <c r="G1839" s="4">
        <v>5</v>
      </c>
      <c r="H1839" s="4">
        <v>5</v>
      </c>
      <c r="I1839" s="4">
        <v>5</v>
      </c>
      <c r="J1839" s="4">
        <v>5</v>
      </c>
      <c r="K1839" s="4">
        <v>5</v>
      </c>
      <c r="L1839" s="4">
        <v>5</v>
      </c>
      <c r="M1839" s="4">
        <v>5</v>
      </c>
      <c r="N1839" s="4">
        <v>5</v>
      </c>
      <c r="O1839" s="4">
        <v>5</v>
      </c>
      <c r="P1839" s="4">
        <v>5</v>
      </c>
      <c r="Q1839" s="9">
        <f t="shared" si="86"/>
        <v>2.1516203703703704E-2</v>
      </c>
      <c r="R1839" s="4">
        <f t="shared" si="84"/>
        <v>40867.930509259262</v>
      </c>
      <c r="S1839" s="4">
        <v>0.97315605674828798</v>
      </c>
      <c r="T1839" s="4" t="str">
        <f>VLOOKUP(E1839,Sheet2!$A$2:$E$137,5,FALSE)</f>
        <v>TR</v>
      </c>
      <c r="U1839" s="4">
        <f>VLOOKUP($T1839,Sheet4!$H$1106:$M$1351,surveys!U$1+1,FALSE)</f>
        <v>0.56282907227865631</v>
      </c>
      <c r="V1839" s="4">
        <f>VLOOKUP($T1839,Sheet4!$H$1106:$M$1351,surveys!V$1+1,FALSE)</f>
        <v>0.73998378440807921</v>
      </c>
      <c r="W1839" s="4">
        <f>VLOOKUP($T1839,Sheet4!$H$1106:$M$1351,surveys!W$1+1,FALSE)</f>
        <v>0.86593507285859772</v>
      </c>
      <c r="X1839" s="4">
        <f>VLOOKUP($T1839,Sheet4!$H$1106:$M$1351,surveys!X$1+1,FALSE)</f>
        <v>0.93709051462417825</v>
      </c>
      <c r="Y1839" s="4">
        <f>VLOOKUP($T1839,Sheet4!$H$1106:$M$1351,surveys!Y$1+1,FALSE)</f>
        <v>1</v>
      </c>
      <c r="Z1839" s="4">
        <f t="shared" si="85"/>
        <v>5</v>
      </c>
      <c r="AA1839" s="4" t="str">
        <f>VLOOKUP(T1839&amp;"-"&amp;Z1839,Sheet4!$W$2:$AA$1100,3,FALSE)</f>
        <v>Adana</v>
      </c>
      <c r="AB1839" s="4">
        <f>VLOOKUP(T1839&amp;"-"&amp;Z1839,Sheet4!$W$2:$AA$1100,4,FALSE)</f>
        <v>37.001669999999997</v>
      </c>
      <c r="AC1839" s="4">
        <f>VLOOKUP(T1839&amp;"-"&amp;Z1839,Sheet4!$W$2:$AA$1100,5,FALSE)</f>
        <v>35.328890000000001</v>
      </c>
    </row>
    <row r="1840" spans="1:29">
      <c r="A1840" s="6">
        <v>40867</v>
      </c>
      <c r="B1840" s="7">
        <v>0.95049768518518529</v>
      </c>
      <c r="C1840" s="4" t="s">
        <v>1215</v>
      </c>
      <c r="D1840" s="4" t="s">
        <v>1218</v>
      </c>
      <c r="E1840" s="4" t="s">
        <v>13</v>
      </c>
      <c r="F1840" s="4">
        <v>3</v>
      </c>
      <c r="G1840" s="4">
        <v>3</v>
      </c>
      <c r="H1840" s="4">
        <v>4</v>
      </c>
      <c r="I1840" s="4">
        <v>4</v>
      </c>
      <c r="J1840" s="4">
        <v>5</v>
      </c>
      <c r="K1840" s="4">
        <v>4</v>
      </c>
      <c r="L1840" s="4">
        <v>4</v>
      </c>
      <c r="M1840" s="4">
        <v>5</v>
      </c>
      <c r="N1840" s="4">
        <v>5</v>
      </c>
      <c r="O1840" s="4">
        <v>5</v>
      </c>
      <c r="P1840" s="4">
        <v>5</v>
      </c>
      <c r="Q1840" s="9">
        <f t="shared" si="86"/>
        <v>3.5706018518518519E-2</v>
      </c>
      <c r="R1840" s="4">
        <f t="shared" si="84"/>
        <v>40867.950497685182</v>
      </c>
      <c r="S1840" s="4">
        <v>0.32350282156275956</v>
      </c>
      <c r="T1840" s="4" t="str">
        <f>VLOOKUP(E1840,Sheet2!$A$2:$E$137,5,FALSE)</f>
        <v>GB</v>
      </c>
      <c r="U1840" s="4">
        <f>VLOOKUP($T1840,Sheet4!$H$1106:$M$1351,surveys!U$1+1,FALSE)</f>
        <v>0.43993408527720174</v>
      </c>
      <c r="V1840" s="4">
        <f>VLOOKUP($T1840,Sheet4!$H$1106:$M$1351,surveys!V$1+1,FALSE)</f>
        <v>0.87986817055440347</v>
      </c>
      <c r="W1840" s="4">
        <f>VLOOKUP($T1840,Sheet4!$H$1106:$M$1351,surveys!W$1+1,FALSE)</f>
        <v>0.93717230822503084</v>
      </c>
      <c r="X1840" s="4">
        <f>VLOOKUP($T1840,Sheet4!$H$1106:$M$1351,surveys!X$1+1,FALSE)</f>
        <v>0.97269979890956382</v>
      </c>
      <c r="Y1840" s="4">
        <f>VLOOKUP($T1840,Sheet4!$H$1106:$M$1351,surveys!Y$1+1,FALSE)</f>
        <v>1</v>
      </c>
      <c r="Z1840" s="4">
        <f t="shared" si="85"/>
        <v>1</v>
      </c>
      <c r="AA1840" s="4" t="str">
        <f>VLOOKUP(T1840&amp;"-"&amp;Z1840,Sheet4!$W$2:$AA$1100,3,FALSE)</f>
        <v>City of London</v>
      </c>
      <c r="AB1840" s="4">
        <f>VLOOKUP(T1840&amp;"-"&amp;Z1840,Sheet4!$W$2:$AA$1100,4,FALSE)</f>
        <v>51.512790000000003</v>
      </c>
      <c r="AC1840" s="4">
        <f>VLOOKUP(T1840&amp;"-"&amp;Z1840,Sheet4!$W$2:$AA$1100,5,FALSE)</f>
        <v>-9.1840000000000005E-2</v>
      </c>
    </row>
    <row r="1841" spans="1:29">
      <c r="A1841" s="6">
        <v>40867</v>
      </c>
      <c r="B1841" s="7">
        <v>0.98827546296296298</v>
      </c>
      <c r="C1841" s="4" t="s">
        <v>1213</v>
      </c>
      <c r="D1841" s="4" t="s">
        <v>1218</v>
      </c>
      <c r="E1841" s="4" t="s">
        <v>33</v>
      </c>
      <c r="F1841" s="4">
        <v>4</v>
      </c>
      <c r="G1841" s="4">
        <v>3</v>
      </c>
      <c r="H1841" s="4">
        <v>4</v>
      </c>
      <c r="I1841" s="4">
        <v>3</v>
      </c>
      <c r="J1841" s="4">
        <v>5</v>
      </c>
      <c r="K1841" s="4">
        <v>5</v>
      </c>
      <c r="L1841" s="4">
        <v>5</v>
      </c>
      <c r="M1841" s="4">
        <v>5</v>
      </c>
      <c r="N1841" s="4">
        <v>5</v>
      </c>
      <c r="O1841" s="4">
        <v>3</v>
      </c>
      <c r="P1841" s="4">
        <v>5</v>
      </c>
      <c r="Q1841" s="9">
        <f t="shared" si="86"/>
        <v>6.1840277777777779E-2</v>
      </c>
      <c r="R1841" s="4">
        <f t="shared" si="84"/>
        <v>40867.988275462965</v>
      </c>
      <c r="S1841" s="4">
        <v>0.58484914847615421</v>
      </c>
      <c r="T1841" s="4" t="str">
        <f>VLOOKUP(E1841,Sheet2!$A$2:$E$137,5,FALSE)</f>
        <v>IT</v>
      </c>
      <c r="U1841" s="4">
        <f>VLOOKUP($T1841,Sheet4!$H$1106:$M$1351,surveys!U$1+1,FALSE)</f>
        <v>0.40073733113706772</v>
      </c>
      <c r="V1841" s="4">
        <f>VLOOKUP($T1841,Sheet4!$H$1106:$M$1351,surveys!V$1+1,FALSE)</f>
        <v>0.60502083075372182</v>
      </c>
      <c r="W1841" s="4">
        <f>VLOOKUP($T1841,Sheet4!$H$1106:$M$1351,surveys!W$1+1,FALSE)</f>
        <v>0.75963680320784854</v>
      </c>
      <c r="X1841" s="4">
        <f>VLOOKUP($T1841,Sheet4!$H$1106:$M$1351,surveys!X$1+1,FALSE)</f>
        <v>0.89491209934724891</v>
      </c>
      <c r="Y1841" s="4">
        <f>VLOOKUP($T1841,Sheet4!$H$1106:$M$1351,surveys!Y$1+1,FALSE)</f>
        <v>1</v>
      </c>
      <c r="Z1841" s="4">
        <f t="shared" si="85"/>
        <v>2</v>
      </c>
      <c r="AA1841" s="4" t="str">
        <f>VLOOKUP(T1841&amp;"-"&amp;Z1841,Sheet4!$W$2:$AA$1100,3,FALSE)</f>
        <v>Milan</v>
      </c>
      <c r="AB1841" s="4">
        <f>VLOOKUP(T1841&amp;"-"&amp;Z1841,Sheet4!$W$2:$AA$1100,4,FALSE)</f>
        <v>45.464269999999999</v>
      </c>
      <c r="AC1841" s="4">
        <f>VLOOKUP(T1841&amp;"-"&amp;Z1841,Sheet4!$W$2:$AA$1100,5,FALSE)</f>
        <v>9.1895100000000003</v>
      </c>
    </row>
    <row r="1842" spans="1:29">
      <c r="A1842" s="6">
        <v>40866</v>
      </c>
      <c r="B1842" s="7">
        <v>2.7800925925925923E-2</v>
      </c>
      <c r="C1842" s="4" t="s">
        <v>1215</v>
      </c>
      <c r="D1842" s="4" t="s">
        <v>1224</v>
      </c>
      <c r="E1842" s="4" t="s">
        <v>15</v>
      </c>
      <c r="F1842" s="4">
        <v>5</v>
      </c>
      <c r="G1842" s="4">
        <v>5</v>
      </c>
      <c r="H1842" s="4">
        <v>5</v>
      </c>
      <c r="I1842" s="4">
        <v>5</v>
      </c>
      <c r="J1842" s="4">
        <v>5</v>
      </c>
      <c r="K1842" s="4">
        <v>5</v>
      </c>
      <c r="L1842" s="4">
        <v>5</v>
      </c>
      <c r="M1842" s="4">
        <v>5</v>
      </c>
      <c r="N1842" s="4">
        <v>5</v>
      </c>
      <c r="O1842" s="4">
        <v>5</v>
      </c>
      <c r="P1842" s="4">
        <v>5</v>
      </c>
      <c r="Q1842" s="9">
        <f t="shared" si="86"/>
        <v>1.9432870370370371E-2</v>
      </c>
      <c r="R1842" s="4">
        <f t="shared" si="84"/>
        <v>40866.027800925927</v>
      </c>
      <c r="S1842" s="4">
        <v>0.91626702948457561</v>
      </c>
      <c r="T1842" s="4" t="str">
        <f>VLOOKUP(E1842,Sheet2!$A$2:$E$137,5,FALSE)</f>
        <v>US</v>
      </c>
      <c r="U1842" s="4">
        <f>VLOOKUP($T1842,Sheet4!$H$1106:$M$1351,surveys!U$1+1,FALSE)</f>
        <v>0.42883768204388006</v>
      </c>
      <c r="V1842" s="4">
        <f>VLOOKUP($T1842,Sheet4!$H$1106:$M$1351,surveys!V$1+1,FALSE)</f>
        <v>0.62778475709586301</v>
      </c>
      <c r="W1842" s="4">
        <f>VLOOKUP($T1842,Sheet4!$H$1106:$M$1351,surveys!W$1+1,FALSE)</f>
        <v>0.76918600378409652</v>
      </c>
      <c r="X1842" s="4">
        <f>VLOOKUP($T1842,Sheet4!$H$1106:$M$1351,surveys!X$1+1,FALSE)</f>
        <v>0.88987045221102745</v>
      </c>
      <c r="Y1842" s="4">
        <f>VLOOKUP($T1842,Sheet4!$H$1106:$M$1351,surveys!Y$1+1,FALSE)</f>
        <v>1</v>
      </c>
      <c r="Z1842" s="4">
        <f t="shared" si="85"/>
        <v>5</v>
      </c>
      <c r="AA1842" s="4" t="str">
        <f>VLOOKUP(T1842&amp;"-"&amp;Z1842,Sheet4!$W$2:$AA$1100,3,FALSE)</f>
        <v>Houston</v>
      </c>
      <c r="AB1842" s="4">
        <f>VLOOKUP(T1842&amp;"-"&amp;Z1842,Sheet4!$W$2:$AA$1100,4,FALSE)</f>
        <v>29.763280000000002</v>
      </c>
      <c r="AC1842" s="4">
        <f>VLOOKUP(T1842&amp;"-"&amp;Z1842,Sheet4!$W$2:$AA$1100,5,FALSE)</f>
        <v>-95.36327</v>
      </c>
    </row>
    <row r="1843" spans="1:29">
      <c r="A1843" s="6">
        <v>40866</v>
      </c>
      <c r="B1843" s="7">
        <v>0.32642361111111112</v>
      </c>
      <c r="C1843" s="4" t="s">
        <v>1213</v>
      </c>
      <c r="D1843" s="4" t="s">
        <v>1217</v>
      </c>
      <c r="E1843" s="4" t="s">
        <v>13</v>
      </c>
      <c r="F1843" s="4">
        <v>3</v>
      </c>
      <c r="G1843" s="4">
        <v>4</v>
      </c>
      <c r="H1843" s="4">
        <v>5</v>
      </c>
      <c r="I1843" s="4">
        <v>3</v>
      </c>
      <c r="J1843" s="4">
        <v>4</v>
      </c>
      <c r="K1843" s="4">
        <v>4</v>
      </c>
      <c r="L1843" s="4">
        <v>2</v>
      </c>
      <c r="M1843" s="4">
        <v>4</v>
      </c>
      <c r="N1843" s="4">
        <v>5</v>
      </c>
      <c r="O1843" s="4">
        <v>2</v>
      </c>
      <c r="P1843" s="4">
        <v>5</v>
      </c>
      <c r="Q1843" s="9">
        <f t="shared" si="86"/>
        <v>1.818287037037037E-2</v>
      </c>
      <c r="R1843" s="4">
        <f t="shared" si="84"/>
        <v>40866.326423611114</v>
      </c>
      <c r="S1843" s="4">
        <v>0.23671464509768136</v>
      </c>
      <c r="T1843" s="4" t="str">
        <f>VLOOKUP(E1843,Sheet2!$A$2:$E$137,5,FALSE)</f>
        <v>GB</v>
      </c>
      <c r="U1843" s="4">
        <f>VLOOKUP($T1843,Sheet4!$H$1106:$M$1351,surveys!U$1+1,FALSE)</f>
        <v>0.43993408527720174</v>
      </c>
      <c r="V1843" s="4">
        <f>VLOOKUP($T1843,Sheet4!$H$1106:$M$1351,surveys!V$1+1,FALSE)</f>
        <v>0.87986817055440347</v>
      </c>
      <c r="W1843" s="4">
        <f>VLOOKUP($T1843,Sheet4!$H$1106:$M$1351,surveys!W$1+1,FALSE)</f>
        <v>0.93717230822503084</v>
      </c>
      <c r="X1843" s="4">
        <f>VLOOKUP($T1843,Sheet4!$H$1106:$M$1351,surveys!X$1+1,FALSE)</f>
        <v>0.97269979890956382</v>
      </c>
      <c r="Y1843" s="4">
        <f>VLOOKUP($T1843,Sheet4!$H$1106:$M$1351,surveys!Y$1+1,FALSE)</f>
        <v>1</v>
      </c>
      <c r="Z1843" s="4">
        <f t="shared" si="85"/>
        <v>1</v>
      </c>
      <c r="AA1843" s="4" t="str">
        <f>VLOOKUP(T1843&amp;"-"&amp;Z1843,Sheet4!$W$2:$AA$1100,3,FALSE)</f>
        <v>City of London</v>
      </c>
      <c r="AB1843" s="4">
        <f>VLOOKUP(T1843&amp;"-"&amp;Z1843,Sheet4!$W$2:$AA$1100,4,FALSE)</f>
        <v>51.512790000000003</v>
      </c>
      <c r="AC1843" s="4">
        <f>VLOOKUP(T1843&amp;"-"&amp;Z1843,Sheet4!$W$2:$AA$1100,5,FALSE)</f>
        <v>-9.1840000000000005E-2</v>
      </c>
    </row>
    <row r="1844" spans="1:29">
      <c r="A1844" s="6">
        <v>40866</v>
      </c>
      <c r="B1844" s="7">
        <v>0.39150462962962962</v>
      </c>
      <c r="C1844" s="4" t="s">
        <v>1215</v>
      </c>
      <c r="D1844" s="4" t="s">
        <v>1216</v>
      </c>
      <c r="E1844" s="4" t="s">
        <v>26</v>
      </c>
      <c r="F1844" s="4">
        <v>4</v>
      </c>
      <c r="G1844" s="4">
        <v>5</v>
      </c>
      <c r="H1844" s="4">
        <v>5</v>
      </c>
      <c r="I1844" s="4">
        <v>5</v>
      </c>
      <c r="J1844" s="4">
        <v>5</v>
      </c>
      <c r="K1844" s="4">
        <v>4</v>
      </c>
      <c r="L1844" s="4">
        <v>3</v>
      </c>
      <c r="M1844" s="4">
        <v>5</v>
      </c>
      <c r="N1844" s="4">
        <v>5</v>
      </c>
      <c r="O1844" s="4">
        <v>5</v>
      </c>
      <c r="P1844" s="4">
        <v>5</v>
      </c>
      <c r="Q1844" s="9">
        <f t="shared" si="86"/>
        <v>6.3923611111111112E-2</v>
      </c>
      <c r="R1844" s="4">
        <f t="shared" si="84"/>
        <v>40866.391504629632</v>
      </c>
      <c r="S1844" s="4">
        <v>0.98264043594792305</v>
      </c>
      <c r="T1844" s="4" t="str">
        <f>VLOOKUP(E1844,Sheet2!$A$2:$E$137,5,FALSE)</f>
        <v>DE</v>
      </c>
      <c r="U1844" s="4">
        <f>VLOOKUP($T1844,Sheet4!$H$1106:$M$1351,surveys!U$1+1,FALSE)</f>
        <v>0.42620281948941302</v>
      </c>
      <c r="V1844" s="4">
        <f>VLOOKUP($T1844,Sheet4!$H$1106:$M$1351,surveys!V$1+1,FALSE)</f>
        <v>0.64253089557903176</v>
      </c>
      <c r="W1844" s="4">
        <f>VLOOKUP($T1844,Sheet4!$H$1106:$M$1351,surveys!W$1+1,FALSE)</f>
        <v>0.79931043378760003</v>
      </c>
      <c r="X1844" s="4">
        <f>VLOOKUP($T1844,Sheet4!$H$1106:$M$1351,surveys!X$1+1,FALSE)</f>
        <v>0.91914675697020254</v>
      </c>
      <c r="Y1844" s="4">
        <f>VLOOKUP($T1844,Sheet4!$H$1106:$M$1351,surveys!Y$1+1,FALSE)</f>
        <v>1</v>
      </c>
      <c r="Z1844" s="4">
        <f t="shared" si="85"/>
        <v>5</v>
      </c>
      <c r="AA1844" s="4" t="str">
        <f>VLOOKUP(T1844&amp;"-"&amp;Z1844,Sheet4!$W$2:$AA$1100,3,FALSE)</f>
        <v>Frankfurt am Main</v>
      </c>
      <c r="AB1844" s="4">
        <f>VLOOKUP(T1844&amp;"-"&amp;Z1844,Sheet4!$W$2:$AA$1100,4,FALSE)</f>
        <v>50.116669999999999</v>
      </c>
      <c r="AC1844" s="4">
        <f>VLOOKUP(T1844&amp;"-"&amp;Z1844,Sheet4!$W$2:$AA$1100,5,FALSE)</f>
        <v>8.6833299999999998</v>
      </c>
    </row>
    <row r="1845" spans="1:29">
      <c r="A1845" s="6">
        <v>40866</v>
      </c>
      <c r="B1845" s="7">
        <v>0.47425925925925921</v>
      </c>
      <c r="C1845" s="4" t="s">
        <v>1213</v>
      </c>
      <c r="D1845" s="4" t="s">
        <v>1219</v>
      </c>
      <c r="E1845" s="4" t="s">
        <v>75</v>
      </c>
      <c r="F1845" s="4">
        <v>3</v>
      </c>
      <c r="G1845" s="4">
        <v>4</v>
      </c>
      <c r="H1845" s="4">
        <v>4</v>
      </c>
      <c r="I1845" s="4">
        <v>2</v>
      </c>
      <c r="J1845" s="4">
        <v>4</v>
      </c>
      <c r="K1845" s="4">
        <v>5</v>
      </c>
      <c r="L1845" s="4">
        <v>3</v>
      </c>
      <c r="M1845" s="4">
        <v>5</v>
      </c>
      <c r="N1845" s="4">
        <v>5</v>
      </c>
      <c r="O1845" s="4">
        <v>4</v>
      </c>
      <c r="P1845" s="4">
        <v>4</v>
      </c>
      <c r="Q1845" s="9">
        <f t="shared" si="86"/>
        <v>5.2071759259259255E-2</v>
      </c>
      <c r="R1845" s="4">
        <f t="shared" si="84"/>
        <v>40866.474259259259</v>
      </c>
      <c r="S1845" s="4">
        <v>0.59874279315503554</v>
      </c>
      <c r="T1845" s="4" t="str">
        <f>VLOOKUP(E1845,Sheet2!$A$2:$E$137,5,FALSE)</f>
        <v>NL</v>
      </c>
      <c r="U1845" s="4">
        <f>VLOOKUP($T1845,Sheet4!$H$1106:$M$1351,surveys!U$1+1,FALSE)</f>
        <v>0.32046134514638702</v>
      </c>
      <c r="V1845" s="4">
        <f>VLOOKUP($T1845,Sheet4!$H$1106:$M$1351,surveys!V$1+1,FALSE)</f>
        <v>0.57894347951583991</v>
      </c>
      <c r="W1845" s="4">
        <f>VLOOKUP($T1845,Sheet4!$H$1106:$M$1351,surveys!W$1+1,FALSE)</f>
        <v>0.78388532741989281</v>
      </c>
      <c r="X1845" s="4">
        <f>VLOOKUP($T1845,Sheet4!$H$1106:$M$1351,surveys!X$1+1,FALSE)</f>
        <v>0.90942307659069177</v>
      </c>
      <c r="Y1845" s="4">
        <f>VLOOKUP($T1845,Sheet4!$H$1106:$M$1351,surveys!Y$1+1,FALSE)</f>
        <v>1</v>
      </c>
      <c r="Z1845" s="4">
        <f t="shared" si="85"/>
        <v>3</v>
      </c>
      <c r="AA1845" s="4" t="str">
        <f>VLOOKUP(T1845&amp;"-"&amp;Z1845,Sheet4!$W$2:$AA$1100,3,FALSE)</f>
        <v>Den Haag</v>
      </c>
      <c r="AB1845" s="4">
        <f>VLOOKUP(T1845&amp;"-"&amp;Z1845,Sheet4!$W$2:$AA$1100,4,FALSE)</f>
        <v>52.07667</v>
      </c>
      <c r="AC1845" s="4">
        <f>VLOOKUP(T1845&amp;"-"&amp;Z1845,Sheet4!$W$2:$AA$1100,5,FALSE)</f>
        <v>4.29861</v>
      </c>
    </row>
    <row r="1846" spans="1:29">
      <c r="A1846" s="6">
        <v>40866</v>
      </c>
      <c r="B1846" s="7">
        <v>0.5692476851851852</v>
      </c>
      <c r="C1846" s="4" t="s">
        <v>1213</v>
      </c>
      <c r="D1846" s="4" t="s">
        <v>1219</v>
      </c>
      <c r="E1846" s="4" t="s">
        <v>33</v>
      </c>
      <c r="F1846" s="4">
        <v>5</v>
      </c>
      <c r="G1846" s="4">
        <v>5</v>
      </c>
      <c r="H1846" s="4">
        <v>5</v>
      </c>
      <c r="I1846" s="4">
        <v>1</v>
      </c>
      <c r="J1846" s="4">
        <v>5</v>
      </c>
      <c r="K1846" s="4">
        <v>5</v>
      </c>
      <c r="L1846" s="4">
        <v>1</v>
      </c>
      <c r="M1846" s="4">
        <v>5</v>
      </c>
      <c r="N1846" s="4">
        <v>1</v>
      </c>
      <c r="O1846" s="4">
        <v>5</v>
      </c>
      <c r="P1846" s="4">
        <v>1</v>
      </c>
      <c r="Q1846" s="9">
        <f t="shared" si="86"/>
        <v>4.8900462962962965E-2</v>
      </c>
      <c r="R1846" s="4">
        <f t="shared" si="84"/>
        <v>40866.569247685184</v>
      </c>
      <c r="S1846" s="4">
        <v>0.90614469895841165</v>
      </c>
      <c r="T1846" s="4" t="str">
        <f>VLOOKUP(E1846,Sheet2!$A$2:$E$137,5,FALSE)</f>
        <v>IT</v>
      </c>
      <c r="U1846" s="4">
        <f>VLOOKUP($T1846,Sheet4!$H$1106:$M$1351,surveys!U$1+1,FALSE)</f>
        <v>0.40073733113706772</v>
      </c>
      <c r="V1846" s="4">
        <f>VLOOKUP($T1846,Sheet4!$H$1106:$M$1351,surveys!V$1+1,FALSE)</f>
        <v>0.60502083075372182</v>
      </c>
      <c r="W1846" s="4">
        <f>VLOOKUP($T1846,Sheet4!$H$1106:$M$1351,surveys!W$1+1,FALSE)</f>
        <v>0.75963680320784854</v>
      </c>
      <c r="X1846" s="4">
        <f>VLOOKUP($T1846,Sheet4!$H$1106:$M$1351,surveys!X$1+1,FALSE)</f>
        <v>0.89491209934724891</v>
      </c>
      <c r="Y1846" s="4">
        <f>VLOOKUP($T1846,Sheet4!$H$1106:$M$1351,surveys!Y$1+1,FALSE)</f>
        <v>1</v>
      </c>
      <c r="Z1846" s="4">
        <f t="shared" si="85"/>
        <v>5</v>
      </c>
      <c r="AA1846" s="4" t="str">
        <f>VLOOKUP(T1846&amp;"-"&amp;Z1846,Sheet4!$W$2:$AA$1100,3,FALSE)</f>
        <v>Palermo</v>
      </c>
      <c r="AB1846" s="4">
        <f>VLOOKUP(T1846&amp;"-"&amp;Z1846,Sheet4!$W$2:$AA$1100,4,FALSE)</f>
        <v>38.115819999999999</v>
      </c>
      <c r="AC1846" s="4">
        <f>VLOOKUP(T1846&amp;"-"&amp;Z1846,Sheet4!$W$2:$AA$1100,5,FALSE)</f>
        <v>13.35976</v>
      </c>
    </row>
    <row r="1847" spans="1:29">
      <c r="A1847" s="6">
        <v>40866</v>
      </c>
      <c r="B1847" s="7">
        <v>0.71826388888888892</v>
      </c>
      <c r="C1847" s="4" t="s">
        <v>1215</v>
      </c>
      <c r="D1847" s="4" t="s">
        <v>1217</v>
      </c>
      <c r="E1847" s="4" t="s">
        <v>11</v>
      </c>
      <c r="F1847" s="4">
        <v>4</v>
      </c>
      <c r="G1847" s="4">
        <v>5</v>
      </c>
      <c r="H1847" s="4">
        <v>4</v>
      </c>
      <c r="I1847" s="4">
        <v>3</v>
      </c>
      <c r="J1847" s="4">
        <v>5</v>
      </c>
      <c r="K1847" s="4">
        <v>5</v>
      </c>
      <c r="L1847" s="4">
        <v>1</v>
      </c>
      <c r="M1847" s="4">
        <v>5</v>
      </c>
      <c r="N1847" s="4">
        <v>5</v>
      </c>
      <c r="O1847" s="4">
        <v>2</v>
      </c>
      <c r="P1847" s="4">
        <v>3</v>
      </c>
      <c r="Q1847" s="9">
        <f t="shared" si="86"/>
        <v>1.3530092592592594E-2</v>
      </c>
      <c r="R1847" s="4">
        <f t="shared" si="84"/>
        <v>40866.718263888892</v>
      </c>
      <c r="S1847" s="4">
        <v>0.53262235372789224</v>
      </c>
      <c r="T1847" s="4" t="str">
        <f>VLOOKUP(E1847,Sheet2!$A$2:$E$137,5,FALSE)</f>
        <v>FR</v>
      </c>
      <c r="U1847" s="4">
        <f>VLOOKUP($T1847,Sheet4!$H$1106:$M$1351,surveys!U$1+1,FALSE)</f>
        <v>0.51193913659220647</v>
      </c>
      <c r="V1847" s="4">
        <f>VLOOKUP($T1847,Sheet4!$H$1106:$M$1351,surveys!V$1+1,FALSE)</f>
        <v>0.70220575033861143</v>
      </c>
      <c r="W1847" s="4">
        <f>VLOOKUP($T1847,Sheet4!$H$1106:$M$1351,surveys!W$1+1,FALSE)</f>
        <v>0.81527182039156842</v>
      </c>
      <c r="X1847" s="4">
        <f>VLOOKUP($T1847,Sheet4!$H$1106:$M$1351,surveys!X$1+1,FALSE)</f>
        <v>0.91893911792009964</v>
      </c>
      <c r="Y1847" s="4">
        <f>VLOOKUP($T1847,Sheet4!$H$1106:$M$1351,surveys!Y$1+1,FALSE)</f>
        <v>1</v>
      </c>
      <c r="Z1847" s="4">
        <f t="shared" si="85"/>
        <v>2</v>
      </c>
      <c r="AA1847" s="4" t="str">
        <f>VLOOKUP(T1847&amp;"-"&amp;Z1847,Sheet4!$W$2:$AA$1100,3,FALSE)</f>
        <v>Marseille</v>
      </c>
      <c r="AB1847" s="4">
        <f>VLOOKUP(T1847&amp;"-"&amp;Z1847,Sheet4!$W$2:$AA$1100,4,FALSE)</f>
        <v>43.296950000000002</v>
      </c>
      <c r="AC1847" s="4">
        <f>VLOOKUP(T1847&amp;"-"&amp;Z1847,Sheet4!$W$2:$AA$1100,5,FALSE)</f>
        <v>5.3810700000000002</v>
      </c>
    </row>
    <row r="1848" spans="1:29">
      <c r="A1848" s="6">
        <v>40865</v>
      </c>
      <c r="B1848" s="7">
        <v>0.23216435185185183</v>
      </c>
      <c r="C1848" s="4" t="s">
        <v>1213</v>
      </c>
      <c r="D1848" s="4" t="s">
        <v>1224</v>
      </c>
      <c r="E1848" s="4" t="s">
        <v>17</v>
      </c>
      <c r="F1848" s="4">
        <v>5</v>
      </c>
      <c r="G1848" s="4">
        <v>5</v>
      </c>
      <c r="H1848" s="4">
        <v>5</v>
      </c>
      <c r="I1848" s="4">
        <v>5</v>
      </c>
      <c r="J1848" s="4">
        <v>5</v>
      </c>
      <c r="K1848" s="4">
        <v>1</v>
      </c>
      <c r="L1848" s="4">
        <v>1</v>
      </c>
      <c r="M1848" s="4">
        <v>5</v>
      </c>
      <c r="N1848" s="4">
        <v>5</v>
      </c>
      <c r="O1848" s="4">
        <v>5</v>
      </c>
      <c r="P1848" s="4">
        <v>5</v>
      </c>
      <c r="Q1848" s="9">
        <f t="shared" si="86"/>
        <v>2.2824074074074076E-2</v>
      </c>
      <c r="R1848" s="4">
        <f t="shared" si="84"/>
        <v>40865.232164351852</v>
      </c>
      <c r="S1848" s="4">
        <v>0.58871588302260158</v>
      </c>
      <c r="T1848" s="4" t="str">
        <f>VLOOKUP(E1848,Sheet2!$A$2:$E$137,5,FALSE)</f>
        <v>AU</v>
      </c>
      <c r="U1848" s="4">
        <f>VLOOKUP($T1848,Sheet4!$H$1106:$M$1351,surveys!U$1+1,FALSE)</f>
        <v>0.37870730546462306</v>
      </c>
      <c r="V1848" s="4">
        <f>VLOOKUP($T1848,Sheet4!$H$1106:$M$1351,surveys!V$1+1,FALSE)</f>
        <v>0.70016181281367551</v>
      </c>
      <c r="W1848" s="4">
        <f>VLOOKUP($T1848,Sheet4!$H$1106:$M$1351,surveys!W$1+1,FALSE)</f>
        <v>0.82483308340835682</v>
      </c>
      <c r="X1848" s="4">
        <f>VLOOKUP($T1848,Sheet4!$H$1106:$M$1351,surveys!X$1+1,FALSE)</f>
        <v>0.91739988860880706</v>
      </c>
      <c r="Y1848" s="4">
        <f>VLOOKUP($T1848,Sheet4!$H$1106:$M$1351,surveys!Y$1+1,FALSE)</f>
        <v>1</v>
      </c>
      <c r="Z1848" s="4">
        <f t="shared" si="85"/>
        <v>2</v>
      </c>
      <c r="AA1848" s="4" t="str">
        <f>VLOOKUP(T1848&amp;"-"&amp;Z1848,Sheet4!$W$2:$AA$1100,3,FALSE)</f>
        <v>Melbourne</v>
      </c>
      <c r="AB1848" s="4">
        <f>VLOOKUP(T1848&amp;"-"&amp;Z1848,Sheet4!$W$2:$AA$1100,4,FALSE)</f>
        <v>-37.814</v>
      </c>
      <c r="AC1848" s="4">
        <f>VLOOKUP(T1848&amp;"-"&amp;Z1848,Sheet4!$W$2:$AA$1100,5,FALSE)</f>
        <v>144.96332000000001</v>
      </c>
    </row>
    <row r="1849" spans="1:29">
      <c r="A1849" s="6">
        <v>40865</v>
      </c>
      <c r="B1849" s="7">
        <v>0.25035879629629626</v>
      </c>
      <c r="C1849" s="4" t="s">
        <v>1215</v>
      </c>
      <c r="D1849" s="4" t="s">
        <v>1214</v>
      </c>
      <c r="E1849" s="4" t="s">
        <v>1222</v>
      </c>
      <c r="F1849" s="4">
        <v>4</v>
      </c>
      <c r="G1849" s="4">
        <v>4</v>
      </c>
      <c r="H1849" s="4">
        <v>5</v>
      </c>
      <c r="I1849" s="4">
        <v>4</v>
      </c>
      <c r="J1849" s="4">
        <v>5</v>
      </c>
      <c r="K1849" s="4">
        <v>5</v>
      </c>
      <c r="L1849" s="4">
        <v>5</v>
      </c>
      <c r="M1849" s="4">
        <v>5</v>
      </c>
      <c r="N1849" s="4">
        <v>5</v>
      </c>
      <c r="O1849" s="4">
        <v>5</v>
      </c>
      <c r="P1849" s="4">
        <v>4</v>
      </c>
      <c r="Q1849" s="9">
        <f t="shared" si="86"/>
        <v>3.5833333333333335E-2</v>
      </c>
      <c r="R1849" s="4">
        <f t="shared" si="84"/>
        <v>40865.250358796293</v>
      </c>
      <c r="S1849" s="4">
        <v>0.8454538914609131</v>
      </c>
      <c r="T1849" s="4" t="str">
        <f>VLOOKUP(E1849,Sheet2!$A$2:$E$137,5,FALSE)</f>
        <v>KR</v>
      </c>
      <c r="U1849" s="4">
        <f>VLOOKUP($T1849,Sheet4!$H$1106:$M$1351,surveys!U$1+1,FALSE)</f>
        <v>0.50002406072811822</v>
      </c>
      <c r="V1849" s="4">
        <f>VLOOKUP($T1849,Sheet4!$H$1106:$M$1351,surveys!V$1+1,FALSE)</f>
        <v>0.67775239752110727</v>
      </c>
      <c r="W1849" s="4">
        <f>VLOOKUP($T1849,Sheet4!$H$1106:$M$1351,surveys!W$1+1,FALSE)</f>
        <v>0.80472346879555479</v>
      </c>
      <c r="X1849" s="4">
        <f>VLOOKUP($T1849,Sheet4!$H$1106:$M$1351,surveys!X$1+1,FALSE)</f>
        <v>0.92872511768015165</v>
      </c>
      <c r="Y1849" s="4">
        <f>VLOOKUP($T1849,Sheet4!$H$1106:$M$1351,surveys!Y$1+1,FALSE)</f>
        <v>1</v>
      </c>
      <c r="Z1849" s="4">
        <f t="shared" si="85"/>
        <v>4</v>
      </c>
      <c r="AA1849" s="4" t="str">
        <f>VLOOKUP(T1849&amp;"-"&amp;Z1849,Sheet4!$W$2:$AA$1100,3,FALSE)</f>
        <v>Daegu</v>
      </c>
      <c r="AB1849" s="4">
        <f>VLOOKUP(T1849&amp;"-"&amp;Z1849,Sheet4!$W$2:$AA$1100,4,FALSE)</f>
        <v>35.870280000000001</v>
      </c>
      <c r="AC1849" s="4">
        <f>VLOOKUP(T1849&amp;"-"&amp;Z1849,Sheet4!$W$2:$AA$1100,5,FALSE)</f>
        <v>128.59110999999999</v>
      </c>
    </row>
    <row r="1850" spans="1:29">
      <c r="A1850" s="6">
        <v>40865</v>
      </c>
      <c r="B1850" s="7">
        <v>0.72104166666666658</v>
      </c>
      <c r="C1850" s="4" t="s">
        <v>1215</v>
      </c>
      <c r="D1850" s="4" t="s">
        <v>1216</v>
      </c>
      <c r="E1850" s="4" t="s">
        <v>123</v>
      </c>
      <c r="F1850" s="4">
        <v>4</v>
      </c>
      <c r="G1850" s="4">
        <v>4</v>
      </c>
      <c r="H1850" s="4">
        <v>5</v>
      </c>
      <c r="I1850" s="4">
        <v>2</v>
      </c>
      <c r="J1850" s="4">
        <v>5</v>
      </c>
      <c r="K1850" s="4">
        <v>4</v>
      </c>
      <c r="L1850" s="4">
        <v>4</v>
      </c>
      <c r="M1850" s="4">
        <v>5</v>
      </c>
      <c r="N1850" s="4">
        <v>3</v>
      </c>
      <c r="O1850" s="4">
        <v>5</v>
      </c>
      <c r="P1850" s="4">
        <v>2</v>
      </c>
      <c r="Q1850" s="9">
        <f t="shared" si="86"/>
        <v>1.5358796296296296E-2</v>
      </c>
      <c r="R1850" s="4">
        <f t="shared" si="84"/>
        <v>40865.721041666664</v>
      </c>
      <c r="S1850" s="4">
        <v>0.76512010551985732</v>
      </c>
      <c r="T1850" s="4" t="str">
        <f>VLOOKUP(E1850,Sheet2!$A$2:$E$137,5,FALSE)</f>
        <v>IN</v>
      </c>
      <c r="U1850" s="4">
        <f>VLOOKUP($T1850,Sheet4!$H$1106:$M$1351,surveys!U$1+1,FALSE)</f>
        <v>0.33680245405102799</v>
      </c>
      <c r="V1850" s="4">
        <f>VLOOKUP($T1850,Sheet4!$H$1106:$M$1351,surveys!V$1+1,FALSE)</f>
        <v>0.62679773153769558</v>
      </c>
      <c r="W1850" s="4">
        <f>VLOOKUP($T1850,Sheet4!$H$1106:$M$1351,surveys!W$1+1,FALSE)</f>
        <v>0.7622435059072814</v>
      </c>
      <c r="X1850" s="4">
        <f>VLOOKUP($T1850,Sheet4!$H$1106:$M$1351,surveys!X$1+1,FALSE)</f>
        <v>0.88514646425564791</v>
      </c>
      <c r="Y1850" s="4">
        <f>VLOOKUP($T1850,Sheet4!$H$1106:$M$1351,surveys!Y$1+1,FALSE)</f>
        <v>1</v>
      </c>
      <c r="Z1850" s="4">
        <f t="shared" si="85"/>
        <v>4</v>
      </c>
      <c r="AA1850" s="4" t="str">
        <f>VLOOKUP(T1850&amp;"-"&amp;Z1850,Sheet4!$W$2:$AA$1100,3,FALSE)</f>
        <v>Calcutta</v>
      </c>
      <c r="AB1850" s="4">
        <f>VLOOKUP(T1850&amp;"-"&amp;Z1850,Sheet4!$W$2:$AA$1100,4,FALSE)</f>
        <v>22.56972</v>
      </c>
      <c r="AC1850" s="4">
        <f>VLOOKUP(T1850&amp;"-"&amp;Z1850,Sheet4!$W$2:$AA$1100,5,FALSE)</f>
        <v>88.369720000000001</v>
      </c>
    </row>
    <row r="1851" spans="1:29">
      <c r="A1851" s="6">
        <v>40865</v>
      </c>
      <c r="B1851" s="7">
        <v>0.35895833333333332</v>
      </c>
      <c r="C1851" s="4" t="s">
        <v>1215</v>
      </c>
      <c r="D1851" s="4" t="s">
        <v>1214</v>
      </c>
      <c r="E1851" s="4" t="s">
        <v>1222</v>
      </c>
      <c r="F1851" s="4">
        <v>1</v>
      </c>
      <c r="G1851" s="4">
        <v>5</v>
      </c>
      <c r="H1851" s="4">
        <v>1</v>
      </c>
      <c r="I1851" s="4">
        <v>5</v>
      </c>
      <c r="J1851" s="4">
        <v>1</v>
      </c>
      <c r="K1851" s="4">
        <v>1</v>
      </c>
      <c r="L1851" s="4">
        <v>5</v>
      </c>
      <c r="M1851" s="4">
        <v>5</v>
      </c>
      <c r="N1851" s="4">
        <v>1</v>
      </c>
      <c r="O1851" s="4">
        <v>1</v>
      </c>
      <c r="P1851" s="4">
        <v>1</v>
      </c>
      <c r="Q1851" s="9">
        <f t="shared" si="86"/>
        <v>4.0659722222222222E-2</v>
      </c>
      <c r="R1851" s="4">
        <f t="shared" si="84"/>
        <v>40865.358958333331</v>
      </c>
      <c r="S1851" s="4">
        <v>0.73804910916312316</v>
      </c>
      <c r="T1851" s="4" t="str">
        <f>VLOOKUP(E1851,Sheet2!$A$2:$E$137,5,FALSE)</f>
        <v>KR</v>
      </c>
      <c r="U1851" s="4">
        <f>VLOOKUP($T1851,Sheet4!$H$1106:$M$1351,surveys!U$1+1,FALSE)</f>
        <v>0.50002406072811822</v>
      </c>
      <c r="V1851" s="4">
        <f>VLOOKUP($T1851,Sheet4!$H$1106:$M$1351,surveys!V$1+1,FALSE)</f>
        <v>0.67775239752110727</v>
      </c>
      <c r="W1851" s="4">
        <f>VLOOKUP($T1851,Sheet4!$H$1106:$M$1351,surveys!W$1+1,FALSE)</f>
        <v>0.80472346879555479</v>
      </c>
      <c r="X1851" s="4">
        <f>VLOOKUP($T1851,Sheet4!$H$1106:$M$1351,surveys!X$1+1,FALSE)</f>
        <v>0.92872511768015165</v>
      </c>
      <c r="Y1851" s="4">
        <f>VLOOKUP($T1851,Sheet4!$H$1106:$M$1351,surveys!Y$1+1,FALSE)</f>
        <v>1</v>
      </c>
      <c r="Z1851" s="4">
        <f t="shared" si="85"/>
        <v>3</v>
      </c>
      <c r="AA1851" s="4" t="str">
        <f>VLOOKUP(T1851&amp;"-"&amp;Z1851,Sheet4!$W$2:$AA$1100,3,FALSE)</f>
        <v>Incheon</v>
      </c>
      <c r="AB1851" s="4">
        <f>VLOOKUP(T1851&amp;"-"&amp;Z1851,Sheet4!$W$2:$AA$1100,4,FALSE)</f>
        <v>37.453609999999998</v>
      </c>
      <c r="AC1851" s="4">
        <f>VLOOKUP(T1851&amp;"-"&amp;Z1851,Sheet4!$W$2:$AA$1100,5,FALSE)</f>
        <v>126.73166999999999</v>
      </c>
    </row>
    <row r="1852" spans="1:29">
      <c r="A1852" s="6">
        <v>40865</v>
      </c>
      <c r="B1852" s="7">
        <v>0.40858796296296296</v>
      </c>
      <c r="C1852" s="4" t="s">
        <v>1215</v>
      </c>
      <c r="D1852" s="4" t="s">
        <v>1214</v>
      </c>
      <c r="E1852" s="4" t="s">
        <v>52</v>
      </c>
      <c r="F1852" s="4">
        <v>4</v>
      </c>
      <c r="G1852" s="4">
        <v>5</v>
      </c>
      <c r="H1852" s="4">
        <v>5</v>
      </c>
      <c r="I1852" s="4">
        <v>4</v>
      </c>
      <c r="J1852" s="4">
        <v>3</v>
      </c>
      <c r="K1852" s="4">
        <v>3</v>
      </c>
      <c r="L1852" s="4">
        <v>3</v>
      </c>
      <c r="M1852" s="4">
        <v>4</v>
      </c>
      <c r="N1852" s="4">
        <v>4</v>
      </c>
      <c r="O1852" s="4">
        <v>3</v>
      </c>
      <c r="P1852" s="4">
        <v>3</v>
      </c>
      <c r="Q1852" s="9">
        <f t="shared" si="86"/>
        <v>6.2847222222222228E-3</v>
      </c>
      <c r="R1852" s="4">
        <f t="shared" si="84"/>
        <v>40865.408587962964</v>
      </c>
      <c r="S1852" s="4">
        <v>7.0701405658184946E-2</v>
      </c>
      <c r="T1852" s="4" t="str">
        <f>VLOOKUP(E1852,Sheet2!$A$2:$E$137,5,FALSE)</f>
        <v>BE</v>
      </c>
      <c r="U1852" s="4">
        <f>VLOOKUP($T1852,Sheet4!$H$1106:$M$1351,surveys!U$1+1,FALSE)</f>
        <v>0.48686007828770372</v>
      </c>
      <c r="V1852" s="4">
        <f>VLOOKUP($T1852,Sheet4!$H$1106:$M$1351,surveys!V$1+1,FALSE)</f>
        <v>0.70654198731133389</v>
      </c>
      <c r="W1852" s="4">
        <f>VLOOKUP($T1852,Sheet4!$H$1106:$M$1351,surveys!W$1+1,FALSE)</f>
        <v>0.81714283803198118</v>
      </c>
      <c r="X1852" s="4">
        <f>VLOOKUP($T1852,Sheet4!$H$1106:$M$1351,surveys!X$1+1,FALSE)</f>
        <v>0.91276028415961608</v>
      </c>
      <c r="Y1852" s="4">
        <f>VLOOKUP($T1852,Sheet4!$H$1106:$M$1351,surveys!Y$1+1,FALSE)</f>
        <v>1</v>
      </c>
      <c r="Z1852" s="4">
        <f t="shared" si="85"/>
        <v>1</v>
      </c>
      <c r="AA1852" s="4" t="str">
        <f>VLOOKUP(T1852&amp;"-"&amp;Z1852,Sheet4!$W$2:$AA$1100,3,FALSE)</f>
        <v>Brussels</v>
      </c>
      <c r="AB1852" s="4">
        <f>VLOOKUP(T1852&amp;"-"&amp;Z1852,Sheet4!$W$2:$AA$1100,4,FALSE)</f>
        <v>50.850450000000002</v>
      </c>
      <c r="AC1852" s="4">
        <f>VLOOKUP(T1852&amp;"-"&amp;Z1852,Sheet4!$W$2:$AA$1100,5,FALSE)</f>
        <v>4.3487799999999996</v>
      </c>
    </row>
    <row r="1853" spans="1:29">
      <c r="A1853" s="6">
        <v>40865</v>
      </c>
      <c r="B1853" s="7">
        <v>0.44601851851851854</v>
      </c>
      <c r="C1853" s="4" t="s">
        <v>1215</v>
      </c>
      <c r="D1853" s="4" t="s">
        <v>1214</v>
      </c>
      <c r="E1853" s="4" t="s">
        <v>11</v>
      </c>
      <c r="F1853" s="4">
        <v>5</v>
      </c>
      <c r="G1853" s="4">
        <v>5</v>
      </c>
      <c r="H1853" s="4">
        <v>5</v>
      </c>
      <c r="I1853" s="4">
        <v>4</v>
      </c>
      <c r="J1853" s="4">
        <v>4</v>
      </c>
      <c r="K1853" s="4">
        <v>5</v>
      </c>
      <c r="L1853" s="4">
        <v>4</v>
      </c>
      <c r="M1853" s="4">
        <v>4</v>
      </c>
      <c r="N1853" s="4">
        <v>5</v>
      </c>
      <c r="O1853" s="4">
        <v>5</v>
      </c>
      <c r="P1853" s="4">
        <v>4</v>
      </c>
      <c r="Q1853" s="9">
        <f t="shared" si="86"/>
        <v>3.2164351851851854E-2</v>
      </c>
      <c r="R1853" s="4">
        <f t="shared" si="84"/>
        <v>40865.446018518516</v>
      </c>
      <c r="S1853" s="4">
        <v>0.50942411373526952</v>
      </c>
      <c r="T1853" s="4" t="str">
        <f>VLOOKUP(E1853,Sheet2!$A$2:$E$137,5,FALSE)</f>
        <v>FR</v>
      </c>
      <c r="U1853" s="4">
        <f>VLOOKUP($T1853,Sheet4!$H$1106:$M$1351,surveys!U$1+1,FALSE)</f>
        <v>0.51193913659220647</v>
      </c>
      <c r="V1853" s="4">
        <f>VLOOKUP($T1853,Sheet4!$H$1106:$M$1351,surveys!V$1+1,FALSE)</f>
        <v>0.70220575033861143</v>
      </c>
      <c r="W1853" s="4">
        <f>VLOOKUP($T1853,Sheet4!$H$1106:$M$1351,surveys!W$1+1,FALSE)</f>
        <v>0.81527182039156842</v>
      </c>
      <c r="X1853" s="4">
        <f>VLOOKUP($T1853,Sheet4!$H$1106:$M$1351,surveys!X$1+1,FALSE)</f>
        <v>0.91893911792009964</v>
      </c>
      <c r="Y1853" s="4">
        <f>VLOOKUP($T1853,Sheet4!$H$1106:$M$1351,surveys!Y$1+1,FALSE)</f>
        <v>1</v>
      </c>
      <c r="Z1853" s="4">
        <f t="shared" si="85"/>
        <v>1</v>
      </c>
      <c r="AA1853" s="4" t="str">
        <f>VLOOKUP(T1853&amp;"-"&amp;Z1853,Sheet4!$W$2:$AA$1100,3,FALSE)</f>
        <v>Paris</v>
      </c>
      <c r="AB1853" s="4">
        <f>VLOOKUP(T1853&amp;"-"&amp;Z1853,Sheet4!$W$2:$AA$1100,4,FALSE)</f>
        <v>48.853409999999997</v>
      </c>
      <c r="AC1853" s="4">
        <f>VLOOKUP(T1853&amp;"-"&amp;Z1853,Sheet4!$W$2:$AA$1100,5,FALSE)</f>
        <v>2.3488000000000002</v>
      </c>
    </row>
    <row r="1854" spans="1:29">
      <c r="A1854" s="6">
        <v>40865</v>
      </c>
      <c r="B1854" s="7">
        <v>0.4855902777777778</v>
      </c>
      <c r="C1854" s="4" t="s">
        <v>1215</v>
      </c>
      <c r="D1854" s="4" t="s">
        <v>1214</v>
      </c>
      <c r="E1854" s="4" t="s">
        <v>37</v>
      </c>
      <c r="F1854" s="4">
        <v>3</v>
      </c>
      <c r="G1854" s="4">
        <v>5</v>
      </c>
      <c r="H1854" s="4">
        <v>5</v>
      </c>
      <c r="I1854" s="4">
        <v>4</v>
      </c>
      <c r="J1854" s="4">
        <v>3</v>
      </c>
      <c r="K1854" s="4">
        <v>2</v>
      </c>
      <c r="L1854" s="4">
        <v>2</v>
      </c>
      <c r="M1854" s="4">
        <v>4</v>
      </c>
      <c r="N1854" s="4">
        <v>5</v>
      </c>
      <c r="O1854" s="4">
        <v>3</v>
      </c>
      <c r="P1854" s="4">
        <v>3</v>
      </c>
      <c r="Q1854" s="9">
        <f t="shared" si="86"/>
        <v>5.9930555555555549E-2</v>
      </c>
      <c r="R1854" s="4">
        <f t="shared" si="84"/>
        <v>40865.485590277778</v>
      </c>
      <c r="S1854" s="4">
        <v>0.82774315796867892</v>
      </c>
      <c r="T1854" s="4" t="str">
        <f>VLOOKUP(E1854,Sheet2!$A$2:$E$137,5,FALSE)</f>
        <v>PT</v>
      </c>
      <c r="U1854" s="4">
        <f>VLOOKUP($T1854,Sheet4!$H$1106:$M$1351,surveys!U$1+1,FALSE)</f>
        <v>0.43703858129282908</v>
      </c>
      <c r="V1854" s="4">
        <f>VLOOKUP($T1854,Sheet4!$H$1106:$M$1351,surveys!V$1+1,FALSE)</f>
        <v>0.64773543484664464</v>
      </c>
      <c r="W1854" s="4">
        <f>VLOOKUP($T1854,Sheet4!$H$1106:$M$1351,surveys!W$1+1,FALSE)</f>
        <v>0.79869631675299657</v>
      </c>
      <c r="X1854" s="4">
        <f>VLOOKUP($T1854,Sheet4!$H$1106:$M$1351,surveys!X$1+1,FALSE)</f>
        <v>0.90115606302176665</v>
      </c>
      <c r="Y1854" s="4">
        <f>VLOOKUP($T1854,Sheet4!$H$1106:$M$1351,surveys!Y$1+1,FALSE)</f>
        <v>1</v>
      </c>
      <c r="Z1854" s="4">
        <f t="shared" si="85"/>
        <v>4</v>
      </c>
      <c r="AA1854" s="4" t="str">
        <f>VLOOKUP(T1854&amp;"-"&amp;Z1854,Sheet4!$W$2:$AA$1100,3,FALSE)</f>
        <v>Braga</v>
      </c>
      <c r="AB1854" s="4">
        <f>VLOOKUP(T1854&amp;"-"&amp;Z1854,Sheet4!$W$2:$AA$1100,4,FALSE)</f>
        <v>41.550319999999999</v>
      </c>
      <c r="AC1854" s="4">
        <f>VLOOKUP(T1854&amp;"-"&amp;Z1854,Sheet4!$W$2:$AA$1100,5,FALSE)</f>
        <v>-8.4200499999999998</v>
      </c>
    </row>
    <row r="1855" spans="1:29">
      <c r="A1855" s="6">
        <v>40865</v>
      </c>
      <c r="B1855" s="7">
        <v>0.48719907407407409</v>
      </c>
      <c r="C1855" s="4" t="s">
        <v>1213</v>
      </c>
      <c r="D1855" s="4" t="s">
        <v>1217</v>
      </c>
      <c r="E1855" s="4" t="s">
        <v>44</v>
      </c>
      <c r="F1855" s="4">
        <v>4</v>
      </c>
      <c r="G1855" s="4">
        <v>5</v>
      </c>
      <c r="H1855" s="4">
        <v>5</v>
      </c>
      <c r="I1855" s="4">
        <v>3</v>
      </c>
      <c r="J1855" s="4">
        <v>0</v>
      </c>
      <c r="K1855" s="4">
        <v>3</v>
      </c>
      <c r="L1855" s="4">
        <v>2</v>
      </c>
      <c r="M1855" s="4">
        <v>5</v>
      </c>
      <c r="N1855" s="4">
        <v>5</v>
      </c>
      <c r="O1855" s="4">
        <v>3</v>
      </c>
      <c r="P1855" s="4">
        <v>3</v>
      </c>
      <c r="Q1855" s="9">
        <f t="shared" si="86"/>
        <v>6.1273148148148153E-2</v>
      </c>
      <c r="R1855" s="4">
        <f t="shared" si="84"/>
        <v>40865.487199074072</v>
      </c>
      <c r="S1855" s="4">
        <v>0.72189068803109802</v>
      </c>
      <c r="T1855" s="4" t="str">
        <f>VLOOKUP(E1855,Sheet2!$A$2:$E$137,5,FALSE)</f>
        <v>TR</v>
      </c>
      <c r="U1855" s="4">
        <f>VLOOKUP($T1855,Sheet4!$H$1106:$M$1351,surveys!U$1+1,FALSE)</f>
        <v>0.56282907227865631</v>
      </c>
      <c r="V1855" s="4">
        <f>VLOOKUP($T1855,Sheet4!$H$1106:$M$1351,surveys!V$1+1,FALSE)</f>
        <v>0.73998378440807921</v>
      </c>
      <c r="W1855" s="4">
        <f>VLOOKUP($T1855,Sheet4!$H$1106:$M$1351,surveys!W$1+1,FALSE)</f>
        <v>0.86593507285859772</v>
      </c>
      <c r="X1855" s="4">
        <f>VLOOKUP($T1855,Sheet4!$H$1106:$M$1351,surveys!X$1+1,FALSE)</f>
        <v>0.93709051462417825</v>
      </c>
      <c r="Y1855" s="4">
        <f>VLOOKUP($T1855,Sheet4!$H$1106:$M$1351,surveys!Y$1+1,FALSE)</f>
        <v>1</v>
      </c>
      <c r="Z1855" s="4">
        <f t="shared" si="85"/>
        <v>2</v>
      </c>
      <c r="AA1855" s="4" t="str">
        <f>VLOOKUP(T1855&amp;"-"&amp;Z1855,Sheet4!$W$2:$AA$1100,3,FALSE)</f>
        <v>Ankara</v>
      </c>
      <c r="AB1855" s="4">
        <f>VLOOKUP(T1855&amp;"-"&amp;Z1855,Sheet4!$W$2:$AA$1100,4,FALSE)</f>
        <v>39.919870000000003</v>
      </c>
      <c r="AC1855" s="4">
        <f>VLOOKUP(T1855&amp;"-"&amp;Z1855,Sheet4!$W$2:$AA$1100,5,FALSE)</f>
        <v>32.85427</v>
      </c>
    </row>
    <row r="1856" spans="1:29">
      <c r="A1856" s="6">
        <v>40865</v>
      </c>
      <c r="B1856" s="7">
        <v>0.80296296296296288</v>
      </c>
      <c r="C1856" s="4" t="s">
        <v>1215</v>
      </c>
      <c r="D1856" s="4" t="s">
        <v>1214</v>
      </c>
      <c r="E1856" s="4" t="s">
        <v>49</v>
      </c>
      <c r="F1856" s="4">
        <v>3</v>
      </c>
      <c r="G1856" s="4">
        <v>4</v>
      </c>
      <c r="H1856" s="4">
        <v>4</v>
      </c>
      <c r="I1856" s="4">
        <v>5</v>
      </c>
      <c r="J1856" s="4">
        <v>5</v>
      </c>
      <c r="K1856" s="4">
        <v>5</v>
      </c>
      <c r="L1856" s="4">
        <v>3</v>
      </c>
      <c r="M1856" s="4">
        <v>5</v>
      </c>
      <c r="N1856" s="4">
        <v>5</v>
      </c>
      <c r="O1856" s="4">
        <v>5</v>
      </c>
      <c r="P1856" s="4">
        <v>2</v>
      </c>
      <c r="Q1856" s="9">
        <f t="shared" si="86"/>
        <v>2.1180555555555553E-3</v>
      </c>
      <c r="R1856" s="4">
        <f t="shared" si="84"/>
        <v>40865.80296296296</v>
      </c>
      <c r="S1856" s="4">
        <v>0.79111977515285581</v>
      </c>
      <c r="T1856" s="4" t="str">
        <f>VLOOKUP(E1856,Sheet2!$A$2:$E$137,5,FALSE)</f>
        <v>EE</v>
      </c>
      <c r="U1856" s="4">
        <f>VLOOKUP($T1856,Sheet4!$H$1106:$M$1351,surveys!U$1+1,FALSE)</f>
        <v>0.60400890322343292</v>
      </c>
      <c r="V1856" s="4">
        <f>VLOOKUP($T1856,Sheet4!$H$1106:$M$1351,surveys!V$1+1,FALSE)</f>
        <v>0.75897527086769645</v>
      </c>
      <c r="W1856" s="4">
        <f>VLOOKUP($T1856,Sheet4!$H$1106:$M$1351,surveys!W$1+1,FALSE)</f>
        <v>0.86165053008516934</v>
      </c>
      <c r="X1856" s="4">
        <f>VLOOKUP($T1856,Sheet4!$H$1106:$M$1351,surveys!X$1+1,FALSE)</f>
        <v>0.93225701619381074</v>
      </c>
      <c r="Y1856" s="4">
        <f>VLOOKUP($T1856,Sheet4!$H$1106:$M$1351,surveys!Y$1+1,FALSE)</f>
        <v>1</v>
      </c>
      <c r="Z1856" s="4">
        <f t="shared" si="85"/>
        <v>3</v>
      </c>
      <c r="AA1856" s="4" t="str">
        <f>VLOOKUP(T1856&amp;"-"&amp;Z1856,Sheet4!$W$2:$AA$1100,3,FALSE)</f>
        <v>Narva</v>
      </c>
      <c r="AB1856" s="4">
        <f>VLOOKUP(T1856&amp;"-"&amp;Z1856,Sheet4!$W$2:$AA$1100,4,FALSE)</f>
        <v>59.377220000000001</v>
      </c>
      <c r="AC1856" s="4">
        <f>VLOOKUP(T1856&amp;"-"&amp;Z1856,Sheet4!$W$2:$AA$1100,5,FALSE)</f>
        <v>28.190280000000001</v>
      </c>
    </row>
    <row r="1857" spans="1:29">
      <c r="A1857" s="6">
        <v>40865</v>
      </c>
      <c r="B1857" s="7">
        <v>0.51739583333333339</v>
      </c>
      <c r="C1857" s="4" t="s">
        <v>1215</v>
      </c>
      <c r="D1857" s="4" t="s">
        <v>1214</v>
      </c>
      <c r="E1857" s="4" t="s">
        <v>26</v>
      </c>
      <c r="F1857" s="4">
        <v>3</v>
      </c>
      <c r="G1857" s="4">
        <v>4</v>
      </c>
      <c r="H1857" s="4">
        <v>4</v>
      </c>
      <c r="I1857" s="4">
        <v>5</v>
      </c>
      <c r="J1857" s="4">
        <v>5</v>
      </c>
      <c r="K1857" s="4">
        <v>5</v>
      </c>
      <c r="L1857" s="4">
        <v>4</v>
      </c>
      <c r="M1857" s="4">
        <v>5</v>
      </c>
      <c r="N1857" s="4">
        <v>5</v>
      </c>
      <c r="O1857" s="4">
        <v>5</v>
      </c>
      <c r="P1857" s="4">
        <v>3</v>
      </c>
      <c r="Q1857" s="9">
        <f t="shared" si="86"/>
        <v>1.2187500000000002E-2</v>
      </c>
      <c r="R1857" s="4">
        <f t="shared" si="84"/>
        <v>40865.517395833333</v>
      </c>
      <c r="S1857" s="4">
        <v>0.66360674899639971</v>
      </c>
      <c r="T1857" s="4" t="str">
        <f>VLOOKUP(E1857,Sheet2!$A$2:$E$137,5,FALSE)</f>
        <v>DE</v>
      </c>
      <c r="U1857" s="4">
        <f>VLOOKUP($T1857,Sheet4!$H$1106:$M$1351,surveys!U$1+1,FALSE)</f>
        <v>0.42620281948941302</v>
      </c>
      <c r="V1857" s="4">
        <f>VLOOKUP($T1857,Sheet4!$H$1106:$M$1351,surveys!V$1+1,FALSE)</f>
        <v>0.64253089557903176</v>
      </c>
      <c r="W1857" s="4">
        <f>VLOOKUP($T1857,Sheet4!$H$1106:$M$1351,surveys!W$1+1,FALSE)</f>
        <v>0.79931043378760003</v>
      </c>
      <c r="X1857" s="4">
        <f>VLOOKUP($T1857,Sheet4!$H$1106:$M$1351,surveys!X$1+1,FALSE)</f>
        <v>0.91914675697020254</v>
      </c>
      <c r="Y1857" s="4">
        <f>VLOOKUP($T1857,Sheet4!$H$1106:$M$1351,surveys!Y$1+1,FALSE)</f>
        <v>1</v>
      </c>
      <c r="Z1857" s="4">
        <f t="shared" si="85"/>
        <v>3</v>
      </c>
      <c r="AA1857" s="4" t="str">
        <f>VLOOKUP(T1857&amp;"-"&amp;Z1857,Sheet4!$W$2:$AA$1100,3,FALSE)</f>
        <v>Muenchen</v>
      </c>
      <c r="AB1857" s="4">
        <f>VLOOKUP(T1857&amp;"-"&amp;Z1857,Sheet4!$W$2:$AA$1100,4,FALSE)</f>
        <v>48.137430000000002</v>
      </c>
      <c r="AC1857" s="4">
        <f>VLOOKUP(T1857&amp;"-"&amp;Z1857,Sheet4!$W$2:$AA$1100,5,FALSE)</f>
        <v>11.57549</v>
      </c>
    </row>
    <row r="1858" spans="1:29">
      <c r="A1858" s="6">
        <v>40865</v>
      </c>
      <c r="B1858" s="7">
        <v>0.7139699074074074</v>
      </c>
      <c r="C1858" s="4" t="s">
        <v>1213</v>
      </c>
      <c r="D1858" s="4" t="s">
        <v>1216</v>
      </c>
      <c r="E1858" s="4" t="s">
        <v>23</v>
      </c>
      <c r="F1858" s="4">
        <v>3</v>
      </c>
      <c r="G1858" s="4">
        <v>4</v>
      </c>
      <c r="H1858" s="4">
        <v>3</v>
      </c>
      <c r="I1858" s="4">
        <v>4</v>
      </c>
      <c r="J1858" s="4">
        <v>4</v>
      </c>
      <c r="K1858" s="4">
        <v>2</v>
      </c>
      <c r="L1858" s="4">
        <v>5</v>
      </c>
      <c r="M1858" s="4">
        <v>5</v>
      </c>
      <c r="N1858" s="4">
        <v>5</v>
      </c>
      <c r="O1858" s="4">
        <v>3</v>
      </c>
      <c r="P1858" s="4">
        <v>3</v>
      </c>
      <c r="Q1858" s="9">
        <f t="shared" si="86"/>
        <v>9.1087962962962971E-3</v>
      </c>
      <c r="R1858" s="4">
        <f t="shared" ref="R1858:R1921" si="87">VALUE(A1858+B1858)</f>
        <v>40865.713969907411</v>
      </c>
      <c r="S1858" s="4">
        <v>0.19445292800512703</v>
      </c>
      <c r="T1858" s="4" t="str">
        <f>VLOOKUP(E1858,Sheet2!$A$2:$E$137,5,FALSE)</f>
        <v>CA</v>
      </c>
      <c r="U1858" s="4">
        <f>VLOOKUP($T1858,Sheet4!$H$1106:$M$1351,surveys!U$1+1,FALSE)</f>
        <v>0.39929817507859233</v>
      </c>
      <c r="V1858" s="4">
        <f>VLOOKUP($T1858,Sheet4!$H$1106:$M$1351,surveys!V$1+1,FALSE)</f>
        <v>0.68226808593455113</v>
      </c>
      <c r="W1858" s="4">
        <f>VLOOKUP($T1858,Sheet4!$H$1106:$M$1351,surveys!W$1+1,FALSE)</f>
        <v>0.8413893511967715</v>
      </c>
      <c r="X1858" s="4">
        <f>VLOOKUP($T1858,Sheet4!$H$1106:$M$1351,surveys!X$1+1,FALSE)</f>
        <v>0.92969032990429024</v>
      </c>
      <c r="Y1858" s="4">
        <f>VLOOKUP($T1858,Sheet4!$H$1106:$M$1351,surveys!Y$1+1,FALSE)</f>
        <v>1</v>
      </c>
      <c r="Z1858" s="4">
        <f t="shared" si="85"/>
        <v>1</v>
      </c>
      <c r="AA1858" s="4" t="str">
        <f>VLOOKUP(T1858&amp;"-"&amp;Z1858,Sheet4!$W$2:$AA$1100,3,FALSE)</f>
        <v>Toronto</v>
      </c>
      <c r="AB1858" s="4">
        <f>VLOOKUP(T1858&amp;"-"&amp;Z1858,Sheet4!$W$2:$AA$1100,4,FALSE)</f>
        <v>43.700110000000002</v>
      </c>
      <c r="AC1858" s="4">
        <f>VLOOKUP(T1858&amp;"-"&amp;Z1858,Sheet4!$W$2:$AA$1100,5,FALSE)</f>
        <v>-79.416300000000007</v>
      </c>
    </row>
    <row r="1859" spans="1:29">
      <c r="A1859" s="6">
        <v>40865</v>
      </c>
      <c r="B1859" s="7">
        <v>0.60277777777777775</v>
      </c>
      <c r="C1859" s="4" t="s">
        <v>1213</v>
      </c>
      <c r="D1859" s="4" t="s">
        <v>1219</v>
      </c>
      <c r="E1859" s="4" t="s">
        <v>1222</v>
      </c>
      <c r="F1859" s="4">
        <v>1</v>
      </c>
      <c r="G1859" s="4">
        <v>1</v>
      </c>
      <c r="H1859" s="4">
        <v>1</v>
      </c>
      <c r="I1859" s="4">
        <v>1</v>
      </c>
      <c r="J1859" s="4">
        <v>1</v>
      </c>
      <c r="K1859" s="4">
        <v>1</v>
      </c>
      <c r="L1859" s="4">
        <v>1</v>
      </c>
      <c r="M1859" s="4">
        <v>1</v>
      </c>
      <c r="N1859" s="4">
        <v>1</v>
      </c>
      <c r="O1859" s="4">
        <v>1</v>
      </c>
      <c r="P1859" s="4">
        <v>1</v>
      </c>
      <c r="Q1859" s="9">
        <f t="shared" si="86"/>
        <v>2.2916666666666667E-3</v>
      </c>
      <c r="R1859" s="4">
        <f t="shared" si="87"/>
        <v>40865.602777777778</v>
      </c>
      <c r="S1859" s="4">
        <v>0.80461411897859136</v>
      </c>
      <c r="T1859" s="4" t="str">
        <f>VLOOKUP(E1859,Sheet2!$A$2:$E$137,5,FALSE)</f>
        <v>KR</v>
      </c>
      <c r="U1859" s="4">
        <f>VLOOKUP($T1859,Sheet4!$H$1106:$M$1351,surveys!U$1+1,FALSE)</f>
        <v>0.50002406072811822</v>
      </c>
      <c r="V1859" s="4">
        <f>VLOOKUP($T1859,Sheet4!$H$1106:$M$1351,surveys!V$1+1,FALSE)</f>
        <v>0.67775239752110727</v>
      </c>
      <c r="W1859" s="4">
        <f>VLOOKUP($T1859,Sheet4!$H$1106:$M$1351,surveys!W$1+1,FALSE)</f>
        <v>0.80472346879555479</v>
      </c>
      <c r="X1859" s="4">
        <f>VLOOKUP($T1859,Sheet4!$H$1106:$M$1351,surveys!X$1+1,FALSE)</f>
        <v>0.92872511768015165</v>
      </c>
      <c r="Y1859" s="4">
        <f>VLOOKUP($T1859,Sheet4!$H$1106:$M$1351,surveys!Y$1+1,FALSE)</f>
        <v>1</v>
      </c>
      <c r="Z1859" s="4">
        <f t="shared" ref="Z1859:Z1922" si="88">IF(S1859&lt;U1859,1,IF(S1859&lt;V1859,2,IF(S1859&lt;W1859,3,IF(S1859&lt;X1859,4,5))))</f>
        <v>3</v>
      </c>
      <c r="AA1859" s="4" t="str">
        <f>VLOOKUP(T1859&amp;"-"&amp;Z1859,Sheet4!$W$2:$AA$1100,3,FALSE)</f>
        <v>Incheon</v>
      </c>
      <c r="AB1859" s="4">
        <f>VLOOKUP(T1859&amp;"-"&amp;Z1859,Sheet4!$W$2:$AA$1100,4,FALSE)</f>
        <v>37.453609999999998</v>
      </c>
      <c r="AC1859" s="4">
        <f>VLOOKUP(T1859&amp;"-"&amp;Z1859,Sheet4!$W$2:$AA$1100,5,FALSE)</f>
        <v>126.73166999999999</v>
      </c>
    </row>
    <row r="1860" spans="1:29">
      <c r="A1860" s="6">
        <v>40865</v>
      </c>
      <c r="B1860" s="7">
        <v>0.68511574074074078</v>
      </c>
      <c r="C1860" s="4" t="s">
        <v>1215</v>
      </c>
      <c r="D1860" s="4" t="s">
        <v>1216</v>
      </c>
      <c r="E1860" s="4" t="s">
        <v>33</v>
      </c>
      <c r="F1860" s="4">
        <v>5</v>
      </c>
      <c r="G1860" s="4">
        <v>3</v>
      </c>
      <c r="H1860" s="4">
        <v>2</v>
      </c>
      <c r="I1860" s="4">
        <v>4</v>
      </c>
      <c r="J1860" s="4">
        <v>5</v>
      </c>
      <c r="K1860" s="4">
        <v>4</v>
      </c>
      <c r="L1860" s="4">
        <v>3</v>
      </c>
      <c r="M1860" s="4">
        <v>2</v>
      </c>
      <c r="N1860" s="4">
        <v>3</v>
      </c>
      <c r="O1860" s="4">
        <v>2</v>
      </c>
      <c r="P1860" s="4">
        <v>1</v>
      </c>
      <c r="Q1860" s="9">
        <f t="shared" si="86"/>
        <v>5.950231481481482E-2</v>
      </c>
      <c r="R1860" s="4">
        <f t="shared" si="87"/>
        <v>40865.685115740744</v>
      </c>
      <c r="S1860" s="4">
        <v>0.54991590080384078</v>
      </c>
      <c r="T1860" s="4" t="str">
        <f>VLOOKUP(E1860,Sheet2!$A$2:$E$137,5,FALSE)</f>
        <v>IT</v>
      </c>
      <c r="U1860" s="4">
        <f>VLOOKUP($T1860,Sheet4!$H$1106:$M$1351,surveys!U$1+1,FALSE)</f>
        <v>0.40073733113706772</v>
      </c>
      <c r="V1860" s="4">
        <f>VLOOKUP($T1860,Sheet4!$H$1106:$M$1351,surveys!V$1+1,FALSE)</f>
        <v>0.60502083075372182</v>
      </c>
      <c r="W1860" s="4">
        <f>VLOOKUP($T1860,Sheet4!$H$1106:$M$1351,surveys!W$1+1,FALSE)</f>
        <v>0.75963680320784854</v>
      </c>
      <c r="X1860" s="4">
        <f>VLOOKUP($T1860,Sheet4!$H$1106:$M$1351,surveys!X$1+1,FALSE)</f>
        <v>0.89491209934724891</v>
      </c>
      <c r="Y1860" s="4">
        <f>VLOOKUP($T1860,Sheet4!$H$1106:$M$1351,surveys!Y$1+1,FALSE)</f>
        <v>1</v>
      </c>
      <c r="Z1860" s="4">
        <f t="shared" si="88"/>
        <v>2</v>
      </c>
      <c r="AA1860" s="4" t="str">
        <f>VLOOKUP(T1860&amp;"-"&amp;Z1860,Sheet4!$W$2:$AA$1100,3,FALSE)</f>
        <v>Milan</v>
      </c>
      <c r="AB1860" s="4">
        <f>VLOOKUP(T1860&amp;"-"&amp;Z1860,Sheet4!$W$2:$AA$1100,4,FALSE)</f>
        <v>45.464269999999999</v>
      </c>
      <c r="AC1860" s="4">
        <f>VLOOKUP(T1860&amp;"-"&amp;Z1860,Sheet4!$W$2:$AA$1100,5,FALSE)</f>
        <v>9.1895100000000003</v>
      </c>
    </row>
    <row r="1861" spans="1:29">
      <c r="A1861" s="6">
        <v>40865</v>
      </c>
      <c r="B1861" s="7">
        <v>0.59251157407407407</v>
      </c>
      <c r="C1861" s="4" t="s">
        <v>1213</v>
      </c>
      <c r="D1861" s="4" t="s">
        <v>1217</v>
      </c>
      <c r="E1861" s="4" t="s">
        <v>21</v>
      </c>
      <c r="F1861" s="4">
        <v>5</v>
      </c>
      <c r="G1861" s="4">
        <v>5</v>
      </c>
      <c r="H1861" s="4">
        <v>5</v>
      </c>
      <c r="I1861" s="4">
        <v>5</v>
      </c>
      <c r="J1861" s="4">
        <v>5</v>
      </c>
      <c r="K1861" s="4">
        <v>5</v>
      </c>
      <c r="L1861" s="4">
        <v>5</v>
      </c>
      <c r="M1861" s="4">
        <v>5</v>
      </c>
      <c r="N1861" s="4">
        <v>5</v>
      </c>
      <c r="O1861" s="4">
        <v>5</v>
      </c>
      <c r="P1861" s="4">
        <v>5</v>
      </c>
      <c r="Q1861" s="9">
        <f t="shared" ref="Q1861:Q1924" si="89">TIME(VALUE(MID(B1861,1,2)),VALUE(MID(B1861,4,2)),VALUE(RIGHT(B1861,2)))</f>
        <v>6.474537037037037E-2</v>
      </c>
      <c r="R1861" s="4">
        <f t="shared" si="87"/>
        <v>40865.592511574076</v>
      </c>
      <c r="S1861" s="4">
        <v>0.81448806275802466</v>
      </c>
      <c r="T1861" s="4" t="str">
        <f>VLOOKUP(E1861,Sheet2!$A$2:$E$137,5,FALSE)</f>
        <v>MX</v>
      </c>
      <c r="U1861" s="4">
        <f>VLOOKUP($T1861,Sheet4!$H$1106:$M$1351,surveys!U$1+1,FALSE)</f>
        <v>0.64192227588837014</v>
      </c>
      <c r="V1861" s="4">
        <f>VLOOKUP($T1861,Sheet4!$H$1106:$M$1351,surveys!V$1+1,FALSE)</f>
        <v>0.73699712700692854</v>
      </c>
      <c r="W1861" s="4">
        <f>VLOOKUP($T1861,Sheet4!$H$1106:$M$1351,surveys!W$1+1,FALSE)</f>
        <v>0.83130642446864456</v>
      </c>
      <c r="X1861" s="4">
        <f>VLOOKUP($T1861,Sheet4!$H$1106:$M$1351,surveys!X$1+1,FALSE)</f>
        <v>0.91696724211461977</v>
      </c>
      <c r="Y1861" s="4">
        <f>VLOOKUP($T1861,Sheet4!$H$1106:$M$1351,surveys!Y$1+1,FALSE)</f>
        <v>1</v>
      </c>
      <c r="Z1861" s="4">
        <f t="shared" si="88"/>
        <v>3</v>
      </c>
      <c r="AA1861" s="4" t="str">
        <f>VLOOKUP(T1861&amp;"-"&amp;Z1861,Sheet4!$W$2:$AA$1100,3,FALSE)</f>
        <v>Ecatepec</v>
      </c>
      <c r="AB1861" s="4">
        <f>VLOOKUP(T1861&amp;"-"&amp;Z1861,Sheet4!$W$2:$AA$1100,4,FALSE)</f>
        <v>19.601109999999998</v>
      </c>
      <c r="AC1861" s="4">
        <f>VLOOKUP(T1861&amp;"-"&amp;Z1861,Sheet4!$W$2:$AA$1100,5,FALSE)</f>
        <v>-99.052499999999995</v>
      </c>
    </row>
    <row r="1862" spans="1:29">
      <c r="A1862" s="6">
        <v>40865</v>
      </c>
      <c r="B1862" s="7">
        <v>0.97813657407407406</v>
      </c>
      <c r="C1862" s="4" t="s">
        <v>1215</v>
      </c>
      <c r="D1862" s="4" t="s">
        <v>1216</v>
      </c>
      <c r="E1862" s="4" t="s">
        <v>11</v>
      </c>
      <c r="F1862" s="4">
        <v>3</v>
      </c>
      <c r="G1862" s="4">
        <v>4</v>
      </c>
      <c r="H1862" s="4">
        <v>3</v>
      </c>
      <c r="I1862" s="4">
        <v>3</v>
      </c>
      <c r="J1862" s="4">
        <v>3</v>
      </c>
      <c r="K1862" s="4">
        <v>2</v>
      </c>
      <c r="L1862" s="4">
        <v>3</v>
      </c>
      <c r="M1862" s="4">
        <v>3</v>
      </c>
      <c r="N1862" s="4">
        <v>3</v>
      </c>
      <c r="O1862" s="4">
        <v>3</v>
      </c>
      <c r="P1862" s="4">
        <v>3</v>
      </c>
      <c r="Q1862" s="9">
        <f t="shared" si="89"/>
        <v>5.5023148148148147E-2</v>
      </c>
      <c r="R1862" s="4">
        <f t="shared" si="87"/>
        <v>40865.978136574071</v>
      </c>
      <c r="S1862" s="4">
        <v>0.25564204097710164</v>
      </c>
      <c r="T1862" s="4" t="str">
        <f>VLOOKUP(E1862,Sheet2!$A$2:$E$137,5,FALSE)</f>
        <v>FR</v>
      </c>
      <c r="U1862" s="4">
        <f>VLOOKUP($T1862,Sheet4!$H$1106:$M$1351,surveys!U$1+1,FALSE)</f>
        <v>0.51193913659220647</v>
      </c>
      <c r="V1862" s="4">
        <f>VLOOKUP($T1862,Sheet4!$H$1106:$M$1351,surveys!V$1+1,FALSE)</f>
        <v>0.70220575033861143</v>
      </c>
      <c r="W1862" s="4">
        <f>VLOOKUP($T1862,Sheet4!$H$1106:$M$1351,surveys!W$1+1,FALSE)</f>
        <v>0.81527182039156842</v>
      </c>
      <c r="X1862" s="4">
        <f>VLOOKUP($T1862,Sheet4!$H$1106:$M$1351,surveys!X$1+1,FALSE)</f>
        <v>0.91893911792009964</v>
      </c>
      <c r="Y1862" s="4">
        <f>VLOOKUP($T1862,Sheet4!$H$1106:$M$1351,surveys!Y$1+1,FALSE)</f>
        <v>1</v>
      </c>
      <c r="Z1862" s="4">
        <f t="shared" si="88"/>
        <v>1</v>
      </c>
      <c r="AA1862" s="4" t="str">
        <f>VLOOKUP(T1862&amp;"-"&amp;Z1862,Sheet4!$W$2:$AA$1100,3,FALSE)</f>
        <v>Paris</v>
      </c>
      <c r="AB1862" s="4">
        <f>VLOOKUP(T1862&amp;"-"&amp;Z1862,Sheet4!$W$2:$AA$1100,4,FALSE)</f>
        <v>48.853409999999997</v>
      </c>
      <c r="AC1862" s="4">
        <f>VLOOKUP(T1862&amp;"-"&amp;Z1862,Sheet4!$W$2:$AA$1100,5,FALSE)</f>
        <v>2.3488000000000002</v>
      </c>
    </row>
    <row r="1863" spans="1:29">
      <c r="A1863" s="6">
        <v>40864</v>
      </c>
      <c r="B1863" s="7">
        <v>9.6527777777777775E-3</v>
      </c>
      <c r="C1863" s="4" t="s">
        <v>1213</v>
      </c>
      <c r="D1863" s="4" t="s">
        <v>1216</v>
      </c>
      <c r="E1863" s="4" t="s">
        <v>51</v>
      </c>
      <c r="F1863" s="4">
        <v>5</v>
      </c>
      <c r="G1863" s="4">
        <v>5</v>
      </c>
      <c r="H1863" s="4">
        <v>5</v>
      </c>
      <c r="I1863" s="4">
        <v>3</v>
      </c>
      <c r="J1863" s="4">
        <v>4</v>
      </c>
      <c r="K1863" s="4">
        <v>3</v>
      </c>
      <c r="L1863" s="4">
        <v>5</v>
      </c>
      <c r="M1863" s="4">
        <v>4</v>
      </c>
      <c r="N1863" s="4">
        <v>4</v>
      </c>
      <c r="O1863" s="4">
        <v>3</v>
      </c>
      <c r="P1863" s="4">
        <v>4</v>
      </c>
      <c r="Q1863" s="9">
        <f t="shared" si="89"/>
        <v>7.1527777777777787E-3</v>
      </c>
      <c r="R1863" s="4">
        <f t="shared" si="87"/>
        <v>40864.009652777779</v>
      </c>
      <c r="S1863" s="4">
        <v>0.31540541524200072</v>
      </c>
      <c r="T1863" s="4" t="str">
        <f>VLOOKUP(E1863,Sheet2!$A$2:$E$137,5,FALSE)</f>
        <v>SG</v>
      </c>
      <c r="U1863" s="4">
        <f>VLOOKUP($T1863,Sheet4!$H$1106:$M$1351,surveys!U$1+1,FALSE)</f>
        <v>0.93256150164153329</v>
      </c>
      <c r="V1863" s="4">
        <f>VLOOKUP($T1863,Sheet4!$H$1106:$M$1351,surveys!V$1+1,FALSE)</f>
        <v>1.8430806355011471E-3</v>
      </c>
      <c r="W1863" s="4">
        <f>VLOOKUP($T1863,Sheet4!$H$1106:$M$1351,surveys!W$1+1,FALSE)</f>
        <v>3.3997170278082384E-3</v>
      </c>
      <c r="X1863" s="4">
        <f>VLOOKUP($T1863,Sheet4!$H$1106:$M$1351,surveys!X$1+1,FALSE)</f>
        <v>4.1838219763495428E-3</v>
      </c>
      <c r="Y1863" s="4">
        <f>VLOOKUP($T1863,Sheet4!$H$1106:$M$1351,surveys!Y$1+1,FALSE)</f>
        <v>1</v>
      </c>
      <c r="Z1863" s="4">
        <f t="shared" si="88"/>
        <v>1</v>
      </c>
      <c r="AA1863" s="4" t="str">
        <f>VLOOKUP(T1863&amp;"-"&amp;Z1863,Sheet4!$W$2:$AA$1100,3,FALSE)</f>
        <v>Singapore</v>
      </c>
      <c r="AB1863" s="4">
        <f>VLOOKUP(T1863&amp;"-"&amp;Z1863,Sheet4!$W$2:$AA$1100,4,FALSE)</f>
        <v>1.2896700000000001</v>
      </c>
      <c r="AC1863" s="4">
        <f>VLOOKUP(T1863&amp;"-"&amp;Z1863,Sheet4!$W$2:$AA$1100,5,FALSE)</f>
        <v>103.85007</v>
      </c>
    </row>
    <row r="1864" spans="1:29">
      <c r="A1864" s="6">
        <v>40864</v>
      </c>
      <c r="B1864" s="7">
        <v>0.47438657407407409</v>
      </c>
      <c r="C1864" s="4" t="s">
        <v>1213</v>
      </c>
      <c r="D1864" s="4" t="s">
        <v>1214</v>
      </c>
      <c r="E1864" s="4" t="s">
        <v>1086</v>
      </c>
      <c r="F1864" s="4">
        <v>5</v>
      </c>
      <c r="G1864" s="4">
        <v>3</v>
      </c>
      <c r="H1864" s="4">
        <v>5</v>
      </c>
      <c r="I1864" s="4">
        <v>4</v>
      </c>
      <c r="J1864" s="4">
        <v>5</v>
      </c>
      <c r="K1864" s="4">
        <v>4</v>
      </c>
      <c r="L1864" s="4">
        <v>3</v>
      </c>
      <c r="M1864" s="4">
        <v>4</v>
      </c>
      <c r="N1864" s="4">
        <v>5</v>
      </c>
      <c r="O1864" s="4">
        <v>4</v>
      </c>
      <c r="P1864" s="4">
        <v>3</v>
      </c>
      <c r="Q1864" s="9">
        <f t="shared" si="89"/>
        <v>5.2245370370370366E-2</v>
      </c>
      <c r="R1864" s="4">
        <f t="shared" si="87"/>
        <v>40864.474386574075</v>
      </c>
      <c r="S1864" s="4">
        <v>0.79094576363228031</v>
      </c>
      <c r="T1864" s="4" t="str">
        <f>VLOOKUP(E1864,Sheet2!$A$2:$E$137,5,FALSE)</f>
        <v>JE</v>
      </c>
      <c r="U1864" s="4">
        <f>VLOOKUP($T1864,Sheet4!$H$1106:$M$1351,surveys!U$1+1,FALSE)</f>
        <v>1.5576869905876764E-2</v>
      </c>
      <c r="V1864" s="4">
        <f>VLOOKUP($T1864,Sheet4!$H$1106:$M$1351,surveys!V$1+1,FALSE)</f>
        <v>0.50620706930021742</v>
      </c>
      <c r="W1864" s="4">
        <f>VLOOKUP($T1864,Sheet4!$H$1106:$M$1351,surveys!W$1+1,FALSE)</f>
        <v>0.82145039634982431</v>
      </c>
      <c r="X1864" s="4">
        <f>VLOOKUP($T1864,Sheet4!$H$1106:$M$1351,surveys!X$1+1,FALSE)</f>
        <v>0.89973677448332001</v>
      </c>
      <c r="Y1864" s="4">
        <f>VLOOKUP($T1864,Sheet4!$H$1106:$M$1351,surveys!Y$1+1,FALSE)</f>
        <v>1</v>
      </c>
      <c r="Z1864" s="4">
        <f t="shared" si="88"/>
        <v>3</v>
      </c>
      <c r="AA1864" s="4" t="e">
        <f>VLOOKUP(T1864&amp;"-"&amp;Z1864,Sheet4!$W$2:$AA$1100,3,FALSE)</f>
        <v>#N/A</v>
      </c>
      <c r="AB1864" s="4" t="e">
        <f>VLOOKUP(T1864&amp;"-"&amp;Z1864,Sheet4!$W$2:$AA$1100,4,FALSE)</f>
        <v>#N/A</v>
      </c>
      <c r="AC1864" s="4" t="e">
        <f>VLOOKUP(T1864&amp;"-"&amp;Z1864,Sheet4!$W$2:$AA$1100,5,FALSE)</f>
        <v>#N/A</v>
      </c>
    </row>
    <row r="1865" spans="1:29">
      <c r="A1865" s="6">
        <v>40864</v>
      </c>
      <c r="B1865" s="7">
        <v>0.51225694444444447</v>
      </c>
      <c r="C1865" s="4" t="s">
        <v>1213</v>
      </c>
      <c r="D1865" s="4" t="s">
        <v>1214</v>
      </c>
      <c r="E1865" s="4" t="s">
        <v>52</v>
      </c>
      <c r="F1865" s="4">
        <v>5</v>
      </c>
      <c r="G1865" s="4">
        <v>3</v>
      </c>
      <c r="H1865" s="4">
        <v>4</v>
      </c>
      <c r="I1865" s="4">
        <v>2</v>
      </c>
      <c r="J1865" s="4">
        <v>4</v>
      </c>
      <c r="K1865" s="4">
        <v>4</v>
      </c>
      <c r="L1865" s="4">
        <v>4</v>
      </c>
      <c r="M1865" s="4">
        <v>5</v>
      </c>
      <c r="N1865" s="4">
        <v>5</v>
      </c>
      <c r="O1865" s="4">
        <v>4</v>
      </c>
      <c r="P1865" s="4">
        <v>5</v>
      </c>
      <c r="Q1865" s="9">
        <f t="shared" si="89"/>
        <v>8.8425925925925911E-3</v>
      </c>
      <c r="R1865" s="4">
        <f t="shared" si="87"/>
        <v>40864.512256944443</v>
      </c>
      <c r="S1865" s="4">
        <v>0.10914771876472962</v>
      </c>
      <c r="T1865" s="4" t="str">
        <f>VLOOKUP(E1865,Sheet2!$A$2:$E$137,5,FALSE)</f>
        <v>BE</v>
      </c>
      <c r="U1865" s="4">
        <f>VLOOKUP($T1865,Sheet4!$H$1106:$M$1351,surveys!U$1+1,FALSE)</f>
        <v>0.48686007828770372</v>
      </c>
      <c r="V1865" s="4">
        <f>VLOOKUP($T1865,Sheet4!$H$1106:$M$1351,surveys!V$1+1,FALSE)</f>
        <v>0.70654198731133389</v>
      </c>
      <c r="W1865" s="4">
        <f>VLOOKUP($T1865,Sheet4!$H$1106:$M$1351,surveys!W$1+1,FALSE)</f>
        <v>0.81714283803198118</v>
      </c>
      <c r="X1865" s="4">
        <f>VLOOKUP($T1865,Sheet4!$H$1106:$M$1351,surveys!X$1+1,FALSE)</f>
        <v>0.91276028415961608</v>
      </c>
      <c r="Y1865" s="4">
        <f>VLOOKUP($T1865,Sheet4!$H$1106:$M$1351,surveys!Y$1+1,FALSE)</f>
        <v>1</v>
      </c>
      <c r="Z1865" s="4">
        <f t="shared" si="88"/>
        <v>1</v>
      </c>
      <c r="AA1865" s="4" t="str">
        <f>VLOOKUP(T1865&amp;"-"&amp;Z1865,Sheet4!$W$2:$AA$1100,3,FALSE)</f>
        <v>Brussels</v>
      </c>
      <c r="AB1865" s="4">
        <f>VLOOKUP(T1865&amp;"-"&amp;Z1865,Sheet4!$W$2:$AA$1100,4,FALSE)</f>
        <v>50.850450000000002</v>
      </c>
      <c r="AC1865" s="4">
        <f>VLOOKUP(T1865&amp;"-"&amp;Z1865,Sheet4!$W$2:$AA$1100,5,FALSE)</f>
        <v>4.3487799999999996</v>
      </c>
    </row>
    <row r="1866" spans="1:29">
      <c r="A1866" s="6">
        <v>40864</v>
      </c>
      <c r="B1866" s="7">
        <v>0.52333333333333332</v>
      </c>
      <c r="C1866" s="4" t="s">
        <v>1215</v>
      </c>
      <c r="D1866" s="4" t="s">
        <v>1214</v>
      </c>
      <c r="E1866" s="4" t="s">
        <v>13</v>
      </c>
      <c r="F1866" s="4">
        <v>4</v>
      </c>
      <c r="G1866" s="4">
        <v>4</v>
      </c>
      <c r="H1866" s="4">
        <v>4</v>
      </c>
      <c r="I1866" s="4">
        <v>4</v>
      </c>
      <c r="J1866" s="4">
        <v>4</v>
      </c>
      <c r="K1866" s="4">
        <v>5</v>
      </c>
      <c r="L1866" s="4">
        <v>5</v>
      </c>
      <c r="M1866" s="4">
        <v>5</v>
      </c>
      <c r="N1866" s="4">
        <v>5</v>
      </c>
      <c r="O1866" s="4">
        <v>5</v>
      </c>
      <c r="P1866" s="4">
        <v>5</v>
      </c>
      <c r="Q1866" s="9">
        <f t="shared" si="89"/>
        <v>1.6354166666666666E-2</v>
      </c>
      <c r="R1866" s="4">
        <f t="shared" si="87"/>
        <v>40864.523333333331</v>
      </c>
      <c r="S1866" s="4">
        <v>0.13967537196571822</v>
      </c>
      <c r="T1866" s="4" t="str">
        <f>VLOOKUP(E1866,Sheet2!$A$2:$E$137,5,FALSE)</f>
        <v>GB</v>
      </c>
      <c r="U1866" s="4">
        <f>VLOOKUP($T1866,Sheet4!$H$1106:$M$1351,surveys!U$1+1,FALSE)</f>
        <v>0.43993408527720174</v>
      </c>
      <c r="V1866" s="4">
        <f>VLOOKUP($T1866,Sheet4!$H$1106:$M$1351,surveys!V$1+1,FALSE)</f>
        <v>0.87986817055440347</v>
      </c>
      <c r="W1866" s="4">
        <f>VLOOKUP($T1866,Sheet4!$H$1106:$M$1351,surveys!W$1+1,FALSE)</f>
        <v>0.93717230822503084</v>
      </c>
      <c r="X1866" s="4">
        <f>VLOOKUP($T1866,Sheet4!$H$1106:$M$1351,surveys!X$1+1,FALSE)</f>
        <v>0.97269979890956382</v>
      </c>
      <c r="Y1866" s="4">
        <f>VLOOKUP($T1866,Sheet4!$H$1106:$M$1351,surveys!Y$1+1,FALSE)</f>
        <v>1</v>
      </c>
      <c r="Z1866" s="4">
        <f t="shared" si="88"/>
        <v>1</v>
      </c>
      <c r="AA1866" s="4" t="str">
        <f>VLOOKUP(T1866&amp;"-"&amp;Z1866,Sheet4!$W$2:$AA$1100,3,FALSE)</f>
        <v>City of London</v>
      </c>
      <c r="AB1866" s="4">
        <f>VLOOKUP(T1866&amp;"-"&amp;Z1866,Sheet4!$W$2:$AA$1100,4,FALSE)</f>
        <v>51.512790000000003</v>
      </c>
      <c r="AC1866" s="4">
        <f>VLOOKUP(T1866&amp;"-"&amp;Z1866,Sheet4!$W$2:$AA$1100,5,FALSE)</f>
        <v>-9.1840000000000005E-2</v>
      </c>
    </row>
    <row r="1867" spans="1:29">
      <c r="A1867" s="6">
        <v>40864</v>
      </c>
      <c r="B1867" s="7">
        <v>0.55974537037037042</v>
      </c>
      <c r="C1867" s="4" t="s">
        <v>1213</v>
      </c>
      <c r="D1867" s="4" t="s">
        <v>1219</v>
      </c>
      <c r="E1867" s="4" t="s">
        <v>44</v>
      </c>
      <c r="F1867" s="4">
        <v>1</v>
      </c>
      <c r="G1867" s="4">
        <v>1</v>
      </c>
      <c r="H1867" s="4">
        <v>5</v>
      </c>
      <c r="I1867" s="4">
        <v>1</v>
      </c>
      <c r="J1867" s="4">
        <v>1</v>
      </c>
      <c r="K1867" s="4">
        <v>1</v>
      </c>
      <c r="L1867" s="4">
        <v>1</v>
      </c>
      <c r="M1867" s="4">
        <v>1</v>
      </c>
      <c r="N1867" s="4">
        <v>5</v>
      </c>
      <c r="O1867" s="4">
        <v>1</v>
      </c>
      <c r="P1867" s="4">
        <v>1</v>
      </c>
      <c r="Q1867" s="9">
        <f t="shared" si="89"/>
        <v>4.1400462962962965E-2</v>
      </c>
      <c r="R1867" s="4">
        <f t="shared" si="87"/>
        <v>40864.559745370374</v>
      </c>
      <c r="S1867" s="4">
        <v>0.26134373189999427</v>
      </c>
      <c r="T1867" s="4" t="str">
        <f>VLOOKUP(E1867,Sheet2!$A$2:$E$137,5,FALSE)</f>
        <v>TR</v>
      </c>
      <c r="U1867" s="4">
        <f>VLOOKUP($T1867,Sheet4!$H$1106:$M$1351,surveys!U$1+1,FALSE)</f>
        <v>0.56282907227865631</v>
      </c>
      <c r="V1867" s="4">
        <f>VLOOKUP($T1867,Sheet4!$H$1106:$M$1351,surveys!V$1+1,FALSE)</f>
        <v>0.73998378440807921</v>
      </c>
      <c r="W1867" s="4">
        <f>VLOOKUP($T1867,Sheet4!$H$1106:$M$1351,surveys!W$1+1,FALSE)</f>
        <v>0.86593507285859772</v>
      </c>
      <c r="X1867" s="4">
        <f>VLOOKUP($T1867,Sheet4!$H$1106:$M$1351,surveys!X$1+1,FALSE)</f>
        <v>0.93709051462417825</v>
      </c>
      <c r="Y1867" s="4">
        <f>VLOOKUP($T1867,Sheet4!$H$1106:$M$1351,surveys!Y$1+1,FALSE)</f>
        <v>1</v>
      </c>
      <c r="Z1867" s="4">
        <f t="shared" si="88"/>
        <v>1</v>
      </c>
      <c r="AA1867" s="4" t="str">
        <f>VLOOKUP(T1867&amp;"-"&amp;Z1867,Sheet4!$W$2:$AA$1100,3,FALSE)</f>
        <v>Istanbul</v>
      </c>
      <c r="AB1867" s="4">
        <f>VLOOKUP(T1867&amp;"-"&amp;Z1867,Sheet4!$W$2:$AA$1100,4,FALSE)</f>
        <v>41.013840000000002</v>
      </c>
      <c r="AC1867" s="4">
        <f>VLOOKUP(T1867&amp;"-"&amp;Z1867,Sheet4!$W$2:$AA$1100,5,FALSE)</f>
        <v>28.949660000000002</v>
      </c>
    </row>
    <row r="1868" spans="1:29">
      <c r="A1868" s="6">
        <v>40864</v>
      </c>
      <c r="B1868" s="7">
        <v>0.6057407407407408</v>
      </c>
      <c r="C1868" s="4" t="s">
        <v>1215</v>
      </c>
      <c r="D1868" s="4" t="s">
        <v>1214</v>
      </c>
      <c r="E1868" s="4" t="s">
        <v>19</v>
      </c>
      <c r="F1868" s="4">
        <v>3</v>
      </c>
      <c r="G1868" s="4">
        <v>3</v>
      </c>
      <c r="H1868" s="4">
        <v>4</v>
      </c>
      <c r="I1868" s="4">
        <v>3</v>
      </c>
      <c r="J1868" s="4">
        <v>5</v>
      </c>
      <c r="K1868" s="4">
        <v>3</v>
      </c>
      <c r="L1868" s="4">
        <v>4</v>
      </c>
      <c r="M1868" s="4">
        <v>4</v>
      </c>
      <c r="N1868" s="4">
        <v>2</v>
      </c>
      <c r="O1868" s="4">
        <v>2</v>
      </c>
      <c r="P1868" s="4">
        <v>2</v>
      </c>
      <c r="Q1868" s="9">
        <f t="shared" si="89"/>
        <v>3.9467592592592592E-3</v>
      </c>
      <c r="R1868" s="4">
        <f t="shared" si="87"/>
        <v>40864.605740740742</v>
      </c>
      <c r="S1868" s="4">
        <v>0.55895774417208965</v>
      </c>
      <c r="T1868" s="4" t="str">
        <f>VLOOKUP(E1868,Sheet2!$A$2:$E$137,5,FALSE)</f>
        <v>HU</v>
      </c>
      <c r="U1868" s="4">
        <f>VLOOKUP($T1868,Sheet4!$H$1106:$M$1351,surveys!U$1+1,FALSE)</f>
        <v>0.70836665732550796</v>
      </c>
      <c r="V1868" s="4">
        <f>VLOOKUP($T1868,Sheet4!$H$1106:$M$1351,surveys!V$1+1,FALSE)</f>
        <v>0.79361649434247361</v>
      </c>
      <c r="W1868" s="4">
        <f>VLOOKUP($T1868,Sheet4!$H$1106:$M$1351,surveys!W$1+1,FALSE)</f>
        <v>0.86571617940203494</v>
      </c>
      <c r="X1868" s="4">
        <f>VLOOKUP($T1868,Sheet4!$H$1106:$M$1351,surveys!X$1+1,FALSE)</f>
        <v>0.93457750328785116</v>
      </c>
      <c r="Y1868" s="4">
        <f>VLOOKUP($T1868,Sheet4!$H$1106:$M$1351,surveys!Y$1+1,FALSE)</f>
        <v>1</v>
      </c>
      <c r="Z1868" s="4">
        <f t="shared" si="88"/>
        <v>1</v>
      </c>
      <c r="AA1868" s="4" t="str">
        <f>VLOOKUP(T1868&amp;"-"&amp;Z1868,Sheet4!$W$2:$AA$1100,3,FALSE)</f>
        <v>Budapest</v>
      </c>
      <c r="AB1868" s="4">
        <f>VLOOKUP(T1868&amp;"-"&amp;Z1868,Sheet4!$W$2:$AA$1100,4,FALSE)</f>
        <v>47.498010000000001</v>
      </c>
      <c r="AC1868" s="4">
        <f>VLOOKUP(T1868&amp;"-"&amp;Z1868,Sheet4!$W$2:$AA$1100,5,FALSE)</f>
        <v>19.039909999999999</v>
      </c>
    </row>
    <row r="1869" spans="1:29">
      <c r="A1869" s="6">
        <v>40864</v>
      </c>
      <c r="B1869" s="7">
        <v>0.66481481481481486</v>
      </c>
      <c r="C1869" s="4" t="s">
        <v>1215</v>
      </c>
      <c r="D1869" s="4" t="s">
        <v>1216</v>
      </c>
      <c r="E1869" s="4" t="s">
        <v>1228</v>
      </c>
      <c r="F1869" s="4">
        <v>5</v>
      </c>
      <c r="G1869" s="4">
        <v>5</v>
      </c>
      <c r="H1869" s="4">
        <v>5</v>
      </c>
      <c r="I1869" s="4">
        <v>5</v>
      </c>
      <c r="J1869" s="4">
        <v>5</v>
      </c>
      <c r="K1869" s="4">
        <v>5</v>
      </c>
      <c r="L1869" s="4">
        <v>5</v>
      </c>
      <c r="M1869" s="4">
        <v>5</v>
      </c>
      <c r="N1869" s="4">
        <v>5</v>
      </c>
      <c r="O1869" s="4">
        <v>5</v>
      </c>
      <c r="P1869" s="4">
        <v>5</v>
      </c>
      <c r="Q1869" s="9">
        <f t="shared" si="89"/>
        <v>4.4618055555555557E-2</v>
      </c>
      <c r="R1869" s="4">
        <f t="shared" si="87"/>
        <v>40864.664814814816</v>
      </c>
      <c r="S1869" s="4">
        <v>8.9211852770256561E-2</v>
      </c>
      <c r="T1869" s="4" t="str">
        <f>VLOOKUP(E1869,Sheet2!$A$2:$E$137,5,FALSE)</f>
        <v>SK</v>
      </c>
      <c r="U1869" s="4">
        <f>VLOOKUP($T1869,Sheet4!$H$1106:$M$1351,surveys!U$1+1,FALSE)</f>
        <v>0.45694206605616972</v>
      </c>
      <c r="V1869" s="4">
        <f>VLOOKUP($T1869,Sheet4!$H$1106:$M$1351,surveys!V$1+1,FALSE)</f>
        <v>0.71204272040649941</v>
      </c>
      <c r="W1869" s="4">
        <f>VLOOKUP($T1869,Sheet4!$H$1106:$M$1351,surveys!W$1+1,FALSE)</f>
        <v>0.81418305418124248</v>
      </c>
      <c r="X1869" s="4">
        <f>VLOOKUP($T1869,Sheet4!$H$1106:$M$1351,surveys!X$1+1,FALSE)</f>
        <v>0.90727700543063317</v>
      </c>
      <c r="Y1869" s="4">
        <f>VLOOKUP($T1869,Sheet4!$H$1106:$M$1351,surveys!Y$1+1,FALSE)</f>
        <v>1</v>
      </c>
      <c r="Z1869" s="4">
        <f t="shared" si="88"/>
        <v>1</v>
      </c>
      <c r="AA1869" s="4" t="str">
        <f>VLOOKUP(T1869&amp;"-"&amp;Z1869,Sheet4!$W$2:$AA$1100,3,FALSE)</f>
        <v>Bratislava</v>
      </c>
      <c r="AB1869" s="4">
        <f>VLOOKUP(T1869&amp;"-"&amp;Z1869,Sheet4!$W$2:$AA$1100,4,FALSE)</f>
        <v>48.148159999999997</v>
      </c>
      <c r="AC1869" s="4">
        <f>VLOOKUP(T1869&amp;"-"&amp;Z1869,Sheet4!$W$2:$AA$1100,5,FALSE)</f>
        <v>17.106739999999999</v>
      </c>
    </row>
    <row r="1870" spans="1:29">
      <c r="A1870" s="6">
        <v>40864</v>
      </c>
      <c r="B1870" s="7">
        <v>0.69148148148148147</v>
      </c>
      <c r="C1870" s="4" t="s">
        <v>1213</v>
      </c>
      <c r="D1870" s="4" t="s">
        <v>1214</v>
      </c>
      <c r="E1870" s="4" t="s">
        <v>33</v>
      </c>
      <c r="F1870" s="4">
        <v>4</v>
      </c>
      <c r="G1870" s="4">
        <v>4</v>
      </c>
      <c r="H1870" s="4">
        <v>3</v>
      </c>
      <c r="I1870" s="4">
        <v>5</v>
      </c>
      <c r="J1870" s="4">
        <v>5</v>
      </c>
      <c r="K1870" s="4">
        <v>5</v>
      </c>
      <c r="L1870" s="4">
        <v>3</v>
      </c>
      <c r="M1870" s="4">
        <v>3</v>
      </c>
      <c r="N1870" s="4">
        <v>4</v>
      </c>
      <c r="O1870" s="4">
        <v>3</v>
      </c>
      <c r="P1870" s="4">
        <v>4</v>
      </c>
      <c r="Q1870" s="9">
        <f t="shared" si="89"/>
        <v>6.4131944444444436E-2</v>
      </c>
      <c r="R1870" s="4">
        <f t="shared" si="87"/>
        <v>40864.691481481481</v>
      </c>
      <c r="S1870" s="4">
        <v>0.86478014395880365</v>
      </c>
      <c r="T1870" s="4" t="str">
        <f>VLOOKUP(E1870,Sheet2!$A$2:$E$137,5,FALSE)</f>
        <v>IT</v>
      </c>
      <c r="U1870" s="4">
        <f>VLOOKUP($T1870,Sheet4!$H$1106:$M$1351,surveys!U$1+1,FALSE)</f>
        <v>0.40073733113706772</v>
      </c>
      <c r="V1870" s="4">
        <f>VLOOKUP($T1870,Sheet4!$H$1106:$M$1351,surveys!V$1+1,FALSE)</f>
        <v>0.60502083075372182</v>
      </c>
      <c r="W1870" s="4">
        <f>VLOOKUP($T1870,Sheet4!$H$1106:$M$1351,surveys!W$1+1,FALSE)</f>
        <v>0.75963680320784854</v>
      </c>
      <c r="X1870" s="4">
        <f>VLOOKUP($T1870,Sheet4!$H$1106:$M$1351,surveys!X$1+1,FALSE)</f>
        <v>0.89491209934724891</v>
      </c>
      <c r="Y1870" s="4">
        <f>VLOOKUP($T1870,Sheet4!$H$1106:$M$1351,surveys!Y$1+1,FALSE)</f>
        <v>1</v>
      </c>
      <c r="Z1870" s="4">
        <f t="shared" si="88"/>
        <v>4</v>
      </c>
      <c r="AA1870" s="4" t="str">
        <f>VLOOKUP(T1870&amp;"-"&amp;Z1870,Sheet4!$W$2:$AA$1100,3,FALSE)</f>
        <v>Torino</v>
      </c>
      <c r="AB1870" s="4">
        <f>VLOOKUP(T1870&amp;"-"&amp;Z1870,Sheet4!$W$2:$AA$1100,4,FALSE)</f>
        <v>45.070489999999999</v>
      </c>
      <c r="AC1870" s="4">
        <f>VLOOKUP(T1870&amp;"-"&amp;Z1870,Sheet4!$W$2:$AA$1100,5,FALSE)</f>
        <v>7.68682</v>
      </c>
    </row>
    <row r="1871" spans="1:29">
      <c r="A1871" s="6">
        <v>40864</v>
      </c>
      <c r="B1871" s="7">
        <v>0.85188657407407409</v>
      </c>
      <c r="C1871" s="4" t="s">
        <v>1213</v>
      </c>
      <c r="D1871" s="4" t="s">
        <v>1214</v>
      </c>
      <c r="E1871" s="4" t="s">
        <v>11</v>
      </c>
      <c r="F1871" s="4">
        <v>2</v>
      </c>
      <c r="G1871" s="4">
        <v>1</v>
      </c>
      <c r="H1871" s="4">
        <v>3</v>
      </c>
      <c r="I1871" s="4">
        <v>4</v>
      </c>
      <c r="J1871" s="4">
        <v>4</v>
      </c>
      <c r="K1871" s="4">
        <v>2</v>
      </c>
      <c r="L1871" s="4">
        <v>3</v>
      </c>
      <c r="M1871" s="4">
        <v>3</v>
      </c>
      <c r="N1871" s="4">
        <v>5</v>
      </c>
      <c r="O1871" s="4">
        <v>2</v>
      </c>
      <c r="P1871" s="4">
        <v>5</v>
      </c>
      <c r="Q1871" s="9">
        <f t="shared" si="89"/>
        <v>3.6273148148148145E-2</v>
      </c>
      <c r="R1871" s="4">
        <f t="shared" si="87"/>
        <v>40864.851886574077</v>
      </c>
      <c r="S1871" s="4">
        <v>0.80742261909346524</v>
      </c>
      <c r="T1871" s="4" t="str">
        <f>VLOOKUP(E1871,Sheet2!$A$2:$E$137,5,FALSE)</f>
        <v>FR</v>
      </c>
      <c r="U1871" s="4">
        <f>VLOOKUP($T1871,Sheet4!$H$1106:$M$1351,surveys!U$1+1,FALSE)</f>
        <v>0.51193913659220647</v>
      </c>
      <c r="V1871" s="4">
        <f>VLOOKUP($T1871,Sheet4!$H$1106:$M$1351,surveys!V$1+1,FALSE)</f>
        <v>0.70220575033861143</v>
      </c>
      <c r="W1871" s="4">
        <f>VLOOKUP($T1871,Sheet4!$H$1106:$M$1351,surveys!W$1+1,FALSE)</f>
        <v>0.81527182039156842</v>
      </c>
      <c r="X1871" s="4">
        <f>VLOOKUP($T1871,Sheet4!$H$1106:$M$1351,surveys!X$1+1,FALSE)</f>
        <v>0.91893911792009964</v>
      </c>
      <c r="Y1871" s="4">
        <f>VLOOKUP($T1871,Sheet4!$H$1106:$M$1351,surveys!Y$1+1,FALSE)</f>
        <v>1</v>
      </c>
      <c r="Z1871" s="4">
        <f t="shared" si="88"/>
        <v>3</v>
      </c>
      <c r="AA1871" s="4" t="str">
        <f>VLOOKUP(T1871&amp;"-"&amp;Z1871,Sheet4!$W$2:$AA$1100,3,FALSE)</f>
        <v>Lyon</v>
      </c>
      <c r="AB1871" s="4">
        <f>VLOOKUP(T1871&amp;"-"&amp;Z1871,Sheet4!$W$2:$AA$1100,4,FALSE)</f>
        <v>45.748460000000001</v>
      </c>
      <c r="AC1871" s="4">
        <f>VLOOKUP(T1871&amp;"-"&amp;Z1871,Sheet4!$W$2:$AA$1100,5,FALSE)</f>
        <v>4.8467099999999999</v>
      </c>
    </row>
    <row r="1872" spans="1:29">
      <c r="A1872" s="6">
        <v>40863</v>
      </c>
      <c r="B1872" s="7">
        <v>0.40026620370370369</v>
      </c>
      <c r="C1872" s="4" t="s">
        <v>1215</v>
      </c>
      <c r="D1872" s="4" t="s">
        <v>1216</v>
      </c>
      <c r="E1872" s="4" t="s">
        <v>1222</v>
      </c>
      <c r="F1872" s="4">
        <v>1</v>
      </c>
      <c r="G1872" s="4">
        <v>1</v>
      </c>
      <c r="H1872" s="4">
        <v>1</v>
      </c>
      <c r="I1872" s="4">
        <v>1</v>
      </c>
      <c r="J1872" s="4">
        <v>1</v>
      </c>
      <c r="K1872" s="4">
        <v>1</v>
      </c>
      <c r="L1872" s="4">
        <v>1</v>
      </c>
      <c r="M1872" s="4">
        <v>1</v>
      </c>
      <c r="N1872" s="4">
        <v>1</v>
      </c>
      <c r="O1872" s="4">
        <v>1</v>
      </c>
      <c r="P1872" s="4">
        <v>1</v>
      </c>
      <c r="Q1872" s="9">
        <f t="shared" si="89"/>
        <v>4.6296296296296294E-5</v>
      </c>
      <c r="R1872" s="4">
        <f t="shared" si="87"/>
        <v>40863.400266203702</v>
      </c>
      <c r="S1872" s="4">
        <v>0.51281193990700902</v>
      </c>
      <c r="T1872" s="4" t="str">
        <f>VLOOKUP(E1872,Sheet2!$A$2:$E$137,5,FALSE)</f>
        <v>KR</v>
      </c>
      <c r="U1872" s="4">
        <f>VLOOKUP($T1872,Sheet4!$H$1106:$M$1351,surveys!U$1+1,FALSE)</f>
        <v>0.50002406072811822</v>
      </c>
      <c r="V1872" s="4">
        <f>VLOOKUP($T1872,Sheet4!$H$1106:$M$1351,surveys!V$1+1,FALSE)</f>
        <v>0.67775239752110727</v>
      </c>
      <c r="W1872" s="4">
        <f>VLOOKUP($T1872,Sheet4!$H$1106:$M$1351,surveys!W$1+1,FALSE)</f>
        <v>0.80472346879555479</v>
      </c>
      <c r="X1872" s="4">
        <f>VLOOKUP($T1872,Sheet4!$H$1106:$M$1351,surveys!X$1+1,FALSE)</f>
        <v>0.92872511768015165</v>
      </c>
      <c r="Y1872" s="4">
        <f>VLOOKUP($T1872,Sheet4!$H$1106:$M$1351,surveys!Y$1+1,FALSE)</f>
        <v>1</v>
      </c>
      <c r="Z1872" s="4">
        <f t="shared" si="88"/>
        <v>2</v>
      </c>
      <c r="AA1872" s="4" t="str">
        <f>VLOOKUP(T1872&amp;"-"&amp;Z1872,Sheet4!$W$2:$AA$1100,3,FALSE)</f>
        <v>Busan</v>
      </c>
      <c r="AB1872" s="4">
        <f>VLOOKUP(T1872&amp;"-"&amp;Z1872,Sheet4!$W$2:$AA$1100,4,FALSE)</f>
        <v>35.102780000000003</v>
      </c>
      <c r="AC1872" s="4">
        <f>VLOOKUP(T1872&amp;"-"&amp;Z1872,Sheet4!$W$2:$AA$1100,5,FALSE)</f>
        <v>129.04028</v>
      </c>
    </row>
    <row r="1873" spans="1:29">
      <c r="A1873" s="6">
        <v>40863</v>
      </c>
      <c r="B1873" s="7">
        <v>0.74504629629629626</v>
      </c>
      <c r="C1873" s="4" t="s">
        <v>1215</v>
      </c>
      <c r="D1873" s="4" t="s">
        <v>1216</v>
      </c>
      <c r="E1873" s="4" t="s">
        <v>13</v>
      </c>
      <c r="F1873" s="4">
        <v>1</v>
      </c>
      <c r="G1873" s="4">
        <v>1</v>
      </c>
      <c r="H1873" s="4">
        <v>1</v>
      </c>
      <c r="I1873" s="4">
        <v>1</v>
      </c>
      <c r="J1873" s="4">
        <v>1</v>
      </c>
      <c r="K1873" s="4">
        <v>1</v>
      </c>
      <c r="L1873" s="4">
        <v>1</v>
      </c>
      <c r="M1873" s="4">
        <v>1</v>
      </c>
      <c r="N1873" s="4">
        <v>1</v>
      </c>
      <c r="O1873" s="4">
        <v>1</v>
      </c>
      <c r="P1873" s="4">
        <v>1</v>
      </c>
      <c r="Q1873" s="9">
        <f t="shared" si="89"/>
        <v>3.2361111111111111E-2</v>
      </c>
      <c r="R1873" s="4">
        <f t="shared" si="87"/>
        <v>40863.745046296295</v>
      </c>
      <c r="S1873" s="4">
        <v>0.8496428660785047</v>
      </c>
      <c r="T1873" s="4" t="str">
        <f>VLOOKUP(E1873,Sheet2!$A$2:$E$137,5,FALSE)</f>
        <v>GB</v>
      </c>
      <c r="U1873" s="4">
        <f>VLOOKUP($T1873,Sheet4!$H$1106:$M$1351,surveys!U$1+1,FALSE)</f>
        <v>0.43993408527720174</v>
      </c>
      <c r="V1873" s="4">
        <f>VLOOKUP($T1873,Sheet4!$H$1106:$M$1351,surveys!V$1+1,FALSE)</f>
        <v>0.87986817055440347</v>
      </c>
      <c r="W1873" s="4">
        <f>VLOOKUP($T1873,Sheet4!$H$1106:$M$1351,surveys!W$1+1,FALSE)</f>
        <v>0.93717230822503084</v>
      </c>
      <c r="X1873" s="4">
        <f>VLOOKUP($T1873,Sheet4!$H$1106:$M$1351,surveys!X$1+1,FALSE)</f>
        <v>0.97269979890956382</v>
      </c>
      <c r="Y1873" s="4">
        <f>VLOOKUP($T1873,Sheet4!$H$1106:$M$1351,surveys!Y$1+1,FALSE)</f>
        <v>1</v>
      </c>
      <c r="Z1873" s="4">
        <f t="shared" si="88"/>
        <v>2</v>
      </c>
      <c r="AA1873" s="4" t="str">
        <f>VLOOKUP(T1873&amp;"-"&amp;Z1873,Sheet4!$W$2:$AA$1100,3,FALSE)</f>
        <v>London</v>
      </c>
      <c r="AB1873" s="4">
        <f>VLOOKUP(T1873&amp;"-"&amp;Z1873,Sheet4!$W$2:$AA$1100,4,FALSE)</f>
        <v>51.50853</v>
      </c>
      <c r="AC1873" s="4">
        <f>VLOOKUP(T1873&amp;"-"&amp;Z1873,Sheet4!$W$2:$AA$1100,5,FALSE)</f>
        <v>-0.12573999999999999</v>
      </c>
    </row>
    <row r="1874" spans="1:29">
      <c r="A1874" s="6">
        <v>40863</v>
      </c>
      <c r="B1874" s="7">
        <v>0.80321759259259251</v>
      </c>
      <c r="C1874" s="4" t="s">
        <v>1215</v>
      </c>
      <c r="D1874" s="4" t="s">
        <v>1214</v>
      </c>
      <c r="E1874" s="4" t="s">
        <v>11</v>
      </c>
      <c r="F1874" s="4">
        <v>3</v>
      </c>
      <c r="G1874" s="4">
        <v>4</v>
      </c>
      <c r="H1874" s="4">
        <v>4</v>
      </c>
      <c r="I1874" s="4">
        <v>4</v>
      </c>
      <c r="J1874" s="4">
        <v>4</v>
      </c>
      <c r="K1874" s="4">
        <v>3</v>
      </c>
      <c r="L1874" s="4">
        <v>3</v>
      </c>
      <c r="M1874" s="4">
        <v>3</v>
      </c>
      <c r="N1874" s="4">
        <v>5</v>
      </c>
      <c r="O1874" s="4">
        <v>2</v>
      </c>
      <c r="P1874" s="4">
        <v>2</v>
      </c>
      <c r="Q1874" s="9">
        <f t="shared" si="89"/>
        <v>3.1597222222222222E-3</v>
      </c>
      <c r="R1874" s="4">
        <f t="shared" si="87"/>
        <v>40863.803217592591</v>
      </c>
      <c r="S1874" s="4">
        <v>0.1537514406674001</v>
      </c>
      <c r="T1874" s="4" t="str">
        <f>VLOOKUP(E1874,Sheet2!$A$2:$E$137,5,FALSE)</f>
        <v>FR</v>
      </c>
      <c r="U1874" s="4">
        <f>VLOOKUP($T1874,Sheet4!$H$1106:$M$1351,surveys!U$1+1,FALSE)</f>
        <v>0.51193913659220647</v>
      </c>
      <c r="V1874" s="4">
        <f>VLOOKUP($T1874,Sheet4!$H$1106:$M$1351,surveys!V$1+1,FALSE)</f>
        <v>0.70220575033861143</v>
      </c>
      <c r="W1874" s="4">
        <f>VLOOKUP($T1874,Sheet4!$H$1106:$M$1351,surveys!W$1+1,FALSE)</f>
        <v>0.81527182039156842</v>
      </c>
      <c r="X1874" s="4">
        <f>VLOOKUP($T1874,Sheet4!$H$1106:$M$1351,surveys!X$1+1,FALSE)</f>
        <v>0.91893911792009964</v>
      </c>
      <c r="Y1874" s="4">
        <f>VLOOKUP($T1874,Sheet4!$H$1106:$M$1351,surveys!Y$1+1,FALSE)</f>
        <v>1</v>
      </c>
      <c r="Z1874" s="4">
        <f t="shared" si="88"/>
        <v>1</v>
      </c>
      <c r="AA1874" s="4" t="str">
        <f>VLOOKUP(T1874&amp;"-"&amp;Z1874,Sheet4!$W$2:$AA$1100,3,FALSE)</f>
        <v>Paris</v>
      </c>
      <c r="AB1874" s="4">
        <f>VLOOKUP(T1874&amp;"-"&amp;Z1874,Sheet4!$W$2:$AA$1100,4,FALSE)</f>
        <v>48.853409999999997</v>
      </c>
      <c r="AC1874" s="4">
        <f>VLOOKUP(T1874&amp;"-"&amp;Z1874,Sheet4!$W$2:$AA$1100,5,FALSE)</f>
        <v>2.3488000000000002</v>
      </c>
    </row>
    <row r="1875" spans="1:29">
      <c r="A1875" s="6">
        <v>40863</v>
      </c>
      <c r="B1875" s="7">
        <v>0.8523842592592592</v>
      </c>
      <c r="C1875" s="4" t="s">
        <v>1215</v>
      </c>
      <c r="D1875" s="4" t="s">
        <v>1217</v>
      </c>
      <c r="E1875" s="4" t="s">
        <v>15</v>
      </c>
      <c r="F1875" s="4">
        <v>1</v>
      </c>
      <c r="G1875" s="4">
        <v>1</v>
      </c>
      <c r="H1875" s="4">
        <v>1</v>
      </c>
      <c r="I1875" s="4">
        <v>1</v>
      </c>
      <c r="J1875" s="4">
        <v>1</v>
      </c>
      <c r="K1875" s="4">
        <v>1</v>
      </c>
      <c r="L1875" s="4">
        <v>1</v>
      </c>
      <c r="M1875" s="4">
        <v>1</v>
      </c>
      <c r="N1875" s="4">
        <v>1</v>
      </c>
      <c r="O1875" s="4">
        <v>1</v>
      </c>
      <c r="P1875" s="4">
        <v>1</v>
      </c>
      <c r="Q1875" s="9">
        <f t="shared" si="89"/>
        <v>3.6793981481481483E-2</v>
      </c>
      <c r="R1875" s="4">
        <f t="shared" si="87"/>
        <v>40863.852384259262</v>
      </c>
      <c r="S1875" s="4">
        <v>0.55989841302269938</v>
      </c>
      <c r="T1875" s="4" t="str">
        <f>VLOOKUP(E1875,Sheet2!$A$2:$E$137,5,FALSE)</f>
        <v>US</v>
      </c>
      <c r="U1875" s="4">
        <f>VLOOKUP($T1875,Sheet4!$H$1106:$M$1351,surveys!U$1+1,FALSE)</f>
        <v>0.42883768204388006</v>
      </c>
      <c r="V1875" s="4">
        <f>VLOOKUP($T1875,Sheet4!$H$1106:$M$1351,surveys!V$1+1,FALSE)</f>
        <v>0.62778475709586301</v>
      </c>
      <c r="W1875" s="4">
        <f>VLOOKUP($T1875,Sheet4!$H$1106:$M$1351,surveys!W$1+1,FALSE)</f>
        <v>0.76918600378409652</v>
      </c>
      <c r="X1875" s="4">
        <f>VLOOKUP($T1875,Sheet4!$H$1106:$M$1351,surveys!X$1+1,FALSE)</f>
        <v>0.88987045221102745</v>
      </c>
      <c r="Y1875" s="4">
        <f>VLOOKUP($T1875,Sheet4!$H$1106:$M$1351,surveys!Y$1+1,FALSE)</f>
        <v>1</v>
      </c>
      <c r="Z1875" s="4">
        <f t="shared" si="88"/>
        <v>2</v>
      </c>
      <c r="AA1875" s="4" t="str">
        <f>VLOOKUP(T1875&amp;"-"&amp;Z1875,Sheet4!$W$2:$AA$1100,3,FALSE)</f>
        <v>Los Angeles</v>
      </c>
      <c r="AB1875" s="4">
        <f>VLOOKUP(T1875&amp;"-"&amp;Z1875,Sheet4!$W$2:$AA$1100,4,FALSE)</f>
        <v>34.052230000000002</v>
      </c>
      <c r="AC1875" s="4">
        <f>VLOOKUP(T1875&amp;"-"&amp;Z1875,Sheet4!$W$2:$AA$1100,5,FALSE)</f>
        <v>-118.24368</v>
      </c>
    </row>
    <row r="1876" spans="1:29">
      <c r="A1876" s="6">
        <v>40862</v>
      </c>
      <c r="B1876" s="7">
        <v>9.5486111111111105E-2</v>
      </c>
      <c r="C1876" s="4" t="s">
        <v>1215</v>
      </c>
      <c r="D1876" s="4" t="s">
        <v>1214</v>
      </c>
      <c r="E1876" s="4" t="s">
        <v>1223</v>
      </c>
      <c r="F1876" s="4">
        <v>1</v>
      </c>
      <c r="G1876" s="4">
        <v>1</v>
      </c>
      <c r="H1876" s="4">
        <v>5</v>
      </c>
      <c r="I1876" s="4">
        <v>1</v>
      </c>
      <c r="J1876" s="4">
        <v>1</v>
      </c>
      <c r="K1876" s="4">
        <v>1</v>
      </c>
      <c r="L1876" s="4">
        <v>1</v>
      </c>
      <c r="M1876" s="4">
        <v>1</v>
      </c>
      <c r="N1876" s="4">
        <v>1</v>
      </c>
      <c r="O1876" s="4">
        <v>1</v>
      </c>
      <c r="P1876" s="4">
        <v>1</v>
      </c>
      <c r="Q1876" s="9">
        <f t="shared" si="89"/>
        <v>6.609953703703704E-2</v>
      </c>
      <c r="R1876" s="4">
        <f t="shared" si="87"/>
        <v>40862.095486111109</v>
      </c>
      <c r="S1876" s="4">
        <v>0.25220038058987049</v>
      </c>
      <c r="T1876" s="4" t="str">
        <f>VLOOKUP(E1876,Sheet2!$A$2:$E$137,5,FALSE)</f>
        <v>CN</v>
      </c>
      <c r="U1876" s="4">
        <f>VLOOKUP($T1876,Sheet4!$H$1106:$M$1351,surveys!U$1+1,FALSE)</f>
        <v>0.33972325385332736</v>
      </c>
      <c r="V1876" s="4">
        <f>VLOOKUP($T1876,Sheet4!$H$1106:$M$1351,surveys!V$1+1,FALSE)</f>
        <v>0.53188294944144943</v>
      </c>
      <c r="W1876" s="4">
        <f>VLOOKUP($T1876,Sheet4!$H$1106:$M$1351,surveys!W$1+1,FALSE)</f>
        <v>0.70584550719534345</v>
      </c>
      <c r="X1876" s="4">
        <f>VLOOKUP($T1876,Sheet4!$H$1106:$M$1351,surveys!X$1+1,FALSE)</f>
        <v>0.8721198864785511</v>
      </c>
      <c r="Y1876" s="4">
        <f>VLOOKUP($T1876,Sheet4!$H$1106:$M$1351,surveys!Y$1+1,FALSE)</f>
        <v>1</v>
      </c>
      <c r="Z1876" s="4">
        <f t="shared" si="88"/>
        <v>1</v>
      </c>
      <c r="AA1876" s="4" t="str">
        <f>VLOOKUP(T1876&amp;"-"&amp;Z1876,Sheet4!$W$2:$AA$1100,3,FALSE)</f>
        <v>Shanghai</v>
      </c>
      <c r="AB1876" s="4">
        <f>VLOOKUP(T1876&amp;"-"&amp;Z1876,Sheet4!$W$2:$AA$1100,4,FALSE)</f>
        <v>31.22222</v>
      </c>
      <c r="AC1876" s="4">
        <f>VLOOKUP(T1876&amp;"-"&amp;Z1876,Sheet4!$W$2:$AA$1100,5,FALSE)</f>
        <v>121.45806</v>
      </c>
    </row>
    <row r="1877" spans="1:29">
      <c r="A1877" s="6">
        <v>40862</v>
      </c>
      <c r="B1877" s="7">
        <v>0.19584490740740743</v>
      </c>
      <c r="C1877" s="4" t="s">
        <v>1215</v>
      </c>
      <c r="D1877" s="4" t="s">
        <v>1217</v>
      </c>
      <c r="E1877" s="4" t="s">
        <v>15</v>
      </c>
      <c r="F1877" s="4">
        <v>2</v>
      </c>
      <c r="G1877" s="4">
        <v>1</v>
      </c>
      <c r="H1877" s="4">
        <v>2</v>
      </c>
      <c r="I1877" s="4">
        <v>2</v>
      </c>
      <c r="J1877" s="4">
        <v>2</v>
      </c>
      <c r="K1877" s="4">
        <v>1</v>
      </c>
      <c r="L1877" s="4">
        <v>1</v>
      </c>
      <c r="M1877" s="4">
        <v>2</v>
      </c>
      <c r="N1877" s="4">
        <v>1</v>
      </c>
      <c r="O1877" s="4">
        <v>2</v>
      </c>
      <c r="P1877" s="4">
        <v>2</v>
      </c>
      <c r="Q1877" s="9">
        <f t="shared" si="89"/>
        <v>6.6053240740740732E-2</v>
      </c>
      <c r="R1877" s="4">
        <f t="shared" si="87"/>
        <v>40862.195844907408</v>
      </c>
      <c r="S1877" s="4">
        <v>0.35538760643095579</v>
      </c>
      <c r="T1877" s="4" t="str">
        <f>VLOOKUP(E1877,Sheet2!$A$2:$E$137,5,FALSE)</f>
        <v>US</v>
      </c>
      <c r="U1877" s="4">
        <f>VLOOKUP($T1877,Sheet4!$H$1106:$M$1351,surveys!U$1+1,FALSE)</f>
        <v>0.42883768204388006</v>
      </c>
      <c r="V1877" s="4">
        <f>VLOOKUP($T1877,Sheet4!$H$1106:$M$1351,surveys!V$1+1,FALSE)</f>
        <v>0.62778475709586301</v>
      </c>
      <c r="W1877" s="4">
        <f>VLOOKUP($T1877,Sheet4!$H$1106:$M$1351,surveys!W$1+1,FALSE)</f>
        <v>0.76918600378409652</v>
      </c>
      <c r="X1877" s="4">
        <f>VLOOKUP($T1877,Sheet4!$H$1106:$M$1351,surveys!X$1+1,FALSE)</f>
        <v>0.88987045221102745</v>
      </c>
      <c r="Y1877" s="4">
        <f>VLOOKUP($T1877,Sheet4!$H$1106:$M$1351,surveys!Y$1+1,FALSE)</f>
        <v>1</v>
      </c>
      <c r="Z1877" s="4">
        <f t="shared" si="88"/>
        <v>1</v>
      </c>
      <c r="AA1877" s="4" t="str">
        <f>VLOOKUP(T1877&amp;"-"&amp;Z1877,Sheet4!$W$2:$AA$1100,3,FALSE)</f>
        <v>New York City</v>
      </c>
      <c r="AB1877" s="4">
        <f>VLOOKUP(T1877&amp;"-"&amp;Z1877,Sheet4!$W$2:$AA$1100,4,FALSE)</f>
        <v>40.714269999999999</v>
      </c>
      <c r="AC1877" s="4">
        <f>VLOOKUP(T1877&amp;"-"&amp;Z1877,Sheet4!$W$2:$AA$1100,5,FALSE)</f>
        <v>-74.005970000000005</v>
      </c>
    </row>
    <row r="1878" spans="1:29">
      <c r="A1878" s="6">
        <v>40862</v>
      </c>
      <c r="B1878" s="7">
        <v>0.20613425925925924</v>
      </c>
      <c r="C1878" s="4" t="s">
        <v>1213</v>
      </c>
      <c r="D1878" s="4" t="s">
        <v>1218</v>
      </c>
      <c r="E1878" s="4" t="s">
        <v>21</v>
      </c>
      <c r="F1878" s="4">
        <v>2</v>
      </c>
      <c r="G1878" s="4">
        <v>1</v>
      </c>
      <c r="H1878" s="4">
        <v>4</v>
      </c>
      <c r="I1878" s="4">
        <v>4</v>
      </c>
      <c r="J1878" s="4">
        <v>3</v>
      </c>
      <c r="K1878" s="4">
        <v>2</v>
      </c>
      <c r="L1878" s="4">
        <v>1</v>
      </c>
      <c r="M1878" s="4">
        <v>4</v>
      </c>
      <c r="N1878" s="4">
        <v>5</v>
      </c>
      <c r="O1878" s="4">
        <v>2</v>
      </c>
      <c r="P1878" s="4">
        <v>3</v>
      </c>
      <c r="Q1878" s="9">
        <f t="shared" si="89"/>
        <v>4.8495370370370368E-3</v>
      </c>
      <c r="R1878" s="4">
        <f t="shared" si="87"/>
        <v>40862.206134259257</v>
      </c>
      <c r="S1878" s="4">
        <v>0.36831236341655282</v>
      </c>
      <c r="T1878" s="4" t="str">
        <f>VLOOKUP(E1878,Sheet2!$A$2:$E$137,5,FALSE)</f>
        <v>MX</v>
      </c>
      <c r="U1878" s="4">
        <f>VLOOKUP($T1878,Sheet4!$H$1106:$M$1351,surveys!U$1+1,FALSE)</f>
        <v>0.64192227588837014</v>
      </c>
      <c r="V1878" s="4">
        <f>VLOOKUP($T1878,Sheet4!$H$1106:$M$1351,surveys!V$1+1,FALSE)</f>
        <v>0.73699712700692854</v>
      </c>
      <c r="W1878" s="4">
        <f>VLOOKUP($T1878,Sheet4!$H$1106:$M$1351,surveys!W$1+1,FALSE)</f>
        <v>0.83130642446864456</v>
      </c>
      <c r="X1878" s="4">
        <f>VLOOKUP($T1878,Sheet4!$H$1106:$M$1351,surveys!X$1+1,FALSE)</f>
        <v>0.91696724211461977</v>
      </c>
      <c r="Y1878" s="4">
        <f>VLOOKUP($T1878,Sheet4!$H$1106:$M$1351,surveys!Y$1+1,FALSE)</f>
        <v>1</v>
      </c>
      <c r="Z1878" s="4">
        <f t="shared" si="88"/>
        <v>1</v>
      </c>
      <c r="AA1878" s="4" t="str">
        <f>VLOOKUP(T1878&amp;"-"&amp;Z1878,Sheet4!$W$2:$AA$1100,3,FALSE)</f>
        <v>Mexico City</v>
      </c>
      <c r="AB1878" s="4">
        <f>VLOOKUP(T1878&amp;"-"&amp;Z1878,Sheet4!$W$2:$AA$1100,4,FALSE)</f>
        <v>19.428470000000001</v>
      </c>
      <c r="AC1878" s="4">
        <f>VLOOKUP(T1878&amp;"-"&amp;Z1878,Sheet4!$W$2:$AA$1100,5,FALSE)</f>
        <v>-99.127660000000006</v>
      </c>
    </row>
    <row r="1879" spans="1:29">
      <c r="A1879" s="6">
        <v>40862</v>
      </c>
      <c r="B1879" s="7">
        <v>0.28359953703703705</v>
      </c>
      <c r="C1879" s="4" t="s">
        <v>1213</v>
      </c>
      <c r="D1879" s="4" t="s">
        <v>1217</v>
      </c>
      <c r="E1879" s="4" t="s">
        <v>15</v>
      </c>
      <c r="F1879" s="4">
        <v>1</v>
      </c>
      <c r="G1879" s="4">
        <v>1</v>
      </c>
      <c r="H1879" s="4">
        <v>1</v>
      </c>
      <c r="I1879" s="4">
        <v>1</v>
      </c>
      <c r="J1879" s="4">
        <v>1</v>
      </c>
      <c r="K1879" s="4">
        <v>1</v>
      </c>
      <c r="L1879" s="4">
        <v>1</v>
      </c>
      <c r="M1879" s="4">
        <v>1</v>
      </c>
      <c r="N1879" s="4">
        <v>5</v>
      </c>
      <c r="O1879" s="4">
        <v>1</v>
      </c>
      <c r="P1879" s="4">
        <v>1</v>
      </c>
      <c r="Q1879" s="9">
        <f t="shared" si="89"/>
        <v>5.8067129629629621E-2</v>
      </c>
      <c r="R1879" s="4">
        <f t="shared" si="87"/>
        <v>40862.283599537041</v>
      </c>
      <c r="S1879" s="4">
        <v>0.65716098599530404</v>
      </c>
      <c r="T1879" s="4" t="str">
        <f>VLOOKUP(E1879,Sheet2!$A$2:$E$137,5,FALSE)</f>
        <v>US</v>
      </c>
      <c r="U1879" s="4">
        <f>VLOOKUP($T1879,Sheet4!$H$1106:$M$1351,surveys!U$1+1,FALSE)</f>
        <v>0.42883768204388006</v>
      </c>
      <c r="V1879" s="4">
        <f>VLOOKUP($T1879,Sheet4!$H$1106:$M$1351,surveys!V$1+1,FALSE)</f>
        <v>0.62778475709586301</v>
      </c>
      <c r="W1879" s="4">
        <f>VLOOKUP($T1879,Sheet4!$H$1106:$M$1351,surveys!W$1+1,FALSE)</f>
        <v>0.76918600378409652</v>
      </c>
      <c r="X1879" s="4">
        <f>VLOOKUP($T1879,Sheet4!$H$1106:$M$1351,surveys!X$1+1,FALSE)</f>
        <v>0.88987045221102745</v>
      </c>
      <c r="Y1879" s="4">
        <f>VLOOKUP($T1879,Sheet4!$H$1106:$M$1351,surveys!Y$1+1,FALSE)</f>
        <v>1</v>
      </c>
      <c r="Z1879" s="4">
        <f t="shared" si="88"/>
        <v>3</v>
      </c>
      <c r="AA1879" s="4" t="str">
        <f>VLOOKUP(T1879&amp;"-"&amp;Z1879,Sheet4!$W$2:$AA$1100,3,FALSE)</f>
        <v>Chicago</v>
      </c>
      <c r="AB1879" s="4">
        <f>VLOOKUP(T1879&amp;"-"&amp;Z1879,Sheet4!$W$2:$AA$1100,4,FALSE)</f>
        <v>41.850029999999997</v>
      </c>
      <c r="AC1879" s="4">
        <f>VLOOKUP(T1879&amp;"-"&amp;Z1879,Sheet4!$W$2:$AA$1100,5,FALSE)</f>
        <v>-87.650049999999993</v>
      </c>
    </row>
    <row r="1880" spans="1:29">
      <c r="A1880" s="6">
        <v>40862</v>
      </c>
      <c r="B1880" s="7">
        <v>0.3273611111111111</v>
      </c>
      <c r="C1880" s="4" t="s">
        <v>1213</v>
      </c>
      <c r="D1880" s="4" t="s">
        <v>1214</v>
      </c>
      <c r="E1880" s="4" t="s">
        <v>123</v>
      </c>
      <c r="F1880" s="4">
        <v>1</v>
      </c>
      <c r="G1880" s="4">
        <v>5</v>
      </c>
      <c r="H1880" s="4">
        <v>1</v>
      </c>
      <c r="I1880" s="4">
        <v>1</v>
      </c>
      <c r="J1880" s="4">
        <v>5</v>
      </c>
      <c r="K1880" s="4">
        <v>1</v>
      </c>
      <c r="L1880" s="4">
        <v>5</v>
      </c>
      <c r="M1880" s="4">
        <v>1</v>
      </c>
      <c r="N1880" s="4">
        <v>5</v>
      </c>
      <c r="O1880" s="4">
        <v>1</v>
      </c>
      <c r="P1880" s="4">
        <v>1</v>
      </c>
      <c r="Q1880" s="9">
        <f t="shared" si="89"/>
        <v>1.8877314814814816E-2</v>
      </c>
      <c r="R1880" s="4">
        <f t="shared" si="87"/>
        <v>40862.327361111114</v>
      </c>
      <c r="S1880" s="4">
        <v>0.13395131344717304</v>
      </c>
      <c r="T1880" s="4" t="str">
        <f>VLOOKUP(E1880,Sheet2!$A$2:$E$137,5,FALSE)</f>
        <v>IN</v>
      </c>
      <c r="U1880" s="4">
        <f>VLOOKUP($T1880,Sheet4!$H$1106:$M$1351,surveys!U$1+1,FALSE)</f>
        <v>0.33680245405102799</v>
      </c>
      <c r="V1880" s="4">
        <f>VLOOKUP($T1880,Sheet4!$H$1106:$M$1351,surveys!V$1+1,FALSE)</f>
        <v>0.62679773153769558</v>
      </c>
      <c r="W1880" s="4">
        <f>VLOOKUP($T1880,Sheet4!$H$1106:$M$1351,surveys!W$1+1,FALSE)</f>
        <v>0.7622435059072814</v>
      </c>
      <c r="X1880" s="4">
        <f>VLOOKUP($T1880,Sheet4!$H$1106:$M$1351,surveys!X$1+1,FALSE)</f>
        <v>0.88514646425564791</v>
      </c>
      <c r="Y1880" s="4">
        <f>VLOOKUP($T1880,Sheet4!$H$1106:$M$1351,surveys!Y$1+1,FALSE)</f>
        <v>1</v>
      </c>
      <c r="Z1880" s="4">
        <f t="shared" si="88"/>
        <v>1</v>
      </c>
      <c r="AA1880" s="4" t="str">
        <f>VLOOKUP(T1880&amp;"-"&amp;Z1880,Sheet4!$W$2:$AA$1100,3,FALSE)</f>
        <v>Mumbai</v>
      </c>
      <c r="AB1880" s="4">
        <f>VLOOKUP(T1880&amp;"-"&amp;Z1880,Sheet4!$W$2:$AA$1100,4,FALSE)</f>
        <v>19.07283</v>
      </c>
      <c r="AC1880" s="4">
        <f>VLOOKUP(T1880&amp;"-"&amp;Z1880,Sheet4!$W$2:$AA$1100,5,FALSE)</f>
        <v>72.88261</v>
      </c>
    </row>
    <row r="1881" spans="1:29">
      <c r="A1881" s="6">
        <v>40862</v>
      </c>
      <c r="B1881" s="7">
        <v>0.86651620370370375</v>
      </c>
      <c r="C1881" s="4" t="s">
        <v>1215</v>
      </c>
      <c r="D1881" s="4" t="s">
        <v>1218</v>
      </c>
      <c r="E1881" s="4" t="s">
        <v>11</v>
      </c>
      <c r="F1881" s="4">
        <v>5</v>
      </c>
      <c r="G1881" s="4">
        <v>3</v>
      </c>
      <c r="H1881" s="4">
        <v>5</v>
      </c>
      <c r="I1881" s="4">
        <v>2</v>
      </c>
      <c r="J1881" s="4">
        <v>5</v>
      </c>
      <c r="K1881" s="4">
        <v>5</v>
      </c>
      <c r="L1881" s="4">
        <v>2</v>
      </c>
      <c r="M1881" s="4">
        <v>5</v>
      </c>
      <c r="N1881" s="4">
        <v>2</v>
      </c>
      <c r="O1881" s="4">
        <v>5</v>
      </c>
      <c r="P1881" s="4">
        <v>3</v>
      </c>
      <c r="Q1881" s="9">
        <f t="shared" si="89"/>
        <v>4.5879629629629631E-2</v>
      </c>
      <c r="R1881" s="4">
        <f t="shared" si="87"/>
        <v>40862.866516203707</v>
      </c>
      <c r="S1881" s="4">
        <v>0.8334723176624026</v>
      </c>
      <c r="T1881" s="4" t="str">
        <f>VLOOKUP(E1881,Sheet2!$A$2:$E$137,5,FALSE)</f>
        <v>FR</v>
      </c>
      <c r="U1881" s="4">
        <f>VLOOKUP($T1881,Sheet4!$H$1106:$M$1351,surveys!U$1+1,FALSE)</f>
        <v>0.51193913659220647</v>
      </c>
      <c r="V1881" s="4">
        <f>VLOOKUP($T1881,Sheet4!$H$1106:$M$1351,surveys!V$1+1,FALSE)</f>
        <v>0.70220575033861143</v>
      </c>
      <c r="W1881" s="4">
        <f>VLOOKUP($T1881,Sheet4!$H$1106:$M$1351,surveys!W$1+1,FALSE)</f>
        <v>0.81527182039156842</v>
      </c>
      <c r="X1881" s="4">
        <f>VLOOKUP($T1881,Sheet4!$H$1106:$M$1351,surveys!X$1+1,FALSE)</f>
        <v>0.91893911792009964</v>
      </c>
      <c r="Y1881" s="4">
        <f>VLOOKUP($T1881,Sheet4!$H$1106:$M$1351,surveys!Y$1+1,FALSE)</f>
        <v>1</v>
      </c>
      <c r="Z1881" s="4">
        <f t="shared" si="88"/>
        <v>4</v>
      </c>
      <c r="AA1881" s="4" t="str">
        <f>VLOOKUP(T1881&amp;"-"&amp;Z1881,Sheet4!$W$2:$AA$1100,3,FALSE)</f>
        <v>Toulouse</v>
      </c>
      <c r="AB1881" s="4">
        <f>VLOOKUP(T1881&amp;"-"&amp;Z1881,Sheet4!$W$2:$AA$1100,4,FALSE)</f>
        <v>43.604259999999996</v>
      </c>
      <c r="AC1881" s="4">
        <f>VLOOKUP(T1881&amp;"-"&amp;Z1881,Sheet4!$W$2:$AA$1100,5,FALSE)</f>
        <v>1.44367</v>
      </c>
    </row>
    <row r="1882" spans="1:29">
      <c r="A1882" s="6">
        <v>40862</v>
      </c>
      <c r="B1882" s="7">
        <v>0.44672453703703702</v>
      </c>
      <c r="C1882" s="4" t="s">
        <v>1215</v>
      </c>
      <c r="D1882" s="4" t="s">
        <v>1217</v>
      </c>
      <c r="E1882" s="4" t="s">
        <v>72</v>
      </c>
      <c r="F1882" s="4">
        <v>5</v>
      </c>
      <c r="G1882" s="4">
        <v>3</v>
      </c>
      <c r="H1882" s="4">
        <v>4</v>
      </c>
      <c r="I1882" s="4">
        <v>3</v>
      </c>
      <c r="J1882" s="4">
        <v>4</v>
      </c>
      <c r="K1882" s="4">
        <v>4</v>
      </c>
      <c r="L1882" s="4">
        <v>4</v>
      </c>
      <c r="M1882" s="4">
        <v>4</v>
      </c>
      <c r="N1882" s="4">
        <v>5</v>
      </c>
      <c r="O1882" s="4">
        <v>4</v>
      </c>
      <c r="P1882" s="4">
        <v>4</v>
      </c>
      <c r="Q1882" s="9">
        <f t="shared" si="89"/>
        <v>3.2372685185185185E-2</v>
      </c>
      <c r="R1882" s="4">
        <f t="shared" si="87"/>
        <v>40862.44672453704</v>
      </c>
      <c r="S1882" s="4">
        <v>0.20048799304749787</v>
      </c>
      <c r="T1882" s="4" t="str">
        <f>VLOOKUP(E1882,Sheet2!$A$2:$E$137,5,FALSE)</f>
        <v>DK</v>
      </c>
      <c r="U1882" s="4">
        <f>VLOOKUP($T1882,Sheet4!$H$1106:$M$1351,surveys!U$1+1,FALSE)</f>
        <v>0.65757590439736768</v>
      </c>
      <c r="V1882" s="4">
        <f>VLOOKUP($T1882,Sheet4!$H$1106:$M$1351,surveys!V$1+1,FALSE)</f>
        <v>0.79298313615622928</v>
      </c>
      <c r="W1882" s="4">
        <f>VLOOKUP($T1882,Sheet4!$H$1106:$M$1351,surveys!W$1+1,FALSE)</f>
        <v>0.87616574847022677</v>
      </c>
      <c r="X1882" s="4">
        <f>VLOOKUP($T1882,Sheet4!$H$1106:$M$1351,surveys!X$1+1,FALSE)</f>
        <v>0.94583220518199096</v>
      </c>
      <c r="Y1882" s="4">
        <f>VLOOKUP($T1882,Sheet4!$H$1106:$M$1351,surveys!Y$1+1,FALSE)</f>
        <v>1</v>
      </c>
      <c r="Z1882" s="4">
        <f t="shared" si="88"/>
        <v>1</v>
      </c>
      <c r="AA1882" s="4" t="str">
        <f>VLOOKUP(T1882&amp;"-"&amp;Z1882,Sheet4!$W$2:$AA$1100,3,FALSE)</f>
        <v>Copenhagen</v>
      </c>
      <c r="AB1882" s="4">
        <f>VLOOKUP(T1882&amp;"-"&amp;Z1882,Sheet4!$W$2:$AA$1100,4,FALSE)</f>
        <v>55.675939999999997</v>
      </c>
      <c r="AC1882" s="4">
        <f>VLOOKUP(T1882&amp;"-"&amp;Z1882,Sheet4!$W$2:$AA$1100,5,FALSE)</f>
        <v>12.565530000000001</v>
      </c>
    </row>
    <row r="1883" spans="1:29">
      <c r="A1883" s="6">
        <v>40862</v>
      </c>
      <c r="B1883" s="7">
        <v>0.67866898148148147</v>
      </c>
      <c r="C1883" s="4" t="s">
        <v>1213</v>
      </c>
      <c r="D1883" s="4" t="s">
        <v>1214</v>
      </c>
      <c r="E1883" s="4" t="s">
        <v>26</v>
      </c>
      <c r="F1883" s="4">
        <v>3</v>
      </c>
      <c r="G1883" s="4">
        <v>2</v>
      </c>
      <c r="H1883" s="4">
        <v>3</v>
      </c>
      <c r="I1883" s="4">
        <v>4</v>
      </c>
      <c r="J1883" s="4">
        <v>3</v>
      </c>
      <c r="K1883" s="4">
        <v>4</v>
      </c>
      <c r="L1883" s="4">
        <v>3</v>
      </c>
      <c r="M1883" s="4">
        <v>5</v>
      </c>
      <c r="N1883" s="4">
        <v>4</v>
      </c>
      <c r="O1883" s="4">
        <v>3</v>
      </c>
      <c r="P1883" s="4">
        <v>5</v>
      </c>
      <c r="Q1883" s="9">
        <f t="shared" si="89"/>
        <v>5.5104166666666669E-2</v>
      </c>
      <c r="R1883" s="4">
        <f t="shared" si="87"/>
        <v>40862.678668981483</v>
      </c>
      <c r="S1883" s="4">
        <v>0.17132748826279576</v>
      </c>
      <c r="T1883" s="4" t="str">
        <f>VLOOKUP(E1883,Sheet2!$A$2:$E$137,5,FALSE)</f>
        <v>DE</v>
      </c>
      <c r="U1883" s="4">
        <f>VLOOKUP($T1883,Sheet4!$H$1106:$M$1351,surveys!U$1+1,FALSE)</f>
        <v>0.42620281948941302</v>
      </c>
      <c r="V1883" s="4">
        <f>VLOOKUP($T1883,Sheet4!$H$1106:$M$1351,surveys!V$1+1,FALSE)</f>
        <v>0.64253089557903176</v>
      </c>
      <c r="W1883" s="4">
        <f>VLOOKUP($T1883,Sheet4!$H$1106:$M$1351,surveys!W$1+1,FALSE)</f>
        <v>0.79931043378760003</v>
      </c>
      <c r="X1883" s="4">
        <f>VLOOKUP($T1883,Sheet4!$H$1106:$M$1351,surveys!X$1+1,FALSE)</f>
        <v>0.91914675697020254</v>
      </c>
      <c r="Y1883" s="4">
        <f>VLOOKUP($T1883,Sheet4!$H$1106:$M$1351,surveys!Y$1+1,FALSE)</f>
        <v>1</v>
      </c>
      <c r="Z1883" s="4">
        <f t="shared" si="88"/>
        <v>1</v>
      </c>
      <c r="AA1883" s="4" t="str">
        <f>VLOOKUP(T1883&amp;"-"&amp;Z1883,Sheet4!$W$2:$AA$1100,3,FALSE)</f>
        <v>Berlin</v>
      </c>
      <c r="AB1883" s="4">
        <f>VLOOKUP(T1883&amp;"-"&amp;Z1883,Sheet4!$W$2:$AA$1100,4,FALSE)</f>
        <v>52.524369999999998</v>
      </c>
      <c r="AC1883" s="4">
        <f>VLOOKUP(T1883&amp;"-"&amp;Z1883,Sheet4!$W$2:$AA$1100,5,FALSE)</f>
        <v>13.41053</v>
      </c>
    </row>
    <row r="1884" spans="1:29">
      <c r="A1884" s="6">
        <v>40862</v>
      </c>
      <c r="B1884" s="7">
        <v>0.5276157407407408</v>
      </c>
      <c r="C1884" s="4" t="s">
        <v>1215</v>
      </c>
      <c r="D1884" s="4" t="s">
        <v>1217</v>
      </c>
      <c r="E1884" s="4" t="s">
        <v>113</v>
      </c>
      <c r="F1884" s="4">
        <v>1</v>
      </c>
      <c r="G1884" s="4">
        <v>5</v>
      </c>
      <c r="H1884" s="4">
        <v>1</v>
      </c>
      <c r="I1884" s="4">
        <v>5</v>
      </c>
      <c r="J1884" s="4">
        <v>1</v>
      </c>
      <c r="K1884" s="4">
        <v>1</v>
      </c>
      <c r="L1884" s="4">
        <v>1</v>
      </c>
      <c r="M1884" s="4">
        <v>1</v>
      </c>
      <c r="N1884" s="4">
        <v>1</v>
      </c>
      <c r="O1884" s="4">
        <v>1</v>
      </c>
      <c r="P1884" s="4">
        <v>1</v>
      </c>
      <c r="Q1884" s="9">
        <f t="shared" si="89"/>
        <v>1.9224537037037037E-2</v>
      </c>
      <c r="R1884" s="4">
        <f t="shared" si="87"/>
        <v>40862.527615740742</v>
      </c>
      <c r="S1884" s="4">
        <v>0.3803069210187715</v>
      </c>
      <c r="T1884" s="4" t="str">
        <f>VLOOKUP(E1884,Sheet2!$A$2:$E$137,5,FALSE)</f>
        <v>JP</v>
      </c>
      <c r="U1884" s="4">
        <f>VLOOKUP($T1884,Sheet4!$H$1106:$M$1351,surveys!U$1+1,FALSE)</f>
        <v>0.44874078205656753</v>
      </c>
      <c r="V1884" s="4">
        <f>VLOOKUP($T1884,Sheet4!$H$1106:$M$1351,surveys!V$1+1,FALSE)</f>
        <v>0.64114518428781597</v>
      </c>
      <c r="W1884" s="4">
        <f>VLOOKUP($T1884,Sheet4!$H$1106:$M$1351,surveys!W$1+1,FALSE)</f>
        <v>0.78068907227302575</v>
      </c>
      <c r="X1884" s="4">
        <f>VLOOKUP($T1884,Sheet4!$H$1106:$M$1351,surveys!X$1+1,FALSE)</f>
        <v>0.89864079960981302</v>
      </c>
      <c r="Y1884" s="4">
        <f>VLOOKUP($T1884,Sheet4!$H$1106:$M$1351,surveys!Y$1+1,FALSE)</f>
        <v>1</v>
      </c>
      <c r="Z1884" s="4">
        <f t="shared" si="88"/>
        <v>1</v>
      </c>
      <c r="AA1884" s="4" t="str">
        <f>VLOOKUP(T1884&amp;"-"&amp;Z1884,Sheet4!$W$2:$AA$1100,3,FALSE)</f>
        <v>Tokyo</v>
      </c>
      <c r="AB1884" s="4">
        <f>VLOOKUP(T1884&amp;"-"&amp;Z1884,Sheet4!$W$2:$AA$1100,4,FALSE)</f>
        <v>35.689500000000002</v>
      </c>
      <c r="AC1884" s="4">
        <f>VLOOKUP(T1884&amp;"-"&amp;Z1884,Sheet4!$W$2:$AA$1100,5,FALSE)</f>
        <v>139.69171</v>
      </c>
    </row>
    <row r="1885" spans="1:29">
      <c r="A1885" s="6">
        <v>40862</v>
      </c>
      <c r="B1885" s="7">
        <v>0.608912037037037</v>
      </c>
      <c r="C1885" s="4" t="s">
        <v>1213</v>
      </c>
      <c r="D1885" s="4" t="s">
        <v>1219</v>
      </c>
      <c r="E1885" s="4" t="s">
        <v>72</v>
      </c>
      <c r="F1885" s="4">
        <v>5</v>
      </c>
      <c r="G1885" s="4">
        <v>1</v>
      </c>
      <c r="H1885" s="4">
        <v>1</v>
      </c>
      <c r="I1885" s="4">
        <v>1</v>
      </c>
      <c r="J1885" s="4">
        <v>1</v>
      </c>
      <c r="K1885" s="4">
        <v>1</v>
      </c>
      <c r="L1885" s="4">
        <v>1</v>
      </c>
      <c r="M1885" s="4">
        <v>1</v>
      </c>
      <c r="N1885" s="4">
        <v>1</v>
      </c>
      <c r="O1885" s="4">
        <v>1</v>
      </c>
      <c r="P1885" s="4">
        <v>1</v>
      </c>
      <c r="Q1885" s="9">
        <f t="shared" si="89"/>
        <v>5.9837962962962961E-3</v>
      </c>
      <c r="R1885" s="4">
        <f t="shared" si="87"/>
        <v>40862.608912037038</v>
      </c>
      <c r="S1885" s="4">
        <v>0.77850521963841324</v>
      </c>
      <c r="T1885" s="4" t="str">
        <f>VLOOKUP(E1885,Sheet2!$A$2:$E$137,5,FALSE)</f>
        <v>DK</v>
      </c>
      <c r="U1885" s="4">
        <f>VLOOKUP($T1885,Sheet4!$H$1106:$M$1351,surveys!U$1+1,FALSE)</f>
        <v>0.65757590439736768</v>
      </c>
      <c r="V1885" s="4">
        <f>VLOOKUP($T1885,Sheet4!$H$1106:$M$1351,surveys!V$1+1,FALSE)</f>
        <v>0.79298313615622928</v>
      </c>
      <c r="W1885" s="4">
        <f>VLOOKUP($T1885,Sheet4!$H$1106:$M$1351,surveys!W$1+1,FALSE)</f>
        <v>0.87616574847022677</v>
      </c>
      <c r="X1885" s="4">
        <f>VLOOKUP($T1885,Sheet4!$H$1106:$M$1351,surveys!X$1+1,FALSE)</f>
        <v>0.94583220518199096</v>
      </c>
      <c r="Y1885" s="4">
        <f>VLOOKUP($T1885,Sheet4!$H$1106:$M$1351,surveys!Y$1+1,FALSE)</f>
        <v>1</v>
      </c>
      <c r="Z1885" s="4">
        <f t="shared" si="88"/>
        <v>2</v>
      </c>
      <c r="AA1885" s="4" t="str">
        <f>VLOOKUP(T1885&amp;"-"&amp;Z1885,Sheet4!$W$2:$AA$1100,3,FALSE)</f>
        <v>Arhus</v>
      </c>
      <c r="AB1885" s="4">
        <f>VLOOKUP(T1885&amp;"-"&amp;Z1885,Sheet4!$W$2:$AA$1100,4,FALSE)</f>
        <v>56.156739999999999</v>
      </c>
      <c r="AC1885" s="4">
        <f>VLOOKUP(T1885&amp;"-"&amp;Z1885,Sheet4!$W$2:$AA$1100,5,FALSE)</f>
        <v>10.210760000000001</v>
      </c>
    </row>
    <row r="1886" spans="1:29">
      <c r="A1886" s="6">
        <v>40862</v>
      </c>
      <c r="B1886" s="7">
        <v>0.60951388888888891</v>
      </c>
      <c r="C1886" s="4" t="s">
        <v>1215</v>
      </c>
      <c r="D1886" s="4" t="s">
        <v>1216</v>
      </c>
      <c r="E1886" s="4" t="s">
        <v>26</v>
      </c>
      <c r="F1886" s="4">
        <v>3</v>
      </c>
      <c r="G1886" s="4">
        <v>2</v>
      </c>
      <c r="H1886" s="4">
        <v>4</v>
      </c>
      <c r="I1886" s="4">
        <v>4</v>
      </c>
      <c r="J1886" s="4">
        <v>5</v>
      </c>
      <c r="K1886" s="4">
        <v>3</v>
      </c>
      <c r="L1886" s="4">
        <v>5</v>
      </c>
      <c r="M1886" s="4">
        <v>4</v>
      </c>
      <c r="N1886" s="4">
        <v>5</v>
      </c>
      <c r="O1886" s="4">
        <v>4</v>
      </c>
      <c r="P1886" s="4">
        <v>5</v>
      </c>
      <c r="Q1886" s="9">
        <f t="shared" si="89"/>
        <v>7.2800925925925941E-3</v>
      </c>
      <c r="R1886" s="4">
        <f t="shared" si="87"/>
        <v>40862.609513888892</v>
      </c>
      <c r="S1886" s="4">
        <v>0.25719690831854569</v>
      </c>
      <c r="T1886" s="4" t="str">
        <f>VLOOKUP(E1886,Sheet2!$A$2:$E$137,5,FALSE)</f>
        <v>DE</v>
      </c>
      <c r="U1886" s="4">
        <f>VLOOKUP($T1886,Sheet4!$H$1106:$M$1351,surveys!U$1+1,FALSE)</f>
        <v>0.42620281948941302</v>
      </c>
      <c r="V1886" s="4">
        <f>VLOOKUP($T1886,Sheet4!$H$1106:$M$1351,surveys!V$1+1,FALSE)</f>
        <v>0.64253089557903176</v>
      </c>
      <c r="W1886" s="4">
        <f>VLOOKUP($T1886,Sheet4!$H$1106:$M$1351,surveys!W$1+1,FALSE)</f>
        <v>0.79931043378760003</v>
      </c>
      <c r="X1886" s="4">
        <f>VLOOKUP($T1886,Sheet4!$H$1106:$M$1351,surveys!X$1+1,FALSE)</f>
        <v>0.91914675697020254</v>
      </c>
      <c r="Y1886" s="4">
        <f>VLOOKUP($T1886,Sheet4!$H$1106:$M$1351,surveys!Y$1+1,FALSE)</f>
        <v>1</v>
      </c>
      <c r="Z1886" s="4">
        <f t="shared" si="88"/>
        <v>1</v>
      </c>
      <c r="AA1886" s="4" t="str">
        <f>VLOOKUP(T1886&amp;"-"&amp;Z1886,Sheet4!$W$2:$AA$1100,3,FALSE)</f>
        <v>Berlin</v>
      </c>
      <c r="AB1886" s="4">
        <f>VLOOKUP(T1886&amp;"-"&amp;Z1886,Sheet4!$W$2:$AA$1100,4,FALSE)</f>
        <v>52.524369999999998</v>
      </c>
      <c r="AC1886" s="4">
        <f>VLOOKUP(T1886&amp;"-"&amp;Z1886,Sheet4!$W$2:$AA$1100,5,FALSE)</f>
        <v>13.41053</v>
      </c>
    </row>
    <row r="1887" spans="1:29">
      <c r="A1887" s="6">
        <v>40862</v>
      </c>
      <c r="B1887" s="7">
        <v>0.61356481481481484</v>
      </c>
      <c r="C1887" s="4" t="s">
        <v>1213</v>
      </c>
      <c r="D1887" s="4" t="s">
        <v>1219</v>
      </c>
      <c r="E1887" s="4" t="s">
        <v>23</v>
      </c>
      <c r="F1887" s="4">
        <v>5</v>
      </c>
      <c r="G1887" s="4">
        <v>5</v>
      </c>
      <c r="H1887" s="4">
        <v>5</v>
      </c>
      <c r="I1887" s="4">
        <v>5</v>
      </c>
      <c r="J1887" s="4">
        <v>5</v>
      </c>
      <c r="K1887" s="4">
        <v>5</v>
      </c>
      <c r="L1887" s="4">
        <v>5</v>
      </c>
      <c r="M1887" s="4">
        <v>5</v>
      </c>
      <c r="N1887" s="4">
        <v>5</v>
      </c>
      <c r="O1887" s="4">
        <v>5</v>
      </c>
      <c r="P1887" s="4">
        <v>1</v>
      </c>
      <c r="Q1887" s="9">
        <f t="shared" si="89"/>
        <v>9.2013888888888892E-3</v>
      </c>
      <c r="R1887" s="4">
        <f t="shared" si="87"/>
        <v>40862.613564814812</v>
      </c>
      <c r="S1887" s="4">
        <v>0.51475307774203705</v>
      </c>
      <c r="T1887" s="4" t="str">
        <f>VLOOKUP(E1887,Sheet2!$A$2:$E$137,5,FALSE)</f>
        <v>CA</v>
      </c>
      <c r="U1887" s="4">
        <f>VLOOKUP($T1887,Sheet4!$H$1106:$M$1351,surveys!U$1+1,FALSE)</f>
        <v>0.39929817507859233</v>
      </c>
      <c r="V1887" s="4">
        <f>VLOOKUP($T1887,Sheet4!$H$1106:$M$1351,surveys!V$1+1,FALSE)</f>
        <v>0.68226808593455113</v>
      </c>
      <c r="W1887" s="4">
        <f>VLOOKUP($T1887,Sheet4!$H$1106:$M$1351,surveys!W$1+1,FALSE)</f>
        <v>0.8413893511967715</v>
      </c>
      <c r="X1887" s="4">
        <f>VLOOKUP($T1887,Sheet4!$H$1106:$M$1351,surveys!X$1+1,FALSE)</f>
        <v>0.92969032990429024</v>
      </c>
      <c r="Y1887" s="4">
        <f>VLOOKUP($T1887,Sheet4!$H$1106:$M$1351,surveys!Y$1+1,FALSE)</f>
        <v>1</v>
      </c>
      <c r="Z1887" s="4">
        <f t="shared" si="88"/>
        <v>2</v>
      </c>
      <c r="AA1887" s="4" t="str">
        <f>VLOOKUP(T1887&amp;"-"&amp;Z1887,Sheet4!$W$2:$AA$1100,3,FALSE)</f>
        <v>Montreal</v>
      </c>
      <c r="AB1887" s="4">
        <f>VLOOKUP(T1887&amp;"-"&amp;Z1887,Sheet4!$W$2:$AA$1100,4,FALSE)</f>
        <v>45.508839999999999</v>
      </c>
      <c r="AC1887" s="4">
        <f>VLOOKUP(T1887&amp;"-"&amp;Z1887,Sheet4!$W$2:$AA$1100,5,FALSE)</f>
        <v>-73.587810000000005</v>
      </c>
    </row>
    <row r="1888" spans="1:29">
      <c r="A1888" s="6">
        <v>40862</v>
      </c>
      <c r="B1888" s="7">
        <v>0.6144560185185185</v>
      </c>
      <c r="C1888" s="4" t="s">
        <v>1215</v>
      </c>
      <c r="D1888" s="4" t="s">
        <v>1216</v>
      </c>
      <c r="E1888" s="4" t="s">
        <v>26</v>
      </c>
      <c r="F1888" s="4">
        <v>3</v>
      </c>
      <c r="G1888" s="4">
        <v>4</v>
      </c>
      <c r="H1888" s="4">
        <v>4</v>
      </c>
      <c r="I1888" s="4">
        <v>4</v>
      </c>
      <c r="J1888" s="4">
        <v>2</v>
      </c>
      <c r="K1888" s="4">
        <v>3</v>
      </c>
      <c r="L1888" s="4">
        <v>2</v>
      </c>
      <c r="M1888" s="4">
        <v>3</v>
      </c>
      <c r="N1888" s="4">
        <v>5</v>
      </c>
      <c r="O1888" s="4">
        <v>3</v>
      </c>
      <c r="P1888" s="4">
        <v>4</v>
      </c>
      <c r="Q1888" s="9">
        <f t="shared" si="89"/>
        <v>9.9305555555555553E-3</v>
      </c>
      <c r="R1888" s="4">
        <f t="shared" si="87"/>
        <v>40862.61445601852</v>
      </c>
      <c r="S1888" s="4">
        <v>0.3594262760222795</v>
      </c>
      <c r="T1888" s="4" t="str">
        <f>VLOOKUP(E1888,Sheet2!$A$2:$E$137,5,FALSE)</f>
        <v>DE</v>
      </c>
      <c r="U1888" s="4">
        <f>VLOOKUP($T1888,Sheet4!$H$1106:$M$1351,surveys!U$1+1,FALSE)</f>
        <v>0.42620281948941302</v>
      </c>
      <c r="V1888" s="4">
        <f>VLOOKUP($T1888,Sheet4!$H$1106:$M$1351,surveys!V$1+1,FALSE)</f>
        <v>0.64253089557903176</v>
      </c>
      <c r="W1888" s="4">
        <f>VLOOKUP($T1888,Sheet4!$H$1106:$M$1351,surveys!W$1+1,FALSE)</f>
        <v>0.79931043378760003</v>
      </c>
      <c r="X1888" s="4">
        <f>VLOOKUP($T1888,Sheet4!$H$1106:$M$1351,surveys!X$1+1,FALSE)</f>
        <v>0.91914675697020254</v>
      </c>
      <c r="Y1888" s="4">
        <f>VLOOKUP($T1888,Sheet4!$H$1106:$M$1351,surveys!Y$1+1,FALSE)</f>
        <v>1</v>
      </c>
      <c r="Z1888" s="4">
        <f t="shared" si="88"/>
        <v>1</v>
      </c>
      <c r="AA1888" s="4" t="str">
        <f>VLOOKUP(T1888&amp;"-"&amp;Z1888,Sheet4!$W$2:$AA$1100,3,FALSE)</f>
        <v>Berlin</v>
      </c>
      <c r="AB1888" s="4">
        <f>VLOOKUP(T1888&amp;"-"&amp;Z1888,Sheet4!$W$2:$AA$1100,4,FALSE)</f>
        <v>52.524369999999998</v>
      </c>
      <c r="AC1888" s="4">
        <f>VLOOKUP(T1888&amp;"-"&amp;Z1888,Sheet4!$W$2:$AA$1100,5,FALSE)</f>
        <v>13.41053</v>
      </c>
    </row>
    <row r="1889" spans="1:29">
      <c r="A1889" s="6">
        <v>40862</v>
      </c>
      <c r="B1889" s="7">
        <v>0.64379629629629631</v>
      </c>
      <c r="C1889" s="4" t="s">
        <v>1215</v>
      </c>
      <c r="D1889" s="4" t="s">
        <v>1216</v>
      </c>
      <c r="E1889" s="4" t="s">
        <v>26</v>
      </c>
      <c r="F1889" s="4">
        <v>3</v>
      </c>
      <c r="G1889" s="4">
        <v>3</v>
      </c>
      <c r="H1889" s="4">
        <v>4</v>
      </c>
      <c r="I1889" s="4">
        <v>4</v>
      </c>
      <c r="J1889" s="4">
        <v>5</v>
      </c>
      <c r="K1889" s="4">
        <v>4</v>
      </c>
      <c r="L1889" s="4">
        <v>4</v>
      </c>
      <c r="M1889" s="4">
        <v>4</v>
      </c>
      <c r="N1889" s="4">
        <v>5</v>
      </c>
      <c r="O1889" s="4">
        <v>4</v>
      </c>
      <c r="P1889" s="4">
        <v>3</v>
      </c>
      <c r="Q1889" s="9">
        <f t="shared" si="89"/>
        <v>3.0972222222222224E-2</v>
      </c>
      <c r="R1889" s="4">
        <f t="shared" si="87"/>
        <v>40862.643796296295</v>
      </c>
      <c r="S1889" s="4">
        <v>0.35922836069359487</v>
      </c>
      <c r="T1889" s="4" t="str">
        <f>VLOOKUP(E1889,Sheet2!$A$2:$E$137,5,FALSE)</f>
        <v>DE</v>
      </c>
      <c r="U1889" s="4">
        <f>VLOOKUP($T1889,Sheet4!$H$1106:$M$1351,surveys!U$1+1,FALSE)</f>
        <v>0.42620281948941302</v>
      </c>
      <c r="V1889" s="4">
        <f>VLOOKUP($T1889,Sheet4!$H$1106:$M$1351,surveys!V$1+1,FALSE)</f>
        <v>0.64253089557903176</v>
      </c>
      <c r="W1889" s="4">
        <f>VLOOKUP($T1889,Sheet4!$H$1106:$M$1351,surveys!W$1+1,FALSE)</f>
        <v>0.79931043378760003</v>
      </c>
      <c r="X1889" s="4">
        <f>VLOOKUP($T1889,Sheet4!$H$1106:$M$1351,surveys!X$1+1,FALSE)</f>
        <v>0.91914675697020254</v>
      </c>
      <c r="Y1889" s="4">
        <f>VLOOKUP($T1889,Sheet4!$H$1106:$M$1351,surveys!Y$1+1,FALSE)</f>
        <v>1</v>
      </c>
      <c r="Z1889" s="4">
        <f t="shared" si="88"/>
        <v>1</v>
      </c>
      <c r="AA1889" s="4" t="str">
        <f>VLOOKUP(T1889&amp;"-"&amp;Z1889,Sheet4!$W$2:$AA$1100,3,FALSE)</f>
        <v>Berlin</v>
      </c>
      <c r="AB1889" s="4">
        <f>VLOOKUP(T1889&amp;"-"&amp;Z1889,Sheet4!$W$2:$AA$1100,4,FALSE)</f>
        <v>52.524369999999998</v>
      </c>
      <c r="AC1889" s="4">
        <f>VLOOKUP(T1889&amp;"-"&amp;Z1889,Sheet4!$W$2:$AA$1100,5,FALSE)</f>
        <v>13.41053</v>
      </c>
    </row>
    <row r="1890" spans="1:29">
      <c r="A1890" s="6">
        <v>40862</v>
      </c>
      <c r="B1890" s="7">
        <v>0.697199074074074</v>
      </c>
      <c r="C1890" s="4" t="s">
        <v>1213</v>
      </c>
      <c r="D1890" s="4" t="s">
        <v>1214</v>
      </c>
      <c r="E1890" s="4" t="s">
        <v>123</v>
      </c>
      <c r="F1890" s="4">
        <v>1</v>
      </c>
      <c r="G1890" s="4">
        <v>1</v>
      </c>
      <c r="H1890" s="4">
        <v>1</v>
      </c>
      <c r="I1890" s="4">
        <v>1</v>
      </c>
      <c r="J1890" s="4">
        <v>5</v>
      </c>
      <c r="K1890" s="4">
        <v>5</v>
      </c>
      <c r="L1890" s="4">
        <v>1</v>
      </c>
      <c r="M1890" s="4">
        <v>1</v>
      </c>
      <c r="N1890" s="4">
        <v>1</v>
      </c>
      <c r="O1890" s="4">
        <v>1</v>
      </c>
      <c r="P1890" s="4">
        <v>1</v>
      </c>
      <c r="Q1890" s="9">
        <f t="shared" si="89"/>
        <v>6.8217592592592594E-2</v>
      </c>
      <c r="R1890" s="4">
        <f t="shared" si="87"/>
        <v>40862.697199074071</v>
      </c>
      <c r="S1890" s="4">
        <v>0.30514451146963184</v>
      </c>
      <c r="T1890" s="4" t="str">
        <f>VLOOKUP(E1890,Sheet2!$A$2:$E$137,5,FALSE)</f>
        <v>IN</v>
      </c>
      <c r="U1890" s="4">
        <f>VLOOKUP($T1890,Sheet4!$H$1106:$M$1351,surveys!U$1+1,FALSE)</f>
        <v>0.33680245405102799</v>
      </c>
      <c r="V1890" s="4">
        <f>VLOOKUP($T1890,Sheet4!$H$1106:$M$1351,surveys!V$1+1,FALSE)</f>
        <v>0.62679773153769558</v>
      </c>
      <c r="W1890" s="4">
        <f>VLOOKUP($T1890,Sheet4!$H$1106:$M$1351,surveys!W$1+1,FALSE)</f>
        <v>0.7622435059072814</v>
      </c>
      <c r="X1890" s="4">
        <f>VLOOKUP($T1890,Sheet4!$H$1106:$M$1351,surveys!X$1+1,FALSE)</f>
        <v>0.88514646425564791</v>
      </c>
      <c r="Y1890" s="4">
        <f>VLOOKUP($T1890,Sheet4!$H$1106:$M$1351,surveys!Y$1+1,FALSE)</f>
        <v>1</v>
      </c>
      <c r="Z1890" s="4">
        <f t="shared" si="88"/>
        <v>1</v>
      </c>
      <c r="AA1890" s="4" t="str">
        <f>VLOOKUP(T1890&amp;"-"&amp;Z1890,Sheet4!$W$2:$AA$1100,3,FALSE)</f>
        <v>Mumbai</v>
      </c>
      <c r="AB1890" s="4">
        <f>VLOOKUP(T1890&amp;"-"&amp;Z1890,Sheet4!$W$2:$AA$1100,4,FALSE)</f>
        <v>19.07283</v>
      </c>
      <c r="AC1890" s="4">
        <f>VLOOKUP(T1890&amp;"-"&amp;Z1890,Sheet4!$W$2:$AA$1100,5,FALSE)</f>
        <v>72.88261</v>
      </c>
    </row>
    <row r="1891" spans="1:29">
      <c r="A1891" s="6">
        <v>40862</v>
      </c>
      <c r="B1891" s="7">
        <v>0.74068287037037039</v>
      </c>
      <c r="C1891" s="4" t="s">
        <v>1213</v>
      </c>
      <c r="D1891" s="4" t="s">
        <v>1217</v>
      </c>
      <c r="E1891" s="4" t="s">
        <v>31</v>
      </c>
      <c r="F1891" s="4">
        <v>5</v>
      </c>
      <c r="G1891" s="4">
        <v>4</v>
      </c>
      <c r="H1891" s="4">
        <v>4</v>
      </c>
      <c r="I1891" s="4">
        <v>4</v>
      </c>
      <c r="J1891" s="4">
        <v>4</v>
      </c>
      <c r="K1891" s="4">
        <v>5</v>
      </c>
      <c r="L1891" s="4">
        <v>4</v>
      </c>
      <c r="M1891" s="4">
        <v>4</v>
      </c>
      <c r="N1891" s="4">
        <v>4</v>
      </c>
      <c r="O1891" s="4">
        <v>5</v>
      </c>
      <c r="P1891" s="4">
        <v>4</v>
      </c>
      <c r="Q1891" s="9">
        <f t="shared" si="89"/>
        <v>2.8206018518518519E-2</v>
      </c>
      <c r="R1891" s="4">
        <f t="shared" si="87"/>
        <v>40862.740682870368</v>
      </c>
      <c r="S1891" s="4">
        <v>0.88583863516096106</v>
      </c>
      <c r="T1891" s="4" t="str">
        <f>VLOOKUP(E1891,Sheet2!$A$2:$E$137,5,FALSE)</f>
        <v>ES</v>
      </c>
      <c r="U1891" s="4">
        <f>VLOOKUP($T1891,Sheet4!$H$1106:$M$1351,surveys!U$1+1,FALSE)</f>
        <v>0.46058089642806016</v>
      </c>
      <c r="V1891" s="4">
        <f>VLOOKUP($T1891,Sheet4!$H$1106:$M$1351,surveys!V$1+1,FALSE)</f>
        <v>0.68996105930901486</v>
      </c>
      <c r="W1891" s="4">
        <f>VLOOKUP($T1891,Sheet4!$H$1106:$M$1351,surveys!W$1+1,FALSE)</f>
        <v>0.80513768719908241</v>
      </c>
      <c r="X1891" s="4">
        <f>VLOOKUP($T1891,Sheet4!$H$1106:$M$1351,surveys!X$1+1,FALSE)</f>
        <v>0.90461214064594464</v>
      </c>
      <c r="Y1891" s="4">
        <f>VLOOKUP($T1891,Sheet4!$H$1106:$M$1351,surveys!Y$1+1,FALSE)</f>
        <v>1</v>
      </c>
      <c r="Z1891" s="4">
        <f t="shared" si="88"/>
        <v>4</v>
      </c>
      <c r="AA1891" s="4" t="str">
        <f>VLOOKUP(T1891&amp;"-"&amp;Z1891,Sheet4!$W$2:$AA$1100,3,FALSE)</f>
        <v>Sevilla</v>
      </c>
      <c r="AB1891" s="4">
        <f>VLOOKUP(T1891&amp;"-"&amp;Z1891,Sheet4!$W$2:$AA$1100,4,FALSE)</f>
        <v>37.38241</v>
      </c>
      <c r="AC1891" s="4">
        <f>VLOOKUP(T1891&amp;"-"&amp;Z1891,Sheet4!$W$2:$AA$1100,5,FALSE)</f>
        <v>-5.9761300000000004</v>
      </c>
    </row>
    <row r="1892" spans="1:29">
      <c r="A1892" s="6">
        <v>40862</v>
      </c>
      <c r="B1892" s="7">
        <v>0.76493055555555556</v>
      </c>
      <c r="C1892" s="4" t="s">
        <v>1213</v>
      </c>
      <c r="D1892" s="4" t="s">
        <v>1219</v>
      </c>
      <c r="E1892" s="4" t="s">
        <v>21</v>
      </c>
      <c r="F1892" s="4">
        <v>1</v>
      </c>
      <c r="G1892" s="4">
        <v>1</v>
      </c>
      <c r="H1892" s="4">
        <v>1</v>
      </c>
      <c r="I1892" s="4">
        <v>1</v>
      </c>
      <c r="J1892" s="4">
        <v>1</v>
      </c>
      <c r="K1892" s="4">
        <v>1</v>
      </c>
      <c r="L1892" s="4">
        <v>1</v>
      </c>
      <c r="M1892" s="4">
        <v>1</v>
      </c>
      <c r="N1892" s="4">
        <v>1</v>
      </c>
      <c r="O1892" s="4">
        <v>1</v>
      </c>
      <c r="P1892" s="4">
        <v>1</v>
      </c>
      <c r="Q1892" s="9">
        <f t="shared" si="89"/>
        <v>4.5092592592592594E-2</v>
      </c>
      <c r="R1892" s="4">
        <f t="shared" si="87"/>
        <v>40862.764930555553</v>
      </c>
      <c r="S1892" s="4">
        <v>0.4635351144129729</v>
      </c>
      <c r="T1892" s="4" t="str">
        <f>VLOOKUP(E1892,Sheet2!$A$2:$E$137,5,FALSE)</f>
        <v>MX</v>
      </c>
      <c r="U1892" s="4">
        <f>VLOOKUP($T1892,Sheet4!$H$1106:$M$1351,surveys!U$1+1,FALSE)</f>
        <v>0.64192227588837014</v>
      </c>
      <c r="V1892" s="4">
        <f>VLOOKUP($T1892,Sheet4!$H$1106:$M$1351,surveys!V$1+1,FALSE)</f>
        <v>0.73699712700692854</v>
      </c>
      <c r="W1892" s="4">
        <f>VLOOKUP($T1892,Sheet4!$H$1106:$M$1351,surveys!W$1+1,FALSE)</f>
        <v>0.83130642446864456</v>
      </c>
      <c r="X1892" s="4">
        <f>VLOOKUP($T1892,Sheet4!$H$1106:$M$1351,surveys!X$1+1,FALSE)</f>
        <v>0.91696724211461977</v>
      </c>
      <c r="Y1892" s="4">
        <f>VLOOKUP($T1892,Sheet4!$H$1106:$M$1351,surveys!Y$1+1,FALSE)</f>
        <v>1</v>
      </c>
      <c r="Z1892" s="4">
        <f t="shared" si="88"/>
        <v>1</v>
      </c>
      <c r="AA1892" s="4" t="str">
        <f>VLOOKUP(T1892&amp;"-"&amp;Z1892,Sheet4!$W$2:$AA$1100,3,FALSE)</f>
        <v>Mexico City</v>
      </c>
      <c r="AB1892" s="4">
        <f>VLOOKUP(T1892&amp;"-"&amp;Z1892,Sheet4!$W$2:$AA$1100,4,FALSE)</f>
        <v>19.428470000000001</v>
      </c>
      <c r="AC1892" s="4">
        <f>VLOOKUP(T1892&amp;"-"&amp;Z1892,Sheet4!$W$2:$AA$1100,5,FALSE)</f>
        <v>-99.127660000000006</v>
      </c>
    </row>
    <row r="1893" spans="1:29">
      <c r="A1893" s="6">
        <v>40862</v>
      </c>
      <c r="B1893" s="7">
        <v>0.82206018518518509</v>
      </c>
      <c r="C1893" s="4" t="s">
        <v>1213</v>
      </c>
      <c r="D1893" s="4" t="s">
        <v>1214</v>
      </c>
      <c r="E1893" s="4" t="s">
        <v>26</v>
      </c>
      <c r="F1893" s="4">
        <v>4</v>
      </c>
      <c r="G1893" s="4">
        <v>4</v>
      </c>
      <c r="H1893" s="4">
        <v>5</v>
      </c>
      <c r="I1893" s="4">
        <v>4</v>
      </c>
      <c r="J1893" s="4">
        <v>5</v>
      </c>
      <c r="K1893" s="4">
        <v>4</v>
      </c>
      <c r="L1893" s="4">
        <v>3</v>
      </c>
      <c r="M1893" s="4">
        <v>4</v>
      </c>
      <c r="N1893" s="4">
        <v>4</v>
      </c>
      <c r="O1893" s="4">
        <v>3</v>
      </c>
      <c r="P1893" s="4">
        <v>3</v>
      </c>
      <c r="Q1893" s="9">
        <f t="shared" si="89"/>
        <v>1.6261574074074074E-2</v>
      </c>
      <c r="R1893" s="4">
        <f t="shared" si="87"/>
        <v>40862.822060185186</v>
      </c>
      <c r="S1893" s="4">
        <v>0.54482827338600326</v>
      </c>
      <c r="T1893" s="4" t="str">
        <f>VLOOKUP(E1893,Sheet2!$A$2:$E$137,5,FALSE)</f>
        <v>DE</v>
      </c>
      <c r="U1893" s="4">
        <f>VLOOKUP($T1893,Sheet4!$H$1106:$M$1351,surveys!U$1+1,FALSE)</f>
        <v>0.42620281948941302</v>
      </c>
      <c r="V1893" s="4">
        <f>VLOOKUP($T1893,Sheet4!$H$1106:$M$1351,surveys!V$1+1,FALSE)</f>
        <v>0.64253089557903176</v>
      </c>
      <c r="W1893" s="4">
        <f>VLOOKUP($T1893,Sheet4!$H$1106:$M$1351,surveys!W$1+1,FALSE)</f>
        <v>0.79931043378760003</v>
      </c>
      <c r="X1893" s="4">
        <f>VLOOKUP($T1893,Sheet4!$H$1106:$M$1351,surveys!X$1+1,FALSE)</f>
        <v>0.91914675697020254</v>
      </c>
      <c r="Y1893" s="4">
        <f>VLOOKUP($T1893,Sheet4!$H$1106:$M$1351,surveys!Y$1+1,FALSE)</f>
        <v>1</v>
      </c>
      <c r="Z1893" s="4">
        <f t="shared" si="88"/>
        <v>2</v>
      </c>
      <c r="AA1893" s="4" t="str">
        <f>VLOOKUP(T1893&amp;"-"&amp;Z1893,Sheet4!$W$2:$AA$1100,3,FALSE)</f>
        <v>Hamburg</v>
      </c>
      <c r="AB1893" s="4">
        <f>VLOOKUP(T1893&amp;"-"&amp;Z1893,Sheet4!$W$2:$AA$1100,4,FALSE)</f>
        <v>53.55</v>
      </c>
      <c r="AC1893" s="4">
        <f>VLOOKUP(T1893&amp;"-"&amp;Z1893,Sheet4!$W$2:$AA$1100,5,FALSE)</f>
        <v>10</v>
      </c>
    </row>
    <row r="1894" spans="1:29">
      <c r="A1894" s="6">
        <v>40862</v>
      </c>
      <c r="B1894" s="7">
        <v>0.82789351851851845</v>
      </c>
      <c r="C1894" s="4" t="s">
        <v>1215</v>
      </c>
      <c r="D1894" s="4" t="s">
        <v>1217</v>
      </c>
      <c r="E1894" s="4" t="s">
        <v>15</v>
      </c>
      <c r="F1894" s="4">
        <v>4</v>
      </c>
      <c r="G1894" s="4">
        <v>3</v>
      </c>
      <c r="H1894" s="4">
        <v>4</v>
      </c>
      <c r="I1894" s="4">
        <v>3</v>
      </c>
      <c r="J1894" s="4">
        <v>5</v>
      </c>
      <c r="K1894" s="4">
        <v>5</v>
      </c>
      <c r="L1894" s="4">
        <v>4</v>
      </c>
      <c r="M1894" s="4">
        <v>5</v>
      </c>
      <c r="N1894" s="4">
        <v>4</v>
      </c>
      <c r="O1894" s="4">
        <v>5</v>
      </c>
      <c r="P1894" s="4">
        <v>5</v>
      </c>
      <c r="Q1894" s="9">
        <f t="shared" si="89"/>
        <v>1.8958333333333334E-2</v>
      </c>
      <c r="R1894" s="4">
        <f t="shared" si="87"/>
        <v>40862.827893518515</v>
      </c>
      <c r="S1894" s="4">
        <v>0.18185708814298307</v>
      </c>
      <c r="T1894" s="4" t="str">
        <f>VLOOKUP(E1894,Sheet2!$A$2:$E$137,5,FALSE)</f>
        <v>US</v>
      </c>
      <c r="U1894" s="4">
        <f>VLOOKUP($T1894,Sheet4!$H$1106:$M$1351,surveys!U$1+1,FALSE)</f>
        <v>0.42883768204388006</v>
      </c>
      <c r="V1894" s="4">
        <f>VLOOKUP($T1894,Sheet4!$H$1106:$M$1351,surveys!V$1+1,FALSE)</f>
        <v>0.62778475709586301</v>
      </c>
      <c r="W1894" s="4">
        <f>VLOOKUP($T1894,Sheet4!$H$1106:$M$1351,surveys!W$1+1,FALSE)</f>
        <v>0.76918600378409652</v>
      </c>
      <c r="X1894" s="4">
        <f>VLOOKUP($T1894,Sheet4!$H$1106:$M$1351,surveys!X$1+1,FALSE)</f>
        <v>0.88987045221102745</v>
      </c>
      <c r="Y1894" s="4">
        <f>VLOOKUP($T1894,Sheet4!$H$1106:$M$1351,surveys!Y$1+1,FALSE)</f>
        <v>1</v>
      </c>
      <c r="Z1894" s="4">
        <f t="shared" si="88"/>
        <v>1</v>
      </c>
      <c r="AA1894" s="4" t="str">
        <f>VLOOKUP(T1894&amp;"-"&amp;Z1894,Sheet4!$W$2:$AA$1100,3,FALSE)</f>
        <v>New York City</v>
      </c>
      <c r="AB1894" s="4">
        <f>VLOOKUP(T1894&amp;"-"&amp;Z1894,Sheet4!$W$2:$AA$1100,4,FALSE)</f>
        <v>40.714269999999999</v>
      </c>
      <c r="AC1894" s="4">
        <f>VLOOKUP(T1894&amp;"-"&amp;Z1894,Sheet4!$W$2:$AA$1100,5,FALSE)</f>
        <v>-74.005970000000005</v>
      </c>
    </row>
    <row r="1895" spans="1:29">
      <c r="A1895" s="6">
        <v>40862</v>
      </c>
      <c r="B1895" s="7">
        <v>0.95062500000000005</v>
      </c>
      <c r="C1895" s="4" t="s">
        <v>1215</v>
      </c>
      <c r="D1895" s="4" t="s">
        <v>1214</v>
      </c>
      <c r="E1895" s="4" t="s">
        <v>33</v>
      </c>
      <c r="F1895" s="4">
        <v>4</v>
      </c>
      <c r="G1895" s="4">
        <v>2</v>
      </c>
      <c r="H1895" s="4">
        <v>4</v>
      </c>
      <c r="I1895" s="4">
        <v>5</v>
      </c>
      <c r="J1895" s="4">
        <v>5</v>
      </c>
      <c r="K1895" s="4">
        <v>5</v>
      </c>
      <c r="L1895" s="4">
        <v>4</v>
      </c>
      <c r="M1895" s="4">
        <v>4</v>
      </c>
      <c r="N1895" s="4">
        <v>5</v>
      </c>
      <c r="O1895" s="4">
        <v>3</v>
      </c>
      <c r="P1895" s="4">
        <v>3</v>
      </c>
      <c r="Q1895" s="9">
        <f t="shared" si="89"/>
        <v>3.5011574074074077E-2</v>
      </c>
      <c r="R1895" s="4">
        <f t="shared" si="87"/>
        <v>40862.950624999998</v>
      </c>
      <c r="S1895" s="4">
        <v>0.89691823423483896</v>
      </c>
      <c r="T1895" s="4" t="str">
        <f>VLOOKUP(E1895,Sheet2!$A$2:$E$137,5,FALSE)</f>
        <v>IT</v>
      </c>
      <c r="U1895" s="4">
        <f>VLOOKUP($T1895,Sheet4!$H$1106:$M$1351,surveys!U$1+1,FALSE)</f>
        <v>0.40073733113706772</v>
      </c>
      <c r="V1895" s="4">
        <f>VLOOKUP($T1895,Sheet4!$H$1106:$M$1351,surveys!V$1+1,FALSE)</f>
        <v>0.60502083075372182</v>
      </c>
      <c r="W1895" s="4">
        <f>VLOOKUP($T1895,Sheet4!$H$1106:$M$1351,surveys!W$1+1,FALSE)</f>
        <v>0.75963680320784854</v>
      </c>
      <c r="X1895" s="4">
        <f>VLOOKUP($T1895,Sheet4!$H$1106:$M$1351,surveys!X$1+1,FALSE)</f>
        <v>0.89491209934724891</v>
      </c>
      <c r="Y1895" s="4">
        <f>VLOOKUP($T1895,Sheet4!$H$1106:$M$1351,surveys!Y$1+1,FALSE)</f>
        <v>1</v>
      </c>
      <c r="Z1895" s="4">
        <f t="shared" si="88"/>
        <v>5</v>
      </c>
      <c r="AA1895" s="4" t="str">
        <f>VLOOKUP(T1895&amp;"-"&amp;Z1895,Sheet4!$W$2:$AA$1100,3,FALSE)</f>
        <v>Palermo</v>
      </c>
      <c r="AB1895" s="4">
        <f>VLOOKUP(T1895&amp;"-"&amp;Z1895,Sheet4!$W$2:$AA$1100,4,FALSE)</f>
        <v>38.115819999999999</v>
      </c>
      <c r="AC1895" s="4">
        <f>VLOOKUP(T1895&amp;"-"&amp;Z1895,Sheet4!$W$2:$AA$1100,5,FALSE)</f>
        <v>13.35976</v>
      </c>
    </row>
    <row r="1896" spans="1:29">
      <c r="A1896" s="6">
        <v>40861</v>
      </c>
      <c r="B1896" s="7">
        <v>0.42942129629629627</v>
      </c>
      <c r="C1896" s="4" t="s">
        <v>1215</v>
      </c>
      <c r="D1896" s="4" t="s">
        <v>1217</v>
      </c>
      <c r="E1896" s="4" t="s">
        <v>31</v>
      </c>
      <c r="F1896" s="4">
        <v>5</v>
      </c>
      <c r="G1896" s="4">
        <v>5</v>
      </c>
      <c r="H1896" s="4">
        <v>5</v>
      </c>
      <c r="I1896" s="4">
        <v>5</v>
      </c>
      <c r="J1896" s="4">
        <v>5</v>
      </c>
      <c r="K1896" s="4">
        <v>5</v>
      </c>
      <c r="L1896" s="4">
        <v>5</v>
      </c>
      <c r="M1896" s="4">
        <v>5</v>
      </c>
      <c r="N1896" s="4">
        <v>5</v>
      </c>
      <c r="O1896" s="4">
        <v>5</v>
      </c>
      <c r="P1896" s="4">
        <v>5</v>
      </c>
      <c r="Q1896" s="9">
        <f t="shared" si="89"/>
        <v>2.1250000000000002E-2</v>
      </c>
      <c r="R1896" s="4">
        <f t="shared" si="87"/>
        <v>40861.4294212963</v>
      </c>
      <c r="S1896" s="4">
        <v>2.9927052584973524E-2</v>
      </c>
      <c r="T1896" s="4" t="str">
        <f>VLOOKUP(E1896,Sheet2!$A$2:$E$137,5,FALSE)</f>
        <v>ES</v>
      </c>
      <c r="U1896" s="4">
        <f>VLOOKUP($T1896,Sheet4!$H$1106:$M$1351,surveys!U$1+1,FALSE)</f>
        <v>0.46058089642806016</v>
      </c>
      <c r="V1896" s="4">
        <f>VLOOKUP($T1896,Sheet4!$H$1106:$M$1351,surveys!V$1+1,FALSE)</f>
        <v>0.68996105930901486</v>
      </c>
      <c r="W1896" s="4">
        <f>VLOOKUP($T1896,Sheet4!$H$1106:$M$1351,surveys!W$1+1,FALSE)</f>
        <v>0.80513768719908241</v>
      </c>
      <c r="X1896" s="4">
        <f>VLOOKUP($T1896,Sheet4!$H$1106:$M$1351,surveys!X$1+1,FALSE)</f>
        <v>0.90461214064594464</v>
      </c>
      <c r="Y1896" s="4">
        <f>VLOOKUP($T1896,Sheet4!$H$1106:$M$1351,surveys!Y$1+1,FALSE)</f>
        <v>1</v>
      </c>
      <c r="Z1896" s="4">
        <f t="shared" si="88"/>
        <v>1</v>
      </c>
      <c r="AA1896" s="4" t="str">
        <f>VLOOKUP(T1896&amp;"-"&amp;Z1896,Sheet4!$W$2:$AA$1100,3,FALSE)</f>
        <v>Madrid</v>
      </c>
      <c r="AB1896" s="4">
        <f>VLOOKUP(T1896&amp;"-"&amp;Z1896,Sheet4!$W$2:$AA$1100,4,FALSE)</f>
        <v>40.416499999999999</v>
      </c>
      <c r="AC1896" s="4">
        <f>VLOOKUP(T1896&amp;"-"&amp;Z1896,Sheet4!$W$2:$AA$1100,5,FALSE)</f>
        <v>-3.7025600000000001</v>
      </c>
    </row>
    <row r="1897" spans="1:29">
      <c r="A1897" s="6">
        <v>40861</v>
      </c>
      <c r="B1897" s="7">
        <v>0.43834490740740745</v>
      </c>
      <c r="C1897" s="4" t="s">
        <v>1215</v>
      </c>
      <c r="D1897" s="4" t="s">
        <v>1219</v>
      </c>
      <c r="E1897" s="4" t="s">
        <v>13</v>
      </c>
      <c r="F1897" s="4">
        <v>4</v>
      </c>
      <c r="G1897" s="4">
        <v>1</v>
      </c>
      <c r="H1897" s="4">
        <v>1</v>
      </c>
      <c r="I1897" s="4">
        <v>4</v>
      </c>
      <c r="J1897" s="4">
        <v>1</v>
      </c>
      <c r="K1897" s="4">
        <v>4</v>
      </c>
      <c r="L1897" s="4">
        <v>1</v>
      </c>
      <c r="M1897" s="4">
        <v>3</v>
      </c>
      <c r="N1897" s="4">
        <v>5</v>
      </c>
      <c r="O1897" s="4">
        <v>1</v>
      </c>
      <c r="P1897" s="4">
        <v>5</v>
      </c>
      <c r="Q1897" s="9">
        <f t="shared" si="89"/>
        <v>2.6469907407407411E-2</v>
      </c>
      <c r="R1897" s="4">
        <f t="shared" si="87"/>
        <v>40861.438344907408</v>
      </c>
      <c r="S1897" s="4">
        <v>0.97392199753367548</v>
      </c>
      <c r="T1897" s="4" t="str">
        <f>VLOOKUP(E1897,Sheet2!$A$2:$E$137,5,FALSE)</f>
        <v>GB</v>
      </c>
      <c r="U1897" s="4">
        <f>VLOOKUP($T1897,Sheet4!$H$1106:$M$1351,surveys!U$1+1,FALSE)</f>
        <v>0.43993408527720174</v>
      </c>
      <c r="V1897" s="4">
        <f>VLOOKUP($T1897,Sheet4!$H$1106:$M$1351,surveys!V$1+1,FALSE)</f>
        <v>0.87986817055440347</v>
      </c>
      <c r="W1897" s="4">
        <f>VLOOKUP($T1897,Sheet4!$H$1106:$M$1351,surveys!W$1+1,FALSE)</f>
        <v>0.93717230822503084</v>
      </c>
      <c r="X1897" s="4">
        <f>VLOOKUP($T1897,Sheet4!$H$1106:$M$1351,surveys!X$1+1,FALSE)</f>
        <v>0.97269979890956382</v>
      </c>
      <c r="Y1897" s="4">
        <f>VLOOKUP($T1897,Sheet4!$H$1106:$M$1351,surveys!Y$1+1,FALSE)</f>
        <v>1</v>
      </c>
      <c r="Z1897" s="4">
        <f t="shared" si="88"/>
        <v>5</v>
      </c>
      <c r="AA1897" s="4" t="str">
        <f>VLOOKUP(T1897&amp;"-"&amp;Z1897,Sheet4!$W$2:$AA$1100,3,FALSE)</f>
        <v>Liverpool</v>
      </c>
      <c r="AB1897" s="4">
        <f>VLOOKUP(T1897&amp;"-"&amp;Z1897,Sheet4!$W$2:$AA$1100,4,FALSE)</f>
        <v>53.410580000000003</v>
      </c>
      <c r="AC1897" s="4">
        <f>VLOOKUP(T1897&amp;"-"&amp;Z1897,Sheet4!$W$2:$AA$1100,5,FALSE)</f>
        <v>-2.9779399999999998</v>
      </c>
    </row>
    <row r="1898" spans="1:29">
      <c r="A1898" s="6">
        <v>40861</v>
      </c>
      <c r="B1898" s="7">
        <v>0.4739814814814815</v>
      </c>
      <c r="C1898" s="4" t="s">
        <v>1213</v>
      </c>
      <c r="D1898" s="4" t="s">
        <v>1216</v>
      </c>
      <c r="E1898" s="4" t="s">
        <v>72</v>
      </c>
      <c r="F1898" s="4">
        <v>4</v>
      </c>
      <c r="G1898" s="4">
        <v>1</v>
      </c>
      <c r="H1898" s="4">
        <v>2</v>
      </c>
      <c r="I1898" s="4">
        <v>5</v>
      </c>
      <c r="J1898" s="4">
        <v>5</v>
      </c>
      <c r="K1898" s="4">
        <v>4</v>
      </c>
      <c r="L1898" s="4">
        <v>4</v>
      </c>
      <c r="M1898" s="4">
        <v>5</v>
      </c>
      <c r="N1898" s="4">
        <v>4</v>
      </c>
      <c r="O1898" s="4">
        <v>3</v>
      </c>
      <c r="P1898" s="4">
        <v>3</v>
      </c>
      <c r="Q1898" s="9">
        <f t="shared" si="89"/>
        <v>5.1643518518518512E-2</v>
      </c>
      <c r="R1898" s="4">
        <f t="shared" si="87"/>
        <v>40861.473981481482</v>
      </c>
      <c r="S1898" s="4">
        <v>0.80237015411279455</v>
      </c>
      <c r="T1898" s="4" t="str">
        <f>VLOOKUP(E1898,Sheet2!$A$2:$E$137,5,FALSE)</f>
        <v>DK</v>
      </c>
      <c r="U1898" s="4">
        <f>VLOOKUP($T1898,Sheet4!$H$1106:$M$1351,surveys!U$1+1,FALSE)</f>
        <v>0.65757590439736768</v>
      </c>
      <c r="V1898" s="4">
        <f>VLOOKUP($T1898,Sheet4!$H$1106:$M$1351,surveys!V$1+1,FALSE)</f>
        <v>0.79298313615622928</v>
      </c>
      <c r="W1898" s="4">
        <f>VLOOKUP($T1898,Sheet4!$H$1106:$M$1351,surveys!W$1+1,FALSE)</f>
        <v>0.87616574847022677</v>
      </c>
      <c r="X1898" s="4">
        <f>VLOOKUP($T1898,Sheet4!$H$1106:$M$1351,surveys!X$1+1,FALSE)</f>
        <v>0.94583220518199096</v>
      </c>
      <c r="Y1898" s="4">
        <f>VLOOKUP($T1898,Sheet4!$H$1106:$M$1351,surveys!Y$1+1,FALSE)</f>
        <v>1</v>
      </c>
      <c r="Z1898" s="4">
        <f t="shared" si="88"/>
        <v>3</v>
      </c>
      <c r="AA1898" s="4" t="str">
        <f>VLOOKUP(T1898&amp;"-"&amp;Z1898,Sheet4!$W$2:$AA$1100,3,FALSE)</f>
        <v>Odense</v>
      </c>
      <c r="AB1898" s="4">
        <f>VLOOKUP(T1898&amp;"-"&amp;Z1898,Sheet4!$W$2:$AA$1100,4,FALSE)</f>
        <v>55.395940000000003</v>
      </c>
      <c r="AC1898" s="4">
        <f>VLOOKUP(T1898&amp;"-"&amp;Z1898,Sheet4!$W$2:$AA$1100,5,FALSE)</f>
        <v>10.388310000000001</v>
      </c>
    </row>
    <row r="1899" spans="1:29">
      <c r="A1899" s="6">
        <v>40861</v>
      </c>
      <c r="B1899" s="7">
        <v>0.53609953703703705</v>
      </c>
      <c r="C1899" s="4" t="s">
        <v>1215</v>
      </c>
      <c r="D1899" s="4" t="s">
        <v>1218</v>
      </c>
      <c r="E1899" s="4" t="s">
        <v>31</v>
      </c>
      <c r="F1899" s="4">
        <v>2</v>
      </c>
      <c r="G1899" s="4">
        <v>2</v>
      </c>
      <c r="H1899" s="4">
        <v>3</v>
      </c>
      <c r="I1899" s="4">
        <v>3</v>
      </c>
      <c r="J1899" s="4">
        <v>4</v>
      </c>
      <c r="K1899" s="4">
        <v>4</v>
      </c>
      <c r="L1899" s="4">
        <v>4</v>
      </c>
      <c r="M1899" s="4">
        <v>3</v>
      </c>
      <c r="N1899" s="4">
        <v>4</v>
      </c>
      <c r="O1899" s="4">
        <v>3</v>
      </c>
      <c r="P1899" s="4">
        <v>4</v>
      </c>
      <c r="Q1899" s="9">
        <f t="shared" si="89"/>
        <v>2.5428240740740741E-2</v>
      </c>
      <c r="R1899" s="4">
        <f t="shared" si="87"/>
        <v>40861.536099537036</v>
      </c>
      <c r="S1899" s="4">
        <v>0.83156379390476887</v>
      </c>
      <c r="T1899" s="4" t="str">
        <f>VLOOKUP(E1899,Sheet2!$A$2:$E$137,5,FALSE)</f>
        <v>ES</v>
      </c>
      <c r="U1899" s="4">
        <f>VLOOKUP($T1899,Sheet4!$H$1106:$M$1351,surveys!U$1+1,FALSE)</f>
        <v>0.46058089642806016</v>
      </c>
      <c r="V1899" s="4">
        <f>VLOOKUP($T1899,Sheet4!$H$1106:$M$1351,surveys!V$1+1,FALSE)</f>
        <v>0.68996105930901486</v>
      </c>
      <c r="W1899" s="4">
        <f>VLOOKUP($T1899,Sheet4!$H$1106:$M$1351,surveys!W$1+1,FALSE)</f>
        <v>0.80513768719908241</v>
      </c>
      <c r="X1899" s="4">
        <f>VLOOKUP($T1899,Sheet4!$H$1106:$M$1351,surveys!X$1+1,FALSE)</f>
        <v>0.90461214064594464</v>
      </c>
      <c r="Y1899" s="4">
        <f>VLOOKUP($T1899,Sheet4!$H$1106:$M$1351,surveys!Y$1+1,FALSE)</f>
        <v>1</v>
      </c>
      <c r="Z1899" s="4">
        <f t="shared" si="88"/>
        <v>4</v>
      </c>
      <c r="AA1899" s="4" t="str">
        <f>VLOOKUP(T1899&amp;"-"&amp;Z1899,Sheet4!$W$2:$AA$1100,3,FALSE)</f>
        <v>Sevilla</v>
      </c>
      <c r="AB1899" s="4">
        <f>VLOOKUP(T1899&amp;"-"&amp;Z1899,Sheet4!$W$2:$AA$1100,4,FALSE)</f>
        <v>37.38241</v>
      </c>
      <c r="AC1899" s="4">
        <f>VLOOKUP(T1899&amp;"-"&amp;Z1899,Sheet4!$W$2:$AA$1100,5,FALSE)</f>
        <v>-5.9761300000000004</v>
      </c>
    </row>
    <row r="1900" spans="1:29">
      <c r="A1900" s="6">
        <v>40861</v>
      </c>
      <c r="B1900" s="7">
        <v>0.55550925925925931</v>
      </c>
      <c r="C1900" s="4" t="s">
        <v>1213</v>
      </c>
      <c r="D1900" s="4" t="s">
        <v>1214</v>
      </c>
      <c r="E1900" s="4" t="s">
        <v>31</v>
      </c>
      <c r="F1900" s="4">
        <v>4</v>
      </c>
      <c r="G1900" s="4">
        <v>3</v>
      </c>
      <c r="H1900" s="4">
        <v>4</v>
      </c>
      <c r="I1900" s="4">
        <v>2</v>
      </c>
      <c r="J1900" s="4">
        <v>5</v>
      </c>
      <c r="K1900" s="4">
        <v>5</v>
      </c>
      <c r="L1900" s="4">
        <v>2</v>
      </c>
      <c r="M1900" s="4">
        <v>5</v>
      </c>
      <c r="N1900" s="4">
        <v>5</v>
      </c>
      <c r="O1900" s="4">
        <v>4</v>
      </c>
      <c r="P1900" s="4">
        <v>5</v>
      </c>
      <c r="Q1900" s="9">
        <f t="shared" si="89"/>
        <v>3.8877314814814816E-2</v>
      </c>
      <c r="R1900" s="4">
        <f t="shared" si="87"/>
        <v>40861.555509259262</v>
      </c>
      <c r="S1900" s="4">
        <v>3.0225147022101773E-2</v>
      </c>
      <c r="T1900" s="4" t="str">
        <f>VLOOKUP(E1900,Sheet2!$A$2:$E$137,5,FALSE)</f>
        <v>ES</v>
      </c>
      <c r="U1900" s="4">
        <f>VLOOKUP($T1900,Sheet4!$H$1106:$M$1351,surveys!U$1+1,FALSE)</f>
        <v>0.46058089642806016</v>
      </c>
      <c r="V1900" s="4">
        <f>VLOOKUP($T1900,Sheet4!$H$1106:$M$1351,surveys!V$1+1,FALSE)</f>
        <v>0.68996105930901486</v>
      </c>
      <c r="W1900" s="4">
        <f>VLOOKUP($T1900,Sheet4!$H$1106:$M$1351,surveys!W$1+1,FALSE)</f>
        <v>0.80513768719908241</v>
      </c>
      <c r="X1900" s="4">
        <f>VLOOKUP($T1900,Sheet4!$H$1106:$M$1351,surveys!X$1+1,FALSE)</f>
        <v>0.90461214064594464</v>
      </c>
      <c r="Y1900" s="4">
        <f>VLOOKUP($T1900,Sheet4!$H$1106:$M$1351,surveys!Y$1+1,FALSE)</f>
        <v>1</v>
      </c>
      <c r="Z1900" s="4">
        <f t="shared" si="88"/>
        <v>1</v>
      </c>
      <c r="AA1900" s="4" t="str">
        <f>VLOOKUP(T1900&amp;"-"&amp;Z1900,Sheet4!$W$2:$AA$1100,3,FALSE)</f>
        <v>Madrid</v>
      </c>
      <c r="AB1900" s="4">
        <f>VLOOKUP(T1900&amp;"-"&amp;Z1900,Sheet4!$W$2:$AA$1100,4,FALSE)</f>
        <v>40.416499999999999</v>
      </c>
      <c r="AC1900" s="4">
        <f>VLOOKUP(T1900&amp;"-"&amp;Z1900,Sheet4!$W$2:$AA$1100,5,FALSE)</f>
        <v>-3.7025600000000001</v>
      </c>
    </row>
    <row r="1901" spans="1:29">
      <c r="A1901" s="6">
        <v>40861</v>
      </c>
      <c r="B1901" s="7">
        <v>0.57859953703703704</v>
      </c>
      <c r="C1901" s="4" t="s">
        <v>1213</v>
      </c>
      <c r="D1901" s="4" t="s">
        <v>1218</v>
      </c>
      <c r="E1901" s="4" t="s">
        <v>11</v>
      </c>
      <c r="F1901" s="4">
        <v>4</v>
      </c>
      <c r="G1901" s="4">
        <v>5</v>
      </c>
      <c r="H1901" s="4">
        <v>5</v>
      </c>
      <c r="I1901" s="4">
        <v>3</v>
      </c>
      <c r="J1901" s="4">
        <v>4</v>
      </c>
      <c r="K1901" s="4">
        <v>4</v>
      </c>
      <c r="L1901" s="4">
        <v>3</v>
      </c>
      <c r="M1901" s="4">
        <v>5</v>
      </c>
      <c r="N1901" s="4">
        <v>5</v>
      </c>
      <c r="O1901" s="4">
        <v>5</v>
      </c>
      <c r="P1901" s="4">
        <v>5</v>
      </c>
      <c r="Q1901" s="9">
        <f t="shared" si="89"/>
        <v>5.4594907407407404E-2</v>
      </c>
      <c r="R1901" s="4">
        <f t="shared" si="87"/>
        <v>40861.578599537039</v>
      </c>
      <c r="S1901" s="4">
        <v>0.36230626147285783</v>
      </c>
      <c r="T1901" s="4" t="str">
        <f>VLOOKUP(E1901,Sheet2!$A$2:$E$137,5,FALSE)</f>
        <v>FR</v>
      </c>
      <c r="U1901" s="4">
        <f>VLOOKUP($T1901,Sheet4!$H$1106:$M$1351,surveys!U$1+1,FALSE)</f>
        <v>0.51193913659220647</v>
      </c>
      <c r="V1901" s="4">
        <f>VLOOKUP($T1901,Sheet4!$H$1106:$M$1351,surveys!V$1+1,FALSE)</f>
        <v>0.70220575033861143</v>
      </c>
      <c r="W1901" s="4">
        <f>VLOOKUP($T1901,Sheet4!$H$1106:$M$1351,surveys!W$1+1,FALSE)</f>
        <v>0.81527182039156842</v>
      </c>
      <c r="X1901" s="4">
        <f>VLOOKUP($T1901,Sheet4!$H$1106:$M$1351,surveys!X$1+1,FALSE)</f>
        <v>0.91893911792009964</v>
      </c>
      <c r="Y1901" s="4">
        <f>VLOOKUP($T1901,Sheet4!$H$1106:$M$1351,surveys!Y$1+1,FALSE)</f>
        <v>1</v>
      </c>
      <c r="Z1901" s="4">
        <f t="shared" si="88"/>
        <v>1</v>
      </c>
      <c r="AA1901" s="4" t="str">
        <f>VLOOKUP(T1901&amp;"-"&amp;Z1901,Sheet4!$W$2:$AA$1100,3,FALSE)</f>
        <v>Paris</v>
      </c>
      <c r="AB1901" s="4">
        <f>VLOOKUP(T1901&amp;"-"&amp;Z1901,Sheet4!$W$2:$AA$1100,4,FALSE)</f>
        <v>48.853409999999997</v>
      </c>
      <c r="AC1901" s="4">
        <f>VLOOKUP(T1901&amp;"-"&amp;Z1901,Sheet4!$W$2:$AA$1100,5,FALSE)</f>
        <v>2.3488000000000002</v>
      </c>
    </row>
    <row r="1902" spans="1:29">
      <c r="A1902" s="6">
        <v>40861</v>
      </c>
      <c r="B1902" s="7">
        <v>0.64986111111111111</v>
      </c>
      <c r="C1902" s="4" t="s">
        <v>1213</v>
      </c>
      <c r="D1902" s="4" t="s">
        <v>1218</v>
      </c>
      <c r="E1902" s="4" t="s">
        <v>33</v>
      </c>
      <c r="F1902" s="4">
        <v>4</v>
      </c>
      <c r="G1902" s="4">
        <v>1</v>
      </c>
      <c r="H1902" s="4">
        <v>4</v>
      </c>
      <c r="I1902" s="4">
        <v>2</v>
      </c>
      <c r="J1902" s="4">
        <v>3</v>
      </c>
      <c r="K1902" s="4">
        <v>2</v>
      </c>
      <c r="L1902" s="4">
        <v>1</v>
      </c>
      <c r="M1902" s="4">
        <v>5</v>
      </c>
      <c r="N1902" s="4">
        <v>3</v>
      </c>
      <c r="O1902" s="4">
        <v>5</v>
      </c>
      <c r="P1902" s="4">
        <v>3</v>
      </c>
      <c r="Q1902" s="9">
        <f t="shared" si="89"/>
        <v>3.4155092592592591E-2</v>
      </c>
      <c r="R1902" s="4">
        <f t="shared" si="87"/>
        <v>40861.649861111109</v>
      </c>
      <c r="S1902" s="4">
        <v>0.41590782648234459</v>
      </c>
      <c r="T1902" s="4" t="str">
        <f>VLOOKUP(E1902,Sheet2!$A$2:$E$137,5,FALSE)</f>
        <v>IT</v>
      </c>
      <c r="U1902" s="4">
        <f>VLOOKUP($T1902,Sheet4!$H$1106:$M$1351,surveys!U$1+1,FALSE)</f>
        <v>0.40073733113706772</v>
      </c>
      <c r="V1902" s="4">
        <f>VLOOKUP($T1902,Sheet4!$H$1106:$M$1351,surveys!V$1+1,FALSE)</f>
        <v>0.60502083075372182</v>
      </c>
      <c r="W1902" s="4">
        <f>VLOOKUP($T1902,Sheet4!$H$1106:$M$1351,surveys!W$1+1,FALSE)</f>
        <v>0.75963680320784854</v>
      </c>
      <c r="X1902" s="4">
        <f>VLOOKUP($T1902,Sheet4!$H$1106:$M$1351,surveys!X$1+1,FALSE)</f>
        <v>0.89491209934724891</v>
      </c>
      <c r="Y1902" s="4">
        <f>VLOOKUP($T1902,Sheet4!$H$1106:$M$1351,surveys!Y$1+1,FALSE)</f>
        <v>1</v>
      </c>
      <c r="Z1902" s="4">
        <f t="shared" si="88"/>
        <v>2</v>
      </c>
      <c r="AA1902" s="4" t="str">
        <f>VLOOKUP(T1902&amp;"-"&amp;Z1902,Sheet4!$W$2:$AA$1100,3,FALSE)</f>
        <v>Milan</v>
      </c>
      <c r="AB1902" s="4">
        <f>VLOOKUP(T1902&amp;"-"&amp;Z1902,Sheet4!$W$2:$AA$1100,4,FALSE)</f>
        <v>45.464269999999999</v>
      </c>
      <c r="AC1902" s="4">
        <f>VLOOKUP(T1902&amp;"-"&amp;Z1902,Sheet4!$W$2:$AA$1100,5,FALSE)</f>
        <v>9.1895100000000003</v>
      </c>
    </row>
    <row r="1903" spans="1:29">
      <c r="A1903" s="6">
        <v>40861</v>
      </c>
      <c r="B1903" s="7">
        <v>0.6537384259259259</v>
      </c>
      <c r="C1903" s="4" t="s">
        <v>1215</v>
      </c>
      <c r="D1903" s="4" t="s">
        <v>1219</v>
      </c>
      <c r="E1903" s="4" t="s">
        <v>11</v>
      </c>
      <c r="F1903" s="4">
        <v>1</v>
      </c>
      <c r="G1903" s="4">
        <v>1</v>
      </c>
      <c r="H1903" s="4">
        <v>3</v>
      </c>
      <c r="I1903" s="4">
        <v>3</v>
      </c>
      <c r="J1903" s="4">
        <v>3</v>
      </c>
      <c r="K1903" s="4">
        <v>3</v>
      </c>
      <c r="L1903" s="4">
        <v>1</v>
      </c>
      <c r="M1903" s="4">
        <v>2</v>
      </c>
      <c r="N1903" s="4">
        <v>3</v>
      </c>
      <c r="O1903" s="4">
        <v>2</v>
      </c>
      <c r="P1903" s="4">
        <v>2</v>
      </c>
      <c r="Q1903" s="9">
        <f t="shared" si="89"/>
        <v>3.7106481481481483E-2</v>
      </c>
      <c r="R1903" s="4">
        <f t="shared" si="87"/>
        <v>40861.653738425928</v>
      </c>
      <c r="S1903" s="4">
        <v>0.88893484620866925</v>
      </c>
      <c r="T1903" s="4" t="str">
        <f>VLOOKUP(E1903,Sheet2!$A$2:$E$137,5,FALSE)</f>
        <v>FR</v>
      </c>
      <c r="U1903" s="4">
        <f>VLOOKUP($T1903,Sheet4!$H$1106:$M$1351,surveys!U$1+1,FALSE)</f>
        <v>0.51193913659220647</v>
      </c>
      <c r="V1903" s="4">
        <f>VLOOKUP($T1903,Sheet4!$H$1106:$M$1351,surveys!V$1+1,FALSE)</f>
        <v>0.70220575033861143</v>
      </c>
      <c r="W1903" s="4">
        <f>VLOOKUP($T1903,Sheet4!$H$1106:$M$1351,surveys!W$1+1,FALSE)</f>
        <v>0.81527182039156842</v>
      </c>
      <c r="X1903" s="4">
        <f>VLOOKUP($T1903,Sheet4!$H$1106:$M$1351,surveys!X$1+1,FALSE)</f>
        <v>0.91893911792009964</v>
      </c>
      <c r="Y1903" s="4">
        <f>VLOOKUP($T1903,Sheet4!$H$1106:$M$1351,surveys!Y$1+1,FALSE)</f>
        <v>1</v>
      </c>
      <c r="Z1903" s="4">
        <f t="shared" si="88"/>
        <v>4</v>
      </c>
      <c r="AA1903" s="4" t="str">
        <f>VLOOKUP(T1903&amp;"-"&amp;Z1903,Sheet4!$W$2:$AA$1100,3,FALSE)</f>
        <v>Toulouse</v>
      </c>
      <c r="AB1903" s="4">
        <f>VLOOKUP(T1903&amp;"-"&amp;Z1903,Sheet4!$W$2:$AA$1100,4,FALSE)</f>
        <v>43.604259999999996</v>
      </c>
      <c r="AC1903" s="4">
        <f>VLOOKUP(T1903&amp;"-"&amp;Z1903,Sheet4!$W$2:$AA$1100,5,FALSE)</f>
        <v>1.44367</v>
      </c>
    </row>
    <row r="1904" spans="1:29">
      <c r="A1904" s="6">
        <v>40861</v>
      </c>
      <c r="B1904" s="7">
        <v>0.73165509259259265</v>
      </c>
      <c r="C1904" s="4" t="s">
        <v>1213</v>
      </c>
      <c r="D1904" s="4" t="s">
        <v>1217</v>
      </c>
      <c r="E1904" s="4" t="s">
        <v>31</v>
      </c>
      <c r="F1904" s="4">
        <v>1</v>
      </c>
      <c r="G1904" s="4">
        <v>1</v>
      </c>
      <c r="H1904" s="4">
        <v>1</v>
      </c>
      <c r="I1904" s="4">
        <v>1</v>
      </c>
      <c r="J1904" s="4">
        <v>1</v>
      </c>
      <c r="K1904" s="4">
        <v>1</v>
      </c>
      <c r="L1904" s="4">
        <v>1</v>
      </c>
      <c r="M1904" s="4">
        <v>1</v>
      </c>
      <c r="N1904" s="4">
        <v>1</v>
      </c>
      <c r="O1904" s="4">
        <v>1</v>
      </c>
      <c r="P1904" s="4">
        <v>1</v>
      </c>
      <c r="Q1904" s="9">
        <f t="shared" si="89"/>
        <v>2.2604166666666665E-2</v>
      </c>
      <c r="R1904" s="4">
        <f t="shared" si="87"/>
        <v>40861.73165509259</v>
      </c>
      <c r="S1904" s="4">
        <v>0.39655982002274293</v>
      </c>
      <c r="T1904" s="4" t="str">
        <f>VLOOKUP(E1904,Sheet2!$A$2:$E$137,5,FALSE)</f>
        <v>ES</v>
      </c>
      <c r="U1904" s="4">
        <f>VLOOKUP($T1904,Sheet4!$H$1106:$M$1351,surveys!U$1+1,FALSE)</f>
        <v>0.46058089642806016</v>
      </c>
      <c r="V1904" s="4">
        <f>VLOOKUP($T1904,Sheet4!$H$1106:$M$1351,surveys!V$1+1,FALSE)</f>
        <v>0.68996105930901486</v>
      </c>
      <c r="W1904" s="4">
        <f>VLOOKUP($T1904,Sheet4!$H$1106:$M$1351,surveys!W$1+1,FALSE)</f>
        <v>0.80513768719908241</v>
      </c>
      <c r="X1904" s="4">
        <f>VLOOKUP($T1904,Sheet4!$H$1106:$M$1351,surveys!X$1+1,FALSE)</f>
        <v>0.90461214064594464</v>
      </c>
      <c r="Y1904" s="4">
        <f>VLOOKUP($T1904,Sheet4!$H$1106:$M$1351,surveys!Y$1+1,FALSE)</f>
        <v>1</v>
      </c>
      <c r="Z1904" s="4">
        <f t="shared" si="88"/>
        <v>1</v>
      </c>
      <c r="AA1904" s="4" t="str">
        <f>VLOOKUP(T1904&amp;"-"&amp;Z1904,Sheet4!$W$2:$AA$1100,3,FALSE)</f>
        <v>Madrid</v>
      </c>
      <c r="AB1904" s="4">
        <f>VLOOKUP(T1904&amp;"-"&amp;Z1904,Sheet4!$W$2:$AA$1100,4,FALSE)</f>
        <v>40.416499999999999</v>
      </c>
      <c r="AC1904" s="4">
        <f>VLOOKUP(T1904&amp;"-"&amp;Z1904,Sheet4!$W$2:$AA$1100,5,FALSE)</f>
        <v>-3.7025600000000001</v>
      </c>
    </row>
    <row r="1905" spans="1:29">
      <c r="A1905" s="6">
        <v>40861</v>
      </c>
      <c r="B1905" s="7">
        <v>0.77254629629629623</v>
      </c>
      <c r="C1905" s="4" t="s">
        <v>1213</v>
      </c>
      <c r="D1905" s="4" t="s">
        <v>1216</v>
      </c>
      <c r="E1905" s="4" t="s">
        <v>1228</v>
      </c>
      <c r="F1905" s="4">
        <v>5</v>
      </c>
      <c r="G1905" s="4">
        <v>3</v>
      </c>
      <c r="H1905" s="4">
        <v>5</v>
      </c>
      <c r="I1905" s="4">
        <v>5</v>
      </c>
      <c r="J1905" s="4">
        <v>3</v>
      </c>
      <c r="K1905" s="4">
        <v>5</v>
      </c>
      <c r="L1905" s="4">
        <v>1</v>
      </c>
      <c r="M1905" s="4">
        <v>5</v>
      </c>
      <c r="N1905" s="4">
        <v>3</v>
      </c>
      <c r="O1905" s="4">
        <v>2</v>
      </c>
      <c r="P1905" s="4">
        <v>5</v>
      </c>
      <c r="Q1905" s="9">
        <f t="shared" si="89"/>
        <v>5.1111111111111107E-2</v>
      </c>
      <c r="R1905" s="4">
        <f t="shared" si="87"/>
        <v>40861.772546296299</v>
      </c>
      <c r="S1905" s="4">
        <v>0.9158864882790867</v>
      </c>
      <c r="T1905" s="4" t="str">
        <f>VLOOKUP(E1905,Sheet2!$A$2:$E$137,5,FALSE)</f>
        <v>SK</v>
      </c>
      <c r="U1905" s="4">
        <f>VLOOKUP($T1905,Sheet4!$H$1106:$M$1351,surveys!U$1+1,FALSE)</f>
        <v>0.45694206605616972</v>
      </c>
      <c r="V1905" s="4">
        <f>VLOOKUP($T1905,Sheet4!$H$1106:$M$1351,surveys!V$1+1,FALSE)</f>
        <v>0.71204272040649941</v>
      </c>
      <c r="W1905" s="4">
        <f>VLOOKUP($T1905,Sheet4!$H$1106:$M$1351,surveys!W$1+1,FALSE)</f>
        <v>0.81418305418124248</v>
      </c>
      <c r="X1905" s="4">
        <f>VLOOKUP($T1905,Sheet4!$H$1106:$M$1351,surveys!X$1+1,FALSE)</f>
        <v>0.90727700543063317</v>
      </c>
      <c r="Y1905" s="4">
        <f>VLOOKUP($T1905,Sheet4!$H$1106:$M$1351,surveys!Y$1+1,FALSE)</f>
        <v>1</v>
      </c>
      <c r="Z1905" s="4">
        <f t="shared" si="88"/>
        <v>5</v>
      </c>
      <c r="AA1905" s="4" t="str">
        <f>VLOOKUP(T1905&amp;"-"&amp;Z1905,Sheet4!$W$2:$AA$1100,3,FALSE)</f>
        <v>Zilina</v>
      </c>
      <c r="AB1905" s="4">
        <f>VLOOKUP(T1905&amp;"-"&amp;Z1905,Sheet4!$W$2:$AA$1100,4,FALSE)</f>
        <v>49.223149999999997</v>
      </c>
      <c r="AC1905" s="4">
        <f>VLOOKUP(T1905&amp;"-"&amp;Z1905,Sheet4!$W$2:$AA$1100,5,FALSE)</f>
        <v>18.739409999999999</v>
      </c>
    </row>
    <row r="1906" spans="1:29">
      <c r="A1906" s="6">
        <v>40861</v>
      </c>
      <c r="B1906" s="7">
        <v>0.80084490740740744</v>
      </c>
      <c r="C1906" s="4" t="s">
        <v>1213</v>
      </c>
      <c r="D1906" s="4" t="s">
        <v>1219</v>
      </c>
      <c r="E1906" s="4" t="s">
        <v>72</v>
      </c>
      <c r="F1906" s="4">
        <v>2</v>
      </c>
      <c r="G1906" s="4">
        <v>3</v>
      </c>
      <c r="H1906" s="4">
        <v>5</v>
      </c>
      <c r="I1906" s="4">
        <v>5</v>
      </c>
      <c r="J1906" s="4">
        <v>5</v>
      </c>
      <c r="K1906" s="4">
        <v>5</v>
      </c>
      <c r="L1906" s="4">
        <v>4</v>
      </c>
      <c r="M1906" s="4">
        <v>5</v>
      </c>
      <c r="N1906" s="4">
        <v>5</v>
      </c>
      <c r="O1906" s="4">
        <v>5</v>
      </c>
      <c r="P1906" s="4">
        <v>5</v>
      </c>
      <c r="Q1906" s="9">
        <f t="shared" si="89"/>
        <v>8.1018518518518516E-5</v>
      </c>
      <c r="R1906" s="4">
        <f t="shared" si="87"/>
        <v>40861.800844907404</v>
      </c>
      <c r="S1906" s="4">
        <v>0.80855039245172033</v>
      </c>
      <c r="T1906" s="4" t="str">
        <f>VLOOKUP(E1906,Sheet2!$A$2:$E$137,5,FALSE)</f>
        <v>DK</v>
      </c>
      <c r="U1906" s="4">
        <f>VLOOKUP($T1906,Sheet4!$H$1106:$M$1351,surveys!U$1+1,FALSE)</f>
        <v>0.65757590439736768</v>
      </c>
      <c r="V1906" s="4">
        <f>VLOOKUP($T1906,Sheet4!$H$1106:$M$1351,surveys!V$1+1,FALSE)</f>
        <v>0.79298313615622928</v>
      </c>
      <c r="W1906" s="4">
        <f>VLOOKUP($T1906,Sheet4!$H$1106:$M$1351,surveys!W$1+1,FALSE)</f>
        <v>0.87616574847022677</v>
      </c>
      <c r="X1906" s="4">
        <f>VLOOKUP($T1906,Sheet4!$H$1106:$M$1351,surveys!X$1+1,FALSE)</f>
        <v>0.94583220518199096</v>
      </c>
      <c r="Y1906" s="4">
        <f>VLOOKUP($T1906,Sheet4!$H$1106:$M$1351,surveys!Y$1+1,FALSE)</f>
        <v>1</v>
      </c>
      <c r="Z1906" s="4">
        <f t="shared" si="88"/>
        <v>3</v>
      </c>
      <c r="AA1906" s="4" t="str">
        <f>VLOOKUP(T1906&amp;"-"&amp;Z1906,Sheet4!$W$2:$AA$1100,3,FALSE)</f>
        <v>Odense</v>
      </c>
      <c r="AB1906" s="4">
        <f>VLOOKUP(T1906&amp;"-"&amp;Z1906,Sheet4!$W$2:$AA$1100,4,FALSE)</f>
        <v>55.395940000000003</v>
      </c>
      <c r="AC1906" s="4">
        <f>VLOOKUP(T1906&amp;"-"&amp;Z1906,Sheet4!$W$2:$AA$1100,5,FALSE)</f>
        <v>10.388310000000001</v>
      </c>
    </row>
    <row r="1907" spans="1:29">
      <c r="A1907" s="6">
        <v>40861</v>
      </c>
      <c r="B1907" s="7">
        <v>0.81568287037037035</v>
      </c>
      <c r="C1907" s="4" t="s">
        <v>1213</v>
      </c>
      <c r="D1907" s="4" t="s">
        <v>1217</v>
      </c>
      <c r="E1907" s="4" t="s">
        <v>15</v>
      </c>
      <c r="F1907" s="4">
        <v>4</v>
      </c>
      <c r="G1907" s="4">
        <v>5</v>
      </c>
      <c r="H1907" s="4">
        <v>5</v>
      </c>
      <c r="I1907" s="4">
        <v>4</v>
      </c>
      <c r="J1907" s="4">
        <v>4</v>
      </c>
      <c r="K1907" s="4">
        <v>4</v>
      </c>
      <c r="L1907" s="4">
        <v>3</v>
      </c>
      <c r="M1907" s="4">
        <v>4</v>
      </c>
      <c r="N1907" s="4">
        <v>4</v>
      </c>
      <c r="O1907" s="4">
        <v>4</v>
      </c>
      <c r="P1907" s="4">
        <v>3</v>
      </c>
      <c r="Q1907" s="9">
        <f t="shared" si="89"/>
        <v>1.0844907407407407E-2</v>
      </c>
      <c r="R1907" s="4">
        <f t="shared" si="87"/>
        <v>40861.815682870372</v>
      </c>
      <c r="S1907" s="4">
        <v>0.77219387935154415</v>
      </c>
      <c r="T1907" s="4" t="str">
        <f>VLOOKUP(E1907,Sheet2!$A$2:$E$137,5,FALSE)</f>
        <v>US</v>
      </c>
      <c r="U1907" s="4">
        <f>VLOOKUP($T1907,Sheet4!$H$1106:$M$1351,surveys!U$1+1,FALSE)</f>
        <v>0.42883768204388006</v>
      </c>
      <c r="V1907" s="4">
        <f>VLOOKUP($T1907,Sheet4!$H$1106:$M$1351,surveys!V$1+1,FALSE)</f>
        <v>0.62778475709586301</v>
      </c>
      <c r="W1907" s="4">
        <f>VLOOKUP($T1907,Sheet4!$H$1106:$M$1351,surveys!W$1+1,FALSE)</f>
        <v>0.76918600378409652</v>
      </c>
      <c r="X1907" s="4">
        <f>VLOOKUP($T1907,Sheet4!$H$1106:$M$1351,surveys!X$1+1,FALSE)</f>
        <v>0.88987045221102745</v>
      </c>
      <c r="Y1907" s="4">
        <f>VLOOKUP($T1907,Sheet4!$H$1106:$M$1351,surveys!Y$1+1,FALSE)</f>
        <v>1</v>
      </c>
      <c r="Z1907" s="4">
        <f t="shared" si="88"/>
        <v>4</v>
      </c>
      <c r="AA1907" s="4" t="str">
        <f>VLOOKUP(T1907&amp;"-"&amp;Z1907,Sheet4!$W$2:$AA$1100,3,FALSE)</f>
        <v>Brooklyn</v>
      </c>
      <c r="AB1907" s="4">
        <f>VLOOKUP(T1907&amp;"-"&amp;Z1907,Sheet4!$W$2:$AA$1100,4,FALSE)</f>
        <v>40.650100000000002</v>
      </c>
      <c r="AC1907" s="4">
        <f>VLOOKUP(T1907&amp;"-"&amp;Z1907,Sheet4!$W$2:$AA$1100,5,FALSE)</f>
        <v>-73.949579999999997</v>
      </c>
    </row>
    <row r="1908" spans="1:29">
      <c r="A1908" s="6">
        <v>40861</v>
      </c>
      <c r="B1908" s="7">
        <v>0.9428009259259259</v>
      </c>
      <c r="C1908" s="4" t="s">
        <v>1215</v>
      </c>
      <c r="D1908" s="4" t="s">
        <v>1214</v>
      </c>
      <c r="E1908" s="4" t="s">
        <v>26</v>
      </c>
      <c r="F1908" s="4">
        <v>4</v>
      </c>
      <c r="G1908" s="4">
        <v>2</v>
      </c>
      <c r="H1908" s="4">
        <v>4</v>
      </c>
      <c r="I1908" s="4">
        <v>5</v>
      </c>
      <c r="J1908" s="4">
        <v>5</v>
      </c>
      <c r="K1908" s="4">
        <v>4</v>
      </c>
      <c r="L1908" s="4">
        <v>4</v>
      </c>
      <c r="M1908" s="4">
        <v>5</v>
      </c>
      <c r="N1908" s="4">
        <v>5</v>
      </c>
      <c r="O1908" s="4">
        <v>5</v>
      </c>
      <c r="P1908" s="4">
        <v>5</v>
      </c>
      <c r="Q1908" s="9">
        <f t="shared" si="89"/>
        <v>2.946759259259259E-2</v>
      </c>
      <c r="R1908" s="4">
        <f t="shared" si="87"/>
        <v>40861.942800925928</v>
      </c>
      <c r="S1908" s="4">
        <v>0.33784262337422089</v>
      </c>
      <c r="T1908" s="4" t="str">
        <f>VLOOKUP(E1908,Sheet2!$A$2:$E$137,5,FALSE)</f>
        <v>DE</v>
      </c>
      <c r="U1908" s="4">
        <f>VLOOKUP($T1908,Sheet4!$H$1106:$M$1351,surveys!U$1+1,FALSE)</f>
        <v>0.42620281948941302</v>
      </c>
      <c r="V1908" s="4">
        <f>VLOOKUP($T1908,Sheet4!$H$1106:$M$1351,surveys!V$1+1,FALSE)</f>
        <v>0.64253089557903176</v>
      </c>
      <c r="W1908" s="4">
        <f>VLOOKUP($T1908,Sheet4!$H$1106:$M$1351,surveys!W$1+1,FALSE)</f>
        <v>0.79931043378760003</v>
      </c>
      <c r="X1908" s="4">
        <f>VLOOKUP($T1908,Sheet4!$H$1106:$M$1351,surveys!X$1+1,FALSE)</f>
        <v>0.91914675697020254</v>
      </c>
      <c r="Y1908" s="4">
        <f>VLOOKUP($T1908,Sheet4!$H$1106:$M$1351,surveys!Y$1+1,FALSE)</f>
        <v>1</v>
      </c>
      <c r="Z1908" s="4">
        <f t="shared" si="88"/>
        <v>1</v>
      </c>
      <c r="AA1908" s="4" t="str">
        <f>VLOOKUP(T1908&amp;"-"&amp;Z1908,Sheet4!$W$2:$AA$1100,3,FALSE)</f>
        <v>Berlin</v>
      </c>
      <c r="AB1908" s="4">
        <f>VLOOKUP(T1908&amp;"-"&amp;Z1908,Sheet4!$W$2:$AA$1100,4,FALSE)</f>
        <v>52.524369999999998</v>
      </c>
      <c r="AC1908" s="4">
        <f>VLOOKUP(T1908&amp;"-"&amp;Z1908,Sheet4!$W$2:$AA$1100,5,FALSE)</f>
        <v>13.41053</v>
      </c>
    </row>
    <row r="1909" spans="1:29">
      <c r="A1909" s="6">
        <v>40860</v>
      </c>
      <c r="B1909" s="7">
        <v>0.22163194444444445</v>
      </c>
      <c r="C1909" s="4" t="s">
        <v>1213</v>
      </c>
      <c r="D1909" s="4" t="s">
        <v>1217</v>
      </c>
      <c r="E1909" s="4" t="s">
        <v>21</v>
      </c>
      <c r="F1909" s="4">
        <v>4</v>
      </c>
      <c r="G1909" s="4">
        <v>4</v>
      </c>
      <c r="H1909" s="4">
        <v>4</v>
      </c>
      <c r="I1909" s="4">
        <v>4</v>
      </c>
      <c r="J1909" s="4">
        <v>5</v>
      </c>
      <c r="K1909" s="4">
        <v>4</v>
      </c>
      <c r="L1909" s="4">
        <v>5</v>
      </c>
      <c r="M1909" s="4">
        <v>5</v>
      </c>
      <c r="N1909" s="4">
        <v>5</v>
      </c>
      <c r="O1909" s="4">
        <v>5</v>
      </c>
      <c r="P1909" s="4">
        <v>5</v>
      </c>
      <c r="Q1909" s="9">
        <f t="shared" si="89"/>
        <v>1.5092592592592593E-2</v>
      </c>
      <c r="R1909" s="4">
        <f t="shared" si="87"/>
        <v>40860.221631944441</v>
      </c>
      <c r="S1909" s="4">
        <v>0.41188794445304322</v>
      </c>
      <c r="T1909" s="4" t="str">
        <f>VLOOKUP(E1909,Sheet2!$A$2:$E$137,5,FALSE)</f>
        <v>MX</v>
      </c>
      <c r="U1909" s="4">
        <f>VLOOKUP($T1909,Sheet4!$H$1106:$M$1351,surveys!U$1+1,FALSE)</f>
        <v>0.64192227588837014</v>
      </c>
      <c r="V1909" s="4">
        <f>VLOOKUP($T1909,Sheet4!$H$1106:$M$1351,surveys!V$1+1,FALSE)</f>
        <v>0.73699712700692854</v>
      </c>
      <c r="W1909" s="4">
        <f>VLOOKUP($T1909,Sheet4!$H$1106:$M$1351,surveys!W$1+1,FALSE)</f>
        <v>0.83130642446864456</v>
      </c>
      <c r="X1909" s="4">
        <f>VLOOKUP($T1909,Sheet4!$H$1106:$M$1351,surveys!X$1+1,FALSE)</f>
        <v>0.91696724211461977</v>
      </c>
      <c r="Y1909" s="4">
        <f>VLOOKUP($T1909,Sheet4!$H$1106:$M$1351,surveys!Y$1+1,FALSE)</f>
        <v>1</v>
      </c>
      <c r="Z1909" s="4">
        <f t="shared" si="88"/>
        <v>1</v>
      </c>
      <c r="AA1909" s="4" t="str">
        <f>VLOOKUP(T1909&amp;"-"&amp;Z1909,Sheet4!$W$2:$AA$1100,3,FALSE)</f>
        <v>Mexico City</v>
      </c>
      <c r="AB1909" s="4">
        <f>VLOOKUP(T1909&amp;"-"&amp;Z1909,Sheet4!$W$2:$AA$1100,4,FALSE)</f>
        <v>19.428470000000001</v>
      </c>
      <c r="AC1909" s="4">
        <f>VLOOKUP(T1909&amp;"-"&amp;Z1909,Sheet4!$W$2:$AA$1100,5,FALSE)</f>
        <v>-99.127660000000006</v>
      </c>
    </row>
    <row r="1910" spans="1:29">
      <c r="A1910" s="6">
        <v>40860</v>
      </c>
      <c r="B1910" s="7">
        <v>0.33131944444444444</v>
      </c>
      <c r="C1910" s="4" t="s">
        <v>1213</v>
      </c>
      <c r="D1910" s="4" t="s">
        <v>1219</v>
      </c>
      <c r="E1910" s="4" t="s">
        <v>31</v>
      </c>
      <c r="F1910" s="4">
        <v>4</v>
      </c>
      <c r="G1910" s="4">
        <v>3</v>
      </c>
      <c r="H1910" s="4">
        <v>4</v>
      </c>
      <c r="I1910" s="4">
        <v>4</v>
      </c>
      <c r="J1910" s="4">
        <v>4</v>
      </c>
      <c r="K1910" s="4">
        <v>5</v>
      </c>
      <c r="L1910" s="4">
        <v>3</v>
      </c>
      <c r="M1910" s="4">
        <v>5</v>
      </c>
      <c r="N1910" s="4">
        <v>3</v>
      </c>
      <c r="O1910" s="4">
        <v>5</v>
      </c>
      <c r="P1910" s="4">
        <v>4</v>
      </c>
      <c r="Q1910" s="9">
        <f t="shared" si="89"/>
        <v>2.2037037037037036E-2</v>
      </c>
      <c r="R1910" s="4">
        <f t="shared" si="87"/>
        <v>40860.331319444442</v>
      </c>
      <c r="S1910" s="4">
        <v>0.41976905900132166</v>
      </c>
      <c r="T1910" s="4" t="str">
        <f>VLOOKUP(E1910,Sheet2!$A$2:$E$137,5,FALSE)</f>
        <v>ES</v>
      </c>
      <c r="U1910" s="4">
        <f>VLOOKUP($T1910,Sheet4!$H$1106:$M$1351,surveys!U$1+1,FALSE)</f>
        <v>0.46058089642806016</v>
      </c>
      <c r="V1910" s="4">
        <f>VLOOKUP($T1910,Sheet4!$H$1106:$M$1351,surveys!V$1+1,FALSE)</f>
        <v>0.68996105930901486</v>
      </c>
      <c r="W1910" s="4">
        <f>VLOOKUP($T1910,Sheet4!$H$1106:$M$1351,surveys!W$1+1,FALSE)</f>
        <v>0.80513768719908241</v>
      </c>
      <c r="X1910" s="4">
        <f>VLOOKUP($T1910,Sheet4!$H$1106:$M$1351,surveys!X$1+1,FALSE)</f>
        <v>0.90461214064594464</v>
      </c>
      <c r="Y1910" s="4">
        <f>VLOOKUP($T1910,Sheet4!$H$1106:$M$1351,surveys!Y$1+1,FALSE)</f>
        <v>1</v>
      </c>
      <c r="Z1910" s="4">
        <f t="shared" si="88"/>
        <v>1</v>
      </c>
      <c r="AA1910" s="4" t="str">
        <f>VLOOKUP(T1910&amp;"-"&amp;Z1910,Sheet4!$W$2:$AA$1100,3,FALSE)</f>
        <v>Madrid</v>
      </c>
      <c r="AB1910" s="4">
        <f>VLOOKUP(T1910&amp;"-"&amp;Z1910,Sheet4!$W$2:$AA$1100,4,FALSE)</f>
        <v>40.416499999999999</v>
      </c>
      <c r="AC1910" s="4">
        <f>VLOOKUP(T1910&amp;"-"&amp;Z1910,Sheet4!$W$2:$AA$1100,5,FALSE)</f>
        <v>-3.7025600000000001</v>
      </c>
    </row>
    <row r="1911" spans="1:29">
      <c r="A1911" s="6">
        <v>40860</v>
      </c>
      <c r="B1911" s="7">
        <v>0.78671296296296289</v>
      </c>
      <c r="C1911" s="4" t="s">
        <v>1213</v>
      </c>
      <c r="D1911" s="4" t="s">
        <v>1214</v>
      </c>
      <c r="E1911" s="4" t="s">
        <v>31</v>
      </c>
      <c r="F1911" s="4">
        <v>1</v>
      </c>
      <c r="G1911" s="4">
        <v>1</v>
      </c>
      <c r="H1911" s="4">
        <v>1</v>
      </c>
      <c r="I1911" s="4">
        <v>1</v>
      </c>
      <c r="J1911" s="4">
        <v>1</v>
      </c>
      <c r="K1911" s="4">
        <v>1</v>
      </c>
      <c r="L1911" s="4">
        <v>1</v>
      </c>
      <c r="M1911" s="4">
        <v>1</v>
      </c>
      <c r="N1911" s="4">
        <v>1</v>
      </c>
      <c r="O1911" s="4">
        <v>1</v>
      </c>
      <c r="P1911" s="4">
        <v>1</v>
      </c>
      <c r="Q1911" s="9">
        <f t="shared" si="89"/>
        <v>6.0451388888888881E-2</v>
      </c>
      <c r="R1911" s="4">
        <f t="shared" si="87"/>
        <v>40860.786712962959</v>
      </c>
      <c r="S1911" s="4">
        <v>0.59223856970804167</v>
      </c>
      <c r="T1911" s="4" t="str">
        <f>VLOOKUP(E1911,Sheet2!$A$2:$E$137,5,FALSE)</f>
        <v>ES</v>
      </c>
      <c r="U1911" s="4">
        <f>VLOOKUP($T1911,Sheet4!$H$1106:$M$1351,surveys!U$1+1,FALSE)</f>
        <v>0.46058089642806016</v>
      </c>
      <c r="V1911" s="4">
        <f>VLOOKUP($T1911,Sheet4!$H$1106:$M$1351,surveys!V$1+1,FALSE)</f>
        <v>0.68996105930901486</v>
      </c>
      <c r="W1911" s="4">
        <f>VLOOKUP($T1911,Sheet4!$H$1106:$M$1351,surveys!W$1+1,FALSE)</f>
        <v>0.80513768719908241</v>
      </c>
      <c r="X1911" s="4">
        <f>VLOOKUP($T1911,Sheet4!$H$1106:$M$1351,surveys!X$1+1,FALSE)</f>
        <v>0.90461214064594464</v>
      </c>
      <c r="Y1911" s="4">
        <f>VLOOKUP($T1911,Sheet4!$H$1106:$M$1351,surveys!Y$1+1,FALSE)</f>
        <v>1</v>
      </c>
      <c r="Z1911" s="4">
        <f t="shared" si="88"/>
        <v>2</v>
      </c>
      <c r="AA1911" s="4" t="str">
        <f>VLOOKUP(T1911&amp;"-"&amp;Z1911,Sheet4!$W$2:$AA$1100,3,FALSE)</f>
        <v>Barcelona</v>
      </c>
      <c r="AB1911" s="4">
        <f>VLOOKUP(T1911&amp;"-"&amp;Z1911,Sheet4!$W$2:$AA$1100,4,FALSE)</f>
        <v>41.38879</v>
      </c>
      <c r="AC1911" s="4">
        <f>VLOOKUP(T1911&amp;"-"&amp;Z1911,Sheet4!$W$2:$AA$1100,5,FALSE)</f>
        <v>2.1589900000000002</v>
      </c>
    </row>
    <row r="1912" spans="1:29">
      <c r="A1912" s="6">
        <v>40860</v>
      </c>
      <c r="B1912" s="7">
        <v>0.35325231481481478</v>
      </c>
      <c r="C1912" s="4" t="s">
        <v>1215</v>
      </c>
      <c r="D1912" s="4" t="s">
        <v>1216</v>
      </c>
      <c r="E1912" s="4" t="s">
        <v>11</v>
      </c>
      <c r="F1912" s="4">
        <v>4</v>
      </c>
      <c r="G1912" s="4">
        <v>4</v>
      </c>
      <c r="H1912" s="4">
        <v>3</v>
      </c>
      <c r="I1912" s="4">
        <v>3</v>
      </c>
      <c r="J1912" s="4">
        <v>4</v>
      </c>
      <c r="K1912" s="4">
        <v>2</v>
      </c>
      <c r="L1912" s="4">
        <v>2</v>
      </c>
      <c r="M1912" s="4">
        <v>3</v>
      </c>
      <c r="N1912" s="4">
        <v>3</v>
      </c>
      <c r="O1912" s="4">
        <v>2</v>
      </c>
      <c r="P1912" s="4">
        <v>1</v>
      </c>
      <c r="Q1912" s="9">
        <f t="shared" si="89"/>
        <v>3.6979166666666667E-2</v>
      </c>
      <c r="R1912" s="4">
        <f t="shared" si="87"/>
        <v>40860.353252314817</v>
      </c>
      <c r="S1912" s="4">
        <v>0.59453648543591342</v>
      </c>
      <c r="T1912" s="4" t="str">
        <f>VLOOKUP(E1912,Sheet2!$A$2:$E$137,5,FALSE)</f>
        <v>FR</v>
      </c>
      <c r="U1912" s="4">
        <f>VLOOKUP($T1912,Sheet4!$H$1106:$M$1351,surveys!U$1+1,FALSE)</f>
        <v>0.51193913659220647</v>
      </c>
      <c r="V1912" s="4">
        <f>VLOOKUP($T1912,Sheet4!$H$1106:$M$1351,surveys!V$1+1,FALSE)</f>
        <v>0.70220575033861143</v>
      </c>
      <c r="W1912" s="4">
        <f>VLOOKUP($T1912,Sheet4!$H$1106:$M$1351,surveys!W$1+1,FALSE)</f>
        <v>0.81527182039156842</v>
      </c>
      <c r="X1912" s="4">
        <f>VLOOKUP($T1912,Sheet4!$H$1106:$M$1351,surveys!X$1+1,FALSE)</f>
        <v>0.91893911792009964</v>
      </c>
      <c r="Y1912" s="4">
        <f>VLOOKUP($T1912,Sheet4!$H$1106:$M$1351,surveys!Y$1+1,FALSE)</f>
        <v>1</v>
      </c>
      <c r="Z1912" s="4">
        <f t="shared" si="88"/>
        <v>2</v>
      </c>
      <c r="AA1912" s="4" t="str">
        <f>VLOOKUP(T1912&amp;"-"&amp;Z1912,Sheet4!$W$2:$AA$1100,3,FALSE)</f>
        <v>Marseille</v>
      </c>
      <c r="AB1912" s="4">
        <f>VLOOKUP(T1912&amp;"-"&amp;Z1912,Sheet4!$W$2:$AA$1100,4,FALSE)</f>
        <v>43.296950000000002</v>
      </c>
      <c r="AC1912" s="4">
        <f>VLOOKUP(T1912&amp;"-"&amp;Z1912,Sheet4!$W$2:$AA$1100,5,FALSE)</f>
        <v>5.3810700000000002</v>
      </c>
    </row>
    <row r="1913" spans="1:29">
      <c r="A1913" s="6">
        <v>40860</v>
      </c>
      <c r="B1913" s="7">
        <v>0.36484953703703704</v>
      </c>
      <c r="C1913" s="4" t="s">
        <v>1215</v>
      </c>
      <c r="D1913" s="4" t="s">
        <v>1217</v>
      </c>
      <c r="E1913" s="4" t="s">
        <v>31</v>
      </c>
      <c r="F1913" s="4">
        <v>4</v>
      </c>
      <c r="G1913" s="4">
        <v>3</v>
      </c>
      <c r="H1913" s="4">
        <v>3</v>
      </c>
      <c r="I1913" s="4">
        <v>3</v>
      </c>
      <c r="J1913" s="4">
        <v>3</v>
      </c>
      <c r="K1913" s="4">
        <v>4</v>
      </c>
      <c r="L1913" s="4">
        <v>3</v>
      </c>
      <c r="M1913" s="4">
        <v>5</v>
      </c>
      <c r="N1913" s="4">
        <v>5</v>
      </c>
      <c r="O1913" s="4">
        <v>4</v>
      </c>
      <c r="P1913" s="4">
        <v>5</v>
      </c>
      <c r="Q1913" s="9">
        <f t="shared" si="89"/>
        <v>4.4872685185185175E-2</v>
      </c>
      <c r="R1913" s="4">
        <f t="shared" si="87"/>
        <v>40860.364849537036</v>
      </c>
      <c r="S1913" s="4">
        <v>0.64993981033564374</v>
      </c>
      <c r="T1913" s="4" t="str">
        <f>VLOOKUP(E1913,Sheet2!$A$2:$E$137,5,FALSE)</f>
        <v>ES</v>
      </c>
      <c r="U1913" s="4">
        <f>VLOOKUP($T1913,Sheet4!$H$1106:$M$1351,surveys!U$1+1,FALSE)</f>
        <v>0.46058089642806016</v>
      </c>
      <c r="V1913" s="4">
        <f>VLOOKUP($T1913,Sheet4!$H$1106:$M$1351,surveys!V$1+1,FALSE)</f>
        <v>0.68996105930901486</v>
      </c>
      <c r="W1913" s="4">
        <f>VLOOKUP($T1913,Sheet4!$H$1106:$M$1351,surveys!W$1+1,FALSE)</f>
        <v>0.80513768719908241</v>
      </c>
      <c r="X1913" s="4">
        <f>VLOOKUP($T1913,Sheet4!$H$1106:$M$1351,surveys!X$1+1,FALSE)</f>
        <v>0.90461214064594464</v>
      </c>
      <c r="Y1913" s="4">
        <f>VLOOKUP($T1913,Sheet4!$H$1106:$M$1351,surveys!Y$1+1,FALSE)</f>
        <v>1</v>
      </c>
      <c r="Z1913" s="4">
        <f t="shared" si="88"/>
        <v>2</v>
      </c>
      <c r="AA1913" s="4" t="str">
        <f>VLOOKUP(T1913&amp;"-"&amp;Z1913,Sheet4!$W$2:$AA$1100,3,FALSE)</f>
        <v>Barcelona</v>
      </c>
      <c r="AB1913" s="4">
        <f>VLOOKUP(T1913&amp;"-"&amp;Z1913,Sheet4!$W$2:$AA$1100,4,FALSE)</f>
        <v>41.38879</v>
      </c>
      <c r="AC1913" s="4">
        <f>VLOOKUP(T1913&amp;"-"&amp;Z1913,Sheet4!$W$2:$AA$1100,5,FALSE)</f>
        <v>2.1589900000000002</v>
      </c>
    </row>
    <row r="1914" spans="1:29">
      <c r="A1914" s="6">
        <v>40860</v>
      </c>
      <c r="B1914" s="7">
        <v>0.36995370370370373</v>
      </c>
      <c r="C1914" s="4" t="s">
        <v>1213</v>
      </c>
      <c r="D1914" s="4" t="s">
        <v>1217</v>
      </c>
      <c r="E1914" s="4" t="s">
        <v>31</v>
      </c>
      <c r="F1914" s="4">
        <v>4</v>
      </c>
      <c r="G1914" s="4">
        <v>3</v>
      </c>
      <c r="H1914" s="4">
        <v>4</v>
      </c>
      <c r="I1914" s="4">
        <v>4</v>
      </c>
      <c r="J1914" s="4">
        <v>5</v>
      </c>
      <c r="K1914" s="4">
        <v>4</v>
      </c>
      <c r="L1914" s="4">
        <v>5</v>
      </c>
      <c r="M1914" s="4">
        <v>5</v>
      </c>
      <c r="N1914" s="4">
        <v>4</v>
      </c>
      <c r="O1914" s="4">
        <v>4</v>
      </c>
      <c r="P1914" s="4">
        <v>4</v>
      </c>
      <c r="Q1914" s="9">
        <f t="shared" si="89"/>
        <v>4.7962962962962957E-2</v>
      </c>
      <c r="R1914" s="4">
        <f t="shared" si="87"/>
        <v>40860.369953703703</v>
      </c>
      <c r="S1914" s="4">
        <v>0.81429640132294612</v>
      </c>
      <c r="T1914" s="4" t="str">
        <f>VLOOKUP(E1914,Sheet2!$A$2:$E$137,5,FALSE)</f>
        <v>ES</v>
      </c>
      <c r="U1914" s="4">
        <f>VLOOKUP($T1914,Sheet4!$H$1106:$M$1351,surveys!U$1+1,FALSE)</f>
        <v>0.46058089642806016</v>
      </c>
      <c r="V1914" s="4">
        <f>VLOOKUP($T1914,Sheet4!$H$1106:$M$1351,surveys!V$1+1,FALSE)</f>
        <v>0.68996105930901486</v>
      </c>
      <c r="W1914" s="4">
        <f>VLOOKUP($T1914,Sheet4!$H$1106:$M$1351,surveys!W$1+1,FALSE)</f>
        <v>0.80513768719908241</v>
      </c>
      <c r="X1914" s="4">
        <f>VLOOKUP($T1914,Sheet4!$H$1106:$M$1351,surveys!X$1+1,FALSE)</f>
        <v>0.90461214064594464</v>
      </c>
      <c r="Y1914" s="4">
        <f>VLOOKUP($T1914,Sheet4!$H$1106:$M$1351,surveys!Y$1+1,FALSE)</f>
        <v>1</v>
      </c>
      <c r="Z1914" s="4">
        <f t="shared" si="88"/>
        <v>4</v>
      </c>
      <c r="AA1914" s="4" t="str">
        <f>VLOOKUP(T1914&amp;"-"&amp;Z1914,Sheet4!$W$2:$AA$1100,3,FALSE)</f>
        <v>Sevilla</v>
      </c>
      <c r="AB1914" s="4">
        <f>VLOOKUP(T1914&amp;"-"&amp;Z1914,Sheet4!$W$2:$AA$1100,4,FALSE)</f>
        <v>37.38241</v>
      </c>
      <c r="AC1914" s="4">
        <f>VLOOKUP(T1914&amp;"-"&amp;Z1914,Sheet4!$W$2:$AA$1100,5,FALSE)</f>
        <v>-5.9761300000000004</v>
      </c>
    </row>
    <row r="1915" spans="1:29">
      <c r="A1915" s="6">
        <v>40860</v>
      </c>
      <c r="B1915" s="7">
        <v>0.96398148148148155</v>
      </c>
      <c r="C1915" s="4" t="s">
        <v>1213</v>
      </c>
      <c r="D1915" s="4" t="s">
        <v>1217</v>
      </c>
      <c r="E1915" s="4" t="s">
        <v>31</v>
      </c>
      <c r="F1915" s="4">
        <v>4</v>
      </c>
      <c r="G1915" s="4">
        <v>3</v>
      </c>
      <c r="H1915" s="4">
        <v>4</v>
      </c>
      <c r="I1915" s="4">
        <v>4</v>
      </c>
      <c r="J1915" s="4">
        <v>4</v>
      </c>
      <c r="K1915" s="4">
        <v>4</v>
      </c>
      <c r="L1915" s="4">
        <v>3</v>
      </c>
      <c r="M1915" s="4">
        <v>5</v>
      </c>
      <c r="N1915" s="4">
        <v>4</v>
      </c>
      <c r="O1915" s="4">
        <v>4</v>
      </c>
      <c r="P1915" s="4">
        <v>4</v>
      </c>
      <c r="Q1915" s="9">
        <f t="shared" si="89"/>
        <v>4.4699074074074065E-2</v>
      </c>
      <c r="R1915" s="4">
        <f t="shared" si="87"/>
        <v>40860.96398148148</v>
      </c>
      <c r="S1915" s="4">
        <v>8.2344118315264225E-2</v>
      </c>
      <c r="T1915" s="4" t="str">
        <f>VLOOKUP(E1915,Sheet2!$A$2:$E$137,5,FALSE)</f>
        <v>ES</v>
      </c>
      <c r="U1915" s="4">
        <f>VLOOKUP($T1915,Sheet4!$H$1106:$M$1351,surveys!U$1+1,FALSE)</f>
        <v>0.46058089642806016</v>
      </c>
      <c r="V1915" s="4">
        <f>VLOOKUP($T1915,Sheet4!$H$1106:$M$1351,surveys!V$1+1,FALSE)</f>
        <v>0.68996105930901486</v>
      </c>
      <c r="W1915" s="4">
        <f>VLOOKUP($T1915,Sheet4!$H$1106:$M$1351,surveys!W$1+1,FALSE)</f>
        <v>0.80513768719908241</v>
      </c>
      <c r="X1915" s="4">
        <f>VLOOKUP($T1915,Sheet4!$H$1106:$M$1351,surveys!X$1+1,FALSE)</f>
        <v>0.90461214064594464</v>
      </c>
      <c r="Y1915" s="4">
        <f>VLOOKUP($T1915,Sheet4!$H$1106:$M$1351,surveys!Y$1+1,FALSE)</f>
        <v>1</v>
      </c>
      <c r="Z1915" s="4">
        <f t="shared" si="88"/>
        <v>1</v>
      </c>
      <c r="AA1915" s="4" t="str">
        <f>VLOOKUP(T1915&amp;"-"&amp;Z1915,Sheet4!$W$2:$AA$1100,3,FALSE)</f>
        <v>Madrid</v>
      </c>
      <c r="AB1915" s="4">
        <f>VLOOKUP(T1915&amp;"-"&amp;Z1915,Sheet4!$W$2:$AA$1100,4,FALSE)</f>
        <v>40.416499999999999</v>
      </c>
      <c r="AC1915" s="4">
        <f>VLOOKUP(T1915&amp;"-"&amp;Z1915,Sheet4!$W$2:$AA$1100,5,FALSE)</f>
        <v>-3.7025600000000001</v>
      </c>
    </row>
    <row r="1916" spans="1:29">
      <c r="A1916" s="6">
        <v>40860</v>
      </c>
      <c r="B1916" s="7">
        <v>0.40902777777777777</v>
      </c>
      <c r="C1916" s="4" t="s">
        <v>1213</v>
      </c>
      <c r="D1916" s="4" t="s">
        <v>1217</v>
      </c>
      <c r="E1916" s="4" t="s">
        <v>31</v>
      </c>
      <c r="F1916" s="4">
        <v>5</v>
      </c>
      <c r="G1916" s="4">
        <v>5</v>
      </c>
      <c r="H1916" s="4">
        <v>5</v>
      </c>
      <c r="I1916" s="4">
        <v>5</v>
      </c>
      <c r="J1916" s="4">
        <v>5</v>
      </c>
      <c r="K1916" s="4">
        <v>5</v>
      </c>
      <c r="L1916" s="4">
        <v>5</v>
      </c>
      <c r="M1916" s="4">
        <v>5</v>
      </c>
      <c r="N1916" s="4">
        <v>5</v>
      </c>
      <c r="O1916" s="4">
        <v>5</v>
      </c>
      <c r="P1916" s="4">
        <v>5</v>
      </c>
      <c r="Q1916" s="9">
        <f t="shared" si="89"/>
        <v>7.1527777777777787E-3</v>
      </c>
      <c r="R1916" s="4">
        <f t="shared" si="87"/>
        <v>40860.40902777778</v>
      </c>
      <c r="S1916" s="4">
        <v>0.1342031931673846</v>
      </c>
      <c r="T1916" s="4" t="str">
        <f>VLOOKUP(E1916,Sheet2!$A$2:$E$137,5,FALSE)</f>
        <v>ES</v>
      </c>
      <c r="U1916" s="4">
        <f>VLOOKUP($T1916,Sheet4!$H$1106:$M$1351,surveys!U$1+1,FALSE)</f>
        <v>0.46058089642806016</v>
      </c>
      <c r="V1916" s="4">
        <f>VLOOKUP($T1916,Sheet4!$H$1106:$M$1351,surveys!V$1+1,FALSE)</f>
        <v>0.68996105930901486</v>
      </c>
      <c r="W1916" s="4">
        <f>VLOOKUP($T1916,Sheet4!$H$1106:$M$1351,surveys!W$1+1,FALSE)</f>
        <v>0.80513768719908241</v>
      </c>
      <c r="X1916" s="4">
        <f>VLOOKUP($T1916,Sheet4!$H$1106:$M$1351,surveys!X$1+1,FALSE)</f>
        <v>0.90461214064594464</v>
      </c>
      <c r="Y1916" s="4">
        <f>VLOOKUP($T1916,Sheet4!$H$1106:$M$1351,surveys!Y$1+1,FALSE)</f>
        <v>1</v>
      </c>
      <c r="Z1916" s="4">
        <f t="shared" si="88"/>
        <v>1</v>
      </c>
      <c r="AA1916" s="4" t="str">
        <f>VLOOKUP(T1916&amp;"-"&amp;Z1916,Sheet4!$W$2:$AA$1100,3,FALSE)</f>
        <v>Madrid</v>
      </c>
      <c r="AB1916" s="4">
        <f>VLOOKUP(T1916&amp;"-"&amp;Z1916,Sheet4!$W$2:$AA$1100,4,FALSE)</f>
        <v>40.416499999999999</v>
      </c>
      <c r="AC1916" s="4">
        <f>VLOOKUP(T1916&amp;"-"&amp;Z1916,Sheet4!$W$2:$AA$1100,5,FALSE)</f>
        <v>-3.7025600000000001</v>
      </c>
    </row>
    <row r="1917" spans="1:29">
      <c r="A1917" s="6">
        <v>40860</v>
      </c>
      <c r="B1917" s="7">
        <v>0.41519675925925931</v>
      </c>
      <c r="C1917" s="4" t="s">
        <v>1213</v>
      </c>
      <c r="D1917" s="4" t="s">
        <v>1216</v>
      </c>
      <c r="E1917" s="4" t="s">
        <v>31</v>
      </c>
      <c r="F1917" s="4">
        <v>3</v>
      </c>
      <c r="G1917" s="4">
        <v>4</v>
      </c>
      <c r="H1917" s="4">
        <v>2</v>
      </c>
      <c r="I1917" s="4">
        <v>2</v>
      </c>
      <c r="J1917" s="4">
        <v>4</v>
      </c>
      <c r="K1917" s="4">
        <v>3</v>
      </c>
      <c r="L1917" s="4">
        <v>3</v>
      </c>
      <c r="M1917" s="4">
        <v>4</v>
      </c>
      <c r="N1917" s="4">
        <v>4</v>
      </c>
      <c r="O1917" s="4">
        <v>2</v>
      </c>
      <c r="P1917" s="4">
        <v>3</v>
      </c>
      <c r="Q1917" s="9">
        <f t="shared" si="89"/>
        <v>1.1099537037037038E-2</v>
      </c>
      <c r="R1917" s="4">
        <f t="shared" si="87"/>
        <v>40860.415196759262</v>
      </c>
      <c r="S1917" s="4">
        <v>0.98112840131530188</v>
      </c>
      <c r="T1917" s="4" t="str">
        <f>VLOOKUP(E1917,Sheet2!$A$2:$E$137,5,FALSE)</f>
        <v>ES</v>
      </c>
      <c r="U1917" s="4">
        <f>VLOOKUP($T1917,Sheet4!$H$1106:$M$1351,surveys!U$1+1,FALSE)</f>
        <v>0.46058089642806016</v>
      </c>
      <c r="V1917" s="4">
        <f>VLOOKUP($T1917,Sheet4!$H$1106:$M$1351,surveys!V$1+1,FALSE)</f>
        <v>0.68996105930901486</v>
      </c>
      <c r="W1917" s="4">
        <f>VLOOKUP($T1917,Sheet4!$H$1106:$M$1351,surveys!W$1+1,FALSE)</f>
        <v>0.80513768719908241</v>
      </c>
      <c r="X1917" s="4">
        <f>VLOOKUP($T1917,Sheet4!$H$1106:$M$1351,surveys!X$1+1,FALSE)</f>
        <v>0.90461214064594464</v>
      </c>
      <c r="Y1917" s="4">
        <f>VLOOKUP($T1917,Sheet4!$H$1106:$M$1351,surveys!Y$1+1,FALSE)</f>
        <v>1</v>
      </c>
      <c r="Z1917" s="4">
        <f t="shared" si="88"/>
        <v>5</v>
      </c>
      <c r="AA1917" s="4" t="str">
        <f>VLOOKUP(T1917&amp;"-"&amp;Z1917,Sheet4!$W$2:$AA$1100,3,FALSE)</f>
        <v>Zaragoza</v>
      </c>
      <c r="AB1917" s="4">
        <f>VLOOKUP(T1917&amp;"-"&amp;Z1917,Sheet4!$W$2:$AA$1100,4,FALSE)</f>
        <v>41.656059999999997</v>
      </c>
      <c r="AC1917" s="4">
        <f>VLOOKUP(T1917&amp;"-"&amp;Z1917,Sheet4!$W$2:$AA$1100,5,FALSE)</f>
        <v>-0.87734000000000001</v>
      </c>
    </row>
    <row r="1918" spans="1:29">
      <c r="A1918" s="6">
        <v>40860</v>
      </c>
      <c r="B1918" s="7">
        <v>0.44375000000000003</v>
      </c>
      <c r="C1918" s="4" t="s">
        <v>1213</v>
      </c>
      <c r="D1918" s="4" t="s">
        <v>1219</v>
      </c>
      <c r="E1918" s="4" t="s">
        <v>31</v>
      </c>
      <c r="F1918" s="4">
        <v>3</v>
      </c>
      <c r="G1918" s="4">
        <v>3</v>
      </c>
      <c r="H1918" s="4">
        <v>3</v>
      </c>
      <c r="I1918" s="4">
        <v>1</v>
      </c>
      <c r="J1918" s="4">
        <v>3</v>
      </c>
      <c r="K1918" s="4">
        <v>3</v>
      </c>
      <c r="L1918" s="4">
        <v>2</v>
      </c>
      <c r="M1918" s="4">
        <v>3</v>
      </c>
      <c r="N1918" s="4">
        <v>2</v>
      </c>
      <c r="O1918" s="4">
        <v>3</v>
      </c>
      <c r="P1918" s="4">
        <v>3</v>
      </c>
      <c r="Q1918" s="9">
        <f t="shared" si="89"/>
        <v>3.0729166666666669E-2</v>
      </c>
      <c r="R1918" s="4">
        <f t="shared" si="87"/>
        <v>40860.443749999999</v>
      </c>
      <c r="S1918" s="4">
        <v>0.67305463829157652</v>
      </c>
      <c r="T1918" s="4" t="str">
        <f>VLOOKUP(E1918,Sheet2!$A$2:$E$137,5,FALSE)</f>
        <v>ES</v>
      </c>
      <c r="U1918" s="4">
        <f>VLOOKUP($T1918,Sheet4!$H$1106:$M$1351,surveys!U$1+1,FALSE)</f>
        <v>0.46058089642806016</v>
      </c>
      <c r="V1918" s="4">
        <f>VLOOKUP($T1918,Sheet4!$H$1106:$M$1351,surveys!V$1+1,FALSE)</f>
        <v>0.68996105930901486</v>
      </c>
      <c r="W1918" s="4">
        <f>VLOOKUP($T1918,Sheet4!$H$1106:$M$1351,surveys!W$1+1,FALSE)</f>
        <v>0.80513768719908241</v>
      </c>
      <c r="X1918" s="4">
        <f>VLOOKUP($T1918,Sheet4!$H$1106:$M$1351,surveys!X$1+1,FALSE)</f>
        <v>0.90461214064594464</v>
      </c>
      <c r="Y1918" s="4">
        <f>VLOOKUP($T1918,Sheet4!$H$1106:$M$1351,surveys!Y$1+1,FALSE)</f>
        <v>1</v>
      </c>
      <c r="Z1918" s="4">
        <f t="shared" si="88"/>
        <v>2</v>
      </c>
      <c r="AA1918" s="4" t="str">
        <f>VLOOKUP(T1918&amp;"-"&amp;Z1918,Sheet4!$W$2:$AA$1100,3,FALSE)</f>
        <v>Barcelona</v>
      </c>
      <c r="AB1918" s="4">
        <f>VLOOKUP(T1918&amp;"-"&amp;Z1918,Sheet4!$W$2:$AA$1100,4,FALSE)</f>
        <v>41.38879</v>
      </c>
      <c r="AC1918" s="4">
        <f>VLOOKUP(T1918&amp;"-"&amp;Z1918,Sheet4!$W$2:$AA$1100,5,FALSE)</f>
        <v>2.1589900000000002</v>
      </c>
    </row>
    <row r="1919" spans="1:29">
      <c r="A1919" s="6">
        <v>40860</v>
      </c>
      <c r="B1919" s="7">
        <v>0.45165509259259262</v>
      </c>
      <c r="C1919" s="4" t="s">
        <v>1215</v>
      </c>
      <c r="D1919" s="4" t="s">
        <v>1214</v>
      </c>
      <c r="E1919" s="4" t="s">
        <v>31</v>
      </c>
      <c r="F1919" s="4">
        <v>3</v>
      </c>
      <c r="G1919" s="4">
        <v>3</v>
      </c>
      <c r="H1919" s="4">
        <v>4</v>
      </c>
      <c r="I1919" s="4">
        <v>4</v>
      </c>
      <c r="J1919" s="4">
        <v>4</v>
      </c>
      <c r="K1919" s="4">
        <v>5</v>
      </c>
      <c r="L1919" s="4">
        <v>3</v>
      </c>
      <c r="M1919" s="4">
        <v>4</v>
      </c>
      <c r="N1919" s="4">
        <v>5</v>
      </c>
      <c r="O1919" s="4">
        <v>4</v>
      </c>
      <c r="P1919" s="4">
        <v>4</v>
      </c>
      <c r="Q1919" s="9">
        <f t="shared" si="89"/>
        <v>3.6493055555555549E-2</v>
      </c>
      <c r="R1919" s="4">
        <f t="shared" si="87"/>
        <v>40860.451655092591</v>
      </c>
      <c r="S1919" s="4">
        <v>0.70438093372026866</v>
      </c>
      <c r="T1919" s="4" t="str">
        <f>VLOOKUP(E1919,Sheet2!$A$2:$E$137,5,FALSE)</f>
        <v>ES</v>
      </c>
      <c r="U1919" s="4">
        <f>VLOOKUP($T1919,Sheet4!$H$1106:$M$1351,surveys!U$1+1,FALSE)</f>
        <v>0.46058089642806016</v>
      </c>
      <c r="V1919" s="4">
        <f>VLOOKUP($T1919,Sheet4!$H$1106:$M$1351,surveys!V$1+1,FALSE)</f>
        <v>0.68996105930901486</v>
      </c>
      <c r="W1919" s="4">
        <f>VLOOKUP($T1919,Sheet4!$H$1106:$M$1351,surveys!W$1+1,FALSE)</f>
        <v>0.80513768719908241</v>
      </c>
      <c r="X1919" s="4">
        <f>VLOOKUP($T1919,Sheet4!$H$1106:$M$1351,surveys!X$1+1,FALSE)</f>
        <v>0.90461214064594464</v>
      </c>
      <c r="Y1919" s="4">
        <f>VLOOKUP($T1919,Sheet4!$H$1106:$M$1351,surveys!Y$1+1,FALSE)</f>
        <v>1</v>
      </c>
      <c r="Z1919" s="4">
        <f t="shared" si="88"/>
        <v>3</v>
      </c>
      <c r="AA1919" s="4" t="str">
        <f>VLOOKUP(T1919&amp;"-"&amp;Z1919,Sheet4!$W$2:$AA$1100,3,FALSE)</f>
        <v>Valencia</v>
      </c>
      <c r="AB1919" s="4">
        <f>VLOOKUP(T1919&amp;"-"&amp;Z1919,Sheet4!$W$2:$AA$1100,4,FALSE)</f>
        <v>39.469749999999998</v>
      </c>
      <c r="AC1919" s="4">
        <f>VLOOKUP(T1919&amp;"-"&amp;Z1919,Sheet4!$W$2:$AA$1100,5,FALSE)</f>
        <v>-0.37739</v>
      </c>
    </row>
    <row r="1920" spans="1:29">
      <c r="A1920" s="6">
        <v>40860</v>
      </c>
      <c r="B1920" s="7">
        <v>0.47116898148148145</v>
      </c>
      <c r="C1920" s="4" t="s">
        <v>1213</v>
      </c>
      <c r="D1920" s="4" t="s">
        <v>1214</v>
      </c>
      <c r="E1920" s="4" t="s">
        <v>13</v>
      </c>
      <c r="F1920" s="4">
        <v>5</v>
      </c>
      <c r="G1920" s="4">
        <v>5</v>
      </c>
      <c r="H1920" s="4">
        <v>3</v>
      </c>
      <c r="I1920" s="4">
        <v>3</v>
      </c>
      <c r="J1920" s="4">
        <v>4</v>
      </c>
      <c r="K1920" s="4">
        <v>4</v>
      </c>
      <c r="L1920" s="4">
        <v>4</v>
      </c>
      <c r="M1920" s="4">
        <v>4</v>
      </c>
      <c r="N1920" s="4">
        <v>5</v>
      </c>
      <c r="O1920" s="4">
        <v>5</v>
      </c>
      <c r="P1920" s="4">
        <v>5</v>
      </c>
      <c r="Q1920" s="9">
        <f t="shared" si="89"/>
        <v>5.0243055555555555E-2</v>
      </c>
      <c r="R1920" s="4">
        <f t="shared" si="87"/>
        <v>40860.471168981479</v>
      </c>
      <c r="S1920" s="4">
        <v>0.62441575656149872</v>
      </c>
      <c r="T1920" s="4" t="str">
        <f>VLOOKUP(E1920,Sheet2!$A$2:$E$137,5,FALSE)</f>
        <v>GB</v>
      </c>
      <c r="U1920" s="4">
        <f>VLOOKUP($T1920,Sheet4!$H$1106:$M$1351,surveys!U$1+1,FALSE)</f>
        <v>0.43993408527720174</v>
      </c>
      <c r="V1920" s="4">
        <f>VLOOKUP($T1920,Sheet4!$H$1106:$M$1351,surveys!V$1+1,FALSE)</f>
        <v>0.87986817055440347</v>
      </c>
      <c r="W1920" s="4">
        <f>VLOOKUP($T1920,Sheet4!$H$1106:$M$1351,surveys!W$1+1,FALSE)</f>
        <v>0.93717230822503084</v>
      </c>
      <c r="X1920" s="4">
        <f>VLOOKUP($T1920,Sheet4!$H$1106:$M$1351,surveys!X$1+1,FALSE)</f>
        <v>0.97269979890956382</v>
      </c>
      <c r="Y1920" s="4">
        <f>VLOOKUP($T1920,Sheet4!$H$1106:$M$1351,surveys!Y$1+1,FALSE)</f>
        <v>1</v>
      </c>
      <c r="Z1920" s="4">
        <f t="shared" si="88"/>
        <v>2</v>
      </c>
      <c r="AA1920" s="4" t="str">
        <f>VLOOKUP(T1920&amp;"-"&amp;Z1920,Sheet4!$W$2:$AA$1100,3,FALSE)</f>
        <v>London</v>
      </c>
      <c r="AB1920" s="4">
        <f>VLOOKUP(T1920&amp;"-"&amp;Z1920,Sheet4!$W$2:$AA$1100,4,FALSE)</f>
        <v>51.50853</v>
      </c>
      <c r="AC1920" s="4">
        <f>VLOOKUP(T1920&amp;"-"&amp;Z1920,Sheet4!$W$2:$AA$1100,5,FALSE)</f>
        <v>-0.12573999999999999</v>
      </c>
    </row>
    <row r="1921" spans="1:29">
      <c r="A1921" s="6">
        <v>40860</v>
      </c>
      <c r="B1921" s="7">
        <v>0.49461805555555555</v>
      </c>
      <c r="C1921" s="4" t="s">
        <v>1213</v>
      </c>
      <c r="D1921" s="4" t="s">
        <v>1218</v>
      </c>
      <c r="E1921" s="4" t="s">
        <v>31</v>
      </c>
      <c r="F1921" s="4">
        <v>5</v>
      </c>
      <c r="G1921" s="4">
        <v>4</v>
      </c>
      <c r="H1921" s="4">
        <v>3</v>
      </c>
      <c r="I1921" s="4">
        <v>5</v>
      </c>
      <c r="J1921" s="4">
        <v>5</v>
      </c>
      <c r="K1921" s="4">
        <v>5</v>
      </c>
      <c r="L1921" s="4">
        <v>4</v>
      </c>
      <c r="M1921" s="4">
        <v>5</v>
      </c>
      <c r="N1921" s="4">
        <v>5</v>
      </c>
      <c r="O1921" s="4">
        <v>5</v>
      </c>
      <c r="P1921" s="4">
        <v>4</v>
      </c>
      <c r="Q1921" s="9">
        <f t="shared" si="89"/>
        <v>6.5925925925925929E-2</v>
      </c>
      <c r="R1921" s="4">
        <f t="shared" si="87"/>
        <v>40860.494618055556</v>
      </c>
      <c r="S1921" s="4">
        <v>0.52516357872364328</v>
      </c>
      <c r="T1921" s="4" t="str">
        <f>VLOOKUP(E1921,Sheet2!$A$2:$E$137,5,FALSE)</f>
        <v>ES</v>
      </c>
      <c r="U1921" s="4">
        <f>VLOOKUP($T1921,Sheet4!$H$1106:$M$1351,surveys!U$1+1,FALSE)</f>
        <v>0.46058089642806016</v>
      </c>
      <c r="V1921" s="4">
        <f>VLOOKUP($T1921,Sheet4!$H$1106:$M$1351,surveys!V$1+1,FALSE)</f>
        <v>0.68996105930901486</v>
      </c>
      <c r="W1921" s="4">
        <f>VLOOKUP($T1921,Sheet4!$H$1106:$M$1351,surveys!W$1+1,FALSE)</f>
        <v>0.80513768719908241</v>
      </c>
      <c r="X1921" s="4">
        <f>VLOOKUP($T1921,Sheet4!$H$1106:$M$1351,surveys!X$1+1,FALSE)</f>
        <v>0.90461214064594464</v>
      </c>
      <c r="Y1921" s="4">
        <f>VLOOKUP($T1921,Sheet4!$H$1106:$M$1351,surveys!Y$1+1,FALSE)</f>
        <v>1</v>
      </c>
      <c r="Z1921" s="4">
        <f t="shared" si="88"/>
        <v>2</v>
      </c>
      <c r="AA1921" s="4" t="str">
        <f>VLOOKUP(T1921&amp;"-"&amp;Z1921,Sheet4!$W$2:$AA$1100,3,FALSE)</f>
        <v>Barcelona</v>
      </c>
      <c r="AB1921" s="4">
        <f>VLOOKUP(T1921&amp;"-"&amp;Z1921,Sheet4!$W$2:$AA$1100,4,FALSE)</f>
        <v>41.38879</v>
      </c>
      <c r="AC1921" s="4">
        <f>VLOOKUP(T1921&amp;"-"&amp;Z1921,Sheet4!$W$2:$AA$1100,5,FALSE)</f>
        <v>2.1589900000000002</v>
      </c>
    </row>
    <row r="1922" spans="1:29">
      <c r="A1922" s="6">
        <v>40860</v>
      </c>
      <c r="B1922" s="7">
        <v>0.89405092592592594</v>
      </c>
      <c r="C1922" s="4" t="s">
        <v>1213</v>
      </c>
      <c r="D1922" s="4" t="s">
        <v>1217</v>
      </c>
      <c r="E1922" s="4" t="s">
        <v>31</v>
      </c>
      <c r="F1922" s="4">
        <v>4</v>
      </c>
      <c r="G1922" s="4">
        <v>3</v>
      </c>
      <c r="H1922" s="4">
        <v>5</v>
      </c>
      <c r="I1922" s="4">
        <v>5</v>
      </c>
      <c r="J1922" s="4">
        <v>5</v>
      </c>
      <c r="K1922" s="4">
        <v>5</v>
      </c>
      <c r="L1922" s="4">
        <v>3</v>
      </c>
      <c r="M1922" s="4">
        <v>5</v>
      </c>
      <c r="N1922" s="4">
        <v>5</v>
      </c>
      <c r="O1922" s="4">
        <v>5</v>
      </c>
      <c r="P1922" s="4">
        <v>5</v>
      </c>
      <c r="Q1922" s="9">
        <f t="shared" si="89"/>
        <v>6.5578703703703708E-2</v>
      </c>
      <c r="R1922" s="4">
        <f t="shared" ref="R1922:R1985" si="90">VALUE(A1922+B1922)</f>
        <v>40860.894050925926</v>
      </c>
      <c r="S1922" s="4">
        <v>0.97284937776017966</v>
      </c>
      <c r="T1922" s="4" t="str">
        <f>VLOOKUP(E1922,Sheet2!$A$2:$E$137,5,FALSE)</f>
        <v>ES</v>
      </c>
      <c r="U1922" s="4">
        <f>VLOOKUP($T1922,Sheet4!$H$1106:$M$1351,surveys!U$1+1,FALSE)</f>
        <v>0.46058089642806016</v>
      </c>
      <c r="V1922" s="4">
        <f>VLOOKUP($T1922,Sheet4!$H$1106:$M$1351,surveys!V$1+1,FALSE)</f>
        <v>0.68996105930901486</v>
      </c>
      <c r="W1922" s="4">
        <f>VLOOKUP($T1922,Sheet4!$H$1106:$M$1351,surveys!W$1+1,FALSE)</f>
        <v>0.80513768719908241</v>
      </c>
      <c r="X1922" s="4">
        <f>VLOOKUP($T1922,Sheet4!$H$1106:$M$1351,surveys!X$1+1,FALSE)</f>
        <v>0.90461214064594464</v>
      </c>
      <c r="Y1922" s="4">
        <f>VLOOKUP($T1922,Sheet4!$H$1106:$M$1351,surveys!Y$1+1,FALSE)</f>
        <v>1</v>
      </c>
      <c r="Z1922" s="4">
        <f t="shared" si="88"/>
        <v>5</v>
      </c>
      <c r="AA1922" s="4" t="str">
        <f>VLOOKUP(T1922&amp;"-"&amp;Z1922,Sheet4!$W$2:$AA$1100,3,FALSE)</f>
        <v>Zaragoza</v>
      </c>
      <c r="AB1922" s="4">
        <f>VLOOKUP(T1922&amp;"-"&amp;Z1922,Sheet4!$W$2:$AA$1100,4,FALSE)</f>
        <v>41.656059999999997</v>
      </c>
      <c r="AC1922" s="4">
        <f>VLOOKUP(T1922&amp;"-"&amp;Z1922,Sheet4!$W$2:$AA$1100,5,FALSE)</f>
        <v>-0.87734000000000001</v>
      </c>
    </row>
    <row r="1923" spans="1:29">
      <c r="A1923" s="6">
        <v>40860</v>
      </c>
      <c r="B1923" s="7">
        <v>0.52756944444444442</v>
      </c>
      <c r="C1923" s="4" t="s">
        <v>1215</v>
      </c>
      <c r="D1923" s="4" t="s">
        <v>1214</v>
      </c>
      <c r="E1923" s="4" t="s">
        <v>70</v>
      </c>
      <c r="F1923" s="4">
        <v>3</v>
      </c>
      <c r="G1923" s="4">
        <v>2</v>
      </c>
      <c r="H1923" s="4">
        <v>3</v>
      </c>
      <c r="I1923" s="4">
        <v>2</v>
      </c>
      <c r="J1923" s="4">
        <v>5</v>
      </c>
      <c r="K1923" s="4">
        <v>5</v>
      </c>
      <c r="L1923" s="4">
        <v>2</v>
      </c>
      <c r="M1923" s="4">
        <v>5</v>
      </c>
      <c r="N1923" s="4">
        <v>5</v>
      </c>
      <c r="O1923" s="4">
        <v>4</v>
      </c>
      <c r="P1923" s="4">
        <v>3</v>
      </c>
      <c r="Q1923" s="9">
        <f t="shared" si="89"/>
        <v>1.9259259259259261E-2</v>
      </c>
      <c r="R1923" s="4">
        <f t="shared" si="90"/>
        <v>40860.527569444443</v>
      </c>
      <c r="S1923" s="4">
        <v>0.55605058140694297</v>
      </c>
      <c r="T1923" s="4" t="str">
        <f>VLOOKUP(E1923,Sheet2!$A$2:$E$137,5,FALSE)</f>
        <v>GR</v>
      </c>
      <c r="U1923" s="4">
        <f>VLOOKUP($T1923,Sheet4!$H$1106:$M$1351,surveys!U$1+1,FALSE)</f>
        <v>0.46833368125250902</v>
      </c>
      <c r="V1923" s="4">
        <f>VLOOKUP($T1923,Sheet4!$H$1106:$M$1351,surveys!V$1+1,FALSE)</f>
        <v>0.69589851465274988</v>
      </c>
      <c r="W1923" s="4">
        <f>VLOOKUP($T1923,Sheet4!$H$1106:$M$1351,surveys!W$1+1,FALSE)</f>
        <v>0.8066517864311521</v>
      </c>
      <c r="X1923" s="4">
        <f>VLOOKUP($T1923,Sheet4!$H$1106:$M$1351,surveys!X$1+1,FALSE)</f>
        <v>0.91157992773986352</v>
      </c>
      <c r="Y1923" s="4">
        <f>VLOOKUP($T1923,Sheet4!$H$1106:$M$1351,surveys!Y$1+1,FALSE)</f>
        <v>1</v>
      </c>
      <c r="Z1923" s="4">
        <f t="shared" ref="Z1923:Z1986" si="91">IF(S1923&lt;U1923,1,IF(S1923&lt;V1923,2,IF(S1923&lt;W1923,3,IF(S1923&lt;X1923,4,5))))</f>
        <v>2</v>
      </c>
      <c r="AA1923" s="4" t="str">
        <f>VLOOKUP(T1923&amp;"-"&amp;Z1923,Sheet4!$W$2:$AA$1100,3,FALSE)</f>
        <v>Thessaloniki</v>
      </c>
      <c r="AB1923" s="4">
        <f>VLOOKUP(T1923&amp;"-"&amp;Z1923,Sheet4!$W$2:$AA$1100,4,FALSE)</f>
        <v>40.640279999999997</v>
      </c>
      <c r="AC1923" s="4">
        <f>VLOOKUP(T1923&amp;"-"&amp;Z1923,Sheet4!$W$2:$AA$1100,5,FALSE)</f>
        <v>22.94389</v>
      </c>
    </row>
    <row r="1924" spans="1:29">
      <c r="A1924" s="6">
        <v>40860</v>
      </c>
      <c r="B1924" s="7">
        <v>0.5279166666666667</v>
      </c>
      <c r="C1924" s="4" t="s">
        <v>1213</v>
      </c>
      <c r="D1924" s="4" t="s">
        <v>1218</v>
      </c>
      <c r="E1924" s="4" t="s">
        <v>31</v>
      </c>
      <c r="F1924" s="4">
        <v>5</v>
      </c>
      <c r="G1924" s="4">
        <v>3</v>
      </c>
      <c r="H1924" s="4">
        <v>5</v>
      </c>
      <c r="I1924" s="4">
        <v>3</v>
      </c>
      <c r="J1924" s="4">
        <v>5</v>
      </c>
      <c r="K1924" s="4">
        <v>5</v>
      </c>
      <c r="L1924" s="4">
        <v>5</v>
      </c>
      <c r="M1924" s="4">
        <v>5</v>
      </c>
      <c r="N1924" s="4">
        <v>4</v>
      </c>
      <c r="O1924" s="4">
        <v>4</v>
      </c>
      <c r="P1924" s="4">
        <v>5</v>
      </c>
      <c r="Q1924" s="9">
        <f t="shared" si="89"/>
        <v>1.9525462962962963E-2</v>
      </c>
      <c r="R1924" s="4">
        <f t="shared" si="90"/>
        <v>40860.527916666666</v>
      </c>
      <c r="S1924" s="4">
        <v>0.43000274280939288</v>
      </c>
      <c r="T1924" s="4" t="str">
        <f>VLOOKUP(E1924,Sheet2!$A$2:$E$137,5,FALSE)</f>
        <v>ES</v>
      </c>
      <c r="U1924" s="4">
        <f>VLOOKUP($T1924,Sheet4!$H$1106:$M$1351,surveys!U$1+1,FALSE)</f>
        <v>0.46058089642806016</v>
      </c>
      <c r="V1924" s="4">
        <f>VLOOKUP($T1924,Sheet4!$H$1106:$M$1351,surveys!V$1+1,FALSE)</f>
        <v>0.68996105930901486</v>
      </c>
      <c r="W1924" s="4">
        <f>VLOOKUP($T1924,Sheet4!$H$1106:$M$1351,surveys!W$1+1,FALSE)</f>
        <v>0.80513768719908241</v>
      </c>
      <c r="X1924" s="4">
        <f>VLOOKUP($T1924,Sheet4!$H$1106:$M$1351,surveys!X$1+1,FALSE)</f>
        <v>0.90461214064594464</v>
      </c>
      <c r="Y1924" s="4">
        <f>VLOOKUP($T1924,Sheet4!$H$1106:$M$1351,surveys!Y$1+1,FALSE)</f>
        <v>1</v>
      </c>
      <c r="Z1924" s="4">
        <f t="shared" si="91"/>
        <v>1</v>
      </c>
      <c r="AA1924" s="4" t="str">
        <f>VLOOKUP(T1924&amp;"-"&amp;Z1924,Sheet4!$W$2:$AA$1100,3,FALSE)</f>
        <v>Madrid</v>
      </c>
      <c r="AB1924" s="4">
        <f>VLOOKUP(T1924&amp;"-"&amp;Z1924,Sheet4!$W$2:$AA$1100,4,FALSE)</f>
        <v>40.416499999999999</v>
      </c>
      <c r="AC1924" s="4">
        <f>VLOOKUP(T1924&amp;"-"&amp;Z1924,Sheet4!$W$2:$AA$1100,5,FALSE)</f>
        <v>-3.7025600000000001</v>
      </c>
    </row>
    <row r="1925" spans="1:29">
      <c r="A1925" s="6">
        <v>40860</v>
      </c>
      <c r="B1925" s="7">
        <v>0.57034722222222223</v>
      </c>
      <c r="C1925" s="4" t="s">
        <v>1213</v>
      </c>
      <c r="D1925" s="4" t="s">
        <v>1214</v>
      </c>
      <c r="E1925" s="4" t="s">
        <v>31</v>
      </c>
      <c r="F1925" s="4">
        <v>5</v>
      </c>
      <c r="G1925" s="4">
        <v>5</v>
      </c>
      <c r="H1925" s="4">
        <v>5</v>
      </c>
      <c r="I1925" s="4">
        <v>5</v>
      </c>
      <c r="J1925" s="4">
        <v>5</v>
      </c>
      <c r="K1925" s="4">
        <v>5</v>
      </c>
      <c r="L1925" s="4">
        <v>5</v>
      </c>
      <c r="M1925" s="4">
        <v>5</v>
      </c>
      <c r="N1925" s="4">
        <v>5</v>
      </c>
      <c r="O1925" s="4">
        <v>5</v>
      </c>
      <c r="P1925" s="4">
        <v>5</v>
      </c>
      <c r="Q1925" s="9">
        <f t="shared" ref="Q1925:Q1988" si="92">TIME(VALUE(MID(B1925,1,2)),VALUE(MID(B1925,4,2)),VALUE(RIGHT(B1925,2)))</f>
        <v>4.8865740740740737E-2</v>
      </c>
      <c r="R1925" s="4">
        <f t="shared" si="90"/>
        <v>40860.570347222223</v>
      </c>
      <c r="S1925" s="4">
        <v>0.84911263807960147</v>
      </c>
      <c r="T1925" s="4" t="str">
        <f>VLOOKUP(E1925,Sheet2!$A$2:$E$137,5,FALSE)</f>
        <v>ES</v>
      </c>
      <c r="U1925" s="4">
        <f>VLOOKUP($T1925,Sheet4!$H$1106:$M$1351,surveys!U$1+1,FALSE)</f>
        <v>0.46058089642806016</v>
      </c>
      <c r="V1925" s="4">
        <f>VLOOKUP($T1925,Sheet4!$H$1106:$M$1351,surveys!V$1+1,FALSE)</f>
        <v>0.68996105930901486</v>
      </c>
      <c r="W1925" s="4">
        <f>VLOOKUP($T1925,Sheet4!$H$1106:$M$1351,surveys!W$1+1,FALSE)</f>
        <v>0.80513768719908241</v>
      </c>
      <c r="X1925" s="4">
        <f>VLOOKUP($T1925,Sheet4!$H$1106:$M$1351,surveys!X$1+1,FALSE)</f>
        <v>0.90461214064594464</v>
      </c>
      <c r="Y1925" s="4">
        <f>VLOOKUP($T1925,Sheet4!$H$1106:$M$1351,surveys!Y$1+1,FALSE)</f>
        <v>1</v>
      </c>
      <c r="Z1925" s="4">
        <f t="shared" si="91"/>
        <v>4</v>
      </c>
      <c r="AA1925" s="4" t="str">
        <f>VLOOKUP(T1925&amp;"-"&amp;Z1925,Sheet4!$W$2:$AA$1100,3,FALSE)</f>
        <v>Sevilla</v>
      </c>
      <c r="AB1925" s="4">
        <f>VLOOKUP(T1925&amp;"-"&amp;Z1925,Sheet4!$W$2:$AA$1100,4,FALSE)</f>
        <v>37.38241</v>
      </c>
      <c r="AC1925" s="4">
        <f>VLOOKUP(T1925&amp;"-"&amp;Z1925,Sheet4!$W$2:$AA$1100,5,FALSE)</f>
        <v>-5.9761300000000004</v>
      </c>
    </row>
    <row r="1926" spans="1:29">
      <c r="A1926" s="6">
        <v>40860</v>
      </c>
      <c r="B1926" s="7">
        <v>0.59765046296296298</v>
      </c>
      <c r="C1926" s="4" t="s">
        <v>1215</v>
      </c>
      <c r="D1926" s="4" t="s">
        <v>1218</v>
      </c>
      <c r="E1926" s="4" t="s">
        <v>68</v>
      </c>
      <c r="F1926" s="4">
        <v>3</v>
      </c>
      <c r="G1926" s="4">
        <v>3</v>
      </c>
      <c r="H1926" s="4">
        <v>4</v>
      </c>
      <c r="I1926" s="4">
        <v>4</v>
      </c>
      <c r="J1926" s="4">
        <v>5</v>
      </c>
      <c r="K1926" s="4">
        <v>4</v>
      </c>
      <c r="L1926" s="4">
        <v>5</v>
      </c>
      <c r="M1926" s="4">
        <v>5</v>
      </c>
      <c r="N1926" s="4">
        <v>5</v>
      </c>
      <c r="O1926" s="4">
        <v>3</v>
      </c>
      <c r="P1926" s="4">
        <v>4</v>
      </c>
      <c r="Q1926" s="9">
        <f t="shared" si="92"/>
        <v>6.8090277777777777E-2</v>
      </c>
      <c r="R1926" s="4">
        <f t="shared" si="90"/>
        <v>40860.597650462965</v>
      </c>
      <c r="S1926" s="4">
        <v>0.54960011497278316</v>
      </c>
      <c r="T1926" s="4" t="str">
        <f>VLOOKUP(E1926,Sheet2!$A$2:$E$137,5,FALSE)</f>
        <v>IE</v>
      </c>
      <c r="U1926" s="4">
        <f>VLOOKUP($T1926,Sheet4!$H$1106:$M$1351,surveys!U$1+1,FALSE)</f>
        <v>0.65619579238358761</v>
      </c>
      <c r="V1926" s="4">
        <f>VLOOKUP($T1926,Sheet4!$H$1106:$M$1351,surveys!V$1+1,FALSE)</f>
        <v>0.77819372772821904</v>
      </c>
      <c r="W1926" s="4">
        <f>VLOOKUP($T1926,Sheet4!$H$1106:$M$1351,surveys!W$1+1,FALSE)</f>
        <v>0.89699791932464878</v>
      </c>
      <c r="X1926" s="4">
        <f>VLOOKUP($T1926,Sheet4!$H$1106:$M$1351,surveys!X$1+1,FALSE)</f>
        <v>0.95470446015541943</v>
      </c>
      <c r="Y1926" s="4">
        <f>VLOOKUP($T1926,Sheet4!$H$1106:$M$1351,surveys!Y$1+1,FALSE)</f>
        <v>1</v>
      </c>
      <c r="Z1926" s="4">
        <f t="shared" si="91"/>
        <v>1</v>
      </c>
      <c r="AA1926" s="4" t="str">
        <f>VLOOKUP(T1926&amp;"-"&amp;Z1926,Sheet4!$W$2:$AA$1100,3,FALSE)</f>
        <v>Dublin</v>
      </c>
      <c r="AB1926" s="4">
        <f>VLOOKUP(T1926&amp;"-"&amp;Z1926,Sheet4!$W$2:$AA$1100,4,FALSE)</f>
        <v>53.333060000000003</v>
      </c>
      <c r="AC1926" s="4">
        <f>VLOOKUP(T1926&amp;"-"&amp;Z1926,Sheet4!$W$2:$AA$1100,5,FALSE)</f>
        <v>-6.2488900000000003</v>
      </c>
    </row>
    <row r="1927" spans="1:29">
      <c r="A1927" s="6">
        <v>40860</v>
      </c>
      <c r="B1927" s="7">
        <v>0.666875</v>
      </c>
      <c r="C1927" s="4" t="s">
        <v>1215</v>
      </c>
      <c r="D1927" s="4" t="s">
        <v>1214</v>
      </c>
      <c r="E1927" s="4" t="s">
        <v>11</v>
      </c>
      <c r="F1927" s="4">
        <v>5</v>
      </c>
      <c r="G1927" s="4">
        <v>3</v>
      </c>
      <c r="H1927" s="4">
        <v>4</v>
      </c>
      <c r="I1927" s="4">
        <v>0</v>
      </c>
      <c r="J1927" s="4">
        <v>5</v>
      </c>
      <c r="K1927" s="4">
        <v>5</v>
      </c>
      <c r="L1927" s="4">
        <v>3</v>
      </c>
      <c r="M1927" s="4">
        <v>5</v>
      </c>
      <c r="N1927" s="4">
        <v>5</v>
      </c>
      <c r="O1927" s="4">
        <v>5</v>
      </c>
      <c r="P1927" s="4">
        <v>3</v>
      </c>
      <c r="Q1927" s="9">
        <f t="shared" si="92"/>
        <v>4.670138888888889E-2</v>
      </c>
      <c r="R1927" s="4">
        <f t="shared" si="90"/>
        <v>40860.666875000003</v>
      </c>
      <c r="S1927" s="4">
        <v>0.97559152718869024</v>
      </c>
      <c r="T1927" s="4" t="str">
        <f>VLOOKUP(E1927,Sheet2!$A$2:$E$137,5,FALSE)</f>
        <v>FR</v>
      </c>
      <c r="U1927" s="4">
        <f>VLOOKUP($T1927,Sheet4!$H$1106:$M$1351,surveys!U$1+1,FALSE)</f>
        <v>0.51193913659220647</v>
      </c>
      <c r="V1927" s="4">
        <f>VLOOKUP($T1927,Sheet4!$H$1106:$M$1351,surveys!V$1+1,FALSE)</f>
        <v>0.70220575033861143</v>
      </c>
      <c r="W1927" s="4">
        <f>VLOOKUP($T1927,Sheet4!$H$1106:$M$1351,surveys!W$1+1,FALSE)</f>
        <v>0.81527182039156842</v>
      </c>
      <c r="X1927" s="4">
        <f>VLOOKUP($T1927,Sheet4!$H$1106:$M$1351,surveys!X$1+1,FALSE)</f>
        <v>0.91893911792009964</v>
      </c>
      <c r="Y1927" s="4">
        <f>VLOOKUP($T1927,Sheet4!$H$1106:$M$1351,surveys!Y$1+1,FALSE)</f>
        <v>1</v>
      </c>
      <c r="Z1927" s="4">
        <f t="shared" si="91"/>
        <v>5</v>
      </c>
      <c r="AA1927" s="4" t="str">
        <f>VLOOKUP(T1927&amp;"-"&amp;Z1927,Sheet4!$W$2:$AA$1100,3,FALSE)</f>
        <v>Nice</v>
      </c>
      <c r="AB1927" s="4">
        <f>VLOOKUP(T1927&amp;"-"&amp;Z1927,Sheet4!$W$2:$AA$1100,4,FALSE)</f>
        <v>43.703130000000002</v>
      </c>
      <c r="AC1927" s="4">
        <f>VLOOKUP(T1927&amp;"-"&amp;Z1927,Sheet4!$W$2:$AA$1100,5,FALSE)</f>
        <v>7.2660799999999997</v>
      </c>
    </row>
    <row r="1928" spans="1:29">
      <c r="A1928" s="6">
        <v>40860</v>
      </c>
      <c r="B1928" s="7">
        <v>0.68751157407407415</v>
      </c>
      <c r="C1928" s="4" t="s">
        <v>1213</v>
      </c>
      <c r="D1928" s="4" t="s">
        <v>1216</v>
      </c>
      <c r="E1928" s="4" t="s">
        <v>72</v>
      </c>
      <c r="F1928" s="4">
        <v>2</v>
      </c>
      <c r="G1928" s="4">
        <v>2</v>
      </c>
      <c r="H1928" s="4">
        <v>3</v>
      </c>
      <c r="I1928" s="4">
        <v>1</v>
      </c>
      <c r="J1928" s="4">
        <v>5</v>
      </c>
      <c r="K1928" s="4">
        <v>5</v>
      </c>
      <c r="L1928" s="4">
        <v>2</v>
      </c>
      <c r="M1928" s="4">
        <v>2</v>
      </c>
      <c r="N1928" s="4">
        <v>5</v>
      </c>
      <c r="O1928" s="4">
        <v>1</v>
      </c>
      <c r="P1928" s="4">
        <v>4</v>
      </c>
      <c r="Q1928" s="9">
        <f t="shared" si="92"/>
        <v>6.1273148148148153E-2</v>
      </c>
      <c r="R1928" s="4">
        <f t="shared" si="90"/>
        <v>40860.687511574077</v>
      </c>
      <c r="S1928" s="4">
        <v>0.91863974332518783</v>
      </c>
      <c r="T1928" s="4" t="str">
        <f>VLOOKUP(E1928,Sheet2!$A$2:$E$137,5,FALSE)</f>
        <v>DK</v>
      </c>
      <c r="U1928" s="4">
        <f>VLOOKUP($T1928,Sheet4!$H$1106:$M$1351,surveys!U$1+1,FALSE)</f>
        <v>0.65757590439736768</v>
      </c>
      <c r="V1928" s="4">
        <f>VLOOKUP($T1928,Sheet4!$H$1106:$M$1351,surveys!V$1+1,FALSE)</f>
        <v>0.79298313615622928</v>
      </c>
      <c r="W1928" s="4">
        <f>VLOOKUP($T1928,Sheet4!$H$1106:$M$1351,surveys!W$1+1,FALSE)</f>
        <v>0.87616574847022677</v>
      </c>
      <c r="X1928" s="4">
        <f>VLOOKUP($T1928,Sheet4!$H$1106:$M$1351,surveys!X$1+1,FALSE)</f>
        <v>0.94583220518199096</v>
      </c>
      <c r="Y1928" s="4">
        <f>VLOOKUP($T1928,Sheet4!$H$1106:$M$1351,surveys!Y$1+1,FALSE)</f>
        <v>1</v>
      </c>
      <c r="Z1928" s="4">
        <f t="shared" si="91"/>
        <v>4</v>
      </c>
      <c r="AA1928" s="4" t="str">
        <f>VLOOKUP(T1928&amp;"-"&amp;Z1928,Sheet4!$W$2:$AA$1100,3,FALSE)</f>
        <v>Aalborg</v>
      </c>
      <c r="AB1928" s="4">
        <f>VLOOKUP(T1928&amp;"-"&amp;Z1928,Sheet4!$W$2:$AA$1100,4,FALSE)</f>
        <v>57.048000000000002</v>
      </c>
      <c r="AC1928" s="4">
        <f>VLOOKUP(T1928&amp;"-"&amp;Z1928,Sheet4!$W$2:$AA$1100,5,FALSE)</f>
        <v>9.9186999999999994</v>
      </c>
    </row>
    <row r="1929" spans="1:29">
      <c r="A1929" s="6">
        <v>40860</v>
      </c>
      <c r="B1929" s="7">
        <v>0.68900462962962961</v>
      </c>
      <c r="C1929" s="4" t="s">
        <v>1215</v>
      </c>
      <c r="D1929" s="4" t="s">
        <v>1216</v>
      </c>
      <c r="E1929" s="4" t="s">
        <v>31</v>
      </c>
      <c r="F1929" s="4">
        <v>4</v>
      </c>
      <c r="G1929" s="4">
        <v>4</v>
      </c>
      <c r="H1929" s="4">
        <v>5</v>
      </c>
      <c r="I1929" s="4">
        <v>4</v>
      </c>
      <c r="J1929" s="4">
        <v>5</v>
      </c>
      <c r="K1929" s="4">
        <v>4</v>
      </c>
      <c r="L1929" s="4">
        <v>5</v>
      </c>
      <c r="M1929" s="4">
        <v>5</v>
      </c>
      <c r="N1929" s="4">
        <v>4</v>
      </c>
      <c r="O1929" s="4">
        <v>4</v>
      </c>
      <c r="P1929" s="4">
        <v>4</v>
      </c>
      <c r="Q1929" s="9">
        <f t="shared" si="92"/>
        <v>6.2534722222222214E-2</v>
      </c>
      <c r="R1929" s="4">
        <f t="shared" si="90"/>
        <v>40860.689004629632</v>
      </c>
      <c r="S1929" s="4">
        <v>0.38381687040133894</v>
      </c>
      <c r="T1929" s="4" t="str">
        <f>VLOOKUP(E1929,Sheet2!$A$2:$E$137,5,FALSE)</f>
        <v>ES</v>
      </c>
      <c r="U1929" s="4">
        <f>VLOOKUP($T1929,Sheet4!$H$1106:$M$1351,surveys!U$1+1,FALSE)</f>
        <v>0.46058089642806016</v>
      </c>
      <c r="V1929" s="4">
        <f>VLOOKUP($T1929,Sheet4!$H$1106:$M$1351,surveys!V$1+1,FALSE)</f>
        <v>0.68996105930901486</v>
      </c>
      <c r="W1929" s="4">
        <f>VLOOKUP($T1929,Sheet4!$H$1106:$M$1351,surveys!W$1+1,FALSE)</f>
        <v>0.80513768719908241</v>
      </c>
      <c r="X1929" s="4">
        <f>VLOOKUP($T1929,Sheet4!$H$1106:$M$1351,surveys!X$1+1,FALSE)</f>
        <v>0.90461214064594464</v>
      </c>
      <c r="Y1929" s="4">
        <f>VLOOKUP($T1929,Sheet4!$H$1106:$M$1351,surveys!Y$1+1,FALSE)</f>
        <v>1</v>
      </c>
      <c r="Z1929" s="4">
        <f t="shared" si="91"/>
        <v>1</v>
      </c>
      <c r="AA1929" s="4" t="str">
        <f>VLOOKUP(T1929&amp;"-"&amp;Z1929,Sheet4!$W$2:$AA$1100,3,FALSE)</f>
        <v>Madrid</v>
      </c>
      <c r="AB1929" s="4">
        <f>VLOOKUP(T1929&amp;"-"&amp;Z1929,Sheet4!$W$2:$AA$1100,4,FALSE)</f>
        <v>40.416499999999999</v>
      </c>
      <c r="AC1929" s="4">
        <f>VLOOKUP(T1929&amp;"-"&amp;Z1929,Sheet4!$W$2:$AA$1100,5,FALSE)</f>
        <v>-3.7025600000000001</v>
      </c>
    </row>
    <row r="1930" spans="1:29">
      <c r="A1930" s="6">
        <v>40860</v>
      </c>
      <c r="B1930" s="7">
        <v>0.69078703703703714</v>
      </c>
      <c r="C1930" s="4" t="s">
        <v>1213</v>
      </c>
      <c r="D1930" s="4" t="s">
        <v>1217</v>
      </c>
      <c r="E1930" s="4" t="s">
        <v>835</v>
      </c>
      <c r="F1930" s="4">
        <v>3</v>
      </c>
      <c r="G1930" s="4">
        <v>4</v>
      </c>
      <c r="H1930" s="4">
        <v>3</v>
      </c>
      <c r="I1930" s="4">
        <v>2</v>
      </c>
      <c r="J1930" s="4">
        <v>4</v>
      </c>
      <c r="K1930" s="4">
        <v>5</v>
      </c>
      <c r="L1930" s="4">
        <v>3</v>
      </c>
      <c r="M1930" s="4">
        <v>4</v>
      </c>
      <c r="N1930" s="4">
        <v>4</v>
      </c>
      <c r="O1930" s="4">
        <v>3</v>
      </c>
      <c r="P1930" s="4">
        <v>4</v>
      </c>
      <c r="Q1930" s="9">
        <f t="shared" si="92"/>
        <v>6.2928240740740729E-2</v>
      </c>
      <c r="R1930" s="4">
        <f t="shared" si="90"/>
        <v>40860.690787037034</v>
      </c>
      <c r="S1930" s="4">
        <v>0.29846214072593913</v>
      </c>
      <c r="T1930" s="4" t="str">
        <f>VLOOKUP(E1930,Sheet2!$A$2:$E$137,5,FALSE)</f>
        <v>BO</v>
      </c>
      <c r="U1930" s="4">
        <f>VLOOKUP($T1930,Sheet4!$H$1106:$M$1351,surveys!U$1+1,FALSE)</f>
        <v>0.38859037732646295</v>
      </c>
      <c r="V1930" s="4">
        <f>VLOOKUP($T1930,Sheet4!$H$1106:$M$1351,surveys!V$1+1,FALSE)</f>
        <v>0.64503646125855996</v>
      </c>
      <c r="W1930" s="4">
        <f>VLOOKUP($T1930,Sheet4!$H$1106:$M$1351,surveys!W$1+1,FALSE)</f>
        <v>0.87652899755178115</v>
      </c>
      <c r="X1930" s="4">
        <f>VLOOKUP($T1930,Sheet4!$H$1106:$M$1351,surveys!X$1+1,FALSE)</f>
        <v>0.94056490172377849</v>
      </c>
      <c r="Y1930" s="4">
        <f>VLOOKUP($T1930,Sheet4!$H$1106:$M$1351,surveys!Y$1+1,FALSE)</f>
        <v>1</v>
      </c>
      <c r="Z1930" s="4">
        <f t="shared" si="91"/>
        <v>1</v>
      </c>
      <c r="AA1930" s="4" t="str">
        <f>VLOOKUP(T1930&amp;"-"&amp;Z1930,Sheet4!$W$2:$AA$1100,3,FALSE)</f>
        <v>Santa Cruz de la Sierra</v>
      </c>
      <c r="AB1930" s="4">
        <f>VLOOKUP(T1930&amp;"-"&amp;Z1930,Sheet4!$W$2:$AA$1100,4,FALSE)</f>
        <v>-17.8</v>
      </c>
      <c r="AC1930" s="4">
        <f>VLOOKUP(T1930&amp;"-"&amp;Z1930,Sheet4!$W$2:$AA$1100,5,FALSE)</f>
        <v>-63.166670000000003</v>
      </c>
    </row>
    <row r="1931" spans="1:29">
      <c r="A1931" s="6">
        <v>40860</v>
      </c>
      <c r="B1931" s="7">
        <v>0.75009259259259264</v>
      </c>
      <c r="C1931" s="4" t="s">
        <v>1213</v>
      </c>
      <c r="D1931" s="4" t="s">
        <v>1218</v>
      </c>
      <c r="E1931" s="4" t="s">
        <v>31</v>
      </c>
      <c r="F1931" s="4">
        <v>1</v>
      </c>
      <c r="G1931" s="4">
        <v>1</v>
      </c>
      <c r="H1931" s="4">
        <v>1</v>
      </c>
      <c r="I1931" s="4">
        <v>1</v>
      </c>
      <c r="J1931" s="4">
        <v>1</v>
      </c>
      <c r="K1931" s="4">
        <v>1</v>
      </c>
      <c r="L1931" s="4">
        <v>1</v>
      </c>
      <c r="M1931" s="4">
        <v>1</v>
      </c>
      <c r="N1931" s="4">
        <v>1</v>
      </c>
      <c r="O1931" s="4">
        <v>0</v>
      </c>
      <c r="P1931" s="4">
        <v>0</v>
      </c>
      <c r="Q1931" s="9">
        <f t="shared" si="92"/>
        <v>3.5798611111111107E-2</v>
      </c>
      <c r="R1931" s="4">
        <f t="shared" si="90"/>
        <v>40860.750092592592</v>
      </c>
      <c r="S1931" s="4">
        <v>0.58192403678428595</v>
      </c>
      <c r="T1931" s="4" t="str">
        <f>VLOOKUP(E1931,Sheet2!$A$2:$E$137,5,FALSE)</f>
        <v>ES</v>
      </c>
      <c r="U1931" s="4">
        <f>VLOOKUP($T1931,Sheet4!$H$1106:$M$1351,surveys!U$1+1,FALSE)</f>
        <v>0.46058089642806016</v>
      </c>
      <c r="V1931" s="4">
        <f>VLOOKUP($T1931,Sheet4!$H$1106:$M$1351,surveys!V$1+1,FALSE)</f>
        <v>0.68996105930901486</v>
      </c>
      <c r="W1931" s="4">
        <f>VLOOKUP($T1931,Sheet4!$H$1106:$M$1351,surveys!W$1+1,FALSE)</f>
        <v>0.80513768719908241</v>
      </c>
      <c r="X1931" s="4">
        <f>VLOOKUP($T1931,Sheet4!$H$1106:$M$1351,surveys!X$1+1,FALSE)</f>
        <v>0.90461214064594464</v>
      </c>
      <c r="Y1931" s="4">
        <f>VLOOKUP($T1931,Sheet4!$H$1106:$M$1351,surveys!Y$1+1,FALSE)</f>
        <v>1</v>
      </c>
      <c r="Z1931" s="4">
        <f t="shared" si="91"/>
        <v>2</v>
      </c>
      <c r="AA1931" s="4" t="str">
        <f>VLOOKUP(T1931&amp;"-"&amp;Z1931,Sheet4!$W$2:$AA$1100,3,FALSE)</f>
        <v>Barcelona</v>
      </c>
      <c r="AB1931" s="4">
        <f>VLOOKUP(T1931&amp;"-"&amp;Z1931,Sheet4!$W$2:$AA$1100,4,FALSE)</f>
        <v>41.38879</v>
      </c>
      <c r="AC1931" s="4">
        <f>VLOOKUP(T1931&amp;"-"&amp;Z1931,Sheet4!$W$2:$AA$1100,5,FALSE)</f>
        <v>2.1589900000000002</v>
      </c>
    </row>
    <row r="1932" spans="1:29">
      <c r="A1932" s="6">
        <v>40860</v>
      </c>
      <c r="B1932" s="7">
        <v>0.8081828703703704</v>
      </c>
      <c r="C1932" s="4" t="s">
        <v>1215</v>
      </c>
      <c r="D1932" s="4" t="s">
        <v>1214</v>
      </c>
      <c r="E1932" s="4" t="s">
        <v>31</v>
      </c>
      <c r="F1932" s="4">
        <v>5</v>
      </c>
      <c r="G1932" s="4">
        <v>5</v>
      </c>
      <c r="H1932" s="4">
        <v>5</v>
      </c>
      <c r="I1932" s="4">
        <v>5</v>
      </c>
      <c r="J1932" s="4">
        <v>5</v>
      </c>
      <c r="K1932" s="4">
        <v>5</v>
      </c>
      <c r="L1932" s="4">
        <v>5</v>
      </c>
      <c r="M1932" s="4">
        <v>5</v>
      </c>
      <c r="N1932" s="4">
        <v>5</v>
      </c>
      <c r="O1932" s="4">
        <v>5</v>
      </c>
      <c r="P1932" s="4">
        <v>5</v>
      </c>
      <c r="Q1932" s="9">
        <f t="shared" si="92"/>
        <v>5.9837962962962961E-3</v>
      </c>
      <c r="R1932" s="4">
        <f t="shared" si="90"/>
        <v>40860.808182870373</v>
      </c>
      <c r="S1932" s="4">
        <v>0.50833237120146713</v>
      </c>
      <c r="T1932" s="4" t="str">
        <f>VLOOKUP(E1932,Sheet2!$A$2:$E$137,5,FALSE)</f>
        <v>ES</v>
      </c>
      <c r="U1932" s="4">
        <f>VLOOKUP($T1932,Sheet4!$H$1106:$M$1351,surveys!U$1+1,FALSE)</f>
        <v>0.46058089642806016</v>
      </c>
      <c r="V1932" s="4">
        <f>VLOOKUP($T1932,Sheet4!$H$1106:$M$1351,surveys!V$1+1,FALSE)</f>
        <v>0.68996105930901486</v>
      </c>
      <c r="W1932" s="4">
        <f>VLOOKUP($T1932,Sheet4!$H$1106:$M$1351,surveys!W$1+1,FALSE)</f>
        <v>0.80513768719908241</v>
      </c>
      <c r="X1932" s="4">
        <f>VLOOKUP($T1932,Sheet4!$H$1106:$M$1351,surveys!X$1+1,FALSE)</f>
        <v>0.90461214064594464</v>
      </c>
      <c r="Y1932" s="4">
        <f>VLOOKUP($T1932,Sheet4!$H$1106:$M$1351,surveys!Y$1+1,FALSE)</f>
        <v>1</v>
      </c>
      <c r="Z1932" s="4">
        <f t="shared" si="91"/>
        <v>2</v>
      </c>
      <c r="AA1932" s="4" t="str">
        <f>VLOOKUP(T1932&amp;"-"&amp;Z1932,Sheet4!$W$2:$AA$1100,3,FALSE)</f>
        <v>Barcelona</v>
      </c>
      <c r="AB1932" s="4">
        <f>VLOOKUP(T1932&amp;"-"&amp;Z1932,Sheet4!$W$2:$AA$1100,4,FALSE)</f>
        <v>41.38879</v>
      </c>
      <c r="AC1932" s="4">
        <f>VLOOKUP(T1932&amp;"-"&amp;Z1932,Sheet4!$W$2:$AA$1100,5,FALSE)</f>
        <v>2.1589900000000002</v>
      </c>
    </row>
    <row r="1933" spans="1:29">
      <c r="A1933" s="6">
        <v>40860</v>
      </c>
      <c r="B1933" s="7">
        <v>0.90877314814814814</v>
      </c>
      <c r="C1933" s="4" t="s">
        <v>1215</v>
      </c>
      <c r="D1933" s="4" t="s">
        <v>1214</v>
      </c>
      <c r="E1933" s="4" t="s">
        <v>26</v>
      </c>
      <c r="F1933" s="4">
        <v>3</v>
      </c>
      <c r="G1933" s="4">
        <v>3</v>
      </c>
      <c r="H1933" s="4">
        <v>5</v>
      </c>
      <c r="I1933" s="4">
        <v>5</v>
      </c>
      <c r="J1933" s="4">
        <v>5</v>
      </c>
      <c r="K1933" s="4">
        <v>5</v>
      </c>
      <c r="L1933" s="4">
        <v>4</v>
      </c>
      <c r="M1933" s="4">
        <v>5</v>
      </c>
      <c r="N1933" s="4">
        <v>4</v>
      </c>
      <c r="O1933" s="4">
        <v>3</v>
      </c>
      <c r="P1933" s="4">
        <v>5</v>
      </c>
      <c r="Q1933" s="9">
        <f t="shared" si="92"/>
        <v>6.1111111111111114E-3</v>
      </c>
      <c r="R1933" s="4">
        <f t="shared" si="90"/>
        <v>40860.908773148149</v>
      </c>
      <c r="S1933" s="4">
        <v>0.50836657601898705</v>
      </c>
      <c r="T1933" s="4" t="str">
        <f>VLOOKUP(E1933,Sheet2!$A$2:$E$137,5,FALSE)</f>
        <v>DE</v>
      </c>
      <c r="U1933" s="4">
        <f>VLOOKUP($T1933,Sheet4!$H$1106:$M$1351,surveys!U$1+1,FALSE)</f>
        <v>0.42620281948941302</v>
      </c>
      <c r="V1933" s="4">
        <f>VLOOKUP($T1933,Sheet4!$H$1106:$M$1351,surveys!V$1+1,FALSE)</f>
        <v>0.64253089557903176</v>
      </c>
      <c r="W1933" s="4">
        <f>VLOOKUP($T1933,Sheet4!$H$1106:$M$1351,surveys!W$1+1,FALSE)</f>
        <v>0.79931043378760003</v>
      </c>
      <c r="X1933" s="4">
        <f>VLOOKUP($T1933,Sheet4!$H$1106:$M$1351,surveys!X$1+1,FALSE)</f>
        <v>0.91914675697020254</v>
      </c>
      <c r="Y1933" s="4">
        <f>VLOOKUP($T1933,Sheet4!$H$1106:$M$1351,surveys!Y$1+1,FALSE)</f>
        <v>1</v>
      </c>
      <c r="Z1933" s="4">
        <f t="shared" si="91"/>
        <v>2</v>
      </c>
      <c r="AA1933" s="4" t="str">
        <f>VLOOKUP(T1933&amp;"-"&amp;Z1933,Sheet4!$W$2:$AA$1100,3,FALSE)</f>
        <v>Hamburg</v>
      </c>
      <c r="AB1933" s="4">
        <f>VLOOKUP(T1933&amp;"-"&amp;Z1933,Sheet4!$W$2:$AA$1100,4,FALSE)</f>
        <v>53.55</v>
      </c>
      <c r="AC1933" s="4">
        <f>VLOOKUP(T1933&amp;"-"&amp;Z1933,Sheet4!$W$2:$AA$1100,5,FALSE)</f>
        <v>10</v>
      </c>
    </row>
    <row r="1934" spans="1:29">
      <c r="A1934" s="6">
        <v>40860</v>
      </c>
      <c r="B1934" s="7">
        <v>0.50988425925925918</v>
      </c>
      <c r="C1934" s="4" t="s">
        <v>1215</v>
      </c>
      <c r="D1934" s="4"/>
      <c r="E1934" s="4" t="s">
        <v>15</v>
      </c>
      <c r="F1934" s="4">
        <v>1</v>
      </c>
      <c r="G1934" s="4">
        <v>4</v>
      </c>
      <c r="H1934" s="4">
        <v>5</v>
      </c>
      <c r="I1934" s="4">
        <v>3</v>
      </c>
      <c r="J1934" s="4">
        <v>4</v>
      </c>
      <c r="K1934" s="4">
        <v>3</v>
      </c>
      <c r="L1934" s="4">
        <v>1</v>
      </c>
      <c r="M1934" s="4">
        <v>5</v>
      </c>
      <c r="N1934" s="4">
        <v>3</v>
      </c>
      <c r="O1934" s="4">
        <v>5</v>
      </c>
      <c r="P1934" s="4">
        <v>3</v>
      </c>
      <c r="Q1934" s="9">
        <f t="shared" si="92"/>
        <v>6.9328703703703696E-3</v>
      </c>
      <c r="R1934" s="4">
        <f t="shared" si="90"/>
        <v>40860.509884259256</v>
      </c>
      <c r="S1934" s="4">
        <v>0.15710096562736009</v>
      </c>
      <c r="T1934" s="4" t="str">
        <f>VLOOKUP(E1934,Sheet2!$A$2:$E$137,5,FALSE)</f>
        <v>US</v>
      </c>
      <c r="U1934" s="4">
        <f>VLOOKUP($T1934,Sheet4!$H$1106:$M$1351,surveys!U$1+1,FALSE)</f>
        <v>0.42883768204388006</v>
      </c>
      <c r="V1934" s="4">
        <f>VLOOKUP($T1934,Sheet4!$H$1106:$M$1351,surveys!V$1+1,FALSE)</f>
        <v>0.62778475709586301</v>
      </c>
      <c r="W1934" s="4">
        <f>VLOOKUP($T1934,Sheet4!$H$1106:$M$1351,surveys!W$1+1,FALSE)</f>
        <v>0.76918600378409652</v>
      </c>
      <c r="X1934" s="4">
        <f>VLOOKUP($T1934,Sheet4!$H$1106:$M$1351,surveys!X$1+1,FALSE)</f>
        <v>0.88987045221102745</v>
      </c>
      <c r="Y1934" s="4">
        <f>VLOOKUP($T1934,Sheet4!$H$1106:$M$1351,surveys!Y$1+1,FALSE)</f>
        <v>1</v>
      </c>
      <c r="Z1934" s="4">
        <f t="shared" si="91"/>
        <v>1</v>
      </c>
      <c r="AA1934" s="4" t="str">
        <f>VLOOKUP(T1934&amp;"-"&amp;Z1934,Sheet4!$W$2:$AA$1100,3,FALSE)</f>
        <v>New York City</v>
      </c>
      <c r="AB1934" s="4">
        <f>VLOOKUP(T1934&amp;"-"&amp;Z1934,Sheet4!$W$2:$AA$1100,4,FALSE)</f>
        <v>40.714269999999999</v>
      </c>
      <c r="AC1934" s="4">
        <f>VLOOKUP(T1934&amp;"-"&amp;Z1934,Sheet4!$W$2:$AA$1100,5,FALSE)</f>
        <v>-74.005970000000005</v>
      </c>
    </row>
    <row r="1935" spans="1:29">
      <c r="A1935" s="6">
        <v>40859</v>
      </c>
      <c r="B1935" s="7">
        <v>0.85945601851851849</v>
      </c>
      <c r="C1935" s="4" t="s">
        <v>1215</v>
      </c>
      <c r="D1935" s="4" t="s">
        <v>1217</v>
      </c>
      <c r="E1935" s="4" t="s">
        <v>21</v>
      </c>
      <c r="F1935" s="4">
        <v>4</v>
      </c>
      <c r="G1935" s="4">
        <v>2</v>
      </c>
      <c r="H1935" s="4">
        <v>2</v>
      </c>
      <c r="I1935" s="4">
        <v>3</v>
      </c>
      <c r="J1935" s="4">
        <v>2</v>
      </c>
      <c r="K1935" s="4">
        <v>2</v>
      </c>
      <c r="L1935" s="4">
        <v>2</v>
      </c>
      <c r="M1935" s="4">
        <v>2</v>
      </c>
      <c r="N1935" s="4">
        <v>4</v>
      </c>
      <c r="O1935" s="4">
        <v>1</v>
      </c>
      <c r="P1935" s="4">
        <v>2</v>
      </c>
      <c r="Q1935" s="9">
        <f t="shared" si="92"/>
        <v>4.1180555555555554E-2</v>
      </c>
      <c r="R1935" s="4">
        <f t="shared" si="90"/>
        <v>40859.859456018516</v>
      </c>
      <c r="S1935" s="4">
        <v>0.68062219745645436</v>
      </c>
      <c r="T1935" s="4" t="str">
        <f>VLOOKUP(E1935,Sheet2!$A$2:$E$137,5,FALSE)</f>
        <v>MX</v>
      </c>
      <c r="U1935" s="4">
        <f>VLOOKUP($T1935,Sheet4!$H$1106:$M$1351,surveys!U$1+1,FALSE)</f>
        <v>0.64192227588837014</v>
      </c>
      <c r="V1935" s="4">
        <f>VLOOKUP($T1935,Sheet4!$H$1106:$M$1351,surveys!V$1+1,FALSE)</f>
        <v>0.73699712700692854</v>
      </c>
      <c r="W1935" s="4">
        <f>VLOOKUP($T1935,Sheet4!$H$1106:$M$1351,surveys!W$1+1,FALSE)</f>
        <v>0.83130642446864456</v>
      </c>
      <c r="X1935" s="4">
        <f>VLOOKUP($T1935,Sheet4!$H$1106:$M$1351,surveys!X$1+1,FALSE)</f>
        <v>0.91696724211461977</v>
      </c>
      <c r="Y1935" s="4">
        <f>VLOOKUP($T1935,Sheet4!$H$1106:$M$1351,surveys!Y$1+1,FALSE)</f>
        <v>1</v>
      </c>
      <c r="Z1935" s="4">
        <f t="shared" si="91"/>
        <v>2</v>
      </c>
      <c r="AA1935" s="4" t="str">
        <f>VLOOKUP(T1935&amp;"-"&amp;Z1935,Sheet4!$W$2:$AA$1100,3,FALSE)</f>
        <v>Iztapalapa</v>
      </c>
      <c r="AB1935" s="4">
        <f>VLOOKUP(T1935&amp;"-"&amp;Z1935,Sheet4!$W$2:$AA$1100,4,FALSE)</f>
        <v>19.351109999999998</v>
      </c>
      <c r="AC1935" s="4">
        <f>VLOOKUP(T1935&amp;"-"&amp;Z1935,Sheet4!$W$2:$AA$1100,5,FALSE)</f>
        <v>-99.051940000000002</v>
      </c>
    </row>
    <row r="1936" spans="1:29">
      <c r="A1936" s="6">
        <v>40859</v>
      </c>
      <c r="B1936" s="7">
        <v>0.22021990740740741</v>
      </c>
      <c r="C1936" s="4" t="s">
        <v>1215</v>
      </c>
      <c r="D1936" s="4" t="s">
        <v>1217</v>
      </c>
      <c r="E1936" s="4" t="s">
        <v>116</v>
      </c>
      <c r="F1936" s="4">
        <v>4</v>
      </c>
      <c r="G1936" s="4">
        <v>4</v>
      </c>
      <c r="H1936" s="4">
        <v>3</v>
      </c>
      <c r="I1936" s="4">
        <v>2</v>
      </c>
      <c r="J1936" s="4">
        <v>4</v>
      </c>
      <c r="K1936" s="4">
        <v>4</v>
      </c>
      <c r="L1936" s="4">
        <v>2</v>
      </c>
      <c r="M1936" s="4">
        <v>3</v>
      </c>
      <c r="N1936" s="4">
        <v>1</v>
      </c>
      <c r="O1936" s="4">
        <v>1</v>
      </c>
      <c r="P1936" s="4">
        <v>3</v>
      </c>
      <c r="Q1936" s="9">
        <f t="shared" si="92"/>
        <v>1.3969907407407408E-2</v>
      </c>
      <c r="R1936" s="4">
        <f t="shared" si="90"/>
        <v>40859.220219907409</v>
      </c>
      <c r="S1936" s="4">
        <v>0.92224548920344684</v>
      </c>
      <c r="T1936" s="4" t="str">
        <f>VLOOKUP(E1936,Sheet2!$A$2:$E$137,5,FALSE)</f>
        <v>RO</v>
      </c>
      <c r="U1936" s="4">
        <f>VLOOKUP($T1936,Sheet4!$H$1106:$M$1351,surveys!U$1+1,FALSE)</f>
        <v>0.59951742353350723</v>
      </c>
      <c r="V1936" s="4">
        <f>VLOOKUP($T1936,Sheet4!$H$1106:$M$1351,surveys!V$1+1,FALSE)</f>
        <v>0.70108268313792865</v>
      </c>
      <c r="W1936" s="4">
        <f>VLOOKUP($T1936,Sheet4!$H$1106:$M$1351,surveys!W$1+1,FALSE)</f>
        <v>0.80224425203841443</v>
      </c>
      <c r="X1936" s="4">
        <f>VLOOKUP($T1936,Sheet4!$H$1106:$M$1351,surveys!X$1+1,FALSE)</f>
        <v>0.90286447936993586</v>
      </c>
      <c r="Y1936" s="4">
        <f>VLOOKUP($T1936,Sheet4!$H$1106:$M$1351,surveys!Y$1+1,FALSE)</f>
        <v>1</v>
      </c>
      <c r="Z1936" s="4">
        <f t="shared" si="91"/>
        <v>5</v>
      </c>
      <c r="AA1936" s="4" t="str">
        <f>VLOOKUP(T1936&amp;"-"&amp;Z1936,Sheet4!$W$2:$AA$1100,3,FALSE)</f>
        <v>Craiova</v>
      </c>
      <c r="AB1936" s="4">
        <f>VLOOKUP(T1936&amp;"-"&amp;Z1936,Sheet4!$W$2:$AA$1100,4,FALSE)</f>
        <v>44.316670000000002</v>
      </c>
      <c r="AC1936" s="4">
        <f>VLOOKUP(T1936&amp;"-"&amp;Z1936,Sheet4!$W$2:$AA$1100,5,FALSE)</f>
        <v>23.8</v>
      </c>
    </row>
    <row r="1937" spans="1:29">
      <c r="A1937" s="6">
        <v>40859</v>
      </c>
      <c r="B1937" s="7">
        <v>0.62711805555555555</v>
      </c>
      <c r="C1937" s="4" t="s">
        <v>1215</v>
      </c>
      <c r="D1937" s="4" t="s">
        <v>1216</v>
      </c>
      <c r="E1937" s="4" t="s">
        <v>15</v>
      </c>
      <c r="F1937" s="4">
        <v>1</v>
      </c>
      <c r="G1937" s="4">
        <v>1</v>
      </c>
      <c r="H1937" s="4">
        <v>1</v>
      </c>
      <c r="I1937" s="4">
        <v>5</v>
      </c>
      <c r="J1937" s="4">
        <v>5</v>
      </c>
      <c r="K1937" s="4">
        <v>5</v>
      </c>
      <c r="L1937" s="4">
        <v>5</v>
      </c>
      <c r="M1937" s="4">
        <v>5</v>
      </c>
      <c r="N1937" s="4">
        <v>5</v>
      </c>
      <c r="O1937" s="4">
        <v>5</v>
      </c>
      <c r="P1937" s="4">
        <v>4</v>
      </c>
      <c r="Q1937" s="9">
        <f t="shared" si="92"/>
        <v>1.9398148148148147E-2</v>
      </c>
      <c r="R1937" s="4">
        <f t="shared" si="90"/>
        <v>40859.627118055556</v>
      </c>
      <c r="S1937" s="4">
        <v>0.39579115300255374</v>
      </c>
      <c r="T1937" s="4" t="str">
        <f>VLOOKUP(E1937,Sheet2!$A$2:$E$137,5,FALSE)</f>
        <v>US</v>
      </c>
      <c r="U1937" s="4">
        <f>VLOOKUP($T1937,Sheet4!$H$1106:$M$1351,surveys!U$1+1,FALSE)</f>
        <v>0.42883768204388006</v>
      </c>
      <c r="V1937" s="4">
        <f>VLOOKUP($T1937,Sheet4!$H$1106:$M$1351,surveys!V$1+1,FALSE)</f>
        <v>0.62778475709586301</v>
      </c>
      <c r="W1937" s="4">
        <f>VLOOKUP($T1937,Sheet4!$H$1106:$M$1351,surveys!W$1+1,FALSE)</f>
        <v>0.76918600378409652</v>
      </c>
      <c r="X1937" s="4">
        <f>VLOOKUP($T1937,Sheet4!$H$1106:$M$1351,surveys!X$1+1,FALSE)</f>
        <v>0.88987045221102745</v>
      </c>
      <c r="Y1937" s="4">
        <f>VLOOKUP($T1937,Sheet4!$H$1106:$M$1351,surveys!Y$1+1,FALSE)</f>
        <v>1</v>
      </c>
      <c r="Z1937" s="4">
        <f t="shared" si="91"/>
        <v>1</v>
      </c>
      <c r="AA1937" s="4" t="str">
        <f>VLOOKUP(T1937&amp;"-"&amp;Z1937,Sheet4!$W$2:$AA$1100,3,FALSE)</f>
        <v>New York City</v>
      </c>
      <c r="AB1937" s="4">
        <f>VLOOKUP(T1937&amp;"-"&amp;Z1937,Sheet4!$W$2:$AA$1100,4,FALSE)</f>
        <v>40.714269999999999</v>
      </c>
      <c r="AC1937" s="4">
        <f>VLOOKUP(T1937&amp;"-"&amp;Z1937,Sheet4!$W$2:$AA$1100,5,FALSE)</f>
        <v>-74.005970000000005</v>
      </c>
    </row>
    <row r="1938" spans="1:29">
      <c r="A1938" s="6">
        <v>40859</v>
      </c>
      <c r="B1938" s="7">
        <v>0.52351851851851849</v>
      </c>
      <c r="C1938" s="4" t="s">
        <v>1215</v>
      </c>
      <c r="D1938" s="4" t="s">
        <v>1216</v>
      </c>
      <c r="E1938" s="4" t="s">
        <v>85</v>
      </c>
      <c r="F1938" s="4">
        <v>1</v>
      </c>
      <c r="G1938" s="4">
        <v>1</v>
      </c>
      <c r="H1938" s="4">
        <v>1</v>
      </c>
      <c r="I1938" s="4">
        <v>1</v>
      </c>
      <c r="J1938" s="4">
        <v>1</v>
      </c>
      <c r="K1938" s="4">
        <v>1</v>
      </c>
      <c r="L1938" s="4">
        <v>1</v>
      </c>
      <c r="M1938" s="4">
        <v>1</v>
      </c>
      <c r="N1938" s="4">
        <v>1</v>
      </c>
      <c r="O1938" s="4">
        <v>1</v>
      </c>
      <c r="P1938" s="4">
        <v>1</v>
      </c>
      <c r="Q1938" s="9">
        <f t="shared" si="92"/>
        <v>1.6180555555555556E-2</v>
      </c>
      <c r="R1938" s="4">
        <f t="shared" si="90"/>
        <v>40859.523518518516</v>
      </c>
      <c r="S1938" s="4">
        <v>0.84979369141900207</v>
      </c>
      <c r="T1938" s="4" t="str">
        <f>VLOOKUP(E1938,Sheet2!$A$2:$E$137,5,FALSE)</f>
        <v>PL</v>
      </c>
      <c r="U1938" s="4">
        <f>VLOOKUP($T1938,Sheet4!$H$1106:$M$1351,surveys!U$1+1,FALSE)</f>
        <v>0.38412692394750031</v>
      </c>
      <c r="V1938" s="4">
        <f>VLOOKUP($T1938,Sheet4!$H$1106:$M$1351,surveys!V$1+1,FALSE)</f>
        <v>0.55761422047220277</v>
      </c>
      <c r="W1938" s="4">
        <f>VLOOKUP($T1938,Sheet4!$H$1106:$M$1351,surveys!W$1+1,FALSE)</f>
        <v>0.72800866765105254</v>
      </c>
      <c r="X1938" s="4">
        <f>VLOOKUP($T1938,Sheet4!$H$1106:$M$1351,surveys!X$1+1,FALSE)</f>
        <v>0.87128691644612766</v>
      </c>
      <c r="Y1938" s="4">
        <f>VLOOKUP($T1938,Sheet4!$H$1106:$M$1351,surveys!Y$1+1,FALSE)</f>
        <v>1</v>
      </c>
      <c r="Z1938" s="4">
        <f t="shared" si="91"/>
        <v>4</v>
      </c>
      <c r="AA1938" s="4" t="str">
        <f>VLOOKUP(T1938&amp;"-"&amp;Z1938,Sheet4!$W$2:$AA$1100,3,FALSE)</f>
        <v>Wroclaw</v>
      </c>
      <c r="AB1938" s="4">
        <f>VLOOKUP(T1938&amp;"-"&amp;Z1938,Sheet4!$W$2:$AA$1100,4,FALSE)</f>
        <v>51.1</v>
      </c>
      <c r="AC1938" s="4">
        <f>VLOOKUP(T1938&amp;"-"&amp;Z1938,Sheet4!$W$2:$AA$1100,5,FALSE)</f>
        <v>17.033329999999999</v>
      </c>
    </row>
    <row r="1939" spans="1:29">
      <c r="A1939" s="6">
        <v>40859</v>
      </c>
      <c r="B1939" s="7">
        <v>0.84249999999999992</v>
      </c>
      <c r="C1939" s="4" t="s">
        <v>1213</v>
      </c>
      <c r="D1939" s="4" t="s">
        <v>1218</v>
      </c>
      <c r="E1939" s="4" t="s">
        <v>11</v>
      </c>
      <c r="F1939" s="4">
        <v>3</v>
      </c>
      <c r="G1939" s="4">
        <v>3</v>
      </c>
      <c r="H1939" s="4">
        <v>3</v>
      </c>
      <c r="I1939" s="4">
        <v>3</v>
      </c>
      <c r="J1939" s="4">
        <v>3</v>
      </c>
      <c r="K1939" s="4">
        <v>2</v>
      </c>
      <c r="L1939" s="4">
        <v>1</v>
      </c>
      <c r="M1939" s="4">
        <v>4</v>
      </c>
      <c r="N1939" s="4">
        <v>4</v>
      </c>
      <c r="O1939" s="4">
        <v>5</v>
      </c>
      <c r="P1939" s="4">
        <v>3</v>
      </c>
      <c r="Q1939" s="9">
        <f t="shared" si="92"/>
        <v>2.9456018518518517E-2</v>
      </c>
      <c r="R1939" s="4">
        <f t="shared" si="90"/>
        <v>40859.842499999999</v>
      </c>
      <c r="S1939" s="4">
        <v>9.7108656868511112E-2</v>
      </c>
      <c r="T1939" s="4" t="str">
        <f>VLOOKUP(E1939,Sheet2!$A$2:$E$137,5,FALSE)</f>
        <v>FR</v>
      </c>
      <c r="U1939" s="4">
        <f>VLOOKUP($T1939,Sheet4!$H$1106:$M$1351,surveys!U$1+1,FALSE)</f>
        <v>0.51193913659220647</v>
      </c>
      <c r="V1939" s="4">
        <f>VLOOKUP($T1939,Sheet4!$H$1106:$M$1351,surveys!V$1+1,FALSE)</f>
        <v>0.70220575033861143</v>
      </c>
      <c r="W1939" s="4">
        <f>VLOOKUP($T1939,Sheet4!$H$1106:$M$1351,surveys!W$1+1,FALSE)</f>
        <v>0.81527182039156842</v>
      </c>
      <c r="X1939" s="4">
        <f>VLOOKUP($T1939,Sheet4!$H$1106:$M$1351,surveys!X$1+1,FALSE)</f>
        <v>0.91893911792009964</v>
      </c>
      <c r="Y1939" s="4">
        <f>VLOOKUP($T1939,Sheet4!$H$1106:$M$1351,surveys!Y$1+1,FALSE)</f>
        <v>1</v>
      </c>
      <c r="Z1939" s="4">
        <f t="shared" si="91"/>
        <v>1</v>
      </c>
      <c r="AA1939" s="4" t="str">
        <f>VLOOKUP(T1939&amp;"-"&amp;Z1939,Sheet4!$W$2:$AA$1100,3,FALSE)</f>
        <v>Paris</v>
      </c>
      <c r="AB1939" s="4">
        <f>VLOOKUP(T1939&amp;"-"&amp;Z1939,Sheet4!$W$2:$AA$1100,4,FALSE)</f>
        <v>48.853409999999997</v>
      </c>
      <c r="AC1939" s="4">
        <f>VLOOKUP(T1939&amp;"-"&amp;Z1939,Sheet4!$W$2:$AA$1100,5,FALSE)</f>
        <v>2.3488000000000002</v>
      </c>
    </row>
    <row r="1940" spans="1:29">
      <c r="A1940" s="6">
        <v>40859</v>
      </c>
      <c r="B1940" s="7">
        <v>0.6018634259259259</v>
      </c>
      <c r="C1940" s="4" t="s">
        <v>1213</v>
      </c>
      <c r="D1940" s="4" t="s">
        <v>1214</v>
      </c>
      <c r="E1940" s="4" t="s">
        <v>72</v>
      </c>
      <c r="F1940" s="4">
        <v>3</v>
      </c>
      <c r="G1940" s="4">
        <v>2</v>
      </c>
      <c r="H1940" s="4">
        <v>3</v>
      </c>
      <c r="I1940" s="4">
        <v>4</v>
      </c>
      <c r="J1940" s="4">
        <v>4</v>
      </c>
      <c r="K1940" s="4">
        <v>5</v>
      </c>
      <c r="L1940" s="4">
        <v>3</v>
      </c>
      <c r="M1940" s="4">
        <v>4</v>
      </c>
      <c r="N1940" s="4">
        <v>5</v>
      </c>
      <c r="O1940" s="4">
        <v>4</v>
      </c>
      <c r="P1940" s="4">
        <v>5</v>
      </c>
      <c r="Q1940" s="9">
        <f t="shared" si="92"/>
        <v>9.9537037037037042E-4</v>
      </c>
      <c r="R1940" s="4">
        <f t="shared" si="90"/>
        <v>40859.601863425924</v>
      </c>
      <c r="S1940" s="4">
        <v>0.63429142897848223</v>
      </c>
      <c r="T1940" s="4" t="str">
        <f>VLOOKUP(E1940,Sheet2!$A$2:$E$137,5,FALSE)</f>
        <v>DK</v>
      </c>
      <c r="U1940" s="4">
        <f>VLOOKUP($T1940,Sheet4!$H$1106:$M$1351,surveys!U$1+1,FALSE)</f>
        <v>0.65757590439736768</v>
      </c>
      <c r="V1940" s="4">
        <f>VLOOKUP($T1940,Sheet4!$H$1106:$M$1351,surveys!V$1+1,FALSE)</f>
        <v>0.79298313615622928</v>
      </c>
      <c r="W1940" s="4">
        <f>VLOOKUP($T1940,Sheet4!$H$1106:$M$1351,surveys!W$1+1,FALSE)</f>
        <v>0.87616574847022677</v>
      </c>
      <c r="X1940" s="4">
        <f>VLOOKUP($T1940,Sheet4!$H$1106:$M$1351,surveys!X$1+1,FALSE)</f>
        <v>0.94583220518199096</v>
      </c>
      <c r="Y1940" s="4">
        <f>VLOOKUP($T1940,Sheet4!$H$1106:$M$1351,surveys!Y$1+1,FALSE)</f>
        <v>1</v>
      </c>
      <c r="Z1940" s="4">
        <f t="shared" si="91"/>
        <v>1</v>
      </c>
      <c r="AA1940" s="4" t="str">
        <f>VLOOKUP(T1940&amp;"-"&amp;Z1940,Sheet4!$W$2:$AA$1100,3,FALSE)</f>
        <v>Copenhagen</v>
      </c>
      <c r="AB1940" s="4">
        <f>VLOOKUP(T1940&amp;"-"&amp;Z1940,Sheet4!$W$2:$AA$1100,4,FALSE)</f>
        <v>55.675939999999997</v>
      </c>
      <c r="AC1940" s="4">
        <f>VLOOKUP(T1940&amp;"-"&amp;Z1940,Sheet4!$W$2:$AA$1100,5,FALSE)</f>
        <v>12.565530000000001</v>
      </c>
    </row>
    <row r="1941" spans="1:29">
      <c r="A1941" s="6">
        <v>40859</v>
      </c>
      <c r="B1941" s="7">
        <v>0.60940972222222223</v>
      </c>
      <c r="C1941" s="4" t="s">
        <v>1213</v>
      </c>
      <c r="D1941" s="4" t="s">
        <v>1214</v>
      </c>
      <c r="E1941" s="4" t="s">
        <v>123</v>
      </c>
      <c r="F1941" s="4">
        <v>5</v>
      </c>
      <c r="G1941" s="4">
        <v>5</v>
      </c>
      <c r="H1941" s="4">
        <v>5</v>
      </c>
      <c r="I1941" s="4">
        <v>5</v>
      </c>
      <c r="J1941" s="4">
        <v>5</v>
      </c>
      <c r="K1941" s="4">
        <v>5</v>
      </c>
      <c r="L1941" s="4">
        <v>5</v>
      </c>
      <c r="M1941" s="4">
        <v>5</v>
      </c>
      <c r="N1941" s="4">
        <v>5</v>
      </c>
      <c r="O1941" s="4">
        <v>5</v>
      </c>
      <c r="P1941" s="4">
        <v>5</v>
      </c>
      <c r="Q1941" s="9">
        <f t="shared" si="92"/>
        <v>6.5046296296296302E-3</v>
      </c>
      <c r="R1941" s="4">
        <f t="shared" si="90"/>
        <v>40859.609409722223</v>
      </c>
      <c r="S1941" s="4">
        <v>0.39151902574917496</v>
      </c>
      <c r="T1941" s="4" t="str">
        <f>VLOOKUP(E1941,Sheet2!$A$2:$E$137,5,FALSE)</f>
        <v>IN</v>
      </c>
      <c r="U1941" s="4">
        <f>VLOOKUP($T1941,Sheet4!$H$1106:$M$1351,surveys!U$1+1,FALSE)</f>
        <v>0.33680245405102799</v>
      </c>
      <c r="V1941" s="4">
        <f>VLOOKUP($T1941,Sheet4!$H$1106:$M$1351,surveys!V$1+1,FALSE)</f>
        <v>0.62679773153769558</v>
      </c>
      <c r="W1941" s="4">
        <f>VLOOKUP($T1941,Sheet4!$H$1106:$M$1351,surveys!W$1+1,FALSE)</f>
        <v>0.7622435059072814</v>
      </c>
      <c r="X1941" s="4">
        <f>VLOOKUP($T1941,Sheet4!$H$1106:$M$1351,surveys!X$1+1,FALSE)</f>
        <v>0.88514646425564791</v>
      </c>
      <c r="Y1941" s="4">
        <f>VLOOKUP($T1941,Sheet4!$H$1106:$M$1351,surveys!Y$1+1,FALSE)</f>
        <v>1</v>
      </c>
      <c r="Z1941" s="4">
        <f t="shared" si="91"/>
        <v>2</v>
      </c>
      <c r="AA1941" s="4" t="str">
        <f>VLOOKUP(T1941&amp;"-"&amp;Z1941,Sheet4!$W$2:$AA$1100,3,FALSE)</f>
        <v>Delhi</v>
      </c>
      <c r="AB1941" s="4">
        <f>VLOOKUP(T1941&amp;"-"&amp;Z1941,Sheet4!$W$2:$AA$1100,4,FALSE)</f>
        <v>28.66667</v>
      </c>
      <c r="AC1941" s="4">
        <f>VLOOKUP(T1941&amp;"-"&amp;Z1941,Sheet4!$W$2:$AA$1100,5,FALSE)</f>
        <v>77.216669999999993</v>
      </c>
    </row>
    <row r="1942" spans="1:29">
      <c r="A1942" s="6">
        <v>40859</v>
      </c>
      <c r="B1942" s="7">
        <v>0.7273842592592592</v>
      </c>
      <c r="C1942" s="4" t="s">
        <v>1215</v>
      </c>
      <c r="D1942" s="4" t="s">
        <v>1216</v>
      </c>
      <c r="E1942" s="4" t="s">
        <v>72</v>
      </c>
      <c r="F1942" s="4">
        <v>4</v>
      </c>
      <c r="G1942" s="4">
        <v>3</v>
      </c>
      <c r="H1942" s="4">
        <v>5</v>
      </c>
      <c r="I1942" s="4">
        <v>4</v>
      </c>
      <c r="J1942" s="4">
        <v>5</v>
      </c>
      <c r="K1942" s="4">
        <v>4</v>
      </c>
      <c r="L1942" s="4">
        <v>5</v>
      </c>
      <c r="M1942" s="4">
        <v>4</v>
      </c>
      <c r="N1942" s="4">
        <v>4</v>
      </c>
      <c r="O1942" s="4">
        <v>2</v>
      </c>
      <c r="P1942" s="4">
        <v>5</v>
      </c>
      <c r="Q1942" s="9">
        <f t="shared" si="92"/>
        <v>1.9432870370370371E-2</v>
      </c>
      <c r="R1942" s="4">
        <f t="shared" si="90"/>
        <v>40859.727384259262</v>
      </c>
      <c r="S1942" s="4">
        <v>0.65505556799143339</v>
      </c>
      <c r="T1942" s="4" t="str">
        <f>VLOOKUP(E1942,Sheet2!$A$2:$E$137,5,FALSE)</f>
        <v>DK</v>
      </c>
      <c r="U1942" s="4">
        <f>VLOOKUP($T1942,Sheet4!$H$1106:$M$1351,surveys!U$1+1,FALSE)</f>
        <v>0.65757590439736768</v>
      </c>
      <c r="V1942" s="4">
        <f>VLOOKUP($T1942,Sheet4!$H$1106:$M$1351,surveys!V$1+1,FALSE)</f>
        <v>0.79298313615622928</v>
      </c>
      <c r="W1942" s="4">
        <f>VLOOKUP($T1942,Sheet4!$H$1106:$M$1351,surveys!W$1+1,FALSE)</f>
        <v>0.87616574847022677</v>
      </c>
      <c r="X1942" s="4">
        <f>VLOOKUP($T1942,Sheet4!$H$1106:$M$1351,surveys!X$1+1,FALSE)</f>
        <v>0.94583220518199096</v>
      </c>
      <c r="Y1942" s="4">
        <f>VLOOKUP($T1942,Sheet4!$H$1106:$M$1351,surveys!Y$1+1,FALSE)</f>
        <v>1</v>
      </c>
      <c r="Z1942" s="4">
        <f t="shared" si="91"/>
        <v>1</v>
      </c>
      <c r="AA1942" s="4" t="str">
        <f>VLOOKUP(T1942&amp;"-"&amp;Z1942,Sheet4!$W$2:$AA$1100,3,FALSE)</f>
        <v>Copenhagen</v>
      </c>
      <c r="AB1942" s="4">
        <f>VLOOKUP(T1942&amp;"-"&amp;Z1942,Sheet4!$W$2:$AA$1100,4,FALSE)</f>
        <v>55.675939999999997</v>
      </c>
      <c r="AC1942" s="4">
        <f>VLOOKUP(T1942&amp;"-"&amp;Z1942,Sheet4!$W$2:$AA$1100,5,FALSE)</f>
        <v>12.565530000000001</v>
      </c>
    </row>
    <row r="1943" spans="1:29">
      <c r="A1943" s="6">
        <v>40859</v>
      </c>
      <c r="B1943" s="7">
        <v>0.6372916666666667</v>
      </c>
      <c r="C1943" s="4" t="s">
        <v>1215</v>
      </c>
      <c r="D1943" s="4" t="s">
        <v>1214</v>
      </c>
      <c r="E1943" s="4" t="s">
        <v>11</v>
      </c>
      <c r="F1943" s="4">
        <v>3</v>
      </c>
      <c r="G1943" s="4">
        <v>4</v>
      </c>
      <c r="H1943" s="4">
        <v>5</v>
      </c>
      <c r="I1943" s="4">
        <v>3</v>
      </c>
      <c r="J1943" s="4">
        <v>4</v>
      </c>
      <c r="K1943" s="4">
        <v>5</v>
      </c>
      <c r="L1943" s="4">
        <v>4</v>
      </c>
      <c r="M1943" s="4">
        <v>4</v>
      </c>
      <c r="N1943" s="4">
        <v>5</v>
      </c>
      <c r="O1943" s="4">
        <v>3</v>
      </c>
      <c r="P1943" s="4">
        <v>4</v>
      </c>
      <c r="Q1943" s="9">
        <f t="shared" si="92"/>
        <v>2.6469907407407411E-2</v>
      </c>
      <c r="R1943" s="4">
        <f t="shared" si="90"/>
        <v>40859.637291666666</v>
      </c>
      <c r="S1943" s="4">
        <v>0.24415442131368503</v>
      </c>
      <c r="T1943" s="4" t="str">
        <f>VLOOKUP(E1943,Sheet2!$A$2:$E$137,5,FALSE)</f>
        <v>FR</v>
      </c>
      <c r="U1943" s="4">
        <f>VLOOKUP($T1943,Sheet4!$H$1106:$M$1351,surveys!U$1+1,FALSE)</f>
        <v>0.51193913659220647</v>
      </c>
      <c r="V1943" s="4">
        <f>VLOOKUP($T1943,Sheet4!$H$1106:$M$1351,surveys!V$1+1,FALSE)</f>
        <v>0.70220575033861143</v>
      </c>
      <c r="W1943" s="4">
        <f>VLOOKUP($T1943,Sheet4!$H$1106:$M$1351,surveys!W$1+1,FALSE)</f>
        <v>0.81527182039156842</v>
      </c>
      <c r="X1943" s="4">
        <f>VLOOKUP($T1943,Sheet4!$H$1106:$M$1351,surveys!X$1+1,FALSE)</f>
        <v>0.91893911792009964</v>
      </c>
      <c r="Y1943" s="4">
        <f>VLOOKUP($T1943,Sheet4!$H$1106:$M$1351,surveys!Y$1+1,FALSE)</f>
        <v>1</v>
      </c>
      <c r="Z1943" s="4">
        <f t="shared" si="91"/>
        <v>1</v>
      </c>
      <c r="AA1943" s="4" t="str">
        <f>VLOOKUP(T1943&amp;"-"&amp;Z1943,Sheet4!$W$2:$AA$1100,3,FALSE)</f>
        <v>Paris</v>
      </c>
      <c r="AB1943" s="4">
        <f>VLOOKUP(T1943&amp;"-"&amp;Z1943,Sheet4!$W$2:$AA$1100,4,FALSE)</f>
        <v>48.853409999999997</v>
      </c>
      <c r="AC1943" s="4">
        <f>VLOOKUP(T1943&amp;"-"&amp;Z1943,Sheet4!$W$2:$AA$1100,5,FALSE)</f>
        <v>2.3488000000000002</v>
      </c>
    </row>
    <row r="1944" spans="1:29">
      <c r="A1944" s="6">
        <v>40859</v>
      </c>
      <c r="B1944" s="7">
        <v>0.78158564814814813</v>
      </c>
      <c r="C1944" s="4" t="s">
        <v>1213</v>
      </c>
      <c r="D1944" s="4" t="s">
        <v>1218</v>
      </c>
      <c r="E1944" s="4" t="s">
        <v>72</v>
      </c>
      <c r="F1944" s="4">
        <v>4</v>
      </c>
      <c r="G1944" s="4">
        <v>4</v>
      </c>
      <c r="H1944" s="4">
        <v>5</v>
      </c>
      <c r="I1944" s="4">
        <v>5</v>
      </c>
      <c r="J1944" s="4">
        <v>5</v>
      </c>
      <c r="K1944" s="4">
        <v>5</v>
      </c>
      <c r="L1944" s="4">
        <v>5</v>
      </c>
      <c r="M1944" s="4">
        <v>5</v>
      </c>
      <c r="N1944" s="4">
        <v>5</v>
      </c>
      <c r="O1944" s="4">
        <v>4</v>
      </c>
      <c r="P1944" s="4">
        <v>3</v>
      </c>
      <c r="Q1944" s="9">
        <f t="shared" si="92"/>
        <v>5.6805555555555554E-2</v>
      </c>
      <c r="R1944" s="4">
        <f t="shared" si="90"/>
        <v>40859.781585648147</v>
      </c>
      <c r="S1944" s="4">
        <v>0.74573948283000124</v>
      </c>
      <c r="T1944" s="4" t="str">
        <f>VLOOKUP(E1944,Sheet2!$A$2:$E$137,5,FALSE)</f>
        <v>DK</v>
      </c>
      <c r="U1944" s="4">
        <f>VLOOKUP($T1944,Sheet4!$H$1106:$M$1351,surveys!U$1+1,FALSE)</f>
        <v>0.65757590439736768</v>
      </c>
      <c r="V1944" s="4">
        <f>VLOOKUP($T1944,Sheet4!$H$1106:$M$1351,surveys!V$1+1,FALSE)</f>
        <v>0.79298313615622928</v>
      </c>
      <c r="W1944" s="4">
        <f>VLOOKUP($T1944,Sheet4!$H$1106:$M$1351,surveys!W$1+1,FALSE)</f>
        <v>0.87616574847022677</v>
      </c>
      <c r="X1944" s="4">
        <f>VLOOKUP($T1944,Sheet4!$H$1106:$M$1351,surveys!X$1+1,FALSE)</f>
        <v>0.94583220518199096</v>
      </c>
      <c r="Y1944" s="4">
        <f>VLOOKUP($T1944,Sheet4!$H$1106:$M$1351,surveys!Y$1+1,FALSE)</f>
        <v>1</v>
      </c>
      <c r="Z1944" s="4">
        <f t="shared" si="91"/>
        <v>2</v>
      </c>
      <c r="AA1944" s="4" t="str">
        <f>VLOOKUP(T1944&amp;"-"&amp;Z1944,Sheet4!$W$2:$AA$1100,3,FALSE)</f>
        <v>Arhus</v>
      </c>
      <c r="AB1944" s="4">
        <f>VLOOKUP(T1944&amp;"-"&amp;Z1944,Sheet4!$W$2:$AA$1100,4,FALSE)</f>
        <v>56.156739999999999</v>
      </c>
      <c r="AC1944" s="4">
        <f>VLOOKUP(T1944&amp;"-"&amp;Z1944,Sheet4!$W$2:$AA$1100,5,FALSE)</f>
        <v>10.210760000000001</v>
      </c>
    </row>
    <row r="1945" spans="1:29">
      <c r="A1945" s="6">
        <v>40859</v>
      </c>
      <c r="B1945" s="7">
        <v>0.81869212962962967</v>
      </c>
      <c r="C1945" s="4" t="s">
        <v>1215</v>
      </c>
      <c r="D1945" s="4" t="s">
        <v>1216</v>
      </c>
      <c r="E1945" s="4" t="s">
        <v>1223</v>
      </c>
      <c r="F1945" s="4">
        <v>5</v>
      </c>
      <c r="G1945" s="4">
        <v>0</v>
      </c>
      <c r="H1945" s="4">
        <v>0</v>
      </c>
      <c r="I1945" s="4">
        <v>5</v>
      </c>
      <c r="J1945" s="4">
        <v>5</v>
      </c>
      <c r="K1945" s="4">
        <v>5</v>
      </c>
      <c r="L1945" s="4">
        <v>5</v>
      </c>
      <c r="M1945" s="4">
        <v>5</v>
      </c>
      <c r="N1945" s="4">
        <v>5</v>
      </c>
      <c r="O1945" s="4">
        <v>5</v>
      </c>
      <c r="P1945" s="4">
        <v>5</v>
      </c>
      <c r="Q1945" s="9">
        <f t="shared" si="92"/>
        <v>1.3229166666666667E-2</v>
      </c>
      <c r="R1945" s="4">
        <f t="shared" si="90"/>
        <v>40859.818692129629</v>
      </c>
      <c r="S1945" s="4">
        <v>0.2364780464584666</v>
      </c>
      <c r="T1945" s="4" t="str">
        <f>VLOOKUP(E1945,Sheet2!$A$2:$E$137,5,FALSE)</f>
        <v>CN</v>
      </c>
      <c r="U1945" s="4">
        <f>VLOOKUP($T1945,Sheet4!$H$1106:$M$1351,surveys!U$1+1,FALSE)</f>
        <v>0.33972325385332736</v>
      </c>
      <c r="V1945" s="4">
        <f>VLOOKUP($T1945,Sheet4!$H$1106:$M$1351,surveys!V$1+1,FALSE)</f>
        <v>0.53188294944144943</v>
      </c>
      <c r="W1945" s="4">
        <f>VLOOKUP($T1945,Sheet4!$H$1106:$M$1351,surveys!W$1+1,FALSE)</f>
        <v>0.70584550719534345</v>
      </c>
      <c r="X1945" s="4">
        <f>VLOOKUP($T1945,Sheet4!$H$1106:$M$1351,surveys!X$1+1,FALSE)</f>
        <v>0.8721198864785511</v>
      </c>
      <c r="Y1945" s="4">
        <f>VLOOKUP($T1945,Sheet4!$H$1106:$M$1351,surveys!Y$1+1,FALSE)</f>
        <v>1</v>
      </c>
      <c r="Z1945" s="4">
        <f t="shared" si="91"/>
        <v>1</v>
      </c>
      <c r="AA1945" s="4" t="str">
        <f>VLOOKUP(T1945&amp;"-"&amp;Z1945,Sheet4!$W$2:$AA$1100,3,FALSE)</f>
        <v>Shanghai</v>
      </c>
      <c r="AB1945" s="4">
        <f>VLOOKUP(T1945&amp;"-"&amp;Z1945,Sheet4!$W$2:$AA$1100,4,FALSE)</f>
        <v>31.22222</v>
      </c>
      <c r="AC1945" s="4">
        <f>VLOOKUP(T1945&amp;"-"&amp;Z1945,Sheet4!$W$2:$AA$1100,5,FALSE)</f>
        <v>121.45806</v>
      </c>
    </row>
    <row r="1946" spans="1:29">
      <c r="A1946" s="6">
        <v>40859</v>
      </c>
      <c r="B1946" s="7">
        <v>0.84258101851851841</v>
      </c>
      <c r="C1946" s="4" t="s">
        <v>1215</v>
      </c>
      <c r="D1946" s="4" t="s">
        <v>1217</v>
      </c>
      <c r="E1946" s="4" t="s">
        <v>72</v>
      </c>
      <c r="F1946" s="4">
        <v>3</v>
      </c>
      <c r="G1946" s="4">
        <v>2</v>
      </c>
      <c r="H1946" s="4">
        <v>1</v>
      </c>
      <c r="I1946" s="4">
        <v>3</v>
      </c>
      <c r="J1946" s="4">
        <v>4</v>
      </c>
      <c r="K1946" s="4">
        <v>4</v>
      </c>
      <c r="L1946" s="4">
        <v>3</v>
      </c>
      <c r="M1946" s="4">
        <v>5</v>
      </c>
      <c r="N1946" s="4">
        <v>5</v>
      </c>
      <c r="O1946" s="4">
        <v>3</v>
      </c>
      <c r="P1946" s="4">
        <v>4</v>
      </c>
      <c r="Q1946" s="9">
        <f t="shared" si="92"/>
        <v>2.9374999999999998E-2</v>
      </c>
      <c r="R1946" s="4">
        <f t="shared" si="90"/>
        <v>40859.842581018522</v>
      </c>
      <c r="S1946" s="4">
        <v>0.14558366823816993</v>
      </c>
      <c r="T1946" s="4" t="str">
        <f>VLOOKUP(E1946,Sheet2!$A$2:$E$137,5,FALSE)</f>
        <v>DK</v>
      </c>
      <c r="U1946" s="4">
        <f>VLOOKUP($T1946,Sheet4!$H$1106:$M$1351,surveys!U$1+1,FALSE)</f>
        <v>0.65757590439736768</v>
      </c>
      <c r="V1946" s="4">
        <f>VLOOKUP($T1946,Sheet4!$H$1106:$M$1351,surveys!V$1+1,FALSE)</f>
        <v>0.79298313615622928</v>
      </c>
      <c r="W1946" s="4">
        <f>VLOOKUP($T1946,Sheet4!$H$1106:$M$1351,surveys!W$1+1,FALSE)</f>
        <v>0.87616574847022677</v>
      </c>
      <c r="X1946" s="4">
        <f>VLOOKUP($T1946,Sheet4!$H$1106:$M$1351,surveys!X$1+1,FALSE)</f>
        <v>0.94583220518199096</v>
      </c>
      <c r="Y1946" s="4">
        <f>VLOOKUP($T1946,Sheet4!$H$1106:$M$1351,surveys!Y$1+1,FALSE)</f>
        <v>1</v>
      </c>
      <c r="Z1946" s="4">
        <f t="shared" si="91"/>
        <v>1</v>
      </c>
      <c r="AA1946" s="4" t="str">
        <f>VLOOKUP(T1946&amp;"-"&amp;Z1946,Sheet4!$W$2:$AA$1100,3,FALSE)</f>
        <v>Copenhagen</v>
      </c>
      <c r="AB1946" s="4">
        <f>VLOOKUP(T1946&amp;"-"&amp;Z1946,Sheet4!$W$2:$AA$1100,4,FALSE)</f>
        <v>55.675939999999997</v>
      </c>
      <c r="AC1946" s="4">
        <f>VLOOKUP(T1946&amp;"-"&amp;Z1946,Sheet4!$W$2:$AA$1100,5,FALSE)</f>
        <v>12.565530000000001</v>
      </c>
    </row>
    <row r="1947" spans="1:29">
      <c r="A1947" s="6">
        <v>40859</v>
      </c>
      <c r="B1947" s="7">
        <v>0.86643518518518514</v>
      </c>
      <c r="C1947" s="4" t="s">
        <v>1215</v>
      </c>
      <c r="D1947" s="4" t="s">
        <v>1216</v>
      </c>
      <c r="E1947" s="4" t="s">
        <v>15</v>
      </c>
      <c r="F1947" s="4">
        <v>4</v>
      </c>
      <c r="G1947" s="4">
        <v>4</v>
      </c>
      <c r="H1947" s="4">
        <v>5</v>
      </c>
      <c r="I1947" s="4">
        <v>4</v>
      </c>
      <c r="J1947" s="4">
        <v>5</v>
      </c>
      <c r="K1947" s="4">
        <v>5</v>
      </c>
      <c r="L1947" s="4">
        <v>5</v>
      </c>
      <c r="M1947" s="4">
        <v>4</v>
      </c>
      <c r="N1947" s="4">
        <v>5</v>
      </c>
      <c r="O1947" s="4">
        <v>5</v>
      </c>
      <c r="P1947" s="4">
        <v>5</v>
      </c>
      <c r="Q1947" s="9">
        <f t="shared" si="92"/>
        <v>4.6817129629629632E-2</v>
      </c>
      <c r="R1947" s="4">
        <f t="shared" si="90"/>
        <v>40859.866435185184</v>
      </c>
      <c r="S1947" s="4">
        <v>6.3219489322335232E-2</v>
      </c>
      <c r="T1947" s="4" t="str">
        <f>VLOOKUP(E1947,Sheet2!$A$2:$E$137,5,FALSE)</f>
        <v>US</v>
      </c>
      <c r="U1947" s="4">
        <f>VLOOKUP($T1947,Sheet4!$H$1106:$M$1351,surveys!U$1+1,FALSE)</f>
        <v>0.42883768204388006</v>
      </c>
      <c r="V1947" s="4">
        <f>VLOOKUP($T1947,Sheet4!$H$1106:$M$1351,surveys!V$1+1,FALSE)</f>
        <v>0.62778475709586301</v>
      </c>
      <c r="W1947" s="4">
        <f>VLOOKUP($T1947,Sheet4!$H$1106:$M$1351,surveys!W$1+1,FALSE)</f>
        <v>0.76918600378409652</v>
      </c>
      <c r="X1947" s="4">
        <f>VLOOKUP($T1947,Sheet4!$H$1106:$M$1351,surveys!X$1+1,FALSE)</f>
        <v>0.88987045221102745</v>
      </c>
      <c r="Y1947" s="4">
        <f>VLOOKUP($T1947,Sheet4!$H$1106:$M$1351,surveys!Y$1+1,FALSE)</f>
        <v>1</v>
      </c>
      <c r="Z1947" s="4">
        <f t="shared" si="91"/>
        <v>1</v>
      </c>
      <c r="AA1947" s="4" t="str">
        <f>VLOOKUP(T1947&amp;"-"&amp;Z1947,Sheet4!$W$2:$AA$1100,3,FALSE)</f>
        <v>New York City</v>
      </c>
      <c r="AB1947" s="4">
        <f>VLOOKUP(T1947&amp;"-"&amp;Z1947,Sheet4!$W$2:$AA$1100,4,FALSE)</f>
        <v>40.714269999999999</v>
      </c>
      <c r="AC1947" s="4">
        <f>VLOOKUP(T1947&amp;"-"&amp;Z1947,Sheet4!$W$2:$AA$1100,5,FALSE)</f>
        <v>-74.005970000000005</v>
      </c>
    </row>
    <row r="1948" spans="1:29">
      <c r="A1948" s="6">
        <v>40859</v>
      </c>
      <c r="B1948" s="7">
        <v>0.95598379629629626</v>
      </c>
      <c r="C1948" s="4" t="s">
        <v>1215</v>
      </c>
      <c r="D1948" s="4" t="s">
        <v>1216</v>
      </c>
      <c r="E1948" s="4" t="s">
        <v>28</v>
      </c>
      <c r="F1948" s="4">
        <v>3</v>
      </c>
      <c r="G1948" s="4">
        <v>2</v>
      </c>
      <c r="H1948" s="4">
        <v>3</v>
      </c>
      <c r="I1948" s="4">
        <v>3</v>
      </c>
      <c r="J1948" s="4">
        <v>4</v>
      </c>
      <c r="K1948" s="4">
        <v>5</v>
      </c>
      <c r="L1948" s="4">
        <v>3</v>
      </c>
      <c r="M1948" s="4">
        <v>5</v>
      </c>
      <c r="N1948" s="4">
        <v>5</v>
      </c>
      <c r="O1948" s="4">
        <v>5</v>
      </c>
      <c r="P1948" s="4">
        <v>4</v>
      </c>
      <c r="Q1948" s="9">
        <f t="shared" si="92"/>
        <v>3.9305555555555559E-2</v>
      </c>
      <c r="R1948" s="4">
        <f t="shared" si="90"/>
        <v>40859.955983796295</v>
      </c>
      <c r="S1948" s="4">
        <v>0.56615681797528516</v>
      </c>
      <c r="T1948" s="4" t="str">
        <f>VLOOKUP(E1948,Sheet2!$A$2:$E$137,5,FALSE)</f>
        <v>AT</v>
      </c>
      <c r="U1948" s="4">
        <f>VLOOKUP($T1948,Sheet4!$H$1106:$M$1351,surveys!U$1+1,FALSE)</f>
        <v>0.71742534648291634</v>
      </c>
      <c r="V1948" s="4">
        <f>VLOOKUP($T1948,Sheet4!$H$1106:$M$1351,surveys!V$1+1,FALSE)</f>
        <v>0.81172349908300157</v>
      </c>
      <c r="W1948" s="4">
        <f>VLOOKUP($T1948,Sheet4!$H$1106:$M$1351,surveys!W$1+1,FALSE)</f>
        <v>0.88856220405379505</v>
      </c>
      <c r="X1948" s="4">
        <f>VLOOKUP($T1948,Sheet4!$H$1106:$M$1351,surveys!X$1+1,FALSE)</f>
        <v>0.95229784043038701</v>
      </c>
      <c r="Y1948" s="4">
        <f>VLOOKUP($T1948,Sheet4!$H$1106:$M$1351,surveys!Y$1+1,FALSE)</f>
        <v>1</v>
      </c>
      <c r="Z1948" s="4">
        <f t="shared" si="91"/>
        <v>1</v>
      </c>
      <c r="AA1948" s="4" t="str">
        <f>VLOOKUP(T1948&amp;"-"&amp;Z1948,Sheet4!$W$2:$AA$1100,3,FALSE)</f>
        <v>Vienna</v>
      </c>
      <c r="AB1948" s="4">
        <f>VLOOKUP(T1948&amp;"-"&amp;Z1948,Sheet4!$W$2:$AA$1100,4,FALSE)</f>
        <v>48.208489999999998</v>
      </c>
      <c r="AC1948" s="4">
        <f>VLOOKUP(T1948&amp;"-"&amp;Z1948,Sheet4!$W$2:$AA$1100,5,FALSE)</f>
        <v>16.37208</v>
      </c>
    </row>
    <row r="1949" spans="1:29">
      <c r="A1949" s="6">
        <v>40858</v>
      </c>
      <c r="B1949" s="7">
        <v>0.24031250000000001</v>
      </c>
      <c r="C1949" s="4" t="s">
        <v>1213</v>
      </c>
      <c r="D1949" s="4" t="s">
        <v>1216</v>
      </c>
      <c r="E1949" s="4" t="s">
        <v>21</v>
      </c>
      <c r="F1949" s="4">
        <v>3</v>
      </c>
      <c r="G1949" s="4">
        <v>2</v>
      </c>
      <c r="H1949" s="4">
        <v>2</v>
      </c>
      <c r="I1949" s="4">
        <v>4</v>
      </c>
      <c r="J1949" s="4">
        <v>4</v>
      </c>
      <c r="K1949" s="4">
        <v>4</v>
      </c>
      <c r="L1949" s="4">
        <v>3</v>
      </c>
      <c r="M1949" s="4">
        <v>4</v>
      </c>
      <c r="N1949" s="4">
        <v>4</v>
      </c>
      <c r="O1949" s="4">
        <v>4</v>
      </c>
      <c r="P1949" s="4">
        <v>4</v>
      </c>
      <c r="Q1949" s="9">
        <f t="shared" si="92"/>
        <v>2.8067129629629626E-2</v>
      </c>
      <c r="R1949" s="4">
        <f t="shared" si="90"/>
        <v>40858.240312499998</v>
      </c>
      <c r="S1949" s="4">
        <v>0.96243599317585726</v>
      </c>
      <c r="T1949" s="4" t="str">
        <f>VLOOKUP(E1949,Sheet2!$A$2:$E$137,5,FALSE)</f>
        <v>MX</v>
      </c>
      <c r="U1949" s="4">
        <f>VLOOKUP($T1949,Sheet4!$H$1106:$M$1351,surveys!U$1+1,FALSE)</f>
        <v>0.64192227588837014</v>
      </c>
      <c r="V1949" s="4">
        <f>VLOOKUP($T1949,Sheet4!$H$1106:$M$1351,surveys!V$1+1,FALSE)</f>
        <v>0.73699712700692854</v>
      </c>
      <c r="W1949" s="4">
        <f>VLOOKUP($T1949,Sheet4!$H$1106:$M$1351,surveys!W$1+1,FALSE)</f>
        <v>0.83130642446864456</v>
      </c>
      <c r="X1949" s="4">
        <f>VLOOKUP($T1949,Sheet4!$H$1106:$M$1351,surveys!X$1+1,FALSE)</f>
        <v>0.91696724211461977</v>
      </c>
      <c r="Y1949" s="4">
        <f>VLOOKUP($T1949,Sheet4!$H$1106:$M$1351,surveys!Y$1+1,FALSE)</f>
        <v>1</v>
      </c>
      <c r="Z1949" s="4">
        <f t="shared" si="91"/>
        <v>5</v>
      </c>
      <c r="AA1949" s="4" t="str">
        <f>VLOOKUP(T1949&amp;"-"&amp;Z1949,Sheet4!$W$2:$AA$1100,3,FALSE)</f>
        <v>Puebla de Zaragoza</v>
      </c>
      <c r="AB1949" s="4">
        <f>VLOOKUP(T1949&amp;"-"&amp;Z1949,Sheet4!$W$2:$AA$1100,4,FALSE)</f>
        <v>19.05</v>
      </c>
      <c r="AC1949" s="4">
        <f>VLOOKUP(T1949&amp;"-"&amp;Z1949,Sheet4!$W$2:$AA$1100,5,FALSE)</f>
        <v>-98.2</v>
      </c>
    </row>
    <row r="1950" spans="1:29">
      <c r="A1950" s="6">
        <v>40858</v>
      </c>
      <c r="B1950" s="7">
        <v>0.6369907407407408</v>
      </c>
      <c r="C1950" s="4" t="s">
        <v>1215</v>
      </c>
      <c r="D1950" s="4" t="s">
        <v>1218</v>
      </c>
      <c r="E1950" s="4" t="s">
        <v>566</v>
      </c>
      <c r="F1950" s="4">
        <v>4</v>
      </c>
      <c r="G1950" s="4">
        <v>3</v>
      </c>
      <c r="H1950" s="4">
        <v>4</v>
      </c>
      <c r="I1950" s="4">
        <v>5</v>
      </c>
      <c r="J1950" s="4">
        <v>4</v>
      </c>
      <c r="K1950" s="4">
        <v>4</v>
      </c>
      <c r="L1950" s="4">
        <v>3</v>
      </c>
      <c r="M1950" s="4">
        <v>5</v>
      </c>
      <c r="N1950" s="4">
        <v>4</v>
      </c>
      <c r="O1950" s="4">
        <v>5</v>
      </c>
      <c r="P1950" s="4">
        <v>5</v>
      </c>
      <c r="Q1950" s="9">
        <f t="shared" si="92"/>
        <v>2.5474537037037035E-2</v>
      </c>
      <c r="R1950" s="4">
        <f t="shared" si="90"/>
        <v>40858.636990740742</v>
      </c>
      <c r="S1950" s="4">
        <v>0.65161720938116474</v>
      </c>
      <c r="T1950" s="4" t="str">
        <f>VLOOKUP(E1950,Sheet2!$A$2:$E$137,5,FALSE)</f>
        <v>CY</v>
      </c>
      <c r="U1950" s="4">
        <f>VLOOKUP($T1950,Sheet4!$H$1106:$M$1351,surveys!U$1+1,FALSE)</f>
        <v>0.3969826058197129</v>
      </c>
      <c r="V1950" s="4">
        <f>VLOOKUP($T1950,Sheet4!$H$1106:$M$1351,surveys!V$1+1,FALSE)</f>
        <v>0.70196994092355713</v>
      </c>
      <c r="W1950" s="4">
        <f>VLOOKUP($T1950,Sheet4!$H$1106:$M$1351,surveys!W$1+1,FALSE)</f>
        <v>0.84456142227080899</v>
      </c>
      <c r="X1950" s="4">
        <f>VLOOKUP($T1950,Sheet4!$H$1106:$M$1351,surveys!X$1+1,FALSE)</f>
        <v>0.92878149637877061</v>
      </c>
      <c r="Y1950" s="4">
        <f>VLOOKUP($T1950,Sheet4!$H$1106:$M$1351,surveys!Y$1+1,FALSE)</f>
        <v>1</v>
      </c>
      <c r="Z1950" s="4">
        <f t="shared" si="91"/>
        <v>2</v>
      </c>
      <c r="AA1950" s="4" t="str">
        <f>VLOOKUP(T1950&amp;"-"&amp;Z1950,Sheet4!$W$2:$AA$1100,3,FALSE)</f>
        <v>Limassol</v>
      </c>
      <c r="AB1950" s="4">
        <f>VLOOKUP(T1950&amp;"-"&amp;Z1950,Sheet4!$W$2:$AA$1100,4,FALSE)</f>
        <v>34.674999999999997</v>
      </c>
      <c r="AC1950" s="4">
        <f>VLOOKUP(T1950&amp;"-"&amp;Z1950,Sheet4!$W$2:$AA$1100,5,FALSE)</f>
        <v>33.033329999999999</v>
      </c>
    </row>
    <row r="1951" spans="1:29">
      <c r="A1951" s="6">
        <v>40858</v>
      </c>
      <c r="B1951" s="7">
        <v>0.31969907407407411</v>
      </c>
      <c r="C1951" s="4" t="s">
        <v>1215</v>
      </c>
      <c r="D1951" s="4" t="s">
        <v>1217</v>
      </c>
      <c r="E1951" s="4" t="s">
        <v>44</v>
      </c>
      <c r="F1951" s="4">
        <v>4</v>
      </c>
      <c r="G1951" s="4">
        <v>4</v>
      </c>
      <c r="H1951" s="4">
        <v>4</v>
      </c>
      <c r="I1951" s="4">
        <v>5</v>
      </c>
      <c r="J1951" s="4">
        <v>5</v>
      </c>
      <c r="K1951" s="4">
        <v>5</v>
      </c>
      <c r="L1951" s="4">
        <v>5</v>
      </c>
      <c r="M1951" s="4">
        <v>5</v>
      </c>
      <c r="N1951" s="4">
        <v>5</v>
      </c>
      <c r="O1951" s="4">
        <v>5</v>
      </c>
      <c r="P1951" s="4">
        <v>4</v>
      </c>
      <c r="Q1951" s="9">
        <f t="shared" si="92"/>
        <v>1.4050925925925927E-2</v>
      </c>
      <c r="R1951" s="4">
        <f t="shared" si="90"/>
        <v>40858.319699074076</v>
      </c>
      <c r="S1951" s="4">
        <v>9.1052464940097E-2</v>
      </c>
      <c r="T1951" s="4" t="str">
        <f>VLOOKUP(E1951,Sheet2!$A$2:$E$137,5,FALSE)</f>
        <v>TR</v>
      </c>
      <c r="U1951" s="4">
        <f>VLOOKUP($T1951,Sheet4!$H$1106:$M$1351,surveys!U$1+1,FALSE)</f>
        <v>0.56282907227865631</v>
      </c>
      <c r="V1951" s="4">
        <f>VLOOKUP($T1951,Sheet4!$H$1106:$M$1351,surveys!V$1+1,FALSE)</f>
        <v>0.73998378440807921</v>
      </c>
      <c r="W1951" s="4">
        <f>VLOOKUP($T1951,Sheet4!$H$1106:$M$1351,surveys!W$1+1,FALSE)</f>
        <v>0.86593507285859772</v>
      </c>
      <c r="X1951" s="4">
        <f>VLOOKUP($T1951,Sheet4!$H$1106:$M$1351,surveys!X$1+1,FALSE)</f>
        <v>0.93709051462417825</v>
      </c>
      <c r="Y1951" s="4">
        <f>VLOOKUP($T1951,Sheet4!$H$1106:$M$1351,surveys!Y$1+1,FALSE)</f>
        <v>1</v>
      </c>
      <c r="Z1951" s="4">
        <f t="shared" si="91"/>
        <v>1</v>
      </c>
      <c r="AA1951" s="4" t="str">
        <f>VLOOKUP(T1951&amp;"-"&amp;Z1951,Sheet4!$W$2:$AA$1100,3,FALSE)</f>
        <v>Istanbul</v>
      </c>
      <c r="AB1951" s="4">
        <f>VLOOKUP(T1951&amp;"-"&amp;Z1951,Sheet4!$W$2:$AA$1100,4,FALSE)</f>
        <v>41.013840000000002</v>
      </c>
      <c r="AC1951" s="4">
        <f>VLOOKUP(T1951&amp;"-"&amp;Z1951,Sheet4!$W$2:$AA$1100,5,FALSE)</f>
        <v>28.949660000000002</v>
      </c>
    </row>
    <row r="1952" spans="1:29">
      <c r="A1952" s="6">
        <v>40858</v>
      </c>
      <c r="B1952" s="7">
        <v>0.33321759259259259</v>
      </c>
      <c r="C1952" s="4" t="s">
        <v>1215</v>
      </c>
      <c r="D1952" s="4" t="s">
        <v>1218</v>
      </c>
      <c r="E1952" s="4" t="s">
        <v>31</v>
      </c>
      <c r="F1952" s="4">
        <v>4</v>
      </c>
      <c r="G1952" s="4">
        <v>4</v>
      </c>
      <c r="H1952" s="4">
        <v>4</v>
      </c>
      <c r="I1952" s="4">
        <v>4</v>
      </c>
      <c r="J1952" s="4">
        <v>4</v>
      </c>
      <c r="K1952" s="4">
        <v>5</v>
      </c>
      <c r="L1952" s="4">
        <v>3</v>
      </c>
      <c r="M1952" s="4">
        <v>5</v>
      </c>
      <c r="N1952" s="4">
        <v>4</v>
      </c>
      <c r="O1952" s="4">
        <v>3</v>
      </c>
      <c r="P1952" s="4">
        <v>4</v>
      </c>
      <c r="Q1952" s="9">
        <f t="shared" si="92"/>
        <v>2.3993055555555556E-2</v>
      </c>
      <c r="R1952" s="4">
        <f t="shared" si="90"/>
        <v>40858.33321759259</v>
      </c>
      <c r="S1952" s="4">
        <v>0.52916914765988121</v>
      </c>
      <c r="T1952" s="4" t="str">
        <f>VLOOKUP(E1952,Sheet2!$A$2:$E$137,5,FALSE)</f>
        <v>ES</v>
      </c>
      <c r="U1952" s="4">
        <f>VLOOKUP($T1952,Sheet4!$H$1106:$M$1351,surveys!U$1+1,FALSE)</f>
        <v>0.46058089642806016</v>
      </c>
      <c r="V1952" s="4">
        <f>VLOOKUP($T1952,Sheet4!$H$1106:$M$1351,surveys!V$1+1,FALSE)</f>
        <v>0.68996105930901486</v>
      </c>
      <c r="W1952" s="4">
        <f>VLOOKUP($T1952,Sheet4!$H$1106:$M$1351,surveys!W$1+1,FALSE)</f>
        <v>0.80513768719908241</v>
      </c>
      <c r="X1952" s="4">
        <f>VLOOKUP($T1952,Sheet4!$H$1106:$M$1351,surveys!X$1+1,FALSE)</f>
        <v>0.90461214064594464</v>
      </c>
      <c r="Y1952" s="4">
        <f>VLOOKUP($T1952,Sheet4!$H$1106:$M$1351,surveys!Y$1+1,FALSE)</f>
        <v>1</v>
      </c>
      <c r="Z1952" s="4">
        <f t="shared" si="91"/>
        <v>2</v>
      </c>
      <c r="AA1952" s="4" t="str">
        <f>VLOOKUP(T1952&amp;"-"&amp;Z1952,Sheet4!$W$2:$AA$1100,3,FALSE)</f>
        <v>Barcelona</v>
      </c>
      <c r="AB1952" s="4">
        <f>VLOOKUP(T1952&amp;"-"&amp;Z1952,Sheet4!$W$2:$AA$1100,4,FALSE)</f>
        <v>41.38879</v>
      </c>
      <c r="AC1952" s="4">
        <f>VLOOKUP(T1952&amp;"-"&amp;Z1952,Sheet4!$W$2:$AA$1100,5,FALSE)</f>
        <v>2.1589900000000002</v>
      </c>
    </row>
    <row r="1953" spans="1:29">
      <c r="A1953" s="6">
        <v>40858</v>
      </c>
      <c r="B1953" s="7">
        <v>0.3699305555555556</v>
      </c>
      <c r="C1953" s="4" t="s">
        <v>1215</v>
      </c>
      <c r="D1953" s="4" t="s">
        <v>1217</v>
      </c>
      <c r="E1953" s="4" t="s">
        <v>68</v>
      </c>
      <c r="F1953" s="4">
        <v>4</v>
      </c>
      <c r="G1953" s="4">
        <v>3</v>
      </c>
      <c r="H1953" s="4">
        <v>3</v>
      </c>
      <c r="I1953" s="4">
        <v>3</v>
      </c>
      <c r="J1953" s="4">
        <v>4</v>
      </c>
      <c r="K1953" s="4">
        <v>4</v>
      </c>
      <c r="L1953" s="4">
        <v>3</v>
      </c>
      <c r="M1953" s="4">
        <v>5</v>
      </c>
      <c r="N1953" s="4">
        <v>5</v>
      </c>
      <c r="O1953" s="4">
        <v>4</v>
      </c>
      <c r="P1953" s="4">
        <v>4</v>
      </c>
      <c r="Q1953" s="9">
        <f t="shared" si="92"/>
        <v>4.8564814814814818E-2</v>
      </c>
      <c r="R1953" s="4">
        <f t="shared" si="90"/>
        <v>40858.369930555556</v>
      </c>
      <c r="S1953" s="4">
        <v>0.63157650937191434</v>
      </c>
      <c r="T1953" s="4" t="str">
        <f>VLOOKUP(E1953,Sheet2!$A$2:$E$137,5,FALSE)</f>
        <v>IE</v>
      </c>
      <c r="U1953" s="4">
        <f>VLOOKUP($T1953,Sheet4!$H$1106:$M$1351,surveys!U$1+1,FALSE)</f>
        <v>0.65619579238358761</v>
      </c>
      <c r="V1953" s="4">
        <f>VLOOKUP($T1953,Sheet4!$H$1106:$M$1351,surveys!V$1+1,FALSE)</f>
        <v>0.77819372772821904</v>
      </c>
      <c r="W1953" s="4">
        <f>VLOOKUP($T1953,Sheet4!$H$1106:$M$1351,surveys!W$1+1,FALSE)</f>
        <v>0.89699791932464878</v>
      </c>
      <c r="X1953" s="4">
        <f>VLOOKUP($T1953,Sheet4!$H$1106:$M$1351,surveys!X$1+1,FALSE)</f>
        <v>0.95470446015541943</v>
      </c>
      <c r="Y1953" s="4">
        <f>VLOOKUP($T1953,Sheet4!$H$1106:$M$1351,surveys!Y$1+1,FALSE)</f>
        <v>1</v>
      </c>
      <c r="Z1953" s="4">
        <f t="shared" si="91"/>
        <v>1</v>
      </c>
      <c r="AA1953" s="4" t="str">
        <f>VLOOKUP(T1953&amp;"-"&amp;Z1953,Sheet4!$W$2:$AA$1100,3,FALSE)</f>
        <v>Dublin</v>
      </c>
      <c r="AB1953" s="4">
        <f>VLOOKUP(T1953&amp;"-"&amp;Z1953,Sheet4!$W$2:$AA$1100,4,FALSE)</f>
        <v>53.333060000000003</v>
      </c>
      <c r="AC1953" s="4">
        <f>VLOOKUP(T1953&amp;"-"&amp;Z1953,Sheet4!$W$2:$AA$1100,5,FALSE)</f>
        <v>-6.2488900000000003</v>
      </c>
    </row>
    <row r="1954" spans="1:29">
      <c r="A1954" s="6">
        <v>40858</v>
      </c>
      <c r="B1954" s="7">
        <v>0.39217592592592593</v>
      </c>
      <c r="C1954" s="4" t="s">
        <v>1215</v>
      </c>
      <c r="D1954" s="4" t="s">
        <v>1216</v>
      </c>
      <c r="E1954" s="4" t="s">
        <v>11</v>
      </c>
      <c r="F1954" s="4">
        <v>4</v>
      </c>
      <c r="G1954" s="4">
        <v>3</v>
      </c>
      <c r="H1954" s="4">
        <v>4</v>
      </c>
      <c r="I1954" s="4">
        <v>5</v>
      </c>
      <c r="J1954" s="4">
        <v>4</v>
      </c>
      <c r="K1954" s="4">
        <v>3</v>
      </c>
      <c r="L1954" s="4">
        <v>3</v>
      </c>
      <c r="M1954" s="4">
        <v>4</v>
      </c>
      <c r="N1954" s="4">
        <v>4</v>
      </c>
      <c r="O1954" s="4">
        <v>3</v>
      </c>
      <c r="P1954" s="4">
        <v>4</v>
      </c>
      <c r="Q1954" s="9">
        <f t="shared" si="92"/>
        <v>6.4189814814814825E-2</v>
      </c>
      <c r="R1954" s="4">
        <f t="shared" si="90"/>
        <v>40858.392175925925</v>
      </c>
      <c r="S1954" s="4">
        <v>0.12178685335302575</v>
      </c>
      <c r="T1954" s="4" t="str">
        <f>VLOOKUP(E1954,Sheet2!$A$2:$E$137,5,FALSE)</f>
        <v>FR</v>
      </c>
      <c r="U1954" s="4">
        <f>VLOOKUP($T1954,Sheet4!$H$1106:$M$1351,surveys!U$1+1,FALSE)</f>
        <v>0.51193913659220647</v>
      </c>
      <c r="V1954" s="4">
        <f>VLOOKUP($T1954,Sheet4!$H$1106:$M$1351,surveys!V$1+1,FALSE)</f>
        <v>0.70220575033861143</v>
      </c>
      <c r="W1954" s="4">
        <f>VLOOKUP($T1954,Sheet4!$H$1106:$M$1351,surveys!W$1+1,FALSE)</f>
        <v>0.81527182039156842</v>
      </c>
      <c r="X1954" s="4">
        <f>VLOOKUP($T1954,Sheet4!$H$1106:$M$1351,surveys!X$1+1,FALSE)</f>
        <v>0.91893911792009964</v>
      </c>
      <c r="Y1954" s="4">
        <f>VLOOKUP($T1954,Sheet4!$H$1106:$M$1351,surveys!Y$1+1,FALSE)</f>
        <v>1</v>
      </c>
      <c r="Z1954" s="4">
        <f t="shared" si="91"/>
        <v>1</v>
      </c>
      <c r="AA1954" s="4" t="str">
        <f>VLOOKUP(T1954&amp;"-"&amp;Z1954,Sheet4!$W$2:$AA$1100,3,FALSE)</f>
        <v>Paris</v>
      </c>
      <c r="AB1954" s="4">
        <f>VLOOKUP(T1954&amp;"-"&amp;Z1954,Sheet4!$W$2:$AA$1100,4,FALSE)</f>
        <v>48.853409999999997</v>
      </c>
      <c r="AC1954" s="4">
        <f>VLOOKUP(T1954&amp;"-"&amp;Z1954,Sheet4!$W$2:$AA$1100,5,FALSE)</f>
        <v>2.3488000000000002</v>
      </c>
    </row>
    <row r="1955" spans="1:29">
      <c r="A1955" s="6">
        <v>40858</v>
      </c>
      <c r="B1955" s="7">
        <v>0.80578703703703702</v>
      </c>
      <c r="C1955" s="4" t="s">
        <v>1215</v>
      </c>
      <c r="D1955" s="4" t="s">
        <v>1218</v>
      </c>
      <c r="E1955" s="4" t="s">
        <v>33</v>
      </c>
      <c r="F1955" s="4">
        <v>3</v>
      </c>
      <c r="G1955" s="4">
        <v>3</v>
      </c>
      <c r="H1955" s="4">
        <v>5</v>
      </c>
      <c r="I1955" s="4">
        <v>3</v>
      </c>
      <c r="J1955" s="4">
        <v>5</v>
      </c>
      <c r="K1955" s="4">
        <v>4</v>
      </c>
      <c r="L1955" s="4">
        <v>3</v>
      </c>
      <c r="M1955" s="4">
        <v>5</v>
      </c>
      <c r="N1955" s="4">
        <v>4</v>
      </c>
      <c r="O1955" s="4">
        <v>1</v>
      </c>
      <c r="P1955" s="4">
        <v>1</v>
      </c>
      <c r="Q1955" s="9">
        <f t="shared" si="92"/>
        <v>3.9004629629629632E-3</v>
      </c>
      <c r="R1955" s="4">
        <f t="shared" si="90"/>
        <v>40858.805787037039</v>
      </c>
      <c r="S1955" s="4">
        <v>0.54950412055881892</v>
      </c>
      <c r="T1955" s="4" t="str">
        <f>VLOOKUP(E1955,Sheet2!$A$2:$E$137,5,FALSE)</f>
        <v>IT</v>
      </c>
      <c r="U1955" s="4">
        <f>VLOOKUP($T1955,Sheet4!$H$1106:$M$1351,surveys!U$1+1,FALSE)</f>
        <v>0.40073733113706772</v>
      </c>
      <c r="V1955" s="4">
        <f>VLOOKUP($T1955,Sheet4!$H$1106:$M$1351,surveys!V$1+1,FALSE)</f>
        <v>0.60502083075372182</v>
      </c>
      <c r="W1955" s="4">
        <f>VLOOKUP($T1955,Sheet4!$H$1106:$M$1351,surveys!W$1+1,FALSE)</f>
        <v>0.75963680320784854</v>
      </c>
      <c r="X1955" s="4">
        <f>VLOOKUP($T1955,Sheet4!$H$1106:$M$1351,surveys!X$1+1,FALSE)</f>
        <v>0.89491209934724891</v>
      </c>
      <c r="Y1955" s="4">
        <f>VLOOKUP($T1955,Sheet4!$H$1106:$M$1351,surveys!Y$1+1,FALSE)</f>
        <v>1</v>
      </c>
      <c r="Z1955" s="4">
        <f t="shared" si="91"/>
        <v>2</v>
      </c>
      <c r="AA1955" s="4" t="str">
        <f>VLOOKUP(T1955&amp;"-"&amp;Z1955,Sheet4!$W$2:$AA$1100,3,FALSE)</f>
        <v>Milan</v>
      </c>
      <c r="AB1955" s="4">
        <f>VLOOKUP(T1955&amp;"-"&amp;Z1955,Sheet4!$W$2:$AA$1100,4,FALSE)</f>
        <v>45.464269999999999</v>
      </c>
      <c r="AC1955" s="4">
        <f>VLOOKUP(T1955&amp;"-"&amp;Z1955,Sheet4!$W$2:$AA$1100,5,FALSE)</f>
        <v>9.1895100000000003</v>
      </c>
    </row>
    <row r="1956" spans="1:29">
      <c r="A1956" s="6">
        <v>40858</v>
      </c>
      <c r="B1956" s="7">
        <v>0.45351851851851849</v>
      </c>
      <c r="C1956" s="4" t="s">
        <v>1215</v>
      </c>
      <c r="D1956" s="4" t="s">
        <v>1218</v>
      </c>
      <c r="E1956" s="4" t="s">
        <v>11</v>
      </c>
      <c r="F1956" s="4">
        <v>4</v>
      </c>
      <c r="G1956" s="4">
        <v>3</v>
      </c>
      <c r="H1956" s="4">
        <v>3</v>
      </c>
      <c r="I1956" s="4">
        <v>5</v>
      </c>
      <c r="J1956" s="4">
        <v>3</v>
      </c>
      <c r="K1956" s="4">
        <v>5</v>
      </c>
      <c r="L1956" s="4">
        <v>4</v>
      </c>
      <c r="M1956" s="4">
        <v>3</v>
      </c>
      <c r="N1956" s="4">
        <v>2</v>
      </c>
      <c r="O1956" s="4">
        <v>3</v>
      </c>
      <c r="P1956" s="4">
        <v>3</v>
      </c>
      <c r="Q1956" s="9">
        <f t="shared" si="92"/>
        <v>3.7013888888888888E-2</v>
      </c>
      <c r="R1956" s="4">
        <f t="shared" si="90"/>
        <v>40858.453518518516</v>
      </c>
      <c r="S1956" s="4">
        <v>0.43647740832357584</v>
      </c>
      <c r="T1956" s="4" t="str">
        <f>VLOOKUP(E1956,Sheet2!$A$2:$E$137,5,FALSE)</f>
        <v>FR</v>
      </c>
      <c r="U1956" s="4">
        <f>VLOOKUP($T1956,Sheet4!$H$1106:$M$1351,surveys!U$1+1,FALSE)</f>
        <v>0.51193913659220647</v>
      </c>
      <c r="V1956" s="4">
        <f>VLOOKUP($T1956,Sheet4!$H$1106:$M$1351,surveys!V$1+1,FALSE)</f>
        <v>0.70220575033861143</v>
      </c>
      <c r="W1956" s="4">
        <f>VLOOKUP($T1956,Sheet4!$H$1106:$M$1351,surveys!W$1+1,FALSE)</f>
        <v>0.81527182039156842</v>
      </c>
      <c r="X1956" s="4">
        <f>VLOOKUP($T1956,Sheet4!$H$1106:$M$1351,surveys!X$1+1,FALSE)</f>
        <v>0.91893911792009964</v>
      </c>
      <c r="Y1956" s="4">
        <f>VLOOKUP($T1956,Sheet4!$H$1106:$M$1351,surveys!Y$1+1,FALSE)</f>
        <v>1</v>
      </c>
      <c r="Z1956" s="4">
        <f t="shared" si="91"/>
        <v>1</v>
      </c>
      <c r="AA1956" s="4" t="str">
        <f>VLOOKUP(T1956&amp;"-"&amp;Z1956,Sheet4!$W$2:$AA$1100,3,FALSE)</f>
        <v>Paris</v>
      </c>
      <c r="AB1956" s="4">
        <f>VLOOKUP(T1956&amp;"-"&amp;Z1956,Sheet4!$W$2:$AA$1100,4,FALSE)</f>
        <v>48.853409999999997</v>
      </c>
      <c r="AC1956" s="4">
        <f>VLOOKUP(T1956&amp;"-"&amp;Z1956,Sheet4!$W$2:$AA$1100,5,FALSE)</f>
        <v>2.3488000000000002</v>
      </c>
    </row>
    <row r="1957" spans="1:29">
      <c r="A1957" s="6">
        <v>40858</v>
      </c>
      <c r="B1957" s="7">
        <v>0.47672453703703704</v>
      </c>
      <c r="C1957" s="4" t="s">
        <v>1215</v>
      </c>
      <c r="D1957" s="4" t="s">
        <v>1216</v>
      </c>
      <c r="E1957" s="4" t="s">
        <v>37</v>
      </c>
      <c r="F1957" s="4">
        <v>5</v>
      </c>
      <c r="G1957" s="4">
        <v>3</v>
      </c>
      <c r="H1957" s="4">
        <v>3</v>
      </c>
      <c r="I1957" s="4">
        <v>4</v>
      </c>
      <c r="J1957" s="4">
        <v>5</v>
      </c>
      <c r="K1957" s="4">
        <v>3</v>
      </c>
      <c r="L1957" s="4">
        <v>2</v>
      </c>
      <c r="M1957" s="4">
        <v>4</v>
      </c>
      <c r="N1957" s="4">
        <v>5</v>
      </c>
      <c r="O1957" s="4">
        <v>3</v>
      </c>
      <c r="P1957" s="4">
        <v>4</v>
      </c>
      <c r="Q1957" s="9">
        <f t="shared" si="92"/>
        <v>5.3206018518518521E-2</v>
      </c>
      <c r="R1957" s="4">
        <f t="shared" si="90"/>
        <v>40858.476724537039</v>
      </c>
      <c r="S1957" s="4">
        <v>0.97269874130700362</v>
      </c>
      <c r="T1957" s="4" t="str">
        <f>VLOOKUP(E1957,Sheet2!$A$2:$E$137,5,FALSE)</f>
        <v>PT</v>
      </c>
      <c r="U1957" s="4">
        <f>VLOOKUP($T1957,Sheet4!$H$1106:$M$1351,surveys!U$1+1,FALSE)</f>
        <v>0.43703858129282908</v>
      </c>
      <c r="V1957" s="4">
        <f>VLOOKUP($T1957,Sheet4!$H$1106:$M$1351,surveys!V$1+1,FALSE)</f>
        <v>0.64773543484664464</v>
      </c>
      <c r="W1957" s="4">
        <f>VLOOKUP($T1957,Sheet4!$H$1106:$M$1351,surveys!W$1+1,FALSE)</f>
        <v>0.79869631675299657</v>
      </c>
      <c r="X1957" s="4">
        <f>VLOOKUP($T1957,Sheet4!$H$1106:$M$1351,surveys!X$1+1,FALSE)</f>
        <v>0.90115606302176665</v>
      </c>
      <c r="Y1957" s="4">
        <f>VLOOKUP($T1957,Sheet4!$H$1106:$M$1351,surveys!Y$1+1,FALSE)</f>
        <v>1</v>
      </c>
      <c r="Z1957" s="4">
        <f t="shared" si="91"/>
        <v>5</v>
      </c>
      <c r="AA1957" s="4" t="str">
        <f>VLOOKUP(T1957&amp;"-"&amp;Z1957,Sheet4!$W$2:$AA$1100,3,FALSE)</f>
        <v>Setubal</v>
      </c>
      <c r="AB1957" s="4">
        <f>VLOOKUP(T1957&amp;"-"&amp;Z1957,Sheet4!$W$2:$AA$1100,4,FALSE)</f>
        <v>38.5244</v>
      </c>
      <c r="AC1957" s="4">
        <f>VLOOKUP(T1957&amp;"-"&amp;Z1957,Sheet4!$W$2:$AA$1100,5,FALSE)</f>
        <v>-8.8881999999999994</v>
      </c>
    </row>
    <row r="1958" spans="1:29">
      <c r="A1958" s="6">
        <v>40858</v>
      </c>
      <c r="B1958" s="7">
        <v>0.52562500000000001</v>
      </c>
      <c r="C1958" s="4" t="s">
        <v>1215</v>
      </c>
      <c r="D1958" s="4" t="s">
        <v>1216</v>
      </c>
      <c r="E1958" s="4" t="s">
        <v>11</v>
      </c>
      <c r="F1958" s="4">
        <v>3</v>
      </c>
      <c r="G1958" s="4">
        <v>1</v>
      </c>
      <c r="H1958" s="4">
        <v>3</v>
      </c>
      <c r="I1958" s="4">
        <v>1</v>
      </c>
      <c r="J1958" s="4">
        <v>4</v>
      </c>
      <c r="K1958" s="4">
        <v>4</v>
      </c>
      <c r="L1958" s="4">
        <v>2</v>
      </c>
      <c r="M1958" s="4">
        <v>3</v>
      </c>
      <c r="N1958" s="4">
        <v>4</v>
      </c>
      <c r="O1958" s="4">
        <v>2</v>
      </c>
      <c r="P1958" s="4">
        <v>2</v>
      </c>
      <c r="Q1958" s="9">
        <f t="shared" si="92"/>
        <v>1.7650462962962962E-2</v>
      </c>
      <c r="R1958" s="4">
        <f t="shared" si="90"/>
        <v>40858.525625000002</v>
      </c>
      <c r="S1958" s="4">
        <v>0.17113940871655875</v>
      </c>
      <c r="T1958" s="4" t="str">
        <f>VLOOKUP(E1958,Sheet2!$A$2:$E$137,5,FALSE)</f>
        <v>FR</v>
      </c>
      <c r="U1958" s="4">
        <f>VLOOKUP($T1958,Sheet4!$H$1106:$M$1351,surveys!U$1+1,FALSE)</f>
        <v>0.51193913659220647</v>
      </c>
      <c r="V1958" s="4">
        <f>VLOOKUP($T1958,Sheet4!$H$1106:$M$1351,surveys!V$1+1,FALSE)</f>
        <v>0.70220575033861143</v>
      </c>
      <c r="W1958" s="4">
        <f>VLOOKUP($T1958,Sheet4!$H$1106:$M$1351,surveys!W$1+1,FALSE)</f>
        <v>0.81527182039156842</v>
      </c>
      <c r="X1958" s="4">
        <f>VLOOKUP($T1958,Sheet4!$H$1106:$M$1351,surveys!X$1+1,FALSE)</f>
        <v>0.91893911792009964</v>
      </c>
      <c r="Y1958" s="4">
        <f>VLOOKUP($T1958,Sheet4!$H$1106:$M$1351,surveys!Y$1+1,FALSE)</f>
        <v>1</v>
      </c>
      <c r="Z1958" s="4">
        <f t="shared" si="91"/>
        <v>1</v>
      </c>
      <c r="AA1958" s="4" t="str">
        <f>VLOOKUP(T1958&amp;"-"&amp;Z1958,Sheet4!$W$2:$AA$1100,3,FALSE)</f>
        <v>Paris</v>
      </c>
      <c r="AB1958" s="4">
        <f>VLOOKUP(T1958&amp;"-"&amp;Z1958,Sheet4!$W$2:$AA$1100,4,FALSE)</f>
        <v>48.853409999999997</v>
      </c>
      <c r="AC1958" s="4">
        <f>VLOOKUP(T1958&amp;"-"&amp;Z1958,Sheet4!$W$2:$AA$1100,5,FALSE)</f>
        <v>2.3488000000000002</v>
      </c>
    </row>
    <row r="1959" spans="1:29">
      <c r="A1959" s="6">
        <v>40858</v>
      </c>
      <c r="B1959" s="7">
        <v>0.59355324074074078</v>
      </c>
      <c r="C1959" s="4" t="s">
        <v>1213</v>
      </c>
      <c r="D1959" s="4" t="s">
        <v>1214</v>
      </c>
      <c r="E1959" s="4" t="s">
        <v>85</v>
      </c>
      <c r="F1959" s="4">
        <v>5</v>
      </c>
      <c r="G1959" s="4">
        <v>5</v>
      </c>
      <c r="H1959" s="4">
        <v>3</v>
      </c>
      <c r="I1959" s="4">
        <v>2</v>
      </c>
      <c r="J1959" s="4">
        <v>1</v>
      </c>
      <c r="K1959" s="4">
        <v>1</v>
      </c>
      <c r="L1959" s="4">
        <v>1</v>
      </c>
      <c r="M1959" s="4">
        <v>3</v>
      </c>
      <c r="N1959" s="4">
        <v>3</v>
      </c>
      <c r="O1959" s="4">
        <v>5</v>
      </c>
      <c r="P1959" s="4">
        <v>1</v>
      </c>
      <c r="Q1959" s="9">
        <f t="shared" si="92"/>
        <v>6.5057870370370377E-2</v>
      </c>
      <c r="R1959" s="4">
        <f t="shared" si="90"/>
        <v>40858.593553240738</v>
      </c>
      <c r="S1959" s="4">
        <v>0.53342143938698161</v>
      </c>
      <c r="T1959" s="4" t="str">
        <f>VLOOKUP(E1959,Sheet2!$A$2:$E$137,5,FALSE)</f>
        <v>PL</v>
      </c>
      <c r="U1959" s="4">
        <f>VLOOKUP($T1959,Sheet4!$H$1106:$M$1351,surveys!U$1+1,FALSE)</f>
        <v>0.38412692394750031</v>
      </c>
      <c r="V1959" s="4">
        <f>VLOOKUP($T1959,Sheet4!$H$1106:$M$1351,surveys!V$1+1,FALSE)</f>
        <v>0.55761422047220277</v>
      </c>
      <c r="W1959" s="4">
        <f>VLOOKUP($T1959,Sheet4!$H$1106:$M$1351,surveys!W$1+1,FALSE)</f>
        <v>0.72800866765105254</v>
      </c>
      <c r="X1959" s="4">
        <f>VLOOKUP($T1959,Sheet4!$H$1106:$M$1351,surveys!X$1+1,FALSE)</f>
        <v>0.87128691644612766</v>
      </c>
      <c r="Y1959" s="4">
        <f>VLOOKUP($T1959,Sheet4!$H$1106:$M$1351,surveys!Y$1+1,FALSE)</f>
        <v>1</v>
      </c>
      <c r="Z1959" s="4">
        <f t="shared" si="91"/>
        <v>2</v>
      </c>
      <c r="AA1959" s="4" t="str">
        <f>VLOOKUP(T1959&amp;"-"&amp;Z1959,Sheet4!$W$2:$AA$1100,3,FALSE)</f>
        <v>Lodz</v>
      </c>
      <c r="AB1959" s="4">
        <f>VLOOKUP(T1959&amp;"-"&amp;Z1959,Sheet4!$W$2:$AA$1100,4,FALSE)</f>
        <v>51.75</v>
      </c>
      <c r="AC1959" s="4">
        <f>VLOOKUP(T1959&amp;"-"&amp;Z1959,Sheet4!$W$2:$AA$1100,5,FALSE)</f>
        <v>19.466670000000001</v>
      </c>
    </row>
    <row r="1960" spans="1:29">
      <c r="A1960" s="6">
        <v>40858</v>
      </c>
      <c r="B1960" s="7">
        <v>0.59737268518518516</v>
      </c>
      <c r="C1960" s="4" t="s">
        <v>1215</v>
      </c>
      <c r="D1960" s="4" t="s">
        <v>1217</v>
      </c>
      <c r="E1960" s="4" t="s">
        <v>33</v>
      </c>
      <c r="F1960" s="4">
        <v>5</v>
      </c>
      <c r="G1960" s="4">
        <v>3</v>
      </c>
      <c r="H1960" s="4">
        <v>4</v>
      </c>
      <c r="I1960" s="4">
        <v>5</v>
      </c>
      <c r="J1960" s="4">
        <v>3</v>
      </c>
      <c r="K1960" s="4">
        <v>3</v>
      </c>
      <c r="L1960" s="4">
        <v>3</v>
      </c>
      <c r="M1960" s="4">
        <v>5</v>
      </c>
      <c r="N1960" s="4">
        <v>5</v>
      </c>
      <c r="O1960" s="4">
        <v>3</v>
      </c>
      <c r="P1960" s="4">
        <v>4</v>
      </c>
      <c r="Q1960" s="9">
        <f t="shared" si="92"/>
        <v>6.834490740740741E-2</v>
      </c>
      <c r="R1960" s="4">
        <f t="shared" si="90"/>
        <v>40858.597372685188</v>
      </c>
      <c r="S1960" s="4">
        <v>0.91099683734339565</v>
      </c>
      <c r="T1960" s="4" t="str">
        <f>VLOOKUP(E1960,Sheet2!$A$2:$E$137,5,FALSE)</f>
        <v>IT</v>
      </c>
      <c r="U1960" s="4">
        <f>VLOOKUP($T1960,Sheet4!$H$1106:$M$1351,surveys!U$1+1,FALSE)</f>
        <v>0.40073733113706772</v>
      </c>
      <c r="V1960" s="4">
        <f>VLOOKUP($T1960,Sheet4!$H$1106:$M$1351,surveys!V$1+1,FALSE)</f>
        <v>0.60502083075372182</v>
      </c>
      <c r="W1960" s="4">
        <f>VLOOKUP($T1960,Sheet4!$H$1106:$M$1351,surveys!W$1+1,FALSE)</f>
        <v>0.75963680320784854</v>
      </c>
      <c r="X1960" s="4">
        <f>VLOOKUP($T1960,Sheet4!$H$1106:$M$1351,surveys!X$1+1,FALSE)</f>
        <v>0.89491209934724891</v>
      </c>
      <c r="Y1960" s="4">
        <f>VLOOKUP($T1960,Sheet4!$H$1106:$M$1351,surveys!Y$1+1,FALSE)</f>
        <v>1</v>
      </c>
      <c r="Z1960" s="4">
        <f t="shared" si="91"/>
        <v>5</v>
      </c>
      <c r="AA1960" s="4" t="str">
        <f>VLOOKUP(T1960&amp;"-"&amp;Z1960,Sheet4!$W$2:$AA$1100,3,FALSE)</f>
        <v>Palermo</v>
      </c>
      <c r="AB1960" s="4">
        <f>VLOOKUP(T1960&amp;"-"&amp;Z1960,Sheet4!$W$2:$AA$1100,4,FALSE)</f>
        <v>38.115819999999999</v>
      </c>
      <c r="AC1960" s="4">
        <f>VLOOKUP(T1960&amp;"-"&amp;Z1960,Sheet4!$W$2:$AA$1100,5,FALSE)</f>
        <v>13.35976</v>
      </c>
    </row>
    <row r="1961" spans="1:29">
      <c r="A1961" s="6">
        <v>40858</v>
      </c>
      <c r="B1961" s="7">
        <v>0.60318287037037044</v>
      </c>
      <c r="C1961" s="4" t="s">
        <v>1213</v>
      </c>
      <c r="D1961" s="4" t="s">
        <v>1216</v>
      </c>
      <c r="E1961" s="4" t="s">
        <v>33</v>
      </c>
      <c r="F1961" s="4">
        <v>3</v>
      </c>
      <c r="G1961" s="4">
        <v>1</v>
      </c>
      <c r="H1961" s="4">
        <v>1</v>
      </c>
      <c r="I1961" s="4">
        <v>5</v>
      </c>
      <c r="J1961" s="4">
        <v>5</v>
      </c>
      <c r="K1961" s="4">
        <v>5</v>
      </c>
      <c r="L1961" s="4">
        <v>3</v>
      </c>
      <c r="M1961" s="4">
        <v>5</v>
      </c>
      <c r="N1961" s="4">
        <v>5</v>
      </c>
      <c r="O1961" s="4">
        <v>5</v>
      </c>
      <c r="P1961" s="4">
        <v>4</v>
      </c>
      <c r="Q1961" s="9">
        <f t="shared" si="92"/>
        <v>2.5115740740740741E-3</v>
      </c>
      <c r="R1961" s="4">
        <f t="shared" si="90"/>
        <v>40858.603182870371</v>
      </c>
      <c r="S1961" s="4">
        <v>0.19776747985692733</v>
      </c>
      <c r="T1961" s="4" t="str">
        <f>VLOOKUP(E1961,Sheet2!$A$2:$E$137,5,FALSE)</f>
        <v>IT</v>
      </c>
      <c r="U1961" s="4">
        <f>VLOOKUP($T1961,Sheet4!$H$1106:$M$1351,surveys!U$1+1,FALSE)</f>
        <v>0.40073733113706772</v>
      </c>
      <c r="V1961" s="4">
        <f>VLOOKUP($T1961,Sheet4!$H$1106:$M$1351,surveys!V$1+1,FALSE)</f>
        <v>0.60502083075372182</v>
      </c>
      <c r="W1961" s="4">
        <f>VLOOKUP($T1961,Sheet4!$H$1106:$M$1351,surveys!W$1+1,FALSE)</f>
        <v>0.75963680320784854</v>
      </c>
      <c r="X1961" s="4">
        <f>VLOOKUP($T1961,Sheet4!$H$1106:$M$1351,surveys!X$1+1,FALSE)</f>
        <v>0.89491209934724891</v>
      </c>
      <c r="Y1961" s="4">
        <f>VLOOKUP($T1961,Sheet4!$H$1106:$M$1351,surveys!Y$1+1,FALSE)</f>
        <v>1</v>
      </c>
      <c r="Z1961" s="4">
        <f t="shared" si="91"/>
        <v>1</v>
      </c>
      <c r="AA1961" s="4" t="str">
        <f>VLOOKUP(T1961&amp;"-"&amp;Z1961,Sheet4!$W$2:$AA$1100,3,FALSE)</f>
        <v>Roma</v>
      </c>
      <c r="AB1961" s="4">
        <f>VLOOKUP(T1961&amp;"-"&amp;Z1961,Sheet4!$W$2:$AA$1100,4,FALSE)</f>
        <v>41.894739999999999</v>
      </c>
      <c r="AC1961" s="4">
        <f>VLOOKUP(T1961&amp;"-"&amp;Z1961,Sheet4!$W$2:$AA$1100,5,FALSE)</f>
        <v>12.4839</v>
      </c>
    </row>
    <row r="1962" spans="1:29">
      <c r="A1962" s="6">
        <v>40858</v>
      </c>
      <c r="B1962" s="7">
        <v>0.50916666666666666</v>
      </c>
      <c r="C1962" s="4" t="s">
        <v>1215</v>
      </c>
      <c r="D1962" s="4" t="s">
        <v>1214</v>
      </c>
      <c r="E1962" s="4" t="s">
        <v>44</v>
      </c>
      <c r="F1962" s="4">
        <v>5</v>
      </c>
      <c r="G1962" s="4">
        <v>4</v>
      </c>
      <c r="H1962" s="4">
        <v>4</v>
      </c>
      <c r="I1962" s="4">
        <v>4</v>
      </c>
      <c r="J1962" s="4">
        <v>4</v>
      </c>
      <c r="K1962" s="4">
        <v>5</v>
      </c>
      <c r="L1962" s="4">
        <v>3</v>
      </c>
      <c r="M1962" s="4">
        <v>5</v>
      </c>
      <c r="N1962" s="4">
        <v>5</v>
      </c>
      <c r="O1962" s="4">
        <v>4</v>
      </c>
      <c r="P1962" s="4">
        <v>5</v>
      </c>
      <c r="Q1962" s="9">
        <f t="shared" si="92"/>
        <v>7.0254629629629634E-3</v>
      </c>
      <c r="R1962" s="4">
        <f t="shared" si="90"/>
        <v>40858.509166666663</v>
      </c>
      <c r="S1962" s="4">
        <v>0.81162593242423497</v>
      </c>
      <c r="T1962" s="4" t="str">
        <f>VLOOKUP(E1962,Sheet2!$A$2:$E$137,5,FALSE)</f>
        <v>TR</v>
      </c>
      <c r="U1962" s="4">
        <f>VLOOKUP($T1962,Sheet4!$H$1106:$M$1351,surveys!U$1+1,FALSE)</f>
        <v>0.56282907227865631</v>
      </c>
      <c r="V1962" s="4">
        <f>VLOOKUP($T1962,Sheet4!$H$1106:$M$1351,surveys!V$1+1,FALSE)</f>
        <v>0.73998378440807921</v>
      </c>
      <c r="W1962" s="4">
        <f>VLOOKUP($T1962,Sheet4!$H$1106:$M$1351,surveys!W$1+1,FALSE)</f>
        <v>0.86593507285859772</v>
      </c>
      <c r="X1962" s="4">
        <f>VLOOKUP($T1962,Sheet4!$H$1106:$M$1351,surveys!X$1+1,FALSE)</f>
        <v>0.93709051462417825</v>
      </c>
      <c r="Y1962" s="4">
        <f>VLOOKUP($T1962,Sheet4!$H$1106:$M$1351,surveys!Y$1+1,FALSE)</f>
        <v>1</v>
      </c>
      <c r="Z1962" s="4">
        <f t="shared" si="91"/>
        <v>3</v>
      </c>
      <c r="AA1962" s="4" t="str">
        <f>VLOOKUP(T1962&amp;"-"&amp;Z1962,Sheet4!$W$2:$AA$1100,3,FALSE)</f>
        <v>Izmir</v>
      </c>
      <c r="AB1962" s="4">
        <f>VLOOKUP(T1962&amp;"-"&amp;Z1962,Sheet4!$W$2:$AA$1100,4,FALSE)</f>
        <v>38.412730000000003</v>
      </c>
      <c r="AC1962" s="4">
        <f>VLOOKUP(T1962&amp;"-"&amp;Z1962,Sheet4!$W$2:$AA$1100,5,FALSE)</f>
        <v>27.138380000000002</v>
      </c>
    </row>
    <row r="1963" spans="1:29">
      <c r="A1963" s="6">
        <v>40858</v>
      </c>
      <c r="B1963" s="7">
        <v>0.68234953703703705</v>
      </c>
      <c r="C1963" s="4" t="s">
        <v>1215</v>
      </c>
      <c r="D1963" s="4" t="s">
        <v>1216</v>
      </c>
      <c r="E1963" s="4" t="s">
        <v>77</v>
      </c>
      <c r="F1963" s="4">
        <v>5</v>
      </c>
      <c r="G1963" s="4">
        <v>5</v>
      </c>
      <c r="H1963" s="4">
        <v>5</v>
      </c>
      <c r="I1963" s="4">
        <v>5</v>
      </c>
      <c r="J1963" s="4">
        <v>5</v>
      </c>
      <c r="K1963" s="4">
        <v>5</v>
      </c>
      <c r="L1963" s="4">
        <v>5</v>
      </c>
      <c r="M1963" s="4">
        <v>5</v>
      </c>
      <c r="N1963" s="4">
        <v>5</v>
      </c>
      <c r="O1963" s="4">
        <v>5</v>
      </c>
      <c r="P1963" s="4">
        <v>5</v>
      </c>
      <c r="Q1963" s="9">
        <f t="shared" si="92"/>
        <v>5.7372685185185179E-2</v>
      </c>
      <c r="R1963" s="4">
        <f t="shared" si="90"/>
        <v>40858.682349537034</v>
      </c>
      <c r="S1963" s="4">
        <v>0.59270516420586894</v>
      </c>
      <c r="T1963" s="4" t="str">
        <f>VLOOKUP(E1963,Sheet2!$A$2:$E$137,5,FALSE)</f>
        <v>CZ</v>
      </c>
      <c r="U1963" s="4">
        <f>VLOOKUP($T1963,Sheet4!$H$1106:$M$1351,surveys!U$1+1,FALSE)</f>
        <v>0.55144733629941389</v>
      </c>
      <c r="V1963" s="4">
        <f>VLOOKUP($T1963,Sheet4!$H$1106:$M$1351,surveys!V$1+1,FALSE)</f>
        <v>0.72628917582448771</v>
      </c>
      <c r="W1963" s="4">
        <f>VLOOKUP($T1963,Sheet4!$H$1106:$M$1351,surveys!W$1+1,FALSE)</f>
        <v>0.87441405399881522</v>
      </c>
      <c r="X1963" s="4">
        <f>VLOOKUP($T1963,Sheet4!$H$1106:$M$1351,surveys!X$1+1,FALSE)</f>
        <v>0.95208915652162385</v>
      </c>
      <c r="Y1963" s="4">
        <f>VLOOKUP($T1963,Sheet4!$H$1106:$M$1351,surveys!Y$1+1,FALSE)</f>
        <v>1</v>
      </c>
      <c r="Z1963" s="4">
        <f t="shared" si="91"/>
        <v>2</v>
      </c>
      <c r="AA1963" s="4" t="str">
        <f>VLOOKUP(T1963&amp;"-"&amp;Z1963,Sheet4!$W$2:$AA$1100,3,FALSE)</f>
        <v>Brno</v>
      </c>
      <c r="AB1963" s="4">
        <f>VLOOKUP(T1963&amp;"-"&amp;Z1963,Sheet4!$W$2:$AA$1100,4,FALSE)</f>
        <v>49.195219999999999</v>
      </c>
      <c r="AC1963" s="4">
        <f>VLOOKUP(T1963&amp;"-"&amp;Z1963,Sheet4!$W$2:$AA$1100,5,FALSE)</f>
        <v>16.607959999999999</v>
      </c>
    </row>
    <row r="1964" spans="1:29">
      <c r="A1964" s="6">
        <v>40858</v>
      </c>
      <c r="B1964" s="7">
        <v>0.69576388888888896</v>
      </c>
      <c r="C1964" s="4" t="s">
        <v>1215</v>
      </c>
      <c r="D1964" s="4" t="s">
        <v>1214</v>
      </c>
      <c r="E1964" s="4" t="s">
        <v>116</v>
      </c>
      <c r="F1964" s="4">
        <v>3</v>
      </c>
      <c r="G1964" s="4">
        <v>3</v>
      </c>
      <c r="H1964" s="4">
        <v>1</v>
      </c>
      <c r="I1964" s="4">
        <v>4</v>
      </c>
      <c r="J1964" s="4">
        <v>5</v>
      </c>
      <c r="K1964" s="4">
        <v>1</v>
      </c>
      <c r="L1964" s="4">
        <v>1</v>
      </c>
      <c r="M1964" s="4">
        <v>4</v>
      </c>
      <c r="N1964" s="4">
        <v>4</v>
      </c>
      <c r="O1964" s="4">
        <v>2</v>
      </c>
      <c r="P1964" s="4">
        <v>3</v>
      </c>
      <c r="Q1964" s="9">
        <f t="shared" si="92"/>
        <v>6.700231481481482E-2</v>
      </c>
      <c r="R1964" s="4">
        <f t="shared" si="90"/>
        <v>40858.695763888885</v>
      </c>
      <c r="S1964" s="4">
        <v>0.19342701421849906</v>
      </c>
      <c r="T1964" s="4" t="str">
        <f>VLOOKUP(E1964,Sheet2!$A$2:$E$137,5,FALSE)</f>
        <v>RO</v>
      </c>
      <c r="U1964" s="4">
        <f>VLOOKUP($T1964,Sheet4!$H$1106:$M$1351,surveys!U$1+1,FALSE)</f>
        <v>0.59951742353350723</v>
      </c>
      <c r="V1964" s="4">
        <f>VLOOKUP($T1964,Sheet4!$H$1106:$M$1351,surveys!V$1+1,FALSE)</f>
        <v>0.70108268313792865</v>
      </c>
      <c r="W1964" s="4">
        <f>VLOOKUP($T1964,Sheet4!$H$1106:$M$1351,surveys!W$1+1,FALSE)</f>
        <v>0.80224425203841443</v>
      </c>
      <c r="X1964" s="4">
        <f>VLOOKUP($T1964,Sheet4!$H$1106:$M$1351,surveys!X$1+1,FALSE)</f>
        <v>0.90286447936993586</v>
      </c>
      <c r="Y1964" s="4">
        <f>VLOOKUP($T1964,Sheet4!$H$1106:$M$1351,surveys!Y$1+1,FALSE)</f>
        <v>1</v>
      </c>
      <c r="Z1964" s="4">
        <f t="shared" si="91"/>
        <v>1</v>
      </c>
      <c r="AA1964" s="4" t="str">
        <f>VLOOKUP(T1964&amp;"-"&amp;Z1964,Sheet4!$W$2:$AA$1100,3,FALSE)</f>
        <v>Bucharest</v>
      </c>
      <c r="AB1964" s="4">
        <f>VLOOKUP(T1964&amp;"-"&amp;Z1964,Sheet4!$W$2:$AA$1100,4,FALSE)</f>
        <v>44.432250000000003</v>
      </c>
      <c r="AC1964" s="4">
        <f>VLOOKUP(T1964&amp;"-"&amp;Z1964,Sheet4!$W$2:$AA$1100,5,FALSE)</f>
        <v>26.106259999999999</v>
      </c>
    </row>
    <row r="1965" spans="1:29">
      <c r="A1965" s="6">
        <v>40858</v>
      </c>
      <c r="B1965" s="7">
        <v>0.74298611111111112</v>
      </c>
      <c r="C1965" s="4" t="s">
        <v>1215</v>
      </c>
      <c r="D1965" s="4" t="s">
        <v>1214</v>
      </c>
      <c r="E1965" s="4" t="s">
        <v>33</v>
      </c>
      <c r="F1965" s="4">
        <v>5</v>
      </c>
      <c r="G1965" s="4">
        <v>4</v>
      </c>
      <c r="H1965" s="4">
        <v>4</v>
      </c>
      <c r="I1965" s="4">
        <v>4</v>
      </c>
      <c r="J1965" s="4">
        <v>4</v>
      </c>
      <c r="K1965" s="4">
        <v>5</v>
      </c>
      <c r="L1965" s="4">
        <v>4</v>
      </c>
      <c r="M1965" s="4">
        <v>5</v>
      </c>
      <c r="N1965" s="4">
        <v>5</v>
      </c>
      <c r="O1965" s="4">
        <v>5</v>
      </c>
      <c r="P1965" s="4">
        <v>4</v>
      </c>
      <c r="Q1965" s="9">
        <f t="shared" si="92"/>
        <v>2.929398148148148E-2</v>
      </c>
      <c r="R1965" s="4">
        <f t="shared" si="90"/>
        <v>40858.742986111109</v>
      </c>
      <c r="S1965" s="4">
        <v>0.54685564567815348</v>
      </c>
      <c r="T1965" s="4" t="str">
        <f>VLOOKUP(E1965,Sheet2!$A$2:$E$137,5,FALSE)</f>
        <v>IT</v>
      </c>
      <c r="U1965" s="4">
        <f>VLOOKUP($T1965,Sheet4!$H$1106:$M$1351,surveys!U$1+1,FALSE)</f>
        <v>0.40073733113706772</v>
      </c>
      <c r="V1965" s="4">
        <f>VLOOKUP($T1965,Sheet4!$H$1106:$M$1351,surveys!V$1+1,FALSE)</f>
        <v>0.60502083075372182</v>
      </c>
      <c r="W1965" s="4">
        <f>VLOOKUP($T1965,Sheet4!$H$1106:$M$1351,surveys!W$1+1,FALSE)</f>
        <v>0.75963680320784854</v>
      </c>
      <c r="X1965" s="4">
        <f>VLOOKUP($T1965,Sheet4!$H$1106:$M$1351,surveys!X$1+1,FALSE)</f>
        <v>0.89491209934724891</v>
      </c>
      <c r="Y1965" s="4">
        <f>VLOOKUP($T1965,Sheet4!$H$1106:$M$1351,surveys!Y$1+1,FALSE)</f>
        <v>1</v>
      </c>
      <c r="Z1965" s="4">
        <f t="shared" si="91"/>
        <v>2</v>
      </c>
      <c r="AA1965" s="4" t="str">
        <f>VLOOKUP(T1965&amp;"-"&amp;Z1965,Sheet4!$W$2:$AA$1100,3,FALSE)</f>
        <v>Milan</v>
      </c>
      <c r="AB1965" s="4">
        <f>VLOOKUP(T1965&amp;"-"&amp;Z1965,Sheet4!$W$2:$AA$1100,4,FALSE)</f>
        <v>45.464269999999999</v>
      </c>
      <c r="AC1965" s="4">
        <f>VLOOKUP(T1965&amp;"-"&amp;Z1965,Sheet4!$W$2:$AA$1100,5,FALSE)</f>
        <v>9.1895100000000003</v>
      </c>
    </row>
    <row r="1966" spans="1:29">
      <c r="A1966" s="6">
        <v>40858</v>
      </c>
      <c r="B1966" s="7">
        <v>0.78855324074074085</v>
      </c>
      <c r="C1966" s="4" t="s">
        <v>1215</v>
      </c>
      <c r="D1966" s="4" t="s">
        <v>1217</v>
      </c>
      <c r="E1966" s="4" t="s">
        <v>11</v>
      </c>
      <c r="F1966" s="4">
        <v>4</v>
      </c>
      <c r="G1966" s="4">
        <v>3</v>
      </c>
      <c r="H1966" s="4">
        <v>3</v>
      </c>
      <c r="I1966" s="4">
        <v>4</v>
      </c>
      <c r="J1966" s="4">
        <v>5</v>
      </c>
      <c r="K1966" s="4">
        <v>5</v>
      </c>
      <c r="L1966" s="4">
        <v>4</v>
      </c>
      <c r="M1966" s="4">
        <v>5</v>
      </c>
      <c r="N1966" s="4">
        <v>5</v>
      </c>
      <c r="O1966" s="4">
        <v>4</v>
      </c>
      <c r="P1966" s="4">
        <v>5</v>
      </c>
      <c r="Q1966" s="9">
        <f t="shared" si="92"/>
        <v>6.1585648148148153E-2</v>
      </c>
      <c r="R1966" s="4">
        <f t="shared" si="90"/>
        <v>40858.788553240738</v>
      </c>
      <c r="S1966" s="4">
        <v>0.26388393138029276</v>
      </c>
      <c r="T1966" s="4" t="str">
        <f>VLOOKUP(E1966,Sheet2!$A$2:$E$137,5,FALSE)</f>
        <v>FR</v>
      </c>
      <c r="U1966" s="4">
        <f>VLOOKUP($T1966,Sheet4!$H$1106:$M$1351,surveys!U$1+1,FALSE)</f>
        <v>0.51193913659220647</v>
      </c>
      <c r="V1966" s="4">
        <f>VLOOKUP($T1966,Sheet4!$H$1106:$M$1351,surveys!V$1+1,FALSE)</f>
        <v>0.70220575033861143</v>
      </c>
      <c r="W1966" s="4">
        <f>VLOOKUP($T1966,Sheet4!$H$1106:$M$1351,surveys!W$1+1,FALSE)</f>
        <v>0.81527182039156842</v>
      </c>
      <c r="X1966" s="4">
        <f>VLOOKUP($T1966,Sheet4!$H$1106:$M$1351,surveys!X$1+1,FALSE)</f>
        <v>0.91893911792009964</v>
      </c>
      <c r="Y1966" s="4">
        <f>VLOOKUP($T1966,Sheet4!$H$1106:$M$1351,surveys!Y$1+1,FALSE)</f>
        <v>1</v>
      </c>
      <c r="Z1966" s="4">
        <f t="shared" si="91"/>
        <v>1</v>
      </c>
      <c r="AA1966" s="4" t="str">
        <f>VLOOKUP(T1966&amp;"-"&amp;Z1966,Sheet4!$W$2:$AA$1100,3,FALSE)</f>
        <v>Paris</v>
      </c>
      <c r="AB1966" s="4">
        <f>VLOOKUP(T1966&amp;"-"&amp;Z1966,Sheet4!$W$2:$AA$1100,4,FALSE)</f>
        <v>48.853409999999997</v>
      </c>
      <c r="AC1966" s="4">
        <f>VLOOKUP(T1966&amp;"-"&amp;Z1966,Sheet4!$W$2:$AA$1100,5,FALSE)</f>
        <v>2.3488000000000002</v>
      </c>
    </row>
    <row r="1967" spans="1:29">
      <c r="A1967" s="6">
        <v>40858</v>
      </c>
      <c r="B1967" s="7">
        <v>0.85413194444444451</v>
      </c>
      <c r="C1967" s="4" t="s">
        <v>1215</v>
      </c>
      <c r="D1967" s="4" t="s">
        <v>1224</v>
      </c>
      <c r="E1967" s="4" t="s">
        <v>13</v>
      </c>
      <c r="F1967" s="4">
        <v>2</v>
      </c>
      <c r="G1967" s="4">
        <v>2</v>
      </c>
      <c r="H1967" s="4">
        <v>1</v>
      </c>
      <c r="I1967" s="4">
        <v>1</v>
      </c>
      <c r="J1967" s="4">
        <v>4</v>
      </c>
      <c r="K1967" s="4">
        <v>2</v>
      </c>
      <c r="L1967" s="4">
        <v>1</v>
      </c>
      <c r="M1967" s="4">
        <v>4</v>
      </c>
      <c r="N1967" s="4">
        <v>2</v>
      </c>
      <c r="O1967" s="4">
        <v>1</v>
      </c>
      <c r="P1967" s="4">
        <v>2</v>
      </c>
      <c r="Q1967" s="9">
        <f t="shared" si="92"/>
        <v>3.802083333333333E-2</v>
      </c>
      <c r="R1967" s="4">
        <f t="shared" si="90"/>
        <v>40858.854131944441</v>
      </c>
      <c r="S1967" s="4">
        <v>0.97971446080576441</v>
      </c>
      <c r="T1967" s="4" t="str">
        <f>VLOOKUP(E1967,Sheet2!$A$2:$E$137,5,FALSE)</f>
        <v>GB</v>
      </c>
      <c r="U1967" s="4">
        <f>VLOOKUP($T1967,Sheet4!$H$1106:$M$1351,surveys!U$1+1,FALSE)</f>
        <v>0.43993408527720174</v>
      </c>
      <c r="V1967" s="4">
        <f>VLOOKUP($T1967,Sheet4!$H$1106:$M$1351,surveys!V$1+1,FALSE)</f>
        <v>0.87986817055440347</v>
      </c>
      <c r="W1967" s="4">
        <f>VLOOKUP($T1967,Sheet4!$H$1106:$M$1351,surveys!W$1+1,FALSE)</f>
        <v>0.93717230822503084</v>
      </c>
      <c r="X1967" s="4">
        <f>VLOOKUP($T1967,Sheet4!$H$1106:$M$1351,surveys!X$1+1,FALSE)</f>
        <v>0.97269979890956382</v>
      </c>
      <c r="Y1967" s="4">
        <f>VLOOKUP($T1967,Sheet4!$H$1106:$M$1351,surveys!Y$1+1,FALSE)</f>
        <v>1</v>
      </c>
      <c r="Z1967" s="4">
        <f t="shared" si="91"/>
        <v>5</v>
      </c>
      <c r="AA1967" s="4" t="str">
        <f>VLOOKUP(T1967&amp;"-"&amp;Z1967,Sheet4!$W$2:$AA$1100,3,FALSE)</f>
        <v>Liverpool</v>
      </c>
      <c r="AB1967" s="4">
        <f>VLOOKUP(T1967&amp;"-"&amp;Z1967,Sheet4!$W$2:$AA$1100,4,FALSE)</f>
        <v>53.410580000000003</v>
      </c>
      <c r="AC1967" s="4">
        <f>VLOOKUP(T1967&amp;"-"&amp;Z1967,Sheet4!$W$2:$AA$1100,5,FALSE)</f>
        <v>-2.9779399999999998</v>
      </c>
    </row>
    <row r="1968" spans="1:29">
      <c r="A1968" s="6">
        <v>40858</v>
      </c>
      <c r="B1968" s="7">
        <v>0.81355324074074087</v>
      </c>
      <c r="C1968" s="4" t="s">
        <v>1215</v>
      </c>
      <c r="D1968" s="4" t="s">
        <v>1214</v>
      </c>
      <c r="E1968" s="4" t="s">
        <v>11</v>
      </c>
      <c r="F1968" s="4">
        <v>2</v>
      </c>
      <c r="G1968" s="4">
        <v>3</v>
      </c>
      <c r="H1968" s="4">
        <v>5</v>
      </c>
      <c r="I1968" s="4">
        <v>3</v>
      </c>
      <c r="J1968" s="4">
        <v>5</v>
      </c>
      <c r="K1968" s="4">
        <v>3</v>
      </c>
      <c r="L1968" s="4">
        <v>1</v>
      </c>
      <c r="M1968" s="4">
        <v>3</v>
      </c>
      <c r="N1968" s="4">
        <v>5</v>
      </c>
      <c r="O1968" s="4">
        <v>3</v>
      </c>
      <c r="P1968" s="4">
        <v>4</v>
      </c>
      <c r="Q1968" s="9">
        <f t="shared" si="92"/>
        <v>9.5023148148148159E-3</v>
      </c>
      <c r="R1968" s="4">
        <f t="shared" si="90"/>
        <v>40858.81355324074</v>
      </c>
      <c r="S1968" s="4">
        <v>0.27228637395809718</v>
      </c>
      <c r="T1968" s="4" t="str">
        <f>VLOOKUP(E1968,Sheet2!$A$2:$E$137,5,FALSE)</f>
        <v>FR</v>
      </c>
      <c r="U1968" s="4">
        <f>VLOOKUP($T1968,Sheet4!$H$1106:$M$1351,surveys!U$1+1,FALSE)</f>
        <v>0.51193913659220647</v>
      </c>
      <c r="V1968" s="4">
        <f>VLOOKUP($T1968,Sheet4!$H$1106:$M$1351,surveys!V$1+1,FALSE)</f>
        <v>0.70220575033861143</v>
      </c>
      <c r="W1968" s="4">
        <f>VLOOKUP($T1968,Sheet4!$H$1106:$M$1351,surveys!W$1+1,FALSE)</f>
        <v>0.81527182039156842</v>
      </c>
      <c r="X1968" s="4">
        <f>VLOOKUP($T1968,Sheet4!$H$1106:$M$1351,surveys!X$1+1,FALSE)</f>
        <v>0.91893911792009964</v>
      </c>
      <c r="Y1968" s="4">
        <f>VLOOKUP($T1968,Sheet4!$H$1106:$M$1351,surveys!Y$1+1,FALSE)</f>
        <v>1</v>
      </c>
      <c r="Z1968" s="4">
        <f t="shared" si="91"/>
        <v>1</v>
      </c>
      <c r="AA1968" s="4" t="str">
        <f>VLOOKUP(T1968&amp;"-"&amp;Z1968,Sheet4!$W$2:$AA$1100,3,FALSE)</f>
        <v>Paris</v>
      </c>
      <c r="AB1968" s="4">
        <f>VLOOKUP(T1968&amp;"-"&amp;Z1968,Sheet4!$W$2:$AA$1100,4,FALSE)</f>
        <v>48.853409999999997</v>
      </c>
      <c r="AC1968" s="4">
        <f>VLOOKUP(T1968&amp;"-"&amp;Z1968,Sheet4!$W$2:$AA$1100,5,FALSE)</f>
        <v>2.3488000000000002</v>
      </c>
    </row>
    <row r="1969" spans="1:29">
      <c r="A1969" s="6">
        <v>40858</v>
      </c>
      <c r="B1969" s="7">
        <v>0.97347222222222218</v>
      </c>
      <c r="C1969" s="4" t="s">
        <v>1213</v>
      </c>
      <c r="D1969" s="4" t="s">
        <v>1218</v>
      </c>
      <c r="E1969" s="4" t="s">
        <v>39</v>
      </c>
      <c r="F1969" s="4">
        <v>5</v>
      </c>
      <c r="G1969" s="4">
        <v>5</v>
      </c>
      <c r="H1969" s="4">
        <v>5</v>
      </c>
      <c r="I1969" s="4">
        <v>5</v>
      </c>
      <c r="J1969" s="4">
        <v>5</v>
      </c>
      <c r="K1969" s="4">
        <v>5</v>
      </c>
      <c r="L1969" s="4">
        <v>5</v>
      </c>
      <c r="M1969" s="4">
        <v>5</v>
      </c>
      <c r="N1969" s="4">
        <v>5</v>
      </c>
      <c r="O1969" s="4">
        <v>5</v>
      </c>
      <c r="P1969" s="4">
        <v>5</v>
      </c>
      <c r="Q1969" s="9">
        <f t="shared" si="92"/>
        <v>5.094907407407407E-2</v>
      </c>
      <c r="R1969" s="4">
        <f t="shared" si="90"/>
        <v>40858.97347222222</v>
      </c>
      <c r="S1969" s="4">
        <v>0.97170015285924949</v>
      </c>
      <c r="T1969" s="4" t="str">
        <f>VLOOKUP(E1969,Sheet2!$A$2:$E$137,5,FALSE)</f>
        <v>CL</v>
      </c>
      <c r="U1969" s="4">
        <f>VLOOKUP($T1969,Sheet4!$H$1106:$M$1351,surveys!U$1+1,FALSE)</f>
        <v>0.77588605933105281</v>
      </c>
      <c r="V1969" s="4">
        <f>VLOOKUP($T1969,Sheet4!$H$1106:$M$1351,surveys!V$1+1,FALSE)</f>
        <v>0.85775525166800515</v>
      </c>
      <c r="W1969" s="4">
        <f>VLOOKUP($T1969,Sheet4!$H$1106:$M$1351,surveys!W$1+1,FALSE)</f>
        <v>0.9074512758994524</v>
      </c>
      <c r="X1969" s="4">
        <f>VLOOKUP($T1969,Sheet4!$H$1106:$M$1351,surveys!X$1+1,FALSE)</f>
        <v>0.95469627846018545</v>
      </c>
      <c r="Y1969" s="4">
        <f>VLOOKUP($T1969,Sheet4!$H$1106:$M$1351,surveys!Y$1+1,FALSE)</f>
        <v>1</v>
      </c>
      <c r="Z1969" s="4">
        <f t="shared" si="91"/>
        <v>5</v>
      </c>
      <c r="AA1969" s="4" t="str">
        <f>VLOOKUP(T1969&amp;"-"&amp;Z1969,Sheet4!$W$2:$AA$1100,3,FALSE)</f>
        <v>Valparaiso</v>
      </c>
      <c r="AB1969" s="4">
        <f>VLOOKUP(T1969&amp;"-"&amp;Z1969,Sheet4!$W$2:$AA$1100,4,FALSE)</f>
        <v>-33.039319999999996</v>
      </c>
      <c r="AC1969" s="4">
        <f>VLOOKUP(T1969&amp;"-"&amp;Z1969,Sheet4!$W$2:$AA$1100,5,FALSE)</f>
        <v>-71.627250000000004</v>
      </c>
    </row>
    <row r="1970" spans="1:29">
      <c r="A1970" s="6">
        <v>40857</v>
      </c>
      <c r="B1970" s="7">
        <v>0.69489583333333349</v>
      </c>
      <c r="C1970" s="4" t="s">
        <v>1213</v>
      </c>
      <c r="D1970" s="4" t="s">
        <v>1219</v>
      </c>
      <c r="E1970" s="4" t="s">
        <v>63</v>
      </c>
      <c r="F1970" s="4">
        <v>3</v>
      </c>
      <c r="G1970" s="4">
        <v>3</v>
      </c>
      <c r="H1970" s="4">
        <v>4</v>
      </c>
      <c r="I1970" s="4">
        <v>2</v>
      </c>
      <c r="J1970" s="4">
        <v>4</v>
      </c>
      <c r="K1970" s="4">
        <v>5</v>
      </c>
      <c r="L1970" s="4">
        <v>5</v>
      </c>
      <c r="M1970" s="4">
        <v>5</v>
      </c>
      <c r="N1970" s="4">
        <v>5</v>
      </c>
      <c r="O1970" s="4">
        <v>3</v>
      </c>
      <c r="P1970" s="4">
        <v>5</v>
      </c>
      <c r="Q1970" s="9">
        <f t="shared" si="92"/>
        <v>6.5659722222222217E-2</v>
      </c>
      <c r="R1970" s="4">
        <f t="shared" si="90"/>
        <v>40857.694895833331</v>
      </c>
      <c r="S1970" s="4">
        <v>0.90554402883703067</v>
      </c>
      <c r="T1970" s="4" t="str">
        <f>VLOOKUP(E1970,Sheet2!$A$2:$E$137,5,FALSE)</f>
        <v>IL</v>
      </c>
      <c r="U1970" s="4">
        <f>VLOOKUP($T1970,Sheet4!$H$1106:$M$1351,surveys!U$1+1,FALSE)</f>
        <v>0.38470739608051052</v>
      </c>
      <c r="V1970" s="4">
        <f>VLOOKUP($T1970,Sheet4!$H$1106:$M$1351,surveys!V$1+1,FALSE)</f>
        <v>0.60022974682589458</v>
      </c>
      <c r="W1970" s="4">
        <f>VLOOKUP($T1970,Sheet4!$H$1106:$M$1351,surveys!W$1+1,FALSE)</f>
        <v>0.74425255771149745</v>
      </c>
      <c r="X1970" s="4">
        <f>VLOOKUP($T1970,Sheet4!$H$1106:$M$1351,surveys!X$1+1,FALSE)</f>
        <v>0.87895402692736246</v>
      </c>
      <c r="Y1970" s="4">
        <f>VLOOKUP($T1970,Sheet4!$H$1106:$M$1351,surveys!Y$1+1,FALSE)</f>
        <v>1</v>
      </c>
      <c r="Z1970" s="4">
        <f t="shared" si="91"/>
        <v>5</v>
      </c>
      <c r="AA1970" s="4" t="str">
        <f>VLOOKUP(T1970&amp;"-"&amp;Z1970,Sheet4!$W$2:$AA$1100,3,FALSE)</f>
        <v>Ashdod</v>
      </c>
      <c r="AB1970" s="4">
        <f>VLOOKUP(T1970&amp;"-"&amp;Z1970,Sheet4!$W$2:$AA$1100,4,FALSE)</f>
        <v>31.816669999999998</v>
      </c>
      <c r="AC1970" s="4">
        <f>VLOOKUP(T1970&amp;"-"&amp;Z1970,Sheet4!$W$2:$AA$1100,5,FALSE)</f>
        <v>34.65</v>
      </c>
    </row>
    <row r="1971" spans="1:29">
      <c r="A1971" s="6">
        <v>40857</v>
      </c>
      <c r="B1971" s="7">
        <v>0.2248148148148148</v>
      </c>
      <c r="C1971" s="4" t="s">
        <v>1213</v>
      </c>
      <c r="D1971" s="4" t="s">
        <v>1219</v>
      </c>
      <c r="E1971" s="4" t="s">
        <v>113</v>
      </c>
      <c r="F1971" s="4">
        <v>3</v>
      </c>
      <c r="G1971" s="4">
        <v>3</v>
      </c>
      <c r="H1971" s="4">
        <v>3</v>
      </c>
      <c r="I1971" s="4">
        <v>4</v>
      </c>
      <c r="J1971" s="4">
        <v>4</v>
      </c>
      <c r="K1971" s="4">
        <v>4</v>
      </c>
      <c r="L1971" s="4">
        <v>5</v>
      </c>
      <c r="M1971" s="4">
        <v>4</v>
      </c>
      <c r="N1971" s="4">
        <v>5</v>
      </c>
      <c r="O1971" s="4">
        <v>5</v>
      </c>
      <c r="P1971" s="4">
        <v>4</v>
      </c>
      <c r="Q1971" s="9">
        <f t="shared" si="92"/>
        <v>1.6840277777777777E-2</v>
      </c>
      <c r="R1971" s="4">
        <f t="shared" si="90"/>
        <v>40857.224814814814</v>
      </c>
      <c r="S1971" s="4">
        <v>6.8102055463353128E-2</v>
      </c>
      <c r="T1971" s="4" t="str">
        <f>VLOOKUP(E1971,Sheet2!$A$2:$E$137,5,FALSE)</f>
        <v>JP</v>
      </c>
      <c r="U1971" s="4">
        <f>VLOOKUP($T1971,Sheet4!$H$1106:$M$1351,surveys!U$1+1,FALSE)</f>
        <v>0.44874078205656753</v>
      </c>
      <c r="V1971" s="4">
        <f>VLOOKUP($T1971,Sheet4!$H$1106:$M$1351,surveys!V$1+1,FALSE)</f>
        <v>0.64114518428781597</v>
      </c>
      <c r="W1971" s="4">
        <f>VLOOKUP($T1971,Sheet4!$H$1106:$M$1351,surveys!W$1+1,FALSE)</f>
        <v>0.78068907227302575</v>
      </c>
      <c r="X1971" s="4">
        <f>VLOOKUP($T1971,Sheet4!$H$1106:$M$1351,surveys!X$1+1,FALSE)</f>
        <v>0.89864079960981302</v>
      </c>
      <c r="Y1971" s="4">
        <f>VLOOKUP($T1971,Sheet4!$H$1106:$M$1351,surveys!Y$1+1,FALSE)</f>
        <v>1</v>
      </c>
      <c r="Z1971" s="4">
        <f t="shared" si="91"/>
        <v>1</v>
      </c>
      <c r="AA1971" s="4" t="str">
        <f>VLOOKUP(T1971&amp;"-"&amp;Z1971,Sheet4!$W$2:$AA$1100,3,FALSE)</f>
        <v>Tokyo</v>
      </c>
      <c r="AB1971" s="4">
        <f>VLOOKUP(T1971&amp;"-"&amp;Z1971,Sheet4!$W$2:$AA$1100,4,FALSE)</f>
        <v>35.689500000000002</v>
      </c>
      <c r="AC1971" s="4">
        <f>VLOOKUP(T1971&amp;"-"&amp;Z1971,Sheet4!$W$2:$AA$1100,5,FALSE)</f>
        <v>139.69171</v>
      </c>
    </row>
    <row r="1972" spans="1:29">
      <c r="A1972" s="6">
        <v>40857</v>
      </c>
      <c r="B1972" s="7">
        <v>0.27643518518518517</v>
      </c>
      <c r="C1972" s="4" t="s">
        <v>1215</v>
      </c>
      <c r="D1972" s="4" t="s">
        <v>1217</v>
      </c>
      <c r="E1972" s="4" t="s">
        <v>17</v>
      </c>
      <c r="F1972" s="4">
        <v>4</v>
      </c>
      <c r="G1972" s="4">
        <v>4</v>
      </c>
      <c r="H1972" s="4">
        <v>4</v>
      </c>
      <c r="I1972" s="4">
        <v>5</v>
      </c>
      <c r="J1972" s="4">
        <v>5</v>
      </c>
      <c r="K1972" s="4">
        <v>3</v>
      </c>
      <c r="L1972" s="4">
        <v>4</v>
      </c>
      <c r="M1972" s="4">
        <v>5</v>
      </c>
      <c r="N1972" s="4">
        <v>5</v>
      </c>
      <c r="O1972" s="4">
        <v>5</v>
      </c>
      <c r="P1972" s="4">
        <v>3</v>
      </c>
      <c r="Q1972" s="9">
        <f t="shared" si="92"/>
        <v>5.376157407407408E-2</v>
      </c>
      <c r="R1972" s="4">
        <f t="shared" si="90"/>
        <v>40857.276435185187</v>
      </c>
      <c r="S1972" s="4">
        <v>0.58658465429950302</v>
      </c>
      <c r="T1972" s="4" t="str">
        <f>VLOOKUP(E1972,Sheet2!$A$2:$E$137,5,FALSE)</f>
        <v>AU</v>
      </c>
      <c r="U1972" s="4">
        <f>VLOOKUP($T1972,Sheet4!$H$1106:$M$1351,surveys!U$1+1,FALSE)</f>
        <v>0.37870730546462306</v>
      </c>
      <c r="V1972" s="4">
        <f>VLOOKUP($T1972,Sheet4!$H$1106:$M$1351,surveys!V$1+1,FALSE)</f>
        <v>0.70016181281367551</v>
      </c>
      <c r="W1972" s="4">
        <f>VLOOKUP($T1972,Sheet4!$H$1106:$M$1351,surveys!W$1+1,FALSE)</f>
        <v>0.82483308340835682</v>
      </c>
      <c r="X1972" s="4">
        <f>VLOOKUP($T1972,Sheet4!$H$1106:$M$1351,surveys!X$1+1,FALSE)</f>
        <v>0.91739988860880706</v>
      </c>
      <c r="Y1972" s="4">
        <f>VLOOKUP($T1972,Sheet4!$H$1106:$M$1351,surveys!Y$1+1,FALSE)</f>
        <v>1</v>
      </c>
      <c r="Z1972" s="4">
        <f t="shared" si="91"/>
        <v>2</v>
      </c>
      <c r="AA1972" s="4" t="str">
        <f>VLOOKUP(T1972&amp;"-"&amp;Z1972,Sheet4!$W$2:$AA$1100,3,FALSE)</f>
        <v>Melbourne</v>
      </c>
      <c r="AB1972" s="4">
        <f>VLOOKUP(T1972&amp;"-"&amp;Z1972,Sheet4!$W$2:$AA$1100,4,FALSE)</f>
        <v>-37.814</v>
      </c>
      <c r="AC1972" s="4">
        <f>VLOOKUP(T1972&amp;"-"&amp;Z1972,Sheet4!$W$2:$AA$1100,5,FALSE)</f>
        <v>144.96332000000001</v>
      </c>
    </row>
    <row r="1973" spans="1:29">
      <c r="A1973" s="6">
        <v>40857</v>
      </c>
      <c r="B1973" s="7">
        <v>0.27697916666666667</v>
      </c>
      <c r="C1973" s="4" t="s">
        <v>1215</v>
      </c>
      <c r="D1973" s="4" t="s">
        <v>1218</v>
      </c>
      <c r="E1973" s="4" t="s">
        <v>81</v>
      </c>
      <c r="F1973" s="4">
        <v>4</v>
      </c>
      <c r="G1973" s="4">
        <v>4</v>
      </c>
      <c r="H1973" s="4">
        <v>5</v>
      </c>
      <c r="I1973" s="4">
        <v>4</v>
      </c>
      <c r="J1973" s="4">
        <v>5</v>
      </c>
      <c r="K1973" s="4">
        <v>4</v>
      </c>
      <c r="L1973" s="4">
        <v>4</v>
      </c>
      <c r="M1973" s="4">
        <v>5</v>
      </c>
      <c r="N1973" s="4">
        <v>5</v>
      </c>
      <c r="O1973" s="4">
        <v>5</v>
      </c>
      <c r="P1973" s="4">
        <v>5</v>
      </c>
      <c r="Q1973" s="9">
        <f t="shared" si="92"/>
        <v>5.3553240740740742E-2</v>
      </c>
      <c r="R1973" s="4">
        <f t="shared" si="90"/>
        <v>40857.276979166665</v>
      </c>
      <c r="S1973" s="4">
        <v>0.66962619601281959</v>
      </c>
      <c r="T1973" s="4" t="str">
        <f>VLOOKUP(E1973,Sheet2!$A$2:$E$137,5,FALSE)</f>
        <v>SI</v>
      </c>
      <c r="U1973" s="4">
        <f>VLOOKUP($T1973,Sheet4!$H$1106:$M$1351,surveys!U$1+1,FALSE)</f>
        <v>0.57549193659358577</v>
      </c>
      <c r="V1973" s="4">
        <f>VLOOKUP($T1973,Sheet4!$H$1106:$M$1351,surveys!V$1+1,FALSE)</f>
        <v>0.776385690019603</v>
      </c>
      <c r="W1973" s="4">
        <f>VLOOKUP($T1973,Sheet4!$H$1106:$M$1351,surveys!W$1+1,FALSE)</f>
        <v>0.86011021906207774</v>
      </c>
      <c r="X1973" s="4">
        <f>VLOOKUP($T1973,Sheet4!$H$1106:$M$1351,surveys!X$1+1,FALSE)</f>
        <v>0.94038786462410251</v>
      </c>
      <c r="Y1973" s="4">
        <f>VLOOKUP($T1973,Sheet4!$H$1106:$M$1351,surveys!Y$1+1,FALSE)</f>
        <v>1</v>
      </c>
      <c r="Z1973" s="4">
        <f t="shared" si="91"/>
        <v>2</v>
      </c>
      <c r="AA1973" s="4" t="str">
        <f>VLOOKUP(T1973&amp;"-"&amp;Z1973,Sheet4!$W$2:$AA$1100,3,FALSE)</f>
        <v>Maribor</v>
      </c>
      <c r="AB1973" s="4">
        <f>VLOOKUP(T1973&amp;"-"&amp;Z1973,Sheet4!$W$2:$AA$1100,4,FALSE)</f>
        <v>46.554720000000003</v>
      </c>
      <c r="AC1973" s="4">
        <f>VLOOKUP(T1973&amp;"-"&amp;Z1973,Sheet4!$W$2:$AA$1100,5,FALSE)</f>
        <v>15.64667</v>
      </c>
    </row>
    <row r="1974" spans="1:29">
      <c r="A1974" s="6">
        <v>40857</v>
      </c>
      <c r="B1974" s="7">
        <v>0.28899305555555554</v>
      </c>
      <c r="C1974" s="4" t="s">
        <v>1215</v>
      </c>
      <c r="D1974" s="4" t="s">
        <v>1219</v>
      </c>
      <c r="E1974" s="4" t="s">
        <v>1226</v>
      </c>
      <c r="F1974" s="4">
        <v>5</v>
      </c>
      <c r="G1974" s="4">
        <v>4</v>
      </c>
      <c r="H1974" s="4">
        <v>5</v>
      </c>
      <c r="I1974" s="4">
        <v>3</v>
      </c>
      <c r="J1974" s="4">
        <v>5</v>
      </c>
      <c r="K1974" s="4">
        <v>5</v>
      </c>
      <c r="L1974" s="4">
        <v>5</v>
      </c>
      <c r="M1974" s="4">
        <v>5</v>
      </c>
      <c r="N1974" s="4">
        <v>5</v>
      </c>
      <c r="O1974" s="4">
        <v>5</v>
      </c>
      <c r="P1974" s="4">
        <v>3</v>
      </c>
      <c r="Q1974" s="9">
        <f t="shared" si="92"/>
        <v>6.1759259259259264E-2</v>
      </c>
      <c r="R1974" s="4">
        <f t="shared" si="90"/>
        <v>40857.288993055554</v>
      </c>
      <c r="S1974" s="4">
        <v>0.34485787098797971</v>
      </c>
      <c r="T1974" s="4" t="str">
        <f>VLOOKUP(E1974,Sheet2!$A$2:$E$137,5,FALSE)</f>
        <v>RU</v>
      </c>
      <c r="U1974" s="4">
        <f>VLOOKUP($T1974,Sheet4!$H$1106:$M$1351,surveys!U$1+1,FALSE)</f>
        <v>0.55637759571448886</v>
      </c>
      <c r="V1974" s="4">
        <f>VLOOKUP($T1974,Sheet4!$H$1106:$M$1351,surveys!V$1+1,FALSE)</f>
        <v>0.77288617345221833</v>
      </c>
      <c r="W1974" s="4">
        <f>VLOOKUP($T1974,Sheet4!$H$1106:$M$1351,surveys!W$1+1,FALSE)</f>
        <v>0.85494188709104557</v>
      </c>
      <c r="X1974" s="4">
        <f>VLOOKUP($T1974,Sheet4!$H$1106:$M$1351,surveys!X$1+1,FALSE)</f>
        <v>0.93099302085564761</v>
      </c>
      <c r="Y1974" s="4">
        <f>VLOOKUP($T1974,Sheet4!$H$1106:$M$1351,surveys!Y$1+1,FALSE)</f>
        <v>1</v>
      </c>
      <c r="Z1974" s="4">
        <f t="shared" si="91"/>
        <v>1</v>
      </c>
      <c r="AA1974" s="4" t="str">
        <f>VLOOKUP(T1974&amp;"-"&amp;Z1974,Sheet4!$W$2:$AA$1100,3,FALSE)</f>
        <v>Moscow</v>
      </c>
      <c r="AB1974" s="4">
        <f>VLOOKUP(T1974&amp;"-"&amp;Z1974,Sheet4!$W$2:$AA$1100,4,FALSE)</f>
        <v>55.752220000000001</v>
      </c>
      <c r="AC1974" s="4">
        <f>VLOOKUP(T1974&amp;"-"&amp;Z1974,Sheet4!$W$2:$AA$1100,5,FALSE)</f>
        <v>37.615560000000002</v>
      </c>
    </row>
    <row r="1975" spans="1:29">
      <c r="A1975" s="6">
        <v>40857</v>
      </c>
      <c r="B1975" s="7">
        <v>0.30153935185185182</v>
      </c>
      <c r="C1975" s="4" t="s">
        <v>1213</v>
      </c>
      <c r="D1975" s="4" t="s">
        <v>1218</v>
      </c>
      <c r="E1975" s="4" t="s">
        <v>26</v>
      </c>
      <c r="F1975" s="4">
        <v>4</v>
      </c>
      <c r="G1975" s="4">
        <v>3</v>
      </c>
      <c r="H1975" s="4">
        <v>4</v>
      </c>
      <c r="I1975" s="4">
        <v>4</v>
      </c>
      <c r="J1975" s="4">
        <v>4</v>
      </c>
      <c r="K1975" s="4">
        <v>4</v>
      </c>
      <c r="L1975" s="4">
        <v>3</v>
      </c>
      <c r="M1975" s="4">
        <v>4</v>
      </c>
      <c r="N1975" s="4">
        <v>4</v>
      </c>
      <c r="O1975" s="4">
        <v>4</v>
      </c>
      <c r="P1975" s="4">
        <v>3</v>
      </c>
      <c r="Q1975" s="9">
        <f t="shared" si="92"/>
        <v>1.2962962962962963E-3</v>
      </c>
      <c r="R1975" s="4">
        <f t="shared" si="90"/>
        <v>40857.301539351851</v>
      </c>
      <c r="S1975" s="4">
        <v>0.40231048036459738</v>
      </c>
      <c r="T1975" s="4" t="str">
        <f>VLOOKUP(E1975,Sheet2!$A$2:$E$137,5,FALSE)</f>
        <v>DE</v>
      </c>
      <c r="U1975" s="4">
        <f>VLOOKUP($T1975,Sheet4!$H$1106:$M$1351,surveys!U$1+1,FALSE)</f>
        <v>0.42620281948941302</v>
      </c>
      <c r="V1975" s="4">
        <f>VLOOKUP($T1975,Sheet4!$H$1106:$M$1351,surveys!V$1+1,FALSE)</f>
        <v>0.64253089557903176</v>
      </c>
      <c r="W1975" s="4">
        <f>VLOOKUP($T1975,Sheet4!$H$1106:$M$1351,surveys!W$1+1,FALSE)</f>
        <v>0.79931043378760003</v>
      </c>
      <c r="X1975" s="4">
        <f>VLOOKUP($T1975,Sheet4!$H$1106:$M$1351,surveys!X$1+1,FALSE)</f>
        <v>0.91914675697020254</v>
      </c>
      <c r="Y1975" s="4">
        <f>VLOOKUP($T1975,Sheet4!$H$1106:$M$1351,surveys!Y$1+1,FALSE)</f>
        <v>1</v>
      </c>
      <c r="Z1975" s="4">
        <f t="shared" si="91"/>
        <v>1</v>
      </c>
      <c r="AA1975" s="4" t="str">
        <f>VLOOKUP(T1975&amp;"-"&amp;Z1975,Sheet4!$W$2:$AA$1100,3,FALSE)</f>
        <v>Berlin</v>
      </c>
      <c r="AB1975" s="4">
        <f>VLOOKUP(T1975&amp;"-"&amp;Z1975,Sheet4!$W$2:$AA$1100,4,FALSE)</f>
        <v>52.524369999999998</v>
      </c>
      <c r="AC1975" s="4">
        <f>VLOOKUP(T1975&amp;"-"&amp;Z1975,Sheet4!$W$2:$AA$1100,5,FALSE)</f>
        <v>13.41053</v>
      </c>
    </row>
    <row r="1976" spans="1:29">
      <c r="A1976" s="6">
        <v>40857</v>
      </c>
      <c r="B1976" s="7">
        <v>0.30591435185185184</v>
      </c>
      <c r="C1976" s="4" t="s">
        <v>1215</v>
      </c>
      <c r="D1976" s="4" t="s">
        <v>1217</v>
      </c>
      <c r="E1976" s="4" t="s">
        <v>77</v>
      </c>
      <c r="F1976" s="4">
        <v>4</v>
      </c>
      <c r="G1976" s="4">
        <v>3</v>
      </c>
      <c r="H1976" s="4">
        <v>3</v>
      </c>
      <c r="I1976" s="4">
        <v>2</v>
      </c>
      <c r="J1976" s="4">
        <v>4</v>
      </c>
      <c r="K1976" s="4">
        <v>5</v>
      </c>
      <c r="L1976" s="4">
        <v>2</v>
      </c>
      <c r="M1976" s="4">
        <v>5</v>
      </c>
      <c r="N1976" s="4">
        <v>5</v>
      </c>
      <c r="O1976" s="4">
        <v>4</v>
      </c>
      <c r="P1976" s="4">
        <v>4</v>
      </c>
      <c r="Q1976" s="9">
        <f t="shared" si="92"/>
        <v>4.0740740740740746E-3</v>
      </c>
      <c r="R1976" s="4">
        <f t="shared" si="90"/>
        <v>40857.305914351855</v>
      </c>
      <c r="S1976" s="4">
        <v>0.50133244386165643</v>
      </c>
      <c r="T1976" s="4" t="str">
        <f>VLOOKUP(E1976,Sheet2!$A$2:$E$137,5,FALSE)</f>
        <v>CZ</v>
      </c>
      <c r="U1976" s="4">
        <f>VLOOKUP($T1976,Sheet4!$H$1106:$M$1351,surveys!U$1+1,FALSE)</f>
        <v>0.55144733629941389</v>
      </c>
      <c r="V1976" s="4">
        <f>VLOOKUP($T1976,Sheet4!$H$1106:$M$1351,surveys!V$1+1,FALSE)</f>
        <v>0.72628917582448771</v>
      </c>
      <c r="W1976" s="4">
        <f>VLOOKUP($T1976,Sheet4!$H$1106:$M$1351,surveys!W$1+1,FALSE)</f>
        <v>0.87441405399881522</v>
      </c>
      <c r="X1976" s="4">
        <f>VLOOKUP($T1976,Sheet4!$H$1106:$M$1351,surveys!X$1+1,FALSE)</f>
        <v>0.95208915652162385</v>
      </c>
      <c r="Y1976" s="4">
        <f>VLOOKUP($T1976,Sheet4!$H$1106:$M$1351,surveys!Y$1+1,FALSE)</f>
        <v>1</v>
      </c>
      <c r="Z1976" s="4">
        <f t="shared" si="91"/>
        <v>1</v>
      </c>
      <c r="AA1976" s="4" t="str">
        <f>VLOOKUP(T1976&amp;"-"&amp;Z1976,Sheet4!$W$2:$AA$1100,3,FALSE)</f>
        <v>Prague</v>
      </c>
      <c r="AB1976" s="4">
        <f>VLOOKUP(T1976&amp;"-"&amp;Z1976,Sheet4!$W$2:$AA$1100,4,FALSE)</f>
        <v>50.088039999999999</v>
      </c>
      <c r="AC1976" s="4">
        <f>VLOOKUP(T1976&amp;"-"&amp;Z1976,Sheet4!$W$2:$AA$1100,5,FALSE)</f>
        <v>14.42076</v>
      </c>
    </row>
    <row r="1977" spans="1:29">
      <c r="A1977" s="6">
        <v>40857</v>
      </c>
      <c r="B1977" s="7">
        <v>0.32741898148148146</v>
      </c>
      <c r="C1977" s="4" t="s">
        <v>1215</v>
      </c>
      <c r="D1977" s="4" t="s">
        <v>1217</v>
      </c>
      <c r="E1977" s="4" t="s">
        <v>26</v>
      </c>
      <c r="F1977" s="4">
        <v>4</v>
      </c>
      <c r="G1977" s="4">
        <v>3</v>
      </c>
      <c r="H1977" s="4">
        <v>4</v>
      </c>
      <c r="I1977" s="4">
        <v>3</v>
      </c>
      <c r="J1977" s="4">
        <v>5</v>
      </c>
      <c r="K1977" s="4">
        <v>4</v>
      </c>
      <c r="L1977" s="4">
        <v>2</v>
      </c>
      <c r="M1977" s="4">
        <v>5</v>
      </c>
      <c r="N1977" s="4">
        <v>5</v>
      </c>
      <c r="O1977" s="4">
        <v>2</v>
      </c>
      <c r="P1977" s="4">
        <v>5</v>
      </c>
      <c r="Q1977" s="9">
        <f t="shared" si="92"/>
        <v>1.96875E-2</v>
      </c>
      <c r="R1977" s="4">
        <f t="shared" si="90"/>
        <v>40857.327418981484</v>
      </c>
      <c r="S1977" s="4">
        <v>0.50308563459942857</v>
      </c>
      <c r="T1977" s="4" t="str">
        <f>VLOOKUP(E1977,Sheet2!$A$2:$E$137,5,FALSE)</f>
        <v>DE</v>
      </c>
      <c r="U1977" s="4">
        <f>VLOOKUP($T1977,Sheet4!$H$1106:$M$1351,surveys!U$1+1,FALSE)</f>
        <v>0.42620281948941302</v>
      </c>
      <c r="V1977" s="4">
        <f>VLOOKUP($T1977,Sheet4!$H$1106:$M$1351,surveys!V$1+1,FALSE)</f>
        <v>0.64253089557903176</v>
      </c>
      <c r="W1977" s="4">
        <f>VLOOKUP($T1977,Sheet4!$H$1106:$M$1351,surveys!W$1+1,FALSE)</f>
        <v>0.79931043378760003</v>
      </c>
      <c r="X1977" s="4">
        <f>VLOOKUP($T1977,Sheet4!$H$1106:$M$1351,surveys!X$1+1,FALSE)</f>
        <v>0.91914675697020254</v>
      </c>
      <c r="Y1977" s="4">
        <f>VLOOKUP($T1977,Sheet4!$H$1106:$M$1351,surveys!Y$1+1,FALSE)</f>
        <v>1</v>
      </c>
      <c r="Z1977" s="4">
        <f t="shared" si="91"/>
        <v>2</v>
      </c>
      <c r="AA1977" s="4" t="str">
        <f>VLOOKUP(T1977&amp;"-"&amp;Z1977,Sheet4!$W$2:$AA$1100,3,FALSE)</f>
        <v>Hamburg</v>
      </c>
      <c r="AB1977" s="4">
        <f>VLOOKUP(T1977&amp;"-"&amp;Z1977,Sheet4!$W$2:$AA$1100,4,FALSE)</f>
        <v>53.55</v>
      </c>
      <c r="AC1977" s="4">
        <f>VLOOKUP(T1977&amp;"-"&amp;Z1977,Sheet4!$W$2:$AA$1100,5,FALSE)</f>
        <v>10</v>
      </c>
    </row>
    <row r="1978" spans="1:29">
      <c r="A1978" s="6">
        <v>40857</v>
      </c>
      <c r="B1978" s="7">
        <v>0.46468749999999998</v>
      </c>
      <c r="C1978" s="4" t="s">
        <v>1215</v>
      </c>
      <c r="D1978" s="4" t="s">
        <v>1218</v>
      </c>
      <c r="E1978" s="4" t="s">
        <v>11</v>
      </c>
      <c r="F1978" s="4">
        <v>3</v>
      </c>
      <c r="G1978" s="4">
        <v>1</v>
      </c>
      <c r="H1978" s="4">
        <v>3</v>
      </c>
      <c r="I1978" s="4">
        <v>1</v>
      </c>
      <c r="J1978" s="4">
        <v>5</v>
      </c>
      <c r="K1978" s="4">
        <v>2</v>
      </c>
      <c r="L1978" s="4">
        <v>1</v>
      </c>
      <c r="M1978" s="4">
        <v>5</v>
      </c>
      <c r="N1978" s="4">
        <v>5</v>
      </c>
      <c r="O1978" s="4">
        <v>1</v>
      </c>
      <c r="P1978" s="4">
        <v>3</v>
      </c>
      <c r="Q1978" s="9">
        <f t="shared" si="92"/>
        <v>4.5312499999999999E-2</v>
      </c>
      <c r="R1978" s="4">
        <f t="shared" si="90"/>
        <v>40857.464687500003</v>
      </c>
      <c r="S1978" s="4">
        <v>9.2849920740037284E-2</v>
      </c>
      <c r="T1978" s="4" t="str">
        <f>VLOOKUP(E1978,Sheet2!$A$2:$E$137,5,FALSE)</f>
        <v>FR</v>
      </c>
      <c r="U1978" s="4">
        <f>VLOOKUP($T1978,Sheet4!$H$1106:$M$1351,surveys!U$1+1,FALSE)</f>
        <v>0.51193913659220647</v>
      </c>
      <c r="V1978" s="4">
        <f>VLOOKUP($T1978,Sheet4!$H$1106:$M$1351,surveys!V$1+1,FALSE)</f>
        <v>0.70220575033861143</v>
      </c>
      <c r="W1978" s="4">
        <f>VLOOKUP($T1978,Sheet4!$H$1106:$M$1351,surveys!W$1+1,FALSE)</f>
        <v>0.81527182039156842</v>
      </c>
      <c r="X1978" s="4">
        <f>VLOOKUP($T1978,Sheet4!$H$1106:$M$1351,surveys!X$1+1,FALSE)</f>
        <v>0.91893911792009964</v>
      </c>
      <c r="Y1978" s="4">
        <f>VLOOKUP($T1978,Sheet4!$H$1106:$M$1351,surveys!Y$1+1,FALSE)</f>
        <v>1</v>
      </c>
      <c r="Z1978" s="4">
        <f t="shared" si="91"/>
        <v>1</v>
      </c>
      <c r="AA1978" s="4" t="str">
        <f>VLOOKUP(T1978&amp;"-"&amp;Z1978,Sheet4!$W$2:$AA$1100,3,FALSE)</f>
        <v>Paris</v>
      </c>
      <c r="AB1978" s="4">
        <f>VLOOKUP(T1978&amp;"-"&amp;Z1978,Sheet4!$W$2:$AA$1100,4,FALSE)</f>
        <v>48.853409999999997</v>
      </c>
      <c r="AC1978" s="4">
        <f>VLOOKUP(T1978&amp;"-"&amp;Z1978,Sheet4!$W$2:$AA$1100,5,FALSE)</f>
        <v>2.3488000000000002</v>
      </c>
    </row>
    <row r="1979" spans="1:29">
      <c r="A1979" s="6">
        <v>40857</v>
      </c>
      <c r="B1979" s="7">
        <v>0.70126157407407408</v>
      </c>
      <c r="C1979" s="4" t="s">
        <v>1213</v>
      </c>
      <c r="D1979" s="4" t="s">
        <v>1219</v>
      </c>
      <c r="E1979" s="4" t="s">
        <v>111</v>
      </c>
      <c r="F1979" s="4">
        <v>4</v>
      </c>
      <c r="G1979" s="4">
        <v>3</v>
      </c>
      <c r="H1979" s="4">
        <v>5</v>
      </c>
      <c r="I1979" s="4">
        <v>5</v>
      </c>
      <c r="J1979" s="4">
        <v>3</v>
      </c>
      <c r="K1979" s="4">
        <v>4</v>
      </c>
      <c r="L1979" s="4">
        <v>4</v>
      </c>
      <c r="M1979" s="4">
        <v>4</v>
      </c>
      <c r="N1979" s="4">
        <v>5</v>
      </c>
      <c r="O1979" s="4">
        <v>3</v>
      </c>
      <c r="P1979" s="4">
        <v>3</v>
      </c>
      <c r="Q1979" s="9">
        <f t="shared" si="92"/>
        <v>1.5509259259259261E-3</v>
      </c>
      <c r="R1979" s="4">
        <f t="shared" si="90"/>
        <v>40857.701261574075</v>
      </c>
      <c r="S1979" s="4">
        <v>0.49896919355351743</v>
      </c>
      <c r="T1979" s="4" t="str">
        <f>VLOOKUP(E1979,Sheet2!$A$2:$E$137,5,FALSE)</f>
        <v>LU</v>
      </c>
      <c r="U1979" s="4">
        <f>VLOOKUP($T1979,Sheet4!$H$1106:$M$1351,surveys!U$1+1,FALSE)</f>
        <v>0.55360713847397791</v>
      </c>
      <c r="V1979" s="4">
        <f>VLOOKUP($T1979,Sheet4!$H$1106:$M$1351,surveys!V$1+1,FALSE)</f>
        <v>0.75739439924341412</v>
      </c>
      <c r="W1979" s="4">
        <f>VLOOKUP($T1979,Sheet4!$H$1106:$M$1351,surveys!W$1+1,FALSE)</f>
        <v>0.88743619916688921</v>
      </c>
      <c r="X1979" s="4">
        <f>VLOOKUP($T1979,Sheet4!$H$1106:$M$1351,surveys!X$1+1,FALSE)</f>
        <v>0.94630983922551015</v>
      </c>
      <c r="Y1979" s="4">
        <f>VLOOKUP($T1979,Sheet4!$H$1106:$M$1351,surveys!Y$1+1,FALSE)</f>
        <v>1</v>
      </c>
      <c r="Z1979" s="4">
        <f t="shared" si="91"/>
        <v>1</v>
      </c>
      <c r="AA1979" s="4" t="str">
        <f>VLOOKUP(T1979&amp;"-"&amp;Z1979,Sheet4!$W$2:$AA$1100,3,FALSE)</f>
        <v>Luxembourg</v>
      </c>
      <c r="AB1979" s="4">
        <f>VLOOKUP(T1979&amp;"-"&amp;Z1979,Sheet4!$W$2:$AA$1100,4,FALSE)</f>
        <v>49.611669999999997</v>
      </c>
      <c r="AC1979" s="4">
        <f>VLOOKUP(T1979&amp;"-"&amp;Z1979,Sheet4!$W$2:$AA$1100,5,FALSE)</f>
        <v>6.13</v>
      </c>
    </row>
    <row r="1980" spans="1:29">
      <c r="A1980" s="6">
        <v>40857</v>
      </c>
      <c r="B1980" s="7">
        <v>0.9773842592592592</v>
      </c>
      <c r="C1980" s="4" t="s">
        <v>1213</v>
      </c>
      <c r="D1980" s="4" t="s">
        <v>1218</v>
      </c>
      <c r="E1980" s="4" t="s">
        <v>31</v>
      </c>
      <c r="F1980" s="4">
        <v>3</v>
      </c>
      <c r="G1980" s="4">
        <v>4</v>
      </c>
      <c r="H1980" s="4">
        <v>4</v>
      </c>
      <c r="I1980" s="4">
        <v>3</v>
      </c>
      <c r="J1980" s="4">
        <v>5</v>
      </c>
      <c r="K1980" s="4">
        <v>3</v>
      </c>
      <c r="L1980" s="4">
        <v>3</v>
      </c>
      <c r="M1980" s="4">
        <v>4</v>
      </c>
      <c r="N1980" s="4">
        <v>4</v>
      </c>
      <c r="O1980" s="4">
        <v>4</v>
      </c>
      <c r="P1980" s="4">
        <v>3</v>
      </c>
      <c r="Q1980" s="9">
        <f t="shared" si="92"/>
        <v>5.4155092592592595E-2</v>
      </c>
      <c r="R1980" s="4">
        <f t="shared" si="90"/>
        <v>40857.977384259262</v>
      </c>
      <c r="S1980" s="4">
        <v>1.964412515640479E-2</v>
      </c>
      <c r="T1980" s="4" t="str">
        <f>VLOOKUP(E1980,Sheet2!$A$2:$E$137,5,FALSE)</f>
        <v>ES</v>
      </c>
      <c r="U1980" s="4">
        <f>VLOOKUP($T1980,Sheet4!$H$1106:$M$1351,surveys!U$1+1,FALSE)</f>
        <v>0.46058089642806016</v>
      </c>
      <c r="V1980" s="4">
        <f>VLOOKUP($T1980,Sheet4!$H$1106:$M$1351,surveys!V$1+1,FALSE)</f>
        <v>0.68996105930901486</v>
      </c>
      <c r="W1980" s="4">
        <f>VLOOKUP($T1980,Sheet4!$H$1106:$M$1351,surveys!W$1+1,FALSE)</f>
        <v>0.80513768719908241</v>
      </c>
      <c r="X1980" s="4">
        <f>VLOOKUP($T1980,Sheet4!$H$1106:$M$1351,surveys!X$1+1,FALSE)</f>
        <v>0.90461214064594464</v>
      </c>
      <c r="Y1980" s="4">
        <f>VLOOKUP($T1980,Sheet4!$H$1106:$M$1351,surveys!Y$1+1,FALSE)</f>
        <v>1</v>
      </c>
      <c r="Z1980" s="4">
        <f t="shared" si="91"/>
        <v>1</v>
      </c>
      <c r="AA1980" s="4" t="str">
        <f>VLOOKUP(T1980&amp;"-"&amp;Z1980,Sheet4!$W$2:$AA$1100,3,FALSE)</f>
        <v>Madrid</v>
      </c>
      <c r="AB1980" s="4">
        <f>VLOOKUP(T1980&amp;"-"&amp;Z1980,Sheet4!$W$2:$AA$1100,4,FALSE)</f>
        <v>40.416499999999999</v>
      </c>
      <c r="AC1980" s="4">
        <f>VLOOKUP(T1980&amp;"-"&amp;Z1980,Sheet4!$W$2:$AA$1100,5,FALSE)</f>
        <v>-3.7025600000000001</v>
      </c>
    </row>
    <row r="1981" spans="1:29">
      <c r="A1981" s="6">
        <v>40857</v>
      </c>
      <c r="B1981" s="7">
        <v>0.59744212962962961</v>
      </c>
      <c r="C1981" s="4" t="s">
        <v>1215</v>
      </c>
      <c r="D1981" s="4" t="s">
        <v>1217</v>
      </c>
      <c r="E1981" s="4" t="s">
        <v>1051</v>
      </c>
      <c r="F1981" s="4">
        <v>3</v>
      </c>
      <c r="G1981" s="4">
        <v>5</v>
      </c>
      <c r="H1981" s="4">
        <v>5</v>
      </c>
      <c r="I1981" s="4">
        <v>5</v>
      </c>
      <c r="J1981" s="4">
        <v>5</v>
      </c>
      <c r="K1981" s="4">
        <v>4</v>
      </c>
      <c r="L1981" s="4">
        <v>4</v>
      </c>
      <c r="M1981" s="4">
        <v>5</v>
      </c>
      <c r="N1981" s="4">
        <v>5</v>
      </c>
      <c r="O1981" s="4">
        <v>5</v>
      </c>
      <c r="P1981" s="4">
        <v>5</v>
      </c>
      <c r="Q1981" s="9">
        <f t="shared" si="92"/>
        <v>6.8090277777777777E-2</v>
      </c>
      <c r="R1981" s="4">
        <f t="shared" si="90"/>
        <v>40857.597442129627</v>
      </c>
      <c r="S1981" s="4">
        <v>0.7112525572653503</v>
      </c>
      <c r="T1981" s="4" t="str">
        <f>VLOOKUP(E1981,Sheet2!$A$2:$E$137,5,FALSE)</f>
        <v>BA</v>
      </c>
      <c r="U1981" s="4">
        <f>VLOOKUP($T1981,Sheet4!$H$1106:$M$1351,surveys!U$1+1,FALSE)</f>
        <v>0.52414794954200217</v>
      </c>
      <c r="V1981" s="4">
        <f>VLOOKUP($T1981,Sheet4!$H$1106:$M$1351,surveys!V$1+1,FALSE)</f>
        <v>0.69048511055742123</v>
      </c>
      <c r="W1981" s="4">
        <f>VLOOKUP($T1981,Sheet4!$H$1106:$M$1351,surveys!W$1+1,FALSE)</f>
        <v>0.81417987698455685</v>
      </c>
      <c r="X1981" s="4">
        <f>VLOOKUP($T1981,Sheet4!$H$1106:$M$1351,surveys!X$1+1,FALSE)</f>
        <v>0.92137152589703775</v>
      </c>
      <c r="Y1981" s="4">
        <f>VLOOKUP($T1981,Sheet4!$H$1106:$M$1351,surveys!Y$1+1,FALSE)</f>
        <v>1</v>
      </c>
      <c r="Z1981" s="4">
        <f t="shared" si="91"/>
        <v>3</v>
      </c>
      <c r="AA1981" s="4" t="str">
        <f>VLOOKUP(T1981&amp;"-"&amp;Z1981,Sheet4!$W$2:$AA$1100,3,FALSE)</f>
        <v>Zenica</v>
      </c>
      <c r="AB1981" s="4">
        <f>VLOOKUP(T1981&amp;"-"&amp;Z1981,Sheet4!$W$2:$AA$1100,4,FALSE)</f>
        <v>44.201390000000004</v>
      </c>
      <c r="AC1981" s="4">
        <f>VLOOKUP(T1981&amp;"-"&amp;Z1981,Sheet4!$W$2:$AA$1100,5,FALSE)</f>
        <v>17.906389999999998</v>
      </c>
    </row>
    <row r="1982" spans="1:29">
      <c r="A1982" s="6">
        <v>40857</v>
      </c>
      <c r="B1982" s="7">
        <v>0.51975694444444442</v>
      </c>
      <c r="C1982" s="4" t="s">
        <v>1215</v>
      </c>
      <c r="D1982" s="4" t="s">
        <v>1216</v>
      </c>
      <c r="E1982" s="4" t="s">
        <v>1140</v>
      </c>
      <c r="F1982" s="4">
        <v>1</v>
      </c>
      <c r="G1982" s="4">
        <v>3</v>
      </c>
      <c r="H1982" s="4">
        <v>4</v>
      </c>
      <c r="I1982" s="4">
        <v>4</v>
      </c>
      <c r="J1982" s="4">
        <v>5</v>
      </c>
      <c r="K1982" s="4">
        <v>5</v>
      </c>
      <c r="L1982" s="4">
        <v>4</v>
      </c>
      <c r="M1982" s="4">
        <v>5</v>
      </c>
      <c r="N1982" s="4">
        <v>5</v>
      </c>
      <c r="O1982" s="4">
        <v>3</v>
      </c>
      <c r="P1982" s="4">
        <v>3</v>
      </c>
      <c r="Q1982" s="9">
        <f t="shared" si="92"/>
        <v>1.3703703703703704E-2</v>
      </c>
      <c r="R1982" s="4">
        <f t="shared" si="90"/>
        <v>40857.519756944443</v>
      </c>
      <c r="S1982" s="4">
        <v>0.78712327858267206</v>
      </c>
      <c r="T1982" s="4" t="str">
        <f>VLOOKUP(E1982,Sheet2!$A$2:$E$137,5,FALSE)</f>
        <v>SR</v>
      </c>
      <c r="U1982" s="4">
        <f>VLOOKUP($T1982,Sheet4!$H$1106:$M$1351,surveys!U$1+1,FALSE)</f>
        <v>0.83762709072668196</v>
      </c>
      <c r="V1982" s="4">
        <f>VLOOKUP($T1982,Sheet4!$H$1106:$M$1351,surveys!V$1+1,FALSE)</f>
        <v>0.9058443016935448</v>
      </c>
      <c r="W1982" s="4">
        <f>VLOOKUP($T1982,Sheet4!$H$1106:$M$1351,surveys!W$1+1,FALSE)</f>
        <v>0.95504469700372852</v>
      </c>
      <c r="X1982" s="4">
        <f>VLOOKUP($T1982,Sheet4!$H$1106:$M$1351,surveys!X$1+1,FALSE)</f>
        <v>0.98152598715241901</v>
      </c>
      <c r="Y1982" s="4">
        <f>VLOOKUP($T1982,Sheet4!$H$1106:$M$1351,surveys!Y$1+1,FALSE)</f>
        <v>1</v>
      </c>
      <c r="Z1982" s="4">
        <f t="shared" si="91"/>
        <v>1</v>
      </c>
      <c r="AA1982" s="4" t="str">
        <f>VLOOKUP(T1982&amp;"-"&amp;Z1982,Sheet4!$W$2:$AA$1100,3,FALSE)</f>
        <v>Paramaribo</v>
      </c>
      <c r="AB1982" s="4">
        <f>VLOOKUP(T1982&amp;"-"&amp;Z1982,Sheet4!$W$2:$AA$1100,4,FALSE)</f>
        <v>5.8663800000000004</v>
      </c>
      <c r="AC1982" s="4">
        <f>VLOOKUP(T1982&amp;"-"&amp;Z1982,Sheet4!$W$2:$AA$1100,5,FALSE)</f>
        <v>-55.166820000000001</v>
      </c>
    </row>
    <row r="1983" spans="1:29">
      <c r="A1983" s="6">
        <v>40857</v>
      </c>
      <c r="B1983" s="7">
        <v>0.39827546296296296</v>
      </c>
      <c r="C1983" s="4" t="s">
        <v>1215</v>
      </c>
      <c r="D1983" s="4" t="s">
        <v>1214</v>
      </c>
      <c r="E1983" s="4" t="s">
        <v>85</v>
      </c>
      <c r="F1983" s="4">
        <v>5</v>
      </c>
      <c r="G1983" s="4">
        <v>5</v>
      </c>
      <c r="H1983" s="4">
        <v>5</v>
      </c>
      <c r="I1983" s="4">
        <v>3</v>
      </c>
      <c r="J1983" s="4">
        <v>5</v>
      </c>
      <c r="K1983" s="4">
        <v>5</v>
      </c>
      <c r="L1983" s="4">
        <v>5</v>
      </c>
      <c r="M1983" s="4">
        <v>5</v>
      </c>
      <c r="N1983" s="4">
        <v>5</v>
      </c>
      <c r="O1983" s="4">
        <v>5</v>
      </c>
      <c r="P1983" s="4">
        <v>5</v>
      </c>
      <c r="Q1983" s="9">
        <f t="shared" si="92"/>
        <v>6.8784722222222219E-2</v>
      </c>
      <c r="R1983" s="4">
        <f t="shared" si="90"/>
        <v>40857.398275462961</v>
      </c>
      <c r="S1983" s="4">
        <v>0.5907755132715613</v>
      </c>
      <c r="T1983" s="4" t="str">
        <f>VLOOKUP(E1983,Sheet2!$A$2:$E$137,5,FALSE)</f>
        <v>PL</v>
      </c>
      <c r="U1983" s="4">
        <f>VLOOKUP($T1983,Sheet4!$H$1106:$M$1351,surveys!U$1+1,FALSE)</f>
        <v>0.38412692394750031</v>
      </c>
      <c r="V1983" s="4">
        <f>VLOOKUP($T1983,Sheet4!$H$1106:$M$1351,surveys!V$1+1,FALSE)</f>
        <v>0.55761422047220277</v>
      </c>
      <c r="W1983" s="4">
        <f>VLOOKUP($T1983,Sheet4!$H$1106:$M$1351,surveys!W$1+1,FALSE)</f>
        <v>0.72800866765105254</v>
      </c>
      <c r="X1983" s="4">
        <f>VLOOKUP($T1983,Sheet4!$H$1106:$M$1351,surveys!X$1+1,FALSE)</f>
        <v>0.87128691644612766</v>
      </c>
      <c r="Y1983" s="4">
        <f>VLOOKUP($T1983,Sheet4!$H$1106:$M$1351,surveys!Y$1+1,FALSE)</f>
        <v>1</v>
      </c>
      <c r="Z1983" s="4">
        <f t="shared" si="91"/>
        <v>3</v>
      </c>
      <c r="AA1983" s="4" t="str">
        <f>VLOOKUP(T1983&amp;"-"&amp;Z1983,Sheet4!$W$2:$AA$1100,3,FALSE)</f>
        <v>Krakow</v>
      </c>
      <c r="AB1983" s="4">
        <f>VLOOKUP(T1983&amp;"-"&amp;Z1983,Sheet4!$W$2:$AA$1100,4,FALSE)</f>
        <v>50.083329999999997</v>
      </c>
      <c r="AC1983" s="4">
        <f>VLOOKUP(T1983&amp;"-"&amp;Z1983,Sheet4!$W$2:$AA$1100,5,FALSE)</f>
        <v>19.91667</v>
      </c>
    </row>
    <row r="1984" spans="1:29">
      <c r="A1984" s="6">
        <v>40857</v>
      </c>
      <c r="B1984" s="7">
        <v>0.40211805555555552</v>
      </c>
      <c r="C1984" s="4" t="s">
        <v>1213</v>
      </c>
      <c r="D1984" s="4" t="s">
        <v>1219</v>
      </c>
      <c r="E1984" s="4" t="s">
        <v>11</v>
      </c>
      <c r="F1984" s="4">
        <v>4</v>
      </c>
      <c r="G1984" s="4">
        <v>4</v>
      </c>
      <c r="H1984" s="4">
        <v>4</v>
      </c>
      <c r="I1984" s="4">
        <v>3</v>
      </c>
      <c r="J1984" s="4">
        <v>5</v>
      </c>
      <c r="K1984" s="4">
        <v>4</v>
      </c>
      <c r="L1984" s="4">
        <v>4</v>
      </c>
      <c r="M1984" s="4">
        <v>4</v>
      </c>
      <c r="N1984" s="4">
        <v>4</v>
      </c>
      <c r="O1984" s="4">
        <v>3</v>
      </c>
      <c r="P1984" s="4">
        <v>5</v>
      </c>
      <c r="Q1984" s="9">
        <f t="shared" si="92"/>
        <v>2.0370370370370373E-3</v>
      </c>
      <c r="R1984" s="4">
        <f t="shared" si="90"/>
        <v>40857.402118055557</v>
      </c>
      <c r="S1984" s="4">
        <v>3.3820879276126092E-2</v>
      </c>
      <c r="T1984" s="4" t="str">
        <f>VLOOKUP(E1984,Sheet2!$A$2:$E$137,5,FALSE)</f>
        <v>FR</v>
      </c>
      <c r="U1984" s="4">
        <f>VLOOKUP($T1984,Sheet4!$H$1106:$M$1351,surveys!U$1+1,FALSE)</f>
        <v>0.51193913659220647</v>
      </c>
      <c r="V1984" s="4">
        <f>VLOOKUP($T1984,Sheet4!$H$1106:$M$1351,surveys!V$1+1,FALSE)</f>
        <v>0.70220575033861143</v>
      </c>
      <c r="W1984" s="4">
        <f>VLOOKUP($T1984,Sheet4!$H$1106:$M$1351,surveys!W$1+1,FALSE)</f>
        <v>0.81527182039156842</v>
      </c>
      <c r="X1984" s="4">
        <f>VLOOKUP($T1984,Sheet4!$H$1106:$M$1351,surveys!X$1+1,FALSE)</f>
        <v>0.91893911792009964</v>
      </c>
      <c r="Y1984" s="4">
        <f>VLOOKUP($T1984,Sheet4!$H$1106:$M$1351,surveys!Y$1+1,FALSE)</f>
        <v>1</v>
      </c>
      <c r="Z1984" s="4">
        <f t="shared" si="91"/>
        <v>1</v>
      </c>
      <c r="AA1984" s="4" t="str">
        <f>VLOOKUP(T1984&amp;"-"&amp;Z1984,Sheet4!$W$2:$AA$1100,3,FALSE)</f>
        <v>Paris</v>
      </c>
      <c r="AB1984" s="4">
        <f>VLOOKUP(T1984&amp;"-"&amp;Z1984,Sheet4!$W$2:$AA$1100,4,FALSE)</f>
        <v>48.853409999999997</v>
      </c>
      <c r="AC1984" s="4">
        <f>VLOOKUP(T1984&amp;"-"&amp;Z1984,Sheet4!$W$2:$AA$1100,5,FALSE)</f>
        <v>2.3488000000000002</v>
      </c>
    </row>
    <row r="1985" spans="1:29">
      <c r="A1985" s="6">
        <v>40857</v>
      </c>
      <c r="B1985" s="7">
        <v>0.73162037037037031</v>
      </c>
      <c r="C1985" s="4" t="s">
        <v>1213</v>
      </c>
      <c r="D1985" s="4" t="s">
        <v>1217</v>
      </c>
      <c r="E1985" s="4" t="s">
        <v>33</v>
      </c>
      <c r="F1985" s="4">
        <v>3</v>
      </c>
      <c r="G1985" s="4">
        <v>2</v>
      </c>
      <c r="H1985" s="4">
        <v>3</v>
      </c>
      <c r="I1985" s="4">
        <v>4</v>
      </c>
      <c r="J1985" s="4">
        <v>4</v>
      </c>
      <c r="K1985" s="4">
        <v>4</v>
      </c>
      <c r="L1985" s="4">
        <v>3</v>
      </c>
      <c r="M1985" s="4">
        <v>3</v>
      </c>
      <c r="N1985" s="4">
        <v>5</v>
      </c>
      <c r="O1985" s="4">
        <v>2</v>
      </c>
      <c r="P1985" s="4">
        <v>4</v>
      </c>
      <c r="Q1985" s="9">
        <f t="shared" si="92"/>
        <v>2.1956018518518517E-2</v>
      </c>
      <c r="R1985" s="4">
        <f t="shared" si="90"/>
        <v>40857.731620370374</v>
      </c>
      <c r="S1985" s="4">
        <v>0.68306111608510833</v>
      </c>
      <c r="T1985" s="4" t="str">
        <f>VLOOKUP(E1985,Sheet2!$A$2:$E$137,5,FALSE)</f>
        <v>IT</v>
      </c>
      <c r="U1985" s="4">
        <f>VLOOKUP($T1985,Sheet4!$H$1106:$M$1351,surveys!U$1+1,FALSE)</f>
        <v>0.40073733113706772</v>
      </c>
      <c r="V1985" s="4">
        <f>VLOOKUP($T1985,Sheet4!$H$1106:$M$1351,surveys!V$1+1,FALSE)</f>
        <v>0.60502083075372182</v>
      </c>
      <c r="W1985" s="4">
        <f>VLOOKUP($T1985,Sheet4!$H$1106:$M$1351,surveys!W$1+1,FALSE)</f>
        <v>0.75963680320784854</v>
      </c>
      <c r="X1985" s="4">
        <f>VLOOKUP($T1985,Sheet4!$H$1106:$M$1351,surveys!X$1+1,FALSE)</f>
        <v>0.89491209934724891</v>
      </c>
      <c r="Y1985" s="4">
        <f>VLOOKUP($T1985,Sheet4!$H$1106:$M$1351,surveys!Y$1+1,FALSE)</f>
        <v>1</v>
      </c>
      <c r="Z1985" s="4">
        <f t="shared" si="91"/>
        <v>3</v>
      </c>
      <c r="AA1985" s="4" t="str">
        <f>VLOOKUP(T1985&amp;"-"&amp;Z1985,Sheet4!$W$2:$AA$1100,3,FALSE)</f>
        <v>Napoli</v>
      </c>
      <c r="AB1985" s="4">
        <f>VLOOKUP(T1985&amp;"-"&amp;Z1985,Sheet4!$W$2:$AA$1100,4,FALSE)</f>
        <v>40.833329999999997</v>
      </c>
      <c r="AC1985" s="4">
        <f>VLOOKUP(T1985&amp;"-"&amp;Z1985,Sheet4!$W$2:$AA$1100,5,FALSE)</f>
        <v>14.25</v>
      </c>
    </row>
    <row r="1986" spans="1:29">
      <c r="A1986" s="6">
        <v>40857</v>
      </c>
      <c r="B1986" s="7">
        <v>0.4611574074074074</v>
      </c>
      <c r="C1986" s="4" t="s">
        <v>1213</v>
      </c>
      <c r="D1986" s="4" t="s">
        <v>1214</v>
      </c>
      <c r="E1986" s="4" t="s">
        <v>13</v>
      </c>
      <c r="F1986" s="4">
        <v>5</v>
      </c>
      <c r="G1986" s="4">
        <v>3</v>
      </c>
      <c r="H1986" s="4">
        <v>4</v>
      </c>
      <c r="I1986" s="4">
        <v>3</v>
      </c>
      <c r="J1986" s="4">
        <v>3</v>
      </c>
      <c r="K1986" s="4">
        <v>3</v>
      </c>
      <c r="L1986" s="4">
        <v>3</v>
      </c>
      <c r="M1986" s="4">
        <v>3</v>
      </c>
      <c r="N1986" s="4">
        <v>5</v>
      </c>
      <c r="O1986" s="4">
        <v>3</v>
      </c>
      <c r="P1986" s="4">
        <v>4</v>
      </c>
      <c r="Q1986" s="9">
        <f t="shared" si="92"/>
        <v>4.2442129629629628E-2</v>
      </c>
      <c r="R1986" s="4">
        <f t="shared" ref="R1986:R2049" si="93">VALUE(A1986+B1986)</f>
        <v>40857.461157407408</v>
      </c>
      <c r="S1986" s="4">
        <v>0.46227347024817789</v>
      </c>
      <c r="T1986" s="4" t="str">
        <f>VLOOKUP(E1986,Sheet2!$A$2:$E$137,5,FALSE)</f>
        <v>GB</v>
      </c>
      <c r="U1986" s="4">
        <f>VLOOKUP($T1986,Sheet4!$H$1106:$M$1351,surveys!U$1+1,FALSE)</f>
        <v>0.43993408527720174</v>
      </c>
      <c r="V1986" s="4">
        <f>VLOOKUP($T1986,Sheet4!$H$1106:$M$1351,surveys!V$1+1,FALSE)</f>
        <v>0.87986817055440347</v>
      </c>
      <c r="W1986" s="4">
        <f>VLOOKUP($T1986,Sheet4!$H$1106:$M$1351,surveys!W$1+1,FALSE)</f>
        <v>0.93717230822503084</v>
      </c>
      <c r="X1986" s="4">
        <f>VLOOKUP($T1986,Sheet4!$H$1106:$M$1351,surveys!X$1+1,FALSE)</f>
        <v>0.97269979890956382</v>
      </c>
      <c r="Y1986" s="4">
        <f>VLOOKUP($T1986,Sheet4!$H$1106:$M$1351,surveys!Y$1+1,FALSE)</f>
        <v>1</v>
      </c>
      <c r="Z1986" s="4">
        <f t="shared" si="91"/>
        <v>2</v>
      </c>
      <c r="AA1986" s="4" t="str">
        <f>VLOOKUP(T1986&amp;"-"&amp;Z1986,Sheet4!$W$2:$AA$1100,3,FALSE)</f>
        <v>London</v>
      </c>
      <c r="AB1986" s="4">
        <f>VLOOKUP(T1986&amp;"-"&amp;Z1986,Sheet4!$W$2:$AA$1100,4,FALSE)</f>
        <v>51.50853</v>
      </c>
      <c r="AC1986" s="4">
        <f>VLOOKUP(T1986&amp;"-"&amp;Z1986,Sheet4!$W$2:$AA$1100,5,FALSE)</f>
        <v>-0.12573999999999999</v>
      </c>
    </row>
    <row r="1987" spans="1:29">
      <c r="A1987" s="6">
        <v>40857</v>
      </c>
      <c r="B1987" s="7">
        <v>0.56158564814814815</v>
      </c>
      <c r="C1987" s="4" t="s">
        <v>1215</v>
      </c>
      <c r="D1987" s="4" t="s">
        <v>1217</v>
      </c>
      <c r="E1987" s="4" t="s">
        <v>15</v>
      </c>
      <c r="F1987" s="4">
        <v>2</v>
      </c>
      <c r="G1987" s="4">
        <v>2</v>
      </c>
      <c r="H1987" s="4">
        <v>3</v>
      </c>
      <c r="I1987" s="4">
        <v>4</v>
      </c>
      <c r="J1987" s="4">
        <v>5</v>
      </c>
      <c r="K1987" s="4">
        <v>3</v>
      </c>
      <c r="L1987" s="4">
        <v>4</v>
      </c>
      <c r="M1987" s="4">
        <v>4</v>
      </c>
      <c r="N1987" s="4">
        <v>4</v>
      </c>
      <c r="O1987" s="4">
        <v>5</v>
      </c>
      <c r="P1987" s="4">
        <v>3</v>
      </c>
      <c r="Q1987" s="9">
        <f t="shared" si="92"/>
        <v>4.2916666666666665E-2</v>
      </c>
      <c r="R1987" s="4">
        <f t="shared" si="93"/>
        <v>40857.561585648145</v>
      </c>
      <c r="S1987" s="4">
        <v>0.38812334202168852</v>
      </c>
      <c r="T1987" s="4" t="str">
        <f>VLOOKUP(E1987,Sheet2!$A$2:$E$137,5,FALSE)</f>
        <v>US</v>
      </c>
      <c r="U1987" s="4">
        <f>VLOOKUP($T1987,Sheet4!$H$1106:$M$1351,surveys!U$1+1,FALSE)</f>
        <v>0.42883768204388006</v>
      </c>
      <c r="V1987" s="4">
        <f>VLOOKUP($T1987,Sheet4!$H$1106:$M$1351,surveys!V$1+1,FALSE)</f>
        <v>0.62778475709586301</v>
      </c>
      <c r="W1987" s="4">
        <f>VLOOKUP($T1987,Sheet4!$H$1106:$M$1351,surveys!W$1+1,FALSE)</f>
        <v>0.76918600378409652</v>
      </c>
      <c r="X1987" s="4">
        <f>VLOOKUP($T1987,Sheet4!$H$1106:$M$1351,surveys!X$1+1,FALSE)</f>
        <v>0.88987045221102745</v>
      </c>
      <c r="Y1987" s="4">
        <f>VLOOKUP($T1987,Sheet4!$H$1106:$M$1351,surveys!Y$1+1,FALSE)</f>
        <v>1</v>
      </c>
      <c r="Z1987" s="4">
        <f t="shared" ref="Z1987:Z2050" si="94">IF(S1987&lt;U1987,1,IF(S1987&lt;V1987,2,IF(S1987&lt;W1987,3,IF(S1987&lt;X1987,4,5))))</f>
        <v>1</v>
      </c>
      <c r="AA1987" s="4" t="str">
        <f>VLOOKUP(T1987&amp;"-"&amp;Z1987,Sheet4!$W$2:$AA$1100,3,FALSE)</f>
        <v>New York City</v>
      </c>
      <c r="AB1987" s="4">
        <f>VLOOKUP(T1987&amp;"-"&amp;Z1987,Sheet4!$W$2:$AA$1100,4,FALSE)</f>
        <v>40.714269999999999</v>
      </c>
      <c r="AC1987" s="4">
        <f>VLOOKUP(T1987&amp;"-"&amp;Z1987,Sheet4!$W$2:$AA$1100,5,FALSE)</f>
        <v>-74.005970000000005</v>
      </c>
    </row>
    <row r="1988" spans="1:29">
      <c r="A1988" s="6">
        <v>40857</v>
      </c>
      <c r="B1988" s="7">
        <v>0.57570601851851855</v>
      </c>
      <c r="C1988" s="4" t="s">
        <v>1213</v>
      </c>
      <c r="D1988" s="4" t="s">
        <v>1216</v>
      </c>
      <c r="E1988" s="4" t="s">
        <v>1228</v>
      </c>
      <c r="F1988" s="4">
        <v>4</v>
      </c>
      <c r="G1988" s="4">
        <v>2</v>
      </c>
      <c r="H1988" s="4">
        <v>2</v>
      </c>
      <c r="I1988" s="4">
        <v>3</v>
      </c>
      <c r="J1988" s="4">
        <v>3</v>
      </c>
      <c r="K1988" s="4">
        <v>4</v>
      </c>
      <c r="L1988" s="4">
        <v>1</v>
      </c>
      <c r="M1988" s="4">
        <v>1</v>
      </c>
      <c r="N1988" s="4">
        <v>3</v>
      </c>
      <c r="O1988" s="4">
        <v>3</v>
      </c>
      <c r="P1988" s="4">
        <v>3</v>
      </c>
      <c r="Q1988" s="9">
        <f t="shared" si="92"/>
        <v>5.230324074074074E-2</v>
      </c>
      <c r="R1988" s="4">
        <f t="shared" si="93"/>
        <v>40857.575706018521</v>
      </c>
      <c r="S1988" s="4">
        <v>0.35106731694648041</v>
      </c>
      <c r="T1988" s="4" t="str">
        <f>VLOOKUP(E1988,Sheet2!$A$2:$E$137,5,FALSE)</f>
        <v>SK</v>
      </c>
      <c r="U1988" s="4">
        <f>VLOOKUP($T1988,Sheet4!$H$1106:$M$1351,surveys!U$1+1,FALSE)</f>
        <v>0.45694206605616972</v>
      </c>
      <c r="V1988" s="4">
        <f>VLOOKUP($T1988,Sheet4!$H$1106:$M$1351,surveys!V$1+1,FALSE)</f>
        <v>0.71204272040649941</v>
      </c>
      <c r="W1988" s="4">
        <f>VLOOKUP($T1988,Sheet4!$H$1106:$M$1351,surveys!W$1+1,FALSE)</f>
        <v>0.81418305418124248</v>
      </c>
      <c r="X1988" s="4">
        <f>VLOOKUP($T1988,Sheet4!$H$1106:$M$1351,surveys!X$1+1,FALSE)</f>
        <v>0.90727700543063317</v>
      </c>
      <c r="Y1988" s="4">
        <f>VLOOKUP($T1988,Sheet4!$H$1106:$M$1351,surveys!Y$1+1,FALSE)</f>
        <v>1</v>
      </c>
      <c r="Z1988" s="4">
        <f t="shared" si="94"/>
        <v>1</v>
      </c>
      <c r="AA1988" s="4" t="str">
        <f>VLOOKUP(T1988&amp;"-"&amp;Z1988,Sheet4!$W$2:$AA$1100,3,FALSE)</f>
        <v>Bratislava</v>
      </c>
      <c r="AB1988" s="4">
        <f>VLOOKUP(T1988&amp;"-"&amp;Z1988,Sheet4!$W$2:$AA$1100,4,FALSE)</f>
        <v>48.148159999999997</v>
      </c>
      <c r="AC1988" s="4">
        <f>VLOOKUP(T1988&amp;"-"&amp;Z1988,Sheet4!$W$2:$AA$1100,5,FALSE)</f>
        <v>17.106739999999999</v>
      </c>
    </row>
    <row r="1989" spans="1:29">
      <c r="A1989" s="6">
        <v>40857</v>
      </c>
      <c r="B1989" s="7">
        <v>0.60618055555555561</v>
      </c>
      <c r="C1989" s="4" t="s">
        <v>1213</v>
      </c>
      <c r="D1989" s="4" t="s">
        <v>1214</v>
      </c>
      <c r="E1989" s="4" t="s">
        <v>367</v>
      </c>
      <c r="F1989" s="4">
        <v>5</v>
      </c>
      <c r="G1989" s="4">
        <v>5</v>
      </c>
      <c r="H1989" s="4">
        <v>1</v>
      </c>
      <c r="I1989" s="4">
        <v>5</v>
      </c>
      <c r="J1989" s="4">
        <v>5</v>
      </c>
      <c r="K1989" s="4">
        <v>5</v>
      </c>
      <c r="L1989" s="4">
        <v>5</v>
      </c>
      <c r="M1989" s="4">
        <v>5</v>
      </c>
      <c r="N1989" s="4">
        <v>5</v>
      </c>
      <c r="O1989" s="4">
        <v>5</v>
      </c>
      <c r="P1989" s="4">
        <v>5</v>
      </c>
      <c r="Q1989" s="9">
        <f t="shared" ref="Q1989:Q2052" si="95">TIME(VALUE(MID(B1989,1,2)),VALUE(MID(B1989,4,2)),VALUE(RIGHT(B1989,2)))</f>
        <v>4.8148148148148152E-3</v>
      </c>
      <c r="R1989" s="4">
        <f t="shared" si="93"/>
        <v>40857.606180555558</v>
      </c>
      <c r="S1989" s="4">
        <v>0.57796330317813993</v>
      </c>
      <c r="T1989" s="4" t="str">
        <f>VLOOKUP(E1989,Sheet2!$A$2:$E$137,5,FALSE)</f>
        <v>SA</v>
      </c>
      <c r="U1989" s="4">
        <f>VLOOKUP($T1989,Sheet4!$H$1106:$M$1351,surveys!U$1+1,FALSE)</f>
        <v>0.39515863238895244</v>
      </c>
      <c r="V1989" s="4">
        <f>VLOOKUP($T1989,Sheet4!$H$1106:$M$1351,surveys!V$1+1,FALSE)</f>
        <v>0.66456104477679245</v>
      </c>
      <c r="W1989" s="4">
        <f>VLOOKUP($T1989,Sheet4!$H$1106:$M$1351,surveys!W$1+1,FALSE)</f>
        <v>0.78891822489263153</v>
      </c>
      <c r="X1989" s="4">
        <f>VLOOKUP($T1989,Sheet4!$H$1106:$M$1351,surveys!X$1+1,FALSE)</f>
        <v>0.9110558819240776</v>
      </c>
      <c r="Y1989" s="4">
        <f>VLOOKUP($T1989,Sheet4!$H$1106:$M$1351,surveys!Y$1+1,FALSE)</f>
        <v>1</v>
      </c>
      <c r="Z1989" s="4">
        <f t="shared" si="94"/>
        <v>2</v>
      </c>
      <c r="AA1989" s="4" t="str">
        <f>VLOOKUP(T1989&amp;"-"&amp;Z1989,Sheet4!$W$2:$AA$1100,3,FALSE)</f>
        <v>Jeddah</v>
      </c>
      <c r="AB1989" s="4">
        <f>VLOOKUP(T1989&amp;"-"&amp;Z1989,Sheet4!$W$2:$AA$1100,4,FALSE)</f>
        <v>21.516940000000002</v>
      </c>
      <c r="AC1989" s="4">
        <f>VLOOKUP(T1989&amp;"-"&amp;Z1989,Sheet4!$W$2:$AA$1100,5,FALSE)</f>
        <v>39.219169999999998</v>
      </c>
    </row>
    <row r="1990" spans="1:29">
      <c r="A1990" s="6">
        <v>40857</v>
      </c>
      <c r="B1990" s="7">
        <v>0.61085648148148153</v>
      </c>
      <c r="C1990" s="4" t="s">
        <v>1215</v>
      </c>
      <c r="D1990" s="4" t="s">
        <v>1214</v>
      </c>
      <c r="E1990" s="4" t="s">
        <v>33</v>
      </c>
      <c r="F1990" s="4">
        <v>3</v>
      </c>
      <c r="G1990" s="4">
        <v>5</v>
      </c>
      <c r="H1990" s="4">
        <v>5</v>
      </c>
      <c r="I1990" s="4">
        <v>5</v>
      </c>
      <c r="J1990" s="4">
        <v>4</v>
      </c>
      <c r="K1990" s="4">
        <v>3</v>
      </c>
      <c r="L1990" s="4">
        <v>3</v>
      </c>
      <c r="M1990" s="4">
        <v>5</v>
      </c>
      <c r="N1990" s="4">
        <v>5</v>
      </c>
      <c r="O1990" s="4">
        <v>1</v>
      </c>
      <c r="P1990" s="4">
        <v>2</v>
      </c>
      <c r="Q1990" s="9">
        <f t="shared" si="95"/>
        <v>7.8935185185185185E-3</v>
      </c>
      <c r="R1990" s="4">
        <f t="shared" si="93"/>
        <v>40857.610856481479</v>
      </c>
      <c r="S1990" s="4">
        <v>0.59143705927877632</v>
      </c>
      <c r="T1990" s="4" t="str">
        <f>VLOOKUP(E1990,Sheet2!$A$2:$E$137,5,FALSE)</f>
        <v>IT</v>
      </c>
      <c r="U1990" s="4">
        <f>VLOOKUP($T1990,Sheet4!$H$1106:$M$1351,surveys!U$1+1,FALSE)</f>
        <v>0.40073733113706772</v>
      </c>
      <c r="V1990" s="4">
        <f>VLOOKUP($T1990,Sheet4!$H$1106:$M$1351,surveys!V$1+1,FALSE)</f>
        <v>0.60502083075372182</v>
      </c>
      <c r="W1990" s="4">
        <f>VLOOKUP($T1990,Sheet4!$H$1106:$M$1351,surveys!W$1+1,FALSE)</f>
        <v>0.75963680320784854</v>
      </c>
      <c r="X1990" s="4">
        <f>VLOOKUP($T1990,Sheet4!$H$1106:$M$1351,surveys!X$1+1,FALSE)</f>
        <v>0.89491209934724891</v>
      </c>
      <c r="Y1990" s="4">
        <f>VLOOKUP($T1990,Sheet4!$H$1106:$M$1351,surveys!Y$1+1,FALSE)</f>
        <v>1</v>
      </c>
      <c r="Z1990" s="4">
        <f t="shared" si="94"/>
        <v>2</v>
      </c>
      <c r="AA1990" s="4" t="str">
        <f>VLOOKUP(T1990&amp;"-"&amp;Z1990,Sheet4!$W$2:$AA$1100,3,FALSE)</f>
        <v>Milan</v>
      </c>
      <c r="AB1990" s="4">
        <f>VLOOKUP(T1990&amp;"-"&amp;Z1990,Sheet4!$W$2:$AA$1100,4,FALSE)</f>
        <v>45.464269999999999</v>
      </c>
      <c r="AC1990" s="4">
        <f>VLOOKUP(T1990&amp;"-"&amp;Z1990,Sheet4!$W$2:$AA$1100,5,FALSE)</f>
        <v>9.1895100000000003</v>
      </c>
    </row>
    <row r="1991" spans="1:29">
      <c r="A1991" s="6">
        <v>40857</v>
      </c>
      <c r="B1991" s="7">
        <v>0.6399421296296296</v>
      </c>
      <c r="C1991" s="4" t="s">
        <v>1215</v>
      </c>
      <c r="D1991" s="4" t="s">
        <v>1216</v>
      </c>
      <c r="E1991" s="4" t="s">
        <v>291</v>
      </c>
      <c r="F1991" s="4">
        <v>1</v>
      </c>
      <c r="G1991" s="4">
        <v>1</v>
      </c>
      <c r="H1991" s="4">
        <v>1</v>
      </c>
      <c r="I1991" s="4">
        <v>1</v>
      </c>
      <c r="J1991" s="4">
        <v>1</v>
      </c>
      <c r="K1991" s="4">
        <v>1</v>
      </c>
      <c r="L1991" s="4">
        <v>1</v>
      </c>
      <c r="M1991" s="4">
        <v>1</v>
      </c>
      <c r="N1991" s="4">
        <v>1</v>
      </c>
      <c r="O1991" s="4">
        <v>1</v>
      </c>
      <c r="P1991" s="4">
        <v>1</v>
      </c>
      <c r="Q1991" s="9">
        <f t="shared" si="95"/>
        <v>2.78125E-2</v>
      </c>
      <c r="R1991" s="4">
        <f t="shared" si="93"/>
        <v>40857.63994212963</v>
      </c>
      <c r="S1991" s="4">
        <v>0.92824005542551902</v>
      </c>
      <c r="T1991" s="4" t="str">
        <f>VLOOKUP(E1991,Sheet2!$A$2:$E$137,5,FALSE)</f>
        <v>VN</v>
      </c>
      <c r="U1991" s="4">
        <f>VLOOKUP($T1991,Sheet4!$H$1106:$M$1351,surveys!U$1+1,FALSE)</f>
        <v>0.5205423452375072</v>
      </c>
      <c r="V1991" s="4">
        <f>VLOOKUP($T1991,Sheet4!$H$1106:$M$1351,surveys!V$1+1,FALSE)</f>
        <v>0.73541558418356889</v>
      </c>
      <c r="W1991" s="4">
        <f>VLOOKUP($T1991,Sheet4!$H$1106:$M$1351,surveys!W$1+1,FALSE)</f>
        <v>0.84838560954163467</v>
      </c>
      <c r="X1991" s="4">
        <f>VLOOKUP($T1991,Sheet4!$H$1106:$M$1351,surveys!X$1+1,FALSE)</f>
        <v>0.93886680927795041</v>
      </c>
      <c r="Y1991" s="4">
        <f>VLOOKUP($T1991,Sheet4!$H$1106:$M$1351,surveys!Y$1+1,FALSE)</f>
        <v>1</v>
      </c>
      <c r="Z1991" s="4">
        <f t="shared" si="94"/>
        <v>4</v>
      </c>
      <c r="AA1991" s="4" t="str">
        <f>VLOOKUP(T1991&amp;"-"&amp;Z1991,Sheet4!$W$2:$AA$1100,3,FALSE)</f>
        <v>Haiphong</v>
      </c>
      <c r="AB1991" s="4">
        <f>VLOOKUP(T1991&amp;"-"&amp;Z1991,Sheet4!$W$2:$AA$1100,4,FALSE)</f>
        <v>20.856110000000001</v>
      </c>
      <c r="AC1991" s="4">
        <f>VLOOKUP(T1991&amp;"-"&amp;Z1991,Sheet4!$W$2:$AA$1100,5,FALSE)</f>
        <v>106.68222</v>
      </c>
    </row>
    <row r="1992" spans="1:29">
      <c r="A1992" s="6">
        <v>40857</v>
      </c>
      <c r="B1992" s="7">
        <v>0.72203703703703714</v>
      </c>
      <c r="C1992" s="4" t="s">
        <v>1213</v>
      </c>
      <c r="D1992" s="4" t="s">
        <v>1216</v>
      </c>
      <c r="E1992" s="4" t="s">
        <v>1114</v>
      </c>
      <c r="F1992" s="4">
        <v>4</v>
      </c>
      <c r="G1992" s="4">
        <v>3</v>
      </c>
      <c r="H1992" s="4">
        <v>2</v>
      </c>
      <c r="I1992" s="4">
        <v>4</v>
      </c>
      <c r="J1992" s="4">
        <v>1</v>
      </c>
      <c r="K1992" s="4">
        <v>3</v>
      </c>
      <c r="L1992" s="4">
        <v>3</v>
      </c>
      <c r="M1992" s="4">
        <v>3</v>
      </c>
      <c r="N1992" s="4">
        <v>1</v>
      </c>
      <c r="O1992" s="4">
        <v>3</v>
      </c>
      <c r="P1992" s="4">
        <v>1</v>
      </c>
      <c r="Q1992" s="9">
        <f t="shared" si="95"/>
        <v>1.5706018518518518E-2</v>
      </c>
      <c r="R1992" s="4">
        <f t="shared" si="93"/>
        <v>40857.722037037034</v>
      </c>
      <c r="S1992" s="4">
        <v>5.7967754384802284E-2</v>
      </c>
      <c r="T1992" s="4" t="str">
        <f>VLOOKUP(E1992,Sheet2!$A$2:$E$137,5,FALSE)</f>
        <v>AF</v>
      </c>
      <c r="U1992" s="4">
        <f>VLOOKUP($T1992,Sheet4!$H$1106:$M$1351,surveys!U$1+1,FALSE)</f>
        <v>0.72273333996653166</v>
      </c>
      <c r="V1992" s="4">
        <f>VLOOKUP($T1992,Sheet4!$H$1106:$M$1351,surveys!V$1+1,FALSE)</f>
        <v>0.81562740359441777</v>
      </c>
      <c r="W1992" s="4">
        <f>VLOOKUP($T1992,Sheet4!$H$1106:$M$1351,surveys!W$1+1,FALSE)</f>
        <v>0.88764636472632952</v>
      </c>
      <c r="X1992" s="4">
        <f>VLOOKUP($T1992,Sheet4!$H$1106:$M$1351,surveys!X$1+1,FALSE)</f>
        <v>0.95242833236882829</v>
      </c>
      <c r="Y1992" s="4">
        <f>VLOOKUP($T1992,Sheet4!$H$1106:$M$1351,surveys!Y$1+1,FALSE)</f>
        <v>1</v>
      </c>
      <c r="Z1992" s="4">
        <f t="shared" si="94"/>
        <v>1</v>
      </c>
      <c r="AA1992" s="4" t="str">
        <f>VLOOKUP(T1992&amp;"-"&amp;Z1992,Sheet4!$W$2:$AA$1100,3,FALSE)</f>
        <v>Kabul</v>
      </c>
      <c r="AB1992" s="4">
        <f>VLOOKUP(T1992&amp;"-"&amp;Z1992,Sheet4!$W$2:$AA$1100,4,FALSE)</f>
        <v>34.528129999999997</v>
      </c>
      <c r="AC1992" s="4">
        <f>VLOOKUP(T1992&amp;"-"&amp;Z1992,Sheet4!$W$2:$AA$1100,5,FALSE)</f>
        <v>69.172330000000002</v>
      </c>
    </row>
    <row r="1993" spans="1:29">
      <c r="A1993" s="6">
        <v>40857</v>
      </c>
      <c r="B1993" s="7">
        <v>0.73942129629629638</v>
      </c>
      <c r="C1993" s="4" t="s">
        <v>1215</v>
      </c>
      <c r="D1993" s="4" t="s">
        <v>1214</v>
      </c>
      <c r="E1993" s="4" t="s">
        <v>52</v>
      </c>
      <c r="F1993" s="4">
        <v>3</v>
      </c>
      <c r="G1993" s="4">
        <v>4</v>
      </c>
      <c r="H1993" s="4">
        <v>4</v>
      </c>
      <c r="I1993" s="4">
        <v>5</v>
      </c>
      <c r="J1993" s="4">
        <v>4</v>
      </c>
      <c r="K1993" s="4">
        <v>3</v>
      </c>
      <c r="L1993" s="4">
        <v>4</v>
      </c>
      <c r="M1993" s="4">
        <v>5</v>
      </c>
      <c r="N1993" s="4">
        <v>5</v>
      </c>
      <c r="O1993" s="4">
        <v>4</v>
      </c>
      <c r="P1993" s="4">
        <v>4</v>
      </c>
      <c r="Q1993" s="9">
        <f t="shared" si="95"/>
        <v>2.8194444444444442E-2</v>
      </c>
      <c r="R1993" s="4">
        <f t="shared" si="93"/>
        <v>40857.739421296297</v>
      </c>
      <c r="S1993" s="4">
        <v>0.6171940796733586</v>
      </c>
      <c r="T1993" s="4" t="str">
        <f>VLOOKUP(E1993,Sheet2!$A$2:$E$137,5,FALSE)</f>
        <v>BE</v>
      </c>
      <c r="U1993" s="4">
        <f>VLOOKUP($T1993,Sheet4!$H$1106:$M$1351,surveys!U$1+1,FALSE)</f>
        <v>0.48686007828770372</v>
      </c>
      <c r="V1993" s="4">
        <f>VLOOKUP($T1993,Sheet4!$H$1106:$M$1351,surveys!V$1+1,FALSE)</f>
        <v>0.70654198731133389</v>
      </c>
      <c r="W1993" s="4">
        <f>VLOOKUP($T1993,Sheet4!$H$1106:$M$1351,surveys!W$1+1,FALSE)</f>
        <v>0.81714283803198118</v>
      </c>
      <c r="X1993" s="4">
        <f>VLOOKUP($T1993,Sheet4!$H$1106:$M$1351,surveys!X$1+1,FALSE)</f>
        <v>0.91276028415961608</v>
      </c>
      <c r="Y1993" s="4">
        <f>VLOOKUP($T1993,Sheet4!$H$1106:$M$1351,surveys!Y$1+1,FALSE)</f>
        <v>1</v>
      </c>
      <c r="Z1993" s="4">
        <f t="shared" si="94"/>
        <v>2</v>
      </c>
      <c r="AA1993" s="4" t="str">
        <f>VLOOKUP(T1993&amp;"-"&amp;Z1993,Sheet4!$W$2:$AA$1100,3,FALSE)</f>
        <v>Antwerpen</v>
      </c>
      <c r="AB1993" s="4">
        <f>VLOOKUP(T1993&amp;"-"&amp;Z1993,Sheet4!$W$2:$AA$1100,4,FALSE)</f>
        <v>51.219889999999999</v>
      </c>
      <c r="AC1993" s="4">
        <f>VLOOKUP(T1993&amp;"-"&amp;Z1993,Sheet4!$W$2:$AA$1100,5,FALSE)</f>
        <v>4.4034599999999999</v>
      </c>
    </row>
    <row r="1994" spans="1:29">
      <c r="A1994" s="6">
        <v>40857</v>
      </c>
      <c r="B1994" s="7">
        <v>0.86756944444444439</v>
      </c>
      <c r="C1994" s="4" t="s">
        <v>1213</v>
      </c>
      <c r="D1994" s="4"/>
      <c r="E1994" s="4" t="s">
        <v>15</v>
      </c>
      <c r="F1994" s="4">
        <v>5</v>
      </c>
      <c r="G1994" s="4">
        <v>5</v>
      </c>
      <c r="H1994" s="4">
        <v>5</v>
      </c>
      <c r="I1994" s="4">
        <v>2</v>
      </c>
      <c r="J1994" s="4">
        <v>5</v>
      </c>
      <c r="K1994" s="4">
        <v>1</v>
      </c>
      <c r="L1994" s="4">
        <v>5</v>
      </c>
      <c r="M1994" s="4">
        <v>5</v>
      </c>
      <c r="N1994" s="4">
        <v>4</v>
      </c>
      <c r="O1994" s="4">
        <v>5</v>
      </c>
      <c r="P1994" s="4">
        <v>4</v>
      </c>
      <c r="Q1994" s="9">
        <f t="shared" si="95"/>
        <v>4.7037037037037037E-2</v>
      </c>
      <c r="R1994" s="4">
        <f t="shared" si="93"/>
        <v>40857.867569444446</v>
      </c>
      <c r="S1994" s="4">
        <v>0.66314596850563179</v>
      </c>
      <c r="T1994" s="4" t="str">
        <f>VLOOKUP(E1994,Sheet2!$A$2:$E$137,5,FALSE)</f>
        <v>US</v>
      </c>
      <c r="U1994" s="4">
        <f>VLOOKUP($T1994,Sheet4!$H$1106:$M$1351,surveys!U$1+1,FALSE)</f>
        <v>0.42883768204388006</v>
      </c>
      <c r="V1994" s="4">
        <f>VLOOKUP($T1994,Sheet4!$H$1106:$M$1351,surveys!V$1+1,FALSE)</f>
        <v>0.62778475709586301</v>
      </c>
      <c r="W1994" s="4">
        <f>VLOOKUP($T1994,Sheet4!$H$1106:$M$1351,surveys!W$1+1,FALSE)</f>
        <v>0.76918600378409652</v>
      </c>
      <c r="X1994" s="4">
        <f>VLOOKUP($T1994,Sheet4!$H$1106:$M$1351,surveys!X$1+1,FALSE)</f>
        <v>0.88987045221102745</v>
      </c>
      <c r="Y1994" s="4">
        <f>VLOOKUP($T1994,Sheet4!$H$1106:$M$1351,surveys!Y$1+1,FALSE)</f>
        <v>1</v>
      </c>
      <c r="Z1994" s="4">
        <f t="shared" si="94"/>
        <v>3</v>
      </c>
      <c r="AA1994" s="4" t="str">
        <f>VLOOKUP(T1994&amp;"-"&amp;Z1994,Sheet4!$W$2:$AA$1100,3,FALSE)</f>
        <v>Chicago</v>
      </c>
      <c r="AB1994" s="4">
        <f>VLOOKUP(T1994&amp;"-"&amp;Z1994,Sheet4!$W$2:$AA$1100,4,FALSE)</f>
        <v>41.850029999999997</v>
      </c>
      <c r="AC1994" s="4">
        <f>VLOOKUP(T1994&amp;"-"&amp;Z1994,Sheet4!$W$2:$AA$1100,5,FALSE)</f>
        <v>-87.650049999999993</v>
      </c>
    </row>
    <row r="1995" spans="1:29">
      <c r="A1995" s="6">
        <v>40857</v>
      </c>
      <c r="B1995" s="7">
        <v>0.86759259259259258</v>
      </c>
      <c r="C1995" s="4" t="s">
        <v>1213</v>
      </c>
      <c r="D1995" s="4"/>
      <c r="E1995" s="4" t="s">
        <v>15</v>
      </c>
      <c r="F1995" s="4">
        <v>5</v>
      </c>
      <c r="G1995" s="4">
        <v>5</v>
      </c>
      <c r="H1995" s="4">
        <v>5</v>
      </c>
      <c r="I1995" s="4">
        <v>4</v>
      </c>
      <c r="J1995" s="4">
        <v>3</v>
      </c>
      <c r="K1995" s="4">
        <v>5</v>
      </c>
      <c r="L1995" s="4">
        <v>3</v>
      </c>
      <c r="M1995" s="4">
        <v>5</v>
      </c>
      <c r="N1995" s="4">
        <v>5</v>
      </c>
      <c r="O1995" s="4">
        <v>5</v>
      </c>
      <c r="P1995" s="4">
        <v>5</v>
      </c>
      <c r="Q1995" s="9">
        <f t="shared" si="95"/>
        <v>4.7604166666666663E-2</v>
      </c>
      <c r="R1995" s="4">
        <f t="shared" si="93"/>
        <v>40857.867592592593</v>
      </c>
      <c r="S1995" s="4">
        <v>0.34027750921171762</v>
      </c>
      <c r="T1995" s="4" t="str">
        <f>VLOOKUP(E1995,Sheet2!$A$2:$E$137,5,FALSE)</f>
        <v>US</v>
      </c>
      <c r="U1995" s="4">
        <f>VLOOKUP($T1995,Sheet4!$H$1106:$M$1351,surveys!U$1+1,FALSE)</f>
        <v>0.42883768204388006</v>
      </c>
      <c r="V1995" s="4">
        <f>VLOOKUP($T1995,Sheet4!$H$1106:$M$1351,surveys!V$1+1,FALSE)</f>
        <v>0.62778475709586301</v>
      </c>
      <c r="W1995" s="4">
        <f>VLOOKUP($T1995,Sheet4!$H$1106:$M$1351,surveys!W$1+1,FALSE)</f>
        <v>0.76918600378409652</v>
      </c>
      <c r="X1995" s="4">
        <f>VLOOKUP($T1995,Sheet4!$H$1106:$M$1351,surveys!X$1+1,FALSE)</f>
        <v>0.88987045221102745</v>
      </c>
      <c r="Y1995" s="4">
        <f>VLOOKUP($T1995,Sheet4!$H$1106:$M$1351,surveys!Y$1+1,FALSE)</f>
        <v>1</v>
      </c>
      <c r="Z1995" s="4">
        <f t="shared" si="94"/>
        <v>1</v>
      </c>
      <c r="AA1995" s="4" t="str">
        <f>VLOOKUP(T1995&amp;"-"&amp;Z1995,Sheet4!$W$2:$AA$1100,3,FALSE)</f>
        <v>New York City</v>
      </c>
      <c r="AB1995" s="4">
        <f>VLOOKUP(T1995&amp;"-"&amp;Z1995,Sheet4!$W$2:$AA$1100,4,FALSE)</f>
        <v>40.714269999999999</v>
      </c>
      <c r="AC1995" s="4">
        <f>VLOOKUP(T1995&amp;"-"&amp;Z1995,Sheet4!$W$2:$AA$1100,5,FALSE)</f>
        <v>-74.005970000000005</v>
      </c>
    </row>
    <row r="1996" spans="1:29">
      <c r="A1996" s="6">
        <v>40857</v>
      </c>
      <c r="B1996" s="7">
        <v>0.94277777777777771</v>
      </c>
      <c r="C1996" s="4" t="s">
        <v>1215</v>
      </c>
      <c r="D1996" s="4" t="s">
        <v>1214</v>
      </c>
      <c r="E1996" s="4" t="s">
        <v>33</v>
      </c>
      <c r="F1996" s="4">
        <v>4</v>
      </c>
      <c r="G1996" s="4">
        <v>4</v>
      </c>
      <c r="H1996" s="4">
        <v>5</v>
      </c>
      <c r="I1996" s="4">
        <v>4</v>
      </c>
      <c r="J1996" s="4">
        <v>4</v>
      </c>
      <c r="K1996" s="4">
        <v>3</v>
      </c>
      <c r="L1996" s="4">
        <v>3</v>
      </c>
      <c r="M1996" s="4">
        <v>5</v>
      </c>
      <c r="N1996" s="4">
        <v>5</v>
      </c>
      <c r="O1996" s="4">
        <v>4</v>
      </c>
      <c r="P1996" s="4">
        <v>4</v>
      </c>
      <c r="Q1996" s="9">
        <f t="shared" si="95"/>
        <v>3.006944444444444E-2</v>
      </c>
      <c r="R1996" s="4">
        <f t="shared" si="93"/>
        <v>40857.942777777775</v>
      </c>
      <c r="S1996" s="4">
        <v>0.58561313907604706</v>
      </c>
      <c r="T1996" s="4" t="str">
        <f>VLOOKUP(E1996,Sheet2!$A$2:$E$137,5,FALSE)</f>
        <v>IT</v>
      </c>
      <c r="U1996" s="4">
        <f>VLOOKUP($T1996,Sheet4!$H$1106:$M$1351,surveys!U$1+1,FALSE)</f>
        <v>0.40073733113706772</v>
      </c>
      <c r="V1996" s="4">
        <f>VLOOKUP($T1996,Sheet4!$H$1106:$M$1351,surveys!V$1+1,FALSE)</f>
        <v>0.60502083075372182</v>
      </c>
      <c r="W1996" s="4">
        <f>VLOOKUP($T1996,Sheet4!$H$1106:$M$1351,surveys!W$1+1,FALSE)</f>
        <v>0.75963680320784854</v>
      </c>
      <c r="X1996" s="4">
        <f>VLOOKUP($T1996,Sheet4!$H$1106:$M$1351,surveys!X$1+1,FALSE)</f>
        <v>0.89491209934724891</v>
      </c>
      <c r="Y1996" s="4">
        <f>VLOOKUP($T1996,Sheet4!$H$1106:$M$1351,surveys!Y$1+1,FALSE)</f>
        <v>1</v>
      </c>
      <c r="Z1996" s="4">
        <f t="shared" si="94"/>
        <v>2</v>
      </c>
      <c r="AA1996" s="4" t="str">
        <f>VLOOKUP(T1996&amp;"-"&amp;Z1996,Sheet4!$W$2:$AA$1100,3,FALSE)</f>
        <v>Milan</v>
      </c>
      <c r="AB1996" s="4">
        <f>VLOOKUP(T1996&amp;"-"&amp;Z1996,Sheet4!$W$2:$AA$1100,4,FALSE)</f>
        <v>45.464269999999999</v>
      </c>
      <c r="AC1996" s="4">
        <f>VLOOKUP(T1996&amp;"-"&amp;Z1996,Sheet4!$W$2:$AA$1100,5,FALSE)</f>
        <v>9.1895100000000003</v>
      </c>
    </row>
    <row r="1997" spans="1:29">
      <c r="A1997" s="6">
        <v>40857</v>
      </c>
      <c r="B1997" s="7">
        <v>0.88770833333333332</v>
      </c>
      <c r="C1997" s="4" t="s">
        <v>1213</v>
      </c>
      <c r="D1997" s="4" t="s">
        <v>1224</v>
      </c>
      <c r="E1997" s="4" t="s">
        <v>11</v>
      </c>
      <c r="F1997" s="4">
        <v>4</v>
      </c>
      <c r="G1997" s="4">
        <v>3</v>
      </c>
      <c r="H1997" s="4">
        <v>4</v>
      </c>
      <c r="I1997" s="4">
        <v>3</v>
      </c>
      <c r="J1997" s="4">
        <v>5</v>
      </c>
      <c r="K1997" s="4">
        <v>3</v>
      </c>
      <c r="L1997" s="4">
        <v>3</v>
      </c>
      <c r="M1997" s="4">
        <v>5</v>
      </c>
      <c r="N1997" s="4">
        <v>3</v>
      </c>
      <c r="O1997" s="4">
        <v>4</v>
      </c>
      <c r="P1997" s="4">
        <v>3</v>
      </c>
      <c r="Q1997" s="9">
        <f t="shared" si="95"/>
        <v>6.0798611111111116E-2</v>
      </c>
      <c r="R1997" s="4">
        <f t="shared" si="93"/>
        <v>40857.887708333335</v>
      </c>
      <c r="S1997" s="4">
        <v>0.31116104695053726</v>
      </c>
      <c r="T1997" s="4" t="str">
        <f>VLOOKUP(E1997,Sheet2!$A$2:$E$137,5,FALSE)</f>
        <v>FR</v>
      </c>
      <c r="U1997" s="4">
        <f>VLOOKUP($T1997,Sheet4!$H$1106:$M$1351,surveys!U$1+1,FALSE)</f>
        <v>0.51193913659220647</v>
      </c>
      <c r="V1997" s="4">
        <f>VLOOKUP($T1997,Sheet4!$H$1106:$M$1351,surveys!V$1+1,FALSE)</f>
        <v>0.70220575033861143</v>
      </c>
      <c r="W1997" s="4">
        <f>VLOOKUP($T1997,Sheet4!$H$1106:$M$1351,surveys!W$1+1,FALSE)</f>
        <v>0.81527182039156842</v>
      </c>
      <c r="X1997" s="4">
        <f>VLOOKUP($T1997,Sheet4!$H$1106:$M$1351,surveys!X$1+1,FALSE)</f>
        <v>0.91893911792009964</v>
      </c>
      <c r="Y1997" s="4">
        <f>VLOOKUP($T1997,Sheet4!$H$1106:$M$1351,surveys!Y$1+1,FALSE)</f>
        <v>1</v>
      </c>
      <c r="Z1997" s="4">
        <f t="shared" si="94"/>
        <v>1</v>
      </c>
      <c r="AA1997" s="4" t="str">
        <f>VLOOKUP(T1997&amp;"-"&amp;Z1997,Sheet4!$W$2:$AA$1100,3,FALSE)</f>
        <v>Paris</v>
      </c>
      <c r="AB1997" s="4">
        <f>VLOOKUP(T1997&amp;"-"&amp;Z1997,Sheet4!$W$2:$AA$1100,4,FALSE)</f>
        <v>48.853409999999997</v>
      </c>
      <c r="AC1997" s="4">
        <f>VLOOKUP(T1997&amp;"-"&amp;Z1997,Sheet4!$W$2:$AA$1100,5,FALSE)</f>
        <v>2.3488000000000002</v>
      </c>
    </row>
    <row r="1998" spans="1:29">
      <c r="A1998" s="6">
        <v>40857</v>
      </c>
      <c r="B1998" s="7">
        <v>0.76905092592592583</v>
      </c>
      <c r="C1998" s="4" t="s">
        <v>1215</v>
      </c>
      <c r="D1998" s="4" t="s">
        <v>1217</v>
      </c>
      <c r="E1998" s="4" t="s">
        <v>33</v>
      </c>
      <c r="F1998" s="4">
        <v>5</v>
      </c>
      <c r="G1998" s="4">
        <v>4</v>
      </c>
      <c r="H1998" s="4">
        <v>4</v>
      </c>
      <c r="I1998" s="4">
        <v>3</v>
      </c>
      <c r="J1998" s="4">
        <v>3</v>
      </c>
      <c r="K1998" s="4">
        <v>2</v>
      </c>
      <c r="L1998" s="4">
        <v>2</v>
      </c>
      <c r="M1998" s="4">
        <v>5</v>
      </c>
      <c r="N1998" s="4">
        <v>5</v>
      </c>
      <c r="O1998" s="4">
        <v>4</v>
      </c>
      <c r="P1998" s="4">
        <v>4</v>
      </c>
      <c r="Q1998" s="9">
        <f t="shared" si="95"/>
        <v>4.8217592592592597E-2</v>
      </c>
      <c r="R1998" s="4">
        <f t="shared" si="93"/>
        <v>40857.769050925926</v>
      </c>
      <c r="S1998" s="4">
        <v>0.35040850495947096</v>
      </c>
      <c r="T1998" s="4" t="str">
        <f>VLOOKUP(E1998,Sheet2!$A$2:$E$137,5,FALSE)</f>
        <v>IT</v>
      </c>
      <c r="U1998" s="4">
        <f>VLOOKUP($T1998,Sheet4!$H$1106:$M$1351,surveys!U$1+1,FALSE)</f>
        <v>0.40073733113706772</v>
      </c>
      <c r="V1998" s="4">
        <f>VLOOKUP($T1998,Sheet4!$H$1106:$M$1351,surveys!V$1+1,FALSE)</f>
        <v>0.60502083075372182</v>
      </c>
      <c r="W1998" s="4">
        <f>VLOOKUP($T1998,Sheet4!$H$1106:$M$1351,surveys!W$1+1,FALSE)</f>
        <v>0.75963680320784854</v>
      </c>
      <c r="X1998" s="4">
        <f>VLOOKUP($T1998,Sheet4!$H$1106:$M$1351,surveys!X$1+1,FALSE)</f>
        <v>0.89491209934724891</v>
      </c>
      <c r="Y1998" s="4">
        <f>VLOOKUP($T1998,Sheet4!$H$1106:$M$1351,surveys!Y$1+1,FALSE)</f>
        <v>1</v>
      </c>
      <c r="Z1998" s="4">
        <f t="shared" si="94"/>
        <v>1</v>
      </c>
      <c r="AA1998" s="4" t="str">
        <f>VLOOKUP(T1998&amp;"-"&amp;Z1998,Sheet4!$W$2:$AA$1100,3,FALSE)</f>
        <v>Roma</v>
      </c>
      <c r="AB1998" s="4">
        <f>VLOOKUP(T1998&amp;"-"&amp;Z1998,Sheet4!$W$2:$AA$1100,4,FALSE)</f>
        <v>41.894739999999999</v>
      </c>
      <c r="AC1998" s="4">
        <f>VLOOKUP(T1998&amp;"-"&amp;Z1998,Sheet4!$W$2:$AA$1100,5,FALSE)</f>
        <v>12.4839</v>
      </c>
    </row>
    <row r="1999" spans="1:29">
      <c r="A1999" s="6">
        <v>40857</v>
      </c>
      <c r="B1999" s="7">
        <v>0.67018518518518522</v>
      </c>
      <c r="C1999" s="4" t="s">
        <v>1215</v>
      </c>
      <c r="D1999" s="4" t="s">
        <v>1216</v>
      </c>
      <c r="E1999" s="4" t="s">
        <v>35</v>
      </c>
      <c r="F1999" s="4">
        <v>5</v>
      </c>
      <c r="G1999" s="4">
        <v>5</v>
      </c>
      <c r="H1999" s="4">
        <v>4</v>
      </c>
      <c r="I1999" s="4">
        <v>5</v>
      </c>
      <c r="J1999" s="4">
        <v>4</v>
      </c>
      <c r="K1999" s="4">
        <v>4</v>
      </c>
      <c r="L1999" s="4">
        <v>5</v>
      </c>
      <c r="M1999" s="4">
        <v>4</v>
      </c>
      <c r="N1999" s="4">
        <v>5</v>
      </c>
      <c r="O1999" s="4">
        <v>5</v>
      </c>
      <c r="P1999" s="4">
        <v>4</v>
      </c>
      <c r="Q1999" s="9">
        <f t="shared" si="95"/>
        <v>4.9594907407407407E-2</v>
      </c>
      <c r="R1999" s="4">
        <f t="shared" si="93"/>
        <v>40857.670185185183</v>
      </c>
      <c r="S1999" s="4">
        <v>0.78708993903990709</v>
      </c>
      <c r="T1999" s="4" t="str">
        <f>VLOOKUP(E1999,Sheet2!$A$2:$E$137,5,FALSE)</f>
        <v>CH</v>
      </c>
      <c r="U1999" s="4">
        <f>VLOOKUP($T1999,Sheet4!$H$1106:$M$1351,surveys!U$1+1,FALSE)</f>
        <v>0.36801312971081684</v>
      </c>
      <c r="V1999" s="4">
        <f>VLOOKUP($T1999,Sheet4!$H$1106:$M$1351,surveys!V$1+1,FALSE)</f>
        <v>0.56614447204928808</v>
      </c>
      <c r="W1999" s="4">
        <f>VLOOKUP($T1999,Sheet4!$H$1106:$M$1351,surveys!W$1+1,FALSE)</f>
        <v>0.74328356923090177</v>
      </c>
      <c r="X1999" s="4">
        <f>VLOOKUP($T1999,Sheet4!$H$1106:$M$1351,surveys!X$1+1,FALSE)</f>
        <v>0.87426944983797861</v>
      </c>
      <c r="Y1999" s="4">
        <f>VLOOKUP($T1999,Sheet4!$H$1106:$M$1351,surveys!Y$1+1,FALSE)</f>
        <v>1</v>
      </c>
      <c r="Z1999" s="4">
        <f t="shared" si="94"/>
        <v>4</v>
      </c>
      <c r="AA1999" s="4" t="str">
        <f>VLOOKUP(T1999&amp;"-"&amp;Z1999,Sheet4!$W$2:$AA$1100,3,FALSE)</f>
        <v>Bern</v>
      </c>
      <c r="AB1999" s="4">
        <f>VLOOKUP(T1999&amp;"-"&amp;Z1999,Sheet4!$W$2:$AA$1100,4,FALSE)</f>
        <v>46.948090000000001</v>
      </c>
      <c r="AC1999" s="4">
        <f>VLOOKUP(T1999&amp;"-"&amp;Z1999,Sheet4!$W$2:$AA$1100,5,FALSE)</f>
        <v>7.4474400000000003</v>
      </c>
    </row>
    <row r="2000" spans="1:29">
      <c r="A2000" s="6">
        <v>40857</v>
      </c>
      <c r="B2000" s="7">
        <v>0.97211805555555564</v>
      </c>
      <c r="C2000" s="4" t="s">
        <v>1213</v>
      </c>
      <c r="D2000" s="4" t="s">
        <v>1218</v>
      </c>
      <c r="E2000" s="4" t="s">
        <v>17</v>
      </c>
      <c r="F2000" s="4">
        <v>3</v>
      </c>
      <c r="G2000" s="4">
        <v>3</v>
      </c>
      <c r="H2000" s="4">
        <v>3</v>
      </c>
      <c r="I2000" s="4">
        <v>4</v>
      </c>
      <c r="J2000" s="4">
        <v>4</v>
      </c>
      <c r="K2000" s="4">
        <v>5</v>
      </c>
      <c r="L2000" s="4">
        <v>4</v>
      </c>
      <c r="M2000" s="4">
        <v>5</v>
      </c>
      <c r="N2000" s="4">
        <v>5</v>
      </c>
      <c r="O2000" s="4">
        <v>5</v>
      </c>
      <c r="P2000" s="4">
        <v>4</v>
      </c>
      <c r="Q2000" s="9">
        <f t="shared" si="95"/>
        <v>5.0648148148148157E-2</v>
      </c>
      <c r="R2000" s="4">
        <f t="shared" si="93"/>
        <v>40857.972118055557</v>
      </c>
      <c r="S2000" s="4">
        <v>0.94066470115479972</v>
      </c>
      <c r="T2000" s="4" t="str">
        <f>VLOOKUP(E2000,Sheet2!$A$2:$E$137,5,FALSE)</f>
        <v>AU</v>
      </c>
      <c r="U2000" s="4">
        <f>VLOOKUP($T2000,Sheet4!$H$1106:$M$1351,surveys!U$1+1,FALSE)</f>
        <v>0.37870730546462306</v>
      </c>
      <c r="V2000" s="4">
        <f>VLOOKUP($T2000,Sheet4!$H$1106:$M$1351,surveys!V$1+1,FALSE)</f>
        <v>0.70016181281367551</v>
      </c>
      <c r="W2000" s="4">
        <f>VLOOKUP($T2000,Sheet4!$H$1106:$M$1351,surveys!W$1+1,FALSE)</f>
        <v>0.82483308340835682</v>
      </c>
      <c r="X2000" s="4">
        <f>VLOOKUP($T2000,Sheet4!$H$1106:$M$1351,surveys!X$1+1,FALSE)</f>
        <v>0.91739988860880706</v>
      </c>
      <c r="Y2000" s="4">
        <f>VLOOKUP($T2000,Sheet4!$H$1106:$M$1351,surveys!Y$1+1,FALSE)</f>
        <v>1</v>
      </c>
      <c r="Z2000" s="4">
        <f t="shared" si="94"/>
        <v>5</v>
      </c>
      <c r="AA2000" s="4" t="str">
        <f>VLOOKUP(T2000&amp;"-"&amp;Z2000,Sheet4!$W$2:$AA$1100,3,FALSE)</f>
        <v>Brisbane</v>
      </c>
      <c r="AB2000" s="4">
        <f>VLOOKUP(T2000&amp;"-"&amp;Z2000,Sheet4!$W$2:$AA$1100,4,FALSE)</f>
        <v>-27.467939999999999</v>
      </c>
      <c r="AC2000" s="4">
        <f>VLOOKUP(T2000&amp;"-"&amp;Z2000,Sheet4!$W$2:$AA$1100,5,FALSE)</f>
        <v>153.02808999999999</v>
      </c>
    </row>
    <row r="2001" spans="1:29">
      <c r="A2001" s="6">
        <v>40856</v>
      </c>
      <c r="B2001" s="7">
        <v>1.8831018518518518E-2</v>
      </c>
      <c r="C2001" s="4" t="s">
        <v>1213</v>
      </c>
      <c r="D2001" s="4" t="s">
        <v>1214</v>
      </c>
      <c r="E2001" s="4" t="s">
        <v>257</v>
      </c>
      <c r="F2001" s="4">
        <v>2</v>
      </c>
      <c r="G2001" s="4">
        <v>4</v>
      </c>
      <c r="H2001" s="4">
        <v>3</v>
      </c>
      <c r="I2001" s="4">
        <v>3</v>
      </c>
      <c r="J2001" s="4">
        <v>3</v>
      </c>
      <c r="K2001" s="4">
        <v>5</v>
      </c>
      <c r="L2001" s="4">
        <v>3</v>
      </c>
      <c r="M2001" s="4">
        <v>4</v>
      </c>
      <c r="N2001" s="4">
        <v>4</v>
      </c>
      <c r="O2001" s="4">
        <v>4</v>
      </c>
      <c r="P2001" s="4">
        <v>3</v>
      </c>
      <c r="Q2001" s="9">
        <f t="shared" si="95"/>
        <v>1.3483796296296298E-2</v>
      </c>
      <c r="R2001" s="4">
        <f t="shared" si="93"/>
        <v>40856.018831018519</v>
      </c>
      <c r="S2001" s="4">
        <v>0.4446358258823615</v>
      </c>
      <c r="T2001" s="4" t="str">
        <f>VLOOKUP(E2001,Sheet2!$A$2:$E$137,5,FALSE)</f>
        <v>PE</v>
      </c>
      <c r="U2001" s="4">
        <f>VLOOKUP($T2001,Sheet4!$H$1106:$M$1351,surveys!U$1+1,FALSE)</f>
        <v>0.72198977606004955</v>
      </c>
      <c r="V2001" s="4">
        <f>VLOOKUP($T2001,Sheet4!$H$1106:$M$1351,surveys!V$1+1,FALSE)</f>
        <v>0.80048106510681327</v>
      </c>
      <c r="W2001" s="4">
        <f>VLOOKUP($T2001,Sheet4!$H$1106:$M$1351,surveys!W$1+1,FALSE)</f>
        <v>0.87637199718072256</v>
      </c>
      <c r="X2001" s="4">
        <f>VLOOKUP($T2001,Sheet4!$H$1106:$M$1351,surveys!X$1+1,FALSE)</f>
        <v>0.94612139857884603</v>
      </c>
      <c r="Y2001" s="4">
        <f>VLOOKUP($T2001,Sheet4!$H$1106:$M$1351,surveys!Y$1+1,FALSE)</f>
        <v>1</v>
      </c>
      <c r="Z2001" s="4">
        <f t="shared" si="94"/>
        <v>1</v>
      </c>
      <c r="AA2001" s="4" t="str">
        <f>VLOOKUP(T2001&amp;"-"&amp;Z2001,Sheet4!$W$2:$AA$1100,3,FALSE)</f>
        <v>Lima</v>
      </c>
      <c r="AB2001" s="4">
        <f>VLOOKUP(T2001&amp;"-"&amp;Z2001,Sheet4!$W$2:$AA$1100,4,FALSE)</f>
        <v>-12.04318</v>
      </c>
      <c r="AC2001" s="4">
        <f>VLOOKUP(T2001&amp;"-"&amp;Z2001,Sheet4!$W$2:$AA$1100,5,FALSE)</f>
        <v>-77.028239999999997</v>
      </c>
    </row>
    <row r="2002" spans="1:29">
      <c r="A2002" s="6">
        <v>40856</v>
      </c>
      <c r="B2002" s="7">
        <v>2.5069444444444446E-2</v>
      </c>
      <c r="C2002" s="4" t="s">
        <v>1213</v>
      </c>
      <c r="D2002" s="4" t="s">
        <v>1216</v>
      </c>
      <c r="E2002" s="4" t="s">
        <v>1227</v>
      </c>
      <c r="F2002" s="4">
        <v>1</v>
      </c>
      <c r="G2002" s="4">
        <v>2</v>
      </c>
      <c r="H2002" s="4">
        <v>2</v>
      </c>
      <c r="I2002" s="4">
        <v>2</v>
      </c>
      <c r="J2002" s="4">
        <v>2</v>
      </c>
      <c r="K2002" s="4">
        <v>2</v>
      </c>
      <c r="L2002" s="4">
        <v>3</v>
      </c>
      <c r="M2002" s="4">
        <v>1</v>
      </c>
      <c r="N2002" s="4">
        <v>4</v>
      </c>
      <c r="O2002" s="4">
        <v>1</v>
      </c>
      <c r="P2002" s="4">
        <v>3</v>
      </c>
      <c r="Q2002" s="9">
        <f t="shared" si="95"/>
        <v>1.7870370370370373E-2</v>
      </c>
      <c r="R2002" s="4">
        <f t="shared" si="93"/>
        <v>40856.025069444448</v>
      </c>
      <c r="S2002" s="4">
        <v>0.94838427481316723</v>
      </c>
      <c r="T2002" s="4" t="e">
        <f>VLOOKUP(E2002,Sheet2!$A$2:$E$137,5,FALSE)</f>
        <v>#N/A</v>
      </c>
      <c r="U2002" s="4" t="e">
        <f>VLOOKUP($T2002,Sheet4!$H$1106:$M$1351,surveys!U$1+1,FALSE)</f>
        <v>#N/A</v>
      </c>
      <c r="V2002" s="4" t="e">
        <f>VLOOKUP($T2002,Sheet4!$H$1106:$M$1351,surveys!V$1+1,FALSE)</f>
        <v>#N/A</v>
      </c>
      <c r="W2002" s="4" t="e">
        <f>VLOOKUP($T2002,Sheet4!$H$1106:$M$1351,surveys!W$1+1,FALSE)</f>
        <v>#N/A</v>
      </c>
      <c r="X2002" s="4" t="e">
        <f>VLOOKUP($T2002,Sheet4!$H$1106:$M$1351,surveys!X$1+1,FALSE)</f>
        <v>#N/A</v>
      </c>
      <c r="Y2002" s="4" t="e">
        <f>VLOOKUP($T2002,Sheet4!$H$1106:$M$1351,surveys!Y$1+1,FALSE)</f>
        <v>#N/A</v>
      </c>
      <c r="Z2002" s="4" t="e">
        <f t="shared" si="94"/>
        <v>#N/A</v>
      </c>
      <c r="AA2002" s="4" t="e">
        <f>VLOOKUP(T2002&amp;"-"&amp;Z2002,Sheet4!$W$2:$AA$1100,3,FALSE)</f>
        <v>#N/A</v>
      </c>
      <c r="AB2002" s="4" t="e">
        <f>VLOOKUP(T2002&amp;"-"&amp;Z2002,Sheet4!$W$2:$AA$1100,4,FALSE)</f>
        <v>#N/A</v>
      </c>
      <c r="AC2002" s="4" t="e">
        <f>VLOOKUP(T2002&amp;"-"&amp;Z2002,Sheet4!$W$2:$AA$1100,5,FALSE)</f>
        <v>#N/A</v>
      </c>
    </row>
    <row r="2003" spans="1:29">
      <c r="A2003" s="6">
        <v>40856</v>
      </c>
      <c r="B2003" s="7">
        <v>0.30177083333333332</v>
      </c>
      <c r="C2003" s="4" t="s">
        <v>1213</v>
      </c>
      <c r="D2003" s="4" t="s">
        <v>1216</v>
      </c>
      <c r="E2003" s="4" t="s">
        <v>1228</v>
      </c>
      <c r="F2003" s="4">
        <v>5</v>
      </c>
      <c r="G2003" s="4">
        <v>3</v>
      </c>
      <c r="H2003" s="4">
        <v>1</v>
      </c>
      <c r="I2003" s="4">
        <v>3</v>
      </c>
      <c r="J2003" s="4">
        <v>2</v>
      </c>
      <c r="K2003" s="4">
        <v>4</v>
      </c>
      <c r="L2003" s="4">
        <v>2</v>
      </c>
      <c r="M2003" s="4">
        <v>1</v>
      </c>
      <c r="N2003" s="4">
        <v>4</v>
      </c>
      <c r="O2003" s="4">
        <v>4</v>
      </c>
      <c r="P2003" s="4">
        <v>2</v>
      </c>
      <c r="Q2003" s="9">
        <f t="shared" si="95"/>
        <v>1.0763888888888889E-3</v>
      </c>
      <c r="R2003" s="4">
        <f t="shared" si="93"/>
        <v>40856.301770833335</v>
      </c>
      <c r="S2003" s="4">
        <v>6.3370454680937049E-2</v>
      </c>
      <c r="T2003" s="4" t="str">
        <f>VLOOKUP(E2003,Sheet2!$A$2:$E$137,5,FALSE)</f>
        <v>SK</v>
      </c>
      <c r="U2003" s="4">
        <f>VLOOKUP($T2003,Sheet4!$H$1106:$M$1351,surveys!U$1+1,FALSE)</f>
        <v>0.45694206605616972</v>
      </c>
      <c r="V2003" s="4">
        <f>VLOOKUP($T2003,Sheet4!$H$1106:$M$1351,surveys!V$1+1,FALSE)</f>
        <v>0.71204272040649941</v>
      </c>
      <c r="W2003" s="4">
        <f>VLOOKUP($T2003,Sheet4!$H$1106:$M$1351,surveys!W$1+1,FALSE)</f>
        <v>0.81418305418124248</v>
      </c>
      <c r="X2003" s="4">
        <f>VLOOKUP($T2003,Sheet4!$H$1106:$M$1351,surveys!X$1+1,FALSE)</f>
        <v>0.90727700543063317</v>
      </c>
      <c r="Y2003" s="4">
        <f>VLOOKUP($T2003,Sheet4!$H$1106:$M$1351,surveys!Y$1+1,FALSE)</f>
        <v>1</v>
      </c>
      <c r="Z2003" s="4">
        <f t="shared" si="94"/>
        <v>1</v>
      </c>
      <c r="AA2003" s="4" t="str">
        <f>VLOOKUP(T2003&amp;"-"&amp;Z2003,Sheet4!$W$2:$AA$1100,3,FALSE)</f>
        <v>Bratislava</v>
      </c>
      <c r="AB2003" s="4">
        <f>VLOOKUP(T2003&amp;"-"&amp;Z2003,Sheet4!$W$2:$AA$1100,4,FALSE)</f>
        <v>48.148159999999997</v>
      </c>
      <c r="AC2003" s="4">
        <f>VLOOKUP(T2003&amp;"-"&amp;Z2003,Sheet4!$W$2:$AA$1100,5,FALSE)</f>
        <v>17.106739999999999</v>
      </c>
    </row>
    <row r="2004" spans="1:29">
      <c r="A2004" s="6">
        <v>40856</v>
      </c>
      <c r="B2004" s="7">
        <v>0.5508333333333334</v>
      </c>
      <c r="C2004" s="4" t="s">
        <v>1215</v>
      </c>
      <c r="D2004" s="4" t="s">
        <v>1216</v>
      </c>
      <c r="E2004" s="4" t="s">
        <v>33</v>
      </c>
      <c r="F2004" s="4">
        <v>3</v>
      </c>
      <c r="G2004" s="4">
        <v>2</v>
      </c>
      <c r="H2004" s="4">
        <v>2</v>
      </c>
      <c r="I2004" s="4">
        <v>2</v>
      </c>
      <c r="J2004" s="4">
        <v>4</v>
      </c>
      <c r="K2004" s="4">
        <v>5</v>
      </c>
      <c r="L2004" s="4">
        <v>1</v>
      </c>
      <c r="M2004" s="4">
        <v>3</v>
      </c>
      <c r="N2004" s="4">
        <v>3</v>
      </c>
      <c r="O2004" s="4">
        <v>3</v>
      </c>
      <c r="P2004" s="4">
        <v>2</v>
      </c>
      <c r="Q2004" s="9">
        <f t="shared" si="95"/>
        <v>3.5104166666666665E-2</v>
      </c>
      <c r="R2004" s="4">
        <f t="shared" si="93"/>
        <v>40856.550833333335</v>
      </c>
      <c r="S2004" s="4">
        <v>0.46138471248235335</v>
      </c>
      <c r="T2004" s="4" t="str">
        <f>VLOOKUP(E2004,Sheet2!$A$2:$E$137,5,FALSE)</f>
        <v>IT</v>
      </c>
      <c r="U2004" s="4">
        <f>VLOOKUP($T2004,Sheet4!$H$1106:$M$1351,surveys!U$1+1,FALSE)</f>
        <v>0.40073733113706772</v>
      </c>
      <c r="V2004" s="4">
        <f>VLOOKUP($T2004,Sheet4!$H$1106:$M$1351,surveys!V$1+1,FALSE)</f>
        <v>0.60502083075372182</v>
      </c>
      <c r="W2004" s="4">
        <f>VLOOKUP($T2004,Sheet4!$H$1106:$M$1351,surveys!W$1+1,FALSE)</f>
        <v>0.75963680320784854</v>
      </c>
      <c r="X2004" s="4">
        <f>VLOOKUP($T2004,Sheet4!$H$1106:$M$1351,surveys!X$1+1,FALSE)</f>
        <v>0.89491209934724891</v>
      </c>
      <c r="Y2004" s="4">
        <f>VLOOKUP($T2004,Sheet4!$H$1106:$M$1351,surveys!Y$1+1,FALSE)</f>
        <v>1</v>
      </c>
      <c r="Z2004" s="4">
        <f t="shared" si="94"/>
        <v>2</v>
      </c>
      <c r="AA2004" s="4" t="str">
        <f>VLOOKUP(T2004&amp;"-"&amp;Z2004,Sheet4!$W$2:$AA$1100,3,FALSE)</f>
        <v>Milan</v>
      </c>
      <c r="AB2004" s="4">
        <f>VLOOKUP(T2004&amp;"-"&amp;Z2004,Sheet4!$W$2:$AA$1100,4,FALSE)</f>
        <v>45.464269999999999</v>
      </c>
      <c r="AC2004" s="4">
        <f>VLOOKUP(T2004&amp;"-"&amp;Z2004,Sheet4!$W$2:$AA$1100,5,FALSE)</f>
        <v>9.1895100000000003</v>
      </c>
    </row>
    <row r="2005" spans="1:29">
      <c r="A2005" s="6">
        <v>40856</v>
      </c>
      <c r="B2005" s="7">
        <v>0.42819444444444449</v>
      </c>
      <c r="C2005" s="4" t="s">
        <v>1213</v>
      </c>
      <c r="D2005" s="4" t="s">
        <v>1214</v>
      </c>
      <c r="E2005" s="4" t="s">
        <v>33</v>
      </c>
      <c r="F2005" s="4">
        <v>1</v>
      </c>
      <c r="G2005" s="4">
        <v>4</v>
      </c>
      <c r="H2005" s="4">
        <v>4</v>
      </c>
      <c r="I2005" s="4">
        <v>4</v>
      </c>
      <c r="J2005" s="4">
        <v>3</v>
      </c>
      <c r="K2005" s="4">
        <v>4</v>
      </c>
      <c r="L2005" s="4">
        <v>2</v>
      </c>
      <c r="M2005" s="4">
        <v>4</v>
      </c>
      <c r="N2005" s="4">
        <v>4</v>
      </c>
      <c r="O2005" s="4">
        <v>2</v>
      </c>
      <c r="P2005" s="4">
        <v>4</v>
      </c>
      <c r="Q2005" s="9">
        <f t="shared" si="95"/>
        <v>1.9953703703703706E-2</v>
      </c>
      <c r="R2005" s="4">
        <f t="shared" si="93"/>
        <v>40856.428194444445</v>
      </c>
      <c r="S2005" s="4">
        <v>0.83683286531854595</v>
      </c>
      <c r="T2005" s="4" t="str">
        <f>VLOOKUP(E2005,Sheet2!$A$2:$E$137,5,FALSE)</f>
        <v>IT</v>
      </c>
      <c r="U2005" s="4">
        <f>VLOOKUP($T2005,Sheet4!$H$1106:$M$1351,surveys!U$1+1,FALSE)</f>
        <v>0.40073733113706772</v>
      </c>
      <c r="V2005" s="4">
        <f>VLOOKUP($T2005,Sheet4!$H$1106:$M$1351,surveys!V$1+1,FALSE)</f>
        <v>0.60502083075372182</v>
      </c>
      <c r="W2005" s="4">
        <f>VLOOKUP($T2005,Sheet4!$H$1106:$M$1351,surveys!W$1+1,FALSE)</f>
        <v>0.75963680320784854</v>
      </c>
      <c r="X2005" s="4">
        <f>VLOOKUP($T2005,Sheet4!$H$1106:$M$1351,surveys!X$1+1,FALSE)</f>
        <v>0.89491209934724891</v>
      </c>
      <c r="Y2005" s="4">
        <f>VLOOKUP($T2005,Sheet4!$H$1106:$M$1351,surveys!Y$1+1,FALSE)</f>
        <v>1</v>
      </c>
      <c r="Z2005" s="4">
        <f t="shared" si="94"/>
        <v>4</v>
      </c>
      <c r="AA2005" s="4" t="str">
        <f>VLOOKUP(T2005&amp;"-"&amp;Z2005,Sheet4!$W$2:$AA$1100,3,FALSE)</f>
        <v>Torino</v>
      </c>
      <c r="AB2005" s="4">
        <f>VLOOKUP(T2005&amp;"-"&amp;Z2005,Sheet4!$W$2:$AA$1100,4,FALSE)</f>
        <v>45.070489999999999</v>
      </c>
      <c r="AC2005" s="4">
        <f>VLOOKUP(T2005&amp;"-"&amp;Z2005,Sheet4!$W$2:$AA$1100,5,FALSE)</f>
        <v>7.68682</v>
      </c>
    </row>
    <row r="2006" spans="1:29">
      <c r="A2006" s="6">
        <v>40856</v>
      </c>
      <c r="B2006" s="7">
        <v>0.48696759259259265</v>
      </c>
      <c r="C2006" s="4" t="s">
        <v>1213</v>
      </c>
      <c r="D2006" s="4" t="s">
        <v>1214</v>
      </c>
      <c r="E2006" s="4" t="s">
        <v>1222</v>
      </c>
      <c r="F2006" s="4">
        <v>3</v>
      </c>
      <c r="G2006" s="4">
        <v>3</v>
      </c>
      <c r="H2006" s="4">
        <v>3</v>
      </c>
      <c r="I2006" s="4">
        <v>5</v>
      </c>
      <c r="J2006" s="4">
        <v>5</v>
      </c>
      <c r="K2006" s="4">
        <v>5</v>
      </c>
      <c r="L2006" s="4">
        <v>3</v>
      </c>
      <c r="M2006" s="4">
        <v>3</v>
      </c>
      <c r="N2006" s="4">
        <v>5</v>
      </c>
      <c r="O2006" s="4">
        <v>3</v>
      </c>
      <c r="P2006" s="4">
        <v>5</v>
      </c>
      <c r="Q2006" s="9">
        <f t="shared" si="95"/>
        <v>6.0798611111111116E-2</v>
      </c>
      <c r="R2006" s="4">
        <f t="shared" si="93"/>
        <v>40856.486967592595</v>
      </c>
      <c r="S2006" s="4">
        <v>0.56158197626857764</v>
      </c>
      <c r="T2006" s="4" t="str">
        <f>VLOOKUP(E2006,Sheet2!$A$2:$E$137,5,FALSE)</f>
        <v>KR</v>
      </c>
      <c r="U2006" s="4">
        <f>VLOOKUP($T2006,Sheet4!$H$1106:$M$1351,surveys!U$1+1,FALSE)</f>
        <v>0.50002406072811822</v>
      </c>
      <c r="V2006" s="4">
        <f>VLOOKUP($T2006,Sheet4!$H$1106:$M$1351,surveys!V$1+1,FALSE)</f>
        <v>0.67775239752110727</v>
      </c>
      <c r="W2006" s="4">
        <f>VLOOKUP($T2006,Sheet4!$H$1106:$M$1351,surveys!W$1+1,FALSE)</f>
        <v>0.80472346879555479</v>
      </c>
      <c r="X2006" s="4">
        <f>VLOOKUP($T2006,Sheet4!$H$1106:$M$1351,surveys!X$1+1,FALSE)</f>
        <v>0.92872511768015165</v>
      </c>
      <c r="Y2006" s="4">
        <f>VLOOKUP($T2006,Sheet4!$H$1106:$M$1351,surveys!Y$1+1,FALSE)</f>
        <v>1</v>
      </c>
      <c r="Z2006" s="4">
        <f t="shared" si="94"/>
        <v>2</v>
      </c>
      <c r="AA2006" s="4" t="str">
        <f>VLOOKUP(T2006&amp;"-"&amp;Z2006,Sheet4!$W$2:$AA$1100,3,FALSE)</f>
        <v>Busan</v>
      </c>
      <c r="AB2006" s="4">
        <f>VLOOKUP(T2006&amp;"-"&amp;Z2006,Sheet4!$W$2:$AA$1100,4,FALSE)</f>
        <v>35.102780000000003</v>
      </c>
      <c r="AC2006" s="4">
        <f>VLOOKUP(T2006&amp;"-"&amp;Z2006,Sheet4!$W$2:$AA$1100,5,FALSE)</f>
        <v>129.04028</v>
      </c>
    </row>
    <row r="2007" spans="1:29">
      <c r="A2007" s="6">
        <v>40856</v>
      </c>
      <c r="B2007" s="7">
        <v>0.48760416666666667</v>
      </c>
      <c r="C2007" s="4" t="s">
        <v>1215</v>
      </c>
      <c r="D2007" s="4" t="s">
        <v>1216</v>
      </c>
      <c r="E2007" s="4" t="s">
        <v>11</v>
      </c>
      <c r="F2007" s="4">
        <v>2</v>
      </c>
      <c r="G2007" s="4">
        <v>3</v>
      </c>
      <c r="H2007" s="4">
        <v>2</v>
      </c>
      <c r="I2007" s="4">
        <v>3</v>
      </c>
      <c r="J2007" s="4">
        <v>2</v>
      </c>
      <c r="K2007" s="4">
        <v>4</v>
      </c>
      <c r="L2007" s="4">
        <v>2</v>
      </c>
      <c r="M2007" s="4">
        <v>4</v>
      </c>
      <c r="N2007" s="4">
        <v>3</v>
      </c>
      <c r="O2007" s="4">
        <v>4</v>
      </c>
      <c r="P2007" s="4">
        <v>3</v>
      </c>
      <c r="Q2007" s="9">
        <f t="shared" si="95"/>
        <v>6.1192129629629631E-2</v>
      </c>
      <c r="R2007" s="4">
        <f t="shared" si="93"/>
        <v>40856.487604166665</v>
      </c>
      <c r="S2007" s="4">
        <v>0.55687995724601125</v>
      </c>
      <c r="T2007" s="4" t="str">
        <f>VLOOKUP(E2007,Sheet2!$A$2:$E$137,5,FALSE)</f>
        <v>FR</v>
      </c>
      <c r="U2007" s="4">
        <f>VLOOKUP($T2007,Sheet4!$H$1106:$M$1351,surveys!U$1+1,FALSE)</f>
        <v>0.51193913659220647</v>
      </c>
      <c r="V2007" s="4">
        <f>VLOOKUP($T2007,Sheet4!$H$1106:$M$1351,surveys!V$1+1,FALSE)</f>
        <v>0.70220575033861143</v>
      </c>
      <c r="W2007" s="4">
        <f>VLOOKUP($T2007,Sheet4!$H$1106:$M$1351,surveys!W$1+1,FALSE)</f>
        <v>0.81527182039156842</v>
      </c>
      <c r="X2007" s="4">
        <f>VLOOKUP($T2007,Sheet4!$H$1106:$M$1351,surveys!X$1+1,FALSE)</f>
        <v>0.91893911792009964</v>
      </c>
      <c r="Y2007" s="4">
        <f>VLOOKUP($T2007,Sheet4!$H$1106:$M$1351,surveys!Y$1+1,FALSE)</f>
        <v>1</v>
      </c>
      <c r="Z2007" s="4">
        <f t="shared" si="94"/>
        <v>2</v>
      </c>
      <c r="AA2007" s="4" t="str">
        <f>VLOOKUP(T2007&amp;"-"&amp;Z2007,Sheet4!$W$2:$AA$1100,3,FALSE)</f>
        <v>Marseille</v>
      </c>
      <c r="AB2007" s="4">
        <f>VLOOKUP(T2007&amp;"-"&amp;Z2007,Sheet4!$W$2:$AA$1100,4,FALSE)</f>
        <v>43.296950000000002</v>
      </c>
      <c r="AC2007" s="4">
        <f>VLOOKUP(T2007&amp;"-"&amp;Z2007,Sheet4!$W$2:$AA$1100,5,FALSE)</f>
        <v>5.3810700000000002</v>
      </c>
    </row>
    <row r="2008" spans="1:29">
      <c r="A2008" s="6">
        <v>40856</v>
      </c>
      <c r="B2008" s="7">
        <v>0.52217592592592588</v>
      </c>
      <c r="C2008" s="4" t="s">
        <v>1213</v>
      </c>
      <c r="D2008" s="4" t="s">
        <v>1218</v>
      </c>
      <c r="E2008" s="4" t="s">
        <v>23</v>
      </c>
      <c r="F2008" s="4">
        <v>3</v>
      </c>
      <c r="G2008" s="4">
        <v>5</v>
      </c>
      <c r="H2008" s="4">
        <v>3</v>
      </c>
      <c r="I2008" s="4">
        <v>1</v>
      </c>
      <c r="J2008" s="4">
        <v>4</v>
      </c>
      <c r="K2008" s="4">
        <v>3</v>
      </c>
      <c r="L2008" s="4">
        <v>1</v>
      </c>
      <c r="M2008" s="4">
        <v>3</v>
      </c>
      <c r="N2008" s="4">
        <v>1</v>
      </c>
      <c r="O2008" s="4">
        <v>4</v>
      </c>
      <c r="P2008" s="4">
        <v>4</v>
      </c>
      <c r="Q2008" s="9">
        <f t="shared" si="95"/>
        <v>1.5578703703703704E-2</v>
      </c>
      <c r="R2008" s="4">
        <f t="shared" si="93"/>
        <v>40856.522175925929</v>
      </c>
      <c r="S2008" s="4">
        <v>0.66275066769565383</v>
      </c>
      <c r="T2008" s="4" t="str">
        <f>VLOOKUP(E2008,Sheet2!$A$2:$E$137,5,FALSE)</f>
        <v>CA</v>
      </c>
      <c r="U2008" s="4">
        <f>VLOOKUP($T2008,Sheet4!$H$1106:$M$1351,surveys!U$1+1,FALSE)</f>
        <v>0.39929817507859233</v>
      </c>
      <c r="V2008" s="4">
        <f>VLOOKUP($T2008,Sheet4!$H$1106:$M$1351,surveys!V$1+1,FALSE)</f>
        <v>0.68226808593455113</v>
      </c>
      <c r="W2008" s="4">
        <f>VLOOKUP($T2008,Sheet4!$H$1106:$M$1351,surveys!W$1+1,FALSE)</f>
        <v>0.8413893511967715</v>
      </c>
      <c r="X2008" s="4">
        <f>VLOOKUP($T2008,Sheet4!$H$1106:$M$1351,surveys!X$1+1,FALSE)</f>
        <v>0.92969032990429024</v>
      </c>
      <c r="Y2008" s="4">
        <f>VLOOKUP($T2008,Sheet4!$H$1106:$M$1351,surveys!Y$1+1,FALSE)</f>
        <v>1</v>
      </c>
      <c r="Z2008" s="4">
        <f t="shared" si="94"/>
        <v>2</v>
      </c>
      <c r="AA2008" s="4" t="str">
        <f>VLOOKUP(T2008&amp;"-"&amp;Z2008,Sheet4!$W$2:$AA$1100,3,FALSE)</f>
        <v>Montreal</v>
      </c>
      <c r="AB2008" s="4">
        <f>VLOOKUP(T2008&amp;"-"&amp;Z2008,Sheet4!$W$2:$AA$1100,4,FALSE)</f>
        <v>45.508839999999999</v>
      </c>
      <c r="AC2008" s="4">
        <f>VLOOKUP(T2008&amp;"-"&amp;Z2008,Sheet4!$W$2:$AA$1100,5,FALSE)</f>
        <v>-73.587810000000005</v>
      </c>
    </row>
    <row r="2009" spans="1:29">
      <c r="A2009" s="6">
        <v>40856</v>
      </c>
      <c r="B2009" s="7">
        <v>0.53012731481481479</v>
      </c>
      <c r="C2009" s="4" t="s">
        <v>1213</v>
      </c>
      <c r="D2009" s="4" t="s">
        <v>1214</v>
      </c>
      <c r="E2009" s="4" t="s">
        <v>33</v>
      </c>
      <c r="F2009" s="4">
        <v>4</v>
      </c>
      <c r="G2009" s="4">
        <v>3</v>
      </c>
      <c r="H2009" s="4">
        <v>4</v>
      </c>
      <c r="I2009" s="4">
        <v>5</v>
      </c>
      <c r="J2009" s="4">
        <v>5</v>
      </c>
      <c r="K2009" s="4">
        <v>5</v>
      </c>
      <c r="L2009" s="4">
        <v>4</v>
      </c>
      <c r="M2009" s="4">
        <v>5</v>
      </c>
      <c r="N2009" s="4">
        <v>5</v>
      </c>
      <c r="O2009" s="4">
        <v>4</v>
      </c>
      <c r="P2009" s="4">
        <v>4</v>
      </c>
      <c r="Q2009" s="9">
        <f t="shared" si="95"/>
        <v>2.1006944444444443E-2</v>
      </c>
      <c r="R2009" s="4">
        <f t="shared" si="93"/>
        <v>40856.530127314814</v>
      </c>
      <c r="S2009" s="4">
        <v>0.7556628023510179</v>
      </c>
      <c r="T2009" s="4" t="str">
        <f>VLOOKUP(E2009,Sheet2!$A$2:$E$137,5,FALSE)</f>
        <v>IT</v>
      </c>
      <c r="U2009" s="4">
        <f>VLOOKUP($T2009,Sheet4!$H$1106:$M$1351,surveys!U$1+1,FALSE)</f>
        <v>0.40073733113706772</v>
      </c>
      <c r="V2009" s="4">
        <f>VLOOKUP($T2009,Sheet4!$H$1106:$M$1351,surveys!V$1+1,FALSE)</f>
        <v>0.60502083075372182</v>
      </c>
      <c r="W2009" s="4">
        <f>VLOOKUP($T2009,Sheet4!$H$1106:$M$1351,surveys!W$1+1,FALSE)</f>
        <v>0.75963680320784854</v>
      </c>
      <c r="X2009" s="4">
        <f>VLOOKUP($T2009,Sheet4!$H$1106:$M$1351,surveys!X$1+1,FALSE)</f>
        <v>0.89491209934724891</v>
      </c>
      <c r="Y2009" s="4">
        <f>VLOOKUP($T2009,Sheet4!$H$1106:$M$1351,surveys!Y$1+1,FALSE)</f>
        <v>1</v>
      </c>
      <c r="Z2009" s="4">
        <f t="shared" si="94"/>
        <v>3</v>
      </c>
      <c r="AA2009" s="4" t="str">
        <f>VLOOKUP(T2009&amp;"-"&amp;Z2009,Sheet4!$W$2:$AA$1100,3,FALSE)</f>
        <v>Napoli</v>
      </c>
      <c r="AB2009" s="4">
        <f>VLOOKUP(T2009&amp;"-"&amp;Z2009,Sheet4!$W$2:$AA$1100,4,FALSE)</f>
        <v>40.833329999999997</v>
      </c>
      <c r="AC2009" s="4">
        <f>VLOOKUP(T2009&amp;"-"&amp;Z2009,Sheet4!$W$2:$AA$1100,5,FALSE)</f>
        <v>14.25</v>
      </c>
    </row>
    <row r="2010" spans="1:29">
      <c r="A2010" s="6">
        <v>40856</v>
      </c>
      <c r="B2010" s="7">
        <v>0.9230208333333334</v>
      </c>
      <c r="C2010" s="4" t="s">
        <v>1213</v>
      </c>
      <c r="D2010" s="4" t="s">
        <v>1216</v>
      </c>
      <c r="E2010" s="4" t="s">
        <v>23</v>
      </c>
      <c r="F2010" s="4">
        <v>5</v>
      </c>
      <c r="G2010" s="4">
        <v>3</v>
      </c>
      <c r="H2010" s="4">
        <v>1</v>
      </c>
      <c r="I2010" s="4">
        <v>1</v>
      </c>
      <c r="J2010" s="4">
        <v>5</v>
      </c>
      <c r="K2010" s="4">
        <v>4</v>
      </c>
      <c r="L2010" s="4">
        <v>2</v>
      </c>
      <c r="M2010" s="4">
        <v>5</v>
      </c>
      <c r="N2010" s="4">
        <v>4</v>
      </c>
      <c r="O2010" s="4">
        <v>5</v>
      </c>
      <c r="P2010" s="4">
        <v>3</v>
      </c>
      <c r="Q2010" s="9">
        <f t="shared" si="95"/>
        <v>1.6354166666666666E-2</v>
      </c>
      <c r="R2010" s="4">
        <f t="shared" si="93"/>
        <v>40856.923020833332</v>
      </c>
      <c r="S2010" s="4">
        <v>0.1906991938000937</v>
      </c>
      <c r="T2010" s="4" t="str">
        <f>VLOOKUP(E2010,Sheet2!$A$2:$E$137,5,FALSE)</f>
        <v>CA</v>
      </c>
      <c r="U2010" s="4">
        <f>VLOOKUP($T2010,Sheet4!$H$1106:$M$1351,surveys!U$1+1,FALSE)</f>
        <v>0.39929817507859233</v>
      </c>
      <c r="V2010" s="4">
        <f>VLOOKUP($T2010,Sheet4!$H$1106:$M$1351,surveys!V$1+1,FALSE)</f>
        <v>0.68226808593455113</v>
      </c>
      <c r="W2010" s="4">
        <f>VLOOKUP($T2010,Sheet4!$H$1106:$M$1351,surveys!W$1+1,FALSE)</f>
        <v>0.8413893511967715</v>
      </c>
      <c r="X2010" s="4">
        <f>VLOOKUP($T2010,Sheet4!$H$1106:$M$1351,surveys!X$1+1,FALSE)</f>
        <v>0.92969032990429024</v>
      </c>
      <c r="Y2010" s="4">
        <f>VLOOKUP($T2010,Sheet4!$H$1106:$M$1351,surveys!Y$1+1,FALSE)</f>
        <v>1</v>
      </c>
      <c r="Z2010" s="4">
        <f t="shared" si="94"/>
        <v>1</v>
      </c>
      <c r="AA2010" s="4" t="str">
        <f>VLOOKUP(T2010&amp;"-"&amp;Z2010,Sheet4!$W$2:$AA$1100,3,FALSE)</f>
        <v>Toronto</v>
      </c>
      <c r="AB2010" s="4">
        <f>VLOOKUP(T2010&amp;"-"&amp;Z2010,Sheet4!$W$2:$AA$1100,4,FALSE)</f>
        <v>43.700110000000002</v>
      </c>
      <c r="AC2010" s="4">
        <f>VLOOKUP(T2010&amp;"-"&amp;Z2010,Sheet4!$W$2:$AA$1100,5,FALSE)</f>
        <v>-79.416300000000007</v>
      </c>
    </row>
    <row r="2011" spans="1:29">
      <c r="A2011" s="6">
        <v>40856</v>
      </c>
      <c r="B2011" s="7">
        <v>0.59432870370370372</v>
      </c>
      <c r="C2011" s="4" t="s">
        <v>1213</v>
      </c>
      <c r="D2011" s="4" t="s">
        <v>1217</v>
      </c>
      <c r="E2011" s="4" t="s">
        <v>33</v>
      </c>
      <c r="F2011" s="4">
        <v>4</v>
      </c>
      <c r="G2011" s="4">
        <v>3</v>
      </c>
      <c r="H2011" s="4">
        <v>3</v>
      </c>
      <c r="I2011" s="4">
        <v>4</v>
      </c>
      <c r="J2011" s="4">
        <v>4</v>
      </c>
      <c r="K2011" s="4">
        <v>3</v>
      </c>
      <c r="L2011" s="4">
        <v>4</v>
      </c>
      <c r="M2011" s="4">
        <v>4</v>
      </c>
      <c r="N2011" s="4">
        <v>4</v>
      </c>
      <c r="O2011" s="4">
        <v>4</v>
      </c>
      <c r="P2011" s="4">
        <v>4</v>
      </c>
      <c r="Q2011" s="9">
        <f t="shared" si="95"/>
        <v>6.5324074074074076E-2</v>
      </c>
      <c r="R2011" s="4">
        <f t="shared" si="93"/>
        <v>40856.594328703701</v>
      </c>
      <c r="S2011" s="4">
        <v>0.99141811663244139</v>
      </c>
      <c r="T2011" s="4" t="str">
        <f>VLOOKUP(E2011,Sheet2!$A$2:$E$137,5,FALSE)</f>
        <v>IT</v>
      </c>
      <c r="U2011" s="4">
        <f>VLOOKUP($T2011,Sheet4!$H$1106:$M$1351,surveys!U$1+1,FALSE)</f>
        <v>0.40073733113706772</v>
      </c>
      <c r="V2011" s="4">
        <f>VLOOKUP($T2011,Sheet4!$H$1106:$M$1351,surveys!V$1+1,FALSE)</f>
        <v>0.60502083075372182</v>
      </c>
      <c r="W2011" s="4">
        <f>VLOOKUP($T2011,Sheet4!$H$1106:$M$1351,surveys!W$1+1,FALSE)</f>
        <v>0.75963680320784854</v>
      </c>
      <c r="X2011" s="4">
        <f>VLOOKUP($T2011,Sheet4!$H$1106:$M$1351,surveys!X$1+1,FALSE)</f>
        <v>0.89491209934724891</v>
      </c>
      <c r="Y2011" s="4">
        <f>VLOOKUP($T2011,Sheet4!$H$1106:$M$1351,surveys!Y$1+1,FALSE)</f>
        <v>1</v>
      </c>
      <c r="Z2011" s="4">
        <f t="shared" si="94"/>
        <v>5</v>
      </c>
      <c r="AA2011" s="4" t="str">
        <f>VLOOKUP(T2011&amp;"-"&amp;Z2011,Sheet4!$W$2:$AA$1100,3,FALSE)</f>
        <v>Palermo</v>
      </c>
      <c r="AB2011" s="4">
        <f>VLOOKUP(T2011&amp;"-"&amp;Z2011,Sheet4!$W$2:$AA$1100,4,FALSE)</f>
        <v>38.115819999999999</v>
      </c>
      <c r="AC2011" s="4">
        <f>VLOOKUP(T2011&amp;"-"&amp;Z2011,Sheet4!$W$2:$AA$1100,5,FALSE)</f>
        <v>13.35976</v>
      </c>
    </row>
    <row r="2012" spans="1:29">
      <c r="A2012" s="6">
        <v>40856</v>
      </c>
      <c r="B2012" s="7">
        <v>0.80506944444444439</v>
      </c>
      <c r="C2012" s="4" t="s">
        <v>1215</v>
      </c>
      <c r="D2012" s="4" t="s">
        <v>1216</v>
      </c>
      <c r="E2012" s="4" t="s">
        <v>210</v>
      </c>
      <c r="F2012" s="4">
        <v>3</v>
      </c>
      <c r="G2012" s="4">
        <v>4</v>
      </c>
      <c r="H2012" s="4">
        <v>5</v>
      </c>
      <c r="I2012" s="4">
        <v>5</v>
      </c>
      <c r="J2012" s="4">
        <v>5</v>
      </c>
      <c r="K2012" s="4">
        <v>3</v>
      </c>
      <c r="L2012" s="4">
        <v>4</v>
      </c>
      <c r="M2012" s="4">
        <v>3</v>
      </c>
      <c r="N2012" s="4">
        <v>4</v>
      </c>
      <c r="O2012" s="4">
        <v>3</v>
      </c>
      <c r="P2012" s="4">
        <v>5</v>
      </c>
      <c r="Q2012" s="9">
        <f t="shared" si="95"/>
        <v>3.9814814814814817E-3</v>
      </c>
      <c r="R2012" s="4">
        <f t="shared" si="93"/>
        <v>40856.805069444446</v>
      </c>
      <c r="S2012" s="4">
        <v>0.11528363133457842</v>
      </c>
      <c r="T2012" s="4" t="str">
        <f>VLOOKUP(E2012,Sheet2!$A$2:$E$137,5,FALSE)</f>
        <v>LT</v>
      </c>
      <c r="U2012" s="4">
        <f>VLOOKUP($T2012,Sheet4!$H$1106:$M$1351,surveys!U$1+1,FALSE)</f>
        <v>0.39959242553956464</v>
      </c>
      <c r="V2012" s="4">
        <f>VLOOKUP($T2012,Sheet4!$H$1106:$M$1351,surveys!V$1+1,FALSE)</f>
        <v>0.67561360880219379</v>
      </c>
      <c r="W2012" s="4">
        <f>VLOOKUP($T2012,Sheet4!$H$1106:$M$1351,surveys!W$1+1,FALSE)</f>
        <v>0.81729730685523738</v>
      </c>
      <c r="X2012" s="4">
        <f>VLOOKUP($T2012,Sheet4!$H$1106:$M$1351,surveys!X$1+1,FALSE)</f>
        <v>0.91350830841863762</v>
      </c>
      <c r="Y2012" s="4">
        <f>VLOOKUP($T2012,Sheet4!$H$1106:$M$1351,surveys!Y$1+1,FALSE)</f>
        <v>1</v>
      </c>
      <c r="Z2012" s="4">
        <f t="shared" si="94"/>
        <v>1</v>
      </c>
      <c r="AA2012" s="4" t="str">
        <f>VLOOKUP(T2012&amp;"-"&amp;Z2012,Sheet4!$W$2:$AA$1100,3,FALSE)</f>
        <v>Vilnius</v>
      </c>
      <c r="AB2012" s="4">
        <f>VLOOKUP(T2012&amp;"-"&amp;Z2012,Sheet4!$W$2:$AA$1100,4,FALSE)</f>
        <v>54.689160000000001</v>
      </c>
      <c r="AC2012" s="4">
        <f>VLOOKUP(T2012&amp;"-"&amp;Z2012,Sheet4!$W$2:$AA$1100,5,FALSE)</f>
        <v>25.279800000000002</v>
      </c>
    </row>
    <row r="2013" spans="1:29">
      <c r="A2013" s="6">
        <v>40856</v>
      </c>
      <c r="B2013" s="7">
        <v>0.73004629629629625</v>
      </c>
      <c r="C2013" s="4" t="s">
        <v>1213</v>
      </c>
      <c r="D2013" s="4" t="s">
        <v>1219</v>
      </c>
      <c r="E2013" s="4" t="s">
        <v>26</v>
      </c>
      <c r="F2013" s="4">
        <v>4</v>
      </c>
      <c r="G2013" s="4">
        <v>4</v>
      </c>
      <c r="H2013" s="4">
        <v>4</v>
      </c>
      <c r="I2013" s="4">
        <v>2</v>
      </c>
      <c r="J2013" s="4">
        <v>2</v>
      </c>
      <c r="K2013" s="4">
        <v>3</v>
      </c>
      <c r="L2013" s="4">
        <v>3</v>
      </c>
      <c r="M2013" s="4">
        <v>4</v>
      </c>
      <c r="N2013" s="4">
        <v>4</v>
      </c>
      <c r="O2013" s="4">
        <v>4</v>
      </c>
      <c r="P2013" s="4">
        <v>4</v>
      </c>
      <c r="Q2013" s="9">
        <f t="shared" si="95"/>
        <v>2.1944444444444447E-2</v>
      </c>
      <c r="R2013" s="4">
        <f t="shared" si="93"/>
        <v>40856.730046296296</v>
      </c>
      <c r="S2013" s="4">
        <v>0.59766039016999528</v>
      </c>
      <c r="T2013" s="4" t="str">
        <f>VLOOKUP(E2013,Sheet2!$A$2:$E$137,5,FALSE)</f>
        <v>DE</v>
      </c>
      <c r="U2013" s="4">
        <f>VLOOKUP($T2013,Sheet4!$H$1106:$M$1351,surveys!U$1+1,FALSE)</f>
        <v>0.42620281948941302</v>
      </c>
      <c r="V2013" s="4">
        <f>VLOOKUP($T2013,Sheet4!$H$1106:$M$1351,surveys!V$1+1,FALSE)</f>
        <v>0.64253089557903176</v>
      </c>
      <c r="W2013" s="4">
        <f>VLOOKUP($T2013,Sheet4!$H$1106:$M$1351,surveys!W$1+1,FALSE)</f>
        <v>0.79931043378760003</v>
      </c>
      <c r="X2013" s="4">
        <f>VLOOKUP($T2013,Sheet4!$H$1106:$M$1351,surveys!X$1+1,FALSE)</f>
        <v>0.91914675697020254</v>
      </c>
      <c r="Y2013" s="4">
        <f>VLOOKUP($T2013,Sheet4!$H$1106:$M$1351,surveys!Y$1+1,FALSE)</f>
        <v>1</v>
      </c>
      <c r="Z2013" s="4">
        <f t="shared" si="94"/>
        <v>2</v>
      </c>
      <c r="AA2013" s="4" t="str">
        <f>VLOOKUP(T2013&amp;"-"&amp;Z2013,Sheet4!$W$2:$AA$1100,3,FALSE)</f>
        <v>Hamburg</v>
      </c>
      <c r="AB2013" s="4">
        <f>VLOOKUP(T2013&amp;"-"&amp;Z2013,Sheet4!$W$2:$AA$1100,4,FALSE)</f>
        <v>53.55</v>
      </c>
      <c r="AC2013" s="4">
        <f>VLOOKUP(T2013&amp;"-"&amp;Z2013,Sheet4!$W$2:$AA$1100,5,FALSE)</f>
        <v>10</v>
      </c>
    </row>
    <row r="2014" spans="1:29">
      <c r="A2014" s="6">
        <v>40856</v>
      </c>
      <c r="B2014" s="7">
        <v>0.7837615740740741</v>
      </c>
      <c r="C2014" s="4" t="s">
        <v>1213</v>
      </c>
      <c r="D2014" s="4" t="s">
        <v>1214</v>
      </c>
      <c r="E2014" s="4" t="s">
        <v>21</v>
      </c>
      <c r="F2014" s="4">
        <v>4</v>
      </c>
      <c r="G2014" s="4">
        <v>4</v>
      </c>
      <c r="H2014" s="4">
        <v>4</v>
      </c>
      <c r="I2014" s="4">
        <v>4</v>
      </c>
      <c r="J2014" s="4">
        <v>4</v>
      </c>
      <c r="K2014" s="4">
        <v>5</v>
      </c>
      <c r="L2014" s="4">
        <v>3</v>
      </c>
      <c r="M2014" s="4">
        <v>4</v>
      </c>
      <c r="N2014" s="4">
        <v>5</v>
      </c>
      <c r="O2014" s="4">
        <v>4</v>
      </c>
      <c r="P2014" s="4">
        <v>5</v>
      </c>
      <c r="Q2014" s="9">
        <f t="shared" si="95"/>
        <v>5.8495370370370371E-2</v>
      </c>
      <c r="R2014" s="4">
        <f t="shared" si="93"/>
        <v>40856.783761574072</v>
      </c>
      <c r="S2014" s="4">
        <v>0.11584896049714466</v>
      </c>
      <c r="T2014" s="4" t="str">
        <f>VLOOKUP(E2014,Sheet2!$A$2:$E$137,5,FALSE)</f>
        <v>MX</v>
      </c>
      <c r="U2014" s="4">
        <f>VLOOKUP($T2014,Sheet4!$H$1106:$M$1351,surveys!U$1+1,FALSE)</f>
        <v>0.64192227588837014</v>
      </c>
      <c r="V2014" s="4">
        <f>VLOOKUP($T2014,Sheet4!$H$1106:$M$1351,surveys!V$1+1,FALSE)</f>
        <v>0.73699712700692854</v>
      </c>
      <c r="W2014" s="4">
        <f>VLOOKUP($T2014,Sheet4!$H$1106:$M$1351,surveys!W$1+1,FALSE)</f>
        <v>0.83130642446864456</v>
      </c>
      <c r="X2014" s="4">
        <f>VLOOKUP($T2014,Sheet4!$H$1106:$M$1351,surveys!X$1+1,FALSE)</f>
        <v>0.91696724211461977</v>
      </c>
      <c r="Y2014" s="4">
        <f>VLOOKUP($T2014,Sheet4!$H$1106:$M$1351,surveys!Y$1+1,FALSE)</f>
        <v>1</v>
      </c>
      <c r="Z2014" s="4">
        <f t="shared" si="94"/>
        <v>1</v>
      </c>
      <c r="AA2014" s="4" t="str">
        <f>VLOOKUP(T2014&amp;"-"&amp;Z2014,Sheet4!$W$2:$AA$1100,3,FALSE)</f>
        <v>Mexico City</v>
      </c>
      <c r="AB2014" s="4">
        <f>VLOOKUP(T2014&amp;"-"&amp;Z2014,Sheet4!$W$2:$AA$1100,4,FALSE)</f>
        <v>19.428470000000001</v>
      </c>
      <c r="AC2014" s="4">
        <f>VLOOKUP(T2014&amp;"-"&amp;Z2014,Sheet4!$W$2:$AA$1100,5,FALSE)</f>
        <v>-99.127660000000006</v>
      </c>
    </row>
    <row r="2015" spans="1:29">
      <c r="A2015" s="6">
        <v>40856</v>
      </c>
      <c r="B2015" s="7">
        <v>0.84487268518518521</v>
      </c>
      <c r="C2015" s="4" t="s">
        <v>1215</v>
      </c>
      <c r="D2015" s="4" t="s">
        <v>1216</v>
      </c>
      <c r="E2015" s="4" t="s">
        <v>1226</v>
      </c>
      <c r="F2015" s="4">
        <v>5</v>
      </c>
      <c r="G2015" s="4">
        <v>4</v>
      </c>
      <c r="H2015" s="4">
        <v>3</v>
      </c>
      <c r="I2015" s="4">
        <v>3</v>
      </c>
      <c r="J2015" s="4">
        <v>4</v>
      </c>
      <c r="K2015" s="4">
        <v>3</v>
      </c>
      <c r="L2015" s="4">
        <v>3</v>
      </c>
      <c r="M2015" s="4">
        <v>5</v>
      </c>
      <c r="N2015" s="4">
        <v>4</v>
      </c>
      <c r="O2015" s="4">
        <v>5</v>
      </c>
      <c r="P2015" s="4">
        <v>3</v>
      </c>
      <c r="Q2015" s="9">
        <f t="shared" si="95"/>
        <v>3.1539351851851853E-2</v>
      </c>
      <c r="R2015" s="4">
        <f t="shared" si="93"/>
        <v>40856.844872685186</v>
      </c>
      <c r="S2015" s="4">
        <v>0.1438751829322531</v>
      </c>
      <c r="T2015" s="4" t="str">
        <f>VLOOKUP(E2015,Sheet2!$A$2:$E$137,5,FALSE)</f>
        <v>RU</v>
      </c>
      <c r="U2015" s="4">
        <f>VLOOKUP($T2015,Sheet4!$H$1106:$M$1351,surveys!U$1+1,FALSE)</f>
        <v>0.55637759571448886</v>
      </c>
      <c r="V2015" s="4">
        <f>VLOOKUP($T2015,Sheet4!$H$1106:$M$1351,surveys!V$1+1,FALSE)</f>
        <v>0.77288617345221833</v>
      </c>
      <c r="W2015" s="4">
        <f>VLOOKUP($T2015,Sheet4!$H$1106:$M$1351,surveys!W$1+1,FALSE)</f>
        <v>0.85494188709104557</v>
      </c>
      <c r="X2015" s="4">
        <f>VLOOKUP($T2015,Sheet4!$H$1106:$M$1351,surveys!X$1+1,FALSE)</f>
        <v>0.93099302085564761</v>
      </c>
      <c r="Y2015" s="4">
        <f>VLOOKUP($T2015,Sheet4!$H$1106:$M$1351,surveys!Y$1+1,FALSE)</f>
        <v>1</v>
      </c>
      <c r="Z2015" s="4">
        <f t="shared" si="94"/>
        <v>1</v>
      </c>
      <c r="AA2015" s="4" t="str">
        <f>VLOOKUP(T2015&amp;"-"&amp;Z2015,Sheet4!$W$2:$AA$1100,3,FALSE)</f>
        <v>Moscow</v>
      </c>
      <c r="AB2015" s="4">
        <f>VLOOKUP(T2015&amp;"-"&amp;Z2015,Sheet4!$W$2:$AA$1100,4,FALSE)</f>
        <v>55.752220000000001</v>
      </c>
      <c r="AC2015" s="4">
        <f>VLOOKUP(T2015&amp;"-"&amp;Z2015,Sheet4!$W$2:$AA$1100,5,FALSE)</f>
        <v>37.615560000000002</v>
      </c>
    </row>
    <row r="2016" spans="1:29">
      <c r="A2016" s="6">
        <v>40856</v>
      </c>
      <c r="B2016" s="7">
        <v>0.88937499999999992</v>
      </c>
      <c r="C2016" s="4" t="s">
        <v>1215</v>
      </c>
      <c r="D2016" s="4" t="s">
        <v>1216</v>
      </c>
      <c r="E2016" s="4" t="s">
        <v>28</v>
      </c>
      <c r="F2016" s="4">
        <v>5</v>
      </c>
      <c r="G2016" s="4">
        <v>4</v>
      </c>
      <c r="H2016" s="4">
        <v>5</v>
      </c>
      <c r="I2016" s="4">
        <v>4</v>
      </c>
      <c r="J2016" s="4">
        <v>4</v>
      </c>
      <c r="K2016" s="4">
        <v>5</v>
      </c>
      <c r="L2016" s="4">
        <v>2</v>
      </c>
      <c r="M2016" s="4">
        <v>5</v>
      </c>
      <c r="N2016" s="4">
        <v>4</v>
      </c>
      <c r="O2016" s="4">
        <v>4</v>
      </c>
      <c r="P2016" s="4">
        <v>4</v>
      </c>
      <c r="Q2016" s="9">
        <f t="shared" si="95"/>
        <v>6.267361111111111E-2</v>
      </c>
      <c r="R2016" s="4">
        <f t="shared" si="93"/>
        <v>40856.889374999999</v>
      </c>
      <c r="S2016" s="4">
        <v>0.70491454807369358</v>
      </c>
      <c r="T2016" s="4" t="str">
        <f>VLOOKUP(E2016,Sheet2!$A$2:$E$137,5,FALSE)</f>
        <v>AT</v>
      </c>
      <c r="U2016" s="4">
        <f>VLOOKUP($T2016,Sheet4!$H$1106:$M$1351,surveys!U$1+1,FALSE)</f>
        <v>0.71742534648291634</v>
      </c>
      <c r="V2016" s="4">
        <f>VLOOKUP($T2016,Sheet4!$H$1106:$M$1351,surveys!V$1+1,FALSE)</f>
        <v>0.81172349908300157</v>
      </c>
      <c r="W2016" s="4">
        <f>VLOOKUP($T2016,Sheet4!$H$1106:$M$1351,surveys!W$1+1,FALSE)</f>
        <v>0.88856220405379505</v>
      </c>
      <c r="X2016" s="4">
        <f>VLOOKUP($T2016,Sheet4!$H$1106:$M$1351,surveys!X$1+1,FALSE)</f>
        <v>0.95229784043038701</v>
      </c>
      <c r="Y2016" s="4">
        <f>VLOOKUP($T2016,Sheet4!$H$1106:$M$1351,surveys!Y$1+1,FALSE)</f>
        <v>1</v>
      </c>
      <c r="Z2016" s="4">
        <f t="shared" si="94"/>
        <v>1</v>
      </c>
      <c r="AA2016" s="4" t="str">
        <f>VLOOKUP(T2016&amp;"-"&amp;Z2016,Sheet4!$W$2:$AA$1100,3,FALSE)</f>
        <v>Vienna</v>
      </c>
      <c r="AB2016" s="4">
        <f>VLOOKUP(T2016&amp;"-"&amp;Z2016,Sheet4!$W$2:$AA$1100,4,FALSE)</f>
        <v>48.208489999999998</v>
      </c>
      <c r="AC2016" s="4">
        <f>VLOOKUP(T2016&amp;"-"&amp;Z2016,Sheet4!$W$2:$AA$1100,5,FALSE)</f>
        <v>16.37208</v>
      </c>
    </row>
    <row r="2017" spans="1:29">
      <c r="A2017" s="6">
        <v>40856</v>
      </c>
      <c r="B2017" s="7">
        <v>0.9046412037037036</v>
      </c>
      <c r="C2017" s="4" t="s">
        <v>1213</v>
      </c>
      <c r="D2017" s="4" t="s">
        <v>1214</v>
      </c>
      <c r="E2017" s="4" t="s">
        <v>311</v>
      </c>
      <c r="F2017" s="4">
        <v>5</v>
      </c>
      <c r="G2017" s="4">
        <v>5</v>
      </c>
      <c r="H2017" s="4">
        <v>5</v>
      </c>
      <c r="I2017" s="4">
        <v>5</v>
      </c>
      <c r="J2017" s="4">
        <v>5</v>
      </c>
      <c r="K2017" s="4">
        <v>5</v>
      </c>
      <c r="L2017" s="4">
        <v>5</v>
      </c>
      <c r="M2017" s="4">
        <v>5</v>
      </c>
      <c r="N2017" s="4">
        <v>5</v>
      </c>
      <c r="O2017" s="4">
        <v>5</v>
      </c>
      <c r="P2017" s="4">
        <v>5</v>
      </c>
      <c r="Q2017" s="9">
        <f t="shared" si="95"/>
        <v>2.8240740740740739E-3</v>
      </c>
      <c r="R2017" s="4">
        <f t="shared" si="93"/>
        <v>40856.904641203706</v>
      </c>
      <c r="S2017" s="4">
        <v>2.0077782547973655E-3</v>
      </c>
      <c r="T2017" s="4" t="str">
        <f>VLOOKUP(E2017,Sheet2!$A$2:$E$137,5,FALSE)</f>
        <v>RS</v>
      </c>
      <c r="U2017" s="4">
        <f>VLOOKUP($T2017,Sheet4!$H$1106:$M$1351,surveys!U$1+1,FALSE)</f>
        <v>0.62369210352991877</v>
      </c>
      <c r="V2017" s="4">
        <f>VLOOKUP($T2017,Sheet4!$H$1106:$M$1351,surveys!V$1+1,FALSE)</f>
        <v>0.74611420022868447</v>
      </c>
      <c r="W2017" s="4">
        <f>VLOOKUP($T2017,Sheet4!$H$1106:$M$1351,surveys!W$1+1,FALSE)</f>
        <v>0.85159307874434098</v>
      </c>
      <c r="X2017" s="4">
        <f>VLOOKUP($T2017,Sheet4!$H$1106:$M$1351,surveys!X$1+1,FALSE)</f>
        <v>0.92778418453417166</v>
      </c>
      <c r="Y2017" s="4">
        <f>VLOOKUP($T2017,Sheet4!$H$1106:$M$1351,surveys!Y$1+1,FALSE)</f>
        <v>1</v>
      </c>
      <c r="Z2017" s="4">
        <f t="shared" si="94"/>
        <v>1</v>
      </c>
      <c r="AA2017" s="4" t="str">
        <f>VLOOKUP(T2017&amp;"-"&amp;Z2017,Sheet4!$W$2:$AA$1100,3,FALSE)</f>
        <v>Belgrade</v>
      </c>
      <c r="AB2017" s="4">
        <f>VLOOKUP(T2017&amp;"-"&amp;Z2017,Sheet4!$W$2:$AA$1100,4,FALSE)</f>
        <v>44.804009999999998</v>
      </c>
      <c r="AC2017" s="4">
        <f>VLOOKUP(T2017&amp;"-"&amp;Z2017,Sheet4!$W$2:$AA$1100,5,FALSE)</f>
        <v>20.465129999999998</v>
      </c>
    </row>
    <row r="2018" spans="1:29">
      <c r="A2018" s="6">
        <v>40856</v>
      </c>
      <c r="B2018" s="7">
        <v>0.90962962962962957</v>
      </c>
      <c r="C2018" s="4" t="s">
        <v>1213</v>
      </c>
      <c r="D2018" s="4" t="s">
        <v>1218</v>
      </c>
      <c r="E2018" s="4" t="s">
        <v>15</v>
      </c>
      <c r="F2018" s="4">
        <v>1</v>
      </c>
      <c r="G2018" s="4">
        <v>1</v>
      </c>
      <c r="H2018" s="4">
        <v>1</v>
      </c>
      <c r="I2018" s="4">
        <v>5</v>
      </c>
      <c r="J2018" s="4">
        <v>1</v>
      </c>
      <c r="K2018" s="4">
        <v>1</v>
      </c>
      <c r="L2018" s="4">
        <v>1</v>
      </c>
      <c r="M2018" s="4">
        <v>1</v>
      </c>
      <c r="N2018" s="4">
        <v>1</v>
      </c>
      <c r="O2018" s="4">
        <v>1</v>
      </c>
      <c r="P2018" s="4">
        <v>1</v>
      </c>
      <c r="Q2018" s="9">
        <f t="shared" si="95"/>
        <v>6.9791666666666674E-3</v>
      </c>
      <c r="R2018" s="4">
        <f t="shared" si="93"/>
        <v>40856.909629629627</v>
      </c>
      <c r="S2018" s="4">
        <v>0.59610024749017665</v>
      </c>
      <c r="T2018" s="4" t="str">
        <f>VLOOKUP(E2018,Sheet2!$A$2:$E$137,5,FALSE)</f>
        <v>US</v>
      </c>
      <c r="U2018" s="4">
        <f>VLOOKUP($T2018,Sheet4!$H$1106:$M$1351,surveys!U$1+1,FALSE)</f>
        <v>0.42883768204388006</v>
      </c>
      <c r="V2018" s="4">
        <f>VLOOKUP($T2018,Sheet4!$H$1106:$M$1351,surveys!V$1+1,FALSE)</f>
        <v>0.62778475709586301</v>
      </c>
      <c r="W2018" s="4">
        <f>VLOOKUP($T2018,Sheet4!$H$1106:$M$1351,surveys!W$1+1,FALSE)</f>
        <v>0.76918600378409652</v>
      </c>
      <c r="X2018" s="4">
        <f>VLOOKUP($T2018,Sheet4!$H$1106:$M$1351,surveys!X$1+1,FALSE)</f>
        <v>0.88987045221102745</v>
      </c>
      <c r="Y2018" s="4">
        <f>VLOOKUP($T2018,Sheet4!$H$1106:$M$1351,surveys!Y$1+1,FALSE)</f>
        <v>1</v>
      </c>
      <c r="Z2018" s="4">
        <f t="shared" si="94"/>
        <v>2</v>
      </c>
      <c r="AA2018" s="4" t="str">
        <f>VLOOKUP(T2018&amp;"-"&amp;Z2018,Sheet4!$W$2:$AA$1100,3,FALSE)</f>
        <v>Los Angeles</v>
      </c>
      <c r="AB2018" s="4">
        <f>VLOOKUP(T2018&amp;"-"&amp;Z2018,Sheet4!$W$2:$AA$1100,4,FALSE)</f>
        <v>34.052230000000002</v>
      </c>
      <c r="AC2018" s="4">
        <f>VLOOKUP(T2018&amp;"-"&amp;Z2018,Sheet4!$W$2:$AA$1100,5,FALSE)</f>
        <v>-118.24368</v>
      </c>
    </row>
    <row r="2019" spans="1:29">
      <c r="A2019" s="6">
        <v>40856</v>
      </c>
      <c r="B2019" s="7">
        <v>0.91069444444444436</v>
      </c>
      <c r="C2019" s="4" t="s">
        <v>1215</v>
      </c>
      <c r="D2019" s="4" t="s">
        <v>1214</v>
      </c>
      <c r="E2019" s="4" t="s">
        <v>311</v>
      </c>
      <c r="F2019" s="4">
        <v>3</v>
      </c>
      <c r="G2019" s="4">
        <v>4</v>
      </c>
      <c r="H2019" s="4">
        <v>1</v>
      </c>
      <c r="I2019" s="4">
        <v>5</v>
      </c>
      <c r="J2019" s="4">
        <v>5</v>
      </c>
      <c r="K2019" s="4">
        <v>4</v>
      </c>
      <c r="L2019" s="4">
        <v>1</v>
      </c>
      <c r="M2019" s="4">
        <v>5</v>
      </c>
      <c r="N2019" s="4">
        <v>5</v>
      </c>
      <c r="O2019" s="4">
        <v>3</v>
      </c>
      <c r="P2019" s="4">
        <v>5</v>
      </c>
      <c r="Q2019" s="9">
        <f t="shared" si="95"/>
        <v>7.4537037037037028E-3</v>
      </c>
      <c r="R2019" s="4">
        <f t="shared" si="93"/>
        <v>40856.910694444443</v>
      </c>
      <c r="S2019" s="4">
        <v>0.61867967006554103</v>
      </c>
      <c r="T2019" s="4" t="str">
        <f>VLOOKUP(E2019,Sheet2!$A$2:$E$137,5,FALSE)</f>
        <v>RS</v>
      </c>
      <c r="U2019" s="4">
        <f>VLOOKUP($T2019,Sheet4!$H$1106:$M$1351,surveys!U$1+1,FALSE)</f>
        <v>0.62369210352991877</v>
      </c>
      <c r="V2019" s="4">
        <f>VLOOKUP($T2019,Sheet4!$H$1106:$M$1351,surveys!V$1+1,FALSE)</f>
        <v>0.74611420022868447</v>
      </c>
      <c r="W2019" s="4">
        <f>VLOOKUP($T2019,Sheet4!$H$1106:$M$1351,surveys!W$1+1,FALSE)</f>
        <v>0.85159307874434098</v>
      </c>
      <c r="X2019" s="4">
        <f>VLOOKUP($T2019,Sheet4!$H$1106:$M$1351,surveys!X$1+1,FALSE)</f>
        <v>0.92778418453417166</v>
      </c>
      <c r="Y2019" s="4">
        <f>VLOOKUP($T2019,Sheet4!$H$1106:$M$1351,surveys!Y$1+1,FALSE)</f>
        <v>1</v>
      </c>
      <c r="Z2019" s="4">
        <f t="shared" si="94"/>
        <v>1</v>
      </c>
      <c r="AA2019" s="4" t="str">
        <f>VLOOKUP(T2019&amp;"-"&amp;Z2019,Sheet4!$W$2:$AA$1100,3,FALSE)</f>
        <v>Belgrade</v>
      </c>
      <c r="AB2019" s="4">
        <f>VLOOKUP(T2019&amp;"-"&amp;Z2019,Sheet4!$W$2:$AA$1100,4,FALSE)</f>
        <v>44.804009999999998</v>
      </c>
      <c r="AC2019" s="4">
        <f>VLOOKUP(T2019&amp;"-"&amp;Z2019,Sheet4!$W$2:$AA$1100,5,FALSE)</f>
        <v>20.465129999999998</v>
      </c>
    </row>
    <row r="2020" spans="1:29">
      <c r="A2020" s="6">
        <v>40855</v>
      </c>
      <c r="B2020" s="7">
        <v>0.18092592592592593</v>
      </c>
      <c r="C2020" s="4" t="s">
        <v>1213</v>
      </c>
      <c r="D2020" s="4" t="s">
        <v>1214</v>
      </c>
      <c r="E2020" s="4" t="s">
        <v>17</v>
      </c>
      <c r="F2020" s="4">
        <v>3</v>
      </c>
      <c r="G2020" s="4">
        <v>4</v>
      </c>
      <c r="H2020" s="4">
        <v>4</v>
      </c>
      <c r="I2020" s="4">
        <v>3</v>
      </c>
      <c r="J2020" s="4">
        <v>3</v>
      </c>
      <c r="K2020" s="4">
        <v>3</v>
      </c>
      <c r="L2020" s="4">
        <v>4</v>
      </c>
      <c r="M2020" s="4">
        <v>4</v>
      </c>
      <c r="N2020" s="4">
        <v>4</v>
      </c>
      <c r="O2020" s="4">
        <v>5</v>
      </c>
      <c r="P2020" s="4">
        <v>5</v>
      </c>
      <c r="Q2020" s="9">
        <f t="shared" si="95"/>
        <v>5.5856481481481486E-2</v>
      </c>
      <c r="R2020" s="4">
        <f t="shared" si="93"/>
        <v>40855.180925925924</v>
      </c>
      <c r="S2020" s="4">
        <v>0.93609755716289467</v>
      </c>
      <c r="T2020" s="4" t="str">
        <f>VLOOKUP(E2020,Sheet2!$A$2:$E$137,5,FALSE)</f>
        <v>AU</v>
      </c>
      <c r="U2020" s="4">
        <f>VLOOKUP($T2020,Sheet4!$H$1106:$M$1351,surveys!U$1+1,FALSE)</f>
        <v>0.37870730546462306</v>
      </c>
      <c r="V2020" s="4">
        <f>VLOOKUP($T2020,Sheet4!$H$1106:$M$1351,surveys!V$1+1,FALSE)</f>
        <v>0.70016181281367551</v>
      </c>
      <c r="W2020" s="4">
        <f>VLOOKUP($T2020,Sheet4!$H$1106:$M$1351,surveys!W$1+1,FALSE)</f>
        <v>0.82483308340835682</v>
      </c>
      <c r="X2020" s="4">
        <f>VLOOKUP($T2020,Sheet4!$H$1106:$M$1351,surveys!X$1+1,FALSE)</f>
        <v>0.91739988860880706</v>
      </c>
      <c r="Y2020" s="4">
        <f>VLOOKUP($T2020,Sheet4!$H$1106:$M$1351,surveys!Y$1+1,FALSE)</f>
        <v>1</v>
      </c>
      <c r="Z2020" s="4">
        <f t="shared" si="94"/>
        <v>5</v>
      </c>
      <c r="AA2020" s="4" t="str">
        <f>VLOOKUP(T2020&amp;"-"&amp;Z2020,Sheet4!$W$2:$AA$1100,3,FALSE)</f>
        <v>Brisbane</v>
      </c>
      <c r="AB2020" s="4">
        <f>VLOOKUP(T2020&amp;"-"&amp;Z2020,Sheet4!$W$2:$AA$1100,4,FALSE)</f>
        <v>-27.467939999999999</v>
      </c>
      <c r="AC2020" s="4">
        <f>VLOOKUP(T2020&amp;"-"&amp;Z2020,Sheet4!$W$2:$AA$1100,5,FALSE)</f>
        <v>153.02808999999999</v>
      </c>
    </row>
    <row r="2021" spans="1:29">
      <c r="A2021" s="6">
        <v>40855</v>
      </c>
      <c r="B2021" s="7">
        <v>0.40839120370370369</v>
      </c>
      <c r="C2021" s="4" t="s">
        <v>1213</v>
      </c>
      <c r="D2021" s="4" t="s">
        <v>1214</v>
      </c>
      <c r="E2021" s="4" t="s">
        <v>17</v>
      </c>
      <c r="F2021" s="4">
        <v>3</v>
      </c>
      <c r="G2021" s="4">
        <v>4</v>
      </c>
      <c r="H2021" s="4">
        <v>5</v>
      </c>
      <c r="I2021" s="4">
        <v>3</v>
      </c>
      <c r="J2021" s="4">
        <v>4</v>
      </c>
      <c r="K2021" s="4">
        <v>4</v>
      </c>
      <c r="L2021" s="4">
        <v>3</v>
      </c>
      <c r="M2021" s="4">
        <v>4</v>
      </c>
      <c r="N2021" s="4">
        <v>4</v>
      </c>
      <c r="O2021" s="4">
        <v>5</v>
      </c>
      <c r="P2021" s="4">
        <v>3</v>
      </c>
      <c r="Q2021" s="9">
        <f t="shared" si="95"/>
        <v>5.6018518518518518E-3</v>
      </c>
      <c r="R2021" s="4">
        <f t="shared" si="93"/>
        <v>40855.408391203702</v>
      </c>
      <c r="S2021" s="4">
        <v>6.8211395922483931E-2</v>
      </c>
      <c r="T2021" s="4" t="str">
        <f>VLOOKUP(E2021,Sheet2!$A$2:$E$137,5,FALSE)</f>
        <v>AU</v>
      </c>
      <c r="U2021" s="4">
        <f>VLOOKUP($T2021,Sheet4!$H$1106:$M$1351,surveys!U$1+1,FALSE)</f>
        <v>0.37870730546462306</v>
      </c>
      <c r="V2021" s="4">
        <f>VLOOKUP($T2021,Sheet4!$H$1106:$M$1351,surveys!V$1+1,FALSE)</f>
        <v>0.70016181281367551</v>
      </c>
      <c r="W2021" s="4">
        <f>VLOOKUP($T2021,Sheet4!$H$1106:$M$1351,surveys!W$1+1,FALSE)</f>
        <v>0.82483308340835682</v>
      </c>
      <c r="X2021" s="4">
        <f>VLOOKUP($T2021,Sheet4!$H$1106:$M$1351,surveys!X$1+1,FALSE)</f>
        <v>0.91739988860880706</v>
      </c>
      <c r="Y2021" s="4">
        <f>VLOOKUP($T2021,Sheet4!$H$1106:$M$1351,surveys!Y$1+1,FALSE)</f>
        <v>1</v>
      </c>
      <c r="Z2021" s="4">
        <f t="shared" si="94"/>
        <v>1</v>
      </c>
      <c r="AA2021" s="4" t="str">
        <f>VLOOKUP(T2021&amp;"-"&amp;Z2021,Sheet4!$W$2:$AA$1100,3,FALSE)</f>
        <v>Sydney</v>
      </c>
      <c r="AB2021" s="4">
        <f>VLOOKUP(T2021&amp;"-"&amp;Z2021,Sheet4!$W$2:$AA$1100,4,FALSE)</f>
        <v>-33.867849999999997</v>
      </c>
      <c r="AC2021" s="4">
        <f>VLOOKUP(T2021&amp;"-"&amp;Z2021,Sheet4!$W$2:$AA$1100,5,FALSE)</f>
        <v>151.20732000000001</v>
      </c>
    </row>
    <row r="2022" spans="1:29">
      <c r="A2022" s="6">
        <v>40855</v>
      </c>
      <c r="B2022" s="7">
        <v>0.43527777777777782</v>
      </c>
      <c r="C2022" s="4" t="s">
        <v>1213</v>
      </c>
      <c r="D2022" s="4" t="s">
        <v>1216</v>
      </c>
      <c r="E2022" s="4" t="s">
        <v>21</v>
      </c>
      <c r="F2022" s="4">
        <v>3</v>
      </c>
      <c r="G2022" s="4">
        <v>2</v>
      </c>
      <c r="H2022" s="4">
        <v>2</v>
      </c>
      <c r="I2022" s="4">
        <v>4</v>
      </c>
      <c r="J2022" s="4">
        <v>5</v>
      </c>
      <c r="K2022" s="4">
        <v>2</v>
      </c>
      <c r="L2022" s="4">
        <v>1</v>
      </c>
      <c r="M2022" s="4">
        <v>4</v>
      </c>
      <c r="N2022" s="4">
        <v>4</v>
      </c>
      <c r="O2022" s="4">
        <v>3</v>
      </c>
      <c r="P2022" s="4">
        <v>3</v>
      </c>
      <c r="Q2022" s="9">
        <f t="shared" si="95"/>
        <v>2.5208333333333333E-2</v>
      </c>
      <c r="R2022" s="4">
        <f t="shared" si="93"/>
        <v>40855.435277777775</v>
      </c>
      <c r="S2022" s="4">
        <v>0.68911706156129182</v>
      </c>
      <c r="T2022" s="4" t="str">
        <f>VLOOKUP(E2022,Sheet2!$A$2:$E$137,5,FALSE)</f>
        <v>MX</v>
      </c>
      <c r="U2022" s="4">
        <f>VLOOKUP($T2022,Sheet4!$H$1106:$M$1351,surveys!U$1+1,FALSE)</f>
        <v>0.64192227588837014</v>
      </c>
      <c r="V2022" s="4">
        <f>VLOOKUP($T2022,Sheet4!$H$1106:$M$1351,surveys!V$1+1,FALSE)</f>
        <v>0.73699712700692854</v>
      </c>
      <c r="W2022" s="4">
        <f>VLOOKUP($T2022,Sheet4!$H$1106:$M$1351,surveys!W$1+1,FALSE)</f>
        <v>0.83130642446864456</v>
      </c>
      <c r="X2022" s="4">
        <f>VLOOKUP($T2022,Sheet4!$H$1106:$M$1351,surveys!X$1+1,FALSE)</f>
        <v>0.91696724211461977</v>
      </c>
      <c r="Y2022" s="4">
        <f>VLOOKUP($T2022,Sheet4!$H$1106:$M$1351,surveys!Y$1+1,FALSE)</f>
        <v>1</v>
      </c>
      <c r="Z2022" s="4">
        <f t="shared" si="94"/>
        <v>2</v>
      </c>
      <c r="AA2022" s="4" t="str">
        <f>VLOOKUP(T2022&amp;"-"&amp;Z2022,Sheet4!$W$2:$AA$1100,3,FALSE)</f>
        <v>Iztapalapa</v>
      </c>
      <c r="AB2022" s="4">
        <f>VLOOKUP(T2022&amp;"-"&amp;Z2022,Sheet4!$W$2:$AA$1100,4,FALSE)</f>
        <v>19.351109999999998</v>
      </c>
      <c r="AC2022" s="4">
        <f>VLOOKUP(T2022&amp;"-"&amp;Z2022,Sheet4!$W$2:$AA$1100,5,FALSE)</f>
        <v>-99.051940000000002</v>
      </c>
    </row>
    <row r="2023" spans="1:29">
      <c r="A2023" s="6">
        <v>40855</v>
      </c>
      <c r="B2023" s="7">
        <v>0.53468749999999998</v>
      </c>
      <c r="C2023" s="4" t="s">
        <v>1215</v>
      </c>
      <c r="D2023" s="4" t="s">
        <v>1214</v>
      </c>
      <c r="E2023" s="4" t="s">
        <v>11</v>
      </c>
      <c r="F2023" s="4">
        <v>3</v>
      </c>
      <c r="G2023" s="4">
        <v>3</v>
      </c>
      <c r="H2023" s="4">
        <v>4</v>
      </c>
      <c r="I2023" s="4">
        <v>3</v>
      </c>
      <c r="J2023" s="4">
        <v>4</v>
      </c>
      <c r="K2023" s="4">
        <v>4</v>
      </c>
      <c r="L2023" s="4">
        <v>3</v>
      </c>
      <c r="M2023" s="4">
        <v>5</v>
      </c>
      <c r="N2023" s="4">
        <v>5</v>
      </c>
      <c r="O2023" s="4">
        <v>3</v>
      </c>
      <c r="P2023" s="4">
        <v>5</v>
      </c>
      <c r="Q2023" s="9">
        <f t="shared" si="95"/>
        <v>2.4479166666666666E-2</v>
      </c>
      <c r="R2023" s="4">
        <f t="shared" si="93"/>
        <v>40855.534687500003</v>
      </c>
      <c r="S2023" s="4">
        <v>0.10073112056223033</v>
      </c>
      <c r="T2023" s="4" t="str">
        <f>VLOOKUP(E2023,Sheet2!$A$2:$E$137,5,FALSE)</f>
        <v>FR</v>
      </c>
      <c r="U2023" s="4">
        <f>VLOOKUP($T2023,Sheet4!$H$1106:$M$1351,surveys!U$1+1,FALSE)</f>
        <v>0.51193913659220647</v>
      </c>
      <c r="V2023" s="4">
        <f>VLOOKUP($T2023,Sheet4!$H$1106:$M$1351,surveys!V$1+1,FALSE)</f>
        <v>0.70220575033861143</v>
      </c>
      <c r="W2023" s="4">
        <f>VLOOKUP($T2023,Sheet4!$H$1106:$M$1351,surveys!W$1+1,FALSE)</f>
        <v>0.81527182039156842</v>
      </c>
      <c r="X2023" s="4">
        <f>VLOOKUP($T2023,Sheet4!$H$1106:$M$1351,surveys!X$1+1,FALSE)</f>
        <v>0.91893911792009964</v>
      </c>
      <c r="Y2023" s="4">
        <f>VLOOKUP($T2023,Sheet4!$H$1106:$M$1351,surveys!Y$1+1,FALSE)</f>
        <v>1</v>
      </c>
      <c r="Z2023" s="4">
        <f t="shared" si="94"/>
        <v>1</v>
      </c>
      <c r="AA2023" s="4" t="str">
        <f>VLOOKUP(T2023&amp;"-"&amp;Z2023,Sheet4!$W$2:$AA$1100,3,FALSE)</f>
        <v>Paris</v>
      </c>
      <c r="AB2023" s="4">
        <f>VLOOKUP(T2023&amp;"-"&amp;Z2023,Sheet4!$W$2:$AA$1100,4,FALSE)</f>
        <v>48.853409999999997</v>
      </c>
      <c r="AC2023" s="4">
        <f>VLOOKUP(T2023&amp;"-"&amp;Z2023,Sheet4!$W$2:$AA$1100,5,FALSE)</f>
        <v>2.3488000000000002</v>
      </c>
    </row>
    <row r="2024" spans="1:29">
      <c r="A2024" s="6">
        <v>40855</v>
      </c>
      <c r="B2024" s="7">
        <v>0.62853009259259274</v>
      </c>
      <c r="C2024" s="4" t="s">
        <v>1213</v>
      </c>
      <c r="D2024" s="4" t="s">
        <v>1219</v>
      </c>
      <c r="E2024" s="4" t="s">
        <v>11</v>
      </c>
      <c r="F2024" s="4">
        <v>5</v>
      </c>
      <c r="G2024" s="4">
        <v>1</v>
      </c>
      <c r="H2024" s="4">
        <v>1</v>
      </c>
      <c r="I2024" s="4">
        <v>1</v>
      </c>
      <c r="J2024" s="4">
        <v>1</v>
      </c>
      <c r="K2024" s="4">
        <v>1</v>
      </c>
      <c r="L2024" s="4">
        <v>1</v>
      </c>
      <c r="M2024" s="4">
        <v>1</v>
      </c>
      <c r="N2024" s="4">
        <v>1</v>
      </c>
      <c r="O2024" s="4">
        <v>1</v>
      </c>
      <c r="P2024" s="4">
        <v>1</v>
      </c>
      <c r="Q2024" s="9">
        <f t="shared" si="95"/>
        <v>2.0520833333333332E-2</v>
      </c>
      <c r="R2024" s="4">
        <f t="shared" si="93"/>
        <v>40855.628530092596</v>
      </c>
      <c r="S2024" s="4">
        <v>0.63674256921219907</v>
      </c>
      <c r="T2024" s="4" t="str">
        <f>VLOOKUP(E2024,Sheet2!$A$2:$E$137,5,FALSE)</f>
        <v>FR</v>
      </c>
      <c r="U2024" s="4">
        <f>VLOOKUP($T2024,Sheet4!$H$1106:$M$1351,surveys!U$1+1,FALSE)</f>
        <v>0.51193913659220647</v>
      </c>
      <c r="V2024" s="4">
        <f>VLOOKUP($T2024,Sheet4!$H$1106:$M$1351,surveys!V$1+1,FALSE)</f>
        <v>0.70220575033861143</v>
      </c>
      <c r="W2024" s="4">
        <f>VLOOKUP($T2024,Sheet4!$H$1106:$M$1351,surveys!W$1+1,FALSE)</f>
        <v>0.81527182039156842</v>
      </c>
      <c r="X2024" s="4">
        <f>VLOOKUP($T2024,Sheet4!$H$1106:$M$1351,surveys!X$1+1,FALSE)</f>
        <v>0.91893911792009964</v>
      </c>
      <c r="Y2024" s="4">
        <f>VLOOKUP($T2024,Sheet4!$H$1106:$M$1351,surveys!Y$1+1,FALSE)</f>
        <v>1</v>
      </c>
      <c r="Z2024" s="4">
        <f t="shared" si="94"/>
        <v>2</v>
      </c>
      <c r="AA2024" s="4" t="str">
        <f>VLOOKUP(T2024&amp;"-"&amp;Z2024,Sheet4!$W$2:$AA$1100,3,FALSE)</f>
        <v>Marseille</v>
      </c>
      <c r="AB2024" s="4">
        <f>VLOOKUP(T2024&amp;"-"&amp;Z2024,Sheet4!$W$2:$AA$1100,4,FALSE)</f>
        <v>43.296950000000002</v>
      </c>
      <c r="AC2024" s="4">
        <f>VLOOKUP(T2024&amp;"-"&amp;Z2024,Sheet4!$W$2:$AA$1100,5,FALSE)</f>
        <v>5.3810700000000002</v>
      </c>
    </row>
    <row r="2025" spans="1:29">
      <c r="A2025" s="6">
        <v>40855</v>
      </c>
      <c r="B2025" s="7">
        <v>0.70414351851851853</v>
      </c>
      <c r="C2025" s="4" t="s">
        <v>1213</v>
      </c>
      <c r="D2025" s="4" t="s">
        <v>1216</v>
      </c>
      <c r="E2025" s="4" t="s">
        <v>13</v>
      </c>
      <c r="F2025" s="4">
        <v>3</v>
      </c>
      <c r="G2025" s="4">
        <v>3</v>
      </c>
      <c r="H2025" s="4">
        <v>3</v>
      </c>
      <c r="I2025" s="4">
        <v>4</v>
      </c>
      <c r="J2025" s="4">
        <v>3</v>
      </c>
      <c r="K2025" s="4">
        <v>4</v>
      </c>
      <c r="L2025" s="4">
        <v>4</v>
      </c>
      <c r="M2025" s="4">
        <v>5</v>
      </c>
      <c r="N2025" s="4">
        <v>5</v>
      </c>
      <c r="O2025" s="4">
        <v>5</v>
      </c>
      <c r="P2025" s="4">
        <v>4</v>
      </c>
      <c r="Q2025" s="9">
        <f t="shared" si="95"/>
        <v>2.9976851851851848E-3</v>
      </c>
      <c r="R2025" s="4">
        <f t="shared" si="93"/>
        <v>40855.704143518517</v>
      </c>
      <c r="S2025" s="4">
        <v>0.93663148660920137</v>
      </c>
      <c r="T2025" s="4" t="str">
        <f>VLOOKUP(E2025,Sheet2!$A$2:$E$137,5,FALSE)</f>
        <v>GB</v>
      </c>
      <c r="U2025" s="4">
        <f>VLOOKUP($T2025,Sheet4!$H$1106:$M$1351,surveys!U$1+1,FALSE)</f>
        <v>0.43993408527720174</v>
      </c>
      <c r="V2025" s="4">
        <f>VLOOKUP($T2025,Sheet4!$H$1106:$M$1351,surveys!V$1+1,FALSE)</f>
        <v>0.87986817055440347</v>
      </c>
      <c r="W2025" s="4">
        <f>VLOOKUP($T2025,Sheet4!$H$1106:$M$1351,surveys!W$1+1,FALSE)</f>
        <v>0.93717230822503084</v>
      </c>
      <c r="X2025" s="4">
        <f>VLOOKUP($T2025,Sheet4!$H$1106:$M$1351,surveys!X$1+1,FALSE)</f>
        <v>0.97269979890956382</v>
      </c>
      <c r="Y2025" s="4">
        <f>VLOOKUP($T2025,Sheet4!$H$1106:$M$1351,surveys!Y$1+1,FALSE)</f>
        <v>1</v>
      </c>
      <c r="Z2025" s="4">
        <f t="shared" si="94"/>
        <v>3</v>
      </c>
      <c r="AA2025" s="4" t="str">
        <f>VLOOKUP(T2025&amp;"-"&amp;Z2025,Sheet4!$W$2:$AA$1100,3,FALSE)</f>
        <v>Birmingham</v>
      </c>
      <c r="AB2025" s="4">
        <f>VLOOKUP(T2025&amp;"-"&amp;Z2025,Sheet4!$W$2:$AA$1100,4,FALSE)</f>
        <v>52.48142</v>
      </c>
      <c r="AC2025" s="4">
        <f>VLOOKUP(T2025&amp;"-"&amp;Z2025,Sheet4!$W$2:$AA$1100,5,FALSE)</f>
        <v>-1.8998299999999999</v>
      </c>
    </row>
    <row r="2026" spans="1:29">
      <c r="A2026" s="6">
        <v>40855</v>
      </c>
      <c r="B2026" s="7">
        <v>0.73554398148148137</v>
      </c>
      <c r="C2026" s="4" t="s">
        <v>1213</v>
      </c>
      <c r="D2026" s="4" t="s">
        <v>1214</v>
      </c>
      <c r="E2026" s="4" t="s">
        <v>11</v>
      </c>
      <c r="F2026" s="4">
        <v>1</v>
      </c>
      <c r="G2026" s="4">
        <v>1</v>
      </c>
      <c r="H2026" s="4">
        <v>1</v>
      </c>
      <c r="I2026" s="4">
        <v>1</v>
      </c>
      <c r="J2026" s="4">
        <v>1</v>
      </c>
      <c r="K2026" s="4">
        <v>1</v>
      </c>
      <c r="L2026" s="4">
        <v>1</v>
      </c>
      <c r="M2026" s="4">
        <v>1</v>
      </c>
      <c r="N2026" s="4">
        <v>1</v>
      </c>
      <c r="O2026" s="4">
        <v>1</v>
      </c>
      <c r="P2026" s="4">
        <v>1</v>
      </c>
      <c r="Q2026" s="9">
        <f t="shared" si="95"/>
        <v>2.5243055555555557E-2</v>
      </c>
      <c r="R2026" s="4">
        <f t="shared" si="93"/>
        <v>40855.735543981478</v>
      </c>
      <c r="S2026" s="4">
        <v>0.8064871084189118</v>
      </c>
      <c r="T2026" s="4" t="str">
        <f>VLOOKUP(E2026,Sheet2!$A$2:$E$137,5,FALSE)</f>
        <v>FR</v>
      </c>
      <c r="U2026" s="4">
        <f>VLOOKUP($T2026,Sheet4!$H$1106:$M$1351,surveys!U$1+1,FALSE)</f>
        <v>0.51193913659220647</v>
      </c>
      <c r="V2026" s="4">
        <f>VLOOKUP($T2026,Sheet4!$H$1106:$M$1351,surveys!V$1+1,FALSE)</f>
        <v>0.70220575033861143</v>
      </c>
      <c r="W2026" s="4">
        <f>VLOOKUP($T2026,Sheet4!$H$1106:$M$1351,surveys!W$1+1,FALSE)</f>
        <v>0.81527182039156842</v>
      </c>
      <c r="X2026" s="4">
        <f>VLOOKUP($T2026,Sheet4!$H$1106:$M$1351,surveys!X$1+1,FALSE)</f>
        <v>0.91893911792009964</v>
      </c>
      <c r="Y2026" s="4">
        <f>VLOOKUP($T2026,Sheet4!$H$1106:$M$1351,surveys!Y$1+1,FALSE)</f>
        <v>1</v>
      </c>
      <c r="Z2026" s="4">
        <f t="shared" si="94"/>
        <v>3</v>
      </c>
      <c r="AA2026" s="4" t="str">
        <f>VLOOKUP(T2026&amp;"-"&amp;Z2026,Sheet4!$W$2:$AA$1100,3,FALSE)</f>
        <v>Lyon</v>
      </c>
      <c r="AB2026" s="4">
        <f>VLOOKUP(T2026&amp;"-"&amp;Z2026,Sheet4!$W$2:$AA$1100,4,FALSE)</f>
        <v>45.748460000000001</v>
      </c>
      <c r="AC2026" s="4">
        <f>VLOOKUP(T2026&amp;"-"&amp;Z2026,Sheet4!$W$2:$AA$1100,5,FALSE)</f>
        <v>4.8467099999999999</v>
      </c>
    </row>
    <row r="2027" spans="1:29">
      <c r="A2027" s="6">
        <v>40855</v>
      </c>
      <c r="B2027" s="7">
        <v>0.77370370370370367</v>
      </c>
      <c r="C2027" s="4" t="s">
        <v>1213</v>
      </c>
      <c r="D2027" s="4" t="s">
        <v>1217</v>
      </c>
      <c r="E2027" s="4" t="s">
        <v>828</v>
      </c>
      <c r="F2027" s="4">
        <v>4</v>
      </c>
      <c r="G2027" s="4">
        <v>3</v>
      </c>
      <c r="H2027" s="4">
        <v>3</v>
      </c>
      <c r="I2027" s="4">
        <v>4</v>
      </c>
      <c r="J2027" s="4">
        <v>4</v>
      </c>
      <c r="K2027" s="4">
        <v>4</v>
      </c>
      <c r="L2027" s="4">
        <v>3</v>
      </c>
      <c r="M2027" s="4">
        <v>4</v>
      </c>
      <c r="N2027" s="4">
        <v>3</v>
      </c>
      <c r="O2027" s="4">
        <v>3</v>
      </c>
      <c r="P2027" s="4">
        <v>4</v>
      </c>
      <c r="Q2027" s="9">
        <f t="shared" si="95"/>
        <v>5.0740740740740732E-2</v>
      </c>
      <c r="R2027" s="4">
        <f t="shared" si="93"/>
        <v>40855.7737037037</v>
      </c>
      <c r="S2027" s="4">
        <v>0.6308994596609816</v>
      </c>
      <c r="T2027" s="4" t="str">
        <f>VLOOKUP(E2027,Sheet2!$A$2:$E$137,5,FALSE)</f>
        <v>MU</v>
      </c>
      <c r="U2027" s="4">
        <f>VLOOKUP($T2027,Sheet4!$H$1106:$M$1351,surveys!U$1+1,FALSE)</f>
        <v>0.34216675190011814</v>
      </c>
      <c r="V2027" s="4">
        <f>VLOOKUP($T2027,Sheet4!$H$1106:$M$1351,surveys!V$1+1,FALSE)</f>
        <v>0.58464122595094081</v>
      </c>
      <c r="W2027" s="4">
        <f>VLOOKUP($T2027,Sheet4!$H$1106:$M$1351,surveys!W$1+1,FALSE)</f>
        <v>0.77024441426984325</v>
      </c>
      <c r="X2027" s="4">
        <f>VLOOKUP($T2027,Sheet4!$H$1106:$M$1351,surveys!X$1+1,FALSE)</f>
        <v>0.94870783148464921</v>
      </c>
      <c r="Y2027" s="4">
        <f>VLOOKUP($T2027,Sheet4!$H$1106:$M$1351,surveys!Y$1+1,FALSE)</f>
        <v>1</v>
      </c>
      <c r="Z2027" s="4">
        <f t="shared" si="94"/>
        <v>3</v>
      </c>
      <c r="AA2027" s="4" t="str">
        <f>VLOOKUP(T2027&amp;"-"&amp;Z2027,Sheet4!$W$2:$AA$1100,3,FALSE)</f>
        <v>Curepipe</v>
      </c>
      <c r="AB2027" s="4">
        <f>VLOOKUP(T2027&amp;"-"&amp;Z2027,Sheet4!$W$2:$AA$1100,4,FALSE)</f>
        <v>-20.314720000000001</v>
      </c>
      <c r="AC2027" s="4">
        <f>VLOOKUP(T2027&amp;"-"&amp;Z2027,Sheet4!$W$2:$AA$1100,5,FALSE)</f>
        <v>57.52028</v>
      </c>
    </row>
    <row r="2028" spans="1:29">
      <c r="A2028" s="6">
        <v>40855</v>
      </c>
      <c r="B2028" s="7">
        <v>0.80504629629629632</v>
      </c>
      <c r="C2028" s="4" t="s">
        <v>1213</v>
      </c>
      <c r="D2028" s="4" t="s">
        <v>1218</v>
      </c>
      <c r="E2028" s="4" t="s">
        <v>61</v>
      </c>
      <c r="F2028" s="4">
        <v>4</v>
      </c>
      <c r="G2028" s="4">
        <v>4</v>
      </c>
      <c r="H2028" s="4">
        <v>5</v>
      </c>
      <c r="I2028" s="4">
        <v>4</v>
      </c>
      <c r="J2028" s="4">
        <v>5</v>
      </c>
      <c r="K2028" s="4">
        <v>4</v>
      </c>
      <c r="L2028" s="4">
        <v>3</v>
      </c>
      <c r="M2028" s="4">
        <v>5</v>
      </c>
      <c r="N2028" s="4">
        <v>3</v>
      </c>
      <c r="O2028" s="4">
        <v>4</v>
      </c>
      <c r="P2028" s="4">
        <v>4</v>
      </c>
      <c r="Q2028" s="9">
        <f t="shared" si="95"/>
        <v>4.5833333333333334E-3</v>
      </c>
      <c r="R2028" s="4">
        <f t="shared" si="93"/>
        <v>40855.805046296293</v>
      </c>
      <c r="S2028" s="4">
        <v>0.4758781031634074</v>
      </c>
      <c r="T2028" s="4" t="str">
        <f>VLOOKUP(E2028,Sheet2!$A$2:$E$137,5,FALSE)</f>
        <v>FI</v>
      </c>
      <c r="U2028" s="4">
        <f>VLOOKUP($T2028,Sheet4!$H$1106:$M$1351,surveys!U$1+1,FALSE)</f>
        <v>0.41163684127505945</v>
      </c>
      <c r="V2028" s="4">
        <f>VLOOKUP($T2028,Sheet4!$H$1106:$M$1351,surveys!V$1+1,FALSE)</f>
        <v>0.58082044765359986</v>
      </c>
      <c r="W2028" s="4">
        <f>VLOOKUP($T2028,Sheet4!$H$1106:$M$1351,surveys!W$1+1,FALSE)</f>
        <v>0.73022037718715027</v>
      </c>
      <c r="X2028" s="4">
        <f>VLOOKUP($T2028,Sheet4!$H$1106:$M$1351,surveys!X$1+1,FALSE)</f>
        <v>0.87031151182966571</v>
      </c>
      <c r="Y2028" s="4">
        <f>VLOOKUP($T2028,Sheet4!$H$1106:$M$1351,surveys!Y$1+1,FALSE)</f>
        <v>1</v>
      </c>
      <c r="Z2028" s="4">
        <f t="shared" si="94"/>
        <v>2</v>
      </c>
      <c r="AA2028" s="4" t="str">
        <f>VLOOKUP(T2028&amp;"-"&amp;Z2028,Sheet4!$W$2:$AA$1100,3,FALSE)</f>
        <v>Espoo</v>
      </c>
      <c r="AB2028" s="4">
        <f>VLOOKUP(T2028&amp;"-"&amp;Z2028,Sheet4!$W$2:$AA$1100,4,FALSE)</f>
        <v>60.205199999999998</v>
      </c>
      <c r="AC2028" s="4">
        <f>VLOOKUP(T2028&amp;"-"&amp;Z2028,Sheet4!$W$2:$AA$1100,5,FALSE)</f>
        <v>24.652200000000001</v>
      </c>
    </row>
    <row r="2029" spans="1:29">
      <c r="A2029" s="6">
        <v>40855</v>
      </c>
      <c r="B2029" s="7">
        <v>0.88346064814814806</v>
      </c>
      <c r="C2029" s="4" t="s">
        <v>1213</v>
      </c>
      <c r="D2029" s="4" t="s">
        <v>1219</v>
      </c>
      <c r="E2029" s="4" t="s">
        <v>15</v>
      </c>
      <c r="F2029" s="4">
        <v>1</v>
      </c>
      <c r="G2029" s="4">
        <v>1</v>
      </c>
      <c r="H2029" s="4">
        <v>1</v>
      </c>
      <c r="I2029" s="4">
        <v>1</v>
      </c>
      <c r="J2029" s="4">
        <v>1</v>
      </c>
      <c r="K2029" s="4">
        <v>1</v>
      </c>
      <c r="L2029" s="4">
        <v>1</v>
      </c>
      <c r="M2029" s="4">
        <v>1</v>
      </c>
      <c r="N2029" s="4">
        <v>1</v>
      </c>
      <c r="O2029" s="4">
        <v>1</v>
      </c>
      <c r="P2029" s="4">
        <v>1</v>
      </c>
      <c r="Q2029" s="9">
        <f t="shared" si="95"/>
        <v>5.8194444444444444E-2</v>
      </c>
      <c r="R2029" s="4">
        <f t="shared" si="93"/>
        <v>40855.883460648147</v>
      </c>
      <c r="S2029" s="4">
        <v>0.44903152560381532</v>
      </c>
      <c r="T2029" s="4" t="str">
        <f>VLOOKUP(E2029,Sheet2!$A$2:$E$137,5,FALSE)</f>
        <v>US</v>
      </c>
      <c r="U2029" s="4">
        <f>VLOOKUP($T2029,Sheet4!$H$1106:$M$1351,surveys!U$1+1,FALSE)</f>
        <v>0.42883768204388006</v>
      </c>
      <c r="V2029" s="4">
        <f>VLOOKUP($T2029,Sheet4!$H$1106:$M$1351,surveys!V$1+1,FALSE)</f>
        <v>0.62778475709586301</v>
      </c>
      <c r="W2029" s="4">
        <f>VLOOKUP($T2029,Sheet4!$H$1106:$M$1351,surveys!W$1+1,FALSE)</f>
        <v>0.76918600378409652</v>
      </c>
      <c r="X2029" s="4">
        <f>VLOOKUP($T2029,Sheet4!$H$1106:$M$1351,surveys!X$1+1,FALSE)</f>
        <v>0.88987045221102745</v>
      </c>
      <c r="Y2029" s="4">
        <f>VLOOKUP($T2029,Sheet4!$H$1106:$M$1351,surveys!Y$1+1,FALSE)</f>
        <v>1</v>
      </c>
      <c r="Z2029" s="4">
        <f t="shared" si="94"/>
        <v>2</v>
      </c>
      <c r="AA2029" s="4" t="str">
        <f>VLOOKUP(T2029&amp;"-"&amp;Z2029,Sheet4!$W$2:$AA$1100,3,FALSE)</f>
        <v>Los Angeles</v>
      </c>
      <c r="AB2029" s="4">
        <f>VLOOKUP(T2029&amp;"-"&amp;Z2029,Sheet4!$W$2:$AA$1100,4,FALSE)</f>
        <v>34.052230000000002</v>
      </c>
      <c r="AC2029" s="4">
        <f>VLOOKUP(T2029&amp;"-"&amp;Z2029,Sheet4!$W$2:$AA$1100,5,FALSE)</f>
        <v>-118.24368</v>
      </c>
    </row>
    <row r="2030" spans="1:29">
      <c r="A2030" s="6">
        <v>40854</v>
      </c>
      <c r="B2030" s="7">
        <v>0.5159259259259259</v>
      </c>
      <c r="C2030" s="4" t="s">
        <v>1215</v>
      </c>
      <c r="D2030" s="4" t="s">
        <v>1217</v>
      </c>
      <c r="E2030" s="4" t="s">
        <v>28</v>
      </c>
      <c r="F2030" s="4">
        <v>3</v>
      </c>
      <c r="G2030" s="4">
        <v>3</v>
      </c>
      <c r="H2030" s="4">
        <v>3</v>
      </c>
      <c r="I2030" s="4">
        <v>3</v>
      </c>
      <c r="J2030" s="4">
        <v>4</v>
      </c>
      <c r="K2030" s="4">
        <v>3</v>
      </c>
      <c r="L2030" s="4">
        <v>4</v>
      </c>
      <c r="M2030" s="4">
        <v>5</v>
      </c>
      <c r="N2030" s="4">
        <v>5</v>
      </c>
      <c r="O2030" s="4">
        <v>5</v>
      </c>
      <c r="P2030" s="4">
        <v>5</v>
      </c>
      <c r="Q2030" s="9">
        <f t="shared" si="95"/>
        <v>1.0717592592592593E-2</v>
      </c>
      <c r="R2030" s="4">
        <f t="shared" si="93"/>
        <v>40854.515925925924</v>
      </c>
      <c r="S2030" s="4">
        <v>0.28522723026007579</v>
      </c>
      <c r="T2030" s="4" t="str">
        <f>VLOOKUP(E2030,Sheet2!$A$2:$E$137,5,FALSE)</f>
        <v>AT</v>
      </c>
      <c r="U2030" s="4">
        <f>VLOOKUP($T2030,Sheet4!$H$1106:$M$1351,surveys!U$1+1,FALSE)</f>
        <v>0.71742534648291634</v>
      </c>
      <c r="V2030" s="4">
        <f>VLOOKUP($T2030,Sheet4!$H$1106:$M$1351,surveys!V$1+1,FALSE)</f>
        <v>0.81172349908300157</v>
      </c>
      <c r="W2030" s="4">
        <f>VLOOKUP($T2030,Sheet4!$H$1106:$M$1351,surveys!W$1+1,FALSE)</f>
        <v>0.88856220405379505</v>
      </c>
      <c r="X2030" s="4">
        <f>VLOOKUP($T2030,Sheet4!$H$1106:$M$1351,surveys!X$1+1,FALSE)</f>
        <v>0.95229784043038701</v>
      </c>
      <c r="Y2030" s="4">
        <f>VLOOKUP($T2030,Sheet4!$H$1106:$M$1351,surveys!Y$1+1,FALSE)</f>
        <v>1</v>
      </c>
      <c r="Z2030" s="4">
        <f t="shared" si="94"/>
        <v>1</v>
      </c>
      <c r="AA2030" s="4" t="str">
        <f>VLOOKUP(T2030&amp;"-"&amp;Z2030,Sheet4!$W$2:$AA$1100,3,FALSE)</f>
        <v>Vienna</v>
      </c>
      <c r="AB2030" s="4">
        <f>VLOOKUP(T2030&amp;"-"&amp;Z2030,Sheet4!$W$2:$AA$1100,4,FALSE)</f>
        <v>48.208489999999998</v>
      </c>
      <c r="AC2030" s="4">
        <f>VLOOKUP(T2030&amp;"-"&amp;Z2030,Sheet4!$W$2:$AA$1100,5,FALSE)</f>
        <v>16.37208</v>
      </c>
    </row>
    <row r="2031" spans="1:29">
      <c r="A2031" s="6">
        <v>40854</v>
      </c>
      <c r="B2031" s="7">
        <v>0.53741898148148148</v>
      </c>
      <c r="C2031" s="4" t="s">
        <v>1215</v>
      </c>
      <c r="D2031" s="4" t="s">
        <v>1216</v>
      </c>
      <c r="E2031" s="4" t="s">
        <v>87</v>
      </c>
      <c r="F2031" s="4">
        <v>4</v>
      </c>
      <c r="G2031" s="4">
        <v>3</v>
      </c>
      <c r="H2031" s="4">
        <v>3</v>
      </c>
      <c r="I2031" s="4">
        <v>4</v>
      </c>
      <c r="J2031" s="4">
        <v>4</v>
      </c>
      <c r="K2031" s="4">
        <v>3</v>
      </c>
      <c r="L2031" s="4">
        <v>3</v>
      </c>
      <c r="M2031" s="4">
        <v>4</v>
      </c>
      <c r="N2031" s="4">
        <v>4</v>
      </c>
      <c r="O2031" s="4">
        <v>4</v>
      </c>
      <c r="P2031" s="4">
        <v>3</v>
      </c>
      <c r="Q2031" s="9">
        <f t="shared" si="95"/>
        <v>2.6631944444444444E-2</v>
      </c>
      <c r="R2031" s="4">
        <f t="shared" si="93"/>
        <v>40854.537418981483</v>
      </c>
      <c r="S2031" s="4">
        <v>0.28600657705729837</v>
      </c>
      <c r="T2031" s="4" t="str">
        <f>VLOOKUP(E2031,Sheet2!$A$2:$E$137,5,FALSE)</f>
        <v>NO</v>
      </c>
      <c r="U2031" s="4">
        <f>VLOOKUP($T2031,Sheet4!$H$1106:$M$1351,surveys!U$1+1,FALSE)</f>
        <v>0.5030111286875919</v>
      </c>
      <c r="V2031" s="4">
        <f>VLOOKUP($T2031,Sheet4!$H$1106:$M$1351,surveys!V$1+1,FALSE)</f>
        <v>0.68824497682679764</v>
      </c>
      <c r="W2031" s="4">
        <f>VLOOKUP($T2031,Sheet4!$H$1106:$M$1351,surveys!W$1+1,FALSE)</f>
        <v>0.81585282935087278</v>
      </c>
      <c r="X2031" s="4">
        <f>VLOOKUP($T2031,Sheet4!$H$1106:$M$1351,surveys!X$1+1,FALSE)</f>
        <v>0.92132038686759354</v>
      </c>
      <c r="Y2031" s="4">
        <f>VLOOKUP($T2031,Sheet4!$H$1106:$M$1351,surveys!Y$1+1,FALSE)</f>
        <v>1</v>
      </c>
      <c r="Z2031" s="4">
        <f t="shared" si="94"/>
        <v>1</v>
      </c>
      <c r="AA2031" s="4" t="str">
        <f>VLOOKUP(T2031&amp;"-"&amp;Z2031,Sheet4!$W$2:$AA$1100,3,FALSE)</f>
        <v>Oslo</v>
      </c>
      <c r="AB2031" s="4">
        <f>VLOOKUP(T2031&amp;"-"&amp;Z2031,Sheet4!$W$2:$AA$1100,4,FALSE)</f>
        <v>59.912730000000003</v>
      </c>
      <c r="AC2031" s="4">
        <f>VLOOKUP(T2031&amp;"-"&amp;Z2031,Sheet4!$W$2:$AA$1100,5,FALSE)</f>
        <v>10.746090000000001</v>
      </c>
    </row>
    <row r="2032" spans="1:29">
      <c r="A2032" s="6">
        <v>40854</v>
      </c>
      <c r="B2032" s="7">
        <v>0.57103009259259252</v>
      </c>
      <c r="C2032" s="4" t="s">
        <v>1215</v>
      </c>
      <c r="D2032" s="4" t="s">
        <v>1216</v>
      </c>
      <c r="E2032" s="4" t="s">
        <v>11</v>
      </c>
      <c r="F2032" s="4">
        <v>2</v>
      </c>
      <c r="G2032" s="4">
        <v>2</v>
      </c>
      <c r="H2032" s="4">
        <v>3</v>
      </c>
      <c r="I2032" s="4">
        <v>3</v>
      </c>
      <c r="J2032" s="4">
        <v>4</v>
      </c>
      <c r="K2032" s="4">
        <v>3</v>
      </c>
      <c r="L2032" s="4">
        <v>4</v>
      </c>
      <c r="M2032" s="4">
        <v>4</v>
      </c>
      <c r="N2032" s="4">
        <v>5</v>
      </c>
      <c r="O2032" s="4">
        <v>3</v>
      </c>
      <c r="P2032" s="4">
        <v>1</v>
      </c>
      <c r="Q2032" s="9">
        <f t="shared" si="95"/>
        <v>5.0381944444444444E-2</v>
      </c>
      <c r="R2032" s="4">
        <f t="shared" si="93"/>
        <v>40854.571030092593</v>
      </c>
      <c r="S2032" s="4">
        <v>0.7783249849767504</v>
      </c>
      <c r="T2032" s="4" t="str">
        <f>VLOOKUP(E2032,Sheet2!$A$2:$E$137,5,FALSE)</f>
        <v>FR</v>
      </c>
      <c r="U2032" s="4">
        <f>VLOOKUP($T2032,Sheet4!$H$1106:$M$1351,surveys!U$1+1,FALSE)</f>
        <v>0.51193913659220647</v>
      </c>
      <c r="V2032" s="4">
        <f>VLOOKUP($T2032,Sheet4!$H$1106:$M$1351,surveys!V$1+1,FALSE)</f>
        <v>0.70220575033861143</v>
      </c>
      <c r="W2032" s="4">
        <f>VLOOKUP($T2032,Sheet4!$H$1106:$M$1351,surveys!W$1+1,FALSE)</f>
        <v>0.81527182039156842</v>
      </c>
      <c r="X2032" s="4">
        <f>VLOOKUP($T2032,Sheet4!$H$1106:$M$1351,surveys!X$1+1,FALSE)</f>
        <v>0.91893911792009964</v>
      </c>
      <c r="Y2032" s="4">
        <f>VLOOKUP($T2032,Sheet4!$H$1106:$M$1351,surveys!Y$1+1,FALSE)</f>
        <v>1</v>
      </c>
      <c r="Z2032" s="4">
        <f t="shared" si="94"/>
        <v>3</v>
      </c>
      <c r="AA2032" s="4" t="str">
        <f>VLOOKUP(T2032&amp;"-"&amp;Z2032,Sheet4!$W$2:$AA$1100,3,FALSE)</f>
        <v>Lyon</v>
      </c>
      <c r="AB2032" s="4">
        <f>VLOOKUP(T2032&amp;"-"&amp;Z2032,Sheet4!$W$2:$AA$1100,4,FALSE)</f>
        <v>45.748460000000001</v>
      </c>
      <c r="AC2032" s="4">
        <f>VLOOKUP(T2032&amp;"-"&amp;Z2032,Sheet4!$W$2:$AA$1100,5,FALSE)</f>
        <v>4.8467099999999999</v>
      </c>
    </row>
    <row r="2033" spans="1:29">
      <c r="A2033" s="6">
        <v>40854</v>
      </c>
      <c r="B2033" s="7">
        <v>0.57174768518518515</v>
      </c>
      <c r="C2033" s="4" t="s">
        <v>1215</v>
      </c>
      <c r="D2033" s="4" t="s">
        <v>1218</v>
      </c>
      <c r="E2033" s="4" t="s">
        <v>26</v>
      </c>
      <c r="F2033" s="4">
        <v>3</v>
      </c>
      <c r="G2033" s="4">
        <v>2</v>
      </c>
      <c r="H2033" s="4">
        <v>3</v>
      </c>
      <c r="I2033" s="4">
        <v>3</v>
      </c>
      <c r="J2033" s="4">
        <v>4</v>
      </c>
      <c r="K2033" s="4">
        <v>3</v>
      </c>
      <c r="L2033" s="4">
        <v>3</v>
      </c>
      <c r="M2033" s="4">
        <v>4</v>
      </c>
      <c r="N2033" s="4">
        <v>4</v>
      </c>
      <c r="O2033" s="4">
        <v>4</v>
      </c>
      <c r="P2033" s="4">
        <v>4</v>
      </c>
      <c r="Q2033" s="9">
        <f t="shared" si="95"/>
        <v>5.0289351851851856E-2</v>
      </c>
      <c r="R2033" s="4">
        <f t="shared" si="93"/>
        <v>40854.571747685186</v>
      </c>
      <c r="S2033" s="4">
        <v>0.25841480463455069</v>
      </c>
      <c r="T2033" s="4" t="str">
        <f>VLOOKUP(E2033,Sheet2!$A$2:$E$137,5,FALSE)</f>
        <v>DE</v>
      </c>
      <c r="U2033" s="4">
        <f>VLOOKUP($T2033,Sheet4!$H$1106:$M$1351,surveys!U$1+1,FALSE)</f>
        <v>0.42620281948941302</v>
      </c>
      <c r="V2033" s="4">
        <f>VLOOKUP($T2033,Sheet4!$H$1106:$M$1351,surveys!V$1+1,FALSE)</f>
        <v>0.64253089557903176</v>
      </c>
      <c r="W2033" s="4">
        <f>VLOOKUP($T2033,Sheet4!$H$1106:$M$1351,surveys!W$1+1,FALSE)</f>
        <v>0.79931043378760003</v>
      </c>
      <c r="X2033" s="4">
        <f>VLOOKUP($T2033,Sheet4!$H$1106:$M$1351,surveys!X$1+1,FALSE)</f>
        <v>0.91914675697020254</v>
      </c>
      <c r="Y2033" s="4">
        <f>VLOOKUP($T2033,Sheet4!$H$1106:$M$1351,surveys!Y$1+1,FALSE)</f>
        <v>1</v>
      </c>
      <c r="Z2033" s="4">
        <f t="shared" si="94"/>
        <v>1</v>
      </c>
      <c r="AA2033" s="4" t="str">
        <f>VLOOKUP(T2033&amp;"-"&amp;Z2033,Sheet4!$W$2:$AA$1100,3,FALSE)</f>
        <v>Berlin</v>
      </c>
      <c r="AB2033" s="4">
        <f>VLOOKUP(T2033&amp;"-"&amp;Z2033,Sheet4!$W$2:$AA$1100,4,FALSE)</f>
        <v>52.524369999999998</v>
      </c>
      <c r="AC2033" s="4">
        <f>VLOOKUP(T2033&amp;"-"&amp;Z2033,Sheet4!$W$2:$AA$1100,5,FALSE)</f>
        <v>13.41053</v>
      </c>
    </row>
    <row r="2034" spans="1:29">
      <c r="A2034" s="6">
        <v>40854</v>
      </c>
      <c r="B2034" s="7">
        <v>0.63413194444444443</v>
      </c>
      <c r="C2034" s="4" t="s">
        <v>1213</v>
      </c>
      <c r="D2034" s="4" t="s">
        <v>1216</v>
      </c>
      <c r="E2034" s="4" t="s">
        <v>23</v>
      </c>
      <c r="F2034" s="4">
        <v>3</v>
      </c>
      <c r="G2034" s="4">
        <v>3</v>
      </c>
      <c r="H2034" s="4">
        <v>4</v>
      </c>
      <c r="I2034" s="4">
        <v>2</v>
      </c>
      <c r="J2034" s="4">
        <v>4</v>
      </c>
      <c r="K2034" s="4">
        <v>2</v>
      </c>
      <c r="L2034" s="4">
        <v>4</v>
      </c>
      <c r="M2034" s="4">
        <v>3</v>
      </c>
      <c r="N2034" s="4">
        <v>5</v>
      </c>
      <c r="O2034" s="4">
        <v>3</v>
      </c>
      <c r="P2034" s="4">
        <v>3</v>
      </c>
      <c r="Q2034" s="9">
        <f t="shared" si="95"/>
        <v>2.4120370370370372E-2</v>
      </c>
      <c r="R2034" s="4">
        <f t="shared" si="93"/>
        <v>40854.634131944447</v>
      </c>
      <c r="S2034" s="4">
        <v>0.77344265559163361</v>
      </c>
      <c r="T2034" s="4" t="str">
        <f>VLOOKUP(E2034,Sheet2!$A$2:$E$137,5,FALSE)</f>
        <v>CA</v>
      </c>
      <c r="U2034" s="4">
        <f>VLOOKUP($T2034,Sheet4!$H$1106:$M$1351,surveys!U$1+1,FALSE)</f>
        <v>0.39929817507859233</v>
      </c>
      <c r="V2034" s="4">
        <f>VLOOKUP($T2034,Sheet4!$H$1106:$M$1351,surveys!V$1+1,FALSE)</f>
        <v>0.68226808593455113</v>
      </c>
      <c r="W2034" s="4">
        <f>VLOOKUP($T2034,Sheet4!$H$1106:$M$1351,surveys!W$1+1,FALSE)</f>
        <v>0.8413893511967715</v>
      </c>
      <c r="X2034" s="4">
        <f>VLOOKUP($T2034,Sheet4!$H$1106:$M$1351,surveys!X$1+1,FALSE)</f>
        <v>0.92969032990429024</v>
      </c>
      <c r="Y2034" s="4">
        <f>VLOOKUP($T2034,Sheet4!$H$1106:$M$1351,surveys!Y$1+1,FALSE)</f>
        <v>1</v>
      </c>
      <c r="Z2034" s="4">
        <f t="shared" si="94"/>
        <v>3</v>
      </c>
      <c r="AA2034" s="4" t="str">
        <f>VLOOKUP(T2034&amp;"-"&amp;Z2034,Sheet4!$W$2:$AA$1100,3,FALSE)</f>
        <v>Vancouver</v>
      </c>
      <c r="AB2034" s="4">
        <f>VLOOKUP(T2034&amp;"-"&amp;Z2034,Sheet4!$W$2:$AA$1100,4,FALSE)</f>
        <v>49.249659999999999</v>
      </c>
      <c r="AC2034" s="4">
        <f>VLOOKUP(T2034&amp;"-"&amp;Z2034,Sheet4!$W$2:$AA$1100,5,FALSE)</f>
        <v>-123.11933999999999</v>
      </c>
    </row>
    <row r="2035" spans="1:29">
      <c r="A2035" s="6">
        <v>40854</v>
      </c>
      <c r="B2035" s="7">
        <v>0.67857638888888883</v>
      </c>
      <c r="C2035" s="4" t="s">
        <v>1213</v>
      </c>
      <c r="D2035" s="4" t="s">
        <v>1216</v>
      </c>
      <c r="E2035" s="4" t="s">
        <v>11</v>
      </c>
      <c r="F2035" s="4">
        <v>3</v>
      </c>
      <c r="G2035" s="4">
        <v>2</v>
      </c>
      <c r="H2035" s="4">
        <v>1</v>
      </c>
      <c r="I2035" s="4">
        <v>3</v>
      </c>
      <c r="J2035" s="4">
        <v>5</v>
      </c>
      <c r="K2035" s="4">
        <v>3</v>
      </c>
      <c r="L2035" s="4">
        <v>3</v>
      </c>
      <c r="M2035" s="4">
        <v>2</v>
      </c>
      <c r="N2035" s="4">
        <v>4</v>
      </c>
      <c r="O2035" s="4">
        <v>2</v>
      </c>
      <c r="P2035" s="4">
        <v>5</v>
      </c>
      <c r="Q2035" s="9">
        <f t="shared" si="95"/>
        <v>5.5196759259259258E-2</v>
      </c>
      <c r="R2035" s="4">
        <f t="shared" si="93"/>
        <v>40854.678576388891</v>
      </c>
      <c r="S2035" s="4">
        <v>8.4565000359662523E-2</v>
      </c>
      <c r="T2035" s="4" t="str">
        <f>VLOOKUP(E2035,Sheet2!$A$2:$E$137,5,FALSE)</f>
        <v>FR</v>
      </c>
      <c r="U2035" s="4">
        <f>VLOOKUP($T2035,Sheet4!$H$1106:$M$1351,surveys!U$1+1,FALSE)</f>
        <v>0.51193913659220647</v>
      </c>
      <c r="V2035" s="4">
        <f>VLOOKUP($T2035,Sheet4!$H$1106:$M$1351,surveys!V$1+1,FALSE)</f>
        <v>0.70220575033861143</v>
      </c>
      <c r="W2035" s="4">
        <f>VLOOKUP($T2035,Sheet4!$H$1106:$M$1351,surveys!W$1+1,FALSE)</f>
        <v>0.81527182039156842</v>
      </c>
      <c r="X2035" s="4">
        <f>VLOOKUP($T2035,Sheet4!$H$1106:$M$1351,surveys!X$1+1,FALSE)</f>
        <v>0.91893911792009964</v>
      </c>
      <c r="Y2035" s="4">
        <f>VLOOKUP($T2035,Sheet4!$H$1106:$M$1351,surveys!Y$1+1,FALSE)</f>
        <v>1</v>
      </c>
      <c r="Z2035" s="4">
        <f t="shared" si="94"/>
        <v>1</v>
      </c>
      <c r="AA2035" s="4" t="str">
        <f>VLOOKUP(T2035&amp;"-"&amp;Z2035,Sheet4!$W$2:$AA$1100,3,FALSE)</f>
        <v>Paris</v>
      </c>
      <c r="AB2035" s="4">
        <f>VLOOKUP(T2035&amp;"-"&amp;Z2035,Sheet4!$W$2:$AA$1100,4,FALSE)</f>
        <v>48.853409999999997</v>
      </c>
      <c r="AC2035" s="4">
        <f>VLOOKUP(T2035&amp;"-"&amp;Z2035,Sheet4!$W$2:$AA$1100,5,FALSE)</f>
        <v>2.3488000000000002</v>
      </c>
    </row>
    <row r="2036" spans="1:29">
      <c r="A2036" s="6">
        <v>40854</v>
      </c>
      <c r="B2036" s="7">
        <v>0.74093749999999992</v>
      </c>
      <c r="C2036" s="4" t="s">
        <v>1213</v>
      </c>
      <c r="D2036" s="4" t="s">
        <v>1216</v>
      </c>
      <c r="E2036" s="4" t="s">
        <v>28</v>
      </c>
      <c r="F2036" s="4">
        <v>1</v>
      </c>
      <c r="G2036" s="4">
        <v>5</v>
      </c>
      <c r="H2036" s="4">
        <v>1</v>
      </c>
      <c r="I2036" s="4">
        <v>1</v>
      </c>
      <c r="J2036" s="4">
        <v>1</v>
      </c>
      <c r="K2036" s="4">
        <v>5</v>
      </c>
      <c r="L2036" s="4">
        <v>1</v>
      </c>
      <c r="M2036" s="4">
        <v>5</v>
      </c>
      <c r="N2036" s="4">
        <v>1</v>
      </c>
      <c r="O2036" s="4">
        <v>5</v>
      </c>
      <c r="P2036" s="4">
        <v>1</v>
      </c>
      <c r="Q2036" s="9">
        <f t="shared" si="95"/>
        <v>2.8645833333333332E-2</v>
      </c>
      <c r="R2036" s="4">
        <f t="shared" si="93"/>
        <v>40854.740937499999</v>
      </c>
      <c r="S2036" s="4">
        <v>0.21932277233100717</v>
      </c>
      <c r="T2036" s="4" t="str">
        <f>VLOOKUP(E2036,Sheet2!$A$2:$E$137,5,FALSE)</f>
        <v>AT</v>
      </c>
      <c r="U2036" s="4">
        <f>VLOOKUP($T2036,Sheet4!$H$1106:$M$1351,surveys!U$1+1,FALSE)</f>
        <v>0.71742534648291634</v>
      </c>
      <c r="V2036" s="4">
        <f>VLOOKUP($T2036,Sheet4!$H$1106:$M$1351,surveys!V$1+1,FALSE)</f>
        <v>0.81172349908300157</v>
      </c>
      <c r="W2036" s="4">
        <f>VLOOKUP($T2036,Sheet4!$H$1106:$M$1351,surveys!W$1+1,FALSE)</f>
        <v>0.88856220405379505</v>
      </c>
      <c r="X2036" s="4">
        <f>VLOOKUP($T2036,Sheet4!$H$1106:$M$1351,surveys!X$1+1,FALSE)</f>
        <v>0.95229784043038701</v>
      </c>
      <c r="Y2036" s="4">
        <f>VLOOKUP($T2036,Sheet4!$H$1106:$M$1351,surveys!Y$1+1,FALSE)</f>
        <v>1</v>
      </c>
      <c r="Z2036" s="4">
        <f t="shared" si="94"/>
        <v>1</v>
      </c>
      <c r="AA2036" s="4" t="str">
        <f>VLOOKUP(T2036&amp;"-"&amp;Z2036,Sheet4!$W$2:$AA$1100,3,FALSE)</f>
        <v>Vienna</v>
      </c>
      <c r="AB2036" s="4">
        <f>VLOOKUP(T2036&amp;"-"&amp;Z2036,Sheet4!$W$2:$AA$1100,4,FALSE)</f>
        <v>48.208489999999998</v>
      </c>
      <c r="AC2036" s="4">
        <f>VLOOKUP(T2036&amp;"-"&amp;Z2036,Sheet4!$W$2:$AA$1100,5,FALSE)</f>
        <v>16.37208</v>
      </c>
    </row>
    <row r="2037" spans="1:29">
      <c r="A2037" s="6">
        <v>40854</v>
      </c>
      <c r="B2037" s="7">
        <v>0.91453703703703704</v>
      </c>
      <c r="C2037" s="4" t="s">
        <v>1215</v>
      </c>
      <c r="D2037" s="4" t="s">
        <v>1214</v>
      </c>
      <c r="E2037" s="4" t="s">
        <v>11</v>
      </c>
      <c r="F2037" s="4">
        <v>3</v>
      </c>
      <c r="G2037" s="4">
        <v>5</v>
      </c>
      <c r="H2037" s="4">
        <v>4</v>
      </c>
      <c r="I2037" s="4">
        <v>3</v>
      </c>
      <c r="J2037" s="4">
        <v>4</v>
      </c>
      <c r="K2037" s="4">
        <v>5</v>
      </c>
      <c r="L2037" s="4">
        <v>4</v>
      </c>
      <c r="M2037" s="4">
        <v>5</v>
      </c>
      <c r="N2037" s="4">
        <v>5</v>
      </c>
      <c r="O2037" s="4">
        <v>5</v>
      </c>
      <c r="P2037" s="4">
        <v>4</v>
      </c>
      <c r="Q2037" s="9">
        <f t="shared" si="95"/>
        <v>1.0150462962962964E-2</v>
      </c>
      <c r="R2037" s="4">
        <f t="shared" si="93"/>
        <v>40854.914537037039</v>
      </c>
      <c r="S2037" s="4">
        <v>0.58609080598617891</v>
      </c>
      <c r="T2037" s="4" t="str">
        <f>VLOOKUP(E2037,Sheet2!$A$2:$E$137,5,FALSE)</f>
        <v>FR</v>
      </c>
      <c r="U2037" s="4">
        <f>VLOOKUP($T2037,Sheet4!$H$1106:$M$1351,surveys!U$1+1,FALSE)</f>
        <v>0.51193913659220647</v>
      </c>
      <c r="V2037" s="4">
        <f>VLOOKUP($T2037,Sheet4!$H$1106:$M$1351,surveys!V$1+1,FALSE)</f>
        <v>0.70220575033861143</v>
      </c>
      <c r="W2037" s="4">
        <f>VLOOKUP($T2037,Sheet4!$H$1106:$M$1351,surveys!W$1+1,FALSE)</f>
        <v>0.81527182039156842</v>
      </c>
      <c r="X2037" s="4">
        <f>VLOOKUP($T2037,Sheet4!$H$1106:$M$1351,surveys!X$1+1,FALSE)</f>
        <v>0.91893911792009964</v>
      </c>
      <c r="Y2037" s="4">
        <f>VLOOKUP($T2037,Sheet4!$H$1106:$M$1351,surveys!Y$1+1,FALSE)</f>
        <v>1</v>
      </c>
      <c r="Z2037" s="4">
        <f t="shared" si="94"/>
        <v>2</v>
      </c>
      <c r="AA2037" s="4" t="str">
        <f>VLOOKUP(T2037&amp;"-"&amp;Z2037,Sheet4!$W$2:$AA$1100,3,FALSE)</f>
        <v>Marseille</v>
      </c>
      <c r="AB2037" s="4">
        <f>VLOOKUP(T2037&amp;"-"&amp;Z2037,Sheet4!$W$2:$AA$1100,4,FALSE)</f>
        <v>43.296950000000002</v>
      </c>
      <c r="AC2037" s="4">
        <f>VLOOKUP(T2037&amp;"-"&amp;Z2037,Sheet4!$W$2:$AA$1100,5,FALSE)</f>
        <v>5.3810700000000002</v>
      </c>
    </row>
    <row r="2038" spans="1:29">
      <c r="A2038" s="6">
        <v>40853</v>
      </c>
      <c r="B2038" s="7">
        <v>0.16589120370370369</v>
      </c>
      <c r="C2038" s="4" t="s">
        <v>1213</v>
      </c>
      <c r="D2038" s="4" t="s">
        <v>1218</v>
      </c>
      <c r="E2038" s="4" t="s">
        <v>1223</v>
      </c>
      <c r="F2038" s="4">
        <v>2</v>
      </c>
      <c r="G2038" s="4">
        <v>3</v>
      </c>
      <c r="H2038" s="4">
        <v>2</v>
      </c>
      <c r="I2038" s="4">
        <v>3</v>
      </c>
      <c r="J2038" s="4">
        <v>2</v>
      </c>
      <c r="K2038" s="4">
        <v>1</v>
      </c>
      <c r="L2038" s="4">
        <v>2</v>
      </c>
      <c r="M2038" s="4">
        <v>2</v>
      </c>
      <c r="N2038" s="4">
        <v>3</v>
      </c>
      <c r="O2038" s="4">
        <v>2</v>
      </c>
      <c r="P2038" s="4">
        <v>5</v>
      </c>
      <c r="Q2038" s="9">
        <f t="shared" si="95"/>
        <v>4.5185185185185182E-2</v>
      </c>
      <c r="R2038" s="4">
        <f t="shared" si="93"/>
        <v>40853.165891203702</v>
      </c>
      <c r="S2038" s="4">
        <v>0.99040719498067364</v>
      </c>
      <c r="T2038" s="4" t="str">
        <f>VLOOKUP(E2038,Sheet2!$A$2:$E$137,5,FALSE)</f>
        <v>CN</v>
      </c>
      <c r="U2038" s="4">
        <f>VLOOKUP($T2038,Sheet4!$H$1106:$M$1351,surveys!U$1+1,FALSE)</f>
        <v>0.33972325385332736</v>
      </c>
      <c r="V2038" s="4">
        <f>VLOOKUP($T2038,Sheet4!$H$1106:$M$1351,surveys!V$1+1,FALSE)</f>
        <v>0.53188294944144943</v>
      </c>
      <c r="W2038" s="4">
        <f>VLOOKUP($T2038,Sheet4!$H$1106:$M$1351,surveys!W$1+1,FALSE)</f>
        <v>0.70584550719534345</v>
      </c>
      <c r="X2038" s="4">
        <f>VLOOKUP($T2038,Sheet4!$H$1106:$M$1351,surveys!X$1+1,FALSE)</f>
        <v>0.8721198864785511</v>
      </c>
      <c r="Y2038" s="4">
        <f>VLOOKUP($T2038,Sheet4!$H$1106:$M$1351,surveys!Y$1+1,FALSE)</f>
        <v>1</v>
      </c>
      <c r="Z2038" s="4">
        <f t="shared" si="94"/>
        <v>5</v>
      </c>
      <c r="AA2038" s="4" t="str">
        <f>VLOOKUP(T2038&amp;"-"&amp;Z2038,Sheet4!$W$2:$AA$1100,3,FALSE)</f>
        <v>Tai'an</v>
      </c>
      <c r="AB2038" s="4">
        <f>VLOOKUP(T2038&amp;"-"&amp;Z2038,Sheet4!$W$2:$AA$1100,4,FALSE)</f>
        <v>36.185279999999999</v>
      </c>
      <c r="AC2038" s="4">
        <f>VLOOKUP(T2038&amp;"-"&amp;Z2038,Sheet4!$W$2:$AA$1100,5,FALSE)</f>
        <v>117.12</v>
      </c>
    </row>
    <row r="2039" spans="1:29">
      <c r="A2039" s="6">
        <v>40853</v>
      </c>
      <c r="B2039" s="7">
        <v>0.3269097222222222</v>
      </c>
      <c r="C2039" s="4" t="s">
        <v>1215</v>
      </c>
      <c r="D2039" s="4" t="s">
        <v>1217</v>
      </c>
      <c r="E2039" s="4" t="s">
        <v>35</v>
      </c>
      <c r="F2039" s="4">
        <v>4</v>
      </c>
      <c r="G2039" s="4">
        <v>4</v>
      </c>
      <c r="H2039" s="4">
        <v>4</v>
      </c>
      <c r="I2039" s="4">
        <v>4</v>
      </c>
      <c r="J2039" s="4">
        <v>5</v>
      </c>
      <c r="K2039" s="4">
        <v>4</v>
      </c>
      <c r="L2039" s="4">
        <v>4</v>
      </c>
      <c r="M2039" s="4">
        <v>4</v>
      </c>
      <c r="N2039" s="4">
        <v>4</v>
      </c>
      <c r="O2039" s="4">
        <v>4</v>
      </c>
      <c r="P2039" s="4">
        <v>4</v>
      </c>
      <c r="Q2039" s="9">
        <f t="shared" si="95"/>
        <v>1.8310185185185186E-2</v>
      </c>
      <c r="R2039" s="4">
        <f t="shared" si="93"/>
        <v>40853.326909722222</v>
      </c>
      <c r="S2039" s="4">
        <v>3.438672357328465E-2</v>
      </c>
      <c r="T2039" s="4" t="str">
        <f>VLOOKUP(E2039,Sheet2!$A$2:$E$137,5,FALSE)</f>
        <v>CH</v>
      </c>
      <c r="U2039" s="4">
        <f>VLOOKUP($T2039,Sheet4!$H$1106:$M$1351,surveys!U$1+1,FALSE)</f>
        <v>0.36801312971081684</v>
      </c>
      <c r="V2039" s="4">
        <f>VLOOKUP($T2039,Sheet4!$H$1106:$M$1351,surveys!V$1+1,FALSE)</f>
        <v>0.56614447204928808</v>
      </c>
      <c r="W2039" s="4">
        <f>VLOOKUP($T2039,Sheet4!$H$1106:$M$1351,surveys!W$1+1,FALSE)</f>
        <v>0.74328356923090177</v>
      </c>
      <c r="X2039" s="4">
        <f>VLOOKUP($T2039,Sheet4!$H$1106:$M$1351,surveys!X$1+1,FALSE)</f>
        <v>0.87426944983797861</v>
      </c>
      <c r="Y2039" s="4">
        <f>VLOOKUP($T2039,Sheet4!$H$1106:$M$1351,surveys!Y$1+1,FALSE)</f>
        <v>1</v>
      </c>
      <c r="Z2039" s="4">
        <f t="shared" si="94"/>
        <v>1</v>
      </c>
      <c r="AA2039" s="4" t="str">
        <f>VLOOKUP(T2039&amp;"-"&amp;Z2039,Sheet4!$W$2:$AA$1100,3,FALSE)</f>
        <v>Zurich</v>
      </c>
      <c r="AB2039" s="4">
        <f>VLOOKUP(T2039&amp;"-"&amp;Z2039,Sheet4!$W$2:$AA$1100,4,FALSE)</f>
        <v>47.366669999999999</v>
      </c>
      <c r="AC2039" s="4">
        <f>VLOOKUP(T2039&amp;"-"&amp;Z2039,Sheet4!$W$2:$AA$1100,5,FALSE)</f>
        <v>8.5500000000000007</v>
      </c>
    </row>
    <row r="2040" spans="1:29">
      <c r="A2040" s="6">
        <v>40853</v>
      </c>
      <c r="B2040" s="7">
        <v>0.49680555555555556</v>
      </c>
      <c r="C2040" s="4" t="s">
        <v>1213</v>
      </c>
      <c r="D2040" s="4" t="s">
        <v>1214</v>
      </c>
      <c r="E2040" s="4" t="s">
        <v>26</v>
      </c>
      <c r="F2040" s="4">
        <v>3</v>
      </c>
      <c r="G2040" s="4">
        <v>5</v>
      </c>
      <c r="H2040" s="4">
        <v>5</v>
      </c>
      <c r="I2040" s="4">
        <v>3</v>
      </c>
      <c r="J2040" s="4">
        <v>3</v>
      </c>
      <c r="K2040" s="4">
        <v>3</v>
      </c>
      <c r="L2040" s="4">
        <v>3</v>
      </c>
      <c r="M2040" s="4">
        <v>4</v>
      </c>
      <c r="N2040" s="4">
        <v>5</v>
      </c>
      <c r="O2040" s="4">
        <v>5</v>
      </c>
      <c r="P2040" s="4">
        <v>5</v>
      </c>
      <c r="Q2040" s="9">
        <f t="shared" si="95"/>
        <v>6.7314814814814813E-2</v>
      </c>
      <c r="R2040" s="4">
        <f t="shared" si="93"/>
        <v>40853.496805555558</v>
      </c>
      <c r="S2040" s="4">
        <v>0.90355741903223463</v>
      </c>
      <c r="T2040" s="4" t="str">
        <f>VLOOKUP(E2040,Sheet2!$A$2:$E$137,5,FALSE)</f>
        <v>DE</v>
      </c>
      <c r="U2040" s="4">
        <f>VLOOKUP($T2040,Sheet4!$H$1106:$M$1351,surveys!U$1+1,FALSE)</f>
        <v>0.42620281948941302</v>
      </c>
      <c r="V2040" s="4">
        <f>VLOOKUP($T2040,Sheet4!$H$1106:$M$1351,surveys!V$1+1,FALSE)</f>
        <v>0.64253089557903176</v>
      </c>
      <c r="W2040" s="4">
        <f>VLOOKUP($T2040,Sheet4!$H$1106:$M$1351,surveys!W$1+1,FALSE)</f>
        <v>0.79931043378760003</v>
      </c>
      <c r="X2040" s="4">
        <f>VLOOKUP($T2040,Sheet4!$H$1106:$M$1351,surveys!X$1+1,FALSE)</f>
        <v>0.91914675697020254</v>
      </c>
      <c r="Y2040" s="4">
        <f>VLOOKUP($T2040,Sheet4!$H$1106:$M$1351,surveys!Y$1+1,FALSE)</f>
        <v>1</v>
      </c>
      <c r="Z2040" s="4">
        <f t="shared" si="94"/>
        <v>4</v>
      </c>
      <c r="AA2040" s="4" t="str">
        <f>VLOOKUP(T2040&amp;"-"&amp;Z2040,Sheet4!$W$2:$AA$1100,3,FALSE)</f>
        <v>Koeln</v>
      </c>
      <c r="AB2040" s="4">
        <f>VLOOKUP(T2040&amp;"-"&amp;Z2040,Sheet4!$W$2:$AA$1100,4,FALSE)</f>
        <v>50.933329999999998</v>
      </c>
      <c r="AC2040" s="4">
        <f>VLOOKUP(T2040&amp;"-"&amp;Z2040,Sheet4!$W$2:$AA$1100,5,FALSE)</f>
        <v>6.95</v>
      </c>
    </row>
    <row r="2041" spans="1:29">
      <c r="A2041" s="6">
        <v>40853</v>
      </c>
      <c r="B2041" s="7">
        <v>0.56077546296296299</v>
      </c>
      <c r="C2041" s="4" t="s">
        <v>1215</v>
      </c>
      <c r="D2041" s="4" t="s">
        <v>1214</v>
      </c>
      <c r="E2041" s="4" t="s">
        <v>19</v>
      </c>
      <c r="F2041" s="4">
        <v>4</v>
      </c>
      <c r="G2041" s="4">
        <v>3</v>
      </c>
      <c r="H2041" s="4">
        <v>4</v>
      </c>
      <c r="I2041" s="4">
        <v>5</v>
      </c>
      <c r="J2041" s="4">
        <v>5</v>
      </c>
      <c r="K2041" s="4">
        <v>4</v>
      </c>
      <c r="L2041" s="4">
        <v>5</v>
      </c>
      <c r="M2041" s="4">
        <v>4</v>
      </c>
      <c r="N2041" s="4">
        <v>5</v>
      </c>
      <c r="O2041" s="4">
        <v>5</v>
      </c>
      <c r="P2041" s="4">
        <v>5</v>
      </c>
      <c r="Q2041" s="9">
        <f t="shared" si="95"/>
        <v>4.2395833333333327E-2</v>
      </c>
      <c r="R2041" s="4">
        <f t="shared" si="93"/>
        <v>40853.56077546296</v>
      </c>
      <c r="S2041" s="4">
        <v>0.45955386335634252</v>
      </c>
      <c r="T2041" s="4" t="str">
        <f>VLOOKUP(E2041,Sheet2!$A$2:$E$137,5,FALSE)</f>
        <v>HU</v>
      </c>
      <c r="U2041" s="4">
        <f>VLOOKUP($T2041,Sheet4!$H$1106:$M$1351,surveys!U$1+1,FALSE)</f>
        <v>0.70836665732550796</v>
      </c>
      <c r="V2041" s="4">
        <f>VLOOKUP($T2041,Sheet4!$H$1106:$M$1351,surveys!V$1+1,FALSE)</f>
        <v>0.79361649434247361</v>
      </c>
      <c r="W2041" s="4">
        <f>VLOOKUP($T2041,Sheet4!$H$1106:$M$1351,surveys!W$1+1,FALSE)</f>
        <v>0.86571617940203494</v>
      </c>
      <c r="X2041" s="4">
        <f>VLOOKUP($T2041,Sheet4!$H$1106:$M$1351,surveys!X$1+1,FALSE)</f>
        <v>0.93457750328785116</v>
      </c>
      <c r="Y2041" s="4">
        <f>VLOOKUP($T2041,Sheet4!$H$1106:$M$1351,surveys!Y$1+1,FALSE)</f>
        <v>1</v>
      </c>
      <c r="Z2041" s="4">
        <f t="shared" si="94"/>
        <v>1</v>
      </c>
      <c r="AA2041" s="4" t="str">
        <f>VLOOKUP(T2041&amp;"-"&amp;Z2041,Sheet4!$W$2:$AA$1100,3,FALSE)</f>
        <v>Budapest</v>
      </c>
      <c r="AB2041" s="4">
        <f>VLOOKUP(T2041&amp;"-"&amp;Z2041,Sheet4!$W$2:$AA$1100,4,FALSE)</f>
        <v>47.498010000000001</v>
      </c>
      <c r="AC2041" s="4">
        <f>VLOOKUP(T2041&amp;"-"&amp;Z2041,Sheet4!$W$2:$AA$1100,5,FALSE)</f>
        <v>19.039909999999999</v>
      </c>
    </row>
    <row r="2042" spans="1:29">
      <c r="A2042" s="6">
        <v>40853</v>
      </c>
      <c r="B2042" s="7">
        <v>0.88629629629629625</v>
      </c>
      <c r="C2042" s="4" t="s">
        <v>1215</v>
      </c>
      <c r="D2042" s="4" t="s">
        <v>1217</v>
      </c>
      <c r="E2042" s="4" t="s">
        <v>11</v>
      </c>
      <c r="F2042" s="4">
        <v>4</v>
      </c>
      <c r="G2042" s="4">
        <v>3</v>
      </c>
      <c r="H2042" s="4">
        <v>4</v>
      </c>
      <c r="I2042" s="4">
        <v>3</v>
      </c>
      <c r="J2042" s="4">
        <v>5</v>
      </c>
      <c r="K2042" s="4">
        <v>4</v>
      </c>
      <c r="L2042" s="4">
        <v>4</v>
      </c>
      <c r="M2042" s="4">
        <v>5</v>
      </c>
      <c r="N2042" s="4">
        <v>4</v>
      </c>
      <c r="O2042" s="4">
        <v>4</v>
      </c>
      <c r="P2042" s="4">
        <v>3</v>
      </c>
      <c r="Q2042" s="9">
        <f t="shared" si="95"/>
        <v>6.083333333333333E-2</v>
      </c>
      <c r="R2042" s="4">
        <f t="shared" si="93"/>
        <v>40853.886296296296</v>
      </c>
      <c r="S2042" s="4">
        <v>0.8910862580553971</v>
      </c>
      <c r="T2042" s="4" t="str">
        <f>VLOOKUP(E2042,Sheet2!$A$2:$E$137,5,FALSE)</f>
        <v>FR</v>
      </c>
      <c r="U2042" s="4">
        <f>VLOOKUP($T2042,Sheet4!$H$1106:$M$1351,surveys!U$1+1,FALSE)</f>
        <v>0.51193913659220647</v>
      </c>
      <c r="V2042" s="4">
        <f>VLOOKUP($T2042,Sheet4!$H$1106:$M$1351,surveys!V$1+1,FALSE)</f>
        <v>0.70220575033861143</v>
      </c>
      <c r="W2042" s="4">
        <f>VLOOKUP($T2042,Sheet4!$H$1106:$M$1351,surveys!W$1+1,FALSE)</f>
        <v>0.81527182039156842</v>
      </c>
      <c r="X2042" s="4">
        <f>VLOOKUP($T2042,Sheet4!$H$1106:$M$1351,surveys!X$1+1,FALSE)</f>
        <v>0.91893911792009964</v>
      </c>
      <c r="Y2042" s="4">
        <f>VLOOKUP($T2042,Sheet4!$H$1106:$M$1351,surveys!Y$1+1,FALSE)</f>
        <v>1</v>
      </c>
      <c r="Z2042" s="4">
        <f t="shared" si="94"/>
        <v>4</v>
      </c>
      <c r="AA2042" s="4" t="str">
        <f>VLOOKUP(T2042&amp;"-"&amp;Z2042,Sheet4!$W$2:$AA$1100,3,FALSE)</f>
        <v>Toulouse</v>
      </c>
      <c r="AB2042" s="4">
        <f>VLOOKUP(T2042&amp;"-"&amp;Z2042,Sheet4!$W$2:$AA$1100,4,FALSE)</f>
        <v>43.604259999999996</v>
      </c>
      <c r="AC2042" s="4">
        <f>VLOOKUP(T2042&amp;"-"&amp;Z2042,Sheet4!$W$2:$AA$1100,5,FALSE)</f>
        <v>1.44367</v>
      </c>
    </row>
    <row r="2043" spans="1:29">
      <c r="A2043" s="6">
        <v>40853</v>
      </c>
      <c r="B2043" s="7">
        <v>0.67771990740740751</v>
      </c>
      <c r="C2043" s="4" t="s">
        <v>1215</v>
      </c>
      <c r="D2043" s="4" t="s">
        <v>1214</v>
      </c>
      <c r="E2043" s="4" t="s">
        <v>33</v>
      </c>
      <c r="F2043" s="4">
        <v>5</v>
      </c>
      <c r="G2043" s="4">
        <v>5</v>
      </c>
      <c r="H2043" s="4">
        <v>5</v>
      </c>
      <c r="I2043" s="4">
        <v>1</v>
      </c>
      <c r="J2043" s="4">
        <v>4</v>
      </c>
      <c r="K2043" s="4">
        <v>1</v>
      </c>
      <c r="L2043" s="4">
        <v>1</v>
      </c>
      <c r="M2043" s="4">
        <v>1</v>
      </c>
      <c r="N2043" s="4">
        <v>1</v>
      </c>
      <c r="O2043" s="4">
        <v>1</v>
      </c>
      <c r="P2043" s="4">
        <v>1</v>
      </c>
      <c r="Q2043" s="9">
        <f t="shared" si="95"/>
        <v>5.3564814814814815E-2</v>
      </c>
      <c r="R2043" s="4">
        <f t="shared" si="93"/>
        <v>40853.677719907406</v>
      </c>
      <c r="S2043" s="4">
        <v>0.43363947713924578</v>
      </c>
      <c r="T2043" s="4" t="str">
        <f>VLOOKUP(E2043,Sheet2!$A$2:$E$137,5,FALSE)</f>
        <v>IT</v>
      </c>
      <c r="U2043" s="4">
        <f>VLOOKUP($T2043,Sheet4!$H$1106:$M$1351,surveys!U$1+1,FALSE)</f>
        <v>0.40073733113706772</v>
      </c>
      <c r="V2043" s="4">
        <f>VLOOKUP($T2043,Sheet4!$H$1106:$M$1351,surveys!V$1+1,FALSE)</f>
        <v>0.60502083075372182</v>
      </c>
      <c r="W2043" s="4">
        <f>VLOOKUP($T2043,Sheet4!$H$1106:$M$1351,surveys!W$1+1,FALSE)</f>
        <v>0.75963680320784854</v>
      </c>
      <c r="X2043" s="4">
        <f>VLOOKUP($T2043,Sheet4!$H$1106:$M$1351,surveys!X$1+1,FALSE)</f>
        <v>0.89491209934724891</v>
      </c>
      <c r="Y2043" s="4">
        <f>VLOOKUP($T2043,Sheet4!$H$1106:$M$1351,surveys!Y$1+1,FALSE)</f>
        <v>1</v>
      </c>
      <c r="Z2043" s="4">
        <f t="shared" si="94"/>
        <v>2</v>
      </c>
      <c r="AA2043" s="4" t="str">
        <f>VLOOKUP(T2043&amp;"-"&amp;Z2043,Sheet4!$W$2:$AA$1100,3,FALSE)</f>
        <v>Milan</v>
      </c>
      <c r="AB2043" s="4">
        <f>VLOOKUP(T2043&amp;"-"&amp;Z2043,Sheet4!$W$2:$AA$1100,4,FALSE)</f>
        <v>45.464269999999999</v>
      </c>
      <c r="AC2043" s="4">
        <f>VLOOKUP(T2043&amp;"-"&amp;Z2043,Sheet4!$W$2:$AA$1100,5,FALSE)</f>
        <v>9.1895100000000003</v>
      </c>
    </row>
    <row r="2044" spans="1:29">
      <c r="A2044" s="6">
        <v>40852</v>
      </c>
      <c r="B2044" s="7">
        <v>5.3449074074074072E-2</v>
      </c>
      <c r="C2044" s="4" t="s">
        <v>1215</v>
      </c>
      <c r="D2044" s="4" t="s">
        <v>1216</v>
      </c>
      <c r="E2044" s="4" t="s">
        <v>70</v>
      </c>
      <c r="F2044" s="4">
        <v>3</v>
      </c>
      <c r="G2044" s="4">
        <v>3</v>
      </c>
      <c r="H2044" s="4">
        <v>5</v>
      </c>
      <c r="I2044" s="4">
        <v>5</v>
      </c>
      <c r="J2044" s="4">
        <v>5</v>
      </c>
      <c r="K2044" s="4">
        <v>4</v>
      </c>
      <c r="L2044" s="4">
        <v>4</v>
      </c>
      <c r="M2044" s="4">
        <v>5</v>
      </c>
      <c r="N2044" s="4">
        <v>3</v>
      </c>
      <c r="O2044" s="4">
        <v>5</v>
      </c>
      <c r="P2044" s="4">
        <v>3</v>
      </c>
      <c r="Q2044" s="9">
        <f t="shared" si="95"/>
        <v>3.7280092592592594E-2</v>
      </c>
      <c r="R2044" s="4">
        <f t="shared" si="93"/>
        <v>40852.053449074076</v>
      </c>
      <c r="S2044" s="4">
        <v>0.65198848307103519</v>
      </c>
      <c r="T2044" s="4" t="str">
        <f>VLOOKUP(E2044,Sheet2!$A$2:$E$137,5,FALSE)</f>
        <v>GR</v>
      </c>
      <c r="U2044" s="4">
        <f>VLOOKUP($T2044,Sheet4!$H$1106:$M$1351,surveys!U$1+1,FALSE)</f>
        <v>0.46833368125250902</v>
      </c>
      <c r="V2044" s="4">
        <f>VLOOKUP($T2044,Sheet4!$H$1106:$M$1351,surveys!V$1+1,FALSE)</f>
        <v>0.69589851465274988</v>
      </c>
      <c r="W2044" s="4">
        <f>VLOOKUP($T2044,Sheet4!$H$1106:$M$1351,surveys!W$1+1,FALSE)</f>
        <v>0.8066517864311521</v>
      </c>
      <c r="X2044" s="4">
        <f>VLOOKUP($T2044,Sheet4!$H$1106:$M$1351,surveys!X$1+1,FALSE)</f>
        <v>0.91157992773986352</v>
      </c>
      <c r="Y2044" s="4">
        <f>VLOOKUP($T2044,Sheet4!$H$1106:$M$1351,surveys!Y$1+1,FALSE)</f>
        <v>1</v>
      </c>
      <c r="Z2044" s="4">
        <f t="shared" si="94"/>
        <v>2</v>
      </c>
      <c r="AA2044" s="4" t="str">
        <f>VLOOKUP(T2044&amp;"-"&amp;Z2044,Sheet4!$W$2:$AA$1100,3,FALSE)</f>
        <v>Thessaloniki</v>
      </c>
      <c r="AB2044" s="4">
        <f>VLOOKUP(T2044&amp;"-"&amp;Z2044,Sheet4!$W$2:$AA$1100,4,FALSE)</f>
        <v>40.640279999999997</v>
      </c>
      <c r="AC2044" s="4">
        <f>VLOOKUP(T2044&amp;"-"&amp;Z2044,Sheet4!$W$2:$AA$1100,5,FALSE)</f>
        <v>22.94389</v>
      </c>
    </row>
    <row r="2045" spans="1:29">
      <c r="A2045" s="6">
        <v>40852</v>
      </c>
      <c r="B2045" s="7">
        <v>0.92371527777777795</v>
      </c>
      <c r="C2045" s="4" t="s">
        <v>1215</v>
      </c>
      <c r="D2045" s="4" t="s">
        <v>1214</v>
      </c>
      <c r="E2045" s="4" t="s">
        <v>85</v>
      </c>
      <c r="F2045" s="4">
        <v>1</v>
      </c>
      <c r="G2045" s="4">
        <v>1</v>
      </c>
      <c r="H2045" s="4">
        <v>1</v>
      </c>
      <c r="I2045" s="4">
        <v>1</v>
      </c>
      <c r="J2045" s="4">
        <v>1</v>
      </c>
      <c r="K2045" s="4">
        <v>1</v>
      </c>
      <c r="L2045" s="4">
        <v>1</v>
      </c>
      <c r="M2045" s="4">
        <v>0</v>
      </c>
      <c r="N2045" s="4">
        <v>1</v>
      </c>
      <c r="O2045" s="4">
        <v>1</v>
      </c>
      <c r="P2045" s="4">
        <v>1</v>
      </c>
      <c r="Q2045" s="9">
        <f t="shared" si="95"/>
        <v>1.6875000000000001E-2</v>
      </c>
      <c r="R2045" s="4">
        <f t="shared" si="93"/>
        <v>40852.923715277779</v>
      </c>
      <c r="S2045" s="4">
        <v>6.2206783958876244E-2</v>
      </c>
      <c r="T2045" s="4" t="str">
        <f>VLOOKUP(E2045,Sheet2!$A$2:$E$137,5,FALSE)</f>
        <v>PL</v>
      </c>
      <c r="U2045" s="4">
        <f>VLOOKUP($T2045,Sheet4!$H$1106:$M$1351,surveys!U$1+1,FALSE)</f>
        <v>0.38412692394750031</v>
      </c>
      <c r="V2045" s="4">
        <f>VLOOKUP($T2045,Sheet4!$H$1106:$M$1351,surveys!V$1+1,FALSE)</f>
        <v>0.55761422047220277</v>
      </c>
      <c r="W2045" s="4">
        <f>VLOOKUP($T2045,Sheet4!$H$1106:$M$1351,surveys!W$1+1,FALSE)</f>
        <v>0.72800866765105254</v>
      </c>
      <c r="X2045" s="4">
        <f>VLOOKUP($T2045,Sheet4!$H$1106:$M$1351,surveys!X$1+1,FALSE)</f>
        <v>0.87128691644612766</v>
      </c>
      <c r="Y2045" s="4">
        <f>VLOOKUP($T2045,Sheet4!$H$1106:$M$1351,surveys!Y$1+1,FALSE)</f>
        <v>1</v>
      </c>
      <c r="Z2045" s="4">
        <f t="shared" si="94"/>
        <v>1</v>
      </c>
      <c r="AA2045" s="4" t="str">
        <f>VLOOKUP(T2045&amp;"-"&amp;Z2045,Sheet4!$W$2:$AA$1100,3,FALSE)</f>
        <v>Warsaw</v>
      </c>
      <c r="AB2045" s="4">
        <f>VLOOKUP(T2045&amp;"-"&amp;Z2045,Sheet4!$W$2:$AA$1100,4,FALSE)</f>
        <v>52.229770000000002</v>
      </c>
      <c r="AC2045" s="4">
        <f>VLOOKUP(T2045&amp;"-"&amp;Z2045,Sheet4!$W$2:$AA$1100,5,FALSE)</f>
        <v>21.011780000000002</v>
      </c>
    </row>
    <row r="2046" spans="1:29">
      <c r="A2046" s="6">
        <v>40852</v>
      </c>
      <c r="B2046" s="7">
        <v>0.57672453703703697</v>
      </c>
      <c r="C2046" s="4" t="s">
        <v>1215</v>
      </c>
      <c r="D2046" s="4" t="s">
        <v>1216</v>
      </c>
      <c r="E2046" s="4" t="s">
        <v>19</v>
      </c>
      <c r="F2046" s="4">
        <v>4</v>
      </c>
      <c r="G2046" s="4">
        <v>2</v>
      </c>
      <c r="H2046" s="4">
        <v>1</v>
      </c>
      <c r="I2046" s="4">
        <v>3</v>
      </c>
      <c r="J2046" s="4">
        <v>4</v>
      </c>
      <c r="K2046" s="4">
        <v>5</v>
      </c>
      <c r="L2046" s="4">
        <v>3</v>
      </c>
      <c r="M2046" s="4">
        <v>5</v>
      </c>
      <c r="N2046" s="4">
        <v>4</v>
      </c>
      <c r="O2046" s="4">
        <v>2</v>
      </c>
      <c r="P2046" s="4">
        <v>3</v>
      </c>
      <c r="Q2046" s="9">
        <f t="shared" si="95"/>
        <v>5.3206018518518521E-2</v>
      </c>
      <c r="R2046" s="4">
        <f t="shared" si="93"/>
        <v>40852.576724537037</v>
      </c>
      <c r="S2046" s="4">
        <v>0.7005989360452487</v>
      </c>
      <c r="T2046" s="4" t="str">
        <f>VLOOKUP(E2046,Sheet2!$A$2:$E$137,5,FALSE)</f>
        <v>HU</v>
      </c>
      <c r="U2046" s="4">
        <f>VLOOKUP($T2046,Sheet4!$H$1106:$M$1351,surveys!U$1+1,FALSE)</f>
        <v>0.70836665732550796</v>
      </c>
      <c r="V2046" s="4">
        <f>VLOOKUP($T2046,Sheet4!$H$1106:$M$1351,surveys!V$1+1,FALSE)</f>
        <v>0.79361649434247361</v>
      </c>
      <c r="W2046" s="4">
        <f>VLOOKUP($T2046,Sheet4!$H$1106:$M$1351,surveys!W$1+1,FALSE)</f>
        <v>0.86571617940203494</v>
      </c>
      <c r="X2046" s="4">
        <f>VLOOKUP($T2046,Sheet4!$H$1106:$M$1351,surveys!X$1+1,FALSE)</f>
        <v>0.93457750328785116</v>
      </c>
      <c r="Y2046" s="4">
        <f>VLOOKUP($T2046,Sheet4!$H$1106:$M$1351,surveys!Y$1+1,FALSE)</f>
        <v>1</v>
      </c>
      <c r="Z2046" s="4">
        <f t="shared" si="94"/>
        <v>1</v>
      </c>
      <c r="AA2046" s="4" t="str">
        <f>VLOOKUP(T2046&amp;"-"&amp;Z2046,Sheet4!$W$2:$AA$1100,3,FALSE)</f>
        <v>Budapest</v>
      </c>
      <c r="AB2046" s="4">
        <f>VLOOKUP(T2046&amp;"-"&amp;Z2046,Sheet4!$W$2:$AA$1100,4,FALSE)</f>
        <v>47.498010000000001</v>
      </c>
      <c r="AC2046" s="4">
        <f>VLOOKUP(T2046&amp;"-"&amp;Z2046,Sheet4!$W$2:$AA$1100,5,FALSE)</f>
        <v>19.039909999999999</v>
      </c>
    </row>
    <row r="2047" spans="1:29">
      <c r="A2047" s="6">
        <v>40852</v>
      </c>
      <c r="B2047" s="7">
        <v>0.60318287037037044</v>
      </c>
      <c r="C2047" s="4" t="s">
        <v>1213</v>
      </c>
      <c r="D2047" s="4" t="s">
        <v>1214</v>
      </c>
      <c r="E2047" s="4" t="s">
        <v>1222</v>
      </c>
      <c r="F2047" s="4">
        <v>5</v>
      </c>
      <c r="G2047" s="4">
        <v>5</v>
      </c>
      <c r="H2047" s="4">
        <v>5</v>
      </c>
      <c r="I2047" s="4">
        <v>5</v>
      </c>
      <c r="J2047" s="4">
        <v>5</v>
      </c>
      <c r="K2047" s="4">
        <v>5</v>
      </c>
      <c r="L2047" s="4">
        <v>5</v>
      </c>
      <c r="M2047" s="4">
        <v>5</v>
      </c>
      <c r="N2047" s="4">
        <v>5</v>
      </c>
      <c r="O2047" s="4">
        <v>5</v>
      </c>
      <c r="P2047" s="4">
        <v>5</v>
      </c>
      <c r="Q2047" s="9">
        <f t="shared" si="95"/>
        <v>2.5115740740740741E-3</v>
      </c>
      <c r="R2047" s="4">
        <f t="shared" si="93"/>
        <v>40852.603182870371</v>
      </c>
      <c r="S2047" s="4">
        <v>0.6998645100682932</v>
      </c>
      <c r="T2047" s="4" t="str">
        <f>VLOOKUP(E2047,Sheet2!$A$2:$E$137,5,FALSE)</f>
        <v>KR</v>
      </c>
      <c r="U2047" s="4">
        <f>VLOOKUP($T2047,Sheet4!$H$1106:$M$1351,surveys!U$1+1,FALSE)</f>
        <v>0.50002406072811822</v>
      </c>
      <c r="V2047" s="4">
        <f>VLOOKUP($T2047,Sheet4!$H$1106:$M$1351,surveys!V$1+1,FALSE)</f>
        <v>0.67775239752110727</v>
      </c>
      <c r="W2047" s="4">
        <f>VLOOKUP($T2047,Sheet4!$H$1106:$M$1351,surveys!W$1+1,FALSE)</f>
        <v>0.80472346879555479</v>
      </c>
      <c r="X2047" s="4">
        <f>VLOOKUP($T2047,Sheet4!$H$1106:$M$1351,surveys!X$1+1,FALSE)</f>
        <v>0.92872511768015165</v>
      </c>
      <c r="Y2047" s="4">
        <f>VLOOKUP($T2047,Sheet4!$H$1106:$M$1351,surveys!Y$1+1,FALSE)</f>
        <v>1</v>
      </c>
      <c r="Z2047" s="4">
        <f t="shared" si="94"/>
        <v>3</v>
      </c>
      <c r="AA2047" s="4" t="str">
        <f>VLOOKUP(T2047&amp;"-"&amp;Z2047,Sheet4!$W$2:$AA$1100,3,FALSE)</f>
        <v>Incheon</v>
      </c>
      <c r="AB2047" s="4">
        <f>VLOOKUP(T2047&amp;"-"&amp;Z2047,Sheet4!$W$2:$AA$1100,4,FALSE)</f>
        <v>37.453609999999998</v>
      </c>
      <c r="AC2047" s="4">
        <f>VLOOKUP(T2047&amp;"-"&amp;Z2047,Sheet4!$W$2:$AA$1100,5,FALSE)</f>
        <v>126.73166999999999</v>
      </c>
    </row>
    <row r="2048" spans="1:29">
      <c r="A2048" s="6">
        <v>40852</v>
      </c>
      <c r="B2048" s="7">
        <v>0.60944444444444446</v>
      </c>
      <c r="C2048" s="4" t="s">
        <v>1215</v>
      </c>
      <c r="D2048" s="4" t="s">
        <v>1217</v>
      </c>
      <c r="E2048" s="4" t="s">
        <v>11</v>
      </c>
      <c r="F2048" s="4">
        <v>3</v>
      </c>
      <c r="G2048" s="4">
        <v>3</v>
      </c>
      <c r="H2048" s="4">
        <v>4</v>
      </c>
      <c r="I2048" s="4">
        <v>5</v>
      </c>
      <c r="J2048" s="4">
        <v>5</v>
      </c>
      <c r="K2048" s="4">
        <v>4</v>
      </c>
      <c r="L2048" s="4">
        <v>4</v>
      </c>
      <c r="M2048" s="4">
        <v>4</v>
      </c>
      <c r="N2048" s="4">
        <v>1</v>
      </c>
      <c r="O2048" s="4">
        <v>4</v>
      </c>
      <c r="P2048" s="4">
        <v>5</v>
      </c>
      <c r="Q2048" s="9">
        <f t="shared" si="95"/>
        <v>6.7592592592592591E-3</v>
      </c>
      <c r="R2048" s="4">
        <f t="shared" si="93"/>
        <v>40852.609444444446</v>
      </c>
      <c r="S2048" s="4">
        <v>0.3421866847317494</v>
      </c>
      <c r="T2048" s="4" t="str">
        <f>VLOOKUP(E2048,Sheet2!$A$2:$E$137,5,FALSE)</f>
        <v>FR</v>
      </c>
      <c r="U2048" s="4">
        <f>VLOOKUP($T2048,Sheet4!$H$1106:$M$1351,surveys!U$1+1,FALSE)</f>
        <v>0.51193913659220647</v>
      </c>
      <c r="V2048" s="4">
        <f>VLOOKUP($T2048,Sheet4!$H$1106:$M$1351,surveys!V$1+1,FALSE)</f>
        <v>0.70220575033861143</v>
      </c>
      <c r="W2048" s="4">
        <f>VLOOKUP($T2048,Sheet4!$H$1106:$M$1351,surveys!W$1+1,FALSE)</f>
        <v>0.81527182039156842</v>
      </c>
      <c r="X2048" s="4">
        <f>VLOOKUP($T2048,Sheet4!$H$1106:$M$1351,surveys!X$1+1,FALSE)</f>
        <v>0.91893911792009964</v>
      </c>
      <c r="Y2048" s="4">
        <f>VLOOKUP($T2048,Sheet4!$H$1106:$M$1351,surveys!Y$1+1,FALSE)</f>
        <v>1</v>
      </c>
      <c r="Z2048" s="4">
        <f t="shared" si="94"/>
        <v>1</v>
      </c>
      <c r="AA2048" s="4" t="str">
        <f>VLOOKUP(T2048&amp;"-"&amp;Z2048,Sheet4!$W$2:$AA$1100,3,FALSE)</f>
        <v>Paris</v>
      </c>
      <c r="AB2048" s="4">
        <f>VLOOKUP(T2048&amp;"-"&amp;Z2048,Sheet4!$W$2:$AA$1100,4,FALSE)</f>
        <v>48.853409999999997</v>
      </c>
      <c r="AC2048" s="4">
        <f>VLOOKUP(T2048&amp;"-"&amp;Z2048,Sheet4!$W$2:$AA$1100,5,FALSE)</f>
        <v>2.3488000000000002</v>
      </c>
    </row>
    <row r="2049" spans="1:29">
      <c r="A2049" s="6">
        <v>40852</v>
      </c>
      <c r="B2049" s="7">
        <v>0.63513888888888892</v>
      </c>
      <c r="C2049" s="4" t="s">
        <v>1215</v>
      </c>
      <c r="D2049" s="4" t="s">
        <v>1214</v>
      </c>
      <c r="E2049" s="4" t="s">
        <v>33</v>
      </c>
      <c r="F2049" s="4">
        <v>3</v>
      </c>
      <c r="G2049" s="4">
        <v>3</v>
      </c>
      <c r="H2049" s="4">
        <v>5</v>
      </c>
      <c r="I2049" s="4">
        <v>4</v>
      </c>
      <c r="J2049" s="4">
        <v>1</v>
      </c>
      <c r="K2049" s="4">
        <v>4</v>
      </c>
      <c r="L2049" s="4">
        <v>3</v>
      </c>
      <c r="M2049" s="4">
        <v>5</v>
      </c>
      <c r="N2049" s="4">
        <v>4</v>
      </c>
      <c r="O2049" s="4">
        <v>3</v>
      </c>
      <c r="P2049" s="4">
        <v>3</v>
      </c>
      <c r="Q2049" s="9">
        <f t="shared" si="95"/>
        <v>2.5335648148148149E-2</v>
      </c>
      <c r="R2049" s="4">
        <f t="shared" si="93"/>
        <v>40852.635138888887</v>
      </c>
      <c r="S2049" s="4">
        <v>0.60200549738991471</v>
      </c>
      <c r="T2049" s="4" t="str">
        <f>VLOOKUP(E2049,Sheet2!$A$2:$E$137,5,FALSE)</f>
        <v>IT</v>
      </c>
      <c r="U2049" s="4">
        <f>VLOOKUP($T2049,Sheet4!$H$1106:$M$1351,surveys!U$1+1,FALSE)</f>
        <v>0.40073733113706772</v>
      </c>
      <c r="V2049" s="4">
        <f>VLOOKUP($T2049,Sheet4!$H$1106:$M$1351,surveys!V$1+1,FALSE)</f>
        <v>0.60502083075372182</v>
      </c>
      <c r="W2049" s="4">
        <f>VLOOKUP($T2049,Sheet4!$H$1106:$M$1351,surveys!W$1+1,FALSE)</f>
        <v>0.75963680320784854</v>
      </c>
      <c r="X2049" s="4">
        <f>VLOOKUP($T2049,Sheet4!$H$1106:$M$1351,surveys!X$1+1,FALSE)</f>
        <v>0.89491209934724891</v>
      </c>
      <c r="Y2049" s="4">
        <f>VLOOKUP($T2049,Sheet4!$H$1106:$M$1351,surveys!Y$1+1,FALSE)</f>
        <v>1</v>
      </c>
      <c r="Z2049" s="4">
        <f t="shared" si="94"/>
        <v>2</v>
      </c>
      <c r="AA2049" s="4" t="str">
        <f>VLOOKUP(T2049&amp;"-"&amp;Z2049,Sheet4!$W$2:$AA$1100,3,FALSE)</f>
        <v>Milan</v>
      </c>
      <c r="AB2049" s="4">
        <f>VLOOKUP(T2049&amp;"-"&amp;Z2049,Sheet4!$W$2:$AA$1100,4,FALSE)</f>
        <v>45.464269999999999</v>
      </c>
      <c r="AC2049" s="4">
        <f>VLOOKUP(T2049&amp;"-"&amp;Z2049,Sheet4!$W$2:$AA$1100,5,FALSE)</f>
        <v>9.1895100000000003</v>
      </c>
    </row>
    <row r="2050" spans="1:29">
      <c r="A2050" s="6">
        <v>40852</v>
      </c>
      <c r="B2050" s="7">
        <v>0.78416666666666668</v>
      </c>
      <c r="C2050" s="4" t="s">
        <v>1215</v>
      </c>
      <c r="D2050" s="4" t="s">
        <v>1216</v>
      </c>
      <c r="E2050" s="4" t="s">
        <v>33</v>
      </c>
      <c r="F2050" s="4">
        <v>1</v>
      </c>
      <c r="G2050" s="4">
        <v>1</v>
      </c>
      <c r="H2050" s="4">
        <v>1</v>
      </c>
      <c r="I2050" s="4">
        <v>1</v>
      </c>
      <c r="J2050" s="4">
        <v>1</v>
      </c>
      <c r="K2050" s="4">
        <v>5</v>
      </c>
      <c r="L2050" s="4">
        <v>1</v>
      </c>
      <c r="M2050" s="4">
        <v>1</v>
      </c>
      <c r="N2050" s="4">
        <v>1</v>
      </c>
      <c r="O2050" s="4">
        <v>1</v>
      </c>
      <c r="P2050" s="4">
        <v>1</v>
      </c>
      <c r="Q2050" s="9">
        <f t="shared" si="95"/>
        <v>5.9108796296296291E-2</v>
      </c>
      <c r="R2050" s="4">
        <f t="shared" ref="R2050:R2113" si="96">VALUE(A2050+B2050)</f>
        <v>40852.784166666665</v>
      </c>
      <c r="S2050" s="4">
        <v>0.79702011367363212</v>
      </c>
      <c r="T2050" s="4" t="str">
        <f>VLOOKUP(E2050,Sheet2!$A$2:$E$137,5,FALSE)</f>
        <v>IT</v>
      </c>
      <c r="U2050" s="4">
        <f>VLOOKUP($T2050,Sheet4!$H$1106:$M$1351,surveys!U$1+1,FALSE)</f>
        <v>0.40073733113706772</v>
      </c>
      <c r="V2050" s="4">
        <f>VLOOKUP($T2050,Sheet4!$H$1106:$M$1351,surveys!V$1+1,FALSE)</f>
        <v>0.60502083075372182</v>
      </c>
      <c r="W2050" s="4">
        <f>VLOOKUP($T2050,Sheet4!$H$1106:$M$1351,surveys!W$1+1,FALSE)</f>
        <v>0.75963680320784854</v>
      </c>
      <c r="X2050" s="4">
        <f>VLOOKUP($T2050,Sheet4!$H$1106:$M$1351,surveys!X$1+1,FALSE)</f>
        <v>0.89491209934724891</v>
      </c>
      <c r="Y2050" s="4">
        <f>VLOOKUP($T2050,Sheet4!$H$1106:$M$1351,surveys!Y$1+1,FALSE)</f>
        <v>1</v>
      </c>
      <c r="Z2050" s="4">
        <f t="shared" si="94"/>
        <v>4</v>
      </c>
      <c r="AA2050" s="4" t="str">
        <f>VLOOKUP(T2050&amp;"-"&amp;Z2050,Sheet4!$W$2:$AA$1100,3,FALSE)</f>
        <v>Torino</v>
      </c>
      <c r="AB2050" s="4">
        <f>VLOOKUP(T2050&amp;"-"&amp;Z2050,Sheet4!$W$2:$AA$1100,4,FALSE)</f>
        <v>45.070489999999999</v>
      </c>
      <c r="AC2050" s="4">
        <f>VLOOKUP(T2050&amp;"-"&amp;Z2050,Sheet4!$W$2:$AA$1100,5,FALSE)</f>
        <v>7.68682</v>
      </c>
    </row>
    <row r="2051" spans="1:29">
      <c r="A2051" s="6">
        <v>40852</v>
      </c>
      <c r="B2051" s="7">
        <v>0.80728009259259259</v>
      </c>
      <c r="C2051" s="4" t="s">
        <v>1213</v>
      </c>
      <c r="D2051" s="4" t="s">
        <v>1219</v>
      </c>
      <c r="E2051" s="4" t="s">
        <v>130</v>
      </c>
      <c r="F2051" s="4">
        <v>5</v>
      </c>
      <c r="G2051" s="4">
        <v>5</v>
      </c>
      <c r="H2051" s="4">
        <v>5</v>
      </c>
      <c r="I2051" s="4">
        <v>2</v>
      </c>
      <c r="J2051" s="4">
        <v>3</v>
      </c>
      <c r="K2051" s="4">
        <v>2</v>
      </c>
      <c r="L2051" s="4">
        <v>3</v>
      </c>
      <c r="M2051" s="4">
        <v>4</v>
      </c>
      <c r="N2051" s="4">
        <v>4</v>
      </c>
      <c r="O2051" s="4">
        <v>5</v>
      </c>
      <c r="P2051" s="4">
        <v>5</v>
      </c>
      <c r="Q2051" s="9">
        <f t="shared" si="95"/>
        <v>5.9375000000000009E-3</v>
      </c>
      <c r="R2051" s="4">
        <f t="shared" si="96"/>
        <v>40852.807280092595</v>
      </c>
      <c r="S2051" s="4">
        <v>0.94118804225883346</v>
      </c>
      <c r="T2051" s="4" t="str">
        <f>VLOOKUP(E2051,Sheet2!$A$2:$E$137,5,FALSE)</f>
        <v>AE</v>
      </c>
      <c r="U2051" s="4">
        <f>VLOOKUP($T2051,Sheet4!$H$1106:$M$1351,surveys!U$1+1,FALSE)</f>
        <v>0.3895721733721485</v>
      </c>
      <c r="V2051" s="4">
        <f>VLOOKUP($T2051,Sheet4!$H$1106:$M$1351,surveys!V$1+1,FALSE)</f>
        <v>0.59628454000493925</v>
      </c>
      <c r="W2051" s="4">
        <f>VLOOKUP($T2051,Sheet4!$H$1106:$M$1351,surveys!W$1+1,FALSE)</f>
        <v>0.78252782947082644</v>
      </c>
      <c r="X2051" s="4">
        <f>VLOOKUP($T2051,Sheet4!$H$1106:$M$1351,surveys!X$1+1,FALSE)</f>
        <v>0.92252995998940901</v>
      </c>
      <c r="Y2051" s="4">
        <f>VLOOKUP($T2051,Sheet4!$H$1106:$M$1351,surveys!Y$1+1,FALSE)</f>
        <v>1</v>
      </c>
      <c r="Z2051" s="4">
        <f t="shared" ref="Z2051:Z2114" si="97">IF(S2051&lt;U2051,1,IF(S2051&lt;V2051,2,IF(S2051&lt;W2051,3,IF(S2051&lt;X2051,4,5))))</f>
        <v>5</v>
      </c>
      <c r="AA2051" s="4" t="str">
        <f>VLOOKUP(T2051&amp;"-"&amp;Z2051,Sheet4!$W$2:$AA$1100,3,FALSE)</f>
        <v>`Ajman</v>
      </c>
      <c r="AB2051" s="4">
        <f>VLOOKUP(T2051&amp;"-"&amp;Z2051,Sheet4!$W$2:$AA$1100,4,FALSE)</f>
        <v>25.411110000000001</v>
      </c>
      <c r="AC2051" s="4">
        <f>VLOOKUP(T2051&amp;"-"&amp;Z2051,Sheet4!$W$2:$AA$1100,5,FALSE)</f>
        <v>55.435040000000001</v>
      </c>
    </row>
    <row r="2052" spans="1:29">
      <c r="A2052" s="6">
        <v>40852</v>
      </c>
      <c r="B2052" s="7">
        <v>0.82153935185185178</v>
      </c>
      <c r="C2052" s="4" t="s">
        <v>1215</v>
      </c>
      <c r="D2052" s="4" t="s">
        <v>1216</v>
      </c>
      <c r="E2052" s="4" t="s">
        <v>19</v>
      </c>
      <c r="F2052" s="4">
        <v>1</v>
      </c>
      <c r="G2052" s="4">
        <v>1</v>
      </c>
      <c r="H2052" s="4">
        <v>1</v>
      </c>
      <c r="I2052" s="4">
        <v>1</v>
      </c>
      <c r="J2052" s="4">
        <v>4</v>
      </c>
      <c r="K2052" s="4">
        <v>1</v>
      </c>
      <c r="L2052" s="4">
        <v>1</v>
      </c>
      <c r="M2052" s="4">
        <v>5</v>
      </c>
      <c r="N2052" s="4">
        <v>5</v>
      </c>
      <c r="O2052" s="4">
        <v>1</v>
      </c>
      <c r="P2052" s="4">
        <v>4</v>
      </c>
      <c r="Q2052" s="9">
        <f t="shared" si="95"/>
        <v>1.5185185185185185E-2</v>
      </c>
      <c r="R2052" s="4">
        <f t="shared" si="96"/>
        <v>40852.821539351855</v>
      </c>
      <c r="S2052" s="4">
        <v>0.7491499484492472</v>
      </c>
      <c r="T2052" s="4" t="str">
        <f>VLOOKUP(E2052,Sheet2!$A$2:$E$137,5,FALSE)</f>
        <v>HU</v>
      </c>
      <c r="U2052" s="4">
        <f>VLOOKUP($T2052,Sheet4!$H$1106:$M$1351,surveys!U$1+1,FALSE)</f>
        <v>0.70836665732550796</v>
      </c>
      <c r="V2052" s="4">
        <f>VLOOKUP($T2052,Sheet4!$H$1106:$M$1351,surveys!V$1+1,FALSE)</f>
        <v>0.79361649434247361</v>
      </c>
      <c r="W2052" s="4">
        <f>VLOOKUP($T2052,Sheet4!$H$1106:$M$1351,surveys!W$1+1,FALSE)</f>
        <v>0.86571617940203494</v>
      </c>
      <c r="X2052" s="4">
        <f>VLOOKUP($T2052,Sheet4!$H$1106:$M$1351,surveys!X$1+1,FALSE)</f>
        <v>0.93457750328785116</v>
      </c>
      <c r="Y2052" s="4">
        <f>VLOOKUP($T2052,Sheet4!$H$1106:$M$1351,surveys!Y$1+1,FALSE)</f>
        <v>1</v>
      </c>
      <c r="Z2052" s="4">
        <f t="shared" si="97"/>
        <v>2</v>
      </c>
      <c r="AA2052" s="4" t="str">
        <f>VLOOKUP(T2052&amp;"-"&amp;Z2052,Sheet4!$W$2:$AA$1100,3,FALSE)</f>
        <v>Debrecen</v>
      </c>
      <c r="AB2052" s="4">
        <f>VLOOKUP(T2052&amp;"-"&amp;Z2052,Sheet4!$W$2:$AA$1100,4,FALSE)</f>
        <v>47.533329999999999</v>
      </c>
      <c r="AC2052" s="4">
        <f>VLOOKUP(T2052&amp;"-"&amp;Z2052,Sheet4!$W$2:$AA$1100,5,FALSE)</f>
        <v>21.633330000000001</v>
      </c>
    </row>
    <row r="2053" spans="1:29">
      <c r="A2053" s="6">
        <v>40852</v>
      </c>
      <c r="B2053" s="7">
        <v>0.84631944444444451</v>
      </c>
      <c r="C2053" s="4" t="s">
        <v>1215</v>
      </c>
      <c r="D2053" s="4" t="s">
        <v>1216</v>
      </c>
      <c r="E2053" s="4" t="s">
        <v>23</v>
      </c>
      <c r="F2053" s="4">
        <v>3</v>
      </c>
      <c r="G2053" s="4">
        <v>3</v>
      </c>
      <c r="H2053" s="4">
        <v>4</v>
      </c>
      <c r="I2053" s="4">
        <v>3</v>
      </c>
      <c r="J2053" s="4">
        <v>4</v>
      </c>
      <c r="K2053" s="4">
        <v>5</v>
      </c>
      <c r="L2053" s="4">
        <v>3</v>
      </c>
      <c r="M2053" s="4">
        <v>4</v>
      </c>
      <c r="N2053" s="4">
        <v>4</v>
      </c>
      <c r="O2053" s="4">
        <v>4</v>
      </c>
      <c r="P2053" s="4">
        <v>3</v>
      </c>
      <c r="Q2053" s="9">
        <f t="shared" ref="Q2053:Q2116" si="98">TIME(VALUE(MID(B2053,1,2)),VALUE(MID(B2053,4,2)),VALUE(RIGHT(B2053,2)))</f>
        <v>3.246527777777778E-2</v>
      </c>
      <c r="R2053" s="4">
        <f t="shared" si="96"/>
        <v>40852.846319444441</v>
      </c>
      <c r="S2053" s="4">
        <v>0.67303170047881578</v>
      </c>
      <c r="T2053" s="4" t="str">
        <f>VLOOKUP(E2053,Sheet2!$A$2:$E$137,5,FALSE)</f>
        <v>CA</v>
      </c>
      <c r="U2053" s="4">
        <f>VLOOKUP($T2053,Sheet4!$H$1106:$M$1351,surveys!U$1+1,FALSE)</f>
        <v>0.39929817507859233</v>
      </c>
      <c r="V2053" s="4">
        <f>VLOOKUP($T2053,Sheet4!$H$1106:$M$1351,surveys!V$1+1,FALSE)</f>
        <v>0.68226808593455113</v>
      </c>
      <c r="W2053" s="4">
        <f>VLOOKUP($T2053,Sheet4!$H$1106:$M$1351,surveys!W$1+1,FALSE)</f>
        <v>0.8413893511967715</v>
      </c>
      <c r="X2053" s="4">
        <f>VLOOKUP($T2053,Sheet4!$H$1106:$M$1351,surveys!X$1+1,FALSE)</f>
        <v>0.92969032990429024</v>
      </c>
      <c r="Y2053" s="4">
        <f>VLOOKUP($T2053,Sheet4!$H$1106:$M$1351,surveys!Y$1+1,FALSE)</f>
        <v>1</v>
      </c>
      <c r="Z2053" s="4">
        <f t="shared" si="97"/>
        <v>2</v>
      </c>
      <c r="AA2053" s="4" t="str">
        <f>VLOOKUP(T2053&amp;"-"&amp;Z2053,Sheet4!$W$2:$AA$1100,3,FALSE)</f>
        <v>Montreal</v>
      </c>
      <c r="AB2053" s="4">
        <f>VLOOKUP(T2053&amp;"-"&amp;Z2053,Sheet4!$W$2:$AA$1100,4,FALSE)</f>
        <v>45.508839999999999</v>
      </c>
      <c r="AC2053" s="4">
        <f>VLOOKUP(T2053&amp;"-"&amp;Z2053,Sheet4!$W$2:$AA$1100,5,FALSE)</f>
        <v>-73.587810000000005</v>
      </c>
    </row>
    <row r="2054" spans="1:29">
      <c r="A2054" s="6">
        <v>40851</v>
      </c>
      <c r="B2054" s="7">
        <v>1.8194444444444444E-2</v>
      </c>
      <c r="C2054" s="4" t="s">
        <v>1213</v>
      </c>
      <c r="D2054" s="4" t="s">
        <v>1217</v>
      </c>
      <c r="E2054" s="4" t="s">
        <v>11</v>
      </c>
      <c r="F2054" s="4">
        <v>3</v>
      </c>
      <c r="G2054" s="4">
        <v>4</v>
      </c>
      <c r="H2054" s="4">
        <v>5</v>
      </c>
      <c r="I2054" s="4">
        <v>3</v>
      </c>
      <c r="J2054" s="4">
        <v>5</v>
      </c>
      <c r="K2054" s="4">
        <v>4</v>
      </c>
      <c r="L2054" s="4">
        <v>3</v>
      </c>
      <c r="M2054" s="4">
        <v>4</v>
      </c>
      <c r="N2054" s="4">
        <v>4</v>
      </c>
      <c r="O2054" s="4">
        <v>3</v>
      </c>
      <c r="P2054" s="4">
        <v>5</v>
      </c>
      <c r="Q2054" s="9">
        <f t="shared" si="98"/>
        <v>1.300925925925926E-2</v>
      </c>
      <c r="R2054" s="4">
        <f t="shared" si="96"/>
        <v>40851.018194444441</v>
      </c>
      <c r="S2054" s="4">
        <v>0.42982737206340804</v>
      </c>
      <c r="T2054" s="4" t="str">
        <f>VLOOKUP(E2054,Sheet2!$A$2:$E$137,5,FALSE)</f>
        <v>FR</v>
      </c>
      <c r="U2054" s="4">
        <f>VLOOKUP($T2054,Sheet4!$H$1106:$M$1351,surveys!U$1+1,FALSE)</f>
        <v>0.51193913659220647</v>
      </c>
      <c r="V2054" s="4">
        <f>VLOOKUP($T2054,Sheet4!$H$1106:$M$1351,surveys!V$1+1,FALSE)</f>
        <v>0.70220575033861143</v>
      </c>
      <c r="W2054" s="4">
        <f>VLOOKUP($T2054,Sheet4!$H$1106:$M$1351,surveys!W$1+1,FALSE)</f>
        <v>0.81527182039156842</v>
      </c>
      <c r="X2054" s="4">
        <f>VLOOKUP($T2054,Sheet4!$H$1106:$M$1351,surveys!X$1+1,FALSE)</f>
        <v>0.91893911792009964</v>
      </c>
      <c r="Y2054" s="4">
        <f>VLOOKUP($T2054,Sheet4!$H$1106:$M$1351,surveys!Y$1+1,FALSE)</f>
        <v>1</v>
      </c>
      <c r="Z2054" s="4">
        <f t="shared" si="97"/>
        <v>1</v>
      </c>
      <c r="AA2054" s="4" t="str">
        <f>VLOOKUP(T2054&amp;"-"&amp;Z2054,Sheet4!$W$2:$AA$1100,3,FALSE)</f>
        <v>Paris</v>
      </c>
      <c r="AB2054" s="4">
        <f>VLOOKUP(T2054&amp;"-"&amp;Z2054,Sheet4!$W$2:$AA$1100,4,FALSE)</f>
        <v>48.853409999999997</v>
      </c>
      <c r="AC2054" s="4">
        <f>VLOOKUP(T2054&amp;"-"&amp;Z2054,Sheet4!$W$2:$AA$1100,5,FALSE)</f>
        <v>2.3488000000000002</v>
      </c>
    </row>
    <row r="2055" spans="1:29">
      <c r="A2055" s="6">
        <v>40851</v>
      </c>
      <c r="B2055" s="7">
        <v>0.59604166666666658</v>
      </c>
      <c r="C2055" s="4" t="s">
        <v>1215</v>
      </c>
      <c r="D2055" s="4" t="s">
        <v>1219</v>
      </c>
      <c r="E2055" s="4" t="s">
        <v>15</v>
      </c>
      <c r="F2055" s="4">
        <v>5</v>
      </c>
      <c r="G2055" s="4">
        <v>5</v>
      </c>
      <c r="H2055" s="4">
        <v>5</v>
      </c>
      <c r="I2055" s="4">
        <v>5</v>
      </c>
      <c r="J2055" s="4">
        <v>5</v>
      </c>
      <c r="K2055" s="4">
        <v>5</v>
      </c>
      <c r="L2055" s="4">
        <v>5</v>
      </c>
      <c r="M2055" s="4">
        <v>5</v>
      </c>
      <c r="N2055" s="4">
        <v>5</v>
      </c>
      <c r="O2055" s="4">
        <v>5</v>
      </c>
      <c r="P2055" s="4">
        <v>5</v>
      </c>
      <c r="Q2055" s="9">
        <f t="shared" si="98"/>
        <v>6.744212962962963E-2</v>
      </c>
      <c r="R2055" s="4">
        <f t="shared" si="96"/>
        <v>40851.596041666664</v>
      </c>
      <c r="S2055" s="4">
        <v>2.1248093802772594E-2</v>
      </c>
      <c r="T2055" s="4" t="str">
        <f>VLOOKUP(E2055,Sheet2!$A$2:$E$137,5,FALSE)</f>
        <v>US</v>
      </c>
      <c r="U2055" s="4">
        <f>VLOOKUP($T2055,Sheet4!$H$1106:$M$1351,surveys!U$1+1,FALSE)</f>
        <v>0.42883768204388006</v>
      </c>
      <c r="V2055" s="4">
        <f>VLOOKUP($T2055,Sheet4!$H$1106:$M$1351,surveys!V$1+1,FALSE)</f>
        <v>0.62778475709586301</v>
      </c>
      <c r="W2055" s="4">
        <f>VLOOKUP($T2055,Sheet4!$H$1106:$M$1351,surveys!W$1+1,FALSE)</f>
        <v>0.76918600378409652</v>
      </c>
      <c r="X2055" s="4">
        <f>VLOOKUP($T2055,Sheet4!$H$1106:$M$1351,surveys!X$1+1,FALSE)</f>
        <v>0.88987045221102745</v>
      </c>
      <c r="Y2055" s="4">
        <f>VLOOKUP($T2055,Sheet4!$H$1106:$M$1351,surveys!Y$1+1,FALSE)</f>
        <v>1</v>
      </c>
      <c r="Z2055" s="4">
        <f t="shared" si="97"/>
        <v>1</v>
      </c>
      <c r="AA2055" s="4" t="str">
        <f>VLOOKUP(T2055&amp;"-"&amp;Z2055,Sheet4!$W$2:$AA$1100,3,FALSE)</f>
        <v>New York City</v>
      </c>
      <c r="AB2055" s="4">
        <f>VLOOKUP(T2055&amp;"-"&amp;Z2055,Sheet4!$W$2:$AA$1100,4,FALSE)</f>
        <v>40.714269999999999</v>
      </c>
      <c r="AC2055" s="4">
        <f>VLOOKUP(T2055&amp;"-"&amp;Z2055,Sheet4!$W$2:$AA$1100,5,FALSE)</f>
        <v>-74.005970000000005</v>
      </c>
    </row>
    <row r="2056" spans="1:29">
      <c r="A2056" s="6">
        <v>40851</v>
      </c>
      <c r="B2056" s="7">
        <v>0.12350694444444445</v>
      </c>
      <c r="C2056" s="4" t="s">
        <v>1215</v>
      </c>
      <c r="D2056" s="4" t="s">
        <v>1217</v>
      </c>
      <c r="E2056" s="4" t="s">
        <v>17</v>
      </c>
      <c r="F2056" s="4">
        <v>2</v>
      </c>
      <c r="G2056" s="4">
        <v>1</v>
      </c>
      <c r="H2056" s="4">
        <v>1</v>
      </c>
      <c r="I2056" s="4">
        <v>1</v>
      </c>
      <c r="J2056" s="4">
        <v>1</v>
      </c>
      <c r="K2056" s="4">
        <v>1</v>
      </c>
      <c r="L2056" s="4">
        <v>1</v>
      </c>
      <c r="M2056" s="4">
        <v>1</v>
      </c>
      <c r="N2056" s="4">
        <v>1</v>
      </c>
      <c r="O2056" s="4">
        <v>3</v>
      </c>
      <c r="P2056" s="4">
        <v>2</v>
      </c>
      <c r="Q2056" s="9">
        <f t="shared" si="98"/>
        <v>1.6481481481481482E-2</v>
      </c>
      <c r="R2056" s="4">
        <f t="shared" si="96"/>
        <v>40851.123506944445</v>
      </c>
      <c r="S2056" s="4">
        <v>0.8288440720931094</v>
      </c>
      <c r="T2056" s="4" t="str">
        <f>VLOOKUP(E2056,Sheet2!$A$2:$E$137,5,FALSE)</f>
        <v>AU</v>
      </c>
      <c r="U2056" s="4">
        <f>VLOOKUP($T2056,Sheet4!$H$1106:$M$1351,surveys!U$1+1,FALSE)</f>
        <v>0.37870730546462306</v>
      </c>
      <c r="V2056" s="4">
        <f>VLOOKUP($T2056,Sheet4!$H$1106:$M$1351,surveys!V$1+1,FALSE)</f>
        <v>0.70016181281367551</v>
      </c>
      <c r="W2056" s="4">
        <f>VLOOKUP($T2056,Sheet4!$H$1106:$M$1351,surveys!W$1+1,FALSE)</f>
        <v>0.82483308340835682</v>
      </c>
      <c r="X2056" s="4">
        <f>VLOOKUP($T2056,Sheet4!$H$1106:$M$1351,surveys!X$1+1,FALSE)</f>
        <v>0.91739988860880706</v>
      </c>
      <c r="Y2056" s="4">
        <f>VLOOKUP($T2056,Sheet4!$H$1106:$M$1351,surveys!Y$1+1,FALSE)</f>
        <v>1</v>
      </c>
      <c r="Z2056" s="4">
        <f t="shared" si="97"/>
        <v>4</v>
      </c>
      <c r="AA2056" s="4" t="str">
        <f>VLOOKUP(T2056&amp;"-"&amp;Z2056,Sheet4!$W$2:$AA$1100,3,FALSE)</f>
        <v>Adelaide</v>
      </c>
      <c r="AB2056" s="4">
        <f>VLOOKUP(T2056&amp;"-"&amp;Z2056,Sheet4!$W$2:$AA$1100,4,FALSE)</f>
        <v>-34.928660000000001</v>
      </c>
      <c r="AC2056" s="4">
        <f>VLOOKUP(T2056&amp;"-"&amp;Z2056,Sheet4!$W$2:$AA$1100,5,FALSE)</f>
        <v>138.59863000000001</v>
      </c>
    </row>
    <row r="2057" spans="1:29">
      <c r="A2057" s="6">
        <v>40851</v>
      </c>
      <c r="B2057" s="7">
        <v>0.27289351851851851</v>
      </c>
      <c r="C2057" s="4" t="s">
        <v>1213</v>
      </c>
      <c r="D2057" s="4" t="s">
        <v>1214</v>
      </c>
      <c r="E2057" s="4" t="s">
        <v>1225</v>
      </c>
      <c r="F2057" s="4">
        <v>3</v>
      </c>
      <c r="G2057" s="4">
        <v>4</v>
      </c>
      <c r="H2057" s="4">
        <v>4</v>
      </c>
      <c r="I2057" s="4">
        <v>4</v>
      </c>
      <c r="J2057" s="4">
        <v>4</v>
      </c>
      <c r="K2057" s="4">
        <v>3</v>
      </c>
      <c r="L2057" s="4">
        <v>2</v>
      </c>
      <c r="M2057" s="4">
        <v>3</v>
      </c>
      <c r="N2057" s="4">
        <v>5</v>
      </c>
      <c r="O2057" s="4">
        <v>4</v>
      </c>
      <c r="P2057" s="4">
        <v>3</v>
      </c>
      <c r="Q2057" s="9">
        <f t="shared" si="98"/>
        <v>5.0219907407407401E-2</v>
      </c>
      <c r="R2057" s="4">
        <f t="shared" si="96"/>
        <v>40851.272893518515</v>
      </c>
      <c r="S2057" s="4">
        <v>0.65563996078676579</v>
      </c>
      <c r="T2057" s="4" t="str">
        <f>VLOOKUP(E2057,Sheet2!$A$2:$E$137,5,FALSE)</f>
        <v>TW</v>
      </c>
      <c r="U2057" s="4">
        <f>VLOOKUP($T2057,Sheet4!$H$1106:$M$1351,surveys!U$1+1,FALSE)</f>
        <v>0.67012499368983158</v>
      </c>
      <c r="V2057" s="4">
        <f>VLOOKUP($T2057,Sheet4!$H$1106:$M$1351,surveys!V$1+1,FALSE)</f>
        <v>0.7994960888873528</v>
      </c>
      <c r="W2057" s="4">
        <f>VLOOKUP($T2057,Sheet4!$H$1106:$M$1351,surveys!W$1+1,FALSE)</f>
        <v>0.88809170545487137</v>
      </c>
      <c r="X2057" s="4">
        <f>VLOOKUP($T2057,Sheet4!$H$1106:$M$1351,surveys!X$1+1,FALSE)</f>
        <v>0.95374597564483532</v>
      </c>
      <c r="Y2057" s="4">
        <f>VLOOKUP($T2057,Sheet4!$H$1106:$M$1351,surveys!Y$1+1,FALSE)</f>
        <v>1</v>
      </c>
      <c r="Z2057" s="4">
        <f t="shared" si="97"/>
        <v>1</v>
      </c>
      <c r="AA2057" s="4" t="str">
        <f>VLOOKUP(T2057&amp;"-"&amp;Z2057,Sheet4!$W$2:$AA$1100,3,FALSE)</f>
        <v>Taipei</v>
      </c>
      <c r="AB2057" s="4">
        <f>VLOOKUP(T2057&amp;"-"&amp;Z2057,Sheet4!$W$2:$AA$1100,4,FALSE)</f>
        <v>25.04776</v>
      </c>
      <c r="AC2057" s="4">
        <f>VLOOKUP(T2057&amp;"-"&amp;Z2057,Sheet4!$W$2:$AA$1100,5,FALSE)</f>
        <v>121.53185000000001</v>
      </c>
    </row>
    <row r="2058" spans="1:29">
      <c r="A2058" s="6">
        <v>40851</v>
      </c>
      <c r="B2058" s="7">
        <v>0.36414351851851851</v>
      </c>
      <c r="C2058" s="4" t="s">
        <v>1215</v>
      </c>
      <c r="D2058" s="4" t="s">
        <v>1216</v>
      </c>
      <c r="E2058" s="4" t="s">
        <v>1226</v>
      </c>
      <c r="F2058" s="4">
        <v>1</v>
      </c>
      <c r="G2058" s="4">
        <v>2</v>
      </c>
      <c r="H2058" s="4">
        <v>2</v>
      </c>
      <c r="I2058" s="4">
        <v>3</v>
      </c>
      <c r="J2058" s="4">
        <v>4</v>
      </c>
      <c r="K2058" s="4">
        <v>2</v>
      </c>
      <c r="L2058" s="4">
        <v>1</v>
      </c>
      <c r="M2058" s="4">
        <v>4</v>
      </c>
      <c r="N2058" s="4">
        <v>5</v>
      </c>
      <c r="O2058" s="4">
        <v>4</v>
      </c>
      <c r="P2058" s="4">
        <v>5</v>
      </c>
      <c r="Q2058" s="9">
        <f t="shared" si="98"/>
        <v>4.4664351851851851E-2</v>
      </c>
      <c r="R2058" s="4">
        <f t="shared" si="96"/>
        <v>40851.36414351852</v>
      </c>
      <c r="S2058" s="4">
        <v>0.54221454415440551</v>
      </c>
      <c r="T2058" s="4" t="str">
        <f>VLOOKUP(E2058,Sheet2!$A$2:$E$137,5,FALSE)</f>
        <v>RU</v>
      </c>
      <c r="U2058" s="4">
        <f>VLOOKUP($T2058,Sheet4!$H$1106:$M$1351,surveys!U$1+1,FALSE)</f>
        <v>0.55637759571448886</v>
      </c>
      <c r="V2058" s="4">
        <f>VLOOKUP($T2058,Sheet4!$H$1106:$M$1351,surveys!V$1+1,FALSE)</f>
        <v>0.77288617345221833</v>
      </c>
      <c r="W2058" s="4">
        <f>VLOOKUP($T2058,Sheet4!$H$1106:$M$1351,surveys!W$1+1,FALSE)</f>
        <v>0.85494188709104557</v>
      </c>
      <c r="X2058" s="4">
        <f>VLOOKUP($T2058,Sheet4!$H$1106:$M$1351,surveys!X$1+1,FALSE)</f>
        <v>0.93099302085564761</v>
      </c>
      <c r="Y2058" s="4">
        <f>VLOOKUP($T2058,Sheet4!$H$1106:$M$1351,surveys!Y$1+1,FALSE)</f>
        <v>1</v>
      </c>
      <c r="Z2058" s="4">
        <f t="shared" si="97"/>
        <v>1</v>
      </c>
      <c r="AA2058" s="4" t="str">
        <f>VLOOKUP(T2058&amp;"-"&amp;Z2058,Sheet4!$W$2:$AA$1100,3,FALSE)</f>
        <v>Moscow</v>
      </c>
      <c r="AB2058" s="4">
        <f>VLOOKUP(T2058&amp;"-"&amp;Z2058,Sheet4!$W$2:$AA$1100,4,FALSE)</f>
        <v>55.752220000000001</v>
      </c>
      <c r="AC2058" s="4">
        <f>VLOOKUP(T2058&amp;"-"&amp;Z2058,Sheet4!$W$2:$AA$1100,5,FALSE)</f>
        <v>37.615560000000002</v>
      </c>
    </row>
    <row r="2059" spans="1:29">
      <c r="A2059" s="6">
        <v>40851</v>
      </c>
      <c r="B2059" s="7">
        <v>0.4548726851851852</v>
      </c>
      <c r="C2059" s="4" t="s">
        <v>1213</v>
      </c>
      <c r="D2059" s="4" t="s">
        <v>1217</v>
      </c>
      <c r="E2059" s="4" t="s">
        <v>63</v>
      </c>
      <c r="F2059" s="4">
        <v>3</v>
      </c>
      <c r="G2059" s="4">
        <v>3</v>
      </c>
      <c r="H2059" s="4">
        <v>4</v>
      </c>
      <c r="I2059" s="4">
        <v>4</v>
      </c>
      <c r="J2059" s="4">
        <v>5</v>
      </c>
      <c r="K2059" s="4">
        <v>5</v>
      </c>
      <c r="L2059" s="4">
        <v>4</v>
      </c>
      <c r="M2059" s="4">
        <v>5</v>
      </c>
      <c r="N2059" s="4">
        <v>5</v>
      </c>
      <c r="O2059" s="4">
        <v>3</v>
      </c>
      <c r="P2059" s="4">
        <v>4</v>
      </c>
      <c r="Q2059" s="9">
        <f t="shared" si="98"/>
        <v>3.8483796296296294E-2</v>
      </c>
      <c r="R2059" s="4">
        <f t="shared" si="96"/>
        <v>40851.454872685186</v>
      </c>
      <c r="S2059" s="4">
        <v>0.91029976484582598</v>
      </c>
      <c r="T2059" s="4" t="str">
        <f>VLOOKUP(E2059,Sheet2!$A$2:$E$137,5,FALSE)</f>
        <v>IL</v>
      </c>
      <c r="U2059" s="4">
        <f>VLOOKUP($T2059,Sheet4!$H$1106:$M$1351,surveys!U$1+1,FALSE)</f>
        <v>0.38470739608051052</v>
      </c>
      <c r="V2059" s="4">
        <f>VLOOKUP($T2059,Sheet4!$H$1106:$M$1351,surveys!V$1+1,FALSE)</f>
        <v>0.60022974682589458</v>
      </c>
      <c r="W2059" s="4">
        <f>VLOOKUP($T2059,Sheet4!$H$1106:$M$1351,surveys!W$1+1,FALSE)</f>
        <v>0.74425255771149745</v>
      </c>
      <c r="X2059" s="4">
        <f>VLOOKUP($T2059,Sheet4!$H$1106:$M$1351,surveys!X$1+1,FALSE)</f>
        <v>0.87895402692736246</v>
      </c>
      <c r="Y2059" s="4">
        <f>VLOOKUP($T2059,Sheet4!$H$1106:$M$1351,surveys!Y$1+1,FALSE)</f>
        <v>1</v>
      </c>
      <c r="Z2059" s="4">
        <f t="shared" si="97"/>
        <v>5</v>
      </c>
      <c r="AA2059" s="4" t="str">
        <f>VLOOKUP(T2059&amp;"-"&amp;Z2059,Sheet4!$W$2:$AA$1100,3,FALSE)</f>
        <v>Ashdod</v>
      </c>
      <c r="AB2059" s="4">
        <f>VLOOKUP(T2059&amp;"-"&amp;Z2059,Sheet4!$W$2:$AA$1100,4,FALSE)</f>
        <v>31.816669999999998</v>
      </c>
      <c r="AC2059" s="4">
        <f>VLOOKUP(T2059&amp;"-"&amp;Z2059,Sheet4!$W$2:$AA$1100,5,FALSE)</f>
        <v>34.65</v>
      </c>
    </row>
    <row r="2060" spans="1:29">
      <c r="A2060" s="6">
        <v>40851</v>
      </c>
      <c r="B2060" s="7">
        <v>0.79165509259259259</v>
      </c>
      <c r="C2060" s="4" t="s">
        <v>1215</v>
      </c>
      <c r="D2060" s="4" t="s">
        <v>1218</v>
      </c>
      <c r="E2060" s="4" t="s">
        <v>17</v>
      </c>
      <c r="F2060" s="4">
        <v>5</v>
      </c>
      <c r="G2060" s="4">
        <v>5</v>
      </c>
      <c r="H2060" s="4">
        <v>5</v>
      </c>
      <c r="I2060" s="4">
        <v>5</v>
      </c>
      <c r="J2060" s="4">
        <v>5</v>
      </c>
      <c r="K2060" s="4">
        <v>5</v>
      </c>
      <c r="L2060" s="4">
        <v>1</v>
      </c>
      <c r="M2060" s="4">
        <v>5</v>
      </c>
      <c r="N2060" s="4">
        <v>5</v>
      </c>
      <c r="O2060" s="4">
        <v>5</v>
      </c>
      <c r="P2060" s="4">
        <v>5</v>
      </c>
      <c r="Q2060" s="9">
        <f t="shared" si="98"/>
        <v>6.4270833333333333E-2</v>
      </c>
      <c r="R2060" s="4">
        <f t="shared" si="96"/>
        <v>40851.791655092595</v>
      </c>
      <c r="S2060" s="4">
        <v>0.83369171312805612</v>
      </c>
      <c r="T2060" s="4" t="str">
        <f>VLOOKUP(E2060,Sheet2!$A$2:$E$137,5,FALSE)</f>
        <v>AU</v>
      </c>
      <c r="U2060" s="4">
        <f>VLOOKUP($T2060,Sheet4!$H$1106:$M$1351,surveys!U$1+1,FALSE)</f>
        <v>0.37870730546462306</v>
      </c>
      <c r="V2060" s="4">
        <f>VLOOKUP($T2060,Sheet4!$H$1106:$M$1351,surveys!V$1+1,FALSE)</f>
        <v>0.70016181281367551</v>
      </c>
      <c r="W2060" s="4">
        <f>VLOOKUP($T2060,Sheet4!$H$1106:$M$1351,surveys!W$1+1,FALSE)</f>
        <v>0.82483308340835682</v>
      </c>
      <c r="X2060" s="4">
        <f>VLOOKUP($T2060,Sheet4!$H$1106:$M$1351,surveys!X$1+1,FALSE)</f>
        <v>0.91739988860880706</v>
      </c>
      <c r="Y2060" s="4">
        <f>VLOOKUP($T2060,Sheet4!$H$1106:$M$1351,surveys!Y$1+1,FALSE)</f>
        <v>1</v>
      </c>
      <c r="Z2060" s="4">
        <f t="shared" si="97"/>
        <v>4</v>
      </c>
      <c r="AA2060" s="4" t="str">
        <f>VLOOKUP(T2060&amp;"-"&amp;Z2060,Sheet4!$W$2:$AA$1100,3,FALSE)</f>
        <v>Adelaide</v>
      </c>
      <c r="AB2060" s="4">
        <f>VLOOKUP(T2060&amp;"-"&amp;Z2060,Sheet4!$W$2:$AA$1100,4,FALSE)</f>
        <v>-34.928660000000001</v>
      </c>
      <c r="AC2060" s="4">
        <f>VLOOKUP(T2060&amp;"-"&amp;Z2060,Sheet4!$W$2:$AA$1100,5,FALSE)</f>
        <v>138.59863000000001</v>
      </c>
    </row>
    <row r="2061" spans="1:29">
      <c r="A2061" s="6">
        <v>40851</v>
      </c>
      <c r="B2061" s="7">
        <v>0.82131944444444449</v>
      </c>
      <c r="C2061" s="4" t="s">
        <v>1213</v>
      </c>
      <c r="D2061" s="4" t="s">
        <v>1214</v>
      </c>
      <c r="E2061" s="4" t="s">
        <v>123</v>
      </c>
      <c r="F2061" s="4">
        <v>4</v>
      </c>
      <c r="G2061" s="4">
        <v>4</v>
      </c>
      <c r="H2061" s="4">
        <v>4</v>
      </c>
      <c r="I2061" s="4">
        <v>3</v>
      </c>
      <c r="J2061" s="4">
        <v>3</v>
      </c>
      <c r="K2061" s="4">
        <v>3</v>
      </c>
      <c r="L2061" s="4">
        <v>4</v>
      </c>
      <c r="M2061" s="4">
        <v>4</v>
      </c>
      <c r="N2061" s="4">
        <v>4</v>
      </c>
      <c r="O2061" s="4">
        <v>3</v>
      </c>
      <c r="P2061" s="4">
        <v>3</v>
      </c>
      <c r="Q2061" s="9">
        <f t="shared" si="98"/>
        <v>1.5092592592592593E-2</v>
      </c>
      <c r="R2061" s="4">
        <f t="shared" si="96"/>
        <v>40851.821319444447</v>
      </c>
      <c r="S2061" s="4">
        <v>0.21194763763383939</v>
      </c>
      <c r="T2061" s="4" t="str">
        <f>VLOOKUP(E2061,Sheet2!$A$2:$E$137,5,FALSE)</f>
        <v>IN</v>
      </c>
      <c r="U2061" s="4">
        <f>VLOOKUP($T2061,Sheet4!$H$1106:$M$1351,surveys!U$1+1,FALSE)</f>
        <v>0.33680245405102799</v>
      </c>
      <c r="V2061" s="4">
        <f>VLOOKUP($T2061,Sheet4!$H$1106:$M$1351,surveys!V$1+1,FALSE)</f>
        <v>0.62679773153769558</v>
      </c>
      <c r="W2061" s="4">
        <f>VLOOKUP($T2061,Sheet4!$H$1106:$M$1351,surveys!W$1+1,FALSE)</f>
        <v>0.7622435059072814</v>
      </c>
      <c r="X2061" s="4">
        <f>VLOOKUP($T2061,Sheet4!$H$1106:$M$1351,surveys!X$1+1,FALSE)</f>
        <v>0.88514646425564791</v>
      </c>
      <c r="Y2061" s="4">
        <f>VLOOKUP($T2061,Sheet4!$H$1106:$M$1351,surveys!Y$1+1,FALSE)</f>
        <v>1</v>
      </c>
      <c r="Z2061" s="4">
        <f t="shared" si="97"/>
        <v>1</v>
      </c>
      <c r="AA2061" s="4" t="str">
        <f>VLOOKUP(T2061&amp;"-"&amp;Z2061,Sheet4!$W$2:$AA$1100,3,FALSE)</f>
        <v>Mumbai</v>
      </c>
      <c r="AB2061" s="4">
        <f>VLOOKUP(T2061&amp;"-"&amp;Z2061,Sheet4!$W$2:$AA$1100,4,FALSE)</f>
        <v>19.07283</v>
      </c>
      <c r="AC2061" s="4">
        <f>VLOOKUP(T2061&amp;"-"&amp;Z2061,Sheet4!$W$2:$AA$1100,5,FALSE)</f>
        <v>72.88261</v>
      </c>
    </row>
    <row r="2062" spans="1:29">
      <c r="A2062" s="6">
        <v>40851</v>
      </c>
      <c r="B2062" s="7">
        <v>0.51688657407407412</v>
      </c>
      <c r="C2062" s="4" t="s">
        <v>1215</v>
      </c>
      <c r="D2062" s="4" t="s">
        <v>1217</v>
      </c>
      <c r="E2062" s="4" t="s">
        <v>231</v>
      </c>
      <c r="F2062" s="4">
        <v>5</v>
      </c>
      <c r="G2062" s="4">
        <v>5</v>
      </c>
      <c r="H2062" s="4">
        <v>5</v>
      </c>
      <c r="I2062" s="4">
        <v>2</v>
      </c>
      <c r="J2062" s="4">
        <v>5</v>
      </c>
      <c r="K2062" s="4">
        <v>4</v>
      </c>
      <c r="L2062" s="4">
        <v>3</v>
      </c>
      <c r="M2062" s="4">
        <v>5</v>
      </c>
      <c r="N2062" s="4">
        <v>5</v>
      </c>
      <c r="O2062" s="4">
        <v>5</v>
      </c>
      <c r="P2062" s="4">
        <v>3</v>
      </c>
      <c r="Q2062" s="9">
        <f t="shared" si="98"/>
        <v>1.1967592592592592E-2</v>
      </c>
      <c r="R2062" s="4">
        <f t="shared" si="96"/>
        <v>40851.516886574071</v>
      </c>
      <c r="S2062" s="4">
        <v>0.12850278266854454</v>
      </c>
      <c r="T2062" s="4" t="str">
        <f>VLOOKUP(E2062,Sheet2!$A$2:$E$137,5,FALSE)</f>
        <v>ZA</v>
      </c>
      <c r="U2062" s="4">
        <f>VLOOKUP($T2062,Sheet4!$H$1106:$M$1351,surveys!U$1+1,FALSE)</f>
        <v>0.28865357167748229</v>
      </c>
      <c r="V2062" s="4">
        <f>VLOOKUP($T2062,Sheet4!$H$1106:$M$1351,surveys!V$1+1,FALSE)</f>
        <v>0.55097948435253852</v>
      </c>
      <c r="W2062" s="4">
        <f>VLOOKUP($T2062,Sheet4!$H$1106:$M$1351,surveys!W$1+1,FALSE)</f>
        <v>0.72134720429987298</v>
      </c>
      <c r="X2062" s="4">
        <f>VLOOKUP($T2062,Sheet4!$H$1106:$M$1351,surveys!X$1+1,FALSE)</f>
        <v>0.86385187256450935</v>
      </c>
      <c r="Y2062" s="4">
        <f>VLOOKUP($T2062,Sheet4!$H$1106:$M$1351,surveys!Y$1+1,FALSE)</f>
        <v>1</v>
      </c>
      <c r="Z2062" s="4">
        <f t="shared" si="97"/>
        <v>1</v>
      </c>
      <c r="AA2062" s="4" t="str">
        <f>VLOOKUP(T2062&amp;"-"&amp;Z2062,Sheet4!$W$2:$AA$1100,3,FALSE)</f>
        <v>Cape Town</v>
      </c>
      <c r="AB2062" s="4">
        <f>VLOOKUP(T2062&amp;"-"&amp;Z2062,Sheet4!$W$2:$AA$1100,4,FALSE)</f>
        <v>-33.925840000000001</v>
      </c>
      <c r="AC2062" s="4">
        <f>VLOOKUP(T2062&amp;"-"&amp;Z2062,Sheet4!$W$2:$AA$1100,5,FALSE)</f>
        <v>18.423220000000001</v>
      </c>
    </row>
    <row r="2063" spans="1:29">
      <c r="A2063" s="6">
        <v>40851</v>
      </c>
      <c r="B2063" s="7">
        <v>0.52623842592592596</v>
      </c>
      <c r="C2063" s="4" t="s">
        <v>1215</v>
      </c>
      <c r="D2063" s="4" t="s">
        <v>1216</v>
      </c>
      <c r="E2063" s="4" t="s">
        <v>1223</v>
      </c>
      <c r="F2063" s="4">
        <v>3</v>
      </c>
      <c r="G2063" s="4">
        <v>3</v>
      </c>
      <c r="H2063" s="4">
        <v>4</v>
      </c>
      <c r="I2063" s="4">
        <v>3</v>
      </c>
      <c r="J2063" s="4">
        <v>5</v>
      </c>
      <c r="K2063" s="4">
        <v>5</v>
      </c>
      <c r="L2063" s="4">
        <v>2</v>
      </c>
      <c r="M2063" s="4">
        <v>5</v>
      </c>
      <c r="N2063" s="4">
        <v>5</v>
      </c>
      <c r="O2063" s="4">
        <v>5</v>
      </c>
      <c r="P2063" s="4">
        <v>5</v>
      </c>
      <c r="Q2063" s="9">
        <f t="shared" si="98"/>
        <v>1.8356481481481481E-2</v>
      </c>
      <c r="R2063" s="4">
        <f t="shared" si="96"/>
        <v>40851.526238425926</v>
      </c>
      <c r="S2063" s="4">
        <v>0.55060100202230955</v>
      </c>
      <c r="T2063" s="4" t="str">
        <f>VLOOKUP(E2063,Sheet2!$A$2:$E$137,5,FALSE)</f>
        <v>CN</v>
      </c>
      <c r="U2063" s="4">
        <f>VLOOKUP($T2063,Sheet4!$H$1106:$M$1351,surveys!U$1+1,FALSE)</f>
        <v>0.33972325385332736</v>
      </c>
      <c r="V2063" s="4">
        <f>VLOOKUP($T2063,Sheet4!$H$1106:$M$1351,surveys!V$1+1,FALSE)</f>
        <v>0.53188294944144943</v>
      </c>
      <c r="W2063" s="4">
        <f>VLOOKUP($T2063,Sheet4!$H$1106:$M$1351,surveys!W$1+1,FALSE)</f>
        <v>0.70584550719534345</v>
      </c>
      <c r="X2063" s="4">
        <f>VLOOKUP($T2063,Sheet4!$H$1106:$M$1351,surveys!X$1+1,FALSE)</f>
        <v>0.8721198864785511</v>
      </c>
      <c r="Y2063" s="4">
        <f>VLOOKUP($T2063,Sheet4!$H$1106:$M$1351,surveys!Y$1+1,FALSE)</f>
        <v>1</v>
      </c>
      <c r="Z2063" s="4">
        <f t="shared" si="97"/>
        <v>3</v>
      </c>
      <c r="AA2063" s="4" t="str">
        <f>VLOOKUP(T2063&amp;"-"&amp;Z2063,Sheet4!$W$2:$AA$1100,3,FALSE)</f>
        <v>Beijing</v>
      </c>
      <c r="AB2063" s="4">
        <f>VLOOKUP(T2063&amp;"-"&amp;Z2063,Sheet4!$W$2:$AA$1100,4,FALSE)</f>
        <v>39.907499999999999</v>
      </c>
      <c r="AC2063" s="4">
        <f>VLOOKUP(T2063&amp;"-"&amp;Z2063,Sheet4!$W$2:$AA$1100,5,FALSE)</f>
        <v>116.39722999999999</v>
      </c>
    </row>
    <row r="2064" spans="1:29">
      <c r="A2064" s="6">
        <v>40851</v>
      </c>
      <c r="B2064" s="7">
        <v>0.52777777777777779</v>
      </c>
      <c r="C2064" s="4" t="s">
        <v>1213</v>
      </c>
      <c r="D2064" s="4" t="s">
        <v>1218</v>
      </c>
      <c r="E2064" s="4" t="s">
        <v>11</v>
      </c>
      <c r="F2064" s="4">
        <v>4</v>
      </c>
      <c r="G2064" s="4">
        <v>4</v>
      </c>
      <c r="H2064" s="4">
        <v>5</v>
      </c>
      <c r="I2064" s="4">
        <v>3</v>
      </c>
      <c r="J2064" s="4">
        <v>5</v>
      </c>
      <c r="K2064" s="4">
        <v>3</v>
      </c>
      <c r="L2064" s="4">
        <v>0</v>
      </c>
      <c r="M2064" s="4">
        <v>5</v>
      </c>
      <c r="N2064" s="4">
        <v>4</v>
      </c>
      <c r="O2064" s="4">
        <v>4</v>
      </c>
      <c r="P2064" s="4">
        <v>4</v>
      </c>
      <c r="Q2064" s="9">
        <f t="shared" si="98"/>
        <v>1.9652777777777779E-2</v>
      </c>
      <c r="R2064" s="4">
        <f t="shared" si="96"/>
        <v>40851.527777777781</v>
      </c>
      <c r="S2064" s="4">
        <v>0.71517310186118532</v>
      </c>
      <c r="T2064" s="4" t="str">
        <f>VLOOKUP(E2064,Sheet2!$A$2:$E$137,5,FALSE)</f>
        <v>FR</v>
      </c>
      <c r="U2064" s="4">
        <f>VLOOKUP($T2064,Sheet4!$H$1106:$M$1351,surveys!U$1+1,FALSE)</f>
        <v>0.51193913659220647</v>
      </c>
      <c r="V2064" s="4">
        <f>VLOOKUP($T2064,Sheet4!$H$1106:$M$1351,surveys!V$1+1,FALSE)</f>
        <v>0.70220575033861143</v>
      </c>
      <c r="W2064" s="4">
        <f>VLOOKUP($T2064,Sheet4!$H$1106:$M$1351,surveys!W$1+1,FALSE)</f>
        <v>0.81527182039156842</v>
      </c>
      <c r="X2064" s="4">
        <f>VLOOKUP($T2064,Sheet4!$H$1106:$M$1351,surveys!X$1+1,FALSE)</f>
        <v>0.91893911792009964</v>
      </c>
      <c r="Y2064" s="4">
        <f>VLOOKUP($T2064,Sheet4!$H$1106:$M$1351,surveys!Y$1+1,FALSE)</f>
        <v>1</v>
      </c>
      <c r="Z2064" s="4">
        <f t="shared" si="97"/>
        <v>3</v>
      </c>
      <c r="AA2064" s="4" t="str">
        <f>VLOOKUP(T2064&amp;"-"&amp;Z2064,Sheet4!$W$2:$AA$1100,3,FALSE)</f>
        <v>Lyon</v>
      </c>
      <c r="AB2064" s="4">
        <f>VLOOKUP(T2064&amp;"-"&amp;Z2064,Sheet4!$W$2:$AA$1100,4,FALSE)</f>
        <v>45.748460000000001</v>
      </c>
      <c r="AC2064" s="4">
        <f>VLOOKUP(T2064&amp;"-"&amp;Z2064,Sheet4!$W$2:$AA$1100,5,FALSE)</f>
        <v>4.8467099999999999</v>
      </c>
    </row>
    <row r="2065" spans="1:29">
      <c r="A2065" s="6">
        <v>40851</v>
      </c>
      <c r="B2065" s="7">
        <v>0.90535879629629634</v>
      </c>
      <c r="C2065" s="4" t="s">
        <v>1213</v>
      </c>
      <c r="D2065" s="4" t="s">
        <v>1214</v>
      </c>
      <c r="E2065" s="4" t="s">
        <v>33</v>
      </c>
      <c r="F2065" s="4">
        <v>3</v>
      </c>
      <c r="G2065" s="4">
        <v>3</v>
      </c>
      <c r="H2065" s="4">
        <v>2</v>
      </c>
      <c r="I2065" s="4">
        <v>3</v>
      </c>
      <c r="J2065" s="4">
        <v>5</v>
      </c>
      <c r="K2065" s="4">
        <v>3</v>
      </c>
      <c r="L2065" s="4">
        <v>3</v>
      </c>
      <c r="M2065" s="4">
        <v>4</v>
      </c>
      <c r="N2065" s="4">
        <v>5</v>
      </c>
      <c r="O2065" s="4">
        <v>3</v>
      </c>
      <c r="P2065" s="4">
        <v>3</v>
      </c>
      <c r="Q2065" s="9">
        <f t="shared" si="98"/>
        <v>4.5833333333333334E-3</v>
      </c>
      <c r="R2065" s="4">
        <f t="shared" si="96"/>
        <v>40851.905358796299</v>
      </c>
      <c r="S2065" s="4">
        <v>0.96581017326847185</v>
      </c>
      <c r="T2065" s="4" t="str">
        <f>VLOOKUP(E2065,Sheet2!$A$2:$E$137,5,FALSE)</f>
        <v>IT</v>
      </c>
      <c r="U2065" s="4">
        <f>VLOOKUP($T2065,Sheet4!$H$1106:$M$1351,surveys!U$1+1,FALSE)</f>
        <v>0.40073733113706772</v>
      </c>
      <c r="V2065" s="4">
        <f>VLOOKUP($T2065,Sheet4!$H$1106:$M$1351,surveys!V$1+1,FALSE)</f>
        <v>0.60502083075372182</v>
      </c>
      <c r="W2065" s="4">
        <f>VLOOKUP($T2065,Sheet4!$H$1106:$M$1351,surveys!W$1+1,FALSE)</f>
        <v>0.75963680320784854</v>
      </c>
      <c r="X2065" s="4">
        <f>VLOOKUP($T2065,Sheet4!$H$1106:$M$1351,surveys!X$1+1,FALSE)</f>
        <v>0.89491209934724891</v>
      </c>
      <c r="Y2065" s="4">
        <f>VLOOKUP($T2065,Sheet4!$H$1106:$M$1351,surveys!Y$1+1,FALSE)</f>
        <v>1</v>
      </c>
      <c r="Z2065" s="4">
        <f t="shared" si="97"/>
        <v>5</v>
      </c>
      <c r="AA2065" s="4" t="str">
        <f>VLOOKUP(T2065&amp;"-"&amp;Z2065,Sheet4!$W$2:$AA$1100,3,FALSE)</f>
        <v>Palermo</v>
      </c>
      <c r="AB2065" s="4">
        <f>VLOOKUP(T2065&amp;"-"&amp;Z2065,Sheet4!$W$2:$AA$1100,4,FALSE)</f>
        <v>38.115819999999999</v>
      </c>
      <c r="AC2065" s="4">
        <f>VLOOKUP(T2065&amp;"-"&amp;Z2065,Sheet4!$W$2:$AA$1100,5,FALSE)</f>
        <v>13.35976</v>
      </c>
    </row>
    <row r="2066" spans="1:29">
      <c r="A2066" s="6">
        <v>40851</v>
      </c>
      <c r="B2066" s="7">
        <v>0.57623842592592589</v>
      </c>
      <c r="C2066" s="4" t="s">
        <v>1215</v>
      </c>
      <c r="D2066" s="4" t="s">
        <v>1217</v>
      </c>
      <c r="E2066" s="4" t="s">
        <v>70</v>
      </c>
      <c r="F2066" s="4">
        <v>3</v>
      </c>
      <c r="G2066" s="4">
        <v>4</v>
      </c>
      <c r="H2066" s="4">
        <v>5</v>
      </c>
      <c r="I2066" s="4">
        <v>4</v>
      </c>
      <c r="J2066" s="4">
        <v>5</v>
      </c>
      <c r="K2066" s="4">
        <v>5</v>
      </c>
      <c r="L2066" s="4">
        <v>4</v>
      </c>
      <c r="M2066" s="4">
        <v>4</v>
      </c>
      <c r="N2066" s="4">
        <v>4</v>
      </c>
      <c r="O2066" s="4">
        <v>5</v>
      </c>
      <c r="P2066" s="4">
        <v>3</v>
      </c>
      <c r="Q2066" s="9">
        <f t="shared" si="98"/>
        <v>5.3078703703703704E-2</v>
      </c>
      <c r="R2066" s="4">
        <f t="shared" si="96"/>
        <v>40851.576238425929</v>
      </c>
      <c r="S2066" s="4">
        <v>0.53528331308434662</v>
      </c>
      <c r="T2066" s="4" t="str">
        <f>VLOOKUP(E2066,Sheet2!$A$2:$E$137,5,FALSE)</f>
        <v>GR</v>
      </c>
      <c r="U2066" s="4">
        <f>VLOOKUP($T2066,Sheet4!$H$1106:$M$1351,surveys!U$1+1,FALSE)</f>
        <v>0.46833368125250902</v>
      </c>
      <c r="V2066" s="4">
        <f>VLOOKUP($T2066,Sheet4!$H$1106:$M$1351,surveys!V$1+1,FALSE)</f>
        <v>0.69589851465274988</v>
      </c>
      <c r="W2066" s="4">
        <f>VLOOKUP($T2066,Sheet4!$H$1106:$M$1351,surveys!W$1+1,FALSE)</f>
        <v>0.8066517864311521</v>
      </c>
      <c r="X2066" s="4">
        <f>VLOOKUP($T2066,Sheet4!$H$1106:$M$1351,surveys!X$1+1,FALSE)</f>
        <v>0.91157992773986352</v>
      </c>
      <c r="Y2066" s="4">
        <f>VLOOKUP($T2066,Sheet4!$H$1106:$M$1351,surveys!Y$1+1,FALSE)</f>
        <v>1</v>
      </c>
      <c r="Z2066" s="4">
        <f t="shared" si="97"/>
        <v>2</v>
      </c>
      <c r="AA2066" s="4" t="str">
        <f>VLOOKUP(T2066&amp;"-"&amp;Z2066,Sheet4!$W$2:$AA$1100,3,FALSE)</f>
        <v>Thessaloniki</v>
      </c>
      <c r="AB2066" s="4">
        <f>VLOOKUP(T2066&amp;"-"&amp;Z2066,Sheet4!$W$2:$AA$1100,4,FALSE)</f>
        <v>40.640279999999997</v>
      </c>
      <c r="AC2066" s="4">
        <f>VLOOKUP(T2066&amp;"-"&amp;Z2066,Sheet4!$W$2:$AA$1100,5,FALSE)</f>
        <v>22.94389</v>
      </c>
    </row>
    <row r="2067" spans="1:29">
      <c r="A2067" s="6">
        <v>40851</v>
      </c>
      <c r="B2067" s="7">
        <v>0.68155092592592592</v>
      </c>
      <c r="C2067" s="4" t="s">
        <v>1215</v>
      </c>
      <c r="D2067" s="4" t="s">
        <v>1216</v>
      </c>
      <c r="E2067" s="4" t="s">
        <v>116</v>
      </c>
      <c r="F2067" s="4">
        <v>5</v>
      </c>
      <c r="G2067" s="4">
        <v>5</v>
      </c>
      <c r="H2067" s="4">
        <v>3</v>
      </c>
      <c r="I2067" s="4">
        <v>4</v>
      </c>
      <c r="J2067" s="4">
        <v>5</v>
      </c>
      <c r="K2067" s="4">
        <v>5</v>
      </c>
      <c r="L2067" s="4">
        <v>3</v>
      </c>
      <c r="M2067" s="4">
        <v>5</v>
      </c>
      <c r="N2067" s="4">
        <v>5</v>
      </c>
      <c r="O2067" s="4">
        <v>4</v>
      </c>
      <c r="P2067" s="4">
        <v>5</v>
      </c>
      <c r="Q2067" s="9">
        <f t="shared" si="98"/>
        <v>5.6550925925925928E-2</v>
      </c>
      <c r="R2067" s="4">
        <f t="shared" si="96"/>
        <v>40851.681550925925</v>
      </c>
      <c r="S2067" s="4">
        <v>0.39809280451376994</v>
      </c>
      <c r="T2067" s="4" t="str">
        <f>VLOOKUP(E2067,Sheet2!$A$2:$E$137,5,FALSE)</f>
        <v>RO</v>
      </c>
      <c r="U2067" s="4">
        <f>VLOOKUP($T2067,Sheet4!$H$1106:$M$1351,surveys!U$1+1,FALSE)</f>
        <v>0.59951742353350723</v>
      </c>
      <c r="V2067" s="4">
        <f>VLOOKUP($T2067,Sheet4!$H$1106:$M$1351,surveys!V$1+1,FALSE)</f>
        <v>0.70108268313792865</v>
      </c>
      <c r="W2067" s="4">
        <f>VLOOKUP($T2067,Sheet4!$H$1106:$M$1351,surveys!W$1+1,FALSE)</f>
        <v>0.80224425203841443</v>
      </c>
      <c r="X2067" s="4">
        <f>VLOOKUP($T2067,Sheet4!$H$1106:$M$1351,surveys!X$1+1,FALSE)</f>
        <v>0.90286447936993586</v>
      </c>
      <c r="Y2067" s="4">
        <f>VLOOKUP($T2067,Sheet4!$H$1106:$M$1351,surveys!Y$1+1,FALSE)</f>
        <v>1</v>
      </c>
      <c r="Z2067" s="4">
        <f t="shared" si="97"/>
        <v>1</v>
      </c>
      <c r="AA2067" s="4" t="str">
        <f>VLOOKUP(T2067&amp;"-"&amp;Z2067,Sheet4!$W$2:$AA$1100,3,FALSE)</f>
        <v>Bucharest</v>
      </c>
      <c r="AB2067" s="4">
        <f>VLOOKUP(T2067&amp;"-"&amp;Z2067,Sheet4!$W$2:$AA$1100,4,FALSE)</f>
        <v>44.432250000000003</v>
      </c>
      <c r="AC2067" s="4">
        <f>VLOOKUP(T2067&amp;"-"&amp;Z2067,Sheet4!$W$2:$AA$1100,5,FALSE)</f>
        <v>26.106259999999999</v>
      </c>
    </row>
    <row r="2068" spans="1:29">
      <c r="A2068" s="6">
        <v>40851</v>
      </c>
      <c r="B2068" s="7">
        <v>0.68924768518518509</v>
      </c>
      <c r="C2068" s="4" t="s">
        <v>1213</v>
      </c>
      <c r="D2068" s="4" t="s">
        <v>1217</v>
      </c>
      <c r="E2068" s="4" t="s">
        <v>1228</v>
      </c>
      <c r="F2068" s="4">
        <v>3</v>
      </c>
      <c r="G2068" s="4">
        <v>3</v>
      </c>
      <c r="H2068" s="4">
        <v>4</v>
      </c>
      <c r="I2068" s="4">
        <v>3</v>
      </c>
      <c r="J2068" s="4">
        <v>4</v>
      </c>
      <c r="K2068" s="4">
        <v>4</v>
      </c>
      <c r="L2068" s="4">
        <v>1</v>
      </c>
      <c r="M2068" s="4">
        <v>4</v>
      </c>
      <c r="N2068" s="4">
        <v>4</v>
      </c>
      <c r="O2068" s="4">
        <v>4</v>
      </c>
      <c r="P2068" s="4">
        <v>4</v>
      </c>
      <c r="Q2068" s="9">
        <f t="shared" si="98"/>
        <v>6.2789351851851846E-2</v>
      </c>
      <c r="R2068" s="4">
        <f t="shared" si="96"/>
        <v>40851.689247685186</v>
      </c>
      <c r="S2068" s="4">
        <v>0.35398338754388914</v>
      </c>
      <c r="T2068" s="4" t="str">
        <f>VLOOKUP(E2068,Sheet2!$A$2:$E$137,5,FALSE)</f>
        <v>SK</v>
      </c>
      <c r="U2068" s="4">
        <f>VLOOKUP($T2068,Sheet4!$H$1106:$M$1351,surveys!U$1+1,FALSE)</f>
        <v>0.45694206605616972</v>
      </c>
      <c r="V2068" s="4">
        <f>VLOOKUP($T2068,Sheet4!$H$1106:$M$1351,surveys!V$1+1,FALSE)</f>
        <v>0.71204272040649941</v>
      </c>
      <c r="W2068" s="4">
        <f>VLOOKUP($T2068,Sheet4!$H$1106:$M$1351,surveys!W$1+1,FALSE)</f>
        <v>0.81418305418124248</v>
      </c>
      <c r="X2068" s="4">
        <f>VLOOKUP($T2068,Sheet4!$H$1106:$M$1351,surveys!X$1+1,FALSE)</f>
        <v>0.90727700543063317</v>
      </c>
      <c r="Y2068" s="4">
        <f>VLOOKUP($T2068,Sheet4!$H$1106:$M$1351,surveys!Y$1+1,FALSE)</f>
        <v>1</v>
      </c>
      <c r="Z2068" s="4">
        <f t="shared" si="97"/>
        <v>1</v>
      </c>
      <c r="AA2068" s="4" t="str">
        <f>VLOOKUP(T2068&amp;"-"&amp;Z2068,Sheet4!$W$2:$AA$1100,3,FALSE)</f>
        <v>Bratislava</v>
      </c>
      <c r="AB2068" s="4">
        <f>VLOOKUP(T2068&amp;"-"&amp;Z2068,Sheet4!$W$2:$AA$1100,4,FALSE)</f>
        <v>48.148159999999997</v>
      </c>
      <c r="AC2068" s="4">
        <f>VLOOKUP(T2068&amp;"-"&amp;Z2068,Sheet4!$W$2:$AA$1100,5,FALSE)</f>
        <v>17.106739999999999</v>
      </c>
    </row>
    <row r="2069" spans="1:29">
      <c r="A2069" s="6">
        <v>40851</v>
      </c>
      <c r="B2069" s="7">
        <v>0.69739583333333333</v>
      </c>
      <c r="C2069" s="4" t="s">
        <v>1213</v>
      </c>
      <c r="D2069" s="4" t="s">
        <v>1217</v>
      </c>
      <c r="E2069" s="4" t="s">
        <v>15</v>
      </c>
      <c r="F2069" s="4">
        <v>3</v>
      </c>
      <c r="G2069" s="4">
        <v>3</v>
      </c>
      <c r="H2069" s="4">
        <v>3</v>
      </c>
      <c r="I2069" s="4">
        <v>3</v>
      </c>
      <c r="J2069" s="4">
        <v>4</v>
      </c>
      <c r="K2069" s="4">
        <v>3</v>
      </c>
      <c r="L2069" s="4">
        <v>3</v>
      </c>
      <c r="M2069" s="4">
        <v>5</v>
      </c>
      <c r="N2069" s="4">
        <v>4</v>
      </c>
      <c r="O2069" s="4">
        <v>5</v>
      </c>
      <c r="P2069" s="4">
        <v>4</v>
      </c>
      <c r="Q2069" s="9">
        <f t="shared" si="98"/>
        <v>6.7743055555555556E-2</v>
      </c>
      <c r="R2069" s="4">
        <f t="shared" si="96"/>
        <v>40851.697395833333</v>
      </c>
      <c r="S2069" s="4">
        <v>0.87135758648199513</v>
      </c>
      <c r="T2069" s="4" t="str">
        <f>VLOOKUP(E2069,Sheet2!$A$2:$E$137,5,FALSE)</f>
        <v>US</v>
      </c>
      <c r="U2069" s="4">
        <f>VLOOKUP($T2069,Sheet4!$H$1106:$M$1351,surveys!U$1+1,FALSE)</f>
        <v>0.42883768204388006</v>
      </c>
      <c r="V2069" s="4">
        <f>VLOOKUP($T2069,Sheet4!$H$1106:$M$1351,surveys!V$1+1,FALSE)</f>
        <v>0.62778475709586301</v>
      </c>
      <c r="W2069" s="4">
        <f>VLOOKUP($T2069,Sheet4!$H$1106:$M$1351,surveys!W$1+1,FALSE)</f>
        <v>0.76918600378409652</v>
      </c>
      <c r="X2069" s="4">
        <f>VLOOKUP($T2069,Sheet4!$H$1106:$M$1351,surveys!X$1+1,FALSE)</f>
        <v>0.88987045221102745</v>
      </c>
      <c r="Y2069" s="4">
        <f>VLOOKUP($T2069,Sheet4!$H$1106:$M$1351,surveys!Y$1+1,FALSE)</f>
        <v>1</v>
      </c>
      <c r="Z2069" s="4">
        <f t="shared" si="97"/>
        <v>4</v>
      </c>
      <c r="AA2069" s="4" t="str">
        <f>VLOOKUP(T2069&amp;"-"&amp;Z2069,Sheet4!$W$2:$AA$1100,3,FALSE)</f>
        <v>Brooklyn</v>
      </c>
      <c r="AB2069" s="4">
        <f>VLOOKUP(T2069&amp;"-"&amp;Z2069,Sheet4!$W$2:$AA$1100,4,FALSE)</f>
        <v>40.650100000000002</v>
      </c>
      <c r="AC2069" s="4">
        <f>VLOOKUP(T2069&amp;"-"&amp;Z2069,Sheet4!$W$2:$AA$1100,5,FALSE)</f>
        <v>-73.949579999999997</v>
      </c>
    </row>
    <row r="2070" spans="1:29">
      <c r="A2070" s="6">
        <v>40851</v>
      </c>
      <c r="B2070" s="7">
        <v>0.76418981481481485</v>
      </c>
      <c r="C2070" s="4" t="s">
        <v>1213</v>
      </c>
      <c r="D2070" s="4" t="s">
        <v>1218</v>
      </c>
      <c r="E2070" s="4" t="s">
        <v>11</v>
      </c>
      <c r="F2070" s="4">
        <v>5</v>
      </c>
      <c r="G2070" s="4">
        <v>3</v>
      </c>
      <c r="H2070" s="4">
        <v>4</v>
      </c>
      <c r="I2070" s="4">
        <v>3</v>
      </c>
      <c r="J2070" s="4">
        <v>5</v>
      </c>
      <c r="K2070" s="4">
        <v>4</v>
      </c>
      <c r="L2070" s="4">
        <v>1</v>
      </c>
      <c r="M2070" s="4">
        <v>5</v>
      </c>
      <c r="N2070" s="4">
        <v>4</v>
      </c>
      <c r="O2070" s="4">
        <v>4</v>
      </c>
      <c r="P2070" s="4">
        <v>4</v>
      </c>
      <c r="Q2070" s="9">
        <f t="shared" si="98"/>
        <v>4.4618055555555557E-2</v>
      </c>
      <c r="R2070" s="4">
        <f t="shared" si="96"/>
        <v>40851.764189814814</v>
      </c>
      <c r="S2070" s="4">
        <v>0.23525936005035142</v>
      </c>
      <c r="T2070" s="4" t="str">
        <f>VLOOKUP(E2070,Sheet2!$A$2:$E$137,5,FALSE)</f>
        <v>FR</v>
      </c>
      <c r="U2070" s="4">
        <f>VLOOKUP($T2070,Sheet4!$H$1106:$M$1351,surveys!U$1+1,FALSE)</f>
        <v>0.51193913659220647</v>
      </c>
      <c r="V2070" s="4">
        <f>VLOOKUP($T2070,Sheet4!$H$1106:$M$1351,surveys!V$1+1,FALSE)</f>
        <v>0.70220575033861143</v>
      </c>
      <c r="W2070" s="4">
        <f>VLOOKUP($T2070,Sheet4!$H$1106:$M$1351,surveys!W$1+1,FALSE)</f>
        <v>0.81527182039156842</v>
      </c>
      <c r="X2070" s="4">
        <f>VLOOKUP($T2070,Sheet4!$H$1106:$M$1351,surveys!X$1+1,FALSE)</f>
        <v>0.91893911792009964</v>
      </c>
      <c r="Y2070" s="4">
        <f>VLOOKUP($T2070,Sheet4!$H$1106:$M$1351,surveys!Y$1+1,FALSE)</f>
        <v>1</v>
      </c>
      <c r="Z2070" s="4">
        <f t="shared" si="97"/>
        <v>1</v>
      </c>
      <c r="AA2070" s="4" t="str">
        <f>VLOOKUP(T2070&amp;"-"&amp;Z2070,Sheet4!$W$2:$AA$1100,3,FALSE)</f>
        <v>Paris</v>
      </c>
      <c r="AB2070" s="4">
        <f>VLOOKUP(T2070&amp;"-"&amp;Z2070,Sheet4!$W$2:$AA$1100,4,FALSE)</f>
        <v>48.853409999999997</v>
      </c>
      <c r="AC2070" s="4">
        <f>VLOOKUP(T2070&amp;"-"&amp;Z2070,Sheet4!$W$2:$AA$1100,5,FALSE)</f>
        <v>2.3488000000000002</v>
      </c>
    </row>
    <row r="2071" spans="1:29">
      <c r="A2071" s="6">
        <v>40851</v>
      </c>
      <c r="B2071" s="7">
        <v>0.57626157407407419</v>
      </c>
      <c r="C2071" s="4" t="s">
        <v>1213</v>
      </c>
      <c r="D2071" s="4" t="s">
        <v>1214</v>
      </c>
      <c r="E2071" s="4" t="s">
        <v>21</v>
      </c>
      <c r="F2071" s="4">
        <v>4</v>
      </c>
      <c r="G2071" s="4">
        <v>5</v>
      </c>
      <c r="H2071" s="4">
        <v>5</v>
      </c>
      <c r="I2071" s="4">
        <v>3</v>
      </c>
      <c r="J2071" s="4">
        <v>4</v>
      </c>
      <c r="K2071" s="4">
        <v>4</v>
      </c>
      <c r="L2071" s="4">
        <v>3</v>
      </c>
      <c r="M2071" s="4">
        <v>4</v>
      </c>
      <c r="N2071" s="4">
        <v>5</v>
      </c>
      <c r="O2071" s="4">
        <v>5</v>
      </c>
      <c r="P2071" s="4">
        <v>5</v>
      </c>
      <c r="Q2071" s="9">
        <f t="shared" si="98"/>
        <v>5.3634259259259263E-2</v>
      </c>
      <c r="R2071" s="4">
        <f t="shared" si="96"/>
        <v>40851.576261574075</v>
      </c>
      <c r="S2071" s="4">
        <v>0.90319959264445471</v>
      </c>
      <c r="T2071" s="4" t="str">
        <f>VLOOKUP(E2071,Sheet2!$A$2:$E$137,5,FALSE)</f>
        <v>MX</v>
      </c>
      <c r="U2071" s="4">
        <f>VLOOKUP($T2071,Sheet4!$H$1106:$M$1351,surveys!U$1+1,FALSE)</f>
        <v>0.64192227588837014</v>
      </c>
      <c r="V2071" s="4">
        <f>VLOOKUP($T2071,Sheet4!$H$1106:$M$1351,surveys!V$1+1,FALSE)</f>
        <v>0.73699712700692854</v>
      </c>
      <c r="W2071" s="4">
        <f>VLOOKUP($T2071,Sheet4!$H$1106:$M$1351,surveys!W$1+1,FALSE)</f>
        <v>0.83130642446864456</v>
      </c>
      <c r="X2071" s="4">
        <f>VLOOKUP($T2071,Sheet4!$H$1106:$M$1351,surveys!X$1+1,FALSE)</f>
        <v>0.91696724211461977</v>
      </c>
      <c r="Y2071" s="4">
        <f>VLOOKUP($T2071,Sheet4!$H$1106:$M$1351,surveys!Y$1+1,FALSE)</f>
        <v>1</v>
      </c>
      <c r="Z2071" s="4">
        <f t="shared" si="97"/>
        <v>4</v>
      </c>
      <c r="AA2071" s="4" t="str">
        <f>VLOOKUP(T2071&amp;"-"&amp;Z2071,Sheet4!$W$2:$AA$1100,3,FALSE)</f>
        <v>Guadalajara</v>
      </c>
      <c r="AB2071" s="4">
        <f>VLOOKUP(T2071&amp;"-"&amp;Z2071,Sheet4!$W$2:$AA$1100,4,FALSE)</f>
        <v>20.66667</v>
      </c>
      <c r="AC2071" s="4">
        <f>VLOOKUP(T2071&amp;"-"&amp;Z2071,Sheet4!$W$2:$AA$1100,5,FALSE)</f>
        <v>-103.33333</v>
      </c>
    </row>
    <row r="2072" spans="1:29">
      <c r="A2072" s="6">
        <v>40851</v>
      </c>
      <c r="B2072" s="7">
        <v>0.86060185185185178</v>
      </c>
      <c r="C2072" s="4" t="s">
        <v>1213</v>
      </c>
      <c r="D2072" s="4" t="s">
        <v>1214</v>
      </c>
      <c r="E2072" s="4" t="s">
        <v>44</v>
      </c>
      <c r="F2072" s="4">
        <v>5</v>
      </c>
      <c r="G2072" s="4">
        <v>3</v>
      </c>
      <c r="H2072" s="4">
        <v>4</v>
      </c>
      <c r="I2072" s="4">
        <v>4</v>
      </c>
      <c r="J2072" s="4">
        <v>5</v>
      </c>
      <c r="K2072" s="4">
        <v>5</v>
      </c>
      <c r="L2072" s="4">
        <v>3</v>
      </c>
      <c r="M2072" s="4">
        <v>5</v>
      </c>
      <c r="N2072" s="4">
        <v>4</v>
      </c>
      <c r="O2072" s="4">
        <v>4</v>
      </c>
      <c r="P2072" s="4">
        <v>3</v>
      </c>
      <c r="Q2072" s="9">
        <f t="shared" si="98"/>
        <v>4.2268518518518518E-2</v>
      </c>
      <c r="R2072" s="4">
        <f t="shared" si="96"/>
        <v>40851.860601851855</v>
      </c>
      <c r="S2072" s="4">
        <v>4.2415274168634554E-2</v>
      </c>
      <c r="T2072" s="4" t="str">
        <f>VLOOKUP(E2072,Sheet2!$A$2:$E$137,5,FALSE)</f>
        <v>TR</v>
      </c>
      <c r="U2072" s="4">
        <f>VLOOKUP($T2072,Sheet4!$H$1106:$M$1351,surveys!U$1+1,FALSE)</f>
        <v>0.56282907227865631</v>
      </c>
      <c r="V2072" s="4">
        <f>VLOOKUP($T2072,Sheet4!$H$1106:$M$1351,surveys!V$1+1,FALSE)</f>
        <v>0.73998378440807921</v>
      </c>
      <c r="W2072" s="4">
        <f>VLOOKUP($T2072,Sheet4!$H$1106:$M$1351,surveys!W$1+1,FALSE)</f>
        <v>0.86593507285859772</v>
      </c>
      <c r="X2072" s="4">
        <f>VLOOKUP($T2072,Sheet4!$H$1106:$M$1351,surveys!X$1+1,FALSE)</f>
        <v>0.93709051462417825</v>
      </c>
      <c r="Y2072" s="4">
        <f>VLOOKUP($T2072,Sheet4!$H$1106:$M$1351,surveys!Y$1+1,FALSE)</f>
        <v>1</v>
      </c>
      <c r="Z2072" s="4">
        <f t="shared" si="97"/>
        <v>1</v>
      </c>
      <c r="AA2072" s="4" t="str">
        <f>VLOOKUP(T2072&amp;"-"&amp;Z2072,Sheet4!$W$2:$AA$1100,3,FALSE)</f>
        <v>Istanbul</v>
      </c>
      <c r="AB2072" s="4">
        <f>VLOOKUP(T2072&amp;"-"&amp;Z2072,Sheet4!$W$2:$AA$1100,4,FALSE)</f>
        <v>41.013840000000002</v>
      </c>
      <c r="AC2072" s="4">
        <f>VLOOKUP(T2072&amp;"-"&amp;Z2072,Sheet4!$W$2:$AA$1100,5,FALSE)</f>
        <v>28.949660000000002</v>
      </c>
    </row>
    <row r="2073" spans="1:29">
      <c r="A2073" s="6">
        <v>40850</v>
      </c>
      <c r="B2073" s="7">
        <v>2.6585648148148146E-2</v>
      </c>
      <c r="C2073" s="4" t="s">
        <v>1213</v>
      </c>
      <c r="D2073" s="4" t="s">
        <v>1216</v>
      </c>
      <c r="E2073" s="4" t="s">
        <v>23</v>
      </c>
      <c r="F2073" s="4">
        <v>4</v>
      </c>
      <c r="G2073" s="4">
        <v>3</v>
      </c>
      <c r="H2073" s="4">
        <v>4</v>
      </c>
      <c r="I2073" s="4">
        <v>5</v>
      </c>
      <c r="J2073" s="4">
        <v>4</v>
      </c>
      <c r="K2073" s="4">
        <v>4</v>
      </c>
      <c r="L2073" s="4">
        <v>3</v>
      </c>
      <c r="M2073" s="4">
        <v>4</v>
      </c>
      <c r="N2073" s="4">
        <v>5</v>
      </c>
      <c r="O2073" s="4">
        <v>4</v>
      </c>
      <c r="P2073" s="4">
        <v>5</v>
      </c>
      <c r="Q2073" s="9">
        <f t="shared" si="98"/>
        <v>1.8993055555555558E-2</v>
      </c>
      <c r="R2073" s="4">
        <f t="shared" si="96"/>
        <v>40850.026585648149</v>
      </c>
      <c r="S2073" s="4">
        <v>0.25923290476675453</v>
      </c>
      <c r="T2073" s="4" t="str">
        <f>VLOOKUP(E2073,Sheet2!$A$2:$E$137,5,FALSE)</f>
        <v>CA</v>
      </c>
      <c r="U2073" s="4">
        <f>VLOOKUP($T2073,Sheet4!$H$1106:$M$1351,surveys!U$1+1,FALSE)</f>
        <v>0.39929817507859233</v>
      </c>
      <c r="V2073" s="4">
        <f>VLOOKUP($T2073,Sheet4!$H$1106:$M$1351,surveys!V$1+1,FALSE)</f>
        <v>0.68226808593455113</v>
      </c>
      <c r="W2073" s="4">
        <f>VLOOKUP($T2073,Sheet4!$H$1106:$M$1351,surveys!W$1+1,FALSE)</f>
        <v>0.8413893511967715</v>
      </c>
      <c r="X2073" s="4">
        <f>VLOOKUP($T2073,Sheet4!$H$1106:$M$1351,surveys!X$1+1,FALSE)</f>
        <v>0.92969032990429024</v>
      </c>
      <c r="Y2073" s="4">
        <f>VLOOKUP($T2073,Sheet4!$H$1106:$M$1351,surveys!Y$1+1,FALSE)</f>
        <v>1</v>
      </c>
      <c r="Z2073" s="4">
        <f t="shared" si="97"/>
        <v>1</v>
      </c>
      <c r="AA2073" s="4" t="str">
        <f>VLOOKUP(T2073&amp;"-"&amp;Z2073,Sheet4!$W$2:$AA$1100,3,FALSE)</f>
        <v>Toronto</v>
      </c>
      <c r="AB2073" s="4">
        <f>VLOOKUP(T2073&amp;"-"&amp;Z2073,Sheet4!$W$2:$AA$1100,4,FALSE)</f>
        <v>43.700110000000002</v>
      </c>
      <c r="AC2073" s="4">
        <f>VLOOKUP(T2073&amp;"-"&amp;Z2073,Sheet4!$W$2:$AA$1100,5,FALSE)</f>
        <v>-79.416300000000007</v>
      </c>
    </row>
    <row r="2074" spans="1:29">
      <c r="A2074" s="6">
        <v>40850</v>
      </c>
      <c r="B2074" s="7">
        <v>5.2222222222222225E-2</v>
      </c>
      <c r="C2074" s="4" t="s">
        <v>1215</v>
      </c>
      <c r="D2074" s="4" t="s">
        <v>1216</v>
      </c>
      <c r="E2074" s="4" t="s">
        <v>23</v>
      </c>
      <c r="F2074" s="4">
        <v>4</v>
      </c>
      <c r="G2074" s="4">
        <v>4</v>
      </c>
      <c r="H2074" s="4">
        <v>4</v>
      </c>
      <c r="I2074" s="4">
        <v>5</v>
      </c>
      <c r="J2074" s="4">
        <v>5</v>
      </c>
      <c r="K2074" s="4">
        <v>4</v>
      </c>
      <c r="L2074" s="4">
        <v>3</v>
      </c>
      <c r="M2074" s="4">
        <v>5</v>
      </c>
      <c r="N2074" s="4">
        <v>5</v>
      </c>
      <c r="O2074" s="4">
        <v>3</v>
      </c>
      <c r="P2074" s="4">
        <v>5</v>
      </c>
      <c r="Q2074" s="9">
        <f t="shared" si="98"/>
        <v>3.636574074074074E-2</v>
      </c>
      <c r="R2074" s="4">
        <f t="shared" si="96"/>
        <v>40850.052222222221</v>
      </c>
      <c r="S2074" s="4">
        <v>0.46430017004996471</v>
      </c>
      <c r="T2074" s="4" t="str">
        <f>VLOOKUP(E2074,Sheet2!$A$2:$E$137,5,FALSE)</f>
        <v>CA</v>
      </c>
      <c r="U2074" s="4">
        <f>VLOOKUP($T2074,Sheet4!$H$1106:$M$1351,surveys!U$1+1,FALSE)</f>
        <v>0.39929817507859233</v>
      </c>
      <c r="V2074" s="4">
        <f>VLOOKUP($T2074,Sheet4!$H$1106:$M$1351,surveys!V$1+1,FALSE)</f>
        <v>0.68226808593455113</v>
      </c>
      <c r="W2074" s="4">
        <f>VLOOKUP($T2074,Sheet4!$H$1106:$M$1351,surveys!W$1+1,FALSE)</f>
        <v>0.8413893511967715</v>
      </c>
      <c r="X2074" s="4">
        <f>VLOOKUP($T2074,Sheet4!$H$1106:$M$1351,surveys!X$1+1,FALSE)</f>
        <v>0.92969032990429024</v>
      </c>
      <c r="Y2074" s="4">
        <f>VLOOKUP($T2074,Sheet4!$H$1106:$M$1351,surveys!Y$1+1,FALSE)</f>
        <v>1</v>
      </c>
      <c r="Z2074" s="4">
        <f t="shared" si="97"/>
        <v>2</v>
      </c>
      <c r="AA2074" s="4" t="str">
        <f>VLOOKUP(T2074&amp;"-"&amp;Z2074,Sheet4!$W$2:$AA$1100,3,FALSE)</f>
        <v>Montreal</v>
      </c>
      <c r="AB2074" s="4">
        <f>VLOOKUP(T2074&amp;"-"&amp;Z2074,Sheet4!$W$2:$AA$1100,4,FALSE)</f>
        <v>45.508839999999999</v>
      </c>
      <c r="AC2074" s="4">
        <f>VLOOKUP(T2074&amp;"-"&amp;Z2074,Sheet4!$W$2:$AA$1100,5,FALSE)</f>
        <v>-73.587810000000005</v>
      </c>
    </row>
    <row r="2075" spans="1:29">
      <c r="A2075" s="6">
        <v>40850</v>
      </c>
      <c r="B2075" s="7">
        <v>5.752314814814815E-2</v>
      </c>
      <c r="C2075" s="4" t="s">
        <v>1215</v>
      </c>
      <c r="D2075" s="4" t="s">
        <v>1216</v>
      </c>
      <c r="E2075" s="4" t="s">
        <v>23</v>
      </c>
      <c r="F2075" s="4">
        <v>5</v>
      </c>
      <c r="G2075" s="4">
        <v>3</v>
      </c>
      <c r="H2075" s="4">
        <v>3</v>
      </c>
      <c r="I2075" s="4">
        <v>5</v>
      </c>
      <c r="J2075" s="4">
        <v>5</v>
      </c>
      <c r="K2075" s="4">
        <v>5</v>
      </c>
      <c r="L2075" s="4">
        <v>3</v>
      </c>
      <c r="M2075" s="4">
        <v>5</v>
      </c>
      <c r="N2075" s="4">
        <v>3</v>
      </c>
      <c r="O2075" s="4">
        <v>2</v>
      </c>
      <c r="P2075" s="4">
        <v>2</v>
      </c>
      <c r="Q2075" s="9">
        <f t="shared" si="98"/>
        <v>4.0520833333333332E-2</v>
      </c>
      <c r="R2075" s="4">
        <f t="shared" si="96"/>
        <v>40850.057523148149</v>
      </c>
      <c r="S2075" s="4">
        <v>0.61207169298412234</v>
      </c>
      <c r="T2075" s="4" t="str">
        <f>VLOOKUP(E2075,Sheet2!$A$2:$E$137,5,FALSE)</f>
        <v>CA</v>
      </c>
      <c r="U2075" s="4">
        <f>VLOOKUP($T2075,Sheet4!$H$1106:$M$1351,surveys!U$1+1,FALSE)</f>
        <v>0.39929817507859233</v>
      </c>
      <c r="V2075" s="4">
        <f>VLOOKUP($T2075,Sheet4!$H$1106:$M$1351,surveys!V$1+1,FALSE)</f>
        <v>0.68226808593455113</v>
      </c>
      <c r="W2075" s="4">
        <f>VLOOKUP($T2075,Sheet4!$H$1106:$M$1351,surveys!W$1+1,FALSE)</f>
        <v>0.8413893511967715</v>
      </c>
      <c r="X2075" s="4">
        <f>VLOOKUP($T2075,Sheet4!$H$1106:$M$1351,surveys!X$1+1,FALSE)</f>
        <v>0.92969032990429024</v>
      </c>
      <c r="Y2075" s="4">
        <f>VLOOKUP($T2075,Sheet4!$H$1106:$M$1351,surveys!Y$1+1,FALSE)</f>
        <v>1</v>
      </c>
      <c r="Z2075" s="4">
        <f t="shared" si="97"/>
        <v>2</v>
      </c>
      <c r="AA2075" s="4" t="str">
        <f>VLOOKUP(T2075&amp;"-"&amp;Z2075,Sheet4!$W$2:$AA$1100,3,FALSE)</f>
        <v>Montreal</v>
      </c>
      <c r="AB2075" s="4">
        <f>VLOOKUP(T2075&amp;"-"&amp;Z2075,Sheet4!$W$2:$AA$1100,4,FALSE)</f>
        <v>45.508839999999999</v>
      </c>
      <c r="AC2075" s="4">
        <f>VLOOKUP(T2075&amp;"-"&amp;Z2075,Sheet4!$W$2:$AA$1100,5,FALSE)</f>
        <v>-73.587810000000005</v>
      </c>
    </row>
    <row r="2076" spans="1:29">
      <c r="A2076" s="6">
        <v>40850</v>
      </c>
      <c r="B2076" s="7">
        <v>0.11020833333333334</v>
      </c>
      <c r="C2076" s="4" t="s">
        <v>1215</v>
      </c>
      <c r="D2076" s="4" t="s">
        <v>1216</v>
      </c>
      <c r="E2076" s="4" t="s">
        <v>23</v>
      </c>
      <c r="F2076" s="4">
        <v>3</v>
      </c>
      <c r="G2076" s="4">
        <v>3</v>
      </c>
      <c r="H2076" s="4">
        <v>4</v>
      </c>
      <c r="I2076" s="4">
        <v>4</v>
      </c>
      <c r="J2076" s="4">
        <v>4</v>
      </c>
      <c r="K2076" s="4">
        <v>3</v>
      </c>
      <c r="L2076" s="4">
        <v>3</v>
      </c>
      <c r="M2076" s="4">
        <v>3</v>
      </c>
      <c r="N2076" s="4">
        <v>3</v>
      </c>
      <c r="O2076" s="4">
        <v>3</v>
      </c>
      <c r="P2076" s="4">
        <v>3</v>
      </c>
      <c r="Q2076" s="9">
        <f t="shared" si="98"/>
        <v>7.3263888888888892E-3</v>
      </c>
      <c r="R2076" s="4">
        <f t="shared" si="96"/>
        <v>40850.110208333332</v>
      </c>
      <c r="S2076" s="4">
        <v>0.66153992189790767</v>
      </c>
      <c r="T2076" s="4" t="str">
        <f>VLOOKUP(E2076,Sheet2!$A$2:$E$137,5,FALSE)</f>
        <v>CA</v>
      </c>
      <c r="U2076" s="4">
        <f>VLOOKUP($T2076,Sheet4!$H$1106:$M$1351,surveys!U$1+1,FALSE)</f>
        <v>0.39929817507859233</v>
      </c>
      <c r="V2076" s="4">
        <f>VLOOKUP($T2076,Sheet4!$H$1106:$M$1351,surveys!V$1+1,FALSE)</f>
        <v>0.68226808593455113</v>
      </c>
      <c r="W2076" s="4">
        <f>VLOOKUP($T2076,Sheet4!$H$1106:$M$1351,surveys!W$1+1,FALSE)</f>
        <v>0.8413893511967715</v>
      </c>
      <c r="X2076" s="4">
        <f>VLOOKUP($T2076,Sheet4!$H$1106:$M$1351,surveys!X$1+1,FALSE)</f>
        <v>0.92969032990429024</v>
      </c>
      <c r="Y2076" s="4">
        <f>VLOOKUP($T2076,Sheet4!$H$1106:$M$1351,surveys!Y$1+1,FALSE)</f>
        <v>1</v>
      </c>
      <c r="Z2076" s="4">
        <f t="shared" si="97"/>
        <v>2</v>
      </c>
      <c r="AA2076" s="4" t="str">
        <f>VLOOKUP(T2076&amp;"-"&amp;Z2076,Sheet4!$W$2:$AA$1100,3,FALSE)</f>
        <v>Montreal</v>
      </c>
      <c r="AB2076" s="4">
        <f>VLOOKUP(T2076&amp;"-"&amp;Z2076,Sheet4!$W$2:$AA$1100,4,FALSE)</f>
        <v>45.508839999999999</v>
      </c>
      <c r="AC2076" s="4">
        <f>VLOOKUP(T2076&amp;"-"&amp;Z2076,Sheet4!$W$2:$AA$1100,5,FALSE)</f>
        <v>-73.587810000000005</v>
      </c>
    </row>
    <row r="2077" spans="1:29">
      <c r="A2077" s="6">
        <v>40850</v>
      </c>
      <c r="B2077" s="7">
        <v>0.14530092592592592</v>
      </c>
      <c r="C2077" s="4" t="s">
        <v>1213</v>
      </c>
      <c r="D2077" s="4" t="s">
        <v>1214</v>
      </c>
      <c r="E2077" s="4" t="s">
        <v>72</v>
      </c>
      <c r="F2077" s="4">
        <v>4</v>
      </c>
      <c r="G2077" s="4">
        <v>3</v>
      </c>
      <c r="H2077" s="4">
        <v>2</v>
      </c>
      <c r="I2077" s="4">
        <v>2</v>
      </c>
      <c r="J2077" s="4">
        <v>3</v>
      </c>
      <c r="K2077" s="4">
        <v>5</v>
      </c>
      <c r="L2077" s="4">
        <v>2</v>
      </c>
      <c r="M2077" s="4">
        <v>3</v>
      </c>
      <c r="N2077" s="4">
        <v>4</v>
      </c>
      <c r="O2077" s="4">
        <v>2</v>
      </c>
      <c r="P2077" s="4">
        <v>4</v>
      </c>
      <c r="Q2077" s="9">
        <f t="shared" si="98"/>
        <v>3.155092592592592E-2</v>
      </c>
      <c r="R2077" s="4">
        <f t="shared" si="96"/>
        <v>40850.145300925928</v>
      </c>
      <c r="S2077" s="4">
        <v>0.19605048184379759</v>
      </c>
      <c r="T2077" s="4" t="str">
        <f>VLOOKUP(E2077,Sheet2!$A$2:$E$137,5,FALSE)</f>
        <v>DK</v>
      </c>
      <c r="U2077" s="4">
        <f>VLOOKUP($T2077,Sheet4!$H$1106:$M$1351,surveys!U$1+1,FALSE)</f>
        <v>0.65757590439736768</v>
      </c>
      <c r="V2077" s="4">
        <f>VLOOKUP($T2077,Sheet4!$H$1106:$M$1351,surveys!V$1+1,FALSE)</f>
        <v>0.79298313615622928</v>
      </c>
      <c r="W2077" s="4">
        <f>VLOOKUP($T2077,Sheet4!$H$1106:$M$1351,surveys!W$1+1,FALSE)</f>
        <v>0.87616574847022677</v>
      </c>
      <c r="X2077" s="4">
        <f>VLOOKUP($T2077,Sheet4!$H$1106:$M$1351,surveys!X$1+1,FALSE)</f>
        <v>0.94583220518199096</v>
      </c>
      <c r="Y2077" s="4">
        <f>VLOOKUP($T2077,Sheet4!$H$1106:$M$1351,surveys!Y$1+1,FALSE)</f>
        <v>1</v>
      </c>
      <c r="Z2077" s="4">
        <f t="shared" si="97"/>
        <v>1</v>
      </c>
      <c r="AA2077" s="4" t="str">
        <f>VLOOKUP(T2077&amp;"-"&amp;Z2077,Sheet4!$W$2:$AA$1100,3,FALSE)</f>
        <v>Copenhagen</v>
      </c>
      <c r="AB2077" s="4">
        <f>VLOOKUP(T2077&amp;"-"&amp;Z2077,Sheet4!$W$2:$AA$1100,4,FALSE)</f>
        <v>55.675939999999997</v>
      </c>
      <c r="AC2077" s="4">
        <f>VLOOKUP(T2077&amp;"-"&amp;Z2077,Sheet4!$W$2:$AA$1100,5,FALSE)</f>
        <v>12.565530000000001</v>
      </c>
    </row>
    <row r="2078" spans="1:29">
      <c r="A2078" s="6">
        <v>40850</v>
      </c>
      <c r="B2078" s="7">
        <v>0.36995370370370373</v>
      </c>
      <c r="C2078" s="4" t="s">
        <v>1213</v>
      </c>
      <c r="D2078" s="4" t="s">
        <v>1214</v>
      </c>
      <c r="E2078" s="4" t="s">
        <v>87</v>
      </c>
      <c r="F2078" s="4">
        <v>3</v>
      </c>
      <c r="G2078" s="4">
        <v>2</v>
      </c>
      <c r="H2078" s="4">
        <v>4</v>
      </c>
      <c r="I2078" s="4">
        <v>5</v>
      </c>
      <c r="J2078" s="4">
        <v>5</v>
      </c>
      <c r="K2078" s="4">
        <v>5</v>
      </c>
      <c r="L2078" s="4">
        <v>3</v>
      </c>
      <c r="M2078" s="4">
        <v>4</v>
      </c>
      <c r="N2078" s="4">
        <v>5</v>
      </c>
      <c r="O2078" s="4">
        <v>5</v>
      </c>
      <c r="P2078" s="4">
        <v>5</v>
      </c>
      <c r="Q2078" s="9">
        <f t="shared" si="98"/>
        <v>4.7962962962962957E-2</v>
      </c>
      <c r="R2078" s="4">
        <f t="shared" si="96"/>
        <v>40850.369953703703</v>
      </c>
      <c r="S2078" s="4">
        <v>0.80238679980588445</v>
      </c>
      <c r="T2078" s="4" t="str">
        <f>VLOOKUP(E2078,Sheet2!$A$2:$E$137,5,FALSE)</f>
        <v>NO</v>
      </c>
      <c r="U2078" s="4">
        <f>VLOOKUP($T2078,Sheet4!$H$1106:$M$1351,surveys!U$1+1,FALSE)</f>
        <v>0.5030111286875919</v>
      </c>
      <c r="V2078" s="4">
        <f>VLOOKUP($T2078,Sheet4!$H$1106:$M$1351,surveys!V$1+1,FALSE)</f>
        <v>0.68824497682679764</v>
      </c>
      <c r="W2078" s="4">
        <f>VLOOKUP($T2078,Sheet4!$H$1106:$M$1351,surveys!W$1+1,FALSE)</f>
        <v>0.81585282935087278</v>
      </c>
      <c r="X2078" s="4">
        <f>VLOOKUP($T2078,Sheet4!$H$1106:$M$1351,surveys!X$1+1,FALSE)</f>
        <v>0.92132038686759354</v>
      </c>
      <c r="Y2078" s="4">
        <f>VLOOKUP($T2078,Sheet4!$H$1106:$M$1351,surveys!Y$1+1,FALSE)</f>
        <v>1</v>
      </c>
      <c r="Z2078" s="4">
        <f t="shared" si="97"/>
        <v>3</v>
      </c>
      <c r="AA2078" s="4" t="str">
        <f>VLOOKUP(T2078&amp;"-"&amp;Z2078,Sheet4!$W$2:$AA$1100,3,FALSE)</f>
        <v>Trondheim</v>
      </c>
      <c r="AB2078" s="4">
        <f>VLOOKUP(T2078&amp;"-"&amp;Z2078,Sheet4!$W$2:$AA$1100,4,FALSE)</f>
        <v>63.430489999999999</v>
      </c>
      <c r="AC2078" s="4">
        <f>VLOOKUP(T2078&amp;"-"&amp;Z2078,Sheet4!$W$2:$AA$1100,5,FALSE)</f>
        <v>10.395060000000001</v>
      </c>
    </row>
    <row r="2079" spans="1:29">
      <c r="A2079" s="6">
        <v>40850</v>
      </c>
      <c r="B2079" s="7">
        <v>0.41210648148148149</v>
      </c>
      <c r="C2079" s="4" t="s">
        <v>1213</v>
      </c>
      <c r="D2079" s="4" t="s">
        <v>1214</v>
      </c>
      <c r="E2079" s="4" t="s">
        <v>37</v>
      </c>
      <c r="F2079" s="4">
        <v>1</v>
      </c>
      <c r="G2079" s="4">
        <v>1</v>
      </c>
      <c r="H2079" s="4">
        <v>1</v>
      </c>
      <c r="I2079" s="4">
        <v>1</v>
      </c>
      <c r="J2079" s="4">
        <v>1</v>
      </c>
      <c r="K2079" s="4">
        <v>5</v>
      </c>
      <c r="L2079" s="4">
        <v>1</v>
      </c>
      <c r="M2079" s="4">
        <v>1</v>
      </c>
      <c r="N2079" s="4">
        <v>1</v>
      </c>
      <c r="O2079" s="4">
        <v>1</v>
      </c>
      <c r="P2079" s="4">
        <v>1</v>
      </c>
      <c r="Q2079" s="9">
        <f t="shared" si="98"/>
        <v>9.2708333333333341E-3</v>
      </c>
      <c r="R2079" s="4">
        <f t="shared" si="96"/>
        <v>40850.412106481483</v>
      </c>
      <c r="S2079" s="4">
        <v>7.7434448984627036E-2</v>
      </c>
      <c r="T2079" s="4" t="str">
        <f>VLOOKUP(E2079,Sheet2!$A$2:$E$137,5,FALSE)</f>
        <v>PT</v>
      </c>
      <c r="U2079" s="4">
        <f>VLOOKUP($T2079,Sheet4!$H$1106:$M$1351,surveys!U$1+1,FALSE)</f>
        <v>0.43703858129282908</v>
      </c>
      <c r="V2079" s="4">
        <f>VLOOKUP($T2079,Sheet4!$H$1106:$M$1351,surveys!V$1+1,FALSE)</f>
        <v>0.64773543484664464</v>
      </c>
      <c r="W2079" s="4">
        <f>VLOOKUP($T2079,Sheet4!$H$1106:$M$1351,surveys!W$1+1,FALSE)</f>
        <v>0.79869631675299657</v>
      </c>
      <c r="X2079" s="4">
        <f>VLOOKUP($T2079,Sheet4!$H$1106:$M$1351,surveys!X$1+1,FALSE)</f>
        <v>0.90115606302176665</v>
      </c>
      <c r="Y2079" s="4">
        <f>VLOOKUP($T2079,Sheet4!$H$1106:$M$1351,surveys!Y$1+1,FALSE)</f>
        <v>1</v>
      </c>
      <c r="Z2079" s="4">
        <f t="shared" si="97"/>
        <v>1</v>
      </c>
      <c r="AA2079" s="4" t="str">
        <f>VLOOKUP(T2079&amp;"-"&amp;Z2079,Sheet4!$W$2:$AA$1100,3,FALSE)</f>
        <v>Lisbon</v>
      </c>
      <c r="AB2079" s="4">
        <f>VLOOKUP(T2079&amp;"-"&amp;Z2079,Sheet4!$W$2:$AA$1100,4,FALSE)</f>
        <v>38.716670000000001</v>
      </c>
      <c r="AC2079" s="4">
        <f>VLOOKUP(T2079&amp;"-"&amp;Z2079,Sheet4!$W$2:$AA$1100,5,FALSE)</f>
        <v>-9.1333300000000008</v>
      </c>
    </row>
    <row r="2080" spans="1:29">
      <c r="A2080" s="6">
        <v>40850</v>
      </c>
      <c r="B2080" s="7">
        <v>0.42767361111111107</v>
      </c>
      <c r="C2080" s="4" t="s">
        <v>1213</v>
      </c>
      <c r="D2080" s="4" t="s">
        <v>1216</v>
      </c>
      <c r="E2080" s="4" t="s">
        <v>85</v>
      </c>
      <c r="F2080" s="4">
        <v>5</v>
      </c>
      <c r="G2080" s="4">
        <v>2</v>
      </c>
      <c r="H2080" s="4">
        <v>3</v>
      </c>
      <c r="I2080" s="4">
        <v>3</v>
      </c>
      <c r="J2080" s="4">
        <v>4</v>
      </c>
      <c r="K2080" s="4">
        <v>3</v>
      </c>
      <c r="L2080" s="4">
        <v>3</v>
      </c>
      <c r="M2080" s="4">
        <v>4</v>
      </c>
      <c r="N2080" s="4">
        <v>4</v>
      </c>
      <c r="O2080" s="4">
        <v>2</v>
      </c>
      <c r="P2080" s="4">
        <v>3</v>
      </c>
      <c r="Q2080" s="9">
        <f t="shared" si="98"/>
        <v>1.8877314814814816E-2</v>
      </c>
      <c r="R2080" s="4">
        <f t="shared" si="96"/>
        <v>40850.427673611113</v>
      </c>
      <c r="S2080" s="4">
        <v>0.87718274646480165</v>
      </c>
      <c r="T2080" s="4" t="str">
        <f>VLOOKUP(E2080,Sheet2!$A$2:$E$137,5,FALSE)</f>
        <v>PL</v>
      </c>
      <c r="U2080" s="4">
        <f>VLOOKUP($T2080,Sheet4!$H$1106:$M$1351,surveys!U$1+1,FALSE)</f>
        <v>0.38412692394750031</v>
      </c>
      <c r="V2080" s="4">
        <f>VLOOKUP($T2080,Sheet4!$H$1106:$M$1351,surveys!V$1+1,FALSE)</f>
        <v>0.55761422047220277</v>
      </c>
      <c r="W2080" s="4">
        <f>VLOOKUP($T2080,Sheet4!$H$1106:$M$1351,surveys!W$1+1,FALSE)</f>
        <v>0.72800866765105254</v>
      </c>
      <c r="X2080" s="4">
        <f>VLOOKUP($T2080,Sheet4!$H$1106:$M$1351,surveys!X$1+1,FALSE)</f>
        <v>0.87128691644612766</v>
      </c>
      <c r="Y2080" s="4">
        <f>VLOOKUP($T2080,Sheet4!$H$1106:$M$1351,surveys!Y$1+1,FALSE)</f>
        <v>1</v>
      </c>
      <c r="Z2080" s="4">
        <f t="shared" si="97"/>
        <v>5</v>
      </c>
      <c r="AA2080" s="4" t="str">
        <f>VLOOKUP(T2080&amp;"-"&amp;Z2080,Sheet4!$W$2:$AA$1100,3,FALSE)</f>
        <v>Poznan</v>
      </c>
      <c r="AB2080" s="4">
        <f>VLOOKUP(T2080&amp;"-"&amp;Z2080,Sheet4!$W$2:$AA$1100,4,FALSE)</f>
        <v>52.40692</v>
      </c>
      <c r="AC2080" s="4">
        <f>VLOOKUP(T2080&amp;"-"&amp;Z2080,Sheet4!$W$2:$AA$1100,5,FALSE)</f>
        <v>16.929929999999999</v>
      </c>
    </row>
    <row r="2081" spans="1:29">
      <c r="A2081" s="6">
        <v>40850</v>
      </c>
      <c r="B2081" s="7">
        <v>0.43428240740740742</v>
      </c>
      <c r="C2081" s="4" t="s">
        <v>1215</v>
      </c>
      <c r="D2081" s="4" t="s">
        <v>1216</v>
      </c>
      <c r="E2081" s="4" t="s">
        <v>33</v>
      </c>
      <c r="F2081" s="4">
        <v>1</v>
      </c>
      <c r="G2081" s="4">
        <v>1</v>
      </c>
      <c r="H2081" s="4">
        <v>3</v>
      </c>
      <c r="I2081" s="4">
        <v>1</v>
      </c>
      <c r="J2081" s="4">
        <v>1</v>
      </c>
      <c r="K2081" s="4">
        <v>1</v>
      </c>
      <c r="L2081" s="4">
        <v>1</v>
      </c>
      <c r="M2081" s="4">
        <v>1</v>
      </c>
      <c r="N2081" s="4">
        <v>1</v>
      </c>
      <c r="O2081" s="4">
        <v>1</v>
      </c>
      <c r="P2081" s="4">
        <v>1</v>
      </c>
      <c r="Q2081" s="9">
        <f t="shared" si="98"/>
        <v>2.3692129629629629E-2</v>
      </c>
      <c r="R2081" s="4">
        <f t="shared" si="96"/>
        <v>40850.434282407405</v>
      </c>
      <c r="S2081" s="4">
        <v>0.45106941499528475</v>
      </c>
      <c r="T2081" s="4" t="str">
        <f>VLOOKUP(E2081,Sheet2!$A$2:$E$137,5,FALSE)</f>
        <v>IT</v>
      </c>
      <c r="U2081" s="4">
        <f>VLOOKUP($T2081,Sheet4!$H$1106:$M$1351,surveys!U$1+1,FALSE)</f>
        <v>0.40073733113706772</v>
      </c>
      <c r="V2081" s="4">
        <f>VLOOKUP($T2081,Sheet4!$H$1106:$M$1351,surveys!V$1+1,FALSE)</f>
        <v>0.60502083075372182</v>
      </c>
      <c r="W2081" s="4">
        <f>VLOOKUP($T2081,Sheet4!$H$1106:$M$1351,surveys!W$1+1,FALSE)</f>
        <v>0.75963680320784854</v>
      </c>
      <c r="X2081" s="4">
        <f>VLOOKUP($T2081,Sheet4!$H$1106:$M$1351,surveys!X$1+1,FALSE)</f>
        <v>0.89491209934724891</v>
      </c>
      <c r="Y2081" s="4">
        <f>VLOOKUP($T2081,Sheet4!$H$1106:$M$1351,surveys!Y$1+1,FALSE)</f>
        <v>1</v>
      </c>
      <c r="Z2081" s="4">
        <f t="shared" si="97"/>
        <v>2</v>
      </c>
      <c r="AA2081" s="4" t="str">
        <f>VLOOKUP(T2081&amp;"-"&amp;Z2081,Sheet4!$W$2:$AA$1100,3,FALSE)</f>
        <v>Milan</v>
      </c>
      <c r="AB2081" s="4">
        <f>VLOOKUP(T2081&amp;"-"&amp;Z2081,Sheet4!$W$2:$AA$1100,4,FALSE)</f>
        <v>45.464269999999999</v>
      </c>
      <c r="AC2081" s="4">
        <f>VLOOKUP(T2081&amp;"-"&amp;Z2081,Sheet4!$W$2:$AA$1100,5,FALSE)</f>
        <v>9.1895100000000003</v>
      </c>
    </row>
    <row r="2082" spans="1:29">
      <c r="A2082" s="6">
        <v>40850</v>
      </c>
      <c r="B2082" s="7">
        <v>0.47446759259259258</v>
      </c>
      <c r="C2082" s="4" t="s">
        <v>1213</v>
      </c>
      <c r="D2082" s="4"/>
      <c r="E2082" s="4" t="s">
        <v>28</v>
      </c>
      <c r="F2082" s="4">
        <v>5</v>
      </c>
      <c r="G2082" s="4">
        <v>3</v>
      </c>
      <c r="H2082" s="4">
        <v>5</v>
      </c>
      <c r="I2082" s="4">
        <v>4</v>
      </c>
      <c r="J2082" s="4">
        <v>5</v>
      </c>
      <c r="K2082" s="4">
        <v>5</v>
      </c>
      <c r="L2082" s="4">
        <v>5</v>
      </c>
      <c r="M2082" s="4">
        <v>3</v>
      </c>
      <c r="N2082" s="4">
        <v>5</v>
      </c>
      <c r="O2082" s="4">
        <v>5</v>
      </c>
      <c r="P2082" s="4">
        <v>5</v>
      </c>
      <c r="Q2082" s="9">
        <f t="shared" si="98"/>
        <v>5.246527777777777E-2</v>
      </c>
      <c r="R2082" s="4">
        <f t="shared" si="96"/>
        <v>40850.47446759259</v>
      </c>
      <c r="S2082" s="4">
        <v>0.39131757833317904</v>
      </c>
      <c r="T2082" s="4" t="str">
        <f>VLOOKUP(E2082,Sheet2!$A$2:$E$137,5,FALSE)</f>
        <v>AT</v>
      </c>
      <c r="U2082" s="4">
        <f>VLOOKUP($T2082,Sheet4!$H$1106:$M$1351,surveys!U$1+1,FALSE)</f>
        <v>0.71742534648291634</v>
      </c>
      <c r="V2082" s="4">
        <f>VLOOKUP($T2082,Sheet4!$H$1106:$M$1351,surveys!V$1+1,FALSE)</f>
        <v>0.81172349908300157</v>
      </c>
      <c r="W2082" s="4">
        <f>VLOOKUP($T2082,Sheet4!$H$1106:$M$1351,surveys!W$1+1,FALSE)</f>
        <v>0.88856220405379505</v>
      </c>
      <c r="X2082" s="4">
        <f>VLOOKUP($T2082,Sheet4!$H$1106:$M$1351,surveys!X$1+1,FALSE)</f>
        <v>0.95229784043038701</v>
      </c>
      <c r="Y2082" s="4">
        <f>VLOOKUP($T2082,Sheet4!$H$1106:$M$1351,surveys!Y$1+1,FALSE)</f>
        <v>1</v>
      </c>
      <c r="Z2082" s="4">
        <f t="shared" si="97"/>
        <v>1</v>
      </c>
      <c r="AA2082" s="4" t="str">
        <f>VLOOKUP(T2082&amp;"-"&amp;Z2082,Sheet4!$W$2:$AA$1100,3,FALSE)</f>
        <v>Vienna</v>
      </c>
      <c r="AB2082" s="4">
        <f>VLOOKUP(T2082&amp;"-"&amp;Z2082,Sheet4!$W$2:$AA$1100,4,FALSE)</f>
        <v>48.208489999999998</v>
      </c>
      <c r="AC2082" s="4">
        <f>VLOOKUP(T2082&amp;"-"&amp;Z2082,Sheet4!$W$2:$AA$1100,5,FALSE)</f>
        <v>16.37208</v>
      </c>
    </row>
    <row r="2083" spans="1:29">
      <c r="A2083" s="6">
        <v>40850</v>
      </c>
      <c r="B2083" s="7">
        <v>0.5116666666666666</v>
      </c>
      <c r="C2083" s="4" t="s">
        <v>1213</v>
      </c>
      <c r="D2083" s="4" t="s">
        <v>1216</v>
      </c>
      <c r="E2083" s="4" t="s">
        <v>23</v>
      </c>
      <c r="F2083" s="4">
        <v>4</v>
      </c>
      <c r="G2083" s="4">
        <v>3</v>
      </c>
      <c r="H2083" s="4">
        <v>4</v>
      </c>
      <c r="I2083" s="4">
        <v>3</v>
      </c>
      <c r="J2083" s="4">
        <v>4</v>
      </c>
      <c r="K2083" s="4">
        <v>4</v>
      </c>
      <c r="L2083" s="4">
        <v>2</v>
      </c>
      <c r="M2083" s="4">
        <v>5</v>
      </c>
      <c r="N2083" s="4">
        <v>4</v>
      </c>
      <c r="O2083" s="4">
        <v>5</v>
      </c>
      <c r="P2083" s="4">
        <v>4</v>
      </c>
      <c r="Q2083" s="9">
        <f t="shared" si="98"/>
        <v>8.4143518518518517E-3</v>
      </c>
      <c r="R2083" s="4">
        <f t="shared" si="96"/>
        <v>40850.511666666665</v>
      </c>
      <c r="S2083" s="4">
        <v>0.57107947082186716</v>
      </c>
      <c r="T2083" s="4" t="str">
        <f>VLOOKUP(E2083,Sheet2!$A$2:$E$137,5,FALSE)</f>
        <v>CA</v>
      </c>
      <c r="U2083" s="4">
        <f>VLOOKUP($T2083,Sheet4!$H$1106:$M$1351,surveys!U$1+1,FALSE)</f>
        <v>0.39929817507859233</v>
      </c>
      <c r="V2083" s="4">
        <f>VLOOKUP($T2083,Sheet4!$H$1106:$M$1351,surveys!V$1+1,FALSE)</f>
        <v>0.68226808593455113</v>
      </c>
      <c r="W2083" s="4">
        <f>VLOOKUP($T2083,Sheet4!$H$1106:$M$1351,surveys!W$1+1,FALSE)</f>
        <v>0.8413893511967715</v>
      </c>
      <c r="X2083" s="4">
        <f>VLOOKUP($T2083,Sheet4!$H$1106:$M$1351,surveys!X$1+1,FALSE)</f>
        <v>0.92969032990429024</v>
      </c>
      <c r="Y2083" s="4">
        <f>VLOOKUP($T2083,Sheet4!$H$1106:$M$1351,surveys!Y$1+1,FALSE)</f>
        <v>1</v>
      </c>
      <c r="Z2083" s="4">
        <f t="shared" si="97"/>
        <v>2</v>
      </c>
      <c r="AA2083" s="4" t="str">
        <f>VLOOKUP(T2083&amp;"-"&amp;Z2083,Sheet4!$W$2:$AA$1100,3,FALSE)</f>
        <v>Montreal</v>
      </c>
      <c r="AB2083" s="4">
        <f>VLOOKUP(T2083&amp;"-"&amp;Z2083,Sheet4!$W$2:$AA$1100,4,FALSE)</f>
        <v>45.508839999999999</v>
      </c>
      <c r="AC2083" s="4">
        <f>VLOOKUP(T2083&amp;"-"&amp;Z2083,Sheet4!$W$2:$AA$1100,5,FALSE)</f>
        <v>-73.587810000000005</v>
      </c>
    </row>
    <row r="2084" spans="1:29">
      <c r="A2084" s="6">
        <v>40850</v>
      </c>
      <c r="B2084" s="7">
        <v>1.6226851851851798E-2</v>
      </c>
      <c r="C2084" s="4" t="s">
        <v>1215</v>
      </c>
      <c r="D2084" s="4" t="s">
        <v>1216</v>
      </c>
      <c r="E2084" s="4" t="s">
        <v>23</v>
      </c>
      <c r="F2084" s="4">
        <v>3</v>
      </c>
      <c r="G2084" s="4">
        <v>3</v>
      </c>
      <c r="H2084" s="4">
        <v>5</v>
      </c>
      <c r="I2084" s="4">
        <v>3</v>
      </c>
      <c r="J2084" s="4">
        <v>4</v>
      </c>
      <c r="K2084" s="4">
        <v>2</v>
      </c>
      <c r="L2084" s="4">
        <v>2</v>
      </c>
      <c r="M2084" s="4">
        <v>3</v>
      </c>
      <c r="N2084" s="4">
        <v>2</v>
      </c>
      <c r="O2084" s="4">
        <v>3</v>
      </c>
      <c r="P2084" s="4">
        <v>5</v>
      </c>
      <c r="Q2084" s="9">
        <f t="shared" si="98"/>
        <v>1.1319444444444444E-2</v>
      </c>
      <c r="R2084" s="4">
        <f t="shared" si="96"/>
        <v>40850.016226851854</v>
      </c>
      <c r="S2084" s="4">
        <v>0.46934058826473724</v>
      </c>
      <c r="T2084" s="4" t="str">
        <f>VLOOKUP(E2084,Sheet2!$A$2:$E$137,5,FALSE)</f>
        <v>CA</v>
      </c>
      <c r="U2084" s="4">
        <f>VLOOKUP($T2084,Sheet4!$H$1106:$M$1351,surveys!U$1+1,FALSE)</f>
        <v>0.39929817507859233</v>
      </c>
      <c r="V2084" s="4">
        <f>VLOOKUP($T2084,Sheet4!$H$1106:$M$1351,surveys!V$1+1,FALSE)</f>
        <v>0.68226808593455113</v>
      </c>
      <c r="W2084" s="4">
        <f>VLOOKUP($T2084,Sheet4!$H$1106:$M$1351,surveys!W$1+1,FALSE)</f>
        <v>0.8413893511967715</v>
      </c>
      <c r="X2084" s="4">
        <f>VLOOKUP($T2084,Sheet4!$H$1106:$M$1351,surveys!X$1+1,FALSE)</f>
        <v>0.92969032990429024</v>
      </c>
      <c r="Y2084" s="4">
        <f>VLOOKUP($T2084,Sheet4!$H$1106:$M$1351,surveys!Y$1+1,FALSE)</f>
        <v>1</v>
      </c>
      <c r="Z2084" s="4">
        <f t="shared" si="97"/>
        <v>2</v>
      </c>
      <c r="AA2084" s="4" t="str">
        <f>VLOOKUP(T2084&amp;"-"&amp;Z2084,Sheet4!$W$2:$AA$1100,3,FALSE)</f>
        <v>Montreal</v>
      </c>
      <c r="AB2084" s="4">
        <f>VLOOKUP(T2084&amp;"-"&amp;Z2084,Sheet4!$W$2:$AA$1100,4,FALSE)</f>
        <v>45.508839999999999</v>
      </c>
      <c r="AC2084" s="4">
        <f>VLOOKUP(T2084&amp;"-"&amp;Z2084,Sheet4!$W$2:$AA$1100,5,FALSE)</f>
        <v>-73.587810000000005</v>
      </c>
    </row>
    <row r="2085" spans="1:29">
      <c r="A2085" s="6">
        <v>40850</v>
      </c>
      <c r="B2085" s="7">
        <v>0.55855324074074075</v>
      </c>
      <c r="C2085" s="4" t="s">
        <v>1215</v>
      </c>
      <c r="D2085" s="4" t="s">
        <v>1216</v>
      </c>
      <c r="E2085" s="4" t="s">
        <v>1235</v>
      </c>
      <c r="F2085" s="4">
        <v>5</v>
      </c>
      <c r="G2085" s="4">
        <v>5</v>
      </c>
      <c r="H2085" s="4">
        <v>5</v>
      </c>
      <c r="I2085" s="4">
        <v>3</v>
      </c>
      <c r="J2085" s="4">
        <v>4</v>
      </c>
      <c r="K2085" s="4">
        <v>2</v>
      </c>
      <c r="L2085" s="4">
        <v>3</v>
      </c>
      <c r="M2085" s="4">
        <v>5</v>
      </c>
      <c r="N2085" s="4">
        <v>3</v>
      </c>
      <c r="O2085" s="4">
        <v>5</v>
      </c>
      <c r="P2085" s="4">
        <v>5</v>
      </c>
      <c r="Q2085" s="9">
        <f t="shared" si="98"/>
        <v>4.0752314814814811E-2</v>
      </c>
      <c r="R2085" s="4">
        <f t="shared" si="96"/>
        <v>40850.558553240742</v>
      </c>
      <c r="S2085" s="4">
        <v>0.81739587568409378</v>
      </c>
      <c r="T2085" s="4" t="str">
        <f>VLOOKUP(E2085,Sheet2!$A$2:$E$137,5,FALSE)</f>
        <v>SH</v>
      </c>
      <c r="U2085" s="4">
        <f>VLOOKUP($T2085,Sheet4!$H$1106:$M$1351,surveys!U$1+1,FALSE)</f>
        <v>1.8430806355011471E-3</v>
      </c>
      <c r="V2085" s="4">
        <f>VLOOKUP($T2085,Sheet4!$H$1106:$M$1351,surveys!V$1+1,FALSE)</f>
        <v>3.3997170278082384E-3</v>
      </c>
      <c r="W2085" s="4">
        <f>VLOOKUP($T2085,Sheet4!$H$1106:$M$1351,surveys!W$1+1,FALSE)</f>
        <v>4.1838219763495428E-3</v>
      </c>
      <c r="X2085" s="4">
        <f>VLOOKUP($T2085,Sheet4!$H$1106:$M$1351,surveys!X$1+1,FALSE)</f>
        <v>0.57549193659358577</v>
      </c>
      <c r="Y2085" s="4">
        <f>VLOOKUP($T2085,Sheet4!$H$1106:$M$1351,surveys!Y$1+1,FALSE)</f>
        <v>1</v>
      </c>
      <c r="Z2085" s="4">
        <f t="shared" si="97"/>
        <v>5</v>
      </c>
      <c r="AA2085" s="4" t="e">
        <f>VLOOKUP(T2085&amp;"-"&amp;Z2085,Sheet4!$W$2:$AA$1100,3,FALSE)</f>
        <v>#N/A</v>
      </c>
      <c r="AB2085" s="4" t="e">
        <f>VLOOKUP(T2085&amp;"-"&amp;Z2085,Sheet4!$W$2:$AA$1100,4,FALSE)</f>
        <v>#N/A</v>
      </c>
      <c r="AC2085" s="4" t="e">
        <f>VLOOKUP(T2085&amp;"-"&amp;Z2085,Sheet4!$W$2:$AA$1100,5,FALSE)</f>
        <v>#N/A</v>
      </c>
    </row>
    <row r="2086" spans="1:29">
      <c r="A2086" s="6">
        <v>40850</v>
      </c>
      <c r="B2086" s="7">
        <v>0.60633101851851856</v>
      </c>
      <c r="C2086" s="4" t="s">
        <v>1215</v>
      </c>
      <c r="D2086" s="4" t="s">
        <v>1216</v>
      </c>
      <c r="E2086" s="4" t="s">
        <v>23</v>
      </c>
      <c r="F2086" s="4">
        <v>3</v>
      </c>
      <c r="G2086" s="4">
        <v>3</v>
      </c>
      <c r="H2086" s="4">
        <v>4</v>
      </c>
      <c r="I2086" s="4">
        <v>3</v>
      </c>
      <c r="J2086" s="4">
        <v>5</v>
      </c>
      <c r="K2086" s="4">
        <v>2</v>
      </c>
      <c r="L2086" s="4">
        <v>3</v>
      </c>
      <c r="M2086" s="4">
        <v>5</v>
      </c>
      <c r="N2086" s="4">
        <v>4</v>
      </c>
      <c r="O2086" s="4">
        <v>4</v>
      </c>
      <c r="P2086" s="4">
        <v>3</v>
      </c>
      <c r="Q2086" s="9">
        <f t="shared" si="98"/>
        <v>4.386574074074074E-3</v>
      </c>
      <c r="R2086" s="4">
        <f t="shared" si="96"/>
        <v>40850.60633101852</v>
      </c>
      <c r="S2086" s="4">
        <v>0.47175847689479022</v>
      </c>
      <c r="T2086" s="4" t="str">
        <f>VLOOKUP(E2086,Sheet2!$A$2:$E$137,5,FALSE)</f>
        <v>CA</v>
      </c>
      <c r="U2086" s="4">
        <f>VLOOKUP($T2086,Sheet4!$H$1106:$M$1351,surveys!U$1+1,FALSE)</f>
        <v>0.39929817507859233</v>
      </c>
      <c r="V2086" s="4">
        <f>VLOOKUP($T2086,Sheet4!$H$1106:$M$1351,surveys!V$1+1,FALSE)</f>
        <v>0.68226808593455113</v>
      </c>
      <c r="W2086" s="4">
        <f>VLOOKUP($T2086,Sheet4!$H$1106:$M$1351,surveys!W$1+1,FALSE)</f>
        <v>0.8413893511967715</v>
      </c>
      <c r="X2086" s="4">
        <f>VLOOKUP($T2086,Sheet4!$H$1106:$M$1351,surveys!X$1+1,FALSE)</f>
        <v>0.92969032990429024</v>
      </c>
      <c r="Y2086" s="4">
        <f>VLOOKUP($T2086,Sheet4!$H$1106:$M$1351,surveys!Y$1+1,FALSE)</f>
        <v>1</v>
      </c>
      <c r="Z2086" s="4">
        <f t="shared" si="97"/>
        <v>2</v>
      </c>
      <c r="AA2086" s="4" t="str">
        <f>VLOOKUP(T2086&amp;"-"&amp;Z2086,Sheet4!$W$2:$AA$1100,3,FALSE)</f>
        <v>Montreal</v>
      </c>
      <c r="AB2086" s="4">
        <f>VLOOKUP(T2086&amp;"-"&amp;Z2086,Sheet4!$W$2:$AA$1100,4,FALSE)</f>
        <v>45.508839999999999</v>
      </c>
      <c r="AC2086" s="4">
        <f>VLOOKUP(T2086&amp;"-"&amp;Z2086,Sheet4!$W$2:$AA$1100,5,FALSE)</f>
        <v>-73.587810000000005</v>
      </c>
    </row>
    <row r="2087" spans="1:29">
      <c r="A2087" s="6">
        <v>40850</v>
      </c>
      <c r="B2087" s="7">
        <v>0.66165509259259259</v>
      </c>
      <c r="C2087" s="4" t="s">
        <v>1213</v>
      </c>
      <c r="D2087" s="4" t="s">
        <v>1216</v>
      </c>
      <c r="E2087" s="4" t="s">
        <v>23</v>
      </c>
      <c r="F2087" s="4">
        <v>5</v>
      </c>
      <c r="G2087" s="4">
        <v>3</v>
      </c>
      <c r="H2087" s="4">
        <v>5</v>
      </c>
      <c r="I2087" s="4">
        <v>1</v>
      </c>
      <c r="J2087" s="4">
        <v>5</v>
      </c>
      <c r="K2087" s="4">
        <v>1</v>
      </c>
      <c r="L2087" s="4">
        <v>5</v>
      </c>
      <c r="M2087" s="4">
        <v>3</v>
      </c>
      <c r="N2087" s="4">
        <v>5</v>
      </c>
      <c r="O2087" s="4">
        <v>1</v>
      </c>
      <c r="P2087" s="4">
        <v>5</v>
      </c>
      <c r="Q2087" s="9">
        <f t="shared" si="98"/>
        <v>4.3437499999999997E-2</v>
      </c>
      <c r="R2087" s="4">
        <f t="shared" si="96"/>
        <v>40850.66165509259</v>
      </c>
      <c r="S2087" s="4">
        <v>0.16646128473468735</v>
      </c>
      <c r="T2087" s="4" t="str">
        <f>VLOOKUP(E2087,Sheet2!$A$2:$E$137,5,FALSE)</f>
        <v>CA</v>
      </c>
      <c r="U2087" s="4">
        <f>VLOOKUP($T2087,Sheet4!$H$1106:$M$1351,surveys!U$1+1,FALSE)</f>
        <v>0.39929817507859233</v>
      </c>
      <c r="V2087" s="4">
        <f>VLOOKUP($T2087,Sheet4!$H$1106:$M$1351,surveys!V$1+1,FALSE)</f>
        <v>0.68226808593455113</v>
      </c>
      <c r="W2087" s="4">
        <f>VLOOKUP($T2087,Sheet4!$H$1106:$M$1351,surveys!W$1+1,FALSE)</f>
        <v>0.8413893511967715</v>
      </c>
      <c r="X2087" s="4">
        <f>VLOOKUP($T2087,Sheet4!$H$1106:$M$1351,surveys!X$1+1,FALSE)</f>
        <v>0.92969032990429024</v>
      </c>
      <c r="Y2087" s="4">
        <f>VLOOKUP($T2087,Sheet4!$H$1106:$M$1351,surveys!Y$1+1,FALSE)</f>
        <v>1</v>
      </c>
      <c r="Z2087" s="4">
        <f t="shared" si="97"/>
        <v>1</v>
      </c>
      <c r="AA2087" s="4" t="str">
        <f>VLOOKUP(T2087&amp;"-"&amp;Z2087,Sheet4!$W$2:$AA$1100,3,FALSE)</f>
        <v>Toronto</v>
      </c>
      <c r="AB2087" s="4">
        <f>VLOOKUP(T2087&amp;"-"&amp;Z2087,Sheet4!$W$2:$AA$1100,4,FALSE)</f>
        <v>43.700110000000002</v>
      </c>
      <c r="AC2087" s="4">
        <f>VLOOKUP(T2087&amp;"-"&amp;Z2087,Sheet4!$W$2:$AA$1100,5,FALSE)</f>
        <v>-79.416300000000007</v>
      </c>
    </row>
    <row r="2088" spans="1:29">
      <c r="A2088" s="6">
        <v>40850</v>
      </c>
      <c r="B2088" s="7">
        <v>0.68712962962962965</v>
      </c>
      <c r="C2088" s="4" t="s">
        <v>1213</v>
      </c>
      <c r="D2088" s="4" t="s">
        <v>1218</v>
      </c>
      <c r="E2088" s="4" t="s">
        <v>37</v>
      </c>
      <c r="F2088" s="4">
        <v>1</v>
      </c>
      <c r="G2088" s="4">
        <v>4</v>
      </c>
      <c r="H2088" s="4">
        <v>1</v>
      </c>
      <c r="I2088" s="4">
        <v>4</v>
      </c>
      <c r="J2088" s="4">
        <v>4</v>
      </c>
      <c r="K2088" s="4">
        <v>1</v>
      </c>
      <c r="L2088" s="4">
        <v>1</v>
      </c>
      <c r="M2088" s="4">
        <v>1</v>
      </c>
      <c r="N2088" s="4">
        <v>1</v>
      </c>
      <c r="O2088" s="4">
        <v>1</v>
      </c>
      <c r="P2088" s="4">
        <v>1</v>
      </c>
      <c r="Q2088" s="9">
        <f t="shared" si="98"/>
        <v>6.1145833333333337E-2</v>
      </c>
      <c r="R2088" s="4">
        <f t="shared" si="96"/>
        <v>40850.68712962963</v>
      </c>
      <c r="S2088" s="4">
        <v>0.58344050848263884</v>
      </c>
      <c r="T2088" s="4" t="str">
        <f>VLOOKUP(E2088,Sheet2!$A$2:$E$137,5,FALSE)</f>
        <v>PT</v>
      </c>
      <c r="U2088" s="4">
        <f>VLOOKUP($T2088,Sheet4!$H$1106:$M$1351,surveys!U$1+1,FALSE)</f>
        <v>0.43703858129282908</v>
      </c>
      <c r="V2088" s="4">
        <f>VLOOKUP($T2088,Sheet4!$H$1106:$M$1351,surveys!V$1+1,FALSE)</f>
        <v>0.64773543484664464</v>
      </c>
      <c r="W2088" s="4">
        <f>VLOOKUP($T2088,Sheet4!$H$1106:$M$1351,surveys!W$1+1,FALSE)</f>
        <v>0.79869631675299657</v>
      </c>
      <c r="X2088" s="4">
        <f>VLOOKUP($T2088,Sheet4!$H$1106:$M$1351,surveys!X$1+1,FALSE)</f>
        <v>0.90115606302176665</v>
      </c>
      <c r="Y2088" s="4">
        <f>VLOOKUP($T2088,Sheet4!$H$1106:$M$1351,surveys!Y$1+1,FALSE)</f>
        <v>1</v>
      </c>
      <c r="Z2088" s="4">
        <f t="shared" si="97"/>
        <v>2</v>
      </c>
      <c r="AA2088" s="4" t="str">
        <f>VLOOKUP(T2088&amp;"-"&amp;Z2088,Sheet4!$W$2:$AA$1100,3,FALSE)</f>
        <v>Porto</v>
      </c>
      <c r="AB2088" s="4">
        <f>VLOOKUP(T2088&amp;"-"&amp;Z2088,Sheet4!$W$2:$AA$1100,4,FALSE)</f>
        <v>41.149610000000003</v>
      </c>
      <c r="AC2088" s="4">
        <f>VLOOKUP(T2088&amp;"-"&amp;Z2088,Sheet4!$W$2:$AA$1100,5,FALSE)</f>
        <v>-8.6109899999999993</v>
      </c>
    </row>
    <row r="2089" spans="1:29">
      <c r="A2089" s="6">
        <v>40850</v>
      </c>
      <c r="B2089" s="7">
        <v>0.74674768518518519</v>
      </c>
      <c r="C2089" s="4" t="s">
        <v>1213</v>
      </c>
      <c r="D2089" s="4" t="s">
        <v>1214</v>
      </c>
      <c r="E2089" s="4" t="s">
        <v>21</v>
      </c>
      <c r="F2089" s="4">
        <v>4</v>
      </c>
      <c r="G2089" s="4">
        <v>5</v>
      </c>
      <c r="H2089" s="4">
        <v>4</v>
      </c>
      <c r="I2089" s="4">
        <v>4</v>
      </c>
      <c r="J2089" s="4">
        <v>5</v>
      </c>
      <c r="K2089" s="4">
        <v>3</v>
      </c>
      <c r="L2089" s="4">
        <v>3</v>
      </c>
      <c r="M2089" s="4">
        <v>4</v>
      </c>
      <c r="N2089" s="4">
        <v>3</v>
      </c>
      <c r="O2089" s="4">
        <v>4</v>
      </c>
      <c r="P2089" s="4">
        <v>4</v>
      </c>
      <c r="Q2089" s="9">
        <f t="shared" si="98"/>
        <v>3.2928240740740737E-2</v>
      </c>
      <c r="R2089" s="4">
        <f t="shared" si="96"/>
        <v>40850.746747685182</v>
      </c>
      <c r="S2089" s="4">
        <v>0.66687143981728791</v>
      </c>
      <c r="T2089" s="4" t="str">
        <f>VLOOKUP(E2089,Sheet2!$A$2:$E$137,5,FALSE)</f>
        <v>MX</v>
      </c>
      <c r="U2089" s="4">
        <f>VLOOKUP($T2089,Sheet4!$H$1106:$M$1351,surveys!U$1+1,FALSE)</f>
        <v>0.64192227588837014</v>
      </c>
      <c r="V2089" s="4">
        <f>VLOOKUP($T2089,Sheet4!$H$1106:$M$1351,surveys!V$1+1,FALSE)</f>
        <v>0.73699712700692854</v>
      </c>
      <c r="W2089" s="4">
        <f>VLOOKUP($T2089,Sheet4!$H$1106:$M$1351,surveys!W$1+1,FALSE)</f>
        <v>0.83130642446864456</v>
      </c>
      <c r="X2089" s="4">
        <f>VLOOKUP($T2089,Sheet4!$H$1106:$M$1351,surveys!X$1+1,FALSE)</f>
        <v>0.91696724211461977</v>
      </c>
      <c r="Y2089" s="4">
        <f>VLOOKUP($T2089,Sheet4!$H$1106:$M$1351,surveys!Y$1+1,FALSE)</f>
        <v>1</v>
      </c>
      <c r="Z2089" s="4">
        <f t="shared" si="97"/>
        <v>2</v>
      </c>
      <c r="AA2089" s="4" t="str">
        <f>VLOOKUP(T2089&amp;"-"&amp;Z2089,Sheet4!$W$2:$AA$1100,3,FALSE)</f>
        <v>Iztapalapa</v>
      </c>
      <c r="AB2089" s="4">
        <f>VLOOKUP(T2089&amp;"-"&amp;Z2089,Sheet4!$W$2:$AA$1100,4,FALSE)</f>
        <v>19.351109999999998</v>
      </c>
      <c r="AC2089" s="4">
        <f>VLOOKUP(T2089&amp;"-"&amp;Z2089,Sheet4!$W$2:$AA$1100,5,FALSE)</f>
        <v>-99.051940000000002</v>
      </c>
    </row>
    <row r="2090" spans="1:29">
      <c r="A2090" s="6">
        <v>40850</v>
      </c>
      <c r="B2090" s="7">
        <v>0.75063657407407414</v>
      </c>
      <c r="C2090" s="4" t="s">
        <v>1215</v>
      </c>
      <c r="D2090" s="4" t="s">
        <v>1216</v>
      </c>
      <c r="E2090" s="4" t="s">
        <v>23</v>
      </c>
      <c r="F2090" s="4">
        <v>2</v>
      </c>
      <c r="G2090" s="4">
        <v>3</v>
      </c>
      <c r="H2090" s="4">
        <v>2</v>
      </c>
      <c r="I2090" s="4">
        <v>1</v>
      </c>
      <c r="J2090" s="4">
        <v>5</v>
      </c>
      <c r="K2090" s="4">
        <v>3</v>
      </c>
      <c r="L2090" s="4">
        <v>2</v>
      </c>
      <c r="M2090" s="4">
        <v>5</v>
      </c>
      <c r="N2090" s="4">
        <v>4</v>
      </c>
      <c r="O2090" s="4">
        <v>5</v>
      </c>
      <c r="P2090" s="4">
        <v>3</v>
      </c>
      <c r="Q2090" s="9">
        <f t="shared" si="98"/>
        <v>3.5578703703703703E-2</v>
      </c>
      <c r="R2090" s="4">
        <f t="shared" si="96"/>
        <v>40850.750636574077</v>
      </c>
      <c r="S2090" s="4">
        <v>0.65495198560956092</v>
      </c>
      <c r="T2090" s="4" t="str">
        <f>VLOOKUP(E2090,Sheet2!$A$2:$E$137,5,FALSE)</f>
        <v>CA</v>
      </c>
      <c r="U2090" s="4">
        <f>VLOOKUP($T2090,Sheet4!$H$1106:$M$1351,surveys!U$1+1,FALSE)</f>
        <v>0.39929817507859233</v>
      </c>
      <c r="V2090" s="4">
        <f>VLOOKUP($T2090,Sheet4!$H$1106:$M$1351,surveys!V$1+1,FALSE)</f>
        <v>0.68226808593455113</v>
      </c>
      <c r="W2090" s="4">
        <f>VLOOKUP($T2090,Sheet4!$H$1106:$M$1351,surveys!W$1+1,FALSE)</f>
        <v>0.8413893511967715</v>
      </c>
      <c r="X2090" s="4">
        <f>VLOOKUP($T2090,Sheet4!$H$1106:$M$1351,surveys!X$1+1,FALSE)</f>
        <v>0.92969032990429024</v>
      </c>
      <c r="Y2090" s="4">
        <f>VLOOKUP($T2090,Sheet4!$H$1106:$M$1351,surveys!Y$1+1,FALSE)</f>
        <v>1</v>
      </c>
      <c r="Z2090" s="4">
        <f t="shared" si="97"/>
        <v>2</v>
      </c>
      <c r="AA2090" s="4" t="str">
        <f>VLOOKUP(T2090&amp;"-"&amp;Z2090,Sheet4!$W$2:$AA$1100,3,FALSE)</f>
        <v>Montreal</v>
      </c>
      <c r="AB2090" s="4">
        <f>VLOOKUP(T2090&amp;"-"&amp;Z2090,Sheet4!$W$2:$AA$1100,4,FALSE)</f>
        <v>45.508839999999999</v>
      </c>
      <c r="AC2090" s="4">
        <f>VLOOKUP(T2090&amp;"-"&amp;Z2090,Sheet4!$W$2:$AA$1100,5,FALSE)</f>
        <v>-73.587810000000005</v>
      </c>
    </row>
    <row r="2091" spans="1:29">
      <c r="A2091" s="6">
        <v>40850</v>
      </c>
      <c r="B2091" s="7">
        <v>0.8478472222222222</v>
      </c>
      <c r="C2091" s="4" t="s">
        <v>1215</v>
      </c>
      <c r="D2091" s="4" t="s">
        <v>1216</v>
      </c>
      <c r="E2091" s="4" t="s">
        <v>23</v>
      </c>
      <c r="F2091" s="4">
        <v>3</v>
      </c>
      <c r="G2091" s="4">
        <v>4</v>
      </c>
      <c r="H2091" s="4">
        <v>4</v>
      </c>
      <c r="I2091" s="4">
        <v>5</v>
      </c>
      <c r="J2091" s="4">
        <v>5</v>
      </c>
      <c r="K2091" s="4">
        <v>3</v>
      </c>
      <c r="L2091" s="4">
        <v>1</v>
      </c>
      <c r="M2091" s="4">
        <v>5</v>
      </c>
      <c r="N2091" s="4">
        <v>4</v>
      </c>
      <c r="O2091" s="4">
        <v>5</v>
      </c>
      <c r="P2091" s="4">
        <v>4</v>
      </c>
      <c r="Q2091" s="9">
        <f t="shared" si="98"/>
        <v>3.2893518518518523E-2</v>
      </c>
      <c r="R2091" s="4">
        <f t="shared" si="96"/>
        <v>40850.84784722222</v>
      </c>
      <c r="S2091" s="4">
        <v>0.65676215526931658</v>
      </c>
      <c r="T2091" s="4" t="str">
        <f>VLOOKUP(E2091,Sheet2!$A$2:$E$137,5,FALSE)</f>
        <v>CA</v>
      </c>
      <c r="U2091" s="4">
        <f>VLOOKUP($T2091,Sheet4!$H$1106:$M$1351,surveys!U$1+1,FALSE)</f>
        <v>0.39929817507859233</v>
      </c>
      <c r="V2091" s="4">
        <f>VLOOKUP($T2091,Sheet4!$H$1106:$M$1351,surveys!V$1+1,FALSE)</f>
        <v>0.68226808593455113</v>
      </c>
      <c r="W2091" s="4">
        <f>VLOOKUP($T2091,Sheet4!$H$1106:$M$1351,surveys!W$1+1,FALSE)</f>
        <v>0.8413893511967715</v>
      </c>
      <c r="X2091" s="4">
        <f>VLOOKUP($T2091,Sheet4!$H$1106:$M$1351,surveys!X$1+1,FALSE)</f>
        <v>0.92969032990429024</v>
      </c>
      <c r="Y2091" s="4">
        <f>VLOOKUP($T2091,Sheet4!$H$1106:$M$1351,surveys!Y$1+1,FALSE)</f>
        <v>1</v>
      </c>
      <c r="Z2091" s="4">
        <f t="shared" si="97"/>
        <v>2</v>
      </c>
      <c r="AA2091" s="4" t="str">
        <f>VLOOKUP(T2091&amp;"-"&amp;Z2091,Sheet4!$W$2:$AA$1100,3,FALSE)</f>
        <v>Montreal</v>
      </c>
      <c r="AB2091" s="4">
        <f>VLOOKUP(T2091&amp;"-"&amp;Z2091,Sheet4!$W$2:$AA$1100,4,FALSE)</f>
        <v>45.508839999999999</v>
      </c>
      <c r="AC2091" s="4">
        <f>VLOOKUP(T2091&amp;"-"&amp;Z2091,Sheet4!$W$2:$AA$1100,5,FALSE)</f>
        <v>-73.587810000000005</v>
      </c>
    </row>
    <row r="2092" spans="1:29">
      <c r="A2092" s="6">
        <v>40850</v>
      </c>
      <c r="B2092" s="7">
        <v>0.86159722222222224</v>
      </c>
      <c r="C2092" s="4" t="s">
        <v>1213</v>
      </c>
      <c r="D2092" s="4" t="s">
        <v>1216</v>
      </c>
      <c r="E2092" s="4" t="s">
        <v>23</v>
      </c>
      <c r="F2092" s="4">
        <v>5</v>
      </c>
      <c r="G2092" s="4">
        <v>5</v>
      </c>
      <c r="H2092" s="4">
        <v>4</v>
      </c>
      <c r="I2092" s="4">
        <v>5</v>
      </c>
      <c r="J2092" s="4">
        <v>5</v>
      </c>
      <c r="K2092" s="4">
        <v>3</v>
      </c>
      <c r="L2092" s="4">
        <v>5</v>
      </c>
      <c r="M2092" s="4">
        <v>4</v>
      </c>
      <c r="N2092" s="4">
        <v>4</v>
      </c>
      <c r="O2092" s="4">
        <v>5</v>
      </c>
      <c r="P2092" s="4">
        <v>4</v>
      </c>
      <c r="Q2092" s="9">
        <f t="shared" si="98"/>
        <v>4.2615740740740739E-2</v>
      </c>
      <c r="R2092" s="4">
        <f t="shared" si="96"/>
        <v>40850.861597222225</v>
      </c>
      <c r="S2092" s="4">
        <v>0.33485381946999926</v>
      </c>
      <c r="T2092" s="4" t="str">
        <f>VLOOKUP(E2092,Sheet2!$A$2:$E$137,5,FALSE)</f>
        <v>CA</v>
      </c>
      <c r="U2092" s="4">
        <f>VLOOKUP($T2092,Sheet4!$H$1106:$M$1351,surveys!U$1+1,FALSE)</f>
        <v>0.39929817507859233</v>
      </c>
      <c r="V2092" s="4">
        <f>VLOOKUP($T2092,Sheet4!$H$1106:$M$1351,surveys!V$1+1,FALSE)</f>
        <v>0.68226808593455113</v>
      </c>
      <c r="W2092" s="4">
        <f>VLOOKUP($T2092,Sheet4!$H$1106:$M$1351,surveys!W$1+1,FALSE)</f>
        <v>0.8413893511967715</v>
      </c>
      <c r="X2092" s="4">
        <f>VLOOKUP($T2092,Sheet4!$H$1106:$M$1351,surveys!X$1+1,FALSE)</f>
        <v>0.92969032990429024</v>
      </c>
      <c r="Y2092" s="4">
        <f>VLOOKUP($T2092,Sheet4!$H$1106:$M$1351,surveys!Y$1+1,FALSE)</f>
        <v>1</v>
      </c>
      <c r="Z2092" s="4">
        <f t="shared" si="97"/>
        <v>1</v>
      </c>
      <c r="AA2092" s="4" t="str">
        <f>VLOOKUP(T2092&amp;"-"&amp;Z2092,Sheet4!$W$2:$AA$1100,3,FALSE)</f>
        <v>Toronto</v>
      </c>
      <c r="AB2092" s="4">
        <f>VLOOKUP(T2092&amp;"-"&amp;Z2092,Sheet4!$W$2:$AA$1100,4,FALSE)</f>
        <v>43.700110000000002</v>
      </c>
      <c r="AC2092" s="4">
        <f>VLOOKUP(T2092&amp;"-"&amp;Z2092,Sheet4!$W$2:$AA$1100,5,FALSE)</f>
        <v>-79.416300000000007</v>
      </c>
    </row>
    <row r="2093" spans="1:29">
      <c r="A2093" s="6">
        <v>40850</v>
      </c>
      <c r="B2093" s="7">
        <v>0.9554976851851853</v>
      </c>
      <c r="C2093" s="4" t="s">
        <v>1215</v>
      </c>
      <c r="D2093" s="4" t="s">
        <v>1216</v>
      </c>
      <c r="E2093" s="4" t="s">
        <v>1226</v>
      </c>
      <c r="F2093" s="4">
        <v>4</v>
      </c>
      <c r="G2093" s="4">
        <v>5</v>
      </c>
      <c r="H2093" s="4">
        <v>5</v>
      </c>
      <c r="I2093" s="4">
        <v>4</v>
      </c>
      <c r="J2093" s="4">
        <v>5</v>
      </c>
      <c r="K2093" s="4">
        <v>3</v>
      </c>
      <c r="L2093" s="4">
        <v>5</v>
      </c>
      <c r="M2093" s="4">
        <v>4</v>
      </c>
      <c r="N2093" s="4">
        <v>5</v>
      </c>
      <c r="O2093" s="4">
        <v>3</v>
      </c>
      <c r="P2093" s="4">
        <v>4</v>
      </c>
      <c r="Q2093" s="9">
        <f t="shared" si="98"/>
        <v>3.9178240740740743E-2</v>
      </c>
      <c r="R2093" s="4">
        <f t="shared" si="96"/>
        <v>40850.955497685187</v>
      </c>
      <c r="S2093" s="4">
        <v>0.75515468574661537</v>
      </c>
      <c r="T2093" s="4" t="str">
        <f>VLOOKUP(E2093,Sheet2!$A$2:$E$137,5,FALSE)</f>
        <v>RU</v>
      </c>
      <c r="U2093" s="4">
        <f>VLOOKUP($T2093,Sheet4!$H$1106:$M$1351,surveys!U$1+1,FALSE)</f>
        <v>0.55637759571448886</v>
      </c>
      <c r="V2093" s="4">
        <f>VLOOKUP($T2093,Sheet4!$H$1106:$M$1351,surveys!V$1+1,FALSE)</f>
        <v>0.77288617345221833</v>
      </c>
      <c r="W2093" s="4">
        <f>VLOOKUP($T2093,Sheet4!$H$1106:$M$1351,surveys!W$1+1,FALSE)</f>
        <v>0.85494188709104557</v>
      </c>
      <c r="X2093" s="4">
        <f>VLOOKUP($T2093,Sheet4!$H$1106:$M$1351,surveys!X$1+1,FALSE)</f>
        <v>0.93099302085564761</v>
      </c>
      <c r="Y2093" s="4">
        <f>VLOOKUP($T2093,Sheet4!$H$1106:$M$1351,surveys!Y$1+1,FALSE)</f>
        <v>1</v>
      </c>
      <c r="Z2093" s="4">
        <f t="shared" si="97"/>
        <v>2</v>
      </c>
      <c r="AA2093" s="4" t="str">
        <f>VLOOKUP(T2093&amp;"-"&amp;Z2093,Sheet4!$W$2:$AA$1100,3,FALSE)</f>
        <v>Saint Petersburg</v>
      </c>
      <c r="AB2093" s="4">
        <f>VLOOKUP(T2093&amp;"-"&amp;Z2093,Sheet4!$W$2:$AA$1100,4,FALSE)</f>
        <v>59.894440000000003</v>
      </c>
      <c r="AC2093" s="4">
        <f>VLOOKUP(T2093&amp;"-"&amp;Z2093,Sheet4!$W$2:$AA$1100,5,FALSE)</f>
        <v>30.26417</v>
      </c>
    </row>
    <row r="2094" spans="1:29">
      <c r="A2094" s="6">
        <v>40850</v>
      </c>
      <c r="B2094" s="7">
        <v>0.89620370370370372</v>
      </c>
      <c r="C2094" s="4" t="s">
        <v>1213</v>
      </c>
      <c r="D2094" s="4" t="s">
        <v>1217</v>
      </c>
      <c r="E2094" s="4" t="s">
        <v>15</v>
      </c>
      <c r="F2094" s="4">
        <v>1</v>
      </c>
      <c r="G2094" s="4">
        <v>1</v>
      </c>
      <c r="H2094" s="4">
        <v>1</v>
      </c>
      <c r="I2094" s="4">
        <v>1</v>
      </c>
      <c r="J2094" s="4">
        <v>1</v>
      </c>
      <c r="K2094" s="4">
        <v>1</v>
      </c>
      <c r="L2094" s="4">
        <v>1</v>
      </c>
      <c r="M2094" s="4">
        <v>1</v>
      </c>
      <c r="N2094" s="4">
        <v>1</v>
      </c>
      <c r="O2094" s="4">
        <v>1</v>
      </c>
      <c r="P2094" s="4">
        <v>1</v>
      </c>
      <c r="Q2094" s="9">
        <f t="shared" si="98"/>
        <v>6.671296296296296E-2</v>
      </c>
      <c r="R2094" s="4">
        <f t="shared" si="96"/>
        <v>40850.896203703705</v>
      </c>
      <c r="S2094" s="4">
        <v>0.43497178934658098</v>
      </c>
      <c r="T2094" s="4" t="str">
        <f>VLOOKUP(E2094,Sheet2!$A$2:$E$137,5,FALSE)</f>
        <v>US</v>
      </c>
      <c r="U2094" s="4">
        <f>VLOOKUP($T2094,Sheet4!$H$1106:$M$1351,surveys!U$1+1,FALSE)</f>
        <v>0.42883768204388006</v>
      </c>
      <c r="V2094" s="4">
        <f>VLOOKUP($T2094,Sheet4!$H$1106:$M$1351,surveys!V$1+1,FALSE)</f>
        <v>0.62778475709586301</v>
      </c>
      <c r="W2094" s="4">
        <f>VLOOKUP($T2094,Sheet4!$H$1106:$M$1351,surveys!W$1+1,FALSE)</f>
        <v>0.76918600378409652</v>
      </c>
      <c r="X2094" s="4">
        <f>VLOOKUP($T2094,Sheet4!$H$1106:$M$1351,surveys!X$1+1,FALSE)</f>
        <v>0.88987045221102745</v>
      </c>
      <c r="Y2094" s="4">
        <f>VLOOKUP($T2094,Sheet4!$H$1106:$M$1351,surveys!Y$1+1,FALSE)</f>
        <v>1</v>
      </c>
      <c r="Z2094" s="4">
        <f t="shared" si="97"/>
        <v>2</v>
      </c>
      <c r="AA2094" s="4" t="str">
        <f>VLOOKUP(T2094&amp;"-"&amp;Z2094,Sheet4!$W$2:$AA$1100,3,FALSE)</f>
        <v>Los Angeles</v>
      </c>
      <c r="AB2094" s="4">
        <f>VLOOKUP(T2094&amp;"-"&amp;Z2094,Sheet4!$W$2:$AA$1100,4,FALSE)</f>
        <v>34.052230000000002</v>
      </c>
      <c r="AC2094" s="4">
        <f>VLOOKUP(T2094&amp;"-"&amp;Z2094,Sheet4!$W$2:$AA$1100,5,FALSE)</f>
        <v>-118.24368</v>
      </c>
    </row>
    <row r="2095" spans="1:29">
      <c r="A2095" s="6">
        <v>40850</v>
      </c>
      <c r="B2095" s="7">
        <v>0.9129976851851852</v>
      </c>
      <c r="C2095" s="4" t="s">
        <v>1215</v>
      </c>
      <c r="D2095" s="4" t="s">
        <v>1216</v>
      </c>
      <c r="E2095" s="4" t="s">
        <v>23</v>
      </c>
      <c r="F2095" s="4">
        <v>2</v>
      </c>
      <c r="G2095" s="4">
        <v>1</v>
      </c>
      <c r="H2095" s="4">
        <v>3</v>
      </c>
      <c r="I2095" s="4">
        <v>5</v>
      </c>
      <c r="J2095" s="4">
        <v>3</v>
      </c>
      <c r="K2095" s="4">
        <v>5</v>
      </c>
      <c r="L2095" s="4">
        <v>2</v>
      </c>
      <c r="M2095" s="4">
        <v>5</v>
      </c>
      <c r="N2095" s="4">
        <v>4</v>
      </c>
      <c r="O2095" s="4">
        <v>3</v>
      </c>
      <c r="P2095" s="4">
        <v>4</v>
      </c>
      <c r="Q2095" s="9">
        <f t="shared" si="98"/>
        <v>9.3171296296296283E-3</v>
      </c>
      <c r="R2095" s="4">
        <f t="shared" si="96"/>
        <v>40850.912997685184</v>
      </c>
      <c r="S2095" s="4">
        <v>0.15025830609223534</v>
      </c>
      <c r="T2095" s="4" t="str">
        <f>VLOOKUP(E2095,Sheet2!$A$2:$E$137,5,FALSE)</f>
        <v>CA</v>
      </c>
      <c r="U2095" s="4">
        <f>VLOOKUP($T2095,Sheet4!$H$1106:$M$1351,surveys!U$1+1,FALSE)</f>
        <v>0.39929817507859233</v>
      </c>
      <c r="V2095" s="4">
        <f>VLOOKUP($T2095,Sheet4!$H$1106:$M$1351,surveys!V$1+1,FALSE)</f>
        <v>0.68226808593455113</v>
      </c>
      <c r="W2095" s="4">
        <f>VLOOKUP($T2095,Sheet4!$H$1106:$M$1351,surveys!W$1+1,FALSE)</f>
        <v>0.8413893511967715</v>
      </c>
      <c r="X2095" s="4">
        <f>VLOOKUP($T2095,Sheet4!$H$1106:$M$1351,surveys!X$1+1,FALSE)</f>
        <v>0.92969032990429024</v>
      </c>
      <c r="Y2095" s="4">
        <f>VLOOKUP($T2095,Sheet4!$H$1106:$M$1351,surveys!Y$1+1,FALSE)</f>
        <v>1</v>
      </c>
      <c r="Z2095" s="4">
        <f t="shared" si="97"/>
        <v>1</v>
      </c>
      <c r="AA2095" s="4" t="str">
        <f>VLOOKUP(T2095&amp;"-"&amp;Z2095,Sheet4!$W$2:$AA$1100,3,FALSE)</f>
        <v>Toronto</v>
      </c>
      <c r="AB2095" s="4">
        <f>VLOOKUP(T2095&amp;"-"&amp;Z2095,Sheet4!$W$2:$AA$1100,4,FALSE)</f>
        <v>43.700110000000002</v>
      </c>
      <c r="AC2095" s="4">
        <f>VLOOKUP(T2095&amp;"-"&amp;Z2095,Sheet4!$W$2:$AA$1100,5,FALSE)</f>
        <v>-79.416300000000007</v>
      </c>
    </row>
    <row r="2096" spans="1:29">
      <c r="A2096" s="6">
        <v>40850</v>
      </c>
      <c r="B2096" s="7">
        <v>0.96468750000000014</v>
      </c>
      <c r="C2096" s="4" t="s">
        <v>1215</v>
      </c>
      <c r="D2096" s="4" t="s">
        <v>1216</v>
      </c>
      <c r="E2096" s="4" t="s">
        <v>23</v>
      </c>
      <c r="F2096" s="4">
        <v>4</v>
      </c>
      <c r="G2096" s="4">
        <v>1</v>
      </c>
      <c r="H2096" s="4">
        <v>3</v>
      </c>
      <c r="I2096" s="4">
        <v>3</v>
      </c>
      <c r="J2096" s="4">
        <v>4</v>
      </c>
      <c r="K2096" s="4">
        <v>2</v>
      </c>
      <c r="L2096" s="4">
        <v>1</v>
      </c>
      <c r="M2096" s="4">
        <v>4</v>
      </c>
      <c r="N2096" s="4">
        <v>3</v>
      </c>
      <c r="O2096" s="4">
        <v>3</v>
      </c>
      <c r="P2096" s="4">
        <v>3</v>
      </c>
      <c r="Q2096" s="9">
        <f t="shared" si="98"/>
        <v>4.5312499999999999E-2</v>
      </c>
      <c r="R2096" s="4">
        <f t="shared" si="96"/>
        <v>40850.964687500003</v>
      </c>
      <c r="S2096" s="4">
        <v>0.93706346904676785</v>
      </c>
      <c r="T2096" s="4" t="str">
        <f>VLOOKUP(E2096,Sheet2!$A$2:$E$137,5,FALSE)</f>
        <v>CA</v>
      </c>
      <c r="U2096" s="4">
        <f>VLOOKUP($T2096,Sheet4!$H$1106:$M$1351,surveys!U$1+1,FALSE)</f>
        <v>0.39929817507859233</v>
      </c>
      <c r="V2096" s="4">
        <f>VLOOKUP($T2096,Sheet4!$H$1106:$M$1351,surveys!V$1+1,FALSE)</f>
        <v>0.68226808593455113</v>
      </c>
      <c r="W2096" s="4">
        <f>VLOOKUP($T2096,Sheet4!$H$1106:$M$1351,surveys!W$1+1,FALSE)</f>
        <v>0.8413893511967715</v>
      </c>
      <c r="X2096" s="4">
        <f>VLOOKUP($T2096,Sheet4!$H$1106:$M$1351,surveys!X$1+1,FALSE)</f>
        <v>0.92969032990429024</v>
      </c>
      <c r="Y2096" s="4">
        <f>VLOOKUP($T2096,Sheet4!$H$1106:$M$1351,surveys!Y$1+1,FALSE)</f>
        <v>1</v>
      </c>
      <c r="Z2096" s="4">
        <f t="shared" si="97"/>
        <v>5</v>
      </c>
      <c r="AA2096" s="4" t="str">
        <f>VLOOKUP(T2096&amp;"-"&amp;Z2096,Sheet4!$W$2:$AA$1100,3,FALSE)</f>
        <v>Ottawa</v>
      </c>
      <c r="AB2096" s="4">
        <f>VLOOKUP(T2096&amp;"-"&amp;Z2096,Sheet4!$W$2:$AA$1100,4,FALSE)</f>
        <v>45.411169999999998</v>
      </c>
      <c r="AC2096" s="4">
        <f>VLOOKUP(T2096&amp;"-"&amp;Z2096,Sheet4!$W$2:$AA$1100,5,FALSE)</f>
        <v>-75.698120000000003</v>
      </c>
    </row>
    <row r="2097" spans="1:29">
      <c r="A2097" s="6">
        <v>40850</v>
      </c>
      <c r="B2097" s="7">
        <v>0.98179398148148145</v>
      </c>
      <c r="C2097" s="4" t="s">
        <v>1215</v>
      </c>
      <c r="D2097" s="4" t="s">
        <v>1216</v>
      </c>
      <c r="E2097" s="4" t="s">
        <v>23</v>
      </c>
      <c r="F2097" s="4">
        <v>3</v>
      </c>
      <c r="G2097" s="4">
        <v>4</v>
      </c>
      <c r="H2097" s="4">
        <v>4</v>
      </c>
      <c r="I2097" s="4">
        <v>4</v>
      </c>
      <c r="J2097" s="4">
        <v>4</v>
      </c>
      <c r="K2097" s="4">
        <v>2</v>
      </c>
      <c r="L2097" s="4">
        <v>3</v>
      </c>
      <c r="M2097" s="4">
        <v>4</v>
      </c>
      <c r="N2097" s="4">
        <v>4</v>
      </c>
      <c r="O2097" s="4">
        <v>4</v>
      </c>
      <c r="P2097" s="4">
        <v>5</v>
      </c>
      <c r="Q2097" s="9">
        <f t="shared" si="98"/>
        <v>5.7187499999999995E-2</v>
      </c>
      <c r="R2097" s="4">
        <f t="shared" si="96"/>
        <v>40850.981793981482</v>
      </c>
      <c r="S2097" s="4">
        <v>0.67615367716727981</v>
      </c>
      <c r="T2097" s="4" t="str">
        <f>VLOOKUP(E2097,Sheet2!$A$2:$E$137,5,FALSE)</f>
        <v>CA</v>
      </c>
      <c r="U2097" s="4">
        <f>VLOOKUP($T2097,Sheet4!$H$1106:$M$1351,surveys!U$1+1,FALSE)</f>
        <v>0.39929817507859233</v>
      </c>
      <c r="V2097" s="4">
        <f>VLOOKUP($T2097,Sheet4!$H$1106:$M$1351,surveys!V$1+1,FALSE)</f>
        <v>0.68226808593455113</v>
      </c>
      <c r="W2097" s="4">
        <f>VLOOKUP($T2097,Sheet4!$H$1106:$M$1351,surveys!W$1+1,FALSE)</f>
        <v>0.8413893511967715</v>
      </c>
      <c r="X2097" s="4">
        <f>VLOOKUP($T2097,Sheet4!$H$1106:$M$1351,surveys!X$1+1,FALSE)</f>
        <v>0.92969032990429024</v>
      </c>
      <c r="Y2097" s="4">
        <f>VLOOKUP($T2097,Sheet4!$H$1106:$M$1351,surveys!Y$1+1,FALSE)</f>
        <v>1</v>
      </c>
      <c r="Z2097" s="4">
        <f t="shared" si="97"/>
        <v>2</v>
      </c>
      <c r="AA2097" s="4" t="str">
        <f>VLOOKUP(T2097&amp;"-"&amp;Z2097,Sheet4!$W$2:$AA$1100,3,FALSE)</f>
        <v>Montreal</v>
      </c>
      <c r="AB2097" s="4">
        <f>VLOOKUP(T2097&amp;"-"&amp;Z2097,Sheet4!$W$2:$AA$1100,4,FALSE)</f>
        <v>45.508839999999999</v>
      </c>
      <c r="AC2097" s="4">
        <f>VLOOKUP(T2097&amp;"-"&amp;Z2097,Sheet4!$W$2:$AA$1100,5,FALSE)</f>
        <v>-73.587810000000005</v>
      </c>
    </row>
    <row r="2098" spans="1:29">
      <c r="A2098" s="6">
        <v>40849</v>
      </c>
      <c r="B2098" s="7">
        <v>0.88699074074074069</v>
      </c>
      <c r="C2098" s="4" t="s">
        <v>1215</v>
      </c>
      <c r="D2098" s="4" t="s">
        <v>1216</v>
      </c>
      <c r="E2098" s="4" t="s">
        <v>23</v>
      </c>
      <c r="F2098" s="4">
        <v>2</v>
      </c>
      <c r="G2098" s="4">
        <v>4</v>
      </c>
      <c r="H2098" s="4">
        <v>4</v>
      </c>
      <c r="I2098" s="4">
        <v>5</v>
      </c>
      <c r="J2098" s="4">
        <v>3</v>
      </c>
      <c r="K2098" s="4">
        <v>5</v>
      </c>
      <c r="L2098" s="4">
        <v>3</v>
      </c>
      <c r="M2098" s="4">
        <v>3</v>
      </c>
      <c r="N2098" s="4">
        <v>5</v>
      </c>
      <c r="O2098" s="4">
        <v>2</v>
      </c>
      <c r="P2098" s="4">
        <v>3</v>
      </c>
      <c r="Q2098" s="9">
        <f t="shared" si="98"/>
        <v>6.0196759259259262E-2</v>
      </c>
      <c r="R2098" s="4">
        <f t="shared" si="96"/>
        <v>40849.886990740742</v>
      </c>
      <c r="S2098" s="4">
        <v>0.53455046903945136</v>
      </c>
      <c r="T2098" s="4" t="str">
        <f>VLOOKUP(E2098,Sheet2!$A$2:$E$137,5,FALSE)</f>
        <v>CA</v>
      </c>
      <c r="U2098" s="4">
        <f>VLOOKUP($T2098,Sheet4!$H$1106:$M$1351,surveys!U$1+1,FALSE)</f>
        <v>0.39929817507859233</v>
      </c>
      <c r="V2098" s="4">
        <f>VLOOKUP($T2098,Sheet4!$H$1106:$M$1351,surveys!V$1+1,FALSE)</f>
        <v>0.68226808593455113</v>
      </c>
      <c r="W2098" s="4">
        <f>VLOOKUP($T2098,Sheet4!$H$1106:$M$1351,surveys!W$1+1,FALSE)</f>
        <v>0.8413893511967715</v>
      </c>
      <c r="X2098" s="4">
        <f>VLOOKUP($T2098,Sheet4!$H$1106:$M$1351,surveys!X$1+1,FALSE)</f>
        <v>0.92969032990429024</v>
      </c>
      <c r="Y2098" s="4">
        <f>VLOOKUP($T2098,Sheet4!$H$1106:$M$1351,surveys!Y$1+1,FALSE)</f>
        <v>1</v>
      </c>
      <c r="Z2098" s="4">
        <f t="shared" si="97"/>
        <v>2</v>
      </c>
      <c r="AA2098" s="4" t="str">
        <f>VLOOKUP(T2098&amp;"-"&amp;Z2098,Sheet4!$W$2:$AA$1100,3,FALSE)</f>
        <v>Montreal</v>
      </c>
      <c r="AB2098" s="4">
        <f>VLOOKUP(T2098&amp;"-"&amp;Z2098,Sheet4!$W$2:$AA$1100,4,FALSE)</f>
        <v>45.508839999999999</v>
      </c>
      <c r="AC2098" s="4">
        <f>VLOOKUP(T2098&amp;"-"&amp;Z2098,Sheet4!$W$2:$AA$1100,5,FALSE)</f>
        <v>-73.587810000000005</v>
      </c>
    </row>
    <row r="2099" spans="1:29">
      <c r="A2099" s="6">
        <v>40849</v>
      </c>
      <c r="B2099" s="7">
        <v>5.4837962962962956E-2</v>
      </c>
      <c r="C2099" s="4" t="s">
        <v>1215</v>
      </c>
      <c r="D2099" s="4" t="s">
        <v>1216</v>
      </c>
      <c r="E2099" s="4" t="s">
        <v>23</v>
      </c>
      <c r="F2099" s="4">
        <v>3</v>
      </c>
      <c r="G2099" s="4">
        <v>3</v>
      </c>
      <c r="H2099" s="4">
        <v>3</v>
      </c>
      <c r="I2099" s="4">
        <v>3</v>
      </c>
      <c r="J2099" s="4">
        <v>5</v>
      </c>
      <c r="K2099" s="4">
        <v>2</v>
      </c>
      <c r="L2099" s="4">
        <v>3</v>
      </c>
      <c r="M2099" s="4">
        <v>4</v>
      </c>
      <c r="N2099" s="4">
        <v>5</v>
      </c>
      <c r="O2099" s="4">
        <v>4</v>
      </c>
      <c r="P2099" s="4">
        <v>3</v>
      </c>
      <c r="Q2099" s="9">
        <f t="shared" si="98"/>
        <v>3.8229166666666668E-2</v>
      </c>
      <c r="R2099" s="4">
        <f t="shared" si="96"/>
        <v>40849.054837962962</v>
      </c>
      <c r="S2099" s="4">
        <v>0.84366623433742216</v>
      </c>
      <c r="T2099" s="4" t="str">
        <f>VLOOKUP(E2099,Sheet2!$A$2:$E$137,5,FALSE)</f>
        <v>CA</v>
      </c>
      <c r="U2099" s="4">
        <f>VLOOKUP($T2099,Sheet4!$H$1106:$M$1351,surveys!U$1+1,FALSE)</f>
        <v>0.39929817507859233</v>
      </c>
      <c r="V2099" s="4">
        <f>VLOOKUP($T2099,Sheet4!$H$1106:$M$1351,surveys!V$1+1,FALSE)</f>
        <v>0.68226808593455113</v>
      </c>
      <c r="W2099" s="4">
        <f>VLOOKUP($T2099,Sheet4!$H$1106:$M$1351,surveys!W$1+1,FALSE)</f>
        <v>0.8413893511967715</v>
      </c>
      <c r="X2099" s="4">
        <f>VLOOKUP($T2099,Sheet4!$H$1106:$M$1351,surveys!X$1+1,FALSE)</f>
        <v>0.92969032990429024</v>
      </c>
      <c r="Y2099" s="4">
        <f>VLOOKUP($T2099,Sheet4!$H$1106:$M$1351,surveys!Y$1+1,FALSE)</f>
        <v>1</v>
      </c>
      <c r="Z2099" s="4">
        <f t="shared" si="97"/>
        <v>4</v>
      </c>
      <c r="AA2099" s="4" t="str">
        <f>VLOOKUP(T2099&amp;"-"&amp;Z2099,Sheet4!$W$2:$AA$1100,3,FALSE)</f>
        <v>Calgary</v>
      </c>
      <c r="AB2099" s="4">
        <f>VLOOKUP(T2099&amp;"-"&amp;Z2099,Sheet4!$W$2:$AA$1100,4,FALSE)</f>
        <v>51.050109999999997</v>
      </c>
      <c r="AC2099" s="4">
        <f>VLOOKUP(T2099&amp;"-"&amp;Z2099,Sheet4!$W$2:$AA$1100,5,FALSE)</f>
        <v>-114.08529</v>
      </c>
    </row>
    <row r="2100" spans="1:29">
      <c r="A2100" s="6">
        <v>40849</v>
      </c>
      <c r="B2100" s="7">
        <v>0.53459490740740745</v>
      </c>
      <c r="C2100" s="4" t="s">
        <v>1213</v>
      </c>
      <c r="D2100" s="4" t="s">
        <v>1217</v>
      </c>
      <c r="E2100" s="4" t="s">
        <v>23</v>
      </c>
      <c r="F2100" s="4">
        <v>4</v>
      </c>
      <c r="G2100" s="4">
        <v>5</v>
      </c>
      <c r="H2100" s="4">
        <v>4</v>
      </c>
      <c r="I2100" s="4">
        <v>3</v>
      </c>
      <c r="J2100" s="4">
        <v>4</v>
      </c>
      <c r="K2100" s="4">
        <v>1</v>
      </c>
      <c r="L2100" s="4">
        <v>4</v>
      </c>
      <c r="M2100" s="4">
        <v>3</v>
      </c>
      <c r="N2100" s="4">
        <v>5</v>
      </c>
      <c r="O2100" s="4">
        <v>5</v>
      </c>
      <c r="P2100" s="4">
        <v>3</v>
      </c>
      <c r="Q2100" s="9">
        <f t="shared" si="98"/>
        <v>2.3692129629629629E-2</v>
      </c>
      <c r="R2100" s="4">
        <f t="shared" si="96"/>
        <v>40849.534594907411</v>
      </c>
      <c r="S2100" s="4">
        <v>0.28214603944097316</v>
      </c>
      <c r="T2100" s="4" t="str">
        <f>VLOOKUP(E2100,Sheet2!$A$2:$E$137,5,FALSE)</f>
        <v>CA</v>
      </c>
      <c r="U2100" s="4">
        <f>VLOOKUP($T2100,Sheet4!$H$1106:$M$1351,surveys!U$1+1,FALSE)</f>
        <v>0.39929817507859233</v>
      </c>
      <c r="V2100" s="4">
        <f>VLOOKUP($T2100,Sheet4!$H$1106:$M$1351,surveys!V$1+1,FALSE)</f>
        <v>0.68226808593455113</v>
      </c>
      <c r="W2100" s="4">
        <f>VLOOKUP($T2100,Sheet4!$H$1106:$M$1351,surveys!W$1+1,FALSE)</f>
        <v>0.8413893511967715</v>
      </c>
      <c r="X2100" s="4">
        <f>VLOOKUP($T2100,Sheet4!$H$1106:$M$1351,surveys!X$1+1,FALSE)</f>
        <v>0.92969032990429024</v>
      </c>
      <c r="Y2100" s="4">
        <f>VLOOKUP($T2100,Sheet4!$H$1106:$M$1351,surveys!Y$1+1,FALSE)</f>
        <v>1</v>
      </c>
      <c r="Z2100" s="4">
        <f t="shared" si="97"/>
        <v>1</v>
      </c>
      <c r="AA2100" s="4" t="str">
        <f>VLOOKUP(T2100&amp;"-"&amp;Z2100,Sheet4!$W$2:$AA$1100,3,FALSE)</f>
        <v>Toronto</v>
      </c>
      <c r="AB2100" s="4">
        <f>VLOOKUP(T2100&amp;"-"&amp;Z2100,Sheet4!$W$2:$AA$1100,4,FALSE)</f>
        <v>43.700110000000002</v>
      </c>
      <c r="AC2100" s="4">
        <f>VLOOKUP(T2100&amp;"-"&amp;Z2100,Sheet4!$W$2:$AA$1100,5,FALSE)</f>
        <v>-79.416300000000007</v>
      </c>
    </row>
    <row r="2101" spans="1:29">
      <c r="A2101" s="6">
        <v>40849</v>
      </c>
      <c r="B2101" s="7">
        <v>0.33394675925925926</v>
      </c>
      <c r="C2101" s="4" t="s">
        <v>1213</v>
      </c>
      <c r="D2101" s="4" t="s">
        <v>1217</v>
      </c>
      <c r="E2101" s="4" t="s">
        <v>72</v>
      </c>
      <c r="F2101" s="4">
        <v>4</v>
      </c>
      <c r="G2101" s="4">
        <v>4</v>
      </c>
      <c r="H2101" s="4">
        <v>5</v>
      </c>
      <c r="I2101" s="4">
        <v>3</v>
      </c>
      <c r="J2101" s="4">
        <v>3</v>
      </c>
      <c r="K2101" s="4">
        <v>4</v>
      </c>
      <c r="L2101" s="4">
        <v>3</v>
      </c>
      <c r="M2101" s="4">
        <v>3</v>
      </c>
      <c r="N2101" s="4">
        <v>5</v>
      </c>
      <c r="O2101" s="4">
        <v>3</v>
      </c>
      <c r="P2101" s="4">
        <v>4</v>
      </c>
      <c r="Q2101" s="9">
        <f t="shared" si="98"/>
        <v>2.359953703703704E-2</v>
      </c>
      <c r="R2101" s="4">
        <f t="shared" si="96"/>
        <v>40849.33394675926</v>
      </c>
      <c r="S2101" s="4">
        <v>0.73745464942434591</v>
      </c>
      <c r="T2101" s="4" t="str">
        <f>VLOOKUP(E2101,Sheet2!$A$2:$E$137,5,FALSE)</f>
        <v>DK</v>
      </c>
      <c r="U2101" s="4">
        <f>VLOOKUP($T2101,Sheet4!$H$1106:$M$1351,surveys!U$1+1,FALSE)</f>
        <v>0.65757590439736768</v>
      </c>
      <c r="V2101" s="4">
        <f>VLOOKUP($T2101,Sheet4!$H$1106:$M$1351,surveys!V$1+1,FALSE)</f>
        <v>0.79298313615622928</v>
      </c>
      <c r="W2101" s="4">
        <f>VLOOKUP($T2101,Sheet4!$H$1106:$M$1351,surveys!W$1+1,FALSE)</f>
        <v>0.87616574847022677</v>
      </c>
      <c r="X2101" s="4">
        <f>VLOOKUP($T2101,Sheet4!$H$1106:$M$1351,surveys!X$1+1,FALSE)</f>
        <v>0.94583220518199096</v>
      </c>
      <c r="Y2101" s="4">
        <f>VLOOKUP($T2101,Sheet4!$H$1106:$M$1351,surveys!Y$1+1,FALSE)</f>
        <v>1</v>
      </c>
      <c r="Z2101" s="4">
        <f t="shared" si="97"/>
        <v>2</v>
      </c>
      <c r="AA2101" s="4" t="str">
        <f>VLOOKUP(T2101&amp;"-"&amp;Z2101,Sheet4!$W$2:$AA$1100,3,FALSE)</f>
        <v>Arhus</v>
      </c>
      <c r="AB2101" s="4">
        <f>VLOOKUP(T2101&amp;"-"&amp;Z2101,Sheet4!$W$2:$AA$1100,4,FALSE)</f>
        <v>56.156739999999999</v>
      </c>
      <c r="AC2101" s="4">
        <f>VLOOKUP(T2101&amp;"-"&amp;Z2101,Sheet4!$W$2:$AA$1100,5,FALSE)</f>
        <v>10.210760000000001</v>
      </c>
    </row>
    <row r="2102" spans="1:29">
      <c r="A2102" s="6">
        <v>40849</v>
      </c>
      <c r="B2102" s="7">
        <v>0.91806712962962955</v>
      </c>
      <c r="C2102" s="4" t="s">
        <v>1215</v>
      </c>
      <c r="D2102" s="4" t="s">
        <v>1214</v>
      </c>
      <c r="E2102" s="4" t="s">
        <v>11</v>
      </c>
      <c r="F2102" s="4">
        <v>5</v>
      </c>
      <c r="G2102" s="4">
        <v>4</v>
      </c>
      <c r="H2102" s="4">
        <v>4</v>
      </c>
      <c r="I2102" s="4">
        <v>2</v>
      </c>
      <c r="J2102" s="4">
        <v>4</v>
      </c>
      <c r="K2102" s="4">
        <v>3</v>
      </c>
      <c r="L2102" s="4">
        <v>3</v>
      </c>
      <c r="M2102" s="4">
        <v>4</v>
      </c>
      <c r="N2102" s="4">
        <v>5</v>
      </c>
      <c r="O2102" s="4">
        <v>4</v>
      </c>
      <c r="P2102" s="4">
        <v>3</v>
      </c>
      <c r="Q2102" s="9">
        <f t="shared" si="98"/>
        <v>1.3229166666666667E-2</v>
      </c>
      <c r="R2102" s="4">
        <f t="shared" si="96"/>
        <v>40849.918067129627</v>
      </c>
      <c r="S2102" s="4">
        <v>0.33378267471316647</v>
      </c>
      <c r="T2102" s="4" t="str">
        <f>VLOOKUP(E2102,Sheet2!$A$2:$E$137,5,FALSE)</f>
        <v>FR</v>
      </c>
      <c r="U2102" s="4">
        <f>VLOOKUP($T2102,Sheet4!$H$1106:$M$1351,surveys!U$1+1,FALSE)</f>
        <v>0.51193913659220647</v>
      </c>
      <c r="V2102" s="4">
        <f>VLOOKUP($T2102,Sheet4!$H$1106:$M$1351,surveys!V$1+1,FALSE)</f>
        <v>0.70220575033861143</v>
      </c>
      <c r="W2102" s="4">
        <f>VLOOKUP($T2102,Sheet4!$H$1106:$M$1351,surveys!W$1+1,FALSE)</f>
        <v>0.81527182039156842</v>
      </c>
      <c r="X2102" s="4">
        <f>VLOOKUP($T2102,Sheet4!$H$1106:$M$1351,surveys!X$1+1,FALSE)</f>
        <v>0.91893911792009964</v>
      </c>
      <c r="Y2102" s="4">
        <f>VLOOKUP($T2102,Sheet4!$H$1106:$M$1351,surveys!Y$1+1,FALSE)</f>
        <v>1</v>
      </c>
      <c r="Z2102" s="4">
        <f t="shared" si="97"/>
        <v>1</v>
      </c>
      <c r="AA2102" s="4" t="str">
        <f>VLOOKUP(T2102&amp;"-"&amp;Z2102,Sheet4!$W$2:$AA$1100,3,FALSE)</f>
        <v>Paris</v>
      </c>
      <c r="AB2102" s="4">
        <f>VLOOKUP(T2102&amp;"-"&amp;Z2102,Sheet4!$W$2:$AA$1100,4,FALSE)</f>
        <v>48.853409999999997</v>
      </c>
      <c r="AC2102" s="4">
        <f>VLOOKUP(T2102&amp;"-"&amp;Z2102,Sheet4!$W$2:$AA$1100,5,FALSE)</f>
        <v>2.3488000000000002</v>
      </c>
    </row>
    <row r="2103" spans="1:29">
      <c r="A2103" s="6">
        <v>40849</v>
      </c>
      <c r="B2103" s="7">
        <v>0.51533564814814814</v>
      </c>
      <c r="C2103" s="4" t="s">
        <v>1215</v>
      </c>
      <c r="D2103" s="4" t="s">
        <v>1214</v>
      </c>
      <c r="E2103" s="4" t="s">
        <v>19</v>
      </c>
      <c r="F2103" s="4">
        <v>4</v>
      </c>
      <c r="G2103" s="4">
        <v>3</v>
      </c>
      <c r="H2103" s="4">
        <v>5</v>
      </c>
      <c r="I2103" s="4">
        <v>5</v>
      </c>
      <c r="J2103" s="4">
        <v>4</v>
      </c>
      <c r="K2103" s="4">
        <v>4</v>
      </c>
      <c r="L2103" s="4">
        <v>4</v>
      </c>
      <c r="M2103" s="4">
        <v>5</v>
      </c>
      <c r="N2103" s="4">
        <v>5</v>
      </c>
      <c r="O2103" s="4">
        <v>5</v>
      </c>
      <c r="P2103" s="4">
        <v>4</v>
      </c>
      <c r="Q2103" s="9">
        <f t="shared" si="98"/>
        <v>1.0972222222222223E-2</v>
      </c>
      <c r="R2103" s="4">
        <f t="shared" si="96"/>
        <v>40849.515335648146</v>
      </c>
      <c r="S2103" s="4">
        <v>0.62753965729766037</v>
      </c>
      <c r="T2103" s="4" t="str">
        <f>VLOOKUP(E2103,Sheet2!$A$2:$E$137,5,FALSE)</f>
        <v>HU</v>
      </c>
      <c r="U2103" s="4">
        <f>VLOOKUP($T2103,Sheet4!$H$1106:$M$1351,surveys!U$1+1,FALSE)</f>
        <v>0.70836665732550796</v>
      </c>
      <c r="V2103" s="4">
        <f>VLOOKUP($T2103,Sheet4!$H$1106:$M$1351,surveys!V$1+1,FALSE)</f>
        <v>0.79361649434247361</v>
      </c>
      <c r="W2103" s="4">
        <f>VLOOKUP($T2103,Sheet4!$H$1106:$M$1351,surveys!W$1+1,FALSE)</f>
        <v>0.86571617940203494</v>
      </c>
      <c r="X2103" s="4">
        <f>VLOOKUP($T2103,Sheet4!$H$1106:$M$1351,surveys!X$1+1,FALSE)</f>
        <v>0.93457750328785116</v>
      </c>
      <c r="Y2103" s="4">
        <f>VLOOKUP($T2103,Sheet4!$H$1106:$M$1351,surveys!Y$1+1,FALSE)</f>
        <v>1</v>
      </c>
      <c r="Z2103" s="4">
        <f t="shared" si="97"/>
        <v>1</v>
      </c>
      <c r="AA2103" s="4" t="str">
        <f>VLOOKUP(T2103&amp;"-"&amp;Z2103,Sheet4!$W$2:$AA$1100,3,FALSE)</f>
        <v>Budapest</v>
      </c>
      <c r="AB2103" s="4">
        <f>VLOOKUP(T2103&amp;"-"&amp;Z2103,Sheet4!$W$2:$AA$1100,4,FALSE)</f>
        <v>47.498010000000001</v>
      </c>
      <c r="AC2103" s="4">
        <f>VLOOKUP(T2103&amp;"-"&amp;Z2103,Sheet4!$W$2:$AA$1100,5,FALSE)</f>
        <v>19.039909999999999</v>
      </c>
    </row>
    <row r="2104" spans="1:29">
      <c r="A2104" s="6">
        <v>40849</v>
      </c>
      <c r="B2104" s="7">
        <v>0.51753472222222219</v>
      </c>
      <c r="C2104" s="4" t="s">
        <v>1215</v>
      </c>
      <c r="D2104" s="4" t="s">
        <v>1219</v>
      </c>
      <c r="E2104" s="4" t="s">
        <v>15</v>
      </c>
      <c r="F2104" s="4">
        <v>5</v>
      </c>
      <c r="G2104" s="4">
        <v>4</v>
      </c>
      <c r="H2104" s="4">
        <v>5</v>
      </c>
      <c r="I2104" s="4">
        <v>5</v>
      </c>
      <c r="J2104" s="4">
        <v>5</v>
      </c>
      <c r="K2104" s="4">
        <v>5</v>
      </c>
      <c r="L2104" s="4">
        <v>5</v>
      </c>
      <c r="M2104" s="4">
        <v>5</v>
      </c>
      <c r="N2104" s="4">
        <v>5</v>
      </c>
      <c r="O2104" s="4">
        <v>5</v>
      </c>
      <c r="P2104" s="4">
        <v>5</v>
      </c>
      <c r="Q2104" s="9">
        <f t="shared" si="98"/>
        <v>1.2060185185185186E-2</v>
      </c>
      <c r="R2104" s="4">
        <f t="shared" si="96"/>
        <v>40849.517534722225</v>
      </c>
      <c r="S2104" s="4">
        <v>0.33914658777013895</v>
      </c>
      <c r="T2104" s="4" t="str">
        <f>VLOOKUP(E2104,Sheet2!$A$2:$E$137,5,FALSE)</f>
        <v>US</v>
      </c>
      <c r="U2104" s="4">
        <f>VLOOKUP($T2104,Sheet4!$H$1106:$M$1351,surveys!U$1+1,FALSE)</f>
        <v>0.42883768204388006</v>
      </c>
      <c r="V2104" s="4">
        <f>VLOOKUP($T2104,Sheet4!$H$1106:$M$1351,surveys!V$1+1,FALSE)</f>
        <v>0.62778475709586301</v>
      </c>
      <c r="W2104" s="4">
        <f>VLOOKUP($T2104,Sheet4!$H$1106:$M$1351,surveys!W$1+1,FALSE)</f>
        <v>0.76918600378409652</v>
      </c>
      <c r="X2104" s="4">
        <f>VLOOKUP($T2104,Sheet4!$H$1106:$M$1351,surveys!X$1+1,FALSE)</f>
        <v>0.88987045221102745</v>
      </c>
      <c r="Y2104" s="4">
        <f>VLOOKUP($T2104,Sheet4!$H$1106:$M$1351,surveys!Y$1+1,FALSE)</f>
        <v>1</v>
      </c>
      <c r="Z2104" s="4">
        <f t="shared" si="97"/>
        <v>1</v>
      </c>
      <c r="AA2104" s="4" t="str">
        <f>VLOOKUP(T2104&amp;"-"&amp;Z2104,Sheet4!$W$2:$AA$1100,3,FALSE)</f>
        <v>New York City</v>
      </c>
      <c r="AB2104" s="4">
        <f>VLOOKUP(T2104&amp;"-"&amp;Z2104,Sheet4!$W$2:$AA$1100,4,FALSE)</f>
        <v>40.714269999999999</v>
      </c>
      <c r="AC2104" s="4">
        <f>VLOOKUP(T2104&amp;"-"&amp;Z2104,Sheet4!$W$2:$AA$1100,5,FALSE)</f>
        <v>-74.005970000000005</v>
      </c>
    </row>
    <row r="2105" spans="1:29">
      <c r="A2105" s="6">
        <v>40849</v>
      </c>
      <c r="B2105" s="7">
        <v>0.52071759259259254</v>
      </c>
      <c r="C2105" s="4" t="s">
        <v>1215</v>
      </c>
      <c r="D2105" s="4" t="s">
        <v>1216</v>
      </c>
      <c r="E2105" s="4" t="s">
        <v>23</v>
      </c>
      <c r="F2105" s="4">
        <v>4</v>
      </c>
      <c r="G2105" s="4">
        <v>4</v>
      </c>
      <c r="H2105" s="4">
        <v>4</v>
      </c>
      <c r="I2105" s="4">
        <v>4</v>
      </c>
      <c r="J2105" s="4">
        <v>4</v>
      </c>
      <c r="K2105" s="4">
        <v>3</v>
      </c>
      <c r="L2105" s="4">
        <v>2</v>
      </c>
      <c r="M2105" s="4">
        <v>5</v>
      </c>
      <c r="N2105" s="4">
        <v>5</v>
      </c>
      <c r="O2105" s="4">
        <v>5</v>
      </c>
      <c r="P2105" s="4">
        <v>4</v>
      </c>
      <c r="Q2105" s="9">
        <f t="shared" si="98"/>
        <v>1.4965277777777779E-2</v>
      </c>
      <c r="R2105" s="4">
        <f t="shared" si="96"/>
        <v>40849.52071759259</v>
      </c>
      <c r="S2105" s="4">
        <v>0.69596172785735888</v>
      </c>
      <c r="T2105" s="4" t="str">
        <f>VLOOKUP(E2105,Sheet2!$A$2:$E$137,5,FALSE)</f>
        <v>CA</v>
      </c>
      <c r="U2105" s="4">
        <f>VLOOKUP($T2105,Sheet4!$H$1106:$M$1351,surveys!U$1+1,FALSE)</f>
        <v>0.39929817507859233</v>
      </c>
      <c r="V2105" s="4">
        <f>VLOOKUP($T2105,Sheet4!$H$1106:$M$1351,surveys!V$1+1,FALSE)</f>
        <v>0.68226808593455113</v>
      </c>
      <c r="W2105" s="4">
        <f>VLOOKUP($T2105,Sheet4!$H$1106:$M$1351,surveys!W$1+1,FALSE)</f>
        <v>0.8413893511967715</v>
      </c>
      <c r="X2105" s="4">
        <f>VLOOKUP($T2105,Sheet4!$H$1106:$M$1351,surveys!X$1+1,FALSE)</f>
        <v>0.92969032990429024</v>
      </c>
      <c r="Y2105" s="4">
        <f>VLOOKUP($T2105,Sheet4!$H$1106:$M$1351,surveys!Y$1+1,FALSE)</f>
        <v>1</v>
      </c>
      <c r="Z2105" s="4">
        <f t="shared" si="97"/>
        <v>3</v>
      </c>
      <c r="AA2105" s="4" t="str">
        <f>VLOOKUP(T2105&amp;"-"&amp;Z2105,Sheet4!$W$2:$AA$1100,3,FALSE)</f>
        <v>Vancouver</v>
      </c>
      <c r="AB2105" s="4">
        <f>VLOOKUP(T2105&amp;"-"&amp;Z2105,Sheet4!$W$2:$AA$1100,4,FALSE)</f>
        <v>49.249659999999999</v>
      </c>
      <c r="AC2105" s="4">
        <f>VLOOKUP(T2105&amp;"-"&amp;Z2105,Sheet4!$W$2:$AA$1100,5,FALSE)</f>
        <v>-123.11933999999999</v>
      </c>
    </row>
    <row r="2106" spans="1:29">
      <c r="A2106" s="6">
        <v>40849</v>
      </c>
      <c r="B2106" s="7">
        <v>0.52230324074074075</v>
      </c>
      <c r="C2106" s="4" t="s">
        <v>1213</v>
      </c>
      <c r="D2106" s="4" t="s">
        <v>1216</v>
      </c>
      <c r="E2106" s="4" t="s">
        <v>23</v>
      </c>
      <c r="F2106" s="4">
        <v>3</v>
      </c>
      <c r="G2106" s="4">
        <v>1</v>
      </c>
      <c r="H2106" s="4">
        <v>4</v>
      </c>
      <c r="I2106" s="4">
        <v>4</v>
      </c>
      <c r="J2106" s="4">
        <v>4</v>
      </c>
      <c r="K2106" s="4">
        <v>3</v>
      </c>
      <c r="L2106" s="4">
        <v>2</v>
      </c>
      <c r="M2106" s="4">
        <v>4</v>
      </c>
      <c r="N2106" s="4">
        <v>2</v>
      </c>
      <c r="O2106" s="4">
        <v>3</v>
      </c>
      <c r="P2106" s="4">
        <v>2</v>
      </c>
      <c r="Q2106" s="9">
        <f t="shared" si="98"/>
        <v>1.5752314814814813E-2</v>
      </c>
      <c r="R2106" s="4">
        <f t="shared" si="96"/>
        <v>40849.522303240738</v>
      </c>
      <c r="S2106" s="4">
        <v>0.52351535522804915</v>
      </c>
      <c r="T2106" s="4" t="str">
        <f>VLOOKUP(E2106,Sheet2!$A$2:$E$137,5,FALSE)</f>
        <v>CA</v>
      </c>
      <c r="U2106" s="4">
        <f>VLOOKUP($T2106,Sheet4!$H$1106:$M$1351,surveys!U$1+1,FALSE)</f>
        <v>0.39929817507859233</v>
      </c>
      <c r="V2106" s="4">
        <f>VLOOKUP($T2106,Sheet4!$H$1106:$M$1351,surveys!V$1+1,FALSE)</f>
        <v>0.68226808593455113</v>
      </c>
      <c r="W2106" s="4">
        <f>VLOOKUP($T2106,Sheet4!$H$1106:$M$1351,surveys!W$1+1,FALSE)</f>
        <v>0.8413893511967715</v>
      </c>
      <c r="X2106" s="4">
        <f>VLOOKUP($T2106,Sheet4!$H$1106:$M$1351,surveys!X$1+1,FALSE)</f>
        <v>0.92969032990429024</v>
      </c>
      <c r="Y2106" s="4">
        <f>VLOOKUP($T2106,Sheet4!$H$1106:$M$1351,surveys!Y$1+1,FALSE)</f>
        <v>1</v>
      </c>
      <c r="Z2106" s="4">
        <f t="shared" si="97"/>
        <v>2</v>
      </c>
      <c r="AA2106" s="4" t="str">
        <f>VLOOKUP(T2106&amp;"-"&amp;Z2106,Sheet4!$W$2:$AA$1100,3,FALSE)</f>
        <v>Montreal</v>
      </c>
      <c r="AB2106" s="4">
        <f>VLOOKUP(T2106&amp;"-"&amp;Z2106,Sheet4!$W$2:$AA$1100,4,FALSE)</f>
        <v>45.508839999999999</v>
      </c>
      <c r="AC2106" s="4">
        <f>VLOOKUP(T2106&amp;"-"&amp;Z2106,Sheet4!$W$2:$AA$1100,5,FALSE)</f>
        <v>-73.587810000000005</v>
      </c>
    </row>
    <row r="2107" spans="1:29">
      <c r="A2107" s="6">
        <v>40849</v>
      </c>
      <c r="B2107" s="7">
        <v>0.53821759259259261</v>
      </c>
      <c r="C2107" s="4" t="s">
        <v>1213</v>
      </c>
      <c r="D2107" s="4" t="s">
        <v>1216</v>
      </c>
      <c r="E2107" s="4" t="s">
        <v>23</v>
      </c>
      <c r="F2107" s="4">
        <v>3</v>
      </c>
      <c r="G2107" s="4">
        <v>3</v>
      </c>
      <c r="H2107" s="4">
        <v>3</v>
      </c>
      <c r="I2107" s="4">
        <v>3</v>
      </c>
      <c r="J2107" s="4">
        <v>5</v>
      </c>
      <c r="K2107" s="4">
        <v>5</v>
      </c>
      <c r="L2107" s="4">
        <v>4</v>
      </c>
      <c r="M2107" s="4">
        <v>4</v>
      </c>
      <c r="N2107" s="4">
        <v>5</v>
      </c>
      <c r="O2107" s="4">
        <v>1</v>
      </c>
      <c r="P2107" s="4">
        <v>4</v>
      </c>
      <c r="Q2107" s="9">
        <f t="shared" si="98"/>
        <v>2.7465277777777772E-2</v>
      </c>
      <c r="R2107" s="4">
        <f t="shared" si="96"/>
        <v>40849.538217592592</v>
      </c>
      <c r="S2107" s="4">
        <v>0.3201278726154877</v>
      </c>
      <c r="T2107" s="4" t="str">
        <f>VLOOKUP(E2107,Sheet2!$A$2:$E$137,5,FALSE)</f>
        <v>CA</v>
      </c>
      <c r="U2107" s="4">
        <f>VLOOKUP($T2107,Sheet4!$H$1106:$M$1351,surveys!U$1+1,FALSE)</f>
        <v>0.39929817507859233</v>
      </c>
      <c r="V2107" s="4">
        <f>VLOOKUP($T2107,Sheet4!$H$1106:$M$1351,surveys!V$1+1,FALSE)</f>
        <v>0.68226808593455113</v>
      </c>
      <c r="W2107" s="4">
        <f>VLOOKUP($T2107,Sheet4!$H$1106:$M$1351,surveys!W$1+1,FALSE)</f>
        <v>0.8413893511967715</v>
      </c>
      <c r="X2107" s="4">
        <f>VLOOKUP($T2107,Sheet4!$H$1106:$M$1351,surveys!X$1+1,FALSE)</f>
        <v>0.92969032990429024</v>
      </c>
      <c r="Y2107" s="4">
        <f>VLOOKUP($T2107,Sheet4!$H$1106:$M$1351,surveys!Y$1+1,FALSE)</f>
        <v>1</v>
      </c>
      <c r="Z2107" s="4">
        <f t="shared" si="97"/>
        <v>1</v>
      </c>
      <c r="AA2107" s="4" t="str">
        <f>VLOOKUP(T2107&amp;"-"&amp;Z2107,Sheet4!$W$2:$AA$1100,3,FALSE)</f>
        <v>Toronto</v>
      </c>
      <c r="AB2107" s="4">
        <f>VLOOKUP(T2107&amp;"-"&amp;Z2107,Sheet4!$W$2:$AA$1100,4,FALSE)</f>
        <v>43.700110000000002</v>
      </c>
      <c r="AC2107" s="4">
        <f>VLOOKUP(T2107&amp;"-"&amp;Z2107,Sheet4!$W$2:$AA$1100,5,FALSE)</f>
        <v>-79.416300000000007</v>
      </c>
    </row>
    <row r="2108" spans="1:29">
      <c r="A2108" s="6">
        <v>40849</v>
      </c>
      <c r="B2108" s="7">
        <v>0.58373842592592595</v>
      </c>
      <c r="C2108" s="4" t="s">
        <v>1215</v>
      </c>
      <c r="D2108" s="4" t="s">
        <v>1216</v>
      </c>
      <c r="E2108" s="4" t="s">
        <v>23</v>
      </c>
      <c r="F2108" s="4">
        <v>4</v>
      </c>
      <c r="G2108" s="4">
        <v>3</v>
      </c>
      <c r="H2108" s="4">
        <v>3</v>
      </c>
      <c r="I2108" s="4">
        <v>3</v>
      </c>
      <c r="J2108" s="4">
        <v>4</v>
      </c>
      <c r="K2108" s="4">
        <v>3</v>
      </c>
      <c r="L2108" s="4">
        <v>3</v>
      </c>
      <c r="M2108" s="4">
        <v>4</v>
      </c>
      <c r="N2108" s="4">
        <v>3</v>
      </c>
      <c r="O2108" s="4">
        <v>3</v>
      </c>
      <c r="P2108" s="4">
        <v>3</v>
      </c>
      <c r="Q2108" s="9">
        <f t="shared" si="98"/>
        <v>5.7939814814814812E-2</v>
      </c>
      <c r="R2108" s="4">
        <f t="shared" si="96"/>
        <v>40849.583738425928</v>
      </c>
      <c r="S2108" s="4">
        <v>0.59547784222210787</v>
      </c>
      <c r="T2108" s="4" t="str">
        <f>VLOOKUP(E2108,Sheet2!$A$2:$E$137,5,FALSE)</f>
        <v>CA</v>
      </c>
      <c r="U2108" s="4">
        <f>VLOOKUP($T2108,Sheet4!$H$1106:$M$1351,surveys!U$1+1,FALSE)</f>
        <v>0.39929817507859233</v>
      </c>
      <c r="V2108" s="4">
        <f>VLOOKUP($T2108,Sheet4!$H$1106:$M$1351,surveys!V$1+1,FALSE)</f>
        <v>0.68226808593455113</v>
      </c>
      <c r="W2108" s="4">
        <f>VLOOKUP($T2108,Sheet4!$H$1106:$M$1351,surveys!W$1+1,FALSE)</f>
        <v>0.8413893511967715</v>
      </c>
      <c r="X2108" s="4">
        <f>VLOOKUP($T2108,Sheet4!$H$1106:$M$1351,surveys!X$1+1,FALSE)</f>
        <v>0.92969032990429024</v>
      </c>
      <c r="Y2108" s="4">
        <f>VLOOKUP($T2108,Sheet4!$H$1106:$M$1351,surveys!Y$1+1,FALSE)</f>
        <v>1</v>
      </c>
      <c r="Z2108" s="4">
        <f t="shared" si="97"/>
        <v>2</v>
      </c>
      <c r="AA2108" s="4" t="str">
        <f>VLOOKUP(T2108&amp;"-"&amp;Z2108,Sheet4!$W$2:$AA$1100,3,FALSE)</f>
        <v>Montreal</v>
      </c>
      <c r="AB2108" s="4">
        <f>VLOOKUP(T2108&amp;"-"&amp;Z2108,Sheet4!$W$2:$AA$1100,4,FALSE)</f>
        <v>45.508839999999999</v>
      </c>
      <c r="AC2108" s="4">
        <f>VLOOKUP(T2108&amp;"-"&amp;Z2108,Sheet4!$W$2:$AA$1100,5,FALSE)</f>
        <v>-73.587810000000005</v>
      </c>
    </row>
    <row r="2109" spans="1:29">
      <c r="A2109" s="6">
        <v>40849</v>
      </c>
      <c r="B2109" s="7">
        <v>0.60114583333333338</v>
      </c>
      <c r="C2109" s="4" t="s">
        <v>1215</v>
      </c>
      <c r="D2109" s="4" t="s">
        <v>1216</v>
      </c>
      <c r="E2109" s="4" t="s">
        <v>23</v>
      </c>
      <c r="F2109" s="4">
        <v>3</v>
      </c>
      <c r="G2109" s="4">
        <v>4</v>
      </c>
      <c r="H2109" s="4">
        <v>4</v>
      </c>
      <c r="I2109" s="4">
        <v>2</v>
      </c>
      <c r="J2109" s="4">
        <v>5</v>
      </c>
      <c r="K2109" s="4">
        <v>3</v>
      </c>
      <c r="L2109" s="4">
        <v>3</v>
      </c>
      <c r="M2109" s="4">
        <v>5</v>
      </c>
      <c r="N2109" s="4">
        <v>5</v>
      </c>
      <c r="O2109" s="4">
        <v>5</v>
      </c>
      <c r="P2109" s="4">
        <v>4</v>
      </c>
      <c r="Q2109" s="9">
        <f t="shared" si="98"/>
        <v>1.0763888888888889E-3</v>
      </c>
      <c r="R2109" s="4">
        <f t="shared" si="96"/>
        <v>40849.601145833331</v>
      </c>
      <c r="S2109" s="4">
        <v>0.66262668178209427</v>
      </c>
      <c r="T2109" s="4" t="str">
        <f>VLOOKUP(E2109,Sheet2!$A$2:$E$137,5,FALSE)</f>
        <v>CA</v>
      </c>
      <c r="U2109" s="4">
        <f>VLOOKUP($T2109,Sheet4!$H$1106:$M$1351,surveys!U$1+1,FALSE)</f>
        <v>0.39929817507859233</v>
      </c>
      <c r="V2109" s="4">
        <f>VLOOKUP($T2109,Sheet4!$H$1106:$M$1351,surveys!V$1+1,FALSE)</f>
        <v>0.68226808593455113</v>
      </c>
      <c r="W2109" s="4">
        <f>VLOOKUP($T2109,Sheet4!$H$1106:$M$1351,surveys!W$1+1,FALSE)</f>
        <v>0.8413893511967715</v>
      </c>
      <c r="X2109" s="4">
        <f>VLOOKUP($T2109,Sheet4!$H$1106:$M$1351,surveys!X$1+1,FALSE)</f>
        <v>0.92969032990429024</v>
      </c>
      <c r="Y2109" s="4">
        <f>VLOOKUP($T2109,Sheet4!$H$1106:$M$1351,surveys!Y$1+1,FALSE)</f>
        <v>1</v>
      </c>
      <c r="Z2109" s="4">
        <f t="shared" si="97"/>
        <v>2</v>
      </c>
      <c r="AA2109" s="4" t="str">
        <f>VLOOKUP(T2109&amp;"-"&amp;Z2109,Sheet4!$W$2:$AA$1100,3,FALSE)</f>
        <v>Montreal</v>
      </c>
      <c r="AB2109" s="4">
        <f>VLOOKUP(T2109&amp;"-"&amp;Z2109,Sheet4!$W$2:$AA$1100,4,FALSE)</f>
        <v>45.508839999999999</v>
      </c>
      <c r="AC2109" s="4">
        <f>VLOOKUP(T2109&amp;"-"&amp;Z2109,Sheet4!$W$2:$AA$1100,5,FALSE)</f>
        <v>-73.587810000000005</v>
      </c>
    </row>
    <row r="2110" spans="1:29">
      <c r="A2110" s="6">
        <v>40849</v>
      </c>
      <c r="B2110" s="7">
        <v>0.60415509259259259</v>
      </c>
      <c r="C2110" s="4" t="s">
        <v>1215</v>
      </c>
      <c r="D2110" s="4" t="s">
        <v>1214</v>
      </c>
      <c r="E2110" s="4" t="s">
        <v>90</v>
      </c>
      <c r="F2110" s="4">
        <v>5</v>
      </c>
      <c r="G2110" s="4">
        <v>3</v>
      </c>
      <c r="H2110" s="4">
        <v>5</v>
      </c>
      <c r="I2110" s="4">
        <v>4</v>
      </c>
      <c r="J2110" s="4">
        <v>5</v>
      </c>
      <c r="K2110" s="4">
        <v>5</v>
      </c>
      <c r="L2110" s="4">
        <v>3</v>
      </c>
      <c r="M2110" s="4">
        <v>5</v>
      </c>
      <c r="N2110" s="4">
        <v>5</v>
      </c>
      <c r="O2110" s="4">
        <v>5</v>
      </c>
      <c r="P2110" s="4">
        <v>3</v>
      </c>
      <c r="Q2110" s="9">
        <f t="shared" si="98"/>
        <v>3.8541666666666668E-3</v>
      </c>
      <c r="R2110" s="4">
        <f t="shared" si="96"/>
        <v>40849.604155092595</v>
      </c>
      <c r="S2110" s="4">
        <v>0.95945732800986083</v>
      </c>
      <c r="T2110" s="4" t="str">
        <f>VLOOKUP(E2110,Sheet2!$A$2:$E$137,5,FALSE)</f>
        <v>BR</v>
      </c>
      <c r="U2110" s="4">
        <f>VLOOKUP($T2110,Sheet4!$H$1106:$M$1351,surveys!U$1+1,FALSE)</f>
        <v>0.42589334033940757</v>
      </c>
      <c r="V2110" s="4">
        <f>VLOOKUP($T2110,Sheet4!$H$1106:$M$1351,surveys!V$1+1,FALSE)</f>
        <v>0.68189351679456123</v>
      </c>
      <c r="W2110" s="4">
        <f>VLOOKUP($T2110,Sheet4!$H$1106:$M$1351,surveys!W$1+1,FALSE)</f>
        <v>0.79714355145235938</v>
      </c>
      <c r="X2110" s="4">
        <f>VLOOKUP($T2110,Sheet4!$H$1106:$M$1351,surveys!X$1+1,FALSE)</f>
        <v>0.8991407500992985</v>
      </c>
      <c r="Y2110" s="4">
        <f>VLOOKUP($T2110,Sheet4!$H$1106:$M$1351,surveys!Y$1+1,FALSE)</f>
        <v>1</v>
      </c>
      <c r="Z2110" s="4">
        <f t="shared" si="97"/>
        <v>5</v>
      </c>
      <c r="AA2110" s="4" t="str">
        <f>VLOOKUP(T2110&amp;"-"&amp;Z2110,Sheet4!$W$2:$AA$1100,3,FALSE)</f>
        <v>Belo Horizonte</v>
      </c>
      <c r="AB2110" s="4">
        <f>VLOOKUP(T2110&amp;"-"&amp;Z2110,Sheet4!$W$2:$AA$1100,4,FALSE)</f>
        <v>-19.920829999999999</v>
      </c>
      <c r="AC2110" s="4">
        <f>VLOOKUP(T2110&amp;"-"&amp;Z2110,Sheet4!$W$2:$AA$1100,5,FALSE)</f>
        <v>-43.937779999999997</v>
      </c>
    </row>
    <row r="2111" spans="1:29">
      <c r="A2111" s="6">
        <v>40849</v>
      </c>
      <c r="B2111" s="7">
        <v>0.61350694444444442</v>
      </c>
      <c r="C2111" s="4" t="s">
        <v>1213</v>
      </c>
      <c r="D2111" s="4" t="s">
        <v>1214</v>
      </c>
      <c r="E2111" s="4" t="s">
        <v>13</v>
      </c>
      <c r="F2111" s="4">
        <v>3</v>
      </c>
      <c r="G2111" s="4">
        <v>2</v>
      </c>
      <c r="H2111" s="4">
        <v>3</v>
      </c>
      <c r="I2111" s="4">
        <v>2</v>
      </c>
      <c r="J2111" s="4">
        <v>4</v>
      </c>
      <c r="K2111" s="4">
        <v>4</v>
      </c>
      <c r="L2111" s="4">
        <v>4</v>
      </c>
      <c r="M2111" s="4">
        <v>4</v>
      </c>
      <c r="N2111" s="4">
        <v>5</v>
      </c>
      <c r="O2111" s="4">
        <v>3</v>
      </c>
      <c r="P2111" s="4">
        <v>3</v>
      </c>
      <c r="Q2111" s="9">
        <f t="shared" si="98"/>
        <v>9.5370370370370366E-3</v>
      </c>
      <c r="R2111" s="4">
        <f t="shared" si="96"/>
        <v>40849.613506944443</v>
      </c>
      <c r="S2111" s="4">
        <v>0.43041826973505981</v>
      </c>
      <c r="T2111" s="4" t="str">
        <f>VLOOKUP(E2111,Sheet2!$A$2:$E$137,5,FALSE)</f>
        <v>GB</v>
      </c>
      <c r="U2111" s="4">
        <f>VLOOKUP($T2111,Sheet4!$H$1106:$M$1351,surveys!U$1+1,FALSE)</f>
        <v>0.43993408527720174</v>
      </c>
      <c r="V2111" s="4">
        <f>VLOOKUP($T2111,Sheet4!$H$1106:$M$1351,surveys!V$1+1,FALSE)</f>
        <v>0.87986817055440347</v>
      </c>
      <c r="W2111" s="4">
        <f>VLOOKUP($T2111,Sheet4!$H$1106:$M$1351,surveys!W$1+1,FALSE)</f>
        <v>0.93717230822503084</v>
      </c>
      <c r="X2111" s="4">
        <f>VLOOKUP($T2111,Sheet4!$H$1106:$M$1351,surveys!X$1+1,FALSE)</f>
        <v>0.97269979890956382</v>
      </c>
      <c r="Y2111" s="4">
        <f>VLOOKUP($T2111,Sheet4!$H$1106:$M$1351,surveys!Y$1+1,FALSE)</f>
        <v>1</v>
      </c>
      <c r="Z2111" s="4">
        <f t="shared" si="97"/>
        <v>1</v>
      </c>
      <c r="AA2111" s="4" t="str">
        <f>VLOOKUP(T2111&amp;"-"&amp;Z2111,Sheet4!$W$2:$AA$1100,3,FALSE)</f>
        <v>City of London</v>
      </c>
      <c r="AB2111" s="4">
        <f>VLOOKUP(T2111&amp;"-"&amp;Z2111,Sheet4!$W$2:$AA$1100,4,FALSE)</f>
        <v>51.512790000000003</v>
      </c>
      <c r="AC2111" s="4">
        <f>VLOOKUP(T2111&amp;"-"&amp;Z2111,Sheet4!$W$2:$AA$1100,5,FALSE)</f>
        <v>-9.1840000000000005E-2</v>
      </c>
    </row>
    <row r="2112" spans="1:29">
      <c r="A2112" s="6">
        <v>40849</v>
      </c>
      <c r="B2112" s="7">
        <v>0.81848379629629631</v>
      </c>
      <c r="C2112" s="4" t="s">
        <v>1213</v>
      </c>
      <c r="D2112" s="4" t="s">
        <v>1216</v>
      </c>
      <c r="E2112" s="4" t="s">
        <v>23</v>
      </c>
      <c r="F2112" s="4">
        <v>3</v>
      </c>
      <c r="G2112" s="4">
        <v>4</v>
      </c>
      <c r="H2112" s="4">
        <v>4</v>
      </c>
      <c r="I2112" s="4">
        <v>3</v>
      </c>
      <c r="J2112" s="4">
        <v>5</v>
      </c>
      <c r="K2112" s="4">
        <v>2</v>
      </c>
      <c r="L2112" s="4">
        <v>2</v>
      </c>
      <c r="M2112" s="4">
        <v>5</v>
      </c>
      <c r="N2112" s="4">
        <v>5</v>
      </c>
      <c r="O2112" s="4">
        <v>5</v>
      </c>
      <c r="P2112" s="4">
        <v>3</v>
      </c>
      <c r="Q2112" s="9">
        <f t="shared" si="98"/>
        <v>1.3611111111111114E-2</v>
      </c>
      <c r="R2112" s="4">
        <f t="shared" si="96"/>
        <v>40849.818483796298</v>
      </c>
      <c r="S2112" s="4">
        <v>0.32457074142231002</v>
      </c>
      <c r="T2112" s="4" t="str">
        <f>VLOOKUP(E2112,Sheet2!$A$2:$E$137,5,FALSE)</f>
        <v>CA</v>
      </c>
      <c r="U2112" s="4">
        <f>VLOOKUP($T2112,Sheet4!$H$1106:$M$1351,surveys!U$1+1,FALSE)</f>
        <v>0.39929817507859233</v>
      </c>
      <c r="V2112" s="4">
        <f>VLOOKUP($T2112,Sheet4!$H$1106:$M$1351,surveys!V$1+1,FALSE)</f>
        <v>0.68226808593455113</v>
      </c>
      <c r="W2112" s="4">
        <f>VLOOKUP($T2112,Sheet4!$H$1106:$M$1351,surveys!W$1+1,FALSE)</f>
        <v>0.8413893511967715</v>
      </c>
      <c r="X2112" s="4">
        <f>VLOOKUP($T2112,Sheet4!$H$1106:$M$1351,surveys!X$1+1,FALSE)</f>
        <v>0.92969032990429024</v>
      </c>
      <c r="Y2112" s="4">
        <f>VLOOKUP($T2112,Sheet4!$H$1106:$M$1351,surveys!Y$1+1,FALSE)</f>
        <v>1</v>
      </c>
      <c r="Z2112" s="4">
        <f t="shared" si="97"/>
        <v>1</v>
      </c>
      <c r="AA2112" s="4" t="str">
        <f>VLOOKUP(T2112&amp;"-"&amp;Z2112,Sheet4!$W$2:$AA$1100,3,FALSE)</f>
        <v>Toronto</v>
      </c>
      <c r="AB2112" s="4">
        <f>VLOOKUP(T2112&amp;"-"&amp;Z2112,Sheet4!$W$2:$AA$1100,4,FALSE)</f>
        <v>43.700110000000002</v>
      </c>
      <c r="AC2112" s="4">
        <f>VLOOKUP(T2112&amp;"-"&amp;Z2112,Sheet4!$W$2:$AA$1100,5,FALSE)</f>
        <v>-79.416300000000007</v>
      </c>
    </row>
    <row r="2113" spans="1:29">
      <c r="A2113" s="6">
        <v>40849</v>
      </c>
      <c r="B2113" s="7">
        <v>0.6653472222222222</v>
      </c>
      <c r="C2113" s="4" t="s">
        <v>1215</v>
      </c>
      <c r="D2113" s="4" t="s">
        <v>1216</v>
      </c>
      <c r="E2113" s="4" t="s">
        <v>23</v>
      </c>
      <c r="F2113" s="4">
        <v>3</v>
      </c>
      <c r="G2113" s="4">
        <v>3</v>
      </c>
      <c r="H2113" s="4">
        <v>4</v>
      </c>
      <c r="I2113" s="4">
        <v>4</v>
      </c>
      <c r="J2113" s="4">
        <v>5</v>
      </c>
      <c r="K2113" s="4">
        <v>5</v>
      </c>
      <c r="L2113" s="4">
        <v>2</v>
      </c>
      <c r="M2113" s="4">
        <v>5</v>
      </c>
      <c r="N2113" s="4">
        <v>5</v>
      </c>
      <c r="O2113" s="4">
        <v>4</v>
      </c>
      <c r="P2113" s="4">
        <v>5</v>
      </c>
      <c r="Q2113" s="9">
        <f t="shared" si="98"/>
        <v>4.5393518518518521E-2</v>
      </c>
      <c r="R2113" s="4">
        <f t="shared" si="96"/>
        <v>40849.665347222224</v>
      </c>
      <c r="S2113" s="4">
        <v>0.87265800936780913</v>
      </c>
      <c r="T2113" s="4" t="str">
        <f>VLOOKUP(E2113,Sheet2!$A$2:$E$137,5,FALSE)</f>
        <v>CA</v>
      </c>
      <c r="U2113" s="4">
        <f>VLOOKUP($T2113,Sheet4!$H$1106:$M$1351,surveys!U$1+1,FALSE)</f>
        <v>0.39929817507859233</v>
      </c>
      <c r="V2113" s="4">
        <f>VLOOKUP($T2113,Sheet4!$H$1106:$M$1351,surveys!V$1+1,FALSE)</f>
        <v>0.68226808593455113</v>
      </c>
      <c r="W2113" s="4">
        <f>VLOOKUP($T2113,Sheet4!$H$1106:$M$1351,surveys!W$1+1,FALSE)</f>
        <v>0.8413893511967715</v>
      </c>
      <c r="X2113" s="4">
        <f>VLOOKUP($T2113,Sheet4!$H$1106:$M$1351,surveys!X$1+1,FALSE)</f>
        <v>0.92969032990429024</v>
      </c>
      <c r="Y2113" s="4">
        <f>VLOOKUP($T2113,Sheet4!$H$1106:$M$1351,surveys!Y$1+1,FALSE)</f>
        <v>1</v>
      </c>
      <c r="Z2113" s="4">
        <f t="shared" si="97"/>
        <v>4</v>
      </c>
      <c r="AA2113" s="4" t="str">
        <f>VLOOKUP(T2113&amp;"-"&amp;Z2113,Sheet4!$W$2:$AA$1100,3,FALSE)</f>
        <v>Calgary</v>
      </c>
      <c r="AB2113" s="4">
        <f>VLOOKUP(T2113&amp;"-"&amp;Z2113,Sheet4!$W$2:$AA$1100,4,FALSE)</f>
        <v>51.050109999999997</v>
      </c>
      <c r="AC2113" s="4">
        <f>VLOOKUP(T2113&amp;"-"&amp;Z2113,Sheet4!$W$2:$AA$1100,5,FALSE)</f>
        <v>-114.08529</v>
      </c>
    </row>
    <row r="2114" spans="1:29">
      <c r="A2114" s="6">
        <v>40849</v>
      </c>
      <c r="B2114" s="7">
        <v>0.69273148148148145</v>
      </c>
      <c r="C2114" s="4" t="s">
        <v>1215</v>
      </c>
      <c r="D2114" s="4" t="s">
        <v>1214</v>
      </c>
      <c r="E2114" s="4" t="s">
        <v>77</v>
      </c>
      <c r="F2114" s="4">
        <v>4</v>
      </c>
      <c r="G2114" s="4">
        <v>4</v>
      </c>
      <c r="H2114" s="4">
        <v>4</v>
      </c>
      <c r="I2114" s="4">
        <v>3</v>
      </c>
      <c r="J2114" s="4">
        <v>5</v>
      </c>
      <c r="K2114" s="4">
        <v>5</v>
      </c>
      <c r="L2114" s="4">
        <v>4</v>
      </c>
      <c r="M2114" s="4">
        <v>5</v>
      </c>
      <c r="N2114" s="4">
        <v>3</v>
      </c>
      <c r="O2114" s="4">
        <v>5</v>
      </c>
      <c r="P2114" s="4">
        <v>5</v>
      </c>
      <c r="Q2114" s="9">
        <f t="shared" si="98"/>
        <v>6.4826388888888878E-2</v>
      </c>
      <c r="R2114" s="4">
        <f t="shared" ref="R2114:R2177" si="99">VALUE(A2114+B2114)</f>
        <v>40849.692731481482</v>
      </c>
      <c r="S2114" s="4">
        <v>0.72995466954683863</v>
      </c>
      <c r="T2114" s="4" t="str">
        <f>VLOOKUP(E2114,Sheet2!$A$2:$E$137,5,FALSE)</f>
        <v>CZ</v>
      </c>
      <c r="U2114" s="4">
        <f>VLOOKUP($T2114,Sheet4!$H$1106:$M$1351,surveys!U$1+1,FALSE)</f>
        <v>0.55144733629941389</v>
      </c>
      <c r="V2114" s="4">
        <f>VLOOKUP($T2114,Sheet4!$H$1106:$M$1351,surveys!V$1+1,FALSE)</f>
        <v>0.72628917582448771</v>
      </c>
      <c r="W2114" s="4">
        <f>VLOOKUP($T2114,Sheet4!$H$1106:$M$1351,surveys!W$1+1,FALSE)</f>
        <v>0.87441405399881522</v>
      </c>
      <c r="X2114" s="4">
        <f>VLOOKUP($T2114,Sheet4!$H$1106:$M$1351,surveys!X$1+1,FALSE)</f>
        <v>0.95208915652162385</v>
      </c>
      <c r="Y2114" s="4">
        <f>VLOOKUP($T2114,Sheet4!$H$1106:$M$1351,surveys!Y$1+1,FALSE)</f>
        <v>1</v>
      </c>
      <c r="Z2114" s="4">
        <f t="shared" si="97"/>
        <v>3</v>
      </c>
      <c r="AA2114" s="4" t="str">
        <f>VLOOKUP(T2114&amp;"-"&amp;Z2114,Sheet4!$W$2:$AA$1100,3,FALSE)</f>
        <v>Ostrava</v>
      </c>
      <c r="AB2114" s="4">
        <f>VLOOKUP(T2114&amp;"-"&amp;Z2114,Sheet4!$W$2:$AA$1100,4,FALSE)</f>
        <v>49.834650000000003</v>
      </c>
      <c r="AC2114" s="4">
        <f>VLOOKUP(T2114&amp;"-"&amp;Z2114,Sheet4!$W$2:$AA$1100,5,FALSE)</f>
        <v>18.282039999999999</v>
      </c>
    </row>
    <row r="2115" spans="1:29">
      <c r="A2115" s="6">
        <v>40849</v>
      </c>
      <c r="B2115" s="7">
        <v>0.63346064814814818</v>
      </c>
      <c r="C2115" s="4" t="s">
        <v>1213</v>
      </c>
      <c r="D2115" s="4" t="s">
        <v>1217</v>
      </c>
      <c r="E2115" s="4" t="s">
        <v>28</v>
      </c>
      <c r="F2115" s="4">
        <v>1</v>
      </c>
      <c r="G2115" s="4">
        <v>1</v>
      </c>
      <c r="H2115" s="4">
        <v>1</v>
      </c>
      <c r="I2115" s="4">
        <v>1</v>
      </c>
      <c r="J2115" s="4">
        <v>1</v>
      </c>
      <c r="K2115" s="4">
        <v>1</v>
      </c>
      <c r="L2115" s="4">
        <v>1</v>
      </c>
      <c r="M2115" s="4">
        <v>1</v>
      </c>
      <c r="N2115" s="4">
        <v>1</v>
      </c>
      <c r="O2115" s="4">
        <v>1</v>
      </c>
      <c r="P2115" s="4">
        <v>1</v>
      </c>
      <c r="Q2115" s="9">
        <f t="shared" si="98"/>
        <v>2.3472222222222217E-2</v>
      </c>
      <c r="R2115" s="4">
        <f t="shared" si="99"/>
        <v>40849.633460648147</v>
      </c>
      <c r="S2115" s="4">
        <v>0.24006298215229549</v>
      </c>
      <c r="T2115" s="4" t="str">
        <f>VLOOKUP(E2115,Sheet2!$A$2:$E$137,5,FALSE)</f>
        <v>AT</v>
      </c>
      <c r="U2115" s="4">
        <f>VLOOKUP($T2115,Sheet4!$H$1106:$M$1351,surveys!U$1+1,FALSE)</f>
        <v>0.71742534648291634</v>
      </c>
      <c r="V2115" s="4">
        <f>VLOOKUP($T2115,Sheet4!$H$1106:$M$1351,surveys!V$1+1,FALSE)</f>
        <v>0.81172349908300157</v>
      </c>
      <c r="W2115" s="4">
        <f>VLOOKUP($T2115,Sheet4!$H$1106:$M$1351,surveys!W$1+1,FALSE)</f>
        <v>0.88856220405379505</v>
      </c>
      <c r="X2115" s="4">
        <f>VLOOKUP($T2115,Sheet4!$H$1106:$M$1351,surveys!X$1+1,FALSE)</f>
        <v>0.95229784043038701</v>
      </c>
      <c r="Y2115" s="4">
        <f>VLOOKUP($T2115,Sheet4!$H$1106:$M$1351,surveys!Y$1+1,FALSE)</f>
        <v>1</v>
      </c>
      <c r="Z2115" s="4">
        <f t="shared" ref="Z2115:Z2178" si="100">IF(S2115&lt;U2115,1,IF(S2115&lt;V2115,2,IF(S2115&lt;W2115,3,IF(S2115&lt;X2115,4,5))))</f>
        <v>1</v>
      </c>
      <c r="AA2115" s="4" t="str">
        <f>VLOOKUP(T2115&amp;"-"&amp;Z2115,Sheet4!$W$2:$AA$1100,3,FALSE)</f>
        <v>Vienna</v>
      </c>
      <c r="AB2115" s="4">
        <f>VLOOKUP(T2115&amp;"-"&amp;Z2115,Sheet4!$W$2:$AA$1100,4,FALSE)</f>
        <v>48.208489999999998</v>
      </c>
      <c r="AC2115" s="4">
        <f>VLOOKUP(T2115&amp;"-"&amp;Z2115,Sheet4!$W$2:$AA$1100,5,FALSE)</f>
        <v>16.37208</v>
      </c>
    </row>
    <row r="2116" spans="1:29">
      <c r="A2116" s="6">
        <v>40849</v>
      </c>
      <c r="B2116" s="7">
        <v>0.86157407407407405</v>
      </c>
      <c r="C2116" s="4" t="s">
        <v>1215</v>
      </c>
      <c r="D2116" s="4" t="s">
        <v>1214</v>
      </c>
      <c r="E2116" s="4" t="s">
        <v>1222</v>
      </c>
      <c r="F2116" s="4">
        <v>1</v>
      </c>
      <c r="G2116" s="4">
        <v>5</v>
      </c>
      <c r="H2116" s="4">
        <v>1</v>
      </c>
      <c r="I2116" s="4">
        <v>1</v>
      </c>
      <c r="J2116" s="4">
        <v>1</v>
      </c>
      <c r="K2116" s="4">
        <v>1</v>
      </c>
      <c r="L2116" s="4">
        <v>1</v>
      </c>
      <c r="M2116" s="4">
        <v>1</v>
      </c>
      <c r="N2116" s="4">
        <v>1</v>
      </c>
      <c r="O2116" s="4">
        <v>1</v>
      </c>
      <c r="P2116" s="4">
        <v>1</v>
      </c>
      <c r="Q2116" s="9">
        <f t="shared" si="98"/>
        <v>4.3217592592592592E-2</v>
      </c>
      <c r="R2116" s="4">
        <f t="shared" si="99"/>
        <v>40849.861574074072</v>
      </c>
      <c r="S2116" s="4">
        <v>0.77193134565634569</v>
      </c>
      <c r="T2116" s="4" t="str">
        <f>VLOOKUP(E2116,Sheet2!$A$2:$E$137,5,FALSE)</f>
        <v>KR</v>
      </c>
      <c r="U2116" s="4">
        <f>VLOOKUP($T2116,Sheet4!$H$1106:$M$1351,surveys!U$1+1,FALSE)</f>
        <v>0.50002406072811822</v>
      </c>
      <c r="V2116" s="4">
        <f>VLOOKUP($T2116,Sheet4!$H$1106:$M$1351,surveys!V$1+1,FALSE)</f>
        <v>0.67775239752110727</v>
      </c>
      <c r="W2116" s="4">
        <f>VLOOKUP($T2116,Sheet4!$H$1106:$M$1351,surveys!W$1+1,FALSE)</f>
        <v>0.80472346879555479</v>
      </c>
      <c r="X2116" s="4">
        <f>VLOOKUP($T2116,Sheet4!$H$1106:$M$1351,surveys!X$1+1,FALSE)</f>
        <v>0.92872511768015165</v>
      </c>
      <c r="Y2116" s="4">
        <f>VLOOKUP($T2116,Sheet4!$H$1106:$M$1351,surveys!Y$1+1,FALSE)</f>
        <v>1</v>
      </c>
      <c r="Z2116" s="4">
        <f t="shared" si="100"/>
        <v>3</v>
      </c>
      <c r="AA2116" s="4" t="str">
        <f>VLOOKUP(T2116&amp;"-"&amp;Z2116,Sheet4!$W$2:$AA$1100,3,FALSE)</f>
        <v>Incheon</v>
      </c>
      <c r="AB2116" s="4">
        <f>VLOOKUP(T2116&amp;"-"&amp;Z2116,Sheet4!$W$2:$AA$1100,4,FALSE)</f>
        <v>37.453609999999998</v>
      </c>
      <c r="AC2116" s="4">
        <f>VLOOKUP(T2116&amp;"-"&amp;Z2116,Sheet4!$W$2:$AA$1100,5,FALSE)</f>
        <v>126.73166999999999</v>
      </c>
    </row>
    <row r="2117" spans="1:29">
      <c r="A2117" s="6">
        <v>40849</v>
      </c>
      <c r="B2117" s="7">
        <v>0.73247685185185185</v>
      </c>
      <c r="C2117" s="4" t="s">
        <v>1213</v>
      </c>
      <c r="D2117" s="4" t="s">
        <v>1216</v>
      </c>
      <c r="E2117" s="4" t="s">
        <v>13</v>
      </c>
      <c r="F2117" s="4">
        <v>1</v>
      </c>
      <c r="G2117" s="4">
        <v>5</v>
      </c>
      <c r="H2117" s="4">
        <v>1</v>
      </c>
      <c r="I2117" s="4">
        <v>1</v>
      </c>
      <c r="J2117" s="4">
        <v>1</v>
      </c>
      <c r="K2117" s="4">
        <v>1</v>
      </c>
      <c r="L2117" s="4">
        <v>1</v>
      </c>
      <c r="M2117" s="4">
        <v>1</v>
      </c>
      <c r="N2117" s="4">
        <v>1</v>
      </c>
      <c r="O2117" s="4">
        <v>1</v>
      </c>
      <c r="P2117" s="4">
        <v>1</v>
      </c>
      <c r="Q2117" s="9">
        <f t="shared" ref="Q2117:Q2180" si="101">TIME(VALUE(MID(B2117,1,2)),VALUE(MID(B2117,4,2)),VALUE(RIGHT(B2117,2)))</f>
        <v>2.2824074074074076E-2</v>
      </c>
      <c r="R2117" s="4">
        <f t="shared" si="99"/>
        <v>40849.732476851852</v>
      </c>
      <c r="S2117" s="4">
        <v>2.7352023973711503E-2</v>
      </c>
      <c r="T2117" s="4" t="str">
        <f>VLOOKUP(E2117,Sheet2!$A$2:$E$137,5,FALSE)</f>
        <v>GB</v>
      </c>
      <c r="U2117" s="4">
        <f>VLOOKUP($T2117,Sheet4!$H$1106:$M$1351,surveys!U$1+1,FALSE)</f>
        <v>0.43993408527720174</v>
      </c>
      <c r="V2117" s="4">
        <f>VLOOKUP($T2117,Sheet4!$H$1106:$M$1351,surveys!V$1+1,FALSE)</f>
        <v>0.87986817055440347</v>
      </c>
      <c r="W2117" s="4">
        <f>VLOOKUP($T2117,Sheet4!$H$1106:$M$1351,surveys!W$1+1,FALSE)</f>
        <v>0.93717230822503084</v>
      </c>
      <c r="X2117" s="4">
        <f>VLOOKUP($T2117,Sheet4!$H$1106:$M$1351,surveys!X$1+1,FALSE)</f>
        <v>0.97269979890956382</v>
      </c>
      <c r="Y2117" s="4">
        <f>VLOOKUP($T2117,Sheet4!$H$1106:$M$1351,surveys!Y$1+1,FALSE)</f>
        <v>1</v>
      </c>
      <c r="Z2117" s="4">
        <f t="shared" si="100"/>
        <v>1</v>
      </c>
      <c r="AA2117" s="4" t="str">
        <f>VLOOKUP(T2117&amp;"-"&amp;Z2117,Sheet4!$W$2:$AA$1100,3,FALSE)</f>
        <v>City of London</v>
      </c>
      <c r="AB2117" s="4">
        <f>VLOOKUP(T2117&amp;"-"&amp;Z2117,Sheet4!$W$2:$AA$1100,4,FALSE)</f>
        <v>51.512790000000003</v>
      </c>
      <c r="AC2117" s="4">
        <f>VLOOKUP(T2117&amp;"-"&amp;Z2117,Sheet4!$W$2:$AA$1100,5,FALSE)</f>
        <v>-9.1840000000000005E-2</v>
      </c>
    </row>
    <row r="2118" spans="1:29">
      <c r="A2118" s="6">
        <v>40849</v>
      </c>
      <c r="B2118" s="7">
        <v>0.74408564814814815</v>
      </c>
      <c r="C2118" s="4" t="s">
        <v>1213</v>
      </c>
      <c r="D2118" s="4" t="s">
        <v>1216</v>
      </c>
      <c r="E2118" s="4" t="s">
        <v>23</v>
      </c>
      <c r="F2118" s="4">
        <v>5</v>
      </c>
      <c r="G2118" s="4">
        <v>5</v>
      </c>
      <c r="H2118" s="4">
        <v>5</v>
      </c>
      <c r="I2118" s="4">
        <v>5</v>
      </c>
      <c r="J2118" s="4">
        <v>4</v>
      </c>
      <c r="K2118" s="4">
        <v>4</v>
      </c>
      <c r="L2118" s="4">
        <v>4</v>
      </c>
      <c r="M2118" s="4">
        <v>4</v>
      </c>
      <c r="N2118" s="4">
        <v>4</v>
      </c>
      <c r="O2118" s="4">
        <v>5</v>
      </c>
      <c r="P2118" s="4">
        <v>4</v>
      </c>
      <c r="Q2118" s="9">
        <f t="shared" si="101"/>
        <v>3.1111111111111107E-2</v>
      </c>
      <c r="R2118" s="4">
        <f t="shared" si="99"/>
        <v>40849.744085648148</v>
      </c>
      <c r="S2118" s="4">
        <v>0.38390280441792868</v>
      </c>
      <c r="T2118" s="4" t="str">
        <f>VLOOKUP(E2118,Sheet2!$A$2:$E$137,5,FALSE)</f>
        <v>CA</v>
      </c>
      <c r="U2118" s="4">
        <f>VLOOKUP($T2118,Sheet4!$H$1106:$M$1351,surveys!U$1+1,FALSE)</f>
        <v>0.39929817507859233</v>
      </c>
      <c r="V2118" s="4">
        <f>VLOOKUP($T2118,Sheet4!$H$1106:$M$1351,surveys!V$1+1,FALSE)</f>
        <v>0.68226808593455113</v>
      </c>
      <c r="W2118" s="4">
        <f>VLOOKUP($T2118,Sheet4!$H$1106:$M$1351,surveys!W$1+1,FALSE)</f>
        <v>0.8413893511967715</v>
      </c>
      <c r="X2118" s="4">
        <f>VLOOKUP($T2118,Sheet4!$H$1106:$M$1351,surveys!X$1+1,FALSE)</f>
        <v>0.92969032990429024</v>
      </c>
      <c r="Y2118" s="4">
        <f>VLOOKUP($T2118,Sheet4!$H$1106:$M$1351,surveys!Y$1+1,FALSE)</f>
        <v>1</v>
      </c>
      <c r="Z2118" s="4">
        <f t="shared" si="100"/>
        <v>1</v>
      </c>
      <c r="AA2118" s="4" t="str">
        <f>VLOOKUP(T2118&amp;"-"&amp;Z2118,Sheet4!$W$2:$AA$1100,3,FALSE)</f>
        <v>Toronto</v>
      </c>
      <c r="AB2118" s="4">
        <f>VLOOKUP(T2118&amp;"-"&amp;Z2118,Sheet4!$W$2:$AA$1100,4,FALSE)</f>
        <v>43.700110000000002</v>
      </c>
      <c r="AC2118" s="4">
        <f>VLOOKUP(T2118&amp;"-"&amp;Z2118,Sheet4!$W$2:$AA$1100,5,FALSE)</f>
        <v>-79.416300000000007</v>
      </c>
    </row>
    <row r="2119" spans="1:29">
      <c r="A2119" s="6">
        <v>40849</v>
      </c>
      <c r="B2119" s="7">
        <v>0.68572916666666672</v>
      </c>
      <c r="C2119" s="4" t="s">
        <v>1213</v>
      </c>
      <c r="D2119" s="4" t="s">
        <v>1216</v>
      </c>
      <c r="E2119" s="4" t="s">
        <v>23</v>
      </c>
      <c r="F2119" s="4">
        <v>3</v>
      </c>
      <c r="G2119" s="4">
        <v>4</v>
      </c>
      <c r="H2119" s="4">
        <v>5</v>
      </c>
      <c r="I2119" s="4">
        <v>4</v>
      </c>
      <c r="J2119" s="4">
        <v>4</v>
      </c>
      <c r="K2119" s="4">
        <v>5</v>
      </c>
      <c r="L2119" s="4">
        <v>4</v>
      </c>
      <c r="M2119" s="4">
        <v>5</v>
      </c>
      <c r="N2119" s="4">
        <v>5</v>
      </c>
      <c r="O2119" s="4">
        <v>4</v>
      </c>
      <c r="P2119" s="4">
        <v>4</v>
      </c>
      <c r="Q2119" s="9">
        <f t="shared" si="101"/>
        <v>5.9803240740740733E-2</v>
      </c>
      <c r="R2119" s="4">
        <f t="shared" si="99"/>
        <v>40849.685729166667</v>
      </c>
      <c r="S2119" s="4">
        <v>0.49137880370959497</v>
      </c>
      <c r="T2119" s="4" t="str">
        <f>VLOOKUP(E2119,Sheet2!$A$2:$E$137,5,FALSE)</f>
        <v>CA</v>
      </c>
      <c r="U2119" s="4">
        <f>VLOOKUP($T2119,Sheet4!$H$1106:$M$1351,surveys!U$1+1,FALSE)</f>
        <v>0.39929817507859233</v>
      </c>
      <c r="V2119" s="4">
        <f>VLOOKUP($T2119,Sheet4!$H$1106:$M$1351,surveys!V$1+1,FALSE)</f>
        <v>0.68226808593455113</v>
      </c>
      <c r="W2119" s="4">
        <f>VLOOKUP($T2119,Sheet4!$H$1106:$M$1351,surveys!W$1+1,FALSE)</f>
        <v>0.8413893511967715</v>
      </c>
      <c r="X2119" s="4">
        <f>VLOOKUP($T2119,Sheet4!$H$1106:$M$1351,surveys!X$1+1,FALSE)</f>
        <v>0.92969032990429024</v>
      </c>
      <c r="Y2119" s="4">
        <f>VLOOKUP($T2119,Sheet4!$H$1106:$M$1351,surveys!Y$1+1,FALSE)</f>
        <v>1</v>
      </c>
      <c r="Z2119" s="4">
        <f t="shared" si="100"/>
        <v>2</v>
      </c>
      <c r="AA2119" s="4" t="str">
        <f>VLOOKUP(T2119&amp;"-"&amp;Z2119,Sheet4!$W$2:$AA$1100,3,FALSE)</f>
        <v>Montreal</v>
      </c>
      <c r="AB2119" s="4">
        <f>VLOOKUP(T2119&amp;"-"&amp;Z2119,Sheet4!$W$2:$AA$1100,4,FALSE)</f>
        <v>45.508839999999999</v>
      </c>
      <c r="AC2119" s="4">
        <f>VLOOKUP(T2119&amp;"-"&amp;Z2119,Sheet4!$W$2:$AA$1100,5,FALSE)</f>
        <v>-73.587810000000005</v>
      </c>
    </row>
    <row r="2120" spans="1:29">
      <c r="A2120" s="6">
        <v>40849</v>
      </c>
      <c r="B2120" s="7">
        <v>0.87711805555555578</v>
      </c>
      <c r="C2120" s="4" t="s">
        <v>1213</v>
      </c>
      <c r="D2120" s="4" t="s">
        <v>1216</v>
      </c>
      <c r="E2120" s="4" t="s">
        <v>23</v>
      </c>
      <c r="F2120" s="4">
        <v>4</v>
      </c>
      <c r="G2120" s="4">
        <v>3</v>
      </c>
      <c r="H2120" s="4">
        <v>4</v>
      </c>
      <c r="I2120" s="4">
        <v>3</v>
      </c>
      <c r="J2120" s="4">
        <v>5</v>
      </c>
      <c r="K2120" s="4">
        <v>3</v>
      </c>
      <c r="L2120" s="4">
        <v>3</v>
      </c>
      <c r="M2120" s="4">
        <v>5</v>
      </c>
      <c r="N2120" s="4">
        <v>5</v>
      </c>
      <c r="O2120" s="4">
        <v>5</v>
      </c>
      <c r="P2120" s="4">
        <v>5</v>
      </c>
      <c r="Q2120" s="9">
        <f t="shared" si="101"/>
        <v>5.4120370370370374E-2</v>
      </c>
      <c r="R2120" s="4">
        <f t="shared" si="99"/>
        <v>40849.877118055556</v>
      </c>
      <c r="S2120" s="4">
        <v>0.41203540787956605</v>
      </c>
      <c r="T2120" s="4" t="str">
        <f>VLOOKUP(E2120,Sheet2!$A$2:$E$137,5,FALSE)</f>
        <v>CA</v>
      </c>
      <c r="U2120" s="4">
        <f>VLOOKUP($T2120,Sheet4!$H$1106:$M$1351,surveys!U$1+1,FALSE)</f>
        <v>0.39929817507859233</v>
      </c>
      <c r="V2120" s="4">
        <f>VLOOKUP($T2120,Sheet4!$H$1106:$M$1351,surveys!V$1+1,FALSE)</f>
        <v>0.68226808593455113</v>
      </c>
      <c r="W2120" s="4">
        <f>VLOOKUP($T2120,Sheet4!$H$1106:$M$1351,surveys!W$1+1,FALSE)</f>
        <v>0.8413893511967715</v>
      </c>
      <c r="X2120" s="4">
        <f>VLOOKUP($T2120,Sheet4!$H$1106:$M$1351,surveys!X$1+1,FALSE)</f>
        <v>0.92969032990429024</v>
      </c>
      <c r="Y2120" s="4">
        <f>VLOOKUP($T2120,Sheet4!$H$1106:$M$1351,surveys!Y$1+1,FALSE)</f>
        <v>1</v>
      </c>
      <c r="Z2120" s="4">
        <f t="shared" si="100"/>
        <v>2</v>
      </c>
      <c r="AA2120" s="4" t="str">
        <f>VLOOKUP(T2120&amp;"-"&amp;Z2120,Sheet4!$W$2:$AA$1100,3,FALSE)</f>
        <v>Montreal</v>
      </c>
      <c r="AB2120" s="4">
        <f>VLOOKUP(T2120&amp;"-"&amp;Z2120,Sheet4!$W$2:$AA$1100,4,FALSE)</f>
        <v>45.508839999999999</v>
      </c>
      <c r="AC2120" s="4">
        <f>VLOOKUP(T2120&amp;"-"&amp;Z2120,Sheet4!$W$2:$AA$1100,5,FALSE)</f>
        <v>-73.587810000000005</v>
      </c>
    </row>
    <row r="2121" spans="1:29">
      <c r="A2121" s="6">
        <v>40849</v>
      </c>
      <c r="B2121" s="7">
        <v>0.65959490740740734</v>
      </c>
      <c r="C2121" s="4" t="s">
        <v>1215</v>
      </c>
      <c r="D2121" s="4" t="s">
        <v>1216</v>
      </c>
      <c r="E2121" s="4" t="s">
        <v>23</v>
      </c>
      <c r="F2121" s="4">
        <v>3</v>
      </c>
      <c r="G2121" s="4">
        <v>2</v>
      </c>
      <c r="H2121" s="4">
        <v>4</v>
      </c>
      <c r="I2121" s="4">
        <v>3</v>
      </c>
      <c r="J2121" s="4">
        <v>3</v>
      </c>
      <c r="K2121" s="4">
        <v>1</v>
      </c>
      <c r="L2121" s="4">
        <v>1</v>
      </c>
      <c r="M2121" s="4">
        <v>5</v>
      </c>
      <c r="N2121" s="4">
        <v>3</v>
      </c>
      <c r="O2121" s="4">
        <v>3</v>
      </c>
      <c r="P2121" s="4">
        <v>4</v>
      </c>
      <c r="Q2121" s="9">
        <f t="shared" si="101"/>
        <v>4.1053240740740744E-2</v>
      </c>
      <c r="R2121" s="4">
        <f t="shared" si="99"/>
        <v>40849.659594907411</v>
      </c>
      <c r="S2121" s="4">
        <v>0.59805754962677682</v>
      </c>
      <c r="T2121" s="4" t="str">
        <f>VLOOKUP(E2121,Sheet2!$A$2:$E$137,5,FALSE)</f>
        <v>CA</v>
      </c>
      <c r="U2121" s="4">
        <f>VLOOKUP($T2121,Sheet4!$H$1106:$M$1351,surveys!U$1+1,FALSE)</f>
        <v>0.39929817507859233</v>
      </c>
      <c r="V2121" s="4">
        <f>VLOOKUP($T2121,Sheet4!$H$1106:$M$1351,surveys!V$1+1,FALSE)</f>
        <v>0.68226808593455113</v>
      </c>
      <c r="W2121" s="4">
        <f>VLOOKUP($T2121,Sheet4!$H$1106:$M$1351,surveys!W$1+1,FALSE)</f>
        <v>0.8413893511967715</v>
      </c>
      <c r="X2121" s="4">
        <f>VLOOKUP($T2121,Sheet4!$H$1106:$M$1351,surveys!X$1+1,FALSE)</f>
        <v>0.92969032990429024</v>
      </c>
      <c r="Y2121" s="4">
        <f>VLOOKUP($T2121,Sheet4!$H$1106:$M$1351,surveys!Y$1+1,FALSE)</f>
        <v>1</v>
      </c>
      <c r="Z2121" s="4">
        <f t="shared" si="100"/>
        <v>2</v>
      </c>
      <c r="AA2121" s="4" t="str">
        <f>VLOOKUP(T2121&amp;"-"&amp;Z2121,Sheet4!$W$2:$AA$1100,3,FALSE)</f>
        <v>Montreal</v>
      </c>
      <c r="AB2121" s="4">
        <f>VLOOKUP(T2121&amp;"-"&amp;Z2121,Sheet4!$W$2:$AA$1100,4,FALSE)</f>
        <v>45.508839999999999</v>
      </c>
      <c r="AC2121" s="4">
        <f>VLOOKUP(T2121&amp;"-"&amp;Z2121,Sheet4!$W$2:$AA$1100,5,FALSE)</f>
        <v>-73.587810000000005</v>
      </c>
    </row>
    <row r="2122" spans="1:29">
      <c r="A2122" s="6">
        <v>40849</v>
      </c>
      <c r="B2122" s="7">
        <v>0.76802083333333337</v>
      </c>
      <c r="C2122" s="4" t="s">
        <v>1213</v>
      </c>
      <c r="D2122" s="4" t="s">
        <v>1216</v>
      </c>
      <c r="E2122" s="4" t="s">
        <v>23</v>
      </c>
      <c r="F2122" s="4">
        <v>4</v>
      </c>
      <c r="G2122" s="4">
        <v>5</v>
      </c>
      <c r="H2122" s="4">
        <v>4</v>
      </c>
      <c r="I2122" s="4">
        <v>4</v>
      </c>
      <c r="J2122" s="4">
        <v>4</v>
      </c>
      <c r="K2122" s="4">
        <v>3</v>
      </c>
      <c r="L2122" s="4">
        <v>4</v>
      </c>
      <c r="M2122" s="4">
        <v>4</v>
      </c>
      <c r="N2122" s="4">
        <v>5</v>
      </c>
      <c r="O2122" s="4">
        <v>3</v>
      </c>
      <c r="P2122" s="4">
        <v>5</v>
      </c>
      <c r="Q2122" s="9">
        <f t="shared" si="101"/>
        <v>4.7604166666666663E-2</v>
      </c>
      <c r="R2122" s="4">
        <f t="shared" si="99"/>
        <v>40849.768020833333</v>
      </c>
      <c r="S2122" s="4">
        <v>0.29201837236209949</v>
      </c>
      <c r="T2122" s="4" t="str">
        <f>VLOOKUP(E2122,Sheet2!$A$2:$E$137,5,FALSE)</f>
        <v>CA</v>
      </c>
      <c r="U2122" s="4">
        <f>VLOOKUP($T2122,Sheet4!$H$1106:$M$1351,surveys!U$1+1,FALSE)</f>
        <v>0.39929817507859233</v>
      </c>
      <c r="V2122" s="4">
        <f>VLOOKUP($T2122,Sheet4!$H$1106:$M$1351,surveys!V$1+1,FALSE)</f>
        <v>0.68226808593455113</v>
      </c>
      <c r="W2122" s="4">
        <f>VLOOKUP($T2122,Sheet4!$H$1106:$M$1351,surveys!W$1+1,FALSE)</f>
        <v>0.8413893511967715</v>
      </c>
      <c r="X2122" s="4">
        <f>VLOOKUP($T2122,Sheet4!$H$1106:$M$1351,surveys!X$1+1,FALSE)</f>
        <v>0.92969032990429024</v>
      </c>
      <c r="Y2122" s="4">
        <f>VLOOKUP($T2122,Sheet4!$H$1106:$M$1351,surveys!Y$1+1,FALSE)</f>
        <v>1</v>
      </c>
      <c r="Z2122" s="4">
        <f t="shared" si="100"/>
        <v>1</v>
      </c>
      <c r="AA2122" s="4" t="str">
        <f>VLOOKUP(T2122&amp;"-"&amp;Z2122,Sheet4!$W$2:$AA$1100,3,FALSE)</f>
        <v>Toronto</v>
      </c>
      <c r="AB2122" s="4">
        <f>VLOOKUP(T2122&amp;"-"&amp;Z2122,Sheet4!$W$2:$AA$1100,4,FALSE)</f>
        <v>43.700110000000002</v>
      </c>
      <c r="AC2122" s="4">
        <f>VLOOKUP(T2122&amp;"-"&amp;Z2122,Sheet4!$W$2:$AA$1100,5,FALSE)</f>
        <v>-79.416300000000007</v>
      </c>
    </row>
    <row r="2123" spans="1:29">
      <c r="A2123" s="6">
        <v>40849</v>
      </c>
      <c r="B2123" s="7">
        <v>0.78295138888888882</v>
      </c>
      <c r="C2123" s="4" t="s">
        <v>1215</v>
      </c>
      <c r="D2123" s="4" t="s">
        <v>1216</v>
      </c>
      <c r="E2123" s="4" t="s">
        <v>23</v>
      </c>
      <c r="F2123" s="4">
        <v>4</v>
      </c>
      <c r="G2123" s="4">
        <v>3</v>
      </c>
      <c r="H2123" s="4">
        <v>2</v>
      </c>
      <c r="I2123" s="4">
        <v>3</v>
      </c>
      <c r="J2123" s="4">
        <v>3</v>
      </c>
      <c r="K2123" s="4">
        <v>5</v>
      </c>
      <c r="L2123" s="4">
        <v>4</v>
      </c>
      <c r="M2123" s="4">
        <v>3</v>
      </c>
      <c r="N2123" s="4">
        <v>5</v>
      </c>
      <c r="O2123" s="4">
        <v>2</v>
      </c>
      <c r="P2123" s="4">
        <v>4</v>
      </c>
      <c r="Q2123" s="9">
        <f t="shared" si="101"/>
        <v>5.797453703703704E-2</v>
      </c>
      <c r="R2123" s="4">
        <f t="shared" si="99"/>
        <v>40849.782951388886</v>
      </c>
      <c r="S2123" s="4">
        <v>0.65978241783454017</v>
      </c>
      <c r="T2123" s="4" t="str">
        <f>VLOOKUP(E2123,Sheet2!$A$2:$E$137,5,FALSE)</f>
        <v>CA</v>
      </c>
      <c r="U2123" s="4">
        <f>VLOOKUP($T2123,Sheet4!$H$1106:$M$1351,surveys!U$1+1,FALSE)</f>
        <v>0.39929817507859233</v>
      </c>
      <c r="V2123" s="4">
        <f>VLOOKUP($T2123,Sheet4!$H$1106:$M$1351,surveys!V$1+1,FALSE)</f>
        <v>0.68226808593455113</v>
      </c>
      <c r="W2123" s="4">
        <f>VLOOKUP($T2123,Sheet4!$H$1106:$M$1351,surveys!W$1+1,FALSE)</f>
        <v>0.8413893511967715</v>
      </c>
      <c r="X2123" s="4">
        <f>VLOOKUP($T2123,Sheet4!$H$1106:$M$1351,surveys!X$1+1,FALSE)</f>
        <v>0.92969032990429024</v>
      </c>
      <c r="Y2123" s="4">
        <f>VLOOKUP($T2123,Sheet4!$H$1106:$M$1351,surveys!Y$1+1,FALSE)</f>
        <v>1</v>
      </c>
      <c r="Z2123" s="4">
        <f t="shared" si="100"/>
        <v>2</v>
      </c>
      <c r="AA2123" s="4" t="str">
        <f>VLOOKUP(T2123&amp;"-"&amp;Z2123,Sheet4!$W$2:$AA$1100,3,FALSE)</f>
        <v>Montreal</v>
      </c>
      <c r="AB2123" s="4">
        <f>VLOOKUP(T2123&amp;"-"&amp;Z2123,Sheet4!$W$2:$AA$1100,4,FALSE)</f>
        <v>45.508839999999999</v>
      </c>
      <c r="AC2123" s="4">
        <f>VLOOKUP(T2123&amp;"-"&amp;Z2123,Sheet4!$W$2:$AA$1100,5,FALSE)</f>
        <v>-73.587810000000005</v>
      </c>
    </row>
    <row r="2124" spans="1:29">
      <c r="A2124" s="6">
        <v>40849</v>
      </c>
      <c r="B2124" s="7">
        <v>0.80239583333333331</v>
      </c>
      <c r="C2124" s="4" t="s">
        <v>1215</v>
      </c>
      <c r="D2124" s="4" t="s">
        <v>1216</v>
      </c>
      <c r="E2124" s="4" t="s">
        <v>11</v>
      </c>
      <c r="F2124" s="4">
        <v>3</v>
      </c>
      <c r="G2124" s="4">
        <v>3</v>
      </c>
      <c r="H2124" s="4">
        <v>3</v>
      </c>
      <c r="I2124" s="4">
        <v>4</v>
      </c>
      <c r="J2124" s="4">
        <v>4</v>
      </c>
      <c r="K2124" s="4">
        <v>4</v>
      </c>
      <c r="L2124" s="4">
        <v>3</v>
      </c>
      <c r="M2124" s="4">
        <v>4</v>
      </c>
      <c r="N2124" s="4">
        <v>3</v>
      </c>
      <c r="O2124" s="4">
        <v>5</v>
      </c>
      <c r="P2124" s="4">
        <v>4</v>
      </c>
      <c r="Q2124" s="9">
        <f t="shared" si="101"/>
        <v>1.7708333333333332E-3</v>
      </c>
      <c r="R2124" s="4">
        <f t="shared" si="99"/>
        <v>40849.802395833336</v>
      </c>
      <c r="S2124" s="4">
        <v>8.0337276024326165E-2</v>
      </c>
      <c r="T2124" s="4" t="str">
        <f>VLOOKUP(E2124,Sheet2!$A$2:$E$137,5,FALSE)</f>
        <v>FR</v>
      </c>
      <c r="U2124" s="4">
        <f>VLOOKUP($T2124,Sheet4!$H$1106:$M$1351,surveys!U$1+1,FALSE)</f>
        <v>0.51193913659220647</v>
      </c>
      <c r="V2124" s="4">
        <f>VLOOKUP($T2124,Sheet4!$H$1106:$M$1351,surveys!V$1+1,FALSE)</f>
        <v>0.70220575033861143</v>
      </c>
      <c r="W2124" s="4">
        <f>VLOOKUP($T2124,Sheet4!$H$1106:$M$1351,surveys!W$1+1,FALSE)</f>
        <v>0.81527182039156842</v>
      </c>
      <c r="X2124" s="4">
        <f>VLOOKUP($T2124,Sheet4!$H$1106:$M$1351,surveys!X$1+1,FALSE)</f>
        <v>0.91893911792009964</v>
      </c>
      <c r="Y2124" s="4">
        <f>VLOOKUP($T2124,Sheet4!$H$1106:$M$1351,surveys!Y$1+1,FALSE)</f>
        <v>1</v>
      </c>
      <c r="Z2124" s="4">
        <f t="shared" si="100"/>
        <v>1</v>
      </c>
      <c r="AA2124" s="4" t="str">
        <f>VLOOKUP(T2124&amp;"-"&amp;Z2124,Sheet4!$W$2:$AA$1100,3,FALSE)</f>
        <v>Paris</v>
      </c>
      <c r="AB2124" s="4">
        <f>VLOOKUP(T2124&amp;"-"&amp;Z2124,Sheet4!$W$2:$AA$1100,4,FALSE)</f>
        <v>48.853409999999997</v>
      </c>
      <c r="AC2124" s="4">
        <f>VLOOKUP(T2124&amp;"-"&amp;Z2124,Sheet4!$W$2:$AA$1100,5,FALSE)</f>
        <v>2.3488000000000002</v>
      </c>
    </row>
    <row r="2125" spans="1:29">
      <c r="A2125" s="6">
        <v>40849</v>
      </c>
      <c r="B2125" s="7">
        <v>0.55719907407407399</v>
      </c>
      <c r="C2125" s="4" t="s">
        <v>1215</v>
      </c>
      <c r="D2125" s="4" t="s">
        <v>1216</v>
      </c>
      <c r="E2125" s="4" t="s">
        <v>23</v>
      </c>
      <c r="F2125" s="4">
        <v>2</v>
      </c>
      <c r="G2125" s="4">
        <v>2</v>
      </c>
      <c r="H2125" s="4">
        <v>3</v>
      </c>
      <c r="I2125" s="4">
        <v>5</v>
      </c>
      <c r="J2125" s="4">
        <v>3</v>
      </c>
      <c r="K2125" s="4">
        <v>4</v>
      </c>
      <c r="L2125" s="4">
        <v>1</v>
      </c>
      <c r="M2125" s="4">
        <v>4</v>
      </c>
      <c r="N2125" s="4">
        <v>3</v>
      </c>
      <c r="O2125" s="4">
        <v>4</v>
      </c>
      <c r="P2125" s="4">
        <v>4</v>
      </c>
      <c r="Q2125" s="9">
        <f t="shared" si="101"/>
        <v>4.0439814814814817E-2</v>
      </c>
      <c r="R2125" s="4">
        <f t="shared" si="99"/>
        <v>40849.557199074072</v>
      </c>
      <c r="S2125" s="4">
        <v>0.91577274600441161</v>
      </c>
      <c r="T2125" s="4" t="str">
        <f>VLOOKUP(E2125,Sheet2!$A$2:$E$137,5,FALSE)</f>
        <v>CA</v>
      </c>
      <c r="U2125" s="4">
        <f>VLOOKUP($T2125,Sheet4!$H$1106:$M$1351,surveys!U$1+1,FALSE)</f>
        <v>0.39929817507859233</v>
      </c>
      <c r="V2125" s="4">
        <f>VLOOKUP($T2125,Sheet4!$H$1106:$M$1351,surveys!V$1+1,FALSE)</f>
        <v>0.68226808593455113</v>
      </c>
      <c r="W2125" s="4">
        <f>VLOOKUP($T2125,Sheet4!$H$1106:$M$1351,surveys!W$1+1,FALSE)</f>
        <v>0.8413893511967715</v>
      </c>
      <c r="X2125" s="4">
        <f>VLOOKUP($T2125,Sheet4!$H$1106:$M$1351,surveys!X$1+1,FALSE)</f>
        <v>0.92969032990429024</v>
      </c>
      <c r="Y2125" s="4">
        <f>VLOOKUP($T2125,Sheet4!$H$1106:$M$1351,surveys!Y$1+1,FALSE)</f>
        <v>1</v>
      </c>
      <c r="Z2125" s="4">
        <f t="shared" si="100"/>
        <v>4</v>
      </c>
      <c r="AA2125" s="4" t="str">
        <f>VLOOKUP(T2125&amp;"-"&amp;Z2125,Sheet4!$W$2:$AA$1100,3,FALSE)</f>
        <v>Calgary</v>
      </c>
      <c r="AB2125" s="4">
        <f>VLOOKUP(T2125&amp;"-"&amp;Z2125,Sheet4!$W$2:$AA$1100,4,FALSE)</f>
        <v>51.050109999999997</v>
      </c>
      <c r="AC2125" s="4">
        <f>VLOOKUP(T2125&amp;"-"&amp;Z2125,Sheet4!$W$2:$AA$1100,5,FALSE)</f>
        <v>-114.08529</v>
      </c>
    </row>
    <row r="2126" spans="1:29">
      <c r="A2126" s="6">
        <v>40849</v>
      </c>
      <c r="B2126" s="7">
        <v>0.8595949074074074</v>
      </c>
      <c r="C2126" s="4" t="s">
        <v>1213</v>
      </c>
      <c r="D2126" s="4" t="s">
        <v>1216</v>
      </c>
      <c r="E2126" s="4" t="s">
        <v>23</v>
      </c>
      <c r="F2126" s="4">
        <v>2</v>
      </c>
      <c r="G2126" s="4">
        <v>3</v>
      </c>
      <c r="H2126" s="4">
        <v>4</v>
      </c>
      <c r="I2126" s="4">
        <v>4</v>
      </c>
      <c r="J2126" s="4">
        <v>4</v>
      </c>
      <c r="K2126" s="4">
        <v>2</v>
      </c>
      <c r="L2126" s="4">
        <v>3</v>
      </c>
      <c r="M2126" s="4">
        <v>5</v>
      </c>
      <c r="N2126" s="4">
        <v>5</v>
      </c>
      <c r="O2126" s="4">
        <v>4</v>
      </c>
      <c r="P2126" s="4">
        <v>5</v>
      </c>
      <c r="Q2126" s="9">
        <f t="shared" si="101"/>
        <v>4.1053240740740744E-2</v>
      </c>
      <c r="R2126" s="4">
        <f t="shared" si="99"/>
        <v>40849.859594907408</v>
      </c>
      <c r="S2126" s="4">
        <v>0.80874056332019517</v>
      </c>
      <c r="T2126" s="4" t="str">
        <f>VLOOKUP(E2126,Sheet2!$A$2:$E$137,5,FALSE)</f>
        <v>CA</v>
      </c>
      <c r="U2126" s="4">
        <f>VLOOKUP($T2126,Sheet4!$H$1106:$M$1351,surveys!U$1+1,FALSE)</f>
        <v>0.39929817507859233</v>
      </c>
      <c r="V2126" s="4">
        <f>VLOOKUP($T2126,Sheet4!$H$1106:$M$1351,surveys!V$1+1,FALSE)</f>
        <v>0.68226808593455113</v>
      </c>
      <c r="W2126" s="4">
        <f>VLOOKUP($T2126,Sheet4!$H$1106:$M$1351,surveys!W$1+1,FALSE)</f>
        <v>0.8413893511967715</v>
      </c>
      <c r="X2126" s="4">
        <f>VLOOKUP($T2126,Sheet4!$H$1106:$M$1351,surveys!X$1+1,FALSE)</f>
        <v>0.92969032990429024</v>
      </c>
      <c r="Y2126" s="4">
        <f>VLOOKUP($T2126,Sheet4!$H$1106:$M$1351,surveys!Y$1+1,FALSE)</f>
        <v>1</v>
      </c>
      <c r="Z2126" s="4">
        <f t="shared" si="100"/>
        <v>3</v>
      </c>
      <c r="AA2126" s="4" t="str">
        <f>VLOOKUP(T2126&amp;"-"&amp;Z2126,Sheet4!$W$2:$AA$1100,3,FALSE)</f>
        <v>Vancouver</v>
      </c>
      <c r="AB2126" s="4">
        <f>VLOOKUP(T2126&amp;"-"&amp;Z2126,Sheet4!$W$2:$AA$1100,4,FALSE)</f>
        <v>49.249659999999999</v>
      </c>
      <c r="AC2126" s="4">
        <f>VLOOKUP(T2126&amp;"-"&amp;Z2126,Sheet4!$W$2:$AA$1100,5,FALSE)</f>
        <v>-123.11933999999999</v>
      </c>
    </row>
    <row r="2127" spans="1:29">
      <c r="A2127" s="6">
        <v>40849</v>
      </c>
      <c r="B2127" s="7">
        <v>0.87394675925925924</v>
      </c>
      <c r="C2127" s="4" t="s">
        <v>1215</v>
      </c>
      <c r="D2127" s="4" t="s">
        <v>1216</v>
      </c>
      <c r="E2127" s="4" t="s">
        <v>23</v>
      </c>
      <c r="F2127" s="4">
        <v>4</v>
      </c>
      <c r="G2127" s="4">
        <v>4</v>
      </c>
      <c r="H2127" s="4">
        <v>5</v>
      </c>
      <c r="I2127" s="4">
        <v>2</v>
      </c>
      <c r="J2127" s="4">
        <v>5</v>
      </c>
      <c r="K2127" s="4">
        <v>3</v>
      </c>
      <c r="L2127" s="4">
        <v>1</v>
      </c>
      <c r="M2127" s="4">
        <v>5</v>
      </c>
      <c r="N2127" s="4">
        <v>2</v>
      </c>
      <c r="O2127" s="4">
        <v>5</v>
      </c>
      <c r="P2127" s="4">
        <v>5</v>
      </c>
      <c r="Q2127" s="9">
        <f t="shared" si="101"/>
        <v>5.1377314814814813E-2</v>
      </c>
      <c r="R2127" s="4">
        <f t="shared" si="99"/>
        <v>40849.87394675926</v>
      </c>
      <c r="S2127" s="4">
        <v>0.16754807054900223</v>
      </c>
      <c r="T2127" s="4" t="str">
        <f>VLOOKUP(E2127,Sheet2!$A$2:$E$137,5,FALSE)</f>
        <v>CA</v>
      </c>
      <c r="U2127" s="4">
        <f>VLOOKUP($T2127,Sheet4!$H$1106:$M$1351,surveys!U$1+1,FALSE)</f>
        <v>0.39929817507859233</v>
      </c>
      <c r="V2127" s="4">
        <f>VLOOKUP($T2127,Sheet4!$H$1106:$M$1351,surveys!V$1+1,FALSE)</f>
        <v>0.68226808593455113</v>
      </c>
      <c r="W2127" s="4">
        <f>VLOOKUP($T2127,Sheet4!$H$1106:$M$1351,surveys!W$1+1,FALSE)</f>
        <v>0.8413893511967715</v>
      </c>
      <c r="X2127" s="4">
        <f>VLOOKUP($T2127,Sheet4!$H$1106:$M$1351,surveys!X$1+1,FALSE)</f>
        <v>0.92969032990429024</v>
      </c>
      <c r="Y2127" s="4">
        <f>VLOOKUP($T2127,Sheet4!$H$1106:$M$1351,surveys!Y$1+1,FALSE)</f>
        <v>1</v>
      </c>
      <c r="Z2127" s="4">
        <f t="shared" si="100"/>
        <v>1</v>
      </c>
      <c r="AA2127" s="4" t="str">
        <f>VLOOKUP(T2127&amp;"-"&amp;Z2127,Sheet4!$W$2:$AA$1100,3,FALSE)</f>
        <v>Toronto</v>
      </c>
      <c r="AB2127" s="4">
        <f>VLOOKUP(T2127&amp;"-"&amp;Z2127,Sheet4!$W$2:$AA$1100,4,FALSE)</f>
        <v>43.700110000000002</v>
      </c>
      <c r="AC2127" s="4">
        <f>VLOOKUP(T2127&amp;"-"&amp;Z2127,Sheet4!$W$2:$AA$1100,5,FALSE)</f>
        <v>-79.416300000000007</v>
      </c>
    </row>
    <row r="2128" spans="1:29">
      <c r="A2128" s="6">
        <v>40849</v>
      </c>
      <c r="B2128" s="7">
        <v>0.87486111111111109</v>
      </c>
      <c r="C2128" s="4" t="s">
        <v>1215</v>
      </c>
      <c r="D2128" s="4" t="s">
        <v>1216</v>
      </c>
      <c r="E2128" s="4" t="s">
        <v>23</v>
      </c>
      <c r="F2128" s="4">
        <v>4</v>
      </c>
      <c r="G2128" s="4">
        <v>3</v>
      </c>
      <c r="H2128" s="4">
        <v>4</v>
      </c>
      <c r="I2128" s="4">
        <v>2</v>
      </c>
      <c r="J2128" s="4">
        <v>5</v>
      </c>
      <c r="K2128" s="4">
        <v>3</v>
      </c>
      <c r="L2128" s="4">
        <v>3</v>
      </c>
      <c r="M2128" s="4">
        <v>5</v>
      </c>
      <c r="N2128" s="4">
        <v>5</v>
      </c>
      <c r="O2128" s="4">
        <v>5</v>
      </c>
      <c r="P2128" s="4">
        <v>5</v>
      </c>
      <c r="Q2128" s="9">
        <f t="shared" si="101"/>
        <v>5.151620370370371E-2</v>
      </c>
      <c r="R2128" s="4">
        <f t="shared" si="99"/>
        <v>40849.874861111108</v>
      </c>
      <c r="S2128" s="4">
        <v>0.17244676985013996</v>
      </c>
      <c r="T2128" s="4" t="str">
        <f>VLOOKUP(E2128,Sheet2!$A$2:$E$137,5,FALSE)</f>
        <v>CA</v>
      </c>
      <c r="U2128" s="4">
        <f>VLOOKUP($T2128,Sheet4!$H$1106:$M$1351,surveys!U$1+1,FALSE)</f>
        <v>0.39929817507859233</v>
      </c>
      <c r="V2128" s="4">
        <f>VLOOKUP($T2128,Sheet4!$H$1106:$M$1351,surveys!V$1+1,FALSE)</f>
        <v>0.68226808593455113</v>
      </c>
      <c r="W2128" s="4">
        <f>VLOOKUP($T2128,Sheet4!$H$1106:$M$1351,surveys!W$1+1,FALSE)</f>
        <v>0.8413893511967715</v>
      </c>
      <c r="X2128" s="4">
        <f>VLOOKUP($T2128,Sheet4!$H$1106:$M$1351,surveys!X$1+1,FALSE)</f>
        <v>0.92969032990429024</v>
      </c>
      <c r="Y2128" s="4">
        <f>VLOOKUP($T2128,Sheet4!$H$1106:$M$1351,surveys!Y$1+1,FALSE)</f>
        <v>1</v>
      </c>
      <c r="Z2128" s="4">
        <f t="shared" si="100"/>
        <v>1</v>
      </c>
      <c r="AA2128" s="4" t="str">
        <f>VLOOKUP(T2128&amp;"-"&amp;Z2128,Sheet4!$W$2:$AA$1100,3,FALSE)</f>
        <v>Toronto</v>
      </c>
      <c r="AB2128" s="4">
        <f>VLOOKUP(T2128&amp;"-"&amp;Z2128,Sheet4!$W$2:$AA$1100,4,FALSE)</f>
        <v>43.700110000000002</v>
      </c>
      <c r="AC2128" s="4">
        <f>VLOOKUP(T2128&amp;"-"&amp;Z2128,Sheet4!$W$2:$AA$1100,5,FALSE)</f>
        <v>-79.416300000000007</v>
      </c>
    </row>
    <row r="2129" spans="1:29">
      <c r="A2129" s="6">
        <v>40849</v>
      </c>
      <c r="B2129" s="7">
        <v>0.88951388888888883</v>
      </c>
      <c r="C2129" s="4" t="s">
        <v>1213</v>
      </c>
      <c r="D2129" s="4" t="s">
        <v>1216</v>
      </c>
      <c r="E2129" s="4" t="s">
        <v>23</v>
      </c>
      <c r="F2129" s="4">
        <v>5</v>
      </c>
      <c r="G2129" s="4">
        <v>4</v>
      </c>
      <c r="H2129" s="4">
        <v>4</v>
      </c>
      <c r="I2129" s="4">
        <v>2</v>
      </c>
      <c r="J2129" s="4">
        <v>4</v>
      </c>
      <c r="K2129" s="4">
        <v>1</v>
      </c>
      <c r="L2129" s="4">
        <v>1</v>
      </c>
      <c r="M2129" s="4">
        <v>4</v>
      </c>
      <c r="N2129" s="4">
        <v>1</v>
      </c>
      <c r="O2129" s="4">
        <v>3</v>
      </c>
      <c r="P2129" s="4">
        <v>2</v>
      </c>
      <c r="Q2129" s="9">
        <f t="shared" si="101"/>
        <v>6.283564814814814E-2</v>
      </c>
      <c r="R2129" s="4">
        <f t="shared" si="99"/>
        <v>40849.889513888891</v>
      </c>
      <c r="S2129" s="4">
        <v>0.60006526268800009</v>
      </c>
      <c r="T2129" s="4" t="str">
        <f>VLOOKUP(E2129,Sheet2!$A$2:$E$137,5,FALSE)</f>
        <v>CA</v>
      </c>
      <c r="U2129" s="4">
        <f>VLOOKUP($T2129,Sheet4!$H$1106:$M$1351,surveys!U$1+1,FALSE)</f>
        <v>0.39929817507859233</v>
      </c>
      <c r="V2129" s="4">
        <f>VLOOKUP($T2129,Sheet4!$H$1106:$M$1351,surveys!V$1+1,FALSE)</f>
        <v>0.68226808593455113</v>
      </c>
      <c r="W2129" s="4">
        <f>VLOOKUP($T2129,Sheet4!$H$1106:$M$1351,surveys!W$1+1,FALSE)</f>
        <v>0.8413893511967715</v>
      </c>
      <c r="X2129" s="4">
        <f>VLOOKUP($T2129,Sheet4!$H$1106:$M$1351,surveys!X$1+1,FALSE)</f>
        <v>0.92969032990429024</v>
      </c>
      <c r="Y2129" s="4">
        <f>VLOOKUP($T2129,Sheet4!$H$1106:$M$1351,surveys!Y$1+1,FALSE)</f>
        <v>1</v>
      </c>
      <c r="Z2129" s="4">
        <f t="shared" si="100"/>
        <v>2</v>
      </c>
      <c r="AA2129" s="4" t="str">
        <f>VLOOKUP(T2129&amp;"-"&amp;Z2129,Sheet4!$W$2:$AA$1100,3,FALSE)</f>
        <v>Montreal</v>
      </c>
      <c r="AB2129" s="4">
        <f>VLOOKUP(T2129&amp;"-"&amp;Z2129,Sheet4!$W$2:$AA$1100,4,FALSE)</f>
        <v>45.508839999999999</v>
      </c>
      <c r="AC2129" s="4">
        <f>VLOOKUP(T2129&amp;"-"&amp;Z2129,Sheet4!$W$2:$AA$1100,5,FALSE)</f>
        <v>-73.587810000000005</v>
      </c>
    </row>
    <row r="2130" spans="1:29">
      <c r="A2130" s="6">
        <v>40849</v>
      </c>
      <c r="B2130" s="7">
        <v>0.88993055555555556</v>
      </c>
      <c r="C2130" s="4" t="s">
        <v>1213</v>
      </c>
      <c r="D2130" s="4" t="s">
        <v>1216</v>
      </c>
      <c r="E2130" s="4" t="s">
        <v>23</v>
      </c>
      <c r="F2130" s="4">
        <v>2</v>
      </c>
      <c r="G2130" s="4">
        <v>2</v>
      </c>
      <c r="H2130" s="4">
        <v>3</v>
      </c>
      <c r="I2130" s="4">
        <v>4</v>
      </c>
      <c r="J2130" s="4">
        <v>3</v>
      </c>
      <c r="K2130" s="4">
        <v>5</v>
      </c>
      <c r="L2130" s="4">
        <v>1</v>
      </c>
      <c r="M2130" s="4">
        <v>3</v>
      </c>
      <c r="N2130" s="4">
        <v>4</v>
      </c>
      <c r="O2130" s="4">
        <v>1</v>
      </c>
      <c r="P2130" s="4">
        <v>5</v>
      </c>
      <c r="Q2130" s="9">
        <f t="shared" si="101"/>
        <v>6.2453703703703706E-2</v>
      </c>
      <c r="R2130" s="4">
        <f t="shared" si="99"/>
        <v>40849.889930555553</v>
      </c>
      <c r="S2130" s="4">
        <v>0.38770977668221057</v>
      </c>
      <c r="T2130" s="4" t="str">
        <f>VLOOKUP(E2130,Sheet2!$A$2:$E$137,5,FALSE)</f>
        <v>CA</v>
      </c>
      <c r="U2130" s="4">
        <f>VLOOKUP($T2130,Sheet4!$H$1106:$M$1351,surveys!U$1+1,FALSE)</f>
        <v>0.39929817507859233</v>
      </c>
      <c r="V2130" s="4">
        <f>VLOOKUP($T2130,Sheet4!$H$1106:$M$1351,surveys!V$1+1,FALSE)</f>
        <v>0.68226808593455113</v>
      </c>
      <c r="W2130" s="4">
        <f>VLOOKUP($T2130,Sheet4!$H$1106:$M$1351,surveys!W$1+1,FALSE)</f>
        <v>0.8413893511967715</v>
      </c>
      <c r="X2130" s="4">
        <f>VLOOKUP($T2130,Sheet4!$H$1106:$M$1351,surveys!X$1+1,FALSE)</f>
        <v>0.92969032990429024</v>
      </c>
      <c r="Y2130" s="4">
        <f>VLOOKUP($T2130,Sheet4!$H$1106:$M$1351,surveys!Y$1+1,FALSE)</f>
        <v>1</v>
      </c>
      <c r="Z2130" s="4">
        <f t="shared" si="100"/>
        <v>1</v>
      </c>
      <c r="AA2130" s="4" t="str">
        <f>VLOOKUP(T2130&amp;"-"&amp;Z2130,Sheet4!$W$2:$AA$1100,3,FALSE)</f>
        <v>Toronto</v>
      </c>
      <c r="AB2130" s="4">
        <f>VLOOKUP(T2130&amp;"-"&amp;Z2130,Sheet4!$W$2:$AA$1100,4,FALSE)</f>
        <v>43.700110000000002</v>
      </c>
      <c r="AC2130" s="4">
        <f>VLOOKUP(T2130&amp;"-"&amp;Z2130,Sheet4!$W$2:$AA$1100,5,FALSE)</f>
        <v>-79.416300000000007</v>
      </c>
    </row>
    <row r="2131" spans="1:29">
      <c r="A2131" s="6">
        <v>40849</v>
      </c>
      <c r="B2131" s="7">
        <v>0.90468749999999998</v>
      </c>
      <c r="C2131" s="4" t="s">
        <v>1213</v>
      </c>
      <c r="D2131" s="4" t="s">
        <v>1216</v>
      </c>
      <c r="E2131" s="4" t="s">
        <v>23</v>
      </c>
      <c r="F2131" s="4">
        <v>2</v>
      </c>
      <c r="G2131" s="4">
        <v>2</v>
      </c>
      <c r="H2131" s="4">
        <v>3</v>
      </c>
      <c r="I2131" s="4">
        <v>4</v>
      </c>
      <c r="J2131" s="4">
        <v>5</v>
      </c>
      <c r="K2131" s="4">
        <v>2</v>
      </c>
      <c r="L2131" s="4">
        <v>3</v>
      </c>
      <c r="M2131" s="4">
        <v>5</v>
      </c>
      <c r="N2131" s="4">
        <v>4</v>
      </c>
      <c r="O2131" s="4">
        <v>5</v>
      </c>
      <c r="P2131" s="4">
        <v>3</v>
      </c>
      <c r="Q2131" s="9">
        <f t="shared" si="101"/>
        <v>3.645833333333333E-3</v>
      </c>
      <c r="R2131" s="4">
        <f t="shared" si="99"/>
        <v>40849.904687499999</v>
      </c>
      <c r="S2131" s="4">
        <v>0.63937182334350595</v>
      </c>
      <c r="T2131" s="4" t="str">
        <f>VLOOKUP(E2131,Sheet2!$A$2:$E$137,5,FALSE)</f>
        <v>CA</v>
      </c>
      <c r="U2131" s="4">
        <f>VLOOKUP($T2131,Sheet4!$H$1106:$M$1351,surveys!U$1+1,FALSE)</f>
        <v>0.39929817507859233</v>
      </c>
      <c r="V2131" s="4">
        <f>VLOOKUP($T2131,Sheet4!$H$1106:$M$1351,surveys!V$1+1,FALSE)</f>
        <v>0.68226808593455113</v>
      </c>
      <c r="W2131" s="4">
        <f>VLOOKUP($T2131,Sheet4!$H$1106:$M$1351,surveys!W$1+1,FALSE)</f>
        <v>0.8413893511967715</v>
      </c>
      <c r="X2131" s="4">
        <f>VLOOKUP($T2131,Sheet4!$H$1106:$M$1351,surveys!X$1+1,FALSE)</f>
        <v>0.92969032990429024</v>
      </c>
      <c r="Y2131" s="4">
        <f>VLOOKUP($T2131,Sheet4!$H$1106:$M$1351,surveys!Y$1+1,FALSE)</f>
        <v>1</v>
      </c>
      <c r="Z2131" s="4">
        <f t="shared" si="100"/>
        <v>2</v>
      </c>
      <c r="AA2131" s="4" t="str">
        <f>VLOOKUP(T2131&amp;"-"&amp;Z2131,Sheet4!$W$2:$AA$1100,3,FALSE)</f>
        <v>Montreal</v>
      </c>
      <c r="AB2131" s="4">
        <f>VLOOKUP(T2131&amp;"-"&amp;Z2131,Sheet4!$W$2:$AA$1100,4,FALSE)</f>
        <v>45.508839999999999</v>
      </c>
      <c r="AC2131" s="4">
        <f>VLOOKUP(T2131&amp;"-"&amp;Z2131,Sheet4!$W$2:$AA$1100,5,FALSE)</f>
        <v>-73.587810000000005</v>
      </c>
    </row>
    <row r="2132" spans="1:29">
      <c r="A2132" s="6">
        <v>40849</v>
      </c>
      <c r="B2132" s="7">
        <v>0.91648148148148145</v>
      </c>
      <c r="C2132" s="4" t="s">
        <v>1213</v>
      </c>
      <c r="D2132" s="4" t="s">
        <v>1216</v>
      </c>
      <c r="E2132" s="4" t="s">
        <v>23</v>
      </c>
      <c r="F2132" s="4">
        <v>3</v>
      </c>
      <c r="G2132" s="4">
        <v>3</v>
      </c>
      <c r="H2132" s="4">
        <v>4</v>
      </c>
      <c r="I2132" s="4">
        <v>5</v>
      </c>
      <c r="J2132" s="4">
        <v>4</v>
      </c>
      <c r="K2132" s="4">
        <v>4</v>
      </c>
      <c r="L2132" s="4">
        <v>4</v>
      </c>
      <c r="M2132" s="4">
        <v>5</v>
      </c>
      <c r="N2132" s="4">
        <v>5</v>
      </c>
      <c r="O2132" s="4">
        <v>4</v>
      </c>
      <c r="P2132" s="4">
        <v>4</v>
      </c>
      <c r="Q2132" s="9">
        <f t="shared" si="101"/>
        <v>1.2048611111111112E-2</v>
      </c>
      <c r="R2132" s="4">
        <f t="shared" si="99"/>
        <v>40849.916481481479</v>
      </c>
      <c r="S2132" s="4">
        <v>2.2780343882486065E-2</v>
      </c>
      <c r="T2132" s="4" t="str">
        <f>VLOOKUP(E2132,Sheet2!$A$2:$E$137,5,FALSE)</f>
        <v>CA</v>
      </c>
      <c r="U2132" s="4">
        <f>VLOOKUP($T2132,Sheet4!$H$1106:$M$1351,surveys!U$1+1,FALSE)</f>
        <v>0.39929817507859233</v>
      </c>
      <c r="V2132" s="4">
        <f>VLOOKUP($T2132,Sheet4!$H$1106:$M$1351,surveys!V$1+1,FALSE)</f>
        <v>0.68226808593455113</v>
      </c>
      <c r="W2132" s="4">
        <f>VLOOKUP($T2132,Sheet4!$H$1106:$M$1351,surveys!W$1+1,FALSE)</f>
        <v>0.8413893511967715</v>
      </c>
      <c r="X2132" s="4">
        <f>VLOOKUP($T2132,Sheet4!$H$1106:$M$1351,surveys!X$1+1,FALSE)</f>
        <v>0.92969032990429024</v>
      </c>
      <c r="Y2132" s="4">
        <f>VLOOKUP($T2132,Sheet4!$H$1106:$M$1351,surveys!Y$1+1,FALSE)</f>
        <v>1</v>
      </c>
      <c r="Z2132" s="4">
        <f t="shared" si="100"/>
        <v>1</v>
      </c>
      <c r="AA2132" s="4" t="str">
        <f>VLOOKUP(T2132&amp;"-"&amp;Z2132,Sheet4!$W$2:$AA$1100,3,FALSE)</f>
        <v>Toronto</v>
      </c>
      <c r="AB2132" s="4">
        <f>VLOOKUP(T2132&amp;"-"&amp;Z2132,Sheet4!$W$2:$AA$1100,4,FALSE)</f>
        <v>43.700110000000002</v>
      </c>
      <c r="AC2132" s="4">
        <f>VLOOKUP(T2132&amp;"-"&amp;Z2132,Sheet4!$W$2:$AA$1100,5,FALSE)</f>
        <v>-79.416300000000007</v>
      </c>
    </row>
    <row r="2133" spans="1:29">
      <c r="A2133" s="6">
        <v>40849</v>
      </c>
      <c r="B2133" s="7">
        <v>0.98903935185185177</v>
      </c>
      <c r="C2133" s="4" t="s">
        <v>1215</v>
      </c>
      <c r="D2133" s="4" t="s">
        <v>1216</v>
      </c>
      <c r="E2133" s="4" t="s">
        <v>23</v>
      </c>
      <c r="F2133" s="4">
        <v>3</v>
      </c>
      <c r="G2133" s="4">
        <v>3</v>
      </c>
      <c r="H2133" s="4">
        <v>4</v>
      </c>
      <c r="I2133" s="4">
        <v>4</v>
      </c>
      <c r="J2133" s="4">
        <v>3</v>
      </c>
      <c r="K2133" s="4">
        <v>3</v>
      </c>
      <c r="L2133" s="4">
        <v>2</v>
      </c>
      <c r="M2133" s="4">
        <v>3</v>
      </c>
      <c r="N2133" s="4">
        <v>4</v>
      </c>
      <c r="O2133" s="4">
        <v>4</v>
      </c>
      <c r="P2133" s="4">
        <v>5</v>
      </c>
      <c r="Q2133" s="9">
        <f t="shared" si="101"/>
        <v>6.2407407407407404E-2</v>
      </c>
      <c r="R2133" s="4">
        <f t="shared" si="99"/>
        <v>40849.989039351851</v>
      </c>
      <c r="S2133" s="4">
        <v>0.98189601361503076</v>
      </c>
      <c r="T2133" s="4" t="str">
        <f>VLOOKUP(E2133,Sheet2!$A$2:$E$137,5,FALSE)</f>
        <v>CA</v>
      </c>
      <c r="U2133" s="4">
        <f>VLOOKUP($T2133,Sheet4!$H$1106:$M$1351,surveys!U$1+1,FALSE)</f>
        <v>0.39929817507859233</v>
      </c>
      <c r="V2133" s="4">
        <f>VLOOKUP($T2133,Sheet4!$H$1106:$M$1351,surveys!V$1+1,FALSE)</f>
        <v>0.68226808593455113</v>
      </c>
      <c r="W2133" s="4">
        <f>VLOOKUP($T2133,Sheet4!$H$1106:$M$1351,surveys!W$1+1,FALSE)</f>
        <v>0.8413893511967715</v>
      </c>
      <c r="X2133" s="4">
        <f>VLOOKUP($T2133,Sheet4!$H$1106:$M$1351,surveys!X$1+1,FALSE)</f>
        <v>0.92969032990429024</v>
      </c>
      <c r="Y2133" s="4">
        <f>VLOOKUP($T2133,Sheet4!$H$1106:$M$1351,surveys!Y$1+1,FALSE)</f>
        <v>1</v>
      </c>
      <c r="Z2133" s="4">
        <f t="shared" si="100"/>
        <v>5</v>
      </c>
      <c r="AA2133" s="4" t="str">
        <f>VLOOKUP(T2133&amp;"-"&amp;Z2133,Sheet4!$W$2:$AA$1100,3,FALSE)</f>
        <v>Ottawa</v>
      </c>
      <c r="AB2133" s="4">
        <f>VLOOKUP(T2133&amp;"-"&amp;Z2133,Sheet4!$W$2:$AA$1100,4,FALSE)</f>
        <v>45.411169999999998</v>
      </c>
      <c r="AC2133" s="4">
        <f>VLOOKUP(T2133&amp;"-"&amp;Z2133,Sheet4!$W$2:$AA$1100,5,FALSE)</f>
        <v>-75.698120000000003</v>
      </c>
    </row>
    <row r="2134" spans="1:29">
      <c r="A2134" s="6">
        <v>40848</v>
      </c>
      <c r="B2134" s="7">
        <v>1.6099537037037037E-2</v>
      </c>
      <c r="C2134" s="4" t="s">
        <v>1215</v>
      </c>
      <c r="D2134" s="4" t="s">
        <v>1216</v>
      </c>
      <c r="E2134" s="4" t="s">
        <v>23</v>
      </c>
      <c r="F2134" s="4">
        <v>5</v>
      </c>
      <c r="G2134" s="4">
        <v>3</v>
      </c>
      <c r="H2134" s="4">
        <v>5</v>
      </c>
      <c r="I2134" s="4">
        <v>2</v>
      </c>
      <c r="J2134" s="4">
        <v>3</v>
      </c>
      <c r="K2134" s="4">
        <v>3</v>
      </c>
      <c r="L2134" s="4">
        <v>3</v>
      </c>
      <c r="M2134" s="4">
        <v>5</v>
      </c>
      <c r="N2134" s="4">
        <v>4</v>
      </c>
      <c r="O2134" s="4">
        <v>5</v>
      </c>
      <c r="P2134" s="4">
        <v>4</v>
      </c>
      <c r="Q2134" s="9">
        <f t="shared" si="101"/>
        <v>1.1539351851851851E-2</v>
      </c>
      <c r="R2134" s="4">
        <f t="shared" si="99"/>
        <v>40848.016099537039</v>
      </c>
      <c r="S2134" s="4">
        <v>0.11790711226538986</v>
      </c>
      <c r="T2134" s="4" t="str">
        <f>VLOOKUP(E2134,Sheet2!$A$2:$E$137,5,FALSE)</f>
        <v>CA</v>
      </c>
      <c r="U2134" s="4">
        <f>VLOOKUP($T2134,Sheet4!$H$1106:$M$1351,surveys!U$1+1,FALSE)</f>
        <v>0.39929817507859233</v>
      </c>
      <c r="V2134" s="4">
        <f>VLOOKUP($T2134,Sheet4!$H$1106:$M$1351,surveys!V$1+1,FALSE)</f>
        <v>0.68226808593455113</v>
      </c>
      <c r="W2134" s="4">
        <f>VLOOKUP($T2134,Sheet4!$H$1106:$M$1351,surveys!W$1+1,FALSE)</f>
        <v>0.8413893511967715</v>
      </c>
      <c r="X2134" s="4">
        <f>VLOOKUP($T2134,Sheet4!$H$1106:$M$1351,surveys!X$1+1,FALSE)</f>
        <v>0.92969032990429024</v>
      </c>
      <c r="Y2134" s="4">
        <f>VLOOKUP($T2134,Sheet4!$H$1106:$M$1351,surveys!Y$1+1,FALSE)</f>
        <v>1</v>
      </c>
      <c r="Z2134" s="4">
        <f t="shared" si="100"/>
        <v>1</v>
      </c>
      <c r="AA2134" s="4" t="str">
        <f>VLOOKUP(T2134&amp;"-"&amp;Z2134,Sheet4!$W$2:$AA$1100,3,FALSE)</f>
        <v>Toronto</v>
      </c>
      <c r="AB2134" s="4">
        <f>VLOOKUP(T2134&amp;"-"&amp;Z2134,Sheet4!$W$2:$AA$1100,4,FALSE)</f>
        <v>43.700110000000002</v>
      </c>
      <c r="AC2134" s="4">
        <f>VLOOKUP(T2134&amp;"-"&amp;Z2134,Sheet4!$W$2:$AA$1100,5,FALSE)</f>
        <v>-79.416300000000007</v>
      </c>
    </row>
    <row r="2135" spans="1:29">
      <c r="A2135" s="6">
        <v>40848</v>
      </c>
      <c r="B2135" s="7">
        <v>3.2256944444444442E-2</v>
      </c>
      <c r="C2135" s="4" t="s">
        <v>1215</v>
      </c>
      <c r="D2135" s="4" t="s">
        <v>1214</v>
      </c>
      <c r="E2135" s="4" t="s">
        <v>15</v>
      </c>
      <c r="F2135" s="4">
        <v>5</v>
      </c>
      <c r="G2135" s="4">
        <v>5</v>
      </c>
      <c r="H2135" s="4">
        <v>5</v>
      </c>
      <c r="I2135" s="4">
        <v>5</v>
      </c>
      <c r="J2135" s="4">
        <v>5</v>
      </c>
      <c r="K2135" s="4">
        <v>5</v>
      </c>
      <c r="L2135" s="4">
        <v>5</v>
      </c>
      <c r="M2135" s="4">
        <v>5</v>
      </c>
      <c r="N2135" s="4">
        <v>5</v>
      </c>
      <c r="O2135" s="4">
        <v>5</v>
      </c>
      <c r="P2135" s="4">
        <v>5</v>
      </c>
      <c r="Q2135" s="9">
        <f t="shared" si="101"/>
        <v>2.2731481481481481E-2</v>
      </c>
      <c r="R2135" s="4">
        <f t="shared" si="99"/>
        <v>40848.032256944447</v>
      </c>
      <c r="S2135" s="4">
        <v>5.2333982431060022E-2</v>
      </c>
      <c r="T2135" s="4" t="str">
        <f>VLOOKUP(E2135,Sheet2!$A$2:$E$137,5,FALSE)</f>
        <v>US</v>
      </c>
      <c r="U2135" s="4">
        <f>VLOOKUP($T2135,Sheet4!$H$1106:$M$1351,surveys!U$1+1,FALSE)</f>
        <v>0.42883768204388006</v>
      </c>
      <c r="V2135" s="4">
        <f>VLOOKUP($T2135,Sheet4!$H$1106:$M$1351,surveys!V$1+1,FALSE)</f>
        <v>0.62778475709586301</v>
      </c>
      <c r="W2135" s="4">
        <f>VLOOKUP($T2135,Sheet4!$H$1106:$M$1351,surveys!W$1+1,FALSE)</f>
        <v>0.76918600378409652</v>
      </c>
      <c r="X2135" s="4">
        <f>VLOOKUP($T2135,Sheet4!$H$1106:$M$1351,surveys!X$1+1,FALSE)</f>
        <v>0.88987045221102745</v>
      </c>
      <c r="Y2135" s="4">
        <f>VLOOKUP($T2135,Sheet4!$H$1106:$M$1351,surveys!Y$1+1,FALSE)</f>
        <v>1</v>
      </c>
      <c r="Z2135" s="4">
        <f t="shared" si="100"/>
        <v>1</v>
      </c>
      <c r="AA2135" s="4" t="str">
        <f>VLOOKUP(T2135&amp;"-"&amp;Z2135,Sheet4!$W$2:$AA$1100,3,FALSE)</f>
        <v>New York City</v>
      </c>
      <c r="AB2135" s="4">
        <f>VLOOKUP(T2135&amp;"-"&amp;Z2135,Sheet4!$W$2:$AA$1100,4,FALSE)</f>
        <v>40.714269999999999</v>
      </c>
      <c r="AC2135" s="4">
        <f>VLOOKUP(T2135&amp;"-"&amp;Z2135,Sheet4!$W$2:$AA$1100,5,FALSE)</f>
        <v>-74.005970000000005</v>
      </c>
    </row>
    <row r="2136" spans="1:29">
      <c r="A2136" s="6">
        <v>40848</v>
      </c>
      <c r="B2136" s="7">
        <v>7.0659722222222221E-2</v>
      </c>
      <c r="C2136" s="4" t="s">
        <v>1213</v>
      </c>
      <c r="D2136" s="4" t="s">
        <v>1216</v>
      </c>
      <c r="E2136" s="4" t="s">
        <v>23</v>
      </c>
      <c r="F2136" s="4">
        <v>2</v>
      </c>
      <c r="G2136" s="4">
        <v>3</v>
      </c>
      <c r="H2136" s="4">
        <v>2</v>
      </c>
      <c r="I2136" s="4">
        <v>5</v>
      </c>
      <c r="J2136" s="4">
        <v>5</v>
      </c>
      <c r="K2136" s="4">
        <v>3</v>
      </c>
      <c r="L2136" s="4">
        <v>3</v>
      </c>
      <c r="M2136" s="4">
        <v>5</v>
      </c>
      <c r="N2136" s="4">
        <v>5</v>
      </c>
      <c r="O2136" s="4">
        <v>5</v>
      </c>
      <c r="P2136" s="4">
        <v>3</v>
      </c>
      <c r="Q2136" s="9">
        <f t="shared" si="101"/>
        <v>4.8865740740740737E-2</v>
      </c>
      <c r="R2136" s="4">
        <f t="shared" si="99"/>
        <v>40848.070659722223</v>
      </c>
      <c r="S2136" s="4">
        <v>0.95877354961783734</v>
      </c>
      <c r="T2136" s="4" t="str">
        <f>VLOOKUP(E2136,Sheet2!$A$2:$E$137,5,FALSE)</f>
        <v>CA</v>
      </c>
      <c r="U2136" s="4">
        <f>VLOOKUP($T2136,Sheet4!$H$1106:$M$1351,surveys!U$1+1,FALSE)</f>
        <v>0.39929817507859233</v>
      </c>
      <c r="V2136" s="4">
        <f>VLOOKUP($T2136,Sheet4!$H$1106:$M$1351,surveys!V$1+1,FALSE)</f>
        <v>0.68226808593455113</v>
      </c>
      <c r="W2136" s="4">
        <f>VLOOKUP($T2136,Sheet4!$H$1106:$M$1351,surveys!W$1+1,FALSE)</f>
        <v>0.8413893511967715</v>
      </c>
      <c r="X2136" s="4">
        <f>VLOOKUP($T2136,Sheet4!$H$1106:$M$1351,surveys!X$1+1,FALSE)</f>
        <v>0.92969032990429024</v>
      </c>
      <c r="Y2136" s="4">
        <f>VLOOKUP($T2136,Sheet4!$H$1106:$M$1351,surveys!Y$1+1,FALSE)</f>
        <v>1</v>
      </c>
      <c r="Z2136" s="4">
        <f t="shared" si="100"/>
        <v>5</v>
      </c>
      <c r="AA2136" s="4" t="str">
        <f>VLOOKUP(T2136&amp;"-"&amp;Z2136,Sheet4!$W$2:$AA$1100,3,FALSE)</f>
        <v>Ottawa</v>
      </c>
      <c r="AB2136" s="4">
        <f>VLOOKUP(T2136&amp;"-"&amp;Z2136,Sheet4!$W$2:$AA$1100,4,FALSE)</f>
        <v>45.411169999999998</v>
      </c>
      <c r="AC2136" s="4">
        <f>VLOOKUP(T2136&amp;"-"&amp;Z2136,Sheet4!$W$2:$AA$1100,5,FALSE)</f>
        <v>-75.698120000000003</v>
      </c>
    </row>
    <row r="2137" spans="1:29">
      <c r="A2137" s="6">
        <v>40848</v>
      </c>
      <c r="B2137" s="7">
        <v>7.8344907407407405E-2</v>
      </c>
      <c r="C2137" s="4" t="s">
        <v>1215</v>
      </c>
      <c r="D2137" s="4" t="s">
        <v>1216</v>
      </c>
      <c r="E2137" s="4" t="s">
        <v>23</v>
      </c>
      <c r="F2137" s="4">
        <v>2</v>
      </c>
      <c r="G2137" s="4">
        <v>3</v>
      </c>
      <c r="H2137" s="4">
        <v>3</v>
      </c>
      <c r="I2137" s="4">
        <v>3</v>
      </c>
      <c r="J2137" s="4">
        <v>5</v>
      </c>
      <c r="K2137" s="4">
        <v>3</v>
      </c>
      <c r="L2137" s="4">
        <v>5</v>
      </c>
      <c r="M2137" s="4">
        <v>4</v>
      </c>
      <c r="N2137" s="4">
        <v>3</v>
      </c>
      <c r="O2137" s="4">
        <v>2</v>
      </c>
      <c r="P2137" s="4">
        <v>3</v>
      </c>
      <c r="Q2137" s="9">
        <f t="shared" si="101"/>
        <v>5.5023148148148147E-2</v>
      </c>
      <c r="R2137" s="4">
        <f t="shared" si="99"/>
        <v>40848.078344907408</v>
      </c>
      <c r="S2137" s="4">
        <v>0.30358039229604117</v>
      </c>
      <c r="T2137" s="4" t="str">
        <f>VLOOKUP(E2137,Sheet2!$A$2:$E$137,5,FALSE)</f>
        <v>CA</v>
      </c>
      <c r="U2137" s="4">
        <f>VLOOKUP($T2137,Sheet4!$H$1106:$M$1351,surveys!U$1+1,FALSE)</f>
        <v>0.39929817507859233</v>
      </c>
      <c r="V2137" s="4">
        <f>VLOOKUP($T2137,Sheet4!$H$1106:$M$1351,surveys!V$1+1,FALSE)</f>
        <v>0.68226808593455113</v>
      </c>
      <c r="W2137" s="4">
        <f>VLOOKUP($T2137,Sheet4!$H$1106:$M$1351,surveys!W$1+1,FALSE)</f>
        <v>0.8413893511967715</v>
      </c>
      <c r="X2137" s="4">
        <f>VLOOKUP($T2137,Sheet4!$H$1106:$M$1351,surveys!X$1+1,FALSE)</f>
        <v>0.92969032990429024</v>
      </c>
      <c r="Y2137" s="4">
        <f>VLOOKUP($T2137,Sheet4!$H$1106:$M$1351,surveys!Y$1+1,FALSE)</f>
        <v>1</v>
      </c>
      <c r="Z2137" s="4">
        <f t="shared" si="100"/>
        <v>1</v>
      </c>
      <c r="AA2137" s="4" t="str">
        <f>VLOOKUP(T2137&amp;"-"&amp;Z2137,Sheet4!$W$2:$AA$1100,3,FALSE)</f>
        <v>Toronto</v>
      </c>
      <c r="AB2137" s="4">
        <f>VLOOKUP(T2137&amp;"-"&amp;Z2137,Sheet4!$W$2:$AA$1100,4,FALSE)</f>
        <v>43.700110000000002</v>
      </c>
      <c r="AC2137" s="4">
        <f>VLOOKUP(T2137&amp;"-"&amp;Z2137,Sheet4!$W$2:$AA$1100,5,FALSE)</f>
        <v>-79.416300000000007</v>
      </c>
    </row>
    <row r="2138" spans="1:29">
      <c r="A2138" s="6">
        <v>40848</v>
      </c>
      <c r="B2138" s="7">
        <v>0.10143518518518518</v>
      </c>
      <c r="C2138" s="4" t="s">
        <v>1213</v>
      </c>
      <c r="D2138" s="4" t="s">
        <v>1216</v>
      </c>
      <c r="E2138" s="4" t="s">
        <v>23</v>
      </c>
      <c r="F2138" s="4">
        <v>4</v>
      </c>
      <c r="G2138" s="4">
        <v>4</v>
      </c>
      <c r="H2138" s="4">
        <v>3</v>
      </c>
      <c r="I2138" s="4">
        <v>2</v>
      </c>
      <c r="J2138" s="4">
        <v>5</v>
      </c>
      <c r="K2138" s="4">
        <v>3</v>
      </c>
      <c r="L2138" s="4">
        <v>1</v>
      </c>
      <c r="M2138" s="4">
        <v>5</v>
      </c>
      <c r="N2138" s="4">
        <v>2</v>
      </c>
      <c r="O2138" s="4">
        <v>3</v>
      </c>
      <c r="P2138" s="4">
        <v>1</v>
      </c>
      <c r="Q2138" s="9">
        <f t="shared" si="101"/>
        <v>1.6782407407407408E-3</v>
      </c>
      <c r="R2138" s="4">
        <f t="shared" si="99"/>
        <v>40848.101435185185</v>
      </c>
      <c r="S2138" s="4">
        <v>0.40947418862020335</v>
      </c>
      <c r="T2138" s="4" t="str">
        <f>VLOOKUP(E2138,Sheet2!$A$2:$E$137,5,FALSE)</f>
        <v>CA</v>
      </c>
      <c r="U2138" s="4">
        <f>VLOOKUP($T2138,Sheet4!$H$1106:$M$1351,surveys!U$1+1,FALSE)</f>
        <v>0.39929817507859233</v>
      </c>
      <c r="V2138" s="4">
        <f>VLOOKUP($T2138,Sheet4!$H$1106:$M$1351,surveys!V$1+1,FALSE)</f>
        <v>0.68226808593455113</v>
      </c>
      <c r="W2138" s="4">
        <f>VLOOKUP($T2138,Sheet4!$H$1106:$M$1351,surveys!W$1+1,FALSE)</f>
        <v>0.8413893511967715</v>
      </c>
      <c r="X2138" s="4">
        <f>VLOOKUP($T2138,Sheet4!$H$1106:$M$1351,surveys!X$1+1,FALSE)</f>
        <v>0.92969032990429024</v>
      </c>
      <c r="Y2138" s="4">
        <f>VLOOKUP($T2138,Sheet4!$H$1106:$M$1351,surveys!Y$1+1,FALSE)</f>
        <v>1</v>
      </c>
      <c r="Z2138" s="4">
        <f t="shared" si="100"/>
        <v>2</v>
      </c>
      <c r="AA2138" s="4" t="str">
        <f>VLOOKUP(T2138&amp;"-"&amp;Z2138,Sheet4!$W$2:$AA$1100,3,FALSE)</f>
        <v>Montreal</v>
      </c>
      <c r="AB2138" s="4">
        <f>VLOOKUP(T2138&amp;"-"&amp;Z2138,Sheet4!$W$2:$AA$1100,4,FALSE)</f>
        <v>45.508839999999999</v>
      </c>
      <c r="AC2138" s="4">
        <f>VLOOKUP(T2138&amp;"-"&amp;Z2138,Sheet4!$W$2:$AA$1100,5,FALSE)</f>
        <v>-73.587810000000005</v>
      </c>
    </row>
    <row r="2139" spans="1:29">
      <c r="A2139" s="6">
        <v>40848</v>
      </c>
      <c r="B2139" s="7">
        <v>0.13770833333333335</v>
      </c>
      <c r="C2139" s="4" t="s">
        <v>1215</v>
      </c>
      <c r="D2139" s="4" t="s">
        <v>1216</v>
      </c>
      <c r="E2139" s="4" t="s">
        <v>23</v>
      </c>
      <c r="F2139" s="4">
        <v>5</v>
      </c>
      <c r="G2139" s="4">
        <v>5</v>
      </c>
      <c r="H2139" s="4">
        <v>5</v>
      </c>
      <c r="I2139" s="4">
        <v>5</v>
      </c>
      <c r="J2139" s="4">
        <v>5</v>
      </c>
      <c r="K2139" s="4">
        <v>4</v>
      </c>
      <c r="L2139" s="4">
        <v>4</v>
      </c>
      <c r="M2139" s="4">
        <v>5</v>
      </c>
      <c r="N2139" s="4">
        <v>4</v>
      </c>
      <c r="O2139" s="4">
        <v>5</v>
      </c>
      <c r="P2139" s="4">
        <v>5</v>
      </c>
      <c r="Q2139" s="9">
        <f t="shared" si="101"/>
        <v>2.6076388888888885E-2</v>
      </c>
      <c r="R2139" s="4">
        <f t="shared" si="99"/>
        <v>40848.137708333335</v>
      </c>
      <c r="S2139" s="4">
        <v>0.47827392863762253</v>
      </c>
      <c r="T2139" s="4" t="str">
        <f>VLOOKUP(E2139,Sheet2!$A$2:$E$137,5,FALSE)</f>
        <v>CA</v>
      </c>
      <c r="U2139" s="4">
        <f>VLOOKUP($T2139,Sheet4!$H$1106:$M$1351,surveys!U$1+1,FALSE)</f>
        <v>0.39929817507859233</v>
      </c>
      <c r="V2139" s="4">
        <f>VLOOKUP($T2139,Sheet4!$H$1106:$M$1351,surveys!V$1+1,FALSE)</f>
        <v>0.68226808593455113</v>
      </c>
      <c r="W2139" s="4">
        <f>VLOOKUP($T2139,Sheet4!$H$1106:$M$1351,surveys!W$1+1,FALSE)</f>
        <v>0.8413893511967715</v>
      </c>
      <c r="X2139" s="4">
        <f>VLOOKUP($T2139,Sheet4!$H$1106:$M$1351,surveys!X$1+1,FALSE)</f>
        <v>0.92969032990429024</v>
      </c>
      <c r="Y2139" s="4">
        <f>VLOOKUP($T2139,Sheet4!$H$1106:$M$1351,surveys!Y$1+1,FALSE)</f>
        <v>1</v>
      </c>
      <c r="Z2139" s="4">
        <f t="shared" si="100"/>
        <v>2</v>
      </c>
      <c r="AA2139" s="4" t="str">
        <f>VLOOKUP(T2139&amp;"-"&amp;Z2139,Sheet4!$W$2:$AA$1100,3,FALSE)</f>
        <v>Montreal</v>
      </c>
      <c r="AB2139" s="4">
        <f>VLOOKUP(T2139&amp;"-"&amp;Z2139,Sheet4!$W$2:$AA$1100,4,FALSE)</f>
        <v>45.508839999999999</v>
      </c>
      <c r="AC2139" s="4">
        <f>VLOOKUP(T2139&amp;"-"&amp;Z2139,Sheet4!$W$2:$AA$1100,5,FALSE)</f>
        <v>-73.587810000000005</v>
      </c>
    </row>
    <row r="2140" spans="1:29">
      <c r="A2140" s="6">
        <v>40848</v>
      </c>
      <c r="B2140" s="7">
        <v>0.8347337962962964</v>
      </c>
      <c r="C2140" s="4" t="s">
        <v>1215</v>
      </c>
      <c r="D2140" s="4" t="s">
        <v>1219</v>
      </c>
      <c r="E2140" s="4" t="s">
        <v>17</v>
      </c>
      <c r="F2140" s="4">
        <v>4</v>
      </c>
      <c r="G2140" s="4">
        <v>3</v>
      </c>
      <c r="H2140" s="4">
        <v>5</v>
      </c>
      <c r="I2140" s="4">
        <v>5</v>
      </c>
      <c r="J2140" s="4">
        <v>5</v>
      </c>
      <c r="K2140" s="4">
        <v>5</v>
      </c>
      <c r="L2140" s="4">
        <v>4</v>
      </c>
      <c r="M2140" s="4">
        <v>5</v>
      </c>
      <c r="N2140" s="4">
        <v>4</v>
      </c>
      <c r="O2140" s="4">
        <v>5</v>
      </c>
      <c r="P2140" s="4">
        <v>3</v>
      </c>
      <c r="Q2140" s="9">
        <f t="shared" si="101"/>
        <v>2.4722222222222225E-2</v>
      </c>
      <c r="R2140" s="4">
        <f t="shared" si="99"/>
        <v>40848.834733796299</v>
      </c>
      <c r="S2140" s="4">
        <v>0.28555740773800053</v>
      </c>
      <c r="T2140" s="4" t="str">
        <f>VLOOKUP(E2140,Sheet2!$A$2:$E$137,5,FALSE)</f>
        <v>AU</v>
      </c>
      <c r="U2140" s="4">
        <f>VLOOKUP($T2140,Sheet4!$H$1106:$M$1351,surveys!U$1+1,FALSE)</f>
        <v>0.37870730546462306</v>
      </c>
      <c r="V2140" s="4">
        <f>VLOOKUP($T2140,Sheet4!$H$1106:$M$1351,surveys!V$1+1,FALSE)</f>
        <v>0.70016181281367551</v>
      </c>
      <c r="W2140" s="4">
        <f>VLOOKUP($T2140,Sheet4!$H$1106:$M$1351,surveys!W$1+1,FALSE)</f>
        <v>0.82483308340835682</v>
      </c>
      <c r="X2140" s="4">
        <f>VLOOKUP($T2140,Sheet4!$H$1106:$M$1351,surveys!X$1+1,FALSE)</f>
        <v>0.91739988860880706</v>
      </c>
      <c r="Y2140" s="4">
        <f>VLOOKUP($T2140,Sheet4!$H$1106:$M$1351,surveys!Y$1+1,FALSE)</f>
        <v>1</v>
      </c>
      <c r="Z2140" s="4">
        <f t="shared" si="100"/>
        <v>1</v>
      </c>
      <c r="AA2140" s="4" t="str">
        <f>VLOOKUP(T2140&amp;"-"&amp;Z2140,Sheet4!$W$2:$AA$1100,3,FALSE)</f>
        <v>Sydney</v>
      </c>
      <c r="AB2140" s="4">
        <f>VLOOKUP(T2140&amp;"-"&amp;Z2140,Sheet4!$W$2:$AA$1100,4,FALSE)</f>
        <v>-33.867849999999997</v>
      </c>
      <c r="AC2140" s="4">
        <f>VLOOKUP(T2140&amp;"-"&amp;Z2140,Sheet4!$W$2:$AA$1100,5,FALSE)</f>
        <v>151.20732000000001</v>
      </c>
    </row>
    <row r="2141" spans="1:29">
      <c r="A2141" s="6">
        <v>40848</v>
      </c>
      <c r="B2141" s="7">
        <v>0.26523148148148151</v>
      </c>
      <c r="C2141" s="4" t="s">
        <v>1213</v>
      </c>
      <c r="D2141" s="4" t="s">
        <v>1214</v>
      </c>
      <c r="E2141" s="4" t="s">
        <v>72</v>
      </c>
      <c r="F2141" s="4">
        <v>4</v>
      </c>
      <c r="G2141" s="4">
        <v>2</v>
      </c>
      <c r="H2141" s="4">
        <v>3</v>
      </c>
      <c r="I2141" s="4">
        <v>4</v>
      </c>
      <c r="J2141" s="4">
        <v>4</v>
      </c>
      <c r="K2141" s="4">
        <v>4</v>
      </c>
      <c r="L2141" s="4">
        <v>3</v>
      </c>
      <c r="M2141" s="4">
        <v>5</v>
      </c>
      <c r="N2141" s="4">
        <v>5</v>
      </c>
      <c r="O2141" s="4">
        <v>4</v>
      </c>
      <c r="P2141" s="4">
        <v>5</v>
      </c>
      <c r="Q2141" s="9">
        <f t="shared" si="101"/>
        <v>4.6087962962962963E-2</v>
      </c>
      <c r="R2141" s="4">
        <f t="shared" si="99"/>
        <v>40848.265231481484</v>
      </c>
      <c r="S2141" s="4">
        <v>0.58329063924378577</v>
      </c>
      <c r="T2141" s="4" t="str">
        <f>VLOOKUP(E2141,Sheet2!$A$2:$E$137,5,FALSE)</f>
        <v>DK</v>
      </c>
      <c r="U2141" s="4">
        <f>VLOOKUP($T2141,Sheet4!$H$1106:$M$1351,surveys!U$1+1,FALSE)</f>
        <v>0.65757590439736768</v>
      </c>
      <c r="V2141" s="4">
        <f>VLOOKUP($T2141,Sheet4!$H$1106:$M$1351,surveys!V$1+1,FALSE)</f>
        <v>0.79298313615622928</v>
      </c>
      <c r="W2141" s="4">
        <f>VLOOKUP($T2141,Sheet4!$H$1106:$M$1351,surveys!W$1+1,FALSE)</f>
        <v>0.87616574847022677</v>
      </c>
      <c r="X2141" s="4">
        <f>VLOOKUP($T2141,Sheet4!$H$1106:$M$1351,surveys!X$1+1,FALSE)</f>
        <v>0.94583220518199096</v>
      </c>
      <c r="Y2141" s="4">
        <f>VLOOKUP($T2141,Sheet4!$H$1106:$M$1351,surveys!Y$1+1,FALSE)</f>
        <v>1</v>
      </c>
      <c r="Z2141" s="4">
        <f t="shared" si="100"/>
        <v>1</v>
      </c>
      <c r="AA2141" s="4" t="str">
        <f>VLOOKUP(T2141&amp;"-"&amp;Z2141,Sheet4!$W$2:$AA$1100,3,FALSE)</f>
        <v>Copenhagen</v>
      </c>
      <c r="AB2141" s="4">
        <f>VLOOKUP(T2141&amp;"-"&amp;Z2141,Sheet4!$W$2:$AA$1100,4,FALSE)</f>
        <v>55.675939999999997</v>
      </c>
      <c r="AC2141" s="4">
        <f>VLOOKUP(T2141&amp;"-"&amp;Z2141,Sheet4!$W$2:$AA$1100,5,FALSE)</f>
        <v>12.565530000000001</v>
      </c>
    </row>
    <row r="2142" spans="1:29">
      <c r="A2142" s="6">
        <v>40848</v>
      </c>
      <c r="B2142" s="7">
        <v>0.32241898148148146</v>
      </c>
      <c r="C2142" s="4" t="s">
        <v>1215</v>
      </c>
      <c r="D2142" s="4" t="s">
        <v>1218</v>
      </c>
      <c r="E2142" s="4" t="s">
        <v>33</v>
      </c>
      <c r="F2142" s="4">
        <v>4</v>
      </c>
      <c r="G2142" s="4">
        <v>4</v>
      </c>
      <c r="H2142" s="4">
        <v>4</v>
      </c>
      <c r="I2142" s="4">
        <v>4</v>
      </c>
      <c r="J2142" s="4">
        <v>5</v>
      </c>
      <c r="K2142" s="4">
        <v>4</v>
      </c>
      <c r="L2142" s="4">
        <v>5</v>
      </c>
      <c r="M2142" s="4">
        <v>5</v>
      </c>
      <c r="N2142" s="4">
        <v>5</v>
      </c>
      <c r="O2142" s="4">
        <v>5</v>
      </c>
      <c r="P2142" s="4">
        <v>5</v>
      </c>
      <c r="Q2142" s="9">
        <f t="shared" si="101"/>
        <v>1.621527777777778E-2</v>
      </c>
      <c r="R2142" s="4">
        <f t="shared" si="99"/>
        <v>40848.322418981479</v>
      </c>
      <c r="S2142" s="4">
        <v>0.16920824329464912</v>
      </c>
      <c r="T2142" s="4" t="str">
        <f>VLOOKUP(E2142,Sheet2!$A$2:$E$137,5,FALSE)</f>
        <v>IT</v>
      </c>
      <c r="U2142" s="4">
        <f>VLOOKUP($T2142,Sheet4!$H$1106:$M$1351,surveys!U$1+1,FALSE)</f>
        <v>0.40073733113706772</v>
      </c>
      <c r="V2142" s="4">
        <f>VLOOKUP($T2142,Sheet4!$H$1106:$M$1351,surveys!V$1+1,FALSE)</f>
        <v>0.60502083075372182</v>
      </c>
      <c r="W2142" s="4">
        <f>VLOOKUP($T2142,Sheet4!$H$1106:$M$1351,surveys!W$1+1,FALSE)</f>
        <v>0.75963680320784854</v>
      </c>
      <c r="X2142" s="4">
        <f>VLOOKUP($T2142,Sheet4!$H$1106:$M$1351,surveys!X$1+1,FALSE)</f>
        <v>0.89491209934724891</v>
      </c>
      <c r="Y2142" s="4">
        <f>VLOOKUP($T2142,Sheet4!$H$1106:$M$1351,surveys!Y$1+1,FALSE)</f>
        <v>1</v>
      </c>
      <c r="Z2142" s="4">
        <f t="shared" si="100"/>
        <v>1</v>
      </c>
      <c r="AA2142" s="4" t="str">
        <f>VLOOKUP(T2142&amp;"-"&amp;Z2142,Sheet4!$W$2:$AA$1100,3,FALSE)</f>
        <v>Roma</v>
      </c>
      <c r="AB2142" s="4">
        <f>VLOOKUP(T2142&amp;"-"&amp;Z2142,Sheet4!$W$2:$AA$1100,4,FALSE)</f>
        <v>41.894739999999999</v>
      </c>
      <c r="AC2142" s="4">
        <f>VLOOKUP(T2142&amp;"-"&amp;Z2142,Sheet4!$W$2:$AA$1100,5,FALSE)</f>
        <v>12.4839</v>
      </c>
    </row>
    <row r="2143" spans="1:29">
      <c r="A2143" s="6">
        <v>40848</v>
      </c>
      <c r="B2143" s="7">
        <v>0.32413194444444443</v>
      </c>
      <c r="C2143" s="4" t="s">
        <v>1213</v>
      </c>
      <c r="D2143" s="4" t="s">
        <v>1214</v>
      </c>
      <c r="E2143" s="4" t="s">
        <v>26</v>
      </c>
      <c r="F2143" s="4">
        <v>4</v>
      </c>
      <c r="G2143" s="4">
        <v>5</v>
      </c>
      <c r="H2143" s="4">
        <v>4</v>
      </c>
      <c r="I2143" s="4">
        <v>4</v>
      </c>
      <c r="J2143" s="4">
        <v>4</v>
      </c>
      <c r="K2143" s="4">
        <v>5</v>
      </c>
      <c r="L2143" s="4">
        <v>3</v>
      </c>
      <c r="M2143" s="4">
        <v>5</v>
      </c>
      <c r="N2143" s="4">
        <v>4</v>
      </c>
      <c r="O2143" s="4">
        <v>4</v>
      </c>
      <c r="P2143" s="4">
        <v>4</v>
      </c>
      <c r="Q2143" s="9">
        <f t="shared" si="101"/>
        <v>1.7175925925925924E-2</v>
      </c>
      <c r="R2143" s="4">
        <f t="shared" si="99"/>
        <v>40848.324131944442</v>
      </c>
      <c r="S2143" s="4">
        <v>0.45348454447437803</v>
      </c>
      <c r="T2143" s="4" t="str">
        <f>VLOOKUP(E2143,Sheet2!$A$2:$E$137,5,FALSE)</f>
        <v>DE</v>
      </c>
      <c r="U2143" s="4">
        <f>VLOOKUP($T2143,Sheet4!$H$1106:$M$1351,surveys!U$1+1,FALSE)</f>
        <v>0.42620281948941302</v>
      </c>
      <c r="V2143" s="4">
        <f>VLOOKUP($T2143,Sheet4!$H$1106:$M$1351,surveys!V$1+1,FALSE)</f>
        <v>0.64253089557903176</v>
      </c>
      <c r="W2143" s="4">
        <f>VLOOKUP($T2143,Sheet4!$H$1106:$M$1351,surveys!W$1+1,FALSE)</f>
        <v>0.79931043378760003</v>
      </c>
      <c r="X2143" s="4">
        <f>VLOOKUP($T2143,Sheet4!$H$1106:$M$1351,surveys!X$1+1,FALSE)</f>
        <v>0.91914675697020254</v>
      </c>
      <c r="Y2143" s="4">
        <f>VLOOKUP($T2143,Sheet4!$H$1106:$M$1351,surveys!Y$1+1,FALSE)</f>
        <v>1</v>
      </c>
      <c r="Z2143" s="4">
        <f t="shared" si="100"/>
        <v>2</v>
      </c>
      <c r="AA2143" s="4" t="str">
        <f>VLOOKUP(T2143&amp;"-"&amp;Z2143,Sheet4!$W$2:$AA$1100,3,FALSE)</f>
        <v>Hamburg</v>
      </c>
      <c r="AB2143" s="4">
        <f>VLOOKUP(T2143&amp;"-"&amp;Z2143,Sheet4!$W$2:$AA$1100,4,FALSE)</f>
        <v>53.55</v>
      </c>
      <c r="AC2143" s="4">
        <f>VLOOKUP(T2143&amp;"-"&amp;Z2143,Sheet4!$W$2:$AA$1100,5,FALSE)</f>
        <v>10</v>
      </c>
    </row>
    <row r="2144" spans="1:29">
      <c r="A2144" s="6">
        <v>40848</v>
      </c>
      <c r="B2144" s="7">
        <v>0.35473379629629626</v>
      </c>
      <c r="C2144" s="4" t="s">
        <v>1215</v>
      </c>
      <c r="D2144" s="4" t="s">
        <v>1214</v>
      </c>
      <c r="E2144" s="4" t="s">
        <v>17</v>
      </c>
      <c r="F2144" s="4">
        <v>3</v>
      </c>
      <c r="G2144" s="4">
        <v>4</v>
      </c>
      <c r="H2144" s="4">
        <v>3</v>
      </c>
      <c r="I2144" s="4">
        <v>3</v>
      </c>
      <c r="J2144" s="4">
        <v>5</v>
      </c>
      <c r="K2144" s="4">
        <v>4</v>
      </c>
      <c r="L2144" s="4">
        <v>4</v>
      </c>
      <c r="M2144" s="4">
        <v>5</v>
      </c>
      <c r="N2144" s="4">
        <v>5</v>
      </c>
      <c r="O2144" s="4">
        <v>5</v>
      </c>
      <c r="P2144" s="4">
        <v>3</v>
      </c>
      <c r="Q2144" s="9">
        <f t="shared" si="101"/>
        <v>3.861111111111111E-2</v>
      </c>
      <c r="R2144" s="4">
        <f t="shared" si="99"/>
        <v>40848.354733796295</v>
      </c>
      <c r="S2144" s="4">
        <v>0.39116431690675491</v>
      </c>
      <c r="T2144" s="4" t="str">
        <f>VLOOKUP(E2144,Sheet2!$A$2:$E$137,5,FALSE)</f>
        <v>AU</v>
      </c>
      <c r="U2144" s="4">
        <f>VLOOKUP($T2144,Sheet4!$H$1106:$M$1351,surveys!U$1+1,FALSE)</f>
        <v>0.37870730546462306</v>
      </c>
      <c r="V2144" s="4">
        <f>VLOOKUP($T2144,Sheet4!$H$1106:$M$1351,surveys!V$1+1,FALSE)</f>
        <v>0.70016181281367551</v>
      </c>
      <c r="W2144" s="4">
        <f>VLOOKUP($T2144,Sheet4!$H$1106:$M$1351,surveys!W$1+1,FALSE)</f>
        <v>0.82483308340835682</v>
      </c>
      <c r="X2144" s="4">
        <f>VLOOKUP($T2144,Sheet4!$H$1106:$M$1351,surveys!X$1+1,FALSE)</f>
        <v>0.91739988860880706</v>
      </c>
      <c r="Y2144" s="4">
        <f>VLOOKUP($T2144,Sheet4!$H$1106:$M$1351,surveys!Y$1+1,FALSE)</f>
        <v>1</v>
      </c>
      <c r="Z2144" s="4">
        <f t="shared" si="100"/>
        <v>2</v>
      </c>
      <c r="AA2144" s="4" t="str">
        <f>VLOOKUP(T2144&amp;"-"&amp;Z2144,Sheet4!$W$2:$AA$1100,3,FALSE)</f>
        <v>Melbourne</v>
      </c>
      <c r="AB2144" s="4">
        <f>VLOOKUP(T2144&amp;"-"&amp;Z2144,Sheet4!$W$2:$AA$1100,4,FALSE)</f>
        <v>-37.814</v>
      </c>
      <c r="AC2144" s="4">
        <f>VLOOKUP(T2144&amp;"-"&amp;Z2144,Sheet4!$W$2:$AA$1100,5,FALSE)</f>
        <v>144.96332000000001</v>
      </c>
    </row>
    <row r="2145" spans="1:29">
      <c r="A2145" s="6">
        <v>40848</v>
      </c>
      <c r="B2145" s="7">
        <v>0.39672453703703708</v>
      </c>
      <c r="C2145" s="4" t="s">
        <v>1215</v>
      </c>
      <c r="D2145" s="4" t="s">
        <v>1219</v>
      </c>
      <c r="E2145" s="4" t="s">
        <v>11</v>
      </c>
      <c r="F2145" s="4">
        <v>4</v>
      </c>
      <c r="G2145" s="4">
        <v>4</v>
      </c>
      <c r="H2145" s="4">
        <v>4</v>
      </c>
      <c r="I2145" s="4">
        <v>3</v>
      </c>
      <c r="J2145" s="4">
        <v>4</v>
      </c>
      <c r="K2145" s="4">
        <v>3</v>
      </c>
      <c r="L2145" s="4">
        <v>3</v>
      </c>
      <c r="M2145" s="4">
        <v>4</v>
      </c>
      <c r="N2145" s="4">
        <v>3</v>
      </c>
      <c r="O2145" s="4">
        <v>3</v>
      </c>
      <c r="P2145" s="4">
        <v>3</v>
      </c>
      <c r="Q2145" s="9">
        <f t="shared" si="101"/>
        <v>6.7094907407407409E-2</v>
      </c>
      <c r="R2145" s="4">
        <f t="shared" si="99"/>
        <v>40848.396724537037</v>
      </c>
      <c r="S2145" s="4">
        <v>0.32812478401172562</v>
      </c>
      <c r="T2145" s="4" t="str">
        <f>VLOOKUP(E2145,Sheet2!$A$2:$E$137,5,FALSE)</f>
        <v>FR</v>
      </c>
      <c r="U2145" s="4">
        <f>VLOOKUP($T2145,Sheet4!$H$1106:$M$1351,surveys!U$1+1,FALSE)</f>
        <v>0.51193913659220647</v>
      </c>
      <c r="V2145" s="4">
        <f>VLOOKUP($T2145,Sheet4!$H$1106:$M$1351,surveys!V$1+1,FALSE)</f>
        <v>0.70220575033861143</v>
      </c>
      <c r="W2145" s="4">
        <f>VLOOKUP($T2145,Sheet4!$H$1106:$M$1351,surveys!W$1+1,FALSE)</f>
        <v>0.81527182039156842</v>
      </c>
      <c r="X2145" s="4">
        <f>VLOOKUP($T2145,Sheet4!$H$1106:$M$1351,surveys!X$1+1,FALSE)</f>
        <v>0.91893911792009964</v>
      </c>
      <c r="Y2145" s="4">
        <f>VLOOKUP($T2145,Sheet4!$H$1106:$M$1351,surveys!Y$1+1,FALSE)</f>
        <v>1</v>
      </c>
      <c r="Z2145" s="4">
        <f t="shared" si="100"/>
        <v>1</v>
      </c>
      <c r="AA2145" s="4" t="str">
        <f>VLOOKUP(T2145&amp;"-"&amp;Z2145,Sheet4!$W$2:$AA$1100,3,FALSE)</f>
        <v>Paris</v>
      </c>
      <c r="AB2145" s="4">
        <f>VLOOKUP(T2145&amp;"-"&amp;Z2145,Sheet4!$W$2:$AA$1100,4,FALSE)</f>
        <v>48.853409999999997</v>
      </c>
      <c r="AC2145" s="4">
        <f>VLOOKUP(T2145&amp;"-"&amp;Z2145,Sheet4!$W$2:$AA$1100,5,FALSE)</f>
        <v>2.3488000000000002</v>
      </c>
    </row>
    <row r="2146" spans="1:29">
      <c r="A2146" s="6">
        <v>40848</v>
      </c>
      <c r="B2146" s="7">
        <v>8.4606481481483975E-3</v>
      </c>
      <c r="C2146" s="4" t="s">
        <v>1215</v>
      </c>
      <c r="D2146" s="4" t="s">
        <v>1216</v>
      </c>
      <c r="E2146" s="4" t="s">
        <v>21</v>
      </c>
      <c r="F2146" s="4">
        <v>4</v>
      </c>
      <c r="G2146" s="4">
        <v>5</v>
      </c>
      <c r="H2146" s="4">
        <v>4</v>
      </c>
      <c r="I2146" s="4">
        <v>2</v>
      </c>
      <c r="J2146" s="4">
        <v>5</v>
      </c>
      <c r="K2146" s="4">
        <v>5</v>
      </c>
      <c r="L2146" s="4">
        <v>3</v>
      </c>
      <c r="M2146" s="4">
        <v>4</v>
      </c>
      <c r="N2146" s="4">
        <v>5</v>
      </c>
      <c r="O2146" s="4">
        <v>5</v>
      </c>
      <c r="P2146" s="4">
        <v>4</v>
      </c>
      <c r="Q2146" s="9">
        <f t="shared" si="101"/>
        <v>6.5277777777777782E-3</v>
      </c>
      <c r="R2146" s="4">
        <f t="shared" si="99"/>
        <v>40848.008460648147</v>
      </c>
      <c r="S2146" s="4">
        <v>0.59014402757047546</v>
      </c>
      <c r="T2146" s="4" t="str">
        <f>VLOOKUP(E2146,Sheet2!$A$2:$E$137,5,FALSE)</f>
        <v>MX</v>
      </c>
      <c r="U2146" s="4">
        <f>VLOOKUP($T2146,Sheet4!$H$1106:$M$1351,surveys!U$1+1,FALSE)</f>
        <v>0.64192227588837014</v>
      </c>
      <c r="V2146" s="4">
        <f>VLOOKUP($T2146,Sheet4!$H$1106:$M$1351,surveys!V$1+1,FALSE)</f>
        <v>0.73699712700692854</v>
      </c>
      <c r="W2146" s="4">
        <f>VLOOKUP($T2146,Sheet4!$H$1106:$M$1351,surveys!W$1+1,FALSE)</f>
        <v>0.83130642446864456</v>
      </c>
      <c r="X2146" s="4">
        <f>VLOOKUP($T2146,Sheet4!$H$1106:$M$1351,surveys!X$1+1,FALSE)</f>
        <v>0.91696724211461977</v>
      </c>
      <c r="Y2146" s="4">
        <f>VLOOKUP($T2146,Sheet4!$H$1106:$M$1351,surveys!Y$1+1,FALSE)</f>
        <v>1</v>
      </c>
      <c r="Z2146" s="4">
        <f t="shared" si="100"/>
        <v>1</v>
      </c>
      <c r="AA2146" s="4" t="str">
        <f>VLOOKUP(T2146&amp;"-"&amp;Z2146,Sheet4!$W$2:$AA$1100,3,FALSE)</f>
        <v>Mexico City</v>
      </c>
      <c r="AB2146" s="4">
        <f>VLOOKUP(T2146&amp;"-"&amp;Z2146,Sheet4!$W$2:$AA$1100,4,FALSE)</f>
        <v>19.428470000000001</v>
      </c>
      <c r="AC2146" s="4">
        <f>VLOOKUP(T2146&amp;"-"&amp;Z2146,Sheet4!$W$2:$AA$1100,5,FALSE)</f>
        <v>-99.127660000000006</v>
      </c>
    </row>
    <row r="2147" spans="1:29">
      <c r="A2147" s="6">
        <v>40848</v>
      </c>
      <c r="B2147" s="7">
        <v>0.44988425925925929</v>
      </c>
      <c r="C2147" s="4" t="s">
        <v>1213</v>
      </c>
      <c r="D2147" s="4" t="s">
        <v>1217</v>
      </c>
      <c r="E2147" s="4" t="s">
        <v>26</v>
      </c>
      <c r="F2147" s="4">
        <v>4</v>
      </c>
      <c r="G2147" s="4">
        <v>3</v>
      </c>
      <c r="H2147" s="4">
        <v>3</v>
      </c>
      <c r="I2147" s="4">
        <v>2</v>
      </c>
      <c r="J2147" s="4">
        <v>5</v>
      </c>
      <c r="K2147" s="4">
        <v>4</v>
      </c>
      <c r="L2147" s="4">
        <v>2</v>
      </c>
      <c r="M2147" s="4">
        <v>5</v>
      </c>
      <c r="N2147" s="4">
        <v>4</v>
      </c>
      <c r="O2147" s="4">
        <v>5</v>
      </c>
      <c r="P2147" s="4">
        <v>4</v>
      </c>
      <c r="Q2147" s="9">
        <f t="shared" si="101"/>
        <v>3.471064814814815E-2</v>
      </c>
      <c r="R2147" s="4">
        <f t="shared" si="99"/>
        <v>40848.449884259258</v>
      </c>
      <c r="S2147" s="4">
        <v>0.9359358390133663</v>
      </c>
      <c r="T2147" s="4" t="str">
        <f>VLOOKUP(E2147,Sheet2!$A$2:$E$137,5,FALSE)</f>
        <v>DE</v>
      </c>
      <c r="U2147" s="4">
        <f>VLOOKUP($T2147,Sheet4!$H$1106:$M$1351,surveys!U$1+1,FALSE)</f>
        <v>0.42620281948941302</v>
      </c>
      <c r="V2147" s="4">
        <f>VLOOKUP($T2147,Sheet4!$H$1106:$M$1351,surveys!V$1+1,FALSE)</f>
        <v>0.64253089557903176</v>
      </c>
      <c r="W2147" s="4">
        <f>VLOOKUP($T2147,Sheet4!$H$1106:$M$1351,surveys!W$1+1,FALSE)</f>
        <v>0.79931043378760003</v>
      </c>
      <c r="X2147" s="4">
        <f>VLOOKUP($T2147,Sheet4!$H$1106:$M$1351,surveys!X$1+1,FALSE)</f>
        <v>0.91914675697020254</v>
      </c>
      <c r="Y2147" s="4">
        <f>VLOOKUP($T2147,Sheet4!$H$1106:$M$1351,surveys!Y$1+1,FALSE)</f>
        <v>1</v>
      </c>
      <c r="Z2147" s="4">
        <f t="shared" si="100"/>
        <v>5</v>
      </c>
      <c r="AA2147" s="4" t="str">
        <f>VLOOKUP(T2147&amp;"-"&amp;Z2147,Sheet4!$W$2:$AA$1100,3,FALSE)</f>
        <v>Frankfurt am Main</v>
      </c>
      <c r="AB2147" s="4">
        <f>VLOOKUP(T2147&amp;"-"&amp;Z2147,Sheet4!$W$2:$AA$1100,4,FALSE)</f>
        <v>50.116669999999999</v>
      </c>
      <c r="AC2147" s="4">
        <f>VLOOKUP(T2147&amp;"-"&amp;Z2147,Sheet4!$W$2:$AA$1100,5,FALSE)</f>
        <v>8.6833299999999998</v>
      </c>
    </row>
    <row r="2148" spans="1:29">
      <c r="A2148" s="6">
        <v>40848</v>
      </c>
      <c r="B2148" s="7">
        <v>0.45589120370370373</v>
      </c>
      <c r="C2148" s="4" t="s">
        <v>1213</v>
      </c>
      <c r="D2148" s="4" t="s">
        <v>1219</v>
      </c>
      <c r="E2148" s="4" t="s">
        <v>163</v>
      </c>
      <c r="F2148" s="4">
        <v>1</v>
      </c>
      <c r="G2148" s="4">
        <v>1</v>
      </c>
      <c r="H2148" s="4">
        <v>1</v>
      </c>
      <c r="I2148" s="4">
        <v>1</v>
      </c>
      <c r="J2148" s="4">
        <v>1</v>
      </c>
      <c r="K2148" s="4">
        <v>1</v>
      </c>
      <c r="L2148" s="4">
        <v>1</v>
      </c>
      <c r="M2148" s="4">
        <v>1</v>
      </c>
      <c r="N2148" s="4">
        <v>1</v>
      </c>
      <c r="O2148" s="4">
        <v>1</v>
      </c>
      <c r="P2148" s="4">
        <v>1</v>
      </c>
      <c r="Q2148" s="9">
        <f t="shared" si="101"/>
        <v>3.8240740740740742E-2</v>
      </c>
      <c r="R2148" s="4">
        <f t="shared" si="99"/>
        <v>40848.455891203703</v>
      </c>
      <c r="S2148" s="4">
        <v>0.55281223243522515</v>
      </c>
      <c r="T2148" s="4" t="str">
        <f>VLOOKUP(E2148,Sheet2!$A$2:$E$137,5,FALSE)</f>
        <v>EG</v>
      </c>
      <c r="U2148" s="4">
        <f>VLOOKUP($T2148,Sheet4!$H$1106:$M$1351,surveys!U$1+1,FALSE)</f>
        <v>0.5150971281252672</v>
      </c>
      <c r="V2148" s="4">
        <f>VLOOKUP($T2148,Sheet4!$H$1106:$M$1351,surveys!V$1+1,FALSE)</f>
        <v>0.76893021474129042</v>
      </c>
      <c r="W2148" s="4">
        <f>VLOOKUP($T2148,Sheet4!$H$1106:$M$1351,surveys!W$1+1,FALSE)</f>
        <v>0.93163863803520486</v>
      </c>
      <c r="X2148" s="4">
        <f>VLOOKUP($T2148,Sheet4!$H$1106:$M$1351,surveys!X$1+1,FALSE)</f>
        <v>0.96749265242374771</v>
      </c>
      <c r="Y2148" s="4">
        <f>VLOOKUP($T2148,Sheet4!$H$1106:$M$1351,surveys!Y$1+1,FALSE)</f>
        <v>1</v>
      </c>
      <c r="Z2148" s="4">
        <f t="shared" si="100"/>
        <v>2</v>
      </c>
      <c r="AA2148" s="4" t="str">
        <f>VLOOKUP(T2148&amp;"-"&amp;Z2148,Sheet4!$W$2:$AA$1100,3,FALSE)</f>
        <v>Alexandria</v>
      </c>
      <c r="AB2148" s="4">
        <f>VLOOKUP(T2148&amp;"-"&amp;Z2148,Sheet4!$W$2:$AA$1100,4,FALSE)</f>
        <v>31.21564</v>
      </c>
      <c r="AC2148" s="4">
        <f>VLOOKUP(T2148&amp;"-"&amp;Z2148,Sheet4!$W$2:$AA$1100,5,FALSE)</f>
        <v>29.955269999999999</v>
      </c>
    </row>
    <row r="2149" spans="1:29">
      <c r="A2149" s="6">
        <v>40848</v>
      </c>
      <c r="B2149" s="7">
        <v>0.47802083333333334</v>
      </c>
      <c r="C2149" s="4" t="s">
        <v>1213</v>
      </c>
      <c r="D2149" s="4" t="s">
        <v>1218</v>
      </c>
      <c r="E2149" s="4" t="s">
        <v>31</v>
      </c>
      <c r="F2149" s="4">
        <v>5</v>
      </c>
      <c r="G2149" s="4">
        <v>5</v>
      </c>
      <c r="H2149" s="4">
        <v>5</v>
      </c>
      <c r="I2149" s="4">
        <v>5</v>
      </c>
      <c r="J2149" s="4">
        <v>5</v>
      </c>
      <c r="K2149" s="4">
        <v>5</v>
      </c>
      <c r="L2149" s="4">
        <v>5</v>
      </c>
      <c r="M2149" s="4">
        <v>5</v>
      </c>
      <c r="N2149" s="4">
        <v>5</v>
      </c>
      <c r="O2149" s="4">
        <v>5</v>
      </c>
      <c r="P2149" s="4">
        <v>5</v>
      </c>
      <c r="Q2149" s="9">
        <f t="shared" si="101"/>
        <v>5.454861111111111E-2</v>
      </c>
      <c r="R2149" s="4">
        <f t="shared" si="99"/>
        <v>40848.478020833332</v>
      </c>
      <c r="S2149" s="4">
        <v>0.74254994998911084</v>
      </c>
      <c r="T2149" s="4" t="str">
        <f>VLOOKUP(E2149,Sheet2!$A$2:$E$137,5,FALSE)</f>
        <v>ES</v>
      </c>
      <c r="U2149" s="4">
        <f>VLOOKUP($T2149,Sheet4!$H$1106:$M$1351,surveys!U$1+1,FALSE)</f>
        <v>0.46058089642806016</v>
      </c>
      <c r="V2149" s="4">
        <f>VLOOKUP($T2149,Sheet4!$H$1106:$M$1351,surveys!V$1+1,FALSE)</f>
        <v>0.68996105930901486</v>
      </c>
      <c r="W2149" s="4">
        <f>VLOOKUP($T2149,Sheet4!$H$1106:$M$1351,surveys!W$1+1,FALSE)</f>
        <v>0.80513768719908241</v>
      </c>
      <c r="X2149" s="4">
        <f>VLOOKUP($T2149,Sheet4!$H$1106:$M$1351,surveys!X$1+1,FALSE)</f>
        <v>0.90461214064594464</v>
      </c>
      <c r="Y2149" s="4">
        <f>VLOOKUP($T2149,Sheet4!$H$1106:$M$1351,surveys!Y$1+1,FALSE)</f>
        <v>1</v>
      </c>
      <c r="Z2149" s="4">
        <f t="shared" si="100"/>
        <v>3</v>
      </c>
      <c r="AA2149" s="4" t="str">
        <f>VLOOKUP(T2149&amp;"-"&amp;Z2149,Sheet4!$W$2:$AA$1100,3,FALSE)</f>
        <v>Valencia</v>
      </c>
      <c r="AB2149" s="4">
        <f>VLOOKUP(T2149&amp;"-"&amp;Z2149,Sheet4!$W$2:$AA$1100,4,FALSE)</f>
        <v>39.469749999999998</v>
      </c>
      <c r="AC2149" s="4">
        <f>VLOOKUP(T2149&amp;"-"&amp;Z2149,Sheet4!$W$2:$AA$1100,5,FALSE)</f>
        <v>-0.37739</v>
      </c>
    </row>
    <row r="2150" spans="1:29">
      <c r="A2150" s="6">
        <v>40848</v>
      </c>
      <c r="B2150" s="7">
        <v>0.4952893518518518</v>
      </c>
      <c r="C2150" s="4" t="s">
        <v>1215</v>
      </c>
      <c r="D2150" s="4" t="s">
        <v>1217</v>
      </c>
      <c r="E2150" s="4" t="s">
        <v>26</v>
      </c>
      <c r="F2150" s="4">
        <v>4</v>
      </c>
      <c r="G2150" s="4">
        <v>5</v>
      </c>
      <c r="H2150" s="4">
        <v>5</v>
      </c>
      <c r="I2150" s="4">
        <v>5</v>
      </c>
      <c r="J2150" s="4">
        <v>4</v>
      </c>
      <c r="K2150" s="4">
        <v>4</v>
      </c>
      <c r="L2150" s="4">
        <v>2</v>
      </c>
      <c r="M2150" s="4">
        <v>5</v>
      </c>
      <c r="N2150" s="4">
        <v>5</v>
      </c>
      <c r="O2150" s="4">
        <v>4</v>
      </c>
      <c r="P2150" s="4">
        <v>4</v>
      </c>
      <c r="Q2150" s="9">
        <f t="shared" si="101"/>
        <v>6.6574074074074077E-2</v>
      </c>
      <c r="R2150" s="4">
        <f t="shared" si="99"/>
        <v>40848.495289351849</v>
      </c>
      <c r="S2150" s="4">
        <v>0.42757032743877765</v>
      </c>
      <c r="T2150" s="4" t="str">
        <f>VLOOKUP(E2150,Sheet2!$A$2:$E$137,5,FALSE)</f>
        <v>DE</v>
      </c>
      <c r="U2150" s="4">
        <f>VLOOKUP($T2150,Sheet4!$H$1106:$M$1351,surveys!U$1+1,FALSE)</f>
        <v>0.42620281948941302</v>
      </c>
      <c r="V2150" s="4">
        <f>VLOOKUP($T2150,Sheet4!$H$1106:$M$1351,surveys!V$1+1,FALSE)</f>
        <v>0.64253089557903176</v>
      </c>
      <c r="W2150" s="4">
        <f>VLOOKUP($T2150,Sheet4!$H$1106:$M$1351,surveys!W$1+1,FALSE)</f>
        <v>0.79931043378760003</v>
      </c>
      <c r="X2150" s="4">
        <f>VLOOKUP($T2150,Sheet4!$H$1106:$M$1351,surveys!X$1+1,FALSE)</f>
        <v>0.91914675697020254</v>
      </c>
      <c r="Y2150" s="4">
        <f>VLOOKUP($T2150,Sheet4!$H$1106:$M$1351,surveys!Y$1+1,FALSE)</f>
        <v>1</v>
      </c>
      <c r="Z2150" s="4">
        <f t="shared" si="100"/>
        <v>2</v>
      </c>
      <c r="AA2150" s="4" t="str">
        <f>VLOOKUP(T2150&amp;"-"&amp;Z2150,Sheet4!$W$2:$AA$1100,3,FALSE)</f>
        <v>Hamburg</v>
      </c>
      <c r="AB2150" s="4">
        <f>VLOOKUP(T2150&amp;"-"&amp;Z2150,Sheet4!$W$2:$AA$1100,4,FALSE)</f>
        <v>53.55</v>
      </c>
      <c r="AC2150" s="4">
        <f>VLOOKUP(T2150&amp;"-"&amp;Z2150,Sheet4!$W$2:$AA$1100,5,FALSE)</f>
        <v>10</v>
      </c>
    </row>
    <row r="2151" spans="1:29">
      <c r="A2151" s="6">
        <v>40848</v>
      </c>
      <c r="B2151" s="7">
        <v>0.84745370370370376</v>
      </c>
      <c r="C2151" s="4" t="s">
        <v>1213</v>
      </c>
      <c r="D2151" s="4" t="s">
        <v>1214</v>
      </c>
      <c r="E2151" s="4" t="s">
        <v>11</v>
      </c>
      <c r="F2151" s="4">
        <v>4</v>
      </c>
      <c r="G2151" s="4">
        <v>5</v>
      </c>
      <c r="H2151" s="4">
        <v>5</v>
      </c>
      <c r="I2151" s="4">
        <v>3</v>
      </c>
      <c r="J2151" s="4">
        <v>3</v>
      </c>
      <c r="K2151" s="4">
        <v>4</v>
      </c>
      <c r="L2151" s="4">
        <v>3</v>
      </c>
      <c r="M2151" s="4">
        <v>4</v>
      </c>
      <c r="N2151" s="4">
        <v>4</v>
      </c>
      <c r="O2151" s="4">
        <v>4</v>
      </c>
      <c r="P2151" s="4">
        <v>4</v>
      </c>
      <c r="Q2151" s="9">
        <f t="shared" si="101"/>
        <v>3.2685185185185185E-2</v>
      </c>
      <c r="R2151" s="4">
        <f t="shared" si="99"/>
        <v>40848.847453703704</v>
      </c>
      <c r="S2151" s="4">
        <v>0.1168252546862254</v>
      </c>
      <c r="T2151" s="4" t="str">
        <f>VLOOKUP(E2151,Sheet2!$A$2:$E$137,5,FALSE)</f>
        <v>FR</v>
      </c>
      <c r="U2151" s="4">
        <f>VLOOKUP($T2151,Sheet4!$H$1106:$M$1351,surveys!U$1+1,FALSE)</f>
        <v>0.51193913659220647</v>
      </c>
      <c r="V2151" s="4">
        <f>VLOOKUP($T2151,Sheet4!$H$1106:$M$1351,surveys!V$1+1,FALSE)</f>
        <v>0.70220575033861143</v>
      </c>
      <c r="W2151" s="4">
        <f>VLOOKUP($T2151,Sheet4!$H$1106:$M$1351,surveys!W$1+1,FALSE)</f>
        <v>0.81527182039156842</v>
      </c>
      <c r="X2151" s="4">
        <f>VLOOKUP($T2151,Sheet4!$H$1106:$M$1351,surveys!X$1+1,FALSE)</f>
        <v>0.91893911792009964</v>
      </c>
      <c r="Y2151" s="4">
        <f>VLOOKUP($T2151,Sheet4!$H$1106:$M$1351,surveys!Y$1+1,FALSE)</f>
        <v>1</v>
      </c>
      <c r="Z2151" s="4">
        <f t="shared" si="100"/>
        <v>1</v>
      </c>
      <c r="AA2151" s="4" t="str">
        <f>VLOOKUP(T2151&amp;"-"&amp;Z2151,Sheet4!$W$2:$AA$1100,3,FALSE)</f>
        <v>Paris</v>
      </c>
      <c r="AB2151" s="4">
        <f>VLOOKUP(T2151&amp;"-"&amp;Z2151,Sheet4!$W$2:$AA$1100,4,FALSE)</f>
        <v>48.853409999999997</v>
      </c>
      <c r="AC2151" s="4">
        <f>VLOOKUP(T2151&amp;"-"&amp;Z2151,Sheet4!$W$2:$AA$1100,5,FALSE)</f>
        <v>2.3488000000000002</v>
      </c>
    </row>
    <row r="2152" spans="1:29">
      <c r="A2152" s="6">
        <v>40848</v>
      </c>
      <c r="B2152" s="7">
        <v>0.52784722222222225</v>
      </c>
      <c r="C2152" s="4" t="s">
        <v>1213</v>
      </c>
      <c r="D2152" s="4" t="s">
        <v>1217</v>
      </c>
      <c r="E2152" s="4" t="s">
        <v>13</v>
      </c>
      <c r="F2152" s="4">
        <v>5</v>
      </c>
      <c r="G2152" s="4">
        <v>4</v>
      </c>
      <c r="H2152" s="4">
        <v>5</v>
      </c>
      <c r="I2152" s="4">
        <v>4</v>
      </c>
      <c r="J2152" s="4">
        <v>5</v>
      </c>
      <c r="K2152" s="4">
        <v>3</v>
      </c>
      <c r="L2152" s="4">
        <v>3</v>
      </c>
      <c r="M2152" s="4">
        <v>5</v>
      </c>
      <c r="N2152" s="4">
        <v>5</v>
      </c>
      <c r="O2152" s="4">
        <v>4</v>
      </c>
      <c r="P2152" s="4">
        <v>5</v>
      </c>
      <c r="Q2152" s="9">
        <f t="shared" si="101"/>
        <v>1.9004629629629632E-2</v>
      </c>
      <c r="R2152" s="4">
        <f t="shared" si="99"/>
        <v>40848.52784722222</v>
      </c>
      <c r="S2152" s="4">
        <v>0.35528482728884825</v>
      </c>
      <c r="T2152" s="4" t="str">
        <f>VLOOKUP(E2152,Sheet2!$A$2:$E$137,5,FALSE)</f>
        <v>GB</v>
      </c>
      <c r="U2152" s="4">
        <f>VLOOKUP($T2152,Sheet4!$H$1106:$M$1351,surveys!U$1+1,FALSE)</f>
        <v>0.43993408527720174</v>
      </c>
      <c r="V2152" s="4">
        <f>VLOOKUP($T2152,Sheet4!$H$1106:$M$1351,surveys!V$1+1,FALSE)</f>
        <v>0.87986817055440347</v>
      </c>
      <c r="W2152" s="4">
        <f>VLOOKUP($T2152,Sheet4!$H$1106:$M$1351,surveys!W$1+1,FALSE)</f>
        <v>0.93717230822503084</v>
      </c>
      <c r="X2152" s="4">
        <f>VLOOKUP($T2152,Sheet4!$H$1106:$M$1351,surveys!X$1+1,FALSE)</f>
        <v>0.97269979890956382</v>
      </c>
      <c r="Y2152" s="4">
        <f>VLOOKUP($T2152,Sheet4!$H$1106:$M$1351,surveys!Y$1+1,FALSE)</f>
        <v>1</v>
      </c>
      <c r="Z2152" s="4">
        <f t="shared" si="100"/>
        <v>1</v>
      </c>
      <c r="AA2152" s="4" t="str">
        <f>VLOOKUP(T2152&amp;"-"&amp;Z2152,Sheet4!$W$2:$AA$1100,3,FALSE)</f>
        <v>City of London</v>
      </c>
      <c r="AB2152" s="4">
        <f>VLOOKUP(T2152&amp;"-"&amp;Z2152,Sheet4!$W$2:$AA$1100,4,FALSE)</f>
        <v>51.512790000000003</v>
      </c>
      <c r="AC2152" s="4">
        <f>VLOOKUP(T2152&amp;"-"&amp;Z2152,Sheet4!$W$2:$AA$1100,5,FALSE)</f>
        <v>-9.1840000000000005E-2</v>
      </c>
    </row>
    <row r="2153" spans="1:29">
      <c r="A2153" s="6">
        <v>40848</v>
      </c>
      <c r="B2153" s="7">
        <v>0.55256944444444445</v>
      </c>
      <c r="C2153" s="4" t="s">
        <v>1213</v>
      </c>
      <c r="D2153" s="4" t="s">
        <v>1216</v>
      </c>
      <c r="E2153" s="4" t="s">
        <v>23</v>
      </c>
      <c r="F2153" s="4">
        <v>4</v>
      </c>
      <c r="G2153" s="4">
        <v>3</v>
      </c>
      <c r="H2153" s="4">
        <v>4</v>
      </c>
      <c r="I2153" s="4">
        <v>2</v>
      </c>
      <c r="J2153" s="4">
        <v>4</v>
      </c>
      <c r="K2153" s="4">
        <v>4</v>
      </c>
      <c r="L2153" s="4">
        <v>3</v>
      </c>
      <c r="M2153" s="4">
        <v>4</v>
      </c>
      <c r="N2153" s="4">
        <v>5</v>
      </c>
      <c r="O2153" s="4">
        <v>3</v>
      </c>
      <c r="P2153" s="4">
        <v>5</v>
      </c>
      <c r="Q2153" s="9">
        <f t="shared" si="101"/>
        <v>3.6620370370370373E-2</v>
      </c>
      <c r="R2153" s="4">
        <f t="shared" si="99"/>
        <v>40848.552569444444</v>
      </c>
      <c r="S2153" s="4">
        <v>0.14027595130793546</v>
      </c>
      <c r="T2153" s="4" t="str">
        <f>VLOOKUP(E2153,Sheet2!$A$2:$E$137,5,FALSE)</f>
        <v>CA</v>
      </c>
      <c r="U2153" s="4">
        <f>VLOOKUP($T2153,Sheet4!$H$1106:$M$1351,surveys!U$1+1,FALSE)</f>
        <v>0.39929817507859233</v>
      </c>
      <c r="V2153" s="4">
        <f>VLOOKUP($T2153,Sheet4!$H$1106:$M$1351,surveys!V$1+1,FALSE)</f>
        <v>0.68226808593455113</v>
      </c>
      <c r="W2153" s="4">
        <f>VLOOKUP($T2153,Sheet4!$H$1106:$M$1351,surveys!W$1+1,FALSE)</f>
        <v>0.8413893511967715</v>
      </c>
      <c r="X2153" s="4">
        <f>VLOOKUP($T2153,Sheet4!$H$1106:$M$1351,surveys!X$1+1,FALSE)</f>
        <v>0.92969032990429024</v>
      </c>
      <c r="Y2153" s="4">
        <f>VLOOKUP($T2153,Sheet4!$H$1106:$M$1351,surveys!Y$1+1,FALSE)</f>
        <v>1</v>
      </c>
      <c r="Z2153" s="4">
        <f t="shared" si="100"/>
        <v>1</v>
      </c>
      <c r="AA2153" s="4" t="str">
        <f>VLOOKUP(T2153&amp;"-"&amp;Z2153,Sheet4!$W$2:$AA$1100,3,FALSE)</f>
        <v>Toronto</v>
      </c>
      <c r="AB2153" s="4">
        <f>VLOOKUP(T2153&amp;"-"&amp;Z2153,Sheet4!$W$2:$AA$1100,4,FALSE)</f>
        <v>43.700110000000002</v>
      </c>
      <c r="AC2153" s="4">
        <f>VLOOKUP(T2153&amp;"-"&amp;Z2153,Sheet4!$W$2:$AA$1100,5,FALSE)</f>
        <v>-79.416300000000007</v>
      </c>
    </row>
    <row r="2154" spans="1:29">
      <c r="A2154" s="6">
        <v>40848</v>
      </c>
      <c r="B2154" s="7">
        <v>0.5803356481481482</v>
      </c>
      <c r="C2154" s="4" t="s">
        <v>1213</v>
      </c>
      <c r="D2154" s="4" t="s">
        <v>1216</v>
      </c>
      <c r="E2154" s="4" t="s">
        <v>23</v>
      </c>
      <c r="F2154" s="4">
        <v>2</v>
      </c>
      <c r="G2154" s="4">
        <v>2</v>
      </c>
      <c r="H2154" s="4">
        <v>3</v>
      </c>
      <c r="I2154" s="4">
        <v>4</v>
      </c>
      <c r="J2154" s="4">
        <v>5</v>
      </c>
      <c r="K2154" s="4">
        <v>2</v>
      </c>
      <c r="L2154" s="4">
        <v>3</v>
      </c>
      <c r="M2154" s="4">
        <v>5</v>
      </c>
      <c r="N2154" s="4">
        <v>4</v>
      </c>
      <c r="O2154" s="4">
        <v>5</v>
      </c>
      <c r="P2154" s="4">
        <v>3</v>
      </c>
      <c r="Q2154" s="9">
        <f t="shared" si="101"/>
        <v>5.6111111111111112E-2</v>
      </c>
      <c r="R2154" s="4">
        <f t="shared" si="99"/>
        <v>40848.580335648148</v>
      </c>
      <c r="S2154" s="4">
        <v>0.75178350179123909</v>
      </c>
      <c r="T2154" s="4" t="str">
        <f>VLOOKUP(E2154,Sheet2!$A$2:$E$137,5,FALSE)</f>
        <v>CA</v>
      </c>
      <c r="U2154" s="4">
        <f>VLOOKUP($T2154,Sheet4!$H$1106:$M$1351,surveys!U$1+1,FALSE)</f>
        <v>0.39929817507859233</v>
      </c>
      <c r="V2154" s="4">
        <f>VLOOKUP($T2154,Sheet4!$H$1106:$M$1351,surveys!V$1+1,FALSE)</f>
        <v>0.68226808593455113</v>
      </c>
      <c r="W2154" s="4">
        <f>VLOOKUP($T2154,Sheet4!$H$1106:$M$1351,surveys!W$1+1,FALSE)</f>
        <v>0.8413893511967715</v>
      </c>
      <c r="X2154" s="4">
        <f>VLOOKUP($T2154,Sheet4!$H$1106:$M$1351,surveys!X$1+1,FALSE)</f>
        <v>0.92969032990429024</v>
      </c>
      <c r="Y2154" s="4">
        <f>VLOOKUP($T2154,Sheet4!$H$1106:$M$1351,surveys!Y$1+1,FALSE)</f>
        <v>1</v>
      </c>
      <c r="Z2154" s="4">
        <f t="shared" si="100"/>
        <v>3</v>
      </c>
      <c r="AA2154" s="4" t="str">
        <f>VLOOKUP(T2154&amp;"-"&amp;Z2154,Sheet4!$W$2:$AA$1100,3,FALSE)</f>
        <v>Vancouver</v>
      </c>
      <c r="AB2154" s="4">
        <f>VLOOKUP(T2154&amp;"-"&amp;Z2154,Sheet4!$W$2:$AA$1100,4,FALSE)</f>
        <v>49.249659999999999</v>
      </c>
      <c r="AC2154" s="4">
        <f>VLOOKUP(T2154&amp;"-"&amp;Z2154,Sheet4!$W$2:$AA$1100,5,FALSE)</f>
        <v>-123.11933999999999</v>
      </c>
    </row>
    <row r="2155" spans="1:29">
      <c r="A2155" s="6">
        <v>40848</v>
      </c>
      <c r="B2155" s="7">
        <v>0.58277777777777773</v>
      </c>
      <c r="C2155" s="4" t="s">
        <v>1213</v>
      </c>
      <c r="D2155" s="4" t="s">
        <v>1216</v>
      </c>
      <c r="E2155" s="4" t="s">
        <v>26</v>
      </c>
      <c r="F2155" s="4">
        <v>1</v>
      </c>
      <c r="G2155" s="4">
        <v>1</v>
      </c>
      <c r="H2155" s="4">
        <v>1</v>
      </c>
      <c r="I2155" s="4">
        <v>1</v>
      </c>
      <c r="J2155" s="4">
        <v>1</v>
      </c>
      <c r="K2155" s="4">
        <v>1</v>
      </c>
      <c r="L2155" s="4">
        <v>1</v>
      </c>
      <c r="M2155" s="4">
        <v>1</v>
      </c>
      <c r="N2155" s="4">
        <v>1</v>
      </c>
      <c r="O2155" s="4">
        <v>1</v>
      </c>
      <c r="P2155" s="4">
        <v>1</v>
      </c>
      <c r="Q2155" s="9">
        <f t="shared" si="101"/>
        <v>5.7847222222222217E-2</v>
      </c>
      <c r="R2155" s="4">
        <f t="shared" si="99"/>
        <v>40848.582777777781</v>
      </c>
      <c r="S2155" s="4">
        <v>0.6514084362496142</v>
      </c>
      <c r="T2155" s="4" t="str">
        <f>VLOOKUP(E2155,Sheet2!$A$2:$E$137,5,FALSE)</f>
        <v>DE</v>
      </c>
      <c r="U2155" s="4">
        <f>VLOOKUP($T2155,Sheet4!$H$1106:$M$1351,surveys!U$1+1,FALSE)</f>
        <v>0.42620281948941302</v>
      </c>
      <c r="V2155" s="4">
        <f>VLOOKUP($T2155,Sheet4!$H$1106:$M$1351,surveys!V$1+1,FALSE)</f>
        <v>0.64253089557903176</v>
      </c>
      <c r="W2155" s="4">
        <f>VLOOKUP($T2155,Sheet4!$H$1106:$M$1351,surveys!W$1+1,FALSE)</f>
        <v>0.79931043378760003</v>
      </c>
      <c r="X2155" s="4">
        <f>VLOOKUP($T2155,Sheet4!$H$1106:$M$1351,surveys!X$1+1,FALSE)</f>
        <v>0.91914675697020254</v>
      </c>
      <c r="Y2155" s="4">
        <f>VLOOKUP($T2155,Sheet4!$H$1106:$M$1351,surveys!Y$1+1,FALSE)</f>
        <v>1</v>
      </c>
      <c r="Z2155" s="4">
        <f t="shared" si="100"/>
        <v>3</v>
      </c>
      <c r="AA2155" s="4" t="str">
        <f>VLOOKUP(T2155&amp;"-"&amp;Z2155,Sheet4!$W$2:$AA$1100,3,FALSE)</f>
        <v>Muenchen</v>
      </c>
      <c r="AB2155" s="4">
        <f>VLOOKUP(T2155&amp;"-"&amp;Z2155,Sheet4!$W$2:$AA$1100,4,FALSE)</f>
        <v>48.137430000000002</v>
      </c>
      <c r="AC2155" s="4">
        <f>VLOOKUP(T2155&amp;"-"&amp;Z2155,Sheet4!$W$2:$AA$1100,5,FALSE)</f>
        <v>11.57549</v>
      </c>
    </row>
    <row r="2156" spans="1:29">
      <c r="A2156" s="6">
        <v>40848</v>
      </c>
      <c r="B2156" s="7">
        <v>0.58373842592592595</v>
      </c>
      <c r="C2156" s="4" t="s">
        <v>1215</v>
      </c>
      <c r="D2156" s="4" t="s">
        <v>1216</v>
      </c>
      <c r="E2156" s="4" t="s">
        <v>23</v>
      </c>
      <c r="F2156" s="4">
        <v>3</v>
      </c>
      <c r="G2156" s="4">
        <v>5</v>
      </c>
      <c r="H2156" s="4">
        <v>3</v>
      </c>
      <c r="I2156" s="4">
        <v>4</v>
      </c>
      <c r="J2156" s="4">
        <v>4</v>
      </c>
      <c r="K2156" s="4">
        <v>3</v>
      </c>
      <c r="L2156" s="4">
        <v>1</v>
      </c>
      <c r="M2156" s="4">
        <v>3</v>
      </c>
      <c r="N2156" s="4">
        <v>5</v>
      </c>
      <c r="O2156" s="4">
        <v>2</v>
      </c>
      <c r="P2156" s="4">
        <v>3</v>
      </c>
      <c r="Q2156" s="9">
        <f t="shared" si="101"/>
        <v>5.7939814814814812E-2</v>
      </c>
      <c r="R2156" s="4">
        <f t="shared" si="99"/>
        <v>40848.583738425928</v>
      </c>
      <c r="S2156" s="4">
        <v>0.12084306558377822</v>
      </c>
      <c r="T2156" s="4" t="str">
        <f>VLOOKUP(E2156,Sheet2!$A$2:$E$137,5,FALSE)</f>
        <v>CA</v>
      </c>
      <c r="U2156" s="4">
        <f>VLOOKUP($T2156,Sheet4!$H$1106:$M$1351,surveys!U$1+1,FALSE)</f>
        <v>0.39929817507859233</v>
      </c>
      <c r="V2156" s="4">
        <f>VLOOKUP($T2156,Sheet4!$H$1106:$M$1351,surveys!V$1+1,FALSE)</f>
        <v>0.68226808593455113</v>
      </c>
      <c r="W2156" s="4">
        <f>VLOOKUP($T2156,Sheet4!$H$1106:$M$1351,surveys!W$1+1,FALSE)</f>
        <v>0.8413893511967715</v>
      </c>
      <c r="X2156" s="4">
        <f>VLOOKUP($T2156,Sheet4!$H$1106:$M$1351,surveys!X$1+1,FALSE)</f>
        <v>0.92969032990429024</v>
      </c>
      <c r="Y2156" s="4">
        <f>VLOOKUP($T2156,Sheet4!$H$1106:$M$1351,surveys!Y$1+1,FALSE)</f>
        <v>1</v>
      </c>
      <c r="Z2156" s="4">
        <f t="shared" si="100"/>
        <v>1</v>
      </c>
      <c r="AA2156" s="4" t="str">
        <f>VLOOKUP(T2156&amp;"-"&amp;Z2156,Sheet4!$W$2:$AA$1100,3,FALSE)</f>
        <v>Toronto</v>
      </c>
      <c r="AB2156" s="4">
        <f>VLOOKUP(T2156&amp;"-"&amp;Z2156,Sheet4!$W$2:$AA$1100,4,FALSE)</f>
        <v>43.700110000000002</v>
      </c>
      <c r="AC2156" s="4">
        <f>VLOOKUP(T2156&amp;"-"&amp;Z2156,Sheet4!$W$2:$AA$1100,5,FALSE)</f>
        <v>-79.416300000000007</v>
      </c>
    </row>
    <row r="2157" spans="1:29">
      <c r="A2157" s="6">
        <v>40848</v>
      </c>
      <c r="B2157" s="7">
        <v>0.79872685185185177</v>
      </c>
      <c r="C2157" s="4" t="s">
        <v>1215</v>
      </c>
      <c r="D2157" s="4" t="s">
        <v>1216</v>
      </c>
      <c r="E2157" s="4" t="s">
        <v>23</v>
      </c>
      <c r="F2157" s="4">
        <v>5</v>
      </c>
      <c r="G2157" s="4">
        <v>5</v>
      </c>
      <c r="H2157" s="4">
        <v>5</v>
      </c>
      <c r="I2157" s="4">
        <v>4</v>
      </c>
      <c r="J2157" s="4">
        <v>5</v>
      </c>
      <c r="K2157" s="4">
        <v>3</v>
      </c>
      <c r="L2157" s="4">
        <v>4</v>
      </c>
      <c r="M2157" s="4">
        <v>5</v>
      </c>
      <c r="N2157" s="4">
        <v>3</v>
      </c>
      <c r="O2157" s="4">
        <v>3</v>
      </c>
      <c r="P2157" s="4">
        <v>5</v>
      </c>
      <c r="Q2157" s="9">
        <f t="shared" si="101"/>
        <v>6.8657407407407403E-2</v>
      </c>
      <c r="R2157" s="4">
        <f t="shared" si="99"/>
        <v>40848.798726851855</v>
      </c>
      <c r="S2157" s="4">
        <v>0.66276971036280763</v>
      </c>
      <c r="T2157" s="4" t="str">
        <f>VLOOKUP(E2157,Sheet2!$A$2:$E$137,5,FALSE)</f>
        <v>CA</v>
      </c>
      <c r="U2157" s="4">
        <f>VLOOKUP($T2157,Sheet4!$H$1106:$M$1351,surveys!U$1+1,FALSE)</f>
        <v>0.39929817507859233</v>
      </c>
      <c r="V2157" s="4">
        <f>VLOOKUP($T2157,Sheet4!$H$1106:$M$1351,surveys!V$1+1,FALSE)</f>
        <v>0.68226808593455113</v>
      </c>
      <c r="W2157" s="4">
        <f>VLOOKUP($T2157,Sheet4!$H$1106:$M$1351,surveys!W$1+1,FALSE)</f>
        <v>0.8413893511967715</v>
      </c>
      <c r="X2157" s="4">
        <f>VLOOKUP($T2157,Sheet4!$H$1106:$M$1351,surveys!X$1+1,FALSE)</f>
        <v>0.92969032990429024</v>
      </c>
      <c r="Y2157" s="4">
        <f>VLOOKUP($T2157,Sheet4!$H$1106:$M$1351,surveys!Y$1+1,FALSE)</f>
        <v>1</v>
      </c>
      <c r="Z2157" s="4">
        <f t="shared" si="100"/>
        <v>2</v>
      </c>
      <c r="AA2157" s="4" t="str">
        <f>VLOOKUP(T2157&amp;"-"&amp;Z2157,Sheet4!$W$2:$AA$1100,3,FALSE)</f>
        <v>Montreal</v>
      </c>
      <c r="AB2157" s="4">
        <f>VLOOKUP(T2157&amp;"-"&amp;Z2157,Sheet4!$W$2:$AA$1100,4,FALSE)</f>
        <v>45.508839999999999</v>
      </c>
      <c r="AC2157" s="4">
        <f>VLOOKUP(T2157&amp;"-"&amp;Z2157,Sheet4!$W$2:$AA$1100,5,FALSE)</f>
        <v>-73.587810000000005</v>
      </c>
    </row>
    <row r="2158" spans="1:29">
      <c r="A2158" s="6">
        <v>40848</v>
      </c>
      <c r="B2158" s="7">
        <v>0.71608796296296284</v>
      </c>
      <c r="C2158" s="4" t="s">
        <v>1213</v>
      </c>
      <c r="D2158" s="4" t="s">
        <v>1216</v>
      </c>
      <c r="E2158" s="4" t="s">
        <v>23</v>
      </c>
      <c r="F2158" s="4">
        <v>2</v>
      </c>
      <c r="G2158" s="4">
        <v>2</v>
      </c>
      <c r="H2158" s="4">
        <v>3</v>
      </c>
      <c r="I2158" s="4">
        <v>4</v>
      </c>
      <c r="J2158" s="4">
        <v>5</v>
      </c>
      <c r="K2158" s="4">
        <v>3</v>
      </c>
      <c r="L2158" s="4">
        <v>3</v>
      </c>
      <c r="M2158" s="4">
        <v>5</v>
      </c>
      <c r="N2158" s="4">
        <v>4</v>
      </c>
      <c r="O2158" s="4">
        <v>5</v>
      </c>
      <c r="P2158" s="4">
        <v>3</v>
      </c>
      <c r="Q2158" s="9">
        <f t="shared" si="101"/>
        <v>1.1840277777777778E-2</v>
      </c>
      <c r="R2158" s="4">
        <f t="shared" si="99"/>
        <v>40848.716087962966</v>
      </c>
      <c r="S2158" s="4">
        <v>0.80256520617700788</v>
      </c>
      <c r="T2158" s="4" t="str">
        <f>VLOOKUP(E2158,Sheet2!$A$2:$E$137,5,FALSE)</f>
        <v>CA</v>
      </c>
      <c r="U2158" s="4">
        <f>VLOOKUP($T2158,Sheet4!$H$1106:$M$1351,surveys!U$1+1,FALSE)</f>
        <v>0.39929817507859233</v>
      </c>
      <c r="V2158" s="4">
        <f>VLOOKUP($T2158,Sheet4!$H$1106:$M$1351,surveys!V$1+1,FALSE)</f>
        <v>0.68226808593455113</v>
      </c>
      <c r="W2158" s="4">
        <f>VLOOKUP($T2158,Sheet4!$H$1106:$M$1351,surveys!W$1+1,FALSE)</f>
        <v>0.8413893511967715</v>
      </c>
      <c r="X2158" s="4">
        <f>VLOOKUP($T2158,Sheet4!$H$1106:$M$1351,surveys!X$1+1,FALSE)</f>
        <v>0.92969032990429024</v>
      </c>
      <c r="Y2158" s="4">
        <f>VLOOKUP($T2158,Sheet4!$H$1106:$M$1351,surveys!Y$1+1,FALSE)</f>
        <v>1</v>
      </c>
      <c r="Z2158" s="4">
        <f t="shared" si="100"/>
        <v>3</v>
      </c>
      <c r="AA2158" s="4" t="str">
        <f>VLOOKUP(T2158&amp;"-"&amp;Z2158,Sheet4!$W$2:$AA$1100,3,FALSE)</f>
        <v>Vancouver</v>
      </c>
      <c r="AB2158" s="4">
        <f>VLOOKUP(T2158&amp;"-"&amp;Z2158,Sheet4!$W$2:$AA$1100,4,FALSE)</f>
        <v>49.249659999999999</v>
      </c>
      <c r="AC2158" s="4">
        <f>VLOOKUP(T2158&amp;"-"&amp;Z2158,Sheet4!$W$2:$AA$1100,5,FALSE)</f>
        <v>-123.11933999999999</v>
      </c>
    </row>
    <row r="2159" spans="1:29">
      <c r="A2159" s="6">
        <v>40848</v>
      </c>
      <c r="B2159" s="7">
        <v>0.73092592592592598</v>
      </c>
      <c r="C2159" s="4" t="s">
        <v>1213</v>
      </c>
      <c r="D2159" s="4" t="s">
        <v>1216</v>
      </c>
      <c r="E2159" s="4" t="s">
        <v>23</v>
      </c>
      <c r="F2159" s="4">
        <v>3</v>
      </c>
      <c r="G2159" s="4">
        <v>4</v>
      </c>
      <c r="H2159" s="4">
        <v>4</v>
      </c>
      <c r="I2159" s="4">
        <v>3</v>
      </c>
      <c r="J2159" s="4">
        <v>4</v>
      </c>
      <c r="K2159" s="4">
        <v>5</v>
      </c>
      <c r="L2159" s="4">
        <v>1</v>
      </c>
      <c r="M2159" s="4">
        <v>5</v>
      </c>
      <c r="N2159" s="4">
        <v>4</v>
      </c>
      <c r="O2159" s="4">
        <v>5</v>
      </c>
      <c r="P2159" s="4">
        <v>3</v>
      </c>
      <c r="Q2159" s="9">
        <f t="shared" si="101"/>
        <v>2.1134259259259259E-2</v>
      </c>
      <c r="R2159" s="4">
        <f t="shared" si="99"/>
        <v>40848.730925925927</v>
      </c>
      <c r="S2159" s="4">
        <v>0.48551540164469742</v>
      </c>
      <c r="T2159" s="4" t="str">
        <f>VLOOKUP(E2159,Sheet2!$A$2:$E$137,5,FALSE)</f>
        <v>CA</v>
      </c>
      <c r="U2159" s="4">
        <f>VLOOKUP($T2159,Sheet4!$H$1106:$M$1351,surveys!U$1+1,FALSE)</f>
        <v>0.39929817507859233</v>
      </c>
      <c r="V2159" s="4">
        <f>VLOOKUP($T2159,Sheet4!$H$1106:$M$1351,surveys!V$1+1,FALSE)</f>
        <v>0.68226808593455113</v>
      </c>
      <c r="W2159" s="4">
        <f>VLOOKUP($T2159,Sheet4!$H$1106:$M$1351,surveys!W$1+1,FALSE)</f>
        <v>0.8413893511967715</v>
      </c>
      <c r="X2159" s="4">
        <f>VLOOKUP($T2159,Sheet4!$H$1106:$M$1351,surveys!X$1+1,FALSE)</f>
        <v>0.92969032990429024</v>
      </c>
      <c r="Y2159" s="4">
        <f>VLOOKUP($T2159,Sheet4!$H$1106:$M$1351,surveys!Y$1+1,FALSE)</f>
        <v>1</v>
      </c>
      <c r="Z2159" s="4">
        <f t="shared" si="100"/>
        <v>2</v>
      </c>
      <c r="AA2159" s="4" t="str">
        <f>VLOOKUP(T2159&amp;"-"&amp;Z2159,Sheet4!$W$2:$AA$1100,3,FALSE)</f>
        <v>Montreal</v>
      </c>
      <c r="AB2159" s="4">
        <f>VLOOKUP(T2159&amp;"-"&amp;Z2159,Sheet4!$W$2:$AA$1100,4,FALSE)</f>
        <v>45.508839999999999</v>
      </c>
      <c r="AC2159" s="4">
        <f>VLOOKUP(T2159&amp;"-"&amp;Z2159,Sheet4!$W$2:$AA$1100,5,FALSE)</f>
        <v>-73.587810000000005</v>
      </c>
    </row>
    <row r="2160" spans="1:29">
      <c r="A2160" s="6">
        <v>40848</v>
      </c>
      <c r="B2160" s="7">
        <v>0.64050925925925928</v>
      </c>
      <c r="C2160" s="4" t="s">
        <v>1215</v>
      </c>
      <c r="D2160" s="4" t="s">
        <v>1216</v>
      </c>
      <c r="E2160" s="4" t="s">
        <v>23</v>
      </c>
      <c r="F2160" s="4">
        <v>1</v>
      </c>
      <c r="G2160" s="4">
        <v>5</v>
      </c>
      <c r="H2160" s="4">
        <v>4</v>
      </c>
      <c r="I2160" s="4">
        <v>2</v>
      </c>
      <c r="J2160" s="4">
        <v>5</v>
      </c>
      <c r="K2160" s="4">
        <v>2</v>
      </c>
      <c r="L2160" s="4">
        <v>4</v>
      </c>
      <c r="M2160" s="4">
        <v>5</v>
      </c>
      <c r="N2160" s="4">
        <v>3</v>
      </c>
      <c r="O2160" s="4">
        <v>3</v>
      </c>
      <c r="P2160" s="4">
        <v>3</v>
      </c>
      <c r="Q2160" s="9">
        <f t="shared" si="101"/>
        <v>2.8460648148148148E-2</v>
      </c>
      <c r="R2160" s="4">
        <f t="shared" si="99"/>
        <v>40848.640509259261</v>
      </c>
      <c r="S2160" s="4">
        <v>0.93065728444707507</v>
      </c>
      <c r="T2160" s="4" t="str">
        <f>VLOOKUP(E2160,Sheet2!$A$2:$E$137,5,FALSE)</f>
        <v>CA</v>
      </c>
      <c r="U2160" s="4">
        <f>VLOOKUP($T2160,Sheet4!$H$1106:$M$1351,surveys!U$1+1,FALSE)</f>
        <v>0.39929817507859233</v>
      </c>
      <c r="V2160" s="4">
        <f>VLOOKUP($T2160,Sheet4!$H$1106:$M$1351,surveys!V$1+1,FALSE)</f>
        <v>0.68226808593455113</v>
      </c>
      <c r="W2160" s="4">
        <f>VLOOKUP($T2160,Sheet4!$H$1106:$M$1351,surveys!W$1+1,FALSE)</f>
        <v>0.8413893511967715</v>
      </c>
      <c r="X2160" s="4">
        <f>VLOOKUP($T2160,Sheet4!$H$1106:$M$1351,surveys!X$1+1,FALSE)</f>
        <v>0.92969032990429024</v>
      </c>
      <c r="Y2160" s="4">
        <f>VLOOKUP($T2160,Sheet4!$H$1106:$M$1351,surveys!Y$1+1,FALSE)</f>
        <v>1</v>
      </c>
      <c r="Z2160" s="4">
        <f t="shared" si="100"/>
        <v>5</v>
      </c>
      <c r="AA2160" s="4" t="str">
        <f>VLOOKUP(T2160&amp;"-"&amp;Z2160,Sheet4!$W$2:$AA$1100,3,FALSE)</f>
        <v>Ottawa</v>
      </c>
      <c r="AB2160" s="4">
        <f>VLOOKUP(T2160&amp;"-"&amp;Z2160,Sheet4!$W$2:$AA$1100,4,FALSE)</f>
        <v>45.411169999999998</v>
      </c>
      <c r="AC2160" s="4">
        <f>VLOOKUP(T2160&amp;"-"&amp;Z2160,Sheet4!$W$2:$AA$1100,5,FALSE)</f>
        <v>-75.698120000000003</v>
      </c>
    </row>
    <row r="2161" spans="1:29">
      <c r="A2161" s="6">
        <v>40848</v>
      </c>
      <c r="B2161" s="7">
        <v>0.64581018518518518</v>
      </c>
      <c r="C2161" s="4" t="s">
        <v>1213</v>
      </c>
      <c r="D2161" s="4" t="s">
        <v>1216</v>
      </c>
      <c r="E2161" s="4" t="s">
        <v>23</v>
      </c>
      <c r="F2161" s="4">
        <v>5</v>
      </c>
      <c r="G2161" s="4">
        <v>5</v>
      </c>
      <c r="H2161" s="4">
        <v>4</v>
      </c>
      <c r="I2161" s="4">
        <v>3</v>
      </c>
      <c r="J2161" s="4">
        <v>4</v>
      </c>
      <c r="K2161" s="4">
        <v>4</v>
      </c>
      <c r="L2161" s="4">
        <v>2</v>
      </c>
      <c r="M2161" s="4">
        <v>2</v>
      </c>
      <c r="N2161" s="4">
        <v>4</v>
      </c>
      <c r="O2161" s="4">
        <v>1</v>
      </c>
      <c r="P2161" s="4">
        <v>3</v>
      </c>
      <c r="Q2161" s="9">
        <f t="shared" si="101"/>
        <v>3.2233796296296295E-2</v>
      </c>
      <c r="R2161" s="4">
        <f t="shared" si="99"/>
        <v>40848.645810185182</v>
      </c>
      <c r="S2161" s="4">
        <v>0.33478902355959761</v>
      </c>
      <c r="T2161" s="4" t="str">
        <f>VLOOKUP(E2161,Sheet2!$A$2:$E$137,5,FALSE)</f>
        <v>CA</v>
      </c>
      <c r="U2161" s="4">
        <f>VLOOKUP($T2161,Sheet4!$H$1106:$M$1351,surveys!U$1+1,FALSE)</f>
        <v>0.39929817507859233</v>
      </c>
      <c r="V2161" s="4">
        <f>VLOOKUP($T2161,Sheet4!$H$1106:$M$1351,surveys!V$1+1,FALSE)</f>
        <v>0.68226808593455113</v>
      </c>
      <c r="W2161" s="4">
        <f>VLOOKUP($T2161,Sheet4!$H$1106:$M$1351,surveys!W$1+1,FALSE)</f>
        <v>0.8413893511967715</v>
      </c>
      <c r="X2161" s="4">
        <f>VLOOKUP($T2161,Sheet4!$H$1106:$M$1351,surveys!X$1+1,FALSE)</f>
        <v>0.92969032990429024</v>
      </c>
      <c r="Y2161" s="4">
        <f>VLOOKUP($T2161,Sheet4!$H$1106:$M$1351,surveys!Y$1+1,FALSE)</f>
        <v>1</v>
      </c>
      <c r="Z2161" s="4">
        <f t="shared" si="100"/>
        <v>1</v>
      </c>
      <c r="AA2161" s="4" t="str">
        <f>VLOOKUP(T2161&amp;"-"&amp;Z2161,Sheet4!$W$2:$AA$1100,3,FALSE)</f>
        <v>Toronto</v>
      </c>
      <c r="AB2161" s="4">
        <f>VLOOKUP(T2161&amp;"-"&amp;Z2161,Sheet4!$W$2:$AA$1100,4,FALSE)</f>
        <v>43.700110000000002</v>
      </c>
      <c r="AC2161" s="4">
        <f>VLOOKUP(T2161&amp;"-"&amp;Z2161,Sheet4!$W$2:$AA$1100,5,FALSE)</f>
        <v>-79.416300000000007</v>
      </c>
    </row>
    <row r="2162" spans="1:29">
      <c r="A2162" s="6">
        <v>40848</v>
      </c>
      <c r="B2162" s="7">
        <v>6.3425925925923998E-3</v>
      </c>
      <c r="C2162" s="4" t="s">
        <v>1215</v>
      </c>
      <c r="D2162" s="4" t="s">
        <v>1217</v>
      </c>
      <c r="E2162" s="4" t="s">
        <v>113</v>
      </c>
      <c r="F2162" s="4">
        <v>4</v>
      </c>
      <c r="G2162" s="4">
        <v>4</v>
      </c>
      <c r="H2162" s="4">
        <v>4</v>
      </c>
      <c r="I2162" s="4">
        <v>4</v>
      </c>
      <c r="J2162" s="4">
        <v>4</v>
      </c>
      <c r="K2162" s="4">
        <v>4</v>
      </c>
      <c r="L2162" s="4">
        <v>4</v>
      </c>
      <c r="M2162" s="4">
        <v>4</v>
      </c>
      <c r="N2162" s="4">
        <v>4</v>
      </c>
      <c r="O2162" s="4">
        <v>5</v>
      </c>
      <c r="P2162" s="4">
        <v>5</v>
      </c>
      <c r="Q2162" s="9">
        <f t="shared" si="101"/>
        <v>4.4444444444444444E-3</v>
      </c>
      <c r="R2162" s="4">
        <f t="shared" si="99"/>
        <v>40848.006342592591</v>
      </c>
      <c r="S2162" s="4">
        <v>0.19570396390908074</v>
      </c>
      <c r="T2162" s="4" t="str">
        <f>VLOOKUP(E2162,Sheet2!$A$2:$E$137,5,FALSE)</f>
        <v>JP</v>
      </c>
      <c r="U2162" s="4">
        <f>VLOOKUP($T2162,Sheet4!$H$1106:$M$1351,surveys!U$1+1,FALSE)</f>
        <v>0.44874078205656753</v>
      </c>
      <c r="V2162" s="4">
        <f>VLOOKUP($T2162,Sheet4!$H$1106:$M$1351,surveys!V$1+1,FALSE)</f>
        <v>0.64114518428781597</v>
      </c>
      <c r="W2162" s="4">
        <f>VLOOKUP($T2162,Sheet4!$H$1106:$M$1351,surveys!W$1+1,FALSE)</f>
        <v>0.78068907227302575</v>
      </c>
      <c r="X2162" s="4">
        <f>VLOOKUP($T2162,Sheet4!$H$1106:$M$1351,surveys!X$1+1,FALSE)</f>
        <v>0.89864079960981302</v>
      </c>
      <c r="Y2162" s="4">
        <f>VLOOKUP($T2162,Sheet4!$H$1106:$M$1351,surveys!Y$1+1,FALSE)</f>
        <v>1</v>
      </c>
      <c r="Z2162" s="4">
        <f t="shared" si="100"/>
        <v>1</v>
      </c>
      <c r="AA2162" s="4" t="str">
        <f>VLOOKUP(T2162&amp;"-"&amp;Z2162,Sheet4!$W$2:$AA$1100,3,FALSE)</f>
        <v>Tokyo</v>
      </c>
      <c r="AB2162" s="4">
        <f>VLOOKUP(T2162&amp;"-"&amp;Z2162,Sheet4!$W$2:$AA$1100,4,FALSE)</f>
        <v>35.689500000000002</v>
      </c>
      <c r="AC2162" s="4">
        <f>VLOOKUP(T2162&amp;"-"&amp;Z2162,Sheet4!$W$2:$AA$1100,5,FALSE)</f>
        <v>139.69171</v>
      </c>
    </row>
    <row r="2163" spans="1:29">
      <c r="A2163" s="6">
        <v>40848</v>
      </c>
      <c r="B2163" s="7">
        <v>0.69214120370370369</v>
      </c>
      <c r="C2163" s="4" t="s">
        <v>1213</v>
      </c>
      <c r="D2163" s="4" t="s">
        <v>1216</v>
      </c>
      <c r="E2163" s="4" t="s">
        <v>23</v>
      </c>
      <c r="F2163" s="4">
        <v>3</v>
      </c>
      <c r="G2163" s="4">
        <v>3</v>
      </c>
      <c r="H2163" s="4">
        <v>3</v>
      </c>
      <c r="I2163" s="4">
        <v>5</v>
      </c>
      <c r="J2163" s="4">
        <v>2</v>
      </c>
      <c r="K2163" s="4">
        <v>2</v>
      </c>
      <c r="L2163" s="4">
        <v>3</v>
      </c>
      <c r="M2163" s="4">
        <v>5</v>
      </c>
      <c r="N2163" s="4">
        <v>5</v>
      </c>
      <c r="O2163" s="4">
        <v>1</v>
      </c>
      <c r="P2163" s="4">
        <v>4</v>
      </c>
      <c r="Q2163" s="9">
        <f t="shared" si="101"/>
        <v>6.3935185185185178E-2</v>
      </c>
      <c r="R2163" s="4">
        <f t="shared" si="99"/>
        <v>40848.692141203705</v>
      </c>
      <c r="S2163" s="4">
        <v>0.3011150974120782</v>
      </c>
      <c r="T2163" s="4" t="str">
        <f>VLOOKUP(E2163,Sheet2!$A$2:$E$137,5,FALSE)</f>
        <v>CA</v>
      </c>
      <c r="U2163" s="4">
        <f>VLOOKUP($T2163,Sheet4!$H$1106:$M$1351,surveys!U$1+1,FALSE)</f>
        <v>0.39929817507859233</v>
      </c>
      <c r="V2163" s="4">
        <f>VLOOKUP($T2163,Sheet4!$H$1106:$M$1351,surveys!V$1+1,FALSE)</f>
        <v>0.68226808593455113</v>
      </c>
      <c r="W2163" s="4">
        <f>VLOOKUP($T2163,Sheet4!$H$1106:$M$1351,surveys!W$1+1,FALSE)</f>
        <v>0.8413893511967715</v>
      </c>
      <c r="X2163" s="4">
        <f>VLOOKUP($T2163,Sheet4!$H$1106:$M$1351,surveys!X$1+1,FALSE)</f>
        <v>0.92969032990429024</v>
      </c>
      <c r="Y2163" s="4">
        <f>VLOOKUP($T2163,Sheet4!$H$1106:$M$1351,surveys!Y$1+1,FALSE)</f>
        <v>1</v>
      </c>
      <c r="Z2163" s="4">
        <f t="shared" si="100"/>
        <v>1</v>
      </c>
      <c r="AA2163" s="4" t="str">
        <f>VLOOKUP(T2163&amp;"-"&amp;Z2163,Sheet4!$W$2:$AA$1100,3,FALSE)</f>
        <v>Toronto</v>
      </c>
      <c r="AB2163" s="4">
        <f>VLOOKUP(T2163&amp;"-"&amp;Z2163,Sheet4!$W$2:$AA$1100,4,FALSE)</f>
        <v>43.700110000000002</v>
      </c>
      <c r="AC2163" s="4">
        <f>VLOOKUP(T2163&amp;"-"&amp;Z2163,Sheet4!$W$2:$AA$1100,5,FALSE)</f>
        <v>-79.416300000000007</v>
      </c>
    </row>
    <row r="2164" spans="1:29">
      <c r="A2164" s="6">
        <v>40848</v>
      </c>
      <c r="B2164" s="7">
        <v>0.69570601851851854</v>
      </c>
      <c r="C2164" s="4" t="s">
        <v>1215</v>
      </c>
      <c r="D2164" s="4" t="s">
        <v>1216</v>
      </c>
      <c r="E2164" s="4" t="s">
        <v>23</v>
      </c>
      <c r="F2164" s="4">
        <v>3</v>
      </c>
      <c r="G2164" s="4">
        <v>3</v>
      </c>
      <c r="H2164" s="4">
        <v>2</v>
      </c>
      <c r="I2164" s="4">
        <v>5</v>
      </c>
      <c r="J2164" s="4">
        <v>5</v>
      </c>
      <c r="K2164" s="4">
        <v>4</v>
      </c>
      <c r="L2164" s="4">
        <v>3</v>
      </c>
      <c r="M2164" s="4">
        <v>4</v>
      </c>
      <c r="N2164" s="4">
        <v>5</v>
      </c>
      <c r="O2164" s="4">
        <v>3</v>
      </c>
      <c r="P2164" s="4">
        <v>3</v>
      </c>
      <c r="Q2164" s="9">
        <f t="shared" si="101"/>
        <v>6.6192129629629629E-2</v>
      </c>
      <c r="R2164" s="4">
        <f t="shared" si="99"/>
        <v>40848.695706018516</v>
      </c>
      <c r="S2164" s="4">
        <v>0.31741620619983024</v>
      </c>
      <c r="T2164" s="4" t="str">
        <f>VLOOKUP(E2164,Sheet2!$A$2:$E$137,5,FALSE)</f>
        <v>CA</v>
      </c>
      <c r="U2164" s="4">
        <f>VLOOKUP($T2164,Sheet4!$H$1106:$M$1351,surveys!U$1+1,FALSE)</f>
        <v>0.39929817507859233</v>
      </c>
      <c r="V2164" s="4">
        <f>VLOOKUP($T2164,Sheet4!$H$1106:$M$1351,surveys!V$1+1,FALSE)</f>
        <v>0.68226808593455113</v>
      </c>
      <c r="W2164" s="4">
        <f>VLOOKUP($T2164,Sheet4!$H$1106:$M$1351,surveys!W$1+1,FALSE)</f>
        <v>0.8413893511967715</v>
      </c>
      <c r="X2164" s="4">
        <f>VLOOKUP($T2164,Sheet4!$H$1106:$M$1351,surveys!X$1+1,FALSE)</f>
        <v>0.92969032990429024</v>
      </c>
      <c r="Y2164" s="4">
        <f>VLOOKUP($T2164,Sheet4!$H$1106:$M$1351,surveys!Y$1+1,FALSE)</f>
        <v>1</v>
      </c>
      <c r="Z2164" s="4">
        <f t="shared" si="100"/>
        <v>1</v>
      </c>
      <c r="AA2164" s="4" t="str">
        <f>VLOOKUP(T2164&amp;"-"&amp;Z2164,Sheet4!$W$2:$AA$1100,3,FALSE)</f>
        <v>Toronto</v>
      </c>
      <c r="AB2164" s="4">
        <f>VLOOKUP(T2164&amp;"-"&amp;Z2164,Sheet4!$W$2:$AA$1100,4,FALSE)</f>
        <v>43.700110000000002</v>
      </c>
      <c r="AC2164" s="4">
        <f>VLOOKUP(T2164&amp;"-"&amp;Z2164,Sheet4!$W$2:$AA$1100,5,FALSE)</f>
        <v>-79.416300000000007</v>
      </c>
    </row>
    <row r="2165" spans="1:29">
      <c r="A2165" s="6">
        <v>40848</v>
      </c>
      <c r="B2165" s="7">
        <v>0.69652777777777775</v>
      </c>
      <c r="C2165" s="4" t="s">
        <v>1215</v>
      </c>
      <c r="D2165" s="4" t="s">
        <v>1216</v>
      </c>
      <c r="E2165" s="4" t="s">
        <v>23</v>
      </c>
      <c r="F2165" s="4">
        <v>3</v>
      </c>
      <c r="G2165" s="4">
        <v>2</v>
      </c>
      <c r="H2165" s="4">
        <v>2</v>
      </c>
      <c r="I2165" s="4">
        <v>3</v>
      </c>
      <c r="J2165" s="4">
        <v>4</v>
      </c>
      <c r="K2165" s="4">
        <v>3</v>
      </c>
      <c r="L2165" s="4">
        <v>3</v>
      </c>
      <c r="M2165" s="4">
        <v>4</v>
      </c>
      <c r="N2165" s="4">
        <v>5</v>
      </c>
      <c r="O2165" s="4">
        <v>4</v>
      </c>
      <c r="P2165" s="4">
        <v>3</v>
      </c>
      <c r="Q2165" s="9">
        <f t="shared" si="101"/>
        <v>6.7569444444444446E-2</v>
      </c>
      <c r="R2165" s="4">
        <f t="shared" si="99"/>
        <v>40848.696527777778</v>
      </c>
      <c r="S2165" s="4">
        <v>0.66799799121294701</v>
      </c>
      <c r="T2165" s="4" t="str">
        <f>VLOOKUP(E2165,Sheet2!$A$2:$E$137,5,FALSE)</f>
        <v>CA</v>
      </c>
      <c r="U2165" s="4">
        <f>VLOOKUP($T2165,Sheet4!$H$1106:$M$1351,surveys!U$1+1,FALSE)</f>
        <v>0.39929817507859233</v>
      </c>
      <c r="V2165" s="4">
        <f>VLOOKUP($T2165,Sheet4!$H$1106:$M$1351,surveys!V$1+1,FALSE)</f>
        <v>0.68226808593455113</v>
      </c>
      <c r="W2165" s="4">
        <f>VLOOKUP($T2165,Sheet4!$H$1106:$M$1351,surveys!W$1+1,FALSE)</f>
        <v>0.8413893511967715</v>
      </c>
      <c r="X2165" s="4">
        <f>VLOOKUP($T2165,Sheet4!$H$1106:$M$1351,surveys!X$1+1,FALSE)</f>
        <v>0.92969032990429024</v>
      </c>
      <c r="Y2165" s="4">
        <f>VLOOKUP($T2165,Sheet4!$H$1106:$M$1351,surveys!Y$1+1,FALSE)</f>
        <v>1</v>
      </c>
      <c r="Z2165" s="4">
        <f t="shared" si="100"/>
        <v>2</v>
      </c>
      <c r="AA2165" s="4" t="str">
        <f>VLOOKUP(T2165&amp;"-"&amp;Z2165,Sheet4!$W$2:$AA$1100,3,FALSE)</f>
        <v>Montreal</v>
      </c>
      <c r="AB2165" s="4">
        <f>VLOOKUP(T2165&amp;"-"&amp;Z2165,Sheet4!$W$2:$AA$1100,4,FALSE)</f>
        <v>45.508839999999999</v>
      </c>
      <c r="AC2165" s="4">
        <f>VLOOKUP(T2165&amp;"-"&amp;Z2165,Sheet4!$W$2:$AA$1100,5,FALSE)</f>
        <v>-73.587810000000005</v>
      </c>
    </row>
    <row r="2166" spans="1:29">
      <c r="A2166" s="6">
        <v>40848</v>
      </c>
      <c r="B2166" s="7">
        <v>0.72591435185185194</v>
      </c>
      <c r="C2166" s="4" t="s">
        <v>1213</v>
      </c>
      <c r="D2166" s="4" t="s">
        <v>1216</v>
      </c>
      <c r="E2166" s="4" t="s">
        <v>11</v>
      </c>
      <c r="F2166" s="4">
        <v>5</v>
      </c>
      <c r="G2166" s="4">
        <v>2</v>
      </c>
      <c r="H2166" s="4">
        <v>4</v>
      </c>
      <c r="I2166" s="4">
        <v>5</v>
      </c>
      <c r="J2166" s="4">
        <v>5</v>
      </c>
      <c r="K2166" s="4">
        <v>5</v>
      </c>
      <c r="L2166" s="4">
        <v>5</v>
      </c>
      <c r="M2166" s="4">
        <v>5</v>
      </c>
      <c r="N2166" s="4">
        <v>5</v>
      </c>
      <c r="O2166" s="4">
        <v>4</v>
      </c>
      <c r="P2166" s="4">
        <v>5</v>
      </c>
      <c r="Q2166" s="9">
        <f t="shared" si="101"/>
        <v>1.7962962962962962E-2</v>
      </c>
      <c r="R2166" s="4">
        <f t="shared" si="99"/>
        <v>40848.725914351853</v>
      </c>
      <c r="S2166" s="4">
        <v>0.38688796752551635</v>
      </c>
      <c r="T2166" s="4" t="str">
        <f>VLOOKUP(E2166,Sheet2!$A$2:$E$137,5,FALSE)</f>
        <v>FR</v>
      </c>
      <c r="U2166" s="4">
        <f>VLOOKUP($T2166,Sheet4!$H$1106:$M$1351,surveys!U$1+1,FALSE)</f>
        <v>0.51193913659220647</v>
      </c>
      <c r="V2166" s="4">
        <f>VLOOKUP($T2166,Sheet4!$H$1106:$M$1351,surveys!V$1+1,FALSE)</f>
        <v>0.70220575033861143</v>
      </c>
      <c r="W2166" s="4">
        <f>VLOOKUP($T2166,Sheet4!$H$1106:$M$1351,surveys!W$1+1,FALSE)</f>
        <v>0.81527182039156842</v>
      </c>
      <c r="X2166" s="4">
        <f>VLOOKUP($T2166,Sheet4!$H$1106:$M$1351,surveys!X$1+1,FALSE)</f>
        <v>0.91893911792009964</v>
      </c>
      <c r="Y2166" s="4">
        <f>VLOOKUP($T2166,Sheet4!$H$1106:$M$1351,surveys!Y$1+1,FALSE)</f>
        <v>1</v>
      </c>
      <c r="Z2166" s="4">
        <f t="shared" si="100"/>
        <v>1</v>
      </c>
      <c r="AA2166" s="4" t="str">
        <f>VLOOKUP(T2166&amp;"-"&amp;Z2166,Sheet4!$W$2:$AA$1100,3,FALSE)</f>
        <v>Paris</v>
      </c>
      <c r="AB2166" s="4">
        <f>VLOOKUP(T2166&amp;"-"&amp;Z2166,Sheet4!$W$2:$AA$1100,4,FALSE)</f>
        <v>48.853409999999997</v>
      </c>
      <c r="AC2166" s="4">
        <f>VLOOKUP(T2166&amp;"-"&amp;Z2166,Sheet4!$W$2:$AA$1100,5,FALSE)</f>
        <v>2.3488000000000002</v>
      </c>
    </row>
    <row r="2167" spans="1:29">
      <c r="A2167" s="6">
        <v>40848</v>
      </c>
      <c r="B2167" s="7">
        <v>0.74087962962962972</v>
      </c>
      <c r="C2167" s="4" t="s">
        <v>1215</v>
      </c>
      <c r="D2167" s="4" t="s">
        <v>1216</v>
      </c>
      <c r="E2167" s="4" t="s">
        <v>15</v>
      </c>
      <c r="F2167" s="4">
        <v>3</v>
      </c>
      <c r="G2167" s="4">
        <v>3</v>
      </c>
      <c r="H2167" s="4">
        <v>3</v>
      </c>
      <c r="I2167" s="4">
        <v>5</v>
      </c>
      <c r="J2167" s="4">
        <v>5</v>
      </c>
      <c r="K2167" s="4">
        <v>5</v>
      </c>
      <c r="L2167" s="4">
        <v>4</v>
      </c>
      <c r="M2167" s="4">
        <v>3</v>
      </c>
      <c r="N2167" s="4">
        <v>4</v>
      </c>
      <c r="O2167" s="4">
        <v>3</v>
      </c>
      <c r="P2167" s="4">
        <v>5</v>
      </c>
      <c r="Q2167" s="9">
        <f t="shared" si="101"/>
        <v>2.8506944444444442E-2</v>
      </c>
      <c r="R2167" s="4">
        <f t="shared" si="99"/>
        <v>40848.740879629629</v>
      </c>
      <c r="S2167" s="4">
        <v>0.86859266470595875</v>
      </c>
      <c r="T2167" s="4" t="str">
        <f>VLOOKUP(E2167,Sheet2!$A$2:$E$137,5,FALSE)</f>
        <v>US</v>
      </c>
      <c r="U2167" s="4">
        <f>VLOOKUP($T2167,Sheet4!$H$1106:$M$1351,surveys!U$1+1,FALSE)</f>
        <v>0.42883768204388006</v>
      </c>
      <c r="V2167" s="4">
        <f>VLOOKUP($T2167,Sheet4!$H$1106:$M$1351,surveys!V$1+1,FALSE)</f>
        <v>0.62778475709586301</v>
      </c>
      <c r="W2167" s="4">
        <f>VLOOKUP($T2167,Sheet4!$H$1106:$M$1351,surveys!W$1+1,FALSE)</f>
        <v>0.76918600378409652</v>
      </c>
      <c r="X2167" s="4">
        <f>VLOOKUP($T2167,Sheet4!$H$1106:$M$1351,surveys!X$1+1,FALSE)</f>
        <v>0.88987045221102745</v>
      </c>
      <c r="Y2167" s="4">
        <f>VLOOKUP($T2167,Sheet4!$H$1106:$M$1351,surveys!Y$1+1,FALSE)</f>
        <v>1</v>
      </c>
      <c r="Z2167" s="4">
        <f t="shared" si="100"/>
        <v>4</v>
      </c>
      <c r="AA2167" s="4" t="str">
        <f>VLOOKUP(T2167&amp;"-"&amp;Z2167,Sheet4!$W$2:$AA$1100,3,FALSE)</f>
        <v>Brooklyn</v>
      </c>
      <c r="AB2167" s="4">
        <f>VLOOKUP(T2167&amp;"-"&amp;Z2167,Sheet4!$W$2:$AA$1100,4,FALSE)</f>
        <v>40.650100000000002</v>
      </c>
      <c r="AC2167" s="4">
        <f>VLOOKUP(T2167&amp;"-"&amp;Z2167,Sheet4!$W$2:$AA$1100,5,FALSE)</f>
        <v>-73.949579999999997</v>
      </c>
    </row>
    <row r="2168" spans="1:29">
      <c r="A2168" s="6">
        <v>40848</v>
      </c>
      <c r="B2168" s="7">
        <v>0.78741898148148159</v>
      </c>
      <c r="C2168" s="4" t="s">
        <v>1213</v>
      </c>
      <c r="D2168" s="4" t="s">
        <v>1216</v>
      </c>
      <c r="E2168" s="4" t="s">
        <v>23</v>
      </c>
      <c r="F2168" s="4">
        <v>5</v>
      </c>
      <c r="G2168" s="4">
        <v>4</v>
      </c>
      <c r="H2168" s="4">
        <v>4</v>
      </c>
      <c r="I2168" s="4">
        <v>3</v>
      </c>
      <c r="J2168" s="4">
        <v>3</v>
      </c>
      <c r="K2168" s="4">
        <v>4</v>
      </c>
      <c r="L2168" s="4">
        <v>2</v>
      </c>
      <c r="M2168" s="4">
        <v>4</v>
      </c>
      <c r="N2168" s="4">
        <v>4</v>
      </c>
      <c r="O2168" s="4">
        <v>2</v>
      </c>
      <c r="P2168" s="4">
        <v>3</v>
      </c>
      <c r="Q2168" s="9">
        <f t="shared" si="101"/>
        <v>6.1365740740740742E-2</v>
      </c>
      <c r="R2168" s="4">
        <f t="shared" si="99"/>
        <v>40848.787418981483</v>
      </c>
      <c r="S2168" s="4">
        <v>0.55278724857907569</v>
      </c>
      <c r="T2168" s="4" t="str">
        <f>VLOOKUP(E2168,Sheet2!$A$2:$E$137,5,FALSE)</f>
        <v>CA</v>
      </c>
      <c r="U2168" s="4">
        <f>VLOOKUP($T2168,Sheet4!$H$1106:$M$1351,surveys!U$1+1,FALSE)</f>
        <v>0.39929817507859233</v>
      </c>
      <c r="V2168" s="4">
        <f>VLOOKUP($T2168,Sheet4!$H$1106:$M$1351,surveys!V$1+1,FALSE)</f>
        <v>0.68226808593455113</v>
      </c>
      <c r="W2168" s="4">
        <f>VLOOKUP($T2168,Sheet4!$H$1106:$M$1351,surveys!W$1+1,FALSE)</f>
        <v>0.8413893511967715</v>
      </c>
      <c r="X2168" s="4">
        <f>VLOOKUP($T2168,Sheet4!$H$1106:$M$1351,surveys!X$1+1,FALSE)</f>
        <v>0.92969032990429024</v>
      </c>
      <c r="Y2168" s="4">
        <f>VLOOKUP($T2168,Sheet4!$H$1106:$M$1351,surveys!Y$1+1,FALSE)</f>
        <v>1</v>
      </c>
      <c r="Z2168" s="4">
        <f t="shared" si="100"/>
        <v>2</v>
      </c>
      <c r="AA2168" s="4" t="str">
        <f>VLOOKUP(T2168&amp;"-"&amp;Z2168,Sheet4!$W$2:$AA$1100,3,FALSE)</f>
        <v>Montreal</v>
      </c>
      <c r="AB2168" s="4">
        <f>VLOOKUP(T2168&amp;"-"&amp;Z2168,Sheet4!$W$2:$AA$1100,4,FALSE)</f>
        <v>45.508839999999999</v>
      </c>
      <c r="AC2168" s="4">
        <f>VLOOKUP(T2168&amp;"-"&amp;Z2168,Sheet4!$W$2:$AA$1100,5,FALSE)</f>
        <v>-73.587810000000005</v>
      </c>
    </row>
    <row r="2169" spans="1:29">
      <c r="A2169" s="6">
        <v>40848</v>
      </c>
      <c r="B2169" s="7">
        <v>0.4682175925925926</v>
      </c>
      <c r="C2169" s="4" t="s">
        <v>1213</v>
      </c>
      <c r="D2169" s="4" t="s">
        <v>1217</v>
      </c>
      <c r="E2169" s="4" t="s">
        <v>11</v>
      </c>
      <c r="F2169" s="4">
        <v>5</v>
      </c>
      <c r="G2169" s="4">
        <v>5</v>
      </c>
      <c r="H2169" s="4">
        <v>1</v>
      </c>
      <c r="I2169" s="4">
        <v>1</v>
      </c>
      <c r="J2169" s="4">
        <v>5</v>
      </c>
      <c r="K2169" s="4">
        <v>5</v>
      </c>
      <c r="L2169" s="4">
        <v>1</v>
      </c>
      <c r="M2169" s="4">
        <v>1</v>
      </c>
      <c r="N2169" s="4">
        <v>1</v>
      </c>
      <c r="O2169" s="4">
        <v>1</v>
      </c>
      <c r="P2169" s="4">
        <v>1</v>
      </c>
      <c r="Q2169" s="9">
        <f t="shared" si="101"/>
        <v>4.8298611111111112E-2</v>
      </c>
      <c r="R2169" s="4">
        <f t="shared" si="99"/>
        <v>40848.468217592592</v>
      </c>
      <c r="S2169" s="4">
        <v>0.99228604521531771</v>
      </c>
      <c r="T2169" s="4" t="str">
        <f>VLOOKUP(E2169,Sheet2!$A$2:$E$137,5,FALSE)</f>
        <v>FR</v>
      </c>
      <c r="U2169" s="4">
        <f>VLOOKUP($T2169,Sheet4!$H$1106:$M$1351,surveys!U$1+1,FALSE)</f>
        <v>0.51193913659220647</v>
      </c>
      <c r="V2169" s="4">
        <f>VLOOKUP($T2169,Sheet4!$H$1106:$M$1351,surveys!V$1+1,FALSE)</f>
        <v>0.70220575033861143</v>
      </c>
      <c r="W2169" s="4">
        <f>VLOOKUP($T2169,Sheet4!$H$1106:$M$1351,surveys!W$1+1,FALSE)</f>
        <v>0.81527182039156842</v>
      </c>
      <c r="X2169" s="4">
        <f>VLOOKUP($T2169,Sheet4!$H$1106:$M$1351,surveys!X$1+1,FALSE)</f>
        <v>0.91893911792009964</v>
      </c>
      <c r="Y2169" s="4">
        <f>VLOOKUP($T2169,Sheet4!$H$1106:$M$1351,surveys!Y$1+1,FALSE)</f>
        <v>1</v>
      </c>
      <c r="Z2169" s="4">
        <f t="shared" si="100"/>
        <v>5</v>
      </c>
      <c r="AA2169" s="4" t="str">
        <f>VLOOKUP(T2169&amp;"-"&amp;Z2169,Sheet4!$W$2:$AA$1100,3,FALSE)</f>
        <v>Nice</v>
      </c>
      <c r="AB2169" s="4">
        <f>VLOOKUP(T2169&amp;"-"&amp;Z2169,Sheet4!$W$2:$AA$1100,4,FALSE)</f>
        <v>43.703130000000002</v>
      </c>
      <c r="AC2169" s="4">
        <f>VLOOKUP(T2169&amp;"-"&amp;Z2169,Sheet4!$W$2:$AA$1100,5,FALSE)</f>
        <v>7.2660799999999997</v>
      </c>
    </row>
    <row r="2170" spans="1:29">
      <c r="A2170" s="6">
        <v>40848</v>
      </c>
      <c r="B2170" s="7">
        <v>0.77109953703703704</v>
      </c>
      <c r="C2170" s="4" t="s">
        <v>1215</v>
      </c>
      <c r="D2170" s="4" t="s">
        <v>1216</v>
      </c>
      <c r="E2170" s="4" t="s">
        <v>23</v>
      </c>
      <c r="F2170" s="4">
        <v>3</v>
      </c>
      <c r="G2170" s="4">
        <v>1</v>
      </c>
      <c r="H2170" s="4">
        <v>2</v>
      </c>
      <c r="I2170" s="4">
        <v>5</v>
      </c>
      <c r="J2170" s="4">
        <v>3</v>
      </c>
      <c r="K2170" s="4">
        <v>4</v>
      </c>
      <c r="L2170" s="4">
        <v>2</v>
      </c>
      <c r="M2170" s="4">
        <v>5</v>
      </c>
      <c r="N2170" s="4">
        <v>5</v>
      </c>
      <c r="O2170" s="4">
        <v>5</v>
      </c>
      <c r="P2170" s="4">
        <v>3</v>
      </c>
      <c r="Q2170" s="9">
        <f t="shared" si="101"/>
        <v>4.973379629629629E-2</v>
      </c>
      <c r="R2170" s="4">
        <f t="shared" si="99"/>
        <v>40848.771099537036</v>
      </c>
      <c r="S2170" s="4">
        <v>0.32830546736555366</v>
      </c>
      <c r="T2170" s="4" t="str">
        <f>VLOOKUP(E2170,Sheet2!$A$2:$E$137,5,FALSE)</f>
        <v>CA</v>
      </c>
      <c r="U2170" s="4">
        <f>VLOOKUP($T2170,Sheet4!$H$1106:$M$1351,surveys!U$1+1,FALSE)</f>
        <v>0.39929817507859233</v>
      </c>
      <c r="V2170" s="4">
        <f>VLOOKUP($T2170,Sheet4!$H$1106:$M$1351,surveys!V$1+1,FALSE)</f>
        <v>0.68226808593455113</v>
      </c>
      <c r="W2170" s="4">
        <f>VLOOKUP($T2170,Sheet4!$H$1106:$M$1351,surveys!W$1+1,FALSE)</f>
        <v>0.8413893511967715</v>
      </c>
      <c r="X2170" s="4">
        <f>VLOOKUP($T2170,Sheet4!$H$1106:$M$1351,surveys!X$1+1,FALSE)</f>
        <v>0.92969032990429024</v>
      </c>
      <c r="Y2170" s="4">
        <f>VLOOKUP($T2170,Sheet4!$H$1106:$M$1351,surveys!Y$1+1,FALSE)</f>
        <v>1</v>
      </c>
      <c r="Z2170" s="4">
        <f t="shared" si="100"/>
        <v>1</v>
      </c>
      <c r="AA2170" s="4" t="str">
        <f>VLOOKUP(T2170&amp;"-"&amp;Z2170,Sheet4!$W$2:$AA$1100,3,FALSE)</f>
        <v>Toronto</v>
      </c>
      <c r="AB2170" s="4">
        <f>VLOOKUP(T2170&amp;"-"&amp;Z2170,Sheet4!$W$2:$AA$1100,4,FALSE)</f>
        <v>43.700110000000002</v>
      </c>
      <c r="AC2170" s="4">
        <f>VLOOKUP(T2170&amp;"-"&amp;Z2170,Sheet4!$W$2:$AA$1100,5,FALSE)</f>
        <v>-79.416300000000007</v>
      </c>
    </row>
    <row r="2171" spans="1:29">
      <c r="A2171" s="6">
        <v>40848</v>
      </c>
      <c r="B2171" s="7">
        <v>0.78131944444444434</v>
      </c>
      <c r="C2171" s="4" t="s">
        <v>1215</v>
      </c>
      <c r="D2171" s="4" t="s">
        <v>1216</v>
      </c>
      <c r="E2171" s="4" t="s">
        <v>23</v>
      </c>
      <c r="F2171" s="4">
        <v>3</v>
      </c>
      <c r="G2171" s="4">
        <v>3</v>
      </c>
      <c r="H2171" s="4">
        <v>4</v>
      </c>
      <c r="I2171" s="4">
        <v>2</v>
      </c>
      <c r="J2171" s="4">
        <v>4</v>
      </c>
      <c r="K2171" s="4">
        <v>3</v>
      </c>
      <c r="L2171" s="4">
        <v>2</v>
      </c>
      <c r="M2171" s="4">
        <v>4</v>
      </c>
      <c r="N2171" s="4">
        <v>2</v>
      </c>
      <c r="O2171" s="4">
        <v>4</v>
      </c>
      <c r="P2171" s="4">
        <v>2</v>
      </c>
      <c r="Q2171" s="9">
        <f t="shared" si="101"/>
        <v>5.6759259259259259E-2</v>
      </c>
      <c r="R2171" s="4">
        <f t="shared" si="99"/>
        <v>40848.781319444446</v>
      </c>
      <c r="S2171" s="4">
        <v>0.93991815145035718</v>
      </c>
      <c r="T2171" s="4" t="str">
        <f>VLOOKUP(E2171,Sheet2!$A$2:$E$137,5,FALSE)</f>
        <v>CA</v>
      </c>
      <c r="U2171" s="4">
        <f>VLOOKUP($T2171,Sheet4!$H$1106:$M$1351,surveys!U$1+1,FALSE)</f>
        <v>0.39929817507859233</v>
      </c>
      <c r="V2171" s="4">
        <f>VLOOKUP($T2171,Sheet4!$H$1106:$M$1351,surveys!V$1+1,FALSE)</f>
        <v>0.68226808593455113</v>
      </c>
      <c r="W2171" s="4">
        <f>VLOOKUP($T2171,Sheet4!$H$1106:$M$1351,surveys!W$1+1,FALSE)</f>
        <v>0.8413893511967715</v>
      </c>
      <c r="X2171" s="4">
        <f>VLOOKUP($T2171,Sheet4!$H$1106:$M$1351,surveys!X$1+1,FALSE)</f>
        <v>0.92969032990429024</v>
      </c>
      <c r="Y2171" s="4">
        <f>VLOOKUP($T2171,Sheet4!$H$1106:$M$1351,surveys!Y$1+1,FALSE)</f>
        <v>1</v>
      </c>
      <c r="Z2171" s="4">
        <f t="shared" si="100"/>
        <v>5</v>
      </c>
      <c r="AA2171" s="4" t="str">
        <f>VLOOKUP(T2171&amp;"-"&amp;Z2171,Sheet4!$W$2:$AA$1100,3,FALSE)</f>
        <v>Ottawa</v>
      </c>
      <c r="AB2171" s="4">
        <f>VLOOKUP(T2171&amp;"-"&amp;Z2171,Sheet4!$W$2:$AA$1100,4,FALSE)</f>
        <v>45.411169999999998</v>
      </c>
      <c r="AC2171" s="4">
        <f>VLOOKUP(T2171&amp;"-"&amp;Z2171,Sheet4!$W$2:$AA$1100,5,FALSE)</f>
        <v>-75.698120000000003</v>
      </c>
    </row>
    <row r="2172" spans="1:29">
      <c r="A2172" s="6">
        <v>40848</v>
      </c>
      <c r="B2172" s="7">
        <v>0.78574074074074074</v>
      </c>
      <c r="C2172" s="4" t="s">
        <v>1215</v>
      </c>
      <c r="D2172" s="4" t="s">
        <v>1216</v>
      </c>
      <c r="E2172" s="4" t="s">
        <v>23</v>
      </c>
      <c r="F2172" s="4">
        <v>3</v>
      </c>
      <c r="G2172" s="4">
        <v>2</v>
      </c>
      <c r="H2172" s="4">
        <v>4</v>
      </c>
      <c r="I2172" s="4">
        <v>5</v>
      </c>
      <c r="J2172" s="4">
        <v>3</v>
      </c>
      <c r="K2172" s="4">
        <v>4</v>
      </c>
      <c r="L2172" s="4">
        <v>1</v>
      </c>
      <c r="M2172" s="4">
        <v>4</v>
      </c>
      <c r="N2172" s="4">
        <v>5</v>
      </c>
      <c r="O2172" s="4">
        <v>5</v>
      </c>
      <c r="P2172" s="4">
        <v>5</v>
      </c>
      <c r="Q2172" s="9">
        <f t="shared" si="101"/>
        <v>5.950231481481482E-2</v>
      </c>
      <c r="R2172" s="4">
        <f t="shared" si="99"/>
        <v>40848.785740740743</v>
      </c>
      <c r="S2172" s="4">
        <v>0.60946686651053317</v>
      </c>
      <c r="T2172" s="4" t="str">
        <f>VLOOKUP(E2172,Sheet2!$A$2:$E$137,5,FALSE)</f>
        <v>CA</v>
      </c>
      <c r="U2172" s="4">
        <f>VLOOKUP($T2172,Sheet4!$H$1106:$M$1351,surveys!U$1+1,FALSE)</f>
        <v>0.39929817507859233</v>
      </c>
      <c r="V2172" s="4">
        <f>VLOOKUP($T2172,Sheet4!$H$1106:$M$1351,surveys!V$1+1,FALSE)</f>
        <v>0.68226808593455113</v>
      </c>
      <c r="W2172" s="4">
        <f>VLOOKUP($T2172,Sheet4!$H$1106:$M$1351,surveys!W$1+1,FALSE)</f>
        <v>0.8413893511967715</v>
      </c>
      <c r="X2172" s="4">
        <f>VLOOKUP($T2172,Sheet4!$H$1106:$M$1351,surveys!X$1+1,FALSE)</f>
        <v>0.92969032990429024</v>
      </c>
      <c r="Y2172" s="4">
        <f>VLOOKUP($T2172,Sheet4!$H$1106:$M$1351,surveys!Y$1+1,FALSE)</f>
        <v>1</v>
      </c>
      <c r="Z2172" s="4">
        <f t="shared" si="100"/>
        <v>2</v>
      </c>
      <c r="AA2172" s="4" t="str">
        <f>VLOOKUP(T2172&amp;"-"&amp;Z2172,Sheet4!$W$2:$AA$1100,3,FALSE)</f>
        <v>Montreal</v>
      </c>
      <c r="AB2172" s="4">
        <f>VLOOKUP(T2172&amp;"-"&amp;Z2172,Sheet4!$W$2:$AA$1100,4,FALSE)</f>
        <v>45.508839999999999</v>
      </c>
      <c r="AC2172" s="4">
        <f>VLOOKUP(T2172&amp;"-"&amp;Z2172,Sheet4!$W$2:$AA$1100,5,FALSE)</f>
        <v>-73.587810000000005</v>
      </c>
    </row>
    <row r="2173" spans="1:29">
      <c r="A2173" s="6">
        <v>40848</v>
      </c>
      <c r="B2173" s="7">
        <v>0.80144675925925923</v>
      </c>
      <c r="C2173" s="4" t="s">
        <v>1215</v>
      </c>
      <c r="D2173" s="4" t="s">
        <v>1216</v>
      </c>
      <c r="E2173" s="4" t="s">
        <v>23</v>
      </c>
      <c r="F2173" s="4">
        <v>4</v>
      </c>
      <c r="G2173" s="4">
        <v>3</v>
      </c>
      <c r="H2173" s="4">
        <v>3</v>
      </c>
      <c r="I2173" s="4">
        <v>4</v>
      </c>
      <c r="J2173" s="4">
        <v>4</v>
      </c>
      <c r="K2173" s="4">
        <v>3</v>
      </c>
      <c r="L2173" s="4">
        <v>2</v>
      </c>
      <c r="M2173" s="4">
        <v>4</v>
      </c>
      <c r="N2173" s="4">
        <v>5</v>
      </c>
      <c r="O2173" s="4">
        <v>4</v>
      </c>
      <c r="P2173" s="4">
        <v>3</v>
      </c>
      <c r="Q2173" s="9">
        <f t="shared" si="101"/>
        <v>1.3773148148148147E-3</v>
      </c>
      <c r="R2173" s="4">
        <f t="shared" si="99"/>
        <v>40848.801446759258</v>
      </c>
      <c r="S2173" s="4">
        <v>0.43521543751961667</v>
      </c>
      <c r="T2173" s="4" t="str">
        <f>VLOOKUP(E2173,Sheet2!$A$2:$E$137,5,FALSE)</f>
        <v>CA</v>
      </c>
      <c r="U2173" s="4">
        <f>VLOOKUP($T2173,Sheet4!$H$1106:$M$1351,surveys!U$1+1,FALSE)</f>
        <v>0.39929817507859233</v>
      </c>
      <c r="V2173" s="4">
        <f>VLOOKUP($T2173,Sheet4!$H$1106:$M$1351,surveys!V$1+1,FALSE)</f>
        <v>0.68226808593455113</v>
      </c>
      <c r="W2173" s="4">
        <f>VLOOKUP($T2173,Sheet4!$H$1106:$M$1351,surveys!W$1+1,FALSE)</f>
        <v>0.8413893511967715</v>
      </c>
      <c r="X2173" s="4">
        <f>VLOOKUP($T2173,Sheet4!$H$1106:$M$1351,surveys!X$1+1,FALSE)</f>
        <v>0.92969032990429024</v>
      </c>
      <c r="Y2173" s="4">
        <f>VLOOKUP($T2173,Sheet4!$H$1106:$M$1351,surveys!Y$1+1,FALSE)</f>
        <v>1</v>
      </c>
      <c r="Z2173" s="4">
        <f t="shared" si="100"/>
        <v>2</v>
      </c>
      <c r="AA2173" s="4" t="str">
        <f>VLOOKUP(T2173&amp;"-"&amp;Z2173,Sheet4!$W$2:$AA$1100,3,FALSE)</f>
        <v>Montreal</v>
      </c>
      <c r="AB2173" s="4">
        <f>VLOOKUP(T2173&amp;"-"&amp;Z2173,Sheet4!$W$2:$AA$1100,4,FALSE)</f>
        <v>45.508839999999999</v>
      </c>
      <c r="AC2173" s="4">
        <f>VLOOKUP(T2173&amp;"-"&amp;Z2173,Sheet4!$W$2:$AA$1100,5,FALSE)</f>
        <v>-73.587810000000005</v>
      </c>
    </row>
    <row r="2174" spans="1:29">
      <c r="A2174" s="6">
        <v>40848</v>
      </c>
      <c r="B2174" s="7">
        <v>0.8053703703703704</v>
      </c>
      <c r="C2174" s="4" t="s">
        <v>1213</v>
      </c>
      <c r="D2174" s="4" t="s">
        <v>1216</v>
      </c>
      <c r="E2174" s="4" t="s">
        <v>23</v>
      </c>
      <c r="F2174" s="4">
        <v>4</v>
      </c>
      <c r="G2174" s="4">
        <v>4</v>
      </c>
      <c r="H2174" s="4">
        <v>3</v>
      </c>
      <c r="I2174" s="4">
        <v>4</v>
      </c>
      <c r="J2174" s="4">
        <v>3</v>
      </c>
      <c r="K2174" s="4">
        <v>4</v>
      </c>
      <c r="L2174" s="4">
        <v>2</v>
      </c>
      <c r="M2174" s="4">
        <v>5</v>
      </c>
      <c r="N2174" s="4">
        <v>4</v>
      </c>
      <c r="O2174" s="4">
        <v>3</v>
      </c>
      <c r="P2174" s="4">
        <v>5</v>
      </c>
      <c r="Q2174" s="9">
        <f t="shared" si="101"/>
        <v>3.9004629629629632E-3</v>
      </c>
      <c r="R2174" s="4">
        <f t="shared" si="99"/>
        <v>40848.80537037037</v>
      </c>
      <c r="S2174" s="4">
        <v>0.16653643641506299</v>
      </c>
      <c r="T2174" s="4" t="str">
        <f>VLOOKUP(E2174,Sheet2!$A$2:$E$137,5,FALSE)</f>
        <v>CA</v>
      </c>
      <c r="U2174" s="4">
        <f>VLOOKUP($T2174,Sheet4!$H$1106:$M$1351,surveys!U$1+1,FALSE)</f>
        <v>0.39929817507859233</v>
      </c>
      <c r="V2174" s="4">
        <f>VLOOKUP($T2174,Sheet4!$H$1106:$M$1351,surveys!V$1+1,FALSE)</f>
        <v>0.68226808593455113</v>
      </c>
      <c r="W2174" s="4">
        <f>VLOOKUP($T2174,Sheet4!$H$1106:$M$1351,surveys!W$1+1,FALSE)</f>
        <v>0.8413893511967715</v>
      </c>
      <c r="X2174" s="4">
        <f>VLOOKUP($T2174,Sheet4!$H$1106:$M$1351,surveys!X$1+1,FALSE)</f>
        <v>0.92969032990429024</v>
      </c>
      <c r="Y2174" s="4">
        <f>VLOOKUP($T2174,Sheet4!$H$1106:$M$1351,surveys!Y$1+1,FALSE)</f>
        <v>1</v>
      </c>
      <c r="Z2174" s="4">
        <f t="shared" si="100"/>
        <v>1</v>
      </c>
      <c r="AA2174" s="4" t="str">
        <f>VLOOKUP(T2174&amp;"-"&amp;Z2174,Sheet4!$W$2:$AA$1100,3,FALSE)</f>
        <v>Toronto</v>
      </c>
      <c r="AB2174" s="4">
        <f>VLOOKUP(T2174&amp;"-"&amp;Z2174,Sheet4!$W$2:$AA$1100,4,FALSE)</f>
        <v>43.700110000000002</v>
      </c>
      <c r="AC2174" s="4">
        <f>VLOOKUP(T2174&amp;"-"&amp;Z2174,Sheet4!$W$2:$AA$1100,5,FALSE)</f>
        <v>-79.416300000000007</v>
      </c>
    </row>
    <row r="2175" spans="1:29">
      <c r="A2175" s="6">
        <v>40848</v>
      </c>
      <c r="B2175" s="7">
        <v>0.80791666666666673</v>
      </c>
      <c r="C2175" s="4" t="s">
        <v>1213</v>
      </c>
      <c r="D2175" s="4" t="s">
        <v>1216</v>
      </c>
      <c r="E2175" s="4" t="s">
        <v>23</v>
      </c>
      <c r="F2175" s="4">
        <v>5</v>
      </c>
      <c r="G2175" s="4">
        <v>3</v>
      </c>
      <c r="H2175" s="4">
        <v>3</v>
      </c>
      <c r="I2175" s="4">
        <v>5</v>
      </c>
      <c r="J2175" s="4">
        <v>4</v>
      </c>
      <c r="K2175" s="4">
        <v>4</v>
      </c>
      <c r="L2175" s="4">
        <v>3</v>
      </c>
      <c r="M2175" s="4">
        <v>5</v>
      </c>
      <c r="N2175" s="4">
        <v>2</v>
      </c>
      <c r="O2175" s="4">
        <v>1</v>
      </c>
      <c r="P2175" s="4">
        <v>3</v>
      </c>
      <c r="Q2175" s="9">
        <f t="shared" si="101"/>
        <v>5.6365740740740742E-3</v>
      </c>
      <c r="R2175" s="4">
        <f t="shared" si="99"/>
        <v>40848.807916666665</v>
      </c>
      <c r="S2175" s="4">
        <v>0.24094022251418168</v>
      </c>
      <c r="T2175" s="4" t="str">
        <f>VLOOKUP(E2175,Sheet2!$A$2:$E$137,5,FALSE)</f>
        <v>CA</v>
      </c>
      <c r="U2175" s="4">
        <f>VLOOKUP($T2175,Sheet4!$H$1106:$M$1351,surveys!U$1+1,FALSE)</f>
        <v>0.39929817507859233</v>
      </c>
      <c r="V2175" s="4">
        <f>VLOOKUP($T2175,Sheet4!$H$1106:$M$1351,surveys!V$1+1,FALSE)</f>
        <v>0.68226808593455113</v>
      </c>
      <c r="W2175" s="4">
        <f>VLOOKUP($T2175,Sheet4!$H$1106:$M$1351,surveys!W$1+1,FALSE)</f>
        <v>0.8413893511967715</v>
      </c>
      <c r="X2175" s="4">
        <f>VLOOKUP($T2175,Sheet4!$H$1106:$M$1351,surveys!X$1+1,FALSE)</f>
        <v>0.92969032990429024</v>
      </c>
      <c r="Y2175" s="4">
        <f>VLOOKUP($T2175,Sheet4!$H$1106:$M$1351,surveys!Y$1+1,FALSE)</f>
        <v>1</v>
      </c>
      <c r="Z2175" s="4">
        <f t="shared" si="100"/>
        <v>1</v>
      </c>
      <c r="AA2175" s="4" t="str">
        <f>VLOOKUP(T2175&amp;"-"&amp;Z2175,Sheet4!$W$2:$AA$1100,3,FALSE)</f>
        <v>Toronto</v>
      </c>
      <c r="AB2175" s="4">
        <f>VLOOKUP(T2175&amp;"-"&amp;Z2175,Sheet4!$W$2:$AA$1100,4,FALSE)</f>
        <v>43.700110000000002</v>
      </c>
      <c r="AC2175" s="4">
        <f>VLOOKUP(T2175&amp;"-"&amp;Z2175,Sheet4!$W$2:$AA$1100,5,FALSE)</f>
        <v>-79.416300000000007</v>
      </c>
    </row>
    <row r="2176" spans="1:29">
      <c r="A2176" s="6">
        <v>40848</v>
      </c>
      <c r="B2176" s="7">
        <v>0.82034722222222223</v>
      </c>
      <c r="C2176" s="4" t="s">
        <v>1213</v>
      </c>
      <c r="D2176" s="4" t="s">
        <v>1216</v>
      </c>
      <c r="E2176" s="4" t="s">
        <v>23</v>
      </c>
      <c r="F2176" s="4">
        <v>5</v>
      </c>
      <c r="G2176" s="4">
        <v>4</v>
      </c>
      <c r="H2176" s="4">
        <v>3</v>
      </c>
      <c r="I2176" s="4">
        <v>2</v>
      </c>
      <c r="J2176" s="4">
        <v>3</v>
      </c>
      <c r="K2176" s="4">
        <v>3</v>
      </c>
      <c r="L2176" s="4">
        <v>3</v>
      </c>
      <c r="M2176" s="4">
        <v>2</v>
      </c>
      <c r="N2176" s="4">
        <v>2</v>
      </c>
      <c r="O2176" s="4">
        <v>4</v>
      </c>
      <c r="P2176" s="4">
        <v>5</v>
      </c>
      <c r="Q2176" s="9">
        <f t="shared" si="101"/>
        <v>1.4143518518518519E-2</v>
      </c>
      <c r="R2176" s="4">
        <f t="shared" si="99"/>
        <v>40848.820347222223</v>
      </c>
      <c r="S2176" s="4">
        <v>0.63910128912114317</v>
      </c>
      <c r="T2176" s="4" t="str">
        <f>VLOOKUP(E2176,Sheet2!$A$2:$E$137,5,FALSE)</f>
        <v>CA</v>
      </c>
      <c r="U2176" s="4">
        <f>VLOOKUP($T2176,Sheet4!$H$1106:$M$1351,surveys!U$1+1,FALSE)</f>
        <v>0.39929817507859233</v>
      </c>
      <c r="V2176" s="4">
        <f>VLOOKUP($T2176,Sheet4!$H$1106:$M$1351,surveys!V$1+1,FALSE)</f>
        <v>0.68226808593455113</v>
      </c>
      <c r="W2176" s="4">
        <f>VLOOKUP($T2176,Sheet4!$H$1106:$M$1351,surveys!W$1+1,FALSE)</f>
        <v>0.8413893511967715</v>
      </c>
      <c r="X2176" s="4">
        <f>VLOOKUP($T2176,Sheet4!$H$1106:$M$1351,surveys!X$1+1,FALSE)</f>
        <v>0.92969032990429024</v>
      </c>
      <c r="Y2176" s="4">
        <f>VLOOKUP($T2176,Sheet4!$H$1106:$M$1351,surveys!Y$1+1,FALSE)</f>
        <v>1</v>
      </c>
      <c r="Z2176" s="4">
        <f t="shared" si="100"/>
        <v>2</v>
      </c>
      <c r="AA2176" s="4" t="str">
        <f>VLOOKUP(T2176&amp;"-"&amp;Z2176,Sheet4!$W$2:$AA$1100,3,FALSE)</f>
        <v>Montreal</v>
      </c>
      <c r="AB2176" s="4">
        <f>VLOOKUP(T2176&amp;"-"&amp;Z2176,Sheet4!$W$2:$AA$1100,4,FALSE)</f>
        <v>45.508839999999999</v>
      </c>
      <c r="AC2176" s="4">
        <f>VLOOKUP(T2176&amp;"-"&amp;Z2176,Sheet4!$W$2:$AA$1100,5,FALSE)</f>
        <v>-73.587810000000005</v>
      </c>
    </row>
    <row r="2177" spans="1:29">
      <c r="A2177" s="6">
        <v>40848</v>
      </c>
      <c r="B2177" s="7">
        <v>0.83124999999999993</v>
      </c>
      <c r="C2177" s="4" t="s">
        <v>1213</v>
      </c>
      <c r="D2177" s="4" t="s">
        <v>1216</v>
      </c>
      <c r="E2177" s="4" t="s">
        <v>23</v>
      </c>
      <c r="F2177" s="4">
        <v>1</v>
      </c>
      <c r="G2177" s="4">
        <v>4</v>
      </c>
      <c r="H2177" s="4">
        <v>4</v>
      </c>
      <c r="I2177" s="4">
        <v>3</v>
      </c>
      <c r="J2177" s="4">
        <v>5</v>
      </c>
      <c r="K2177" s="4">
        <v>2</v>
      </c>
      <c r="L2177" s="4">
        <v>3</v>
      </c>
      <c r="M2177" s="4">
        <v>4</v>
      </c>
      <c r="N2177" s="4">
        <v>5</v>
      </c>
      <c r="O2177" s="4">
        <v>3</v>
      </c>
      <c r="P2177" s="4">
        <v>4</v>
      </c>
      <c r="Q2177" s="9">
        <f t="shared" si="101"/>
        <v>2.1817129629629631E-2</v>
      </c>
      <c r="R2177" s="4">
        <f t="shared" si="99"/>
        <v>40848.831250000003</v>
      </c>
      <c r="S2177" s="4">
        <v>0.98014254080216379</v>
      </c>
      <c r="T2177" s="4" t="str">
        <f>VLOOKUP(E2177,Sheet2!$A$2:$E$137,5,FALSE)</f>
        <v>CA</v>
      </c>
      <c r="U2177" s="4">
        <f>VLOOKUP($T2177,Sheet4!$H$1106:$M$1351,surveys!U$1+1,FALSE)</f>
        <v>0.39929817507859233</v>
      </c>
      <c r="V2177" s="4">
        <f>VLOOKUP($T2177,Sheet4!$H$1106:$M$1351,surveys!V$1+1,FALSE)</f>
        <v>0.68226808593455113</v>
      </c>
      <c r="W2177" s="4">
        <f>VLOOKUP($T2177,Sheet4!$H$1106:$M$1351,surveys!W$1+1,FALSE)</f>
        <v>0.8413893511967715</v>
      </c>
      <c r="X2177" s="4">
        <f>VLOOKUP($T2177,Sheet4!$H$1106:$M$1351,surveys!X$1+1,FALSE)</f>
        <v>0.92969032990429024</v>
      </c>
      <c r="Y2177" s="4">
        <f>VLOOKUP($T2177,Sheet4!$H$1106:$M$1351,surveys!Y$1+1,FALSE)</f>
        <v>1</v>
      </c>
      <c r="Z2177" s="4">
        <f t="shared" si="100"/>
        <v>5</v>
      </c>
      <c r="AA2177" s="4" t="str">
        <f>VLOOKUP(T2177&amp;"-"&amp;Z2177,Sheet4!$W$2:$AA$1100,3,FALSE)</f>
        <v>Ottawa</v>
      </c>
      <c r="AB2177" s="4">
        <f>VLOOKUP(T2177&amp;"-"&amp;Z2177,Sheet4!$W$2:$AA$1100,4,FALSE)</f>
        <v>45.411169999999998</v>
      </c>
      <c r="AC2177" s="4">
        <f>VLOOKUP(T2177&amp;"-"&amp;Z2177,Sheet4!$W$2:$AA$1100,5,FALSE)</f>
        <v>-75.698120000000003</v>
      </c>
    </row>
    <row r="2178" spans="1:29">
      <c r="A2178" s="6">
        <v>40848</v>
      </c>
      <c r="B2178" s="7">
        <v>0.85103009259259255</v>
      </c>
      <c r="C2178" s="4" t="s">
        <v>1215</v>
      </c>
      <c r="D2178" s="4" t="s">
        <v>1216</v>
      </c>
      <c r="E2178" s="4" t="s">
        <v>23</v>
      </c>
      <c r="F2178" s="4">
        <v>3</v>
      </c>
      <c r="G2178" s="4">
        <v>3</v>
      </c>
      <c r="H2178" s="4">
        <v>4</v>
      </c>
      <c r="I2178" s="4">
        <v>5</v>
      </c>
      <c r="J2178" s="4">
        <v>5</v>
      </c>
      <c r="K2178" s="4">
        <v>4</v>
      </c>
      <c r="L2178" s="4">
        <v>3</v>
      </c>
      <c r="M2178" s="4">
        <v>5</v>
      </c>
      <c r="N2178" s="4">
        <v>5</v>
      </c>
      <c r="O2178" s="4">
        <v>5</v>
      </c>
      <c r="P2178" s="4">
        <v>3</v>
      </c>
      <c r="Q2178" s="9">
        <f t="shared" si="101"/>
        <v>3.6493055555555549E-2</v>
      </c>
      <c r="R2178" s="4">
        <f t="shared" ref="R2178:R2241" si="102">VALUE(A2178+B2178)</f>
        <v>40848.851030092592</v>
      </c>
      <c r="S2178" s="4">
        <v>0.53498395655305031</v>
      </c>
      <c r="T2178" s="4" t="str">
        <f>VLOOKUP(E2178,Sheet2!$A$2:$E$137,5,FALSE)</f>
        <v>CA</v>
      </c>
      <c r="U2178" s="4">
        <f>VLOOKUP($T2178,Sheet4!$H$1106:$M$1351,surveys!U$1+1,FALSE)</f>
        <v>0.39929817507859233</v>
      </c>
      <c r="V2178" s="4">
        <f>VLOOKUP($T2178,Sheet4!$H$1106:$M$1351,surveys!V$1+1,FALSE)</f>
        <v>0.68226808593455113</v>
      </c>
      <c r="W2178" s="4">
        <f>VLOOKUP($T2178,Sheet4!$H$1106:$M$1351,surveys!W$1+1,FALSE)</f>
        <v>0.8413893511967715</v>
      </c>
      <c r="X2178" s="4">
        <f>VLOOKUP($T2178,Sheet4!$H$1106:$M$1351,surveys!X$1+1,FALSE)</f>
        <v>0.92969032990429024</v>
      </c>
      <c r="Y2178" s="4">
        <f>VLOOKUP($T2178,Sheet4!$H$1106:$M$1351,surveys!Y$1+1,FALSE)</f>
        <v>1</v>
      </c>
      <c r="Z2178" s="4">
        <f t="shared" si="100"/>
        <v>2</v>
      </c>
      <c r="AA2178" s="4" t="str">
        <f>VLOOKUP(T2178&amp;"-"&amp;Z2178,Sheet4!$W$2:$AA$1100,3,FALSE)</f>
        <v>Montreal</v>
      </c>
      <c r="AB2178" s="4">
        <f>VLOOKUP(T2178&amp;"-"&amp;Z2178,Sheet4!$W$2:$AA$1100,4,FALSE)</f>
        <v>45.508839999999999</v>
      </c>
      <c r="AC2178" s="4">
        <f>VLOOKUP(T2178&amp;"-"&amp;Z2178,Sheet4!$W$2:$AA$1100,5,FALSE)</f>
        <v>-73.587810000000005</v>
      </c>
    </row>
    <row r="2179" spans="1:29">
      <c r="A2179" s="6">
        <v>40848</v>
      </c>
      <c r="B2179" s="7">
        <v>0.88576388888888891</v>
      </c>
      <c r="C2179" s="4" t="s">
        <v>1215</v>
      </c>
      <c r="D2179" s="4" t="s">
        <v>1216</v>
      </c>
      <c r="E2179" s="4" t="s">
        <v>23</v>
      </c>
      <c r="F2179" s="4">
        <v>1</v>
      </c>
      <c r="G2179" s="4">
        <v>3</v>
      </c>
      <c r="H2179" s="4">
        <v>4</v>
      </c>
      <c r="I2179" s="4">
        <v>5</v>
      </c>
      <c r="J2179" s="4">
        <v>5</v>
      </c>
      <c r="K2179" s="4">
        <v>3</v>
      </c>
      <c r="L2179" s="4">
        <v>3</v>
      </c>
      <c r="M2179" s="4">
        <v>5</v>
      </c>
      <c r="N2179" s="4">
        <v>4</v>
      </c>
      <c r="O2179" s="4">
        <v>1</v>
      </c>
      <c r="P2179" s="4">
        <v>2</v>
      </c>
      <c r="Q2179" s="9">
        <f t="shared" si="101"/>
        <v>6.0057870370370366E-2</v>
      </c>
      <c r="R2179" s="4">
        <f t="shared" si="102"/>
        <v>40848.885763888888</v>
      </c>
      <c r="S2179" s="4">
        <v>0.88520975530412382</v>
      </c>
      <c r="T2179" s="4" t="str">
        <f>VLOOKUP(E2179,Sheet2!$A$2:$E$137,5,FALSE)</f>
        <v>CA</v>
      </c>
      <c r="U2179" s="4">
        <f>VLOOKUP($T2179,Sheet4!$H$1106:$M$1351,surveys!U$1+1,FALSE)</f>
        <v>0.39929817507859233</v>
      </c>
      <c r="V2179" s="4">
        <f>VLOOKUP($T2179,Sheet4!$H$1106:$M$1351,surveys!V$1+1,FALSE)</f>
        <v>0.68226808593455113</v>
      </c>
      <c r="W2179" s="4">
        <f>VLOOKUP($T2179,Sheet4!$H$1106:$M$1351,surveys!W$1+1,FALSE)</f>
        <v>0.8413893511967715</v>
      </c>
      <c r="X2179" s="4">
        <f>VLOOKUP($T2179,Sheet4!$H$1106:$M$1351,surveys!X$1+1,FALSE)</f>
        <v>0.92969032990429024</v>
      </c>
      <c r="Y2179" s="4">
        <f>VLOOKUP($T2179,Sheet4!$H$1106:$M$1351,surveys!Y$1+1,FALSE)</f>
        <v>1</v>
      </c>
      <c r="Z2179" s="4">
        <f t="shared" ref="Z2179:Z2242" si="103">IF(S2179&lt;U2179,1,IF(S2179&lt;V2179,2,IF(S2179&lt;W2179,3,IF(S2179&lt;X2179,4,5))))</f>
        <v>4</v>
      </c>
      <c r="AA2179" s="4" t="str">
        <f>VLOOKUP(T2179&amp;"-"&amp;Z2179,Sheet4!$W$2:$AA$1100,3,FALSE)</f>
        <v>Calgary</v>
      </c>
      <c r="AB2179" s="4">
        <f>VLOOKUP(T2179&amp;"-"&amp;Z2179,Sheet4!$W$2:$AA$1100,4,FALSE)</f>
        <v>51.050109999999997</v>
      </c>
      <c r="AC2179" s="4">
        <f>VLOOKUP(T2179&amp;"-"&amp;Z2179,Sheet4!$W$2:$AA$1100,5,FALSE)</f>
        <v>-114.08529</v>
      </c>
    </row>
    <row r="2180" spans="1:29">
      <c r="A2180" s="6">
        <v>40848</v>
      </c>
      <c r="B2180" s="7">
        <v>0.9011689814814815</v>
      </c>
      <c r="C2180" s="4" t="s">
        <v>1215</v>
      </c>
      <c r="D2180" s="4" t="s">
        <v>1214</v>
      </c>
      <c r="E2180" s="4" t="s">
        <v>13</v>
      </c>
      <c r="F2180" s="4">
        <v>4</v>
      </c>
      <c r="G2180" s="4">
        <v>3</v>
      </c>
      <c r="H2180" s="4">
        <v>4</v>
      </c>
      <c r="I2180" s="4">
        <v>5</v>
      </c>
      <c r="J2180" s="4">
        <v>5</v>
      </c>
      <c r="K2180" s="4">
        <v>4</v>
      </c>
      <c r="L2180" s="4">
        <v>4</v>
      </c>
      <c r="M2180" s="4">
        <v>4</v>
      </c>
      <c r="N2180" s="4">
        <v>4</v>
      </c>
      <c r="O2180" s="4">
        <v>3</v>
      </c>
      <c r="P2180" s="4">
        <v>5</v>
      </c>
      <c r="Q2180" s="9">
        <f t="shared" si="101"/>
        <v>1.6435185185185183E-3</v>
      </c>
      <c r="R2180" s="4">
        <f t="shared" si="102"/>
        <v>40848.90116898148</v>
      </c>
      <c r="S2180" s="4">
        <v>0.80923277784140257</v>
      </c>
      <c r="T2180" s="4" t="str">
        <f>VLOOKUP(E2180,Sheet2!$A$2:$E$137,5,FALSE)</f>
        <v>GB</v>
      </c>
      <c r="U2180" s="4">
        <f>VLOOKUP($T2180,Sheet4!$H$1106:$M$1351,surveys!U$1+1,FALSE)</f>
        <v>0.43993408527720174</v>
      </c>
      <c r="V2180" s="4">
        <f>VLOOKUP($T2180,Sheet4!$H$1106:$M$1351,surveys!V$1+1,FALSE)</f>
        <v>0.87986817055440347</v>
      </c>
      <c r="W2180" s="4">
        <f>VLOOKUP($T2180,Sheet4!$H$1106:$M$1351,surveys!W$1+1,FALSE)</f>
        <v>0.93717230822503084</v>
      </c>
      <c r="X2180" s="4">
        <f>VLOOKUP($T2180,Sheet4!$H$1106:$M$1351,surveys!X$1+1,FALSE)</f>
        <v>0.97269979890956382</v>
      </c>
      <c r="Y2180" s="4">
        <f>VLOOKUP($T2180,Sheet4!$H$1106:$M$1351,surveys!Y$1+1,FALSE)</f>
        <v>1</v>
      </c>
      <c r="Z2180" s="4">
        <f t="shared" si="103"/>
        <v>2</v>
      </c>
      <c r="AA2180" s="4" t="str">
        <f>VLOOKUP(T2180&amp;"-"&amp;Z2180,Sheet4!$W$2:$AA$1100,3,FALSE)</f>
        <v>London</v>
      </c>
      <c r="AB2180" s="4">
        <f>VLOOKUP(T2180&amp;"-"&amp;Z2180,Sheet4!$W$2:$AA$1100,4,FALSE)</f>
        <v>51.50853</v>
      </c>
      <c r="AC2180" s="4">
        <f>VLOOKUP(T2180&amp;"-"&amp;Z2180,Sheet4!$W$2:$AA$1100,5,FALSE)</f>
        <v>-0.12573999999999999</v>
      </c>
    </row>
    <row r="2181" spans="1:29">
      <c r="A2181" s="6">
        <v>40848</v>
      </c>
      <c r="B2181" s="7">
        <v>0.90567129629629628</v>
      </c>
      <c r="C2181" s="4" t="s">
        <v>1213</v>
      </c>
      <c r="D2181" s="4" t="s">
        <v>1224</v>
      </c>
      <c r="E2181" s="4" t="s">
        <v>23</v>
      </c>
      <c r="F2181" s="4">
        <v>5</v>
      </c>
      <c r="G2181" s="4">
        <v>5</v>
      </c>
      <c r="H2181" s="4">
        <v>5</v>
      </c>
      <c r="I2181" s="4">
        <v>5</v>
      </c>
      <c r="J2181" s="4">
        <v>5</v>
      </c>
      <c r="K2181" s="4">
        <v>5</v>
      </c>
      <c r="L2181" s="4">
        <v>5</v>
      </c>
      <c r="M2181" s="4">
        <v>5</v>
      </c>
      <c r="N2181" s="4">
        <v>5</v>
      </c>
      <c r="O2181" s="4">
        <v>5</v>
      </c>
      <c r="P2181" s="4">
        <v>5</v>
      </c>
      <c r="Q2181" s="9">
        <f t="shared" ref="Q2181:Q2244" si="104">TIME(VALUE(MID(B2181,1,2)),VALUE(MID(B2181,4,2)),VALUE(RIGHT(B2181,2)))</f>
        <v>4.5833333333333334E-3</v>
      </c>
      <c r="R2181" s="4">
        <f t="shared" si="102"/>
        <v>40848.905671296299</v>
      </c>
      <c r="S2181" s="4">
        <v>0.48087819407137111</v>
      </c>
      <c r="T2181" s="4" t="str">
        <f>VLOOKUP(E2181,Sheet2!$A$2:$E$137,5,FALSE)</f>
        <v>CA</v>
      </c>
      <c r="U2181" s="4">
        <f>VLOOKUP($T2181,Sheet4!$H$1106:$M$1351,surveys!U$1+1,FALSE)</f>
        <v>0.39929817507859233</v>
      </c>
      <c r="V2181" s="4">
        <f>VLOOKUP($T2181,Sheet4!$H$1106:$M$1351,surveys!V$1+1,FALSE)</f>
        <v>0.68226808593455113</v>
      </c>
      <c r="W2181" s="4">
        <f>VLOOKUP($T2181,Sheet4!$H$1106:$M$1351,surveys!W$1+1,FALSE)</f>
        <v>0.8413893511967715</v>
      </c>
      <c r="X2181" s="4">
        <f>VLOOKUP($T2181,Sheet4!$H$1106:$M$1351,surveys!X$1+1,FALSE)</f>
        <v>0.92969032990429024</v>
      </c>
      <c r="Y2181" s="4">
        <f>VLOOKUP($T2181,Sheet4!$H$1106:$M$1351,surveys!Y$1+1,FALSE)</f>
        <v>1</v>
      </c>
      <c r="Z2181" s="4">
        <f t="shared" si="103"/>
        <v>2</v>
      </c>
      <c r="AA2181" s="4" t="str">
        <f>VLOOKUP(T2181&amp;"-"&amp;Z2181,Sheet4!$W$2:$AA$1100,3,FALSE)</f>
        <v>Montreal</v>
      </c>
      <c r="AB2181" s="4">
        <f>VLOOKUP(T2181&amp;"-"&amp;Z2181,Sheet4!$W$2:$AA$1100,4,FALSE)</f>
        <v>45.508839999999999</v>
      </c>
      <c r="AC2181" s="4">
        <f>VLOOKUP(T2181&amp;"-"&amp;Z2181,Sheet4!$W$2:$AA$1100,5,FALSE)</f>
        <v>-73.587810000000005</v>
      </c>
    </row>
    <row r="2182" spans="1:29">
      <c r="A2182" s="6">
        <v>40848</v>
      </c>
      <c r="B2182" s="7">
        <v>0.91877314814814814</v>
      </c>
      <c r="C2182" s="4" t="s">
        <v>1215</v>
      </c>
      <c r="D2182" s="4" t="s">
        <v>1216</v>
      </c>
      <c r="E2182" s="4" t="s">
        <v>23</v>
      </c>
      <c r="F2182" s="4">
        <v>4</v>
      </c>
      <c r="G2182" s="4">
        <v>3</v>
      </c>
      <c r="H2182" s="4">
        <v>4</v>
      </c>
      <c r="I2182" s="4">
        <v>4</v>
      </c>
      <c r="J2182" s="4">
        <v>5</v>
      </c>
      <c r="K2182" s="4">
        <v>3</v>
      </c>
      <c r="L2182" s="4">
        <v>3</v>
      </c>
      <c r="M2182" s="4">
        <v>4</v>
      </c>
      <c r="N2182" s="4">
        <v>5</v>
      </c>
      <c r="O2182" s="4">
        <v>4</v>
      </c>
      <c r="P2182" s="4">
        <v>4</v>
      </c>
      <c r="Q2182" s="9">
        <f t="shared" si="104"/>
        <v>1.3055555555555556E-2</v>
      </c>
      <c r="R2182" s="4">
        <f t="shared" si="102"/>
        <v>40848.918773148151</v>
      </c>
      <c r="S2182" s="4">
        <v>0.70356623473469471</v>
      </c>
      <c r="T2182" s="4" t="str">
        <f>VLOOKUP(E2182,Sheet2!$A$2:$E$137,5,FALSE)</f>
        <v>CA</v>
      </c>
      <c r="U2182" s="4">
        <f>VLOOKUP($T2182,Sheet4!$H$1106:$M$1351,surveys!U$1+1,FALSE)</f>
        <v>0.39929817507859233</v>
      </c>
      <c r="V2182" s="4">
        <f>VLOOKUP($T2182,Sheet4!$H$1106:$M$1351,surveys!V$1+1,FALSE)</f>
        <v>0.68226808593455113</v>
      </c>
      <c r="W2182" s="4">
        <f>VLOOKUP($T2182,Sheet4!$H$1106:$M$1351,surveys!W$1+1,FALSE)</f>
        <v>0.8413893511967715</v>
      </c>
      <c r="X2182" s="4">
        <f>VLOOKUP($T2182,Sheet4!$H$1106:$M$1351,surveys!X$1+1,FALSE)</f>
        <v>0.92969032990429024</v>
      </c>
      <c r="Y2182" s="4">
        <f>VLOOKUP($T2182,Sheet4!$H$1106:$M$1351,surveys!Y$1+1,FALSE)</f>
        <v>1</v>
      </c>
      <c r="Z2182" s="4">
        <f t="shared" si="103"/>
        <v>3</v>
      </c>
      <c r="AA2182" s="4" t="str">
        <f>VLOOKUP(T2182&amp;"-"&amp;Z2182,Sheet4!$W$2:$AA$1100,3,FALSE)</f>
        <v>Vancouver</v>
      </c>
      <c r="AB2182" s="4">
        <f>VLOOKUP(T2182&amp;"-"&amp;Z2182,Sheet4!$W$2:$AA$1100,4,FALSE)</f>
        <v>49.249659999999999</v>
      </c>
      <c r="AC2182" s="4">
        <f>VLOOKUP(T2182&amp;"-"&amp;Z2182,Sheet4!$W$2:$AA$1100,5,FALSE)</f>
        <v>-123.11933999999999</v>
      </c>
    </row>
    <row r="2183" spans="1:29">
      <c r="A2183" s="6">
        <v>40848</v>
      </c>
      <c r="B2183" s="7">
        <v>0.94025462962962969</v>
      </c>
      <c r="C2183" s="4" t="s">
        <v>1213</v>
      </c>
      <c r="D2183" s="4" t="s">
        <v>1216</v>
      </c>
      <c r="E2183" s="4" t="s">
        <v>13</v>
      </c>
      <c r="F2183" s="4">
        <v>3</v>
      </c>
      <c r="G2183" s="4">
        <v>2</v>
      </c>
      <c r="H2183" s="4">
        <v>3</v>
      </c>
      <c r="I2183" s="4">
        <v>5</v>
      </c>
      <c r="J2183" s="4">
        <v>5</v>
      </c>
      <c r="K2183" s="4">
        <v>5</v>
      </c>
      <c r="L2183" s="4">
        <v>2</v>
      </c>
      <c r="M2183" s="4">
        <v>4</v>
      </c>
      <c r="N2183" s="4">
        <v>5</v>
      </c>
      <c r="O2183" s="4">
        <v>2</v>
      </c>
      <c r="P2183" s="4">
        <v>4</v>
      </c>
      <c r="Q2183" s="9">
        <f t="shared" si="104"/>
        <v>2.8506944444444442E-2</v>
      </c>
      <c r="R2183" s="4">
        <f t="shared" si="102"/>
        <v>40848.940254629626</v>
      </c>
      <c r="S2183" s="4">
        <v>0.54460064114141815</v>
      </c>
      <c r="T2183" s="4" t="str">
        <f>VLOOKUP(E2183,Sheet2!$A$2:$E$137,5,FALSE)</f>
        <v>GB</v>
      </c>
      <c r="U2183" s="4">
        <f>VLOOKUP($T2183,Sheet4!$H$1106:$M$1351,surveys!U$1+1,FALSE)</f>
        <v>0.43993408527720174</v>
      </c>
      <c r="V2183" s="4">
        <f>VLOOKUP($T2183,Sheet4!$H$1106:$M$1351,surveys!V$1+1,FALSE)</f>
        <v>0.87986817055440347</v>
      </c>
      <c r="W2183" s="4">
        <f>VLOOKUP($T2183,Sheet4!$H$1106:$M$1351,surveys!W$1+1,FALSE)</f>
        <v>0.93717230822503084</v>
      </c>
      <c r="X2183" s="4">
        <f>VLOOKUP($T2183,Sheet4!$H$1106:$M$1351,surveys!X$1+1,FALSE)</f>
        <v>0.97269979890956382</v>
      </c>
      <c r="Y2183" s="4">
        <f>VLOOKUP($T2183,Sheet4!$H$1106:$M$1351,surveys!Y$1+1,FALSE)</f>
        <v>1</v>
      </c>
      <c r="Z2183" s="4">
        <f t="shared" si="103"/>
        <v>2</v>
      </c>
      <c r="AA2183" s="4" t="str">
        <f>VLOOKUP(T2183&amp;"-"&amp;Z2183,Sheet4!$W$2:$AA$1100,3,FALSE)</f>
        <v>London</v>
      </c>
      <c r="AB2183" s="4">
        <f>VLOOKUP(T2183&amp;"-"&amp;Z2183,Sheet4!$W$2:$AA$1100,4,FALSE)</f>
        <v>51.50853</v>
      </c>
      <c r="AC2183" s="4">
        <f>VLOOKUP(T2183&amp;"-"&amp;Z2183,Sheet4!$W$2:$AA$1100,5,FALSE)</f>
        <v>-0.12573999999999999</v>
      </c>
    </row>
    <row r="2184" spans="1:29">
      <c r="A2184" s="6">
        <v>40848</v>
      </c>
      <c r="B2184" s="7">
        <v>0.94825231481481476</v>
      </c>
      <c r="C2184" s="4" t="s">
        <v>1215</v>
      </c>
      <c r="D2184" s="4" t="s">
        <v>1216</v>
      </c>
      <c r="E2184" s="4" t="s">
        <v>23</v>
      </c>
      <c r="F2184" s="4">
        <v>3</v>
      </c>
      <c r="G2184" s="4">
        <v>3</v>
      </c>
      <c r="H2184" s="4">
        <v>2</v>
      </c>
      <c r="I2184" s="4">
        <v>3</v>
      </c>
      <c r="J2184" s="4">
        <v>3</v>
      </c>
      <c r="K2184" s="4">
        <v>2</v>
      </c>
      <c r="L2184" s="4">
        <v>1</v>
      </c>
      <c r="M2184" s="4">
        <v>5</v>
      </c>
      <c r="N2184" s="4">
        <v>3</v>
      </c>
      <c r="O2184" s="4">
        <v>4</v>
      </c>
      <c r="P2184" s="4">
        <v>2</v>
      </c>
      <c r="Q2184" s="9">
        <f t="shared" si="104"/>
        <v>3.3506944444444443E-2</v>
      </c>
      <c r="R2184" s="4">
        <f t="shared" si="102"/>
        <v>40848.948252314818</v>
      </c>
      <c r="S2184" s="4">
        <v>0.47620213160817615</v>
      </c>
      <c r="T2184" s="4" t="str">
        <f>VLOOKUP(E2184,Sheet2!$A$2:$E$137,5,FALSE)</f>
        <v>CA</v>
      </c>
      <c r="U2184" s="4">
        <f>VLOOKUP($T2184,Sheet4!$H$1106:$M$1351,surveys!U$1+1,FALSE)</f>
        <v>0.39929817507859233</v>
      </c>
      <c r="V2184" s="4">
        <f>VLOOKUP($T2184,Sheet4!$H$1106:$M$1351,surveys!V$1+1,FALSE)</f>
        <v>0.68226808593455113</v>
      </c>
      <c r="W2184" s="4">
        <f>VLOOKUP($T2184,Sheet4!$H$1106:$M$1351,surveys!W$1+1,FALSE)</f>
        <v>0.8413893511967715</v>
      </c>
      <c r="X2184" s="4">
        <f>VLOOKUP($T2184,Sheet4!$H$1106:$M$1351,surveys!X$1+1,FALSE)</f>
        <v>0.92969032990429024</v>
      </c>
      <c r="Y2184" s="4">
        <f>VLOOKUP($T2184,Sheet4!$H$1106:$M$1351,surveys!Y$1+1,FALSE)</f>
        <v>1</v>
      </c>
      <c r="Z2184" s="4">
        <f t="shared" si="103"/>
        <v>2</v>
      </c>
      <c r="AA2184" s="4" t="str">
        <f>VLOOKUP(T2184&amp;"-"&amp;Z2184,Sheet4!$W$2:$AA$1100,3,FALSE)</f>
        <v>Montreal</v>
      </c>
      <c r="AB2184" s="4">
        <f>VLOOKUP(T2184&amp;"-"&amp;Z2184,Sheet4!$W$2:$AA$1100,4,FALSE)</f>
        <v>45.508839999999999</v>
      </c>
      <c r="AC2184" s="4">
        <f>VLOOKUP(T2184&amp;"-"&amp;Z2184,Sheet4!$W$2:$AA$1100,5,FALSE)</f>
        <v>-73.587810000000005</v>
      </c>
    </row>
    <row r="2185" spans="1:29">
      <c r="A2185" s="6">
        <v>40848</v>
      </c>
      <c r="B2185" s="7">
        <v>0.86085648148148142</v>
      </c>
      <c r="C2185" s="4" t="s">
        <v>1215</v>
      </c>
      <c r="D2185" s="4" t="s">
        <v>1216</v>
      </c>
      <c r="E2185" s="4" t="s">
        <v>23</v>
      </c>
      <c r="F2185" s="4">
        <v>3</v>
      </c>
      <c r="G2185" s="4">
        <v>3</v>
      </c>
      <c r="H2185" s="4">
        <v>2</v>
      </c>
      <c r="I2185" s="4">
        <v>4</v>
      </c>
      <c r="J2185" s="4">
        <v>5</v>
      </c>
      <c r="K2185" s="4">
        <v>5</v>
      </c>
      <c r="L2185" s="4">
        <v>3</v>
      </c>
      <c r="M2185" s="4">
        <v>5</v>
      </c>
      <c r="N2185" s="4">
        <v>4</v>
      </c>
      <c r="O2185" s="4">
        <v>4</v>
      </c>
      <c r="P2185" s="4">
        <v>3</v>
      </c>
      <c r="Q2185" s="9">
        <f t="shared" si="104"/>
        <v>4.2604166666666665E-2</v>
      </c>
      <c r="R2185" s="4">
        <f t="shared" si="102"/>
        <v>40848.860856481479</v>
      </c>
      <c r="S2185" s="4">
        <v>0.3502328209710599</v>
      </c>
      <c r="T2185" s="4" t="str">
        <f>VLOOKUP(E2185,Sheet2!$A$2:$E$137,5,FALSE)</f>
        <v>CA</v>
      </c>
      <c r="U2185" s="4">
        <f>VLOOKUP($T2185,Sheet4!$H$1106:$M$1351,surveys!U$1+1,FALSE)</f>
        <v>0.39929817507859233</v>
      </c>
      <c r="V2185" s="4">
        <f>VLOOKUP($T2185,Sheet4!$H$1106:$M$1351,surveys!V$1+1,FALSE)</f>
        <v>0.68226808593455113</v>
      </c>
      <c r="W2185" s="4">
        <f>VLOOKUP($T2185,Sheet4!$H$1106:$M$1351,surveys!W$1+1,FALSE)</f>
        <v>0.8413893511967715</v>
      </c>
      <c r="X2185" s="4">
        <f>VLOOKUP($T2185,Sheet4!$H$1106:$M$1351,surveys!X$1+1,FALSE)</f>
        <v>0.92969032990429024</v>
      </c>
      <c r="Y2185" s="4">
        <f>VLOOKUP($T2185,Sheet4!$H$1106:$M$1351,surveys!Y$1+1,FALSE)</f>
        <v>1</v>
      </c>
      <c r="Z2185" s="4">
        <f t="shared" si="103"/>
        <v>1</v>
      </c>
      <c r="AA2185" s="4" t="str">
        <f>VLOOKUP(T2185&amp;"-"&amp;Z2185,Sheet4!$W$2:$AA$1100,3,FALSE)</f>
        <v>Toronto</v>
      </c>
      <c r="AB2185" s="4">
        <f>VLOOKUP(T2185&amp;"-"&amp;Z2185,Sheet4!$W$2:$AA$1100,4,FALSE)</f>
        <v>43.700110000000002</v>
      </c>
      <c r="AC2185" s="4">
        <f>VLOOKUP(T2185&amp;"-"&amp;Z2185,Sheet4!$W$2:$AA$1100,5,FALSE)</f>
        <v>-79.416300000000007</v>
      </c>
    </row>
    <row r="2186" spans="1:29">
      <c r="A2186" s="6">
        <v>40848</v>
      </c>
      <c r="B2186" s="7">
        <v>0.69418981481481479</v>
      </c>
      <c r="C2186" s="4" t="s">
        <v>1215</v>
      </c>
      <c r="D2186" s="4" t="s">
        <v>1216</v>
      </c>
      <c r="E2186" s="4" t="s">
        <v>23</v>
      </c>
      <c r="F2186" s="4">
        <v>5</v>
      </c>
      <c r="G2186" s="4">
        <v>4</v>
      </c>
      <c r="H2186" s="4">
        <v>4</v>
      </c>
      <c r="I2186" s="4">
        <v>3</v>
      </c>
      <c r="J2186" s="4">
        <v>4</v>
      </c>
      <c r="K2186" s="4">
        <v>4</v>
      </c>
      <c r="L2186" s="4">
        <v>3</v>
      </c>
      <c r="M2186" s="4">
        <v>5</v>
      </c>
      <c r="N2186" s="4">
        <v>4</v>
      </c>
      <c r="O2186" s="4">
        <v>4</v>
      </c>
      <c r="P2186" s="4">
        <v>3</v>
      </c>
      <c r="Q2186" s="9">
        <f t="shared" si="104"/>
        <v>6.5451388888888892E-2</v>
      </c>
      <c r="R2186" s="4">
        <f t="shared" si="102"/>
        <v>40848.694189814814</v>
      </c>
      <c r="S2186" s="4">
        <v>0.9284839668702729</v>
      </c>
      <c r="T2186" s="4" t="str">
        <f>VLOOKUP(E2186,Sheet2!$A$2:$E$137,5,FALSE)</f>
        <v>CA</v>
      </c>
      <c r="U2186" s="4">
        <f>VLOOKUP($T2186,Sheet4!$H$1106:$M$1351,surveys!U$1+1,FALSE)</f>
        <v>0.39929817507859233</v>
      </c>
      <c r="V2186" s="4">
        <f>VLOOKUP($T2186,Sheet4!$H$1106:$M$1351,surveys!V$1+1,FALSE)</f>
        <v>0.68226808593455113</v>
      </c>
      <c r="W2186" s="4">
        <f>VLOOKUP($T2186,Sheet4!$H$1106:$M$1351,surveys!W$1+1,FALSE)</f>
        <v>0.8413893511967715</v>
      </c>
      <c r="X2186" s="4">
        <f>VLOOKUP($T2186,Sheet4!$H$1106:$M$1351,surveys!X$1+1,FALSE)</f>
        <v>0.92969032990429024</v>
      </c>
      <c r="Y2186" s="4">
        <f>VLOOKUP($T2186,Sheet4!$H$1106:$M$1351,surveys!Y$1+1,FALSE)</f>
        <v>1</v>
      </c>
      <c r="Z2186" s="4">
        <f t="shared" si="103"/>
        <v>4</v>
      </c>
      <c r="AA2186" s="4" t="str">
        <f>VLOOKUP(T2186&amp;"-"&amp;Z2186,Sheet4!$W$2:$AA$1100,3,FALSE)</f>
        <v>Calgary</v>
      </c>
      <c r="AB2186" s="4">
        <f>VLOOKUP(T2186&amp;"-"&amp;Z2186,Sheet4!$W$2:$AA$1100,4,FALSE)</f>
        <v>51.050109999999997</v>
      </c>
      <c r="AC2186" s="4">
        <f>VLOOKUP(T2186&amp;"-"&amp;Z2186,Sheet4!$W$2:$AA$1100,5,FALSE)</f>
        <v>-114.08529</v>
      </c>
    </row>
    <row r="2187" spans="1:29">
      <c r="A2187" s="6">
        <v>40848</v>
      </c>
      <c r="B2187" s="7">
        <v>0.98428240740740736</v>
      </c>
      <c r="C2187" s="4" t="s">
        <v>1215</v>
      </c>
      <c r="D2187" s="4" t="s">
        <v>1214</v>
      </c>
      <c r="E2187" s="4" t="s">
        <v>15</v>
      </c>
      <c r="F2187" s="4">
        <v>3</v>
      </c>
      <c r="G2187" s="4">
        <v>3</v>
      </c>
      <c r="H2187" s="4">
        <v>3</v>
      </c>
      <c r="I2187" s="4">
        <v>3</v>
      </c>
      <c r="J2187" s="4">
        <v>3</v>
      </c>
      <c r="K2187" s="4">
        <v>3</v>
      </c>
      <c r="L2187" s="4">
        <v>3</v>
      </c>
      <c r="M2187" s="4">
        <v>3</v>
      </c>
      <c r="N2187" s="4">
        <v>4</v>
      </c>
      <c r="O2187" s="4">
        <v>1</v>
      </c>
      <c r="P2187" s="4">
        <v>4</v>
      </c>
      <c r="Q2187" s="9">
        <f t="shared" si="104"/>
        <v>5.8414351851851849E-2</v>
      </c>
      <c r="R2187" s="4">
        <f t="shared" si="102"/>
        <v>40848.984282407408</v>
      </c>
      <c r="S2187" s="4">
        <v>0.17396187828027099</v>
      </c>
      <c r="T2187" s="4" t="str">
        <f>VLOOKUP(E2187,Sheet2!$A$2:$E$137,5,FALSE)</f>
        <v>US</v>
      </c>
      <c r="U2187" s="4">
        <f>VLOOKUP($T2187,Sheet4!$H$1106:$M$1351,surveys!U$1+1,FALSE)</f>
        <v>0.42883768204388006</v>
      </c>
      <c r="V2187" s="4">
        <f>VLOOKUP($T2187,Sheet4!$H$1106:$M$1351,surveys!V$1+1,FALSE)</f>
        <v>0.62778475709586301</v>
      </c>
      <c r="W2187" s="4">
        <f>VLOOKUP($T2187,Sheet4!$H$1106:$M$1351,surveys!W$1+1,FALSE)</f>
        <v>0.76918600378409652</v>
      </c>
      <c r="X2187" s="4">
        <f>VLOOKUP($T2187,Sheet4!$H$1106:$M$1351,surveys!X$1+1,FALSE)</f>
        <v>0.88987045221102745</v>
      </c>
      <c r="Y2187" s="4">
        <f>VLOOKUP($T2187,Sheet4!$H$1106:$M$1351,surveys!Y$1+1,FALSE)</f>
        <v>1</v>
      </c>
      <c r="Z2187" s="4">
        <f t="shared" si="103"/>
        <v>1</v>
      </c>
      <c r="AA2187" s="4" t="str">
        <f>VLOOKUP(T2187&amp;"-"&amp;Z2187,Sheet4!$W$2:$AA$1100,3,FALSE)</f>
        <v>New York City</v>
      </c>
      <c r="AB2187" s="4">
        <f>VLOOKUP(T2187&amp;"-"&amp;Z2187,Sheet4!$W$2:$AA$1100,4,FALSE)</f>
        <v>40.714269999999999</v>
      </c>
      <c r="AC2187" s="4">
        <f>VLOOKUP(T2187&amp;"-"&amp;Z2187,Sheet4!$W$2:$AA$1100,5,FALSE)</f>
        <v>-74.005970000000005</v>
      </c>
    </row>
    <row r="2188" spans="1:29">
      <c r="A2188" s="6">
        <v>40847</v>
      </c>
      <c r="B2188" s="7">
        <v>0.63204861111111121</v>
      </c>
      <c r="C2188" s="4" t="s">
        <v>1215</v>
      </c>
      <c r="D2188" s="4" t="s">
        <v>1216</v>
      </c>
      <c r="E2188" s="4" t="s">
        <v>23</v>
      </c>
      <c r="F2188" s="4">
        <v>4</v>
      </c>
      <c r="G2188" s="4">
        <v>5</v>
      </c>
      <c r="H2188" s="4">
        <v>5</v>
      </c>
      <c r="I2188" s="4">
        <v>4</v>
      </c>
      <c r="J2188" s="4">
        <v>5</v>
      </c>
      <c r="K2188" s="4">
        <v>4</v>
      </c>
      <c r="L2188" s="4">
        <v>3</v>
      </c>
      <c r="M2188" s="4">
        <v>5</v>
      </c>
      <c r="N2188" s="4">
        <v>4</v>
      </c>
      <c r="O2188" s="4">
        <v>4</v>
      </c>
      <c r="P2188" s="4">
        <v>5</v>
      </c>
      <c r="Q2188" s="9">
        <f t="shared" si="104"/>
        <v>2.2349537037037032E-2</v>
      </c>
      <c r="R2188" s="4">
        <f t="shared" si="102"/>
        <v>40847.632048611114</v>
      </c>
      <c r="S2188" s="4">
        <v>0.88025267724013245</v>
      </c>
      <c r="T2188" s="4" t="str">
        <f>VLOOKUP(E2188,Sheet2!$A$2:$E$137,5,FALSE)</f>
        <v>CA</v>
      </c>
      <c r="U2188" s="4">
        <f>VLOOKUP($T2188,Sheet4!$H$1106:$M$1351,surveys!U$1+1,FALSE)</f>
        <v>0.39929817507859233</v>
      </c>
      <c r="V2188" s="4">
        <f>VLOOKUP($T2188,Sheet4!$H$1106:$M$1351,surveys!V$1+1,FALSE)</f>
        <v>0.68226808593455113</v>
      </c>
      <c r="W2188" s="4">
        <f>VLOOKUP($T2188,Sheet4!$H$1106:$M$1351,surveys!W$1+1,FALSE)</f>
        <v>0.8413893511967715</v>
      </c>
      <c r="X2188" s="4">
        <f>VLOOKUP($T2188,Sheet4!$H$1106:$M$1351,surveys!X$1+1,FALSE)</f>
        <v>0.92969032990429024</v>
      </c>
      <c r="Y2188" s="4">
        <f>VLOOKUP($T2188,Sheet4!$H$1106:$M$1351,surveys!Y$1+1,FALSE)</f>
        <v>1</v>
      </c>
      <c r="Z2188" s="4">
        <f t="shared" si="103"/>
        <v>4</v>
      </c>
      <c r="AA2188" s="4" t="str">
        <f>VLOOKUP(T2188&amp;"-"&amp;Z2188,Sheet4!$W$2:$AA$1100,3,FALSE)</f>
        <v>Calgary</v>
      </c>
      <c r="AB2188" s="4">
        <f>VLOOKUP(T2188&amp;"-"&amp;Z2188,Sheet4!$W$2:$AA$1100,4,FALSE)</f>
        <v>51.050109999999997</v>
      </c>
      <c r="AC2188" s="4">
        <f>VLOOKUP(T2188&amp;"-"&amp;Z2188,Sheet4!$W$2:$AA$1100,5,FALSE)</f>
        <v>-114.08529</v>
      </c>
    </row>
    <row r="2189" spans="1:29">
      <c r="A2189" s="6">
        <v>40847</v>
      </c>
      <c r="B2189" s="7">
        <v>5.9895833333333336E-2</v>
      </c>
      <c r="C2189" s="4" t="s">
        <v>1215</v>
      </c>
      <c r="D2189" s="4" t="s">
        <v>1216</v>
      </c>
      <c r="E2189" s="4" t="s">
        <v>23</v>
      </c>
      <c r="F2189" s="4">
        <v>5</v>
      </c>
      <c r="G2189" s="4">
        <v>5</v>
      </c>
      <c r="H2189" s="4">
        <v>5</v>
      </c>
      <c r="I2189" s="4">
        <v>4</v>
      </c>
      <c r="J2189" s="4">
        <v>5</v>
      </c>
      <c r="K2189" s="4">
        <v>4</v>
      </c>
      <c r="L2189" s="4">
        <v>3</v>
      </c>
      <c r="M2189" s="4">
        <v>5</v>
      </c>
      <c r="N2189" s="4">
        <v>4</v>
      </c>
      <c r="O2189" s="4">
        <v>4</v>
      </c>
      <c r="P2189" s="4">
        <v>5</v>
      </c>
      <c r="Q2189" s="9">
        <f t="shared" si="104"/>
        <v>4.1354166666666664E-2</v>
      </c>
      <c r="R2189" s="4">
        <f t="shared" si="102"/>
        <v>40847.059895833336</v>
      </c>
      <c r="S2189" s="4">
        <v>0.32399439454346224</v>
      </c>
      <c r="T2189" s="4" t="str">
        <f>VLOOKUP(E2189,Sheet2!$A$2:$E$137,5,FALSE)</f>
        <v>CA</v>
      </c>
      <c r="U2189" s="4">
        <f>VLOOKUP($T2189,Sheet4!$H$1106:$M$1351,surveys!U$1+1,FALSE)</f>
        <v>0.39929817507859233</v>
      </c>
      <c r="V2189" s="4">
        <f>VLOOKUP($T2189,Sheet4!$H$1106:$M$1351,surveys!V$1+1,FALSE)</f>
        <v>0.68226808593455113</v>
      </c>
      <c r="W2189" s="4">
        <f>VLOOKUP($T2189,Sheet4!$H$1106:$M$1351,surveys!W$1+1,FALSE)</f>
        <v>0.8413893511967715</v>
      </c>
      <c r="X2189" s="4">
        <f>VLOOKUP($T2189,Sheet4!$H$1106:$M$1351,surveys!X$1+1,FALSE)</f>
        <v>0.92969032990429024</v>
      </c>
      <c r="Y2189" s="4">
        <f>VLOOKUP($T2189,Sheet4!$H$1106:$M$1351,surveys!Y$1+1,FALSE)</f>
        <v>1</v>
      </c>
      <c r="Z2189" s="4">
        <f t="shared" si="103"/>
        <v>1</v>
      </c>
      <c r="AA2189" s="4" t="str">
        <f>VLOOKUP(T2189&amp;"-"&amp;Z2189,Sheet4!$W$2:$AA$1100,3,FALSE)</f>
        <v>Toronto</v>
      </c>
      <c r="AB2189" s="4">
        <f>VLOOKUP(T2189&amp;"-"&amp;Z2189,Sheet4!$W$2:$AA$1100,4,FALSE)</f>
        <v>43.700110000000002</v>
      </c>
      <c r="AC2189" s="4">
        <f>VLOOKUP(T2189&amp;"-"&amp;Z2189,Sheet4!$W$2:$AA$1100,5,FALSE)</f>
        <v>-79.416300000000007</v>
      </c>
    </row>
    <row r="2190" spans="1:29">
      <c r="A2190" s="6">
        <v>40847</v>
      </c>
      <c r="B2190" s="7">
        <v>0.94418981481481479</v>
      </c>
      <c r="C2190" s="4" t="s">
        <v>1215</v>
      </c>
      <c r="D2190" s="4" t="s">
        <v>1217</v>
      </c>
      <c r="E2190" s="4" t="s">
        <v>52</v>
      </c>
      <c r="F2190" s="4">
        <v>1</v>
      </c>
      <c r="G2190" s="4">
        <v>1</v>
      </c>
      <c r="H2190" s="4">
        <v>5</v>
      </c>
      <c r="I2190" s="4">
        <v>5</v>
      </c>
      <c r="J2190" s="4">
        <v>1</v>
      </c>
      <c r="K2190" s="4">
        <v>1</v>
      </c>
      <c r="L2190" s="4">
        <v>1</v>
      </c>
      <c r="M2190" s="4">
        <v>1</v>
      </c>
      <c r="N2190" s="4">
        <v>5</v>
      </c>
      <c r="O2190" s="4">
        <v>1</v>
      </c>
      <c r="P2190" s="4">
        <v>5</v>
      </c>
      <c r="Q2190" s="9">
        <f t="shared" si="104"/>
        <v>3.0729166666666669E-2</v>
      </c>
      <c r="R2190" s="4">
        <f t="shared" si="102"/>
        <v>40847.944189814814</v>
      </c>
      <c r="S2190" s="4">
        <v>0.22482588396427783</v>
      </c>
      <c r="T2190" s="4" t="str">
        <f>VLOOKUP(E2190,Sheet2!$A$2:$E$137,5,FALSE)</f>
        <v>BE</v>
      </c>
      <c r="U2190" s="4">
        <f>VLOOKUP($T2190,Sheet4!$H$1106:$M$1351,surveys!U$1+1,FALSE)</f>
        <v>0.48686007828770372</v>
      </c>
      <c r="V2190" s="4">
        <f>VLOOKUP($T2190,Sheet4!$H$1106:$M$1351,surveys!V$1+1,FALSE)</f>
        <v>0.70654198731133389</v>
      </c>
      <c r="W2190" s="4">
        <f>VLOOKUP($T2190,Sheet4!$H$1106:$M$1351,surveys!W$1+1,FALSE)</f>
        <v>0.81714283803198118</v>
      </c>
      <c r="X2190" s="4">
        <f>VLOOKUP($T2190,Sheet4!$H$1106:$M$1351,surveys!X$1+1,FALSE)</f>
        <v>0.91276028415961608</v>
      </c>
      <c r="Y2190" s="4">
        <f>VLOOKUP($T2190,Sheet4!$H$1106:$M$1351,surveys!Y$1+1,FALSE)</f>
        <v>1</v>
      </c>
      <c r="Z2190" s="4">
        <f t="shared" si="103"/>
        <v>1</v>
      </c>
      <c r="AA2190" s="4" t="str">
        <f>VLOOKUP(T2190&amp;"-"&amp;Z2190,Sheet4!$W$2:$AA$1100,3,FALSE)</f>
        <v>Brussels</v>
      </c>
      <c r="AB2190" s="4">
        <f>VLOOKUP(T2190&amp;"-"&amp;Z2190,Sheet4!$W$2:$AA$1100,4,FALSE)</f>
        <v>50.850450000000002</v>
      </c>
      <c r="AC2190" s="4">
        <f>VLOOKUP(T2190&amp;"-"&amp;Z2190,Sheet4!$W$2:$AA$1100,5,FALSE)</f>
        <v>4.3487799999999996</v>
      </c>
    </row>
    <row r="2191" spans="1:29">
      <c r="A2191" s="6">
        <v>40847</v>
      </c>
      <c r="B2191" s="7">
        <v>0.4307407407407407</v>
      </c>
      <c r="C2191" s="4" t="s">
        <v>1213</v>
      </c>
      <c r="D2191" s="4" t="s">
        <v>1218</v>
      </c>
      <c r="E2191" s="4" t="s">
        <v>68</v>
      </c>
      <c r="F2191" s="4">
        <v>4</v>
      </c>
      <c r="G2191" s="4">
        <v>4</v>
      </c>
      <c r="H2191" s="4">
        <v>3</v>
      </c>
      <c r="I2191" s="4">
        <v>2</v>
      </c>
      <c r="J2191" s="4">
        <v>5</v>
      </c>
      <c r="K2191" s="4">
        <v>3</v>
      </c>
      <c r="L2191" s="4">
        <v>4</v>
      </c>
      <c r="M2191" s="4">
        <v>5</v>
      </c>
      <c r="N2191" s="4">
        <v>5</v>
      </c>
      <c r="O2191" s="4">
        <v>3</v>
      </c>
      <c r="P2191" s="4">
        <v>5</v>
      </c>
      <c r="Q2191" s="9">
        <f t="shared" si="104"/>
        <v>2.1307870370370369E-2</v>
      </c>
      <c r="R2191" s="4">
        <f t="shared" si="102"/>
        <v>40847.43074074074</v>
      </c>
      <c r="S2191" s="4">
        <v>0.55540655982275133</v>
      </c>
      <c r="T2191" s="4" t="str">
        <f>VLOOKUP(E2191,Sheet2!$A$2:$E$137,5,FALSE)</f>
        <v>IE</v>
      </c>
      <c r="U2191" s="4">
        <f>VLOOKUP($T2191,Sheet4!$H$1106:$M$1351,surveys!U$1+1,FALSE)</f>
        <v>0.65619579238358761</v>
      </c>
      <c r="V2191" s="4">
        <f>VLOOKUP($T2191,Sheet4!$H$1106:$M$1351,surveys!V$1+1,FALSE)</f>
        <v>0.77819372772821904</v>
      </c>
      <c r="W2191" s="4">
        <f>VLOOKUP($T2191,Sheet4!$H$1106:$M$1351,surveys!W$1+1,FALSE)</f>
        <v>0.89699791932464878</v>
      </c>
      <c r="X2191" s="4">
        <f>VLOOKUP($T2191,Sheet4!$H$1106:$M$1351,surveys!X$1+1,FALSE)</f>
        <v>0.95470446015541943</v>
      </c>
      <c r="Y2191" s="4">
        <f>VLOOKUP($T2191,Sheet4!$H$1106:$M$1351,surveys!Y$1+1,FALSE)</f>
        <v>1</v>
      </c>
      <c r="Z2191" s="4">
        <f t="shared" si="103"/>
        <v>1</v>
      </c>
      <c r="AA2191" s="4" t="str">
        <f>VLOOKUP(T2191&amp;"-"&amp;Z2191,Sheet4!$W$2:$AA$1100,3,FALSE)</f>
        <v>Dublin</v>
      </c>
      <c r="AB2191" s="4">
        <f>VLOOKUP(T2191&amp;"-"&amp;Z2191,Sheet4!$W$2:$AA$1100,4,FALSE)</f>
        <v>53.333060000000003</v>
      </c>
      <c r="AC2191" s="4">
        <f>VLOOKUP(T2191&amp;"-"&amp;Z2191,Sheet4!$W$2:$AA$1100,5,FALSE)</f>
        <v>-6.2488900000000003</v>
      </c>
    </row>
    <row r="2192" spans="1:29">
      <c r="A2192" s="6">
        <v>40847</v>
      </c>
      <c r="B2192" s="7">
        <v>0.46929398148148144</v>
      </c>
      <c r="C2192" s="4" t="s">
        <v>1213</v>
      </c>
      <c r="D2192" s="4" t="s">
        <v>1214</v>
      </c>
      <c r="E2192" s="4" t="s">
        <v>26</v>
      </c>
      <c r="F2192" s="4">
        <v>2</v>
      </c>
      <c r="G2192" s="4">
        <v>3</v>
      </c>
      <c r="H2192" s="4">
        <v>5</v>
      </c>
      <c r="I2192" s="4">
        <v>4</v>
      </c>
      <c r="J2192" s="4">
        <v>5</v>
      </c>
      <c r="K2192" s="4">
        <v>4</v>
      </c>
      <c r="L2192" s="4">
        <v>1</v>
      </c>
      <c r="M2192" s="4">
        <v>4</v>
      </c>
      <c r="N2192" s="4">
        <v>2</v>
      </c>
      <c r="O2192" s="4">
        <v>4</v>
      </c>
      <c r="P2192" s="4">
        <v>4</v>
      </c>
      <c r="Q2192" s="9">
        <f t="shared" si="104"/>
        <v>4.8854166666666664E-2</v>
      </c>
      <c r="R2192" s="4">
        <f t="shared" si="102"/>
        <v>40847.469293981485</v>
      </c>
      <c r="S2192" s="4">
        <v>0.43085150405538508</v>
      </c>
      <c r="T2192" s="4" t="str">
        <f>VLOOKUP(E2192,Sheet2!$A$2:$E$137,5,FALSE)</f>
        <v>DE</v>
      </c>
      <c r="U2192" s="4">
        <f>VLOOKUP($T2192,Sheet4!$H$1106:$M$1351,surveys!U$1+1,FALSE)</f>
        <v>0.42620281948941302</v>
      </c>
      <c r="V2192" s="4">
        <f>VLOOKUP($T2192,Sheet4!$H$1106:$M$1351,surveys!V$1+1,FALSE)</f>
        <v>0.64253089557903176</v>
      </c>
      <c r="W2192" s="4">
        <f>VLOOKUP($T2192,Sheet4!$H$1106:$M$1351,surveys!W$1+1,FALSE)</f>
        <v>0.79931043378760003</v>
      </c>
      <c r="X2192" s="4">
        <f>VLOOKUP($T2192,Sheet4!$H$1106:$M$1351,surveys!X$1+1,FALSE)</f>
        <v>0.91914675697020254</v>
      </c>
      <c r="Y2192" s="4">
        <f>VLOOKUP($T2192,Sheet4!$H$1106:$M$1351,surveys!Y$1+1,FALSE)</f>
        <v>1</v>
      </c>
      <c r="Z2192" s="4">
        <f t="shared" si="103"/>
        <v>2</v>
      </c>
      <c r="AA2192" s="4" t="str">
        <f>VLOOKUP(T2192&amp;"-"&amp;Z2192,Sheet4!$W$2:$AA$1100,3,FALSE)</f>
        <v>Hamburg</v>
      </c>
      <c r="AB2192" s="4">
        <f>VLOOKUP(T2192&amp;"-"&amp;Z2192,Sheet4!$W$2:$AA$1100,4,FALSE)</f>
        <v>53.55</v>
      </c>
      <c r="AC2192" s="4">
        <f>VLOOKUP(T2192&amp;"-"&amp;Z2192,Sheet4!$W$2:$AA$1100,5,FALSE)</f>
        <v>10</v>
      </c>
    </row>
    <row r="2193" spans="1:29">
      <c r="A2193" s="6">
        <v>40847</v>
      </c>
      <c r="B2193" s="7">
        <v>0.58142361111111118</v>
      </c>
      <c r="C2193" s="4" t="s">
        <v>1215</v>
      </c>
      <c r="D2193" s="4" t="s">
        <v>1216</v>
      </c>
      <c r="E2193" s="4" t="s">
        <v>23</v>
      </c>
      <c r="F2193" s="4">
        <v>2</v>
      </c>
      <c r="G2193" s="4">
        <v>3</v>
      </c>
      <c r="H2193" s="4">
        <v>4</v>
      </c>
      <c r="I2193" s="4">
        <v>5</v>
      </c>
      <c r="J2193" s="4">
        <v>4</v>
      </c>
      <c r="K2193" s="4">
        <v>2</v>
      </c>
      <c r="L2193" s="4">
        <v>1</v>
      </c>
      <c r="M2193" s="4">
        <v>4</v>
      </c>
      <c r="N2193" s="4">
        <v>5</v>
      </c>
      <c r="O2193" s="4">
        <v>3</v>
      </c>
      <c r="P2193" s="4">
        <v>4</v>
      </c>
      <c r="Q2193" s="9">
        <f t="shared" si="104"/>
        <v>5.6377314814814818E-2</v>
      </c>
      <c r="R2193" s="4">
        <f t="shared" si="102"/>
        <v>40847.581423611111</v>
      </c>
      <c r="S2193" s="4">
        <v>0.25470997414048058</v>
      </c>
      <c r="T2193" s="4" t="str">
        <f>VLOOKUP(E2193,Sheet2!$A$2:$E$137,5,FALSE)</f>
        <v>CA</v>
      </c>
      <c r="U2193" s="4">
        <f>VLOOKUP($T2193,Sheet4!$H$1106:$M$1351,surveys!U$1+1,FALSE)</f>
        <v>0.39929817507859233</v>
      </c>
      <c r="V2193" s="4">
        <f>VLOOKUP($T2193,Sheet4!$H$1106:$M$1351,surveys!V$1+1,FALSE)</f>
        <v>0.68226808593455113</v>
      </c>
      <c r="W2193" s="4">
        <f>VLOOKUP($T2193,Sheet4!$H$1106:$M$1351,surveys!W$1+1,FALSE)</f>
        <v>0.8413893511967715</v>
      </c>
      <c r="X2193" s="4">
        <f>VLOOKUP($T2193,Sheet4!$H$1106:$M$1351,surveys!X$1+1,FALSE)</f>
        <v>0.92969032990429024</v>
      </c>
      <c r="Y2193" s="4">
        <f>VLOOKUP($T2193,Sheet4!$H$1106:$M$1351,surveys!Y$1+1,FALSE)</f>
        <v>1</v>
      </c>
      <c r="Z2193" s="4">
        <f t="shared" si="103"/>
        <v>1</v>
      </c>
      <c r="AA2193" s="4" t="str">
        <f>VLOOKUP(T2193&amp;"-"&amp;Z2193,Sheet4!$W$2:$AA$1100,3,FALSE)</f>
        <v>Toronto</v>
      </c>
      <c r="AB2193" s="4">
        <f>VLOOKUP(T2193&amp;"-"&amp;Z2193,Sheet4!$W$2:$AA$1100,4,FALSE)</f>
        <v>43.700110000000002</v>
      </c>
      <c r="AC2193" s="4">
        <f>VLOOKUP(T2193&amp;"-"&amp;Z2193,Sheet4!$W$2:$AA$1100,5,FALSE)</f>
        <v>-79.416300000000007</v>
      </c>
    </row>
    <row r="2194" spans="1:29">
      <c r="A2194" s="6">
        <v>40847</v>
      </c>
      <c r="B2194" s="7">
        <v>0.61776620370370372</v>
      </c>
      <c r="C2194" s="4" t="s">
        <v>1215</v>
      </c>
      <c r="D2194" s="4" t="s">
        <v>1216</v>
      </c>
      <c r="E2194" s="4" t="s">
        <v>23</v>
      </c>
      <c r="F2194" s="4">
        <v>3</v>
      </c>
      <c r="G2194" s="4">
        <v>4</v>
      </c>
      <c r="H2194" s="4">
        <v>4</v>
      </c>
      <c r="I2194" s="4">
        <v>3</v>
      </c>
      <c r="J2194" s="4">
        <v>4</v>
      </c>
      <c r="K2194" s="4">
        <v>3</v>
      </c>
      <c r="L2194" s="4">
        <v>2</v>
      </c>
      <c r="M2194" s="4">
        <v>4</v>
      </c>
      <c r="N2194" s="4">
        <v>4</v>
      </c>
      <c r="O2194" s="4">
        <v>4</v>
      </c>
      <c r="P2194" s="4">
        <v>3</v>
      </c>
      <c r="Q2194" s="9">
        <f t="shared" si="104"/>
        <v>1.1851851851851851E-2</v>
      </c>
      <c r="R2194" s="4">
        <f t="shared" si="102"/>
        <v>40847.617766203701</v>
      </c>
      <c r="S2194" s="4">
        <v>0.83729587790553595</v>
      </c>
      <c r="T2194" s="4" t="str">
        <f>VLOOKUP(E2194,Sheet2!$A$2:$E$137,5,FALSE)</f>
        <v>CA</v>
      </c>
      <c r="U2194" s="4">
        <f>VLOOKUP($T2194,Sheet4!$H$1106:$M$1351,surveys!U$1+1,FALSE)</f>
        <v>0.39929817507859233</v>
      </c>
      <c r="V2194" s="4">
        <f>VLOOKUP($T2194,Sheet4!$H$1106:$M$1351,surveys!V$1+1,FALSE)</f>
        <v>0.68226808593455113</v>
      </c>
      <c r="W2194" s="4">
        <f>VLOOKUP($T2194,Sheet4!$H$1106:$M$1351,surveys!W$1+1,FALSE)</f>
        <v>0.8413893511967715</v>
      </c>
      <c r="X2194" s="4">
        <f>VLOOKUP($T2194,Sheet4!$H$1106:$M$1351,surveys!X$1+1,FALSE)</f>
        <v>0.92969032990429024</v>
      </c>
      <c r="Y2194" s="4">
        <f>VLOOKUP($T2194,Sheet4!$H$1106:$M$1351,surveys!Y$1+1,FALSE)</f>
        <v>1</v>
      </c>
      <c r="Z2194" s="4">
        <f t="shared" si="103"/>
        <v>3</v>
      </c>
      <c r="AA2194" s="4" t="str">
        <f>VLOOKUP(T2194&amp;"-"&amp;Z2194,Sheet4!$W$2:$AA$1100,3,FALSE)</f>
        <v>Vancouver</v>
      </c>
      <c r="AB2194" s="4">
        <f>VLOOKUP(T2194&amp;"-"&amp;Z2194,Sheet4!$W$2:$AA$1100,4,FALSE)</f>
        <v>49.249659999999999</v>
      </c>
      <c r="AC2194" s="4">
        <f>VLOOKUP(T2194&amp;"-"&amp;Z2194,Sheet4!$W$2:$AA$1100,5,FALSE)</f>
        <v>-123.11933999999999</v>
      </c>
    </row>
    <row r="2195" spans="1:29">
      <c r="A2195" s="6">
        <v>40847</v>
      </c>
      <c r="B2195" s="7">
        <v>0.67707175925925922</v>
      </c>
      <c r="C2195" s="4" t="s">
        <v>1213</v>
      </c>
      <c r="D2195" s="4" t="s">
        <v>1214</v>
      </c>
      <c r="E2195" s="4" t="s">
        <v>11</v>
      </c>
      <c r="F2195" s="4">
        <v>4</v>
      </c>
      <c r="G2195" s="4">
        <v>3</v>
      </c>
      <c r="H2195" s="4">
        <v>4</v>
      </c>
      <c r="I2195" s="4">
        <v>3</v>
      </c>
      <c r="J2195" s="4">
        <v>3</v>
      </c>
      <c r="K2195" s="4">
        <v>4</v>
      </c>
      <c r="L2195" s="4">
        <v>3</v>
      </c>
      <c r="M2195" s="4">
        <v>4</v>
      </c>
      <c r="N2195" s="4">
        <v>5</v>
      </c>
      <c r="O2195" s="4">
        <v>4</v>
      </c>
      <c r="P2195" s="4">
        <v>5</v>
      </c>
      <c r="Q2195" s="9">
        <f t="shared" si="104"/>
        <v>5.4155092592592595E-2</v>
      </c>
      <c r="R2195" s="4">
        <f t="shared" si="102"/>
        <v>40847.677071759259</v>
      </c>
      <c r="S2195" s="4">
        <v>0.36942588274515042</v>
      </c>
      <c r="T2195" s="4" t="str">
        <f>VLOOKUP(E2195,Sheet2!$A$2:$E$137,5,FALSE)</f>
        <v>FR</v>
      </c>
      <c r="U2195" s="4">
        <f>VLOOKUP($T2195,Sheet4!$H$1106:$M$1351,surveys!U$1+1,FALSE)</f>
        <v>0.51193913659220647</v>
      </c>
      <c r="V2195" s="4">
        <f>VLOOKUP($T2195,Sheet4!$H$1106:$M$1351,surveys!V$1+1,FALSE)</f>
        <v>0.70220575033861143</v>
      </c>
      <c r="W2195" s="4">
        <f>VLOOKUP($T2195,Sheet4!$H$1106:$M$1351,surveys!W$1+1,FALSE)</f>
        <v>0.81527182039156842</v>
      </c>
      <c r="X2195" s="4">
        <f>VLOOKUP($T2195,Sheet4!$H$1106:$M$1351,surveys!X$1+1,FALSE)</f>
        <v>0.91893911792009964</v>
      </c>
      <c r="Y2195" s="4">
        <f>VLOOKUP($T2195,Sheet4!$H$1106:$M$1351,surveys!Y$1+1,FALSE)</f>
        <v>1</v>
      </c>
      <c r="Z2195" s="4">
        <f t="shared" si="103"/>
        <v>1</v>
      </c>
      <c r="AA2195" s="4" t="str">
        <f>VLOOKUP(T2195&amp;"-"&amp;Z2195,Sheet4!$W$2:$AA$1100,3,FALSE)</f>
        <v>Paris</v>
      </c>
      <c r="AB2195" s="4">
        <f>VLOOKUP(T2195&amp;"-"&amp;Z2195,Sheet4!$W$2:$AA$1100,4,FALSE)</f>
        <v>48.853409999999997</v>
      </c>
      <c r="AC2195" s="4">
        <f>VLOOKUP(T2195&amp;"-"&amp;Z2195,Sheet4!$W$2:$AA$1100,5,FALSE)</f>
        <v>2.3488000000000002</v>
      </c>
    </row>
    <row r="2196" spans="1:29">
      <c r="A2196" s="6">
        <v>40847</v>
      </c>
      <c r="B2196" s="7">
        <v>0.69304398148148139</v>
      </c>
      <c r="C2196" s="4" t="s">
        <v>1213</v>
      </c>
      <c r="D2196" s="4" t="s">
        <v>1216</v>
      </c>
      <c r="E2196" s="4" t="s">
        <v>23</v>
      </c>
      <c r="F2196" s="4">
        <v>3</v>
      </c>
      <c r="G2196" s="4">
        <v>4</v>
      </c>
      <c r="H2196" s="4">
        <v>4</v>
      </c>
      <c r="I2196" s="4">
        <v>3</v>
      </c>
      <c r="J2196" s="4">
        <v>4</v>
      </c>
      <c r="K2196" s="4">
        <v>3</v>
      </c>
      <c r="L2196" s="4">
        <v>3</v>
      </c>
      <c r="M2196" s="4">
        <v>4</v>
      </c>
      <c r="N2196" s="4">
        <v>4</v>
      </c>
      <c r="O2196" s="4">
        <v>4</v>
      </c>
      <c r="P2196" s="4">
        <v>5</v>
      </c>
      <c r="Q2196" s="9">
        <f t="shared" si="104"/>
        <v>6.5520833333333334E-2</v>
      </c>
      <c r="R2196" s="4">
        <f t="shared" si="102"/>
        <v>40847.693043981482</v>
      </c>
      <c r="S2196" s="4">
        <v>0.40634255040916889</v>
      </c>
      <c r="T2196" s="4" t="str">
        <f>VLOOKUP(E2196,Sheet2!$A$2:$E$137,5,FALSE)</f>
        <v>CA</v>
      </c>
      <c r="U2196" s="4">
        <f>VLOOKUP($T2196,Sheet4!$H$1106:$M$1351,surveys!U$1+1,FALSE)</f>
        <v>0.39929817507859233</v>
      </c>
      <c r="V2196" s="4">
        <f>VLOOKUP($T2196,Sheet4!$H$1106:$M$1351,surveys!V$1+1,FALSE)</f>
        <v>0.68226808593455113</v>
      </c>
      <c r="W2196" s="4">
        <f>VLOOKUP($T2196,Sheet4!$H$1106:$M$1351,surveys!W$1+1,FALSE)</f>
        <v>0.8413893511967715</v>
      </c>
      <c r="X2196" s="4">
        <f>VLOOKUP($T2196,Sheet4!$H$1106:$M$1351,surveys!X$1+1,FALSE)</f>
        <v>0.92969032990429024</v>
      </c>
      <c r="Y2196" s="4">
        <f>VLOOKUP($T2196,Sheet4!$H$1106:$M$1351,surveys!Y$1+1,FALSE)</f>
        <v>1</v>
      </c>
      <c r="Z2196" s="4">
        <f t="shared" si="103"/>
        <v>2</v>
      </c>
      <c r="AA2196" s="4" t="str">
        <f>VLOOKUP(T2196&amp;"-"&amp;Z2196,Sheet4!$W$2:$AA$1100,3,FALSE)</f>
        <v>Montreal</v>
      </c>
      <c r="AB2196" s="4">
        <f>VLOOKUP(T2196&amp;"-"&amp;Z2196,Sheet4!$W$2:$AA$1100,4,FALSE)</f>
        <v>45.508839999999999</v>
      </c>
      <c r="AC2196" s="4">
        <f>VLOOKUP(T2196&amp;"-"&amp;Z2196,Sheet4!$W$2:$AA$1100,5,FALSE)</f>
        <v>-73.587810000000005</v>
      </c>
    </row>
    <row r="2197" spans="1:29">
      <c r="A2197" s="6">
        <v>40847</v>
      </c>
      <c r="B2197" s="7">
        <v>0.69972222222222225</v>
      </c>
      <c r="C2197" s="4" t="s">
        <v>1213</v>
      </c>
      <c r="D2197" s="4" t="s">
        <v>1216</v>
      </c>
      <c r="E2197" s="4" t="s">
        <v>23</v>
      </c>
      <c r="F2197" s="4">
        <v>3</v>
      </c>
      <c r="G2197" s="4">
        <v>4</v>
      </c>
      <c r="H2197" s="4">
        <v>5</v>
      </c>
      <c r="I2197" s="4">
        <v>3</v>
      </c>
      <c r="J2197" s="4">
        <v>5</v>
      </c>
      <c r="K2197" s="4">
        <v>5</v>
      </c>
      <c r="L2197" s="4">
        <v>1</v>
      </c>
      <c r="M2197" s="4">
        <v>5</v>
      </c>
      <c r="N2197" s="4">
        <v>4</v>
      </c>
      <c r="O2197" s="4">
        <v>5</v>
      </c>
      <c r="P2197" s="4">
        <v>3</v>
      </c>
      <c r="Q2197" s="9">
        <f t="shared" si="104"/>
        <v>6.9004629629629624E-2</v>
      </c>
      <c r="R2197" s="4">
        <f t="shared" si="102"/>
        <v>40847.69972222222</v>
      </c>
      <c r="S2197" s="4">
        <v>0.70059982739066751</v>
      </c>
      <c r="T2197" s="4" t="str">
        <f>VLOOKUP(E2197,Sheet2!$A$2:$E$137,5,FALSE)</f>
        <v>CA</v>
      </c>
      <c r="U2197" s="4">
        <f>VLOOKUP($T2197,Sheet4!$H$1106:$M$1351,surveys!U$1+1,FALSE)</f>
        <v>0.39929817507859233</v>
      </c>
      <c r="V2197" s="4">
        <f>VLOOKUP($T2197,Sheet4!$H$1106:$M$1351,surveys!V$1+1,FALSE)</f>
        <v>0.68226808593455113</v>
      </c>
      <c r="W2197" s="4">
        <f>VLOOKUP($T2197,Sheet4!$H$1106:$M$1351,surveys!W$1+1,FALSE)</f>
        <v>0.8413893511967715</v>
      </c>
      <c r="X2197" s="4">
        <f>VLOOKUP($T2197,Sheet4!$H$1106:$M$1351,surveys!X$1+1,FALSE)</f>
        <v>0.92969032990429024</v>
      </c>
      <c r="Y2197" s="4">
        <f>VLOOKUP($T2197,Sheet4!$H$1106:$M$1351,surveys!Y$1+1,FALSE)</f>
        <v>1</v>
      </c>
      <c r="Z2197" s="4">
        <f t="shared" si="103"/>
        <v>3</v>
      </c>
      <c r="AA2197" s="4" t="str">
        <f>VLOOKUP(T2197&amp;"-"&amp;Z2197,Sheet4!$W$2:$AA$1100,3,FALSE)</f>
        <v>Vancouver</v>
      </c>
      <c r="AB2197" s="4">
        <f>VLOOKUP(T2197&amp;"-"&amp;Z2197,Sheet4!$W$2:$AA$1100,4,FALSE)</f>
        <v>49.249659999999999</v>
      </c>
      <c r="AC2197" s="4">
        <f>VLOOKUP(T2197&amp;"-"&amp;Z2197,Sheet4!$W$2:$AA$1100,5,FALSE)</f>
        <v>-123.11933999999999</v>
      </c>
    </row>
    <row r="2198" spans="1:29">
      <c r="A2198" s="6">
        <v>40847</v>
      </c>
      <c r="B2198" s="7">
        <v>0.70142361111111118</v>
      </c>
      <c r="C2198" s="4" t="s">
        <v>1215</v>
      </c>
      <c r="D2198" s="4" t="s">
        <v>1216</v>
      </c>
      <c r="E2198" s="4" t="s">
        <v>23</v>
      </c>
      <c r="F2198" s="4">
        <v>2</v>
      </c>
      <c r="G2198" s="4">
        <v>5</v>
      </c>
      <c r="H2198" s="4">
        <v>3</v>
      </c>
      <c r="I2198" s="4">
        <v>3</v>
      </c>
      <c r="J2198" s="4">
        <v>5</v>
      </c>
      <c r="K2198" s="4">
        <v>3</v>
      </c>
      <c r="L2198" s="4">
        <v>1</v>
      </c>
      <c r="M2198" s="4">
        <v>4</v>
      </c>
      <c r="N2198" s="4">
        <v>5</v>
      </c>
      <c r="O2198" s="4">
        <v>2</v>
      </c>
      <c r="P2198" s="4">
        <v>5</v>
      </c>
      <c r="Q2198" s="9">
        <f t="shared" si="104"/>
        <v>8.2175925925925917E-4</v>
      </c>
      <c r="R2198" s="4">
        <f t="shared" si="102"/>
        <v>40847.701423611114</v>
      </c>
      <c r="S2198" s="4">
        <v>0.76796820790163611</v>
      </c>
      <c r="T2198" s="4" t="str">
        <f>VLOOKUP(E2198,Sheet2!$A$2:$E$137,5,FALSE)</f>
        <v>CA</v>
      </c>
      <c r="U2198" s="4">
        <f>VLOOKUP($T2198,Sheet4!$H$1106:$M$1351,surveys!U$1+1,FALSE)</f>
        <v>0.39929817507859233</v>
      </c>
      <c r="V2198" s="4">
        <f>VLOOKUP($T2198,Sheet4!$H$1106:$M$1351,surveys!V$1+1,FALSE)</f>
        <v>0.68226808593455113</v>
      </c>
      <c r="W2198" s="4">
        <f>VLOOKUP($T2198,Sheet4!$H$1106:$M$1351,surveys!W$1+1,FALSE)</f>
        <v>0.8413893511967715</v>
      </c>
      <c r="X2198" s="4">
        <f>VLOOKUP($T2198,Sheet4!$H$1106:$M$1351,surveys!X$1+1,FALSE)</f>
        <v>0.92969032990429024</v>
      </c>
      <c r="Y2198" s="4">
        <f>VLOOKUP($T2198,Sheet4!$H$1106:$M$1351,surveys!Y$1+1,FALSE)</f>
        <v>1</v>
      </c>
      <c r="Z2198" s="4">
        <f t="shared" si="103"/>
        <v>3</v>
      </c>
      <c r="AA2198" s="4" t="str">
        <f>VLOOKUP(T2198&amp;"-"&amp;Z2198,Sheet4!$W$2:$AA$1100,3,FALSE)</f>
        <v>Vancouver</v>
      </c>
      <c r="AB2198" s="4">
        <f>VLOOKUP(T2198&amp;"-"&amp;Z2198,Sheet4!$W$2:$AA$1100,4,FALSE)</f>
        <v>49.249659999999999</v>
      </c>
      <c r="AC2198" s="4">
        <f>VLOOKUP(T2198&amp;"-"&amp;Z2198,Sheet4!$W$2:$AA$1100,5,FALSE)</f>
        <v>-123.11933999999999</v>
      </c>
    </row>
    <row r="2199" spans="1:29">
      <c r="A2199" s="6">
        <v>40847</v>
      </c>
      <c r="B2199" s="7">
        <v>0.77575231481481488</v>
      </c>
      <c r="C2199" s="4" t="s">
        <v>1215</v>
      </c>
      <c r="D2199" s="4" t="s">
        <v>1216</v>
      </c>
      <c r="E2199" s="4" t="s">
        <v>23</v>
      </c>
      <c r="F2199" s="4">
        <v>5</v>
      </c>
      <c r="G2199" s="4">
        <v>5</v>
      </c>
      <c r="H2199" s="4">
        <v>5</v>
      </c>
      <c r="I2199" s="4">
        <v>4</v>
      </c>
      <c r="J2199" s="4">
        <v>4</v>
      </c>
      <c r="K2199" s="4">
        <v>4</v>
      </c>
      <c r="L2199" s="4">
        <v>5</v>
      </c>
      <c r="M2199" s="4">
        <v>4</v>
      </c>
      <c r="N2199" s="4">
        <v>4</v>
      </c>
      <c r="O2199" s="4">
        <v>3</v>
      </c>
      <c r="P2199" s="4">
        <v>3</v>
      </c>
      <c r="Q2199" s="9">
        <f t="shared" si="104"/>
        <v>5.2256944444444446E-2</v>
      </c>
      <c r="R2199" s="4">
        <f t="shared" si="102"/>
        <v>40847.775752314818</v>
      </c>
      <c r="S2199" s="4">
        <v>0.18363981189628742</v>
      </c>
      <c r="T2199" s="4" t="str">
        <f>VLOOKUP(E2199,Sheet2!$A$2:$E$137,5,FALSE)</f>
        <v>CA</v>
      </c>
      <c r="U2199" s="4">
        <f>VLOOKUP($T2199,Sheet4!$H$1106:$M$1351,surveys!U$1+1,FALSE)</f>
        <v>0.39929817507859233</v>
      </c>
      <c r="V2199" s="4">
        <f>VLOOKUP($T2199,Sheet4!$H$1106:$M$1351,surveys!V$1+1,FALSE)</f>
        <v>0.68226808593455113</v>
      </c>
      <c r="W2199" s="4">
        <f>VLOOKUP($T2199,Sheet4!$H$1106:$M$1351,surveys!W$1+1,FALSE)</f>
        <v>0.8413893511967715</v>
      </c>
      <c r="X2199" s="4">
        <f>VLOOKUP($T2199,Sheet4!$H$1106:$M$1351,surveys!X$1+1,FALSE)</f>
        <v>0.92969032990429024</v>
      </c>
      <c r="Y2199" s="4">
        <f>VLOOKUP($T2199,Sheet4!$H$1106:$M$1351,surveys!Y$1+1,FALSE)</f>
        <v>1</v>
      </c>
      <c r="Z2199" s="4">
        <f t="shared" si="103"/>
        <v>1</v>
      </c>
      <c r="AA2199" s="4" t="str">
        <f>VLOOKUP(T2199&amp;"-"&amp;Z2199,Sheet4!$W$2:$AA$1100,3,FALSE)</f>
        <v>Toronto</v>
      </c>
      <c r="AB2199" s="4">
        <f>VLOOKUP(T2199&amp;"-"&amp;Z2199,Sheet4!$W$2:$AA$1100,4,FALSE)</f>
        <v>43.700110000000002</v>
      </c>
      <c r="AC2199" s="4">
        <f>VLOOKUP(T2199&amp;"-"&amp;Z2199,Sheet4!$W$2:$AA$1100,5,FALSE)</f>
        <v>-79.416300000000007</v>
      </c>
    </row>
    <row r="2200" spans="1:29">
      <c r="A2200" s="6">
        <v>40847</v>
      </c>
      <c r="B2200" s="7">
        <v>0.78156250000000005</v>
      </c>
      <c r="C2200" s="4" t="s">
        <v>1215</v>
      </c>
      <c r="D2200" s="4" t="s">
        <v>1216</v>
      </c>
      <c r="E2200" s="4" t="s">
        <v>23</v>
      </c>
      <c r="F2200" s="4">
        <v>2</v>
      </c>
      <c r="G2200" s="4">
        <v>3</v>
      </c>
      <c r="H2200" s="4">
        <v>4</v>
      </c>
      <c r="I2200" s="4">
        <v>5</v>
      </c>
      <c r="J2200" s="4">
        <v>4</v>
      </c>
      <c r="K2200" s="4">
        <v>3</v>
      </c>
      <c r="L2200" s="4">
        <v>1</v>
      </c>
      <c r="M2200" s="4">
        <v>5</v>
      </c>
      <c r="N2200" s="4">
        <v>5</v>
      </c>
      <c r="O2200" s="4">
        <v>1</v>
      </c>
      <c r="P2200" s="4">
        <v>4</v>
      </c>
      <c r="Q2200" s="9">
        <f t="shared" si="104"/>
        <v>5.6539351851851855E-2</v>
      </c>
      <c r="R2200" s="4">
        <f t="shared" si="102"/>
        <v>40847.7815625</v>
      </c>
      <c r="S2200" s="4">
        <v>0.90336541371157297</v>
      </c>
      <c r="T2200" s="4" t="str">
        <f>VLOOKUP(E2200,Sheet2!$A$2:$E$137,5,FALSE)</f>
        <v>CA</v>
      </c>
      <c r="U2200" s="4">
        <f>VLOOKUP($T2200,Sheet4!$H$1106:$M$1351,surveys!U$1+1,FALSE)</f>
        <v>0.39929817507859233</v>
      </c>
      <c r="V2200" s="4">
        <f>VLOOKUP($T2200,Sheet4!$H$1106:$M$1351,surveys!V$1+1,FALSE)</f>
        <v>0.68226808593455113</v>
      </c>
      <c r="W2200" s="4">
        <f>VLOOKUP($T2200,Sheet4!$H$1106:$M$1351,surveys!W$1+1,FALSE)</f>
        <v>0.8413893511967715</v>
      </c>
      <c r="X2200" s="4">
        <f>VLOOKUP($T2200,Sheet4!$H$1106:$M$1351,surveys!X$1+1,FALSE)</f>
        <v>0.92969032990429024</v>
      </c>
      <c r="Y2200" s="4">
        <f>VLOOKUP($T2200,Sheet4!$H$1106:$M$1351,surveys!Y$1+1,FALSE)</f>
        <v>1</v>
      </c>
      <c r="Z2200" s="4">
        <f t="shared" si="103"/>
        <v>4</v>
      </c>
      <c r="AA2200" s="4" t="str">
        <f>VLOOKUP(T2200&amp;"-"&amp;Z2200,Sheet4!$W$2:$AA$1100,3,FALSE)</f>
        <v>Calgary</v>
      </c>
      <c r="AB2200" s="4">
        <f>VLOOKUP(T2200&amp;"-"&amp;Z2200,Sheet4!$W$2:$AA$1100,4,FALSE)</f>
        <v>51.050109999999997</v>
      </c>
      <c r="AC2200" s="4">
        <f>VLOOKUP(T2200&amp;"-"&amp;Z2200,Sheet4!$W$2:$AA$1100,5,FALSE)</f>
        <v>-114.08529</v>
      </c>
    </row>
    <row r="2201" spans="1:29">
      <c r="A2201" s="6">
        <v>40847</v>
      </c>
      <c r="B2201" s="7">
        <v>0.78791666666666671</v>
      </c>
      <c r="C2201" s="4" t="s">
        <v>1215</v>
      </c>
      <c r="D2201" s="4" t="s">
        <v>1216</v>
      </c>
      <c r="E2201" s="4" t="s">
        <v>23</v>
      </c>
      <c r="F2201" s="4">
        <v>4</v>
      </c>
      <c r="G2201" s="4">
        <v>3</v>
      </c>
      <c r="H2201" s="4">
        <v>4</v>
      </c>
      <c r="I2201" s="4">
        <v>2</v>
      </c>
      <c r="J2201" s="4">
        <v>4</v>
      </c>
      <c r="K2201" s="4">
        <v>2</v>
      </c>
      <c r="L2201" s="4">
        <v>1</v>
      </c>
      <c r="M2201" s="4">
        <v>5</v>
      </c>
      <c r="N2201" s="4">
        <v>4</v>
      </c>
      <c r="O2201" s="4">
        <v>2</v>
      </c>
      <c r="P2201" s="4">
        <v>3</v>
      </c>
      <c r="Q2201" s="9">
        <f t="shared" si="104"/>
        <v>6.1192129629629631E-2</v>
      </c>
      <c r="R2201" s="4">
        <f t="shared" si="102"/>
        <v>40847.787916666668</v>
      </c>
      <c r="S2201" s="4">
        <v>0.54157362971666956</v>
      </c>
      <c r="T2201" s="4" t="str">
        <f>VLOOKUP(E2201,Sheet2!$A$2:$E$137,5,FALSE)</f>
        <v>CA</v>
      </c>
      <c r="U2201" s="4">
        <f>VLOOKUP($T2201,Sheet4!$H$1106:$M$1351,surveys!U$1+1,FALSE)</f>
        <v>0.39929817507859233</v>
      </c>
      <c r="V2201" s="4">
        <f>VLOOKUP($T2201,Sheet4!$H$1106:$M$1351,surveys!V$1+1,FALSE)</f>
        <v>0.68226808593455113</v>
      </c>
      <c r="W2201" s="4">
        <f>VLOOKUP($T2201,Sheet4!$H$1106:$M$1351,surveys!W$1+1,FALSE)</f>
        <v>0.8413893511967715</v>
      </c>
      <c r="X2201" s="4">
        <f>VLOOKUP($T2201,Sheet4!$H$1106:$M$1351,surveys!X$1+1,FALSE)</f>
        <v>0.92969032990429024</v>
      </c>
      <c r="Y2201" s="4">
        <f>VLOOKUP($T2201,Sheet4!$H$1106:$M$1351,surveys!Y$1+1,FALSE)</f>
        <v>1</v>
      </c>
      <c r="Z2201" s="4">
        <f t="shared" si="103"/>
        <v>2</v>
      </c>
      <c r="AA2201" s="4" t="str">
        <f>VLOOKUP(T2201&amp;"-"&amp;Z2201,Sheet4!$W$2:$AA$1100,3,FALSE)</f>
        <v>Montreal</v>
      </c>
      <c r="AB2201" s="4">
        <f>VLOOKUP(T2201&amp;"-"&amp;Z2201,Sheet4!$W$2:$AA$1100,4,FALSE)</f>
        <v>45.508839999999999</v>
      </c>
      <c r="AC2201" s="4">
        <f>VLOOKUP(T2201&amp;"-"&amp;Z2201,Sheet4!$W$2:$AA$1100,5,FALSE)</f>
        <v>-73.587810000000005</v>
      </c>
    </row>
    <row r="2202" spans="1:29">
      <c r="A2202" s="6">
        <v>40847</v>
      </c>
      <c r="B2202" s="7">
        <v>0.78855324074074085</v>
      </c>
      <c r="C2202" s="4" t="s">
        <v>1213</v>
      </c>
      <c r="D2202" s="4" t="s">
        <v>1216</v>
      </c>
      <c r="E2202" s="4" t="s">
        <v>23</v>
      </c>
      <c r="F2202" s="4">
        <v>3</v>
      </c>
      <c r="G2202" s="4">
        <v>4</v>
      </c>
      <c r="H2202" s="4">
        <v>3</v>
      </c>
      <c r="I2202" s="4">
        <v>3</v>
      </c>
      <c r="J2202" s="4">
        <v>3</v>
      </c>
      <c r="K2202" s="4">
        <v>1</v>
      </c>
      <c r="L2202" s="4">
        <v>2</v>
      </c>
      <c r="M2202" s="4">
        <v>5</v>
      </c>
      <c r="N2202" s="4">
        <v>1</v>
      </c>
      <c r="O2202" s="4">
        <v>5</v>
      </c>
      <c r="P2202" s="4">
        <v>5</v>
      </c>
      <c r="Q2202" s="9">
        <f t="shared" si="104"/>
        <v>6.1585648148148153E-2</v>
      </c>
      <c r="R2202" s="4">
        <f t="shared" si="102"/>
        <v>40847.788553240738</v>
      </c>
      <c r="S2202" s="4">
        <v>0.46487096783367043</v>
      </c>
      <c r="T2202" s="4" t="str">
        <f>VLOOKUP(E2202,Sheet2!$A$2:$E$137,5,FALSE)</f>
        <v>CA</v>
      </c>
      <c r="U2202" s="4">
        <f>VLOOKUP($T2202,Sheet4!$H$1106:$M$1351,surveys!U$1+1,FALSE)</f>
        <v>0.39929817507859233</v>
      </c>
      <c r="V2202" s="4">
        <f>VLOOKUP($T2202,Sheet4!$H$1106:$M$1351,surveys!V$1+1,FALSE)</f>
        <v>0.68226808593455113</v>
      </c>
      <c r="W2202" s="4">
        <f>VLOOKUP($T2202,Sheet4!$H$1106:$M$1351,surveys!W$1+1,FALSE)</f>
        <v>0.8413893511967715</v>
      </c>
      <c r="X2202" s="4">
        <f>VLOOKUP($T2202,Sheet4!$H$1106:$M$1351,surveys!X$1+1,FALSE)</f>
        <v>0.92969032990429024</v>
      </c>
      <c r="Y2202" s="4">
        <f>VLOOKUP($T2202,Sheet4!$H$1106:$M$1351,surveys!Y$1+1,FALSE)</f>
        <v>1</v>
      </c>
      <c r="Z2202" s="4">
        <f t="shared" si="103"/>
        <v>2</v>
      </c>
      <c r="AA2202" s="4" t="str">
        <f>VLOOKUP(T2202&amp;"-"&amp;Z2202,Sheet4!$W$2:$AA$1100,3,FALSE)</f>
        <v>Montreal</v>
      </c>
      <c r="AB2202" s="4">
        <f>VLOOKUP(T2202&amp;"-"&amp;Z2202,Sheet4!$W$2:$AA$1100,4,FALSE)</f>
        <v>45.508839999999999</v>
      </c>
      <c r="AC2202" s="4">
        <f>VLOOKUP(T2202&amp;"-"&amp;Z2202,Sheet4!$W$2:$AA$1100,5,FALSE)</f>
        <v>-73.587810000000005</v>
      </c>
    </row>
    <row r="2203" spans="1:29">
      <c r="A2203" s="6">
        <v>40847</v>
      </c>
      <c r="B2203" s="7">
        <v>0.818425925925926</v>
      </c>
      <c r="C2203" s="4" t="s">
        <v>1215</v>
      </c>
      <c r="D2203" s="4" t="s">
        <v>1218</v>
      </c>
      <c r="E2203" s="4" t="s">
        <v>23</v>
      </c>
      <c r="F2203" s="4">
        <v>4</v>
      </c>
      <c r="G2203" s="4">
        <v>3</v>
      </c>
      <c r="H2203" s="4">
        <v>3</v>
      </c>
      <c r="I2203" s="4">
        <v>4</v>
      </c>
      <c r="J2203" s="4">
        <v>4</v>
      </c>
      <c r="K2203" s="4">
        <v>4</v>
      </c>
      <c r="L2203" s="4">
        <v>4</v>
      </c>
      <c r="M2203" s="4">
        <v>4</v>
      </c>
      <c r="N2203" s="4">
        <v>4</v>
      </c>
      <c r="O2203" s="4">
        <v>4</v>
      </c>
      <c r="P2203" s="4">
        <v>4</v>
      </c>
      <c r="Q2203" s="9">
        <f t="shared" si="104"/>
        <v>1.2800925925925926E-2</v>
      </c>
      <c r="R2203" s="4">
        <f t="shared" si="102"/>
        <v>40847.818425925929</v>
      </c>
      <c r="S2203" s="4">
        <v>0.56913771627093568</v>
      </c>
      <c r="T2203" s="4" t="str">
        <f>VLOOKUP(E2203,Sheet2!$A$2:$E$137,5,FALSE)</f>
        <v>CA</v>
      </c>
      <c r="U2203" s="4">
        <f>VLOOKUP($T2203,Sheet4!$H$1106:$M$1351,surveys!U$1+1,FALSE)</f>
        <v>0.39929817507859233</v>
      </c>
      <c r="V2203" s="4">
        <f>VLOOKUP($T2203,Sheet4!$H$1106:$M$1351,surveys!V$1+1,FALSE)</f>
        <v>0.68226808593455113</v>
      </c>
      <c r="W2203" s="4">
        <f>VLOOKUP($T2203,Sheet4!$H$1106:$M$1351,surveys!W$1+1,FALSE)</f>
        <v>0.8413893511967715</v>
      </c>
      <c r="X2203" s="4">
        <f>VLOOKUP($T2203,Sheet4!$H$1106:$M$1351,surveys!X$1+1,FALSE)</f>
        <v>0.92969032990429024</v>
      </c>
      <c r="Y2203" s="4">
        <f>VLOOKUP($T2203,Sheet4!$H$1106:$M$1351,surveys!Y$1+1,FALSE)</f>
        <v>1</v>
      </c>
      <c r="Z2203" s="4">
        <f t="shared" si="103"/>
        <v>2</v>
      </c>
      <c r="AA2203" s="4" t="str">
        <f>VLOOKUP(T2203&amp;"-"&amp;Z2203,Sheet4!$W$2:$AA$1100,3,FALSE)</f>
        <v>Montreal</v>
      </c>
      <c r="AB2203" s="4">
        <f>VLOOKUP(T2203&amp;"-"&amp;Z2203,Sheet4!$W$2:$AA$1100,4,FALSE)</f>
        <v>45.508839999999999</v>
      </c>
      <c r="AC2203" s="4">
        <f>VLOOKUP(T2203&amp;"-"&amp;Z2203,Sheet4!$W$2:$AA$1100,5,FALSE)</f>
        <v>-73.587810000000005</v>
      </c>
    </row>
    <row r="2204" spans="1:29">
      <c r="A2204" s="6">
        <v>40847</v>
      </c>
      <c r="B2204" s="7">
        <v>0.83685185185185185</v>
      </c>
      <c r="C2204" s="4" t="s">
        <v>1215</v>
      </c>
      <c r="D2204" s="4" t="s">
        <v>1216</v>
      </c>
      <c r="E2204" s="4" t="s">
        <v>23</v>
      </c>
      <c r="F2204" s="4">
        <v>2</v>
      </c>
      <c r="G2204" s="4">
        <v>3</v>
      </c>
      <c r="H2204" s="4">
        <v>3</v>
      </c>
      <c r="I2204" s="4">
        <v>4</v>
      </c>
      <c r="J2204" s="4">
        <v>4</v>
      </c>
      <c r="K2204" s="4">
        <v>2</v>
      </c>
      <c r="L2204" s="4">
        <v>1</v>
      </c>
      <c r="M2204" s="4">
        <v>5</v>
      </c>
      <c r="N2204" s="4">
        <v>3</v>
      </c>
      <c r="O2204" s="4">
        <v>5</v>
      </c>
      <c r="P2204" s="4">
        <v>4</v>
      </c>
      <c r="Q2204" s="9">
        <f t="shared" si="104"/>
        <v>2.5601851851851851E-2</v>
      </c>
      <c r="R2204" s="4">
        <f t="shared" si="102"/>
        <v>40847.836851851855</v>
      </c>
      <c r="S2204" s="4">
        <v>0.98219655302854347</v>
      </c>
      <c r="T2204" s="4" t="str">
        <f>VLOOKUP(E2204,Sheet2!$A$2:$E$137,5,FALSE)</f>
        <v>CA</v>
      </c>
      <c r="U2204" s="4">
        <f>VLOOKUP($T2204,Sheet4!$H$1106:$M$1351,surveys!U$1+1,FALSE)</f>
        <v>0.39929817507859233</v>
      </c>
      <c r="V2204" s="4">
        <f>VLOOKUP($T2204,Sheet4!$H$1106:$M$1351,surveys!V$1+1,FALSE)</f>
        <v>0.68226808593455113</v>
      </c>
      <c r="W2204" s="4">
        <f>VLOOKUP($T2204,Sheet4!$H$1106:$M$1351,surveys!W$1+1,FALSE)</f>
        <v>0.8413893511967715</v>
      </c>
      <c r="X2204" s="4">
        <f>VLOOKUP($T2204,Sheet4!$H$1106:$M$1351,surveys!X$1+1,FALSE)</f>
        <v>0.92969032990429024</v>
      </c>
      <c r="Y2204" s="4">
        <f>VLOOKUP($T2204,Sheet4!$H$1106:$M$1351,surveys!Y$1+1,FALSE)</f>
        <v>1</v>
      </c>
      <c r="Z2204" s="4">
        <f t="shared" si="103"/>
        <v>5</v>
      </c>
      <c r="AA2204" s="4" t="str">
        <f>VLOOKUP(T2204&amp;"-"&amp;Z2204,Sheet4!$W$2:$AA$1100,3,FALSE)</f>
        <v>Ottawa</v>
      </c>
      <c r="AB2204" s="4">
        <f>VLOOKUP(T2204&amp;"-"&amp;Z2204,Sheet4!$W$2:$AA$1100,4,FALSE)</f>
        <v>45.411169999999998</v>
      </c>
      <c r="AC2204" s="4">
        <f>VLOOKUP(T2204&amp;"-"&amp;Z2204,Sheet4!$W$2:$AA$1100,5,FALSE)</f>
        <v>-75.698120000000003</v>
      </c>
    </row>
    <row r="2205" spans="1:29">
      <c r="A2205" s="6">
        <v>40847</v>
      </c>
      <c r="B2205" s="7">
        <v>0.6708912037037037</v>
      </c>
      <c r="C2205" s="4" t="s">
        <v>1213</v>
      </c>
      <c r="D2205" s="4" t="s">
        <v>1216</v>
      </c>
      <c r="E2205" s="4" t="s">
        <v>23</v>
      </c>
      <c r="F2205" s="4">
        <v>3</v>
      </c>
      <c r="G2205" s="4">
        <v>3</v>
      </c>
      <c r="H2205" s="4">
        <v>2</v>
      </c>
      <c r="I2205" s="4">
        <v>3</v>
      </c>
      <c r="J2205" s="4">
        <v>5</v>
      </c>
      <c r="K2205" s="4">
        <v>4</v>
      </c>
      <c r="L2205" s="4">
        <v>3</v>
      </c>
      <c r="M2205" s="4">
        <v>3</v>
      </c>
      <c r="N2205" s="4">
        <v>5</v>
      </c>
      <c r="O2205" s="4">
        <v>2</v>
      </c>
      <c r="P2205" s="4">
        <v>5</v>
      </c>
      <c r="Q2205" s="9">
        <f t="shared" si="104"/>
        <v>4.8657407407407406E-2</v>
      </c>
      <c r="R2205" s="4">
        <f t="shared" si="102"/>
        <v>40847.670891203707</v>
      </c>
      <c r="S2205" s="4">
        <v>0.83006097612001373</v>
      </c>
      <c r="T2205" s="4" t="str">
        <f>VLOOKUP(E2205,Sheet2!$A$2:$E$137,5,FALSE)</f>
        <v>CA</v>
      </c>
      <c r="U2205" s="4">
        <f>VLOOKUP($T2205,Sheet4!$H$1106:$M$1351,surveys!U$1+1,FALSE)</f>
        <v>0.39929817507859233</v>
      </c>
      <c r="V2205" s="4">
        <f>VLOOKUP($T2205,Sheet4!$H$1106:$M$1351,surveys!V$1+1,FALSE)</f>
        <v>0.68226808593455113</v>
      </c>
      <c r="W2205" s="4">
        <f>VLOOKUP($T2205,Sheet4!$H$1106:$M$1351,surveys!W$1+1,FALSE)</f>
        <v>0.8413893511967715</v>
      </c>
      <c r="X2205" s="4">
        <f>VLOOKUP($T2205,Sheet4!$H$1106:$M$1351,surveys!X$1+1,FALSE)</f>
        <v>0.92969032990429024</v>
      </c>
      <c r="Y2205" s="4">
        <f>VLOOKUP($T2205,Sheet4!$H$1106:$M$1351,surveys!Y$1+1,FALSE)</f>
        <v>1</v>
      </c>
      <c r="Z2205" s="4">
        <f t="shared" si="103"/>
        <v>3</v>
      </c>
      <c r="AA2205" s="4" t="str">
        <f>VLOOKUP(T2205&amp;"-"&amp;Z2205,Sheet4!$W$2:$AA$1100,3,FALSE)</f>
        <v>Vancouver</v>
      </c>
      <c r="AB2205" s="4">
        <f>VLOOKUP(T2205&amp;"-"&amp;Z2205,Sheet4!$W$2:$AA$1100,4,FALSE)</f>
        <v>49.249659999999999</v>
      </c>
      <c r="AC2205" s="4">
        <f>VLOOKUP(T2205&amp;"-"&amp;Z2205,Sheet4!$W$2:$AA$1100,5,FALSE)</f>
        <v>-123.11933999999999</v>
      </c>
    </row>
    <row r="2206" spans="1:29">
      <c r="A2206" s="6">
        <v>40847</v>
      </c>
      <c r="B2206" s="7">
        <v>0.86773148148148149</v>
      </c>
      <c r="C2206" s="4" t="s">
        <v>1215</v>
      </c>
      <c r="D2206" s="4" t="s">
        <v>1214</v>
      </c>
      <c r="E2206" s="4" t="s">
        <v>11</v>
      </c>
      <c r="F2206" s="4">
        <v>2</v>
      </c>
      <c r="G2206" s="4">
        <v>2</v>
      </c>
      <c r="H2206" s="4">
        <v>2</v>
      </c>
      <c r="I2206" s="4">
        <v>4</v>
      </c>
      <c r="J2206" s="4">
        <v>5</v>
      </c>
      <c r="K2206" s="4">
        <v>5</v>
      </c>
      <c r="L2206" s="4">
        <v>4</v>
      </c>
      <c r="M2206" s="4">
        <v>5</v>
      </c>
      <c r="N2206" s="4">
        <v>4</v>
      </c>
      <c r="O2206" s="4">
        <v>2</v>
      </c>
      <c r="P2206" s="4">
        <v>3</v>
      </c>
      <c r="Q2206" s="9">
        <f t="shared" si="104"/>
        <v>4.746527777777778E-2</v>
      </c>
      <c r="R2206" s="4">
        <f t="shared" si="102"/>
        <v>40847.867731481485</v>
      </c>
      <c r="S2206" s="4">
        <v>0.90377235746649398</v>
      </c>
      <c r="T2206" s="4" t="str">
        <f>VLOOKUP(E2206,Sheet2!$A$2:$E$137,5,FALSE)</f>
        <v>FR</v>
      </c>
      <c r="U2206" s="4">
        <f>VLOOKUP($T2206,Sheet4!$H$1106:$M$1351,surveys!U$1+1,FALSE)</f>
        <v>0.51193913659220647</v>
      </c>
      <c r="V2206" s="4">
        <f>VLOOKUP($T2206,Sheet4!$H$1106:$M$1351,surveys!V$1+1,FALSE)</f>
        <v>0.70220575033861143</v>
      </c>
      <c r="W2206" s="4">
        <f>VLOOKUP($T2206,Sheet4!$H$1106:$M$1351,surveys!W$1+1,FALSE)</f>
        <v>0.81527182039156842</v>
      </c>
      <c r="X2206" s="4">
        <f>VLOOKUP($T2206,Sheet4!$H$1106:$M$1351,surveys!X$1+1,FALSE)</f>
        <v>0.91893911792009964</v>
      </c>
      <c r="Y2206" s="4">
        <f>VLOOKUP($T2206,Sheet4!$H$1106:$M$1351,surveys!Y$1+1,FALSE)</f>
        <v>1</v>
      </c>
      <c r="Z2206" s="4">
        <f t="shared" si="103"/>
        <v>4</v>
      </c>
      <c r="AA2206" s="4" t="str">
        <f>VLOOKUP(T2206&amp;"-"&amp;Z2206,Sheet4!$W$2:$AA$1100,3,FALSE)</f>
        <v>Toulouse</v>
      </c>
      <c r="AB2206" s="4">
        <f>VLOOKUP(T2206&amp;"-"&amp;Z2206,Sheet4!$W$2:$AA$1100,4,FALSE)</f>
        <v>43.604259999999996</v>
      </c>
      <c r="AC2206" s="4">
        <f>VLOOKUP(T2206&amp;"-"&amp;Z2206,Sheet4!$W$2:$AA$1100,5,FALSE)</f>
        <v>1.44367</v>
      </c>
    </row>
    <row r="2207" spans="1:29">
      <c r="A2207" s="6">
        <v>40847</v>
      </c>
      <c r="B2207" s="7">
        <v>0.8715856481481481</v>
      </c>
      <c r="C2207" s="4" t="s">
        <v>1213</v>
      </c>
      <c r="D2207" s="4" t="s">
        <v>1219</v>
      </c>
      <c r="E2207" s="4" t="s">
        <v>26</v>
      </c>
      <c r="F2207" s="4">
        <v>4</v>
      </c>
      <c r="G2207" s="4">
        <v>3</v>
      </c>
      <c r="H2207" s="4">
        <v>4</v>
      </c>
      <c r="I2207" s="4">
        <v>3</v>
      </c>
      <c r="J2207" s="4">
        <v>4</v>
      </c>
      <c r="K2207" s="4">
        <v>4</v>
      </c>
      <c r="L2207" s="4">
        <v>4</v>
      </c>
      <c r="M2207" s="4">
        <v>5</v>
      </c>
      <c r="N2207" s="4">
        <v>5</v>
      </c>
      <c r="O2207" s="4">
        <v>5</v>
      </c>
      <c r="P2207" s="4">
        <v>4</v>
      </c>
      <c r="Q2207" s="9">
        <f t="shared" si="104"/>
        <v>4.9861111111111106E-2</v>
      </c>
      <c r="R2207" s="4">
        <f t="shared" si="102"/>
        <v>40847.87158564815</v>
      </c>
      <c r="S2207" s="4">
        <v>0.95078671652319624</v>
      </c>
      <c r="T2207" s="4" t="str">
        <f>VLOOKUP(E2207,Sheet2!$A$2:$E$137,5,FALSE)</f>
        <v>DE</v>
      </c>
      <c r="U2207" s="4">
        <f>VLOOKUP($T2207,Sheet4!$H$1106:$M$1351,surveys!U$1+1,FALSE)</f>
        <v>0.42620281948941302</v>
      </c>
      <c r="V2207" s="4">
        <f>VLOOKUP($T2207,Sheet4!$H$1106:$M$1351,surveys!V$1+1,FALSE)</f>
        <v>0.64253089557903176</v>
      </c>
      <c r="W2207" s="4">
        <f>VLOOKUP($T2207,Sheet4!$H$1106:$M$1351,surveys!W$1+1,FALSE)</f>
        <v>0.79931043378760003</v>
      </c>
      <c r="X2207" s="4">
        <f>VLOOKUP($T2207,Sheet4!$H$1106:$M$1351,surveys!X$1+1,FALSE)</f>
        <v>0.91914675697020254</v>
      </c>
      <c r="Y2207" s="4">
        <f>VLOOKUP($T2207,Sheet4!$H$1106:$M$1351,surveys!Y$1+1,FALSE)</f>
        <v>1</v>
      </c>
      <c r="Z2207" s="4">
        <f t="shared" si="103"/>
        <v>5</v>
      </c>
      <c r="AA2207" s="4" t="str">
        <f>VLOOKUP(T2207&amp;"-"&amp;Z2207,Sheet4!$W$2:$AA$1100,3,FALSE)</f>
        <v>Frankfurt am Main</v>
      </c>
      <c r="AB2207" s="4">
        <f>VLOOKUP(T2207&amp;"-"&amp;Z2207,Sheet4!$W$2:$AA$1100,4,FALSE)</f>
        <v>50.116669999999999</v>
      </c>
      <c r="AC2207" s="4">
        <f>VLOOKUP(T2207&amp;"-"&amp;Z2207,Sheet4!$W$2:$AA$1100,5,FALSE)</f>
        <v>8.6833299999999998</v>
      </c>
    </row>
    <row r="2208" spans="1:29">
      <c r="A2208" s="6">
        <v>40847</v>
      </c>
      <c r="B2208" s="7">
        <v>0.87164351851851851</v>
      </c>
      <c r="C2208" s="4" t="s">
        <v>1213</v>
      </c>
      <c r="D2208" s="4" t="s">
        <v>1219</v>
      </c>
      <c r="E2208" s="4" t="s">
        <v>879</v>
      </c>
      <c r="F2208" s="4">
        <v>5</v>
      </c>
      <c r="G2208" s="4">
        <v>5</v>
      </c>
      <c r="H2208" s="4">
        <v>5</v>
      </c>
      <c r="I2208" s="4">
        <v>1</v>
      </c>
      <c r="J2208" s="4">
        <v>4</v>
      </c>
      <c r="K2208" s="4">
        <v>4</v>
      </c>
      <c r="L2208" s="4">
        <v>1</v>
      </c>
      <c r="M2208" s="4">
        <v>5</v>
      </c>
      <c r="N2208" s="4">
        <v>1</v>
      </c>
      <c r="O2208" s="4">
        <v>4</v>
      </c>
      <c r="P2208" s="4">
        <v>4</v>
      </c>
      <c r="Q2208" s="9">
        <f t="shared" si="104"/>
        <v>4.9525462962962959E-2</v>
      </c>
      <c r="R2208" s="4">
        <f t="shared" si="102"/>
        <v>40847.87164351852</v>
      </c>
      <c r="S2208" s="4">
        <v>0.53404983700310393</v>
      </c>
      <c r="T2208" s="4" t="str">
        <f>VLOOKUP(E2208,Sheet2!$A$2:$E$137,5,FALSE)</f>
        <v>PR</v>
      </c>
      <c r="U2208" s="4">
        <f>VLOOKUP($T2208,Sheet4!$H$1106:$M$1351,surveys!U$1+1,FALSE)</f>
        <v>0.40537828617298816</v>
      </c>
      <c r="V2208" s="4">
        <f>VLOOKUP($T2208,Sheet4!$H$1106:$M$1351,surveys!V$1+1,FALSE)</f>
        <v>0.60266645725902857</v>
      </c>
      <c r="W2208" s="4">
        <f>VLOOKUP($T2208,Sheet4!$H$1106:$M$1351,surveys!W$1+1,FALSE)</f>
        <v>0.76786969415820561</v>
      </c>
      <c r="X2208" s="4">
        <f>VLOOKUP($T2208,Sheet4!$H$1106:$M$1351,surveys!X$1+1,FALSE)</f>
        <v>0.91584527490084655</v>
      </c>
      <c r="Y2208" s="4">
        <f>VLOOKUP($T2208,Sheet4!$H$1106:$M$1351,surveys!Y$1+1,FALSE)</f>
        <v>1</v>
      </c>
      <c r="Z2208" s="4">
        <f t="shared" si="103"/>
        <v>2</v>
      </c>
      <c r="AA2208" s="4" t="str">
        <f>VLOOKUP(T2208&amp;"-"&amp;Z2208,Sheet4!$W$2:$AA$1100,3,FALSE)</f>
        <v>Bayamon</v>
      </c>
      <c r="AB2208" s="4">
        <f>VLOOKUP(T2208&amp;"-"&amp;Z2208,Sheet4!$W$2:$AA$1100,4,FALSE)</f>
        <v>18.39856</v>
      </c>
      <c r="AC2208" s="4">
        <f>VLOOKUP(T2208&amp;"-"&amp;Z2208,Sheet4!$W$2:$AA$1100,5,FALSE)</f>
        <v>-66.155720000000002</v>
      </c>
    </row>
    <row r="2209" spans="1:29">
      <c r="A2209" s="6">
        <v>40847</v>
      </c>
      <c r="B2209" s="7">
        <v>0.94833333333333336</v>
      </c>
      <c r="C2209" s="4" t="s">
        <v>1215</v>
      </c>
      <c r="D2209" s="4" t="s">
        <v>1216</v>
      </c>
      <c r="E2209" s="4" t="s">
        <v>23</v>
      </c>
      <c r="F2209" s="4">
        <v>3</v>
      </c>
      <c r="G2209" s="4">
        <v>4</v>
      </c>
      <c r="H2209" s="4">
        <v>4</v>
      </c>
      <c r="I2209" s="4">
        <v>2</v>
      </c>
      <c r="J2209" s="4">
        <v>5</v>
      </c>
      <c r="K2209" s="4">
        <v>1</v>
      </c>
      <c r="L2209" s="4">
        <v>3</v>
      </c>
      <c r="M2209" s="4">
        <v>5</v>
      </c>
      <c r="N2209" s="4">
        <v>5</v>
      </c>
      <c r="O2209" s="4">
        <v>4</v>
      </c>
      <c r="P2209" s="4">
        <v>3</v>
      </c>
      <c r="Q2209" s="9">
        <f t="shared" si="104"/>
        <v>3.3715277777777775E-2</v>
      </c>
      <c r="R2209" s="4">
        <f t="shared" si="102"/>
        <v>40847.948333333334</v>
      </c>
      <c r="S2209" s="4">
        <v>0.89131272302859976</v>
      </c>
      <c r="T2209" s="4" t="str">
        <f>VLOOKUP(E2209,Sheet2!$A$2:$E$137,5,FALSE)</f>
        <v>CA</v>
      </c>
      <c r="U2209" s="4">
        <f>VLOOKUP($T2209,Sheet4!$H$1106:$M$1351,surveys!U$1+1,FALSE)</f>
        <v>0.39929817507859233</v>
      </c>
      <c r="V2209" s="4">
        <f>VLOOKUP($T2209,Sheet4!$H$1106:$M$1351,surveys!V$1+1,FALSE)</f>
        <v>0.68226808593455113</v>
      </c>
      <c r="W2209" s="4">
        <f>VLOOKUP($T2209,Sheet4!$H$1106:$M$1351,surveys!W$1+1,FALSE)</f>
        <v>0.8413893511967715</v>
      </c>
      <c r="X2209" s="4">
        <f>VLOOKUP($T2209,Sheet4!$H$1106:$M$1351,surveys!X$1+1,FALSE)</f>
        <v>0.92969032990429024</v>
      </c>
      <c r="Y2209" s="4">
        <f>VLOOKUP($T2209,Sheet4!$H$1106:$M$1351,surveys!Y$1+1,FALSE)</f>
        <v>1</v>
      </c>
      <c r="Z2209" s="4">
        <f t="shared" si="103"/>
        <v>4</v>
      </c>
      <c r="AA2209" s="4" t="str">
        <f>VLOOKUP(T2209&amp;"-"&amp;Z2209,Sheet4!$W$2:$AA$1100,3,FALSE)</f>
        <v>Calgary</v>
      </c>
      <c r="AB2209" s="4">
        <f>VLOOKUP(T2209&amp;"-"&amp;Z2209,Sheet4!$W$2:$AA$1100,4,FALSE)</f>
        <v>51.050109999999997</v>
      </c>
      <c r="AC2209" s="4">
        <f>VLOOKUP(T2209&amp;"-"&amp;Z2209,Sheet4!$W$2:$AA$1100,5,FALSE)</f>
        <v>-114.08529</v>
      </c>
    </row>
    <row r="2210" spans="1:29">
      <c r="A2210" s="6">
        <v>40847</v>
      </c>
      <c r="B2210" s="7">
        <v>0.95237268518518514</v>
      </c>
      <c r="C2210" s="4" t="s">
        <v>1213</v>
      </c>
      <c r="D2210" s="4" t="s">
        <v>1214</v>
      </c>
      <c r="E2210" s="4" t="s">
        <v>15</v>
      </c>
      <c r="F2210" s="4">
        <v>5</v>
      </c>
      <c r="G2210" s="4">
        <v>3</v>
      </c>
      <c r="H2210" s="4">
        <v>4</v>
      </c>
      <c r="I2210" s="4">
        <v>5</v>
      </c>
      <c r="J2210" s="4">
        <v>5</v>
      </c>
      <c r="K2210" s="4">
        <v>5</v>
      </c>
      <c r="L2210" s="4">
        <v>3</v>
      </c>
      <c r="M2210" s="4">
        <v>4</v>
      </c>
      <c r="N2210" s="4">
        <v>5</v>
      </c>
      <c r="O2210" s="4">
        <v>5</v>
      </c>
      <c r="P2210" s="4">
        <v>5</v>
      </c>
      <c r="Q2210" s="9">
        <f t="shared" si="104"/>
        <v>3.7094907407407403E-2</v>
      </c>
      <c r="R2210" s="4">
        <f t="shared" si="102"/>
        <v>40847.952372685184</v>
      </c>
      <c r="S2210" s="4">
        <v>0.62738242624654195</v>
      </c>
      <c r="T2210" s="4" t="str">
        <f>VLOOKUP(E2210,Sheet2!$A$2:$E$137,5,FALSE)</f>
        <v>US</v>
      </c>
      <c r="U2210" s="4">
        <f>VLOOKUP($T2210,Sheet4!$H$1106:$M$1351,surveys!U$1+1,FALSE)</f>
        <v>0.42883768204388006</v>
      </c>
      <c r="V2210" s="4">
        <f>VLOOKUP($T2210,Sheet4!$H$1106:$M$1351,surveys!V$1+1,FALSE)</f>
        <v>0.62778475709586301</v>
      </c>
      <c r="W2210" s="4">
        <f>VLOOKUP($T2210,Sheet4!$H$1106:$M$1351,surveys!W$1+1,FALSE)</f>
        <v>0.76918600378409652</v>
      </c>
      <c r="X2210" s="4">
        <f>VLOOKUP($T2210,Sheet4!$H$1106:$M$1351,surveys!X$1+1,FALSE)</f>
        <v>0.88987045221102745</v>
      </c>
      <c r="Y2210" s="4">
        <f>VLOOKUP($T2210,Sheet4!$H$1106:$M$1351,surveys!Y$1+1,FALSE)</f>
        <v>1</v>
      </c>
      <c r="Z2210" s="4">
        <f t="shared" si="103"/>
        <v>2</v>
      </c>
      <c r="AA2210" s="4" t="str">
        <f>VLOOKUP(T2210&amp;"-"&amp;Z2210,Sheet4!$W$2:$AA$1100,3,FALSE)</f>
        <v>Los Angeles</v>
      </c>
      <c r="AB2210" s="4">
        <f>VLOOKUP(T2210&amp;"-"&amp;Z2210,Sheet4!$W$2:$AA$1100,4,FALSE)</f>
        <v>34.052230000000002</v>
      </c>
      <c r="AC2210" s="4">
        <f>VLOOKUP(T2210&amp;"-"&amp;Z2210,Sheet4!$W$2:$AA$1100,5,FALSE)</f>
        <v>-118.24368</v>
      </c>
    </row>
    <row r="2211" spans="1:29">
      <c r="A2211" s="6">
        <v>40847</v>
      </c>
      <c r="B2211" s="7">
        <v>0.58614583333333325</v>
      </c>
      <c r="C2211" s="4" t="s">
        <v>1213</v>
      </c>
      <c r="D2211" s="4" t="s">
        <v>1214</v>
      </c>
      <c r="E2211" s="4" t="s">
        <v>15</v>
      </c>
      <c r="F2211" s="4">
        <v>1</v>
      </c>
      <c r="G2211" s="4">
        <v>1</v>
      </c>
      <c r="H2211" s="4">
        <v>1</v>
      </c>
      <c r="I2211" s="4">
        <v>5</v>
      </c>
      <c r="J2211" s="4">
        <v>1</v>
      </c>
      <c r="K2211" s="4">
        <v>1</v>
      </c>
      <c r="L2211" s="4">
        <v>1</v>
      </c>
      <c r="M2211" s="4">
        <v>1</v>
      </c>
      <c r="N2211" s="4">
        <v>1</v>
      </c>
      <c r="O2211" s="4">
        <v>1</v>
      </c>
      <c r="P2211" s="4">
        <v>1</v>
      </c>
      <c r="Q2211" s="9">
        <f t="shared" si="104"/>
        <v>6.010416666666666E-2</v>
      </c>
      <c r="R2211" s="4">
        <f t="shared" si="102"/>
        <v>40847.586145833331</v>
      </c>
      <c r="S2211" s="4">
        <v>0.33157654159805006</v>
      </c>
      <c r="T2211" s="4" t="str">
        <f>VLOOKUP(E2211,Sheet2!$A$2:$E$137,5,FALSE)</f>
        <v>US</v>
      </c>
      <c r="U2211" s="4">
        <f>VLOOKUP($T2211,Sheet4!$H$1106:$M$1351,surveys!U$1+1,FALSE)</f>
        <v>0.42883768204388006</v>
      </c>
      <c r="V2211" s="4">
        <f>VLOOKUP($T2211,Sheet4!$H$1106:$M$1351,surveys!V$1+1,FALSE)</f>
        <v>0.62778475709586301</v>
      </c>
      <c r="W2211" s="4">
        <f>VLOOKUP($T2211,Sheet4!$H$1106:$M$1351,surveys!W$1+1,FALSE)</f>
        <v>0.76918600378409652</v>
      </c>
      <c r="X2211" s="4">
        <f>VLOOKUP($T2211,Sheet4!$H$1106:$M$1351,surveys!X$1+1,FALSE)</f>
        <v>0.88987045221102745</v>
      </c>
      <c r="Y2211" s="4">
        <f>VLOOKUP($T2211,Sheet4!$H$1106:$M$1351,surveys!Y$1+1,FALSE)</f>
        <v>1</v>
      </c>
      <c r="Z2211" s="4">
        <f t="shared" si="103"/>
        <v>1</v>
      </c>
      <c r="AA2211" s="4" t="str">
        <f>VLOOKUP(T2211&amp;"-"&amp;Z2211,Sheet4!$W$2:$AA$1100,3,FALSE)</f>
        <v>New York City</v>
      </c>
      <c r="AB2211" s="4">
        <f>VLOOKUP(T2211&amp;"-"&amp;Z2211,Sheet4!$W$2:$AA$1100,4,FALSE)</f>
        <v>40.714269999999999</v>
      </c>
      <c r="AC2211" s="4">
        <f>VLOOKUP(T2211&amp;"-"&amp;Z2211,Sheet4!$W$2:$AA$1100,5,FALSE)</f>
        <v>-74.005970000000005</v>
      </c>
    </row>
    <row r="2212" spans="1:29">
      <c r="A2212" s="6">
        <v>40847</v>
      </c>
      <c r="B2212" s="7">
        <v>0.75353009259259274</v>
      </c>
      <c r="C2212" s="4" t="s">
        <v>1215</v>
      </c>
      <c r="D2212" s="4" t="s">
        <v>1216</v>
      </c>
      <c r="E2212" s="4" t="s">
        <v>23</v>
      </c>
      <c r="F2212" s="4">
        <v>3</v>
      </c>
      <c r="G2212" s="4">
        <v>3</v>
      </c>
      <c r="H2212" s="4">
        <v>4</v>
      </c>
      <c r="I2212" s="4">
        <v>2</v>
      </c>
      <c r="J2212" s="4">
        <v>4</v>
      </c>
      <c r="K2212" s="4">
        <v>3</v>
      </c>
      <c r="L2212" s="4">
        <v>3</v>
      </c>
      <c r="M2212" s="4">
        <v>3</v>
      </c>
      <c r="N2212" s="4">
        <v>2</v>
      </c>
      <c r="O2212" s="4">
        <v>4</v>
      </c>
      <c r="P2212" s="4">
        <v>3</v>
      </c>
      <c r="Q2212" s="9">
        <f t="shared" si="104"/>
        <v>3.788194444444444E-2</v>
      </c>
      <c r="R2212" s="4">
        <f t="shared" si="102"/>
        <v>40847.753530092596</v>
      </c>
      <c r="S2212" s="4">
        <v>0.91022567408209731</v>
      </c>
      <c r="T2212" s="4" t="str">
        <f>VLOOKUP(E2212,Sheet2!$A$2:$E$137,5,FALSE)</f>
        <v>CA</v>
      </c>
      <c r="U2212" s="4">
        <f>VLOOKUP($T2212,Sheet4!$H$1106:$M$1351,surveys!U$1+1,FALSE)</f>
        <v>0.39929817507859233</v>
      </c>
      <c r="V2212" s="4">
        <f>VLOOKUP($T2212,Sheet4!$H$1106:$M$1351,surveys!V$1+1,FALSE)</f>
        <v>0.68226808593455113</v>
      </c>
      <c r="W2212" s="4">
        <f>VLOOKUP($T2212,Sheet4!$H$1106:$M$1351,surveys!W$1+1,FALSE)</f>
        <v>0.8413893511967715</v>
      </c>
      <c r="X2212" s="4">
        <f>VLOOKUP($T2212,Sheet4!$H$1106:$M$1351,surveys!X$1+1,FALSE)</f>
        <v>0.92969032990429024</v>
      </c>
      <c r="Y2212" s="4">
        <f>VLOOKUP($T2212,Sheet4!$H$1106:$M$1351,surveys!Y$1+1,FALSE)</f>
        <v>1</v>
      </c>
      <c r="Z2212" s="4">
        <f t="shared" si="103"/>
        <v>4</v>
      </c>
      <c r="AA2212" s="4" t="str">
        <f>VLOOKUP(T2212&amp;"-"&amp;Z2212,Sheet4!$W$2:$AA$1100,3,FALSE)</f>
        <v>Calgary</v>
      </c>
      <c r="AB2212" s="4">
        <f>VLOOKUP(T2212&amp;"-"&amp;Z2212,Sheet4!$W$2:$AA$1100,4,FALSE)</f>
        <v>51.050109999999997</v>
      </c>
      <c r="AC2212" s="4">
        <f>VLOOKUP(T2212&amp;"-"&amp;Z2212,Sheet4!$W$2:$AA$1100,5,FALSE)</f>
        <v>-114.08529</v>
      </c>
    </row>
    <row r="2213" spans="1:29">
      <c r="A2213" s="6">
        <v>40847</v>
      </c>
      <c r="B2213" s="7">
        <v>0.9749768518518519</v>
      </c>
      <c r="C2213" s="4" t="s">
        <v>1215</v>
      </c>
      <c r="D2213" s="4" t="s">
        <v>1216</v>
      </c>
      <c r="E2213" s="4" t="s">
        <v>202</v>
      </c>
      <c r="F2213" s="4">
        <v>3</v>
      </c>
      <c r="G2213" s="4">
        <v>4</v>
      </c>
      <c r="H2213" s="4">
        <v>4</v>
      </c>
      <c r="I2213" s="4">
        <v>4</v>
      </c>
      <c r="J2213" s="4">
        <v>4</v>
      </c>
      <c r="K2213" s="4">
        <v>5</v>
      </c>
      <c r="L2213" s="4">
        <v>3</v>
      </c>
      <c r="M2213" s="4">
        <v>5</v>
      </c>
      <c r="N2213" s="4">
        <v>3</v>
      </c>
      <c r="O2213" s="4">
        <v>2</v>
      </c>
      <c r="P2213" s="4">
        <v>4</v>
      </c>
      <c r="Q2213" s="9">
        <f t="shared" si="104"/>
        <v>5.1990740740740733E-2</v>
      </c>
      <c r="R2213" s="4">
        <f t="shared" si="102"/>
        <v>40847.974976851852</v>
      </c>
      <c r="S2213" s="4">
        <v>0.47322986338517636</v>
      </c>
      <c r="T2213" s="4" t="str">
        <f>VLOOKUP(E2213,Sheet2!$A$2:$E$137,5,FALSE)</f>
        <v>UA</v>
      </c>
      <c r="U2213" s="4">
        <f>VLOOKUP($T2213,Sheet4!$H$1106:$M$1351,surveys!U$1+1,FALSE)</f>
        <v>0.35896031976279347</v>
      </c>
      <c r="V2213" s="4">
        <f>VLOOKUP($T2213,Sheet4!$H$1106:$M$1351,surveys!V$1+1,FALSE)</f>
        <v>0.56325012221252646</v>
      </c>
      <c r="W2213" s="4">
        <f>VLOOKUP($T2213,Sheet4!$H$1106:$M$1351,surveys!W$1+1,FALSE)</f>
        <v>0.71070781611926115</v>
      </c>
      <c r="X2213" s="4">
        <f>VLOOKUP($T2213,Sheet4!$H$1106:$M$1351,surveys!X$1+1,FALSE)</f>
        <v>0.85700591874123377</v>
      </c>
      <c r="Y2213" s="4">
        <f>VLOOKUP($T2213,Sheet4!$H$1106:$M$1351,surveys!Y$1+1,FALSE)</f>
        <v>1</v>
      </c>
      <c r="Z2213" s="4">
        <f t="shared" si="103"/>
        <v>2</v>
      </c>
      <c r="AA2213" s="4" t="str">
        <f>VLOOKUP(T2213&amp;"-"&amp;Z2213,Sheet4!$W$2:$AA$1100,3,FALSE)</f>
        <v>Kharkiv</v>
      </c>
      <c r="AB2213" s="4">
        <f>VLOOKUP(T2213&amp;"-"&amp;Z2213,Sheet4!$W$2:$AA$1100,4,FALSE)</f>
        <v>49.980809999999998</v>
      </c>
      <c r="AC2213" s="4">
        <f>VLOOKUP(T2213&amp;"-"&amp;Z2213,Sheet4!$W$2:$AA$1100,5,FALSE)</f>
        <v>36.252719999999997</v>
      </c>
    </row>
    <row r="2214" spans="1:29">
      <c r="A2214" s="6">
        <v>40847</v>
      </c>
      <c r="B2214" s="7">
        <v>0.99245370370370367</v>
      </c>
      <c r="C2214" s="4" t="s">
        <v>1215</v>
      </c>
      <c r="D2214" s="4" t="s">
        <v>1216</v>
      </c>
      <c r="E2214" s="4" t="s">
        <v>21</v>
      </c>
      <c r="F2214" s="4">
        <v>4</v>
      </c>
      <c r="G2214" s="4">
        <v>4</v>
      </c>
      <c r="H2214" s="4">
        <v>5</v>
      </c>
      <c r="I2214" s="4">
        <v>4</v>
      </c>
      <c r="J2214" s="4">
        <v>5</v>
      </c>
      <c r="K2214" s="4">
        <v>5</v>
      </c>
      <c r="L2214" s="4">
        <v>4</v>
      </c>
      <c r="M2214" s="4">
        <v>5</v>
      </c>
      <c r="N2214" s="4">
        <v>5</v>
      </c>
      <c r="O2214" s="4">
        <v>5</v>
      </c>
      <c r="P2214" s="4">
        <v>4</v>
      </c>
      <c r="Q2214" s="9">
        <f t="shared" si="104"/>
        <v>6.3935185185185178E-2</v>
      </c>
      <c r="R2214" s="4">
        <f t="shared" si="102"/>
        <v>40847.9924537037</v>
      </c>
      <c r="S2214" s="4">
        <v>0.82146215362981501</v>
      </c>
      <c r="T2214" s="4" t="str">
        <f>VLOOKUP(E2214,Sheet2!$A$2:$E$137,5,FALSE)</f>
        <v>MX</v>
      </c>
      <c r="U2214" s="4">
        <f>VLOOKUP($T2214,Sheet4!$H$1106:$M$1351,surveys!U$1+1,FALSE)</f>
        <v>0.64192227588837014</v>
      </c>
      <c r="V2214" s="4">
        <f>VLOOKUP($T2214,Sheet4!$H$1106:$M$1351,surveys!V$1+1,FALSE)</f>
        <v>0.73699712700692854</v>
      </c>
      <c r="W2214" s="4">
        <f>VLOOKUP($T2214,Sheet4!$H$1106:$M$1351,surveys!W$1+1,FALSE)</f>
        <v>0.83130642446864456</v>
      </c>
      <c r="X2214" s="4">
        <f>VLOOKUP($T2214,Sheet4!$H$1106:$M$1351,surveys!X$1+1,FALSE)</f>
        <v>0.91696724211461977</v>
      </c>
      <c r="Y2214" s="4">
        <f>VLOOKUP($T2214,Sheet4!$H$1106:$M$1351,surveys!Y$1+1,FALSE)</f>
        <v>1</v>
      </c>
      <c r="Z2214" s="4">
        <f t="shared" si="103"/>
        <v>3</v>
      </c>
      <c r="AA2214" s="4" t="str">
        <f>VLOOKUP(T2214&amp;"-"&amp;Z2214,Sheet4!$W$2:$AA$1100,3,FALSE)</f>
        <v>Ecatepec</v>
      </c>
      <c r="AB2214" s="4">
        <f>VLOOKUP(T2214&amp;"-"&amp;Z2214,Sheet4!$W$2:$AA$1100,4,FALSE)</f>
        <v>19.601109999999998</v>
      </c>
      <c r="AC2214" s="4">
        <f>VLOOKUP(T2214&amp;"-"&amp;Z2214,Sheet4!$W$2:$AA$1100,5,FALSE)</f>
        <v>-99.052499999999995</v>
      </c>
    </row>
    <row r="2215" spans="1:29">
      <c r="A2215" s="6">
        <v>40846</v>
      </c>
      <c r="B2215" s="7">
        <v>2.4421296296296292E-2</v>
      </c>
      <c r="C2215" s="4" t="s">
        <v>1215</v>
      </c>
      <c r="D2215" s="4" t="s">
        <v>1216</v>
      </c>
      <c r="E2215" s="4" t="s">
        <v>23</v>
      </c>
      <c r="F2215" s="4">
        <v>4</v>
      </c>
      <c r="G2215" s="4">
        <v>3</v>
      </c>
      <c r="H2215" s="4">
        <v>3</v>
      </c>
      <c r="I2215" s="4">
        <v>4</v>
      </c>
      <c r="J2215" s="4">
        <v>4</v>
      </c>
      <c r="K2215" s="4">
        <v>4</v>
      </c>
      <c r="L2215" s="4">
        <v>2</v>
      </c>
      <c r="M2215" s="4">
        <v>3</v>
      </c>
      <c r="N2215" s="4">
        <v>4</v>
      </c>
      <c r="O2215" s="4">
        <v>5</v>
      </c>
      <c r="P2215" s="4">
        <v>5</v>
      </c>
      <c r="Q2215" s="9">
        <f t="shared" si="104"/>
        <v>1.7395833333333336E-2</v>
      </c>
      <c r="R2215" s="4">
        <f t="shared" si="102"/>
        <v>40846.024421296293</v>
      </c>
      <c r="S2215" s="4">
        <v>0.13735235712721039</v>
      </c>
      <c r="T2215" s="4" t="str">
        <f>VLOOKUP(E2215,Sheet2!$A$2:$E$137,5,FALSE)</f>
        <v>CA</v>
      </c>
      <c r="U2215" s="4">
        <f>VLOOKUP($T2215,Sheet4!$H$1106:$M$1351,surveys!U$1+1,FALSE)</f>
        <v>0.39929817507859233</v>
      </c>
      <c r="V2215" s="4">
        <f>VLOOKUP($T2215,Sheet4!$H$1106:$M$1351,surveys!V$1+1,FALSE)</f>
        <v>0.68226808593455113</v>
      </c>
      <c r="W2215" s="4">
        <f>VLOOKUP($T2215,Sheet4!$H$1106:$M$1351,surveys!W$1+1,FALSE)</f>
        <v>0.8413893511967715</v>
      </c>
      <c r="X2215" s="4">
        <f>VLOOKUP($T2215,Sheet4!$H$1106:$M$1351,surveys!X$1+1,FALSE)</f>
        <v>0.92969032990429024</v>
      </c>
      <c r="Y2215" s="4">
        <f>VLOOKUP($T2215,Sheet4!$H$1106:$M$1351,surveys!Y$1+1,FALSE)</f>
        <v>1</v>
      </c>
      <c r="Z2215" s="4">
        <f t="shared" si="103"/>
        <v>1</v>
      </c>
      <c r="AA2215" s="4" t="str">
        <f>VLOOKUP(T2215&amp;"-"&amp;Z2215,Sheet4!$W$2:$AA$1100,3,FALSE)</f>
        <v>Toronto</v>
      </c>
      <c r="AB2215" s="4">
        <f>VLOOKUP(T2215&amp;"-"&amp;Z2215,Sheet4!$W$2:$AA$1100,4,FALSE)</f>
        <v>43.700110000000002</v>
      </c>
      <c r="AC2215" s="4">
        <f>VLOOKUP(T2215&amp;"-"&amp;Z2215,Sheet4!$W$2:$AA$1100,5,FALSE)</f>
        <v>-79.416300000000007</v>
      </c>
    </row>
    <row r="2216" spans="1:29">
      <c r="A2216" s="6">
        <v>40846</v>
      </c>
      <c r="B2216" s="7">
        <v>0.56142361111111116</v>
      </c>
      <c r="C2216" s="4" t="s">
        <v>1213</v>
      </c>
      <c r="D2216" s="4" t="s">
        <v>1217</v>
      </c>
      <c r="E2216" s="4" t="s">
        <v>17</v>
      </c>
      <c r="F2216" s="4">
        <v>3</v>
      </c>
      <c r="G2216" s="4">
        <v>5</v>
      </c>
      <c r="H2216" s="4">
        <v>5</v>
      </c>
      <c r="I2216" s="4">
        <v>4</v>
      </c>
      <c r="J2216" s="4">
        <v>3</v>
      </c>
      <c r="K2216" s="4">
        <v>4</v>
      </c>
      <c r="L2216" s="4">
        <v>5</v>
      </c>
      <c r="M2216" s="4">
        <v>5</v>
      </c>
      <c r="N2216" s="4">
        <v>5</v>
      </c>
      <c r="O2216" s="4">
        <v>5</v>
      </c>
      <c r="P2216" s="4">
        <v>5</v>
      </c>
      <c r="Q2216" s="9">
        <f t="shared" si="104"/>
        <v>4.2488425925925923E-2</v>
      </c>
      <c r="R2216" s="4">
        <f t="shared" si="102"/>
        <v>40846.561423611114</v>
      </c>
      <c r="S2216" s="4">
        <v>0.89384279263793487</v>
      </c>
      <c r="T2216" s="4" t="str">
        <f>VLOOKUP(E2216,Sheet2!$A$2:$E$137,5,FALSE)</f>
        <v>AU</v>
      </c>
      <c r="U2216" s="4">
        <f>VLOOKUP($T2216,Sheet4!$H$1106:$M$1351,surveys!U$1+1,FALSE)</f>
        <v>0.37870730546462306</v>
      </c>
      <c r="V2216" s="4">
        <f>VLOOKUP($T2216,Sheet4!$H$1106:$M$1351,surveys!V$1+1,FALSE)</f>
        <v>0.70016181281367551</v>
      </c>
      <c r="W2216" s="4">
        <f>VLOOKUP($T2216,Sheet4!$H$1106:$M$1351,surveys!W$1+1,FALSE)</f>
        <v>0.82483308340835682</v>
      </c>
      <c r="X2216" s="4">
        <f>VLOOKUP($T2216,Sheet4!$H$1106:$M$1351,surveys!X$1+1,FALSE)</f>
        <v>0.91739988860880706</v>
      </c>
      <c r="Y2216" s="4">
        <f>VLOOKUP($T2216,Sheet4!$H$1106:$M$1351,surveys!Y$1+1,FALSE)</f>
        <v>1</v>
      </c>
      <c r="Z2216" s="4">
        <f t="shared" si="103"/>
        <v>4</v>
      </c>
      <c r="AA2216" s="4" t="str">
        <f>VLOOKUP(T2216&amp;"-"&amp;Z2216,Sheet4!$W$2:$AA$1100,3,FALSE)</f>
        <v>Adelaide</v>
      </c>
      <c r="AB2216" s="4">
        <f>VLOOKUP(T2216&amp;"-"&amp;Z2216,Sheet4!$W$2:$AA$1100,4,FALSE)</f>
        <v>-34.928660000000001</v>
      </c>
      <c r="AC2216" s="4">
        <f>VLOOKUP(T2216&amp;"-"&amp;Z2216,Sheet4!$W$2:$AA$1100,5,FALSE)</f>
        <v>138.59863000000001</v>
      </c>
    </row>
    <row r="2217" spans="1:29">
      <c r="A2217" s="6">
        <v>40846</v>
      </c>
      <c r="B2217" s="7">
        <v>0.49553240740740739</v>
      </c>
      <c r="C2217" s="4" t="s">
        <v>1215</v>
      </c>
      <c r="D2217" s="4"/>
      <c r="E2217" s="4" t="s">
        <v>113</v>
      </c>
      <c r="F2217" s="4">
        <v>1</v>
      </c>
      <c r="G2217" s="4">
        <v>1</v>
      </c>
      <c r="H2217" s="4">
        <v>1</v>
      </c>
      <c r="I2217" s="4">
        <v>1</v>
      </c>
      <c r="J2217" s="4">
        <v>1</v>
      </c>
      <c r="K2217" s="4">
        <v>1</v>
      </c>
      <c r="L2217" s="4">
        <v>1</v>
      </c>
      <c r="M2217" s="4">
        <v>1</v>
      </c>
      <c r="N2217" s="4">
        <v>1</v>
      </c>
      <c r="O2217" s="4">
        <v>1</v>
      </c>
      <c r="P2217" s="4">
        <v>1</v>
      </c>
      <c r="Q2217" s="9">
        <f t="shared" si="104"/>
        <v>6.6053240740740732E-2</v>
      </c>
      <c r="R2217" s="4">
        <f t="shared" si="102"/>
        <v>40846.495532407411</v>
      </c>
      <c r="S2217" s="4">
        <v>0.67778260455508077</v>
      </c>
      <c r="T2217" s="4" t="str">
        <f>VLOOKUP(E2217,Sheet2!$A$2:$E$137,5,FALSE)</f>
        <v>JP</v>
      </c>
      <c r="U2217" s="4">
        <f>VLOOKUP($T2217,Sheet4!$H$1106:$M$1351,surveys!U$1+1,FALSE)</f>
        <v>0.44874078205656753</v>
      </c>
      <c r="V2217" s="4">
        <f>VLOOKUP($T2217,Sheet4!$H$1106:$M$1351,surveys!V$1+1,FALSE)</f>
        <v>0.64114518428781597</v>
      </c>
      <c r="W2217" s="4">
        <f>VLOOKUP($T2217,Sheet4!$H$1106:$M$1351,surveys!W$1+1,FALSE)</f>
        <v>0.78068907227302575</v>
      </c>
      <c r="X2217" s="4">
        <f>VLOOKUP($T2217,Sheet4!$H$1106:$M$1351,surveys!X$1+1,FALSE)</f>
        <v>0.89864079960981302</v>
      </c>
      <c r="Y2217" s="4">
        <f>VLOOKUP($T2217,Sheet4!$H$1106:$M$1351,surveys!Y$1+1,FALSE)</f>
        <v>1</v>
      </c>
      <c r="Z2217" s="4">
        <f t="shared" si="103"/>
        <v>3</v>
      </c>
      <c r="AA2217" s="4" t="str">
        <f>VLOOKUP(T2217&amp;"-"&amp;Z2217,Sheet4!$W$2:$AA$1100,3,FALSE)</f>
        <v>Osaka-shi</v>
      </c>
      <c r="AB2217" s="4">
        <f>VLOOKUP(T2217&amp;"-"&amp;Z2217,Sheet4!$W$2:$AA$1100,4,FALSE)</f>
        <v>34.693739999999998</v>
      </c>
      <c r="AC2217" s="4">
        <f>VLOOKUP(T2217&amp;"-"&amp;Z2217,Sheet4!$W$2:$AA$1100,5,FALSE)</f>
        <v>135.50218000000001</v>
      </c>
    </row>
    <row r="2218" spans="1:29">
      <c r="A2218" s="6">
        <v>40846</v>
      </c>
      <c r="B2218" s="7">
        <v>0.91171296296296289</v>
      </c>
      <c r="C2218" s="4" t="s">
        <v>1213</v>
      </c>
      <c r="D2218" s="4" t="s">
        <v>1217</v>
      </c>
      <c r="E2218" s="4" t="s">
        <v>26</v>
      </c>
      <c r="F2218" s="4">
        <v>3</v>
      </c>
      <c r="G2218" s="4">
        <v>3</v>
      </c>
      <c r="H2218" s="4">
        <v>3</v>
      </c>
      <c r="I2218" s="4">
        <v>2</v>
      </c>
      <c r="J2218" s="4">
        <v>4</v>
      </c>
      <c r="K2218" s="4">
        <v>3</v>
      </c>
      <c r="L2218" s="4">
        <v>3</v>
      </c>
      <c r="M2218" s="4">
        <v>5</v>
      </c>
      <c r="N2218" s="4">
        <v>5</v>
      </c>
      <c r="O2218" s="4">
        <v>5</v>
      </c>
      <c r="P2218" s="4">
        <v>4</v>
      </c>
      <c r="Q2218" s="9">
        <f t="shared" si="104"/>
        <v>8.3680555555555557E-3</v>
      </c>
      <c r="R2218" s="4">
        <f t="shared" si="102"/>
        <v>40846.911712962959</v>
      </c>
      <c r="S2218" s="4">
        <v>0.60757913437450295</v>
      </c>
      <c r="T2218" s="4" t="str">
        <f>VLOOKUP(E2218,Sheet2!$A$2:$E$137,5,FALSE)</f>
        <v>DE</v>
      </c>
      <c r="U2218" s="4">
        <f>VLOOKUP($T2218,Sheet4!$H$1106:$M$1351,surveys!U$1+1,FALSE)</f>
        <v>0.42620281948941302</v>
      </c>
      <c r="V2218" s="4">
        <f>VLOOKUP($T2218,Sheet4!$H$1106:$M$1351,surveys!V$1+1,FALSE)</f>
        <v>0.64253089557903176</v>
      </c>
      <c r="W2218" s="4">
        <f>VLOOKUP($T2218,Sheet4!$H$1106:$M$1351,surveys!W$1+1,FALSE)</f>
        <v>0.79931043378760003</v>
      </c>
      <c r="X2218" s="4">
        <f>VLOOKUP($T2218,Sheet4!$H$1106:$M$1351,surveys!X$1+1,FALSE)</f>
        <v>0.91914675697020254</v>
      </c>
      <c r="Y2218" s="4">
        <f>VLOOKUP($T2218,Sheet4!$H$1106:$M$1351,surveys!Y$1+1,FALSE)</f>
        <v>1</v>
      </c>
      <c r="Z2218" s="4">
        <f t="shared" si="103"/>
        <v>2</v>
      </c>
      <c r="AA2218" s="4" t="str">
        <f>VLOOKUP(T2218&amp;"-"&amp;Z2218,Sheet4!$W$2:$AA$1100,3,FALSE)</f>
        <v>Hamburg</v>
      </c>
      <c r="AB2218" s="4">
        <f>VLOOKUP(T2218&amp;"-"&amp;Z2218,Sheet4!$W$2:$AA$1100,4,FALSE)</f>
        <v>53.55</v>
      </c>
      <c r="AC2218" s="4">
        <f>VLOOKUP(T2218&amp;"-"&amp;Z2218,Sheet4!$W$2:$AA$1100,5,FALSE)</f>
        <v>10</v>
      </c>
    </row>
    <row r="2219" spans="1:29">
      <c r="A2219" s="6">
        <v>40846</v>
      </c>
      <c r="B2219" s="7">
        <v>0.58296296296296302</v>
      </c>
      <c r="C2219" s="4" t="s">
        <v>1215</v>
      </c>
      <c r="D2219" s="4" t="s">
        <v>1214</v>
      </c>
      <c r="E2219" s="4" t="s">
        <v>26</v>
      </c>
      <c r="F2219" s="4">
        <v>3</v>
      </c>
      <c r="G2219" s="4">
        <v>3</v>
      </c>
      <c r="H2219" s="4">
        <v>4</v>
      </c>
      <c r="I2219" s="4">
        <v>5</v>
      </c>
      <c r="J2219" s="4">
        <v>4</v>
      </c>
      <c r="K2219" s="4">
        <v>3</v>
      </c>
      <c r="L2219" s="4">
        <v>3</v>
      </c>
      <c r="M2219" s="4">
        <v>5</v>
      </c>
      <c r="N2219" s="4">
        <v>5</v>
      </c>
      <c r="O2219" s="4">
        <v>5</v>
      </c>
      <c r="P2219" s="4">
        <v>5</v>
      </c>
      <c r="Q2219" s="9">
        <f t="shared" si="104"/>
        <v>5.7673611111111106E-2</v>
      </c>
      <c r="R2219" s="4">
        <f t="shared" si="102"/>
        <v>40846.582962962966</v>
      </c>
      <c r="S2219" s="4">
        <v>0.56439793772602043</v>
      </c>
      <c r="T2219" s="4" t="str">
        <f>VLOOKUP(E2219,Sheet2!$A$2:$E$137,5,FALSE)</f>
        <v>DE</v>
      </c>
      <c r="U2219" s="4">
        <f>VLOOKUP($T2219,Sheet4!$H$1106:$M$1351,surveys!U$1+1,FALSE)</f>
        <v>0.42620281948941302</v>
      </c>
      <c r="V2219" s="4">
        <f>VLOOKUP($T2219,Sheet4!$H$1106:$M$1351,surveys!V$1+1,FALSE)</f>
        <v>0.64253089557903176</v>
      </c>
      <c r="W2219" s="4">
        <f>VLOOKUP($T2219,Sheet4!$H$1106:$M$1351,surveys!W$1+1,FALSE)</f>
        <v>0.79931043378760003</v>
      </c>
      <c r="X2219" s="4">
        <f>VLOOKUP($T2219,Sheet4!$H$1106:$M$1351,surveys!X$1+1,FALSE)</f>
        <v>0.91914675697020254</v>
      </c>
      <c r="Y2219" s="4">
        <f>VLOOKUP($T2219,Sheet4!$H$1106:$M$1351,surveys!Y$1+1,FALSE)</f>
        <v>1</v>
      </c>
      <c r="Z2219" s="4">
        <f t="shared" si="103"/>
        <v>2</v>
      </c>
      <c r="AA2219" s="4" t="str">
        <f>VLOOKUP(T2219&amp;"-"&amp;Z2219,Sheet4!$W$2:$AA$1100,3,FALSE)</f>
        <v>Hamburg</v>
      </c>
      <c r="AB2219" s="4">
        <f>VLOOKUP(T2219&amp;"-"&amp;Z2219,Sheet4!$W$2:$AA$1100,4,FALSE)</f>
        <v>53.55</v>
      </c>
      <c r="AC2219" s="4">
        <f>VLOOKUP(T2219&amp;"-"&amp;Z2219,Sheet4!$W$2:$AA$1100,5,FALSE)</f>
        <v>10</v>
      </c>
    </row>
    <row r="2220" spans="1:29">
      <c r="A2220" s="6">
        <v>40846</v>
      </c>
      <c r="B2220" s="7">
        <v>0.60115740740740742</v>
      </c>
      <c r="C2220" s="4" t="s">
        <v>1215</v>
      </c>
      <c r="D2220" s="4" t="s">
        <v>1219</v>
      </c>
      <c r="E2220" s="4" t="s">
        <v>26</v>
      </c>
      <c r="F2220" s="4">
        <v>3</v>
      </c>
      <c r="G2220" s="4">
        <v>3</v>
      </c>
      <c r="H2220" s="4">
        <v>3</v>
      </c>
      <c r="I2220" s="4">
        <v>3</v>
      </c>
      <c r="J2220" s="4">
        <v>4</v>
      </c>
      <c r="K2220" s="4">
        <v>3</v>
      </c>
      <c r="L2220" s="4">
        <v>3</v>
      </c>
      <c r="M2220" s="4">
        <v>4</v>
      </c>
      <c r="N2220" s="4">
        <v>4</v>
      </c>
      <c r="O2220" s="4">
        <v>3</v>
      </c>
      <c r="P2220" s="4">
        <v>4</v>
      </c>
      <c r="Q2220" s="9">
        <f t="shared" si="104"/>
        <v>7.7546296296296304E-4</v>
      </c>
      <c r="R2220" s="4">
        <f t="shared" si="102"/>
        <v>40846.601157407407</v>
      </c>
      <c r="S2220" s="4">
        <v>0.43426772614562781</v>
      </c>
      <c r="T2220" s="4" t="str">
        <f>VLOOKUP(E2220,Sheet2!$A$2:$E$137,5,FALSE)</f>
        <v>DE</v>
      </c>
      <c r="U2220" s="4">
        <f>VLOOKUP($T2220,Sheet4!$H$1106:$M$1351,surveys!U$1+1,FALSE)</f>
        <v>0.42620281948941302</v>
      </c>
      <c r="V2220" s="4">
        <f>VLOOKUP($T2220,Sheet4!$H$1106:$M$1351,surveys!V$1+1,FALSE)</f>
        <v>0.64253089557903176</v>
      </c>
      <c r="W2220" s="4">
        <f>VLOOKUP($T2220,Sheet4!$H$1106:$M$1351,surveys!W$1+1,FALSE)</f>
        <v>0.79931043378760003</v>
      </c>
      <c r="X2220" s="4">
        <f>VLOOKUP($T2220,Sheet4!$H$1106:$M$1351,surveys!X$1+1,FALSE)</f>
        <v>0.91914675697020254</v>
      </c>
      <c r="Y2220" s="4">
        <f>VLOOKUP($T2220,Sheet4!$H$1106:$M$1351,surveys!Y$1+1,FALSE)</f>
        <v>1</v>
      </c>
      <c r="Z2220" s="4">
        <f t="shared" si="103"/>
        <v>2</v>
      </c>
      <c r="AA2220" s="4" t="str">
        <f>VLOOKUP(T2220&amp;"-"&amp;Z2220,Sheet4!$W$2:$AA$1100,3,FALSE)</f>
        <v>Hamburg</v>
      </c>
      <c r="AB2220" s="4">
        <f>VLOOKUP(T2220&amp;"-"&amp;Z2220,Sheet4!$W$2:$AA$1100,4,FALSE)</f>
        <v>53.55</v>
      </c>
      <c r="AC2220" s="4">
        <f>VLOOKUP(T2220&amp;"-"&amp;Z2220,Sheet4!$W$2:$AA$1100,5,FALSE)</f>
        <v>10</v>
      </c>
    </row>
    <row r="2221" spans="1:29">
      <c r="A2221" s="6">
        <v>40846</v>
      </c>
      <c r="B2221" s="7">
        <v>0.72103009259259254</v>
      </c>
      <c r="C2221" s="4" t="s">
        <v>1215</v>
      </c>
      <c r="D2221" s="4" t="s">
        <v>1216</v>
      </c>
      <c r="E2221" s="4" t="s">
        <v>23</v>
      </c>
      <c r="F2221" s="4">
        <v>4</v>
      </c>
      <c r="G2221" s="4">
        <v>4</v>
      </c>
      <c r="H2221" s="4">
        <v>3</v>
      </c>
      <c r="I2221" s="4">
        <v>3</v>
      </c>
      <c r="J2221" s="4">
        <v>5</v>
      </c>
      <c r="K2221" s="4">
        <v>3</v>
      </c>
      <c r="L2221" s="4">
        <v>3</v>
      </c>
      <c r="M2221" s="4">
        <v>5</v>
      </c>
      <c r="N2221" s="4">
        <v>4</v>
      </c>
      <c r="O2221" s="4">
        <v>3</v>
      </c>
      <c r="P2221" s="4">
        <v>3</v>
      </c>
      <c r="Q2221" s="9">
        <f t="shared" si="104"/>
        <v>1.5659722222222224E-2</v>
      </c>
      <c r="R2221" s="4">
        <f t="shared" si="102"/>
        <v>40846.721030092594</v>
      </c>
      <c r="S2221" s="4">
        <v>0.22439746553921425</v>
      </c>
      <c r="T2221" s="4" t="str">
        <f>VLOOKUP(E2221,Sheet2!$A$2:$E$137,5,FALSE)</f>
        <v>CA</v>
      </c>
      <c r="U2221" s="4">
        <f>VLOOKUP($T2221,Sheet4!$H$1106:$M$1351,surveys!U$1+1,FALSE)</f>
        <v>0.39929817507859233</v>
      </c>
      <c r="V2221" s="4">
        <f>VLOOKUP($T2221,Sheet4!$H$1106:$M$1351,surveys!V$1+1,FALSE)</f>
        <v>0.68226808593455113</v>
      </c>
      <c r="W2221" s="4">
        <f>VLOOKUP($T2221,Sheet4!$H$1106:$M$1351,surveys!W$1+1,FALSE)</f>
        <v>0.8413893511967715</v>
      </c>
      <c r="X2221" s="4">
        <f>VLOOKUP($T2221,Sheet4!$H$1106:$M$1351,surveys!X$1+1,FALSE)</f>
        <v>0.92969032990429024</v>
      </c>
      <c r="Y2221" s="4">
        <f>VLOOKUP($T2221,Sheet4!$H$1106:$M$1351,surveys!Y$1+1,FALSE)</f>
        <v>1</v>
      </c>
      <c r="Z2221" s="4">
        <f t="shared" si="103"/>
        <v>1</v>
      </c>
      <c r="AA2221" s="4" t="str">
        <f>VLOOKUP(T2221&amp;"-"&amp;Z2221,Sheet4!$W$2:$AA$1100,3,FALSE)</f>
        <v>Toronto</v>
      </c>
      <c r="AB2221" s="4">
        <f>VLOOKUP(T2221&amp;"-"&amp;Z2221,Sheet4!$W$2:$AA$1100,4,FALSE)</f>
        <v>43.700110000000002</v>
      </c>
      <c r="AC2221" s="4">
        <f>VLOOKUP(T2221&amp;"-"&amp;Z2221,Sheet4!$W$2:$AA$1100,5,FALSE)</f>
        <v>-79.416300000000007</v>
      </c>
    </row>
    <row r="2222" spans="1:29">
      <c r="A2222" s="6">
        <v>40846</v>
      </c>
      <c r="B2222" s="7">
        <v>0.63464120370370369</v>
      </c>
      <c r="C2222" s="4" t="s">
        <v>1213</v>
      </c>
      <c r="D2222" s="4" t="s">
        <v>1214</v>
      </c>
      <c r="E2222" s="4" t="s">
        <v>26</v>
      </c>
      <c r="F2222" s="4">
        <v>3</v>
      </c>
      <c r="G2222" s="4">
        <v>3</v>
      </c>
      <c r="H2222" s="4">
        <v>4</v>
      </c>
      <c r="I2222" s="4">
        <v>3</v>
      </c>
      <c r="J2222" s="4">
        <v>5</v>
      </c>
      <c r="K2222" s="4">
        <v>4</v>
      </c>
      <c r="L2222" s="4">
        <v>3</v>
      </c>
      <c r="M2222" s="4">
        <v>5</v>
      </c>
      <c r="N2222" s="4">
        <v>5</v>
      </c>
      <c r="O2222" s="4">
        <v>4</v>
      </c>
      <c r="P2222" s="4">
        <v>4</v>
      </c>
      <c r="Q2222" s="9">
        <f t="shared" si="104"/>
        <v>2.3657407407407408E-2</v>
      </c>
      <c r="R2222" s="4">
        <f t="shared" si="102"/>
        <v>40846.634641203702</v>
      </c>
      <c r="S2222" s="4">
        <v>0.40621395310875741</v>
      </c>
      <c r="T2222" s="4" t="str">
        <f>VLOOKUP(E2222,Sheet2!$A$2:$E$137,5,FALSE)</f>
        <v>DE</v>
      </c>
      <c r="U2222" s="4">
        <f>VLOOKUP($T2222,Sheet4!$H$1106:$M$1351,surveys!U$1+1,FALSE)</f>
        <v>0.42620281948941302</v>
      </c>
      <c r="V2222" s="4">
        <f>VLOOKUP($T2222,Sheet4!$H$1106:$M$1351,surveys!V$1+1,FALSE)</f>
        <v>0.64253089557903176</v>
      </c>
      <c r="W2222" s="4">
        <f>VLOOKUP($T2222,Sheet4!$H$1106:$M$1351,surveys!W$1+1,FALSE)</f>
        <v>0.79931043378760003</v>
      </c>
      <c r="X2222" s="4">
        <f>VLOOKUP($T2222,Sheet4!$H$1106:$M$1351,surveys!X$1+1,FALSE)</f>
        <v>0.91914675697020254</v>
      </c>
      <c r="Y2222" s="4">
        <f>VLOOKUP($T2222,Sheet4!$H$1106:$M$1351,surveys!Y$1+1,FALSE)</f>
        <v>1</v>
      </c>
      <c r="Z2222" s="4">
        <f t="shared" si="103"/>
        <v>1</v>
      </c>
      <c r="AA2222" s="4" t="str">
        <f>VLOOKUP(T2222&amp;"-"&amp;Z2222,Sheet4!$W$2:$AA$1100,3,FALSE)</f>
        <v>Berlin</v>
      </c>
      <c r="AB2222" s="4">
        <f>VLOOKUP(T2222&amp;"-"&amp;Z2222,Sheet4!$W$2:$AA$1100,4,FALSE)</f>
        <v>52.524369999999998</v>
      </c>
      <c r="AC2222" s="4">
        <f>VLOOKUP(T2222&amp;"-"&amp;Z2222,Sheet4!$W$2:$AA$1100,5,FALSE)</f>
        <v>13.41053</v>
      </c>
    </row>
    <row r="2223" spans="1:29">
      <c r="A2223" s="6">
        <v>40846</v>
      </c>
      <c r="B2223" s="7">
        <v>0.63785879629629627</v>
      </c>
      <c r="C2223" s="4" t="s">
        <v>1215</v>
      </c>
      <c r="D2223" s="4" t="s">
        <v>1216</v>
      </c>
      <c r="E2223" s="4" t="s">
        <v>23</v>
      </c>
      <c r="F2223" s="4">
        <v>5</v>
      </c>
      <c r="G2223" s="4">
        <v>4</v>
      </c>
      <c r="H2223" s="4">
        <v>4</v>
      </c>
      <c r="I2223" s="4">
        <v>3</v>
      </c>
      <c r="J2223" s="4">
        <v>4</v>
      </c>
      <c r="K2223" s="4">
        <v>4</v>
      </c>
      <c r="L2223" s="4">
        <v>2</v>
      </c>
      <c r="M2223" s="4">
        <v>4</v>
      </c>
      <c r="N2223" s="4">
        <v>5</v>
      </c>
      <c r="O2223" s="4">
        <v>4</v>
      </c>
      <c r="P2223" s="4">
        <v>4</v>
      </c>
      <c r="Q2223" s="9">
        <f t="shared" si="104"/>
        <v>2.6805555555555555E-2</v>
      </c>
      <c r="R2223" s="4">
        <f t="shared" si="102"/>
        <v>40846.637858796297</v>
      </c>
      <c r="S2223" s="4">
        <v>0.3505262495500443</v>
      </c>
      <c r="T2223" s="4" t="str">
        <f>VLOOKUP(E2223,Sheet2!$A$2:$E$137,5,FALSE)</f>
        <v>CA</v>
      </c>
      <c r="U2223" s="4">
        <f>VLOOKUP($T2223,Sheet4!$H$1106:$M$1351,surveys!U$1+1,FALSE)</f>
        <v>0.39929817507859233</v>
      </c>
      <c r="V2223" s="4">
        <f>VLOOKUP($T2223,Sheet4!$H$1106:$M$1351,surveys!V$1+1,FALSE)</f>
        <v>0.68226808593455113</v>
      </c>
      <c r="W2223" s="4">
        <f>VLOOKUP($T2223,Sheet4!$H$1106:$M$1351,surveys!W$1+1,FALSE)</f>
        <v>0.8413893511967715</v>
      </c>
      <c r="X2223" s="4">
        <f>VLOOKUP($T2223,Sheet4!$H$1106:$M$1351,surveys!X$1+1,FALSE)</f>
        <v>0.92969032990429024</v>
      </c>
      <c r="Y2223" s="4">
        <f>VLOOKUP($T2223,Sheet4!$H$1106:$M$1351,surveys!Y$1+1,FALSE)</f>
        <v>1</v>
      </c>
      <c r="Z2223" s="4">
        <f t="shared" si="103"/>
        <v>1</v>
      </c>
      <c r="AA2223" s="4" t="str">
        <f>VLOOKUP(T2223&amp;"-"&amp;Z2223,Sheet4!$W$2:$AA$1100,3,FALSE)</f>
        <v>Toronto</v>
      </c>
      <c r="AB2223" s="4">
        <f>VLOOKUP(T2223&amp;"-"&amp;Z2223,Sheet4!$W$2:$AA$1100,4,FALSE)</f>
        <v>43.700110000000002</v>
      </c>
      <c r="AC2223" s="4">
        <f>VLOOKUP(T2223&amp;"-"&amp;Z2223,Sheet4!$W$2:$AA$1100,5,FALSE)</f>
        <v>-79.416300000000007</v>
      </c>
    </row>
    <row r="2224" spans="1:29">
      <c r="A2224" s="6">
        <v>40846</v>
      </c>
      <c r="B2224" s="7">
        <v>0.64905092592592595</v>
      </c>
      <c r="C2224" s="4" t="s">
        <v>1213</v>
      </c>
      <c r="D2224" s="4" t="s">
        <v>1217</v>
      </c>
      <c r="E2224" s="4" t="s">
        <v>13</v>
      </c>
      <c r="F2224" s="4">
        <v>5</v>
      </c>
      <c r="G2224" s="4">
        <v>4</v>
      </c>
      <c r="H2224" s="4">
        <v>4</v>
      </c>
      <c r="I2224" s="4">
        <v>4</v>
      </c>
      <c r="J2224" s="4">
        <v>4</v>
      </c>
      <c r="K2224" s="4">
        <v>5</v>
      </c>
      <c r="L2224" s="4">
        <v>4</v>
      </c>
      <c r="M2224" s="4">
        <v>3</v>
      </c>
      <c r="N2224" s="4">
        <v>4</v>
      </c>
      <c r="O2224" s="4">
        <v>3</v>
      </c>
      <c r="P2224" s="4">
        <v>3</v>
      </c>
      <c r="Q2224" s="9">
        <f t="shared" si="104"/>
        <v>3.4328703703703702E-2</v>
      </c>
      <c r="R2224" s="4">
        <f t="shared" si="102"/>
        <v>40846.649050925924</v>
      </c>
      <c r="S2224" s="4">
        <v>0.44124499511224569</v>
      </c>
      <c r="T2224" s="4" t="str">
        <f>VLOOKUP(E2224,Sheet2!$A$2:$E$137,5,FALSE)</f>
        <v>GB</v>
      </c>
      <c r="U2224" s="4">
        <f>VLOOKUP($T2224,Sheet4!$H$1106:$M$1351,surveys!U$1+1,FALSE)</f>
        <v>0.43993408527720174</v>
      </c>
      <c r="V2224" s="4">
        <f>VLOOKUP($T2224,Sheet4!$H$1106:$M$1351,surveys!V$1+1,FALSE)</f>
        <v>0.87986817055440347</v>
      </c>
      <c r="W2224" s="4">
        <f>VLOOKUP($T2224,Sheet4!$H$1106:$M$1351,surveys!W$1+1,FALSE)</f>
        <v>0.93717230822503084</v>
      </c>
      <c r="X2224" s="4">
        <f>VLOOKUP($T2224,Sheet4!$H$1106:$M$1351,surveys!X$1+1,FALSE)</f>
        <v>0.97269979890956382</v>
      </c>
      <c r="Y2224" s="4">
        <f>VLOOKUP($T2224,Sheet4!$H$1106:$M$1351,surveys!Y$1+1,FALSE)</f>
        <v>1</v>
      </c>
      <c r="Z2224" s="4">
        <f t="shared" si="103"/>
        <v>2</v>
      </c>
      <c r="AA2224" s="4" t="str">
        <f>VLOOKUP(T2224&amp;"-"&amp;Z2224,Sheet4!$W$2:$AA$1100,3,FALSE)</f>
        <v>London</v>
      </c>
      <c r="AB2224" s="4">
        <f>VLOOKUP(T2224&amp;"-"&amp;Z2224,Sheet4!$W$2:$AA$1100,4,FALSE)</f>
        <v>51.50853</v>
      </c>
      <c r="AC2224" s="4">
        <f>VLOOKUP(T2224&amp;"-"&amp;Z2224,Sheet4!$W$2:$AA$1100,5,FALSE)</f>
        <v>-0.12573999999999999</v>
      </c>
    </row>
    <row r="2225" spans="1:29">
      <c r="A2225" s="6">
        <v>40846</v>
      </c>
      <c r="B2225" s="7">
        <v>0.65219907407407407</v>
      </c>
      <c r="C2225" s="4" t="s">
        <v>1215</v>
      </c>
      <c r="D2225" s="4" t="s">
        <v>1217</v>
      </c>
      <c r="E2225" s="4" t="s">
        <v>13</v>
      </c>
      <c r="F2225" s="4">
        <v>4</v>
      </c>
      <c r="G2225" s="4">
        <v>4</v>
      </c>
      <c r="H2225" s="4">
        <v>4</v>
      </c>
      <c r="I2225" s="4">
        <v>3</v>
      </c>
      <c r="J2225" s="4">
        <v>5</v>
      </c>
      <c r="K2225" s="4">
        <v>5</v>
      </c>
      <c r="L2225" s="4">
        <v>1</v>
      </c>
      <c r="M2225" s="4">
        <v>5</v>
      </c>
      <c r="N2225" s="4">
        <v>2</v>
      </c>
      <c r="O2225" s="4">
        <v>4</v>
      </c>
      <c r="P2225" s="4">
        <v>2</v>
      </c>
      <c r="Q2225" s="9">
        <f t="shared" si="104"/>
        <v>3.6967592592592594E-2</v>
      </c>
      <c r="R2225" s="4">
        <f t="shared" si="102"/>
        <v>40846.652199074073</v>
      </c>
      <c r="S2225" s="4">
        <v>0.12121145276575884</v>
      </c>
      <c r="T2225" s="4" t="str">
        <f>VLOOKUP(E2225,Sheet2!$A$2:$E$137,5,FALSE)</f>
        <v>GB</v>
      </c>
      <c r="U2225" s="4">
        <f>VLOOKUP($T2225,Sheet4!$H$1106:$M$1351,surveys!U$1+1,FALSE)</f>
        <v>0.43993408527720174</v>
      </c>
      <c r="V2225" s="4">
        <f>VLOOKUP($T2225,Sheet4!$H$1106:$M$1351,surveys!V$1+1,FALSE)</f>
        <v>0.87986817055440347</v>
      </c>
      <c r="W2225" s="4">
        <f>VLOOKUP($T2225,Sheet4!$H$1106:$M$1351,surveys!W$1+1,FALSE)</f>
        <v>0.93717230822503084</v>
      </c>
      <c r="X2225" s="4">
        <f>VLOOKUP($T2225,Sheet4!$H$1106:$M$1351,surveys!X$1+1,FALSE)</f>
        <v>0.97269979890956382</v>
      </c>
      <c r="Y2225" s="4">
        <f>VLOOKUP($T2225,Sheet4!$H$1106:$M$1351,surveys!Y$1+1,FALSE)</f>
        <v>1</v>
      </c>
      <c r="Z2225" s="4">
        <f t="shared" si="103"/>
        <v>1</v>
      </c>
      <c r="AA2225" s="4" t="str">
        <f>VLOOKUP(T2225&amp;"-"&amp;Z2225,Sheet4!$W$2:$AA$1100,3,FALSE)</f>
        <v>City of London</v>
      </c>
      <c r="AB2225" s="4">
        <f>VLOOKUP(T2225&amp;"-"&amp;Z2225,Sheet4!$W$2:$AA$1100,4,FALSE)</f>
        <v>51.512790000000003</v>
      </c>
      <c r="AC2225" s="4">
        <f>VLOOKUP(T2225&amp;"-"&amp;Z2225,Sheet4!$W$2:$AA$1100,5,FALSE)</f>
        <v>-9.1840000000000005E-2</v>
      </c>
    </row>
    <row r="2226" spans="1:29">
      <c r="A2226" s="6">
        <v>40846</v>
      </c>
      <c r="B2226" s="7">
        <v>0.65746527777777775</v>
      </c>
      <c r="C2226" s="4" t="s">
        <v>1215</v>
      </c>
      <c r="D2226" s="4" t="s">
        <v>1218</v>
      </c>
      <c r="E2226" s="4" t="s">
        <v>13</v>
      </c>
      <c r="F2226" s="4">
        <v>3</v>
      </c>
      <c r="G2226" s="4">
        <v>3</v>
      </c>
      <c r="H2226" s="4">
        <v>4</v>
      </c>
      <c r="I2226" s="4">
        <v>4</v>
      </c>
      <c r="J2226" s="4">
        <v>3</v>
      </c>
      <c r="K2226" s="4">
        <v>4</v>
      </c>
      <c r="L2226" s="4">
        <v>3</v>
      </c>
      <c r="M2226" s="4">
        <v>5</v>
      </c>
      <c r="N2226" s="4">
        <v>5</v>
      </c>
      <c r="O2226" s="4">
        <v>4</v>
      </c>
      <c r="P2226" s="4">
        <v>5</v>
      </c>
      <c r="Q2226" s="9">
        <f t="shared" si="104"/>
        <v>4.0486111111111105E-2</v>
      </c>
      <c r="R2226" s="4">
        <f t="shared" si="102"/>
        <v>40846.657465277778</v>
      </c>
      <c r="S2226" s="4">
        <v>0.54866239781898418</v>
      </c>
      <c r="T2226" s="4" t="str">
        <f>VLOOKUP(E2226,Sheet2!$A$2:$E$137,5,FALSE)</f>
        <v>GB</v>
      </c>
      <c r="U2226" s="4">
        <f>VLOOKUP($T2226,Sheet4!$H$1106:$M$1351,surveys!U$1+1,FALSE)</f>
        <v>0.43993408527720174</v>
      </c>
      <c r="V2226" s="4">
        <f>VLOOKUP($T2226,Sheet4!$H$1106:$M$1351,surveys!V$1+1,FALSE)</f>
        <v>0.87986817055440347</v>
      </c>
      <c r="W2226" s="4">
        <f>VLOOKUP($T2226,Sheet4!$H$1106:$M$1351,surveys!W$1+1,FALSE)</f>
        <v>0.93717230822503084</v>
      </c>
      <c r="X2226" s="4">
        <f>VLOOKUP($T2226,Sheet4!$H$1106:$M$1351,surveys!X$1+1,FALSE)</f>
        <v>0.97269979890956382</v>
      </c>
      <c r="Y2226" s="4">
        <f>VLOOKUP($T2226,Sheet4!$H$1106:$M$1351,surveys!Y$1+1,FALSE)</f>
        <v>1</v>
      </c>
      <c r="Z2226" s="4">
        <f t="shared" si="103"/>
        <v>2</v>
      </c>
      <c r="AA2226" s="4" t="str">
        <f>VLOOKUP(T2226&amp;"-"&amp;Z2226,Sheet4!$W$2:$AA$1100,3,FALSE)</f>
        <v>London</v>
      </c>
      <c r="AB2226" s="4">
        <f>VLOOKUP(T2226&amp;"-"&amp;Z2226,Sheet4!$W$2:$AA$1100,4,FALSE)</f>
        <v>51.50853</v>
      </c>
      <c r="AC2226" s="4">
        <f>VLOOKUP(T2226&amp;"-"&amp;Z2226,Sheet4!$W$2:$AA$1100,5,FALSE)</f>
        <v>-0.12573999999999999</v>
      </c>
    </row>
    <row r="2227" spans="1:29">
      <c r="A2227" s="6">
        <v>40846</v>
      </c>
      <c r="B2227" s="7">
        <v>0.7365856481481482</v>
      </c>
      <c r="C2227" s="4" t="s">
        <v>1213</v>
      </c>
      <c r="D2227" s="4" t="s">
        <v>1224</v>
      </c>
      <c r="E2227" s="4" t="s">
        <v>44</v>
      </c>
      <c r="F2227" s="4">
        <v>4</v>
      </c>
      <c r="G2227" s="4">
        <v>4</v>
      </c>
      <c r="H2227" s="4">
        <v>4</v>
      </c>
      <c r="I2227" s="4">
        <v>1</v>
      </c>
      <c r="J2227" s="4">
        <v>4</v>
      </c>
      <c r="K2227" s="4">
        <v>2</v>
      </c>
      <c r="L2227" s="4">
        <v>2</v>
      </c>
      <c r="M2227" s="4">
        <v>4</v>
      </c>
      <c r="N2227" s="4">
        <v>4</v>
      </c>
      <c r="O2227" s="4">
        <v>4</v>
      </c>
      <c r="P2227" s="4">
        <v>4</v>
      </c>
      <c r="Q2227" s="9">
        <f t="shared" si="104"/>
        <v>2.5555555555555554E-2</v>
      </c>
      <c r="R2227" s="4">
        <f t="shared" si="102"/>
        <v>40846.736585648148</v>
      </c>
      <c r="S2227" s="4">
        <v>0.35464547370371768</v>
      </c>
      <c r="T2227" s="4" t="str">
        <f>VLOOKUP(E2227,Sheet2!$A$2:$E$137,5,FALSE)</f>
        <v>TR</v>
      </c>
      <c r="U2227" s="4">
        <f>VLOOKUP($T2227,Sheet4!$H$1106:$M$1351,surveys!U$1+1,FALSE)</f>
        <v>0.56282907227865631</v>
      </c>
      <c r="V2227" s="4">
        <f>VLOOKUP($T2227,Sheet4!$H$1106:$M$1351,surveys!V$1+1,FALSE)</f>
        <v>0.73998378440807921</v>
      </c>
      <c r="W2227" s="4">
        <f>VLOOKUP($T2227,Sheet4!$H$1106:$M$1351,surveys!W$1+1,FALSE)</f>
        <v>0.86593507285859772</v>
      </c>
      <c r="X2227" s="4">
        <f>VLOOKUP($T2227,Sheet4!$H$1106:$M$1351,surveys!X$1+1,FALSE)</f>
        <v>0.93709051462417825</v>
      </c>
      <c r="Y2227" s="4">
        <f>VLOOKUP($T2227,Sheet4!$H$1106:$M$1351,surveys!Y$1+1,FALSE)</f>
        <v>1</v>
      </c>
      <c r="Z2227" s="4">
        <f t="shared" si="103"/>
        <v>1</v>
      </c>
      <c r="AA2227" s="4" t="str">
        <f>VLOOKUP(T2227&amp;"-"&amp;Z2227,Sheet4!$W$2:$AA$1100,3,FALSE)</f>
        <v>Istanbul</v>
      </c>
      <c r="AB2227" s="4">
        <f>VLOOKUP(T2227&amp;"-"&amp;Z2227,Sheet4!$W$2:$AA$1100,4,FALSE)</f>
        <v>41.013840000000002</v>
      </c>
      <c r="AC2227" s="4">
        <f>VLOOKUP(T2227&amp;"-"&amp;Z2227,Sheet4!$W$2:$AA$1100,5,FALSE)</f>
        <v>28.949660000000002</v>
      </c>
    </row>
    <row r="2228" spans="1:29">
      <c r="A2228" s="6">
        <v>40846</v>
      </c>
      <c r="B2228" s="7">
        <v>0.75910879629629635</v>
      </c>
      <c r="C2228" s="4" t="s">
        <v>1213</v>
      </c>
      <c r="D2228" s="4" t="s">
        <v>1218</v>
      </c>
      <c r="E2228" s="4" t="s">
        <v>13</v>
      </c>
      <c r="F2228" s="4">
        <v>5</v>
      </c>
      <c r="G2228" s="4">
        <v>5</v>
      </c>
      <c r="H2228" s="4">
        <v>5</v>
      </c>
      <c r="I2228" s="4">
        <v>5</v>
      </c>
      <c r="J2228" s="4">
        <v>5</v>
      </c>
      <c r="K2228" s="4">
        <v>5</v>
      </c>
      <c r="L2228" s="4">
        <v>5</v>
      </c>
      <c r="M2228" s="4">
        <v>5</v>
      </c>
      <c r="N2228" s="4">
        <v>5</v>
      </c>
      <c r="O2228" s="4">
        <v>3</v>
      </c>
      <c r="P2228" s="4">
        <v>1</v>
      </c>
      <c r="Q2228" s="9">
        <f t="shared" si="104"/>
        <v>4.2083333333333334E-2</v>
      </c>
      <c r="R2228" s="4">
        <f t="shared" si="102"/>
        <v>40846.759108796294</v>
      </c>
      <c r="S2228" s="4">
        <v>0.57454331438968365</v>
      </c>
      <c r="T2228" s="4" t="str">
        <f>VLOOKUP(E2228,Sheet2!$A$2:$E$137,5,FALSE)</f>
        <v>GB</v>
      </c>
      <c r="U2228" s="4">
        <f>VLOOKUP($T2228,Sheet4!$H$1106:$M$1351,surveys!U$1+1,FALSE)</f>
        <v>0.43993408527720174</v>
      </c>
      <c r="V2228" s="4">
        <f>VLOOKUP($T2228,Sheet4!$H$1106:$M$1351,surveys!V$1+1,FALSE)</f>
        <v>0.87986817055440347</v>
      </c>
      <c r="W2228" s="4">
        <f>VLOOKUP($T2228,Sheet4!$H$1106:$M$1351,surveys!W$1+1,FALSE)</f>
        <v>0.93717230822503084</v>
      </c>
      <c r="X2228" s="4">
        <f>VLOOKUP($T2228,Sheet4!$H$1106:$M$1351,surveys!X$1+1,FALSE)</f>
        <v>0.97269979890956382</v>
      </c>
      <c r="Y2228" s="4">
        <f>VLOOKUP($T2228,Sheet4!$H$1106:$M$1351,surveys!Y$1+1,FALSE)</f>
        <v>1</v>
      </c>
      <c r="Z2228" s="4">
        <f t="shared" si="103"/>
        <v>2</v>
      </c>
      <c r="AA2228" s="4" t="str">
        <f>VLOOKUP(T2228&amp;"-"&amp;Z2228,Sheet4!$W$2:$AA$1100,3,FALSE)</f>
        <v>London</v>
      </c>
      <c r="AB2228" s="4">
        <f>VLOOKUP(T2228&amp;"-"&amp;Z2228,Sheet4!$W$2:$AA$1100,4,FALSE)</f>
        <v>51.50853</v>
      </c>
      <c r="AC2228" s="4">
        <f>VLOOKUP(T2228&amp;"-"&amp;Z2228,Sheet4!$W$2:$AA$1100,5,FALSE)</f>
        <v>-0.12573999999999999</v>
      </c>
    </row>
    <row r="2229" spans="1:29">
      <c r="A2229" s="6">
        <v>40846</v>
      </c>
      <c r="B2229" s="7">
        <v>0.75916666666666666</v>
      </c>
      <c r="C2229" s="4" t="s">
        <v>1215</v>
      </c>
      <c r="D2229" s="4" t="s">
        <v>1224</v>
      </c>
      <c r="E2229" s="4" t="s">
        <v>15</v>
      </c>
      <c r="F2229" s="4">
        <v>5</v>
      </c>
      <c r="G2229" s="4">
        <v>3</v>
      </c>
      <c r="H2229" s="4">
        <v>5</v>
      </c>
      <c r="I2229" s="4">
        <v>2</v>
      </c>
      <c r="J2229" s="4">
        <v>5</v>
      </c>
      <c r="K2229" s="4">
        <v>4</v>
      </c>
      <c r="L2229" s="4">
        <v>3</v>
      </c>
      <c r="M2229" s="4">
        <v>5</v>
      </c>
      <c r="N2229" s="4">
        <v>2</v>
      </c>
      <c r="O2229" s="4">
        <v>4</v>
      </c>
      <c r="P2229" s="4">
        <v>1</v>
      </c>
      <c r="Q2229" s="9">
        <f t="shared" si="104"/>
        <v>4.1747685185185186E-2</v>
      </c>
      <c r="R2229" s="4">
        <f t="shared" si="102"/>
        <v>40846.759166666663</v>
      </c>
      <c r="S2229" s="4">
        <v>0.86987927685916122</v>
      </c>
      <c r="T2229" s="4" t="str">
        <f>VLOOKUP(E2229,Sheet2!$A$2:$E$137,5,FALSE)</f>
        <v>US</v>
      </c>
      <c r="U2229" s="4">
        <f>VLOOKUP($T2229,Sheet4!$H$1106:$M$1351,surveys!U$1+1,FALSE)</f>
        <v>0.42883768204388006</v>
      </c>
      <c r="V2229" s="4">
        <f>VLOOKUP($T2229,Sheet4!$H$1106:$M$1351,surveys!V$1+1,FALSE)</f>
        <v>0.62778475709586301</v>
      </c>
      <c r="W2229" s="4">
        <f>VLOOKUP($T2229,Sheet4!$H$1106:$M$1351,surveys!W$1+1,FALSE)</f>
        <v>0.76918600378409652</v>
      </c>
      <c r="X2229" s="4">
        <f>VLOOKUP($T2229,Sheet4!$H$1106:$M$1351,surveys!X$1+1,FALSE)</f>
        <v>0.88987045221102745</v>
      </c>
      <c r="Y2229" s="4">
        <f>VLOOKUP($T2229,Sheet4!$H$1106:$M$1351,surveys!Y$1+1,FALSE)</f>
        <v>1</v>
      </c>
      <c r="Z2229" s="4">
        <f t="shared" si="103"/>
        <v>4</v>
      </c>
      <c r="AA2229" s="4" t="str">
        <f>VLOOKUP(T2229&amp;"-"&amp;Z2229,Sheet4!$W$2:$AA$1100,3,FALSE)</f>
        <v>Brooklyn</v>
      </c>
      <c r="AB2229" s="4">
        <f>VLOOKUP(T2229&amp;"-"&amp;Z2229,Sheet4!$W$2:$AA$1100,4,FALSE)</f>
        <v>40.650100000000002</v>
      </c>
      <c r="AC2229" s="4">
        <f>VLOOKUP(T2229&amp;"-"&amp;Z2229,Sheet4!$W$2:$AA$1100,5,FALSE)</f>
        <v>-73.949579999999997</v>
      </c>
    </row>
    <row r="2230" spans="1:29">
      <c r="A2230" s="6">
        <v>40846</v>
      </c>
      <c r="B2230" s="7">
        <v>0.78819444444444453</v>
      </c>
      <c r="C2230" s="4" t="s">
        <v>1213</v>
      </c>
      <c r="D2230" s="4" t="s">
        <v>1218</v>
      </c>
      <c r="E2230" s="4" t="s">
        <v>26</v>
      </c>
      <c r="F2230" s="4">
        <v>3</v>
      </c>
      <c r="G2230" s="4">
        <v>3</v>
      </c>
      <c r="H2230" s="4">
        <v>4</v>
      </c>
      <c r="I2230" s="4">
        <v>2</v>
      </c>
      <c r="J2230" s="4">
        <v>3</v>
      </c>
      <c r="K2230" s="4">
        <v>2</v>
      </c>
      <c r="L2230" s="4">
        <v>2</v>
      </c>
      <c r="M2230" s="4">
        <v>2</v>
      </c>
      <c r="N2230" s="4">
        <v>3</v>
      </c>
      <c r="O2230" s="4">
        <v>3</v>
      </c>
      <c r="P2230" s="4">
        <v>4</v>
      </c>
      <c r="Q2230" s="9">
        <f t="shared" si="104"/>
        <v>6.1631944444444448E-2</v>
      </c>
      <c r="R2230" s="4">
        <f t="shared" si="102"/>
        <v>40846.788194444445</v>
      </c>
      <c r="S2230" s="4">
        <v>0.79667500948601067</v>
      </c>
      <c r="T2230" s="4" t="str">
        <f>VLOOKUP(E2230,Sheet2!$A$2:$E$137,5,FALSE)</f>
        <v>DE</v>
      </c>
      <c r="U2230" s="4">
        <f>VLOOKUP($T2230,Sheet4!$H$1106:$M$1351,surveys!U$1+1,FALSE)</f>
        <v>0.42620281948941302</v>
      </c>
      <c r="V2230" s="4">
        <f>VLOOKUP($T2230,Sheet4!$H$1106:$M$1351,surveys!V$1+1,FALSE)</f>
        <v>0.64253089557903176</v>
      </c>
      <c r="W2230" s="4">
        <f>VLOOKUP($T2230,Sheet4!$H$1106:$M$1351,surveys!W$1+1,FALSE)</f>
        <v>0.79931043378760003</v>
      </c>
      <c r="X2230" s="4">
        <f>VLOOKUP($T2230,Sheet4!$H$1106:$M$1351,surveys!X$1+1,FALSE)</f>
        <v>0.91914675697020254</v>
      </c>
      <c r="Y2230" s="4">
        <f>VLOOKUP($T2230,Sheet4!$H$1106:$M$1351,surveys!Y$1+1,FALSE)</f>
        <v>1</v>
      </c>
      <c r="Z2230" s="4">
        <f t="shared" si="103"/>
        <v>3</v>
      </c>
      <c r="AA2230" s="4" t="str">
        <f>VLOOKUP(T2230&amp;"-"&amp;Z2230,Sheet4!$W$2:$AA$1100,3,FALSE)</f>
        <v>Muenchen</v>
      </c>
      <c r="AB2230" s="4">
        <f>VLOOKUP(T2230&amp;"-"&amp;Z2230,Sheet4!$W$2:$AA$1100,4,FALSE)</f>
        <v>48.137430000000002</v>
      </c>
      <c r="AC2230" s="4">
        <f>VLOOKUP(T2230&amp;"-"&amp;Z2230,Sheet4!$W$2:$AA$1100,5,FALSE)</f>
        <v>11.57549</v>
      </c>
    </row>
    <row r="2231" spans="1:29">
      <c r="A2231" s="6">
        <v>40846</v>
      </c>
      <c r="B2231" s="7">
        <v>0.78863425925925934</v>
      </c>
      <c r="C2231" s="4" t="s">
        <v>1213</v>
      </c>
      <c r="D2231" s="4" t="s">
        <v>1216</v>
      </c>
      <c r="E2231" s="4" t="s">
        <v>23</v>
      </c>
      <c r="F2231" s="4">
        <v>3</v>
      </c>
      <c r="G2231" s="4">
        <v>4</v>
      </c>
      <c r="H2231" s="4">
        <v>5</v>
      </c>
      <c r="I2231" s="4">
        <v>3</v>
      </c>
      <c r="J2231" s="4">
        <v>4</v>
      </c>
      <c r="K2231" s="4">
        <v>4</v>
      </c>
      <c r="L2231" s="4">
        <v>1</v>
      </c>
      <c r="M2231" s="4">
        <v>3</v>
      </c>
      <c r="N2231" s="4">
        <v>3</v>
      </c>
      <c r="O2231" s="4">
        <v>5</v>
      </c>
      <c r="P2231" s="4">
        <v>4</v>
      </c>
      <c r="Q2231" s="9">
        <f t="shared" si="104"/>
        <v>6.1793981481481484E-2</v>
      </c>
      <c r="R2231" s="4">
        <f t="shared" si="102"/>
        <v>40846.788634259261</v>
      </c>
      <c r="S2231" s="4">
        <v>0.71829940228297939</v>
      </c>
      <c r="T2231" s="4" t="str">
        <f>VLOOKUP(E2231,Sheet2!$A$2:$E$137,5,FALSE)</f>
        <v>CA</v>
      </c>
      <c r="U2231" s="4">
        <f>VLOOKUP($T2231,Sheet4!$H$1106:$M$1351,surveys!U$1+1,FALSE)</f>
        <v>0.39929817507859233</v>
      </c>
      <c r="V2231" s="4">
        <f>VLOOKUP($T2231,Sheet4!$H$1106:$M$1351,surveys!V$1+1,FALSE)</f>
        <v>0.68226808593455113</v>
      </c>
      <c r="W2231" s="4">
        <f>VLOOKUP($T2231,Sheet4!$H$1106:$M$1351,surveys!W$1+1,FALSE)</f>
        <v>0.8413893511967715</v>
      </c>
      <c r="X2231" s="4">
        <f>VLOOKUP($T2231,Sheet4!$H$1106:$M$1351,surveys!X$1+1,FALSE)</f>
        <v>0.92969032990429024</v>
      </c>
      <c r="Y2231" s="4">
        <f>VLOOKUP($T2231,Sheet4!$H$1106:$M$1351,surveys!Y$1+1,FALSE)</f>
        <v>1</v>
      </c>
      <c r="Z2231" s="4">
        <f t="shared" si="103"/>
        <v>3</v>
      </c>
      <c r="AA2231" s="4" t="str">
        <f>VLOOKUP(T2231&amp;"-"&amp;Z2231,Sheet4!$W$2:$AA$1100,3,FALSE)</f>
        <v>Vancouver</v>
      </c>
      <c r="AB2231" s="4">
        <f>VLOOKUP(T2231&amp;"-"&amp;Z2231,Sheet4!$W$2:$AA$1100,4,FALSE)</f>
        <v>49.249659999999999</v>
      </c>
      <c r="AC2231" s="4">
        <f>VLOOKUP(T2231&amp;"-"&amp;Z2231,Sheet4!$W$2:$AA$1100,5,FALSE)</f>
        <v>-123.11933999999999</v>
      </c>
    </row>
    <row r="2232" spans="1:29">
      <c r="A2232" s="6">
        <v>40846</v>
      </c>
      <c r="B2232" s="7">
        <v>0.58332175925925933</v>
      </c>
      <c r="C2232" s="4" t="s">
        <v>1213</v>
      </c>
      <c r="D2232" s="4" t="s">
        <v>1216</v>
      </c>
      <c r="E2232" s="4" t="s">
        <v>23</v>
      </c>
      <c r="F2232" s="4">
        <v>2</v>
      </c>
      <c r="G2232" s="4">
        <v>5</v>
      </c>
      <c r="H2232" s="4">
        <v>5</v>
      </c>
      <c r="I2232" s="4">
        <v>3</v>
      </c>
      <c r="J2232" s="4">
        <v>5</v>
      </c>
      <c r="K2232" s="4">
        <v>3</v>
      </c>
      <c r="L2232" s="4">
        <v>4</v>
      </c>
      <c r="M2232" s="4">
        <v>5</v>
      </c>
      <c r="N2232" s="4">
        <v>2</v>
      </c>
      <c r="O2232" s="4">
        <v>3</v>
      </c>
      <c r="P2232" s="4">
        <v>3</v>
      </c>
      <c r="Q2232" s="9">
        <f t="shared" si="104"/>
        <v>5.8321759259259261E-2</v>
      </c>
      <c r="R2232" s="4">
        <f t="shared" si="102"/>
        <v>40846.583321759259</v>
      </c>
      <c r="S2232" s="4">
        <v>0.80391577687271609</v>
      </c>
      <c r="T2232" s="4" t="str">
        <f>VLOOKUP(E2232,Sheet2!$A$2:$E$137,5,FALSE)</f>
        <v>CA</v>
      </c>
      <c r="U2232" s="4">
        <f>VLOOKUP($T2232,Sheet4!$H$1106:$M$1351,surveys!U$1+1,FALSE)</f>
        <v>0.39929817507859233</v>
      </c>
      <c r="V2232" s="4">
        <f>VLOOKUP($T2232,Sheet4!$H$1106:$M$1351,surveys!V$1+1,FALSE)</f>
        <v>0.68226808593455113</v>
      </c>
      <c r="W2232" s="4">
        <f>VLOOKUP($T2232,Sheet4!$H$1106:$M$1351,surveys!W$1+1,FALSE)</f>
        <v>0.8413893511967715</v>
      </c>
      <c r="X2232" s="4">
        <f>VLOOKUP($T2232,Sheet4!$H$1106:$M$1351,surveys!X$1+1,FALSE)</f>
        <v>0.92969032990429024</v>
      </c>
      <c r="Y2232" s="4">
        <f>VLOOKUP($T2232,Sheet4!$H$1106:$M$1351,surveys!Y$1+1,FALSE)</f>
        <v>1</v>
      </c>
      <c r="Z2232" s="4">
        <f t="shared" si="103"/>
        <v>3</v>
      </c>
      <c r="AA2232" s="4" t="str">
        <f>VLOOKUP(T2232&amp;"-"&amp;Z2232,Sheet4!$W$2:$AA$1100,3,FALSE)</f>
        <v>Vancouver</v>
      </c>
      <c r="AB2232" s="4">
        <f>VLOOKUP(T2232&amp;"-"&amp;Z2232,Sheet4!$W$2:$AA$1100,4,FALSE)</f>
        <v>49.249659999999999</v>
      </c>
      <c r="AC2232" s="4">
        <f>VLOOKUP(T2232&amp;"-"&amp;Z2232,Sheet4!$W$2:$AA$1100,5,FALSE)</f>
        <v>-123.11933999999999</v>
      </c>
    </row>
    <row r="2233" spans="1:29">
      <c r="A2233" s="6">
        <v>40846</v>
      </c>
      <c r="B2233" s="7">
        <v>0.81637731481481501</v>
      </c>
      <c r="C2233" s="4" t="s">
        <v>1213</v>
      </c>
      <c r="D2233" s="4" t="s">
        <v>1216</v>
      </c>
      <c r="E2233" s="4" t="s">
        <v>1100</v>
      </c>
      <c r="F2233" s="4">
        <v>2</v>
      </c>
      <c r="G2233" s="4">
        <v>5</v>
      </c>
      <c r="H2233" s="4">
        <v>5</v>
      </c>
      <c r="I2233" s="4">
        <v>3</v>
      </c>
      <c r="J2233" s="4">
        <v>5</v>
      </c>
      <c r="K2233" s="4">
        <v>3</v>
      </c>
      <c r="L2233" s="4">
        <v>4</v>
      </c>
      <c r="M2233" s="4">
        <v>5</v>
      </c>
      <c r="N2233" s="4">
        <v>2</v>
      </c>
      <c r="O2233" s="4">
        <v>3</v>
      </c>
      <c r="P2233" s="4">
        <v>3</v>
      </c>
      <c r="Q2233" s="9">
        <f t="shared" si="104"/>
        <v>1.1284722222222222E-2</v>
      </c>
      <c r="R2233" s="4">
        <f t="shared" si="102"/>
        <v>40846.816377314812</v>
      </c>
      <c r="S2233" s="4">
        <v>0.49862136028711523</v>
      </c>
      <c r="T2233" s="4" t="str">
        <f>VLOOKUP(E2233,Sheet2!$A$2:$E$137,5,FALSE)</f>
        <v>AD</v>
      </c>
      <c r="U2233" s="4">
        <f>VLOOKUP($T2233,Sheet4!$H$1106:$M$1351,surveys!U$1+1,FALSE)</f>
        <v>0.32563477262946494</v>
      </c>
      <c r="V2233" s="4">
        <f>VLOOKUP($T2233,Sheet4!$H$1106:$M$1351,surveys!V$1+1,FALSE)</f>
        <v>0.57831651763655789</v>
      </c>
      <c r="W2233" s="4">
        <f>VLOOKUP($T2233,Sheet4!$H$1106:$M$1351,surveys!W$1+1,FALSE)</f>
        <v>0.75720046542023312</v>
      </c>
      <c r="X2233" s="4">
        <f>VLOOKUP($T2233,Sheet4!$H$1106:$M$1351,surveys!X$1+1,FALSE)</f>
        <v>0.8850635171105693</v>
      </c>
      <c r="Y2233" s="4">
        <f>VLOOKUP($T2233,Sheet4!$H$1106:$M$1351,surveys!Y$1+1,FALSE)</f>
        <v>1</v>
      </c>
      <c r="Z2233" s="4">
        <f t="shared" si="103"/>
        <v>2</v>
      </c>
      <c r="AA2233" s="4" t="str">
        <f>VLOOKUP(T2233&amp;"-"&amp;Z2233,Sheet4!$W$2:$AA$1100,3,FALSE)</f>
        <v>les Escaldes</v>
      </c>
      <c r="AB2233" s="4">
        <f>VLOOKUP(T2233&amp;"-"&amp;Z2233,Sheet4!$W$2:$AA$1100,4,FALSE)</f>
        <v>42.507289999999998</v>
      </c>
      <c r="AC2233" s="4">
        <f>VLOOKUP(T2233&amp;"-"&amp;Z2233,Sheet4!$W$2:$AA$1100,5,FALSE)</f>
        <v>1.5341400000000001</v>
      </c>
    </row>
    <row r="2234" spans="1:29">
      <c r="A2234" s="6">
        <v>40846</v>
      </c>
      <c r="B2234" s="7">
        <v>0.80535879629629636</v>
      </c>
      <c r="C2234" s="4" t="s">
        <v>1213</v>
      </c>
      <c r="D2234" s="4" t="s">
        <v>1216</v>
      </c>
      <c r="E2234" s="4" t="s">
        <v>23</v>
      </c>
      <c r="F2234" s="4">
        <v>4</v>
      </c>
      <c r="G2234" s="4">
        <v>2</v>
      </c>
      <c r="H2234" s="4">
        <v>3</v>
      </c>
      <c r="I2234" s="4">
        <v>5</v>
      </c>
      <c r="J2234" s="4">
        <v>4</v>
      </c>
      <c r="K2234" s="4">
        <v>4</v>
      </c>
      <c r="L2234" s="4">
        <v>3</v>
      </c>
      <c r="M2234" s="4">
        <v>4</v>
      </c>
      <c r="N2234" s="4">
        <v>3</v>
      </c>
      <c r="O2234" s="4">
        <v>5</v>
      </c>
      <c r="P2234" s="4">
        <v>4</v>
      </c>
      <c r="Q2234" s="9">
        <f t="shared" si="104"/>
        <v>4.5833333333333334E-3</v>
      </c>
      <c r="R2234" s="4">
        <f t="shared" si="102"/>
        <v>40846.805358796293</v>
      </c>
      <c r="S2234" s="4">
        <v>0.76682014328953452</v>
      </c>
      <c r="T2234" s="4" t="str">
        <f>VLOOKUP(E2234,Sheet2!$A$2:$E$137,5,FALSE)</f>
        <v>CA</v>
      </c>
      <c r="U2234" s="4">
        <f>VLOOKUP($T2234,Sheet4!$H$1106:$M$1351,surveys!U$1+1,FALSE)</f>
        <v>0.39929817507859233</v>
      </c>
      <c r="V2234" s="4">
        <f>VLOOKUP($T2234,Sheet4!$H$1106:$M$1351,surveys!V$1+1,FALSE)</f>
        <v>0.68226808593455113</v>
      </c>
      <c r="W2234" s="4">
        <f>VLOOKUP($T2234,Sheet4!$H$1106:$M$1351,surveys!W$1+1,FALSE)</f>
        <v>0.8413893511967715</v>
      </c>
      <c r="X2234" s="4">
        <f>VLOOKUP($T2234,Sheet4!$H$1106:$M$1351,surveys!X$1+1,FALSE)</f>
        <v>0.92969032990429024</v>
      </c>
      <c r="Y2234" s="4">
        <f>VLOOKUP($T2234,Sheet4!$H$1106:$M$1351,surveys!Y$1+1,FALSE)</f>
        <v>1</v>
      </c>
      <c r="Z2234" s="4">
        <f t="shared" si="103"/>
        <v>3</v>
      </c>
      <c r="AA2234" s="4" t="str">
        <f>VLOOKUP(T2234&amp;"-"&amp;Z2234,Sheet4!$W$2:$AA$1100,3,FALSE)</f>
        <v>Vancouver</v>
      </c>
      <c r="AB2234" s="4">
        <f>VLOOKUP(T2234&amp;"-"&amp;Z2234,Sheet4!$W$2:$AA$1100,4,FALSE)</f>
        <v>49.249659999999999</v>
      </c>
      <c r="AC2234" s="4">
        <f>VLOOKUP(T2234&amp;"-"&amp;Z2234,Sheet4!$W$2:$AA$1100,5,FALSE)</f>
        <v>-123.11933999999999</v>
      </c>
    </row>
    <row r="2235" spans="1:29">
      <c r="A2235" s="6">
        <v>40846</v>
      </c>
      <c r="B2235" s="7">
        <v>0.81008101851851855</v>
      </c>
      <c r="C2235" s="4" t="s">
        <v>1213</v>
      </c>
      <c r="D2235" s="4" t="s">
        <v>1216</v>
      </c>
      <c r="E2235" s="4" t="s">
        <v>15</v>
      </c>
      <c r="F2235" s="4">
        <v>2</v>
      </c>
      <c r="G2235" s="4">
        <v>3</v>
      </c>
      <c r="H2235" s="4">
        <v>3</v>
      </c>
      <c r="I2235" s="4">
        <v>4</v>
      </c>
      <c r="J2235" s="4">
        <v>5</v>
      </c>
      <c r="K2235" s="4">
        <v>4</v>
      </c>
      <c r="L2235" s="4">
        <v>2</v>
      </c>
      <c r="M2235" s="4">
        <v>4</v>
      </c>
      <c r="N2235" s="4">
        <v>5</v>
      </c>
      <c r="O2235" s="4">
        <v>5</v>
      </c>
      <c r="P2235" s="4">
        <v>3</v>
      </c>
      <c r="Q2235" s="9">
        <f t="shared" si="104"/>
        <v>7.1643518518518514E-3</v>
      </c>
      <c r="R2235" s="4">
        <f t="shared" si="102"/>
        <v>40846.810081018521</v>
      </c>
      <c r="S2235" s="4">
        <v>0.25361951899472146</v>
      </c>
      <c r="T2235" s="4" t="str">
        <f>VLOOKUP(E2235,Sheet2!$A$2:$E$137,5,FALSE)</f>
        <v>US</v>
      </c>
      <c r="U2235" s="4">
        <f>VLOOKUP($T2235,Sheet4!$H$1106:$M$1351,surveys!U$1+1,FALSE)</f>
        <v>0.42883768204388006</v>
      </c>
      <c r="V2235" s="4">
        <f>VLOOKUP($T2235,Sheet4!$H$1106:$M$1351,surveys!V$1+1,FALSE)</f>
        <v>0.62778475709586301</v>
      </c>
      <c r="W2235" s="4">
        <f>VLOOKUP($T2235,Sheet4!$H$1106:$M$1351,surveys!W$1+1,FALSE)</f>
        <v>0.76918600378409652</v>
      </c>
      <c r="X2235" s="4">
        <f>VLOOKUP($T2235,Sheet4!$H$1106:$M$1351,surveys!X$1+1,FALSE)</f>
        <v>0.88987045221102745</v>
      </c>
      <c r="Y2235" s="4">
        <f>VLOOKUP($T2235,Sheet4!$H$1106:$M$1351,surveys!Y$1+1,FALSE)</f>
        <v>1</v>
      </c>
      <c r="Z2235" s="4">
        <f t="shared" si="103"/>
        <v>1</v>
      </c>
      <c r="AA2235" s="4" t="str">
        <f>VLOOKUP(T2235&amp;"-"&amp;Z2235,Sheet4!$W$2:$AA$1100,3,FALSE)</f>
        <v>New York City</v>
      </c>
      <c r="AB2235" s="4">
        <f>VLOOKUP(T2235&amp;"-"&amp;Z2235,Sheet4!$W$2:$AA$1100,4,FALSE)</f>
        <v>40.714269999999999</v>
      </c>
      <c r="AC2235" s="4">
        <f>VLOOKUP(T2235&amp;"-"&amp;Z2235,Sheet4!$W$2:$AA$1100,5,FALSE)</f>
        <v>-74.005970000000005</v>
      </c>
    </row>
    <row r="2236" spans="1:29">
      <c r="A2236" s="6">
        <v>40846</v>
      </c>
      <c r="B2236" s="7">
        <v>0.81092592592592594</v>
      </c>
      <c r="C2236" s="4" t="s">
        <v>1213</v>
      </c>
      <c r="D2236" s="4" t="s">
        <v>1216</v>
      </c>
      <c r="E2236" s="4" t="s">
        <v>23</v>
      </c>
      <c r="F2236" s="4">
        <v>3</v>
      </c>
      <c r="G2236" s="4">
        <v>2</v>
      </c>
      <c r="H2236" s="4">
        <v>3</v>
      </c>
      <c r="I2236" s="4">
        <v>2</v>
      </c>
      <c r="J2236" s="4">
        <v>4</v>
      </c>
      <c r="K2236" s="4">
        <v>4</v>
      </c>
      <c r="L2236" s="4">
        <v>2</v>
      </c>
      <c r="M2236" s="4">
        <v>4</v>
      </c>
      <c r="N2236" s="4">
        <v>1</v>
      </c>
      <c r="O2236" s="4">
        <v>3</v>
      </c>
      <c r="P2236" s="4">
        <v>2</v>
      </c>
      <c r="Q2236" s="9">
        <f t="shared" si="104"/>
        <v>7.2453703703703708E-3</v>
      </c>
      <c r="R2236" s="4">
        <f t="shared" si="102"/>
        <v>40846.810925925929</v>
      </c>
      <c r="S2236" s="4">
        <v>0.2435244978296871</v>
      </c>
      <c r="T2236" s="4" t="str">
        <f>VLOOKUP(E2236,Sheet2!$A$2:$E$137,5,FALSE)</f>
        <v>CA</v>
      </c>
      <c r="U2236" s="4">
        <f>VLOOKUP($T2236,Sheet4!$H$1106:$M$1351,surveys!U$1+1,FALSE)</f>
        <v>0.39929817507859233</v>
      </c>
      <c r="V2236" s="4">
        <f>VLOOKUP($T2236,Sheet4!$H$1106:$M$1351,surveys!V$1+1,FALSE)</f>
        <v>0.68226808593455113</v>
      </c>
      <c r="W2236" s="4">
        <f>VLOOKUP($T2236,Sheet4!$H$1106:$M$1351,surveys!W$1+1,FALSE)</f>
        <v>0.8413893511967715</v>
      </c>
      <c r="X2236" s="4">
        <f>VLOOKUP($T2236,Sheet4!$H$1106:$M$1351,surveys!X$1+1,FALSE)</f>
        <v>0.92969032990429024</v>
      </c>
      <c r="Y2236" s="4">
        <f>VLOOKUP($T2236,Sheet4!$H$1106:$M$1351,surveys!Y$1+1,FALSE)</f>
        <v>1</v>
      </c>
      <c r="Z2236" s="4">
        <f t="shared" si="103"/>
        <v>1</v>
      </c>
      <c r="AA2236" s="4" t="str">
        <f>VLOOKUP(T2236&amp;"-"&amp;Z2236,Sheet4!$W$2:$AA$1100,3,FALSE)</f>
        <v>Toronto</v>
      </c>
      <c r="AB2236" s="4">
        <f>VLOOKUP(T2236&amp;"-"&amp;Z2236,Sheet4!$W$2:$AA$1100,4,FALSE)</f>
        <v>43.700110000000002</v>
      </c>
      <c r="AC2236" s="4">
        <f>VLOOKUP(T2236&amp;"-"&amp;Z2236,Sheet4!$W$2:$AA$1100,5,FALSE)</f>
        <v>-79.416300000000007</v>
      </c>
    </row>
    <row r="2237" spans="1:29">
      <c r="A2237" s="6">
        <v>40846</v>
      </c>
      <c r="B2237" s="7">
        <v>0.81439814814814815</v>
      </c>
      <c r="C2237" s="4" t="s">
        <v>1215</v>
      </c>
      <c r="D2237" s="4" t="s">
        <v>1216</v>
      </c>
      <c r="E2237" s="4" t="s">
        <v>23</v>
      </c>
      <c r="F2237" s="4">
        <v>4</v>
      </c>
      <c r="G2237" s="4">
        <v>3</v>
      </c>
      <c r="H2237" s="4">
        <v>4</v>
      </c>
      <c r="I2237" s="4">
        <v>3</v>
      </c>
      <c r="J2237" s="4">
        <v>5</v>
      </c>
      <c r="K2237" s="4">
        <v>4</v>
      </c>
      <c r="L2237" s="4">
        <v>2</v>
      </c>
      <c r="M2237" s="4">
        <v>5</v>
      </c>
      <c r="N2237" s="4">
        <v>4</v>
      </c>
      <c r="O2237" s="4">
        <v>3</v>
      </c>
      <c r="P2237" s="4">
        <v>4</v>
      </c>
      <c r="Q2237" s="9">
        <f t="shared" si="104"/>
        <v>1.0277777777777778E-2</v>
      </c>
      <c r="R2237" s="4">
        <f t="shared" si="102"/>
        <v>40846.814398148148</v>
      </c>
      <c r="S2237" s="4">
        <v>8.4907517949514233E-2</v>
      </c>
      <c r="T2237" s="4" t="str">
        <f>VLOOKUP(E2237,Sheet2!$A$2:$E$137,5,FALSE)</f>
        <v>CA</v>
      </c>
      <c r="U2237" s="4">
        <f>VLOOKUP($T2237,Sheet4!$H$1106:$M$1351,surveys!U$1+1,FALSE)</f>
        <v>0.39929817507859233</v>
      </c>
      <c r="V2237" s="4">
        <f>VLOOKUP($T2237,Sheet4!$H$1106:$M$1351,surveys!V$1+1,FALSE)</f>
        <v>0.68226808593455113</v>
      </c>
      <c r="W2237" s="4">
        <f>VLOOKUP($T2237,Sheet4!$H$1106:$M$1351,surveys!W$1+1,FALSE)</f>
        <v>0.8413893511967715</v>
      </c>
      <c r="X2237" s="4">
        <f>VLOOKUP($T2237,Sheet4!$H$1106:$M$1351,surveys!X$1+1,FALSE)</f>
        <v>0.92969032990429024</v>
      </c>
      <c r="Y2237" s="4">
        <f>VLOOKUP($T2237,Sheet4!$H$1106:$M$1351,surveys!Y$1+1,FALSE)</f>
        <v>1</v>
      </c>
      <c r="Z2237" s="4">
        <f t="shared" si="103"/>
        <v>1</v>
      </c>
      <c r="AA2237" s="4" t="str">
        <f>VLOOKUP(T2237&amp;"-"&amp;Z2237,Sheet4!$W$2:$AA$1100,3,FALSE)</f>
        <v>Toronto</v>
      </c>
      <c r="AB2237" s="4">
        <f>VLOOKUP(T2237&amp;"-"&amp;Z2237,Sheet4!$W$2:$AA$1100,4,FALSE)</f>
        <v>43.700110000000002</v>
      </c>
      <c r="AC2237" s="4">
        <f>VLOOKUP(T2237&amp;"-"&amp;Z2237,Sheet4!$W$2:$AA$1100,5,FALSE)</f>
        <v>-79.416300000000007</v>
      </c>
    </row>
    <row r="2238" spans="1:29">
      <c r="A2238" s="6">
        <v>40846</v>
      </c>
      <c r="B2238" s="7">
        <v>0.86670138888888892</v>
      </c>
      <c r="C2238" s="4" t="s">
        <v>1215</v>
      </c>
      <c r="D2238" s="4" t="s">
        <v>1217</v>
      </c>
      <c r="E2238" s="4" t="s">
        <v>15</v>
      </c>
      <c r="F2238" s="4">
        <v>3</v>
      </c>
      <c r="G2238" s="4">
        <v>4</v>
      </c>
      <c r="H2238" s="4">
        <v>4</v>
      </c>
      <c r="I2238" s="4">
        <v>4</v>
      </c>
      <c r="J2238" s="4">
        <v>5</v>
      </c>
      <c r="K2238" s="4">
        <v>5</v>
      </c>
      <c r="L2238" s="4">
        <v>3</v>
      </c>
      <c r="M2238" s="4">
        <v>4</v>
      </c>
      <c r="N2238" s="4">
        <v>5</v>
      </c>
      <c r="O2238" s="4">
        <v>4</v>
      </c>
      <c r="P2238" s="4">
        <v>5</v>
      </c>
      <c r="Q2238" s="9">
        <f t="shared" si="104"/>
        <v>4.6863425925925926E-2</v>
      </c>
      <c r="R2238" s="4">
        <f t="shared" si="102"/>
        <v>40846.866701388892</v>
      </c>
      <c r="S2238" s="4">
        <v>0.20733496849867472</v>
      </c>
      <c r="T2238" s="4" t="str">
        <f>VLOOKUP(E2238,Sheet2!$A$2:$E$137,5,FALSE)</f>
        <v>US</v>
      </c>
      <c r="U2238" s="4">
        <f>VLOOKUP($T2238,Sheet4!$H$1106:$M$1351,surveys!U$1+1,FALSE)</f>
        <v>0.42883768204388006</v>
      </c>
      <c r="V2238" s="4">
        <f>VLOOKUP($T2238,Sheet4!$H$1106:$M$1351,surveys!V$1+1,FALSE)</f>
        <v>0.62778475709586301</v>
      </c>
      <c r="W2238" s="4">
        <f>VLOOKUP($T2238,Sheet4!$H$1106:$M$1351,surveys!W$1+1,FALSE)</f>
        <v>0.76918600378409652</v>
      </c>
      <c r="X2238" s="4">
        <f>VLOOKUP($T2238,Sheet4!$H$1106:$M$1351,surveys!X$1+1,FALSE)</f>
        <v>0.88987045221102745</v>
      </c>
      <c r="Y2238" s="4">
        <f>VLOOKUP($T2238,Sheet4!$H$1106:$M$1351,surveys!Y$1+1,FALSE)</f>
        <v>1</v>
      </c>
      <c r="Z2238" s="4">
        <f t="shared" si="103"/>
        <v>1</v>
      </c>
      <c r="AA2238" s="4" t="str">
        <f>VLOOKUP(T2238&amp;"-"&amp;Z2238,Sheet4!$W$2:$AA$1100,3,FALSE)</f>
        <v>New York City</v>
      </c>
      <c r="AB2238" s="4">
        <f>VLOOKUP(T2238&amp;"-"&amp;Z2238,Sheet4!$W$2:$AA$1100,4,FALSE)</f>
        <v>40.714269999999999</v>
      </c>
      <c r="AC2238" s="4">
        <f>VLOOKUP(T2238&amp;"-"&amp;Z2238,Sheet4!$W$2:$AA$1100,5,FALSE)</f>
        <v>-74.005970000000005</v>
      </c>
    </row>
    <row r="2239" spans="1:29">
      <c r="A2239" s="6">
        <v>40846</v>
      </c>
      <c r="B2239" s="7">
        <v>0.92663194444444441</v>
      </c>
      <c r="C2239" s="4" t="s">
        <v>1213</v>
      </c>
      <c r="D2239" s="4" t="s">
        <v>1218</v>
      </c>
      <c r="E2239" s="4" t="s">
        <v>15</v>
      </c>
      <c r="F2239" s="4">
        <v>5</v>
      </c>
      <c r="G2239" s="4">
        <v>3</v>
      </c>
      <c r="H2239" s="4">
        <v>1</v>
      </c>
      <c r="I2239" s="4">
        <v>1</v>
      </c>
      <c r="J2239" s="4">
        <v>5</v>
      </c>
      <c r="K2239" s="4">
        <v>3</v>
      </c>
      <c r="L2239" s="4">
        <v>4</v>
      </c>
      <c r="M2239" s="4">
        <v>3</v>
      </c>
      <c r="N2239" s="4">
        <v>5</v>
      </c>
      <c r="O2239" s="4">
        <v>5</v>
      </c>
      <c r="P2239" s="4">
        <v>1</v>
      </c>
      <c r="Q2239" s="9">
        <f t="shared" si="104"/>
        <v>1.8564814814814815E-2</v>
      </c>
      <c r="R2239" s="4">
        <f t="shared" si="102"/>
        <v>40846.926631944443</v>
      </c>
      <c r="S2239" s="4">
        <v>0.73972778546751972</v>
      </c>
      <c r="T2239" s="4" t="str">
        <f>VLOOKUP(E2239,Sheet2!$A$2:$E$137,5,FALSE)</f>
        <v>US</v>
      </c>
      <c r="U2239" s="4">
        <f>VLOOKUP($T2239,Sheet4!$H$1106:$M$1351,surveys!U$1+1,FALSE)</f>
        <v>0.42883768204388006</v>
      </c>
      <c r="V2239" s="4">
        <f>VLOOKUP($T2239,Sheet4!$H$1106:$M$1351,surveys!V$1+1,FALSE)</f>
        <v>0.62778475709586301</v>
      </c>
      <c r="W2239" s="4">
        <f>VLOOKUP($T2239,Sheet4!$H$1106:$M$1351,surveys!W$1+1,FALSE)</f>
        <v>0.76918600378409652</v>
      </c>
      <c r="X2239" s="4">
        <f>VLOOKUP($T2239,Sheet4!$H$1106:$M$1351,surveys!X$1+1,FALSE)</f>
        <v>0.88987045221102745</v>
      </c>
      <c r="Y2239" s="4">
        <f>VLOOKUP($T2239,Sheet4!$H$1106:$M$1351,surveys!Y$1+1,FALSE)</f>
        <v>1</v>
      </c>
      <c r="Z2239" s="4">
        <f t="shared" si="103"/>
        <v>3</v>
      </c>
      <c r="AA2239" s="4" t="str">
        <f>VLOOKUP(T2239&amp;"-"&amp;Z2239,Sheet4!$W$2:$AA$1100,3,FALSE)</f>
        <v>Chicago</v>
      </c>
      <c r="AB2239" s="4">
        <f>VLOOKUP(T2239&amp;"-"&amp;Z2239,Sheet4!$W$2:$AA$1100,4,FALSE)</f>
        <v>41.850029999999997</v>
      </c>
      <c r="AC2239" s="4">
        <f>VLOOKUP(T2239&amp;"-"&amp;Z2239,Sheet4!$W$2:$AA$1100,5,FALSE)</f>
        <v>-87.650049999999993</v>
      </c>
    </row>
    <row r="2240" spans="1:29">
      <c r="A2240" s="6">
        <v>40845</v>
      </c>
      <c r="B2240" s="7">
        <v>0.52329861111111109</v>
      </c>
      <c r="C2240" s="4" t="s">
        <v>1215</v>
      </c>
      <c r="D2240" s="4" t="s">
        <v>1216</v>
      </c>
      <c r="E2240" s="4" t="s">
        <v>17</v>
      </c>
      <c r="F2240" s="4">
        <v>3</v>
      </c>
      <c r="G2240" s="4">
        <v>3</v>
      </c>
      <c r="H2240" s="4">
        <v>4</v>
      </c>
      <c r="I2240" s="4">
        <v>3</v>
      </c>
      <c r="J2240" s="4">
        <v>5</v>
      </c>
      <c r="K2240" s="4">
        <v>3</v>
      </c>
      <c r="L2240" s="4">
        <v>4</v>
      </c>
      <c r="M2240" s="4">
        <v>5</v>
      </c>
      <c r="N2240" s="4">
        <v>5</v>
      </c>
      <c r="O2240" s="4">
        <v>3</v>
      </c>
      <c r="P2240" s="4">
        <v>4</v>
      </c>
      <c r="Q2240" s="9">
        <f t="shared" si="104"/>
        <v>1.6099537037037037E-2</v>
      </c>
      <c r="R2240" s="4">
        <f t="shared" si="102"/>
        <v>40845.523298611108</v>
      </c>
      <c r="S2240" s="4">
        <v>0.64041767719940168</v>
      </c>
      <c r="T2240" s="4" t="str">
        <f>VLOOKUP(E2240,Sheet2!$A$2:$E$137,5,FALSE)</f>
        <v>AU</v>
      </c>
      <c r="U2240" s="4">
        <f>VLOOKUP($T2240,Sheet4!$H$1106:$M$1351,surveys!U$1+1,FALSE)</f>
        <v>0.37870730546462306</v>
      </c>
      <c r="V2240" s="4">
        <f>VLOOKUP($T2240,Sheet4!$H$1106:$M$1351,surveys!V$1+1,FALSE)</f>
        <v>0.70016181281367551</v>
      </c>
      <c r="W2240" s="4">
        <f>VLOOKUP($T2240,Sheet4!$H$1106:$M$1351,surveys!W$1+1,FALSE)</f>
        <v>0.82483308340835682</v>
      </c>
      <c r="X2240" s="4">
        <f>VLOOKUP($T2240,Sheet4!$H$1106:$M$1351,surveys!X$1+1,FALSE)</f>
        <v>0.91739988860880706</v>
      </c>
      <c r="Y2240" s="4">
        <f>VLOOKUP($T2240,Sheet4!$H$1106:$M$1351,surveys!Y$1+1,FALSE)</f>
        <v>1</v>
      </c>
      <c r="Z2240" s="4">
        <f t="shared" si="103"/>
        <v>2</v>
      </c>
      <c r="AA2240" s="4" t="str">
        <f>VLOOKUP(T2240&amp;"-"&amp;Z2240,Sheet4!$W$2:$AA$1100,3,FALSE)</f>
        <v>Melbourne</v>
      </c>
      <c r="AB2240" s="4">
        <f>VLOOKUP(T2240&amp;"-"&amp;Z2240,Sheet4!$W$2:$AA$1100,4,FALSE)</f>
        <v>-37.814</v>
      </c>
      <c r="AC2240" s="4">
        <f>VLOOKUP(T2240&amp;"-"&amp;Z2240,Sheet4!$W$2:$AA$1100,5,FALSE)</f>
        <v>144.96332000000001</v>
      </c>
    </row>
    <row r="2241" spans="1:29">
      <c r="A2241" s="6">
        <v>40845</v>
      </c>
      <c r="B2241" s="7">
        <v>0.16732638888888887</v>
      </c>
      <c r="C2241" s="4" t="s">
        <v>1215</v>
      </c>
      <c r="D2241" s="4" t="s">
        <v>1214</v>
      </c>
      <c r="E2241" s="4" t="s">
        <v>11</v>
      </c>
      <c r="F2241" s="4">
        <v>4</v>
      </c>
      <c r="G2241" s="4">
        <v>1</v>
      </c>
      <c r="H2241" s="4">
        <v>3</v>
      </c>
      <c r="I2241" s="4">
        <v>4</v>
      </c>
      <c r="J2241" s="4">
        <v>5</v>
      </c>
      <c r="K2241" s="4">
        <v>5</v>
      </c>
      <c r="L2241" s="4">
        <v>5</v>
      </c>
      <c r="M2241" s="4">
        <v>5</v>
      </c>
      <c r="N2241" s="4">
        <v>5</v>
      </c>
      <c r="O2241" s="4">
        <v>3</v>
      </c>
      <c r="P2241" s="4">
        <v>5</v>
      </c>
      <c r="Q2241" s="9">
        <f t="shared" si="104"/>
        <v>4.7557870370370375E-2</v>
      </c>
      <c r="R2241" s="4">
        <f t="shared" si="102"/>
        <v>40845.167326388888</v>
      </c>
      <c r="S2241" s="4">
        <v>0.70083456233483998</v>
      </c>
      <c r="T2241" s="4" t="str">
        <f>VLOOKUP(E2241,Sheet2!$A$2:$E$137,5,FALSE)</f>
        <v>FR</v>
      </c>
      <c r="U2241" s="4">
        <f>VLOOKUP($T2241,Sheet4!$H$1106:$M$1351,surveys!U$1+1,FALSE)</f>
        <v>0.51193913659220647</v>
      </c>
      <c r="V2241" s="4">
        <f>VLOOKUP($T2241,Sheet4!$H$1106:$M$1351,surveys!V$1+1,FALSE)</f>
        <v>0.70220575033861143</v>
      </c>
      <c r="W2241" s="4">
        <f>VLOOKUP($T2241,Sheet4!$H$1106:$M$1351,surveys!W$1+1,FALSE)</f>
        <v>0.81527182039156842</v>
      </c>
      <c r="X2241" s="4">
        <f>VLOOKUP($T2241,Sheet4!$H$1106:$M$1351,surveys!X$1+1,FALSE)</f>
        <v>0.91893911792009964</v>
      </c>
      <c r="Y2241" s="4">
        <f>VLOOKUP($T2241,Sheet4!$H$1106:$M$1351,surveys!Y$1+1,FALSE)</f>
        <v>1</v>
      </c>
      <c r="Z2241" s="4">
        <f t="shared" si="103"/>
        <v>2</v>
      </c>
      <c r="AA2241" s="4" t="str">
        <f>VLOOKUP(T2241&amp;"-"&amp;Z2241,Sheet4!$W$2:$AA$1100,3,FALSE)</f>
        <v>Marseille</v>
      </c>
      <c r="AB2241" s="4">
        <f>VLOOKUP(T2241&amp;"-"&amp;Z2241,Sheet4!$W$2:$AA$1100,4,FALSE)</f>
        <v>43.296950000000002</v>
      </c>
      <c r="AC2241" s="4">
        <f>VLOOKUP(T2241&amp;"-"&amp;Z2241,Sheet4!$W$2:$AA$1100,5,FALSE)</f>
        <v>5.3810700000000002</v>
      </c>
    </row>
    <row r="2242" spans="1:29">
      <c r="A2242" s="6">
        <v>40845</v>
      </c>
      <c r="B2242" s="7">
        <v>0.43032407407407408</v>
      </c>
      <c r="C2242" s="4" t="s">
        <v>1215</v>
      </c>
      <c r="D2242" s="4" t="s">
        <v>1214</v>
      </c>
      <c r="E2242" s="4" t="s">
        <v>31</v>
      </c>
      <c r="F2242" s="4">
        <v>5</v>
      </c>
      <c r="G2242" s="4">
        <v>3</v>
      </c>
      <c r="H2242" s="4">
        <v>4</v>
      </c>
      <c r="I2242" s="4">
        <v>5</v>
      </c>
      <c r="J2242" s="4">
        <v>3</v>
      </c>
      <c r="K2242" s="4">
        <v>2</v>
      </c>
      <c r="L2242" s="4">
        <v>1</v>
      </c>
      <c r="M2242" s="4">
        <v>4</v>
      </c>
      <c r="N2242" s="4">
        <v>5</v>
      </c>
      <c r="O2242" s="4">
        <v>4</v>
      </c>
      <c r="P2242" s="4">
        <v>4</v>
      </c>
      <c r="Q2242" s="9">
        <f t="shared" si="104"/>
        <v>2.1689814814814815E-2</v>
      </c>
      <c r="R2242" s="4">
        <f t="shared" ref="R2242:R2305" si="105">VALUE(A2242+B2242)</f>
        <v>40845.430324074077</v>
      </c>
      <c r="S2242" s="4">
        <v>0.31211586807622371</v>
      </c>
      <c r="T2242" s="4" t="str">
        <f>VLOOKUP(E2242,Sheet2!$A$2:$E$137,5,FALSE)</f>
        <v>ES</v>
      </c>
      <c r="U2242" s="4">
        <f>VLOOKUP($T2242,Sheet4!$H$1106:$M$1351,surveys!U$1+1,FALSE)</f>
        <v>0.46058089642806016</v>
      </c>
      <c r="V2242" s="4">
        <f>VLOOKUP($T2242,Sheet4!$H$1106:$M$1351,surveys!V$1+1,FALSE)</f>
        <v>0.68996105930901486</v>
      </c>
      <c r="W2242" s="4">
        <f>VLOOKUP($T2242,Sheet4!$H$1106:$M$1351,surveys!W$1+1,FALSE)</f>
        <v>0.80513768719908241</v>
      </c>
      <c r="X2242" s="4">
        <f>VLOOKUP($T2242,Sheet4!$H$1106:$M$1351,surveys!X$1+1,FALSE)</f>
        <v>0.90461214064594464</v>
      </c>
      <c r="Y2242" s="4">
        <f>VLOOKUP($T2242,Sheet4!$H$1106:$M$1351,surveys!Y$1+1,FALSE)</f>
        <v>1</v>
      </c>
      <c r="Z2242" s="4">
        <f t="shared" si="103"/>
        <v>1</v>
      </c>
      <c r="AA2242" s="4" t="str">
        <f>VLOOKUP(T2242&amp;"-"&amp;Z2242,Sheet4!$W$2:$AA$1100,3,FALSE)</f>
        <v>Madrid</v>
      </c>
      <c r="AB2242" s="4">
        <f>VLOOKUP(T2242&amp;"-"&amp;Z2242,Sheet4!$W$2:$AA$1100,4,FALSE)</f>
        <v>40.416499999999999</v>
      </c>
      <c r="AC2242" s="4">
        <f>VLOOKUP(T2242&amp;"-"&amp;Z2242,Sheet4!$W$2:$AA$1100,5,FALSE)</f>
        <v>-3.7025600000000001</v>
      </c>
    </row>
    <row r="2243" spans="1:29">
      <c r="A2243" s="6">
        <v>40845</v>
      </c>
      <c r="B2243" s="7">
        <v>0.48273148148148143</v>
      </c>
      <c r="C2243" s="4" t="s">
        <v>1215</v>
      </c>
      <c r="D2243" s="4" t="s">
        <v>1214</v>
      </c>
      <c r="E2243" s="4" t="s">
        <v>15</v>
      </c>
      <c r="F2243" s="4">
        <v>5</v>
      </c>
      <c r="G2243" s="4">
        <v>1</v>
      </c>
      <c r="H2243" s="4">
        <v>5</v>
      </c>
      <c r="I2243" s="4">
        <v>1</v>
      </c>
      <c r="J2243" s="4">
        <v>1</v>
      </c>
      <c r="K2243" s="4">
        <v>1</v>
      </c>
      <c r="L2243" s="4">
        <v>1</v>
      </c>
      <c r="M2243" s="4">
        <v>1</v>
      </c>
      <c r="N2243" s="4">
        <v>1</v>
      </c>
      <c r="O2243" s="4">
        <v>1</v>
      </c>
      <c r="P2243" s="4">
        <v>1</v>
      </c>
      <c r="Q2243" s="9">
        <f t="shared" si="104"/>
        <v>5.7881944444444444E-2</v>
      </c>
      <c r="R2243" s="4">
        <f t="shared" si="105"/>
        <v>40845.482731481483</v>
      </c>
      <c r="S2243" s="4">
        <v>0.26699623751155066</v>
      </c>
      <c r="T2243" s="4" t="str">
        <f>VLOOKUP(E2243,Sheet2!$A$2:$E$137,5,FALSE)</f>
        <v>US</v>
      </c>
      <c r="U2243" s="4">
        <f>VLOOKUP($T2243,Sheet4!$H$1106:$M$1351,surveys!U$1+1,FALSE)</f>
        <v>0.42883768204388006</v>
      </c>
      <c r="V2243" s="4">
        <f>VLOOKUP($T2243,Sheet4!$H$1106:$M$1351,surveys!V$1+1,FALSE)</f>
        <v>0.62778475709586301</v>
      </c>
      <c r="W2243" s="4">
        <f>VLOOKUP($T2243,Sheet4!$H$1106:$M$1351,surveys!W$1+1,FALSE)</f>
        <v>0.76918600378409652</v>
      </c>
      <c r="X2243" s="4">
        <f>VLOOKUP($T2243,Sheet4!$H$1106:$M$1351,surveys!X$1+1,FALSE)</f>
        <v>0.88987045221102745</v>
      </c>
      <c r="Y2243" s="4">
        <f>VLOOKUP($T2243,Sheet4!$H$1106:$M$1351,surveys!Y$1+1,FALSE)</f>
        <v>1</v>
      </c>
      <c r="Z2243" s="4">
        <f t="shared" ref="Z2243:Z2306" si="106">IF(S2243&lt;U2243,1,IF(S2243&lt;V2243,2,IF(S2243&lt;W2243,3,IF(S2243&lt;X2243,4,5))))</f>
        <v>1</v>
      </c>
      <c r="AA2243" s="4" t="str">
        <f>VLOOKUP(T2243&amp;"-"&amp;Z2243,Sheet4!$W$2:$AA$1100,3,FALSE)</f>
        <v>New York City</v>
      </c>
      <c r="AB2243" s="4">
        <f>VLOOKUP(T2243&amp;"-"&amp;Z2243,Sheet4!$W$2:$AA$1100,4,FALSE)</f>
        <v>40.714269999999999</v>
      </c>
      <c r="AC2243" s="4">
        <f>VLOOKUP(T2243&amp;"-"&amp;Z2243,Sheet4!$W$2:$AA$1100,5,FALSE)</f>
        <v>-74.005970000000005</v>
      </c>
    </row>
    <row r="2244" spans="1:29">
      <c r="A2244" s="6">
        <v>40845</v>
      </c>
      <c r="B2244" s="7">
        <v>0.53835648148148152</v>
      </c>
      <c r="C2244" s="4" t="s">
        <v>1215</v>
      </c>
      <c r="D2244" s="4" t="s">
        <v>1214</v>
      </c>
      <c r="E2244" s="4" t="s">
        <v>72</v>
      </c>
      <c r="F2244" s="4">
        <v>3</v>
      </c>
      <c r="G2244" s="4">
        <v>3</v>
      </c>
      <c r="H2244" s="4">
        <v>3</v>
      </c>
      <c r="I2244" s="4">
        <v>4</v>
      </c>
      <c r="J2244" s="4">
        <v>4</v>
      </c>
      <c r="K2244" s="4">
        <v>5</v>
      </c>
      <c r="L2244" s="4">
        <v>3</v>
      </c>
      <c r="M2244" s="4">
        <v>5</v>
      </c>
      <c r="N2244" s="4">
        <v>5</v>
      </c>
      <c r="O2244" s="4">
        <v>4</v>
      </c>
      <c r="P2244" s="4">
        <v>3</v>
      </c>
      <c r="Q2244" s="9">
        <f t="shared" si="104"/>
        <v>2.7337962962962963E-2</v>
      </c>
      <c r="R2244" s="4">
        <f t="shared" si="105"/>
        <v>40845.538356481484</v>
      </c>
      <c r="S2244" s="4">
        <v>0.75609215516524464</v>
      </c>
      <c r="T2244" s="4" t="str">
        <f>VLOOKUP(E2244,Sheet2!$A$2:$E$137,5,FALSE)</f>
        <v>DK</v>
      </c>
      <c r="U2244" s="4">
        <f>VLOOKUP($T2244,Sheet4!$H$1106:$M$1351,surveys!U$1+1,FALSE)</f>
        <v>0.65757590439736768</v>
      </c>
      <c r="V2244" s="4">
        <f>VLOOKUP($T2244,Sheet4!$H$1106:$M$1351,surveys!V$1+1,FALSE)</f>
        <v>0.79298313615622928</v>
      </c>
      <c r="W2244" s="4">
        <f>VLOOKUP($T2244,Sheet4!$H$1106:$M$1351,surveys!W$1+1,FALSE)</f>
        <v>0.87616574847022677</v>
      </c>
      <c r="X2244" s="4">
        <f>VLOOKUP($T2244,Sheet4!$H$1106:$M$1351,surveys!X$1+1,FALSE)</f>
        <v>0.94583220518199096</v>
      </c>
      <c r="Y2244" s="4">
        <f>VLOOKUP($T2244,Sheet4!$H$1106:$M$1351,surveys!Y$1+1,FALSE)</f>
        <v>1</v>
      </c>
      <c r="Z2244" s="4">
        <f t="shared" si="106"/>
        <v>2</v>
      </c>
      <c r="AA2244" s="4" t="str">
        <f>VLOOKUP(T2244&amp;"-"&amp;Z2244,Sheet4!$W$2:$AA$1100,3,FALSE)</f>
        <v>Arhus</v>
      </c>
      <c r="AB2244" s="4">
        <f>VLOOKUP(T2244&amp;"-"&amp;Z2244,Sheet4!$W$2:$AA$1100,4,FALSE)</f>
        <v>56.156739999999999</v>
      </c>
      <c r="AC2244" s="4">
        <f>VLOOKUP(T2244&amp;"-"&amp;Z2244,Sheet4!$W$2:$AA$1100,5,FALSE)</f>
        <v>10.210760000000001</v>
      </c>
    </row>
    <row r="2245" spans="1:29">
      <c r="A2245" s="6">
        <v>40845</v>
      </c>
      <c r="B2245" s="7">
        <v>0.58046296296296296</v>
      </c>
      <c r="C2245" s="4" t="s">
        <v>1213</v>
      </c>
      <c r="D2245" s="4" t="s">
        <v>1216</v>
      </c>
      <c r="E2245" s="4" t="s">
        <v>39</v>
      </c>
      <c r="F2245" s="4">
        <v>3</v>
      </c>
      <c r="G2245" s="4">
        <v>3</v>
      </c>
      <c r="H2245" s="4">
        <v>2</v>
      </c>
      <c r="I2245" s="4">
        <v>3</v>
      </c>
      <c r="J2245" s="4">
        <v>5</v>
      </c>
      <c r="K2245" s="4">
        <v>4</v>
      </c>
      <c r="L2245" s="4">
        <v>3</v>
      </c>
      <c r="M2245" s="4">
        <v>4</v>
      </c>
      <c r="N2245" s="4">
        <v>5</v>
      </c>
      <c r="O2245" s="4">
        <v>3</v>
      </c>
      <c r="P2245" s="4">
        <v>4</v>
      </c>
      <c r="Q2245" s="9">
        <f t="shared" ref="Q2245:Q2308" si="107">TIME(VALUE(MID(B2245,1,2)),VALUE(MID(B2245,4,2)),VALUE(RIGHT(B2245,2)))</f>
        <v>5.6284722222222222E-2</v>
      </c>
      <c r="R2245" s="4">
        <f t="shared" si="105"/>
        <v>40845.580462962964</v>
      </c>
      <c r="S2245" s="4">
        <v>0.83801207831312863</v>
      </c>
      <c r="T2245" s="4" t="str">
        <f>VLOOKUP(E2245,Sheet2!$A$2:$E$137,5,FALSE)</f>
        <v>CL</v>
      </c>
      <c r="U2245" s="4">
        <f>VLOOKUP($T2245,Sheet4!$H$1106:$M$1351,surveys!U$1+1,FALSE)</f>
        <v>0.77588605933105281</v>
      </c>
      <c r="V2245" s="4">
        <f>VLOOKUP($T2245,Sheet4!$H$1106:$M$1351,surveys!V$1+1,FALSE)</f>
        <v>0.85775525166800515</v>
      </c>
      <c r="W2245" s="4">
        <f>VLOOKUP($T2245,Sheet4!$H$1106:$M$1351,surveys!W$1+1,FALSE)</f>
        <v>0.9074512758994524</v>
      </c>
      <c r="X2245" s="4">
        <f>VLOOKUP($T2245,Sheet4!$H$1106:$M$1351,surveys!X$1+1,FALSE)</f>
        <v>0.95469627846018545</v>
      </c>
      <c r="Y2245" s="4">
        <f>VLOOKUP($T2245,Sheet4!$H$1106:$M$1351,surveys!Y$1+1,FALSE)</f>
        <v>1</v>
      </c>
      <c r="Z2245" s="4">
        <f t="shared" si="106"/>
        <v>2</v>
      </c>
      <c r="AA2245" s="4" t="str">
        <f>VLOOKUP(T2245&amp;"-"&amp;Z2245,Sheet4!$W$2:$AA$1100,3,FALSE)</f>
        <v>Puente Alto</v>
      </c>
      <c r="AB2245" s="4">
        <f>VLOOKUP(T2245&amp;"-"&amp;Z2245,Sheet4!$W$2:$AA$1100,4,FALSE)</f>
        <v>-33.616669999999999</v>
      </c>
      <c r="AC2245" s="4">
        <f>VLOOKUP(T2245&amp;"-"&amp;Z2245,Sheet4!$W$2:$AA$1100,5,FALSE)</f>
        <v>-70.583330000000004</v>
      </c>
    </row>
    <row r="2246" spans="1:29">
      <c r="A2246" s="6">
        <v>40845</v>
      </c>
      <c r="B2246" s="7">
        <v>0.76624999999999999</v>
      </c>
      <c r="C2246" s="4" t="s">
        <v>1213</v>
      </c>
      <c r="D2246" s="4" t="s">
        <v>1218</v>
      </c>
      <c r="E2246" s="4" t="s">
        <v>15</v>
      </c>
      <c r="F2246" s="4">
        <v>4</v>
      </c>
      <c r="G2246" s="4">
        <v>5</v>
      </c>
      <c r="H2246" s="4">
        <v>4</v>
      </c>
      <c r="I2246" s="4">
        <v>3</v>
      </c>
      <c r="J2246" s="4">
        <v>4</v>
      </c>
      <c r="K2246" s="4">
        <v>4</v>
      </c>
      <c r="L2246" s="4">
        <v>3</v>
      </c>
      <c r="M2246" s="4">
        <v>4</v>
      </c>
      <c r="N2246" s="4">
        <v>4</v>
      </c>
      <c r="O2246" s="4">
        <v>5</v>
      </c>
      <c r="P2246" s="4">
        <v>4</v>
      </c>
      <c r="Q2246" s="9">
        <f t="shared" si="107"/>
        <v>4.612268518518519E-2</v>
      </c>
      <c r="R2246" s="4">
        <f t="shared" si="105"/>
        <v>40845.766250000001</v>
      </c>
      <c r="S2246" s="4">
        <v>0.48660135001129312</v>
      </c>
      <c r="T2246" s="4" t="str">
        <f>VLOOKUP(E2246,Sheet2!$A$2:$E$137,5,FALSE)</f>
        <v>US</v>
      </c>
      <c r="U2246" s="4">
        <f>VLOOKUP($T2246,Sheet4!$H$1106:$M$1351,surveys!U$1+1,FALSE)</f>
        <v>0.42883768204388006</v>
      </c>
      <c r="V2246" s="4">
        <f>VLOOKUP($T2246,Sheet4!$H$1106:$M$1351,surveys!V$1+1,FALSE)</f>
        <v>0.62778475709586301</v>
      </c>
      <c r="W2246" s="4">
        <f>VLOOKUP($T2246,Sheet4!$H$1106:$M$1351,surveys!W$1+1,FALSE)</f>
        <v>0.76918600378409652</v>
      </c>
      <c r="X2246" s="4">
        <f>VLOOKUP($T2246,Sheet4!$H$1106:$M$1351,surveys!X$1+1,FALSE)</f>
        <v>0.88987045221102745</v>
      </c>
      <c r="Y2246" s="4">
        <f>VLOOKUP($T2246,Sheet4!$H$1106:$M$1351,surveys!Y$1+1,FALSE)</f>
        <v>1</v>
      </c>
      <c r="Z2246" s="4">
        <f t="shared" si="106"/>
        <v>2</v>
      </c>
      <c r="AA2246" s="4" t="str">
        <f>VLOOKUP(T2246&amp;"-"&amp;Z2246,Sheet4!$W$2:$AA$1100,3,FALSE)</f>
        <v>Los Angeles</v>
      </c>
      <c r="AB2246" s="4">
        <f>VLOOKUP(T2246&amp;"-"&amp;Z2246,Sheet4!$W$2:$AA$1100,4,FALSE)</f>
        <v>34.052230000000002</v>
      </c>
      <c r="AC2246" s="4">
        <f>VLOOKUP(T2246&amp;"-"&amp;Z2246,Sheet4!$W$2:$AA$1100,5,FALSE)</f>
        <v>-118.24368</v>
      </c>
    </row>
    <row r="2247" spans="1:29">
      <c r="A2247" s="6">
        <v>40845</v>
      </c>
      <c r="B2247" s="7">
        <v>0.84305555555555556</v>
      </c>
      <c r="C2247" s="4" t="s">
        <v>1213</v>
      </c>
      <c r="D2247" s="4" t="s">
        <v>1218</v>
      </c>
      <c r="E2247" s="4" t="s">
        <v>33</v>
      </c>
      <c r="F2247" s="4">
        <v>3</v>
      </c>
      <c r="G2247" s="4">
        <v>4</v>
      </c>
      <c r="H2247" s="4">
        <v>5</v>
      </c>
      <c r="I2247" s="4">
        <v>5</v>
      </c>
      <c r="J2247" s="4">
        <v>5</v>
      </c>
      <c r="K2247" s="4">
        <v>5</v>
      </c>
      <c r="L2247" s="4">
        <v>5</v>
      </c>
      <c r="M2247" s="4">
        <v>5</v>
      </c>
      <c r="N2247" s="4">
        <v>5</v>
      </c>
      <c r="O2247" s="4">
        <v>5</v>
      </c>
      <c r="P2247" s="4">
        <v>1</v>
      </c>
      <c r="Q2247" s="9">
        <f t="shared" si="107"/>
        <v>3.050925925925926E-2</v>
      </c>
      <c r="R2247" s="4">
        <f t="shared" si="105"/>
        <v>40845.843055555553</v>
      </c>
      <c r="S2247" s="4">
        <v>8.1077906588130411E-2</v>
      </c>
      <c r="T2247" s="4" t="str">
        <f>VLOOKUP(E2247,Sheet2!$A$2:$E$137,5,FALSE)</f>
        <v>IT</v>
      </c>
      <c r="U2247" s="4">
        <f>VLOOKUP($T2247,Sheet4!$H$1106:$M$1351,surveys!U$1+1,FALSE)</f>
        <v>0.40073733113706772</v>
      </c>
      <c r="V2247" s="4">
        <f>VLOOKUP($T2247,Sheet4!$H$1106:$M$1351,surveys!V$1+1,FALSE)</f>
        <v>0.60502083075372182</v>
      </c>
      <c r="W2247" s="4">
        <f>VLOOKUP($T2247,Sheet4!$H$1106:$M$1351,surveys!W$1+1,FALSE)</f>
        <v>0.75963680320784854</v>
      </c>
      <c r="X2247" s="4">
        <f>VLOOKUP($T2247,Sheet4!$H$1106:$M$1351,surveys!X$1+1,FALSE)</f>
        <v>0.89491209934724891</v>
      </c>
      <c r="Y2247" s="4">
        <f>VLOOKUP($T2247,Sheet4!$H$1106:$M$1351,surveys!Y$1+1,FALSE)</f>
        <v>1</v>
      </c>
      <c r="Z2247" s="4">
        <f t="shared" si="106"/>
        <v>1</v>
      </c>
      <c r="AA2247" s="4" t="str">
        <f>VLOOKUP(T2247&amp;"-"&amp;Z2247,Sheet4!$W$2:$AA$1100,3,FALSE)</f>
        <v>Roma</v>
      </c>
      <c r="AB2247" s="4">
        <f>VLOOKUP(T2247&amp;"-"&amp;Z2247,Sheet4!$W$2:$AA$1100,4,FALSE)</f>
        <v>41.894739999999999</v>
      </c>
      <c r="AC2247" s="4">
        <f>VLOOKUP(T2247&amp;"-"&amp;Z2247,Sheet4!$W$2:$AA$1100,5,FALSE)</f>
        <v>12.4839</v>
      </c>
    </row>
    <row r="2248" spans="1:29">
      <c r="A2248" s="6">
        <v>40845</v>
      </c>
      <c r="B2248" s="7">
        <v>0.74434027777777789</v>
      </c>
      <c r="C2248" s="4" t="s">
        <v>1215</v>
      </c>
      <c r="D2248" s="4" t="s">
        <v>1216</v>
      </c>
      <c r="E2248" s="4" t="s">
        <v>23</v>
      </c>
      <c r="F2248" s="4">
        <v>3</v>
      </c>
      <c r="G2248" s="4">
        <v>3</v>
      </c>
      <c r="H2248" s="4">
        <v>5</v>
      </c>
      <c r="I2248" s="4">
        <v>2</v>
      </c>
      <c r="J2248" s="4">
        <v>4</v>
      </c>
      <c r="K2248" s="4">
        <v>1</v>
      </c>
      <c r="L2248" s="4">
        <v>2</v>
      </c>
      <c r="M2248" s="4">
        <v>3</v>
      </c>
      <c r="N2248" s="4">
        <v>5</v>
      </c>
      <c r="O2248" s="4">
        <v>5</v>
      </c>
      <c r="P2248" s="4">
        <v>4</v>
      </c>
      <c r="Q2248" s="9">
        <f t="shared" si="107"/>
        <v>3.1458333333333331E-2</v>
      </c>
      <c r="R2248" s="4">
        <f t="shared" si="105"/>
        <v>40845.744340277779</v>
      </c>
      <c r="S2248" s="4">
        <v>0.30187748405890824</v>
      </c>
      <c r="T2248" s="4" t="str">
        <f>VLOOKUP(E2248,Sheet2!$A$2:$E$137,5,FALSE)</f>
        <v>CA</v>
      </c>
      <c r="U2248" s="4">
        <f>VLOOKUP($T2248,Sheet4!$H$1106:$M$1351,surveys!U$1+1,FALSE)</f>
        <v>0.39929817507859233</v>
      </c>
      <c r="V2248" s="4">
        <f>VLOOKUP($T2248,Sheet4!$H$1106:$M$1351,surveys!V$1+1,FALSE)</f>
        <v>0.68226808593455113</v>
      </c>
      <c r="W2248" s="4">
        <f>VLOOKUP($T2248,Sheet4!$H$1106:$M$1351,surveys!W$1+1,FALSE)</f>
        <v>0.8413893511967715</v>
      </c>
      <c r="X2248" s="4">
        <f>VLOOKUP($T2248,Sheet4!$H$1106:$M$1351,surveys!X$1+1,FALSE)</f>
        <v>0.92969032990429024</v>
      </c>
      <c r="Y2248" s="4">
        <f>VLOOKUP($T2248,Sheet4!$H$1106:$M$1351,surveys!Y$1+1,FALSE)</f>
        <v>1</v>
      </c>
      <c r="Z2248" s="4">
        <f t="shared" si="106"/>
        <v>1</v>
      </c>
      <c r="AA2248" s="4" t="str">
        <f>VLOOKUP(T2248&amp;"-"&amp;Z2248,Sheet4!$W$2:$AA$1100,3,FALSE)</f>
        <v>Toronto</v>
      </c>
      <c r="AB2248" s="4">
        <f>VLOOKUP(T2248&amp;"-"&amp;Z2248,Sheet4!$W$2:$AA$1100,4,FALSE)</f>
        <v>43.700110000000002</v>
      </c>
      <c r="AC2248" s="4">
        <f>VLOOKUP(T2248&amp;"-"&amp;Z2248,Sheet4!$W$2:$AA$1100,5,FALSE)</f>
        <v>-79.416300000000007</v>
      </c>
    </row>
    <row r="2249" spans="1:29">
      <c r="A2249" s="6">
        <v>40844</v>
      </c>
      <c r="B2249" s="7">
        <v>3.9004629629629632E-3</v>
      </c>
      <c r="C2249" s="4" t="s">
        <v>1215</v>
      </c>
      <c r="D2249" s="4" t="s">
        <v>1214</v>
      </c>
      <c r="E2249" s="4" t="s">
        <v>15</v>
      </c>
      <c r="F2249" s="4">
        <v>1</v>
      </c>
      <c r="G2249" s="4">
        <v>5</v>
      </c>
      <c r="H2249" s="4">
        <v>1</v>
      </c>
      <c r="I2249" s="4">
        <v>1</v>
      </c>
      <c r="J2249" s="4">
        <v>1</v>
      </c>
      <c r="K2249" s="4">
        <v>1</v>
      </c>
      <c r="L2249" s="4">
        <v>1</v>
      </c>
      <c r="M2249" s="4">
        <v>1</v>
      </c>
      <c r="N2249" s="4">
        <v>1</v>
      </c>
      <c r="O2249" s="4">
        <v>1</v>
      </c>
      <c r="P2249" s="4">
        <v>1</v>
      </c>
      <c r="Q2249" s="9">
        <f t="shared" si="107"/>
        <v>3.1944444444444442E-3</v>
      </c>
      <c r="R2249" s="4">
        <f t="shared" si="105"/>
        <v>40844.003900462965</v>
      </c>
      <c r="S2249" s="4">
        <v>0.27717995884815672</v>
      </c>
      <c r="T2249" s="4" t="str">
        <f>VLOOKUP(E2249,Sheet2!$A$2:$E$137,5,FALSE)</f>
        <v>US</v>
      </c>
      <c r="U2249" s="4">
        <f>VLOOKUP($T2249,Sheet4!$H$1106:$M$1351,surveys!U$1+1,FALSE)</f>
        <v>0.42883768204388006</v>
      </c>
      <c r="V2249" s="4">
        <f>VLOOKUP($T2249,Sheet4!$H$1106:$M$1351,surveys!V$1+1,FALSE)</f>
        <v>0.62778475709586301</v>
      </c>
      <c r="W2249" s="4">
        <f>VLOOKUP($T2249,Sheet4!$H$1106:$M$1351,surveys!W$1+1,FALSE)</f>
        <v>0.76918600378409652</v>
      </c>
      <c r="X2249" s="4">
        <f>VLOOKUP($T2249,Sheet4!$H$1106:$M$1351,surveys!X$1+1,FALSE)</f>
        <v>0.88987045221102745</v>
      </c>
      <c r="Y2249" s="4">
        <f>VLOOKUP($T2249,Sheet4!$H$1106:$M$1351,surveys!Y$1+1,FALSE)</f>
        <v>1</v>
      </c>
      <c r="Z2249" s="4">
        <f t="shared" si="106"/>
        <v>1</v>
      </c>
      <c r="AA2249" s="4" t="str">
        <f>VLOOKUP(T2249&amp;"-"&amp;Z2249,Sheet4!$W$2:$AA$1100,3,FALSE)</f>
        <v>New York City</v>
      </c>
      <c r="AB2249" s="4">
        <f>VLOOKUP(T2249&amp;"-"&amp;Z2249,Sheet4!$W$2:$AA$1100,4,FALSE)</f>
        <v>40.714269999999999</v>
      </c>
      <c r="AC2249" s="4">
        <f>VLOOKUP(T2249&amp;"-"&amp;Z2249,Sheet4!$W$2:$AA$1100,5,FALSE)</f>
        <v>-74.005970000000005</v>
      </c>
    </row>
    <row r="2250" spans="1:29">
      <c r="A2250" s="6">
        <v>40844</v>
      </c>
      <c r="B2250" s="7">
        <v>0.74292824074074093</v>
      </c>
      <c r="C2250" s="4" t="s">
        <v>1215</v>
      </c>
      <c r="D2250" s="4" t="s">
        <v>1214</v>
      </c>
      <c r="E2250" s="4" t="s">
        <v>15</v>
      </c>
      <c r="F2250" s="4">
        <v>3</v>
      </c>
      <c r="G2250" s="4">
        <v>5</v>
      </c>
      <c r="H2250" s="4">
        <v>5</v>
      </c>
      <c r="I2250" s="4">
        <v>3</v>
      </c>
      <c r="J2250" s="4">
        <v>4</v>
      </c>
      <c r="K2250" s="4">
        <v>4</v>
      </c>
      <c r="L2250" s="4">
        <v>4</v>
      </c>
      <c r="M2250" s="4">
        <v>4</v>
      </c>
      <c r="N2250" s="4">
        <v>5</v>
      </c>
      <c r="O2250" s="4">
        <v>3</v>
      </c>
      <c r="P2250" s="4">
        <v>4</v>
      </c>
      <c r="Q2250" s="9">
        <f t="shared" si="107"/>
        <v>2.9641203703703701E-2</v>
      </c>
      <c r="R2250" s="4">
        <f t="shared" si="105"/>
        <v>40844.742928240739</v>
      </c>
      <c r="S2250" s="4">
        <v>0.11283373157459931</v>
      </c>
      <c r="T2250" s="4" t="str">
        <f>VLOOKUP(E2250,Sheet2!$A$2:$E$137,5,FALSE)</f>
        <v>US</v>
      </c>
      <c r="U2250" s="4">
        <f>VLOOKUP($T2250,Sheet4!$H$1106:$M$1351,surveys!U$1+1,FALSE)</f>
        <v>0.42883768204388006</v>
      </c>
      <c r="V2250" s="4">
        <f>VLOOKUP($T2250,Sheet4!$H$1106:$M$1351,surveys!V$1+1,FALSE)</f>
        <v>0.62778475709586301</v>
      </c>
      <c r="W2250" s="4">
        <f>VLOOKUP($T2250,Sheet4!$H$1106:$M$1351,surveys!W$1+1,FALSE)</f>
        <v>0.76918600378409652</v>
      </c>
      <c r="X2250" s="4">
        <f>VLOOKUP($T2250,Sheet4!$H$1106:$M$1351,surveys!X$1+1,FALSE)</f>
        <v>0.88987045221102745</v>
      </c>
      <c r="Y2250" s="4">
        <f>VLOOKUP($T2250,Sheet4!$H$1106:$M$1351,surveys!Y$1+1,FALSE)</f>
        <v>1</v>
      </c>
      <c r="Z2250" s="4">
        <f t="shared" si="106"/>
        <v>1</v>
      </c>
      <c r="AA2250" s="4" t="str">
        <f>VLOOKUP(T2250&amp;"-"&amp;Z2250,Sheet4!$W$2:$AA$1100,3,FALSE)</f>
        <v>New York City</v>
      </c>
      <c r="AB2250" s="4">
        <f>VLOOKUP(T2250&amp;"-"&amp;Z2250,Sheet4!$W$2:$AA$1100,4,FALSE)</f>
        <v>40.714269999999999</v>
      </c>
      <c r="AC2250" s="4">
        <f>VLOOKUP(T2250&amp;"-"&amp;Z2250,Sheet4!$W$2:$AA$1100,5,FALSE)</f>
        <v>-74.005970000000005</v>
      </c>
    </row>
    <row r="2251" spans="1:29">
      <c r="A2251" s="6">
        <v>40844</v>
      </c>
      <c r="B2251" s="7">
        <v>0.31427083333333333</v>
      </c>
      <c r="C2251" s="4" t="s">
        <v>1215</v>
      </c>
      <c r="D2251" s="4" t="s">
        <v>1218</v>
      </c>
      <c r="E2251" s="4" t="s">
        <v>199</v>
      </c>
      <c r="F2251" s="4">
        <v>5</v>
      </c>
      <c r="G2251" s="4">
        <v>5</v>
      </c>
      <c r="H2251" s="4">
        <v>5</v>
      </c>
      <c r="I2251" s="4">
        <v>5</v>
      </c>
      <c r="J2251" s="4">
        <v>5</v>
      </c>
      <c r="K2251" s="4">
        <v>5</v>
      </c>
      <c r="L2251" s="4">
        <v>5</v>
      </c>
      <c r="M2251" s="4">
        <v>5</v>
      </c>
      <c r="N2251" s="4">
        <v>5</v>
      </c>
      <c r="O2251" s="4">
        <v>5</v>
      </c>
      <c r="P2251" s="4">
        <v>5</v>
      </c>
      <c r="Q2251" s="9">
        <f t="shared" si="107"/>
        <v>1.0104166666666668E-2</v>
      </c>
      <c r="R2251" s="4">
        <f t="shared" si="105"/>
        <v>40844.314270833333</v>
      </c>
      <c r="S2251" s="4">
        <v>0.23166055544967179</v>
      </c>
      <c r="T2251" s="4" t="str">
        <f>VLOOKUP(E2251,Sheet2!$A$2:$E$137,5,FALSE)</f>
        <v>BG</v>
      </c>
      <c r="U2251" s="4">
        <f>VLOOKUP($T2251,Sheet4!$H$1106:$M$1351,surveys!U$1+1,FALSE)</f>
        <v>0.53407932441900552</v>
      </c>
      <c r="V2251" s="4">
        <f>VLOOKUP($T2251,Sheet4!$H$1106:$M$1351,surveys!V$1+1,FALSE)</f>
        <v>0.69185977542418431</v>
      </c>
      <c r="W2251" s="4">
        <f>VLOOKUP($T2251,Sheet4!$H$1106:$M$1351,surveys!W$1+1,FALSE)</f>
        <v>0.83679328867519542</v>
      </c>
      <c r="X2251" s="4">
        <f>VLOOKUP($T2251,Sheet4!$H$1106:$M$1351,surveys!X$1+1,FALSE)</f>
        <v>0.92760136124528736</v>
      </c>
      <c r="Y2251" s="4">
        <f>VLOOKUP($T2251,Sheet4!$H$1106:$M$1351,surveys!Y$1+1,FALSE)</f>
        <v>1</v>
      </c>
      <c r="Z2251" s="4">
        <f t="shared" si="106"/>
        <v>1</v>
      </c>
      <c r="AA2251" s="4" t="str">
        <f>VLOOKUP(T2251&amp;"-"&amp;Z2251,Sheet4!$W$2:$AA$1100,3,FALSE)</f>
        <v>Sofia</v>
      </c>
      <c r="AB2251" s="4">
        <f>VLOOKUP(T2251&amp;"-"&amp;Z2251,Sheet4!$W$2:$AA$1100,4,FALSE)</f>
        <v>42.697510000000001</v>
      </c>
      <c r="AC2251" s="4">
        <f>VLOOKUP(T2251&amp;"-"&amp;Z2251,Sheet4!$W$2:$AA$1100,5,FALSE)</f>
        <v>23.324149999999999</v>
      </c>
    </row>
    <row r="2252" spans="1:29">
      <c r="A2252" s="6">
        <v>40844</v>
      </c>
      <c r="B2252" s="7">
        <v>0.70833333333333337</v>
      </c>
      <c r="C2252" s="4" t="s">
        <v>1213</v>
      </c>
      <c r="D2252" s="4" t="s">
        <v>1217</v>
      </c>
      <c r="E2252" s="4" t="s">
        <v>351</v>
      </c>
      <c r="F2252" s="4">
        <v>1</v>
      </c>
      <c r="G2252" s="4">
        <v>1</v>
      </c>
      <c r="H2252" s="4">
        <v>3</v>
      </c>
      <c r="I2252" s="4">
        <v>2</v>
      </c>
      <c r="J2252" s="4">
        <v>3</v>
      </c>
      <c r="K2252" s="4">
        <v>3</v>
      </c>
      <c r="L2252" s="4">
        <v>1</v>
      </c>
      <c r="M2252" s="4">
        <v>4</v>
      </c>
      <c r="N2252" s="4">
        <v>5</v>
      </c>
      <c r="O2252" s="4">
        <v>4</v>
      </c>
      <c r="P2252" s="4">
        <v>5</v>
      </c>
      <c r="Q2252" s="9">
        <f t="shared" si="107"/>
        <v>5.9375000000000009E-3</v>
      </c>
      <c r="R2252" s="4">
        <f t="shared" si="105"/>
        <v>40844.708333333336</v>
      </c>
      <c r="S2252" s="4">
        <v>0.53909772258847033</v>
      </c>
      <c r="T2252" s="4" t="str">
        <f>VLOOKUP(E2252,Sheet2!$A$2:$E$137,5,FALSE)</f>
        <v>PH</v>
      </c>
      <c r="U2252" s="4">
        <f>VLOOKUP($T2252,Sheet4!$H$1106:$M$1351,surveys!U$1+1,FALSE)</f>
        <v>0.70327102835202771</v>
      </c>
      <c r="V2252" s="4">
        <f>VLOOKUP($T2252,Sheet4!$H$1106:$M$1351,surveys!V$1+1,FALSE)</f>
        <v>0.78903526237405697</v>
      </c>
      <c r="W2252" s="4">
        <f>VLOOKUP($T2252,Sheet4!$H$1106:$M$1351,surveys!W$1+1,FALSE)</f>
        <v>0.87067791933314631</v>
      </c>
      <c r="X2252" s="4">
        <f>VLOOKUP($T2252,Sheet4!$H$1106:$M$1351,surveys!X$1+1,FALSE)</f>
        <v>0.9462248357961166</v>
      </c>
      <c r="Y2252" s="4">
        <f>VLOOKUP($T2252,Sheet4!$H$1106:$M$1351,surveys!Y$1+1,FALSE)</f>
        <v>1</v>
      </c>
      <c r="Z2252" s="4">
        <f t="shared" si="106"/>
        <v>1</v>
      </c>
      <c r="AA2252" s="4" t="str">
        <f>VLOOKUP(T2252&amp;"-"&amp;Z2252,Sheet4!$W$2:$AA$1100,3,FALSE)</f>
        <v>Manila</v>
      </c>
      <c r="AB2252" s="4">
        <f>VLOOKUP(T2252&amp;"-"&amp;Z2252,Sheet4!$W$2:$AA$1100,4,FALSE)</f>
        <v>14.604200000000001</v>
      </c>
      <c r="AC2252" s="4">
        <f>VLOOKUP(T2252&amp;"-"&amp;Z2252,Sheet4!$W$2:$AA$1100,5,FALSE)</f>
        <v>120.98220000000001</v>
      </c>
    </row>
    <row r="2253" spans="1:29">
      <c r="A2253" s="6">
        <v>40844</v>
      </c>
      <c r="B2253" s="7">
        <v>0.70903935185185207</v>
      </c>
      <c r="C2253" s="4" t="s">
        <v>1213</v>
      </c>
      <c r="D2253" s="4" t="s">
        <v>1217</v>
      </c>
      <c r="E2253" s="4" t="s">
        <v>33</v>
      </c>
      <c r="F2253" s="4">
        <v>5</v>
      </c>
      <c r="G2253" s="4">
        <v>5</v>
      </c>
      <c r="H2253" s="4">
        <v>5</v>
      </c>
      <c r="I2253" s="4">
        <v>3</v>
      </c>
      <c r="J2253" s="4">
        <v>5</v>
      </c>
      <c r="K2253" s="4">
        <v>3</v>
      </c>
      <c r="L2253" s="4">
        <v>5</v>
      </c>
      <c r="M2253" s="4">
        <v>5</v>
      </c>
      <c r="N2253" s="4">
        <v>5</v>
      </c>
      <c r="O2253" s="4">
        <v>5</v>
      </c>
      <c r="P2253" s="4">
        <v>5</v>
      </c>
      <c r="Q2253" s="9">
        <f t="shared" si="107"/>
        <v>6.851851851851852E-3</v>
      </c>
      <c r="R2253" s="4">
        <f t="shared" si="105"/>
        <v>40844.709039351852</v>
      </c>
      <c r="S2253" s="4">
        <v>0.43374232222001208</v>
      </c>
      <c r="T2253" s="4" t="str">
        <f>VLOOKUP(E2253,Sheet2!$A$2:$E$137,5,FALSE)</f>
        <v>IT</v>
      </c>
      <c r="U2253" s="4">
        <f>VLOOKUP($T2253,Sheet4!$H$1106:$M$1351,surveys!U$1+1,FALSE)</f>
        <v>0.40073733113706772</v>
      </c>
      <c r="V2253" s="4">
        <f>VLOOKUP($T2253,Sheet4!$H$1106:$M$1351,surveys!V$1+1,FALSE)</f>
        <v>0.60502083075372182</v>
      </c>
      <c r="W2253" s="4">
        <f>VLOOKUP($T2253,Sheet4!$H$1106:$M$1351,surveys!W$1+1,FALSE)</f>
        <v>0.75963680320784854</v>
      </c>
      <c r="X2253" s="4">
        <f>VLOOKUP($T2253,Sheet4!$H$1106:$M$1351,surveys!X$1+1,FALSE)</f>
        <v>0.89491209934724891</v>
      </c>
      <c r="Y2253" s="4">
        <f>VLOOKUP($T2253,Sheet4!$H$1106:$M$1351,surveys!Y$1+1,FALSE)</f>
        <v>1</v>
      </c>
      <c r="Z2253" s="4">
        <f t="shared" si="106"/>
        <v>2</v>
      </c>
      <c r="AA2253" s="4" t="str">
        <f>VLOOKUP(T2253&amp;"-"&amp;Z2253,Sheet4!$W$2:$AA$1100,3,FALSE)</f>
        <v>Milan</v>
      </c>
      <c r="AB2253" s="4">
        <f>VLOOKUP(T2253&amp;"-"&amp;Z2253,Sheet4!$W$2:$AA$1100,4,FALSE)</f>
        <v>45.464269999999999</v>
      </c>
      <c r="AC2253" s="4">
        <f>VLOOKUP(T2253&amp;"-"&amp;Z2253,Sheet4!$W$2:$AA$1100,5,FALSE)</f>
        <v>9.1895100000000003</v>
      </c>
    </row>
    <row r="2254" spans="1:29">
      <c r="A2254" s="6">
        <v>40844</v>
      </c>
      <c r="B2254" s="7">
        <v>0.53921296296296295</v>
      </c>
      <c r="C2254" s="4" t="s">
        <v>1215</v>
      </c>
      <c r="D2254" s="4" t="s">
        <v>1217</v>
      </c>
      <c r="E2254" s="4" t="s">
        <v>23</v>
      </c>
      <c r="F2254" s="4">
        <v>5</v>
      </c>
      <c r="G2254" s="4">
        <v>5</v>
      </c>
      <c r="H2254" s="4">
        <v>5</v>
      </c>
      <c r="I2254" s="4">
        <v>5</v>
      </c>
      <c r="J2254" s="4">
        <v>5</v>
      </c>
      <c r="K2254" s="4">
        <v>5</v>
      </c>
      <c r="L2254" s="4">
        <v>5</v>
      </c>
      <c r="M2254" s="4">
        <v>5</v>
      </c>
      <c r="N2254" s="4">
        <v>5</v>
      </c>
      <c r="O2254" s="4">
        <v>5</v>
      </c>
      <c r="P2254" s="4">
        <v>5</v>
      </c>
      <c r="Q2254" s="9">
        <f t="shared" si="107"/>
        <v>2.78125E-2</v>
      </c>
      <c r="R2254" s="4">
        <f t="shared" si="105"/>
        <v>40844.539212962962</v>
      </c>
      <c r="S2254" s="4">
        <v>0.46632458099092844</v>
      </c>
      <c r="T2254" s="4" t="str">
        <f>VLOOKUP(E2254,Sheet2!$A$2:$E$137,5,FALSE)</f>
        <v>CA</v>
      </c>
      <c r="U2254" s="4">
        <f>VLOOKUP($T2254,Sheet4!$H$1106:$M$1351,surveys!U$1+1,FALSE)</f>
        <v>0.39929817507859233</v>
      </c>
      <c r="V2254" s="4">
        <f>VLOOKUP($T2254,Sheet4!$H$1106:$M$1351,surveys!V$1+1,FALSE)</f>
        <v>0.68226808593455113</v>
      </c>
      <c r="W2254" s="4">
        <f>VLOOKUP($T2254,Sheet4!$H$1106:$M$1351,surveys!W$1+1,FALSE)</f>
        <v>0.8413893511967715</v>
      </c>
      <c r="X2254" s="4">
        <f>VLOOKUP($T2254,Sheet4!$H$1106:$M$1351,surveys!X$1+1,FALSE)</f>
        <v>0.92969032990429024</v>
      </c>
      <c r="Y2254" s="4">
        <f>VLOOKUP($T2254,Sheet4!$H$1106:$M$1351,surveys!Y$1+1,FALSE)</f>
        <v>1</v>
      </c>
      <c r="Z2254" s="4">
        <f t="shared" si="106"/>
        <v>2</v>
      </c>
      <c r="AA2254" s="4" t="str">
        <f>VLOOKUP(T2254&amp;"-"&amp;Z2254,Sheet4!$W$2:$AA$1100,3,FALSE)</f>
        <v>Montreal</v>
      </c>
      <c r="AB2254" s="4">
        <f>VLOOKUP(T2254&amp;"-"&amp;Z2254,Sheet4!$W$2:$AA$1100,4,FALSE)</f>
        <v>45.508839999999999</v>
      </c>
      <c r="AC2254" s="4">
        <f>VLOOKUP(T2254&amp;"-"&amp;Z2254,Sheet4!$W$2:$AA$1100,5,FALSE)</f>
        <v>-73.587810000000005</v>
      </c>
    </row>
    <row r="2255" spans="1:29">
      <c r="A2255" s="6">
        <v>40844</v>
      </c>
      <c r="B2255" s="7">
        <v>0.82908564814814811</v>
      </c>
      <c r="C2255" s="4" t="s">
        <v>1213</v>
      </c>
      <c r="D2255" s="4" t="s">
        <v>1219</v>
      </c>
      <c r="E2255" s="4" t="s">
        <v>15</v>
      </c>
      <c r="F2255" s="4">
        <v>5</v>
      </c>
      <c r="G2255" s="4">
        <v>1</v>
      </c>
      <c r="H2255" s="4">
        <v>5</v>
      </c>
      <c r="I2255" s="4">
        <v>1</v>
      </c>
      <c r="J2255" s="4">
        <v>5</v>
      </c>
      <c r="K2255" s="4">
        <v>1</v>
      </c>
      <c r="L2255" s="4">
        <v>1</v>
      </c>
      <c r="M2255" s="4">
        <v>1</v>
      </c>
      <c r="N2255" s="4">
        <v>5</v>
      </c>
      <c r="O2255" s="4">
        <v>1</v>
      </c>
      <c r="P2255" s="4">
        <v>5</v>
      </c>
      <c r="Q2255" s="9">
        <f t="shared" si="107"/>
        <v>2.0694444444444446E-2</v>
      </c>
      <c r="R2255" s="4">
        <f t="shared" si="105"/>
        <v>40844.829085648147</v>
      </c>
      <c r="S2255" s="4">
        <v>0.8014331637487031</v>
      </c>
      <c r="T2255" s="4" t="str">
        <f>VLOOKUP(E2255,Sheet2!$A$2:$E$137,5,FALSE)</f>
        <v>US</v>
      </c>
      <c r="U2255" s="4">
        <f>VLOOKUP($T2255,Sheet4!$H$1106:$M$1351,surveys!U$1+1,FALSE)</f>
        <v>0.42883768204388006</v>
      </c>
      <c r="V2255" s="4">
        <f>VLOOKUP($T2255,Sheet4!$H$1106:$M$1351,surveys!V$1+1,FALSE)</f>
        <v>0.62778475709586301</v>
      </c>
      <c r="W2255" s="4">
        <f>VLOOKUP($T2255,Sheet4!$H$1106:$M$1351,surveys!W$1+1,FALSE)</f>
        <v>0.76918600378409652</v>
      </c>
      <c r="X2255" s="4">
        <f>VLOOKUP($T2255,Sheet4!$H$1106:$M$1351,surveys!X$1+1,FALSE)</f>
        <v>0.88987045221102745</v>
      </c>
      <c r="Y2255" s="4">
        <f>VLOOKUP($T2255,Sheet4!$H$1106:$M$1351,surveys!Y$1+1,FALSE)</f>
        <v>1</v>
      </c>
      <c r="Z2255" s="4">
        <f t="shared" si="106"/>
        <v>4</v>
      </c>
      <c r="AA2255" s="4" t="str">
        <f>VLOOKUP(T2255&amp;"-"&amp;Z2255,Sheet4!$W$2:$AA$1100,3,FALSE)</f>
        <v>Brooklyn</v>
      </c>
      <c r="AB2255" s="4">
        <f>VLOOKUP(T2255&amp;"-"&amp;Z2255,Sheet4!$W$2:$AA$1100,4,FALSE)</f>
        <v>40.650100000000002</v>
      </c>
      <c r="AC2255" s="4">
        <f>VLOOKUP(T2255&amp;"-"&amp;Z2255,Sheet4!$W$2:$AA$1100,5,FALSE)</f>
        <v>-73.949579999999997</v>
      </c>
    </row>
    <row r="2256" spans="1:29">
      <c r="A2256" s="6">
        <v>40844</v>
      </c>
      <c r="B2256" s="7">
        <v>0.56986111111111104</v>
      </c>
      <c r="C2256" s="4" t="s">
        <v>1213</v>
      </c>
      <c r="D2256" s="4" t="s">
        <v>1218</v>
      </c>
      <c r="E2256" s="4" t="s">
        <v>21</v>
      </c>
      <c r="F2256" s="4">
        <v>5</v>
      </c>
      <c r="G2256" s="4">
        <v>5</v>
      </c>
      <c r="H2256" s="4">
        <v>5</v>
      </c>
      <c r="I2256" s="4">
        <v>5</v>
      </c>
      <c r="J2256" s="4">
        <v>5</v>
      </c>
      <c r="K2256" s="4">
        <v>5</v>
      </c>
      <c r="L2256" s="4">
        <v>5</v>
      </c>
      <c r="M2256" s="4">
        <v>5</v>
      </c>
      <c r="N2256" s="4">
        <v>5</v>
      </c>
      <c r="O2256" s="4">
        <v>5</v>
      </c>
      <c r="P2256" s="4">
        <v>5</v>
      </c>
      <c r="Q2256" s="9">
        <f t="shared" si="107"/>
        <v>4.8043981481481486E-2</v>
      </c>
      <c r="R2256" s="4">
        <f t="shared" si="105"/>
        <v>40844.569861111115</v>
      </c>
      <c r="S2256" s="4">
        <v>0.37869558923424451</v>
      </c>
      <c r="T2256" s="4" t="str">
        <f>VLOOKUP(E2256,Sheet2!$A$2:$E$137,5,FALSE)</f>
        <v>MX</v>
      </c>
      <c r="U2256" s="4">
        <f>VLOOKUP($T2256,Sheet4!$H$1106:$M$1351,surveys!U$1+1,FALSE)</f>
        <v>0.64192227588837014</v>
      </c>
      <c r="V2256" s="4">
        <f>VLOOKUP($T2256,Sheet4!$H$1106:$M$1351,surveys!V$1+1,FALSE)</f>
        <v>0.73699712700692854</v>
      </c>
      <c r="W2256" s="4">
        <f>VLOOKUP($T2256,Sheet4!$H$1106:$M$1351,surveys!W$1+1,FALSE)</f>
        <v>0.83130642446864456</v>
      </c>
      <c r="X2256" s="4">
        <f>VLOOKUP($T2256,Sheet4!$H$1106:$M$1351,surveys!X$1+1,FALSE)</f>
        <v>0.91696724211461977</v>
      </c>
      <c r="Y2256" s="4">
        <f>VLOOKUP($T2256,Sheet4!$H$1106:$M$1351,surveys!Y$1+1,FALSE)</f>
        <v>1</v>
      </c>
      <c r="Z2256" s="4">
        <f t="shared" si="106"/>
        <v>1</v>
      </c>
      <c r="AA2256" s="4" t="str">
        <f>VLOOKUP(T2256&amp;"-"&amp;Z2256,Sheet4!$W$2:$AA$1100,3,FALSE)</f>
        <v>Mexico City</v>
      </c>
      <c r="AB2256" s="4">
        <f>VLOOKUP(T2256&amp;"-"&amp;Z2256,Sheet4!$W$2:$AA$1100,4,FALSE)</f>
        <v>19.428470000000001</v>
      </c>
      <c r="AC2256" s="4">
        <f>VLOOKUP(T2256&amp;"-"&amp;Z2256,Sheet4!$W$2:$AA$1100,5,FALSE)</f>
        <v>-99.127660000000006</v>
      </c>
    </row>
    <row r="2257" spans="1:29">
      <c r="A2257" s="6">
        <v>40844</v>
      </c>
      <c r="B2257" s="7">
        <v>0.57409722222222226</v>
      </c>
      <c r="C2257" s="4" t="s">
        <v>1215</v>
      </c>
      <c r="D2257" s="4" t="s">
        <v>1214</v>
      </c>
      <c r="E2257" s="4" t="s">
        <v>26</v>
      </c>
      <c r="F2257" s="4">
        <v>1</v>
      </c>
      <c r="G2257" s="4">
        <v>4</v>
      </c>
      <c r="H2257" s="4">
        <v>5</v>
      </c>
      <c r="I2257" s="4">
        <v>3</v>
      </c>
      <c r="J2257" s="4">
        <v>5</v>
      </c>
      <c r="K2257" s="4">
        <v>5</v>
      </c>
      <c r="L2257" s="4">
        <v>4</v>
      </c>
      <c r="M2257" s="4">
        <v>5</v>
      </c>
      <c r="N2257" s="4">
        <v>5</v>
      </c>
      <c r="O2257" s="4">
        <v>5</v>
      </c>
      <c r="P2257" s="4">
        <v>5</v>
      </c>
      <c r="Q2257" s="9">
        <f t="shared" si="107"/>
        <v>5.1643518518518512E-2</v>
      </c>
      <c r="R2257" s="4">
        <f t="shared" si="105"/>
        <v>40844.574097222219</v>
      </c>
      <c r="S2257" s="4">
        <v>4.22500318427943E-2</v>
      </c>
      <c r="T2257" s="4" t="str">
        <f>VLOOKUP(E2257,Sheet2!$A$2:$E$137,5,FALSE)</f>
        <v>DE</v>
      </c>
      <c r="U2257" s="4">
        <f>VLOOKUP($T2257,Sheet4!$H$1106:$M$1351,surveys!U$1+1,FALSE)</f>
        <v>0.42620281948941302</v>
      </c>
      <c r="V2257" s="4">
        <f>VLOOKUP($T2257,Sheet4!$H$1106:$M$1351,surveys!V$1+1,FALSE)</f>
        <v>0.64253089557903176</v>
      </c>
      <c r="W2257" s="4">
        <f>VLOOKUP($T2257,Sheet4!$H$1106:$M$1351,surveys!W$1+1,FALSE)</f>
        <v>0.79931043378760003</v>
      </c>
      <c r="X2257" s="4">
        <f>VLOOKUP($T2257,Sheet4!$H$1106:$M$1351,surveys!X$1+1,FALSE)</f>
        <v>0.91914675697020254</v>
      </c>
      <c r="Y2257" s="4">
        <f>VLOOKUP($T2257,Sheet4!$H$1106:$M$1351,surveys!Y$1+1,FALSE)</f>
        <v>1</v>
      </c>
      <c r="Z2257" s="4">
        <f t="shared" si="106"/>
        <v>1</v>
      </c>
      <c r="AA2257" s="4" t="str">
        <f>VLOOKUP(T2257&amp;"-"&amp;Z2257,Sheet4!$W$2:$AA$1100,3,FALSE)</f>
        <v>Berlin</v>
      </c>
      <c r="AB2257" s="4">
        <f>VLOOKUP(T2257&amp;"-"&amp;Z2257,Sheet4!$W$2:$AA$1100,4,FALSE)</f>
        <v>52.524369999999998</v>
      </c>
      <c r="AC2257" s="4">
        <f>VLOOKUP(T2257&amp;"-"&amp;Z2257,Sheet4!$W$2:$AA$1100,5,FALSE)</f>
        <v>13.41053</v>
      </c>
    </row>
    <row r="2258" spans="1:29">
      <c r="A2258" s="6">
        <v>40844</v>
      </c>
      <c r="B2258" s="7">
        <v>0.6460069444444444</v>
      </c>
      <c r="C2258" s="4" t="s">
        <v>1215</v>
      </c>
      <c r="D2258" s="4" t="s">
        <v>1216</v>
      </c>
      <c r="E2258" s="4" t="s">
        <v>123</v>
      </c>
      <c r="F2258" s="4">
        <v>3</v>
      </c>
      <c r="G2258" s="4">
        <v>4</v>
      </c>
      <c r="H2258" s="4">
        <v>5</v>
      </c>
      <c r="I2258" s="4">
        <v>3</v>
      </c>
      <c r="J2258" s="4">
        <v>5</v>
      </c>
      <c r="K2258" s="4">
        <v>5</v>
      </c>
      <c r="L2258" s="4">
        <v>4</v>
      </c>
      <c r="M2258" s="4">
        <v>5</v>
      </c>
      <c r="N2258" s="4">
        <v>5</v>
      </c>
      <c r="O2258" s="4">
        <v>5</v>
      </c>
      <c r="P2258" s="4">
        <v>4</v>
      </c>
      <c r="Q2258" s="9">
        <f t="shared" si="107"/>
        <v>3.24537037037037E-2</v>
      </c>
      <c r="R2258" s="4">
        <f t="shared" si="105"/>
        <v>40844.646006944444</v>
      </c>
      <c r="S2258" s="4">
        <v>0.80556716725396726</v>
      </c>
      <c r="T2258" s="4" t="str">
        <f>VLOOKUP(E2258,Sheet2!$A$2:$E$137,5,FALSE)</f>
        <v>IN</v>
      </c>
      <c r="U2258" s="4">
        <f>VLOOKUP($T2258,Sheet4!$H$1106:$M$1351,surveys!U$1+1,FALSE)</f>
        <v>0.33680245405102799</v>
      </c>
      <c r="V2258" s="4">
        <f>VLOOKUP($T2258,Sheet4!$H$1106:$M$1351,surveys!V$1+1,FALSE)</f>
        <v>0.62679773153769558</v>
      </c>
      <c r="W2258" s="4">
        <f>VLOOKUP($T2258,Sheet4!$H$1106:$M$1351,surveys!W$1+1,FALSE)</f>
        <v>0.7622435059072814</v>
      </c>
      <c r="X2258" s="4">
        <f>VLOOKUP($T2258,Sheet4!$H$1106:$M$1351,surveys!X$1+1,FALSE)</f>
        <v>0.88514646425564791</v>
      </c>
      <c r="Y2258" s="4">
        <f>VLOOKUP($T2258,Sheet4!$H$1106:$M$1351,surveys!Y$1+1,FALSE)</f>
        <v>1</v>
      </c>
      <c r="Z2258" s="4">
        <f t="shared" si="106"/>
        <v>4</v>
      </c>
      <c r="AA2258" s="4" t="str">
        <f>VLOOKUP(T2258&amp;"-"&amp;Z2258,Sheet4!$W$2:$AA$1100,3,FALSE)</f>
        <v>Calcutta</v>
      </c>
      <c r="AB2258" s="4">
        <f>VLOOKUP(T2258&amp;"-"&amp;Z2258,Sheet4!$W$2:$AA$1100,4,FALSE)</f>
        <v>22.56972</v>
      </c>
      <c r="AC2258" s="4">
        <f>VLOOKUP(T2258&amp;"-"&amp;Z2258,Sheet4!$W$2:$AA$1100,5,FALSE)</f>
        <v>88.369720000000001</v>
      </c>
    </row>
    <row r="2259" spans="1:29">
      <c r="A2259" s="6">
        <v>40844</v>
      </c>
      <c r="B2259" s="7">
        <v>0.65690972222222221</v>
      </c>
      <c r="C2259" s="4" t="s">
        <v>1213</v>
      </c>
      <c r="D2259" s="4" t="s">
        <v>1216</v>
      </c>
      <c r="E2259" s="4" t="s">
        <v>23</v>
      </c>
      <c r="F2259" s="4">
        <v>3</v>
      </c>
      <c r="G2259" s="4">
        <v>4</v>
      </c>
      <c r="H2259" s="4">
        <v>4</v>
      </c>
      <c r="I2259" s="4">
        <v>4</v>
      </c>
      <c r="J2259" s="4">
        <v>4</v>
      </c>
      <c r="K2259" s="4">
        <v>4</v>
      </c>
      <c r="L2259" s="4">
        <v>2</v>
      </c>
      <c r="M2259" s="4">
        <v>4</v>
      </c>
      <c r="N2259" s="4">
        <v>5</v>
      </c>
      <c r="O2259" s="4">
        <v>5</v>
      </c>
      <c r="P2259" s="4">
        <v>5</v>
      </c>
      <c r="Q2259" s="9">
        <f t="shared" si="107"/>
        <v>3.9143518518518515E-2</v>
      </c>
      <c r="R2259" s="4">
        <f t="shared" si="105"/>
        <v>40844.656909722224</v>
      </c>
      <c r="S2259" s="4">
        <v>0.935803541628629</v>
      </c>
      <c r="T2259" s="4" t="str">
        <f>VLOOKUP(E2259,Sheet2!$A$2:$E$137,5,FALSE)</f>
        <v>CA</v>
      </c>
      <c r="U2259" s="4">
        <f>VLOOKUP($T2259,Sheet4!$H$1106:$M$1351,surveys!U$1+1,FALSE)</f>
        <v>0.39929817507859233</v>
      </c>
      <c r="V2259" s="4">
        <f>VLOOKUP($T2259,Sheet4!$H$1106:$M$1351,surveys!V$1+1,FALSE)</f>
        <v>0.68226808593455113</v>
      </c>
      <c r="W2259" s="4">
        <f>VLOOKUP($T2259,Sheet4!$H$1106:$M$1351,surveys!W$1+1,FALSE)</f>
        <v>0.8413893511967715</v>
      </c>
      <c r="X2259" s="4">
        <f>VLOOKUP($T2259,Sheet4!$H$1106:$M$1351,surveys!X$1+1,FALSE)</f>
        <v>0.92969032990429024</v>
      </c>
      <c r="Y2259" s="4">
        <f>VLOOKUP($T2259,Sheet4!$H$1106:$M$1351,surveys!Y$1+1,FALSE)</f>
        <v>1</v>
      </c>
      <c r="Z2259" s="4">
        <f t="shared" si="106"/>
        <v>5</v>
      </c>
      <c r="AA2259" s="4" t="str">
        <f>VLOOKUP(T2259&amp;"-"&amp;Z2259,Sheet4!$W$2:$AA$1100,3,FALSE)</f>
        <v>Ottawa</v>
      </c>
      <c r="AB2259" s="4">
        <f>VLOOKUP(T2259&amp;"-"&amp;Z2259,Sheet4!$W$2:$AA$1100,4,FALSE)</f>
        <v>45.411169999999998</v>
      </c>
      <c r="AC2259" s="4">
        <f>VLOOKUP(T2259&amp;"-"&amp;Z2259,Sheet4!$W$2:$AA$1100,5,FALSE)</f>
        <v>-75.698120000000003</v>
      </c>
    </row>
    <row r="2260" spans="1:29">
      <c r="A2260" s="6">
        <v>40844</v>
      </c>
      <c r="B2260" s="7">
        <v>0.66363425925925923</v>
      </c>
      <c r="C2260" s="4" t="s">
        <v>1215</v>
      </c>
      <c r="D2260" s="4" t="s">
        <v>1216</v>
      </c>
      <c r="E2260" s="4" t="s">
        <v>806</v>
      </c>
      <c r="F2260" s="4">
        <v>4</v>
      </c>
      <c r="G2260" s="4">
        <v>3</v>
      </c>
      <c r="H2260" s="4">
        <v>5</v>
      </c>
      <c r="I2260" s="4">
        <v>3</v>
      </c>
      <c r="J2260" s="4">
        <v>3</v>
      </c>
      <c r="K2260" s="4">
        <v>2</v>
      </c>
      <c r="L2260" s="4">
        <v>0</v>
      </c>
      <c r="M2260" s="4">
        <v>5</v>
      </c>
      <c r="N2260" s="4">
        <v>4</v>
      </c>
      <c r="O2260" s="4">
        <v>2</v>
      </c>
      <c r="P2260" s="4">
        <v>3</v>
      </c>
      <c r="Q2260" s="9">
        <f t="shared" si="107"/>
        <v>4.4432870370370366E-2</v>
      </c>
      <c r="R2260" s="4">
        <f t="shared" si="105"/>
        <v>40844.663634259261</v>
      </c>
      <c r="S2260" s="4">
        <v>0.10797031655119071</v>
      </c>
      <c r="T2260" s="4" t="str">
        <f>VLOOKUP(E2260,Sheet2!$A$2:$E$137,5,FALSE)</f>
        <v>AL</v>
      </c>
      <c r="U2260" s="4">
        <f>VLOOKUP($T2260,Sheet4!$H$1106:$M$1351,surveys!U$1+1,FALSE)</f>
        <v>0.48328431303020258</v>
      </c>
      <c r="V2260" s="4">
        <f>VLOOKUP($T2260,Sheet4!$H$1106:$M$1351,surveys!V$1+1,FALSE)</f>
        <v>0.64064013080104032</v>
      </c>
      <c r="W2260" s="4">
        <f>VLOOKUP($T2260,Sheet4!$H$1106:$M$1351,surveys!W$1+1,FALSE)</f>
        <v>0.77074874053710429</v>
      </c>
      <c r="X2260" s="4">
        <f>VLOOKUP($T2260,Sheet4!$H$1106:$M$1351,surveys!X$1+1,FALSE)</f>
        <v>0.88621315257069688</v>
      </c>
      <c r="Y2260" s="4">
        <f>VLOOKUP($T2260,Sheet4!$H$1106:$M$1351,surveys!Y$1+1,FALSE)</f>
        <v>1</v>
      </c>
      <c r="Z2260" s="4">
        <f t="shared" si="106"/>
        <v>1</v>
      </c>
      <c r="AA2260" s="4" t="str">
        <f>VLOOKUP(T2260&amp;"-"&amp;Z2260,Sheet4!$W$2:$AA$1100,3,FALSE)</f>
        <v>Tirana</v>
      </c>
      <c r="AB2260" s="4">
        <f>VLOOKUP(T2260&amp;"-"&amp;Z2260,Sheet4!$W$2:$AA$1100,4,FALSE)</f>
        <v>41.327500000000001</v>
      </c>
      <c r="AC2260" s="4">
        <f>VLOOKUP(T2260&amp;"-"&amp;Z2260,Sheet4!$W$2:$AA$1100,5,FALSE)</f>
        <v>19.81889</v>
      </c>
    </row>
    <row r="2261" spans="1:29">
      <c r="A2261" s="6">
        <v>40844</v>
      </c>
      <c r="B2261" s="7">
        <v>0.68393518518518526</v>
      </c>
      <c r="C2261" s="4" t="s">
        <v>1213</v>
      </c>
      <c r="D2261" s="4" t="s">
        <v>1219</v>
      </c>
      <c r="E2261" s="4" t="s">
        <v>15</v>
      </c>
      <c r="F2261" s="4">
        <v>1</v>
      </c>
      <c r="G2261" s="4">
        <v>5</v>
      </c>
      <c r="H2261" s="4">
        <v>5</v>
      </c>
      <c r="I2261" s="4">
        <v>5</v>
      </c>
      <c r="J2261" s="4">
        <v>5</v>
      </c>
      <c r="K2261" s="4">
        <v>5</v>
      </c>
      <c r="L2261" s="4">
        <v>5</v>
      </c>
      <c r="M2261" s="4">
        <v>5</v>
      </c>
      <c r="N2261" s="4">
        <v>5</v>
      </c>
      <c r="O2261" s="4">
        <v>5</v>
      </c>
      <c r="P2261" s="4">
        <v>5</v>
      </c>
      <c r="Q2261" s="9">
        <f t="shared" si="107"/>
        <v>5.8622685185185187E-2</v>
      </c>
      <c r="R2261" s="4">
        <f t="shared" si="105"/>
        <v>40844.683935185189</v>
      </c>
      <c r="S2261" s="4">
        <v>0.42261295519250019</v>
      </c>
      <c r="T2261" s="4" t="str">
        <f>VLOOKUP(E2261,Sheet2!$A$2:$E$137,5,FALSE)</f>
        <v>US</v>
      </c>
      <c r="U2261" s="4">
        <f>VLOOKUP($T2261,Sheet4!$H$1106:$M$1351,surveys!U$1+1,FALSE)</f>
        <v>0.42883768204388006</v>
      </c>
      <c r="V2261" s="4">
        <f>VLOOKUP($T2261,Sheet4!$H$1106:$M$1351,surveys!V$1+1,FALSE)</f>
        <v>0.62778475709586301</v>
      </c>
      <c r="W2261" s="4">
        <f>VLOOKUP($T2261,Sheet4!$H$1106:$M$1351,surveys!W$1+1,FALSE)</f>
        <v>0.76918600378409652</v>
      </c>
      <c r="X2261" s="4">
        <f>VLOOKUP($T2261,Sheet4!$H$1106:$M$1351,surveys!X$1+1,FALSE)</f>
        <v>0.88987045221102745</v>
      </c>
      <c r="Y2261" s="4">
        <f>VLOOKUP($T2261,Sheet4!$H$1106:$M$1351,surveys!Y$1+1,FALSE)</f>
        <v>1</v>
      </c>
      <c r="Z2261" s="4">
        <f t="shared" si="106"/>
        <v>1</v>
      </c>
      <c r="AA2261" s="4" t="str">
        <f>VLOOKUP(T2261&amp;"-"&amp;Z2261,Sheet4!$W$2:$AA$1100,3,FALSE)</f>
        <v>New York City</v>
      </c>
      <c r="AB2261" s="4">
        <f>VLOOKUP(T2261&amp;"-"&amp;Z2261,Sheet4!$W$2:$AA$1100,4,FALSE)</f>
        <v>40.714269999999999</v>
      </c>
      <c r="AC2261" s="4">
        <f>VLOOKUP(T2261&amp;"-"&amp;Z2261,Sheet4!$W$2:$AA$1100,5,FALSE)</f>
        <v>-74.005970000000005</v>
      </c>
    </row>
    <row r="2262" spans="1:29">
      <c r="A2262" s="6">
        <v>40844</v>
      </c>
      <c r="B2262" s="7">
        <v>0.69989583333333327</v>
      </c>
      <c r="C2262" s="4" t="s">
        <v>1215</v>
      </c>
      <c r="D2262" s="4" t="s">
        <v>1216</v>
      </c>
      <c r="E2262" s="4" t="s">
        <v>23</v>
      </c>
      <c r="F2262" s="4">
        <v>3</v>
      </c>
      <c r="G2262" s="4">
        <v>3</v>
      </c>
      <c r="H2262" s="4">
        <v>5</v>
      </c>
      <c r="I2262" s="4">
        <v>4</v>
      </c>
      <c r="J2262" s="4">
        <v>5</v>
      </c>
      <c r="K2262" s="4">
        <v>4</v>
      </c>
      <c r="L2262" s="4">
        <v>2</v>
      </c>
      <c r="M2262" s="4">
        <v>5</v>
      </c>
      <c r="N2262" s="4">
        <v>5</v>
      </c>
      <c r="O2262" s="4">
        <v>3</v>
      </c>
      <c r="P2262" s="4">
        <v>5</v>
      </c>
      <c r="Q2262" s="9">
        <f t="shared" si="107"/>
        <v>6.913194444444444E-2</v>
      </c>
      <c r="R2262" s="4">
        <f t="shared" si="105"/>
        <v>40844.699895833335</v>
      </c>
      <c r="S2262" s="4">
        <v>0.19412059290178885</v>
      </c>
      <c r="T2262" s="4" t="str">
        <f>VLOOKUP(E2262,Sheet2!$A$2:$E$137,5,FALSE)</f>
        <v>CA</v>
      </c>
      <c r="U2262" s="4">
        <f>VLOOKUP($T2262,Sheet4!$H$1106:$M$1351,surveys!U$1+1,FALSE)</f>
        <v>0.39929817507859233</v>
      </c>
      <c r="V2262" s="4">
        <f>VLOOKUP($T2262,Sheet4!$H$1106:$M$1351,surveys!V$1+1,FALSE)</f>
        <v>0.68226808593455113</v>
      </c>
      <c r="W2262" s="4">
        <f>VLOOKUP($T2262,Sheet4!$H$1106:$M$1351,surveys!W$1+1,FALSE)</f>
        <v>0.8413893511967715</v>
      </c>
      <c r="X2262" s="4">
        <f>VLOOKUP($T2262,Sheet4!$H$1106:$M$1351,surveys!X$1+1,FALSE)</f>
        <v>0.92969032990429024</v>
      </c>
      <c r="Y2262" s="4">
        <f>VLOOKUP($T2262,Sheet4!$H$1106:$M$1351,surveys!Y$1+1,FALSE)</f>
        <v>1</v>
      </c>
      <c r="Z2262" s="4">
        <f t="shared" si="106"/>
        <v>1</v>
      </c>
      <c r="AA2262" s="4" t="str">
        <f>VLOOKUP(T2262&amp;"-"&amp;Z2262,Sheet4!$W$2:$AA$1100,3,FALSE)</f>
        <v>Toronto</v>
      </c>
      <c r="AB2262" s="4">
        <f>VLOOKUP(T2262&amp;"-"&amp;Z2262,Sheet4!$W$2:$AA$1100,4,FALSE)</f>
        <v>43.700110000000002</v>
      </c>
      <c r="AC2262" s="4">
        <f>VLOOKUP(T2262&amp;"-"&amp;Z2262,Sheet4!$W$2:$AA$1100,5,FALSE)</f>
        <v>-79.416300000000007</v>
      </c>
    </row>
    <row r="2263" spans="1:29">
      <c r="A2263" s="6">
        <v>40844</v>
      </c>
      <c r="B2263" s="7">
        <v>0.73851851851851846</v>
      </c>
      <c r="C2263" s="4" t="s">
        <v>1215</v>
      </c>
      <c r="D2263" s="4" t="s">
        <v>1214</v>
      </c>
      <c r="E2263" s="4" t="s">
        <v>15</v>
      </c>
      <c r="F2263" s="4">
        <v>3</v>
      </c>
      <c r="G2263" s="4">
        <v>5</v>
      </c>
      <c r="H2263" s="4">
        <v>4</v>
      </c>
      <c r="I2263" s="4">
        <v>3</v>
      </c>
      <c r="J2263" s="4">
        <v>5</v>
      </c>
      <c r="K2263" s="4">
        <v>3</v>
      </c>
      <c r="L2263" s="4">
        <v>1</v>
      </c>
      <c r="M2263" s="4">
        <v>5</v>
      </c>
      <c r="N2263" s="4">
        <v>5</v>
      </c>
      <c r="O2263" s="4">
        <v>3</v>
      </c>
      <c r="P2263" s="4">
        <v>3</v>
      </c>
      <c r="Q2263" s="9">
        <f t="shared" si="107"/>
        <v>2.659722222222222E-2</v>
      </c>
      <c r="R2263" s="4">
        <f t="shared" si="105"/>
        <v>40844.738518518519</v>
      </c>
      <c r="S2263" s="4">
        <v>0.54723298307753399</v>
      </c>
      <c r="T2263" s="4" t="str">
        <f>VLOOKUP(E2263,Sheet2!$A$2:$E$137,5,FALSE)</f>
        <v>US</v>
      </c>
      <c r="U2263" s="4">
        <f>VLOOKUP($T2263,Sheet4!$H$1106:$M$1351,surveys!U$1+1,FALSE)</f>
        <v>0.42883768204388006</v>
      </c>
      <c r="V2263" s="4">
        <f>VLOOKUP($T2263,Sheet4!$H$1106:$M$1351,surveys!V$1+1,FALSE)</f>
        <v>0.62778475709586301</v>
      </c>
      <c r="W2263" s="4">
        <f>VLOOKUP($T2263,Sheet4!$H$1106:$M$1351,surveys!W$1+1,FALSE)</f>
        <v>0.76918600378409652</v>
      </c>
      <c r="X2263" s="4">
        <f>VLOOKUP($T2263,Sheet4!$H$1106:$M$1351,surveys!X$1+1,FALSE)</f>
        <v>0.88987045221102745</v>
      </c>
      <c r="Y2263" s="4">
        <f>VLOOKUP($T2263,Sheet4!$H$1106:$M$1351,surveys!Y$1+1,FALSE)</f>
        <v>1</v>
      </c>
      <c r="Z2263" s="4">
        <f t="shared" si="106"/>
        <v>2</v>
      </c>
      <c r="AA2263" s="4" t="str">
        <f>VLOOKUP(T2263&amp;"-"&amp;Z2263,Sheet4!$W$2:$AA$1100,3,FALSE)</f>
        <v>Los Angeles</v>
      </c>
      <c r="AB2263" s="4">
        <f>VLOOKUP(T2263&amp;"-"&amp;Z2263,Sheet4!$W$2:$AA$1100,4,FALSE)</f>
        <v>34.052230000000002</v>
      </c>
      <c r="AC2263" s="4">
        <f>VLOOKUP(T2263&amp;"-"&amp;Z2263,Sheet4!$W$2:$AA$1100,5,FALSE)</f>
        <v>-118.24368</v>
      </c>
    </row>
    <row r="2264" spans="1:29">
      <c r="A2264" s="6">
        <v>40844</v>
      </c>
      <c r="B2264" s="7">
        <v>0.76137731481481474</v>
      </c>
      <c r="C2264" s="4" t="s">
        <v>1215</v>
      </c>
      <c r="D2264" s="4" t="s">
        <v>1218</v>
      </c>
      <c r="E2264" s="4" t="s">
        <v>21</v>
      </c>
      <c r="F2264" s="4">
        <v>3</v>
      </c>
      <c r="G2264" s="4">
        <v>3</v>
      </c>
      <c r="H2264" s="4">
        <v>3</v>
      </c>
      <c r="I2264" s="4">
        <v>2</v>
      </c>
      <c r="J2264" s="4">
        <v>4</v>
      </c>
      <c r="K2264" s="4">
        <v>3</v>
      </c>
      <c r="L2264" s="4">
        <v>2</v>
      </c>
      <c r="M2264" s="4">
        <v>3</v>
      </c>
      <c r="N2264" s="4">
        <v>3</v>
      </c>
      <c r="O2264" s="4">
        <v>2</v>
      </c>
      <c r="P2264" s="4">
        <v>3</v>
      </c>
      <c r="Q2264" s="9">
        <f t="shared" si="107"/>
        <v>4.2534722222222217E-2</v>
      </c>
      <c r="R2264" s="4">
        <f t="shared" si="105"/>
        <v>40844.761377314811</v>
      </c>
      <c r="S2264" s="4">
        <v>0.31848814019042049</v>
      </c>
      <c r="T2264" s="4" t="str">
        <f>VLOOKUP(E2264,Sheet2!$A$2:$E$137,5,FALSE)</f>
        <v>MX</v>
      </c>
      <c r="U2264" s="4">
        <f>VLOOKUP($T2264,Sheet4!$H$1106:$M$1351,surveys!U$1+1,FALSE)</f>
        <v>0.64192227588837014</v>
      </c>
      <c r="V2264" s="4">
        <f>VLOOKUP($T2264,Sheet4!$H$1106:$M$1351,surveys!V$1+1,FALSE)</f>
        <v>0.73699712700692854</v>
      </c>
      <c r="W2264" s="4">
        <f>VLOOKUP($T2264,Sheet4!$H$1106:$M$1351,surveys!W$1+1,FALSE)</f>
        <v>0.83130642446864456</v>
      </c>
      <c r="X2264" s="4">
        <f>VLOOKUP($T2264,Sheet4!$H$1106:$M$1351,surveys!X$1+1,FALSE)</f>
        <v>0.91696724211461977</v>
      </c>
      <c r="Y2264" s="4">
        <f>VLOOKUP($T2264,Sheet4!$H$1106:$M$1351,surveys!Y$1+1,FALSE)</f>
        <v>1</v>
      </c>
      <c r="Z2264" s="4">
        <f t="shared" si="106"/>
        <v>1</v>
      </c>
      <c r="AA2264" s="4" t="str">
        <f>VLOOKUP(T2264&amp;"-"&amp;Z2264,Sheet4!$W$2:$AA$1100,3,FALSE)</f>
        <v>Mexico City</v>
      </c>
      <c r="AB2264" s="4">
        <f>VLOOKUP(T2264&amp;"-"&amp;Z2264,Sheet4!$W$2:$AA$1100,4,FALSE)</f>
        <v>19.428470000000001</v>
      </c>
      <c r="AC2264" s="4">
        <f>VLOOKUP(T2264&amp;"-"&amp;Z2264,Sheet4!$W$2:$AA$1100,5,FALSE)</f>
        <v>-99.127660000000006</v>
      </c>
    </row>
    <row r="2265" spans="1:29">
      <c r="A2265" s="6">
        <v>40844</v>
      </c>
      <c r="B2265" s="7">
        <v>0.80480324074074072</v>
      </c>
      <c r="C2265" s="4" t="s">
        <v>1215</v>
      </c>
      <c r="D2265" s="4" t="s">
        <v>1218</v>
      </c>
      <c r="E2265" s="4" t="s">
        <v>15</v>
      </c>
      <c r="F2265" s="4">
        <v>5</v>
      </c>
      <c r="G2265" s="4">
        <v>5</v>
      </c>
      <c r="H2265" s="4">
        <v>5</v>
      </c>
      <c r="I2265" s="4">
        <v>4</v>
      </c>
      <c r="J2265" s="4">
        <v>5</v>
      </c>
      <c r="K2265" s="4">
        <v>5</v>
      </c>
      <c r="L2265" s="4">
        <v>4</v>
      </c>
      <c r="M2265" s="4">
        <v>5</v>
      </c>
      <c r="N2265" s="4">
        <v>5</v>
      </c>
      <c r="O2265" s="4">
        <v>4</v>
      </c>
      <c r="P2265" s="4">
        <v>5</v>
      </c>
      <c r="Q2265" s="9">
        <f t="shared" si="107"/>
        <v>3.2523148148148151E-3</v>
      </c>
      <c r="R2265" s="4">
        <f t="shared" si="105"/>
        <v>40844.804803240739</v>
      </c>
      <c r="S2265" s="4">
        <v>5.4155610091998874E-2</v>
      </c>
      <c r="T2265" s="4" t="str">
        <f>VLOOKUP(E2265,Sheet2!$A$2:$E$137,5,FALSE)</f>
        <v>US</v>
      </c>
      <c r="U2265" s="4">
        <f>VLOOKUP($T2265,Sheet4!$H$1106:$M$1351,surveys!U$1+1,FALSE)</f>
        <v>0.42883768204388006</v>
      </c>
      <c r="V2265" s="4">
        <f>VLOOKUP($T2265,Sheet4!$H$1106:$M$1351,surveys!V$1+1,FALSE)</f>
        <v>0.62778475709586301</v>
      </c>
      <c r="W2265" s="4">
        <f>VLOOKUP($T2265,Sheet4!$H$1106:$M$1351,surveys!W$1+1,FALSE)</f>
        <v>0.76918600378409652</v>
      </c>
      <c r="X2265" s="4">
        <f>VLOOKUP($T2265,Sheet4!$H$1106:$M$1351,surveys!X$1+1,FALSE)</f>
        <v>0.88987045221102745</v>
      </c>
      <c r="Y2265" s="4">
        <f>VLOOKUP($T2265,Sheet4!$H$1106:$M$1351,surveys!Y$1+1,FALSE)</f>
        <v>1</v>
      </c>
      <c r="Z2265" s="4">
        <f t="shared" si="106"/>
        <v>1</v>
      </c>
      <c r="AA2265" s="4" t="str">
        <f>VLOOKUP(T2265&amp;"-"&amp;Z2265,Sheet4!$W$2:$AA$1100,3,FALSE)</f>
        <v>New York City</v>
      </c>
      <c r="AB2265" s="4">
        <f>VLOOKUP(T2265&amp;"-"&amp;Z2265,Sheet4!$W$2:$AA$1100,4,FALSE)</f>
        <v>40.714269999999999</v>
      </c>
      <c r="AC2265" s="4">
        <f>VLOOKUP(T2265&amp;"-"&amp;Z2265,Sheet4!$W$2:$AA$1100,5,FALSE)</f>
        <v>-74.005970000000005</v>
      </c>
    </row>
    <row r="2266" spans="1:29">
      <c r="A2266" s="6">
        <v>40843</v>
      </c>
      <c r="B2266" s="7">
        <v>1.34375E-2</v>
      </c>
      <c r="C2266" s="4" t="s">
        <v>1215</v>
      </c>
      <c r="D2266" s="4" t="s">
        <v>1216</v>
      </c>
      <c r="E2266" s="4" t="s">
        <v>23</v>
      </c>
      <c r="F2266" s="4">
        <v>5</v>
      </c>
      <c r="G2266" s="4">
        <v>4</v>
      </c>
      <c r="H2266" s="4">
        <v>4</v>
      </c>
      <c r="I2266" s="4">
        <v>3</v>
      </c>
      <c r="J2266" s="4">
        <v>5</v>
      </c>
      <c r="K2266" s="4">
        <v>1</v>
      </c>
      <c r="L2266" s="4">
        <v>1</v>
      </c>
      <c r="M2266" s="4">
        <v>5</v>
      </c>
      <c r="N2266" s="4">
        <v>4</v>
      </c>
      <c r="O2266" s="4">
        <v>3</v>
      </c>
      <c r="P2266" s="4">
        <v>4</v>
      </c>
      <c r="Q2266" s="9">
        <f t="shared" si="107"/>
        <v>9.8958333333333329E-3</v>
      </c>
      <c r="R2266" s="4">
        <f t="shared" si="105"/>
        <v>40843.013437499998</v>
      </c>
      <c r="S2266" s="4">
        <v>0.78685860249428075</v>
      </c>
      <c r="T2266" s="4" t="str">
        <f>VLOOKUP(E2266,Sheet2!$A$2:$E$137,5,FALSE)</f>
        <v>CA</v>
      </c>
      <c r="U2266" s="4">
        <f>VLOOKUP($T2266,Sheet4!$H$1106:$M$1351,surveys!U$1+1,FALSE)</f>
        <v>0.39929817507859233</v>
      </c>
      <c r="V2266" s="4">
        <f>VLOOKUP($T2266,Sheet4!$H$1106:$M$1351,surveys!V$1+1,FALSE)</f>
        <v>0.68226808593455113</v>
      </c>
      <c r="W2266" s="4">
        <f>VLOOKUP($T2266,Sheet4!$H$1106:$M$1351,surveys!W$1+1,FALSE)</f>
        <v>0.8413893511967715</v>
      </c>
      <c r="X2266" s="4">
        <f>VLOOKUP($T2266,Sheet4!$H$1106:$M$1351,surveys!X$1+1,FALSE)</f>
        <v>0.92969032990429024</v>
      </c>
      <c r="Y2266" s="4">
        <f>VLOOKUP($T2266,Sheet4!$H$1106:$M$1351,surveys!Y$1+1,FALSE)</f>
        <v>1</v>
      </c>
      <c r="Z2266" s="4">
        <f t="shared" si="106"/>
        <v>3</v>
      </c>
      <c r="AA2266" s="4" t="str">
        <f>VLOOKUP(T2266&amp;"-"&amp;Z2266,Sheet4!$W$2:$AA$1100,3,FALSE)</f>
        <v>Vancouver</v>
      </c>
      <c r="AB2266" s="4">
        <f>VLOOKUP(T2266&amp;"-"&amp;Z2266,Sheet4!$W$2:$AA$1100,4,FALSE)</f>
        <v>49.249659999999999</v>
      </c>
      <c r="AC2266" s="4">
        <f>VLOOKUP(T2266&amp;"-"&amp;Z2266,Sheet4!$W$2:$AA$1100,5,FALSE)</f>
        <v>-123.11933999999999</v>
      </c>
    </row>
    <row r="2267" spans="1:29">
      <c r="A2267" s="6">
        <v>40843</v>
      </c>
      <c r="B2267" s="7">
        <v>0.13586805555555556</v>
      </c>
      <c r="C2267" s="4" t="s">
        <v>1213</v>
      </c>
      <c r="D2267" s="4" t="s">
        <v>1214</v>
      </c>
      <c r="E2267" s="4" t="s">
        <v>21</v>
      </c>
      <c r="F2267" s="4">
        <v>5</v>
      </c>
      <c r="G2267" s="4">
        <v>5</v>
      </c>
      <c r="H2267" s="4">
        <v>5</v>
      </c>
      <c r="I2267" s="4">
        <v>5</v>
      </c>
      <c r="J2267" s="4">
        <v>1</v>
      </c>
      <c r="K2267" s="4">
        <v>1</v>
      </c>
      <c r="L2267" s="4">
        <v>5</v>
      </c>
      <c r="M2267" s="4">
        <v>5</v>
      </c>
      <c r="N2267" s="4">
        <v>5</v>
      </c>
      <c r="O2267" s="4">
        <v>5</v>
      </c>
      <c r="P2267" s="4">
        <v>5</v>
      </c>
      <c r="Q2267" s="9">
        <f t="shared" si="107"/>
        <v>2.49537037037037E-2</v>
      </c>
      <c r="R2267" s="4">
        <f t="shared" si="105"/>
        <v>40843.135868055557</v>
      </c>
      <c r="S2267" s="4">
        <v>2.5974319316632855E-2</v>
      </c>
      <c r="T2267" s="4" t="str">
        <f>VLOOKUP(E2267,Sheet2!$A$2:$E$137,5,FALSE)</f>
        <v>MX</v>
      </c>
      <c r="U2267" s="4">
        <f>VLOOKUP($T2267,Sheet4!$H$1106:$M$1351,surveys!U$1+1,FALSE)</f>
        <v>0.64192227588837014</v>
      </c>
      <c r="V2267" s="4">
        <f>VLOOKUP($T2267,Sheet4!$H$1106:$M$1351,surveys!V$1+1,FALSE)</f>
        <v>0.73699712700692854</v>
      </c>
      <c r="W2267" s="4">
        <f>VLOOKUP($T2267,Sheet4!$H$1106:$M$1351,surveys!W$1+1,FALSE)</f>
        <v>0.83130642446864456</v>
      </c>
      <c r="X2267" s="4">
        <f>VLOOKUP($T2267,Sheet4!$H$1106:$M$1351,surveys!X$1+1,FALSE)</f>
        <v>0.91696724211461977</v>
      </c>
      <c r="Y2267" s="4">
        <f>VLOOKUP($T2267,Sheet4!$H$1106:$M$1351,surveys!Y$1+1,FALSE)</f>
        <v>1</v>
      </c>
      <c r="Z2267" s="4">
        <f t="shared" si="106"/>
        <v>1</v>
      </c>
      <c r="AA2267" s="4" t="str">
        <f>VLOOKUP(T2267&amp;"-"&amp;Z2267,Sheet4!$W$2:$AA$1100,3,FALSE)</f>
        <v>Mexico City</v>
      </c>
      <c r="AB2267" s="4">
        <f>VLOOKUP(T2267&amp;"-"&amp;Z2267,Sheet4!$W$2:$AA$1100,4,FALSE)</f>
        <v>19.428470000000001</v>
      </c>
      <c r="AC2267" s="4">
        <f>VLOOKUP(T2267&amp;"-"&amp;Z2267,Sheet4!$W$2:$AA$1100,5,FALSE)</f>
        <v>-99.127660000000006</v>
      </c>
    </row>
    <row r="2268" spans="1:29">
      <c r="A2268" s="6">
        <v>40843</v>
      </c>
      <c r="B2268" s="7">
        <v>0.15084490740740741</v>
      </c>
      <c r="C2268" s="4" t="s">
        <v>1215</v>
      </c>
      <c r="D2268" s="4" t="s">
        <v>1217</v>
      </c>
      <c r="E2268" s="4" t="s">
        <v>1222</v>
      </c>
      <c r="F2268" s="4">
        <v>5</v>
      </c>
      <c r="G2268" s="4">
        <v>5</v>
      </c>
      <c r="H2268" s="4">
        <v>5</v>
      </c>
      <c r="I2268" s="4">
        <v>5</v>
      </c>
      <c r="J2268" s="4">
        <v>5</v>
      </c>
      <c r="K2268" s="4">
        <v>5</v>
      </c>
      <c r="L2268" s="4">
        <v>5</v>
      </c>
      <c r="M2268" s="4">
        <v>5</v>
      </c>
      <c r="N2268" s="4">
        <v>5</v>
      </c>
      <c r="O2268" s="4">
        <v>5</v>
      </c>
      <c r="P2268" s="4">
        <v>5</v>
      </c>
      <c r="Q2268" s="9">
        <f t="shared" si="107"/>
        <v>3.4803240740740739E-2</v>
      </c>
      <c r="R2268" s="4">
        <f t="shared" si="105"/>
        <v>40843.15084490741</v>
      </c>
      <c r="S2268" s="4">
        <v>0.91255892558513318</v>
      </c>
      <c r="T2268" s="4" t="str">
        <f>VLOOKUP(E2268,Sheet2!$A$2:$E$137,5,FALSE)</f>
        <v>KR</v>
      </c>
      <c r="U2268" s="4">
        <f>VLOOKUP($T2268,Sheet4!$H$1106:$M$1351,surveys!U$1+1,FALSE)</f>
        <v>0.50002406072811822</v>
      </c>
      <c r="V2268" s="4">
        <f>VLOOKUP($T2268,Sheet4!$H$1106:$M$1351,surveys!V$1+1,FALSE)</f>
        <v>0.67775239752110727</v>
      </c>
      <c r="W2268" s="4">
        <f>VLOOKUP($T2268,Sheet4!$H$1106:$M$1351,surveys!W$1+1,FALSE)</f>
        <v>0.80472346879555479</v>
      </c>
      <c r="X2268" s="4">
        <f>VLOOKUP($T2268,Sheet4!$H$1106:$M$1351,surveys!X$1+1,FALSE)</f>
        <v>0.92872511768015165</v>
      </c>
      <c r="Y2268" s="4">
        <f>VLOOKUP($T2268,Sheet4!$H$1106:$M$1351,surveys!Y$1+1,FALSE)</f>
        <v>1</v>
      </c>
      <c r="Z2268" s="4">
        <f t="shared" si="106"/>
        <v>4</v>
      </c>
      <c r="AA2268" s="4" t="str">
        <f>VLOOKUP(T2268&amp;"-"&amp;Z2268,Sheet4!$W$2:$AA$1100,3,FALSE)</f>
        <v>Daegu</v>
      </c>
      <c r="AB2268" s="4">
        <f>VLOOKUP(T2268&amp;"-"&amp;Z2268,Sheet4!$W$2:$AA$1100,4,FALSE)</f>
        <v>35.870280000000001</v>
      </c>
      <c r="AC2268" s="4">
        <f>VLOOKUP(T2268&amp;"-"&amp;Z2268,Sheet4!$W$2:$AA$1100,5,FALSE)</f>
        <v>128.59110999999999</v>
      </c>
    </row>
    <row r="2269" spans="1:29">
      <c r="A2269" s="6">
        <v>40843</v>
      </c>
      <c r="B2269" s="7">
        <v>0.28908564814814813</v>
      </c>
      <c r="C2269" s="4" t="s">
        <v>1213</v>
      </c>
      <c r="D2269" s="4" t="s">
        <v>1214</v>
      </c>
      <c r="E2269" s="4" t="s">
        <v>1131</v>
      </c>
      <c r="F2269" s="4">
        <v>5</v>
      </c>
      <c r="G2269" s="4">
        <v>5</v>
      </c>
      <c r="H2269" s="4">
        <v>5</v>
      </c>
      <c r="I2269" s="4">
        <v>4</v>
      </c>
      <c r="J2269" s="4">
        <v>4</v>
      </c>
      <c r="K2269" s="4">
        <v>4</v>
      </c>
      <c r="L2269" s="4">
        <v>5</v>
      </c>
      <c r="M2269" s="4">
        <v>5</v>
      </c>
      <c r="N2269" s="4">
        <v>3</v>
      </c>
      <c r="O2269" s="4">
        <v>5</v>
      </c>
      <c r="P2269" s="4">
        <v>4</v>
      </c>
      <c r="Q2269" s="9">
        <f t="shared" si="107"/>
        <v>6.236111111111111E-2</v>
      </c>
      <c r="R2269" s="4">
        <f t="shared" si="105"/>
        <v>40843.289085648146</v>
      </c>
      <c r="S2269" s="4">
        <v>0.67153970594068579</v>
      </c>
      <c r="T2269" s="4" t="str">
        <f>VLOOKUP(E2269,Sheet2!$A$2:$E$137,5,FALSE)</f>
        <v>MW</v>
      </c>
      <c r="U2269" s="4">
        <f>VLOOKUP($T2269,Sheet4!$H$1106:$M$1351,surveys!U$1+1,FALSE)</f>
        <v>0.46350378041351631</v>
      </c>
      <c r="V2269" s="4">
        <f>VLOOKUP($T2269,Sheet4!$H$1106:$M$1351,surveys!V$1+1,FALSE)</f>
        <v>0.88266528111226572</v>
      </c>
      <c r="W2269" s="4">
        <f>VLOOKUP($T2269,Sheet4!$H$1106:$M$1351,surveys!W$1+1,FALSE)</f>
        <v>0.9406664994445838</v>
      </c>
      <c r="X2269" s="4">
        <f>VLOOKUP($T2269,Sheet4!$H$1106:$M$1351,surveys!X$1+1,FALSE)</f>
        <v>0.97116422402981328</v>
      </c>
      <c r="Y2269" s="4">
        <f>VLOOKUP($T2269,Sheet4!$H$1106:$M$1351,surveys!Y$1+1,FALSE)</f>
        <v>1</v>
      </c>
      <c r="Z2269" s="4">
        <f t="shared" si="106"/>
        <v>2</v>
      </c>
      <c r="AA2269" s="4" t="str">
        <f>VLOOKUP(T2269&amp;"-"&amp;Z2269,Sheet4!$W$2:$AA$1100,3,FALSE)</f>
        <v>Blantyre</v>
      </c>
      <c r="AB2269" s="4">
        <f>VLOOKUP(T2269&amp;"-"&amp;Z2269,Sheet4!$W$2:$AA$1100,4,FALSE)</f>
        <v>-15.784990000000001</v>
      </c>
      <c r="AC2269" s="4">
        <f>VLOOKUP(T2269&amp;"-"&amp;Z2269,Sheet4!$W$2:$AA$1100,5,FALSE)</f>
        <v>35.008540000000004</v>
      </c>
    </row>
    <row r="2270" spans="1:29">
      <c r="A2270" s="6">
        <v>40843</v>
      </c>
      <c r="B2270" s="7">
        <v>0.87853009259259263</v>
      </c>
      <c r="C2270" s="4" t="s">
        <v>1213</v>
      </c>
      <c r="D2270" s="4" t="s">
        <v>1217</v>
      </c>
      <c r="E2270" s="4" t="s">
        <v>26</v>
      </c>
      <c r="F2270" s="4">
        <v>3</v>
      </c>
      <c r="G2270" s="4">
        <v>4</v>
      </c>
      <c r="H2270" s="4">
        <v>3</v>
      </c>
      <c r="I2270" s="4">
        <v>3</v>
      </c>
      <c r="J2270" s="4">
        <v>4</v>
      </c>
      <c r="K2270" s="4">
        <v>4</v>
      </c>
      <c r="L2270" s="4">
        <v>4</v>
      </c>
      <c r="M2270" s="4">
        <v>3</v>
      </c>
      <c r="N2270" s="4">
        <v>4</v>
      </c>
      <c r="O2270" s="4">
        <v>2</v>
      </c>
      <c r="P2270" s="4">
        <v>2</v>
      </c>
      <c r="Q2270" s="9">
        <f t="shared" si="107"/>
        <v>5.5243055555555552E-2</v>
      </c>
      <c r="R2270" s="4">
        <f t="shared" si="105"/>
        <v>40843.878530092596</v>
      </c>
      <c r="S2270" s="4">
        <v>0.42490224266674859</v>
      </c>
      <c r="T2270" s="4" t="str">
        <f>VLOOKUP(E2270,Sheet2!$A$2:$E$137,5,FALSE)</f>
        <v>DE</v>
      </c>
      <c r="U2270" s="4">
        <f>VLOOKUP($T2270,Sheet4!$H$1106:$M$1351,surveys!U$1+1,FALSE)</f>
        <v>0.42620281948941302</v>
      </c>
      <c r="V2270" s="4">
        <f>VLOOKUP($T2270,Sheet4!$H$1106:$M$1351,surveys!V$1+1,FALSE)</f>
        <v>0.64253089557903176</v>
      </c>
      <c r="W2270" s="4">
        <f>VLOOKUP($T2270,Sheet4!$H$1106:$M$1351,surveys!W$1+1,FALSE)</f>
        <v>0.79931043378760003</v>
      </c>
      <c r="X2270" s="4">
        <f>VLOOKUP($T2270,Sheet4!$H$1106:$M$1351,surveys!X$1+1,FALSE)</f>
        <v>0.91914675697020254</v>
      </c>
      <c r="Y2270" s="4">
        <f>VLOOKUP($T2270,Sheet4!$H$1106:$M$1351,surveys!Y$1+1,FALSE)</f>
        <v>1</v>
      </c>
      <c r="Z2270" s="4">
        <f t="shared" si="106"/>
        <v>1</v>
      </c>
      <c r="AA2270" s="4" t="str">
        <f>VLOOKUP(T2270&amp;"-"&amp;Z2270,Sheet4!$W$2:$AA$1100,3,FALSE)</f>
        <v>Berlin</v>
      </c>
      <c r="AB2270" s="4">
        <f>VLOOKUP(T2270&amp;"-"&amp;Z2270,Sheet4!$W$2:$AA$1100,4,FALSE)</f>
        <v>52.524369999999998</v>
      </c>
      <c r="AC2270" s="4">
        <f>VLOOKUP(T2270&amp;"-"&amp;Z2270,Sheet4!$W$2:$AA$1100,5,FALSE)</f>
        <v>13.41053</v>
      </c>
    </row>
    <row r="2271" spans="1:29">
      <c r="A2271" s="6">
        <v>40843</v>
      </c>
      <c r="B2271" s="7">
        <v>0.83049768518518519</v>
      </c>
      <c r="C2271" s="4" t="s">
        <v>1215</v>
      </c>
      <c r="D2271" s="4" t="s">
        <v>1217</v>
      </c>
      <c r="E2271" s="4" t="s">
        <v>17</v>
      </c>
      <c r="F2271" s="4">
        <v>5</v>
      </c>
      <c r="G2271" s="4">
        <v>4</v>
      </c>
      <c r="H2271" s="4">
        <v>3</v>
      </c>
      <c r="I2271" s="4">
        <v>1</v>
      </c>
      <c r="J2271" s="4">
        <v>3</v>
      </c>
      <c r="K2271" s="4">
        <v>1</v>
      </c>
      <c r="L2271" s="4">
        <v>4</v>
      </c>
      <c r="M2271" s="4">
        <v>5</v>
      </c>
      <c r="N2271" s="4">
        <v>5</v>
      </c>
      <c r="O2271" s="4">
        <v>4</v>
      </c>
      <c r="P2271" s="4">
        <v>4</v>
      </c>
      <c r="Q2271" s="9">
        <f t="shared" si="107"/>
        <v>2.1817129629629631E-2</v>
      </c>
      <c r="R2271" s="4">
        <f t="shared" si="105"/>
        <v>40843.830497685187</v>
      </c>
      <c r="S2271" s="4">
        <v>0.42187762916531146</v>
      </c>
      <c r="T2271" s="4" t="str">
        <f>VLOOKUP(E2271,Sheet2!$A$2:$E$137,5,FALSE)</f>
        <v>AU</v>
      </c>
      <c r="U2271" s="4">
        <f>VLOOKUP($T2271,Sheet4!$H$1106:$M$1351,surveys!U$1+1,FALSE)</f>
        <v>0.37870730546462306</v>
      </c>
      <c r="V2271" s="4">
        <f>VLOOKUP($T2271,Sheet4!$H$1106:$M$1351,surveys!V$1+1,FALSE)</f>
        <v>0.70016181281367551</v>
      </c>
      <c r="W2271" s="4">
        <f>VLOOKUP($T2271,Sheet4!$H$1106:$M$1351,surveys!W$1+1,FALSE)</f>
        <v>0.82483308340835682</v>
      </c>
      <c r="X2271" s="4">
        <f>VLOOKUP($T2271,Sheet4!$H$1106:$M$1351,surveys!X$1+1,FALSE)</f>
        <v>0.91739988860880706</v>
      </c>
      <c r="Y2271" s="4">
        <f>VLOOKUP($T2271,Sheet4!$H$1106:$M$1351,surveys!Y$1+1,FALSE)</f>
        <v>1</v>
      </c>
      <c r="Z2271" s="4">
        <f t="shared" si="106"/>
        <v>2</v>
      </c>
      <c r="AA2271" s="4" t="str">
        <f>VLOOKUP(T2271&amp;"-"&amp;Z2271,Sheet4!$W$2:$AA$1100,3,FALSE)</f>
        <v>Melbourne</v>
      </c>
      <c r="AB2271" s="4">
        <f>VLOOKUP(T2271&amp;"-"&amp;Z2271,Sheet4!$W$2:$AA$1100,4,FALSE)</f>
        <v>-37.814</v>
      </c>
      <c r="AC2271" s="4">
        <f>VLOOKUP(T2271&amp;"-"&amp;Z2271,Sheet4!$W$2:$AA$1100,5,FALSE)</f>
        <v>144.96332000000001</v>
      </c>
    </row>
    <row r="2272" spans="1:29">
      <c r="A2272" s="6">
        <v>40843</v>
      </c>
      <c r="B2272" s="7">
        <v>0.51137731481481474</v>
      </c>
      <c r="C2272" s="4" t="s">
        <v>1215</v>
      </c>
      <c r="D2272" s="4" t="s">
        <v>1217</v>
      </c>
      <c r="E2272" s="4" t="s">
        <v>35</v>
      </c>
      <c r="F2272" s="4">
        <v>4</v>
      </c>
      <c r="G2272" s="4">
        <v>4</v>
      </c>
      <c r="H2272" s="4">
        <v>4</v>
      </c>
      <c r="I2272" s="4">
        <v>2</v>
      </c>
      <c r="J2272" s="4">
        <v>3</v>
      </c>
      <c r="K2272" s="4">
        <v>4</v>
      </c>
      <c r="L2272" s="4">
        <v>4</v>
      </c>
      <c r="M2272" s="4">
        <v>4</v>
      </c>
      <c r="N2272" s="4">
        <v>2</v>
      </c>
      <c r="O2272" s="4">
        <v>3</v>
      </c>
      <c r="P2272" s="4">
        <v>2</v>
      </c>
      <c r="Q2272" s="9">
        <f t="shared" si="107"/>
        <v>7.8125E-3</v>
      </c>
      <c r="R2272" s="4">
        <f t="shared" si="105"/>
        <v>40843.511377314811</v>
      </c>
      <c r="S2272" s="4">
        <v>0.17964898114000993</v>
      </c>
      <c r="T2272" s="4" t="str">
        <f>VLOOKUP(E2272,Sheet2!$A$2:$E$137,5,FALSE)</f>
        <v>CH</v>
      </c>
      <c r="U2272" s="4">
        <f>VLOOKUP($T2272,Sheet4!$H$1106:$M$1351,surveys!U$1+1,FALSE)</f>
        <v>0.36801312971081684</v>
      </c>
      <c r="V2272" s="4">
        <f>VLOOKUP($T2272,Sheet4!$H$1106:$M$1351,surveys!V$1+1,FALSE)</f>
        <v>0.56614447204928808</v>
      </c>
      <c r="W2272" s="4">
        <f>VLOOKUP($T2272,Sheet4!$H$1106:$M$1351,surveys!W$1+1,FALSE)</f>
        <v>0.74328356923090177</v>
      </c>
      <c r="X2272" s="4">
        <f>VLOOKUP($T2272,Sheet4!$H$1106:$M$1351,surveys!X$1+1,FALSE)</f>
        <v>0.87426944983797861</v>
      </c>
      <c r="Y2272" s="4">
        <f>VLOOKUP($T2272,Sheet4!$H$1106:$M$1351,surveys!Y$1+1,FALSE)</f>
        <v>1</v>
      </c>
      <c r="Z2272" s="4">
        <f t="shared" si="106"/>
        <v>1</v>
      </c>
      <c r="AA2272" s="4" t="str">
        <f>VLOOKUP(T2272&amp;"-"&amp;Z2272,Sheet4!$W$2:$AA$1100,3,FALSE)</f>
        <v>Zurich</v>
      </c>
      <c r="AB2272" s="4">
        <f>VLOOKUP(T2272&amp;"-"&amp;Z2272,Sheet4!$W$2:$AA$1100,4,FALSE)</f>
        <v>47.366669999999999</v>
      </c>
      <c r="AC2272" s="4">
        <f>VLOOKUP(T2272&amp;"-"&amp;Z2272,Sheet4!$W$2:$AA$1100,5,FALSE)</f>
        <v>8.5500000000000007</v>
      </c>
    </row>
    <row r="2273" spans="1:29">
      <c r="A2273" s="6">
        <v>40843</v>
      </c>
      <c r="B2273" s="7">
        <v>0.76374999999999993</v>
      </c>
      <c r="C2273" s="4" t="s">
        <v>1213</v>
      </c>
      <c r="D2273" s="4" t="s">
        <v>1216</v>
      </c>
      <c r="E2273" s="4" t="s">
        <v>23</v>
      </c>
      <c r="F2273" s="4">
        <v>3</v>
      </c>
      <c r="G2273" s="4">
        <v>4</v>
      </c>
      <c r="H2273" s="4">
        <v>4</v>
      </c>
      <c r="I2273" s="4">
        <v>3</v>
      </c>
      <c r="J2273" s="4">
        <v>4</v>
      </c>
      <c r="K2273" s="4">
        <v>5</v>
      </c>
      <c r="L2273" s="4">
        <v>4</v>
      </c>
      <c r="M2273" s="4">
        <v>5</v>
      </c>
      <c r="N2273" s="4">
        <v>4</v>
      </c>
      <c r="O2273" s="4">
        <v>3</v>
      </c>
      <c r="P2273" s="4">
        <v>3</v>
      </c>
      <c r="Q2273" s="9">
        <f t="shared" si="107"/>
        <v>4.4618055555555557E-2</v>
      </c>
      <c r="R2273" s="4">
        <f t="shared" si="105"/>
        <v>40843.763749999998</v>
      </c>
      <c r="S2273" s="4">
        <v>0.76685501104161524</v>
      </c>
      <c r="T2273" s="4" t="str">
        <f>VLOOKUP(E2273,Sheet2!$A$2:$E$137,5,FALSE)</f>
        <v>CA</v>
      </c>
      <c r="U2273" s="4">
        <f>VLOOKUP($T2273,Sheet4!$H$1106:$M$1351,surveys!U$1+1,FALSE)</f>
        <v>0.39929817507859233</v>
      </c>
      <c r="V2273" s="4">
        <f>VLOOKUP($T2273,Sheet4!$H$1106:$M$1351,surveys!V$1+1,FALSE)</f>
        <v>0.68226808593455113</v>
      </c>
      <c r="W2273" s="4">
        <f>VLOOKUP($T2273,Sheet4!$H$1106:$M$1351,surveys!W$1+1,FALSE)</f>
        <v>0.8413893511967715</v>
      </c>
      <c r="X2273" s="4">
        <f>VLOOKUP($T2273,Sheet4!$H$1106:$M$1351,surveys!X$1+1,FALSE)</f>
        <v>0.92969032990429024</v>
      </c>
      <c r="Y2273" s="4">
        <f>VLOOKUP($T2273,Sheet4!$H$1106:$M$1351,surveys!Y$1+1,FALSE)</f>
        <v>1</v>
      </c>
      <c r="Z2273" s="4">
        <f t="shared" si="106"/>
        <v>3</v>
      </c>
      <c r="AA2273" s="4" t="str">
        <f>VLOOKUP(T2273&amp;"-"&amp;Z2273,Sheet4!$W$2:$AA$1100,3,FALSE)</f>
        <v>Vancouver</v>
      </c>
      <c r="AB2273" s="4">
        <f>VLOOKUP(T2273&amp;"-"&amp;Z2273,Sheet4!$W$2:$AA$1100,4,FALSE)</f>
        <v>49.249659999999999</v>
      </c>
      <c r="AC2273" s="4">
        <f>VLOOKUP(T2273&amp;"-"&amp;Z2273,Sheet4!$W$2:$AA$1100,5,FALSE)</f>
        <v>-123.11933999999999</v>
      </c>
    </row>
    <row r="2274" spans="1:29">
      <c r="A2274" s="6">
        <v>40843</v>
      </c>
      <c r="B2274" s="7">
        <v>0.80931712962962965</v>
      </c>
      <c r="C2274" s="4" t="s">
        <v>1213</v>
      </c>
      <c r="D2274" s="4" t="s">
        <v>1217</v>
      </c>
      <c r="E2274" s="4" t="s">
        <v>87</v>
      </c>
      <c r="F2274" s="4">
        <v>4</v>
      </c>
      <c r="G2274" s="4">
        <v>3</v>
      </c>
      <c r="H2274" s="4">
        <v>3</v>
      </c>
      <c r="I2274" s="4">
        <v>5</v>
      </c>
      <c r="J2274" s="4">
        <v>5</v>
      </c>
      <c r="K2274" s="4">
        <v>5</v>
      </c>
      <c r="L2274" s="4">
        <v>5</v>
      </c>
      <c r="M2274" s="4">
        <v>5</v>
      </c>
      <c r="N2274" s="4">
        <v>5</v>
      </c>
      <c r="O2274" s="4">
        <v>5</v>
      </c>
      <c r="P2274" s="4">
        <v>5</v>
      </c>
      <c r="Q2274" s="9">
        <f t="shared" si="107"/>
        <v>6.9791666666666674E-3</v>
      </c>
      <c r="R2274" s="4">
        <f t="shared" si="105"/>
        <v>40843.809317129628</v>
      </c>
      <c r="S2274" s="4">
        <v>3.2489209508294259E-2</v>
      </c>
      <c r="T2274" s="4" t="str">
        <f>VLOOKUP(E2274,Sheet2!$A$2:$E$137,5,FALSE)</f>
        <v>NO</v>
      </c>
      <c r="U2274" s="4">
        <f>VLOOKUP($T2274,Sheet4!$H$1106:$M$1351,surveys!U$1+1,FALSE)</f>
        <v>0.5030111286875919</v>
      </c>
      <c r="V2274" s="4">
        <f>VLOOKUP($T2274,Sheet4!$H$1106:$M$1351,surveys!V$1+1,FALSE)</f>
        <v>0.68824497682679764</v>
      </c>
      <c r="W2274" s="4">
        <f>VLOOKUP($T2274,Sheet4!$H$1106:$M$1351,surveys!W$1+1,FALSE)</f>
        <v>0.81585282935087278</v>
      </c>
      <c r="X2274" s="4">
        <f>VLOOKUP($T2274,Sheet4!$H$1106:$M$1351,surveys!X$1+1,FALSE)</f>
        <v>0.92132038686759354</v>
      </c>
      <c r="Y2274" s="4">
        <f>VLOOKUP($T2274,Sheet4!$H$1106:$M$1351,surveys!Y$1+1,FALSE)</f>
        <v>1</v>
      </c>
      <c r="Z2274" s="4">
        <f t="shared" si="106"/>
        <v>1</v>
      </c>
      <c r="AA2274" s="4" t="str">
        <f>VLOOKUP(T2274&amp;"-"&amp;Z2274,Sheet4!$W$2:$AA$1100,3,FALSE)</f>
        <v>Oslo</v>
      </c>
      <c r="AB2274" s="4">
        <f>VLOOKUP(T2274&amp;"-"&amp;Z2274,Sheet4!$W$2:$AA$1100,4,FALSE)</f>
        <v>59.912730000000003</v>
      </c>
      <c r="AC2274" s="4">
        <f>VLOOKUP(T2274&amp;"-"&amp;Z2274,Sheet4!$W$2:$AA$1100,5,FALSE)</f>
        <v>10.746090000000001</v>
      </c>
    </row>
    <row r="2275" spans="1:29">
      <c r="A2275" s="6">
        <v>40843</v>
      </c>
      <c r="B2275" s="7">
        <v>0.82515046296296291</v>
      </c>
      <c r="C2275" s="4" t="s">
        <v>1215</v>
      </c>
      <c r="D2275" s="4" t="s">
        <v>1216</v>
      </c>
      <c r="E2275" s="4" t="s">
        <v>23</v>
      </c>
      <c r="F2275" s="4">
        <v>1</v>
      </c>
      <c r="G2275" s="4">
        <v>3</v>
      </c>
      <c r="H2275" s="4">
        <v>3</v>
      </c>
      <c r="I2275" s="4">
        <v>3</v>
      </c>
      <c r="J2275" s="4">
        <v>5</v>
      </c>
      <c r="K2275" s="4">
        <v>3</v>
      </c>
      <c r="L2275" s="4">
        <v>1</v>
      </c>
      <c r="M2275" s="4">
        <v>4</v>
      </c>
      <c r="N2275" s="4">
        <v>3</v>
      </c>
      <c r="O2275" s="4">
        <v>5</v>
      </c>
      <c r="P2275" s="4">
        <v>3</v>
      </c>
      <c r="Q2275" s="9">
        <f t="shared" si="107"/>
        <v>1.8090277777777778E-2</v>
      </c>
      <c r="R2275" s="4">
        <f t="shared" si="105"/>
        <v>40843.825150462966</v>
      </c>
      <c r="S2275" s="4">
        <v>0.87167460978622557</v>
      </c>
      <c r="T2275" s="4" t="str">
        <f>VLOOKUP(E2275,Sheet2!$A$2:$E$137,5,FALSE)</f>
        <v>CA</v>
      </c>
      <c r="U2275" s="4">
        <f>VLOOKUP($T2275,Sheet4!$H$1106:$M$1351,surveys!U$1+1,FALSE)</f>
        <v>0.39929817507859233</v>
      </c>
      <c r="V2275" s="4">
        <f>VLOOKUP($T2275,Sheet4!$H$1106:$M$1351,surveys!V$1+1,FALSE)</f>
        <v>0.68226808593455113</v>
      </c>
      <c r="W2275" s="4">
        <f>VLOOKUP($T2275,Sheet4!$H$1106:$M$1351,surveys!W$1+1,FALSE)</f>
        <v>0.8413893511967715</v>
      </c>
      <c r="X2275" s="4">
        <f>VLOOKUP($T2275,Sheet4!$H$1106:$M$1351,surveys!X$1+1,FALSE)</f>
        <v>0.92969032990429024</v>
      </c>
      <c r="Y2275" s="4">
        <f>VLOOKUP($T2275,Sheet4!$H$1106:$M$1351,surveys!Y$1+1,FALSE)</f>
        <v>1</v>
      </c>
      <c r="Z2275" s="4">
        <f t="shared" si="106"/>
        <v>4</v>
      </c>
      <c r="AA2275" s="4" t="str">
        <f>VLOOKUP(T2275&amp;"-"&amp;Z2275,Sheet4!$W$2:$AA$1100,3,FALSE)</f>
        <v>Calgary</v>
      </c>
      <c r="AB2275" s="4">
        <f>VLOOKUP(T2275&amp;"-"&amp;Z2275,Sheet4!$W$2:$AA$1100,4,FALSE)</f>
        <v>51.050109999999997</v>
      </c>
      <c r="AC2275" s="4">
        <f>VLOOKUP(T2275&amp;"-"&amp;Z2275,Sheet4!$W$2:$AA$1100,5,FALSE)</f>
        <v>-114.08529</v>
      </c>
    </row>
    <row r="2276" spans="1:29">
      <c r="A2276" s="6">
        <v>40843</v>
      </c>
      <c r="B2276" s="7">
        <v>0.74081018518518515</v>
      </c>
      <c r="C2276" s="4" t="s">
        <v>1215</v>
      </c>
      <c r="D2276" s="4" t="s">
        <v>1216</v>
      </c>
      <c r="E2276" s="4" t="s">
        <v>23</v>
      </c>
      <c r="F2276" s="4">
        <v>5</v>
      </c>
      <c r="G2276" s="4">
        <v>3</v>
      </c>
      <c r="H2276" s="4">
        <v>3</v>
      </c>
      <c r="I2276" s="4">
        <v>2</v>
      </c>
      <c r="J2276" s="4">
        <v>5</v>
      </c>
      <c r="K2276" s="4">
        <v>3</v>
      </c>
      <c r="L2276" s="4">
        <v>4</v>
      </c>
      <c r="M2276" s="4">
        <v>5</v>
      </c>
      <c r="N2276" s="4">
        <v>3</v>
      </c>
      <c r="O2276" s="4">
        <v>5</v>
      </c>
      <c r="P2276" s="4">
        <v>3</v>
      </c>
      <c r="Q2276" s="9">
        <f t="shared" si="107"/>
        <v>2.8761574074074075E-2</v>
      </c>
      <c r="R2276" s="4">
        <f t="shared" si="105"/>
        <v>40843.740810185183</v>
      </c>
      <c r="S2276" s="4">
        <v>4.2201820307133708E-2</v>
      </c>
      <c r="T2276" s="4" t="str">
        <f>VLOOKUP(E2276,Sheet2!$A$2:$E$137,5,FALSE)</f>
        <v>CA</v>
      </c>
      <c r="U2276" s="4">
        <f>VLOOKUP($T2276,Sheet4!$H$1106:$M$1351,surveys!U$1+1,FALSE)</f>
        <v>0.39929817507859233</v>
      </c>
      <c r="V2276" s="4">
        <f>VLOOKUP($T2276,Sheet4!$H$1106:$M$1351,surveys!V$1+1,FALSE)</f>
        <v>0.68226808593455113</v>
      </c>
      <c r="W2276" s="4">
        <f>VLOOKUP($T2276,Sheet4!$H$1106:$M$1351,surveys!W$1+1,FALSE)</f>
        <v>0.8413893511967715</v>
      </c>
      <c r="X2276" s="4">
        <f>VLOOKUP($T2276,Sheet4!$H$1106:$M$1351,surveys!X$1+1,FALSE)</f>
        <v>0.92969032990429024</v>
      </c>
      <c r="Y2276" s="4">
        <f>VLOOKUP($T2276,Sheet4!$H$1106:$M$1351,surveys!Y$1+1,FALSE)</f>
        <v>1</v>
      </c>
      <c r="Z2276" s="4">
        <f t="shared" si="106"/>
        <v>1</v>
      </c>
      <c r="AA2276" s="4" t="str">
        <f>VLOOKUP(T2276&amp;"-"&amp;Z2276,Sheet4!$W$2:$AA$1100,3,FALSE)</f>
        <v>Toronto</v>
      </c>
      <c r="AB2276" s="4">
        <f>VLOOKUP(T2276&amp;"-"&amp;Z2276,Sheet4!$W$2:$AA$1100,4,FALSE)</f>
        <v>43.700110000000002</v>
      </c>
      <c r="AC2276" s="4">
        <f>VLOOKUP(T2276&amp;"-"&amp;Z2276,Sheet4!$W$2:$AA$1100,5,FALSE)</f>
        <v>-79.416300000000007</v>
      </c>
    </row>
    <row r="2277" spans="1:29">
      <c r="A2277" s="6">
        <v>40843</v>
      </c>
      <c r="B2277" s="7">
        <v>0.85917824074074067</v>
      </c>
      <c r="C2277" s="4" t="s">
        <v>1215</v>
      </c>
      <c r="D2277" s="4" t="s">
        <v>1216</v>
      </c>
      <c r="E2277" s="4" t="s">
        <v>23</v>
      </c>
      <c r="F2277" s="4">
        <v>2</v>
      </c>
      <c r="G2277" s="4">
        <v>4</v>
      </c>
      <c r="H2277" s="4">
        <v>4</v>
      </c>
      <c r="I2277" s="4">
        <v>3</v>
      </c>
      <c r="J2277" s="4">
        <v>4</v>
      </c>
      <c r="K2277" s="4">
        <v>5</v>
      </c>
      <c r="L2277" s="4">
        <v>2</v>
      </c>
      <c r="M2277" s="4">
        <v>5</v>
      </c>
      <c r="N2277" s="4">
        <v>5</v>
      </c>
      <c r="O2277" s="4">
        <v>3</v>
      </c>
      <c r="P2277" s="4">
        <v>3</v>
      </c>
      <c r="Q2277" s="9">
        <f t="shared" si="107"/>
        <v>4.144675925925926E-2</v>
      </c>
      <c r="R2277" s="4">
        <f t="shared" si="105"/>
        <v>40843.859178240738</v>
      </c>
      <c r="S2277" s="4">
        <v>0.17073286971893964</v>
      </c>
      <c r="T2277" s="4" t="str">
        <f>VLOOKUP(E2277,Sheet2!$A$2:$E$137,5,FALSE)</f>
        <v>CA</v>
      </c>
      <c r="U2277" s="4">
        <f>VLOOKUP($T2277,Sheet4!$H$1106:$M$1351,surveys!U$1+1,FALSE)</f>
        <v>0.39929817507859233</v>
      </c>
      <c r="V2277" s="4">
        <f>VLOOKUP($T2277,Sheet4!$H$1106:$M$1351,surveys!V$1+1,FALSE)</f>
        <v>0.68226808593455113</v>
      </c>
      <c r="W2277" s="4">
        <f>VLOOKUP($T2277,Sheet4!$H$1106:$M$1351,surveys!W$1+1,FALSE)</f>
        <v>0.8413893511967715</v>
      </c>
      <c r="X2277" s="4">
        <f>VLOOKUP($T2277,Sheet4!$H$1106:$M$1351,surveys!X$1+1,FALSE)</f>
        <v>0.92969032990429024</v>
      </c>
      <c r="Y2277" s="4">
        <f>VLOOKUP($T2277,Sheet4!$H$1106:$M$1351,surveys!Y$1+1,FALSE)</f>
        <v>1</v>
      </c>
      <c r="Z2277" s="4">
        <f t="shared" si="106"/>
        <v>1</v>
      </c>
      <c r="AA2277" s="4" t="str">
        <f>VLOOKUP(T2277&amp;"-"&amp;Z2277,Sheet4!$W$2:$AA$1100,3,FALSE)</f>
        <v>Toronto</v>
      </c>
      <c r="AB2277" s="4">
        <f>VLOOKUP(T2277&amp;"-"&amp;Z2277,Sheet4!$W$2:$AA$1100,4,FALSE)</f>
        <v>43.700110000000002</v>
      </c>
      <c r="AC2277" s="4">
        <f>VLOOKUP(T2277&amp;"-"&amp;Z2277,Sheet4!$W$2:$AA$1100,5,FALSE)</f>
        <v>-79.416300000000007</v>
      </c>
    </row>
    <row r="2278" spans="1:29">
      <c r="A2278" s="6">
        <v>40843</v>
      </c>
      <c r="B2278" s="7">
        <v>0.86460648148148145</v>
      </c>
      <c r="C2278" s="4" t="s">
        <v>1215</v>
      </c>
      <c r="D2278" s="4" t="s">
        <v>1218</v>
      </c>
      <c r="E2278" s="4" t="s">
        <v>15</v>
      </c>
      <c r="F2278" s="4">
        <v>4</v>
      </c>
      <c r="G2278" s="4">
        <v>2</v>
      </c>
      <c r="H2278" s="4">
        <v>3</v>
      </c>
      <c r="I2278" s="4">
        <v>4</v>
      </c>
      <c r="J2278" s="4">
        <v>1</v>
      </c>
      <c r="K2278" s="4">
        <v>5</v>
      </c>
      <c r="L2278" s="4">
        <v>1</v>
      </c>
      <c r="M2278" s="4">
        <v>5</v>
      </c>
      <c r="N2278" s="4">
        <v>5</v>
      </c>
      <c r="O2278" s="4">
        <v>3</v>
      </c>
      <c r="P2278" s="4">
        <v>5</v>
      </c>
      <c r="Q2278" s="9">
        <f t="shared" si="107"/>
        <v>4.538194444444444E-2</v>
      </c>
      <c r="R2278" s="4">
        <f t="shared" si="105"/>
        <v>40843.864606481482</v>
      </c>
      <c r="S2278" s="4">
        <v>3.6322277389793101E-2</v>
      </c>
      <c r="T2278" s="4" t="str">
        <f>VLOOKUP(E2278,Sheet2!$A$2:$E$137,5,FALSE)</f>
        <v>US</v>
      </c>
      <c r="U2278" s="4">
        <f>VLOOKUP($T2278,Sheet4!$H$1106:$M$1351,surveys!U$1+1,FALSE)</f>
        <v>0.42883768204388006</v>
      </c>
      <c r="V2278" s="4">
        <f>VLOOKUP($T2278,Sheet4!$H$1106:$M$1351,surveys!V$1+1,FALSE)</f>
        <v>0.62778475709586301</v>
      </c>
      <c r="W2278" s="4">
        <f>VLOOKUP($T2278,Sheet4!$H$1106:$M$1351,surveys!W$1+1,FALSE)</f>
        <v>0.76918600378409652</v>
      </c>
      <c r="X2278" s="4">
        <f>VLOOKUP($T2278,Sheet4!$H$1106:$M$1351,surveys!X$1+1,FALSE)</f>
        <v>0.88987045221102745</v>
      </c>
      <c r="Y2278" s="4">
        <f>VLOOKUP($T2278,Sheet4!$H$1106:$M$1351,surveys!Y$1+1,FALSE)</f>
        <v>1</v>
      </c>
      <c r="Z2278" s="4">
        <f t="shared" si="106"/>
        <v>1</v>
      </c>
      <c r="AA2278" s="4" t="str">
        <f>VLOOKUP(T2278&amp;"-"&amp;Z2278,Sheet4!$W$2:$AA$1100,3,FALSE)</f>
        <v>New York City</v>
      </c>
      <c r="AB2278" s="4">
        <f>VLOOKUP(T2278&amp;"-"&amp;Z2278,Sheet4!$W$2:$AA$1100,4,FALSE)</f>
        <v>40.714269999999999</v>
      </c>
      <c r="AC2278" s="4">
        <f>VLOOKUP(T2278&amp;"-"&amp;Z2278,Sheet4!$W$2:$AA$1100,5,FALSE)</f>
        <v>-74.005970000000005</v>
      </c>
    </row>
    <row r="2279" spans="1:29">
      <c r="A2279" s="6">
        <v>40843</v>
      </c>
      <c r="B2279" s="7">
        <v>0.90532407407407411</v>
      </c>
      <c r="C2279" s="4" t="s">
        <v>1213</v>
      </c>
      <c r="D2279" s="4" t="s">
        <v>1218</v>
      </c>
      <c r="E2279" s="4" t="s">
        <v>879</v>
      </c>
      <c r="F2279" s="4">
        <v>1</v>
      </c>
      <c r="G2279" s="4">
        <v>2</v>
      </c>
      <c r="H2279" s="4">
        <v>1</v>
      </c>
      <c r="I2279" s="4">
        <v>3</v>
      </c>
      <c r="J2279" s="4">
        <v>4</v>
      </c>
      <c r="K2279" s="4">
        <v>3</v>
      </c>
      <c r="L2279" s="4">
        <v>1</v>
      </c>
      <c r="M2279" s="4">
        <v>4</v>
      </c>
      <c r="N2279" s="4">
        <v>3</v>
      </c>
      <c r="O2279" s="4">
        <v>1</v>
      </c>
      <c r="P2279" s="4">
        <v>3</v>
      </c>
      <c r="Q2279" s="9">
        <f t="shared" si="107"/>
        <v>4.3287037037037035E-3</v>
      </c>
      <c r="R2279" s="4">
        <f t="shared" si="105"/>
        <v>40843.905324074076</v>
      </c>
      <c r="S2279" s="4">
        <v>0.13218203483758462</v>
      </c>
      <c r="T2279" s="4" t="str">
        <f>VLOOKUP(E2279,Sheet2!$A$2:$E$137,5,FALSE)</f>
        <v>PR</v>
      </c>
      <c r="U2279" s="4">
        <f>VLOOKUP($T2279,Sheet4!$H$1106:$M$1351,surveys!U$1+1,FALSE)</f>
        <v>0.40537828617298816</v>
      </c>
      <c r="V2279" s="4">
        <f>VLOOKUP($T2279,Sheet4!$H$1106:$M$1351,surveys!V$1+1,FALSE)</f>
        <v>0.60266645725902857</v>
      </c>
      <c r="W2279" s="4">
        <f>VLOOKUP($T2279,Sheet4!$H$1106:$M$1351,surveys!W$1+1,FALSE)</f>
        <v>0.76786969415820561</v>
      </c>
      <c r="X2279" s="4">
        <f>VLOOKUP($T2279,Sheet4!$H$1106:$M$1351,surveys!X$1+1,FALSE)</f>
        <v>0.91584527490084655</v>
      </c>
      <c r="Y2279" s="4">
        <f>VLOOKUP($T2279,Sheet4!$H$1106:$M$1351,surveys!Y$1+1,FALSE)</f>
        <v>1</v>
      </c>
      <c r="Z2279" s="4">
        <f t="shared" si="106"/>
        <v>1</v>
      </c>
      <c r="AA2279" s="4" t="str">
        <f>VLOOKUP(T2279&amp;"-"&amp;Z2279,Sheet4!$W$2:$AA$1100,3,FALSE)</f>
        <v>San Juan</v>
      </c>
      <c r="AB2279" s="4">
        <f>VLOOKUP(T2279&amp;"-"&amp;Z2279,Sheet4!$W$2:$AA$1100,4,FALSE)</f>
        <v>18.466329999999999</v>
      </c>
      <c r="AC2279" s="4">
        <f>VLOOKUP(T2279&amp;"-"&amp;Z2279,Sheet4!$W$2:$AA$1100,5,FALSE)</f>
        <v>-66.105720000000005</v>
      </c>
    </row>
    <row r="2280" spans="1:29">
      <c r="A2280" s="6">
        <v>40843</v>
      </c>
      <c r="B2280" s="7">
        <v>0.94562500000000005</v>
      </c>
      <c r="C2280" s="4" t="s">
        <v>1213</v>
      </c>
      <c r="D2280" s="4" t="s">
        <v>1218</v>
      </c>
      <c r="E2280" s="4" t="s">
        <v>13</v>
      </c>
      <c r="F2280" s="4">
        <v>4</v>
      </c>
      <c r="G2280" s="4">
        <v>4</v>
      </c>
      <c r="H2280" s="4">
        <v>1</v>
      </c>
      <c r="I2280" s="4">
        <v>1</v>
      </c>
      <c r="J2280" s="4">
        <v>5</v>
      </c>
      <c r="K2280" s="4">
        <v>4</v>
      </c>
      <c r="L2280" s="4">
        <v>1</v>
      </c>
      <c r="M2280" s="4">
        <v>5</v>
      </c>
      <c r="N2280" s="4">
        <v>5</v>
      </c>
      <c r="O2280" s="4">
        <v>1</v>
      </c>
      <c r="P2280" s="4">
        <v>5</v>
      </c>
      <c r="Q2280" s="9">
        <f t="shared" si="107"/>
        <v>3.1539351851851853E-2</v>
      </c>
      <c r="R2280" s="4">
        <f t="shared" si="105"/>
        <v>40843.945625</v>
      </c>
      <c r="S2280" s="4">
        <v>6.4905637693417617E-2</v>
      </c>
      <c r="T2280" s="4" t="str">
        <f>VLOOKUP(E2280,Sheet2!$A$2:$E$137,5,FALSE)</f>
        <v>GB</v>
      </c>
      <c r="U2280" s="4">
        <f>VLOOKUP($T2280,Sheet4!$H$1106:$M$1351,surveys!U$1+1,FALSE)</f>
        <v>0.43993408527720174</v>
      </c>
      <c r="V2280" s="4">
        <f>VLOOKUP($T2280,Sheet4!$H$1106:$M$1351,surveys!V$1+1,FALSE)</f>
        <v>0.87986817055440347</v>
      </c>
      <c r="W2280" s="4">
        <f>VLOOKUP($T2280,Sheet4!$H$1106:$M$1351,surveys!W$1+1,FALSE)</f>
        <v>0.93717230822503084</v>
      </c>
      <c r="X2280" s="4">
        <f>VLOOKUP($T2280,Sheet4!$H$1106:$M$1351,surveys!X$1+1,FALSE)</f>
        <v>0.97269979890956382</v>
      </c>
      <c r="Y2280" s="4">
        <f>VLOOKUP($T2280,Sheet4!$H$1106:$M$1351,surveys!Y$1+1,FALSE)</f>
        <v>1</v>
      </c>
      <c r="Z2280" s="4">
        <f t="shared" si="106"/>
        <v>1</v>
      </c>
      <c r="AA2280" s="4" t="str">
        <f>VLOOKUP(T2280&amp;"-"&amp;Z2280,Sheet4!$W$2:$AA$1100,3,FALSE)</f>
        <v>City of London</v>
      </c>
      <c r="AB2280" s="4">
        <f>VLOOKUP(T2280&amp;"-"&amp;Z2280,Sheet4!$W$2:$AA$1100,4,FALSE)</f>
        <v>51.512790000000003</v>
      </c>
      <c r="AC2280" s="4">
        <f>VLOOKUP(T2280&amp;"-"&amp;Z2280,Sheet4!$W$2:$AA$1100,5,FALSE)</f>
        <v>-9.1840000000000005E-2</v>
      </c>
    </row>
    <row r="2281" spans="1:29">
      <c r="A2281" s="6">
        <v>40842</v>
      </c>
      <c r="B2281" s="7">
        <v>0.32039351851851855</v>
      </c>
      <c r="C2281" s="4" t="s">
        <v>1215</v>
      </c>
      <c r="D2281" s="4" t="s">
        <v>1214</v>
      </c>
      <c r="E2281" s="4" t="s">
        <v>11</v>
      </c>
      <c r="F2281" s="4">
        <v>3</v>
      </c>
      <c r="G2281" s="4">
        <v>4</v>
      </c>
      <c r="H2281" s="4">
        <v>4</v>
      </c>
      <c r="I2281" s="4">
        <v>3</v>
      </c>
      <c r="J2281" s="4">
        <v>1</v>
      </c>
      <c r="K2281" s="4">
        <v>4</v>
      </c>
      <c r="L2281" s="4">
        <v>1</v>
      </c>
      <c r="M2281" s="4">
        <v>2</v>
      </c>
      <c r="N2281" s="4">
        <v>5</v>
      </c>
      <c r="O2281" s="4">
        <v>2</v>
      </c>
      <c r="P2281" s="4">
        <v>5</v>
      </c>
      <c r="Q2281" s="9">
        <f t="shared" si="107"/>
        <v>1.4108796296296295E-2</v>
      </c>
      <c r="R2281" s="4">
        <f t="shared" si="105"/>
        <v>40842.320393518516</v>
      </c>
      <c r="S2281" s="4">
        <v>0.37537289653826011</v>
      </c>
      <c r="T2281" s="4" t="str">
        <f>VLOOKUP(E2281,Sheet2!$A$2:$E$137,5,FALSE)</f>
        <v>FR</v>
      </c>
      <c r="U2281" s="4">
        <f>VLOOKUP($T2281,Sheet4!$H$1106:$M$1351,surveys!U$1+1,FALSE)</f>
        <v>0.51193913659220647</v>
      </c>
      <c r="V2281" s="4">
        <f>VLOOKUP($T2281,Sheet4!$H$1106:$M$1351,surveys!V$1+1,FALSE)</f>
        <v>0.70220575033861143</v>
      </c>
      <c r="W2281" s="4">
        <f>VLOOKUP($T2281,Sheet4!$H$1106:$M$1351,surveys!W$1+1,FALSE)</f>
        <v>0.81527182039156842</v>
      </c>
      <c r="X2281" s="4">
        <f>VLOOKUP($T2281,Sheet4!$H$1106:$M$1351,surveys!X$1+1,FALSE)</f>
        <v>0.91893911792009964</v>
      </c>
      <c r="Y2281" s="4">
        <f>VLOOKUP($T2281,Sheet4!$H$1106:$M$1351,surveys!Y$1+1,FALSE)</f>
        <v>1</v>
      </c>
      <c r="Z2281" s="4">
        <f t="shared" si="106"/>
        <v>1</v>
      </c>
      <c r="AA2281" s="4" t="str">
        <f>VLOOKUP(T2281&amp;"-"&amp;Z2281,Sheet4!$W$2:$AA$1100,3,FALSE)</f>
        <v>Paris</v>
      </c>
      <c r="AB2281" s="4">
        <f>VLOOKUP(T2281&amp;"-"&amp;Z2281,Sheet4!$W$2:$AA$1100,4,FALSE)</f>
        <v>48.853409999999997</v>
      </c>
      <c r="AC2281" s="4">
        <f>VLOOKUP(T2281&amp;"-"&amp;Z2281,Sheet4!$W$2:$AA$1100,5,FALSE)</f>
        <v>2.3488000000000002</v>
      </c>
    </row>
    <row r="2282" spans="1:29">
      <c r="A2282" s="6">
        <v>40842</v>
      </c>
      <c r="B2282" s="7">
        <v>0.36881944444444442</v>
      </c>
      <c r="C2282" s="4" t="s">
        <v>1215</v>
      </c>
      <c r="D2282" s="4" t="s">
        <v>1218</v>
      </c>
      <c r="E2282" s="4" t="s">
        <v>15</v>
      </c>
      <c r="F2282" s="4">
        <v>1</v>
      </c>
      <c r="G2282" s="4">
        <v>1</v>
      </c>
      <c r="H2282" s="4">
        <v>1</v>
      </c>
      <c r="I2282" s="4">
        <v>1</v>
      </c>
      <c r="J2282" s="4">
        <v>1</v>
      </c>
      <c r="K2282" s="4">
        <v>1</v>
      </c>
      <c r="L2282" s="4">
        <v>1</v>
      </c>
      <c r="M2282" s="4">
        <v>1</v>
      </c>
      <c r="N2282" s="4">
        <v>1</v>
      </c>
      <c r="O2282" s="4">
        <v>1</v>
      </c>
      <c r="P2282" s="4">
        <v>1</v>
      </c>
      <c r="Q2282" s="9">
        <f t="shared" si="107"/>
        <v>4.7731481481481486E-2</v>
      </c>
      <c r="R2282" s="4">
        <f t="shared" si="105"/>
        <v>40842.368819444448</v>
      </c>
      <c r="S2282" s="4">
        <v>0.23090618661034856</v>
      </c>
      <c r="T2282" s="4" t="str">
        <f>VLOOKUP(E2282,Sheet2!$A$2:$E$137,5,FALSE)</f>
        <v>US</v>
      </c>
      <c r="U2282" s="4">
        <f>VLOOKUP($T2282,Sheet4!$H$1106:$M$1351,surveys!U$1+1,FALSE)</f>
        <v>0.42883768204388006</v>
      </c>
      <c r="V2282" s="4">
        <f>VLOOKUP($T2282,Sheet4!$H$1106:$M$1351,surveys!V$1+1,FALSE)</f>
        <v>0.62778475709586301</v>
      </c>
      <c r="W2282" s="4">
        <f>VLOOKUP($T2282,Sheet4!$H$1106:$M$1351,surveys!W$1+1,FALSE)</f>
        <v>0.76918600378409652</v>
      </c>
      <c r="X2282" s="4">
        <f>VLOOKUP($T2282,Sheet4!$H$1106:$M$1351,surveys!X$1+1,FALSE)</f>
        <v>0.88987045221102745</v>
      </c>
      <c r="Y2282" s="4">
        <f>VLOOKUP($T2282,Sheet4!$H$1106:$M$1351,surveys!Y$1+1,FALSE)</f>
        <v>1</v>
      </c>
      <c r="Z2282" s="4">
        <f t="shared" si="106"/>
        <v>1</v>
      </c>
      <c r="AA2282" s="4" t="str">
        <f>VLOOKUP(T2282&amp;"-"&amp;Z2282,Sheet4!$W$2:$AA$1100,3,FALSE)</f>
        <v>New York City</v>
      </c>
      <c r="AB2282" s="4">
        <f>VLOOKUP(T2282&amp;"-"&amp;Z2282,Sheet4!$W$2:$AA$1100,4,FALSE)</f>
        <v>40.714269999999999</v>
      </c>
      <c r="AC2282" s="4">
        <f>VLOOKUP(T2282&amp;"-"&amp;Z2282,Sheet4!$W$2:$AA$1100,5,FALSE)</f>
        <v>-74.005970000000005</v>
      </c>
    </row>
    <row r="2283" spans="1:29">
      <c r="A2283" s="6">
        <v>40842</v>
      </c>
      <c r="B2283" s="7">
        <v>0.3981365740740741</v>
      </c>
      <c r="C2283" s="4" t="s">
        <v>1213</v>
      </c>
      <c r="D2283" s="4" t="s">
        <v>1216</v>
      </c>
      <c r="E2283" s="4" t="s">
        <v>33</v>
      </c>
      <c r="F2283" s="4">
        <v>5</v>
      </c>
      <c r="G2283" s="4">
        <v>3</v>
      </c>
      <c r="H2283" s="4">
        <v>3</v>
      </c>
      <c r="I2283" s="4">
        <v>3</v>
      </c>
      <c r="J2283" s="4">
        <v>4</v>
      </c>
      <c r="K2283" s="4">
        <v>5</v>
      </c>
      <c r="L2283" s="4">
        <v>4</v>
      </c>
      <c r="M2283" s="4">
        <v>4</v>
      </c>
      <c r="N2283" s="4">
        <v>4</v>
      </c>
      <c r="O2283" s="4">
        <v>4</v>
      </c>
      <c r="P2283" s="4">
        <v>2</v>
      </c>
      <c r="Q2283" s="9">
        <f t="shared" si="107"/>
        <v>6.8912037037037036E-2</v>
      </c>
      <c r="R2283" s="4">
        <f t="shared" si="105"/>
        <v>40842.398136574076</v>
      </c>
      <c r="S2283" s="4">
        <v>0.82811370637229764</v>
      </c>
      <c r="T2283" s="4" t="str">
        <f>VLOOKUP(E2283,Sheet2!$A$2:$E$137,5,FALSE)</f>
        <v>IT</v>
      </c>
      <c r="U2283" s="4">
        <f>VLOOKUP($T2283,Sheet4!$H$1106:$M$1351,surveys!U$1+1,FALSE)</f>
        <v>0.40073733113706772</v>
      </c>
      <c r="V2283" s="4">
        <f>VLOOKUP($T2283,Sheet4!$H$1106:$M$1351,surveys!V$1+1,FALSE)</f>
        <v>0.60502083075372182</v>
      </c>
      <c r="W2283" s="4">
        <f>VLOOKUP($T2283,Sheet4!$H$1106:$M$1351,surveys!W$1+1,FALSE)</f>
        <v>0.75963680320784854</v>
      </c>
      <c r="X2283" s="4">
        <f>VLOOKUP($T2283,Sheet4!$H$1106:$M$1351,surveys!X$1+1,FALSE)</f>
        <v>0.89491209934724891</v>
      </c>
      <c r="Y2283" s="4">
        <f>VLOOKUP($T2283,Sheet4!$H$1106:$M$1351,surveys!Y$1+1,FALSE)</f>
        <v>1</v>
      </c>
      <c r="Z2283" s="4">
        <f t="shared" si="106"/>
        <v>4</v>
      </c>
      <c r="AA2283" s="4" t="str">
        <f>VLOOKUP(T2283&amp;"-"&amp;Z2283,Sheet4!$W$2:$AA$1100,3,FALSE)</f>
        <v>Torino</v>
      </c>
      <c r="AB2283" s="4">
        <f>VLOOKUP(T2283&amp;"-"&amp;Z2283,Sheet4!$W$2:$AA$1100,4,FALSE)</f>
        <v>45.070489999999999</v>
      </c>
      <c r="AC2283" s="4">
        <f>VLOOKUP(T2283&amp;"-"&amp;Z2283,Sheet4!$W$2:$AA$1100,5,FALSE)</f>
        <v>7.68682</v>
      </c>
    </row>
    <row r="2284" spans="1:29">
      <c r="A2284" s="6">
        <v>40842</v>
      </c>
      <c r="B2284" s="7">
        <v>0.5140393518518519</v>
      </c>
      <c r="C2284" s="4" t="s">
        <v>1213</v>
      </c>
      <c r="D2284" s="4" t="s">
        <v>1217</v>
      </c>
      <c r="E2284" s="4" t="s">
        <v>31</v>
      </c>
      <c r="F2284" s="4">
        <v>4</v>
      </c>
      <c r="G2284" s="4">
        <v>4</v>
      </c>
      <c r="H2284" s="4">
        <v>4</v>
      </c>
      <c r="I2284" s="4">
        <v>1</v>
      </c>
      <c r="J2284" s="4">
        <v>1</v>
      </c>
      <c r="K2284" s="4">
        <v>1</v>
      </c>
      <c r="L2284" s="4">
        <v>1</v>
      </c>
      <c r="M2284" s="4">
        <v>1</v>
      </c>
      <c r="N2284" s="4">
        <v>4</v>
      </c>
      <c r="O2284" s="4">
        <v>4</v>
      </c>
      <c r="P2284" s="4">
        <v>4</v>
      </c>
      <c r="Q2284" s="9">
        <f t="shared" si="107"/>
        <v>1.0324074074074074E-2</v>
      </c>
      <c r="R2284" s="4">
        <f t="shared" si="105"/>
        <v>40842.514039351852</v>
      </c>
      <c r="S2284" s="4">
        <v>0.66920043125654605</v>
      </c>
      <c r="T2284" s="4" t="str">
        <f>VLOOKUP(E2284,Sheet2!$A$2:$E$137,5,FALSE)</f>
        <v>ES</v>
      </c>
      <c r="U2284" s="4">
        <f>VLOOKUP($T2284,Sheet4!$H$1106:$M$1351,surveys!U$1+1,FALSE)</f>
        <v>0.46058089642806016</v>
      </c>
      <c r="V2284" s="4">
        <f>VLOOKUP($T2284,Sheet4!$H$1106:$M$1351,surveys!V$1+1,FALSE)</f>
        <v>0.68996105930901486</v>
      </c>
      <c r="W2284" s="4">
        <f>VLOOKUP($T2284,Sheet4!$H$1106:$M$1351,surveys!W$1+1,FALSE)</f>
        <v>0.80513768719908241</v>
      </c>
      <c r="X2284" s="4">
        <f>VLOOKUP($T2284,Sheet4!$H$1106:$M$1351,surveys!X$1+1,FALSE)</f>
        <v>0.90461214064594464</v>
      </c>
      <c r="Y2284" s="4">
        <f>VLOOKUP($T2284,Sheet4!$H$1106:$M$1351,surveys!Y$1+1,FALSE)</f>
        <v>1</v>
      </c>
      <c r="Z2284" s="4">
        <f t="shared" si="106"/>
        <v>2</v>
      </c>
      <c r="AA2284" s="4" t="str">
        <f>VLOOKUP(T2284&amp;"-"&amp;Z2284,Sheet4!$W$2:$AA$1100,3,FALSE)</f>
        <v>Barcelona</v>
      </c>
      <c r="AB2284" s="4">
        <f>VLOOKUP(T2284&amp;"-"&amp;Z2284,Sheet4!$W$2:$AA$1100,4,FALSE)</f>
        <v>41.38879</v>
      </c>
      <c r="AC2284" s="4">
        <f>VLOOKUP(T2284&amp;"-"&amp;Z2284,Sheet4!$W$2:$AA$1100,5,FALSE)</f>
        <v>2.1589900000000002</v>
      </c>
    </row>
    <row r="2285" spans="1:29">
      <c r="A2285" s="6">
        <v>40842</v>
      </c>
      <c r="B2285" s="7">
        <v>0.56503472222222217</v>
      </c>
      <c r="C2285" s="4" t="s">
        <v>1213</v>
      </c>
      <c r="D2285" s="4" t="s">
        <v>1214</v>
      </c>
      <c r="E2285" s="4" t="s">
        <v>90</v>
      </c>
      <c r="F2285" s="4">
        <v>4</v>
      </c>
      <c r="G2285" s="4">
        <v>3</v>
      </c>
      <c r="H2285" s="4">
        <v>4</v>
      </c>
      <c r="I2285" s="4">
        <v>4</v>
      </c>
      <c r="J2285" s="4">
        <v>5</v>
      </c>
      <c r="K2285" s="4">
        <v>4</v>
      </c>
      <c r="L2285" s="4">
        <v>3</v>
      </c>
      <c r="M2285" s="4">
        <v>4</v>
      </c>
      <c r="N2285" s="4">
        <v>3</v>
      </c>
      <c r="O2285" s="4">
        <v>5</v>
      </c>
      <c r="P2285" s="4">
        <v>5</v>
      </c>
      <c r="Q2285" s="9">
        <f t="shared" si="107"/>
        <v>4.5393518518518521E-2</v>
      </c>
      <c r="R2285" s="4">
        <f t="shared" si="105"/>
        <v>40842.565034722225</v>
      </c>
      <c r="S2285" s="4">
        <v>0.23450740470496889</v>
      </c>
      <c r="T2285" s="4" t="str">
        <f>VLOOKUP(E2285,Sheet2!$A$2:$E$137,5,FALSE)</f>
        <v>BR</v>
      </c>
      <c r="U2285" s="4">
        <f>VLOOKUP($T2285,Sheet4!$H$1106:$M$1351,surveys!U$1+1,FALSE)</f>
        <v>0.42589334033940757</v>
      </c>
      <c r="V2285" s="4">
        <f>VLOOKUP($T2285,Sheet4!$H$1106:$M$1351,surveys!V$1+1,FALSE)</f>
        <v>0.68189351679456123</v>
      </c>
      <c r="W2285" s="4">
        <f>VLOOKUP($T2285,Sheet4!$H$1106:$M$1351,surveys!W$1+1,FALSE)</f>
        <v>0.79714355145235938</v>
      </c>
      <c r="X2285" s="4">
        <f>VLOOKUP($T2285,Sheet4!$H$1106:$M$1351,surveys!X$1+1,FALSE)</f>
        <v>0.8991407500992985</v>
      </c>
      <c r="Y2285" s="4">
        <f>VLOOKUP($T2285,Sheet4!$H$1106:$M$1351,surveys!Y$1+1,FALSE)</f>
        <v>1</v>
      </c>
      <c r="Z2285" s="4">
        <f t="shared" si="106"/>
        <v>1</v>
      </c>
      <c r="AA2285" s="4" t="str">
        <f>VLOOKUP(T2285&amp;"-"&amp;Z2285,Sheet4!$W$2:$AA$1100,3,FALSE)</f>
        <v>Sao Paulo</v>
      </c>
      <c r="AB2285" s="4">
        <f>VLOOKUP(T2285&amp;"-"&amp;Z2285,Sheet4!$W$2:$AA$1100,4,FALSE)</f>
        <v>-23.547499999999999</v>
      </c>
      <c r="AC2285" s="4">
        <f>VLOOKUP(T2285&amp;"-"&amp;Z2285,Sheet4!$W$2:$AA$1100,5,FALSE)</f>
        <v>-46.636110000000002</v>
      </c>
    </row>
    <row r="2286" spans="1:29">
      <c r="A2286" s="6">
        <v>40842</v>
      </c>
      <c r="B2286" s="7">
        <v>0.63134259259259262</v>
      </c>
      <c r="C2286" s="4" t="s">
        <v>1213</v>
      </c>
      <c r="D2286" s="4" t="s">
        <v>1217</v>
      </c>
      <c r="E2286" s="4" t="s">
        <v>15</v>
      </c>
      <c r="F2286" s="4">
        <v>5</v>
      </c>
      <c r="G2286" s="4">
        <v>5</v>
      </c>
      <c r="H2286" s="4">
        <v>4</v>
      </c>
      <c r="I2286" s="4">
        <v>1</v>
      </c>
      <c r="J2286" s="4">
        <v>5</v>
      </c>
      <c r="K2286" s="4">
        <v>2</v>
      </c>
      <c r="L2286" s="4">
        <v>5</v>
      </c>
      <c r="M2286" s="4">
        <v>1</v>
      </c>
      <c r="N2286" s="4">
        <v>1</v>
      </c>
      <c r="O2286" s="4">
        <v>1</v>
      </c>
      <c r="P2286" s="4">
        <v>5</v>
      </c>
      <c r="Q2286" s="9">
        <f t="shared" si="107"/>
        <v>2.2604166666666665E-2</v>
      </c>
      <c r="R2286" s="4">
        <f t="shared" si="105"/>
        <v>40842.631342592591</v>
      </c>
      <c r="S2286" s="4">
        <v>0.62217478313303154</v>
      </c>
      <c r="T2286" s="4" t="str">
        <f>VLOOKUP(E2286,Sheet2!$A$2:$E$137,5,FALSE)</f>
        <v>US</v>
      </c>
      <c r="U2286" s="4">
        <f>VLOOKUP($T2286,Sheet4!$H$1106:$M$1351,surveys!U$1+1,FALSE)</f>
        <v>0.42883768204388006</v>
      </c>
      <c r="V2286" s="4">
        <f>VLOOKUP($T2286,Sheet4!$H$1106:$M$1351,surveys!V$1+1,FALSE)</f>
        <v>0.62778475709586301</v>
      </c>
      <c r="W2286" s="4">
        <f>VLOOKUP($T2286,Sheet4!$H$1106:$M$1351,surveys!W$1+1,FALSE)</f>
        <v>0.76918600378409652</v>
      </c>
      <c r="X2286" s="4">
        <f>VLOOKUP($T2286,Sheet4!$H$1106:$M$1351,surveys!X$1+1,FALSE)</f>
        <v>0.88987045221102745</v>
      </c>
      <c r="Y2286" s="4">
        <f>VLOOKUP($T2286,Sheet4!$H$1106:$M$1351,surveys!Y$1+1,FALSE)</f>
        <v>1</v>
      </c>
      <c r="Z2286" s="4">
        <f t="shared" si="106"/>
        <v>2</v>
      </c>
      <c r="AA2286" s="4" t="str">
        <f>VLOOKUP(T2286&amp;"-"&amp;Z2286,Sheet4!$W$2:$AA$1100,3,FALSE)</f>
        <v>Los Angeles</v>
      </c>
      <c r="AB2286" s="4">
        <f>VLOOKUP(T2286&amp;"-"&amp;Z2286,Sheet4!$W$2:$AA$1100,4,FALSE)</f>
        <v>34.052230000000002</v>
      </c>
      <c r="AC2286" s="4">
        <f>VLOOKUP(T2286&amp;"-"&amp;Z2286,Sheet4!$W$2:$AA$1100,5,FALSE)</f>
        <v>-118.24368</v>
      </c>
    </row>
    <row r="2287" spans="1:29">
      <c r="A2287" s="6">
        <v>40842</v>
      </c>
      <c r="B2287" s="7">
        <v>0.63758101851851856</v>
      </c>
      <c r="C2287" s="4" t="s">
        <v>1215</v>
      </c>
      <c r="D2287" s="4" t="s">
        <v>1214</v>
      </c>
      <c r="E2287" s="4" t="s">
        <v>13</v>
      </c>
      <c r="F2287" s="4">
        <v>3</v>
      </c>
      <c r="G2287" s="4">
        <v>3</v>
      </c>
      <c r="H2287" s="4">
        <v>3</v>
      </c>
      <c r="I2287" s="4">
        <v>2</v>
      </c>
      <c r="J2287" s="4">
        <v>3</v>
      </c>
      <c r="K2287" s="4">
        <v>2</v>
      </c>
      <c r="L2287" s="4">
        <v>2</v>
      </c>
      <c r="M2287" s="4">
        <v>3</v>
      </c>
      <c r="N2287" s="4">
        <v>3</v>
      </c>
      <c r="O2287" s="4">
        <v>2</v>
      </c>
      <c r="P2287" s="4">
        <v>3</v>
      </c>
      <c r="Q2287" s="9">
        <f t="shared" si="107"/>
        <v>2.5914351851851855E-2</v>
      </c>
      <c r="R2287" s="4">
        <f t="shared" si="105"/>
        <v>40842.63758101852</v>
      </c>
      <c r="S2287" s="4">
        <v>0.79864786147172295</v>
      </c>
      <c r="T2287" s="4" t="str">
        <f>VLOOKUP(E2287,Sheet2!$A$2:$E$137,5,FALSE)</f>
        <v>GB</v>
      </c>
      <c r="U2287" s="4">
        <f>VLOOKUP($T2287,Sheet4!$H$1106:$M$1351,surveys!U$1+1,FALSE)</f>
        <v>0.43993408527720174</v>
      </c>
      <c r="V2287" s="4">
        <f>VLOOKUP($T2287,Sheet4!$H$1106:$M$1351,surveys!V$1+1,FALSE)</f>
        <v>0.87986817055440347</v>
      </c>
      <c r="W2287" s="4">
        <f>VLOOKUP($T2287,Sheet4!$H$1106:$M$1351,surveys!W$1+1,FALSE)</f>
        <v>0.93717230822503084</v>
      </c>
      <c r="X2287" s="4">
        <f>VLOOKUP($T2287,Sheet4!$H$1106:$M$1351,surveys!X$1+1,FALSE)</f>
        <v>0.97269979890956382</v>
      </c>
      <c r="Y2287" s="4">
        <f>VLOOKUP($T2287,Sheet4!$H$1106:$M$1351,surveys!Y$1+1,FALSE)</f>
        <v>1</v>
      </c>
      <c r="Z2287" s="4">
        <f t="shared" si="106"/>
        <v>2</v>
      </c>
      <c r="AA2287" s="4" t="str">
        <f>VLOOKUP(T2287&amp;"-"&amp;Z2287,Sheet4!$W$2:$AA$1100,3,FALSE)</f>
        <v>London</v>
      </c>
      <c r="AB2287" s="4">
        <f>VLOOKUP(T2287&amp;"-"&amp;Z2287,Sheet4!$W$2:$AA$1100,4,FALSE)</f>
        <v>51.50853</v>
      </c>
      <c r="AC2287" s="4">
        <f>VLOOKUP(T2287&amp;"-"&amp;Z2287,Sheet4!$W$2:$AA$1100,5,FALSE)</f>
        <v>-0.12573999999999999</v>
      </c>
    </row>
    <row r="2288" spans="1:29">
      <c r="A2288" s="6">
        <v>40842</v>
      </c>
      <c r="B2288" s="7">
        <v>0.65673611111111108</v>
      </c>
      <c r="C2288" s="4" t="s">
        <v>1215</v>
      </c>
      <c r="D2288" s="4" t="s">
        <v>1218</v>
      </c>
      <c r="E2288" s="4" t="s">
        <v>15</v>
      </c>
      <c r="F2288" s="4">
        <v>1</v>
      </c>
      <c r="G2288" s="4">
        <v>1</v>
      </c>
      <c r="H2288" s="4">
        <v>1</v>
      </c>
      <c r="I2288" s="4">
        <v>1</v>
      </c>
      <c r="J2288" s="4">
        <v>1</v>
      </c>
      <c r="K2288" s="4">
        <v>1</v>
      </c>
      <c r="L2288" s="4">
        <v>1</v>
      </c>
      <c r="M2288" s="4">
        <v>1</v>
      </c>
      <c r="N2288" s="4">
        <v>1</v>
      </c>
      <c r="O2288" s="4">
        <v>1</v>
      </c>
      <c r="P2288" s="4">
        <v>5</v>
      </c>
      <c r="Q2288" s="9">
        <f t="shared" si="107"/>
        <v>3.9016203703703699E-2</v>
      </c>
      <c r="R2288" s="4">
        <f t="shared" si="105"/>
        <v>40842.656736111108</v>
      </c>
      <c r="S2288" s="4">
        <v>0.99562744785173796</v>
      </c>
      <c r="T2288" s="4" t="str">
        <f>VLOOKUP(E2288,Sheet2!$A$2:$E$137,5,FALSE)</f>
        <v>US</v>
      </c>
      <c r="U2288" s="4">
        <f>VLOOKUP($T2288,Sheet4!$H$1106:$M$1351,surveys!U$1+1,FALSE)</f>
        <v>0.42883768204388006</v>
      </c>
      <c r="V2288" s="4">
        <f>VLOOKUP($T2288,Sheet4!$H$1106:$M$1351,surveys!V$1+1,FALSE)</f>
        <v>0.62778475709586301</v>
      </c>
      <c r="W2288" s="4">
        <f>VLOOKUP($T2288,Sheet4!$H$1106:$M$1351,surveys!W$1+1,FALSE)</f>
        <v>0.76918600378409652</v>
      </c>
      <c r="X2288" s="4">
        <f>VLOOKUP($T2288,Sheet4!$H$1106:$M$1351,surveys!X$1+1,FALSE)</f>
        <v>0.88987045221102745</v>
      </c>
      <c r="Y2288" s="4">
        <f>VLOOKUP($T2288,Sheet4!$H$1106:$M$1351,surveys!Y$1+1,FALSE)</f>
        <v>1</v>
      </c>
      <c r="Z2288" s="4">
        <f t="shared" si="106"/>
        <v>5</v>
      </c>
      <c r="AA2288" s="4" t="str">
        <f>VLOOKUP(T2288&amp;"-"&amp;Z2288,Sheet4!$W$2:$AA$1100,3,FALSE)</f>
        <v>Houston</v>
      </c>
      <c r="AB2288" s="4">
        <f>VLOOKUP(T2288&amp;"-"&amp;Z2288,Sheet4!$W$2:$AA$1100,4,FALSE)</f>
        <v>29.763280000000002</v>
      </c>
      <c r="AC2288" s="4">
        <f>VLOOKUP(T2288&amp;"-"&amp;Z2288,Sheet4!$W$2:$AA$1100,5,FALSE)</f>
        <v>-95.36327</v>
      </c>
    </row>
    <row r="2289" spans="1:29">
      <c r="A2289" s="6">
        <v>40842</v>
      </c>
      <c r="B2289" s="7">
        <v>0.77047453703703717</v>
      </c>
      <c r="C2289" s="4" t="s">
        <v>1213</v>
      </c>
      <c r="D2289" s="4" t="s">
        <v>1216</v>
      </c>
      <c r="E2289" s="4" t="s">
        <v>11</v>
      </c>
      <c r="F2289" s="4">
        <v>1</v>
      </c>
      <c r="G2289" s="4">
        <v>5</v>
      </c>
      <c r="H2289" s="4">
        <v>5</v>
      </c>
      <c r="I2289" s="4">
        <v>1</v>
      </c>
      <c r="J2289" s="4">
        <v>4</v>
      </c>
      <c r="K2289" s="4">
        <v>3</v>
      </c>
      <c r="L2289" s="4">
        <v>4</v>
      </c>
      <c r="M2289" s="4">
        <v>3</v>
      </c>
      <c r="N2289" s="4">
        <v>1</v>
      </c>
      <c r="O2289" s="4">
        <v>3</v>
      </c>
      <c r="P2289" s="4">
        <v>1</v>
      </c>
      <c r="Q2289" s="9">
        <f t="shared" si="107"/>
        <v>4.9039351851851848E-2</v>
      </c>
      <c r="R2289" s="4">
        <f t="shared" si="105"/>
        <v>40842.770474537036</v>
      </c>
      <c r="S2289" s="4">
        <v>0.22089881116156485</v>
      </c>
      <c r="T2289" s="4" t="str">
        <f>VLOOKUP(E2289,Sheet2!$A$2:$E$137,5,FALSE)</f>
        <v>FR</v>
      </c>
      <c r="U2289" s="4">
        <f>VLOOKUP($T2289,Sheet4!$H$1106:$M$1351,surveys!U$1+1,FALSE)</f>
        <v>0.51193913659220647</v>
      </c>
      <c r="V2289" s="4">
        <f>VLOOKUP($T2289,Sheet4!$H$1106:$M$1351,surveys!V$1+1,FALSE)</f>
        <v>0.70220575033861143</v>
      </c>
      <c r="W2289" s="4">
        <f>VLOOKUP($T2289,Sheet4!$H$1106:$M$1351,surveys!W$1+1,FALSE)</f>
        <v>0.81527182039156842</v>
      </c>
      <c r="X2289" s="4">
        <f>VLOOKUP($T2289,Sheet4!$H$1106:$M$1351,surveys!X$1+1,FALSE)</f>
        <v>0.91893911792009964</v>
      </c>
      <c r="Y2289" s="4">
        <f>VLOOKUP($T2289,Sheet4!$H$1106:$M$1351,surveys!Y$1+1,FALSE)</f>
        <v>1</v>
      </c>
      <c r="Z2289" s="4">
        <f t="shared" si="106"/>
        <v>1</v>
      </c>
      <c r="AA2289" s="4" t="str">
        <f>VLOOKUP(T2289&amp;"-"&amp;Z2289,Sheet4!$W$2:$AA$1100,3,FALSE)</f>
        <v>Paris</v>
      </c>
      <c r="AB2289" s="4">
        <f>VLOOKUP(T2289&amp;"-"&amp;Z2289,Sheet4!$W$2:$AA$1100,4,FALSE)</f>
        <v>48.853409999999997</v>
      </c>
      <c r="AC2289" s="4">
        <f>VLOOKUP(T2289&amp;"-"&amp;Z2289,Sheet4!$W$2:$AA$1100,5,FALSE)</f>
        <v>2.3488000000000002</v>
      </c>
    </row>
    <row r="2290" spans="1:29">
      <c r="A2290" s="6">
        <v>40842</v>
      </c>
      <c r="B2290" s="7">
        <v>0.73255787037037035</v>
      </c>
      <c r="C2290" s="4" t="s">
        <v>1215</v>
      </c>
      <c r="D2290" s="4" t="s">
        <v>1216</v>
      </c>
      <c r="E2290" s="4" t="s">
        <v>1226</v>
      </c>
      <c r="F2290" s="4">
        <v>5</v>
      </c>
      <c r="G2290" s="4">
        <v>5</v>
      </c>
      <c r="H2290" s="4">
        <v>5</v>
      </c>
      <c r="I2290" s="4">
        <v>2</v>
      </c>
      <c r="J2290" s="4">
        <v>4</v>
      </c>
      <c r="K2290" s="4">
        <v>3</v>
      </c>
      <c r="L2290" s="4">
        <v>2</v>
      </c>
      <c r="M2290" s="4">
        <v>5</v>
      </c>
      <c r="N2290" s="4">
        <v>4</v>
      </c>
      <c r="O2290" s="4">
        <v>3</v>
      </c>
      <c r="P2290" s="4">
        <v>3</v>
      </c>
      <c r="Q2290" s="9">
        <f t="shared" si="107"/>
        <v>2.2650462962962966E-2</v>
      </c>
      <c r="R2290" s="4">
        <f t="shared" si="105"/>
        <v>40842.732557870368</v>
      </c>
      <c r="S2290" s="4">
        <v>0.62282153583510458</v>
      </c>
      <c r="T2290" s="4" t="str">
        <f>VLOOKUP(E2290,Sheet2!$A$2:$E$137,5,FALSE)</f>
        <v>RU</v>
      </c>
      <c r="U2290" s="4">
        <f>VLOOKUP($T2290,Sheet4!$H$1106:$M$1351,surveys!U$1+1,FALSE)</f>
        <v>0.55637759571448886</v>
      </c>
      <c r="V2290" s="4">
        <f>VLOOKUP($T2290,Sheet4!$H$1106:$M$1351,surveys!V$1+1,FALSE)</f>
        <v>0.77288617345221833</v>
      </c>
      <c r="W2290" s="4">
        <f>VLOOKUP($T2290,Sheet4!$H$1106:$M$1351,surveys!W$1+1,FALSE)</f>
        <v>0.85494188709104557</v>
      </c>
      <c r="X2290" s="4">
        <f>VLOOKUP($T2290,Sheet4!$H$1106:$M$1351,surveys!X$1+1,FALSE)</f>
        <v>0.93099302085564761</v>
      </c>
      <c r="Y2290" s="4">
        <f>VLOOKUP($T2290,Sheet4!$H$1106:$M$1351,surveys!Y$1+1,FALSE)</f>
        <v>1</v>
      </c>
      <c r="Z2290" s="4">
        <f t="shared" si="106"/>
        <v>2</v>
      </c>
      <c r="AA2290" s="4" t="str">
        <f>VLOOKUP(T2290&amp;"-"&amp;Z2290,Sheet4!$W$2:$AA$1100,3,FALSE)</f>
        <v>Saint Petersburg</v>
      </c>
      <c r="AB2290" s="4">
        <f>VLOOKUP(T2290&amp;"-"&amp;Z2290,Sheet4!$W$2:$AA$1100,4,FALSE)</f>
        <v>59.894440000000003</v>
      </c>
      <c r="AC2290" s="4">
        <f>VLOOKUP(T2290&amp;"-"&amp;Z2290,Sheet4!$W$2:$AA$1100,5,FALSE)</f>
        <v>30.26417</v>
      </c>
    </row>
    <row r="2291" spans="1:29">
      <c r="A2291" s="6">
        <v>40842</v>
      </c>
      <c r="B2291" s="7">
        <v>0.81442129629629623</v>
      </c>
      <c r="C2291" s="4" t="s">
        <v>1215</v>
      </c>
      <c r="D2291" s="4" t="s">
        <v>1218</v>
      </c>
      <c r="E2291" s="4" t="s">
        <v>35</v>
      </c>
      <c r="F2291" s="4">
        <v>1</v>
      </c>
      <c r="G2291" s="4">
        <v>3</v>
      </c>
      <c r="H2291" s="4">
        <v>4</v>
      </c>
      <c r="I2291" s="4">
        <v>4</v>
      </c>
      <c r="J2291" s="4">
        <v>4</v>
      </c>
      <c r="K2291" s="4">
        <v>4</v>
      </c>
      <c r="L2291" s="4">
        <v>3</v>
      </c>
      <c r="M2291" s="4">
        <v>4</v>
      </c>
      <c r="N2291" s="4">
        <v>4</v>
      </c>
      <c r="O2291" s="4">
        <v>4</v>
      </c>
      <c r="P2291" s="4">
        <v>4</v>
      </c>
      <c r="Q2291" s="9">
        <f t="shared" si="107"/>
        <v>1.0833333333333334E-2</v>
      </c>
      <c r="R2291" s="4">
        <f t="shared" si="105"/>
        <v>40842.814421296294</v>
      </c>
      <c r="S2291" s="4">
        <v>0.2965018866974849</v>
      </c>
      <c r="T2291" s="4" t="str">
        <f>VLOOKUP(E2291,Sheet2!$A$2:$E$137,5,FALSE)</f>
        <v>CH</v>
      </c>
      <c r="U2291" s="4">
        <f>VLOOKUP($T2291,Sheet4!$H$1106:$M$1351,surveys!U$1+1,FALSE)</f>
        <v>0.36801312971081684</v>
      </c>
      <c r="V2291" s="4">
        <f>VLOOKUP($T2291,Sheet4!$H$1106:$M$1351,surveys!V$1+1,FALSE)</f>
        <v>0.56614447204928808</v>
      </c>
      <c r="W2291" s="4">
        <f>VLOOKUP($T2291,Sheet4!$H$1106:$M$1351,surveys!W$1+1,FALSE)</f>
        <v>0.74328356923090177</v>
      </c>
      <c r="X2291" s="4">
        <f>VLOOKUP($T2291,Sheet4!$H$1106:$M$1351,surveys!X$1+1,FALSE)</f>
        <v>0.87426944983797861</v>
      </c>
      <c r="Y2291" s="4">
        <f>VLOOKUP($T2291,Sheet4!$H$1106:$M$1351,surveys!Y$1+1,FALSE)</f>
        <v>1</v>
      </c>
      <c r="Z2291" s="4">
        <f t="shared" si="106"/>
        <v>1</v>
      </c>
      <c r="AA2291" s="4" t="str">
        <f>VLOOKUP(T2291&amp;"-"&amp;Z2291,Sheet4!$W$2:$AA$1100,3,FALSE)</f>
        <v>Zurich</v>
      </c>
      <c r="AB2291" s="4">
        <f>VLOOKUP(T2291&amp;"-"&amp;Z2291,Sheet4!$W$2:$AA$1100,4,FALSE)</f>
        <v>47.366669999999999</v>
      </c>
      <c r="AC2291" s="4">
        <f>VLOOKUP(T2291&amp;"-"&amp;Z2291,Sheet4!$W$2:$AA$1100,5,FALSE)</f>
        <v>8.5500000000000007</v>
      </c>
    </row>
    <row r="2292" spans="1:29">
      <c r="A2292" s="6">
        <v>40842</v>
      </c>
      <c r="B2292" s="7">
        <v>0.84773148148148147</v>
      </c>
      <c r="C2292" s="4" t="s">
        <v>1215</v>
      </c>
      <c r="D2292" s="4" t="s">
        <v>1214</v>
      </c>
      <c r="E2292" s="4" t="s">
        <v>23</v>
      </c>
      <c r="F2292" s="4">
        <v>5</v>
      </c>
      <c r="G2292" s="4">
        <v>3</v>
      </c>
      <c r="H2292" s="4">
        <v>3</v>
      </c>
      <c r="I2292" s="4">
        <v>4</v>
      </c>
      <c r="J2292" s="4">
        <v>5</v>
      </c>
      <c r="K2292" s="4">
        <v>3</v>
      </c>
      <c r="L2292" s="4">
        <v>1</v>
      </c>
      <c r="M2292" s="4">
        <v>3</v>
      </c>
      <c r="N2292" s="4">
        <v>4</v>
      </c>
      <c r="O2292" s="4">
        <v>1</v>
      </c>
      <c r="P2292" s="4">
        <v>4</v>
      </c>
      <c r="Q2292" s="9">
        <f t="shared" si="107"/>
        <v>3.3576388888888892E-2</v>
      </c>
      <c r="R2292" s="4">
        <f t="shared" si="105"/>
        <v>40842.847731481481</v>
      </c>
      <c r="S2292" s="4">
        <v>0.67096582420161965</v>
      </c>
      <c r="T2292" s="4" t="str">
        <f>VLOOKUP(E2292,Sheet2!$A$2:$E$137,5,FALSE)</f>
        <v>CA</v>
      </c>
      <c r="U2292" s="4">
        <f>VLOOKUP($T2292,Sheet4!$H$1106:$M$1351,surveys!U$1+1,FALSE)</f>
        <v>0.39929817507859233</v>
      </c>
      <c r="V2292" s="4">
        <f>VLOOKUP($T2292,Sheet4!$H$1106:$M$1351,surveys!V$1+1,FALSE)</f>
        <v>0.68226808593455113</v>
      </c>
      <c r="W2292" s="4">
        <f>VLOOKUP($T2292,Sheet4!$H$1106:$M$1351,surveys!W$1+1,FALSE)</f>
        <v>0.8413893511967715</v>
      </c>
      <c r="X2292" s="4">
        <f>VLOOKUP($T2292,Sheet4!$H$1106:$M$1351,surveys!X$1+1,FALSE)</f>
        <v>0.92969032990429024</v>
      </c>
      <c r="Y2292" s="4">
        <f>VLOOKUP($T2292,Sheet4!$H$1106:$M$1351,surveys!Y$1+1,FALSE)</f>
        <v>1</v>
      </c>
      <c r="Z2292" s="4">
        <f t="shared" si="106"/>
        <v>2</v>
      </c>
      <c r="AA2292" s="4" t="str">
        <f>VLOOKUP(T2292&amp;"-"&amp;Z2292,Sheet4!$W$2:$AA$1100,3,FALSE)</f>
        <v>Montreal</v>
      </c>
      <c r="AB2292" s="4">
        <f>VLOOKUP(T2292&amp;"-"&amp;Z2292,Sheet4!$W$2:$AA$1100,4,FALSE)</f>
        <v>45.508839999999999</v>
      </c>
      <c r="AC2292" s="4">
        <f>VLOOKUP(T2292&amp;"-"&amp;Z2292,Sheet4!$W$2:$AA$1100,5,FALSE)</f>
        <v>-73.587810000000005</v>
      </c>
    </row>
    <row r="2293" spans="1:29">
      <c r="A2293" s="6">
        <v>40842</v>
      </c>
      <c r="B2293" s="7">
        <v>0.87403935185185189</v>
      </c>
      <c r="C2293" s="4" t="s">
        <v>1215</v>
      </c>
      <c r="D2293" s="4" t="s">
        <v>1216</v>
      </c>
      <c r="E2293" s="4" t="s">
        <v>23</v>
      </c>
      <c r="F2293" s="4">
        <v>4</v>
      </c>
      <c r="G2293" s="4">
        <v>5</v>
      </c>
      <c r="H2293" s="4">
        <v>3</v>
      </c>
      <c r="I2293" s="4">
        <v>3</v>
      </c>
      <c r="J2293" s="4">
        <v>4</v>
      </c>
      <c r="K2293" s="4">
        <v>2</v>
      </c>
      <c r="L2293" s="4">
        <v>3</v>
      </c>
      <c r="M2293" s="4">
        <v>5</v>
      </c>
      <c r="N2293" s="4">
        <v>4</v>
      </c>
      <c r="O2293" s="4">
        <v>3</v>
      </c>
      <c r="P2293" s="4">
        <v>4</v>
      </c>
      <c r="Q2293" s="9">
        <f t="shared" si="107"/>
        <v>5.1990740740740733E-2</v>
      </c>
      <c r="R2293" s="4">
        <f t="shared" si="105"/>
        <v>40842.874039351853</v>
      </c>
      <c r="S2293" s="4">
        <v>8.8512551972887543E-2</v>
      </c>
      <c r="T2293" s="4" t="str">
        <f>VLOOKUP(E2293,Sheet2!$A$2:$E$137,5,FALSE)</f>
        <v>CA</v>
      </c>
      <c r="U2293" s="4">
        <f>VLOOKUP($T2293,Sheet4!$H$1106:$M$1351,surveys!U$1+1,FALSE)</f>
        <v>0.39929817507859233</v>
      </c>
      <c r="V2293" s="4">
        <f>VLOOKUP($T2293,Sheet4!$H$1106:$M$1351,surveys!V$1+1,FALSE)</f>
        <v>0.68226808593455113</v>
      </c>
      <c r="W2293" s="4">
        <f>VLOOKUP($T2293,Sheet4!$H$1106:$M$1351,surveys!W$1+1,FALSE)</f>
        <v>0.8413893511967715</v>
      </c>
      <c r="X2293" s="4">
        <f>VLOOKUP($T2293,Sheet4!$H$1106:$M$1351,surveys!X$1+1,FALSE)</f>
        <v>0.92969032990429024</v>
      </c>
      <c r="Y2293" s="4">
        <f>VLOOKUP($T2293,Sheet4!$H$1106:$M$1351,surveys!Y$1+1,FALSE)</f>
        <v>1</v>
      </c>
      <c r="Z2293" s="4">
        <f t="shared" si="106"/>
        <v>1</v>
      </c>
      <c r="AA2293" s="4" t="str">
        <f>VLOOKUP(T2293&amp;"-"&amp;Z2293,Sheet4!$W$2:$AA$1100,3,FALSE)</f>
        <v>Toronto</v>
      </c>
      <c r="AB2293" s="4">
        <f>VLOOKUP(T2293&amp;"-"&amp;Z2293,Sheet4!$W$2:$AA$1100,4,FALSE)</f>
        <v>43.700110000000002</v>
      </c>
      <c r="AC2293" s="4">
        <f>VLOOKUP(T2293&amp;"-"&amp;Z2293,Sheet4!$W$2:$AA$1100,5,FALSE)</f>
        <v>-79.416300000000007</v>
      </c>
    </row>
    <row r="2294" spans="1:29">
      <c r="A2294" s="6">
        <v>40842</v>
      </c>
      <c r="B2294" s="7">
        <v>0.71186342592592589</v>
      </c>
      <c r="C2294" s="4" t="s">
        <v>1215</v>
      </c>
      <c r="D2294" s="4" t="s">
        <v>1214</v>
      </c>
      <c r="E2294" s="4" t="s">
        <v>21</v>
      </c>
      <c r="F2294" s="4">
        <v>4</v>
      </c>
      <c r="G2294" s="4">
        <v>4</v>
      </c>
      <c r="H2294" s="4">
        <v>5</v>
      </c>
      <c r="I2294" s="4">
        <v>5</v>
      </c>
      <c r="J2294" s="4">
        <v>4</v>
      </c>
      <c r="K2294" s="4">
        <v>5</v>
      </c>
      <c r="L2294" s="4">
        <v>3</v>
      </c>
      <c r="M2294" s="4">
        <v>3</v>
      </c>
      <c r="N2294" s="4">
        <v>5</v>
      </c>
      <c r="O2294" s="4">
        <v>5</v>
      </c>
      <c r="P2294" s="4">
        <v>4</v>
      </c>
      <c r="Q2294" s="9">
        <f t="shared" si="107"/>
        <v>7.9398148148148145E-3</v>
      </c>
      <c r="R2294" s="4">
        <f t="shared" si="105"/>
        <v>40842.711863425924</v>
      </c>
      <c r="S2294" s="4">
        <v>0.27625523278462527</v>
      </c>
      <c r="T2294" s="4" t="str">
        <f>VLOOKUP(E2294,Sheet2!$A$2:$E$137,5,FALSE)</f>
        <v>MX</v>
      </c>
      <c r="U2294" s="4">
        <f>VLOOKUP($T2294,Sheet4!$H$1106:$M$1351,surveys!U$1+1,FALSE)</f>
        <v>0.64192227588837014</v>
      </c>
      <c r="V2294" s="4">
        <f>VLOOKUP($T2294,Sheet4!$H$1106:$M$1351,surveys!V$1+1,FALSE)</f>
        <v>0.73699712700692854</v>
      </c>
      <c r="W2294" s="4">
        <f>VLOOKUP($T2294,Sheet4!$H$1106:$M$1351,surveys!W$1+1,FALSE)</f>
        <v>0.83130642446864456</v>
      </c>
      <c r="X2294" s="4">
        <f>VLOOKUP($T2294,Sheet4!$H$1106:$M$1351,surveys!X$1+1,FALSE)</f>
        <v>0.91696724211461977</v>
      </c>
      <c r="Y2294" s="4">
        <f>VLOOKUP($T2294,Sheet4!$H$1106:$M$1351,surveys!Y$1+1,FALSE)</f>
        <v>1</v>
      </c>
      <c r="Z2294" s="4">
        <f t="shared" si="106"/>
        <v>1</v>
      </c>
      <c r="AA2294" s="4" t="str">
        <f>VLOOKUP(T2294&amp;"-"&amp;Z2294,Sheet4!$W$2:$AA$1100,3,FALSE)</f>
        <v>Mexico City</v>
      </c>
      <c r="AB2294" s="4">
        <f>VLOOKUP(T2294&amp;"-"&amp;Z2294,Sheet4!$W$2:$AA$1100,4,FALSE)</f>
        <v>19.428470000000001</v>
      </c>
      <c r="AC2294" s="4">
        <f>VLOOKUP(T2294&amp;"-"&amp;Z2294,Sheet4!$W$2:$AA$1100,5,FALSE)</f>
        <v>-99.127660000000006</v>
      </c>
    </row>
    <row r="2295" spans="1:29">
      <c r="A2295" s="6">
        <v>40842</v>
      </c>
      <c r="B2295" s="7">
        <v>0.8913888888888889</v>
      </c>
      <c r="C2295" s="4" t="s">
        <v>1213</v>
      </c>
      <c r="D2295" s="4" t="s">
        <v>1214</v>
      </c>
      <c r="E2295" s="4" t="s">
        <v>21</v>
      </c>
      <c r="F2295" s="4">
        <v>3</v>
      </c>
      <c r="G2295" s="4">
        <v>4</v>
      </c>
      <c r="H2295" s="4">
        <v>3</v>
      </c>
      <c r="I2295" s="4">
        <v>4</v>
      </c>
      <c r="J2295" s="4">
        <v>4</v>
      </c>
      <c r="K2295" s="4">
        <v>3</v>
      </c>
      <c r="L2295" s="4">
        <v>3</v>
      </c>
      <c r="M2295" s="4">
        <v>4</v>
      </c>
      <c r="N2295" s="4">
        <v>5</v>
      </c>
      <c r="O2295" s="4">
        <v>3</v>
      </c>
      <c r="P2295" s="4">
        <v>4</v>
      </c>
      <c r="Q2295" s="9">
        <f t="shared" si="107"/>
        <v>6.4224537037037038E-2</v>
      </c>
      <c r="R2295" s="4">
        <f t="shared" si="105"/>
        <v>40842.891388888886</v>
      </c>
      <c r="S2295" s="4">
        <v>0.41544807017008467</v>
      </c>
      <c r="T2295" s="4" t="str">
        <f>VLOOKUP(E2295,Sheet2!$A$2:$E$137,5,FALSE)</f>
        <v>MX</v>
      </c>
      <c r="U2295" s="4">
        <f>VLOOKUP($T2295,Sheet4!$H$1106:$M$1351,surveys!U$1+1,FALSE)</f>
        <v>0.64192227588837014</v>
      </c>
      <c r="V2295" s="4">
        <f>VLOOKUP($T2295,Sheet4!$H$1106:$M$1351,surveys!V$1+1,FALSE)</f>
        <v>0.73699712700692854</v>
      </c>
      <c r="W2295" s="4">
        <f>VLOOKUP($T2295,Sheet4!$H$1106:$M$1351,surveys!W$1+1,FALSE)</f>
        <v>0.83130642446864456</v>
      </c>
      <c r="X2295" s="4">
        <f>VLOOKUP($T2295,Sheet4!$H$1106:$M$1351,surveys!X$1+1,FALSE)</f>
        <v>0.91696724211461977</v>
      </c>
      <c r="Y2295" s="4">
        <f>VLOOKUP($T2295,Sheet4!$H$1106:$M$1351,surveys!Y$1+1,FALSE)</f>
        <v>1</v>
      </c>
      <c r="Z2295" s="4">
        <f t="shared" si="106"/>
        <v>1</v>
      </c>
      <c r="AA2295" s="4" t="str">
        <f>VLOOKUP(T2295&amp;"-"&amp;Z2295,Sheet4!$W$2:$AA$1100,3,FALSE)</f>
        <v>Mexico City</v>
      </c>
      <c r="AB2295" s="4">
        <f>VLOOKUP(T2295&amp;"-"&amp;Z2295,Sheet4!$W$2:$AA$1100,4,FALSE)</f>
        <v>19.428470000000001</v>
      </c>
      <c r="AC2295" s="4">
        <f>VLOOKUP(T2295&amp;"-"&amp;Z2295,Sheet4!$W$2:$AA$1100,5,FALSE)</f>
        <v>-99.127660000000006</v>
      </c>
    </row>
    <row r="2296" spans="1:29">
      <c r="A2296" s="6">
        <v>40842</v>
      </c>
      <c r="B2296" s="7">
        <v>0.93395833333333333</v>
      </c>
      <c r="C2296" s="4" t="s">
        <v>1215</v>
      </c>
      <c r="D2296" s="4" t="s">
        <v>1216</v>
      </c>
      <c r="E2296" s="4" t="s">
        <v>311</v>
      </c>
      <c r="F2296" s="4">
        <v>5</v>
      </c>
      <c r="G2296" s="4">
        <v>5</v>
      </c>
      <c r="H2296" s="4">
        <v>5</v>
      </c>
      <c r="I2296" s="4">
        <v>5</v>
      </c>
      <c r="J2296" s="4">
        <v>5</v>
      </c>
      <c r="K2296" s="4">
        <v>5</v>
      </c>
      <c r="L2296" s="4">
        <v>5</v>
      </c>
      <c r="M2296" s="4">
        <v>5</v>
      </c>
      <c r="N2296" s="4">
        <v>5</v>
      </c>
      <c r="O2296" s="4">
        <v>5</v>
      </c>
      <c r="P2296" s="4">
        <v>5</v>
      </c>
      <c r="Q2296" s="9">
        <f t="shared" si="107"/>
        <v>2.3298611111111107E-2</v>
      </c>
      <c r="R2296" s="4">
        <f t="shared" si="105"/>
        <v>40842.933958333335</v>
      </c>
      <c r="S2296" s="4">
        <v>0.86490437445066437</v>
      </c>
      <c r="T2296" s="4" t="str">
        <f>VLOOKUP(E2296,Sheet2!$A$2:$E$137,5,FALSE)</f>
        <v>RS</v>
      </c>
      <c r="U2296" s="4">
        <f>VLOOKUP($T2296,Sheet4!$H$1106:$M$1351,surveys!U$1+1,FALSE)</f>
        <v>0.62369210352991877</v>
      </c>
      <c r="V2296" s="4">
        <f>VLOOKUP($T2296,Sheet4!$H$1106:$M$1351,surveys!V$1+1,FALSE)</f>
        <v>0.74611420022868447</v>
      </c>
      <c r="W2296" s="4">
        <f>VLOOKUP($T2296,Sheet4!$H$1106:$M$1351,surveys!W$1+1,FALSE)</f>
        <v>0.85159307874434098</v>
      </c>
      <c r="X2296" s="4">
        <f>VLOOKUP($T2296,Sheet4!$H$1106:$M$1351,surveys!X$1+1,FALSE)</f>
        <v>0.92778418453417166</v>
      </c>
      <c r="Y2296" s="4">
        <f>VLOOKUP($T2296,Sheet4!$H$1106:$M$1351,surveys!Y$1+1,FALSE)</f>
        <v>1</v>
      </c>
      <c r="Z2296" s="4">
        <f t="shared" si="106"/>
        <v>4</v>
      </c>
      <c r="AA2296" s="4" t="str">
        <f>VLOOKUP(T2296&amp;"-"&amp;Z2296,Sheet4!$W$2:$AA$1100,3,FALSE)</f>
        <v>Zemun</v>
      </c>
      <c r="AB2296" s="4">
        <f>VLOOKUP(T2296&amp;"-"&amp;Z2296,Sheet4!$W$2:$AA$1100,4,FALSE)</f>
        <v>44.843060000000001</v>
      </c>
      <c r="AC2296" s="4">
        <f>VLOOKUP(T2296&amp;"-"&amp;Z2296,Sheet4!$W$2:$AA$1100,5,FALSE)</f>
        <v>20.401109999999999</v>
      </c>
    </row>
    <row r="2297" spans="1:29">
      <c r="A2297" s="6">
        <v>40841</v>
      </c>
      <c r="B2297" s="7">
        <v>0.1436574074074074</v>
      </c>
      <c r="C2297" s="4" t="s">
        <v>1215</v>
      </c>
      <c r="D2297" s="4" t="s">
        <v>1214</v>
      </c>
      <c r="E2297" s="4" t="s">
        <v>1223</v>
      </c>
      <c r="F2297" s="4">
        <v>1</v>
      </c>
      <c r="G2297" s="4">
        <v>1</v>
      </c>
      <c r="H2297" s="4">
        <v>1</v>
      </c>
      <c r="I2297" s="4">
        <v>1</v>
      </c>
      <c r="J2297" s="4">
        <v>1</v>
      </c>
      <c r="K2297" s="4">
        <v>1</v>
      </c>
      <c r="L2297" s="4">
        <v>1</v>
      </c>
      <c r="M2297" s="4">
        <v>1</v>
      </c>
      <c r="N2297" s="4">
        <v>5</v>
      </c>
      <c r="O2297" s="4">
        <v>1</v>
      </c>
      <c r="P2297" s="4">
        <v>1</v>
      </c>
      <c r="Q2297" s="9">
        <f t="shared" si="107"/>
        <v>2.9942129629629628E-2</v>
      </c>
      <c r="R2297" s="4">
        <f t="shared" si="105"/>
        <v>40841.143657407411</v>
      </c>
      <c r="S2297" s="4">
        <v>9.0196172501885385E-2</v>
      </c>
      <c r="T2297" s="4" t="str">
        <f>VLOOKUP(E2297,Sheet2!$A$2:$E$137,5,FALSE)</f>
        <v>CN</v>
      </c>
      <c r="U2297" s="4">
        <f>VLOOKUP($T2297,Sheet4!$H$1106:$M$1351,surveys!U$1+1,FALSE)</f>
        <v>0.33972325385332736</v>
      </c>
      <c r="V2297" s="4">
        <f>VLOOKUP($T2297,Sheet4!$H$1106:$M$1351,surveys!V$1+1,FALSE)</f>
        <v>0.53188294944144943</v>
      </c>
      <c r="W2297" s="4">
        <f>VLOOKUP($T2297,Sheet4!$H$1106:$M$1351,surveys!W$1+1,FALSE)</f>
        <v>0.70584550719534345</v>
      </c>
      <c r="X2297" s="4">
        <f>VLOOKUP($T2297,Sheet4!$H$1106:$M$1351,surveys!X$1+1,FALSE)</f>
        <v>0.8721198864785511</v>
      </c>
      <c r="Y2297" s="4">
        <f>VLOOKUP($T2297,Sheet4!$H$1106:$M$1351,surveys!Y$1+1,FALSE)</f>
        <v>1</v>
      </c>
      <c r="Z2297" s="4">
        <f t="shared" si="106"/>
        <v>1</v>
      </c>
      <c r="AA2297" s="4" t="str">
        <f>VLOOKUP(T2297&amp;"-"&amp;Z2297,Sheet4!$W$2:$AA$1100,3,FALSE)</f>
        <v>Shanghai</v>
      </c>
      <c r="AB2297" s="4">
        <f>VLOOKUP(T2297&amp;"-"&amp;Z2297,Sheet4!$W$2:$AA$1100,4,FALSE)</f>
        <v>31.22222</v>
      </c>
      <c r="AC2297" s="4">
        <f>VLOOKUP(T2297&amp;"-"&amp;Z2297,Sheet4!$W$2:$AA$1100,5,FALSE)</f>
        <v>121.45806</v>
      </c>
    </row>
    <row r="2298" spans="1:29">
      <c r="A2298" s="6">
        <v>40841</v>
      </c>
      <c r="B2298" s="7">
        <v>0.15081018518518519</v>
      </c>
      <c r="C2298" s="4" t="s">
        <v>1215</v>
      </c>
      <c r="D2298" s="4" t="s">
        <v>1214</v>
      </c>
      <c r="E2298" s="4" t="s">
        <v>1223</v>
      </c>
      <c r="F2298" s="4">
        <v>1</v>
      </c>
      <c r="G2298" s="4">
        <v>1</v>
      </c>
      <c r="H2298" s="4">
        <v>1</v>
      </c>
      <c r="I2298" s="4">
        <v>1</v>
      </c>
      <c r="J2298" s="4">
        <v>1</v>
      </c>
      <c r="K2298" s="4">
        <v>1</v>
      </c>
      <c r="L2298" s="4">
        <v>1</v>
      </c>
      <c r="M2298" s="4">
        <v>1</v>
      </c>
      <c r="N2298" s="4">
        <v>5</v>
      </c>
      <c r="O2298" s="4">
        <v>1</v>
      </c>
      <c r="P2298" s="4">
        <v>1</v>
      </c>
      <c r="Q2298" s="9">
        <f t="shared" si="107"/>
        <v>3.5706018518518519E-2</v>
      </c>
      <c r="R2298" s="4">
        <f t="shared" si="105"/>
        <v>40841.150810185187</v>
      </c>
      <c r="S2298" s="4">
        <v>0.66986899841224989</v>
      </c>
      <c r="T2298" s="4" t="str">
        <f>VLOOKUP(E2298,Sheet2!$A$2:$E$137,5,FALSE)</f>
        <v>CN</v>
      </c>
      <c r="U2298" s="4">
        <f>VLOOKUP($T2298,Sheet4!$H$1106:$M$1351,surveys!U$1+1,FALSE)</f>
        <v>0.33972325385332736</v>
      </c>
      <c r="V2298" s="4">
        <f>VLOOKUP($T2298,Sheet4!$H$1106:$M$1351,surveys!V$1+1,FALSE)</f>
        <v>0.53188294944144943</v>
      </c>
      <c r="W2298" s="4">
        <f>VLOOKUP($T2298,Sheet4!$H$1106:$M$1351,surveys!W$1+1,FALSE)</f>
        <v>0.70584550719534345</v>
      </c>
      <c r="X2298" s="4">
        <f>VLOOKUP($T2298,Sheet4!$H$1106:$M$1351,surveys!X$1+1,FALSE)</f>
        <v>0.8721198864785511</v>
      </c>
      <c r="Y2298" s="4">
        <f>VLOOKUP($T2298,Sheet4!$H$1106:$M$1351,surveys!Y$1+1,FALSE)</f>
        <v>1</v>
      </c>
      <c r="Z2298" s="4">
        <f t="shared" si="106"/>
        <v>3</v>
      </c>
      <c r="AA2298" s="4" t="str">
        <f>VLOOKUP(T2298&amp;"-"&amp;Z2298,Sheet4!$W$2:$AA$1100,3,FALSE)</f>
        <v>Beijing</v>
      </c>
      <c r="AB2298" s="4">
        <f>VLOOKUP(T2298&amp;"-"&amp;Z2298,Sheet4!$W$2:$AA$1100,4,FALSE)</f>
        <v>39.907499999999999</v>
      </c>
      <c r="AC2298" s="4">
        <f>VLOOKUP(T2298&amp;"-"&amp;Z2298,Sheet4!$W$2:$AA$1100,5,FALSE)</f>
        <v>116.39722999999999</v>
      </c>
    </row>
    <row r="2299" spans="1:29">
      <c r="A2299" s="6">
        <v>40841</v>
      </c>
      <c r="B2299" s="7">
        <v>0.2801967592592593</v>
      </c>
      <c r="C2299" s="4" t="s">
        <v>1213</v>
      </c>
      <c r="D2299" s="4" t="s">
        <v>1214</v>
      </c>
      <c r="E2299" s="4" t="s">
        <v>892</v>
      </c>
      <c r="F2299" s="4">
        <v>3</v>
      </c>
      <c r="G2299" s="4">
        <v>3</v>
      </c>
      <c r="H2299" s="4">
        <v>4</v>
      </c>
      <c r="I2299" s="4">
        <v>4</v>
      </c>
      <c r="J2299" s="4">
        <v>4</v>
      </c>
      <c r="K2299" s="4">
        <v>3</v>
      </c>
      <c r="L2299" s="4">
        <v>3</v>
      </c>
      <c r="M2299" s="4">
        <v>4</v>
      </c>
      <c r="N2299" s="4">
        <v>3</v>
      </c>
      <c r="O2299" s="4">
        <v>3</v>
      </c>
      <c r="P2299" s="4">
        <v>3</v>
      </c>
      <c r="Q2299" s="9">
        <f t="shared" si="107"/>
        <v>5.6238425925925928E-2</v>
      </c>
      <c r="R2299" s="4">
        <f t="shared" si="105"/>
        <v>40841.28019675926</v>
      </c>
      <c r="S2299" s="4">
        <v>0.88423632588776169</v>
      </c>
      <c r="T2299" s="4" t="str">
        <f>VLOOKUP(E2299,Sheet2!$A$2:$E$137,5,FALSE)</f>
        <v>AZ</v>
      </c>
      <c r="U2299" s="4">
        <f>VLOOKUP($T2299,Sheet4!$H$1106:$M$1351,surveys!U$1+1,FALSE)</f>
        <v>0.60242217837423984</v>
      </c>
      <c r="V2299" s="4">
        <f>VLOOKUP($T2299,Sheet4!$H$1106:$M$1351,surveys!V$1+1,FALSE)</f>
        <v>0.76605248916435065</v>
      </c>
      <c r="W2299" s="4">
        <f>VLOOKUP($T2299,Sheet4!$H$1106:$M$1351,surveys!W$1+1,FALSE)</f>
        <v>0.90911597395667254</v>
      </c>
      <c r="X2299" s="4">
        <f>VLOOKUP($T2299,Sheet4!$H$1106:$M$1351,surveys!X$1+1,FALSE)</f>
        <v>0.96061828892511114</v>
      </c>
      <c r="Y2299" s="4">
        <f>VLOOKUP($T2299,Sheet4!$H$1106:$M$1351,surveys!Y$1+1,FALSE)</f>
        <v>1</v>
      </c>
      <c r="Z2299" s="4">
        <f t="shared" si="106"/>
        <v>3</v>
      </c>
      <c r="AA2299" s="4" t="str">
        <f>VLOOKUP(T2299&amp;"-"&amp;Z2299,Sheet4!$W$2:$AA$1100,3,FALSE)</f>
        <v>Sumqayit</v>
      </c>
      <c r="AB2299" s="4">
        <f>VLOOKUP(T2299&amp;"-"&amp;Z2299,Sheet4!$W$2:$AA$1100,4,FALSE)</f>
        <v>40.58972</v>
      </c>
      <c r="AC2299" s="4">
        <f>VLOOKUP(T2299&amp;"-"&amp;Z2299,Sheet4!$W$2:$AA$1100,5,FALSE)</f>
        <v>49.668610000000001</v>
      </c>
    </row>
    <row r="2300" spans="1:29">
      <c r="A2300" s="6">
        <v>40841</v>
      </c>
      <c r="B2300" s="7">
        <v>0.4365046296296296</v>
      </c>
      <c r="C2300" s="4" t="s">
        <v>1213</v>
      </c>
      <c r="D2300" s="4" t="s">
        <v>1214</v>
      </c>
      <c r="E2300" s="4" t="s">
        <v>11</v>
      </c>
      <c r="F2300" s="4">
        <v>5</v>
      </c>
      <c r="G2300" s="4">
        <v>5</v>
      </c>
      <c r="H2300" s="4">
        <v>5</v>
      </c>
      <c r="I2300" s="4">
        <v>5</v>
      </c>
      <c r="J2300" s="4">
        <v>5</v>
      </c>
      <c r="K2300" s="4">
        <v>5</v>
      </c>
      <c r="L2300" s="4">
        <v>5</v>
      </c>
      <c r="M2300" s="4">
        <v>5</v>
      </c>
      <c r="N2300" s="4">
        <v>5</v>
      </c>
      <c r="O2300" s="4">
        <v>5</v>
      </c>
      <c r="P2300" s="4">
        <v>5</v>
      </c>
      <c r="Q2300" s="9">
        <f t="shared" si="107"/>
        <v>2.5729166666666664E-2</v>
      </c>
      <c r="R2300" s="4">
        <f t="shared" si="105"/>
        <v>40841.43650462963</v>
      </c>
      <c r="S2300" s="4">
        <v>0.97498659130478371</v>
      </c>
      <c r="T2300" s="4" t="str">
        <f>VLOOKUP(E2300,Sheet2!$A$2:$E$137,5,FALSE)</f>
        <v>FR</v>
      </c>
      <c r="U2300" s="4">
        <f>VLOOKUP($T2300,Sheet4!$H$1106:$M$1351,surveys!U$1+1,FALSE)</f>
        <v>0.51193913659220647</v>
      </c>
      <c r="V2300" s="4">
        <f>VLOOKUP($T2300,Sheet4!$H$1106:$M$1351,surveys!V$1+1,FALSE)</f>
        <v>0.70220575033861143</v>
      </c>
      <c r="W2300" s="4">
        <f>VLOOKUP($T2300,Sheet4!$H$1106:$M$1351,surveys!W$1+1,FALSE)</f>
        <v>0.81527182039156842</v>
      </c>
      <c r="X2300" s="4">
        <f>VLOOKUP($T2300,Sheet4!$H$1106:$M$1351,surveys!X$1+1,FALSE)</f>
        <v>0.91893911792009964</v>
      </c>
      <c r="Y2300" s="4">
        <f>VLOOKUP($T2300,Sheet4!$H$1106:$M$1351,surveys!Y$1+1,FALSE)</f>
        <v>1</v>
      </c>
      <c r="Z2300" s="4">
        <f t="shared" si="106"/>
        <v>5</v>
      </c>
      <c r="AA2300" s="4" t="str">
        <f>VLOOKUP(T2300&amp;"-"&amp;Z2300,Sheet4!$W$2:$AA$1100,3,FALSE)</f>
        <v>Nice</v>
      </c>
      <c r="AB2300" s="4">
        <f>VLOOKUP(T2300&amp;"-"&amp;Z2300,Sheet4!$W$2:$AA$1100,4,FALSE)</f>
        <v>43.703130000000002</v>
      </c>
      <c r="AC2300" s="4">
        <f>VLOOKUP(T2300&amp;"-"&amp;Z2300,Sheet4!$W$2:$AA$1100,5,FALSE)</f>
        <v>7.2660799999999997</v>
      </c>
    </row>
    <row r="2301" spans="1:29">
      <c r="A2301" s="6">
        <v>40841</v>
      </c>
      <c r="B2301" s="7">
        <v>0.44011574074074072</v>
      </c>
      <c r="C2301" s="4" t="s">
        <v>1213</v>
      </c>
      <c r="D2301" s="4" t="s">
        <v>1216</v>
      </c>
      <c r="E2301" s="4" t="s">
        <v>85</v>
      </c>
      <c r="F2301" s="4">
        <v>3</v>
      </c>
      <c r="G2301" s="4">
        <v>3</v>
      </c>
      <c r="H2301" s="4">
        <v>3</v>
      </c>
      <c r="I2301" s="4">
        <v>5</v>
      </c>
      <c r="J2301" s="4">
        <v>4</v>
      </c>
      <c r="K2301" s="4">
        <v>3</v>
      </c>
      <c r="L2301" s="4">
        <v>1</v>
      </c>
      <c r="M2301" s="4">
        <v>3</v>
      </c>
      <c r="N2301" s="4">
        <v>4</v>
      </c>
      <c r="O2301" s="4">
        <v>4</v>
      </c>
      <c r="P2301" s="4">
        <v>3</v>
      </c>
      <c r="Q2301" s="9">
        <f t="shared" si="107"/>
        <v>2.8252314814814813E-2</v>
      </c>
      <c r="R2301" s="4">
        <f t="shared" si="105"/>
        <v>40841.440115740741</v>
      </c>
      <c r="S2301" s="4">
        <v>0.87227203628729932</v>
      </c>
      <c r="T2301" s="4" t="str">
        <f>VLOOKUP(E2301,Sheet2!$A$2:$E$137,5,FALSE)</f>
        <v>PL</v>
      </c>
      <c r="U2301" s="4">
        <f>VLOOKUP($T2301,Sheet4!$H$1106:$M$1351,surveys!U$1+1,FALSE)</f>
        <v>0.38412692394750031</v>
      </c>
      <c r="V2301" s="4">
        <f>VLOOKUP($T2301,Sheet4!$H$1106:$M$1351,surveys!V$1+1,FALSE)</f>
        <v>0.55761422047220277</v>
      </c>
      <c r="W2301" s="4">
        <f>VLOOKUP($T2301,Sheet4!$H$1106:$M$1351,surveys!W$1+1,FALSE)</f>
        <v>0.72800866765105254</v>
      </c>
      <c r="X2301" s="4">
        <f>VLOOKUP($T2301,Sheet4!$H$1106:$M$1351,surveys!X$1+1,FALSE)</f>
        <v>0.87128691644612766</v>
      </c>
      <c r="Y2301" s="4">
        <f>VLOOKUP($T2301,Sheet4!$H$1106:$M$1351,surveys!Y$1+1,FALSE)</f>
        <v>1</v>
      </c>
      <c r="Z2301" s="4">
        <f t="shared" si="106"/>
        <v>5</v>
      </c>
      <c r="AA2301" s="4" t="str">
        <f>VLOOKUP(T2301&amp;"-"&amp;Z2301,Sheet4!$W$2:$AA$1100,3,FALSE)</f>
        <v>Poznan</v>
      </c>
      <c r="AB2301" s="4">
        <f>VLOOKUP(T2301&amp;"-"&amp;Z2301,Sheet4!$W$2:$AA$1100,4,FALSE)</f>
        <v>52.40692</v>
      </c>
      <c r="AC2301" s="4">
        <f>VLOOKUP(T2301&amp;"-"&amp;Z2301,Sheet4!$W$2:$AA$1100,5,FALSE)</f>
        <v>16.929929999999999</v>
      </c>
    </row>
    <row r="2302" spans="1:29">
      <c r="A2302" s="6">
        <v>40841</v>
      </c>
      <c r="B2302" s="7">
        <v>0.74151620370370375</v>
      </c>
      <c r="C2302" s="4" t="s">
        <v>1215</v>
      </c>
      <c r="D2302" s="4" t="s">
        <v>1214</v>
      </c>
      <c r="E2302" s="4" t="s">
        <v>21</v>
      </c>
      <c r="F2302" s="4">
        <v>5</v>
      </c>
      <c r="G2302" s="4">
        <v>5</v>
      </c>
      <c r="H2302" s="4">
        <v>5</v>
      </c>
      <c r="I2302" s="4">
        <v>5</v>
      </c>
      <c r="J2302" s="4">
        <v>5</v>
      </c>
      <c r="K2302" s="4">
        <v>5</v>
      </c>
      <c r="L2302" s="4">
        <v>5</v>
      </c>
      <c r="M2302" s="4">
        <v>5</v>
      </c>
      <c r="N2302" s="4">
        <v>5</v>
      </c>
      <c r="O2302" s="4">
        <v>5</v>
      </c>
      <c r="P2302" s="4">
        <v>5</v>
      </c>
      <c r="Q2302" s="9">
        <f t="shared" si="107"/>
        <v>2.8518518518518523E-2</v>
      </c>
      <c r="R2302" s="4">
        <f t="shared" si="105"/>
        <v>40841.741516203707</v>
      </c>
      <c r="S2302" s="4">
        <v>0.32394235658405557</v>
      </c>
      <c r="T2302" s="4" t="str">
        <f>VLOOKUP(E2302,Sheet2!$A$2:$E$137,5,FALSE)</f>
        <v>MX</v>
      </c>
      <c r="U2302" s="4">
        <f>VLOOKUP($T2302,Sheet4!$H$1106:$M$1351,surveys!U$1+1,FALSE)</f>
        <v>0.64192227588837014</v>
      </c>
      <c r="V2302" s="4">
        <f>VLOOKUP($T2302,Sheet4!$H$1106:$M$1351,surveys!V$1+1,FALSE)</f>
        <v>0.73699712700692854</v>
      </c>
      <c r="W2302" s="4">
        <f>VLOOKUP($T2302,Sheet4!$H$1106:$M$1351,surveys!W$1+1,FALSE)</f>
        <v>0.83130642446864456</v>
      </c>
      <c r="X2302" s="4">
        <f>VLOOKUP($T2302,Sheet4!$H$1106:$M$1351,surveys!X$1+1,FALSE)</f>
        <v>0.91696724211461977</v>
      </c>
      <c r="Y2302" s="4">
        <f>VLOOKUP($T2302,Sheet4!$H$1106:$M$1351,surveys!Y$1+1,FALSE)</f>
        <v>1</v>
      </c>
      <c r="Z2302" s="4">
        <f t="shared" si="106"/>
        <v>1</v>
      </c>
      <c r="AA2302" s="4" t="str">
        <f>VLOOKUP(T2302&amp;"-"&amp;Z2302,Sheet4!$W$2:$AA$1100,3,FALSE)</f>
        <v>Mexico City</v>
      </c>
      <c r="AB2302" s="4">
        <f>VLOOKUP(T2302&amp;"-"&amp;Z2302,Sheet4!$W$2:$AA$1100,4,FALSE)</f>
        <v>19.428470000000001</v>
      </c>
      <c r="AC2302" s="4">
        <f>VLOOKUP(T2302&amp;"-"&amp;Z2302,Sheet4!$W$2:$AA$1100,5,FALSE)</f>
        <v>-99.127660000000006</v>
      </c>
    </row>
    <row r="2303" spans="1:29">
      <c r="A2303" s="6">
        <v>40841</v>
      </c>
      <c r="B2303" s="7">
        <v>0.62180555555555561</v>
      </c>
      <c r="C2303" s="4" t="s">
        <v>1213</v>
      </c>
      <c r="D2303" s="4" t="s">
        <v>1214</v>
      </c>
      <c r="E2303" s="4" t="s">
        <v>123</v>
      </c>
      <c r="F2303" s="4">
        <v>5</v>
      </c>
      <c r="G2303" s="4">
        <v>5</v>
      </c>
      <c r="H2303" s="4">
        <v>5</v>
      </c>
      <c r="I2303" s="4">
        <v>5</v>
      </c>
      <c r="J2303" s="4">
        <v>0</v>
      </c>
      <c r="K2303" s="4">
        <v>0</v>
      </c>
      <c r="L2303" s="4">
        <v>0</v>
      </c>
      <c r="M2303" s="4">
        <v>0</v>
      </c>
      <c r="N2303" s="4">
        <v>0</v>
      </c>
      <c r="O2303" s="4">
        <v>0</v>
      </c>
      <c r="P2303" s="4">
        <v>0</v>
      </c>
      <c r="Q2303" s="9">
        <f t="shared" si="107"/>
        <v>1.5231481481481483E-2</v>
      </c>
      <c r="R2303" s="4">
        <f t="shared" si="105"/>
        <v>40841.621805555558</v>
      </c>
      <c r="S2303" s="4">
        <v>0.28808000087561325</v>
      </c>
      <c r="T2303" s="4" t="str">
        <f>VLOOKUP(E2303,Sheet2!$A$2:$E$137,5,FALSE)</f>
        <v>IN</v>
      </c>
      <c r="U2303" s="4">
        <f>VLOOKUP($T2303,Sheet4!$H$1106:$M$1351,surveys!U$1+1,FALSE)</f>
        <v>0.33680245405102799</v>
      </c>
      <c r="V2303" s="4">
        <f>VLOOKUP($T2303,Sheet4!$H$1106:$M$1351,surveys!V$1+1,FALSE)</f>
        <v>0.62679773153769558</v>
      </c>
      <c r="W2303" s="4">
        <f>VLOOKUP($T2303,Sheet4!$H$1106:$M$1351,surveys!W$1+1,FALSE)</f>
        <v>0.7622435059072814</v>
      </c>
      <c r="X2303" s="4">
        <f>VLOOKUP($T2303,Sheet4!$H$1106:$M$1351,surveys!X$1+1,FALSE)</f>
        <v>0.88514646425564791</v>
      </c>
      <c r="Y2303" s="4">
        <f>VLOOKUP($T2303,Sheet4!$H$1106:$M$1351,surveys!Y$1+1,FALSE)</f>
        <v>1</v>
      </c>
      <c r="Z2303" s="4">
        <f t="shared" si="106"/>
        <v>1</v>
      </c>
      <c r="AA2303" s="4" t="str">
        <f>VLOOKUP(T2303&amp;"-"&amp;Z2303,Sheet4!$W$2:$AA$1100,3,FALSE)</f>
        <v>Mumbai</v>
      </c>
      <c r="AB2303" s="4">
        <f>VLOOKUP(T2303&amp;"-"&amp;Z2303,Sheet4!$W$2:$AA$1100,4,FALSE)</f>
        <v>19.07283</v>
      </c>
      <c r="AC2303" s="4">
        <f>VLOOKUP(T2303&amp;"-"&amp;Z2303,Sheet4!$W$2:$AA$1100,5,FALSE)</f>
        <v>72.88261</v>
      </c>
    </row>
    <row r="2304" spans="1:29">
      <c r="A2304" s="6">
        <v>40841</v>
      </c>
      <c r="B2304" s="7">
        <v>0.68133101851851852</v>
      </c>
      <c r="C2304" s="4" t="s">
        <v>1213</v>
      </c>
      <c r="D2304" s="4" t="s">
        <v>1218</v>
      </c>
      <c r="E2304" s="4" t="s">
        <v>87</v>
      </c>
      <c r="F2304" s="4">
        <v>4</v>
      </c>
      <c r="G2304" s="4">
        <v>4</v>
      </c>
      <c r="H2304" s="4">
        <v>4</v>
      </c>
      <c r="I2304" s="4">
        <v>3</v>
      </c>
      <c r="J2304" s="4">
        <v>4</v>
      </c>
      <c r="K2304" s="4">
        <v>2</v>
      </c>
      <c r="L2304" s="4">
        <v>4</v>
      </c>
      <c r="M2304" s="4">
        <v>3</v>
      </c>
      <c r="N2304" s="4">
        <v>4</v>
      </c>
      <c r="O2304" s="4">
        <v>4</v>
      </c>
      <c r="P2304" s="4">
        <v>3</v>
      </c>
      <c r="Q2304" s="9">
        <f t="shared" si="107"/>
        <v>5.6469907407407406E-2</v>
      </c>
      <c r="R2304" s="4">
        <f t="shared" si="105"/>
        <v>40841.681331018517</v>
      </c>
      <c r="S2304" s="4">
        <v>1.1000110173719158E-2</v>
      </c>
      <c r="T2304" s="4" t="str">
        <f>VLOOKUP(E2304,Sheet2!$A$2:$E$137,5,FALSE)</f>
        <v>NO</v>
      </c>
      <c r="U2304" s="4">
        <f>VLOOKUP($T2304,Sheet4!$H$1106:$M$1351,surveys!U$1+1,FALSE)</f>
        <v>0.5030111286875919</v>
      </c>
      <c r="V2304" s="4">
        <f>VLOOKUP($T2304,Sheet4!$H$1106:$M$1351,surveys!V$1+1,FALSE)</f>
        <v>0.68824497682679764</v>
      </c>
      <c r="W2304" s="4">
        <f>VLOOKUP($T2304,Sheet4!$H$1106:$M$1351,surveys!W$1+1,FALSE)</f>
        <v>0.81585282935087278</v>
      </c>
      <c r="X2304" s="4">
        <f>VLOOKUP($T2304,Sheet4!$H$1106:$M$1351,surveys!X$1+1,FALSE)</f>
        <v>0.92132038686759354</v>
      </c>
      <c r="Y2304" s="4">
        <f>VLOOKUP($T2304,Sheet4!$H$1106:$M$1351,surveys!Y$1+1,FALSE)</f>
        <v>1</v>
      </c>
      <c r="Z2304" s="4">
        <f t="shared" si="106"/>
        <v>1</v>
      </c>
      <c r="AA2304" s="4" t="str">
        <f>VLOOKUP(T2304&amp;"-"&amp;Z2304,Sheet4!$W$2:$AA$1100,3,FALSE)</f>
        <v>Oslo</v>
      </c>
      <c r="AB2304" s="4">
        <f>VLOOKUP(T2304&amp;"-"&amp;Z2304,Sheet4!$W$2:$AA$1100,4,FALSE)</f>
        <v>59.912730000000003</v>
      </c>
      <c r="AC2304" s="4">
        <f>VLOOKUP(T2304&amp;"-"&amp;Z2304,Sheet4!$W$2:$AA$1100,5,FALSE)</f>
        <v>10.746090000000001</v>
      </c>
    </row>
    <row r="2305" spans="1:29">
      <c r="A2305" s="6">
        <v>40841</v>
      </c>
      <c r="B2305" s="7">
        <v>0.51975694444444442</v>
      </c>
      <c r="C2305" s="4" t="s">
        <v>1213</v>
      </c>
      <c r="D2305" s="4"/>
      <c r="E2305" s="4" t="s">
        <v>23</v>
      </c>
      <c r="F2305" s="4">
        <v>5</v>
      </c>
      <c r="G2305" s="4">
        <v>5</v>
      </c>
      <c r="H2305" s="4">
        <v>4</v>
      </c>
      <c r="I2305" s="4">
        <v>3</v>
      </c>
      <c r="J2305" s="4">
        <v>5</v>
      </c>
      <c r="K2305" s="4">
        <v>5</v>
      </c>
      <c r="L2305" s="4">
        <v>3</v>
      </c>
      <c r="M2305" s="4">
        <v>5</v>
      </c>
      <c r="N2305" s="4">
        <v>5</v>
      </c>
      <c r="O2305" s="4">
        <v>5</v>
      </c>
      <c r="P2305" s="4">
        <v>4</v>
      </c>
      <c r="Q2305" s="9">
        <f t="shared" si="107"/>
        <v>1.3703703703703704E-2</v>
      </c>
      <c r="R2305" s="4">
        <f t="shared" si="105"/>
        <v>40841.519756944443</v>
      </c>
      <c r="S2305" s="4">
        <v>3.1772467722135822E-2</v>
      </c>
      <c r="T2305" s="4" t="str">
        <f>VLOOKUP(E2305,Sheet2!$A$2:$E$137,5,FALSE)</f>
        <v>CA</v>
      </c>
      <c r="U2305" s="4">
        <f>VLOOKUP($T2305,Sheet4!$H$1106:$M$1351,surveys!U$1+1,FALSE)</f>
        <v>0.39929817507859233</v>
      </c>
      <c r="V2305" s="4">
        <f>VLOOKUP($T2305,Sheet4!$H$1106:$M$1351,surveys!V$1+1,FALSE)</f>
        <v>0.68226808593455113</v>
      </c>
      <c r="W2305" s="4">
        <f>VLOOKUP($T2305,Sheet4!$H$1106:$M$1351,surveys!W$1+1,FALSE)</f>
        <v>0.8413893511967715</v>
      </c>
      <c r="X2305" s="4">
        <f>VLOOKUP($T2305,Sheet4!$H$1106:$M$1351,surveys!X$1+1,FALSE)</f>
        <v>0.92969032990429024</v>
      </c>
      <c r="Y2305" s="4">
        <f>VLOOKUP($T2305,Sheet4!$H$1106:$M$1351,surveys!Y$1+1,FALSE)</f>
        <v>1</v>
      </c>
      <c r="Z2305" s="4">
        <f t="shared" si="106"/>
        <v>1</v>
      </c>
      <c r="AA2305" s="4" t="str">
        <f>VLOOKUP(T2305&amp;"-"&amp;Z2305,Sheet4!$W$2:$AA$1100,3,FALSE)</f>
        <v>Toronto</v>
      </c>
      <c r="AB2305" s="4">
        <f>VLOOKUP(T2305&amp;"-"&amp;Z2305,Sheet4!$W$2:$AA$1100,4,FALSE)</f>
        <v>43.700110000000002</v>
      </c>
      <c r="AC2305" s="4">
        <f>VLOOKUP(T2305&amp;"-"&amp;Z2305,Sheet4!$W$2:$AA$1100,5,FALSE)</f>
        <v>-79.416300000000007</v>
      </c>
    </row>
    <row r="2306" spans="1:29">
      <c r="A2306" s="6">
        <v>40841</v>
      </c>
      <c r="B2306" s="7">
        <v>0.8117361111111111</v>
      </c>
      <c r="C2306" s="4" t="s">
        <v>1215</v>
      </c>
      <c r="D2306" s="4" t="s">
        <v>1218</v>
      </c>
      <c r="E2306" s="4" t="s">
        <v>15</v>
      </c>
      <c r="F2306" s="4">
        <v>4</v>
      </c>
      <c r="G2306" s="4">
        <v>3</v>
      </c>
      <c r="H2306" s="4">
        <v>4</v>
      </c>
      <c r="I2306" s="4">
        <v>2</v>
      </c>
      <c r="J2306" s="4">
        <v>5</v>
      </c>
      <c r="K2306" s="4">
        <v>2</v>
      </c>
      <c r="L2306" s="4">
        <v>1</v>
      </c>
      <c r="M2306" s="4">
        <v>5</v>
      </c>
      <c r="N2306" s="4">
        <v>1</v>
      </c>
      <c r="O2306" s="4">
        <v>4</v>
      </c>
      <c r="P2306" s="4">
        <v>4</v>
      </c>
      <c r="Q2306" s="9">
        <f t="shared" si="107"/>
        <v>7.7662037037037031E-3</v>
      </c>
      <c r="R2306" s="4">
        <f t="shared" ref="R2306:R2369" si="108">VALUE(A2306+B2306)</f>
        <v>40841.811736111114</v>
      </c>
      <c r="S2306" s="4">
        <v>0.20658412735437626</v>
      </c>
      <c r="T2306" s="4" t="str">
        <f>VLOOKUP(E2306,Sheet2!$A$2:$E$137,5,FALSE)</f>
        <v>US</v>
      </c>
      <c r="U2306" s="4">
        <f>VLOOKUP($T2306,Sheet4!$H$1106:$M$1351,surveys!U$1+1,FALSE)</f>
        <v>0.42883768204388006</v>
      </c>
      <c r="V2306" s="4">
        <f>VLOOKUP($T2306,Sheet4!$H$1106:$M$1351,surveys!V$1+1,FALSE)</f>
        <v>0.62778475709586301</v>
      </c>
      <c r="W2306" s="4">
        <f>VLOOKUP($T2306,Sheet4!$H$1106:$M$1351,surveys!W$1+1,FALSE)</f>
        <v>0.76918600378409652</v>
      </c>
      <c r="X2306" s="4">
        <f>VLOOKUP($T2306,Sheet4!$H$1106:$M$1351,surveys!X$1+1,FALSE)</f>
        <v>0.88987045221102745</v>
      </c>
      <c r="Y2306" s="4">
        <f>VLOOKUP($T2306,Sheet4!$H$1106:$M$1351,surveys!Y$1+1,FALSE)</f>
        <v>1</v>
      </c>
      <c r="Z2306" s="4">
        <f t="shared" si="106"/>
        <v>1</v>
      </c>
      <c r="AA2306" s="4" t="str">
        <f>VLOOKUP(T2306&amp;"-"&amp;Z2306,Sheet4!$W$2:$AA$1100,3,FALSE)</f>
        <v>New York City</v>
      </c>
      <c r="AB2306" s="4">
        <f>VLOOKUP(T2306&amp;"-"&amp;Z2306,Sheet4!$W$2:$AA$1100,4,FALSE)</f>
        <v>40.714269999999999</v>
      </c>
      <c r="AC2306" s="4">
        <f>VLOOKUP(T2306&amp;"-"&amp;Z2306,Sheet4!$W$2:$AA$1100,5,FALSE)</f>
        <v>-74.005970000000005</v>
      </c>
    </row>
    <row r="2307" spans="1:29">
      <c r="A2307" s="6">
        <v>40841</v>
      </c>
      <c r="B2307" s="7">
        <v>0.82194444444444448</v>
      </c>
      <c r="C2307" s="4" t="s">
        <v>1213</v>
      </c>
      <c r="D2307" s="4" t="s">
        <v>1217</v>
      </c>
      <c r="E2307" s="4" t="s">
        <v>87</v>
      </c>
      <c r="F2307" s="4">
        <v>4</v>
      </c>
      <c r="G2307" s="4">
        <v>3</v>
      </c>
      <c r="H2307" s="4">
        <v>3</v>
      </c>
      <c r="I2307" s="4">
        <v>4</v>
      </c>
      <c r="J2307" s="4">
        <v>3</v>
      </c>
      <c r="K2307" s="4">
        <v>4</v>
      </c>
      <c r="L2307" s="4">
        <v>4</v>
      </c>
      <c r="M2307" s="4">
        <v>5</v>
      </c>
      <c r="N2307" s="4">
        <v>5</v>
      </c>
      <c r="O2307" s="4">
        <v>4</v>
      </c>
      <c r="P2307" s="4">
        <v>3</v>
      </c>
      <c r="Q2307" s="9">
        <f t="shared" si="107"/>
        <v>1.5092592592592593E-2</v>
      </c>
      <c r="R2307" s="4">
        <f t="shared" si="108"/>
        <v>40841.821944444448</v>
      </c>
      <c r="S2307" s="4">
        <v>0.96970528286299373</v>
      </c>
      <c r="T2307" s="4" t="str">
        <f>VLOOKUP(E2307,Sheet2!$A$2:$E$137,5,FALSE)</f>
        <v>NO</v>
      </c>
      <c r="U2307" s="4">
        <f>VLOOKUP($T2307,Sheet4!$H$1106:$M$1351,surveys!U$1+1,FALSE)</f>
        <v>0.5030111286875919</v>
      </c>
      <c r="V2307" s="4">
        <f>VLOOKUP($T2307,Sheet4!$H$1106:$M$1351,surveys!V$1+1,FALSE)</f>
        <v>0.68824497682679764</v>
      </c>
      <c r="W2307" s="4">
        <f>VLOOKUP($T2307,Sheet4!$H$1106:$M$1351,surveys!W$1+1,FALSE)</f>
        <v>0.81585282935087278</v>
      </c>
      <c r="X2307" s="4">
        <f>VLOOKUP($T2307,Sheet4!$H$1106:$M$1351,surveys!X$1+1,FALSE)</f>
        <v>0.92132038686759354</v>
      </c>
      <c r="Y2307" s="4">
        <f>VLOOKUP($T2307,Sheet4!$H$1106:$M$1351,surveys!Y$1+1,FALSE)</f>
        <v>1</v>
      </c>
      <c r="Z2307" s="4">
        <f t="shared" ref="Z2307:Z2370" si="109">IF(S2307&lt;U2307,1,IF(S2307&lt;V2307,2,IF(S2307&lt;W2307,3,IF(S2307&lt;X2307,4,5))))</f>
        <v>5</v>
      </c>
      <c r="AA2307" s="4" t="str">
        <f>VLOOKUP(T2307&amp;"-"&amp;Z2307,Sheet4!$W$2:$AA$1100,3,FALSE)</f>
        <v>Drammen</v>
      </c>
      <c r="AB2307" s="4">
        <f>VLOOKUP(T2307&amp;"-"&amp;Z2307,Sheet4!$W$2:$AA$1100,4,FALSE)</f>
        <v>59.74389</v>
      </c>
      <c r="AC2307" s="4">
        <f>VLOOKUP(T2307&amp;"-"&amp;Z2307,Sheet4!$W$2:$AA$1100,5,FALSE)</f>
        <v>10.20449</v>
      </c>
    </row>
    <row r="2308" spans="1:29">
      <c r="A2308" s="6">
        <v>40841</v>
      </c>
      <c r="B2308" s="7">
        <v>0.79449074074074078</v>
      </c>
      <c r="C2308" s="4" t="s">
        <v>1213</v>
      </c>
      <c r="D2308" s="4" t="s">
        <v>1218</v>
      </c>
      <c r="E2308" s="4" t="s">
        <v>15</v>
      </c>
      <c r="F2308" s="4">
        <v>5</v>
      </c>
      <c r="G2308" s="4">
        <v>5</v>
      </c>
      <c r="H2308" s="4">
        <v>1</v>
      </c>
      <c r="I2308" s="4">
        <v>1</v>
      </c>
      <c r="J2308" s="4">
        <v>5</v>
      </c>
      <c r="K2308" s="4">
        <v>1</v>
      </c>
      <c r="L2308" s="4">
        <v>5</v>
      </c>
      <c r="M2308" s="4">
        <v>1</v>
      </c>
      <c r="N2308" s="4">
        <v>5</v>
      </c>
      <c r="O2308" s="4">
        <v>1</v>
      </c>
      <c r="P2308" s="4">
        <v>5</v>
      </c>
      <c r="Q2308" s="9">
        <f t="shared" si="107"/>
        <v>6.5752314814814819E-2</v>
      </c>
      <c r="R2308" s="4">
        <f t="shared" si="108"/>
        <v>40841.794490740744</v>
      </c>
      <c r="S2308" s="4">
        <v>0.27424741283827636</v>
      </c>
      <c r="T2308" s="4" t="str">
        <f>VLOOKUP(E2308,Sheet2!$A$2:$E$137,5,FALSE)</f>
        <v>US</v>
      </c>
      <c r="U2308" s="4">
        <f>VLOOKUP($T2308,Sheet4!$H$1106:$M$1351,surveys!U$1+1,FALSE)</f>
        <v>0.42883768204388006</v>
      </c>
      <c r="V2308" s="4">
        <f>VLOOKUP($T2308,Sheet4!$H$1106:$M$1351,surveys!V$1+1,FALSE)</f>
        <v>0.62778475709586301</v>
      </c>
      <c r="W2308" s="4">
        <f>VLOOKUP($T2308,Sheet4!$H$1106:$M$1351,surveys!W$1+1,FALSE)</f>
        <v>0.76918600378409652</v>
      </c>
      <c r="X2308" s="4">
        <f>VLOOKUP($T2308,Sheet4!$H$1106:$M$1351,surveys!X$1+1,FALSE)</f>
        <v>0.88987045221102745</v>
      </c>
      <c r="Y2308" s="4">
        <f>VLOOKUP($T2308,Sheet4!$H$1106:$M$1351,surveys!Y$1+1,FALSE)</f>
        <v>1</v>
      </c>
      <c r="Z2308" s="4">
        <f t="shared" si="109"/>
        <v>1</v>
      </c>
      <c r="AA2308" s="4" t="str">
        <f>VLOOKUP(T2308&amp;"-"&amp;Z2308,Sheet4!$W$2:$AA$1100,3,FALSE)</f>
        <v>New York City</v>
      </c>
      <c r="AB2308" s="4">
        <f>VLOOKUP(T2308&amp;"-"&amp;Z2308,Sheet4!$W$2:$AA$1100,4,FALSE)</f>
        <v>40.714269999999999</v>
      </c>
      <c r="AC2308" s="4">
        <f>VLOOKUP(T2308&amp;"-"&amp;Z2308,Sheet4!$W$2:$AA$1100,5,FALSE)</f>
        <v>-74.005970000000005</v>
      </c>
    </row>
    <row r="2309" spans="1:29">
      <c r="A2309" s="6">
        <v>40840</v>
      </c>
      <c r="B2309" s="7">
        <v>0.36773148148148144</v>
      </c>
      <c r="C2309" s="4" t="s">
        <v>1213</v>
      </c>
      <c r="D2309" s="4" t="s">
        <v>1214</v>
      </c>
      <c r="E2309" s="4" t="s">
        <v>33</v>
      </c>
      <c r="F2309" s="4">
        <v>5</v>
      </c>
      <c r="G2309" s="4">
        <v>1</v>
      </c>
      <c r="H2309" s="4">
        <v>1</v>
      </c>
      <c r="I2309" s="4">
        <v>3</v>
      </c>
      <c r="J2309" s="4">
        <v>3</v>
      </c>
      <c r="K2309" s="4">
        <v>3</v>
      </c>
      <c r="L2309" s="4">
        <v>3</v>
      </c>
      <c r="M2309" s="4">
        <v>4</v>
      </c>
      <c r="N2309" s="4">
        <v>4</v>
      </c>
      <c r="O2309" s="4">
        <v>5</v>
      </c>
      <c r="P2309" s="4">
        <v>3</v>
      </c>
      <c r="Q2309" s="9">
        <f t="shared" ref="Q2309:Q2372" si="110">TIME(VALUE(MID(B2309,1,2)),VALUE(MID(B2309,4,2)),VALUE(RIGHT(B2309,2)))</f>
        <v>4.746527777777778E-2</v>
      </c>
      <c r="R2309" s="4">
        <f t="shared" si="108"/>
        <v>40840.367731481485</v>
      </c>
      <c r="S2309" s="4">
        <v>0.49877508357935407</v>
      </c>
      <c r="T2309" s="4" t="str">
        <f>VLOOKUP(E2309,Sheet2!$A$2:$E$137,5,FALSE)</f>
        <v>IT</v>
      </c>
      <c r="U2309" s="4">
        <f>VLOOKUP($T2309,Sheet4!$H$1106:$M$1351,surveys!U$1+1,FALSE)</f>
        <v>0.40073733113706772</v>
      </c>
      <c r="V2309" s="4">
        <f>VLOOKUP($T2309,Sheet4!$H$1106:$M$1351,surveys!V$1+1,FALSE)</f>
        <v>0.60502083075372182</v>
      </c>
      <c r="W2309" s="4">
        <f>VLOOKUP($T2309,Sheet4!$H$1106:$M$1351,surveys!W$1+1,FALSE)</f>
        <v>0.75963680320784854</v>
      </c>
      <c r="X2309" s="4">
        <f>VLOOKUP($T2309,Sheet4!$H$1106:$M$1351,surveys!X$1+1,FALSE)</f>
        <v>0.89491209934724891</v>
      </c>
      <c r="Y2309" s="4">
        <f>VLOOKUP($T2309,Sheet4!$H$1106:$M$1351,surveys!Y$1+1,FALSE)</f>
        <v>1</v>
      </c>
      <c r="Z2309" s="4">
        <f t="shared" si="109"/>
        <v>2</v>
      </c>
      <c r="AA2309" s="4" t="str">
        <f>VLOOKUP(T2309&amp;"-"&amp;Z2309,Sheet4!$W$2:$AA$1100,3,FALSE)</f>
        <v>Milan</v>
      </c>
      <c r="AB2309" s="4">
        <f>VLOOKUP(T2309&amp;"-"&amp;Z2309,Sheet4!$W$2:$AA$1100,4,FALSE)</f>
        <v>45.464269999999999</v>
      </c>
      <c r="AC2309" s="4">
        <f>VLOOKUP(T2309&amp;"-"&amp;Z2309,Sheet4!$W$2:$AA$1100,5,FALSE)</f>
        <v>9.1895100000000003</v>
      </c>
    </row>
    <row r="2310" spans="1:29">
      <c r="A2310" s="6">
        <v>40840</v>
      </c>
      <c r="B2310" s="7">
        <v>0.44548611111111108</v>
      </c>
      <c r="C2310" s="4" t="s">
        <v>1213</v>
      </c>
      <c r="D2310" s="4" t="s">
        <v>1217</v>
      </c>
      <c r="E2310" s="4" t="s">
        <v>33</v>
      </c>
      <c r="F2310" s="4">
        <v>3</v>
      </c>
      <c r="G2310" s="4">
        <v>4</v>
      </c>
      <c r="H2310" s="4">
        <v>5</v>
      </c>
      <c r="I2310" s="4">
        <v>5</v>
      </c>
      <c r="J2310" s="4">
        <v>4</v>
      </c>
      <c r="K2310" s="4">
        <v>4</v>
      </c>
      <c r="L2310" s="4">
        <v>3</v>
      </c>
      <c r="M2310" s="4">
        <v>4</v>
      </c>
      <c r="N2310" s="4">
        <v>4</v>
      </c>
      <c r="O2310" s="4">
        <v>3</v>
      </c>
      <c r="P2310" s="4">
        <v>4</v>
      </c>
      <c r="Q2310" s="9">
        <f t="shared" si="110"/>
        <v>3.1377314814814809E-2</v>
      </c>
      <c r="R2310" s="4">
        <f t="shared" si="108"/>
        <v>40840.445486111108</v>
      </c>
      <c r="S2310" s="4">
        <v>0.89199847761759377</v>
      </c>
      <c r="T2310" s="4" t="str">
        <f>VLOOKUP(E2310,Sheet2!$A$2:$E$137,5,FALSE)</f>
        <v>IT</v>
      </c>
      <c r="U2310" s="4">
        <f>VLOOKUP($T2310,Sheet4!$H$1106:$M$1351,surveys!U$1+1,FALSE)</f>
        <v>0.40073733113706772</v>
      </c>
      <c r="V2310" s="4">
        <f>VLOOKUP($T2310,Sheet4!$H$1106:$M$1351,surveys!V$1+1,FALSE)</f>
        <v>0.60502083075372182</v>
      </c>
      <c r="W2310" s="4">
        <f>VLOOKUP($T2310,Sheet4!$H$1106:$M$1351,surveys!W$1+1,FALSE)</f>
        <v>0.75963680320784854</v>
      </c>
      <c r="X2310" s="4">
        <f>VLOOKUP($T2310,Sheet4!$H$1106:$M$1351,surveys!X$1+1,FALSE)</f>
        <v>0.89491209934724891</v>
      </c>
      <c r="Y2310" s="4">
        <f>VLOOKUP($T2310,Sheet4!$H$1106:$M$1351,surveys!Y$1+1,FALSE)</f>
        <v>1</v>
      </c>
      <c r="Z2310" s="4">
        <f t="shared" si="109"/>
        <v>4</v>
      </c>
      <c r="AA2310" s="4" t="str">
        <f>VLOOKUP(T2310&amp;"-"&amp;Z2310,Sheet4!$W$2:$AA$1100,3,FALSE)</f>
        <v>Torino</v>
      </c>
      <c r="AB2310" s="4">
        <f>VLOOKUP(T2310&amp;"-"&amp;Z2310,Sheet4!$W$2:$AA$1100,4,FALSE)</f>
        <v>45.070489999999999</v>
      </c>
      <c r="AC2310" s="4">
        <f>VLOOKUP(T2310&amp;"-"&amp;Z2310,Sheet4!$W$2:$AA$1100,5,FALSE)</f>
        <v>7.68682</v>
      </c>
    </row>
    <row r="2311" spans="1:29">
      <c r="A2311" s="6">
        <v>40840</v>
      </c>
      <c r="B2311" s="7">
        <v>0.49285879629629631</v>
      </c>
      <c r="C2311" s="4" t="s">
        <v>1213</v>
      </c>
      <c r="D2311" s="4" t="s">
        <v>1214</v>
      </c>
      <c r="E2311" s="4" t="s">
        <v>11</v>
      </c>
      <c r="F2311" s="4">
        <v>4</v>
      </c>
      <c r="G2311" s="4">
        <v>4</v>
      </c>
      <c r="H2311" s="4">
        <v>4</v>
      </c>
      <c r="I2311" s="4">
        <v>3</v>
      </c>
      <c r="J2311" s="4">
        <v>4</v>
      </c>
      <c r="K2311" s="4">
        <v>4</v>
      </c>
      <c r="L2311" s="4">
        <v>4</v>
      </c>
      <c r="M2311" s="4">
        <v>4</v>
      </c>
      <c r="N2311" s="4">
        <v>4</v>
      </c>
      <c r="O2311" s="4">
        <v>5</v>
      </c>
      <c r="P2311" s="4">
        <v>5</v>
      </c>
      <c r="Q2311" s="9">
        <f t="shared" si="110"/>
        <v>6.4999999999999988E-2</v>
      </c>
      <c r="R2311" s="4">
        <f t="shared" si="108"/>
        <v>40840.492858796293</v>
      </c>
      <c r="S2311" s="4">
        <v>0.12608151246776078</v>
      </c>
      <c r="T2311" s="4" t="str">
        <f>VLOOKUP(E2311,Sheet2!$A$2:$E$137,5,FALSE)</f>
        <v>FR</v>
      </c>
      <c r="U2311" s="4">
        <f>VLOOKUP($T2311,Sheet4!$H$1106:$M$1351,surveys!U$1+1,FALSE)</f>
        <v>0.51193913659220647</v>
      </c>
      <c r="V2311" s="4">
        <f>VLOOKUP($T2311,Sheet4!$H$1106:$M$1351,surveys!V$1+1,FALSE)</f>
        <v>0.70220575033861143</v>
      </c>
      <c r="W2311" s="4">
        <f>VLOOKUP($T2311,Sheet4!$H$1106:$M$1351,surveys!W$1+1,FALSE)</f>
        <v>0.81527182039156842</v>
      </c>
      <c r="X2311" s="4">
        <f>VLOOKUP($T2311,Sheet4!$H$1106:$M$1351,surveys!X$1+1,FALSE)</f>
        <v>0.91893911792009964</v>
      </c>
      <c r="Y2311" s="4">
        <f>VLOOKUP($T2311,Sheet4!$H$1106:$M$1351,surveys!Y$1+1,FALSE)</f>
        <v>1</v>
      </c>
      <c r="Z2311" s="4">
        <f t="shared" si="109"/>
        <v>1</v>
      </c>
      <c r="AA2311" s="4" t="str">
        <f>VLOOKUP(T2311&amp;"-"&amp;Z2311,Sheet4!$W$2:$AA$1100,3,FALSE)</f>
        <v>Paris</v>
      </c>
      <c r="AB2311" s="4">
        <f>VLOOKUP(T2311&amp;"-"&amp;Z2311,Sheet4!$W$2:$AA$1100,4,FALSE)</f>
        <v>48.853409999999997</v>
      </c>
      <c r="AC2311" s="4">
        <f>VLOOKUP(T2311&amp;"-"&amp;Z2311,Sheet4!$W$2:$AA$1100,5,FALSE)</f>
        <v>2.3488000000000002</v>
      </c>
    </row>
    <row r="2312" spans="1:29">
      <c r="A2312" s="6">
        <v>40840</v>
      </c>
      <c r="B2312" s="7">
        <v>0.52714120370370365</v>
      </c>
      <c r="C2312" s="4" t="s">
        <v>1213</v>
      </c>
      <c r="D2312" s="4" t="s">
        <v>1214</v>
      </c>
      <c r="E2312" s="4" t="s">
        <v>23</v>
      </c>
      <c r="F2312" s="4">
        <v>0</v>
      </c>
      <c r="G2312" s="4">
        <v>3</v>
      </c>
      <c r="H2312" s="4">
        <v>3</v>
      </c>
      <c r="I2312" s="4">
        <v>4</v>
      </c>
      <c r="J2312" s="4">
        <v>5</v>
      </c>
      <c r="K2312" s="4">
        <v>2</v>
      </c>
      <c r="L2312" s="4">
        <v>0</v>
      </c>
      <c r="M2312" s="4">
        <v>3</v>
      </c>
      <c r="N2312" s="4">
        <v>1</v>
      </c>
      <c r="O2312" s="4">
        <v>2</v>
      </c>
      <c r="P2312" s="4">
        <v>5</v>
      </c>
      <c r="Q2312" s="9">
        <f t="shared" si="110"/>
        <v>1.8796296296296297E-2</v>
      </c>
      <c r="R2312" s="4">
        <f t="shared" si="108"/>
        <v>40840.527141203704</v>
      </c>
      <c r="S2312" s="4">
        <v>0.62268610183385587</v>
      </c>
      <c r="T2312" s="4" t="str">
        <f>VLOOKUP(E2312,Sheet2!$A$2:$E$137,5,FALSE)</f>
        <v>CA</v>
      </c>
      <c r="U2312" s="4">
        <f>VLOOKUP($T2312,Sheet4!$H$1106:$M$1351,surveys!U$1+1,FALSE)</f>
        <v>0.39929817507859233</v>
      </c>
      <c r="V2312" s="4">
        <f>VLOOKUP($T2312,Sheet4!$H$1106:$M$1351,surveys!V$1+1,FALSE)</f>
        <v>0.68226808593455113</v>
      </c>
      <c r="W2312" s="4">
        <f>VLOOKUP($T2312,Sheet4!$H$1106:$M$1351,surveys!W$1+1,FALSE)</f>
        <v>0.8413893511967715</v>
      </c>
      <c r="X2312" s="4">
        <f>VLOOKUP($T2312,Sheet4!$H$1106:$M$1351,surveys!X$1+1,FALSE)</f>
        <v>0.92969032990429024</v>
      </c>
      <c r="Y2312" s="4">
        <f>VLOOKUP($T2312,Sheet4!$H$1106:$M$1351,surveys!Y$1+1,FALSE)</f>
        <v>1</v>
      </c>
      <c r="Z2312" s="4">
        <f t="shared" si="109"/>
        <v>2</v>
      </c>
      <c r="AA2312" s="4" t="str">
        <f>VLOOKUP(T2312&amp;"-"&amp;Z2312,Sheet4!$W$2:$AA$1100,3,FALSE)</f>
        <v>Montreal</v>
      </c>
      <c r="AB2312" s="4">
        <f>VLOOKUP(T2312&amp;"-"&amp;Z2312,Sheet4!$W$2:$AA$1100,4,FALSE)</f>
        <v>45.508839999999999</v>
      </c>
      <c r="AC2312" s="4">
        <f>VLOOKUP(T2312&amp;"-"&amp;Z2312,Sheet4!$W$2:$AA$1100,5,FALSE)</f>
        <v>-73.587810000000005</v>
      </c>
    </row>
    <row r="2313" spans="1:29">
      <c r="A2313" s="6">
        <v>40840</v>
      </c>
      <c r="B2313" s="7">
        <v>0.55935185185185188</v>
      </c>
      <c r="C2313" s="4" t="s">
        <v>1215</v>
      </c>
      <c r="D2313" s="4" t="s">
        <v>1218</v>
      </c>
      <c r="E2313" s="4" t="s">
        <v>17</v>
      </c>
      <c r="F2313" s="4">
        <v>1</v>
      </c>
      <c r="G2313" s="4">
        <v>1</v>
      </c>
      <c r="H2313" s="4">
        <v>1</v>
      </c>
      <c r="I2313" s="4">
        <v>1</v>
      </c>
      <c r="J2313" s="4">
        <v>1</v>
      </c>
      <c r="K2313" s="4">
        <v>1</v>
      </c>
      <c r="L2313" s="4">
        <v>1</v>
      </c>
      <c r="M2313" s="4">
        <v>1</v>
      </c>
      <c r="N2313" s="4">
        <v>1</v>
      </c>
      <c r="O2313" s="4">
        <v>1</v>
      </c>
      <c r="P2313" s="4">
        <v>1</v>
      </c>
      <c r="Q2313" s="9">
        <f t="shared" si="110"/>
        <v>4.1574074074074076E-2</v>
      </c>
      <c r="R2313" s="4">
        <f t="shared" si="108"/>
        <v>40840.559351851851</v>
      </c>
      <c r="S2313" s="4">
        <v>0.94454492295888692</v>
      </c>
      <c r="T2313" s="4" t="str">
        <f>VLOOKUP(E2313,Sheet2!$A$2:$E$137,5,FALSE)</f>
        <v>AU</v>
      </c>
      <c r="U2313" s="4">
        <f>VLOOKUP($T2313,Sheet4!$H$1106:$M$1351,surveys!U$1+1,FALSE)</f>
        <v>0.37870730546462306</v>
      </c>
      <c r="V2313" s="4">
        <f>VLOOKUP($T2313,Sheet4!$H$1106:$M$1351,surveys!V$1+1,FALSE)</f>
        <v>0.70016181281367551</v>
      </c>
      <c r="W2313" s="4">
        <f>VLOOKUP($T2313,Sheet4!$H$1106:$M$1351,surveys!W$1+1,FALSE)</f>
        <v>0.82483308340835682</v>
      </c>
      <c r="X2313" s="4">
        <f>VLOOKUP($T2313,Sheet4!$H$1106:$M$1351,surveys!X$1+1,FALSE)</f>
        <v>0.91739988860880706</v>
      </c>
      <c r="Y2313" s="4">
        <f>VLOOKUP($T2313,Sheet4!$H$1106:$M$1351,surveys!Y$1+1,FALSE)</f>
        <v>1</v>
      </c>
      <c r="Z2313" s="4">
        <f t="shared" si="109"/>
        <v>5</v>
      </c>
      <c r="AA2313" s="4" t="str">
        <f>VLOOKUP(T2313&amp;"-"&amp;Z2313,Sheet4!$W$2:$AA$1100,3,FALSE)</f>
        <v>Brisbane</v>
      </c>
      <c r="AB2313" s="4">
        <f>VLOOKUP(T2313&amp;"-"&amp;Z2313,Sheet4!$W$2:$AA$1100,4,FALSE)</f>
        <v>-27.467939999999999</v>
      </c>
      <c r="AC2313" s="4">
        <f>VLOOKUP(T2313&amp;"-"&amp;Z2313,Sheet4!$W$2:$AA$1100,5,FALSE)</f>
        <v>153.02808999999999</v>
      </c>
    </row>
    <row r="2314" spans="1:29">
      <c r="A2314" s="6">
        <v>40840</v>
      </c>
      <c r="B2314" s="7">
        <v>0.873576388888889</v>
      </c>
      <c r="C2314" s="4" t="s">
        <v>1215</v>
      </c>
      <c r="D2314" s="4" t="s">
        <v>1216</v>
      </c>
      <c r="E2314" s="4" t="s">
        <v>37</v>
      </c>
      <c r="F2314" s="4">
        <v>4</v>
      </c>
      <c r="G2314" s="4">
        <v>5</v>
      </c>
      <c r="H2314" s="4">
        <v>3</v>
      </c>
      <c r="I2314" s="4">
        <v>5</v>
      </c>
      <c r="J2314" s="4">
        <v>5</v>
      </c>
      <c r="K2314" s="4">
        <v>5</v>
      </c>
      <c r="L2314" s="4">
        <v>4</v>
      </c>
      <c r="M2314" s="4">
        <v>5</v>
      </c>
      <c r="N2314" s="4">
        <v>5</v>
      </c>
      <c r="O2314" s="4">
        <v>5</v>
      </c>
      <c r="P2314" s="4">
        <v>4</v>
      </c>
      <c r="Q2314" s="9">
        <f t="shared" si="110"/>
        <v>5.1724537037037034E-2</v>
      </c>
      <c r="R2314" s="4">
        <f t="shared" si="108"/>
        <v>40840.873576388891</v>
      </c>
      <c r="S2314" s="4">
        <v>0.26346382449976602</v>
      </c>
      <c r="T2314" s="4" t="str">
        <f>VLOOKUP(E2314,Sheet2!$A$2:$E$137,5,FALSE)</f>
        <v>PT</v>
      </c>
      <c r="U2314" s="4">
        <f>VLOOKUP($T2314,Sheet4!$H$1106:$M$1351,surveys!U$1+1,FALSE)</f>
        <v>0.43703858129282908</v>
      </c>
      <c r="V2314" s="4">
        <f>VLOOKUP($T2314,Sheet4!$H$1106:$M$1351,surveys!V$1+1,FALSE)</f>
        <v>0.64773543484664464</v>
      </c>
      <c r="W2314" s="4">
        <f>VLOOKUP($T2314,Sheet4!$H$1106:$M$1351,surveys!W$1+1,FALSE)</f>
        <v>0.79869631675299657</v>
      </c>
      <c r="X2314" s="4">
        <f>VLOOKUP($T2314,Sheet4!$H$1106:$M$1351,surveys!X$1+1,FALSE)</f>
        <v>0.90115606302176665</v>
      </c>
      <c r="Y2314" s="4">
        <f>VLOOKUP($T2314,Sheet4!$H$1106:$M$1351,surveys!Y$1+1,FALSE)</f>
        <v>1</v>
      </c>
      <c r="Z2314" s="4">
        <f t="shared" si="109"/>
        <v>1</v>
      </c>
      <c r="AA2314" s="4" t="str">
        <f>VLOOKUP(T2314&amp;"-"&amp;Z2314,Sheet4!$W$2:$AA$1100,3,FALSE)</f>
        <v>Lisbon</v>
      </c>
      <c r="AB2314" s="4">
        <f>VLOOKUP(T2314&amp;"-"&amp;Z2314,Sheet4!$W$2:$AA$1100,4,FALSE)</f>
        <v>38.716670000000001</v>
      </c>
      <c r="AC2314" s="4">
        <f>VLOOKUP(T2314&amp;"-"&amp;Z2314,Sheet4!$W$2:$AA$1100,5,FALSE)</f>
        <v>-9.1333300000000008</v>
      </c>
    </row>
    <row r="2315" spans="1:29">
      <c r="A2315" s="6">
        <v>40840</v>
      </c>
      <c r="B2315" s="7">
        <v>0.85309027777777779</v>
      </c>
      <c r="C2315" s="4" t="s">
        <v>1213</v>
      </c>
      <c r="D2315" s="4" t="s">
        <v>1224</v>
      </c>
      <c r="E2315" s="4" t="s">
        <v>13</v>
      </c>
      <c r="F2315" s="4">
        <v>3</v>
      </c>
      <c r="G2315" s="4">
        <v>3</v>
      </c>
      <c r="H2315" s="4">
        <v>2</v>
      </c>
      <c r="I2315" s="4">
        <v>4</v>
      </c>
      <c r="J2315" s="4">
        <v>3</v>
      </c>
      <c r="K2315" s="4">
        <v>4</v>
      </c>
      <c r="L2315" s="4">
        <v>3</v>
      </c>
      <c r="M2315" s="4">
        <v>4</v>
      </c>
      <c r="N2315" s="4">
        <v>4</v>
      </c>
      <c r="O2315" s="4">
        <v>1</v>
      </c>
      <c r="P2315" s="4">
        <v>1</v>
      </c>
      <c r="Q2315" s="9">
        <f t="shared" si="110"/>
        <v>3.770833333333333E-2</v>
      </c>
      <c r="R2315" s="4">
        <f t="shared" si="108"/>
        <v>40840.853090277778</v>
      </c>
      <c r="S2315" s="4">
        <v>0.20070541070862857</v>
      </c>
      <c r="T2315" s="4" t="str">
        <f>VLOOKUP(E2315,Sheet2!$A$2:$E$137,5,FALSE)</f>
        <v>GB</v>
      </c>
      <c r="U2315" s="4">
        <f>VLOOKUP($T2315,Sheet4!$H$1106:$M$1351,surveys!U$1+1,FALSE)</f>
        <v>0.43993408527720174</v>
      </c>
      <c r="V2315" s="4">
        <f>VLOOKUP($T2315,Sheet4!$H$1106:$M$1351,surveys!V$1+1,FALSE)</f>
        <v>0.87986817055440347</v>
      </c>
      <c r="W2315" s="4">
        <f>VLOOKUP($T2315,Sheet4!$H$1106:$M$1351,surveys!W$1+1,FALSE)</f>
        <v>0.93717230822503084</v>
      </c>
      <c r="X2315" s="4">
        <f>VLOOKUP($T2315,Sheet4!$H$1106:$M$1351,surveys!X$1+1,FALSE)</f>
        <v>0.97269979890956382</v>
      </c>
      <c r="Y2315" s="4">
        <f>VLOOKUP($T2315,Sheet4!$H$1106:$M$1351,surveys!Y$1+1,FALSE)</f>
        <v>1</v>
      </c>
      <c r="Z2315" s="4">
        <f t="shared" si="109"/>
        <v>1</v>
      </c>
      <c r="AA2315" s="4" t="str">
        <f>VLOOKUP(T2315&amp;"-"&amp;Z2315,Sheet4!$W$2:$AA$1100,3,FALSE)</f>
        <v>City of London</v>
      </c>
      <c r="AB2315" s="4">
        <f>VLOOKUP(T2315&amp;"-"&amp;Z2315,Sheet4!$W$2:$AA$1100,4,FALSE)</f>
        <v>51.512790000000003</v>
      </c>
      <c r="AC2315" s="4">
        <f>VLOOKUP(T2315&amp;"-"&amp;Z2315,Sheet4!$W$2:$AA$1100,5,FALSE)</f>
        <v>-9.1840000000000005E-2</v>
      </c>
    </row>
    <row r="2316" spans="1:29">
      <c r="A2316" s="6">
        <v>40840</v>
      </c>
      <c r="B2316" s="7">
        <v>0.80357638888888883</v>
      </c>
      <c r="C2316" s="4" t="s">
        <v>1215</v>
      </c>
      <c r="D2316" s="4" t="s">
        <v>1219</v>
      </c>
      <c r="E2316" s="4" t="s">
        <v>23</v>
      </c>
      <c r="F2316" s="4">
        <v>5</v>
      </c>
      <c r="G2316" s="4">
        <v>5</v>
      </c>
      <c r="H2316" s="4">
        <v>5</v>
      </c>
      <c r="I2316" s="4">
        <v>5</v>
      </c>
      <c r="J2316" s="4">
        <v>5</v>
      </c>
      <c r="K2316" s="4">
        <v>5</v>
      </c>
      <c r="L2316" s="4">
        <v>5</v>
      </c>
      <c r="M2316" s="4">
        <v>5</v>
      </c>
      <c r="N2316" s="4">
        <v>5</v>
      </c>
      <c r="O2316" s="4">
        <v>1</v>
      </c>
      <c r="P2316" s="4">
        <v>5</v>
      </c>
      <c r="Q2316" s="9">
        <f t="shared" si="110"/>
        <v>3.1134259259259257E-3</v>
      </c>
      <c r="R2316" s="4">
        <f t="shared" si="108"/>
        <v>40840.803576388891</v>
      </c>
      <c r="S2316" s="4">
        <v>0.77474638730918</v>
      </c>
      <c r="T2316" s="4" t="str">
        <f>VLOOKUP(E2316,Sheet2!$A$2:$E$137,5,FALSE)</f>
        <v>CA</v>
      </c>
      <c r="U2316" s="4">
        <f>VLOOKUP($T2316,Sheet4!$H$1106:$M$1351,surveys!U$1+1,FALSE)</f>
        <v>0.39929817507859233</v>
      </c>
      <c r="V2316" s="4">
        <f>VLOOKUP($T2316,Sheet4!$H$1106:$M$1351,surveys!V$1+1,FALSE)</f>
        <v>0.68226808593455113</v>
      </c>
      <c r="W2316" s="4">
        <f>VLOOKUP($T2316,Sheet4!$H$1106:$M$1351,surveys!W$1+1,FALSE)</f>
        <v>0.8413893511967715</v>
      </c>
      <c r="X2316" s="4">
        <f>VLOOKUP($T2316,Sheet4!$H$1106:$M$1351,surveys!X$1+1,FALSE)</f>
        <v>0.92969032990429024</v>
      </c>
      <c r="Y2316" s="4">
        <f>VLOOKUP($T2316,Sheet4!$H$1106:$M$1351,surveys!Y$1+1,FALSE)</f>
        <v>1</v>
      </c>
      <c r="Z2316" s="4">
        <f t="shared" si="109"/>
        <v>3</v>
      </c>
      <c r="AA2316" s="4" t="str">
        <f>VLOOKUP(T2316&amp;"-"&amp;Z2316,Sheet4!$W$2:$AA$1100,3,FALSE)</f>
        <v>Vancouver</v>
      </c>
      <c r="AB2316" s="4">
        <f>VLOOKUP(T2316&amp;"-"&amp;Z2316,Sheet4!$W$2:$AA$1100,4,FALSE)</f>
        <v>49.249659999999999</v>
      </c>
      <c r="AC2316" s="4">
        <f>VLOOKUP(T2316&amp;"-"&amp;Z2316,Sheet4!$W$2:$AA$1100,5,FALSE)</f>
        <v>-123.11933999999999</v>
      </c>
    </row>
    <row r="2317" spans="1:29">
      <c r="A2317" s="6">
        <v>40839</v>
      </c>
      <c r="B2317" s="7">
        <v>0.32814814814814813</v>
      </c>
      <c r="C2317" s="4" t="s">
        <v>1213</v>
      </c>
      <c r="D2317" s="4" t="s">
        <v>1218</v>
      </c>
      <c r="E2317" s="4" t="s">
        <v>47</v>
      </c>
      <c r="F2317" s="4">
        <v>5</v>
      </c>
      <c r="G2317" s="4">
        <v>5</v>
      </c>
      <c r="H2317" s="4">
        <v>5</v>
      </c>
      <c r="I2317" s="4">
        <v>5</v>
      </c>
      <c r="J2317" s="4">
        <v>5</v>
      </c>
      <c r="K2317" s="4">
        <v>5</v>
      </c>
      <c r="L2317" s="4">
        <v>5</v>
      </c>
      <c r="M2317" s="4">
        <v>5</v>
      </c>
      <c r="N2317" s="4">
        <v>5</v>
      </c>
      <c r="O2317" s="4">
        <v>5</v>
      </c>
      <c r="P2317" s="4">
        <v>5</v>
      </c>
      <c r="Q2317" s="9">
        <f t="shared" si="110"/>
        <v>0.02</v>
      </c>
      <c r="R2317" s="4">
        <f t="shared" si="108"/>
        <v>40839.328148148146</v>
      </c>
      <c r="S2317" s="4">
        <v>6.8292448506146464E-2</v>
      </c>
      <c r="T2317" s="4" t="str">
        <f>VLOOKUP(E2317,Sheet2!$A$2:$E$137,5,FALSE)</f>
        <v>NZ</v>
      </c>
      <c r="U2317" s="4">
        <f>VLOOKUP($T2317,Sheet4!$H$1106:$M$1351,surveys!U$1+1,FALSE)</f>
        <v>0.24106469712465556</v>
      </c>
      <c r="V2317" s="4">
        <f>VLOOKUP($T2317,Sheet4!$H$1106:$M$1351,surveys!V$1+1,FALSE)</f>
        <v>0.46135760189339992</v>
      </c>
      <c r="W2317" s="4">
        <f>VLOOKUP($T2317,Sheet4!$H$1106:$M$1351,surveys!W$1+1,FALSE)</f>
        <v>0.67128249233820236</v>
      </c>
      <c r="X2317" s="4">
        <f>VLOOKUP($T2317,Sheet4!$H$1106:$M$1351,surveys!X$1+1,FALSE)</f>
        <v>0.88009640049815385</v>
      </c>
      <c r="Y2317" s="4">
        <f>VLOOKUP($T2317,Sheet4!$H$1106:$M$1351,surveys!Y$1+1,FALSE)</f>
        <v>1</v>
      </c>
      <c r="Z2317" s="4">
        <f t="shared" si="109"/>
        <v>1</v>
      </c>
      <c r="AA2317" s="4" t="str">
        <f>VLOOKUP(T2317&amp;"-"&amp;Z2317,Sheet4!$W$2:$AA$1100,3,FALSE)</f>
        <v>Auckland</v>
      </c>
      <c r="AB2317" s="4">
        <f>VLOOKUP(T2317&amp;"-"&amp;Z2317,Sheet4!$W$2:$AA$1100,4,FALSE)</f>
        <v>-36.866669999999999</v>
      </c>
      <c r="AC2317" s="4">
        <f>VLOOKUP(T2317&amp;"-"&amp;Z2317,Sheet4!$W$2:$AA$1100,5,FALSE)</f>
        <v>174.76667</v>
      </c>
    </row>
    <row r="2318" spans="1:29">
      <c r="A2318" s="6">
        <v>40839</v>
      </c>
      <c r="B2318" s="7">
        <v>0.68431712962962976</v>
      </c>
      <c r="C2318" s="4" t="s">
        <v>1213</v>
      </c>
      <c r="D2318" s="4" t="s">
        <v>1216</v>
      </c>
      <c r="E2318" s="4" t="s">
        <v>44</v>
      </c>
      <c r="F2318" s="4">
        <v>1</v>
      </c>
      <c r="G2318" s="4">
        <v>1</v>
      </c>
      <c r="H2318" s="4">
        <v>1</v>
      </c>
      <c r="I2318" s="4">
        <v>1</v>
      </c>
      <c r="J2318" s="4">
        <v>1</v>
      </c>
      <c r="K2318" s="4">
        <v>1</v>
      </c>
      <c r="L2318" s="4">
        <v>1</v>
      </c>
      <c r="M2318" s="4">
        <v>1</v>
      </c>
      <c r="N2318" s="4">
        <v>1</v>
      </c>
      <c r="O2318" s="4">
        <v>1</v>
      </c>
      <c r="P2318" s="4">
        <v>1</v>
      </c>
      <c r="Q2318" s="9">
        <f t="shared" si="110"/>
        <v>5.9062499999999997E-2</v>
      </c>
      <c r="R2318" s="4">
        <f t="shared" si="108"/>
        <v>40839.684317129628</v>
      </c>
      <c r="S2318" s="4">
        <v>8.679743981755994E-2</v>
      </c>
      <c r="T2318" s="4" t="str">
        <f>VLOOKUP(E2318,Sheet2!$A$2:$E$137,5,FALSE)</f>
        <v>TR</v>
      </c>
      <c r="U2318" s="4">
        <f>VLOOKUP($T2318,Sheet4!$H$1106:$M$1351,surveys!U$1+1,FALSE)</f>
        <v>0.56282907227865631</v>
      </c>
      <c r="V2318" s="4">
        <f>VLOOKUP($T2318,Sheet4!$H$1106:$M$1351,surveys!V$1+1,FALSE)</f>
        <v>0.73998378440807921</v>
      </c>
      <c r="W2318" s="4">
        <f>VLOOKUP($T2318,Sheet4!$H$1106:$M$1351,surveys!W$1+1,FALSE)</f>
        <v>0.86593507285859772</v>
      </c>
      <c r="X2318" s="4">
        <f>VLOOKUP($T2318,Sheet4!$H$1106:$M$1351,surveys!X$1+1,FALSE)</f>
        <v>0.93709051462417825</v>
      </c>
      <c r="Y2318" s="4">
        <f>VLOOKUP($T2318,Sheet4!$H$1106:$M$1351,surveys!Y$1+1,FALSE)</f>
        <v>1</v>
      </c>
      <c r="Z2318" s="4">
        <f t="shared" si="109"/>
        <v>1</v>
      </c>
      <c r="AA2318" s="4" t="str">
        <f>VLOOKUP(T2318&amp;"-"&amp;Z2318,Sheet4!$W$2:$AA$1100,3,FALSE)</f>
        <v>Istanbul</v>
      </c>
      <c r="AB2318" s="4">
        <f>VLOOKUP(T2318&amp;"-"&amp;Z2318,Sheet4!$W$2:$AA$1100,4,FALSE)</f>
        <v>41.013840000000002</v>
      </c>
      <c r="AC2318" s="4">
        <f>VLOOKUP(T2318&amp;"-"&amp;Z2318,Sheet4!$W$2:$AA$1100,5,FALSE)</f>
        <v>28.949660000000002</v>
      </c>
    </row>
    <row r="2319" spans="1:29">
      <c r="A2319" s="6">
        <v>40839</v>
      </c>
      <c r="B2319" s="7">
        <v>0.53828703703703706</v>
      </c>
      <c r="C2319" s="4" t="s">
        <v>1215</v>
      </c>
      <c r="D2319" s="4" t="s">
        <v>1216</v>
      </c>
      <c r="E2319" s="4" t="s">
        <v>26</v>
      </c>
      <c r="F2319" s="4">
        <v>3</v>
      </c>
      <c r="G2319" s="4">
        <v>2</v>
      </c>
      <c r="H2319" s="4">
        <v>3</v>
      </c>
      <c r="I2319" s="4">
        <v>4</v>
      </c>
      <c r="J2319" s="4">
        <v>5</v>
      </c>
      <c r="K2319" s="4">
        <v>5</v>
      </c>
      <c r="L2319" s="4">
        <v>4</v>
      </c>
      <c r="M2319" s="4">
        <v>5</v>
      </c>
      <c r="N2319" s="4">
        <v>3</v>
      </c>
      <c r="O2319" s="4">
        <v>3</v>
      </c>
      <c r="P2319" s="4">
        <v>4</v>
      </c>
      <c r="Q2319" s="9">
        <f t="shared" si="110"/>
        <v>2.6817129629629632E-2</v>
      </c>
      <c r="R2319" s="4">
        <f t="shared" si="108"/>
        <v>40839.538287037038</v>
      </c>
      <c r="S2319" s="4">
        <v>0.92181522170034325</v>
      </c>
      <c r="T2319" s="4" t="str">
        <f>VLOOKUP(E2319,Sheet2!$A$2:$E$137,5,FALSE)</f>
        <v>DE</v>
      </c>
      <c r="U2319" s="4">
        <f>VLOOKUP($T2319,Sheet4!$H$1106:$M$1351,surveys!U$1+1,FALSE)</f>
        <v>0.42620281948941302</v>
      </c>
      <c r="V2319" s="4">
        <f>VLOOKUP($T2319,Sheet4!$H$1106:$M$1351,surveys!V$1+1,FALSE)</f>
        <v>0.64253089557903176</v>
      </c>
      <c r="W2319" s="4">
        <f>VLOOKUP($T2319,Sheet4!$H$1106:$M$1351,surveys!W$1+1,FALSE)</f>
        <v>0.79931043378760003</v>
      </c>
      <c r="X2319" s="4">
        <f>VLOOKUP($T2319,Sheet4!$H$1106:$M$1351,surveys!X$1+1,FALSE)</f>
        <v>0.91914675697020254</v>
      </c>
      <c r="Y2319" s="4">
        <f>VLOOKUP($T2319,Sheet4!$H$1106:$M$1351,surveys!Y$1+1,FALSE)</f>
        <v>1</v>
      </c>
      <c r="Z2319" s="4">
        <f t="shared" si="109"/>
        <v>5</v>
      </c>
      <c r="AA2319" s="4" t="str">
        <f>VLOOKUP(T2319&amp;"-"&amp;Z2319,Sheet4!$W$2:$AA$1100,3,FALSE)</f>
        <v>Frankfurt am Main</v>
      </c>
      <c r="AB2319" s="4">
        <f>VLOOKUP(T2319&amp;"-"&amp;Z2319,Sheet4!$W$2:$AA$1100,4,FALSE)</f>
        <v>50.116669999999999</v>
      </c>
      <c r="AC2319" s="4">
        <f>VLOOKUP(T2319&amp;"-"&amp;Z2319,Sheet4!$W$2:$AA$1100,5,FALSE)</f>
        <v>8.6833299999999998</v>
      </c>
    </row>
    <row r="2320" spans="1:29">
      <c r="A2320" s="6">
        <v>40839</v>
      </c>
      <c r="B2320" s="7">
        <v>0.73813657407407407</v>
      </c>
      <c r="C2320" s="4" t="s">
        <v>1215</v>
      </c>
      <c r="D2320" s="4" t="s">
        <v>1214</v>
      </c>
      <c r="E2320" s="4" t="s">
        <v>15</v>
      </c>
      <c r="F2320" s="4">
        <v>5</v>
      </c>
      <c r="G2320" s="4">
        <v>4</v>
      </c>
      <c r="H2320" s="4">
        <v>4</v>
      </c>
      <c r="I2320" s="4">
        <v>4</v>
      </c>
      <c r="J2320" s="4">
        <v>5</v>
      </c>
      <c r="K2320" s="4">
        <v>4</v>
      </c>
      <c r="L2320" s="4">
        <v>4</v>
      </c>
      <c r="M2320" s="4">
        <v>5</v>
      </c>
      <c r="N2320" s="4">
        <v>5</v>
      </c>
      <c r="O2320" s="4">
        <v>5</v>
      </c>
      <c r="P2320" s="4">
        <v>5</v>
      </c>
      <c r="Q2320" s="9">
        <f t="shared" si="110"/>
        <v>2.7245370370370368E-2</v>
      </c>
      <c r="R2320" s="4">
        <f t="shared" si="108"/>
        <v>40839.738136574073</v>
      </c>
      <c r="S2320" s="4">
        <v>5.3858244707404523E-2</v>
      </c>
      <c r="T2320" s="4" t="str">
        <f>VLOOKUP(E2320,Sheet2!$A$2:$E$137,5,FALSE)</f>
        <v>US</v>
      </c>
      <c r="U2320" s="4">
        <f>VLOOKUP($T2320,Sheet4!$H$1106:$M$1351,surveys!U$1+1,FALSE)</f>
        <v>0.42883768204388006</v>
      </c>
      <c r="V2320" s="4">
        <f>VLOOKUP($T2320,Sheet4!$H$1106:$M$1351,surveys!V$1+1,FALSE)</f>
        <v>0.62778475709586301</v>
      </c>
      <c r="W2320" s="4">
        <f>VLOOKUP($T2320,Sheet4!$H$1106:$M$1351,surveys!W$1+1,FALSE)</f>
        <v>0.76918600378409652</v>
      </c>
      <c r="X2320" s="4">
        <f>VLOOKUP($T2320,Sheet4!$H$1106:$M$1351,surveys!X$1+1,FALSE)</f>
        <v>0.88987045221102745</v>
      </c>
      <c r="Y2320" s="4">
        <f>VLOOKUP($T2320,Sheet4!$H$1106:$M$1351,surveys!Y$1+1,FALSE)</f>
        <v>1</v>
      </c>
      <c r="Z2320" s="4">
        <f t="shared" si="109"/>
        <v>1</v>
      </c>
      <c r="AA2320" s="4" t="str">
        <f>VLOOKUP(T2320&amp;"-"&amp;Z2320,Sheet4!$W$2:$AA$1100,3,FALSE)</f>
        <v>New York City</v>
      </c>
      <c r="AB2320" s="4">
        <f>VLOOKUP(T2320&amp;"-"&amp;Z2320,Sheet4!$W$2:$AA$1100,4,FALSE)</f>
        <v>40.714269999999999</v>
      </c>
      <c r="AC2320" s="4">
        <f>VLOOKUP(T2320&amp;"-"&amp;Z2320,Sheet4!$W$2:$AA$1100,5,FALSE)</f>
        <v>-74.005970000000005</v>
      </c>
    </row>
    <row r="2321" spans="1:29">
      <c r="A2321" s="6">
        <v>40839</v>
      </c>
      <c r="B2321" s="7">
        <v>0.80590277777777775</v>
      </c>
      <c r="C2321" s="4" t="s">
        <v>1213</v>
      </c>
      <c r="D2321" s="4" t="s">
        <v>1214</v>
      </c>
      <c r="E2321" s="4" t="s">
        <v>37</v>
      </c>
      <c r="F2321" s="4">
        <v>4</v>
      </c>
      <c r="G2321" s="4">
        <v>5</v>
      </c>
      <c r="H2321" s="4">
        <v>5</v>
      </c>
      <c r="I2321" s="4">
        <v>4</v>
      </c>
      <c r="J2321" s="4">
        <v>2</v>
      </c>
      <c r="K2321" s="4">
        <v>4</v>
      </c>
      <c r="L2321" s="4">
        <v>3</v>
      </c>
      <c r="M2321" s="4">
        <v>5</v>
      </c>
      <c r="N2321" s="4">
        <v>5</v>
      </c>
      <c r="O2321" s="4">
        <v>5</v>
      </c>
      <c r="P2321" s="4">
        <v>5</v>
      </c>
      <c r="Q2321" s="9">
        <f t="shared" si="110"/>
        <v>4.3749999999999995E-3</v>
      </c>
      <c r="R2321" s="4">
        <f t="shared" si="108"/>
        <v>40839.805902777778</v>
      </c>
      <c r="S2321" s="4">
        <v>0.99283651166514097</v>
      </c>
      <c r="T2321" s="4" t="str">
        <f>VLOOKUP(E2321,Sheet2!$A$2:$E$137,5,FALSE)</f>
        <v>PT</v>
      </c>
      <c r="U2321" s="4">
        <f>VLOOKUP($T2321,Sheet4!$H$1106:$M$1351,surveys!U$1+1,FALSE)</f>
        <v>0.43703858129282908</v>
      </c>
      <c r="V2321" s="4">
        <f>VLOOKUP($T2321,Sheet4!$H$1106:$M$1351,surveys!V$1+1,FALSE)</f>
        <v>0.64773543484664464</v>
      </c>
      <c r="W2321" s="4">
        <f>VLOOKUP($T2321,Sheet4!$H$1106:$M$1351,surveys!W$1+1,FALSE)</f>
        <v>0.79869631675299657</v>
      </c>
      <c r="X2321" s="4">
        <f>VLOOKUP($T2321,Sheet4!$H$1106:$M$1351,surveys!X$1+1,FALSE)</f>
        <v>0.90115606302176665</v>
      </c>
      <c r="Y2321" s="4">
        <f>VLOOKUP($T2321,Sheet4!$H$1106:$M$1351,surveys!Y$1+1,FALSE)</f>
        <v>1</v>
      </c>
      <c r="Z2321" s="4">
        <f t="shared" si="109"/>
        <v>5</v>
      </c>
      <c r="AA2321" s="4" t="str">
        <f>VLOOKUP(T2321&amp;"-"&amp;Z2321,Sheet4!$W$2:$AA$1100,3,FALSE)</f>
        <v>Setubal</v>
      </c>
      <c r="AB2321" s="4">
        <f>VLOOKUP(T2321&amp;"-"&amp;Z2321,Sheet4!$W$2:$AA$1100,4,FALSE)</f>
        <v>38.5244</v>
      </c>
      <c r="AC2321" s="4">
        <f>VLOOKUP(T2321&amp;"-"&amp;Z2321,Sheet4!$W$2:$AA$1100,5,FALSE)</f>
        <v>-8.8881999999999994</v>
      </c>
    </row>
    <row r="2322" spans="1:29">
      <c r="A2322" s="6">
        <v>40839</v>
      </c>
      <c r="B2322" s="7">
        <v>0.85160879629629627</v>
      </c>
      <c r="C2322" s="4" t="s">
        <v>1213</v>
      </c>
      <c r="D2322" s="4" t="s">
        <v>1218</v>
      </c>
      <c r="E2322" s="4" t="s">
        <v>252</v>
      </c>
      <c r="F2322" s="4">
        <v>1</v>
      </c>
      <c r="G2322" s="4">
        <v>1</v>
      </c>
      <c r="H2322" s="4">
        <v>1</v>
      </c>
      <c r="I2322" s="4">
        <v>1</v>
      </c>
      <c r="J2322" s="4">
        <v>5</v>
      </c>
      <c r="K2322" s="4">
        <v>5</v>
      </c>
      <c r="L2322" s="4">
        <v>5</v>
      </c>
      <c r="M2322" s="4">
        <v>5</v>
      </c>
      <c r="N2322" s="4">
        <v>5</v>
      </c>
      <c r="O2322" s="4">
        <v>1</v>
      </c>
      <c r="P2322" s="4">
        <v>1</v>
      </c>
      <c r="Q2322" s="9">
        <f t="shared" si="110"/>
        <v>3.6527777777777777E-2</v>
      </c>
      <c r="R2322" s="4">
        <f t="shared" si="108"/>
        <v>40839.8516087963</v>
      </c>
      <c r="S2322" s="4">
        <v>0.91708560979478237</v>
      </c>
      <c r="T2322" s="4" t="str">
        <f>VLOOKUP(E2322,Sheet2!$A$2:$E$137,5,FALSE)</f>
        <v>CR</v>
      </c>
      <c r="U2322" s="4">
        <f>VLOOKUP($T2322,Sheet4!$H$1106:$M$1351,surveys!U$1+1,FALSE)</f>
        <v>0.61257302723607343</v>
      </c>
      <c r="V2322" s="4">
        <f>VLOOKUP($T2322,Sheet4!$H$1106:$M$1351,surveys!V$1+1,FALSE)</f>
        <v>0.72791903233769439</v>
      </c>
      <c r="W2322" s="4">
        <f>VLOOKUP($T2322,Sheet4!$H$1106:$M$1351,surveys!W$1+1,FALSE)</f>
        <v>0.83017636248937166</v>
      </c>
      <c r="X2322" s="4">
        <f>VLOOKUP($T2322,Sheet4!$H$1106:$M$1351,surveys!X$1+1,FALSE)</f>
        <v>0.91702094590270355</v>
      </c>
      <c r="Y2322" s="4">
        <f>VLOOKUP($T2322,Sheet4!$H$1106:$M$1351,surveys!Y$1+1,FALSE)</f>
        <v>1</v>
      </c>
      <c r="Z2322" s="4">
        <f t="shared" si="109"/>
        <v>5</v>
      </c>
      <c r="AA2322" s="4" t="str">
        <f>VLOOKUP(T2322&amp;"-"&amp;Z2322,Sheet4!$W$2:$AA$1100,3,FALSE)</f>
        <v>Liberia</v>
      </c>
      <c r="AB2322" s="4">
        <f>VLOOKUP(T2322&amp;"-"&amp;Z2322,Sheet4!$W$2:$AA$1100,4,FALSE)</f>
        <v>10.63504</v>
      </c>
      <c r="AC2322" s="4">
        <f>VLOOKUP(T2322&amp;"-"&amp;Z2322,Sheet4!$W$2:$AA$1100,5,FALSE)</f>
        <v>-85.437719999999999</v>
      </c>
    </row>
    <row r="2323" spans="1:29">
      <c r="A2323" s="6">
        <v>40838</v>
      </c>
      <c r="B2323" s="7">
        <v>1.1354166666666667E-2</v>
      </c>
      <c r="C2323" s="4" t="s">
        <v>1215</v>
      </c>
      <c r="D2323" s="4" t="s">
        <v>1214</v>
      </c>
      <c r="E2323" s="4" t="s">
        <v>47</v>
      </c>
      <c r="F2323" s="4">
        <v>5</v>
      </c>
      <c r="G2323" s="4">
        <v>3</v>
      </c>
      <c r="H2323" s="4">
        <v>4</v>
      </c>
      <c r="I2323" s="4">
        <v>3</v>
      </c>
      <c r="J2323" s="4">
        <v>5</v>
      </c>
      <c r="K2323" s="4">
        <v>4</v>
      </c>
      <c r="L2323" s="4">
        <v>4</v>
      </c>
      <c r="M2323" s="4">
        <v>4</v>
      </c>
      <c r="N2323" s="4">
        <v>5</v>
      </c>
      <c r="O2323" s="4">
        <v>4</v>
      </c>
      <c r="P2323" s="4">
        <v>5</v>
      </c>
      <c r="Q2323" s="9">
        <f t="shared" si="110"/>
        <v>8.4143518518518517E-3</v>
      </c>
      <c r="R2323" s="4">
        <f t="shared" si="108"/>
        <v>40838.011354166665</v>
      </c>
      <c r="S2323" s="4">
        <v>0.95548963322415226</v>
      </c>
      <c r="T2323" s="4" t="str">
        <f>VLOOKUP(E2323,Sheet2!$A$2:$E$137,5,FALSE)</f>
        <v>NZ</v>
      </c>
      <c r="U2323" s="4">
        <f>VLOOKUP($T2323,Sheet4!$H$1106:$M$1351,surveys!U$1+1,FALSE)</f>
        <v>0.24106469712465556</v>
      </c>
      <c r="V2323" s="4">
        <f>VLOOKUP($T2323,Sheet4!$H$1106:$M$1351,surveys!V$1+1,FALSE)</f>
        <v>0.46135760189339992</v>
      </c>
      <c r="W2323" s="4">
        <f>VLOOKUP($T2323,Sheet4!$H$1106:$M$1351,surveys!W$1+1,FALSE)</f>
        <v>0.67128249233820236</v>
      </c>
      <c r="X2323" s="4">
        <f>VLOOKUP($T2323,Sheet4!$H$1106:$M$1351,surveys!X$1+1,FALSE)</f>
        <v>0.88009640049815385</v>
      </c>
      <c r="Y2323" s="4">
        <f>VLOOKUP($T2323,Sheet4!$H$1106:$M$1351,surveys!Y$1+1,FALSE)</f>
        <v>1</v>
      </c>
      <c r="Z2323" s="4">
        <f t="shared" si="109"/>
        <v>5</v>
      </c>
      <c r="AA2323" s="4" t="str">
        <f>VLOOKUP(T2323&amp;"-"&amp;Z2323,Sheet4!$W$2:$AA$1100,3,FALSE)</f>
        <v>North Shore</v>
      </c>
      <c r="AB2323" s="4">
        <f>VLOOKUP(T2323&amp;"-"&amp;Z2323,Sheet4!$W$2:$AA$1100,4,FALSE)</f>
        <v>-36.799999999999997</v>
      </c>
      <c r="AC2323" s="4">
        <f>VLOOKUP(T2323&amp;"-"&amp;Z2323,Sheet4!$W$2:$AA$1100,5,FALSE)</f>
        <v>174.75</v>
      </c>
    </row>
    <row r="2324" spans="1:29">
      <c r="A2324" s="6">
        <v>40838</v>
      </c>
      <c r="B2324" s="7">
        <v>0.27287037037037037</v>
      </c>
      <c r="C2324" s="4" t="s">
        <v>1215</v>
      </c>
      <c r="D2324" s="4" t="s">
        <v>1218</v>
      </c>
      <c r="E2324" s="4" t="s">
        <v>47</v>
      </c>
      <c r="F2324" s="4">
        <v>3</v>
      </c>
      <c r="G2324" s="4">
        <v>2</v>
      </c>
      <c r="H2324" s="4">
        <v>5</v>
      </c>
      <c r="I2324" s="4">
        <v>5</v>
      </c>
      <c r="J2324" s="4">
        <v>5</v>
      </c>
      <c r="K2324" s="4">
        <v>5</v>
      </c>
      <c r="L2324" s="4">
        <v>3</v>
      </c>
      <c r="M2324" s="4">
        <v>4</v>
      </c>
      <c r="N2324" s="4">
        <v>5</v>
      </c>
      <c r="O2324" s="4">
        <v>5</v>
      </c>
      <c r="P2324" s="4">
        <v>5</v>
      </c>
      <c r="Q2324" s="9">
        <f t="shared" si="110"/>
        <v>5.0428240740740732E-2</v>
      </c>
      <c r="R2324" s="4">
        <f t="shared" si="108"/>
        <v>40838.272870370369</v>
      </c>
      <c r="S2324" s="4">
        <v>0.68062987528023111</v>
      </c>
      <c r="T2324" s="4" t="str">
        <f>VLOOKUP(E2324,Sheet2!$A$2:$E$137,5,FALSE)</f>
        <v>NZ</v>
      </c>
      <c r="U2324" s="4">
        <f>VLOOKUP($T2324,Sheet4!$H$1106:$M$1351,surveys!U$1+1,FALSE)</f>
        <v>0.24106469712465556</v>
      </c>
      <c r="V2324" s="4">
        <f>VLOOKUP($T2324,Sheet4!$H$1106:$M$1351,surveys!V$1+1,FALSE)</f>
        <v>0.46135760189339992</v>
      </c>
      <c r="W2324" s="4">
        <f>VLOOKUP($T2324,Sheet4!$H$1106:$M$1351,surveys!W$1+1,FALSE)</f>
        <v>0.67128249233820236</v>
      </c>
      <c r="X2324" s="4">
        <f>VLOOKUP($T2324,Sheet4!$H$1106:$M$1351,surveys!X$1+1,FALSE)</f>
        <v>0.88009640049815385</v>
      </c>
      <c r="Y2324" s="4">
        <f>VLOOKUP($T2324,Sheet4!$H$1106:$M$1351,surveys!Y$1+1,FALSE)</f>
        <v>1</v>
      </c>
      <c r="Z2324" s="4">
        <f t="shared" si="109"/>
        <v>4</v>
      </c>
      <c r="AA2324" s="4" t="str">
        <f>VLOOKUP(T2324&amp;"-"&amp;Z2324,Sheet4!$W$2:$AA$1100,3,FALSE)</f>
        <v>Manukau City</v>
      </c>
      <c r="AB2324" s="4">
        <f>VLOOKUP(T2324&amp;"-"&amp;Z2324,Sheet4!$W$2:$AA$1100,4,FALSE)</f>
        <v>-36.992820000000002</v>
      </c>
      <c r="AC2324" s="4">
        <f>VLOOKUP(T2324&amp;"-"&amp;Z2324,Sheet4!$W$2:$AA$1100,5,FALSE)</f>
        <v>174.87986000000001</v>
      </c>
    </row>
    <row r="2325" spans="1:29">
      <c r="A2325" s="6">
        <v>40838</v>
      </c>
      <c r="B2325" s="7">
        <v>0.34326388888888887</v>
      </c>
      <c r="C2325" s="4" t="s">
        <v>1213</v>
      </c>
      <c r="D2325" s="4" t="s">
        <v>1218</v>
      </c>
      <c r="E2325" s="4" t="s">
        <v>11</v>
      </c>
      <c r="F2325" s="4">
        <v>4</v>
      </c>
      <c r="G2325" s="4">
        <v>5</v>
      </c>
      <c r="H2325" s="4">
        <v>4</v>
      </c>
      <c r="I2325" s="4">
        <v>3</v>
      </c>
      <c r="J2325" s="4">
        <v>4</v>
      </c>
      <c r="K2325" s="4">
        <v>3</v>
      </c>
      <c r="L2325" s="4">
        <v>2</v>
      </c>
      <c r="M2325" s="4">
        <v>4</v>
      </c>
      <c r="N2325" s="4">
        <v>5</v>
      </c>
      <c r="O2325" s="4">
        <v>3</v>
      </c>
      <c r="P2325" s="4">
        <v>2</v>
      </c>
      <c r="Q2325" s="9">
        <f t="shared" si="110"/>
        <v>3.0891203703703702E-2</v>
      </c>
      <c r="R2325" s="4">
        <f t="shared" si="108"/>
        <v>40838.343263888892</v>
      </c>
      <c r="S2325" s="4">
        <v>0.22988789663347386</v>
      </c>
      <c r="T2325" s="4" t="str">
        <f>VLOOKUP(E2325,Sheet2!$A$2:$E$137,5,FALSE)</f>
        <v>FR</v>
      </c>
      <c r="U2325" s="4">
        <f>VLOOKUP($T2325,Sheet4!$H$1106:$M$1351,surveys!U$1+1,FALSE)</f>
        <v>0.51193913659220647</v>
      </c>
      <c r="V2325" s="4">
        <f>VLOOKUP($T2325,Sheet4!$H$1106:$M$1351,surveys!V$1+1,FALSE)</f>
        <v>0.70220575033861143</v>
      </c>
      <c r="W2325" s="4">
        <f>VLOOKUP($T2325,Sheet4!$H$1106:$M$1351,surveys!W$1+1,FALSE)</f>
        <v>0.81527182039156842</v>
      </c>
      <c r="X2325" s="4">
        <f>VLOOKUP($T2325,Sheet4!$H$1106:$M$1351,surveys!X$1+1,FALSE)</f>
        <v>0.91893911792009964</v>
      </c>
      <c r="Y2325" s="4">
        <f>VLOOKUP($T2325,Sheet4!$H$1106:$M$1351,surveys!Y$1+1,FALSE)</f>
        <v>1</v>
      </c>
      <c r="Z2325" s="4">
        <f t="shared" si="109"/>
        <v>1</v>
      </c>
      <c r="AA2325" s="4" t="str">
        <f>VLOOKUP(T2325&amp;"-"&amp;Z2325,Sheet4!$W$2:$AA$1100,3,FALSE)</f>
        <v>Paris</v>
      </c>
      <c r="AB2325" s="4">
        <f>VLOOKUP(T2325&amp;"-"&amp;Z2325,Sheet4!$W$2:$AA$1100,4,FALSE)</f>
        <v>48.853409999999997</v>
      </c>
      <c r="AC2325" s="4">
        <f>VLOOKUP(T2325&amp;"-"&amp;Z2325,Sheet4!$W$2:$AA$1100,5,FALSE)</f>
        <v>2.3488000000000002</v>
      </c>
    </row>
    <row r="2326" spans="1:29">
      <c r="A2326" s="6">
        <v>40838</v>
      </c>
      <c r="B2326" s="7">
        <v>0.76623842592592606</v>
      </c>
      <c r="C2326" s="4" t="s">
        <v>1213</v>
      </c>
      <c r="D2326" s="4" t="s">
        <v>1218</v>
      </c>
      <c r="E2326" s="4" t="s">
        <v>26</v>
      </c>
      <c r="F2326" s="4">
        <v>5</v>
      </c>
      <c r="G2326" s="4">
        <v>4</v>
      </c>
      <c r="H2326" s="4">
        <v>2</v>
      </c>
      <c r="I2326" s="4">
        <v>2</v>
      </c>
      <c r="J2326" s="4">
        <v>5</v>
      </c>
      <c r="K2326" s="4">
        <v>5</v>
      </c>
      <c r="L2326" s="4">
        <v>3</v>
      </c>
      <c r="M2326" s="4">
        <v>5</v>
      </c>
      <c r="N2326" s="4">
        <v>4</v>
      </c>
      <c r="O2326" s="4">
        <v>4</v>
      </c>
      <c r="P2326" s="4">
        <v>5</v>
      </c>
      <c r="Q2326" s="9">
        <f t="shared" si="110"/>
        <v>4.6134259259259264E-2</v>
      </c>
      <c r="R2326" s="4">
        <f t="shared" si="108"/>
        <v>40838.766238425924</v>
      </c>
      <c r="S2326" s="4">
        <v>0.35548571592799605</v>
      </c>
      <c r="T2326" s="4" t="str">
        <f>VLOOKUP(E2326,Sheet2!$A$2:$E$137,5,FALSE)</f>
        <v>DE</v>
      </c>
      <c r="U2326" s="4">
        <f>VLOOKUP($T2326,Sheet4!$H$1106:$M$1351,surveys!U$1+1,FALSE)</f>
        <v>0.42620281948941302</v>
      </c>
      <c r="V2326" s="4">
        <f>VLOOKUP($T2326,Sheet4!$H$1106:$M$1351,surveys!V$1+1,FALSE)</f>
        <v>0.64253089557903176</v>
      </c>
      <c r="W2326" s="4">
        <f>VLOOKUP($T2326,Sheet4!$H$1106:$M$1351,surveys!W$1+1,FALSE)</f>
        <v>0.79931043378760003</v>
      </c>
      <c r="X2326" s="4">
        <f>VLOOKUP($T2326,Sheet4!$H$1106:$M$1351,surveys!X$1+1,FALSE)</f>
        <v>0.91914675697020254</v>
      </c>
      <c r="Y2326" s="4">
        <f>VLOOKUP($T2326,Sheet4!$H$1106:$M$1351,surveys!Y$1+1,FALSE)</f>
        <v>1</v>
      </c>
      <c r="Z2326" s="4">
        <f t="shared" si="109"/>
        <v>1</v>
      </c>
      <c r="AA2326" s="4" t="str">
        <f>VLOOKUP(T2326&amp;"-"&amp;Z2326,Sheet4!$W$2:$AA$1100,3,FALSE)</f>
        <v>Berlin</v>
      </c>
      <c r="AB2326" s="4">
        <f>VLOOKUP(T2326&amp;"-"&amp;Z2326,Sheet4!$W$2:$AA$1100,4,FALSE)</f>
        <v>52.524369999999998</v>
      </c>
      <c r="AC2326" s="4">
        <f>VLOOKUP(T2326&amp;"-"&amp;Z2326,Sheet4!$W$2:$AA$1100,5,FALSE)</f>
        <v>13.41053</v>
      </c>
    </row>
    <row r="2327" spans="1:29">
      <c r="A2327" s="6">
        <v>40838</v>
      </c>
      <c r="B2327" s="7">
        <v>0.42681712962962964</v>
      </c>
      <c r="C2327" s="4" t="s">
        <v>1213</v>
      </c>
      <c r="D2327" s="4" t="s">
        <v>1216</v>
      </c>
      <c r="E2327" s="4" t="s">
        <v>26</v>
      </c>
      <c r="F2327" s="4">
        <v>1</v>
      </c>
      <c r="G2327" s="4">
        <v>3</v>
      </c>
      <c r="H2327" s="4">
        <v>3</v>
      </c>
      <c r="I2327" s="4">
        <v>5</v>
      </c>
      <c r="J2327" s="4">
        <v>5</v>
      </c>
      <c r="K2327" s="4">
        <v>5</v>
      </c>
      <c r="L2327" s="4">
        <v>3</v>
      </c>
      <c r="M2327" s="4">
        <v>4</v>
      </c>
      <c r="N2327" s="4">
        <v>4</v>
      </c>
      <c r="O2327" s="4">
        <v>4</v>
      </c>
      <c r="P2327" s="4">
        <v>5</v>
      </c>
      <c r="Q2327" s="9">
        <f t="shared" si="110"/>
        <v>1.8784722222222223E-2</v>
      </c>
      <c r="R2327" s="4">
        <f t="shared" si="108"/>
        <v>40838.426817129628</v>
      </c>
      <c r="S2327" s="4">
        <v>2.8021933173035585E-2</v>
      </c>
      <c r="T2327" s="4" t="str">
        <f>VLOOKUP(E2327,Sheet2!$A$2:$E$137,5,FALSE)</f>
        <v>DE</v>
      </c>
      <c r="U2327" s="4">
        <f>VLOOKUP($T2327,Sheet4!$H$1106:$M$1351,surveys!U$1+1,FALSE)</f>
        <v>0.42620281948941302</v>
      </c>
      <c r="V2327" s="4">
        <f>VLOOKUP($T2327,Sheet4!$H$1106:$M$1351,surveys!V$1+1,FALSE)</f>
        <v>0.64253089557903176</v>
      </c>
      <c r="W2327" s="4">
        <f>VLOOKUP($T2327,Sheet4!$H$1106:$M$1351,surveys!W$1+1,FALSE)</f>
        <v>0.79931043378760003</v>
      </c>
      <c r="X2327" s="4">
        <f>VLOOKUP($T2327,Sheet4!$H$1106:$M$1351,surveys!X$1+1,FALSE)</f>
        <v>0.91914675697020254</v>
      </c>
      <c r="Y2327" s="4">
        <f>VLOOKUP($T2327,Sheet4!$H$1106:$M$1351,surveys!Y$1+1,FALSE)</f>
        <v>1</v>
      </c>
      <c r="Z2327" s="4">
        <f t="shared" si="109"/>
        <v>1</v>
      </c>
      <c r="AA2327" s="4" t="str">
        <f>VLOOKUP(T2327&amp;"-"&amp;Z2327,Sheet4!$W$2:$AA$1100,3,FALSE)</f>
        <v>Berlin</v>
      </c>
      <c r="AB2327" s="4">
        <f>VLOOKUP(T2327&amp;"-"&amp;Z2327,Sheet4!$W$2:$AA$1100,4,FALSE)</f>
        <v>52.524369999999998</v>
      </c>
      <c r="AC2327" s="4">
        <f>VLOOKUP(T2327&amp;"-"&amp;Z2327,Sheet4!$W$2:$AA$1100,5,FALSE)</f>
        <v>13.41053</v>
      </c>
    </row>
    <row r="2328" spans="1:29">
      <c r="A2328" s="6">
        <v>40838</v>
      </c>
      <c r="B2328" s="7">
        <v>0.44443287037037038</v>
      </c>
      <c r="C2328" s="4" t="s">
        <v>1213</v>
      </c>
      <c r="D2328" s="4" t="s">
        <v>1224</v>
      </c>
      <c r="E2328" s="4" t="s">
        <v>42</v>
      </c>
      <c r="F2328" s="4">
        <v>5</v>
      </c>
      <c r="G2328" s="4">
        <v>5</v>
      </c>
      <c r="H2328" s="4">
        <v>5</v>
      </c>
      <c r="I2328" s="4">
        <v>5</v>
      </c>
      <c r="J2328" s="4">
        <v>5</v>
      </c>
      <c r="K2328" s="4">
        <v>5</v>
      </c>
      <c r="L2328" s="4">
        <v>5</v>
      </c>
      <c r="M2328" s="4">
        <v>5</v>
      </c>
      <c r="N2328" s="4">
        <v>5</v>
      </c>
      <c r="O2328" s="4">
        <v>5</v>
      </c>
      <c r="P2328" s="4">
        <v>5</v>
      </c>
      <c r="Q2328" s="9">
        <f t="shared" si="110"/>
        <v>3.0983796296296297E-2</v>
      </c>
      <c r="R2328" s="4">
        <f t="shared" si="108"/>
        <v>40838.444432870368</v>
      </c>
      <c r="S2328" s="4">
        <v>0.7549854110396208</v>
      </c>
      <c r="T2328" s="4" t="str">
        <f>VLOOKUP(E2328,Sheet2!$A$2:$E$137,5,FALSE)</f>
        <v>SE</v>
      </c>
      <c r="U2328" s="4">
        <f>VLOOKUP($T2328,Sheet4!$H$1106:$M$1351,surveys!U$1+1,FALSE)</f>
        <v>0.55292840835143986</v>
      </c>
      <c r="V2328" s="4">
        <f>VLOOKUP($T2328,Sheet4!$H$1106:$M$1351,surveys!V$1+1,FALSE)</f>
        <v>0.77531759074415163</v>
      </c>
      <c r="W2328" s="4">
        <f>VLOOKUP($T2328,Sheet4!$H$1106:$M$1351,surveys!W$1+1,FALSE)</f>
        <v>0.89070599005150708</v>
      </c>
      <c r="X2328" s="4">
        <f>VLOOKUP($T2328,Sheet4!$H$1106:$M$1351,surveys!X$1+1,FALSE)</f>
        <v>0.9470590181653743</v>
      </c>
      <c r="Y2328" s="4">
        <f>VLOOKUP($T2328,Sheet4!$H$1106:$M$1351,surveys!Y$1+1,FALSE)</f>
        <v>1</v>
      </c>
      <c r="Z2328" s="4">
        <f t="shared" si="109"/>
        <v>2</v>
      </c>
      <c r="AA2328" s="4" t="str">
        <f>VLOOKUP(T2328&amp;"-"&amp;Z2328,Sheet4!$W$2:$AA$1100,3,FALSE)</f>
        <v>Goeteborg</v>
      </c>
      <c r="AB2328" s="4">
        <f>VLOOKUP(T2328&amp;"-"&amp;Z2328,Sheet4!$W$2:$AA$1100,4,FALSE)</f>
        <v>57.707160000000002</v>
      </c>
      <c r="AC2328" s="4">
        <f>VLOOKUP(T2328&amp;"-"&amp;Z2328,Sheet4!$W$2:$AA$1100,5,FALSE)</f>
        <v>11.96679</v>
      </c>
    </row>
    <row r="2329" spans="1:29">
      <c r="A2329" s="6">
        <v>40838</v>
      </c>
      <c r="B2329" s="7">
        <v>0.53465277777777775</v>
      </c>
      <c r="C2329" s="4" t="s">
        <v>1215</v>
      </c>
      <c r="D2329" s="4" t="s">
        <v>1214</v>
      </c>
      <c r="E2329" s="4" t="s">
        <v>42</v>
      </c>
      <c r="F2329" s="4">
        <v>1</v>
      </c>
      <c r="G2329" s="4">
        <v>1</v>
      </c>
      <c r="H2329" s="4">
        <v>1</v>
      </c>
      <c r="I2329" s="4">
        <v>1</v>
      </c>
      <c r="J2329" s="4">
        <v>1</v>
      </c>
      <c r="K2329" s="4">
        <v>1</v>
      </c>
      <c r="L2329" s="4">
        <v>1</v>
      </c>
      <c r="M2329" s="4">
        <v>1</v>
      </c>
      <c r="N2329" s="4">
        <v>1</v>
      </c>
      <c r="O2329" s="4">
        <v>1</v>
      </c>
      <c r="P2329" s="4">
        <v>1</v>
      </c>
      <c r="Q2329" s="9">
        <f t="shared" si="110"/>
        <v>2.4513888888888887E-2</v>
      </c>
      <c r="R2329" s="4">
        <f t="shared" si="108"/>
        <v>40838.53465277778</v>
      </c>
      <c r="S2329" s="4">
        <v>0.19508236139076285</v>
      </c>
      <c r="T2329" s="4" t="str">
        <f>VLOOKUP(E2329,Sheet2!$A$2:$E$137,5,FALSE)</f>
        <v>SE</v>
      </c>
      <c r="U2329" s="4">
        <f>VLOOKUP($T2329,Sheet4!$H$1106:$M$1351,surveys!U$1+1,FALSE)</f>
        <v>0.55292840835143986</v>
      </c>
      <c r="V2329" s="4">
        <f>VLOOKUP($T2329,Sheet4!$H$1106:$M$1351,surveys!V$1+1,FALSE)</f>
        <v>0.77531759074415163</v>
      </c>
      <c r="W2329" s="4">
        <f>VLOOKUP($T2329,Sheet4!$H$1106:$M$1351,surveys!W$1+1,FALSE)</f>
        <v>0.89070599005150708</v>
      </c>
      <c r="X2329" s="4">
        <f>VLOOKUP($T2329,Sheet4!$H$1106:$M$1351,surveys!X$1+1,FALSE)</f>
        <v>0.9470590181653743</v>
      </c>
      <c r="Y2329" s="4">
        <f>VLOOKUP($T2329,Sheet4!$H$1106:$M$1351,surveys!Y$1+1,FALSE)</f>
        <v>1</v>
      </c>
      <c r="Z2329" s="4">
        <f t="shared" si="109"/>
        <v>1</v>
      </c>
      <c r="AA2329" s="4" t="str">
        <f>VLOOKUP(T2329&amp;"-"&amp;Z2329,Sheet4!$W$2:$AA$1100,3,FALSE)</f>
        <v>Stockholm</v>
      </c>
      <c r="AB2329" s="4">
        <f>VLOOKUP(T2329&amp;"-"&amp;Z2329,Sheet4!$W$2:$AA$1100,4,FALSE)</f>
        <v>59.33258</v>
      </c>
      <c r="AC2329" s="4">
        <f>VLOOKUP(T2329&amp;"-"&amp;Z2329,Sheet4!$W$2:$AA$1100,5,FALSE)</f>
        <v>18.064900000000002</v>
      </c>
    </row>
    <row r="2330" spans="1:29">
      <c r="A2330" s="6">
        <v>40838</v>
      </c>
      <c r="B2330" s="7">
        <v>0.60493055555555553</v>
      </c>
      <c r="C2330" s="4" t="s">
        <v>1213</v>
      </c>
      <c r="D2330" s="4" t="s">
        <v>1218</v>
      </c>
      <c r="E2330" s="4" t="s">
        <v>90</v>
      </c>
      <c r="F2330" s="4">
        <v>1</v>
      </c>
      <c r="G2330" s="4">
        <v>1</v>
      </c>
      <c r="H2330" s="4">
        <v>1</v>
      </c>
      <c r="I2330" s="4">
        <v>5</v>
      </c>
      <c r="J2330" s="4">
        <v>1</v>
      </c>
      <c r="K2330" s="4">
        <v>1</v>
      </c>
      <c r="L2330" s="4">
        <v>5</v>
      </c>
      <c r="M2330" s="4">
        <v>1</v>
      </c>
      <c r="N2330" s="4">
        <v>1</v>
      </c>
      <c r="O2330" s="4">
        <v>1</v>
      </c>
      <c r="P2330" s="4">
        <v>1</v>
      </c>
      <c r="Q2330" s="9">
        <f t="shared" si="110"/>
        <v>3.425925925925926E-3</v>
      </c>
      <c r="R2330" s="4">
        <f t="shared" si="108"/>
        <v>40838.604930555557</v>
      </c>
      <c r="S2330" s="4">
        <v>0.55675539763026105</v>
      </c>
      <c r="T2330" s="4" t="str">
        <f>VLOOKUP(E2330,Sheet2!$A$2:$E$137,5,FALSE)</f>
        <v>BR</v>
      </c>
      <c r="U2330" s="4">
        <f>VLOOKUP($T2330,Sheet4!$H$1106:$M$1351,surveys!U$1+1,FALSE)</f>
        <v>0.42589334033940757</v>
      </c>
      <c r="V2330" s="4">
        <f>VLOOKUP($T2330,Sheet4!$H$1106:$M$1351,surveys!V$1+1,FALSE)</f>
        <v>0.68189351679456123</v>
      </c>
      <c r="W2330" s="4">
        <f>VLOOKUP($T2330,Sheet4!$H$1106:$M$1351,surveys!W$1+1,FALSE)</f>
        <v>0.79714355145235938</v>
      </c>
      <c r="X2330" s="4">
        <f>VLOOKUP($T2330,Sheet4!$H$1106:$M$1351,surveys!X$1+1,FALSE)</f>
        <v>0.8991407500992985</v>
      </c>
      <c r="Y2330" s="4">
        <f>VLOOKUP($T2330,Sheet4!$H$1106:$M$1351,surveys!Y$1+1,FALSE)</f>
        <v>1</v>
      </c>
      <c r="Z2330" s="4">
        <f t="shared" si="109"/>
        <v>2</v>
      </c>
      <c r="AA2330" s="4" t="str">
        <f>VLOOKUP(T2330&amp;"-"&amp;Z2330,Sheet4!$W$2:$AA$1100,3,FALSE)</f>
        <v>Rio de Janeiro</v>
      </c>
      <c r="AB2330" s="4">
        <f>VLOOKUP(T2330&amp;"-"&amp;Z2330,Sheet4!$W$2:$AA$1100,4,FALSE)</f>
        <v>-22.90278</v>
      </c>
      <c r="AC2330" s="4">
        <f>VLOOKUP(T2330&amp;"-"&amp;Z2330,Sheet4!$W$2:$AA$1100,5,FALSE)</f>
        <v>-43.207500000000003</v>
      </c>
    </row>
    <row r="2331" spans="1:29">
      <c r="A2331" s="6">
        <v>40838</v>
      </c>
      <c r="B2331" s="7">
        <v>0.64167824074074076</v>
      </c>
      <c r="C2331" s="4" t="s">
        <v>1213</v>
      </c>
      <c r="D2331" s="4" t="s">
        <v>1216</v>
      </c>
      <c r="E2331" s="4" t="s">
        <v>1226</v>
      </c>
      <c r="F2331" s="4">
        <v>4</v>
      </c>
      <c r="G2331" s="4">
        <v>5</v>
      </c>
      <c r="H2331" s="4">
        <v>1</v>
      </c>
      <c r="I2331" s="4">
        <v>1</v>
      </c>
      <c r="J2331" s="4">
        <v>5</v>
      </c>
      <c r="K2331" s="4">
        <v>4</v>
      </c>
      <c r="L2331" s="4">
        <v>1</v>
      </c>
      <c r="M2331" s="4">
        <v>3</v>
      </c>
      <c r="N2331" s="4">
        <v>1</v>
      </c>
      <c r="O2331" s="4">
        <v>4</v>
      </c>
      <c r="P2331" s="4">
        <v>1</v>
      </c>
      <c r="Q2331" s="9">
        <f t="shared" si="110"/>
        <v>2.8946759259259255E-2</v>
      </c>
      <c r="R2331" s="4">
        <f t="shared" si="108"/>
        <v>40838.64167824074</v>
      </c>
      <c r="S2331" s="4">
        <v>0.39333836304329362</v>
      </c>
      <c r="T2331" s="4" t="str">
        <f>VLOOKUP(E2331,Sheet2!$A$2:$E$137,5,FALSE)</f>
        <v>RU</v>
      </c>
      <c r="U2331" s="4">
        <f>VLOOKUP($T2331,Sheet4!$H$1106:$M$1351,surveys!U$1+1,FALSE)</f>
        <v>0.55637759571448886</v>
      </c>
      <c r="V2331" s="4">
        <f>VLOOKUP($T2331,Sheet4!$H$1106:$M$1351,surveys!V$1+1,FALSE)</f>
        <v>0.77288617345221833</v>
      </c>
      <c r="W2331" s="4">
        <f>VLOOKUP($T2331,Sheet4!$H$1106:$M$1351,surveys!W$1+1,FALSE)</f>
        <v>0.85494188709104557</v>
      </c>
      <c r="X2331" s="4">
        <f>VLOOKUP($T2331,Sheet4!$H$1106:$M$1351,surveys!X$1+1,FALSE)</f>
        <v>0.93099302085564761</v>
      </c>
      <c r="Y2331" s="4">
        <f>VLOOKUP($T2331,Sheet4!$H$1106:$M$1351,surveys!Y$1+1,FALSE)</f>
        <v>1</v>
      </c>
      <c r="Z2331" s="4">
        <f t="shared" si="109"/>
        <v>1</v>
      </c>
      <c r="AA2331" s="4" t="str">
        <f>VLOOKUP(T2331&amp;"-"&amp;Z2331,Sheet4!$W$2:$AA$1100,3,FALSE)</f>
        <v>Moscow</v>
      </c>
      <c r="AB2331" s="4">
        <f>VLOOKUP(T2331&amp;"-"&amp;Z2331,Sheet4!$W$2:$AA$1100,4,FALSE)</f>
        <v>55.752220000000001</v>
      </c>
      <c r="AC2331" s="4">
        <f>VLOOKUP(T2331&amp;"-"&amp;Z2331,Sheet4!$W$2:$AA$1100,5,FALSE)</f>
        <v>37.615560000000002</v>
      </c>
    </row>
    <row r="2332" spans="1:29">
      <c r="A2332" s="6">
        <v>40838</v>
      </c>
      <c r="B2332" s="7">
        <v>0.77309027777777783</v>
      </c>
      <c r="C2332" s="4" t="s">
        <v>1215</v>
      </c>
      <c r="D2332" s="4" t="s">
        <v>1216</v>
      </c>
      <c r="E2332" s="4" t="s">
        <v>52</v>
      </c>
      <c r="F2332" s="4">
        <v>4</v>
      </c>
      <c r="G2332" s="4">
        <v>1</v>
      </c>
      <c r="H2332" s="4">
        <v>3</v>
      </c>
      <c r="I2332" s="4">
        <v>3</v>
      </c>
      <c r="J2332" s="4">
        <v>4</v>
      </c>
      <c r="K2332" s="4">
        <v>5</v>
      </c>
      <c r="L2332" s="4">
        <v>3</v>
      </c>
      <c r="M2332" s="4">
        <v>5</v>
      </c>
      <c r="N2332" s="4">
        <v>3</v>
      </c>
      <c r="O2332" s="4">
        <v>4</v>
      </c>
      <c r="P2332" s="4">
        <v>4</v>
      </c>
      <c r="Q2332" s="9">
        <f t="shared" si="110"/>
        <v>5.1597222222222218E-2</v>
      </c>
      <c r="R2332" s="4">
        <f t="shared" si="108"/>
        <v>40838.773090277777</v>
      </c>
      <c r="S2332" s="4">
        <v>0.33484394045612298</v>
      </c>
      <c r="T2332" s="4" t="str">
        <f>VLOOKUP(E2332,Sheet2!$A$2:$E$137,5,FALSE)</f>
        <v>BE</v>
      </c>
      <c r="U2332" s="4">
        <f>VLOOKUP($T2332,Sheet4!$H$1106:$M$1351,surveys!U$1+1,FALSE)</f>
        <v>0.48686007828770372</v>
      </c>
      <c r="V2332" s="4">
        <f>VLOOKUP($T2332,Sheet4!$H$1106:$M$1351,surveys!V$1+1,FALSE)</f>
        <v>0.70654198731133389</v>
      </c>
      <c r="W2332" s="4">
        <f>VLOOKUP($T2332,Sheet4!$H$1106:$M$1351,surveys!W$1+1,FALSE)</f>
        <v>0.81714283803198118</v>
      </c>
      <c r="X2332" s="4">
        <f>VLOOKUP($T2332,Sheet4!$H$1106:$M$1351,surveys!X$1+1,FALSE)</f>
        <v>0.91276028415961608</v>
      </c>
      <c r="Y2332" s="4">
        <f>VLOOKUP($T2332,Sheet4!$H$1106:$M$1351,surveys!Y$1+1,FALSE)</f>
        <v>1</v>
      </c>
      <c r="Z2332" s="4">
        <f t="shared" si="109"/>
        <v>1</v>
      </c>
      <c r="AA2332" s="4" t="str">
        <f>VLOOKUP(T2332&amp;"-"&amp;Z2332,Sheet4!$W$2:$AA$1100,3,FALSE)</f>
        <v>Brussels</v>
      </c>
      <c r="AB2332" s="4">
        <f>VLOOKUP(T2332&amp;"-"&amp;Z2332,Sheet4!$W$2:$AA$1100,4,FALSE)</f>
        <v>50.850450000000002</v>
      </c>
      <c r="AC2332" s="4">
        <f>VLOOKUP(T2332&amp;"-"&amp;Z2332,Sheet4!$W$2:$AA$1100,5,FALSE)</f>
        <v>4.3487799999999996</v>
      </c>
    </row>
    <row r="2333" spans="1:29">
      <c r="A2333" s="6">
        <v>40838</v>
      </c>
      <c r="B2333" s="7">
        <v>0.96961805555555558</v>
      </c>
      <c r="C2333" s="4" t="s">
        <v>1213</v>
      </c>
      <c r="D2333" s="4" t="s">
        <v>1218</v>
      </c>
      <c r="E2333" s="4" t="s">
        <v>11</v>
      </c>
      <c r="F2333" s="4">
        <v>3</v>
      </c>
      <c r="G2333" s="4">
        <v>2</v>
      </c>
      <c r="H2333" s="4">
        <v>3</v>
      </c>
      <c r="I2333" s="4">
        <v>3</v>
      </c>
      <c r="J2333" s="4">
        <v>1</v>
      </c>
      <c r="K2333" s="4">
        <v>1</v>
      </c>
      <c r="L2333" s="4">
        <v>3</v>
      </c>
      <c r="M2333" s="4">
        <v>3</v>
      </c>
      <c r="N2333" s="4">
        <v>3</v>
      </c>
      <c r="O2333" s="4">
        <v>3</v>
      </c>
      <c r="P2333" s="4">
        <v>1</v>
      </c>
      <c r="Q2333" s="9">
        <f t="shared" si="110"/>
        <v>4.8564814814814818E-2</v>
      </c>
      <c r="R2333" s="4">
        <f t="shared" si="108"/>
        <v>40838.969618055555</v>
      </c>
      <c r="S2333" s="4">
        <v>4.8011260735511652E-2</v>
      </c>
      <c r="T2333" s="4" t="str">
        <f>VLOOKUP(E2333,Sheet2!$A$2:$E$137,5,FALSE)</f>
        <v>FR</v>
      </c>
      <c r="U2333" s="4">
        <f>VLOOKUP($T2333,Sheet4!$H$1106:$M$1351,surveys!U$1+1,FALSE)</f>
        <v>0.51193913659220647</v>
      </c>
      <c r="V2333" s="4">
        <f>VLOOKUP($T2333,Sheet4!$H$1106:$M$1351,surveys!V$1+1,FALSE)</f>
        <v>0.70220575033861143</v>
      </c>
      <c r="W2333" s="4">
        <f>VLOOKUP($T2333,Sheet4!$H$1106:$M$1351,surveys!W$1+1,FALSE)</f>
        <v>0.81527182039156842</v>
      </c>
      <c r="X2333" s="4">
        <f>VLOOKUP($T2333,Sheet4!$H$1106:$M$1351,surveys!X$1+1,FALSE)</f>
        <v>0.91893911792009964</v>
      </c>
      <c r="Y2333" s="4">
        <f>VLOOKUP($T2333,Sheet4!$H$1106:$M$1351,surveys!Y$1+1,FALSE)</f>
        <v>1</v>
      </c>
      <c r="Z2333" s="4">
        <f t="shared" si="109"/>
        <v>1</v>
      </c>
      <c r="AA2333" s="4" t="str">
        <f>VLOOKUP(T2333&amp;"-"&amp;Z2333,Sheet4!$W$2:$AA$1100,3,FALSE)</f>
        <v>Paris</v>
      </c>
      <c r="AB2333" s="4">
        <f>VLOOKUP(T2333&amp;"-"&amp;Z2333,Sheet4!$W$2:$AA$1100,4,FALSE)</f>
        <v>48.853409999999997</v>
      </c>
      <c r="AC2333" s="4">
        <f>VLOOKUP(T2333&amp;"-"&amp;Z2333,Sheet4!$W$2:$AA$1100,5,FALSE)</f>
        <v>2.3488000000000002</v>
      </c>
    </row>
    <row r="2334" spans="1:29">
      <c r="A2334" s="6">
        <v>40838</v>
      </c>
      <c r="B2334" s="7">
        <v>0.91189814814814818</v>
      </c>
      <c r="C2334" s="4" t="s">
        <v>1213</v>
      </c>
      <c r="D2334" s="4" t="s">
        <v>1217</v>
      </c>
      <c r="E2334" s="4" t="s">
        <v>17</v>
      </c>
      <c r="F2334" s="4">
        <v>5</v>
      </c>
      <c r="G2334" s="4">
        <v>5</v>
      </c>
      <c r="H2334" s="4">
        <v>5</v>
      </c>
      <c r="I2334" s="4">
        <v>5</v>
      </c>
      <c r="J2334" s="4">
        <v>5</v>
      </c>
      <c r="K2334" s="4">
        <v>5</v>
      </c>
      <c r="L2334" s="4">
        <v>5</v>
      </c>
      <c r="M2334" s="4">
        <v>5</v>
      </c>
      <c r="N2334" s="4">
        <v>5</v>
      </c>
      <c r="O2334" s="4">
        <v>5</v>
      </c>
      <c r="P2334" s="4">
        <v>5</v>
      </c>
      <c r="Q2334" s="9">
        <f t="shared" si="110"/>
        <v>8.1944444444444452E-3</v>
      </c>
      <c r="R2334" s="4">
        <f t="shared" si="108"/>
        <v>40838.911898148152</v>
      </c>
      <c r="S2334" s="4">
        <v>9.9019871963109019E-2</v>
      </c>
      <c r="T2334" s="4" t="str">
        <f>VLOOKUP(E2334,Sheet2!$A$2:$E$137,5,FALSE)</f>
        <v>AU</v>
      </c>
      <c r="U2334" s="4">
        <f>VLOOKUP($T2334,Sheet4!$H$1106:$M$1351,surveys!U$1+1,FALSE)</f>
        <v>0.37870730546462306</v>
      </c>
      <c r="V2334" s="4">
        <f>VLOOKUP($T2334,Sheet4!$H$1106:$M$1351,surveys!V$1+1,FALSE)</f>
        <v>0.70016181281367551</v>
      </c>
      <c r="W2334" s="4">
        <f>VLOOKUP($T2334,Sheet4!$H$1106:$M$1351,surveys!W$1+1,FALSE)</f>
        <v>0.82483308340835682</v>
      </c>
      <c r="X2334" s="4">
        <f>VLOOKUP($T2334,Sheet4!$H$1106:$M$1351,surveys!X$1+1,FALSE)</f>
        <v>0.91739988860880706</v>
      </c>
      <c r="Y2334" s="4">
        <f>VLOOKUP($T2334,Sheet4!$H$1106:$M$1351,surveys!Y$1+1,FALSE)</f>
        <v>1</v>
      </c>
      <c r="Z2334" s="4">
        <f t="shared" si="109"/>
        <v>1</v>
      </c>
      <c r="AA2334" s="4" t="str">
        <f>VLOOKUP(T2334&amp;"-"&amp;Z2334,Sheet4!$W$2:$AA$1100,3,FALSE)</f>
        <v>Sydney</v>
      </c>
      <c r="AB2334" s="4">
        <f>VLOOKUP(T2334&amp;"-"&amp;Z2334,Sheet4!$W$2:$AA$1100,4,FALSE)</f>
        <v>-33.867849999999997</v>
      </c>
      <c r="AC2334" s="4">
        <f>VLOOKUP(T2334&amp;"-"&amp;Z2334,Sheet4!$W$2:$AA$1100,5,FALSE)</f>
        <v>151.20732000000001</v>
      </c>
    </row>
    <row r="2335" spans="1:29">
      <c r="A2335" s="6">
        <v>40837</v>
      </c>
      <c r="B2335" s="7">
        <v>0.96891203703703699</v>
      </c>
      <c r="C2335" s="4" t="s">
        <v>1213</v>
      </c>
      <c r="D2335" s="4" t="s">
        <v>1217</v>
      </c>
      <c r="E2335" s="4" t="s">
        <v>736</v>
      </c>
      <c r="F2335" s="4">
        <v>5</v>
      </c>
      <c r="G2335" s="4">
        <v>1</v>
      </c>
      <c r="H2335" s="4">
        <v>5</v>
      </c>
      <c r="I2335" s="4">
        <v>1</v>
      </c>
      <c r="J2335" s="4">
        <v>5</v>
      </c>
      <c r="K2335" s="4">
        <v>1</v>
      </c>
      <c r="L2335" s="4">
        <v>5</v>
      </c>
      <c r="M2335" s="4">
        <v>5</v>
      </c>
      <c r="N2335" s="4">
        <v>5</v>
      </c>
      <c r="O2335" s="4">
        <v>1</v>
      </c>
      <c r="P2335" s="4">
        <v>1</v>
      </c>
      <c r="Q2335" s="9">
        <f t="shared" si="110"/>
        <v>4.7650462962962957E-2</v>
      </c>
      <c r="R2335" s="4">
        <f t="shared" si="108"/>
        <v>40837.968912037039</v>
      </c>
      <c r="S2335" s="4">
        <v>0.50239328599556488</v>
      </c>
      <c r="T2335" s="4" t="str">
        <f>VLOOKUP(E2335,Sheet2!$A$2:$E$137,5,FALSE)</f>
        <v>KH</v>
      </c>
      <c r="U2335" s="4">
        <f>VLOOKUP($T2335,Sheet4!$H$1106:$M$1351,surveys!U$1+1,FALSE)</f>
        <v>0.74961472262172502</v>
      </c>
      <c r="V2335" s="4">
        <f>VLOOKUP($T2335,Sheet4!$H$1106:$M$1351,surveys!V$1+1,FALSE)</f>
        <v>0.82426016024680615</v>
      </c>
      <c r="W2335" s="4">
        <f>VLOOKUP($T2335,Sheet4!$H$1106:$M$1351,surveys!W$1+1,FALSE)</f>
        <v>0.89592961297904805</v>
      </c>
      <c r="X2335" s="4">
        <f>VLOOKUP($T2335,Sheet4!$H$1106:$M$1351,surveys!X$1+1,FALSE)</f>
        <v>0.96236548638797759</v>
      </c>
      <c r="Y2335" s="4">
        <f>VLOOKUP($T2335,Sheet4!$H$1106:$M$1351,surveys!Y$1+1,FALSE)</f>
        <v>1</v>
      </c>
      <c r="Z2335" s="4">
        <f t="shared" si="109"/>
        <v>1</v>
      </c>
      <c r="AA2335" s="4" t="str">
        <f>VLOOKUP(T2335&amp;"-"&amp;Z2335,Sheet4!$W$2:$AA$1100,3,FALSE)</f>
        <v>Phnom Penh</v>
      </c>
      <c r="AB2335" s="4">
        <f>VLOOKUP(T2335&amp;"-"&amp;Z2335,Sheet4!$W$2:$AA$1100,4,FALSE)</f>
        <v>11.56245</v>
      </c>
      <c r="AC2335" s="4">
        <f>VLOOKUP(T2335&amp;"-"&amp;Z2335,Sheet4!$W$2:$AA$1100,5,FALSE)</f>
        <v>104.91601</v>
      </c>
    </row>
    <row r="2336" spans="1:29">
      <c r="A2336" s="6">
        <v>40837</v>
      </c>
      <c r="B2336" s="7">
        <v>7.9178240740740743E-2</v>
      </c>
      <c r="C2336" s="4" t="s">
        <v>1213</v>
      </c>
      <c r="D2336" s="4" t="s">
        <v>1216</v>
      </c>
      <c r="E2336" s="4" t="s">
        <v>13</v>
      </c>
      <c r="F2336" s="4">
        <v>4</v>
      </c>
      <c r="G2336" s="4">
        <v>3</v>
      </c>
      <c r="H2336" s="4">
        <v>2</v>
      </c>
      <c r="I2336" s="4">
        <v>3</v>
      </c>
      <c r="J2336" s="4">
        <v>5</v>
      </c>
      <c r="K2336" s="4">
        <v>3</v>
      </c>
      <c r="L2336" s="4">
        <v>3</v>
      </c>
      <c r="M2336" s="4">
        <v>4</v>
      </c>
      <c r="N2336" s="4">
        <v>3</v>
      </c>
      <c r="O2336" s="4">
        <v>4</v>
      </c>
      <c r="P2336" s="4">
        <v>4</v>
      </c>
      <c r="Q2336" s="9">
        <f t="shared" si="110"/>
        <v>5.4942129629629625E-2</v>
      </c>
      <c r="R2336" s="4">
        <f t="shared" si="108"/>
        <v>40837.07917824074</v>
      </c>
      <c r="S2336" s="4">
        <v>0.90199411756788717</v>
      </c>
      <c r="T2336" s="4" t="str">
        <f>VLOOKUP(E2336,Sheet2!$A$2:$E$137,5,FALSE)</f>
        <v>GB</v>
      </c>
      <c r="U2336" s="4">
        <f>VLOOKUP($T2336,Sheet4!$H$1106:$M$1351,surveys!U$1+1,FALSE)</f>
        <v>0.43993408527720174</v>
      </c>
      <c r="V2336" s="4">
        <f>VLOOKUP($T2336,Sheet4!$H$1106:$M$1351,surveys!V$1+1,FALSE)</f>
        <v>0.87986817055440347</v>
      </c>
      <c r="W2336" s="4">
        <f>VLOOKUP($T2336,Sheet4!$H$1106:$M$1351,surveys!W$1+1,FALSE)</f>
        <v>0.93717230822503084</v>
      </c>
      <c r="X2336" s="4">
        <f>VLOOKUP($T2336,Sheet4!$H$1106:$M$1351,surveys!X$1+1,FALSE)</f>
        <v>0.97269979890956382</v>
      </c>
      <c r="Y2336" s="4">
        <f>VLOOKUP($T2336,Sheet4!$H$1106:$M$1351,surveys!Y$1+1,FALSE)</f>
        <v>1</v>
      </c>
      <c r="Z2336" s="4">
        <f t="shared" si="109"/>
        <v>3</v>
      </c>
      <c r="AA2336" s="4" t="str">
        <f>VLOOKUP(T2336&amp;"-"&amp;Z2336,Sheet4!$W$2:$AA$1100,3,FALSE)</f>
        <v>Birmingham</v>
      </c>
      <c r="AB2336" s="4">
        <f>VLOOKUP(T2336&amp;"-"&amp;Z2336,Sheet4!$W$2:$AA$1100,4,FALSE)</f>
        <v>52.48142</v>
      </c>
      <c r="AC2336" s="4">
        <f>VLOOKUP(T2336&amp;"-"&amp;Z2336,Sheet4!$W$2:$AA$1100,5,FALSE)</f>
        <v>-1.8998299999999999</v>
      </c>
    </row>
    <row r="2337" spans="1:29">
      <c r="A2337" s="6">
        <v>40837</v>
      </c>
      <c r="B2337" s="7">
        <v>0.15888888888888889</v>
      </c>
      <c r="C2337" s="4" t="s">
        <v>1213</v>
      </c>
      <c r="D2337" s="4" t="s">
        <v>1219</v>
      </c>
      <c r="E2337" s="4" t="s">
        <v>15</v>
      </c>
      <c r="F2337" s="4">
        <v>5</v>
      </c>
      <c r="G2337" s="4">
        <v>5</v>
      </c>
      <c r="H2337" s="4">
        <v>5</v>
      </c>
      <c r="I2337" s="4">
        <v>5</v>
      </c>
      <c r="J2337" s="4">
        <v>5</v>
      </c>
      <c r="K2337" s="4">
        <v>5</v>
      </c>
      <c r="L2337" s="4">
        <v>5</v>
      </c>
      <c r="M2337" s="4">
        <v>5</v>
      </c>
      <c r="N2337" s="4">
        <v>5</v>
      </c>
      <c r="O2337" s="4">
        <v>5</v>
      </c>
      <c r="P2337" s="4">
        <v>5</v>
      </c>
      <c r="Q2337" s="9">
        <f t="shared" si="110"/>
        <v>4.130787037037037E-2</v>
      </c>
      <c r="R2337" s="4">
        <f t="shared" si="108"/>
        <v>40837.158888888887</v>
      </c>
      <c r="S2337" s="4">
        <v>0.66798125210043691</v>
      </c>
      <c r="T2337" s="4" t="str">
        <f>VLOOKUP(E2337,Sheet2!$A$2:$E$137,5,FALSE)</f>
        <v>US</v>
      </c>
      <c r="U2337" s="4">
        <f>VLOOKUP($T2337,Sheet4!$H$1106:$M$1351,surveys!U$1+1,FALSE)</f>
        <v>0.42883768204388006</v>
      </c>
      <c r="V2337" s="4">
        <f>VLOOKUP($T2337,Sheet4!$H$1106:$M$1351,surveys!V$1+1,FALSE)</f>
        <v>0.62778475709586301</v>
      </c>
      <c r="W2337" s="4">
        <f>VLOOKUP($T2337,Sheet4!$H$1106:$M$1351,surveys!W$1+1,FALSE)</f>
        <v>0.76918600378409652</v>
      </c>
      <c r="X2337" s="4">
        <f>VLOOKUP($T2337,Sheet4!$H$1106:$M$1351,surveys!X$1+1,FALSE)</f>
        <v>0.88987045221102745</v>
      </c>
      <c r="Y2337" s="4">
        <f>VLOOKUP($T2337,Sheet4!$H$1106:$M$1351,surveys!Y$1+1,FALSE)</f>
        <v>1</v>
      </c>
      <c r="Z2337" s="4">
        <f t="shared" si="109"/>
        <v>3</v>
      </c>
      <c r="AA2337" s="4" t="str">
        <f>VLOOKUP(T2337&amp;"-"&amp;Z2337,Sheet4!$W$2:$AA$1100,3,FALSE)</f>
        <v>Chicago</v>
      </c>
      <c r="AB2337" s="4">
        <f>VLOOKUP(T2337&amp;"-"&amp;Z2337,Sheet4!$W$2:$AA$1100,4,FALSE)</f>
        <v>41.850029999999997</v>
      </c>
      <c r="AC2337" s="4">
        <f>VLOOKUP(T2337&amp;"-"&amp;Z2337,Sheet4!$W$2:$AA$1100,5,FALSE)</f>
        <v>-87.650049999999993</v>
      </c>
    </row>
    <row r="2338" spans="1:29">
      <c r="A2338" s="6">
        <v>40837</v>
      </c>
      <c r="B2338" s="7">
        <v>0.18481481481481479</v>
      </c>
      <c r="C2338" s="4" t="s">
        <v>1213</v>
      </c>
      <c r="D2338" s="4"/>
      <c r="E2338" s="4" t="s">
        <v>15</v>
      </c>
      <c r="F2338" s="4">
        <v>3</v>
      </c>
      <c r="G2338" s="4">
        <v>3</v>
      </c>
      <c r="H2338" s="4">
        <v>4</v>
      </c>
      <c r="I2338" s="4">
        <v>4</v>
      </c>
      <c r="J2338" s="4">
        <v>5</v>
      </c>
      <c r="K2338" s="4">
        <v>5</v>
      </c>
      <c r="L2338" s="4">
        <v>4</v>
      </c>
      <c r="M2338" s="4">
        <v>5</v>
      </c>
      <c r="N2338" s="4">
        <v>5</v>
      </c>
      <c r="O2338" s="4">
        <v>5</v>
      </c>
      <c r="P2338" s="4">
        <v>5</v>
      </c>
      <c r="Q2338" s="9">
        <f t="shared" si="110"/>
        <v>5.8506944444444438E-2</v>
      </c>
      <c r="R2338" s="4">
        <f t="shared" si="108"/>
        <v>40837.184814814813</v>
      </c>
      <c r="S2338" s="4">
        <v>0.25678923812900756</v>
      </c>
      <c r="T2338" s="4" t="str">
        <f>VLOOKUP(E2338,Sheet2!$A$2:$E$137,5,FALSE)</f>
        <v>US</v>
      </c>
      <c r="U2338" s="4">
        <f>VLOOKUP($T2338,Sheet4!$H$1106:$M$1351,surveys!U$1+1,FALSE)</f>
        <v>0.42883768204388006</v>
      </c>
      <c r="V2338" s="4">
        <f>VLOOKUP($T2338,Sheet4!$H$1106:$M$1351,surveys!V$1+1,FALSE)</f>
        <v>0.62778475709586301</v>
      </c>
      <c r="W2338" s="4">
        <f>VLOOKUP($T2338,Sheet4!$H$1106:$M$1351,surveys!W$1+1,FALSE)</f>
        <v>0.76918600378409652</v>
      </c>
      <c r="X2338" s="4">
        <f>VLOOKUP($T2338,Sheet4!$H$1106:$M$1351,surveys!X$1+1,FALSE)</f>
        <v>0.88987045221102745</v>
      </c>
      <c r="Y2338" s="4">
        <f>VLOOKUP($T2338,Sheet4!$H$1106:$M$1351,surveys!Y$1+1,FALSE)</f>
        <v>1</v>
      </c>
      <c r="Z2338" s="4">
        <f t="shared" si="109"/>
        <v>1</v>
      </c>
      <c r="AA2338" s="4" t="str">
        <f>VLOOKUP(T2338&amp;"-"&amp;Z2338,Sheet4!$W$2:$AA$1100,3,FALSE)</f>
        <v>New York City</v>
      </c>
      <c r="AB2338" s="4">
        <f>VLOOKUP(T2338&amp;"-"&amp;Z2338,Sheet4!$W$2:$AA$1100,4,FALSE)</f>
        <v>40.714269999999999</v>
      </c>
      <c r="AC2338" s="4">
        <f>VLOOKUP(T2338&amp;"-"&amp;Z2338,Sheet4!$W$2:$AA$1100,5,FALSE)</f>
        <v>-74.005970000000005</v>
      </c>
    </row>
    <row r="2339" spans="1:29">
      <c r="A2339" s="6">
        <v>40837</v>
      </c>
      <c r="B2339" s="7">
        <v>0.5183564814814815</v>
      </c>
      <c r="C2339" s="4" t="s">
        <v>1215</v>
      </c>
      <c r="D2339" s="4" t="s">
        <v>1216</v>
      </c>
      <c r="E2339" s="4" t="s">
        <v>15</v>
      </c>
      <c r="F2339" s="4">
        <v>2</v>
      </c>
      <c r="G2339" s="4">
        <v>1</v>
      </c>
      <c r="H2339" s="4">
        <v>3</v>
      </c>
      <c r="I2339" s="4">
        <v>4</v>
      </c>
      <c r="J2339" s="4">
        <v>4</v>
      </c>
      <c r="K2339" s="4">
        <v>4</v>
      </c>
      <c r="L2339" s="4">
        <v>4</v>
      </c>
      <c r="M2339" s="4">
        <v>3</v>
      </c>
      <c r="N2339" s="4">
        <v>5</v>
      </c>
      <c r="O2339" s="4">
        <v>4</v>
      </c>
      <c r="P2339" s="4">
        <v>3</v>
      </c>
      <c r="Q2339" s="9">
        <f t="shared" si="110"/>
        <v>1.3449074074074073E-2</v>
      </c>
      <c r="R2339" s="4">
        <f t="shared" si="108"/>
        <v>40837.51835648148</v>
      </c>
      <c r="S2339" s="4">
        <v>0.8605753628651831</v>
      </c>
      <c r="T2339" s="4" t="str">
        <f>VLOOKUP(E2339,Sheet2!$A$2:$E$137,5,FALSE)</f>
        <v>US</v>
      </c>
      <c r="U2339" s="4">
        <f>VLOOKUP($T2339,Sheet4!$H$1106:$M$1351,surveys!U$1+1,FALSE)</f>
        <v>0.42883768204388006</v>
      </c>
      <c r="V2339" s="4">
        <f>VLOOKUP($T2339,Sheet4!$H$1106:$M$1351,surveys!V$1+1,FALSE)</f>
        <v>0.62778475709586301</v>
      </c>
      <c r="W2339" s="4">
        <f>VLOOKUP($T2339,Sheet4!$H$1106:$M$1351,surveys!W$1+1,FALSE)</f>
        <v>0.76918600378409652</v>
      </c>
      <c r="X2339" s="4">
        <f>VLOOKUP($T2339,Sheet4!$H$1106:$M$1351,surveys!X$1+1,FALSE)</f>
        <v>0.88987045221102745</v>
      </c>
      <c r="Y2339" s="4">
        <f>VLOOKUP($T2339,Sheet4!$H$1106:$M$1351,surveys!Y$1+1,FALSE)</f>
        <v>1</v>
      </c>
      <c r="Z2339" s="4">
        <f t="shared" si="109"/>
        <v>4</v>
      </c>
      <c r="AA2339" s="4" t="str">
        <f>VLOOKUP(T2339&amp;"-"&amp;Z2339,Sheet4!$W$2:$AA$1100,3,FALSE)</f>
        <v>Brooklyn</v>
      </c>
      <c r="AB2339" s="4">
        <f>VLOOKUP(T2339&amp;"-"&amp;Z2339,Sheet4!$W$2:$AA$1100,4,FALSE)</f>
        <v>40.650100000000002</v>
      </c>
      <c r="AC2339" s="4">
        <f>VLOOKUP(T2339&amp;"-"&amp;Z2339,Sheet4!$W$2:$AA$1100,5,FALSE)</f>
        <v>-73.949579999999997</v>
      </c>
    </row>
    <row r="2340" spans="1:29">
      <c r="A2340" s="6">
        <v>40837</v>
      </c>
      <c r="B2340" s="7">
        <v>0.30785879629629631</v>
      </c>
      <c r="C2340" s="4" t="s">
        <v>1215</v>
      </c>
      <c r="D2340" s="4" t="s">
        <v>1214</v>
      </c>
      <c r="E2340" s="4" t="s">
        <v>1223</v>
      </c>
      <c r="F2340" s="4">
        <v>3</v>
      </c>
      <c r="G2340" s="4">
        <v>3</v>
      </c>
      <c r="H2340" s="4">
        <v>4</v>
      </c>
      <c r="I2340" s="4">
        <v>2</v>
      </c>
      <c r="J2340" s="4">
        <v>2</v>
      </c>
      <c r="K2340" s="4">
        <v>0</v>
      </c>
      <c r="L2340" s="4">
        <v>2</v>
      </c>
      <c r="M2340" s="4">
        <v>1</v>
      </c>
      <c r="N2340" s="4">
        <v>1</v>
      </c>
      <c r="O2340" s="4">
        <v>2</v>
      </c>
      <c r="P2340" s="4">
        <v>1</v>
      </c>
      <c r="Q2340" s="9">
        <f t="shared" si="110"/>
        <v>5.9722222222222225E-3</v>
      </c>
      <c r="R2340" s="4">
        <f t="shared" si="108"/>
        <v>40837.307858796295</v>
      </c>
      <c r="S2340" s="4">
        <v>0.95943980509884241</v>
      </c>
      <c r="T2340" s="4" t="str">
        <f>VLOOKUP(E2340,Sheet2!$A$2:$E$137,5,FALSE)</f>
        <v>CN</v>
      </c>
      <c r="U2340" s="4">
        <f>VLOOKUP($T2340,Sheet4!$H$1106:$M$1351,surveys!U$1+1,FALSE)</f>
        <v>0.33972325385332736</v>
      </c>
      <c r="V2340" s="4">
        <f>VLOOKUP($T2340,Sheet4!$H$1106:$M$1351,surveys!V$1+1,FALSE)</f>
        <v>0.53188294944144943</v>
      </c>
      <c r="W2340" s="4">
        <f>VLOOKUP($T2340,Sheet4!$H$1106:$M$1351,surveys!W$1+1,FALSE)</f>
        <v>0.70584550719534345</v>
      </c>
      <c r="X2340" s="4">
        <f>VLOOKUP($T2340,Sheet4!$H$1106:$M$1351,surveys!X$1+1,FALSE)</f>
        <v>0.8721198864785511</v>
      </c>
      <c r="Y2340" s="4">
        <f>VLOOKUP($T2340,Sheet4!$H$1106:$M$1351,surveys!Y$1+1,FALSE)</f>
        <v>1</v>
      </c>
      <c r="Z2340" s="4">
        <f t="shared" si="109"/>
        <v>5</v>
      </c>
      <c r="AA2340" s="4" t="str">
        <f>VLOOKUP(T2340&amp;"-"&amp;Z2340,Sheet4!$W$2:$AA$1100,3,FALSE)</f>
        <v>Tai'an</v>
      </c>
      <c r="AB2340" s="4">
        <f>VLOOKUP(T2340&amp;"-"&amp;Z2340,Sheet4!$W$2:$AA$1100,4,FALSE)</f>
        <v>36.185279999999999</v>
      </c>
      <c r="AC2340" s="4">
        <f>VLOOKUP(T2340&amp;"-"&amp;Z2340,Sheet4!$W$2:$AA$1100,5,FALSE)</f>
        <v>117.12</v>
      </c>
    </row>
    <row r="2341" spans="1:29">
      <c r="A2341" s="6">
        <v>40837</v>
      </c>
      <c r="B2341" s="7">
        <v>0.36469907407407409</v>
      </c>
      <c r="C2341" s="4" t="s">
        <v>1213</v>
      </c>
      <c r="D2341" s="4" t="s">
        <v>1214</v>
      </c>
      <c r="E2341" s="4" t="s">
        <v>44</v>
      </c>
      <c r="F2341" s="4">
        <v>4</v>
      </c>
      <c r="G2341" s="4">
        <v>4</v>
      </c>
      <c r="H2341" s="4">
        <v>4</v>
      </c>
      <c r="I2341" s="4">
        <v>5</v>
      </c>
      <c r="J2341" s="4">
        <v>5</v>
      </c>
      <c r="K2341" s="4">
        <v>4</v>
      </c>
      <c r="L2341" s="4">
        <v>3</v>
      </c>
      <c r="M2341" s="4">
        <v>4</v>
      </c>
      <c r="N2341" s="4">
        <v>4</v>
      </c>
      <c r="O2341" s="4">
        <v>5</v>
      </c>
      <c r="P2341" s="4">
        <v>5</v>
      </c>
      <c r="Q2341" s="9">
        <f t="shared" si="110"/>
        <v>4.5300925925925932E-2</v>
      </c>
      <c r="R2341" s="4">
        <f t="shared" si="108"/>
        <v>40837.364699074074</v>
      </c>
      <c r="S2341" s="4">
        <v>3.4758198660151507E-2</v>
      </c>
      <c r="T2341" s="4" t="str">
        <f>VLOOKUP(E2341,Sheet2!$A$2:$E$137,5,FALSE)</f>
        <v>TR</v>
      </c>
      <c r="U2341" s="4">
        <f>VLOOKUP($T2341,Sheet4!$H$1106:$M$1351,surveys!U$1+1,FALSE)</f>
        <v>0.56282907227865631</v>
      </c>
      <c r="V2341" s="4">
        <f>VLOOKUP($T2341,Sheet4!$H$1106:$M$1351,surveys!V$1+1,FALSE)</f>
        <v>0.73998378440807921</v>
      </c>
      <c r="W2341" s="4">
        <f>VLOOKUP($T2341,Sheet4!$H$1106:$M$1351,surveys!W$1+1,FALSE)</f>
        <v>0.86593507285859772</v>
      </c>
      <c r="X2341" s="4">
        <f>VLOOKUP($T2341,Sheet4!$H$1106:$M$1351,surveys!X$1+1,FALSE)</f>
        <v>0.93709051462417825</v>
      </c>
      <c r="Y2341" s="4">
        <f>VLOOKUP($T2341,Sheet4!$H$1106:$M$1351,surveys!Y$1+1,FALSE)</f>
        <v>1</v>
      </c>
      <c r="Z2341" s="4">
        <f t="shared" si="109"/>
        <v>1</v>
      </c>
      <c r="AA2341" s="4" t="str">
        <f>VLOOKUP(T2341&amp;"-"&amp;Z2341,Sheet4!$W$2:$AA$1100,3,FALSE)</f>
        <v>Istanbul</v>
      </c>
      <c r="AB2341" s="4">
        <f>VLOOKUP(T2341&amp;"-"&amp;Z2341,Sheet4!$W$2:$AA$1100,4,FALSE)</f>
        <v>41.013840000000002</v>
      </c>
      <c r="AC2341" s="4">
        <f>VLOOKUP(T2341&amp;"-"&amp;Z2341,Sheet4!$W$2:$AA$1100,5,FALSE)</f>
        <v>28.949660000000002</v>
      </c>
    </row>
    <row r="2342" spans="1:29">
      <c r="A2342" s="6">
        <v>40837</v>
      </c>
      <c r="B2342" s="7">
        <v>0.39841435185185187</v>
      </c>
      <c r="C2342" s="4" t="s">
        <v>1213</v>
      </c>
      <c r="D2342" s="4" t="s">
        <v>1217</v>
      </c>
      <c r="E2342" s="4" t="s">
        <v>37</v>
      </c>
      <c r="F2342" s="4">
        <v>1</v>
      </c>
      <c r="G2342" s="4">
        <v>1</v>
      </c>
      <c r="H2342" s="4">
        <v>5</v>
      </c>
      <c r="I2342" s="4">
        <v>1</v>
      </c>
      <c r="J2342" s="4">
        <v>1</v>
      </c>
      <c r="K2342" s="4">
        <v>1</v>
      </c>
      <c r="L2342" s="4">
        <v>1</v>
      </c>
      <c r="M2342" s="4">
        <v>1</v>
      </c>
      <c r="N2342" s="4">
        <v>1</v>
      </c>
      <c r="O2342" s="4">
        <v>1</v>
      </c>
      <c r="P2342" s="4">
        <v>1</v>
      </c>
      <c r="Q2342" s="9">
        <f t="shared" si="110"/>
        <v>6.8657407407407403E-2</v>
      </c>
      <c r="R2342" s="4">
        <f t="shared" si="108"/>
        <v>40837.398414351854</v>
      </c>
      <c r="S2342" s="4">
        <v>8.9311944729299597E-2</v>
      </c>
      <c r="T2342" s="4" t="str">
        <f>VLOOKUP(E2342,Sheet2!$A$2:$E$137,5,FALSE)</f>
        <v>PT</v>
      </c>
      <c r="U2342" s="4">
        <f>VLOOKUP($T2342,Sheet4!$H$1106:$M$1351,surveys!U$1+1,FALSE)</f>
        <v>0.43703858129282908</v>
      </c>
      <c r="V2342" s="4">
        <f>VLOOKUP($T2342,Sheet4!$H$1106:$M$1351,surveys!V$1+1,FALSE)</f>
        <v>0.64773543484664464</v>
      </c>
      <c r="W2342" s="4">
        <f>VLOOKUP($T2342,Sheet4!$H$1106:$M$1351,surveys!W$1+1,FALSE)</f>
        <v>0.79869631675299657</v>
      </c>
      <c r="X2342" s="4">
        <f>VLOOKUP($T2342,Sheet4!$H$1106:$M$1351,surveys!X$1+1,FALSE)</f>
        <v>0.90115606302176665</v>
      </c>
      <c r="Y2342" s="4">
        <f>VLOOKUP($T2342,Sheet4!$H$1106:$M$1351,surveys!Y$1+1,FALSE)</f>
        <v>1</v>
      </c>
      <c r="Z2342" s="4">
        <f t="shared" si="109"/>
        <v>1</v>
      </c>
      <c r="AA2342" s="4" t="str">
        <f>VLOOKUP(T2342&amp;"-"&amp;Z2342,Sheet4!$W$2:$AA$1100,3,FALSE)</f>
        <v>Lisbon</v>
      </c>
      <c r="AB2342" s="4">
        <f>VLOOKUP(T2342&amp;"-"&amp;Z2342,Sheet4!$W$2:$AA$1100,4,FALSE)</f>
        <v>38.716670000000001</v>
      </c>
      <c r="AC2342" s="4">
        <f>VLOOKUP(T2342&amp;"-"&amp;Z2342,Sheet4!$W$2:$AA$1100,5,FALSE)</f>
        <v>-9.1333300000000008</v>
      </c>
    </row>
    <row r="2343" spans="1:29">
      <c r="A2343" s="6">
        <v>40837</v>
      </c>
      <c r="B2343" s="7">
        <v>0.55718750000000006</v>
      </c>
      <c r="C2343" s="4" t="s">
        <v>1213</v>
      </c>
      <c r="D2343" s="4" t="s">
        <v>1214</v>
      </c>
      <c r="E2343" s="4" t="s">
        <v>49</v>
      </c>
      <c r="F2343" s="4">
        <v>4</v>
      </c>
      <c r="G2343" s="4">
        <v>5</v>
      </c>
      <c r="H2343" s="4">
        <v>3</v>
      </c>
      <c r="I2343" s="4">
        <v>3</v>
      </c>
      <c r="J2343" s="4">
        <v>3</v>
      </c>
      <c r="K2343" s="4">
        <v>3</v>
      </c>
      <c r="L2343" s="4">
        <v>2</v>
      </c>
      <c r="M2343" s="4">
        <v>5</v>
      </c>
      <c r="N2343" s="4">
        <v>5</v>
      </c>
      <c r="O2343" s="4">
        <v>3</v>
      </c>
      <c r="P2343" s="4">
        <v>4</v>
      </c>
      <c r="Q2343" s="9">
        <f t="shared" si="110"/>
        <v>4.0451388888888891E-2</v>
      </c>
      <c r="R2343" s="4">
        <f t="shared" si="108"/>
        <v>40837.557187500002</v>
      </c>
      <c r="S2343" s="4">
        <v>0.38149238620207271</v>
      </c>
      <c r="T2343" s="4" t="str">
        <f>VLOOKUP(E2343,Sheet2!$A$2:$E$137,5,FALSE)</f>
        <v>EE</v>
      </c>
      <c r="U2343" s="4">
        <f>VLOOKUP($T2343,Sheet4!$H$1106:$M$1351,surveys!U$1+1,FALSE)</f>
        <v>0.60400890322343292</v>
      </c>
      <c r="V2343" s="4">
        <f>VLOOKUP($T2343,Sheet4!$H$1106:$M$1351,surveys!V$1+1,FALSE)</f>
        <v>0.75897527086769645</v>
      </c>
      <c r="W2343" s="4">
        <f>VLOOKUP($T2343,Sheet4!$H$1106:$M$1351,surveys!W$1+1,FALSE)</f>
        <v>0.86165053008516934</v>
      </c>
      <c r="X2343" s="4">
        <f>VLOOKUP($T2343,Sheet4!$H$1106:$M$1351,surveys!X$1+1,FALSE)</f>
        <v>0.93225701619381074</v>
      </c>
      <c r="Y2343" s="4">
        <f>VLOOKUP($T2343,Sheet4!$H$1106:$M$1351,surveys!Y$1+1,FALSE)</f>
        <v>1</v>
      </c>
      <c r="Z2343" s="4">
        <f t="shared" si="109"/>
        <v>1</v>
      </c>
      <c r="AA2343" s="4" t="str">
        <f>VLOOKUP(T2343&amp;"-"&amp;Z2343,Sheet4!$W$2:$AA$1100,3,FALSE)</f>
        <v>Tallinn</v>
      </c>
      <c r="AB2343" s="4">
        <f>VLOOKUP(T2343&amp;"-"&amp;Z2343,Sheet4!$W$2:$AA$1100,4,FALSE)</f>
        <v>59.436959999999999</v>
      </c>
      <c r="AC2343" s="4">
        <f>VLOOKUP(T2343&amp;"-"&amp;Z2343,Sheet4!$W$2:$AA$1100,5,FALSE)</f>
        <v>24.753530000000001</v>
      </c>
    </row>
    <row r="2344" spans="1:29">
      <c r="A2344" s="6">
        <v>40837</v>
      </c>
      <c r="B2344" s="7">
        <v>0.46815972222222224</v>
      </c>
      <c r="C2344" s="4" t="s">
        <v>1215</v>
      </c>
      <c r="D2344" s="4" t="s">
        <v>1217</v>
      </c>
      <c r="E2344" s="4" t="s">
        <v>44</v>
      </c>
      <c r="F2344" s="4">
        <v>3</v>
      </c>
      <c r="G2344" s="4">
        <v>5</v>
      </c>
      <c r="H2344" s="4">
        <v>5</v>
      </c>
      <c r="I2344" s="4">
        <v>3</v>
      </c>
      <c r="J2344" s="4">
        <v>5</v>
      </c>
      <c r="K2344" s="4">
        <v>4</v>
      </c>
      <c r="L2344" s="4">
        <v>5</v>
      </c>
      <c r="M2344" s="4">
        <v>5</v>
      </c>
      <c r="N2344" s="4">
        <v>3</v>
      </c>
      <c r="O2344" s="4">
        <v>5</v>
      </c>
      <c r="P2344" s="4">
        <v>5</v>
      </c>
      <c r="Q2344" s="9">
        <f t="shared" si="110"/>
        <v>4.7476851851851846E-2</v>
      </c>
      <c r="R2344" s="4">
        <f t="shared" si="108"/>
        <v>40837.468159722222</v>
      </c>
      <c r="S2344" s="4">
        <v>0.56964109432212684</v>
      </c>
      <c r="T2344" s="4" t="str">
        <f>VLOOKUP(E2344,Sheet2!$A$2:$E$137,5,FALSE)</f>
        <v>TR</v>
      </c>
      <c r="U2344" s="4">
        <f>VLOOKUP($T2344,Sheet4!$H$1106:$M$1351,surveys!U$1+1,FALSE)</f>
        <v>0.56282907227865631</v>
      </c>
      <c r="V2344" s="4">
        <f>VLOOKUP($T2344,Sheet4!$H$1106:$M$1351,surveys!V$1+1,FALSE)</f>
        <v>0.73998378440807921</v>
      </c>
      <c r="W2344" s="4">
        <f>VLOOKUP($T2344,Sheet4!$H$1106:$M$1351,surveys!W$1+1,FALSE)</f>
        <v>0.86593507285859772</v>
      </c>
      <c r="X2344" s="4">
        <f>VLOOKUP($T2344,Sheet4!$H$1106:$M$1351,surveys!X$1+1,FALSE)</f>
        <v>0.93709051462417825</v>
      </c>
      <c r="Y2344" s="4">
        <f>VLOOKUP($T2344,Sheet4!$H$1106:$M$1351,surveys!Y$1+1,FALSE)</f>
        <v>1</v>
      </c>
      <c r="Z2344" s="4">
        <f t="shared" si="109"/>
        <v>2</v>
      </c>
      <c r="AA2344" s="4" t="str">
        <f>VLOOKUP(T2344&amp;"-"&amp;Z2344,Sheet4!$W$2:$AA$1100,3,FALSE)</f>
        <v>Ankara</v>
      </c>
      <c r="AB2344" s="4">
        <f>VLOOKUP(T2344&amp;"-"&amp;Z2344,Sheet4!$W$2:$AA$1100,4,FALSE)</f>
        <v>39.919870000000003</v>
      </c>
      <c r="AC2344" s="4">
        <f>VLOOKUP(T2344&amp;"-"&amp;Z2344,Sheet4!$W$2:$AA$1100,5,FALSE)</f>
        <v>32.85427</v>
      </c>
    </row>
    <row r="2345" spans="1:29">
      <c r="A2345" s="6">
        <v>40837</v>
      </c>
      <c r="B2345" s="7">
        <v>0.49612268518518521</v>
      </c>
      <c r="C2345" s="4" t="s">
        <v>1215</v>
      </c>
      <c r="D2345" s="4" t="s">
        <v>1217</v>
      </c>
      <c r="E2345" s="4" t="s">
        <v>61</v>
      </c>
      <c r="F2345" s="4">
        <v>5</v>
      </c>
      <c r="G2345" s="4">
        <v>3</v>
      </c>
      <c r="H2345" s="4">
        <v>5</v>
      </c>
      <c r="I2345" s="4">
        <v>5</v>
      </c>
      <c r="J2345" s="4">
        <v>1</v>
      </c>
      <c r="K2345" s="4">
        <v>4</v>
      </c>
      <c r="L2345" s="4">
        <v>3</v>
      </c>
      <c r="M2345" s="4">
        <v>5</v>
      </c>
      <c r="N2345" s="4">
        <v>3</v>
      </c>
      <c r="O2345" s="4">
        <v>4</v>
      </c>
      <c r="P2345" s="4">
        <v>4</v>
      </c>
      <c r="Q2345" s="9">
        <f t="shared" si="110"/>
        <v>6.7650462962962968E-2</v>
      </c>
      <c r="R2345" s="4">
        <f t="shared" si="108"/>
        <v>40837.496122685188</v>
      </c>
      <c r="S2345" s="4">
        <v>0.59180964922993007</v>
      </c>
      <c r="T2345" s="4" t="str">
        <f>VLOOKUP(E2345,Sheet2!$A$2:$E$137,5,FALSE)</f>
        <v>FI</v>
      </c>
      <c r="U2345" s="4">
        <f>VLOOKUP($T2345,Sheet4!$H$1106:$M$1351,surveys!U$1+1,FALSE)</f>
        <v>0.41163684127505945</v>
      </c>
      <c r="V2345" s="4">
        <f>VLOOKUP($T2345,Sheet4!$H$1106:$M$1351,surveys!V$1+1,FALSE)</f>
        <v>0.58082044765359986</v>
      </c>
      <c r="W2345" s="4">
        <f>VLOOKUP($T2345,Sheet4!$H$1106:$M$1351,surveys!W$1+1,FALSE)</f>
        <v>0.73022037718715027</v>
      </c>
      <c r="X2345" s="4">
        <f>VLOOKUP($T2345,Sheet4!$H$1106:$M$1351,surveys!X$1+1,FALSE)</f>
        <v>0.87031151182966571</v>
      </c>
      <c r="Y2345" s="4">
        <f>VLOOKUP($T2345,Sheet4!$H$1106:$M$1351,surveys!Y$1+1,FALSE)</f>
        <v>1</v>
      </c>
      <c r="Z2345" s="4">
        <f t="shared" si="109"/>
        <v>3</v>
      </c>
      <c r="AA2345" s="4" t="str">
        <f>VLOOKUP(T2345&amp;"-"&amp;Z2345,Sheet4!$W$2:$AA$1100,3,FALSE)</f>
        <v>Tampere</v>
      </c>
      <c r="AB2345" s="4">
        <f>VLOOKUP(T2345&amp;"-"&amp;Z2345,Sheet4!$W$2:$AA$1100,4,FALSE)</f>
        <v>61.499110000000002</v>
      </c>
      <c r="AC2345" s="4">
        <f>VLOOKUP(T2345&amp;"-"&amp;Z2345,Sheet4!$W$2:$AA$1100,5,FALSE)</f>
        <v>23.787120000000002</v>
      </c>
    </row>
    <row r="2346" spans="1:29">
      <c r="A2346" s="6">
        <v>40837</v>
      </c>
      <c r="B2346" s="7">
        <v>0.56778935185185198</v>
      </c>
      <c r="C2346" s="4" t="s">
        <v>1213</v>
      </c>
      <c r="D2346" s="4" t="s">
        <v>1217</v>
      </c>
      <c r="E2346" s="4" t="s">
        <v>19</v>
      </c>
      <c r="F2346" s="4">
        <v>3</v>
      </c>
      <c r="G2346" s="4">
        <v>2</v>
      </c>
      <c r="H2346" s="4">
        <v>2</v>
      </c>
      <c r="I2346" s="4">
        <v>2</v>
      </c>
      <c r="J2346" s="4">
        <v>2</v>
      </c>
      <c r="K2346" s="4">
        <v>2</v>
      </c>
      <c r="L2346" s="4">
        <v>1</v>
      </c>
      <c r="M2346" s="4">
        <v>1</v>
      </c>
      <c r="N2346" s="4">
        <v>1</v>
      </c>
      <c r="O2346" s="4">
        <v>2</v>
      </c>
      <c r="P2346" s="4">
        <v>1</v>
      </c>
      <c r="Q2346" s="9">
        <f t="shared" si="110"/>
        <v>4.7129629629629625E-2</v>
      </c>
      <c r="R2346" s="4">
        <f t="shared" si="108"/>
        <v>40837.567789351851</v>
      </c>
      <c r="S2346" s="4">
        <v>0.96826735675133779</v>
      </c>
      <c r="T2346" s="4" t="str">
        <f>VLOOKUP(E2346,Sheet2!$A$2:$E$137,5,FALSE)</f>
        <v>HU</v>
      </c>
      <c r="U2346" s="4">
        <f>VLOOKUP($T2346,Sheet4!$H$1106:$M$1351,surveys!U$1+1,FALSE)</f>
        <v>0.70836665732550796</v>
      </c>
      <c r="V2346" s="4">
        <f>VLOOKUP($T2346,Sheet4!$H$1106:$M$1351,surveys!V$1+1,FALSE)</f>
        <v>0.79361649434247361</v>
      </c>
      <c r="W2346" s="4">
        <f>VLOOKUP($T2346,Sheet4!$H$1106:$M$1351,surveys!W$1+1,FALSE)</f>
        <v>0.86571617940203494</v>
      </c>
      <c r="X2346" s="4">
        <f>VLOOKUP($T2346,Sheet4!$H$1106:$M$1351,surveys!X$1+1,FALSE)</f>
        <v>0.93457750328785116</v>
      </c>
      <c r="Y2346" s="4">
        <f>VLOOKUP($T2346,Sheet4!$H$1106:$M$1351,surveys!Y$1+1,FALSE)</f>
        <v>1</v>
      </c>
      <c r="Z2346" s="4">
        <f t="shared" si="109"/>
        <v>5</v>
      </c>
      <c r="AA2346" s="4" t="str">
        <f>VLOOKUP(T2346&amp;"-"&amp;Z2346,Sheet4!$W$2:$AA$1100,3,FALSE)</f>
        <v>Pecs</v>
      </c>
      <c r="AB2346" s="4">
        <f>VLOOKUP(T2346&amp;"-"&amp;Z2346,Sheet4!$W$2:$AA$1100,4,FALSE)</f>
        <v>46.083329999999997</v>
      </c>
      <c r="AC2346" s="4">
        <f>VLOOKUP(T2346&amp;"-"&amp;Z2346,Sheet4!$W$2:$AA$1100,5,FALSE)</f>
        <v>18.233329999999999</v>
      </c>
    </row>
    <row r="2347" spans="1:29">
      <c r="A2347" s="6">
        <v>40837</v>
      </c>
      <c r="B2347" s="7">
        <v>0.55333333333333334</v>
      </c>
      <c r="C2347" s="4" t="s">
        <v>1213</v>
      </c>
      <c r="D2347" s="4" t="s">
        <v>1214</v>
      </c>
      <c r="E2347" s="4" t="s">
        <v>44</v>
      </c>
      <c r="F2347" s="4">
        <v>5</v>
      </c>
      <c r="G2347" s="4">
        <v>5</v>
      </c>
      <c r="H2347" s="4">
        <v>5</v>
      </c>
      <c r="I2347" s="4">
        <v>5</v>
      </c>
      <c r="J2347" s="4">
        <v>5</v>
      </c>
      <c r="K2347" s="4">
        <v>5</v>
      </c>
      <c r="L2347" s="4">
        <v>5</v>
      </c>
      <c r="M2347" s="4">
        <v>5</v>
      </c>
      <c r="N2347" s="4">
        <v>5</v>
      </c>
      <c r="O2347" s="4">
        <v>5</v>
      </c>
      <c r="P2347" s="4">
        <v>5</v>
      </c>
      <c r="Q2347" s="9">
        <f t="shared" si="110"/>
        <v>3.7187499999999998E-2</v>
      </c>
      <c r="R2347" s="4">
        <f t="shared" si="108"/>
        <v>40837.553333333337</v>
      </c>
      <c r="S2347" s="4">
        <v>0.51642351771770212</v>
      </c>
      <c r="T2347" s="4" t="str">
        <f>VLOOKUP(E2347,Sheet2!$A$2:$E$137,5,FALSE)</f>
        <v>TR</v>
      </c>
      <c r="U2347" s="4">
        <f>VLOOKUP($T2347,Sheet4!$H$1106:$M$1351,surveys!U$1+1,FALSE)</f>
        <v>0.56282907227865631</v>
      </c>
      <c r="V2347" s="4">
        <f>VLOOKUP($T2347,Sheet4!$H$1106:$M$1351,surveys!V$1+1,FALSE)</f>
        <v>0.73998378440807921</v>
      </c>
      <c r="W2347" s="4">
        <f>VLOOKUP($T2347,Sheet4!$H$1106:$M$1351,surveys!W$1+1,FALSE)</f>
        <v>0.86593507285859772</v>
      </c>
      <c r="X2347" s="4">
        <f>VLOOKUP($T2347,Sheet4!$H$1106:$M$1351,surveys!X$1+1,FALSE)</f>
        <v>0.93709051462417825</v>
      </c>
      <c r="Y2347" s="4">
        <f>VLOOKUP($T2347,Sheet4!$H$1106:$M$1351,surveys!Y$1+1,FALSE)</f>
        <v>1</v>
      </c>
      <c r="Z2347" s="4">
        <f t="shared" si="109"/>
        <v>1</v>
      </c>
      <c r="AA2347" s="4" t="str">
        <f>VLOOKUP(T2347&amp;"-"&amp;Z2347,Sheet4!$W$2:$AA$1100,3,FALSE)</f>
        <v>Istanbul</v>
      </c>
      <c r="AB2347" s="4">
        <f>VLOOKUP(T2347&amp;"-"&amp;Z2347,Sheet4!$W$2:$AA$1100,4,FALSE)</f>
        <v>41.013840000000002</v>
      </c>
      <c r="AC2347" s="4">
        <f>VLOOKUP(T2347&amp;"-"&amp;Z2347,Sheet4!$W$2:$AA$1100,5,FALSE)</f>
        <v>28.949660000000002</v>
      </c>
    </row>
    <row r="2348" spans="1:29">
      <c r="A2348" s="6">
        <v>40837</v>
      </c>
      <c r="B2348" s="7">
        <v>0.60253472222222226</v>
      </c>
      <c r="C2348" s="4" t="s">
        <v>1213</v>
      </c>
      <c r="D2348" s="4" t="s">
        <v>1218</v>
      </c>
      <c r="E2348" s="4" t="s">
        <v>23</v>
      </c>
      <c r="F2348" s="4">
        <v>4</v>
      </c>
      <c r="G2348" s="4">
        <v>4</v>
      </c>
      <c r="H2348" s="4">
        <v>4</v>
      </c>
      <c r="I2348" s="4">
        <v>3</v>
      </c>
      <c r="J2348" s="4">
        <v>4</v>
      </c>
      <c r="K2348" s="4">
        <v>4</v>
      </c>
      <c r="L2348" s="4">
        <v>3</v>
      </c>
      <c r="M2348" s="4">
        <v>4</v>
      </c>
      <c r="N2348" s="4">
        <v>3</v>
      </c>
      <c r="O2348" s="4">
        <v>2</v>
      </c>
      <c r="P2348" s="4">
        <v>3</v>
      </c>
      <c r="Q2348" s="9">
        <f t="shared" si="110"/>
        <v>1.6435185185185183E-3</v>
      </c>
      <c r="R2348" s="4">
        <f t="shared" si="108"/>
        <v>40837.602534722224</v>
      </c>
      <c r="S2348" s="4">
        <v>0.16382426331767097</v>
      </c>
      <c r="T2348" s="4" t="str">
        <f>VLOOKUP(E2348,Sheet2!$A$2:$E$137,5,FALSE)</f>
        <v>CA</v>
      </c>
      <c r="U2348" s="4">
        <f>VLOOKUP($T2348,Sheet4!$H$1106:$M$1351,surveys!U$1+1,FALSE)</f>
        <v>0.39929817507859233</v>
      </c>
      <c r="V2348" s="4">
        <f>VLOOKUP($T2348,Sheet4!$H$1106:$M$1351,surveys!V$1+1,FALSE)</f>
        <v>0.68226808593455113</v>
      </c>
      <c r="W2348" s="4">
        <f>VLOOKUP($T2348,Sheet4!$H$1106:$M$1351,surveys!W$1+1,FALSE)</f>
        <v>0.8413893511967715</v>
      </c>
      <c r="X2348" s="4">
        <f>VLOOKUP($T2348,Sheet4!$H$1106:$M$1351,surveys!X$1+1,FALSE)</f>
        <v>0.92969032990429024</v>
      </c>
      <c r="Y2348" s="4">
        <f>VLOOKUP($T2348,Sheet4!$H$1106:$M$1351,surveys!Y$1+1,FALSE)</f>
        <v>1</v>
      </c>
      <c r="Z2348" s="4">
        <f t="shared" si="109"/>
        <v>1</v>
      </c>
      <c r="AA2348" s="4" t="str">
        <f>VLOOKUP(T2348&amp;"-"&amp;Z2348,Sheet4!$W$2:$AA$1100,3,FALSE)</f>
        <v>Toronto</v>
      </c>
      <c r="AB2348" s="4">
        <f>VLOOKUP(T2348&amp;"-"&amp;Z2348,Sheet4!$W$2:$AA$1100,4,FALSE)</f>
        <v>43.700110000000002</v>
      </c>
      <c r="AC2348" s="4">
        <f>VLOOKUP(T2348&amp;"-"&amp;Z2348,Sheet4!$W$2:$AA$1100,5,FALSE)</f>
        <v>-79.416300000000007</v>
      </c>
    </row>
    <row r="2349" spans="1:29">
      <c r="A2349" s="6">
        <v>40837</v>
      </c>
      <c r="B2349" s="7">
        <v>0.68553240740740751</v>
      </c>
      <c r="C2349" s="4" t="s">
        <v>1213</v>
      </c>
      <c r="D2349" s="4" t="s">
        <v>1214</v>
      </c>
      <c r="E2349" s="4" t="s">
        <v>23</v>
      </c>
      <c r="F2349" s="4">
        <v>5</v>
      </c>
      <c r="G2349" s="4">
        <v>5</v>
      </c>
      <c r="H2349" s="4">
        <v>4</v>
      </c>
      <c r="I2349" s="4">
        <v>4</v>
      </c>
      <c r="J2349" s="4">
        <v>4</v>
      </c>
      <c r="K2349" s="4">
        <v>3</v>
      </c>
      <c r="L2349" s="4">
        <v>1</v>
      </c>
      <c r="M2349" s="4">
        <v>5</v>
      </c>
      <c r="N2349" s="4">
        <v>4</v>
      </c>
      <c r="O2349" s="4">
        <v>1</v>
      </c>
      <c r="P2349" s="4">
        <v>4</v>
      </c>
      <c r="Q2349" s="9">
        <f t="shared" si="110"/>
        <v>5.9120370370370379E-2</v>
      </c>
      <c r="R2349" s="4">
        <f t="shared" si="108"/>
        <v>40837.685532407406</v>
      </c>
      <c r="S2349" s="4">
        <v>0.95401765392075943</v>
      </c>
      <c r="T2349" s="4" t="str">
        <f>VLOOKUP(E2349,Sheet2!$A$2:$E$137,5,FALSE)</f>
        <v>CA</v>
      </c>
      <c r="U2349" s="4">
        <f>VLOOKUP($T2349,Sheet4!$H$1106:$M$1351,surveys!U$1+1,FALSE)</f>
        <v>0.39929817507859233</v>
      </c>
      <c r="V2349" s="4">
        <f>VLOOKUP($T2349,Sheet4!$H$1106:$M$1351,surveys!V$1+1,FALSE)</f>
        <v>0.68226808593455113</v>
      </c>
      <c r="W2349" s="4">
        <f>VLOOKUP($T2349,Sheet4!$H$1106:$M$1351,surveys!W$1+1,FALSE)</f>
        <v>0.8413893511967715</v>
      </c>
      <c r="X2349" s="4">
        <f>VLOOKUP($T2349,Sheet4!$H$1106:$M$1351,surveys!X$1+1,FALSE)</f>
        <v>0.92969032990429024</v>
      </c>
      <c r="Y2349" s="4">
        <f>VLOOKUP($T2349,Sheet4!$H$1106:$M$1351,surveys!Y$1+1,FALSE)</f>
        <v>1</v>
      </c>
      <c r="Z2349" s="4">
        <f t="shared" si="109"/>
        <v>5</v>
      </c>
      <c r="AA2349" s="4" t="str">
        <f>VLOOKUP(T2349&amp;"-"&amp;Z2349,Sheet4!$W$2:$AA$1100,3,FALSE)</f>
        <v>Ottawa</v>
      </c>
      <c r="AB2349" s="4">
        <f>VLOOKUP(T2349&amp;"-"&amp;Z2349,Sheet4!$W$2:$AA$1100,4,FALSE)</f>
        <v>45.411169999999998</v>
      </c>
      <c r="AC2349" s="4">
        <f>VLOOKUP(T2349&amp;"-"&amp;Z2349,Sheet4!$W$2:$AA$1100,5,FALSE)</f>
        <v>-75.698120000000003</v>
      </c>
    </row>
    <row r="2350" spans="1:29">
      <c r="A2350" s="6">
        <v>40837</v>
      </c>
      <c r="B2350" s="7">
        <v>0.84392361111111114</v>
      </c>
      <c r="C2350" s="4" t="s">
        <v>1213</v>
      </c>
      <c r="D2350" s="4" t="s">
        <v>1217</v>
      </c>
      <c r="E2350" s="4" t="s">
        <v>31</v>
      </c>
      <c r="F2350" s="4">
        <v>3</v>
      </c>
      <c r="G2350" s="4">
        <v>3</v>
      </c>
      <c r="H2350" s="4">
        <v>5</v>
      </c>
      <c r="I2350" s="4">
        <v>1</v>
      </c>
      <c r="J2350" s="4">
        <v>5</v>
      </c>
      <c r="K2350" s="4">
        <v>1</v>
      </c>
      <c r="L2350" s="4">
        <v>1</v>
      </c>
      <c r="M2350" s="4">
        <v>5</v>
      </c>
      <c r="N2350" s="4">
        <v>3</v>
      </c>
      <c r="O2350" s="4">
        <v>2</v>
      </c>
      <c r="P2350" s="4">
        <v>1</v>
      </c>
      <c r="Q2350" s="9">
        <f t="shared" si="110"/>
        <v>2.9988425925925922E-2</v>
      </c>
      <c r="R2350" s="4">
        <f t="shared" si="108"/>
        <v>40837.843923611108</v>
      </c>
      <c r="S2350" s="4">
        <v>0.14988695427372711</v>
      </c>
      <c r="T2350" s="4" t="str">
        <f>VLOOKUP(E2350,Sheet2!$A$2:$E$137,5,FALSE)</f>
        <v>ES</v>
      </c>
      <c r="U2350" s="4">
        <f>VLOOKUP($T2350,Sheet4!$H$1106:$M$1351,surveys!U$1+1,FALSE)</f>
        <v>0.46058089642806016</v>
      </c>
      <c r="V2350" s="4">
        <f>VLOOKUP($T2350,Sheet4!$H$1106:$M$1351,surveys!V$1+1,FALSE)</f>
        <v>0.68996105930901486</v>
      </c>
      <c r="W2350" s="4">
        <f>VLOOKUP($T2350,Sheet4!$H$1106:$M$1351,surveys!W$1+1,FALSE)</f>
        <v>0.80513768719908241</v>
      </c>
      <c r="X2350" s="4">
        <f>VLOOKUP($T2350,Sheet4!$H$1106:$M$1351,surveys!X$1+1,FALSE)</f>
        <v>0.90461214064594464</v>
      </c>
      <c r="Y2350" s="4">
        <f>VLOOKUP($T2350,Sheet4!$H$1106:$M$1351,surveys!Y$1+1,FALSE)</f>
        <v>1</v>
      </c>
      <c r="Z2350" s="4">
        <f t="shared" si="109"/>
        <v>1</v>
      </c>
      <c r="AA2350" s="4" t="str">
        <f>VLOOKUP(T2350&amp;"-"&amp;Z2350,Sheet4!$W$2:$AA$1100,3,FALSE)</f>
        <v>Madrid</v>
      </c>
      <c r="AB2350" s="4">
        <f>VLOOKUP(T2350&amp;"-"&amp;Z2350,Sheet4!$W$2:$AA$1100,4,FALSE)</f>
        <v>40.416499999999999</v>
      </c>
      <c r="AC2350" s="4">
        <f>VLOOKUP(T2350&amp;"-"&amp;Z2350,Sheet4!$W$2:$AA$1100,5,FALSE)</f>
        <v>-3.7025600000000001</v>
      </c>
    </row>
    <row r="2351" spans="1:29">
      <c r="A2351" s="6">
        <v>40837</v>
      </c>
      <c r="B2351" s="7">
        <v>0.73850694444444442</v>
      </c>
      <c r="C2351" s="4" t="s">
        <v>1215</v>
      </c>
      <c r="D2351" s="4" t="s">
        <v>1214</v>
      </c>
      <c r="E2351" s="4" t="s">
        <v>21</v>
      </c>
      <c r="F2351" s="4">
        <v>4</v>
      </c>
      <c r="G2351" s="4">
        <v>5</v>
      </c>
      <c r="H2351" s="4">
        <v>5</v>
      </c>
      <c r="I2351" s="4">
        <v>4</v>
      </c>
      <c r="J2351" s="4">
        <v>5</v>
      </c>
      <c r="K2351" s="4">
        <v>5</v>
      </c>
      <c r="L2351" s="4">
        <v>3</v>
      </c>
      <c r="M2351" s="4">
        <v>5</v>
      </c>
      <c r="N2351" s="4">
        <v>5</v>
      </c>
      <c r="O2351" s="4">
        <v>5</v>
      </c>
      <c r="P2351" s="4">
        <v>5</v>
      </c>
      <c r="Q2351" s="9">
        <f t="shared" si="110"/>
        <v>2.6898148148148147E-2</v>
      </c>
      <c r="R2351" s="4">
        <f t="shared" si="108"/>
        <v>40837.738506944443</v>
      </c>
      <c r="S2351" s="4">
        <v>0.28565727924683149</v>
      </c>
      <c r="T2351" s="4" t="str">
        <f>VLOOKUP(E2351,Sheet2!$A$2:$E$137,5,FALSE)</f>
        <v>MX</v>
      </c>
      <c r="U2351" s="4">
        <f>VLOOKUP($T2351,Sheet4!$H$1106:$M$1351,surveys!U$1+1,FALSE)</f>
        <v>0.64192227588837014</v>
      </c>
      <c r="V2351" s="4">
        <f>VLOOKUP($T2351,Sheet4!$H$1106:$M$1351,surveys!V$1+1,FALSE)</f>
        <v>0.73699712700692854</v>
      </c>
      <c r="W2351" s="4">
        <f>VLOOKUP($T2351,Sheet4!$H$1106:$M$1351,surveys!W$1+1,FALSE)</f>
        <v>0.83130642446864456</v>
      </c>
      <c r="X2351" s="4">
        <f>VLOOKUP($T2351,Sheet4!$H$1106:$M$1351,surveys!X$1+1,FALSE)</f>
        <v>0.91696724211461977</v>
      </c>
      <c r="Y2351" s="4">
        <f>VLOOKUP($T2351,Sheet4!$H$1106:$M$1351,surveys!Y$1+1,FALSE)</f>
        <v>1</v>
      </c>
      <c r="Z2351" s="4">
        <f t="shared" si="109"/>
        <v>1</v>
      </c>
      <c r="AA2351" s="4" t="str">
        <f>VLOOKUP(T2351&amp;"-"&amp;Z2351,Sheet4!$W$2:$AA$1100,3,FALSE)</f>
        <v>Mexico City</v>
      </c>
      <c r="AB2351" s="4">
        <f>VLOOKUP(T2351&amp;"-"&amp;Z2351,Sheet4!$W$2:$AA$1100,4,FALSE)</f>
        <v>19.428470000000001</v>
      </c>
      <c r="AC2351" s="4">
        <f>VLOOKUP(T2351&amp;"-"&amp;Z2351,Sheet4!$W$2:$AA$1100,5,FALSE)</f>
        <v>-99.127660000000006</v>
      </c>
    </row>
    <row r="2352" spans="1:29">
      <c r="A2352" s="6">
        <v>40837</v>
      </c>
      <c r="B2352" s="7">
        <v>0.76526620370370368</v>
      </c>
      <c r="C2352" s="4" t="s">
        <v>1213</v>
      </c>
      <c r="D2352" s="4" t="s">
        <v>1224</v>
      </c>
      <c r="E2352" s="4" t="s">
        <v>33</v>
      </c>
      <c r="F2352" s="4">
        <v>2</v>
      </c>
      <c r="G2352" s="4">
        <v>3</v>
      </c>
      <c r="H2352" s="4">
        <v>4</v>
      </c>
      <c r="I2352" s="4">
        <v>3</v>
      </c>
      <c r="J2352" s="4">
        <v>3</v>
      </c>
      <c r="K2352" s="4">
        <v>4</v>
      </c>
      <c r="L2352" s="4">
        <v>2</v>
      </c>
      <c r="M2352" s="4">
        <v>5</v>
      </c>
      <c r="N2352" s="4">
        <v>3</v>
      </c>
      <c r="O2352" s="4">
        <v>3</v>
      </c>
      <c r="P2352" s="4">
        <v>4</v>
      </c>
      <c r="Q2352" s="9">
        <f t="shared" si="110"/>
        <v>4.5185185185185182E-2</v>
      </c>
      <c r="R2352" s="4">
        <f t="shared" si="108"/>
        <v>40837.765266203707</v>
      </c>
      <c r="S2352" s="4">
        <v>0.25198346223026036</v>
      </c>
      <c r="T2352" s="4" t="str">
        <f>VLOOKUP(E2352,Sheet2!$A$2:$E$137,5,FALSE)</f>
        <v>IT</v>
      </c>
      <c r="U2352" s="4">
        <f>VLOOKUP($T2352,Sheet4!$H$1106:$M$1351,surveys!U$1+1,FALSE)</f>
        <v>0.40073733113706772</v>
      </c>
      <c r="V2352" s="4">
        <f>VLOOKUP($T2352,Sheet4!$H$1106:$M$1351,surveys!V$1+1,FALSE)</f>
        <v>0.60502083075372182</v>
      </c>
      <c r="W2352" s="4">
        <f>VLOOKUP($T2352,Sheet4!$H$1106:$M$1351,surveys!W$1+1,FALSE)</f>
        <v>0.75963680320784854</v>
      </c>
      <c r="X2352" s="4">
        <f>VLOOKUP($T2352,Sheet4!$H$1106:$M$1351,surveys!X$1+1,FALSE)</f>
        <v>0.89491209934724891</v>
      </c>
      <c r="Y2352" s="4">
        <f>VLOOKUP($T2352,Sheet4!$H$1106:$M$1351,surveys!Y$1+1,FALSE)</f>
        <v>1</v>
      </c>
      <c r="Z2352" s="4">
        <f t="shared" si="109"/>
        <v>1</v>
      </c>
      <c r="AA2352" s="4" t="str">
        <f>VLOOKUP(T2352&amp;"-"&amp;Z2352,Sheet4!$W$2:$AA$1100,3,FALSE)</f>
        <v>Roma</v>
      </c>
      <c r="AB2352" s="4">
        <f>VLOOKUP(T2352&amp;"-"&amp;Z2352,Sheet4!$W$2:$AA$1100,4,FALSE)</f>
        <v>41.894739999999999</v>
      </c>
      <c r="AC2352" s="4">
        <f>VLOOKUP(T2352&amp;"-"&amp;Z2352,Sheet4!$W$2:$AA$1100,5,FALSE)</f>
        <v>12.4839</v>
      </c>
    </row>
    <row r="2353" spans="1:29">
      <c r="A2353" s="6">
        <v>40836</v>
      </c>
      <c r="B2353" s="7">
        <v>5.2731481481481483E-2</v>
      </c>
      <c r="C2353" s="4" t="s">
        <v>1213</v>
      </c>
      <c r="D2353" s="4" t="s">
        <v>1219</v>
      </c>
      <c r="E2353" s="4" t="s">
        <v>15</v>
      </c>
      <c r="F2353" s="4">
        <v>5</v>
      </c>
      <c r="G2353" s="4">
        <v>5</v>
      </c>
      <c r="H2353" s="4">
        <v>5</v>
      </c>
      <c r="I2353" s="4">
        <v>3</v>
      </c>
      <c r="J2353" s="4">
        <v>5</v>
      </c>
      <c r="K2353" s="4">
        <v>5</v>
      </c>
      <c r="L2353" s="4">
        <v>5</v>
      </c>
      <c r="M2353" s="4">
        <v>5</v>
      </c>
      <c r="N2353" s="4">
        <v>5</v>
      </c>
      <c r="O2353" s="4">
        <v>3</v>
      </c>
      <c r="P2353" s="4">
        <v>5</v>
      </c>
      <c r="Q2353" s="9">
        <f t="shared" si="110"/>
        <v>3.6284722222222225E-2</v>
      </c>
      <c r="R2353" s="4">
        <f t="shared" si="108"/>
        <v>40836.052731481483</v>
      </c>
      <c r="S2353" s="4">
        <v>0.68414525930889214</v>
      </c>
      <c r="T2353" s="4" t="str">
        <f>VLOOKUP(E2353,Sheet2!$A$2:$E$137,5,FALSE)</f>
        <v>US</v>
      </c>
      <c r="U2353" s="4">
        <f>VLOOKUP($T2353,Sheet4!$H$1106:$M$1351,surveys!U$1+1,FALSE)</f>
        <v>0.42883768204388006</v>
      </c>
      <c r="V2353" s="4">
        <f>VLOOKUP($T2353,Sheet4!$H$1106:$M$1351,surveys!V$1+1,FALSE)</f>
        <v>0.62778475709586301</v>
      </c>
      <c r="W2353" s="4">
        <f>VLOOKUP($T2353,Sheet4!$H$1106:$M$1351,surveys!W$1+1,FALSE)</f>
        <v>0.76918600378409652</v>
      </c>
      <c r="X2353" s="4">
        <f>VLOOKUP($T2353,Sheet4!$H$1106:$M$1351,surveys!X$1+1,FALSE)</f>
        <v>0.88987045221102745</v>
      </c>
      <c r="Y2353" s="4">
        <f>VLOOKUP($T2353,Sheet4!$H$1106:$M$1351,surveys!Y$1+1,FALSE)</f>
        <v>1</v>
      </c>
      <c r="Z2353" s="4">
        <f t="shared" si="109"/>
        <v>3</v>
      </c>
      <c r="AA2353" s="4" t="str">
        <f>VLOOKUP(T2353&amp;"-"&amp;Z2353,Sheet4!$W$2:$AA$1100,3,FALSE)</f>
        <v>Chicago</v>
      </c>
      <c r="AB2353" s="4">
        <f>VLOOKUP(T2353&amp;"-"&amp;Z2353,Sheet4!$W$2:$AA$1100,4,FALSE)</f>
        <v>41.850029999999997</v>
      </c>
      <c r="AC2353" s="4">
        <f>VLOOKUP(T2353&amp;"-"&amp;Z2353,Sheet4!$W$2:$AA$1100,5,FALSE)</f>
        <v>-87.650049999999993</v>
      </c>
    </row>
    <row r="2354" spans="1:29">
      <c r="A2354" s="6">
        <v>40836</v>
      </c>
      <c r="B2354" s="7">
        <v>0.18201388888888889</v>
      </c>
      <c r="C2354" s="4" t="s">
        <v>1213</v>
      </c>
      <c r="D2354" s="4" t="s">
        <v>1214</v>
      </c>
      <c r="E2354" s="4" t="s">
        <v>1222</v>
      </c>
      <c r="F2354" s="4">
        <v>5</v>
      </c>
      <c r="G2354" s="4">
        <v>5</v>
      </c>
      <c r="H2354" s="4">
        <v>5</v>
      </c>
      <c r="I2354" s="4">
        <v>3</v>
      </c>
      <c r="J2354" s="4">
        <v>5</v>
      </c>
      <c r="K2354" s="4">
        <v>4</v>
      </c>
      <c r="L2354" s="4">
        <v>3</v>
      </c>
      <c r="M2354" s="4">
        <v>5</v>
      </c>
      <c r="N2354" s="4">
        <v>5</v>
      </c>
      <c r="O2354" s="4">
        <v>5</v>
      </c>
      <c r="P2354" s="4">
        <v>5</v>
      </c>
      <c r="Q2354" s="9">
        <f t="shared" si="110"/>
        <v>5.797453703703704E-2</v>
      </c>
      <c r="R2354" s="4">
        <f t="shared" si="108"/>
        <v>40836.182013888887</v>
      </c>
      <c r="S2354" s="4">
        <v>0.93527963578618567</v>
      </c>
      <c r="T2354" s="4" t="str">
        <f>VLOOKUP(E2354,Sheet2!$A$2:$E$137,5,FALSE)</f>
        <v>KR</v>
      </c>
      <c r="U2354" s="4">
        <f>VLOOKUP($T2354,Sheet4!$H$1106:$M$1351,surveys!U$1+1,FALSE)</f>
        <v>0.50002406072811822</v>
      </c>
      <c r="V2354" s="4">
        <f>VLOOKUP($T2354,Sheet4!$H$1106:$M$1351,surveys!V$1+1,FALSE)</f>
        <v>0.67775239752110727</v>
      </c>
      <c r="W2354" s="4">
        <f>VLOOKUP($T2354,Sheet4!$H$1106:$M$1351,surveys!W$1+1,FALSE)</f>
        <v>0.80472346879555479</v>
      </c>
      <c r="X2354" s="4">
        <f>VLOOKUP($T2354,Sheet4!$H$1106:$M$1351,surveys!X$1+1,FALSE)</f>
        <v>0.92872511768015165</v>
      </c>
      <c r="Y2354" s="4">
        <f>VLOOKUP($T2354,Sheet4!$H$1106:$M$1351,surveys!Y$1+1,FALSE)</f>
        <v>1</v>
      </c>
      <c r="Z2354" s="4">
        <f t="shared" si="109"/>
        <v>5</v>
      </c>
      <c r="AA2354" s="4" t="str">
        <f>VLOOKUP(T2354&amp;"-"&amp;Z2354,Sheet4!$W$2:$AA$1100,3,FALSE)</f>
        <v>Daejeon</v>
      </c>
      <c r="AB2354" s="4">
        <f>VLOOKUP(T2354&amp;"-"&amp;Z2354,Sheet4!$W$2:$AA$1100,4,FALSE)</f>
        <v>36.321390000000001</v>
      </c>
      <c r="AC2354" s="4">
        <f>VLOOKUP(T2354&amp;"-"&amp;Z2354,Sheet4!$W$2:$AA$1100,5,FALSE)</f>
        <v>127.41972</v>
      </c>
    </row>
    <row r="2355" spans="1:29">
      <c r="A2355" s="6">
        <v>40836</v>
      </c>
      <c r="B2355" s="7">
        <v>0.68572916666666661</v>
      </c>
      <c r="C2355" s="4" t="s">
        <v>1213</v>
      </c>
      <c r="D2355" s="4" t="s">
        <v>1218</v>
      </c>
      <c r="E2355" s="4" t="s">
        <v>123</v>
      </c>
      <c r="F2355" s="4">
        <v>5</v>
      </c>
      <c r="G2355" s="4">
        <v>5</v>
      </c>
      <c r="H2355" s="4">
        <v>5</v>
      </c>
      <c r="I2355" s="4">
        <v>5</v>
      </c>
      <c r="J2355" s="4">
        <v>5</v>
      </c>
      <c r="K2355" s="4">
        <v>5</v>
      </c>
      <c r="L2355" s="4">
        <v>5</v>
      </c>
      <c r="M2355" s="4">
        <v>5</v>
      </c>
      <c r="N2355" s="4">
        <v>5</v>
      </c>
      <c r="O2355" s="4">
        <v>5</v>
      </c>
      <c r="P2355" s="4">
        <v>1</v>
      </c>
      <c r="Q2355" s="9">
        <f t="shared" si="110"/>
        <v>5.9803240740740733E-2</v>
      </c>
      <c r="R2355" s="4">
        <f t="shared" si="108"/>
        <v>40836.685729166667</v>
      </c>
      <c r="S2355" s="4">
        <v>0.81590216125439263</v>
      </c>
      <c r="T2355" s="4" t="str">
        <f>VLOOKUP(E2355,Sheet2!$A$2:$E$137,5,FALSE)</f>
        <v>IN</v>
      </c>
      <c r="U2355" s="4">
        <f>VLOOKUP($T2355,Sheet4!$H$1106:$M$1351,surveys!U$1+1,FALSE)</f>
        <v>0.33680245405102799</v>
      </c>
      <c r="V2355" s="4">
        <f>VLOOKUP($T2355,Sheet4!$H$1106:$M$1351,surveys!V$1+1,FALSE)</f>
        <v>0.62679773153769558</v>
      </c>
      <c r="W2355" s="4">
        <f>VLOOKUP($T2355,Sheet4!$H$1106:$M$1351,surveys!W$1+1,FALSE)</f>
        <v>0.7622435059072814</v>
      </c>
      <c r="X2355" s="4">
        <f>VLOOKUP($T2355,Sheet4!$H$1106:$M$1351,surveys!X$1+1,FALSE)</f>
        <v>0.88514646425564791</v>
      </c>
      <c r="Y2355" s="4">
        <f>VLOOKUP($T2355,Sheet4!$H$1106:$M$1351,surveys!Y$1+1,FALSE)</f>
        <v>1</v>
      </c>
      <c r="Z2355" s="4">
        <f t="shared" si="109"/>
        <v>4</v>
      </c>
      <c r="AA2355" s="4" t="str">
        <f>VLOOKUP(T2355&amp;"-"&amp;Z2355,Sheet4!$W$2:$AA$1100,3,FALSE)</f>
        <v>Calcutta</v>
      </c>
      <c r="AB2355" s="4">
        <f>VLOOKUP(T2355&amp;"-"&amp;Z2355,Sheet4!$W$2:$AA$1100,4,FALSE)</f>
        <v>22.56972</v>
      </c>
      <c r="AC2355" s="4">
        <f>VLOOKUP(T2355&amp;"-"&amp;Z2355,Sheet4!$W$2:$AA$1100,5,FALSE)</f>
        <v>88.369720000000001</v>
      </c>
    </row>
    <row r="2356" spans="1:29">
      <c r="A2356" s="6">
        <v>40836</v>
      </c>
      <c r="B2356" s="7">
        <v>0.28899305555555554</v>
      </c>
      <c r="C2356" s="4" t="s">
        <v>1213</v>
      </c>
      <c r="D2356" s="4" t="s">
        <v>1214</v>
      </c>
      <c r="E2356" s="4" t="s">
        <v>1220</v>
      </c>
      <c r="F2356" s="4">
        <v>3</v>
      </c>
      <c r="G2356" s="4">
        <v>5</v>
      </c>
      <c r="H2356" s="4">
        <v>5</v>
      </c>
      <c r="I2356" s="4">
        <v>3</v>
      </c>
      <c r="J2356" s="4">
        <v>5</v>
      </c>
      <c r="K2356" s="4">
        <v>4</v>
      </c>
      <c r="L2356" s="4">
        <v>1</v>
      </c>
      <c r="M2356" s="4">
        <v>4</v>
      </c>
      <c r="N2356" s="4">
        <v>5</v>
      </c>
      <c r="O2356" s="4">
        <v>5</v>
      </c>
      <c r="P2356" s="4">
        <v>4</v>
      </c>
      <c r="Q2356" s="9">
        <f t="shared" si="110"/>
        <v>6.1759259259259264E-2</v>
      </c>
      <c r="R2356" s="4">
        <f t="shared" si="108"/>
        <v>40836.288993055554</v>
      </c>
      <c r="S2356" s="4">
        <v>0.83166562148928325</v>
      </c>
      <c r="T2356" s="4" t="str">
        <f>VLOOKUP(E2356,Sheet2!$A$2:$E$137,5,FALSE)</f>
        <v>IR</v>
      </c>
      <c r="U2356" s="4">
        <f>VLOOKUP($T2356,Sheet4!$H$1106:$M$1351,surveys!U$1+1,FALSE)</f>
        <v>0.51535449425469038</v>
      </c>
      <c r="V2356" s="4">
        <f>VLOOKUP($T2356,Sheet4!$H$1106:$M$1351,surveys!V$1+1,FALSE)</f>
        <v>0.68157323805438552</v>
      </c>
      <c r="W2356" s="4">
        <f>VLOOKUP($T2356,Sheet4!$H$1106:$M$1351,surveys!W$1+1,FALSE)</f>
        <v>0.7930374458425663</v>
      </c>
      <c r="X2356" s="4">
        <f>VLOOKUP($T2356,Sheet4!$H$1106:$M$1351,surveys!X$1+1,FALSE)</f>
        <v>0.89736286492733686</v>
      </c>
      <c r="Y2356" s="4">
        <f>VLOOKUP($T2356,Sheet4!$H$1106:$M$1351,surveys!Y$1+1,FALSE)</f>
        <v>1</v>
      </c>
      <c r="Z2356" s="4">
        <f t="shared" si="109"/>
        <v>4</v>
      </c>
      <c r="AA2356" s="4" t="str">
        <f>VLOOKUP(T2356&amp;"-"&amp;Z2356,Sheet4!$W$2:$AA$1100,3,FALSE)</f>
        <v>Karaj</v>
      </c>
      <c r="AB2356" s="4">
        <f>VLOOKUP(T2356&amp;"-"&amp;Z2356,Sheet4!$W$2:$AA$1100,4,FALSE)</f>
        <v>35.835500000000003</v>
      </c>
      <c r="AC2356" s="4">
        <f>VLOOKUP(T2356&amp;"-"&amp;Z2356,Sheet4!$W$2:$AA$1100,5,FALSE)</f>
        <v>51.010300000000001</v>
      </c>
    </row>
    <row r="2357" spans="1:29">
      <c r="A2357" s="6">
        <v>40836</v>
      </c>
      <c r="B2357" s="7">
        <v>0.58755787037037033</v>
      </c>
      <c r="C2357" s="4" t="s">
        <v>1213</v>
      </c>
      <c r="D2357" s="4" t="s">
        <v>1217</v>
      </c>
      <c r="E2357" s="4" t="s">
        <v>31</v>
      </c>
      <c r="F2357" s="4">
        <v>3</v>
      </c>
      <c r="G2357" s="4">
        <v>3</v>
      </c>
      <c r="H2357" s="4">
        <v>3</v>
      </c>
      <c r="I2357" s="4">
        <v>4</v>
      </c>
      <c r="J2357" s="4">
        <v>4</v>
      </c>
      <c r="K2357" s="4">
        <v>5</v>
      </c>
      <c r="L2357" s="4">
        <v>5</v>
      </c>
      <c r="M2357" s="4">
        <v>5</v>
      </c>
      <c r="N2357" s="4">
        <v>4</v>
      </c>
      <c r="O2357" s="4">
        <v>4</v>
      </c>
      <c r="P2357" s="4">
        <v>4</v>
      </c>
      <c r="Q2357" s="9">
        <f t="shared" si="110"/>
        <v>6.0844907407407396E-2</v>
      </c>
      <c r="R2357" s="4">
        <f t="shared" si="108"/>
        <v>40836.587557870371</v>
      </c>
      <c r="S2357" s="4">
        <v>0.86841136576637323</v>
      </c>
      <c r="T2357" s="4" t="str">
        <f>VLOOKUP(E2357,Sheet2!$A$2:$E$137,5,FALSE)</f>
        <v>ES</v>
      </c>
      <c r="U2357" s="4">
        <f>VLOOKUP($T2357,Sheet4!$H$1106:$M$1351,surveys!U$1+1,FALSE)</f>
        <v>0.46058089642806016</v>
      </c>
      <c r="V2357" s="4">
        <f>VLOOKUP($T2357,Sheet4!$H$1106:$M$1351,surveys!V$1+1,FALSE)</f>
        <v>0.68996105930901486</v>
      </c>
      <c r="W2357" s="4">
        <f>VLOOKUP($T2357,Sheet4!$H$1106:$M$1351,surveys!W$1+1,FALSE)</f>
        <v>0.80513768719908241</v>
      </c>
      <c r="X2357" s="4">
        <f>VLOOKUP($T2357,Sheet4!$H$1106:$M$1351,surveys!X$1+1,FALSE)</f>
        <v>0.90461214064594464</v>
      </c>
      <c r="Y2357" s="4">
        <f>VLOOKUP($T2357,Sheet4!$H$1106:$M$1351,surveys!Y$1+1,FALSE)</f>
        <v>1</v>
      </c>
      <c r="Z2357" s="4">
        <f t="shared" si="109"/>
        <v>4</v>
      </c>
      <c r="AA2357" s="4" t="str">
        <f>VLOOKUP(T2357&amp;"-"&amp;Z2357,Sheet4!$W$2:$AA$1100,3,FALSE)</f>
        <v>Sevilla</v>
      </c>
      <c r="AB2357" s="4">
        <f>VLOOKUP(T2357&amp;"-"&amp;Z2357,Sheet4!$W$2:$AA$1100,4,FALSE)</f>
        <v>37.38241</v>
      </c>
      <c r="AC2357" s="4">
        <f>VLOOKUP(T2357&amp;"-"&amp;Z2357,Sheet4!$W$2:$AA$1100,5,FALSE)</f>
        <v>-5.9761300000000004</v>
      </c>
    </row>
    <row r="2358" spans="1:29">
      <c r="A2358" s="6">
        <v>40836</v>
      </c>
      <c r="B2358" s="7">
        <v>0.51042824074074067</v>
      </c>
      <c r="C2358" s="4" t="s">
        <v>1213</v>
      </c>
      <c r="D2358" s="4" t="s">
        <v>1214</v>
      </c>
      <c r="E2358" s="4" t="s">
        <v>37</v>
      </c>
      <c r="F2358" s="4">
        <v>4</v>
      </c>
      <c r="G2358" s="4">
        <v>3</v>
      </c>
      <c r="H2358" s="4">
        <v>4</v>
      </c>
      <c r="I2358" s="4">
        <v>3</v>
      </c>
      <c r="J2358" s="4">
        <v>4</v>
      </c>
      <c r="K2358" s="4">
        <v>4</v>
      </c>
      <c r="L2358" s="4">
        <v>3</v>
      </c>
      <c r="M2358" s="4">
        <v>5</v>
      </c>
      <c r="N2358" s="4">
        <v>4</v>
      </c>
      <c r="O2358" s="4">
        <v>5</v>
      </c>
      <c r="P2358" s="4">
        <v>4</v>
      </c>
      <c r="Q2358" s="9">
        <f t="shared" si="110"/>
        <v>7.4189814814814813E-3</v>
      </c>
      <c r="R2358" s="4">
        <f t="shared" si="108"/>
        <v>40836.510428240741</v>
      </c>
      <c r="S2358" s="4">
        <v>0.68969870552683377</v>
      </c>
      <c r="T2358" s="4" t="str">
        <f>VLOOKUP(E2358,Sheet2!$A$2:$E$137,5,FALSE)</f>
        <v>PT</v>
      </c>
      <c r="U2358" s="4">
        <f>VLOOKUP($T2358,Sheet4!$H$1106:$M$1351,surveys!U$1+1,FALSE)</f>
        <v>0.43703858129282908</v>
      </c>
      <c r="V2358" s="4">
        <f>VLOOKUP($T2358,Sheet4!$H$1106:$M$1351,surveys!V$1+1,FALSE)</f>
        <v>0.64773543484664464</v>
      </c>
      <c r="W2358" s="4">
        <f>VLOOKUP($T2358,Sheet4!$H$1106:$M$1351,surveys!W$1+1,FALSE)</f>
        <v>0.79869631675299657</v>
      </c>
      <c r="X2358" s="4">
        <f>VLOOKUP($T2358,Sheet4!$H$1106:$M$1351,surveys!X$1+1,FALSE)</f>
        <v>0.90115606302176665</v>
      </c>
      <c r="Y2358" s="4">
        <f>VLOOKUP($T2358,Sheet4!$H$1106:$M$1351,surveys!Y$1+1,FALSE)</f>
        <v>1</v>
      </c>
      <c r="Z2358" s="4">
        <f t="shared" si="109"/>
        <v>3</v>
      </c>
      <c r="AA2358" s="4" t="str">
        <f>VLOOKUP(T2358&amp;"-"&amp;Z2358,Sheet4!$W$2:$AA$1100,3,FALSE)</f>
        <v>Amadora</v>
      </c>
      <c r="AB2358" s="4">
        <f>VLOOKUP(T2358&amp;"-"&amp;Z2358,Sheet4!$W$2:$AA$1100,4,FALSE)</f>
        <v>38.753819999999997</v>
      </c>
      <c r="AC2358" s="4">
        <f>VLOOKUP(T2358&amp;"-"&amp;Z2358,Sheet4!$W$2:$AA$1100,5,FALSE)</f>
        <v>-9.2308299999999992</v>
      </c>
    </row>
    <row r="2359" spans="1:29">
      <c r="A2359" s="6">
        <v>40836</v>
      </c>
      <c r="B2359" s="7">
        <v>0.55817129629629625</v>
      </c>
      <c r="C2359" s="4" t="s">
        <v>1215</v>
      </c>
      <c r="D2359" s="4" t="s">
        <v>1216</v>
      </c>
      <c r="E2359" s="4" t="s">
        <v>37</v>
      </c>
      <c r="F2359" s="4">
        <v>5</v>
      </c>
      <c r="G2359" s="4">
        <v>5</v>
      </c>
      <c r="H2359" s="4">
        <v>4</v>
      </c>
      <c r="I2359" s="4">
        <v>4</v>
      </c>
      <c r="J2359" s="4">
        <v>5</v>
      </c>
      <c r="K2359" s="4">
        <v>5</v>
      </c>
      <c r="L2359" s="4">
        <v>3</v>
      </c>
      <c r="M2359" s="4">
        <v>5</v>
      </c>
      <c r="N2359" s="4">
        <v>5</v>
      </c>
      <c r="O2359" s="4">
        <v>3</v>
      </c>
      <c r="P2359" s="4">
        <v>5</v>
      </c>
      <c r="Q2359" s="9">
        <f t="shared" si="110"/>
        <v>4.1388888888888892E-2</v>
      </c>
      <c r="R2359" s="4">
        <f t="shared" si="108"/>
        <v>40836.558171296296</v>
      </c>
      <c r="S2359" s="4">
        <v>0.61670646110014449</v>
      </c>
      <c r="T2359" s="4" t="str">
        <f>VLOOKUP(E2359,Sheet2!$A$2:$E$137,5,FALSE)</f>
        <v>PT</v>
      </c>
      <c r="U2359" s="4">
        <f>VLOOKUP($T2359,Sheet4!$H$1106:$M$1351,surveys!U$1+1,FALSE)</f>
        <v>0.43703858129282908</v>
      </c>
      <c r="V2359" s="4">
        <f>VLOOKUP($T2359,Sheet4!$H$1106:$M$1351,surveys!V$1+1,FALSE)</f>
        <v>0.64773543484664464</v>
      </c>
      <c r="W2359" s="4">
        <f>VLOOKUP($T2359,Sheet4!$H$1106:$M$1351,surveys!W$1+1,FALSE)</f>
        <v>0.79869631675299657</v>
      </c>
      <c r="X2359" s="4">
        <f>VLOOKUP($T2359,Sheet4!$H$1106:$M$1351,surveys!X$1+1,FALSE)</f>
        <v>0.90115606302176665</v>
      </c>
      <c r="Y2359" s="4">
        <f>VLOOKUP($T2359,Sheet4!$H$1106:$M$1351,surveys!Y$1+1,FALSE)</f>
        <v>1</v>
      </c>
      <c r="Z2359" s="4">
        <f t="shared" si="109"/>
        <v>2</v>
      </c>
      <c r="AA2359" s="4" t="str">
        <f>VLOOKUP(T2359&amp;"-"&amp;Z2359,Sheet4!$W$2:$AA$1100,3,FALSE)</f>
        <v>Porto</v>
      </c>
      <c r="AB2359" s="4">
        <f>VLOOKUP(T2359&amp;"-"&amp;Z2359,Sheet4!$W$2:$AA$1100,4,FALSE)</f>
        <v>41.149610000000003</v>
      </c>
      <c r="AC2359" s="4">
        <f>VLOOKUP(T2359&amp;"-"&amp;Z2359,Sheet4!$W$2:$AA$1100,5,FALSE)</f>
        <v>-8.6109899999999993</v>
      </c>
    </row>
    <row r="2360" spans="1:29">
      <c r="A2360" s="6">
        <v>40836</v>
      </c>
      <c r="B2360" s="7">
        <v>0.55910879629629628</v>
      </c>
      <c r="C2360" s="4" t="s">
        <v>1213</v>
      </c>
      <c r="D2360" s="4" t="s">
        <v>1224</v>
      </c>
      <c r="E2360" s="4" t="s">
        <v>42</v>
      </c>
      <c r="F2360" s="4">
        <v>1</v>
      </c>
      <c r="G2360" s="4">
        <v>4</v>
      </c>
      <c r="H2360" s="4">
        <v>3</v>
      </c>
      <c r="I2360" s="4">
        <v>4</v>
      </c>
      <c r="J2360" s="4">
        <v>5</v>
      </c>
      <c r="K2360" s="4">
        <v>4</v>
      </c>
      <c r="L2360" s="4">
        <v>4</v>
      </c>
      <c r="M2360" s="4">
        <v>5</v>
      </c>
      <c r="N2360" s="4">
        <v>5</v>
      </c>
      <c r="O2360" s="4">
        <v>4</v>
      </c>
      <c r="P2360" s="4">
        <v>4</v>
      </c>
      <c r="Q2360" s="9">
        <f t="shared" si="110"/>
        <v>4.2083333333333334E-2</v>
      </c>
      <c r="R2360" s="4">
        <f t="shared" si="108"/>
        <v>40836.559108796297</v>
      </c>
      <c r="S2360" s="4">
        <v>0.16200338275391779</v>
      </c>
      <c r="T2360" s="4" t="str">
        <f>VLOOKUP(E2360,Sheet2!$A$2:$E$137,5,FALSE)</f>
        <v>SE</v>
      </c>
      <c r="U2360" s="4">
        <f>VLOOKUP($T2360,Sheet4!$H$1106:$M$1351,surveys!U$1+1,FALSE)</f>
        <v>0.55292840835143986</v>
      </c>
      <c r="V2360" s="4">
        <f>VLOOKUP($T2360,Sheet4!$H$1106:$M$1351,surveys!V$1+1,FALSE)</f>
        <v>0.77531759074415163</v>
      </c>
      <c r="W2360" s="4">
        <f>VLOOKUP($T2360,Sheet4!$H$1106:$M$1351,surveys!W$1+1,FALSE)</f>
        <v>0.89070599005150708</v>
      </c>
      <c r="X2360" s="4">
        <f>VLOOKUP($T2360,Sheet4!$H$1106:$M$1351,surveys!X$1+1,FALSE)</f>
        <v>0.9470590181653743</v>
      </c>
      <c r="Y2360" s="4">
        <f>VLOOKUP($T2360,Sheet4!$H$1106:$M$1351,surveys!Y$1+1,FALSE)</f>
        <v>1</v>
      </c>
      <c r="Z2360" s="4">
        <f t="shared" si="109"/>
        <v>1</v>
      </c>
      <c r="AA2360" s="4" t="str">
        <f>VLOOKUP(T2360&amp;"-"&amp;Z2360,Sheet4!$W$2:$AA$1100,3,FALSE)</f>
        <v>Stockholm</v>
      </c>
      <c r="AB2360" s="4">
        <f>VLOOKUP(T2360&amp;"-"&amp;Z2360,Sheet4!$W$2:$AA$1100,4,FALSE)</f>
        <v>59.33258</v>
      </c>
      <c r="AC2360" s="4">
        <f>VLOOKUP(T2360&amp;"-"&amp;Z2360,Sheet4!$W$2:$AA$1100,5,FALSE)</f>
        <v>18.064900000000002</v>
      </c>
    </row>
    <row r="2361" spans="1:29">
      <c r="A2361" s="6">
        <v>40836</v>
      </c>
      <c r="B2361" s="7">
        <v>0.56340277777777781</v>
      </c>
      <c r="C2361" s="4" t="s">
        <v>1213</v>
      </c>
      <c r="D2361" s="4" t="s">
        <v>1216</v>
      </c>
      <c r="E2361" s="4" t="s">
        <v>11</v>
      </c>
      <c r="F2361" s="4">
        <v>1</v>
      </c>
      <c r="G2361" s="4">
        <v>4</v>
      </c>
      <c r="H2361" s="4">
        <v>3</v>
      </c>
      <c r="I2361" s="4">
        <v>4</v>
      </c>
      <c r="J2361" s="4">
        <v>4</v>
      </c>
      <c r="K2361" s="4">
        <v>2</v>
      </c>
      <c r="L2361" s="4">
        <v>3</v>
      </c>
      <c r="M2361" s="4">
        <v>1</v>
      </c>
      <c r="N2361" s="4">
        <v>5</v>
      </c>
      <c r="O2361" s="4">
        <v>5</v>
      </c>
      <c r="P2361" s="4">
        <v>1</v>
      </c>
      <c r="Q2361" s="9">
        <f t="shared" si="110"/>
        <v>4.465277777777777E-2</v>
      </c>
      <c r="R2361" s="4">
        <f t="shared" si="108"/>
        <v>40836.563402777778</v>
      </c>
      <c r="S2361" s="4">
        <v>0.61568521513103969</v>
      </c>
      <c r="T2361" s="4" t="str">
        <f>VLOOKUP(E2361,Sheet2!$A$2:$E$137,5,FALSE)</f>
        <v>FR</v>
      </c>
      <c r="U2361" s="4">
        <f>VLOOKUP($T2361,Sheet4!$H$1106:$M$1351,surveys!U$1+1,FALSE)</f>
        <v>0.51193913659220647</v>
      </c>
      <c r="V2361" s="4">
        <f>VLOOKUP($T2361,Sheet4!$H$1106:$M$1351,surveys!V$1+1,FALSE)</f>
        <v>0.70220575033861143</v>
      </c>
      <c r="W2361" s="4">
        <f>VLOOKUP($T2361,Sheet4!$H$1106:$M$1351,surveys!W$1+1,FALSE)</f>
        <v>0.81527182039156842</v>
      </c>
      <c r="X2361" s="4">
        <f>VLOOKUP($T2361,Sheet4!$H$1106:$M$1351,surveys!X$1+1,FALSE)</f>
        <v>0.91893911792009964</v>
      </c>
      <c r="Y2361" s="4">
        <f>VLOOKUP($T2361,Sheet4!$H$1106:$M$1351,surveys!Y$1+1,FALSE)</f>
        <v>1</v>
      </c>
      <c r="Z2361" s="4">
        <f t="shared" si="109"/>
        <v>2</v>
      </c>
      <c r="AA2361" s="4" t="str">
        <f>VLOOKUP(T2361&amp;"-"&amp;Z2361,Sheet4!$W$2:$AA$1100,3,FALSE)</f>
        <v>Marseille</v>
      </c>
      <c r="AB2361" s="4">
        <f>VLOOKUP(T2361&amp;"-"&amp;Z2361,Sheet4!$W$2:$AA$1100,4,FALSE)</f>
        <v>43.296950000000002</v>
      </c>
      <c r="AC2361" s="4">
        <f>VLOOKUP(T2361&amp;"-"&amp;Z2361,Sheet4!$W$2:$AA$1100,5,FALSE)</f>
        <v>5.3810700000000002</v>
      </c>
    </row>
    <row r="2362" spans="1:29">
      <c r="A2362" s="6">
        <v>40836</v>
      </c>
      <c r="B2362" s="7">
        <v>0.5692476851851852</v>
      </c>
      <c r="C2362" s="4" t="s">
        <v>1213</v>
      </c>
      <c r="D2362" s="4" t="s">
        <v>1216</v>
      </c>
      <c r="E2362" s="4" t="s">
        <v>11</v>
      </c>
      <c r="F2362" s="4">
        <v>4</v>
      </c>
      <c r="G2362" s="4">
        <v>3</v>
      </c>
      <c r="H2362" s="4">
        <v>3</v>
      </c>
      <c r="I2362" s="4">
        <v>2</v>
      </c>
      <c r="J2362" s="4">
        <v>5</v>
      </c>
      <c r="K2362" s="4">
        <v>3</v>
      </c>
      <c r="L2362" s="4">
        <v>3</v>
      </c>
      <c r="M2362" s="4">
        <v>3</v>
      </c>
      <c r="N2362" s="4">
        <v>3</v>
      </c>
      <c r="O2362" s="4">
        <v>4</v>
      </c>
      <c r="P2362" s="4">
        <v>2</v>
      </c>
      <c r="Q2362" s="9">
        <f t="shared" si="110"/>
        <v>4.8900462962962965E-2</v>
      </c>
      <c r="R2362" s="4">
        <f t="shared" si="108"/>
        <v>40836.569247685184</v>
      </c>
      <c r="S2362" s="4">
        <v>0.65998893139848058</v>
      </c>
      <c r="T2362" s="4" t="str">
        <f>VLOOKUP(E2362,Sheet2!$A$2:$E$137,5,FALSE)</f>
        <v>FR</v>
      </c>
      <c r="U2362" s="4">
        <f>VLOOKUP($T2362,Sheet4!$H$1106:$M$1351,surveys!U$1+1,FALSE)</f>
        <v>0.51193913659220647</v>
      </c>
      <c r="V2362" s="4">
        <f>VLOOKUP($T2362,Sheet4!$H$1106:$M$1351,surveys!V$1+1,FALSE)</f>
        <v>0.70220575033861143</v>
      </c>
      <c r="W2362" s="4">
        <f>VLOOKUP($T2362,Sheet4!$H$1106:$M$1351,surveys!W$1+1,FALSE)</f>
        <v>0.81527182039156842</v>
      </c>
      <c r="X2362" s="4">
        <f>VLOOKUP($T2362,Sheet4!$H$1106:$M$1351,surveys!X$1+1,FALSE)</f>
        <v>0.91893911792009964</v>
      </c>
      <c r="Y2362" s="4">
        <f>VLOOKUP($T2362,Sheet4!$H$1106:$M$1351,surveys!Y$1+1,FALSE)</f>
        <v>1</v>
      </c>
      <c r="Z2362" s="4">
        <f t="shared" si="109"/>
        <v>2</v>
      </c>
      <c r="AA2362" s="4" t="str">
        <f>VLOOKUP(T2362&amp;"-"&amp;Z2362,Sheet4!$W$2:$AA$1100,3,FALSE)</f>
        <v>Marseille</v>
      </c>
      <c r="AB2362" s="4">
        <f>VLOOKUP(T2362&amp;"-"&amp;Z2362,Sheet4!$W$2:$AA$1100,4,FALSE)</f>
        <v>43.296950000000002</v>
      </c>
      <c r="AC2362" s="4">
        <f>VLOOKUP(T2362&amp;"-"&amp;Z2362,Sheet4!$W$2:$AA$1100,5,FALSE)</f>
        <v>5.3810700000000002</v>
      </c>
    </row>
    <row r="2363" spans="1:29">
      <c r="A2363" s="6">
        <v>40836</v>
      </c>
      <c r="B2363" s="7">
        <v>0.57418981481481479</v>
      </c>
      <c r="C2363" s="4" t="s">
        <v>1213</v>
      </c>
      <c r="D2363" s="4" t="s">
        <v>1214</v>
      </c>
      <c r="E2363" s="4" t="s">
        <v>37</v>
      </c>
      <c r="F2363" s="4">
        <v>4</v>
      </c>
      <c r="G2363" s="4">
        <v>4</v>
      </c>
      <c r="H2363" s="4">
        <v>4</v>
      </c>
      <c r="I2363" s="4">
        <v>5</v>
      </c>
      <c r="J2363" s="4">
        <v>4</v>
      </c>
      <c r="K2363" s="4">
        <v>5</v>
      </c>
      <c r="L2363" s="4">
        <v>5</v>
      </c>
      <c r="M2363" s="4">
        <v>5</v>
      </c>
      <c r="N2363" s="4">
        <v>5</v>
      </c>
      <c r="O2363" s="4">
        <v>5</v>
      </c>
      <c r="P2363" s="4">
        <v>5</v>
      </c>
      <c r="Q2363" s="9">
        <f t="shared" si="110"/>
        <v>5.1562500000000004E-2</v>
      </c>
      <c r="R2363" s="4">
        <f t="shared" si="108"/>
        <v>40836.574189814812</v>
      </c>
      <c r="S2363" s="4">
        <v>0.44647006041127035</v>
      </c>
      <c r="T2363" s="4" t="str">
        <f>VLOOKUP(E2363,Sheet2!$A$2:$E$137,5,FALSE)</f>
        <v>PT</v>
      </c>
      <c r="U2363" s="4">
        <f>VLOOKUP($T2363,Sheet4!$H$1106:$M$1351,surveys!U$1+1,FALSE)</f>
        <v>0.43703858129282908</v>
      </c>
      <c r="V2363" s="4">
        <f>VLOOKUP($T2363,Sheet4!$H$1106:$M$1351,surveys!V$1+1,FALSE)</f>
        <v>0.64773543484664464</v>
      </c>
      <c r="W2363" s="4">
        <f>VLOOKUP($T2363,Sheet4!$H$1106:$M$1351,surveys!W$1+1,FALSE)</f>
        <v>0.79869631675299657</v>
      </c>
      <c r="X2363" s="4">
        <f>VLOOKUP($T2363,Sheet4!$H$1106:$M$1351,surveys!X$1+1,FALSE)</f>
        <v>0.90115606302176665</v>
      </c>
      <c r="Y2363" s="4">
        <f>VLOOKUP($T2363,Sheet4!$H$1106:$M$1351,surveys!Y$1+1,FALSE)</f>
        <v>1</v>
      </c>
      <c r="Z2363" s="4">
        <f t="shared" si="109"/>
        <v>2</v>
      </c>
      <c r="AA2363" s="4" t="str">
        <f>VLOOKUP(T2363&amp;"-"&amp;Z2363,Sheet4!$W$2:$AA$1100,3,FALSE)</f>
        <v>Porto</v>
      </c>
      <c r="AB2363" s="4">
        <f>VLOOKUP(T2363&amp;"-"&amp;Z2363,Sheet4!$W$2:$AA$1100,4,FALSE)</f>
        <v>41.149610000000003</v>
      </c>
      <c r="AC2363" s="4">
        <f>VLOOKUP(T2363&amp;"-"&amp;Z2363,Sheet4!$W$2:$AA$1100,5,FALSE)</f>
        <v>-8.6109899999999993</v>
      </c>
    </row>
    <row r="2364" spans="1:29">
      <c r="A2364" s="6">
        <v>40836</v>
      </c>
      <c r="B2364" s="7">
        <v>0.58278935185185188</v>
      </c>
      <c r="C2364" s="4" t="s">
        <v>1215</v>
      </c>
      <c r="D2364" s="4" t="s">
        <v>1217</v>
      </c>
      <c r="E2364" s="4" t="s">
        <v>37</v>
      </c>
      <c r="F2364" s="4">
        <v>2</v>
      </c>
      <c r="G2364" s="4">
        <v>3</v>
      </c>
      <c r="H2364" s="4">
        <v>5</v>
      </c>
      <c r="I2364" s="4">
        <v>2</v>
      </c>
      <c r="J2364" s="4">
        <v>5</v>
      </c>
      <c r="K2364" s="4">
        <v>5</v>
      </c>
      <c r="L2364" s="4">
        <v>5</v>
      </c>
      <c r="M2364" s="4">
        <v>5</v>
      </c>
      <c r="N2364" s="4">
        <v>5</v>
      </c>
      <c r="O2364" s="4">
        <v>3</v>
      </c>
      <c r="P2364" s="4">
        <v>5</v>
      </c>
      <c r="Q2364" s="9">
        <f t="shared" si="110"/>
        <v>5.754629629629629E-2</v>
      </c>
      <c r="R2364" s="4">
        <f t="shared" si="108"/>
        <v>40836.582789351851</v>
      </c>
      <c r="S2364" s="4">
        <v>0.34357793155601768</v>
      </c>
      <c r="T2364" s="4" t="str">
        <f>VLOOKUP(E2364,Sheet2!$A$2:$E$137,5,FALSE)</f>
        <v>PT</v>
      </c>
      <c r="U2364" s="4">
        <f>VLOOKUP($T2364,Sheet4!$H$1106:$M$1351,surveys!U$1+1,FALSE)</f>
        <v>0.43703858129282908</v>
      </c>
      <c r="V2364" s="4">
        <f>VLOOKUP($T2364,Sheet4!$H$1106:$M$1351,surveys!V$1+1,FALSE)</f>
        <v>0.64773543484664464</v>
      </c>
      <c r="W2364" s="4">
        <f>VLOOKUP($T2364,Sheet4!$H$1106:$M$1351,surveys!W$1+1,FALSE)</f>
        <v>0.79869631675299657</v>
      </c>
      <c r="X2364" s="4">
        <f>VLOOKUP($T2364,Sheet4!$H$1106:$M$1351,surveys!X$1+1,FALSE)</f>
        <v>0.90115606302176665</v>
      </c>
      <c r="Y2364" s="4">
        <f>VLOOKUP($T2364,Sheet4!$H$1106:$M$1351,surveys!Y$1+1,FALSE)</f>
        <v>1</v>
      </c>
      <c r="Z2364" s="4">
        <f t="shared" si="109"/>
        <v>1</v>
      </c>
      <c r="AA2364" s="4" t="str">
        <f>VLOOKUP(T2364&amp;"-"&amp;Z2364,Sheet4!$W$2:$AA$1100,3,FALSE)</f>
        <v>Lisbon</v>
      </c>
      <c r="AB2364" s="4">
        <f>VLOOKUP(T2364&amp;"-"&amp;Z2364,Sheet4!$W$2:$AA$1100,4,FALSE)</f>
        <v>38.716670000000001</v>
      </c>
      <c r="AC2364" s="4">
        <f>VLOOKUP(T2364&amp;"-"&amp;Z2364,Sheet4!$W$2:$AA$1100,5,FALSE)</f>
        <v>-9.1333300000000008</v>
      </c>
    </row>
    <row r="2365" spans="1:29">
      <c r="A2365" s="6">
        <v>40836</v>
      </c>
      <c r="B2365" s="7">
        <v>0.59886574074074073</v>
      </c>
      <c r="C2365" s="4" t="s">
        <v>1215</v>
      </c>
      <c r="D2365" s="4" t="s">
        <v>1216</v>
      </c>
      <c r="E2365" s="4" t="s">
        <v>33</v>
      </c>
      <c r="F2365" s="4">
        <v>3</v>
      </c>
      <c r="G2365" s="4">
        <v>4</v>
      </c>
      <c r="H2365" s="4">
        <v>5</v>
      </c>
      <c r="I2365" s="4">
        <v>4</v>
      </c>
      <c r="J2365" s="4">
        <v>5</v>
      </c>
      <c r="K2365" s="4">
        <v>4</v>
      </c>
      <c r="L2365" s="4">
        <v>4</v>
      </c>
      <c r="M2365" s="4">
        <v>5</v>
      </c>
      <c r="N2365" s="4">
        <v>5</v>
      </c>
      <c r="O2365" s="4">
        <v>4</v>
      </c>
      <c r="P2365" s="4">
        <v>4</v>
      </c>
      <c r="Q2365" s="9">
        <f t="shared" si="110"/>
        <v>6.8530092592592587E-2</v>
      </c>
      <c r="R2365" s="4">
        <f t="shared" si="108"/>
        <v>40836.598865740743</v>
      </c>
      <c r="S2365" s="4">
        <v>0.93034356510874749</v>
      </c>
      <c r="T2365" s="4" t="str">
        <f>VLOOKUP(E2365,Sheet2!$A$2:$E$137,5,FALSE)</f>
        <v>IT</v>
      </c>
      <c r="U2365" s="4">
        <f>VLOOKUP($T2365,Sheet4!$H$1106:$M$1351,surveys!U$1+1,FALSE)</f>
        <v>0.40073733113706772</v>
      </c>
      <c r="V2365" s="4">
        <f>VLOOKUP($T2365,Sheet4!$H$1106:$M$1351,surveys!V$1+1,FALSE)</f>
        <v>0.60502083075372182</v>
      </c>
      <c r="W2365" s="4">
        <f>VLOOKUP($T2365,Sheet4!$H$1106:$M$1351,surveys!W$1+1,FALSE)</f>
        <v>0.75963680320784854</v>
      </c>
      <c r="X2365" s="4">
        <f>VLOOKUP($T2365,Sheet4!$H$1106:$M$1351,surveys!X$1+1,FALSE)</f>
        <v>0.89491209934724891</v>
      </c>
      <c r="Y2365" s="4">
        <f>VLOOKUP($T2365,Sheet4!$H$1106:$M$1351,surveys!Y$1+1,FALSE)</f>
        <v>1</v>
      </c>
      <c r="Z2365" s="4">
        <f t="shared" si="109"/>
        <v>5</v>
      </c>
      <c r="AA2365" s="4" t="str">
        <f>VLOOKUP(T2365&amp;"-"&amp;Z2365,Sheet4!$W$2:$AA$1100,3,FALSE)</f>
        <v>Palermo</v>
      </c>
      <c r="AB2365" s="4">
        <f>VLOOKUP(T2365&amp;"-"&amp;Z2365,Sheet4!$W$2:$AA$1100,4,FALSE)</f>
        <v>38.115819999999999</v>
      </c>
      <c r="AC2365" s="4">
        <f>VLOOKUP(T2365&amp;"-"&amp;Z2365,Sheet4!$W$2:$AA$1100,5,FALSE)</f>
        <v>13.35976</v>
      </c>
    </row>
    <row r="2366" spans="1:29">
      <c r="A2366" s="6">
        <v>40836</v>
      </c>
      <c r="B2366" s="7">
        <v>0.59909722222222228</v>
      </c>
      <c r="C2366" s="4" t="s">
        <v>1215</v>
      </c>
      <c r="D2366" s="4" t="s">
        <v>1218</v>
      </c>
      <c r="E2366" s="4" t="s">
        <v>37</v>
      </c>
      <c r="F2366" s="4">
        <v>4</v>
      </c>
      <c r="G2366" s="4">
        <v>3</v>
      </c>
      <c r="H2366" s="4">
        <v>3</v>
      </c>
      <c r="I2366" s="4">
        <v>4</v>
      </c>
      <c r="J2366" s="4">
        <v>5</v>
      </c>
      <c r="K2366" s="4">
        <v>5</v>
      </c>
      <c r="L2366" s="4">
        <v>5</v>
      </c>
      <c r="M2366" s="4">
        <v>5</v>
      </c>
      <c r="N2366" s="4">
        <v>5</v>
      </c>
      <c r="O2366" s="4">
        <v>4</v>
      </c>
      <c r="P2366" s="4">
        <v>5</v>
      </c>
      <c r="Q2366" s="9">
        <f t="shared" si="110"/>
        <v>6.9004629629629624E-2</v>
      </c>
      <c r="R2366" s="4">
        <f t="shared" si="108"/>
        <v>40836.599097222221</v>
      </c>
      <c r="S2366" s="4">
        <v>0.58832134230193223</v>
      </c>
      <c r="T2366" s="4" t="str">
        <f>VLOOKUP(E2366,Sheet2!$A$2:$E$137,5,FALSE)</f>
        <v>PT</v>
      </c>
      <c r="U2366" s="4">
        <f>VLOOKUP($T2366,Sheet4!$H$1106:$M$1351,surveys!U$1+1,FALSE)</f>
        <v>0.43703858129282908</v>
      </c>
      <c r="V2366" s="4">
        <f>VLOOKUP($T2366,Sheet4!$H$1106:$M$1351,surveys!V$1+1,FALSE)</f>
        <v>0.64773543484664464</v>
      </c>
      <c r="W2366" s="4">
        <f>VLOOKUP($T2366,Sheet4!$H$1106:$M$1351,surveys!W$1+1,FALSE)</f>
        <v>0.79869631675299657</v>
      </c>
      <c r="X2366" s="4">
        <f>VLOOKUP($T2366,Sheet4!$H$1106:$M$1351,surveys!X$1+1,FALSE)</f>
        <v>0.90115606302176665</v>
      </c>
      <c r="Y2366" s="4">
        <f>VLOOKUP($T2366,Sheet4!$H$1106:$M$1351,surveys!Y$1+1,FALSE)</f>
        <v>1</v>
      </c>
      <c r="Z2366" s="4">
        <f t="shared" si="109"/>
        <v>2</v>
      </c>
      <c r="AA2366" s="4" t="str">
        <f>VLOOKUP(T2366&amp;"-"&amp;Z2366,Sheet4!$W$2:$AA$1100,3,FALSE)</f>
        <v>Porto</v>
      </c>
      <c r="AB2366" s="4">
        <f>VLOOKUP(T2366&amp;"-"&amp;Z2366,Sheet4!$W$2:$AA$1100,4,FALSE)</f>
        <v>41.149610000000003</v>
      </c>
      <c r="AC2366" s="4">
        <f>VLOOKUP(T2366&amp;"-"&amp;Z2366,Sheet4!$W$2:$AA$1100,5,FALSE)</f>
        <v>-8.6109899999999993</v>
      </c>
    </row>
    <row r="2367" spans="1:29">
      <c r="A2367" s="6">
        <v>40836</v>
      </c>
      <c r="B2367" s="7">
        <v>0.60026620370370376</v>
      </c>
      <c r="C2367" s="4" t="s">
        <v>1213</v>
      </c>
      <c r="D2367" s="4" t="s">
        <v>1214</v>
      </c>
      <c r="E2367" s="4" t="s">
        <v>37</v>
      </c>
      <c r="F2367" s="4">
        <v>3</v>
      </c>
      <c r="G2367" s="4">
        <v>3</v>
      </c>
      <c r="H2367" s="4">
        <v>3</v>
      </c>
      <c r="I2367" s="4">
        <v>3</v>
      </c>
      <c r="J2367" s="4">
        <v>3</v>
      </c>
      <c r="K2367" s="4">
        <v>5</v>
      </c>
      <c r="L2367" s="4">
        <v>3</v>
      </c>
      <c r="M2367" s="4">
        <v>5</v>
      </c>
      <c r="N2367" s="4">
        <v>5</v>
      </c>
      <c r="O2367" s="4">
        <v>5</v>
      </c>
      <c r="P2367" s="4">
        <v>5</v>
      </c>
      <c r="Q2367" s="9">
        <f t="shared" si="110"/>
        <v>4.6296296296296294E-5</v>
      </c>
      <c r="R2367" s="4">
        <f t="shared" si="108"/>
        <v>40836.600266203706</v>
      </c>
      <c r="S2367" s="4">
        <v>0.20240547153590338</v>
      </c>
      <c r="T2367" s="4" t="str">
        <f>VLOOKUP(E2367,Sheet2!$A$2:$E$137,5,FALSE)</f>
        <v>PT</v>
      </c>
      <c r="U2367" s="4">
        <f>VLOOKUP($T2367,Sheet4!$H$1106:$M$1351,surveys!U$1+1,FALSE)</f>
        <v>0.43703858129282908</v>
      </c>
      <c r="V2367" s="4">
        <f>VLOOKUP($T2367,Sheet4!$H$1106:$M$1351,surveys!V$1+1,FALSE)</f>
        <v>0.64773543484664464</v>
      </c>
      <c r="W2367" s="4">
        <f>VLOOKUP($T2367,Sheet4!$H$1106:$M$1351,surveys!W$1+1,FALSE)</f>
        <v>0.79869631675299657</v>
      </c>
      <c r="X2367" s="4">
        <f>VLOOKUP($T2367,Sheet4!$H$1106:$M$1351,surveys!X$1+1,FALSE)</f>
        <v>0.90115606302176665</v>
      </c>
      <c r="Y2367" s="4">
        <f>VLOOKUP($T2367,Sheet4!$H$1106:$M$1351,surveys!Y$1+1,FALSE)</f>
        <v>1</v>
      </c>
      <c r="Z2367" s="4">
        <f t="shared" si="109"/>
        <v>1</v>
      </c>
      <c r="AA2367" s="4" t="str">
        <f>VLOOKUP(T2367&amp;"-"&amp;Z2367,Sheet4!$W$2:$AA$1100,3,FALSE)</f>
        <v>Lisbon</v>
      </c>
      <c r="AB2367" s="4">
        <f>VLOOKUP(T2367&amp;"-"&amp;Z2367,Sheet4!$W$2:$AA$1100,4,FALSE)</f>
        <v>38.716670000000001</v>
      </c>
      <c r="AC2367" s="4">
        <f>VLOOKUP(T2367&amp;"-"&amp;Z2367,Sheet4!$W$2:$AA$1100,5,FALSE)</f>
        <v>-9.1333300000000008</v>
      </c>
    </row>
    <row r="2368" spans="1:29">
      <c r="A2368" s="6">
        <v>40836</v>
      </c>
      <c r="B2368" s="7">
        <v>0.61655092592592597</v>
      </c>
      <c r="C2368" s="4" t="s">
        <v>1213</v>
      </c>
      <c r="D2368" s="4" t="s">
        <v>1218</v>
      </c>
      <c r="E2368" s="4" t="s">
        <v>28</v>
      </c>
      <c r="F2368" s="4">
        <v>5</v>
      </c>
      <c r="G2368" s="4">
        <v>2</v>
      </c>
      <c r="H2368" s="4">
        <v>3</v>
      </c>
      <c r="I2368" s="4">
        <v>3</v>
      </c>
      <c r="J2368" s="4">
        <v>5</v>
      </c>
      <c r="K2368" s="4">
        <v>0</v>
      </c>
      <c r="L2368" s="4">
        <v>3</v>
      </c>
      <c r="M2368" s="4">
        <v>3</v>
      </c>
      <c r="N2368" s="4">
        <v>3</v>
      </c>
      <c r="O2368" s="4">
        <v>5</v>
      </c>
      <c r="P2368" s="4">
        <v>2</v>
      </c>
      <c r="Q2368" s="9">
        <f t="shared" si="110"/>
        <v>1.1412037037037038E-2</v>
      </c>
      <c r="R2368" s="4">
        <f t="shared" si="108"/>
        <v>40836.616550925923</v>
      </c>
      <c r="S2368" s="4">
        <v>0.12373663361377796</v>
      </c>
      <c r="T2368" s="4" t="str">
        <f>VLOOKUP(E2368,Sheet2!$A$2:$E$137,5,FALSE)</f>
        <v>AT</v>
      </c>
      <c r="U2368" s="4">
        <f>VLOOKUP($T2368,Sheet4!$H$1106:$M$1351,surveys!U$1+1,FALSE)</f>
        <v>0.71742534648291634</v>
      </c>
      <c r="V2368" s="4">
        <f>VLOOKUP($T2368,Sheet4!$H$1106:$M$1351,surveys!V$1+1,FALSE)</f>
        <v>0.81172349908300157</v>
      </c>
      <c r="W2368" s="4">
        <f>VLOOKUP($T2368,Sheet4!$H$1106:$M$1351,surveys!W$1+1,FALSE)</f>
        <v>0.88856220405379505</v>
      </c>
      <c r="X2368" s="4">
        <f>VLOOKUP($T2368,Sheet4!$H$1106:$M$1351,surveys!X$1+1,FALSE)</f>
        <v>0.95229784043038701</v>
      </c>
      <c r="Y2368" s="4">
        <f>VLOOKUP($T2368,Sheet4!$H$1106:$M$1351,surveys!Y$1+1,FALSE)</f>
        <v>1</v>
      </c>
      <c r="Z2368" s="4">
        <f t="shared" si="109"/>
        <v>1</v>
      </c>
      <c r="AA2368" s="4" t="str">
        <f>VLOOKUP(T2368&amp;"-"&amp;Z2368,Sheet4!$W$2:$AA$1100,3,FALSE)</f>
        <v>Vienna</v>
      </c>
      <c r="AB2368" s="4">
        <f>VLOOKUP(T2368&amp;"-"&amp;Z2368,Sheet4!$W$2:$AA$1100,4,FALSE)</f>
        <v>48.208489999999998</v>
      </c>
      <c r="AC2368" s="4">
        <f>VLOOKUP(T2368&amp;"-"&amp;Z2368,Sheet4!$W$2:$AA$1100,5,FALSE)</f>
        <v>16.37208</v>
      </c>
    </row>
    <row r="2369" spans="1:29">
      <c r="A2369" s="6">
        <v>40836</v>
      </c>
      <c r="B2369" s="7">
        <v>0.62266203703703704</v>
      </c>
      <c r="C2369" s="4" t="s">
        <v>1213</v>
      </c>
      <c r="D2369" s="4" t="s">
        <v>1216</v>
      </c>
      <c r="E2369" s="4" t="s">
        <v>52</v>
      </c>
      <c r="F2369" s="4">
        <v>4</v>
      </c>
      <c r="G2369" s="4">
        <v>5</v>
      </c>
      <c r="H2369" s="4">
        <v>3</v>
      </c>
      <c r="I2369" s="4">
        <v>4</v>
      </c>
      <c r="J2369" s="4">
        <v>5</v>
      </c>
      <c r="K2369" s="4">
        <v>4</v>
      </c>
      <c r="L2369" s="4">
        <v>3</v>
      </c>
      <c r="M2369" s="4">
        <v>5</v>
      </c>
      <c r="N2369" s="4">
        <v>4</v>
      </c>
      <c r="O2369" s="4">
        <v>3</v>
      </c>
      <c r="P2369" s="4">
        <v>3</v>
      </c>
      <c r="Q2369" s="9">
        <f t="shared" si="110"/>
        <v>1.5706018518518518E-2</v>
      </c>
      <c r="R2369" s="4">
        <f t="shared" si="108"/>
        <v>40836.622662037036</v>
      </c>
      <c r="S2369" s="4">
        <v>0.64882030413705083</v>
      </c>
      <c r="T2369" s="4" t="str">
        <f>VLOOKUP(E2369,Sheet2!$A$2:$E$137,5,FALSE)</f>
        <v>BE</v>
      </c>
      <c r="U2369" s="4">
        <f>VLOOKUP($T2369,Sheet4!$H$1106:$M$1351,surveys!U$1+1,FALSE)</f>
        <v>0.48686007828770372</v>
      </c>
      <c r="V2369" s="4">
        <f>VLOOKUP($T2369,Sheet4!$H$1106:$M$1351,surveys!V$1+1,FALSE)</f>
        <v>0.70654198731133389</v>
      </c>
      <c r="W2369" s="4">
        <f>VLOOKUP($T2369,Sheet4!$H$1106:$M$1351,surveys!W$1+1,FALSE)</f>
        <v>0.81714283803198118</v>
      </c>
      <c r="X2369" s="4">
        <f>VLOOKUP($T2369,Sheet4!$H$1106:$M$1351,surveys!X$1+1,FALSE)</f>
        <v>0.91276028415961608</v>
      </c>
      <c r="Y2369" s="4">
        <f>VLOOKUP($T2369,Sheet4!$H$1106:$M$1351,surveys!Y$1+1,FALSE)</f>
        <v>1</v>
      </c>
      <c r="Z2369" s="4">
        <f t="shared" si="109"/>
        <v>2</v>
      </c>
      <c r="AA2369" s="4" t="str">
        <f>VLOOKUP(T2369&amp;"-"&amp;Z2369,Sheet4!$W$2:$AA$1100,3,FALSE)</f>
        <v>Antwerpen</v>
      </c>
      <c r="AB2369" s="4">
        <f>VLOOKUP(T2369&amp;"-"&amp;Z2369,Sheet4!$W$2:$AA$1100,4,FALSE)</f>
        <v>51.219889999999999</v>
      </c>
      <c r="AC2369" s="4">
        <f>VLOOKUP(T2369&amp;"-"&amp;Z2369,Sheet4!$W$2:$AA$1100,5,FALSE)</f>
        <v>4.4034599999999999</v>
      </c>
    </row>
    <row r="2370" spans="1:29">
      <c r="A2370" s="6">
        <v>40836</v>
      </c>
      <c r="B2370" s="7">
        <v>0.88557870370370362</v>
      </c>
      <c r="C2370" s="4" t="s">
        <v>1215</v>
      </c>
      <c r="D2370" s="4" t="s">
        <v>1214</v>
      </c>
      <c r="E2370" s="4" t="s">
        <v>1100</v>
      </c>
      <c r="F2370" s="4">
        <v>3</v>
      </c>
      <c r="G2370" s="4">
        <v>4</v>
      </c>
      <c r="H2370" s="4">
        <v>5</v>
      </c>
      <c r="I2370" s="4">
        <v>1</v>
      </c>
      <c r="J2370" s="4">
        <v>5</v>
      </c>
      <c r="K2370" s="4">
        <v>5</v>
      </c>
      <c r="L2370" s="4">
        <v>5</v>
      </c>
      <c r="M2370" s="4">
        <v>5</v>
      </c>
      <c r="N2370" s="4">
        <v>5</v>
      </c>
      <c r="O2370" s="4">
        <v>4</v>
      </c>
      <c r="P2370" s="4">
        <v>5</v>
      </c>
      <c r="Q2370" s="9">
        <f t="shared" si="110"/>
        <v>5.9074074074074077E-2</v>
      </c>
      <c r="R2370" s="4">
        <f t="shared" ref="R2370:R2433" si="111">VALUE(A2370+B2370)</f>
        <v>40836.885578703703</v>
      </c>
      <c r="S2370" s="4">
        <v>0.95784340219414399</v>
      </c>
      <c r="T2370" s="4" t="str">
        <f>VLOOKUP(E2370,Sheet2!$A$2:$E$137,5,FALSE)</f>
        <v>AD</v>
      </c>
      <c r="U2370" s="4">
        <f>VLOOKUP($T2370,Sheet4!$H$1106:$M$1351,surveys!U$1+1,FALSE)</f>
        <v>0.32563477262946494</v>
      </c>
      <c r="V2370" s="4">
        <f>VLOOKUP($T2370,Sheet4!$H$1106:$M$1351,surveys!V$1+1,FALSE)</f>
        <v>0.57831651763655789</v>
      </c>
      <c r="W2370" s="4">
        <f>VLOOKUP($T2370,Sheet4!$H$1106:$M$1351,surveys!W$1+1,FALSE)</f>
        <v>0.75720046542023312</v>
      </c>
      <c r="X2370" s="4">
        <f>VLOOKUP($T2370,Sheet4!$H$1106:$M$1351,surveys!X$1+1,FALSE)</f>
        <v>0.8850635171105693</v>
      </c>
      <c r="Y2370" s="4">
        <f>VLOOKUP($T2370,Sheet4!$H$1106:$M$1351,surveys!Y$1+1,FALSE)</f>
        <v>1</v>
      </c>
      <c r="Z2370" s="4">
        <f t="shared" si="109"/>
        <v>5</v>
      </c>
      <c r="AA2370" s="4" t="str">
        <f>VLOOKUP(T2370&amp;"-"&amp;Z2370,Sheet4!$W$2:$AA$1100,3,FALSE)</f>
        <v>la Massana</v>
      </c>
      <c r="AB2370" s="4">
        <f>VLOOKUP(T2370&amp;"-"&amp;Z2370,Sheet4!$W$2:$AA$1100,4,FALSE)</f>
        <v>42.544989999999999</v>
      </c>
      <c r="AC2370" s="4">
        <f>VLOOKUP(T2370&amp;"-"&amp;Z2370,Sheet4!$W$2:$AA$1100,5,FALSE)</f>
        <v>1.5148299999999999</v>
      </c>
    </row>
    <row r="2371" spans="1:29">
      <c r="A2371" s="6">
        <v>40836</v>
      </c>
      <c r="B2371" s="7">
        <v>0.64082175925925922</v>
      </c>
      <c r="C2371" s="4" t="s">
        <v>1213</v>
      </c>
      <c r="D2371" s="4" t="s">
        <v>1216</v>
      </c>
      <c r="E2371" s="4" t="s">
        <v>37</v>
      </c>
      <c r="F2371" s="4">
        <v>4</v>
      </c>
      <c r="G2371" s="4">
        <v>4</v>
      </c>
      <c r="H2371" s="4">
        <v>5</v>
      </c>
      <c r="I2371" s="4">
        <v>3</v>
      </c>
      <c r="J2371" s="4">
        <v>4</v>
      </c>
      <c r="K2371" s="4">
        <v>4</v>
      </c>
      <c r="L2371" s="4">
        <v>3</v>
      </c>
      <c r="M2371" s="4">
        <v>5</v>
      </c>
      <c r="N2371" s="4">
        <v>5</v>
      </c>
      <c r="O2371" s="4">
        <v>4</v>
      </c>
      <c r="P2371" s="4">
        <v>3</v>
      </c>
      <c r="Q2371" s="9">
        <f t="shared" si="110"/>
        <v>2.8460648148148148E-2</v>
      </c>
      <c r="R2371" s="4">
        <f t="shared" si="111"/>
        <v>40836.640821759262</v>
      </c>
      <c r="S2371" s="4">
        <v>0.39458420603274735</v>
      </c>
      <c r="T2371" s="4" t="str">
        <f>VLOOKUP(E2371,Sheet2!$A$2:$E$137,5,FALSE)</f>
        <v>PT</v>
      </c>
      <c r="U2371" s="4">
        <f>VLOOKUP($T2371,Sheet4!$H$1106:$M$1351,surveys!U$1+1,FALSE)</f>
        <v>0.43703858129282908</v>
      </c>
      <c r="V2371" s="4">
        <f>VLOOKUP($T2371,Sheet4!$H$1106:$M$1351,surveys!V$1+1,FALSE)</f>
        <v>0.64773543484664464</v>
      </c>
      <c r="W2371" s="4">
        <f>VLOOKUP($T2371,Sheet4!$H$1106:$M$1351,surveys!W$1+1,FALSE)</f>
        <v>0.79869631675299657</v>
      </c>
      <c r="X2371" s="4">
        <f>VLOOKUP($T2371,Sheet4!$H$1106:$M$1351,surveys!X$1+1,FALSE)</f>
        <v>0.90115606302176665</v>
      </c>
      <c r="Y2371" s="4">
        <f>VLOOKUP($T2371,Sheet4!$H$1106:$M$1351,surveys!Y$1+1,FALSE)</f>
        <v>1</v>
      </c>
      <c r="Z2371" s="4">
        <f t="shared" ref="Z2371:Z2434" si="112">IF(S2371&lt;U2371,1,IF(S2371&lt;V2371,2,IF(S2371&lt;W2371,3,IF(S2371&lt;X2371,4,5))))</f>
        <v>1</v>
      </c>
      <c r="AA2371" s="4" t="str">
        <f>VLOOKUP(T2371&amp;"-"&amp;Z2371,Sheet4!$W$2:$AA$1100,3,FALSE)</f>
        <v>Lisbon</v>
      </c>
      <c r="AB2371" s="4">
        <f>VLOOKUP(T2371&amp;"-"&amp;Z2371,Sheet4!$W$2:$AA$1100,4,FALSE)</f>
        <v>38.716670000000001</v>
      </c>
      <c r="AC2371" s="4">
        <f>VLOOKUP(T2371&amp;"-"&amp;Z2371,Sheet4!$W$2:$AA$1100,5,FALSE)</f>
        <v>-9.1333300000000008</v>
      </c>
    </row>
    <row r="2372" spans="1:29">
      <c r="A2372" s="6">
        <v>40836</v>
      </c>
      <c r="B2372" s="7">
        <v>0.65085648148148145</v>
      </c>
      <c r="C2372" s="4" t="s">
        <v>1215</v>
      </c>
      <c r="D2372" s="4" t="s">
        <v>1214</v>
      </c>
      <c r="E2372" s="4" t="s">
        <v>15</v>
      </c>
      <c r="F2372" s="4">
        <v>4</v>
      </c>
      <c r="G2372" s="4">
        <v>2</v>
      </c>
      <c r="H2372" s="4">
        <v>4</v>
      </c>
      <c r="I2372" s="4">
        <v>4</v>
      </c>
      <c r="J2372" s="4">
        <v>3</v>
      </c>
      <c r="K2372" s="4">
        <v>4</v>
      </c>
      <c r="L2372" s="4">
        <v>4</v>
      </c>
      <c r="M2372" s="4">
        <v>4</v>
      </c>
      <c r="N2372" s="4">
        <v>4</v>
      </c>
      <c r="O2372" s="4">
        <v>4</v>
      </c>
      <c r="P2372" s="4">
        <v>2</v>
      </c>
      <c r="Q2372" s="9">
        <f t="shared" si="110"/>
        <v>3.5659722222222225E-2</v>
      </c>
      <c r="R2372" s="4">
        <f t="shared" si="111"/>
        <v>40836.650856481479</v>
      </c>
      <c r="S2372" s="4">
        <v>0.56886762616538489</v>
      </c>
      <c r="T2372" s="4" t="str">
        <f>VLOOKUP(E2372,Sheet2!$A$2:$E$137,5,FALSE)</f>
        <v>US</v>
      </c>
      <c r="U2372" s="4">
        <f>VLOOKUP($T2372,Sheet4!$H$1106:$M$1351,surveys!U$1+1,FALSE)</f>
        <v>0.42883768204388006</v>
      </c>
      <c r="V2372" s="4">
        <f>VLOOKUP($T2372,Sheet4!$H$1106:$M$1351,surveys!V$1+1,FALSE)</f>
        <v>0.62778475709586301</v>
      </c>
      <c r="W2372" s="4">
        <f>VLOOKUP($T2372,Sheet4!$H$1106:$M$1351,surveys!W$1+1,FALSE)</f>
        <v>0.76918600378409652</v>
      </c>
      <c r="X2372" s="4">
        <f>VLOOKUP($T2372,Sheet4!$H$1106:$M$1351,surveys!X$1+1,FALSE)</f>
        <v>0.88987045221102745</v>
      </c>
      <c r="Y2372" s="4">
        <f>VLOOKUP($T2372,Sheet4!$H$1106:$M$1351,surveys!Y$1+1,FALSE)</f>
        <v>1</v>
      </c>
      <c r="Z2372" s="4">
        <f t="shared" si="112"/>
        <v>2</v>
      </c>
      <c r="AA2372" s="4" t="str">
        <f>VLOOKUP(T2372&amp;"-"&amp;Z2372,Sheet4!$W$2:$AA$1100,3,FALSE)</f>
        <v>Los Angeles</v>
      </c>
      <c r="AB2372" s="4">
        <f>VLOOKUP(T2372&amp;"-"&amp;Z2372,Sheet4!$W$2:$AA$1100,4,FALSE)</f>
        <v>34.052230000000002</v>
      </c>
      <c r="AC2372" s="4">
        <f>VLOOKUP(T2372&amp;"-"&amp;Z2372,Sheet4!$W$2:$AA$1100,5,FALSE)</f>
        <v>-118.24368</v>
      </c>
    </row>
    <row r="2373" spans="1:29">
      <c r="A2373" s="6">
        <v>40836</v>
      </c>
      <c r="B2373" s="7">
        <v>0.69068287037037035</v>
      </c>
      <c r="C2373" s="4" t="s">
        <v>1213</v>
      </c>
      <c r="D2373" s="4" t="s">
        <v>1214</v>
      </c>
      <c r="E2373" s="4" t="s">
        <v>15</v>
      </c>
      <c r="F2373" s="4">
        <v>5</v>
      </c>
      <c r="G2373" s="4">
        <v>3</v>
      </c>
      <c r="H2373" s="4">
        <v>3</v>
      </c>
      <c r="I2373" s="4">
        <v>5</v>
      </c>
      <c r="J2373" s="4">
        <v>4</v>
      </c>
      <c r="K2373" s="4">
        <v>5</v>
      </c>
      <c r="L2373" s="4">
        <v>3</v>
      </c>
      <c r="M2373" s="4">
        <v>5</v>
      </c>
      <c r="N2373" s="4">
        <v>4</v>
      </c>
      <c r="O2373" s="4">
        <v>3</v>
      </c>
      <c r="P2373" s="4">
        <v>4</v>
      </c>
      <c r="Q2373" s="9">
        <f t="shared" ref="Q2373:Q2436" si="113">TIME(VALUE(MID(B2373,1,2)),VALUE(MID(B2373,4,2)),VALUE(RIGHT(B2373,2)))</f>
        <v>6.2928240740740729E-2</v>
      </c>
      <c r="R2373" s="4">
        <f t="shared" si="111"/>
        <v>40836.690682870372</v>
      </c>
      <c r="S2373" s="4">
        <v>0.36602242339017921</v>
      </c>
      <c r="T2373" s="4" t="str">
        <f>VLOOKUP(E2373,Sheet2!$A$2:$E$137,5,FALSE)</f>
        <v>US</v>
      </c>
      <c r="U2373" s="4">
        <f>VLOOKUP($T2373,Sheet4!$H$1106:$M$1351,surveys!U$1+1,FALSE)</f>
        <v>0.42883768204388006</v>
      </c>
      <c r="V2373" s="4">
        <f>VLOOKUP($T2373,Sheet4!$H$1106:$M$1351,surveys!V$1+1,FALSE)</f>
        <v>0.62778475709586301</v>
      </c>
      <c r="W2373" s="4">
        <f>VLOOKUP($T2373,Sheet4!$H$1106:$M$1351,surveys!W$1+1,FALSE)</f>
        <v>0.76918600378409652</v>
      </c>
      <c r="X2373" s="4">
        <f>VLOOKUP($T2373,Sheet4!$H$1106:$M$1351,surveys!X$1+1,FALSE)</f>
        <v>0.88987045221102745</v>
      </c>
      <c r="Y2373" s="4">
        <f>VLOOKUP($T2373,Sheet4!$H$1106:$M$1351,surveys!Y$1+1,FALSE)</f>
        <v>1</v>
      </c>
      <c r="Z2373" s="4">
        <f t="shared" si="112"/>
        <v>1</v>
      </c>
      <c r="AA2373" s="4" t="str">
        <f>VLOOKUP(T2373&amp;"-"&amp;Z2373,Sheet4!$W$2:$AA$1100,3,FALSE)</f>
        <v>New York City</v>
      </c>
      <c r="AB2373" s="4">
        <f>VLOOKUP(T2373&amp;"-"&amp;Z2373,Sheet4!$W$2:$AA$1100,4,FALSE)</f>
        <v>40.714269999999999</v>
      </c>
      <c r="AC2373" s="4">
        <f>VLOOKUP(T2373&amp;"-"&amp;Z2373,Sheet4!$W$2:$AA$1100,5,FALSE)</f>
        <v>-74.005970000000005</v>
      </c>
    </row>
    <row r="2374" spans="1:29">
      <c r="A2374" s="6">
        <v>40836</v>
      </c>
      <c r="B2374" s="7">
        <v>0.71750000000000003</v>
      </c>
      <c r="C2374" s="4" t="s">
        <v>1213</v>
      </c>
      <c r="D2374" s="4" t="s">
        <v>1216</v>
      </c>
      <c r="E2374" s="4" t="s">
        <v>23</v>
      </c>
      <c r="F2374" s="4">
        <v>3</v>
      </c>
      <c r="G2374" s="4">
        <v>3</v>
      </c>
      <c r="H2374" s="4">
        <v>4</v>
      </c>
      <c r="I2374" s="4">
        <v>5</v>
      </c>
      <c r="J2374" s="4">
        <v>5</v>
      </c>
      <c r="K2374" s="4">
        <v>5</v>
      </c>
      <c r="L2374" s="4">
        <v>5</v>
      </c>
      <c r="M2374" s="4">
        <v>4</v>
      </c>
      <c r="N2374" s="4">
        <v>5</v>
      </c>
      <c r="O2374" s="4">
        <v>4</v>
      </c>
      <c r="P2374" s="4">
        <v>4</v>
      </c>
      <c r="Q2374" s="9">
        <f t="shared" si="113"/>
        <v>1.2673611111111109E-2</v>
      </c>
      <c r="R2374" s="4">
        <f t="shared" si="111"/>
        <v>40836.717499999999</v>
      </c>
      <c r="S2374" s="4">
        <v>0.39311847405056377</v>
      </c>
      <c r="T2374" s="4" t="str">
        <f>VLOOKUP(E2374,Sheet2!$A$2:$E$137,5,FALSE)</f>
        <v>CA</v>
      </c>
      <c r="U2374" s="4">
        <f>VLOOKUP($T2374,Sheet4!$H$1106:$M$1351,surveys!U$1+1,FALSE)</f>
        <v>0.39929817507859233</v>
      </c>
      <c r="V2374" s="4">
        <f>VLOOKUP($T2374,Sheet4!$H$1106:$M$1351,surveys!V$1+1,FALSE)</f>
        <v>0.68226808593455113</v>
      </c>
      <c r="W2374" s="4">
        <f>VLOOKUP($T2374,Sheet4!$H$1106:$M$1351,surveys!W$1+1,FALSE)</f>
        <v>0.8413893511967715</v>
      </c>
      <c r="X2374" s="4">
        <f>VLOOKUP($T2374,Sheet4!$H$1106:$M$1351,surveys!X$1+1,FALSE)</f>
        <v>0.92969032990429024</v>
      </c>
      <c r="Y2374" s="4">
        <f>VLOOKUP($T2374,Sheet4!$H$1106:$M$1351,surveys!Y$1+1,FALSE)</f>
        <v>1</v>
      </c>
      <c r="Z2374" s="4">
        <f t="shared" si="112"/>
        <v>1</v>
      </c>
      <c r="AA2374" s="4" t="str">
        <f>VLOOKUP(T2374&amp;"-"&amp;Z2374,Sheet4!$W$2:$AA$1100,3,FALSE)</f>
        <v>Toronto</v>
      </c>
      <c r="AB2374" s="4">
        <f>VLOOKUP(T2374&amp;"-"&amp;Z2374,Sheet4!$W$2:$AA$1100,4,FALSE)</f>
        <v>43.700110000000002</v>
      </c>
      <c r="AC2374" s="4">
        <f>VLOOKUP(T2374&amp;"-"&amp;Z2374,Sheet4!$W$2:$AA$1100,5,FALSE)</f>
        <v>-79.416300000000007</v>
      </c>
    </row>
    <row r="2375" spans="1:29">
      <c r="A2375" s="6">
        <v>40836</v>
      </c>
      <c r="B2375" s="7">
        <v>0.99151620370370375</v>
      </c>
      <c r="C2375" s="4" t="s">
        <v>1213</v>
      </c>
      <c r="D2375" s="4" t="s">
        <v>1216</v>
      </c>
      <c r="E2375" s="4" t="s">
        <v>23</v>
      </c>
      <c r="F2375" s="4">
        <v>4</v>
      </c>
      <c r="G2375" s="4">
        <v>4</v>
      </c>
      <c r="H2375" s="4">
        <v>4</v>
      </c>
      <c r="I2375" s="4">
        <v>3</v>
      </c>
      <c r="J2375" s="4">
        <v>3</v>
      </c>
      <c r="K2375" s="4">
        <v>3</v>
      </c>
      <c r="L2375" s="4">
        <v>4</v>
      </c>
      <c r="M2375" s="4">
        <v>4</v>
      </c>
      <c r="N2375" s="4">
        <v>5</v>
      </c>
      <c r="O2375" s="4">
        <v>4</v>
      </c>
      <c r="P2375" s="4">
        <v>4</v>
      </c>
      <c r="Q2375" s="9">
        <f t="shared" si="113"/>
        <v>6.3240740740740736E-2</v>
      </c>
      <c r="R2375" s="4">
        <f t="shared" si="111"/>
        <v>40836.991516203707</v>
      </c>
      <c r="S2375" s="4">
        <v>0.87311637127529274</v>
      </c>
      <c r="T2375" s="4" t="str">
        <f>VLOOKUP(E2375,Sheet2!$A$2:$E$137,5,FALSE)</f>
        <v>CA</v>
      </c>
      <c r="U2375" s="4">
        <f>VLOOKUP($T2375,Sheet4!$H$1106:$M$1351,surveys!U$1+1,FALSE)</f>
        <v>0.39929817507859233</v>
      </c>
      <c r="V2375" s="4">
        <f>VLOOKUP($T2375,Sheet4!$H$1106:$M$1351,surveys!V$1+1,FALSE)</f>
        <v>0.68226808593455113</v>
      </c>
      <c r="W2375" s="4">
        <f>VLOOKUP($T2375,Sheet4!$H$1106:$M$1351,surveys!W$1+1,FALSE)</f>
        <v>0.8413893511967715</v>
      </c>
      <c r="X2375" s="4">
        <f>VLOOKUP($T2375,Sheet4!$H$1106:$M$1351,surveys!X$1+1,FALSE)</f>
        <v>0.92969032990429024</v>
      </c>
      <c r="Y2375" s="4">
        <f>VLOOKUP($T2375,Sheet4!$H$1106:$M$1351,surveys!Y$1+1,FALSE)</f>
        <v>1</v>
      </c>
      <c r="Z2375" s="4">
        <f t="shared" si="112"/>
        <v>4</v>
      </c>
      <c r="AA2375" s="4" t="str">
        <f>VLOOKUP(T2375&amp;"-"&amp;Z2375,Sheet4!$W$2:$AA$1100,3,FALSE)</f>
        <v>Calgary</v>
      </c>
      <c r="AB2375" s="4">
        <f>VLOOKUP(T2375&amp;"-"&amp;Z2375,Sheet4!$W$2:$AA$1100,4,FALSE)</f>
        <v>51.050109999999997</v>
      </c>
      <c r="AC2375" s="4">
        <f>VLOOKUP(T2375&amp;"-"&amp;Z2375,Sheet4!$W$2:$AA$1100,5,FALSE)</f>
        <v>-114.08529</v>
      </c>
    </row>
    <row r="2376" spans="1:29">
      <c r="A2376" s="6">
        <v>40836</v>
      </c>
      <c r="B2376" s="7">
        <v>0.73233796296296294</v>
      </c>
      <c r="C2376" s="4" t="s">
        <v>1213</v>
      </c>
      <c r="D2376" s="4" t="s">
        <v>1216</v>
      </c>
      <c r="E2376" s="4" t="s">
        <v>23</v>
      </c>
      <c r="F2376" s="4">
        <v>3</v>
      </c>
      <c r="G2376" s="4">
        <v>4</v>
      </c>
      <c r="H2376" s="4">
        <v>5</v>
      </c>
      <c r="I2376" s="4">
        <v>3</v>
      </c>
      <c r="J2376" s="4">
        <v>3</v>
      </c>
      <c r="K2376" s="4">
        <v>5</v>
      </c>
      <c r="L2376" s="4">
        <v>3</v>
      </c>
      <c r="M2376" s="4">
        <v>5</v>
      </c>
      <c r="N2376" s="4">
        <v>5</v>
      </c>
      <c r="O2376" s="4">
        <v>3</v>
      </c>
      <c r="P2376" s="4">
        <v>4</v>
      </c>
      <c r="Q2376" s="9">
        <f t="shared" si="113"/>
        <v>2.2951388888888886E-2</v>
      </c>
      <c r="R2376" s="4">
        <f t="shared" si="111"/>
        <v>40836.73233796296</v>
      </c>
      <c r="S2376" s="4">
        <v>0.98562136242362297</v>
      </c>
      <c r="T2376" s="4" t="str">
        <f>VLOOKUP(E2376,Sheet2!$A$2:$E$137,5,FALSE)</f>
        <v>CA</v>
      </c>
      <c r="U2376" s="4">
        <f>VLOOKUP($T2376,Sheet4!$H$1106:$M$1351,surveys!U$1+1,FALSE)</f>
        <v>0.39929817507859233</v>
      </c>
      <c r="V2376" s="4">
        <f>VLOOKUP($T2376,Sheet4!$H$1106:$M$1351,surveys!V$1+1,FALSE)</f>
        <v>0.68226808593455113</v>
      </c>
      <c r="W2376" s="4">
        <f>VLOOKUP($T2376,Sheet4!$H$1106:$M$1351,surveys!W$1+1,FALSE)</f>
        <v>0.8413893511967715</v>
      </c>
      <c r="X2376" s="4">
        <f>VLOOKUP($T2376,Sheet4!$H$1106:$M$1351,surveys!X$1+1,FALSE)</f>
        <v>0.92969032990429024</v>
      </c>
      <c r="Y2376" s="4">
        <f>VLOOKUP($T2376,Sheet4!$H$1106:$M$1351,surveys!Y$1+1,FALSE)</f>
        <v>1</v>
      </c>
      <c r="Z2376" s="4">
        <f t="shared" si="112"/>
        <v>5</v>
      </c>
      <c r="AA2376" s="4" t="str">
        <f>VLOOKUP(T2376&amp;"-"&amp;Z2376,Sheet4!$W$2:$AA$1100,3,FALSE)</f>
        <v>Ottawa</v>
      </c>
      <c r="AB2376" s="4">
        <f>VLOOKUP(T2376&amp;"-"&amp;Z2376,Sheet4!$W$2:$AA$1100,4,FALSE)</f>
        <v>45.411169999999998</v>
      </c>
      <c r="AC2376" s="4">
        <f>VLOOKUP(T2376&amp;"-"&amp;Z2376,Sheet4!$W$2:$AA$1100,5,FALSE)</f>
        <v>-75.698120000000003</v>
      </c>
    </row>
    <row r="2377" spans="1:29">
      <c r="A2377" s="6">
        <v>40836</v>
      </c>
      <c r="B2377" s="7">
        <v>0.87287037037037041</v>
      </c>
      <c r="C2377" s="4" t="s">
        <v>1213</v>
      </c>
      <c r="D2377" s="4" t="s">
        <v>1216</v>
      </c>
      <c r="E2377" s="4" t="s">
        <v>23</v>
      </c>
      <c r="F2377" s="4">
        <v>3</v>
      </c>
      <c r="G2377" s="4">
        <v>4</v>
      </c>
      <c r="H2377" s="4">
        <v>4</v>
      </c>
      <c r="I2377" s="4">
        <v>3</v>
      </c>
      <c r="J2377" s="4">
        <v>4</v>
      </c>
      <c r="K2377" s="4">
        <v>4</v>
      </c>
      <c r="L2377" s="4">
        <v>4</v>
      </c>
      <c r="M2377" s="4">
        <v>4</v>
      </c>
      <c r="N2377" s="4">
        <v>3</v>
      </c>
      <c r="O2377" s="4">
        <v>4</v>
      </c>
      <c r="P2377" s="4">
        <v>4</v>
      </c>
      <c r="Q2377" s="9">
        <f t="shared" si="113"/>
        <v>5.0428240740740732E-2</v>
      </c>
      <c r="R2377" s="4">
        <f t="shared" si="111"/>
        <v>40836.872870370367</v>
      </c>
      <c r="S2377" s="4">
        <v>0.8587473710639939</v>
      </c>
      <c r="T2377" s="4" t="str">
        <f>VLOOKUP(E2377,Sheet2!$A$2:$E$137,5,FALSE)</f>
        <v>CA</v>
      </c>
      <c r="U2377" s="4">
        <f>VLOOKUP($T2377,Sheet4!$H$1106:$M$1351,surveys!U$1+1,FALSE)</f>
        <v>0.39929817507859233</v>
      </c>
      <c r="V2377" s="4">
        <f>VLOOKUP($T2377,Sheet4!$H$1106:$M$1351,surveys!V$1+1,FALSE)</f>
        <v>0.68226808593455113</v>
      </c>
      <c r="W2377" s="4">
        <f>VLOOKUP($T2377,Sheet4!$H$1106:$M$1351,surveys!W$1+1,FALSE)</f>
        <v>0.8413893511967715</v>
      </c>
      <c r="X2377" s="4">
        <f>VLOOKUP($T2377,Sheet4!$H$1106:$M$1351,surveys!X$1+1,FALSE)</f>
        <v>0.92969032990429024</v>
      </c>
      <c r="Y2377" s="4">
        <f>VLOOKUP($T2377,Sheet4!$H$1106:$M$1351,surveys!Y$1+1,FALSE)</f>
        <v>1</v>
      </c>
      <c r="Z2377" s="4">
        <f t="shared" si="112"/>
        <v>4</v>
      </c>
      <c r="AA2377" s="4" t="str">
        <f>VLOOKUP(T2377&amp;"-"&amp;Z2377,Sheet4!$W$2:$AA$1100,3,FALSE)</f>
        <v>Calgary</v>
      </c>
      <c r="AB2377" s="4">
        <f>VLOOKUP(T2377&amp;"-"&amp;Z2377,Sheet4!$W$2:$AA$1100,4,FALSE)</f>
        <v>51.050109999999997</v>
      </c>
      <c r="AC2377" s="4">
        <f>VLOOKUP(T2377&amp;"-"&amp;Z2377,Sheet4!$W$2:$AA$1100,5,FALSE)</f>
        <v>-114.08529</v>
      </c>
    </row>
    <row r="2378" spans="1:29">
      <c r="A2378" s="6">
        <v>40836</v>
      </c>
      <c r="B2378" s="7">
        <v>0.73962962962962964</v>
      </c>
      <c r="C2378" s="4" t="s">
        <v>1213</v>
      </c>
      <c r="D2378" s="4" t="s">
        <v>1217</v>
      </c>
      <c r="E2378" s="4" t="s">
        <v>21</v>
      </c>
      <c r="F2378" s="4">
        <v>4</v>
      </c>
      <c r="G2378" s="4">
        <v>4</v>
      </c>
      <c r="H2378" s="4">
        <v>4</v>
      </c>
      <c r="I2378" s="4">
        <v>5</v>
      </c>
      <c r="J2378" s="4">
        <v>5</v>
      </c>
      <c r="K2378" s="4">
        <v>4</v>
      </c>
      <c r="L2378" s="4">
        <v>3</v>
      </c>
      <c r="M2378" s="4">
        <v>4</v>
      </c>
      <c r="N2378" s="4">
        <v>5</v>
      </c>
      <c r="O2378" s="4">
        <v>4</v>
      </c>
      <c r="P2378" s="4">
        <v>4</v>
      </c>
      <c r="Q2378" s="9">
        <f t="shared" si="113"/>
        <v>2.78125E-2</v>
      </c>
      <c r="R2378" s="4">
        <f t="shared" si="111"/>
        <v>40836.739629629628</v>
      </c>
      <c r="S2378" s="4">
        <v>0.84529149109132806</v>
      </c>
      <c r="T2378" s="4" t="str">
        <f>VLOOKUP(E2378,Sheet2!$A$2:$E$137,5,FALSE)</f>
        <v>MX</v>
      </c>
      <c r="U2378" s="4">
        <f>VLOOKUP($T2378,Sheet4!$H$1106:$M$1351,surveys!U$1+1,FALSE)</f>
        <v>0.64192227588837014</v>
      </c>
      <c r="V2378" s="4">
        <f>VLOOKUP($T2378,Sheet4!$H$1106:$M$1351,surveys!V$1+1,FALSE)</f>
        <v>0.73699712700692854</v>
      </c>
      <c r="W2378" s="4">
        <f>VLOOKUP($T2378,Sheet4!$H$1106:$M$1351,surveys!W$1+1,FALSE)</f>
        <v>0.83130642446864456</v>
      </c>
      <c r="X2378" s="4">
        <f>VLOOKUP($T2378,Sheet4!$H$1106:$M$1351,surveys!X$1+1,FALSE)</f>
        <v>0.91696724211461977</v>
      </c>
      <c r="Y2378" s="4">
        <f>VLOOKUP($T2378,Sheet4!$H$1106:$M$1351,surveys!Y$1+1,FALSE)</f>
        <v>1</v>
      </c>
      <c r="Z2378" s="4">
        <f t="shared" si="112"/>
        <v>4</v>
      </c>
      <c r="AA2378" s="4" t="str">
        <f>VLOOKUP(T2378&amp;"-"&amp;Z2378,Sheet4!$W$2:$AA$1100,3,FALSE)</f>
        <v>Guadalajara</v>
      </c>
      <c r="AB2378" s="4">
        <f>VLOOKUP(T2378&amp;"-"&amp;Z2378,Sheet4!$W$2:$AA$1100,4,FALSE)</f>
        <v>20.66667</v>
      </c>
      <c r="AC2378" s="4">
        <f>VLOOKUP(T2378&amp;"-"&amp;Z2378,Sheet4!$W$2:$AA$1100,5,FALSE)</f>
        <v>-103.33333</v>
      </c>
    </row>
    <row r="2379" spans="1:29">
      <c r="A2379" s="6">
        <v>40836</v>
      </c>
      <c r="B2379" s="7">
        <v>0.63700231481481495</v>
      </c>
      <c r="C2379" s="4" t="s">
        <v>1213</v>
      </c>
      <c r="D2379" s="4" t="s">
        <v>1217</v>
      </c>
      <c r="E2379" s="4" t="s">
        <v>42</v>
      </c>
      <c r="F2379" s="4">
        <v>3</v>
      </c>
      <c r="G2379" s="4">
        <v>5</v>
      </c>
      <c r="H2379" s="4">
        <v>5</v>
      </c>
      <c r="I2379" s="4">
        <v>5</v>
      </c>
      <c r="J2379" s="4">
        <v>5</v>
      </c>
      <c r="K2379" s="4">
        <v>5</v>
      </c>
      <c r="L2379" s="4">
        <v>4</v>
      </c>
      <c r="M2379" s="4">
        <v>4</v>
      </c>
      <c r="N2379" s="4">
        <v>4</v>
      </c>
      <c r="O2379" s="4">
        <v>2</v>
      </c>
      <c r="P2379" s="4">
        <v>5</v>
      </c>
      <c r="Q2379" s="9">
        <f t="shared" si="113"/>
        <v>2.5868055555555557E-2</v>
      </c>
      <c r="R2379" s="4">
        <f t="shared" si="111"/>
        <v>40836.637002314812</v>
      </c>
      <c r="S2379" s="4">
        <v>0.74418732538774335</v>
      </c>
      <c r="T2379" s="4" t="str">
        <f>VLOOKUP(E2379,Sheet2!$A$2:$E$137,5,FALSE)</f>
        <v>SE</v>
      </c>
      <c r="U2379" s="4">
        <f>VLOOKUP($T2379,Sheet4!$H$1106:$M$1351,surveys!U$1+1,FALSE)</f>
        <v>0.55292840835143986</v>
      </c>
      <c r="V2379" s="4">
        <f>VLOOKUP($T2379,Sheet4!$H$1106:$M$1351,surveys!V$1+1,FALSE)</f>
        <v>0.77531759074415163</v>
      </c>
      <c r="W2379" s="4">
        <f>VLOOKUP($T2379,Sheet4!$H$1106:$M$1351,surveys!W$1+1,FALSE)</f>
        <v>0.89070599005150708</v>
      </c>
      <c r="X2379" s="4">
        <f>VLOOKUP($T2379,Sheet4!$H$1106:$M$1351,surveys!X$1+1,FALSE)</f>
        <v>0.9470590181653743</v>
      </c>
      <c r="Y2379" s="4">
        <f>VLOOKUP($T2379,Sheet4!$H$1106:$M$1351,surveys!Y$1+1,FALSE)</f>
        <v>1</v>
      </c>
      <c r="Z2379" s="4">
        <f t="shared" si="112"/>
        <v>2</v>
      </c>
      <c r="AA2379" s="4" t="str">
        <f>VLOOKUP(T2379&amp;"-"&amp;Z2379,Sheet4!$W$2:$AA$1100,3,FALSE)</f>
        <v>Goeteborg</v>
      </c>
      <c r="AB2379" s="4">
        <f>VLOOKUP(T2379&amp;"-"&amp;Z2379,Sheet4!$W$2:$AA$1100,4,FALSE)</f>
        <v>57.707160000000002</v>
      </c>
      <c r="AC2379" s="4">
        <f>VLOOKUP(T2379&amp;"-"&amp;Z2379,Sheet4!$W$2:$AA$1100,5,FALSE)</f>
        <v>11.96679</v>
      </c>
    </row>
    <row r="2380" spans="1:29">
      <c r="A2380" s="6">
        <v>40836</v>
      </c>
      <c r="B2380" s="7">
        <v>0.55506944444444439</v>
      </c>
      <c r="C2380" s="4" t="s">
        <v>1215</v>
      </c>
      <c r="D2380" s="4" t="s">
        <v>1214</v>
      </c>
      <c r="E2380" s="4" t="s">
        <v>23</v>
      </c>
      <c r="F2380" s="4">
        <v>4</v>
      </c>
      <c r="G2380" s="4">
        <v>3</v>
      </c>
      <c r="H2380" s="4">
        <v>4</v>
      </c>
      <c r="I2380" s="4">
        <v>3</v>
      </c>
      <c r="J2380" s="4">
        <v>4</v>
      </c>
      <c r="K2380" s="4">
        <v>5</v>
      </c>
      <c r="L2380" s="4">
        <v>4</v>
      </c>
      <c r="M2380" s="4">
        <v>5</v>
      </c>
      <c r="N2380" s="4">
        <v>4</v>
      </c>
      <c r="O2380" s="4">
        <v>5</v>
      </c>
      <c r="P2380" s="4">
        <v>3</v>
      </c>
      <c r="Q2380" s="9">
        <f t="shared" si="113"/>
        <v>3.8703703703703705E-2</v>
      </c>
      <c r="R2380" s="4">
        <f t="shared" si="111"/>
        <v>40836.555069444446</v>
      </c>
      <c r="S2380" s="4">
        <v>0.88802205561755265</v>
      </c>
      <c r="T2380" s="4" t="str">
        <f>VLOOKUP(E2380,Sheet2!$A$2:$E$137,5,FALSE)</f>
        <v>CA</v>
      </c>
      <c r="U2380" s="4">
        <f>VLOOKUP($T2380,Sheet4!$H$1106:$M$1351,surveys!U$1+1,FALSE)</f>
        <v>0.39929817507859233</v>
      </c>
      <c r="V2380" s="4">
        <f>VLOOKUP($T2380,Sheet4!$H$1106:$M$1351,surveys!V$1+1,FALSE)</f>
        <v>0.68226808593455113</v>
      </c>
      <c r="W2380" s="4">
        <f>VLOOKUP($T2380,Sheet4!$H$1106:$M$1351,surveys!W$1+1,FALSE)</f>
        <v>0.8413893511967715</v>
      </c>
      <c r="X2380" s="4">
        <f>VLOOKUP($T2380,Sheet4!$H$1106:$M$1351,surveys!X$1+1,FALSE)</f>
        <v>0.92969032990429024</v>
      </c>
      <c r="Y2380" s="4">
        <f>VLOOKUP($T2380,Sheet4!$H$1106:$M$1351,surveys!Y$1+1,FALSE)</f>
        <v>1</v>
      </c>
      <c r="Z2380" s="4">
        <f t="shared" si="112"/>
        <v>4</v>
      </c>
      <c r="AA2380" s="4" t="str">
        <f>VLOOKUP(T2380&amp;"-"&amp;Z2380,Sheet4!$W$2:$AA$1100,3,FALSE)</f>
        <v>Calgary</v>
      </c>
      <c r="AB2380" s="4">
        <f>VLOOKUP(T2380&amp;"-"&amp;Z2380,Sheet4!$W$2:$AA$1100,4,FALSE)</f>
        <v>51.050109999999997</v>
      </c>
      <c r="AC2380" s="4">
        <f>VLOOKUP(T2380&amp;"-"&amp;Z2380,Sheet4!$W$2:$AA$1100,5,FALSE)</f>
        <v>-114.08529</v>
      </c>
    </row>
    <row r="2381" spans="1:29">
      <c r="A2381" s="6">
        <v>40836</v>
      </c>
      <c r="B2381" s="7">
        <v>0.78990740740740739</v>
      </c>
      <c r="C2381" s="4" t="s">
        <v>1215</v>
      </c>
      <c r="D2381" s="4" t="s">
        <v>1216</v>
      </c>
      <c r="E2381" s="4" t="s">
        <v>52</v>
      </c>
      <c r="F2381" s="4">
        <v>3</v>
      </c>
      <c r="G2381" s="4">
        <v>2</v>
      </c>
      <c r="H2381" s="4">
        <v>3</v>
      </c>
      <c r="I2381" s="4">
        <v>4</v>
      </c>
      <c r="J2381" s="4">
        <v>5</v>
      </c>
      <c r="K2381" s="4">
        <v>4</v>
      </c>
      <c r="L2381" s="4">
        <v>2</v>
      </c>
      <c r="M2381" s="4">
        <v>4</v>
      </c>
      <c r="N2381" s="4">
        <v>5</v>
      </c>
      <c r="O2381" s="4">
        <v>3</v>
      </c>
      <c r="P2381" s="4">
        <v>4</v>
      </c>
      <c r="Q2381" s="9">
        <f t="shared" si="113"/>
        <v>6.1886574074074073E-2</v>
      </c>
      <c r="R2381" s="4">
        <f t="shared" si="111"/>
        <v>40836.789907407408</v>
      </c>
      <c r="S2381" s="4">
        <v>4.3927572601039522E-2</v>
      </c>
      <c r="T2381" s="4" t="str">
        <f>VLOOKUP(E2381,Sheet2!$A$2:$E$137,5,FALSE)</f>
        <v>BE</v>
      </c>
      <c r="U2381" s="4">
        <f>VLOOKUP($T2381,Sheet4!$H$1106:$M$1351,surveys!U$1+1,FALSE)</f>
        <v>0.48686007828770372</v>
      </c>
      <c r="V2381" s="4">
        <f>VLOOKUP($T2381,Sheet4!$H$1106:$M$1351,surveys!V$1+1,FALSE)</f>
        <v>0.70654198731133389</v>
      </c>
      <c r="W2381" s="4">
        <f>VLOOKUP($T2381,Sheet4!$H$1106:$M$1351,surveys!W$1+1,FALSE)</f>
        <v>0.81714283803198118</v>
      </c>
      <c r="X2381" s="4">
        <f>VLOOKUP($T2381,Sheet4!$H$1106:$M$1351,surveys!X$1+1,FALSE)</f>
        <v>0.91276028415961608</v>
      </c>
      <c r="Y2381" s="4">
        <f>VLOOKUP($T2381,Sheet4!$H$1106:$M$1351,surveys!Y$1+1,FALSE)</f>
        <v>1</v>
      </c>
      <c r="Z2381" s="4">
        <f t="shared" si="112"/>
        <v>1</v>
      </c>
      <c r="AA2381" s="4" t="str">
        <f>VLOOKUP(T2381&amp;"-"&amp;Z2381,Sheet4!$W$2:$AA$1100,3,FALSE)</f>
        <v>Brussels</v>
      </c>
      <c r="AB2381" s="4">
        <f>VLOOKUP(T2381&amp;"-"&amp;Z2381,Sheet4!$W$2:$AA$1100,4,FALSE)</f>
        <v>50.850450000000002</v>
      </c>
      <c r="AC2381" s="4">
        <f>VLOOKUP(T2381&amp;"-"&amp;Z2381,Sheet4!$W$2:$AA$1100,5,FALSE)</f>
        <v>4.3487799999999996</v>
      </c>
    </row>
    <row r="2382" spans="1:29">
      <c r="A2382" s="6">
        <v>40836</v>
      </c>
      <c r="B2382" s="7">
        <v>0.87197916666666664</v>
      </c>
      <c r="C2382" s="4" t="s">
        <v>1215</v>
      </c>
      <c r="D2382" s="4" t="s">
        <v>1218</v>
      </c>
      <c r="E2382" s="4" t="s">
        <v>52</v>
      </c>
      <c r="F2382" s="4">
        <v>4</v>
      </c>
      <c r="G2382" s="4">
        <v>3</v>
      </c>
      <c r="H2382" s="4">
        <v>5</v>
      </c>
      <c r="I2382" s="4">
        <v>3</v>
      </c>
      <c r="J2382" s="4">
        <v>4</v>
      </c>
      <c r="K2382" s="4">
        <v>5</v>
      </c>
      <c r="L2382" s="4">
        <v>4</v>
      </c>
      <c r="M2382" s="4">
        <v>5</v>
      </c>
      <c r="N2382" s="4">
        <v>5</v>
      </c>
      <c r="O2382" s="4">
        <v>5</v>
      </c>
      <c r="P2382" s="4">
        <v>5</v>
      </c>
      <c r="Q2382" s="9">
        <f t="shared" si="113"/>
        <v>5.0081018518518511E-2</v>
      </c>
      <c r="R2382" s="4">
        <f t="shared" si="111"/>
        <v>40836.871979166666</v>
      </c>
      <c r="S2382" s="4">
        <v>0.97215897659306627</v>
      </c>
      <c r="T2382" s="4" t="str">
        <f>VLOOKUP(E2382,Sheet2!$A$2:$E$137,5,FALSE)</f>
        <v>BE</v>
      </c>
      <c r="U2382" s="4">
        <f>VLOOKUP($T2382,Sheet4!$H$1106:$M$1351,surveys!U$1+1,FALSE)</f>
        <v>0.48686007828770372</v>
      </c>
      <c r="V2382" s="4">
        <f>VLOOKUP($T2382,Sheet4!$H$1106:$M$1351,surveys!V$1+1,FALSE)</f>
        <v>0.70654198731133389</v>
      </c>
      <c r="W2382" s="4">
        <f>VLOOKUP($T2382,Sheet4!$H$1106:$M$1351,surveys!W$1+1,FALSE)</f>
        <v>0.81714283803198118</v>
      </c>
      <c r="X2382" s="4">
        <f>VLOOKUP($T2382,Sheet4!$H$1106:$M$1351,surveys!X$1+1,FALSE)</f>
        <v>0.91276028415961608</v>
      </c>
      <c r="Y2382" s="4">
        <f>VLOOKUP($T2382,Sheet4!$H$1106:$M$1351,surveys!Y$1+1,FALSE)</f>
        <v>1</v>
      </c>
      <c r="Z2382" s="4">
        <f t="shared" si="112"/>
        <v>5</v>
      </c>
      <c r="AA2382" s="4" t="str">
        <f>VLOOKUP(T2382&amp;"-"&amp;Z2382,Sheet4!$W$2:$AA$1100,3,FALSE)</f>
        <v>Liege</v>
      </c>
      <c r="AB2382" s="4">
        <f>VLOOKUP(T2382&amp;"-"&amp;Z2382,Sheet4!$W$2:$AA$1100,4,FALSE)</f>
        <v>50.63373</v>
      </c>
      <c r="AC2382" s="4">
        <f>VLOOKUP(T2382&amp;"-"&amp;Z2382,Sheet4!$W$2:$AA$1100,5,FALSE)</f>
        <v>5.5674900000000003</v>
      </c>
    </row>
    <row r="2383" spans="1:29">
      <c r="A2383" s="6">
        <v>40836</v>
      </c>
      <c r="B2383" s="7">
        <v>0.98366898148148152</v>
      </c>
      <c r="C2383" s="4" t="s">
        <v>1215</v>
      </c>
      <c r="D2383" s="4" t="s">
        <v>1216</v>
      </c>
      <c r="E2383" s="4" t="s">
        <v>11</v>
      </c>
      <c r="F2383" s="4">
        <v>4</v>
      </c>
      <c r="G2383" s="4">
        <v>4</v>
      </c>
      <c r="H2383" s="4">
        <v>4</v>
      </c>
      <c r="I2383" s="4">
        <v>3</v>
      </c>
      <c r="J2383" s="4">
        <v>4</v>
      </c>
      <c r="K2383" s="4">
        <v>3</v>
      </c>
      <c r="L2383" s="4">
        <v>3</v>
      </c>
      <c r="M2383" s="4">
        <v>5</v>
      </c>
      <c r="N2383" s="4">
        <v>3</v>
      </c>
      <c r="O2383" s="4">
        <v>3</v>
      </c>
      <c r="P2383" s="4">
        <v>3</v>
      </c>
      <c r="Q2383" s="9">
        <f t="shared" si="113"/>
        <v>5.858796296296296E-2</v>
      </c>
      <c r="R2383" s="4">
        <f t="shared" si="111"/>
        <v>40836.983668981484</v>
      </c>
      <c r="S2383" s="4">
        <v>0.5716293520537481</v>
      </c>
      <c r="T2383" s="4" t="str">
        <f>VLOOKUP(E2383,Sheet2!$A$2:$E$137,5,FALSE)</f>
        <v>FR</v>
      </c>
      <c r="U2383" s="4">
        <f>VLOOKUP($T2383,Sheet4!$H$1106:$M$1351,surveys!U$1+1,FALSE)</f>
        <v>0.51193913659220647</v>
      </c>
      <c r="V2383" s="4">
        <f>VLOOKUP($T2383,Sheet4!$H$1106:$M$1351,surveys!V$1+1,FALSE)</f>
        <v>0.70220575033861143</v>
      </c>
      <c r="W2383" s="4">
        <f>VLOOKUP($T2383,Sheet4!$H$1106:$M$1351,surveys!W$1+1,FALSE)</f>
        <v>0.81527182039156842</v>
      </c>
      <c r="X2383" s="4">
        <f>VLOOKUP($T2383,Sheet4!$H$1106:$M$1351,surveys!X$1+1,FALSE)</f>
        <v>0.91893911792009964</v>
      </c>
      <c r="Y2383" s="4">
        <f>VLOOKUP($T2383,Sheet4!$H$1106:$M$1351,surveys!Y$1+1,FALSE)</f>
        <v>1</v>
      </c>
      <c r="Z2383" s="4">
        <f t="shared" si="112"/>
        <v>2</v>
      </c>
      <c r="AA2383" s="4" t="str">
        <f>VLOOKUP(T2383&amp;"-"&amp;Z2383,Sheet4!$W$2:$AA$1100,3,FALSE)</f>
        <v>Marseille</v>
      </c>
      <c r="AB2383" s="4">
        <f>VLOOKUP(T2383&amp;"-"&amp;Z2383,Sheet4!$W$2:$AA$1100,4,FALSE)</f>
        <v>43.296950000000002</v>
      </c>
      <c r="AC2383" s="4">
        <f>VLOOKUP(T2383&amp;"-"&amp;Z2383,Sheet4!$W$2:$AA$1100,5,FALSE)</f>
        <v>5.3810700000000002</v>
      </c>
    </row>
    <row r="2384" spans="1:29">
      <c r="A2384" s="6">
        <v>40835</v>
      </c>
      <c r="B2384" s="7">
        <v>0.64194444444444443</v>
      </c>
      <c r="C2384" s="4" t="s">
        <v>1215</v>
      </c>
      <c r="D2384" s="4" t="s">
        <v>1214</v>
      </c>
      <c r="E2384" s="4" t="s">
        <v>15</v>
      </c>
      <c r="F2384" s="4">
        <v>2</v>
      </c>
      <c r="G2384" s="4">
        <v>2</v>
      </c>
      <c r="H2384" s="4">
        <v>3</v>
      </c>
      <c r="I2384" s="4">
        <v>4</v>
      </c>
      <c r="J2384" s="4">
        <v>5</v>
      </c>
      <c r="K2384" s="4">
        <v>3</v>
      </c>
      <c r="L2384" s="4">
        <v>5</v>
      </c>
      <c r="M2384" s="4">
        <v>5</v>
      </c>
      <c r="N2384" s="4">
        <v>5</v>
      </c>
      <c r="O2384" s="4">
        <v>5</v>
      </c>
      <c r="P2384" s="4">
        <v>5</v>
      </c>
      <c r="Q2384" s="9">
        <f t="shared" si="113"/>
        <v>2.8981481481481483E-2</v>
      </c>
      <c r="R2384" s="4">
        <f t="shared" si="111"/>
        <v>40835.641944444447</v>
      </c>
      <c r="S2384" s="4">
        <v>6.2867237007785626E-2</v>
      </c>
      <c r="T2384" s="4" t="str">
        <f>VLOOKUP(E2384,Sheet2!$A$2:$E$137,5,FALSE)</f>
        <v>US</v>
      </c>
      <c r="U2384" s="4">
        <f>VLOOKUP($T2384,Sheet4!$H$1106:$M$1351,surveys!U$1+1,FALSE)</f>
        <v>0.42883768204388006</v>
      </c>
      <c r="V2384" s="4">
        <f>VLOOKUP($T2384,Sheet4!$H$1106:$M$1351,surveys!V$1+1,FALSE)</f>
        <v>0.62778475709586301</v>
      </c>
      <c r="W2384" s="4">
        <f>VLOOKUP($T2384,Sheet4!$H$1106:$M$1351,surveys!W$1+1,FALSE)</f>
        <v>0.76918600378409652</v>
      </c>
      <c r="X2384" s="4">
        <f>VLOOKUP($T2384,Sheet4!$H$1106:$M$1351,surveys!X$1+1,FALSE)</f>
        <v>0.88987045221102745</v>
      </c>
      <c r="Y2384" s="4">
        <f>VLOOKUP($T2384,Sheet4!$H$1106:$M$1351,surveys!Y$1+1,FALSE)</f>
        <v>1</v>
      </c>
      <c r="Z2384" s="4">
        <f t="shared" si="112"/>
        <v>1</v>
      </c>
      <c r="AA2384" s="4" t="str">
        <f>VLOOKUP(T2384&amp;"-"&amp;Z2384,Sheet4!$W$2:$AA$1100,3,FALSE)</f>
        <v>New York City</v>
      </c>
      <c r="AB2384" s="4">
        <f>VLOOKUP(T2384&amp;"-"&amp;Z2384,Sheet4!$W$2:$AA$1100,4,FALSE)</f>
        <v>40.714269999999999</v>
      </c>
      <c r="AC2384" s="4">
        <f>VLOOKUP(T2384&amp;"-"&amp;Z2384,Sheet4!$W$2:$AA$1100,5,FALSE)</f>
        <v>-74.005970000000005</v>
      </c>
    </row>
    <row r="2385" spans="1:29">
      <c r="A2385" s="6">
        <v>40835</v>
      </c>
      <c r="B2385" s="7">
        <v>0.8093055555555555</v>
      </c>
      <c r="C2385" s="4" t="s">
        <v>1213</v>
      </c>
      <c r="D2385" s="4" t="s">
        <v>1217</v>
      </c>
      <c r="E2385" s="4" t="s">
        <v>11</v>
      </c>
      <c r="F2385" s="4">
        <v>3</v>
      </c>
      <c r="G2385" s="4">
        <v>2</v>
      </c>
      <c r="H2385" s="4">
        <v>2</v>
      </c>
      <c r="I2385" s="4">
        <v>3</v>
      </c>
      <c r="J2385" s="4">
        <v>3</v>
      </c>
      <c r="K2385" s="4">
        <v>3</v>
      </c>
      <c r="L2385" s="4">
        <v>4</v>
      </c>
      <c r="M2385" s="4">
        <v>4</v>
      </c>
      <c r="N2385" s="4">
        <v>4</v>
      </c>
      <c r="O2385" s="4">
        <v>3</v>
      </c>
      <c r="P2385" s="4">
        <v>4</v>
      </c>
      <c r="Q2385" s="9">
        <f t="shared" si="113"/>
        <v>6.8981481481481489E-3</v>
      </c>
      <c r="R2385" s="4">
        <f t="shared" si="111"/>
        <v>40835.809305555558</v>
      </c>
      <c r="S2385" s="4">
        <v>0.20956814437269067</v>
      </c>
      <c r="T2385" s="4" t="str">
        <f>VLOOKUP(E2385,Sheet2!$A$2:$E$137,5,FALSE)</f>
        <v>FR</v>
      </c>
      <c r="U2385" s="4">
        <f>VLOOKUP($T2385,Sheet4!$H$1106:$M$1351,surveys!U$1+1,FALSE)</f>
        <v>0.51193913659220647</v>
      </c>
      <c r="V2385" s="4">
        <f>VLOOKUP($T2385,Sheet4!$H$1106:$M$1351,surveys!V$1+1,FALSE)</f>
        <v>0.70220575033861143</v>
      </c>
      <c r="W2385" s="4">
        <f>VLOOKUP($T2385,Sheet4!$H$1106:$M$1351,surveys!W$1+1,FALSE)</f>
        <v>0.81527182039156842</v>
      </c>
      <c r="X2385" s="4">
        <f>VLOOKUP($T2385,Sheet4!$H$1106:$M$1351,surveys!X$1+1,FALSE)</f>
        <v>0.91893911792009964</v>
      </c>
      <c r="Y2385" s="4">
        <f>VLOOKUP($T2385,Sheet4!$H$1106:$M$1351,surveys!Y$1+1,FALSE)</f>
        <v>1</v>
      </c>
      <c r="Z2385" s="4">
        <f t="shared" si="112"/>
        <v>1</v>
      </c>
      <c r="AA2385" s="4" t="str">
        <f>VLOOKUP(T2385&amp;"-"&amp;Z2385,Sheet4!$W$2:$AA$1100,3,FALSE)</f>
        <v>Paris</v>
      </c>
      <c r="AB2385" s="4">
        <f>VLOOKUP(T2385&amp;"-"&amp;Z2385,Sheet4!$W$2:$AA$1100,4,FALSE)</f>
        <v>48.853409999999997</v>
      </c>
      <c r="AC2385" s="4">
        <f>VLOOKUP(T2385&amp;"-"&amp;Z2385,Sheet4!$W$2:$AA$1100,5,FALSE)</f>
        <v>2.3488000000000002</v>
      </c>
    </row>
    <row r="2386" spans="1:29">
      <c r="A2386" s="6">
        <v>40835</v>
      </c>
      <c r="B2386" s="7">
        <v>0.30312500000000003</v>
      </c>
      <c r="C2386" s="4" t="s">
        <v>1213</v>
      </c>
      <c r="D2386" s="4" t="s">
        <v>1218</v>
      </c>
      <c r="E2386" s="4" t="s">
        <v>44</v>
      </c>
      <c r="F2386" s="4">
        <v>3</v>
      </c>
      <c r="G2386" s="4">
        <v>2</v>
      </c>
      <c r="H2386" s="4">
        <v>3</v>
      </c>
      <c r="I2386" s="4">
        <v>1</v>
      </c>
      <c r="J2386" s="4">
        <v>3</v>
      </c>
      <c r="K2386" s="4">
        <v>1</v>
      </c>
      <c r="L2386" s="4">
        <v>1</v>
      </c>
      <c r="M2386" s="4">
        <v>2</v>
      </c>
      <c r="N2386" s="4">
        <v>1</v>
      </c>
      <c r="O2386" s="4">
        <v>1</v>
      </c>
      <c r="P2386" s="4">
        <v>1</v>
      </c>
      <c r="Q2386" s="9">
        <f t="shared" si="113"/>
        <v>2.3726851851851851E-3</v>
      </c>
      <c r="R2386" s="4">
        <f t="shared" si="111"/>
        <v>40835.303124999999</v>
      </c>
      <c r="S2386" s="4">
        <v>0.38753594443722772</v>
      </c>
      <c r="T2386" s="4" t="str">
        <f>VLOOKUP(E2386,Sheet2!$A$2:$E$137,5,FALSE)</f>
        <v>TR</v>
      </c>
      <c r="U2386" s="4">
        <f>VLOOKUP($T2386,Sheet4!$H$1106:$M$1351,surveys!U$1+1,FALSE)</f>
        <v>0.56282907227865631</v>
      </c>
      <c r="V2386" s="4">
        <f>VLOOKUP($T2386,Sheet4!$H$1106:$M$1351,surveys!V$1+1,FALSE)</f>
        <v>0.73998378440807921</v>
      </c>
      <c r="W2386" s="4">
        <f>VLOOKUP($T2386,Sheet4!$H$1106:$M$1351,surveys!W$1+1,FALSE)</f>
        <v>0.86593507285859772</v>
      </c>
      <c r="X2386" s="4">
        <f>VLOOKUP($T2386,Sheet4!$H$1106:$M$1351,surveys!X$1+1,FALSE)</f>
        <v>0.93709051462417825</v>
      </c>
      <c r="Y2386" s="4">
        <f>VLOOKUP($T2386,Sheet4!$H$1106:$M$1351,surveys!Y$1+1,FALSE)</f>
        <v>1</v>
      </c>
      <c r="Z2386" s="4">
        <f t="shared" si="112"/>
        <v>1</v>
      </c>
      <c r="AA2386" s="4" t="str">
        <f>VLOOKUP(T2386&amp;"-"&amp;Z2386,Sheet4!$W$2:$AA$1100,3,FALSE)</f>
        <v>Istanbul</v>
      </c>
      <c r="AB2386" s="4">
        <f>VLOOKUP(T2386&amp;"-"&amp;Z2386,Sheet4!$W$2:$AA$1100,4,FALSE)</f>
        <v>41.013840000000002</v>
      </c>
      <c r="AC2386" s="4">
        <f>VLOOKUP(T2386&amp;"-"&amp;Z2386,Sheet4!$W$2:$AA$1100,5,FALSE)</f>
        <v>28.949660000000002</v>
      </c>
    </row>
    <row r="2387" spans="1:29">
      <c r="A2387" s="6">
        <v>40835</v>
      </c>
      <c r="B2387" s="7">
        <v>0.30872685185185184</v>
      </c>
      <c r="C2387" s="4" t="s">
        <v>1215</v>
      </c>
      <c r="D2387" s="4" t="s">
        <v>1214</v>
      </c>
      <c r="E2387" s="4" t="s">
        <v>61</v>
      </c>
      <c r="F2387" s="4">
        <v>3</v>
      </c>
      <c r="G2387" s="4">
        <v>2</v>
      </c>
      <c r="H2387" s="4">
        <v>3</v>
      </c>
      <c r="I2387" s="4">
        <v>4</v>
      </c>
      <c r="J2387" s="4">
        <v>4</v>
      </c>
      <c r="K2387" s="4">
        <v>5</v>
      </c>
      <c r="L2387" s="4">
        <v>3</v>
      </c>
      <c r="M2387" s="4">
        <v>4</v>
      </c>
      <c r="N2387" s="4">
        <v>5</v>
      </c>
      <c r="O2387" s="4">
        <v>4</v>
      </c>
      <c r="P2387" s="4">
        <v>2</v>
      </c>
      <c r="Q2387" s="9">
        <f t="shared" si="113"/>
        <v>6.1574074074074074E-3</v>
      </c>
      <c r="R2387" s="4">
        <f t="shared" si="111"/>
        <v>40835.30872685185</v>
      </c>
      <c r="S2387" s="4">
        <v>0.21243385173498397</v>
      </c>
      <c r="T2387" s="4" t="str">
        <f>VLOOKUP(E2387,Sheet2!$A$2:$E$137,5,FALSE)</f>
        <v>FI</v>
      </c>
      <c r="U2387" s="4">
        <f>VLOOKUP($T2387,Sheet4!$H$1106:$M$1351,surveys!U$1+1,FALSE)</f>
        <v>0.41163684127505945</v>
      </c>
      <c r="V2387" s="4">
        <f>VLOOKUP($T2387,Sheet4!$H$1106:$M$1351,surveys!V$1+1,FALSE)</f>
        <v>0.58082044765359986</v>
      </c>
      <c r="W2387" s="4">
        <f>VLOOKUP($T2387,Sheet4!$H$1106:$M$1351,surveys!W$1+1,FALSE)</f>
        <v>0.73022037718715027</v>
      </c>
      <c r="X2387" s="4">
        <f>VLOOKUP($T2387,Sheet4!$H$1106:$M$1351,surveys!X$1+1,FALSE)</f>
        <v>0.87031151182966571</v>
      </c>
      <c r="Y2387" s="4">
        <f>VLOOKUP($T2387,Sheet4!$H$1106:$M$1351,surveys!Y$1+1,FALSE)</f>
        <v>1</v>
      </c>
      <c r="Z2387" s="4">
        <f t="shared" si="112"/>
        <v>1</v>
      </c>
      <c r="AA2387" s="4" t="str">
        <f>VLOOKUP(T2387&amp;"-"&amp;Z2387,Sheet4!$W$2:$AA$1100,3,FALSE)</f>
        <v>Helsinki</v>
      </c>
      <c r="AB2387" s="4">
        <f>VLOOKUP(T2387&amp;"-"&amp;Z2387,Sheet4!$W$2:$AA$1100,4,FALSE)</f>
        <v>60.169519999999999</v>
      </c>
      <c r="AC2387" s="4">
        <f>VLOOKUP(T2387&amp;"-"&amp;Z2387,Sheet4!$W$2:$AA$1100,5,FALSE)</f>
        <v>24.935449999999999</v>
      </c>
    </row>
    <row r="2388" spans="1:29">
      <c r="A2388" s="6">
        <v>40835</v>
      </c>
      <c r="B2388" s="7">
        <v>0.33349537037037041</v>
      </c>
      <c r="C2388" s="4" t="s">
        <v>1215</v>
      </c>
      <c r="D2388" s="4" t="s">
        <v>1214</v>
      </c>
      <c r="E2388" s="4" t="s">
        <v>11</v>
      </c>
      <c r="F2388" s="4">
        <v>2</v>
      </c>
      <c r="G2388" s="4">
        <v>2</v>
      </c>
      <c r="H2388" s="4">
        <v>4</v>
      </c>
      <c r="I2388" s="4">
        <v>5</v>
      </c>
      <c r="J2388" s="4">
        <v>5</v>
      </c>
      <c r="K2388" s="4">
        <v>5</v>
      </c>
      <c r="L2388" s="4">
        <v>4</v>
      </c>
      <c r="M2388" s="4">
        <v>5</v>
      </c>
      <c r="N2388" s="4">
        <v>5</v>
      </c>
      <c r="O2388" s="4">
        <v>1</v>
      </c>
      <c r="P2388" s="4">
        <v>3</v>
      </c>
      <c r="Q2388" s="9">
        <f t="shared" si="113"/>
        <v>2.3344907407407408E-2</v>
      </c>
      <c r="R2388" s="4">
        <f t="shared" si="111"/>
        <v>40835.333495370367</v>
      </c>
      <c r="S2388" s="4">
        <v>0.82657562866428558</v>
      </c>
      <c r="T2388" s="4" t="str">
        <f>VLOOKUP(E2388,Sheet2!$A$2:$E$137,5,FALSE)</f>
        <v>FR</v>
      </c>
      <c r="U2388" s="4">
        <f>VLOOKUP($T2388,Sheet4!$H$1106:$M$1351,surveys!U$1+1,FALSE)</f>
        <v>0.51193913659220647</v>
      </c>
      <c r="V2388" s="4">
        <f>VLOOKUP($T2388,Sheet4!$H$1106:$M$1351,surveys!V$1+1,FALSE)</f>
        <v>0.70220575033861143</v>
      </c>
      <c r="W2388" s="4">
        <f>VLOOKUP($T2388,Sheet4!$H$1106:$M$1351,surveys!W$1+1,FALSE)</f>
        <v>0.81527182039156842</v>
      </c>
      <c r="X2388" s="4">
        <f>VLOOKUP($T2388,Sheet4!$H$1106:$M$1351,surveys!X$1+1,FALSE)</f>
        <v>0.91893911792009964</v>
      </c>
      <c r="Y2388" s="4">
        <f>VLOOKUP($T2388,Sheet4!$H$1106:$M$1351,surveys!Y$1+1,FALSE)</f>
        <v>1</v>
      </c>
      <c r="Z2388" s="4">
        <f t="shared" si="112"/>
        <v>4</v>
      </c>
      <c r="AA2388" s="4" t="str">
        <f>VLOOKUP(T2388&amp;"-"&amp;Z2388,Sheet4!$W$2:$AA$1100,3,FALSE)</f>
        <v>Toulouse</v>
      </c>
      <c r="AB2388" s="4">
        <f>VLOOKUP(T2388&amp;"-"&amp;Z2388,Sheet4!$W$2:$AA$1100,4,FALSE)</f>
        <v>43.604259999999996</v>
      </c>
      <c r="AC2388" s="4">
        <f>VLOOKUP(T2388&amp;"-"&amp;Z2388,Sheet4!$W$2:$AA$1100,5,FALSE)</f>
        <v>1.44367</v>
      </c>
    </row>
    <row r="2389" spans="1:29">
      <c r="A2389" s="6">
        <v>40835</v>
      </c>
      <c r="B2389" s="7">
        <v>0.38990740740740737</v>
      </c>
      <c r="C2389" s="4" t="s">
        <v>1213</v>
      </c>
      <c r="D2389" s="4" t="s">
        <v>1224</v>
      </c>
      <c r="E2389" s="4" t="s">
        <v>11</v>
      </c>
      <c r="F2389" s="4">
        <v>4</v>
      </c>
      <c r="G2389" s="4">
        <v>3</v>
      </c>
      <c r="H2389" s="4">
        <v>4</v>
      </c>
      <c r="I2389" s="4">
        <v>4</v>
      </c>
      <c r="J2389" s="4">
        <v>5</v>
      </c>
      <c r="K2389" s="4">
        <v>5</v>
      </c>
      <c r="L2389" s="4">
        <v>5</v>
      </c>
      <c r="M2389" s="4">
        <v>5</v>
      </c>
      <c r="N2389" s="4">
        <v>5</v>
      </c>
      <c r="O2389" s="4">
        <v>5</v>
      </c>
      <c r="P2389" s="4">
        <v>4</v>
      </c>
      <c r="Q2389" s="9">
        <f t="shared" si="113"/>
        <v>6.1886574074074073E-2</v>
      </c>
      <c r="R2389" s="4">
        <f t="shared" si="111"/>
        <v>40835.389907407407</v>
      </c>
      <c r="S2389" s="4">
        <v>0.13022950184152648</v>
      </c>
      <c r="T2389" s="4" t="str">
        <f>VLOOKUP(E2389,Sheet2!$A$2:$E$137,5,FALSE)</f>
        <v>FR</v>
      </c>
      <c r="U2389" s="4">
        <f>VLOOKUP($T2389,Sheet4!$H$1106:$M$1351,surveys!U$1+1,FALSE)</f>
        <v>0.51193913659220647</v>
      </c>
      <c r="V2389" s="4">
        <f>VLOOKUP($T2389,Sheet4!$H$1106:$M$1351,surveys!V$1+1,FALSE)</f>
        <v>0.70220575033861143</v>
      </c>
      <c r="W2389" s="4">
        <f>VLOOKUP($T2389,Sheet4!$H$1106:$M$1351,surveys!W$1+1,FALSE)</f>
        <v>0.81527182039156842</v>
      </c>
      <c r="X2389" s="4">
        <f>VLOOKUP($T2389,Sheet4!$H$1106:$M$1351,surveys!X$1+1,FALSE)</f>
        <v>0.91893911792009964</v>
      </c>
      <c r="Y2389" s="4">
        <f>VLOOKUP($T2389,Sheet4!$H$1106:$M$1351,surveys!Y$1+1,FALSE)</f>
        <v>1</v>
      </c>
      <c r="Z2389" s="4">
        <f t="shared" si="112"/>
        <v>1</v>
      </c>
      <c r="AA2389" s="4" t="str">
        <f>VLOOKUP(T2389&amp;"-"&amp;Z2389,Sheet4!$W$2:$AA$1100,3,FALSE)</f>
        <v>Paris</v>
      </c>
      <c r="AB2389" s="4">
        <f>VLOOKUP(T2389&amp;"-"&amp;Z2389,Sheet4!$W$2:$AA$1100,4,FALSE)</f>
        <v>48.853409999999997</v>
      </c>
      <c r="AC2389" s="4">
        <f>VLOOKUP(T2389&amp;"-"&amp;Z2389,Sheet4!$W$2:$AA$1100,5,FALSE)</f>
        <v>2.3488000000000002</v>
      </c>
    </row>
    <row r="2390" spans="1:29">
      <c r="A2390" s="6">
        <v>40835</v>
      </c>
      <c r="B2390" s="7">
        <v>0.39023148148148151</v>
      </c>
      <c r="C2390" s="4" t="s">
        <v>1213</v>
      </c>
      <c r="D2390" s="4" t="s">
        <v>1217</v>
      </c>
      <c r="E2390" s="4" t="s">
        <v>11</v>
      </c>
      <c r="F2390" s="4">
        <v>2</v>
      </c>
      <c r="G2390" s="4">
        <v>3</v>
      </c>
      <c r="H2390" s="4">
        <v>3</v>
      </c>
      <c r="I2390" s="4">
        <v>4</v>
      </c>
      <c r="J2390" s="4">
        <v>3</v>
      </c>
      <c r="K2390" s="4">
        <v>2</v>
      </c>
      <c r="L2390" s="4">
        <v>0</v>
      </c>
      <c r="M2390" s="4">
        <v>3</v>
      </c>
      <c r="N2390" s="4">
        <v>2</v>
      </c>
      <c r="O2390" s="4">
        <v>1</v>
      </c>
      <c r="P2390" s="4">
        <v>1</v>
      </c>
      <c r="Q2390" s="9">
        <f t="shared" si="113"/>
        <v>6.3449074074074061E-2</v>
      </c>
      <c r="R2390" s="4">
        <f t="shared" si="111"/>
        <v>40835.390231481484</v>
      </c>
      <c r="S2390" s="4">
        <v>0.70438389012652403</v>
      </c>
      <c r="T2390" s="4" t="str">
        <f>VLOOKUP(E2390,Sheet2!$A$2:$E$137,5,FALSE)</f>
        <v>FR</v>
      </c>
      <c r="U2390" s="4">
        <f>VLOOKUP($T2390,Sheet4!$H$1106:$M$1351,surveys!U$1+1,FALSE)</f>
        <v>0.51193913659220647</v>
      </c>
      <c r="V2390" s="4">
        <f>VLOOKUP($T2390,Sheet4!$H$1106:$M$1351,surveys!V$1+1,FALSE)</f>
        <v>0.70220575033861143</v>
      </c>
      <c r="W2390" s="4">
        <f>VLOOKUP($T2390,Sheet4!$H$1106:$M$1351,surveys!W$1+1,FALSE)</f>
        <v>0.81527182039156842</v>
      </c>
      <c r="X2390" s="4">
        <f>VLOOKUP($T2390,Sheet4!$H$1106:$M$1351,surveys!X$1+1,FALSE)</f>
        <v>0.91893911792009964</v>
      </c>
      <c r="Y2390" s="4">
        <f>VLOOKUP($T2390,Sheet4!$H$1106:$M$1351,surveys!Y$1+1,FALSE)</f>
        <v>1</v>
      </c>
      <c r="Z2390" s="4">
        <f t="shared" si="112"/>
        <v>3</v>
      </c>
      <c r="AA2390" s="4" t="str">
        <f>VLOOKUP(T2390&amp;"-"&amp;Z2390,Sheet4!$W$2:$AA$1100,3,FALSE)</f>
        <v>Lyon</v>
      </c>
      <c r="AB2390" s="4">
        <f>VLOOKUP(T2390&amp;"-"&amp;Z2390,Sheet4!$W$2:$AA$1100,4,FALSE)</f>
        <v>45.748460000000001</v>
      </c>
      <c r="AC2390" s="4">
        <f>VLOOKUP(T2390&amp;"-"&amp;Z2390,Sheet4!$W$2:$AA$1100,5,FALSE)</f>
        <v>4.8467099999999999</v>
      </c>
    </row>
    <row r="2391" spans="1:29">
      <c r="A2391" s="6">
        <v>40835</v>
      </c>
      <c r="B2391" s="7">
        <v>0.49222222222222217</v>
      </c>
      <c r="C2391" s="4" t="s">
        <v>1215</v>
      </c>
      <c r="D2391" s="4" t="s">
        <v>1218</v>
      </c>
      <c r="E2391" s="4" t="s">
        <v>42</v>
      </c>
      <c r="F2391" s="4">
        <v>3</v>
      </c>
      <c r="G2391" s="4">
        <v>2</v>
      </c>
      <c r="H2391" s="4">
        <v>4</v>
      </c>
      <c r="I2391" s="4">
        <v>5</v>
      </c>
      <c r="J2391" s="4">
        <v>5</v>
      </c>
      <c r="K2391" s="4">
        <v>5</v>
      </c>
      <c r="L2391" s="4">
        <v>5</v>
      </c>
      <c r="M2391" s="4">
        <v>5</v>
      </c>
      <c r="N2391" s="4">
        <v>5</v>
      </c>
      <c r="O2391" s="4">
        <v>5</v>
      </c>
      <c r="P2391" s="4">
        <v>5</v>
      </c>
      <c r="Q2391" s="9">
        <f t="shared" si="113"/>
        <v>6.4143518518518516E-2</v>
      </c>
      <c r="R2391" s="4">
        <f t="shared" si="111"/>
        <v>40835.492222222223</v>
      </c>
      <c r="S2391" s="4">
        <v>0.43168225440719876</v>
      </c>
      <c r="T2391" s="4" t="str">
        <f>VLOOKUP(E2391,Sheet2!$A$2:$E$137,5,FALSE)</f>
        <v>SE</v>
      </c>
      <c r="U2391" s="4">
        <f>VLOOKUP($T2391,Sheet4!$H$1106:$M$1351,surveys!U$1+1,FALSE)</f>
        <v>0.55292840835143986</v>
      </c>
      <c r="V2391" s="4">
        <f>VLOOKUP($T2391,Sheet4!$H$1106:$M$1351,surveys!V$1+1,FALSE)</f>
        <v>0.77531759074415163</v>
      </c>
      <c r="W2391" s="4">
        <f>VLOOKUP($T2391,Sheet4!$H$1106:$M$1351,surveys!W$1+1,FALSE)</f>
        <v>0.89070599005150708</v>
      </c>
      <c r="X2391" s="4">
        <f>VLOOKUP($T2391,Sheet4!$H$1106:$M$1351,surveys!X$1+1,FALSE)</f>
        <v>0.9470590181653743</v>
      </c>
      <c r="Y2391" s="4">
        <f>VLOOKUP($T2391,Sheet4!$H$1106:$M$1351,surveys!Y$1+1,FALSE)</f>
        <v>1</v>
      </c>
      <c r="Z2391" s="4">
        <f t="shared" si="112"/>
        <v>1</v>
      </c>
      <c r="AA2391" s="4" t="str">
        <f>VLOOKUP(T2391&amp;"-"&amp;Z2391,Sheet4!$W$2:$AA$1100,3,FALSE)</f>
        <v>Stockholm</v>
      </c>
      <c r="AB2391" s="4">
        <f>VLOOKUP(T2391&amp;"-"&amp;Z2391,Sheet4!$W$2:$AA$1100,4,FALSE)</f>
        <v>59.33258</v>
      </c>
      <c r="AC2391" s="4">
        <f>VLOOKUP(T2391&amp;"-"&amp;Z2391,Sheet4!$W$2:$AA$1100,5,FALSE)</f>
        <v>18.064900000000002</v>
      </c>
    </row>
    <row r="2392" spans="1:29">
      <c r="A2392" s="6">
        <v>40835</v>
      </c>
      <c r="B2392" s="7">
        <v>0.51825231481481482</v>
      </c>
      <c r="C2392" s="4" t="s">
        <v>1215</v>
      </c>
      <c r="D2392" s="4" t="s">
        <v>1216</v>
      </c>
      <c r="E2392" s="4" t="s">
        <v>11</v>
      </c>
      <c r="F2392" s="4">
        <v>4</v>
      </c>
      <c r="G2392" s="4">
        <v>3</v>
      </c>
      <c r="H2392" s="4">
        <v>1</v>
      </c>
      <c r="I2392" s="4">
        <v>1</v>
      </c>
      <c r="J2392" s="4">
        <v>5</v>
      </c>
      <c r="K2392" s="4">
        <v>0</v>
      </c>
      <c r="L2392" s="4">
        <v>3</v>
      </c>
      <c r="M2392" s="4">
        <v>3</v>
      </c>
      <c r="N2392" s="4">
        <v>1</v>
      </c>
      <c r="O2392" s="4">
        <v>1</v>
      </c>
      <c r="P2392" s="4">
        <v>1</v>
      </c>
      <c r="Q2392" s="9">
        <f t="shared" si="113"/>
        <v>1.2673611111111109E-2</v>
      </c>
      <c r="R2392" s="4">
        <f t="shared" si="111"/>
        <v>40835.518252314818</v>
      </c>
      <c r="S2392" s="4">
        <v>0.47088449524976661</v>
      </c>
      <c r="T2392" s="4" t="str">
        <f>VLOOKUP(E2392,Sheet2!$A$2:$E$137,5,FALSE)</f>
        <v>FR</v>
      </c>
      <c r="U2392" s="4">
        <f>VLOOKUP($T2392,Sheet4!$H$1106:$M$1351,surveys!U$1+1,FALSE)</f>
        <v>0.51193913659220647</v>
      </c>
      <c r="V2392" s="4">
        <f>VLOOKUP($T2392,Sheet4!$H$1106:$M$1351,surveys!V$1+1,FALSE)</f>
        <v>0.70220575033861143</v>
      </c>
      <c r="W2392" s="4">
        <f>VLOOKUP($T2392,Sheet4!$H$1106:$M$1351,surveys!W$1+1,FALSE)</f>
        <v>0.81527182039156842</v>
      </c>
      <c r="X2392" s="4">
        <f>VLOOKUP($T2392,Sheet4!$H$1106:$M$1351,surveys!X$1+1,FALSE)</f>
        <v>0.91893911792009964</v>
      </c>
      <c r="Y2392" s="4">
        <f>VLOOKUP($T2392,Sheet4!$H$1106:$M$1351,surveys!Y$1+1,FALSE)</f>
        <v>1</v>
      </c>
      <c r="Z2392" s="4">
        <f t="shared" si="112"/>
        <v>1</v>
      </c>
      <c r="AA2392" s="4" t="str">
        <f>VLOOKUP(T2392&amp;"-"&amp;Z2392,Sheet4!$W$2:$AA$1100,3,FALSE)</f>
        <v>Paris</v>
      </c>
      <c r="AB2392" s="4">
        <f>VLOOKUP(T2392&amp;"-"&amp;Z2392,Sheet4!$W$2:$AA$1100,4,FALSE)</f>
        <v>48.853409999999997</v>
      </c>
      <c r="AC2392" s="4">
        <f>VLOOKUP(T2392&amp;"-"&amp;Z2392,Sheet4!$W$2:$AA$1100,5,FALSE)</f>
        <v>2.3488000000000002</v>
      </c>
    </row>
    <row r="2393" spans="1:29">
      <c r="A2393" s="6">
        <v>40835</v>
      </c>
      <c r="B2393" s="7">
        <v>0.57043981481481476</v>
      </c>
      <c r="C2393" s="4" t="s">
        <v>1213</v>
      </c>
      <c r="D2393" s="4" t="s">
        <v>1216</v>
      </c>
      <c r="E2393" s="4" t="s">
        <v>49</v>
      </c>
      <c r="F2393" s="4">
        <v>3</v>
      </c>
      <c r="G2393" s="4">
        <v>3</v>
      </c>
      <c r="H2393" s="4">
        <v>4</v>
      </c>
      <c r="I2393" s="4">
        <v>2</v>
      </c>
      <c r="J2393" s="4">
        <v>5</v>
      </c>
      <c r="K2393" s="4">
        <v>4</v>
      </c>
      <c r="L2393" s="4">
        <v>4</v>
      </c>
      <c r="M2393" s="4">
        <v>2</v>
      </c>
      <c r="N2393" s="4">
        <v>3</v>
      </c>
      <c r="O2393" s="4">
        <v>5</v>
      </c>
      <c r="P2393" s="4">
        <v>5</v>
      </c>
      <c r="Q2393" s="9">
        <f t="shared" si="113"/>
        <v>4.8784722222222222E-2</v>
      </c>
      <c r="R2393" s="4">
        <f t="shared" si="111"/>
        <v>40835.570439814815</v>
      </c>
      <c r="S2393" s="4">
        <v>0.84788720188467592</v>
      </c>
      <c r="T2393" s="4" t="str">
        <f>VLOOKUP(E2393,Sheet2!$A$2:$E$137,5,FALSE)</f>
        <v>EE</v>
      </c>
      <c r="U2393" s="4">
        <f>VLOOKUP($T2393,Sheet4!$H$1106:$M$1351,surveys!U$1+1,FALSE)</f>
        <v>0.60400890322343292</v>
      </c>
      <c r="V2393" s="4">
        <f>VLOOKUP($T2393,Sheet4!$H$1106:$M$1351,surveys!V$1+1,FALSE)</f>
        <v>0.75897527086769645</v>
      </c>
      <c r="W2393" s="4">
        <f>VLOOKUP($T2393,Sheet4!$H$1106:$M$1351,surveys!W$1+1,FALSE)</f>
        <v>0.86165053008516934</v>
      </c>
      <c r="X2393" s="4">
        <f>VLOOKUP($T2393,Sheet4!$H$1106:$M$1351,surveys!X$1+1,FALSE)</f>
        <v>0.93225701619381074</v>
      </c>
      <c r="Y2393" s="4">
        <f>VLOOKUP($T2393,Sheet4!$H$1106:$M$1351,surveys!Y$1+1,FALSE)</f>
        <v>1</v>
      </c>
      <c r="Z2393" s="4">
        <f t="shared" si="112"/>
        <v>3</v>
      </c>
      <c r="AA2393" s="4" t="str">
        <f>VLOOKUP(T2393&amp;"-"&amp;Z2393,Sheet4!$W$2:$AA$1100,3,FALSE)</f>
        <v>Narva</v>
      </c>
      <c r="AB2393" s="4">
        <f>VLOOKUP(T2393&amp;"-"&amp;Z2393,Sheet4!$W$2:$AA$1100,4,FALSE)</f>
        <v>59.377220000000001</v>
      </c>
      <c r="AC2393" s="4">
        <f>VLOOKUP(T2393&amp;"-"&amp;Z2393,Sheet4!$W$2:$AA$1100,5,FALSE)</f>
        <v>28.190280000000001</v>
      </c>
    </row>
    <row r="2394" spans="1:29">
      <c r="A2394" s="6">
        <v>40835</v>
      </c>
      <c r="B2394" s="7">
        <v>0.57313657407407403</v>
      </c>
      <c r="C2394" s="4" t="s">
        <v>1215</v>
      </c>
      <c r="D2394" s="4" t="s">
        <v>1217</v>
      </c>
      <c r="E2394" s="4" t="s">
        <v>26</v>
      </c>
      <c r="F2394" s="4">
        <v>1</v>
      </c>
      <c r="G2394" s="4">
        <v>1</v>
      </c>
      <c r="H2394" s="4">
        <v>1</v>
      </c>
      <c r="I2394" s="4">
        <v>5</v>
      </c>
      <c r="J2394" s="4">
        <v>5</v>
      </c>
      <c r="K2394" s="4">
        <v>1</v>
      </c>
      <c r="L2394" s="4">
        <v>1</v>
      </c>
      <c r="M2394" s="4">
        <v>1</v>
      </c>
      <c r="N2394" s="4">
        <v>1</v>
      </c>
      <c r="O2394" s="4">
        <v>1</v>
      </c>
      <c r="P2394" s="4">
        <v>1</v>
      </c>
      <c r="Q2394" s="9">
        <f t="shared" si="113"/>
        <v>5.1550925925925924E-2</v>
      </c>
      <c r="R2394" s="4">
        <f t="shared" si="111"/>
        <v>40835.573136574072</v>
      </c>
      <c r="S2394" s="4">
        <v>0.99746905395415575</v>
      </c>
      <c r="T2394" s="4" t="str">
        <f>VLOOKUP(E2394,Sheet2!$A$2:$E$137,5,FALSE)</f>
        <v>DE</v>
      </c>
      <c r="U2394" s="4">
        <f>VLOOKUP($T2394,Sheet4!$H$1106:$M$1351,surveys!U$1+1,FALSE)</f>
        <v>0.42620281948941302</v>
      </c>
      <c r="V2394" s="4">
        <f>VLOOKUP($T2394,Sheet4!$H$1106:$M$1351,surveys!V$1+1,FALSE)</f>
        <v>0.64253089557903176</v>
      </c>
      <c r="W2394" s="4">
        <f>VLOOKUP($T2394,Sheet4!$H$1106:$M$1351,surveys!W$1+1,FALSE)</f>
        <v>0.79931043378760003</v>
      </c>
      <c r="X2394" s="4">
        <f>VLOOKUP($T2394,Sheet4!$H$1106:$M$1351,surveys!X$1+1,FALSE)</f>
        <v>0.91914675697020254</v>
      </c>
      <c r="Y2394" s="4">
        <f>VLOOKUP($T2394,Sheet4!$H$1106:$M$1351,surveys!Y$1+1,FALSE)</f>
        <v>1</v>
      </c>
      <c r="Z2394" s="4">
        <f t="shared" si="112"/>
        <v>5</v>
      </c>
      <c r="AA2394" s="4" t="str">
        <f>VLOOKUP(T2394&amp;"-"&amp;Z2394,Sheet4!$W$2:$AA$1100,3,FALSE)</f>
        <v>Frankfurt am Main</v>
      </c>
      <c r="AB2394" s="4">
        <f>VLOOKUP(T2394&amp;"-"&amp;Z2394,Sheet4!$W$2:$AA$1100,4,FALSE)</f>
        <v>50.116669999999999</v>
      </c>
      <c r="AC2394" s="4">
        <f>VLOOKUP(T2394&amp;"-"&amp;Z2394,Sheet4!$W$2:$AA$1100,5,FALSE)</f>
        <v>8.6833299999999998</v>
      </c>
    </row>
    <row r="2395" spans="1:29">
      <c r="A2395" s="6">
        <v>40835</v>
      </c>
      <c r="B2395" s="7">
        <v>0.57818287037037031</v>
      </c>
      <c r="C2395" s="4" t="s">
        <v>1213</v>
      </c>
      <c r="D2395" s="4" t="s">
        <v>1216</v>
      </c>
      <c r="E2395" s="4" t="s">
        <v>49</v>
      </c>
      <c r="F2395" s="4">
        <v>5</v>
      </c>
      <c r="G2395" s="4">
        <v>3</v>
      </c>
      <c r="H2395" s="4">
        <v>5</v>
      </c>
      <c r="I2395" s="4">
        <v>2</v>
      </c>
      <c r="J2395" s="4">
        <v>5</v>
      </c>
      <c r="K2395" s="4">
        <v>1</v>
      </c>
      <c r="L2395" s="4">
        <v>5</v>
      </c>
      <c r="M2395" s="4">
        <v>3</v>
      </c>
      <c r="N2395" s="4">
        <v>5</v>
      </c>
      <c r="O2395" s="4">
        <v>5</v>
      </c>
      <c r="P2395" s="4">
        <v>5</v>
      </c>
      <c r="Q2395" s="9">
        <f t="shared" si="113"/>
        <v>5.4594907407407404E-2</v>
      </c>
      <c r="R2395" s="4">
        <f t="shared" si="111"/>
        <v>40835.578182870369</v>
      </c>
      <c r="S2395" s="4">
        <v>0.6876141746752904</v>
      </c>
      <c r="T2395" s="4" t="str">
        <f>VLOOKUP(E2395,Sheet2!$A$2:$E$137,5,FALSE)</f>
        <v>EE</v>
      </c>
      <c r="U2395" s="4">
        <f>VLOOKUP($T2395,Sheet4!$H$1106:$M$1351,surveys!U$1+1,FALSE)</f>
        <v>0.60400890322343292</v>
      </c>
      <c r="V2395" s="4">
        <f>VLOOKUP($T2395,Sheet4!$H$1106:$M$1351,surveys!V$1+1,FALSE)</f>
        <v>0.75897527086769645</v>
      </c>
      <c r="W2395" s="4">
        <f>VLOOKUP($T2395,Sheet4!$H$1106:$M$1351,surveys!W$1+1,FALSE)</f>
        <v>0.86165053008516934</v>
      </c>
      <c r="X2395" s="4">
        <f>VLOOKUP($T2395,Sheet4!$H$1106:$M$1351,surveys!X$1+1,FALSE)</f>
        <v>0.93225701619381074</v>
      </c>
      <c r="Y2395" s="4">
        <f>VLOOKUP($T2395,Sheet4!$H$1106:$M$1351,surveys!Y$1+1,FALSE)</f>
        <v>1</v>
      </c>
      <c r="Z2395" s="4">
        <f t="shared" si="112"/>
        <v>2</v>
      </c>
      <c r="AA2395" s="4" t="str">
        <f>VLOOKUP(T2395&amp;"-"&amp;Z2395,Sheet4!$W$2:$AA$1100,3,FALSE)</f>
        <v>Tartu</v>
      </c>
      <c r="AB2395" s="4">
        <f>VLOOKUP(T2395&amp;"-"&amp;Z2395,Sheet4!$W$2:$AA$1100,4,FALSE)</f>
        <v>58.38062</v>
      </c>
      <c r="AC2395" s="4">
        <f>VLOOKUP(T2395&amp;"-"&amp;Z2395,Sheet4!$W$2:$AA$1100,5,FALSE)</f>
        <v>26.725090000000002</v>
      </c>
    </row>
    <row r="2396" spans="1:29">
      <c r="A2396" s="6">
        <v>40835</v>
      </c>
      <c r="B2396" s="7">
        <v>0.53459490740740734</v>
      </c>
      <c r="C2396" s="4" t="s">
        <v>1215</v>
      </c>
      <c r="D2396" s="4" t="s">
        <v>1214</v>
      </c>
      <c r="E2396" s="4" t="s">
        <v>75</v>
      </c>
      <c r="F2396" s="4">
        <v>3</v>
      </c>
      <c r="G2396" s="4">
        <v>3</v>
      </c>
      <c r="H2396" s="4">
        <v>2</v>
      </c>
      <c r="I2396" s="4">
        <v>4</v>
      </c>
      <c r="J2396" s="4">
        <v>5</v>
      </c>
      <c r="K2396" s="4">
        <v>5</v>
      </c>
      <c r="L2396" s="4">
        <v>4</v>
      </c>
      <c r="M2396" s="4">
        <v>1</v>
      </c>
      <c r="N2396" s="4">
        <v>1</v>
      </c>
      <c r="O2396" s="4">
        <v>1</v>
      </c>
      <c r="P2396" s="4">
        <v>1</v>
      </c>
      <c r="Q2396" s="9">
        <f t="shared" si="113"/>
        <v>2.3692129629629629E-2</v>
      </c>
      <c r="R2396" s="4">
        <f t="shared" si="111"/>
        <v>40835.534594907411</v>
      </c>
      <c r="S2396" s="4">
        <v>0.47419761111509207</v>
      </c>
      <c r="T2396" s="4" t="str">
        <f>VLOOKUP(E2396,Sheet2!$A$2:$E$137,5,FALSE)</f>
        <v>NL</v>
      </c>
      <c r="U2396" s="4">
        <f>VLOOKUP($T2396,Sheet4!$H$1106:$M$1351,surveys!U$1+1,FALSE)</f>
        <v>0.32046134514638702</v>
      </c>
      <c r="V2396" s="4">
        <f>VLOOKUP($T2396,Sheet4!$H$1106:$M$1351,surveys!V$1+1,FALSE)</f>
        <v>0.57894347951583991</v>
      </c>
      <c r="W2396" s="4">
        <f>VLOOKUP($T2396,Sheet4!$H$1106:$M$1351,surveys!W$1+1,FALSE)</f>
        <v>0.78388532741989281</v>
      </c>
      <c r="X2396" s="4">
        <f>VLOOKUP($T2396,Sheet4!$H$1106:$M$1351,surveys!X$1+1,FALSE)</f>
        <v>0.90942307659069177</v>
      </c>
      <c r="Y2396" s="4">
        <f>VLOOKUP($T2396,Sheet4!$H$1106:$M$1351,surveys!Y$1+1,FALSE)</f>
        <v>1</v>
      </c>
      <c r="Z2396" s="4">
        <f t="shared" si="112"/>
        <v>2</v>
      </c>
      <c r="AA2396" s="4" t="str">
        <f>VLOOKUP(T2396&amp;"-"&amp;Z2396,Sheet4!$W$2:$AA$1100,3,FALSE)</f>
        <v>Rotterdam</v>
      </c>
      <c r="AB2396" s="4">
        <f>VLOOKUP(T2396&amp;"-"&amp;Z2396,Sheet4!$W$2:$AA$1100,4,FALSE)</f>
        <v>51.922499999999999</v>
      </c>
      <c r="AC2396" s="4">
        <f>VLOOKUP(T2396&amp;"-"&amp;Z2396,Sheet4!$W$2:$AA$1100,5,FALSE)</f>
        <v>4.4791699999999999</v>
      </c>
    </row>
    <row r="2397" spans="1:29">
      <c r="A2397" s="6">
        <v>40835</v>
      </c>
      <c r="B2397" s="7">
        <v>0.66100694444444441</v>
      </c>
      <c r="C2397" s="4" t="s">
        <v>1213</v>
      </c>
      <c r="D2397" s="4" t="s">
        <v>1216</v>
      </c>
      <c r="E2397" s="4" t="s">
        <v>26</v>
      </c>
      <c r="F2397" s="4">
        <v>3</v>
      </c>
      <c r="G2397" s="4">
        <v>4</v>
      </c>
      <c r="H2397" s="4">
        <v>4</v>
      </c>
      <c r="I2397" s="4">
        <v>4</v>
      </c>
      <c r="J2397" s="4">
        <v>4</v>
      </c>
      <c r="K2397" s="4">
        <v>5</v>
      </c>
      <c r="L2397" s="4">
        <v>4</v>
      </c>
      <c r="M2397" s="4">
        <v>4</v>
      </c>
      <c r="N2397" s="4">
        <v>5</v>
      </c>
      <c r="O2397" s="4">
        <v>5</v>
      </c>
      <c r="P2397" s="4">
        <v>3</v>
      </c>
      <c r="Q2397" s="9">
        <f t="shared" si="113"/>
        <v>4.2870370370370371E-2</v>
      </c>
      <c r="R2397" s="4">
        <f t="shared" si="111"/>
        <v>40835.661006944443</v>
      </c>
      <c r="S2397" s="4">
        <v>0.44864532518906275</v>
      </c>
      <c r="T2397" s="4" t="str">
        <f>VLOOKUP(E2397,Sheet2!$A$2:$E$137,5,FALSE)</f>
        <v>DE</v>
      </c>
      <c r="U2397" s="4">
        <f>VLOOKUP($T2397,Sheet4!$H$1106:$M$1351,surveys!U$1+1,FALSE)</f>
        <v>0.42620281948941302</v>
      </c>
      <c r="V2397" s="4">
        <f>VLOOKUP($T2397,Sheet4!$H$1106:$M$1351,surveys!V$1+1,FALSE)</f>
        <v>0.64253089557903176</v>
      </c>
      <c r="W2397" s="4">
        <f>VLOOKUP($T2397,Sheet4!$H$1106:$M$1351,surveys!W$1+1,FALSE)</f>
        <v>0.79931043378760003</v>
      </c>
      <c r="X2397" s="4">
        <f>VLOOKUP($T2397,Sheet4!$H$1106:$M$1351,surveys!X$1+1,FALSE)</f>
        <v>0.91914675697020254</v>
      </c>
      <c r="Y2397" s="4">
        <f>VLOOKUP($T2397,Sheet4!$H$1106:$M$1351,surveys!Y$1+1,FALSE)</f>
        <v>1</v>
      </c>
      <c r="Z2397" s="4">
        <f t="shared" si="112"/>
        <v>2</v>
      </c>
      <c r="AA2397" s="4" t="str">
        <f>VLOOKUP(T2397&amp;"-"&amp;Z2397,Sheet4!$W$2:$AA$1100,3,FALSE)</f>
        <v>Hamburg</v>
      </c>
      <c r="AB2397" s="4">
        <f>VLOOKUP(T2397&amp;"-"&amp;Z2397,Sheet4!$W$2:$AA$1100,4,FALSE)</f>
        <v>53.55</v>
      </c>
      <c r="AC2397" s="4">
        <f>VLOOKUP(T2397&amp;"-"&amp;Z2397,Sheet4!$W$2:$AA$1100,5,FALSE)</f>
        <v>10</v>
      </c>
    </row>
    <row r="2398" spans="1:29">
      <c r="A2398" s="6">
        <v>40835</v>
      </c>
      <c r="B2398" s="7">
        <v>0.76261574074074068</v>
      </c>
      <c r="C2398" s="4" t="s">
        <v>1213</v>
      </c>
      <c r="D2398" s="4" t="s">
        <v>1214</v>
      </c>
      <c r="E2398" s="4" t="s">
        <v>21</v>
      </c>
      <c r="F2398" s="4">
        <v>1</v>
      </c>
      <c r="G2398" s="4">
        <v>1</v>
      </c>
      <c r="H2398" s="4">
        <v>1</v>
      </c>
      <c r="I2398" s="4">
        <v>5</v>
      </c>
      <c r="J2398" s="4">
        <v>1</v>
      </c>
      <c r="K2398" s="4">
        <v>1</v>
      </c>
      <c r="L2398" s="4">
        <v>1</v>
      </c>
      <c r="M2398" s="4">
        <v>1</v>
      </c>
      <c r="N2398" s="4">
        <v>0</v>
      </c>
      <c r="O2398" s="4">
        <v>1</v>
      </c>
      <c r="P2398" s="4">
        <v>0</v>
      </c>
      <c r="Q2398" s="9">
        <f t="shared" si="113"/>
        <v>4.3530092592592586E-2</v>
      </c>
      <c r="R2398" s="4">
        <f t="shared" si="111"/>
        <v>40835.762615740743</v>
      </c>
      <c r="S2398" s="4">
        <v>0.71860219050739094</v>
      </c>
      <c r="T2398" s="4" t="str">
        <f>VLOOKUP(E2398,Sheet2!$A$2:$E$137,5,FALSE)</f>
        <v>MX</v>
      </c>
      <c r="U2398" s="4">
        <f>VLOOKUP($T2398,Sheet4!$H$1106:$M$1351,surveys!U$1+1,FALSE)</f>
        <v>0.64192227588837014</v>
      </c>
      <c r="V2398" s="4">
        <f>VLOOKUP($T2398,Sheet4!$H$1106:$M$1351,surveys!V$1+1,FALSE)</f>
        <v>0.73699712700692854</v>
      </c>
      <c r="W2398" s="4">
        <f>VLOOKUP($T2398,Sheet4!$H$1106:$M$1351,surveys!W$1+1,FALSE)</f>
        <v>0.83130642446864456</v>
      </c>
      <c r="X2398" s="4">
        <f>VLOOKUP($T2398,Sheet4!$H$1106:$M$1351,surveys!X$1+1,FALSE)</f>
        <v>0.91696724211461977</v>
      </c>
      <c r="Y2398" s="4">
        <f>VLOOKUP($T2398,Sheet4!$H$1106:$M$1351,surveys!Y$1+1,FALSE)</f>
        <v>1</v>
      </c>
      <c r="Z2398" s="4">
        <f t="shared" si="112"/>
        <v>2</v>
      </c>
      <c r="AA2398" s="4" t="str">
        <f>VLOOKUP(T2398&amp;"-"&amp;Z2398,Sheet4!$W$2:$AA$1100,3,FALSE)</f>
        <v>Iztapalapa</v>
      </c>
      <c r="AB2398" s="4">
        <f>VLOOKUP(T2398&amp;"-"&amp;Z2398,Sheet4!$W$2:$AA$1100,4,FALSE)</f>
        <v>19.351109999999998</v>
      </c>
      <c r="AC2398" s="4">
        <f>VLOOKUP(T2398&amp;"-"&amp;Z2398,Sheet4!$W$2:$AA$1100,5,FALSE)</f>
        <v>-99.051940000000002</v>
      </c>
    </row>
    <row r="2399" spans="1:29">
      <c r="A2399" s="6">
        <v>40835</v>
      </c>
      <c r="B2399" s="7">
        <v>0.77947916666666661</v>
      </c>
      <c r="C2399" s="4" t="s">
        <v>1215</v>
      </c>
      <c r="D2399" s="4" t="s">
        <v>1216</v>
      </c>
      <c r="E2399" s="4" t="s">
        <v>11</v>
      </c>
      <c r="F2399" s="4">
        <v>4</v>
      </c>
      <c r="G2399" s="4">
        <v>4</v>
      </c>
      <c r="H2399" s="4">
        <v>4</v>
      </c>
      <c r="I2399" s="4">
        <v>3</v>
      </c>
      <c r="J2399" s="4">
        <v>4</v>
      </c>
      <c r="K2399" s="4">
        <v>2</v>
      </c>
      <c r="L2399" s="4">
        <v>3</v>
      </c>
      <c r="M2399" s="4">
        <v>4</v>
      </c>
      <c r="N2399" s="4">
        <v>4</v>
      </c>
      <c r="O2399" s="4">
        <v>3</v>
      </c>
      <c r="P2399" s="4">
        <v>2</v>
      </c>
      <c r="Q2399" s="9">
        <f t="shared" si="113"/>
        <v>5.5636574074074067E-2</v>
      </c>
      <c r="R2399" s="4">
        <f t="shared" si="111"/>
        <v>40835.779479166667</v>
      </c>
      <c r="S2399" s="4">
        <v>2.939240538065313E-2</v>
      </c>
      <c r="T2399" s="4" t="str">
        <f>VLOOKUP(E2399,Sheet2!$A$2:$E$137,5,FALSE)</f>
        <v>FR</v>
      </c>
      <c r="U2399" s="4">
        <f>VLOOKUP($T2399,Sheet4!$H$1106:$M$1351,surveys!U$1+1,FALSE)</f>
        <v>0.51193913659220647</v>
      </c>
      <c r="V2399" s="4">
        <f>VLOOKUP($T2399,Sheet4!$H$1106:$M$1351,surveys!V$1+1,FALSE)</f>
        <v>0.70220575033861143</v>
      </c>
      <c r="W2399" s="4">
        <f>VLOOKUP($T2399,Sheet4!$H$1106:$M$1351,surveys!W$1+1,FALSE)</f>
        <v>0.81527182039156842</v>
      </c>
      <c r="X2399" s="4">
        <f>VLOOKUP($T2399,Sheet4!$H$1106:$M$1351,surveys!X$1+1,FALSE)</f>
        <v>0.91893911792009964</v>
      </c>
      <c r="Y2399" s="4">
        <f>VLOOKUP($T2399,Sheet4!$H$1106:$M$1351,surveys!Y$1+1,FALSE)</f>
        <v>1</v>
      </c>
      <c r="Z2399" s="4">
        <f t="shared" si="112"/>
        <v>1</v>
      </c>
      <c r="AA2399" s="4" t="str">
        <f>VLOOKUP(T2399&amp;"-"&amp;Z2399,Sheet4!$W$2:$AA$1100,3,FALSE)</f>
        <v>Paris</v>
      </c>
      <c r="AB2399" s="4">
        <f>VLOOKUP(T2399&amp;"-"&amp;Z2399,Sheet4!$W$2:$AA$1100,4,FALSE)</f>
        <v>48.853409999999997</v>
      </c>
      <c r="AC2399" s="4">
        <f>VLOOKUP(T2399&amp;"-"&amp;Z2399,Sheet4!$W$2:$AA$1100,5,FALSE)</f>
        <v>2.3488000000000002</v>
      </c>
    </row>
    <row r="2400" spans="1:29">
      <c r="A2400" s="6">
        <v>40835</v>
      </c>
      <c r="B2400" s="7">
        <v>0.84747685185185195</v>
      </c>
      <c r="C2400" s="4" t="s">
        <v>1215</v>
      </c>
      <c r="D2400" s="4" t="s">
        <v>1218</v>
      </c>
      <c r="E2400" s="4" t="s">
        <v>15</v>
      </c>
      <c r="F2400" s="4">
        <v>3</v>
      </c>
      <c r="G2400" s="4">
        <v>3</v>
      </c>
      <c r="H2400" s="4">
        <v>5</v>
      </c>
      <c r="I2400" s="4">
        <v>4</v>
      </c>
      <c r="J2400" s="4">
        <v>5</v>
      </c>
      <c r="K2400" s="4">
        <v>5</v>
      </c>
      <c r="L2400" s="4">
        <v>3</v>
      </c>
      <c r="M2400" s="4">
        <v>5</v>
      </c>
      <c r="N2400" s="4">
        <v>4</v>
      </c>
      <c r="O2400" s="4">
        <v>4</v>
      </c>
      <c r="P2400" s="4">
        <v>4</v>
      </c>
      <c r="Q2400" s="9">
        <f t="shared" si="113"/>
        <v>3.3240740740740744E-2</v>
      </c>
      <c r="R2400" s="4">
        <f t="shared" si="111"/>
        <v>40835.84747685185</v>
      </c>
      <c r="S2400" s="4">
        <v>0.15787272939369679</v>
      </c>
      <c r="T2400" s="4" t="str">
        <f>VLOOKUP(E2400,Sheet2!$A$2:$E$137,5,FALSE)</f>
        <v>US</v>
      </c>
      <c r="U2400" s="4">
        <f>VLOOKUP($T2400,Sheet4!$H$1106:$M$1351,surveys!U$1+1,FALSE)</f>
        <v>0.42883768204388006</v>
      </c>
      <c r="V2400" s="4">
        <f>VLOOKUP($T2400,Sheet4!$H$1106:$M$1351,surveys!V$1+1,FALSE)</f>
        <v>0.62778475709586301</v>
      </c>
      <c r="W2400" s="4">
        <f>VLOOKUP($T2400,Sheet4!$H$1106:$M$1351,surveys!W$1+1,FALSE)</f>
        <v>0.76918600378409652</v>
      </c>
      <c r="X2400" s="4">
        <f>VLOOKUP($T2400,Sheet4!$H$1106:$M$1351,surveys!X$1+1,FALSE)</f>
        <v>0.88987045221102745</v>
      </c>
      <c r="Y2400" s="4">
        <f>VLOOKUP($T2400,Sheet4!$H$1106:$M$1351,surveys!Y$1+1,FALSE)</f>
        <v>1</v>
      </c>
      <c r="Z2400" s="4">
        <f t="shared" si="112"/>
        <v>1</v>
      </c>
      <c r="AA2400" s="4" t="str">
        <f>VLOOKUP(T2400&amp;"-"&amp;Z2400,Sheet4!$W$2:$AA$1100,3,FALSE)</f>
        <v>New York City</v>
      </c>
      <c r="AB2400" s="4">
        <f>VLOOKUP(T2400&amp;"-"&amp;Z2400,Sheet4!$W$2:$AA$1100,4,FALSE)</f>
        <v>40.714269999999999</v>
      </c>
      <c r="AC2400" s="4">
        <f>VLOOKUP(T2400&amp;"-"&amp;Z2400,Sheet4!$W$2:$AA$1100,5,FALSE)</f>
        <v>-74.005970000000005</v>
      </c>
    </row>
    <row r="2401" spans="1:29">
      <c r="A2401" s="6">
        <v>40835</v>
      </c>
      <c r="B2401" s="7">
        <v>0.86378472222222225</v>
      </c>
      <c r="C2401" s="4" t="s">
        <v>1213</v>
      </c>
      <c r="D2401" s="4" t="s">
        <v>1217</v>
      </c>
      <c r="E2401" s="4" t="s">
        <v>39</v>
      </c>
      <c r="F2401" s="4">
        <v>2</v>
      </c>
      <c r="G2401" s="4">
        <v>2</v>
      </c>
      <c r="H2401" s="4">
        <v>2</v>
      </c>
      <c r="I2401" s="4">
        <v>2</v>
      </c>
      <c r="J2401" s="4">
        <v>1</v>
      </c>
      <c r="K2401" s="4">
        <v>2</v>
      </c>
      <c r="L2401" s="4">
        <v>3</v>
      </c>
      <c r="M2401" s="4">
        <v>3</v>
      </c>
      <c r="N2401" s="4">
        <v>2</v>
      </c>
      <c r="O2401" s="4">
        <v>2</v>
      </c>
      <c r="P2401" s="4">
        <v>2</v>
      </c>
      <c r="Q2401" s="9">
        <f t="shared" si="113"/>
        <v>4.4004629629629637E-2</v>
      </c>
      <c r="R2401" s="4">
        <f t="shared" si="111"/>
        <v>40835.86378472222</v>
      </c>
      <c r="S2401" s="4">
        <v>0.476562597016777</v>
      </c>
      <c r="T2401" s="4" t="str">
        <f>VLOOKUP(E2401,Sheet2!$A$2:$E$137,5,FALSE)</f>
        <v>CL</v>
      </c>
      <c r="U2401" s="4">
        <f>VLOOKUP($T2401,Sheet4!$H$1106:$M$1351,surveys!U$1+1,FALSE)</f>
        <v>0.77588605933105281</v>
      </c>
      <c r="V2401" s="4">
        <f>VLOOKUP($T2401,Sheet4!$H$1106:$M$1351,surveys!V$1+1,FALSE)</f>
        <v>0.85775525166800515</v>
      </c>
      <c r="W2401" s="4">
        <f>VLOOKUP($T2401,Sheet4!$H$1106:$M$1351,surveys!W$1+1,FALSE)</f>
        <v>0.9074512758994524</v>
      </c>
      <c r="X2401" s="4">
        <f>VLOOKUP($T2401,Sheet4!$H$1106:$M$1351,surveys!X$1+1,FALSE)</f>
        <v>0.95469627846018545</v>
      </c>
      <c r="Y2401" s="4">
        <f>VLOOKUP($T2401,Sheet4!$H$1106:$M$1351,surveys!Y$1+1,FALSE)</f>
        <v>1</v>
      </c>
      <c r="Z2401" s="4">
        <f t="shared" si="112"/>
        <v>1</v>
      </c>
      <c r="AA2401" s="4" t="str">
        <f>VLOOKUP(T2401&amp;"-"&amp;Z2401,Sheet4!$W$2:$AA$1100,3,FALSE)</f>
        <v>Santiago</v>
      </c>
      <c r="AB2401" s="4">
        <f>VLOOKUP(T2401&amp;"-"&amp;Z2401,Sheet4!$W$2:$AA$1100,4,FALSE)</f>
        <v>-33.456940000000003</v>
      </c>
      <c r="AC2401" s="4">
        <f>VLOOKUP(T2401&amp;"-"&amp;Z2401,Sheet4!$W$2:$AA$1100,5,FALSE)</f>
        <v>-70.648269999999997</v>
      </c>
    </row>
    <row r="2402" spans="1:29">
      <c r="A2402" s="6">
        <v>40835</v>
      </c>
      <c r="B2402" s="7">
        <v>0.87221064814814808</v>
      </c>
      <c r="C2402" s="4" t="s">
        <v>1215</v>
      </c>
      <c r="D2402" s="4" t="s">
        <v>1214</v>
      </c>
      <c r="E2402" s="4" t="s">
        <v>11</v>
      </c>
      <c r="F2402" s="4">
        <v>5</v>
      </c>
      <c r="G2402" s="4">
        <v>5</v>
      </c>
      <c r="H2402" s="4">
        <v>4</v>
      </c>
      <c r="I2402" s="4">
        <v>5</v>
      </c>
      <c r="J2402" s="4">
        <v>5</v>
      </c>
      <c r="K2402" s="4">
        <v>2</v>
      </c>
      <c r="L2402" s="4">
        <v>5</v>
      </c>
      <c r="M2402" s="4">
        <v>5</v>
      </c>
      <c r="N2402" s="4">
        <v>5</v>
      </c>
      <c r="O2402" s="4">
        <v>5</v>
      </c>
      <c r="P2402" s="4">
        <v>3</v>
      </c>
      <c r="Q2402" s="9">
        <f t="shared" si="113"/>
        <v>5.0555555555555555E-2</v>
      </c>
      <c r="R2402" s="4">
        <f t="shared" si="111"/>
        <v>40835.872210648151</v>
      </c>
      <c r="S2402" s="4">
        <v>0.11154559287384602</v>
      </c>
      <c r="T2402" s="4" t="str">
        <f>VLOOKUP(E2402,Sheet2!$A$2:$E$137,5,FALSE)</f>
        <v>FR</v>
      </c>
      <c r="U2402" s="4">
        <f>VLOOKUP($T2402,Sheet4!$H$1106:$M$1351,surveys!U$1+1,FALSE)</f>
        <v>0.51193913659220647</v>
      </c>
      <c r="V2402" s="4">
        <f>VLOOKUP($T2402,Sheet4!$H$1106:$M$1351,surveys!V$1+1,FALSE)</f>
        <v>0.70220575033861143</v>
      </c>
      <c r="W2402" s="4">
        <f>VLOOKUP($T2402,Sheet4!$H$1106:$M$1351,surveys!W$1+1,FALSE)</f>
        <v>0.81527182039156842</v>
      </c>
      <c r="X2402" s="4">
        <f>VLOOKUP($T2402,Sheet4!$H$1106:$M$1351,surveys!X$1+1,FALSE)</f>
        <v>0.91893911792009964</v>
      </c>
      <c r="Y2402" s="4">
        <f>VLOOKUP($T2402,Sheet4!$H$1106:$M$1351,surveys!Y$1+1,FALSE)</f>
        <v>1</v>
      </c>
      <c r="Z2402" s="4">
        <f t="shared" si="112"/>
        <v>1</v>
      </c>
      <c r="AA2402" s="4" t="str">
        <f>VLOOKUP(T2402&amp;"-"&amp;Z2402,Sheet4!$W$2:$AA$1100,3,FALSE)</f>
        <v>Paris</v>
      </c>
      <c r="AB2402" s="4">
        <f>VLOOKUP(T2402&amp;"-"&amp;Z2402,Sheet4!$W$2:$AA$1100,4,FALSE)</f>
        <v>48.853409999999997</v>
      </c>
      <c r="AC2402" s="4">
        <f>VLOOKUP(T2402&amp;"-"&amp;Z2402,Sheet4!$W$2:$AA$1100,5,FALSE)</f>
        <v>2.3488000000000002</v>
      </c>
    </row>
    <row r="2403" spans="1:29">
      <c r="A2403" s="6">
        <v>40835</v>
      </c>
      <c r="B2403" s="7">
        <v>0.8895601851851852</v>
      </c>
      <c r="C2403" s="4" t="s">
        <v>1213</v>
      </c>
      <c r="D2403" s="4" t="s">
        <v>1216</v>
      </c>
      <c r="E2403" s="4" t="s">
        <v>21</v>
      </c>
      <c r="F2403" s="4">
        <v>1</v>
      </c>
      <c r="G2403" s="4">
        <v>1</v>
      </c>
      <c r="H2403" s="4">
        <v>1</v>
      </c>
      <c r="I2403" s="4">
        <v>1</v>
      </c>
      <c r="J2403" s="4">
        <v>1</v>
      </c>
      <c r="K2403" s="4">
        <v>1</v>
      </c>
      <c r="L2403" s="4">
        <v>1</v>
      </c>
      <c r="M2403" s="4">
        <v>1</v>
      </c>
      <c r="N2403" s="4">
        <v>5</v>
      </c>
      <c r="O2403" s="4">
        <v>1</v>
      </c>
      <c r="P2403" s="4">
        <v>1</v>
      </c>
      <c r="Q2403" s="9">
        <f t="shared" si="113"/>
        <v>6.2789351851851846E-2</v>
      </c>
      <c r="R2403" s="4">
        <f t="shared" si="111"/>
        <v>40835.889560185184</v>
      </c>
      <c r="S2403" s="4">
        <v>0.6627892331889873</v>
      </c>
      <c r="T2403" s="4" t="str">
        <f>VLOOKUP(E2403,Sheet2!$A$2:$E$137,5,FALSE)</f>
        <v>MX</v>
      </c>
      <c r="U2403" s="4">
        <f>VLOOKUP($T2403,Sheet4!$H$1106:$M$1351,surveys!U$1+1,FALSE)</f>
        <v>0.64192227588837014</v>
      </c>
      <c r="V2403" s="4">
        <f>VLOOKUP($T2403,Sheet4!$H$1106:$M$1351,surveys!V$1+1,FALSE)</f>
        <v>0.73699712700692854</v>
      </c>
      <c r="W2403" s="4">
        <f>VLOOKUP($T2403,Sheet4!$H$1106:$M$1351,surveys!W$1+1,FALSE)</f>
        <v>0.83130642446864456</v>
      </c>
      <c r="X2403" s="4">
        <f>VLOOKUP($T2403,Sheet4!$H$1106:$M$1351,surveys!X$1+1,FALSE)</f>
        <v>0.91696724211461977</v>
      </c>
      <c r="Y2403" s="4">
        <f>VLOOKUP($T2403,Sheet4!$H$1106:$M$1351,surveys!Y$1+1,FALSE)</f>
        <v>1</v>
      </c>
      <c r="Z2403" s="4">
        <f t="shared" si="112"/>
        <v>2</v>
      </c>
      <c r="AA2403" s="4" t="str">
        <f>VLOOKUP(T2403&amp;"-"&amp;Z2403,Sheet4!$W$2:$AA$1100,3,FALSE)</f>
        <v>Iztapalapa</v>
      </c>
      <c r="AB2403" s="4">
        <f>VLOOKUP(T2403&amp;"-"&amp;Z2403,Sheet4!$W$2:$AA$1100,4,FALSE)</f>
        <v>19.351109999999998</v>
      </c>
      <c r="AC2403" s="4">
        <f>VLOOKUP(T2403&amp;"-"&amp;Z2403,Sheet4!$W$2:$AA$1100,5,FALSE)</f>
        <v>-99.051940000000002</v>
      </c>
    </row>
    <row r="2404" spans="1:29">
      <c r="A2404" s="6">
        <v>40835</v>
      </c>
      <c r="B2404" s="7">
        <v>0.93314814814814817</v>
      </c>
      <c r="C2404" s="4" t="s">
        <v>1213</v>
      </c>
      <c r="D2404" s="4" t="s">
        <v>1214</v>
      </c>
      <c r="E2404" s="4" t="s">
        <v>33</v>
      </c>
      <c r="F2404" s="4">
        <v>2</v>
      </c>
      <c r="G2404" s="4">
        <v>3</v>
      </c>
      <c r="H2404" s="4">
        <v>3</v>
      </c>
      <c r="I2404" s="4">
        <v>5</v>
      </c>
      <c r="J2404" s="4">
        <v>5</v>
      </c>
      <c r="K2404" s="4">
        <v>5</v>
      </c>
      <c r="L2404" s="4">
        <v>2</v>
      </c>
      <c r="M2404" s="4">
        <v>4</v>
      </c>
      <c r="N2404" s="4">
        <v>3</v>
      </c>
      <c r="O2404" s="4">
        <v>1</v>
      </c>
      <c r="P2404" s="4">
        <v>4</v>
      </c>
      <c r="Q2404" s="9">
        <f t="shared" si="113"/>
        <v>2.3472222222222217E-2</v>
      </c>
      <c r="R2404" s="4">
        <f t="shared" si="111"/>
        <v>40835.933148148149</v>
      </c>
      <c r="S2404" s="4">
        <v>0.3042826032156567</v>
      </c>
      <c r="T2404" s="4" t="str">
        <f>VLOOKUP(E2404,Sheet2!$A$2:$E$137,5,FALSE)</f>
        <v>IT</v>
      </c>
      <c r="U2404" s="4">
        <f>VLOOKUP($T2404,Sheet4!$H$1106:$M$1351,surveys!U$1+1,FALSE)</f>
        <v>0.40073733113706772</v>
      </c>
      <c r="V2404" s="4">
        <f>VLOOKUP($T2404,Sheet4!$H$1106:$M$1351,surveys!V$1+1,FALSE)</f>
        <v>0.60502083075372182</v>
      </c>
      <c r="W2404" s="4">
        <f>VLOOKUP($T2404,Sheet4!$H$1106:$M$1351,surveys!W$1+1,FALSE)</f>
        <v>0.75963680320784854</v>
      </c>
      <c r="X2404" s="4">
        <f>VLOOKUP($T2404,Sheet4!$H$1106:$M$1351,surveys!X$1+1,FALSE)</f>
        <v>0.89491209934724891</v>
      </c>
      <c r="Y2404" s="4">
        <f>VLOOKUP($T2404,Sheet4!$H$1106:$M$1351,surveys!Y$1+1,FALSE)</f>
        <v>1</v>
      </c>
      <c r="Z2404" s="4">
        <f t="shared" si="112"/>
        <v>1</v>
      </c>
      <c r="AA2404" s="4" t="str">
        <f>VLOOKUP(T2404&amp;"-"&amp;Z2404,Sheet4!$W$2:$AA$1100,3,FALSE)</f>
        <v>Roma</v>
      </c>
      <c r="AB2404" s="4">
        <f>VLOOKUP(T2404&amp;"-"&amp;Z2404,Sheet4!$W$2:$AA$1100,4,FALSE)</f>
        <v>41.894739999999999</v>
      </c>
      <c r="AC2404" s="4">
        <f>VLOOKUP(T2404&amp;"-"&amp;Z2404,Sheet4!$W$2:$AA$1100,5,FALSE)</f>
        <v>12.4839</v>
      </c>
    </row>
    <row r="2405" spans="1:29">
      <c r="A2405" s="6">
        <v>40835</v>
      </c>
      <c r="B2405" s="7">
        <v>0.93982638888888881</v>
      </c>
      <c r="C2405" s="4" t="s">
        <v>1215</v>
      </c>
      <c r="D2405" s="4" t="s">
        <v>1214</v>
      </c>
      <c r="E2405" s="4" t="s">
        <v>15</v>
      </c>
      <c r="F2405" s="4">
        <v>1</v>
      </c>
      <c r="G2405" s="4">
        <v>3</v>
      </c>
      <c r="H2405" s="4">
        <v>4</v>
      </c>
      <c r="I2405" s="4">
        <v>3</v>
      </c>
      <c r="J2405" s="4">
        <v>4</v>
      </c>
      <c r="K2405" s="4">
        <v>3</v>
      </c>
      <c r="L2405" s="4">
        <v>2</v>
      </c>
      <c r="M2405" s="4">
        <v>4</v>
      </c>
      <c r="N2405" s="4">
        <v>4</v>
      </c>
      <c r="O2405" s="4">
        <v>5</v>
      </c>
      <c r="P2405" s="4">
        <v>2</v>
      </c>
      <c r="Q2405" s="9">
        <f t="shared" si="113"/>
        <v>2.8113425925925927E-2</v>
      </c>
      <c r="R2405" s="4">
        <f t="shared" si="111"/>
        <v>40835.939826388887</v>
      </c>
      <c r="S2405" s="4">
        <v>0.37766252794871225</v>
      </c>
      <c r="T2405" s="4" t="str">
        <f>VLOOKUP(E2405,Sheet2!$A$2:$E$137,5,FALSE)</f>
        <v>US</v>
      </c>
      <c r="U2405" s="4">
        <f>VLOOKUP($T2405,Sheet4!$H$1106:$M$1351,surveys!U$1+1,FALSE)</f>
        <v>0.42883768204388006</v>
      </c>
      <c r="V2405" s="4">
        <f>VLOOKUP($T2405,Sheet4!$H$1106:$M$1351,surveys!V$1+1,FALSE)</f>
        <v>0.62778475709586301</v>
      </c>
      <c r="W2405" s="4">
        <f>VLOOKUP($T2405,Sheet4!$H$1106:$M$1351,surveys!W$1+1,FALSE)</f>
        <v>0.76918600378409652</v>
      </c>
      <c r="X2405" s="4">
        <f>VLOOKUP($T2405,Sheet4!$H$1106:$M$1351,surveys!X$1+1,FALSE)</f>
        <v>0.88987045221102745</v>
      </c>
      <c r="Y2405" s="4">
        <f>VLOOKUP($T2405,Sheet4!$H$1106:$M$1351,surveys!Y$1+1,FALSE)</f>
        <v>1</v>
      </c>
      <c r="Z2405" s="4">
        <f t="shared" si="112"/>
        <v>1</v>
      </c>
      <c r="AA2405" s="4" t="str">
        <f>VLOOKUP(T2405&amp;"-"&amp;Z2405,Sheet4!$W$2:$AA$1100,3,FALSE)</f>
        <v>New York City</v>
      </c>
      <c r="AB2405" s="4">
        <f>VLOOKUP(T2405&amp;"-"&amp;Z2405,Sheet4!$W$2:$AA$1100,4,FALSE)</f>
        <v>40.714269999999999</v>
      </c>
      <c r="AC2405" s="4">
        <f>VLOOKUP(T2405&amp;"-"&amp;Z2405,Sheet4!$W$2:$AA$1100,5,FALSE)</f>
        <v>-74.005970000000005</v>
      </c>
    </row>
    <row r="2406" spans="1:29">
      <c r="A2406" s="6">
        <v>40835</v>
      </c>
      <c r="B2406" s="7">
        <v>0.99266203703703704</v>
      </c>
      <c r="C2406" s="4" t="s">
        <v>1213</v>
      </c>
      <c r="D2406" s="4" t="s">
        <v>1214</v>
      </c>
      <c r="E2406" s="4" t="s">
        <v>26</v>
      </c>
      <c r="F2406" s="4">
        <v>3</v>
      </c>
      <c r="G2406" s="4">
        <v>3</v>
      </c>
      <c r="H2406" s="4">
        <v>3</v>
      </c>
      <c r="I2406" s="4">
        <v>5</v>
      </c>
      <c r="J2406" s="4">
        <v>5</v>
      </c>
      <c r="K2406" s="4">
        <v>5</v>
      </c>
      <c r="L2406" s="4">
        <v>4</v>
      </c>
      <c r="M2406" s="4">
        <v>4</v>
      </c>
      <c r="N2406" s="4">
        <v>4</v>
      </c>
      <c r="O2406" s="4">
        <v>4</v>
      </c>
      <c r="P2406" s="4">
        <v>3</v>
      </c>
      <c r="Q2406" s="9">
        <f t="shared" si="113"/>
        <v>6.4317129629629627E-2</v>
      </c>
      <c r="R2406" s="4">
        <f t="shared" si="111"/>
        <v>40835.992662037039</v>
      </c>
      <c r="S2406" s="4">
        <v>0.5448386507586096</v>
      </c>
      <c r="T2406" s="4" t="str">
        <f>VLOOKUP(E2406,Sheet2!$A$2:$E$137,5,FALSE)</f>
        <v>DE</v>
      </c>
      <c r="U2406" s="4">
        <f>VLOOKUP($T2406,Sheet4!$H$1106:$M$1351,surveys!U$1+1,FALSE)</f>
        <v>0.42620281948941302</v>
      </c>
      <c r="V2406" s="4">
        <f>VLOOKUP($T2406,Sheet4!$H$1106:$M$1351,surveys!V$1+1,FALSE)</f>
        <v>0.64253089557903176</v>
      </c>
      <c r="W2406" s="4">
        <f>VLOOKUP($T2406,Sheet4!$H$1106:$M$1351,surveys!W$1+1,FALSE)</f>
        <v>0.79931043378760003</v>
      </c>
      <c r="X2406" s="4">
        <f>VLOOKUP($T2406,Sheet4!$H$1106:$M$1351,surveys!X$1+1,FALSE)</f>
        <v>0.91914675697020254</v>
      </c>
      <c r="Y2406" s="4">
        <f>VLOOKUP($T2406,Sheet4!$H$1106:$M$1351,surveys!Y$1+1,FALSE)</f>
        <v>1</v>
      </c>
      <c r="Z2406" s="4">
        <f t="shared" si="112"/>
        <v>2</v>
      </c>
      <c r="AA2406" s="4" t="str">
        <f>VLOOKUP(T2406&amp;"-"&amp;Z2406,Sheet4!$W$2:$AA$1100,3,FALSE)</f>
        <v>Hamburg</v>
      </c>
      <c r="AB2406" s="4">
        <f>VLOOKUP(T2406&amp;"-"&amp;Z2406,Sheet4!$W$2:$AA$1100,4,FALSE)</f>
        <v>53.55</v>
      </c>
      <c r="AC2406" s="4">
        <f>VLOOKUP(T2406&amp;"-"&amp;Z2406,Sheet4!$W$2:$AA$1100,5,FALSE)</f>
        <v>10</v>
      </c>
    </row>
    <row r="2407" spans="1:29">
      <c r="A2407" s="6">
        <v>40834</v>
      </c>
      <c r="B2407" s="7">
        <v>8.5416666666666679E-3</v>
      </c>
      <c r="C2407" s="4" t="s">
        <v>1215</v>
      </c>
      <c r="D2407" s="4" t="s">
        <v>1217</v>
      </c>
      <c r="E2407" s="4" t="s">
        <v>21</v>
      </c>
      <c r="F2407" s="4">
        <v>3</v>
      </c>
      <c r="G2407" s="4">
        <v>3</v>
      </c>
      <c r="H2407" s="4">
        <v>3</v>
      </c>
      <c r="I2407" s="4">
        <v>3</v>
      </c>
      <c r="J2407" s="4">
        <v>3</v>
      </c>
      <c r="K2407" s="4">
        <v>3</v>
      </c>
      <c r="L2407" s="4">
        <v>1</v>
      </c>
      <c r="M2407" s="4">
        <v>2</v>
      </c>
      <c r="N2407" s="4">
        <v>1</v>
      </c>
      <c r="O2407" s="4">
        <v>3</v>
      </c>
      <c r="P2407" s="4">
        <v>1</v>
      </c>
      <c r="Q2407" s="9">
        <f t="shared" si="113"/>
        <v>6.3310185185185197E-3</v>
      </c>
      <c r="R2407" s="4">
        <f t="shared" si="111"/>
        <v>40834.00854166667</v>
      </c>
      <c r="S2407" s="4">
        <v>0.49804525063779792</v>
      </c>
      <c r="T2407" s="4" t="str">
        <f>VLOOKUP(E2407,Sheet2!$A$2:$E$137,5,FALSE)</f>
        <v>MX</v>
      </c>
      <c r="U2407" s="4">
        <f>VLOOKUP($T2407,Sheet4!$H$1106:$M$1351,surveys!U$1+1,FALSE)</f>
        <v>0.64192227588837014</v>
      </c>
      <c r="V2407" s="4">
        <f>VLOOKUP($T2407,Sheet4!$H$1106:$M$1351,surveys!V$1+1,FALSE)</f>
        <v>0.73699712700692854</v>
      </c>
      <c r="W2407" s="4">
        <f>VLOOKUP($T2407,Sheet4!$H$1106:$M$1351,surveys!W$1+1,FALSE)</f>
        <v>0.83130642446864456</v>
      </c>
      <c r="X2407" s="4">
        <f>VLOOKUP($T2407,Sheet4!$H$1106:$M$1351,surveys!X$1+1,FALSE)</f>
        <v>0.91696724211461977</v>
      </c>
      <c r="Y2407" s="4">
        <f>VLOOKUP($T2407,Sheet4!$H$1106:$M$1351,surveys!Y$1+1,FALSE)</f>
        <v>1</v>
      </c>
      <c r="Z2407" s="4">
        <f t="shared" si="112"/>
        <v>1</v>
      </c>
      <c r="AA2407" s="4" t="str">
        <f>VLOOKUP(T2407&amp;"-"&amp;Z2407,Sheet4!$W$2:$AA$1100,3,FALSE)</f>
        <v>Mexico City</v>
      </c>
      <c r="AB2407" s="4">
        <f>VLOOKUP(T2407&amp;"-"&amp;Z2407,Sheet4!$W$2:$AA$1100,4,FALSE)</f>
        <v>19.428470000000001</v>
      </c>
      <c r="AC2407" s="4">
        <f>VLOOKUP(T2407&amp;"-"&amp;Z2407,Sheet4!$W$2:$AA$1100,5,FALSE)</f>
        <v>-99.127660000000006</v>
      </c>
    </row>
    <row r="2408" spans="1:29">
      <c r="A2408" s="6">
        <v>40834</v>
      </c>
      <c r="B2408" s="7">
        <v>3.9189814814814809E-2</v>
      </c>
      <c r="C2408" s="4" t="s">
        <v>1215</v>
      </c>
      <c r="D2408" s="4" t="s">
        <v>1214</v>
      </c>
      <c r="E2408" s="4" t="s">
        <v>1222</v>
      </c>
      <c r="F2408" s="4">
        <v>1</v>
      </c>
      <c r="G2408" s="4">
        <v>2</v>
      </c>
      <c r="H2408" s="4">
        <v>2</v>
      </c>
      <c r="I2408" s="4">
        <v>4</v>
      </c>
      <c r="J2408" s="4">
        <v>5</v>
      </c>
      <c r="K2408" s="4">
        <v>3</v>
      </c>
      <c r="L2408" s="4">
        <v>3</v>
      </c>
      <c r="M2408" s="4">
        <v>5</v>
      </c>
      <c r="N2408" s="4">
        <v>4</v>
      </c>
      <c r="O2408" s="4">
        <v>5</v>
      </c>
      <c r="P2408" s="4">
        <v>2</v>
      </c>
      <c r="Q2408" s="9">
        <f t="shared" si="113"/>
        <v>2.763888888888889E-2</v>
      </c>
      <c r="R2408" s="4">
        <f t="shared" si="111"/>
        <v>40834.039189814815</v>
      </c>
      <c r="S2408" s="4">
        <v>0.57998492561817727</v>
      </c>
      <c r="T2408" s="4" t="str">
        <f>VLOOKUP(E2408,Sheet2!$A$2:$E$137,5,FALSE)</f>
        <v>KR</v>
      </c>
      <c r="U2408" s="4">
        <f>VLOOKUP($T2408,Sheet4!$H$1106:$M$1351,surveys!U$1+1,FALSE)</f>
        <v>0.50002406072811822</v>
      </c>
      <c r="V2408" s="4">
        <f>VLOOKUP($T2408,Sheet4!$H$1106:$M$1351,surveys!V$1+1,FALSE)</f>
        <v>0.67775239752110727</v>
      </c>
      <c r="W2408" s="4">
        <f>VLOOKUP($T2408,Sheet4!$H$1106:$M$1351,surveys!W$1+1,FALSE)</f>
        <v>0.80472346879555479</v>
      </c>
      <c r="X2408" s="4">
        <f>VLOOKUP($T2408,Sheet4!$H$1106:$M$1351,surveys!X$1+1,FALSE)</f>
        <v>0.92872511768015165</v>
      </c>
      <c r="Y2408" s="4">
        <f>VLOOKUP($T2408,Sheet4!$H$1106:$M$1351,surveys!Y$1+1,FALSE)</f>
        <v>1</v>
      </c>
      <c r="Z2408" s="4">
        <f t="shared" si="112"/>
        <v>2</v>
      </c>
      <c r="AA2408" s="4" t="str">
        <f>VLOOKUP(T2408&amp;"-"&amp;Z2408,Sheet4!$W$2:$AA$1100,3,FALSE)</f>
        <v>Busan</v>
      </c>
      <c r="AB2408" s="4">
        <f>VLOOKUP(T2408&amp;"-"&amp;Z2408,Sheet4!$W$2:$AA$1100,4,FALSE)</f>
        <v>35.102780000000003</v>
      </c>
      <c r="AC2408" s="4">
        <f>VLOOKUP(T2408&amp;"-"&amp;Z2408,Sheet4!$W$2:$AA$1100,5,FALSE)</f>
        <v>129.04028</v>
      </c>
    </row>
    <row r="2409" spans="1:29">
      <c r="A2409" s="6">
        <v>40834</v>
      </c>
      <c r="B2409" s="7">
        <v>7.8969907407407405E-2</v>
      </c>
      <c r="C2409" s="4" t="s">
        <v>1213</v>
      </c>
      <c r="D2409" s="4" t="s">
        <v>1217</v>
      </c>
      <c r="E2409" s="4" t="s">
        <v>113</v>
      </c>
      <c r="F2409" s="4">
        <v>4</v>
      </c>
      <c r="G2409" s="4">
        <v>4</v>
      </c>
      <c r="H2409" s="4">
        <v>4</v>
      </c>
      <c r="I2409" s="4">
        <v>3</v>
      </c>
      <c r="J2409" s="4">
        <v>4</v>
      </c>
      <c r="K2409" s="4">
        <v>4</v>
      </c>
      <c r="L2409" s="4">
        <v>3</v>
      </c>
      <c r="M2409" s="4">
        <v>5</v>
      </c>
      <c r="N2409" s="4">
        <v>5</v>
      </c>
      <c r="O2409" s="4">
        <v>4</v>
      </c>
      <c r="P2409" s="4">
        <v>4</v>
      </c>
      <c r="Q2409" s="9">
        <f t="shared" si="113"/>
        <v>5.5023148148148147E-2</v>
      </c>
      <c r="R2409" s="4">
        <f t="shared" si="111"/>
        <v>40834.078969907408</v>
      </c>
      <c r="S2409" s="4">
        <v>0.25872447562569034</v>
      </c>
      <c r="T2409" s="4" t="str">
        <f>VLOOKUP(E2409,Sheet2!$A$2:$E$137,5,FALSE)</f>
        <v>JP</v>
      </c>
      <c r="U2409" s="4">
        <f>VLOOKUP($T2409,Sheet4!$H$1106:$M$1351,surveys!U$1+1,FALSE)</f>
        <v>0.44874078205656753</v>
      </c>
      <c r="V2409" s="4">
        <f>VLOOKUP($T2409,Sheet4!$H$1106:$M$1351,surveys!V$1+1,FALSE)</f>
        <v>0.64114518428781597</v>
      </c>
      <c r="W2409" s="4">
        <f>VLOOKUP($T2409,Sheet4!$H$1106:$M$1351,surveys!W$1+1,FALSE)</f>
        <v>0.78068907227302575</v>
      </c>
      <c r="X2409" s="4">
        <f>VLOOKUP($T2409,Sheet4!$H$1106:$M$1351,surveys!X$1+1,FALSE)</f>
        <v>0.89864079960981302</v>
      </c>
      <c r="Y2409" s="4">
        <f>VLOOKUP($T2409,Sheet4!$H$1106:$M$1351,surveys!Y$1+1,FALSE)</f>
        <v>1</v>
      </c>
      <c r="Z2409" s="4">
        <f t="shared" si="112"/>
        <v>1</v>
      </c>
      <c r="AA2409" s="4" t="str">
        <f>VLOOKUP(T2409&amp;"-"&amp;Z2409,Sheet4!$W$2:$AA$1100,3,FALSE)</f>
        <v>Tokyo</v>
      </c>
      <c r="AB2409" s="4">
        <f>VLOOKUP(T2409&amp;"-"&amp;Z2409,Sheet4!$W$2:$AA$1100,4,FALSE)</f>
        <v>35.689500000000002</v>
      </c>
      <c r="AC2409" s="4">
        <f>VLOOKUP(T2409&amp;"-"&amp;Z2409,Sheet4!$W$2:$AA$1100,5,FALSE)</f>
        <v>139.69171</v>
      </c>
    </row>
    <row r="2410" spans="1:29">
      <c r="A2410" s="6">
        <v>40834</v>
      </c>
      <c r="B2410" s="7">
        <v>0.11872685185185185</v>
      </c>
      <c r="C2410" s="4" t="s">
        <v>1215</v>
      </c>
      <c r="D2410" s="4" t="s">
        <v>1218</v>
      </c>
      <c r="E2410" s="4" t="s">
        <v>11</v>
      </c>
      <c r="F2410" s="4">
        <v>3</v>
      </c>
      <c r="G2410" s="4">
        <v>3</v>
      </c>
      <c r="H2410" s="4">
        <v>4</v>
      </c>
      <c r="I2410" s="4">
        <v>5</v>
      </c>
      <c r="J2410" s="4">
        <v>4</v>
      </c>
      <c r="K2410" s="4">
        <v>4</v>
      </c>
      <c r="L2410" s="4">
        <v>4</v>
      </c>
      <c r="M2410" s="4">
        <v>5</v>
      </c>
      <c r="N2410" s="4">
        <v>5</v>
      </c>
      <c r="O2410" s="4">
        <v>4</v>
      </c>
      <c r="P2410" s="4">
        <v>5</v>
      </c>
      <c r="Q2410" s="9">
        <f t="shared" si="113"/>
        <v>1.3101851851851852E-2</v>
      </c>
      <c r="R2410" s="4">
        <f t="shared" si="111"/>
        <v>40834.118726851855</v>
      </c>
      <c r="S2410" s="4">
        <v>0.57856862284772359</v>
      </c>
      <c r="T2410" s="4" t="str">
        <f>VLOOKUP(E2410,Sheet2!$A$2:$E$137,5,FALSE)</f>
        <v>FR</v>
      </c>
      <c r="U2410" s="4">
        <f>VLOOKUP($T2410,Sheet4!$H$1106:$M$1351,surveys!U$1+1,FALSE)</f>
        <v>0.51193913659220647</v>
      </c>
      <c r="V2410" s="4">
        <f>VLOOKUP($T2410,Sheet4!$H$1106:$M$1351,surveys!V$1+1,FALSE)</f>
        <v>0.70220575033861143</v>
      </c>
      <c r="W2410" s="4">
        <f>VLOOKUP($T2410,Sheet4!$H$1106:$M$1351,surveys!W$1+1,FALSE)</f>
        <v>0.81527182039156842</v>
      </c>
      <c r="X2410" s="4">
        <f>VLOOKUP($T2410,Sheet4!$H$1106:$M$1351,surveys!X$1+1,FALSE)</f>
        <v>0.91893911792009964</v>
      </c>
      <c r="Y2410" s="4">
        <f>VLOOKUP($T2410,Sheet4!$H$1106:$M$1351,surveys!Y$1+1,FALSE)</f>
        <v>1</v>
      </c>
      <c r="Z2410" s="4">
        <f t="shared" si="112"/>
        <v>2</v>
      </c>
      <c r="AA2410" s="4" t="str">
        <f>VLOOKUP(T2410&amp;"-"&amp;Z2410,Sheet4!$W$2:$AA$1100,3,FALSE)</f>
        <v>Marseille</v>
      </c>
      <c r="AB2410" s="4">
        <f>VLOOKUP(T2410&amp;"-"&amp;Z2410,Sheet4!$W$2:$AA$1100,4,FALSE)</f>
        <v>43.296950000000002</v>
      </c>
      <c r="AC2410" s="4">
        <f>VLOOKUP(T2410&amp;"-"&amp;Z2410,Sheet4!$W$2:$AA$1100,5,FALSE)</f>
        <v>5.3810700000000002</v>
      </c>
    </row>
    <row r="2411" spans="1:29">
      <c r="A2411" s="6">
        <v>40834</v>
      </c>
      <c r="B2411" s="7">
        <v>0.1228587962962963</v>
      </c>
      <c r="C2411" s="4" t="s">
        <v>1213</v>
      </c>
      <c r="D2411" s="4" t="s">
        <v>1214</v>
      </c>
      <c r="E2411" s="4" t="s">
        <v>1223</v>
      </c>
      <c r="F2411" s="4">
        <v>4</v>
      </c>
      <c r="G2411" s="4">
        <v>4</v>
      </c>
      <c r="H2411" s="4">
        <v>3</v>
      </c>
      <c r="I2411" s="4">
        <v>4</v>
      </c>
      <c r="J2411" s="4">
        <v>4</v>
      </c>
      <c r="K2411" s="4">
        <v>5</v>
      </c>
      <c r="L2411" s="4">
        <v>2</v>
      </c>
      <c r="M2411" s="4">
        <v>5</v>
      </c>
      <c r="N2411" s="4">
        <v>5</v>
      </c>
      <c r="O2411" s="4">
        <v>5</v>
      </c>
      <c r="P2411" s="4">
        <v>5</v>
      </c>
      <c r="Q2411" s="9">
        <f t="shared" si="113"/>
        <v>1.638888888888889E-2</v>
      </c>
      <c r="R2411" s="4">
        <f t="shared" si="111"/>
        <v>40834.122858796298</v>
      </c>
      <c r="S2411" s="4">
        <v>0.95529104057185976</v>
      </c>
      <c r="T2411" s="4" t="str">
        <f>VLOOKUP(E2411,Sheet2!$A$2:$E$137,5,FALSE)</f>
        <v>CN</v>
      </c>
      <c r="U2411" s="4">
        <f>VLOOKUP($T2411,Sheet4!$H$1106:$M$1351,surveys!U$1+1,FALSE)</f>
        <v>0.33972325385332736</v>
      </c>
      <c r="V2411" s="4">
        <f>VLOOKUP($T2411,Sheet4!$H$1106:$M$1351,surveys!V$1+1,FALSE)</f>
        <v>0.53188294944144943</v>
      </c>
      <c r="W2411" s="4">
        <f>VLOOKUP($T2411,Sheet4!$H$1106:$M$1351,surveys!W$1+1,FALSE)</f>
        <v>0.70584550719534345</v>
      </c>
      <c r="X2411" s="4">
        <f>VLOOKUP($T2411,Sheet4!$H$1106:$M$1351,surveys!X$1+1,FALSE)</f>
        <v>0.8721198864785511</v>
      </c>
      <c r="Y2411" s="4">
        <f>VLOOKUP($T2411,Sheet4!$H$1106:$M$1351,surveys!Y$1+1,FALSE)</f>
        <v>1</v>
      </c>
      <c r="Z2411" s="4">
        <f t="shared" si="112"/>
        <v>5</v>
      </c>
      <c r="AA2411" s="4" t="str">
        <f>VLOOKUP(T2411&amp;"-"&amp;Z2411,Sheet4!$W$2:$AA$1100,3,FALSE)</f>
        <v>Tai'an</v>
      </c>
      <c r="AB2411" s="4">
        <f>VLOOKUP(T2411&amp;"-"&amp;Z2411,Sheet4!$W$2:$AA$1100,4,FALSE)</f>
        <v>36.185279999999999</v>
      </c>
      <c r="AC2411" s="4">
        <f>VLOOKUP(T2411&amp;"-"&amp;Z2411,Sheet4!$W$2:$AA$1100,5,FALSE)</f>
        <v>117.12</v>
      </c>
    </row>
    <row r="2412" spans="1:29">
      <c r="A2412" s="6">
        <v>40834</v>
      </c>
      <c r="B2412" s="7">
        <v>0.30212962962962964</v>
      </c>
      <c r="C2412" s="4" t="s">
        <v>1213</v>
      </c>
      <c r="D2412" s="4" t="s">
        <v>1219</v>
      </c>
      <c r="E2412" s="4" t="s">
        <v>31</v>
      </c>
      <c r="F2412" s="4">
        <v>5</v>
      </c>
      <c r="G2412" s="4">
        <v>1</v>
      </c>
      <c r="H2412" s="4">
        <v>1</v>
      </c>
      <c r="I2412" s="4">
        <v>1</v>
      </c>
      <c r="J2412" s="4">
        <v>1</v>
      </c>
      <c r="K2412" s="4">
        <v>1</v>
      </c>
      <c r="L2412" s="4">
        <v>1</v>
      </c>
      <c r="M2412" s="4">
        <v>1</v>
      </c>
      <c r="N2412" s="4">
        <v>1</v>
      </c>
      <c r="O2412" s="4">
        <v>1</v>
      </c>
      <c r="P2412" s="4">
        <v>1</v>
      </c>
      <c r="Q2412" s="9">
        <f t="shared" si="113"/>
        <v>2.1180555555555553E-3</v>
      </c>
      <c r="R2412" s="4">
        <f t="shared" si="111"/>
        <v>40834.302129629628</v>
      </c>
      <c r="S2412" s="4">
        <v>0.43760397341679735</v>
      </c>
      <c r="T2412" s="4" t="str">
        <f>VLOOKUP(E2412,Sheet2!$A$2:$E$137,5,FALSE)</f>
        <v>ES</v>
      </c>
      <c r="U2412" s="4">
        <f>VLOOKUP($T2412,Sheet4!$H$1106:$M$1351,surveys!U$1+1,FALSE)</f>
        <v>0.46058089642806016</v>
      </c>
      <c r="V2412" s="4">
        <f>VLOOKUP($T2412,Sheet4!$H$1106:$M$1351,surveys!V$1+1,FALSE)</f>
        <v>0.68996105930901486</v>
      </c>
      <c r="W2412" s="4">
        <f>VLOOKUP($T2412,Sheet4!$H$1106:$M$1351,surveys!W$1+1,FALSE)</f>
        <v>0.80513768719908241</v>
      </c>
      <c r="X2412" s="4">
        <f>VLOOKUP($T2412,Sheet4!$H$1106:$M$1351,surveys!X$1+1,FALSE)</f>
        <v>0.90461214064594464</v>
      </c>
      <c r="Y2412" s="4">
        <f>VLOOKUP($T2412,Sheet4!$H$1106:$M$1351,surveys!Y$1+1,FALSE)</f>
        <v>1</v>
      </c>
      <c r="Z2412" s="4">
        <f t="shared" si="112"/>
        <v>1</v>
      </c>
      <c r="AA2412" s="4" t="str">
        <f>VLOOKUP(T2412&amp;"-"&amp;Z2412,Sheet4!$W$2:$AA$1100,3,FALSE)</f>
        <v>Madrid</v>
      </c>
      <c r="AB2412" s="4">
        <f>VLOOKUP(T2412&amp;"-"&amp;Z2412,Sheet4!$W$2:$AA$1100,4,FALSE)</f>
        <v>40.416499999999999</v>
      </c>
      <c r="AC2412" s="4">
        <f>VLOOKUP(T2412&amp;"-"&amp;Z2412,Sheet4!$W$2:$AA$1100,5,FALSE)</f>
        <v>-3.7025600000000001</v>
      </c>
    </row>
    <row r="2413" spans="1:29">
      <c r="A2413" s="6">
        <v>40834</v>
      </c>
      <c r="B2413" s="7">
        <v>0.32703703703703701</v>
      </c>
      <c r="C2413" s="4" t="s">
        <v>1215</v>
      </c>
      <c r="D2413" s="4" t="s">
        <v>1217</v>
      </c>
      <c r="E2413" s="4" t="s">
        <v>13</v>
      </c>
      <c r="F2413" s="4">
        <v>4</v>
      </c>
      <c r="G2413" s="4">
        <v>5</v>
      </c>
      <c r="H2413" s="4">
        <v>5</v>
      </c>
      <c r="I2413" s="4">
        <v>3</v>
      </c>
      <c r="J2413" s="4">
        <v>4</v>
      </c>
      <c r="K2413" s="4">
        <v>4</v>
      </c>
      <c r="L2413" s="4">
        <v>3</v>
      </c>
      <c r="M2413" s="4">
        <v>4</v>
      </c>
      <c r="N2413" s="4">
        <v>4</v>
      </c>
      <c r="O2413" s="4">
        <v>4</v>
      </c>
      <c r="P2413" s="4">
        <v>4</v>
      </c>
      <c r="Q2413" s="9">
        <f t="shared" si="113"/>
        <v>1.9178240740740742E-2</v>
      </c>
      <c r="R2413" s="4">
        <f t="shared" si="111"/>
        <v>40834.327037037037</v>
      </c>
      <c r="S2413" s="4">
        <v>0.75014242580204038</v>
      </c>
      <c r="T2413" s="4" t="str">
        <f>VLOOKUP(E2413,Sheet2!$A$2:$E$137,5,FALSE)</f>
        <v>GB</v>
      </c>
      <c r="U2413" s="4">
        <f>VLOOKUP($T2413,Sheet4!$H$1106:$M$1351,surveys!U$1+1,FALSE)</f>
        <v>0.43993408527720174</v>
      </c>
      <c r="V2413" s="4">
        <f>VLOOKUP($T2413,Sheet4!$H$1106:$M$1351,surveys!V$1+1,FALSE)</f>
        <v>0.87986817055440347</v>
      </c>
      <c r="W2413" s="4">
        <f>VLOOKUP($T2413,Sheet4!$H$1106:$M$1351,surveys!W$1+1,FALSE)</f>
        <v>0.93717230822503084</v>
      </c>
      <c r="X2413" s="4">
        <f>VLOOKUP($T2413,Sheet4!$H$1106:$M$1351,surveys!X$1+1,FALSE)</f>
        <v>0.97269979890956382</v>
      </c>
      <c r="Y2413" s="4">
        <f>VLOOKUP($T2413,Sheet4!$H$1106:$M$1351,surveys!Y$1+1,FALSE)</f>
        <v>1</v>
      </c>
      <c r="Z2413" s="4">
        <f t="shared" si="112"/>
        <v>2</v>
      </c>
      <c r="AA2413" s="4" t="str">
        <f>VLOOKUP(T2413&amp;"-"&amp;Z2413,Sheet4!$W$2:$AA$1100,3,FALSE)</f>
        <v>London</v>
      </c>
      <c r="AB2413" s="4">
        <f>VLOOKUP(T2413&amp;"-"&amp;Z2413,Sheet4!$W$2:$AA$1100,4,FALSE)</f>
        <v>51.50853</v>
      </c>
      <c r="AC2413" s="4">
        <f>VLOOKUP(T2413&amp;"-"&amp;Z2413,Sheet4!$W$2:$AA$1100,5,FALSE)</f>
        <v>-0.12573999999999999</v>
      </c>
    </row>
    <row r="2414" spans="1:29">
      <c r="A2414" s="6">
        <v>40834</v>
      </c>
      <c r="B2414" s="7">
        <v>0.3540625</v>
      </c>
      <c r="C2414" s="4" t="s">
        <v>1213</v>
      </c>
      <c r="D2414" s="4" t="s">
        <v>1217</v>
      </c>
      <c r="E2414" s="4" t="s">
        <v>33</v>
      </c>
      <c r="F2414" s="4">
        <v>3</v>
      </c>
      <c r="G2414" s="4">
        <v>3</v>
      </c>
      <c r="H2414" s="4">
        <v>4</v>
      </c>
      <c r="I2414" s="4">
        <v>3</v>
      </c>
      <c r="J2414" s="4">
        <v>4</v>
      </c>
      <c r="K2414" s="4">
        <v>3</v>
      </c>
      <c r="L2414" s="4">
        <v>2</v>
      </c>
      <c r="M2414" s="4">
        <v>4</v>
      </c>
      <c r="N2414" s="4">
        <v>5</v>
      </c>
      <c r="O2414" s="4">
        <v>3</v>
      </c>
      <c r="P2414" s="4">
        <v>4</v>
      </c>
      <c r="Q2414" s="9">
        <f t="shared" si="113"/>
        <v>3.7789351851851852E-2</v>
      </c>
      <c r="R2414" s="4">
        <f t="shared" si="111"/>
        <v>40834.354062500002</v>
      </c>
      <c r="S2414" s="4">
        <v>8.5646949921825311E-2</v>
      </c>
      <c r="T2414" s="4" t="str">
        <f>VLOOKUP(E2414,Sheet2!$A$2:$E$137,5,FALSE)</f>
        <v>IT</v>
      </c>
      <c r="U2414" s="4">
        <f>VLOOKUP($T2414,Sheet4!$H$1106:$M$1351,surveys!U$1+1,FALSE)</f>
        <v>0.40073733113706772</v>
      </c>
      <c r="V2414" s="4">
        <f>VLOOKUP($T2414,Sheet4!$H$1106:$M$1351,surveys!V$1+1,FALSE)</f>
        <v>0.60502083075372182</v>
      </c>
      <c r="W2414" s="4">
        <f>VLOOKUP($T2414,Sheet4!$H$1106:$M$1351,surveys!W$1+1,FALSE)</f>
        <v>0.75963680320784854</v>
      </c>
      <c r="X2414" s="4">
        <f>VLOOKUP($T2414,Sheet4!$H$1106:$M$1351,surveys!X$1+1,FALSE)</f>
        <v>0.89491209934724891</v>
      </c>
      <c r="Y2414" s="4">
        <f>VLOOKUP($T2414,Sheet4!$H$1106:$M$1351,surveys!Y$1+1,FALSE)</f>
        <v>1</v>
      </c>
      <c r="Z2414" s="4">
        <f t="shared" si="112"/>
        <v>1</v>
      </c>
      <c r="AA2414" s="4" t="str">
        <f>VLOOKUP(T2414&amp;"-"&amp;Z2414,Sheet4!$W$2:$AA$1100,3,FALSE)</f>
        <v>Roma</v>
      </c>
      <c r="AB2414" s="4">
        <f>VLOOKUP(T2414&amp;"-"&amp;Z2414,Sheet4!$W$2:$AA$1100,4,FALSE)</f>
        <v>41.894739999999999</v>
      </c>
      <c r="AC2414" s="4">
        <f>VLOOKUP(T2414&amp;"-"&amp;Z2414,Sheet4!$W$2:$AA$1100,5,FALSE)</f>
        <v>12.4839</v>
      </c>
    </row>
    <row r="2415" spans="1:29">
      <c r="A2415" s="6">
        <v>40834</v>
      </c>
      <c r="B2415" s="7">
        <v>0.3712847222222222</v>
      </c>
      <c r="C2415" s="4" t="s">
        <v>1213</v>
      </c>
      <c r="D2415" s="4" t="s">
        <v>1214</v>
      </c>
      <c r="E2415" s="4" t="s">
        <v>75</v>
      </c>
      <c r="F2415" s="4">
        <v>4</v>
      </c>
      <c r="G2415" s="4">
        <v>4</v>
      </c>
      <c r="H2415" s="4">
        <v>4</v>
      </c>
      <c r="I2415" s="4">
        <v>4</v>
      </c>
      <c r="J2415" s="4">
        <v>4</v>
      </c>
      <c r="K2415" s="4">
        <v>3</v>
      </c>
      <c r="L2415" s="4">
        <v>3</v>
      </c>
      <c r="M2415" s="4">
        <v>4</v>
      </c>
      <c r="N2415" s="4">
        <v>4</v>
      </c>
      <c r="O2415" s="4">
        <v>3</v>
      </c>
      <c r="P2415" s="4">
        <v>4</v>
      </c>
      <c r="Q2415" s="9">
        <f t="shared" si="113"/>
        <v>4.9560185185185179E-2</v>
      </c>
      <c r="R2415" s="4">
        <f t="shared" si="111"/>
        <v>40834.37128472222</v>
      </c>
      <c r="S2415" s="4">
        <v>0.99833321946495612</v>
      </c>
      <c r="T2415" s="4" t="str">
        <f>VLOOKUP(E2415,Sheet2!$A$2:$E$137,5,FALSE)</f>
        <v>NL</v>
      </c>
      <c r="U2415" s="4">
        <f>VLOOKUP($T2415,Sheet4!$H$1106:$M$1351,surveys!U$1+1,FALSE)</f>
        <v>0.32046134514638702</v>
      </c>
      <c r="V2415" s="4">
        <f>VLOOKUP($T2415,Sheet4!$H$1106:$M$1351,surveys!V$1+1,FALSE)</f>
        <v>0.57894347951583991</v>
      </c>
      <c r="W2415" s="4">
        <f>VLOOKUP($T2415,Sheet4!$H$1106:$M$1351,surveys!W$1+1,FALSE)</f>
        <v>0.78388532741989281</v>
      </c>
      <c r="X2415" s="4">
        <f>VLOOKUP($T2415,Sheet4!$H$1106:$M$1351,surveys!X$1+1,FALSE)</f>
        <v>0.90942307659069177</v>
      </c>
      <c r="Y2415" s="4">
        <f>VLOOKUP($T2415,Sheet4!$H$1106:$M$1351,surveys!Y$1+1,FALSE)</f>
        <v>1</v>
      </c>
      <c r="Z2415" s="4">
        <f t="shared" si="112"/>
        <v>5</v>
      </c>
      <c r="AA2415" s="4" t="str">
        <f>VLOOKUP(T2415&amp;"-"&amp;Z2415,Sheet4!$W$2:$AA$1100,3,FALSE)</f>
        <v>Eindhoven</v>
      </c>
      <c r="AB2415" s="4">
        <f>VLOOKUP(T2415&amp;"-"&amp;Z2415,Sheet4!$W$2:$AA$1100,4,FALSE)</f>
        <v>51.440829999999998</v>
      </c>
      <c r="AC2415" s="4">
        <f>VLOOKUP(T2415&amp;"-"&amp;Z2415,Sheet4!$W$2:$AA$1100,5,FALSE)</f>
        <v>5.4777800000000001</v>
      </c>
    </row>
    <row r="2416" spans="1:29">
      <c r="A2416" s="6">
        <v>40834</v>
      </c>
      <c r="B2416" s="7">
        <v>0.92230324074074066</v>
      </c>
      <c r="C2416" s="4" t="s">
        <v>1213</v>
      </c>
      <c r="D2416" s="4" t="s">
        <v>1217</v>
      </c>
      <c r="E2416" s="4" t="s">
        <v>11</v>
      </c>
      <c r="F2416" s="4">
        <v>3</v>
      </c>
      <c r="G2416" s="4">
        <v>3</v>
      </c>
      <c r="H2416" s="4">
        <v>5</v>
      </c>
      <c r="I2416" s="4">
        <v>4</v>
      </c>
      <c r="J2416" s="4">
        <v>4</v>
      </c>
      <c r="K2416" s="4">
        <v>5</v>
      </c>
      <c r="L2416" s="4">
        <v>5</v>
      </c>
      <c r="M2416" s="4">
        <v>3</v>
      </c>
      <c r="N2416" s="4">
        <v>4</v>
      </c>
      <c r="O2416" s="4">
        <v>1</v>
      </c>
      <c r="P2416" s="4">
        <v>4</v>
      </c>
      <c r="Q2416" s="9">
        <f t="shared" si="113"/>
        <v>1.5752314814814813E-2</v>
      </c>
      <c r="R2416" s="4">
        <f t="shared" si="111"/>
        <v>40834.922303240739</v>
      </c>
      <c r="S2416" s="4">
        <v>0.41285679196105374</v>
      </c>
      <c r="T2416" s="4" t="str">
        <f>VLOOKUP(E2416,Sheet2!$A$2:$E$137,5,FALSE)</f>
        <v>FR</v>
      </c>
      <c r="U2416" s="4">
        <f>VLOOKUP($T2416,Sheet4!$H$1106:$M$1351,surveys!U$1+1,FALSE)</f>
        <v>0.51193913659220647</v>
      </c>
      <c r="V2416" s="4">
        <f>VLOOKUP($T2416,Sheet4!$H$1106:$M$1351,surveys!V$1+1,FALSE)</f>
        <v>0.70220575033861143</v>
      </c>
      <c r="W2416" s="4">
        <f>VLOOKUP($T2416,Sheet4!$H$1106:$M$1351,surveys!W$1+1,FALSE)</f>
        <v>0.81527182039156842</v>
      </c>
      <c r="X2416" s="4">
        <f>VLOOKUP($T2416,Sheet4!$H$1106:$M$1351,surveys!X$1+1,FALSE)</f>
        <v>0.91893911792009964</v>
      </c>
      <c r="Y2416" s="4">
        <f>VLOOKUP($T2416,Sheet4!$H$1106:$M$1351,surveys!Y$1+1,FALSE)</f>
        <v>1</v>
      </c>
      <c r="Z2416" s="4">
        <f t="shared" si="112"/>
        <v>1</v>
      </c>
      <c r="AA2416" s="4" t="str">
        <f>VLOOKUP(T2416&amp;"-"&amp;Z2416,Sheet4!$W$2:$AA$1100,3,FALSE)</f>
        <v>Paris</v>
      </c>
      <c r="AB2416" s="4">
        <f>VLOOKUP(T2416&amp;"-"&amp;Z2416,Sheet4!$W$2:$AA$1100,4,FALSE)</f>
        <v>48.853409999999997</v>
      </c>
      <c r="AC2416" s="4">
        <f>VLOOKUP(T2416&amp;"-"&amp;Z2416,Sheet4!$W$2:$AA$1100,5,FALSE)</f>
        <v>2.3488000000000002</v>
      </c>
    </row>
    <row r="2417" spans="1:29">
      <c r="A2417" s="6">
        <v>40834</v>
      </c>
      <c r="B2417" s="7">
        <v>0.43638888888888888</v>
      </c>
      <c r="C2417" s="4" t="s">
        <v>1213</v>
      </c>
      <c r="D2417" s="4" t="s">
        <v>1216</v>
      </c>
      <c r="E2417" s="4" t="s">
        <v>13</v>
      </c>
      <c r="F2417" s="4">
        <v>2</v>
      </c>
      <c r="G2417" s="4">
        <v>2</v>
      </c>
      <c r="H2417" s="4">
        <v>2</v>
      </c>
      <c r="I2417" s="4">
        <v>3</v>
      </c>
      <c r="J2417" s="4">
        <v>3</v>
      </c>
      <c r="K2417" s="4">
        <v>5</v>
      </c>
      <c r="L2417" s="4">
        <v>3</v>
      </c>
      <c r="M2417" s="4">
        <v>5</v>
      </c>
      <c r="N2417" s="4">
        <v>5</v>
      </c>
      <c r="O2417" s="4">
        <v>5</v>
      </c>
      <c r="P2417" s="4">
        <v>1</v>
      </c>
      <c r="Q2417" s="9">
        <f t="shared" si="113"/>
        <v>2.6030092592592594E-2</v>
      </c>
      <c r="R2417" s="4">
        <f t="shared" si="111"/>
        <v>40834.436388888891</v>
      </c>
      <c r="S2417" s="4">
        <v>0.38864957921248866</v>
      </c>
      <c r="T2417" s="4" t="str">
        <f>VLOOKUP(E2417,Sheet2!$A$2:$E$137,5,FALSE)</f>
        <v>GB</v>
      </c>
      <c r="U2417" s="4">
        <f>VLOOKUP($T2417,Sheet4!$H$1106:$M$1351,surveys!U$1+1,FALSE)</f>
        <v>0.43993408527720174</v>
      </c>
      <c r="V2417" s="4">
        <f>VLOOKUP($T2417,Sheet4!$H$1106:$M$1351,surveys!V$1+1,FALSE)</f>
        <v>0.87986817055440347</v>
      </c>
      <c r="W2417" s="4">
        <f>VLOOKUP($T2417,Sheet4!$H$1106:$M$1351,surveys!W$1+1,FALSE)</f>
        <v>0.93717230822503084</v>
      </c>
      <c r="X2417" s="4">
        <f>VLOOKUP($T2417,Sheet4!$H$1106:$M$1351,surveys!X$1+1,FALSE)</f>
        <v>0.97269979890956382</v>
      </c>
      <c r="Y2417" s="4">
        <f>VLOOKUP($T2417,Sheet4!$H$1106:$M$1351,surveys!Y$1+1,FALSE)</f>
        <v>1</v>
      </c>
      <c r="Z2417" s="4">
        <f t="shared" si="112"/>
        <v>1</v>
      </c>
      <c r="AA2417" s="4" t="str">
        <f>VLOOKUP(T2417&amp;"-"&amp;Z2417,Sheet4!$W$2:$AA$1100,3,FALSE)</f>
        <v>City of London</v>
      </c>
      <c r="AB2417" s="4">
        <f>VLOOKUP(T2417&amp;"-"&amp;Z2417,Sheet4!$W$2:$AA$1100,4,FALSE)</f>
        <v>51.512790000000003</v>
      </c>
      <c r="AC2417" s="4">
        <f>VLOOKUP(T2417&amp;"-"&amp;Z2417,Sheet4!$W$2:$AA$1100,5,FALSE)</f>
        <v>-9.1840000000000005E-2</v>
      </c>
    </row>
    <row r="2418" spans="1:29">
      <c r="A2418" s="6">
        <v>40834</v>
      </c>
      <c r="B2418" s="7">
        <v>0.44228009259259254</v>
      </c>
      <c r="C2418" s="4" t="s">
        <v>1213</v>
      </c>
      <c r="D2418" s="4" t="s">
        <v>1217</v>
      </c>
      <c r="E2418" s="4" t="s">
        <v>19</v>
      </c>
      <c r="F2418" s="4">
        <v>4</v>
      </c>
      <c r="G2418" s="4">
        <v>5</v>
      </c>
      <c r="H2418" s="4">
        <v>4</v>
      </c>
      <c r="I2418" s="4">
        <v>3</v>
      </c>
      <c r="J2418" s="4">
        <v>4</v>
      </c>
      <c r="K2418" s="4">
        <v>4</v>
      </c>
      <c r="L2418" s="4">
        <v>3</v>
      </c>
      <c r="M2418" s="4">
        <v>5</v>
      </c>
      <c r="N2418" s="4">
        <v>4</v>
      </c>
      <c r="O2418" s="4">
        <v>5</v>
      </c>
      <c r="P2418" s="4">
        <v>4</v>
      </c>
      <c r="Q2418" s="9">
        <f t="shared" si="113"/>
        <v>3.0243055555555554E-2</v>
      </c>
      <c r="R2418" s="4">
        <f t="shared" si="111"/>
        <v>40834.442280092589</v>
      </c>
      <c r="S2418" s="4">
        <v>0.23385079185859592</v>
      </c>
      <c r="T2418" s="4" t="str">
        <f>VLOOKUP(E2418,Sheet2!$A$2:$E$137,5,FALSE)</f>
        <v>HU</v>
      </c>
      <c r="U2418" s="4">
        <f>VLOOKUP($T2418,Sheet4!$H$1106:$M$1351,surveys!U$1+1,FALSE)</f>
        <v>0.70836665732550796</v>
      </c>
      <c r="V2418" s="4">
        <f>VLOOKUP($T2418,Sheet4!$H$1106:$M$1351,surveys!V$1+1,FALSE)</f>
        <v>0.79361649434247361</v>
      </c>
      <c r="W2418" s="4">
        <f>VLOOKUP($T2418,Sheet4!$H$1106:$M$1351,surveys!W$1+1,FALSE)</f>
        <v>0.86571617940203494</v>
      </c>
      <c r="X2418" s="4">
        <f>VLOOKUP($T2418,Sheet4!$H$1106:$M$1351,surveys!X$1+1,FALSE)</f>
        <v>0.93457750328785116</v>
      </c>
      <c r="Y2418" s="4">
        <f>VLOOKUP($T2418,Sheet4!$H$1106:$M$1351,surveys!Y$1+1,FALSE)</f>
        <v>1</v>
      </c>
      <c r="Z2418" s="4">
        <f t="shared" si="112"/>
        <v>1</v>
      </c>
      <c r="AA2418" s="4" t="str">
        <f>VLOOKUP(T2418&amp;"-"&amp;Z2418,Sheet4!$W$2:$AA$1100,3,FALSE)</f>
        <v>Budapest</v>
      </c>
      <c r="AB2418" s="4">
        <f>VLOOKUP(T2418&amp;"-"&amp;Z2418,Sheet4!$W$2:$AA$1100,4,FALSE)</f>
        <v>47.498010000000001</v>
      </c>
      <c r="AC2418" s="4">
        <f>VLOOKUP(T2418&amp;"-"&amp;Z2418,Sheet4!$W$2:$AA$1100,5,FALSE)</f>
        <v>19.039909999999999</v>
      </c>
    </row>
    <row r="2419" spans="1:29">
      <c r="A2419" s="6">
        <v>40834</v>
      </c>
      <c r="B2419" s="7">
        <v>0.45491898148148152</v>
      </c>
      <c r="C2419" s="4" t="s">
        <v>1215</v>
      </c>
      <c r="D2419" s="4" t="s">
        <v>1217</v>
      </c>
      <c r="E2419" s="4" t="s">
        <v>42</v>
      </c>
      <c r="F2419" s="4">
        <v>4</v>
      </c>
      <c r="G2419" s="4">
        <v>4</v>
      </c>
      <c r="H2419" s="4">
        <v>4</v>
      </c>
      <c r="I2419" s="4">
        <v>3</v>
      </c>
      <c r="J2419" s="4">
        <v>4</v>
      </c>
      <c r="K2419" s="4">
        <v>3</v>
      </c>
      <c r="L2419" s="4">
        <v>4</v>
      </c>
      <c r="M2419" s="4">
        <v>4</v>
      </c>
      <c r="N2419" s="4">
        <v>5</v>
      </c>
      <c r="O2419" s="4">
        <v>3</v>
      </c>
      <c r="P2419" s="4">
        <v>4</v>
      </c>
      <c r="Q2419" s="9">
        <f t="shared" si="113"/>
        <v>3.8449074074074073E-2</v>
      </c>
      <c r="R2419" s="4">
        <f t="shared" si="111"/>
        <v>40834.454918981479</v>
      </c>
      <c r="S2419" s="4">
        <v>3.5394123932403154E-2</v>
      </c>
      <c r="T2419" s="4" t="str">
        <f>VLOOKUP(E2419,Sheet2!$A$2:$E$137,5,FALSE)</f>
        <v>SE</v>
      </c>
      <c r="U2419" s="4">
        <f>VLOOKUP($T2419,Sheet4!$H$1106:$M$1351,surveys!U$1+1,FALSE)</f>
        <v>0.55292840835143986</v>
      </c>
      <c r="V2419" s="4">
        <f>VLOOKUP($T2419,Sheet4!$H$1106:$M$1351,surveys!V$1+1,FALSE)</f>
        <v>0.77531759074415163</v>
      </c>
      <c r="W2419" s="4">
        <f>VLOOKUP($T2419,Sheet4!$H$1106:$M$1351,surveys!W$1+1,FALSE)</f>
        <v>0.89070599005150708</v>
      </c>
      <c r="X2419" s="4">
        <f>VLOOKUP($T2419,Sheet4!$H$1106:$M$1351,surveys!X$1+1,FALSE)</f>
        <v>0.9470590181653743</v>
      </c>
      <c r="Y2419" s="4">
        <f>VLOOKUP($T2419,Sheet4!$H$1106:$M$1351,surveys!Y$1+1,FALSE)</f>
        <v>1</v>
      </c>
      <c r="Z2419" s="4">
        <f t="shared" si="112"/>
        <v>1</v>
      </c>
      <c r="AA2419" s="4" t="str">
        <f>VLOOKUP(T2419&amp;"-"&amp;Z2419,Sheet4!$W$2:$AA$1100,3,FALSE)</f>
        <v>Stockholm</v>
      </c>
      <c r="AB2419" s="4">
        <f>VLOOKUP(T2419&amp;"-"&amp;Z2419,Sheet4!$W$2:$AA$1100,4,FALSE)</f>
        <v>59.33258</v>
      </c>
      <c r="AC2419" s="4">
        <f>VLOOKUP(T2419&amp;"-"&amp;Z2419,Sheet4!$W$2:$AA$1100,5,FALSE)</f>
        <v>18.064900000000002</v>
      </c>
    </row>
    <row r="2420" spans="1:29">
      <c r="A2420" s="6">
        <v>40834</v>
      </c>
      <c r="B2420" s="7">
        <v>0.47082175925925923</v>
      </c>
      <c r="C2420" s="4" t="s">
        <v>1213</v>
      </c>
      <c r="D2420" s="4" t="s">
        <v>1214</v>
      </c>
      <c r="E2420" s="4" t="s">
        <v>44</v>
      </c>
      <c r="F2420" s="4">
        <v>4</v>
      </c>
      <c r="G2420" s="4">
        <v>4</v>
      </c>
      <c r="H2420" s="4">
        <v>3</v>
      </c>
      <c r="I2420" s="4">
        <v>4</v>
      </c>
      <c r="J2420" s="4">
        <v>4</v>
      </c>
      <c r="K2420" s="4">
        <v>5</v>
      </c>
      <c r="L2420" s="4">
        <v>3</v>
      </c>
      <c r="M2420" s="4">
        <v>5</v>
      </c>
      <c r="N2420" s="4">
        <v>4</v>
      </c>
      <c r="O2420" s="4">
        <v>5</v>
      </c>
      <c r="P2420" s="4">
        <v>5</v>
      </c>
      <c r="Q2420" s="9">
        <f t="shared" si="113"/>
        <v>4.929398148148148E-2</v>
      </c>
      <c r="R2420" s="4">
        <f t="shared" si="111"/>
        <v>40834.470821759256</v>
      </c>
      <c r="S2420" s="4">
        <v>0.87384056078994488</v>
      </c>
      <c r="T2420" s="4" t="str">
        <f>VLOOKUP(E2420,Sheet2!$A$2:$E$137,5,FALSE)</f>
        <v>TR</v>
      </c>
      <c r="U2420" s="4">
        <f>VLOOKUP($T2420,Sheet4!$H$1106:$M$1351,surveys!U$1+1,FALSE)</f>
        <v>0.56282907227865631</v>
      </c>
      <c r="V2420" s="4">
        <f>VLOOKUP($T2420,Sheet4!$H$1106:$M$1351,surveys!V$1+1,FALSE)</f>
        <v>0.73998378440807921</v>
      </c>
      <c r="W2420" s="4">
        <f>VLOOKUP($T2420,Sheet4!$H$1106:$M$1351,surveys!W$1+1,FALSE)</f>
        <v>0.86593507285859772</v>
      </c>
      <c r="X2420" s="4">
        <f>VLOOKUP($T2420,Sheet4!$H$1106:$M$1351,surveys!X$1+1,FALSE)</f>
        <v>0.93709051462417825</v>
      </c>
      <c r="Y2420" s="4">
        <f>VLOOKUP($T2420,Sheet4!$H$1106:$M$1351,surveys!Y$1+1,FALSE)</f>
        <v>1</v>
      </c>
      <c r="Z2420" s="4">
        <f t="shared" si="112"/>
        <v>4</v>
      </c>
      <c r="AA2420" s="4" t="str">
        <f>VLOOKUP(T2420&amp;"-"&amp;Z2420,Sheet4!$W$2:$AA$1100,3,FALSE)</f>
        <v>Bursa</v>
      </c>
      <c r="AB2420" s="4">
        <f>VLOOKUP(T2420&amp;"-"&amp;Z2420,Sheet4!$W$2:$AA$1100,4,FALSE)</f>
        <v>40.191670000000002</v>
      </c>
      <c r="AC2420" s="4">
        <f>VLOOKUP(T2420&amp;"-"&amp;Z2420,Sheet4!$W$2:$AA$1100,5,FALSE)</f>
        <v>29.061109999999999</v>
      </c>
    </row>
    <row r="2421" spans="1:29">
      <c r="A2421" s="6">
        <v>40834</v>
      </c>
      <c r="B2421" s="7">
        <v>0.64476851851851857</v>
      </c>
      <c r="C2421" s="4" t="s">
        <v>1213</v>
      </c>
      <c r="D2421" s="4" t="s">
        <v>1214</v>
      </c>
      <c r="E2421" s="4" t="s">
        <v>19</v>
      </c>
      <c r="F2421" s="4">
        <v>3</v>
      </c>
      <c r="G2421" s="4">
        <v>3</v>
      </c>
      <c r="H2421" s="4">
        <v>1</v>
      </c>
      <c r="I2421" s="4">
        <v>5</v>
      </c>
      <c r="J2421" s="4">
        <v>5</v>
      </c>
      <c r="K2421" s="4">
        <v>5</v>
      </c>
      <c r="L2421" s="4">
        <v>1</v>
      </c>
      <c r="M2421" s="4">
        <v>2</v>
      </c>
      <c r="N2421" s="4">
        <v>3</v>
      </c>
      <c r="O2421" s="4">
        <v>4</v>
      </c>
      <c r="P2421" s="4">
        <v>3</v>
      </c>
      <c r="Q2421" s="9">
        <f t="shared" si="113"/>
        <v>3.0775462962962966E-2</v>
      </c>
      <c r="R2421" s="4">
        <f t="shared" si="111"/>
        <v>40834.644768518519</v>
      </c>
      <c r="S2421" s="4">
        <v>0.59273521535523011</v>
      </c>
      <c r="T2421" s="4" t="str">
        <f>VLOOKUP(E2421,Sheet2!$A$2:$E$137,5,FALSE)</f>
        <v>HU</v>
      </c>
      <c r="U2421" s="4">
        <f>VLOOKUP($T2421,Sheet4!$H$1106:$M$1351,surveys!U$1+1,FALSE)</f>
        <v>0.70836665732550796</v>
      </c>
      <c r="V2421" s="4">
        <f>VLOOKUP($T2421,Sheet4!$H$1106:$M$1351,surveys!V$1+1,FALSE)</f>
        <v>0.79361649434247361</v>
      </c>
      <c r="W2421" s="4">
        <f>VLOOKUP($T2421,Sheet4!$H$1106:$M$1351,surveys!W$1+1,FALSE)</f>
        <v>0.86571617940203494</v>
      </c>
      <c r="X2421" s="4">
        <f>VLOOKUP($T2421,Sheet4!$H$1106:$M$1351,surveys!X$1+1,FALSE)</f>
        <v>0.93457750328785116</v>
      </c>
      <c r="Y2421" s="4">
        <f>VLOOKUP($T2421,Sheet4!$H$1106:$M$1351,surveys!Y$1+1,FALSE)</f>
        <v>1</v>
      </c>
      <c r="Z2421" s="4">
        <f t="shared" si="112"/>
        <v>1</v>
      </c>
      <c r="AA2421" s="4" t="str">
        <f>VLOOKUP(T2421&amp;"-"&amp;Z2421,Sheet4!$W$2:$AA$1100,3,FALSE)</f>
        <v>Budapest</v>
      </c>
      <c r="AB2421" s="4">
        <f>VLOOKUP(T2421&amp;"-"&amp;Z2421,Sheet4!$W$2:$AA$1100,4,FALSE)</f>
        <v>47.498010000000001</v>
      </c>
      <c r="AC2421" s="4">
        <f>VLOOKUP(T2421&amp;"-"&amp;Z2421,Sheet4!$W$2:$AA$1100,5,FALSE)</f>
        <v>19.039909999999999</v>
      </c>
    </row>
    <row r="2422" spans="1:29">
      <c r="A2422" s="6">
        <v>40834</v>
      </c>
      <c r="B2422" s="7">
        <v>0.52574074074074073</v>
      </c>
      <c r="C2422" s="4" t="s">
        <v>1213</v>
      </c>
      <c r="D2422" s="4" t="s">
        <v>1214</v>
      </c>
      <c r="E2422" s="4" t="s">
        <v>621</v>
      </c>
      <c r="F2422" s="4">
        <v>3</v>
      </c>
      <c r="G2422" s="4">
        <v>2</v>
      </c>
      <c r="H2422" s="4">
        <v>2</v>
      </c>
      <c r="I2422" s="4">
        <v>4</v>
      </c>
      <c r="J2422" s="4">
        <v>2</v>
      </c>
      <c r="K2422" s="4">
        <v>3</v>
      </c>
      <c r="L2422" s="4">
        <v>2</v>
      </c>
      <c r="M2422" s="4">
        <v>3</v>
      </c>
      <c r="N2422" s="4">
        <v>4</v>
      </c>
      <c r="O2422" s="4">
        <v>2</v>
      </c>
      <c r="P2422" s="4">
        <v>2</v>
      </c>
      <c r="Q2422" s="9">
        <f t="shared" si="113"/>
        <v>1.7835648148148149E-2</v>
      </c>
      <c r="R2422" s="4">
        <f t="shared" si="111"/>
        <v>40834.525740740741</v>
      </c>
      <c r="S2422" s="4">
        <v>0.60432351751345692</v>
      </c>
      <c r="T2422" s="4" t="str">
        <f>VLOOKUP(E2422,Sheet2!$A$2:$E$137,5,FALSE)</f>
        <v>AM</v>
      </c>
      <c r="U2422" s="4">
        <f>VLOOKUP($T2422,Sheet4!$H$1106:$M$1351,surveys!U$1+1,FALSE)</f>
        <v>0.76292915789884963</v>
      </c>
      <c r="V2422" s="4">
        <f>VLOOKUP($T2422,Sheet4!$H$1106:$M$1351,surveys!V$1+1,FALSE)</f>
        <v>0.86645521575806961</v>
      </c>
      <c r="W2422" s="4">
        <f>VLOOKUP($T2422,Sheet4!$H$1106:$M$1351,surveys!W$1+1,FALSE)</f>
        <v>0.93699172243649498</v>
      </c>
      <c r="X2422" s="4">
        <f>VLOOKUP($T2422,Sheet4!$H$1106:$M$1351,surveys!X$1+1,FALSE)</f>
        <v>0.97153715414799147</v>
      </c>
      <c r="Y2422" s="4">
        <f>VLOOKUP($T2422,Sheet4!$H$1106:$M$1351,surveys!Y$1+1,FALSE)</f>
        <v>1</v>
      </c>
      <c r="Z2422" s="4">
        <f t="shared" si="112"/>
        <v>1</v>
      </c>
      <c r="AA2422" s="4" t="str">
        <f>VLOOKUP(T2422&amp;"-"&amp;Z2422,Sheet4!$W$2:$AA$1100,3,FALSE)</f>
        <v>Yerevan</v>
      </c>
      <c r="AB2422" s="4">
        <f>VLOOKUP(T2422&amp;"-"&amp;Z2422,Sheet4!$W$2:$AA$1100,4,FALSE)</f>
        <v>40.181109999999997</v>
      </c>
      <c r="AC2422" s="4">
        <f>VLOOKUP(T2422&amp;"-"&amp;Z2422,Sheet4!$W$2:$AA$1100,5,FALSE)</f>
        <v>44.51361</v>
      </c>
    </row>
    <row r="2423" spans="1:29">
      <c r="A2423" s="6">
        <v>40834</v>
      </c>
      <c r="B2423" s="7">
        <v>0.52601851851851855</v>
      </c>
      <c r="C2423" s="4" t="s">
        <v>1215</v>
      </c>
      <c r="D2423" s="4" t="s">
        <v>1217</v>
      </c>
      <c r="E2423" s="4" t="s">
        <v>33</v>
      </c>
      <c r="F2423" s="4">
        <v>4</v>
      </c>
      <c r="G2423" s="4">
        <v>4</v>
      </c>
      <c r="H2423" s="4">
        <v>3</v>
      </c>
      <c r="I2423" s="4">
        <v>5</v>
      </c>
      <c r="J2423" s="4">
        <v>5</v>
      </c>
      <c r="K2423" s="4">
        <v>5</v>
      </c>
      <c r="L2423" s="4">
        <v>4</v>
      </c>
      <c r="M2423" s="4">
        <v>5</v>
      </c>
      <c r="N2423" s="4">
        <v>5</v>
      </c>
      <c r="O2423" s="4">
        <v>4</v>
      </c>
      <c r="P2423" s="4">
        <v>5</v>
      </c>
      <c r="Q2423" s="9">
        <f t="shared" si="113"/>
        <v>1.8275462962962962E-2</v>
      </c>
      <c r="R2423" s="4">
        <f t="shared" si="111"/>
        <v>40834.526018518518</v>
      </c>
      <c r="S2423" s="4">
        <v>0.38809694012103257</v>
      </c>
      <c r="T2423" s="4" t="str">
        <f>VLOOKUP(E2423,Sheet2!$A$2:$E$137,5,FALSE)</f>
        <v>IT</v>
      </c>
      <c r="U2423" s="4">
        <f>VLOOKUP($T2423,Sheet4!$H$1106:$M$1351,surveys!U$1+1,FALSE)</f>
        <v>0.40073733113706772</v>
      </c>
      <c r="V2423" s="4">
        <f>VLOOKUP($T2423,Sheet4!$H$1106:$M$1351,surveys!V$1+1,FALSE)</f>
        <v>0.60502083075372182</v>
      </c>
      <c r="W2423" s="4">
        <f>VLOOKUP($T2423,Sheet4!$H$1106:$M$1351,surveys!W$1+1,FALSE)</f>
        <v>0.75963680320784854</v>
      </c>
      <c r="X2423" s="4">
        <f>VLOOKUP($T2423,Sheet4!$H$1106:$M$1351,surveys!X$1+1,FALSE)</f>
        <v>0.89491209934724891</v>
      </c>
      <c r="Y2423" s="4">
        <f>VLOOKUP($T2423,Sheet4!$H$1106:$M$1351,surveys!Y$1+1,FALSE)</f>
        <v>1</v>
      </c>
      <c r="Z2423" s="4">
        <f t="shared" si="112"/>
        <v>1</v>
      </c>
      <c r="AA2423" s="4" t="str">
        <f>VLOOKUP(T2423&amp;"-"&amp;Z2423,Sheet4!$W$2:$AA$1100,3,FALSE)</f>
        <v>Roma</v>
      </c>
      <c r="AB2423" s="4">
        <f>VLOOKUP(T2423&amp;"-"&amp;Z2423,Sheet4!$W$2:$AA$1100,4,FALSE)</f>
        <v>41.894739999999999</v>
      </c>
      <c r="AC2423" s="4">
        <f>VLOOKUP(T2423&amp;"-"&amp;Z2423,Sheet4!$W$2:$AA$1100,5,FALSE)</f>
        <v>12.4839</v>
      </c>
    </row>
    <row r="2424" spans="1:29">
      <c r="A2424" s="6">
        <v>40834</v>
      </c>
      <c r="B2424" s="7">
        <v>0.53344907407407405</v>
      </c>
      <c r="C2424" s="4" t="s">
        <v>1215</v>
      </c>
      <c r="D2424" s="4" t="s">
        <v>1216</v>
      </c>
      <c r="E2424" s="4" t="s">
        <v>42</v>
      </c>
      <c r="F2424" s="4">
        <v>4</v>
      </c>
      <c r="G2424" s="4">
        <v>4</v>
      </c>
      <c r="H2424" s="4">
        <v>5</v>
      </c>
      <c r="I2424" s="4">
        <v>3</v>
      </c>
      <c r="J2424" s="4">
        <v>5</v>
      </c>
      <c r="K2424" s="4">
        <v>5</v>
      </c>
      <c r="L2424" s="4">
        <v>4</v>
      </c>
      <c r="M2424" s="4">
        <v>5</v>
      </c>
      <c r="N2424" s="4">
        <v>5</v>
      </c>
      <c r="O2424" s="4">
        <v>5</v>
      </c>
      <c r="P2424" s="4">
        <v>5</v>
      </c>
      <c r="Q2424" s="9">
        <f t="shared" si="113"/>
        <v>2.3773148148148151E-2</v>
      </c>
      <c r="R2424" s="4">
        <f t="shared" si="111"/>
        <v>40834.533449074072</v>
      </c>
      <c r="S2424" s="4">
        <v>0.57186556832576763</v>
      </c>
      <c r="T2424" s="4" t="str">
        <f>VLOOKUP(E2424,Sheet2!$A$2:$E$137,5,FALSE)</f>
        <v>SE</v>
      </c>
      <c r="U2424" s="4">
        <f>VLOOKUP($T2424,Sheet4!$H$1106:$M$1351,surveys!U$1+1,FALSE)</f>
        <v>0.55292840835143986</v>
      </c>
      <c r="V2424" s="4">
        <f>VLOOKUP($T2424,Sheet4!$H$1106:$M$1351,surveys!V$1+1,FALSE)</f>
        <v>0.77531759074415163</v>
      </c>
      <c r="W2424" s="4">
        <f>VLOOKUP($T2424,Sheet4!$H$1106:$M$1351,surveys!W$1+1,FALSE)</f>
        <v>0.89070599005150708</v>
      </c>
      <c r="X2424" s="4">
        <f>VLOOKUP($T2424,Sheet4!$H$1106:$M$1351,surveys!X$1+1,FALSE)</f>
        <v>0.9470590181653743</v>
      </c>
      <c r="Y2424" s="4">
        <f>VLOOKUP($T2424,Sheet4!$H$1106:$M$1351,surveys!Y$1+1,FALSE)</f>
        <v>1</v>
      </c>
      <c r="Z2424" s="4">
        <f t="shared" si="112"/>
        <v>2</v>
      </c>
      <c r="AA2424" s="4" t="str">
        <f>VLOOKUP(T2424&amp;"-"&amp;Z2424,Sheet4!$W$2:$AA$1100,3,FALSE)</f>
        <v>Goeteborg</v>
      </c>
      <c r="AB2424" s="4">
        <f>VLOOKUP(T2424&amp;"-"&amp;Z2424,Sheet4!$W$2:$AA$1100,4,FALSE)</f>
        <v>57.707160000000002</v>
      </c>
      <c r="AC2424" s="4">
        <f>VLOOKUP(T2424&amp;"-"&amp;Z2424,Sheet4!$W$2:$AA$1100,5,FALSE)</f>
        <v>11.96679</v>
      </c>
    </row>
    <row r="2425" spans="1:29">
      <c r="A2425" s="6">
        <v>40834</v>
      </c>
      <c r="B2425" s="7">
        <v>0.55982638888888892</v>
      </c>
      <c r="C2425" s="4" t="s">
        <v>1215</v>
      </c>
      <c r="D2425" s="4" t="s">
        <v>1216</v>
      </c>
      <c r="E2425" s="4" t="s">
        <v>33</v>
      </c>
      <c r="F2425" s="4">
        <v>4</v>
      </c>
      <c r="G2425" s="4">
        <v>2</v>
      </c>
      <c r="H2425" s="4">
        <v>4</v>
      </c>
      <c r="I2425" s="4">
        <v>3</v>
      </c>
      <c r="J2425" s="4">
        <v>5</v>
      </c>
      <c r="K2425" s="4">
        <v>5</v>
      </c>
      <c r="L2425" s="4">
        <v>5</v>
      </c>
      <c r="M2425" s="4">
        <v>5</v>
      </c>
      <c r="N2425" s="4">
        <v>5</v>
      </c>
      <c r="O2425" s="4">
        <v>3</v>
      </c>
      <c r="P2425" s="4">
        <v>3</v>
      </c>
      <c r="Q2425" s="9">
        <f t="shared" si="113"/>
        <v>4.2002314814814812E-2</v>
      </c>
      <c r="R2425" s="4">
        <f t="shared" si="111"/>
        <v>40834.55982638889</v>
      </c>
      <c r="S2425" s="4">
        <v>0.23062487967349643</v>
      </c>
      <c r="T2425" s="4" t="str">
        <f>VLOOKUP(E2425,Sheet2!$A$2:$E$137,5,FALSE)</f>
        <v>IT</v>
      </c>
      <c r="U2425" s="4">
        <f>VLOOKUP($T2425,Sheet4!$H$1106:$M$1351,surveys!U$1+1,FALSE)</f>
        <v>0.40073733113706772</v>
      </c>
      <c r="V2425" s="4">
        <f>VLOOKUP($T2425,Sheet4!$H$1106:$M$1351,surveys!V$1+1,FALSE)</f>
        <v>0.60502083075372182</v>
      </c>
      <c r="W2425" s="4">
        <f>VLOOKUP($T2425,Sheet4!$H$1106:$M$1351,surveys!W$1+1,FALSE)</f>
        <v>0.75963680320784854</v>
      </c>
      <c r="X2425" s="4">
        <f>VLOOKUP($T2425,Sheet4!$H$1106:$M$1351,surveys!X$1+1,FALSE)</f>
        <v>0.89491209934724891</v>
      </c>
      <c r="Y2425" s="4">
        <f>VLOOKUP($T2425,Sheet4!$H$1106:$M$1351,surveys!Y$1+1,FALSE)</f>
        <v>1</v>
      </c>
      <c r="Z2425" s="4">
        <f t="shared" si="112"/>
        <v>1</v>
      </c>
      <c r="AA2425" s="4" t="str">
        <f>VLOOKUP(T2425&amp;"-"&amp;Z2425,Sheet4!$W$2:$AA$1100,3,FALSE)</f>
        <v>Roma</v>
      </c>
      <c r="AB2425" s="4">
        <f>VLOOKUP(T2425&amp;"-"&amp;Z2425,Sheet4!$W$2:$AA$1100,4,FALSE)</f>
        <v>41.894739999999999</v>
      </c>
      <c r="AC2425" s="4">
        <f>VLOOKUP(T2425&amp;"-"&amp;Z2425,Sheet4!$W$2:$AA$1100,5,FALSE)</f>
        <v>12.4839</v>
      </c>
    </row>
    <row r="2426" spans="1:29">
      <c r="A2426" s="6">
        <v>40834</v>
      </c>
      <c r="B2426" s="7">
        <v>0.82343750000000004</v>
      </c>
      <c r="C2426" s="4" t="s">
        <v>1215</v>
      </c>
      <c r="D2426" s="4" t="s">
        <v>1214</v>
      </c>
      <c r="E2426" s="4" t="s">
        <v>1223</v>
      </c>
      <c r="F2426" s="4">
        <v>1</v>
      </c>
      <c r="G2426" s="4">
        <v>1</v>
      </c>
      <c r="H2426" s="4">
        <v>1</v>
      </c>
      <c r="I2426" s="4">
        <v>1</v>
      </c>
      <c r="J2426" s="4">
        <v>1</v>
      </c>
      <c r="K2426" s="4">
        <v>1</v>
      </c>
      <c r="L2426" s="4">
        <v>1</v>
      </c>
      <c r="M2426" s="4">
        <v>1</v>
      </c>
      <c r="N2426" s="4">
        <v>1</v>
      </c>
      <c r="O2426" s="4">
        <v>1</v>
      </c>
      <c r="P2426" s="4">
        <v>1</v>
      </c>
      <c r="Q2426" s="9">
        <f t="shared" si="113"/>
        <v>1.6840277777777777E-2</v>
      </c>
      <c r="R2426" s="4">
        <f t="shared" si="111"/>
        <v>40834.823437500003</v>
      </c>
      <c r="S2426" s="4">
        <v>0.65955414318059602</v>
      </c>
      <c r="T2426" s="4" t="str">
        <f>VLOOKUP(E2426,Sheet2!$A$2:$E$137,5,FALSE)</f>
        <v>CN</v>
      </c>
      <c r="U2426" s="4">
        <f>VLOOKUP($T2426,Sheet4!$H$1106:$M$1351,surveys!U$1+1,FALSE)</f>
        <v>0.33972325385332736</v>
      </c>
      <c r="V2426" s="4">
        <f>VLOOKUP($T2426,Sheet4!$H$1106:$M$1351,surveys!V$1+1,FALSE)</f>
        <v>0.53188294944144943</v>
      </c>
      <c r="W2426" s="4">
        <f>VLOOKUP($T2426,Sheet4!$H$1106:$M$1351,surveys!W$1+1,FALSE)</f>
        <v>0.70584550719534345</v>
      </c>
      <c r="X2426" s="4">
        <f>VLOOKUP($T2426,Sheet4!$H$1106:$M$1351,surveys!X$1+1,FALSE)</f>
        <v>0.8721198864785511</v>
      </c>
      <c r="Y2426" s="4">
        <f>VLOOKUP($T2426,Sheet4!$H$1106:$M$1351,surveys!Y$1+1,FALSE)</f>
        <v>1</v>
      </c>
      <c r="Z2426" s="4">
        <f t="shared" si="112"/>
        <v>3</v>
      </c>
      <c r="AA2426" s="4" t="str">
        <f>VLOOKUP(T2426&amp;"-"&amp;Z2426,Sheet4!$W$2:$AA$1100,3,FALSE)</f>
        <v>Beijing</v>
      </c>
      <c r="AB2426" s="4">
        <f>VLOOKUP(T2426&amp;"-"&amp;Z2426,Sheet4!$W$2:$AA$1100,4,FALSE)</f>
        <v>39.907499999999999</v>
      </c>
      <c r="AC2426" s="4">
        <f>VLOOKUP(T2426&amp;"-"&amp;Z2426,Sheet4!$W$2:$AA$1100,5,FALSE)</f>
        <v>116.39722999999999</v>
      </c>
    </row>
    <row r="2427" spans="1:29">
      <c r="A2427" s="6">
        <v>40834</v>
      </c>
      <c r="B2427" s="7">
        <v>0.69297453703703704</v>
      </c>
      <c r="C2427" s="4" t="s">
        <v>1215</v>
      </c>
      <c r="D2427" s="4" t="s">
        <v>1216</v>
      </c>
      <c r="E2427" s="4" t="s">
        <v>31</v>
      </c>
      <c r="F2427" s="4">
        <v>1</v>
      </c>
      <c r="G2427" s="4">
        <v>1</v>
      </c>
      <c r="H2427" s="4">
        <v>1</v>
      </c>
      <c r="I2427" s="4">
        <v>1</v>
      </c>
      <c r="J2427" s="4">
        <v>1</v>
      </c>
      <c r="K2427" s="4">
        <v>1</v>
      </c>
      <c r="L2427" s="4">
        <v>1</v>
      </c>
      <c r="M2427" s="4">
        <v>5</v>
      </c>
      <c r="N2427" s="4">
        <v>1</v>
      </c>
      <c r="O2427" s="4">
        <v>1</v>
      </c>
      <c r="P2427" s="4">
        <v>1</v>
      </c>
      <c r="Q2427" s="9">
        <f t="shared" si="113"/>
        <v>6.4317129629629627E-2</v>
      </c>
      <c r="R2427" s="4">
        <f t="shared" si="111"/>
        <v>40834.692974537036</v>
      </c>
      <c r="S2427" s="4">
        <v>0.62769657181409411</v>
      </c>
      <c r="T2427" s="4" t="str">
        <f>VLOOKUP(E2427,Sheet2!$A$2:$E$137,5,FALSE)</f>
        <v>ES</v>
      </c>
      <c r="U2427" s="4">
        <f>VLOOKUP($T2427,Sheet4!$H$1106:$M$1351,surveys!U$1+1,FALSE)</f>
        <v>0.46058089642806016</v>
      </c>
      <c r="V2427" s="4">
        <f>VLOOKUP($T2427,Sheet4!$H$1106:$M$1351,surveys!V$1+1,FALSE)</f>
        <v>0.68996105930901486</v>
      </c>
      <c r="W2427" s="4">
        <f>VLOOKUP($T2427,Sheet4!$H$1106:$M$1351,surveys!W$1+1,FALSE)</f>
        <v>0.80513768719908241</v>
      </c>
      <c r="X2427" s="4">
        <f>VLOOKUP($T2427,Sheet4!$H$1106:$M$1351,surveys!X$1+1,FALSE)</f>
        <v>0.90461214064594464</v>
      </c>
      <c r="Y2427" s="4">
        <f>VLOOKUP($T2427,Sheet4!$H$1106:$M$1351,surveys!Y$1+1,FALSE)</f>
        <v>1</v>
      </c>
      <c r="Z2427" s="4">
        <f t="shared" si="112"/>
        <v>2</v>
      </c>
      <c r="AA2427" s="4" t="str">
        <f>VLOOKUP(T2427&amp;"-"&amp;Z2427,Sheet4!$W$2:$AA$1100,3,FALSE)</f>
        <v>Barcelona</v>
      </c>
      <c r="AB2427" s="4">
        <f>VLOOKUP(T2427&amp;"-"&amp;Z2427,Sheet4!$W$2:$AA$1100,4,FALSE)</f>
        <v>41.38879</v>
      </c>
      <c r="AC2427" s="4">
        <f>VLOOKUP(T2427&amp;"-"&amp;Z2427,Sheet4!$W$2:$AA$1100,5,FALSE)</f>
        <v>2.1589900000000002</v>
      </c>
    </row>
    <row r="2428" spans="1:29">
      <c r="A2428" s="6">
        <v>40834</v>
      </c>
      <c r="B2428" s="7">
        <v>0.73846064814814805</v>
      </c>
      <c r="C2428" s="4" t="s">
        <v>1215</v>
      </c>
      <c r="D2428" s="4" t="s">
        <v>1216</v>
      </c>
      <c r="E2428" s="4" t="s">
        <v>21</v>
      </c>
      <c r="F2428" s="4">
        <v>1</v>
      </c>
      <c r="G2428" s="4">
        <v>1</v>
      </c>
      <c r="H2428" s="4">
        <v>0</v>
      </c>
      <c r="I2428" s="4">
        <v>0</v>
      </c>
      <c r="J2428" s="4">
        <v>1</v>
      </c>
      <c r="K2428" s="4">
        <v>1</v>
      </c>
      <c r="L2428" s="4">
        <v>1</v>
      </c>
      <c r="M2428" s="4">
        <v>1</v>
      </c>
      <c r="N2428" s="4">
        <v>1</v>
      </c>
      <c r="O2428" s="4">
        <v>5</v>
      </c>
      <c r="P2428" s="4">
        <v>1</v>
      </c>
      <c r="Q2428" s="9">
        <f t="shared" si="113"/>
        <v>2.6944444444444441E-2</v>
      </c>
      <c r="R2428" s="4">
        <f t="shared" si="111"/>
        <v>40834.73846064815</v>
      </c>
      <c r="S2428" s="4">
        <v>0.34990788278052687</v>
      </c>
      <c r="T2428" s="4" t="str">
        <f>VLOOKUP(E2428,Sheet2!$A$2:$E$137,5,FALSE)</f>
        <v>MX</v>
      </c>
      <c r="U2428" s="4">
        <f>VLOOKUP($T2428,Sheet4!$H$1106:$M$1351,surveys!U$1+1,FALSE)</f>
        <v>0.64192227588837014</v>
      </c>
      <c r="V2428" s="4">
        <f>VLOOKUP($T2428,Sheet4!$H$1106:$M$1351,surveys!V$1+1,FALSE)</f>
        <v>0.73699712700692854</v>
      </c>
      <c r="W2428" s="4">
        <f>VLOOKUP($T2428,Sheet4!$H$1106:$M$1351,surveys!W$1+1,FALSE)</f>
        <v>0.83130642446864456</v>
      </c>
      <c r="X2428" s="4">
        <f>VLOOKUP($T2428,Sheet4!$H$1106:$M$1351,surveys!X$1+1,FALSE)</f>
        <v>0.91696724211461977</v>
      </c>
      <c r="Y2428" s="4">
        <f>VLOOKUP($T2428,Sheet4!$H$1106:$M$1351,surveys!Y$1+1,FALSE)</f>
        <v>1</v>
      </c>
      <c r="Z2428" s="4">
        <f t="shared" si="112"/>
        <v>1</v>
      </c>
      <c r="AA2428" s="4" t="str">
        <f>VLOOKUP(T2428&amp;"-"&amp;Z2428,Sheet4!$W$2:$AA$1100,3,FALSE)</f>
        <v>Mexico City</v>
      </c>
      <c r="AB2428" s="4">
        <f>VLOOKUP(T2428&amp;"-"&amp;Z2428,Sheet4!$W$2:$AA$1100,4,FALSE)</f>
        <v>19.428470000000001</v>
      </c>
      <c r="AC2428" s="4">
        <f>VLOOKUP(T2428&amp;"-"&amp;Z2428,Sheet4!$W$2:$AA$1100,5,FALSE)</f>
        <v>-99.127660000000006</v>
      </c>
    </row>
    <row r="2429" spans="1:29">
      <c r="A2429" s="6">
        <v>40834</v>
      </c>
      <c r="B2429" s="7">
        <v>0.8162962962962963</v>
      </c>
      <c r="C2429" s="4" t="s">
        <v>1215</v>
      </c>
      <c r="D2429" s="4" t="s">
        <v>1214</v>
      </c>
      <c r="E2429" s="4" t="s">
        <v>1226</v>
      </c>
      <c r="F2429" s="4">
        <v>5</v>
      </c>
      <c r="G2429" s="4">
        <v>5</v>
      </c>
      <c r="H2429" s="4">
        <v>5</v>
      </c>
      <c r="I2429" s="4">
        <v>4</v>
      </c>
      <c r="J2429" s="4">
        <v>5</v>
      </c>
      <c r="K2429" s="4">
        <v>3</v>
      </c>
      <c r="L2429" s="4">
        <v>3</v>
      </c>
      <c r="M2429" s="4">
        <v>4</v>
      </c>
      <c r="N2429" s="4">
        <v>4</v>
      </c>
      <c r="O2429" s="4">
        <v>4</v>
      </c>
      <c r="P2429" s="4">
        <v>3</v>
      </c>
      <c r="Q2429" s="9">
        <f t="shared" si="113"/>
        <v>1.2222222222222223E-2</v>
      </c>
      <c r="R2429" s="4">
        <f t="shared" si="111"/>
        <v>40834.816296296296</v>
      </c>
      <c r="S2429" s="4">
        <v>0.79437052701746502</v>
      </c>
      <c r="T2429" s="4" t="str">
        <f>VLOOKUP(E2429,Sheet2!$A$2:$E$137,5,FALSE)</f>
        <v>RU</v>
      </c>
      <c r="U2429" s="4">
        <f>VLOOKUP($T2429,Sheet4!$H$1106:$M$1351,surveys!U$1+1,FALSE)</f>
        <v>0.55637759571448886</v>
      </c>
      <c r="V2429" s="4">
        <f>VLOOKUP($T2429,Sheet4!$H$1106:$M$1351,surveys!V$1+1,FALSE)</f>
        <v>0.77288617345221833</v>
      </c>
      <c r="W2429" s="4">
        <f>VLOOKUP($T2429,Sheet4!$H$1106:$M$1351,surveys!W$1+1,FALSE)</f>
        <v>0.85494188709104557</v>
      </c>
      <c r="X2429" s="4">
        <f>VLOOKUP($T2429,Sheet4!$H$1106:$M$1351,surveys!X$1+1,FALSE)</f>
        <v>0.93099302085564761</v>
      </c>
      <c r="Y2429" s="4">
        <f>VLOOKUP($T2429,Sheet4!$H$1106:$M$1351,surveys!Y$1+1,FALSE)</f>
        <v>1</v>
      </c>
      <c r="Z2429" s="4">
        <f t="shared" si="112"/>
        <v>3</v>
      </c>
      <c r="AA2429" s="4" t="str">
        <f>VLOOKUP(T2429&amp;"-"&amp;Z2429,Sheet4!$W$2:$AA$1100,3,FALSE)</f>
        <v>Gorod Belgorod</v>
      </c>
      <c r="AB2429" s="4">
        <f>VLOOKUP(T2429&amp;"-"&amp;Z2429,Sheet4!$W$2:$AA$1100,4,FALSE)</f>
        <v>50.598570000000002</v>
      </c>
      <c r="AC2429" s="4">
        <f>VLOOKUP(T2429&amp;"-"&amp;Z2429,Sheet4!$W$2:$AA$1100,5,FALSE)</f>
        <v>36.592730000000003</v>
      </c>
    </row>
    <row r="2430" spans="1:29">
      <c r="A2430" s="6">
        <v>40834</v>
      </c>
      <c r="B2430" s="7">
        <v>0.83337962962962964</v>
      </c>
      <c r="C2430" s="4" t="s">
        <v>1213</v>
      </c>
      <c r="D2430" s="4" t="s">
        <v>1218</v>
      </c>
      <c r="E2430" s="4" t="s">
        <v>21</v>
      </c>
      <c r="F2430" s="4">
        <v>5</v>
      </c>
      <c r="G2430" s="4">
        <v>4</v>
      </c>
      <c r="H2430" s="4">
        <v>3</v>
      </c>
      <c r="I2430" s="4">
        <v>5</v>
      </c>
      <c r="J2430" s="4">
        <v>4</v>
      </c>
      <c r="K2430" s="4">
        <v>4</v>
      </c>
      <c r="L2430" s="4">
        <v>3</v>
      </c>
      <c r="M2430" s="4">
        <v>5</v>
      </c>
      <c r="N2430" s="4">
        <v>5</v>
      </c>
      <c r="O2430" s="4">
        <v>5</v>
      </c>
      <c r="P2430" s="4">
        <v>5</v>
      </c>
      <c r="Q2430" s="9">
        <f t="shared" si="113"/>
        <v>2.3645833333333335E-2</v>
      </c>
      <c r="R2430" s="4">
        <f t="shared" si="111"/>
        <v>40834.833379629628</v>
      </c>
      <c r="S2430" s="4">
        <v>0.36039844031350521</v>
      </c>
      <c r="T2430" s="4" t="str">
        <f>VLOOKUP(E2430,Sheet2!$A$2:$E$137,5,FALSE)</f>
        <v>MX</v>
      </c>
      <c r="U2430" s="4">
        <f>VLOOKUP($T2430,Sheet4!$H$1106:$M$1351,surveys!U$1+1,FALSE)</f>
        <v>0.64192227588837014</v>
      </c>
      <c r="V2430" s="4">
        <f>VLOOKUP($T2430,Sheet4!$H$1106:$M$1351,surveys!V$1+1,FALSE)</f>
        <v>0.73699712700692854</v>
      </c>
      <c r="W2430" s="4">
        <f>VLOOKUP($T2430,Sheet4!$H$1106:$M$1351,surveys!W$1+1,FALSE)</f>
        <v>0.83130642446864456</v>
      </c>
      <c r="X2430" s="4">
        <f>VLOOKUP($T2430,Sheet4!$H$1106:$M$1351,surveys!X$1+1,FALSE)</f>
        <v>0.91696724211461977</v>
      </c>
      <c r="Y2430" s="4">
        <f>VLOOKUP($T2430,Sheet4!$H$1106:$M$1351,surveys!Y$1+1,FALSE)</f>
        <v>1</v>
      </c>
      <c r="Z2430" s="4">
        <f t="shared" si="112"/>
        <v>1</v>
      </c>
      <c r="AA2430" s="4" t="str">
        <f>VLOOKUP(T2430&amp;"-"&amp;Z2430,Sheet4!$W$2:$AA$1100,3,FALSE)</f>
        <v>Mexico City</v>
      </c>
      <c r="AB2430" s="4">
        <f>VLOOKUP(T2430&amp;"-"&amp;Z2430,Sheet4!$W$2:$AA$1100,4,FALSE)</f>
        <v>19.428470000000001</v>
      </c>
      <c r="AC2430" s="4">
        <f>VLOOKUP(T2430&amp;"-"&amp;Z2430,Sheet4!$W$2:$AA$1100,5,FALSE)</f>
        <v>-99.127660000000006</v>
      </c>
    </row>
    <row r="2431" spans="1:29">
      <c r="A2431" s="6">
        <v>40834</v>
      </c>
      <c r="B2431" s="7">
        <v>0.87526620370370367</v>
      </c>
      <c r="C2431" s="4" t="s">
        <v>1215</v>
      </c>
      <c r="D2431" s="4" t="s">
        <v>1214</v>
      </c>
      <c r="E2431" s="4" t="s">
        <v>23</v>
      </c>
      <c r="F2431" s="4">
        <v>4</v>
      </c>
      <c r="G2431" s="4">
        <v>4</v>
      </c>
      <c r="H2431" s="4">
        <v>4</v>
      </c>
      <c r="I2431" s="4">
        <v>5</v>
      </c>
      <c r="J2431" s="4">
        <v>5</v>
      </c>
      <c r="K2431" s="4">
        <v>5</v>
      </c>
      <c r="L2431" s="4">
        <v>3</v>
      </c>
      <c r="M2431" s="4">
        <v>4</v>
      </c>
      <c r="N2431" s="4">
        <v>5</v>
      </c>
      <c r="O2431" s="4">
        <v>5</v>
      </c>
      <c r="P2431" s="4">
        <v>5</v>
      </c>
      <c r="Q2431" s="9">
        <f t="shared" si="113"/>
        <v>5.212962962962963E-2</v>
      </c>
      <c r="R2431" s="4">
        <f t="shared" si="111"/>
        <v>40834.8752662037</v>
      </c>
      <c r="S2431" s="4">
        <v>0.86063579307942928</v>
      </c>
      <c r="T2431" s="4" t="str">
        <f>VLOOKUP(E2431,Sheet2!$A$2:$E$137,5,FALSE)</f>
        <v>CA</v>
      </c>
      <c r="U2431" s="4">
        <f>VLOOKUP($T2431,Sheet4!$H$1106:$M$1351,surveys!U$1+1,FALSE)</f>
        <v>0.39929817507859233</v>
      </c>
      <c r="V2431" s="4">
        <f>VLOOKUP($T2431,Sheet4!$H$1106:$M$1351,surveys!V$1+1,FALSE)</f>
        <v>0.68226808593455113</v>
      </c>
      <c r="W2431" s="4">
        <f>VLOOKUP($T2431,Sheet4!$H$1106:$M$1351,surveys!W$1+1,FALSE)</f>
        <v>0.8413893511967715</v>
      </c>
      <c r="X2431" s="4">
        <f>VLOOKUP($T2431,Sheet4!$H$1106:$M$1351,surveys!X$1+1,FALSE)</f>
        <v>0.92969032990429024</v>
      </c>
      <c r="Y2431" s="4">
        <f>VLOOKUP($T2431,Sheet4!$H$1106:$M$1351,surveys!Y$1+1,FALSE)</f>
        <v>1</v>
      </c>
      <c r="Z2431" s="4">
        <f t="shared" si="112"/>
        <v>4</v>
      </c>
      <c r="AA2431" s="4" t="str">
        <f>VLOOKUP(T2431&amp;"-"&amp;Z2431,Sheet4!$W$2:$AA$1100,3,FALSE)</f>
        <v>Calgary</v>
      </c>
      <c r="AB2431" s="4">
        <f>VLOOKUP(T2431&amp;"-"&amp;Z2431,Sheet4!$W$2:$AA$1100,4,FALSE)</f>
        <v>51.050109999999997</v>
      </c>
      <c r="AC2431" s="4">
        <f>VLOOKUP(T2431&amp;"-"&amp;Z2431,Sheet4!$W$2:$AA$1100,5,FALSE)</f>
        <v>-114.08529</v>
      </c>
    </row>
    <row r="2432" spans="1:29">
      <c r="A2432" s="6">
        <v>40834</v>
      </c>
      <c r="B2432" s="7">
        <v>0.89402777777777775</v>
      </c>
      <c r="C2432" s="4" t="s">
        <v>1215</v>
      </c>
      <c r="D2432" s="4" t="s">
        <v>1217</v>
      </c>
      <c r="E2432" s="4" t="s">
        <v>23</v>
      </c>
      <c r="F2432" s="4">
        <v>5</v>
      </c>
      <c r="G2432" s="4">
        <v>5</v>
      </c>
      <c r="H2432" s="4">
        <v>5</v>
      </c>
      <c r="I2432" s="4">
        <v>5</v>
      </c>
      <c r="J2432" s="4">
        <v>5</v>
      </c>
      <c r="K2432" s="4">
        <v>5</v>
      </c>
      <c r="L2432" s="4">
        <v>5</v>
      </c>
      <c r="M2432" s="4">
        <v>5</v>
      </c>
      <c r="N2432" s="4">
        <v>5</v>
      </c>
      <c r="O2432" s="4">
        <v>5</v>
      </c>
      <c r="P2432" s="4">
        <v>1</v>
      </c>
      <c r="Q2432" s="9">
        <f t="shared" si="113"/>
        <v>6.6180555555555562E-2</v>
      </c>
      <c r="R2432" s="4">
        <f t="shared" si="111"/>
        <v>40834.89402777778</v>
      </c>
      <c r="S2432" s="4">
        <v>4.1127569623153448E-2</v>
      </c>
      <c r="T2432" s="4" t="str">
        <f>VLOOKUP(E2432,Sheet2!$A$2:$E$137,5,FALSE)</f>
        <v>CA</v>
      </c>
      <c r="U2432" s="4">
        <f>VLOOKUP($T2432,Sheet4!$H$1106:$M$1351,surveys!U$1+1,FALSE)</f>
        <v>0.39929817507859233</v>
      </c>
      <c r="V2432" s="4">
        <f>VLOOKUP($T2432,Sheet4!$H$1106:$M$1351,surveys!V$1+1,FALSE)</f>
        <v>0.68226808593455113</v>
      </c>
      <c r="W2432" s="4">
        <f>VLOOKUP($T2432,Sheet4!$H$1106:$M$1351,surveys!W$1+1,FALSE)</f>
        <v>0.8413893511967715</v>
      </c>
      <c r="X2432" s="4">
        <f>VLOOKUP($T2432,Sheet4!$H$1106:$M$1351,surveys!X$1+1,FALSE)</f>
        <v>0.92969032990429024</v>
      </c>
      <c r="Y2432" s="4">
        <f>VLOOKUP($T2432,Sheet4!$H$1106:$M$1351,surveys!Y$1+1,FALSE)</f>
        <v>1</v>
      </c>
      <c r="Z2432" s="4">
        <f t="shared" si="112"/>
        <v>1</v>
      </c>
      <c r="AA2432" s="4" t="str">
        <f>VLOOKUP(T2432&amp;"-"&amp;Z2432,Sheet4!$W$2:$AA$1100,3,FALSE)</f>
        <v>Toronto</v>
      </c>
      <c r="AB2432" s="4">
        <f>VLOOKUP(T2432&amp;"-"&amp;Z2432,Sheet4!$W$2:$AA$1100,4,FALSE)</f>
        <v>43.700110000000002</v>
      </c>
      <c r="AC2432" s="4">
        <f>VLOOKUP(T2432&amp;"-"&amp;Z2432,Sheet4!$W$2:$AA$1100,5,FALSE)</f>
        <v>-79.416300000000007</v>
      </c>
    </row>
    <row r="2433" spans="1:29">
      <c r="A2433" s="6">
        <v>40834</v>
      </c>
      <c r="B2433" s="7">
        <v>0.91350694444444447</v>
      </c>
      <c r="C2433" s="4" t="s">
        <v>1213</v>
      </c>
      <c r="D2433" s="4" t="s">
        <v>1214</v>
      </c>
      <c r="E2433" s="4" t="s">
        <v>21</v>
      </c>
      <c r="F2433" s="4">
        <v>3</v>
      </c>
      <c r="G2433" s="4">
        <v>4</v>
      </c>
      <c r="H2433" s="4">
        <v>4</v>
      </c>
      <c r="I2433" s="4">
        <v>2</v>
      </c>
      <c r="J2433" s="4">
        <v>4</v>
      </c>
      <c r="K2433" s="4">
        <v>3</v>
      </c>
      <c r="L2433" s="4">
        <v>2</v>
      </c>
      <c r="M2433" s="4">
        <v>5</v>
      </c>
      <c r="N2433" s="4">
        <v>5</v>
      </c>
      <c r="O2433" s="4">
        <v>5</v>
      </c>
      <c r="P2433" s="4">
        <v>5</v>
      </c>
      <c r="Q2433" s="9">
        <f t="shared" si="113"/>
        <v>9.5370370370370366E-3</v>
      </c>
      <c r="R2433" s="4">
        <f t="shared" si="111"/>
        <v>40834.913506944446</v>
      </c>
      <c r="S2433" s="4">
        <v>0.19295915679964337</v>
      </c>
      <c r="T2433" s="4" t="str">
        <f>VLOOKUP(E2433,Sheet2!$A$2:$E$137,5,FALSE)</f>
        <v>MX</v>
      </c>
      <c r="U2433" s="4">
        <f>VLOOKUP($T2433,Sheet4!$H$1106:$M$1351,surveys!U$1+1,FALSE)</f>
        <v>0.64192227588837014</v>
      </c>
      <c r="V2433" s="4">
        <f>VLOOKUP($T2433,Sheet4!$H$1106:$M$1351,surveys!V$1+1,FALSE)</f>
        <v>0.73699712700692854</v>
      </c>
      <c r="W2433" s="4">
        <f>VLOOKUP($T2433,Sheet4!$H$1106:$M$1351,surveys!W$1+1,FALSE)</f>
        <v>0.83130642446864456</v>
      </c>
      <c r="X2433" s="4">
        <f>VLOOKUP($T2433,Sheet4!$H$1106:$M$1351,surveys!X$1+1,FALSE)</f>
        <v>0.91696724211461977</v>
      </c>
      <c r="Y2433" s="4">
        <f>VLOOKUP($T2433,Sheet4!$H$1106:$M$1351,surveys!Y$1+1,FALSE)</f>
        <v>1</v>
      </c>
      <c r="Z2433" s="4">
        <f t="shared" si="112"/>
        <v>1</v>
      </c>
      <c r="AA2433" s="4" t="str">
        <f>VLOOKUP(T2433&amp;"-"&amp;Z2433,Sheet4!$W$2:$AA$1100,3,FALSE)</f>
        <v>Mexico City</v>
      </c>
      <c r="AB2433" s="4">
        <f>VLOOKUP(T2433&amp;"-"&amp;Z2433,Sheet4!$W$2:$AA$1100,4,FALSE)</f>
        <v>19.428470000000001</v>
      </c>
      <c r="AC2433" s="4">
        <f>VLOOKUP(T2433&amp;"-"&amp;Z2433,Sheet4!$W$2:$AA$1100,5,FALSE)</f>
        <v>-99.127660000000006</v>
      </c>
    </row>
    <row r="2434" spans="1:29">
      <c r="A2434" s="6">
        <v>40834</v>
      </c>
      <c r="B2434" s="7">
        <v>0.95229166666666665</v>
      </c>
      <c r="C2434" s="4" t="s">
        <v>1215</v>
      </c>
      <c r="D2434" s="4" t="s">
        <v>1214</v>
      </c>
      <c r="E2434" s="4" t="s">
        <v>31</v>
      </c>
      <c r="F2434" s="4">
        <v>1</v>
      </c>
      <c r="G2434" s="4">
        <v>1</v>
      </c>
      <c r="H2434" s="4">
        <v>1</v>
      </c>
      <c r="I2434" s="4">
        <v>1</v>
      </c>
      <c r="J2434" s="4">
        <v>1</v>
      </c>
      <c r="K2434" s="4">
        <v>1</v>
      </c>
      <c r="L2434" s="4">
        <v>1</v>
      </c>
      <c r="M2434" s="4">
        <v>1</v>
      </c>
      <c r="N2434" s="4">
        <v>1</v>
      </c>
      <c r="O2434" s="4">
        <v>1</v>
      </c>
      <c r="P2434" s="4">
        <v>1</v>
      </c>
      <c r="Q2434" s="9">
        <f t="shared" si="113"/>
        <v>3.6886574074074079E-2</v>
      </c>
      <c r="R2434" s="4">
        <f t="shared" ref="R2434:R2497" si="114">VALUE(A2434+B2434)</f>
        <v>40834.952291666668</v>
      </c>
      <c r="S2434" s="4">
        <v>0.58725459691603055</v>
      </c>
      <c r="T2434" s="4" t="str">
        <f>VLOOKUP(E2434,Sheet2!$A$2:$E$137,5,FALSE)</f>
        <v>ES</v>
      </c>
      <c r="U2434" s="4">
        <f>VLOOKUP($T2434,Sheet4!$H$1106:$M$1351,surveys!U$1+1,FALSE)</f>
        <v>0.46058089642806016</v>
      </c>
      <c r="V2434" s="4">
        <f>VLOOKUP($T2434,Sheet4!$H$1106:$M$1351,surveys!V$1+1,FALSE)</f>
        <v>0.68996105930901486</v>
      </c>
      <c r="W2434" s="4">
        <f>VLOOKUP($T2434,Sheet4!$H$1106:$M$1351,surveys!W$1+1,FALSE)</f>
        <v>0.80513768719908241</v>
      </c>
      <c r="X2434" s="4">
        <f>VLOOKUP($T2434,Sheet4!$H$1106:$M$1351,surveys!X$1+1,FALSE)</f>
        <v>0.90461214064594464</v>
      </c>
      <c r="Y2434" s="4">
        <f>VLOOKUP($T2434,Sheet4!$H$1106:$M$1351,surveys!Y$1+1,FALSE)</f>
        <v>1</v>
      </c>
      <c r="Z2434" s="4">
        <f t="shared" si="112"/>
        <v>2</v>
      </c>
      <c r="AA2434" s="4" t="str">
        <f>VLOOKUP(T2434&amp;"-"&amp;Z2434,Sheet4!$W$2:$AA$1100,3,FALSE)</f>
        <v>Barcelona</v>
      </c>
      <c r="AB2434" s="4">
        <f>VLOOKUP(T2434&amp;"-"&amp;Z2434,Sheet4!$W$2:$AA$1100,4,FALSE)</f>
        <v>41.38879</v>
      </c>
      <c r="AC2434" s="4">
        <f>VLOOKUP(T2434&amp;"-"&amp;Z2434,Sheet4!$W$2:$AA$1100,5,FALSE)</f>
        <v>2.1589900000000002</v>
      </c>
    </row>
    <row r="2435" spans="1:29">
      <c r="A2435" s="6">
        <v>40834</v>
      </c>
      <c r="B2435" s="7">
        <v>0.97672453703703699</v>
      </c>
      <c r="C2435" s="4" t="s">
        <v>1215</v>
      </c>
      <c r="D2435" s="4" t="s">
        <v>1219</v>
      </c>
      <c r="E2435" s="4" t="s">
        <v>13</v>
      </c>
      <c r="F2435" s="4">
        <v>5</v>
      </c>
      <c r="G2435" s="4">
        <v>5</v>
      </c>
      <c r="H2435" s="4">
        <v>5</v>
      </c>
      <c r="I2435" s="4">
        <v>4</v>
      </c>
      <c r="J2435" s="4">
        <v>5</v>
      </c>
      <c r="K2435" s="4">
        <v>4</v>
      </c>
      <c r="L2435" s="4">
        <v>2</v>
      </c>
      <c r="M2435" s="4">
        <v>4</v>
      </c>
      <c r="N2435" s="4">
        <v>4</v>
      </c>
      <c r="O2435" s="4">
        <v>4</v>
      </c>
      <c r="P2435" s="4">
        <v>5</v>
      </c>
      <c r="Q2435" s="9">
        <f t="shared" si="113"/>
        <v>5.3206018518518521E-2</v>
      </c>
      <c r="R2435" s="4">
        <f t="shared" si="114"/>
        <v>40834.976724537039</v>
      </c>
      <c r="S2435" s="4">
        <v>0.4720155503079102</v>
      </c>
      <c r="T2435" s="4" t="str">
        <f>VLOOKUP(E2435,Sheet2!$A$2:$E$137,5,FALSE)</f>
        <v>GB</v>
      </c>
      <c r="U2435" s="4">
        <f>VLOOKUP($T2435,Sheet4!$H$1106:$M$1351,surveys!U$1+1,FALSE)</f>
        <v>0.43993408527720174</v>
      </c>
      <c r="V2435" s="4">
        <f>VLOOKUP($T2435,Sheet4!$H$1106:$M$1351,surveys!V$1+1,FALSE)</f>
        <v>0.87986817055440347</v>
      </c>
      <c r="W2435" s="4">
        <f>VLOOKUP($T2435,Sheet4!$H$1106:$M$1351,surveys!W$1+1,FALSE)</f>
        <v>0.93717230822503084</v>
      </c>
      <c r="X2435" s="4">
        <f>VLOOKUP($T2435,Sheet4!$H$1106:$M$1351,surveys!X$1+1,FALSE)</f>
        <v>0.97269979890956382</v>
      </c>
      <c r="Y2435" s="4">
        <f>VLOOKUP($T2435,Sheet4!$H$1106:$M$1351,surveys!Y$1+1,FALSE)</f>
        <v>1</v>
      </c>
      <c r="Z2435" s="4">
        <f t="shared" ref="Z2435:Z2498" si="115">IF(S2435&lt;U2435,1,IF(S2435&lt;V2435,2,IF(S2435&lt;W2435,3,IF(S2435&lt;X2435,4,5))))</f>
        <v>2</v>
      </c>
      <c r="AA2435" s="4" t="str">
        <f>VLOOKUP(T2435&amp;"-"&amp;Z2435,Sheet4!$W$2:$AA$1100,3,FALSE)</f>
        <v>London</v>
      </c>
      <c r="AB2435" s="4">
        <f>VLOOKUP(T2435&amp;"-"&amp;Z2435,Sheet4!$W$2:$AA$1100,4,FALSE)</f>
        <v>51.50853</v>
      </c>
      <c r="AC2435" s="4">
        <f>VLOOKUP(T2435&amp;"-"&amp;Z2435,Sheet4!$W$2:$AA$1100,5,FALSE)</f>
        <v>-0.12573999999999999</v>
      </c>
    </row>
    <row r="2436" spans="1:29">
      <c r="A2436" s="6">
        <v>40833</v>
      </c>
      <c r="B2436" s="7">
        <v>2.3726851851851851E-3</v>
      </c>
      <c r="C2436" s="4" t="s">
        <v>1215</v>
      </c>
      <c r="D2436" s="4" t="s">
        <v>1219</v>
      </c>
      <c r="E2436" s="4" t="s">
        <v>90</v>
      </c>
      <c r="F2436" s="4">
        <v>5</v>
      </c>
      <c r="G2436" s="4">
        <v>1</v>
      </c>
      <c r="H2436" s="4">
        <v>1</v>
      </c>
      <c r="I2436" s="4">
        <v>1</v>
      </c>
      <c r="J2436" s="4">
        <v>5</v>
      </c>
      <c r="K2436" s="4">
        <v>5</v>
      </c>
      <c r="L2436" s="4">
        <v>1</v>
      </c>
      <c r="M2436" s="4">
        <v>1</v>
      </c>
      <c r="N2436" s="4">
        <v>1</v>
      </c>
      <c r="O2436" s="4">
        <v>1</v>
      </c>
      <c r="P2436" s="4">
        <v>1</v>
      </c>
      <c r="Q2436" s="9">
        <f t="shared" si="113"/>
        <v>1.6087962962962963E-3</v>
      </c>
      <c r="R2436" s="4">
        <f t="shared" si="114"/>
        <v>40833.002372685187</v>
      </c>
      <c r="S2436" s="4">
        <v>0.94423873700146732</v>
      </c>
      <c r="T2436" s="4" t="str">
        <f>VLOOKUP(E2436,Sheet2!$A$2:$E$137,5,FALSE)</f>
        <v>BR</v>
      </c>
      <c r="U2436" s="4">
        <f>VLOOKUP($T2436,Sheet4!$H$1106:$M$1351,surveys!U$1+1,FALSE)</f>
        <v>0.42589334033940757</v>
      </c>
      <c r="V2436" s="4">
        <f>VLOOKUP($T2436,Sheet4!$H$1106:$M$1351,surveys!V$1+1,FALSE)</f>
        <v>0.68189351679456123</v>
      </c>
      <c r="W2436" s="4">
        <f>VLOOKUP($T2436,Sheet4!$H$1106:$M$1351,surveys!W$1+1,FALSE)</f>
        <v>0.79714355145235938</v>
      </c>
      <c r="X2436" s="4">
        <f>VLOOKUP($T2436,Sheet4!$H$1106:$M$1351,surveys!X$1+1,FALSE)</f>
        <v>0.8991407500992985</v>
      </c>
      <c r="Y2436" s="4">
        <f>VLOOKUP($T2436,Sheet4!$H$1106:$M$1351,surveys!Y$1+1,FALSE)</f>
        <v>1</v>
      </c>
      <c r="Z2436" s="4">
        <f t="shared" si="115"/>
        <v>5</v>
      </c>
      <c r="AA2436" s="4" t="str">
        <f>VLOOKUP(T2436&amp;"-"&amp;Z2436,Sheet4!$W$2:$AA$1100,3,FALSE)</f>
        <v>Belo Horizonte</v>
      </c>
      <c r="AB2436" s="4">
        <f>VLOOKUP(T2436&amp;"-"&amp;Z2436,Sheet4!$W$2:$AA$1100,4,FALSE)</f>
        <v>-19.920829999999999</v>
      </c>
      <c r="AC2436" s="4">
        <f>VLOOKUP(T2436&amp;"-"&amp;Z2436,Sheet4!$W$2:$AA$1100,5,FALSE)</f>
        <v>-43.937779999999997</v>
      </c>
    </row>
    <row r="2437" spans="1:29">
      <c r="A2437" s="6">
        <v>40833</v>
      </c>
      <c r="B2437" s="7">
        <v>3.861111111111111E-2</v>
      </c>
      <c r="C2437" s="4" t="s">
        <v>1215</v>
      </c>
      <c r="D2437" s="4" t="s">
        <v>1214</v>
      </c>
      <c r="E2437" s="4" t="s">
        <v>21</v>
      </c>
      <c r="F2437" s="4">
        <v>1</v>
      </c>
      <c r="G2437" s="4">
        <v>1</v>
      </c>
      <c r="H2437" s="4">
        <v>1</v>
      </c>
      <c r="I2437" s="4">
        <v>1</v>
      </c>
      <c r="J2437" s="4">
        <v>1</v>
      </c>
      <c r="K2437" s="4">
        <v>1</v>
      </c>
      <c r="L2437" s="4">
        <v>1</v>
      </c>
      <c r="M2437" s="4">
        <v>1</v>
      </c>
      <c r="N2437" s="4">
        <v>1</v>
      </c>
      <c r="O2437" s="4">
        <v>1</v>
      </c>
      <c r="P2437" s="4">
        <v>1</v>
      </c>
      <c r="Q2437" s="9">
        <f t="shared" ref="Q2437:Q2500" si="116">TIME(VALUE(MID(B2437,1,2)),VALUE(MID(B2437,4,2)),VALUE(RIGHT(B2437,2)))</f>
        <v>2.6516203703703698E-2</v>
      </c>
      <c r="R2437" s="4">
        <f t="shared" si="114"/>
        <v>40833.038611111115</v>
      </c>
      <c r="S2437" s="4">
        <v>0.76907789337409982</v>
      </c>
      <c r="T2437" s="4" t="str">
        <f>VLOOKUP(E2437,Sheet2!$A$2:$E$137,5,FALSE)</f>
        <v>MX</v>
      </c>
      <c r="U2437" s="4">
        <f>VLOOKUP($T2437,Sheet4!$H$1106:$M$1351,surveys!U$1+1,FALSE)</f>
        <v>0.64192227588837014</v>
      </c>
      <c r="V2437" s="4">
        <f>VLOOKUP($T2437,Sheet4!$H$1106:$M$1351,surveys!V$1+1,FALSE)</f>
        <v>0.73699712700692854</v>
      </c>
      <c r="W2437" s="4">
        <f>VLOOKUP($T2437,Sheet4!$H$1106:$M$1351,surveys!W$1+1,FALSE)</f>
        <v>0.83130642446864456</v>
      </c>
      <c r="X2437" s="4">
        <f>VLOOKUP($T2437,Sheet4!$H$1106:$M$1351,surveys!X$1+1,FALSE)</f>
        <v>0.91696724211461977</v>
      </c>
      <c r="Y2437" s="4">
        <f>VLOOKUP($T2437,Sheet4!$H$1106:$M$1351,surveys!Y$1+1,FALSE)</f>
        <v>1</v>
      </c>
      <c r="Z2437" s="4">
        <f t="shared" si="115"/>
        <v>3</v>
      </c>
      <c r="AA2437" s="4" t="str">
        <f>VLOOKUP(T2437&amp;"-"&amp;Z2437,Sheet4!$W$2:$AA$1100,3,FALSE)</f>
        <v>Ecatepec</v>
      </c>
      <c r="AB2437" s="4">
        <f>VLOOKUP(T2437&amp;"-"&amp;Z2437,Sheet4!$W$2:$AA$1100,4,FALSE)</f>
        <v>19.601109999999998</v>
      </c>
      <c r="AC2437" s="4">
        <f>VLOOKUP(T2437&amp;"-"&amp;Z2437,Sheet4!$W$2:$AA$1100,5,FALSE)</f>
        <v>-99.052499999999995</v>
      </c>
    </row>
    <row r="2438" spans="1:29">
      <c r="A2438" s="6">
        <v>40833</v>
      </c>
      <c r="B2438" s="7">
        <v>0.21773148148148147</v>
      </c>
      <c r="C2438" s="4" t="s">
        <v>1213</v>
      </c>
      <c r="D2438" s="4" t="s">
        <v>1218</v>
      </c>
      <c r="E2438" s="4" t="s">
        <v>33</v>
      </c>
      <c r="F2438" s="4">
        <v>4</v>
      </c>
      <c r="G2438" s="4">
        <v>2</v>
      </c>
      <c r="H2438" s="4">
        <v>4</v>
      </c>
      <c r="I2438" s="4">
        <v>4</v>
      </c>
      <c r="J2438" s="4">
        <v>5</v>
      </c>
      <c r="K2438" s="4">
        <v>5</v>
      </c>
      <c r="L2438" s="4">
        <v>4</v>
      </c>
      <c r="M2438" s="4">
        <v>5</v>
      </c>
      <c r="N2438" s="4">
        <v>5</v>
      </c>
      <c r="O2438" s="4">
        <v>4</v>
      </c>
      <c r="P2438" s="4">
        <v>4</v>
      </c>
      <c r="Q2438" s="9">
        <f t="shared" si="116"/>
        <v>1.2743055555555556E-2</v>
      </c>
      <c r="R2438" s="4">
        <f t="shared" si="114"/>
        <v>40833.217731481483</v>
      </c>
      <c r="S2438" s="4">
        <v>0.86371768098224067</v>
      </c>
      <c r="T2438" s="4" t="str">
        <f>VLOOKUP(E2438,Sheet2!$A$2:$E$137,5,FALSE)</f>
        <v>IT</v>
      </c>
      <c r="U2438" s="4">
        <f>VLOOKUP($T2438,Sheet4!$H$1106:$M$1351,surveys!U$1+1,FALSE)</f>
        <v>0.40073733113706772</v>
      </c>
      <c r="V2438" s="4">
        <f>VLOOKUP($T2438,Sheet4!$H$1106:$M$1351,surveys!V$1+1,FALSE)</f>
        <v>0.60502083075372182</v>
      </c>
      <c r="W2438" s="4">
        <f>VLOOKUP($T2438,Sheet4!$H$1106:$M$1351,surveys!W$1+1,FALSE)</f>
        <v>0.75963680320784854</v>
      </c>
      <c r="X2438" s="4">
        <f>VLOOKUP($T2438,Sheet4!$H$1106:$M$1351,surveys!X$1+1,FALSE)</f>
        <v>0.89491209934724891</v>
      </c>
      <c r="Y2438" s="4">
        <f>VLOOKUP($T2438,Sheet4!$H$1106:$M$1351,surveys!Y$1+1,FALSE)</f>
        <v>1</v>
      </c>
      <c r="Z2438" s="4">
        <f t="shared" si="115"/>
        <v>4</v>
      </c>
      <c r="AA2438" s="4" t="str">
        <f>VLOOKUP(T2438&amp;"-"&amp;Z2438,Sheet4!$W$2:$AA$1100,3,FALSE)</f>
        <v>Torino</v>
      </c>
      <c r="AB2438" s="4">
        <f>VLOOKUP(T2438&amp;"-"&amp;Z2438,Sheet4!$W$2:$AA$1100,4,FALSE)</f>
        <v>45.070489999999999</v>
      </c>
      <c r="AC2438" s="4">
        <f>VLOOKUP(T2438&amp;"-"&amp;Z2438,Sheet4!$W$2:$AA$1100,5,FALSE)</f>
        <v>7.68682</v>
      </c>
    </row>
    <row r="2439" spans="1:29">
      <c r="A2439" s="6">
        <v>40833</v>
      </c>
      <c r="B2439" s="7">
        <v>0.238125</v>
      </c>
      <c r="C2439" s="4" t="s">
        <v>1213</v>
      </c>
      <c r="D2439" s="4" t="s">
        <v>1218</v>
      </c>
      <c r="E2439" s="4" t="s">
        <v>257</v>
      </c>
      <c r="F2439" s="4">
        <v>2</v>
      </c>
      <c r="G2439" s="4">
        <v>2</v>
      </c>
      <c r="H2439" s="4">
        <v>2</v>
      </c>
      <c r="I2439" s="4">
        <v>3</v>
      </c>
      <c r="J2439" s="4">
        <v>5</v>
      </c>
      <c r="K2439" s="4">
        <v>3</v>
      </c>
      <c r="L2439" s="4">
        <v>4</v>
      </c>
      <c r="M2439" s="4">
        <v>3</v>
      </c>
      <c r="N2439" s="4">
        <v>5</v>
      </c>
      <c r="O2439" s="4">
        <v>3</v>
      </c>
      <c r="P2439" s="4">
        <v>4</v>
      </c>
      <c r="Q2439" s="9">
        <f t="shared" si="116"/>
        <v>2.6678240740740738E-2</v>
      </c>
      <c r="R2439" s="4">
        <f t="shared" si="114"/>
        <v>40833.238125000003</v>
      </c>
      <c r="S2439" s="4">
        <v>0.23317341469075625</v>
      </c>
      <c r="T2439" s="4" t="str">
        <f>VLOOKUP(E2439,Sheet2!$A$2:$E$137,5,FALSE)</f>
        <v>PE</v>
      </c>
      <c r="U2439" s="4">
        <f>VLOOKUP($T2439,Sheet4!$H$1106:$M$1351,surveys!U$1+1,FALSE)</f>
        <v>0.72198977606004955</v>
      </c>
      <c r="V2439" s="4">
        <f>VLOOKUP($T2439,Sheet4!$H$1106:$M$1351,surveys!V$1+1,FALSE)</f>
        <v>0.80048106510681327</v>
      </c>
      <c r="W2439" s="4">
        <f>VLOOKUP($T2439,Sheet4!$H$1106:$M$1351,surveys!W$1+1,FALSE)</f>
        <v>0.87637199718072256</v>
      </c>
      <c r="X2439" s="4">
        <f>VLOOKUP($T2439,Sheet4!$H$1106:$M$1351,surveys!X$1+1,FALSE)</f>
        <v>0.94612139857884603</v>
      </c>
      <c r="Y2439" s="4">
        <f>VLOOKUP($T2439,Sheet4!$H$1106:$M$1351,surveys!Y$1+1,FALSE)</f>
        <v>1</v>
      </c>
      <c r="Z2439" s="4">
        <f t="shared" si="115"/>
        <v>1</v>
      </c>
      <c r="AA2439" s="4" t="str">
        <f>VLOOKUP(T2439&amp;"-"&amp;Z2439,Sheet4!$W$2:$AA$1100,3,FALSE)</f>
        <v>Lima</v>
      </c>
      <c r="AB2439" s="4">
        <f>VLOOKUP(T2439&amp;"-"&amp;Z2439,Sheet4!$W$2:$AA$1100,4,FALSE)</f>
        <v>-12.04318</v>
      </c>
      <c r="AC2439" s="4">
        <f>VLOOKUP(T2439&amp;"-"&amp;Z2439,Sheet4!$W$2:$AA$1100,5,FALSE)</f>
        <v>-77.028239999999997</v>
      </c>
    </row>
    <row r="2440" spans="1:29">
      <c r="A2440" s="6">
        <v>40833</v>
      </c>
      <c r="B2440" s="7">
        <v>0.31175925925925924</v>
      </c>
      <c r="C2440" s="4" t="s">
        <v>1213</v>
      </c>
      <c r="D2440" s="4" t="s">
        <v>1218</v>
      </c>
      <c r="E2440" s="4" t="s">
        <v>33</v>
      </c>
      <c r="F2440" s="4">
        <v>4</v>
      </c>
      <c r="G2440" s="4">
        <v>3</v>
      </c>
      <c r="H2440" s="4">
        <v>2</v>
      </c>
      <c r="I2440" s="4">
        <v>3</v>
      </c>
      <c r="J2440" s="4">
        <v>2</v>
      </c>
      <c r="K2440" s="4">
        <v>2</v>
      </c>
      <c r="L2440" s="4">
        <v>1</v>
      </c>
      <c r="M2440" s="4">
        <v>4</v>
      </c>
      <c r="N2440" s="4">
        <v>3</v>
      </c>
      <c r="O2440" s="4">
        <v>2</v>
      </c>
      <c r="P2440" s="4">
        <v>3</v>
      </c>
      <c r="Q2440" s="9">
        <f t="shared" si="116"/>
        <v>8.3217592592592596E-3</v>
      </c>
      <c r="R2440" s="4">
        <f t="shared" si="114"/>
        <v>40833.311759259261</v>
      </c>
      <c r="S2440" s="4">
        <v>0.97484576001642331</v>
      </c>
      <c r="T2440" s="4" t="str">
        <f>VLOOKUP(E2440,Sheet2!$A$2:$E$137,5,FALSE)</f>
        <v>IT</v>
      </c>
      <c r="U2440" s="4">
        <f>VLOOKUP($T2440,Sheet4!$H$1106:$M$1351,surveys!U$1+1,FALSE)</f>
        <v>0.40073733113706772</v>
      </c>
      <c r="V2440" s="4">
        <f>VLOOKUP($T2440,Sheet4!$H$1106:$M$1351,surveys!V$1+1,FALSE)</f>
        <v>0.60502083075372182</v>
      </c>
      <c r="W2440" s="4">
        <f>VLOOKUP($T2440,Sheet4!$H$1106:$M$1351,surveys!W$1+1,FALSE)</f>
        <v>0.75963680320784854</v>
      </c>
      <c r="X2440" s="4">
        <f>VLOOKUP($T2440,Sheet4!$H$1106:$M$1351,surveys!X$1+1,FALSE)</f>
        <v>0.89491209934724891</v>
      </c>
      <c r="Y2440" s="4">
        <f>VLOOKUP($T2440,Sheet4!$H$1106:$M$1351,surveys!Y$1+1,FALSE)</f>
        <v>1</v>
      </c>
      <c r="Z2440" s="4">
        <f t="shared" si="115"/>
        <v>5</v>
      </c>
      <c r="AA2440" s="4" t="str">
        <f>VLOOKUP(T2440&amp;"-"&amp;Z2440,Sheet4!$W$2:$AA$1100,3,FALSE)</f>
        <v>Palermo</v>
      </c>
      <c r="AB2440" s="4">
        <f>VLOOKUP(T2440&amp;"-"&amp;Z2440,Sheet4!$W$2:$AA$1100,4,FALSE)</f>
        <v>38.115819999999999</v>
      </c>
      <c r="AC2440" s="4">
        <f>VLOOKUP(T2440&amp;"-"&amp;Z2440,Sheet4!$W$2:$AA$1100,5,FALSE)</f>
        <v>13.35976</v>
      </c>
    </row>
    <row r="2441" spans="1:29">
      <c r="A2441" s="6">
        <v>40833</v>
      </c>
      <c r="B2441" s="7">
        <v>0.32734953703703701</v>
      </c>
      <c r="C2441" s="4" t="s">
        <v>1213</v>
      </c>
      <c r="D2441" s="4" t="s">
        <v>1216</v>
      </c>
      <c r="E2441" s="4" t="s">
        <v>33</v>
      </c>
      <c r="F2441" s="4">
        <v>3</v>
      </c>
      <c r="G2441" s="4">
        <v>2</v>
      </c>
      <c r="H2441" s="4">
        <v>2</v>
      </c>
      <c r="I2441" s="4">
        <v>3</v>
      </c>
      <c r="J2441" s="4">
        <v>3</v>
      </c>
      <c r="K2441" s="4">
        <v>2</v>
      </c>
      <c r="L2441" s="4">
        <v>1</v>
      </c>
      <c r="M2441" s="4">
        <v>4</v>
      </c>
      <c r="N2441" s="4">
        <v>2</v>
      </c>
      <c r="O2441" s="4">
        <v>3</v>
      </c>
      <c r="P2441" s="4">
        <v>2</v>
      </c>
      <c r="Q2441" s="9">
        <f t="shared" si="116"/>
        <v>1.9178240740740742E-2</v>
      </c>
      <c r="R2441" s="4">
        <f t="shared" si="114"/>
        <v>40833.327349537038</v>
      </c>
      <c r="S2441" s="4">
        <v>0.32777188985639993</v>
      </c>
      <c r="T2441" s="4" t="str">
        <f>VLOOKUP(E2441,Sheet2!$A$2:$E$137,5,FALSE)</f>
        <v>IT</v>
      </c>
      <c r="U2441" s="4">
        <f>VLOOKUP($T2441,Sheet4!$H$1106:$M$1351,surveys!U$1+1,FALSE)</f>
        <v>0.40073733113706772</v>
      </c>
      <c r="V2441" s="4">
        <f>VLOOKUP($T2441,Sheet4!$H$1106:$M$1351,surveys!V$1+1,FALSE)</f>
        <v>0.60502083075372182</v>
      </c>
      <c r="W2441" s="4">
        <f>VLOOKUP($T2441,Sheet4!$H$1106:$M$1351,surveys!W$1+1,FALSE)</f>
        <v>0.75963680320784854</v>
      </c>
      <c r="X2441" s="4">
        <f>VLOOKUP($T2441,Sheet4!$H$1106:$M$1351,surveys!X$1+1,FALSE)</f>
        <v>0.89491209934724891</v>
      </c>
      <c r="Y2441" s="4">
        <f>VLOOKUP($T2441,Sheet4!$H$1106:$M$1351,surveys!Y$1+1,FALSE)</f>
        <v>1</v>
      </c>
      <c r="Z2441" s="4">
        <f t="shared" si="115"/>
        <v>1</v>
      </c>
      <c r="AA2441" s="4" t="str">
        <f>VLOOKUP(T2441&amp;"-"&amp;Z2441,Sheet4!$W$2:$AA$1100,3,FALSE)</f>
        <v>Roma</v>
      </c>
      <c r="AB2441" s="4">
        <f>VLOOKUP(T2441&amp;"-"&amp;Z2441,Sheet4!$W$2:$AA$1100,4,FALSE)</f>
        <v>41.894739999999999</v>
      </c>
      <c r="AC2441" s="4">
        <f>VLOOKUP(T2441&amp;"-"&amp;Z2441,Sheet4!$W$2:$AA$1100,5,FALSE)</f>
        <v>12.4839</v>
      </c>
    </row>
    <row r="2442" spans="1:29">
      <c r="A2442" s="6">
        <v>40833</v>
      </c>
      <c r="B2442" s="7">
        <v>0.58190972222222226</v>
      </c>
      <c r="C2442" s="4" t="s">
        <v>1215</v>
      </c>
      <c r="D2442" s="4" t="s">
        <v>1217</v>
      </c>
      <c r="E2442" s="4" t="s">
        <v>33</v>
      </c>
      <c r="F2442" s="4">
        <v>3</v>
      </c>
      <c r="G2442" s="4">
        <v>2</v>
      </c>
      <c r="H2442" s="4">
        <v>1</v>
      </c>
      <c r="I2442" s="4">
        <v>3</v>
      </c>
      <c r="J2442" s="4">
        <v>3</v>
      </c>
      <c r="K2442" s="4">
        <v>3</v>
      </c>
      <c r="L2442" s="4">
        <v>1</v>
      </c>
      <c r="M2442" s="4">
        <v>3</v>
      </c>
      <c r="N2442" s="4">
        <v>3</v>
      </c>
      <c r="O2442" s="4">
        <v>2</v>
      </c>
      <c r="P2442" s="4">
        <v>3</v>
      </c>
      <c r="Q2442" s="9">
        <f t="shared" si="116"/>
        <v>5.6504629629629627E-2</v>
      </c>
      <c r="R2442" s="4">
        <f t="shared" si="114"/>
        <v>40833.581909722219</v>
      </c>
      <c r="S2442" s="4">
        <v>2.873269841241699E-3</v>
      </c>
      <c r="T2442" s="4" t="str">
        <f>VLOOKUP(E2442,Sheet2!$A$2:$E$137,5,FALSE)</f>
        <v>IT</v>
      </c>
      <c r="U2442" s="4">
        <f>VLOOKUP($T2442,Sheet4!$H$1106:$M$1351,surveys!U$1+1,FALSE)</f>
        <v>0.40073733113706772</v>
      </c>
      <c r="V2442" s="4">
        <f>VLOOKUP($T2442,Sheet4!$H$1106:$M$1351,surveys!V$1+1,FALSE)</f>
        <v>0.60502083075372182</v>
      </c>
      <c r="W2442" s="4">
        <f>VLOOKUP($T2442,Sheet4!$H$1106:$M$1351,surveys!W$1+1,FALSE)</f>
        <v>0.75963680320784854</v>
      </c>
      <c r="X2442" s="4">
        <f>VLOOKUP($T2442,Sheet4!$H$1106:$M$1351,surveys!X$1+1,FALSE)</f>
        <v>0.89491209934724891</v>
      </c>
      <c r="Y2442" s="4">
        <f>VLOOKUP($T2442,Sheet4!$H$1106:$M$1351,surveys!Y$1+1,FALSE)</f>
        <v>1</v>
      </c>
      <c r="Z2442" s="4">
        <f t="shared" si="115"/>
        <v>1</v>
      </c>
      <c r="AA2442" s="4" t="str">
        <f>VLOOKUP(T2442&amp;"-"&amp;Z2442,Sheet4!$W$2:$AA$1100,3,FALSE)</f>
        <v>Roma</v>
      </c>
      <c r="AB2442" s="4">
        <f>VLOOKUP(T2442&amp;"-"&amp;Z2442,Sheet4!$W$2:$AA$1100,4,FALSE)</f>
        <v>41.894739999999999</v>
      </c>
      <c r="AC2442" s="4">
        <f>VLOOKUP(T2442&amp;"-"&amp;Z2442,Sheet4!$W$2:$AA$1100,5,FALSE)</f>
        <v>12.4839</v>
      </c>
    </row>
    <row r="2443" spans="1:29">
      <c r="A2443" s="6">
        <v>40833</v>
      </c>
      <c r="B2443" s="7">
        <v>0.34309027777777779</v>
      </c>
      <c r="C2443" s="4" t="s">
        <v>1213</v>
      </c>
      <c r="D2443" s="4" t="s">
        <v>1214</v>
      </c>
      <c r="E2443" s="4" t="s">
        <v>11</v>
      </c>
      <c r="F2443" s="4">
        <v>1</v>
      </c>
      <c r="G2443" s="4">
        <v>1</v>
      </c>
      <c r="H2443" s="4">
        <v>1</v>
      </c>
      <c r="I2443" s="4">
        <v>1</v>
      </c>
      <c r="J2443" s="4">
        <v>1</v>
      </c>
      <c r="K2443" s="4">
        <v>1</v>
      </c>
      <c r="L2443" s="4">
        <v>1</v>
      </c>
      <c r="M2443" s="4">
        <v>1</v>
      </c>
      <c r="N2443" s="4">
        <v>1</v>
      </c>
      <c r="O2443" s="4">
        <v>1</v>
      </c>
      <c r="P2443" s="4">
        <v>1</v>
      </c>
      <c r="Q2443" s="9">
        <f t="shared" si="116"/>
        <v>3.0763888888888886E-2</v>
      </c>
      <c r="R2443" s="4">
        <f t="shared" si="114"/>
        <v>40833.343090277776</v>
      </c>
      <c r="S2443" s="4">
        <v>0.9655545491598474</v>
      </c>
      <c r="T2443" s="4" t="str">
        <f>VLOOKUP(E2443,Sheet2!$A$2:$E$137,5,FALSE)</f>
        <v>FR</v>
      </c>
      <c r="U2443" s="4">
        <f>VLOOKUP($T2443,Sheet4!$H$1106:$M$1351,surveys!U$1+1,FALSE)</f>
        <v>0.51193913659220647</v>
      </c>
      <c r="V2443" s="4">
        <f>VLOOKUP($T2443,Sheet4!$H$1106:$M$1351,surveys!V$1+1,FALSE)</f>
        <v>0.70220575033861143</v>
      </c>
      <c r="W2443" s="4">
        <f>VLOOKUP($T2443,Sheet4!$H$1106:$M$1351,surveys!W$1+1,FALSE)</f>
        <v>0.81527182039156842</v>
      </c>
      <c r="X2443" s="4">
        <f>VLOOKUP($T2443,Sheet4!$H$1106:$M$1351,surveys!X$1+1,FALSE)</f>
        <v>0.91893911792009964</v>
      </c>
      <c r="Y2443" s="4">
        <f>VLOOKUP($T2443,Sheet4!$H$1106:$M$1351,surveys!Y$1+1,FALSE)</f>
        <v>1</v>
      </c>
      <c r="Z2443" s="4">
        <f t="shared" si="115"/>
        <v>5</v>
      </c>
      <c r="AA2443" s="4" t="str">
        <f>VLOOKUP(T2443&amp;"-"&amp;Z2443,Sheet4!$W$2:$AA$1100,3,FALSE)</f>
        <v>Nice</v>
      </c>
      <c r="AB2443" s="4">
        <f>VLOOKUP(T2443&amp;"-"&amp;Z2443,Sheet4!$W$2:$AA$1100,4,FALSE)</f>
        <v>43.703130000000002</v>
      </c>
      <c r="AC2443" s="4">
        <f>VLOOKUP(T2443&amp;"-"&amp;Z2443,Sheet4!$W$2:$AA$1100,5,FALSE)</f>
        <v>7.2660799999999997</v>
      </c>
    </row>
    <row r="2444" spans="1:29">
      <c r="A2444" s="6">
        <v>40833</v>
      </c>
      <c r="B2444" s="7">
        <v>0.34386574074074078</v>
      </c>
      <c r="C2444" s="4" t="s">
        <v>1215</v>
      </c>
      <c r="D2444" s="4" t="s">
        <v>1219</v>
      </c>
      <c r="E2444" s="4" t="s">
        <v>33</v>
      </c>
      <c r="F2444" s="4">
        <v>4</v>
      </c>
      <c r="G2444" s="4">
        <v>4</v>
      </c>
      <c r="H2444" s="4">
        <v>3</v>
      </c>
      <c r="I2444" s="4">
        <v>4</v>
      </c>
      <c r="J2444" s="4">
        <v>5</v>
      </c>
      <c r="K2444" s="4">
        <v>5</v>
      </c>
      <c r="L2444" s="4">
        <v>4</v>
      </c>
      <c r="M2444" s="4">
        <v>5</v>
      </c>
      <c r="N2444" s="4">
        <v>5</v>
      </c>
      <c r="O2444" s="4">
        <v>3</v>
      </c>
      <c r="P2444" s="4">
        <v>5</v>
      </c>
      <c r="Q2444" s="9">
        <f t="shared" si="116"/>
        <v>3.0335648148148143E-2</v>
      </c>
      <c r="R2444" s="4">
        <f t="shared" si="114"/>
        <v>40833.343865740739</v>
      </c>
      <c r="S2444" s="4">
        <v>0.16819795640332824</v>
      </c>
      <c r="T2444" s="4" t="str">
        <f>VLOOKUP(E2444,Sheet2!$A$2:$E$137,5,FALSE)</f>
        <v>IT</v>
      </c>
      <c r="U2444" s="4">
        <f>VLOOKUP($T2444,Sheet4!$H$1106:$M$1351,surveys!U$1+1,FALSE)</f>
        <v>0.40073733113706772</v>
      </c>
      <c r="V2444" s="4">
        <f>VLOOKUP($T2444,Sheet4!$H$1106:$M$1351,surveys!V$1+1,FALSE)</f>
        <v>0.60502083075372182</v>
      </c>
      <c r="W2444" s="4">
        <f>VLOOKUP($T2444,Sheet4!$H$1106:$M$1351,surveys!W$1+1,FALSE)</f>
        <v>0.75963680320784854</v>
      </c>
      <c r="X2444" s="4">
        <f>VLOOKUP($T2444,Sheet4!$H$1106:$M$1351,surveys!X$1+1,FALSE)</f>
        <v>0.89491209934724891</v>
      </c>
      <c r="Y2444" s="4">
        <f>VLOOKUP($T2444,Sheet4!$H$1106:$M$1351,surveys!Y$1+1,FALSE)</f>
        <v>1</v>
      </c>
      <c r="Z2444" s="4">
        <f t="shared" si="115"/>
        <v>1</v>
      </c>
      <c r="AA2444" s="4" t="str">
        <f>VLOOKUP(T2444&amp;"-"&amp;Z2444,Sheet4!$W$2:$AA$1100,3,FALSE)</f>
        <v>Roma</v>
      </c>
      <c r="AB2444" s="4">
        <f>VLOOKUP(T2444&amp;"-"&amp;Z2444,Sheet4!$W$2:$AA$1100,4,FALSE)</f>
        <v>41.894739999999999</v>
      </c>
      <c r="AC2444" s="4">
        <f>VLOOKUP(T2444&amp;"-"&amp;Z2444,Sheet4!$W$2:$AA$1100,5,FALSE)</f>
        <v>12.4839</v>
      </c>
    </row>
    <row r="2445" spans="1:29">
      <c r="A2445" s="6">
        <v>40833</v>
      </c>
      <c r="B2445" s="7">
        <v>0.35443287037037036</v>
      </c>
      <c r="C2445" s="4" t="s">
        <v>1215</v>
      </c>
      <c r="D2445" s="4" t="s">
        <v>1216</v>
      </c>
      <c r="E2445" s="4" t="s">
        <v>11</v>
      </c>
      <c r="F2445" s="4">
        <v>4</v>
      </c>
      <c r="G2445" s="4">
        <v>5</v>
      </c>
      <c r="H2445" s="4">
        <v>3</v>
      </c>
      <c r="I2445" s="4">
        <v>4</v>
      </c>
      <c r="J2445" s="4">
        <v>5</v>
      </c>
      <c r="K2445" s="4">
        <v>3</v>
      </c>
      <c r="L2445" s="4">
        <v>2</v>
      </c>
      <c r="M2445" s="4">
        <v>5</v>
      </c>
      <c r="N2445" s="4">
        <v>5</v>
      </c>
      <c r="O2445" s="4">
        <v>4</v>
      </c>
      <c r="P2445" s="4">
        <v>4</v>
      </c>
      <c r="Q2445" s="9">
        <f t="shared" si="116"/>
        <v>3.7928240740740742E-2</v>
      </c>
      <c r="R2445" s="4">
        <f t="shared" si="114"/>
        <v>40833.354432870372</v>
      </c>
      <c r="S2445" s="4">
        <v>0.54063329068788057</v>
      </c>
      <c r="T2445" s="4" t="str">
        <f>VLOOKUP(E2445,Sheet2!$A$2:$E$137,5,FALSE)</f>
        <v>FR</v>
      </c>
      <c r="U2445" s="4">
        <f>VLOOKUP($T2445,Sheet4!$H$1106:$M$1351,surveys!U$1+1,FALSE)</f>
        <v>0.51193913659220647</v>
      </c>
      <c r="V2445" s="4">
        <f>VLOOKUP($T2445,Sheet4!$H$1106:$M$1351,surveys!V$1+1,FALSE)</f>
        <v>0.70220575033861143</v>
      </c>
      <c r="W2445" s="4">
        <f>VLOOKUP($T2445,Sheet4!$H$1106:$M$1351,surveys!W$1+1,FALSE)</f>
        <v>0.81527182039156842</v>
      </c>
      <c r="X2445" s="4">
        <f>VLOOKUP($T2445,Sheet4!$H$1106:$M$1351,surveys!X$1+1,FALSE)</f>
        <v>0.91893911792009964</v>
      </c>
      <c r="Y2445" s="4">
        <f>VLOOKUP($T2445,Sheet4!$H$1106:$M$1351,surveys!Y$1+1,FALSE)</f>
        <v>1</v>
      </c>
      <c r="Z2445" s="4">
        <f t="shared" si="115"/>
        <v>2</v>
      </c>
      <c r="AA2445" s="4" t="str">
        <f>VLOOKUP(T2445&amp;"-"&amp;Z2445,Sheet4!$W$2:$AA$1100,3,FALSE)</f>
        <v>Marseille</v>
      </c>
      <c r="AB2445" s="4">
        <f>VLOOKUP(T2445&amp;"-"&amp;Z2445,Sheet4!$W$2:$AA$1100,4,FALSE)</f>
        <v>43.296950000000002</v>
      </c>
      <c r="AC2445" s="4">
        <f>VLOOKUP(T2445&amp;"-"&amp;Z2445,Sheet4!$W$2:$AA$1100,5,FALSE)</f>
        <v>5.3810700000000002</v>
      </c>
    </row>
    <row r="2446" spans="1:29">
      <c r="A2446" s="6">
        <v>40833</v>
      </c>
      <c r="B2446" s="7">
        <v>0.35765046296296293</v>
      </c>
      <c r="C2446" s="4" t="s">
        <v>1215</v>
      </c>
      <c r="D2446" s="4" t="s">
        <v>1216</v>
      </c>
      <c r="E2446" s="4" t="s">
        <v>11</v>
      </c>
      <c r="F2446" s="4">
        <v>5</v>
      </c>
      <c r="G2446" s="4">
        <v>5</v>
      </c>
      <c r="H2446" s="4">
        <v>5</v>
      </c>
      <c r="I2446" s="4">
        <v>5</v>
      </c>
      <c r="J2446" s="4">
        <v>5</v>
      </c>
      <c r="K2446" s="4">
        <v>5</v>
      </c>
      <c r="L2446" s="4">
        <v>5</v>
      </c>
      <c r="M2446" s="4">
        <v>5</v>
      </c>
      <c r="N2446" s="4">
        <v>5</v>
      </c>
      <c r="O2446" s="4">
        <v>5</v>
      </c>
      <c r="P2446" s="4">
        <v>5</v>
      </c>
      <c r="Q2446" s="9">
        <f t="shared" si="116"/>
        <v>4.0312499999999994E-2</v>
      </c>
      <c r="R2446" s="4">
        <f t="shared" si="114"/>
        <v>40833.35765046296</v>
      </c>
      <c r="S2446" s="4">
        <v>0.82736848388498396</v>
      </c>
      <c r="T2446" s="4" t="str">
        <f>VLOOKUP(E2446,Sheet2!$A$2:$E$137,5,FALSE)</f>
        <v>FR</v>
      </c>
      <c r="U2446" s="4">
        <f>VLOOKUP($T2446,Sheet4!$H$1106:$M$1351,surveys!U$1+1,FALSE)</f>
        <v>0.51193913659220647</v>
      </c>
      <c r="V2446" s="4">
        <f>VLOOKUP($T2446,Sheet4!$H$1106:$M$1351,surveys!V$1+1,FALSE)</f>
        <v>0.70220575033861143</v>
      </c>
      <c r="W2446" s="4">
        <f>VLOOKUP($T2446,Sheet4!$H$1106:$M$1351,surveys!W$1+1,FALSE)</f>
        <v>0.81527182039156842</v>
      </c>
      <c r="X2446" s="4">
        <f>VLOOKUP($T2446,Sheet4!$H$1106:$M$1351,surveys!X$1+1,FALSE)</f>
        <v>0.91893911792009964</v>
      </c>
      <c r="Y2446" s="4">
        <f>VLOOKUP($T2446,Sheet4!$H$1106:$M$1351,surveys!Y$1+1,FALSE)</f>
        <v>1</v>
      </c>
      <c r="Z2446" s="4">
        <f t="shared" si="115"/>
        <v>4</v>
      </c>
      <c r="AA2446" s="4" t="str">
        <f>VLOOKUP(T2446&amp;"-"&amp;Z2446,Sheet4!$W$2:$AA$1100,3,FALSE)</f>
        <v>Toulouse</v>
      </c>
      <c r="AB2446" s="4">
        <f>VLOOKUP(T2446&amp;"-"&amp;Z2446,Sheet4!$W$2:$AA$1100,4,FALSE)</f>
        <v>43.604259999999996</v>
      </c>
      <c r="AC2446" s="4">
        <f>VLOOKUP(T2446&amp;"-"&amp;Z2446,Sheet4!$W$2:$AA$1100,5,FALSE)</f>
        <v>1.44367</v>
      </c>
    </row>
    <row r="2447" spans="1:29">
      <c r="A2447" s="6">
        <v>40833</v>
      </c>
      <c r="B2447" s="7">
        <v>0.35780092592592588</v>
      </c>
      <c r="C2447" s="4" t="s">
        <v>1215</v>
      </c>
      <c r="D2447" s="4" t="s">
        <v>1216</v>
      </c>
      <c r="E2447" s="4" t="s">
        <v>52</v>
      </c>
      <c r="F2447" s="4">
        <v>3</v>
      </c>
      <c r="G2447" s="4">
        <v>4</v>
      </c>
      <c r="H2447" s="4">
        <v>3</v>
      </c>
      <c r="I2447" s="4">
        <v>2</v>
      </c>
      <c r="J2447" s="4">
        <v>4</v>
      </c>
      <c r="K2447" s="4">
        <v>2</v>
      </c>
      <c r="L2447" s="4">
        <v>3</v>
      </c>
      <c r="M2447" s="4">
        <v>5</v>
      </c>
      <c r="N2447" s="4">
        <v>5</v>
      </c>
      <c r="O2447" s="4">
        <v>4</v>
      </c>
      <c r="P2447" s="4">
        <v>4</v>
      </c>
      <c r="Q2447" s="9">
        <f t="shared" si="116"/>
        <v>3.9884259259259258E-2</v>
      </c>
      <c r="R2447" s="4">
        <f t="shared" si="114"/>
        <v>40833.357800925929</v>
      </c>
      <c r="S2447" s="4">
        <v>0.98739272236778763</v>
      </c>
      <c r="T2447" s="4" t="str">
        <f>VLOOKUP(E2447,Sheet2!$A$2:$E$137,5,FALSE)</f>
        <v>BE</v>
      </c>
      <c r="U2447" s="4">
        <f>VLOOKUP($T2447,Sheet4!$H$1106:$M$1351,surveys!U$1+1,FALSE)</f>
        <v>0.48686007828770372</v>
      </c>
      <c r="V2447" s="4">
        <f>VLOOKUP($T2447,Sheet4!$H$1106:$M$1351,surveys!V$1+1,FALSE)</f>
        <v>0.70654198731133389</v>
      </c>
      <c r="W2447" s="4">
        <f>VLOOKUP($T2447,Sheet4!$H$1106:$M$1351,surveys!W$1+1,FALSE)</f>
        <v>0.81714283803198118</v>
      </c>
      <c r="X2447" s="4">
        <f>VLOOKUP($T2447,Sheet4!$H$1106:$M$1351,surveys!X$1+1,FALSE)</f>
        <v>0.91276028415961608</v>
      </c>
      <c r="Y2447" s="4">
        <f>VLOOKUP($T2447,Sheet4!$H$1106:$M$1351,surveys!Y$1+1,FALSE)</f>
        <v>1</v>
      </c>
      <c r="Z2447" s="4">
        <f t="shared" si="115"/>
        <v>5</v>
      </c>
      <c r="AA2447" s="4" t="str">
        <f>VLOOKUP(T2447&amp;"-"&amp;Z2447,Sheet4!$W$2:$AA$1100,3,FALSE)</f>
        <v>Liege</v>
      </c>
      <c r="AB2447" s="4">
        <f>VLOOKUP(T2447&amp;"-"&amp;Z2447,Sheet4!$W$2:$AA$1100,4,FALSE)</f>
        <v>50.63373</v>
      </c>
      <c r="AC2447" s="4">
        <f>VLOOKUP(T2447&amp;"-"&amp;Z2447,Sheet4!$W$2:$AA$1100,5,FALSE)</f>
        <v>5.5674900000000003</v>
      </c>
    </row>
    <row r="2448" spans="1:29">
      <c r="A2448" s="6">
        <v>40833</v>
      </c>
      <c r="B2448" s="7">
        <v>0.35783564814814817</v>
      </c>
      <c r="C2448" s="4" t="s">
        <v>1215</v>
      </c>
      <c r="D2448" s="4" t="s">
        <v>1216</v>
      </c>
      <c r="E2448" s="4" t="s">
        <v>11</v>
      </c>
      <c r="F2448" s="4">
        <v>5</v>
      </c>
      <c r="G2448" s="4">
        <v>4</v>
      </c>
      <c r="H2448" s="4">
        <v>3</v>
      </c>
      <c r="I2448" s="4">
        <v>4</v>
      </c>
      <c r="J2448" s="4">
        <v>3</v>
      </c>
      <c r="K2448" s="4">
        <v>3</v>
      </c>
      <c r="L2448" s="4">
        <v>2</v>
      </c>
      <c r="M2448" s="4">
        <v>5</v>
      </c>
      <c r="N2448" s="4">
        <v>3</v>
      </c>
      <c r="O2448" s="4">
        <v>4</v>
      </c>
      <c r="P2448" s="4">
        <v>3</v>
      </c>
      <c r="Q2448" s="9">
        <f t="shared" si="116"/>
        <v>4.0138888888888884E-2</v>
      </c>
      <c r="R2448" s="4">
        <f t="shared" si="114"/>
        <v>40833.357835648145</v>
      </c>
      <c r="S2448" s="4">
        <v>0.84960417195464055</v>
      </c>
      <c r="T2448" s="4" t="str">
        <f>VLOOKUP(E2448,Sheet2!$A$2:$E$137,5,FALSE)</f>
        <v>FR</v>
      </c>
      <c r="U2448" s="4">
        <f>VLOOKUP($T2448,Sheet4!$H$1106:$M$1351,surveys!U$1+1,FALSE)</f>
        <v>0.51193913659220647</v>
      </c>
      <c r="V2448" s="4">
        <f>VLOOKUP($T2448,Sheet4!$H$1106:$M$1351,surveys!V$1+1,FALSE)</f>
        <v>0.70220575033861143</v>
      </c>
      <c r="W2448" s="4">
        <f>VLOOKUP($T2448,Sheet4!$H$1106:$M$1351,surveys!W$1+1,FALSE)</f>
        <v>0.81527182039156842</v>
      </c>
      <c r="X2448" s="4">
        <f>VLOOKUP($T2448,Sheet4!$H$1106:$M$1351,surveys!X$1+1,FALSE)</f>
        <v>0.91893911792009964</v>
      </c>
      <c r="Y2448" s="4">
        <f>VLOOKUP($T2448,Sheet4!$H$1106:$M$1351,surveys!Y$1+1,FALSE)</f>
        <v>1</v>
      </c>
      <c r="Z2448" s="4">
        <f t="shared" si="115"/>
        <v>4</v>
      </c>
      <c r="AA2448" s="4" t="str">
        <f>VLOOKUP(T2448&amp;"-"&amp;Z2448,Sheet4!$W$2:$AA$1100,3,FALSE)</f>
        <v>Toulouse</v>
      </c>
      <c r="AB2448" s="4">
        <f>VLOOKUP(T2448&amp;"-"&amp;Z2448,Sheet4!$W$2:$AA$1100,4,FALSE)</f>
        <v>43.604259999999996</v>
      </c>
      <c r="AC2448" s="4">
        <f>VLOOKUP(T2448&amp;"-"&amp;Z2448,Sheet4!$W$2:$AA$1100,5,FALSE)</f>
        <v>1.44367</v>
      </c>
    </row>
    <row r="2449" spans="1:29">
      <c r="A2449" s="6">
        <v>40833</v>
      </c>
      <c r="B2449" s="7">
        <v>0.35840277777777779</v>
      </c>
      <c r="C2449" s="4" t="s">
        <v>1215</v>
      </c>
      <c r="D2449" s="4" t="s">
        <v>1216</v>
      </c>
      <c r="E2449" s="4" t="s">
        <v>11</v>
      </c>
      <c r="F2449" s="4">
        <v>5</v>
      </c>
      <c r="G2449" s="4">
        <v>3</v>
      </c>
      <c r="H2449" s="4">
        <v>3</v>
      </c>
      <c r="I2449" s="4">
        <v>5</v>
      </c>
      <c r="J2449" s="4">
        <v>5</v>
      </c>
      <c r="K2449" s="4">
        <v>3</v>
      </c>
      <c r="L2449" s="4">
        <v>2</v>
      </c>
      <c r="M2449" s="4">
        <v>5</v>
      </c>
      <c r="N2449" s="4">
        <v>4</v>
      </c>
      <c r="O2449" s="4">
        <v>5</v>
      </c>
      <c r="P2449" s="4">
        <v>3</v>
      </c>
      <c r="Q2449" s="9">
        <f t="shared" si="116"/>
        <v>4.1180555555555554E-2</v>
      </c>
      <c r="R2449" s="4">
        <f t="shared" si="114"/>
        <v>40833.358402777776</v>
      </c>
      <c r="S2449" s="4">
        <v>0.82912737017289628</v>
      </c>
      <c r="T2449" s="4" t="str">
        <f>VLOOKUP(E2449,Sheet2!$A$2:$E$137,5,FALSE)</f>
        <v>FR</v>
      </c>
      <c r="U2449" s="4">
        <f>VLOOKUP($T2449,Sheet4!$H$1106:$M$1351,surveys!U$1+1,FALSE)</f>
        <v>0.51193913659220647</v>
      </c>
      <c r="V2449" s="4">
        <f>VLOOKUP($T2449,Sheet4!$H$1106:$M$1351,surveys!V$1+1,FALSE)</f>
        <v>0.70220575033861143</v>
      </c>
      <c r="W2449" s="4">
        <f>VLOOKUP($T2449,Sheet4!$H$1106:$M$1351,surveys!W$1+1,FALSE)</f>
        <v>0.81527182039156842</v>
      </c>
      <c r="X2449" s="4">
        <f>VLOOKUP($T2449,Sheet4!$H$1106:$M$1351,surveys!X$1+1,FALSE)</f>
        <v>0.91893911792009964</v>
      </c>
      <c r="Y2449" s="4">
        <f>VLOOKUP($T2449,Sheet4!$H$1106:$M$1351,surveys!Y$1+1,FALSE)</f>
        <v>1</v>
      </c>
      <c r="Z2449" s="4">
        <f t="shared" si="115"/>
        <v>4</v>
      </c>
      <c r="AA2449" s="4" t="str">
        <f>VLOOKUP(T2449&amp;"-"&amp;Z2449,Sheet4!$W$2:$AA$1100,3,FALSE)</f>
        <v>Toulouse</v>
      </c>
      <c r="AB2449" s="4">
        <f>VLOOKUP(T2449&amp;"-"&amp;Z2449,Sheet4!$W$2:$AA$1100,4,FALSE)</f>
        <v>43.604259999999996</v>
      </c>
      <c r="AC2449" s="4">
        <f>VLOOKUP(T2449&amp;"-"&amp;Z2449,Sheet4!$W$2:$AA$1100,5,FALSE)</f>
        <v>1.44367</v>
      </c>
    </row>
    <row r="2450" spans="1:29">
      <c r="A2450" s="6">
        <v>40833</v>
      </c>
      <c r="B2450" s="7">
        <v>0.36093749999999997</v>
      </c>
      <c r="C2450" s="4" t="s">
        <v>1215</v>
      </c>
      <c r="D2450" s="4" t="s">
        <v>1216</v>
      </c>
      <c r="E2450" s="4" t="s">
        <v>33</v>
      </c>
      <c r="F2450" s="4">
        <v>4</v>
      </c>
      <c r="G2450" s="4">
        <v>2</v>
      </c>
      <c r="H2450" s="4">
        <v>2</v>
      </c>
      <c r="I2450" s="4">
        <v>4</v>
      </c>
      <c r="J2450" s="4">
        <v>1</v>
      </c>
      <c r="K2450" s="4">
        <v>1</v>
      </c>
      <c r="L2450" s="4">
        <v>1</v>
      </c>
      <c r="M2450" s="4">
        <v>4</v>
      </c>
      <c r="N2450" s="4">
        <v>3</v>
      </c>
      <c r="O2450" s="4">
        <v>4</v>
      </c>
      <c r="P2450" s="4">
        <v>3</v>
      </c>
      <c r="Q2450" s="9">
        <f t="shared" si="116"/>
        <v>4.2534722222222217E-2</v>
      </c>
      <c r="R2450" s="4">
        <f t="shared" si="114"/>
        <v>40833.360937500001</v>
      </c>
      <c r="S2450" s="4">
        <v>0.32875978329785971</v>
      </c>
      <c r="T2450" s="4" t="str">
        <f>VLOOKUP(E2450,Sheet2!$A$2:$E$137,5,FALSE)</f>
        <v>IT</v>
      </c>
      <c r="U2450" s="4">
        <f>VLOOKUP($T2450,Sheet4!$H$1106:$M$1351,surveys!U$1+1,FALSE)</f>
        <v>0.40073733113706772</v>
      </c>
      <c r="V2450" s="4">
        <f>VLOOKUP($T2450,Sheet4!$H$1106:$M$1351,surveys!V$1+1,FALSE)</f>
        <v>0.60502083075372182</v>
      </c>
      <c r="W2450" s="4">
        <f>VLOOKUP($T2450,Sheet4!$H$1106:$M$1351,surveys!W$1+1,FALSE)</f>
        <v>0.75963680320784854</v>
      </c>
      <c r="X2450" s="4">
        <f>VLOOKUP($T2450,Sheet4!$H$1106:$M$1351,surveys!X$1+1,FALSE)</f>
        <v>0.89491209934724891</v>
      </c>
      <c r="Y2450" s="4">
        <f>VLOOKUP($T2450,Sheet4!$H$1106:$M$1351,surveys!Y$1+1,FALSE)</f>
        <v>1</v>
      </c>
      <c r="Z2450" s="4">
        <f t="shared" si="115"/>
        <v>1</v>
      </c>
      <c r="AA2450" s="4" t="str">
        <f>VLOOKUP(T2450&amp;"-"&amp;Z2450,Sheet4!$W$2:$AA$1100,3,FALSE)</f>
        <v>Roma</v>
      </c>
      <c r="AB2450" s="4">
        <f>VLOOKUP(T2450&amp;"-"&amp;Z2450,Sheet4!$W$2:$AA$1100,4,FALSE)</f>
        <v>41.894739999999999</v>
      </c>
      <c r="AC2450" s="4">
        <f>VLOOKUP(T2450&amp;"-"&amp;Z2450,Sheet4!$W$2:$AA$1100,5,FALSE)</f>
        <v>12.4839</v>
      </c>
    </row>
    <row r="2451" spans="1:29">
      <c r="A2451" s="6">
        <v>40833</v>
      </c>
      <c r="B2451" s="7">
        <v>0.82343749999999993</v>
      </c>
      <c r="C2451" s="4" t="s">
        <v>1213</v>
      </c>
      <c r="D2451" s="4" t="s">
        <v>1214</v>
      </c>
      <c r="E2451" s="4" t="s">
        <v>33</v>
      </c>
      <c r="F2451" s="4">
        <v>5</v>
      </c>
      <c r="G2451" s="4">
        <v>3</v>
      </c>
      <c r="H2451" s="4">
        <v>3</v>
      </c>
      <c r="I2451" s="4">
        <v>4</v>
      </c>
      <c r="J2451" s="4">
        <v>4</v>
      </c>
      <c r="K2451" s="4">
        <v>5</v>
      </c>
      <c r="L2451" s="4">
        <v>4</v>
      </c>
      <c r="M2451" s="4">
        <v>5</v>
      </c>
      <c r="N2451" s="4">
        <v>4</v>
      </c>
      <c r="O2451" s="4">
        <v>4</v>
      </c>
      <c r="P2451" s="4">
        <v>4</v>
      </c>
      <c r="Q2451" s="9">
        <f t="shared" si="116"/>
        <v>1.6840277777777777E-2</v>
      </c>
      <c r="R2451" s="4">
        <f t="shared" si="114"/>
        <v>40833.823437500003</v>
      </c>
      <c r="S2451" s="4">
        <v>0.16526847513305221</v>
      </c>
      <c r="T2451" s="4" t="str">
        <f>VLOOKUP(E2451,Sheet2!$A$2:$E$137,5,FALSE)</f>
        <v>IT</v>
      </c>
      <c r="U2451" s="4">
        <f>VLOOKUP($T2451,Sheet4!$H$1106:$M$1351,surveys!U$1+1,FALSE)</f>
        <v>0.40073733113706772</v>
      </c>
      <c r="V2451" s="4">
        <f>VLOOKUP($T2451,Sheet4!$H$1106:$M$1351,surveys!V$1+1,FALSE)</f>
        <v>0.60502083075372182</v>
      </c>
      <c r="W2451" s="4">
        <f>VLOOKUP($T2451,Sheet4!$H$1106:$M$1351,surveys!W$1+1,FALSE)</f>
        <v>0.75963680320784854</v>
      </c>
      <c r="X2451" s="4">
        <f>VLOOKUP($T2451,Sheet4!$H$1106:$M$1351,surveys!X$1+1,FALSE)</f>
        <v>0.89491209934724891</v>
      </c>
      <c r="Y2451" s="4">
        <f>VLOOKUP($T2451,Sheet4!$H$1106:$M$1351,surveys!Y$1+1,FALSE)</f>
        <v>1</v>
      </c>
      <c r="Z2451" s="4">
        <f t="shared" si="115"/>
        <v>1</v>
      </c>
      <c r="AA2451" s="4" t="str">
        <f>VLOOKUP(T2451&amp;"-"&amp;Z2451,Sheet4!$W$2:$AA$1100,3,FALSE)</f>
        <v>Roma</v>
      </c>
      <c r="AB2451" s="4">
        <f>VLOOKUP(T2451&amp;"-"&amp;Z2451,Sheet4!$W$2:$AA$1100,4,FALSE)</f>
        <v>41.894739999999999</v>
      </c>
      <c r="AC2451" s="4">
        <f>VLOOKUP(T2451&amp;"-"&amp;Z2451,Sheet4!$W$2:$AA$1100,5,FALSE)</f>
        <v>12.4839</v>
      </c>
    </row>
    <row r="2452" spans="1:29">
      <c r="A2452" s="6">
        <v>40833</v>
      </c>
      <c r="B2452" s="7">
        <v>0.38672453703703707</v>
      </c>
      <c r="C2452" s="4" t="s">
        <v>1213</v>
      </c>
      <c r="D2452" s="4" t="s">
        <v>1214</v>
      </c>
      <c r="E2452" s="4" t="s">
        <v>33</v>
      </c>
      <c r="F2452" s="4">
        <v>5</v>
      </c>
      <c r="G2452" s="4">
        <v>2</v>
      </c>
      <c r="H2452" s="4">
        <v>3</v>
      </c>
      <c r="I2452" s="4">
        <v>4</v>
      </c>
      <c r="J2452" s="4">
        <v>4</v>
      </c>
      <c r="K2452" s="4">
        <v>3</v>
      </c>
      <c r="L2452" s="4">
        <v>2</v>
      </c>
      <c r="M2452" s="4">
        <v>4</v>
      </c>
      <c r="N2452" s="4">
        <v>4</v>
      </c>
      <c r="O2452" s="4">
        <v>5</v>
      </c>
      <c r="P2452" s="4">
        <v>4</v>
      </c>
      <c r="Q2452" s="9">
        <f t="shared" si="116"/>
        <v>6.0150462962962954E-2</v>
      </c>
      <c r="R2452" s="4">
        <f t="shared" si="114"/>
        <v>40833.386724537035</v>
      </c>
      <c r="S2452" s="4">
        <v>0.18199363474666819</v>
      </c>
      <c r="T2452" s="4" t="str">
        <f>VLOOKUP(E2452,Sheet2!$A$2:$E$137,5,FALSE)</f>
        <v>IT</v>
      </c>
      <c r="U2452" s="4">
        <f>VLOOKUP($T2452,Sheet4!$H$1106:$M$1351,surveys!U$1+1,FALSE)</f>
        <v>0.40073733113706772</v>
      </c>
      <c r="V2452" s="4">
        <f>VLOOKUP($T2452,Sheet4!$H$1106:$M$1351,surveys!V$1+1,FALSE)</f>
        <v>0.60502083075372182</v>
      </c>
      <c r="W2452" s="4">
        <f>VLOOKUP($T2452,Sheet4!$H$1106:$M$1351,surveys!W$1+1,FALSE)</f>
        <v>0.75963680320784854</v>
      </c>
      <c r="X2452" s="4">
        <f>VLOOKUP($T2452,Sheet4!$H$1106:$M$1351,surveys!X$1+1,FALSE)</f>
        <v>0.89491209934724891</v>
      </c>
      <c r="Y2452" s="4">
        <f>VLOOKUP($T2452,Sheet4!$H$1106:$M$1351,surveys!Y$1+1,FALSE)</f>
        <v>1</v>
      </c>
      <c r="Z2452" s="4">
        <f t="shared" si="115"/>
        <v>1</v>
      </c>
      <c r="AA2452" s="4" t="str">
        <f>VLOOKUP(T2452&amp;"-"&amp;Z2452,Sheet4!$W$2:$AA$1100,3,FALSE)</f>
        <v>Roma</v>
      </c>
      <c r="AB2452" s="4">
        <f>VLOOKUP(T2452&amp;"-"&amp;Z2452,Sheet4!$W$2:$AA$1100,4,FALSE)</f>
        <v>41.894739999999999</v>
      </c>
      <c r="AC2452" s="4">
        <f>VLOOKUP(T2452&amp;"-"&amp;Z2452,Sheet4!$W$2:$AA$1100,5,FALSE)</f>
        <v>12.4839</v>
      </c>
    </row>
    <row r="2453" spans="1:29">
      <c r="A2453" s="6">
        <v>40833</v>
      </c>
      <c r="B2453" s="7">
        <v>0.38818287037037041</v>
      </c>
      <c r="C2453" s="4" t="s">
        <v>1213</v>
      </c>
      <c r="D2453" s="4" t="s">
        <v>1214</v>
      </c>
      <c r="E2453" s="4" t="s">
        <v>33</v>
      </c>
      <c r="F2453" s="4">
        <v>4</v>
      </c>
      <c r="G2453" s="4">
        <v>2</v>
      </c>
      <c r="H2453" s="4">
        <v>2</v>
      </c>
      <c r="I2453" s="4">
        <v>3</v>
      </c>
      <c r="J2453" s="4">
        <v>2</v>
      </c>
      <c r="K2453" s="4">
        <v>3</v>
      </c>
      <c r="L2453" s="4">
        <v>1</v>
      </c>
      <c r="M2453" s="4">
        <v>4</v>
      </c>
      <c r="N2453" s="4">
        <v>2</v>
      </c>
      <c r="O2453" s="4">
        <v>2</v>
      </c>
      <c r="P2453" s="4">
        <v>2</v>
      </c>
      <c r="Q2453" s="9">
        <f t="shared" si="116"/>
        <v>6.1539351851851852E-2</v>
      </c>
      <c r="R2453" s="4">
        <f t="shared" si="114"/>
        <v>40833.388182870367</v>
      </c>
      <c r="S2453" s="4">
        <v>0.71052335883647944</v>
      </c>
      <c r="T2453" s="4" t="str">
        <f>VLOOKUP(E2453,Sheet2!$A$2:$E$137,5,FALSE)</f>
        <v>IT</v>
      </c>
      <c r="U2453" s="4">
        <f>VLOOKUP($T2453,Sheet4!$H$1106:$M$1351,surveys!U$1+1,FALSE)</f>
        <v>0.40073733113706772</v>
      </c>
      <c r="V2453" s="4">
        <f>VLOOKUP($T2453,Sheet4!$H$1106:$M$1351,surveys!V$1+1,FALSE)</f>
        <v>0.60502083075372182</v>
      </c>
      <c r="W2453" s="4">
        <f>VLOOKUP($T2453,Sheet4!$H$1106:$M$1351,surveys!W$1+1,FALSE)</f>
        <v>0.75963680320784854</v>
      </c>
      <c r="X2453" s="4">
        <f>VLOOKUP($T2453,Sheet4!$H$1106:$M$1351,surveys!X$1+1,FALSE)</f>
        <v>0.89491209934724891</v>
      </c>
      <c r="Y2453" s="4">
        <f>VLOOKUP($T2453,Sheet4!$H$1106:$M$1351,surveys!Y$1+1,FALSE)</f>
        <v>1</v>
      </c>
      <c r="Z2453" s="4">
        <f t="shared" si="115"/>
        <v>3</v>
      </c>
      <c r="AA2453" s="4" t="str">
        <f>VLOOKUP(T2453&amp;"-"&amp;Z2453,Sheet4!$W$2:$AA$1100,3,FALSE)</f>
        <v>Napoli</v>
      </c>
      <c r="AB2453" s="4">
        <f>VLOOKUP(T2453&amp;"-"&amp;Z2453,Sheet4!$W$2:$AA$1100,4,FALSE)</f>
        <v>40.833329999999997</v>
      </c>
      <c r="AC2453" s="4">
        <f>VLOOKUP(T2453&amp;"-"&amp;Z2453,Sheet4!$W$2:$AA$1100,5,FALSE)</f>
        <v>14.25</v>
      </c>
    </row>
    <row r="2454" spans="1:29">
      <c r="A2454" s="6">
        <v>40833</v>
      </c>
      <c r="B2454" s="7">
        <v>0.41065972222222219</v>
      </c>
      <c r="C2454" s="4" t="s">
        <v>1213</v>
      </c>
      <c r="D2454" s="4" t="s">
        <v>1217</v>
      </c>
      <c r="E2454" s="4" t="s">
        <v>33</v>
      </c>
      <c r="F2454" s="4">
        <v>1</v>
      </c>
      <c r="G2454" s="4">
        <v>1</v>
      </c>
      <c r="H2454" s="4">
        <v>1</v>
      </c>
      <c r="I2454" s="4">
        <v>2</v>
      </c>
      <c r="J2454" s="4">
        <v>4</v>
      </c>
      <c r="K2454" s="4">
        <v>3</v>
      </c>
      <c r="L2454" s="4">
        <v>1</v>
      </c>
      <c r="M2454" s="4">
        <v>3</v>
      </c>
      <c r="N2454" s="4">
        <v>2</v>
      </c>
      <c r="O2454" s="4">
        <v>2</v>
      </c>
      <c r="P2454" s="4">
        <v>1</v>
      </c>
      <c r="Q2454" s="9">
        <f t="shared" si="116"/>
        <v>7.1990740740740739E-3</v>
      </c>
      <c r="R2454" s="4">
        <f t="shared" si="114"/>
        <v>40833.41065972222</v>
      </c>
      <c r="S2454" s="4">
        <v>0.86228416829710075</v>
      </c>
      <c r="T2454" s="4" t="str">
        <f>VLOOKUP(E2454,Sheet2!$A$2:$E$137,5,FALSE)</f>
        <v>IT</v>
      </c>
      <c r="U2454" s="4">
        <f>VLOOKUP($T2454,Sheet4!$H$1106:$M$1351,surveys!U$1+1,FALSE)</f>
        <v>0.40073733113706772</v>
      </c>
      <c r="V2454" s="4">
        <f>VLOOKUP($T2454,Sheet4!$H$1106:$M$1351,surveys!V$1+1,FALSE)</f>
        <v>0.60502083075372182</v>
      </c>
      <c r="W2454" s="4">
        <f>VLOOKUP($T2454,Sheet4!$H$1106:$M$1351,surveys!W$1+1,FALSE)</f>
        <v>0.75963680320784854</v>
      </c>
      <c r="X2454" s="4">
        <f>VLOOKUP($T2454,Sheet4!$H$1106:$M$1351,surveys!X$1+1,FALSE)</f>
        <v>0.89491209934724891</v>
      </c>
      <c r="Y2454" s="4">
        <f>VLOOKUP($T2454,Sheet4!$H$1106:$M$1351,surveys!Y$1+1,FALSE)</f>
        <v>1</v>
      </c>
      <c r="Z2454" s="4">
        <f t="shared" si="115"/>
        <v>4</v>
      </c>
      <c r="AA2454" s="4" t="str">
        <f>VLOOKUP(T2454&amp;"-"&amp;Z2454,Sheet4!$W$2:$AA$1100,3,FALSE)</f>
        <v>Torino</v>
      </c>
      <c r="AB2454" s="4">
        <f>VLOOKUP(T2454&amp;"-"&amp;Z2454,Sheet4!$W$2:$AA$1100,4,FALSE)</f>
        <v>45.070489999999999</v>
      </c>
      <c r="AC2454" s="4">
        <f>VLOOKUP(T2454&amp;"-"&amp;Z2454,Sheet4!$W$2:$AA$1100,5,FALSE)</f>
        <v>7.68682</v>
      </c>
    </row>
    <row r="2455" spans="1:29">
      <c r="A2455" s="6">
        <v>40833</v>
      </c>
      <c r="B2455" s="7">
        <v>0.41718749999999999</v>
      </c>
      <c r="C2455" s="4" t="s">
        <v>1213</v>
      </c>
      <c r="D2455" s="4" t="s">
        <v>1218</v>
      </c>
      <c r="E2455" s="4" t="s">
        <v>33</v>
      </c>
      <c r="F2455" s="4">
        <v>5</v>
      </c>
      <c r="G2455" s="4">
        <v>3</v>
      </c>
      <c r="H2455" s="4">
        <v>3</v>
      </c>
      <c r="I2455" s="4">
        <v>5</v>
      </c>
      <c r="J2455" s="4">
        <v>5</v>
      </c>
      <c r="K2455" s="4">
        <v>5</v>
      </c>
      <c r="L2455" s="4">
        <v>3</v>
      </c>
      <c r="M2455" s="4">
        <v>5</v>
      </c>
      <c r="N2455" s="4">
        <v>5</v>
      </c>
      <c r="O2455" s="4">
        <v>5</v>
      </c>
      <c r="P2455" s="4">
        <v>3</v>
      </c>
      <c r="Q2455" s="9">
        <f t="shared" si="116"/>
        <v>1.2673611111111109E-2</v>
      </c>
      <c r="R2455" s="4">
        <f t="shared" si="114"/>
        <v>40833.417187500003</v>
      </c>
      <c r="S2455" s="4">
        <v>0.95185687085732607</v>
      </c>
      <c r="T2455" s="4" t="str">
        <f>VLOOKUP(E2455,Sheet2!$A$2:$E$137,5,FALSE)</f>
        <v>IT</v>
      </c>
      <c r="U2455" s="4">
        <f>VLOOKUP($T2455,Sheet4!$H$1106:$M$1351,surveys!U$1+1,FALSE)</f>
        <v>0.40073733113706772</v>
      </c>
      <c r="V2455" s="4">
        <f>VLOOKUP($T2455,Sheet4!$H$1106:$M$1351,surveys!V$1+1,FALSE)</f>
        <v>0.60502083075372182</v>
      </c>
      <c r="W2455" s="4">
        <f>VLOOKUP($T2455,Sheet4!$H$1106:$M$1351,surveys!W$1+1,FALSE)</f>
        <v>0.75963680320784854</v>
      </c>
      <c r="X2455" s="4">
        <f>VLOOKUP($T2455,Sheet4!$H$1106:$M$1351,surveys!X$1+1,FALSE)</f>
        <v>0.89491209934724891</v>
      </c>
      <c r="Y2455" s="4">
        <f>VLOOKUP($T2455,Sheet4!$H$1106:$M$1351,surveys!Y$1+1,FALSE)</f>
        <v>1</v>
      </c>
      <c r="Z2455" s="4">
        <f t="shared" si="115"/>
        <v>5</v>
      </c>
      <c r="AA2455" s="4" t="str">
        <f>VLOOKUP(T2455&amp;"-"&amp;Z2455,Sheet4!$W$2:$AA$1100,3,FALSE)</f>
        <v>Palermo</v>
      </c>
      <c r="AB2455" s="4">
        <f>VLOOKUP(T2455&amp;"-"&amp;Z2455,Sheet4!$W$2:$AA$1100,4,FALSE)</f>
        <v>38.115819999999999</v>
      </c>
      <c r="AC2455" s="4">
        <f>VLOOKUP(T2455&amp;"-"&amp;Z2455,Sheet4!$W$2:$AA$1100,5,FALSE)</f>
        <v>13.35976</v>
      </c>
    </row>
    <row r="2456" spans="1:29">
      <c r="A2456" s="6">
        <v>40833</v>
      </c>
      <c r="B2456" s="7">
        <v>0.43356481481481479</v>
      </c>
      <c r="C2456" s="4" t="s">
        <v>1213</v>
      </c>
      <c r="D2456" s="4" t="s">
        <v>1224</v>
      </c>
      <c r="E2456" s="4" t="s">
        <v>33</v>
      </c>
      <c r="F2456" s="4">
        <v>3</v>
      </c>
      <c r="G2456" s="4">
        <v>4</v>
      </c>
      <c r="H2456" s="4">
        <v>4</v>
      </c>
      <c r="I2456" s="4">
        <v>4</v>
      </c>
      <c r="J2456" s="4">
        <v>5</v>
      </c>
      <c r="K2456" s="4">
        <v>4</v>
      </c>
      <c r="L2456" s="4">
        <v>3</v>
      </c>
      <c r="M2456" s="4">
        <v>4</v>
      </c>
      <c r="N2456" s="4">
        <v>4</v>
      </c>
      <c r="O2456" s="4">
        <v>5</v>
      </c>
      <c r="P2456" s="4">
        <v>4</v>
      </c>
      <c r="Q2456" s="9">
        <f t="shared" si="116"/>
        <v>2.3090277777777779E-2</v>
      </c>
      <c r="R2456" s="4">
        <f t="shared" si="114"/>
        <v>40833.433564814812</v>
      </c>
      <c r="S2456" s="4">
        <v>0.19153273336426313</v>
      </c>
      <c r="T2456" s="4" t="str">
        <f>VLOOKUP(E2456,Sheet2!$A$2:$E$137,5,FALSE)</f>
        <v>IT</v>
      </c>
      <c r="U2456" s="4">
        <f>VLOOKUP($T2456,Sheet4!$H$1106:$M$1351,surveys!U$1+1,FALSE)</f>
        <v>0.40073733113706772</v>
      </c>
      <c r="V2456" s="4">
        <f>VLOOKUP($T2456,Sheet4!$H$1106:$M$1351,surveys!V$1+1,FALSE)</f>
        <v>0.60502083075372182</v>
      </c>
      <c r="W2456" s="4">
        <f>VLOOKUP($T2456,Sheet4!$H$1106:$M$1351,surveys!W$1+1,FALSE)</f>
        <v>0.75963680320784854</v>
      </c>
      <c r="X2456" s="4">
        <f>VLOOKUP($T2456,Sheet4!$H$1106:$M$1351,surveys!X$1+1,FALSE)</f>
        <v>0.89491209934724891</v>
      </c>
      <c r="Y2456" s="4">
        <f>VLOOKUP($T2456,Sheet4!$H$1106:$M$1351,surveys!Y$1+1,FALSE)</f>
        <v>1</v>
      </c>
      <c r="Z2456" s="4">
        <f t="shared" si="115"/>
        <v>1</v>
      </c>
      <c r="AA2456" s="4" t="str">
        <f>VLOOKUP(T2456&amp;"-"&amp;Z2456,Sheet4!$W$2:$AA$1100,3,FALSE)</f>
        <v>Roma</v>
      </c>
      <c r="AB2456" s="4">
        <f>VLOOKUP(T2456&amp;"-"&amp;Z2456,Sheet4!$W$2:$AA$1100,4,FALSE)</f>
        <v>41.894739999999999</v>
      </c>
      <c r="AC2456" s="4">
        <f>VLOOKUP(T2456&amp;"-"&amp;Z2456,Sheet4!$W$2:$AA$1100,5,FALSE)</f>
        <v>12.4839</v>
      </c>
    </row>
    <row r="2457" spans="1:29">
      <c r="A2457" s="6">
        <v>40833</v>
      </c>
      <c r="B2457" s="7">
        <v>0.43961805555555555</v>
      </c>
      <c r="C2457" s="4" t="s">
        <v>1213</v>
      </c>
      <c r="D2457" s="4" t="s">
        <v>1219</v>
      </c>
      <c r="E2457" s="4" t="s">
        <v>33</v>
      </c>
      <c r="F2457" s="4">
        <v>5</v>
      </c>
      <c r="G2457" s="4">
        <v>2</v>
      </c>
      <c r="H2457" s="4">
        <v>2</v>
      </c>
      <c r="I2457" s="4">
        <v>5</v>
      </c>
      <c r="J2457" s="4">
        <v>5</v>
      </c>
      <c r="K2457" s="4">
        <v>4</v>
      </c>
      <c r="L2457" s="4">
        <v>2</v>
      </c>
      <c r="M2457" s="4">
        <v>5</v>
      </c>
      <c r="N2457" s="4">
        <v>4</v>
      </c>
      <c r="O2457" s="4">
        <v>5</v>
      </c>
      <c r="P2457" s="4">
        <v>3</v>
      </c>
      <c r="Q2457" s="9">
        <f t="shared" si="116"/>
        <v>2.7731481481481478E-2</v>
      </c>
      <c r="R2457" s="4">
        <f t="shared" si="114"/>
        <v>40833.439618055556</v>
      </c>
      <c r="S2457" s="4">
        <v>0.77200952109851739</v>
      </c>
      <c r="T2457" s="4" t="str">
        <f>VLOOKUP(E2457,Sheet2!$A$2:$E$137,5,FALSE)</f>
        <v>IT</v>
      </c>
      <c r="U2457" s="4">
        <f>VLOOKUP($T2457,Sheet4!$H$1106:$M$1351,surveys!U$1+1,FALSE)</f>
        <v>0.40073733113706772</v>
      </c>
      <c r="V2457" s="4">
        <f>VLOOKUP($T2457,Sheet4!$H$1106:$M$1351,surveys!V$1+1,FALSE)</f>
        <v>0.60502083075372182</v>
      </c>
      <c r="W2457" s="4">
        <f>VLOOKUP($T2457,Sheet4!$H$1106:$M$1351,surveys!W$1+1,FALSE)</f>
        <v>0.75963680320784854</v>
      </c>
      <c r="X2457" s="4">
        <f>VLOOKUP($T2457,Sheet4!$H$1106:$M$1351,surveys!X$1+1,FALSE)</f>
        <v>0.89491209934724891</v>
      </c>
      <c r="Y2457" s="4">
        <f>VLOOKUP($T2457,Sheet4!$H$1106:$M$1351,surveys!Y$1+1,FALSE)</f>
        <v>1</v>
      </c>
      <c r="Z2457" s="4">
        <f t="shared" si="115"/>
        <v>4</v>
      </c>
      <c r="AA2457" s="4" t="str">
        <f>VLOOKUP(T2457&amp;"-"&amp;Z2457,Sheet4!$W$2:$AA$1100,3,FALSE)</f>
        <v>Torino</v>
      </c>
      <c r="AB2457" s="4">
        <f>VLOOKUP(T2457&amp;"-"&amp;Z2457,Sheet4!$W$2:$AA$1100,4,FALSE)</f>
        <v>45.070489999999999</v>
      </c>
      <c r="AC2457" s="4">
        <f>VLOOKUP(T2457&amp;"-"&amp;Z2457,Sheet4!$W$2:$AA$1100,5,FALSE)</f>
        <v>7.68682</v>
      </c>
    </row>
    <row r="2458" spans="1:29">
      <c r="A2458" s="6">
        <v>40833</v>
      </c>
      <c r="B2458" s="7">
        <v>0.44725694444444447</v>
      </c>
      <c r="C2458" s="4" t="s">
        <v>1215</v>
      </c>
      <c r="D2458" s="4" t="s">
        <v>1219</v>
      </c>
      <c r="E2458" s="4" t="s">
        <v>33</v>
      </c>
      <c r="F2458" s="4">
        <v>4</v>
      </c>
      <c r="G2458" s="4">
        <v>2</v>
      </c>
      <c r="H2458" s="4">
        <v>1</v>
      </c>
      <c r="I2458" s="4">
        <v>2</v>
      </c>
      <c r="J2458" s="4">
        <v>2</v>
      </c>
      <c r="K2458" s="4">
        <v>2</v>
      </c>
      <c r="L2458" s="4">
        <v>1</v>
      </c>
      <c r="M2458" s="4">
        <v>3</v>
      </c>
      <c r="N2458" s="4">
        <v>2</v>
      </c>
      <c r="O2458" s="4">
        <v>2</v>
      </c>
      <c r="P2458" s="4">
        <v>2</v>
      </c>
      <c r="Q2458" s="9">
        <f t="shared" si="116"/>
        <v>3.3148148148148149E-2</v>
      </c>
      <c r="R2458" s="4">
        <f t="shared" si="114"/>
        <v>40833.447256944448</v>
      </c>
      <c r="S2458" s="4">
        <v>0.44077185087661874</v>
      </c>
      <c r="T2458" s="4" t="str">
        <f>VLOOKUP(E2458,Sheet2!$A$2:$E$137,5,FALSE)</f>
        <v>IT</v>
      </c>
      <c r="U2458" s="4">
        <f>VLOOKUP($T2458,Sheet4!$H$1106:$M$1351,surveys!U$1+1,FALSE)</f>
        <v>0.40073733113706772</v>
      </c>
      <c r="V2458" s="4">
        <f>VLOOKUP($T2458,Sheet4!$H$1106:$M$1351,surveys!V$1+1,FALSE)</f>
        <v>0.60502083075372182</v>
      </c>
      <c r="W2458" s="4">
        <f>VLOOKUP($T2458,Sheet4!$H$1106:$M$1351,surveys!W$1+1,FALSE)</f>
        <v>0.75963680320784854</v>
      </c>
      <c r="X2458" s="4">
        <f>VLOOKUP($T2458,Sheet4!$H$1106:$M$1351,surveys!X$1+1,FALSE)</f>
        <v>0.89491209934724891</v>
      </c>
      <c r="Y2458" s="4">
        <f>VLOOKUP($T2458,Sheet4!$H$1106:$M$1351,surveys!Y$1+1,FALSE)</f>
        <v>1</v>
      </c>
      <c r="Z2458" s="4">
        <f t="shared" si="115"/>
        <v>2</v>
      </c>
      <c r="AA2458" s="4" t="str">
        <f>VLOOKUP(T2458&amp;"-"&amp;Z2458,Sheet4!$W$2:$AA$1100,3,FALSE)</f>
        <v>Milan</v>
      </c>
      <c r="AB2458" s="4">
        <f>VLOOKUP(T2458&amp;"-"&amp;Z2458,Sheet4!$W$2:$AA$1100,4,FALSE)</f>
        <v>45.464269999999999</v>
      </c>
      <c r="AC2458" s="4">
        <f>VLOOKUP(T2458&amp;"-"&amp;Z2458,Sheet4!$W$2:$AA$1100,5,FALSE)</f>
        <v>9.1895100000000003</v>
      </c>
    </row>
    <row r="2459" spans="1:29">
      <c r="A2459" s="6">
        <v>40833</v>
      </c>
      <c r="B2459" s="7">
        <v>0.47578703703703701</v>
      </c>
      <c r="C2459" s="4" t="s">
        <v>1215</v>
      </c>
      <c r="D2459" s="4" t="s">
        <v>1214</v>
      </c>
      <c r="E2459" s="4" t="s">
        <v>13</v>
      </c>
      <c r="F2459" s="4">
        <v>3</v>
      </c>
      <c r="G2459" s="4">
        <v>3</v>
      </c>
      <c r="H2459" s="4">
        <v>3</v>
      </c>
      <c r="I2459" s="4">
        <v>4</v>
      </c>
      <c r="J2459" s="4">
        <v>4</v>
      </c>
      <c r="K2459" s="4">
        <v>4</v>
      </c>
      <c r="L2459" s="4">
        <v>3</v>
      </c>
      <c r="M2459" s="4">
        <v>3</v>
      </c>
      <c r="N2459" s="4">
        <v>4</v>
      </c>
      <c r="O2459" s="4">
        <v>4</v>
      </c>
      <c r="P2459" s="4">
        <v>2</v>
      </c>
      <c r="Q2459" s="9">
        <f t="shared" si="116"/>
        <v>5.2511574074074065E-2</v>
      </c>
      <c r="R2459" s="4">
        <f t="shared" si="114"/>
        <v>40833.475787037038</v>
      </c>
      <c r="S2459" s="4">
        <v>0.64758687314316532</v>
      </c>
      <c r="T2459" s="4" t="str">
        <f>VLOOKUP(E2459,Sheet2!$A$2:$E$137,5,FALSE)</f>
        <v>GB</v>
      </c>
      <c r="U2459" s="4">
        <f>VLOOKUP($T2459,Sheet4!$H$1106:$M$1351,surveys!U$1+1,FALSE)</f>
        <v>0.43993408527720174</v>
      </c>
      <c r="V2459" s="4">
        <f>VLOOKUP($T2459,Sheet4!$H$1106:$M$1351,surveys!V$1+1,FALSE)</f>
        <v>0.87986817055440347</v>
      </c>
      <c r="W2459" s="4">
        <f>VLOOKUP($T2459,Sheet4!$H$1106:$M$1351,surveys!W$1+1,FALSE)</f>
        <v>0.93717230822503084</v>
      </c>
      <c r="X2459" s="4">
        <f>VLOOKUP($T2459,Sheet4!$H$1106:$M$1351,surveys!X$1+1,FALSE)</f>
        <v>0.97269979890956382</v>
      </c>
      <c r="Y2459" s="4">
        <f>VLOOKUP($T2459,Sheet4!$H$1106:$M$1351,surveys!Y$1+1,FALSE)</f>
        <v>1</v>
      </c>
      <c r="Z2459" s="4">
        <f t="shared" si="115"/>
        <v>2</v>
      </c>
      <c r="AA2459" s="4" t="str">
        <f>VLOOKUP(T2459&amp;"-"&amp;Z2459,Sheet4!$W$2:$AA$1100,3,FALSE)</f>
        <v>London</v>
      </c>
      <c r="AB2459" s="4">
        <f>VLOOKUP(T2459&amp;"-"&amp;Z2459,Sheet4!$W$2:$AA$1100,4,FALSE)</f>
        <v>51.50853</v>
      </c>
      <c r="AC2459" s="4">
        <f>VLOOKUP(T2459&amp;"-"&amp;Z2459,Sheet4!$W$2:$AA$1100,5,FALSE)</f>
        <v>-0.12573999999999999</v>
      </c>
    </row>
    <row r="2460" spans="1:29">
      <c r="A2460" s="6">
        <v>40833</v>
      </c>
      <c r="B2460" s="7">
        <v>0.47871527777777773</v>
      </c>
      <c r="C2460" s="4" t="s">
        <v>1215</v>
      </c>
      <c r="D2460" s="4" t="s">
        <v>1214</v>
      </c>
      <c r="E2460" s="4" t="s">
        <v>68</v>
      </c>
      <c r="F2460" s="4">
        <v>4</v>
      </c>
      <c r="G2460" s="4">
        <v>4</v>
      </c>
      <c r="H2460" s="4">
        <v>4</v>
      </c>
      <c r="I2460" s="4">
        <v>3</v>
      </c>
      <c r="J2460" s="4">
        <v>5</v>
      </c>
      <c r="K2460" s="4">
        <v>4</v>
      </c>
      <c r="L2460" s="4">
        <v>3</v>
      </c>
      <c r="M2460" s="4">
        <v>5</v>
      </c>
      <c r="N2460" s="4">
        <v>4</v>
      </c>
      <c r="O2460" s="4">
        <v>4</v>
      </c>
      <c r="P2460" s="4">
        <v>4</v>
      </c>
      <c r="Q2460" s="9">
        <f t="shared" si="116"/>
        <v>5.5069444444444442E-2</v>
      </c>
      <c r="R2460" s="4">
        <f t="shared" si="114"/>
        <v>40833.478715277779</v>
      </c>
      <c r="S2460" s="4">
        <v>0.70091900767631965</v>
      </c>
      <c r="T2460" s="4" t="str">
        <f>VLOOKUP(E2460,Sheet2!$A$2:$E$137,5,FALSE)</f>
        <v>IE</v>
      </c>
      <c r="U2460" s="4">
        <f>VLOOKUP($T2460,Sheet4!$H$1106:$M$1351,surveys!U$1+1,FALSE)</f>
        <v>0.65619579238358761</v>
      </c>
      <c r="V2460" s="4">
        <f>VLOOKUP($T2460,Sheet4!$H$1106:$M$1351,surveys!V$1+1,FALSE)</f>
        <v>0.77819372772821904</v>
      </c>
      <c r="W2460" s="4">
        <f>VLOOKUP($T2460,Sheet4!$H$1106:$M$1351,surveys!W$1+1,FALSE)</f>
        <v>0.89699791932464878</v>
      </c>
      <c r="X2460" s="4">
        <f>VLOOKUP($T2460,Sheet4!$H$1106:$M$1351,surveys!X$1+1,FALSE)</f>
        <v>0.95470446015541943</v>
      </c>
      <c r="Y2460" s="4">
        <f>VLOOKUP($T2460,Sheet4!$H$1106:$M$1351,surveys!Y$1+1,FALSE)</f>
        <v>1</v>
      </c>
      <c r="Z2460" s="4">
        <f t="shared" si="115"/>
        <v>2</v>
      </c>
      <c r="AA2460" s="4" t="str">
        <f>VLOOKUP(T2460&amp;"-"&amp;Z2460,Sheet4!$W$2:$AA$1100,3,FALSE)</f>
        <v>Cork</v>
      </c>
      <c r="AB2460" s="4">
        <f>VLOOKUP(T2460&amp;"-"&amp;Z2460,Sheet4!$W$2:$AA$1100,4,FALSE)</f>
        <v>51.897970000000001</v>
      </c>
      <c r="AC2460" s="4">
        <f>VLOOKUP(T2460&amp;"-"&amp;Z2460,Sheet4!$W$2:$AA$1100,5,FALSE)</f>
        <v>-8.4706100000000006</v>
      </c>
    </row>
    <row r="2461" spans="1:29">
      <c r="A2461" s="6">
        <v>40833</v>
      </c>
      <c r="B2461" s="7">
        <v>0.48071759259259261</v>
      </c>
      <c r="C2461" s="4" t="s">
        <v>1213</v>
      </c>
      <c r="D2461" s="4" t="s">
        <v>1216</v>
      </c>
      <c r="E2461" s="4" t="s">
        <v>1226</v>
      </c>
      <c r="F2461" s="4">
        <v>4</v>
      </c>
      <c r="G2461" s="4">
        <v>3</v>
      </c>
      <c r="H2461" s="4">
        <v>3</v>
      </c>
      <c r="I2461" s="4">
        <v>1</v>
      </c>
      <c r="J2461" s="4">
        <v>3</v>
      </c>
      <c r="K2461" s="4">
        <v>1</v>
      </c>
      <c r="L2461" s="4">
        <v>4</v>
      </c>
      <c r="M2461" s="4">
        <v>2</v>
      </c>
      <c r="N2461" s="4">
        <v>4</v>
      </c>
      <c r="O2461" s="4">
        <v>4</v>
      </c>
      <c r="P2461" s="4">
        <v>5</v>
      </c>
      <c r="Q2461" s="9">
        <f t="shared" si="116"/>
        <v>5.6631944444444443E-2</v>
      </c>
      <c r="R2461" s="4">
        <f t="shared" si="114"/>
        <v>40833.480717592596</v>
      </c>
      <c r="S2461" s="4">
        <v>0.17026681809633581</v>
      </c>
      <c r="T2461" s="4" t="str">
        <f>VLOOKUP(E2461,Sheet2!$A$2:$E$137,5,FALSE)</f>
        <v>RU</v>
      </c>
      <c r="U2461" s="4">
        <f>VLOOKUP($T2461,Sheet4!$H$1106:$M$1351,surveys!U$1+1,FALSE)</f>
        <v>0.55637759571448886</v>
      </c>
      <c r="V2461" s="4">
        <f>VLOOKUP($T2461,Sheet4!$H$1106:$M$1351,surveys!V$1+1,FALSE)</f>
        <v>0.77288617345221833</v>
      </c>
      <c r="W2461" s="4">
        <f>VLOOKUP($T2461,Sheet4!$H$1106:$M$1351,surveys!W$1+1,FALSE)</f>
        <v>0.85494188709104557</v>
      </c>
      <c r="X2461" s="4">
        <f>VLOOKUP($T2461,Sheet4!$H$1106:$M$1351,surveys!X$1+1,FALSE)</f>
        <v>0.93099302085564761</v>
      </c>
      <c r="Y2461" s="4">
        <f>VLOOKUP($T2461,Sheet4!$H$1106:$M$1351,surveys!Y$1+1,FALSE)</f>
        <v>1</v>
      </c>
      <c r="Z2461" s="4">
        <f t="shared" si="115"/>
        <v>1</v>
      </c>
      <c r="AA2461" s="4" t="str">
        <f>VLOOKUP(T2461&amp;"-"&amp;Z2461,Sheet4!$W$2:$AA$1100,3,FALSE)</f>
        <v>Moscow</v>
      </c>
      <c r="AB2461" s="4">
        <f>VLOOKUP(T2461&amp;"-"&amp;Z2461,Sheet4!$W$2:$AA$1100,4,FALSE)</f>
        <v>55.752220000000001</v>
      </c>
      <c r="AC2461" s="4">
        <f>VLOOKUP(T2461&amp;"-"&amp;Z2461,Sheet4!$W$2:$AA$1100,5,FALSE)</f>
        <v>37.615560000000002</v>
      </c>
    </row>
    <row r="2462" spans="1:29">
      <c r="A2462" s="6">
        <v>40833</v>
      </c>
      <c r="B2462" s="7">
        <v>0.52798611111111116</v>
      </c>
      <c r="C2462" s="4" t="s">
        <v>1215</v>
      </c>
      <c r="D2462" s="4" t="s">
        <v>1214</v>
      </c>
      <c r="E2462" s="4" t="s">
        <v>11</v>
      </c>
      <c r="F2462" s="4">
        <v>3</v>
      </c>
      <c r="G2462" s="4">
        <v>3</v>
      </c>
      <c r="H2462" s="4">
        <v>4</v>
      </c>
      <c r="I2462" s="4">
        <v>5</v>
      </c>
      <c r="J2462" s="4">
        <v>4</v>
      </c>
      <c r="K2462" s="4">
        <v>3</v>
      </c>
      <c r="L2462" s="4">
        <v>3</v>
      </c>
      <c r="M2462" s="4">
        <v>4</v>
      </c>
      <c r="N2462" s="4">
        <v>5</v>
      </c>
      <c r="O2462" s="4">
        <v>3</v>
      </c>
      <c r="P2462" s="4">
        <v>4</v>
      </c>
      <c r="Q2462" s="9">
        <f t="shared" si="116"/>
        <v>1.8877314814814816E-2</v>
      </c>
      <c r="R2462" s="4">
        <f t="shared" si="114"/>
        <v>40833.527986111112</v>
      </c>
      <c r="S2462" s="4">
        <v>0.76206213666179878</v>
      </c>
      <c r="T2462" s="4" t="str">
        <f>VLOOKUP(E2462,Sheet2!$A$2:$E$137,5,FALSE)</f>
        <v>FR</v>
      </c>
      <c r="U2462" s="4">
        <f>VLOOKUP($T2462,Sheet4!$H$1106:$M$1351,surveys!U$1+1,FALSE)</f>
        <v>0.51193913659220647</v>
      </c>
      <c r="V2462" s="4">
        <f>VLOOKUP($T2462,Sheet4!$H$1106:$M$1351,surveys!V$1+1,FALSE)</f>
        <v>0.70220575033861143</v>
      </c>
      <c r="W2462" s="4">
        <f>VLOOKUP($T2462,Sheet4!$H$1106:$M$1351,surveys!W$1+1,FALSE)</f>
        <v>0.81527182039156842</v>
      </c>
      <c r="X2462" s="4">
        <f>VLOOKUP($T2462,Sheet4!$H$1106:$M$1351,surveys!X$1+1,FALSE)</f>
        <v>0.91893911792009964</v>
      </c>
      <c r="Y2462" s="4">
        <f>VLOOKUP($T2462,Sheet4!$H$1106:$M$1351,surveys!Y$1+1,FALSE)</f>
        <v>1</v>
      </c>
      <c r="Z2462" s="4">
        <f t="shared" si="115"/>
        <v>3</v>
      </c>
      <c r="AA2462" s="4" t="str">
        <f>VLOOKUP(T2462&amp;"-"&amp;Z2462,Sheet4!$W$2:$AA$1100,3,FALSE)</f>
        <v>Lyon</v>
      </c>
      <c r="AB2462" s="4">
        <f>VLOOKUP(T2462&amp;"-"&amp;Z2462,Sheet4!$W$2:$AA$1100,4,FALSE)</f>
        <v>45.748460000000001</v>
      </c>
      <c r="AC2462" s="4">
        <f>VLOOKUP(T2462&amp;"-"&amp;Z2462,Sheet4!$W$2:$AA$1100,5,FALSE)</f>
        <v>4.8467099999999999</v>
      </c>
    </row>
    <row r="2463" spans="1:29">
      <c r="A2463" s="6">
        <v>40833</v>
      </c>
      <c r="B2463" s="7">
        <v>0.53013888888888883</v>
      </c>
      <c r="C2463" s="4" t="s">
        <v>1213</v>
      </c>
      <c r="D2463" s="4" t="s">
        <v>1214</v>
      </c>
      <c r="E2463" s="4" t="s">
        <v>28</v>
      </c>
      <c r="F2463" s="4">
        <v>5</v>
      </c>
      <c r="G2463" s="4">
        <v>5</v>
      </c>
      <c r="H2463" s="4">
        <v>5</v>
      </c>
      <c r="I2463" s="4">
        <v>5</v>
      </c>
      <c r="J2463" s="4">
        <v>5</v>
      </c>
      <c r="K2463" s="4">
        <v>5</v>
      </c>
      <c r="L2463" s="4">
        <v>5</v>
      </c>
      <c r="M2463" s="4">
        <v>5</v>
      </c>
      <c r="N2463" s="4">
        <v>5</v>
      </c>
      <c r="O2463" s="4">
        <v>5</v>
      </c>
      <c r="P2463" s="4">
        <v>5</v>
      </c>
      <c r="Q2463" s="9">
        <f t="shared" si="116"/>
        <v>2.1863425925925925E-2</v>
      </c>
      <c r="R2463" s="4">
        <f t="shared" si="114"/>
        <v>40833.530138888891</v>
      </c>
      <c r="S2463" s="4">
        <v>0.91026796725470849</v>
      </c>
      <c r="T2463" s="4" t="str">
        <f>VLOOKUP(E2463,Sheet2!$A$2:$E$137,5,FALSE)</f>
        <v>AT</v>
      </c>
      <c r="U2463" s="4">
        <f>VLOOKUP($T2463,Sheet4!$H$1106:$M$1351,surveys!U$1+1,FALSE)</f>
        <v>0.71742534648291634</v>
      </c>
      <c r="V2463" s="4">
        <f>VLOOKUP($T2463,Sheet4!$H$1106:$M$1351,surveys!V$1+1,FALSE)</f>
        <v>0.81172349908300157</v>
      </c>
      <c r="W2463" s="4">
        <f>VLOOKUP($T2463,Sheet4!$H$1106:$M$1351,surveys!W$1+1,FALSE)</f>
        <v>0.88856220405379505</v>
      </c>
      <c r="X2463" s="4">
        <f>VLOOKUP($T2463,Sheet4!$H$1106:$M$1351,surveys!X$1+1,FALSE)</f>
        <v>0.95229784043038701</v>
      </c>
      <c r="Y2463" s="4">
        <f>VLOOKUP($T2463,Sheet4!$H$1106:$M$1351,surveys!Y$1+1,FALSE)</f>
        <v>1</v>
      </c>
      <c r="Z2463" s="4">
        <f t="shared" si="115"/>
        <v>4</v>
      </c>
      <c r="AA2463" s="4" t="str">
        <f>VLOOKUP(T2463&amp;"-"&amp;Z2463,Sheet4!$W$2:$AA$1100,3,FALSE)</f>
        <v>Salzburg</v>
      </c>
      <c r="AB2463" s="4">
        <f>VLOOKUP(T2463&amp;"-"&amp;Z2463,Sheet4!$W$2:$AA$1100,4,FALSE)</f>
        <v>47.799410000000002</v>
      </c>
      <c r="AC2463" s="4">
        <f>VLOOKUP(T2463&amp;"-"&amp;Z2463,Sheet4!$W$2:$AA$1100,5,FALSE)</f>
        <v>13.043990000000001</v>
      </c>
    </row>
    <row r="2464" spans="1:29">
      <c r="A2464" s="6">
        <v>40833</v>
      </c>
      <c r="B2464" s="7">
        <v>0.53159722222222217</v>
      </c>
      <c r="C2464" s="4" t="s">
        <v>1215</v>
      </c>
      <c r="D2464" s="4" t="s">
        <v>1216</v>
      </c>
      <c r="E2464" s="4" t="s">
        <v>75</v>
      </c>
      <c r="F2464" s="4">
        <v>5</v>
      </c>
      <c r="G2464" s="4">
        <v>3</v>
      </c>
      <c r="H2464" s="4">
        <v>3</v>
      </c>
      <c r="I2464" s="4">
        <v>4</v>
      </c>
      <c r="J2464" s="4">
        <v>3</v>
      </c>
      <c r="K2464" s="4">
        <v>4</v>
      </c>
      <c r="L2464" s="4">
        <v>2</v>
      </c>
      <c r="M2464" s="4">
        <v>4</v>
      </c>
      <c r="N2464" s="4">
        <v>5</v>
      </c>
      <c r="O2464" s="4">
        <v>4</v>
      </c>
      <c r="P2464" s="4">
        <v>4</v>
      </c>
      <c r="Q2464" s="9">
        <f t="shared" si="116"/>
        <v>2.1782407407407407E-2</v>
      </c>
      <c r="R2464" s="4">
        <f t="shared" si="114"/>
        <v>40833.531597222223</v>
      </c>
      <c r="S2464" s="4">
        <v>0.81715017226485664</v>
      </c>
      <c r="T2464" s="4" t="str">
        <f>VLOOKUP(E2464,Sheet2!$A$2:$E$137,5,FALSE)</f>
        <v>NL</v>
      </c>
      <c r="U2464" s="4">
        <f>VLOOKUP($T2464,Sheet4!$H$1106:$M$1351,surveys!U$1+1,FALSE)</f>
        <v>0.32046134514638702</v>
      </c>
      <c r="V2464" s="4">
        <f>VLOOKUP($T2464,Sheet4!$H$1106:$M$1351,surveys!V$1+1,FALSE)</f>
        <v>0.57894347951583991</v>
      </c>
      <c r="W2464" s="4">
        <f>VLOOKUP($T2464,Sheet4!$H$1106:$M$1351,surveys!W$1+1,FALSE)</f>
        <v>0.78388532741989281</v>
      </c>
      <c r="X2464" s="4">
        <f>VLOOKUP($T2464,Sheet4!$H$1106:$M$1351,surveys!X$1+1,FALSE)</f>
        <v>0.90942307659069177</v>
      </c>
      <c r="Y2464" s="4">
        <f>VLOOKUP($T2464,Sheet4!$H$1106:$M$1351,surveys!Y$1+1,FALSE)</f>
        <v>1</v>
      </c>
      <c r="Z2464" s="4">
        <f t="shared" si="115"/>
        <v>4</v>
      </c>
      <c r="AA2464" s="4" t="str">
        <f>VLOOKUP(T2464&amp;"-"&amp;Z2464,Sheet4!$W$2:$AA$1100,3,FALSE)</f>
        <v>Utrecht</v>
      </c>
      <c r="AB2464" s="4">
        <f>VLOOKUP(T2464&amp;"-"&amp;Z2464,Sheet4!$W$2:$AA$1100,4,FALSE)</f>
        <v>52.090829999999997</v>
      </c>
      <c r="AC2464" s="4">
        <f>VLOOKUP(T2464&amp;"-"&amp;Z2464,Sheet4!$W$2:$AA$1100,5,FALSE)</f>
        <v>5.1222200000000004</v>
      </c>
    </row>
    <row r="2465" spans="1:29">
      <c r="A2465" s="6">
        <v>40833</v>
      </c>
      <c r="B2465" s="7">
        <v>0.53872685185185187</v>
      </c>
      <c r="C2465" s="4" t="s">
        <v>1215</v>
      </c>
      <c r="D2465" s="4" t="s">
        <v>1217</v>
      </c>
      <c r="E2465" s="4" t="s">
        <v>33</v>
      </c>
      <c r="F2465" s="4">
        <v>3</v>
      </c>
      <c r="G2465" s="4">
        <v>4</v>
      </c>
      <c r="H2465" s="4">
        <v>5</v>
      </c>
      <c r="I2465" s="4">
        <v>4</v>
      </c>
      <c r="J2465" s="4">
        <v>4</v>
      </c>
      <c r="K2465" s="4">
        <v>4</v>
      </c>
      <c r="L2465" s="4">
        <v>3</v>
      </c>
      <c r="M2465" s="4">
        <v>5</v>
      </c>
      <c r="N2465" s="4">
        <v>5</v>
      </c>
      <c r="O2465" s="4">
        <v>5</v>
      </c>
      <c r="P2465" s="4">
        <v>5</v>
      </c>
      <c r="Q2465" s="9">
        <f t="shared" si="116"/>
        <v>2.6990740740740742E-2</v>
      </c>
      <c r="R2465" s="4">
        <f t="shared" si="114"/>
        <v>40833.538726851853</v>
      </c>
      <c r="S2465" s="4">
        <v>0.67053717922209821</v>
      </c>
      <c r="T2465" s="4" t="str">
        <f>VLOOKUP(E2465,Sheet2!$A$2:$E$137,5,FALSE)</f>
        <v>IT</v>
      </c>
      <c r="U2465" s="4">
        <f>VLOOKUP($T2465,Sheet4!$H$1106:$M$1351,surveys!U$1+1,FALSE)</f>
        <v>0.40073733113706772</v>
      </c>
      <c r="V2465" s="4">
        <f>VLOOKUP($T2465,Sheet4!$H$1106:$M$1351,surveys!V$1+1,FALSE)</f>
        <v>0.60502083075372182</v>
      </c>
      <c r="W2465" s="4">
        <f>VLOOKUP($T2465,Sheet4!$H$1106:$M$1351,surveys!W$1+1,FALSE)</f>
        <v>0.75963680320784854</v>
      </c>
      <c r="X2465" s="4">
        <f>VLOOKUP($T2465,Sheet4!$H$1106:$M$1351,surveys!X$1+1,FALSE)</f>
        <v>0.89491209934724891</v>
      </c>
      <c r="Y2465" s="4">
        <f>VLOOKUP($T2465,Sheet4!$H$1106:$M$1351,surveys!Y$1+1,FALSE)</f>
        <v>1</v>
      </c>
      <c r="Z2465" s="4">
        <f t="shared" si="115"/>
        <v>3</v>
      </c>
      <c r="AA2465" s="4" t="str">
        <f>VLOOKUP(T2465&amp;"-"&amp;Z2465,Sheet4!$W$2:$AA$1100,3,FALSE)</f>
        <v>Napoli</v>
      </c>
      <c r="AB2465" s="4">
        <f>VLOOKUP(T2465&amp;"-"&amp;Z2465,Sheet4!$W$2:$AA$1100,4,FALSE)</f>
        <v>40.833329999999997</v>
      </c>
      <c r="AC2465" s="4">
        <f>VLOOKUP(T2465&amp;"-"&amp;Z2465,Sheet4!$W$2:$AA$1100,5,FALSE)</f>
        <v>14.25</v>
      </c>
    </row>
    <row r="2466" spans="1:29">
      <c r="A2466" s="6">
        <v>40833</v>
      </c>
      <c r="B2466" s="7">
        <v>0.63680555555555551</v>
      </c>
      <c r="C2466" s="4" t="s">
        <v>1213</v>
      </c>
      <c r="D2466" s="4" t="s">
        <v>1217</v>
      </c>
      <c r="E2466" s="4" t="s">
        <v>72</v>
      </c>
      <c r="F2466" s="4">
        <v>3</v>
      </c>
      <c r="G2466" s="4">
        <v>5</v>
      </c>
      <c r="H2466" s="4">
        <v>3</v>
      </c>
      <c r="I2466" s="4">
        <v>2</v>
      </c>
      <c r="J2466" s="4">
        <v>4</v>
      </c>
      <c r="K2466" s="4">
        <v>1</v>
      </c>
      <c r="L2466" s="4">
        <v>1</v>
      </c>
      <c r="M2466" s="4">
        <v>3</v>
      </c>
      <c r="N2466" s="4">
        <v>5</v>
      </c>
      <c r="O2466" s="4">
        <v>1</v>
      </c>
      <c r="P2466" s="4">
        <v>5</v>
      </c>
      <c r="Q2466" s="9">
        <f t="shared" si="116"/>
        <v>2.5648148148148146E-2</v>
      </c>
      <c r="R2466" s="4">
        <f t="shared" si="114"/>
        <v>40833.636805555558</v>
      </c>
      <c r="S2466" s="4">
        <v>0.701512299524917</v>
      </c>
      <c r="T2466" s="4" t="str">
        <f>VLOOKUP(E2466,Sheet2!$A$2:$E$137,5,FALSE)</f>
        <v>DK</v>
      </c>
      <c r="U2466" s="4">
        <f>VLOOKUP($T2466,Sheet4!$H$1106:$M$1351,surveys!U$1+1,FALSE)</f>
        <v>0.65757590439736768</v>
      </c>
      <c r="V2466" s="4">
        <f>VLOOKUP($T2466,Sheet4!$H$1106:$M$1351,surveys!V$1+1,FALSE)</f>
        <v>0.79298313615622928</v>
      </c>
      <c r="W2466" s="4">
        <f>VLOOKUP($T2466,Sheet4!$H$1106:$M$1351,surveys!W$1+1,FALSE)</f>
        <v>0.87616574847022677</v>
      </c>
      <c r="X2466" s="4">
        <f>VLOOKUP($T2466,Sheet4!$H$1106:$M$1351,surveys!X$1+1,FALSE)</f>
        <v>0.94583220518199096</v>
      </c>
      <c r="Y2466" s="4">
        <f>VLOOKUP($T2466,Sheet4!$H$1106:$M$1351,surveys!Y$1+1,FALSE)</f>
        <v>1</v>
      </c>
      <c r="Z2466" s="4">
        <f t="shared" si="115"/>
        <v>2</v>
      </c>
      <c r="AA2466" s="4" t="str">
        <f>VLOOKUP(T2466&amp;"-"&amp;Z2466,Sheet4!$W$2:$AA$1100,3,FALSE)</f>
        <v>Arhus</v>
      </c>
      <c r="AB2466" s="4">
        <f>VLOOKUP(T2466&amp;"-"&amp;Z2466,Sheet4!$W$2:$AA$1100,4,FALSE)</f>
        <v>56.156739999999999</v>
      </c>
      <c r="AC2466" s="4">
        <f>VLOOKUP(T2466&amp;"-"&amp;Z2466,Sheet4!$W$2:$AA$1100,5,FALSE)</f>
        <v>10.210760000000001</v>
      </c>
    </row>
    <row r="2467" spans="1:29">
      <c r="A2467" s="6">
        <v>40833</v>
      </c>
      <c r="B2467" s="7">
        <v>0.72218749999999998</v>
      </c>
      <c r="C2467" s="4" t="s">
        <v>1215</v>
      </c>
      <c r="D2467" s="4" t="s">
        <v>1214</v>
      </c>
      <c r="E2467" s="4" t="s">
        <v>33</v>
      </c>
      <c r="F2467" s="4">
        <v>5</v>
      </c>
      <c r="G2467" s="4">
        <v>5</v>
      </c>
      <c r="H2467" s="4">
        <v>5</v>
      </c>
      <c r="I2467" s="4">
        <v>5</v>
      </c>
      <c r="J2467" s="4">
        <v>5</v>
      </c>
      <c r="K2467" s="4">
        <v>5</v>
      </c>
      <c r="L2467" s="4">
        <v>5</v>
      </c>
      <c r="M2467" s="4">
        <v>5</v>
      </c>
      <c r="N2467" s="4">
        <v>5</v>
      </c>
      <c r="O2467" s="4">
        <v>5</v>
      </c>
      <c r="P2467" s="4">
        <v>5</v>
      </c>
      <c r="Q2467" s="9">
        <f t="shared" si="116"/>
        <v>1.6145833333333335E-2</v>
      </c>
      <c r="R2467" s="4">
        <f t="shared" si="114"/>
        <v>40833.722187500003</v>
      </c>
      <c r="S2467" s="4">
        <v>0.16490836466232328</v>
      </c>
      <c r="T2467" s="4" t="str">
        <f>VLOOKUP(E2467,Sheet2!$A$2:$E$137,5,FALSE)</f>
        <v>IT</v>
      </c>
      <c r="U2467" s="4">
        <f>VLOOKUP($T2467,Sheet4!$H$1106:$M$1351,surveys!U$1+1,FALSE)</f>
        <v>0.40073733113706772</v>
      </c>
      <c r="V2467" s="4">
        <f>VLOOKUP($T2467,Sheet4!$H$1106:$M$1351,surveys!V$1+1,FALSE)</f>
        <v>0.60502083075372182</v>
      </c>
      <c r="W2467" s="4">
        <f>VLOOKUP($T2467,Sheet4!$H$1106:$M$1351,surveys!W$1+1,FALSE)</f>
        <v>0.75963680320784854</v>
      </c>
      <c r="X2467" s="4">
        <f>VLOOKUP($T2467,Sheet4!$H$1106:$M$1351,surveys!X$1+1,FALSE)</f>
        <v>0.89491209934724891</v>
      </c>
      <c r="Y2467" s="4">
        <f>VLOOKUP($T2467,Sheet4!$H$1106:$M$1351,surveys!Y$1+1,FALSE)</f>
        <v>1</v>
      </c>
      <c r="Z2467" s="4">
        <f t="shared" si="115"/>
        <v>1</v>
      </c>
      <c r="AA2467" s="4" t="str">
        <f>VLOOKUP(T2467&amp;"-"&amp;Z2467,Sheet4!$W$2:$AA$1100,3,FALSE)</f>
        <v>Roma</v>
      </c>
      <c r="AB2467" s="4">
        <f>VLOOKUP(T2467&amp;"-"&amp;Z2467,Sheet4!$W$2:$AA$1100,4,FALSE)</f>
        <v>41.894739999999999</v>
      </c>
      <c r="AC2467" s="4">
        <f>VLOOKUP(T2467&amp;"-"&amp;Z2467,Sheet4!$W$2:$AA$1100,5,FALSE)</f>
        <v>12.4839</v>
      </c>
    </row>
    <row r="2468" spans="1:29">
      <c r="A2468" s="6">
        <v>40833</v>
      </c>
      <c r="B2468" s="7">
        <v>0.77716435185185195</v>
      </c>
      <c r="C2468" s="4" t="s">
        <v>1215</v>
      </c>
      <c r="D2468" s="4" t="s">
        <v>1217</v>
      </c>
      <c r="E2468" s="4" t="s">
        <v>37</v>
      </c>
      <c r="F2468" s="4">
        <v>4</v>
      </c>
      <c r="G2468" s="4">
        <v>4</v>
      </c>
      <c r="H2468" s="4">
        <v>3</v>
      </c>
      <c r="I2468" s="4">
        <v>4</v>
      </c>
      <c r="J2468" s="4">
        <v>5</v>
      </c>
      <c r="K2468" s="4">
        <v>4</v>
      </c>
      <c r="L2468" s="4">
        <v>3</v>
      </c>
      <c r="M2468" s="4">
        <v>5</v>
      </c>
      <c r="N2468" s="4">
        <v>4</v>
      </c>
      <c r="O2468" s="4">
        <v>5</v>
      </c>
      <c r="P2468" s="4">
        <v>4</v>
      </c>
      <c r="Q2468" s="9">
        <f t="shared" si="116"/>
        <v>5.4074074074074073E-2</v>
      </c>
      <c r="R2468" s="4">
        <f t="shared" si="114"/>
        <v>40833.77716435185</v>
      </c>
      <c r="S2468" s="4">
        <v>0.20306547128404606</v>
      </c>
      <c r="T2468" s="4" t="str">
        <f>VLOOKUP(E2468,Sheet2!$A$2:$E$137,5,FALSE)</f>
        <v>PT</v>
      </c>
      <c r="U2468" s="4">
        <f>VLOOKUP($T2468,Sheet4!$H$1106:$M$1351,surveys!U$1+1,FALSE)</f>
        <v>0.43703858129282908</v>
      </c>
      <c r="V2468" s="4">
        <f>VLOOKUP($T2468,Sheet4!$H$1106:$M$1351,surveys!V$1+1,FALSE)</f>
        <v>0.64773543484664464</v>
      </c>
      <c r="W2468" s="4">
        <f>VLOOKUP($T2468,Sheet4!$H$1106:$M$1351,surveys!W$1+1,FALSE)</f>
        <v>0.79869631675299657</v>
      </c>
      <c r="X2468" s="4">
        <f>VLOOKUP($T2468,Sheet4!$H$1106:$M$1351,surveys!X$1+1,FALSE)</f>
        <v>0.90115606302176665</v>
      </c>
      <c r="Y2468" s="4">
        <f>VLOOKUP($T2468,Sheet4!$H$1106:$M$1351,surveys!Y$1+1,FALSE)</f>
        <v>1</v>
      </c>
      <c r="Z2468" s="4">
        <f t="shared" si="115"/>
        <v>1</v>
      </c>
      <c r="AA2468" s="4" t="str">
        <f>VLOOKUP(T2468&amp;"-"&amp;Z2468,Sheet4!$W$2:$AA$1100,3,FALSE)</f>
        <v>Lisbon</v>
      </c>
      <c r="AB2468" s="4">
        <f>VLOOKUP(T2468&amp;"-"&amp;Z2468,Sheet4!$W$2:$AA$1100,4,FALSE)</f>
        <v>38.716670000000001</v>
      </c>
      <c r="AC2468" s="4">
        <f>VLOOKUP(T2468&amp;"-"&amp;Z2468,Sheet4!$W$2:$AA$1100,5,FALSE)</f>
        <v>-9.1333300000000008</v>
      </c>
    </row>
    <row r="2469" spans="1:29">
      <c r="A2469" s="6">
        <v>40833</v>
      </c>
      <c r="B2469" s="7">
        <v>0.78674768518518512</v>
      </c>
      <c r="C2469" s="4" t="s">
        <v>1213</v>
      </c>
      <c r="D2469" s="4" t="s">
        <v>1214</v>
      </c>
      <c r="E2469" s="4" t="s">
        <v>33</v>
      </c>
      <c r="F2469" s="4">
        <v>5</v>
      </c>
      <c r="G2469" s="4">
        <v>5</v>
      </c>
      <c r="H2469" s="4">
        <v>4</v>
      </c>
      <c r="I2469" s="4">
        <v>2</v>
      </c>
      <c r="J2469" s="4">
        <v>3</v>
      </c>
      <c r="K2469" s="4">
        <v>3</v>
      </c>
      <c r="L2469" s="4">
        <v>1</v>
      </c>
      <c r="M2469" s="4">
        <v>1</v>
      </c>
      <c r="N2469" s="4">
        <v>5</v>
      </c>
      <c r="O2469" s="4">
        <v>1</v>
      </c>
      <c r="P2469" s="4">
        <v>3</v>
      </c>
      <c r="Q2469" s="9">
        <f t="shared" si="116"/>
        <v>6.0706018518518527E-2</v>
      </c>
      <c r="R2469" s="4">
        <f t="shared" si="114"/>
        <v>40833.786747685182</v>
      </c>
      <c r="S2469" s="4">
        <v>3.7783209265147555E-2</v>
      </c>
      <c r="T2469" s="4" t="str">
        <f>VLOOKUP(E2469,Sheet2!$A$2:$E$137,5,FALSE)</f>
        <v>IT</v>
      </c>
      <c r="U2469" s="4">
        <f>VLOOKUP($T2469,Sheet4!$H$1106:$M$1351,surveys!U$1+1,FALSE)</f>
        <v>0.40073733113706772</v>
      </c>
      <c r="V2469" s="4">
        <f>VLOOKUP($T2469,Sheet4!$H$1106:$M$1351,surveys!V$1+1,FALSE)</f>
        <v>0.60502083075372182</v>
      </c>
      <c r="W2469" s="4">
        <f>VLOOKUP($T2469,Sheet4!$H$1106:$M$1351,surveys!W$1+1,FALSE)</f>
        <v>0.75963680320784854</v>
      </c>
      <c r="X2469" s="4">
        <f>VLOOKUP($T2469,Sheet4!$H$1106:$M$1351,surveys!X$1+1,FALSE)</f>
        <v>0.89491209934724891</v>
      </c>
      <c r="Y2469" s="4">
        <f>VLOOKUP($T2469,Sheet4!$H$1106:$M$1351,surveys!Y$1+1,FALSE)</f>
        <v>1</v>
      </c>
      <c r="Z2469" s="4">
        <f t="shared" si="115"/>
        <v>1</v>
      </c>
      <c r="AA2469" s="4" t="str">
        <f>VLOOKUP(T2469&amp;"-"&amp;Z2469,Sheet4!$W$2:$AA$1100,3,FALSE)</f>
        <v>Roma</v>
      </c>
      <c r="AB2469" s="4">
        <f>VLOOKUP(T2469&amp;"-"&amp;Z2469,Sheet4!$W$2:$AA$1100,4,FALSE)</f>
        <v>41.894739999999999</v>
      </c>
      <c r="AC2469" s="4">
        <f>VLOOKUP(T2469&amp;"-"&amp;Z2469,Sheet4!$W$2:$AA$1100,5,FALSE)</f>
        <v>12.4839</v>
      </c>
    </row>
    <row r="2470" spans="1:29">
      <c r="A2470" s="6">
        <v>40833</v>
      </c>
      <c r="B2470" s="7">
        <v>0.80740740740740735</v>
      </c>
      <c r="C2470" s="4" t="s">
        <v>1215</v>
      </c>
      <c r="D2470" s="4" t="s">
        <v>1214</v>
      </c>
      <c r="E2470" s="4" t="s">
        <v>1223</v>
      </c>
      <c r="F2470" s="4">
        <v>3</v>
      </c>
      <c r="G2470" s="4">
        <v>3</v>
      </c>
      <c r="H2470" s="4">
        <v>4</v>
      </c>
      <c r="I2470" s="4">
        <v>5</v>
      </c>
      <c r="J2470" s="4">
        <v>5</v>
      </c>
      <c r="K2470" s="4">
        <v>4</v>
      </c>
      <c r="L2470" s="4">
        <v>5</v>
      </c>
      <c r="M2470" s="4">
        <v>5</v>
      </c>
      <c r="N2470" s="4">
        <v>5</v>
      </c>
      <c r="O2470" s="4">
        <v>5</v>
      </c>
      <c r="P2470" s="4">
        <v>5</v>
      </c>
      <c r="Q2470" s="9">
        <f t="shared" si="116"/>
        <v>4.9421296296296288E-3</v>
      </c>
      <c r="R2470" s="4">
        <f t="shared" si="114"/>
        <v>40833.80740740741</v>
      </c>
      <c r="S2470" s="4">
        <v>0.91006693730597732</v>
      </c>
      <c r="T2470" s="4" t="str">
        <f>VLOOKUP(E2470,Sheet2!$A$2:$E$137,5,FALSE)</f>
        <v>CN</v>
      </c>
      <c r="U2470" s="4">
        <f>VLOOKUP($T2470,Sheet4!$H$1106:$M$1351,surveys!U$1+1,FALSE)</f>
        <v>0.33972325385332736</v>
      </c>
      <c r="V2470" s="4">
        <f>VLOOKUP($T2470,Sheet4!$H$1106:$M$1351,surveys!V$1+1,FALSE)</f>
        <v>0.53188294944144943</v>
      </c>
      <c r="W2470" s="4">
        <f>VLOOKUP($T2470,Sheet4!$H$1106:$M$1351,surveys!W$1+1,FALSE)</f>
        <v>0.70584550719534345</v>
      </c>
      <c r="X2470" s="4">
        <f>VLOOKUP($T2470,Sheet4!$H$1106:$M$1351,surveys!X$1+1,FALSE)</f>
        <v>0.8721198864785511</v>
      </c>
      <c r="Y2470" s="4">
        <f>VLOOKUP($T2470,Sheet4!$H$1106:$M$1351,surveys!Y$1+1,FALSE)</f>
        <v>1</v>
      </c>
      <c r="Z2470" s="4">
        <f t="shared" si="115"/>
        <v>5</v>
      </c>
      <c r="AA2470" s="4" t="str">
        <f>VLOOKUP(T2470&amp;"-"&amp;Z2470,Sheet4!$W$2:$AA$1100,3,FALSE)</f>
        <v>Tai'an</v>
      </c>
      <c r="AB2470" s="4">
        <f>VLOOKUP(T2470&amp;"-"&amp;Z2470,Sheet4!$W$2:$AA$1100,4,FALSE)</f>
        <v>36.185279999999999</v>
      </c>
      <c r="AC2470" s="4">
        <f>VLOOKUP(T2470&amp;"-"&amp;Z2470,Sheet4!$W$2:$AA$1100,5,FALSE)</f>
        <v>117.12</v>
      </c>
    </row>
    <row r="2471" spans="1:29">
      <c r="A2471" s="6">
        <v>40833</v>
      </c>
      <c r="B2471" s="7">
        <v>0.82439814814814805</v>
      </c>
      <c r="C2471" s="4" t="s">
        <v>1215</v>
      </c>
      <c r="D2471" s="4" t="s">
        <v>1217</v>
      </c>
      <c r="E2471" s="4" t="s">
        <v>61</v>
      </c>
      <c r="F2471" s="4">
        <v>4</v>
      </c>
      <c r="G2471" s="4">
        <v>3</v>
      </c>
      <c r="H2471" s="4">
        <v>5</v>
      </c>
      <c r="I2471" s="4">
        <v>5</v>
      </c>
      <c r="J2471" s="4">
        <v>5</v>
      </c>
      <c r="K2471" s="4">
        <v>5</v>
      </c>
      <c r="L2471" s="4">
        <v>4</v>
      </c>
      <c r="M2471" s="4">
        <v>5</v>
      </c>
      <c r="N2471" s="4">
        <v>5</v>
      </c>
      <c r="O2471" s="4">
        <v>4</v>
      </c>
      <c r="P2471" s="4">
        <v>5</v>
      </c>
      <c r="Q2471" s="9">
        <f t="shared" si="116"/>
        <v>1.7222222222222222E-2</v>
      </c>
      <c r="R2471" s="4">
        <f t="shared" si="114"/>
        <v>40833.82439814815</v>
      </c>
      <c r="S2471" s="4">
        <v>0.29015222933773188</v>
      </c>
      <c r="T2471" s="4" t="str">
        <f>VLOOKUP(E2471,Sheet2!$A$2:$E$137,5,FALSE)</f>
        <v>FI</v>
      </c>
      <c r="U2471" s="4">
        <f>VLOOKUP($T2471,Sheet4!$H$1106:$M$1351,surveys!U$1+1,FALSE)</f>
        <v>0.41163684127505945</v>
      </c>
      <c r="V2471" s="4">
        <f>VLOOKUP($T2471,Sheet4!$H$1106:$M$1351,surveys!V$1+1,FALSE)</f>
        <v>0.58082044765359986</v>
      </c>
      <c r="W2471" s="4">
        <f>VLOOKUP($T2471,Sheet4!$H$1106:$M$1351,surveys!W$1+1,FALSE)</f>
        <v>0.73022037718715027</v>
      </c>
      <c r="X2471" s="4">
        <f>VLOOKUP($T2471,Sheet4!$H$1106:$M$1351,surveys!X$1+1,FALSE)</f>
        <v>0.87031151182966571</v>
      </c>
      <c r="Y2471" s="4">
        <f>VLOOKUP($T2471,Sheet4!$H$1106:$M$1351,surveys!Y$1+1,FALSE)</f>
        <v>1</v>
      </c>
      <c r="Z2471" s="4">
        <f t="shared" si="115"/>
        <v>1</v>
      </c>
      <c r="AA2471" s="4" t="str">
        <f>VLOOKUP(T2471&amp;"-"&amp;Z2471,Sheet4!$W$2:$AA$1100,3,FALSE)</f>
        <v>Helsinki</v>
      </c>
      <c r="AB2471" s="4">
        <f>VLOOKUP(T2471&amp;"-"&amp;Z2471,Sheet4!$W$2:$AA$1100,4,FALSE)</f>
        <v>60.169519999999999</v>
      </c>
      <c r="AC2471" s="4">
        <f>VLOOKUP(T2471&amp;"-"&amp;Z2471,Sheet4!$W$2:$AA$1100,5,FALSE)</f>
        <v>24.935449999999999</v>
      </c>
    </row>
    <row r="2472" spans="1:29">
      <c r="A2472" s="6">
        <v>40833</v>
      </c>
      <c r="B2472" s="7">
        <v>0.60662037037037031</v>
      </c>
      <c r="C2472" s="4" t="s">
        <v>1213</v>
      </c>
      <c r="D2472" s="4" t="s">
        <v>1217</v>
      </c>
      <c r="E2472" s="4" t="s">
        <v>21</v>
      </c>
      <c r="F2472" s="4">
        <v>4</v>
      </c>
      <c r="G2472" s="4">
        <v>5</v>
      </c>
      <c r="H2472" s="4">
        <v>5</v>
      </c>
      <c r="I2472" s="4">
        <v>3</v>
      </c>
      <c r="J2472" s="4">
        <v>2</v>
      </c>
      <c r="K2472" s="4">
        <v>2</v>
      </c>
      <c r="L2472" s="4">
        <v>1</v>
      </c>
      <c r="M2472" s="4">
        <v>2</v>
      </c>
      <c r="N2472" s="4">
        <v>5</v>
      </c>
      <c r="O2472" s="4">
        <v>3</v>
      </c>
      <c r="P2472" s="4">
        <v>5</v>
      </c>
      <c r="Q2472" s="9">
        <f t="shared" si="116"/>
        <v>4.5949074074074078E-3</v>
      </c>
      <c r="R2472" s="4">
        <f t="shared" si="114"/>
        <v>40833.606620370374</v>
      </c>
      <c r="S2472" s="4">
        <v>0.54370686193702689</v>
      </c>
      <c r="T2472" s="4" t="str">
        <f>VLOOKUP(E2472,Sheet2!$A$2:$E$137,5,FALSE)</f>
        <v>MX</v>
      </c>
      <c r="U2472" s="4">
        <f>VLOOKUP($T2472,Sheet4!$H$1106:$M$1351,surveys!U$1+1,FALSE)</f>
        <v>0.64192227588837014</v>
      </c>
      <c r="V2472" s="4">
        <f>VLOOKUP($T2472,Sheet4!$H$1106:$M$1351,surveys!V$1+1,FALSE)</f>
        <v>0.73699712700692854</v>
      </c>
      <c r="W2472" s="4">
        <f>VLOOKUP($T2472,Sheet4!$H$1106:$M$1351,surveys!W$1+1,FALSE)</f>
        <v>0.83130642446864456</v>
      </c>
      <c r="X2472" s="4">
        <f>VLOOKUP($T2472,Sheet4!$H$1106:$M$1351,surveys!X$1+1,FALSE)</f>
        <v>0.91696724211461977</v>
      </c>
      <c r="Y2472" s="4">
        <f>VLOOKUP($T2472,Sheet4!$H$1106:$M$1351,surveys!Y$1+1,FALSE)</f>
        <v>1</v>
      </c>
      <c r="Z2472" s="4">
        <f t="shared" si="115"/>
        <v>1</v>
      </c>
      <c r="AA2472" s="4" t="str">
        <f>VLOOKUP(T2472&amp;"-"&amp;Z2472,Sheet4!$W$2:$AA$1100,3,FALSE)</f>
        <v>Mexico City</v>
      </c>
      <c r="AB2472" s="4">
        <f>VLOOKUP(T2472&amp;"-"&amp;Z2472,Sheet4!$W$2:$AA$1100,4,FALSE)</f>
        <v>19.428470000000001</v>
      </c>
      <c r="AC2472" s="4">
        <f>VLOOKUP(T2472&amp;"-"&amp;Z2472,Sheet4!$W$2:$AA$1100,5,FALSE)</f>
        <v>-99.127660000000006</v>
      </c>
    </row>
    <row r="2473" spans="1:29">
      <c r="A2473" s="6">
        <v>40833</v>
      </c>
      <c r="B2473" s="7">
        <v>0.49998842592592596</v>
      </c>
      <c r="C2473" s="4" t="s">
        <v>1213</v>
      </c>
      <c r="D2473" s="4" t="s">
        <v>1214</v>
      </c>
      <c r="E2473" s="4" t="s">
        <v>39</v>
      </c>
      <c r="F2473" s="4">
        <v>2</v>
      </c>
      <c r="G2473" s="4">
        <v>3</v>
      </c>
      <c r="H2473" s="4">
        <v>4</v>
      </c>
      <c r="I2473" s="4">
        <v>3</v>
      </c>
      <c r="J2473" s="4">
        <v>3</v>
      </c>
      <c r="K2473" s="4">
        <v>5</v>
      </c>
      <c r="L2473" s="4">
        <v>3</v>
      </c>
      <c r="M2473" s="4">
        <v>4</v>
      </c>
      <c r="N2473" s="4">
        <v>4</v>
      </c>
      <c r="O2473" s="4">
        <v>4</v>
      </c>
      <c r="P2473" s="4">
        <v>3</v>
      </c>
      <c r="Q2473" s="9">
        <f t="shared" si="116"/>
        <v>6.9050925925925932E-2</v>
      </c>
      <c r="R2473" s="4">
        <f t="shared" si="114"/>
        <v>40833.499988425923</v>
      </c>
      <c r="S2473" s="4">
        <v>0.62466049542603663</v>
      </c>
      <c r="T2473" s="4" t="str">
        <f>VLOOKUP(E2473,Sheet2!$A$2:$E$137,5,FALSE)</f>
        <v>CL</v>
      </c>
      <c r="U2473" s="4">
        <f>VLOOKUP($T2473,Sheet4!$H$1106:$M$1351,surveys!U$1+1,FALSE)</f>
        <v>0.77588605933105281</v>
      </c>
      <c r="V2473" s="4">
        <f>VLOOKUP($T2473,Sheet4!$H$1106:$M$1351,surveys!V$1+1,FALSE)</f>
        <v>0.85775525166800515</v>
      </c>
      <c r="W2473" s="4">
        <f>VLOOKUP($T2473,Sheet4!$H$1106:$M$1351,surveys!W$1+1,FALSE)</f>
        <v>0.9074512758994524</v>
      </c>
      <c r="X2473" s="4">
        <f>VLOOKUP($T2473,Sheet4!$H$1106:$M$1351,surveys!X$1+1,FALSE)</f>
        <v>0.95469627846018545</v>
      </c>
      <c r="Y2473" s="4">
        <f>VLOOKUP($T2473,Sheet4!$H$1106:$M$1351,surveys!Y$1+1,FALSE)</f>
        <v>1</v>
      </c>
      <c r="Z2473" s="4">
        <f t="shared" si="115"/>
        <v>1</v>
      </c>
      <c r="AA2473" s="4" t="str">
        <f>VLOOKUP(T2473&amp;"-"&amp;Z2473,Sheet4!$W$2:$AA$1100,3,FALSE)</f>
        <v>Santiago</v>
      </c>
      <c r="AB2473" s="4">
        <f>VLOOKUP(T2473&amp;"-"&amp;Z2473,Sheet4!$W$2:$AA$1100,4,FALSE)</f>
        <v>-33.456940000000003</v>
      </c>
      <c r="AC2473" s="4">
        <f>VLOOKUP(T2473&amp;"-"&amp;Z2473,Sheet4!$W$2:$AA$1100,5,FALSE)</f>
        <v>-70.648269999999997</v>
      </c>
    </row>
    <row r="2474" spans="1:29">
      <c r="A2474" s="6">
        <v>40833</v>
      </c>
      <c r="B2474" s="7">
        <v>0.86802083333333335</v>
      </c>
      <c r="C2474" s="4" t="s">
        <v>1215</v>
      </c>
      <c r="D2474" s="4" t="s">
        <v>1214</v>
      </c>
      <c r="E2474" s="4" t="s">
        <v>21</v>
      </c>
      <c r="F2474" s="4">
        <v>5</v>
      </c>
      <c r="G2474" s="4">
        <v>1</v>
      </c>
      <c r="H2474" s="4">
        <v>1</v>
      </c>
      <c r="I2474" s="4">
        <v>1</v>
      </c>
      <c r="J2474" s="4">
        <v>1</v>
      </c>
      <c r="K2474" s="4">
        <v>1</v>
      </c>
      <c r="L2474" s="4">
        <v>1</v>
      </c>
      <c r="M2474" s="4">
        <v>1</v>
      </c>
      <c r="N2474" s="4">
        <v>1</v>
      </c>
      <c r="O2474" s="4">
        <v>1</v>
      </c>
      <c r="P2474" s="4">
        <v>1</v>
      </c>
      <c r="Q2474" s="9">
        <f t="shared" si="116"/>
        <v>4.7604166666666663E-2</v>
      </c>
      <c r="R2474" s="4">
        <f t="shared" si="114"/>
        <v>40833.868020833332</v>
      </c>
      <c r="S2474" s="4">
        <v>0.1954458238669956</v>
      </c>
      <c r="T2474" s="4" t="str">
        <f>VLOOKUP(E2474,Sheet2!$A$2:$E$137,5,FALSE)</f>
        <v>MX</v>
      </c>
      <c r="U2474" s="4">
        <f>VLOOKUP($T2474,Sheet4!$H$1106:$M$1351,surveys!U$1+1,FALSE)</f>
        <v>0.64192227588837014</v>
      </c>
      <c r="V2474" s="4">
        <f>VLOOKUP($T2474,Sheet4!$H$1106:$M$1351,surveys!V$1+1,FALSE)</f>
        <v>0.73699712700692854</v>
      </c>
      <c r="W2474" s="4">
        <f>VLOOKUP($T2474,Sheet4!$H$1106:$M$1351,surveys!W$1+1,FALSE)</f>
        <v>0.83130642446864456</v>
      </c>
      <c r="X2474" s="4">
        <f>VLOOKUP($T2474,Sheet4!$H$1106:$M$1351,surveys!X$1+1,FALSE)</f>
        <v>0.91696724211461977</v>
      </c>
      <c r="Y2474" s="4">
        <f>VLOOKUP($T2474,Sheet4!$H$1106:$M$1351,surveys!Y$1+1,FALSE)</f>
        <v>1</v>
      </c>
      <c r="Z2474" s="4">
        <f t="shared" si="115"/>
        <v>1</v>
      </c>
      <c r="AA2474" s="4" t="str">
        <f>VLOOKUP(T2474&amp;"-"&amp;Z2474,Sheet4!$W$2:$AA$1100,3,FALSE)</f>
        <v>Mexico City</v>
      </c>
      <c r="AB2474" s="4">
        <f>VLOOKUP(T2474&amp;"-"&amp;Z2474,Sheet4!$W$2:$AA$1100,4,FALSE)</f>
        <v>19.428470000000001</v>
      </c>
      <c r="AC2474" s="4">
        <f>VLOOKUP(T2474&amp;"-"&amp;Z2474,Sheet4!$W$2:$AA$1100,5,FALSE)</f>
        <v>-99.127660000000006</v>
      </c>
    </row>
    <row r="2475" spans="1:29">
      <c r="A2475" s="6">
        <v>40833</v>
      </c>
      <c r="B2475" s="7">
        <v>0.7160995370370371</v>
      </c>
      <c r="C2475" s="4" t="s">
        <v>1213</v>
      </c>
      <c r="D2475" s="4" t="s">
        <v>1214</v>
      </c>
      <c r="E2475" s="4" t="s">
        <v>21</v>
      </c>
      <c r="F2475" s="4">
        <v>1</v>
      </c>
      <c r="G2475" s="4">
        <v>1</v>
      </c>
      <c r="H2475" s="4">
        <v>1</v>
      </c>
      <c r="I2475" s="4">
        <v>1</v>
      </c>
      <c r="J2475" s="4">
        <v>1</v>
      </c>
      <c r="K2475" s="4">
        <v>1</v>
      </c>
      <c r="L2475" s="4">
        <v>1</v>
      </c>
      <c r="M2475" s="4">
        <v>1</v>
      </c>
      <c r="N2475" s="4">
        <v>1</v>
      </c>
      <c r="O2475" s="4">
        <v>1</v>
      </c>
      <c r="P2475" s="4">
        <v>1</v>
      </c>
      <c r="Q2475" s="9">
        <f t="shared" si="116"/>
        <v>1.1539351851851851E-2</v>
      </c>
      <c r="R2475" s="4">
        <f t="shared" si="114"/>
        <v>40833.716099537036</v>
      </c>
      <c r="S2475" s="4">
        <v>8.5097828220651373E-2</v>
      </c>
      <c r="T2475" s="4" t="str">
        <f>VLOOKUP(E2475,Sheet2!$A$2:$E$137,5,FALSE)</f>
        <v>MX</v>
      </c>
      <c r="U2475" s="4">
        <f>VLOOKUP($T2475,Sheet4!$H$1106:$M$1351,surveys!U$1+1,FALSE)</f>
        <v>0.64192227588837014</v>
      </c>
      <c r="V2475" s="4">
        <f>VLOOKUP($T2475,Sheet4!$H$1106:$M$1351,surveys!V$1+1,FALSE)</f>
        <v>0.73699712700692854</v>
      </c>
      <c r="W2475" s="4">
        <f>VLOOKUP($T2475,Sheet4!$H$1106:$M$1351,surveys!W$1+1,FALSE)</f>
        <v>0.83130642446864456</v>
      </c>
      <c r="X2475" s="4">
        <f>VLOOKUP($T2475,Sheet4!$H$1106:$M$1351,surveys!X$1+1,FALSE)</f>
        <v>0.91696724211461977</v>
      </c>
      <c r="Y2475" s="4">
        <f>VLOOKUP($T2475,Sheet4!$H$1106:$M$1351,surveys!Y$1+1,FALSE)</f>
        <v>1</v>
      </c>
      <c r="Z2475" s="4">
        <f t="shared" si="115"/>
        <v>1</v>
      </c>
      <c r="AA2475" s="4" t="str">
        <f>VLOOKUP(T2475&amp;"-"&amp;Z2475,Sheet4!$W$2:$AA$1100,3,FALSE)</f>
        <v>Mexico City</v>
      </c>
      <c r="AB2475" s="4">
        <f>VLOOKUP(T2475&amp;"-"&amp;Z2475,Sheet4!$W$2:$AA$1100,4,FALSE)</f>
        <v>19.428470000000001</v>
      </c>
      <c r="AC2475" s="4">
        <f>VLOOKUP(T2475&amp;"-"&amp;Z2475,Sheet4!$W$2:$AA$1100,5,FALSE)</f>
        <v>-99.127660000000006</v>
      </c>
    </row>
    <row r="2476" spans="1:29">
      <c r="A2476" s="6">
        <v>40832</v>
      </c>
      <c r="B2476" s="7">
        <v>0.93783564814814824</v>
      </c>
      <c r="C2476" s="4" t="s">
        <v>1213</v>
      </c>
      <c r="D2476" s="4" t="s">
        <v>1214</v>
      </c>
      <c r="E2476" s="4" t="s">
        <v>113</v>
      </c>
      <c r="F2476" s="4">
        <v>3</v>
      </c>
      <c r="G2476" s="4">
        <v>4</v>
      </c>
      <c r="H2476" s="4">
        <v>5</v>
      </c>
      <c r="I2476" s="4">
        <v>3</v>
      </c>
      <c r="J2476" s="4">
        <v>5</v>
      </c>
      <c r="K2476" s="4">
        <v>4</v>
      </c>
      <c r="L2476" s="4">
        <v>2</v>
      </c>
      <c r="M2476" s="4">
        <v>4</v>
      </c>
      <c r="N2476" s="4">
        <v>1</v>
      </c>
      <c r="O2476" s="4">
        <v>4</v>
      </c>
      <c r="P2476" s="4">
        <v>5</v>
      </c>
      <c r="Q2476" s="9">
        <f t="shared" si="116"/>
        <v>2.6249999999999999E-2</v>
      </c>
      <c r="R2476" s="4">
        <f t="shared" si="114"/>
        <v>40832.937835648147</v>
      </c>
      <c r="S2476" s="4">
        <v>0.73297892892933469</v>
      </c>
      <c r="T2476" s="4" t="str">
        <f>VLOOKUP(E2476,Sheet2!$A$2:$E$137,5,FALSE)</f>
        <v>JP</v>
      </c>
      <c r="U2476" s="4">
        <f>VLOOKUP($T2476,Sheet4!$H$1106:$M$1351,surveys!U$1+1,FALSE)</f>
        <v>0.44874078205656753</v>
      </c>
      <c r="V2476" s="4">
        <f>VLOOKUP($T2476,Sheet4!$H$1106:$M$1351,surveys!V$1+1,FALSE)</f>
        <v>0.64114518428781597</v>
      </c>
      <c r="W2476" s="4">
        <f>VLOOKUP($T2476,Sheet4!$H$1106:$M$1351,surveys!W$1+1,FALSE)</f>
        <v>0.78068907227302575</v>
      </c>
      <c r="X2476" s="4">
        <f>VLOOKUP($T2476,Sheet4!$H$1106:$M$1351,surveys!X$1+1,FALSE)</f>
        <v>0.89864079960981302</v>
      </c>
      <c r="Y2476" s="4">
        <f>VLOOKUP($T2476,Sheet4!$H$1106:$M$1351,surveys!Y$1+1,FALSE)</f>
        <v>1</v>
      </c>
      <c r="Z2476" s="4">
        <f t="shared" si="115"/>
        <v>3</v>
      </c>
      <c r="AA2476" s="4" t="str">
        <f>VLOOKUP(T2476&amp;"-"&amp;Z2476,Sheet4!$W$2:$AA$1100,3,FALSE)</f>
        <v>Osaka-shi</v>
      </c>
      <c r="AB2476" s="4">
        <f>VLOOKUP(T2476&amp;"-"&amp;Z2476,Sheet4!$W$2:$AA$1100,4,FALSE)</f>
        <v>34.693739999999998</v>
      </c>
      <c r="AC2476" s="4">
        <f>VLOOKUP(T2476&amp;"-"&amp;Z2476,Sheet4!$W$2:$AA$1100,5,FALSE)</f>
        <v>135.50218000000001</v>
      </c>
    </row>
    <row r="2477" spans="1:29">
      <c r="A2477" s="6">
        <v>40832</v>
      </c>
      <c r="B2477" s="7">
        <v>0.18047453703703706</v>
      </c>
      <c r="C2477" s="4" t="s">
        <v>1215</v>
      </c>
      <c r="D2477" s="4" t="s">
        <v>1218</v>
      </c>
      <c r="E2477" s="4" t="s">
        <v>47</v>
      </c>
      <c r="F2477" s="4">
        <v>3</v>
      </c>
      <c r="G2477" s="4">
        <v>3</v>
      </c>
      <c r="H2477" s="4">
        <v>3</v>
      </c>
      <c r="I2477" s="4">
        <v>4</v>
      </c>
      <c r="J2477" s="4">
        <v>4</v>
      </c>
      <c r="K2477" s="4">
        <v>5</v>
      </c>
      <c r="L2477" s="4">
        <v>3</v>
      </c>
      <c r="M2477" s="4">
        <v>5</v>
      </c>
      <c r="N2477" s="4">
        <v>5</v>
      </c>
      <c r="O2477" s="4">
        <v>5</v>
      </c>
      <c r="P2477" s="4">
        <v>5</v>
      </c>
      <c r="Q2477" s="9">
        <f t="shared" si="116"/>
        <v>5.5983796296296295E-2</v>
      </c>
      <c r="R2477" s="4">
        <f t="shared" si="114"/>
        <v>40832.180474537039</v>
      </c>
      <c r="S2477" s="4">
        <v>0.93734709284935058</v>
      </c>
      <c r="T2477" s="4" t="str">
        <f>VLOOKUP(E2477,Sheet2!$A$2:$E$137,5,FALSE)</f>
        <v>NZ</v>
      </c>
      <c r="U2477" s="4">
        <f>VLOOKUP($T2477,Sheet4!$H$1106:$M$1351,surveys!U$1+1,FALSE)</f>
        <v>0.24106469712465556</v>
      </c>
      <c r="V2477" s="4">
        <f>VLOOKUP($T2477,Sheet4!$H$1106:$M$1351,surveys!V$1+1,FALSE)</f>
        <v>0.46135760189339992</v>
      </c>
      <c r="W2477" s="4">
        <f>VLOOKUP($T2477,Sheet4!$H$1106:$M$1351,surveys!W$1+1,FALSE)</f>
        <v>0.67128249233820236</v>
      </c>
      <c r="X2477" s="4">
        <f>VLOOKUP($T2477,Sheet4!$H$1106:$M$1351,surveys!X$1+1,FALSE)</f>
        <v>0.88009640049815385</v>
      </c>
      <c r="Y2477" s="4">
        <f>VLOOKUP($T2477,Sheet4!$H$1106:$M$1351,surveys!Y$1+1,FALSE)</f>
        <v>1</v>
      </c>
      <c r="Z2477" s="4">
        <f t="shared" si="115"/>
        <v>5</v>
      </c>
      <c r="AA2477" s="4" t="str">
        <f>VLOOKUP(T2477&amp;"-"&amp;Z2477,Sheet4!$W$2:$AA$1100,3,FALSE)</f>
        <v>North Shore</v>
      </c>
      <c r="AB2477" s="4">
        <f>VLOOKUP(T2477&amp;"-"&amp;Z2477,Sheet4!$W$2:$AA$1100,4,FALSE)</f>
        <v>-36.799999999999997</v>
      </c>
      <c r="AC2477" s="4">
        <f>VLOOKUP(T2477&amp;"-"&amp;Z2477,Sheet4!$W$2:$AA$1100,5,FALSE)</f>
        <v>174.75</v>
      </c>
    </row>
    <row r="2478" spans="1:29">
      <c r="A2478" s="6">
        <v>40832</v>
      </c>
      <c r="B2478" s="7">
        <v>0.18962962962962962</v>
      </c>
      <c r="C2478" s="4" t="s">
        <v>1215</v>
      </c>
      <c r="D2478" s="4" t="s">
        <v>1218</v>
      </c>
      <c r="E2478" s="4" t="s">
        <v>136</v>
      </c>
      <c r="F2478" s="4">
        <v>5</v>
      </c>
      <c r="G2478" s="4">
        <v>1</v>
      </c>
      <c r="H2478" s="4">
        <v>1</v>
      </c>
      <c r="I2478" s="4">
        <v>1</v>
      </c>
      <c r="J2478" s="4">
        <v>5</v>
      </c>
      <c r="K2478" s="4">
        <v>1</v>
      </c>
      <c r="L2478" s="4">
        <v>1</v>
      </c>
      <c r="M2478" s="4">
        <v>1</v>
      </c>
      <c r="N2478" s="4">
        <v>5</v>
      </c>
      <c r="O2478" s="4">
        <v>5</v>
      </c>
      <c r="P2478" s="4">
        <v>5</v>
      </c>
      <c r="Q2478" s="9">
        <f t="shared" si="116"/>
        <v>6.2534722222222214E-2</v>
      </c>
      <c r="R2478" s="4">
        <f t="shared" si="114"/>
        <v>40832.189629629633</v>
      </c>
      <c r="S2478" s="4">
        <v>6.28924017414354E-2</v>
      </c>
      <c r="T2478" s="4" t="str">
        <f>VLOOKUP(E2478,Sheet2!$A$2:$E$137,5,FALSE)</f>
        <v>AR</v>
      </c>
      <c r="U2478" s="4">
        <f>VLOOKUP($T2478,Sheet4!$H$1106:$M$1351,surveys!U$1+1,FALSE)</f>
        <v>0.75428788055159812</v>
      </c>
      <c r="V2478" s="4">
        <f>VLOOKUP($T2478,Sheet4!$H$1106:$M$1351,surveys!V$1+1,FALSE)</f>
        <v>0.83667238618653461</v>
      </c>
      <c r="W2478" s="4">
        <f>VLOOKUP($T2478,Sheet4!$H$1106:$M$1351,surveys!W$1+1,FALSE)</f>
        <v>0.90436597835919497</v>
      </c>
      <c r="X2478" s="4">
        <f>VLOOKUP($T2478,Sheet4!$H$1106:$M$1351,surveys!X$1+1,FALSE)</f>
        <v>0.95494779231647708</v>
      </c>
      <c r="Y2478" s="4">
        <f>VLOOKUP($T2478,Sheet4!$H$1106:$M$1351,surveys!Y$1+1,FALSE)</f>
        <v>1</v>
      </c>
      <c r="Z2478" s="4">
        <f t="shared" si="115"/>
        <v>1</v>
      </c>
      <c r="AA2478" s="4" t="str">
        <f>VLOOKUP(T2478&amp;"-"&amp;Z2478,Sheet4!$W$2:$AA$1100,3,FALSE)</f>
        <v>Buenos Aires</v>
      </c>
      <c r="AB2478" s="4">
        <f>VLOOKUP(T2478&amp;"-"&amp;Z2478,Sheet4!$W$2:$AA$1100,4,FALSE)</f>
        <v>-34.613149999999997</v>
      </c>
      <c r="AC2478" s="4">
        <f>VLOOKUP(T2478&amp;"-"&amp;Z2478,Sheet4!$W$2:$AA$1100,5,FALSE)</f>
        <v>-58.377229999999997</v>
      </c>
    </row>
    <row r="2479" spans="1:29">
      <c r="A2479" s="6">
        <v>40832</v>
      </c>
      <c r="B2479" s="7">
        <v>0.60450231481481487</v>
      </c>
      <c r="C2479" s="4" t="s">
        <v>1215</v>
      </c>
      <c r="D2479" s="4" t="s">
        <v>1216</v>
      </c>
      <c r="E2479" s="4" t="s">
        <v>47</v>
      </c>
      <c r="F2479" s="4">
        <v>1</v>
      </c>
      <c r="G2479" s="4">
        <v>1</v>
      </c>
      <c r="H2479" s="4">
        <v>1</v>
      </c>
      <c r="I2479" s="4">
        <v>1</v>
      </c>
      <c r="J2479" s="4">
        <v>1</v>
      </c>
      <c r="K2479" s="4">
        <v>1</v>
      </c>
      <c r="L2479" s="4">
        <v>1</v>
      </c>
      <c r="M2479" s="4">
        <v>1</v>
      </c>
      <c r="N2479" s="4">
        <v>1</v>
      </c>
      <c r="O2479" s="4">
        <v>1</v>
      </c>
      <c r="P2479" s="4">
        <v>1</v>
      </c>
      <c r="Q2479" s="9">
        <f t="shared" si="116"/>
        <v>2.9513888888888888E-3</v>
      </c>
      <c r="R2479" s="4">
        <f t="shared" si="114"/>
        <v>40832.604502314818</v>
      </c>
      <c r="S2479" s="4">
        <v>0.79174364520107043</v>
      </c>
      <c r="T2479" s="4" t="str">
        <f>VLOOKUP(E2479,Sheet2!$A$2:$E$137,5,FALSE)</f>
        <v>NZ</v>
      </c>
      <c r="U2479" s="4">
        <f>VLOOKUP($T2479,Sheet4!$H$1106:$M$1351,surveys!U$1+1,FALSE)</f>
        <v>0.24106469712465556</v>
      </c>
      <c r="V2479" s="4">
        <f>VLOOKUP($T2479,Sheet4!$H$1106:$M$1351,surveys!V$1+1,FALSE)</f>
        <v>0.46135760189339992</v>
      </c>
      <c r="W2479" s="4">
        <f>VLOOKUP($T2479,Sheet4!$H$1106:$M$1351,surveys!W$1+1,FALSE)</f>
        <v>0.67128249233820236</v>
      </c>
      <c r="X2479" s="4">
        <f>VLOOKUP($T2479,Sheet4!$H$1106:$M$1351,surveys!X$1+1,FALSE)</f>
        <v>0.88009640049815385</v>
      </c>
      <c r="Y2479" s="4">
        <f>VLOOKUP($T2479,Sheet4!$H$1106:$M$1351,surveys!Y$1+1,FALSE)</f>
        <v>1</v>
      </c>
      <c r="Z2479" s="4">
        <f t="shared" si="115"/>
        <v>4</v>
      </c>
      <c r="AA2479" s="4" t="str">
        <f>VLOOKUP(T2479&amp;"-"&amp;Z2479,Sheet4!$W$2:$AA$1100,3,FALSE)</f>
        <v>Manukau City</v>
      </c>
      <c r="AB2479" s="4">
        <f>VLOOKUP(T2479&amp;"-"&amp;Z2479,Sheet4!$W$2:$AA$1100,4,FALSE)</f>
        <v>-36.992820000000002</v>
      </c>
      <c r="AC2479" s="4">
        <f>VLOOKUP(T2479&amp;"-"&amp;Z2479,Sheet4!$W$2:$AA$1100,5,FALSE)</f>
        <v>174.87986000000001</v>
      </c>
    </row>
    <row r="2480" spans="1:29">
      <c r="A2480" s="6">
        <v>40832</v>
      </c>
      <c r="B2480" s="7">
        <v>0.8481481481481481</v>
      </c>
      <c r="C2480" s="4" t="s">
        <v>1213</v>
      </c>
      <c r="D2480" s="4" t="s">
        <v>1216</v>
      </c>
      <c r="E2480" s="4" t="s">
        <v>26</v>
      </c>
      <c r="F2480" s="4">
        <v>3</v>
      </c>
      <c r="G2480" s="4">
        <v>4</v>
      </c>
      <c r="H2480" s="4">
        <v>4</v>
      </c>
      <c r="I2480" s="4">
        <v>3</v>
      </c>
      <c r="J2480" s="4">
        <v>4</v>
      </c>
      <c r="K2480" s="4">
        <v>4</v>
      </c>
      <c r="L2480" s="4">
        <v>3</v>
      </c>
      <c r="M2480" s="4">
        <v>5</v>
      </c>
      <c r="N2480" s="4">
        <v>4</v>
      </c>
      <c r="O2480" s="4">
        <v>4</v>
      </c>
      <c r="P2480" s="4">
        <v>5</v>
      </c>
      <c r="Q2480" s="9">
        <f t="shared" si="116"/>
        <v>3.3888888888888885E-2</v>
      </c>
      <c r="R2480" s="4">
        <f t="shared" si="114"/>
        <v>40832.84814814815</v>
      </c>
      <c r="S2480" s="4">
        <v>0.4209906283213849</v>
      </c>
      <c r="T2480" s="4" t="str">
        <f>VLOOKUP(E2480,Sheet2!$A$2:$E$137,5,FALSE)</f>
        <v>DE</v>
      </c>
      <c r="U2480" s="4">
        <f>VLOOKUP($T2480,Sheet4!$H$1106:$M$1351,surveys!U$1+1,FALSE)</f>
        <v>0.42620281948941302</v>
      </c>
      <c r="V2480" s="4">
        <f>VLOOKUP($T2480,Sheet4!$H$1106:$M$1351,surveys!V$1+1,FALSE)</f>
        <v>0.64253089557903176</v>
      </c>
      <c r="W2480" s="4">
        <f>VLOOKUP($T2480,Sheet4!$H$1106:$M$1351,surveys!W$1+1,FALSE)</f>
        <v>0.79931043378760003</v>
      </c>
      <c r="X2480" s="4">
        <f>VLOOKUP($T2480,Sheet4!$H$1106:$M$1351,surveys!X$1+1,FALSE)</f>
        <v>0.91914675697020254</v>
      </c>
      <c r="Y2480" s="4">
        <f>VLOOKUP($T2480,Sheet4!$H$1106:$M$1351,surveys!Y$1+1,FALSE)</f>
        <v>1</v>
      </c>
      <c r="Z2480" s="4">
        <f t="shared" si="115"/>
        <v>1</v>
      </c>
      <c r="AA2480" s="4" t="str">
        <f>VLOOKUP(T2480&amp;"-"&amp;Z2480,Sheet4!$W$2:$AA$1100,3,FALSE)</f>
        <v>Berlin</v>
      </c>
      <c r="AB2480" s="4">
        <f>VLOOKUP(T2480&amp;"-"&amp;Z2480,Sheet4!$W$2:$AA$1100,4,FALSE)</f>
        <v>52.524369999999998</v>
      </c>
      <c r="AC2480" s="4">
        <f>VLOOKUP(T2480&amp;"-"&amp;Z2480,Sheet4!$W$2:$AA$1100,5,FALSE)</f>
        <v>13.41053</v>
      </c>
    </row>
    <row r="2481" spans="1:29">
      <c r="A2481" s="6">
        <v>40832</v>
      </c>
      <c r="B2481" s="7">
        <v>0.30327546296296298</v>
      </c>
      <c r="C2481" s="4" t="s">
        <v>1215</v>
      </c>
      <c r="D2481" s="4" t="s">
        <v>1219</v>
      </c>
      <c r="E2481" s="4" t="s">
        <v>33</v>
      </c>
      <c r="F2481" s="4">
        <v>5</v>
      </c>
      <c r="G2481" s="4">
        <v>5</v>
      </c>
      <c r="H2481" s="4">
        <v>5</v>
      </c>
      <c r="I2481" s="4">
        <v>3</v>
      </c>
      <c r="J2481" s="4">
        <v>5</v>
      </c>
      <c r="K2481" s="4">
        <v>4</v>
      </c>
      <c r="L2481" s="4">
        <v>5</v>
      </c>
      <c r="M2481" s="4">
        <v>5</v>
      </c>
      <c r="N2481" s="4">
        <v>3</v>
      </c>
      <c r="O2481" s="4">
        <v>5</v>
      </c>
      <c r="P2481" s="4">
        <v>5</v>
      </c>
      <c r="Q2481" s="9">
        <f t="shared" si="116"/>
        <v>2.8124999999999995E-3</v>
      </c>
      <c r="R2481" s="4">
        <f t="shared" si="114"/>
        <v>40832.30327546296</v>
      </c>
      <c r="S2481" s="4">
        <v>0.27679898300076022</v>
      </c>
      <c r="T2481" s="4" t="str">
        <f>VLOOKUP(E2481,Sheet2!$A$2:$E$137,5,FALSE)</f>
        <v>IT</v>
      </c>
      <c r="U2481" s="4">
        <f>VLOOKUP($T2481,Sheet4!$H$1106:$M$1351,surveys!U$1+1,FALSE)</f>
        <v>0.40073733113706772</v>
      </c>
      <c r="V2481" s="4">
        <f>VLOOKUP($T2481,Sheet4!$H$1106:$M$1351,surveys!V$1+1,FALSE)</f>
        <v>0.60502083075372182</v>
      </c>
      <c r="W2481" s="4">
        <f>VLOOKUP($T2481,Sheet4!$H$1106:$M$1351,surveys!W$1+1,FALSE)</f>
        <v>0.75963680320784854</v>
      </c>
      <c r="X2481" s="4">
        <f>VLOOKUP($T2481,Sheet4!$H$1106:$M$1351,surveys!X$1+1,FALSE)</f>
        <v>0.89491209934724891</v>
      </c>
      <c r="Y2481" s="4">
        <f>VLOOKUP($T2481,Sheet4!$H$1106:$M$1351,surveys!Y$1+1,FALSE)</f>
        <v>1</v>
      </c>
      <c r="Z2481" s="4">
        <f t="shared" si="115"/>
        <v>1</v>
      </c>
      <c r="AA2481" s="4" t="str">
        <f>VLOOKUP(T2481&amp;"-"&amp;Z2481,Sheet4!$W$2:$AA$1100,3,FALSE)</f>
        <v>Roma</v>
      </c>
      <c r="AB2481" s="4">
        <f>VLOOKUP(T2481&amp;"-"&amp;Z2481,Sheet4!$W$2:$AA$1100,4,FALSE)</f>
        <v>41.894739999999999</v>
      </c>
      <c r="AC2481" s="4">
        <f>VLOOKUP(T2481&amp;"-"&amp;Z2481,Sheet4!$W$2:$AA$1100,5,FALSE)</f>
        <v>12.4839</v>
      </c>
    </row>
    <row r="2482" spans="1:29">
      <c r="A2482" s="6">
        <v>40832</v>
      </c>
      <c r="B2482" s="7">
        <v>0.31569444444444444</v>
      </c>
      <c r="C2482" s="4" t="s">
        <v>1213</v>
      </c>
      <c r="D2482" s="4" t="s">
        <v>1214</v>
      </c>
      <c r="E2482" s="4" t="s">
        <v>11</v>
      </c>
      <c r="F2482" s="4">
        <v>3</v>
      </c>
      <c r="G2482" s="4">
        <v>1</v>
      </c>
      <c r="H2482" s="4">
        <v>4</v>
      </c>
      <c r="I2482" s="4">
        <v>5</v>
      </c>
      <c r="J2482" s="4">
        <v>5</v>
      </c>
      <c r="K2482" s="4">
        <v>5</v>
      </c>
      <c r="L2482" s="4">
        <v>5</v>
      </c>
      <c r="M2482" s="4">
        <v>5</v>
      </c>
      <c r="N2482" s="4">
        <v>4</v>
      </c>
      <c r="O2482" s="4">
        <v>3</v>
      </c>
      <c r="P2482" s="4">
        <v>3</v>
      </c>
      <c r="Q2482" s="9">
        <f t="shared" si="116"/>
        <v>1.0925925925925924E-2</v>
      </c>
      <c r="R2482" s="4">
        <f t="shared" si="114"/>
        <v>40832.315694444442</v>
      </c>
      <c r="S2482" s="4">
        <v>0.82394221029158743</v>
      </c>
      <c r="T2482" s="4" t="str">
        <f>VLOOKUP(E2482,Sheet2!$A$2:$E$137,5,FALSE)</f>
        <v>FR</v>
      </c>
      <c r="U2482" s="4">
        <f>VLOOKUP($T2482,Sheet4!$H$1106:$M$1351,surveys!U$1+1,FALSE)</f>
        <v>0.51193913659220647</v>
      </c>
      <c r="V2482" s="4">
        <f>VLOOKUP($T2482,Sheet4!$H$1106:$M$1351,surveys!V$1+1,FALSE)</f>
        <v>0.70220575033861143</v>
      </c>
      <c r="W2482" s="4">
        <f>VLOOKUP($T2482,Sheet4!$H$1106:$M$1351,surveys!W$1+1,FALSE)</f>
        <v>0.81527182039156842</v>
      </c>
      <c r="X2482" s="4">
        <f>VLOOKUP($T2482,Sheet4!$H$1106:$M$1351,surveys!X$1+1,FALSE)</f>
        <v>0.91893911792009964</v>
      </c>
      <c r="Y2482" s="4">
        <f>VLOOKUP($T2482,Sheet4!$H$1106:$M$1351,surveys!Y$1+1,FALSE)</f>
        <v>1</v>
      </c>
      <c r="Z2482" s="4">
        <f t="shared" si="115"/>
        <v>4</v>
      </c>
      <c r="AA2482" s="4" t="str">
        <f>VLOOKUP(T2482&amp;"-"&amp;Z2482,Sheet4!$W$2:$AA$1100,3,FALSE)</f>
        <v>Toulouse</v>
      </c>
      <c r="AB2482" s="4">
        <f>VLOOKUP(T2482&amp;"-"&amp;Z2482,Sheet4!$W$2:$AA$1100,4,FALSE)</f>
        <v>43.604259999999996</v>
      </c>
      <c r="AC2482" s="4">
        <f>VLOOKUP(T2482&amp;"-"&amp;Z2482,Sheet4!$W$2:$AA$1100,5,FALSE)</f>
        <v>1.44367</v>
      </c>
    </row>
    <row r="2483" spans="1:29">
      <c r="A2483" s="6">
        <v>40832</v>
      </c>
      <c r="B2483" s="7">
        <v>0.5</v>
      </c>
      <c r="C2483" s="4" t="s">
        <v>1215</v>
      </c>
      <c r="D2483" s="4" t="s">
        <v>1217</v>
      </c>
      <c r="E2483" s="4" t="s">
        <v>17</v>
      </c>
      <c r="F2483" s="4">
        <v>5</v>
      </c>
      <c r="G2483" s="4">
        <v>4</v>
      </c>
      <c r="H2483" s="4">
        <v>5</v>
      </c>
      <c r="I2483" s="4">
        <v>4</v>
      </c>
      <c r="J2483" s="4">
        <v>5</v>
      </c>
      <c r="K2483" s="4">
        <v>5</v>
      </c>
      <c r="L2483" s="4">
        <v>4</v>
      </c>
      <c r="M2483" s="4">
        <v>5</v>
      </c>
      <c r="N2483" s="4">
        <v>4</v>
      </c>
      <c r="O2483" s="4">
        <v>5</v>
      </c>
      <c r="P2483" s="4">
        <v>4</v>
      </c>
      <c r="Q2483" s="9" t="e">
        <f t="shared" si="116"/>
        <v>#VALUE!</v>
      </c>
      <c r="R2483" s="4">
        <f t="shared" si="114"/>
        <v>40832.5</v>
      </c>
      <c r="S2483" s="4">
        <v>0.49230577586131075</v>
      </c>
      <c r="T2483" s="4" t="str">
        <f>VLOOKUP(E2483,Sheet2!$A$2:$E$137,5,FALSE)</f>
        <v>AU</v>
      </c>
      <c r="U2483" s="4">
        <f>VLOOKUP($T2483,Sheet4!$H$1106:$M$1351,surveys!U$1+1,FALSE)</f>
        <v>0.37870730546462306</v>
      </c>
      <c r="V2483" s="4">
        <f>VLOOKUP($T2483,Sheet4!$H$1106:$M$1351,surveys!V$1+1,FALSE)</f>
        <v>0.70016181281367551</v>
      </c>
      <c r="W2483" s="4">
        <f>VLOOKUP($T2483,Sheet4!$H$1106:$M$1351,surveys!W$1+1,FALSE)</f>
        <v>0.82483308340835682</v>
      </c>
      <c r="X2483" s="4">
        <f>VLOOKUP($T2483,Sheet4!$H$1106:$M$1351,surveys!X$1+1,FALSE)</f>
        <v>0.91739988860880706</v>
      </c>
      <c r="Y2483" s="4">
        <f>VLOOKUP($T2483,Sheet4!$H$1106:$M$1351,surveys!Y$1+1,FALSE)</f>
        <v>1</v>
      </c>
      <c r="Z2483" s="4">
        <f t="shared" si="115"/>
        <v>2</v>
      </c>
      <c r="AA2483" s="4" t="str">
        <f>VLOOKUP(T2483&amp;"-"&amp;Z2483,Sheet4!$W$2:$AA$1100,3,FALSE)</f>
        <v>Melbourne</v>
      </c>
      <c r="AB2483" s="4">
        <f>VLOOKUP(T2483&amp;"-"&amp;Z2483,Sheet4!$W$2:$AA$1100,4,FALSE)</f>
        <v>-37.814</v>
      </c>
      <c r="AC2483" s="4">
        <f>VLOOKUP(T2483&amp;"-"&amp;Z2483,Sheet4!$W$2:$AA$1100,5,FALSE)</f>
        <v>144.96332000000001</v>
      </c>
    </row>
    <row r="2484" spans="1:29">
      <c r="A2484" s="6">
        <v>40832</v>
      </c>
      <c r="B2484" s="7">
        <v>0.36319444444444443</v>
      </c>
      <c r="C2484" s="4" t="s">
        <v>1213</v>
      </c>
      <c r="D2484" s="4" t="s">
        <v>1218</v>
      </c>
      <c r="E2484" s="4" t="s">
        <v>33</v>
      </c>
      <c r="F2484" s="4">
        <v>3</v>
      </c>
      <c r="G2484" s="4">
        <v>2</v>
      </c>
      <c r="H2484" s="4">
        <v>1</v>
      </c>
      <c r="I2484" s="4">
        <v>2</v>
      </c>
      <c r="J2484" s="4">
        <v>2</v>
      </c>
      <c r="K2484" s="4">
        <v>2</v>
      </c>
      <c r="L2484" s="4">
        <v>1</v>
      </c>
      <c r="M2484" s="4">
        <v>2</v>
      </c>
      <c r="N2484" s="4">
        <v>2</v>
      </c>
      <c r="O2484" s="4">
        <v>2</v>
      </c>
      <c r="P2484" s="4">
        <v>2</v>
      </c>
      <c r="Q2484" s="9">
        <f t="shared" si="116"/>
        <v>4.4259259259259255E-2</v>
      </c>
      <c r="R2484" s="4">
        <f t="shared" si="114"/>
        <v>40832.363194444442</v>
      </c>
      <c r="S2484" s="4">
        <v>0.21681853965412334</v>
      </c>
      <c r="T2484" s="4" t="str">
        <f>VLOOKUP(E2484,Sheet2!$A$2:$E$137,5,FALSE)</f>
        <v>IT</v>
      </c>
      <c r="U2484" s="4">
        <f>VLOOKUP($T2484,Sheet4!$H$1106:$M$1351,surveys!U$1+1,FALSE)</f>
        <v>0.40073733113706772</v>
      </c>
      <c r="V2484" s="4">
        <f>VLOOKUP($T2484,Sheet4!$H$1106:$M$1351,surveys!V$1+1,FALSE)</f>
        <v>0.60502083075372182</v>
      </c>
      <c r="W2484" s="4">
        <f>VLOOKUP($T2484,Sheet4!$H$1106:$M$1351,surveys!W$1+1,FALSE)</f>
        <v>0.75963680320784854</v>
      </c>
      <c r="X2484" s="4">
        <f>VLOOKUP($T2484,Sheet4!$H$1106:$M$1351,surveys!X$1+1,FALSE)</f>
        <v>0.89491209934724891</v>
      </c>
      <c r="Y2484" s="4">
        <f>VLOOKUP($T2484,Sheet4!$H$1106:$M$1351,surveys!Y$1+1,FALSE)</f>
        <v>1</v>
      </c>
      <c r="Z2484" s="4">
        <f t="shared" si="115"/>
        <v>1</v>
      </c>
      <c r="AA2484" s="4" t="str">
        <f>VLOOKUP(T2484&amp;"-"&amp;Z2484,Sheet4!$W$2:$AA$1100,3,FALSE)</f>
        <v>Roma</v>
      </c>
      <c r="AB2484" s="4">
        <f>VLOOKUP(T2484&amp;"-"&amp;Z2484,Sheet4!$W$2:$AA$1100,4,FALSE)</f>
        <v>41.894739999999999</v>
      </c>
      <c r="AC2484" s="4">
        <f>VLOOKUP(T2484&amp;"-"&amp;Z2484,Sheet4!$W$2:$AA$1100,5,FALSE)</f>
        <v>12.4839</v>
      </c>
    </row>
    <row r="2485" spans="1:29">
      <c r="A2485" s="6">
        <v>40832</v>
      </c>
      <c r="B2485" s="7">
        <v>0.3947222222222222</v>
      </c>
      <c r="C2485" s="4" t="s">
        <v>1215</v>
      </c>
      <c r="D2485" s="4" t="s">
        <v>1216</v>
      </c>
      <c r="E2485" s="4" t="s">
        <v>11</v>
      </c>
      <c r="F2485" s="4">
        <v>2</v>
      </c>
      <c r="G2485" s="4">
        <v>2</v>
      </c>
      <c r="H2485" s="4">
        <v>4</v>
      </c>
      <c r="I2485" s="4">
        <v>4</v>
      </c>
      <c r="J2485" s="4">
        <v>4</v>
      </c>
      <c r="K2485" s="4">
        <v>4</v>
      </c>
      <c r="L2485" s="4">
        <v>4</v>
      </c>
      <c r="M2485" s="4">
        <v>3</v>
      </c>
      <c r="N2485" s="4">
        <v>4</v>
      </c>
      <c r="O2485" s="4">
        <v>3</v>
      </c>
      <c r="P2485" s="4">
        <v>3</v>
      </c>
      <c r="Q2485" s="9">
        <f t="shared" si="116"/>
        <v>6.55324074074074E-2</v>
      </c>
      <c r="R2485" s="4">
        <f t="shared" si="114"/>
        <v>40832.39472222222</v>
      </c>
      <c r="S2485" s="4">
        <v>0.22889234336728315</v>
      </c>
      <c r="T2485" s="4" t="str">
        <f>VLOOKUP(E2485,Sheet2!$A$2:$E$137,5,FALSE)</f>
        <v>FR</v>
      </c>
      <c r="U2485" s="4">
        <f>VLOOKUP($T2485,Sheet4!$H$1106:$M$1351,surveys!U$1+1,FALSE)</f>
        <v>0.51193913659220647</v>
      </c>
      <c r="V2485" s="4">
        <f>VLOOKUP($T2485,Sheet4!$H$1106:$M$1351,surveys!V$1+1,FALSE)</f>
        <v>0.70220575033861143</v>
      </c>
      <c r="W2485" s="4">
        <f>VLOOKUP($T2485,Sheet4!$H$1106:$M$1351,surveys!W$1+1,FALSE)</f>
        <v>0.81527182039156842</v>
      </c>
      <c r="X2485" s="4">
        <f>VLOOKUP($T2485,Sheet4!$H$1106:$M$1351,surveys!X$1+1,FALSE)</f>
        <v>0.91893911792009964</v>
      </c>
      <c r="Y2485" s="4">
        <f>VLOOKUP($T2485,Sheet4!$H$1106:$M$1351,surveys!Y$1+1,FALSE)</f>
        <v>1</v>
      </c>
      <c r="Z2485" s="4">
        <f t="shared" si="115"/>
        <v>1</v>
      </c>
      <c r="AA2485" s="4" t="str">
        <f>VLOOKUP(T2485&amp;"-"&amp;Z2485,Sheet4!$W$2:$AA$1100,3,FALSE)</f>
        <v>Paris</v>
      </c>
      <c r="AB2485" s="4">
        <f>VLOOKUP(T2485&amp;"-"&amp;Z2485,Sheet4!$W$2:$AA$1100,4,FALSE)</f>
        <v>48.853409999999997</v>
      </c>
      <c r="AC2485" s="4">
        <f>VLOOKUP(T2485&amp;"-"&amp;Z2485,Sheet4!$W$2:$AA$1100,5,FALSE)</f>
        <v>2.3488000000000002</v>
      </c>
    </row>
    <row r="2486" spans="1:29">
      <c r="A2486" s="6">
        <v>40832</v>
      </c>
      <c r="B2486" s="7">
        <v>0.86863425925925919</v>
      </c>
      <c r="C2486" s="4" t="s">
        <v>1215</v>
      </c>
      <c r="D2486" s="4" t="s">
        <v>1217</v>
      </c>
      <c r="E2486" s="4" t="s">
        <v>17</v>
      </c>
      <c r="F2486" s="4">
        <v>4</v>
      </c>
      <c r="G2486" s="4">
        <v>3</v>
      </c>
      <c r="H2486" s="4">
        <v>3</v>
      </c>
      <c r="I2486" s="4">
        <v>3</v>
      </c>
      <c r="J2486" s="4">
        <v>3</v>
      </c>
      <c r="K2486" s="4">
        <v>4</v>
      </c>
      <c r="L2486" s="4">
        <v>3</v>
      </c>
      <c r="M2486" s="4">
        <v>4</v>
      </c>
      <c r="N2486" s="4">
        <v>3</v>
      </c>
      <c r="O2486" s="4">
        <v>4</v>
      </c>
      <c r="P2486" s="4">
        <v>4</v>
      </c>
      <c r="Q2486" s="9">
        <f t="shared" si="116"/>
        <v>4.7905092592592596E-2</v>
      </c>
      <c r="R2486" s="4">
        <f t="shared" si="114"/>
        <v>40832.868634259263</v>
      </c>
      <c r="S2486" s="4">
        <v>0.58013561590547358</v>
      </c>
      <c r="T2486" s="4" t="str">
        <f>VLOOKUP(E2486,Sheet2!$A$2:$E$137,5,FALSE)</f>
        <v>AU</v>
      </c>
      <c r="U2486" s="4">
        <f>VLOOKUP($T2486,Sheet4!$H$1106:$M$1351,surveys!U$1+1,FALSE)</f>
        <v>0.37870730546462306</v>
      </c>
      <c r="V2486" s="4">
        <f>VLOOKUP($T2486,Sheet4!$H$1106:$M$1351,surveys!V$1+1,FALSE)</f>
        <v>0.70016181281367551</v>
      </c>
      <c r="W2486" s="4">
        <f>VLOOKUP($T2486,Sheet4!$H$1106:$M$1351,surveys!W$1+1,FALSE)</f>
        <v>0.82483308340835682</v>
      </c>
      <c r="X2486" s="4">
        <f>VLOOKUP($T2486,Sheet4!$H$1106:$M$1351,surveys!X$1+1,FALSE)</f>
        <v>0.91739988860880706</v>
      </c>
      <c r="Y2486" s="4">
        <f>VLOOKUP($T2486,Sheet4!$H$1106:$M$1351,surveys!Y$1+1,FALSE)</f>
        <v>1</v>
      </c>
      <c r="Z2486" s="4">
        <f t="shared" si="115"/>
        <v>2</v>
      </c>
      <c r="AA2486" s="4" t="str">
        <f>VLOOKUP(T2486&amp;"-"&amp;Z2486,Sheet4!$W$2:$AA$1100,3,FALSE)</f>
        <v>Melbourne</v>
      </c>
      <c r="AB2486" s="4">
        <f>VLOOKUP(T2486&amp;"-"&amp;Z2486,Sheet4!$W$2:$AA$1100,4,FALSE)</f>
        <v>-37.814</v>
      </c>
      <c r="AC2486" s="4">
        <f>VLOOKUP(T2486&amp;"-"&amp;Z2486,Sheet4!$W$2:$AA$1100,5,FALSE)</f>
        <v>144.96332000000001</v>
      </c>
    </row>
    <row r="2487" spans="1:29">
      <c r="A2487" s="6">
        <v>40832</v>
      </c>
      <c r="B2487" s="7">
        <v>0.48059027777777774</v>
      </c>
      <c r="C2487" s="4" t="s">
        <v>1213</v>
      </c>
      <c r="D2487" s="4" t="s">
        <v>1217</v>
      </c>
      <c r="E2487" s="4" t="s">
        <v>33</v>
      </c>
      <c r="F2487" s="4">
        <v>3</v>
      </c>
      <c r="G2487" s="4">
        <v>5</v>
      </c>
      <c r="H2487" s="4">
        <v>3</v>
      </c>
      <c r="I2487" s="4">
        <v>3</v>
      </c>
      <c r="J2487" s="4">
        <v>3</v>
      </c>
      <c r="K2487" s="4">
        <v>3</v>
      </c>
      <c r="L2487" s="4">
        <v>3</v>
      </c>
      <c r="M2487" s="4">
        <v>4</v>
      </c>
      <c r="N2487" s="4">
        <v>4</v>
      </c>
      <c r="O2487" s="4">
        <v>4</v>
      </c>
      <c r="P2487" s="4">
        <v>4</v>
      </c>
      <c r="Q2487" s="9">
        <f t="shared" si="116"/>
        <v>5.6458333333333333E-2</v>
      </c>
      <c r="R2487" s="4">
        <f t="shared" si="114"/>
        <v>40832.480590277781</v>
      </c>
      <c r="S2487" s="4">
        <v>0.19413657781314564</v>
      </c>
      <c r="T2487" s="4" t="str">
        <f>VLOOKUP(E2487,Sheet2!$A$2:$E$137,5,FALSE)</f>
        <v>IT</v>
      </c>
      <c r="U2487" s="4">
        <f>VLOOKUP($T2487,Sheet4!$H$1106:$M$1351,surveys!U$1+1,FALSE)</f>
        <v>0.40073733113706772</v>
      </c>
      <c r="V2487" s="4">
        <f>VLOOKUP($T2487,Sheet4!$H$1106:$M$1351,surveys!V$1+1,FALSE)</f>
        <v>0.60502083075372182</v>
      </c>
      <c r="W2487" s="4">
        <f>VLOOKUP($T2487,Sheet4!$H$1106:$M$1351,surveys!W$1+1,FALSE)</f>
        <v>0.75963680320784854</v>
      </c>
      <c r="X2487" s="4">
        <f>VLOOKUP($T2487,Sheet4!$H$1106:$M$1351,surveys!X$1+1,FALSE)</f>
        <v>0.89491209934724891</v>
      </c>
      <c r="Y2487" s="4">
        <f>VLOOKUP($T2487,Sheet4!$H$1106:$M$1351,surveys!Y$1+1,FALSE)</f>
        <v>1</v>
      </c>
      <c r="Z2487" s="4">
        <f t="shared" si="115"/>
        <v>1</v>
      </c>
      <c r="AA2487" s="4" t="str">
        <f>VLOOKUP(T2487&amp;"-"&amp;Z2487,Sheet4!$W$2:$AA$1100,3,FALSE)</f>
        <v>Roma</v>
      </c>
      <c r="AB2487" s="4">
        <f>VLOOKUP(T2487&amp;"-"&amp;Z2487,Sheet4!$W$2:$AA$1100,4,FALSE)</f>
        <v>41.894739999999999</v>
      </c>
      <c r="AC2487" s="4">
        <f>VLOOKUP(T2487&amp;"-"&amp;Z2487,Sheet4!$W$2:$AA$1100,5,FALSE)</f>
        <v>12.4839</v>
      </c>
    </row>
    <row r="2488" spans="1:29">
      <c r="A2488" s="6">
        <v>40832</v>
      </c>
      <c r="B2488" s="7">
        <v>0.48633101851851851</v>
      </c>
      <c r="C2488" s="4" t="s">
        <v>1213</v>
      </c>
      <c r="D2488" s="4" t="s">
        <v>1224</v>
      </c>
      <c r="E2488" s="4" t="s">
        <v>33</v>
      </c>
      <c r="F2488" s="4">
        <v>3</v>
      </c>
      <c r="G2488" s="4">
        <v>4</v>
      </c>
      <c r="H2488" s="4">
        <v>1</v>
      </c>
      <c r="I2488" s="4">
        <v>1</v>
      </c>
      <c r="J2488" s="4">
        <v>1</v>
      </c>
      <c r="K2488" s="4">
        <v>1</v>
      </c>
      <c r="L2488" s="4">
        <v>1</v>
      </c>
      <c r="M2488" s="4">
        <v>4</v>
      </c>
      <c r="N2488" s="4">
        <v>2</v>
      </c>
      <c r="O2488" s="4">
        <v>4</v>
      </c>
      <c r="P2488" s="4">
        <v>2</v>
      </c>
      <c r="Q2488" s="9">
        <f t="shared" si="116"/>
        <v>5.994212962962963E-2</v>
      </c>
      <c r="R2488" s="4">
        <f t="shared" si="114"/>
        <v>40832.486331018517</v>
      </c>
      <c r="S2488" s="4">
        <v>0.89357726488641021</v>
      </c>
      <c r="T2488" s="4" t="str">
        <f>VLOOKUP(E2488,Sheet2!$A$2:$E$137,5,FALSE)</f>
        <v>IT</v>
      </c>
      <c r="U2488" s="4">
        <f>VLOOKUP($T2488,Sheet4!$H$1106:$M$1351,surveys!U$1+1,FALSE)</f>
        <v>0.40073733113706772</v>
      </c>
      <c r="V2488" s="4">
        <f>VLOOKUP($T2488,Sheet4!$H$1106:$M$1351,surveys!V$1+1,FALSE)</f>
        <v>0.60502083075372182</v>
      </c>
      <c r="W2488" s="4">
        <f>VLOOKUP($T2488,Sheet4!$H$1106:$M$1351,surveys!W$1+1,FALSE)</f>
        <v>0.75963680320784854</v>
      </c>
      <c r="X2488" s="4">
        <f>VLOOKUP($T2488,Sheet4!$H$1106:$M$1351,surveys!X$1+1,FALSE)</f>
        <v>0.89491209934724891</v>
      </c>
      <c r="Y2488" s="4">
        <f>VLOOKUP($T2488,Sheet4!$H$1106:$M$1351,surveys!Y$1+1,FALSE)</f>
        <v>1</v>
      </c>
      <c r="Z2488" s="4">
        <f t="shared" si="115"/>
        <v>4</v>
      </c>
      <c r="AA2488" s="4" t="str">
        <f>VLOOKUP(T2488&amp;"-"&amp;Z2488,Sheet4!$W$2:$AA$1100,3,FALSE)</f>
        <v>Torino</v>
      </c>
      <c r="AB2488" s="4">
        <f>VLOOKUP(T2488&amp;"-"&amp;Z2488,Sheet4!$W$2:$AA$1100,4,FALSE)</f>
        <v>45.070489999999999</v>
      </c>
      <c r="AC2488" s="4">
        <f>VLOOKUP(T2488&amp;"-"&amp;Z2488,Sheet4!$W$2:$AA$1100,5,FALSE)</f>
        <v>7.68682</v>
      </c>
    </row>
    <row r="2489" spans="1:29">
      <c r="A2489" s="6">
        <v>40832</v>
      </c>
      <c r="B2489" s="7">
        <v>0.49716435185185182</v>
      </c>
      <c r="C2489" s="4" t="s">
        <v>1213</v>
      </c>
      <c r="D2489" s="4" t="s">
        <v>1219</v>
      </c>
      <c r="E2489" s="4" t="s">
        <v>33</v>
      </c>
      <c r="F2489" s="4">
        <v>5</v>
      </c>
      <c r="G2489" s="4">
        <v>4</v>
      </c>
      <c r="H2489" s="4">
        <v>5</v>
      </c>
      <c r="I2489" s="4">
        <v>5</v>
      </c>
      <c r="J2489" s="4">
        <v>5</v>
      </c>
      <c r="K2489" s="4">
        <v>3</v>
      </c>
      <c r="L2489" s="4">
        <v>5</v>
      </c>
      <c r="M2489" s="4">
        <v>5</v>
      </c>
      <c r="N2489" s="4">
        <v>5</v>
      </c>
      <c r="O2489" s="4">
        <v>5</v>
      </c>
      <c r="P2489" s="4">
        <v>5</v>
      </c>
      <c r="Q2489" s="9">
        <f t="shared" si="116"/>
        <v>6.7962962962962961E-2</v>
      </c>
      <c r="R2489" s="4">
        <f t="shared" si="114"/>
        <v>40832.497164351851</v>
      </c>
      <c r="S2489" s="4">
        <v>0.67511128031968237</v>
      </c>
      <c r="T2489" s="4" t="str">
        <f>VLOOKUP(E2489,Sheet2!$A$2:$E$137,5,FALSE)</f>
        <v>IT</v>
      </c>
      <c r="U2489" s="4">
        <f>VLOOKUP($T2489,Sheet4!$H$1106:$M$1351,surveys!U$1+1,FALSE)</f>
        <v>0.40073733113706772</v>
      </c>
      <c r="V2489" s="4">
        <f>VLOOKUP($T2489,Sheet4!$H$1106:$M$1351,surveys!V$1+1,FALSE)</f>
        <v>0.60502083075372182</v>
      </c>
      <c r="W2489" s="4">
        <f>VLOOKUP($T2489,Sheet4!$H$1106:$M$1351,surveys!W$1+1,FALSE)</f>
        <v>0.75963680320784854</v>
      </c>
      <c r="X2489" s="4">
        <f>VLOOKUP($T2489,Sheet4!$H$1106:$M$1351,surveys!X$1+1,FALSE)</f>
        <v>0.89491209934724891</v>
      </c>
      <c r="Y2489" s="4">
        <f>VLOOKUP($T2489,Sheet4!$H$1106:$M$1351,surveys!Y$1+1,FALSE)</f>
        <v>1</v>
      </c>
      <c r="Z2489" s="4">
        <f t="shared" si="115"/>
        <v>3</v>
      </c>
      <c r="AA2489" s="4" t="str">
        <f>VLOOKUP(T2489&amp;"-"&amp;Z2489,Sheet4!$W$2:$AA$1100,3,FALSE)</f>
        <v>Napoli</v>
      </c>
      <c r="AB2489" s="4">
        <f>VLOOKUP(T2489&amp;"-"&amp;Z2489,Sheet4!$W$2:$AA$1100,4,FALSE)</f>
        <v>40.833329999999997</v>
      </c>
      <c r="AC2489" s="4">
        <f>VLOOKUP(T2489&amp;"-"&amp;Z2489,Sheet4!$W$2:$AA$1100,5,FALSE)</f>
        <v>14.25</v>
      </c>
    </row>
    <row r="2490" spans="1:29">
      <c r="A2490" s="6">
        <v>40832</v>
      </c>
      <c r="B2490" s="7">
        <v>0.51016203703703711</v>
      </c>
      <c r="C2490" s="4" t="s">
        <v>1215</v>
      </c>
      <c r="D2490" s="4" t="s">
        <v>1218</v>
      </c>
      <c r="E2490" s="4" t="s">
        <v>33</v>
      </c>
      <c r="F2490" s="4">
        <v>1</v>
      </c>
      <c r="G2490" s="4">
        <v>1</v>
      </c>
      <c r="H2490" s="4">
        <v>1</v>
      </c>
      <c r="I2490" s="4">
        <v>1</v>
      </c>
      <c r="J2490" s="4">
        <v>1</v>
      </c>
      <c r="K2490" s="4">
        <v>1</v>
      </c>
      <c r="L2490" s="4">
        <v>1</v>
      </c>
      <c r="M2490" s="4">
        <v>1</v>
      </c>
      <c r="N2490" s="4">
        <v>5</v>
      </c>
      <c r="O2490" s="4">
        <v>1</v>
      </c>
      <c r="P2490" s="4">
        <v>1</v>
      </c>
      <c r="Q2490" s="9">
        <f t="shared" si="116"/>
        <v>7.3726851851851861E-3</v>
      </c>
      <c r="R2490" s="4">
        <f t="shared" si="114"/>
        <v>40832.510162037041</v>
      </c>
      <c r="S2490" s="4">
        <v>0.20744009265631469</v>
      </c>
      <c r="T2490" s="4" t="str">
        <f>VLOOKUP(E2490,Sheet2!$A$2:$E$137,5,FALSE)</f>
        <v>IT</v>
      </c>
      <c r="U2490" s="4">
        <f>VLOOKUP($T2490,Sheet4!$H$1106:$M$1351,surveys!U$1+1,FALSE)</f>
        <v>0.40073733113706772</v>
      </c>
      <c r="V2490" s="4">
        <f>VLOOKUP($T2490,Sheet4!$H$1106:$M$1351,surveys!V$1+1,FALSE)</f>
        <v>0.60502083075372182</v>
      </c>
      <c r="W2490" s="4">
        <f>VLOOKUP($T2490,Sheet4!$H$1106:$M$1351,surveys!W$1+1,FALSE)</f>
        <v>0.75963680320784854</v>
      </c>
      <c r="X2490" s="4">
        <f>VLOOKUP($T2490,Sheet4!$H$1106:$M$1351,surveys!X$1+1,FALSE)</f>
        <v>0.89491209934724891</v>
      </c>
      <c r="Y2490" s="4">
        <f>VLOOKUP($T2490,Sheet4!$H$1106:$M$1351,surveys!Y$1+1,FALSE)</f>
        <v>1</v>
      </c>
      <c r="Z2490" s="4">
        <f t="shared" si="115"/>
        <v>1</v>
      </c>
      <c r="AA2490" s="4" t="str">
        <f>VLOOKUP(T2490&amp;"-"&amp;Z2490,Sheet4!$W$2:$AA$1100,3,FALSE)</f>
        <v>Roma</v>
      </c>
      <c r="AB2490" s="4">
        <f>VLOOKUP(T2490&amp;"-"&amp;Z2490,Sheet4!$W$2:$AA$1100,4,FALSE)</f>
        <v>41.894739999999999</v>
      </c>
      <c r="AC2490" s="4">
        <f>VLOOKUP(T2490&amp;"-"&amp;Z2490,Sheet4!$W$2:$AA$1100,5,FALSE)</f>
        <v>12.4839</v>
      </c>
    </row>
    <row r="2491" spans="1:29">
      <c r="A2491" s="6">
        <v>40832</v>
      </c>
      <c r="B2491" s="7">
        <v>0.56489583333333326</v>
      </c>
      <c r="C2491" s="4" t="s">
        <v>1213</v>
      </c>
      <c r="D2491" s="4" t="s">
        <v>1214</v>
      </c>
      <c r="E2491" s="4" t="s">
        <v>70</v>
      </c>
      <c r="F2491" s="4">
        <v>4</v>
      </c>
      <c r="G2491" s="4">
        <v>3</v>
      </c>
      <c r="H2491" s="4">
        <v>4</v>
      </c>
      <c r="I2491" s="4">
        <v>3</v>
      </c>
      <c r="J2491" s="4">
        <v>4</v>
      </c>
      <c r="K2491" s="4">
        <v>5</v>
      </c>
      <c r="L2491" s="4">
        <v>3</v>
      </c>
      <c r="M2491" s="4">
        <v>2</v>
      </c>
      <c r="N2491" s="4">
        <v>2</v>
      </c>
      <c r="O2491" s="4">
        <v>1</v>
      </c>
      <c r="P2491" s="4">
        <v>3</v>
      </c>
      <c r="Q2491" s="9">
        <f t="shared" si="116"/>
        <v>4.4826388888888881E-2</v>
      </c>
      <c r="R2491" s="4">
        <f t="shared" si="114"/>
        <v>40832.564895833333</v>
      </c>
      <c r="S2491" s="4">
        <v>0.49628785153386112</v>
      </c>
      <c r="T2491" s="4" t="str">
        <f>VLOOKUP(E2491,Sheet2!$A$2:$E$137,5,FALSE)</f>
        <v>GR</v>
      </c>
      <c r="U2491" s="4">
        <f>VLOOKUP($T2491,Sheet4!$H$1106:$M$1351,surveys!U$1+1,FALSE)</f>
        <v>0.46833368125250902</v>
      </c>
      <c r="V2491" s="4">
        <f>VLOOKUP($T2491,Sheet4!$H$1106:$M$1351,surveys!V$1+1,FALSE)</f>
        <v>0.69589851465274988</v>
      </c>
      <c r="W2491" s="4">
        <f>VLOOKUP($T2491,Sheet4!$H$1106:$M$1351,surveys!W$1+1,FALSE)</f>
        <v>0.8066517864311521</v>
      </c>
      <c r="X2491" s="4">
        <f>VLOOKUP($T2491,Sheet4!$H$1106:$M$1351,surveys!X$1+1,FALSE)</f>
        <v>0.91157992773986352</v>
      </c>
      <c r="Y2491" s="4">
        <f>VLOOKUP($T2491,Sheet4!$H$1106:$M$1351,surveys!Y$1+1,FALSE)</f>
        <v>1</v>
      </c>
      <c r="Z2491" s="4">
        <f t="shared" si="115"/>
        <v>2</v>
      </c>
      <c r="AA2491" s="4" t="str">
        <f>VLOOKUP(T2491&amp;"-"&amp;Z2491,Sheet4!$W$2:$AA$1100,3,FALSE)</f>
        <v>Thessaloniki</v>
      </c>
      <c r="AB2491" s="4">
        <f>VLOOKUP(T2491&amp;"-"&amp;Z2491,Sheet4!$W$2:$AA$1100,4,FALSE)</f>
        <v>40.640279999999997</v>
      </c>
      <c r="AC2491" s="4">
        <f>VLOOKUP(T2491&amp;"-"&amp;Z2491,Sheet4!$W$2:$AA$1100,5,FALSE)</f>
        <v>22.94389</v>
      </c>
    </row>
    <row r="2492" spans="1:29">
      <c r="A2492" s="6">
        <v>40832</v>
      </c>
      <c r="B2492" s="7">
        <v>0.56946759259259261</v>
      </c>
      <c r="C2492" s="4" t="s">
        <v>1213</v>
      </c>
      <c r="D2492" s="4" t="s">
        <v>1216</v>
      </c>
      <c r="E2492" s="4" t="s">
        <v>1232</v>
      </c>
      <c r="F2492" s="4">
        <v>5</v>
      </c>
      <c r="G2492" s="4">
        <v>5</v>
      </c>
      <c r="H2492" s="4">
        <v>5</v>
      </c>
      <c r="I2492" s="4">
        <v>5</v>
      </c>
      <c r="J2492" s="4">
        <v>5</v>
      </c>
      <c r="K2492" s="4">
        <v>5</v>
      </c>
      <c r="L2492" s="4">
        <v>5</v>
      </c>
      <c r="M2492" s="4">
        <v>5</v>
      </c>
      <c r="N2492" s="4">
        <v>5</v>
      </c>
      <c r="O2492" s="4">
        <v>5</v>
      </c>
      <c r="P2492" s="4">
        <v>5</v>
      </c>
      <c r="Q2492" s="9">
        <f t="shared" si="116"/>
        <v>4.8993055555555554E-2</v>
      </c>
      <c r="R2492" s="4">
        <f t="shared" si="114"/>
        <v>40832.569467592592</v>
      </c>
      <c r="S2492" s="4">
        <v>0.2226187097830854</v>
      </c>
      <c r="T2492" s="4" t="str">
        <f>VLOOKUP(E2492,Sheet2!$A$2:$E$137,5,FALSE)</f>
        <v>HK</v>
      </c>
      <c r="U2492" s="4">
        <f>VLOOKUP($T2492,Sheet4!$H$1106:$M$1351,surveys!U$1+1,FALSE)</f>
        <v>0.7517058185361738</v>
      </c>
      <c r="V2492" s="4">
        <f>VLOOKUP($T2492,Sheet4!$H$1106:$M$1351,surveys!V$1+1,FALSE)</f>
        <v>0.9681825651115934</v>
      </c>
      <c r="W2492" s="4">
        <f>VLOOKUP($T2492,Sheet4!$H$1106:$M$1351,surveys!W$1+1,FALSE)</f>
        <v>0.99913174895024703</v>
      </c>
      <c r="X2492" s="4">
        <f>VLOOKUP($T2492,Sheet4!$H$1106:$M$1351,surveys!X$1+1,FALSE)</f>
        <v>0.99977489787599005</v>
      </c>
      <c r="Y2492" s="4">
        <f>VLOOKUP($T2492,Sheet4!$H$1106:$M$1351,surveys!Y$1+1,FALSE)</f>
        <v>1</v>
      </c>
      <c r="Z2492" s="4">
        <f t="shared" si="115"/>
        <v>1</v>
      </c>
      <c r="AA2492" s="4" t="str">
        <f>VLOOKUP(T2492&amp;"-"&amp;Z2492,Sheet4!$W$2:$AA$1100,3,FALSE)</f>
        <v>Hong Kong</v>
      </c>
      <c r="AB2492" s="4">
        <f>VLOOKUP(T2492&amp;"-"&amp;Z2492,Sheet4!$W$2:$AA$1100,4,FALSE)</f>
        <v>22.285520000000002</v>
      </c>
      <c r="AC2492" s="4">
        <f>VLOOKUP(T2492&amp;"-"&amp;Z2492,Sheet4!$W$2:$AA$1100,5,FALSE)</f>
        <v>114.15769</v>
      </c>
    </row>
    <row r="2493" spans="1:29">
      <c r="A2493" s="6">
        <v>40832</v>
      </c>
      <c r="B2493" s="7">
        <v>0.58207175925925925</v>
      </c>
      <c r="C2493" s="4" t="s">
        <v>1213</v>
      </c>
      <c r="D2493" s="4" t="s">
        <v>1219</v>
      </c>
      <c r="E2493" s="4" t="s">
        <v>42</v>
      </c>
      <c r="F2493" s="4">
        <v>4</v>
      </c>
      <c r="G2493" s="4">
        <v>4</v>
      </c>
      <c r="H2493" s="4">
        <v>4</v>
      </c>
      <c r="I2493" s="4">
        <v>4</v>
      </c>
      <c r="J2493" s="4">
        <v>4</v>
      </c>
      <c r="K2493" s="4">
        <v>3</v>
      </c>
      <c r="L2493" s="4">
        <v>3</v>
      </c>
      <c r="M2493" s="4">
        <v>5</v>
      </c>
      <c r="N2493" s="4">
        <v>5</v>
      </c>
      <c r="O2493" s="4">
        <v>5</v>
      </c>
      <c r="P2493" s="4">
        <v>3</v>
      </c>
      <c r="Q2493" s="9">
        <f t="shared" si="116"/>
        <v>5.7627314814814812E-2</v>
      </c>
      <c r="R2493" s="4">
        <f t="shared" si="114"/>
        <v>40832.582071759258</v>
      </c>
      <c r="S2493" s="4">
        <v>0.580324270848807</v>
      </c>
      <c r="T2493" s="4" t="str">
        <f>VLOOKUP(E2493,Sheet2!$A$2:$E$137,5,FALSE)</f>
        <v>SE</v>
      </c>
      <c r="U2493" s="4">
        <f>VLOOKUP($T2493,Sheet4!$H$1106:$M$1351,surveys!U$1+1,FALSE)</f>
        <v>0.55292840835143986</v>
      </c>
      <c r="V2493" s="4">
        <f>VLOOKUP($T2493,Sheet4!$H$1106:$M$1351,surveys!V$1+1,FALSE)</f>
        <v>0.77531759074415163</v>
      </c>
      <c r="W2493" s="4">
        <f>VLOOKUP($T2493,Sheet4!$H$1106:$M$1351,surveys!W$1+1,FALSE)</f>
        <v>0.89070599005150708</v>
      </c>
      <c r="X2493" s="4">
        <f>VLOOKUP($T2493,Sheet4!$H$1106:$M$1351,surveys!X$1+1,FALSE)</f>
        <v>0.9470590181653743</v>
      </c>
      <c r="Y2493" s="4">
        <f>VLOOKUP($T2493,Sheet4!$H$1106:$M$1351,surveys!Y$1+1,FALSE)</f>
        <v>1</v>
      </c>
      <c r="Z2493" s="4">
        <f t="shared" si="115"/>
        <v>2</v>
      </c>
      <c r="AA2493" s="4" t="str">
        <f>VLOOKUP(T2493&amp;"-"&amp;Z2493,Sheet4!$W$2:$AA$1100,3,FALSE)</f>
        <v>Goeteborg</v>
      </c>
      <c r="AB2493" s="4">
        <f>VLOOKUP(T2493&amp;"-"&amp;Z2493,Sheet4!$W$2:$AA$1100,4,FALSE)</f>
        <v>57.707160000000002</v>
      </c>
      <c r="AC2493" s="4">
        <f>VLOOKUP(T2493&amp;"-"&amp;Z2493,Sheet4!$W$2:$AA$1100,5,FALSE)</f>
        <v>11.96679</v>
      </c>
    </row>
    <row r="2494" spans="1:29">
      <c r="A2494" s="6">
        <v>40832</v>
      </c>
      <c r="B2494" s="7">
        <v>0.67655092592592592</v>
      </c>
      <c r="C2494" s="4" t="s">
        <v>1213</v>
      </c>
      <c r="D2494" s="4" t="s">
        <v>1219</v>
      </c>
      <c r="E2494" s="4" t="s">
        <v>15</v>
      </c>
      <c r="F2494" s="4">
        <v>3</v>
      </c>
      <c r="G2494" s="4">
        <v>3</v>
      </c>
      <c r="H2494" s="4">
        <v>4</v>
      </c>
      <c r="I2494" s="4">
        <v>4</v>
      </c>
      <c r="J2494" s="4">
        <v>4</v>
      </c>
      <c r="K2494" s="4">
        <v>5</v>
      </c>
      <c r="L2494" s="4">
        <v>3</v>
      </c>
      <c r="M2494" s="4">
        <v>5</v>
      </c>
      <c r="N2494" s="4">
        <v>5</v>
      </c>
      <c r="O2494" s="4">
        <v>5</v>
      </c>
      <c r="P2494" s="4">
        <v>5</v>
      </c>
      <c r="Q2494" s="9">
        <f t="shared" si="116"/>
        <v>5.3078703703703704E-2</v>
      </c>
      <c r="R2494" s="4">
        <f t="shared" si="114"/>
        <v>40832.676550925928</v>
      </c>
      <c r="S2494" s="4">
        <v>0.71754427687998668</v>
      </c>
      <c r="T2494" s="4" t="str">
        <f>VLOOKUP(E2494,Sheet2!$A$2:$E$137,5,FALSE)</f>
        <v>US</v>
      </c>
      <c r="U2494" s="4">
        <f>VLOOKUP($T2494,Sheet4!$H$1106:$M$1351,surveys!U$1+1,FALSE)</f>
        <v>0.42883768204388006</v>
      </c>
      <c r="V2494" s="4">
        <f>VLOOKUP($T2494,Sheet4!$H$1106:$M$1351,surveys!V$1+1,FALSE)</f>
        <v>0.62778475709586301</v>
      </c>
      <c r="W2494" s="4">
        <f>VLOOKUP($T2494,Sheet4!$H$1106:$M$1351,surveys!W$1+1,FALSE)</f>
        <v>0.76918600378409652</v>
      </c>
      <c r="X2494" s="4">
        <f>VLOOKUP($T2494,Sheet4!$H$1106:$M$1351,surveys!X$1+1,FALSE)</f>
        <v>0.88987045221102745</v>
      </c>
      <c r="Y2494" s="4">
        <f>VLOOKUP($T2494,Sheet4!$H$1106:$M$1351,surveys!Y$1+1,FALSE)</f>
        <v>1</v>
      </c>
      <c r="Z2494" s="4">
        <f t="shared" si="115"/>
        <v>3</v>
      </c>
      <c r="AA2494" s="4" t="str">
        <f>VLOOKUP(T2494&amp;"-"&amp;Z2494,Sheet4!$W$2:$AA$1100,3,FALSE)</f>
        <v>Chicago</v>
      </c>
      <c r="AB2494" s="4">
        <f>VLOOKUP(T2494&amp;"-"&amp;Z2494,Sheet4!$W$2:$AA$1100,4,FALSE)</f>
        <v>41.850029999999997</v>
      </c>
      <c r="AC2494" s="4">
        <f>VLOOKUP(T2494&amp;"-"&amp;Z2494,Sheet4!$W$2:$AA$1100,5,FALSE)</f>
        <v>-87.650049999999993</v>
      </c>
    </row>
    <row r="2495" spans="1:29">
      <c r="A2495" s="6">
        <v>40832</v>
      </c>
      <c r="B2495" s="7">
        <v>0.68255787037037041</v>
      </c>
      <c r="C2495" s="4" t="s">
        <v>1215</v>
      </c>
      <c r="D2495" s="4" t="s">
        <v>1216</v>
      </c>
      <c r="E2495" s="4" t="s">
        <v>21</v>
      </c>
      <c r="F2495" s="4">
        <v>1</v>
      </c>
      <c r="G2495" s="4">
        <v>1</v>
      </c>
      <c r="H2495" s="4">
        <v>1</v>
      </c>
      <c r="I2495" s="4">
        <v>1</v>
      </c>
      <c r="J2495" s="4">
        <v>1</v>
      </c>
      <c r="K2495" s="4">
        <v>1</v>
      </c>
      <c r="L2495" s="4">
        <v>1</v>
      </c>
      <c r="M2495" s="4">
        <v>1</v>
      </c>
      <c r="N2495" s="4">
        <v>1</v>
      </c>
      <c r="O2495" s="4">
        <v>1</v>
      </c>
      <c r="P2495" s="4">
        <v>1</v>
      </c>
      <c r="Q2495" s="9">
        <f t="shared" si="116"/>
        <v>5.7372685185185179E-2</v>
      </c>
      <c r="R2495" s="4">
        <f t="shared" si="114"/>
        <v>40832.682557870372</v>
      </c>
      <c r="S2495" s="4">
        <v>0.68441867737489037</v>
      </c>
      <c r="T2495" s="4" t="str">
        <f>VLOOKUP(E2495,Sheet2!$A$2:$E$137,5,FALSE)</f>
        <v>MX</v>
      </c>
      <c r="U2495" s="4">
        <f>VLOOKUP($T2495,Sheet4!$H$1106:$M$1351,surveys!U$1+1,FALSE)</f>
        <v>0.64192227588837014</v>
      </c>
      <c r="V2495" s="4">
        <f>VLOOKUP($T2495,Sheet4!$H$1106:$M$1351,surveys!V$1+1,FALSE)</f>
        <v>0.73699712700692854</v>
      </c>
      <c r="W2495" s="4">
        <f>VLOOKUP($T2495,Sheet4!$H$1106:$M$1351,surveys!W$1+1,FALSE)</f>
        <v>0.83130642446864456</v>
      </c>
      <c r="X2495" s="4">
        <f>VLOOKUP($T2495,Sheet4!$H$1106:$M$1351,surveys!X$1+1,FALSE)</f>
        <v>0.91696724211461977</v>
      </c>
      <c r="Y2495" s="4">
        <f>VLOOKUP($T2495,Sheet4!$H$1106:$M$1351,surveys!Y$1+1,FALSE)</f>
        <v>1</v>
      </c>
      <c r="Z2495" s="4">
        <f t="shared" si="115"/>
        <v>2</v>
      </c>
      <c r="AA2495" s="4" t="str">
        <f>VLOOKUP(T2495&amp;"-"&amp;Z2495,Sheet4!$W$2:$AA$1100,3,FALSE)</f>
        <v>Iztapalapa</v>
      </c>
      <c r="AB2495" s="4">
        <f>VLOOKUP(T2495&amp;"-"&amp;Z2495,Sheet4!$W$2:$AA$1100,4,FALSE)</f>
        <v>19.351109999999998</v>
      </c>
      <c r="AC2495" s="4">
        <f>VLOOKUP(T2495&amp;"-"&amp;Z2495,Sheet4!$W$2:$AA$1100,5,FALSE)</f>
        <v>-99.051940000000002</v>
      </c>
    </row>
    <row r="2496" spans="1:29">
      <c r="A2496" s="6">
        <v>40832</v>
      </c>
      <c r="B2496" s="7">
        <v>0.7365624999999999</v>
      </c>
      <c r="C2496" s="4" t="s">
        <v>1213</v>
      </c>
      <c r="D2496" s="4" t="s">
        <v>1216</v>
      </c>
      <c r="E2496" s="4" t="s">
        <v>33</v>
      </c>
      <c r="F2496" s="4">
        <v>3</v>
      </c>
      <c r="G2496" s="4">
        <v>2</v>
      </c>
      <c r="H2496" s="4">
        <v>2</v>
      </c>
      <c r="I2496" s="4">
        <v>4</v>
      </c>
      <c r="J2496" s="4">
        <v>5</v>
      </c>
      <c r="K2496" s="4">
        <v>3</v>
      </c>
      <c r="L2496" s="4">
        <v>2</v>
      </c>
      <c r="M2496" s="4">
        <v>4</v>
      </c>
      <c r="N2496" s="4">
        <v>3</v>
      </c>
      <c r="O2496" s="4">
        <v>3</v>
      </c>
      <c r="P2496" s="4">
        <v>3</v>
      </c>
      <c r="Q2496" s="9">
        <f t="shared" si="116"/>
        <v>2.5289351851851851E-2</v>
      </c>
      <c r="R2496" s="4">
        <f t="shared" si="114"/>
        <v>40832.736562500002</v>
      </c>
      <c r="S2496" s="4">
        <v>0.78480843018885871</v>
      </c>
      <c r="T2496" s="4" t="str">
        <f>VLOOKUP(E2496,Sheet2!$A$2:$E$137,5,FALSE)</f>
        <v>IT</v>
      </c>
      <c r="U2496" s="4">
        <f>VLOOKUP($T2496,Sheet4!$H$1106:$M$1351,surveys!U$1+1,FALSE)</f>
        <v>0.40073733113706772</v>
      </c>
      <c r="V2496" s="4">
        <f>VLOOKUP($T2496,Sheet4!$H$1106:$M$1351,surveys!V$1+1,FALSE)</f>
        <v>0.60502083075372182</v>
      </c>
      <c r="W2496" s="4">
        <f>VLOOKUP($T2496,Sheet4!$H$1106:$M$1351,surveys!W$1+1,FALSE)</f>
        <v>0.75963680320784854</v>
      </c>
      <c r="X2496" s="4">
        <f>VLOOKUP($T2496,Sheet4!$H$1106:$M$1351,surveys!X$1+1,FALSE)</f>
        <v>0.89491209934724891</v>
      </c>
      <c r="Y2496" s="4">
        <f>VLOOKUP($T2496,Sheet4!$H$1106:$M$1351,surveys!Y$1+1,FALSE)</f>
        <v>1</v>
      </c>
      <c r="Z2496" s="4">
        <f t="shared" si="115"/>
        <v>4</v>
      </c>
      <c r="AA2496" s="4" t="str">
        <f>VLOOKUP(T2496&amp;"-"&amp;Z2496,Sheet4!$W$2:$AA$1100,3,FALSE)</f>
        <v>Torino</v>
      </c>
      <c r="AB2496" s="4">
        <f>VLOOKUP(T2496&amp;"-"&amp;Z2496,Sheet4!$W$2:$AA$1100,4,FALSE)</f>
        <v>45.070489999999999</v>
      </c>
      <c r="AC2496" s="4">
        <f>VLOOKUP(T2496&amp;"-"&amp;Z2496,Sheet4!$W$2:$AA$1100,5,FALSE)</f>
        <v>7.68682</v>
      </c>
    </row>
    <row r="2497" spans="1:29">
      <c r="A2497" s="6">
        <v>40832</v>
      </c>
      <c r="B2497" s="7">
        <v>0.74699074074074068</v>
      </c>
      <c r="C2497" s="4" t="s">
        <v>1215</v>
      </c>
      <c r="D2497" s="4" t="s">
        <v>1217</v>
      </c>
      <c r="E2497" s="4" t="s">
        <v>72</v>
      </c>
      <c r="F2497" s="4">
        <v>3</v>
      </c>
      <c r="G2497" s="4">
        <v>3</v>
      </c>
      <c r="H2497" s="4">
        <v>4</v>
      </c>
      <c r="I2497" s="4">
        <v>3</v>
      </c>
      <c r="J2497" s="4">
        <v>5</v>
      </c>
      <c r="K2497" s="4">
        <v>3</v>
      </c>
      <c r="L2497" s="4">
        <v>4</v>
      </c>
      <c r="M2497" s="4">
        <v>4</v>
      </c>
      <c r="N2497" s="4">
        <v>5</v>
      </c>
      <c r="O2497" s="4">
        <v>5</v>
      </c>
      <c r="P2497" s="4">
        <v>5</v>
      </c>
      <c r="Q2497" s="9">
        <f t="shared" si="116"/>
        <v>3.2418981481481479E-2</v>
      </c>
      <c r="R2497" s="4">
        <f t="shared" si="114"/>
        <v>40832.746990740743</v>
      </c>
      <c r="S2497" s="4">
        <v>0.67519138414404134</v>
      </c>
      <c r="T2497" s="4" t="str">
        <f>VLOOKUP(E2497,Sheet2!$A$2:$E$137,5,FALSE)</f>
        <v>DK</v>
      </c>
      <c r="U2497" s="4">
        <f>VLOOKUP($T2497,Sheet4!$H$1106:$M$1351,surveys!U$1+1,FALSE)</f>
        <v>0.65757590439736768</v>
      </c>
      <c r="V2497" s="4">
        <f>VLOOKUP($T2497,Sheet4!$H$1106:$M$1351,surveys!V$1+1,FALSE)</f>
        <v>0.79298313615622928</v>
      </c>
      <c r="W2497" s="4">
        <f>VLOOKUP($T2497,Sheet4!$H$1106:$M$1351,surveys!W$1+1,FALSE)</f>
        <v>0.87616574847022677</v>
      </c>
      <c r="X2497" s="4">
        <f>VLOOKUP($T2497,Sheet4!$H$1106:$M$1351,surveys!X$1+1,FALSE)</f>
        <v>0.94583220518199096</v>
      </c>
      <c r="Y2497" s="4">
        <f>VLOOKUP($T2497,Sheet4!$H$1106:$M$1351,surveys!Y$1+1,FALSE)</f>
        <v>1</v>
      </c>
      <c r="Z2497" s="4">
        <f t="shared" si="115"/>
        <v>2</v>
      </c>
      <c r="AA2497" s="4" t="str">
        <f>VLOOKUP(T2497&amp;"-"&amp;Z2497,Sheet4!$W$2:$AA$1100,3,FALSE)</f>
        <v>Arhus</v>
      </c>
      <c r="AB2497" s="4">
        <f>VLOOKUP(T2497&amp;"-"&amp;Z2497,Sheet4!$W$2:$AA$1100,4,FALSE)</f>
        <v>56.156739999999999</v>
      </c>
      <c r="AC2497" s="4">
        <f>VLOOKUP(T2497&amp;"-"&amp;Z2497,Sheet4!$W$2:$AA$1100,5,FALSE)</f>
        <v>10.210760000000001</v>
      </c>
    </row>
    <row r="2498" spans="1:29">
      <c r="A2498" s="6">
        <v>40832</v>
      </c>
      <c r="B2498" s="7">
        <v>0.74782407407407403</v>
      </c>
      <c r="C2498" s="4" t="s">
        <v>1213</v>
      </c>
      <c r="D2498" s="4" t="s">
        <v>1216</v>
      </c>
      <c r="E2498" s="4" t="s">
        <v>33</v>
      </c>
      <c r="F2498" s="4">
        <v>5</v>
      </c>
      <c r="G2498" s="4">
        <v>1</v>
      </c>
      <c r="H2498" s="4">
        <v>1</v>
      </c>
      <c r="I2498" s="4">
        <v>1</v>
      </c>
      <c r="J2498" s="4">
        <v>1</v>
      </c>
      <c r="K2498" s="4">
        <v>1</v>
      </c>
      <c r="L2498" s="4">
        <v>1</v>
      </c>
      <c r="M2498" s="4">
        <v>1</v>
      </c>
      <c r="N2498" s="4">
        <v>1</v>
      </c>
      <c r="O2498" s="4">
        <v>1</v>
      </c>
      <c r="P2498" s="4">
        <v>1</v>
      </c>
      <c r="Q2498" s="9">
        <f t="shared" si="116"/>
        <v>3.349537037037037E-2</v>
      </c>
      <c r="R2498" s="4">
        <f t="shared" ref="R2498:R2561" si="117">VALUE(A2498+B2498)</f>
        <v>40832.747824074075</v>
      </c>
      <c r="S2498" s="4">
        <v>6.3421735191458772E-2</v>
      </c>
      <c r="T2498" s="4" t="str">
        <f>VLOOKUP(E2498,Sheet2!$A$2:$E$137,5,FALSE)</f>
        <v>IT</v>
      </c>
      <c r="U2498" s="4">
        <f>VLOOKUP($T2498,Sheet4!$H$1106:$M$1351,surveys!U$1+1,FALSE)</f>
        <v>0.40073733113706772</v>
      </c>
      <c r="V2498" s="4">
        <f>VLOOKUP($T2498,Sheet4!$H$1106:$M$1351,surveys!V$1+1,FALSE)</f>
        <v>0.60502083075372182</v>
      </c>
      <c r="W2498" s="4">
        <f>VLOOKUP($T2498,Sheet4!$H$1106:$M$1351,surveys!W$1+1,FALSE)</f>
        <v>0.75963680320784854</v>
      </c>
      <c r="X2498" s="4">
        <f>VLOOKUP($T2498,Sheet4!$H$1106:$M$1351,surveys!X$1+1,FALSE)</f>
        <v>0.89491209934724891</v>
      </c>
      <c r="Y2498" s="4">
        <f>VLOOKUP($T2498,Sheet4!$H$1106:$M$1351,surveys!Y$1+1,FALSE)</f>
        <v>1</v>
      </c>
      <c r="Z2498" s="4">
        <f t="shared" si="115"/>
        <v>1</v>
      </c>
      <c r="AA2498" s="4" t="str">
        <f>VLOOKUP(T2498&amp;"-"&amp;Z2498,Sheet4!$W$2:$AA$1100,3,FALSE)</f>
        <v>Roma</v>
      </c>
      <c r="AB2498" s="4">
        <f>VLOOKUP(T2498&amp;"-"&amp;Z2498,Sheet4!$W$2:$AA$1100,4,FALSE)</f>
        <v>41.894739999999999</v>
      </c>
      <c r="AC2498" s="4">
        <f>VLOOKUP(T2498&amp;"-"&amp;Z2498,Sheet4!$W$2:$AA$1100,5,FALSE)</f>
        <v>12.4839</v>
      </c>
    </row>
    <row r="2499" spans="1:29">
      <c r="A2499" s="6">
        <v>40832</v>
      </c>
      <c r="B2499" s="7">
        <v>0.86510416666666679</v>
      </c>
      <c r="C2499" s="4" t="s">
        <v>1213</v>
      </c>
      <c r="D2499" s="4" t="s">
        <v>1216</v>
      </c>
      <c r="E2499" s="4" t="s">
        <v>33</v>
      </c>
      <c r="F2499" s="4">
        <v>4</v>
      </c>
      <c r="G2499" s="4">
        <v>4</v>
      </c>
      <c r="H2499" s="4">
        <v>3</v>
      </c>
      <c r="I2499" s="4">
        <v>3</v>
      </c>
      <c r="J2499" s="4">
        <v>2</v>
      </c>
      <c r="K2499" s="4">
        <v>3</v>
      </c>
      <c r="L2499" s="4">
        <v>1</v>
      </c>
      <c r="M2499" s="4">
        <v>3</v>
      </c>
      <c r="N2499" s="4">
        <v>3</v>
      </c>
      <c r="O2499" s="4">
        <v>3</v>
      </c>
      <c r="P2499" s="4">
        <v>2</v>
      </c>
      <c r="Q2499" s="9">
        <f t="shared" si="116"/>
        <v>4.5914351851851852E-2</v>
      </c>
      <c r="R2499" s="4">
        <f t="shared" si="117"/>
        <v>40832.865104166667</v>
      </c>
      <c r="S2499" s="4">
        <v>6.9560702893626924E-2</v>
      </c>
      <c r="T2499" s="4" t="str">
        <f>VLOOKUP(E2499,Sheet2!$A$2:$E$137,5,FALSE)</f>
        <v>IT</v>
      </c>
      <c r="U2499" s="4">
        <f>VLOOKUP($T2499,Sheet4!$H$1106:$M$1351,surveys!U$1+1,FALSE)</f>
        <v>0.40073733113706772</v>
      </c>
      <c r="V2499" s="4">
        <f>VLOOKUP($T2499,Sheet4!$H$1106:$M$1351,surveys!V$1+1,FALSE)</f>
        <v>0.60502083075372182</v>
      </c>
      <c r="W2499" s="4">
        <f>VLOOKUP($T2499,Sheet4!$H$1106:$M$1351,surveys!W$1+1,FALSE)</f>
        <v>0.75963680320784854</v>
      </c>
      <c r="X2499" s="4">
        <f>VLOOKUP($T2499,Sheet4!$H$1106:$M$1351,surveys!X$1+1,FALSE)</f>
        <v>0.89491209934724891</v>
      </c>
      <c r="Y2499" s="4">
        <f>VLOOKUP($T2499,Sheet4!$H$1106:$M$1351,surveys!Y$1+1,FALSE)</f>
        <v>1</v>
      </c>
      <c r="Z2499" s="4">
        <f t="shared" ref="Z2499:Z2562" si="118">IF(S2499&lt;U2499,1,IF(S2499&lt;V2499,2,IF(S2499&lt;W2499,3,IF(S2499&lt;X2499,4,5))))</f>
        <v>1</v>
      </c>
      <c r="AA2499" s="4" t="str">
        <f>VLOOKUP(T2499&amp;"-"&amp;Z2499,Sheet4!$W$2:$AA$1100,3,FALSE)</f>
        <v>Roma</v>
      </c>
      <c r="AB2499" s="4">
        <f>VLOOKUP(T2499&amp;"-"&amp;Z2499,Sheet4!$W$2:$AA$1100,4,FALSE)</f>
        <v>41.894739999999999</v>
      </c>
      <c r="AC2499" s="4">
        <f>VLOOKUP(T2499&amp;"-"&amp;Z2499,Sheet4!$W$2:$AA$1100,5,FALSE)</f>
        <v>12.4839</v>
      </c>
    </row>
    <row r="2500" spans="1:29">
      <c r="A2500" s="6">
        <v>40832</v>
      </c>
      <c r="B2500" s="7">
        <v>0.77439814814814811</v>
      </c>
      <c r="C2500" s="4" t="s">
        <v>1213</v>
      </c>
      <c r="D2500" s="4" t="s">
        <v>1217</v>
      </c>
      <c r="E2500" s="4" t="s">
        <v>130</v>
      </c>
      <c r="F2500" s="4">
        <v>5</v>
      </c>
      <c r="G2500" s="4">
        <v>5</v>
      </c>
      <c r="H2500" s="4">
        <v>5</v>
      </c>
      <c r="I2500" s="4">
        <v>5</v>
      </c>
      <c r="J2500" s="4">
        <v>1</v>
      </c>
      <c r="K2500" s="4">
        <v>5</v>
      </c>
      <c r="L2500" s="4">
        <v>1</v>
      </c>
      <c r="M2500" s="4">
        <v>5</v>
      </c>
      <c r="N2500" s="4">
        <v>5</v>
      </c>
      <c r="O2500" s="4">
        <v>1</v>
      </c>
      <c r="P2500" s="4">
        <v>1</v>
      </c>
      <c r="Q2500" s="9">
        <f t="shared" si="116"/>
        <v>5.1944444444444439E-2</v>
      </c>
      <c r="R2500" s="4">
        <f t="shared" si="117"/>
        <v>40832.774398148147</v>
      </c>
      <c r="S2500" s="4">
        <v>0.68977625667639964</v>
      </c>
      <c r="T2500" s="4" t="str">
        <f>VLOOKUP(E2500,Sheet2!$A$2:$E$137,5,FALSE)</f>
        <v>AE</v>
      </c>
      <c r="U2500" s="4">
        <f>VLOOKUP($T2500,Sheet4!$H$1106:$M$1351,surveys!U$1+1,FALSE)</f>
        <v>0.3895721733721485</v>
      </c>
      <c r="V2500" s="4">
        <f>VLOOKUP($T2500,Sheet4!$H$1106:$M$1351,surveys!V$1+1,FALSE)</f>
        <v>0.59628454000493925</v>
      </c>
      <c r="W2500" s="4">
        <f>VLOOKUP($T2500,Sheet4!$H$1106:$M$1351,surveys!W$1+1,FALSE)</f>
        <v>0.78252782947082644</v>
      </c>
      <c r="X2500" s="4">
        <f>VLOOKUP($T2500,Sheet4!$H$1106:$M$1351,surveys!X$1+1,FALSE)</f>
        <v>0.92252995998940901</v>
      </c>
      <c r="Y2500" s="4">
        <f>VLOOKUP($T2500,Sheet4!$H$1106:$M$1351,surveys!Y$1+1,FALSE)</f>
        <v>1</v>
      </c>
      <c r="Z2500" s="4">
        <f t="shared" si="118"/>
        <v>3</v>
      </c>
      <c r="AA2500" s="4" t="str">
        <f>VLOOKUP(T2500&amp;"-"&amp;Z2500,Sheet4!$W$2:$AA$1100,3,FALSE)</f>
        <v>Sharjah</v>
      </c>
      <c r="AB2500" s="4">
        <f>VLOOKUP(T2500&amp;"-"&amp;Z2500,Sheet4!$W$2:$AA$1100,4,FALSE)</f>
        <v>25.357309999999998</v>
      </c>
      <c r="AC2500" s="4">
        <f>VLOOKUP(T2500&amp;"-"&amp;Z2500,Sheet4!$W$2:$AA$1100,5,FALSE)</f>
        <v>55.403300000000002</v>
      </c>
    </row>
    <row r="2501" spans="1:29">
      <c r="A2501" s="6">
        <v>40832</v>
      </c>
      <c r="B2501" s="7">
        <v>0.62075231481481474</v>
      </c>
      <c r="C2501" s="4" t="s">
        <v>1215</v>
      </c>
      <c r="D2501" s="4" t="s">
        <v>1216</v>
      </c>
      <c r="E2501" s="4" t="s">
        <v>15</v>
      </c>
      <c r="F2501" s="4">
        <v>3</v>
      </c>
      <c r="G2501" s="4">
        <v>3</v>
      </c>
      <c r="H2501" s="4">
        <v>3</v>
      </c>
      <c r="I2501" s="4">
        <v>5</v>
      </c>
      <c r="J2501" s="4">
        <v>5</v>
      </c>
      <c r="K2501" s="4">
        <v>5</v>
      </c>
      <c r="L2501" s="4">
        <v>3</v>
      </c>
      <c r="M2501" s="4">
        <v>5</v>
      </c>
      <c r="N2501" s="4">
        <v>5</v>
      </c>
      <c r="O2501" s="4">
        <v>4</v>
      </c>
      <c r="P2501" s="4">
        <v>5</v>
      </c>
      <c r="Q2501" s="9">
        <f t="shared" ref="Q2501:Q2564" si="119">TIME(VALUE(MID(B2501,1,2)),VALUE(MID(B2501,4,2)),VALUE(RIGHT(B2501,2)))</f>
        <v>1.40625E-2</v>
      </c>
      <c r="R2501" s="4">
        <f t="shared" si="117"/>
        <v>40832.620752314811</v>
      </c>
      <c r="S2501" s="4">
        <v>0.66861786024272285</v>
      </c>
      <c r="T2501" s="4" t="str">
        <f>VLOOKUP(E2501,Sheet2!$A$2:$E$137,5,FALSE)</f>
        <v>US</v>
      </c>
      <c r="U2501" s="4">
        <f>VLOOKUP($T2501,Sheet4!$H$1106:$M$1351,surveys!U$1+1,FALSE)</f>
        <v>0.42883768204388006</v>
      </c>
      <c r="V2501" s="4">
        <f>VLOOKUP($T2501,Sheet4!$H$1106:$M$1351,surveys!V$1+1,FALSE)</f>
        <v>0.62778475709586301</v>
      </c>
      <c r="W2501" s="4">
        <f>VLOOKUP($T2501,Sheet4!$H$1106:$M$1351,surveys!W$1+1,FALSE)</f>
        <v>0.76918600378409652</v>
      </c>
      <c r="X2501" s="4">
        <f>VLOOKUP($T2501,Sheet4!$H$1106:$M$1351,surveys!X$1+1,FALSE)</f>
        <v>0.88987045221102745</v>
      </c>
      <c r="Y2501" s="4">
        <f>VLOOKUP($T2501,Sheet4!$H$1106:$M$1351,surveys!Y$1+1,FALSE)</f>
        <v>1</v>
      </c>
      <c r="Z2501" s="4">
        <f t="shared" si="118"/>
        <v>3</v>
      </c>
      <c r="AA2501" s="4" t="str">
        <f>VLOOKUP(T2501&amp;"-"&amp;Z2501,Sheet4!$W$2:$AA$1100,3,FALSE)</f>
        <v>Chicago</v>
      </c>
      <c r="AB2501" s="4">
        <f>VLOOKUP(T2501&amp;"-"&amp;Z2501,Sheet4!$W$2:$AA$1100,4,FALSE)</f>
        <v>41.850029999999997</v>
      </c>
      <c r="AC2501" s="4">
        <f>VLOOKUP(T2501&amp;"-"&amp;Z2501,Sheet4!$W$2:$AA$1100,5,FALSE)</f>
        <v>-87.650049999999993</v>
      </c>
    </row>
    <row r="2502" spans="1:29">
      <c r="A2502" s="6">
        <v>40832</v>
      </c>
      <c r="B2502" s="7">
        <v>0.7111574074074074</v>
      </c>
      <c r="C2502" s="4" t="s">
        <v>1215</v>
      </c>
      <c r="D2502" s="4" t="s">
        <v>1219</v>
      </c>
      <c r="E2502" s="4" t="s">
        <v>13</v>
      </c>
      <c r="F2502" s="4">
        <v>5</v>
      </c>
      <c r="G2502" s="4">
        <v>5</v>
      </c>
      <c r="H2502" s="4">
        <v>5</v>
      </c>
      <c r="I2502" s="4">
        <v>4</v>
      </c>
      <c r="J2502" s="4">
        <v>5</v>
      </c>
      <c r="K2502" s="4">
        <v>4</v>
      </c>
      <c r="L2502" s="4">
        <v>2</v>
      </c>
      <c r="M2502" s="4">
        <v>4</v>
      </c>
      <c r="N2502" s="4">
        <v>4</v>
      </c>
      <c r="O2502" s="4">
        <v>4</v>
      </c>
      <c r="P2502" s="4">
        <v>5</v>
      </c>
      <c r="Q2502" s="9">
        <f t="shared" si="119"/>
        <v>7.719907407407408E-3</v>
      </c>
      <c r="R2502" s="4">
        <f t="shared" si="117"/>
        <v>40832.711157407408</v>
      </c>
      <c r="S2502" s="4">
        <v>0.94672286565043784</v>
      </c>
      <c r="T2502" s="4" t="str">
        <f>VLOOKUP(E2502,Sheet2!$A$2:$E$137,5,FALSE)</f>
        <v>GB</v>
      </c>
      <c r="U2502" s="4">
        <f>VLOOKUP($T2502,Sheet4!$H$1106:$M$1351,surveys!U$1+1,FALSE)</f>
        <v>0.43993408527720174</v>
      </c>
      <c r="V2502" s="4">
        <f>VLOOKUP($T2502,Sheet4!$H$1106:$M$1351,surveys!V$1+1,FALSE)</f>
        <v>0.87986817055440347</v>
      </c>
      <c r="W2502" s="4">
        <f>VLOOKUP($T2502,Sheet4!$H$1106:$M$1351,surveys!W$1+1,FALSE)</f>
        <v>0.93717230822503084</v>
      </c>
      <c r="X2502" s="4">
        <f>VLOOKUP($T2502,Sheet4!$H$1106:$M$1351,surveys!X$1+1,FALSE)</f>
        <v>0.97269979890956382</v>
      </c>
      <c r="Y2502" s="4">
        <f>VLOOKUP($T2502,Sheet4!$H$1106:$M$1351,surveys!Y$1+1,FALSE)</f>
        <v>1</v>
      </c>
      <c r="Z2502" s="4">
        <f t="shared" si="118"/>
        <v>4</v>
      </c>
      <c r="AA2502" s="4" t="str">
        <f>VLOOKUP(T2502&amp;"-"&amp;Z2502,Sheet4!$W$2:$AA$1100,3,FALSE)</f>
        <v>Glasgow</v>
      </c>
      <c r="AB2502" s="4">
        <f>VLOOKUP(T2502&amp;"-"&amp;Z2502,Sheet4!$W$2:$AA$1100,4,FALSE)</f>
        <v>55.86515</v>
      </c>
      <c r="AC2502" s="4">
        <f>VLOOKUP(T2502&amp;"-"&amp;Z2502,Sheet4!$W$2:$AA$1100,5,FALSE)</f>
        <v>-4.2576299999999998</v>
      </c>
    </row>
    <row r="2503" spans="1:29">
      <c r="A2503" s="6">
        <v>40831</v>
      </c>
      <c r="B2503" s="7">
        <v>8.113425925925925E-3</v>
      </c>
      <c r="C2503" s="4" t="s">
        <v>1213</v>
      </c>
      <c r="D2503" s="4" t="s">
        <v>1216</v>
      </c>
      <c r="E2503" s="4" t="s">
        <v>11</v>
      </c>
      <c r="F2503" s="4">
        <v>3</v>
      </c>
      <c r="G2503" s="4">
        <v>3</v>
      </c>
      <c r="H2503" s="4">
        <v>4</v>
      </c>
      <c r="I2503" s="4">
        <v>4</v>
      </c>
      <c r="J2503" s="4">
        <v>3</v>
      </c>
      <c r="K2503" s="4">
        <v>3</v>
      </c>
      <c r="L2503" s="4">
        <v>3</v>
      </c>
      <c r="M2503" s="4">
        <v>5</v>
      </c>
      <c r="N2503" s="4">
        <v>2</v>
      </c>
      <c r="O2503" s="4">
        <v>1</v>
      </c>
      <c r="P2503" s="4">
        <v>2</v>
      </c>
      <c r="Q2503" s="9">
        <f t="shared" si="119"/>
        <v>6.6203703703703702E-3</v>
      </c>
      <c r="R2503" s="4">
        <f t="shared" si="117"/>
        <v>40831.008113425924</v>
      </c>
      <c r="S2503" s="4">
        <v>0.63041792429407462</v>
      </c>
      <c r="T2503" s="4" t="str">
        <f>VLOOKUP(E2503,Sheet2!$A$2:$E$137,5,FALSE)</f>
        <v>FR</v>
      </c>
      <c r="U2503" s="4">
        <f>VLOOKUP($T2503,Sheet4!$H$1106:$M$1351,surveys!U$1+1,FALSE)</f>
        <v>0.51193913659220647</v>
      </c>
      <c r="V2503" s="4">
        <f>VLOOKUP($T2503,Sheet4!$H$1106:$M$1351,surveys!V$1+1,FALSE)</f>
        <v>0.70220575033861143</v>
      </c>
      <c r="W2503" s="4">
        <f>VLOOKUP($T2503,Sheet4!$H$1106:$M$1351,surveys!W$1+1,FALSE)</f>
        <v>0.81527182039156842</v>
      </c>
      <c r="X2503" s="4">
        <f>VLOOKUP($T2503,Sheet4!$H$1106:$M$1351,surveys!X$1+1,FALSE)</f>
        <v>0.91893911792009964</v>
      </c>
      <c r="Y2503" s="4">
        <f>VLOOKUP($T2503,Sheet4!$H$1106:$M$1351,surveys!Y$1+1,FALSE)</f>
        <v>1</v>
      </c>
      <c r="Z2503" s="4">
        <f t="shared" si="118"/>
        <v>2</v>
      </c>
      <c r="AA2503" s="4" t="str">
        <f>VLOOKUP(T2503&amp;"-"&amp;Z2503,Sheet4!$W$2:$AA$1100,3,FALSE)</f>
        <v>Marseille</v>
      </c>
      <c r="AB2503" s="4">
        <f>VLOOKUP(T2503&amp;"-"&amp;Z2503,Sheet4!$W$2:$AA$1100,4,FALSE)</f>
        <v>43.296950000000002</v>
      </c>
      <c r="AC2503" s="4">
        <f>VLOOKUP(T2503&amp;"-"&amp;Z2503,Sheet4!$W$2:$AA$1100,5,FALSE)</f>
        <v>5.3810700000000002</v>
      </c>
    </row>
    <row r="2504" spans="1:29">
      <c r="A2504" s="6">
        <v>40831</v>
      </c>
      <c r="B2504" s="7">
        <v>1.6736111111111111E-2</v>
      </c>
      <c r="C2504" s="4" t="s">
        <v>1213</v>
      </c>
      <c r="D2504" s="4" t="s">
        <v>1217</v>
      </c>
      <c r="E2504" s="4" t="s">
        <v>15</v>
      </c>
      <c r="F2504" s="4">
        <v>4</v>
      </c>
      <c r="G2504" s="4">
        <v>3</v>
      </c>
      <c r="H2504" s="4">
        <v>5</v>
      </c>
      <c r="I2504" s="4">
        <v>5</v>
      </c>
      <c r="J2504" s="4">
        <v>4</v>
      </c>
      <c r="K2504" s="4">
        <v>5</v>
      </c>
      <c r="L2504" s="4">
        <v>4</v>
      </c>
      <c r="M2504" s="4">
        <v>4</v>
      </c>
      <c r="N2504" s="4">
        <v>4</v>
      </c>
      <c r="O2504" s="4">
        <v>2</v>
      </c>
      <c r="P2504" s="4">
        <v>5</v>
      </c>
      <c r="Q2504" s="9">
        <f t="shared" si="119"/>
        <v>1.1238425925925928E-2</v>
      </c>
      <c r="R2504" s="4">
        <f t="shared" si="117"/>
        <v>40831.016736111109</v>
      </c>
      <c r="S2504" s="4">
        <v>0.69128958544948649</v>
      </c>
      <c r="T2504" s="4" t="str">
        <f>VLOOKUP(E2504,Sheet2!$A$2:$E$137,5,FALSE)</f>
        <v>US</v>
      </c>
      <c r="U2504" s="4">
        <f>VLOOKUP($T2504,Sheet4!$H$1106:$M$1351,surveys!U$1+1,FALSE)</f>
        <v>0.42883768204388006</v>
      </c>
      <c r="V2504" s="4">
        <f>VLOOKUP($T2504,Sheet4!$H$1106:$M$1351,surveys!V$1+1,FALSE)</f>
        <v>0.62778475709586301</v>
      </c>
      <c r="W2504" s="4">
        <f>VLOOKUP($T2504,Sheet4!$H$1106:$M$1351,surveys!W$1+1,FALSE)</f>
        <v>0.76918600378409652</v>
      </c>
      <c r="X2504" s="4">
        <f>VLOOKUP($T2504,Sheet4!$H$1106:$M$1351,surveys!X$1+1,FALSE)</f>
        <v>0.88987045221102745</v>
      </c>
      <c r="Y2504" s="4">
        <f>VLOOKUP($T2504,Sheet4!$H$1106:$M$1351,surveys!Y$1+1,FALSE)</f>
        <v>1</v>
      </c>
      <c r="Z2504" s="4">
        <f t="shared" si="118"/>
        <v>3</v>
      </c>
      <c r="AA2504" s="4" t="str">
        <f>VLOOKUP(T2504&amp;"-"&amp;Z2504,Sheet4!$W$2:$AA$1100,3,FALSE)</f>
        <v>Chicago</v>
      </c>
      <c r="AB2504" s="4">
        <f>VLOOKUP(T2504&amp;"-"&amp;Z2504,Sheet4!$W$2:$AA$1100,4,FALSE)</f>
        <v>41.850029999999997</v>
      </c>
      <c r="AC2504" s="4">
        <f>VLOOKUP(T2504&amp;"-"&amp;Z2504,Sheet4!$W$2:$AA$1100,5,FALSE)</f>
        <v>-87.650049999999993</v>
      </c>
    </row>
    <row r="2505" spans="1:29">
      <c r="A2505" s="6">
        <v>40831</v>
      </c>
      <c r="B2505" s="7">
        <v>2.4513888888888887E-2</v>
      </c>
      <c r="C2505" s="4" t="s">
        <v>1215</v>
      </c>
      <c r="D2505" s="4" t="s">
        <v>1224</v>
      </c>
      <c r="E2505" s="4" t="s">
        <v>168</v>
      </c>
      <c r="F2505" s="4">
        <v>4</v>
      </c>
      <c r="G2505" s="4">
        <v>3</v>
      </c>
      <c r="H2505" s="4">
        <v>5</v>
      </c>
      <c r="I2505" s="4">
        <v>5</v>
      </c>
      <c r="J2505" s="4">
        <v>5</v>
      </c>
      <c r="K2505" s="4">
        <v>3</v>
      </c>
      <c r="L2505" s="4">
        <v>4</v>
      </c>
      <c r="M2505" s="4">
        <v>5</v>
      </c>
      <c r="N2505" s="4">
        <v>5</v>
      </c>
      <c r="O2505" s="4">
        <v>4</v>
      </c>
      <c r="P2505" s="4">
        <v>4</v>
      </c>
      <c r="Q2505" s="9">
        <f t="shared" si="119"/>
        <v>1.7696759259259259E-2</v>
      </c>
      <c r="R2505" s="4">
        <f t="shared" si="117"/>
        <v>40831.024513888886</v>
      </c>
      <c r="S2505" s="4">
        <v>0.61321870163492509</v>
      </c>
      <c r="T2505" s="4" t="str">
        <f>VLOOKUP(E2505,Sheet2!$A$2:$E$137,5,FALSE)</f>
        <v>VE</v>
      </c>
      <c r="U2505" s="4">
        <f>VLOOKUP($T2505,Sheet4!$H$1106:$M$1351,surveys!U$1+1,FALSE)</f>
        <v>0.3270172138591203</v>
      </c>
      <c r="V2505" s="4">
        <f>VLOOKUP($T2505,Sheet4!$H$1106:$M$1351,surveys!V$1+1,FALSE)</f>
        <v>0.56955498080463451</v>
      </c>
      <c r="W2505" s="4">
        <f>VLOOKUP($T2505,Sheet4!$H$1106:$M$1351,surveys!W$1+1,FALSE)</f>
        <v>0.76077895064318279</v>
      </c>
      <c r="X2505" s="4">
        <f>VLOOKUP($T2505,Sheet4!$H$1106:$M$1351,surveys!X$1+1,FALSE)</f>
        <v>0.91176094518439343</v>
      </c>
      <c r="Y2505" s="4">
        <f>VLOOKUP($T2505,Sheet4!$H$1106:$M$1351,surveys!Y$1+1,FALSE)</f>
        <v>1</v>
      </c>
      <c r="Z2505" s="4">
        <f t="shared" si="118"/>
        <v>3</v>
      </c>
      <c r="AA2505" s="4" t="str">
        <f>VLOOKUP(T2505&amp;"-"&amp;Z2505,Sheet4!$W$2:$AA$1100,3,FALSE)</f>
        <v>Maracay</v>
      </c>
      <c r="AB2505" s="4">
        <f>VLOOKUP(T2505&amp;"-"&amp;Z2505,Sheet4!$W$2:$AA$1100,4,FALSE)</f>
        <v>10.24694</v>
      </c>
      <c r="AC2505" s="4">
        <f>VLOOKUP(T2505&amp;"-"&amp;Z2505,Sheet4!$W$2:$AA$1100,5,FALSE)</f>
        <v>-67.595830000000007</v>
      </c>
    </row>
    <row r="2506" spans="1:29">
      <c r="A2506" s="6">
        <v>40831</v>
      </c>
      <c r="B2506" s="7">
        <v>0.69490740740740731</v>
      </c>
      <c r="C2506" s="4" t="s">
        <v>1213</v>
      </c>
      <c r="D2506" s="4" t="s">
        <v>1216</v>
      </c>
      <c r="E2506" s="4" t="s">
        <v>28</v>
      </c>
      <c r="F2506" s="4">
        <v>1</v>
      </c>
      <c r="G2506" s="4">
        <v>1</v>
      </c>
      <c r="H2506" s="4">
        <v>1</v>
      </c>
      <c r="I2506" s="4">
        <v>1</v>
      </c>
      <c r="J2506" s="4">
        <v>1</v>
      </c>
      <c r="K2506" s="4">
        <v>1</v>
      </c>
      <c r="L2506" s="4">
        <v>1</v>
      </c>
      <c r="M2506" s="4">
        <v>1</v>
      </c>
      <c r="N2506" s="4">
        <v>1</v>
      </c>
      <c r="O2506" s="4">
        <v>1</v>
      </c>
      <c r="P2506" s="4">
        <v>1</v>
      </c>
      <c r="Q2506" s="9">
        <f t="shared" si="119"/>
        <v>6.535879629629629E-2</v>
      </c>
      <c r="R2506" s="4">
        <f t="shared" si="117"/>
        <v>40831.694907407407</v>
      </c>
      <c r="S2506" s="4">
        <v>0.15469725229448272</v>
      </c>
      <c r="T2506" s="4" t="str">
        <f>VLOOKUP(E2506,Sheet2!$A$2:$E$137,5,FALSE)</f>
        <v>AT</v>
      </c>
      <c r="U2506" s="4">
        <f>VLOOKUP($T2506,Sheet4!$H$1106:$M$1351,surveys!U$1+1,FALSE)</f>
        <v>0.71742534648291634</v>
      </c>
      <c r="V2506" s="4">
        <f>VLOOKUP($T2506,Sheet4!$H$1106:$M$1351,surveys!V$1+1,FALSE)</f>
        <v>0.81172349908300157</v>
      </c>
      <c r="W2506" s="4">
        <f>VLOOKUP($T2506,Sheet4!$H$1106:$M$1351,surveys!W$1+1,FALSE)</f>
        <v>0.88856220405379505</v>
      </c>
      <c r="X2506" s="4">
        <f>VLOOKUP($T2506,Sheet4!$H$1106:$M$1351,surveys!X$1+1,FALSE)</f>
        <v>0.95229784043038701</v>
      </c>
      <c r="Y2506" s="4">
        <f>VLOOKUP($T2506,Sheet4!$H$1106:$M$1351,surveys!Y$1+1,FALSE)</f>
        <v>1</v>
      </c>
      <c r="Z2506" s="4">
        <f t="shared" si="118"/>
        <v>1</v>
      </c>
      <c r="AA2506" s="4" t="str">
        <f>VLOOKUP(T2506&amp;"-"&amp;Z2506,Sheet4!$W$2:$AA$1100,3,FALSE)</f>
        <v>Vienna</v>
      </c>
      <c r="AB2506" s="4">
        <f>VLOOKUP(T2506&amp;"-"&amp;Z2506,Sheet4!$W$2:$AA$1100,4,FALSE)</f>
        <v>48.208489999999998</v>
      </c>
      <c r="AC2506" s="4">
        <f>VLOOKUP(T2506&amp;"-"&amp;Z2506,Sheet4!$W$2:$AA$1100,5,FALSE)</f>
        <v>16.37208</v>
      </c>
    </row>
    <row r="2507" spans="1:29">
      <c r="A2507" s="6">
        <v>40831</v>
      </c>
      <c r="B2507" s="7">
        <v>5.8692129629629629E-2</v>
      </c>
      <c r="C2507" s="4" t="s">
        <v>1213</v>
      </c>
      <c r="D2507" s="4" t="s">
        <v>1214</v>
      </c>
      <c r="E2507" s="4" t="s">
        <v>17</v>
      </c>
      <c r="F2507" s="4">
        <v>5</v>
      </c>
      <c r="G2507" s="4">
        <v>5</v>
      </c>
      <c r="H2507" s="4">
        <v>5</v>
      </c>
      <c r="I2507" s="4">
        <v>5</v>
      </c>
      <c r="J2507" s="4">
        <v>5</v>
      </c>
      <c r="K2507" s="4">
        <v>5</v>
      </c>
      <c r="L2507" s="4">
        <v>5</v>
      </c>
      <c r="M2507" s="4">
        <v>5</v>
      </c>
      <c r="N2507" s="4">
        <v>5</v>
      </c>
      <c r="O2507" s="4">
        <v>5</v>
      </c>
      <c r="P2507" s="4">
        <v>5</v>
      </c>
      <c r="Q2507" s="9">
        <f t="shared" si="119"/>
        <v>4.1388888888888892E-2</v>
      </c>
      <c r="R2507" s="4">
        <f t="shared" si="117"/>
        <v>40831.058692129627</v>
      </c>
      <c r="S2507" s="4">
        <v>0.45172182462266974</v>
      </c>
      <c r="T2507" s="4" t="str">
        <f>VLOOKUP(E2507,Sheet2!$A$2:$E$137,5,FALSE)</f>
        <v>AU</v>
      </c>
      <c r="U2507" s="4">
        <f>VLOOKUP($T2507,Sheet4!$H$1106:$M$1351,surveys!U$1+1,FALSE)</f>
        <v>0.37870730546462306</v>
      </c>
      <c r="V2507" s="4">
        <f>VLOOKUP($T2507,Sheet4!$H$1106:$M$1351,surveys!V$1+1,FALSE)</f>
        <v>0.70016181281367551</v>
      </c>
      <c r="W2507" s="4">
        <f>VLOOKUP($T2507,Sheet4!$H$1106:$M$1351,surveys!W$1+1,FALSE)</f>
        <v>0.82483308340835682</v>
      </c>
      <c r="X2507" s="4">
        <f>VLOOKUP($T2507,Sheet4!$H$1106:$M$1351,surveys!X$1+1,FALSE)</f>
        <v>0.91739988860880706</v>
      </c>
      <c r="Y2507" s="4">
        <f>VLOOKUP($T2507,Sheet4!$H$1106:$M$1351,surveys!Y$1+1,FALSE)</f>
        <v>1</v>
      </c>
      <c r="Z2507" s="4">
        <f t="shared" si="118"/>
        <v>2</v>
      </c>
      <c r="AA2507" s="4" t="str">
        <f>VLOOKUP(T2507&amp;"-"&amp;Z2507,Sheet4!$W$2:$AA$1100,3,FALSE)</f>
        <v>Melbourne</v>
      </c>
      <c r="AB2507" s="4">
        <f>VLOOKUP(T2507&amp;"-"&amp;Z2507,Sheet4!$W$2:$AA$1100,4,FALSE)</f>
        <v>-37.814</v>
      </c>
      <c r="AC2507" s="4">
        <f>VLOOKUP(T2507&amp;"-"&amp;Z2507,Sheet4!$W$2:$AA$1100,5,FALSE)</f>
        <v>144.96332000000001</v>
      </c>
    </row>
    <row r="2508" spans="1:29">
      <c r="A2508" s="6">
        <v>40831</v>
      </c>
      <c r="B2508" s="7">
        <v>0.13854166666666667</v>
      </c>
      <c r="C2508" s="4" t="s">
        <v>1215</v>
      </c>
      <c r="D2508" s="4" t="s">
        <v>1216</v>
      </c>
      <c r="E2508" s="4" t="s">
        <v>47</v>
      </c>
      <c r="F2508" s="4">
        <v>4</v>
      </c>
      <c r="G2508" s="4">
        <v>4</v>
      </c>
      <c r="H2508" s="4">
        <v>4</v>
      </c>
      <c r="I2508" s="4">
        <v>3</v>
      </c>
      <c r="J2508" s="4">
        <v>5</v>
      </c>
      <c r="K2508" s="4">
        <v>3</v>
      </c>
      <c r="L2508" s="4">
        <v>3</v>
      </c>
      <c r="M2508" s="4">
        <v>4</v>
      </c>
      <c r="N2508" s="4">
        <v>5</v>
      </c>
      <c r="O2508" s="4">
        <v>3</v>
      </c>
      <c r="P2508" s="4">
        <v>4</v>
      </c>
      <c r="Q2508" s="9">
        <f t="shared" si="119"/>
        <v>2.7164351851851853E-2</v>
      </c>
      <c r="R2508" s="4">
        <f t="shared" si="117"/>
        <v>40831.138541666667</v>
      </c>
      <c r="S2508" s="4">
        <v>0.11317306131473681</v>
      </c>
      <c r="T2508" s="4" t="str">
        <f>VLOOKUP(E2508,Sheet2!$A$2:$E$137,5,FALSE)</f>
        <v>NZ</v>
      </c>
      <c r="U2508" s="4">
        <f>VLOOKUP($T2508,Sheet4!$H$1106:$M$1351,surveys!U$1+1,FALSE)</f>
        <v>0.24106469712465556</v>
      </c>
      <c r="V2508" s="4">
        <f>VLOOKUP($T2508,Sheet4!$H$1106:$M$1351,surveys!V$1+1,FALSE)</f>
        <v>0.46135760189339992</v>
      </c>
      <c r="W2508" s="4">
        <f>VLOOKUP($T2508,Sheet4!$H$1106:$M$1351,surveys!W$1+1,FALSE)</f>
        <v>0.67128249233820236</v>
      </c>
      <c r="X2508" s="4">
        <f>VLOOKUP($T2508,Sheet4!$H$1106:$M$1351,surveys!X$1+1,FALSE)</f>
        <v>0.88009640049815385</v>
      </c>
      <c r="Y2508" s="4">
        <f>VLOOKUP($T2508,Sheet4!$H$1106:$M$1351,surveys!Y$1+1,FALSE)</f>
        <v>1</v>
      </c>
      <c r="Z2508" s="4">
        <f t="shared" si="118"/>
        <v>1</v>
      </c>
      <c r="AA2508" s="4" t="str">
        <f>VLOOKUP(T2508&amp;"-"&amp;Z2508,Sheet4!$W$2:$AA$1100,3,FALSE)</f>
        <v>Auckland</v>
      </c>
      <c r="AB2508" s="4">
        <f>VLOOKUP(T2508&amp;"-"&amp;Z2508,Sheet4!$W$2:$AA$1100,4,FALSE)</f>
        <v>-36.866669999999999</v>
      </c>
      <c r="AC2508" s="4">
        <f>VLOOKUP(T2508&amp;"-"&amp;Z2508,Sheet4!$W$2:$AA$1100,5,FALSE)</f>
        <v>174.76667</v>
      </c>
    </row>
    <row r="2509" spans="1:29">
      <c r="A2509" s="6">
        <v>40831</v>
      </c>
      <c r="B2509" s="7">
        <v>0.20043981481481479</v>
      </c>
      <c r="C2509" s="4" t="s">
        <v>1215</v>
      </c>
      <c r="D2509" s="4" t="s">
        <v>1217</v>
      </c>
      <c r="E2509" s="4" t="s">
        <v>113</v>
      </c>
      <c r="F2509" s="4">
        <v>4</v>
      </c>
      <c r="G2509" s="4">
        <v>3</v>
      </c>
      <c r="H2509" s="4">
        <v>4</v>
      </c>
      <c r="I2509" s="4">
        <v>4</v>
      </c>
      <c r="J2509" s="4">
        <v>4</v>
      </c>
      <c r="K2509" s="4">
        <v>4</v>
      </c>
      <c r="L2509" s="4">
        <v>4</v>
      </c>
      <c r="M2509" s="4">
        <v>5</v>
      </c>
      <c r="N2509" s="4">
        <v>5</v>
      </c>
      <c r="O2509" s="4">
        <v>5</v>
      </c>
      <c r="P2509" s="4">
        <v>4</v>
      </c>
      <c r="Q2509" s="9">
        <f t="shared" si="119"/>
        <v>1.7361111111111112E-4</v>
      </c>
      <c r="R2509" s="4">
        <f t="shared" si="117"/>
        <v>40831.200439814813</v>
      </c>
      <c r="S2509" s="4">
        <v>0.63410081569043975</v>
      </c>
      <c r="T2509" s="4" t="str">
        <f>VLOOKUP(E2509,Sheet2!$A$2:$E$137,5,FALSE)</f>
        <v>JP</v>
      </c>
      <c r="U2509" s="4">
        <f>VLOOKUP($T2509,Sheet4!$H$1106:$M$1351,surveys!U$1+1,FALSE)</f>
        <v>0.44874078205656753</v>
      </c>
      <c r="V2509" s="4">
        <f>VLOOKUP($T2509,Sheet4!$H$1106:$M$1351,surveys!V$1+1,FALSE)</f>
        <v>0.64114518428781597</v>
      </c>
      <c r="W2509" s="4">
        <f>VLOOKUP($T2509,Sheet4!$H$1106:$M$1351,surveys!W$1+1,FALSE)</f>
        <v>0.78068907227302575</v>
      </c>
      <c r="X2509" s="4">
        <f>VLOOKUP($T2509,Sheet4!$H$1106:$M$1351,surveys!X$1+1,FALSE)</f>
        <v>0.89864079960981302</v>
      </c>
      <c r="Y2509" s="4">
        <f>VLOOKUP($T2509,Sheet4!$H$1106:$M$1351,surveys!Y$1+1,FALSE)</f>
        <v>1</v>
      </c>
      <c r="Z2509" s="4">
        <f t="shared" si="118"/>
        <v>2</v>
      </c>
      <c r="AA2509" s="4" t="str">
        <f>VLOOKUP(T2509&amp;"-"&amp;Z2509,Sheet4!$W$2:$AA$1100,3,FALSE)</f>
        <v>Yokohama-shi</v>
      </c>
      <c r="AB2509" s="4">
        <f>VLOOKUP(T2509&amp;"-"&amp;Z2509,Sheet4!$W$2:$AA$1100,4,FALSE)</f>
        <v>35.447780000000002</v>
      </c>
      <c r="AC2509" s="4">
        <f>VLOOKUP(T2509&amp;"-"&amp;Z2509,Sheet4!$W$2:$AA$1100,5,FALSE)</f>
        <v>139.64250000000001</v>
      </c>
    </row>
    <row r="2510" spans="1:29">
      <c r="A2510" s="6">
        <v>40831</v>
      </c>
      <c r="B2510" s="7">
        <v>0.23662037037037034</v>
      </c>
      <c r="C2510" s="4" t="s">
        <v>1213</v>
      </c>
      <c r="D2510" s="4" t="s">
        <v>1216</v>
      </c>
      <c r="E2510" s="4" t="s">
        <v>47</v>
      </c>
      <c r="F2510" s="4">
        <v>3</v>
      </c>
      <c r="G2510" s="4">
        <v>3</v>
      </c>
      <c r="H2510" s="4">
        <v>3</v>
      </c>
      <c r="I2510" s="4">
        <v>2</v>
      </c>
      <c r="J2510" s="4">
        <v>2</v>
      </c>
      <c r="K2510" s="4">
        <v>3</v>
      </c>
      <c r="L2510" s="4">
        <v>2</v>
      </c>
      <c r="M2510" s="4">
        <v>4</v>
      </c>
      <c r="N2510" s="4">
        <v>5</v>
      </c>
      <c r="O2510" s="4">
        <v>4</v>
      </c>
      <c r="P2510" s="4">
        <v>5</v>
      </c>
      <c r="Q2510" s="9">
        <f t="shared" si="119"/>
        <v>2.5428240740740741E-2</v>
      </c>
      <c r="R2510" s="4">
        <f t="shared" si="117"/>
        <v>40831.236620370371</v>
      </c>
      <c r="S2510" s="4">
        <v>0.69783055798699056</v>
      </c>
      <c r="T2510" s="4" t="str">
        <f>VLOOKUP(E2510,Sheet2!$A$2:$E$137,5,FALSE)</f>
        <v>NZ</v>
      </c>
      <c r="U2510" s="4">
        <f>VLOOKUP($T2510,Sheet4!$H$1106:$M$1351,surveys!U$1+1,FALSE)</f>
        <v>0.24106469712465556</v>
      </c>
      <c r="V2510" s="4">
        <f>VLOOKUP($T2510,Sheet4!$H$1106:$M$1351,surveys!V$1+1,FALSE)</f>
        <v>0.46135760189339992</v>
      </c>
      <c r="W2510" s="4">
        <f>VLOOKUP($T2510,Sheet4!$H$1106:$M$1351,surveys!W$1+1,FALSE)</f>
        <v>0.67128249233820236</v>
      </c>
      <c r="X2510" s="4">
        <f>VLOOKUP($T2510,Sheet4!$H$1106:$M$1351,surveys!X$1+1,FALSE)</f>
        <v>0.88009640049815385</v>
      </c>
      <c r="Y2510" s="4">
        <f>VLOOKUP($T2510,Sheet4!$H$1106:$M$1351,surveys!Y$1+1,FALSE)</f>
        <v>1</v>
      </c>
      <c r="Z2510" s="4">
        <f t="shared" si="118"/>
        <v>4</v>
      </c>
      <c r="AA2510" s="4" t="str">
        <f>VLOOKUP(T2510&amp;"-"&amp;Z2510,Sheet4!$W$2:$AA$1100,3,FALSE)</f>
        <v>Manukau City</v>
      </c>
      <c r="AB2510" s="4">
        <f>VLOOKUP(T2510&amp;"-"&amp;Z2510,Sheet4!$W$2:$AA$1100,4,FALSE)</f>
        <v>-36.992820000000002</v>
      </c>
      <c r="AC2510" s="4">
        <f>VLOOKUP(T2510&amp;"-"&amp;Z2510,Sheet4!$W$2:$AA$1100,5,FALSE)</f>
        <v>174.87986000000001</v>
      </c>
    </row>
    <row r="2511" spans="1:29">
      <c r="A2511" s="6">
        <v>40831</v>
      </c>
      <c r="B2511" s="7">
        <v>0.61157407407407405</v>
      </c>
      <c r="C2511" s="4" t="s">
        <v>1215</v>
      </c>
      <c r="D2511" s="4" t="s">
        <v>1218</v>
      </c>
      <c r="E2511" s="4" t="s">
        <v>51</v>
      </c>
      <c r="F2511" s="4">
        <v>5</v>
      </c>
      <c r="G2511" s="4">
        <v>5</v>
      </c>
      <c r="H2511" s="4">
        <v>5</v>
      </c>
      <c r="I2511" s="4">
        <v>5</v>
      </c>
      <c r="J2511" s="4">
        <v>5</v>
      </c>
      <c r="K2511" s="4">
        <v>5</v>
      </c>
      <c r="L2511" s="4">
        <v>5</v>
      </c>
      <c r="M2511" s="4">
        <v>5</v>
      </c>
      <c r="N2511" s="4">
        <v>5</v>
      </c>
      <c r="O2511" s="4">
        <v>5</v>
      </c>
      <c r="P2511" s="4">
        <v>5</v>
      </c>
      <c r="Q2511" s="9">
        <f t="shared" si="119"/>
        <v>8.4953703703703701E-3</v>
      </c>
      <c r="R2511" s="4">
        <f t="shared" si="117"/>
        <v>40831.611574074072</v>
      </c>
      <c r="S2511" s="4">
        <v>0.7260441866295726</v>
      </c>
      <c r="T2511" s="4" t="str">
        <f>VLOOKUP(E2511,Sheet2!$A$2:$E$137,5,FALSE)</f>
        <v>SG</v>
      </c>
      <c r="U2511" s="4">
        <f>VLOOKUP($T2511,Sheet4!$H$1106:$M$1351,surveys!U$1+1,FALSE)</f>
        <v>0.93256150164153329</v>
      </c>
      <c r="V2511" s="4">
        <f>VLOOKUP($T2511,Sheet4!$H$1106:$M$1351,surveys!V$1+1,FALSE)</f>
        <v>1.8430806355011471E-3</v>
      </c>
      <c r="W2511" s="4">
        <f>VLOOKUP($T2511,Sheet4!$H$1106:$M$1351,surveys!W$1+1,FALSE)</f>
        <v>3.3997170278082384E-3</v>
      </c>
      <c r="X2511" s="4">
        <f>VLOOKUP($T2511,Sheet4!$H$1106:$M$1351,surveys!X$1+1,FALSE)</f>
        <v>4.1838219763495428E-3</v>
      </c>
      <c r="Y2511" s="4">
        <f>VLOOKUP($T2511,Sheet4!$H$1106:$M$1351,surveys!Y$1+1,FALSE)</f>
        <v>1</v>
      </c>
      <c r="Z2511" s="4">
        <f t="shared" si="118"/>
        <v>1</v>
      </c>
      <c r="AA2511" s="4" t="str">
        <f>VLOOKUP(T2511&amp;"-"&amp;Z2511,Sheet4!$W$2:$AA$1100,3,FALSE)</f>
        <v>Singapore</v>
      </c>
      <c r="AB2511" s="4">
        <f>VLOOKUP(T2511&amp;"-"&amp;Z2511,Sheet4!$W$2:$AA$1100,4,FALSE)</f>
        <v>1.2896700000000001</v>
      </c>
      <c r="AC2511" s="4">
        <f>VLOOKUP(T2511&amp;"-"&amp;Z2511,Sheet4!$W$2:$AA$1100,5,FALSE)</f>
        <v>103.85007</v>
      </c>
    </row>
    <row r="2512" spans="1:29">
      <c r="A2512" s="6">
        <v>40831</v>
      </c>
      <c r="B2512" s="7">
        <v>0.39930555555555558</v>
      </c>
      <c r="C2512" s="4" t="s">
        <v>1213</v>
      </c>
      <c r="D2512" s="4" t="s">
        <v>1217</v>
      </c>
      <c r="E2512" s="4" t="s">
        <v>33</v>
      </c>
      <c r="F2512" s="4">
        <v>4</v>
      </c>
      <c r="G2512" s="4">
        <v>4</v>
      </c>
      <c r="H2512" s="4">
        <v>5</v>
      </c>
      <c r="I2512" s="4">
        <v>3</v>
      </c>
      <c r="J2512" s="4">
        <v>4</v>
      </c>
      <c r="K2512" s="4">
        <v>4</v>
      </c>
      <c r="L2512" s="4">
        <v>4</v>
      </c>
      <c r="M2512" s="4">
        <v>5</v>
      </c>
      <c r="N2512" s="4">
        <v>4</v>
      </c>
      <c r="O2512" s="4">
        <v>4</v>
      </c>
      <c r="P2512" s="4">
        <v>4</v>
      </c>
      <c r="Q2512" s="9">
        <f t="shared" si="119"/>
        <v>6.9398148148148153E-2</v>
      </c>
      <c r="R2512" s="4">
        <f t="shared" si="117"/>
        <v>40831.399305555555</v>
      </c>
      <c r="S2512" s="4">
        <v>3.8189949064239226E-2</v>
      </c>
      <c r="T2512" s="4" t="str">
        <f>VLOOKUP(E2512,Sheet2!$A$2:$E$137,5,FALSE)</f>
        <v>IT</v>
      </c>
      <c r="U2512" s="4">
        <f>VLOOKUP($T2512,Sheet4!$H$1106:$M$1351,surveys!U$1+1,FALSE)</f>
        <v>0.40073733113706772</v>
      </c>
      <c r="V2512" s="4">
        <f>VLOOKUP($T2512,Sheet4!$H$1106:$M$1351,surveys!V$1+1,FALSE)</f>
        <v>0.60502083075372182</v>
      </c>
      <c r="W2512" s="4">
        <f>VLOOKUP($T2512,Sheet4!$H$1106:$M$1351,surveys!W$1+1,FALSE)</f>
        <v>0.75963680320784854</v>
      </c>
      <c r="X2512" s="4">
        <f>VLOOKUP($T2512,Sheet4!$H$1106:$M$1351,surveys!X$1+1,FALSE)</f>
        <v>0.89491209934724891</v>
      </c>
      <c r="Y2512" s="4">
        <f>VLOOKUP($T2512,Sheet4!$H$1106:$M$1351,surveys!Y$1+1,FALSE)</f>
        <v>1</v>
      </c>
      <c r="Z2512" s="4">
        <f t="shared" si="118"/>
        <v>1</v>
      </c>
      <c r="AA2512" s="4" t="str">
        <f>VLOOKUP(T2512&amp;"-"&amp;Z2512,Sheet4!$W$2:$AA$1100,3,FALSE)</f>
        <v>Roma</v>
      </c>
      <c r="AB2512" s="4">
        <f>VLOOKUP(T2512&amp;"-"&amp;Z2512,Sheet4!$W$2:$AA$1100,4,FALSE)</f>
        <v>41.894739999999999</v>
      </c>
      <c r="AC2512" s="4">
        <f>VLOOKUP(T2512&amp;"-"&amp;Z2512,Sheet4!$W$2:$AA$1100,5,FALSE)</f>
        <v>12.4839</v>
      </c>
    </row>
    <row r="2513" spans="1:29">
      <c r="A2513" s="6">
        <v>40831</v>
      </c>
      <c r="B2513" s="7">
        <v>0.4513888888888889</v>
      </c>
      <c r="C2513" s="4" t="s">
        <v>1215</v>
      </c>
      <c r="D2513" s="4" t="s">
        <v>1214</v>
      </c>
      <c r="E2513" s="4" t="s">
        <v>44</v>
      </c>
      <c r="F2513" s="4">
        <v>4</v>
      </c>
      <c r="G2513" s="4">
        <v>4</v>
      </c>
      <c r="H2513" s="4">
        <v>4</v>
      </c>
      <c r="I2513" s="4">
        <v>4</v>
      </c>
      <c r="J2513" s="4">
        <v>4</v>
      </c>
      <c r="K2513" s="4">
        <v>4</v>
      </c>
      <c r="L2513" s="4">
        <v>4</v>
      </c>
      <c r="M2513" s="4">
        <v>5</v>
      </c>
      <c r="N2513" s="4">
        <v>4</v>
      </c>
      <c r="O2513" s="4">
        <v>5</v>
      </c>
      <c r="P2513" s="4">
        <v>4</v>
      </c>
      <c r="Q2513" s="9">
        <f t="shared" si="119"/>
        <v>3.6446759259259262E-2</v>
      </c>
      <c r="R2513" s="4">
        <f t="shared" si="117"/>
        <v>40831.451388888891</v>
      </c>
      <c r="S2513" s="4">
        <v>0.57004969057104216</v>
      </c>
      <c r="T2513" s="4" t="str">
        <f>VLOOKUP(E2513,Sheet2!$A$2:$E$137,5,FALSE)</f>
        <v>TR</v>
      </c>
      <c r="U2513" s="4">
        <f>VLOOKUP($T2513,Sheet4!$H$1106:$M$1351,surveys!U$1+1,FALSE)</f>
        <v>0.56282907227865631</v>
      </c>
      <c r="V2513" s="4">
        <f>VLOOKUP($T2513,Sheet4!$H$1106:$M$1351,surveys!V$1+1,FALSE)</f>
        <v>0.73998378440807921</v>
      </c>
      <c r="W2513" s="4">
        <f>VLOOKUP($T2513,Sheet4!$H$1106:$M$1351,surveys!W$1+1,FALSE)</f>
        <v>0.86593507285859772</v>
      </c>
      <c r="X2513" s="4">
        <f>VLOOKUP($T2513,Sheet4!$H$1106:$M$1351,surveys!X$1+1,FALSE)</f>
        <v>0.93709051462417825</v>
      </c>
      <c r="Y2513" s="4">
        <f>VLOOKUP($T2513,Sheet4!$H$1106:$M$1351,surveys!Y$1+1,FALSE)</f>
        <v>1</v>
      </c>
      <c r="Z2513" s="4">
        <f t="shared" si="118"/>
        <v>2</v>
      </c>
      <c r="AA2513" s="4" t="str">
        <f>VLOOKUP(T2513&amp;"-"&amp;Z2513,Sheet4!$W$2:$AA$1100,3,FALSE)</f>
        <v>Ankara</v>
      </c>
      <c r="AB2513" s="4">
        <f>VLOOKUP(T2513&amp;"-"&amp;Z2513,Sheet4!$W$2:$AA$1100,4,FALSE)</f>
        <v>39.919870000000003</v>
      </c>
      <c r="AC2513" s="4">
        <f>VLOOKUP(T2513&amp;"-"&amp;Z2513,Sheet4!$W$2:$AA$1100,5,FALSE)</f>
        <v>32.85427</v>
      </c>
    </row>
    <row r="2514" spans="1:29">
      <c r="A2514" s="6">
        <v>40831</v>
      </c>
      <c r="B2514" s="7">
        <v>0.4544212962962963</v>
      </c>
      <c r="C2514" s="4" t="s">
        <v>1213</v>
      </c>
      <c r="D2514" s="4" t="s">
        <v>1218</v>
      </c>
      <c r="E2514" s="4" t="s">
        <v>52</v>
      </c>
      <c r="F2514" s="4">
        <v>4</v>
      </c>
      <c r="G2514" s="4">
        <v>4</v>
      </c>
      <c r="H2514" s="4">
        <v>4</v>
      </c>
      <c r="I2514" s="4">
        <v>4</v>
      </c>
      <c r="J2514" s="4">
        <v>4</v>
      </c>
      <c r="K2514" s="4">
        <v>5</v>
      </c>
      <c r="L2514" s="4">
        <v>3</v>
      </c>
      <c r="M2514" s="4">
        <v>5</v>
      </c>
      <c r="N2514" s="4">
        <v>4</v>
      </c>
      <c r="O2514" s="4">
        <v>4</v>
      </c>
      <c r="P2514" s="4">
        <v>4</v>
      </c>
      <c r="Q2514" s="9">
        <f t="shared" si="119"/>
        <v>3.861111111111111E-2</v>
      </c>
      <c r="R2514" s="4">
        <f t="shared" si="117"/>
        <v>40831.454421296294</v>
      </c>
      <c r="S2514" s="4">
        <v>0.89690850244823217</v>
      </c>
      <c r="T2514" s="4" t="str">
        <f>VLOOKUP(E2514,Sheet2!$A$2:$E$137,5,FALSE)</f>
        <v>BE</v>
      </c>
      <c r="U2514" s="4">
        <f>VLOOKUP($T2514,Sheet4!$H$1106:$M$1351,surveys!U$1+1,FALSE)</f>
        <v>0.48686007828770372</v>
      </c>
      <c r="V2514" s="4">
        <f>VLOOKUP($T2514,Sheet4!$H$1106:$M$1351,surveys!V$1+1,FALSE)</f>
        <v>0.70654198731133389</v>
      </c>
      <c r="W2514" s="4">
        <f>VLOOKUP($T2514,Sheet4!$H$1106:$M$1351,surveys!W$1+1,FALSE)</f>
        <v>0.81714283803198118</v>
      </c>
      <c r="X2514" s="4">
        <f>VLOOKUP($T2514,Sheet4!$H$1106:$M$1351,surveys!X$1+1,FALSE)</f>
        <v>0.91276028415961608</v>
      </c>
      <c r="Y2514" s="4">
        <f>VLOOKUP($T2514,Sheet4!$H$1106:$M$1351,surveys!Y$1+1,FALSE)</f>
        <v>1</v>
      </c>
      <c r="Z2514" s="4">
        <f t="shared" si="118"/>
        <v>4</v>
      </c>
      <c r="AA2514" s="4" t="str">
        <f>VLOOKUP(T2514&amp;"-"&amp;Z2514,Sheet4!$W$2:$AA$1100,3,FALSE)</f>
        <v>Charleroi</v>
      </c>
      <c r="AB2514" s="4">
        <f>VLOOKUP(T2514&amp;"-"&amp;Z2514,Sheet4!$W$2:$AA$1100,4,FALSE)</f>
        <v>50.411360000000002</v>
      </c>
      <c r="AC2514" s="4">
        <f>VLOOKUP(T2514&amp;"-"&amp;Z2514,Sheet4!$W$2:$AA$1100,5,FALSE)</f>
        <v>4.4444800000000004</v>
      </c>
    </row>
    <row r="2515" spans="1:29">
      <c r="A2515" s="6">
        <v>40831</v>
      </c>
      <c r="B2515" s="7">
        <v>0.90394675925925938</v>
      </c>
      <c r="C2515" s="4" t="s">
        <v>1215</v>
      </c>
      <c r="D2515" s="4" t="s">
        <v>1219</v>
      </c>
      <c r="E2515" s="4" t="s">
        <v>44</v>
      </c>
      <c r="F2515" s="4">
        <v>5</v>
      </c>
      <c r="G2515" s="4">
        <v>5</v>
      </c>
      <c r="H2515" s="4">
        <v>5</v>
      </c>
      <c r="I2515" s="4">
        <v>4</v>
      </c>
      <c r="J2515" s="4">
        <v>5</v>
      </c>
      <c r="K2515" s="4">
        <v>5</v>
      </c>
      <c r="L2515" s="4">
        <v>5</v>
      </c>
      <c r="M2515" s="4">
        <v>5</v>
      </c>
      <c r="N2515" s="4">
        <v>5</v>
      </c>
      <c r="O2515" s="4">
        <v>5</v>
      </c>
      <c r="P2515" s="4">
        <v>5</v>
      </c>
      <c r="Q2515" s="9">
        <f t="shared" si="119"/>
        <v>2.7662037037037034E-3</v>
      </c>
      <c r="R2515" s="4">
        <f t="shared" si="117"/>
        <v>40831.903946759259</v>
      </c>
      <c r="S2515" s="4">
        <v>0.50051708573879794</v>
      </c>
      <c r="T2515" s="4" t="str">
        <f>VLOOKUP(E2515,Sheet2!$A$2:$E$137,5,FALSE)</f>
        <v>TR</v>
      </c>
      <c r="U2515" s="4">
        <f>VLOOKUP($T2515,Sheet4!$H$1106:$M$1351,surveys!U$1+1,FALSE)</f>
        <v>0.56282907227865631</v>
      </c>
      <c r="V2515" s="4">
        <f>VLOOKUP($T2515,Sheet4!$H$1106:$M$1351,surveys!V$1+1,FALSE)</f>
        <v>0.73998378440807921</v>
      </c>
      <c r="W2515" s="4">
        <f>VLOOKUP($T2515,Sheet4!$H$1106:$M$1351,surveys!W$1+1,FALSE)</f>
        <v>0.86593507285859772</v>
      </c>
      <c r="X2515" s="4">
        <f>VLOOKUP($T2515,Sheet4!$H$1106:$M$1351,surveys!X$1+1,FALSE)</f>
        <v>0.93709051462417825</v>
      </c>
      <c r="Y2515" s="4">
        <f>VLOOKUP($T2515,Sheet4!$H$1106:$M$1351,surveys!Y$1+1,FALSE)</f>
        <v>1</v>
      </c>
      <c r="Z2515" s="4">
        <f t="shared" si="118"/>
        <v>1</v>
      </c>
      <c r="AA2515" s="4" t="str">
        <f>VLOOKUP(T2515&amp;"-"&amp;Z2515,Sheet4!$W$2:$AA$1100,3,FALSE)</f>
        <v>Istanbul</v>
      </c>
      <c r="AB2515" s="4">
        <f>VLOOKUP(T2515&amp;"-"&amp;Z2515,Sheet4!$W$2:$AA$1100,4,FALSE)</f>
        <v>41.013840000000002</v>
      </c>
      <c r="AC2515" s="4">
        <f>VLOOKUP(T2515&amp;"-"&amp;Z2515,Sheet4!$W$2:$AA$1100,5,FALSE)</f>
        <v>28.949660000000002</v>
      </c>
    </row>
    <row r="2516" spans="1:29">
      <c r="A2516" s="6">
        <v>40831</v>
      </c>
      <c r="B2516" s="7">
        <v>0.48260416666666667</v>
      </c>
      <c r="C2516" s="4" t="s">
        <v>1213</v>
      </c>
      <c r="D2516" s="4" t="s">
        <v>1218</v>
      </c>
      <c r="E2516" s="4" t="s">
        <v>257</v>
      </c>
      <c r="F2516" s="4">
        <v>4</v>
      </c>
      <c r="G2516" s="4">
        <v>4</v>
      </c>
      <c r="H2516" s="4">
        <v>4</v>
      </c>
      <c r="I2516" s="4">
        <v>4</v>
      </c>
      <c r="J2516" s="4">
        <v>5</v>
      </c>
      <c r="K2516" s="4">
        <v>4</v>
      </c>
      <c r="L2516" s="4">
        <v>4</v>
      </c>
      <c r="M2516" s="4">
        <v>4</v>
      </c>
      <c r="N2516" s="4">
        <v>5</v>
      </c>
      <c r="O2516" s="4">
        <v>4</v>
      </c>
      <c r="P2516" s="4">
        <v>5</v>
      </c>
      <c r="Q2516" s="9">
        <f t="shared" si="119"/>
        <v>5.77199074074074E-2</v>
      </c>
      <c r="R2516" s="4">
        <f t="shared" si="117"/>
        <v>40831.482604166667</v>
      </c>
      <c r="S2516" s="4">
        <v>0.67399331807767848</v>
      </c>
      <c r="T2516" s="4" t="str">
        <f>VLOOKUP(E2516,Sheet2!$A$2:$E$137,5,FALSE)</f>
        <v>PE</v>
      </c>
      <c r="U2516" s="4">
        <f>VLOOKUP($T2516,Sheet4!$H$1106:$M$1351,surveys!U$1+1,FALSE)</f>
        <v>0.72198977606004955</v>
      </c>
      <c r="V2516" s="4">
        <f>VLOOKUP($T2516,Sheet4!$H$1106:$M$1351,surveys!V$1+1,FALSE)</f>
        <v>0.80048106510681327</v>
      </c>
      <c r="W2516" s="4">
        <f>VLOOKUP($T2516,Sheet4!$H$1106:$M$1351,surveys!W$1+1,FALSE)</f>
        <v>0.87637199718072256</v>
      </c>
      <c r="X2516" s="4">
        <f>VLOOKUP($T2516,Sheet4!$H$1106:$M$1351,surveys!X$1+1,FALSE)</f>
        <v>0.94612139857884603</v>
      </c>
      <c r="Y2516" s="4">
        <f>VLOOKUP($T2516,Sheet4!$H$1106:$M$1351,surveys!Y$1+1,FALSE)</f>
        <v>1</v>
      </c>
      <c r="Z2516" s="4">
        <f t="shared" si="118"/>
        <v>1</v>
      </c>
      <c r="AA2516" s="4" t="str">
        <f>VLOOKUP(T2516&amp;"-"&amp;Z2516,Sheet4!$W$2:$AA$1100,3,FALSE)</f>
        <v>Lima</v>
      </c>
      <c r="AB2516" s="4">
        <f>VLOOKUP(T2516&amp;"-"&amp;Z2516,Sheet4!$W$2:$AA$1100,4,FALSE)</f>
        <v>-12.04318</v>
      </c>
      <c r="AC2516" s="4">
        <f>VLOOKUP(T2516&amp;"-"&amp;Z2516,Sheet4!$W$2:$AA$1100,5,FALSE)</f>
        <v>-77.028239999999997</v>
      </c>
    </row>
    <row r="2517" spans="1:29">
      <c r="A2517" s="6">
        <v>40831</v>
      </c>
      <c r="B2517" s="7">
        <v>0.48953703703703705</v>
      </c>
      <c r="C2517" s="4" t="s">
        <v>1213</v>
      </c>
      <c r="D2517" s="4" t="s">
        <v>1219</v>
      </c>
      <c r="E2517" s="4" t="s">
        <v>190</v>
      </c>
      <c r="F2517" s="4">
        <v>3</v>
      </c>
      <c r="G2517" s="4">
        <v>4</v>
      </c>
      <c r="H2517" s="4">
        <v>5</v>
      </c>
      <c r="I2517" s="4">
        <v>4</v>
      </c>
      <c r="J2517" s="4">
        <v>4</v>
      </c>
      <c r="K2517" s="4">
        <v>4</v>
      </c>
      <c r="L2517" s="4">
        <v>5</v>
      </c>
      <c r="M2517" s="4">
        <v>5</v>
      </c>
      <c r="N2517" s="4">
        <v>4</v>
      </c>
      <c r="O2517" s="4">
        <v>5</v>
      </c>
      <c r="P2517" s="4">
        <v>5</v>
      </c>
      <c r="Q2517" s="9">
        <f t="shared" si="119"/>
        <v>6.2233796296296294E-2</v>
      </c>
      <c r="R2517" s="4">
        <f t="shared" si="117"/>
        <v>40831.489537037036</v>
      </c>
      <c r="S2517" s="4">
        <v>0.98550461463175054</v>
      </c>
      <c r="T2517" s="4" t="str">
        <f>VLOOKUP(E2517,Sheet2!$A$2:$E$137,5,FALSE)</f>
        <v>MY</v>
      </c>
      <c r="U2517" s="4">
        <f>VLOOKUP($T2517,Sheet4!$H$1106:$M$1351,surveys!U$1+1,FALSE)</f>
        <v>0.3131393731074556</v>
      </c>
      <c r="V2517" s="4">
        <f>VLOOKUP($T2517,Sheet4!$H$1106:$M$1351,surveys!V$1+1,FALSE)</f>
        <v>0.50263437872855476</v>
      </c>
      <c r="W2517" s="4">
        <f>VLOOKUP($T2517,Sheet4!$H$1106:$M$1351,surveys!W$1+1,FALSE)</f>
        <v>0.68215871744177536</v>
      </c>
      <c r="X2517" s="4">
        <f>VLOOKUP($T2517,Sheet4!$H$1106:$M$1351,surveys!X$1+1,FALSE)</f>
        <v>0.85498899470625989</v>
      </c>
      <c r="Y2517" s="4">
        <f>VLOOKUP($T2517,Sheet4!$H$1106:$M$1351,surveys!Y$1+1,FALSE)</f>
        <v>1</v>
      </c>
      <c r="Z2517" s="4">
        <f t="shared" si="118"/>
        <v>5</v>
      </c>
      <c r="AA2517" s="4" t="str">
        <f>VLOOKUP(T2517&amp;"-"&amp;Z2517,Sheet4!$W$2:$AA$1100,3,FALSE)</f>
        <v>Ipoh</v>
      </c>
      <c r="AB2517" s="4">
        <f>VLOOKUP(T2517&amp;"-"&amp;Z2517,Sheet4!$W$2:$AA$1100,4,FALSE)</f>
        <v>4.5841000000000003</v>
      </c>
      <c r="AC2517" s="4">
        <f>VLOOKUP(T2517&amp;"-"&amp;Z2517,Sheet4!$W$2:$AA$1100,5,FALSE)</f>
        <v>101.0829</v>
      </c>
    </row>
    <row r="2518" spans="1:29">
      <c r="A2518" s="6">
        <v>40831</v>
      </c>
      <c r="B2518" s="7">
        <v>0.49162037037037037</v>
      </c>
      <c r="C2518" s="4" t="s">
        <v>1213</v>
      </c>
      <c r="D2518" s="4" t="s">
        <v>1214</v>
      </c>
      <c r="E2518" s="4" t="s">
        <v>15</v>
      </c>
      <c r="F2518" s="4">
        <v>0</v>
      </c>
      <c r="G2518" s="4">
        <v>0</v>
      </c>
      <c r="H2518" s="4">
        <v>0</v>
      </c>
      <c r="I2518" s="4">
        <v>0</v>
      </c>
      <c r="J2518" s="4">
        <v>1</v>
      </c>
      <c r="K2518" s="4">
        <v>1</v>
      </c>
      <c r="L2518" s="4">
        <v>0</v>
      </c>
      <c r="M2518" s="4">
        <v>0</v>
      </c>
      <c r="N2518" s="4">
        <v>0</v>
      </c>
      <c r="O2518" s="4">
        <v>0</v>
      </c>
      <c r="P2518" s="4">
        <v>1</v>
      </c>
      <c r="Q2518" s="9">
        <f t="shared" si="119"/>
        <v>6.3622685185185185E-2</v>
      </c>
      <c r="R2518" s="4">
        <f t="shared" si="117"/>
        <v>40831.491620370369</v>
      </c>
      <c r="S2518" s="4">
        <v>0.6198310919870087</v>
      </c>
      <c r="T2518" s="4" t="str">
        <f>VLOOKUP(E2518,Sheet2!$A$2:$E$137,5,FALSE)</f>
        <v>US</v>
      </c>
      <c r="U2518" s="4">
        <f>VLOOKUP($T2518,Sheet4!$H$1106:$M$1351,surveys!U$1+1,FALSE)</f>
        <v>0.42883768204388006</v>
      </c>
      <c r="V2518" s="4">
        <f>VLOOKUP($T2518,Sheet4!$H$1106:$M$1351,surveys!V$1+1,FALSE)</f>
        <v>0.62778475709586301</v>
      </c>
      <c r="W2518" s="4">
        <f>VLOOKUP($T2518,Sheet4!$H$1106:$M$1351,surveys!W$1+1,FALSE)</f>
        <v>0.76918600378409652</v>
      </c>
      <c r="X2518" s="4">
        <f>VLOOKUP($T2518,Sheet4!$H$1106:$M$1351,surveys!X$1+1,FALSE)</f>
        <v>0.88987045221102745</v>
      </c>
      <c r="Y2518" s="4">
        <f>VLOOKUP($T2518,Sheet4!$H$1106:$M$1351,surveys!Y$1+1,FALSE)</f>
        <v>1</v>
      </c>
      <c r="Z2518" s="4">
        <f t="shared" si="118"/>
        <v>2</v>
      </c>
      <c r="AA2518" s="4" t="str">
        <f>VLOOKUP(T2518&amp;"-"&amp;Z2518,Sheet4!$W$2:$AA$1100,3,FALSE)</f>
        <v>Los Angeles</v>
      </c>
      <c r="AB2518" s="4">
        <f>VLOOKUP(T2518&amp;"-"&amp;Z2518,Sheet4!$W$2:$AA$1100,4,FALSE)</f>
        <v>34.052230000000002</v>
      </c>
      <c r="AC2518" s="4">
        <f>VLOOKUP(T2518&amp;"-"&amp;Z2518,Sheet4!$W$2:$AA$1100,5,FALSE)</f>
        <v>-118.24368</v>
      </c>
    </row>
    <row r="2519" spans="1:29">
      <c r="A2519" s="6">
        <v>40831</v>
      </c>
      <c r="B2519" s="7">
        <v>0.49940972222222224</v>
      </c>
      <c r="C2519" s="4" t="s">
        <v>1215</v>
      </c>
      <c r="D2519" s="4" t="s">
        <v>1214</v>
      </c>
      <c r="E2519" s="4" t="s">
        <v>44</v>
      </c>
      <c r="F2519" s="4">
        <v>1</v>
      </c>
      <c r="G2519" s="4">
        <v>1</v>
      </c>
      <c r="H2519" s="4">
        <v>1</v>
      </c>
      <c r="I2519" s="4">
        <v>1</v>
      </c>
      <c r="J2519" s="4">
        <v>1</v>
      </c>
      <c r="K2519" s="4">
        <v>1</v>
      </c>
      <c r="L2519" s="4">
        <v>4</v>
      </c>
      <c r="M2519" s="4">
        <v>2</v>
      </c>
      <c r="N2519" s="4">
        <v>3</v>
      </c>
      <c r="O2519" s="4">
        <v>1</v>
      </c>
      <c r="P2519" s="4">
        <v>1</v>
      </c>
      <c r="Q2519" s="9">
        <f t="shared" si="119"/>
        <v>6.9004629629629624E-2</v>
      </c>
      <c r="R2519" s="4">
        <f t="shared" si="117"/>
        <v>40831.499409722222</v>
      </c>
      <c r="S2519" s="4">
        <v>0.24911026130001712</v>
      </c>
      <c r="T2519" s="4" t="str">
        <f>VLOOKUP(E2519,Sheet2!$A$2:$E$137,5,FALSE)</f>
        <v>TR</v>
      </c>
      <c r="U2519" s="4">
        <f>VLOOKUP($T2519,Sheet4!$H$1106:$M$1351,surveys!U$1+1,FALSE)</f>
        <v>0.56282907227865631</v>
      </c>
      <c r="V2519" s="4">
        <f>VLOOKUP($T2519,Sheet4!$H$1106:$M$1351,surveys!V$1+1,FALSE)</f>
        <v>0.73998378440807921</v>
      </c>
      <c r="W2519" s="4">
        <f>VLOOKUP($T2519,Sheet4!$H$1106:$M$1351,surveys!W$1+1,FALSE)</f>
        <v>0.86593507285859772</v>
      </c>
      <c r="X2519" s="4">
        <f>VLOOKUP($T2519,Sheet4!$H$1106:$M$1351,surveys!X$1+1,FALSE)</f>
        <v>0.93709051462417825</v>
      </c>
      <c r="Y2519" s="4">
        <f>VLOOKUP($T2519,Sheet4!$H$1106:$M$1351,surveys!Y$1+1,FALSE)</f>
        <v>1</v>
      </c>
      <c r="Z2519" s="4">
        <f t="shared" si="118"/>
        <v>1</v>
      </c>
      <c r="AA2519" s="4" t="str">
        <f>VLOOKUP(T2519&amp;"-"&amp;Z2519,Sheet4!$W$2:$AA$1100,3,FALSE)</f>
        <v>Istanbul</v>
      </c>
      <c r="AB2519" s="4">
        <f>VLOOKUP(T2519&amp;"-"&amp;Z2519,Sheet4!$W$2:$AA$1100,4,FALSE)</f>
        <v>41.013840000000002</v>
      </c>
      <c r="AC2519" s="4">
        <f>VLOOKUP(T2519&amp;"-"&amp;Z2519,Sheet4!$W$2:$AA$1100,5,FALSE)</f>
        <v>28.949660000000002</v>
      </c>
    </row>
    <row r="2520" spans="1:29">
      <c r="A2520" s="6">
        <v>40831</v>
      </c>
      <c r="B2520" s="7">
        <v>0.52258101851851857</v>
      </c>
      <c r="C2520" s="4" t="s">
        <v>1213</v>
      </c>
      <c r="D2520" s="4" t="s">
        <v>1214</v>
      </c>
      <c r="E2520" s="4" t="s">
        <v>15</v>
      </c>
      <c r="F2520" s="4">
        <v>3</v>
      </c>
      <c r="G2520" s="4">
        <v>4</v>
      </c>
      <c r="H2520" s="4">
        <v>4</v>
      </c>
      <c r="I2520" s="4">
        <v>3</v>
      </c>
      <c r="J2520" s="4">
        <v>5</v>
      </c>
      <c r="K2520" s="4">
        <v>5</v>
      </c>
      <c r="L2520" s="4">
        <v>4</v>
      </c>
      <c r="M2520" s="4">
        <v>4</v>
      </c>
      <c r="N2520" s="4">
        <v>4</v>
      </c>
      <c r="O2520" s="4">
        <v>2</v>
      </c>
      <c r="P2520" s="4">
        <v>5</v>
      </c>
      <c r="Q2520" s="9">
        <f t="shared" si="119"/>
        <v>1.5497685185185186E-2</v>
      </c>
      <c r="R2520" s="4">
        <f t="shared" si="117"/>
        <v>40831.522581018522</v>
      </c>
      <c r="S2520" s="4">
        <v>0.29735449316932794</v>
      </c>
      <c r="T2520" s="4" t="str">
        <f>VLOOKUP(E2520,Sheet2!$A$2:$E$137,5,FALSE)</f>
        <v>US</v>
      </c>
      <c r="U2520" s="4">
        <f>VLOOKUP($T2520,Sheet4!$H$1106:$M$1351,surveys!U$1+1,FALSE)</f>
        <v>0.42883768204388006</v>
      </c>
      <c r="V2520" s="4">
        <f>VLOOKUP($T2520,Sheet4!$H$1106:$M$1351,surveys!V$1+1,FALSE)</f>
        <v>0.62778475709586301</v>
      </c>
      <c r="W2520" s="4">
        <f>VLOOKUP($T2520,Sheet4!$H$1106:$M$1351,surveys!W$1+1,FALSE)</f>
        <v>0.76918600378409652</v>
      </c>
      <c r="X2520" s="4">
        <f>VLOOKUP($T2520,Sheet4!$H$1106:$M$1351,surveys!X$1+1,FALSE)</f>
        <v>0.88987045221102745</v>
      </c>
      <c r="Y2520" s="4">
        <f>VLOOKUP($T2520,Sheet4!$H$1106:$M$1351,surveys!Y$1+1,FALSE)</f>
        <v>1</v>
      </c>
      <c r="Z2520" s="4">
        <f t="shared" si="118"/>
        <v>1</v>
      </c>
      <c r="AA2520" s="4" t="str">
        <f>VLOOKUP(T2520&amp;"-"&amp;Z2520,Sheet4!$W$2:$AA$1100,3,FALSE)</f>
        <v>New York City</v>
      </c>
      <c r="AB2520" s="4">
        <f>VLOOKUP(T2520&amp;"-"&amp;Z2520,Sheet4!$W$2:$AA$1100,4,FALSE)</f>
        <v>40.714269999999999</v>
      </c>
      <c r="AC2520" s="4">
        <f>VLOOKUP(T2520&amp;"-"&amp;Z2520,Sheet4!$W$2:$AA$1100,5,FALSE)</f>
        <v>-74.005970000000005</v>
      </c>
    </row>
    <row r="2521" spans="1:29">
      <c r="A2521" s="6">
        <v>40831</v>
      </c>
      <c r="B2521" s="7">
        <v>0.58164351851851859</v>
      </c>
      <c r="C2521" s="4" t="s">
        <v>1215</v>
      </c>
      <c r="D2521" s="4" t="s">
        <v>1214</v>
      </c>
      <c r="E2521" s="4" t="s">
        <v>49</v>
      </c>
      <c r="F2521" s="4">
        <v>5</v>
      </c>
      <c r="G2521" s="4">
        <v>5</v>
      </c>
      <c r="H2521" s="4">
        <v>5</v>
      </c>
      <c r="I2521" s="4">
        <v>3</v>
      </c>
      <c r="J2521" s="4">
        <v>4</v>
      </c>
      <c r="K2521" s="4">
        <v>4</v>
      </c>
      <c r="L2521" s="4">
        <v>3</v>
      </c>
      <c r="M2521" s="4">
        <v>5</v>
      </c>
      <c r="N2521" s="4">
        <v>5</v>
      </c>
      <c r="O2521" s="4">
        <v>4</v>
      </c>
      <c r="P2521" s="4">
        <v>5</v>
      </c>
      <c r="Q2521" s="9">
        <f t="shared" si="119"/>
        <v>5.6469907407407406E-2</v>
      </c>
      <c r="R2521" s="4">
        <f t="shared" si="117"/>
        <v>40831.581643518519</v>
      </c>
      <c r="S2521" s="4">
        <v>0.80433661818372659</v>
      </c>
      <c r="T2521" s="4" t="str">
        <f>VLOOKUP(E2521,Sheet2!$A$2:$E$137,5,FALSE)</f>
        <v>EE</v>
      </c>
      <c r="U2521" s="4">
        <f>VLOOKUP($T2521,Sheet4!$H$1106:$M$1351,surveys!U$1+1,FALSE)</f>
        <v>0.60400890322343292</v>
      </c>
      <c r="V2521" s="4">
        <f>VLOOKUP($T2521,Sheet4!$H$1106:$M$1351,surveys!V$1+1,FALSE)</f>
        <v>0.75897527086769645</v>
      </c>
      <c r="W2521" s="4">
        <f>VLOOKUP($T2521,Sheet4!$H$1106:$M$1351,surveys!W$1+1,FALSE)</f>
        <v>0.86165053008516934</v>
      </c>
      <c r="X2521" s="4">
        <f>VLOOKUP($T2521,Sheet4!$H$1106:$M$1351,surveys!X$1+1,FALSE)</f>
        <v>0.93225701619381074</v>
      </c>
      <c r="Y2521" s="4">
        <f>VLOOKUP($T2521,Sheet4!$H$1106:$M$1351,surveys!Y$1+1,FALSE)</f>
        <v>1</v>
      </c>
      <c r="Z2521" s="4">
        <f t="shared" si="118"/>
        <v>3</v>
      </c>
      <c r="AA2521" s="4" t="str">
        <f>VLOOKUP(T2521&amp;"-"&amp;Z2521,Sheet4!$W$2:$AA$1100,3,FALSE)</f>
        <v>Narva</v>
      </c>
      <c r="AB2521" s="4">
        <f>VLOOKUP(T2521&amp;"-"&amp;Z2521,Sheet4!$W$2:$AA$1100,4,FALSE)</f>
        <v>59.377220000000001</v>
      </c>
      <c r="AC2521" s="4">
        <f>VLOOKUP(T2521&amp;"-"&amp;Z2521,Sheet4!$W$2:$AA$1100,5,FALSE)</f>
        <v>28.190280000000001</v>
      </c>
    </row>
    <row r="2522" spans="1:29">
      <c r="A2522" s="6">
        <v>40831</v>
      </c>
      <c r="B2522" s="7">
        <v>0.78370370370370368</v>
      </c>
      <c r="C2522" s="4" t="s">
        <v>1215</v>
      </c>
      <c r="D2522" s="4" t="s">
        <v>1218</v>
      </c>
      <c r="E2522" s="4" t="s">
        <v>77</v>
      </c>
      <c r="F2522" s="4">
        <v>3</v>
      </c>
      <c r="G2522" s="4">
        <v>3</v>
      </c>
      <c r="H2522" s="4">
        <v>3</v>
      </c>
      <c r="I2522" s="4">
        <v>3</v>
      </c>
      <c r="J2522" s="4">
        <v>5</v>
      </c>
      <c r="K2522" s="4">
        <v>5</v>
      </c>
      <c r="L2522" s="4">
        <v>5</v>
      </c>
      <c r="M2522" s="4">
        <v>5</v>
      </c>
      <c r="N2522" s="4">
        <v>5</v>
      </c>
      <c r="O2522" s="4">
        <v>5</v>
      </c>
      <c r="P2522" s="4">
        <v>3</v>
      </c>
      <c r="Q2522" s="9">
        <f t="shared" si="119"/>
        <v>5.768518518518518E-2</v>
      </c>
      <c r="R2522" s="4">
        <f t="shared" si="117"/>
        <v>40831.783703703702</v>
      </c>
      <c r="S2522" s="4">
        <v>0.76969230082093176</v>
      </c>
      <c r="T2522" s="4" t="str">
        <f>VLOOKUP(E2522,Sheet2!$A$2:$E$137,5,FALSE)</f>
        <v>CZ</v>
      </c>
      <c r="U2522" s="4">
        <f>VLOOKUP($T2522,Sheet4!$H$1106:$M$1351,surveys!U$1+1,FALSE)</f>
        <v>0.55144733629941389</v>
      </c>
      <c r="V2522" s="4">
        <f>VLOOKUP($T2522,Sheet4!$H$1106:$M$1351,surveys!V$1+1,FALSE)</f>
        <v>0.72628917582448771</v>
      </c>
      <c r="W2522" s="4">
        <f>VLOOKUP($T2522,Sheet4!$H$1106:$M$1351,surveys!W$1+1,FALSE)</f>
        <v>0.87441405399881522</v>
      </c>
      <c r="X2522" s="4">
        <f>VLOOKUP($T2522,Sheet4!$H$1106:$M$1351,surveys!X$1+1,FALSE)</f>
        <v>0.95208915652162385</v>
      </c>
      <c r="Y2522" s="4">
        <f>VLOOKUP($T2522,Sheet4!$H$1106:$M$1351,surveys!Y$1+1,FALSE)</f>
        <v>1</v>
      </c>
      <c r="Z2522" s="4">
        <f t="shared" si="118"/>
        <v>3</v>
      </c>
      <c r="AA2522" s="4" t="str">
        <f>VLOOKUP(T2522&amp;"-"&amp;Z2522,Sheet4!$W$2:$AA$1100,3,FALSE)</f>
        <v>Ostrava</v>
      </c>
      <c r="AB2522" s="4">
        <f>VLOOKUP(T2522&amp;"-"&amp;Z2522,Sheet4!$W$2:$AA$1100,4,FALSE)</f>
        <v>49.834650000000003</v>
      </c>
      <c r="AC2522" s="4">
        <f>VLOOKUP(T2522&amp;"-"&amp;Z2522,Sheet4!$W$2:$AA$1100,5,FALSE)</f>
        <v>18.282039999999999</v>
      </c>
    </row>
    <row r="2523" spans="1:29">
      <c r="A2523" s="6">
        <v>40831</v>
      </c>
      <c r="B2523" s="7">
        <v>0.93924768518518509</v>
      </c>
      <c r="C2523" s="4" t="s">
        <v>1213</v>
      </c>
      <c r="D2523" s="4" t="s">
        <v>1216</v>
      </c>
      <c r="E2523" s="4" t="s">
        <v>26</v>
      </c>
      <c r="F2523" s="4">
        <v>4</v>
      </c>
      <c r="G2523" s="4">
        <v>5</v>
      </c>
      <c r="H2523" s="4">
        <v>4</v>
      </c>
      <c r="I2523" s="4">
        <v>4</v>
      </c>
      <c r="J2523" s="4">
        <v>5</v>
      </c>
      <c r="K2523" s="4">
        <v>4</v>
      </c>
      <c r="L2523" s="4">
        <v>3</v>
      </c>
      <c r="M2523" s="4">
        <v>5</v>
      </c>
      <c r="N2523" s="4">
        <v>5</v>
      </c>
      <c r="O2523" s="4">
        <v>5</v>
      </c>
      <c r="P2523" s="4">
        <v>5</v>
      </c>
      <c r="Q2523" s="9">
        <f t="shared" si="119"/>
        <v>2.8067129629629626E-2</v>
      </c>
      <c r="R2523" s="4">
        <f t="shared" si="117"/>
        <v>40831.939247685186</v>
      </c>
      <c r="S2523" s="4">
        <v>5.2816694479272286E-2</v>
      </c>
      <c r="T2523" s="4" t="str">
        <f>VLOOKUP(E2523,Sheet2!$A$2:$E$137,5,FALSE)</f>
        <v>DE</v>
      </c>
      <c r="U2523" s="4">
        <f>VLOOKUP($T2523,Sheet4!$H$1106:$M$1351,surveys!U$1+1,FALSE)</f>
        <v>0.42620281948941302</v>
      </c>
      <c r="V2523" s="4">
        <f>VLOOKUP($T2523,Sheet4!$H$1106:$M$1351,surveys!V$1+1,FALSE)</f>
        <v>0.64253089557903176</v>
      </c>
      <c r="W2523" s="4">
        <f>VLOOKUP($T2523,Sheet4!$H$1106:$M$1351,surveys!W$1+1,FALSE)</f>
        <v>0.79931043378760003</v>
      </c>
      <c r="X2523" s="4">
        <f>VLOOKUP($T2523,Sheet4!$H$1106:$M$1351,surveys!X$1+1,FALSE)</f>
        <v>0.91914675697020254</v>
      </c>
      <c r="Y2523" s="4">
        <f>VLOOKUP($T2523,Sheet4!$H$1106:$M$1351,surveys!Y$1+1,FALSE)</f>
        <v>1</v>
      </c>
      <c r="Z2523" s="4">
        <f t="shared" si="118"/>
        <v>1</v>
      </c>
      <c r="AA2523" s="4" t="str">
        <f>VLOOKUP(T2523&amp;"-"&amp;Z2523,Sheet4!$W$2:$AA$1100,3,FALSE)</f>
        <v>Berlin</v>
      </c>
      <c r="AB2523" s="4">
        <f>VLOOKUP(T2523&amp;"-"&amp;Z2523,Sheet4!$W$2:$AA$1100,4,FALSE)</f>
        <v>52.524369999999998</v>
      </c>
      <c r="AC2523" s="4">
        <f>VLOOKUP(T2523&amp;"-"&amp;Z2523,Sheet4!$W$2:$AA$1100,5,FALSE)</f>
        <v>13.41053</v>
      </c>
    </row>
    <row r="2524" spans="1:29">
      <c r="A2524" s="6">
        <v>40831</v>
      </c>
      <c r="B2524" s="7">
        <v>0.92670138888888898</v>
      </c>
      <c r="C2524" s="4" t="s">
        <v>1213</v>
      </c>
      <c r="D2524" s="4" t="s">
        <v>1214</v>
      </c>
      <c r="E2524" s="4" t="s">
        <v>15</v>
      </c>
      <c r="F2524" s="4">
        <v>3</v>
      </c>
      <c r="G2524" s="4">
        <v>3</v>
      </c>
      <c r="H2524" s="4">
        <v>5</v>
      </c>
      <c r="I2524" s="4">
        <v>5</v>
      </c>
      <c r="J2524" s="4">
        <v>3</v>
      </c>
      <c r="K2524" s="4">
        <v>4</v>
      </c>
      <c r="L2524" s="4">
        <v>1</v>
      </c>
      <c r="M2524" s="4">
        <v>3</v>
      </c>
      <c r="N2524" s="4">
        <v>4</v>
      </c>
      <c r="O2524" s="4">
        <v>1</v>
      </c>
      <c r="P2524" s="4">
        <v>5</v>
      </c>
      <c r="Q2524" s="9">
        <f t="shared" si="119"/>
        <v>1.9085648148148147E-2</v>
      </c>
      <c r="R2524" s="4">
        <f t="shared" si="117"/>
        <v>40831.926701388889</v>
      </c>
      <c r="S2524" s="4">
        <v>0.83078306966984794</v>
      </c>
      <c r="T2524" s="4" t="str">
        <f>VLOOKUP(E2524,Sheet2!$A$2:$E$137,5,FALSE)</f>
        <v>US</v>
      </c>
      <c r="U2524" s="4">
        <f>VLOOKUP($T2524,Sheet4!$H$1106:$M$1351,surveys!U$1+1,FALSE)</f>
        <v>0.42883768204388006</v>
      </c>
      <c r="V2524" s="4">
        <f>VLOOKUP($T2524,Sheet4!$H$1106:$M$1351,surveys!V$1+1,FALSE)</f>
        <v>0.62778475709586301</v>
      </c>
      <c r="W2524" s="4">
        <f>VLOOKUP($T2524,Sheet4!$H$1106:$M$1351,surveys!W$1+1,FALSE)</f>
        <v>0.76918600378409652</v>
      </c>
      <c r="X2524" s="4">
        <f>VLOOKUP($T2524,Sheet4!$H$1106:$M$1351,surveys!X$1+1,FALSE)</f>
        <v>0.88987045221102745</v>
      </c>
      <c r="Y2524" s="4">
        <f>VLOOKUP($T2524,Sheet4!$H$1106:$M$1351,surveys!Y$1+1,FALSE)</f>
        <v>1</v>
      </c>
      <c r="Z2524" s="4">
        <f t="shared" si="118"/>
        <v>4</v>
      </c>
      <c r="AA2524" s="4" t="str">
        <f>VLOOKUP(T2524&amp;"-"&amp;Z2524,Sheet4!$W$2:$AA$1100,3,FALSE)</f>
        <v>Brooklyn</v>
      </c>
      <c r="AB2524" s="4">
        <f>VLOOKUP(T2524&amp;"-"&amp;Z2524,Sheet4!$W$2:$AA$1100,4,FALSE)</f>
        <v>40.650100000000002</v>
      </c>
      <c r="AC2524" s="4">
        <f>VLOOKUP(T2524&amp;"-"&amp;Z2524,Sheet4!$W$2:$AA$1100,5,FALSE)</f>
        <v>-73.949579999999997</v>
      </c>
    </row>
    <row r="2525" spans="1:29">
      <c r="A2525" s="6">
        <v>40831</v>
      </c>
      <c r="B2525" s="7">
        <v>0.9324189814814815</v>
      </c>
      <c r="C2525" s="4" t="s">
        <v>1213</v>
      </c>
      <c r="D2525" s="4" t="s">
        <v>1214</v>
      </c>
      <c r="E2525" s="4" t="s">
        <v>11</v>
      </c>
      <c r="F2525" s="4">
        <v>3</v>
      </c>
      <c r="G2525" s="4">
        <v>3</v>
      </c>
      <c r="H2525" s="4">
        <v>3</v>
      </c>
      <c r="I2525" s="4">
        <v>3</v>
      </c>
      <c r="J2525" s="4">
        <v>5</v>
      </c>
      <c r="K2525" s="4">
        <v>5</v>
      </c>
      <c r="L2525" s="4">
        <v>4</v>
      </c>
      <c r="M2525" s="4">
        <v>5</v>
      </c>
      <c r="N2525" s="4">
        <v>3</v>
      </c>
      <c r="O2525" s="4">
        <v>3</v>
      </c>
      <c r="P2525" s="4">
        <v>5</v>
      </c>
      <c r="Q2525" s="9">
        <f t="shared" si="119"/>
        <v>2.3171296296296297E-2</v>
      </c>
      <c r="R2525" s="4">
        <f t="shared" si="117"/>
        <v>40831.93241898148</v>
      </c>
      <c r="S2525" s="4">
        <v>1.4615980698044595E-2</v>
      </c>
      <c r="T2525" s="4" t="str">
        <f>VLOOKUP(E2525,Sheet2!$A$2:$E$137,5,FALSE)</f>
        <v>FR</v>
      </c>
      <c r="U2525" s="4">
        <f>VLOOKUP($T2525,Sheet4!$H$1106:$M$1351,surveys!U$1+1,FALSE)</f>
        <v>0.51193913659220647</v>
      </c>
      <c r="V2525" s="4">
        <f>VLOOKUP($T2525,Sheet4!$H$1106:$M$1351,surveys!V$1+1,FALSE)</f>
        <v>0.70220575033861143</v>
      </c>
      <c r="W2525" s="4">
        <f>VLOOKUP($T2525,Sheet4!$H$1106:$M$1351,surveys!W$1+1,FALSE)</f>
        <v>0.81527182039156842</v>
      </c>
      <c r="X2525" s="4">
        <f>VLOOKUP($T2525,Sheet4!$H$1106:$M$1351,surveys!X$1+1,FALSE)</f>
        <v>0.91893911792009964</v>
      </c>
      <c r="Y2525" s="4">
        <f>VLOOKUP($T2525,Sheet4!$H$1106:$M$1351,surveys!Y$1+1,FALSE)</f>
        <v>1</v>
      </c>
      <c r="Z2525" s="4">
        <f t="shared" si="118"/>
        <v>1</v>
      </c>
      <c r="AA2525" s="4" t="str">
        <f>VLOOKUP(T2525&amp;"-"&amp;Z2525,Sheet4!$W$2:$AA$1100,3,FALSE)</f>
        <v>Paris</v>
      </c>
      <c r="AB2525" s="4">
        <f>VLOOKUP(T2525&amp;"-"&amp;Z2525,Sheet4!$W$2:$AA$1100,4,FALSE)</f>
        <v>48.853409999999997</v>
      </c>
      <c r="AC2525" s="4">
        <f>VLOOKUP(T2525&amp;"-"&amp;Z2525,Sheet4!$W$2:$AA$1100,5,FALSE)</f>
        <v>2.3488000000000002</v>
      </c>
    </row>
    <row r="2526" spans="1:29">
      <c r="A2526" s="6">
        <v>40831</v>
      </c>
      <c r="B2526" s="7">
        <v>0.9356712962962962</v>
      </c>
      <c r="C2526" s="4" t="s">
        <v>1215</v>
      </c>
      <c r="D2526" s="4" t="s">
        <v>1214</v>
      </c>
      <c r="E2526" s="4" t="s">
        <v>47</v>
      </c>
      <c r="F2526" s="4">
        <v>4</v>
      </c>
      <c r="G2526" s="4">
        <v>4</v>
      </c>
      <c r="H2526" s="4">
        <v>4</v>
      </c>
      <c r="I2526" s="4">
        <v>3</v>
      </c>
      <c r="J2526" s="4">
        <v>4</v>
      </c>
      <c r="K2526" s="4">
        <v>5</v>
      </c>
      <c r="L2526" s="4">
        <v>3</v>
      </c>
      <c r="M2526" s="4">
        <v>4</v>
      </c>
      <c r="N2526" s="4">
        <v>4</v>
      </c>
      <c r="O2526" s="4">
        <v>5</v>
      </c>
      <c r="P2526" s="4">
        <v>3</v>
      </c>
      <c r="Q2526" s="9">
        <f t="shared" si="119"/>
        <v>2.5416666666666667E-2</v>
      </c>
      <c r="R2526" s="4">
        <f t="shared" si="117"/>
        <v>40831.935671296298</v>
      </c>
      <c r="S2526" s="4">
        <v>0.55403950740187913</v>
      </c>
      <c r="T2526" s="4" t="str">
        <f>VLOOKUP(E2526,Sheet2!$A$2:$E$137,5,FALSE)</f>
        <v>NZ</v>
      </c>
      <c r="U2526" s="4">
        <f>VLOOKUP($T2526,Sheet4!$H$1106:$M$1351,surveys!U$1+1,FALSE)</f>
        <v>0.24106469712465556</v>
      </c>
      <c r="V2526" s="4">
        <f>VLOOKUP($T2526,Sheet4!$H$1106:$M$1351,surveys!V$1+1,FALSE)</f>
        <v>0.46135760189339992</v>
      </c>
      <c r="W2526" s="4">
        <f>VLOOKUP($T2526,Sheet4!$H$1106:$M$1351,surveys!W$1+1,FALSE)</f>
        <v>0.67128249233820236</v>
      </c>
      <c r="X2526" s="4">
        <f>VLOOKUP($T2526,Sheet4!$H$1106:$M$1351,surveys!X$1+1,FALSE)</f>
        <v>0.88009640049815385</v>
      </c>
      <c r="Y2526" s="4">
        <f>VLOOKUP($T2526,Sheet4!$H$1106:$M$1351,surveys!Y$1+1,FALSE)</f>
        <v>1</v>
      </c>
      <c r="Z2526" s="4">
        <f t="shared" si="118"/>
        <v>3</v>
      </c>
      <c r="AA2526" s="4" t="str">
        <f>VLOOKUP(T2526&amp;"-"&amp;Z2526,Sheet4!$W$2:$AA$1100,3,FALSE)</f>
        <v>Christchurch</v>
      </c>
      <c r="AB2526" s="4">
        <f>VLOOKUP(T2526&amp;"-"&amp;Z2526,Sheet4!$W$2:$AA$1100,4,FALSE)</f>
        <v>-43.533329999999999</v>
      </c>
      <c r="AC2526" s="4">
        <f>VLOOKUP(T2526&amp;"-"&amp;Z2526,Sheet4!$W$2:$AA$1100,5,FALSE)</f>
        <v>172.63333</v>
      </c>
    </row>
    <row r="2527" spans="1:29">
      <c r="A2527" s="6">
        <v>40831</v>
      </c>
      <c r="B2527" s="7">
        <v>0.96804398148148152</v>
      </c>
      <c r="C2527" s="4" t="s">
        <v>1213</v>
      </c>
      <c r="D2527" s="4" t="s">
        <v>1214</v>
      </c>
      <c r="E2527" s="4" t="s">
        <v>1228</v>
      </c>
      <c r="F2527" s="4">
        <v>3</v>
      </c>
      <c r="G2527" s="4">
        <v>3</v>
      </c>
      <c r="H2527" s="4">
        <v>4</v>
      </c>
      <c r="I2527" s="4">
        <v>2</v>
      </c>
      <c r="J2527" s="4">
        <v>5</v>
      </c>
      <c r="K2527" s="4">
        <v>5</v>
      </c>
      <c r="L2527" s="4">
        <v>5</v>
      </c>
      <c r="M2527" s="4">
        <v>5</v>
      </c>
      <c r="N2527" s="4">
        <v>5</v>
      </c>
      <c r="O2527" s="4">
        <v>5</v>
      </c>
      <c r="P2527" s="4">
        <v>5</v>
      </c>
      <c r="Q2527" s="9">
        <f t="shared" si="119"/>
        <v>4.8171296296296295E-2</v>
      </c>
      <c r="R2527" s="4">
        <f t="shared" si="117"/>
        <v>40831.968043981484</v>
      </c>
      <c r="S2527" s="4">
        <v>0.42083968737781863</v>
      </c>
      <c r="T2527" s="4" t="str">
        <f>VLOOKUP(E2527,Sheet2!$A$2:$E$137,5,FALSE)</f>
        <v>SK</v>
      </c>
      <c r="U2527" s="4">
        <f>VLOOKUP($T2527,Sheet4!$H$1106:$M$1351,surveys!U$1+1,FALSE)</f>
        <v>0.45694206605616972</v>
      </c>
      <c r="V2527" s="4">
        <f>VLOOKUP($T2527,Sheet4!$H$1106:$M$1351,surveys!V$1+1,FALSE)</f>
        <v>0.71204272040649941</v>
      </c>
      <c r="W2527" s="4">
        <f>VLOOKUP($T2527,Sheet4!$H$1106:$M$1351,surveys!W$1+1,FALSE)</f>
        <v>0.81418305418124248</v>
      </c>
      <c r="X2527" s="4">
        <f>VLOOKUP($T2527,Sheet4!$H$1106:$M$1351,surveys!X$1+1,FALSE)</f>
        <v>0.90727700543063317</v>
      </c>
      <c r="Y2527" s="4">
        <f>VLOOKUP($T2527,Sheet4!$H$1106:$M$1351,surveys!Y$1+1,FALSE)</f>
        <v>1</v>
      </c>
      <c r="Z2527" s="4">
        <f t="shared" si="118"/>
        <v>1</v>
      </c>
      <c r="AA2527" s="4" t="str">
        <f>VLOOKUP(T2527&amp;"-"&amp;Z2527,Sheet4!$W$2:$AA$1100,3,FALSE)</f>
        <v>Bratislava</v>
      </c>
      <c r="AB2527" s="4">
        <f>VLOOKUP(T2527&amp;"-"&amp;Z2527,Sheet4!$W$2:$AA$1100,4,FALSE)</f>
        <v>48.148159999999997</v>
      </c>
      <c r="AC2527" s="4">
        <f>VLOOKUP(T2527&amp;"-"&amp;Z2527,Sheet4!$W$2:$AA$1100,5,FALSE)</f>
        <v>17.106739999999999</v>
      </c>
    </row>
    <row r="2528" spans="1:29">
      <c r="A2528" s="6">
        <v>40831</v>
      </c>
      <c r="B2528" s="7">
        <v>0.98995370370370372</v>
      </c>
      <c r="C2528" s="4" t="s">
        <v>1215</v>
      </c>
      <c r="D2528" s="4" t="s">
        <v>1219</v>
      </c>
      <c r="E2528" s="4" t="s">
        <v>15</v>
      </c>
      <c r="F2528" s="4">
        <v>5</v>
      </c>
      <c r="G2528" s="4">
        <v>3</v>
      </c>
      <c r="H2528" s="4">
        <v>5</v>
      </c>
      <c r="I2528" s="4">
        <v>5</v>
      </c>
      <c r="J2528" s="4">
        <v>5</v>
      </c>
      <c r="K2528" s="4">
        <v>5</v>
      </c>
      <c r="L2528" s="4">
        <v>5</v>
      </c>
      <c r="M2528" s="4">
        <v>4</v>
      </c>
      <c r="N2528" s="4">
        <v>5</v>
      </c>
      <c r="O2528" s="4">
        <v>5</v>
      </c>
      <c r="P2528" s="4">
        <v>3</v>
      </c>
      <c r="Q2528" s="9">
        <f t="shared" si="119"/>
        <v>6.1851851851851852E-2</v>
      </c>
      <c r="R2528" s="4">
        <f t="shared" si="117"/>
        <v>40831.989953703705</v>
      </c>
      <c r="S2528" s="4">
        <v>0.41152974726665192</v>
      </c>
      <c r="T2528" s="4" t="str">
        <f>VLOOKUP(E2528,Sheet2!$A$2:$E$137,5,FALSE)</f>
        <v>US</v>
      </c>
      <c r="U2528" s="4">
        <f>VLOOKUP($T2528,Sheet4!$H$1106:$M$1351,surveys!U$1+1,FALSE)</f>
        <v>0.42883768204388006</v>
      </c>
      <c r="V2528" s="4">
        <f>VLOOKUP($T2528,Sheet4!$H$1106:$M$1351,surveys!V$1+1,FALSE)</f>
        <v>0.62778475709586301</v>
      </c>
      <c r="W2528" s="4">
        <f>VLOOKUP($T2528,Sheet4!$H$1106:$M$1351,surveys!W$1+1,FALSE)</f>
        <v>0.76918600378409652</v>
      </c>
      <c r="X2528" s="4">
        <f>VLOOKUP($T2528,Sheet4!$H$1106:$M$1351,surveys!X$1+1,FALSE)</f>
        <v>0.88987045221102745</v>
      </c>
      <c r="Y2528" s="4">
        <f>VLOOKUP($T2528,Sheet4!$H$1106:$M$1351,surveys!Y$1+1,FALSE)</f>
        <v>1</v>
      </c>
      <c r="Z2528" s="4">
        <f t="shared" si="118"/>
        <v>1</v>
      </c>
      <c r="AA2528" s="4" t="str">
        <f>VLOOKUP(T2528&amp;"-"&amp;Z2528,Sheet4!$W$2:$AA$1100,3,FALSE)</f>
        <v>New York City</v>
      </c>
      <c r="AB2528" s="4">
        <f>VLOOKUP(T2528&amp;"-"&amp;Z2528,Sheet4!$W$2:$AA$1100,4,FALSE)</f>
        <v>40.714269999999999</v>
      </c>
      <c r="AC2528" s="4">
        <f>VLOOKUP(T2528&amp;"-"&amp;Z2528,Sheet4!$W$2:$AA$1100,5,FALSE)</f>
        <v>-74.005970000000005</v>
      </c>
    </row>
    <row r="2529" spans="1:29">
      <c r="A2529" s="6">
        <v>40830</v>
      </c>
      <c r="B2529" s="7">
        <v>2.4537037037037036E-3</v>
      </c>
      <c r="C2529" s="4" t="s">
        <v>1213</v>
      </c>
      <c r="D2529" s="4" t="s">
        <v>1216</v>
      </c>
      <c r="E2529" s="4" t="s">
        <v>1223</v>
      </c>
      <c r="F2529" s="4">
        <v>1</v>
      </c>
      <c r="G2529" s="4">
        <v>2</v>
      </c>
      <c r="H2529" s="4">
        <v>2</v>
      </c>
      <c r="I2529" s="4">
        <v>1</v>
      </c>
      <c r="J2529" s="4">
        <v>3</v>
      </c>
      <c r="K2529" s="4">
        <v>1</v>
      </c>
      <c r="L2529" s="4">
        <v>1</v>
      </c>
      <c r="M2529" s="4">
        <v>2</v>
      </c>
      <c r="N2529" s="4">
        <v>1</v>
      </c>
      <c r="O2529" s="4">
        <v>1</v>
      </c>
      <c r="P2529" s="4">
        <v>2</v>
      </c>
      <c r="Q2529" s="9">
        <f t="shared" si="119"/>
        <v>1.8171296296296297E-3</v>
      </c>
      <c r="R2529" s="4">
        <f t="shared" si="117"/>
        <v>40830.002453703702</v>
      </c>
      <c r="S2529" s="4">
        <v>0.53793066939247947</v>
      </c>
      <c r="T2529" s="4" t="str">
        <f>VLOOKUP(E2529,Sheet2!$A$2:$E$137,5,FALSE)</f>
        <v>CN</v>
      </c>
      <c r="U2529" s="4">
        <f>VLOOKUP($T2529,Sheet4!$H$1106:$M$1351,surveys!U$1+1,FALSE)</f>
        <v>0.33972325385332736</v>
      </c>
      <c r="V2529" s="4">
        <f>VLOOKUP($T2529,Sheet4!$H$1106:$M$1351,surveys!V$1+1,FALSE)</f>
        <v>0.53188294944144943</v>
      </c>
      <c r="W2529" s="4">
        <f>VLOOKUP($T2529,Sheet4!$H$1106:$M$1351,surveys!W$1+1,FALSE)</f>
        <v>0.70584550719534345</v>
      </c>
      <c r="X2529" s="4">
        <f>VLOOKUP($T2529,Sheet4!$H$1106:$M$1351,surveys!X$1+1,FALSE)</f>
        <v>0.8721198864785511</v>
      </c>
      <c r="Y2529" s="4">
        <f>VLOOKUP($T2529,Sheet4!$H$1106:$M$1351,surveys!Y$1+1,FALSE)</f>
        <v>1</v>
      </c>
      <c r="Z2529" s="4">
        <f t="shared" si="118"/>
        <v>3</v>
      </c>
      <c r="AA2529" s="4" t="str">
        <f>VLOOKUP(T2529&amp;"-"&amp;Z2529,Sheet4!$W$2:$AA$1100,3,FALSE)</f>
        <v>Beijing</v>
      </c>
      <c r="AB2529" s="4">
        <f>VLOOKUP(T2529&amp;"-"&amp;Z2529,Sheet4!$W$2:$AA$1100,4,FALSE)</f>
        <v>39.907499999999999</v>
      </c>
      <c r="AC2529" s="4">
        <f>VLOOKUP(T2529&amp;"-"&amp;Z2529,Sheet4!$W$2:$AA$1100,5,FALSE)</f>
        <v>116.39722999999999</v>
      </c>
    </row>
    <row r="2530" spans="1:29">
      <c r="A2530" s="6">
        <v>40830</v>
      </c>
      <c r="B2530" s="7">
        <v>1.6377314814814813E-2</v>
      </c>
      <c r="C2530" s="4" t="s">
        <v>1213</v>
      </c>
      <c r="D2530" s="4" t="s">
        <v>1224</v>
      </c>
      <c r="E2530" s="4" t="s">
        <v>23</v>
      </c>
      <c r="F2530" s="4">
        <v>5</v>
      </c>
      <c r="G2530" s="4">
        <v>5</v>
      </c>
      <c r="H2530" s="4">
        <v>5</v>
      </c>
      <c r="I2530" s="4">
        <v>5</v>
      </c>
      <c r="J2530" s="4">
        <v>5</v>
      </c>
      <c r="K2530" s="4">
        <v>5</v>
      </c>
      <c r="L2530" s="4">
        <v>5</v>
      </c>
      <c r="M2530" s="4">
        <v>5</v>
      </c>
      <c r="N2530" s="4">
        <v>5</v>
      </c>
      <c r="O2530" s="4">
        <v>5</v>
      </c>
      <c r="P2530" s="4">
        <v>5</v>
      </c>
      <c r="Q2530" s="9">
        <f t="shared" si="119"/>
        <v>1.1666666666666667E-2</v>
      </c>
      <c r="R2530" s="4">
        <f t="shared" si="117"/>
        <v>40830.016377314816</v>
      </c>
      <c r="S2530" s="4">
        <v>0.33815069819515475</v>
      </c>
      <c r="T2530" s="4" t="str">
        <f>VLOOKUP(E2530,Sheet2!$A$2:$E$137,5,FALSE)</f>
        <v>CA</v>
      </c>
      <c r="U2530" s="4">
        <f>VLOOKUP($T2530,Sheet4!$H$1106:$M$1351,surveys!U$1+1,FALSE)</f>
        <v>0.39929817507859233</v>
      </c>
      <c r="V2530" s="4">
        <f>VLOOKUP($T2530,Sheet4!$H$1106:$M$1351,surveys!V$1+1,FALSE)</f>
        <v>0.68226808593455113</v>
      </c>
      <c r="W2530" s="4">
        <f>VLOOKUP($T2530,Sheet4!$H$1106:$M$1351,surveys!W$1+1,FALSE)</f>
        <v>0.8413893511967715</v>
      </c>
      <c r="X2530" s="4">
        <f>VLOOKUP($T2530,Sheet4!$H$1106:$M$1351,surveys!X$1+1,FALSE)</f>
        <v>0.92969032990429024</v>
      </c>
      <c r="Y2530" s="4">
        <f>VLOOKUP($T2530,Sheet4!$H$1106:$M$1351,surveys!Y$1+1,FALSE)</f>
        <v>1</v>
      </c>
      <c r="Z2530" s="4">
        <f t="shared" si="118"/>
        <v>1</v>
      </c>
      <c r="AA2530" s="4" t="str">
        <f>VLOOKUP(T2530&amp;"-"&amp;Z2530,Sheet4!$W$2:$AA$1100,3,FALSE)</f>
        <v>Toronto</v>
      </c>
      <c r="AB2530" s="4">
        <f>VLOOKUP(T2530&amp;"-"&amp;Z2530,Sheet4!$W$2:$AA$1100,4,FALSE)</f>
        <v>43.700110000000002</v>
      </c>
      <c r="AC2530" s="4">
        <f>VLOOKUP(T2530&amp;"-"&amp;Z2530,Sheet4!$W$2:$AA$1100,5,FALSE)</f>
        <v>-79.416300000000007</v>
      </c>
    </row>
    <row r="2531" spans="1:29">
      <c r="A2531" s="6">
        <v>40830</v>
      </c>
      <c r="B2531" s="7">
        <v>2.75E-2</v>
      </c>
      <c r="C2531" s="4" t="s">
        <v>1213</v>
      </c>
      <c r="D2531" s="4" t="s">
        <v>1216</v>
      </c>
      <c r="E2531" s="4" t="s">
        <v>21</v>
      </c>
      <c r="F2531" s="4">
        <v>3</v>
      </c>
      <c r="G2531" s="4">
        <v>3</v>
      </c>
      <c r="H2531" s="4">
        <v>3</v>
      </c>
      <c r="I2531" s="4">
        <v>4</v>
      </c>
      <c r="J2531" s="4">
        <v>5</v>
      </c>
      <c r="K2531" s="4">
        <v>4</v>
      </c>
      <c r="L2531" s="4">
        <v>4</v>
      </c>
      <c r="M2531" s="4">
        <v>3</v>
      </c>
      <c r="N2531" s="4">
        <v>3</v>
      </c>
      <c r="O2531" s="4">
        <v>3</v>
      </c>
      <c r="P2531" s="4">
        <v>4</v>
      </c>
      <c r="Q2531" s="9">
        <f t="shared" si="119"/>
        <v>1.9618055555555555E-2</v>
      </c>
      <c r="R2531" s="4">
        <f t="shared" si="117"/>
        <v>40830.027499999997</v>
      </c>
      <c r="S2531" s="4">
        <v>0.82268753075858747</v>
      </c>
      <c r="T2531" s="4" t="str">
        <f>VLOOKUP(E2531,Sheet2!$A$2:$E$137,5,FALSE)</f>
        <v>MX</v>
      </c>
      <c r="U2531" s="4">
        <f>VLOOKUP($T2531,Sheet4!$H$1106:$M$1351,surveys!U$1+1,FALSE)</f>
        <v>0.64192227588837014</v>
      </c>
      <c r="V2531" s="4">
        <f>VLOOKUP($T2531,Sheet4!$H$1106:$M$1351,surveys!V$1+1,FALSE)</f>
        <v>0.73699712700692854</v>
      </c>
      <c r="W2531" s="4">
        <f>VLOOKUP($T2531,Sheet4!$H$1106:$M$1351,surveys!W$1+1,FALSE)</f>
        <v>0.83130642446864456</v>
      </c>
      <c r="X2531" s="4">
        <f>VLOOKUP($T2531,Sheet4!$H$1106:$M$1351,surveys!X$1+1,FALSE)</f>
        <v>0.91696724211461977</v>
      </c>
      <c r="Y2531" s="4">
        <f>VLOOKUP($T2531,Sheet4!$H$1106:$M$1351,surveys!Y$1+1,FALSE)</f>
        <v>1</v>
      </c>
      <c r="Z2531" s="4">
        <f t="shared" si="118"/>
        <v>3</v>
      </c>
      <c r="AA2531" s="4" t="str">
        <f>VLOOKUP(T2531&amp;"-"&amp;Z2531,Sheet4!$W$2:$AA$1100,3,FALSE)</f>
        <v>Ecatepec</v>
      </c>
      <c r="AB2531" s="4">
        <f>VLOOKUP(T2531&amp;"-"&amp;Z2531,Sheet4!$W$2:$AA$1100,4,FALSE)</f>
        <v>19.601109999999998</v>
      </c>
      <c r="AC2531" s="4">
        <f>VLOOKUP(T2531&amp;"-"&amp;Z2531,Sheet4!$W$2:$AA$1100,5,FALSE)</f>
        <v>-99.052499999999995</v>
      </c>
    </row>
    <row r="2532" spans="1:29">
      <c r="A2532" s="6">
        <v>40830</v>
      </c>
      <c r="B2532" s="7">
        <v>3.1157407407407408E-2</v>
      </c>
      <c r="C2532" s="4" t="s">
        <v>1213</v>
      </c>
      <c r="D2532" s="4" t="s">
        <v>1216</v>
      </c>
      <c r="E2532" s="4" t="s">
        <v>49</v>
      </c>
      <c r="F2532" s="4">
        <v>3</v>
      </c>
      <c r="G2532" s="4">
        <v>1</v>
      </c>
      <c r="H2532" s="4">
        <v>1</v>
      </c>
      <c r="I2532" s="4">
        <v>3</v>
      </c>
      <c r="J2532" s="4">
        <v>3</v>
      </c>
      <c r="K2532" s="4">
        <v>2</v>
      </c>
      <c r="L2532" s="4">
        <v>1</v>
      </c>
      <c r="M2532" s="4">
        <v>5</v>
      </c>
      <c r="N2532" s="4">
        <v>4</v>
      </c>
      <c r="O2532" s="4">
        <v>5</v>
      </c>
      <c r="P2532" s="4">
        <v>4</v>
      </c>
      <c r="Q2532" s="9">
        <f t="shared" si="119"/>
        <v>2.238425925925926E-2</v>
      </c>
      <c r="R2532" s="4">
        <f t="shared" si="117"/>
        <v>40830.031157407408</v>
      </c>
      <c r="S2532" s="4">
        <v>0.96068286606467002</v>
      </c>
      <c r="T2532" s="4" t="str">
        <f>VLOOKUP(E2532,Sheet2!$A$2:$E$137,5,FALSE)</f>
        <v>EE</v>
      </c>
      <c r="U2532" s="4">
        <f>VLOOKUP($T2532,Sheet4!$H$1106:$M$1351,surveys!U$1+1,FALSE)</f>
        <v>0.60400890322343292</v>
      </c>
      <c r="V2532" s="4">
        <f>VLOOKUP($T2532,Sheet4!$H$1106:$M$1351,surveys!V$1+1,FALSE)</f>
        <v>0.75897527086769645</v>
      </c>
      <c r="W2532" s="4">
        <f>VLOOKUP($T2532,Sheet4!$H$1106:$M$1351,surveys!W$1+1,FALSE)</f>
        <v>0.86165053008516934</v>
      </c>
      <c r="X2532" s="4">
        <f>VLOOKUP($T2532,Sheet4!$H$1106:$M$1351,surveys!X$1+1,FALSE)</f>
        <v>0.93225701619381074</v>
      </c>
      <c r="Y2532" s="4">
        <f>VLOOKUP($T2532,Sheet4!$H$1106:$M$1351,surveys!Y$1+1,FALSE)</f>
        <v>1</v>
      </c>
      <c r="Z2532" s="4">
        <f t="shared" si="118"/>
        <v>5</v>
      </c>
      <c r="AA2532" s="4" t="str">
        <f>VLOOKUP(T2532&amp;"-"&amp;Z2532,Sheet4!$W$2:$AA$1100,3,FALSE)</f>
        <v>Parnu</v>
      </c>
      <c r="AB2532" s="4">
        <f>VLOOKUP(T2532&amp;"-"&amp;Z2532,Sheet4!$W$2:$AA$1100,4,FALSE)</f>
        <v>58.38588</v>
      </c>
      <c r="AC2532" s="4">
        <f>VLOOKUP(T2532&amp;"-"&amp;Z2532,Sheet4!$W$2:$AA$1100,5,FALSE)</f>
        <v>24.497109999999999</v>
      </c>
    </row>
    <row r="2533" spans="1:29">
      <c r="A2533" s="6">
        <v>40830</v>
      </c>
      <c r="B2533" s="7">
        <v>8.0636574074074083E-2</v>
      </c>
      <c r="C2533" s="4" t="s">
        <v>1213</v>
      </c>
      <c r="D2533" s="4" t="s">
        <v>1216</v>
      </c>
      <c r="E2533" s="4" t="s">
        <v>21</v>
      </c>
      <c r="F2533" s="4">
        <v>5</v>
      </c>
      <c r="G2533" s="4">
        <v>5</v>
      </c>
      <c r="H2533" s="4">
        <v>5</v>
      </c>
      <c r="I2533" s="4">
        <v>3</v>
      </c>
      <c r="J2533" s="4">
        <v>5</v>
      </c>
      <c r="K2533" s="4">
        <v>3</v>
      </c>
      <c r="L2533" s="4">
        <v>1</v>
      </c>
      <c r="M2533" s="4">
        <v>4</v>
      </c>
      <c r="N2533" s="4">
        <v>4</v>
      </c>
      <c r="O2533" s="4">
        <v>1</v>
      </c>
      <c r="P2533" s="4">
        <v>1</v>
      </c>
      <c r="Q2533" s="9">
        <f t="shared" si="119"/>
        <v>5.6030092592592597E-2</v>
      </c>
      <c r="R2533" s="4">
        <f t="shared" si="117"/>
        <v>40830.080636574072</v>
      </c>
      <c r="S2533" s="4">
        <v>0.60096309603922182</v>
      </c>
      <c r="T2533" s="4" t="str">
        <f>VLOOKUP(E2533,Sheet2!$A$2:$E$137,5,FALSE)</f>
        <v>MX</v>
      </c>
      <c r="U2533" s="4">
        <f>VLOOKUP($T2533,Sheet4!$H$1106:$M$1351,surveys!U$1+1,FALSE)</f>
        <v>0.64192227588837014</v>
      </c>
      <c r="V2533" s="4">
        <f>VLOOKUP($T2533,Sheet4!$H$1106:$M$1351,surveys!V$1+1,FALSE)</f>
        <v>0.73699712700692854</v>
      </c>
      <c r="W2533" s="4">
        <f>VLOOKUP($T2533,Sheet4!$H$1106:$M$1351,surveys!W$1+1,FALSE)</f>
        <v>0.83130642446864456</v>
      </c>
      <c r="X2533" s="4">
        <f>VLOOKUP($T2533,Sheet4!$H$1106:$M$1351,surveys!X$1+1,FALSE)</f>
        <v>0.91696724211461977</v>
      </c>
      <c r="Y2533" s="4">
        <f>VLOOKUP($T2533,Sheet4!$H$1106:$M$1351,surveys!Y$1+1,FALSE)</f>
        <v>1</v>
      </c>
      <c r="Z2533" s="4">
        <f t="shared" si="118"/>
        <v>1</v>
      </c>
      <c r="AA2533" s="4" t="str">
        <f>VLOOKUP(T2533&amp;"-"&amp;Z2533,Sheet4!$W$2:$AA$1100,3,FALSE)</f>
        <v>Mexico City</v>
      </c>
      <c r="AB2533" s="4">
        <f>VLOOKUP(T2533&amp;"-"&amp;Z2533,Sheet4!$W$2:$AA$1100,4,FALSE)</f>
        <v>19.428470000000001</v>
      </c>
      <c r="AC2533" s="4">
        <f>VLOOKUP(T2533&amp;"-"&amp;Z2533,Sheet4!$W$2:$AA$1100,5,FALSE)</f>
        <v>-99.127660000000006</v>
      </c>
    </row>
    <row r="2534" spans="1:29">
      <c r="A2534" s="6">
        <v>40830</v>
      </c>
      <c r="B2534" s="7">
        <v>0.10114583333333334</v>
      </c>
      <c r="C2534" s="4" t="s">
        <v>1213</v>
      </c>
      <c r="D2534" s="4" t="s">
        <v>1217</v>
      </c>
      <c r="E2534" s="4" t="s">
        <v>17</v>
      </c>
      <c r="F2534" s="4">
        <v>4</v>
      </c>
      <c r="G2534" s="4">
        <v>4</v>
      </c>
      <c r="H2534" s="4">
        <v>4</v>
      </c>
      <c r="I2534" s="4">
        <v>3</v>
      </c>
      <c r="J2534" s="4">
        <v>4</v>
      </c>
      <c r="K2534" s="4">
        <v>3</v>
      </c>
      <c r="L2534" s="4">
        <v>3</v>
      </c>
      <c r="M2534" s="4">
        <v>5</v>
      </c>
      <c r="N2534" s="4">
        <v>4</v>
      </c>
      <c r="O2534" s="4">
        <v>5</v>
      </c>
      <c r="P2534" s="4">
        <v>3</v>
      </c>
      <c r="Q2534" s="9">
        <f t="shared" si="119"/>
        <v>1.0763888888888889E-3</v>
      </c>
      <c r="R2534" s="4">
        <f t="shared" si="117"/>
        <v>40830.101145833331</v>
      </c>
      <c r="S2534" s="4">
        <v>0.63884027239042451</v>
      </c>
      <c r="T2534" s="4" t="str">
        <f>VLOOKUP(E2534,Sheet2!$A$2:$E$137,5,FALSE)</f>
        <v>AU</v>
      </c>
      <c r="U2534" s="4">
        <f>VLOOKUP($T2534,Sheet4!$H$1106:$M$1351,surveys!U$1+1,FALSE)</f>
        <v>0.37870730546462306</v>
      </c>
      <c r="V2534" s="4">
        <f>VLOOKUP($T2534,Sheet4!$H$1106:$M$1351,surveys!V$1+1,FALSE)</f>
        <v>0.70016181281367551</v>
      </c>
      <c r="W2534" s="4">
        <f>VLOOKUP($T2534,Sheet4!$H$1106:$M$1351,surveys!W$1+1,FALSE)</f>
        <v>0.82483308340835682</v>
      </c>
      <c r="X2534" s="4">
        <f>VLOOKUP($T2534,Sheet4!$H$1106:$M$1351,surveys!X$1+1,FALSE)</f>
        <v>0.91739988860880706</v>
      </c>
      <c r="Y2534" s="4">
        <f>VLOOKUP($T2534,Sheet4!$H$1106:$M$1351,surveys!Y$1+1,FALSE)</f>
        <v>1</v>
      </c>
      <c r="Z2534" s="4">
        <f t="shared" si="118"/>
        <v>2</v>
      </c>
      <c r="AA2534" s="4" t="str">
        <f>VLOOKUP(T2534&amp;"-"&amp;Z2534,Sheet4!$W$2:$AA$1100,3,FALSE)</f>
        <v>Melbourne</v>
      </c>
      <c r="AB2534" s="4">
        <f>VLOOKUP(T2534&amp;"-"&amp;Z2534,Sheet4!$W$2:$AA$1100,4,FALSE)</f>
        <v>-37.814</v>
      </c>
      <c r="AC2534" s="4">
        <f>VLOOKUP(T2534&amp;"-"&amp;Z2534,Sheet4!$W$2:$AA$1100,5,FALSE)</f>
        <v>144.96332000000001</v>
      </c>
    </row>
    <row r="2535" spans="1:29">
      <c r="A2535" s="6">
        <v>40830</v>
      </c>
      <c r="B2535" s="7">
        <v>0.16049768518518517</v>
      </c>
      <c r="C2535" s="4" t="s">
        <v>1215</v>
      </c>
      <c r="D2535" s="4" t="s">
        <v>1214</v>
      </c>
      <c r="E2535" s="4" t="s">
        <v>17</v>
      </c>
      <c r="F2535" s="4">
        <v>4</v>
      </c>
      <c r="G2535" s="4">
        <v>3</v>
      </c>
      <c r="H2535" s="4">
        <v>3</v>
      </c>
      <c r="I2535" s="4">
        <v>4</v>
      </c>
      <c r="J2535" s="4">
        <v>3</v>
      </c>
      <c r="K2535" s="4">
        <v>4</v>
      </c>
      <c r="L2535" s="4">
        <v>3</v>
      </c>
      <c r="M2535" s="4">
        <v>5</v>
      </c>
      <c r="N2535" s="4">
        <v>5</v>
      </c>
      <c r="O2535" s="4">
        <v>4</v>
      </c>
      <c r="P2535" s="4">
        <v>5</v>
      </c>
      <c r="Q2535" s="9">
        <f t="shared" si="119"/>
        <v>4.2650462962962959E-2</v>
      </c>
      <c r="R2535" s="4">
        <f t="shared" si="117"/>
        <v>40830.160497685189</v>
      </c>
      <c r="S2535" s="4">
        <v>0.43856085336143047</v>
      </c>
      <c r="T2535" s="4" t="str">
        <f>VLOOKUP(E2535,Sheet2!$A$2:$E$137,5,FALSE)</f>
        <v>AU</v>
      </c>
      <c r="U2535" s="4">
        <f>VLOOKUP($T2535,Sheet4!$H$1106:$M$1351,surveys!U$1+1,FALSE)</f>
        <v>0.37870730546462306</v>
      </c>
      <c r="V2535" s="4">
        <f>VLOOKUP($T2535,Sheet4!$H$1106:$M$1351,surveys!V$1+1,FALSE)</f>
        <v>0.70016181281367551</v>
      </c>
      <c r="W2535" s="4">
        <f>VLOOKUP($T2535,Sheet4!$H$1106:$M$1351,surveys!W$1+1,FALSE)</f>
        <v>0.82483308340835682</v>
      </c>
      <c r="X2535" s="4">
        <f>VLOOKUP($T2535,Sheet4!$H$1106:$M$1351,surveys!X$1+1,FALSE)</f>
        <v>0.91739988860880706</v>
      </c>
      <c r="Y2535" s="4">
        <f>VLOOKUP($T2535,Sheet4!$H$1106:$M$1351,surveys!Y$1+1,FALSE)</f>
        <v>1</v>
      </c>
      <c r="Z2535" s="4">
        <f t="shared" si="118"/>
        <v>2</v>
      </c>
      <c r="AA2535" s="4" t="str">
        <f>VLOOKUP(T2535&amp;"-"&amp;Z2535,Sheet4!$W$2:$AA$1100,3,FALSE)</f>
        <v>Melbourne</v>
      </c>
      <c r="AB2535" s="4">
        <f>VLOOKUP(T2535&amp;"-"&amp;Z2535,Sheet4!$W$2:$AA$1100,4,FALSE)</f>
        <v>-37.814</v>
      </c>
      <c r="AC2535" s="4">
        <f>VLOOKUP(T2535&amp;"-"&amp;Z2535,Sheet4!$W$2:$AA$1100,5,FALSE)</f>
        <v>144.96332000000001</v>
      </c>
    </row>
    <row r="2536" spans="1:29">
      <c r="A2536" s="6">
        <v>40830</v>
      </c>
      <c r="B2536" s="7">
        <v>0.5571990740740741</v>
      </c>
      <c r="C2536" s="4" t="s">
        <v>1215</v>
      </c>
      <c r="D2536" s="4" t="s">
        <v>1214</v>
      </c>
      <c r="E2536" s="4" t="s">
        <v>17</v>
      </c>
      <c r="F2536" s="4">
        <v>1</v>
      </c>
      <c r="G2536" s="4">
        <v>1</v>
      </c>
      <c r="H2536" s="4">
        <v>1</v>
      </c>
      <c r="I2536" s="4">
        <v>1</v>
      </c>
      <c r="J2536" s="4">
        <v>1</v>
      </c>
      <c r="K2536" s="4">
        <v>1</v>
      </c>
      <c r="L2536" s="4">
        <v>1</v>
      </c>
      <c r="M2536" s="4">
        <v>1</v>
      </c>
      <c r="N2536" s="4">
        <v>1</v>
      </c>
      <c r="O2536" s="4">
        <v>1</v>
      </c>
      <c r="P2536" s="4">
        <v>1</v>
      </c>
      <c r="Q2536" s="9">
        <f t="shared" si="119"/>
        <v>4.0439814814814817E-2</v>
      </c>
      <c r="R2536" s="4">
        <f t="shared" si="117"/>
        <v>40830.557199074072</v>
      </c>
      <c r="S2536" s="4">
        <v>0.80592804707182064</v>
      </c>
      <c r="T2536" s="4" t="str">
        <f>VLOOKUP(E2536,Sheet2!$A$2:$E$137,5,FALSE)</f>
        <v>AU</v>
      </c>
      <c r="U2536" s="4">
        <f>VLOOKUP($T2536,Sheet4!$H$1106:$M$1351,surveys!U$1+1,FALSE)</f>
        <v>0.37870730546462306</v>
      </c>
      <c r="V2536" s="4">
        <f>VLOOKUP($T2536,Sheet4!$H$1106:$M$1351,surveys!V$1+1,FALSE)</f>
        <v>0.70016181281367551</v>
      </c>
      <c r="W2536" s="4">
        <f>VLOOKUP($T2536,Sheet4!$H$1106:$M$1351,surveys!W$1+1,FALSE)</f>
        <v>0.82483308340835682</v>
      </c>
      <c r="X2536" s="4">
        <f>VLOOKUP($T2536,Sheet4!$H$1106:$M$1351,surveys!X$1+1,FALSE)</f>
        <v>0.91739988860880706</v>
      </c>
      <c r="Y2536" s="4">
        <f>VLOOKUP($T2536,Sheet4!$H$1106:$M$1351,surveys!Y$1+1,FALSE)</f>
        <v>1</v>
      </c>
      <c r="Z2536" s="4">
        <f t="shared" si="118"/>
        <v>3</v>
      </c>
      <c r="AA2536" s="4" t="str">
        <f>VLOOKUP(T2536&amp;"-"&amp;Z2536,Sheet4!$W$2:$AA$1100,3,FALSE)</f>
        <v>Perth</v>
      </c>
      <c r="AB2536" s="4">
        <f>VLOOKUP(T2536&amp;"-"&amp;Z2536,Sheet4!$W$2:$AA$1100,4,FALSE)</f>
        <v>-31.95224</v>
      </c>
      <c r="AC2536" s="4">
        <f>VLOOKUP(T2536&amp;"-"&amp;Z2536,Sheet4!$W$2:$AA$1100,5,FALSE)</f>
        <v>115.8614</v>
      </c>
    </row>
    <row r="2537" spans="1:29">
      <c r="A2537" s="6">
        <v>40830</v>
      </c>
      <c r="B2537" s="7">
        <v>0.20712962962962964</v>
      </c>
      <c r="C2537" s="4" t="s">
        <v>1213</v>
      </c>
      <c r="D2537" s="4" t="s">
        <v>1214</v>
      </c>
      <c r="E2537" s="4" t="s">
        <v>1223</v>
      </c>
      <c r="F2537" s="4">
        <v>1</v>
      </c>
      <c r="G2537" s="4">
        <v>1</v>
      </c>
      <c r="H2537" s="4">
        <v>3</v>
      </c>
      <c r="I2537" s="4">
        <v>3</v>
      </c>
      <c r="J2537" s="4">
        <v>3</v>
      </c>
      <c r="K2537" s="4">
        <v>1</v>
      </c>
      <c r="L2537" s="4">
        <v>1</v>
      </c>
      <c r="M2537" s="4">
        <v>2</v>
      </c>
      <c r="N2537" s="4">
        <v>2</v>
      </c>
      <c r="O2537" s="4">
        <v>4</v>
      </c>
      <c r="P2537" s="4">
        <v>3</v>
      </c>
      <c r="Q2537" s="9">
        <f t="shared" si="119"/>
        <v>5.5902777777777782E-3</v>
      </c>
      <c r="R2537" s="4">
        <f t="shared" si="117"/>
        <v>40830.207129629627</v>
      </c>
      <c r="S2537" s="4">
        <v>0.9469103387147455</v>
      </c>
      <c r="T2537" s="4" t="str">
        <f>VLOOKUP(E2537,Sheet2!$A$2:$E$137,5,FALSE)</f>
        <v>CN</v>
      </c>
      <c r="U2537" s="4">
        <f>VLOOKUP($T2537,Sheet4!$H$1106:$M$1351,surveys!U$1+1,FALSE)</f>
        <v>0.33972325385332736</v>
      </c>
      <c r="V2537" s="4">
        <f>VLOOKUP($T2537,Sheet4!$H$1106:$M$1351,surveys!V$1+1,FALSE)</f>
        <v>0.53188294944144943</v>
      </c>
      <c r="W2537" s="4">
        <f>VLOOKUP($T2537,Sheet4!$H$1106:$M$1351,surveys!W$1+1,FALSE)</f>
        <v>0.70584550719534345</v>
      </c>
      <c r="X2537" s="4">
        <f>VLOOKUP($T2537,Sheet4!$H$1106:$M$1351,surveys!X$1+1,FALSE)</f>
        <v>0.8721198864785511</v>
      </c>
      <c r="Y2537" s="4">
        <f>VLOOKUP($T2537,Sheet4!$H$1106:$M$1351,surveys!Y$1+1,FALSE)</f>
        <v>1</v>
      </c>
      <c r="Z2537" s="4">
        <f t="shared" si="118"/>
        <v>5</v>
      </c>
      <c r="AA2537" s="4" t="str">
        <f>VLOOKUP(T2537&amp;"-"&amp;Z2537,Sheet4!$W$2:$AA$1100,3,FALSE)</f>
        <v>Tai'an</v>
      </c>
      <c r="AB2537" s="4">
        <f>VLOOKUP(T2537&amp;"-"&amp;Z2537,Sheet4!$W$2:$AA$1100,4,FALSE)</f>
        <v>36.185279999999999</v>
      </c>
      <c r="AC2537" s="4">
        <f>VLOOKUP(T2537&amp;"-"&amp;Z2537,Sheet4!$W$2:$AA$1100,5,FALSE)</f>
        <v>117.12</v>
      </c>
    </row>
    <row r="2538" spans="1:29">
      <c r="A2538" s="6">
        <v>40830</v>
      </c>
      <c r="B2538" s="7">
        <v>0.8255555555555556</v>
      </c>
      <c r="C2538" s="4" t="s">
        <v>1213</v>
      </c>
      <c r="D2538" s="4" t="s">
        <v>1214</v>
      </c>
      <c r="E2538" s="4" t="s">
        <v>1223</v>
      </c>
      <c r="F2538" s="4">
        <v>1</v>
      </c>
      <c r="G2538" s="4">
        <v>1</v>
      </c>
      <c r="H2538" s="4">
        <v>1</v>
      </c>
      <c r="I2538" s="4">
        <v>1</v>
      </c>
      <c r="J2538" s="4">
        <v>1</v>
      </c>
      <c r="K2538" s="4">
        <v>1</v>
      </c>
      <c r="L2538" s="4">
        <v>1</v>
      </c>
      <c r="M2538" s="4">
        <v>1</v>
      </c>
      <c r="N2538" s="4">
        <v>1</v>
      </c>
      <c r="O2538" s="4">
        <v>1</v>
      </c>
      <c r="P2538" s="4">
        <v>1</v>
      </c>
      <c r="Q2538" s="9">
        <f t="shared" si="119"/>
        <v>1.800925925925926E-2</v>
      </c>
      <c r="R2538" s="4">
        <f t="shared" si="117"/>
        <v>40830.825555555559</v>
      </c>
      <c r="S2538" s="4">
        <v>0.41948791521782036</v>
      </c>
      <c r="T2538" s="4" t="str">
        <f>VLOOKUP(E2538,Sheet2!$A$2:$E$137,5,FALSE)</f>
        <v>CN</v>
      </c>
      <c r="U2538" s="4">
        <f>VLOOKUP($T2538,Sheet4!$H$1106:$M$1351,surveys!U$1+1,FALSE)</f>
        <v>0.33972325385332736</v>
      </c>
      <c r="V2538" s="4">
        <f>VLOOKUP($T2538,Sheet4!$H$1106:$M$1351,surveys!V$1+1,FALSE)</f>
        <v>0.53188294944144943</v>
      </c>
      <c r="W2538" s="4">
        <f>VLOOKUP($T2538,Sheet4!$H$1106:$M$1351,surveys!W$1+1,FALSE)</f>
        <v>0.70584550719534345</v>
      </c>
      <c r="X2538" s="4">
        <f>VLOOKUP($T2538,Sheet4!$H$1106:$M$1351,surveys!X$1+1,FALSE)</f>
        <v>0.8721198864785511</v>
      </c>
      <c r="Y2538" s="4">
        <f>VLOOKUP($T2538,Sheet4!$H$1106:$M$1351,surveys!Y$1+1,FALSE)</f>
        <v>1</v>
      </c>
      <c r="Z2538" s="4">
        <f t="shared" si="118"/>
        <v>2</v>
      </c>
      <c r="AA2538" s="4" t="str">
        <f>VLOOKUP(T2538&amp;"-"&amp;Z2538,Sheet4!$W$2:$AA$1100,3,FALSE)</f>
        <v>Zhumadian</v>
      </c>
      <c r="AB2538" s="4">
        <f>VLOOKUP(T2538&amp;"-"&amp;Z2538,Sheet4!$W$2:$AA$1100,4,FALSE)</f>
        <v>32.979439999999997</v>
      </c>
      <c r="AC2538" s="4">
        <f>VLOOKUP(T2538&amp;"-"&amp;Z2538,Sheet4!$W$2:$AA$1100,5,FALSE)</f>
        <v>114.02943999999999</v>
      </c>
    </row>
    <row r="2539" spans="1:29">
      <c r="A2539" s="6">
        <v>40830</v>
      </c>
      <c r="B2539" s="7">
        <v>0.22166666666666668</v>
      </c>
      <c r="C2539" s="4" t="s">
        <v>1213</v>
      </c>
      <c r="D2539" s="4" t="s">
        <v>1214</v>
      </c>
      <c r="E2539" s="4" t="s">
        <v>1223</v>
      </c>
      <c r="F2539" s="4">
        <v>3</v>
      </c>
      <c r="G2539" s="4">
        <v>3</v>
      </c>
      <c r="H2539" s="4">
        <v>3</v>
      </c>
      <c r="I2539" s="4">
        <v>2</v>
      </c>
      <c r="J2539" s="4">
        <v>2</v>
      </c>
      <c r="K2539" s="4">
        <v>2</v>
      </c>
      <c r="L2539" s="4">
        <v>2</v>
      </c>
      <c r="M2539" s="4">
        <v>2</v>
      </c>
      <c r="N2539" s="4">
        <v>3</v>
      </c>
      <c r="O2539" s="4">
        <v>3</v>
      </c>
      <c r="P2539" s="4">
        <v>2</v>
      </c>
      <c r="Q2539" s="9">
        <f t="shared" si="119"/>
        <v>1.5358796296296296E-2</v>
      </c>
      <c r="R2539" s="4">
        <f t="shared" si="117"/>
        <v>40830.221666666665</v>
      </c>
      <c r="S2539" s="4">
        <v>0.90957317415620142</v>
      </c>
      <c r="T2539" s="4" t="str">
        <f>VLOOKUP(E2539,Sheet2!$A$2:$E$137,5,FALSE)</f>
        <v>CN</v>
      </c>
      <c r="U2539" s="4">
        <f>VLOOKUP($T2539,Sheet4!$H$1106:$M$1351,surveys!U$1+1,FALSE)</f>
        <v>0.33972325385332736</v>
      </c>
      <c r="V2539" s="4">
        <f>VLOOKUP($T2539,Sheet4!$H$1106:$M$1351,surveys!V$1+1,FALSE)</f>
        <v>0.53188294944144943</v>
      </c>
      <c r="W2539" s="4">
        <f>VLOOKUP($T2539,Sheet4!$H$1106:$M$1351,surveys!W$1+1,FALSE)</f>
        <v>0.70584550719534345</v>
      </c>
      <c r="X2539" s="4">
        <f>VLOOKUP($T2539,Sheet4!$H$1106:$M$1351,surveys!X$1+1,FALSE)</f>
        <v>0.8721198864785511</v>
      </c>
      <c r="Y2539" s="4">
        <f>VLOOKUP($T2539,Sheet4!$H$1106:$M$1351,surveys!Y$1+1,FALSE)</f>
        <v>1</v>
      </c>
      <c r="Z2539" s="4">
        <f t="shared" si="118"/>
        <v>5</v>
      </c>
      <c r="AA2539" s="4" t="str">
        <f>VLOOKUP(T2539&amp;"-"&amp;Z2539,Sheet4!$W$2:$AA$1100,3,FALSE)</f>
        <v>Tai'an</v>
      </c>
      <c r="AB2539" s="4">
        <f>VLOOKUP(T2539&amp;"-"&amp;Z2539,Sheet4!$W$2:$AA$1100,4,FALSE)</f>
        <v>36.185279999999999</v>
      </c>
      <c r="AC2539" s="4">
        <f>VLOOKUP(T2539&amp;"-"&amp;Z2539,Sheet4!$W$2:$AA$1100,5,FALSE)</f>
        <v>117.12</v>
      </c>
    </row>
    <row r="2540" spans="1:29">
      <c r="A2540" s="6">
        <v>40830</v>
      </c>
      <c r="B2540" s="7">
        <v>0.22604166666666667</v>
      </c>
      <c r="C2540" s="4" t="s">
        <v>1213</v>
      </c>
      <c r="D2540" s="4" t="s">
        <v>1214</v>
      </c>
      <c r="E2540" s="4" t="s">
        <v>1223</v>
      </c>
      <c r="F2540" s="4">
        <v>3</v>
      </c>
      <c r="G2540" s="4">
        <v>1</v>
      </c>
      <c r="H2540" s="4">
        <v>1</v>
      </c>
      <c r="I2540" s="4">
        <v>1</v>
      </c>
      <c r="J2540" s="4">
        <v>2</v>
      </c>
      <c r="K2540" s="4">
        <v>1</v>
      </c>
      <c r="L2540" s="4">
        <v>1</v>
      </c>
      <c r="M2540" s="4">
        <v>2</v>
      </c>
      <c r="N2540" s="4">
        <v>1</v>
      </c>
      <c r="O2540" s="4">
        <v>4</v>
      </c>
      <c r="P2540" s="4">
        <v>1</v>
      </c>
      <c r="Q2540" s="9">
        <f t="shared" si="119"/>
        <v>1.8831018518518518E-2</v>
      </c>
      <c r="R2540" s="4">
        <f t="shared" si="117"/>
        <v>40830.226041666669</v>
      </c>
      <c r="S2540" s="4">
        <v>1.9567109297748964E-3</v>
      </c>
      <c r="T2540" s="4" t="str">
        <f>VLOOKUP(E2540,Sheet2!$A$2:$E$137,5,FALSE)</f>
        <v>CN</v>
      </c>
      <c r="U2540" s="4">
        <f>VLOOKUP($T2540,Sheet4!$H$1106:$M$1351,surveys!U$1+1,FALSE)</f>
        <v>0.33972325385332736</v>
      </c>
      <c r="V2540" s="4">
        <f>VLOOKUP($T2540,Sheet4!$H$1106:$M$1351,surveys!V$1+1,FALSE)</f>
        <v>0.53188294944144943</v>
      </c>
      <c r="W2540" s="4">
        <f>VLOOKUP($T2540,Sheet4!$H$1106:$M$1351,surveys!W$1+1,FALSE)</f>
        <v>0.70584550719534345</v>
      </c>
      <c r="X2540" s="4">
        <f>VLOOKUP($T2540,Sheet4!$H$1106:$M$1351,surveys!X$1+1,FALSE)</f>
        <v>0.8721198864785511</v>
      </c>
      <c r="Y2540" s="4">
        <f>VLOOKUP($T2540,Sheet4!$H$1106:$M$1351,surveys!Y$1+1,FALSE)</f>
        <v>1</v>
      </c>
      <c r="Z2540" s="4">
        <f t="shared" si="118"/>
        <v>1</v>
      </c>
      <c r="AA2540" s="4" t="str">
        <f>VLOOKUP(T2540&amp;"-"&amp;Z2540,Sheet4!$W$2:$AA$1100,3,FALSE)</f>
        <v>Shanghai</v>
      </c>
      <c r="AB2540" s="4">
        <f>VLOOKUP(T2540&amp;"-"&amp;Z2540,Sheet4!$W$2:$AA$1100,4,FALSE)</f>
        <v>31.22222</v>
      </c>
      <c r="AC2540" s="4">
        <f>VLOOKUP(T2540&amp;"-"&amp;Z2540,Sheet4!$W$2:$AA$1100,5,FALSE)</f>
        <v>121.45806</v>
      </c>
    </row>
    <row r="2541" spans="1:29">
      <c r="A2541" s="6">
        <v>40830</v>
      </c>
      <c r="B2541" s="7">
        <v>0.81284722222222217</v>
      </c>
      <c r="C2541" s="4" t="s">
        <v>1215</v>
      </c>
      <c r="D2541" s="4" t="s">
        <v>1216</v>
      </c>
      <c r="E2541" s="4" t="s">
        <v>11</v>
      </c>
      <c r="F2541" s="4">
        <v>1</v>
      </c>
      <c r="G2541" s="4">
        <v>1</v>
      </c>
      <c r="H2541" s="4">
        <v>1</v>
      </c>
      <c r="I2541" s="4">
        <v>1</v>
      </c>
      <c r="J2541" s="4">
        <v>1</v>
      </c>
      <c r="K2541" s="4">
        <v>1</v>
      </c>
      <c r="L2541" s="4">
        <v>1</v>
      </c>
      <c r="M2541" s="4">
        <v>1</v>
      </c>
      <c r="N2541" s="4">
        <v>1</v>
      </c>
      <c r="O2541" s="4">
        <v>1</v>
      </c>
      <c r="P2541" s="4">
        <v>1</v>
      </c>
      <c r="Q2541" s="9">
        <f t="shared" si="119"/>
        <v>8.5879629629629622E-3</v>
      </c>
      <c r="R2541" s="4">
        <f t="shared" si="117"/>
        <v>40830.812847222223</v>
      </c>
      <c r="S2541" s="4">
        <v>0.85269558662200784</v>
      </c>
      <c r="T2541" s="4" t="str">
        <f>VLOOKUP(E2541,Sheet2!$A$2:$E$137,5,FALSE)</f>
        <v>FR</v>
      </c>
      <c r="U2541" s="4">
        <f>VLOOKUP($T2541,Sheet4!$H$1106:$M$1351,surveys!U$1+1,FALSE)</f>
        <v>0.51193913659220647</v>
      </c>
      <c r="V2541" s="4">
        <f>VLOOKUP($T2541,Sheet4!$H$1106:$M$1351,surveys!V$1+1,FALSE)</f>
        <v>0.70220575033861143</v>
      </c>
      <c r="W2541" s="4">
        <f>VLOOKUP($T2541,Sheet4!$H$1106:$M$1351,surveys!W$1+1,FALSE)</f>
        <v>0.81527182039156842</v>
      </c>
      <c r="X2541" s="4">
        <f>VLOOKUP($T2541,Sheet4!$H$1106:$M$1351,surveys!X$1+1,FALSE)</f>
        <v>0.91893911792009964</v>
      </c>
      <c r="Y2541" s="4">
        <f>VLOOKUP($T2541,Sheet4!$H$1106:$M$1351,surveys!Y$1+1,FALSE)</f>
        <v>1</v>
      </c>
      <c r="Z2541" s="4">
        <f t="shared" si="118"/>
        <v>4</v>
      </c>
      <c r="AA2541" s="4" t="str">
        <f>VLOOKUP(T2541&amp;"-"&amp;Z2541,Sheet4!$W$2:$AA$1100,3,FALSE)</f>
        <v>Toulouse</v>
      </c>
      <c r="AB2541" s="4">
        <f>VLOOKUP(T2541&amp;"-"&amp;Z2541,Sheet4!$W$2:$AA$1100,4,FALSE)</f>
        <v>43.604259999999996</v>
      </c>
      <c r="AC2541" s="4">
        <f>VLOOKUP(T2541&amp;"-"&amp;Z2541,Sheet4!$W$2:$AA$1100,5,FALSE)</f>
        <v>1.44367</v>
      </c>
    </row>
    <row r="2542" spans="1:29">
      <c r="A2542" s="6">
        <v>40830</v>
      </c>
      <c r="B2542" s="7">
        <v>0.28358796296296296</v>
      </c>
      <c r="C2542" s="4" t="s">
        <v>1213</v>
      </c>
      <c r="D2542" s="4" t="s">
        <v>1214</v>
      </c>
      <c r="E2542" s="4" t="s">
        <v>44</v>
      </c>
      <c r="F2542" s="4">
        <v>5</v>
      </c>
      <c r="G2542" s="4">
        <v>5</v>
      </c>
      <c r="H2542" s="4">
        <v>5</v>
      </c>
      <c r="I2542" s="4">
        <v>5</v>
      </c>
      <c r="J2542" s="4">
        <v>5</v>
      </c>
      <c r="K2542" s="4">
        <v>5</v>
      </c>
      <c r="L2542" s="4">
        <v>5</v>
      </c>
      <c r="M2542" s="4">
        <v>5</v>
      </c>
      <c r="N2542" s="4">
        <v>5</v>
      </c>
      <c r="O2542" s="4">
        <v>5</v>
      </c>
      <c r="P2542" s="4">
        <v>5</v>
      </c>
      <c r="Q2542" s="9">
        <f t="shared" si="119"/>
        <v>5.8368055555555555E-2</v>
      </c>
      <c r="R2542" s="4">
        <f t="shared" si="117"/>
        <v>40830.283587962964</v>
      </c>
      <c r="S2542" s="4">
        <v>0.34972999808907113</v>
      </c>
      <c r="T2542" s="4" t="str">
        <f>VLOOKUP(E2542,Sheet2!$A$2:$E$137,5,FALSE)</f>
        <v>TR</v>
      </c>
      <c r="U2542" s="4">
        <f>VLOOKUP($T2542,Sheet4!$H$1106:$M$1351,surveys!U$1+1,FALSE)</f>
        <v>0.56282907227865631</v>
      </c>
      <c r="V2542" s="4">
        <f>VLOOKUP($T2542,Sheet4!$H$1106:$M$1351,surveys!V$1+1,FALSE)</f>
        <v>0.73998378440807921</v>
      </c>
      <c r="W2542" s="4">
        <f>VLOOKUP($T2542,Sheet4!$H$1106:$M$1351,surveys!W$1+1,FALSE)</f>
        <v>0.86593507285859772</v>
      </c>
      <c r="X2542" s="4">
        <f>VLOOKUP($T2542,Sheet4!$H$1106:$M$1351,surveys!X$1+1,FALSE)</f>
        <v>0.93709051462417825</v>
      </c>
      <c r="Y2542" s="4">
        <f>VLOOKUP($T2542,Sheet4!$H$1106:$M$1351,surveys!Y$1+1,FALSE)</f>
        <v>1</v>
      </c>
      <c r="Z2542" s="4">
        <f t="shared" si="118"/>
        <v>1</v>
      </c>
      <c r="AA2542" s="4" t="str">
        <f>VLOOKUP(T2542&amp;"-"&amp;Z2542,Sheet4!$W$2:$AA$1100,3,FALSE)</f>
        <v>Istanbul</v>
      </c>
      <c r="AB2542" s="4">
        <f>VLOOKUP(T2542&amp;"-"&amp;Z2542,Sheet4!$W$2:$AA$1100,4,FALSE)</f>
        <v>41.013840000000002</v>
      </c>
      <c r="AC2542" s="4">
        <f>VLOOKUP(T2542&amp;"-"&amp;Z2542,Sheet4!$W$2:$AA$1100,5,FALSE)</f>
        <v>28.949660000000002</v>
      </c>
    </row>
    <row r="2543" spans="1:29">
      <c r="A2543" s="6">
        <v>40830</v>
      </c>
      <c r="B2543" s="7">
        <v>0.6009837962962965</v>
      </c>
      <c r="C2543" s="4" t="s">
        <v>1213</v>
      </c>
      <c r="D2543" s="4" t="s">
        <v>1216</v>
      </c>
      <c r="E2543" s="4" t="s">
        <v>1223</v>
      </c>
      <c r="F2543" s="4">
        <v>1</v>
      </c>
      <c r="G2543" s="4">
        <v>1</v>
      </c>
      <c r="H2543" s="4">
        <v>2</v>
      </c>
      <c r="I2543" s="4">
        <v>2</v>
      </c>
      <c r="J2543" s="4">
        <v>2</v>
      </c>
      <c r="K2543" s="4">
        <v>1</v>
      </c>
      <c r="L2543" s="4">
        <v>1</v>
      </c>
      <c r="M2543" s="4">
        <v>4</v>
      </c>
      <c r="N2543" s="4">
        <v>1</v>
      </c>
      <c r="O2543" s="4">
        <v>1</v>
      </c>
      <c r="P2543" s="4">
        <v>2</v>
      </c>
      <c r="Q2543" s="9">
        <f t="shared" si="119"/>
        <v>1.1226851851851851E-3</v>
      </c>
      <c r="R2543" s="4">
        <f t="shared" si="117"/>
        <v>40830.600983796299</v>
      </c>
      <c r="S2543" s="4">
        <v>0.19893130941593573</v>
      </c>
      <c r="T2543" s="4" t="str">
        <f>VLOOKUP(E2543,Sheet2!$A$2:$E$137,5,FALSE)</f>
        <v>CN</v>
      </c>
      <c r="U2543" s="4">
        <f>VLOOKUP($T2543,Sheet4!$H$1106:$M$1351,surveys!U$1+1,FALSE)</f>
        <v>0.33972325385332736</v>
      </c>
      <c r="V2543" s="4">
        <f>VLOOKUP($T2543,Sheet4!$H$1106:$M$1351,surveys!V$1+1,FALSE)</f>
        <v>0.53188294944144943</v>
      </c>
      <c r="W2543" s="4">
        <f>VLOOKUP($T2543,Sheet4!$H$1106:$M$1351,surveys!W$1+1,FALSE)</f>
        <v>0.70584550719534345</v>
      </c>
      <c r="X2543" s="4">
        <f>VLOOKUP($T2543,Sheet4!$H$1106:$M$1351,surveys!X$1+1,FALSE)</f>
        <v>0.8721198864785511</v>
      </c>
      <c r="Y2543" s="4">
        <f>VLOOKUP($T2543,Sheet4!$H$1106:$M$1351,surveys!Y$1+1,FALSE)</f>
        <v>1</v>
      </c>
      <c r="Z2543" s="4">
        <f t="shared" si="118"/>
        <v>1</v>
      </c>
      <c r="AA2543" s="4" t="str">
        <f>VLOOKUP(T2543&amp;"-"&amp;Z2543,Sheet4!$W$2:$AA$1100,3,FALSE)</f>
        <v>Shanghai</v>
      </c>
      <c r="AB2543" s="4">
        <f>VLOOKUP(T2543&amp;"-"&amp;Z2543,Sheet4!$W$2:$AA$1100,4,FALSE)</f>
        <v>31.22222</v>
      </c>
      <c r="AC2543" s="4">
        <f>VLOOKUP(T2543&amp;"-"&amp;Z2543,Sheet4!$W$2:$AA$1100,5,FALSE)</f>
        <v>121.45806</v>
      </c>
    </row>
    <row r="2544" spans="1:29">
      <c r="A2544" s="6">
        <v>40830</v>
      </c>
      <c r="B2544" s="7">
        <v>0.34770833333333334</v>
      </c>
      <c r="C2544" s="4" t="s">
        <v>1215</v>
      </c>
      <c r="D2544" s="4" t="s">
        <v>1218</v>
      </c>
      <c r="E2544" s="4" t="s">
        <v>75</v>
      </c>
      <c r="F2544" s="4">
        <v>3</v>
      </c>
      <c r="G2544" s="4">
        <v>3</v>
      </c>
      <c r="H2544" s="4">
        <v>3</v>
      </c>
      <c r="I2544" s="4">
        <v>4</v>
      </c>
      <c r="J2544" s="4">
        <v>2</v>
      </c>
      <c r="K2544" s="4">
        <v>4</v>
      </c>
      <c r="L2544" s="4">
        <v>4</v>
      </c>
      <c r="M2544" s="4">
        <v>5</v>
      </c>
      <c r="N2544" s="4">
        <v>4</v>
      </c>
      <c r="O2544" s="4">
        <v>4</v>
      </c>
      <c r="P2544" s="4">
        <v>4</v>
      </c>
      <c r="Q2544" s="9">
        <f t="shared" si="119"/>
        <v>3.3020833333333333E-2</v>
      </c>
      <c r="R2544" s="4">
        <f t="shared" si="117"/>
        <v>40830.347708333335</v>
      </c>
      <c r="S2544" s="4">
        <v>0.22970314646284473</v>
      </c>
      <c r="T2544" s="4" t="str">
        <f>VLOOKUP(E2544,Sheet2!$A$2:$E$137,5,FALSE)</f>
        <v>NL</v>
      </c>
      <c r="U2544" s="4">
        <f>VLOOKUP($T2544,Sheet4!$H$1106:$M$1351,surveys!U$1+1,FALSE)</f>
        <v>0.32046134514638702</v>
      </c>
      <c r="V2544" s="4">
        <f>VLOOKUP($T2544,Sheet4!$H$1106:$M$1351,surveys!V$1+1,FALSE)</f>
        <v>0.57894347951583991</v>
      </c>
      <c r="W2544" s="4">
        <f>VLOOKUP($T2544,Sheet4!$H$1106:$M$1351,surveys!W$1+1,FALSE)</f>
        <v>0.78388532741989281</v>
      </c>
      <c r="X2544" s="4">
        <f>VLOOKUP($T2544,Sheet4!$H$1106:$M$1351,surveys!X$1+1,FALSE)</f>
        <v>0.90942307659069177</v>
      </c>
      <c r="Y2544" s="4">
        <f>VLOOKUP($T2544,Sheet4!$H$1106:$M$1351,surveys!Y$1+1,FALSE)</f>
        <v>1</v>
      </c>
      <c r="Z2544" s="4">
        <f t="shared" si="118"/>
        <v>1</v>
      </c>
      <c r="AA2544" s="4" t="str">
        <f>VLOOKUP(T2544&amp;"-"&amp;Z2544,Sheet4!$W$2:$AA$1100,3,FALSE)</f>
        <v>Amsterdam</v>
      </c>
      <c r="AB2544" s="4">
        <f>VLOOKUP(T2544&amp;"-"&amp;Z2544,Sheet4!$W$2:$AA$1100,4,FALSE)</f>
        <v>52.374029999999998</v>
      </c>
      <c r="AC2544" s="4">
        <f>VLOOKUP(T2544&amp;"-"&amp;Z2544,Sheet4!$W$2:$AA$1100,5,FALSE)</f>
        <v>4.8896899999999999</v>
      </c>
    </row>
    <row r="2545" spans="1:29">
      <c r="A2545" s="6">
        <v>40830</v>
      </c>
      <c r="B2545" s="7">
        <v>0.34839120370370374</v>
      </c>
      <c r="C2545" s="4" t="s">
        <v>1215</v>
      </c>
      <c r="D2545" s="4" t="s">
        <v>1217</v>
      </c>
      <c r="E2545" s="4" t="s">
        <v>70</v>
      </c>
      <c r="F2545" s="4">
        <v>3</v>
      </c>
      <c r="G2545" s="4">
        <v>3</v>
      </c>
      <c r="H2545" s="4">
        <v>4</v>
      </c>
      <c r="I2545" s="4">
        <v>4</v>
      </c>
      <c r="J2545" s="4">
        <v>4</v>
      </c>
      <c r="K2545" s="4">
        <v>5</v>
      </c>
      <c r="L2545" s="4">
        <v>4</v>
      </c>
      <c r="M2545" s="4">
        <v>5</v>
      </c>
      <c r="N2545" s="4">
        <v>5</v>
      </c>
      <c r="O2545" s="4">
        <v>3</v>
      </c>
      <c r="P2545" s="4">
        <v>4</v>
      </c>
      <c r="Q2545" s="9">
        <f t="shared" si="119"/>
        <v>3.3379629629629634E-2</v>
      </c>
      <c r="R2545" s="4">
        <f t="shared" si="117"/>
        <v>40830.348391203705</v>
      </c>
      <c r="S2545" s="4">
        <v>0.76503541443727718</v>
      </c>
      <c r="T2545" s="4" t="str">
        <f>VLOOKUP(E2545,Sheet2!$A$2:$E$137,5,FALSE)</f>
        <v>GR</v>
      </c>
      <c r="U2545" s="4">
        <f>VLOOKUP($T2545,Sheet4!$H$1106:$M$1351,surveys!U$1+1,FALSE)</f>
        <v>0.46833368125250902</v>
      </c>
      <c r="V2545" s="4">
        <f>VLOOKUP($T2545,Sheet4!$H$1106:$M$1351,surveys!V$1+1,FALSE)</f>
        <v>0.69589851465274988</v>
      </c>
      <c r="W2545" s="4">
        <f>VLOOKUP($T2545,Sheet4!$H$1106:$M$1351,surveys!W$1+1,FALSE)</f>
        <v>0.8066517864311521</v>
      </c>
      <c r="X2545" s="4">
        <f>VLOOKUP($T2545,Sheet4!$H$1106:$M$1351,surveys!X$1+1,FALSE)</f>
        <v>0.91157992773986352</v>
      </c>
      <c r="Y2545" s="4">
        <f>VLOOKUP($T2545,Sheet4!$H$1106:$M$1351,surveys!Y$1+1,FALSE)</f>
        <v>1</v>
      </c>
      <c r="Z2545" s="4">
        <f t="shared" si="118"/>
        <v>3</v>
      </c>
      <c r="AA2545" s="4" t="str">
        <f>VLOOKUP(T2545&amp;"-"&amp;Z2545,Sheet4!$W$2:$AA$1100,3,FALSE)</f>
        <v>Piraeus</v>
      </c>
      <c r="AB2545" s="4">
        <f>VLOOKUP(T2545&amp;"-"&amp;Z2545,Sheet4!$W$2:$AA$1100,4,FALSE)</f>
        <v>37.947450000000003</v>
      </c>
      <c r="AC2545" s="4">
        <f>VLOOKUP(T2545&amp;"-"&amp;Z2545,Sheet4!$W$2:$AA$1100,5,FALSE)</f>
        <v>23.637080000000001</v>
      </c>
    </row>
    <row r="2546" spans="1:29">
      <c r="A2546" s="6">
        <v>40830</v>
      </c>
      <c r="B2546" s="7">
        <v>0.35896990740740736</v>
      </c>
      <c r="C2546" s="4" t="s">
        <v>1215</v>
      </c>
      <c r="D2546" s="4" t="s">
        <v>1214</v>
      </c>
      <c r="E2546" s="4" t="s">
        <v>35</v>
      </c>
      <c r="F2546" s="4">
        <v>3</v>
      </c>
      <c r="G2546" s="4">
        <v>5</v>
      </c>
      <c r="H2546" s="4">
        <v>5</v>
      </c>
      <c r="I2546" s="4">
        <v>2</v>
      </c>
      <c r="J2546" s="4">
        <v>4</v>
      </c>
      <c r="K2546" s="4">
        <v>4</v>
      </c>
      <c r="L2546" s="4">
        <v>3</v>
      </c>
      <c r="M2546" s="4">
        <v>4</v>
      </c>
      <c r="N2546" s="4">
        <v>5</v>
      </c>
      <c r="O2546" s="4">
        <v>4</v>
      </c>
      <c r="P2546" s="4">
        <v>5</v>
      </c>
      <c r="Q2546" s="9">
        <f t="shared" si="119"/>
        <v>4.0358796296296295E-2</v>
      </c>
      <c r="R2546" s="4">
        <f t="shared" si="117"/>
        <v>40830.358969907407</v>
      </c>
      <c r="S2546" s="4">
        <v>0.55807619394324792</v>
      </c>
      <c r="T2546" s="4" t="str">
        <f>VLOOKUP(E2546,Sheet2!$A$2:$E$137,5,FALSE)</f>
        <v>CH</v>
      </c>
      <c r="U2546" s="4">
        <f>VLOOKUP($T2546,Sheet4!$H$1106:$M$1351,surveys!U$1+1,FALSE)</f>
        <v>0.36801312971081684</v>
      </c>
      <c r="V2546" s="4">
        <f>VLOOKUP($T2546,Sheet4!$H$1106:$M$1351,surveys!V$1+1,FALSE)</f>
        <v>0.56614447204928808</v>
      </c>
      <c r="W2546" s="4">
        <f>VLOOKUP($T2546,Sheet4!$H$1106:$M$1351,surveys!W$1+1,FALSE)</f>
        <v>0.74328356923090177</v>
      </c>
      <c r="X2546" s="4">
        <f>VLOOKUP($T2546,Sheet4!$H$1106:$M$1351,surveys!X$1+1,FALSE)</f>
        <v>0.87426944983797861</v>
      </c>
      <c r="Y2546" s="4">
        <f>VLOOKUP($T2546,Sheet4!$H$1106:$M$1351,surveys!Y$1+1,FALSE)</f>
        <v>1</v>
      </c>
      <c r="Z2546" s="4">
        <f t="shared" si="118"/>
        <v>2</v>
      </c>
      <c r="AA2546" s="4" t="str">
        <f>VLOOKUP(T2546&amp;"-"&amp;Z2546,Sheet4!$W$2:$AA$1100,3,FALSE)</f>
        <v>Geneve</v>
      </c>
      <c r="AB2546" s="4">
        <f>VLOOKUP(T2546&amp;"-"&amp;Z2546,Sheet4!$W$2:$AA$1100,4,FALSE)</f>
        <v>46.202219999999997</v>
      </c>
      <c r="AC2546" s="4">
        <f>VLOOKUP(T2546&amp;"-"&amp;Z2546,Sheet4!$W$2:$AA$1100,5,FALSE)</f>
        <v>6.1456900000000001</v>
      </c>
    </row>
    <row r="2547" spans="1:29">
      <c r="A2547" s="6">
        <v>40830</v>
      </c>
      <c r="B2547" s="7">
        <v>0.41219907407407402</v>
      </c>
      <c r="C2547" s="4" t="s">
        <v>1215</v>
      </c>
      <c r="D2547" s="4" t="s">
        <v>1214</v>
      </c>
      <c r="E2547" s="4" t="s">
        <v>19</v>
      </c>
      <c r="F2547" s="4">
        <v>1</v>
      </c>
      <c r="G2547" s="4">
        <v>4</v>
      </c>
      <c r="H2547" s="4">
        <v>5</v>
      </c>
      <c r="I2547" s="4">
        <v>4</v>
      </c>
      <c r="J2547" s="4">
        <v>5</v>
      </c>
      <c r="K2547" s="4">
        <v>4</v>
      </c>
      <c r="L2547" s="4">
        <v>1</v>
      </c>
      <c r="M2547" s="4">
        <v>5</v>
      </c>
      <c r="N2547" s="4">
        <v>4</v>
      </c>
      <c r="O2547" s="4">
        <v>5</v>
      </c>
      <c r="P2547" s="4">
        <v>5</v>
      </c>
      <c r="Q2547" s="9">
        <f t="shared" si="119"/>
        <v>9.1898148148148156E-3</v>
      </c>
      <c r="R2547" s="4">
        <f t="shared" si="117"/>
        <v>40830.412199074075</v>
      </c>
      <c r="S2547" s="4">
        <v>0.29918509747441391</v>
      </c>
      <c r="T2547" s="4" t="str">
        <f>VLOOKUP(E2547,Sheet2!$A$2:$E$137,5,FALSE)</f>
        <v>HU</v>
      </c>
      <c r="U2547" s="4">
        <f>VLOOKUP($T2547,Sheet4!$H$1106:$M$1351,surveys!U$1+1,FALSE)</f>
        <v>0.70836665732550796</v>
      </c>
      <c r="V2547" s="4">
        <f>VLOOKUP($T2547,Sheet4!$H$1106:$M$1351,surveys!V$1+1,FALSE)</f>
        <v>0.79361649434247361</v>
      </c>
      <c r="W2547" s="4">
        <f>VLOOKUP($T2547,Sheet4!$H$1106:$M$1351,surveys!W$1+1,FALSE)</f>
        <v>0.86571617940203494</v>
      </c>
      <c r="X2547" s="4">
        <f>VLOOKUP($T2547,Sheet4!$H$1106:$M$1351,surveys!X$1+1,FALSE)</f>
        <v>0.93457750328785116</v>
      </c>
      <c r="Y2547" s="4">
        <f>VLOOKUP($T2547,Sheet4!$H$1106:$M$1351,surveys!Y$1+1,FALSE)</f>
        <v>1</v>
      </c>
      <c r="Z2547" s="4">
        <f t="shared" si="118"/>
        <v>1</v>
      </c>
      <c r="AA2547" s="4" t="str">
        <f>VLOOKUP(T2547&amp;"-"&amp;Z2547,Sheet4!$W$2:$AA$1100,3,FALSE)</f>
        <v>Budapest</v>
      </c>
      <c r="AB2547" s="4">
        <f>VLOOKUP(T2547&amp;"-"&amp;Z2547,Sheet4!$W$2:$AA$1100,4,FALSE)</f>
        <v>47.498010000000001</v>
      </c>
      <c r="AC2547" s="4">
        <f>VLOOKUP(T2547&amp;"-"&amp;Z2547,Sheet4!$W$2:$AA$1100,5,FALSE)</f>
        <v>19.039909999999999</v>
      </c>
    </row>
    <row r="2548" spans="1:29">
      <c r="A2548" s="6">
        <v>40830</v>
      </c>
      <c r="B2548" s="7">
        <v>0.43935185185185183</v>
      </c>
      <c r="C2548" s="4" t="s">
        <v>1213</v>
      </c>
      <c r="D2548" s="4" t="s">
        <v>1217</v>
      </c>
      <c r="E2548" s="4" t="s">
        <v>23</v>
      </c>
      <c r="F2548" s="4">
        <v>1</v>
      </c>
      <c r="G2548" s="4">
        <v>1</v>
      </c>
      <c r="H2548" s="4">
        <v>1</v>
      </c>
      <c r="I2548" s="4">
        <v>1</v>
      </c>
      <c r="J2548" s="4">
        <v>1</v>
      </c>
      <c r="K2548" s="4">
        <v>1</v>
      </c>
      <c r="L2548" s="4">
        <v>1</v>
      </c>
      <c r="M2548" s="4">
        <v>1</v>
      </c>
      <c r="N2548" s="4">
        <v>1</v>
      </c>
      <c r="O2548" s="4">
        <v>1</v>
      </c>
      <c r="P2548" s="4">
        <v>1</v>
      </c>
      <c r="Q2548" s="9">
        <f t="shared" si="119"/>
        <v>2.7685185185185188E-2</v>
      </c>
      <c r="R2548" s="4">
        <f t="shared" si="117"/>
        <v>40830.439351851855</v>
      </c>
      <c r="S2548" s="4">
        <v>0.12265793324207763</v>
      </c>
      <c r="T2548" s="4" t="str">
        <f>VLOOKUP(E2548,Sheet2!$A$2:$E$137,5,FALSE)</f>
        <v>CA</v>
      </c>
      <c r="U2548" s="4">
        <f>VLOOKUP($T2548,Sheet4!$H$1106:$M$1351,surveys!U$1+1,FALSE)</f>
        <v>0.39929817507859233</v>
      </c>
      <c r="V2548" s="4">
        <f>VLOOKUP($T2548,Sheet4!$H$1106:$M$1351,surveys!V$1+1,FALSE)</f>
        <v>0.68226808593455113</v>
      </c>
      <c r="W2548" s="4">
        <f>VLOOKUP($T2548,Sheet4!$H$1106:$M$1351,surveys!W$1+1,FALSE)</f>
        <v>0.8413893511967715</v>
      </c>
      <c r="X2548" s="4">
        <f>VLOOKUP($T2548,Sheet4!$H$1106:$M$1351,surveys!X$1+1,FALSE)</f>
        <v>0.92969032990429024</v>
      </c>
      <c r="Y2548" s="4">
        <f>VLOOKUP($T2548,Sheet4!$H$1106:$M$1351,surveys!Y$1+1,FALSE)</f>
        <v>1</v>
      </c>
      <c r="Z2548" s="4">
        <f t="shared" si="118"/>
        <v>1</v>
      </c>
      <c r="AA2548" s="4" t="str">
        <f>VLOOKUP(T2548&amp;"-"&amp;Z2548,Sheet4!$W$2:$AA$1100,3,FALSE)</f>
        <v>Toronto</v>
      </c>
      <c r="AB2548" s="4">
        <f>VLOOKUP(T2548&amp;"-"&amp;Z2548,Sheet4!$W$2:$AA$1100,4,FALSE)</f>
        <v>43.700110000000002</v>
      </c>
      <c r="AC2548" s="4">
        <f>VLOOKUP(T2548&amp;"-"&amp;Z2548,Sheet4!$W$2:$AA$1100,5,FALSE)</f>
        <v>-79.416300000000007</v>
      </c>
    </row>
    <row r="2549" spans="1:29">
      <c r="A2549" s="6">
        <v>40830</v>
      </c>
      <c r="B2549" s="7">
        <v>0.45681712962962967</v>
      </c>
      <c r="C2549" s="4" t="s">
        <v>1213</v>
      </c>
      <c r="D2549" s="4" t="s">
        <v>1217</v>
      </c>
      <c r="E2549" s="4" t="s">
        <v>136</v>
      </c>
      <c r="F2549" s="4">
        <v>2</v>
      </c>
      <c r="G2549" s="4">
        <v>4</v>
      </c>
      <c r="H2549" s="4">
        <v>5</v>
      </c>
      <c r="I2549" s="4">
        <v>5</v>
      </c>
      <c r="J2549" s="4">
        <v>5</v>
      </c>
      <c r="K2549" s="4">
        <v>4</v>
      </c>
      <c r="L2549" s="4">
        <v>4</v>
      </c>
      <c r="M2549" s="4">
        <v>4</v>
      </c>
      <c r="N2549" s="4">
        <v>4</v>
      </c>
      <c r="O2549" s="4">
        <v>4</v>
      </c>
      <c r="P2549" s="4">
        <v>5</v>
      </c>
      <c r="Q2549" s="9">
        <f t="shared" si="119"/>
        <v>3.9618055555555552E-2</v>
      </c>
      <c r="R2549" s="4">
        <f t="shared" si="117"/>
        <v>40830.456817129627</v>
      </c>
      <c r="S2549" s="4">
        <v>0.81636586195199556</v>
      </c>
      <c r="T2549" s="4" t="str">
        <f>VLOOKUP(E2549,Sheet2!$A$2:$E$137,5,FALSE)</f>
        <v>AR</v>
      </c>
      <c r="U2549" s="4">
        <f>VLOOKUP($T2549,Sheet4!$H$1106:$M$1351,surveys!U$1+1,FALSE)</f>
        <v>0.75428788055159812</v>
      </c>
      <c r="V2549" s="4">
        <f>VLOOKUP($T2549,Sheet4!$H$1106:$M$1351,surveys!V$1+1,FALSE)</f>
        <v>0.83667238618653461</v>
      </c>
      <c r="W2549" s="4">
        <f>VLOOKUP($T2549,Sheet4!$H$1106:$M$1351,surveys!W$1+1,FALSE)</f>
        <v>0.90436597835919497</v>
      </c>
      <c r="X2549" s="4">
        <f>VLOOKUP($T2549,Sheet4!$H$1106:$M$1351,surveys!X$1+1,FALSE)</f>
        <v>0.95494779231647708</v>
      </c>
      <c r="Y2549" s="4">
        <f>VLOOKUP($T2549,Sheet4!$H$1106:$M$1351,surveys!Y$1+1,FALSE)</f>
        <v>1</v>
      </c>
      <c r="Z2549" s="4">
        <f t="shared" si="118"/>
        <v>2</v>
      </c>
      <c r="AA2549" s="4" t="str">
        <f>VLOOKUP(T2549&amp;"-"&amp;Z2549,Sheet4!$W$2:$AA$1100,3,FALSE)</f>
        <v>Cordoba</v>
      </c>
      <c r="AB2549" s="4">
        <f>VLOOKUP(T2549&amp;"-"&amp;Z2549,Sheet4!$W$2:$AA$1100,4,FALSE)</f>
        <v>-31.413499999999999</v>
      </c>
      <c r="AC2549" s="4">
        <f>VLOOKUP(T2549&amp;"-"&amp;Z2549,Sheet4!$W$2:$AA$1100,5,FALSE)</f>
        <v>-64.181049999999999</v>
      </c>
    </row>
    <row r="2550" spans="1:29">
      <c r="A2550" s="6">
        <v>40830</v>
      </c>
      <c r="B2550" s="7">
        <v>0.51883101851851854</v>
      </c>
      <c r="C2550" s="4" t="s">
        <v>1215</v>
      </c>
      <c r="D2550" s="4" t="s">
        <v>1217</v>
      </c>
      <c r="E2550" s="4" t="s">
        <v>44</v>
      </c>
      <c r="F2550" s="4">
        <v>1</v>
      </c>
      <c r="G2550" s="4">
        <v>1</v>
      </c>
      <c r="H2550" s="4">
        <v>1</v>
      </c>
      <c r="I2550" s="4">
        <v>1</v>
      </c>
      <c r="J2550" s="4">
        <v>5</v>
      </c>
      <c r="K2550" s="4">
        <v>1</v>
      </c>
      <c r="L2550" s="4">
        <v>1</v>
      </c>
      <c r="M2550" s="4">
        <v>1</v>
      </c>
      <c r="N2550" s="4">
        <v>1</v>
      </c>
      <c r="O2550" s="4">
        <v>1</v>
      </c>
      <c r="P2550" s="4">
        <v>5</v>
      </c>
      <c r="Q2550" s="9">
        <f t="shared" si="119"/>
        <v>1.2719907407407407E-2</v>
      </c>
      <c r="R2550" s="4">
        <f t="shared" si="117"/>
        <v>40830.518831018519</v>
      </c>
      <c r="S2550" s="4">
        <v>0.71977918203163149</v>
      </c>
      <c r="T2550" s="4" t="str">
        <f>VLOOKUP(E2550,Sheet2!$A$2:$E$137,5,FALSE)</f>
        <v>TR</v>
      </c>
      <c r="U2550" s="4">
        <f>VLOOKUP($T2550,Sheet4!$H$1106:$M$1351,surveys!U$1+1,FALSE)</f>
        <v>0.56282907227865631</v>
      </c>
      <c r="V2550" s="4">
        <f>VLOOKUP($T2550,Sheet4!$H$1106:$M$1351,surveys!V$1+1,FALSE)</f>
        <v>0.73998378440807921</v>
      </c>
      <c r="W2550" s="4">
        <f>VLOOKUP($T2550,Sheet4!$H$1106:$M$1351,surveys!W$1+1,FALSE)</f>
        <v>0.86593507285859772</v>
      </c>
      <c r="X2550" s="4">
        <f>VLOOKUP($T2550,Sheet4!$H$1106:$M$1351,surveys!X$1+1,FALSE)</f>
        <v>0.93709051462417825</v>
      </c>
      <c r="Y2550" s="4">
        <f>VLOOKUP($T2550,Sheet4!$H$1106:$M$1351,surveys!Y$1+1,FALSE)</f>
        <v>1</v>
      </c>
      <c r="Z2550" s="4">
        <f t="shared" si="118"/>
        <v>2</v>
      </c>
      <c r="AA2550" s="4" t="str">
        <f>VLOOKUP(T2550&amp;"-"&amp;Z2550,Sheet4!$W$2:$AA$1100,3,FALSE)</f>
        <v>Ankara</v>
      </c>
      <c r="AB2550" s="4">
        <f>VLOOKUP(T2550&amp;"-"&amp;Z2550,Sheet4!$W$2:$AA$1100,4,FALSE)</f>
        <v>39.919870000000003</v>
      </c>
      <c r="AC2550" s="4">
        <f>VLOOKUP(T2550&amp;"-"&amp;Z2550,Sheet4!$W$2:$AA$1100,5,FALSE)</f>
        <v>32.85427</v>
      </c>
    </row>
    <row r="2551" spans="1:29">
      <c r="A2551" s="6">
        <v>40830</v>
      </c>
      <c r="B2551" s="7">
        <v>0.52167824074074076</v>
      </c>
      <c r="C2551" s="4" t="s">
        <v>1213</v>
      </c>
      <c r="D2551" s="4" t="s">
        <v>1214</v>
      </c>
      <c r="E2551" s="4" t="s">
        <v>26</v>
      </c>
      <c r="F2551" s="4">
        <v>5</v>
      </c>
      <c r="G2551" s="4">
        <v>5</v>
      </c>
      <c r="H2551" s="4">
        <v>5</v>
      </c>
      <c r="I2551" s="4">
        <v>1</v>
      </c>
      <c r="J2551" s="4">
        <v>5</v>
      </c>
      <c r="K2551" s="4">
        <v>5</v>
      </c>
      <c r="L2551" s="4">
        <v>1</v>
      </c>
      <c r="M2551" s="4">
        <v>1</v>
      </c>
      <c r="N2551" s="4">
        <v>1</v>
      </c>
      <c r="O2551" s="4">
        <v>1</v>
      </c>
      <c r="P2551" s="4">
        <v>1</v>
      </c>
      <c r="Q2551" s="9">
        <f t="shared" si="119"/>
        <v>1.5057870370370369E-2</v>
      </c>
      <c r="R2551" s="4">
        <f t="shared" si="117"/>
        <v>40830.521678240744</v>
      </c>
      <c r="S2551" s="4">
        <v>0.55513334048387097</v>
      </c>
      <c r="T2551" s="4" t="str">
        <f>VLOOKUP(E2551,Sheet2!$A$2:$E$137,5,FALSE)</f>
        <v>DE</v>
      </c>
      <c r="U2551" s="4">
        <f>VLOOKUP($T2551,Sheet4!$H$1106:$M$1351,surveys!U$1+1,FALSE)</f>
        <v>0.42620281948941302</v>
      </c>
      <c r="V2551" s="4">
        <f>VLOOKUP($T2551,Sheet4!$H$1106:$M$1351,surveys!V$1+1,FALSE)</f>
        <v>0.64253089557903176</v>
      </c>
      <c r="W2551" s="4">
        <f>VLOOKUP($T2551,Sheet4!$H$1106:$M$1351,surveys!W$1+1,FALSE)</f>
        <v>0.79931043378760003</v>
      </c>
      <c r="X2551" s="4">
        <f>VLOOKUP($T2551,Sheet4!$H$1106:$M$1351,surveys!X$1+1,FALSE)</f>
        <v>0.91914675697020254</v>
      </c>
      <c r="Y2551" s="4">
        <f>VLOOKUP($T2551,Sheet4!$H$1106:$M$1351,surveys!Y$1+1,FALSE)</f>
        <v>1</v>
      </c>
      <c r="Z2551" s="4">
        <f t="shared" si="118"/>
        <v>2</v>
      </c>
      <c r="AA2551" s="4" t="str">
        <f>VLOOKUP(T2551&amp;"-"&amp;Z2551,Sheet4!$W$2:$AA$1100,3,FALSE)</f>
        <v>Hamburg</v>
      </c>
      <c r="AB2551" s="4">
        <f>VLOOKUP(T2551&amp;"-"&amp;Z2551,Sheet4!$W$2:$AA$1100,4,FALSE)</f>
        <v>53.55</v>
      </c>
      <c r="AC2551" s="4">
        <f>VLOOKUP(T2551&amp;"-"&amp;Z2551,Sheet4!$W$2:$AA$1100,5,FALSE)</f>
        <v>10</v>
      </c>
    </row>
    <row r="2552" spans="1:29">
      <c r="A2552" s="6">
        <v>40830</v>
      </c>
      <c r="B2552" s="7">
        <v>0.53472222222222221</v>
      </c>
      <c r="C2552" s="4" t="s">
        <v>1215</v>
      </c>
      <c r="D2552" s="4" t="s">
        <v>1214</v>
      </c>
      <c r="E2552" s="4" t="s">
        <v>1222</v>
      </c>
      <c r="F2552" s="4">
        <v>1</v>
      </c>
      <c r="G2552" s="4">
        <v>1</v>
      </c>
      <c r="H2552" s="4">
        <v>1</v>
      </c>
      <c r="I2552" s="4">
        <v>1</v>
      </c>
      <c r="J2552" s="4">
        <v>1</v>
      </c>
      <c r="K2552" s="4">
        <v>1</v>
      </c>
      <c r="L2552" s="4">
        <v>1</v>
      </c>
      <c r="M2552" s="4">
        <v>1</v>
      </c>
      <c r="N2552" s="4">
        <v>1</v>
      </c>
      <c r="O2552" s="4">
        <v>1</v>
      </c>
      <c r="P2552" s="4">
        <v>5</v>
      </c>
      <c r="Q2552" s="9">
        <f t="shared" si="119"/>
        <v>2.3865740740740743E-2</v>
      </c>
      <c r="R2552" s="4">
        <f t="shared" si="117"/>
        <v>40830.534722222219</v>
      </c>
      <c r="S2552" s="4">
        <v>0.45569460519955118</v>
      </c>
      <c r="T2552" s="4" t="str">
        <f>VLOOKUP(E2552,Sheet2!$A$2:$E$137,5,FALSE)</f>
        <v>KR</v>
      </c>
      <c r="U2552" s="4">
        <f>VLOOKUP($T2552,Sheet4!$H$1106:$M$1351,surveys!U$1+1,FALSE)</f>
        <v>0.50002406072811822</v>
      </c>
      <c r="V2552" s="4">
        <f>VLOOKUP($T2552,Sheet4!$H$1106:$M$1351,surveys!V$1+1,FALSE)</f>
        <v>0.67775239752110727</v>
      </c>
      <c r="W2552" s="4">
        <f>VLOOKUP($T2552,Sheet4!$H$1106:$M$1351,surveys!W$1+1,FALSE)</f>
        <v>0.80472346879555479</v>
      </c>
      <c r="X2552" s="4">
        <f>VLOOKUP($T2552,Sheet4!$H$1106:$M$1351,surveys!X$1+1,FALSE)</f>
        <v>0.92872511768015165</v>
      </c>
      <c r="Y2552" s="4">
        <f>VLOOKUP($T2552,Sheet4!$H$1106:$M$1351,surveys!Y$1+1,FALSE)</f>
        <v>1</v>
      </c>
      <c r="Z2552" s="4">
        <f t="shared" si="118"/>
        <v>1</v>
      </c>
      <c r="AA2552" s="4" t="str">
        <f>VLOOKUP(T2552&amp;"-"&amp;Z2552,Sheet4!$W$2:$AA$1100,3,FALSE)</f>
        <v>Seoul</v>
      </c>
      <c r="AB2552" s="4">
        <f>VLOOKUP(T2552&amp;"-"&amp;Z2552,Sheet4!$W$2:$AA$1100,4,FALSE)</f>
        <v>37.568260000000002</v>
      </c>
      <c r="AC2552" s="4">
        <f>VLOOKUP(T2552&amp;"-"&amp;Z2552,Sheet4!$W$2:$AA$1100,5,FALSE)</f>
        <v>126.97783</v>
      </c>
    </row>
    <row r="2553" spans="1:29">
      <c r="A2553" s="6">
        <v>40830</v>
      </c>
      <c r="B2553" s="7">
        <v>0.53554398148148141</v>
      </c>
      <c r="C2553" s="4" t="s">
        <v>1213</v>
      </c>
      <c r="D2553" s="4" t="s">
        <v>1216</v>
      </c>
      <c r="E2553" s="4" t="s">
        <v>1114</v>
      </c>
      <c r="F2553" s="4">
        <v>3</v>
      </c>
      <c r="G2553" s="4">
        <v>3</v>
      </c>
      <c r="H2553" s="4">
        <v>4</v>
      </c>
      <c r="I2553" s="4">
        <v>4</v>
      </c>
      <c r="J2553" s="4">
        <v>4</v>
      </c>
      <c r="K2553" s="4">
        <v>1</v>
      </c>
      <c r="L2553" s="4">
        <v>2</v>
      </c>
      <c r="M2553" s="4">
        <v>2</v>
      </c>
      <c r="N2553" s="4">
        <v>4</v>
      </c>
      <c r="O2553" s="4">
        <v>1</v>
      </c>
      <c r="P2553" s="4">
        <v>3</v>
      </c>
      <c r="Q2553" s="9">
        <f t="shared" si="119"/>
        <v>2.5243055555555557E-2</v>
      </c>
      <c r="R2553" s="4">
        <f t="shared" si="117"/>
        <v>40830.535543981481</v>
      </c>
      <c r="S2553" s="4">
        <v>0.30513968459686236</v>
      </c>
      <c r="T2553" s="4" t="str">
        <f>VLOOKUP(E2553,Sheet2!$A$2:$E$137,5,FALSE)</f>
        <v>AF</v>
      </c>
      <c r="U2553" s="4">
        <f>VLOOKUP($T2553,Sheet4!$H$1106:$M$1351,surveys!U$1+1,FALSE)</f>
        <v>0.72273333996653166</v>
      </c>
      <c r="V2553" s="4">
        <f>VLOOKUP($T2553,Sheet4!$H$1106:$M$1351,surveys!V$1+1,FALSE)</f>
        <v>0.81562740359441777</v>
      </c>
      <c r="W2553" s="4">
        <f>VLOOKUP($T2553,Sheet4!$H$1106:$M$1351,surveys!W$1+1,FALSE)</f>
        <v>0.88764636472632952</v>
      </c>
      <c r="X2553" s="4">
        <f>VLOOKUP($T2553,Sheet4!$H$1106:$M$1351,surveys!X$1+1,FALSE)</f>
        <v>0.95242833236882829</v>
      </c>
      <c r="Y2553" s="4">
        <f>VLOOKUP($T2553,Sheet4!$H$1106:$M$1351,surveys!Y$1+1,FALSE)</f>
        <v>1</v>
      </c>
      <c r="Z2553" s="4">
        <f t="shared" si="118"/>
        <v>1</v>
      </c>
      <c r="AA2553" s="4" t="str">
        <f>VLOOKUP(T2553&amp;"-"&amp;Z2553,Sheet4!$W$2:$AA$1100,3,FALSE)</f>
        <v>Kabul</v>
      </c>
      <c r="AB2553" s="4">
        <f>VLOOKUP(T2553&amp;"-"&amp;Z2553,Sheet4!$W$2:$AA$1100,4,FALSE)</f>
        <v>34.528129999999997</v>
      </c>
      <c r="AC2553" s="4">
        <f>VLOOKUP(T2553&amp;"-"&amp;Z2553,Sheet4!$W$2:$AA$1100,5,FALSE)</f>
        <v>69.172330000000002</v>
      </c>
    </row>
    <row r="2554" spans="1:29">
      <c r="A2554" s="6">
        <v>40830</v>
      </c>
      <c r="B2554" s="7">
        <v>0.53945601851851854</v>
      </c>
      <c r="C2554" s="4" t="s">
        <v>1213</v>
      </c>
      <c r="D2554" s="4" t="s">
        <v>1217</v>
      </c>
      <c r="E2554" s="4" t="s">
        <v>39</v>
      </c>
      <c r="F2554" s="4">
        <v>1</v>
      </c>
      <c r="G2554" s="4">
        <v>1</v>
      </c>
      <c r="H2554" s="4">
        <v>1</v>
      </c>
      <c r="I2554" s="4">
        <v>1</v>
      </c>
      <c r="J2554" s="4">
        <v>1</v>
      </c>
      <c r="K2554" s="4">
        <v>1</v>
      </c>
      <c r="L2554" s="4">
        <v>1</v>
      </c>
      <c r="M2554" s="4">
        <v>1</v>
      </c>
      <c r="N2554" s="4">
        <v>1</v>
      </c>
      <c r="O2554" s="4">
        <v>1</v>
      </c>
      <c r="P2554" s="4">
        <v>1</v>
      </c>
      <c r="Q2554" s="9">
        <f t="shared" si="119"/>
        <v>2.7303240740740743E-2</v>
      </c>
      <c r="R2554" s="4">
        <f t="shared" si="117"/>
        <v>40830.539456018516</v>
      </c>
      <c r="S2554" s="4">
        <v>0.1411711594210443</v>
      </c>
      <c r="T2554" s="4" t="str">
        <f>VLOOKUP(E2554,Sheet2!$A$2:$E$137,5,FALSE)</f>
        <v>CL</v>
      </c>
      <c r="U2554" s="4">
        <f>VLOOKUP($T2554,Sheet4!$H$1106:$M$1351,surveys!U$1+1,FALSE)</f>
        <v>0.77588605933105281</v>
      </c>
      <c r="V2554" s="4">
        <f>VLOOKUP($T2554,Sheet4!$H$1106:$M$1351,surveys!V$1+1,FALSE)</f>
        <v>0.85775525166800515</v>
      </c>
      <c r="W2554" s="4">
        <f>VLOOKUP($T2554,Sheet4!$H$1106:$M$1351,surveys!W$1+1,FALSE)</f>
        <v>0.9074512758994524</v>
      </c>
      <c r="X2554" s="4">
        <f>VLOOKUP($T2554,Sheet4!$H$1106:$M$1351,surveys!X$1+1,FALSE)</f>
        <v>0.95469627846018545</v>
      </c>
      <c r="Y2554" s="4">
        <f>VLOOKUP($T2554,Sheet4!$H$1106:$M$1351,surveys!Y$1+1,FALSE)</f>
        <v>1</v>
      </c>
      <c r="Z2554" s="4">
        <f t="shared" si="118"/>
        <v>1</v>
      </c>
      <c r="AA2554" s="4" t="str">
        <f>VLOOKUP(T2554&amp;"-"&amp;Z2554,Sheet4!$W$2:$AA$1100,3,FALSE)</f>
        <v>Santiago</v>
      </c>
      <c r="AB2554" s="4">
        <f>VLOOKUP(T2554&amp;"-"&amp;Z2554,Sheet4!$W$2:$AA$1100,4,FALSE)</f>
        <v>-33.456940000000003</v>
      </c>
      <c r="AC2554" s="4">
        <f>VLOOKUP(T2554&amp;"-"&amp;Z2554,Sheet4!$W$2:$AA$1100,5,FALSE)</f>
        <v>-70.648269999999997</v>
      </c>
    </row>
    <row r="2555" spans="1:29">
      <c r="A2555" s="6">
        <v>40830</v>
      </c>
      <c r="B2555" s="7">
        <v>0.59931712962962969</v>
      </c>
      <c r="C2555" s="4" t="s">
        <v>1213</v>
      </c>
      <c r="D2555" s="4" t="s">
        <v>1214</v>
      </c>
      <c r="E2555" s="4" t="s">
        <v>116</v>
      </c>
      <c r="F2555" s="4">
        <v>3</v>
      </c>
      <c r="G2555" s="4">
        <v>4</v>
      </c>
      <c r="H2555" s="4">
        <v>5</v>
      </c>
      <c r="I2555" s="4">
        <v>4</v>
      </c>
      <c r="J2555" s="4">
        <v>3</v>
      </c>
      <c r="K2555" s="4">
        <v>2</v>
      </c>
      <c r="L2555" s="4">
        <v>1</v>
      </c>
      <c r="M2555" s="4">
        <v>4</v>
      </c>
      <c r="N2555" s="4">
        <v>4</v>
      </c>
      <c r="O2555" s="4">
        <v>2</v>
      </c>
      <c r="P2555" s="4">
        <v>5</v>
      </c>
      <c r="Q2555" s="9">
        <f t="shared" si="119"/>
        <v>6.9479166666666661E-2</v>
      </c>
      <c r="R2555" s="4">
        <f t="shared" si="117"/>
        <v>40830.599317129629</v>
      </c>
      <c r="S2555" s="4">
        <v>0.31505945025227677</v>
      </c>
      <c r="T2555" s="4" t="str">
        <f>VLOOKUP(E2555,Sheet2!$A$2:$E$137,5,FALSE)</f>
        <v>RO</v>
      </c>
      <c r="U2555" s="4">
        <f>VLOOKUP($T2555,Sheet4!$H$1106:$M$1351,surveys!U$1+1,FALSE)</f>
        <v>0.59951742353350723</v>
      </c>
      <c r="V2555" s="4">
        <f>VLOOKUP($T2555,Sheet4!$H$1106:$M$1351,surveys!V$1+1,FALSE)</f>
        <v>0.70108268313792865</v>
      </c>
      <c r="W2555" s="4">
        <f>VLOOKUP($T2555,Sheet4!$H$1106:$M$1351,surveys!W$1+1,FALSE)</f>
        <v>0.80224425203841443</v>
      </c>
      <c r="X2555" s="4">
        <f>VLOOKUP($T2555,Sheet4!$H$1106:$M$1351,surveys!X$1+1,FALSE)</f>
        <v>0.90286447936993586</v>
      </c>
      <c r="Y2555" s="4">
        <f>VLOOKUP($T2555,Sheet4!$H$1106:$M$1351,surveys!Y$1+1,FALSE)</f>
        <v>1</v>
      </c>
      <c r="Z2555" s="4">
        <f t="shared" si="118"/>
        <v>1</v>
      </c>
      <c r="AA2555" s="4" t="str">
        <f>VLOOKUP(T2555&amp;"-"&amp;Z2555,Sheet4!$W$2:$AA$1100,3,FALSE)</f>
        <v>Bucharest</v>
      </c>
      <c r="AB2555" s="4">
        <f>VLOOKUP(T2555&amp;"-"&amp;Z2555,Sheet4!$W$2:$AA$1100,4,FALSE)</f>
        <v>44.432250000000003</v>
      </c>
      <c r="AC2555" s="4">
        <f>VLOOKUP(T2555&amp;"-"&amp;Z2555,Sheet4!$W$2:$AA$1100,5,FALSE)</f>
        <v>26.106259999999999</v>
      </c>
    </row>
    <row r="2556" spans="1:29">
      <c r="A2556" s="6">
        <v>40830</v>
      </c>
      <c r="B2556" s="7">
        <v>0.61349537037037039</v>
      </c>
      <c r="C2556" s="4" t="s">
        <v>1213</v>
      </c>
      <c r="D2556" s="4" t="s">
        <v>1214</v>
      </c>
      <c r="E2556" s="4" t="s">
        <v>44</v>
      </c>
      <c r="F2556" s="4">
        <v>4</v>
      </c>
      <c r="G2556" s="4">
        <v>4</v>
      </c>
      <c r="H2556" s="4">
        <v>3</v>
      </c>
      <c r="I2556" s="4">
        <v>3</v>
      </c>
      <c r="J2556" s="4">
        <v>5</v>
      </c>
      <c r="K2556" s="4">
        <v>4</v>
      </c>
      <c r="L2556" s="4">
        <v>1</v>
      </c>
      <c r="M2556" s="4">
        <v>4</v>
      </c>
      <c r="N2556" s="4">
        <v>3</v>
      </c>
      <c r="O2556" s="4">
        <v>3</v>
      </c>
      <c r="P2556" s="4">
        <v>2</v>
      </c>
      <c r="Q2556" s="9">
        <f t="shared" si="119"/>
        <v>9.4560185185185181E-3</v>
      </c>
      <c r="R2556" s="4">
        <f t="shared" si="117"/>
        <v>40830.613495370373</v>
      </c>
      <c r="S2556" s="4">
        <v>3.8135703539428079E-3</v>
      </c>
      <c r="T2556" s="4" t="str">
        <f>VLOOKUP(E2556,Sheet2!$A$2:$E$137,5,FALSE)</f>
        <v>TR</v>
      </c>
      <c r="U2556" s="4">
        <f>VLOOKUP($T2556,Sheet4!$H$1106:$M$1351,surveys!U$1+1,FALSE)</f>
        <v>0.56282907227865631</v>
      </c>
      <c r="V2556" s="4">
        <f>VLOOKUP($T2556,Sheet4!$H$1106:$M$1351,surveys!V$1+1,FALSE)</f>
        <v>0.73998378440807921</v>
      </c>
      <c r="W2556" s="4">
        <f>VLOOKUP($T2556,Sheet4!$H$1106:$M$1351,surveys!W$1+1,FALSE)</f>
        <v>0.86593507285859772</v>
      </c>
      <c r="X2556" s="4">
        <f>VLOOKUP($T2556,Sheet4!$H$1106:$M$1351,surveys!X$1+1,FALSE)</f>
        <v>0.93709051462417825</v>
      </c>
      <c r="Y2556" s="4">
        <f>VLOOKUP($T2556,Sheet4!$H$1106:$M$1351,surveys!Y$1+1,FALSE)</f>
        <v>1</v>
      </c>
      <c r="Z2556" s="4">
        <f t="shared" si="118"/>
        <v>1</v>
      </c>
      <c r="AA2556" s="4" t="str">
        <f>VLOOKUP(T2556&amp;"-"&amp;Z2556,Sheet4!$W$2:$AA$1100,3,FALSE)</f>
        <v>Istanbul</v>
      </c>
      <c r="AB2556" s="4">
        <f>VLOOKUP(T2556&amp;"-"&amp;Z2556,Sheet4!$W$2:$AA$1100,4,FALSE)</f>
        <v>41.013840000000002</v>
      </c>
      <c r="AC2556" s="4">
        <f>VLOOKUP(T2556&amp;"-"&amp;Z2556,Sheet4!$W$2:$AA$1100,5,FALSE)</f>
        <v>28.949660000000002</v>
      </c>
    </row>
    <row r="2557" spans="1:29">
      <c r="A2557" s="6">
        <v>40830</v>
      </c>
      <c r="B2557" s="7">
        <v>0.6824189814814815</v>
      </c>
      <c r="C2557" s="4" t="s">
        <v>1213</v>
      </c>
      <c r="D2557" s="4" t="s">
        <v>1216</v>
      </c>
      <c r="E2557" s="4" t="s">
        <v>39</v>
      </c>
      <c r="F2557" s="4">
        <v>4</v>
      </c>
      <c r="G2557" s="4">
        <v>2</v>
      </c>
      <c r="H2557" s="4">
        <v>5</v>
      </c>
      <c r="I2557" s="4">
        <v>2</v>
      </c>
      <c r="J2557" s="4">
        <v>4</v>
      </c>
      <c r="K2557" s="4">
        <v>3</v>
      </c>
      <c r="L2557" s="4">
        <v>5</v>
      </c>
      <c r="M2557" s="4">
        <v>5</v>
      </c>
      <c r="N2557" s="4">
        <v>0</v>
      </c>
      <c r="O2557" s="4">
        <v>5</v>
      </c>
      <c r="P2557" s="4">
        <v>5</v>
      </c>
      <c r="Q2557" s="9">
        <f t="shared" si="119"/>
        <v>5.7893518518518511E-2</v>
      </c>
      <c r="R2557" s="4">
        <f t="shared" si="117"/>
        <v>40830.68241898148</v>
      </c>
      <c r="S2557" s="4">
        <v>0.84554842999731994</v>
      </c>
      <c r="T2557" s="4" t="str">
        <f>VLOOKUP(E2557,Sheet2!$A$2:$E$137,5,FALSE)</f>
        <v>CL</v>
      </c>
      <c r="U2557" s="4">
        <f>VLOOKUP($T2557,Sheet4!$H$1106:$M$1351,surveys!U$1+1,FALSE)</f>
        <v>0.77588605933105281</v>
      </c>
      <c r="V2557" s="4">
        <f>VLOOKUP($T2557,Sheet4!$H$1106:$M$1351,surveys!V$1+1,FALSE)</f>
        <v>0.85775525166800515</v>
      </c>
      <c r="W2557" s="4">
        <f>VLOOKUP($T2557,Sheet4!$H$1106:$M$1351,surveys!W$1+1,FALSE)</f>
        <v>0.9074512758994524</v>
      </c>
      <c r="X2557" s="4">
        <f>VLOOKUP($T2557,Sheet4!$H$1106:$M$1351,surveys!X$1+1,FALSE)</f>
        <v>0.95469627846018545</v>
      </c>
      <c r="Y2557" s="4">
        <f>VLOOKUP($T2557,Sheet4!$H$1106:$M$1351,surveys!Y$1+1,FALSE)</f>
        <v>1</v>
      </c>
      <c r="Z2557" s="4">
        <f t="shared" si="118"/>
        <v>2</v>
      </c>
      <c r="AA2557" s="4" t="str">
        <f>VLOOKUP(T2557&amp;"-"&amp;Z2557,Sheet4!$W$2:$AA$1100,3,FALSE)</f>
        <v>Puente Alto</v>
      </c>
      <c r="AB2557" s="4">
        <f>VLOOKUP(T2557&amp;"-"&amp;Z2557,Sheet4!$W$2:$AA$1100,4,FALSE)</f>
        <v>-33.616669999999999</v>
      </c>
      <c r="AC2557" s="4">
        <f>VLOOKUP(T2557&amp;"-"&amp;Z2557,Sheet4!$W$2:$AA$1100,5,FALSE)</f>
        <v>-70.583330000000004</v>
      </c>
    </row>
    <row r="2558" spans="1:29">
      <c r="A2558" s="6">
        <v>40830</v>
      </c>
      <c r="B2558" s="7">
        <v>0.68834490740740739</v>
      </c>
      <c r="C2558" s="4" t="s">
        <v>1213</v>
      </c>
      <c r="D2558" s="4" t="s">
        <v>1216</v>
      </c>
      <c r="E2558" s="4" t="s">
        <v>23</v>
      </c>
      <c r="F2558" s="4">
        <v>5</v>
      </c>
      <c r="G2558" s="4">
        <v>5</v>
      </c>
      <c r="H2558" s="4">
        <v>5</v>
      </c>
      <c r="I2558" s="4">
        <v>5</v>
      </c>
      <c r="J2558" s="4">
        <v>5</v>
      </c>
      <c r="K2558" s="4">
        <v>5</v>
      </c>
      <c r="L2558" s="4">
        <v>5</v>
      </c>
      <c r="M2558" s="4">
        <v>5</v>
      </c>
      <c r="N2558" s="4">
        <v>5</v>
      </c>
      <c r="O2558" s="4">
        <v>5</v>
      </c>
      <c r="P2558" s="4">
        <v>5</v>
      </c>
      <c r="Q2558" s="9">
        <f t="shared" si="119"/>
        <v>6.1192129629629631E-2</v>
      </c>
      <c r="R2558" s="4">
        <f t="shared" si="117"/>
        <v>40830.688344907408</v>
      </c>
      <c r="S2558" s="4">
        <v>0.84079330383844564</v>
      </c>
      <c r="T2558" s="4" t="str">
        <f>VLOOKUP(E2558,Sheet2!$A$2:$E$137,5,FALSE)</f>
        <v>CA</v>
      </c>
      <c r="U2558" s="4">
        <f>VLOOKUP($T2558,Sheet4!$H$1106:$M$1351,surveys!U$1+1,FALSE)</f>
        <v>0.39929817507859233</v>
      </c>
      <c r="V2558" s="4">
        <f>VLOOKUP($T2558,Sheet4!$H$1106:$M$1351,surveys!V$1+1,FALSE)</f>
        <v>0.68226808593455113</v>
      </c>
      <c r="W2558" s="4">
        <f>VLOOKUP($T2558,Sheet4!$H$1106:$M$1351,surveys!W$1+1,FALSE)</f>
        <v>0.8413893511967715</v>
      </c>
      <c r="X2558" s="4">
        <f>VLOOKUP($T2558,Sheet4!$H$1106:$M$1351,surveys!X$1+1,FALSE)</f>
        <v>0.92969032990429024</v>
      </c>
      <c r="Y2558" s="4">
        <f>VLOOKUP($T2558,Sheet4!$H$1106:$M$1351,surveys!Y$1+1,FALSE)</f>
        <v>1</v>
      </c>
      <c r="Z2558" s="4">
        <f t="shared" si="118"/>
        <v>3</v>
      </c>
      <c r="AA2558" s="4" t="str">
        <f>VLOOKUP(T2558&amp;"-"&amp;Z2558,Sheet4!$W$2:$AA$1100,3,FALSE)</f>
        <v>Vancouver</v>
      </c>
      <c r="AB2558" s="4">
        <f>VLOOKUP(T2558&amp;"-"&amp;Z2558,Sheet4!$W$2:$AA$1100,4,FALSE)</f>
        <v>49.249659999999999</v>
      </c>
      <c r="AC2558" s="4">
        <f>VLOOKUP(T2558&amp;"-"&amp;Z2558,Sheet4!$W$2:$AA$1100,5,FALSE)</f>
        <v>-123.11933999999999</v>
      </c>
    </row>
    <row r="2559" spans="1:29">
      <c r="A2559" s="6">
        <v>40830</v>
      </c>
      <c r="B2559" s="7">
        <v>0.69009259259259259</v>
      </c>
      <c r="C2559" s="4" t="s">
        <v>1213</v>
      </c>
      <c r="D2559" s="4" t="s">
        <v>1216</v>
      </c>
      <c r="E2559" s="4" t="s">
        <v>44</v>
      </c>
      <c r="F2559" s="4">
        <v>4</v>
      </c>
      <c r="G2559" s="4">
        <v>4</v>
      </c>
      <c r="H2559" s="4">
        <v>4</v>
      </c>
      <c r="I2559" s="4">
        <v>4</v>
      </c>
      <c r="J2559" s="4">
        <v>5</v>
      </c>
      <c r="K2559" s="4">
        <v>4</v>
      </c>
      <c r="L2559" s="4">
        <v>1</v>
      </c>
      <c r="M2559" s="4">
        <v>5</v>
      </c>
      <c r="N2559" s="4">
        <v>5</v>
      </c>
      <c r="O2559" s="4">
        <v>5</v>
      </c>
      <c r="P2559" s="4">
        <v>4</v>
      </c>
      <c r="Q2559" s="9">
        <f t="shared" si="119"/>
        <v>6.3576388888888891E-2</v>
      </c>
      <c r="R2559" s="4">
        <f t="shared" si="117"/>
        <v>40830.690092592595</v>
      </c>
      <c r="S2559" s="4">
        <v>0.9487136202400861</v>
      </c>
      <c r="T2559" s="4" t="str">
        <f>VLOOKUP(E2559,Sheet2!$A$2:$E$137,5,FALSE)</f>
        <v>TR</v>
      </c>
      <c r="U2559" s="4">
        <f>VLOOKUP($T2559,Sheet4!$H$1106:$M$1351,surveys!U$1+1,FALSE)</f>
        <v>0.56282907227865631</v>
      </c>
      <c r="V2559" s="4">
        <f>VLOOKUP($T2559,Sheet4!$H$1106:$M$1351,surveys!V$1+1,FALSE)</f>
        <v>0.73998378440807921</v>
      </c>
      <c r="W2559" s="4">
        <f>VLOOKUP($T2559,Sheet4!$H$1106:$M$1351,surveys!W$1+1,FALSE)</f>
        <v>0.86593507285859772</v>
      </c>
      <c r="X2559" s="4">
        <f>VLOOKUP($T2559,Sheet4!$H$1106:$M$1351,surveys!X$1+1,FALSE)</f>
        <v>0.93709051462417825</v>
      </c>
      <c r="Y2559" s="4">
        <f>VLOOKUP($T2559,Sheet4!$H$1106:$M$1351,surveys!Y$1+1,FALSE)</f>
        <v>1</v>
      </c>
      <c r="Z2559" s="4">
        <f t="shared" si="118"/>
        <v>5</v>
      </c>
      <c r="AA2559" s="4" t="str">
        <f>VLOOKUP(T2559&amp;"-"&amp;Z2559,Sheet4!$W$2:$AA$1100,3,FALSE)</f>
        <v>Adana</v>
      </c>
      <c r="AB2559" s="4">
        <f>VLOOKUP(T2559&amp;"-"&amp;Z2559,Sheet4!$W$2:$AA$1100,4,FALSE)</f>
        <v>37.001669999999997</v>
      </c>
      <c r="AC2559" s="4">
        <f>VLOOKUP(T2559&amp;"-"&amp;Z2559,Sheet4!$W$2:$AA$1100,5,FALSE)</f>
        <v>35.328890000000001</v>
      </c>
    </row>
    <row r="2560" spans="1:29">
      <c r="A2560" s="6">
        <v>40830</v>
      </c>
      <c r="B2560" s="7">
        <v>0.7010185185185186</v>
      </c>
      <c r="C2560" s="4" t="s">
        <v>1215</v>
      </c>
      <c r="D2560" s="4" t="s">
        <v>1214</v>
      </c>
      <c r="E2560" s="4" t="s">
        <v>19</v>
      </c>
      <c r="F2560" s="4">
        <v>1</v>
      </c>
      <c r="G2560" s="4">
        <v>1</v>
      </c>
      <c r="H2560" s="4">
        <v>1</v>
      </c>
      <c r="I2560" s="4">
        <v>1</v>
      </c>
      <c r="J2560" s="4">
        <v>1</v>
      </c>
      <c r="K2560" s="4">
        <v>1</v>
      </c>
      <c r="L2560" s="4">
        <v>1</v>
      </c>
      <c r="M2560" s="4">
        <v>1</v>
      </c>
      <c r="N2560" s="4">
        <v>5</v>
      </c>
      <c r="O2560" s="4">
        <v>1</v>
      </c>
      <c r="P2560" s="4">
        <v>1</v>
      </c>
      <c r="Q2560" s="9">
        <f t="shared" si="119"/>
        <v>9.1435185185185185E-4</v>
      </c>
      <c r="R2560" s="4">
        <f t="shared" si="117"/>
        <v>40830.701018518521</v>
      </c>
      <c r="S2560" s="4">
        <v>0.75587397839358794</v>
      </c>
      <c r="T2560" s="4" t="str">
        <f>VLOOKUP(E2560,Sheet2!$A$2:$E$137,5,FALSE)</f>
        <v>HU</v>
      </c>
      <c r="U2560" s="4">
        <f>VLOOKUP($T2560,Sheet4!$H$1106:$M$1351,surveys!U$1+1,FALSE)</f>
        <v>0.70836665732550796</v>
      </c>
      <c r="V2560" s="4">
        <f>VLOOKUP($T2560,Sheet4!$H$1106:$M$1351,surveys!V$1+1,FALSE)</f>
        <v>0.79361649434247361</v>
      </c>
      <c r="W2560" s="4">
        <f>VLOOKUP($T2560,Sheet4!$H$1106:$M$1351,surveys!W$1+1,FALSE)</f>
        <v>0.86571617940203494</v>
      </c>
      <c r="X2560" s="4">
        <f>VLOOKUP($T2560,Sheet4!$H$1106:$M$1351,surveys!X$1+1,FALSE)</f>
        <v>0.93457750328785116</v>
      </c>
      <c r="Y2560" s="4">
        <f>VLOOKUP($T2560,Sheet4!$H$1106:$M$1351,surveys!Y$1+1,FALSE)</f>
        <v>1</v>
      </c>
      <c r="Z2560" s="4">
        <f t="shared" si="118"/>
        <v>2</v>
      </c>
      <c r="AA2560" s="4" t="str">
        <f>VLOOKUP(T2560&amp;"-"&amp;Z2560,Sheet4!$W$2:$AA$1100,3,FALSE)</f>
        <v>Debrecen</v>
      </c>
      <c r="AB2560" s="4">
        <f>VLOOKUP(T2560&amp;"-"&amp;Z2560,Sheet4!$W$2:$AA$1100,4,FALSE)</f>
        <v>47.533329999999999</v>
      </c>
      <c r="AC2560" s="4">
        <f>VLOOKUP(T2560&amp;"-"&amp;Z2560,Sheet4!$W$2:$AA$1100,5,FALSE)</f>
        <v>21.633330000000001</v>
      </c>
    </row>
    <row r="2561" spans="1:29">
      <c r="A2561" s="6">
        <v>40830</v>
      </c>
      <c r="B2561" s="7">
        <v>0.7087500000000001</v>
      </c>
      <c r="C2561" s="4" t="s">
        <v>1215</v>
      </c>
      <c r="D2561" s="4" t="s">
        <v>1216</v>
      </c>
      <c r="E2561" s="4" t="s">
        <v>23</v>
      </c>
      <c r="F2561" s="4">
        <v>4</v>
      </c>
      <c r="G2561" s="4">
        <v>4</v>
      </c>
      <c r="H2561" s="4">
        <v>4</v>
      </c>
      <c r="I2561" s="4">
        <v>4</v>
      </c>
      <c r="J2561" s="4">
        <v>5</v>
      </c>
      <c r="K2561" s="4">
        <v>5</v>
      </c>
      <c r="L2561" s="4">
        <v>4</v>
      </c>
      <c r="M2561" s="4">
        <v>5</v>
      </c>
      <c r="N2561" s="4">
        <v>5</v>
      </c>
      <c r="O2561" s="4">
        <v>4</v>
      </c>
      <c r="P2561" s="4">
        <v>5</v>
      </c>
      <c r="Q2561" s="9">
        <f t="shared" si="119"/>
        <v>6.4236111111111117E-3</v>
      </c>
      <c r="R2561" s="4">
        <f t="shared" si="117"/>
        <v>40830.708749999998</v>
      </c>
      <c r="S2561" s="4">
        <v>0.38686619419624124</v>
      </c>
      <c r="T2561" s="4" t="str">
        <f>VLOOKUP(E2561,Sheet2!$A$2:$E$137,5,FALSE)</f>
        <v>CA</v>
      </c>
      <c r="U2561" s="4">
        <f>VLOOKUP($T2561,Sheet4!$H$1106:$M$1351,surveys!U$1+1,FALSE)</f>
        <v>0.39929817507859233</v>
      </c>
      <c r="V2561" s="4">
        <f>VLOOKUP($T2561,Sheet4!$H$1106:$M$1351,surveys!V$1+1,FALSE)</f>
        <v>0.68226808593455113</v>
      </c>
      <c r="W2561" s="4">
        <f>VLOOKUP($T2561,Sheet4!$H$1106:$M$1351,surveys!W$1+1,FALSE)</f>
        <v>0.8413893511967715</v>
      </c>
      <c r="X2561" s="4">
        <f>VLOOKUP($T2561,Sheet4!$H$1106:$M$1351,surveys!X$1+1,FALSE)</f>
        <v>0.92969032990429024</v>
      </c>
      <c r="Y2561" s="4">
        <f>VLOOKUP($T2561,Sheet4!$H$1106:$M$1351,surveys!Y$1+1,FALSE)</f>
        <v>1</v>
      </c>
      <c r="Z2561" s="4">
        <f t="shared" si="118"/>
        <v>1</v>
      </c>
      <c r="AA2561" s="4" t="str">
        <f>VLOOKUP(T2561&amp;"-"&amp;Z2561,Sheet4!$W$2:$AA$1100,3,FALSE)</f>
        <v>Toronto</v>
      </c>
      <c r="AB2561" s="4">
        <f>VLOOKUP(T2561&amp;"-"&amp;Z2561,Sheet4!$W$2:$AA$1100,4,FALSE)</f>
        <v>43.700110000000002</v>
      </c>
      <c r="AC2561" s="4">
        <f>VLOOKUP(T2561&amp;"-"&amp;Z2561,Sheet4!$W$2:$AA$1100,5,FALSE)</f>
        <v>-79.416300000000007</v>
      </c>
    </row>
    <row r="2562" spans="1:29">
      <c r="A2562" s="6">
        <v>40830</v>
      </c>
      <c r="B2562" s="7">
        <v>0.73335648148148147</v>
      </c>
      <c r="C2562" s="4" t="s">
        <v>1213</v>
      </c>
      <c r="D2562" s="4" t="s">
        <v>1216</v>
      </c>
      <c r="E2562" s="4" t="s">
        <v>11</v>
      </c>
      <c r="F2562" s="4">
        <v>3</v>
      </c>
      <c r="G2562" s="4">
        <v>2</v>
      </c>
      <c r="H2562" s="4">
        <v>3</v>
      </c>
      <c r="I2562" s="4">
        <v>4</v>
      </c>
      <c r="J2562" s="4">
        <v>4</v>
      </c>
      <c r="K2562" s="4">
        <v>3</v>
      </c>
      <c r="L2562" s="4">
        <v>3</v>
      </c>
      <c r="M2562" s="4">
        <v>4</v>
      </c>
      <c r="N2562" s="4">
        <v>5</v>
      </c>
      <c r="O2562" s="4">
        <v>3</v>
      </c>
      <c r="P2562" s="4">
        <v>3</v>
      </c>
      <c r="Q2562" s="9">
        <f t="shared" si="119"/>
        <v>2.3854166666666666E-2</v>
      </c>
      <c r="R2562" s="4">
        <f t="shared" ref="R2562:R2625" si="120">VALUE(A2562+B2562)</f>
        <v>40830.733356481483</v>
      </c>
      <c r="S2562" s="4">
        <v>0.94114725792365639</v>
      </c>
      <c r="T2562" s="4" t="str">
        <f>VLOOKUP(E2562,Sheet2!$A$2:$E$137,5,FALSE)</f>
        <v>FR</v>
      </c>
      <c r="U2562" s="4">
        <f>VLOOKUP($T2562,Sheet4!$H$1106:$M$1351,surveys!U$1+1,FALSE)</f>
        <v>0.51193913659220647</v>
      </c>
      <c r="V2562" s="4">
        <f>VLOOKUP($T2562,Sheet4!$H$1106:$M$1351,surveys!V$1+1,FALSE)</f>
        <v>0.70220575033861143</v>
      </c>
      <c r="W2562" s="4">
        <f>VLOOKUP($T2562,Sheet4!$H$1106:$M$1351,surveys!W$1+1,FALSE)</f>
        <v>0.81527182039156842</v>
      </c>
      <c r="X2562" s="4">
        <f>VLOOKUP($T2562,Sheet4!$H$1106:$M$1351,surveys!X$1+1,FALSE)</f>
        <v>0.91893911792009964</v>
      </c>
      <c r="Y2562" s="4">
        <f>VLOOKUP($T2562,Sheet4!$H$1106:$M$1351,surveys!Y$1+1,FALSE)</f>
        <v>1</v>
      </c>
      <c r="Z2562" s="4">
        <f t="shared" si="118"/>
        <v>5</v>
      </c>
      <c r="AA2562" s="4" t="str">
        <f>VLOOKUP(T2562&amp;"-"&amp;Z2562,Sheet4!$W$2:$AA$1100,3,FALSE)</f>
        <v>Nice</v>
      </c>
      <c r="AB2562" s="4">
        <f>VLOOKUP(T2562&amp;"-"&amp;Z2562,Sheet4!$W$2:$AA$1100,4,FALSE)</f>
        <v>43.703130000000002</v>
      </c>
      <c r="AC2562" s="4">
        <f>VLOOKUP(T2562&amp;"-"&amp;Z2562,Sheet4!$W$2:$AA$1100,5,FALSE)</f>
        <v>7.2660799999999997</v>
      </c>
    </row>
    <row r="2563" spans="1:29">
      <c r="A2563" s="6">
        <v>40830</v>
      </c>
      <c r="B2563" s="7">
        <v>0.63981481481481484</v>
      </c>
      <c r="C2563" s="4" t="s">
        <v>1215</v>
      </c>
      <c r="D2563" s="4" t="s">
        <v>1214</v>
      </c>
      <c r="E2563" s="4" t="s">
        <v>11</v>
      </c>
      <c r="F2563" s="4">
        <v>5</v>
      </c>
      <c r="G2563" s="4">
        <v>5</v>
      </c>
      <c r="H2563" s="4">
        <v>5</v>
      </c>
      <c r="I2563" s="4">
        <v>5</v>
      </c>
      <c r="J2563" s="4">
        <v>5</v>
      </c>
      <c r="K2563" s="4">
        <v>5</v>
      </c>
      <c r="L2563" s="4">
        <v>5</v>
      </c>
      <c r="M2563" s="4">
        <v>5</v>
      </c>
      <c r="N2563" s="4">
        <v>5</v>
      </c>
      <c r="O2563" s="4">
        <v>5</v>
      </c>
      <c r="P2563" s="4">
        <v>5</v>
      </c>
      <c r="Q2563" s="9">
        <f t="shared" si="119"/>
        <v>2.7256944444444445E-2</v>
      </c>
      <c r="R2563" s="4">
        <f t="shared" si="120"/>
        <v>40830.639814814815</v>
      </c>
      <c r="S2563" s="4">
        <v>0.65400794614311342</v>
      </c>
      <c r="T2563" s="4" t="str">
        <f>VLOOKUP(E2563,Sheet2!$A$2:$E$137,5,FALSE)</f>
        <v>FR</v>
      </c>
      <c r="U2563" s="4">
        <f>VLOOKUP($T2563,Sheet4!$H$1106:$M$1351,surveys!U$1+1,FALSE)</f>
        <v>0.51193913659220647</v>
      </c>
      <c r="V2563" s="4">
        <f>VLOOKUP($T2563,Sheet4!$H$1106:$M$1351,surveys!V$1+1,FALSE)</f>
        <v>0.70220575033861143</v>
      </c>
      <c r="W2563" s="4">
        <f>VLOOKUP($T2563,Sheet4!$H$1106:$M$1351,surveys!W$1+1,FALSE)</f>
        <v>0.81527182039156842</v>
      </c>
      <c r="X2563" s="4">
        <f>VLOOKUP($T2563,Sheet4!$H$1106:$M$1351,surveys!X$1+1,FALSE)</f>
        <v>0.91893911792009964</v>
      </c>
      <c r="Y2563" s="4">
        <f>VLOOKUP($T2563,Sheet4!$H$1106:$M$1351,surveys!Y$1+1,FALSE)</f>
        <v>1</v>
      </c>
      <c r="Z2563" s="4">
        <f t="shared" ref="Z2563:Z2626" si="121">IF(S2563&lt;U2563,1,IF(S2563&lt;V2563,2,IF(S2563&lt;W2563,3,IF(S2563&lt;X2563,4,5))))</f>
        <v>2</v>
      </c>
      <c r="AA2563" s="4" t="str">
        <f>VLOOKUP(T2563&amp;"-"&amp;Z2563,Sheet4!$W$2:$AA$1100,3,FALSE)</f>
        <v>Marseille</v>
      </c>
      <c r="AB2563" s="4">
        <f>VLOOKUP(T2563&amp;"-"&amp;Z2563,Sheet4!$W$2:$AA$1100,4,FALSE)</f>
        <v>43.296950000000002</v>
      </c>
      <c r="AC2563" s="4">
        <f>VLOOKUP(T2563&amp;"-"&amp;Z2563,Sheet4!$W$2:$AA$1100,5,FALSE)</f>
        <v>5.3810700000000002</v>
      </c>
    </row>
    <row r="2564" spans="1:29">
      <c r="A2564" s="6">
        <v>40830</v>
      </c>
      <c r="B2564" s="7">
        <v>0.96821759259259266</v>
      </c>
      <c r="C2564" s="4" t="s">
        <v>1215</v>
      </c>
      <c r="D2564" s="4" t="s">
        <v>1217</v>
      </c>
      <c r="E2564" s="4" t="s">
        <v>85</v>
      </c>
      <c r="F2564" s="4">
        <v>4</v>
      </c>
      <c r="G2564" s="4">
        <v>5</v>
      </c>
      <c r="H2564" s="4">
        <v>5</v>
      </c>
      <c r="I2564" s="4">
        <v>4</v>
      </c>
      <c r="J2564" s="4">
        <v>5</v>
      </c>
      <c r="K2564" s="4">
        <v>5</v>
      </c>
      <c r="L2564" s="4">
        <v>5</v>
      </c>
      <c r="M2564" s="4">
        <v>5</v>
      </c>
      <c r="N2564" s="4">
        <v>4</v>
      </c>
      <c r="O2564" s="4">
        <v>4</v>
      </c>
      <c r="P2564" s="4">
        <v>4</v>
      </c>
      <c r="Q2564" s="9">
        <f t="shared" si="119"/>
        <v>4.8298611111111112E-2</v>
      </c>
      <c r="R2564" s="4">
        <f t="shared" si="120"/>
        <v>40830.968217592592</v>
      </c>
      <c r="S2564" s="4">
        <v>0.259712110407329</v>
      </c>
      <c r="T2564" s="4" t="str">
        <f>VLOOKUP(E2564,Sheet2!$A$2:$E$137,5,FALSE)</f>
        <v>PL</v>
      </c>
      <c r="U2564" s="4">
        <f>VLOOKUP($T2564,Sheet4!$H$1106:$M$1351,surveys!U$1+1,FALSE)</f>
        <v>0.38412692394750031</v>
      </c>
      <c r="V2564" s="4">
        <f>VLOOKUP($T2564,Sheet4!$H$1106:$M$1351,surveys!V$1+1,FALSE)</f>
        <v>0.55761422047220277</v>
      </c>
      <c r="W2564" s="4">
        <f>VLOOKUP($T2564,Sheet4!$H$1106:$M$1351,surveys!W$1+1,FALSE)</f>
        <v>0.72800866765105254</v>
      </c>
      <c r="X2564" s="4">
        <f>VLOOKUP($T2564,Sheet4!$H$1106:$M$1351,surveys!X$1+1,FALSE)</f>
        <v>0.87128691644612766</v>
      </c>
      <c r="Y2564" s="4">
        <f>VLOOKUP($T2564,Sheet4!$H$1106:$M$1351,surveys!Y$1+1,FALSE)</f>
        <v>1</v>
      </c>
      <c r="Z2564" s="4">
        <f t="shared" si="121"/>
        <v>1</v>
      </c>
      <c r="AA2564" s="4" t="str">
        <f>VLOOKUP(T2564&amp;"-"&amp;Z2564,Sheet4!$W$2:$AA$1100,3,FALSE)</f>
        <v>Warsaw</v>
      </c>
      <c r="AB2564" s="4">
        <f>VLOOKUP(T2564&amp;"-"&amp;Z2564,Sheet4!$W$2:$AA$1100,4,FALSE)</f>
        <v>52.229770000000002</v>
      </c>
      <c r="AC2564" s="4">
        <f>VLOOKUP(T2564&amp;"-"&amp;Z2564,Sheet4!$W$2:$AA$1100,5,FALSE)</f>
        <v>21.011780000000002</v>
      </c>
    </row>
    <row r="2565" spans="1:29">
      <c r="A2565" s="6">
        <v>40830</v>
      </c>
      <c r="B2565" s="7">
        <v>0.76339120370370372</v>
      </c>
      <c r="C2565" s="4" t="s">
        <v>1213</v>
      </c>
      <c r="D2565" s="4" t="s">
        <v>1217</v>
      </c>
      <c r="E2565" s="4" t="s">
        <v>21</v>
      </c>
      <c r="F2565" s="4">
        <v>1</v>
      </c>
      <c r="G2565" s="4">
        <v>1</v>
      </c>
      <c r="H2565" s="4">
        <v>1</v>
      </c>
      <c r="I2565" s="4">
        <v>1</v>
      </c>
      <c r="J2565" s="4">
        <v>1</v>
      </c>
      <c r="K2565" s="4">
        <v>1</v>
      </c>
      <c r="L2565" s="4">
        <v>1</v>
      </c>
      <c r="M2565" s="4">
        <v>1</v>
      </c>
      <c r="N2565" s="4">
        <v>1</v>
      </c>
      <c r="O2565" s="4">
        <v>1</v>
      </c>
      <c r="P2565" s="4">
        <v>1</v>
      </c>
      <c r="Q2565" s="9">
        <f t="shared" ref="Q2565:Q2628" si="122">TIME(VALUE(MID(B2565,1,2)),VALUE(MID(B2565,4,2)),VALUE(RIGHT(B2565,2)))</f>
        <v>4.3796296296296298E-2</v>
      </c>
      <c r="R2565" s="4">
        <f t="shared" si="120"/>
        <v>40830.763391203705</v>
      </c>
      <c r="S2565" s="4">
        <v>0.18883999051293854</v>
      </c>
      <c r="T2565" s="4" t="str">
        <f>VLOOKUP(E2565,Sheet2!$A$2:$E$137,5,FALSE)</f>
        <v>MX</v>
      </c>
      <c r="U2565" s="4">
        <f>VLOOKUP($T2565,Sheet4!$H$1106:$M$1351,surveys!U$1+1,FALSE)</f>
        <v>0.64192227588837014</v>
      </c>
      <c r="V2565" s="4">
        <f>VLOOKUP($T2565,Sheet4!$H$1106:$M$1351,surveys!V$1+1,FALSE)</f>
        <v>0.73699712700692854</v>
      </c>
      <c r="W2565" s="4">
        <f>VLOOKUP($T2565,Sheet4!$H$1106:$M$1351,surveys!W$1+1,FALSE)</f>
        <v>0.83130642446864456</v>
      </c>
      <c r="X2565" s="4">
        <f>VLOOKUP($T2565,Sheet4!$H$1106:$M$1351,surveys!X$1+1,FALSE)</f>
        <v>0.91696724211461977</v>
      </c>
      <c r="Y2565" s="4">
        <f>VLOOKUP($T2565,Sheet4!$H$1106:$M$1351,surveys!Y$1+1,FALSE)</f>
        <v>1</v>
      </c>
      <c r="Z2565" s="4">
        <f t="shared" si="121"/>
        <v>1</v>
      </c>
      <c r="AA2565" s="4" t="str">
        <f>VLOOKUP(T2565&amp;"-"&amp;Z2565,Sheet4!$W$2:$AA$1100,3,FALSE)</f>
        <v>Mexico City</v>
      </c>
      <c r="AB2565" s="4">
        <f>VLOOKUP(T2565&amp;"-"&amp;Z2565,Sheet4!$W$2:$AA$1100,4,FALSE)</f>
        <v>19.428470000000001</v>
      </c>
      <c r="AC2565" s="4">
        <f>VLOOKUP(T2565&amp;"-"&amp;Z2565,Sheet4!$W$2:$AA$1100,5,FALSE)</f>
        <v>-99.127660000000006</v>
      </c>
    </row>
    <row r="2566" spans="1:29">
      <c r="A2566" s="6">
        <v>40830</v>
      </c>
      <c r="B2566" s="7">
        <v>0.77241898148148147</v>
      </c>
      <c r="C2566" s="4" t="s">
        <v>1215</v>
      </c>
      <c r="D2566" s="4" t="s">
        <v>1214</v>
      </c>
      <c r="E2566" s="4" t="s">
        <v>21</v>
      </c>
      <c r="F2566" s="4">
        <v>5</v>
      </c>
      <c r="G2566" s="4">
        <v>5</v>
      </c>
      <c r="H2566" s="4">
        <v>5</v>
      </c>
      <c r="I2566" s="4">
        <v>4</v>
      </c>
      <c r="J2566" s="4">
        <v>5</v>
      </c>
      <c r="K2566" s="4">
        <v>4</v>
      </c>
      <c r="L2566" s="4">
        <v>3</v>
      </c>
      <c r="M2566" s="4">
        <v>4</v>
      </c>
      <c r="N2566" s="4">
        <v>5</v>
      </c>
      <c r="O2566" s="4">
        <v>4</v>
      </c>
      <c r="P2566" s="4">
        <v>5</v>
      </c>
      <c r="Q2566" s="9">
        <f t="shared" si="122"/>
        <v>5.0937499999999997E-2</v>
      </c>
      <c r="R2566" s="4">
        <f t="shared" si="120"/>
        <v>40830.772418981483</v>
      </c>
      <c r="S2566" s="4">
        <v>0.53176371444971204</v>
      </c>
      <c r="T2566" s="4" t="str">
        <f>VLOOKUP(E2566,Sheet2!$A$2:$E$137,5,FALSE)</f>
        <v>MX</v>
      </c>
      <c r="U2566" s="4">
        <f>VLOOKUP($T2566,Sheet4!$H$1106:$M$1351,surveys!U$1+1,FALSE)</f>
        <v>0.64192227588837014</v>
      </c>
      <c r="V2566" s="4">
        <f>VLOOKUP($T2566,Sheet4!$H$1106:$M$1351,surveys!V$1+1,FALSE)</f>
        <v>0.73699712700692854</v>
      </c>
      <c r="W2566" s="4">
        <f>VLOOKUP($T2566,Sheet4!$H$1106:$M$1351,surveys!W$1+1,FALSE)</f>
        <v>0.83130642446864456</v>
      </c>
      <c r="X2566" s="4">
        <f>VLOOKUP($T2566,Sheet4!$H$1106:$M$1351,surveys!X$1+1,FALSE)</f>
        <v>0.91696724211461977</v>
      </c>
      <c r="Y2566" s="4">
        <f>VLOOKUP($T2566,Sheet4!$H$1106:$M$1351,surveys!Y$1+1,FALSE)</f>
        <v>1</v>
      </c>
      <c r="Z2566" s="4">
        <f t="shared" si="121"/>
        <v>1</v>
      </c>
      <c r="AA2566" s="4" t="str">
        <f>VLOOKUP(T2566&amp;"-"&amp;Z2566,Sheet4!$W$2:$AA$1100,3,FALSE)</f>
        <v>Mexico City</v>
      </c>
      <c r="AB2566" s="4">
        <f>VLOOKUP(T2566&amp;"-"&amp;Z2566,Sheet4!$W$2:$AA$1100,4,FALSE)</f>
        <v>19.428470000000001</v>
      </c>
      <c r="AC2566" s="4">
        <f>VLOOKUP(T2566&amp;"-"&amp;Z2566,Sheet4!$W$2:$AA$1100,5,FALSE)</f>
        <v>-99.127660000000006</v>
      </c>
    </row>
    <row r="2567" spans="1:29">
      <c r="A2567" s="6">
        <v>40830</v>
      </c>
      <c r="B2567" s="7">
        <v>0.93855324074074087</v>
      </c>
      <c r="C2567" s="4" t="s">
        <v>1213</v>
      </c>
      <c r="D2567" s="4" t="s">
        <v>1218</v>
      </c>
      <c r="E2567" s="4" t="s">
        <v>19</v>
      </c>
      <c r="F2567" s="4">
        <v>5</v>
      </c>
      <c r="G2567" s="4">
        <v>3</v>
      </c>
      <c r="H2567" s="4">
        <v>5</v>
      </c>
      <c r="I2567" s="4">
        <v>3</v>
      </c>
      <c r="J2567" s="4">
        <v>3</v>
      </c>
      <c r="K2567" s="4">
        <v>5</v>
      </c>
      <c r="L2567" s="4">
        <v>2</v>
      </c>
      <c r="M2567" s="4">
        <v>5</v>
      </c>
      <c r="N2567" s="4">
        <v>4</v>
      </c>
      <c r="O2567" s="4">
        <v>3</v>
      </c>
      <c r="P2567" s="4">
        <v>5</v>
      </c>
      <c r="Q2567" s="9">
        <f t="shared" si="122"/>
        <v>2.6863425925925926E-2</v>
      </c>
      <c r="R2567" s="4">
        <f t="shared" si="120"/>
        <v>40830.93855324074</v>
      </c>
      <c r="S2567" s="4">
        <v>0.96680669144591036</v>
      </c>
      <c r="T2567" s="4" t="str">
        <f>VLOOKUP(E2567,Sheet2!$A$2:$E$137,5,FALSE)</f>
        <v>HU</v>
      </c>
      <c r="U2567" s="4">
        <f>VLOOKUP($T2567,Sheet4!$H$1106:$M$1351,surveys!U$1+1,FALSE)</f>
        <v>0.70836665732550796</v>
      </c>
      <c r="V2567" s="4">
        <f>VLOOKUP($T2567,Sheet4!$H$1106:$M$1351,surveys!V$1+1,FALSE)</f>
        <v>0.79361649434247361</v>
      </c>
      <c r="W2567" s="4">
        <f>VLOOKUP($T2567,Sheet4!$H$1106:$M$1351,surveys!W$1+1,FALSE)</f>
        <v>0.86571617940203494</v>
      </c>
      <c r="X2567" s="4">
        <f>VLOOKUP($T2567,Sheet4!$H$1106:$M$1351,surveys!X$1+1,FALSE)</f>
        <v>0.93457750328785116</v>
      </c>
      <c r="Y2567" s="4">
        <f>VLOOKUP($T2567,Sheet4!$H$1106:$M$1351,surveys!Y$1+1,FALSE)</f>
        <v>1</v>
      </c>
      <c r="Z2567" s="4">
        <f t="shared" si="121"/>
        <v>5</v>
      </c>
      <c r="AA2567" s="4" t="str">
        <f>VLOOKUP(T2567&amp;"-"&amp;Z2567,Sheet4!$W$2:$AA$1100,3,FALSE)</f>
        <v>Pecs</v>
      </c>
      <c r="AB2567" s="4">
        <f>VLOOKUP(T2567&amp;"-"&amp;Z2567,Sheet4!$W$2:$AA$1100,4,FALSE)</f>
        <v>46.083329999999997</v>
      </c>
      <c r="AC2567" s="4">
        <f>VLOOKUP(T2567&amp;"-"&amp;Z2567,Sheet4!$W$2:$AA$1100,5,FALSE)</f>
        <v>18.233329999999999</v>
      </c>
    </row>
    <row r="2568" spans="1:29">
      <c r="A2568" s="6">
        <v>40830</v>
      </c>
      <c r="B2568" s="7">
        <v>0.80371527777777774</v>
      </c>
      <c r="C2568" s="4" t="s">
        <v>1215</v>
      </c>
      <c r="D2568" s="4" t="s">
        <v>1216</v>
      </c>
      <c r="E2568" s="4" t="s">
        <v>11</v>
      </c>
      <c r="F2568" s="4">
        <v>4</v>
      </c>
      <c r="G2568" s="4">
        <v>1</v>
      </c>
      <c r="H2568" s="4">
        <v>3</v>
      </c>
      <c r="I2568" s="4">
        <v>4</v>
      </c>
      <c r="J2568" s="4">
        <v>5</v>
      </c>
      <c r="K2568" s="4">
        <v>4</v>
      </c>
      <c r="L2568" s="4">
        <v>3</v>
      </c>
      <c r="M2568" s="4">
        <v>5</v>
      </c>
      <c r="N2568" s="4">
        <v>5</v>
      </c>
      <c r="O2568" s="4">
        <v>5</v>
      </c>
      <c r="P2568" s="4">
        <v>3</v>
      </c>
      <c r="Q2568" s="9">
        <f t="shared" si="122"/>
        <v>2.9861111111111113E-3</v>
      </c>
      <c r="R2568" s="4">
        <f t="shared" si="120"/>
        <v>40830.803715277776</v>
      </c>
      <c r="S2568" s="4">
        <v>0.35725875622672554</v>
      </c>
      <c r="T2568" s="4" t="str">
        <f>VLOOKUP(E2568,Sheet2!$A$2:$E$137,5,FALSE)</f>
        <v>FR</v>
      </c>
      <c r="U2568" s="4">
        <f>VLOOKUP($T2568,Sheet4!$H$1106:$M$1351,surveys!U$1+1,FALSE)</f>
        <v>0.51193913659220647</v>
      </c>
      <c r="V2568" s="4">
        <f>VLOOKUP($T2568,Sheet4!$H$1106:$M$1351,surveys!V$1+1,FALSE)</f>
        <v>0.70220575033861143</v>
      </c>
      <c r="W2568" s="4">
        <f>VLOOKUP($T2568,Sheet4!$H$1106:$M$1351,surveys!W$1+1,FALSE)</f>
        <v>0.81527182039156842</v>
      </c>
      <c r="X2568" s="4">
        <f>VLOOKUP($T2568,Sheet4!$H$1106:$M$1351,surveys!X$1+1,FALSE)</f>
        <v>0.91893911792009964</v>
      </c>
      <c r="Y2568" s="4">
        <f>VLOOKUP($T2568,Sheet4!$H$1106:$M$1351,surveys!Y$1+1,FALSE)</f>
        <v>1</v>
      </c>
      <c r="Z2568" s="4">
        <f t="shared" si="121"/>
        <v>1</v>
      </c>
      <c r="AA2568" s="4" t="str">
        <f>VLOOKUP(T2568&amp;"-"&amp;Z2568,Sheet4!$W$2:$AA$1100,3,FALSE)</f>
        <v>Paris</v>
      </c>
      <c r="AB2568" s="4">
        <f>VLOOKUP(T2568&amp;"-"&amp;Z2568,Sheet4!$W$2:$AA$1100,4,FALSE)</f>
        <v>48.853409999999997</v>
      </c>
      <c r="AC2568" s="4">
        <f>VLOOKUP(T2568&amp;"-"&amp;Z2568,Sheet4!$W$2:$AA$1100,5,FALSE)</f>
        <v>2.3488000000000002</v>
      </c>
    </row>
    <row r="2569" spans="1:29">
      <c r="A2569" s="6">
        <v>40830</v>
      </c>
      <c r="B2569" s="7">
        <v>0.83116898148148144</v>
      </c>
      <c r="C2569" s="4" t="s">
        <v>1215</v>
      </c>
      <c r="D2569" s="4" t="s">
        <v>1216</v>
      </c>
      <c r="E2569" s="4" t="s">
        <v>44</v>
      </c>
      <c r="F2569" s="4">
        <v>5</v>
      </c>
      <c r="G2569" s="4">
        <v>5</v>
      </c>
      <c r="H2569" s="4">
        <v>5</v>
      </c>
      <c r="I2569" s="4">
        <v>5</v>
      </c>
      <c r="J2569" s="4">
        <v>5</v>
      </c>
      <c r="K2569" s="4">
        <v>5</v>
      </c>
      <c r="L2569" s="4">
        <v>1</v>
      </c>
      <c r="M2569" s="4">
        <v>5</v>
      </c>
      <c r="N2569" s="4">
        <v>1</v>
      </c>
      <c r="O2569" s="4">
        <v>1</v>
      </c>
      <c r="P2569" s="4">
        <v>1</v>
      </c>
      <c r="Q2569" s="9">
        <f t="shared" si="122"/>
        <v>2.2465277777777778E-2</v>
      </c>
      <c r="R2569" s="4">
        <f t="shared" si="120"/>
        <v>40830.83116898148</v>
      </c>
      <c r="S2569" s="4">
        <v>0.79208215174925667</v>
      </c>
      <c r="T2569" s="4" t="str">
        <f>VLOOKUP(E2569,Sheet2!$A$2:$E$137,5,FALSE)</f>
        <v>TR</v>
      </c>
      <c r="U2569" s="4">
        <f>VLOOKUP($T2569,Sheet4!$H$1106:$M$1351,surveys!U$1+1,FALSE)</f>
        <v>0.56282907227865631</v>
      </c>
      <c r="V2569" s="4">
        <f>VLOOKUP($T2569,Sheet4!$H$1106:$M$1351,surveys!V$1+1,FALSE)</f>
        <v>0.73998378440807921</v>
      </c>
      <c r="W2569" s="4">
        <f>VLOOKUP($T2569,Sheet4!$H$1106:$M$1351,surveys!W$1+1,FALSE)</f>
        <v>0.86593507285859772</v>
      </c>
      <c r="X2569" s="4">
        <f>VLOOKUP($T2569,Sheet4!$H$1106:$M$1351,surveys!X$1+1,FALSE)</f>
        <v>0.93709051462417825</v>
      </c>
      <c r="Y2569" s="4">
        <f>VLOOKUP($T2569,Sheet4!$H$1106:$M$1351,surveys!Y$1+1,FALSE)</f>
        <v>1</v>
      </c>
      <c r="Z2569" s="4">
        <f t="shared" si="121"/>
        <v>3</v>
      </c>
      <c r="AA2569" s="4" t="str">
        <f>VLOOKUP(T2569&amp;"-"&amp;Z2569,Sheet4!$W$2:$AA$1100,3,FALSE)</f>
        <v>Izmir</v>
      </c>
      <c r="AB2569" s="4">
        <f>VLOOKUP(T2569&amp;"-"&amp;Z2569,Sheet4!$W$2:$AA$1100,4,FALSE)</f>
        <v>38.412730000000003</v>
      </c>
      <c r="AC2569" s="4">
        <f>VLOOKUP(T2569&amp;"-"&amp;Z2569,Sheet4!$W$2:$AA$1100,5,FALSE)</f>
        <v>27.138380000000002</v>
      </c>
    </row>
    <row r="2570" spans="1:29">
      <c r="A2570" s="6">
        <v>40829</v>
      </c>
      <c r="B2570" s="7">
        <v>0.59956018518518517</v>
      </c>
      <c r="C2570" s="4" t="s">
        <v>1215</v>
      </c>
      <c r="D2570" s="4" t="s">
        <v>1217</v>
      </c>
      <c r="E2570" s="4" t="s">
        <v>23</v>
      </c>
      <c r="F2570" s="4">
        <v>5</v>
      </c>
      <c r="G2570" s="4">
        <v>5</v>
      </c>
      <c r="H2570" s="4">
        <v>5</v>
      </c>
      <c r="I2570" s="4">
        <v>5</v>
      </c>
      <c r="J2570" s="4">
        <v>5</v>
      </c>
      <c r="K2570" s="4">
        <v>5</v>
      </c>
      <c r="L2570" s="4">
        <v>4</v>
      </c>
      <c r="M2570" s="4">
        <v>5</v>
      </c>
      <c r="N2570" s="4">
        <v>5</v>
      </c>
      <c r="O2570" s="4">
        <v>5</v>
      </c>
      <c r="P2570" s="4">
        <v>5</v>
      </c>
      <c r="Q2570" s="9">
        <f t="shared" si="122"/>
        <v>6.9733796296296294E-2</v>
      </c>
      <c r="R2570" s="4">
        <f t="shared" si="120"/>
        <v>40829.599560185183</v>
      </c>
      <c r="S2570" s="4">
        <v>0.39017718694287162</v>
      </c>
      <c r="T2570" s="4" t="str">
        <f>VLOOKUP(E2570,Sheet2!$A$2:$E$137,5,FALSE)</f>
        <v>CA</v>
      </c>
      <c r="U2570" s="4">
        <f>VLOOKUP($T2570,Sheet4!$H$1106:$M$1351,surveys!U$1+1,FALSE)</f>
        <v>0.39929817507859233</v>
      </c>
      <c r="V2570" s="4">
        <f>VLOOKUP($T2570,Sheet4!$H$1106:$M$1351,surveys!V$1+1,FALSE)</f>
        <v>0.68226808593455113</v>
      </c>
      <c r="W2570" s="4">
        <f>VLOOKUP($T2570,Sheet4!$H$1106:$M$1351,surveys!W$1+1,FALSE)</f>
        <v>0.8413893511967715</v>
      </c>
      <c r="X2570" s="4">
        <f>VLOOKUP($T2570,Sheet4!$H$1106:$M$1351,surveys!X$1+1,FALSE)</f>
        <v>0.92969032990429024</v>
      </c>
      <c r="Y2570" s="4">
        <f>VLOOKUP($T2570,Sheet4!$H$1106:$M$1351,surveys!Y$1+1,FALSE)</f>
        <v>1</v>
      </c>
      <c r="Z2570" s="4">
        <f t="shared" si="121"/>
        <v>1</v>
      </c>
      <c r="AA2570" s="4" t="str">
        <f>VLOOKUP(T2570&amp;"-"&amp;Z2570,Sheet4!$W$2:$AA$1100,3,FALSE)</f>
        <v>Toronto</v>
      </c>
      <c r="AB2570" s="4">
        <f>VLOOKUP(T2570&amp;"-"&amp;Z2570,Sheet4!$W$2:$AA$1100,4,FALSE)</f>
        <v>43.700110000000002</v>
      </c>
      <c r="AC2570" s="4">
        <f>VLOOKUP(T2570&amp;"-"&amp;Z2570,Sheet4!$W$2:$AA$1100,5,FALSE)</f>
        <v>-79.416300000000007</v>
      </c>
    </row>
    <row r="2571" spans="1:29">
      <c r="A2571" s="6">
        <v>40829</v>
      </c>
      <c r="B2571" s="7">
        <v>0.14516203703703703</v>
      </c>
      <c r="C2571" s="4" t="s">
        <v>1215</v>
      </c>
      <c r="D2571" s="4" t="s">
        <v>1214</v>
      </c>
      <c r="E2571" s="4" t="s">
        <v>113</v>
      </c>
      <c r="F2571" s="4">
        <v>5</v>
      </c>
      <c r="G2571" s="4">
        <v>4</v>
      </c>
      <c r="H2571" s="4">
        <v>5</v>
      </c>
      <c r="I2571" s="4">
        <v>4</v>
      </c>
      <c r="J2571" s="4">
        <v>4</v>
      </c>
      <c r="K2571" s="4">
        <v>5</v>
      </c>
      <c r="L2571" s="4">
        <v>4</v>
      </c>
      <c r="M2571" s="4">
        <v>5</v>
      </c>
      <c r="N2571" s="4">
        <v>5</v>
      </c>
      <c r="O2571" s="4">
        <v>5</v>
      </c>
      <c r="P2571" s="4">
        <v>5</v>
      </c>
      <c r="Q2571" s="9">
        <f t="shared" si="122"/>
        <v>3.1678240740740743E-2</v>
      </c>
      <c r="R2571" s="4">
        <f t="shared" si="120"/>
        <v>40829.145162037035</v>
      </c>
      <c r="S2571" s="4">
        <v>0.3736084834271749</v>
      </c>
      <c r="T2571" s="4" t="str">
        <f>VLOOKUP(E2571,Sheet2!$A$2:$E$137,5,FALSE)</f>
        <v>JP</v>
      </c>
      <c r="U2571" s="4">
        <f>VLOOKUP($T2571,Sheet4!$H$1106:$M$1351,surveys!U$1+1,FALSE)</f>
        <v>0.44874078205656753</v>
      </c>
      <c r="V2571" s="4">
        <f>VLOOKUP($T2571,Sheet4!$H$1106:$M$1351,surveys!V$1+1,FALSE)</f>
        <v>0.64114518428781597</v>
      </c>
      <c r="W2571" s="4">
        <f>VLOOKUP($T2571,Sheet4!$H$1106:$M$1351,surveys!W$1+1,FALSE)</f>
        <v>0.78068907227302575</v>
      </c>
      <c r="X2571" s="4">
        <f>VLOOKUP($T2571,Sheet4!$H$1106:$M$1351,surveys!X$1+1,FALSE)</f>
        <v>0.89864079960981302</v>
      </c>
      <c r="Y2571" s="4">
        <f>VLOOKUP($T2571,Sheet4!$H$1106:$M$1351,surveys!Y$1+1,FALSE)</f>
        <v>1</v>
      </c>
      <c r="Z2571" s="4">
        <f t="shared" si="121"/>
        <v>1</v>
      </c>
      <c r="AA2571" s="4" t="str">
        <f>VLOOKUP(T2571&amp;"-"&amp;Z2571,Sheet4!$W$2:$AA$1100,3,FALSE)</f>
        <v>Tokyo</v>
      </c>
      <c r="AB2571" s="4">
        <f>VLOOKUP(T2571&amp;"-"&amp;Z2571,Sheet4!$W$2:$AA$1100,4,FALSE)</f>
        <v>35.689500000000002</v>
      </c>
      <c r="AC2571" s="4">
        <f>VLOOKUP(T2571&amp;"-"&amp;Z2571,Sheet4!$W$2:$AA$1100,5,FALSE)</f>
        <v>139.69171</v>
      </c>
    </row>
    <row r="2572" spans="1:29">
      <c r="A2572" s="6">
        <v>40829</v>
      </c>
      <c r="B2572" s="7">
        <v>0.30840277777777775</v>
      </c>
      <c r="C2572" s="4" t="s">
        <v>1215</v>
      </c>
      <c r="D2572" s="4" t="s">
        <v>1217</v>
      </c>
      <c r="E2572" s="4" t="s">
        <v>51</v>
      </c>
      <c r="F2572" s="4">
        <v>4</v>
      </c>
      <c r="G2572" s="4">
        <v>3</v>
      </c>
      <c r="H2572" s="4">
        <v>3</v>
      </c>
      <c r="I2572" s="4">
        <v>4</v>
      </c>
      <c r="J2572" s="4">
        <v>4</v>
      </c>
      <c r="K2572" s="4">
        <v>4</v>
      </c>
      <c r="L2572" s="4">
        <v>3</v>
      </c>
      <c r="M2572" s="4">
        <v>4</v>
      </c>
      <c r="N2572" s="4">
        <v>5</v>
      </c>
      <c r="O2572" s="4">
        <v>3</v>
      </c>
      <c r="P2572" s="4">
        <v>5</v>
      </c>
      <c r="Q2572" s="9">
        <f t="shared" si="122"/>
        <v>6.4583333333333333E-3</v>
      </c>
      <c r="R2572" s="4">
        <f t="shared" si="120"/>
        <v>40829.30840277778</v>
      </c>
      <c r="S2572" s="4">
        <v>0.87373271620980986</v>
      </c>
      <c r="T2572" s="4" t="str">
        <f>VLOOKUP(E2572,Sheet2!$A$2:$E$137,5,FALSE)</f>
        <v>SG</v>
      </c>
      <c r="U2572" s="4">
        <f>VLOOKUP($T2572,Sheet4!$H$1106:$M$1351,surveys!U$1+1,FALSE)</f>
        <v>0.93256150164153329</v>
      </c>
      <c r="V2572" s="4">
        <f>VLOOKUP($T2572,Sheet4!$H$1106:$M$1351,surveys!V$1+1,FALSE)</f>
        <v>1.8430806355011471E-3</v>
      </c>
      <c r="W2572" s="4">
        <f>VLOOKUP($T2572,Sheet4!$H$1106:$M$1351,surveys!W$1+1,FALSE)</f>
        <v>3.3997170278082384E-3</v>
      </c>
      <c r="X2572" s="4">
        <f>VLOOKUP($T2572,Sheet4!$H$1106:$M$1351,surveys!X$1+1,FALSE)</f>
        <v>4.1838219763495428E-3</v>
      </c>
      <c r="Y2572" s="4">
        <f>VLOOKUP($T2572,Sheet4!$H$1106:$M$1351,surveys!Y$1+1,FALSE)</f>
        <v>1</v>
      </c>
      <c r="Z2572" s="4">
        <f t="shared" si="121"/>
        <v>1</v>
      </c>
      <c r="AA2572" s="4" t="str">
        <f>VLOOKUP(T2572&amp;"-"&amp;Z2572,Sheet4!$W$2:$AA$1100,3,FALSE)</f>
        <v>Singapore</v>
      </c>
      <c r="AB2572" s="4">
        <f>VLOOKUP(T2572&amp;"-"&amp;Z2572,Sheet4!$W$2:$AA$1100,4,FALSE)</f>
        <v>1.2896700000000001</v>
      </c>
      <c r="AC2572" s="4">
        <f>VLOOKUP(T2572&amp;"-"&amp;Z2572,Sheet4!$W$2:$AA$1100,5,FALSE)</f>
        <v>103.85007</v>
      </c>
    </row>
    <row r="2573" spans="1:29">
      <c r="A2573" s="6">
        <v>40829</v>
      </c>
      <c r="B2573" s="7">
        <v>0.31194444444444441</v>
      </c>
      <c r="C2573" s="4" t="s">
        <v>1213</v>
      </c>
      <c r="D2573" s="4" t="s">
        <v>1217</v>
      </c>
      <c r="E2573" s="4" t="s">
        <v>23</v>
      </c>
      <c r="F2573" s="4">
        <v>1</v>
      </c>
      <c r="G2573" s="4">
        <v>2</v>
      </c>
      <c r="H2573" s="4">
        <v>3</v>
      </c>
      <c r="I2573" s="4">
        <v>4</v>
      </c>
      <c r="J2573" s="4">
        <v>3</v>
      </c>
      <c r="K2573" s="4">
        <v>4</v>
      </c>
      <c r="L2573" s="4">
        <v>5</v>
      </c>
      <c r="M2573" s="4">
        <v>4</v>
      </c>
      <c r="N2573" s="4">
        <v>5</v>
      </c>
      <c r="O2573" s="4">
        <v>4</v>
      </c>
      <c r="P2573" s="4">
        <v>5</v>
      </c>
      <c r="Q2573" s="9">
        <f t="shared" si="122"/>
        <v>8.1481481481481474E-3</v>
      </c>
      <c r="R2573" s="4">
        <f t="shared" si="120"/>
        <v>40829.311944444446</v>
      </c>
      <c r="S2573" s="4">
        <v>0.99983497327288795</v>
      </c>
      <c r="T2573" s="4" t="str">
        <f>VLOOKUP(E2573,Sheet2!$A$2:$E$137,5,FALSE)</f>
        <v>CA</v>
      </c>
      <c r="U2573" s="4">
        <f>VLOOKUP($T2573,Sheet4!$H$1106:$M$1351,surveys!U$1+1,FALSE)</f>
        <v>0.39929817507859233</v>
      </c>
      <c r="V2573" s="4">
        <f>VLOOKUP($T2573,Sheet4!$H$1106:$M$1351,surveys!V$1+1,FALSE)</f>
        <v>0.68226808593455113</v>
      </c>
      <c r="W2573" s="4">
        <f>VLOOKUP($T2573,Sheet4!$H$1106:$M$1351,surveys!W$1+1,FALSE)</f>
        <v>0.8413893511967715</v>
      </c>
      <c r="X2573" s="4">
        <f>VLOOKUP($T2573,Sheet4!$H$1106:$M$1351,surveys!X$1+1,FALSE)</f>
        <v>0.92969032990429024</v>
      </c>
      <c r="Y2573" s="4">
        <f>VLOOKUP($T2573,Sheet4!$H$1106:$M$1351,surveys!Y$1+1,FALSE)</f>
        <v>1</v>
      </c>
      <c r="Z2573" s="4">
        <f t="shared" si="121"/>
        <v>5</v>
      </c>
      <c r="AA2573" s="4" t="str">
        <f>VLOOKUP(T2573&amp;"-"&amp;Z2573,Sheet4!$W$2:$AA$1100,3,FALSE)</f>
        <v>Ottawa</v>
      </c>
      <c r="AB2573" s="4">
        <f>VLOOKUP(T2573&amp;"-"&amp;Z2573,Sheet4!$W$2:$AA$1100,4,FALSE)</f>
        <v>45.411169999999998</v>
      </c>
      <c r="AC2573" s="4">
        <f>VLOOKUP(T2573&amp;"-"&amp;Z2573,Sheet4!$W$2:$AA$1100,5,FALSE)</f>
        <v>-75.698120000000003</v>
      </c>
    </row>
    <row r="2574" spans="1:29">
      <c r="A2574" s="6">
        <v>40829</v>
      </c>
      <c r="B2574" s="7">
        <v>0.33210648148148147</v>
      </c>
      <c r="C2574" s="4" t="s">
        <v>1215</v>
      </c>
      <c r="D2574" s="4" t="s">
        <v>1219</v>
      </c>
      <c r="E2574" s="4" t="s">
        <v>23</v>
      </c>
      <c r="F2574" s="4">
        <v>4</v>
      </c>
      <c r="G2574" s="4">
        <v>4</v>
      </c>
      <c r="H2574" s="4">
        <v>3</v>
      </c>
      <c r="I2574" s="4">
        <v>3</v>
      </c>
      <c r="J2574" s="4">
        <v>4</v>
      </c>
      <c r="K2574" s="4">
        <v>5</v>
      </c>
      <c r="L2574" s="4">
        <v>4</v>
      </c>
      <c r="M2574" s="4">
        <v>5</v>
      </c>
      <c r="N2574" s="4">
        <v>5</v>
      </c>
      <c r="O2574" s="4">
        <v>3</v>
      </c>
      <c r="P2574" s="4">
        <v>5</v>
      </c>
      <c r="Q2574" s="9">
        <f t="shared" si="122"/>
        <v>2.3159722222222224E-2</v>
      </c>
      <c r="R2574" s="4">
        <f t="shared" si="120"/>
        <v>40829.332106481481</v>
      </c>
      <c r="S2574" s="4">
        <v>0.51005261165838878</v>
      </c>
      <c r="T2574" s="4" t="str">
        <f>VLOOKUP(E2574,Sheet2!$A$2:$E$137,5,FALSE)</f>
        <v>CA</v>
      </c>
      <c r="U2574" s="4">
        <f>VLOOKUP($T2574,Sheet4!$H$1106:$M$1351,surveys!U$1+1,FALSE)</f>
        <v>0.39929817507859233</v>
      </c>
      <c r="V2574" s="4">
        <f>VLOOKUP($T2574,Sheet4!$H$1106:$M$1351,surveys!V$1+1,FALSE)</f>
        <v>0.68226808593455113</v>
      </c>
      <c r="W2574" s="4">
        <f>VLOOKUP($T2574,Sheet4!$H$1106:$M$1351,surveys!W$1+1,FALSE)</f>
        <v>0.8413893511967715</v>
      </c>
      <c r="X2574" s="4">
        <f>VLOOKUP($T2574,Sheet4!$H$1106:$M$1351,surveys!X$1+1,FALSE)</f>
        <v>0.92969032990429024</v>
      </c>
      <c r="Y2574" s="4">
        <f>VLOOKUP($T2574,Sheet4!$H$1106:$M$1351,surveys!Y$1+1,FALSE)</f>
        <v>1</v>
      </c>
      <c r="Z2574" s="4">
        <f t="shared" si="121"/>
        <v>2</v>
      </c>
      <c r="AA2574" s="4" t="str">
        <f>VLOOKUP(T2574&amp;"-"&amp;Z2574,Sheet4!$W$2:$AA$1100,3,FALSE)</f>
        <v>Montreal</v>
      </c>
      <c r="AB2574" s="4">
        <f>VLOOKUP(T2574&amp;"-"&amp;Z2574,Sheet4!$W$2:$AA$1100,4,FALSE)</f>
        <v>45.508839999999999</v>
      </c>
      <c r="AC2574" s="4">
        <f>VLOOKUP(T2574&amp;"-"&amp;Z2574,Sheet4!$W$2:$AA$1100,5,FALSE)</f>
        <v>-73.587810000000005</v>
      </c>
    </row>
    <row r="2575" spans="1:29">
      <c r="A2575" s="6">
        <v>40829</v>
      </c>
      <c r="B2575" s="7">
        <v>0.86016203703703709</v>
      </c>
      <c r="C2575" s="4" t="s">
        <v>1215</v>
      </c>
      <c r="D2575" s="4" t="s">
        <v>1216</v>
      </c>
      <c r="E2575" s="4" t="s">
        <v>202</v>
      </c>
      <c r="F2575" s="4">
        <v>3</v>
      </c>
      <c r="G2575" s="4">
        <v>4</v>
      </c>
      <c r="H2575" s="4">
        <v>5</v>
      </c>
      <c r="I2575" s="4">
        <v>3</v>
      </c>
      <c r="J2575" s="4">
        <v>3</v>
      </c>
      <c r="K2575" s="4">
        <v>3</v>
      </c>
      <c r="L2575" s="4">
        <v>3</v>
      </c>
      <c r="M2575" s="4">
        <v>3</v>
      </c>
      <c r="N2575" s="4">
        <v>3</v>
      </c>
      <c r="O2575" s="4">
        <v>3</v>
      </c>
      <c r="P2575" s="4">
        <v>3</v>
      </c>
      <c r="Q2575" s="9">
        <f t="shared" si="122"/>
        <v>4.2094907407407407E-2</v>
      </c>
      <c r="R2575" s="4">
        <f t="shared" si="120"/>
        <v>40829.860162037039</v>
      </c>
      <c r="S2575" s="4">
        <v>7.8682019746714182E-2</v>
      </c>
      <c r="T2575" s="4" t="str">
        <f>VLOOKUP(E2575,Sheet2!$A$2:$E$137,5,FALSE)</f>
        <v>UA</v>
      </c>
      <c r="U2575" s="4">
        <f>VLOOKUP($T2575,Sheet4!$H$1106:$M$1351,surveys!U$1+1,FALSE)</f>
        <v>0.35896031976279347</v>
      </c>
      <c r="V2575" s="4">
        <f>VLOOKUP($T2575,Sheet4!$H$1106:$M$1351,surveys!V$1+1,FALSE)</f>
        <v>0.56325012221252646</v>
      </c>
      <c r="W2575" s="4">
        <f>VLOOKUP($T2575,Sheet4!$H$1106:$M$1351,surveys!W$1+1,FALSE)</f>
        <v>0.71070781611926115</v>
      </c>
      <c r="X2575" s="4">
        <f>VLOOKUP($T2575,Sheet4!$H$1106:$M$1351,surveys!X$1+1,FALSE)</f>
        <v>0.85700591874123377</v>
      </c>
      <c r="Y2575" s="4">
        <f>VLOOKUP($T2575,Sheet4!$H$1106:$M$1351,surveys!Y$1+1,FALSE)</f>
        <v>1</v>
      </c>
      <c r="Z2575" s="4">
        <f t="shared" si="121"/>
        <v>1</v>
      </c>
      <c r="AA2575" s="4" t="str">
        <f>VLOOKUP(T2575&amp;"-"&amp;Z2575,Sheet4!$W$2:$AA$1100,3,FALSE)</f>
        <v>Kiev</v>
      </c>
      <c r="AB2575" s="4">
        <f>VLOOKUP(T2575&amp;"-"&amp;Z2575,Sheet4!$W$2:$AA$1100,4,FALSE)</f>
        <v>50.454659999999997</v>
      </c>
      <c r="AC2575" s="4">
        <f>VLOOKUP(T2575&amp;"-"&amp;Z2575,Sheet4!$W$2:$AA$1100,5,FALSE)</f>
        <v>30.523800000000001</v>
      </c>
    </row>
    <row r="2576" spans="1:29">
      <c r="A2576" s="6">
        <v>40829</v>
      </c>
      <c r="B2576" s="7">
        <v>0.37390046296296298</v>
      </c>
      <c r="C2576" s="4" t="s">
        <v>1215</v>
      </c>
      <c r="D2576" s="4" t="s">
        <v>1217</v>
      </c>
      <c r="E2576" s="4" t="s">
        <v>31</v>
      </c>
      <c r="F2576" s="4">
        <v>3</v>
      </c>
      <c r="G2576" s="4">
        <v>3</v>
      </c>
      <c r="H2576" s="4">
        <v>3</v>
      </c>
      <c r="I2576" s="4">
        <v>2</v>
      </c>
      <c r="J2576" s="4">
        <v>4</v>
      </c>
      <c r="K2576" s="4">
        <v>4</v>
      </c>
      <c r="L2576" s="4">
        <v>3</v>
      </c>
      <c r="M2576" s="4">
        <v>4</v>
      </c>
      <c r="N2576" s="4">
        <v>5</v>
      </c>
      <c r="O2576" s="4">
        <v>4</v>
      </c>
      <c r="P2576" s="4">
        <v>5</v>
      </c>
      <c r="Q2576" s="9">
        <f t="shared" si="122"/>
        <v>5.1423611111111107E-2</v>
      </c>
      <c r="R2576" s="4">
        <f t="shared" si="120"/>
        <v>40829.373900462961</v>
      </c>
      <c r="S2576" s="4">
        <v>0.45937301550204568</v>
      </c>
      <c r="T2576" s="4" t="str">
        <f>VLOOKUP(E2576,Sheet2!$A$2:$E$137,5,FALSE)</f>
        <v>ES</v>
      </c>
      <c r="U2576" s="4">
        <f>VLOOKUP($T2576,Sheet4!$H$1106:$M$1351,surveys!U$1+1,FALSE)</f>
        <v>0.46058089642806016</v>
      </c>
      <c r="V2576" s="4">
        <f>VLOOKUP($T2576,Sheet4!$H$1106:$M$1351,surveys!V$1+1,FALSE)</f>
        <v>0.68996105930901486</v>
      </c>
      <c r="W2576" s="4">
        <f>VLOOKUP($T2576,Sheet4!$H$1106:$M$1351,surveys!W$1+1,FALSE)</f>
        <v>0.80513768719908241</v>
      </c>
      <c r="X2576" s="4">
        <f>VLOOKUP($T2576,Sheet4!$H$1106:$M$1351,surveys!X$1+1,FALSE)</f>
        <v>0.90461214064594464</v>
      </c>
      <c r="Y2576" s="4">
        <f>VLOOKUP($T2576,Sheet4!$H$1106:$M$1351,surveys!Y$1+1,FALSE)</f>
        <v>1</v>
      </c>
      <c r="Z2576" s="4">
        <f t="shared" si="121"/>
        <v>1</v>
      </c>
      <c r="AA2576" s="4" t="str">
        <f>VLOOKUP(T2576&amp;"-"&amp;Z2576,Sheet4!$W$2:$AA$1100,3,FALSE)</f>
        <v>Madrid</v>
      </c>
      <c r="AB2576" s="4">
        <f>VLOOKUP(T2576&amp;"-"&amp;Z2576,Sheet4!$W$2:$AA$1100,4,FALSE)</f>
        <v>40.416499999999999</v>
      </c>
      <c r="AC2576" s="4">
        <f>VLOOKUP(T2576&amp;"-"&amp;Z2576,Sheet4!$W$2:$AA$1100,5,FALSE)</f>
        <v>-3.7025600000000001</v>
      </c>
    </row>
    <row r="2577" spans="1:29">
      <c r="A2577" s="6">
        <v>40829</v>
      </c>
      <c r="B2577" s="7">
        <v>0.42700231481481482</v>
      </c>
      <c r="C2577" s="4" t="s">
        <v>1213</v>
      </c>
      <c r="D2577" s="4" t="s">
        <v>1214</v>
      </c>
      <c r="E2577" s="4" t="s">
        <v>19</v>
      </c>
      <c r="F2577" s="4">
        <v>3</v>
      </c>
      <c r="G2577" s="4">
        <v>4</v>
      </c>
      <c r="H2577" s="4">
        <v>3</v>
      </c>
      <c r="I2577" s="4">
        <v>3</v>
      </c>
      <c r="J2577" s="4">
        <v>2</v>
      </c>
      <c r="K2577" s="4">
        <v>3</v>
      </c>
      <c r="L2577" s="4">
        <v>4</v>
      </c>
      <c r="M2577" s="4">
        <v>5</v>
      </c>
      <c r="N2577" s="4">
        <v>3</v>
      </c>
      <c r="O2577" s="4">
        <v>5</v>
      </c>
      <c r="P2577" s="4">
        <v>2</v>
      </c>
      <c r="Q2577" s="9">
        <f t="shared" si="122"/>
        <v>1.892361111111111E-2</v>
      </c>
      <c r="R2577" s="4">
        <f t="shared" si="120"/>
        <v>40829.427002314813</v>
      </c>
      <c r="S2577" s="4">
        <v>0.31639442313504795</v>
      </c>
      <c r="T2577" s="4" t="str">
        <f>VLOOKUP(E2577,Sheet2!$A$2:$E$137,5,FALSE)</f>
        <v>HU</v>
      </c>
      <c r="U2577" s="4">
        <f>VLOOKUP($T2577,Sheet4!$H$1106:$M$1351,surveys!U$1+1,FALSE)</f>
        <v>0.70836665732550796</v>
      </c>
      <c r="V2577" s="4">
        <f>VLOOKUP($T2577,Sheet4!$H$1106:$M$1351,surveys!V$1+1,FALSE)</f>
        <v>0.79361649434247361</v>
      </c>
      <c r="W2577" s="4">
        <f>VLOOKUP($T2577,Sheet4!$H$1106:$M$1351,surveys!W$1+1,FALSE)</f>
        <v>0.86571617940203494</v>
      </c>
      <c r="X2577" s="4">
        <f>VLOOKUP($T2577,Sheet4!$H$1106:$M$1351,surveys!X$1+1,FALSE)</f>
        <v>0.93457750328785116</v>
      </c>
      <c r="Y2577" s="4">
        <f>VLOOKUP($T2577,Sheet4!$H$1106:$M$1351,surveys!Y$1+1,FALSE)</f>
        <v>1</v>
      </c>
      <c r="Z2577" s="4">
        <f t="shared" si="121"/>
        <v>1</v>
      </c>
      <c r="AA2577" s="4" t="str">
        <f>VLOOKUP(T2577&amp;"-"&amp;Z2577,Sheet4!$W$2:$AA$1100,3,FALSE)</f>
        <v>Budapest</v>
      </c>
      <c r="AB2577" s="4">
        <f>VLOOKUP(T2577&amp;"-"&amp;Z2577,Sheet4!$W$2:$AA$1100,4,FALSE)</f>
        <v>47.498010000000001</v>
      </c>
      <c r="AC2577" s="4">
        <f>VLOOKUP(T2577&amp;"-"&amp;Z2577,Sheet4!$W$2:$AA$1100,5,FALSE)</f>
        <v>19.039909999999999</v>
      </c>
    </row>
    <row r="2578" spans="1:29">
      <c r="A2578" s="6">
        <v>40829</v>
      </c>
      <c r="B2578" s="7">
        <v>0.43293981481481486</v>
      </c>
      <c r="C2578" s="4" t="s">
        <v>1213</v>
      </c>
      <c r="D2578" s="4" t="s">
        <v>1216</v>
      </c>
      <c r="E2578" s="4" t="s">
        <v>1223</v>
      </c>
      <c r="F2578" s="4">
        <v>5</v>
      </c>
      <c r="G2578" s="4">
        <v>5</v>
      </c>
      <c r="H2578" s="4">
        <v>5</v>
      </c>
      <c r="I2578" s="4">
        <v>4</v>
      </c>
      <c r="J2578" s="4">
        <v>5</v>
      </c>
      <c r="K2578" s="4">
        <v>5</v>
      </c>
      <c r="L2578" s="4">
        <v>3</v>
      </c>
      <c r="M2578" s="4">
        <v>5</v>
      </c>
      <c r="N2578" s="4">
        <v>4</v>
      </c>
      <c r="O2578" s="4">
        <v>5</v>
      </c>
      <c r="P2578" s="4">
        <v>4</v>
      </c>
      <c r="Q2578" s="9">
        <f t="shared" si="122"/>
        <v>2.2395833333333334E-2</v>
      </c>
      <c r="R2578" s="4">
        <f t="shared" si="120"/>
        <v>40829.432939814818</v>
      </c>
      <c r="S2578" s="4">
        <v>0.63814363872292112</v>
      </c>
      <c r="T2578" s="4" t="str">
        <f>VLOOKUP(E2578,Sheet2!$A$2:$E$137,5,FALSE)</f>
        <v>CN</v>
      </c>
      <c r="U2578" s="4">
        <f>VLOOKUP($T2578,Sheet4!$H$1106:$M$1351,surveys!U$1+1,FALSE)</f>
        <v>0.33972325385332736</v>
      </c>
      <c r="V2578" s="4">
        <f>VLOOKUP($T2578,Sheet4!$H$1106:$M$1351,surveys!V$1+1,FALSE)</f>
        <v>0.53188294944144943</v>
      </c>
      <c r="W2578" s="4">
        <f>VLOOKUP($T2578,Sheet4!$H$1106:$M$1351,surveys!W$1+1,FALSE)</f>
        <v>0.70584550719534345</v>
      </c>
      <c r="X2578" s="4">
        <f>VLOOKUP($T2578,Sheet4!$H$1106:$M$1351,surveys!X$1+1,FALSE)</f>
        <v>0.8721198864785511</v>
      </c>
      <c r="Y2578" s="4">
        <f>VLOOKUP($T2578,Sheet4!$H$1106:$M$1351,surveys!Y$1+1,FALSE)</f>
        <v>1</v>
      </c>
      <c r="Z2578" s="4">
        <f t="shared" si="121"/>
        <v>3</v>
      </c>
      <c r="AA2578" s="4" t="str">
        <f>VLOOKUP(T2578&amp;"-"&amp;Z2578,Sheet4!$W$2:$AA$1100,3,FALSE)</f>
        <v>Beijing</v>
      </c>
      <c r="AB2578" s="4">
        <f>VLOOKUP(T2578&amp;"-"&amp;Z2578,Sheet4!$W$2:$AA$1100,4,FALSE)</f>
        <v>39.907499999999999</v>
      </c>
      <c r="AC2578" s="4">
        <f>VLOOKUP(T2578&amp;"-"&amp;Z2578,Sheet4!$W$2:$AA$1100,5,FALSE)</f>
        <v>116.39722999999999</v>
      </c>
    </row>
    <row r="2579" spans="1:29">
      <c r="A2579" s="6">
        <v>40829</v>
      </c>
      <c r="B2579" s="7">
        <v>0.43826388888888884</v>
      </c>
      <c r="C2579" s="4" t="s">
        <v>1215</v>
      </c>
      <c r="D2579" s="4" t="s">
        <v>1217</v>
      </c>
      <c r="E2579" s="4" t="s">
        <v>11</v>
      </c>
      <c r="F2579" s="4">
        <v>2</v>
      </c>
      <c r="G2579" s="4">
        <v>3</v>
      </c>
      <c r="H2579" s="4">
        <v>4</v>
      </c>
      <c r="I2579" s="4">
        <v>5</v>
      </c>
      <c r="J2579" s="4">
        <v>3</v>
      </c>
      <c r="K2579" s="4">
        <v>5</v>
      </c>
      <c r="L2579" s="4">
        <v>4</v>
      </c>
      <c r="M2579" s="4">
        <v>3</v>
      </c>
      <c r="N2579" s="4">
        <v>5</v>
      </c>
      <c r="O2579" s="4">
        <v>5</v>
      </c>
      <c r="P2579" s="4">
        <v>3</v>
      </c>
      <c r="Q2579" s="9">
        <f t="shared" si="122"/>
        <v>2.7418981481481485E-2</v>
      </c>
      <c r="R2579" s="4">
        <f t="shared" si="120"/>
        <v>40829.438263888886</v>
      </c>
      <c r="S2579" s="4">
        <v>0.20883523824935057</v>
      </c>
      <c r="T2579" s="4" t="str">
        <f>VLOOKUP(E2579,Sheet2!$A$2:$E$137,5,FALSE)</f>
        <v>FR</v>
      </c>
      <c r="U2579" s="4">
        <f>VLOOKUP($T2579,Sheet4!$H$1106:$M$1351,surveys!U$1+1,FALSE)</f>
        <v>0.51193913659220647</v>
      </c>
      <c r="V2579" s="4">
        <f>VLOOKUP($T2579,Sheet4!$H$1106:$M$1351,surveys!V$1+1,FALSE)</f>
        <v>0.70220575033861143</v>
      </c>
      <c r="W2579" s="4">
        <f>VLOOKUP($T2579,Sheet4!$H$1106:$M$1351,surveys!W$1+1,FALSE)</f>
        <v>0.81527182039156842</v>
      </c>
      <c r="X2579" s="4">
        <f>VLOOKUP($T2579,Sheet4!$H$1106:$M$1351,surveys!X$1+1,FALSE)</f>
        <v>0.91893911792009964</v>
      </c>
      <c r="Y2579" s="4">
        <f>VLOOKUP($T2579,Sheet4!$H$1106:$M$1351,surveys!Y$1+1,FALSE)</f>
        <v>1</v>
      </c>
      <c r="Z2579" s="4">
        <f t="shared" si="121"/>
        <v>1</v>
      </c>
      <c r="AA2579" s="4" t="str">
        <f>VLOOKUP(T2579&amp;"-"&amp;Z2579,Sheet4!$W$2:$AA$1100,3,FALSE)</f>
        <v>Paris</v>
      </c>
      <c r="AB2579" s="4">
        <f>VLOOKUP(T2579&amp;"-"&amp;Z2579,Sheet4!$W$2:$AA$1100,4,FALSE)</f>
        <v>48.853409999999997</v>
      </c>
      <c r="AC2579" s="4">
        <f>VLOOKUP(T2579&amp;"-"&amp;Z2579,Sheet4!$W$2:$AA$1100,5,FALSE)</f>
        <v>2.3488000000000002</v>
      </c>
    </row>
    <row r="2580" spans="1:29">
      <c r="A2580" s="6">
        <v>40829</v>
      </c>
      <c r="B2580" s="7">
        <v>0.44035879629629626</v>
      </c>
      <c r="C2580" s="4" t="s">
        <v>1215</v>
      </c>
      <c r="D2580" s="4" t="s">
        <v>1217</v>
      </c>
      <c r="E2580" s="4" t="s">
        <v>11</v>
      </c>
      <c r="F2580" s="4">
        <v>3</v>
      </c>
      <c r="G2580" s="4">
        <v>4</v>
      </c>
      <c r="H2580" s="4">
        <v>5</v>
      </c>
      <c r="I2580" s="4">
        <v>3</v>
      </c>
      <c r="J2580" s="4">
        <v>4</v>
      </c>
      <c r="K2580" s="4">
        <v>3</v>
      </c>
      <c r="L2580" s="4">
        <v>2</v>
      </c>
      <c r="M2580" s="4">
        <v>4</v>
      </c>
      <c r="N2580" s="4">
        <v>3</v>
      </c>
      <c r="O2580" s="4">
        <v>3</v>
      </c>
      <c r="P2580" s="4">
        <v>5</v>
      </c>
      <c r="Q2580" s="9">
        <f t="shared" si="122"/>
        <v>2.8888888888888891E-2</v>
      </c>
      <c r="R2580" s="4">
        <f t="shared" si="120"/>
        <v>40829.440358796295</v>
      </c>
      <c r="S2580" s="4">
        <v>0.48614706078598702</v>
      </c>
      <c r="T2580" s="4" t="str">
        <f>VLOOKUP(E2580,Sheet2!$A$2:$E$137,5,FALSE)</f>
        <v>FR</v>
      </c>
      <c r="U2580" s="4">
        <f>VLOOKUP($T2580,Sheet4!$H$1106:$M$1351,surveys!U$1+1,FALSE)</f>
        <v>0.51193913659220647</v>
      </c>
      <c r="V2580" s="4">
        <f>VLOOKUP($T2580,Sheet4!$H$1106:$M$1351,surveys!V$1+1,FALSE)</f>
        <v>0.70220575033861143</v>
      </c>
      <c r="W2580" s="4">
        <f>VLOOKUP($T2580,Sheet4!$H$1106:$M$1351,surveys!W$1+1,FALSE)</f>
        <v>0.81527182039156842</v>
      </c>
      <c r="X2580" s="4">
        <f>VLOOKUP($T2580,Sheet4!$H$1106:$M$1351,surveys!X$1+1,FALSE)</f>
        <v>0.91893911792009964</v>
      </c>
      <c r="Y2580" s="4">
        <f>VLOOKUP($T2580,Sheet4!$H$1106:$M$1351,surveys!Y$1+1,FALSE)</f>
        <v>1</v>
      </c>
      <c r="Z2580" s="4">
        <f t="shared" si="121"/>
        <v>1</v>
      </c>
      <c r="AA2580" s="4" t="str">
        <f>VLOOKUP(T2580&amp;"-"&amp;Z2580,Sheet4!$W$2:$AA$1100,3,FALSE)</f>
        <v>Paris</v>
      </c>
      <c r="AB2580" s="4">
        <f>VLOOKUP(T2580&amp;"-"&amp;Z2580,Sheet4!$W$2:$AA$1100,4,FALSE)</f>
        <v>48.853409999999997</v>
      </c>
      <c r="AC2580" s="4">
        <f>VLOOKUP(T2580&amp;"-"&amp;Z2580,Sheet4!$W$2:$AA$1100,5,FALSE)</f>
        <v>2.3488000000000002</v>
      </c>
    </row>
    <row r="2581" spans="1:29">
      <c r="A2581" s="6">
        <v>40829</v>
      </c>
      <c r="B2581" s="7">
        <v>0.44148148148148153</v>
      </c>
      <c r="C2581" s="4" t="s">
        <v>1213</v>
      </c>
      <c r="D2581" s="4" t="s">
        <v>1219</v>
      </c>
      <c r="E2581" s="4" t="s">
        <v>31</v>
      </c>
      <c r="F2581" s="4">
        <v>4</v>
      </c>
      <c r="G2581" s="4">
        <v>4</v>
      </c>
      <c r="H2581" s="4">
        <v>4</v>
      </c>
      <c r="I2581" s="4">
        <v>3</v>
      </c>
      <c r="J2581" s="4">
        <v>4</v>
      </c>
      <c r="K2581" s="4">
        <v>3</v>
      </c>
      <c r="L2581" s="4">
        <v>2</v>
      </c>
      <c r="M2581" s="4">
        <v>3</v>
      </c>
      <c r="N2581" s="4">
        <v>3</v>
      </c>
      <c r="O2581" s="4">
        <v>4</v>
      </c>
      <c r="P2581" s="4">
        <v>3</v>
      </c>
      <c r="Q2581" s="9">
        <f t="shared" si="122"/>
        <v>2.9421296296296296E-2</v>
      </c>
      <c r="R2581" s="4">
        <f t="shared" si="120"/>
        <v>40829.441481481481</v>
      </c>
      <c r="S2581" s="4">
        <v>0.83992697733591815</v>
      </c>
      <c r="T2581" s="4" t="str">
        <f>VLOOKUP(E2581,Sheet2!$A$2:$E$137,5,FALSE)</f>
        <v>ES</v>
      </c>
      <c r="U2581" s="4">
        <f>VLOOKUP($T2581,Sheet4!$H$1106:$M$1351,surveys!U$1+1,FALSE)</f>
        <v>0.46058089642806016</v>
      </c>
      <c r="V2581" s="4">
        <f>VLOOKUP($T2581,Sheet4!$H$1106:$M$1351,surveys!V$1+1,FALSE)</f>
        <v>0.68996105930901486</v>
      </c>
      <c r="W2581" s="4">
        <f>VLOOKUP($T2581,Sheet4!$H$1106:$M$1351,surveys!W$1+1,FALSE)</f>
        <v>0.80513768719908241</v>
      </c>
      <c r="X2581" s="4">
        <f>VLOOKUP($T2581,Sheet4!$H$1106:$M$1351,surveys!X$1+1,FALSE)</f>
        <v>0.90461214064594464</v>
      </c>
      <c r="Y2581" s="4">
        <f>VLOOKUP($T2581,Sheet4!$H$1106:$M$1351,surveys!Y$1+1,FALSE)</f>
        <v>1</v>
      </c>
      <c r="Z2581" s="4">
        <f t="shared" si="121"/>
        <v>4</v>
      </c>
      <c r="AA2581" s="4" t="str">
        <f>VLOOKUP(T2581&amp;"-"&amp;Z2581,Sheet4!$W$2:$AA$1100,3,FALSE)</f>
        <v>Sevilla</v>
      </c>
      <c r="AB2581" s="4">
        <f>VLOOKUP(T2581&amp;"-"&amp;Z2581,Sheet4!$W$2:$AA$1100,4,FALSE)</f>
        <v>37.38241</v>
      </c>
      <c r="AC2581" s="4">
        <f>VLOOKUP(T2581&amp;"-"&amp;Z2581,Sheet4!$W$2:$AA$1100,5,FALSE)</f>
        <v>-5.9761300000000004</v>
      </c>
    </row>
    <row r="2582" spans="1:29">
      <c r="A2582" s="6">
        <v>40829</v>
      </c>
      <c r="B2582" s="7">
        <v>0.44287037037037041</v>
      </c>
      <c r="C2582" s="4" t="s">
        <v>1213</v>
      </c>
      <c r="D2582" s="4" t="s">
        <v>1218</v>
      </c>
      <c r="E2582" s="4" t="s">
        <v>31</v>
      </c>
      <c r="F2582" s="4">
        <v>4</v>
      </c>
      <c r="G2582" s="4">
        <v>5</v>
      </c>
      <c r="H2582" s="4">
        <v>4</v>
      </c>
      <c r="I2582" s="4">
        <v>2</v>
      </c>
      <c r="J2582" s="4">
        <v>3</v>
      </c>
      <c r="K2582" s="4">
        <v>4</v>
      </c>
      <c r="L2582" s="4">
        <v>3</v>
      </c>
      <c r="M2582" s="4">
        <v>4</v>
      </c>
      <c r="N2582" s="4">
        <v>4</v>
      </c>
      <c r="O2582" s="4">
        <v>3</v>
      </c>
      <c r="P2582" s="4">
        <v>3</v>
      </c>
      <c r="Q2582" s="9">
        <f t="shared" si="122"/>
        <v>2.9594907407407407E-2</v>
      </c>
      <c r="R2582" s="4">
        <f t="shared" si="120"/>
        <v>40829.442870370367</v>
      </c>
      <c r="S2582" s="4">
        <v>0.12742254922084495</v>
      </c>
      <c r="T2582" s="4" t="str">
        <f>VLOOKUP(E2582,Sheet2!$A$2:$E$137,5,FALSE)</f>
        <v>ES</v>
      </c>
      <c r="U2582" s="4">
        <f>VLOOKUP($T2582,Sheet4!$H$1106:$M$1351,surveys!U$1+1,FALSE)</f>
        <v>0.46058089642806016</v>
      </c>
      <c r="V2582" s="4">
        <f>VLOOKUP($T2582,Sheet4!$H$1106:$M$1351,surveys!V$1+1,FALSE)</f>
        <v>0.68996105930901486</v>
      </c>
      <c r="W2582" s="4">
        <f>VLOOKUP($T2582,Sheet4!$H$1106:$M$1351,surveys!W$1+1,FALSE)</f>
        <v>0.80513768719908241</v>
      </c>
      <c r="X2582" s="4">
        <f>VLOOKUP($T2582,Sheet4!$H$1106:$M$1351,surveys!X$1+1,FALSE)</f>
        <v>0.90461214064594464</v>
      </c>
      <c r="Y2582" s="4">
        <f>VLOOKUP($T2582,Sheet4!$H$1106:$M$1351,surveys!Y$1+1,FALSE)</f>
        <v>1</v>
      </c>
      <c r="Z2582" s="4">
        <f t="shared" si="121"/>
        <v>1</v>
      </c>
      <c r="AA2582" s="4" t="str">
        <f>VLOOKUP(T2582&amp;"-"&amp;Z2582,Sheet4!$W$2:$AA$1100,3,FALSE)</f>
        <v>Madrid</v>
      </c>
      <c r="AB2582" s="4">
        <f>VLOOKUP(T2582&amp;"-"&amp;Z2582,Sheet4!$W$2:$AA$1100,4,FALSE)</f>
        <v>40.416499999999999</v>
      </c>
      <c r="AC2582" s="4">
        <f>VLOOKUP(T2582&amp;"-"&amp;Z2582,Sheet4!$W$2:$AA$1100,5,FALSE)</f>
        <v>-3.7025600000000001</v>
      </c>
    </row>
    <row r="2583" spans="1:29">
      <c r="A2583" s="6">
        <v>40829</v>
      </c>
      <c r="B2583" s="7">
        <v>0.79942129629629621</v>
      </c>
      <c r="C2583" s="4" t="s">
        <v>1213</v>
      </c>
      <c r="D2583" s="4" t="s">
        <v>1217</v>
      </c>
      <c r="E2583" s="4" t="s">
        <v>116</v>
      </c>
      <c r="F2583" s="4">
        <v>5</v>
      </c>
      <c r="G2583" s="4">
        <v>3</v>
      </c>
      <c r="H2583" s="4">
        <v>5</v>
      </c>
      <c r="I2583" s="4">
        <v>3</v>
      </c>
      <c r="J2583" s="4">
        <v>4</v>
      </c>
      <c r="K2583" s="4">
        <v>2</v>
      </c>
      <c r="L2583" s="4">
        <v>1</v>
      </c>
      <c r="M2583" s="4">
        <v>3</v>
      </c>
      <c r="N2583" s="4">
        <v>3</v>
      </c>
      <c r="O2583" s="4">
        <v>4</v>
      </c>
      <c r="P2583" s="4">
        <v>5</v>
      </c>
      <c r="Q2583" s="9">
        <f t="shared" si="122"/>
        <v>6.986111111111111E-2</v>
      </c>
      <c r="R2583" s="4">
        <f t="shared" si="120"/>
        <v>40829.799421296295</v>
      </c>
      <c r="S2583" s="4">
        <v>0.26181149088038147</v>
      </c>
      <c r="T2583" s="4" t="str">
        <f>VLOOKUP(E2583,Sheet2!$A$2:$E$137,5,FALSE)</f>
        <v>RO</v>
      </c>
      <c r="U2583" s="4">
        <f>VLOOKUP($T2583,Sheet4!$H$1106:$M$1351,surveys!U$1+1,FALSE)</f>
        <v>0.59951742353350723</v>
      </c>
      <c r="V2583" s="4">
        <f>VLOOKUP($T2583,Sheet4!$H$1106:$M$1351,surveys!V$1+1,FALSE)</f>
        <v>0.70108268313792865</v>
      </c>
      <c r="W2583" s="4">
        <f>VLOOKUP($T2583,Sheet4!$H$1106:$M$1351,surveys!W$1+1,FALSE)</f>
        <v>0.80224425203841443</v>
      </c>
      <c r="X2583" s="4">
        <f>VLOOKUP($T2583,Sheet4!$H$1106:$M$1351,surveys!X$1+1,FALSE)</f>
        <v>0.90286447936993586</v>
      </c>
      <c r="Y2583" s="4">
        <f>VLOOKUP($T2583,Sheet4!$H$1106:$M$1351,surveys!Y$1+1,FALSE)</f>
        <v>1</v>
      </c>
      <c r="Z2583" s="4">
        <f t="shared" si="121"/>
        <v>1</v>
      </c>
      <c r="AA2583" s="4" t="str">
        <f>VLOOKUP(T2583&amp;"-"&amp;Z2583,Sheet4!$W$2:$AA$1100,3,FALSE)</f>
        <v>Bucharest</v>
      </c>
      <c r="AB2583" s="4">
        <f>VLOOKUP(T2583&amp;"-"&amp;Z2583,Sheet4!$W$2:$AA$1100,4,FALSE)</f>
        <v>44.432250000000003</v>
      </c>
      <c r="AC2583" s="4">
        <f>VLOOKUP(T2583&amp;"-"&amp;Z2583,Sheet4!$W$2:$AA$1100,5,FALSE)</f>
        <v>26.106259999999999</v>
      </c>
    </row>
    <row r="2584" spans="1:29">
      <c r="A2584" s="6">
        <v>40829</v>
      </c>
      <c r="B2584" s="7">
        <v>0.58190972222222226</v>
      </c>
      <c r="C2584" s="4" t="s">
        <v>1213</v>
      </c>
      <c r="D2584" s="4" t="s">
        <v>1216</v>
      </c>
      <c r="E2584" s="4" t="s">
        <v>13</v>
      </c>
      <c r="F2584" s="4">
        <v>2</v>
      </c>
      <c r="G2584" s="4">
        <v>3</v>
      </c>
      <c r="H2584" s="4">
        <v>4</v>
      </c>
      <c r="I2584" s="4">
        <v>5</v>
      </c>
      <c r="J2584" s="4">
        <v>5</v>
      </c>
      <c r="K2584" s="4">
        <v>1</v>
      </c>
      <c r="L2584" s="4">
        <v>3</v>
      </c>
      <c r="M2584" s="4">
        <v>2</v>
      </c>
      <c r="N2584" s="4">
        <v>5</v>
      </c>
      <c r="O2584" s="4">
        <v>2</v>
      </c>
      <c r="P2584" s="4">
        <v>4</v>
      </c>
      <c r="Q2584" s="9">
        <f t="shared" si="122"/>
        <v>5.6504629629629627E-2</v>
      </c>
      <c r="R2584" s="4">
        <f t="shared" si="120"/>
        <v>40829.581909722219</v>
      </c>
      <c r="S2584" s="4">
        <v>0.36781162124607558</v>
      </c>
      <c r="T2584" s="4" t="str">
        <f>VLOOKUP(E2584,Sheet2!$A$2:$E$137,5,FALSE)</f>
        <v>GB</v>
      </c>
      <c r="U2584" s="4">
        <f>VLOOKUP($T2584,Sheet4!$H$1106:$M$1351,surveys!U$1+1,FALSE)</f>
        <v>0.43993408527720174</v>
      </c>
      <c r="V2584" s="4">
        <f>VLOOKUP($T2584,Sheet4!$H$1106:$M$1351,surveys!V$1+1,FALSE)</f>
        <v>0.87986817055440347</v>
      </c>
      <c r="W2584" s="4">
        <f>VLOOKUP($T2584,Sheet4!$H$1106:$M$1351,surveys!W$1+1,FALSE)</f>
        <v>0.93717230822503084</v>
      </c>
      <c r="X2584" s="4">
        <f>VLOOKUP($T2584,Sheet4!$H$1106:$M$1351,surveys!X$1+1,FALSE)</f>
        <v>0.97269979890956382</v>
      </c>
      <c r="Y2584" s="4">
        <f>VLOOKUP($T2584,Sheet4!$H$1106:$M$1351,surveys!Y$1+1,FALSE)</f>
        <v>1</v>
      </c>
      <c r="Z2584" s="4">
        <f t="shared" si="121"/>
        <v>1</v>
      </c>
      <c r="AA2584" s="4" t="str">
        <f>VLOOKUP(T2584&amp;"-"&amp;Z2584,Sheet4!$W$2:$AA$1100,3,FALSE)</f>
        <v>City of London</v>
      </c>
      <c r="AB2584" s="4">
        <f>VLOOKUP(T2584&amp;"-"&amp;Z2584,Sheet4!$W$2:$AA$1100,4,FALSE)</f>
        <v>51.512790000000003</v>
      </c>
      <c r="AC2584" s="4">
        <f>VLOOKUP(T2584&amp;"-"&amp;Z2584,Sheet4!$W$2:$AA$1100,5,FALSE)</f>
        <v>-9.1840000000000005E-2</v>
      </c>
    </row>
    <row r="2585" spans="1:29">
      <c r="A2585" s="6">
        <v>40829</v>
      </c>
      <c r="B2585" s="7">
        <v>0.47695601851851849</v>
      </c>
      <c r="C2585" s="4" t="s">
        <v>1215</v>
      </c>
      <c r="D2585" s="4" t="s">
        <v>1214</v>
      </c>
      <c r="E2585" s="4" t="s">
        <v>116</v>
      </c>
      <c r="F2585" s="4">
        <v>5</v>
      </c>
      <c r="G2585" s="4">
        <v>2</v>
      </c>
      <c r="H2585" s="4">
        <v>2</v>
      </c>
      <c r="I2585" s="4">
        <v>5</v>
      </c>
      <c r="J2585" s="4">
        <v>4</v>
      </c>
      <c r="K2585" s="4">
        <v>5</v>
      </c>
      <c r="L2585" s="4">
        <v>1</v>
      </c>
      <c r="M2585" s="4">
        <v>5</v>
      </c>
      <c r="N2585" s="4">
        <v>5</v>
      </c>
      <c r="O2585" s="4">
        <v>5</v>
      </c>
      <c r="P2585" s="4">
        <v>2</v>
      </c>
      <c r="Q2585" s="9">
        <f t="shared" si="122"/>
        <v>5.2986111111111116E-2</v>
      </c>
      <c r="R2585" s="4">
        <f t="shared" si="120"/>
        <v>40829.476956018516</v>
      </c>
      <c r="S2585" s="4">
        <v>0.79021645136590912</v>
      </c>
      <c r="T2585" s="4" t="str">
        <f>VLOOKUP(E2585,Sheet2!$A$2:$E$137,5,FALSE)</f>
        <v>RO</v>
      </c>
      <c r="U2585" s="4">
        <f>VLOOKUP($T2585,Sheet4!$H$1106:$M$1351,surveys!U$1+1,FALSE)</f>
        <v>0.59951742353350723</v>
      </c>
      <c r="V2585" s="4">
        <f>VLOOKUP($T2585,Sheet4!$H$1106:$M$1351,surveys!V$1+1,FALSE)</f>
        <v>0.70108268313792865</v>
      </c>
      <c r="W2585" s="4">
        <f>VLOOKUP($T2585,Sheet4!$H$1106:$M$1351,surveys!W$1+1,FALSE)</f>
        <v>0.80224425203841443</v>
      </c>
      <c r="X2585" s="4">
        <f>VLOOKUP($T2585,Sheet4!$H$1106:$M$1351,surveys!X$1+1,FALSE)</f>
        <v>0.90286447936993586</v>
      </c>
      <c r="Y2585" s="4">
        <f>VLOOKUP($T2585,Sheet4!$H$1106:$M$1351,surveys!Y$1+1,FALSE)</f>
        <v>1</v>
      </c>
      <c r="Z2585" s="4">
        <f t="shared" si="121"/>
        <v>3</v>
      </c>
      <c r="AA2585" s="4" t="str">
        <f>VLOOKUP(T2585&amp;"-"&amp;Z2585,Sheet4!$W$2:$AA$1100,3,FALSE)</f>
        <v>Cluj-Napoca</v>
      </c>
      <c r="AB2585" s="4">
        <f>VLOOKUP(T2585&amp;"-"&amp;Z2585,Sheet4!$W$2:$AA$1100,4,FALSE)</f>
        <v>46.766669999999998</v>
      </c>
      <c r="AC2585" s="4">
        <f>VLOOKUP(T2585&amp;"-"&amp;Z2585,Sheet4!$W$2:$AA$1100,5,FALSE)</f>
        <v>23.6</v>
      </c>
    </row>
    <row r="2586" spans="1:29">
      <c r="A2586" s="6">
        <v>40829</v>
      </c>
      <c r="B2586" s="7">
        <v>0.49283564814814818</v>
      </c>
      <c r="C2586" s="4" t="s">
        <v>1215</v>
      </c>
      <c r="D2586" s="4" t="s">
        <v>1218</v>
      </c>
      <c r="E2586" s="4" t="s">
        <v>33</v>
      </c>
      <c r="F2586" s="4">
        <v>1</v>
      </c>
      <c r="G2586" s="4">
        <v>1</v>
      </c>
      <c r="H2586" s="4">
        <v>1</v>
      </c>
      <c r="I2586" s="4">
        <v>5</v>
      </c>
      <c r="J2586" s="4">
        <v>5</v>
      </c>
      <c r="K2586" s="4">
        <v>5</v>
      </c>
      <c r="L2586" s="4">
        <v>5</v>
      </c>
      <c r="M2586" s="4">
        <v>1</v>
      </c>
      <c r="N2586" s="4">
        <v>5</v>
      </c>
      <c r="O2586" s="4">
        <v>1</v>
      </c>
      <c r="P2586" s="4">
        <v>5</v>
      </c>
      <c r="Q2586" s="9">
        <f t="shared" si="122"/>
        <v>6.4444444444444443E-2</v>
      </c>
      <c r="R2586" s="4">
        <f t="shared" si="120"/>
        <v>40829.492835648147</v>
      </c>
      <c r="S2586" s="4">
        <v>0.6791572946806248</v>
      </c>
      <c r="T2586" s="4" t="str">
        <f>VLOOKUP(E2586,Sheet2!$A$2:$E$137,5,FALSE)</f>
        <v>IT</v>
      </c>
      <c r="U2586" s="4">
        <f>VLOOKUP($T2586,Sheet4!$H$1106:$M$1351,surveys!U$1+1,FALSE)</f>
        <v>0.40073733113706772</v>
      </c>
      <c r="V2586" s="4">
        <f>VLOOKUP($T2586,Sheet4!$H$1106:$M$1351,surveys!V$1+1,FALSE)</f>
        <v>0.60502083075372182</v>
      </c>
      <c r="W2586" s="4">
        <f>VLOOKUP($T2586,Sheet4!$H$1106:$M$1351,surveys!W$1+1,FALSE)</f>
        <v>0.75963680320784854</v>
      </c>
      <c r="X2586" s="4">
        <f>VLOOKUP($T2586,Sheet4!$H$1106:$M$1351,surveys!X$1+1,FALSE)</f>
        <v>0.89491209934724891</v>
      </c>
      <c r="Y2586" s="4">
        <f>VLOOKUP($T2586,Sheet4!$H$1106:$M$1351,surveys!Y$1+1,FALSE)</f>
        <v>1</v>
      </c>
      <c r="Z2586" s="4">
        <f t="shared" si="121"/>
        <v>3</v>
      </c>
      <c r="AA2586" s="4" t="str">
        <f>VLOOKUP(T2586&amp;"-"&amp;Z2586,Sheet4!$W$2:$AA$1100,3,FALSE)</f>
        <v>Napoli</v>
      </c>
      <c r="AB2586" s="4">
        <f>VLOOKUP(T2586&amp;"-"&amp;Z2586,Sheet4!$W$2:$AA$1100,4,FALSE)</f>
        <v>40.833329999999997</v>
      </c>
      <c r="AC2586" s="4">
        <f>VLOOKUP(T2586&amp;"-"&amp;Z2586,Sheet4!$W$2:$AA$1100,5,FALSE)</f>
        <v>14.25</v>
      </c>
    </row>
    <row r="2587" spans="1:29">
      <c r="A2587" s="6">
        <v>40829</v>
      </c>
      <c r="B2587" s="7">
        <v>0.49407407407407411</v>
      </c>
      <c r="C2587" s="4" t="s">
        <v>1215</v>
      </c>
      <c r="D2587" s="4" t="s">
        <v>1219</v>
      </c>
      <c r="E2587" s="4" t="s">
        <v>15</v>
      </c>
      <c r="F2587" s="4">
        <v>1</v>
      </c>
      <c r="G2587" s="4">
        <v>1</v>
      </c>
      <c r="H2587" s="4">
        <v>1</v>
      </c>
      <c r="I2587" s="4">
        <v>1</v>
      </c>
      <c r="J2587" s="4">
        <v>1</v>
      </c>
      <c r="K2587" s="4">
        <v>1</v>
      </c>
      <c r="L2587" s="4">
        <v>1</v>
      </c>
      <c r="M2587" s="4">
        <v>1</v>
      </c>
      <c r="N2587" s="4">
        <v>1</v>
      </c>
      <c r="O2587" s="4">
        <v>1</v>
      </c>
      <c r="P2587" s="4">
        <v>1</v>
      </c>
      <c r="Q2587" s="9">
        <f t="shared" si="122"/>
        <v>6.6134259259259268E-2</v>
      </c>
      <c r="R2587" s="4">
        <f t="shared" si="120"/>
        <v>40829.494074074071</v>
      </c>
      <c r="S2587" s="4">
        <v>4.9991535071722382E-2</v>
      </c>
      <c r="T2587" s="4" t="str">
        <f>VLOOKUP(E2587,Sheet2!$A$2:$E$137,5,FALSE)</f>
        <v>US</v>
      </c>
      <c r="U2587" s="4">
        <f>VLOOKUP($T2587,Sheet4!$H$1106:$M$1351,surveys!U$1+1,FALSE)</f>
        <v>0.42883768204388006</v>
      </c>
      <c r="V2587" s="4">
        <f>VLOOKUP($T2587,Sheet4!$H$1106:$M$1351,surveys!V$1+1,FALSE)</f>
        <v>0.62778475709586301</v>
      </c>
      <c r="W2587" s="4">
        <f>VLOOKUP($T2587,Sheet4!$H$1106:$M$1351,surveys!W$1+1,FALSE)</f>
        <v>0.76918600378409652</v>
      </c>
      <c r="X2587" s="4">
        <f>VLOOKUP($T2587,Sheet4!$H$1106:$M$1351,surveys!X$1+1,FALSE)</f>
        <v>0.88987045221102745</v>
      </c>
      <c r="Y2587" s="4">
        <f>VLOOKUP($T2587,Sheet4!$H$1106:$M$1351,surveys!Y$1+1,FALSE)</f>
        <v>1</v>
      </c>
      <c r="Z2587" s="4">
        <f t="shared" si="121"/>
        <v>1</v>
      </c>
      <c r="AA2587" s="4" t="str">
        <f>VLOOKUP(T2587&amp;"-"&amp;Z2587,Sheet4!$W$2:$AA$1100,3,FALSE)</f>
        <v>New York City</v>
      </c>
      <c r="AB2587" s="4">
        <f>VLOOKUP(T2587&amp;"-"&amp;Z2587,Sheet4!$W$2:$AA$1100,4,FALSE)</f>
        <v>40.714269999999999</v>
      </c>
      <c r="AC2587" s="4">
        <f>VLOOKUP(T2587&amp;"-"&amp;Z2587,Sheet4!$W$2:$AA$1100,5,FALSE)</f>
        <v>-74.005970000000005</v>
      </c>
    </row>
    <row r="2588" spans="1:29">
      <c r="A2588" s="6">
        <v>40829</v>
      </c>
      <c r="B2588" s="7">
        <v>0.50061342592592595</v>
      </c>
      <c r="C2588" s="4" t="s">
        <v>1213</v>
      </c>
      <c r="D2588" s="4" t="s">
        <v>1218</v>
      </c>
      <c r="E2588" s="4" t="s">
        <v>44</v>
      </c>
      <c r="F2588" s="4">
        <v>4</v>
      </c>
      <c r="G2588" s="4">
        <v>4</v>
      </c>
      <c r="H2588" s="4">
        <v>4</v>
      </c>
      <c r="I2588" s="4">
        <v>5</v>
      </c>
      <c r="J2588" s="4">
        <v>5</v>
      </c>
      <c r="K2588" s="4">
        <v>5</v>
      </c>
      <c r="L2588" s="4">
        <v>5</v>
      </c>
      <c r="M2588" s="4">
        <v>5</v>
      </c>
      <c r="N2588" s="4">
        <v>5</v>
      </c>
      <c r="O2588" s="4">
        <v>5</v>
      </c>
      <c r="P2588" s="4">
        <v>5</v>
      </c>
      <c r="Q2588" s="9">
        <f t="shared" si="122"/>
        <v>3.0092592592592595E-4</v>
      </c>
      <c r="R2588" s="4">
        <f t="shared" si="120"/>
        <v>40829.500613425924</v>
      </c>
      <c r="S2588" s="4">
        <v>0.6254812244769532</v>
      </c>
      <c r="T2588" s="4" t="str">
        <f>VLOOKUP(E2588,Sheet2!$A$2:$E$137,5,FALSE)</f>
        <v>TR</v>
      </c>
      <c r="U2588" s="4">
        <f>VLOOKUP($T2588,Sheet4!$H$1106:$M$1351,surveys!U$1+1,FALSE)</f>
        <v>0.56282907227865631</v>
      </c>
      <c r="V2588" s="4">
        <f>VLOOKUP($T2588,Sheet4!$H$1106:$M$1351,surveys!V$1+1,FALSE)</f>
        <v>0.73998378440807921</v>
      </c>
      <c r="W2588" s="4">
        <f>VLOOKUP($T2588,Sheet4!$H$1106:$M$1351,surveys!W$1+1,FALSE)</f>
        <v>0.86593507285859772</v>
      </c>
      <c r="X2588" s="4">
        <f>VLOOKUP($T2588,Sheet4!$H$1106:$M$1351,surveys!X$1+1,FALSE)</f>
        <v>0.93709051462417825</v>
      </c>
      <c r="Y2588" s="4">
        <f>VLOOKUP($T2588,Sheet4!$H$1106:$M$1351,surveys!Y$1+1,FALSE)</f>
        <v>1</v>
      </c>
      <c r="Z2588" s="4">
        <f t="shared" si="121"/>
        <v>2</v>
      </c>
      <c r="AA2588" s="4" t="str">
        <f>VLOOKUP(T2588&amp;"-"&amp;Z2588,Sheet4!$W$2:$AA$1100,3,FALSE)</f>
        <v>Ankara</v>
      </c>
      <c r="AB2588" s="4">
        <f>VLOOKUP(T2588&amp;"-"&amp;Z2588,Sheet4!$W$2:$AA$1100,4,FALSE)</f>
        <v>39.919870000000003</v>
      </c>
      <c r="AC2588" s="4">
        <f>VLOOKUP(T2588&amp;"-"&amp;Z2588,Sheet4!$W$2:$AA$1100,5,FALSE)</f>
        <v>32.85427</v>
      </c>
    </row>
    <row r="2589" spans="1:29">
      <c r="A2589" s="6">
        <v>40829</v>
      </c>
      <c r="B2589" s="7">
        <v>0.73092592592592598</v>
      </c>
      <c r="C2589" s="4" t="s">
        <v>1213</v>
      </c>
      <c r="D2589" s="4" t="s">
        <v>1217</v>
      </c>
      <c r="E2589" s="4" t="s">
        <v>17</v>
      </c>
      <c r="F2589" s="4">
        <v>3</v>
      </c>
      <c r="G2589" s="4">
        <v>3</v>
      </c>
      <c r="H2589" s="4">
        <v>3</v>
      </c>
      <c r="I2589" s="4">
        <v>4</v>
      </c>
      <c r="J2589" s="4">
        <v>4</v>
      </c>
      <c r="K2589" s="4">
        <v>5</v>
      </c>
      <c r="L2589" s="4">
        <v>4</v>
      </c>
      <c r="M2589" s="4">
        <v>4</v>
      </c>
      <c r="N2589" s="4">
        <v>5</v>
      </c>
      <c r="O2589" s="4">
        <v>2</v>
      </c>
      <c r="P2589" s="4">
        <v>3</v>
      </c>
      <c r="Q2589" s="9">
        <f t="shared" si="122"/>
        <v>2.1134259259259259E-2</v>
      </c>
      <c r="R2589" s="4">
        <f t="shared" si="120"/>
        <v>40829.730925925927</v>
      </c>
      <c r="S2589" s="4">
        <v>0.26656311342942018</v>
      </c>
      <c r="T2589" s="4" t="str">
        <f>VLOOKUP(E2589,Sheet2!$A$2:$E$137,5,FALSE)</f>
        <v>AU</v>
      </c>
      <c r="U2589" s="4">
        <f>VLOOKUP($T2589,Sheet4!$H$1106:$M$1351,surveys!U$1+1,FALSE)</f>
        <v>0.37870730546462306</v>
      </c>
      <c r="V2589" s="4">
        <f>VLOOKUP($T2589,Sheet4!$H$1106:$M$1351,surveys!V$1+1,FALSE)</f>
        <v>0.70016181281367551</v>
      </c>
      <c r="W2589" s="4">
        <f>VLOOKUP($T2589,Sheet4!$H$1106:$M$1351,surveys!W$1+1,FALSE)</f>
        <v>0.82483308340835682</v>
      </c>
      <c r="X2589" s="4">
        <f>VLOOKUP($T2589,Sheet4!$H$1106:$M$1351,surveys!X$1+1,FALSE)</f>
        <v>0.91739988860880706</v>
      </c>
      <c r="Y2589" s="4">
        <f>VLOOKUP($T2589,Sheet4!$H$1106:$M$1351,surveys!Y$1+1,FALSE)</f>
        <v>1</v>
      </c>
      <c r="Z2589" s="4">
        <f t="shared" si="121"/>
        <v>1</v>
      </c>
      <c r="AA2589" s="4" t="str">
        <f>VLOOKUP(T2589&amp;"-"&amp;Z2589,Sheet4!$W$2:$AA$1100,3,FALSE)</f>
        <v>Sydney</v>
      </c>
      <c r="AB2589" s="4">
        <f>VLOOKUP(T2589&amp;"-"&amp;Z2589,Sheet4!$W$2:$AA$1100,4,FALSE)</f>
        <v>-33.867849999999997</v>
      </c>
      <c r="AC2589" s="4">
        <f>VLOOKUP(T2589&amp;"-"&amp;Z2589,Sheet4!$W$2:$AA$1100,5,FALSE)</f>
        <v>151.20732000000001</v>
      </c>
    </row>
    <row r="2590" spans="1:29">
      <c r="A2590" s="6">
        <v>40829</v>
      </c>
      <c r="B2590" s="7">
        <v>0.51872685185185186</v>
      </c>
      <c r="C2590" s="4" t="s">
        <v>1215</v>
      </c>
      <c r="D2590" s="4" t="s">
        <v>1214</v>
      </c>
      <c r="E2590" s="4" t="s">
        <v>13</v>
      </c>
      <c r="F2590" s="4">
        <v>1</v>
      </c>
      <c r="G2590" s="4">
        <v>1</v>
      </c>
      <c r="H2590" s="4">
        <v>1</v>
      </c>
      <c r="I2590" s="4">
        <v>1</v>
      </c>
      <c r="J2590" s="4">
        <v>1</v>
      </c>
      <c r="K2590" s="4">
        <v>1</v>
      </c>
      <c r="L2590" s="4">
        <v>1</v>
      </c>
      <c r="M2590" s="4">
        <v>1</v>
      </c>
      <c r="N2590" s="4">
        <v>1</v>
      </c>
      <c r="O2590" s="4">
        <v>1</v>
      </c>
      <c r="P2590" s="4">
        <v>1</v>
      </c>
      <c r="Q2590" s="9">
        <f t="shared" si="122"/>
        <v>1.3101851851851852E-2</v>
      </c>
      <c r="R2590" s="4">
        <f t="shared" si="120"/>
        <v>40829.518726851849</v>
      </c>
      <c r="S2590" s="4">
        <v>0.17541997690405964</v>
      </c>
      <c r="T2590" s="4" t="str">
        <f>VLOOKUP(E2590,Sheet2!$A$2:$E$137,5,FALSE)</f>
        <v>GB</v>
      </c>
      <c r="U2590" s="4">
        <f>VLOOKUP($T2590,Sheet4!$H$1106:$M$1351,surveys!U$1+1,FALSE)</f>
        <v>0.43993408527720174</v>
      </c>
      <c r="V2590" s="4">
        <f>VLOOKUP($T2590,Sheet4!$H$1106:$M$1351,surveys!V$1+1,FALSE)</f>
        <v>0.87986817055440347</v>
      </c>
      <c r="W2590" s="4">
        <f>VLOOKUP($T2590,Sheet4!$H$1106:$M$1351,surveys!W$1+1,FALSE)</f>
        <v>0.93717230822503084</v>
      </c>
      <c r="X2590" s="4">
        <f>VLOOKUP($T2590,Sheet4!$H$1106:$M$1351,surveys!X$1+1,FALSE)</f>
        <v>0.97269979890956382</v>
      </c>
      <c r="Y2590" s="4">
        <f>VLOOKUP($T2590,Sheet4!$H$1106:$M$1351,surveys!Y$1+1,FALSE)</f>
        <v>1</v>
      </c>
      <c r="Z2590" s="4">
        <f t="shared" si="121"/>
        <v>1</v>
      </c>
      <c r="AA2590" s="4" t="str">
        <f>VLOOKUP(T2590&amp;"-"&amp;Z2590,Sheet4!$W$2:$AA$1100,3,FALSE)</f>
        <v>City of London</v>
      </c>
      <c r="AB2590" s="4">
        <f>VLOOKUP(T2590&amp;"-"&amp;Z2590,Sheet4!$W$2:$AA$1100,4,FALSE)</f>
        <v>51.512790000000003</v>
      </c>
      <c r="AC2590" s="4">
        <f>VLOOKUP(T2590&amp;"-"&amp;Z2590,Sheet4!$W$2:$AA$1100,5,FALSE)</f>
        <v>-9.1840000000000005E-2</v>
      </c>
    </row>
    <row r="2591" spans="1:29">
      <c r="A2591" s="6">
        <v>40829</v>
      </c>
      <c r="B2591" s="7">
        <v>0.53640046296296295</v>
      </c>
      <c r="C2591" s="4" t="s">
        <v>1213</v>
      </c>
      <c r="D2591" s="4" t="s">
        <v>1217</v>
      </c>
      <c r="E2591" s="4" t="s">
        <v>11</v>
      </c>
      <c r="F2591" s="4">
        <v>3</v>
      </c>
      <c r="G2591" s="4">
        <v>4</v>
      </c>
      <c r="H2591" s="4">
        <v>3</v>
      </c>
      <c r="I2591" s="4">
        <v>4</v>
      </c>
      <c r="J2591" s="4">
        <v>4</v>
      </c>
      <c r="K2591" s="4">
        <v>4</v>
      </c>
      <c r="L2591" s="4">
        <v>3</v>
      </c>
      <c r="M2591" s="4">
        <v>5</v>
      </c>
      <c r="N2591" s="4">
        <v>5</v>
      </c>
      <c r="O2591" s="4">
        <v>5</v>
      </c>
      <c r="P2591" s="4">
        <v>5</v>
      </c>
      <c r="Q2591" s="9">
        <f t="shared" si="122"/>
        <v>2.5729166666666664E-2</v>
      </c>
      <c r="R2591" s="4">
        <f t="shared" si="120"/>
        <v>40829.536400462966</v>
      </c>
      <c r="S2591" s="4">
        <v>2.0371394549937527E-2</v>
      </c>
      <c r="T2591" s="4" t="str">
        <f>VLOOKUP(E2591,Sheet2!$A$2:$E$137,5,FALSE)</f>
        <v>FR</v>
      </c>
      <c r="U2591" s="4">
        <f>VLOOKUP($T2591,Sheet4!$H$1106:$M$1351,surveys!U$1+1,FALSE)</f>
        <v>0.51193913659220647</v>
      </c>
      <c r="V2591" s="4">
        <f>VLOOKUP($T2591,Sheet4!$H$1106:$M$1351,surveys!V$1+1,FALSE)</f>
        <v>0.70220575033861143</v>
      </c>
      <c r="W2591" s="4">
        <f>VLOOKUP($T2591,Sheet4!$H$1106:$M$1351,surveys!W$1+1,FALSE)</f>
        <v>0.81527182039156842</v>
      </c>
      <c r="X2591" s="4">
        <f>VLOOKUP($T2591,Sheet4!$H$1106:$M$1351,surveys!X$1+1,FALSE)</f>
        <v>0.91893911792009964</v>
      </c>
      <c r="Y2591" s="4">
        <f>VLOOKUP($T2591,Sheet4!$H$1106:$M$1351,surveys!Y$1+1,FALSE)</f>
        <v>1</v>
      </c>
      <c r="Z2591" s="4">
        <f t="shared" si="121"/>
        <v>1</v>
      </c>
      <c r="AA2591" s="4" t="str">
        <f>VLOOKUP(T2591&amp;"-"&amp;Z2591,Sheet4!$W$2:$AA$1100,3,FALSE)</f>
        <v>Paris</v>
      </c>
      <c r="AB2591" s="4">
        <f>VLOOKUP(T2591&amp;"-"&amp;Z2591,Sheet4!$W$2:$AA$1100,4,FALSE)</f>
        <v>48.853409999999997</v>
      </c>
      <c r="AC2591" s="4">
        <f>VLOOKUP(T2591&amp;"-"&amp;Z2591,Sheet4!$W$2:$AA$1100,5,FALSE)</f>
        <v>2.3488000000000002</v>
      </c>
    </row>
    <row r="2592" spans="1:29">
      <c r="A2592" s="6">
        <v>40829</v>
      </c>
      <c r="B2592" s="7">
        <v>0.5628819444444445</v>
      </c>
      <c r="C2592" s="4" t="s">
        <v>1213</v>
      </c>
      <c r="D2592" s="4" t="s">
        <v>1214</v>
      </c>
      <c r="E2592" s="4" t="s">
        <v>15</v>
      </c>
      <c r="F2592" s="4">
        <v>2</v>
      </c>
      <c r="G2592" s="4">
        <v>3</v>
      </c>
      <c r="H2592" s="4">
        <v>3</v>
      </c>
      <c r="I2592" s="4">
        <v>3</v>
      </c>
      <c r="J2592" s="4">
        <v>5</v>
      </c>
      <c r="K2592" s="4">
        <v>2</v>
      </c>
      <c r="L2592" s="4">
        <v>1</v>
      </c>
      <c r="M2592" s="4">
        <v>3</v>
      </c>
      <c r="N2592" s="4">
        <v>4</v>
      </c>
      <c r="O2592" s="4">
        <v>3</v>
      </c>
      <c r="P2592" s="4">
        <v>4</v>
      </c>
      <c r="Q2592" s="9">
        <f t="shared" si="122"/>
        <v>4.3576388888888894E-2</v>
      </c>
      <c r="R2592" s="4">
        <f t="shared" si="120"/>
        <v>40829.562881944446</v>
      </c>
      <c r="S2592" s="4">
        <v>0.65281051813591962</v>
      </c>
      <c r="T2592" s="4" t="str">
        <f>VLOOKUP(E2592,Sheet2!$A$2:$E$137,5,FALSE)</f>
        <v>US</v>
      </c>
      <c r="U2592" s="4">
        <f>VLOOKUP($T2592,Sheet4!$H$1106:$M$1351,surveys!U$1+1,FALSE)</f>
        <v>0.42883768204388006</v>
      </c>
      <c r="V2592" s="4">
        <f>VLOOKUP($T2592,Sheet4!$H$1106:$M$1351,surveys!V$1+1,FALSE)</f>
        <v>0.62778475709586301</v>
      </c>
      <c r="W2592" s="4">
        <f>VLOOKUP($T2592,Sheet4!$H$1106:$M$1351,surveys!W$1+1,FALSE)</f>
        <v>0.76918600378409652</v>
      </c>
      <c r="X2592" s="4">
        <f>VLOOKUP($T2592,Sheet4!$H$1106:$M$1351,surveys!X$1+1,FALSE)</f>
        <v>0.88987045221102745</v>
      </c>
      <c r="Y2592" s="4">
        <f>VLOOKUP($T2592,Sheet4!$H$1106:$M$1351,surveys!Y$1+1,FALSE)</f>
        <v>1</v>
      </c>
      <c r="Z2592" s="4">
        <f t="shared" si="121"/>
        <v>3</v>
      </c>
      <c r="AA2592" s="4" t="str">
        <f>VLOOKUP(T2592&amp;"-"&amp;Z2592,Sheet4!$W$2:$AA$1100,3,FALSE)</f>
        <v>Chicago</v>
      </c>
      <c r="AB2592" s="4">
        <f>VLOOKUP(T2592&amp;"-"&amp;Z2592,Sheet4!$W$2:$AA$1100,4,FALSE)</f>
        <v>41.850029999999997</v>
      </c>
      <c r="AC2592" s="4">
        <f>VLOOKUP(T2592&amp;"-"&amp;Z2592,Sheet4!$W$2:$AA$1100,5,FALSE)</f>
        <v>-87.650049999999993</v>
      </c>
    </row>
    <row r="2593" spans="1:29">
      <c r="A2593" s="6">
        <v>40829</v>
      </c>
      <c r="B2593" s="7">
        <v>0.5643055555555555</v>
      </c>
      <c r="C2593" s="4" t="s">
        <v>1215</v>
      </c>
      <c r="D2593" s="4" t="s">
        <v>1216</v>
      </c>
      <c r="E2593" s="4" t="s">
        <v>202</v>
      </c>
      <c r="F2593" s="4">
        <v>4</v>
      </c>
      <c r="G2593" s="4">
        <v>4</v>
      </c>
      <c r="H2593" s="4">
        <v>3</v>
      </c>
      <c r="I2593" s="4">
        <v>3</v>
      </c>
      <c r="J2593" s="4">
        <v>3</v>
      </c>
      <c r="K2593" s="4">
        <v>4</v>
      </c>
      <c r="L2593" s="4">
        <v>3</v>
      </c>
      <c r="M2593" s="4">
        <v>4</v>
      </c>
      <c r="N2593" s="4">
        <v>4</v>
      </c>
      <c r="O2593" s="4">
        <v>3</v>
      </c>
      <c r="P2593" s="4">
        <v>3</v>
      </c>
      <c r="Q2593" s="9">
        <f t="shared" si="122"/>
        <v>4.5092592592592594E-2</v>
      </c>
      <c r="R2593" s="4">
        <f t="shared" si="120"/>
        <v>40829.564305555556</v>
      </c>
      <c r="S2593" s="4">
        <v>0.24281951881192132</v>
      </c>
      <c r="T2593" s="4" t="str">
        <f>VLOOKUP(E2593,Sheet2!$A$2:$E$137,5,FALSE)</f>
        <v>UA</v>
      </c>
      <c r="U2593" s="4">
        <f>VLOOKUP($T2593,Sheet4!$H$1106:$M$1351,surveys!U$1+1,FALSE)</f>
        <v>0.35896031976279347</v>
      </c>
      <c r="V2593" s="4">
        <f>VLOOKUP($T2593,Sheet4!$H$1106:$M$1351,surveys!V$1+1,FALSE)</f>
        <v>0.56325012221252646</v>
      </c>
      <c r="W2593" s="4">
        <f>VLOOKUP($T2593,Sheet4!$H$1106:$M$1351,surveys!W$1+1,FALSE)</f>
        <v>0.71070781611926115</v>
      </c>
      <c r="X2593" s="4">
        <f>VLOOKUP($T2593,Sheet4!$H$1106:$M$1351,surveys!X$1+1,FALSE)</f>
        <v>0.85700591874123377</v>
      </c>
      <c r="Y2593" s="4">
        <f>VLOOKUP($T2593,Sheet4!$H$1106:$M$1351,surveys!Y$1+1,FALSE)</f>
        <v>1</v>
      </c>
      <c r="Z2593" s="4">
        <f t="shared" si="121"/>
        <v>1</v>
      </c>
      <c r="AA2593" s="4" t="str">
        <f>VLOOKUP(T2593&amp;"-"&amp;Z2593,Sheet4!$W$2:$AA$1100,3,FALSE)</f>
        <v>Kiev</v>
      </c>
      <c r="AB2593" s="4">
        <f>VLOOKUP(T2593&amp;"-"&amp;Z2593,Sheet4!$W$2:$AA$1100,4,FALSE)</f>
        <v>50.454659999999997</v>
      </c>
      <c r="AC2593" s="4">
        <f>VLOOKUP(T2593&amp;"-"&amp;Z2593,Sheet4!$W$2:$AA$1100,5,FALSE)</f>
        <v>30.523800000000001</v>
      </c>
    </row>
    <row r="2594" spans="1:29">
      <c r="A2594" s="6">
        <v>40829</v>
      </c>
      <c r="B2594" s="7">
        <v>0.56710648148148146</v>
      </c>
      <c r="C2594" s="4" t="s">
        <v>1213</v>
      </c>
      <c r="D2594" s="4" t="s">
        <v>1214</v>
      </c>
      <c r="E2594" s="4" t="s">
        <v>19</v>
      </c>
      <c r="F2594" s="4">
        <v>3</v>
      </c>
      <c r="G2594" s="4">
        <v>2</v>
      </c>
      <c r="H2594" s="4">
        <v>3</v>
      </c>
      <c r="I2594" s="4">
        <v>4</v>
      </c>
      <c r="J2594" s="4">
        <v>4</v>
      </c>
      <c r="K2594" s="4">
        <v>4</v>
      </c>
      <c r="L2594" s="4">
        <v>2</v>
      </c>
      <c r="M2594" s="4">
        <v>4</v>
      </c>
      <c r="N2594" s="4">
        <v>4</v>
      </c>
      <c r="O2594" s="4">
        <v>3</v>
      </c>
      <c r="P2594" s="4">
        <v>3</v>
      </c>
      <c r="Q2594" s="9">
        <f t="shared" si="122"/>
        <v>4.746527777777778E-2</v>
      </c>
      <c r="R2594" s="4">
        <f t="shared" si="120"/>
        <v>40829.567106481481</v>
      </c>
      <c r="S2594" s="4">
        <v>0.30148895610058313</v>
      </c>
      <c r="T2594" s="4" t="str">
        <f>VLOOKUP(E2594,Sheet2!$A$2:$E$137,5,FALSE)</f>
        <v>HU</v>
      </c>
      <c r="U2594" s="4">
        <f>VLOOKUP($T2594,Sheet4!$H$1106:$M$1351,surveys!U$1+1,FALSE)</f>
        <v>0.70836665732550796</v>
      </c>
      <c r="V2594" s="4">
        <f>VLOOKUP($T2594,Sheet4!$H$1106:$M$1351,surveys!V$1+1,FALSE)</f>
        <v>0.79361649434247361</v>
      </c>
      <c r="W2594" s="4">
        <f>VLOOKUP($T2594,Sheet4!$H$1106:$M$1351,surveys!W$1+1,FALSE)</f>
        <v>0.86571617940203494</v>
      </c>
      <c r="X2594" s="4">
        <f>VLOOKUP($T2594,Sheet4!$H$1106:$M$1351,surveys!X$1+1,FALSE)</f>
        <v>0.93457750328785116</v>
      </c>
      <c r="Y2594" s="4">
        <f>VLOOKUP($T2594,Sheet4!$H$1106:$M$1351,surveys!Y$1+1,FALSE)</f>
        <v>1</v>
      </c>
      <c r="Z2594" s="4">
        <f t="shared" si="121"/>
        <v>1</v>
      </c>
      <c r="AA2594" s="4" t="str">
        <f>VLOOKUP(T2594&amp;"-"&amp;Z2594,Sheet4!$W$2:$AA$1100,3,FALSE)</f>
        <v>Budapest</v>
      </c>
      <c r="AB2594" s="4">
        <f>VLOOKUP(T2594&amp;"-"&amp;Z2594,Sheet4!$W$2:$AA$1100,4,FALSE)</f>
        <v>47.498010000000001</v>
      </c>
      <c r="AC2594" s="4">
        <f>VLOOKUP(T2594&amp;"-"&amp;Z2594,Sheet4!$W$2:$AA$1100,5,FALSE)</f>
        <v>19.039909999999999</v>
      </c>
    </row>
    <row r="2595" spans="1:29">
      <c r="A2595" s="6">
        <v>40829</v>
      </c>
      <c r="B2595" s="7">
        <v>0.56946759259259261</v>
      </c>
      <c r="C2595" s="4" t="s">
        <v>1213</v>
      </c>
      <c r="D2595" s="4" t="s">
        <v>1217</v>
      </c>
      <c r="E2595" s="4" t="s">
        <v>23</v>
      </c>
      <c r="F2595" s="4">
        <v>4</v>
      </c>
      <c r="G2595" s="4">
        <v>3</v>
      </c>
      <c r="H2595" s="4">
        <v>4</v>
      </c>
      <c r="I2595" s="4">
        <v>4</v>
      </c>
      <c r="J2595" s="4">
        <v>5</v>
      </c>
      <c r="K2595" s="4">
        <v>5</v>
      </c>
      <c r="L2595" s="4">
        <v>4</v>
      </c>
      <c r="M2595" s="4">
        <v>4</v>
      </c>
      <c r="N2595" s="4">
        <v>4</v>
      </c>
      <c r="O2595" s="4">
        <v>4</v>
      </c>
      <c r="P2595" s="4">
        <v>5</v>
      </c>
      <c r="Q2595" s="9">
        <f t="shared" si="122"/>
        <v>4.8993055555555554E-2</v>
      </c>
      <c r="R2595" s="4">
        <f t="shared" si="120"/>
        <v>40829.569467592592</v>
      </c>
      <c r="S2595" s="4">
        <v>4.8302370314656784E-4</v>
      </c>
      <c r="T2595" s="4" t="str">
        <f>VLOOKUP(E2595,Sheet2!$A$2:$E$137,5,FALSE)</f>
        <v>CA</v>
      </c>
      <c r="U2595" s="4">
        <f>VLOOKUP($T2595,Sheet4!$H$1106:$M$1351,surveys!U$1+1,FALSE)</f>
        <v>0.39929817507859233</v>
      </c>
      <c r="V2595" s="4">
        <f>VLOOKUP($T2595,Sheet4!$H$1106:$M$1351,surveys!V$1+1,FALSE)</f>
        <v>0.68226808593455113</v>
      </c>
      <c r="W2595" s="4">
        <f>VLOOKUP($T2595,Sheet4!$H$1106:$M$1351,surveys!W$1+1,FALSE)</f>
        <v>0.8413893511967715</v>
      </c>
      <c r="X2595" s="4">
        <f>VLOOKUP($T2595,Sheet4!$H$1106:$M$1351,surveys!X$1+1,FALSE)</f>
        <v>0.92969032990429024</v>
      </c>
      <c r="Y2595" s="4">
        <f>VLOOKUP($T2595,Sheet4!$H$1106:$M$1351,surveys!Y$1+1,FALSE)</f>
        <v>1</v>
      </c>
      <c r="Z2595" s="4">
        <f t="shared" si="121"/>
        <v>1</v>
      </c>
      <c r="AA2595" s="4" t="str">
        <f>VLOOKUP(T2595&amp;"-"&amp;Z2595,Sheet4!$W$2:$AA$1100,3,FALSE)</f>
        <v>Toronto</v>
      </c>
      <c r="AB2595" s="4">
        <f>VLOOKUP(T2595&amp;"-"&amp;Z2595,Sheet4!$W$2:$AA$1100,4,FALSE)</f>
        <v>43.700110000000002</v>
      </c>
      <c r="AC2595" s="4">
        <f>VLOOKUP(T2595&amp;"-"&amp;Z2595,Sheet4!$W$2:$AA$1100,5,FALSE)</f>
        <v>-79.416300000000007</v>
      </c>
    </row>
    <row r="2596" spans="1:29">
      <c r="A2596" s="6">
        <v>40829</v>
      </c>
      <c r="B2596" s="7">
        <v>0.58215277777777774</v>
      </c>
      <c r="C2596" s="4" t="s">
        <v>1213</v>
      </c>
      <c r="D2596" s="4" t="s">
        <v>1218</v>
      </c>
      <c r="E2596" s="4" t="s">
        <v>61</v>
      </c>
      <c r="F2596" s="4">
        <v>3</v>
      </c>
      <c r="G2596" s="4">
        <v>3</v>
      </c>
      <c r="H2596" s="4">
        <v>4</v>
      </c>
      <c r="I2596" s="4">
        <v>3</v>
      </c>
      <c r="J2596" s="4">
        <v>4</v>
      </c>
      <c r="K2596" s="4">
        <v>4</v>
      </c>
      <c r="L2596" s="4">
        <v>3</v>
      </c>
      <c r="M2596" s="4">
        <v>4</v>
      </c>
      <c r="N2596" s="4">
        <v>4</v>
      </c>
      <c r="O2596" s="4">
        <v>3</v>
      </c>
      <c r="P2596" s="4">
        <v>4</v>
      </c>
      <c r="Q2596" s="9">
        <f t="shared" si="122"/>
        <v>5.7847222222222217E-2</v>
      </c>
      <c r="R2596" s="4">
        <f t="shared" si="120"/>
        <v>40829.582152777781</v>
      </c>
      <c r="S2596" s="4">
        <v>0.49801345055502289</v>
      </c>
      <c r="T2596" s="4" t="str">
        <f>VLOOKUP(E2596,Sheet2!$A$2:$E$137,5,FALSE)</f>
        <v>FI</v>
      </c>
      <c r="U2596" s="4">
        <f>VLOOKUP($T2596,Sheet4!$H$1106:$M$1351,surveys!U$1+1,FALSE)</f>
        <v>0.41163684127505945</v>
      </c>
      <c r="V2596" s="4">
        <f>VLOOKUP($T2596,Sheet4!$H$1106:$M$1351,surveys!V$1+1,FALSE)</f>
        <v>0.58082044765359986</v>
      </c>
      <c r="W2596" s="4">
        <f>VLOOKUP($T2596,Sheet4!$H$1106:$M$1351,surveys!W$1+1,FALSE)</f>
        <v>0.73022037718715027</v>
      </c>
      <c r="X2596" s="4">
        <f>VLOOKUP($T2596,Sheet4!$H$1106:$M$1351,surveys!X$1+1,FALSE)</f>
        <v>0.87031151182966571</v>
      </c>
      <c r="Y2596" s="4">
        <f>VLOOKUP($T2596,Sheet4!$H$1106:$M$1351,surveys!Y$1+1,FALSE)</f>
        <v>1</v>
      </c>
      <c r="Z2596" s="4">
        <f t="shared" si="121"/>
        <v>2</v>
      </c>
      <c r="AA2596" s="4" t="str">
        <f>VLOOKUP(T2596&amp;"-"&amp;Z2596,Sheet4!$W$2:$AA$1100,3,FALSE)</f>
        <v>Espoo</v>
      </c>
      <c r="AB2596" s="4">
        <f>VLOOKUP(T2596&amp;"-"&amp;Z2596,Sheet4!$W$2:$AA$1100,4,FALSE)</f>
        <v>60.205199999999998</v>
      </c>
      <c r="AC2596" s="4">
        <f>VLOOKUP(T2596&amp;"-"&amp;Z2596,Sheet4!$W$2:$AA$1100,5,FALSE)</f>
        <v>24.652200000000001</v>
      </c>
    </row>
    <row r="2597" spans="1:29">
      <c r="A2597" s="6">
        <v>40829</v>
      </c>
      <c r="B2597" s="7">
        <v>0.59859953703703705</v>
      </c>
      <c r="C2597" s="4" t="s">
        <v>1213</v>
      </c>
      <c r="D2597" s="4" t="s">
        <v>1217</v>
      </c>
      <c r="E2597" s="4" t="s">
        <v>21</v>
      </c>
      <c r="F2597" s="4">
        <v>1</v>
      </c>
      <c r="G2597" s="4">
        <v>1</v>
      </c>
      <c r="H2597" s="4">
        <v>1</v>
      </c>
      <c r="I2597" s="4">
        <v>1</v>
      </c>
      <c r="J2597" s="4">
        <v>1</v>
      </c>
      <c r="K2597" s="4">
        <v>1</v>
      </c>
      <c r="L2597" s="4">
        <v>1</v>
      </c>
      <c r="M2597" s="4">
        <v>1</v>
      </c>
      <c r="N2597" s="4">
        <v>1</v>
      </c>
      <c r="O2597" s="4">
        <v>1</v>
      </c>
      <c r="P2597" s="4">
        <v>1</v>
      </c>
      <c r="Q2597" s="9">
        <f t="shared" si="122"/>
        <v>6.8483796296296293E-2</v>
      </c>
      <c r="R2597" s="4">
        <f t="shared" si="120"/>
        <v>40829.598599537036</v>
      </c>
      <c r="S2597" s="4">
        <v>0.5057578411567345</v>
      </c>
      <c r="T2597" s="4" t="str">
        <f>VLOOKUP(E2597,Sheet2!$A$2:$E$137,5,FALSE)</f>
        <v>MX</v>
      </c>
      <c r="U2597" s="4">
        <f>VLOOKUP($T2597,Sheet4!$H$1106:$M$1351,surveys!U$1+1,FALSE)</f>
        <v>0.64192227588837014</v>
      </c>
      <c r="V2597" s="4">
        <f>VLOOKUP($T2597,Sheet4!$H$1106:$M$1351,surveys!V$1+1,FALSE)</f>
        <v>0.73699712700692854</v>
      </c>
      <c r="W2597" s="4">
        <f>VLOOKUP($T2597,Sheet4!$H$1106:$M$1351,surveys!W$1+1,FALSE)</f>
        <v>0.83130642446864456</v>
      </c>
      <c r="X2597" s="4">
        <f>VLOOKUP($T2597,Sheet4!$H$1106:$M$1351,surveys!X$1+1,FALSE)</f>
        <v>0.91696724211461977</v>
      </c>
      <c r="Y2597" s="4">
        <f>VLOOKUP($T2597,Sheet4!$H$1106:$M$1351,surveys!Y$1+1,FALSE)</f>
        <v>1</v>
      </c>
      <c r="Z2597" s="4">
        <f t="shared" si="121"/>
        <v>1</v>
      </c>
      <c r="AA2597" s="4" t="str">
        <f>VLOOKUP(T2597&amp;"-"&amp;Z2597,Sheet4!$W$2:$AA$1100,3,FALSE)</f>
        <v>Mexico City</v>
      </c>
      <c r="AB2597" s="4">
        <f>VLOOKUP(T2597&amp;"-"&amp;Z2597,Sheet4!$W$2:$AA$1100,4,FALSE)</f>
        <v>19.428470000000001</v>
      </c>
      <c r="AC2597" s="4">
        <f>VLOOKUP(T2597&amp;"-"&amp;Z2597,Sheet4!$W$2:$AA$1100,5,FALSE)</f>
        <v>-99.127660000000006</v>
      </c>
    </row>
    <row r="2598" spans="1:29">
      <c r="A2598" s="6">
        <v>40829</v>
      </c>
      <c r="B2598" s="7">
        <v>0.61261574074074077</v>
      </c>
      <c r="C2598" s="4" t="s">
        <v>1213</v>
      </c>
      <c r="D2598" s="4" t="s">
        <v>1217</v>
      </c>
      <c r="E2598" s="4" t="s">
        <v>26</v>
      </c>
      <c r="F2598" s="4">
        <v>4</v>
      </c>
      <c r="G2598" s="4">
        <v>3</v>
      </c>
      <c r="H2598" s="4">
        <v>3</v>
      </c>
      <c r="I2598" s="4">
        <v>5</v>
      </c>
      <c r="J2598" s="4">
        <v>5</v>
      </c>
      <c r="K2598" s="4">
        <v>5</v>
      </c>
      <c r="L2598" s="4">
        <v>3</v>
      </c>
      <c r="M2598" s="4">
        <v>5</v>
      </c>
      <c r="N2598" s="4">
        <v>4</v>
      </c>
      <c r="O2598" s="4">
        <v>4</v>
      </c>
      <c r="P2598" s="4">
        <v>4</v>
      </c>
      <c r="Q2598" s="9">
        <f t="shared" si="122"/>
        <v>8.8078703703703704E-3</v>
      </c>
      <c r="R2598" s="4">
        <f t="shared" si="120"/>
        <v>40829.612615740742</v>
      </c>
      <c r="S2598" s="4">
        <v>0.10932113877111171</v>
      </c>
      <c r="T2598" s="4" t="str">
        <f>VLOOKUP(E2598,Sheet2!$A$2:$E$137,5,FALSE)</f>
        <v>DE</v>
      </c>
      <c r="U2598" s="4">
        <f>VLOOKUP($T2598,Sheet4!$H$1106:$M$1351,surveys!U$1+1,FALSE)</f>
        <v>0.42620281948941302</v>
      </c>
      <c r="V2598" s="4">
        <f>VLOOKUP($T2598,Sheet4!$H$1106:$M$1351,surveys!V$1+1,FALSE)</f>
        <v>0.64253089557903176</v>
      </c>
      <c r="W2598" s="4">
        <f>VLOOKUP($T2598,Sheet4!$H$1106:$M$1351,surveys!W$1+1,FALSE)</f>
        <v>0.79931043378760003</v>
      </c>
      <c r="X2598" s="4">
        <f>VLOOKUP($T2598,Sheet4!$H$1106:$M$1351,surveys!X$1+1,FALSE)</f>
        <v>0.91914675697020254</v>
      </c>
      <c r="Y2598" s="4">
        <f>VLOOKUP($T2598,Sheet4!$H$1106:$M$1351,surveys!Y$1+1,FALSE)</f>
        <v>1</v>
      </c>
      <c r="Z2598" s="4">
        <f t="shared" si="121"/>
        <v>1</v>
      </c>
      <c r="AA2598" s="4" t="str">
        <f>VLOOKUP(T2598&amp;"-"&amp;Z2598,Sheet4!$W$2:$AA$1100,3,FALSE)</f>
        <v>Berlin</v>
      </c>
      <c r="AB2598" s="4">
        <f>VLOOKUP(T2598&amp;"-"&amp;Z2598,Sheet4!$W$2:$AA$1100,4,FALSE)</f>
        <v>52.524369999999998</v>
      </c>
      <c r="AC2598" s="4">
        <f>VLOOKUP(T2598&amp;"-"&amp;Z2598,Sheet4!$W$2:$AA$1100,5,FALSE)</f>
        <v>13.41053</v>
      </c>
    </row>
    <row r="2599" spans="1:29">
      <c r="A2599" s="6">
        <v>40829</v>
      </c>
      <c r="B2599" s="7">
        <v>0.63488425925925929</v>
      </c>
      <c r="C2599" s="4" t="s">
        <v>1213</v>
      </c>
      <c r="D2599" s="4" t="s">
        <v>1217</v>
      </c>
      <c r="E2599" s="4" t="s">
        <v>1223</v>
      </c>
      <c r="F2599" s="4">
        <v>1</v>
      </c>
      <c r="G2599" s="4">
        <v>1</v>
      </c>
      <c r="H2599" s="4">
        <v>1</v>
      </c>
      <c r="I2599" s="4">
        <v>1</v>
      </c>
      <c r="J2599" s="4">
        <v>1</v>
      </c>
      <c r="K2599" s="4">
        <v>1</v>
      </c>
      <c r="L2599" s="4">
        <v>1</v>
      </c>
      <c r="M2599" s="4">
        <v>1</v>
      </c>
      <c r="N2599" s="4">
        <v>1</v>
      </c>
      <c r="O2599" s="4">
        <v>1</v>
      </c>
      <c r="P2599" s="4">
        <v>1</v>
      </c>
      <c r="Q2599" s="9">
        <f t="shared" si="122"/>
        <v>2.4293981481481482E-2</v>
      </c>
      <c r="R2599" s="4">
        <f t="shared" si="120"/>
        <v>40829.634884259256</v>
      </c>
      <c r="S2599" s="4">
        <v>0.86386711374322656</v>
      </c>
      <c r="T2599" s="4" t="str">
        <f>VLOOKUP(E2599,Sheet2!$A$2:$E$137,5,FALSE)</f>
        <v>CN</v>
      </c>
      <c r="U2599" s="4">
        <f>VLOOKUP($T2599,Sheet4!$H$1106:$M$1351,surveys!U$1+1,FALSE)</f>
        <v>0.33972325385332736</v>
      </c>
      <c r="V2599" s="4">
        <f>VLOOKUP($T2599,Sheet4!$H$1106:$M$1351,surveys!V$1+1,FALSE)</f>
        <v>0.53188294944144943</v>
      </c>
      <c r="W2599" s="4">
        <f>VLOOKUP($T2599,Sheet4!$H$1106:$M$1351,surveys!W$1+1,FALSE)</f>
        <v>0.70584550719534345</v>
      </c>
      <c r="X2599" s="4">
        <f>VLOOKUP($T2599,Sheet4!$H$1106:$M$1351,surveys!X$1+1,FALSE)</f>
        <v>0.8721198864785511</v>
      </c>
      <c r="Y2599" s="4">
        <f>VLOOKUP($T2599,Sheet4!$H$1106:$M$1351,surveys!Y$1+1,FALSE)</f>
        <v>1</v>
      </c>
      <c r="Z2599" s="4">
        <f t="shared" si="121"/>
        <v>4</v>
      </c>
      <c r="AA2599" s="4" t="str">
        <f>VLOOKUP(T2599&amp;"-"&amp;Z2599,Sheet4!$W$2:$AA$1100,3,FALSE)</f>
        <v>Nanchong</v>
      </c>
      <c r="AB2599" s="4">
        <f>VLOOKUP(T2599&amp;"-"&amp;Z2599,Sheet4!$W$2:$AA$1100,4,FALSE)</f>
        <v>30.795079999999999</v>
      </c>
      <c r="AC2599" s="4">
        <f>VLOOKUP(T2599&amp;"-"&amp;Z2599,Sheet4!$W$2:$AA$1100,5,FALSE)</f>
        <v>106.08474</v>
      </c>
    </row>
    <row r="2600" spans="1:29">
      <c r="A2600" s="6">
        <v>40829</v>
      </c>
      <c r="B2600" s="7">
        <v>0.65449074074074076</v>
      </c>
      <c r="C2600" s="4" t="s">
        <v>1215</v>
      </c>
      <c r="D2600" s="4" t="s">
        <v>1214</v>
      </c>
      <c r="E2600" s="4" t="s">
        <v>19</v>
      </c>
      <c r="F2600" s="4">
        <v>3</v>
      </c>
      <c r="G2600" s="4">
        <v>3</v>
      </c>
      <c r="H2600" s="4">
        <v>3</v>
      </c>
      <c r="I2600" s="4">
        <v>5</v>
      </c>
      <c r="J2600" s="4">
        <v>5</v>
      </c>
      <c r="K2600" s="4">
        <v>4</v>
      </c>
      <c r="L2600" s="4">
        <v>3</v>
      </c>
      <c r="M2600" s="4">
        <v>3</v>
      </c>
      <c r="N2600" s="4">
        <v>5</v>
      </c>
      <c r="O2600" s="4">
        <v>3</v>
      </c>
      <c r="P2600" s="4">
        <v>5</v>
      </c>
      <c r="Q2600" s="9">
        <f t="shared" si="122"/>
        <v>3.7974537037037036E-2</v>
      </c>
      <c r="R2600" s="4">
        <f t="shared" si="120"/>
        <v>40829.654490740744</v>
      </c>
      <c r="S2600" s="4">
        <v>0.94191639457178433</v>
      </c>
      <c r="T2600" s="4" t="str">
        <f>VLOOKUP(E2600,Sheet2!$A$2:$E$137,5,FALSE)</f>
        <v>HU</v>
      </c>
      <c r="U2600" s="4">
        <f>VLOOKUP($T2600,Sheet4!$H$1106:$M$1351,surveys!U$1+1,FALSE)</f>
        <v>0.70836665732550796</v>
      </c>
      <c r="V2600" s="4">
        <f>VLOOKUP($T2600,Sheet4!$H$1106:$M$1351,surveys!V$1+1,FALSE)</f>
        <v>0.79361649434247361</v>
      </c>
      <c r="W2600" s="4">
        <f>VLOOKUP($T2600,Sheet4!$H$1106:$M$1351,surveys!W$1+1,FALSE)</f>
        <v>0.86571617940203494</v>
      </c>
      <c r="X2600" s="4">
        <f>VLOOKUP($T2600,Sheet4!$H$1106:$M$1351,surveys!X$1+1,FALSE)</f>
        <v>0.93457750328785116</v>
      </c>
      <c r="Y2600" s="4">
        <f>VLOOKUP($T2600,Sheet4!$H$1106:$M$1351,surveys!Y$1+1,FALSE)</f>
        <v>1</v>
      </c>
      <c r="Z2600" s="4">
        <f t="shared" si="121"/>
        <v>5</v>
      </c>
      <c r="AA2600" s="4" t="str">
        <f>VLOOKUP(T2600&amp;"-"&amp;Z2600,Sheet4!$W$2:$AA$1100,3,FALSE)</f>
        <v>Pecs</v>
      </c>
      <c r="AB2600" s="4">
        <f>VLOOKUP(T2600&amp;"-"&amp;Z2600,Sheet4!$W$2:$AA$1100,4,FALSE)</f>
        <v>46.083329999999997</v>
      </c>
      <c r="AC2600" s="4">
        <f>VLOOKUP(T2600&amp;"-"&amp;Z2600,Sheet4!$W$2:$AA$1100,5,FALSE)</f>
        <v>18.233329999999999</v>
      </c>
    </row>
    <row r="2601" spans="1:29">
      <c r="A2601" s="6">
        <v>40829</v>
      </c>
      <c r="B2601" s="7">
        <v>0.65618055555555554</v>
      </c>
      <c r="C2601" s="4" t="s">
        <v>1213</v>
      </c>
      <c r="D2601" s="4" t="s">
        <v>1217</v>
      </c>
      <c r="E2601" s="4" t="s">
        <v>23</v>
      </c>
      <c r="F2601" s="4">
        <v>3</v>
      </c>
      <c r="G2601" s="4">
        <v>1</v>
      </c>
      <c r="H2601" s="4">
        <v>5</v>
      </c>
      <c r="I2601" s="4">
        <v>5</v>
      </c>
      <c r="J2601" s="4">
        <v>5</v>
      </c>
      <c r="K2601" s="4">
        <v>5</v>
      </c>
      <c r="L2601" s="4">
        <v>5</v>
      </c>
      <c r="M2601" s="4">
        <v>5</v>
      </c>
      <c r="N2601" s="4">
        <v>5</v>
      </c>
      <c r="O2601" s="4">
        <v>5</v>
      </c>
      <c r="P2601" s="4">
        <v>5</v>
      </c>
      <c r="Q2601" s="9">
        <f t="shared" si="122"/>
        <v>3.953703703703703E-2</v>
      </c>
      <c r="R2601" s="4">
        <f t="shared" si="120"/>
        <v>40829.656180555554</v>
      </c>
      <c r="S2601" s="4">
        <v>0.5241221985869009</v>
      </c>
      <c r="T2601" s="4" t="str">
        <f>VLOOKUP(E2601,Sheet2!$A$2:$E$137,5,FALSE)</f>
        <v>CA</v>
      </c>
      <c r="U2601" s="4">
        <f>VLOOKUP($T2601,Sheet4!$H$1106:$M$1351,surveys!U$1+1,FALSE)</f>
        <v>0.39929817507859233</v>
      </c>
      <c r="V2601" s="4">
        <f>VLOOKUP($T2601,Sheet4!$H$1106:$M$1351,surveys!V$1+1,FALSE)</f>
        <v>0.68226808593455113</v>
      </c>
      <c r="W2601" s="4">
        <f>VLOOKUP($T2601,Sheet4!$H$1106:$M$1351,surveys!W$1+1,FALSE)</f>
        <v>0.8413893511967715</v>
      </c>
      <c r="X2601" s="4">
        <f>VLOOKUP($T2601,Sheet4!$H$1106:$M$1351,surveys!X$1+1,FALSE)</f>
        <v>0.92969032990429024</v>
      </c>
      <c r="Y2601" s="4">
        <f>VLOOKUP($T2601,Sheet4!$H$1106:$M$1351,surveys!Y$1+1,FALSE)</f>
        <v>1</v>
      </c>
      <c r="Z2601" s="4">
        <f t="shared" si="121"/>
        <v>2</v>
      </c>
      <c r="AA2601" s="4" t="str">
        <f>VLOOKUP(T2601&amp;"-"&amp;Z2601,Sheet4!$W$2:$AA$1100,3,FALSE)</f>
        <v>Montreal</v>
      </c>
      <c r="AB2601" s="4">
        <f>VLOOKUP(T2601&amp;"-"&amp;Z2601,Sheet4!$W$2:$AA$1100,4,FALSE)</f>
        <v>45.508839999999999</v>
      </c>
      <c r="AC2601" s="4">
        <f>VLOOKUP(T2601&amp;"-"&amp;Z2601,Sheet4!$W$2:$AA$1100,5,FALSE)</f>
        <v>-73.587810000000005</v>
      </c>
    </row>
    <row r="2602" spans="1:29">
      <c r="A2602" s="6">
        <v>40829</v>
      </c>
      <c r="B2602" s="7">
        <v>0.65966435185185179</v>
      </c>
      <c r="C2602" s="4" t="s">
        <v>1215</v>
      </c>
      <c r="D2602" s="4" t="s">
        <v>1217</v>
      </c>
      <c r="E2602" s="4" t="s">
        <v>85</v>
      </c>
      <c r="F2602" s="4">
        <v>2</v>
      </c>
      <c r="G2602" s="4">
        <v>5</v>
      </c>
      <c r="H2602" s="4">
        <v>5</v>
      </c>
      <c r="I2602" s="4">
        <v>4</v>
      </c>
      <c r="J2602" s="4">
        <v>5</v>
      </c>
      <c r="K2602" s="4">
        <v>5</v>
      </c>
      <c r="L2602" s="4">
        <v>5</v>
      </c>
      <c r="M2602" s="4">
        <v>5</v>
      </c>
      <c r="N2602" s="4">
        <v>4</v>
      </c>
      <c r="O2602" s="4">
        <v>4</v>
      </c>
      <c r="P2602" s="4">
        <v>3</v>
      </c>
      <c r="Q2602" s="9">
        <f t="shared" si="122"/>
        <v>4.1574074074074076E-2</v>
      </c>
      <c r="R2602" s="4">
        <f t="shared" si="120"/>
        <v>40829.65966435185</v>
      </c>
      <c r="S2602" s="4">
        <v>0.25435149254430645</v>
      </c>
      <c r="T2602" s="4" t="str">
        <f>VLOOKUP(E2602,Sheet2!$A$2:$E$137,5,FALSE)</f>
        <v>PL</v>
      </c>
      <c r="U2602" s="4">
        <f>VLOOKUP($T2602,Sheet4!$H$1106:$M$1351,surveys!U$1+1,FALSE)</f>
        <v>0.38412692394750031</v>
      </c>
      <c r="V2602" s="4">
        <f>VLOOKUP($T2602,Sheet4!$H$1106:$M$1351,surveys!V$1+1,FALSE)</f>
        <v>0.55761422047220277</v>
      </c>
      <c r="W2602" s="4">
        <f>VLOOKUP($T2602,Sheet4!$H$1106:$M$1351,surveys!W$1+1,FALSE)</f>
        <v>0.72800866765105254</v>
      </c>
      <c r="X2602" s="4">
        <f>VLOOKUP($T2602,Sheet4!$H$1106:$M$1351,surveys!X$1+1,FALSE)</f>
        <v>0.87128691644612766</v>
      </c>
      <c r="Y2602" s="4">
        <f>VLOOKUP($T2602,Sheet4!$H$1106:$M$1351,surveys!Y$1+1,FALSE)</f>
        <v>1</v>
      </c>
      <c r="Z2602" s="4">
        <f t="shared" si="121"/>
        <v>1</v>
      </c>
      <c r="AA2602" s="4" t="str">
        <f>VLOOKUP(T2602&amp;"-"&amp;Z2602,Sheet4!$W$2:$AA$1100,3,FALSE)</f>
        <v>Warsaw</v>
      </c>
      <c r="AB2602" s="4">
        <f>VLOOKUP(T2602&amp;"-"&amp;Z2602,Sheet4!$W$2:$AA$1100,4,FALSE)</f>
        <v>52.229770000000002</v>
      </c>
      <c r="AC2602" s="4">
        <f>VLOOKUP(T2602&amp;"-"&amp;Z2602,Sheet4!$W$2:$AA$1100,5,FALSE)</f>
        <v>21.011780000000002</v>
      </c>
    </row>
    <row r="2603" spans="1:29">
      <c r="A2603" s="6">
        <v>40829</v>
      </c>
      <c r="B2603" s="7">
        <v>0.66212962962962962</v>
      </c>
      <c r="C2603" s="4" t="s">
        <v>1215</v>
      </c>
      <c r="D2603" s="4" t="s">
        <v>1214</v>
      </c>
      <c r="E2603" s="4" t="s">
        <v>13</v>
      </c>
      <c r="F2603" s="4">
        <v>4</v>
      </c>
      <c r="G2603" s="4">
        <v>4</v>
      </c>
      <c r="H2603" s="4">
        <v>4</v>
      </c>
      <c r="I2603" s="4">
        <v>2</v>
      </c>
      <c r="J2603" s="4">
        <v>5</v>
      </c>
      <c r="K2603" s="4">
        <v>4</v>
      </c>
      <c r="L2603" s="4">
        <v>2</v>
      </c>
      <c r="M2603" s="4">
        <v>4</v>
      </c>
      <c r="N2603" s="4">
        <v>5</v>
      </c>
      <c r="O2603" s="4">
        <v>3</v>
      </c>
      <c r="P2603" s="4">
        <v>1</v>
      </c>
      <c r="Q2603" s="9">
        <f t="shared" si="122"/>
        <v>4.3784722222222218E-2</v>
      </c>
      <c r="R2603" s="4">
        <f t="shared" si="120"/>
        <v>40829.662129629629</v>
      </c>
      <c r="S2603" s="4">
        <v>0.11719781631885517</v>
      </c>
      <c r="T2603" s="4" t="str">
        <f>VLOOKUP(E2603,Sheet2!$A$2:$E$137,5,FALSE)</f>
        <v>GB</v>
      </c>
      <c r="U2603" s="4">
        <f>VLOOKUP($T2603,Sheet4!$H$1106:$M$1351,surveys!U$1+1,FALSE)</f>
        <v>0.43993408527720174</v>
      </c>
      <c r="V2603" s="4">
        <f>VLOOKUP($T2603,Sheet4!$H$1106:$M$1351,surveys!V$1+1,FALSE)</f>
        <v>0.87986817055440347</v>
      </c>
      <c r="W2603" s="4">
        <f>VLOOKUP($T2603,Sheet4!$H$1106:$M$1351,surveys!W$1+1,FALSE)</f>
        <v>0.93717230822503084</v>
      </c>
      <c r="X2603" s="4">
        <f>VLOOKUP($T2603,Sheet4!$H$1106:$M$1351,surveys!X$1+1,FALSE)</f>
        <v>0.97269979890956382</v>
      </c>
      <c r="Y2603" s="4">
        <f>VLOOKUP($T2603,Sheet4!$H$1106:$M$1351,surveys!Y$1+1,FALSE)</f>
        <v>1</v>
      </c>
      <c r="Z2603" s="4">
        <f t="shared" si="121"/>
        <v>1</v>
      </c>
      <c r="AA2603" s="4" t="str">
        <f>VLOOKUP(T2603&amp;"-"&amp;Z2603,Sheet4!$W$2:$AA$1100,3,FALSE)</f>
        <v>City of London</v>
      </c>
      <c r="AB2603" s="4">
        <f>VLOOKUP(T2603&amp;"-"&amp;Z2603,Sheet4!$W$2:$AA$1100,4,FALSE)</f>
        <v>51.512790000000003</v>
      </c>
      <c r="AC2603" s="4">
        <f>VLOOKUP(T2603&amp;"-"&amp;Z2603,Sheet4!$W$2:$AA$1100,5,FALSE)</f>
        <v>-9.1840000000000005E-2</v>
      </c>
    </row>
    <row r="2604" spans="1:29">
      <c r="A2604" s="6">
        <v>40829</v>
      </c>
      <c r="B2604" s="7">
        <v>0.66516203703703702</v>
      </c>
      <c r="C2604" s="4" t="s">
        <v>1215</v>
      </c>
      <c r="D2604" s="4" t="s">
        <v>1217</v>
      </c>
      <c r="E2604" s="4" t="s">
        <v>42</v>
      </c>
      <c r="F2604" s="4">
        <v>2</v>
      </c>
      <c r="G2604" s="4">
        <v>5</v>
      </c>
      <c r="H2604" s="4">
        <v>5</v>
      </c>
      <c r="I2604" s="4">
        <v>2</v>
      </c>
      <c r="J2604" s="4">
        <v>5</v>
      </c>
      <c r="K2604" s="4">
        <v>5</v>
      </c>
      <c r="L2604" s="4">
        <v>3</v>
      </c>
      <c r="M2604" s="4">
        <v>5</v>
      </c>
      <c r="N2604" s="4">
        <v>5</v>
      </c>
      <c r="O2604" s="4">
        <v>3</v>
      </c>
      <c r="P2604" s="4">
        <v>4</v>
      </c>
      <c r="Q2604" s="9">
        <f t="shared" si="122"/>
        <v>4.5567129629629631E-2</v>
      </c>
      <c r="R2604" s="4">
        <f t="shared" si="120"/>
        <v>40829.665162037039</v>
      </c>
      <c r="S2604" s="4">
        <v>9.40499487196087E-2</v>
      </c>
      <c r="T2604" s="4" t="str">
        <f>VLOOKUP(E2604,Sheet2!$A$2:$E$137,5,FALSE)</f>
        <v>SE</v>
      </c>
      <c r="U2604" s="4">
        <f>VLOOKUP($T2604,Sheet4!$H$1106:$M$1351,surveys!U$1+1,FALSE)</f>
        <v>0.55292840835143986</v>
      </c>
      <c r="V2604" s="4">
        <f>VLOOKUP($T2604,Sheet4!$H$1106:$M$1351,surveys!V$1+1,FALSE)</f>
        <v>0.77531759074415163</v>
      </c>
      <c r="W2604" s="4">
        <f>VLOOKUP($T2604,Sheet4!$H$1106:$M$1351,surveys!W$1+1,FALSE)</f>
        <v>0.89070599005150708</v>
      </c>
      <c r="X2604" s="4">
        <f>VLOOKUP($T2604,Sheet4!$H$1106:$M$1351,surveys!X$1+1,FALSE)</f>
        <v>0.9470590181653743</v>
      </c>
      <c r="Y2604" s="4">
        <f>VLOOKUP($T2604,Sheet4!$H$1106:$M$1351,surveys!Y$1+1,FALSE)</f>
        <v>1</v>
      </c>
      <c r="Z2604" s="4">
        <f t="shared" si="121"/>
        <v>1</v>
      </c>
      <c r="AA2604" s="4" t="str">
        <f>VLOOKUP(T2604&amp;"-"&amp;Z2604,Sheet4!$W$2:$AA$1100,3,FALSE)</f>
        <v>Stockholm</v>
      </c>
      <c r="AB2604" s="4">
        <f>VLOOKUP(T2604&amp;"-"&amp;Z2604,Sheet4!$W$2:$AA$1100,4,FALSE)</f>
        <v>59.33258</v>
      </c>
      <c r="AC2604" s="4">
        <f>VLOOKUP(T2604&amp;"-"&amp;Z2604,Sheet4!$W$2:$AA$1100,5,FALSE)</f>
        <v>18.064900000000002</v>
      </c>
    </row>
    <row r="2605" spans="1:29">
      <c r="A2605" s="6">
        <v>40829</v>
      </c>
      <c r="B2605" s="7">
        <v>0.83898148148148155</v>
      </c>
      <c r="C2605" s="4" t="s">
        <v>1213</v>
      </c>
      <c r="D2605" s="4" t="s">
        <v>1216</v>
      </c>
      <c r="E2605" s="4" t="s">
        <v>11</v>
      </c>
      <c r="F2605" s="4">
        <v>5</v>
      </c>
      <c r="G2605" s="4">
        <v>4</v>
      </c>
      <c r="H2605" s="4">
        <v>4</v>
      </c>
      <c r="I2605" s="4">
        <v>5</v>
      </c>
      <c r="J2605" s="4">
        <v>4</v>
      </c>
      <c r="K2605" s="4">
        <v>5</v>
      </c>
      <c r="L2605" s="4">
        <v>2</v>
      </c>
      <c r="M2605" s="4">
        <v>5</v>
      </c>
      <c r="N2605" s="4">
        <v>4</v>
      </c>
      <c r="O2605" s="4">
        <v>4</v>
      </c>
      <c r="P2605" s="4">
        <v>4</v>
      </c>
      <c r="Q2605" s="9">
        <f t="shared" si="122"/>
        <v>2.7337962962962963E-2</v>
      </c>
      <c r="R2605" s="4">
        <f t="shared" si="120"/>
        <v>40829.83898148148</v>
      </c>
      <c r="S2605" s="4">
        <v>0.63888638579470691</v>
      </c>
      <c r="T2605" s="4" t="str">
        <f>VLOOKUP(E2605,Sheet2!$A$2:$E$137,5,FALSE)</f>
        <v>FR</v>
      </c>
      <c r="U2605" s="4">
        <f>VLOOKUP($T2605,Sheet4!$H$1106:$M$1351,surveys!U$1+1,FALSE)</f>
        <v>0.51193913659220647</v>
      </c>
      <c r="V2605" s="4">
        <f>VLOOKUP($T2605,Sheet4!$H$1106:$M$1351,surveys!V$1+1,FALSE)</f>
        <v>0.70220575033861143</v>
      </c>
      <c r="W2605" s="4">
        <f>VLOOKUP($T2605,Sheet4!$H$1106:$M$1351,surveys!W$1+1,FALSE)</f>
        <v>0.81527182039156842</v>
      </c>
      <c r="X2605" s="4">
        <f>VLOOKUP($T2605,Sheet4!$H$1106:$M$1351,surveys!X$1+1,FALSE)</f>
        <v>0.91893911792009964</v>
      </c>
      <c r="Y2605" s="4">
        <f>VLOOKUP($T2605,Sheet4!$H$1106:$M$1351,surveys!Y$1+1,FALSE)</f>
        <v>1</v>
      </c>
      <c r="Z2605" s="4">
        <f t="shared" si="121"/>
        <v>2</v>
      </c>
      <c r="AA2605" s="4" t="str">
        <f>VLOOKUP(T2605&amp;"-"&amp;Z2605,Sheet4!$W$2:$AA$1100,3,FALSE)</f>
        <v>Marseille</v>
      </c>
      <c r="AB2605" s="4">
        <f>VLOOKUP(T2605&amp;"-"&amp;Z2605,Sheet4!$W$2:$AA$1100,4,FALSE)</f>
        <v>43.296950000000002</v>
      </c>
      <c r="AC2605" s="4">
        <f>VLOOKUP(T2605&amp;"-"&amp;Z2605,Sheet4!$W$2:$AA$1100,5,FALSE)</f>
        <v>5.3810700000000002</v>
      </c>
    </row>
    <row r="2606" spans="1:29">
      <c r="A2606" s="6">
        <v>40829</v>
      </c>
      <c r="B2606" s="7">
        <v>0.83543981481481477</v>
      </c>
      <c r="C2606" s="4" t="s">
        <v>1215</v>
      </c>
      <c r="D2606" s="4" t="s">
        <v>1216</v>
      </c>
      <c r="E2606" s="4" t="s">
        <v>1223</v>
      </c>
      <c r="F2606" s="4">
        <v>3</v>
      </c>
      <c r="G2606" s="4">
        <v>3</v>
      </c>
      <c r="H2606" s="4">
        <v>4</v>
      </c>
      <c r="I2606" s="4">
        <v>4</v>
      </c>
      <c r="J2606" s="4">
        <v>5</v>
      </c>
      <c r="K2606" s="4">
        <v>5</v>
      </c>
      <c r="L2606" s="4">
        <v>4</v>
      </c>
      <c r="M2606" s="4">
        <v>5</v>
      </c>
      <c r="N2606" s="4">
        <v>5</v>
      </c>
      <c r="O2606" s="4">
        <v>4</v>
      </c>
      <c r="P2606" s="4">
        <v>5</v>
      </c>
      <c r="Q2606" s="9">
        <f t="shared" si="122"/>
        <v>2.4479166666666666E-2</v>
      </c>
      <c r="R2606" s="4">
        <f t="shared" si="120"/>
        <v>40829.835439814815</v>
      </c>
      <c r="S2606" s="4">
        <v>0.3371893873238434</v>
      </c>
      <c r="T2606" s="4" t="str">
        <f>VLOOKUP(E2606,Sheet2!$A$2:$E$137,5,FALSE)</f>
        <v>CN</v>
      </c>
      <c r="U2606" s="4">
        <f>VLOOKUP($T2606,Sheet4!$H$1106:$M$1351,surveys!U$1+1,FALSE)</f>
        <v>0.33972325385332736</v>
      </c>
      <c r="V2606" s="4">
        <f>VLOOKUP($T2606,Sheet4!$H$1106:$M$1351,surveys!V$1+1,FALSE)</f>
        <v>0.53188294944144943</v>
      </c>
      <c r="W2606" s="4">
        <f>VLOOKUP($T2606,Sheet4!$H$1106:$M$1351,surveys!W$1+1,FALSE)</f>
        <v>0.70584550719534345</v>
      </c>
      <c r="X2606" s="4">
        <f>VLOOKUP($T2606,Sheet4!$H$1106:$M$1351,surveys!X$1+1,FALSE)</f>
        <v>0.8721198864785511</v>
      </c>
      <c r="Y2606" s="4">
        <f>VLOOKUP($T2606,Sheet4!$H$1106:$M$1351,surveys!Y$1+1,FALSE)</f>
        <v>1</v>
      </c>
      <c r="Z2606" s="4">
        <f t="shared" si="121"/>
        <v>1</v>
      </c>
      <c r="AA2606" s="4" t="str">
        <f>VLOOKUP(T2606&amp;"-"&amp;Z2606,Sheet4!$W$2:$AA$1100,3,FALSE)</f>
        <v>Shanghai</v>
      </c>
      <c r="AB2606" s="4">
        <f>VLOOKUP(T2606&amp;"-"&amp;Z2606,Sheet4!$W$2:$AA$1100,4,FALSE)</f>
        <v>31.22222</v>
      </c>
      <c r="AC2606" s="4">
        <f>VLOOKUP(T2606&amp;"-"&amp;Z2606,Sheet4!$W$2:$AA$1100,5,FALSE)</f>
        <v>121.45806</v>
      </c>
    </row>
    <row r="2607" spans="1:29">
      <c r="A2607" s="6">
        <v>40829</v>
      </c>
      <c r="B2607" s="7">
        <v>0.68828703703703698</v>
      </c>
      <c r="C2607" s="4" t="s">
        <v>1215</v>
      </c>
      <c r="D2607" s="4" t="s">
        <v>1214</v>
      </c>
      <c r="E2607" s="4" t="s">
        <v>13</v>
      </c>
      <c r="F2607" s="4">
        <v>4</v>
      </c>
      <c r="G2607" s="4">
        <v>4</v>
      </c>
      <c r="H2607" s="4">
        <v>5</v>
      </c>
      <c r="I2607" s="4">
        <v>2</v>
      </c>
      <c r="J2607" s="4">
        <v>3</v>
      </c>
      <c r="K2607" s="4">
        <v>4</v>
      </c>
      <c r="L2607" s="4">
        <v>2</v>
      </c>
      <c r="M2607" s="4">
        <v>3</v>
      </c>
      <c r="N2607" s="4">
        <v>5</v>
      </c>
      <c r="O2607" s="4">
        <v>2</v>
      </c>
      <c r="P2607" s="4">
        <v>4</v>
      </c>
      <c r="Q2607" s="9">
        <f t="shared" si="122"/>
        <v>6.1539351851851852E-2</v>
      </c>
      <c r="R2607" s="4">
        <f t="shared" si="120"/>
        <v>40829.688287037039</v>
      </c>
      <c r="S2607" s="4">
        <v>0.94464323683466156</v>
      </c>
      <c r="T2607" s="4" t="str">
        <f>VLOOKUP(E2607,Sheet2!$A$2:$E$137,5,FALSE)</f>
        <v>GB</v>
      </c>
      <c r="U2607" s="4">
        <f>VLOOKUP($T2607,Sheet4!$H$1106:$M$1351,surveys!U$1+1,FALSE)</f>
        <v>0.43993408527720174</v>
      </c>
      <c r="V2607" s="4">
        <f>VLOOKUP($T2607,Sheet4!$H$1106:$M$1351,surveys!V$1+1,FALSE)</f>
        <v>0.87986817055440347</v>
      </c>
      <c r="W2607" s="4">
        <f>VLOOKUP($T2607,Sheet4!$H$1106:$M$1351,surveys!W$1+1,FALSE)</f>
        <v>0.93717230822503084</v>
      </c>
      <c r="X2607" s="4">
        <f>VLOOKUP($T2607,Sheet4!$H$1106:$M$1351,surveys!X$1+1,FALSE)</f>
        <v>0.97269979890956382</v>
      </c>
      <c r="Y2607" s="4">
        <f>VLOOKUP($T2607,Sheet4!$H$1106:$M$1351,surveys!Y$1+1,FALSE)</f>
        <v>1</v>
      </c>
      <c r="Z2607" s="4">
        <f t="shared" si="121"/>
        <v>4</v>
      </c>
      <c r="AA2607" s="4" t="str">
        <f>VLOOKUP(T2607&amp;"-"&amp;Z2607,Sheet4!$W$2:$AA$1100,3,FALSE)</f>
        <v>Glasgow</v>
      </c>
      <c r="AB2607" s="4">
        <f>VLOOKUP(T2607&amp;"-"&amp;Z2607,Sheet4!$W$2:$AA$1100,4,FALSE)</f>
        <v>55.86515</v>
      </c>
      <c r="AC2607" s="4">
        <f>VLOOKUP(T2607&amp;"-"&amp;Z2607,Sheet4!$W$2:$AA$1100,5,FALSE)</f>
        <v>-4.2576299999999998</v>
      </c>
    </row>
    <row r="2608" spans="1:29">
      <c r="A2608" s="6">
        <v>40829</v>
      </c>
      <c r="B2608" s="7">
        <v>0.71924768518518523</v>
      </c>
      <c r="C2608" s="4" t="s">
        <v>1215</v>
      </c>
      <c r="D2608" s="4" t="s">
        <v>1214</v>
      </c>
      <c r="E2608" s="4" t="s">
        <v>713</v>
      </c>
      <c r="F2608" s="4">
        <v>5</v>
      </c>
      <c r="G2608" s="4">
        <v>5</v>
      </c>
      <c r="H2608" s="4">
        <v>5</v>
      </c>
      <c r="I2608" s="4">
        <v>5</v>
      </c>
      <c r="J2608" s="4">
        <v>5</v>
      </c>
      <c r="K2608" s="4">
        <v>5</v>
      </c>
      <c r="L2608" s="4">
        <v>5</v>
      </c>
      <c r="M2608" s="4">
        <v>5</v>
      </c>
      <c r="N2608" s="4">
        <v>5</v>
      </c>
      <c r="O2608" s="4">
        <v>1</v>
      </c>
      <c r="P2608" s="4">
        <v>1</v>
      </c>
      <c r="Q2608" s="9">
        <f t="shared" si="122"/>
        <v>1.4178240740740741E-2</v>
      </c>
      <c r="R2608" s="4">
        <f t="shared" si="120"/>
        <v>40829.719247685185</v>
      </c>
      <c r="S2608" s="4">
        <v>4.7961231693686379E-2</v>
      </c>
      <c r="T2608" s="4" t="str">
        <f>VLOOKUP(E2608,Sheet2!$A$2:$E$137,5,FALSE)</f>
        <v>DZ</v>
      </c>
      <c r="U2608" s="4">
        <f>VLOOKUP($T2608,Sheet4!$H$1106:$M$1351,surveys!U$1+1,FALSE)</f>
        <v>0.47757629059939277</v>
      </c>
      <c r="V2608" s="4">
        <f>VLOOKUP($T2608,Sheet4!$H$1106:$M$1351,surveys!V$1+1,FALSE)</f>
        <v>0.66750413724471702</v>
      </c>
      <c r="W2608" s="4">
        <f>VLOOKUP($T2608,Sheet4!$H$1106:$M$1351,surveys!W$1+1,FALSE)</f>
        <v>0.82349969488348473</v>
      </c>
      <c r="X2608" s="4">
        <f>VLOOKUP($T2608,Sheet4!$H$1106:$M$1351,surveys!X$1+1,FALSE)</f>
        <v>0.93219144654689501</v>
      </c>
      <c r="Y2608" s="4">
        <f>VLOOKUP($T2608,Sheet4!$H$1106:$M$1351,surveys!Y$1+1,FALSE)</f>
        <v>1</v>
      </c>
      <c r="Z2608" s="4">
        <f t="shared" si="121"/>
        <v>1</v>
      </c>
      <c r="AA2608" s="4" t="str">
        <f>VLOOKUP(T2608&amp;"-"&amp;Z2608,Sheet4!$W$2:$AA$1100,3,FALSE)</f>
        <v>Algiers</v>
      </c>
      <c r="AB2608" s="4">
        <f>VLOOKUP(T2608&amp;"-"&amp;Z2608,Sheet4!$W$2:$AA$1100,4,FALSE)</f>
        <v>36.752499999999998</v>
      </c>
      <c r="AC2608" s="4">
        <f>VLOOKUP(T2608&amp;"-"&amp;Z2608,Sheet4!$W$2:$AA$1100,5,FALSE)</f>
        <v>3.0419700000000001</v>
      </c>
    </row>
    <row r="2609" spans="1:29">
      <c r="A2609" s="6">
        <v>40829</v>
      </c>
      <c r="B2609" s="7">
        <v>0.74302083333333335</v>
      </c>
      <c r="C2609" s="4" t="s">
        <v>1215</v>
      </c>
      <c r="D2609" s="4" t="s">
        <v>1217</v>
      </c>
      <c r="E2609" s="4" t="s">
        <v>15</v>
      </c>
      <c r="F2609" s="4">
        <v>3</v>
      </c>
      <c r="G2609" s="4">
        <v>5</v>
      </c>
      <c r="H2609" s="4">
        <v>3</v>
      </c>
      <c r="I2609" s="4">
        <v>3</v>
      </c>
      <c r="J2609" s="4">
        <v>3</v>
      </c>
      <c r="K2609" s="4">
        <v>5</v>
      </c>
      <c r="L2609" s="4">
        <v>3</v>
      </c>
      <c r="M2609" s="4">
        <v>4</v>
      </c>
      <c r="N2609" s="4">
        <v>5</v>
      </c>
      <c r="O2609" s="4">
        <v>4</v>
      </c>
      <c r="P2609" s="4">
        <v>5</v>
      </c>
      <c r="Q2609" s="9">
        <f t="shared" si="122"/>
        <v>3.0243055555555554E-2</v>
      </c>
      <c r="R2609" s="4">
        <f t="shared" si="120"/>
        <v>40829.743020833332</v>
      </c>
      <c r="S2609" s="4">
        <v>0.82503167528785148</v>
      </c>
      <c r="T2609" s="4" t="str">
        <f>VLOOKUP(E2609,Sheet2!$A$2:$E$137,5,FALSE)</f>
        <v>US</v>
      </c>
      <c r="U2609" s="4">
        <f>VLOOKUP($T2609,Sheet4!$H$1106:$M$1351,surveys!U$1+1,FALSE)</f>
        <v>0.42883768204388006</v>
      </c>
      <c r="V2609" s="4">
        <f>VLOOKUP($T2609,Sheet4!$H$1106:$M$1351,surveys!V$1+1,FALSE)</f>
        <v>0.62778475709586301</v>
      </c>
      <c r="W2609" s="4">
        <f>VLOOKUP($T2609,Sheet4!$H$1106:$M$1351,surveys!W$1+1,FALSE)</f>
        <v>0.76918600378409652</v>
      </c>
      <c r="X2609" s="4">
        <f>VLOOKUP($T2609,Sheet4!$H$1106:$M$1351,surveys!X$1+1,FALSE)</f>
        <v>0.88987045221102745</v>
      </c>
      <c r="Y2609" s="4">
        <f>VLOOKUP($T2609,Sheet4!$H$1106:$M$1351,surveys!Y$1+1,FALSE)</f>
        <v>1</v>
      </c>
      <c r="Z2609" s="4">
        <f t="shared" si="121"/>
        <v>4</v>
      </c>
      <c r="AA2609" s="4" t="str">
        <f>VLOOKUP(T2609&amp;"-"&amp;Z2609,Sheet4!$W$2:$AA$1100,3,FALSE)</f>
        <v>Brooklyn</v>
      </c>
      <c r="AB2609" s="4">
        <f>VLOOKUP(T2609&amp;"-"&amp;Z2609,Sheet4!$W$2:$AA$1100,4,FALSE)</f>
        <v>40.650100000000002</v>
      </c>
      <c r="AC2609" s="4">
        <f>VLOOKUP(T2609&amp;"-"&amp;Z2609,Sheet4!$W$2:$AA$1100,5,FALSE)</f>
        <v>-73.949579999999997</v>
      </c>
    </row>
    <row r="2610" spans="1:29">
      <c r="A2610" s="6">
        <v>40829</v>
      </c>
      <c r="B2610" s="7">
        <v>0.50564814814814818</v>
      </c>
      <c r="C2610" s="4" t="s">
        <v>1213</v>
      </c>
      <c r="D2610" s="4" t="s">
        <v>1216</v>
      </c>
      <c r="E2610" s="4" t="s">
        <v>33</v>
      </c>
      <c r="F2610" s="4">
        <v>5</v>
      </c>
      <c r="G2610" s="4">
        <v>4</v>
      </c>
      <c r="H2610" s="4">
        <v>4</v>
      </c>
      <c r="I2610" s="4">
        <v>5</v>
      </c>
      <c r="J2610" s="4">
        <v>5</v>
      </c>
      <c r="K2610" s="4">
        <v>5</v>
      </c>
      <c r="L2610" s="4">
        <v>5</v>
      </c>
      <c r="M2610" s="4">
        <v>5</v>
      </c>
      <c r="N2610" s="4">
        <v>5</v>
      </c>
      <c r="O2610" s="4">
        <v>5</v>
      </c>
      <c r="P2610" s="4">
        <v>5</v>
      </c>
      <c r="Q2610" s="9">
        <f t="shared" si="122"/>
        <v>4.0277777777777777E-3</v>
      </c>
      <c r="R2610" s="4">
        <f t="shared" si="120"/>
        <v>40829.505648148152</v>
      </c>
      <c r="S2610" s="4">
        <v>0.9497660013502478</v>
      </c>
      <c r="T2610" s="4" t="str">
        <f>VLOOKUP(E2610,Sheet2!$A$2:$E$137,5,FALSE)</f>
        <v>IT</v>
      </c>
      <c r="U2610" s="4">
        <f>VLOOKUP($T2610,Sheet4!$H$1106:$M$1351,surveys!U$1+1,FALSE)</f>
        <v>0.40073733113706772</v>
      </c>
      <c r="V2610" s="4">
        <f>VLOOKUP($T2610,Sheet4!$H$1106:$M$1351,surveys!V$1+1,FALSE)</f>
        <v>0.60502083075372182</v>
      </c>
      <c r="W2610" s="4">
        <f>VLOOKUP($T2610,Sheet4!$H$1106:$M$1351,surveys!W$1+1,FALSE)</f>
        <v>0.75963680320784854</v>
      </c>
      <c r="X2610" s="4">
        <f>VLOOKUP($T2610,Sheet4!$H$1106:$M$1351,surveys!X$1+1,FALSE)</f>
        <v>0.89491209934724891</v>
      </c>
      <c r="Y2610" s="4">
        <f>VLOOKUP($T2610,Sheet4!$H$1106:$M$1351,surveys!Y$1+1,FALSE)</f>
        <v>1</v>
      </c>
      <c r="Z2610" s="4">
        <f t="shared" si="121"/>
        <v>5</v>
      </c>
      <c r="AA2610" s="4" t="str">
        <f>VLOOKUP(T2610&amp;"-"&amp;Z2610,Sheet4!$W$2:$AA$1100,3,FALSE)</f>
        <v>Palermo</v>
      </c>
      <c r="AB2610" s="4">
        <f>VLOOKUP(T2610&amp;"-"&amp;Z2610,Sheet4!$W$2:$AA$1100,4,FALSE)</f>
        <v>38.115819999999999</v>
      </c>
      <c r="AC2610" s="4">
        <f>VLOOKUP(T2610&amp;"-"&amp;Z2610,Sheet4!$W$2:$AA$1100,5,FALSE)</f>
        <v>13.35976</v>
      </c>
    </row>
    <row r="2611" spans="1:29">
      <c r="A2611" s="6">
        <v>40829</v>
      </c>
      <c r="B2611" s="7">
        <v>0.85141203703703694</v>
      </c>
      <c r="C2611" s="4" t="s">
        <v>1215</v>
      </c>
      <c r="D2611" s="4" t="s">
        <v>1216</v>
      </c>
      <c r="E2611" s="4" t="s">
        <v>11</v>
      </c>
      <c r="F2611" s="4">
        <v>3</v>
      </c>
      <c r="G2611" s="4">
        <v>2</v>
      </c>
      <c r="H2611" s="4">
        <v>1</v>
      </c>
      <c r="I2611" s="4">
        <v>2</v>
      </c>
      <c r="J2611" s="4">
        <v>4</v>
      </c>
      <c r="K2611" s="4">
        <v>1</v>
      </c>
      <c r="L2611" s="4">
        <v>1</v>
      </c>
      <c r="M2611" s="4">
        <v>4</v>
      </c>
      <c r="N2611" s="4">
        <v>2</v>
      </c>
      <c r="O2611" s="4">
        <v>4</v>
      </c>
      <c r="P2611" s="4">
        <v>1</v>
      </c>
      <c r="Q2611" s="9">
        <f t="shared" si="122"/>
        <v>3.5844907407407409E-2</v>
      </c>
      <c r="R2611" s="4">
        <f t="shared" si="120"/>
        <v>40829.851412037038</v>
      </c>
      <c r="S2611" s="4">
        <v>0.79459404090480934</v>
      </c>
      <c r="T2611" s="4" t="str">
        <f>VLOOKUP(E2611,Sheet2!$A$2:$E$137,5,FALSE)</f>
        <v>FR</v>
      </c>
      <c r="U2611" s="4">
        <f>VLOOKUP($T2611,Sheet4!$H$1106:$M$1351,surveys!U$1+1,FALSE)</f>
        <v>0.51193913659220647</v>
      </c>
      <c r="V2611" s="4">
        <f>VLOOKUP($T2611,Sheet4!$H$1106:$M$1351,surveys!V$1+1,FALSE)</f>
        <v>0.70220575033861143</v>
      </c>
      <c r="W2611" s="4">
        <f>VLOOKUP($T2611,Sheet4!$H$1106:$M$1351,surveys!W$1+1,FALSE)</f>
        <v>0.81527182039156842</v>
      </c>
      <c r="X2611" s="4">
        <f>VLOOKUP($T2611,Sheet4!$H$1106:$M$1351,surveys!X$1+1,FALSE)</f>
        <v>0.91893911792009964</v>
      </c>
      <c r="Y2611" s="4">
        <f>VLOOKUP($T2611,Sheet4!$H$1106:$M$1351,surveys!Y$1+1,FALSE)</f>
        <v>1</v>
      </c>
      <c r="Z2611" s="4">
        <f t="shared" si="121"/>
        <v>3</v>
      </c>
      <c r="AA2611" s="4" t="str">
        <f>VLOOKUP(T2611&amp;"-"&amp;Z2611,Sheet4!$W$2:$AA$1100,3,FALSE)</f>
        <v>Lyon</v>
      </c>
      <c r="AB2611" s="4">
        <f>VLOOKUP(T2611&amp;"-"&amp;Z2611,Sheet4!$W$2:$AA$1100,4,FALSE)</f>
        <v>45.748460000000001</v>
      </c>
      <c r="AC2611" s="4">
        <f>VLOOKUP(T2611&amp;"-"&amp;Z2611,Sheet4!$W$2:$AA$1100,5,FALSE)</f>
        <v>4.8467099999999999</v>
      </c>
    </row>
    <row r="2612" spans="1:29">
      <c r="A2612" s="6">
        <v>40829</v>
      </c>
      <c r="B2612" s="7">
        <v>0.88954861111111105</v>
      </c>
      <c r="C2612" s="4" t="s">
        <v>1213</v>
      </c>
      <c r="D2612" s="4" t="s">
        <v>1219</v>
      </c>
      <c r="E2612" s="4" t="s">
        <v>15</v>
      </c>
      <c r="F2612" s="4">
        <v>1</v>
      </c>
      <c r="G2612" s="4">
        <v>4</v>
      </c>
      <c r="H2612" s="4">
        <v>5</v>
      </c>
      <c r="I2612" s="4">
        <v>3</v>
      </c>
      <c r="J2612" s="4">
        <v>5</v>
      </c>
      <c r="K2612" s="4">
        <v>5</v>
      </c>
      <c r="L2612" s="4">
        <v>5</v>
      </c>
      <c r="M2612" s="4">
        <v>1</v>
      </c>
      <c r="N2612" s="4">
        <v>5</v>
      </c>
      <c r="O2612" s="4">
        <v>1</v>
      </c>
      <c r="P2612" s="4">
        <v>5</v>
      </c>
      <c r="Q2612" s="9">
        <f t="shared" si="122"/>
        <v>6.1932870370370374E-2</v>
      </c>
      <c r="R2612" s="4">
        <f t="shared" si="120"/>
        <v>40829.889548611114</v>
      </c>
      <c r="S2612" s="4">
        <v>7.1022787068493187E-2</v>
      </c>
      <c r="T2612" s="4" t="str">
        <f>VLOOKUP(E2612,Sheet2!$A$2:$E$137,5,FALSE)</f>
        <v>US</v>
      </c>
      <c r="U2612" s="4">
        <f>VLOOKUP($T2612,Sheet4!$H$1106:$M$1351,surveys!U$1+1,FALSE)</f>
        <v>0.42883768204388006</v>
      </c>
      <c r="V2612" s="4">
        <f>VLOOKUP($T2612,Sheet4!$H$1106:$M$1351,surveys!V$1+1,FALSE)</f>
        <v>0.62778475709586301</v>
      </c>
      <c r="W2612" s="4">
        <f>VLOOKUP($T2612,Sheet4!$H$1106:$M$1351,surveys!W$1+1,FALSE)</f>
        <v>0.76918600378409652</v>
      </c>
      <c r="X2612" s="4">
        <f>VLOOKUP($T2612,Sheet4!$H$1106:$M$1351,surveys!X$1+1,FALSE)</f>
        <v>0.88987045221102745</v>
      </c>
      <c r="Y2612" s="4">
        <f>VLOOKUP($T2612,Sheet4!$H$1106:$M$1351,surveys!Y$1+1,FALSE)</f>
        <v>1</v>
      </c>
      <c r="Z2612" s="4">
        <f t="shared" si="121"/>
        <v>1</v>
      </c>
      <c r="AA2612" s="4" t="str">
        <f>VLOOKUP(T2612&amp;"-"&amp;Z2612,Sheet4!$W$2:$AA$1100,3,FALSE)</f>
        <v>New York City</v>
      </c>
      <c r="AB2612" s="4">
        <f>VLOOKUP(T2612&amp;"-"&amp;Z2612,Sheet4!$W$2:$AA$1100,4,FALSE)</f>
        <v>40.714269999999999</v>
      </c>
      <c r="AC2612" s="4">
        <f>VLOOKUP(T2612&amp;"-"&amp;Z2612,Sheet4!$W$2:$AA$1100,5,FALSE)</f>
        <v>-74.005970000000005</v>
      </c>
    </row>
    <row r="2613" spans="1:29">
      <c r="A2613" s="6">
        <v>40829</v>
      </c>
      <c r="B2613" s="7">
        <v>0.93275462962962974</v>
      </c>
      <c r="C2613" s="4" t="s">
        <v>1213</v>
      </c>
      <c r="D2613" s="4" t="s">
        <v>1214</v>
      </c>
      <c r="E2613" s="4" t="s">
        <v>11</v>
      </c>
      <c r="F2613" s="4">
        <v>5</v>
      </c>
      <c r="G2613" s="4">
        <v>5</v>
      </c>
      <c r="H2613" s="4">
        <v>5</v>
      </c>
      <c r="I2613" s="4">
        <v>5</v>
      </c>
      <c r="J2613" s="4">
        <v>4</v>
      </c>
      <c r="K2613" s="4">
        <v>4</v>
      </c>
      <c r="L2613" s="4">
        <v>5</v>
      </c>
      <c r="M2613" s="4">
        <v>5</v>
      </c>
      <c r="N2613" s="4">
        <v>5</v>
      </c>
      <c r="O2613" s="4">
        <v>4</v>
      </c>
      <c r="P2613" s="4">
        <v>5</v>
      </c>
      <c r="Q2613" s="9">
        <f t="shared" si="122"/>
        <v>2.2951388888888886E-2</v>
      </c>
      <c r="R2613" s="4">
        <f t="shared" si="120"/>
        <v>40829.932754629626</v>
      </c>
      <c r="S2613" s="4">
        <v>0.42121799558675743</v>
      </c>
      <c r="T2613" s="4" t="str">
        <f>VLOOKUP(E2613,Sheet2!$A$2:$E$137,5,FALSE)</f>
        <v>FR</v>
      </c>
      <c r="U2613" s="4">
        <f>VLOOKUP($T2613,Sheet4!$H$1106:$M$1351,surveys!U$1+1,FALSE)</f>
        <v>0.51193913659220647</v>
      </c>
      <c r="V2613" s="4">
        <f>VLOOKUP($T2613,Sheet4!$H$1106:$M$1351,surveys!V$1+1,FALSE)</f>
        <v>0.70220575033861143</v>
      </c>
      <c r="W2613" s="4">
        <f>VLOOKUP($T2613,Sheet4!$H$1106:$M$1351,surveys!W$1+1,FALSE)</f>
        <v>0.81527182039156842</v>
      </c>
      <c r="X2613" s="4">
        <f>VLOOKUP($T2613,Sheet4!$H$1106:$M$1351,surveys!X$1+1,FALSE)</f>
        <v>0.91893911792009964</v>
      </c>
      <c r="Y2613" s="4">
        <f>VLOOKUP($T2613,Sheet4!$H$1106:$M$1351,surveys!Y$1+1,FALSE)</f>
        <v>1</v>
      </c>
      <c r="Z2613" s="4">
        <f t="shared" si="121"/>
        <v>1</v>
      </c>
      <c r="AA2613" s="4" t="str">
        <f>VLOOKUP(T2613&amp;"-"&amp;Z2613,Sheet4!$W$2:$AA$1100,3,FALSE)</f>
        <v>Paris</v>
      </c>
      <c r="AB2613" s="4">
        <f>VLOOKUP(T2613&amp;"-"&amp;Z2613,Sheet4!$W$2:$AA$1100,4,FALSE)</f>
        <v>48.853409999999997</v>
      </c>
      <c r="AC2613" s="4">
        <f>VLOOKUP(T2613&amp;"-"&amp;Z2613,Sheet4!$W$2:$AA$1100,5,FALSE)</f>
        <v>2.3488000000000002</v>
      </c>
    </row>
    <row r="2614" spans="1:29">
      <c r="A2614" s="6">
        <v>40829</v>
      </c>
      <c r="B2614" s="7">
        <v>0.93680555555555556</v>
      </c>
      <c r="C2614" s="4" t="s">
        <v>1213</v>
      </c>
      <c r="D2614" s="4" t="s">
        <v>1218</v>
      </c>
      <c r="E2614" s="4" t="s">
        <v>11</v>
      </c>
      <c r="F2614" s="4">
        <v>4</v>
      </c>
      <c r="G2614" s="4">
        <v>2</v>
      </c>
      <c r="H2614" s="4">
        <v>4</v>
      </c>
      <c r="I2614" s="4">
        <v>5</v>
      </c>
      <c r="J2614" s="4">
        <v>4</v>
      </c>
      <c r="K2614" s="4">
        <v>4</v>
      </c>
      <c r="L2614" s="4">
        <v>3</v>
      </c>
      <c r="M2614" s="4">
        <v>4</v>
      </c>
      <c r="N2614" s="4">
        <v>4</v>
      </c>
      <c r="O2614" s="4">
        <v>5</v>
      </c>
      <c r="P2614" s="4">
        <v>3</v>
      </c>
      <c r="Q2614" s="9">
        <f t="shared" si="122"/>
        <v>2.5648148148148146E-2</v>
      </c>
      <c r="R2614" s="4">
        <f t="shared" si="120"/>
        <v>40829.936805555553</v>
      </c>
      <c r="S2614" s="4">
        <v>0.29458128847809784</v>
      </c>
      <c r="T2614" s="4" t="str">
        <f>VLOOKUP(E2614,Sheet2!$A$2:$E$137,5,FALSE)</f>
        <v>FR</v>
      </c>
      <c r="U2614" s="4">
        <f>VLOOKUP($T2614,Sheet4!$H$1106:$M$1351,surveys!U$1+1,FALSE)</f>
        <v>0.51193913659220647</v>
      </c>
      <c r="V2614" s="4">
        <f>VLOOKUP($T2614,Sheet4!$H$1106:$M$1351,surveys!V$1+1,FALSE)</f>
        <v>0.70220575033861143</v>
      </c>
      <c r="W2614" s="4">
        <f>VLOOKUP($T2614,Sheet4!$H$1106:$M$1351,surveys!W$1+1,FALSE)</f>
        <v>0.81527182039156842</v>
      </c>
      <c r="X2614" s="4">
        <f>VLOOKUP($T2614,Sheet4!$H$1106:$M$1351,surveys!X$1+1,FALSE)</f>
        <v>0.91893911792009964</v>
      </c>
      <c r="Y2614" s="4">
        <f>VLOOKUP($T2614,Sheet4!$H$1106:$M$1351,surveys!Y$1+1,FALSE)</f>
        <v>1</v>
      </c>
      <c r="Z2614" s="4">
        <f t="shared" si="121"/>
        <v>1</v>
      </c>
      <c r="AA2614" s="4" t="str">
        <f>VLOOKUP(T2614&amp;"-"&amp;Z2614,Sheet4!$W$2:$AA$1100,3,FALSE)</f>
        <v>Paris</v>
      </c>
      <c r="AB2614" s="4">
        <f>VLOOKUP(T2614&amp;"-"&amp;Z2614,Sheet4!$W$2:$AA$1100,4,FALSE)</f>
        <v>48.853409999999997</v>
      </c>
      <c r="AC2614" s="4">
        <f>VLOOKUP(T2614&amp;"-"&amp;Z2614,Sheet4!$W$2:$AA$1100,5,FALSE)</f>
        <v>2.3488000000000002</v>
      </c>
    </row>
    <row r="2615" spans="1:29">
      <c r="A2615" s="6">
        <v>40829</v>
      </c>
      <c r="B2615" s="7">
        <v>0.94391203703703708</v>
      </c>
      <c r="C2615" s="4" t="s">
        <v>1215</v>
      </c>
      <c r="D2615" s="4" t="s">
        <v>1216</v>
      </c>
      <c r="E2615" s="4" t="s">
        <v>15</v>
      </c>
      <c r="F2615" s="4">
        <v>3</v>
      </c>
      <c r="G2615" s="4">
        <v>2</v>
      </c>
      <c r="H2615" s="4">
        <v>4</v>
      </c>
      <c r="I2615" s="4">
        <v>5</v>
      </c>
      <c r="J2615" s="4">
        <v>4</v>
      </c>
      <c r="K2615" s="4">
        <v>4</v>
      </c>
      <c r="L2615" s="4">
        <v>2</v>
      </c>
      <c r="M2615" s="4">
        <v>4</v>
      </c>
      <c r="N2615" s="4">
        <v>5</v>
      </c>
      <c r="O2615" s="4">
        <v>4</v>
      </c>
      <c r="P2615" s="4">
        <v>5</v>
      </c>
      <c r="Q2615" s="9">
        <f t="shared" si="122"/>
        <v>3.0289351851851855E-2</v>
      </c>
      <c r="R2615" s="4">
        <f t="shared" si="120"/>
        <v>40829.943912037037</v>
      </c>
      <c r="S2615" s="4">
        <v>0.25099064195117826</v>
      </c>
      <c r="T2615" s="4" t="str">
        <f>VLOOKUP(E2615,Sheet2!$A$2:$E$137,5,FALSE)</f>
        <v>US</v>
      </c>
      <c r="U2615" s="4">
        <f>VLOOKUP($T2615,Sheet4!$H$1106:$M$1351,surveys!U$1+1,FALSE)</f>
        <v>0.42883768204388006</v>
      </c>
      <c r="V2615" s="4">
        <f>VLOOKUP($T2615,Sheet4!$H$1106:$M$1351,surveys!V$1+1,FALSE)</f>
        <v>0.62778475709586301</v>
      </c>
      <c r="W2615" s="4">
        <f>VLOOKUP($T2615,Sheet4!$H$1106:$M$1351,surveys!W$1+1,FALSE)</f>
        <v>0.76918600378409652</v>
      </c>
      <c r="X2615" s="4">
        <f>VLOOKUP($T2615,Sheet4!$H$1106:$M$1351,surveys!X$1+1,FALSE)</f>
        <v>0.88987045221102745</v>
      </c>
      <c r="Y2615" s="4">
        <f>VLOOKUP($T2615,Sheet4!$H$1106:$M$1351,surveys!Y$1+1,FALSE)</f>
        <v>1</v>
      </c>
      <c r="Z2615" s="4">
        <f t="shared" si="121"/>
        <v>1</v>
      </c>
      <c r="AA2615" s="4" t="str">
        <f>VLOOKUP(T2615&amp;"-"&amp;Z2615,Sheet4!$W$2:$AA$1100,3,FALSE)</f>
        <v>New York City</v>
      </c>
      <c r="AB2615" s="4">
        <f>VLOOKUP(T2615&amp;"-"&amp;Z2615,Sheet4!$W$2:$AA$1100,4,FALSE)</f>
        <v>40.714269999999999</v>
      </c>
      <c r="AC2615" s="4">
        <f>VLOOKUP(T2615&amp;"-"&amp;Z2615,Sheet4!$W$2:$AA$1100,5,FALSE)</f>
        <v>-74.005970000000005</v>
      </c>
    </row>
    <row r="2616" spans="1:29">
      <c r="A2616" s="6">
        <v>40828</v>
      </c>
      <c r="B2616" s="7">
        <v>3.3796296296296297E-2</v>
      </c>
      <c r="C2616" s="4" t="s">
        <v>1213</v>
      </c>
      <c r="D2616" s="4" t="s">
        <v>1214</v>
      </c>
      <c r="E2616" s="4" t="s">
        <v>621</v>
      </c>
      <c r="F2616" s="4">
        <v>1</v>
      </c>
      <c r="G2616" s="4">
        <v>1</v>
      </c>
      <c r="H2616" s="4">
        <v>5</v>
      </c>
      <c r="I2616" s="4">
        <v>5</v>
      </c>
      <c r="J2616" s="4">
        <v>5</v>
      </c>
      <c r="K2616" s="4">
        <v>1</v>
      </c>
      <c r="L2616" s="4">
        <v>1</v>
      </c>
      <c r="M2616" s="4">
        <v>5</v>
      </c>
      <c r="N2616" s="4">
        <v>1</v>
      </c>
      <c r="O2616" s="4">
        <v>1</v>
      </c>
      <c r="P2616" s="4">
        <v>5</v>
      </c>
      <c r="Q2616" s="9">
        <f t="shared" si="122"/>
        <v>2.3645833333333335E-2</v>
      </c>
      <c r="R2616" s="4">
        <f t="shared" si="120"/>
        <v>40828.033796296295</v>
      </c>
      <c r="S2616" s="4">
        <v>0.56304462137556133</v>
      </c>
      <c r="T2616" s="4" t="str">
        <f>VLOOKUP(E2616,Sheet2!$A$2:$E$137,5,FALSE)</f>
        <v>AM</v>
      </c>
      <c r="U2616" s="4">
        <f>VLOOKUP($T2616,Sheet4!$H$1106:$M$1351,surveys!U$1+1,FALSE)</f>
        <v>0.76292915789884963</v>
      </c>
      <c r="V2616" s="4">
        <f>VLOOKUP($T2616,Sheet4!$H$1106:$M$1351,surveys!V$1+1,FALSE)</f>
        <v>0.86645521575806961</v>
      </c>
      <c r="W2616" s="4">
        <f>VLOOKUP($T2616,Sheet4!$H$1106:$M$1351,surveys!W$1+1,FALSE)</f>
        <v>0.93699172243649498</v>
      </c>
      <c r="X2616" s="4">
        <f>VLOOKUP($T2616,Sheet4!$H$1106:$M$1351,surveys!X$1+1,FALSE)</f>
        <v>0.97153715414799147</v>
      </c>
      <c r="Y2616" s="4">
        <f>VLOOKUP($T2616,Sheet4!$H$1106:$M$1351,surveys!Y$1+1,FALSE)</f>
        <v>1</v>
      </c>
      <c r="Z2616" s="4">
        <f t="shared" si="121"/>
        <v>1</v>
      </c>
      <c r="AA2616" s="4" t="str">
        <f>VLOOKUP(T2616&amp;"-"&amp;Z2616,Sheet4!$W$2:$AA$1100,3,FALSE)</f>
        <v>Yerevan</v>
      </c>
      <c r="AB2616" s="4">
        <f>VLOOKUP(T2616&amp;"-"&amp;Z2616,Sheet4!$W$2:$AA$1100,4,FALSE)</f>
        <v>40.181109999999997</v>
      </c>
      <c r="AC2616" s="4">
        <f>VLOOKUP(T2616&amp;"-"&amp;Z2616,Sheet4!$W$2:$AA$1100,5,FALSE)</f>
        <v>44.51361</v>
      </c>
    </row>
    <row r="2617" spans="1:29">
      <c r="A2617" s="6">
        <v>40828</v>
      </c>
      <c r="B2617" s="7">
        <v>0.16013888888888889</v>
      </c>
      <c r="C2617" s="4" t="s">
        <v>1215</v>
      </c>
      <c r="D2617" s="4" t="s">
        <v>1217</v>
      </c>
      <c r="E2617" s="4" t="s">
        <v>11</v>
      </c>
      <c r="F2617" s="4">
        <v>3</v>
      </c>
      <c r="G2617" s="4">
        <v>3</v>
      </c>
      <c r="H2617" s="4">
        <v>3</v>
      </c>
      <c r="I2617" s="4">
        <v>3</v>
      </c>
      <c r="J2617" s="4">
        <v>5</v>
      </c>
      <c r="K2617" s="4">
        <v>5</v>
      </c>
      <c r="L2617" s="4">
        <v>3</v>
      </c>
      <c r="M2617" s="4">
        <v>5</v>
      </c>
      <c r="N2617" s="4">
        <v>3</v>
      </c>
      <c r="O2617" s="4">
        <v>3</v>
      </c>
      <c r="P2617" s="4">
        <v>3</v>
      </c>
      <c r="Q2617" s="9">
        <f t="shared" si="122"/>
        <v>4.2696759259259261E-2</v>
      </c>
      <c r="R2617" s="4">
        <f t="shared" si="120"/>
        <v>40828.160138888888</v>
      </c>
      <c r="S2617" s="4">
        <v>9.3902315547707893E-2</v>
      </c>
      <c r="T2617" s="4" t="str">
        <f>VLOOKUP(E2617,Sheet2!$A$2:$E$137,5,FALSE)</f>
        <v>FR</v>
      </c>
      <c r="U2617" s="4">
        <f>VLOOKUP($T2617,Sheet4!$H$1106:$M$1351,surveys!U$1+1,FALSE)</f>
        <v>0.51193913659220647</v>
      </c>
      <c r="V2617" s="4">
        <f>VLOOKUP($T2617,Sheet4!$H$1106:$M$1351,surveys!V$1+1,FALSE)</f>
        <v>0.70220575033861143</v>
      </c>
      <c r="W2617" s="4">
        <f>VLOOKUP($T2617,Sheet4!$H$1106:$M$1351,surveys!W$1+1,FALSE)</f>
        <v>0.81527182039156842</v>
      </c>
      <c r="X2617" s="4">
        <f>VLOOKUP($T2617,Sheet4!$H$1106:$M$1351,surveys!X$1+1,FALSE)</f>
        <v>0.91893911792009964</v>
      </c>
      <c r="Y2617" s="4">
        <f>VLOOKUP($T2617,Sheet4!$H$1106:$M$1351,surveys!Y$1+1,FALSE)</f>
        <v>1</v>
      </c>
      <c r="Z2617" s="4">
        <f t="shared" si="121"/>
        <v>1</v>
      </c>
      <c r="AA2617" s="4" t="str">
        <f>VLOOKUP(T2617&amp;"-"&amp;Z2617,Sheet4!$W$2:$AA$1100,3,FALSE)</f>
        <v>Paris</v>
      </c>
      <c r="AB2617" s="4">
        <f>VLOOKUP(T2617&amp;"-"&amp;Z2617,Sheet4!$W$2:$AA$1100,4,FALSE)</f>
        <v>48.853409999999997</v>
      </c>
      <c r="AC2617" s="4">
        <f>VLOOKUP(T2617&amp;"-"&amp;Z2617,Sheet4!$W$2:$AA$1100,5,FALSE)</f>
        <v>2.3488000000000002</v>
      </c>
    </row>
    <row r="2618" spans="1:29">
      <c r="A2618" s="6">
        <v>40828</v>
      </c>
      <c r="B2618" s="7">
        <v>0.20385416666666667</v>
      </c>
      <c r="C2618" s="4" t="s">
        <v>1213</v>
      </c>
      <c r="D2618" s="4" t="s">
        <v>1216</v>
      </c>
      <c r="E2618" s="4" t="s">
        <v>15</v>
      </c>
      <c r="F2618" s="4">
        <v>5</v>
      </c>
      <c r="G2618" s="4">
        <v>3</v>
      </c>
      <c r="H2618" s="4">
        <v>4</v>
      </c>
      <c r="I2618" s="4">
        <v>5</v>
      </c>
      <c r="J2618" s="4">
        <v>5</v>
      </c>
      <c r="K2618" s="4">
        <v>5</v>
      </c>
      <c r="L2618" s="4">
        <v>5</v>
      </c>
      <c r="M2618" s="4">
        <v>5</v>
      </c>
      <c r="N2618" s="4">
        <v>5</v>
      </c>
      <c r="O2618" s="4">
        <v>5</v>
      </c>
      <c r="P2618" s="4">
        <v>5</v>
      </c>
      <c r="Q2618" s="9">
        <f t="shared" si="122"/>
        <v>2.8587962962962968E-3</v>
      </c>
      <c r="R2618" s="4">
        <f t="shared" si="120"/>
        <v>40828.20385416667</v>
      </c>
      <c r="S2618" s="4">
        <v>0.79890179508004544</v>
      </c>
      <c r="T2618" s="4" t="str">
        <f>VLOOKUP(E2618,Sheet2!$A$2:$E$137,5,FALSE)</f>
        <v>US</v>
      </c>
      <c r="U2618" s="4">
        <f>VLOOKUP($T2618,Sheet4!$H$1106:$M$1351,surveys!U$1+1,FALSE)</f>
        <v>0.42883768204388006</v>
      </c>
      <c r="V2618" s="4">
        <f>VLOOKUP($T2618,Sheet4!$H$1106:$M$1351,surveys!V$1+1,FALSE)</f>
        <v>0.62778475709586301</v>
      </c>
      <c r="W2618" s="4">
        <f>VLOOKUP($T2618,Sheet4!$H$1106:$M$1351,surveys!W$1+1,FALSE)</f>
        <v>0.76918600378409652</v>
      </c>
      <c r="X2618" s="4">
        <f>VLOOKUP($T2618,Sheet4!$H$1106:$M$1351,surveys!X$1+1,FALSE)</f>
        <v>0.88987045221102745</v>
      </c>
      <c r="Y2618" s="4">
        <f>VLOOKUP($T2618,Sheet4!$H$1106:$M$1351,surveys!Y$1+1,FALSE)</f>
        <v>1</v>
      </c>
      <c r="Z2618" s="4">
        <f t="shared" si="121"/>
        <v>4</v>
      </c>
      <c r="AA2618" s="4" t="str">
        <f>VLOOKUP(T2618&amp;"-"&amp;Z2618,Sheet4!$W$2:$AA$1100,3,FALSE)</f>
        <v>Brooklyn</v>
      </c>
      <c r="AB2618" s="4">
        <f>VLOOKUP(T2618&amp;"-"&amp;Z2618,Sheet4!$W$2:$AA$1100,4,FALSE)</f>
        <v>40.650100000000002</v>
      </c>
      <c r="AC2618" s="4">
        <f>VLOOKUP(T2618&amp;"-"&amp;Z2618,Sheet4!$W$2:$AA$1100,5,FALSE)</f>
        <v>-73.949579999999997</v>
      </c>
    </row>
    <row r="2619" spans="1:29">
      <c r="A2619" s="6">
        <v>40828</v>
      </c>
      <c r="B2619" s="7">
        <v>0.31346064814814817</v>
      </c>
      <c r="C2619" s="4" t="s">
        <v>1213</v>
      </c>
      <c r="D2619" s="4" t="s">
        <v>1214</v>
      </c>
      <c r="E2619" s="4" t="s">
        <v>11</v>
      </c>
      <c r="F2619" s="4">
        <v>3</v>
      </c>
      <c r="G2619" s="4">
        <v>3</v>
      </c>
      <c r="H2619" s="4">
        <v>4</v>
      </c>
      <c r="I2619" s="4">
        <v>3</v>
      </c>
      <c r="J2619" s="4">
        <v>1</v>
      </c>
      <c r="K2619" s="4">
        <v>5</v>
      </c>
      <c r="L2619" s="4">
        <v>4</v>
      </c>
      <c r="M2619" s="4">
        <v>5</v>
      </c>
      <c r="N2619" s="4">
        <v>1</v>
      </c>
      <c r="O2619" s="4">
        <v>1</v>
      </c>
      <c r="P2619" s="4">
        <v>3</v>
      </c>
      <c r="Q2619" s="9">
        <f t="shared" si="122"/>
        <v>9.5833333333333343E-3</v>
      </c>
      <c r="R2619" s="4">
        <f t="shared" si="120"/>
        <v>40828.313460648147</v>
      </c>
      <c r="S2619" s="4">
        <v>0.21355675053606404</v>
      </c>
      <c r="T2619" s="4" t="str">
        <f>VLOOKUP(E2619,Sheet2!$A$2:$E$137,5,FALSE)</f>
        <v>FR</v>
      </c>
      <c r="U2619" s="4">
        <f>VLOOKUP($T2619,Sheet4!$H$1106:$M$1351,surveys!U$1+1,FALSE)</f>
        <v>0.51193913659220647</v>
      </c>
      <c r="V2619" s="4">
        <f>VLOOKUP($T2619,Sheet4!$H$1106:$M$1351,surveys!V$1+1,FALSE)</f>
        <v>0.70220575033861143</v>
      </c>
      <c r="W2619" s="4">
        <f>VLOOKUP($T2619,Sheet4!$H$1106:$M$1351,surveys!W$1+1,FALSE)</f>
        <v>0.81527182039156842</v>
      </c>
      <c r="X2619" s="4">
        <f>VLOOKUP($T2619,Sheet4!$H$1106:$M$1351,surveys!X$1+1,FALSE)</f>
        <v>0.91893911792009964</v>
      </c>
      <c r="Y2619" s="4">
        <f>VLOOKUP($T2619,Sheet4!$H$1106:$M$1351,surveys!Y$1+1,FALSE)</f>
        <v>1</v>
      </c>
      <c r="Z2619" s="4">
        <f t="shared" si="121"/>
        <v>1</v>
      </c>
      <c r="AA2619" s="4" t="str">
        <f>VLOOKUP(T2619&amp;"-"&amp;Z2619,Sheet4!$W$2:$AA$1100,3,FALSE)</f>
        <v>Paris</v>
      </c>
      <c r="AB2619" s="4">
        <f>VLOOKUP(T2619&amp;"-"&amp;Z2619,Sheet4!$W$2:$AA$1100,4,FALSE)</f>
        <v>48.853409999999997</v>
      </c>
      <c r="AC2619" s="4">
        <f>VLOOKUP(T2619&amp;"-"&amp;Z2619,Sheet4!$W$2:$AA$1100,5,FALSE)</f>
        <v>2.3488000000000002</v>
      </c>
    </row>
    <row r="2620" spans="1:29">
      <c r="A2620" s="6">
        <v>40828</v>
      </c>
      <c r="B2620" s="7">
        <v>0.83545138888888903</v>
      </c>
      <c r="C2620" s="4" t="s">
        <v>1215</v>
      </c>
      <c r="D2620" s="4" t="s">
        <v>1214</v>
      </c>
      <c r="E2620" s="4" t="s">
        <v>13</v>
      </c>
      <c r="F2620" s="4">
        <v>3</v>
      </c>
      <c r="G2620" s="4">
        <v>3</v>
      </c>
      <c r="H2620" s="4">
        <v>5</v>
      </c>
      <c r="I2620" s="4">
        <v>5</v>
      </c>
      <c r="J2620" s="4">
        <v>5</v>
      </c>
      <c r="K2620" s="4">
        <v>4</v>
      </c>
      <c r="L2620" s="4">
        <v>4</v>
      </c>
      <c r="M2620" s="4">
        <v>3</v>
      </c>
      <c r="N2620" s="4">
        <v>5</v>
      </c>
      <c r="O2620" s="4">
        <v>2</v>
      </c>
      <c r="P2620" s="4">
        <v>4</v>
      </c>
      <c r="Q2620" s="9">
        <f t="shared" si="122"/>
        <v>2.5335648148148149E-2</v>
      </c>
      <c r="R2620" s="4">
        <f t="shared" si="120"/>
        <v>40828.835451388892</v>
      </c>
      <c r="S2620" s="4">
        <v>9.9719962904954329E-2</v>
      </c>
      <c r="T2620" s="4" t="str">
        <f>VLOOKUP(E2620,Sheet2!$A$2:$E$137,5,FALSE)</f>
        <v>GB</v>
      </c>
      <c r="U2620" s="4">
        <f>VLOOKUP($T2620,Sheet4!$H$1106:$M$1351,surveys!U$1+1,FALSE)</f>
        <v>0.43993408527720174</v>
      </c>
      <c r="V2620" s="4">
        <f>VLOOKUP($T2620,Sheet4!$H$1106:$M$1351,surveys!V$1+1,FALSE)</f>
        <v>0.87986817055440347</v>
      </c>
      <c r="W2620" s="4">
        <f>VLOOKUP($T2620,Sheet4!$H$1106:$M$1351,surveys!W$1+1,FALSE)</f>
        <v>0.93717230822503084</v>
      </c>
      <c r="X2620" s="4">
        <f>VLOOKUP($T2620,Sheet4!$H$1106:$M$1351,surveys!X$1+1,FALSE)</f>
        <v>0.97269979890956382</v>
      </c>
      <c r="Y2620" s="4">
        <f>VLOOKUP($T2620,Sheet4!$H$1106:$M$1351,surveys!Y$1+1,FALSE)</f>
        <v>1</v>
      </c>
      <c r="Z2620" s="4">
        <f t="shared" si="121"/>
        <v>1</v>
      </c>
      <c r="AA2620" s="4" t="str">
        <f>VLOOKUP(T2620&amp;"-"&amp;Z2620,Sheet4!$W$2:$AA$1100,3,FALSE)</f>
        <v>City of London</v>
      </c>
      <c r="AB2620" s="4">
        <f>VLOOKUP(T2620&amp;"-"&amp;Z2620,Sheet4!$W$2:$AA$1100,4,FALSE)</f>
        <v>51.512790000000003</v>
      </c>
      <c r="AC2620" s="4">
        <f>VLOOKUP(T2620&amp;"-"&amp;Z2620,Sheet4!$W$2:$AA$1100,5,FALSE)</f>
        <v>-9.1840000000000005E-2</v>
      </c>
    </row>
    <row r="2621" spans="1:29">
      <c r="A2621" s="6">
        <v>40828</v>
      </c>
      <c r="B2621" s="7">
        <v>0.36979166666666669</v>
      </c>
      <c r="C2621" s="4" t="s">
        <v>1215</v>
      </c>
      <c r="D2621" s="4" t="s">
        <v>1217</v>
      </c>
      <c r="E2621" s="4" t="s">
        <v>11</v>
      </c>
      <c r="F2621" s="4">
        <v>3</v>
      </c>
      <c r="G2621" s="4">
        <v>3</v>
      </c>
      <c r="H2621" s="4">
        <v>3</v>
      </c>
      <c r="I2621" s="4">
        <v>4</v>
      </c>
      <c r="J2621" s="4">
        <v>5</v>
      </c>
      <c r="K2621" s="4">
        <v>5</v>
      </c>
      <c r="L2621" s="4">
        <v>3</v>
      </c>
      <c r="M2621" s="4">
        <v>5</v>
      </c>
      <c r="N2621" s="4">
        <v>3</v>
      </c>
      <c r="O2621" s="4">
        <v>3</v>
      </c>
      <c r="P2621" s="4">
        <v>3</v>
      </c>
      <c r="Q2621" s="9">
        <f t="shared" si="122"/>
        <v>4.8692129629629627E-2</v>
      </c>
      <c r="R2621" s="4">
        <f t="shared" si="120"/>
        <v>40828.369791666664</v>
      </c>
      <c r="S2621" s="4">
        <v>0.60711145528121468</v>
      </c>
      <c r="T2621" s="4" t="str">
        <f>VLOOKUP(E2621,Sheet2!$A$2:$E$137,5,FALSE)</f>
        <v>FR</v>
      </c>
      <c r="U2621" s="4">
        <f>VLOOKUP($T2621,Sheet4!$H$1106:$M$1351,surveys!U$1+1,FALSE)</f>
        <v>0.51193913659220647</v>
      </c>
      <c r="V2621" s="4">
        <f>VLOOKUP($T2621,Sheet4!$H$1106:$M$1351,surveys!V$1+1,FALSE)</f>
        <v>0.70220575033861143</v>
      </c>
      <c r="W2621" s="4">
        <f>VLOOKUP($T2621,Sheet4!$H$1106:$M$1351,surveys!W$1+1,FALSE)</f>
        <v>0.81527182039156842</v>
      </c>
      <c r="X2621" s="4">
        <f>VLOOKUP($T2621,Sheet4!$H$1106:$M$1351,surveys!X$1+1,FALSE)</f>
        <v>0.91893911792009964</v>
      </c>
      <c r="Y2621" s="4">
        <f>VLOOKUP($T2621,Sheet4!$H$1106:$M$1351,surveys!Y$1+1,FALSE)</f>
        <v>1</v>
      </c>
      <c r="Z2621" s="4">
        <f t="shared" si="121"/>
        <v>2</v>
      </c>
      <c r="AA2621" s="4" t="str">
        <f>VLOOKUP(T2621&amp;"-"&amp;Z2621,Sheet4!$W$2:$AA$1100,3,FALSE)</f>
        <v>Marseille</v>
      </c>
      <c r="AB2621" s="4">
        <f>VLOOKUP(T2621&amp;"-"&amp;Z2621,Sheet4!$W$2:$AA$1100,4,FALSE)</f>
        <v>43.296950000000002</v>
      </c>
      <c r="AC2621" s="4">
        <f>VLOOKUP(T2621&amp;"-"&amp;Z2621,Sheet4!$W$2:$AA$1100,5,FALSE)</f>
        <v>5.3810700000000002</v>
      </c>
    </row>
    <row r="2622" spans="1:29">
      <c r="A2622" s="6">
        <v>40828</v>
      </c>
      <c r="B2622" s="7">
        <v>0.40281250000000002</v>
      </c>
      <c r="C2622" s="4" t="s">
        <v>1215</v>
      </c>
      <c r="D2622" s="4" t="s">
        <v>1217</v>
      </c>
      <c r="E2622" s="4" t="s">
        <v>33</v>
      </c>
      <c r="F2622" s="4">
        <v>3</v>
      </c>
      <c r="G2622" s="4">
        <v>3</v>
      </c>
      <c r="H2622" s="4">
        <v>5</v>
      </c>
      <c r="I2622" s="4">
        <v>3</v>
      </c>
      <c r="J2622" s="4">
        <v>5</v>
      </c>
      <c r="K2622" s="4">
        <v>5</v>
      </c>
      <c r="L2622" s="4">
        <v>3</v>
      </c>
      <c r="M2622" s="4">
        <v>3</v>
      </c>
      <c r="N2622" s="4">
        <v>3</v>
      </c>
      <c r="O2622" s="4">
        <v>3</v>
      </c>
      <c r="P2622" s="4">
        <v>4</v>
      </c>
      <c r="Q2622" s="9">
        <f t="shared" si="122"/>
        <v>1.6782407407407406E-3</v>
      </c>
      <c r="R2622" s="4">
        <f t="shared" si="120"/>
        <v>40828.402812499997</v>
      </c>
      <c r="S2622" s="4">
        <v>0.70326341285798311</v>
      </c>
      <c r="T2622" s="4" t="str">
        <f>VLOOKUP(E2622,Sheet2!$A$2:$E$137,5,FALSE)</f>
        <v>IT</v>
      </c>
      <c r="U2622" s="4">
        <f>VLOOKUP($T2622,Sheet4!$H$1106:$M$1351,surveys!U$1+1,FALSE)</f>
        <v>0.40073733113706772</v>
      </c>
      <c r="V2622" s="4">
        <f>VLOOKUP($T2622,Sheet4!$H$1106:$M$1351,surveys!V$1+1,FALSE)</f>
        <v>0.60502083075372182</v>
      </c>
      <c r="W2622" s="4">
        <f>VLOOKUP($T2622,Sheet4!$H$1106:$M$1351,surveys!W$1+1,FALSE)</f>
        <v>0.75963680320784854</v>
      </c>
      <c r="X2622" s="4">
        <f>VLOOKUP($T2622,Sheet4!$H$1106:$M$1351,surveys!X$1+1,FALSE)</f>
        <v>0.89491209934724891</v>
      </c>
      <c r="Y2622" s="4">
        <f>VLOOKUP($T2622,Sheet4!$H$1106:$M$1351,surveys!Y$1+1,FALSE)</f>
        <v>1</v>
      </c>
      <c r="Z2622" s="4">
        <f t="shared" si="121"/>
        <v>3</v>
      </c>
      <c r="AA2622" s="4" t="str">
        <f>VLOOKUP(T2622&amp;"-"&amp;Z2622,Sheet4!$W$2:$AA$1100,3,FALSE)</f>
        <v>Napoli</v>
      </c>
      <c r="AB2622" s="4">
        <f>VLOOKUP(T2622&amp;"-"&amp;Z2622,Sheet4!$W$2:$AA$1100,4,FALSE)</f>
        <v>40.833329999999997</v>
      </c>
      <c r="AC2622" s="4">
        <f>VLOOKUP(T2622&amp;"-"&amp;Z2622,Sheet4!$W$2:$AA$1100,5,FALSE)</f>
        <v>14.25</v>
      </c>
    </row>
    <row r="2623" spans="1:29">
      <c r="A2623" s="6">
        <v>40828</v>
      </c>
      <c r="B2623" s="7">
        <v>0.43335648148148148</v>
      </c>
      <c r="C2623" s="4" t="s">
        <v>1215</v>
      </c>
      <c r="D2623" s="4" t="s">
        <v>1217</v>
      </c>
      <c r="E2623" s="4" t="s">
        <v>11</v>
      </c>
      <c r="F2623" s="4">
        <v>3</v>
      </c>
      <c r="G2623" s="4">
        <v>4</v>
      </c>
      <c r="H2623" s="4">
        <v>4</v>
      </c>
      <c r="I2623" s="4">
        <v>2</v>
      </c>
      <c r="J2623" s="4">
        <v>5</v>
      </c>
      <c r="K2623" s="4">
        <v>3</v>
      </c>
      <c r="L2623" s="4">
        <v>3</v>
      </c>
      <c r="M2623" s="4">
        <v>5</v>
      </c>
      <c r="N2623" s="4">
        <v>4</v>
      </c>
      <c r="O2623" s="4">
        <v>4</v>
      </c>
      <c r="P2623" s="4">
        <v>4</v>
      </c>
      <c r="Q2623" s="9">
        <f t="shared" si="122"/>
        <v>2.3854166666666666E-2</v>
      </c>
      <c r="R2623" s="4">
        <f t="shared" si="120"/>
        <v>40828.433356481481</v>
      </c>
      <c r="S2623" s="4">
        <v>0.65417335730092763</v>
      </c>
      <c r="T2623" s="4" t="str">
        <f>VLOOKUP(E2623,Sheet2!$A$2:$E$137,5,FALSE)</f>
        <v>FR</v>
      </c>
      <c r="U2623" s="4">
        <f>VLOOKUP($T2623,Sheet4!$H$1106:$M$1351,surveys!U$1+1,FALSE)</f>
        <v>0.51193913659220647</v>
      </c>
      <c r="V2623" s="4">
        <f>VLOOKUP($T2623,Sheet4!$H$1106:$M$1351,surveys!V$1+1,FALSE)</f>
        <v>0.70220575033861143</v>
      </c>
      <c r="W2623" s="4">
        <f>VLOOKUP($T2623,Sheet4!$H$1106:$M$1351,surveys!W$1+1,FALSE)</f>
        <v>0.81527182039156842</v>
      </c>
      <c r="X2623" s="4">
        <f>VLOOKUP($T2623,Sheet4!$H$1106:$M$1351,surveys!X$1+1,FALSE)</f>
        <v>0.91893911792009964</v>
      </c>
      <c r="Y2623" s="4">
        <f>VLOOKUP($T2623,Sheet4!$H$1106:$M$1351,surveys!Y$1+1,FALSE)</f>
        <v>1</v>
      </c>
      <c r="Z2623" s="4">
        <f t="shared" si="121"/>
        <v>2</v>
      </c>
      <c r="AA2623" s="4" t="str">
        <f>VLOOKUP(T2623&amp;"-"&amp;Z2623,Sheet4!$W$2:$AA$1100,3,FALSE)</f>
        <v>Marseille</v>
      </c>
      <c r="AB2623" s="4">
        <f>VLOOKUP(T2623&amp;"-"&amp;Z2623,Sheet4!$W$2:$AA$1100,4,FALSE)</f>
        <v>43.296950000000002</v>
      </c>
      <c r="AC2623" s="4">
        <f>VLOOKUP(T2623&amp;"-"&amp;Z2623,Sheet4!$W$2:$AA$1100,5,FALSE)</f>
        <v>5.3810700000000002</v>
      </c>
    </row>
    <row r="2624" spans="1:29">
      <c r="A2624" s="6">
        <v>40828</v>
      </c>
      <c r="B2624" s="7">
        <v>0.43488425925925928</v>
      </c>
      <c r="C2624" s="4" t="s">
        <v>1213</v>
      </c>
      <c r="D2624" s="4" t="s">
        <v>1219</v>
      </c>
      <c r="E2624" s="4" t="s">
        <v>1084</v>
      </c>
      <c r="F2624" s="4">
        <v>3</v>
      </c>
      <c r="G2624" s="4">
        <v>4</v>
      </c>
      <c r="H2624" s="4">
        <v>4</v>
      </c>
      <c r="I2624" s="4">
        <v>1</v>
      </c>
      <c r="J2624" s="4">
        <v>1</v>
      </c>
      <c r="K2624" s="4">
        <v>1</v>
      </c>
      <c r="L2624" s="4">
        <v>1</v>
      </c>
      <c r="M2624" s="4">
        <v>5</v>
      </c>
      <c r="N2624" s="4">
        <v>1</v>
      </c>
      <c r="O2624" s="4">
        <v>1</v>
      </c>
      <c r="P2624" s="4">
        <v>1</v>
      </c>
      <c r="Q2624" s="9">
        <f t="shared" si="122"/>
        <v>2.4293981481481482E-2</v>
      </c>
      <c r="R2624" s="4">
        <f t="shared" si="120"/>
        <v>40828.434884259259</v>
      </c>
      <c r="S2624" s="4">
        <v>0.22972907463775183</v>
      </c>
      <c r="T2624" s="4" t="str">
        <f>VLOOKUP(E2624,Sheet2!$A$2:$E$137,5,FALSE)</f>
        <v>ET</v>
      </c>
      <c r="U2624" s="4">
        <f>VLOOKUP($T2624,Sheet4!$H$1106:$M$1351,surveys!U$1+1,FALSE)</f>
        <v>0.76424241114185376</v>
      </c>
      <c r="V2624" s="4">
        <f>VLOOKUP($T2624,Sheet4!$H$1106:$M$1351,surveys!V$1+1,FALSE)</f>
        <v>0.83415584761093964</v>
      </c>
      <c r="W2624" s="4">
        <f>VLOOKUP($T2624,Sheet4!$H$1106:$M$1351,surveys!W$1+1,FALSE)</f>
        <v>0.8938895613848391</v>
      </c>
      <c r="X2624" s="4">
        <f>VLOOKUP($T2624,Sheet4!$H$1106:$M$1351,surveys!X$1+1,FALSE)</f>
        <v>0.95319345048064985</v>
      </c>
      <c r="Y2624" s="4">
        <f>VLOOKUP($T2624,Sheet4!$H$1106:$M$1351,surveys!Y$1+1,FALSE)</f>
        <v>1</v>
      </c>
      <c r="Z2624" s="4">
        <f t="shared" si="121"/>
        <v>1</v>
      </c>
      <c r="AA2624" s="4" t="str">
        <f>VLOOKUP(T2624&amp;"-"&amp;Z2624,Sheet4!$W$2:$AA$1100,3,FALSE)</f>
        <v>Addis Ababa</v>
      </c>
      <c r="AB2624" s="4">
        <f>VLOOKUP(T2624&amp;"-"&amp;Z2624,Sheet4!$W$2:$AA$1100,4,FALSE)</f>
        <v>9.0249699999999997</v>
      </c>
      <c r="AC2624" s="4">
        <f>VLOOKUP(T2624&amp;"-"&amp;Z2624,Sheet4!$W$2:$AA$1100,5,FALSE)</f>
        <v>38.74689</v>
      </c>
    </row>
    <row r="2625" spans="1:29">
      <c r="A2625" s="6">
        <v>40828</v>
      </c>
      <c r="B2625" s="7">
        <v>0.43974537037037037</v>
      </c>
      <c r="C2625" s="4" t="s">
        <v>1215</v>
      </c>
      <c r="D2625" s="4" t="s">
        <v>1214</v>
      </c>
      <c r="E2625" s="4" t="s">
        <v>11</v>
      </c>
      <c r="F2625" s="4">
        <v>3</v>
      </c>
      <c r="G2625" s="4">
        <v>3</v>
      </c>
      <c r="H2625" s="4">
        <v>3</v>
      </c>
      <c r="I2625" s="4">
        <v>5</v>
      </c>
      <c r="J2625" s="4">
        <v>5</v>
      </c>
      <c r="K2625" s="4">
        <v>5</v>
      </c>
      <c r="L2625" s="4">
        <v>3</v>
      </c>
      <c r="M2625" s="4">
        <v>5</v>
      </c>
      <c r="N2625" s="4">
        <v>5</v>
      </c>
      <c r="O2625" s="4">
        <v>4</v>
      </c>
      <c r="P2625" s="4">
        <v>4</v>
      </c>
      <c r="Q2625" s="9">
        <f t="shared" si="122"/>
        <v>2.7511574074074074E-2</v>
      </c>
      <c r="R2625" s="4">
        <f t="shared" si="120"/>
        <v>40828.439745370371</v>
      </c>
      <c r="S2625" s="4">
        <v>0.78547946718681816</v>
      </c>
      <c r="T2625" s="4" t="str">
        <f>VLOOKUP(E2625,Sheet2!$A$2:$E$137,5,FALSE)</f>
        <v>FR</v>
      </c>
      <c r="U2625" s="4">
        <f>VLOOKUP($T2625,Sheet4!$H$1106:$M$1351,surveys!U$1+1,FALSE)</f>
        <v>0.51193913659220647</v>
      </c>
      <c r="V2625" s="4">
        <f>VLOOKUP($T2625,Sheet4!$H$1106:$M$1351,surveys!V$1+1,FALSE)</f>
        <v>0.70220575033861143</v>
      </c>
      <c r="W2625" s="4">
        <f>VLOOKUP($T2625,Sheet4!$H$1106:$M$1351,surveys!W$1+1,FALSE)</f>
        <v>0.81527182039156842</v>
      </c>
      <c r="X2625" s="4">
        <f>VLOOKUP($T2625,Sheet4!$H$1106:$M$1351,surveys!X$1+1,FALSE)</f>
        <v>0.91893911792009964</v>
      </c>
      <c r="Y2625" s="4">
        <f>VLOOKUP($T2625,Sheet4!$H$1106:$M$1351,surveys!Y$1+1,FALSE)</f>
        <v>1</v>
      </c>
      <c r="Z2625" s="4">
        <f t="shared" si="121"/>
        <v>3</v>
      </c>
      <c r="AA2625" s="4" t="str">
        <f>VLOOKUP(T2625&amp;"-"&amp;Z2625,Sheet4!$W$2:$AA$1100,3,FALSE)</f>
        <v>Lyon</v>
      </c>
      <c r="AB2625" s="4">
        <f>VLOOKUP(T2625&amp;"-"&amp;Z2625,Sheet4!$W$2:$AA$1100,4,FALSE)</f>
        <v>45.748460000000001</v>
      </c>
      <c r="AC2625" s="4">
        <f>VLOOKUP(T2625&amp;"-"&amp;Z2625,Sheet4!$W$2:$AA$1100,5,FALSE)</f>
        <v>4.8467099999999999</v>
      </c>
    </row>
    <row r="2626" spans="1:29">
      <c r="A2626" s="6">
        <v>40828</v>
      </c>
      <c r="B2626" s="7">
        <v>0.84250000000000003</v>
      </c>
      <c r="C2626" s="4" t="s">
        <v>1213</v>
      </c>
      <c r="D2626" s="4" t="s">
        <v>1216</v>
      </c>
      <c r="E2626" s="4" t="s">
        <v>28</v>
      </c>
      <c r="F2626" s="4">
        <v>1</v>
      </c>
      <c r="G2626" s="4">
        <v>1</v>
      </c>
      <c r="H2626" s="4">
        <v>1</v>
      </c>
      <c r="I2626" s="4">
        <v>1</v>
      </c>
      <c r="J2626" s="4">
        <v>1</v>
      </c>
      <c r="K2626" s="4">
        <v>1</v>
      </c>
      <c r="L2626" s="4">
        <v>1</v>
      </c>
      <c r="M2626" s="4">
        <v>1</v>
      </c>
      <c r="N2626" s="4">
        <v>1</v>
      </c>
      <c r="O2626" s="4">
        <v>1</v>
      </c>
      <c r="P2626" s="4">
        <v>1</v>
      </c>
      <c r="Q2626" s="9">
        <f t="shared" si="122"/>
        <v>2.9456018518518517E-2</v>
      </c>
      <c r="R2626" s="4">
        <f t="shared" ref="R2626:R2689" si="123">VALUE(A2626+B2626)</f>
        <v>40828.842499999999</v>
      </c>
      <c r="S2626" s="4">
        <v>0.58502906644712915</v>
      </c>
      <c r="T2626" s="4" t="str">
        <f>VLOOKUP(E2626,Sheet2!$A$2:$E$137,5,FALSE)</f>
        <v>AT</v>
      </c>
      <c r="U2626" s="4">
        <f>VLOOKUP($T2626,Sheet4!$H$1106:$M$1351,surveys!U$1+1,FALSE)</f>
        <v>0.71742534648291634</v>
      </c>
      <c r="V2626" s="4">
        <f>VLOOKUP($T2626,Sheet4!$H$1106:$M$1351,surveys!V$1+1,FALSE)</f>
        <v>0.81172349908300157</v>
      </c>
      <c r="W2626" s="4">
        <f>VLOOKUP($T2626,Sheet4!$H$1106:$M$1351,surveys!W$1+1,FALSE)</f>
        <v>0.88856220405379505</v>
      </c>
      <c r="X2626" s="4">
        <f>VLOOKUP($T2626,Sheet4!$H$1106:$M$1351,surveys!X$1+1,FALSE)</f>
        <v>0.95229784043038701</v>
      </c>
      <c r="Y2626" s="4">
        <f>VLOOKUP($T2626,Sheet4!$H$1106:$M$1351,surveys!Y$1+1,FALSE)</f>
        <v>1</v>
      </c>
      <c r="Z2626" s="4">
        <f t="shared" si="121"/>
        <v>1</v>
      </c>
      <c r="AA2626" s="4" t="str">
        <f>VLOOKUP(T2626&amp;"-"&amp;Z2626,Sheet4!$W$2:$AA$1100,3,FALSE)</f>
        <v>Vienna</v>
      </c>
      <c r="AB2626" s="4">
        <f>VLOOKUP(T2626&amp;"-"&amp;Z2626,Sheet4!$W$2:$AA$1100,4,FALSE)</f>
        <v>48.208489999999998</v>
      </c>
      <c r="AC2626" s="4">
        <f>VLOOKUP(T2626&amp;"-"&amp;Z2626,Sheet4!$W$2:$AA$1100,5,FALSE)</f>
        <v>16.37208</v>
      </c>
    </row>
    <row r="2627" spans="1:29">
      <c r="A2627" s="6">
        <v>40828</v>
      </c>
      <c r="B2627" s="7">
        <v>0.47385416666666669</v>
      </c>
      <c r="C2627" s="4" t="s">
        <v>1215</v>
      </c>
      <c r="D2627" s="4" t="s">
        <v>1214</v>
      </c>
      <c r="E2627" s="4" t="s">
        <v>28</v>
      </c>
      <c r="F2627" s="4">
        <v>4</v>
      </c>
      <c r="G2627" s="4">
        <v>4</v>
      </c>
      <c r="H2627" s="4">
        <v>5</v>
      </c>
      <c r="I2627" s="4">
        <v>3</v>
      </c>
      <c r="J2627" s="4">
        <v>4</v>
      </c>
      <c r="K2627" s="4">
        <v>4</v>
      </c>
      <c r="L2627" s="4">
        <v>4</v>
      </c>
      <c r="M2627" s="4">
        <v>5</v>
      </c>
      <c r="N2627" s="4">
        <v>4</v>
      </c>
      <c r="O2627" s="4">
        <v>4</v>
      </c>
      <c r="P2627" s="4">
        <v>3</v>
      </c>
      <c r="Q2627" s="9">
        <f t="shared" si="122"/>
        <v>5.1469907407407402E-2</v>
      </c>
      <c r="R2627" s="4">
        <f t="shared" si="123"/>
        <v>40828.473854166667</v>
      </c>
      <c r="S2627" s="4">
        <v>0.77243717264376066</v>
      </c>
      <c r="T2627" s="4" t="str">
        <f>VLOOKUP(E2627,Sheet2!$A$2:$E$137,5,FALSE)</f>
        <v>AT</v>
      </c>
      <c r="U2627" s="4">
        <f>VLOOKUP($T2627,Sheet4!$H$1106:$M$1351,surveys!U$1+1,FALSE)</f>
        <v>0.71742534648291634</v>
      </c>
      <c r="V2627" s="4">
        <f>VLOOKUP($T2627,Sheet4!$H$1106:$M$1351,surveys!V$1+1,FALSE)</f>
        <v>0.81172349908300157</v>
      </c>
      <c r="W2627" s="4">
        <f>VLOOKUP($T2627,Sheet4!$H$1106:$M$1351,surveys!W$1+1,FALSE)</f>
        <v>0.88856220405379505</v>
      </c>
      <c r="X2627" s="4">
        <f>VLOOKUP($T2627,Sheet4!$H$1106:$M$1351,surveys!X$1+1,FALSE)</f>
        <v>0.95229784043038701</v>
      </c>
      <c r="Y2627" s="4">
        <f>VLOOKUP($T2627,Sheet4!$H$1106:$M$1351,surveys!Y$1+1,FALSE)</f>
        <v>1</v>
      </c>
      <c r="Z2627" s="4">
        <f t="shared" ref="Z2627:Z2690" si="124">IF(S2627&lt;U2627,1,IF(S2627&lt;V2627,2,IF(S2627&lt;W2627,3,IF(S2627&lt;X2627,4,5))))</f>
        <v>2</v>
      </c>
      <c r="AA2627" s="4" t="str">
        <f>VLOOKUP(T2627&amp;"-"&amp;Z2627,Sheet4!$W$2:$AA$1100,3,FALSE)</f>
        <v>Graz</v>
      </c>
      <c r="AB2627" s="4">
        <f>VLOOKUP(T2627&amp;"-"&amp;Z2627,Sheet4!$W$2:$AA$1100,4,FALSE)</f>
        <v>47.066670000000002</v>
      </c>
      <c r="AC2627" s="4">
        <f>VLOOKUP(T2627&amp;"-"&amp;Z2627,Sheet4!$W$2:$AA$1100,5,FALSE)</f>
        <v>15.45</v>
      </c>
    </row>
    <row r="2628" spans="1:29">
      <c r="A2628" s="6">
        <v>40828</v>
      </c>
      <c r="B2628" s="7">
        <v>0.51276620370370374</v>
      </c>
      <c r="C2628" s="4" t="s">
        <v>1213</v>
      </c>
      <c r="D2628" s="4" t="s">
        <v>1219</v>
      </c>
      <c r="E2628" s="4" t="s">
        <v>471</v>
      </c>
      <c r="F2628" s="4">
        <v>5</v>
      </c>
      <c r="G2628" s="4">
        <v>4</v>
      </c>
      <c r="H2628" s="4">
        <v>5</v>
      </c>
      <c r="I2628" s="4">
        <v>4</v>
      </c>
      <c r="J2628" s="4">
        <v>5</v>
      </c>
      <c r="K2628" s="4">
        <v>4</v>
      </c>
      <c r="L2628" s="4">
        <v>5</v>
      </c>
      <c r="M2628" s="4">
        <v>5</v>
      </c>
      <c r="N2628" s="4">
        <v>4</v>
      </c>
      <c r="O2628" s="4">
        <v>5</v>
      </c>
      <c r="P2628" s="4">
        <v>4</v>
      </c>
      <c r="Q2628" s="9">
        <f t="shared" si="122"/>
        <v>8.3796296296296292E-3</v>
      </c>
      <c r="R2628" s="4">
        <f t="shared" si="123"/>
        <v>40828.512766203705</v>
      </c>
      <c r="S2628" s="4">
        <v>0.20394856525352978</v>
      </c>
      <c r="T2628" s="4" t="str">
        <f>VLOOKUP(E2628,Sheet2!$A$2:$E$137,5,FALSE)</f>
        <v>KE</v>
      </c>
      <c r="U2628" s="4">
        <f>VLOOKUP($T2628,Sheet4!$H$1106:$M$1351,surveys!U$1+1,FALSE)</f>
        <v>0.64794325993870971</v>
      </c>
      <c r="V2628" s="4">
        <f>VLOOKUP($T2628,Sheet4!$H$1106:$M$1351,surveys!V$1+1,FALSE)</f>
        <v>0.83632015034947826</v>
      </c>
      <c r="W2628" s="4">
        <f>VLOOKUP($T2628,Sheet4!$H$1106:$M$1351,surveys!W$1+1,FALSE)</f>
        <v>0.89754520743370569</v>
      </c>
      <c r="X2628" s="4">
        <f>VLOOKUP($T2628,Sheet4!$H$1106:$M$1351,surveys!X$1+1,FALSE)</f>
        <v>0.94900428570452655</v>
      </c>
      <c r="Y2628" s="4">
        <f>VLOOKUP($T2628,Sheet4!$H$1106:$M$1351,surveys!Y$1+1,FALSE)</f>
        <v>1</v>
      </c>
      <c r="Z2628" s="4">
        <f t="shared" si="124"/>
        <v>1</v>
      </c>
      <c r="AA2628" s="4" t="str">
        <f>VLOOKUP(T2628&amp;"-"&amp;Z2628,Sheet4!$W$2:$AA$1100,3,FALSE)</f>
        <v>Nairobi</v>
      </c>
      <c r="AB2628" s="4">
        <f>VLOOKUP(T2628&amp;"-"&amp;Z2628,Sheet4!$W$2:$AA$1100,4,FALSE)</f>
        <v>-1.2833300000000001</v>
      </c>
      <c r="AC2628" s="4">
        <f>VLOOKUP(T2628&amp;"-"&amp;Z2628,Sheet4!$W$2:$AA$1100,5,FALSE)</f>
        <v>36.816670000000002</v>
      </c>
    </row>
    <row r="2629" spans="1:29">
      <c r="A2629" s="6">
        <v>40828</v>
      </c>
      <c r="B2629" s="7">
        <v>0.53135416666666668</v>
      </c>
      <c r="C2629" s="4" t="s">
        <v>1215</v>
      </c>
      <c r="D2629" s="4" t="s">
        <v>1219</v>
      </c>
      <c r="E2629" s="4" t="s">
        <v>61</v>
      </c>
      <c r="F2629" s="4">
        <v>1</v>
      </c>
      <c r="G2629" s="4">
        <v>1</v>
      </c>
      <c r="H2629" s="4">
        <v>5</v>
      </c>
      <c r="I2629" s="4">
        <v>1</v>
      </c>
      <c r="J2629" s="4">
        <v>5</v>
      </c>
      <c r="K2629" s="4">
        <v>5</v>
      </c>
      <c r="L2629" s="4">
        <v>1</v>
      </c>
      <c r="M2629" s="4">
        <v>5</v>
      </c>
      <c r="N2629" s="4">
        <v>1</v>
      </c>
      <c r="O2629" s="4">
        <v>5</v>
      </c>
      <c r="P2629" s="4">
        <v>1</v>
      </c>
      <c r="Q2629" s="9">
        <f t="shared" ref="Q2629:Q2692" si="125">TIME(VALUE(MID(B2629,1,2)),VALUE(MID(B2629,4,2)),VALUE(RIGHT(B2629,2)))</f>
        <v>2.2303240740740738E-2</v>
      </c>
      <c r="R2629" s="4">
        <f t="shared" si="123"/>
        <v>40828.531354166669</v>
      </c>
      <c r="S2629" s="4">
        <v>0.64332363943614324</v>
      </c>
      <c r="T2629" s="4" t="str">
        <f>VLOOKUP(E2629,Sheet2!$A$2:$E$137,5,FALSE)</f>
        <v>FI</v>
      </c>
      <c r="U2629" s="4">
        <f>VLOOKUP($T2629,Sheet4!$H$1106:$M$1351,surveys!U$1+1,FALSE)</f>
        <v>0.41163684127505945</v>
      </c>
      <c r="V2629" s="4">
        <f>VLOOKUP($T2629,Sheet4!$H$1106:$M$1351,surveys!V$1+1,FALSE)</f>
        <v>0.58082044765359986</v>
      </c>
      <c r="W2629" s="4">
        <f>VLOOKUP($T2629,Sheet4!$H$1106:$M$1351,surveys!W$1+1,FALSE)</f>
        <v>0.73022037718715027</v>
      </c>
      <c r="X2629" s="4">
        <f>VLOOKUP($T2629,Sheet4!$H$1106:$M$1351,surveys!X$1+1,FALSE)</f>
        <v>0.87031151182966571</v>
      </c>
      <c r="Y2629" s="4">
        <f>VLOOKUP($T2629,Sheet4!$H$1106:$M$1351,surveys!Y$1+1,FALSE)</f>
        <v>1</v>
      </c>
      <c r="Z2629" s="4">
        <f t="shared" si="124"/>
        <v>3</v>
      </c>
      <c r="AA2629" s="4" t="str">
        <f>VLOOKUP(T2629&amp;"-"&amp;Z2629,Sheet4!$W$2:$AA$1100,3,FALSE)</f>
        <v>Tampere</v>
      </c>
      <c r="AB2629" s="4">
        <f>VLOOKUP(T2629&amp;"-"&amp;Z2629,Sheet4!$W$2:$AA$1100,4,FALSE)</f>
        <v>61.499110000000002</v>
      </c>
      <c r="AC2629" s="4">
        <f>VLOOKUP(T2629&amp;"-"&amp;Z2629,Sheet4!$W$2:$AA$1100,5,FALSE)</f>
        <v>23.787120000000002</v>
      </c>
    </row>
    <row r="2630" spans="1:29">
      <c r="A2630" s="6">
        <v>40828</v>
      </c>
      <c r="B2630" s="7">
        <v>0.54005787037037034</v>
      </c>
      <c r="C2630" s="4" t="s">
        <v>1213</v>
      </c>
      <c r="D2630" s="4" t="s">
        <v>1214</v>
      </c>
      <c r="E2630" s="4" t="s">
        <v>39</v>
      </c>
      <c r="F2630" s="4">
        <v>2</v>
      </c>
      <c r="G2630" s="4">
        <v>1</v>
      </c>
      <c r="H2630" s="4">
        <v>2</v>
      </c>
      <c r="I2630" s="4">
        <v>1</v>
      </c>
      <c r="J2630" s="4">
        <v>1</v>
      </c>
      <c r="K2630" s="4">
        <v>1</v>
      </c>
      <c r="L2630" s="4">
        <v>1</v>
      </c>
      <c r="M2630" s="4">
        <v>1</v>
      </c>
      <c r="N2630" s="4">
        <v>2</v>
      </c>
      <c r="O2630" s="4">
        <v>1</v>
      </c>
      <c r="P2630" s="4">
        <v>1</v>
      </c>
      <c r="Q2630" s="9">
        <f t="shared" si="125"/>
        <v>2.8206018518518519E-2</v>
      </c>
      <c r="R2630" s="4">
        <f t="shared" si="123"/>
        <v>40828.54005787037</v>
      </c>
      <c r="S2630" s="4">
        <v>0.44583871911046002</v>
      </c>
      <c r="T2630" s="4" t="str">
        <f>VLOOKUP(E2630,Sheet2!$A$2:$E$137,5,FALSE)</f>
        <v>CL</v>
      </c>
      <c r="U2630" s="4">
        <f>VLOOKUP($T2630,Sheet4!$H$1106:$M$1351,surveys!U$1+1,FALSE)</f>
        <v>0.77588605933105281</v>
      </c>
      <c r="V2630" s="4">
        <f>VLOOKUP($T2630,Sheet4!$H$1106:$M$1351,surveys!V$1+1,FALSE)</f>
        <v>0.85775525166800515</v>
      </c>
      <c r="W2630" s="4">
        <f>VLOOKUP($T2630,Sheet4!$H$1106:$M$1351,surveys!W$1+1,FALSE)</f>
        <v>0.9074512758994524</v>
      </c>
      <c r="X2630" s="4">
        <f>VLOOKUP($T2630,Sheet4!$H$1106:$M$1351,surveys!X$1+1,FALSE)</f>
        <v>0.95469627846018545</v>
      </c>
      <c r="Y2630" s="4">
        <f>VLOOKUP($T2630,Sheet4!$H$1106:$M$1351,surveys!Y$1+1,FALSE)</f>
        <v>1</v>
      </c>
      <c r="Z2630" s="4">
        <f t="shared" si="124"/>
        <v>1</v>
      </c>
      <c r="AA2630" s="4" t="str">
        <f>VLOOKUP(T2630&amp;"-"&amp;Z2630,Sheet4!$W$2:$AA$1100,3,FALSE)</f>
        <v>Santiago</v>
      </c>
      <c r="AB2630" s="4">
        <f>VLOOKUP(T2630&amp;"-"&amp;Z2630,Sheet4!$W$2:$AA$1100,4,FALSE)</f>
        <v>-33.456940000000003</v>
      </c>
      <c r="AC2630" s="4">
        <f>VLOOKUP(T2630&amp;"-"&amp;Z2630,Sheet4!$W$2:$AA$1100,5,FALSE)</f>
        <v>-70.648269999999997</v>
      </c>
    </row>
    <row r="2631" spans="1:29">
      <c r="A2631" s="6">
        <v>40828</v>
      </c>
      <c r="B2631" s="7">
        <v>0.69278935185185198</v>
      </c>
      <c r="C2631" s="4" t="s">
        <v>1215</v>
      </c>
      <c r="D2631" s="4" t="s">
        <v>1217</v>
      </c>
      <c r="E2631" s="4" t="s">
        <v>75</v>
      </c>
      <c r="F2631" s="4">
        <v>3</v>
      </c>
      <c r="G2631" s="4">
        <v>3</v>
      </c>
      <c r="H2631" s="4">
        <v>4</v>
      </c>
      <c r="I2631" s="4">
        <v>4</v>
      </c>
      <c r="J2631" s="4">
        <v>4</v>
      </c>
      <c r="K2631" s="4">
        <v>5</v>
      </c>
      <c r="L2631" s="4">
        <v>3</v>
      </c>
      <c r="M2631" s="4">
        <v>3</v>
      </c>
      <c r="N2631" s="4">
        <v>4</v>
      </c>
      <c r="O2631" s="4">
        <v>4</v>
      </c>
      <c r="P2631" s="4">
        <v>4</v>
      </c>
      <c r="Q2631" s="9">
        <f t="shared" si="125"/>
        <v>6.4490740740740737E-2</v>
      </c>
      <c r="R2631" s="4">
        <f t="shared" si="123"/>
        <v>40828.692789351851</v>
      </c>
      <c r="S2631" s="4">
        <v>0.28213383483048116</v>
      </c>
      <c r="T2631" s="4" t="str">
        <f>VLOOKUP(E2631,Sheet2!$A$2:$E$137,5,FALSE)</f>
        <v>NL</v>
      </c>
      <c r="U2631" s="4">
        <f>VLOOKUP($T2631,Sheet4!$H$1106:$M$1351,surveys!U$1+1,FALSE)</f>
        <v>0.32046134514638702</v>
      </c>
      <c r="V2631" s="4">
        <f>VLOOKUP($T2631,Sheet4!$H$1106:$M$1351,surveys!V$1+1,FALSE)</f>
        <v>0.57894347951583991</v>
      </c>
      <c r="W2631" s="4">
        <f>VLOOKUP($T2631,Sheet4!$H$1106:$M$1351,surveys!W$1+1,FALSE)</f>
        <v>0.78388532741989281</v>
      </c>
      <c r="X2631" s="4">
        <f>VLOOKUP($T2631,Sheet4!$H$1106:$M$1351,surveys!X$1+1,FALSE)</f>
        <v>0.90942307659069177</v>
      </c>
      <c r="Y2631" s="4">
        <f>VLOOKUP($T2631,Sheet4!$H$1106:$M$1351,surveys!Y$1+1,FALSE)</f>
        <v>1</v>
      </c>
      <c r="Z2631" s="4">
        <f t="shared" si="124"/>
        <v>1</v>
      </c>
      <c r="AA2631" s="4" t="str">
        <f>VLOOKUP(T2631&amp;"-"&amp;Z2631,Sheet4!$W$2:$AA$1100,3,FALSE)</f>
        <v>Amsterdam</v>
      </c>
      <c r="AB2631" s="4">
        <f>VLOOKUP(T2631&amp;"-"&amp;Z2631,Sheet4!$W$2:$AA$1100,4,FALSE)</f>
        <v>52.374029999999998</v>
      </c>
      <c r="AC2631" s="4">
        <f>VLOOKUP(T2631&amp;"-"&amp;Z2631,Sheet4!$W$2:$AA$1100,5,FALSE)</f>
        <v>4.8896899999999999</v>
      </c>
    </row>
    <row r="2632" spans="1:29">
      <c r="A2632" s="6">
        <v>40828</v>
      </c>
      <c r="B2632" s="7">
        <v>0.56646990740740744</v>
      </c>
      <c r="C2632" s="4" t="s">
        <v>1213</v>
      </c>
      <c r="D2632" s="4" t="s">
        <v>1217</v>
      </c>
      <c r="E2632" s="4" t="s">
        <v>39</v>
      </c>
      <c r="F2632" s="4">
        <v>5</v>
      </c>
      <c r="G2632" s="4">
        <v>5</v>
      </c>
      <c r="H2632" s="4">
        <v>5</v>
      </c>
      <c r="I2632" s="4">
        <v>5</v>
      </c>
      <c r="J2632" s="4">
        <v>5</v>
      </c>
      <c r="K2632" s="4">
        <v>5</v>
      </c>
      <c r="L2632" s="4">
        <v>5</v>
      </c>
      <c r="M2632" s="4">
        <v>5</v>
      </c>
      <c r="N2632" s="4">
        <v>5</v>
      </c>
      <c r="O2632" s="4">
        <v>5</v>
      </c>
      <c r="P2632" s="4">
        <v>5</v>
      </c>
      <c r="Q2632" s="9">
        <f t="shared" si="125"/>
        <v>4.5914351851851852E-2</v>
      </c>
      <c r="R2632" s="4">
        <f t="shared" si="123"/>
        <v>40828.566469907404</v>
      </c>
      <c r="S2632" s="4">
        <v>0.87928648986356439</v>
      </c>
      <c r="T2632" s="4" t="str">
        <f>VLOOKUP(E2632,Sheet2!$A$2:$E$137,5,FALSE)</f>
        <v>CL</v>
      </c>
      <c r="U2632" s="4">
        <f>VLOOKUP($T2632,Sheet4!$H$1106:$M$1351,surveys!U$1+1,FALSE)</f>
        <v>0.77588605933105281</v>
      </c>
      <c r="V2632" s="4">
        <f>VLOOKUP($T2632,Sheet4!$H$1106:$M$1351,surveys!V$1+1,FALSE)</f>
        <v>0.85775525166800515</v>
      </c>
      <c r="W2632" s="4">
        <f>VLOOKUP($T2632,Sheet4!$H$1106:$M$1351,surveys!W$1+1,FALSE)</f>
        <v>0.9074512758994524</v>
      </c>
      <c r="X2632" s="4">
        <f>VLOOKUP($T2632,Sheet4!$H$1106:$M$1351,surveys!X$1+1,FALSE)</f>
        <v>0.95469627846018545</v>
      </c>
      <c r="Y2632" s="4">
        <f>VLOOKUP($T2632,Sheet4!$H$1106:$M$1351,surveys!Y$1+1,FALSE)</f>
        <v>1</v>
      </c>
      <c r="Z2632" s="4">
        <f t="shared" si="124"/>
        <v>3</v>
      </c>
      <c r="AA2632" s="4" t="str">
        <f>VLOOKUP(T2632&amp;"-"&amp;Z2632,Sheet4!$W$2:$AA$1100,3,FALSE)</f>
        <v>Antofagasta</v>
      </c>
      <c r="AB2632" s="4">
        <f>VLOOKUP(T2632&amp;"-"&amp;Z2632,Sheet4!$W$2:$AA$1100,4,FALSE)</f>
        <v>-23.65</v>
      </c>
      <c r="AC2632" s="4">
        <f>VLOOKUP(T2632&amp;"-"&amp;Z2632,Sheet4!$W$2:$AA$1100,5,FALSE)</f>
        <v>-70.400000000000006</v>
      </c>
    </row>
    <row r="2633" spans="1:29">
      <c r="A2633" s="6">
        <v>40828</v>
      </c>
      <c r="B2633" s="7">
        <v>0.57347222222222227</v>
      </c>
      <c r="C2633" s="4" t="s">
        <v>1213</v>
      </c>
      <c r="D2633" s="4" t="s">
        <v>1217</v>
      </c>
      <c r="E2633" s="4" t="s">
        <v>13</v>
      </c>
      <c r="F2633" s="4">
        <v>4</v>
      </c>
      <c r="G2633" s="4">
        <v>3</v>
      </c>
      <c r="H2633" s="4">
        <v>4</v>
      </c>
      <c r="I2633" s="4">
        <v>4</v>
      </c>
      <c r="J2633" s="4">
        <v>5</v>
      </c>
      <c r="K2633" s="4">
        <v>5</v>
      </c>
      <c r="L2633" s="4">
        <v>5</v>
      </c>
      <c r="M2633" s="4">
        <v>4</v>
      </c>
      <c r="N2633" s="4">
        <v>5</v>
      </c>
      <c r="O2633" s="4">
        <v>5</v>
      </c>
      <c r="P2633" s="4">
        <v>5</v>
      </c>
      <c r="Q2633" s="9">
        <f t="shared" si="125"/>
        <v>5.094907407407407E-2</v>
      </c>
      <c r="R2633" s="4">
        <f t="shared" si="123"/>
        <v>40828.573472222219</v>
      </c>
      <c r="S2633" s="4">
        <v>0.66900153796061557</v>
      </c>
      <c r="T2633" s="4" t="str">
        <f>VLOOKUP(E2633,Sheet2!$A$2:$E$137,5,FALSE)</f>
        <v>GB</v>
      </c>
      <c r="U2633" s="4">
        <f>VLOOKUP($T2633,Sheet4!$H$1106:$M$1351,surveys!U$1+1,FALSE)</f>
        <v>0.43993408527720174</v>
      </c>
      <c r="V2633" s="4">
        <f>VLOOKUP($T2633,Sheet4!$H$1106:$M$1351,surveys!V$1+1,FALSE)</f>
        <v>0.87986817055440347</v>
      </c>
      <c r="W2633" s="4">
        <f>VLOOKUP($T2633,Sheet4!$H$1106:$M$1351,surveys!W$1+1,FALSE)</f>
        <v>0.93717230822503084</v>
      </c>
      <c r="X2633" s="4">
        <f>VLOOKUP($T2633,Sheet4!$H$1106:$M$1351,surveys!X$1+1,FALSE)</f>
        <v>0.97269979890956382</v>
      </c>
      <c r="Y2633" s="4">
        <f>VLOOKUP($T2633,Sheet4!$H$1106:$M$1351,surveys!Y$1+1,FALSE)</f>
        <v>1</v>
      </c>
      <c r="Z2633" s="4">
        <f t="shared" si="124"/>
        <v>2</v>
      </c>
      <c r="AA2633" s="4" t="str">
        <f>VLOOKUP(T2633&amp;"-"&amp;Z2633,Sheet4!$W$2:$AA$1100,3,FALSE)</f>
        <v>London</v>
      </c>
      <c r="AB2633" s="4">
        <f>VLOOKUP(T2633&amp;"-"&amp;Z2633,Sheet4!$W$2:$AA$1100,4,FALSE)</f>
        <v>51.50853</v>
      </c>
      <c r="AC2633" s="4">
        <f>VLOOKUP(T2633&amp;"-"&amp;Z2633,Sheet4!$W$2:$AA$1100,5,FALSE)</f>
        <v>-0.12573999999999999</v>
      </c>
    </row>
    <row r="2634" spans="1:29">
      <c r="A2634" s="6">
        <v>40828</v>
      </c>
      <c r="B2634" s="7">
        <v>0.57469907407407406</v>
      </c>
      <c r="C2634" s="4" t="s">
        <v>1215</v>
      </c>
      <c r="D2634" s="4" t="s">
        <v>1214</v>
      </c>
      <c r="E2634" s="4" t="s">
        <v>33</v>
      </c>
      <c r="F2634" s="4">
        <v>2</v>
      </c>
      <c r="G2634" s="4">
        <v>3</v>
      </c>
      <c r="H2634" s="4">
        <v>5</v>
      </c>
      <c r="I2634" s="4">
        <v>4</v>
      </c>
      <c r="J2634" s="4">
        <v>5</v>
      </c>
      <c r="K2634" s="4">
        <v>4</v>
      </c>
      <c r="L2634" s="4">
        <v>3</v>
      </c>
      <c r="M2634" s="4">
        <v>3</v>
      </c>
      <c r="N2634" s="4">
        <v>3</v>
      </c>
      <c r="O2634" s="4">
        <v>4</v>
      </c>
      <c r="P2634" s="4">
        <v>4</v>
      </c>
      <c r="Q2634" s="9">
        <f t="shared" si="125"/>
        <v>5.2245370370370366E-2</v>
      </c>
      <c r="R2634" s="4">
        <f t="shared" si="123"/>
        <v>40828.574699074074</v>
      </c>
      <c r="S2634" s="4">
        <v>0.87840993390469579</v>
      </c>
      <c r="T2634" s="4" t="str">
        <f>VLOOKUP(E2634,Sheet2!$A$2:$E$137,5,FALSE)</f>
        <v>IT</v>
      </c>
      <c r="U2634" s="4">
        <f>VLOOKUP($T2634,Sheet4!$H$1106:$M$1351,surveys!U$1+1,FALSE)</f>
        <v>0.40073733113706772</v>
      </c>
      <c r="V2634" s="4">
        <f>VLOOKUP($T2634,Sheet4!$H$1106:$M$1351,surveys!V$1+1,FALSE)</f>
        <v>0.60502083075372182</v>
      </c>
      <c r="W2634" s="4">
        <f>VLOOKUP($T2634,Sheet4!$H$1106:$M$1351,surveys!W$1+1,FALSE)</f>
        <v>0.75963680320784854</v>
      </c>
      <c r="X2634" s="4">
        <f>VLOOKUP($T2634,Sheet4!$H$1106:$M$1351,surveys!X$1+1,FALSE)</f>
        <v>0.89491209934724891</v>
      </c>
      <c r="Y2634" s="4">
        <f>VLOOKUP($T2634,Sheet4!$H$1106:$M$1351,surveys!Y$1+1,FALSE)</f>
        <v>1</v>
      </c>
      <c r="Z2634" s="4">
        <f t="shared" si="124"/>
        <v>4</v>
      </c>
      <c r="AA2634" s="4" t="str">
        <f>VLOOKUP(T2634&amp;"-"&amp;Z2634,Sheet4!$W$2:$AA$1100,3,FALSE)</f>
        <v>Torino</v>
      </c>
      <c r="AB2634" s="4">
        <f>VLOOKUP(T2634&amp;"-"&amp;Z2634,Sheet4!$W$2:$AA$1100,4,FALSE)</f>
        <v>45.070489999999999</v>
      </c>
      <c r="AC2634" s="4">
        <f>VLOOKUP(T2634&amp;"-"&amp;Z2634,Sheet4!$W$2:$AA$1100,5,FALSE)</f>
        <v>7.68682</v>
      </c>
    </row>
    <row r="2635" spans="1:29">
      <c r="A2635" s="6">
        <v>40828</v>
      </c>
      <c r="B2635" s="7">
        <v>0.59380787037037031</v>
      </c>
      <c r="C2635" s="4" t="s">
        <v>1213</v>
      </c>
      <c r="D2635" s="4" t="s">
        <v>1217</v>
      </c>
      <c r="E2635" s="4" t="s">
        <v>39</v>
      </c>
      <c r="F2635" s="4">
        <v>4</v>
      </c>
      <c r="G2635" s="4">
        <v>4</v>
      </c>
      <c r="H2635" s="4">
        <v>5</v>
      </c>
      <c r="I2635" s="4">
        <v>4</v>
      </c>
      <c r="J2635" s="4">
        <v>5</v>
      </c>
      <c r="K2635" s="4">
        <v>5</v>
      </c>
      <c r="L2635" s="4">
        <v>5</v>
      </c>
      <c r="M2635" s="4">
        <v>5</v>
      </c>
      <c r="N2635" s="4">
        <v>5</v>
      </c>
      <c r="O2635" s="4">
        <v>4</v>
      </c>
      <c r="P2635" s="4">
        <v>4</v>
      </c>
      <c r="Q2635" s="9">
        <f t="shared" si="125"/>
        <v>6.5011574074074069E-2</v>
      </c>
      <c r="R2635" s="4">
        <f t="shared" si="123"/>
        <v>40828.593807870369</v>
      </c>
      <c r="S2635" s="4">
        <v>0.79723297487597122</v>
      </c>
      <c r="T2635" s="4" t="str">
        <f>VLOOKUP(E2635,Sheet2!$A$2:$E$137,5,FALSE)</f>
        <v>CL</v>
      </c>
      <c r="U2635" s="4">
        <f>VLOOKUP($T2635,Sheet4!$H$1106:$M$1351,surveys!U$1+1,FALSE)</f>
        <v>0.77588605933105281</v>
      </c>
      <c r="V2635" s="4">
        <f>VLOOKUP($T2635,Sheet4!$H$1106:$M$1351,surveys!V$1+1,FALSE)</f>
        <v>0.85775525166800515</v>
      </c>
      <c r="W2635" s="4">
        <f>VLOOKUP($T2635,Sheet4!$H$1106:$M$1351,surveys!W$1+1,FALSE)</f>
        <v>0.9074512758994524</v>
      </c>
      <c r="X2635" s="4">
        <f>VLOOKUP($T2635,Sheet4!$H$1106:$M$1351,surveys!X$1+1,FALSE)</f>
        <v>0.95469627846018545</v>
      </c>
      <c r="Y2635" s="4">
        <f>VLOOKUP($T2635,Sheet4!$H$1106:$M$1351,surveys!Y$1+1,FALSE)</f>
        <v>1</v>
      </c>
      <c r="Z2635" s="4">
        <f t="shared" si="124"/>
        <v>2</v>
      </c>
      <c r="AA2635" s="4" t="str">
        <f>VLOOKUP(T2635&amp;"-"&amp;Z2635,Sheet4!$W$2:$AA$1100,3,FALSE)</f>
        <v>Puente Alto</v>
      </c>
      <c r="AB2635" s="4">
        <f>VLOOKUP(T2635&amp;"-"&amp;Z2635,Sheet4!$W$2:$AA$1100,4,FALSE)</f>
        <v>-33.616669999999999</v>
      </c>
      <c r="AC2635" s="4">
        <f>VLOOKUP(T2635&amp;"-"&amp;Z2635,Sheet4!$W$2:$AA$1100,5,FALSE)</f>
        <v>-70.583330000000004</v>
      </c>
    </row>
    <row r="2636" spans="1:29">
      <c r="A2636" s="6">
        <v>40828</v>
      </c>
      <c r="B2636" s="7">
        <v>0.60246527777777781</v>
      </c>
      <c r="C2636" s="4" t="s">
        <v>1215</v>
      </c>
      <c r="D2636" s="4" t="s">
        <v>1217</v>
      </c>
      <c r="E2636" s="4" t="s">
        <v>31</v>
      </c>
      <c r="F2636" s="4">
        <v>5</v>
      </c>
      <c r="G2636" s="4">
        <v>5</v>
      </c>
      <c r="H2636" s="4">
        <v>5</v>
      </c>
      <c r="I2636" s="4">
        <v>5</v>
      </c>
      <c r="J2636" s="4">
        <v>1</v>
      </c>
      <c r="K2636" s="4">
        <v>5</v>
      </c>
      <c r="L2636" s="4">
        <v>5</v>
      </c>
      <c r="M2636" s="4">
        <v>5</v>
      </c>
      <c r="N2636" s="4">
        <v>5</v>
      </c>
      <c r="O2636" s="4">
        <v>5</v>
      </c>
      <c r="P2636" s="4">
        <v>5</v>
      </c>
      <c r="Q2636" s="9">
        <f t="shared" si="125"/>
        <v>2.2916666666666667E-3</v>
      </c>
      <c r="R2636" s="4">
        <f t="shared" si="123"/>
        <v>40828.602465277778</v>
      </c>
      <c r="S2636" s="4">
        <v>0.87924731944762335</v>
      </c>
      <c r="T2636" s="4" t="str">
        <f>VLOOKUP(E2636,Sheet2!$A$2:$E$137,5,FALSE)</f>
        <v>ES</v>
      </c>
      <c r="U2636" s="4">
        <f>VLOOKUP($T2636,Sheet4!$H$1106:$M$1351,surveys!U$1+1,FALSE)</f>
        <v>0.46058089642806016</v>
      </c>
      <c r="V2636" s="4">
        <f>VLOOKUP($T2636,Sheet4!$H$1106:$M$1351,surveys!V$1+1,FALSE)</f>
        <v>0.68996105930901486</v>
      </c>
      <c r="W2636" s="4">
        <f>VLOOKUP($T2636,Sheet4!$H$1106:$M$1351,surveys!W$1+1,FALSE)</f>
        <v>0.80513768719908241</v>
      </c>
      <c r="X2636" s="4">
        <f>VLOOKUP($T2636,Sheet4!$H$1106:$M$1351,surveys!X$1+1,FALSE)</f>
        <v>0.90461214064594464</v>
      </c>
      <c r="Y2636" s="4">
        <f>VLOOKUP($T2636,Sheet4!$H$1106:$M$1351,surveys!Y$1+1,FALSE)</f>
        <v>1</v>
      </c>
      <c r="Z2636" s="4">
        <f t="shared" si="124"/>
        <v>4</v>
      </c>
      <c r="AA2636" s="4" t="str">
        <f>VLOOKUP(T2636&amp;"-"&amp;Z2636,Sheet4!$W$2:$AA$1100,3,FALSE)</f>
        <v>Sevilla</v>
      </c>
      <c r="AB2636" s="4">
        <f>VLOOKUP(T2636&amp;"-"&amp;Z2636,Sheet4!$W$2:$AA$1100,4,FALSE)</f>
        <v>37.38241</v>
      </c>
      <c r="AC2636" s="4">
        <f>VLOOKUP(T2636&amp;"-"&amp;Z2636,Sheet4!$W$2:$AA$1100,5,FALSE)</f>
        <v>-5.9761300000000004</v>
      </c>
    </row>
    <row r="2637" spans="1:29">
      <c r="A2637" s="6">
        <v>40828</v>
      </c>
      <c r="B2637" s="7">
        <v>0.61296296296296293</v>
      </c>
      <c r="C2637" s="4" t="s">
        <v>1213</v>
      </c>
      <c r="D2637" s="4" t="s">
        <v>1217</v>
      </c>
      <c r="E2637" s="4" t="s">
        <v>72</v>
      </c>
      <c r="F2637" s="4">
        <v>5</v>
      </c>
      <c r="G2637" s="4">
        <v>5</v>
      </c>
      <c r="H2637" s="4">
        <v>4</v>
      </c>
      <c r="I2637" s="4">
        <v>2</v>
      </c>
      <c r="J2637" s="4">
        <v>1</v>
      </c>
      <c r="K2637" s="4">
        <v>2</v>
      </c>
      <c r="L2637" s="4">
        <v>5</v>
      </c>
      <c r="M2637" s="4">
        <v>4</v>
      </c>
      <c r="N2637" s="4">
        <v>3</v>
      </c>
      <c r="O2637" s="4">
        <v>2</v>
      </c>
      <c r="P2637" s="4">
        <v>3</v>
      </c>
      <c r="Q2637" s="9">
        <f t="shared" si="125"/>
        <v>9.0624999999999994E-3</v>
      </c>
      <c r="R2637" s="4">
        <f t="shared" si="123"/>
        <v>40828.612962962965</v>
      </c>
      <c r="S2637" s="4">
        <v>0.19111799629103565</v>
      </c>
      <c r="T2637" s="4" t="str">
        <f>VLOOKUP(E2637,Sheet2!$A$2:$E$137,5,FALSE)</f>
        <v>DK</v>
      </c>
      <c r="U2637" s="4">
        <f>VLOOKUP($T2637,Sheet4!$H$1106:$M$1351,surveys!U$1+1,FALSE)</f>
        <v>0.65757590439736768</v>
      </c>
      <c r="V2637" s="4">
        <f>VLOOKUP($T2637,Sheet4!$H$1106:$M$1351,surveys!V$1+1,FALSE)</f>
        <v>0.79298313615622928</v>
      </c>
      <c r="W2637" s="4">
        <f>VLOOKUP($T2637,Sheet4!$H$1106:$M$1351,surveys!W$1+1,FALSE)</f>
        <v>0.87616574847022677</v>
      </c>
      <c r="X2637" s="4">
        <f>VLOOKUP($T2637,Sheet4!$H$1106:$M$1351,surveys!X$1+1,FALSE)</f>
        <v>0.94583220518199096</v>
      </c>
      <c r="Y2637" s="4">
        <f>VLOOKUP($T2637,Sheet4!$H$1106:$M$1351,surveys!Y$1+1,FALSE)</f>
        <v>1</v>
      </c>
      <c r="Z2637" s="4">
        <f t="shared" si="124"/>
        <v>1</v>
      </c>
      <c r="AA2637" s="4" t="str">
        <f>VLOOKUP(T2637&amp;"-"&amp;Z2637,Sheet4!$W$2:$AA$1100,3,FALSE)</f>
        <v>Copenhagen</v>
      </c>
      <c r="AB2637" s="4">
        <f>VLOOKUP(T2637&amp;"-"&amp;Z2637,Sheet4!$W$2:$AA$1100,4,FALSE)</f>
        <v>55.675939999999997</v>
      </c>
      <c r="AC2637" s="4">
        <f>VLOOKUP(T2637&amp;"-"&amp;Z2637,Sheet4!$W$2:$AA$1100,5,FALSE)</f>
        <v>12.565530000000001</v>
      </c>
    </row>
    <row r="2638" spans="1:29">
      <c r="A2638" s="6">
        <v>40828</v>
      </c>
      <c r="B2638" s="7">
        <v>0.62312500000000004</v>
      </c>
      <c r="C2638" s="4" t="s">
        <v>1215</v>
      </c>
      <c r="D2638" s="4" t="s">
        <v>1214</v>
      </c>
      <c r="E2638" s="4" t="s">
        <v>33</v>
      </c>
      <c r="F2638" s="4">
        <v>3</v>
      </c>
      <c r="G2638" s="4">
        <v>4</v>
      </c>
      <c r="H2638" s="4">
        <v>4</v>
      </c>
      <c r="I2638" s="4">
        <v>4</v>
      </c>
      <c r="J2638" s="4">
        <v>5</v>
      </c>
      <c r="K2638" s="4">
        <v>5</v>
      </c>
      <c r="L2638" s="4">
        <v>4</v>
      </c>
      <c r="M2638" s="4">
        <v>5</v>
      </c>
      <c r="N2638" s="4">
        <v>5</v>
      </c>
      <c r="O2638" s="4">
        <v>5</v>
      </c>
      <c r="P2638" s="4">
        <v>5</v>
      </c>
      <c r="Q2638" s="9">
        <f t="shared" si="125"/>
        <v>1.6261574074074074E-2</v>
      </c>
      <c r="R2638" s="4">
        <f t="shared" si="123"/>
        <v>40828.623124999998</v>
      </c>
      <c r="S2638" s="4">
        <v>0.52119815179020135</v>
      </c>
      <c r="T2638" s="4" t="str">
        <f>VLOOKUP(E2638,Sheet2!$A$2:$E$137,5,FALSE)</f>
        <v>IT</v>
      </c>
      <c r="U2638" s="4">
        <f>VLOOKUP($T2638,Sheet4!$H$1106:$M$1351,surveys!U$1+1,FALSE)</f>
        <v>0.40073733113706772</v>
      </c>
      <c r="V2638" s="4">
        <f>VLOOKUP($T2638,Sheet4!$H$1106:$M$1351,surveys!V$1+1,FALSE)</f>
        <v>0.60502083075372182</v>
      </c>
      <c r="W2638" s="4">
        <f>VLOOKUP($T2638,Sheet4!$H$1106:$M$1351,surveys!W$1+1,FALSE)</f>
        <v>0.75963680320784854</v>
      </c>
      <c r="X2638" s="4">
        <f>VLOOKUP($T2638,Sheet4!$H$1106:$M$1351,surveys!X$1+1,FALSE)</f>
        <v>0.89491209934724891</v>
      </c>
      <c r="Y2638" s="4">
        <f>VLOOKUP($T2638,Sheet4!$H$1106:$M$1351,surveys!Y$1+1,FALSE)</f>
        <v>1</v>
      </c>
      <c r="Z2638" s="4">
        <f t="shared" si="124"/>
        <v>2</v>
      </c>
      <c r="AA2638" s="4" t="str">
        <f>VLOOKUP(T2638&amp;"-"&amp;Z2638,Sheet4!$W$2:$AA$1100,3,FALSE)</f>
        <v>Milan</v>
      </c>
      <c r="AB2638" s="4">
        <f>VLOOKUP(T2638&amp;"-"&amp;Z2638,Sheet4!$W$2:$AA$1100,4,FALSE)</f>
        <v>45.464269999999999</v>
      </c>
      <c r="AC2638" s="4">
        <f>VLOOKUP(T2638&amp;"-"&amp;Z2638,Sheet4!$W$2:$AA$1100,5,FALSE)</f>
        <v>9.1895100000000003</v>
      </c>
    </row>
    <row r="2639" spans="1:29">
      <c r="A2639" s="6">
        <v>40828</v>
      </c>
      <c r="B2639" s="7">
        <v>0.62560185185185191</v>
      </c>
      <c r="C2639" s="4" t="s">
        <v>1213</v>
      </c>
      <c r="D2639" s="4" t="s">
        <v>1217</v>
      </c>
      <c r="E2639" s="4" t="s">
        <v>31</v>
      </c>
      <c r="F2639" s="4">
        <v>1</v>
      </c>
      <c r="G2639" s="4">
        <v>1</v>
      </c>
      <c r="H2639" s="4">
        <v>1</v>
      </c>
      <c r="I2639" s="4">
        <v>1</v>
      </c>
      <c r="J2639" s="4">
        <v>1</v>
      </c>
      <c r="K2639" s="4">
        <v>1</v>
      </c>
      <c r="L2639" s="4">
        <v>1</v>
      </c>
      <c r="M2639" s="4">
        <v>1</v>
      </c>
      <c r="N2639" s="4">
        <v>1</v>
      </c>
      <c r="O2639" s="4">
        <v>1</v>
      </c>
      <c r="P2639" s="4">
        <v>1</v>
      </c>
      <c r="Q2639" s="9">
        <f t="shared" si="125"/>
        <v>1.7962962962962962E-2</v>
      </c>
      <c r="R2639" s="4">
        <f t="shared" si="123"/>
        <v>40828.625601851854</v>
      </c>
      <c r="S2639" s="4">
        <v>0.71354492578784789</v>
      </c>
      <c r="T2639" s="4" t="str">
        <f>VLOOKUP(E2639,Sheet2!$A$2:$E$137,5,FALSE)</f>
        <v>ES</v>
      </c>
      <c r="U2639" s="4">
        <f>VLOOKUP($T2639,Sheet4!$H$1106:$M$1351,surveys!U$1+1,FALSE)</f>
        <v>0.46058089642806016</v>
      </c>
      <c r="V2639" s="4">
        <f>VLOOKUP($T2639,Sheet4!$H$1106:$M$1351,surveys!V$1+1,FALSE)</f>
        <v>0.68996105930901486</v>
      </c>
      <c r="W2639" s="4">
        <f>VLOOKUP($T2639,Sheet4!$H$1106:$M$1351,surveys!W$1+1,FALSE)</f>
        <v>0.80513768719908241</v>
      </c>
      <c r="X2639" s="4">
        <f>VLOOKUP($T2639,Sheet4!$H$1106:$M$1351,surveys!X$1+1,FALSE)</f>
        <v>0.90461214064594464</v>
      </c>
      <c r="Y2639" s="4">
        <f>VLOOKUP($T2639,Sheet4!$H$1106:$M$1351,surveys!Y$1+1,FALSE)</f>
        <v>1</v>
      </c>
      <c r="Z2639" s="4">
        <f t="shared" si="124"/>
        <v>3</v>
      </c>
      <c r="AA2639" s="4" t="str">
        <f>VLOOKUP(T2639&amp;"-"&amp;Z2639,Sheet4!$W$2:$AA$1100,3,FALSE)</f>
        <v>Valencia</v>
      </c>
      <c r="AB2639" s="4">
        <f>VLOOKUP(T2639&amp;"-"&amp;Z2639,Sheet4!$W$2:$AA$1100,4,FALSE)</f>
        <v>39.469749999999998</v>
      </c>
      <c r="AC2639" s="4">
        <f>VLOOKUP(T2639&amp;"-"&amp;Z2639,Sheet4!$W$2:$AA$1100,5,FALSE)</f>
        <v>-0.37739</v>
      </c>
    </row>
    <row r="2640" spans="1:29">
      <c r="A2640" s="6">
        <v>40828</v>
      </c>
      <c r="B2640" s="7">
        <v>0.64055555555555554</v>
      </c>
      <c r="C2640" s="4" t="s">
        <v>1213</v>
      </c>
      <c r="D2640" s="4" t="s">
        <v>1218</v>
      </c>
      <c r="E2640" s="4" t="s">
        <v>21</v>
      </c>
      <c r="F2640" s="4">
        <v>4</v>
      </c>
      <c r="G2640" s="4">
        <v>4</v>
      </c>
      <c r="H2640" s="4">
        <v>3</v>
      </c>
      <c r="I2640" s="4">
        <v>4</v>
      </c>
      <c r="J2640" s="4">
        <v>5</v>
      </c>
      <c r="K2640" s="4">
        <v>4</v>
      </c>
      <c r="L2640" s="4">
        <v>5</v>
      </c>
      <c r="M2640" s="4">
        <v>4</v>
      </c>
      <c r="N2640" s="4">
        <v>4</v>
      </c>
      <c r="O2640" s="4">
        <v>3</v>
      </c>
      <c r="P2640" s="4">
        <v>5</v>
      </c>
      <c r="Q2640" s="9">
        <f t="shared" si="125"/>
        <v>2.8425925925925924E-2</v>
      </c>
      <c r="R2640" s="4">
        <f t="shared" si="123"/>
        <v>40828.640555555554</v>
      </c>
      <c r="S2640" s="4">
        <v>0.46752581201588383</v>
      </c>
      <c r="T2640" s="4" t="str">
        <f>VLOOKUP(E2640,Sheet2!$A$2:$E$137,5,FALSE)</f>
        <v>MX</v>
      </c>
      <c r="U2640" s="4">
        <f>VLOOKUP($T2640,Sheet4!$H$1106:$M$1351,surveys!U$1+1,FALSE)</f>
        <v>0.64192227588837014</v>
      </c>
      <c r="V2640" s="4">
        <f>VLOOKUP($T2640,Sheet4!$H$1106:$M$1351,surveys!V$1+1,FALSE)</f>
        <v>0.73699712700692854</v>
      </c>
      <c r="W2640" s="4">
        <f>VLOOKUP($T2640,Sheet4!$H$1106:$M$1351,surveys!W$1+1,FALSE)</f>
        <v>0.83130642446864456</v>
      </c>
      <c r="X2640" s="4">
        <f>VLOOKUP($T2640,Sheet4!$H$1106:$M$1351,surveys!X$1+1,FALSE)</f>
        <v>0.91696724211461977</v>
      </c>
      <c r="Y2640" s="4">
        <f>VLOOKUP($T2640,Sheet4!$H$1106:$M$1351,surveys!Y$1+1,FALSE)</f>
        <v>1</v>
      </c>
      <c r="Z2640" s="4">
        <f t="shared" si="124"/>
        <v>1</v>
      </c>
      <c r="AA2640" s="4" t="str">
        <f>VLOOKUP(T2640&amp;"-"&amp;Z2640,Sheet4!$W$2:$AA$1100,3,FALSE)</f>
        <v>Mexico City</v>
      </c>
      <c r="AB2640" s="4">
        <f>VLOOKUP(T2640&amp;"-"&amp;Z2640,Sheet4!$W$2:$AA$1100,4,FALSE)</f>
        <v>19.428470000000001</v>
      </c>
      <c r="AC2640" s="4">
        <f>VLOOKUP(T2640&amp;"-"&amp;Z2640,Sheet4!$W$2:$AA$1100,5,FALSE)</f>
        <v>-99.127660000000006</v>
      </c>
    </row>
    <row r="2641" spans="1:29">
      <c r="A2641" s="6">
        <v>40828</v>
      </c>
      <c r="B2641" s="7">
        <v>0.65172453703703703</v>
      </c>
      <c r="C2641" s="4" t="s">
        <v>1213</v>
      </c>
      <c r="D2641" s="4" t="s">
        <v>1217</v>
      </c>
      <c r="E2641" s="4" t="s">
        <v>21</v>
      </c>
      <c r="F2641" s="4">
        <v>1</v>
      </c>
      <c r="G2641" s="4">
        <v>1</v>
      </c>
      <c r="H2641" s="4">
        <v>1</v>
      </c>
      <c r="I2641" s="4">
        <v>1</v>
      </c>
      <c r="J2641" s="4">
        <v>1</v>
      </c>
      <c r="K2641" s="4">
        <v>1</v>
      </c>
      <c r="L2641" s="4">
        <v>1</v>
      </c>
      <c r="M2641" s="4">
        <v>1</v>
      </c>
      <c r="N2641" s="4">
        <v>1</v>
      </c>
      <c r="O2641" s="4">
        <v>5</v>
      </c>
      <c r="P2641" s="4">
        <v>1</v>
      </c>
      <c r="Q2641" s="9">
        <f t="shared" si="125"/>
        <v>3.5844907407407409E-2</v>
      </c>
      <c r="R2641" s="4">
        <f t="shared" si="123"/>
        <v>40828.651724537034</v>
      </c>
      <c r="S2641" s="4">
        <v>0.43688850151194725</v>
      </c>
      <c r="T2641" s="4" t="str">
        <f>VLOOKUP(E2641,Sheet2!$A$2:$E$137,5,FALSE)</f>
        <v>MX</v>
      </c>
      <c r="U2641" s="4">
        <f>VLOOKUP($T2641,Sheet4!$H$1106:$M$1351,surveys!U$1+1,FALSE)</f>
        <v>0.64192227588837014</v>
      </c>
      <c r="V2641" s="4">
        <f>VLOOKUP($T2641,Sheet4!$H$1106:$M$1351,surveys!V$1+1,FALSE)</f>
        <v>0.73699712700692854</v>
      </c>
      <c r="W2641" s="4">
        <f>VLOOKUP($T2641,Sheet4!$H$1106:$M$1351,surveys!W$1+1,FALSE)</f>
        <v>0.83130642446864456</v>
      </c>
      <c r="X2641" s="4">
        <f>VLOOKUP($T2641,Sheet4!$H$1106:$M$1351,surveys!X$1+1,FALSE)</f>
        <v>0.91696724211461977</v>
      </c>
      <c r="Y2641" s="4">
        <f>VLOOKUP($T2641,Sheet4!$H$1106:$M$1351,surveys!Y$1+1,FALSE)</f>
        <v>1</v>
      </c>
      <c r="Z2641" s="4">
        <f t="shared" si="124"/>
        <v>1</v>
      </c>
      <c r="AA2641" s="4" t="str">
        <f>VLOOKUP(T2641&amp;"-"&amp;Z2641,Sheet4!$W$2:$AA$1100,3,FALSE)</f>
        <v>Mexico City</v>
      </c>
      <c r="AB2641" s="4">
        <f>VLOOKUP(T2641&amp;"-"&amp;Z2641,Sheet4!$W$2:$AA$1100,4,FALSE)</f>
        <v>19.428470000000001</v>
      </c>
      <c r="AC2641" s="4">
        <f>VLOOKUP(T2641&amp;"-"&amp;Z2641,Sheet4!$W$2:$AA$1100,5,FALSE)</f>
        <v>-99.127660000000006</v>
      </c>
    </row>
    <row r="2642" spans="1:29">
      <c r="A2642" s="6">
        <v>40828</v>
      </c>
      <c r="B2642" s="7">
        <v>0.65785879629629629</v>
      </c>
      <c r="C2642" s="4" t="s">
        <v>1213</v>
      </c>
      <c r="D2642" s="4" t="s">
        <v>1216</v>
      </c>
      <c r="E2642" s="4" t="s">
        <v>11</v>
      </c>
      <c r="F2642" s="4">
        <v>3</v>
      </c>
      <c r="G2642" s="4">
        <v>4</v>
      </c>
      <c r="H2642" s="4">
        <v>4</v>
      </c>
      <c r="I2642" s="4">
        <v>5</v>
      </c>
      <c r="J2642" s="4">
        <v>4</v>
      </c>
      <c r="K2642" s="4">
        <v>3</v>
      </c>
      <c r="L2642" s="4">
        <v>3</v>
      </c>
      <c r="M2642" s="4">
        <v>4</v>
      </c>
      <c r="N2642" s="4">
        <v>4</v>
      </c>
      <c r="O2642" s="4">
        <v>4</v>
      </c>
      <c r="P2642" s="4">
        <v>4</v>
      </c>
      <c r="Q2642" s="9">
        <f t="shared" si="125"/>
        <v>4.0694444444444443E-2</v>
      </c>
      <c r="R2642" s="4">
        <f t="shared" si="123"/>
        <v>40828.657858796294</v>
      </c>
      <c r="S2642" s="4">
        <v>0.90627737657214036</v>
      </c>
      <c r="T2642" s="4" t="str">
        <f>VLOOKUP(E2642,Sheet2!$A$2:$E$137,5,FALSE)</f>
        <v>FR</v>
      </c>
      <c r="U2642" s="4">
        <f>VLOOKUP($T2642,Sheet4!$H$1106:$M$1351,surveys!U$1+1,FALSE)</f>
        <v>0.51193913659220647</v>
      </c>
      <c r="V2642" s="4">
        <f>VLOOKUP($T2642,Sheet4!$H$1106:$M$1351,surveys!V$1+1,FALSE)</f>
        <v>0.70220575033861143</v>
      </c>
      <c r="W2642" s="4">
        <f>VLOOKUP($T2642,Sheet4!$H$1106:$M$1351,surveys!W$1+1,FALSE)</f>
        <v>0.81527182039156842</v>
      </c>
      <c r="X2642" s="4">
        <f>VLOOKUP($T2642,Sheet4!$H$1106:$M$1351,surveys!X$1+1,FALSE)</f>
        <v>0.91893911792009964</v>
      </c>
      <c r="Y2642" s="4">
        <f>VLOOKUP($T2642,Sheet4!$H$1106:$M$1351,surveys!Y$1+1,FALSE)</f>
        <v>1</v>
      </c>
      <c r="Z2642" s="4">
        <f t="shared" si="124"/>
        <v>4</v>
      </c>
      <c r="AA2642" s="4" t="str">
        <f>VLOOKUP(T2642&amp;"-"&amp;Z2642,Sheet4!$W$2:$AA$1100,3,FALSE)</f>
        <v>Toulouse</v>
      </c>
      <c r="AB2642" s="4">
        <f>VLOOKUP(T2642&amp;"-"&amp;Z2642,Sheet4!$W$2:$AA$1100,4,FALSE)</f>
        <v>43.604259999999996</v>
      </c>
      <c r="AC2642" s="4">
        <f>VLOOKUP(T2642&amp;"-"&amp;Z2642,Sheet4!$W$2:$AA$1100,5,FALSE)</f>
        <v>1.44367</v>
      </c>
    </row>
    <row r="2643" spans="1:29">
      <c r="A2643" s="6">
        <v>40828</v>
      </c>
      <c r="B2643" s="7">
        <v>0.78600694444444463</v>
      </c>
      <c r="C2643" s="4" t="s">
        <v>1213</v>
      </c>
      <c r="D2643" s="4" t="s">
        <v>1214</v>
      </c>
      <c r="E2643" s="4" t="s">
        <v>21</v>
      </c>
      <c r="F2643" s="4">
        <v>2</v>
      </c>
      <c r="G2643" s="4">
        <v>1</v>
      </c>
      <c r="H2643" s="4">
        <v>2</v>
      </c>
      <c r="I2643" s="4">
        <v>3</v>
      </c>
      <c r="J2643" s="4">
        <v>2</v>
      </c>
      <c r="K2643" s="4">
        <v>2</v>
      </c>
      <c r="L2643" s="4">
        <v>1</v>
      </c>
      <c r="M2643" s="4">
        <v>2</v>
      </c>
      <c r="N2643" s="4">
        <v>3</v>
      </c>
      <c r="O2643" s="4">
        <v>1</v>
      </c>
      <c r="P2643" s="4">
        <v>1</v>
      </c>
      <c r="Q2643" s="9">
        <f t="shared" si="125"/>
        <v>6.0243055555555557E-2</v>
      </c>
      <c r="R2643" s="4">
        <f t="shared" si="123"/>
        <v>40828.786006944443</v>
      </c>
      <c r="S2643" s="4">
        <v>0.2165255293738344</v>
      </c>
      <c r="T2643" s="4" t="str">
        <f>VLOOKUP(E2643,Sheet2!$A$2:$E$137,5,FALSE)</f>
        <v>MX</v>
      </c>
      <c r="U2643" s="4">
        <f>VLOOKUP($T2643,Sheet4!$H$1106:$M$1351,surveys!U$1+1,FALSE)</f>
        <v>0.64192227588837014</v>
      </c>
      <c r="V2643" s="4">
        <f>VLOOKUP($T2643,Sheet4!$H$1106:$M$1351,surveys!V$1+1,FALSE)</f>
        <v>0.73699712700692854</v>
      </c>
      <c r="W2643" s="4">
        <f>VLOOKUP($T2643,Sheet4!$H$1106:$M$1351,surveys!W$1+1,FALSE)</f>
        <v>0.83130642446864456</v>
      </c>
      <c r="X2643" s="4">
        <f>VLOOKUP($T2643,Sheet4!$H$1106:$M$1351,surveys!X$1+1,FALSE)</f>
        <v>0.91696724211461977</v>
      </c>
      <c r="Y2643" s="4">
        <f>VLOOKUP($T2643,Sheet4!$H$1106:$M$1351,surveys!Y$1+1,FALSE)</f>
        <v>1</v>
      </c>
      <c r="Z2643" s="4">
        <f t="shared" si="124"/>
        <v>1</v>
      </c>
      <c r="AA2643" s="4" t="str">
        <f>VLOOKUP(T2643&amp;"-"&amp;Z2643,Sheet4!$W$2:$AA$1100,3,FALSE)</f>
        <v>Mexico City</v>
      </c>
      <c r="AB2643" s="4">
        <f>VLOOKUP(T2643&amp;"-"&amp;Z2643,Sheet4!$W$2:$AA$1100,4,FALSE)</f>
        <v>19.428470000000001</v>
      </c>
      <c r="AC2643" s="4">
        <f>VLOOKUP(T2643&amp;"-"&amp;Z2643,Sheet4!$W$2:$AA$1100,5,FALSE)</f>
        <v>-99.127660000000006</v>
      </c>
    </row>
    <row r="2644" spans="1:29">
      <c r="A2644" s="6">
        <v>40828</v>
      </c>
      <c r="B2644" s="7">
        <v>0.69222222222222218</v>
      </c>
      <c r="C2644" s="4" t="s">
        <v>1213</v>
      </c>
      <c r="D2644" s="4" t="s">
        <v>1214</v>
      </c>
      <c r="E2644" s="4" t="s">
        <v>61</v>
      </c>
      <c r="F2644" s="4">
        <v>0</v>
      </c>
      <c r="G2644" s="4">
        <v>3</v>
      </c>
      <c r="H2644" s="4">
        <v>0</v>
      </c>
      <c r="I2644" s="4">
        <v>2</v>
      </c>
      <c r="J2644" s="4">
        <v>4</v>
      </c>
      <c r="K2644" s="4">
        <v>5</v>
      </c>
      <c r="L2644" s="4">
        <v>2</v>
      </c>
      <c r="M2644" s="4">
        <v>5</v>
      </c>
      <c r="N2644" s="4">
        <v>0</v>
      </c>
      <c r="O2644" s="4">
        <v>5</v>
      </c>
      <c r="P2644" s="4">
        <v>4</v>
      </c>
      <c r="Q2644" s="9">
        <f t="shared" si="125"/>
        <v>6.4143518518518516E-2</v>
      </c>
      <c r="R2644" s="4">
        <f t="shared" si="123"/>
        <v>40828.69222222222</v>
      </c>
      <c r="S2644" s="4">
        <v>0.23371042619534821</v>
      </c>
      <c r="T2644" s="4" t="str">
        <f>VLOOKUP(E2644,Sheet2!$A$2:$E$137,5,FALSE)</f>
        <v>FI</v>
      </c>
      <c r="U2644" s="4">
        <f>VLOOKUP($T2644,Sheet4!$H$1106:$M$1351,surveys!U$1+1,FALSE)</f>
        <v>0.41163684127505945</v>
      </c>
      <c r="V2644" s="4">
        <f>VLOOKUP($T2644,Sheet4!$H$1106:$M$1351,surveys!V$1+1,FALSE)</f>
        <v>0.58082044765359986</v>
      </c>
      <c r="W2644" s="4">
        <f>VLOOKUP($T2644,Sheet4!$H$1106:$M$1351,surveys!W$1+1,FALSE)</f>
        <v>0.73022037718715027</v>
      </c>
      <c r="X2644" s="4">
        <f>VLOOKUP($T2644,Sheet4!$H$1106:$M$1351,surveys!X$1+1,FALSE)</f>
        <v>0.87031151182966571</v>
      </c>
      <c r="Y2644" s="4">
        <f>VLOOKUP($T2644,Sheet4!$H$1106:$M$1351,surveys!Y$1+1,FALSE)</f>
        <v>1</v>
      </c>
      <c r="Z2644" s="4">
        <f t="shared" si="124"/>
        <v>1</v>
      </c>
      <c r="AA2644" s="4" t="str">
        <f>VLOOKUP(T2644&amp;"-"&amp;Z2644,Sheet4!$W$2:$AA$1100,3,FALSE)</f>
        <v>Helsinki</v>
      </c>
      <c r="AB2644" s="4">
        <f>VLOOKUP(T2644&amp;"-"&amp;Z2644,Sheet4!$W$2:$AA$1100,4,FALSE)</f>
        <v>60.169519999999999</v>
      </c>
      <c r="AC2644" s="4">
        <f>VLOOKUP(T2644&amp;"-"&amp;Z2644,Sheet4!$W$2:$AA$1100,5,FALSE)</f>
        <v>24.935449999999999</v>
      </c>
    </row>
    <row r="2645" spans="1:29">
      <c r="A2645" s="6">
        <v>40828</v>
      </c>
      <c r="B2645" s="7">
        <v>0.72570601851851846</v>
      </c>
      <c r="C2645" s="4" t="s">
        <v>1215</v>
      </c>
      <c r="D2645" s="4" t="s">
        <v>1214</v>
      </c>
      <c r="E2645" s="4" t="s">
        <v>21</v>
      </c>
      <c r="F2645" s="4">
        <v>3</v>
      </c>
      <c r="G2645" s="4">
        <v>3</v>
      </c>
      <c r="H2645" s="4">
        <v>4</v>
      </c>
      <c r="I2645" s="4">
        <v>2</v>
      </c>
      <c r="J2645" s="4">
        <v>4</v>
      </c>
      <c r="K2645" s="4">
        <v>4</v>
      </c>
      <c r="L2645" s="4">
        <v>2</v>
      </c>
      <c r="M2645" s="4">
        <v>4</v>
      </c>
      <c r="N2645" s="4">
        <v>3</v>
      </c>
      <c r="O2645" s="4">
        <v>1</v>
      </c>
      <c r="P2645" s="4">
        <v>4</v>
      </c>
      <c r="Q2645" s="9">
        <f t="shared" si="125"/>
        <v>1.7569444444444447E-2</v>
      </c>
      <c r="R2645" s="4">
        <f t="shared" si="123"/>
        <v>40828.725706018522</v>
      </c>
      <c r="S2645" s="4">
        <v>0.88610561639803143</v>
      </c>
      <c r="T2645" s="4" t="str">
        <f>VLOOKUP(E2645,Sheet2!$A$2:$E$137,5,FALSE)</f>
        <v>MX</v>
      </c>
      <c r="U2645" s="4">
        <f>VLOOKUP($T2645,Sheet4!$H$1106:$M$1351,surveys!U$1+1,FALSE)</f>
        <v>0.64192227588837014</v>
      </c>
      <c r="V2645" s="4">
        <f>VLOOKUP($T2645,Sheet4!$H$1106:$M$1351,surveys!V$1+1,FALSE)</f>
        <v>0.73699712700692854</v>
      </c>
      <c r="W2645" s="4">
        <f>VLOOKUP($T2645,Sheet4!$H$1106:$M$1351,surveys!W$1+1,FALSE)</f>
        <v>0.83130642446864456</v>
      </c>
      <c r="X2645" s="4">
        <f>VLOOKUP($T2645,Sheet4!$H$1106:$M$1351,surveys!X$1+1,FALSE)</f>
        <v>0.91696724211461977</v>
      </c>
      <c r="Y2645" s="4">
        <f>VLOOKUP($T2645,Sheet4!$H$1106:$M$1351,surveys!Y$1+1,FALSE)</f>
        <v>1</v>
      </c>
      <c r="Z2645" s="4">
        <f t="shared" si="124"/>
        <v>4</v>
      </c>
      <c r="AA2645" s="4" t="str">
        <f>VLOOKUP(T2645&amp;"-"&amp;Z2645,Sheet4!$W$2:$AA$1100,3,FALSE)</f>
        <v>Guadalajara</v>
      </c>
      <c r="AB2645" s="4">
        <f>VLOOKUP(T2645&amp;"-"&amp;Z2645,Sheet4!$W$2:$AA$1100,4,FALSE)</f>
        <v>20.66667</v>
      </c>
      <c r="AC2645" s="4">
        <f>VLOOKUP(T2645&amp;"-"&amp;Z2645,Sheet4!$W$2:$AA$1100,5,FALSE)</f>
        <v>-103.33333</v>
      </c>
    </row>
    <row r="2646" spans="1:29">
      <c r="A2646" s="6">
        <v>40828</v>
      </c>
      <c r="B2646" s="7">
        <v>0.73002314814814817</v>
      </c>
      <c r="C2646" s="4" t="s">
        <v>1213</v>
      </c>
      <c r="D2646" s="4" t="s">
        <v>1216</v>
      </c>
      <c r="E2646" s="4" t="s">
        <v>31</v>
      </c>
      <c r="F2646" s="4">
        <v>4</v>
      </c>
      <c r="G2646" s="4">
        <v>3</v>
      </c>
      <c r="H2646" s="4">
        <v>3</v>
      </c>
      <c r="I2646" s="4">
        <v>5</v>
      </c>
      <c r="J2646" s="4">
        <v>3</v>
      </c>
      <c r="K2646" s="4">
        <v>3</v>
      </c>
      <c r="L2646" s="4">
        <v>4</v>
      </c>
      <c r="M2646" s="4">
        <v>4</v>
      </c>
      <c r="N2646" s="4">
        <v>5</v>
      </c>
      <c r="O2646" s="4">
        <v>4</v>
      </c>
      <c r="P2646" s="4">
        <v>2</v>
      </c>
      <c r="Q2646" s="9">
        <f t="shared" si="125"/>
        <v>2.1388888888888888E-2</v>
      </c>
      <c r="R2646" s="4">
        <f t="shared" si="123"/>
        <v>40828.730023148149</v>
      </c>
      <c r="S2646" s="4">
        <v>8.0344770094677553E-2</v>
      </c>
      <c r="T2646" s="4" t="str">
        <f>VLOOKUP(E2646,Sheet2!$A$2:$E$137,5,FALSE)</f>
        <v>ES</v>
      </c>
      <c r="U2646" s="4">
        <f>VLOOKUP($T2646,Sheet4!$H$1106:$M$1351,surveys!U$1+1,FALSE)</f>
        <v>0.46058089642806016</v>
      </c>
      <c r="V2646" s="4">
        <f>VLOOKUP($T2646,Sheet4!$H$1106:$M$1351,surveys!V$1+1,FALSE)</f>
        <v>0.68996105930901486</v>
      </c>
      <c r="W2646" s="4">
        <f>VLOOKUP($T2646,Sheet4!$H$1106:$M$1351,surveys!W$1+1,FALSE)</f>
        <v>0.80513768719908241</v>
      </c>
      <c r="X2646" s="4">
        <f>VLOOKUP($T2646,Sheet4!$H$1106:$M$1351,surveys!X$1+1,FALSE)</f>
        <v>0.90461214064594464</v>
      </c>
      <c r="Y2646" s="4">
        <f>VLOOKUP($T2646,Sheet4!$H$1106:$M$1351,surveys!Y$1+1,FALSE)</f>
        <v>1</v>
      </c>
      <c r="Z2646" s="4">
        <f t="shared" si="124"/>
        <v>1</v>
      </c>
      <c r="AA2646" s="4" t="str">
        <f>VLOOKUP(T2646&amp;"-"&amp;Z2646,Sheet4!$W$2:$AA$1100,3,FALSE)</f>
        <v>Madrid</v>
      </c>
      <c r="AB2646" s="4">
        <f>VLOOKUP(T2646&amp;"-"&amp;Z2646,Sheet4!$W$2:$AA$1100,4,FALSE)</f>
        <v>40.416499999999999</v>
      </c>
      <c r="AC2646" s="4">
        <f>VLOOKUP(T2646&amp;"-"&amp;Z2646,Sheet4!$W$2:$AA$1100,5,FALSE)</f>
        <v>-3.7025600000000001</v>
      </c>
    </row>
    <row r="2647" spans="1:29">
      <c r="A2647" s="6">
        <v>40828</v>
      </c>
      <c r="B2647" s="7">
        <v>0.73357638888888888</v>
      </c>
      <c r="C2647" s="4" t="s">
        <v>1215</v>
      </c>
      <c r="D2647" s="4" t="s">
        <v>1216</v>
      </c>
      <c r="E2647" s="4" t="s">
        <v>21</v>
      </c>
      <c r="F2647" s="4">
        <v>3</v>
      </c>
      <c r="G2647" s="4">
        <v>5</v>
      </c>
      <c r="H2647" s="4">
        <v>5</v>
      </c>
      <c r="I2647" s="4">
        <v>2</v>
      </c>
      <c r="J2647" s="4">
        <v>5</v>
      </c>
      <c r="K2647" s="4">
        <v>3</v>
      </c>
      <c r="L2647" s="4">
        <v>4</v>
      </c>
      <c r="M2647" s="4">
        <v>4</v>
      </c>
      <c r="N2647" s="4">
        <v>3</v>
      </c>
      <c r="O2647" s="4">
        <v>4</v>
      </c>
      <c r="P2647" s="4">
        <v>2</v>
      </c>
      <c r="Q2647" s="9">
        <f t="shared" si="125"/>
        <v>2.3946759259259261E-2</v>
      </c>
      <c r="R2647" s="4">
        <f t="shared" si="123"/>
        <v>40828.733576388891</v>
      </c>
      <c r="S2647" s="4">
        <v>0.87636532635391995</v>
      </c>
      <c r="T2647" s="4" t="str">
        <f>VLOOKUP(E2647,Sheet2!$A$2:$E$137,5,FALSE)</f>
        <v>MX</v>
      </c>
      <c r="U2647" s="4">
        <f>VLOOKUP($T2647,Sheet4!$H$1106:$M$1351,surveys!U$1+1,FALSE)</f>
        <v>0.64192227588837014</v>
      </c>
      <c r="V2647" s="4">
        <f>VLOOKUP($T2647,Sheet4!$H$1106:$M$1351,surveys!V$1+1,FALSE)</f>
        <v>0.73699712700692854</v>
      </c>
      <c r="W2647" s="4">
        <f>VLOOKUP($T2647,Sheet4!$H$1106:$M$1351,surveys!W$1+1,FALSE)</f>
        <v>0.83130642446864456</v>
      </c>
      <c r="X2647" s="4">
        <f>VLOOKUP($T2647,Sheet4!$H$1106:$M$1351,surveys!X$1+1,FALSE)</f>
        <v>0.91696724211461977</v>
      </c>
      <c r="Y2647" s="4">
        <f>VLOOKUP($T2647,Sheet4!$H$1106:$M$1351,surveys!Y$1+1,FALSE)</f>
        <v>1</v>
      </c>
      <c r="Z2647" s="4">
        <f t="shared" si="124"/>
        <v>4</v>
      </c>
      <c r="AA2647" s="4" t="str">
        <f>VLOOKUP(T2647&amp;"-"&amp;Z2647,Sheet4!$W$2:$AA$1100,3,FALSE)</f>
        <v>Guadalajara</v>
      </c>
      <c r="AB2647" s="4">
        <f>VLOOKUP(T2647&amp;"-"&amp;Z2647,Sheet4!$W$2:$AA$1100,4,FALSE)</f>
        <v>20.66667</v>
      </c>
      <c r="AC2647" s="4">
        <f>VLOOKUP(T2647&amp;"-"&amp;Z2647,Sheet4!$W$2:$AA$1100,5,FALSE)</f>
        <v>-103.33333</v>
      </c>
    </row>
    <row r="2648" spans="1:29">
      <c r="A2648" s="6">
        <v>40828</v>
      </c>
      <c r="B2648" s="7">
        <v>0.74782407407407403</v>
      </c>
      <c r="C2648" s="4" t="s">
        <v>1213</v>
      </c>
      <c r="D2648" s="4" t="s">
        <v>1214</v>
      </c>
      <c r="E2648" s="4" t="s">
        <v>39</v>
      </c>
      <c r="F2648" s="4">
        <v>3</v>
      </c>
      <c r="G2648" s="4">
        <v>2</v>
      </c>
      <c r="H2648" s="4">
        <v>2</v>
      </c>
      <c r="I2648" s="4">
        <v>1</v>
      </c>
      <c r="J2648" s="4">
        <v>1</v>
      </c>
      <c r="K2648" s="4">
        <v>0</v>
      </c>
      <c r="L2648" s="4">
        <v>0</v>
      </c>
      <c r="M2648" s="4">
        <v>2</v>
      </c>
      <c r="N2648" s="4">
        <v>2</v>
      </c>
      <c r="O2648" s="4">
        <v>3</v>
      </c>
      <c r="P2648" s="4">
        <v>1</v>
      </c>
      <c r="Q2648" s="9">
        <f t="shared" si="125"/>
        <v>3.349537037037037E-2</v>
      </c>
      <c r="R2648" s="4">
        <f t="shared" si="123"/>
        <v>40828.747824074075</v>
      </c>
      <c r="S2648" s="4">
        <v>0.39954868000642052</v>
      </c>
      <c r="T2648" s="4" t="str">
        <f>VLOOKUP(E2648,Sheet2!$A$2:$E$137,5,FALSE)</f>
        <v>CL</v>
      </c>
      <c r="U2648" s="4">
        <f>VLOOKUP($T2648,Sheet4!$H$1106:$M$1351,surveys!U$1+1,FALSE)</f>
        <v>0.77588605933105281</v>
      </c>
      <c r="V2648" s="4">
        <f>VLOOKUP($T2648,Sheet4!$H$1106:$M$1351,surveys!V$1+1,FALSE)</f>
        <v>0.85775525166800515</v>
      </c>
      <c r="W2648" s="4">
        <f>VLOOKUP($T2648,Sheet4!$H$1106:$M$1351,surveys!W$1+1,FALSE)</f>
        <v>0.9074512758994524</v>
      </c>
      <c r="X2648" s="4">
        <f>VLOOKUP($T2648,Sheet4!$H$1106:$M$1351,surveys!X$1+1,FALSE)</f>
        <v>0.95469627846018545</v>
      </c>
      <c r="Y2648" s="4">
        <f>VLOOKUP($T2648,Sheet4!$H$1106:$M$1351,surveys!Y$1+1,FALSE)</f>
        <v>1</v>
      </c>
      <c r="Z2648" s="4">
        <f t="shared" si="124"/>
        <v>1</v>
      </c>
      <c r="AA2648" s="4" t="str">
        <f>VLOOKUP(T2648&amp;"-"&amp;Z2648,Sheet4!$W$2:$AA$1100,3,FALSE)</f>
        <v>Santiago</v>
      </c>
      <c r="AB2648" s="4">
        <f>VLOOKUP(T2648&amp;"-"&amp;Z2648,Sheet4!$W$2:$AA$1100,4,FALSE)</f>
        <v>-33.456940000000003</v>
      </c>
      <c r="AC2648" s="4">
        <f>VLOOKUP(T2648&amp;"-"&amp;Z2648,Sheet4!$W$2:$AA$1100,5,FALSE)</f>
        <v>-70.648269999999997</v>
      </c>
    </row>
    <row r="2649" spans="1:29">
      <c r="A2649" s="6">
        <v>40828</v>
      </c>
      <c r="B2649" s="7">
        <v>0.75950231481481489</v>
      </c>
      <c r="C2649" s="4" t="s">
        <v>1213</v>
      </c>
      <c r="D2649" s="4" t="s">
        <v>1214</v>
      </c>
      <c r="E2649" s="4" t="s">
        <v>81</v>
      </c>
      <c r="F2649" s="4">
        <v>4</v>
      </c>
      <c r="G2649" s="4">
        <v>3</v>
      </c>
      <c r="H2649" s="4">
        <v>5</v>
      </c>
      <c r="I2649" s="4">
        <v>5</v>
      </c>
      <c r="J2649" s="4">
        <v>4</v>
      </c>
      <c r="K2649" s="4">
        <v>5</v>
      </c>
      <c r="L2649" s="4">
        <v>5</v>
      </c>
      <c r="M2649" s="4">
        <v>4</v>
      </c>
      <c r="N2649" s="4">
        <v>5</v>
      </c>
      <c r="O2649" s="4">
        <v>4</v>
      </c>
      <c r="P2649" s="4">
        <v>4</v>
      </c>
      <c r="Q2649" s="9">
        <f t="shared" si="125"/>
        <v>4.1145833333333333E-2</v>
      </c>
      <c r="R2649" s="4">
        <f t="shared" si="123"/>
        <v>40828.759502314817</v>
      </c>
      <c r="S2649" s="4">
        <v>0.14023039278460825</v>
      </c>
      <c r="T2649" s="4" t="str">
        <f>VLOOKUP(E2649,Sheet2!$A$2:$E$137,5,FALSE)</f>
        <v>SI</v>
      </c>
      <c r="U2649" s="4">
        <f>VLOOKUP($T2649,Sheet4!$H$1106:$M$1351,surveys!U$1+1,FALSE)</f>
        <v>0.57549193659358577</v>
      </c>
      <c r="V2649" s="4">
        <f>VLOOKUP($T2649,Sheet4!$H$1106:$M$1351,surveys!V$1+1,FALSE)</f>
        <v>0.776385690019603</v>
      </c>
      <c r="W2649" s="4">
        <f>VLOOKUP($T2649,Sheet4!$H$1106:$M$1351,surveys!W$1+1,FALSE)</f>
        <v>0.86011021906207774</v>
      </c>
      <c r="X2649" s="4">
        <f>VLOOKUP($T2649,Sheet4!$H$1106:$M$1351,surveys!X$1+1,FALSE)</f>
        <v>0.94038786462410251</v>
      </c>
      <c r="Y2649" s="4">
        <f>VLOOKUP($T2649,Sheet4!$H$1106:$M$1351,surveys!Y$1+1,FALSE)</f>
        <v>1</v>
      </c>
      <c r="Z2649" s="4">
        <f t="shared" si="124"/>
        <v>1</v>
      </c>
      <c r="AA2649" s="4" t="str">
        <f>VLOOKUP(T2649&amp;"-"&amp;Z2649,Sheet4!$W$2:$AA$1100,3,FALSE)</f>
        <v>Ljubljana</v>
      </c>
      <c r="AB2649" s="4">
        <f>VLOOKUP(T2649&amp;"-"&amp;Z2649,Sheet4!$W$2:$AA$1100,4,FALSE)</f>
        <v>46.051079999999999</v>
      </c>
      <c r="AC2649" s="4">
        <f>VLOOKUP(T2649&amp;"-"&amp;Z2649,Sheet4!$W$2:$AA$1100,5,FALSE)</f>
        <v>14.505129999999999</v>
      </c>
    </row>
    <row r="2650" spans="1:29">
      <c r="A2650" s="6">
        <v>40828</v>
      </c>
      <c r="B2650" s="7">
        <v>0.78096064814814825</v>
      </c>
      <c r="C2650" s="4" t="s">
        <v>1215</v>
      </c>
      <c r="D2650" s="4" t="s">
        <v>1214</v>
      </c>
      <c r="E2650" s="4" t="s">
        <v>15</v>
      </c>
      <c r="F2650" s="4">
        <v>5</v>
      </c>
      <c r="G2650" s="4">
        <v>5</v>
      </c>
      <c r="H2650" s="4">
        <v>5</v>
      </c>
      <c r="I2650" s="4">
        <v>5</v>
      </c>
      <c r="J2650" s="4">
        <v>5</v>
      </c>
      <c r="K2650" s="4">
        <v>5</v>
      </c>
      <c r="L2650" s="4">
        <v>4</v>
      </c>
      <c r="M2650" s="4">
        <v>5</v>
      </c>
      <c r="N2650" s="4">
        <v>5</v>
      </c>
      <c r="O2650" s="4">
        <v>5</v>
      </c>
      <c r="P2650" s="4">
        <v>5</v>
      </c>
      <c r="Q2650" s="9">
        <f t="shared" si="125"/>
        <v>5.6111111111111112E-2</v>
      </c>
      <c r="R2650" s="4">
        <f t="shared" si="123"/>
        <v>40828.780960648146</v>
      </c>
      <c r="S2650" s="4">
        <v>0.85220561612276713</v>
      </c>
      <c r="T2650" s="4" t="str">
        <f>VLOOKUP(E2650,Sheet2!$A$2:$E$137,5,FALSE)</f>
        <v>US</v>
      </c>
      <c r="U2650" s="4">
        <f>VLOOKUP($T2650,Sheet4!$H$1106:$M$1351,surveys!U$1+1,FALSE)</f>
        <v>0.42883768204388006</v>
      </c>
      <c r="V2650" s="4">
        <f>VLOOKUP($T2650,Sheet4!$H$1106:$M$1351,surveys!V$1+1,FALSE)</f>
        <v>0.62778475709586301</v>
      </c>
      <c r="W2650" s="4">
        <f>VLOOKUP($T2650,Sheet4!$H$1106:$M$1351,surveys!W$1+1,FALSE)</f>
        <v>0.76918600378409652</v>
      </c>
      <c r="X2650" s="4">
        <f>VLOOKUP($T2650,Sheet4!$H$1106:$M$1351,surveys!X$1+1,FALSE)</f>
        <v>0.88987045221102745</v>
      </c>
      <c r="Y2650" s="4">
        <f>VLOOKUP($T2650,Sheet4!$H$1106:$M$1351,surveys!Y$1+1,FALSE)</f>
        <v>1</v>
      </c>
      <c r="Z2650" s="4">
        <f t="shared" si="124"/>
        <v>4</v>
      </c>
      <c r="AA2650" s="4" t="str">
        <f>VLOOKUP(T2650&amp;"-"&amp;Z2650,Sheet4!$W$2:$AA$1100,3,FALSE)</f>
        <v>Brooklyn</v>
      </c>
      <c r="AB2650" s="4">
        <f>VLOOKUP(T2650&amp;"-"&amp;Z2650,Sheet4!$W$2:$AA$1100,4,FALSE)</f>
        <v>40.650100000000002</v>
      </c>
      <c r="AC2650" s="4">
        <f>VLOOKUP(T2650&amp;"-"&amp;Z2650,Sheet4!$W$2:$AA$1100,5,FALSE)</f>
        <v>-73.949579999999997</v>
      </c>
    </row>
    <row r="2651" spans="1:29">
      <c r="A2651" s="6">
        <v>40828</v>
      </c>
      <c r="B2651" s="7">
        <v>0.7868518518518518</v>
      </c>
      <c r="C2651" s="4" t="s">
        <v>1215</v>
      </c>
      <c r="D2651" s="4" t="s">
        <v>1216</v>
      </c>
      <c r="E2651" s="4" t="s">
        <v>87</v>
      </c>
      <c r="F2651" s="4">
        <v>1</v>
      </c>
      <c r="G2651" s="4">
        <v>1</v>
      </c>
      <c r="H2651" s="4">
        <v>1</v>
      </c>
      <c r="I2651" s="4">
        <v>1</v>
      </c>
      <c r="J2651" s="4">
        <v>1</v>
      </c>
      <c r="K2651" s="4">
        <v>1</v>
      </c>
      <c r="L2651" s="4">
        <v>1</v>
      </c>
      <c r="M2651" s="4">
        <v>1</v>
      </c>
      <c r="N2651" s="4">
        <v>1</v>
      </c>
      <c r="O2651" s="4">
        <v>1</v>
      </c>
      <c r="P2651" s="4">
        <v>1</v>
      </c>
      <c r="Q2651" s="9">
        <f t="shared" si="125"/>
        <v>6.0324074074074065E-2</v>
      </c>
      <c r="R2651" s="4">
        <f t="shared" si="123"/>
        <v>40828.786851851852</v>
      </c>
      <c r="S2651" s="4">
        <v>0.66264402164866154</v>
      </c>
      <c r="T2651" s="4" t="str">
        <f>VLOOKUP(E2651,Sheet2!$A$2:$E$137,5,FALSE)</f>
        <v>NO</v>
      </c>
      <c r="U2651" s="4">
        <f>VLOOKUP($T2651,Sheet4!$H$1106:$M$1351,surveys!U$1+1,FALSE)</f>
        <v>0.5030111286875919</v>
      </c>
      <c r="V2651" s="4">
        <f>VLOOKUP($T2651,Sheet4!$H$1106:$M$1351,surveys!V$1+1,FALSE)</f>
        <v>0.68824497682679764</v>
      </c>
      <c r="W2651" s="4">
        <f>VLOOKUP($T2651,Sheet4!$H$1106:$M$1351,surveys!W$1+1,FALSE)</f>
        <v>0.81585282935087278</v>
      </c>
      <c r="X2651" s="4">
        <f>VLOOKUP($T2651,Sheet4!$H$1106:$M$1351,surveys!X$1+1,FALSE)</f>
        <v>0.92132038686759354</v>
      </c>
      <c r="Y2651" s="4">
        <f>VLOOKUP($T2651,Sheet4!$H$1106:$M$1351,surveys!Y$1+1,FALSE)</f>
        <v>1</v>
      </c>
      <c r="Z2651" s="4">
        <f t="shared" si="124"/>
        <v>2</v>
      </c>
      <c r="AA2651" s="4" t="str">
        <f>VLOOKUP(T2651&amp;"-"&amp;Z2651,Sheet4!$W$2:$AA$1100,3,FALSE)</f>
        <v>Bergen</v>
      </c>
      <c r="AB2651" s="4">
        <f>VLOOKUP(T2651&amp;"-"&amp;Z2651,Sheet4!$W$2:$AA$1100,4,FALSE)</f>
        <v>60.392989999999998</v>
      </c>
      <c r="AC2651" s="4">
        <f>VLOOKUP(T2651&amp;"-"&amp;Z2651,Sheet4!$W$2:$AA$1100,5,FALSE)</f>
        <v>5.3241500000000004</v>
      </c>
    </row>
    <row r="2652" spans="1:29">
      <c r="A2652" s="6">
        <v>40828</v>
      </c>
      <c r="B2652" s="7">
        <v>0.82998842592592592</v>
      </c>
      <c r="C2652" s="4" t="s">
        <v>1215</v>
      </c>
      <c r="D2652" s="4" t="s">
        <v>1214</v>
      </c>
      <c r="E2652" s="4" t="s">
        <v>136</v>
      </c>
      <c r="F2652" s="4">
        <v>5</v>
      </c>
      <c r="G2652" s="4">
        <v>5</v>
      </c>
      <c r="H2652" s="4">
        <v>3</v>
      </c>
      <c r="I2652" s="4">
        <v>3</v>
      </c>
      <c r="J2652" s="4">
        <v>4</v>
      </c>
      <c r="K2652" s="4">
        <v>3</v>
      </c>
      <c r="L2652" s="4">
        <v>2</v>
      </c>
      <c r="M2652" s="4">
        <v>4</v>
      </c>
      <c r="N2652" s="4">
        <v>1</v>
      </c>
      <c r="O2652" s="4">
        <v>4</v>
      </c>
      <c r="P2652" s="4">
        <v>2</v>
      </c>
      <c r="Q2652" s="9">
        <f t="shared" si="125"/>
        <v>2.0439814814814817E-2</v>
      </c>
      <c r="R2652" s="4">
        <f t="shared" si="123"/>
        <v>40828.829988425925</v>
      </c>
      <c r="S2652" s="4">
        <v>0.57611955680475102</v>
      </c>
      <c r="T2652" s="4" t="str">
        <f>VLOOKUP(E2652,Sheet2!$A$2:$E$137,5,FALSE)</f>
        <v>AR</v>
      </c>
      <c r="U2652" s="4">
        <f>VLOOKUP($T2652,Sheet4!$H$1106:$M$1351,surveys!U$1+1,FALSE)</f>
        <v>0.75428788055159812</v>
      </c>
      <c r="V2652" s="4">
        <f>VLOOKUP($T2652,Sheet4!$H$1106:$M$1351,surveys!V$1+1,FALSE)</f>
        <v>0.83667238618653461</v>
      </c>
      <c r="W2652" s="4">
        <f>VLOOKUP($T2652,Sheet4!$H$1106:$M$1351,surveys!W$1+1,FALSE)</f>
        <v>0.90436597835919497</v>
      </c>
      <c r="X2652" s="4">
        <f>VLOOKUP($T2652,Sheet4!$H$1106:$M$1351,surveys!X$1+1,FALSE)</f>
        <v>0.95494779231647708</v>
      </c>
      <c r="Y2652" s="4">
        <f>VLOOKUP($T2652,Sheet4!$H$1106:$M$1351,surveys!Y$1+1,FALSE)</f>
        <v>1</v>
      </c>
      <c r="Z2652" s="4">
        <f t="shared" si="124"/>
        <v>1</v>
      </c>
      <c r="AA2652" s="4" t="str">
        <f>VLOOKUP(T2652&amp;"-"&amp;Z2652,Sheet4!$W$2:$AA$1100,3,FALSE)</f>
        <v>Buenos Aires</v>
      </c>
      <c r="AB2652" s="4">
        <f>VLOOKUP(T2652&amp;"-"&amp;Z2652,Sheet4!$W$2:$AA$1100,4,FALSE)</f>
        <v>-34.613149999999997</v>
      </c>
      <c r="AC2652" s="4">
        <f>VLOOKUP(T2652&amp;"-"&amp;Z2652,Sheet4!$W$2:$AA$1100,5,FALSE)</f>
        <v>-58.377229999999997</v>
      </c>
    </row>
    <row r="2653" spans="1:29">
      <c r="A2653" s="6">
        <v>40828</v>
      </c>
      <c r="B2653" s="7">
        <v>0.83337962962962964</v>
      </c>
      <c r="C2653" s="4" t="s">
        <v>1215</v>
      </c>
      <c r="D2653" s="4" t="s">
        <v>1218</v>
      </c>
      <c r="E2653" s="4" t="s">
        <v>21</v>
      </c>
      <c r="F2653" s="4">
        <v>5</v>
      </c>
      <c r="G2653" s="4">
        <v>5</v>
      </c>
      <c r="H2653" s="4">
        <v>5</v>
      </c>
      <c r="I2653" s="4">
        <v>5</v>
      </c>
      <c r="J2653" s="4">
        <v>5</v>
      </c>
      <c r="K2653" s="4">
        <v>5</v>
      </c>
      <c r="L2653" s="4">
        <v>3</v>
      </c>
      <c r="M2653" s="4">
        <v>5</v>
      </c>
      <c r="N2653" s="4">
        <v>5</v>
      </c>
      <c r="O2653" s="4">
        <v>5</v>
      </c>
      <c r="P2653" s="4">
        <v>5</v>
      </c>
      <c r="Q2653" s="9">
        <f t="shared" si="125"/>
        <v>2.3645833333333335E-2</v>
      </c>
      <c r="R2653" s="4">
        <f t="shared" si="123"/>
        <v>40828.833379629628</v>
      </c>
      <c r="S2653" s="4">
        <v>0.28410993020061781</v>
      </c>
      <c r="T2653" s="4" t="str">
        <f>VLOOKUP(E2653,Sheet2!$A$2:$E$137,5,FALSE)</f>
        <v>MX</v>
      </c>
      <c r="U2653" s="4">
        <f>VLOOKUP($T2653,Sheet4!$H$1106:$M$1351,surveys!U$1+1,FALSE)</f>
        <v>0.64192227588837014</v>
      </c>
      <c r="V2653" s="4">
        <f>VLOOKUP($T2653,Sheet4!$H$1106:$M$1351,surveys!V$1+1,FALSE)</f>
        <v>0.73699712700692854</v>
      </c>
      <c r="W2653" s="4">
        <f>VLOOKUP($T2653,Sheet4!$H$1106:$M$1351,surveys!W$1+1,FALSE)</f>
        <v>0.83130642446864456</v>
      </c>
      <c r="X2653" s="4">
        <f>VLOOKUP($T2653,Sheet4!$H$1106:$M$1351,surveys!X$1+1,FALSE)</f>
        <v>0.91696724211461977</v>
      </c>
      <c r="Y2653" s="4">
        <f>VLOOKUP($T2653,Sheet4!$H$1106:$M$1351,surveys!Y$1+1,FALSE)</f>
        <v>1</v>
      </c>
      <c r="Z2653" s="4">
        <f t="shared" si="124"/>
        <v>1</v>
      </c>
      <c r="AA2653" s="4" t="str">
        <f>VLOOKUP(T2653&amp;"-"&amp;Z2653,Sheet4!$W$2:$AA$1100,3,FALSE)</f>
        <v>Mexico City</v>
      </c>
      <c r="AB2653" s="4">
        <f>VLOOKUP(T2653&amp;"-"&amp;Z2653,Sheet4!$W$2:$AA$1100,4,FALSE)</f>
        <v>19.428470000000001</v>
      </c>
      <c r="AC2653" s="4">
        <f>VLOOKUP(T2653&amp;"-"&amp;Z2653,Sheet4!$W$2:$AA$1100,5,FALSE)</f>
        <v>-99.127660000000006</v>
      </c>
    </row>
    <row r="2654" spans="1:29">
      <c r="A2654" s="6">
        <v>40828</v>
      </c>
      <c r="B2654" s="7">
        <v>0.97158564814814818</v>
      </c>
      <c r="C2654" s="4" t="s">
        <v>1215</v>
      </c>
      <c r="D2654" s="4" t="s">
        <v>1217</v>
      </c>
      <c r="E2654" s="4" t="s">
        <v>15</v>
      </c>
      <c r="F2654" s="4">
        <v>4</v>
      </c>
      <c r="G2654" s="4">
        <v>4</v>
      </c>
      <c r="H2654" s="4">
        <v>5</v>
      </c>
      <c r="I2654" s="4">
        <v>3</v>
      </c>
      <c r="J2654" s="4">
        <v>5</v>
      </c>
      <c r="K2654" s="4">
        <v>3</v>
      </c>
      <c r="L2654" s="4">
        <v>4</v>
      </c>
      <c r="M2654" s="4">
        <v>5</v>
      </c>
      <c r="N2654" s="4">
        <v>5</v>
      </c>
      <c r="O2654" s="4">
        <v>4</v>
      </c>
      <c r="P2654" s="4">
        <v>4</v>
      </c>
      <c r="Q2654" s="9">
        <f t="shared" si="125"/>
        <v>4.9861111111111106E-2</v>
      </c>
      <c r="R2654" s="4">
        <f t="shared" si="123"/>
        <v>40828.971585648149</v>
      </c>
      <c r="S2654" s="4">
        <v>0.29399618067467115</v>
      </c>
      <c r="T2654" s="4" t="str">
        <f>VLOOKUP(E2654,Sheet2!$A$2:$E$137,5,FALSE)</f>
        <v>US</v>
      </c>
      <c r="U2654" s="4">
        <f>VLOOKUP($T2654,Sheet4!$H$1106:$M$1351,surveys!U$1+1,FALSE)</f>
        <v>0.42883768204388006</v>
      </c>
      <c r="V2654" s="4">
        <f>VLOOKUP($T2654,Sheet4!$H$1106:$M$1351,surveys!V$1+1,FALSE)</f>
        <v>0.62778475709586301</v>
      </c>
      <c r="W2654" s="4">
        <f>VLOOKUP($T2654,Sheet4!$H$1106:$M$1351,surveys!W$1+1,FALSE)</f>
        <v>0.76918600378409652</v>
      </c>
      <c r="X2654" s="4">
        <f>VLOOKUP($T2654,Sheet4!$H$1106:$M$1351,surveys!X$1+1,FALSE)</f>
        <v>0.88987045221102745</v>
      </c>
      <c r="Y2654" s="4">
        <f>VLOOKUP($T2654,Sheet4!$H$1106:$M$1351,surveys!Y$1+1,FALSE)</f>
        <v>1</v>
      </c>
      <c r="Z2654" s="4">
        <f t="shared" si="124"/>
        <v>1</v>
      </c>
      <c r="AA2654" s="4" t="str">
        <f>VLOOKUP(T2654&amp;"-"&amp;Z2654,Sheet4!$W$2:$AA$1100,3,FALSE)</f>
        <v>New York City</v>
      </c>
      <c r="AB2654" s="4">
        <f>VLOOKUP(T2654&amp;"-"&amp;Z2654,Sheet4!$W$2:$AA$1100,4,FALSE)</f>
        <v>40.714269999999999</v>
      </c>
      <c r="AC2654" s="4">
        <f>VLOOKUP(T2654&amp;"-"&amp;Z2654,Sheet4!$W$2:$AA$1100,5,FALSE)</f>
        <v>-74.005970000000005</v>
      </c>
    </row>
    <row r="2655" spans="1:29">
      <c r="A2655" s="6">
        <v>40827</v>
      </c>
      <c r="B2655" s="7">
        <v>0.39243055555555556</v>
      </c>
      <c r="C2655" s="4" t="s">
        <v>1213</v>
      </c>
      <c r="D2655" s="4" t="s">
        <v>1217</v>
      </c>
      <c r="E2655" s="4" t="s">
        <v>26</v>
      </c>
      <c r="F2655" s="4">
        <v>4</v>
      </c>
      <c r="G2655" s="4">
        <v>4</v>
      </c>
      <c r="H2655" s="4">
        <v>5</v>
      </c>
      <c r="I2655" s="4">
        <v>3</v>
      </c>
      <c r="J2655" s="4">
        <v>5</v>
      </c>
      <c r="K2655" s="4">
        <v>5</v>
      </c>
      <c r="L2655" s="4">
        <v>4</v>
      </c>
      <c r="M2655" s="4">
        <v>3</v>
      </c>
      <c r="N2655" s="4">
        <v>4</v>
      </c>
      <c r="O2655" s="4">
        <v>4</v>
      </c>
      <c r="P2655" s="4">
        <v>4</v>
      </c>
      <c r="Q2655" s="9">
        <f t="shared" si="125"/>
        <v>6.4537037037037046E-2</v>
      </c>
      <c r="R2655" s="4">
        <f t="shared" si="123"/>
        <v>40827.392430555556</v>
      </c>
      <c r="S2655" s="4">
        <v>0.97993151383111909</v>
      </c>
      <c r="T2655" s="4" t="str">
        <f>VLOOKUP(E2655,Sheet2!$A$2:$E$137,5,FALSE)</f>
        <v>DE</v>
      </c>
      <c r="U2655" s="4">
        <f>VLOOKUP($T2655,Sheet4!$H$1106:$M$1351,surveys!U$1+1,FALSE)</f>
        <v>0.42620281948941302</v>
      </c>
      <c r="V2655" s="4">
        <f>VLOOKUP($T2655,Sheet4!$H$1106:$M$1351,surveys!V$1+1,FALSE)</f>
        <v>0.64253089557903176</v>
      </c>
      <c r="W2655" s="4">
        <f>VLOOKUP($T2655,Sheet4!$H$1106:$M$1351,surveys!W$1+1,FALSE)</f>
        <v>0.79931043378760003</v>
      </c>
      <c r="X2655" s="4">
        <f>VLOOKUP($T2655,Sheet4!$H$1106:$M$1351,surveys!X$1+1,FALSE)</f>
        <v>0.91914675697020254</v>
      </c>
      <c r="Y2655" s="4">
        <f>VLOOKUP($T2655,Sheet4!$H$1106:$M$1351,surveys!Y$1+1,FALSE)</f>
        <v>1</v>
      </c>
      <c r="Z2655" s="4">
        <f t="shared" si="124"/>
        <v>5</v>
      </c>
      <c r="AA2655" s="4" t="str">
        <f>VLOOKUP(T2655&amp;"-"&amp;Z2655,Sheet4!$W$2:$AA$1100,3,FALSE)</f>
        <v>Frankfurt am Main</v>
      </c>
      <c r="AB2655" s="4">
        <f>VLOOKUP(T2655&amp;"-"&amp;Z2655,Sheet4!$W$2:$AA$1100,4,FALSE)</f>
        <v>50.116669999999999</v>
      </c>
      <c r="AC2655" s="4">
        <f>VLOOKUP(T2655&amp;"-"&amp;Z2655,Sheet4!$W$2:$AA$1100,5,FALSE)</f>
        <v>8.6833299999999998</v>
      </c>
    </row>
    <row r="2656" spans="1:29">
      <c r="A2656" s="6">
        <v>40827</v>
      </c>
      <c r="B2656" s="7">
        <v>0.39335648148148145</v>
      </c>
      <c r="C2656" s="4" t="s">
        <v>1213</v>
      </c>
      <c r="D2656" s="4" t="s">
        <v>1214</v>
      </c>
      <c r="E2656" s="4" t="s">
        <v>42</v>
      </c>
      <c r="F2656" s="4">
        <v>3</v>
      </c>
      <c r="G2656" s="4">
        <v>4</v>
      </c>
      <c r="H2656" s="4">
        <v>4</v>
      </c>
      <c r="I2656" s="4">
        <v>1</v>
      </c>
      <c r="J2656" s="4">
        <v>3</v>
      </c>
      <c r="K2656" s="4">
        <v>3</v>
      </c>
      <c r="L2656" s="4">
        <v>1</v>
      </c>
      <c r="M2656" s="4">
        <v>3</v>
      </c>
      <c r="N2656" s="4">
        <v>1</v>
      </c>
      <c r="O2656" s="4">
        <v>3</v>
      </c>
      <c r="P2656" s="4">
        <v>2</v>
      </c>
      <c r="Q2656" s="9">
        <f t="shared" si="125"/>
        <v>6.5520833333333334E-2</v>
      </c>
      <c r="R2656" s="4">
        <f t="shared" si="123"/>
        <v>40827.39335648148</v>
      </c>
      <c r="S2656" s="4">
        <v>6.6835580192948107E-2</v>
      </c>
      <c r="T2656" s="4" t="str">
        <f>VLOOKUP(E2656,Sheet2!$A$2:$E$137,5,FALSE)</f>
        <v>SE</v>
      </c>
      <c r="U2656" s="4">
        <f>VLOOKUP($T2656,Sheet4!$H$1106:$M$1351,surveys!U$1+1,FALSE)</f>
        <v>0.55292840835143986</v>
      </c>
      <c r="V2656" s="4">
        <f>VLOOKUP($T2656,Sheet4!$H$1106:$M$1351,surveys!V$1+1,FALSE)</f>
        <v>0.77531759074415163</v>
      </c>
      <c r="W2656" s="4">
        <f>VLOOKUP($T2656,Sheet4!$H$1106:$M$1351,surveys!W$1+1,FALSE)</f>
        <v>0.89070599005150708</v>
      </c>
      <c r="X2656" s="4">
        <f>VLOOKUP($T2656,Sheet4!$H$1106:$M$1351,surveys!X$1+1,FALSE)</f>
        <v>0.9470590181653743</v>
      </c>
      <c r="Y2656" s="4">
        <f>VLOOKUP($T2656,Sheet4!$H$1106:$M$1351,surveys!Y$1+1,FALSE)</f>
        <v>1</v>
      </c>
      <c r="Z2656" s="4">
        <f t="shared" si="124"/>
        <v>1</v>
      </c>
      <c r="AA2656" s="4" t="str">
        <f>VLOOKUP(T2656&amp;"-"&amp;Z2656,Sheet4!$W$2:$AA$1100,3,FALSE)</f>
        <v>Stockholm</v>
      </c>
      <c r="AB2656" s="4">
        <f>VLOOKUP(T2656&amp;"-"&amp;Z2656,Sheet4!$W$2:$AA$1100,4,FALSE)</f>
        <v>59.33258</v>
      </c>
      <c r="AC2656" s="4">
        <f>VLOOKUP(T2656&amp;"-"&amp;Z2656,Sheet4!$W$2:$AA$1100,5,FALSE)</f>
        <v>18.064900000000002</v>
      </c>
    </row>
    <row r="2657" spans="1:29">
      <c r="A2657" s="6">
        <v>40827</v>
      </c>
      <c r="B2657" s="7">
        <v>0.56026620370370372</v>
      </c>
      <c r="C2657" s="4" t="s">
        <v>1213</v>
      </c>
      <c r="D2657" s="4" t="s">
        <v>1216</v>
      </c>
      <c r="E2657" s="4" t="s">
        <v>19</v>
      </c>
      <c r="F2657" s="4">
        <v>1</v>
      </c>
      <c r="G2657" s="4">
        <v>1</v>
      </c>
      <c r="H2657" s="4">
        <v>1</v>
      </c>
      <c r="I2657" s="4">
        <v>1</v>
      </c>
      <c r="J2657" s="4">
        <v>1</v>
      </c>
      <c r="K2657" s="4">
        <v>1</v>
      </c>
      <c r="L2657" s="4">
        <v>1</v>
      </c>
      <c r="M2657" s="4">
        <v>1</v>
      </c>
      <c r="N2657" s="4">
        <v>1</v>
      </c>
      <c r="O2657" s="4">
        <v>1</v>
      </c>
      <c r="P2657" s="4">
        <v>1</v>
      </c>
      <c r="Q2657" s="9">
        <f t="shared" si="125"/>
        <v>4.1712962962962959E-2</v>
      </c>
      <c r="R2657" s="4">
        <f t="shared" si="123"/>
        <v>40827.560266203705</v>
      </c>
      <c r="S2657" s="4">
        <v>0.43876783596026758</v>
      </c>
      <c r="T2657" s="4" t="str">
        <f>VLOOKUP(E2657,Sheet2!$A$2:$E$137,5,FALSE)</f>
        <v>HU</v>
      </c>
      <c r="U2657" s="4">
        <f>VLOOKUP($T2657,Sheet4!$H$1106:$M$1351,surveys!U$1+1,FALSE)</f>
        <v>0.70836665732550796</v>
      </c>
      <c r="V2657" s="4">
        <f>VLOOKUP($T2657,Sheet4!$H$1106:$M$1351,surveys!V$1+1,FALSE)</f>
        <v>0.79361649434247361</v>
      </c>
      <c r="W2657" s="4">
        <f>VLOOKUP($T2657,Sheet4!$H$1106:$M$1351,surveys!W$1+1,FALSE)</f>
        <v>0.86571617940203494</v>
      </c>
      <c r="X2657" s="4">
        <f>VLOOKUP($T2657,Sheet4!$H$1106:$M$1351,surveys!X$1+1,FALSE)</f>
        <v>0.93457750328785116</v>
      </c>
      <c r="Y2657" s="4">
        <f>VLOOKUP($T2657,Sheet4!$H$1106:$M$1351,surveys!Y$1+1,FALSE)</f>
        <v>1</v>
      </c>
      <c r="Z2657" s="4">
        <f t="shared" si="124"/>
        <v>1</v>
      </c>
      <c r="AA2657" s="4" t="str">
        <f>VLOOKUP(T2657&amp;"-"&amp;Z2657,Sheet4!$W$2:$AA$1100,3,FALSE)</f>
        <v>Budapest</v>
      </c>
      <c r="AB2657" s="4">
        <f>VLOOKUP(T2657&amp;"-"&amp;Z2657,Sheet4!$W$2:$AA$1100,4,FALSE)</f>
        <v>47.498010000000001</v>
      </c>
      <c r="AC2657" s="4">
        <f>VLOOKUP(T2657&amp;"-"&amp;Z2657,Sheet4!$W$2:$AA$1100,5,FALSE)</f>
        <v>19.039909999999999</v>
      </c>
    </row>
    <row r="2658" spans="1:29">
      <c r="A2658" s="6">
        <v>40827</v>
      </c>
      <c r="B2658" s="7">
        <v>0.61539351851851853</v>
      </c>
      <c r="C2658" s="4" t="s">
        <v>1215</v>
      </c>
      <c r="D2658" s="4" t="s">
        <v>1217</v>
      </c>
      <c r="E2658" s="4" t="s">
        <v>81</v>
      </c>
      <c r="F2658" s="4">
        <v>5</v>
      </c>
      <c r="G2658" s="4">
        <v>5</v>
      </c>
      <c r="H2658" s="4">
        <v>5</v>
      </c>
      <c r="I2658" s="4">
        <v>1</v>
      </c>
      <c r="J2658" s="4">
        <v>3</v>
      </c>
      <c r="K2658" s="4">
        <v>3</v>
      </c>
      <c r="L2658" s="4">
        <v>1</v>
      </c>
      <c r="M2658" s="4">
        <v>3</v>
      </c>
      <c r="N2658" s="4">
        <v>5</v>
      </c>
      <c r="O2658" s="4">
        <v>3</v>
      </c>
      <c r="P2658" s="4">
        <v>5</v>
      </c>
      <c r="Q2658" s="9">
        <f t="shared" si="125"/>
        <v>1.0636574074074074E-2</v>
      </c>
      <c r="R2658" s="4">
        <f t="shared" si="123"/>
        <v>40827.615393518521</v>
      </c>
      <c r="S2658" s="4">
        <v>0.48422081660301086</v>
      </c>
      <c r="T2658" s="4" t="str">
        <f>VLOOKUP(E2658,Sheet2!$A$2:$E$137,5,FALSE)</f>
        <v>SI</v>
      </c>
      <c r="U2658" s="4">
        <f>VLOOKUP($T2658,Sheet4!$H$1106:$M$1351,surveys!U$1+1,FALSE)</f>
        <v>0.57549193659358577</v>
      </c>
      <c r="V2658" s="4">
        <f>VLOOKUP($T2658,Sheet4!$H$1106:$M$1351,surveys!V$1+1,FALSE)</f>
        <v>0.776385690019603</v>
      </c>
      <c r="W2658" s="4">
        <f>VLOOKUP($T2658,Sheet4!$H$1106:$M$1351,surveys!W$1+1,FALSE)</f>
        <v>0.86011021906207774</v>
      </c>
      <c r="X2658" s="4">
        <f>VLOOKUP($T2658,Sheet4!$H$1106:$M$1351,surveys!X$1+1,FALSE)</f>
        <v>0.94038786462410251</v>
      </c>
      <c r="Y2658" s="4">
        <f>VLOOKUP($T2658,Sheet4!$H$1106:$M$1351,surveys!Y$1+1,FALSE)</f>
        <v>1</v>
      </c>
      <c r="Z2658" s="4">
        <f t="shared" si="124"/>
        <v>1</v>
      </c>
      <c r="AA2658" s="4" t="str">
        <f>VLOOKUP(T2658&amp;"-"&amp;Z2658,Sheet4!$W$2:$AA$1100,3,FALSE)</f>
        <v>Ljubljana</v>
      </c>
      <c r="AB2658" s="4">
        <f>VLOOKUP(T2658&amp;"-"&amp;Z2658,Sheet4!$W$2:$AA$1100,4,FALSE)</f>
        <v>46.051079999999999</v>
      </c>
      <c r="AC2658" s="4">
        <f>VLOOKUP(T2658&amp;"-"&amp;Z2658,Sheet4!$W$2:$AA$1100,5,FALSE)</f>
        <v>14.505129999999999</v>
      </c>
    </row>
    <row r="2659" spans="1:29">
      <c r="A2659" s="6">
        <v>40827</v>
      </c>
      <c r="B2659" s="7">
        <v>0.63599537037037035</v>
      </c>
      <c r="C2659" s="4" t="s">
        <v>1213</v>
      </c>
      <c r="D2659" s="4" t="s">
        <v>1214</v>
      </c>
      <c r="E2659" s="4" t="s">
        <v>252</v>
      </c>
      <c r="F2659" s="4">
        <v>3</v>
      </c>
      <c r="G2659" s="4">
        <v>4</v>
      </c>
      <c r="H2659" s="4">
        <v>3</v>
      </c>
      <c r="I2659" s="4">
        <v>2</v>
      </c>
      <c r="J2659" s="4">
        <v>5</v>
      </c>
      <c r="K2659" s="4">
        <v>5</v>
      </c>
      <c r="L2659" s="4">
        <v>3</v>
      </c>
      <c r="M2659" s="4">
        <v>5</v>
      </c>
      <c r="N2659" s="4">
        <v>5</v>
      </c>
      <c r="O2659" s="4">
        <v>4</v>
      </c>
      <c r="P2659" s="4">
        <v>5</v>
      </c>
      <c r="Q2659" s="9">
        <f t="shared" si="125"/>
        <v>2.4733796296296295E-2</v>
      </c>
      <c r="R2659" s="4">
        <f t="shared" si="123"/>
        <v>40827.635995370372</v>
      </c>
      <c r="S2659" s="4">
        <v>0.38796155826863865</v>
      </c>
      <c r="T2659" s="4" t="str">
        <f>VLOOKUP(E2659,Sheet2!$A$2:$E$137,5,FALSE)</f>
        <v>CR</v>
      </c>
      <c r="U2659" s="4">
        <f>VLOOKUP($T2659,Sheet4!$H$1106:$M$1351,surveys!U$1+1,FALSE)</f>
        <v>0.61257302723607343</v>
      </c>
      <c r="V2659" s="4">
        <f>VLOOKUP($T2659,Sheet4!$H$1106:$M$1351,surveys!V$1+1,FALSE)</f>
        <v>0.72791903233769439</v>
      </c>
      <c r="W2659" s="4">
        <f>VLOOKUP($T2659,Sheet4!$H$1106:$M$1351,surveys!W$1+1,FALSE)</f>
        <v>0.83017636248937166</v>
      </c>
      <c r="X2659" s="4">
        <f>VLOOKUP($T2659,Sheet4!$H$1106:$M$1351,surveys!X$1+1,FALSE)</f>
        <v>0.91702094590270355</v>
      </c>
      <c r="Y2659" s="4">
        <f>VLOOKUP($T2659,Sheet4!$H$1106:$M$1351,surveys!Y$1+1,FALSE)</f>
        <v>1</v>
      </c>
      <c r="Z2659" s="4">
        <f t="shared" si="124"/>
        <v>1</v>
      </c>
      <c r="AA2659" s="4" t="str">
        <f>VLOOKUP(T2659&amp;"-"&amp;Z2659,Sheet4!$W$2:$AA$1100,3,FALSE)</f>
        <v>San Jose</v>
      </c>
      <c r="AB2659" s="4">
        <f>VLOOKUP(T2659&amp;"-"&amp;Z2659,Sheet4!$W$2:$AA$1100,4,FALSE)</f>
        <v>9.9333299999999998</v>
      </c>
      <c r="AC2659" s="4">
        <f>VLOOKUP(T2659&amp;"-"&amp;Z2659,Sheet4!$W$2:$AA$1100,5,FALSE)</f>
        <v>-84.083330000000004</v>
      </c>
    </row>
    <row r="2660" spans="1:29">
      <c r="A2660" s="6">
        <v>40827</v>
      </c>
      <c r="B2660" s="7">
        <v>0.64645833333333336</v>
      </c>
      <c r="C2660" s="4" t="s">
        <v>1213</v>
      </c>
      <c r="D2660" s="4" t="s">
        <v>1214</v>
      </c>
      <c r="E2660" s="4" t="s">
        <v>15</v>
      </c>
      <c r="F2660" s="4">
        <v>1</v>
      </c>
      <c r="G2660" s="4">
        <v>5</v>
      </c>
      <c r="H2660" s="4">
        <v>4</v>
      </c>
      <c r="I2660" s="4">
        <v>4</v>
      </c>
      <c r="J2660" s="4">
        <v>3</v>
      </c>
      <c r="K2660" s="4">
        <v>4</v>
      </c>
      <c r="L2660" s="4">
        <v>4</v>
      </c>
      <c r="M2660" s="4">
        <v>5</v>
      </c>
      <c r="N2660" s="4">
        <v>5</v>
      </c>
      <c r="O2660" s="4">
        <v>3</v>
      </c>
      <c r="P2660" s="4">
        <v>5</v>
      </c>
      <c r="Q2660" s="9">
        <f t="shared" si="125"/>
        <v>3.2326388888888884E-2</v>
      </c>
      <c r="R2660" s="4">
        <f t="shared" si="123"/>
        <v>40827.646458333336</v>
      </c>
      <c r="S2660" s="4">
        <v>1.4862512292788566E-2</v>
      </c>
      <c r="T2660" s="4" t="str">
        <f>VLOOKUP(E2660,Sheet2!$A$2:$E$137,5,FALSE)</f>
        <v>US</v>
      </c>
      <c r="U2660" s="4">
        <f>VLOOKUP($T2660,Sheet4!$H$1106:$M$1351,surveys!U$1+1,FALSE)</f>
        <v>0.42883768204388006</v>
      </c>
      <c r="V2660" s="4">
        <f>VLOOKUP($T2660,Sheet4!$H$1106:$M$1351,surveys!V$1+1,FALSE)</f>
        <v>0.62778475709586301</v>
      </c>
      <c r="W2660" s="4">
        <f>VLOOKUP($T2660,Sheet4!$H$1106:$M$1351,surveys!W$1+1,FALSE)</f>
        <v>0.76918600378409652</v>
      </c>
      <c r="X2660" s="4">
        <f>VLOOKUP($T2660,Sheet4!$H$1106:$M$1351,surveys!X$1+1,FALSE)</f>
        <v>0.88987045221102745</v>
      </c>
      <c r="Y2660" s="4">
        <f>VLOOKUP($T2660,Sheet4!$H$1106:$M$1351,surveys!Y$1+1,FALSE)</f>
        <v>1</v>
      </c>
      <c r="Z2660" s="4">
        <f t="shared" si="124"/>
        <v>1</v>
      </c>
      <c r="AA2660" s="4" t="str">
        <f>VLOOKUP(T2660&amp;"-"&amp;Z2660,Sheet4!$W$2:$AA$1100,3,FALSE)</f>
        <v>New York City</v>
      </c>
      <c r="AB2660" s="4">
        <f>VLOOKUP(T2660&amp;"-"&amp;Z2660,Sheet4!$W$2:$AA$1100,4,FALSE)</f>
        <v>40.714269999999999</v>
      </c>
      <c r="AC2660" s="4">
        <f>VLOOKUP(T2660&amp;"-"&amp;Z2660,Sheet4!$W$2:$AA$1100,5,FALSE)</f>
        <v>-74.005970000000005</v>
      </c>
    </row>
    <row r="2661" spans="1:29">
      <c r="A2661" s="6">
        <v>40827</v>
      </c>
      <c r="B2661" s="7">
        <v>0.74177083333333327</v>
      </c>
      <c r="C2661" s="4" t="s">
        <v>1213</v>
      </c>
      <c r="D2661" s="4" t="s">
        <v>1214</v>
      </c>
      <c r="E2661" s="4" t="s">
        <v>31</v>
      </c>
      <c r="F2661" s="4">
        <v>5</v>
      </c>
      <c r="G2661" s="4">
        <v>5</v>
      </c>
      <c r="H2661" s="4">
        <v>5</v>
      </c>
      <c r="I2661" s="4">
        <v>5</v>
      </c>
      <c r="J2661" s="4">
        <v>5</v>
      </c>
      <c r="K2661" s="4">
        <v>5</v>
      </c>
      <c r="L2661" s="4">
        <v>5</v>
      </c>
      <c r="M2661" s="4">
        <v>5</v>
      </c>
      <c r="N2661" s="4">
        <v>5</v>
      </c>
      <c r="O2661" s="4">
        <v>5</v>
      </c>
      <c r="P2661" s="4">
        <v>5</v>
      </c>
      <c r="Q2661" s="9">
        <f t="shared" si="125"/>
        <v>2.8854166666666667E-2</v>
      </c>
      <c r="R2661" s="4">
        <f t="shared" si="123"/>
        <v>40827.741770833331</v>
      </c>
      <c r="S2661" s="4">
        <v>0.86632709360083915</v>
      </c>
      <c r="T2661" s="4" t="str">
        <f>VLOOKUP(E2661,Sheet2!$A$2:$E$137,5,FALSE)</f>
        <v>ES</v>
      </c>
      <c r="U2661" s="4">
        <f>VLOOKUP($T2661,Sheet4!$H$1106:$M$1351,surveys!U$1+1,FALSE)</f>
        <v>0.46058089642806016</v>
      </c>
      <c r="V2661" s="4">
        <f>VLOOKUP($T2661,Sheet4!$H$1106:$M$1351,surveys!V$1+1,FALSE)</f>
        <v>0.68996105930901486</v>
      </c>
      <c r="W2661" s="4">
        <f>VLOOKUP($T2661,Sheet4!$H$1106:$M$1351,surveys!W$1+1,FALSE)</f>
        <v>0.80513768719908241</v>
      </c>
      <c r="X2661" s="4">
        <f>VLOOKUP($T2661,Sheet4!$H$1106:$M$1351,surveys!X$1+1,FALSE)</f>
        <v>0.90461214064594464</v>
      </c>
      <c r="Y2661" s="4">
        <f>VLOOKUP($T2661,Sheet4!$H$1106:$M$1351,surveys!Y$1+1,FALSE)</f>
        <v>1</v>
      </c>
      <c r="Z2661" s="4">
        <f t="shared" si="124"/>
        <v>4</v>
      </c>
      <c r="AA2661" s="4" t="str">
        <f>VLOOKUP(T2661&amp;"-"&amp;Z2661,Sheet4!$W$2:$AA$1100,3,FALSE)</f>
        <v>Sevilla</v>
      </c>
      <c r="AB2661" s="4">
        <f>VLOOKUP(T2661&amp;"-"&amp;Z2661,Sheet4!$W$2:$AA$1100,4,FALSE)</f>
        <v>37.38241</v>
      </c>
      <c r="AC2661" s="4">
        <f>VLOOKUP(T2661&amp;"-"&amp;Z2661,Sheet4!$W$2:$AA$1100,5,FALSE)</f>
        <v>-5.9761300000000004</v>
      </c>
    </row>
    <row r="2662" spans="1:29">
      <c r="A2662" s="6">
        <v>40827</v>
      </c>
      <c r="B2662" s="7">
        <v>0.76091435185185186</v>
      </c>
      <c r="C2662" s="4" t="s">
        <v>1213</v>
      </c>
      <c r="D2662" s="4" t="s">
        <v>1214</v>
      </c>
      <c r="E2662" s="4" t="s">
        <v>1088</v>
      </c>
      <c r="F2662" s="4">
        <v>1</v>
      </c>
      <c r="G2662" s="4">
        <v>5</v>
      </c>
      <c r="H2662" s="4">
        <v>1</v>
      </c>
      <c r="I2662" s="4">
        <v>1</v>
      </c>
      <c r="J2662" s="4">
        <v>5</v>
      </c>
      <c r="K2662" s="4">
        <v>1</v>
      </c>
      <c r="L2662" s="4">
        <v>1</v>
      </c>
      <c r="M2662" s="4">
        <v>1</v>
      </c>
      <c r="N2662" s="4">
        <v>1</v>
      </c>
      <c r="O2662" s="4">
        <v>1</v>
      </c>
      <c r="P2662" s="4">
        <v>1</v>
      </c>
      <c r="Q2662" s="9">
        <f t="shared" si="125"/>
        <v>4.2268518518518518E-2</v>
      </c>
      <c r="R2662" s="4">
        <f t="shared" si="123"/>
        <v>40827.760914351849</v>
      </c>
      <c r="S2662" s="4">
        <v>0.44686759433898438</v>
      </c>
      <c r="T2662" s="4" t="str">
        <f>VLOOKUP(E2662,Sheet2!$A$2:$E$137,5,FALSE)</f>
        <v>AO</v>
      </c>
      <c r="U2662" s="4">
        <f>VLOOKUP($T2662,Sheet4!$H$1106:$M$1351,surveys!U$1+1,FALSE)</f>
        <v>0.79887542642719123</v>
      </c>
      <c r="V2662" s="4">
        <f>VLOOKUP($T2662,Sheet4!$H$1106:$M$1351,surveys!V$1+1,FALSE)</f>
        <v>0.86395134521502293</v>
      </c>
      <c r="W2662" s="4">
        <f>VLOOKUP($T2662,Sheet4!$H$1106:$M$1351,surveys!W$1+1,FALSE)</f>
        <v>0.92378625620306787</v>
      </c>
      <c r="X2662" s="4">
        <f>VLOOKUP($T2662,Sheet4!$H$1106:$M$1351,surveys!X$1+1,FALSE)</f>
        <v>0.96730333990869322</v>
      </c>
      <c r="Y2662" s="4">
        <f>VLOOKUP($T2662,Sheet4!$H$1106:$M$1351,surveys!Y$1+1,FALSE)</f>
        <v>1</v>
      </c>
      <c r="Z2662" s="4">
        <f t="shared" si="124"/>
        <v>1</v>
      </c>
      <c r="AA2662" s="4" t="str">
        <f>VLOOKUP(T2662&amp;"-"&amp;Z2662,Sheet4!$W$2:$AA$1100,3,FALSE)</f>
        <v>Luanda</v>
      </c>
      <c r="AB2662" s="4">
        <f>VLOOKUP(T2662&amp;"-"&amp;Z2662,Sheet4!$W$2:$AA$1100,4,FALSE)</f>
        <v>-8.8368199999999995</v>
      </c>
      <c r="AC2662" s="4">
        <f>VLOOKUP(T2662&amp;"-"&amp;Z2662,Sheet4!$W$2:$AA$1100,5,FALSE)</f>
        <v>13.23432</v>
      </c>
    </row>
    <row r="2663" spans="1:29">
      <c r="A2663" s="6">
        <v>40827</v>
      </c>
      <c r="B2663" s="7">
        <v>0.75282407407407415</v>
      </c>
      <c r="C2663" s="4" t="s">
        <v>1215</v>
      </c>
      <c r="D2663" s="4" t="s">
        <v>1216</v>
      </c>
      <c r="E2663" s="4" t="s">
        <v>202</v>
      </c>
      <c r="F2663" s="4">
        <v>4</v>
      </c>
      <c r="G2663" s="4">
        <v>5</v>
      </c>
      <c r="H2663" s="4">
        <v>4</v>
      </c>
      <c r="I2663" s="4">
        <v>4</v>
      </c>
      <c r="J2663" s="4">
        <v>4</v>
      </c>
      <c r="K2663" s="4">
        <v>5</v>
      </c>
      <c r="L2663" s="4">
        <v>3</v>
      </c>
      <c r="M2663" s="4">
        <v>4</v>
      </c>
      <c r="N2663" s="4">
        <v>4</v>
      </c>
      <c r="O2663" s="4">
        <v>4</v>
      </c>
      <c r="P2663" s="4">
        <v>1</v>
      </c>
      <c r="Q2663" s="9">
        <f t="shared" si="125"/>
        <v>3.6967592592592594E-2</v>
      </c>
      <c r="R2663" s="4">
        <f t="shared" si="123"/>
        <v>40827.752824074072</v>
      </c>
      <c r="S2663" s="4">
        <v>0.48470255567539988</v>
      </c>
      <c r="T2663" s="4" t="str">
        <f>VLOOKUP(E2663,Sheet2!$A$2:$E$137,5,FALSE)</f>
        <v>UA</v>
      </c>
      <c r="U2663" s="4">
        <f>VLOOKUP($T2663,Sheet4!$H$1106:$M$1351,surveys!U$1+1,FALSE)</f>
        <v>0.35896031976279347</v>
      </c>
      <c r="V2663" s="4">
        <f>VLOOKUP($T2663,Sheet4!$H$1106:$M$1351,surveys!V$1+1,FALSE)</f>
        <v>0.56325012221252646</v>
      </c>
      <c r="W2663" s="4">
        <f>VLOOKUP($T2663,Sheet4!$H$1106:$M$1351,surveys!W$1+1,FALSE)</f>
        <v>0.71070781611926115</v>
      </c>
      <c r="X2663" s="4">
        <f>VLOOKUP($T2663,Sheet4!$H$1106:$M$1351,surveys!X$1+1,FALSE)</f>
        <v>0.85700591874123377</v>
      </c>
      <c r="Y2663" s="4">
        <f>VLOOKUP($T2663,Sheet4!$H$1106:$M$1351,surveys!Y$1+1,FALSE)</f>
        <v>1</v>
      </c>
      <c r="Z2663" s="4">
        <f t="shared" si="124"/>
        <v>2</v>
      </c>
      <c r="AA2663" s="4" t="str">
        <f>VLOOKUP(T2663&amp;"-"&amp;Z2663,Sheet4!$W$2:$AA$1100,3,FALSE)</f>
        <v>Kharkiv</v>
      </c>
      <c r="AB2663" s="4">
        <f>VLOOKUP(T2663&amp;"-"&amp;Z2663,Sheet4!$W$2:$AA$1100,4,FALSE)</f>
        <v>49.980809999999998</v>
      </c>
      <c r="AC2663" s="4">
        <f>VLOOKUP(T2663&amp;"-"&amp;Z2663,Sheet4!$W$2:$AA$1100,5,FALSE)</f>
        <v>36.252719999999997</v>
      </c>
    </row>
    <row r="2664" spans="1:29">
      <c r="A2664" s="6">
        <v>40827</v>
      </c>
      <c r="B2664" s="7">
        <v>0.81775462962962964</v>
      </c>
      <c r="C2664" s="4" t="s">
        <v>1215</v>
      </c>
      <c r="D2664" s="4" t="s">
        <v>1214</v>
      </c>
      <c r="E2664" s="4" t="s">
        <v>11</v>
      </c>
      <c r="F2664" s="4">
        <v>4</v>
      </c>
      <c r="G2664" s="4">
        <v>1</v>
      </c>
      <c r="H2664" s="4">
        <v>3</v>
      </c>
      <c r="I2664" s="4">
        <v>4</v>
      </c>
      <c r="J2664" s="4">
        <v>5</v>
      </c>
      <c r="K2664" s="4">
        <v>5</v>
      </c>
      <c r="L2664" s="4">
        <v>4</v>
      </c>
      <c r="M2664" s="4">
        <v>4</v>
      </c>
      <c r="N2664" s="4">
        <v>3</v>
      </c>
      <c r="O2664" s="4">
        <v>1</v>
      </c>
      <c r="P2664" s="4">
        <v>3</v>
      </c>
      <c r="Q2664" s="9">
        <f t="shared" si="125"/>
        <v>1.2534722222222223E-2</v>
      </c>
      <c r="R2664" s="4">
        <f t="shared" si="123"/>
        <v>40827.817754629628</v>
      </c>
      <c r="S2664" s="4">
        <v>0.90699530086837665</v>
      </c>
      <c r="T2664" s="4" t="str">
        <f>VLOOKUP(E2664,Sheet2!$A$2:$E$137,5,FALSE)</f>
        <v>FR</v>
      </c>
      <c r="U2664" s="4">
        <f>VLOOKUP($T2664,Sheet4!$H$1106:$M$1351,surveys!U$1+1,FALSE)</f>
        <v>0.51193913659220647</v>
      </c>
      <c r="V2664" s="4">
        <f>VLOOKUP($T2664,Sheet4!$H$1106:$M$1351,surveys!V$1+1,FALSE)</f>
        <v>0.70220575033861143</v>
      </c>
      <c r="W2664" s="4">
        <f>VLOOKUP($T2664,Sheet4!$H$1106:$M$1351,surveys!W$1+1,FALSE)</f>
        <v>0.81527182039156842</v>
      </c>
      <c r="X2664" s="4">
        <f>VLOOKUP($T2664,Sheet4!$H$1106:$M$1351,surveys!X$1+1,FALSE)</f>
        <v>0.91893911792009964</v>
      </c>
      <c r="Y2664" s="4">
        <f>VLOOKUP($T2664,Sheet4!$H$1106:$M$1351,surveys!Y$1+1,FALSE)</f>
        <v>1</v>
      </c>
      <c r="Z2664" s="4">
        <f t="shared" si="124"/>
        <v>4</v>
      </c>
      <c r="AA2664" s="4" t="str">
        <f>VLOOKUP(T2664&amp;"-"&amp;Z2664,Sheet4!$W$2:$AA$1100,3,FALSE)</f>
        <v>Toulouse</v>
      </c>
      <c r="AB2664" s="4">
        <f>VLOOKUP(T2664&amp;"-"&amp;Z2664,Sheet4!$W$2:$AA$1100,4,FALSE)</f>
        <v>43.604259999999996</v>
      </c>
      <c r="AC2664" s="4">
        <f>VLOOKUP(T2664&amp;"-"&amp;Z2664,Sheet4!$W$2:$AA$1100,5,FALSE)</f>
        <v>1.44367</v>
      </c>
    </row>
    <row r="2665" spans="1:29">
      <c r="A2665" s="6">
        <v>40827</v>
      </c>
      <c r="B2665" s="7">
        <v>0.82065972222222217</v>
      </c>
      <c r="C2665" s="4" t="s">
        <v>1213</v>
      </c>
      <c r="D2665" s="4" t="s">
        <v>1214</v>
      </c>
      <c r="E2665" s="4" t="s">
        <v>33</v>
      </c>
      <c r="F2665" s="4">
        <v>3</v>
      </c>
      <c r="G2665" s="4">
        <v>1</v>
      </c>
      <c r="H2665" s="4">
        <v>1</v>
      </c>
      <c r="I2665" s="4">
        <v>1</v>
      </c>
      <c r="J2665" s="4">
        <v>4</v>
      </c>
      <c r="K2665" s="4">
        <v>4</v>
      </c>
      <c r="L2665" s="4">
        <v>1</v>
      </c>
      <c r="M2665" s="4">
        <v>2</v>
      </c>
      <c r="N2665" s="4">
        <v>1</v>
      </c>
      <c r="O2665" s="4">
        <v>2</v>
      </c>
      <c r="P2665" s="4">
        <v>1</v>
      </c>
      <c r="Q2665" s="9">
        <f t="shared" si="125"/>
        <v>1.4143518518518519E-2</v>
      </c>
      <c r="R2665" s="4">
        <f t="shared" si="123"/>
        <v>40827.820659722223</v>
      </c>
      <c r="S2665" s="4">
        <v>0.73128922958412357</v>
      </c>
      <c r="T2665" s="4" t="str">
        <f>VLOOKUP(E2665,Sheet2!$A$2:$E$137,5,FALSE)</f>
        <v>IT</v>
      </c>
      <c r="U2665" s="4">
        <f>VLOOKUP($T2665,Sheet4!$H$1106:$M$1351,surveys!U$1+1,FALSE)</f>
        <v>0.40073733113706772</v>
      </c>
      <c r="V2665" s="4">
        <f>VLOOKUP($T2665,Sheet4!$H$1106:$M$1351,surveys!V$1+1,FALSE)</f>
        <v>0.60502083075372182</v>
      </c>
      <c r="W2665" s="4">
        <f>VLOOKUP($T2665,Sheet4!$H$1106:$M$1351,surveys!W$1+1,FALSE)</f>
        <v>0.75963680320784854</v>
      </c>
      <c r="X2665" s="4">
        <f>VLOOKUP($T2665,Sheet4!$H$1106:$M$1351,surveys!X$1+1,FALSE)</f>
        <v>0.89491209934724891</v>
      </c>
      <c r="Y2665" s="4">
        <f>VLOOKUP($T2665,Sheet4!$H$1106:$M$1351,surveys!Y$1+1,FALSE)</f>
        <v>1</v>
      </c>
      <c r="Z2665" s="4">
        <f t="shared" si="124"/>
        <v>3</v>
      </c>
      <c r="AA2665" s="4" t="str">
        <f>VLOOKUP(T2665&amp;"-"&amp;Z2665,Sheet4!$W$2:$AA$1100,3,FALSE)</f>
        <v>Napoli</v>
      </c>
      <c r="AB2665" s="4">
        <f>VLOOKUP(T2665&amp;"-"&amp;Z2665,Sheet4!$W$2:$AA$1100,4,FALSE)</f>
        <v>40.833329999999997</v>
      </c>
      <c r="AC2665" s="4">
        <f>VLOOKUP(T2665&amp;"-"&amp;Z2665,Sheet4!$W$2:$AA$1100,5,FALSE)</f>
        <v>14.25</v>
      </c>
    </row>
    <row r="2666" spans="1:29">
      <c r="A2666" s="6">
        <v>40827</v>
      </c>
      <c r="B2666" s="7">
        <v>0.82495370370370369</v>
      </c>
      <c r="C2666" s="4" t="s">
        <v>1213</v>
      </c>
      <c r="D2666" s="4" t="s">
        <v>1218</v>
      </c>
      <c r="E2666" s="4" t="s">
        <v>44</v>
      </c>
      <c r="F2666" s="4">
        <v>3</v>
      </c>
      <c r="G2666" s="4">
        <v>2</v>
      </c>
      <c r="H2666" s="4">
        <v>3</v>
      </c>
      <c r="I2666" s="4">
        <v>2</v>
      </c>
      <c r="J2666" s="4">
        <v>4</v>
      </c>
      <c r="K2666" s="4">
        <v>1</v>
      </c>
      <c r="L2666" s="4">
        <v>1</v>
      </c>
      <c r="M2666" s="4">
        <v>3</v>
      </c>
      <c r="N2666" s="4">
        <v>2</v>
      </c>
      <c r="O2666" s="4">
        <v>3</v>
      </c>
      <c r="P2666" s="4">
        <v>3</v>
      </c>
      <c r="Q2666" s="9">
        <f t="shared" si="125"/>
        <v>1.6712962962962961E-2</v>
      </c>
      <c r="R2666" s="4">
        <f t="shared" si="123"/>
        <v>40827.824953703705</v>
      </c>
      <c r="S2666" s="4">
        <v>0.86041479018393385</v>
      </c>
      <c r="T2666" s="4" t="str">
        <f>VLOOKUP(E2666,Sheet2!$A$2:$E$137,5,FALSE)</f>
        <v>TR</v>
      </c>
      <c r="U2666" s="4">
        <f>VLOOKUP($T2666,Sheet4!$H$1106:$M$1351,surveys!U$1+1,FALSE)</f>
        <v>0.56282907227865631</v>
      </c>
      <c r="V2666" s="4">
        <f>VLOOKUP($T2666,Sheet4!$H$1106:$M$1351,surveys!V$1+1,FALSE)</f>
        <v>0.73998378440807921</v>
      </c>
      <c r="W2666" s="4">
        <f>VLOOKUP($T2666,Sheet4!$H$1106:$M$1351,surveys!W$1+1,FALSE)</f>
        <v>0.86593507285859772</v>
      </c>
      <c r="X2666" s="4">
        <f>VLOOKUP($T2666,Sheet4!$H$1106:$M$1351,surveys!X$1+1,FALSE)</f>
        <v>0.93709051462417825</v>
      </c>
      <c r="Y2666" s="4">
        <f>VLOOKUP($T2666,Sheet4!$H$1106:$M$1351,surveys!Y$1+1,FALSE)</f>
        <v>1</v>
      </c>
      <c r="Z2666" s="4">
        <f t="shared" si="124"/>
        <v>3</v>
      </c>
      <c r="AA2666" s="4" t="str">
        <f>VLOOKUP(T2666&amp;"-"&amp;Z2666,Sheet4!$W$2:$AA$1100,3,FALSE)</f>
        <v>Izmir</v>
      </c>
      <c r="AB2666" s="4">
        <f>VLOOKUP(T2666&amp;"-"&amp;Z2666,Sheet4!$W$2:$AA$1100,4,FALSE)</f>
        <v>38.412730000000003</v>
      </c>
      <c r="AC2666" s="4">
        <f>VLOOKUP(T2666&amp;"-"&amp;Z2666,Sheet4!$W$2:$AA$1100,5,FALSE)</f>
        <v>27.138380000000002</v>
      </c>
    </row>
    <row r="2667" spans="1:29">
      <c r="A2667" s="6">
        <v>40827</v>
      </c>
      <c r="B2667" s="7">
        <v>0.97090277777777778</v>
      </c>
      <c r="C2667" s="4" t="s">
        <v>1213</v>
      </c>
      <c r="D2667" s="4" t="s">
        <v>1218</v>
      </c>
      <c r="E2667" s="4" t="s">
        <v>15</v>
      </c>
      <c r="F2667" s="4">
        <v>3</v>
      </c>
      <c r="G2667" s="4">
        <v>4</v>
      </c>
      <c r="H2667" s="4">
        <v>3</v>
      </c>
      <c r="I2667" s="4">
        <v>4</v>
      </c>
      <c r="J2667" s="4">
        <v>4</v>
      </c>
      <c r="K2667" s="4">
        <v>4</v>
      </c>
      <c r="L2667" s="4">
        <v>2</v>
      </c>
      <c r="M2667" s="4">
        <v>2</v>
      </c>
      <c r="N2667" s="4">
        <v>4</v>
      </c>
      <c r="O2667" s="4">
        <v>2</v>
      </c>
      <c r="P2667" s="4">
        <v>2</v>
      </c>
      <c r="Q2667" s="9">
        <f t="shared" si="125"/>
        <v>4.9513888888888885E-2</v>
      </c>
      <c r="R2667" s="4">
        <f t="shared" si="123"/>
        <v>40827.970902777779</v>
      </c>
      <c r="S2667" s="4">
        <v>0.58853856074281219</v>
      </c>
      <c r="T2667" s="4" t="str">
        <f>VLOOKUP(E2667,Sheet2!$A$2:$E$137,5,FALSE)</f>
        <v>US</v>
      </c>
      <c r="U2667" s="4">
        <f>VLOOKUP($T2667,Sheet4!$H$1106:$M$1351,surveys!U$1+1,FALSE)</f>
        <v>0.42883768204388006</v>
      </c>
      <c r="V2667" s="4">
        <f>VLOOKUP($T2667,Sheet4!$H$1106:$M$1351,surveys!V$1+1,FALSE)</f>
        <v>0.62778475709586301</v>
      </c>
      <c r="W2667" s="4">
        <f>VLOOKUP($T2667,Sheet4!$H$1106:$M$1351,surveys!W$1+1,FALSE)</f>
        <v>0.76918600378409652</v>
      </c>
      <c r="X2667" s="4">
        <f>VLOOKUP($T2667,Sheet4!$H$1106:$M$1351,surveys!X$1+1,FALSE)</f>
        <v>0.88987045221102745</v>
      </c>
      <c r="Y2667" s="4">
        <f>VLOOKUP($T2667,Sheet4!$H$1106:$M$1351,surveys!Y$1+1,FALSE)</f>
        <v>1</v>
      </c>
      <c r="Z2667" s="4">
        <f t="shared" si="124"/>
        <v>2</v>
      </c>
      <c r="AA2667" s="4" t="str">
        <f>VLOOKUP(T2667&amp;"-"&amp;Z2667,Sheet4!$W$2:$AA$1100,3,FALSE)</f>
        <v>Los Angeles</v>
      </c>
      <c r="AB2667" s="4">
        <f>VLOOKUP(T2667&amp;"-"&amp;Z2667,Sheet4!$W$2:$AA$1100,4,FALSE)</f>
        <v>34.052230000000002</v>
      </c>
      <c r="AC2667" s="4">
        <f>VLOOKUP(T2667&amp;"-"&amp;Z2667,Sheet4!$W$2:$AA$1100,5,FALSE)</f>
        <v>-118.24368</v>
      </c>
    </row>
    <row r="2668" spans="1:29">
      <c r="A2668" s="6">
        <v>40826</v>
      </c>
      <c r="B2668" s="7">
        <v>0.3729513888888889</v>
      </c>
      <c r="C2668" s="4" t="s">
        <v>1213</v>
      </c>
      <c r="D2668" s="4" t="s">
        <v>1219</v>
      </c>
      <c r="E2668" s="4" t="s">
        <v>42</v>
      </c>
      <c r="F2668" s="4">
        <v>4</v>
      </c>
      <c r="G2668" s="4">
        <v>3</v>
      </c>
      <c r="H2668" s="4">
        <v>4</v>
      </c>
      <c r="I2668" s="4">
        <v>4</v>
      </c>
      <c r="J2668" s="4">
        <v>4</v>
      </c>
      <c r="K2668" s="4">
        <v>5</v>
      </c>
      <c r="L2668" s="4">
        <v>3</v>
      </c>
      <c r="M2668" s="4">
        <v>5</v>
      </c>
      <c r="N2668" s="4">
        <v>5</v>
      </c>
      <c r="O2668" s="4">
        <v>5</v>
      </c>
      <c r="P2668" s="4">
        <v>5</v>
      </c>
      <c r="Q2668" s="9">
        <f t="shared" si="125"/>
        <v>5.1030092592592592E-2</v>
      </c>
      <c r="R2668" s="4">
        <f t="shared" si="123"/>
        <v>40826.37295138889</v>
      </c>
      <c r="S2668" s="4">
        <v>0.69161636468051069</v>
      </c>
      <c r="T2668" s="4" t="str">
        <f>VLOOKUP(E2668,Sheet2!$A$2:$E$137,5,FALSE)</f>
        <v>SE</v>
      </c>
      <c r="U2668" s="4">
        <f>VLOOKUP($T2668,Sheet4!$H$1106:$M$1351,surveys!U$1+1,FALSE)</f>
        <v>0.55292840835143986</v>
      </c>
      <c r="V2668" s="4">
        <f>VLOOKUP($T2668,Sheet4!$H$1106:$M$1351,surveys!V$1+1,FALSE)</f>
        <v>0.77531759074415163</v>
      </c>
      <c r="W2668" s="4">
        <f>VLOOKUP($T2668,Sheet4!$H$1106:$M$1351,surveys!W$1+1,FALSE)</f>
        <v>0.89070599005150708</v>
      </c>
      <c r="X2668" s="4">
        <f>VLOOKUP($T2668,Sheet4!$H$1106:$M$1351,surveys!X$1+1,FALSE)</f>
        <v>0.9470590181653743</v>
      </c>
      <c r="Y2668" s="4">
        <f>VLOOKUP($T2668,Sheet4!$H$1106:$M$1351,surveys!Y$1+1,FALSE)</f>
        <v>1</v>
      </c>
      <c r="Z2668" s="4">
        <f t="shared" si="124"/>
        <v>2</v>
      </c>
      <c r="AA2668" s="4" t="str">
        <f>VLOOKUP(T2668&amp;"-"&amp;Z2668,Sheet4!$W$2:$AA$1100,3,FALSE)</f>
        <v>Goeteborg</v>
      </c>
      <c r="AB2668" s="4">
        <f>VLOOKUP(T2668&amp;"-"&amp;Z2668,Sheet4!$W$2:$AA$1100,4,FALSE)</f>
        <v>57.707160000000002</v>
      </c>
      <c r="AC2668" s="4">
        <f>VLOOKUP(T2668&amp;"-"&amp;Z2668,Sheet4!$W$2:$AA$1100,5,FALSE)</f>
        <v>11.96679</v>
      </c>
    </row>
    <row r="2669" spans="1:29">
      <c r="A2669" s="6">
        <v>40826</v>
      </c>
      <c r="B2669" s="7">
        <v>0.66498842592592589</v>
      </c>
      <c r="C2669" s="4" t="s">
        <v>1215</v>
      </c>
      <c r="D2669" s="4" t="s">
        <v>1214</v>
      </c>
      <c r="E2669" s="4" t="s">
        <v>23</v>
      </c>
      <c r="F2669" s="4">
        <v>5</v>
      </c>
      <c r="G2669" s="4">
        <v>5</v>
      </c>
      <c r="H2669" s="4">
        <v>5</v>
      </c>
      <c r="I2669" s="4">
        <v>5</v>
      </c>
      <c r="J2669" s="4">
        <v>5</v>
      </c>
      <c r="K2669" s="4">
        <v>5</v>
      </c>
      <c r="L2669" s="4">
        <v>5</v>
      </c>
      <c r="M2669" s="4">
        <v>5</v>
      </c>
      <c r="N2669" s="4">
        <v>5</v>
      </c>
      <c r="O2669" s="4">
        <v>5</v>
      </c>
      <c r="P2669" s="4">
        <v>5</v>
      </c>
      <c r="Q2669" s="9">
        <f t="shared" si="125"/>
        <v>4.4745370370370373E-2</v>
      </c>
      <c r="R2669" s="4">
        <f t="shared" si="123"/>
        <v>40826.664988425924</v>
      </c>
      <c r="S2669" s="4">
        <v>0.2374804587609729</v>
      </c>
      <c r="T2669" s="4" t="str">
        <f>VLOOKUP(E2669,Sheet2!$A$2:$E$137,5,FALSE)</f>
        <v>CA</v>
      </c>
      <c r="U2669" s="4">
        <f>VLOOKUP($T2669,Sheet4!$H$1106:$M$1351,surveys!U$1+1,FALSE)</f>
        <v>0.39929817507859233</v>
      </c>
      <c r="V2669" s="4">
        <f>VLOOKUP($T2669,Sheet4!$H$1106:$M$1351,surveys!V$1+1,FALSE)</f>
        <v>0.68226808593455113</v>
      </c>
      <c r="W2669" s="4">
        <f>VLOOKUP($T2669,Sheet4!$H$1106:$M$1351,surveys!W$1+1,FALSE)</f>
        <v>0.8413893511967715</v>
      </c>
      <c r="X2669" s="4">
        <f>VLOOKUP($T2669,Sheet4!$H$1106:$M$1351,surveys!X$1+1,FALSE)</f>
        <v>0.92969032990429024</v>
      </c>
      <c r="Y2669" s="4">
        <f>VLOOKUP($T2669,Sheet4!$H$1106:$M$1351,surveys!Y$1+1,FALSE)</f>
        <v>1</v>
      </c>
      <c r="Z2669" s="4">
        <f t="shared" si="124"/>
        <v>1</v>
      </c>
      <c r="AA2669" s="4" t="str">
        <f>VLOOKUP(T2669&amp;"-"&amp;Z2669,Sheet4!$W$2:$AA$1100,3,FALSE)</f>
        <v>Toronto</v>
      </c>
      <c r="AB2669" s="4">
        <f>VLOOKUP(T2669&amp;"-"&amp;Z2669,Sheet4!$W$2:$AA$1100,4,FALSE)</f>
        <v>43.700110000000002</v>
      </c>
      <c r="AC2669" s="4">
        <f>VLOOKUP(T2669&amp;"-"&amp;Z2669,Sheet4!$W$2:$AA$1100,5,FALSE)</f>
        <v>-79.416300000000007</v>
      </c>
    </row>
    <row r="2670" spans="1:29">
      <c r="A2670" s="6">
        <v>40826</v>
      </c>
      <c r="B2670" s="7">
        <v>0.68688657407407405</v>
      </c>
      <c r="C2670" s="4" t="s">
        <v>1213</v>
      </c>
      <c r="D2670" s="4" t="s">
        <v>1217</v>
      </c>
      <c r="E2670" s="4" t="s">
        <v>1222</v>
      </c>
      <c r="F2670" s="4">
        <v>4</v>
      </c>
      <c r="G2670" s="4">
        <v>4</v>
      </c>
      <c r="H2670" s="4">
        <v>4</v>
      </c>
      <c r="I2670" s="4">
        <v>2</v>
      </c>
      <c r="J2670" s="4">
        <v>3</v>
      </c>
      <c r="K2670" s="4">
        <v>3</v>
      </c>
      <c r="L2670" s="4">
        <v>2</v>
      </c>
      <c r="M2670" s="4">
        <v>5</v>
      </c>
      <c r="N2670" s="4">
        <v>5</v>
      </c>
      <c r="O2670" s="4">
        <v>4</v>
      </c>
      <c r="P2670" s="4">
        <v>3</v>
      </c>
      <c r="Q2670" s="9">
        <f t="shared" si="125"/>
        <v>6.0578703703703711E-2</v>
      </c>
      <c r="R2670" s="4">
        <f t="shared" si="123"/>
        <v>40826.686886574076</v>
      </c>
      <c r="S2670" s="4">
        <v>0.71886785677029819</v>
      </c>
      <c r="T2670" s="4" t="str">
        <f>VLOOKUP(E2670,Sheet2!$A$2:$E$137,5,FALSE)</f>
        <v>KR</v>
      </c>
      <c r="U2670" s="4">
        <f>VLOOKUP($T2670,Sheet4!$H$1106:$M$1351,surveys!U$1+1,FALSE)</f>
        <v>0.50002406072811822</v>
      </c>
      <c r="V2670" s="4">
        <f>VLOOKUP($T2670,Sheet4!$H$1106:$M$1351,surveys!V$1+1,FALSE)</f>
        <v>0.67775239752110727</v>
      </c>
      <c r="W2670" s="4">
        <f>VLOOKUP($T2670,Sheet4!$H$1106:$M$1351,surveys!W$1+1,FALSE)</f>
        <v>0.80472346879555479</v>
      </c>
      <c r="X2670" s="4">
        <f>VLOOKUP($T2670,Sheet4!$H$1106:$M$1351,surveys!X$1+1,FALSE)</f>
        <v>0.92872511768015165</v>
      </c>
      <c r="Y2670" s="4">
        <f>VLOOKUP($T2670,Sheet4!$H$1106:$M$1351,surveys!Y$1+1,FALSE)</f>
        <v>1</v>
      </c>
      <c r="Z2670" s="4">
        <f t="shared" si="124"/>
        <v>3</v>
      </c>
      <c r="AA2670" s="4" t="str">
        <f>VLOOKUP(T2670&amp;"-"&amp;Z2670,Sheet4!$W$2:$AA$1100,3,FALSE)</f>
        <v>Incheon</v>
      </c>
      <c r="AB2670" s="4">
        <f>VLOOKUP(T2670&amp;"-"&amp;Z2670,Sheet4!$W$2:$AA$1100,4,FALSE)</f>
        <v>37.453609999999998</v>
      </c>
      <c r="AC2670" s="4">
        <f>VLOOKUP(T2670&amp;"-"&amp;Z2670,Sheet4!$W$2:$AA$1100,5,FALSE)</f>
        <v>126.73166999999999</v>
      </c>
    </row>
    <row r="2671" spans="1:29">
      <c r="A2671" s="6">
        <v>40826</v>
      </c>
      <c r="B2671" s="7">
        <v>0.70682870370370365</v>
      </c>
      <c r="C2671" s="4" t="s">
        <v>1213</v>
      </c>
      <c r="D2671" s="4" t="s">
        <v>1216</v>
      </c>
      <c r="E2671" s="4" t="s">
        <v>11</v>
      </c>
      <c r="F2671" s="4">
        <v>2</v>
      </c>
      <c r="G2671" s="4">
        <v>5</v>
      </c>
      <c r="H2671" s="4">
        <v>1</v>
      </c>
      <c r="I2671" s="4">
        <v>2</v>
      </c>
      <c r="J2671" s="4">
        <v>5</v>
      </c>
      <c r="K2671" s="4">
        <v>5</v>
      </c>
      <c r="L2671" s="4">
        <v>3</v>
      </c>
      <c r="M2671" s="4">
        <v>4</v>
      </c>
      <c r="N2671" s="4">
        <v>5</v>
      </c>
      <c r="O2671" s="4">
        <v>4</v>
      </c>
      <c r="P2671" s="4">
        <v>1</v>
      </c>
      <c r="Q2671" s="9">
        <f t="shared" si="125"/>
        <v>4.2129629629629626E-3</v>
      </c>
      <c r="R2671" s="4">
        <f t="shared" si="123"/>
        <v>40826.706828703704</v>
      </c>
      <c r="S2671" s="4">
        <v>0.15448740360688706</v>
      </c>
      <c r="T2671" s="4" t="str">
        <f>VLOOKUP(E2671,Sheet2!$A$2:$E$137,5,FALSE)</f>
        <v>FR</v>
      </c>
      <c r="U2671" s="4">
        <f>VLOOKUP($T2671,Sheet4!$H$1106:$M$1351,surveys!U$1+1,FALSE)</f>
        <v>0.51193913659220647</v>
      </c>
      <c r="V2671" s="4">
        <f>VLOOKUP($T2671,Sheet4!$H$1106:$M$1351,surveys!V$1+1,FALSE)</f>
        <v>0.70220575033861143</v>
      </c>
      <c r="W2671" s="4">
        <f>VLOOKUP($T2671,Sheet4!$H$1106:$M$1351,surveys!W$1+1,FALSE)</f>
        <v>0.81527182039156842</v>
      </c>
      <c r="X2671" s="4">
        <f>VLOOKUP($T2671,Sheet4!$H$1106:$M$1351,surveys!X$1+1,FALSE)</f>
        <v>0.91893911792009964</v>
      </c>
      <c r="Y2671" s="4">
        <f>VLOOKUP($T2671,Sheet4!$H$1106:$M$1351,surveys!Y$1+1,FALSE)</f>
        <v>1</v>
      </c>
      <c r="Z2671" s="4">
        <f t="shared" si="124"/>
        <v>1</v>
      </c>
      <c r="AA2671" s="4" t="str">
        <f>VLOOKUP(T2671&amp;"-"&amp;Z2671,Sheet4!$W$2:$AA$1100,3,FALSE)</f>
        <v>Paris</v>
      </c>
      <c r="AB2671" s="4">
        <f>VLOOKUP(T2671&amp;"-"&amp;Z2671,Sheet4!$W$2:$AA$1100,4,FALSE)</f>
        <v>48.853409999999997</v>
      </c>
      <c r="AC2671" s="4">
        <f>VLOOKUP(T2671&amp;"-"&amp;Z2671,Sheet4!$W$2:$AA$1100,5,FALSE)</f>
        <v>2.3488000000000002</v>
      </c>
    </row>
    <row r="2672" spans="1:29">
      <c r="A2672" s="6">
        <v>40826</v>
      </c>
      <c r="B2672" s="7">
        <v>0.78613425925925917</v>
      </c>
      <c r="C2672" s="4" t="s">
        <v>1215</v>
      </c>
      <c r="D2672" s="4" t="s">
        <v>1214</v>
      </c>
      <c r="E2672" s="4" t="s">
        <v>52</v>
      </c>
      <c r="F2672" s="4">
        <v>4</v>
      </c>
      <c r="G2672" s="4">
        <v>4</v>
      </c>
      <c r="H2672" s="4">
        <v>4</v>
      </c>
      <c r="I2672" s="4">
        <v>4</v>
      </c>
      <c r="J2672" s="4">
        <v>4</v>
      </c>
      <c r="K2672" s="4">
        <v>4</v>
      </c>
      <c r="L2672" s="4">
        <v>3</v>
      </c>
      <c r="M2672" s="4">
        <v>5</v>
      </c>
      <c r="N2672" s="4">
        <v>5</v>
      </c>
      <c r="O2672" s="4">
        <v>4</v>
      </c>
      <c r="P2672" s="4">
        <v>4</v>
      </c>
      <c r="Q2672" s="9">
        <f t="shared" si="125"/>
        <v>6.0405092592592587E-2</v>
      </c>
      <c r="R2672" s="4">
        <f t="shared" si="123"/>
        <v>40826.786134259259</v>
      </c>
      <c r="S2672" s="4">
        <v>0.98775372592166555</v>
      </c>
      <c r="T2672" s="4" t="str">
        <f>VLOOKUP(E2672,Sheet2!$A$2:$E$137,5,FALSE)</f>
        <v>BE</v>
      </c>
      <c r="U2672" s="4">
        <f>VLOOKUP($T2672,Sheet4!$H$1106:$M$1351,surveys!U$1+1,FALSE)</f>
        <v>0.48686007828770372</v>
      </c>
      <c r="V2672" s="4">
        <f>VLOOKUP($T2672,Sheet4!$H$1106:$M$1351,surveys!V$1+1,FALSE)</f>
        <v>0.70654198731133389</v>
      </c>
      <c r="W2672" s="4">
        <f>VLOOKUP($T2672,Sheet4!$H$1106:$M$1351,surveys!W$1+1,FALSE)</f>
        <v>0.81714283803198118</v>
      </c>
      <c r="X2672" s="4">
        <f>VLOOKUP($T2672,Sheet4!$H$1106:$M$1351,surveys!X$1+1,FALSE)</f>
        <v>0.91276028415961608</v>
      </c>
      <c r="Y2672" s="4">
        <f>VLOOKUP($T2672,Sheet4!$H$1106:$M$1351,surveys!Y$1+1,FALSE)</f>
        <v>1</v>
      </c>
      <c r="Z2672" s="4">
        <f t="shared" si="124"/>
        <v>5</v>
      </c>
      <c r="AA2672" s="4" t="str">
        <f>VLOOKUP(T2672&amp;"-"&amp;Z2672,Sheet4!$W$2:$AA$1100,3,FALSE)</f>
        <v>Liege</v>
      </c>
      <c r="AB2672" s="4">
        <f>VLOOKUP(T2672&amp;"-"&amp;Z2672,Sheet4!$W$2:$AA$1100,4,FALSE)</f>
        <v>50.63373</v>
      </c>
      <c r="AC2672" s="4">
        <f>VLOOKUP(T2672&amp;"-"&amp;Z2672,Sheet4!$W$2:$AA$1100,5,FALSE)</f>
        <v>5.5674900000000003</v>
      </c>
    </row>
    <row r="2673" spans="1:29">
      <c r="A2673" s="6">
        <v>40826</v>
      </c>
      <c r="B2673" s="7">
        <v>0.86134259259259249</v>
      </c>
      <c r="C2673" s="4" t="s">
        <v>1213</v>
      </c>
      <c r="D2673" s="4" t="s">
        <v>1218</v>
      </c>
      <c r="E2673" s="4" t="s">
        <v>37</v>
      </c>
      <c r="F2673" s="4">
        <v>2</v>
      </c>
      <c r="G2673" s="4">
        <v>2</v>
      </c>
      <c r="H2673" s="4">
        <v>3</v>
      </c>
      <c r="I2673" s="4">
        <v>3</v>
      </c>
      <c r="J2673" s="4">
        <v>3</v>
      </c>
      <c r="K2673" s="4">
        <v>3</v>
      </c>
      <c r="L2673" s="4">
        <v>4</v>
      </c>
      <c r="M2673" s="4">
        <v>3</v>
      </c>
      <c r="N2673" s="4">
        <v>4</v>
      </c>
      <c r="O2673" s="4">
        <v>3</v>
      </c>
      <c r="P2673" s="4">
        <v>4</v>
      </c>
      <c r="Q2673" s="9">
        <f t="shared" si="125"/>
        <v>4.3425925925925923E-2</v>
      </c>
      <c r="R2673" s="4">
        <f t="shared" si="123"/>
        <v>40826.861342592594</v>
      </c>
      <c r="S2673" s="4">
        <v>0.75525255899996169</v>
      </c>
      <c r="T2673" s="4" t="str">
        <f>VLOOKUP(E2673,Sheet2!$A$2:$E$137,5,FALSE)</f>
        <v>PT</v>
      </c>
      <c r="U2673" s="4">
        <f>VLOOKUP($T2673,Sheet4!$H$1106:$M$1351,surveys!U$1+1,FALSE)</f>
        <v>0.43703858129282908</v>
      </c>
      <c r="V2673" s="4">
        <f>VLOOKUP($T2673,Sheet4!$H$1106:$M$1351,surveys!V$1+1,FALSE)</f>
        <v>0.64773543484664464</v>
      </c>
      <c r="W2673" s="4">
        <f>VLOOKUP($T2673,Sheet4!$H$1106:$M$1351,surveys!W$1+1,FALSE)</f>
        <v>0.79869631675299657</v>
      </c>
      <c r="X2673" s="4">
        <f>VLOOKUP($T2673,Sheet4!$H$1106:$M$1351,surveys!X$1+1,FALSE)</f>
        <v>0.90115606302176665</v>
      </c>
      <c r="Y2673" s="4">
        <f>VLOOKUP($T2673,Sheet4!$H$1106:$M$1351,surveys!Y$1+1,FALSE)</f>
        <v>1</v>
      </c>
      <c r="Z2673" s="4">
        <f t="shared" si="124"/>
        <v>3</v>
      </c>
      <c r="AA2673" s="4" t="str">
        <f>VLOOKUP(T2673&amp;"-"&amp;Z2673,Sheet4!$W$2:$AA$1100,3,FALSE)</f>
        <v>Amadora</v>
      </c>
      <c r="AB2673" s="4">
        <f>VLOOKUP(T2673&amp;"-"&amp;Z2673,Sheet4!$W$2:$AA$1100,4,FALSE)</f>
        <v>38.753819999999997</v>
      </c>
      <c r="AC2673" s="4">
        <f>VLOOKUP(T2673&amp;"-"&amp;Z2673,Sheet4!$W$2:$AA$1100,5,FALSE)</f>
        <v>-9.2308299999999992</v>
      </c>
    </row>
    <row r="2674" spans="1:29">
      <c r="A2674" s="6">
        <v>40825</v>
      </c>
      <c r="B2674" s="7">
        <v>0.87570601851851848</v>
      </c>
      <c r="C2674" s="4" t="s">
        <v>1213</v>
      </c>
      <c r="D2674" s="4" t="s">
        <v>1219</v>
      </c>
      <c r="E2674" s="4" t="s">
        <v>42</v>
      </c>
      <c r="F2674" s="4">
        <v>1</v>
      </c>
      <c r="G2674" s="4">
        <v>5</v>
      </c>
      <c r="H2674" s="4">
        <v>5</v>
      </c>
      <c r="I2674" s="4">
        <v>5</v>
      </c>
      <c r="J2674" s="4">
        <v>5</v>
      </c>
      <c r="K2674" s="4">
        <v>5</v>
      </c>
      <c r="L2674" s="4">
        <v>5</v>
      </c>
      <c r="M2674" s="4">
        <v>5</v>
      </c>
      <c r="N2674" s="4">
        <v>5</v>
      </c>
      <c r="O2674" s="4">
        <v>5</v>
      </c>
      <c r="P2674" s="4">
        <v>5</v>
      </c>
      <c r="Q2674" s="9">
        <f t="shared" si="125"/>
        <v>5.229166666666666E-2</v>
      </c>
      <c r="R2674" s="4">
        <f t="shared" si="123"/>
        <v>40825.875706018516</v>
      </c>
      <c r="S2674" s="4">
        <v>0.99787104603835997</v>
      </c>
      <c r="T2674" s="4" t="str">
        <f>VLOOKUP(E2674,Sheet2!$A$2:$E$137,5,FALSE)</f>
        <v>SE</v>
      </c>
      <c r="U2674" s="4">
        <f>VLOOKUP($T2674,Sheet4!$H$1106:$M$1351,surveys!U$1+1,FALSE)</f>
        <v>0.55292840835143986</v>
      </c>
      <c r="V2674" s="4">
        <f>VLOOKUP($T2674,Sheet4!$H$1106:$M$1351,surveys!V$1+1,FALSE)</f>
        <v>0.77531759074415163</v>
      </c>
      <c r="W2674" s="4">
        <f>VLOOKUP($T2674,Sheet4!$H$1106:$M$1351,surveys!W$1+1,FALSE)</f>
        <v>0.89070599005150708</v>
      </c>
      <c r="X2674" s="4">
        <f>VLOOKUP($T2674,Sheet4!$H$1106:$M$1351,surveys!X$1+1,FALSE)</f>
        <v>0.9470590181653743</v>
      </c>
      <c r="Y2674" s="4">
        <f>VLOOKUP($T2674,Sheet4!$H$1106:$M$1351,surveys!Y$1+1,FALSE)</f>
        <v>1</v>
      </c>
      <c r="Z2674" s="4">
        <f t="shared" si="124"/>
        <v>5</v>
      </c>
      <c r="AA2674" s="4" t="str">
        <f>VLOOKUP(T2674&amp;"-"&amp;Z2674,Sheet4!$W$2:$AA$1100,3,FALSE)</f>
        <v>Kista</v>
      </c>
      <c r="AB2674" s="4">
        <f>VLOOKUP(T2674&amp;"-"&amp;Z2674,Sheet4!$W$2:$AA$1100,4,FALSE)</f>
        <v>59.40316</v>
      </c>
      <c r="AC2674" s="4">
        <f>VLOOKUP(T2674&amp;"-"&amp;Z2674,Sheet4!$W$2:$AA$1100,5,FALSE)</f>
        <v>17.944790000000001</v>
      </c>
    </row>
    <row r="2675" spans="1:29">
      <c r="A2675" s="6">
        <v>40825</v>
      </c>
      <c r="B2675" s="7">
        <v>0.68738425925925928</v>
      </c>
      <c r="C2675" s="4" t="s">
        <v>1215</v>
      </c>
      <c r="D2675" s="4" t="s">
        <v>1218</v>
      </c>
      <c r="E2675" s="4" t="s">
        <v>11</v>
      </c>
      <c r="F2675" s="4">
        <v>5</v>
      </c>
      <c r="G2675" s="4">
        <v>1</v>
      </c>
      <c r="H2675" s="4">
        <v>5</v>
      </c>
      <c r="I2675" s="4">
        <v>5</v>
      </c>
      <c r="J2675" s="4">
        <v>5</v>
      </c>
      <c r="K2675" s="4">
        <v>5</v>
      </c>
      <c r="L2675" s="4">
        <v>5</v>
      </c>
      <c r="M2675" s="4">
        <v>5</v>
      </c>
      <c r="N2675" s="4">
        <v>5</v>
      </c>
      <c r="O2675" s="4">
        <v>5</v>
      </c>
      <c r="P2675" s="4">
        <v>5</v>
      </c>
      <c r="Q2675" s="9">
        <f t="shared" si="125"/>
        <v>6.1099537037037042E-2</v>
      </c>
      <c r="R2675" s="4">
        <f t="shared" si="123"/>
        <v>40825.687384259261</v>
      </c>
      <c r="S2675" s="4">
        <v>0.45815485671145284</v>
      </c>
      <c r="T2675" s="4" t="str">
        <f>VLOOKUP(E2675,Sheet2!$A$2:$E$137,5,FALSE)</f>
        <v>FR</v>
      </c>
      <c r="U2675" s="4">
        <f>VLOOKUP($T2675,Sheet4!$H$1106:$M$1351,surveys!U$1+1,FALSE)</f>
        <v>0.51193913659220647</v>
      </c>
      <c r="V2675" s="4">
        <f>VLOOKUP($T2675,Sheet4!$H$1106:$M$1351,surveys!V$1+1,FALSE)</f>
        <v>0.70220575033861143</v>
      </c>
      <c r="W2675" s="4">
        <f>VLOOKUP($T2675,Sheet4!$H$1106:$M$1351,surveys!W$1+1,FALSE)</f>
        <v>0.81527182039156842</v>
      </c>
      <c r="X2675" s="4">
        <f>VLOOKUP($T2675,Sheet4!$H$1106:$M$1351,surveys!X$1+1,FALSE)</f>
        <v>0.91893911792009964</v>
      </c>
      <c r="Y2675" s="4">
        <f>VLOOKUP($T2675,Sheet4!$H$1106:$M$1351,surveys!Y$1+1,FALSE)</f>
        <v>1</v>
      </c>
      <c r="Z2675" s="4">
        <f t="shared" si="124"/>
        <v>1</v>
      </c>
      <c r="AA2675" s="4" t="str">
        <f>VLOOKUP(T2675&amp;"-"&amp;Z2675,Sheet4!$W$2:$AA$1100,3,FALSE)</f>
        <v>Paris</v>
      </c>
      <c r="AB2675" s="4">
        <f>VLOOKUP(T2675&amp;"-"&amp;Z2675,Sheet4!$W$2:$AA$1100,4,FALSE)</f>
        <v>48.853409999999997</v>
      </c>
      <c r="AC2675" s="4">
        <f>VLOOKUP(T2675&amp;"-"&amp;Z2675,Sheet4!$W$2:$AA$1100,5,FALSE)</f>
        <v>2.3488000000000002</v>
      </c>
    </row>
    <row r="2676" spans="1:29">
      <c r="A2676" s="6">
        <v>40825</v>
      </c>
      <c r="B2676" s="7">
        <v>0.76400462962962967</v>
      </c>
      <c r="C2676" s="4" t="s">
        <v>1215</v>
      </c>
      <c r="D2676" s="4" t="s">
        <v>1217</v>
      </c>
      <c r="E2676" s="4" t="s">
        <v>37</v>
      </c>
      <c r="F2676" s="4">
        <v>4</v>
      </c>
      <c r="G2676" s="4">
        <v>5</v>
      </c>
      <c r="H2676" s="4">
        <v>5</v>
      </c>
      <c r="I2676" s="4">
        <v>3</v>
      </c>
      <c r="J2676" s="4">
        <v>5</v>
      </c>
      <c r="K2676" s="4">
        <v>3</v>
      </c>
      <c r="L2676" s="4">
        <v>4</v>
      </c>
      <c r="M2676" s="4">
        <v>5</v>
      </c>
      <c r="N2676" s="4">
        <v>5</v>
      </c>
      <c r="O2676" s="4">
        <v>5</v>
      </c>
      <c r="P2676" s="4">
        <v>5</v>
      </c>
      <c r="Q2676" s="9">
        <f t="shared" si="125"/>
        <v>4.5173611111111116E-2</v>
      </c>
      <c r="R2676" s="4">
        <f t="shared" si="123"/>
        <v>40825.764004629629</v>
      </c>
      <c r="S2676" s="4">
        <v>0.89114784146499226</v>
      </c>
      <c r="T2676" s="4" t="str">
        <f>VLOOKUP(E2676,Sheet2!$A$2:$E$137,5,FALSE)</f>
        <v>PT</v>
      </c>
      <c r="U2676" s="4">
        <f>VLOOKUP($T2676,Sheet4!$H$1106:$M$1351,surveys!U$1+1,FALSE)</f>
        <v>0.43703858129282908</v>
      </c>
      <c r="V2676" s="4">
        <f>VLOOKUP($T2676,Sheet4!$H$1106:$M$1351,surveys!V$1+1,FALSE)</f>
        <v>0.64773543484664464</v>
      </c>
      <c r="W2676" s="4">
        <f>VLOOKUP($T2676,Sheet4!$H$1106:$M$1351,surveys!W$1+1,FALSE)</f>
        <v>0.79869631675299657</v>
      </c>
      <c r="X2676" s="4">
        <f>VLOOKUP($T2676,Sheet4!$H$1106:$M$1351,surveys!X$1+1,FALSE)</f>
        <v>0.90115606302176665</v>
      </c>
      <c r="Y2676" s="4">
        <f>VLOOKUP($T2676,Sheet4!$H$1106:$M$1351,surveys!Y$1+1,FALSE)</f>
        <v>1</v>
      </c>
      <c r="Z2676" s="4">
        <f t="shared" si="124"/>
        <v>4</v>
      </c>
      <c r="AA2676" s="4" t="str">
        <f>VLOOKUP(T2676&amp;"-"&amp;Z2676,Sheet4!$W$2:$AA$1100,3,FALSE)</f>
        <v>Braga</v>
      </c>
      <c r="AB2676" s="4">
        <f>VLOOKUP(T2676&amp;"-"&amp;Z2676,Sheet4!$W$2:$AA$1100,4,FALSE)</f>
        <v>41.550319999999999</v>
      </c>
      <c r="AC2676" s="4">
        <f>VLOOKUP(T2676&amp;"-"&amp;Z2676,Sheet4!$W$2:$AA$1100,5,FALSE)</f>
        <v>-8.4200499999999998</v>
      </c>
    </row>
    <row r="2677" spans="1:29">
      <c r="A2677" s="6">
        <v>40824</v>
      </c>
      <c r="B2677" s="7">
        <v>0.31318287037037035</v>
      </c>
      <c r="C2677" s="4" t="s">
        <v>1213</v>
      </c>
      <c r="D2677" s="4" t="s">
        <v>1219</v>
      </c>
      <c r="E2677" s="4" t="s">
        <v>42</v>
      </c>
      <c r="F2677" s="4">
        <v>4</v>
      </c>
      <c r="G2677" s="4">
        <v>2</v>
      </c>
      <c r="H2677" s="4">
        <v>4</v>
      </c>
      <c r="I2677" s="4">
        <v>4</v>
      </c>
      <c r="J2677" s="4">
        <v>4</v>
      </c>
      <c r="K2677" s="4">
        <v>3</v>
      </c>
      <c r="L2677" s="4">
        <v>4</v>
      </c>
      <c r="M2677" s="4">
        <v>5</v>
      </c>
      <c r="N2677" s="4">
        <v>4</v>
      </c>
      <c r="O2677" s="4">
        <v>5</v>
      </c>
      <c r="P2677" s="4">
        <v>5</v>
      </c>
      <c r="Q2677" s="9">
        <f t="shared" si="125"/>
        <v>9.4560185185185181E-3</v>
      </c>
      <c r="R2677" s="4">
        <f t="shared" si="123"/>
        <v>40824.31318287037</v>
      </c>
      <c r="S2677" s="4">
        <v>0.9068689695262</v>
      </c>
      <c r="T2677" s="4" t="str">
        <f>VLOOKUP(E2677,Sheet2!$A$2:$E$137,5,FALSE)</f>
        <v>SE</v>
      </c>
      <c r="U2677" s="4">
        <f>VLOOKUP($T2677,Sheet4!$H$1106:$M$1351,surveys!U$1+1,FALSE)</f>
        <v>0.55292840835143986</v>
      </c>
      <c r="V2677" s="4">
        <f>VLOOKUP($T2677,Sheet4!$H$1106:$M$1351,surveys!V$1+1,FALSE)</f>
        <v>0.77531759074415163</v>
      </c>
      <c r="W2677" s="4">
        <f>VLOOKUP($T2677,Sheet4!$H$1106:$M$1351,surveys!W$1+1,FALSE)</f>
        <v>0.89070599005150708</v>
      </c>
      <c r="X2677" s="4">
        <f>VLOOKUP($T2677,Sheet4!$H$1106:$M$1351,surveys!X$1+1,FALSE)</f>
        <v>0.9470590181653743</v>
      </c>
      <c r="Y2677" s="4">
        <f>VLOOKUP($T2677,Sheet4!$H$1106:$M$1351,surveys!Y$1+1,FALSE)</f>
        <v>1</v>
      </c>
      <c r="Z2677" s="4">
        <f t="shared" si="124"/>
        <v>4</v>
      </c>
      <c r="AA2677" s="4" t="str">
        <f>VLOOKUP(T2677&amp;"-"&amp;Z2677,Sheet4!$W$2:$AA$1100,3,FALSE)</f>
        <v>Uppsala</v>
      </c>
      <c r="AB2677" s="4">
        <f>VLOOKUP(T2677&amp;"-"&amp;Z2677,Sheet4!$W$2:$AA$1100,4,FALSE)</f>
        <v>59.858499999999999</v>
      </c>
      <c r="AC2677" s="4">
        <f>VLOOKUP(T2677&amp;"-"&amp;Z2677,Sheet4!$W$2:$AA$1100,5,FALSE)</f>
        <v>17.645430000000001</v>
      </c>
    </row>
    <row r="2678" spans="1:29">
      <c r="A2678" s="6">
        <v>40824</v>
      </c>
      <c r="B2678" s="7">
        <v>0.59532407407407395</v>
      </c>
      <c r="C2678" s="4" t="s">
        <v>1215</v>
      </c>
      <c r="D2678" s="4" t="s">
        <v>1214</v>
      </c>
      <c r="E2678" s="4" t="s">
        <v>26</v>
      </c>
      <c r="F2678" s="4">
        <v>1</v>
      </c>
      <c r="G2678" s="4">
        <v>2</v>
      </c>
      <c r="H2678" s="4">
        <v>4</v>
      </c>
      <c r="I2678" s="4">
        <v>1</v>
      </c>
      <c r="J2678" s="4">
        <v>2</v>
      </c>
      <c r="K2678" s="4">
        <v>2</v>
      </c>
      <c r="L2678" s="4">
        <v>1</v>
      </c>
      <c r="M2678" s="4">
        <v>2</v>
      </c>
      <c r="N2678" s="4">
        <v>4</v>
      </c>
      <c r="O2678" s="4">
        <v>3</v>
      </c>
      <c r="P2678" s="4">
        <v>2</v>
      </c>
      <c r="Q2678" s="9">
        <f t="shared" si="125"/>
        <v>6.682870370370371E-2</v>
      </c>
      <c r="R2678" s="4">
        <f t="shared" si="123"/>
        <v>40824.595324074071</v>
      </c>
      <c r="S2678" s="4">
        <v>0.22781875846909294</v>
      </c>
      <c r="T2678" s="4" t="str">
        <f>VLOOKUP(E2678,Sheet2!$A$2:$E$137,5,FALSE)</f>
        <v>DE</v>
      </c>
      <c r="U2678" s="4">
        <f>VLOOKUP($T2678,Sheet4!$H$1106:$M$1351,surveys!U$1+1,FALSE)</f>
        <v>0.42620281948941302</v>
      </c>
      <c r="V2678" s="4">
        <f>VLOOKUP($T2678,Sheet4!$H$1106:$M$1351,surveys!V$1+1,FALSE)</f>
        <v>0.64253089557903176</v>
      </c>
      <c r="W2678" s="4">
        <f>VLOOKUP($T2678,Sheet4!$H$1106:$M$1351,surveys!W$1+1,FALSE)</f>
        <v>0.79931043378760003</v>
      </c>
      <c r="X2678" s="4">
        <f>VLOOKUP($T2678,Sheet4!$H$1106:$M$1351,surveys!X$1+1,FALSE)</f>
        <v>0.91914675697020254</v>
      </c>
      <c r="Y2678" s="4">
        <f>VLOOKUP($T2678,Sheet4!$H$1106:$M$1351,surveys!Y$1+1,FALSE)</f>
        <v>1</v>
      </c>
      <c r="Z2678" s="4">
        <f t="shared" si="124"/>
        <v>1</v>
      </c>
      <c r="AA2678" s="4" t="str">
        <f>VLOOKUP(T2678&amp;"-"&amp;Z2678,Sheet4!$W$2:$AA$1100,3,FALSE)</f>
        <v>Berlin</v>
      </c>
      <c r="AB2678" s="4">
        <f>VLOOKUP(T2678&amp;"-"&amp;Z2678,Sheet4!$W$2:$AA$1100,4,FALSE)</f>
        <v>52.524369999999998</v>
      </c>
      <c r="AC2678" s="4">
        <f>VLOOKUP(T2678&amp;"-"&amp;Z2678,Sheet4!$W$2:$AA$1100,5,FALSE)</f>
        <v>13.41053</v>
      </c>
    </row>
    <row r="2679" spans="1:29">
      <c r="A2679" s="6">
        <v>40824</v>
      </c>
      <c r="B2679" s="7">
        <v>0.68868055555555552</v>
      </c>
      <c r="C2679" s="4" t="s">
        <v>1213</v>
      </c>
      <c r="D2679" s="4" t="s">
        <v>1218</v>
      </c>
      <c r="E2679" s="4" t="s">
        <v>87</v>
      </c>
      <c r="F2679" s="4">
        <v>1</v>
      </c>
      <c r="G2679" s="4">
        <v>1</v>
      </c>
      <c r="H2679" s="4">
        <v>1</v>
      </c>
      <c r="I2679" s="4">
        <v>1</v>
      </c>
      <c r="J2679" s="4">
        <v>1</v>
      </c>
      <c r="K2679" s="4">
        <v>1</v>
      </c>
      <c r="L2679" s="4">
        <v>1</v>
      </c>
      <c r="M2679" s="4">
        <v>1</v>
      </c>
      <c r="N2679" s="4">
        <v>1</v>
      </c>
      <c r="O2679" s="4">
        <v>1</v>
      </c>
      <c r="P2679" s="4">
        <v>1</v>
      </c>
      <c r="Q2679" s="9">
        <f t="shared" si="125"/>
        <v>6.1759259259259264E-2</v>
      </c>
      <c r="R2679" s="4">
        <f t="shared" si="123"/>
        <v>40824.688680555555</v>
      </c>
      <c r="S2679" s="4">
        <v>0.17206741218548727</v>
      </c>
      <c r="T2679" s="4" t="str">
        <f>VLOOKUP(E2679,Sheet2!$A$2:$E$137,5,FALSE)</f>
        <v>NO</v>
      </c>
      <c r="U2679" s="4">
        <f>VLOOKUP($T2679,Sheet4!$H$1106:$M$1351,surveys!U$1+1,FALSE)</f>
        <v>0.5030111286875919</v>
      </c>
      <c r="V2679" s="4">
        <f>VLOOKUP($T2679,Sheet4!$H$1106:$M$1351,surveys!V$1+1,FALSE)</f>
        <v>0.68824497682679764</v>
      </c>
      <c r="W2679" s="4">
        <f>VLOOKUP($T2679,Sheet4!$H$1106:$M$1351,surveys!W$1+1,FALSE)</f>
        <v>0.81585282935087278</v>
      </c>
      <c r="X2679" s="4">
        <f>VLOOKUP($T2679,Sheet4!$H$1106:$M$1351,surveys!X$1+1,FALSE)</f>
        <v>0.92132038686759354</v>
      </c>
      <c r="Y2679" s="4">
        <f>VLOOKUP($T2679,Sheet4!$H$1106:$M$1351,surveys!Y$1+1,FALSE)</f>
        <v>1</v>
      </c>
      <c r="Z2679" s="4">
        <f t="shared" si="124"/>
        <v>1</v>
      </c>
      <c r="AA2679" s="4" t="str">
        <f>VLOOKUP(T2679&amp;"-"&amp;Z2679,Sheet4!$W$2:$AA$1100,3,FALSE)</f>
        <v>Oslo</v>
      </c>
      <c r="AB2679" s="4">
        <f>VLOOKUP(T2679&amp;"-"&amp;Z2679,Sheet4!$W$2:$AA$1100,4,FALSE)</f>
        <v>59.912730000000003</v>
      </c>
      <c r="AC2679" s="4">
        <f>VLOOKUP(T2679&amp;"-"&amp;Z2679,Sheet4!$W$2:$AA$1100,5,FALSE)</f>
        <v>10.746090000000001</v>
      </c>
    </row>
    <row r="2680" spans="1:29">
      <c r="A2680" s="6">
        <v>40823</v>
      </c>
      <c r="B2680" s="7">
        <v>2.7777777777777779E-3</v>
      </c>
      <c r="C2680" s="4" t="s">
        <v>1215</v>
      </c>
      <c r="D2680" s="4" t="s">
        <v>1218</v>
      </c>
      <c r="E2680" s="4" t="s">
        <v>47</v>
      </c>
      <c r="F2680" s="4">
        <v>1</v>
      </c>
      <c r="G2680" s="4">
        <v>1</v>
      </c>
      <c r="H2680" s="4">
        <v>1</v>
      </c>
      <c r="I2680" s="4">
        <v>1</v>
      </c>
      <c r="J2680" s="4">
        <v>1</v>
      </c>
      <c r="K2680" s="4">
        <v>1</v>
      </c>
      <c r="L2680" s="4">
        <v>1</v>
      </c>
      <c r="M2680" s="4">
        <v>1</v>
      </c>
      <c r="N2680" s="4">
        <v>1</v>
      </c>
      <c r="O2680" s="4">
        <v>1</v>
      </c>
      <c r="P2680" s="4">
        <v>1</v>
      </c>
      <c r="Q2680" s="9">
        <f t="shared" si="125"/>
        <v>2.2916666666666667E-3</v>
      </c>
      <c r="R2680" s="4">
        <f t="shared" si="123"/>
        <v>40823.00277777778</v>
      </c>
      <c r="S2680" s="4">
        <v>0.93153171784982991</v>
      </c>
      <c r="T2680" s="4" t="str">
        <f>VLOOKUP(E2680,Sheet2!$A$2:$E$137,5,FALSE)</f>
        <v>NZ</v>
      </c>
      <c r="U2680" s="4">
        <f>VLOOKUP($T2680,Sheet4!$H$1106:$M$1351,surveys!U$1+1,FALSE)</f>
        <v>0.24106469712465556</v>
      </c>
      <c r="V2680" s="4">
        <f>VLOOKUP($T2680,Sheet4!$H$1106:$M$1351,surveys!V$1+1,FALSE)</f>
        <v>0.46135760189339992</v>
      </c>
      <c r="W2680" s="4">
        <f>VLOOKUP($T2680,Sheet4!$H$1106:$M$1351,surveys!W$1+1,FALSE)</f>
        <v>0.67128249233820236</v>
      </c>
      <c r="X2680" s="4">
        <f>VLOOKUP($T2680,Sheet4!$H$1106:$M$1351,surveys!X$1+1,FALSE)</f>
        <v>0.88009640049815385</v>
      </c>
      <c r="Y2680" s="4">
        <f>VLOOKUP($T2680,Sheet4!$H$1106:$M$1351,surveys!Y$1+1,FALSE)</f>
        <v>1</v>
      </c>
      <c r="Z2680" s="4">
        <f t="shared" si="124"/>
        <v>5</v>
      </c>
      <c r="AA2680" s="4" t="str">
        <f>VLOOKUP(T2680&amp;"-"&amp;Z2680,Sheet4!$W$2:$AA$1100,3,FALSE)</f>
        <v>North Shore</v>
      </c>
      <c r="AB2680" s="4">
        <f>VLOOKUP(T2680&amp;"-"&amp;Z2680,Sheet4!$W$2:$AA$1100,4,FALSE)</f>
        <v>-36.799999999999997</v>
      </c>
      <c r="AC2680" s="4">
        <f>VLOOKUP(T2680&amp;"-"&amp;Z2680,Sheet4!$W$2:$AA$1100,5,FALSE)</f>
        <v>174.75</v>
      </c>
    </row>
    <row r="2681" spans="1:29">
      <c r="A2681" s="6">
        <v>40823</v>
      </c>
      <c r="B2681" s="7">
        <v>6.7071759259259262E-2</v>
      </c>
      <c r="C2681" s="4" t="s">
        <v>1215</v>
      </c>
      <c r="D2681" s="4" t="s">
        <v>1217</v>
      </c>
      <c r="E2681" s="4" t="s">
        <v>21</v>
      </c>
      <c r="F2681" s="4">
        <v>3</v>
      </c>
      <c r="G2681" s="4">
        <v>4</v>
      </c>
      <c r="H2681" s="4">
        <v>2</v>
      </c>
      <c r="I2681" s="4">
        <v>3</v>
      </c>
      <c r="J2681" s="4">
        <v>2</v>
      </c>
      <c r="K2681" s="4">
        <v>4</v>
      </c>
      <c r="L2681" s="4">
        <v>5</v>
      </c>
      <c r="M2681" s="4">
        <v>3</v>
      </c>
      <c r="N2681" s="4">
        <v>4</v>
      </c>
      <c r="O2681" s="4">
        <v>3</v>
      </c>
      <c r="P2681" s="4">
        <v>3</v>
      </c>
      <c r="Q2681" s="9">
        <f t="shared" si="125"/>
        <v>4.7604166666666663E-2</v>
      </c>
      <c r="R2681" s="4">
        <f t="shared" si="123"/>
        <v>40823.067071759258</v>
      </c>
      <c r="S2681" s="4">
        <v>0.13588812745997458</v>
      </c>
      <c r="T2681" s="4" t="str">
        <f>VLOOKUP(E2681,Sheet2!$A$2:$E$137,5,FALSE)</f>
        <v>MX</v>
      </c>
      <c r="U2681" s="4">
        <f>VLOOKUP($T2681,Sheet4!$H$1106:$M$1351,surveys!U$1+1,FALSE)</f>
        <v>0.64192227588837014</v>
      </c>
      <c r="V2681" s="4">
        <f>VLOOKUP($T2681,Sheet4!$H$1106:$M$1351,surveys!V$1+1,FALSE)</f>
        <v>0.73699712700692854</v>
      </c>
      <c r="W2681" s="4">
        <f>VLOOKUP($T2681,Sheet4!$H$1106:$M$1351,surveys!W$1+1,FALSE)</f>
        <v>0.83130642446864456</v>
      </c>
      <c r="X2681" s="4">
        <f>VLOOKUP($T2681,Sheet4!$H$1106:$M$1351,surveys!X$1+1,FALSE)</f>
        <v>0.91696724211461977</v>
      </c>
      <c r="Y2681" s="4">
        <f>VLOOKUP($T2681,Sheet4!$H$1106:$M$1351,surveys!Y$1+1,FALSE)</f>
        <v>1</v>
      </c>
      <c r="Z2681" s="4">
        <f t="shared" si="124"/>
        <v>1</v>
      </c>
      <c r="AA2681" s="4" t="str">
        <f>VLOOKUP(T2681&amp;"-"&amp;Z2681,Sheet4!$W$2:$AA$1100,3,FALSE)</f>
        <v>Mexico City</v>
      </c>
      <c r="AB2681" s="4">
        <f>VLOOKUP(T2681&amp;"-"&amp;Z2681,Sheet4!$W$2:$AA$1100,4,FALSE)</f>
        <v>19.428470000000001</v>
      </c>
      <c r="AC2681" s="4">
        <f>VLOOKUP(T2681&amp;"-"&amp;Z2681,Sheet4!$W$2:$AA$1100,5,FALSE)</f>
        <v>-99.127660000000006</v>
      </c>
    </row>
    <row r="2682" spans="1:29">
      <c r="A2682" s="6">
        <v>40823</v>
      </c>
      <c r="B2682" s="7">
        <v>0.31533564814814813</v>
      </c>
      <c r="C2682" s="4" t="s">
        <v>1213</v>
      </c>
      <c r="D2682" s="4" t="s">
        <v>1214</v>
      </c>
      <c r="E2682" s="4" t="s">
        <v>11</v>
      </c>
      <c r="F2682" s="4">
        <v>5</v>
      </c>
      <c r="G2682" s="4">
        <v>3</v>
      </c>
      <c r="H2682" s="4">
        <v>4</v>
      </c>
      <c r="I2682" s="4">
        <v>4</v>
      </c>
      <c r="J2682" s="4">
        <v>4</v>
      </c>
      <c r="K2682" s="4">
        <v>4</v>
      </c>
      <c r="L2682" s="4">
        <v>3</v>
      </c>
      <c r="M2682" s="4">
        <v>5</v>
      </c>
      <c r="N2682" s="4">
        <v>3</v>
      </c>
      <c r="O2682" s="4">
        <v>4</v>
      </c>
      <c r="P2682" s="4">
        <v>4</v>
      </c>
      <c r="Q2682" s="9">
        <f t="shared" si="125"/>
        <v>1.0972222222222223E-2</v>
      </c>
      <c r="R2682" s="4">
        <f t="shared" si="123"/>
        <v>40823.315335648149</v>
      </c>
      <c r="S2682" s="4">
        <v>0.7231638471683679</v>
      </c>
      <c r="T2682" s="4" t="str">
        <f>VLOOKUP(E2682,Sheet2!$A$2:$E$137,5,FALSE)</f>
        <v>FR</v>
      </c>
      <c r="U2682" s="4">
        <f>VLOOKUP($T2682,Sheet4!$H$1106:$M$1351,surveys!U$1+1,FALSE)</f>
        <v>0.51193913659220647</v>
      </c>
      <c r="V2682" s="4">
        <f>VLOOKUP($T2682,Sheet4!$H$1106:$M$1351,surveys!V$1+1,FALSE)</f>
        <v>0.70220575033861143</v>
      </c>
      <c r="W2682" s="4">
        <f>VLOOKUP($T2682,Sheet4!$H$1106:$M$1351,surveys!W$1+1,FALSE)</f>
        <v>0.81527182039156842</v>
      </c>
      <c r="X2682" s="4">
        <f>VLOOKUP($T2682,Sheet4!$H$1106:$M$1351,surveys!X$1+1,FALSE)</f>
        <v>0.91893911792009964</v>
      </c>
      <c r="Y2682" s="4">
        <f>VLOOKUP($T2682,Sheet4!$H$1106:$M$1351,surveys!Y$1+1,FALSE)</f>
        <v>1</v>
      </c>
      <c r="Z2682" s="4">
        <f t="shared" si="124"/>
        <v>3</v>
      </c>
      <c r="AA2682" s="4" t="str">
        <f>VLOOKUP(T2682&amp;"-"&amp;Z2682,Sheet4!$W$2:$AA$1100,3,FALSE)</f>
        <v>Lyon</v>
      </c>
      <c r="AB2682" s="4">
        <f>VLOOKUP(T2682&amp;"-"&amp;Z2682,Sheet4!$W$2:$AA$1100,4,FALSE)</f>
        <v>45.748460000000001</v>
      </c>
      <c r="AC2682" s="4">
        <f>VLOOKUP(T2682&amp;"-"&amp;Z2682,Sheet4!$W$2:$AA$1100,5,FALSE)</f>
        <v>4.8467099999999999</v>
      </c>
    </row>
    <row r="2683" spans="1:29">
      <c r="A2683" s="6">
        <v>40823</v>
      </c>
      <c r="B2683" s="7">
        <v>0.57563657407407409</v>
      </c>
      <c r="C2683" s="4" t="s">
        <v>1213</v>
      </c>
      <c r="D2683" s="4" t="s">
        <v>1219</v>
      </c>
      <c r="E2683" s="4" t="s">
        <v>42</v>
      </c>
      <c r="F2683" s="4">
        <v>5</v>
      </c>
      <c r="G2683" s="4">
        <v>3</v>
      </c>
      <c r="H2683" s="4">
        <v>5</v>
      </c>
      <c r="I2683" s="4">
        <v>3</v>
      </c>
      <c r="J2683" s="4">
        <v>5</v>
      </c>
      <c r="K2683" s="4">
        <v>4</v>
      </c>
      <c r="L2683" s="4">
        <v>5</v>
      </c>
      <c r="M2683" s="4">
        <v>5</v>
      </c>
      <c r="N2683" s="4">
        <v>5</v>
      </c>
      <c r="O2683" s="4">
        <v>4</v>
      </c>
      <c r="P2683" s="4">
        <v>5</v>
      </c>
      <c r="Q2683" s="9">
        <f t="shared" si="125"/>
        <v>5.2939814814814821E-2</v>
      </c>
      <c r="R2683" s="4">
        <f t="shared" si="123"/>
        <v>40823.575636574074</v>
      </c>
      <c r="S2683" s="4">
        <v>0.37543012635523576</v>
      </c>
      <c r="T2683" s="4" t="str">
        <f>VLOOKUP(E2683,Sheet2!$A$2:$E$137,5,FALSE)</f>
        <v>SE</v>
      </c>
      <c r="U2683" s="4">
        <f>VLOOKUP($T2683,Sheet4!$H$1106:$M$1351,surveys!U$1+1,FALSE)</f>
        <v>0.55292840835143986</v>
      </c>
      <c r="V2683" s="4">
        <f>VLOOKUP($T2683,Sheet4!$H$1106:$M$1351,surveys!V$1+1,FALSE)</f>
        <v>0.77531759074415163</v>
      </c>
      <c r="W2683" s="4">
        <f>VLOOKUP($T2683,Sheet4!$H$1106:$M$1351,surveys!W$1+1,FALSE)</f>
        <v>0.89070599005150708</v>
      </c>
      <c r="X2683" s="4">
        <f>VLOOKUP($T2683,Sheet4!$H$1106:$M$1351,surveys!X$1+1,FALSE)</f>
        <v>0.9470590181653743</v>
      </c>
      <c r="Y2683" s="4">
        <f>VLOOKUP($T2683,Sheet4!$H$1106:$M$1351,surveys!Y$1+1,FALSE)</f>
        <v>1</v>
      </c>
      <c r="Z2683" s="4">
        <f t="shared" si="124"/>
        <v>1</v>
      </c>
      <c r="AA2683" s="4" t="str">
        <f>VLOOKUP(T2683&amp;"-"&amp;Z2683,Sheet4!$W$2:$AA$1100,3,FALSE)</f>
        <v>Stockholm</v>
      </c>
      <c r="AB2683" s="4">
        <f>VLOOKUP(T2683&amp;"-"&amp;Z2683,Sheet4!$W$2:$AA$1100,4,FALSE)</f>
        <v>59.33258</v>
      </c>
      <c r="AC2683" s="4">
        <f>VLOOKUP(T2683&amp;"-"&amp;Z2683,Sheet4!$W$2:$AA$1100,5,FALSE)</f>
        <v>18.064900000000002</v>
      </c>
    </row>
    <row r="2684" spans="1:29">
      <c r="A2684" s="6">
        <v>40823</v>
      </c>
      <c r="B2684" s="7">
        <v>0.61321759259259256</v>
      </c>
      <c r="C2684" s="4" t="s">
        <v>1215</v>
      </c>
      <c r="D2684" s="4" t="s">
        <v>1217</v>
      </c>
      <c r="E2684" s="4" t="s">
        <v>11</v>
      </c>
      <c r="F2684" s="4">
        <v>5</v>
      </c>
      <c r="G2684" s="4">
        <v>5</v>
      </c>
      <c r="H2684" s="4">
        <v>3</v>
      </c>
      <c r="I2684" s="4">
        <v>3</v>
      </c>
      <c r="J2684" s="4">
        <v>4</v>
      </c>
      <c r="K2684" s="4">
        <v>2</v>
      </c>
      <c r="L2684" s="4">
        <v>2</v>
      </c>
      <c r="M2684" s="4">
        <v>4</v>
      </c>
      <c r="N2684" s="4">
        <v>4</v>
      </c>
      <c r="O2684" s="4">
        <v>4</v>
      </c>
      <c r="P2684" s="4">
        <v>4</v>
      </c>
      <c r="Q2684" s="9">
        <f t="shared" si="125"/>
        <v>1.0104166666666668E-2</v>
      </c>
      <c r="R2684" s="4">
        <f t="shared" si="123"/>
        <v>40823.613217592596</v>
      </c>
      <c r="S2684" s="4">
        <v>0.93062392035041164</v>
      </c>
      <c r="T2684" s="4" t="str">
        <f>VLOOKUP(E2684,Sheet2!$A$2:$E$137,5,FALSE)</f>
        <v>FR</v>
      </c>
      <c r="U2684" s="4">
        <f>VLOOKUP($T2684,Sheet4!$H$1106:$M$1351,surveys!U$1+1,FALSE)</f>
        <v>0.51193913659220647</v>
      </c>
      <c r="V2684" s="4">
        <f>VLOOKUP($T2684,Sheet4!$H$1106:$M$1351,surveys!V$1+1,FALSE)</f>
        <v>0.70220575033861143</v>
      </c>
      <c r="W2684" s="4">
        <f>VLOOKUP($T2684,Sheet4!$H$1106:$M$1351,surveys!W$1+1,FALSE)</f>
        <v>0.81527182039156842</v>
      </c>
      <c r="X2684" s="4">
        <f>VLOOKUP($T2684,Sheet4!$H$1106:$M$1351,surveys!X$1+1,FALSE)</f>
        <v>0.91893911792009964</v>
      </c>
      <c r="Y2684" s="4">
        <f>VLOOKUP($T2684,Sheet4!$H$1106:$M$1351,surveys!Y$1+1,FALSE)</f>
        <v>1</v>
      </c>
      <c r="Z2684" s="4">
        <f t="shared" si="124"/>
        <v>5</v>
      </c>
      <c r="AA2684" s="4" t="str">
        <f>VLOOKUP(T2684&amp;"-"&amp;Z2684,Sheet4!$W$2:$AA$1100,3,FALSE)</f>
        <v>Nice</v>
      </c>
      <c r="AB2684" s="4">
        <f>VLOOKUP(T2684&amp;"-"&amp;Z2684,Sheet4!$W$2:$AA$1100,4,FALSE)</f>
        <v>43.703130000000002</v>
      </c>
      <c r="AC2684" s="4">
        <f>VLOOKUP(T2684&amp;"-"&amp;Z2684,Sheet4!$W$2:$AA$1100,5,FALSE)</f>
        <v>7.2660799999999997</v>
      </c>
    </row>
    <row r="2685" spans="1:29">
      <c r="A2685" s="6">
        <v>40823</v>
      </c>
      <c r="B2685" s="7">
        <v>0.61440972222222223</v>
      </c>
      <c r="C2685" s="4" t="s">
        <v>1215</v>
      </c>
      <c r="D2685" s="4" t="s">
        <v>1219</v>
      </c>
      <c r="E2685" s="4" t="s">
        <v>26</v>
      </c>
      <c r="F2685" s="4">
        <v>4</v>
      </c>
      <c r="G2685" s="4">
        <v>3</v>
      </c>
      <c r="H2685" s="4">
        <v>3</v>
      </c>
      <c r="I2685" s="4">
        <v>4</v>
      </c>
      <c r="J2685" s="4">
        <v>5</v>
      </c>
      <c r="K2685" s="4">
        <v>4</v>
      </c>
      <c r="L2685" s="4">
        <v>5</v>
      </c>
      <c r="M2685" s="4">
        <v>5</v>
      </c>
      <c r="N2685" s="4">
        <v>5</v>
      </c>
      <c r="O2685" s="4">
        <v>4</v>
      </c>
      <c r="P2685" s="4">
        <v>5</v>
      </c>
      <c r="Q2685" s="9">
        <f t="shared" si="125"/>
        <v>9.9768518518518531E-3</v>
      </c>
      <c r="R2685" s="4">
        <f t="shared" si="123"/>
        <v>40823.61440972222</v>
      </c>
      <c r="S2685" s="4">
        <v>0.98482674347372723</v>
      </c>
      <c r="T2685" s="4" t="str">
        <f>VLOOKUP(E2685,Sheet2!$A$2:$E$137,5,FALSE)</f>
        <v>DE</v>
      </c>
      <c r="U2685" s="4">
        <f>VLOOKUP($T2685,Sheet4!$H$1106:$M$1351,surveys!U$1+1,FALSE)</f>
        <v>0.42620281948941302</v>
      </c>
      <c r="V2685" s="4">
        <f>VLOOKUP($T2685,Sheet4!$H$1106:$M$1351,surveys!V$1+1,FALSE)</f>
        <v>0.64253089557903176</v>
      </c>
      <c r="W2685" s="4">
        <f>VLOOKUP($T2685,Sheet4!$H$1106:$M$1351,surveys!W$1+1,FALSE)</f>
        <v>0.79931043378760003</v>
      </c>
      <c r="X2685" s="4">
        <f>VLOOKUP($T2685,Sheet4!$H$1106:$M$1351,surveys!X$1+1,FALSE)</f>
        <v>0.91914675697020254</v>
      </c>
      <c r="Y2685" s="4">
        <f>VLOOKUP($T2685,Sheet4!$H$1106:$M$1351,surveys!Y$1+1,FALSE)</f>
        <v>1</v>
      </c>
      <c r="Z2685" s="4">
        <f t="shared" si="124"/>
        <v>5</v>
      </c>
      <c r="AA2685" s="4" t="str">
        <f>VLOOKUP(T2685&amp;"-"&amp;Z2685,Sheet4!$W$2:$AA$1100,3,FALSE)</f>
        <v>Frankfurt am Main</v>
      </c>
      <c r="AB2685" s="4">
        <f>VLOOKUP(T2685&amp;"-"&amp;Z2685,Sheet4!$W$2:$AA$1100,4,FALSE)</f>
        <v>50.116669999999999</v>
      </c>
      <c r="AC2685" s="4">
        <f>VLOOKUP(T2685&amp;"-"&amp;Z2685,Sheet4!$W$2:$AA$1100,5,FALSE)</f>
        <v>8.6833299999999998</v>
      </c>
    </row>
    <row r="2686" spans="1:29">
      <c r="A2686" s="6">
        <v>40823</v>
      </c>
      <c r="B2686" s="7">
        <v>0.62245370370370368</v>
      </c>
      <c r="C2686" s="4" t="s">
        <v>1213</v>
      </c>
      <c r="D2686" s="4" t="s">
        <v>1217</v>
      </c>
      <c r="E2686" s="4" t="s">
        <v>42</v>
      </c>
      <c r="F2686" s="4">
        <v>4</v>
      </c>
      <c r="G2686" s="4">
        <v>3</v>
      </c>
      <c r="H2686" s="4">
        <v>4</v>
      </c>
      <c r="I2686" s="4">
        <v>4</v>
      </c>
      <c r="J2686" s="4">
        <v>4</v>
      </c>
      <c r="K2686" s="4">
        <v>5</v>
      </c>
      <c r="L2686" s="4">
        <v>4</v>
      </c>
      <c r="M2686" s="4">
        <v>4</v>
      </c>
      <c r="N2686" s="4">
        <v>4</v>
      </c>
      <c r="O2686" s="4">
        <v>5</v>
      </c>
      <c r="P2686" s="4">
        <v>4</v>
      </c>
      <c r="Q2686" s="9">
        <f t="shared" si="125"/>
        <v>1.5324074074074073E-2</v>
      </c>
      <c r="R2686" s="4">
        <f t="shared" si="123"/>
        <v>40823.622453703705</v>
      </c>
      <c r="S2686" s="4">
        <v>0.13166354401245428</v>
      </c>
      <c r="T2686" s="4" t="str">
        <f>VLOOKUP(E2686,Sheet2!$A$2:$E$137,5,FALSE)</f>
        <v>SE</v>
      </c>
      <c r="U2686" s="4">
        <f>VLOOKUP($T2686,Sheet4!$H$1106:$M$1351,surveys!U$1+1,FALSE)</f>
        <v>0.55292840835143986</v>
      </c>
      <c r="V2686" s="4">
        <f>VLOOKUP($T2686,Sheet4!$H$1106:$M$1351,surveys!V$1+1,FALSE)</f>
        <v>0.77531759074415163</v>
      </c>
      <c r="W2686" s="4">
        <f>VLOOKUP($T2686,Sheet4!$H$1106:$M$1351,surveys!W$1+1,FALSE)</f>
        <v>0.89070599005150708</v>
      </c>
      <c r="X2686" s="4">
        <f>VLOOKUP($T2686,Sheet4!$H$1106:$M$1351,surveys!X$1+1,FALSE)</f>
        <v>0.9470590181653743</v>
      </c>
      <c r="Y2686" s="4">
        <f>VLOOKUP($T2686,Sheet4!$H$1106:$M$1351,surveys!Y$1+1,FALSE)</f>
        <v>1</v>
      </c>
      <c r="Z2686" s="4">
        <f t="shared" si="124"/>
        <v>1</v>
      </c>
      <c r="AA2686" s="4" t="str">
        <f>VLOOKUP(T2686&amp;"-"&amp;Z2686,Sheet4!$W$2:$AA$1100,3,FALSE)</f>
        <v>Stockholm</v>
      </c>
      <c r="AB2686" s="4">
        <f>VLOOKUP(T2686&amp;"-"&amp;Z2686,Sheet4!$W$2:$AA$1100,4,FALSE)</f>
        <v>59.33258</v>
      </c>
      <c r="AC2686" s="4">
        <f>VLOOKUP(T2686&amp;"-"&amp;Z2686,Sheet4!$W$2:$AA$1100,5,FALSE)</f>
        <v>18.064900000000002</v>
      </c>
    </row>
    <row r="2687" spans="1:29">
      <c r="A2687" s="6">
        <v>40823</v>
      </c>
      <c r="B2687" s="7">
        <v>2.3287037037036828E-2</v>
      </c>
      <c r="C2687" s="4" t="s">
        <v>1215</v>
      </c>
      <c r="D2687" s="4" t="s">
        <v>1214</v>
      </c>
      <c r="E2687" s="4" t="s">
        <v>21</v>
      </c>
      <c r="F2687" s="4">
        <v>3</v>
      </c>
      <c r="G2687" s="4">
        <v>3</v>
      </c>
      <c r="H2687" s="4">
        <v>3</v>
      </c>
      <c r="I2687" s="4">
        <v>4</v>
      </c>
      <c r="J2687" s="4">
        <v>5</v>
      </c>
      <c r="K2687" s="4">
        <v>5</v>
      </c>
      <c r="L2687" s="4">
        <v>4</v>
      </c>
      <c r="M2687" s="4">
        <v>5</v>
      </c>
      <c r="N2687" s="4">
        <v>5</v>
      </c>
      <c r="O2687" s="4">
        <v>4</v>
      </c>
      <c r="P2687" s="4">
        <v>5</v>
      </c>
      <c r="Q2687" s="9">
        <f t="shared" si="125"/>
        <v>1.6759259259259258E-2</v>
      </c>
      <c r="R2687" s="4">
        <f t="shared" si="123"/>
        <v>40823.023287037038</v>
      </c>
      <c r="S2687" s="4">
        <v>0.72089856814331221</v>
      </c>
      <c r="T2687" s="4" t="str">
        <f>VLOOKUP(E2687,Sheet2!$A$2:$E$137,5,FALSE)</f>
        <v>MX</v>
      </c>
      <c r="U2687" s="4">
        <f>VLOOKUP($T2687,Sheet4!$H$1106:$M$1351,surveys!U$1+1,FALSE)</f>
        <v>0.64192227588837014</v>
      </c>
      <c r="V2687" s="4">
        <f>VLOOKUP($T2687,Sheet4!$H$1106:$M$1351,surveys!V$1+1,FALSE)</f>
        <v>0.73699712700692854</v>
      </c>
      <c r="W2687" s="4">
        <f>VLOOKUP($T2687,Sheet4!$H$1106:$M$1351,surveys!W$1+1,FALSE)</f>
        <v>0.83130642446864456</v>
      </c>
      <c r="X2687" s="4">
        <f>VLOOKUP($T2687,Sheet4!$H$1106:$M$1351,surveys!X$1+1,FALSE)</f>
        <v>0.91696724211461977</v>
      </c>
      <c r="Y2687" s="4">
        <f>VLOOKUP($T2687,Sheet4!$H$1106:$M$1351,surveys!Y$1+1,FALSE)</f>
        <v>1</v>
      </c>
      <c r="Z2687" s="4">
        <f t="shared" si="124"/>
        <v>2</v>
      </c>
      <c r="AA2687" s="4" t="str">
        <f>VLOOKUP(T2687&amp;"-"&amp;Z2687,Sheet4!$W$2:$AA$1100,3,FALSE)</f>
        <v>Iztapalapa</v>
      </c>
      <c r="AB2687" s="4">
        <f>VLOOKUP(T2687&amp;"-"&amp;Z2687,Sheet4!$W$2:$AA$1100,4,FALSE)</f>
        <v>19.351109999999998</v>
      </c>
      <c r="AC2687" s="4">
        <f>VLOOKUP(T2687&amp;"-"&amp;Z2687,Sheet4!$W$2:$AA$1100,5,FALSE)</f>
        <v>-99.051940000000002</v>
      </c>
    </row>
    <row r="2688" spans="1:29">
      <c r="A2688" s="6">
        <v>40823</v>
      </c>
      <c r="B2688" s="7">
        <v>0.69042824074074083</v>
      </c>
      <c r="C2688" s="4" t="s">
        <v>1215</v>
      </c>
      <c r="D2688" s="4" t="s">
        <v>1216</v>
      </c>
      <c r="E2688" s="4" t="s">
        <v>11</v>
      </c>
      <c r="F2688" s="4">
        <v>4</v>
      </c>
      <c r="G2688" s="4">
        <v>3</v>
      </c>
      <c r="H2688" s="4">
        <v>4</v>
      </c>
      <c r="I2688" s="4">
        <v>3</v>
      </c>
      <c r="J2688" s="4">
        <v>4</v>
      </c>
      <c r="K2688" s="4">
        <v>4</v>
      </c>
      <c r="L2688" s="4">
        <v>4</v>
      </c>
      <c r="M2688" s="4">
        <v>4</v>
      </c>
      <c r="N2688" s="4">
        <v>1</v>
      </c>
      <c r="O2688" s="4">
        <v>2</v>
      </c>
      <c r="P2688" s="4">
        <v>4</v>
      </c>
      <c r="Q2688" s="9">
        <f t="shared" si="125"/>
        <v>6.2974537037037037E-2</v>
      </c>
      <c r="R2688" s="4">
        <f t="shared" si="123"/>
        <v>40823.690428240741</v>
      </c>
      <c r="S2688" s="4">
        <v>0.84298636716839948</v>
      </c>
      <c r="T2688" s="4" t="str">
        <f>VLOOKUP(E2688,Sheet2!$A$2:$E$137,5,FALSE)</f>
        <v>FR</v>
      </c>
      <c r="U2688" s="4">
        <f>VLOOKUP($T2688,Sheet4!$H$1106:$M$1351,surveys!U$1+1,FALSE)</f>
        <v>0.51193913659220647</v>
      </c>
      <c r="V2688" s="4">
        <f>VLOOKUP($T2688,Sheet4!$H$1106:$M$1351,surveys!V$1+1,FALSE)</f>
        <v>0.70220575033861143</v>
      </c>
      <c r="W2688" s="4">
        <f>VLOOKUP($T2688,Sheet4!$H$1106:$M$1351,surveys!W$1+1,FALSE)</f>
        <v>0.81527182039156842</v>
      </c>
      <c r="X2688" s="4">
        <f>VLOOKUP($T2688,Sheet4!$H$1106:$M$1351,surveys!X$1+1,FALSE)</f>
        <v>0.91893911792009964</v>
      </c>
      <c r="Y2688" s="4">
        <f>VLOOKUP($T2688,Sheet4!$H$1106:$M$1351,surveys!Y$1+1,FALSE)</f>
        <v>1</v>
      </c>
      <c r="Z2688" s="4">
        <f t="shared" si="124"/>
        <v>4</v>
      </c>
      <c r="AA2688" s="4" t="str">
        <f>VLOOKUP(T2688&amp;"-"&amp;Z2688,Sheet4!$W$2:$AA$1100,3,FALSE)</f>
        <v>Toulouse</v>
      </c>
      <c r="AB2688" s="4">
        <f>VLOOKUP(T2688&amp;"-"&amp;Z2688,Sheet4!$W$2:$AA$1100,4,FALSE)</f>
        <v>43.604259999999996</v>
      </c>
      <c r="AC2688" s="4">
        <f>VLOOKUP(T2688&amp;"-"&amp;Z2688,Sheet4!$W$2:$AA$1100,5,FALSE)</f>
        <v>1.44367</v>
      </c>
    </row>
    <row r="2689" spans="1:29">
      <c r="A2689" s="6">
        <v>40822</v>
      </c>
      <c r="B2689" s="7">
        <v>0.53741898148148148</v>
      </c>
      <c r="C2689" s="4" t="s">
        <v>1215</v>
      </c>
      <c r="D2689" s="4" t="s">
        <v>1216</v>
      </c>
      <c r="E2689" s="4" t="s">
        <v>33</v>
      </c>
      <c r="F2689" s="4">
        <v>1</v>
      </c>
      <c r="G2689" s="4">
        <v>1</v>
      </c>
      <c r="H2689" s="4">
        <v>1</v>
      </c>
      <c r="I2689" s="4">
        <v>1</v>
      </c>
      <c r="J2689" s="4">
        <v>1</v>
      </c>
      <c r="K2689" s="4">
        <v>1</v>
      </c>
      <c r="L2689" s="4">
        <v>1</v>
      </c>
      <c r="M2689" s="4">
        <v>1</v>
      </c>
      <c r="N2689" s="4">
        <v>1</v>
      </c>
      <c r="O2689" s="4">
        <v>1</v>
      </c>
      <c r="P2689" s="4">
        <v>1</v>
      </c>
      <c r="Q2689" s="9">
        <f t="shared" si="125"/>
        <v>2.6631944444444444E-2</v>
      </c>
      <c r="R2689" s="4">
        <f t="shared" si="123"/>
        <v>40822.537418981483</v>
      </c>
      <c r="S2689" s="4">
        <v>0.67926915060363324</v>
      </c>
      <c r="T2689" s="4" t="str">
        <f>VLOOKUP(E2689,Sheet2!$A$2:$E$137,5,FALSE)</f>
        <v>IT</v>
      </c>
      <c r="U2689" s="4">
        <f>VLOOKUP($T2689,Sheet4!$H$1106:$M$1351,surveys!U$1+1,FALSE)</f>
        <v>0.40073733113706772</v>
      </c>
      <c r="V2689" s="4">
        <f>VLOOKUP($T2689,Sheet4!$H$1106:$M$1351,surveys!V$1+1,FALSE)</f>
        <v>0.60502083075372182</v>
      </c>
      <c r="W2689" s="4">
        <f>VLOOKUP($T2689,Sheet4!$H$1106:$M$1351,surveys!W$1+1,FALSE)</f>
        <v>0.75963680320784854</v>
      </c>
      <c r="X2689" s="4">
        <f>VLOOKUP($T2689,Sheet4!$H$1106:$M$1351,surveys!X$1+1,FALSE)</f>
        <v>0.89491209934724891</v>
      </c>
      <c r="Y2689" s="4">
        <f>VLOOKUP($T2689,Sheet4!$H$1106:$M$1351,surveys!Y$1+1,FALSE)</f>
        <v>1</v>
      </c>
      <c r="Z2689" s="4">
        <f t="shared" si="124"/>
        <v>3</v>
      </c>
      <c r="AA2689" s="4" t="str">
        <f>VLOOKUP(T2689&amp;"-"&amp;Z2689,Sheet4!$W$2:$AA$1100,3,FALSE)</f>
        <v>Napoli</v>
      </c>
      <c r="AB2689" s="4">
        <f>VLOOKUP(T2689&amp;"-"&amp;Z2689,Sheet4!$W$2:$AA$1100,4,FALSE)</f>
        <v>40.833329999999997</v>
      </c>
      <c r="AC2689" s="4">
        <f>VLOOKUP(T2689&amp;"-"&amp;Z2689,Sheet4!$W$2:$AA$1100,5,FALSE)</f>
        <v>14.25</v>
      </c>
    </row>
    <row r="2690" spans="1:29">
      <c r="A2690" s="6">
        <v>40821</v>
      </c>
      <c r="B2690" s="7">
        <v>0.34615740740740741</v>
      </c>
      <c r="C2690" s="4" t="s">
        <v>1213</v>
      </c>
      <c r="D2690" s="4" t="s">
        <v>1218</v>
      </c>
      <c r="E2690" s="4" t="s">
        <v>123</v>
      </c>
      <c r="F2690" s="4">
        <v>1</v>
      </c>
      <c r="G2690" s="4">
        <v>1</v>
      </c>
      <c r="H2690" s="4">
        <v>1</v>
      </c>
      <c r="I2690" s="4">
        <v>0</v>
      </c>
      <c r="J2690" s="4">
        <v>5</v>
      </c>
      <c r="K2690" s="4">
        <v>1</v>
      </c>
      <c r="L2690" s="4">
        <v>5</v>
      </c>
      <c r="M2690" s="4">
        <v>5</v>
      </c>
      <c r="N2690" s="4">
        <v>1</v>
      </c>
      <c r="O2690" s="4">
        <v>1</v>
      </c>
      <c r="P2690" s="4">
        <v>1</v>
      </c>
      <c r="Q2690" s="9">
        <f t="shared" si="125"/>
        <v>3.2025462962962964E-2</v>
      </c>
      <c r="R2690" s="4">
        <f t="shared" ref="R2690:R2753" si="126">VALUE(A2690+B2690)</f>
        <v>40821.34615740741</v>
      </c>
      <c r="S2690" s="4">
        <v>0.28036939321262189</v>
      </c>
      <c r="T2690" s="4" t="str">
        <f>VLOOKUP(E2690,Sheet2!$A$2:$E$137,5,FALSE)</f>
        <v>IN</v>
      </c>
      <c r="U2690" s="4">
        <f>VLOOKUP($T2690,Sheet4!$H$1106:$M$1351,surveys!U$1+1,FALSE)</f>
        <v>0.33680245405102799</v>
      </c>
      <c r="V2690" s="4">
        <f>VLOOKUP($T2690,Sheet4!$H$1106:$M$1351,surveys!V$1+1,FALSE)</f>
        <v>0.62679773153769558</v>
      </c>
      <c r="W2690" s="4">
        <f>VLOOKUP($T2690,Sheet4!$H$1106:$M$1351,surveys!W$1+1,FALSE)</f>
        <v>0.7622435059072814</v>
      </c>
      <c r="X2690" s="4">
        <f>VLOOKUP($T2690,Sheet4!$H$1106:$M$1351,surveys!X$1+1,FALSE)</f>
        <v>0.88514646425564791</v>
      </c>
      <c r="Y2690" s="4">
        <f>VLOOKUP($T2690,Sheet4!$H$1106:$M$1351,surveys!Y$1+1,FALSE)</f>
        <v>1</v>
      </c>
      <c r="Z2690" s="4">
        <f t="shared" si="124"/>
        <v>1</v>
      </c>
      <c r="AA2690" s="4" t="str">
        <f>VLOOKUP(T2690&amp;"-"&amp;Z2690,Sheet4!$W$2:$AA$1100,3,FALSE)</f>
        <v>Mumbai</v>
      </c>
      <c r="AB2690" s="4">
        <f>VLOOKUP(T2690&amp;"-"&amp;Z2690,Sheet4!$W$2:$AA$1100,4,FALSE)</f>
        <v>19.07283</v>
      </c>
      <c r="AC2690" s="4">
        <f>VLOOKUP(T2690&amp;"-"&amp;Z2690,Sheet4!$W$2:$AA$1100,5,FALSE)</f>
        <v>72.88261</v>
      </c>
    </row>
    <row r="2691" spans="1:29">
      <c r="A2691" s="6">
        <v>40821</v>
      </c>
      <c r="B2691" s="7">
        <v>0.43471064814814814</v>
      </c>
      <c r="C2691" s="4" t="s">
        <v>1213</v>
      </c>
      <c r="D2691" s="4" t="s">
        <v>1217</v>
      </c>
      <c r="E2691" s="4" t="s">
        <v>61</v>
      </c>
      <c r="F2691" s="4">
        <v>4</v>
      </c>
      <c r="G2691" s="4">
        <v>3</v>
      </c>
      <c r="H2691" s="4">
        <v>4</v>
      </c>
      <c r="I2691" s="4">
        <v>5</v>
      </c>
      <c r="J2691" s="4">
        <v>5</v>
      </c>
      <c r="K2691" s="4">
        <v>5</v>
      </c>
      <c r="L2691" s="4">
        <v>5</v>
      </c>
      <c r="M2691" s="4">
        <v>4</v>
      </c>
      <c r="N2691" s="4">
        <v>5</v>
      </c>
      <c r="O2691" s="4">
        <v>2</v>
      </c>
      <c r="P2691" s="4">
        <v>4</v>
      </c>
      <c r="Q2691" s="9">
        <f t="shared" si="125"/>
        <v>2.4166666666666666E-2</v>
      </c>
      <c r="R2691" s="4">
        <f t="shared" si="126"/>
        <v>40821.434710648151</v>
      </c>
      <c r="S2691" s="4">
        <v>0.79497548675468099</v>
      </c>
      <c r="T2691" s="4" t="str">
        <f>VLOOKUP(E2691,Sheet2!$A$2:$E$137,5,FALSE)</f>
        <v>FI</v>
      </c>
      <c r="U2691" s="4">
        <f>VLOOKUP($T2691,Sheet4!$H$1106:$M$1351,surveys!U$1+1,FALSE)</f>
        <v>0.41163684127505945</v>
      </c>
      <c r="V2691" s="4">
        <f>VLOOKUP($T2691,Sheet4!$H$1106:$M$1351,surveys!V$1+1,FALSE)</f>
        <v>0.58082044765359986</v>
      </c>
      <c r="W2691" s="4">
        <f>VLOOKUP($T2691,Sheet4!$H$1106:$M$1351,surveys!W$1+1,FALSE)</f>
        <v>0.73022037718715027</v>
      </c>
      <c r="X2691" s="4">
        <f>VLOOKUP($T2691,Sheet4!$H$1106:$M$1351,surveys!X$1+1,FALSE)</f>
        <v>0.87031151182966571</v>
      </c>
      <c r="Y2691" s="4">
        <f>VLOOKUP($T2691,Sheet4!$H$1106:$M$1351,surveys!Y$1+1,FALSE)</f>
        <v>1</v>
      </c>
      <c r="Z2691" s="4">
        <f t="shared" ref="Z2691:Z2754" si="127">IF(S2691&lt;U2691,1,IF(S2691&lt;V2691,2,IF(S2691&lt;W2691,3,IF(S2691&lt;X2691,4,5))))</f>
        <v>4</v>
      </c>
      <c r="AA2691" s="4" t="str">
        <f>VLOOKUP(T2691&amp;"-"&amp;Z2691,Sheet4!$W$2:$AA$1100,3,FALSE)</f>
        <v>Vantaa</v>
      </c>
      <c r="AB2691" s="4">
        <f>VLOOKUP(T2691&amp;"-"&amp;Z2691,Sheet4!$W$2:$AA$1100,4,FALSE)</f>
        <v>60.294139999999999</v>
      </c>
      <c r="AC2691" s="4">
        <f>VLOOKUP(T2691&amp;"-"&amp;Z2691,Sheet4!$W$2:$AA$1100,5,FALSE)</f>
        <v>25.040990000000001</v>
      </c>
    </row>
    <row r="2692" spans="1:29">
      <c r="A2692" s="6">
        <v>40821</v>
      </c>
      <c r="B2692" s="7">
        <v>0.43546296296296294</v>
      </c>
      <c r="C2692" s="4" t="s">
        <v>1213</v>
      </c>
      <c r="D2692" s="4" t="s">
        <v>1214</v>
      </c>
      <c r="E2692" s="4" t="s">
        <v>33</v>
      </c>
      <c r="F2692" s="4">
        <v>1</v>
      </c>
      <c r="G2692" s="4">
        <v>1</v>
      </c>
      <c r="H2692" s="4">
        <v>4</v>
      </c>
      <c r="I2692" s="4">
        <v>4</v>
      </c>
      <c r="J2692" s="4">
        <v>4</v>
      </c>
      <c r="K2692" s="4">
        <v>3</v>
      </c>
      <c r="L2692" s="4">
        <v>1</v>
      </c>
      <c r="M2692" s="4">
        <v>4</v>
      </c>
      <c r="N2692" s="4">
        <v>1</v>
      </c>
      <c r="O2692" s="4">
        <v>4</v>
      </c>
      <c r="P2692" s="4">
        <v>1</v>
      </c>
      <c r="Q2692" s="9">
        <f t="shared" si="125"/>
        <v>2.5034722222222222E-2</v>
      </c>
      <c r="R2692" s="4">
        <f t="shared" si="126"/>
        <v>40821.43546296296</v>
      </c>
      <c r="S2692" s="4">
        <v>0.48488197410891698</v>
      </c>
      <c r="T2692" s="4" t="str">
        <f>VLOOKUP(E2692,Sheet2!$A$2:$E$137,5,FALSE)</f>
        <v>IT</v>
      </c>
      <c r="U2692" s="4">
        <f>VLOOKUP($T2692,Sheet4!$H$1106:$M$1351,surveys!U$1+1,FALSE)</f>
        <v>0.40073733113706772</v>
      </c>
      <c r="V2692" s="4">
        <f>VLOOKUP($T2692,Sheet4!$H$1106:$M$1351,surveys!V$1+1,FALSE)</f>
        <v>0.60502083075372182</v>
      </c>
      <c r="W2692" s="4">
        <f>VLOOKUP($T2692,Sheet4!$H$1106:$M$1351,surveys!W$1+1,FALSE)</f>
        <v>0.75963680320784854</v>
      </c>
      <c r="X2692" s="4">
        <f>VLOOKUP($T2692,Sheet4!$H$1106:$M$1351,surveys!X$1+1,FALSE)</f>
        <v>0.89491209934724891</v>
      </c>
      <c r="Y2692" s="4">
        <f>VLOOKUP($T2692,Sheet4!$H$1106:$M$1351,surveys!Y$1+1,FALSE)</f>
        <v>1</v>
      </c>
      <c r="Z2692" s="4">
        <f t="shared" si="127"/>
        <v>2</v>
      </c>
      <c r="AA2692" s="4" t="str">
        <f>VLOOKUP(T2692&amp;"-"&amp;Z2692,Sheet4!$W$2:$AA$1100,3,FALSE)</f>
        <v>Milan</v>
      </c>
      <c r="AB2692" s="4">
        <f>VLOOKUP(T2692&amp;"-"&amp;Z2692,Sheet4!$W$2:$AA$1100,4,FALSE)</f>
        <v>45.464269999999999</v>
      </c>
      <c r="AC2692" s="4">
        <f>VLOOKUP(T2692&amp;"-"&amp;Z2692,Sheet4!$W$2:$AA$1100,5,FALSE)</f>
        <v>9.1895100000000003</v>
      </c>
    </row>
    <row r="2693" spans="1:29">
      <c r="A2693" s="6">
        <v>40821</v>
      </c>
      <c r="B2693" s="7">
        <v>0.65041666666666664</v>
      </c>
      <c r="C2693" s="4" t="s">
        <v>1213</v>
      </c>
      <c r="D2693" s="4" t="s">
        <v>1216</v>
      </c>
      <c r="E2693" s="4" t="s">
        <v>33</v>
      </c>
      <c r="F2693" s="4">
        <v>2</v>
      </c>
      <c r="G2693" s="4">
        <v>4</v>
      </c>
      <c r="H2693" s="4">
        <v>4</v>
      </c>
      <c r="I2693" s="4">
        <v>3</v>
      </c>
      <c r="J2693" s="4">
        <v>5</v>
      </c>
      <c r="K2693" s="4">
        <v>5</v>
      </c>
      <c r="L2693" s="4">
        <v>3</v>
      </c>
      <c r="M2693" s="4">
        <v>4</v>
      </c>
      <c r="N2693" s="4">
        <v>4</v>
      </c>
      <c r="O2693" s="4">
        <v>4</v>
      </c>
      <c r="P2693" s="4">
        <v>3</v>
      </c>
      <c r="Q2693" s="9">
        <f t="shared" ref="Q2693:Q2756" si="128">TIME(VALUE(MID(B2693,1,2)),VALUE(MID(B2693,4,2)),VALUE(RIGHT(B2693,2)))</f>
        <v>3.5497685185185188E-2</v>
      </c>
      <c r="R2693" s="4">
        <f t="shared" si="126"/>
        <v>40821.650416666664</v>
      </c>
      <c r="S2693" s="4">
        <v>0.55365306632735667</v>
      </c>
      <c r="T2693" s="4" t="str">
        <f>VLOOKUP(E2693,Sheet2!$A$2:$E$137,5,FALSE)</f>
        <v>IT</v>
      </c>
      <c r="U2693" s="4">
        <f>VLOOKUP($T2693,Sheet4!$H$1106:$M$1351,surveys!U$1+1,FALSE)</f>
        <v>0.40073733113706772</v>
      </c>
      <c r="V2693" s="4">
        <f>VLOOKUP($T2693,Sheet4!$H$1106:$M$1351,surveys!V$1+1,FALSE)</f>
        <v>0.60502083075372182</v>
      </c>
      <c r="W2693" s="4">
        <f>VLOOKUP($T2693,Sheet4!$H$1106:$M$1351,surveys!W$1+1,FALSE)</f>
        <v>0.75963680320784854</v>
      </c>
      <c r="X2693" s="4">
        <f>VLOOKUP($T2693,Sheet4!$H$1106:$M$1351,surveys!X$1+1,FALSE)</f>
        <v>0.89491209934724891</v>
      </c>
      <c r="Y2693" s="4">
        <f>VLOOKUP($T2693,Sheet4!$H$1106:$M$1351,surveys!Y$1+1,FALSE)</f>
        <v>1</v>
      </c>
      <c r="Z2693" s="4">
        <f t="shared" si="127"/>
        <v>2</v>
      </c>
      <c r="AA2693" s="4" t="str">
        <f>VLOOKUP(T2693&amp;"-"&amp;Z2693,Sheet4!$W$2:$AA$1100,3,FALSE)</f>
        <v>Milan</v>
      </c>
      <c r="AB2693" s="4">
        <f>VLOOKUP(T2693&amp;"-"&amp;Z2693,Sheet4!$W$2:$AA$1100,4,FALSE)</f>
        <v>45.464269999999999</v>
      </c>
      <c r="AC2693" s="4">
        <f>VLOOKUP(T2693&amp;"-"&amp;Z2693,Sheet4!$W$2:$AA$1100,5,FALSE)</f>
        <v>9.1895100000000003</v>
      </c>
    </row>
    <row r="2694" spans="1:29">
      <c r="A2694" s="6">
        <v>40821</v>
      </c>
      <c r="B2694" s="7">
        <v>0.55144675925925923</v>
      </c>
      <c r="C2694" s="4" t="s">
        <v>1213</v>
      </c>
      <c r="D2694" s="4" t="s">
        <v>1214</v>
      </c>
      <c r="E2694" s="4" t="s">
        <v>33</v>
      </c>
      <c r="F2694" s="4">
        <v>4</v>
      </c>
      <c r="G2694" s="4">
        <v>4</v>
      </c>
      <c r="H2694" s="4">
        <v>5</v>
      </c>
      <c r="I2694" s="4">
        <v>3</v>
      </c>
      <c r="J2694" s="4">
        <v>3</v>
      </c>
      <c r="K2694" s="4">
        <v>3</v>
      </c>
      <c r="L2694" s="4">
        <v>4</v>
      </c>
      <c r="M2694" s="4">
        <v>4</v>
      </c>
      <c r="N2694" s="4">
        <v>4</v>
      </c>
      <c r="O2694" s="4">
        <v>4</v>
      </c>
      <c r="P2694" s="4">
        <v>5</v>
      </c>
      <c r="Q2694" s="9">
        <f t="shared" si="128"/>
        <v>3.6099537037037034E-2</v>
      </c>
      <c r="R2694" s="4">
        <f t="shared" si="126"/>
        <v>40821.551446759258</v>
      </c>
      <c r="S2694" s="4">
        <v>0.82446533299310598</v>
      </c>
      <c r="T2694" s="4" t="str">
        <f>VLOOKUP(E2694,Sheet2!$A$2:$E$137,5,FALSE)</f>
        <v>IT</v>
      </c>
      <c r="U2694" s="4">
        <f>VLOOKUP($T2694,Sheet4!$H$1106:$M$1351,surveys!U$1+1,FALSE)</f>
        <v>0.40073733113706772</v>
      </c>
      <c r="V2694" s="4">
        <f>VLOOKUP($T2694,Sheet4!$H$1106:$M$1351,surveys!V$1+1,FALSE)</f>
        <v>0.60502083075372182</v>
      </c>
      <c r="W2694" s="4">
        <f>VLOOKUP($T2694,Sheet4!$H$1106:$M$1351,surveys!W$1+1,FALSE)</f>
        <v>0.75963680320784854</v>
      </c>
      <c r="X2694" s="4">
        <f>VLOOKUP($T2694,Sheet4!$H$1106:$M$1351,surveys!X$1+1,FALSE)</f>
        <v>0.89491209934724891</v>
      </c>
      <c r="Y2694" s="4">
        <f>VLOOKUP($T2694,Sheet4!$H$1106:$M$1351,surveys!Y$1+1,FALSE)</f>
        <v>1</v>
      </c>
      <c r="Z2694" s="4">
        <f t="shared" si="127"/>
        <v>4</v>
      </c>
      <c r="AA2694" s="4" t="str">
        <f>VLOOKUP(T2694&amp;"-"&amp;Z2694,Sheet4!$W$2:$AA$1100,3,FALSE)</f>
        <v>Torino</v>
      </c>
      <c r="AB2694" s="4">
        <f>VLOOKUP(T2694&amp;"-"&amp;Z2694,Sheet4!$W$2:$AA$1100,4,FALSE)</f>
        <v>45.070489999999999</v>
      </c>
      <c r="AC2694" s="4">
        <f>VLOOKUP(T2694&amp;"-"&amp;Z2694,Sheet4!$W$2:$AA$1100,5,FALSE)</f>
        <v>7.68682</v>
      </c>
    </row>
    <row r="2695" spans="1:29">
      <c r="A2695" s="6">
        <v>40821</v>
      </c>
      <c r="B2695" s="7">
        <v>0.5543865740740741</v>
      </c>
      <c r="C2695" s="4" t="s">
        <v>1213</v>
      </c>
      <c r="D2695" s="4" t="s">
        <v>1214</v>
      </c>
      <c r="E2695" s="4" t="s">
        <v>13</v>
      </c>
      <c r="F2695" s="4">
        <v>4</v>
      </c>
      <c r="G2695" s="4">
        <v>1</v>
      </c>
      <c r="H2695" s="4">
        <v>4</v>
      </c>
      <c r="I2695" s="4">
        <v>1</v>
      </c>
      <c r="J2695" s="4">
        <v>4</v>
      </c>
      <c r="K2695" s="4">
        <v>3</v>
      </c>
      <c r="L2695" s="4">
        <v>4</v>
      </c>
      <c r="M2695" s="4">
        <v>5</v>
      </c>
      <c r="N2695" s="4">
        <v>5</v>
      </c>
      <c r="O2695" s="4">
        <v>4</v>
      </c>
      <c r="P2695" s="4">
        <v>4</v>
      </c>
      <c r="Q2695" s="9">
        <f t="shared" si="128"/>
        <v>3.8356481481481484E-2</v>
      </c>
      <c r="R2695" s="4">
        <f t="shared" si="126"/>
        <v>40821.554386574076</v>
      </c>
      <c r="S2695" s="4">
        <v>0.86537710076309149</v>
      </c>
      <c r="T2695" s="4" t="str">
        <f>VLOOKUP(E2695,Sheet2!$A$2:$E$137,5,FALSE)</f>
        <v>GB</v>
      </c>
      <c r="U2695" s="4">
        <f>VLOOKUP($T2695,Sheet4!$H$1106:$M$1351,surveys!U$1+1,FALSE)</f>
        <v>0.43993408527720174</v>
      </c>
      <c r="V2695" s="4">
        <f>VLOOKUP($T2695,Sheet4!$H$1106:$M$1351,surveys!V$1+1,FALSE)</f>
        <v>0.87986817055440347</v>
      </c>
      <c r="W2695" s="4">
        <f>VLOOKUP($T2695,Sheet4!$H$1106:$M$1351,surveys!W$1+1,FALSE)</f>
        <v>0.93717230822503084</v>
      </c>
      <c r="X2695" s="4">
        <f>VLOOKUP($T2695,Sheet4!$H$1106:$M$1351,surveys!X$1+1,FALSE)</f>
        <v>0.97269979890956382</v>
      </c>
      <c r="Y2695" s="4">
        <f>VLOOKUP($T2695,Sheet4!$H$1106:$M$1351,surveys!Y$1+1,FALSE)</f>
        <v>1</v>
      </c>
      <c r="Z2695" s="4">
        <f t="shared" si="127"/>
        <v>2</v>
      </c>
      <c r="AA2695" s="4" t="str">
        <f>VLOOKUP(T2695&amp;"-"&amp;Z2695,Sheet4!$W$2:$AA$1100,3,FALSE)</f>
        <v>London</v>
      </c>
      <c r="AB2695" s="4">
        <f>VLOOKUP(T2695&amp;"-"&amp;Z2695,Sheet4!$W$2:$AA$1100,4,FALSE)</f>
        <v>51.50853</v>
      </c>
      <c r="AC2695" s="4">
        <f>VLOOKUP(T2695&amp;"-"&amp;Z2695,Sheet4!$W$2:$AA$1100,5,FALSE)</f>
        <v>-0.12573999999999999</v>
      </c>
    </row>
    <row r="2696" spans="1:29">
      <c r="A2696" s="6">
        <v>40821</v>
      </c>
      <c r="B2696" s="7">
        <v>0.6150578703703703</v>
      </c>
      <c r="C2696" s="4" t="s">
        <v>1213</v>
      </c>
      <c r="D2696" s="4" t="s">
        <v>1214</v>
      </c>
      <c r="E2696" s="4" t="s">
        <v>33</v>
      </c>
      <c r="F2696" s="4">
        <v>3</v>
      </c>
      <c r="G2696" s="4">
        <v>4</v>
      </c>
      <c r="H2696" s="4">
        <v>4</v>
      </c>
      <c r="I2696" s="4">
        <v>2</v>
      </c>
      <c r="J2696" s="4">
        <v>5</v>
      </c>
      <c r="K2696" s="4">
        <v>1</v>
      </c>
      <c r="L2696" s="4">
        <v>5</v>
      </c>
      <c r="M2696" s="4">
        <v>2</v>
      </c>
      <c r="N2696" s="4">
        <v>3</v>
      </c>
      <c r="O2696" s="4">
        <v>1</v>
      </c>
      <c r="P2696" s="4">
        <v>5</v>
      </c>
      <c r="Q2696" s="9">
        <f t="shared" si="128"/>
        <v>1.0844907407407407E-2</v>
      </c>
      <c r="R2696" s="4">
        <f t="shared" si="126"/>
        <v>40821.615057870367</v>
      </c>
      <c r="S2696" s="4">
        <v>0.57683906741760005</v>
      </c>
      <c r="T2696" s="4" t="str">
        <f>VLOOKUP(E2696,Sheet2!$A$2:$E$137,5,FALSE)</f>
        <v>IT</v>
      </c>
      <c r="U2696" s="4">
        <f>VLOOKUP($T2696,Sheet4!$H$1106:$M$1351,surveys!U$1+1,FALSE)</f>
        <v>0.40073733113706772</v>
      </c>
      <c r="V2696" s="4">
        <f>VLOOKUP($T2696,Sheet4!$H$1106:$M$1351,surveys!V$1+1,FALSE)</f>
        <v>0.60502083075372182</v>
      </c>
      <c r="W2696" s="4">
        <f>VLOOKUP($T2696,Sheet4!$H$1106:$M$1351,surveys!W$1+1,FALSE)</f>
        <v>0.75963680320784854</v>
      </c>
      <c r="X2696" s="4">
        <f>VLOOKUP($T2696,Sheet4!$H$1106:$M$1351,surveys!X$1+1,FALSE)</f>
        <v>0.89491209934724891</v>
      </c>
      <c r="Y2696" s="4">
        <f>VLOOKUP($T2696,Sheet4!$H$1106:$M$1351,surveys!Y$1+1,FALSE)</f>
        <v>1</v>
      </c>
      <c r="Z2696" s="4">
        <f t="shared" si="127"/>
        <v>2</v>
      </c>
      <c r="AA2696" s="4" t="str">
        <f>VLOOKUP(T2696&amp;"-"&amp;Z2696,Sheet4!$W$2:$AA$1100,3,FALSE)</f>
        <v>Milan</v>
      </c>
      <c r="AB2696" s="4">
        <f>VLOOKUP(T2696&amp;"-"&amp;Z2696,Sheet4!$W$2:$AA$1100,4,FALSE)</f>
        <v>45.464269999999999</v>
      </c>
      <c r="AC2696" s="4">
        <f>VLOOKUP(T2696&amp;"-"&amp;Z2696,Sheet4!$W$2:$AA$1100,5,FALSE)</f>
        <v>9.1895100000000003</v>
      </c>
    </row>
    <row r="2697" spans="1:29">
      <c r="A2697" s="6">
        <v>40821</v>
      </c>
      <c r="B2697" s="7">
        <v>0.64096064814814813</v>
      </c>
      <c r="C2697" s="4" t="s">
        <v>1213</v>
      </c>
      <c r="D2697" s="4" t="s">
        <v>1214</v>
      </c>
      <c r="E2697" s="4" t="s">
        <v>33</v>
      </c>
      <c r="F2697" s="4">
        <v>5</v>
      </c>
      <c r="G2697" s="4">
        <v>4</v>
      </c>
      <c r="H2697" s="4">
        <v>5</v>
      </c>
      <c r="I2697" s="4">
        <v>4</v>
      </c>
      <c r="J2697" s="4">
        <v>5</v>
      </c>
      <c r="K2697" s="4">
        <v>4</v>
      </c>
      <c r="L2697" s="4">
        <v>2</v>
      </c>
      <c r="M2697" s="4">
        <v>4</v>
      </c>
      <c r="N2697" s="4">
        <v>3</v>
      </c>
      <c r="O2697" s="4">
        <v>5</v>
      </c>
      <c r="P2697" s="4">
        <v>4</v>
      </c>
      <c r="Q2697" s="9">
        <f t="shared" si="128"/>
        <v>2.8333333333333332E-2</v>
      </c>
      <c r="R2697" s="4">
        <f t="shared" si="126"/>
        <v>40821.640960648147</v>
      </c>
      <c r="S2697" s="4">
        <v>0.23268562862929887</v>
      </c>
      <c r="T2697" s="4" t="str">
        <f>VLOOKUP(E2697,Sheet2!$A$2:$E$137,5,FALSE)</f>
        <v>IT</v>
      </c>
      <c r="U2697" s="4">
        <f>VLOOKUP($T2697,Sheet4!$H$1106:$M$1351,surveys!U$1+1,FALSE)</f>
        <v>0.40073733113706772</v>
      </c>
      <c r="V2697" s="4">
        <f>VLOOKUP($T2697,Sheet4!$H$1106:$M$1351,surveys!V$1+1,FALSE)</f>
        <v>0.60502083075372182</v>
      </c>
      <c r="W2697" s="4">
        <f>VLOOKUP($T2697,Sheet4!$H$1106:$M$1351,surveys!W$1+1,FALSE)</f>
        <v>0.75963680320784854</v>
      </c>
      <c r="X2697" s="4">
        <f>VLOOKUP($T2697,Sheet4!$H$1106:$M$1351,surveys!X$1+1,FALSE)</f>
        <v>0.89491209934724891</v>
      </c>
      <c r="Y2697" s="4">
        <f>VLOOKUP($T2697,Sheet4!$H$1106:$M$1351,surveys!Y$1+1,FALSE)</f>
        <v>1</v>
      </c>
      <c r="Z2697" s="4">
        <f t="shared" si="127"/>
        <v>1</v>
      </c>
      <c r="AA2697" s="4" t="str">
        <f>VLOOKUP(T2697&amp;"-"&amp;Z2697,Sheet4!$W$2:$AA$1100,3,FALSE)</f>
        <v>Roma</v>
      </c>
      <c r="AB2697" s="4">
        <f>VLOOKUP(T2697&amp;"-"&amp;Z2697,Sheet4!$W$2:$AA$1100,4,FALSE)</f>
        <v>41.894739999999999</v>
      </c>
      <c r="AC2697" s="4">
        <f>VLOOKUP(T2697&amp;"-"&amp;Z2697,Sheet4!$W$2:$AA$1100,5,FALSE)</f>
        <v>12.4839</v>
      </c>
    </row>
    <row r="2698" spans="1:29">
      <c r="A2698" s="6">
        <v>40821</v>
      </c>
      <c r="B2698" s="7">
        <v>0.64989583333333334</v>
      </c>
      <c r="C2698" s="4" t="s">
        <v>1215</v>
      </c>
      <c r="D2698" s="4" t="s">
        <v>1214</v>
      </c>
      <c r="E2698" s="4" t="s">
        <v>33</v>
      </c>
      <c r="F2698" s="4">
        <v>3</v>
      </c>
      <c r="G2698" s="4">
        <v>3</v>
      </c>
      <c r="H2698" s="4">
        <v>5</v>
      </c>
      <c r="I2698" s="4">
        <v>3</v>
      </c>
      <c r="J2698" s="4">
        <v>5</v>
      </c>
      <c r="K2698" s="4">
        <v>5</v>
      </c>
      <c r="L2698" s="4">
        <v>3</v>
      </c>
      <c r="M2698" s="4">
        <v>5</v>
      </c>
      <c r="N2698" s="4">
        <v>5</v>
      </c>
      <c r="O2698" s="4">
        <v>5</v>
      </c>
      <c r="P2698" s="4">
        <v>5</v>
      </c>
      <c r="Q2698" s="9">
        <f t="shared" si="128"/>
        <v>3.4409722222222223E-2</v>
      </c>
      <c r="R2698" s="4">
        <f t="shared" si="126"/>
        <v>40821.649895833332</v>
      </c>
      <c r="S2698" s="4">
        <v>0.63121565779647293</v>
      </c>
      <c r="T2698" s="4" t="str">
        <f>VLOOKUP(E2698,Sheet2!$A$2:$E$137,5,FALSE)</f>
        <v>IT</v>
      </c>
      <c r="U2698" s="4">
        <f>VLOOKUP($T2698,Sheet4!$H$1106:$M$1351,surveys!U$1+1,FALSE)</f>
        <v>0.40073733113706772</v>
      </c>
      <c r="V2698" s="4">
        <f>VLOOKUP($T2698,Sheet4!$H$1106:$M$1351,surveys!V$1+1,FALSE)</f>
        <v>0.60502083075372182</v>
      </c>
      <c r="W2698" s="4">
        <f>VLOOKUP($T2698,Sheet4!$H$1106:$M$1351,surveys!W$1+1,FALSE)</f>
        <v>0.75963680320784854</v>
      </c>
      <c r="X2698" s="4">
        <f>VLOOKUP($T2698,Sheet4!$H$1106:$M$1351,surveys!X$1+1,FALSE)</f>
        <v>0.89491209934724891</v>
      </c>
      <c r="Y2698" s="4">
        <f>VLOOKUP($T2698,Sheet4!$H$1106:$M$1351,surveys!Y$1+1,FALSE)</f>
        <v>1</v>
      </c>
      <c r="Z2698" s="4">
        <f t="shared" si="127"/>
        <v>3</v>
      </c>
      <c r="AA2698" s="4" t="str">
        <f>VLOOKUP(T2698&amp;"-"&amp;Z2698,Sheet4!$W$2:$AA$1100,3,FALSE)</f>
        <v>Napoli</v>
      </c>
      <c r="AB2698" s="4">
        <f>VLOOKUP(T2698&amp;"-"&amp;Z2698,Sheet4!$W$2:$AA$1100,4,FALSE)</f>
        <v>40.833329999999997</v>
      </c>
      <c r="AC2698" s="4">
        <f>VLOOKUP(T2698&amp;"-"&amp;Z2698,Sheet4!$W$2:$AA$1100,5,FALSE)</f>
        <v>14.25</v>
      </c>
    </row>
    <row r="2699" spans="1:29">
      <c r="A2699" s="6">
        <v>40821</v>
      </c>
      <c r="B2699" s="7">
        <v>0.67614583333333333</v>
      </c>
      <c r="C2699" s="4" t="s">
        <v>1215</v>
      </c>
      <c r="D2699" s="4" t="s">
        <v>1216</v>
      </c>
      <c r="E2699" s="4" t="s">
        <v>31</v>
      </c>
      <c r="F2699" s="4">
        <v>3</v>
      </c>
      <c r="G2699" s="4">
        <v>3</v>
      </c>
      <c r="H2699" s="4">
        <v>4</v>
      </c>
      <c r="I2699" s="4">
        <v>4</v>
      </c>
      <c r="J2699" s="4">
        <v>5</v>
      </c>
      <c r="K2699" s="4">
        <v>4</v>
      </c>
      <c r="L2699" s="4">
        <v>3</v>
      </c>
      <c r="M2699" s="4">
        <v>5</v>
      </c>
      <c r="N2699" s="4">
        <v>5</v>
      </c>
      <c r="O2699" s="4">
        <v>4</v>
      </c>
      <c r="P2699" s="4">
        <v>3</v>
      </c>
      <c r="Q2699" s="9">
        <f t="shared" si="128"/>
        <v>5.3159722222222226E-2</v>
      </c>
      <c r="R2699" s="4">
        <f t="shared" si="126"/>
        <v>40821.676145833335</v>
      </c>
      <c r="S2699" s="4">
        <v>0.12862462606959846</v>
      </c>
      <c r="T2699" s="4" t="str">
        <f>VLOOKUP(E2699,Sheet2!$A$2:$E$137,5,FALSE)</f>
        <v>ES</v>
      </c>
      <c r="U2699" s="4">
        <f>VLOOKUP($T2699,Sheet4!$H$1106:$M$1351,surveys!U$1+1,FALSE)</f>
        <v>0.46058089642806016</v>
      </c>
      <c r="V2699" s="4">
        <f>VLOOKUP($T2699,Sheet4!$H$1106:$M$1351,surveys!V$1+1,FALSE)</f>
        <v>0.68996105930901486</v>
      </c>
      <c r="W2699" s="4">
        <f>VLOOKUP($T2699,Sheet4!$H$1106:$M$1351,surveys!W$1+1,FALSE)</f>
        <v>0.80513768719908241</v>
      </c>
      <c r="X2699" s="4">
        <f>VLOOKUP($T2699,Sheet4!$H$1106:$M$1351,surveys!X$1+1,FALSE)</f>
        <v>0.90461214064594464</v>
      </c>
      <c r="Y2699" s="4">
        <f>VLOOKUP($T2699,Sheet4!$H$1106:$M$1351,surveys!Y$1+1,FALSE)</f>
        <v>1</v>
      </c>
      <c r="Z2699" s="4">
        <f t="shared" si="127"/>
        <v>1</v>
      </c>
      <c r="AA2699" s="4" t="str">
        <f>VLOOKUP(T2699&amp;"-"&amp;Z2699,Sheet4!$W$2:$AA$1100,3,FALSE)</f>
        <v>Madrid</v>
      </c>
      <c r="AB2699" s="4">
        <f>VLOOKUP(T2699&amp;"-"&amp;Z2699,Sheet4!$W$2:$AA$1100,4,FALSE)</f>
        <v>40.416499999999999</v>
      </c>
      <c r="AC2699" s="4">
        <f>VLOOKUP(T2699&amp;"-"&amp;Z2699,Sheet4!$W$2:$AA$1100,5,FALSE)</f>
        <v>-3.7025600000000001</v>
      </c>
    </row>
    <row r="2700" spans="1:29">
      <c r="A2700" s="6">
        <v>40821</v>
      </c>
      <c r="B2700" s="7">
        <v>0.68489583333333337</v>
      </c>
      <c r="C2700" s="4" t="s">
        <v>1213</v>
      </c>
      <c r="D2700" s="4" t="s">
        <v>1218</v>
      </c>
      <c r="E2700" s="4" t="s">
        <v>33</v>
      </c>
      <c r="F2700" s="4">
        <v>5</v>
      </c>
      <c r="G2700" s="4">
        <v>5</v>
      </c>
      <c r="H2700" s="4">
        <v>5</v>
      </c>
      <c r="I2700" s="4">
        <v>5</v>
      </c>
      <c r="J2700" s="4">
        <v>5</v>
      </c>
      <c r="K2700" s="4">
        <v>5</v>
      </c>
      <c r="L2700" s="4">
        <v>5</v>
      </c>
      <c r="M2700" s="4">
        <v>5</v>
      </c>
      <c r="N2700" s="4">
        <v>5</v>
      </c>
      <c r="O2700" s="4">
        <v>5</v>
      </c>
      <c r="P2700" s="4">
        <v>5</v>
      </c>
      <c r="Q2700" s="9">
        <f t="shared" si="128"/>
        <v>5.8715277777777776E-2</v>
      </c>
      <c r="R2700" s="4">
        <f t="shared" si="126"/>
        <v>40821.684895833336</v>
      </c>
      <c r="S2700" s="4">
        <v>0.48409864093213084</v>
      </c>
      <c r="T2700" s="4" t="str">
        <f>VLOOKUP(E2700,Sheet2!$A$2:$E$137,5,FALSE)</f>
        <v>IT</v>
      </c>
      <c r="U2700" s="4">
        <f>VLOOKUP($T2700,Sheet4!$H$1106:$M$1351,surveys!U$1+1,FALSE)</f>
        <v>0.40073733113706772</v>
      </c>
      <c r="V2700" s="4">
        <f>VLOOKUP($T2700,Sheet4!$H$1106:$M$1351,surveys!V$1+1,FALSE)</f>
        <v>0.60502083075372182</v>
      </c>
      <c r="W2700" s="4">
        <f>VLOOKUP($T2700,Sheet4!$H$1106:$M$1351,surveys!W$1+1,FALSE)</f>
        <v>0.75963680320784854</v>
      </c>
      <c r="X2700" s="4">
        <f>VLOOKUP($T2700,Sheet4!$H$1106:$M$1351,surveys!X$1+1,FALSE)</f>
        <v>0.89491209934724891</v>
      </c>
      <c r="Y2700" s="4">
        <f>VLOOKUP($T2700,Sheet4!$H$1106:$M$1351,surveys!Y$1+1,FALSE)</f>
        <v>1</v>
      </c>
      <c r="Z2700" s="4">
        <f t="shared" si="127"/>
        <v>2</v>
      </c>
      <c r="AA2700" s="4" t="str">
        <f>VLOOKUP(T2700&amp;"-"&amp;Z2700,Sheet4!$W$2:$AA$1100,3,FALSE)</f>
        <v>Milan</v>
      </c>
      <c r="AB2700" s="4">
        <f>VLOOKUP(T2700&amp;"-"&amp;Z2700,Sheet4!$W$2:$AA$1100,4,FALSE)</f>
        <v>45.464269999999999</v>
      </c>
      <c r="AC2700" s="4">
        <f>VLOOKUP(T2700&amp;"-"&amp;Z2700,Sheet4!$W$2:$AA$1100,5,FALSE)</f>
        <v>9.1895100000000003</v>
      </c>
    </row>
    <row r="2701" spans="1:29">
      <c r="A2701" s="6">
        <v>40821</v>
      </c>
      <c r="B2701" s="7">
        <v>0.64052083333333343</v>
      </c>
      <c r="C2701" s="4" t="s">
        <v>1215</v>
      </c>
      <c r="D2701" s="4" t="s">
        <v>1216</v>
      </c>
      <c r="E2701" s="4" t="s">
        <v>33</v>
      </c>
      <c r="F2701" s="4">
        <v>3</v>
      </c>
      <c r="G2701" s="4">
        <v>3</v>
      </c>
      <c r="H2701" s="4">
        <v>4</v>
      </c>
      <c r="I2701" s="4">
        <v>3</v>
      </c>
      <c r="J2701" s="4">
        <v>4</v>
      </c>
      <c r="K2701" s="4">
        <v>3</v>
      </c>
      <c r="L2701" s="4">
        <v>5</v>
      </c>
      <c r="M2701" s="4">
        <v>3</v>
      </c>
      <c r="N2701" s="4">
        <v>4</v>
      </c>
      <c r="O2701" s="4">
        <v>3</v>
      </c>
      <c r="P2701" s="4">
        <v>3</v>
      </c>
      <c r="Q2701" s="9">
        <f t="shared" si="128"/>
        <v>2.8159722222222221E-2</v>
      </c>
      <c r="R2701" s="4">
        <f t="shared" si="126"/>
        <v>40821.640520833331</v>
      </c>
      <c r="S2701" s="4">
        <v>0.82559002567993223</v>
      </c>
      <c r="T2701" s="4" t="str">
        <f>VLOOKUP(E2701,Sheet2!$A$2:$E$137,5,FALSE)</f>
        <v>IT</v>
      </c>
      <c r="U2701" s="4">
        <f>VLOOKUP($T2701,Sheet4!$H$1106:$M$1351,surveys!U$1+1,FALSE)</f>
        <v>0.40073733113706772</v>
      </c>
      <c r="V2701" s="4">
        <f>VLOOKUP($T2701,Sheet4!$H$1106:$M$1351,surveys!V$1+1,FALSE)</f>
        <v>0.60502083075372182</v>
      </c>
      <c r="W2701" s="4">
        <f>VLOOKUP($T2701,Sheet4!$H$1106:$M$1351,surveys!W$1+1,FALSE)</f>
        <v>0.75963680320784854</v>
      </c>
      <c r="X2701" s="4">
        <f>VLOOKUP($T2701,Sheet4!$H$1106:$M$1351,surveys!X$1+1,FALSE)</f>
        <v>0.89491209934724891</v>
      </c>
      <c r="Y2701" s="4">
        <f>VLOOKUP($T2701,Sheet4!$H$1106:$M$1351,surveys!Y$1+1,FALSE)</f>
        <v>1</v>
      </c>
      <c r="Z2701" s="4">
        <f t="shared" si="127"/>
        <v>4</v>
      </c>
      <c r="AA2701" s="4" t="str">
        <f>VLOOKUP(T2701&amp;"-"&amp;Z2701,Sheet4!$W$2:$AA$1100,3,FALSE)</f>
        <v>Torino</v>
      </c>
      <c r="AB2701" s="4">
        <f>VLOOKUP(T2701&amp;"-"&amp;Z2701,Sheet4!$W$2:$AA$1100,4,FALSE)</f>
        <v>45.070489999999999</v>
      </c>
      <c r="AC2701" s="4">
        <f>VLOOKUP(T2701&amp;"-"&amp;Z2701,Sheet4!$W$2:$AA$1100,5,FALSE)</f>
        <v>7.68682</v>
      </c>
    </row>
    <row r="2702" spans="1:29">
      <c r="A2702" s="6">
        <v>40821</v>
      </c>
      <c r="B2702" s="7">
        <v>0.98111111111111116</v>
      </c>
      <c r="C2702" s="4" t="s">
        <v>1213</v>
      </c>
      <c r="D2702" s="4" t="s">
        <v>1214</v>
      </c>
      <c r="E2702" s="4" t="s">
        <v>15</v>
      </c>
      <c r="F2702" s="4">
        <v>0</v>
      </c>
      <c r="G2702" s="4">
        <v>3</v>
      </c>
      <c r="H2702" s="4">
        <v>5</v>
      </c>
      <c r="I2702" s="4">
        <v>5</v>
      </c>
      <c r="J2702" s="4">
        <v>0</v>
      </c>
      <c r="K2702" s="4">
        <v>5</v>
      </c>
      <c r="L2702" s="4">
        <v>0</v>
      </c>
      <c r="M2702" s="4">
        <v>5</v>
      </c>
      <c r="N2702" s="4">
        <v>5</v>
      </c>
      <c r="O2702" s="4">
        <v>5</v>
      </c>
      <c r="P2702" s="4">
        <v>5</v>
      </c>
      <c r="Q2702" s="9">
        <f t="shared" si="128"/>
        <v>5.6377314814814818E-2</v>
      </c>
      <c r="R2702" s="4">
        <f t="shared" si="126"/>
        <v>40821.981111111112</v>
      </c>
      <c r="S2702" s="4">
        <v>0.28462611840686614</v>
      </c>
      <c r="T2702" s="4" t="str">
        <f>VLOOKUP(E2702,Sheet2!$A$2:$E$137,5,FALSE)</f>
        <v>US</v>
      </c>
      <c r="U2702" s="4">
        <f>VLOOKUP($T2702,Sheet4!$H$1106:$M$1351,surveys!U$1+1,FALSE)</f>
        <v>0.42883768204388006</v>
      </c>
      <c r="V2702" s="4">
        <f>VLOOKUP($T2702,Sheet4!$H$1106:$M$1351,surveys!V$1+1,FALSE)</f>
        <v>0.62778475709586301</v>
      </c>
      <c r="W2702" s="4">
        <f>VLOOKUP($T2702,Sheet4!$H$1106:$M$1351,surveys!W$1+1,FALSE)</f>
        <v>0.76918600378409652</v>
      </c>
      <c r="X2702" s="4">
        <f>VLOOKUP($T2702,Sheet4!$H$1106:$M$1351,surveys!X$1+1,FALSE)</f>
        <v>0.88987045221102745</v>
      </c>
      <c r="Y2702" s="4">
        <f>VLOOKUP($T2702,Sheet4!$H$1106:$M$1351,surveys!Y$1+1,FALSE)</f>
        <v>1</v>
      </c>
      <c r="Z2702" s="4">
        <f t="shared" si="127"/>
        <v>1</v>
      </c>
      <c r="AA2702" s="4" t="str">
        <f>VLOOKUP(T2702&amp;"-"&amp;Z2702,Sheet4!$W$2:$AA$1100,3,FALSE)</f>
        <v>New York City</v>
      </c>
      <c r="AB2702" s="4">
        <f>VLOOKUP(T2702&amp;"-"&amp;Z2702,Sheet4!$W$2:$AA$1100,4,FALSE)</f>
        <v>40.714269999999999</v>
      </c>
      <c r="AC2702" s="4">
        <f>VLOOKUP(T2702&amp;"-"&amp;Z2702,Sheet4!$W$2:$AA$1100,5,FALSE)</f>
        <v>-74.005970000000005</v>
      </c>
    </row>
    <row r="2703" spans="1:29">
      <c r="A2703" s="6">
        <v>40820</v>
      </c>
      <c r="B2703" s="7">
        <v>0.14474537037037036</v>
      </c>
      <c r="C2703" s="4" t="s">
        <v>1215</v>
      </c>
      <c r="D2703" s="4" t="s">
        <v>1214</v>
      </c>
      <c r="E2703" s="4" t="s">
        <v>113</v>
      </c>
      <c r="F2703" s="4">
        <v>5</v>
      </c>
      <c r="G2703" s="4">
        <v>3</v>
      </c>
      <c r="H2703" s="4">
        <v>3</v>
      </c>
      <c r="I2703" s="4">
        <v>3</v>
      </c>
      <c r="J2703" s="4">
        <v>4</v>
      </c>
      <c r="K2703" s="4">
        <v>5</v>
      </c>
      <c r="L2703" s="4">
        <v>4</v>
      </c>
      <c r="M2703" s="4">
        <v>4</v>
      </c>
      <c r="N2703" s="4">
        <v>4</v>
      </c>
      <c r="O2703" s="4">
        <v>5</v>
      </c>
      <c r="P2703" s="4">
        <v>3</v>
      </c>
      <c r="Q2703" s="9">
        <f t="shared" si="128"/>
        <v>3.0983796296296297E-2</v>
      </c>
      <c r="R2703" s="4">
        <f t="shared" si="126"/>
        <v>40820.144745370373</v>
      </c>
      <c r="S2703" s="4">
        <v>0.317275850204358</v>
      </c>
      <c r="T2703" s="4" t="str">
        <f>VLOOKUP(E2703,Sheet2!$A$2:$E$137,5,FALSE)</f>
        <v>JP</v>
      </c>
      <c r="U2703" s="4">
        <f>VLOOKUP($T2703,Sheet4!$H$1106:$M$1351,surveys!U$1+1,FALSE)</f>
        <v>0.44874078205656753</v>
      </c>
      <c r="V2703" s="4">
        <f>VLOOKUP($T2703,Sheet4!$H$1106:$M$1351,surveys!V$1+1,FALSE)</f>
        <v>0.64114518428781597</v>
      </c>
      <c r="W2703" s="4">
        <f>VLOOKUP($T2703,Sheet4!$H$1106:$M$1351,surveys!W$1+1,FALSE)</f>
        <v>0.78068907227302575</v>
      </c>
      <c r="X2703" s="4">
        <f>VLOOKUP($T2703,Sheet4!$H$1106:$M$1351,surveys!X$1+1,FALSE)</f>
        <v>0.89864079960981302</v>
      </c>
      <c r="Y2703" s="4">
        <f>VLOOKUP($T2703,Sheet4!$H$1106:$M$1351,surveys!Y$1+1,FALSE)</f>
        <v>1</v>
      </c>
      <c r="Z2703" s="4">
        <f t="shared" si="127"/>
        <v>1</v>
      </c>
      <c r="AA2703" s="4" t="str">
        <f>VLOOKUP(T2703&amp;"-"&amp;Z2703,Sheet4!$W$2:$AA$1100,3,FALSE)</f>
        <v>Tokyo</v>
      </c>
      <c r="AB2703" s="4">
        <f>VLOOKUP(T2703&amp;"-"&amp;Z2703,Sheet4!$W$2:$AA$1100,4,FALSE)</f>
        <v>35.689500000000002</v>
      </c>
      <c r="AC2703" s="4">
        <f>VLOOKUP(T2703&amp;"-"&amp;Z2703,Sheet4!$W$2:$AA$1100,5,FALSE)</f>
        <v>139.69171</v>
      </c>
    </row>
    <row r="2704" spans="1:29">
      <c r="A2704" s="6">
        <v>40820</v>
      </c>
      <c r="B2704" s="7">
        <v>0.51689814814814816</v>
      </c>
      <c r="C2704" s="4" t="s">
        <v>1213</v>
      </c>
      <c r="D2704" s="4" t="s">
        <v>1214</v>
      </c>
      <c r="E2704" s="4" t="s">
        <v>123</v>
      </c>
      <c r="F2704" s="4">
        <v>5</v>
      </c>
      <c r="G2704" s="4">
        <v>1</v>
      </c>
      <c r="H2704" s="4">
        <v>1</v>
      </c>
      <c r="I2704" s="4">
        <v>1</v>
      </c>
      <c r="J2704" s="4">
        <v>1</v>
      </c>
      <c r="K2704" s="4">
        <v>5</v>
      </c>
      <c r="L2704" s="4">
        <v>1</v>
      </c>
      <c r="M2704" s="4">
        <v>1</v>
      </c>
      <c r="N2704" s="4">
        <v>1</v>
      </c>
      <c r="O2704" s="4">
        <v>1</v>
      </c>
      <c r="P2704" s="4">
        <v>1</v>
      </c>
      <c r="Q2704" s="9">
        <f t="shared" si="128"/>
        <v>1.1666666666666667E-2</v>
      </c>
      <c r="R2704" s="4">
        <f t="shared" si="126"/>
        <v>40820.516898148147</v>
      </c>
      <c r="S2704" s="4">
        <v>0.35277577487559242</v>
      </c>
      <c r="T2704" s="4" t="str">
        <f>VLOOKUP(E2704,Sheet2!$A$2:$E$137,5,FALSE)</f>
        <v>IN</v>
      </c>
      <c r="U2704" s="4">
        <f>VLOOKUP($T2704,Sheet4!$H$1106:$M$1351,surveys!U$1+1,FALSE)</f>
        <v>0.33680245405102799</v>
      </c>
      <c r="V2704" s="4">
        <f>VLOOKUP($T2704,Sheet4!$H$1106:$M$1351,surveys!V$1+1,FALSE)</f>
        <v>0.62679773153769558</v>
      </c>
      <c r="W2704" s="4">
        <f>VLOOKUP($T2704,Sheet4!$H$1106:$M$1351,surveys!W$1+1,FALSE)</f>
        <v>0.7622435059072814</v>
      </c>
      <c r="X2704" s="4">
        <f>VLOOKUP($T2704,Sheet4!$H$1106:$M$1351,surveys!X$1+1,FALSE)</f>
        <v>0.88514646425564791</v>
      </c>
      <c r="Y2704" s="4">
        <f>VLOOKUP($T2704,Sheet4!$H$1106:$M$1351,surveys!Y$1+1,FALSE)</f>
        <v>1</v>
      </c>
      <c r="Z2704" s="4">
        <f t="shared" si="127"/>
        <v>2</v>
      </c>
      <c r="AA2704" s="4" t="str">
        <f>VLOOKUP(T2704&amp;"-"&amp;Z2704,Sheet4!$W$2:$AA$1100,3,FALSE)</f>
        <v>Delhi</v>
      </c>
      <c r="AB2704" s="4">
        <f>VLOOKUP(T2704&amp;"-"&amp;Z2704,Sheet4!$W$2:$AA$1100,4,FALSE)</f>
        <v>28.66667</v>
      </c>
      <c r="AC2704" s="4">
        <f>VLOOKUP(T2704&amp;"-"&amp;Z2704,Sheet4!$W$2:$AA$1100,5,FALSE)</f>
        <v>77.216669999999993</v>
      </c>
    </row>
    <row r="2705" spans="1:29">
      <c r="A2705" s="6">
        <v>40820</v>
      </c>
      <c r="B2705" s="7">
        <v>0.52410879629629636</v>
      </c>
      <c r="C2705" s="4" t="s">
        <v>1213</v>
      </c>
      <c r="D2705" s="4" t="s">
        <v>1216</v>
      </c>
      <c r="E2705" s="4" t="s">
        <v>11</v>
      </c>
      <c r="F2705" s="4">
        <v>5</v>
      </c>
      <c r="G2705" s="4">
        <v>5</v>
      </c>
      <c r="H2705" s="4">
        <v>5</v>
      </c>
      <c r="I2705" s="4">
        <v>4</v>
      </c>
      <c r="J2705" s="4">
        <v>5</v>
      </c>
      <c r="K2705" s="4">
        <v>4</v>
      </c>
      <c r="L2705" s="4">
        <v>4</v>
      </c>
      <c r="M2705" s="4">
        <v>5</v>
      </c>
      <c r="N2705" s="4">
        <v>5</v>
      </c>
      <c r="O2705" s="4">
        <v>5</v>
      </c>
      <c r="P2705" s="4">
        <v>5</v>
      </c>
      <c r="Q2705" s="9">
        <f t="shared" si="128"/>
        <v>1.7777777777777778E-2</v>
      </c>
      <c r="R2705" s="4">
        <f t="shared" si="126"/>
        <v>40820.524108796293</v>
      </c>
      <c r="S2705" s="4">
        <v>0.45891786804033075</v>
      </c>
      <c r="T2705" s="4" t="str">
        <f>VLOOKUP(E2705,Sheet2!$A$2:$E$137,5,FALSE)</f>
        <v>FR</v>
      </c>
      <c r="U2705" s="4">
        <f>VLOOKUP($T2705,Sheet4!$H$1106:$M$1351,surveys!U$1+1,FALSE)</f>
        <v>0.51193913659220647</v>
      </c>
      <c r="V2705" s="4">
        <f>VLOOKUP($T2705,Sheet4!$H$1106:$M$1351,surveys!V$1+1,FALSE)</f>
        <v>0.70220575033861143</v>
      </c>
      <c r="W2705" s="4">
        <f>VLOOKUP($T2705,Sheet4!$H$1106:$M$1351,surveys!W$1+1,FALSE)</f>
        <v>0.81527182039156842</v>
      </c>
      <c r="X2705" s="4">
        <f>VLOOKUP($T2705,Sheet4!$H$1106:$M$1351,surveys!X$1+1,FALSE)</f>
        <v>0.91893911792009964</v>
      </c>
      <c r="Y2705" s="4">
        <f>VLOOKUP($T2705,Sheet4!$H$1106:$M$1351,surveys!Y$1+1,FALSE)</f>
        <v>1</v>
      </c>
      <c r="Z2705" s="4">
        <f t="shared" si="127"/>
        <v>1</v>
      </c>
      <c r="AA2705" s="4" t="str">
        <f>VLOOKUP(T2705&amp;"-"&amp;Z2705,Sheet4!$W$2:$AA$1100,3,FALSE)</f>
        <v>Paris</v>
      </c>
      <c r="AB2705" s="4">
        <f>VLOOKUP(T2705&amp;"-"&amp;Z2705,Sheet4!$W$2:$AA$1100,4,FALSE)</f>
        <v>48.853409999999997</v>
      </c>
      <c r="AC2705" s="4">
        <f>VLOOKUP(T2705&amp;"-"&amp;Z2705,Sheet4!$W$2:$AA$1100,5,FALSE)</f>
        <v>2.3488000000000002</v>
      </c>
    </row>
    <row r="2706" spans="1:29">
      <c r="A2706" s="6">
        <v>40820</v>
      </c>
      <c r="B2706" s="7">
        <v>0.59809027777777779</v>
      </c>
      <c r="C2706" s="4" t="s">
        <v>1215</v>
      </c>
      <c r="D2706" s="4" t="s">
        <v>1214</v>
      </c>
      <c r="E2706" s="4" t="s">
        <v>31</v>
      </c>
      <c r="F2706" s="4">
        <v>5</v>
      </c>
      <c r="G2706" s="4">
        <v>3</v>
      </c>
      <c r="H2706" s="4">
        <v>4</v>
      </c>
      <c r="I2706" s="4">
        <v>5</v>
      </c>
      <c r="J2706" s="4">
        <v>5</v>
      </c>
      <c r="K2706" s="4">
        <v>3</v>
      </c>
      <c r="L2706" s="4">
        <v>4</v>
      </c>
      <c r="M2706" s="4">
        <v>5</v>
      </c>
      <c r="N2706" s="4">
        <v>5</v>
      </c>
      <c r="O2706" s="4">
        <v>4</v>
      </c>
      <c r="P2706" s="4">
        <v>4</v>
      </c>
      <c r="Q2706" s="9">
        <f t="shared" si="128"/>
        <v>6.895833333333333E-2</v>
      </c>
      <c r="R2706" s="4">
        <f t="shared" si="126"/>
        <v>40820.598090277781</v>
      </c>
      <c r="S2706" s="4">
        <v>1.0065528004479241E-2</v>
      </c>
      <c r="T2706" s="4" t="str">
        <f>VLOOKUP(E2706,Sheet2!$A$2:$E$137,5,FALSE)</f>
        <v>ES</v>
      </c>
      <c r="U2706" s="4">
        <f>VLOOKUP($T2706,Sheet4!$H$1106:$M$1351,surveys!U$1+1,FALSE)</f>
        <v>0.46058089642806016</v>
      </c>
      <c r="V2706" s="4">
        <f>VLOOKUP($T2706,Sheet4!$H$1106:$M$1351,surveys!V$1+1,FALSE)</f>
        <v>0.68996105930901486</v>
      </c>
      <c r="W2706" s="4">
        <f>VLOOKUP($T2706,Sheet4!$H$1106:$M$1351,surveys!W$1+1,FALSE)</f>
        <v>0.80513768719908241</v>
      </c>
      <c r="X2706" s="4">
        <f>VLOOKUP($T2706,Sheet4!$H$1106:$M$1351,surveys!X$1+1,FALSE)</f>
        <v>0.90461214064594464</v>
      </c>
      <c r="Y2706" s="4">
        <f>VLOOKUP($T2706,Sheet4!$H$1106:$M$1351,surveys!Y$1+1,FALSE)</f>
        <v>1</v>
      </c>
      <c r="Z2706" s="4">
        <f t="shared" si="127"/>
        <v>1</v>
      </c>
      <c r="AA2706" s="4" t="str">
        <f>VLOOKUP(T2706&amp;"-"&amp;Z2706,Sheet4!$W$2:$AA$1100,3,FALSE)</f>
        <v>Madrid</v>
      </c>
      <c r="AB2706" s="4">
        <f>VLOOKUP(T2706&amp;"-"&amp;Z2706,Sheet4!$W$2:$AA$1100,4,FALSE)</f>
        <v>40.416499999999999</v>
      </c>
      <c r="AC2706" s="4">
        <f>VLOOKUP(T2706&amp;"-"&amp;Z2706,Sheet4!$W$2:$AA$1100,5,FALSE)</f>
        <v>-3.7025600000000001</v>
      </c>
    </row>
    <row r="2707" spans="1:29">
      <c r="A2707" s="6">
        <v>40820</v>
      </c>
      <c r="B2707" s="7">
        <v>0.71799768518518514</v>
      </c>
      <c r="C2707" s="4" t="s">
        <v>1215</v>
      </c>
      <c r="D2707" s="4" t="s">
        <v>1214</v>
      </c>
      <c r="E2707" s="4" t="s">
        <v>15</v>
      </c>
      <c r="F2707" s="4">
        <v>4</v>
      </c>
      <c r="G2707" s="4">
        <v>4</v>
      </c>
      <c r="H2707" s="4">
        <v>4</v>
      </c>
      <c r="I2707" s="4">
        <v>5</v>
      </c>
      <c r="J2707" s="4">
        <v>4</v>
      </c>
      <c r="K2707" s="4">
        <v>5</v>
      </c>
      <c r="L2707" s="4">
        <v>3</v>
      </c>
      <c r="M2707" s="4">
        <v>4</v>
      </c>
      <c r="N2707" s="4">
        <v>5</v>
      </c>
      <c r="O2707" s="4">
        <v>5</v>
      </c>
      <c r="P2707" s="4">
        <v>5</v>
      </c>
      <c r="Q2707" s="9">
        <f t="shared" si="128"/>
        <v>1.2789351851851852E-2</v>
      </c>
      <c r="R2707" s="4">
        <f t="shared" si="126"/>
        <v>40820.717997685184</v>
      </c>
      <c r="S2707" s="4">
        <v>0.56149209270180656</v>
      </c>
      <c r="T2707" s="4" t="str">
        <f>VLOOKUP(E2707,Sheet2!$A$2:$E$137,5,FALSE)</f>
        <v>US</v>
      </c>
      <c r="U2707" s="4">
        <f>VLOOKUP($T2707,Sheet4!$H$1106:$M$1351,surveys!U$1+1,FALSE)</f>
        <v>0.42883768204388006</v>
      </c>
      <c r="V2707" s="4">
        <f>VLOOKUP($T2707,Sheet4!$H$1106:$M$1351,surveys!V$1+1,FALSE)</f>
        <v>0.62778475709586301</v>
      </c>
      <c r="W2707" s="4">
        <f>VLOOKUP($T2707,Sheet4!$H$1106:$M$1351,surveys!W$1+1,FALSE)</f>
        <v>0.76918600378409652</v>
      </c>
      <c r="X2707" s="4">
        <f>VLOOKUP($T2707,Sheet4!$H$1106:$M$1351,surveys!X$1+1,FALSE)</f>
        <v>0.88987045221102745</v>
      </c>
      <c r="Y2707" s="4">
        <f>VLOOKUP($T2707,Sheet4!$H$1106:$M$1351,surveys!Y$1+1,FALSE)</f>
        <v>1</v>
      </c>
      <c r="Z2707" s="4">
        <f t="shared" si="127"/>
        <v>2</v>
      </c>
      <c r="AA2707" s="4" t="str">
        <f>VLOOKUP(T2707&amp;"-"&amp;Z2707,Sheet4!$W$2:$AA$1100,3,FALSE)</f>
        <v>Los Angeles</v>
      </c>
      <c r="AB2707" s="4">
        <f>VLOOKUP(T2707&amp;"-"&amp;Z2707,Sheet4!$W$2:$AA$1100,4,FALSE)</f>
        <v>34.052230000000002</v>
      </c>
      <c r="AC2707" s="4">
        <f>VLOOKUP(T2707&amp;"-"&amp;Z2707,Sheet4!$W$2:$AA$1100,5,FALSE)</f>
        <v>-118.24368</v>
      </c>
    </row>
    <row r="2708" spans="1:29">
      <c r="A2708" s="6">
        <v>40820</v>
      </c>
      <c r="B2708" s="7">
        <v>0.72820601851851852</v>
      </c>
      <c r="C2708" s="4" t="s">
        <v>1213</v>
      </c>
      <c r="D2708" s="4" t="s">
        <v>1218</v>
      </c>
      <c r="E2708" s="4" t="s">
        <v>75</v>
      </c>
      <c r="F2708" s="4">
        <v>4</v>
      </c>
      <c r="G2708" s="4">
        <v>3</v>
      </c>
      <c r="H2708" s="4">
        <v>2</v>
      </c>
      <c r="I2708" s="4">
        <v>2</v>
      </c>
      <c r="J2708" s="4">
        <v>4</v>
      </c>
      <c r="K2708" s="4">
        <v>4</v>
      </c>
      <c r="L2708" s="4">
        <v>2</v>
      </c>
      <c r="M2708" s="4">
        <v>3</v>
      </c>
      <c r="N2708" s="4">
        <v>5</v>
      </c>
      <c r="O2708" s="4">
        <v>3</v>
      </c>
      <c r="P2708" s="4">
        <v>4</v>
      </c>
      <c r="Q2708" s="9">
        <f t="shared" si="128"/>
        <v>1.9664351851851853E-2</v>
      </c>
      <c r="R2708" s="4">
        <f t="shared" si="126"/>
        <v>40820.728206018517</v>
      </c>
      <c r="S2708" s="4">
        <v>0.32397820050871662</v>
      </c>
      <c r="T2708" s="4" t="str">
        <f>VLOOKUP(E2708,Sheet2!$A$2:$E$137,5,FALSE)</f>
        <v>NL</v>
      </c>
      <c r="U2708" s="4">
        <f>VLOOKUP($T2708,Sheet4!$H$1106:$M$1351,surveys!U$1+1,FALSE)</f>
        <v>0.32046134514638702</v>
      </c>
      <c r="V2708" s="4">
        <f>VLOOKUP($T2708,Sheet4!$H$1106:$M$1351,surveys!V$1+1,FALSE)</f>
        <v>0.57894347951583991</v>
      </c>
      <c r="W2708" s="4">
        <f>VLOOKUP($T2708,Sheet4!$H$1106:$M$1351,surveys!W$1+1,FALSE)</f>
        <v>0.78388532741989281</v>
      </c>
      <c r="X2708" s="4">
        <f>VLOOKUP($T2708,Sheet4!$H$1106:$M$1351,surveys!X$1+1,FALSE)</f>
        <v>0.90942307659069177</v>
      </c>
      <c r="Y2708" s="4">
        <f>VLOOKUP($T2708,Sheet4!$H$1106:$M$1351,surveys!Y$1+1,FALSE)</f>
        <v>1</v>
      </c>
      <c r="Z2708" s="4">
        <f t="shared" si="127"/>
        <v>2</v>
      </c>
      <c r="AA2708" s="4" t="str">
        <f>VLOOKUP(T2708&amp;"-"&amp;Z2708,Sheet4!$W$2:$AA$1100,3,FALSE)</f>
        <v>Rotterdam</v>
      </c>
      <c r="AB2708" s="4">
        <f>VLOOKUP(T2708&amp;"-"&amp;Z2708,Sheet4!$W$2:$AA$1100,4,FALSE)</f>
        <v>51.922499999999999</v>
      </c>
      <c r="AC2708" s="4">
        <f>VLOOKUP(T2708&amp;"-"&amp;Z2708,Sheet4!$W$2:$AA$1100,5,FALSE)</f>
        <v>4.4791699999999999</v>
      </c>
    </row>
    <row r="2709" spans="1:29">
      <c r="A2709" s="6">
        <v>40820</v>
      </c>
      <c r="B2709" s="7">
        <v>0.625</v>
      </c>
      <c r="C2709" s="4" t="s">
        <v>1213</v>
      </c>
      <c r="D2709" s="4" t="s">
        <v>1218</v>
      </c>
      <c r="E2709" s="4" t="s">
        <v>42</v>
      </c>
      <c r="F2709" s="4">
        <v>5</v>
      </c>
      <c r="G2709" s="4">
        <v>2</v>
      </c>
      <c r="H2709" s="4">
        <v>2</v>
      </c>
      <c r="I2709" s="4">
        <v>5</v>
      </c>
      <c r="J2709" s="4">
        <v>2</v>
      </c>
      <c r="K2709" s="4">
        <v>4</v>
      </c>
      <c r="L2709" s="4">
        <v>5</v>
      </c>
      <c r="M2709" s="4">
        <v>3</v>
      </c>
      <c r="N2709" s="4">
        <v>2</v>
      </c>
      <c r="O2709" s="4">
        <v>4</v>
      </c>
      <c r="P2709" s="4">
        <v>1</v>
      </c>
      <c r="Q2709" s="9">
        <f t="shared" si="128"/>
        <v>1.7650462962962962E-2</v>
      </c>
      <c r="R2709" s="4">
        <f t="shared" si="126"/>
        <v>40820.625</v>
      </c>
      <c r="S2709" s="4">
        <v>0.89577164651828256</v>
      </c>
      <c r="T2709" s="4" t="str">
        <f>VLOOKUP(E2709,Sheet2!$A$2:$E$137,5,FALSE)</f>
        <v>SE</v>
      </c>
      <c r="U2709" s="4">
        <f>VLOOKUP($T2709,Sheet4!$H$1106:$M$1351,surveys!U$1+1,FALSE)</f>
        <v>0.55292840835143986</v>
      </c>
      <c r="V2709" s="4">
        <f>VLOOKUP($T2709,Sheet4!$H$1106:$M$1351,surveys!V$1+1,FALSE)</f>
        <v>0.77531759074415163</v>
      </c>
      <c r="W2709" s="4">
        <f>VLOOKUP($T2709,Sheet4!$H$1106:$M$1351,surveys!W$1+1,FALSE)</f>
        <v>0.89070599005150708</v>
      </c>
      <c r="X2709" s="4">
        <f>VLOOKUP($T2709,Sheet4!$H$1106:$M$1351,surveys!X$1+1,FALSE)</f>
        <v>0.9470590181653743</v>
      </c>
      <c r="Y2709" s="4">
        <f>VLOOKUP($T2709,Sheet4!$H$1106:$M$1351,surveys!Y$1+1,FALSE)</f>
        <v>1</v>
      </c>
      <c r="Z2709" s="4">
        <f t="shared" si="127"/>
        <v>4</v>
      </c>
      <c r="AA2709" s="4" t="str">
        <f>VLOOKUP(T2709&amp;"-"&amp;Z2709,Sheet4!$W$2:$AA$1100,3,FALSE)</f>
        <v>Uppsala</v>
      </c>
      <c r="AB2709" s="4">
        <f>VLOOKUP(T2709&amp;"-"&amp;Z2709,Sheet4!$W$2:$AA$1100,4,FALSE)</f>
        <v>59.858499999999999</v>
      </c>
      <c r="AC2709" s="4">
        <f>VLOOKUP(T2709&amp;"-"&amp;Z2709,Sheet4!$W$2:$AA$1100,5,FALSE)</f>
        <v>17.645430000000001</v>
      </c>
    </row>
    <row r="2710" spans="1:29">
      <c r="A2710" s="6">
        <v>40820</v>
      </c>
      <c r="B2710" s="7">
        <v>0.82361111111111107</v>
      </c>
      <c r="C2710" s="4" t="s">
        <v>1215</v>
      </c>
      <c r="D2710" s="4" t="s">
        <v>1214</v>
      </c>
      <c r="E2710" s="4" t="s">
        <v>90</v>
      </c>
      <c r="F2710" s="4">
        <v>4</v>
      </c>
      <c r="G2710" s="4">
        <v>3</v>
      </c>
      <c r="H2710" s="4">
        <v>3</v>
      </c>
      <c r="I2710" s="4">
        <v>5</v>
      </c>
      <c r="J2710" s="4">
        <v>5</v>
      </c>
      <c r="K2710" s="4">
        <v>5</v>
      </c>
      <c r="L2710" s="4">
        <v>4</v>
      </c>
      <c r="M2710" s="4">
        <v>5</v>
      </c>
      <c r="N2710" s="4">
        <v>5</v>
      </c>
      <c r="O2710" s="4">
        <v>4</v>
      </c>
      <c r="P2710" s="4">
        <v>5</v>
      </c>
      <c r="Q2710" s="9">
        <f t="shared" si="128"/>
        <v>1.6099537037037037E-2</v>
      </c>
      <c r="R2710" s="4">
        <f t="shared" si="126"/>
        <v>40820.823611111111</v>
      </c>
      <c r="S2710" s="4">
        <v>0.68954712761401216</v>
      </c>
      <c r="T2710" s="4" t="str">
        <f>VLOOKUP(E2710,Sheet2!$A$2:$E$137,5,FALSE)</f>
        <v>BR</v>
      </c>
      <c r="U2710" s="4">
        <f>VLOOKUP($T2710,Sheet4!$H$1106:$M$1351,surveys!U$1+1,FALSE)</f>
        <v>0.42589334033940757</v>
      </c>
      <c r="V2710" s="4">
        <f>VLOOKUP($T2710,Sheet4!$H$1106:$M$1351,surveys!V$1+1,FALSE)</f>
        <v>0.68189351679456123</v>
      </c>
      <c r="W2710" s="4">
        <f>VLOOKUP($T2710,Sheet4!$H$1106:$M$1351,surveys!W$1+1,FALSE)</f>
        <v>0.79714355145235938</v>
      </c>
      <c r="X2710" s="4">
        <f>VLOOKUP($T2710,Sheet4!$H$1106:$M$1351,surveys!X$1+1,FALSE)</f>
        <v>0.8991407500992985</v>
      </c>
      <c r="Y2710" s="4">
        <f>VLOOKUP($T2710,Sheet4!$H$1106:$M$1351,surveys!Y$1+1,FALSE)</f>
        <v>1</v>
      </c>
      <c r="Z2710" s="4">
        <f t="shared" si="127"/>
        <v>3</v>
      </c>
      <c r="AA2710" s="4" t="str">
        <f>VLOOKUP(T2710&amp;"-"&amp;Z2710,Sheet4!$W$2:$AA$1100,3,FALSE)</f>
        <v>Salvador</v>
      </c>
      <c r="AB2710" s="4">
        <f>VLOOKUP(T2710&amp;"-"&amp;Z2710,Sheet4!$W$2:$AA$1100,4,FALSE)</f>
        <v>-12.971109999999999</v>
      </c>
      <c r="AC2710" s="4">
        <f>VLOOKUP(T2710&amp;"-"&amp;Z2710,Sheet4!$W$2:$AA$1100,5,FALSE)</f>
        <v>-38.510829999999999</v>
      </c>
    </row>
    <row r="2711" spans="1:29">
      <c r="A2711" s="6">
        <v>40820</v>
      </c>
      <c r="B2711" s="7">
        <v>0.71539351851851851</v>
      </c>
      <c r="C2711" s="4" t="s">
        <v>1215</v>
      </c>
      <c r="D2711" s="4" t="s">
        <v>1217</v>
      </c>
      <c r="E2711" s="4" t="s">
        <v>52</v>
      </c>
      <c r="F2711" s="4">
        <v>5</v>
      </c>
      <c r="G2711" s="4">
        <v>4</v>
      </c>
      <c r="H2711" s="4">
        <v>4</v>
      </c>
      <c r="I2711" s="4">
        <v>3</v>
      </c>
      <c r="J2711" s="4">
        <v>5</v>
      </c>
      <c r="K2711" s="4">
        <v>3</v>
      </c>
      <c r="L2711" s="4">
        <v>3</v>
      </c>
      <c r="M2711" s="4">
        <v>5</v>
      </c>
      <c r="N2711" s="4">
        <v>5</v>
      </c>
      <c r="O2711" s="4">
        <v>3</v>
      </c>
      <c r="P2711" s="4">
        <v>1</v>
      </c>
      <c r="Q2711" s="9">
        <f t="shared" si="128"/>
        <v>1.0636574074074074E-2</v>
      </c>
      <c r="R2711" s="4">
        <f t="shared" si="126"/>
        <v>40820.71539351852</v>
      </c>
      <c r="S2711" s="4">
        <v>0.19991272040579133</v>
      </c>
      <c r="T2711" s="4" t="str">
        <f>VLOOKUP(E2711,Sheet2!$A$2:$E$137,5,FALSE)</f>
        <v>BE</v>
      </c>
      <c r="U2711" s="4">
        <f>VLOOKUP($T2711,Sheet4!$H$1106:$M$1351,surveys!U$1+1,FALSE)</f>
        <v>0.48686007828770372</v>
      </c>
      <c r="V2711" s="4">
        <f>VLOOKUP($T2711,Sheet4!$H$1106:$M$1351,surveys!V$1+1,FALSE)</f>
        <v>0.70654198731133389</v>
      </c>
      <c r="W2711" s="4">
        <f>VLOOKUP($T2711,Sheet4!$H$1106:$M$1351,surveys!W$1+1,FALSE)</f>
        <v>0.81714283803198118</v>
      </c>
      <c r="X2711" s="4">
        <f>VLOOKUP($T2711,Sheet4!$H$1106:$M$1351,surveys!X$1+1,FALSE)</f>
        <v>0.91276028415961608</v>
      </c>
      <c r="Y2711" s="4">
        <f>VLOOKUP($T2711,Sheet4!$H$1106:$M$1351,surveys!Y$1+1,FALSE)</f>
        <v>1</v>
      </c>
      <c r="Z2711" s="4">
        <f t="shared" si="127"/>
        <v>1</v>
      </c>
      <c r="AA2711" s="4" t="str">
        <f>VLOOKUP(T2711&amp;"-"&amp;Z2711,Sheet4!$W$2:$AA$1100,3,FALSE)</f>
        <v>Brussels</v>
      </c>
      <c r="AB2711" s="4">
        <f>VLOOKUP(T2711&amp;"-"&amp;Z2711,Sheet4!$W$2:$AA$1100,4,FALSE)</f>
        <v>50.850450000000002</v>
      </c>
      <c r="AC2711" s="4">
        <f>VLOOKUP(T2711&amp;"-"&amp;Z2711,Sheet4!$W$2:$AA$1100,5,FALSE)</f>
        <v>4.3487799999999996</v>
      </c>
    </row>
    <row r="2712" spans="1:29">
      <c r="A2712" s="6">
        <v>40820</v>
      </c>
      <c r="B2712" s="7">
        <v>0.77188657407407413</v>
      </c>
      <c r="C2712" s="4" t="s">
        <v>1213</v>
      </c>
      <c r="D2712" s="4" t="s">
        <v>1217</v>
      </c>
      <c r="E2712" s="4" t="s">
        <v>23</v>
      </c>
      <c r="F2712" s="4">
        <v>0</v>
      </c>
      <c r="G2712" s="4">
        <v>0</v>
      </c>
      <c r="H2712" s="4">
        <v>0</v>
      </c>
      <c r="I2712" s="4">
        <v>0</v>
      </c>
      <c r="J2712" s="4">
        <v>0</v>
      </c>
      <c r="K2712" s="4">
        <v>0</v>
      </c>
      <c r="L2712" s="4">
        <v>0</v>
      </c>
      <c r="M2712" s="4">
        <v>0</v>
      </c>
      <c r="N2712" s="4">
        <v>4</v>
      </c>
      <c r="O2712" s="4">
        <v>1</v>
      </c>
      <c r="P2712" s="4">
        <v>3</v>
      </c>
      <c r="Q2712" s="9">
        <f t="shared" si="128"/>
        <v>5.016203703703704E-2</v>
      </c>
      <c r="R2712" s="4">
        <f t="shared" si="126"/>
        <v>40820.771886574075</v>
      </c>
      <c r="S2712" s="4">
        <v>2.661241165528061E-2</v>
      </c>
      <c r="T2712" s="4" t="str">
        <f>VLOOKUP(E2712,Sheet2!$A$2:$E$137,5,FALSE)</f>
        <v>CA</v>
      </c>
      <c r="U2712" s="4">
        <f>VLOOKUP($T2712,Sheet4!$H$1106:$M$1351,surveys!U$1+1,FALSE)</f>
        <v>0.39929817507859233</v>
      </c>
      <c r="V2712" s="4">
        <f>VLOOKUP($T2712,Sheet4!$H$1106:$M$1351,surveys!V$1+1,FALSE)</f>
        <v>0.68226808593455113</v>
      </c>
      <c r="W2712" s="4">
        <f>VLOOKUP($T2712,Sheet4!$H$1106:$M$1351,surveys!W$1+1,FALSE)</f>
        <v>0.8413893511967715</v>
      </c>
      <c r="X2712" s="4">
        <f>VLOOKUP($T2712,Sheet4!$H$1106:$M$1351,surveys!X$1+1,FALSE)</f>
        <v>0.92969032990429024</v>
      </c>
      <c r="Y2712" s="4">
        <f>VLOOKUP($T2712,Sheet4!$H$1106:$M$1351,surveys!Y$1+1,FALSE)</f>
        <v>1</v>
      </c>
      <c r="Z2712" s="4">
        <f t="shared" si="127"/>
        <v>1</v>
      </c>
      <c r="AA2712" s="4" t="str">
        <f>VLOOKUP(T2712&amp;"-"&amp;Z2712,Sheet4!$W$2:$AA$1100,3,FALSE)</f>
        <v>Toronto</v>
      </c>
      <c r="AB2712" s="4">
        <f>VLOOKUP(T2712&amp;"-"&amp;Z2712,Sheet4!$W$2:$AA$1100,4,FALSE)</f>
        <v>43.700110000000002</v>
      </c>
      <c r="AC2712" s="4">
        <f>VLOOKUP(T2712&amp;"-"&amp;Z2712,Sheet4!$W$2:$AA$1100,5,FALSE)</f>
        <v>-79.416300000000007</v>
      </c>
    </row>
    <row r="2713" spans="1:29">
      <c r="A2713" s="6">
        <v>40819</v>
      </c>
      <c r="B2713" s="7">
        <v>0.92300925925925925</v>
      </c>
      <c r="C2713" s="4" t="s">
        <v>1213</v>
      </c>
      <c r="D2713" s="4" t="s">
        <v>1217</v>
      </c>
      <c r="E2713" s="4" t="s">
        <v>17</v>
      </c>
      <c r="F2713" s="4">
        <v>5</v>
      </c>
      <c r="G2713" s="4">
        <v>5</v>
      </c>
      <c r="H2713" s="4">
        <v>5</v>
      </c>
      <c r="I2713" s="4">
        <v>5</v>
      </c>
      <c r="J2713" s="4">
        <v>5</v>
      </c>
      <c r="K2713" s="4">
        <v>5</v>
      </c>
      <c r="L2713" s="4">
        <v>5</v>
      </c>
      <c r="M2713" s="4">
        <v>4</v>
      </c>
      <c r="N2713" s="4">
        <v>5</v>
      </c>
      <c r="O2713" s="4">
        <v>5</v>
      </c>
      <c r="P2713" s="4">
        <v>5</v>
      </c>
      <c r="Q2713" s="9">
        <f t="shared" si="128"/>
        <v>1.6655092592592593E-2</v>
      </c>
      <c r="R2713" s="4">
        <f t="shared" si="126"/>
        <v>40819.923009259262</v>
      </c>
      <c r="S2713" s="4">
        <v>0.58420232997355637</v>
      </c>
      <c r="T2713" s="4" t="str">
        <f>VLOOKUP(E2713,Sheet2!$A$2:$E$137,5,FALSE)</f>
        <v>AU</v>
      </c>
      <c r="U2713" s="4">
        <f>VLOOKUP($T2713,Sheet4!$H$1106:$M$1351,surveys!U$1+1,FALSE)</f>
        <v>0.37870730546462306</v>
      </c>
      <c r="V2713" s="4">
        <f>VLOOKUP($T2713,Sheet4!$H$1106:$M$1351,surveys!V$1+1,FALSE)</f>
        <v>0.70016181281367551</v>
      </c>
      <c r="W2713" s="4">
        <f>VLOOKUP($T2713,Sheet4!$H$1106:$M$1351,surveys!W$1+1,FALSE)</f>
        <v>0.82483308340835682</v>
      </c>
      <c r="X2713" s="4">
        <f>VLOOKUP($T2713,Sheet4!$H$1106:$M$1351,surveys!X$1+1,FALSE)</f>
        <v>0.91739988860880706</v>
      </c>
      <c r="Y2713" s="4">
        <f>VLOOKUP($T2713,Sheet4!$H$1106:$M$1351,surveys!Y$1+1,FALSE)</f>
        <v>1</v>
      </c>
      <c r="Z2713" s="4">
        <f t="shared" si="127"/>
        <v>2</v>
      </c>
      <c r="AA2713" s="4" t="str">
        <f>VLOOKUP(T2713&amp;"-"&amp;Z2713,Sheet4!$W$2:$AA$1100,3,FALSE)</f>
        <v>Melbourne</v>
      </c>
      <c r="AB2713" s="4">
        <f>VLOOKUP(T2713&amp;"-"&amp;Z2713,Sheet4!$W$2:$AA$1100,4,FALSE)</f>
        <v>-37.814</v>
      </c>
      <c r="AC2713" s="4">
        <f>VLOOKUP(T2713&amp;"-"&amp;Z2713,Sheet4!$W$2:$AA$1100,5,FALSE)</f>
        <v>144.96332000000001</v>
      </c>
    </row>
    <row r="2714" spans="1:29">
      <c r="A2714" s="6">
        <v>40819</v>
      </c>
      <c r="B2714" s="7">
        <v>0.45344907407407403</v>
      </c>
      <c r="C2714" s="4" t="s">
        <v>1213</v>
      </c>
      <c r="D2714" s="4" t="s">
        <v>1218</v>
      </c>
      <c r="E2714" s="4" t="s">
        <v>21</v>
      </c>
      <c r="F2714" s="4">
        <v>5</v>
      </c>
      <c r="G2714" s="4">
        <v>5</v>
      </c>
      <c r="H2714" s="4">
        <v>5</v>
      </c>
      <c r="I2714" s="4">
        <v>5</v>
      </c>
      <c r="J2714" s="4">
        <v>5</v>
      </c>
      <c r="K2714" s="4">
        <v>5</v>
      </c>
      <c r="L2714" s="4">
        <v>5</v>
      </c>
      <c r="M2714" s="4">
        <v>5</v>
      </c>
      <c r="N2714" s="4">
        <v>5</v>
      </c>
      <c r="O2714" s="4">
        <v>5</v>
      </c>
      <c r="P2714" s="4">
        <v>5</v>
      </c>
      <c r="Q2714" s="9">
        <f t="shared" si="128"/>
        <v>3.7662037037037036E-2</v>
      </c>
      <c r="R2714" s="4">
        <f t="shared" si="126"/>
        <v>40819.453449074077</v>
      </c>
      <c r="S2714" s="4">
        <v>0.26305809275125469</v>
      </c>
      <c r="T2714" s="4" t="str">
        <f>VLOOKUP(E2714,Sheet2!$A$2:$E$137,5,FALSE)</f>
        <v>MX</v>
      </c>
      <c r="U2714" s="4">
        <f>VLOOKUP($T2714,Sheet4!$H$1106:$M$1351,surveys!U$1+1,FALSE)</f>
        <v>0.64192227588837014</v>
      </c>
      <c r="V2714" s="4">
        <f>VLOOKUP($T2714,Sheet4!$H$1106:$M$1351,surveys!V$1+1,FALSE)</f>
        <v>0.73699712700692854</v>
      </c>
      <c r="W2714" s="4">
        <f>VLOOKUP($T2714,Sheet4!$H$1106:$M$1351,surveys!W$1+1,FALSE)</f>
        <v>0.83130642446864456</v>
      </c>
      <c r="X2714" s="4">
        <f>VLOOKUP($T2714,Sheet4!$H$1106:$M$1351,surveys!X$1+1,FALSE)</f>
        <v>0.91696724211461977</v>
      </c>
      <c r="Y2714" s="4">
        <f>VLOOKUP($T2714,Sheet4!$H$1106:$M$1351,surveys!Y$1+1,FALSE)</f>
        <v>1</v>
      </c>
      <c r="Z2714" s="4">
        <f t="shared" si="127"/>
        <v>1</v>
      </c>
      <c r="AA2714" s="4" t="str">
        <f>VLOOKUP(T2714&amp;"-"&amp;Z2714,Sheet4!$W$2:$AA$1100,3,FALSE)</f>
        <v>Mexico City</v>
      </c>
      <c r="AB2714" s="4">
        <f>VLOOKUP(T2714&amp;"-"&amp;Z2714,Sheet4!$W$2:$AA$1100,4,FALSE)</f>
        <v>19.428470000000001</v>
      </c>
      <c r="AC2714" s="4">
        <f>VLOOKUP(T2714&amp;"-"&amp;Z2714,Sheet4!$W$2:$AA$1100,5,FALSE)</f>
        <v>-99.127660000000006</v>
      </c>
    </row>
    <row r="2715" spans="1:29">
      <c r="A2715" s="6">
        <v>40819</v>
      </c>
      <c r="B2715" s="7">
        <v>0.56630787037037034</v>
      </c>
      <c r="C2715" s="4" t="s">
        <v>1215</v>
      </c>
      <c r="D2715" s="4" t="s">
        <v>1216</v>
      </c>
      <c r="E2715" s="4" t="s">
        <v>113</v>
      </c>
      <c r="F2715" s="4">
        <v>5</v>
      </c>
      <c r="G2715" s="4">
        <v>3</v>
      </c>
      <c r="H2715" s="4">
        <v>5</v>
      </c>
      <c r="I2715" s="4">
        <v>3</v>
      </c>
      <c r="J2715" s="4">
        <v>5</v>
      </c>
      <c r="K2715" s="4">
        <v>5</v>
      </c>
      <c r="L2715" s="4">
        <v>3</v>
      </c>
      <c r="M2715" s="4">
        <v>5</v>
      </c>
      <c r="N2715" s="4">
        <v>5</v>
      </c>
      <c r="O2715" s="4">
        <v>5</v>
      </c>
      <c r="P2715" s="4">
        <v>5</v>
      </c>
      <c r="Q2715" s="9">
        <f t="shared" si="128"/>
        <v>4.6261574074074073E-2</v>
      </c>
      <c r="R2715" s="4">
        <f t="shared" si="126"/>
        <v>40819.566307870373</v>
      </c>
      <c r="S2715" s="4">
        <v>5.5204327530376851E-2</v>
      </c>
      <c r="T2715" s="4" t="str">
        <f>VLOOKUP(E2715,Sheet2!$A$2:$E$137,5,FALSE)</f>
        <v>JP</v>
      </c>
      <c r="U2715" s="4">
        <f>VLOOKUP($T2715,Sheet4!$H$1106:$M$1351,surveys!U$1+1,FALSE)</f>
        <v>0.44874078205656753</v>
      </c>
      <c r="V2715" s="4">
        <f>VLOOKUP($T2715,Sheet4!$H$1106:$M$1351,surveys!V$1+1,FALSE)</f>
        <v>0.64114518428781597</v>
      </c>
      <c r="W2715" s="4">
        <f>VLOOKUP($T2715,Sheet4!$H$1106:$M$1351,surveys!W$1+1,FALSE)</f>
        <v>0.78068907227302575</v>
      </c>
      <c r="X2715" s="4">
        <f>VLOOKUP($T2715,Sheet4!$H$1106:$M$1351,surveys!X$1+1,FALSE)</f>
        <v>0.89864079960981302</v>
      </c>
      <c r="Y2715" s="4">
        <f>VLOOKUP($T2715,Sheet4!$H$1106:$M$1351,surveys!Y$1+1,FALSE)</f>
        <v>1</v>
      </c>
      <c r="Z2715" s="4">
        <f t="shared" si="127"/>
        <v>1</v>
      </c>
      <c r="AA2715" s="4" t="str">
        <f>VLOOKUP(T2715&amp;"-"&amp;Z2715,Sheet4!$W$2:$AA$1100,3,FALSE)</f>
        <v>Tokyo</v>
      </c>
      <c r="AB2715" s="4">
        <f>VLOOKUP(T2715&amp;"-"&amp;Z2715,Sheet4!$W$2:$AA$1100,4,FALSE)</f>
        <v>35.689500000000002</v>
      </c>
      <c r="AC2715" s="4">
        <f>VLOOKUP(T2715&amp;"-"&amp;Z2715,Sheet4!$W$2:$AA$1100,5,FALSE)</f>
        <v>139.69171</v>
      </c>
    </row>
    <row r="2716" spans="1:29">
      <c r="A2716" s="6">
        <v>40819</v>
      </c>
      <c r="B2716" s="7">
        <v>0.66531249999999997</v>
      </c>
      <c r="C2716" s="4" t="s">
        <v>1215</v>
      </c>
      <c r="D2716" s="4" t="s">
        <v>1217</v>
      </c>
      <c r="E2716" s="4" t="s">
        <v>23</v>
      </c>
      <c r="F2716" s="4">
        <v>3</v>
      </c>
      <c r="G2716" s="4">
        <v>3</v>
      </c>
      <c r="H2716" s="4">
        <v>3</v>
      </c>
      <c r="I2716" s="4">
        <v>4</v>
      </c>
      <c r="J2716" s="4">
        <v>4</v>
      </c>
      <c r="K2716" s="4">
        <v>3</v>
      </c>
      <c r="L2716" s="4">
        <v>3</v>
      </c>
      <c r="M2716" s="4">
        <v>4</v>
      </c>
      <c r="N2716" s="4">
        <v>4</v>
      </c>
      <c r="O2716" s="4">
        <v>3</v>
      </c>
      <c r="P2716" s="4">
        <v>3</v>
      </c>
      <c r="Q2716" s="9">
        <f t="shared" si="128"/>
        <v>4.5428240740740748E-2</v>
      </c>
      <c r="R2716" s="4">
        <f t="shared" si="126"/>
        <v>40819.665312500001</v>
      </c>
      <c r="S2716" s="4">
        <v>0.49548907430483791</v>
      </c>
      <c r="T2716" s="4" t="str">
        <f>VLOOKUP(E2716,Sheet2!$A$2:$E$137,5,FALSE)</f>
        <v>CA</v>
      </c>
      <c r="U2716" s="4">
        <f>VLOOKUP($T2716,Sheet4!$H$1106:$M$1351,surveys!U$1+1,FALSE)</f>
        <v>0.39929817507859233</v>
      </c>
      <c r="V2716" s="4">
        <f>VLOOKUP($T2716,Sheet4!$H$1106:$M$1351,surveys!V$1+1,FALSE)</f>
        <v>0.68226808593455113</v>
      </c>
      <c r="W2716" s="4">
        <f>VLOOKUP($T2716,Sheet4!$H$1106:$M$1351,surveys!W$1+1,FALSE)</f>
        <v>0.8413893511967715</v>
      </c>
      <c r="X2716" s="4">
        <f>VLOOKUP($T2716,Sheet4!$H$1106:$M$1351,surveys!X$1+1,FALSE)</f>
        <v>0.92969032990429024</v>
      </c>
      <c r="Y2716" s="4">
        <f>VLOOKUP($T2716,Sheet4!$H$1106:$M$1351,surveys!Y$1+1,FALSE)</f>
        <v>1</v>
      </c>
      <c r="Z2716" s="4">
        <f t="shared" si="127"/>
        <v>2</v>
      </c>
      <c r="AA2716" s="4" t="str">
        <f>VLOOKUP(T2716&amp;"-"&amp;Z2716,Sheet4!$W$2:$AA$1100,3,FALSE)</f>
        <v>Montreal</v>
      </c>
      <c r="AB2716" s="4">
        <f>VLOOKUP(T2716&amp;"-"&amp;Z2716,Sheet4!$W$2:$AA$1100,4,FALSE)</f>
        <v>45.508839999999999</v>
      </c>
      <c r="AC2716" s="4">
        <f>VLOOKUP(T2716&amp;"-"&amp;Z2716,Sheet4!$W$2:$AA$1100,5,FALSE)</f>
        <v>-73.587810000000005</v>
      </c>
    </row>
    <row r="2717" spans="1:29">
      <c r="A2717" s="6">
        <v>40819</v>
      </c>
      <c r="B2717" s="7">
        <v>0.69843750000000004</v>
      </c>
      <c r="C2717" s="4" t="s">
        <v>1215</v>
      </c>
      <c r="D2717" s="4" t="s">
        <v>1214</v>
      </c>
      <c r="E2717" s="4" t="s">
        <v>17</v>
      </c>
      <c r="F2717" s="4">
        <v>1</v>
      </c>
      <c r="G2717" s="4">
        <v>1</v>
      </c>
      <c r="H2717" s="4">
        <v>1</v>
      </c>
      <c r="I2717" s="4">
        <v>1</v>
      </c>
      <c r="J2717" s="4">
        <v>1</v>
      </c>
      <c r="K2717" s="4">
        <v>1</v>
      </c>
      <c r="L2717" s="4">
        <v>1</v>
      </c>
      <c r="M2717" s="4">
        <v>1</v>
      </c>
      <c r="N2717" s="4">
        <v>1</v>
      </c>
      <c r="O2717" s="4">
        <v>1</v>
      </c>
      <c r="P2717" s="4">
        <v>1</v>
      </c>
      <c r="Q2717" s="9">
        <f t="shared" si="128"/>
        <v>6.8923611111111102E-2</v>
      </c>
      <c r="R2717" s="4">
        <f t="shared" si="126"/>
        <v>40819.698437500003</v>
      </c>
      <c r="S2717" s="4">
        <v>0.70957329076725628</v>
      </c>
      <c r="T2717" s="4" t="str">
        <f>VLOOKUP(E2717,Sheet2!$A$2:$E$137,5,FALSE)</f>
        <v>AU</v>
      </c>
      <c r="U2717" s="4">
        <f>VLOOKUP($T2717,Sheet4!$H$1106:$M$1351,surveys!U$1+1,FALSE)</f>
        <v>0.37870730546462306</v>
      </c>
      <c r="V2717" s="4">
        <f>VLOOKUP($T2717,Sheet4!$H$1106:$M$1351,surveys!V$1+1,FALSE)</f>
        <v>0.70016181281367551</v>
      </c>
      <c r="W2717" s="4">
        <f>VLOOKUP($T2717,Sheet4!$H$1106:$M$1351,surveys!W$1+1,FALSE)</f>
        <v>0.82483308340835682</v>
      </c>
      <c r="X2717" s="4">
        <f>VLOOKUP($T2717,Sheet4!$H$1106:$M$1351,surveys!X$1+1,FALSE)</f>
        <v>0.91739988860880706</v>
      </c>
      <c r="Y2717" s="4">
        <f>VLOOKUP($T2717,Sheet4!$H$1106:$M$1351,surveys!Y$1+1,FALSE)</f>
        <v>1</v>
      </c>
      <c r="Z2717" s="4">
        <f t="shared" si="127"/>
        <v>3</v>
      </c>
      <c r="AA2717" s="4" t="str">
        <f>VLOOKUP(T2717&amp;"-"&amp;Z2717,Sheet4!$W$2:$AA$1100,3,FALSE)</f>
        <v>Perth</v>
      </c>
      <c r="AB2717" s="4">
        <f>VLOOKUP(T2717&amp;"-"&amp;Z2717,Sheet4!$W$2:$AA$1100,4,FALSE)</f>
        <v>-31.95224</v>
      </c>
      <c r="AC2717" s="4">
        <f>VLOOKUP(T2717&amp;"-"&amp;Z2717,Sheet4!$W$2:$AA$1100,5,FALSE)</f>
        <v>115.8614</v>
      </c>
    </row>
    <row r="2718" spans="1:29">
      <c r="A2718" s="6">
        <v>40819</v>
      </c>
      <c r="B2718" s="7">
        <v>0.73021990740740739</v>
      </c>
      <c r="C2718" s="4" t="s">
        <v>1213</v>
      </c>
      <c r="D2718" s="4" t="s">
        <v>1214</v>
      </c>
      <c r="E2718" s="4" t="s">
        <v>535</v>
      </c>
      <c r="F2718" s="4">
        <v>4</v>
      </c>
      <c r="G2718" s="4">
        <v>3</v>
      </c>
      <c r="H2718" s="4">
        <v>3</v>
      </c>
      <c r="I2718" s="4">
        <v>3</v>
      </c>
      <c r="J2718" s="4">
        <v>4</v>
      </c>
      <c r="K2718" s="4">
        <v>5</v>
      </c>
      <c r="L2718" s="4">
        <v>3</v>
      </c>
      <c r="M2718" s="4">
        <v>5</v>
      </c>
      <c r="N2718" s="4">
        <v>4</v>
      </c>
      <c r="O2718" s="4">
        <v>5</v>
      </c>
      <c r="P2718" s="4">
        <v>5</v>
      </c>
      <c r="Q2718" s="9">
        <f t="shared" si="128"/>
        <v>2.0914351851851851E-2</v>
      </c>
      <c r="R2718" s="4">
        <f t="shared" si="126"/>
        <v>40819.730219907404</v>
      </c>
      <c r="S2718" s="4">
        <v>0.50865326269040612</v>
      </c>
      <c r="T2718" s="4" t="str">
        <f>VLOOKUP(E2718,Sheet2!$A$2:$E$137,5,FALSE)</f>
        <v>GT</v>
      </c>
      <c r="U2718" s="4">
        <f>VLOOKUP($T2718,Sheet4!$H$1106:$M$1351,surveys!U$1+1,FALSE)</f>
        <v>0.46207648283545938</v>
      </c>
      <c r="V2718" s="4">
        <f>VLOOKUP($T2718,Sheet4!$H$1106:$M$1351,surveys!V$1+1,FALSE)</f>
        <v>0.68178780404321215</v>
      </c>
      <c r="W2718" s="4">
        <f>VLOOKUP($T2718,Sheet4!$H$1106:$M$1351,surveys!W$1+1,FALSE)</f>
        <v>0.8707308090464887</v>
      </c>
      <c r="X2718" s="4">
        <f>VLOOKUP($T2718,Sheet4!$H$1106:$M$1351,surveys!X$1+1,FALSE)</f>
        <v>0.93642638895145758</v>
      </c>
      <c r="Y2718" s="4">
        <f>VLOOKUP($T2718,Sheet4!$H$1106:$M$1351,surveys!Y$1+1,FALSE)</f>
        <v>1</v>
      </c>
      <c r="Z2718" s="4">
        <f t="shared" si="127"/>
        <v>2</v>
      </c>
      <c r="AA2718" s="4" t="str">
        <f>VLOOKUP(T2718&amp;"-"&amp;Z2718,Sheet4!$W$2:$AA$1100,3,FALSE)</f>
        <v>Mixco</v>
      </c>
      <c r="AB2718" s="4">
        <f>VLOOKUP(T2718&amp;"-"&amp;Z2718,Sheet4!$W$2:$AA$1100,4,FALSE)</f>
        <v>14.633330000000001</v>
      </c>
      <c r="AC2718" s="4">
        <f>VLOOKUP(T2718&amp;"-"&amp;Z2718,Sheet4!$W$2:$AA$1100,5,FALSE)</f>
        <v>-90.606390000000005</v>
      </c>
    </row>
    <row r="2719" spans="1:29">
      <c r="A2719" s="6">
        <v>40819</v>
      </c>
      <c r="B2719" s="7">
        <v>0.8131018518518518</v>
      </c>
      <c r="C2719" s="4" t="s">
        <v>1213</v>
      </c>
      <c r="D2719" s="4" t="s">
        <v>1214</v>
      </c>
      <c r="E2719" s="4" t="s">
        <v>39</v>
      </c>
      <c r="F2719" s="4">
        <v>5</v>
      </c>
      <c r="G2719" s="4">
        <v>5</v>
      </c>
      <c r="H2719" s="4">
        <v>5</v>
      </c>
      <c r="I2719" s="4">
        <v>5</v>
      </c>
      <c r="J2719" s="4">
        <v>5</v>
      </c>
      <c r="K2719" s="4">
        <v>5</v>
      </c>
      <c r="L2719" s="4">
        <v>5</v>
      </c>
      <c r="M2719" s="4">
        <v>5</v>
      </c>
      <c r="N2719" s="4">
        <v>5</v>
      </c>
      <c r="O2719" s="4">
        <v>5</v>
      </c>
      <c r="P2719" s="4">
        <v>5</v>
      </c>
      <c r="Q2719" s="9">
        <f t="shared" si="128"/>
        <v>9.6296296296296303E-3</v>
      </c>
      <c r="R2719" s="4">
        <f t="shared" si="126"/>
        <v>40819.813101851854</v>
      </c>
      <c r="S2719" s="4">
        <v>0.42509709471854085</v>
      </c>
      <c r="T2719" s="4" t="str">
        <f>VLOOKUP(E2719,Sheet2!$A$2:$E$137,5,FALSE)</f>
        <v>CL</v>
      </c>
      <c r="U2719" s="4">
        <f>VLOOKUP($T2719,Sheet4!$H$1106:$M$1351,surveys!U$1+1,FALSE)</f>
        <v>0.77588605933105281</v>
      </c>
      <c r="V2719" s="4">
        <f>VLOOKUP($T2719,Sheet4!$H$1106:$M$1351,surveys!V$1+1,FALSE)</f>
        <v>0.85775525166800515</v>
      </c>
      <c r="W2719" s="4">
        <f>VLOOKUP($T2719,Sheet4!$H$1106:$M$1351,surveys!W$1+1,FALSE)</f>
        <v>0.9074512758994524</v>
      </c>
      <c r="X2719" s="4">
        <f>VLOOKUP($T2719,Sheet4!$H$1106:$M$1351,surveys!X$1+1,FALSE)</f>
        <v>0.95469627846018545</v>
      </c>
      <c r="Y2719" s="4">
        <f>VLOOKUP($T2719,Sheet4!$H$1106:$M$1351,surveys!Y$1+1,FALSE)</f>
        <v>1</v>
      </c>
      <c r="Z2719" s="4">
        <f t="shared" si="127"/>
        <v>1</v>
      </c>
      <c r="AA2719" s="4" t="str">
        <f>VLOOKUP(T2719&amp;"-"&amp;Z2719,Sheet4!$W$2:$AA$1100,3,FALSE)</f>
        <v>Santiago</v>
      </c>
      <c r="AB2719" s="4">
        <f>VLOOKUP(T2719&amp;"-"&amp;Z2719,Sheet4!$W$2:$AA$1100,4,FALSE)</f>
        <v>-33.456940000000003</v>
      </c>
      <c r="AC2719" s="4">
        <f>VLOOKUP(T2719&amp;"-"&amp;Z2719,Sheet4!$W$2:$AA$1100,5,FALSE)</f>
        <v>-70.648269999999997</v>
      </c>
    </row>
    <row r="2720" spans="1:29">
      <c r="A2720" s="6">
        <v>40819</v>
      </c>
      <c r="B2720" s="7">
        <v>0.55295138888888895</v>
      </c>
      <c r="C2720" s="4" t="s">
        <v>1213</v>
      </c>
      <c r="D2720" s="4" t="s">
        <v>1214</v>
      </c>
      <c r="E2720" s="4" t="s">
        <v>113</v>
      </c>
      <c r="F2720" s="4">
        <v>4</v>
      </c>
      <c r="G2720" s="4">
        <v>3</v>
      </c>
      <c r="H2720" s="4">
        <v>3</v>
      </c>
      <c r="I2720" s="4">
        <v>3</v>
      </c>
      <c r="J2720" s="4">
        <v>5</v>
      </c>
      <c r="K2720" s="4">
        <v>4</v>
      </c>
      <c r="L2720" s="4">
        <v>3</v>
      </c>
      <c r="M2720" s="4">
        <v>4</v>
      </c>
      <c r="N2720" s="4">
        <v>5</v>
      </c>
      <c r="O2720" s="4">
        <v>4</v>
      </c>
      <c r="P2720" s="4">
        <v>4</v>
      </c>
      <c r="Q2720" s="9">
        <f t="shared" si="128"/>
        <v>3.7141203703703704E-2</v>
      </c>
      <c r="R2720" s="4">
        <f t="shared" si="126"/>
        <v>40819.552951388891</v>
      </c>
      <c r="S2720" s="4">
        <v>6.0973408418895758E-2</v>
      </c>
      <c r="T2720" s="4" t="str">
        <f>VLOOKUP(E2720,Sheet2!$A$2:$E$137,5,FALSE)</f>
        <v>JP</v>
      </c>
      <c r="U2720" s="4">
        <f>VLOOKUP($T2720,Sheet4!$H$1106:$M$1351,surveys!U$1+1,FALSE)</f>
        <v>0.44874078205656753</v>
      </c>
      <c r="V2720" s="4">
        <f>VLOOKUP($T2720,Sheet4!$H$1106:$M$1351,surveys!V$1+1,FALSE)</f>
        <v>0.64114518428781597</v>
      </c>
      <c r="W2720" s="4">
        <f>VLOOKUP($T2720,Sheet4!$H$1106:$M$1351,surveys!W$1+1,FALSE)</f>
        <v>0.78068907227302575</v>
      </c>
      <c r="X2720" s="4">
        <f>VLOOKUP($T2720,Sheet4!$H$1106:$M$1351,surveys!X$1+1,FALSE)</f>
        <v>0.89864079960981302</v>
      </c>
      <c r="Y2720" s="4">
        <f>VLOOKUP($T2720,Sheet4!$H$1106:$M$1351,surveys!Y$1+1,FALSE)</f>
        <v>1</v>
      </c>
      <c r="Z2720" s="4">
        <f t="shared" si="127"/>
        <v>1</v>
      </c>
      <c r="AA2720" s="4" t="str">
        <f>VLOOKUP(T2720&amp;"-"&amp;Z2720,Sheet4!$W$2:$AA$1100,3,FALSE)</f>
        <v>Tokyo</v>
      </c>
      <c r="AB2720" s="4">
        <f>VLOOKUP(T2720&amp;"-"&amp;Z2720,Sheet4!$W$2:$AA$1100,4,FALSE)</f>
        <v>35.689500000000002</v>
      </c>
      <c r="AC2720" s="4">
        <f>VLOOKUP(T2720&amp;"-"&amp;Z2720,Sheet4!$W$2:$AA$1100,5,FALSE)</f>
        <v>139.69171</v>
      </c>
    </row>
    <row r="2721" spans="1:29">
      <c r="A2721" s="6">
        <v>40819</v>
      </c>
      <c r="B2721" s="7">
        <v>0.94788194444444451</v>
      </c>
      <c r="C2721" s="4" t="s">
        <v>1213</v>
      </c>
      <c r="D2721" s="4" t="s">
        <v>1224</v>
      </c>
      <c r="E2721" s="4" t="s">
        <v>39</v>
      </c>
      <c r="F2721" s="4">
        <v>5</v>
      </c>
      <c r="G2721" s="4">
        <v>5</v>
      </c>
      <c r="H2721" s="4">
        <v>5</v>
      </c>
      <c r="I2721" s="4">
        <v>5</v>
      </c>
      <c r="J2721" s="4">
        <v>5</v>
      </c>
      <c r="K2721" s="4">
        <v>5</v>
      </c>
      <c r="L2721" s="4">
        <v>5</v>
      </c>
      <c r="M2721" s="4">
        <v>5</v>
      </c>
      <c r="N2721" s="4">
        <v>5</v>
      </c>
      <c r="O2721" s="4">
        <v>5</v>
      </c>
      <c r="P2721" s="4">
        <v>5</v>
      </c>
      <c r="Q2721" s="9">
        <f t="shared" si="128"/>
        <v>3.3159722222222222E-2</v>
      </c>
      <c r="R2721" s="4">
        <f t="shared" si="126"/>
        <v>40819.947881944441</v>
      </c>
      <c r="S2721" s="4">
        <v>0.79558635926324173</v>
      </c>
      <c r="T2721" s="4" t="str">
        <f>VLOOKUP(E2721,Sheet2!$A$2:$E$137,5,FALSE)</f>
        <v>CL</v>
      </c>
      <c r="U2721" s="4">
        <f>VLOOKUP($T2721,Sheet4!$H$1106:$M$1351,surveys!U$1+1,FALSE)</f>
        <v>0.77588605933105281</v>
      </c>
      <c r="V2721" s="4">
        <f>VLOOKUP($T2721,Sheet4!$H$1106:$M$1351,surveys!V$1+1,FALSE)</f>
        <v>0.85775525166800515</v>
      </c>
      <c r="W2721" s="4">
        <f>VLOOKUP($T2721,Sheet4!$H$1106:$M$1351,surveys!W$1+1,FALSE)</f>
        <v>0.9074512758994524</v>
      </c>
      <c r="X2721" s="4">
        <f>VLOOKUP($T2721,Sheet4!$H$1106:$M$1351,surveys!X$1+1,FALSE)</f>
        <v>0.95469627846018545</v>
      </c>
      <c r="Y2721" s="4">
        <f>VLOOKUP($T2721,Sheet4!$H$1106:$M$1351,surveys!Y$1+1,FALSE)</f>
        <v>1</v>
      </c>
      <c r="Z2721" s="4">
        <f t="shared" si="127"/>
        <v>2</v>
      </c>
      <c r="AA2721" s="4" t="str">
        <f>VLOOKUP(T2721&amp;"-"&amp;Z2721,Sheet4!$W$2:$AA$1100,3,FALSE)</f>
        <v>Puente Alto</v>
      </c>
      <c r="AB2721" s="4">
        <f>VLOOKUP(T2721&amp;"-"&amp;Z2721,Sheet4!$W$2:$AA$1100,4,FALSE)</f>
        <v>-33.616669999999999</v>
      </c>
      <c r="AC2721" s="4">
        <f>VLOOKUP(T2721&amp;"-"&amp;Z2721,Sheet4!$W$2:$AA$1100,5,FALSE)</f>
        <v>-70.583330000000004</v>
      </c>
    </row>
    <row r="2722" spans="1:29">
      <c r="A2722" s="6">
        <v>40818</v>
      </c>
      <c r="B2722" s="7">
        <v>0.68642361111111105</v>
      </c>
      <c r="C2722" s="4" t="s">
        <v>1213</v>
      </c>
      <c r="D2722" s="4" t="s">
        <v>1214</v>
      </c>
      <c r="E2722" s="4" t="s">
        <v>33</v>
      </c>
      <c r="F2722" s="4">
        <v>4</v>
      </c>
      <c r="G2722" s="4">
        <v>4</v>
      </c>
      <c r="H2722" s="4">
        <v>5</v>
      </c>
      <c r="I2722" s="4">
        <v>4</v>
      </c>
      <c r="J2722" s="4">
        <v>5</v>
      </c>
      <c r="K2722" s="4">
        <v>4</v>
      </c>
      <c r="L2722" s="4">
        <v>5</v>
      </c>
      <c r="M2722" s="4">
        <v>5</v>
      </c>
      <c r="N2722" s="4">
        <v>5</v>
      </c>
      <c r="O2722" s="4">
        <v>4</v>
      </c>
      <c r="P2722" s="4">
        <v>5</v>
      </c>
      <c r="Q2722" s="9">
        <f t="shared" si="128"/>
        <v>5.9849537037037041E-2</v>
      </c>
      <c r="R2722" s="4">
        <f t="shared" si="126"/>
        <v>40818.686423611114</v>
      </c>
      <c r="S2722" s="4">
        <v>0.95191543407316637</v>
      </c>
      <c r="T2722" s="4" t="str">
        <f>VLOOKUP(E2722,Sheet2!$A$2:$E$137,5,FALSE)</f>
        <v>IT</v>
      </c>
      <c r="U2722" s="4">
        <f>VLOOKUP($T2722,Sheet4!$H$1106:$M$1351,surveys!U$1+1,FALSE)</f>
        <v>0.40073733113706772</v>
      </c>
      <c r="V2722" s="4">
        <f>VLOOKUP($T2722,Sheet4!$H$1106:$M$1351,surveys!V$1+1,FALSE)</f>
        <v>0.60502083075372182</v>
      </c>
      <c r="W2722" s="4">
        <f>VLOOKUP($T2722,Sheet4!$H$1106:$M$1351,surveys!W$1+1,FALSE)</f>
        <v>0.75963680320784854</v>
      </c>
      <c r="X2722" s="4">
        <f>VLOOKUP($T2722,Sheet4!$H$1106:$M$1351,surveys!X$1+1,FALSE)</f>
        <v>0.89491209934724891</v>
      </c>
      <c r="Y2722" s="4">
        <f>VLOOKUP($T2722,Sheet4!$H$1106:$M$1351,surveys!Y$1+1,FALSE)</f>
        <v>1</v>
      </c>
      <c r="Z2722" s="4">
        <f t="shared" si="127"/>
        <v>5</v>
      </c>
      <c r="AA2722" s="4" t="str">
        <f>VLOOKUP(T2722&amp;"-"&amp;Z2722,Sheet4!$W$2:$AA$1100,3,FALSE)</f>
        <v>Palermo</v>
      </c>
      <c r="AB2722" s="4">
        <f>VLOOKUP(T2722&amp;"-"&amp;Z2722,Sheet4!$W$2:$AA$1100,4,FALSE)</f>
        <v>38.115819999999999</v>
      </c>
      <c r="AC2722" s="4">
        <f>VLOOKUP(T2722&amp;"-"&amp;Z2722,Sheet4!$W$2:$AA$1100,5,FALSE)</f>
        <v>13.35976</v>
      </c>
    </row>
    <row r="2723" spans="1:29">
      <c r="A2723" s="6">
        <v>40818</v>
      </c>
      <c r="B2723" s="7">
        <v>0.42855324074074069</v>
      </c>
      <c r="C2723" s="4" t="s">
        <v>1213</v>
      </c>
      <c r="D2723" s="4" t="s">
        <v>1219</v>
      </c>
      <c r="E2723" s="4" t="s">
        <v>21</v>
      </c>
      <c r="F2723" s="4">
        <v>3</v>
      </c>
      <c r="G2723" s="4">
        <v>3</v>
      </c>
      <c r="H2723" s="4">
        <v>3</v>
      </c>
      <c r="I2723" s="4">
        <v>3</v>
      </c>
      <c r="J2723" s="4">
        <v>4</v>
      </c>
      <c r="K2723" s="4">
        <v>2</v>
      </c>
      <c r="L2723" s="4">
        <v>3</v>
      </c>
      <c r="M2723" s="4">
        <v>5</v>
      </c>
      <c r="N2723" s="4">
        <v>5</v>
      </c>
      <c r="O2723" s="4">
        <v>5</v>
      </c>
      <c r="P2723" s="4">
        <v>5</v>
      </c>
      <c r="Q2723" s="9">
        <f t="shared" si="128"/>
        <v>1.9918981481481482E-2</v>
      </c>
      <c r="R2723" s="4">
        <f t="shared" si="126"/>
        <v>40818.428553240738</v>
      </c>
      <c r="S2723" s="4">
        <v>0.90325802283047096</v>
      </c>
      <c r="T2723" s="4" t="str">
        <f>VLOOKUP(E2723,Sheet2!$A$2:$E$137,5,FALSE)</f>
        <v>MX</v>
      </c>
      <c r="U2723" s="4">
        <f>VLOOKUP($T2723,Sheet4!$H$1106:$M$1351,surveys!U$1+1,FALSE)</f>
        <v>0.64192227588837014</v>
      </c>
      <c r="V2723" s="4">
        <f>VLOOKUP($T2723,Sheet4!$H$1106:$M$1351,surveys!V$1+1,FALSE)</f>
        <v>0.73699712700692854</v>
      </c>
      <c r="W2723" s="4">
        <f>VLOOKUP($T2723,Sheet4!$H$1106:$M$1351,surveys!W$1+1,FALSE)</f>
        <v>0.83130642446864456</v>
      </c>
      <c r="X2723" s="4">
        <f>VLOOKUP($T2723,Sheet4!$H$1106:$M$1351,surveys!X$1+1,FALSE)</f>
        <v>0.91696724211461977</v>
      </c>
      <c r="Y2723" s="4">
        <f>VLOOKUP($T2723,Sheet4!$H$1106:$M$1351,surveys!Y$1+1,FALSE)</f>
        <v>1</v>
      </c>
      <c r="Z2723" s="4">
        <f t="shared" si="127"/>
        <v>4</v>
      </c>
      <c r="AA2723" s="4" t="str">
        <f>VLOOKUP(T2723&amp;"-"&amp;Z2723,Sheet4!$W$2:$AA$1100,3,FALSE)</f>
        <v>Guadalajara</v>
      </c>
      <c r="AB2723" s="4">
        <f>VLOOKUP(T2723&amp;"-"&amp;Z2723,Sheet4!$W$2:$AA$1100,4,FALSE)</f>
        <v>20.66667</v>
      </c>
      <c r="AC2723" s="4">
        <f>VLOOKUP(T2723&amp;"-"&amp;Z2723,Sheet4!$W$2:$AA$1100,5,FALSE)</f>
        <v>-103.33333</v>
      </c>
    </row>
    <row r="2724" spans="1:29">
      <c r="A2724" s="6">
        <v>40817</v>
      </c>
      <c r="B2724" s="7">
        <v>0.51943287037037034</v>
      </c>
      <c r="C2724" s="4" t="s">
        <v>1215</v>
      </c>
      <c r="D2724" s="4" t="s">
        <v>1214</v>
      </c>
      <c r="E2724" s="4" t="s">
        <v>63</v>
      </c>
      <c r="F2724" s="4">
        <v>4</v>
      </c>
      <c r="G2724" s="4">
        <v>3</v>
      </c>
      <c r="H2724" s="4">
        <v>4</v>
      </c>
      <c r="I2724" s="4">
        <v>2</v>
      </c>
      <c r="J2724" s="4">
        <v>5</v>
      </c>
      <c r="K2724" s="4">
        <v>5</v>
      </c>
      <c r="L2724" s="4">
        <v>3</v>
      </c>
      <c r="M2724" s="4">
        <v>4</v>
      </c>
      <c r="N2724" s="4">
        <v>2</v>
      </c>
      <c r="O2724" s="4">
        <v>3</v>
      </c>
      <c r="P2724" s="4">
        <v>4</v>
      </c>
      <c r="Q2724" s="9">
        <f t="shared" si="128"/>
        <v>1.3622685185185184E-2</v>
      </c>
      <c r="R2724" s="4">
        <f t="shared" si="126"/>
        <v>40817.519432870373</v>
      </c>
      <c r="S2724" s="4">
        <v>0.30960926422984247</v>
      </c>
      <c r="T2724" s="4" t="str">
        <f>VLOOKUP(E2724,Sheet2!$A$2:$E$137,5,FALSE)</f>
        <v>IL</v>
      </c>
      <c r="U2724" s="4">
        <f>VLOOKUP($T2724,Sheet4!$H$1106:$M$1351,surveys!U$1+1,FALSE)</f>
        <v>0.38470739608051052</v>
      </c>
      <c r="V2724" s="4">
        <f>VLOOKUP($T2724,Sheet4!$H$1106:$M$1351,surveys!V$1+1,FALSE)</f>
        <v>0.60022974682589458</v>
      </c>
      <c r="W2724" s="4">
        <f>VLOOKUP($T2724,Sheet4!$H$1106:$M$1351,surveys!W$1+1,FALSE)</f>
        <v>0.74425255771149745</v>
      </c>
      <c r="X2724" s="4">
        <f>VLOOKUP($T2724,Sheet4!$H$1106:$M$1351,surveys!X$1+1,FALSE)</f>
        <v>0.87895402692736246</v>
      </c>
      <c r="Y2724" s="4">
        <f>VLOOKUP($T2724,Sheet4!$H$1106:$M$1351,surveys!Y$1+1,FALSE)</f>
        <v>1</v>
      </c>
      <c r="Z2724" s="4">
        <f t="shared" si="127"/>
        <v>1</v>
      </c>
      <c r="AA2724" s="4" t="str">
        <f>VLOOKUP(T2724&amp;"-"&amp;Z2724,Sheet4!$W$2:$AA$1100,3,FALSE)</f>
        <v>Jerusalem</v>
      </c>
      <c r="AB2724" s="4">
        <f>VLOOKUP(T2724&amp;"-"&amp;Z2724,Sheet4!$W$2:$AA$1100,4,FALSE)</f>
        <v>31.76904</v>
      </c>
      <c r="AC2724" s="4">
        <f>VLOOKUP(T2724&amp;"-"&amp;Z2724,Sheet4!$W$2:$AA$1100,5,FALSE)</f>
        <v>35.216329999999999</v>
      </c>
    </row>
    <row r="2725" spans="1:29">
      <c r="A2725" s="6">
        <v>40817</v>
      </c>
      <c r="B2725" s="7">
        <v>0.66273148148148142</v>
      </c>
      <c r="C2725" s="4" t="s">
        <v>1215</v>
      </c>
      <c r="D2725" s="4" t="s">
        <v>1214</v>
      </c>
      <c r="E2725" s="4" t="s">
        <v>33</v>
      </c>
      <c r="F2725" s="4">
        <v>3</v>
      </c>
      <c r="G2725" s="4">
        <v>4</v>
      </c>
      <c r="H2725" s="4">
        <v>5</v>
      </c>
      <c r="I2725" s="4">
        <v>3</v>
      </c>
      <c r="J2725" s="4">
        <v>5</v>
      </c>
      <c r="K2725" s="4">
        <v>3</v>
      </c>
      <c r="L2725" s="4">
        <v>3</v>
      </c>
      <c r="M2725" s="4">
        <v>4</v>
      </c>
      <c r="N2725" s="4">
        <v>4</v>
      </c>
      <c r="O2725" s="4">
        <v>3</v>
      </c>
      <c r="P2725" s="4">
        <v>5</v>
      </c>
      <c r="Q2725" s="9">
        <f t="shared" si="128"/>
        <v>4.3993055555555556E-2</v>
      </c>
      <c r="R2725" s="4">
        <f t="shared" si="126"/>
        <v>40817.662731481483</v>
      </c>
      <c r="S2725" s="4">
        <v>0.72921773690242286</v>
      </c>
      <c r="T2725" s="4" t="str">
        <f>VLOOKUP(E2725,Sheet2!$A$2:$E$137,5,FALSE)</f>
        <v>IT</v>
      </c>
      <c r="U2725" s="4">
        <f>VLOOKUP($T2725,Sheet4!$H$1106:$M$1351,surveys!U$1+1,FALSE)</f>
        <v>0.40073733113706772</v>
      </c>
      <c r="V2725" s="4">
        <f>VLOOKUP($T2725,Sheet4!$H$1106:$M$1351,surveys!V$1+1,FALSE)</f>
        <v>0.60502083075372182</v>
      </c>
      <c r="W2725" s="4">
        <f>VLOOKUP($T2725,Sheet4!$H$1106:$M$1351,surveys!W$1+1,FALSE)</f>
        <v>0.75963680320784854</v>
      </c>
      <c r="X2725" s="4">
        <f>VLOOKUP($T2725,Sheet4!$H$1106:$M$1351,surveys!X$1+1,FALSE)</f>
        <v>0.89491209934724891</v>
      </c>
      <c r="Y2725" s="4">
        <f>VLOOKUP($T2725,Sheet4!$H$1106:$M$1351,surveys!Y$1+1,FALSE)</f>
        <v>1</v>
      </c>
      <c r="Z2725" s="4">
        <f t="shared" si="127"/>
        <v>3</v>
      </c>
      <c r="AA2725" s="4" t="str">
        <f>VLOOKUP(T2725&amp;"-"&amp;Z2725,Sheet4!$W$2:$AA$1100,3,FALSE)</f>
        <v>Napoli</v>
      </c>
      <c r="AB2725" s="4">
        <f>VLOOKUP(T2725&amp;"-"&amp;Z2725,Sheet4!$W$2:$AA$1100,4,FALSE)</f>
        <v>40.833329999999997</v>
      </c>
      <c r="AC2725" s="4">
        <f>VLOOKUP(T2725&amp;"-"&amp;Z2725,Sheet4!$W$2:$AA$1100,5,FALSE)</f>
        <v>14.25</v>
      </c>
    </row>
    <row r="2726" spans="1:29">
      <c r="A2726" s="6">
        <v>40817</v>
      </c>
      <c r="B2726" s="7">
        <v>0.78028935185185189</v>
      </c>
      <c r="C2726" s="4" t="s">
        <v>1213</v>
      </c>
      <c r="D2726" s="4" t="s">
        <v>1216</v>
      </c>
      <c r="E2726" s="4" t="s">
        <v>33</v>
      </c>
      <c r="F2726" s="4">
        <v>3</v>
      </c>
      <c r="G2726" s="4">
        <v>4</v>
      </c>
      <c r="H2726" s="4">
        <v>4</v>
      </c>
      <c r="I2726" s="4">
        <v>3</v>
      </c>
      <c r="J2726" s="4">
        <v>5</v>
      </c>
      <c r="K2726" s="4">
        <v>4</v>
      </c>
      <c r="L2726" s="4">
        <v>3</v>
      </c>
      <c r="M2726" s="4">
        <v>3</v>
      </c>
      <c r="N2726" s="4">
        <v>4</v>
      </c>
      <c r="O2726" s="4">
        <v>3</v>
      </c>
      <c r="P2726" s="4">
        <v>5</v>
      </c>
      <c r="Q2726" s="9">
        <f t="shared" si="128"/>
        <v>5.6157407407407406E-2</v>
      </c>
      <c r="R2726" s="4">
        <f t="shared" si="126"/>
        <v>40817.780289351853</v>
      </c>
      <c r="S2726" s="4">
        <v>3.0235267389656428E-2</v>
      </c>
      <c r="T2726" s="4" t="str">
        <f>VLOOKUP(E2726,Sheet2!$A$2:$E$137,5,FALSE)</f>
        <v>IT</v>
      </c>
      <c r="U2726" s="4">
        <f>VLOOKUP($T2726,Sheet4!$H$1106:$M$1351,surveys!U$1+1,FALSE)</f>
        <v>0.40073733113706772</v>
      </c>
      <c r="V2726" s="4">
        <f>VLOOKUP($T2726,Sheet4!$H$1106:$M$1351,surveys!V$1+1,FALSE)</f>
        <v>0.60502083075372182</v>
      </c>
      <c r="W2726" s="4">
        <f>VLOOKUP($T2726,Sheet4!$H$1106:$M$1351,surveys!W$1+1,FALSE)</f>
        <v>0.75963680320784854</v>
      </c>
      <c r="X2726" s="4">
        <f>VLOOKUP($T2726,Sheet4!$H$1106:$M$1351,surveys!X$1+1,FALSE)</f>
        <v>0.89491209934724891</v>
      </c>
      <c r="Y2726" s="4">
        <f>VLOOKUP($T2726,Sheet4!$H$1106:$M$1351,surveys!Y$1+1,FALSE)</f>
        <v>1</v>
      </c>
      <c r="Z2726" s="4">
        <f t="shared" si="127"/>
        <v>1</v>
      </c>
      <c r="AA2726" s="4" t="str">
        <f>VLOOKUP(T2726&amp;"-"&amp;Z2726,Sheet4!$W$2:$AA$1100,3,FALSE)</f>
        <v>Roma</v>
      </c>
      <c r="AB2726" s="4">
        <f>VLOOKUP(T2726&amp;"-"&amp;Z2726,Sheet4!$W$2:$AA$1100,4,FALSE)</f>
        <v>41.894739999999999</v>
      </c>
      <c r="AC2726" s="4">
        <f>VLOOKUP(T2726&amp;"-"&amp;Z2726,Sheet4!$W$2:$AA$1100,5,FALSE)</f>
        <v>12.4839</v>
      </c>
    </row>
    <row r="2727" spans="1:29">
      <c r="A2727" s="6">
        <v>40816</v>
      </c>
      <c r="B2727" s="7">
        <v>5.8564814814814825E-3</v>
      </c>
      <c r="C2727" s="4" t="s">
        <v>1215</v>
      </c>
      <c r="D2727" s="4" t="s">
        <v>1216</v>
      </c>
      <c r="E2727" s="4" t="s">
        <v>23</v>
      </c>
      <c r="F2727" s="4">
        <v>5</v>
      </c>
      <c r="G2727" s="4">
        <v>4</v>
      </c>
      <c r="H2727" s="4">
        <v>3</v>
      </c>
      <c r="I2727" s="4">
        <v>4</v>
      </c>
      <c r="J2727" s="4">
        <v>5</v>
      </c>
      <c r="K2727" s="4">
        <v>5</v>
      </c>
      <c r="L2727" s="4">
        <v>4</v>
      </c>
      <c r="M2727" s="4">
        <v>5</v>
      </c>
      <c r="N2727" s="4">
        <v>3</v>
      </c>
      <c r="O2727" s="4">
        <v>4</v>
      </c>
      <c r="P2727" s="4">
        <v>5</v>
      </c>
      <c r="Q2727" s="9">
        <f t="shared" si="128"/>
        <v>4.0277777777777777E-3</v>
      </c>
      <c r="R2727" s="4">
        <f t="shared" si="126"/>
        <v>40816.005856481483</v>
      </c>
      <c r="S2727" s="4">
        <v>0.67889215131619185</v>
      </c>
      <c r="T2727" s="4" t="str">
        <f>VLOOKUP(E2727,Sheet2!$A$2:$E$137,5,FALSE)</f>
        <v>CA</v>
      </c>
      <c r="U2727" s="4">
        <f>VLOOKUP($T2727,Sheet4!$H$1106:$M$1351,surveys!U$1+1,FALSE)</f>
        <v>0.39929817507859233</v>
      </c>
      <c r="V2727" s="4">
        <f>VLOOKUP($T2727,Sheet4!$H$1106:$M$1351,surveys!V$1+1,FALSE)</f>
        <v>0.68226808593455113</v>
      </c>
      <c r="W2727" s="4">
        <f>VLOOKUP($T2727,Sheet4!$H$1106:$M$1351,surveys!W$1+1,FALSE)</f>
        <v>0.8413893511967715</v>
      </c>
      <c r="X2727" s="4">
        <f>VLOOKUP($T2727,Sheet4!$H$1106:$M$1351,surveys!X$1+1,FALSE)</f>
        <v>0.92969032990429024</v>
      </c>
      <c r="Y2727" s="4">
        <f>VLOOKUP($T2727,Sheet4!$H$1106:$M$1351,surveys!Y$1+1,FALSE)</f>
        <v>1</v>
      </c>
      <c r="Z2727" s="4">
        <f t="shared" si="127"/>
        <v>2</v>
      </c>
      <c r="AA2727" s="4" t="str">
        <f>VLOOKUP(T2727&amp;"-"&amp;Z2727,Sheet4!$W$2:$AA$1100,3,FALSE)</f>
        <v>Montreal</v>
      </c>
      <c r="AB2727" s="4">
        <f>VLOOKUP(T2727&amp;"-"&amp;Z2727,Sheet4!$W$2:$AA$1100,4,FALSE)</f>
        <v>45.508839999999999</v>
      </c>
      <c r="AC2727" s="4">
        <f>VLOOKUP(T2727&amp;"-"&amp;Z2727,Sheet4!$W$2:$AA$1100,5,FALSE)</f>
        <v>-73.587810000000005</v>
      </c>
    </row>
    <row r="2728" spans="1:29">
      <c r="A2728" s="6">
        <v>40816</v>
      </c>
      <c r="B2728" s="7">
        <v>0.48033564814814816</v>
      </c>
      <c r="C2728" s="4" t="s">
        <v>1213</v>
      </c>
      <c r="D2728" s="4" t="s">
        <v>1217</v>
      </c>
      <c r="E2728" s="4" t="s">
        <v>17</v>
      </c>
      <c r="F2728" s="4">
        <v>4</v>
      </c>
      <c r="G2728" s="4">
        <v>3</v>
      </c>
      <c r="H2728" s="4">
        <v>5</v>
      </c>
      <c r="I2728" s="4">
        <v>4</v>
      </c>
      <c r="J2728" s="4">
        <v>5</v>
      </c>
      <c r="K2728" s="4">
        <v>5</v>
      </c>
      <c r="L2728" s="4">
        <v>4</v>
      </c>
      <c r="M2728" s="4">
        <v>4</v>
      </c>
      <c r="N2728" s="4">
        <v>5</v>
      </c>
      <c r="O2728" s="4">
        <v>3</v>
      </c>
      <c r="P2728" s="4">
        <v>4</v>
      </c>
      <c r="Q2728" s="9">
        <f t="shared" si="128"/>
        <v>5.6111111111111112E-2</v>
      </c>
      <c r="R2728" s="4">
        <f t="shared" si="126"/>
        <v>40816.48033564815</v>
      </c>
      <c r="S2728" s="4">
        <v>0.11327069258890132</v>
      </c>
      <c r="T2728" s="4" t="str">
        <f>VLOOKUP(E2728,Sheet2!$A$2:$E$137,5,FALSE)</f>
        <v>AU</v>
      </c>
      <c r="U2728" s="4">
        <f>VLOOKUP($T2728,Sheet4!$H$1106:$M$1351,surveys!U$1+1,FALSE)</f>
        <v>0.37870730546462306</v>
      </c>
      <c r="V2728" s="4">
        <f>VLOOKUP($T2728,Sheet4!$H$1106:$M$1351,surveys!V$1+1,FALSE)</f>
        <v>0.70016181281367551</v>
      </c>
      <c r="W2728" s="4">
        <f>VLOOKUP($T2728,Sheet4!$H$1106:$M$1351,surveys!W$1+1,FALSE)</f>
        <v>0.82483308340835682</v>
      </c>
      <c r="X2728" s="4">
        <f>VLOOKUP($T2728,Sheet4!$H$1106:$M$1351,surveys!X$1+1,FALSE)</f>
        <v>0.91739988860880706</v>
      </c>
      <c r="Y2728" s="4">
        <f>VLOOKUP($T2728,Sheet4!$H$1106:$M$1351,surveys!Y$1+1,FALSE)</f>
        <v>1</v>
      </c>
      <c r="Z2728" s="4">
        <f t="shared" si="127"/>
        <v>1</v>
      </c>
      <c r="AA2728" s="4" t="str">
        <f>VLOOKUP(T2728&amp;"-"&amp;Z2728,Sheet4!$W$2:$AA$1100,3,FALSE)</f>
        <v>Sydney</v>
      </c>
      <c r="AB2728" s="4">
        <f>VLOOKUP(T2728&amp;"-"&amp;Z2728,Sheet4!$W$2:$AA$1100,4,FALSE)</f>
        <v>-33.867849999999997</v>
      </c>
      <c r="AC2728" s="4">
        <f>VLOOKUP(T2728&amp;"-"&amp;Z2728,Sheet4!$W$2:$AA$1100,5,FALSE)</f>
        <v>151.20732000000001</v>
      </c>
    </row>
    <row r="2729" spans="1:29">
      <c r="A2729" s="6">
        <v>40816</v>
      </c>
      <c r="B2729" s="7">
        <v>0.4918865740740741</v>
      </c>
      <c r="C2729" s="4" t="s">
        <v>1215</v>
      </c>
      <c r="D2729" s="4" t="s">
        <v>1218</v>
      </c>
      <c r="E2729" s="4" t="s">
        <v>33</v>
      </c>
      <c r="F2729" s="4">
        <v>2</v>
      </c>
      <c r="G2729" s="4">
        <v>4</v>
      </c>
      <c r="H2729" s="4">
        <v>2</v>
      </c>
      <c r="I2729" s="4">
        <v>3</v>
      </c>
      <c r="J2729" s="4">
        <v>2</v>
      </c>
      <c r="K2729" s="4">
        <v>4</v>
      </c>
      <c r="L2729" s="4">
        <v>1</v>
      </c>
      <c r="M2729" s="4">
        <v>5</v>
      </c>
      <c r="N2729" s="4">
        <v>4</v>
      </c>
      <c r="O2729" s="4">
        <v>3</v>
      </c>
      <c r="P2729" s="4">
        <v>3</v>
      </c>
      <c r="Q2729" s="9">
        <f t="shared" si="128"/>
        <v>6.4050925925925928E-2</v>
      </c>
      <c r="R2729" s="4">
        <f t="shared" si="126"/>
        <v>40816.491886574076</v>
      </c>
      <c r="S2729" s="4">
        <v>0.40778175266607275</v>
      </c>
      <c r="T2729" s="4" t="str">
        <f>VLOOKUP(E2729,Sheet2!$A$2:$E$137,5,FALSE)</f>
        <v>IT</v>
      </c>
      <c r="U2729" s="4">
        <f>VLOOKUP($T2729,Sheet4!$H$1106:$M$1351,surveys!U$1+1,FALSE)</f>
        <v>0.40073733113706772</v>
      </c>
      <c r="V2729" s="4">
        <f>VLOOKUP($T2729,Sheet4!$H$1106:$M$1351,surveys!V$1+1,FALSE)</f>
        <v>0.60502083075372182</v>
      </c>
      <c r="W2729" s="4">
        <f>VLOOKUP($T2729,Sheet4!$H$1106:$M$1351,surveys!W$1+1,FALSE)</f>
        <v>0.75963680320784854</v>
      </c>
      <c r="X2729" s="4">
        <f>VLOOKUP($T2729,Sheet4!$H$1106:$M$1351,surveys!X$1+1,FALSE)</f>
        <v>0.89491209934724891</v>
      </c>
      <c r="Y2729" s="4">
        <f>VLOOKUP($T2729,Sheet4!$H$1106:$M$1351,surveys!Y$1+1,FALSE)</f>
        <v>1</v>
      </c>
      <c r="Z2729" s="4">
        <f t="shared" si="127"/>
        <v>2</v>
      </c>
      <c r="AA2729" s="4" t="str">
        <f>VLOOKUP(T2729&amp;"-"&amp;Z2729,Sheet4!$W$2:$AA$1100,3,FALSE)</f>
        <v>Milan</v>
      </c>
      <c r="AB2729" s="4">
        <f>VLOOKUP(T2729&amp;"-"&amp;Z2729,Sheet4!$W$2:$AA$1100,4,FALSE)</f>
        <v>45.464269999999999</v>
      </c>
      <c r="AC2729" s="4">
        <f>VLOOKUP(T2729&amp;"-"&amp;Z2729,Sheet4!$W$2:$AA$1100,5,FALSE)</f>
        <v>9.1895100000000003</v>
      </c>
    </row>
    <row r="2730" spans="1:29">
      <c r="A2730" s="6">
        <v>40816</v>
      </c>
      <c r="B2730" s="7">
        <v>0.52328703703703705</v>
      </c>
      <c r="C2730" s="4" t="s">
        <v>1213</v>
      </c>
      <c r="D2730" s="4" t="s">
        <v>1214</v>
      </c>
      <c r="E2730" s="4" t="s">
        <v>163</v>
      </c>
      <c r="F2730" s="4">
        <v>1</v>
      </c>
      <c r="G2730" s="4">
        <v>1</v>
      </c>
      <c r="H2730" s="4">
        <v>1</v>
      </c>
      <c r="I2730" s="4">
        <v>1</v>
      </c>
      <c r="J2730" s="4">
        <v>1</v>
      </c>
      <c r="K2730" s="4">
        <v>1</v>
      </c>
      <c r="L2730" s="4">
        <v>1</v>
      </c>
      <c r="M2730" s="4">
        <v>1</v>
      </c>
      <c r="N2730" s="4">
        <v>1</v>
      </c>
      <c r="O2730" s="4">
        <v>1</v>
      </c>
      <c r="P2730" s="4">
        <v>5</v>
      </c>
      <c r="Q2730" s="9">
        <f t="shared" si="128"/>
        <v>1.6400462962962964E-2</v>
      </c>
      <c r="R2730" s="4">
        <f t="shared" si="126"/>
        <v>40816.523287037038</v>
      </c>
      <c r="S2730" s="4">
        <v>0.95202360557270627</v>
      </c>
      <c r="T2730" s="4" t="str">
        <f>VLOOKUP(E2730,Sheet2!$A$2:$E$137,5,FALSE)</f>
        <v>EG</v>
      </c>
      <c r="U2730" s="4">
        <f>VLOOKUP($T2730,Sheet4!$H$1106:$M$1351,surveys!U$1+1,FALSE)</f>
        <v>0.5150971281252672</v>
      </c>
      <c r="V2730" s="4">
        <f>VLOOKUP($T2730,Sheet4!$H$1106:$M$1351,surveys!V$1+1,FALSE)</f>
        <v>0.76893021474129042</v>
      </c>
      <c r="W2730" s="4">
        <f>VLOOKUP($T2730,Sheet4!$H$1106:$M$1351,surveys!W$1+1,FALSE)</f>
        <v>0.93163863803520486</v>
      </c>
      <c r="X2730" s="4">
        <f>VLOOKUP($T2730,Sheet4!$H$1106:$M$1351,surveys!X$1+1,FALSE)</f>
        <v>0.96749265242374771</v>
      </c>
      <c r="Y2730" s="4">
        <f>VLOOKUP($T2730,Sheet4!$H$1106:$M$1351,surveys!Y$1+1,FALSE)</f>
        <v>1</v>
      </c>
      <c r="Z2730" s="4">
        <f t="shared" si="127"/>
        <v>4</v>
      </c>
      <c r="AA2730" s="4" t="str">
        <f>VLOOKUP(T2730&amp;"-"&amp;Z2730,Sheet4!$W$2:$AA$1100,3,FALSE)</f>
        <v>Port Said</v>
      </c>
      <c r="AB2730" s="4">
        <f>VLOOKUP(T2730&amp;"-"&amp;Z2730,Sheet4!$W$2:$AA$1100,4,FALSE)</f>
        <v>31.256540000000001</v>
      </c>
      <c r="AC2730" s="4">
        <f>VLOOKUP(T2730&amp;"-"&amp;Z2730,Sheet4!$W$2:$AA$1100,5,FALSE)</f>
        <v>32.284120000000001</v>
      </c>
    </row>
    <row r="2731" spans="1:29">
      <c r="A2731" s="6">
        <v>40816</v>
      </c>
      <c r="B2731" s="7">
        <v>0.55954861111111109</v>
      </c>
      <c r="C2731" s="4" t="s">
        <v>1213</v>
      </c>
      <c r="D2731" s="4" t="s">
        <v>1218</v>
      </c>
      <c r="E2731" s="4" t="s">
        <v>72</v>
      </c>
      <c r="F2731" s="4">
        <v>3</v>
      </c>
      <c r="G2731" s="4">
        <v>2</v>
      </c>
      <c r="H2731" s="4">
        <v>3</v>
      </c>
      <c r="I2731" s="4">
        <v>4</v>
      </c>
      <c r="J2731" s="4">
        <v>4</v>
      </c>
      <c r="K2731" s="4">
        <v>5</v>
      </c>
      <c r="L2731" s="4">
        <v>4</v>
      </c>
      <c r="M2731" s="4">
        <v>4</v>
      </c>
      <c r="N2731" s="4">
        <v>5</v>
      </c>
      <c r="O2731" s="4">
        <v>4</v>
      </c>
      <c r="P2731" s="4">
        <v>3</v>
      </c>
      <c r="Q2731" s="9">
        <f t="shared" si="128"/>
        <v>4.1099537037037039E-2</v>
      </c>
      <c r="R2731" s="4">
        <f t="shared" si="126"/>
        <v>40816.559548611112</v>
      </c>
      <c r="S2731" s="4">
        <v>7.5586734081317886E-2</v>
      </c>
      <c r="T2731" s="4" t="str">
        <f>VLOOKUP(E2731,Sheet2!$A$2:$E$137,5,FALSE)</f>
        <v>DK</v>
      </c>
      <c r="U2731" s="4">
        <f>VLOOKUP($T2731,Sheet4!$H$1106:$M$1351,surveys!U$1+1,FALSE)</f>
        <v>0.65757590439736768</v>
      </c>
      <c r="V2731" s="4">
        <f>VLOOKUP($T2731,Sheet4!$H$1106:$M$1351,surveys!V$1+1,FALSE)</f>
        <v>0.79298313615622928</v>
      </c>
      <c r="W2731" s="4">
        <f>VLOOKUP($T2731,Sheet4!$H$1106:$M$1351,surveys!W$1+1,FALSE)</f>
        <v>0.87616574847022677</v>
      </c>
      <c r="X2731" s="4">
        <f>VLOOKUP($T2731,Sheet4!$H$1106:$M$1351,surveys!X$1+1,FALSE)</f>
        <v>0.94583220518199096</v>
      </c>
      <c r="Y2731" s="4">
        <f>VLOOKUP($T2731,Sheet4!$H$1106:$M$1351,surveys!Y$1+1,FALSE)</f>
        <v>1</v>
      </c>
      <c r="Z2731" s="4">
        <f t="shared" si="127"/>
        <v>1</v>
      </c>
      <c r="AA2731" s="4" t="str">
        <f>VLOOKUP(T2731&amp;"-"&amp;Z2731,Sheet4!$W$2:$AA$1100,3,FALSE)</f>
        <v>Copenhagen</v>
      </c>
      <c r="AB2731" s="4">
        <f>VLOOKUP(T2731&amp;"-"&amp;Z2731,Sheet4!$W$2:$AA$1100,4,FALSE)</f>
        <v>55.675939999999997</v>
      </c>
      <c r="AC2731" s="4">
        <f>VLOOKUP(T2731&amp;"-"&amp;Z2731,Sheet4!$W$2:$AA$1100,5,FALSE)</f>
        <v>12.565530000000001</v>
      </c>
    </row>
    <row r="2732" spans="1:29">
      <c r="A2732" s="6">
        <v>40816</v>
      </c>
      <c r="B2732" s="7">
        <v>0.62361111111111112</v>
      </c>
      <c r="C2732" s="4" t="s">
        <v>1213</v>
      </c>
      <c r="D2732" s="4" t="s">
        <v>1216</v>
      </c>
      <c r="E2732" s="4" t="s">
        <v>23</v>
      </c>
      <c r="F2732" s="4">
        <v>5</v>
      </c>
      <c r="G2732" s="4">
        <v>5</v>
      </c>
      <c r="H2732" s="4">
        <v>5</v>
      </c>
      <c r="I2732" s="4">
        <v>5</v>
      </c>
      <c r="J2732" s="4">
        <v>5</v>
      </c>
      <c r="K2732" s="4">
        <v>5</v>
      </c>
      <c r="L2732" s="4">
        <v>5</v>
      </c>
      <c r="M2732" s="4">
        <v>5</v>
      </c>
      <c r="N2732" s="4">
        <v>5</v>
      </c>
      <c r="O2732" s="4">
        <v>5</v>
      </c>
      <c r="P2732" s="4">
        <v>5</v>
      </c>
      <c r="Q2732" s="9">
        <f t="shared" si="128"/>
        <v>1.6099537037037037E-2</v>
      </c>
      <c r="R2732" s="4">
        <f t="shared" si="126"/>
        <v>40816.623611111114</v>
      </c>
      <c r="S2732" s="4">
        <v>0.20817909719150163</v>
      </c>
      <c r="T2732" s="4" t="str">
        <f>VLOOKUP(E2732,Sheet2!$A$2:$E$137,5,FALSE)</f>
        <v>CA</v>
      </c>
      <c r="U2732" s="4">
        <f>VLOOKUP($T2732,Sheet4!$H$1106:$M$1351,surveys!U$1+1,FALSE)</f>
        <v>0.39929817507859233</v>
      </c>
      <c r="V2732" s="4">
        <f>VLOOKUP($T2732,Sheet4!$H$1106:$M$1351,surveys!V$1+1,FALSE)</f>
        <v>0.68226808593455113</v>
      </c>
      <c r="W2732" s="4">
        <f>VLOOKUP($T2732,Sheet4!$H$1106:$M$1351,surveys!W$1+1,FALSE)</f>
        <v>0.8413893511967715</v>
      </c>
      <c r="X2732" s="4">
        <f>VLOOKUP($T2732,Sheet4!$H$1106:$M$1351,surveys!X$1+1,FALSE)</f>
        <v>0.92969032990429024</v>
      </c>
      <c r="Y2732" s="4">
        <f>VLOOKUP($T2732,Sheet4!$H$1106:$M$1351,surveys!Y$1+1,FALSE)</f>
        <v>1</v>
      </c>
      <c r="Z2732" s="4">
        <f t="shared" si="127"/>
        <v>1</v>
      </c>
      <c r="AA2732" s="4" t="str">
        <f>VLOOKUP(T2732&amp;"-"&amp;Z2732,Sheet4!$W$2:$AA$1100,3,FALSE)</f>
        <v>Toronto</v>
      </c>
      <c r="AB2732" s="4">
        <f>VLOOKUP(T2732&amp;"-"&amp;Z2732,Sheet4!$W$2:$AA$1100,4,FALSE)</f>
        <v>43.700110000000002</v>
      </c>
      <c r="AC2732" s="4">
        <f>VLOOKUP(T2732&amp;"-"&amp;Z2732,Sheet4!$W$2:$AA$1100,5,FALSE)</f>
        <v>-79.416300000000007</v>
      </c>
    </row>
    <row r="2733" spans="1:29">
      <c r="A2733" s="6">
        <v>40816</v>
      </c>
      <c r="B2733" s="7">
        <v>0.70690972222222215</v>
      </c>
      <c r="C2733" s="4" t="s">
        <v>1215</v>
      </c>
      <c r="D2733" s="4" t="s">
        <v>1214</v>
      </c>
      <c r="E2733" s="4" t="s">
        <v>11</v>
      </c>
      <c r="F2733" s="4">
        <v>4</v>
      </c>
      <c r="G2733" s="4">
        <v>4</v>
      </c>
      <c r="H2733" s="4">
        <v>5</v>
      </c>
      <c r="I2733" s="4">
        <v>5</v>
      </c>
      <c r="J2733" s="4">
        <v>5</v>
      </c>
      <c r="K2733" s="4">
        <v>5</v>
      </c>
      <c r="L2733" s="4">
        <v>4</v>
      </c>
      <c r="M2733" s="4">
        <v>5</v>
      </c>
      <c r="N2733" s="4">
        <v>4</v>
      </c>
      <c r="O2733" s="4">
        <v>4</v>
      </c>
      <c r="P2733" s="4">
        <v>3</v>
      </c>
      <c r="Q2733" s="9">
        <f t="shared" si="128"/>
        <v>4.4212962962962956E-3</v>
      </c>
      <c r="R2733" s="4">
        <f t="shared" si="126"/>
        <v>40816.706909722219</v>
      </c>
      <c r="S2733" s="4">
        <v>0.48429223097331864</v>
      </c>
      <c r="T2733" s="4" t="str">
        <f>VLOOKUP(E2733,Sheet2!$A$2:$E$137,5,FALSE)</f>
        <v>FR</v>
      </c>
      <c r="U2733" s="4">
        <f>VLOOKUP($T2733,Sheet4!$H$1106:$M$1351,surveys!U$1+1,FALSE)</f>
        <v>0.51193913659220647</v>
      </c>
      <c r="V2733" s="4">
        <f>VLOOKUP($T2733,Sheet4!$H$1106:$M$1351,surveys!V$1+1,FALSE)</f>
        <v>0.70220575033861143</v>
      </c>
      <c r="W2733" s="4">
        <f>VLOOKUP($T2733,Sheet4!$H$1106:$M$1351,surveys!W$1+1,FALSE)</f>
        <v>0.81527182039156842</v>
      </c>
      <c r="X2733" s="4">
        <f>VLOOKUP($T2733,Sheet4!$H$1106:$M$1351,surveys!X$1+1,FALSE)</f>
        <v>0.91893911792009964</v>
      </c>
      <c r="Y2733" s="4">
        <f>VLOOKUP($T2733,Sheet4!$H$1106:$M$1351,surveys!Y$1+1,FALSE)</f>
        <v>1</v>
      </c>
      <c r="Z2733" s="4">
        <f t="shared" si="127"/>
        <v>1</v>
      </c>
      <c r="AA2733" s="4" t="str">
        <f>VLOOKUP(T2733&amp;"-"&amp;Z2733,Sheet4!$W$2:$AA$1100,3,FALSE)</f>
        <v>Paris</v>
      </c>
      <c r="AB2733" s="4">
        <f>VLOOKUP(T2733&amp;"-"&amp;Z2733,Sheet4!$W$2:$AA$1100,4,FALSE)</f>
        <v>48.853409999999997</v>
      </c>
      <c r="AC2733" s="4">
        <f>VLOOKUP(T2733&amp;"-"&amp;Z2733,Sheet4!$W$2:$AA$1100,5,FALSE)</f>
        <v>2.3488000000000002</v>
      </c>
    </row>
    <row r="2734" spans="1:29">
      <c r="A2734" s="6">
        <v>40816</v>
      </c>
      <c r="B2734" s="7">
        <v>0.82641203703703703</v>
      </c>
      <c r="C2734" s="4" t="s">
        <v>1215</v>
      </c>
      <c r="D2734" s="4" t="s">
        <v>1216</v>
      </c>
      <c r="E2734" s="4" t="s">
        <v>11</v>
      </c>
      <c r="F2734" s="4">
        <v>1</v>
      </c>
      <c r="G2734" s="4">
        <v>1</v>
      </c>
      <c r="H2734" s="4">
        <v>5</v>
      </c>
      <c r="I2734" s="4">
        <v>3</v>
      </c>
      <c r="J2734" s="4">
        <v>1</v>
      </c>
      <c r="K2734" s="4">
        <v>1</v>
      </c>
      <c r="L2734" s="4">
        <v>1</v>
      </c>
      <c r="M2734" s="4">
        <v>1</v>
      </c>
      <c r="N2734" s="4">
        <v>1</v>
      </c>
      <c r="O2734" s="4">
        <v>1</v>
      </c>
      <c r="P2734" s="4">
        <v>1</v>
      </c>
      <c r="Q2734" s="9">
        <f t="shared" si="128"/>
        <v>1.8483796296296297E-2</v>
      </c>
      <c r="R2734" s="4">
        <f t="shared" si="126"/>
        <v>40816.826412037037</v>
      </c>
      <c r="S2734" s="4">
        <v>0.74952053613132863</v>
      </c>
      <c r="T2734" s="4" t="str">
        <f>VLOOKUP(E2734,Sheet2!$A$2:$E$137,5,FALSE)</f>
        <v>FR</v>
      </c>
      <c r="U2734" s="4">
        <f>VLOOKUP($T2734,Sheet4!$H$1106:$M$1351,surveys!U$1+1,FALSE)</f>
        <v>0.51193913659220647</v>
      </c>
      <c r="V2734" s="4">
        <f>VLOOKUP($T2734,Sheet4!$H$1106:$M$1351,surveys!V$1+1,FALSE)</f>
        <v>0.70220575033861143</v>
      </c>
      <c r="W2734" s="4">
        <f>VLOOKUP($T2734,Sheet4!$H$1106:$M$1351,surveys!W$1+1,FALSE)</f>
        <v>0.81527182039156842</v>
      </c>
      <c r="X2734" s="4">
        <f>VLOOKUP($T2734,Sheet4!$H$1106:$M$1351,surveys!X$1+1,FALSE)</f>
        <v>0.91893911792009964</v>
      </c>
      <c r="Y2734" s="4">
        <f>VLOOKUP($T2734,Sheet4!$H$1106:$M$1351,surveys!Y$1+1,FALSE)</f>
        <v>1</v>
      </c>
      <c r="Z2734" s="4">
        <f t="shared" si="127"/>
        <v>3</v>
      </c>
      <c r="AA2734" s="4" t="str">
        <f>VLOOKUP(T2734&amp;"-"&amp;Z2734,Sheet4!$W$2:$AA$1100,3,FALSE)</f>
        <v>Lyon</v>
      </c>
      <c r="AB2734" s="4">
        <f>VLOOKUP(T2734&amp;"-"&amp;Z2734,Sheet4!$W$2:$AA$1100,4,FALSE)</f>
        <v>45.748460000000001</v>
      </c>
      <c r="AC2734" s="4">
        <f>VLOOKUP(T2734&amp;"-"&amp;Z2734,Sheet4!$W$2:$AA$1100,5,FALSE)</f>
        <v>4.8467099999999999</v>
      </c>
    </row>
    <row r="2735" spans="1:29">
      <c r="A2735" s="6">
        <v>40816</v>
      </c>
      <c r="B2735" s="7">
        <v>0.90773148148148142</v>
      </c>
      <c r="C2735" s="4" t="s">
        <v>1215</v>
      </c>
      <c r="D2735" s="4" t="s">
        <v>1214</v>
      </c>
      <c r="E2735" s="4" t="s">
        <v>15</v>
      </c>
      <c r="F2735" s="4">
        <v>3</v>
      </c>
      <c r="G2735" s="4">
        <v>3</v>
      </c>
      <c r="H2735" s="4">
        <v>3</v>
      </c>
      <c r="I2735" s="4">
        <v>5</v>
      </c>
      <c r="J2735" s="4">
        <v>5</v>
      </c>
      <c r="K2735" s="4">
        <v>5</v>
      </c>
      <c r="L2735" s="4">
        <v>4</v>
      </c>
      <c r="M2735" s="4">
        <v>4</v>
      </c>
      <c r="N2735" s="4">
        <v>5</v>
      </c>
      <c r="O2735" s="4">
        <v>4</v>
      </c>
      <c r="P2735" s="4">
        <v>3</v>
      </c>
      <c r="Q2735" s="9">
        <f t="shared" si="128"/>
        <v>5.7986111111111112E-3</v>
      </c>
      <c r="R2735" s="4">
        <f t="shared" si="126"/>
        <v>40816.907731481479</v>
      </c>
      <c r="S2735" s="4">
        <v>0.15284345505424035</v>
      </c>
      <c r="T2735" s="4" t="str">
        <f>VLOOKUP(E2735,Sheet2!$A$2:$E$137,5,FALSE)</f>
        <v>US</v>
      </c>
      <c r="U2735" s="4">
        <f>VLOOKUP($T2735,Sheet4!$H$1106:$M$1351,surveys!U$1+1,FALSE)</f>
        <v>0.42883768204388006</v>
      </c>
      <c r="V2735" s="4">
        <f>VLOOKUP($T2735,Sheet4!$H$1106:$M$1351,surveys!V$1+1,FALSE)</f>
        <v>0.62778475709586301</v>
      </c>
      <c r="W2735" s="4">
        <f>VLOOKUP($T2735,Sheet4!$H$1106:$M$1351,surveys!W$1+1,FALSE)</f>
        <v>0.76918600378409652</v>
      </c>
      <c r="X2735" s="4">
        <f>VLOOKUP($T2735,Sheet4!$H$1106:$M$1351,surveys!X$1+1,FALSE)</f>
        <v>0.88987045221102745</v>
      </c>
      <c r="Y2735" s="4">
        <f>VLOOKUP($T2735,Sheet4!$H$1106:$M$1351,surveys!Y$1+1,FALSE)</f>
        <v>1</v>
      </c>
      <c r="Z2735" s="4">
        <f t="shared" si="127"/>
        <v>1</v>
      </c>
      <c r="AA2735" s="4" t="str">
        <f>VLOOKUP(T2735&amp;"-"&amp;Z2735,Sheet4!$W$2:$AA$1100,3,FALSE)</f>
        <v>New York City</v>
      </c>
      <c r="AB2735" s="4">
        <f>VLOOKUP(T2735&amp;"-"&amp;Z2735,Sheet4!$W$2:$AA$1100,4,FALSE)</f>
        <v>40.714269999999999</v>
      </c>
      <c r="AC2735" s="4">
        <f>VLOOKUP(T2735&amp;"-"&amp;Z2735,Sheet4!$W$2:$AA$1100,5,FALSE)</f>
        <v>-74.005970000000005</v>
      </c>
    </row>
    <row r="2736" spans="1:29">
      <c r="A2736" s="6">
        <v>40815</v>
      </c>
      <c r="B2736" s="7">
        <v>9.5960648148148142E-2</v>
      </c>
      <c r="C2736" s="4" t="s">
        <v>1215</v>
      </c>
      <c r="D2736" s="4" t="s">
        <v>1217</v>
      </c>
      <c r="E2736" s="4" t="s">
        <v>23</v>
      </c>
      <c r="F2736" s="4">
        <v>3</v>
      </c>
      <c r="G2736" s="4">
        <v>4</v>
      </c>
      <c r="H2736" s="4">
        <v>5</v>
      </c>
      <c r="I2736" s="4">
        <v>3</v>
      </c>
      <c r="J2736" s="4">
        <v>5</v>
      </c>
      <c r="K2736" s="4">
        <v>4</v>
      </c>
      <c r="L2736" s="4">
        <v>4</v>
      </c>
      <c r="M2736" s="4">
        <v>5</v>
      </c>
      <c r="N2736" s="4">
        <v>4</v>
      </c>
      <c r="O2736" s="4">
        <v>5</v>
      </c>
      <c r="P2736" s="4">
        <v>3</v>
      </c>
      <c r="Q2736" s="9">
        <f t="shared" si="128"/>
        <v>6.6909722222222218E-2</v>
      </c>
      <c r="R2736" s="4">
        <f t="shared" si="126"/>
        <v>40815.095960648148</v>
      </c>
      <c r="S2736" s="4">
        <v>0.16050473985758806</v>
      </c>
      <c r="T2736" s="4" t="str">
        <f>VLOOKUP(E2736,Sheet2!$A$2:$E$137,5,FALSE)</f>
        <v>CA</v>
      </c>
      <c r="U2736" s="4">
        <f>VLOOKUP($T2736,Sheet4!$H$1106:$M$1351,surveys!U$1+1,FALSE)</f>
        <v>0.39929817507859233</v>
      </c>
      <c r="V2736" s="4">
        <f>VLOOKUP($T2736,Sheet4!$H$1106:$M$1351,surveys!V$1+1,FALSE)</f>
        <v>0.68226808593455113</v>
      </c>
      <c r="W2736" s="4">
        <f>VLOOKUP($T2736,Sheet4!$H$1106:$M$1351,surveys!W$1+1,FALSE)</f>
        <v>0.8413893511967715</v>
      </c>
      <c r="X2736" s="4">
        <f>VLOOKUP($T2736,Sheet4!$H$1106:$M$1351,surveys!X$1+1,FALSE)</f>
        <v>0.92969032990429024</v>
      </c>
      <c r="Y2736" s="4">
        <f>VLOOKUP($T2736,Sheet4!$H$1106:$M$1351,surveys!Y$1+1,FALSE)</f>
        <v>1</v>
      </c>
      <c r="Z2736" s="4">
        <f t="shared" si="127"/>
        <v>1</v>
      </c>
      <c r="AA2736" s="4" t="str">
        <f>VLOOKUP(T2736&amp;"-"&amp;Z2736,Sheet4!$W$2:$AA$1100,3,FALSE)</f>
        <v>Toronto</v>
      </c>
      <c r="AB2736" s="4">
        <f>VLOOKUP(T2736&amp;"-"&amp;Z2736,Sheet4!$W$2:$AA$1100,4,FALSE)</f>
        <v>43.700110000000002</v>
      </c>
      <c r="AC2736" s="4">
        <f>VLOOKUP(T2736&amp;"-"&amp;Z2736,Sheet4!$W$2:$AA$1100,5,FALSE)</f>
        <v>-79.416300000000007</v>
      </c>
    </row>
    <row r="2737" spans="1:29">
      <c r="A2737" s="6">
        <v>40815</v>
      </c>
      <c r="B2737" s="7">
        <v>0.20667824074074073</v>
      </c>
      <c r="C2737" s="4" t="s">
        <v>1215</v>
      </c>
      <c r="D2737" s="4" t="s">
        <v>1216</v>
      </c>
      <c r="E2737" s="4" t="s">
        <v>15</v>
      </c>
      <c r="F2737" s="4">
        <v>5</v>
      </c>
      <c r="G2737" s="4">
        <v>5</v>
      </c>
      <c r="H2737" s="4">
        <v>5</v>
      </c>
      <c r="I2737" s="4">
        <v>3</v>
      </c>
      <c r="J2737" s="4">
        <v>5</v>
      </c>
      <c r="K2737" s="4">
        <v>4</v>
      </c>
      <c r="L2737" s="4">
        <v>4</v>
      </c>
      <c r="M2737" s="4">
        <v>5</v>
      </c>
      <c r="N2737" s="4">
        <v>3</v>
      </c>
      <c r="O2737" s="4">
        <v>5</v>
      </c>
      <c r="P2737" s="4">
        <v>3</v>
      </c>
      <c r="Q2737" s="9">
        <f t="shared" si="128"/>
        <v>4.6412037037037038E-3</v>
      </c>
      <c r="R2737" s="4">
        <f t="shared" si="126"/>
        <v>40815.206678240742</v>
      </c>
      <c r="S2737" s="4">
        <v>0.13441249803089761</v>
      </c>
      <c r="T2737" s="4" t="str">
        <f>VLOOKUP(E2737,Sheet2!$A$2:$E$137,5,FALSE)</f>
        <v>US</v>
      </c>
      <c r="U2737" s="4">
        <f>VLOOKUP($T2737,Sheet4!$H$1106:$M$1351,surveys!U$1+1,FALSE)</f>
        <v>0.42883768204388006</v>
      </c>
      <c r="V2737" s="4">
        <f>VLOOKUP($T2737,Sheet4!$H$1106:$M$1351,surveys!V$1+1,FALSE)</f>
        <v>0.62778475709586301</v>
      </c>
      <c r="W2737" s="4">
        <f>VLOOKUP($T2737,Sheet4!$H$1106:$M$1351,surveys!W$1+1,FALSE)</f>
        <v>0.76918600378409652</v>
      </c>
      <c r="X2737" s="4">
        <f>VLOOKUP($T2737,Sheet4!$H$1106:$M$1351,surveys!X$1+1,FALSE)</f>
        <v>0.88987045221102745</v>
      </c>
      <c r="Y2737" s="4">
        <f>VLOOKUP($T2737,Sheet4!$H$1106:$M$1351,surveys!Y$1+1,FALSE)</f>
        <v>1</v>
      </c>
      <c r="Z2737" s="4">
        <f t="shared" si="127"/>
        <v>1</v>
      </c>
      <c r="AA2737" s="4" t="str">
        <f>VLOOKUP(T2737&amp;"-"&amp;Z2737,Sheet4!$W$2:$AA$1100,3,FALSE)</f>
        <v>New York City</v>
      </c>
      <c r="AB2737" s="4">
        <f>VLOOKUP(T2737&amp;"-"&amp;Z2737,Sheet4!$W$2:$AA$1100,4,FALSE)</f>
        <v>40.714269999999999</v>
      </c>
      <c r="AC2737" s="4">
        <f>VLOOKUP(T2737&amp;"-"&amp;Z2737,Sheet4!$W$2:$AA$1100,5,FALSE)</f>
        <v>-74.005970000000005</v>
      </c>
    </row>
    <row r="2738" spans="1:29">
      <c r="A2738" s="6">
        <v>40815</v>
      </c>
      <c r="B2738" s="7">
        <v>0.26675925925925925</v>
      </c>
      <c r="C2738" s="4" t="s">
        <v>1215</v>
      </c>
      <c r="D2738" s="4" t="s">
        <v>1216</v>
      </c>
      <c r="E2738" s="4" t="s">
        <v>13</v>
      </c>
      <c r="F2738" s="4">
        <v>4</v>
      </c>
      <c r="G2738" s="4">
        <v>4</v>
      </c>
      <c r="H2738" s="4">
        <v>4</v>
      </c>
      <c r="I2738" s="4">
        <v>4</v>
      </c>
      <c r="J2738" s="4">
        <v>4</v>
      </c>
      <c r="K2738" s="4">
        <v>5</v>
      </c>
      <c r="L2738" s="4">
        <v>4</v>
      </c>
      <c r="M2738" s="4">
        <v>5</v>
      </c>
      <c r="N2738" s="4">
        <v>5</v>
      </c>
      <c r="O2738" s="4">
        <v>3</v>
      </c>
      <c r="P2738" s="4">
        <v>3</v>
      </c>
      <c r="Q2738" s="9">
        <f t="shared" si="128"/>
        <v>4.6516203703703705E-2</v>
      </c>
      <c r="R2738" s="4">
        <f t="shared" si="126"/>
        <v>40815.266759259262</v>
      </c>
      <c r="S2738" s="4">
        <v>0.5350798411856732</v>
      </c>
      <c r="T2738" s="4" t="str">
        <f>VLOOKUP(E2738,Sheet2!$A$2:$E$137,5,FALSE)</f>
        <v>GB</v>
      </c>
      <c r="U2738" s="4">
        <f>VLOOKUP($T2738,Sheet4!$H$1106:$M$1351,surveys!U$1+1,FALSE)</f>
        <v>0.43993408527720174</v>
      </c>
      <c r="V2738" s="4">
        <f>VLOOKUP($T2738,Sheet4!$H$1106:$M$1351,surveys!V$1+1,FALSE)</f>
        <v>0.87986817055440347</v>
      </c>
      <c r="W2738" s="4">
        <f>VLOOKUP($T2738,Sheet4!$H$1106:$M$1351,surveys!W$1+1,FALSE)</f>
        <v>0.93717230822503084</v>
      </c>
      <c r="X2738" s="4">
        <f>VLOOKUP($T2738,Sheet4!$H$1106:$M$1351,surveys!X$1+1,FALSE)</f>
        <v>0.97269979890956382</v>
      </c>
      <c r="Y2738" s="4">
        <f>VLOOKUP($T2738,Sheet4!$H$1106:$M$1351,surveys!Y$1+1,FALSE)</f>
        <v>1</v>
      </c>
      <c r="Z2738" s="4">
        <f t="shared" si="127"/>
        <v>2</v>
      </c>
      <c r="AA2738" s="4" t="str">
        <f>VLOOKUP(T2738&amp;"-"&amp;Z2738,Sheet4!$W$2:$AA$1100,3,FALSE)</f>
        <v>London</v>
      </c>
      <c r="AB2738" s="4">
        <f>VLOOKUP(T2738&amp;"-"&amp;Z2738,Sheet4!$W$2:$AA$1100,4,FALSE)</f>
        <v>51.50853</v>
      </c>
      <c r="AC2738" s="4">
        <f>VLOOKUP(T2738&amp;"-"&amp;Z2738,Sheet4!$W$2:$AA$1100,5,FALSE)</f>
        <v>-0.12573999999999999</v>
      </c>
    </row>
    <row r="2739" spans="1:29">
      <c r="A2739" s="6">
        <v>40815</v>
      </c>
      <c r="B2739" s="7">
        <v>0.3626967592592592</v>
      </c>
      <c r="C2739" s="4" t="s">
        <v>1213</v>
      </c>
      <c r="D2739" s="4" t="s">
        <v>1214</v>
      </c>
      <c r="E2739" s="4" t="s">
        <v>1083</v>
      </c>
      <c r="F2739" s="4">
        <v>4</v>
      </c>
      <c r="G2739" s="4">
        <v>3</v>
      </c>
      <c r="H2739" s="4">
        <v>5</v>
      </c>
      <c r="I2739" s="4">
        <v>2</v>
      </c>
      <c r="J2739" s="4">
        <v>5</v>
      </c>
      <c r="K2739" s="4">
        <v>5</v>
      </c>
      <c r="L2739" s="4">
        <v>1</v>
      </c>
      <c r="M2739" s="4">
        <v>4</v>
      </c>
      <c r="N2739" s="4">
        <v>4</v>
      </c>
      <c r="O2739" s="4">
        <v>5</v>
      </c>
      <c r="P2739" s="4">
        <v>5</v>
      </c>
      <c r="Q2739" s="9">
        <f t="shared" si="128"/>
        <v>4.3738425925925924E-2</v>
      </c>
      <c r="R2739" s="4">
        <f t="shared" si="126"/>
        <v>40815.362696759257</v>
      </c>
      <c r="S2739" s="4">
        <v>0.33693637826982625</v>
      </c>
      <c r="T2739" s="4" t="str">
        <f>VLOOKUP(E2739,Sheet2!$A$2:$E$137,5,FALSE)</f>
        <v>FJ</v>
      </c>
      <c r="U2739" s="4">
        <f>VLOOKUP($T2739,Sheet4!$H$1106:$M$1351,surveys!U$1+1,FALSE)</f>
        <v>0.52972269770626501</v>
      </c>
      <c r="V2739" s="4">
        <f>VLOOKUP($T2739,Sheet4!$H$1106:$M$1351,surveys!V$1+1,FALSE)</f>
        <v>0.81923998630605954</v>
      </c>
      <c r="W2739" s="4">
        <f>VLOOKUP($T2739,Sheet4!$H$1106:$M$1351,surveys!W$1+1,FALSE)</f>
        <v>0.9848476549127011</v>
      </c>
      <c r="X2739" s="4">
        <f>VLOOKUP($T2739,Sheet4!$H$1106:$M$1351,surveys!X$1+1,FALSE)</f>
        <v>0.9848476549127011</v>
      </c>
      <c r="Y2739" s="4">
        <f>VLOOKUP($T2739,Sheet4!$H$1106:$M$1351,surveys!Y$1+1,FALSE)</f>
        <v>1</v>
      </c>
      <c r="Z2739" s="4">
        <f t="shared" si="127"/>
        <v>1</v>
      </c>
      <c r="AA2739" s="4" t="str">
        <f>VLOOKUP(T2739&amp;"-"&amp;Z2739,Sheet4!$W$2:$AA$1100,3,FALSE)</f>
        <v>Suva</v>
      </c>
      <c r="AB2739" s="4">
        <f>VLOOKUP(T2739&amp;"-"&amp;Z2739,Sheet4!$W$2:$AA$1100,4,FALSE)</f>
        <v>-18.14161</v>
      </c>
      <c r="AC2739" s="4">
        <f>VLOOKUP(T2739&amp;"-"&amp;Z2739,Sheet4!$W$2:$AA$1100,5,FALSE)</f>
        <v>178.44148999999999</v>
      </c>
    </row>
    <row r="2740" spans="1:29">
      <c r="A2740" s="6">
        <v>40815</v>
      </c>
      <c r="B2740" s="7">
        <v>0.41526620370370365</v>
      </c>
      <c r="C2740" s="4" t="s">
        <v>1215</v>
      </c>
      <c r="D2740" s="4" t="s">
        <v>1214</v>
      </c>
      <c r="E2740" s="4" t="s">
        <v>11</v>
      </c>
      <c r="F2740" s="4">
        <v>3</v>
      </c>
      <c r="G2740" s="4">
        <v>3</v>
      </c>
      <c r="H2740" s="4">
        <v>4</v>
      </c>
      <c r="I2740" s="4">
        <v>1</v>
      </c>
      <c r="J2740" s="4">
        <v>1</v>
      </c>
      <c r="K2740" s="4">
        <v>3</v>
      </c>
      <c r="L2740" s="4">
        <v>1</v>
      </c>
      <c r="M2740" s="4">
        <v>1</v>
      </c>
      <c r="N2740" s="4">
        <v>5</v>
      </c>
      <c r="O2740" s="4">
        <v>3</v>
      </c>
      <c r="P2740" s="4">
        <v>4</v>
      </c>
      <c r="Q2740" s="9">
        <f t="shared" si="128"/>
        <v>1.0462962962962964E-2</v>
      </c>
      <c r="R2740" s="4">
        <f t="shared" si="126"/>
        <v>40815.415266203701</v>
      </c>
      <c r="S2740" s="4">
        <v>0.21503552534461345</v>
      </c>
      <c r="T2740" s="4" t="str">
        <f>VLOOKUP(E2740,Sheet2!$A$2:$E$137,5,FALSE)</f>
        <v>FR</v>
      </c>
      <c r="U2740" s="4">
        <f>VLOOKUP($T2740,Sheet4!$H$1106:$M$1351,surveys!U$1+1,FALSE)</f>
        <v>0.51193913659220647</v>
      </c>
      <c r="V2740" s="4">
        <f>VLOOKUP($T2740,Sheet4!$H$1106:$M$1351,surveys!V$1+1,FALSE)</f>
        <v>0.70220575033861143</v>
      </c>
      <c r="W2740" s="4">
        <f>VLOOKUP($T2740,Sheet4!$H$1106:$M$1351,surveys!W$1+1,FALSE)</f>
        <v>0.81527182039156842</v>
      </c>
      <c r="X2740" s="4">
        <f>VLOOKUP($T2740,Sheet4!$H$1106:$M$1351,surveys!X$1+1,FALSE)</f>
        <v>0.91893911792009964</v>
      </c>
      <c r="Y2740" s="4">
        <f>VLOOKUP($T2740,Sheet4!$H$1106:$M$1351,surveys!Y$1+1,FALSE)</f>
        <v>1</v>
      </c>
      <c r="Z2740" s="4">
        <f t="shared" si="127"/>
        <v>1</v>
      </c>
      <c r="AA2740" s="4" t="str">
        <f>VLOOKUP(T2740&amp;"-"&amp;Z2740,Sheet4!$W$2:$AA$1100,3,FALSE)</f>
        <v>Paris</v>
      </c>
      <c r="AB2740" s="4">
        <f>VLOOKUP(T2740&amp;"-"&amp;Z2740,Sheet4!$W$2:$AA$1100,4,FALSE)</f>
        <v>48.853409999999997</v>
      </c>
      <c r="AC2740" s="4">
        <f>VLOOKUP(T2740&amp;"-"&amp;Z2740,Sheet4!$W$2:$AA$1100,5,FALSE)</f>
        <v>2.3488000000000002</v>
      </c>
    </row>
    <row r="2741" spans="1:29">
      <c r="A2741" s="6">
        <v>40815</v>
      </c>
      <c r="B2741" s="7">
        <v>0.47228009259259257</v>
      </c>
      <c r="C2741" s="4" t="s">
        <v>1213</v>
      </c>
      <c r="D2741" s="4" t="s">
        <v>1218</v>
      </c>
      <c r="E2741" s="4" t="s">
        <v>33</v>
      </c>
      <c r="F2741" s="4">
        <v>5</v>
      </c>
      <c r="G2741" s="4">
        <v>5</v>
      </c>
      <c r="H2741" s="4">
        <v>1</v>
      </c>
      <c r="I2741" s="4">
        <v>5</v>
      </c>
      <c r="J2741" s="4">
        <v>1</v>
      </c>
      <c r="K2741" s="4">
        <v>5</v>
      </c>
      <c r="L2741" s="4">
        <v>5</v>
      </c>
      <c r="M2741" s="4">
        <v>5</v>
      </c>
      <c r="N2741" s="4">
        <v>5</v>
      </c>
      <c r="O2741" s="4">
        <v>1</v>
      </c>
      <c r="P2741" s="4">
        <v>5</v>
      </c>
      <c r="Q2741" s="9">
        <f t="shared" si="128"/>
        <v>5.1076388888888886E-2</v>
      </c>
      <c r="R2741" s="4">
        <f t="shared" si="126"/>
        <v>40815.472280092596</v>
      </c>
      <c r="S2741" s="4">
        <v>5.3455291746474565E-2</v>
      </c>
      <c r="T2741" s="4" t="str">
        <f>VLOOKUP(E2741,Sheet2!$A$2:$E$137,5,FALSE)</f>
        <v>IT</v>
      </c>
      <c r="U2741" s="4">
        <f>VLOOKUP($T2741,Sheet4!$H$1106:$M$1351,surveys!U$1+1,FALSE)</f>
        <v>0.40073733113706772</v>
      </c>
      <c r="V2741" s="4">
        <f>VLOOKUP($T2741,Sheet4!$H$1106:$M$1351,surveys!V$1+1,FALSE)</f>
        <v>0.60502083075372182</v>
      </c>
      <c r="W2741" s="4">
        <f>VLOOKUP($T2741,Sheet4!$H$1106:$M$1351,surveys!W$1+1,FALSE)</f>
        <v>0.75963680320784854</v>
      </c>
      <c r="X2741" s="4">
        <f>VLOOKUP($T2741,Sheet4!$H$1106:$M$1351,surveys!X$1+1,FALSE)</f>
        <v>0.89491209934724891</v>
      </c>
      <c r="Y2741" s="4">
        <f>VLOOKUP($T2741,Sheet4!$H$1106:$M$1351,surveys!Y$1+1,FALSE)</f>
        <v>1</v>
      </c>
      <c r="Z2741" s="4">
        <f t="shared" si="127"/>
        <v>1</v>
      </c>
      <c r="AA2741" s="4" t="str">
        <f>VLOOKUP(T2741&amp;"-"&amp;Z2741,Sheet4!$W$2:$AA$1100,3,FALSE)</f>
        <v>Roma</v>
      </c>
      <c r="AB2741" s="4">
        <f>VLOOKUP(T2741&amp;"-"&amp;Z2741,Sheet4!$W$2:$AA$1100,4,FALSE)</f>
        <v>41.894739999999999</v>
      </c>
      <c r="AC2741" s="4">
        <f>VLOOKUP(T2741&amp;"-"&amp;Z2741,Sheet4!$W$2:$AA$1100,5,FALSE)</f>
        <v>12.4839</v>
      </c>
    </row>
    <row r="2742" spans="1:29">
      <c r="A2742" s="6">
        <v>40815</v>
      </c>
      <c r="B2742" s="7">
        <v>0.74575231481481485</v>
      </c>
      <c r="C2742" s="4" t="s">
        <v>1213</v>
      </c>
      <c r="D2742" s="4" t="s">
        <v>1219</v>
      </c>
      <c r="E2742" s="4" t="s">
        <v>15</v>
      </c>
      <c r="F2742" s="4">
        <v>3</v>
      </c>
      <c r="G2742" s="4">
        <v>4</v>
      </c>
      <c r="H2742" s="4">
        <v>4</v>
      </c>
      <c r="I2742" s="4">
        <v>3</v>
      </c>
      <c r="J2742" s="4">
        <v>4</v>
      </c>
      <c r="K2742" s="4">
        <v>4</v>
      </c>
      <c r="L2742" s="4">
        <v>4</v>
      </c>
      <c r="M2742" s="4">
        <v>5</v>
      </c>
      <c r="N2742" s="4">
        <v>5</v>
      </c>
      <c r="O2742" s="4">
        <v>5</v>
      </c>
      <c r="P2742" s="4">
        <v>5</v>
      </c>
      <c r="Q2742" s="9">
        <f t="shared" si="128"/>
        <v>3.142361111111111E-2</v>
      </c>
      <c r="R2742" s="4">
        <f t="shared" si="126"/>
        <v>40815.745752314811</v>
      </c>
      <c r="S2742" s="4">
        <v>0.24536876237568106</v>
      </c>
      <c r="T2742" s="4" t="str">
        <f>VLOOKUP(E2742,Sheet2!$A$2:$E$137,5,FALSE)</f>
        <v>US</v>
      </c>
      <c r="U2742" s="4">
        <f>VLOOKUP($T2742,Sheet4!$H$1106:$M$1351,surveys!U$1+1,FALSE)</f>
        <v>0.42883768204388006</v>
      </c>
      <c r="V2742" s="4">
        <f>VLOOKUP($T2742,Sheet4!$H$1106:$M$1351,surveys!V$1+1,FALSE)</f>
        <v>0.62778475709586301</v>
      </c>
      <c r="W2742" s="4">
        <f>VLOOKUP($T2742,Sheet4!$H$1106:$M$1351,surveys!W$1+1,FALSE)</f>
        <v>0.76918600378409652</v>
      </c>
      <c r="X2742" s="4">
        <f>VLOOKUP($T2742,Sheet4!$H$1106:$M$1351,surveys!X$1+1,FALSE)</f>
        <v>0.88987045221102745</v>
      </c>
      <c r="Y2742" s="4">
        <f>VLOOKUP($T2742,Sheet4!$H$1106:$M$1351,surveys!Y$1+1,FALSE)</f>
        <v>1</v>
      </c>
      <c r="Z2742" s="4">
        <f t="shared" si="127"/>
        <v>1</v>
      </c>
      <c r="AA2742" s="4" t="str">
        <f>VLOOKUP(T2742&amp;"-"&amp;Z2742,Sheet4!$W$2:$AA$1100,3,FALSE)</f>
        <v>New York City</v>
      </c>
      <c r="AB2742" s="4">
        <f>VLOOKUP(T2742&amp;"-"&amp;Z2742,Sheet4!$W$2:$AA$1100,4,FALSE)</f>
        <v>40.714269999999999</v>
      </c>
      <c r="AC2742" s="4">
        <f>VLOOKUP(T2742&amp;"-"&amp;Z2742,Sheet4!$W$2:$AA$1100,5,FALSE)</f>
        <v>-74.005970000000005</v>
      </c>
    </row>
    <row r="2743" spans="1:29">
      <c r="A2743" s="6">
        <v>40815</v>
      </c>
      <c r="B2743" s="7">
        <v>0.6014004629629629</v>
      </c>
      <c r="C2743" s="4" t="s">
        <v>1213</v>
      </c>
      <c r="D2743" s="4" t="s">
        <v>1217</v>
      </c>
      <c r="E2743" s="4" t="s">
        <v>15</v>
      </c>
      <c r="F2743" s="4">
        <v>4</v>
      </c>
      <c r="G2743" s="4">
        <v>4</v>
      </c>
      <c r="H2743" s="4">
        <v>4</v>
      </c>
      <c r="I2743" s="4">
        <v>3</v>
      </c>
      <c r="J2743" s="4">
        <v>4</v>
      </c>
      <c r="K2743" s="4">
        <v>5</v>
      </c>
      <c r="L2743" s="4">
        <v>5</v>
      </c>
      <c r="M2743" s="4">
        <v>5</v>
      </c>
      <c r="N2743" s="4">
        <v>5</v>
      </c>
      <c r="O2743" s="4">
        <v>5</v>
      </c>
      <c r="P2743" s="4">
        <v>5</v>
      </c>
      <c r="Q2743" s="9">
        <f t="shared" si="128"/>
        <v>1.423611111111111E-3</v>
      </c>
      <c r="R2743" s="4">
        <f t="shared" si="126"/>
        <v>40815.601400462961</v>
      </c>
      <c r="S2743" s="4">
        <v>0.22322689974715493</v>
      </c>
      <c r="T2743" s="4" t="str">
        <f>VLOOKUP(E2743,Sheet2!$A$2:$E$137,5,FALSE)</f>
        <v>US</v>
      </c>
      <c r="U2743" s="4">
        <f>VLOOKUP($T2743,Sheet4!$H$1106:$M$1351,surveys!U$1+1,FALSE)</f>
        <v>0.42883768204388006</v>
      </c>
      <c r="V2743" s="4">
        <f>VLOOKUP($T2743,Sheet4!$H$1106:$M$1351,surveys!V$1+1,FALSE)</f>
        <v>0.62778475709586301</v>
      </c>
      <c r="W2743" s="4">
        <f>VLOOKUP($T2743,Sheet4!$H$1106:$M$1351,surveys!W$1+1,FALSE)</f>
        <v>0.76918600378409652</v>
      </c>
      <c r="X2743" s="4">
        <f>VLOOKUP($T2743,Sheet4!$H$1106:$M$1351,surveys!X$1+1,FALSE)</f>
        <v>0.88987045221102745</v>
      </c>
      <c r="Y2743" s="4">
        <f>VLOOKUP($T2743,Sheet4!$H$1106:$M$1351,surveys!Y$1+1,FALSE)</f>
        <v>1</v>
      </c>
      <c r="Z2743" s="4">
        <f t="shared" si="127"/>
        <v>1</v>
      </c>
      <c r="AA2743" s="4" t="str">
        <f>VLOOKUP(T2743&amp;"-"&amp;Z2743,Sheet4!$W$2:$AA$1100,3,FALSE)</f>
        <v>New York City</v>
      </c>
      <c r="AB2743" s="4">
        <f>VLOOKUP(T2743&amp;"-"&amp;Z2743,Sheet4!$W$2:$AA$1100,4,FALSE)</f>
        <v>40.714269999999999</v>
      </c>
      <c r="AC2743" s="4">
        <f>VLOOKUP(T2743&amp;"-"&amp;Z2743,Sheet4!$W$2:$AA$1100,5,FALSE)</f>
        <v>-74.005970000000005</v>
      </c>
    </row>
    <row r="2744" spans="1:29">
      <c r="A2744" s="6">
        <v>40815</v>
      </c>
      <c r="B2744" s="7">
        <v>0.77231481481481479</v>
      </c>
      <c r="C2744" s="4" t="s">
        <v>1215</v>
      </c>
      <c r="D2744" s="4" t="s">
        <v>1217</v>
      </c>
      <c r="E2744" s="4" t="s">
        <v>23</v>
      </c>
      <c r="F2744" s="4">
        <v>1</v>
      </c>
      <c r="G2744" s="4">
        <v>1</v>
      </c>
      <c r="H2744" s="4">
        <v>1</v>
      </c>
      <c r="I2744" s="4">
        <v>1</v>
      </c>
      <c r="J2744" s="4">
        <v>5</v>
      </c>
      <c r="K2744" s="4">
        <v>1</v>
      </c>
      <c r="L2744" s="4">
        <v>1</v>
      </c>
      <c r="M2744" s="4">
        <v>1</v>
      </c>
      <c r="N2744" s="4">
        <v>1</v>
      </c>
      <c r="O2744" s="4">
        <v>1</v>
      </c>
      <c r="P2744" s="4">
        <v>1</v>
      </c>
      <c r="Q2744" s="9">
        <f t="shared" si="128"/>
        <v>5.0173611111111106E-2</v>
      </c>
      <c r="R2744" s="4">
        <f t="shared" si="126"/>
        <v>40815.772314814814</v>
      </c>
      <c r="S2744" s="4">
        <v>0.38340721581382309</v>
      </c>
      <c r="T2744" s="4" t="str">
        <f>VLOOKUP(E2744,Sheet2!$A$2:$E$137,5,FALSE)</f>
        <v>CA</v>
      </c>
      <c r="U2744" s="4">
        <f>VLOOKUP($T2744,Sheet4!$H$1106:$M$1351,surveys!U$1+1,FALSE)</f>
        <v>0.39929817507859233</v>
      </c>
      <c r="V2744" s="4">
        <f>VLOOKUP($T2744,Sheet4!$H$1106:$M$1351,surveys!V$1+1,FALSE)</f>
        <v>0.68226808593455113</v>
      </c>
      <c r="W2744" s="4">
        <f>VLOOKUP($T2744,Sheet4!$H$1106:$M$1351,surveys!W$1+1,FALSE)</f>
        <v>0.8413893511967715</v>
      </c>
      <c r="X2744" s="4">
        <f>VLOOKUP($T2744,Sheet4!$H$1106:$M$1351,surveys!X$1+1,FALSE)</f>
        <v>0.92969032990429024</v>
      </c>
      <c r="Y2744" s="4">
        <f>VLOOKUP($T2744,Sheet4!$H$1106:$M$1351,surveys!Y$1+1,FALSE)</f>
        <v>1</v>
      </c>
      <c r="Z2744" s="4">
        <f t="shared" si="127"/>
        <v>1</v>
      </c>
      <c r="AA2744" s="4" t="str">
        <f>VLOOKUP(T2744&amp;"-"&amp;Z2744,Sheet4!$W$2:$AA$1100,3,FALSE)</f>
        <v>Toronto</v>
      </c>
      <c r="AB2744" s="4">
        <f>VLOOKUP(T2744&amp;"-"&amp;Z2744,Sheet4!$W$2:$AA$1100,4,FALSE)</f>
        <v>43.700110000000002</v>
      </c>
      <c r="AC2744" s="4">
        <f>VLOOKUP(T2744&amp;"-"&amp;Z2744,Sheet4!$W$2:$AA$1100,5,FALSE)</f>
        <v>-79.416300000000007</v>
      </c>
    </row>
    <row r="2745" spans="1:29">
      <c r="A2745" s="6">
        <v>40815</v>
      </c>
      <c r="B2745" s="7">
        <v>0.8208333333333333</v>
      </c>
      <c r="C2745" s="4" t="s">
        <v>1215</v>
      </c>
      <c r="D2745" s="4" t="s">
        <v>1216</v>
      </c>
      <c r="E2745" s="4" t="s">
        <v>11</v>
      </c>
      <c r="F2745" s="4">
        <v>4</v>
      </c>
      <c r="G2745" s="4">
        <v>3</v>
      </c>
      <c r="H2745" s="4">
        <v>5</v>
      </c>
      <c r="I2745" s="4">
        <v>1</v>
      </c>
      <c r="J2745" s="4">
        <v>5</v>
      </c>
      <c r="K2745" s="4">
        <v>5</v>
      </c>
      <c r="L2745" s="4">
        <v>3</v>
      </c>
      <c r="M2745" s="4">
        <v>5</v>
      </c>
      <c r="N2745" s="4">
        <v>5</v>
      </c>
      <c r="O2745" s="4">
        <v>5</v>
      </c>
      <c r="P2745" s="4">
        <v>3</v>
      </c>
      <c r="Q2745" s="9">
        <f t="shared" si="128"/>
        <v>1.4270833333333335E-2</v>
      </c>
      <c r="R2745" s="4">
        <f t="shared" si="126"/>
        <v>40815.820833333331</v>
      </c>
      <c r="S2745" s="4">
        <v>0.4674429215544702</v>
      </c>
      <c r="T2745" s="4" t="str">
        <f>VLOOKUP(E2745,Sheet2!$A$2:$E$137,5,FALSE)</f>
        <v>FR</v>
      </c>
      <c r="U2745" s="4">
        <f>VLOOKUP($T2745,Sheet4!$H$1106:$M$1351,surveys!U$1+1,FALSE)</f>
        <v>0.51193913659220647</v>
      </c>
      <c r="V2745" s="4">
        <f>VLOOKUP($T2745,Sheet4!$H$1106:$M$1351,surveys!V$1+1,FALSE)</f>
        <v>0.70220575033861143</v>
      </c>
      <c r="W2745" s="4">
        <f>VLOOKUP($T2745,Sheet4!$H$1106:$M$1351,surveys!W$1+1,FALSE)</f>
        <v>0.81527182039156842</v>
      </c>
      <c r="X2745" s="4">
        <f>VLOOKUP($T2745,Sheet4!$H$1106:$M$1351,surveys!X$1+1,FALSE)</f>
        <v>0.91893911792009964</v>
      </c>
      <c r="Y2745" s="4">
        <f>VLOOKUP($T2745,Sheet4!$H$1106:$M$1351,surveys!Y$1+1,FALSE)</f>
        <v>1</v>
      </c>
      <c r="Z2745" s="4">
        <f t="shared" si="127"/>
        <v>1</v>
      </c>
      <c r="AA2745" s="4" t="str">
        <f>VLOOKUP(T2745&amp;"-"&amp;Z2745,Sheet4!$W$2:$AA$1100,3,FALSE)</f>
        <v>Paris</v>
      </c>
      <c r="AB2745" s="4">
        <f>VLOOKUP(T2745&amp;"-"&amp;Z2745,Sheet4!$W$2:$AA$1100,4,FALSE)</f>
        <v>48.853409999999997</v>
      </c>
      <c r="AC2745" s="4">
        <f>VLOOKUP(T2745&amp;"-"&amp;Z2745,Sheet4!$W$2:$AA$1100,5,FALSE)</f>
        <v>2.3488000000000002</v>
      </c>
    </row>
    <row r="2746" spans="1:29">
      <c r="A2746" s="6">
        <v>40815</v>
      </c>
      <c r="B2746" s="7">
        <v>0.94395833333333334</v>
      </c>
      <c r="C2746" s="4" t="s">
        <v>1215</v>
      </c>
      <c r="D2746" s="4" t="s">
        <v>1214</v>
      </c>
      <c r="E2746" s="4" t="s">
        <v>15</v>
      </c>
      <c r="F2746" s="4">
        <v>1</v>
      </c>
      <c r="G2746" s="4">
        <v>5</v>
      </c>
      <c r="H2746" s="4">
        <v>1</v>
      </c>
      <c r="I2746" s="4">
        <v>5</v>
      </c>
      <c r="J2746" s="4">
        <v>4</v>
      </c>
      <c r="K2746" s="4">
        <v>4</v>
      </c>
      <c r="L2746" s="4">
        <v>1</v>
      </c>
      <c r="M2746" s="4">
        <v>1</v>
      </c>
      <c r="N2746" s="4">
        <v>5</v>
      </c>
      <c r="O2746" s="4">
        <v>1</v>
      </c>
      <c r="P2746" s="4">
        <v>5</v>
      </c>
      <c r="Q2746" s="9">
        <f t="shared" si="128"/>
        <v>3.0243055555555554E-2</v>
      </c>
      <c r="R2746" s="4">
        <f t="shared" si="126"/>
        <v>40815.943958333337</v>
      </c>
      <c r="S2746" s="4">
        <v>4.5246190675664266E-2</v>
      </c>
      <c r="T2746" s="4" t="str">
        <f>VLOOKUP(E2746,Sheet2!$A$2:$E$137,5,FALSE)</f>
        <v>US</v>
      </c>
      <c r="U2746" s="4">
        <f>VLOOKUP($T2746,Sheet4!$H$1106:$M$1351,surveys!U$1+1,FALSE)</f>
        <v>0.42883768204388006</v>
      </c>
      <c r="V2746" s="4">
        <f>VLOOKUP($T2746,Sheet4!$H$1106:$M$1351,surveys!V$1+1,FALSE)</f>
        <v>0.62778475709586301</v>
      </c>
      <c r="W2746" s="4">
        <f>VLOOKUP($T2746,Sheet4!$H$1106:$M$1351,surveys!W$1+1,FALSE)</f>
        <v>0.76918600378409652</v>
      </c>
      <c r="X2746" s="4">
        <f>VLOOKUP($T2746,Sheet4!$H$1106:$M$1351,surveys!X$1+1,FALSE)</f>
        <v>0.88987045221102745</v>
      </c>
      <c r="Y2746" s="4">
        <f>VLOOKUP($T2746,Sheet4!$H$1106:$M$1351,surveys!Y$1+1,FALSE)</f>
        <v>1</v>
      </c>
      <c r="Z2746" s="4">
        <f t="shared" si="127"/>
        <v>1</v>
      </c>
      <c r="AA2746" s="4" t="str">
        <f>VLOOKUP(T2746&amp;"-"&amp;Z2746,Sheet4!$W$2:$AA$1100,3,FALSE)</f>
        <v>New York City</v>
      </c>
      <c r="AB2746" s="4">
        <f>VLOOKUP(T2746&amp;"-"&amp;Z2746,Sheet4!$W$2:$AA$1100,4,FALSE)</f>
        <v>40.714269999999999</v>
      </c>
      <c r="AC2746" s="4">
        <f>VLOOKUP(T2746&amp;"-"&amp;Z2746,Sheet4!$W$2:$AA$1100,5,FALSE)</f>
        <v>-74.005970000000005</v>
      </c>
    </row>
    <row r="2747" spans="1:29">
      <c r="A2747" s="6">
        <v>40814</v>
      </c>
      <c r="B2747" s="7">
        <v>0.15459490740740742</v>
      </c>
      <c r="C2747" s="4" t="s">
        <v>1213</v>
      </c>
      <c r="D2747" s="4" t="s">
        <v>1217</v>
      </c>
      <c r="E2747" s="4" t="s">
        <v>17</v>
      </c>
      <c r="F2747" s="4">
        <v>1</v>
      </c>
      <c r="G2747" s="4">
        <v>5</v>
      </c>
      <c r="H2747" s="4">
        <v>1</v>
      </c>
      <c r="I2747" s="4">
        <v>1</v>
      </c>
      <c r="J2747" s="4">
        <v>1</v>
      </c>
      <c r="K2747" s="4">
        <v>1</v>
      </c>
      <c r="L2747" s="4">
        <v>1</v>
      </c>
      <c r="M2747" s="4">
        <v>5</v>
      </c>
      <c r="N2747" s="4">
        <v>5</v>
      </c>
      <c r="O2747" s="4">
        <v>1</v>
      </c>
      <c r="P2747" s="4">
        <v>5</v>
      </c>
      <c r="Q2747" s="9">
        <f t="shared" si="128"/>
        <v>3.7581018518518521E-2</v>
      </c>
      <c r="R2747" s="4">
        <f t="shared" si="126"/>
        <v>40814.154594907406</v>
      </c>
      <c r="S2747" s="4">
        <v>0.23988505337897981</v>
      </c>
      <c r="T2747" s="4" t="str">
        <f>VLOOKUP(E2747,Sheet2!$A$2:$E$137,5,FALSE)</f>
        <v>AU</v>
      </c>
      <c r="U2747" s="4">
        <f>VLOOKUP($T2747,Sheet4!$H$1106:$M$1351,surveys!U$1+1,FALSE)</f>
        <v>0.37870730546462306</v>
      </c>
      <c r="V2747" s="4">
        <f>VLOOKUP($T2747,Sheet4!$H$1106:$M$1351,surveys!V$1+1,FALSE)</f>
        <v>0.70016181281367551</v>
      </c>
      <c r="W2747" s="4">
        <f>VLOOKUP($T2747,Sheet4!$H$1106:$M$1351,surveys!W$1+1,FALSE)</f>
        <v>0.82483308340835682</v>
      </c>
      <c r="X2747" s="4">
        <f>VLOOKUP($T2747,Sheet4!$H$1106:$M$1351,surveys!X$1+1,FALSE)</f>
        <v>0.91739988860880706</v>
      </c>
      <c r="Y2747" s="4">
        <f>VLOOKUP($T2747,Sheet4!$H$1106:$M$1351,surveys!Y$1+1,FALSE)</f>
        <v>1</v>
      </c>
      <c r="Z2747" s="4">
        <f t="shared" si="127"/>
        <v>1</v>
      </c>
      <c r="AA2747" s="4" t="str">
        <f>VLOOKUP(T2747&amp;"-"&amp;Z2747,Sheet4!$W$2:$AA$1100,3,FALSE)</f>
        <v>Sydney</v>
      </c>
      <c r="AB2747" s="4">
        <f>VLOOKUP(T2747&amp;"-"&amp;Z2747,Sheet4!$W$2:$AA$1100,4,FALSE)</f>
        <v>-33.867849999999997</v>
      </c>
      <c r="AC2747" s="4">
        <f>VLOOKUP(T2747&amp;"-"&amp;Z2747,Sheet4!$W$2:$AA$1100,5,FALSE)</f>
        <v>151.20732000000001</v>
      </c>
    </row>
    <row r="2748" spans="1:29">
      <c r="A2748" s="6">
        <v>40814</v>
      </c>
      <c r="B2748" s="7">
        <v>0.24885416666666668</v>
      </c>
      <c r="C2748" s="4" t="s">
        <v>1213</v>
      </c>
      <c r="D2748" s="4" t="s">
        <v>1214</v>
      </c>
      <c r="E2748" s="4" t="s">
        <v>123</v>
      </c>
      <c r="F2748" s="4">
        <v>4</v>
      </c>
      <c r="G2748" s="4">
        <v>5</v>
      </c>
      <c r="H2748" s="4">
        <v>4</v>
      </c>
      <c r="I2748" s="4">
        <v>5</v>
      </c>
      <c r="J2748" s="4">
        <v>5</v>
      </c>
      <c r="K2748" s="4">
        <v>4</v>
      </c>
      <c r="L2748" s="4">
        <v>5</v>
      </c>
      <c r="M2748" s="4">
        <v>4</v>
      </c>
      <c r="N2748" s="4">
        <v>5</v>
      </c>
      <c r="O2748" s="4">
        <v>4</v>
      </c>
      <c r="P2748" s="4">
        <v>4</v>
      </c>
      <c r="Q2748" s="9">
        <f t="shared" si="128"/>
        <v>3.4108796296296297E-2</v>
      </c>
      <c r="R2748" s="4">
        <f t="shared" si="126"/>
        <v>40814.248854166668</v>
      </c>
      <c r="S2748" s="4">
        <v>0.14473374994347843</v>
      </c>
      <c r="T2748" s="4" t="str">
        <f>VLOOKUP(E2748,Sheet2!$A$2:$E$137,5,FALSE)</f>
        <v>IN</v>
      </c>
      <c r="U2748" s="4">
        <f>VLOOKUP($T2748,Sheet4!$H$1106:$M$1351,surveys!U$1+1,FALSE)</f>
        <v>0.33680245405102799</v>
      </c>
      <c r="V2748" s="4">
        <f>VLOOKUP($T2748,Sheet4!$H$1106:$M$1351,surveys!V$1+1,FALSE)</f>
        <v>0.62679773153769558</v>
      </c>
      <c r="W2748" s="4">
        <f>VLOOKUP($T2748,Sheet4!$H$1106:$M$1351,surveys!W$1+1,FALSE)</f>
        <v>0.7622435059072814</v>
      </c>
      <c r="X2748" s="4">
        <f>VLOOKUP($T2748,Sheet4!$H$1106:$M$1351,surveys!X$1+1,FALSE)</f>
        <v>0.88514646425564791</v>
      </c>
      <c r="Y2748" s="4">
        <f>VLOOKUP($T2748,Sheet4!$H$1106:$M$1351,surveys!Y$1+1,FALSE)</f>
        <v>1</v>
      </c>
      <c r="Z2748" s="4">
        <f t="shared" si="127"/>
        <v>1</v>
      </c>
      <c r="AA2748" s="4" t="str">
        <f>VLOOKUP(T2748&amp;"-"&amp;Z2748,Sheet4!$W$2:$AA$1100,3,FALSE)</f>
        <v>Mumbai</v>
      </c>
      <c r="AB2748" s="4">
        <f>VLOOKUP(T2748&amp;"-"&amp;Z2748,Sheet4!$W$2:$AA$1100,4,FALSE)</f>
        <v>19.07283</v>
      </c>
      <c r="AC2748" s="4">
        <f>VLOOKUP(T2748&amp;"-"&amp;Z2748,Sheet4!$W$2:$AA$1100,5,FALSE)</f>
        <v>72.88261</v>
      </c>
    </row>
    <row r="2749" spans="1:29">
      <c r="A2749" s="6">
        <v>40814</v>
      </c>
      <c r="B2749" s="7">
        <v>0.44035879629629626</v>
      </c>
      <c r="C2749" s="4" t="s">
        <v>1213</v>
      </c>
      <c r="D2749" s="4" t="s">
        <v>1218</v>
      </c>
      <c r="E2749" s="4" t="s">
        <v>13</v>
      </c>
      <c r="F2749" s="4">
        <v>3</v>
      </c>
      <c r="G2749" s="4">
        <v>1</v>
      </c>
      <c r="H2749" s="4">
        <v>2</v>
      </c>
      <c r="I2749" s="4">
        <v>1</v>
      </c>
      <c r="J2749" s="4">
        <v>1</v>
      </c>
      <c r="K2749" s="4">
        <v>1</v>
      </c>
      <c r="L2749" s="4">
        <v>2</v>
      </c>
      <c r="M2749" s="4">
        <v>4</v>
      </c>
      <c r="N2749" s="4">
        <v>1</v>
      </c>
      <c r="O2749" s="4">
        <v>5</v>
      </c>
      <c r="P2749" s="4">
        <v>1</v>
      </c>
      <c r="Q2749" s="9">
        <f t="shared" si="128"/>
        <v>2.8888888888888891E-2</v>
      </c>
      <c r="R2749" s="4">
        <f t="shared" si="126"/>
        <v>40814.440358796295</v>
      </c>
      <c r="S2749" s="4">
        <v>0.57034464947319585</v>
      </c>
      <c r="T2749" s="4" t="str">
        <f>VLOOKUP(E2749,Sheet2!$A$2:$E$137,5,FALSE)</f>
        <v>GB</v>
      </c>
      <c r="U2749" s="4">
        <f>VLOOKUP($T2749,Sheet4!$H$1106:$M$1351,surveys!U$1+1,FALSE)</f>
        <v>0.43993408527720174</v>
      </c>
      <c r="V2749" s="4">
        <f>VLOOKUP($T2749,Sheet4!$H$1106:$M$1351,surveys!V$1+1,FALSE)</f>
        <v>0.87986817055440347</v>
      </c>
      <c r="W2749" s="4">
        <f>VLOOKUP($T2749,Sheet4!$H$1106:$M$1351,surveys!W$1+1,FALSE)</f>
        <v>0.93717230822503084</v>
      </c>
      <c r="X2749" s="4">
        <f>VLOOKUP($T2749,Sheet4!$H$1106:$M$1351,surveys!X$1+1,FALSE)</f>
        <v>0.97269979890956382</v>
      </c>
      <c r="Y2749" s="4">
        <f>VLOOKUP($T2749,Sheet4!$H$1106:$M$1351,surveys!Y$1+1,FALSE)</f>
        <v>1</v>
      </c>
      <c r="Z2749" s="4">
        <f t="shared" si="127"/>
        <v>2</v>
      </c>
      <c r="AA2749" s="4" t="str">
        <f>VLOOKUP(T2749&amp;"-"&amp;Z2749,Sheet4!$W$2:$AA$1100,3,FALSE)</f>
        <v>London</v>
      </c>
      <c r="AB2749" s="4">
        <f>VLOOKUP(T2749&amp;"-"&amp;Z2749,Sheet4!$W$2:$AA$1100,4,FALSE)</f>
        <v>51.50853</v>
      </c>
      <c r="AC2749" s="4">
        <f>VLOOKUP(T2749&amp;"-"&amp;Z2749,Sheet4!$W$2:$AA$1100,5,FALSE)</f>
        <v>-0.12573999999999999</v>
      </c>
    </row>
    <row r="2750" spans="1:29">
      <c r="A2750" s="6">
        <v>40814</v>
      </c>
      <c r="B2750" s="7">
        <v>0.48420138888888892</v>
      </c>
      <c r="C2750" s="4" t="s">
        <v>1215</v>
      </c>
      <c r="D2750" s="4" t="s">
        <v>1214</v>
      </c>
      <c r="E2750" s="4" t="s">
        <v>13</v>
      </c>
      <c r="F2750" s="4">
        <v>1</v>
      </c>
      <c r="G2750" s="4">
        <v>5</v>
      </c>
      <c r="H2750" s="4">
        <v>5</v>
      </c>
      <c r="I2750" s="4">
        <v>1</v>
      </c>
      <c r="J2750" s="4">
        <v>1</v>
      </c>
      <c r="K2750" s="4">
        <v>5</v>
      </c>
      <c r="L2750" s="4">
        <v>5</v>
      </c>
      <c r="M2750" s="4">
        <v>5</v>
      </c>
      <c r="N2750" s="4">
        <v>5</v>
      </c>
      <c r="O2750" s="4">
        <v>1</v>
      </c>
      <c r="P2750" s="4">
        <v>1</v>
      </c>
      <c r="Q2750" s="9">
        <f t="shared" si="128"/>
        <v>5.9363425925925924E-2</v>
      </c>
      <c r="R2750" s="4">
        <f t="shared" si="126"/>
        <v>40814.484201388892</v>
      </c>
      <c r="S2750" s="4">
        <v>0.9021777684015293</v>
      </c>
      <c r="T2750" s="4" t="str">
        <f>VLOOKUP(E2750,Sheet2!$A$2:$E$137,5,FALSE)</f>
        <v>GB</v>
      </c>
      <c r="U2750" s="4">
        <f>VLOOKUP($T2750,Sheet4!$H$1106:$M$1351,surveys!U$1+1,FALSE)</f>
        <v>0.43993408527720174</v>
      </c>
      <c r="V2750" s="4">
        <f>VLOOKUP($T2750,Sheet4!$H$1106:$M$1351,surveys!V$1+1,FALSE)</f>
        <v>0.87986817055440347</v>
      </c>
      <c r="W2750" s="4">
        <f>VLOOKUP($T2750,Sheet4!$H$1106:$M$1351,surveys!W$1+1,FALSE)</f>
        <v>0.93717230822503084</v>
      </c>
      <c r="X2750" s="4">
        <f>VLOOKUP($T2750,Sheet4!$H$1106:$M$1351,surveys!X$1+1,FALSE)</f>
        <v>0.97269979890956382</v>
      </c>
      <c r="Y2750" s="4">
        <f>VLOOKUP($T2750,Sheet4!$H$1106:$M$1351,surveys!Y$1+1,FALSE)</f>
        <v>1</v>
      </c>
      <c r="Z2750" s="4">
        <f t="shared" si="127"/>
        <v>3</v>
      </c>
      <c r="AA2750" s="4" t="str">
        <f>VLOOKUP(T2750&amp;"-"&amp;Z2750,Sheet4!$W$2:$AA$1100,3,FALSE)</f>
        <v>Birmingham</v>
      </c>
      <c r="AB2750" s="4">
        <f>VLOOKUP(T2750&amp;"-"&amp;Z2750,Sheet4!$W$2:$AA$1100,4,FALSE)</f>
        <v>52.48142</v>
      </c>
      <c r="AC2750" s="4">
        <f>VLOOKUP(T2750&amp;"-"&amp;Z2750,Sheet4!$W$2:$AA$1100,5,FALSE)</f>
        <v>-1.8998299999999999</v>
      </c>
    </row>
    <row r="2751" spans="1:29">
      <c r="A2751" s="6">
        <v>40814</v>
      </c>
      <c r="B2751" s="7">
        <v>0.61891203703703701</v>
      </c>
      <c r="C2751" s="4" t="s">
        <v>1215</v>
      </c>
      <c r="D2751" s="4" t="s">
        <v>1214</v>
      </c>
      <c r="E2751" s="4" t="s">
        <v>33</v>
      </c>
      <c r="F2751" s="4">
        <v>4</v>
      </c>
      <c r="G2751" s="4">
        <v>4</v>
      </c>
      <c r="H2751" s="4">
        <v>5</v>
      </c>
      <c r="I2751" s="4">
        <v>4</v>
      </c>
      <c r="J2751" s="4">
        <v>4</v>
      </c>
      <c r="K2751" s="4">
        <v>3</v>
      </c>
      <c r="L2751" s="4">
        <v>4</v>
      </c>
      <c r="M2751" s="4">
        <v>5</v>
      </c>
      <c r="N2751" s="4">
        <v>5</v>
      </c>
      <c r="O2751" s="4">
        <v>3</v>
      </c>
      <c r="P2751" s="4">
        <v>3</v>
      </c>
      <c r="Q2751" s="9">
        <f t="shared" si="128"/>
        <v>1.292824074074074E-2</v>
      </c>
      <c r="R2751" s="4">
        <f t="shared" si="126"/>
        <v>40814.61891203704</v>
      </c>
      <c r="S2751" s="4">
        <v>0.62444896839479469</v>
      </c>
      <c r="T2751" s="4" t="str">
        <f>VLOOKUP(E2751,Sheet2!$A$2:$E$137,5,FALSE)</f>
        <v>IT</v>
      </c>
      <c r="U2751" s="4">
        <f>VLOOKUP($T2751,Sheet4!$H$1106:$M$1351,surveys!U$1+1,FALSE)</f>
        <v>0.40073733113706772</v>
      </c>
      <c r="V2751" s="4">
        <f>VLOOKUP($T2751,Sheet4!$H$1106:$M$1351,surveys!V$1+1,FALSE)</f>
        <v>0.60502083075372182</v>
      </c>
      <c r="W2751" s="4">
        <f>VLOOKUP($T2751,Sheet4!$H$1106:$M$1351,surveys!W$1+1,FALSE)</f>
        <v>0.75963680320784854</v>
      </c>
      <c r="X2751" s="4">
        <f>VLOOKUP($T2751,Sheet4!$H$1106:$M$1351,surveys!X$1+1,FALSE)</f>
        <v>0.89491209934724891</v>
      </c>
      <c r="Y2751" s="4">
        <f>VLOOKUP($T2751,Sheet4!$H$1106:$M$1351,surveys!Y$1+1,FALSE)</f>
        <v>1</v>
      </c>
      <c r="Z2751" s="4">
        <f t="shared" si="127"/>
        <v>3</v>
      </c>
      <c r="AA2751" s="4" t="str">
        <f>VLOOKUP(T2751&amp;"-"&amp;Z2751,Sheet4!$W$2:$AA$1100,3,FALSE)</f>
        <v>Napoli</v>
      </c>
      <c r="AB2751" s="4">
        <f>VLOOKUP(T2751&amp;"-"&amp;Z2751,Sheet4!$W$2:$AA$1100,4,FALSE)</f>
        <v>40.833329999999997</v>
      </c>
      <c r="AC2751" s="4">
        <f>VLOOKUP(T2751&amp;"-"&amp;Z2751,Sheet4!$W$2:$AA$1100,5,FALSE)</f>
        <v>14.25</v>
      </c>
    </row>
    <row r="2752" spans="1:29">
      <c r="A2752" s="6">
        <v>40814</v>
      </c>
      <c r="B2752" s="7">
        <v>0.63910879629629636</v>
      </c>
      <c r="C2752" s="4" t="s">
        <v>1215</v>
      </c>
      <c r="D2752" s="4" t="s">
        <v>1214</v>
      </c>
      <c r="E2752" s="4" t="s">
        <v>138</v>
      </c>
      <c r="F2752" s="4">
        <v>3</v>
      </c>
      <c r="G2752" s="4">
        <v>3</v>
      </c>
      <c r="H2752" s="4">
        <v>5</v>
      </c>
      <c r="I2752" s="4">
        <v>3</v>
      </c>
      <c r="J2752" s="4">
        <v>5</v>
      </c>
      <c r="K2752" s="4">
        <v>5</v>
      </c>
      <c r="L2752" s="4">
        <v>5</v>
      </c>
      <c r="M2752" s="4">
        <v>5</v>
      </c>
      <c r="N2752" s="4">
        <v>4</v>
      </c>
      <c r="O2752" s="4">
        <v>5</v>
      </c>
      <c r="P2752" s="4">
        <v>3</v>
      </c>
      <c r="Q2752" s="9">
        <f t="shared" si="128"/>
        <v>2.8194444444444442E-2</v>
      </c>
      <c r="R2752" s="4">
        <f t="shared" si="126"/>
        <v>40814.639108796298</v>
      </c>
      <c r="S2752" s="4">
        <v>0.94962765375607017</v>
      </c>
      <c r="T2752" s="4" t="str">
        <f>VLOOKUP(E2752,Sheet2!$A$2:$E$137,5,FALSE)</f>
        <v>CO</v>
      </c>
      <c r="U2752" s="4">
        <f>VLOOKUP($T2752,Sheet4!$H$1106:$M$1351,surveys!U$1+1,FALSE)</f>
        <v>0.51364259247621491</v>
      </c>
      <c r="V2752" s="4">
        <f>VLOOKUP($T2752,Sheet4!$H$1106:$M$1351,surveys!V$1+1,FALSE)</f>
        <v>0.68668953298572222</v>
      </c>
      <c r="W2752" s="4">
        <f>VLOOKUP($T2752,Sheet4!$H$1106:$M$1351,surveys!W$1+1,FALSE)</f>
        <v>0.83132306284674895</v>
      </c>
      <c r="X2752" s="4">
        <f>VLOOKUP($T2752,Sheet4!$H$1106:$M$1351,surveys!X$1+1,FALSE)</f>
        <v>0.93115198127959642</v>
      </c>
      <c r="Y2752" s="4">
        <f>VLOOKUP($T2752,Sheet4!$H$1106:$M$1351,surveys!Y$1+1,FALSE)</f>
        <v>1</v>
      </c>
      <c r="Z2752" s="4">
        <f t="shared" si="127"/>
        <v>5</v>
      </c>
      <c r="AA2752" s="4" t="str">
        <f>VLOOKUP(T2752&amp;"-"&amp;Z2752,Sheet4!$W$2:$AA$1100,3,FALSE)</f>
        <v>Cartagena</v>
      </c>
      <c r="AB2752" s="4">
        <f>VLOOKUP(T2752&amp;"-"&amp;Z2752,Sheet4!$W$2:$AA$1100,4,FALSE)</f>
        <v>10.39972</v>
      </c>
      <c r="AC2752" s="4">
        <f>VLOOKUP(T2752&amp;"-"&amp;Z2752,Sheet4!$W$2:$AA$1100,5,FALSE)</f>
        <v>-75.514439999999993</v>
      </c>
    </row>
    <row r="2753" spans="1:29">
      <c r="A2753" s="6">
        <v>40814</v>
      </c>
      <c r="B2753" s="7">
        <v>0.72606481481481477</v>
      </c>
      <c r="C2753" s="4" t="s">
        <v>1213</v>
      </c>
      <c r="D2753" s="4" t="s">
        <v>1214</v>
      </c>
      <c r="E2753" s="4" t="s">
        <v>806</v>
      </c>
      <c r="F2753" s="4">
        <v>4</v>
      </c>
      <c r="G2753" s="4">
        <v>4</v>
      </c>
      <c r="H2753" s="4">
        <v>3</v>
      </c>
      <c r="I2753" s="4">
        <v>1</v>
      </c>
      <c r="J2753" s="4">
        <v>1</v>
      </c>
      <c r="K2753" s="4">
        <v>1</v>
      </c>
      <c r="L2753" s="4">
        <v>1</v>
      </c>
      <c r="M2753" s="4">
        <v>1</v>
      </c>
      <c r="N2753" s="4">
        <v>5</v>
      </c>
      <c r="O2753" s="4">
        <v>3</v>
      </c>
      <c r="P2753" s="4">
        <v>3</v>
      </c>
      <c r="Q2753" s="9">
        <f t="shared" si="128"/>
        <v>1.8229166666666668E-2</v>
      </c>
      <c r="R2753" s="4">
        <f t="shared" si="126"/>
        <v>40814.726064814815</v>
      </c>
      <c r="S2753" s="4">
        <v>0.77573381844653699</v>
      </c>
      <c r="T2753" s="4" t="str">
        <f>VLOOKUP(E2753,Sheet2!$A$2:$E$137,5,FALSE)</f>
        <v>AL</v>
      </c>
      <c r="U2753" s="4">
        <f>VLOOKUP($T2753,Sheet4!$H$1106:$M$1351,surveys!U$1+1,FALSE)</f>
        <v>0.48328431303020258</v>
      </c>
      <c r="V2753" s="4">
        <f>VLOOKUP($T2753,Sheet4!$H$1106:$M$1351,surveys!V$1+1,FALSE)</f>
        <v>0.64064013080104032</v>
      </c>
      <c r="W2753" s="4">
        <f>VLOOKUP($T2753,Sheet4!$H$1106:$M$1351,surveys!W$1+1,FALSE)</f>
        <v>0.77074874053710429</v>
      </c>
      <c r="X2753" s="4">
        <f>VLOOKUP($T2753,Sheet4!$H$1106:$M$1351,surveys!X$1+1,FALSE)</f>
        <v>0.88621315257069688</v>
      </c>
      <c r="Y2753" s="4">
        <f>VLOOKUP($T2753,Sheet4!$H$1106:$M$1351,surveys!Y$1+1,FALSE)</f>
        <v>1</v>
      </c>
      <c r="Z2753" s="4">
        <f t="shared" si="127"/>
        <v>4</v>
      </c>
      <c r="AA2753" s="4" t="str">
        <f>VLOOKUP(T2753&amp;"-"&amp;Z2753,Sheet4!$W$2:$AA$1100,3,FALSE)</f>
        <v>Vlore</v>
      </c>
      <c r="AB2753" s="4">
        <f>VLOOKUP(T2753&amp;"-"&amp;Z2753,Sheet4!$W$2:$AA$1100,4,FALSE)</f>
        <v>40.466670000000001</v>
      </c>
      <c r="AC2753" s="4">
        <f>VLOOKUP(T2753&amp;"-"&amp;Z2753,Sheet4!$W$2:$AA$1100,5,FALSE)</f>
        <v>19.489719999999998</v>
      </c>
    </row>
    <row r="2754" spans="1:29">
      <c r="A2754" s="6">
        <v>40814</v>
      </c>
      <c r="B2754" s="7">
        <v>0.64052083333333343</v>
      </c>
      <c r="C2754" s="4" t="s">
        <v>1215</v>
      </c>
      <c r="D2754" s="4" t="s">
        <v>1214</v>
      </c>
      <c r="E2754" s="4" t="s">
        <v>37</v>
      </c>
      <c r="F2754" s="4">
        <v>5</v>
      </c>
      <c r="G2754" s="4">
        <v>4</v>
      </c>
      <c r="H2754" s="4">
        <v>5</v>
      </c>
      <c r="I2754" s="4">
        <v>3</v>
      </c>
      <c r="J2754" s="4">
        <v>5</v>
      </c>
      <c r="K2754" s="4">
        <v>5</v>
      </c>
      <c r="L2754" s="4">
        <v>3</v>
      </c>
      <c r="M2754" s="4">
        <v>5</v>
      </c>
      <c r="N2754" s="4">
        <v>3</v>
      </c>
      <c r="O2754" s="4">
        <v>5</v>
      </c>
      <c r="P2754" s="4">
        <v>5</v>
      </c>
      <c r="Q2754" s="9">
        <f t="shared" si="128"/>
        <v>2.8159722222222221E-2</v>
      </c>
      <c r="R2754" s="4">
        <f t="shared" ref="R2754:R2817" si="129">VALUE(A2754+B2754)</f>
        <v>40814.640520833331</v>
      </c>
      <c r="S2754" s="4">
        <v>0.83959345355413095</v>
      </c>
      <c r="T2754" s="4" t="str">
        <f>VLOOKUP(E2754,Sheet2!$A$2:$E$137,5,FALSE)</f>
        <v>PT</v>
      </c>
      <c r="U2754" s="4">
        <f>VLOOKUP($T2754,Sheet4!$H$1106:$M$1351,surveys!U$1+1,FALSE)</f>
        <v>0.43703858129282908</v>
      </c>
      <c r="V2754" s="4">
        <f>VLOOKUP($T2754,Sheet4!$H$1106:$M$1351,surveys!V$1+1,FALSE)</f>
        <v>0.64773543484664464</v>
      </c>
      <c r="W2754" s="4">
        <f>VLOOKUP($T2754,Sheet4!$H$1106:$M$1351,surveys!W$1+1,FALSE)</f>
        <v>0.79869631675299657</v>
      </c>
      <c r="X2754" s="4">
        <f>VLOOKUP($T2754,Sheet4!$H$1106:$M$1351,surveys!X$1+1,FALSE)</f>
        <v>0.90115606302176665</v>
      </c>
      <c r="Y2754" s="4">
        <f>VLOOKUP($T2754,Sheet4!$H$1106:$M$1351,surveys!Y$1+1,FALSE)</f>
        <v>1</v>
      </c>
      <c r="Z2754" s="4">
        <f t="shared" si="127"/>
        <v>4</v>
      </c>
      <c r="AA2754" s="4" t="str">
        <f>VLOOKUP(T2754&amp;"-"&amp;Z2754,Sheet4!$W$2:$AA$1100,3,FALSE)</f>
        <v>Braga</v>
      </c>
      <c r="AB2754" s="4">
        <f>VLOOKUP(T2754&amp;"-"&amp;Z2754,Sheet4!$W$2:$AA$1100,4,FALSE)</f>
        <v>41.550319999999999</v>
      </c>
      <c r="AC2754" s="4">
        <f>VLOOKUP(T2754&amp;"-"&amp;Z2754,Sheet4!$W$2:$AA$1100,5,FALSE)</f>
        <v>-8.4200499999999998</v>
      </c>
    </row>
    <row r="2755" spans="1:29">
      <c r="A2755" s="6">
        <v>40813</v>
      </c>
      <c r="B2755" s="7">
        <v>0.72315972222222225</v>
      </c>
      <c r="C2755" s="4" t="s">
        <v>1215</v>
      </c>
      <c r="D2755" s="4" t="s">
        <v>1218</v>
      </c>
      <c r="E2755" s="4" t="s">
        <v>321</v>
      </c>
      <c r="F2755" s="4">
        <v>0</v>
      </c>
      <c r="G2755" s="4">
        <v>0</v>
      </c>
      <c r="H2755" s="4">
        <v>0</v>
      </c>
      <c r="I2755" s="4">
        <v>5</v>
      </c>
      <c r="J2755" s="4">
        <v>5</v>
      </c>
      <c r="K2755" s="4">
        <v>5</v>
      </c>
      <c r="L2755" s="4">
        <v>5</v>
      </c>
      <c r="M2755" s="4">
        <v>0</v>
      </c>
      <c r="N2755" s="4">
        <v>5</v>
      </c>
      <c r="O2755" s="4">
        <v>0</v>
      </c>
      <c r="P2755" s="4">
        <v>5</v>
      </c>
      <c r="Q2755" s="9">
        <f t="shared" si="128"/>
        <v>1.622685185185185E-2</v>
      </c>
      <c r="R2755" s="4">
        <f t="shared" si="129"/>
        <v>40813.72315972222</v>
      </c>
      <c r="S2755" s="4">
        <v>0.40266709008924639</v>
      </c>
      <c r="T2755" s="4" t="str">
        <f>VLOOKUP(E2755,Sheet2!$A$2:$E$137,5,FALSE)</f>
        <v>MA</v>
      </c>
      <c r="U2755" s="4">
        <f>VLOOKUP($T2755,Sheet4!$H$1106:$M$1351,surveys!U$1+1,FALSE)</f>
        <v>0.41885576747118602</v>
      </c>
      <c r="V2755" s="4">
        <f>VLOOKUP($T2755,Sheet4!$H$1106:$M$1351,surveys!V$1+1,FALSE)</f>
        <v>0.63937779006634499</v>
      </c>
      <c r="W2755" s="4">
        <f>VLOOKUP($T2755,Sheet4!$H$1106:$M$1351,surveys!W$1+1,FALSE)</f>
        <v>0.76788712382800239</v>
      </c>
      <c r="X2755" s="4">
        <f>VLOOKUP($T2755,Sheet4!$H$1106:$M$1351,surveys!X$1+1,FALSE)</f>
        <v>0.88821807873757352</v>
      </c>
      <c r="Y2755" s="4">
        <f>VLOOKUP($T2755,Sheet4!$H$1106:$M$1351,surveys!Y$1+1,FALSE)</f>
        <v>1</v>
      </c>
      <c r="Z2755" s="4">
        <f t="shared" ref="Z2755:Z2818" si="130">IF(S2755&lt;U2755,1,IF(S2755&lt;V2755,2,IF(S2755&lt;W2755,3,IF(S2755&lt;X2755,4,5))))</f>
        <v>1</v>
      </c>
      <c r="AA2755" s="4" t="str">
        <f>VLOOKUP(T2755&amp;"-"&amp;Z2755,Sheet4!$W$2:$AA$1100,3,FALSE)</f>
        <v>Casablanca</v>
      </c>
      <c r="AB2755" s="4">
        <f>VLOOKUP(T2755&amp;"-"&amp;Z2755,Sheet4!$W$2:$AA$1100,4,FALSE)</f>
        <v>33.592779999999998</v>
      </c>
      <c r="AC2755" s="4">
        <f>VLOOKUP(T2755&amp;"-"&amp;Z2755,Sheet4!$W$2:$AA$1100,5,FALSE)</f>
        <v>-7.6191599999999999</v>
      </c>
    </row>
    <row r="2756" spans="1:29">
      <c r="A2756" s="6">
        <v>40813</v>
      </c>
      <c r="B2756" s="7">
        <v>0.56851851851851853</v>
      </c>
      <c r="C2756" s="4" t="s">
        <v>1215</v>
      </c>
      <c r="D2756" s="4" t="s">
        <v>1214</v>
      </c>
      <c r="E2756" s="4" t="s">
        <v>44</v>
      </c>
      <c r="F2756" s="4">
        <v>1</v>
      </c>
      <c r="G2756" s="4">
        <v>1</v>
      </c>
      <c r="H2756" s="4">
        <v>1</v>
      </c>
      <c r="I2756" s="4">
        <v>1</v>
      </c>
      <c r="J2756" s="4">
        <v>1</v>
      </c>
      <c r="K2756" s="4">
        <v>1</v>
      </c>
      <c r="L2756" s="4">
        <v>1</v>
      </c>
      <c r="M2756" s="4">
        <v>1</v>
      </c>
      <c r="N2756" s="4">
        <v>1</v>
      </c>
      <c r="O2756" s="4">
        <v>1</v>
      </c>
      <c r="P2756" s="4">
        <v>1</v>
      </c>
      <c r="Q2756" s="9">
        <f t="shared" si="128"/>
        <v>4.7442129629629626E-2</v>
      </c>
      <c r="R2756" s="4">
        <f t="shared" si="129"/>
        <v>40813.568518518521</v>
      </c>
      <c r="S2756" s="4">
        <v>0.36186364111050295</v>
      </c>
      <c r="T2756" s="4" t="str">
        <f>VLOOKUP(E2756,Sheet2!$A$2:$E$137,5,FALSE)</f>
        <v>TR</v>
      </c>
      <c r="U2756" s="4">
        <f>VLOOKUP($T2756,Sheet4!$H$1106:$M$1351,surveys!U$1+1,FALSE)</f>
        <v>0.56282907227865631</v>
      </c>
      <c r="V2756" s="4">
        <f>VLOOKUP($T2756,Sheet4!$H$1106:$M$1351,surveys!V$1+1,FALSE)</f>
        <v>0.73998378440807921</v>
      </c>
      <c r="W2756" s="4">
        <f>VLOOKUP($T2756,Sheet4!$H$1106:$M$1351,surveys!W$1+1,FALSE)</f>
        <v>0.86593507285859772</v>
      </c>
      <c r="X2756" s="4">
        <f>VLOOKUP($T2756,Sheet4!$H$1106:$M$1351,surveys!X$1+1,FALSE)</f>
        <v>0.93709051462417825</v>
      </c>
      <c r="Y2756" s="4">
        <f>VLOOKUP($T2756,Sheet4!$H$1106:$M$1351,surveys!Y$1+1,FALSE)</f>
        <v>1</v>
      </c>
      <c r="Z2756" s="4">
        <f t="shared" si="130"/>
        <v>1</v>
      </c>
      <c r="AA2756" s="4" t="str">
        <f>VLOOKUP(T2756&amp;"-"&amp;Z2756,Sheet4!$W$2:$AA$1100,3,FALSE)</f>
        <v>Istanbul</v>
      </c>
      <c r="AB2756" s="4">
        <f>VLOOKUP(T2756&amp;"-"&amp;Z2756,Sheet4!$W$2:$AA$1100,4,FALSE)</f>
        <v>41.013840000000002</v>
      </c>
      <c r="AC2756" s="4">
        <f>VLOOKUP(T2756&amp;"-"&amp;Z2756,Sheet4!$W$2:$AA$1100,5,FALSE)</f>
        <v>28.949660000000002</v>
      </c>
    </row>
    <row r="2757" spans="1:29">
      <c r="A2757" s="6">
        <v>40813</v>
      </c>
      <c r="B2757" s="7">
        <v>0.74059027777777775</v>
      </c>
      <c r="C2757" s="4" t="s">
        <v>1215</v>
      </c>
      <c r="D2757" s="4" t="s">
        <v>1217</v>
      </c>
      <c r="E2757" s="4" t="s">
        <v>15</v>
      </c>
      <c r="F2757" s="4">
        <v>5</v>
      </c>
      <c r="G2757" s="4">
        <v>5</v>
      </c>
      <c r="H2757" s="4">
        <v>5</v>
      </c>
      <c r="I2757" s="4">
        <v>1</v>
      </c>
      <c r="J2757" s="4">
        <v>1</v>
      </c>
      <c r="K2757" s="4">
        <v>1</v>
      </c>
      <c r="L2757" s="4">
        <v>1</v>
      </c>
      <c r="M2757" s="4">
        <v>5</v>
      </c>
      <c r="N2757" s="4">
        <v>5</v>
      </c>
      <c r="O2757" s="4">
        <v>1</v>
      </c>
      <c r="P2757" s="4">
        <v>1</v>
      </c>
      <c r="Q2757" s="9">
        <f t="shared" ref="Q2757:Q2820" si="131">TIME(VALUE(MID(B2757,1,2)),VALUE(MID(B2757,4,2)),VALUE(RIGHT(B2757,2)))</f>
        <v>2.8680555555555553E-2</v>
      </c>
      <c r="R2757" s="4">
        <f t="shared" si="129"/>
        <v>40813.740590277775</v>
      </c>
      <c r="S2757" s="4">
        <v>0.29454352490446833</v>
      </c>
      <c r="T2757" s="4" t="str">
        <f>VLOOKUP(E2757,Sheet2!$A$2:$E$137,5,FALSE)</f>
        <v>US</v>
      </c>
      <c r="U2757" s="4">
        <f>VLOOKUP($T2757,Sheet4!$H$1106:$M$1351,surveys!U$1+1,FALSE)</f>
        <v>0.42883768204388006</v>
      </c>
      <c r="V2757" s="4">
        <f>VLOOKUP($T2757,Sheet4!$H$1106:$M$1351,surveys!V$1+1,FALSE)</f>
        <v>0.62778475709586301</v>
      </c>
      <c r="W2757" s="4">
        <f>VLOOKUP($T2757,Sheet4!$H$1106:$M$1351,surveys!W$1+1,FALSE)</f>
        <v>0.76918600378409652</v>
      </c>
      <c r="X2757" s="4">
        <f>VLOOKUP($T2757,Sheet4!$H$1106:$M$1351,surveys!X$1+1,FALSE)</f>
        <v>0.88987045221102745</v>
      </c>
      <c r="Y2757" s="4">
        <f>VLOOKUP($T2757,Sheet4!$H$1106:$M$1351,surveys!Y$1+1,FALSE)</f>
        <v>1</v>
      </c>
      <c r="Z2757" s="4">
        <f t="shared" si="130"/>
        <v>1</v>
      </c>
      <c r="AA2757" s="4" t="str">
        <f>VLOOKUP(T2757&amp;"-"&amp;Z2757,Sheet4!$W$2:$AA$1100,3,FALSE)</f>
        <v>New York City</v>
      </c>
      <c r="AB2757" s="4">
        <f>VLOOKUP(T2757&amp;"-"&amp;Z2757,Sheet4!$W$2:$AA$1100,4,FALSE)</f>
        <v>40.714269999999999</v>
      </c>
      <c r="AC2757" s="4">
        <f>VLOOKUP(T2757&amp;"-"&amp;Z2757,Sheet4!$W$2:$AA$1100,5,FALSE)</f>
        <v>-74.005970000000005</v>
      </c>
    </row>
    <row r="2758" spans="1:29">
      <c r="A2758" s="6">
        <v>40813</v>
      </c>
      <c r="B2758" s="7">
        <v>0.80415509259259255</v>
      </c>
      <c r="C2758" s="4" t="s">
        <v>1213</v>
      </c>
      <c r="D2758" s="4" t="s">
        <v>1216</v>
      </c>
      <c r="E2758" s="4" t="s">
        <v>11</v>
      </c>
      <c r="F2758" s="4">
        <v>5</v>
      </c>
      <c r="G2758" s="4">
        <v>5</v>
      </c>
      <c r="H2758" s="4">
        <v>5</v>
      </c>
      <c r="I2758" s="4">
        <v>5</v>
      </c>
      <c r="J2758" s="4">
        <v>5</v>
      </c>
      <c r="K2758" s="4">
        <v>5</v>
      </c>
      <c r="L2758" s="4">
        <v>5</v>
      </c>
      <c r="M2758" s="4">
        <v>5</v>
      </c>
      <c r="N2758" s="4">
        <v>5</v>
      </c>
      <c r="O2758" s="4">
        <v>5</v>
      </c>
      <c r="P2758" s="4">
        <v>5</v>
      </c>
      <c r="Q2758" s="9">
        <f t="shared" si="131"/>
        <v>3.8541666666666668E-3</v>
      </c>
      <c r="R2758" s="4">
        <f t="shared" si="129"/>
        <v>40813.804155092592</v>
      </c>
      <c r="S2758" s="4">
        <v>0.9059495119501626</v>
      </c>
      <c r="T2758" s="4" t="str">
        <f>VLOOKUP(E2758,Sheet2!$A$2:$E$137,5,FALSE)</f>
        <v>FR</v>
      </c>
      <c r="U2758" s="4">
        <f>VLOOKUP($T2758,Sheet4!$H$1106:$M$1351,surveys!U$1+1,FALSE)</f>
        <v>0.51193913659220647</v>
      </c>
      <c r="V2758" s="4">
        <f>VLOOKUP($T2758,Sheet4!$H$1106:$M$1351,surveys!V$1+1,FALSE)</f>
        <v>0.70220575033861143</v>
      </c>
      <c r="W2758" s="4">
        <f>VLOOKUP($T2758,Sheet4!$H$1106:$M$1351,surveys!W$1+1,FALSE)</f>
        <v>0.81527182039156842</v>
      </c>
      <c r="X2758" s="4">
        <f>VLOOKUP($T2758,Sheet4!$H$1106:$M$1351,surveys!X$1+1,FALSE)</f>
        <v>0.91893911792009964</v>
      </c>
      <c r="Y2758" s="4">
        <f>VLOOKUP($T2758,Sheet4!$H$1106:$M$1351,surveys!Y$1+1,FALSE)</f>
        <v>1</v>
      </c>
      <c r="Z2758" s="4">
        <f t="shared" si="130"/>
        <v>4</v>
      </c>
      <c r="AA2758" s="4" t="str">
        <f>VLOOKUP(T2758&amp;"-"&amp;Z2758,Sheet4!$W$2:$AA$1100,3,FALSE)</f>
        <v>Toulouse</v>
      </c>
      <c r="AB2758" s="4">
        <f>VLOOKUP(T2758&amp;"-"&amp;Z2758,Sheet4!$W$2:$AA$1100,4,FALSE)</f>
        <v>43.604259999999996</v>
      </c>
      <c r="AC2758" s="4">
        <f>VLOOKUP(T2758&amp;"-"&amp;Z2758,Sheet4!$W$2:$AA$1100,5,FALSE)</f>
        <v>1.44367</v>
      </c>
    </row>
    <row r="2759" spans="1:29">
      <c r="A2759" s="6">
        <v>40813</v>
      </c>
      <c r="B2759" s="7">
        <v>0.82832175925925933</v>
      </c>
      <c r="C2759" s="4" t="s">
        <v>1213</v>
      </c>
      <c r="D2759" s="4" t="s">
        <v>1214</v>
      </c>
      <c r="E2759" s="4" t="s">
        <v>44</v>
      </c>
      <c r="F2759" s="4">
        <v>1</v>
      </c>
      <c r="G2759" s="4">
        <v>3</v>
      </c>
      <c r="H2759" s="4">
        <v>2</v>
      </c>
      <c r="I2759" s="4">
        <v>3</v>
      </c>
      <c r="J2759" s="4">
        <v>3</v>
      </c>
      <c r="K2759" s="4">
        <v>3</v>
      </c>
      <c r="L2759" s="4">
        <v>2</v>
      </c>
      <c r="M2759" s="4">
        <v>2</v>
      </c>
      <c r="N2759" s="4">
        <v>1</v>
      </c>
      <c r="O2759" s="4">
        <v>3</v>
      </c>
      <c r="P2759" s="4">
        <v>2</v>
      </c>
      <c r="Q2759" s="9">
        <f t="shared" si="131"/>
        <v>2.0127314814814817E-2</v>
      </c>
      <c r="R2759" s="4">
        <f t="shared" si="129"/>
        <v>40813.828321759262</v>
      </c>
      <c r="S2759" s="4">
        <v>0.97670536414427822</v>
      </c>
      <c r="T2759" s="4" t="str">
        <f>VLOOKUP(E2759,Sheet2!$A$2:$E$137,5,FALSE)</f>
        <v>TR</v>
      </c>
      <c r="U2759" s="4">
        <f>VLOOKUP($T2759,Sheet4!$H$1106:$M$1351,surveys!U$1+1,FALSE)</f>
        <v>0.56282907227865631</v>
      </c>
      <c r="V2759" s="4">
        <f>VLOOKUP($T2759,Sheet4!$H$1106:$M$1351,surveys!V$1+1,FALSE)</f>
        <v>0.73998378440807921</v>
      </c>
      <c r="W2759" s="4">
        <f>VLOOKUP($T2759,Sheet4!$H$1106:$M$1351,surveys!W$1+1,FALSE)</f>
        <v>0.86593507285859772</v>
      </c>
      <c r="X2759" s="4">
        <f>VLOOKUP($T2759,Sheet4!$H$1106:$M$1351,surveys!X$1+1,FALSE)</f>
        <v>0.93709051462417825</v>
      </c>
      <c r="Y2759" s="4">
        <f>VLOOKUP($T2759,Sheet4!$H$1106:$M$1351,surveys!Y$1+1,FALSE)</f>
        <v>1</v>
      </c>
      <c r="Z2759" s="4">
        <f t="shared" si="130"/>
        <v>5</v>
      </c>
      <c r="AA2759" s="4" t="str">
        <f>VLOOKUP(T2759&amp;"-"&amp;Z2759,Sheet4!$W$2:$AA$1100,3,FALSE)</f>
        <v>Adana</v>
      </c>
      <c r="AB2759" s="4">
        <f>VLOOKUP(T2759&amp;"-"&amp;Z2759,Sheet4!$W$2:$AA$1100,4,FALSE)</f>
        <v>37.001669999999997</v>
      </c>
      <c r="AC2759" s="4">
        <f>VLOOKUP(T2759&amp;"-"&amp;Z2759,Sheet4!$W$2:$AA$1100,5,FALSE)</f>
        <v>35.328890000000001</v>
      </c>
    </row>
    <row r="2760" spans="1:29">
      <c r="A2760" s="6">
        <v>40813</v>
      </c>
      <c r="B2760" s="7">
        <v>0.85251157407407396</v>
      </c>
      <c r="C2760" s="4" t="s">
        <v>1213</v>
      </c>
      <c r="D2760" s="4" t="s">
        <v>1219</v>
      </c>
      <c r="E2760" s="4" t="s">
        <v>23</v>
      </c>
      <c r="F2760" s="4">
        <v>1</v>
      </c>
      <c r="G2760" s="4">
        <v>1</v>
      </c>
      <c r="H2760" s="4">
        <v>1</v>
      </c>
      <c r="I2760" s="4">
        <v>1</v>
      </c>
      <c r="J2760" s="4">
        <v>1</v>
      </c>
      <c r="K2760" s="4">
        <v>5</v>
      </c>
      <c r="L2760" s="4">
        <v>5</v>
      </c>
      <c r="M2760" s="4">
        <v>5</v>
      </c>
      <c r="N2760" s="4">
        <v>5</v>
      </c>
      <c r="O2760" s="4">
        <v>1</v>
      </c>
      <c r="P2760" s="4">
        <v>1</v>
      </c>
      <c r="Q2760" s="9">
        <f t="shared" si="131"/>
        <v>3.6967592592592594E-2</v>
      </c>
      <c r="R2760" s="4">
        <f t="shared" si="129"/>
        <v>40813.852511574078</v>
      </c>
      <c r="S2760" s="4">
        <v>0.63967177747201576</v>
      </c>
      <c r="T2760" s="4" t="str">
        <f>VLOOKUP(E2760,Sheet2!$A$2:$E$137,5,FALSE)</f>
        <v>CA</v>
      </c>
      <c r="U2760" s="4">
        <f>VLOOKUP($T2760,Sheet4!$H$1106:$M$1351,surveys!U$1+1,FALSE)</f>
        <v>0.39929817507859233</v>
      </c>
      <c r="V2760" s="4">
        <f>VLOOKUP($T2760,Sheet4!$H$1106:$M$1351,surveys!V$1+1,FALSE)</f>
        <v>0.68226808593455113</v>
      </c>
      <c r="W2760" s="4">
        <f>VLOOKUP($T2760,Sheet4!$H$1106:$M$1351,surveys!W$1+1,FALSE)</f>
        <v>0.8413893511967715</v>
      </c>
      <c r="X2760" s="4">
        <f>VLOOKUP($T2760,Sheet4!$H$1106:$M$1351,surveys!X$1+1,FALSE)</f>
        <v>0.92969032990429024</v>
      </c>
      <c r="Y2760" s="4">
        <f>VLOOKUP($T2760,Sheet4!$H$1106:$M$1351,surveys!Y$1+1,FALSE)</f>
        <v>1</v>
      </c>
      <c r="Z2760" s="4">
        <f t="shared" si="130"/>
        <v>2</v>
      </c>
      <c r="AA2760" s="4" t="str">
        <f>VLOOKUP(T2760&amp;"-"&amp;Z2760,Sheet4!$W$2:$AA$1100,3,FALSE)</f>
        <v>Montreal</v>
      </c>
      <c r="AB2760" s="4">
        <f>VLOOKUP(T2760&amp;"-"&amp;Z2760,Sheet4!$W$2:$AA$1100,4,FALSE)</f>
        <v>45.508839999999999</v>
      </c>
      <c r="AC2760" s="4">
        <f>VLOOKUP(T2760&amp;"-"&amp;Z2760,Sheet4!$W$2:$AA$1100,5,FALSE)</f>
        <v>-73.587810000000005</v>
      </c>
    </row>
    <row r="2761" spans="1:29">
      <c r="A2761" s="6">
        <v>40813</v>
      </c>
      <c r="B2761" s="7">
        <v>0.88912037037037039</v>
      </c>
      <c r="C2761" s="4" t="s">
        <v>1213</v>
      </c>
      <c r="D2761" s="4" t="s">
        <v>1217</v>
      </c>
      <c r="E2761" s="4" t="s">
        <v>15</v>
      </c>
      <c r="F2761" s="4">
        <v>5</v>
      </c>
      <c r="G2761" s="4">
        <v>4</v>
      </c>
      <c r="H2761" s="4">
        <v>4</v>
      </c>
      <c r="I2761" s="4">
        <v>5</v>
      </c>
      <c r="J2761" s="4">
        <v>5</v>
      </c>
      <c r="K2761" s="4">
        <v>5</v>
      </c>
      <c r="L2761" s="4">
        <v>2</v>
      </c>
      <c r="M2761" s="4">
        <v>4</v>
      </c>
      <c r="N2761" s="4">
        <v>5</v>
      </c>
      <c r="O2761" s="4">
        <v>5</v>
      </c>
      <c r="P2761" s="4">
        <v>5</v>
      </c>
      <c r="Q2761" s="9">
        <f t="shared" si="131"/>
        <v>6.2233796296296294E-2</v>
      </c>
      <c r="R2761" s="4">
        <f t="shared" si="129"/>
        <v>40813.889120370368</v>
      </c>
      <c r="S2761" s="4">
        <v>0.85911871074011614</v>
      </c>
      <c r="T2761" s="4" t="str">
        <f>VLOOKUP(E2761,Sheet2!$A$2:$E$137,5,FALSE)</f>
        <v>US</v>
      </c>
      <c r="U2761" s="4">
        <f>VLOOKUP($T2761,Sheet4!$H$1106:$M$1351,surveys!U$1+1,FALSE)</f>
        <v>0.42883768204388006</v>
      </c>
      <c r="V2761" s="4">
        <f>VLOOKUP($T2761,Sheet4!$H$1106:$M$1351,surveys!V$1+1,FALSE)</f>
        <v>0.62778475709586301</v>
      </c>
      <c r="W2761" s="4">
        <f>VLOOKUP($T2761,Sheet4!$H$1106:$M$1351,surveys!W$1+1,FALSE)</f>
        <v>0.76918600378409652</v>
      </c>
      <c r="X2761" s="4">
        <f>VLOOKUP($T2761,Sheet4!$H$1106:$M$1351,surveys!X$1+1,FALSE)</f>
        <v>0.88987045221102745</v>
      </c>
      <c r="Y2761" s="4">
        <f>VLOOKUP($T2761,Sheet4!$H$1106:$M$1351,surveys!Y$1+1,FALSE)</f>
        <v>1</v>
      </c>
      <c r="Z2761" s="4">
        <f t="shared" si="130"/>
        <v>4</v>
      </c>
      <c r="AA2761" s="4" t="str">
        <f>VLOOKUP(T2761&amp;"-"&amp;Z2761,Sheet4!$W$2:$AA$1100,3,FALSE)</f>
        <v>Brooklyn</v>
      </c>
      <c r="AB2761" s="4">
        <f>VLOOKUP(T2761&amp;"-"&amp;Z2761,Sheet4!$W$2:$AA$1100,4,FALSE)</f>
        <v>40.650100000000002</v>
      </c>
      <c r="AC2761" s="4">
        <f>VLOOKUP(T2761&amp;"-"&amp;Z2761,Sheet4!$W$2:$AA$1100,5,FALSE)</f>
        <v>-73.949579999999997</v>
      </c>
    </row>
    <row r="2762" spans="1:29">
      <c r="A2762" s="6">
        <v>40813</v>
      </c>
      <c r="B2762" s="7">
        <v>0.71680555555555547</v>
      </c>
      <c r="C2762" s="4" t="s">
        <v>1213</v>
      </c>
      <c r="D2762" s="4" t="s">
        <v>1216</v>
      </c>
      <c r="E2762" s="4" t="s">
        <v>15</v>
      </c>
      <c r="F2762" s="4">
        <v>5</v>
      </c>
      <c r="G2762" s="4">
        <v>5</v>
      </c>
      <c r="H2762" s="4">
        <v>3</v>
      </c>
      <c r="I2762" s="4">
        <v>1</v>
      </c>
      <c r="J2762" s="4">
        <v>2</v>
      </c>
      <c r="K2762" s="4">
        <v>3</v>
      </c>
      <c r="L2762" s="4">
        <v>1</v>
      </c>
      <c r="M2762" s="4">
        <v>2</v>
      </c>
      <c r="N2762" s="4">
        <v>5</v>
      </c>
      <c r="O2762" s="4">
        <v>1</v>
      </c>
      <c r="P2762" s="4">
        <v>3</v>
      </c>
      <c r="Q2762" s="9">
        <f t="shared" si="131"/>
        <v>1.1747685185185186E-2</v>
      </c>
      <c r="R2762" s="4">
        <f t="shared" si="129"/>
        <v>40813.716805555552</v>
      </c>
      <c r="S2762" s="4">
        <v>0.85645350403850196</v>
      </c>
      <c r="T2762" s="4" t="str">
        <f>VLOOKUP(E2762,Sheet2!$A$2:$E$137,5,FALSE)</f>
        <v>US</v>
      </c>
      <c r="U2762" s="4">
        <f>VLOOKUP($T2762,Sheet4!$H$1106:$M$1351,surveys!U$1+1,FALSE)</f>
        <v>0.42883768204388006</v>
      </c>
      <c r="V2762" s="4">
        <f>VLOOKUP($T2762,Sheet4!$H$1106:$M$1351,surveys!V$1+1,FALSE)</f>
        <v>0.62778475709586301</v>
      </c>
      <c r="W2762" s="4">
        <f>VLOOKUP($T2762,Sheet4!$H$1106:$M$1351,surveys!W$1+1,FALSE)</f>
        <v>0.76918600378409652</v>
      </c>
      <c r="X2762" s="4">
        <f>VLOOKUP($T2762,Sheet4!$H$1106:$M$1351,surveys!X$1+1,FALSE)</f>
        <v>0.88987045221102745</v>
      </c>
      <c r="Y2762" s="4">
        <f>VLOOKUP($T2762,Sheet4!$H$1106:$M$1351,surveys!Y$1+1,FALSE)</f>
        <v>1</v>
      </c>
      <c r="Z2762" s="4">
        <f t="shared" si="130"/>
        <v>4</v>
      </c>
      <c r="AA2762" s="4" t="str">
        <f>VLOOKUP(T2762&amp;"-"&amp;Z2762,Sheet4!$W$2:$AA$1100,3,FALSE)</f>
        <v>Brooklyn</v>
      </c>
      <c r="AB2762" s="4">
        <f>VLOOKUP(T2762&amp;"-"&amp;Z2762,Sheet4!$W$2:$AA$1100,4,FALSE)</f>
        <v>40.650100000000002</v>
      </c>
      <c r="AC2762" s="4">
        <f>VLOOKUP(T2762&amp;"-"&amp;Z2762,Sheet4!$W$2:$AA$1100,5,FALSE)</f>
        <v>-73.949579999999997</v>
      </c>
    </row>
    <row r="2763" spans="1:29">
      <c r="A2763" s="6">
        <v>40812</v>
      </c>
      <c r="B2763" s="7">
        <v>0.19947916666666665</v>
      </c>
      <c r="C2763" s="4" t="s">
        <v>1213</v>
      </c>
      <c r="D2763" s="4" t="s">
        <v>1219</v>
      </c>
      <c r="E2763" s="4" t="s">
        <v>113</v>
      </c>
      <c r="F2763" s="4">
        <v>3</v>
      </c>
      <c r="G2763" s="4">
        <v>3</v>
      </c>
      <c r="H2763" s="4">
        <v>3</v>
      </c>
      <c r="I2763" s="4">
        <v>3</v>
      </c>
      <c r="J2763" s="4">
        <v>3</v>
      </c>
      <c r="K2763" s="4">
        <v>3</v>
      </c>
      <c r="L2763" s="4">
        <v>3</v>
      </c>
      <c r="M2763" s="4">
        <v>3</v>
      </c>
      <c r="N2763" s="4">
        <v>3</v>
      </c>
      <c r="O2763" s="4">
        <v>3</v>
      </c>
      <c r="P2763" s="4">
        <v>3</v>
      </c>
      <c r="Q2763" s="9">
        <f t="shared" si="131"/>
        <v>6.9525462962962956E-2</v>
      </c>
      <c r="R2763" s="4">
        <f t="shared" si="129"/>
        <v>40812.199479166666</v>
      </c>
      <c r="S2763" s="4">
        <v>0.75315610024119106</v>
      </c>
      <c r="T2763" s="4" t="str">
        <f>VLOOKUP(E2763,Sheet2!$A$2:$E$137,5,FALSE)</f>
        <v>JP</v>
      </c>
      <c r="U2763" s="4">
        <f>VLOOKUP($T2763,Sheet4!$H$1106:$M$1351,surveys!U$1+1,FALSE)</f>
        <v>0.44874078205656753</v>
      </c>
      <c r="V2763" s="4">
        <f>VLOOKUP($T2763,Sheet4!$H$1106:$M$1351,surveys!V$1+1,FALSE)</f>
        <v>0.64114518428781597</v>
      </c>
      <c r="W2763" s="4">
        <f>VLOOKUP($T2763,Sheet4!$H$1106:$M$1351,surveys!W$1+1,FALSE)</f>
        <v>0.78068907227302575</v>
      </c>
      <c r="X2763" s="4">
        <f>VLOOKUP($T2763,Sheet4!$H$1106:$M$1351,surveys!X$1+1,FALSE)</f>
        <v>0.89864079960981302</v>
      </c>
      <c r="Y2763" s="4">
        <f>VLOOKUP($T2763,Sheet4!$H$1106:$M$1351,surveys!Y$1+1,FALSE)</f>
        <v>1</v>
      </c>
      <c r="Z2763" s="4">
        <f t="shared" si="130"/>
        <v>3</v>
      </c>
      <c r="AA2763" s="4" t="str">
        <f>VLOOKUP(T2763&amp;"-"&amp;Z2763,Sheet4!$W$2:$AA$1100,3,FALSE)</f>
        <v>Osaka-shi</v>
      </c>
      <c r="AB2763" s="4">
        <f>VLOOKUP(T2763&amp;"-"&amp;Z2763,Sheet4!$W$2:$AA$1100,4,FALSE)</f>
        <v>34.693739999999998</v>
      </c>
      <c r="AC2763" s="4">
        <f>VLOOKUP(T2763&amp;"-"&amp;Z2763,Sheet4!$W$2:$AA$1100,5,FALSE)</f>
        <v>135.50218000000001</v>
      </c>
    </row>
    <row r="2764" spans="1:29">
      <c r="A2764" s="6">
        <v>40812</v>
      </c>
      <c r="B2764" s="7">
        <v>0.30193287037037037</v>
      </c>
      <c r="C2764" s="4" t="s">
        <v>1213</v>
      </c>
      <c r="D2764" s="4" t="s">
        <v>1218</v>
      </c>
      <c r="E2764" s="4" t="s">
        <v>42</v>
      </c>
      <c r="F2764" s="4">
        <v>4</v>
      </c>
      <c r="G2764" s="4">
        <v>2</v>
      </c>
      <c r="H2764" s="4">
        <v>3</v>
      </c>
      <c r="I2764" s="4">
        <v>1</v>
      </c>
      <c r="J2764" s="4">
        <v>4</v>
      </c>
      <c r="K2764" s="4">
        <v>5</v>
      </c>
      <c r="L2764" s="4">
        <v>4</v>
      </c>
      <c r="M2764" s="4">
        <v>4</v>
      </c>
      <c r="N2764" s="4">
        <v>5</v>
      </c>
      <c r="O2764" s="4">
        <v>3</v>
      </c>
      <c r="P2764" s="4">
        <v>4</v>
      </c>
      <c r="Q2764" s="9">
        <f t="shared" si="131"/>
        <v>1.1226851851851851E-3</v>
      </c>
      <c r="R2764" s="4">
        <f t="shared" si="129"/>
        <v>40812.301932870374</v>
      </c>
      <c r="S2764" s="4">
        <v>0.73680634557863467</v>
      </c>
      <c r="T2764" s="4" t="str">
        <f>VLOOKUP(E2764,Sheet2!$A$2:$E$137,5,FALSE)</f>
        <v>SE</v>
      </c>
      <c r="U2764" s="4">
        <f>VLOOKUP($T2764,Sheet4!$H$1106:$M$1351,surveys!U$1+1,FALSE)</f>
        <v>0.55292840835143986</v>
      </c>
      <c r="V2764" s="4">
        <f>VLOOKUP($T2764,Sheet4!$H$1106:$M$1351,surveys!V$1+1,FALSE)</f>
        <v>0.77531759074415163</v>
      </c>
      <c r="W2764" s="4">
        <f>VLOOKUP($T2764,Sheet4!$H$1106:$M$1351,surveys!W$1+1,FALSE)</f>
        <v>0.89070599005150708</v>
      </c>
      <c r="X2764" s="4">
        <f>VLOOKUP($T2764,Sheet4!$H$1106:$M$1351,surveys!X$1+1,FALSE)</f>
        <v>0.9470590181653743</v>
      </c>
      <c r="Y2764" s="4">
        <f>VLOOKUP($T2764,Sheet4!$H$1106:$M$1351,surveys!Y$1+1,FALSE)</f>
        <v>1</v>
      </c>
      <c r="Z2764" s="4">
        <f t="shared" si="130"/>
        <v>2</v>
      </c>
      <c r="AA2764" s="4" t="str">
        <f>VLOOKUP(T2764&amp;"-"&amp;Z2764,Sheet4!$W$2:$AA$1100,3,FALSE)</f>
        <v>Goeteborg</v>
      </c>
      <c r="AB2764" s="4">
        <f>VLOOKUP(T2764&amp;"-"&amp;Z2764,Sheet4!$W$2:$AA$1100,4,FALSE)</f>
        <v>57.707160000000002</v>
      </c>
      <c r="AC2764" s="4">
        <f>VLOOKUP(T2764&amp;"-"&amp;Z2764,Sheet4!$W$2:$AA$1100,5,FALSE)</f>
        <v>11.96679</v>
      </c>
    </row>
    <row r="2765" spans="1:29">
      <c r="A2765" s="6">
        <v>40812</v>
      </c>
      <c r="B2765" s="7">
        <v>0.73925925925925917</v>
      </c>
      <c r="C2765" s="4" t="s">
        <v>1215</v>
      </c>
      <c r="D2765" s="4" t="s">
        <v>1218</v>
      </c>
      <c r="E2765" s="4" t="s">
        <v>37</v>
      </c>
      <c r="F2765" s="4">
        <v>4</v>
      </c>
      <c r="G2765" s="4">
        <v>2</v>
      </c>
      <c r="H2765" s="4">
        <v>4</v>
      </c>
      <c r="I2765" s="4">
        <v>2</v>
      </c>
      <c r="J2765" s="4">
        <v>4</v>
      </c>
      <c r="K2765" s="4">
        <v>5</v>
      </c>
      <c r="L2765" s="4">
        <v>4</v>
      </c>
      <c r="M2765" s="4">
        <v>4</v>
      </c>
      <c r="N2765" s="4">
        <v>4</v>
      </c>
      <c r="O2765" s="4">
        <v>3</v>
      </c>
      <c r="P2765" s="4">
        <v>4</v>
      </c>
      <c r="Q2765" s="9">
        <f t="shared" si="131"/>
        <v>2.7766203703703706E-2</v>
      </c>
      <c r="R2765" s="4">
        <f t="shared" si="129"/>
        <v>40812.739259259259</v>
      </c>
      <c r="S2765" s="4">
        <v>0.34887730214660428</v>
      </c>
      <c r="T2765" s="4" t="str">
        <f>VLOOKUP(E2765,Sheet2!$A$2:$E$137,5,FALSE)</f>
        <v>PT</v>
      </c>
      <c r="U2765" s="4">
        <f>VLOOKUP($T2765,Sheet4!$H$1106:$M$1351,surveys!U$1+1,FALSE)</f>
        <v>0.43703858129282908</v>
      </c>
      <c r="V2765" s="4">
        <f>VLOOKUP($T2765,Sheet4!$H$1106:$M$1351,surveys!V$1+1,FALSE)</f>
        <v>0.64773543484664464</v>
      </c>
      <c r="W2765" s="4">
        <f>VLOOKUP($T2765,Sheet4!$H$1106:$M$1351,surveys!W$1+1,FALSE)</f>
        <v>0.79869631675299657</v>
      </c>
      <c r="X2765" s="4">
        <f>VLOOKUP($T2765,Sheet4!$H$1106:$M$1351,surveys!X$1+1,FALSE)</f>
        <v>0.90115606302176665</v>
      </c>
      <c r="Y2765" s="4">
        <f>VLOOKUP($T2765,Sheet4!$H$1106:$M$1351,surveys!Y$1+1,FALSE)</f>
        <v>1</v>
      </c>
      <c r="Z2765" s="4">
        <f t="shared" si="130"/>
        <v>1</v>
      </c>
      <c r="AA2765" s="4" t="str">
        <f>VLOOKUP(T2765&amp;"-"&amp;Z2765,Sheet4!$W$2:$AA$1100,3,FALSE)</f>
        <v>Lisbon</v>
      </c>
      <c r="AB2765" s="4">
        <f>VLOOKUP(T2765&amp;"-"&amp;Z2765,Sheet4!$W$2:$AA$1100,4,FALSE)</f>
        <v>38.716670000000001</v>
      </c>
      <c r="AC2765" s="4">
        <f>VLOOKUP(T2765&amp;"-"&amp;Z2765,Sheet4!$W$2:$AA$1100,5,FALSE)</f>
        <v>-9.1333300000000008</v>
      </c>
    </row>
    <row r="2766" spans="1:29">
      <c r="A2766" s="6">
        <v>40811</v>
      </c>
      <c r="B2766" s="7">
        <v>0.26076388888888891</v>
      </c>
      <c r="C2766" s="4" t="s">
        <v>1215</v>
      </c>
      <c r="D2766" s="4" t="s">
        <v>1217</v>
      </c>
      <c r="E2766" s="4" t="s">
        <v>11</v>
      </c>
      <c r="F2766" s="4">
        <v>4</v>
      </c>
      <c r="G2766" s="4">
        <v>4</v>
      </c>
      <c r="H2766" s="4">
        <v>4</v>
      </c>
      <c r="I2766" s="4">
        <v>4</v>
      </c>
      <c r="J2766" s="4">
        <v>4</v>
      </c>
      <c r="K2766" s="4">
        <v>4</v>
      </c>
      <c r="L2766" s="4">
        <v>3</v>
      </c>
      <c r="M2766" s="4">
        <v>4</v>
      </c>
      <c r="N2766" s="4">
        <v>5</v>
      </c>
      <c r="O2766" s="4">
        <v>3</v>
      </c>
      <c r="P2766" s="4">
        <v>5</v>
      </c>
      <c r="Q2766" s="9">
        <f t="shared" si="131"/>
        <v>4.2696759259259261E-2</v>
      </c>
      <c r="R2766" s="4">
        <f t="shared" si="129"/>
        <v>40811.260763888888</v>
      </c>
      <c r="S2766" s="4">
        <v>0.81063040949679976</v>
      </c>
      <c r="T2766" s="4" t="str">
        <f>VLOOKUP(E2766,Sheet2!$A$2:$E$137,5,FALSE)</f>
        <v>FR</v>
      </c>
      <c r="U2766" s="4">
        <f>VLOOKUP($T2766,Sheet4!$H$1106:$M$1351,surveys!U$1+1,FALSE)</f>
        <v>0.51193913659220647</v>
      </c>
      <c r="V2766" s="4">
        <f>VLOOKUP($T2766,Sheet4!$H$1106:$M$1351,surveys!V$1+1,FALSE)</f>
        <v>0.70220575033861143</v>
      </c>
      <c r="W2766" s="4">
        <f>VLOOKUP($T2766,Sheet4!$H$1106:$M$1351,surveys!W$1+1,FALSE)</f>
        <v>0.81527182039156842</v>
      </c>
      <c r="X2766" s="4">
        <f>VLOOKUP($T2766,Sheet4!$H$1106:$M$1351,surveys!X$1+1,FALSE)</f>
        <v>0.91893911792009964</v>
      </c>
      <c r="Y2766" s="4">
        <f>VLOOKUP($T2766,Sheet4!$H$1106:$M$1351,surveys!Y$1+1,FALSE)</f>
        <v>1</v>
      </c>
      <c r="Z2766" s="4">
        <f t="shared" si="130"/>
        <v>3</v>
      </c>
      <c r="AA2766" s="4" t="str">
        <f>VLOOKUP(T2766&amp;"-"&amp;Z2766,Sheet4!$W$2:$AA$1100,3,FALSE)</f>
        <v>Lyon</v>
      </c>
      <c r="AB2766" s="4">
        <f>VLOOKUP(T2766&amp;"-"&amp;Z2766,Sheet4!$W$2:$AA$1100,4,FALSE)</f>
        <v>45.748460000000001</v>
      </c>
      <c r="AC2766" s="4">
        <f>VLOOKUP(T2766&amp;"-"&amp;Z2766,Sheet4!$W$2:$AA$1100,5,FALSE)</f>
        <v>4.8467099999999999</v>
      </c>
    </row>
    <row r="2767" spans="1:29">
      <c r="A2767" s="6">
        <v>40811</v>
      </c>
      <c r="B2767" s="7">
        <v>0.30309027777777781</v>
      </c>
      <c r="C2767" s="4" t="s">
        <v>1213</v>
      </c>
      <c r="D2767" s="4" t="s">
        <v>1214</v>
      </c>
      <c r="E2767" s="4" t="s">
        <v>11</v>
      </c>
      <c r="F2767" s="4">
        <v>1</v>
      </c>
      <c r="G2767" s="4">
        <v>1</v>
      </c>
      <c r="H2767" s="4">
        <v>1</v>
      </c>
      <c r="I2767" s="4">
        <v>1</v>
      </c>
      <c r="J2767" s="4">
        <v>1</v>
      </c>
      <c r="K2767" s="4">
        <v>1</v>
      </c>
      <c r="L2767" s="4">
        <v>1</v>
      </c>
      <c r="M2767" s="4">
        <v>1</v>
      </c>
      <c r="N2767" s="4">
        <v>1</v>
      </c>
      <c r="O2767" s="4">
        <v>1</v>
      </c>
      <c r="P2767" s="4">
        <v>1</v>
      </c>
      <c r="Q2767" s="9">
        <f t="shared" si="131"/>
        <v>2.9861111111111113E-3</v>
      </c>
      <c r="R2767" s="4">
        <f t="shared" si="129"/>
        <v>40811.303090277775</v>
      </c>
      <c r="S2767" s="4">
        <v>2.1189155624191214E-2</v>
      </c>
      <c r="T2767" s="4" t="str">
        <f>VLOOKUP(E2767,Sheet2!$A$2:$E$137,5,FALSE)</f>
        <v>FR</v>
      </c>
      <c r="U2767" s="4">
        <f>VLOOKUP($T2767,Sheet4!$H$1106:$M$1351,surveys!U$1+1,FALSE)</f>
        <v>0.51193913659220647</v>
      </c>
      <c r="V2767" s="4">
        <f>VLOOKUP($T2767,Sheet4!$H$1106:$M$1351,surveys!V$1+1,FALSE)</f>
        <v>0.70220575033861143</v>
      </c>
      <c r="W2767" s="4">
        <f>VLOOKUP($T2767,Sheet4!$H$1106:$M$1351,surveys!W$1+1,FALSE)</f>
        <v>0.81527182039156842</v>
      </c>
      <c r="X2767" s="4">
        <f>VLOOKUP($T2767,Sheet4!$H$1106:$M$1351,surveys!X$1+1,FALSE)</f>
        <v>0.91893911792009964</v>
      </c>
      <c r="Y2767" s="4">
        <f>VLOOKUP($T2767,Sheet4!$H$1106:$M$1351,surveys!Y$1+1,FALSE)</f>
        <v>1</v>
      </c>
      <c r="Z2767" s="4">
        <f t="shared" si="130"/>
        <v>1</v>
      </c>
      <c r="AA2767" s="4" t="str">
        <f>VLOOKUP(T2767&amp;"-"&amp;Z2767,Sheet4!$W$2:$AA$1100,3,FALSE)</f>
        <v>Paris</v>
      </c>
      <c r="AB2767" s="4">
        <f>VLOOKUP(T2767&amp;"-"&amp;Z2767,Sheet4!$W$2:$AA$1100,4,FALSE)</f>
        <v>48.853409999999997</v>
      </c>
      <c r="AC2767" s="4">
        <f>VLOOKUP(T2767&amp;"-"&amp;Z2767,Sheet4!$W$2:$AA$1100,5,FALSE)</f>
        <v>2.3488000000000002</v>
      </c>
    </row>
    <row r="2768" spans="1:29">
      <c r="A2768" s="6">
        <v>40811</v>
      </c>
      <c r="B2768" s="7">
        <v>0.32222222222222224</v>
      </c>
      <c r="C2768" s="4" t="s">
        <v>1213</v>
      </c>
      <c r="D2768" s="4" t="s">
        <v>1217</v>
      </c>
      <c r="E2768" s="4" t="s">
        <v>39</v>
      </c>
      <c r="F2768" s="4">
        <v>1</v>
      </c>
      <c r="G2768" s="4">
        <v>1</v>
      </c>
      <c r="H2768" s="4">
        <v>0</v>
      </c>
      <c r="I2768" s="4">
        <v>1</v>
      </c>
      <c r="J2768" s="4">
        <v>1</v>
      </c>
      <c r="K2768" s="4">
        <v>0</v>
      </c>
      <c r="L2768" s="4">
        <v>1</v>
      </c>
      <c r="M2768" s="4">
        <v>1</v>
      </c>
      <c r="N2768" s="4">
        <v>1</v>
      </c>
      <c r="O2768" s="4">
        <v>0</v>
      </c>
      <c r="P2768" s="4">
        <v>0</v>
      </c>
      <c r="Q2768" s="9">
        <f t="shared" si="131"/>
        <v>1.5532407407407406E-2</v>
      </c>
      <c r="R2768" s="4">
        <f t="shared" si="129"/>
        <v>40811.322222222225</v>
      </c>
      <c r="S2768" s="4">
        <v>0.85857617410133358</v>
      </c>
      <c r="T2768" s="4" t="str">
        <f>VLOOKUP(E2768,Sheet2!$A$2:$E$137,5,FALSE)</f>
        <v>CL</v>
      </c>
      <c r="U2768" s="4">
        <f>VLOOKUP($T2768,Sheet4!$H$1106:$M$1351,surveys!U$1+1,FALSE)</f>
        <v>0.77588605933105281</v>
      </c>
      <c r="V2768" s="4">
        <f>VLOOKUP($T2768,Sheet4!$H$1106:$M$1351,surveys!V$1+1,FALSE)</f>
        <v>0.85775525166800515</v>
      </c>
      <c r="W2768" s="4">
        <f>VLOOKUP($T2768,Sheet4!$H$1106:$M$1351,surveys!W$1+1,FALSE)</f>
        <v>0.9074512758994524</v>
      </c>
      <c r="X2768" s="4">
        <f>VLOOKUP($T2768,Sheet4!$H$1106:$M$1351,surveys!X$1+1,FALSE)</f>
        <v>0.95469627846018545</v>
      </c>
      <c r="Y2768" s="4">
        <f>VLOOKUP($T2768,Sheet4!$H$1106:$M$1351,surveys!Y$1+1,FALSE)</f>
        <v>1</v>
      </c>
      <c r="Z2768" s="4">
        <f t="shared" si="130"/>
        <v>3</v>
      </c>
      <c r="AA2768" s="4" t="str">
        <f>VLOOKUP(T2768&amp;"-"&amp;Z2768,Sheet4!$W$2:$AA$1100,3,FALSE)</f>
        <v>Antofagasta</v>
      </c>
      <c r="AB2768" s="4">
        <f>VLOOKUP(T2768&amp;"-"&amp;Z2768,Sheet4!$W$2:$AA$1100,4,FALSE)</f>
        <v>-23.65</v>
      </c>
      <c r="AC2768" s="4">
        <f>VLOOKUP(T2768&amp;"-"&amp;Z2768,Sheet4!$W$2:$AA$1100,5,FALSE)</f>
        <v>-70.400000000000006</v>
      </c>
    </row>
    <row r="2769" spans="1:29">
      <c r="A2769" s="6">
        <v>40811</v>
      </c>
      <c r="B2769" s="7">
        <v>0.88612268518518522</v>
      </c>
      <c r="C2769" s="4" t="s">
        <v>1215</v>
      </c>
      <c r="D2769" s="4" t="s">
        <v>1217</v>
      </c>
      <c r="E2769" s="4" t="s">
        <v>81</v>
      </c>
      <c r="F2769" s="4">
        <v>1</v>
      </c>
      <c r="G2769" s="4">
        <v>1</v>
      </c>
      <c r="H2769" s="4">
        <v>1</v>
      </c>
      <c r="I2769" s="4">
        <v>1</v>
      </c>
      <c r="J2769" s="4">
        <v>1</v>
      </c>
      <c r="K2769" s="4">
        <v>1</v>
      </c>
      <c r="L2769" s="4">
        <v>1</v>
      </c>
      <c r="M2769" s="4">
        <v>1</v>
      </c>
      <c r="N2769" s="4">
        <v>1</v>
      </c>
      <c r="O2769" s="4">
        <v>1</v>
      </c>
      <c r="P2769" s="4">
        <v>1</v>
      </c>
      <c r="Q2769" s="9">
        <f t="shared" si="131"/>
        <v>6.0706018518518527E-2</v>
      </c>
      <c r="R2769" s="4">
        <f t="shared" si="129"/>
        <v>40811.886122685188</v>
      </c>
      <c r="S2769" s="4">
        <v>0.8284231681032197</v>
      </c>
      <c r="T2769" s="4" t="str">
        <f>VLOOKUP(E2769,Sheet2!$A$2:$E$137,5,FALSE)</f>
        <v>SI</v>
      </c>
      <c r="U2769" s="4">
        <f>VLOOKUP($T2769,Sheet4!$H$1106:$M$1351,surveys!U$1+1,FALSE)</f>
        <v>0.57549193659358577</v>
      </c>
      <c r="V2769" s="4">
        <f>VLOOKUP($T2769,Sheet4!$H$1106:$M$1351,surveys!V$1+1,FALSE)</f>
        <v>0.776385690019603</v>
      </c>
      <c r="W2769" s="4">
        <f>VLOOKUP($T2769,Sheet4!$H$1106:$M$1351,surveys!W$1+1,FALSE)</f>
        <v>0.86011021906207774</v>
      </c>
      <c r="X2769" s="4">
        <f>VLOOKUP($T2769,Sheet4!$H$1106:$M$1351,surveys!X$1+1,FALSE)</f>
        <v>0.94038786462410251</v>
      </c>
      <c r="Y2769" s="4">
        <f>VLOOKUP($T2769,Sheet4!$H$1106:$M$1351,surveys!Y$1+1,FALSE)</f>
        <v>1</v>
      </c>
      <c r="Z2769" s="4">
        <f t="shared" si="130"/>
        <v>3</v>
      </c>
      <c r="AA2769" s="4" t="str">
        <f>VLOOKUP(T2769&amp;"-"&amp;Z2769,Sheet4!$W$2:$AA$1100,3,FALSE)</f>
        <v>Celje</v>
      </c>
      <c r="AB2769" s="4">
        <f>VLOOKUP(T2769&amp;"-"&amp;Z2769,Sheet4!$W$2:$AA$1100,4,FALSE)</f>
        <v>46.230919999999998</v>
      </c>
      <c r="AC2769" s="4">
        <f>VLOOKUP(T2769&amp;"-"&amp;Z2769,Sheet4!$W$2:$AA$1100,5,FALSE)</f>
        <v>15.260439999999999</v>
      </c>
    </row>
    <row r="2770" spans="1:29">
      <c r="A2770" s="6">
        <v>40810</v>
      </c>
      <c r="B2770" s="7">
        <v>0.22215277777777778</v>
      </c>
      <c r="C2770" s="4" t="s">
        <v>1213</v>
      </c>
      <c r="D2770" s="4" t="s">
        <v>1218</v>
      </c>
      <c r="E2770" s="4" t="s">
        <v>15</v>
      </c>
      <c r="F2770" s="4">
        <v>5</v>
      </c>
      <c r="G2770" s="4">
        <v>5</v>
      </c>
      <c r="H2770" s="4">
        <v>5</v>
      </c>
      <c r="I2770" s="4">
        <v>5</v>
      </c>
      <c r="J2770" s="4">
        <v>5</v>
      </c>
      <c r="K2770" s="4">
        <v>5</v>
      </c>
      <c r="L2770" s="4">
        <v>5</v>
      </c>
      <c r="M2770" s="4">
        <v>5</v>
      </c>
      <c r="N2770" s="4">
        <v>5</v>
      </c>
      <c r="O2770" s="4">
        <v>5</v>
      </c>
      <c r="P2770" s="4">
        <v>5</v>
      </c>
      <c r="Q2770" s="9">
        <f t="shared" si="131"/>
        <v>1.6180555555555556E-2</v>
      </c>
      <c r="R2770" s="4">
        <f t="shared" si="129"/>
        <v>40810.22215277778</v>
      </c>
      <c r="S2770" s="4">
        <v>0.26593041210447588</v>
      </c>
      <c r="T2770" s="4" t="str">
        <f>VLOOKUP(E2770,Sheet2!$A$2:$E$137,5,FALSE)</f>
        <v>US</v>
      </c>
      <c r="U2770" s="4">
        <f>VLOOKUP($T2770,Sheet4!$H$1106:$M$1351,surveys!U$1+1,FALSE)</f>
        <v>0.42883768204388006</v>
      </c>
      <c r="V2770" s="4">
        <f>VLOOKUP($T2770,Sheet4!$H$1106:$M$1351,surveys!V$1+1,FALSE)</f>
        <v>0.62778475709586301</v>
      </c>
      <c r="W2770" s="4">
        <f>VLOOKUP($T2770,Sheet4!$H$1106:$M$1351,surveys!W$1+1,FALSE)</f>
        <v>0.76918600378409652</v>
      </c>
      <c r="X2770" s="4">
        <f>VLOOKUP($T2770,Sheet4!$H$1106:$M$1351,surveys!X$1+1,FALSE)</f>
        <v>0.88987045221102745</v>
      </c>
      <c r="Y2770" s="4">
        <f>VLOOKUP($T2770,Sheet4!$H$1106:$M$1351,surveys!Y$1+1,FALSE)</f>
        <v>1</v>
      </c>
      <c r="Z2770" s="4">
        <f t="shared" si="130"/>
        <v>1</v>
      </c>
      <c r="AA2770" s="4" t="str">
        <f>VLOOKUP(T2770&amp;"-"&amp;Z2770,Sheet4!$W$2:$AA$1100,3,FALSE)</f>
        <v>New York City</v>
      </c>
      <c r="AB2770" s="4">
        <f>VLOOKUP(T2770&amp;"-"&amp;Z2770,Sheet4!$W$2:$AA$1100,4,FALSE)</f>
        <v>40.714269999999999</v>
      </c>
      <c r="AC2770" s="4">
        <f>VLOOKUP(T2770&amp;"-"&amp;Z2770,Sheet4!$W$2:$AA$1100,5,FALSE)</f>
        <v>-74.005970000000005</v>
      </c>
    </row>
    <row r="2771" spans="1:29">
      <c r="A2771" s="6">
        <v>40810</v>
      </c>
      <c r="B2771" s="7">
        <v>0.24848379629629633</v>
      </c>
      <c r="C2771" s="4" t="s">
        <v>1215</v>
      </c>
      <c r="D2771" s="4" t="s">
        <v>1218</v>
      </c>
      <c r="E2771" s="4" t="s">
        <v>33</v>
      </c>
      <c r="F2771" s="4">
        <v>4</v>
      </c>
      <c r="G2771" s="4">
        <v>3</v>
      </c>
      <c r="H2771" s="4">
        <v>4</v>
      </c>
      <c r="I2771" s="4">
        <v>5</v>
      </c>
      <c r="J2771" s="4">
        <v>5</v>
      </c>
      <c r="K2771" s="4">
        <v>5</v>
      </c>
      <c r="L2771" s="4">
        <v>4</v>
      </c>
      <c r="M2771" s="4">
        <v>5</v>
      </c>
      <c r="N2771" s="4">
        <v>5</v>
      </c>
      <c r="O2771" s="4">
        <v>4</v>
      </c>
      <c r="P2771" s="4">
        <v>5</v>
      </c>
      <c r="Q2771" s="9">
        <f t="shared" si="131"/>
        <v>3.4444444444444444E-2</v>
      </c>
      <c r="R2771" s="4">
        <f t="shared" si="129"/>
        <v>40810.248483796298</v>
      </c>
      <c r="S2771" s="4">
        <v>0.2869135486329184</v>
      </c>
      <c r="T2771" s="4" t="str">
        <f>VLOOKUP(E2771,Sheet2!$A$2:$E$137,5,FALSE)</f>
        <v>IT</v>
      </c>
      <c r="U2771" s="4">
        <f>VLOOKUP($T2771,Sheet4!$H$1106:$M$1351,surveys!U$1+1,FALSE)</f>
        <v>0.40073733113706772</v>
      </c>
      <c r="V2771" s="4">
        <f>VLOOKUP($T2771,Sheet4!$H$1106:$M$1351,surveys!V$1+1,FALSE)</f>
        <v>0.60502083075372182</v>
      </c>
      <c r="W2771" s="4">
        <f>VLOOKUP($T2771,Sheet4!$H$1106:$M$1351,surveys!W$1+1,FALSE)</f>
        <v>0.75963680320784854</v>
      </c>
      <c r="X2771" s="4">
        <f>VLOOKUP($T2771,Sheet4!$H$1106:$M$1351,surveys!X$1+1,FALSE)</f>
        <v>0.89491209934724891</v>
      </c>
      <c r="Y2771" s="4">
        <f>VLOOKUP($T2771,Sheet4!$H$1106:$M$1351,surveys!Y$1+1,FALSE)</f>
        <v>1</v>
      </c>
      <c r="Z2771" s="4">
        <f t="shared" si="130"/>
        <v>1</v>
      </c>
      <c r="AA2771" s="4" t="str">
        <f>VLOOKUP(T2771&amp;"-"&amp;Z2771,Sheet4!$W$2:$AA$1100,3,FALSE)</f>
        <v>Roma</v>
      </c>
      <c r="AB2771" s="4">
        <f>VLOOKUP(T2771&amp;"-"&amp;Z2771,Sheet4!$W$2:$AA$1100,4,FALSE)</f>
        <v>41.894739999999999</v>
      </c>
      <c r="AC2771" s="4">
        <f>VLOOKUP(T2771&amp;"-"&amp;Z2771,Sheet4!$W$2:$AA$1100,5,FALSE)</f>
        <v>12.4839</v>
      </c>
    </row>
    <row r="2772" spans="1:29">
      <c r="A2772" s="6">
        <v>40810</v>
      </c>
      <c r="B2772" s="7">
        <v>0.30572916666666666</v>
      </c>
      <c r="C2772" s="4" t="s">
        <v>1213</v>
      </c>
      <c r="D2772" s="4" t="s">
        <v>1214</v>
      </c>
      <c r="E2772" s="4" t="s">
        <v>35</v>
      </c>
      <c r="F2772" s="4">
        <v>1</v>
      </c>
      <c r="G2772" s="4">
        <v>1</v>
      </c>
      <c r="H2772" s="4">
        <v>1</v>
      </c>
      <c r="I2772" s="4">
        <v>1</v>
      </c>
      <c r="J2772" s="4">
        <v>1</v>
      </c>
      <c r="K2772" s="4">
        <v>1</v>
      </c>
      <c r="L2772" s="4">
        <v>1</v>
      </c>
      <c r="M2772" s="4">
        <v>1</v>
      </c>
      <c r="N2772" s="4">
        <v>1</v>
      </c>
      <c r="O2772" s="4">
        <v>1</v>
      </c>
      <c r="P2772" s="4">
        <v>1</v>
      </c>
      <c r="Q2772" s="9">
        <f t="shared" si="131"/>
        <v>4.2476851851851851E-3</v>
      </c>
      <c r="R2772" s="4">
        <f t="shared" si="129"/>
        <v>40810.30572916667</v>
      </c>
      <c r="S2772" s="4">
        <v>0.12941659125886162</v>
      </c>
      <c r="T2772" s="4" t="str">
        <f>VLOOKUP(E2772,Sheet2!$A$2:$E$137,5,FALSE)</f>
        <v>CH</v>
      </c>
      <c r="U2772" s="4">
        <f>VLOOKUP($T2772,Sheet4!$H$1106:$M$1351,surveys!U$1+1,FALSE)</f>
        <v>0.36801312971081684</v>
      </c>
      <c r="V2772" s="4">
        <f>VLOOKUP($T2772,Sheet4!$H$1106:$M$1351,surveys!V$1+1,FALSE)</f>
        <v>0.56614447204928808</v>
      </c>
      <c r="W2772" s="4">
        <f>VLOOKUP($T2772,Sheet4!$H$1106:$M$1351,surveys!W$1+1,FALSE)</f>
        <v>0.74328356923090177</v>
      </c>
      <c r="X2772" s="4">
        <f>VLOOKUP($T2772,Sheet4!$H$1106:$M$1351,surveys!X$1+1,FALSE)</f>
        <v>0.87426944983797861</v>
      </c>
      <c r="Y2772" s="4">
        <f>VLOOKUP($T2772,Sheet4!$H$1106:$M$1351,surveys!Y$1+1,FALSE)</f>
        <v>1</v>
      </c>
      <c r="Z2772" s="4">
        <f t="shared" si="130"/>
        <v>1</v>
      </c>
      <c r="AA2772" s="4" t="str">
        <f>VLOOKUP(T2772&amp;"-"&amp;Z2772,Sheet4!$W$2:$AA$1100,3,FALSE)</f>
        <v>Zurich</v>
      </c>
      <c r="AB2772" s="4">
        <f>VLOOKUP(T2772&amp;"-"&amp;Z2772,Sheet4!$W$2:$AA$1100,4,FALSE)</f>
        <v>47.366669999999999</v>
      </c>
      <c r="AC2772" s="4">
        <f>VLOOKUP(T2772&amp;"-"&amp;Z2772,Sheet4!$W$2:$AA$1100,5,FALSE)</f>
        <v>8.5500000000000007</v>
      </c>
    </row>
    <row r="2773" spans="1:29">
      <c r="A2773" s="6">
        <v>40810</v>
      </c>
      <c r="B2773" s="7">
        <v>0.62106481481481479</v>
      </c>
      <c r="C2773" s="4" t="s">
        <v>1213</v>
      </c>
      <c r="D2773" s="4" t="s">
        <v>1217</v>
      </c>
      <c r="E2773" s="4" t="s">
        <v>33</v>
      </c>
      <c r="F2773" s="4">
        <v>5</v>
      </c>
      <c r="G2773" s="4">
        <v>5</v>
      </c>
      <c r="H2773" s="4">
        <v>5</v>
      </c>
      <c r="I2773" s="4">
        <v>3</v>
      </c>
      <c r="J2773" s="4">
        <v>5</v>
      </c>
      <c r="K2773" s="4">
        <v>3</v>
      </c>
      <c r="L2773" s="4">
        <v>3</v>
      </c>
      <c r="M2773" s="4">
        <v>5</v>
      </c>
      <c r="N2773" s="4">
        <v>3</v>
      </c>
      <c r="O2773" s="4">
        <v>3</v>
      </c>
      <c r="P2773" s="4">
        <v>2</v>
      </c>
      <c r="Q2773" s="9">
        <f t="shared" si="131"/>
        <v>1.4756944444444446E-2</v>
      </c>
      <c r="R2773" s="4">
        <f t="shared" si="129"/>
        <v>40810.621064814812</v>
      </c>
      <c r="S2773" s="4">
        <v>0.56892187779871173</v>
      </c>
      <c r="T2773" s="4" t="str">
        <f>VLOOKUP(E2773,Sheet2!$A$2:$E$137,5,FALSE)</f>
        <v>IT</v>
      </c>
      <c r="U2773" s="4">
        <f>VLOOKUP($T2773,Sheet4!$H$1106:$M$1351,surveys!U$1+1,FALSE)</f>
        <v>0.40073733113706772</v>
      </c>
      <c r="V2773" s="4">
        <f>VLOOKUP($T2773,Sheet4!$H$1106:$M$1351,surveys!V$1+1,FALSE)</f>
        <v>0.60502083075372182</v>
      </c>
      <c r="W2773" s="4">
        <f>VLOOKUP($T2773,Sheet4!$H$1106:$M$1351,surveys!W$1+1,FALSE)</f>
        <v>0.75963680320784854</v>
      </c>
      <c r="X2773" s="4">
        <f>VLOOKUP($T2773,Sheet4!$H$1106:$M$1351,surveys!X$1+1,FALSE)</f>
        <v>0.89491209934724891</v>
      </c>
      <c r="Y2773" s="4">
        <f>VLOOKUP($T2773,Sheet4!$H$1106:$M$1351,surveys!Y$1+1,FALSE)</f>
        <v>1</v>
      </c>
      <c r="Z2773" s="4">
        <f t="shared" si="130"/>
        <v>2</v>
      </c>
      <c r="AA2773" s="4" t="str">
        <f>VLOOKUP(T2773&amp;"-"&amp;Z2773,Sheet4!$W$2:$AA$1100,3,FALSE)</f>
        <v>Milan</v>
      </c>
      <c r="AB2773" s="4">
        <f>VLOOKUP(T2773&amp;"-"&amp;Z2773,Sheet4!$W$2:$AA$1100,4,FALSE)</f>
        <v>45.464269999999999</v>
      </c>
      <c r="AC2773" s="4">
        <f>VLOOKUP(T2773&amp;"-"&amp;Z2773,Sheet4!$W$2:$AA$1100,5,FALSE)</f>
        <v>9.1895100000000003</v>
      </c>
    </row>
    <row r="2774" spans="1:29">
      <c r="A2774" s="6">
        <v>40810</v>
      </c>
      <c r="B2774" s="7">
        <v>0.78113425925925928</v>
      </c>
      <c r="C2774" s="4" t="s">
        <v>1215</v>
      </c>
      <c r="D2774" s="4" t="s">
        <v>1214</v>
      </c>
      <c r="E2774" s="4" t="s">
        <v>90</v>
      </c>
      <c r="F2774" s="4">
        <v>3</v>
      </c>
      <c r="G2774" s="4">
        <v>3</v>
      </c>
      <c r="H2774" s="4">
        <v>3</v>
      </c>
      <c r="I2774" s="4">
        <v>4</v>
      </c>
      <c r="J2774" s="4">
        <v>5</v>
      </c>
      <c r="K2774" s="4">
        <v>3</v>
      </c>
      <c r="L2774" s="4">
        <v>4</v>
      </c>
      <c r="M2774" s="4">
        <v>5</v>
      </c>
      <c r="N2774" s="4">
        <v>4</v>
      </c>
      <c r="O2774" s="4">
        <v>3</v>
      </c>
      <c r="P2774" s="4">
        <v>3</v>
      </c>
      <c r="Q2774" s="9">
        <f t="shared" si="131"/>
        <v>5.693287037037037E-2</v>
      </c>
      <c r="R2774" s="4">
        <f t="shared" si="129"/>
        <v>40810.781134259261</v>
      </c>
      <c r="S2774" s="4">
        <v>0.79305891783971827</v>
      </c>
      <c r="T2774" s="4" t="str">
        <f>VLOOKUP(E2774,Sheet2!$A$2:$E$137,5,FALSE)</f>
        <v>BR</v>
      </c>
      <c r="U2774" s="4">
        <f>VLOOKUP($T2774,Sheet4!$H$1106:$M$1351,surveys!U$1+1,FALSE)</f>
        <v>0.42589334033940757</v>
      </c>
      <c r="V2774" s="4">
        <f>VLOOKUP($T2774,Sheet4!$H$1106:$M$1351,surveys!V$1+1,FALSE)</f>
        <v>0.68189351679456123</v>
      </c>
      <c r="W2774" s="4">
        <f>VLOOKUP($T2774,Sheet4!$H$1106:$M$1351,surveys!W$1+1,FALSE)</f>
        <v>0.79714355145235938</v>
      </c>
      <c r="X2774" s="4">
        <f>VLOOKUP($T2774,Sheet4!$H$1106:$M$1351,surveys!X$1+1,FALSE)</f>
        <v>0.8991407500992985</v>
      </c>
      <c r="Y2774" s="4">
        <f>VLOOKUP($T2774,Sheet4!$H$1106:$M$1351,surveys!Y$1+1,FALSE)</f>
        <v>1</v>
      </c>
      <c r="Z2774" s="4">
        <f t="shared" si="130"/>
        <v>3</v>
      </c>
      <c r="AA2774" s="4" t="str">
        <f>VLOOKUP(T2774&amp;"-"&amp;Z2774,Sheet4!$W$2:$AA$1100,3,FALSE)</f>
        <v>Salvador</v>
      </c>
      <c r="AB2774" s="4">
        <f>VLOOKUP(T2774&amp;"-"&amp;Z2774,Sheet4!$W$2:$AA$1100,4,FALSE)</f>
        <v>-12.971109999999999</v>
      </c>
      <c r="AC2774" s="4">
        <f>VLOOKUP(T2774&amp;"-"&amp;Z2774,Sheet4!$W$2:$AA$1100,5,FALSE)</f>
        <v>-38.510829999999999</v>
      </c>
    </row>
    <row r="2775" spans="1:29">
      <c r="A2775" s="6">
        <v>40809</v>
      </c>
      <c r="B2775" s="7">
        <v>0.48430555555555554</v>
      </c>
      <c r="C2775" s="4" t="s">
        <v>1213</v>
      </c>
      <c r="D2775" s="4" t="s">
        <v>1217</v>
      </c>
      <c r="E2775" s="4" t="s">
        <v>31</v>
      </c>
      <c r="F2775" s="4">
        <v>5</v>
      </c>
      <c r="G2775" s="4">
        <v>5</v>
      </c>
      <c r="H2775" s="4">
        <v>5</v>
      </c>
      <c r="I2775" s="4">
        <v>5</v>
      </c>
      <c r="J2775" s="4">
        <v>5</v>
      </c>
      <c r="K2775" s="4">
        <v>5</v>
      </c>
      <c r="L2775" s="4">
        <v>5</v>
      </c>
      <c r="M2775" s="4">
        <v>5</v>
      </c>
      <c r="N2775" s="4">
        <v>5</v>
      </c>
      <c r="O2775" s="4">
        <v>5</v>
      </c>
      <c r="P2775" s="4">
        <v>5</v>
      </c>
      <c r="Q2775" s="9">
        <f t="shared" si="131"/>
        <v>5.8981481481481489E-2</v>
      </c>
      <c r="R2775" s="4">
        <f t="shared" si="129"/>
        <v>40809.484305555554</v>
      </c>
      <c r="S2775" s="4">
        <v>2.1131420711777871E-2</v>
      </c>
      <c r="T2775" s="4" t="str">
        <f>VLOOKUP(E2775,Sheet2!$A$2:$E$137,5,FALSE)</f>
        <v>ES</v>
      </c>
      <c r="U2775" s="4">
        <f>VLOOKUP($T2775,Sheet4!$H$1106:$M$1351,surveys!U$1+1,FALSE)</f>
        <v>0.46058089642806016</v>
      </c>
      <c r="V2775" s="4">
        <f>VLOOKUP($T2775,Sheet4!$H$1106:$M$1351,surveys!V$1+1,FALSE)</f>
        <v>0.68996105930901486</v>
      </c>
      <c r="W2775" s="4">
        <f>VLOOKUP($T2775,Sheet4!$H$1106:$M$1351,surveys!W$1+1,FALSE)</f>
        <v>0.80513768719908241</v>
      </c>
      <c r="X2775" s="4">
        <f>VLOOKUP($T2775,Sheet4!$H$1106:$M$1351,surveys!X$1+1,FALSE)</f>
        <v>0.90461214064594464</v>
      </c>
      <c r="Y2775" s="4">
        <f>VLOOKUP($T2775,Sheet4!$H$1106:$M$1351,surveys!Y$1+1,FALSE)</f>
        <v>1</v>
      </c>
      <c r="Z2775" s="4">
        <f t="shared" si="130"/>
        <v>1</v>
      </c>
      <c r="AA2775" s="4" t="str">
        <f>VLOOKUP(T2775&amp;"-"&amp;Z2775,Sheet4!$W$2:$AA$1100,3,FALSE)</f>
        <v>Madrid</v>
      </c>
      <c r="AB2775" s="4">
        <f>VLOOKUP(T2775&amp;"-"&amp;Z2775,Sheet4!$W$2:$AA$1100,4,FALSE)</f>
        <v>40.416499999999999</v>
      </c>
      <c r="AC2775" s="4">
        <f>VLOOKUP(T2775&amp;"-"&amp;Z2775,Sheet4!$W$2:$AA$1100,5,FALSE)</f>
        <v>-3.7025600000000001</v>
      </c>
    </row>
    <row r="2776" spans="1:29">
      <c r="A2776" s="6">
        <v>40809</v>
      </c>
      <c r="B2776" s="7">
        <v>0.67724537037037036</v>
      </c>
      <c r="C2776" s="4" t="s">
        <v>1215</v>
      </c>
      <c r="D2776" s="4" t="s">
        <v>1219</v>
      </c>
      <c r="E2776" s="4" t="s">
        <v>23</v>
      </c>
      <c r="F2776" s="4">
        <v>5</v>
      </c>
      <c r="G2776" s="4">
        <v>5</v>
      </c>
      <c r="H2776" s="4">
        <v>5</v>
      </c>
      <c r="I2776" s="4">
        <v>4</v>
      </c>
      <c r="J2776" s="4">
        <v>4</v>
      </c>
      <c r="K2776" s="4">
        <v>3</v>
      </c>
      <c r="L2776" s="4">
        <v>2</v>
      </c>
      <c r="M2776" s="4">
        <v>5</v>
      </c>
      <c r="N2776" s="4">
        <v>4</v>
      </c>
      <c r="O2776" s="4">
        <v>5</v>
      </c>
      <c r="P2776" s="4">
        <v>4</v>
      </c>
      <c r="Q2776" s="9">
        <f t="shared" si="131"/>
        <v>5.3900462962962963E-2</v>
      </c>
      <c r="R2776" s="4">
        <f t="shared" si="129"/>
        <v>40809.677245370367</v>
      </c>
      <c r="S2776" s="4">
        <v>0.49957098992575322</v>
      </c>
      <c r="T2776" s="4" t="str">
        <f>VLOOKUP(E2776,Sheet2!$A$2:$E$137,5,FALSE)</f>
        <v>CA</v>
      </c>
      <c r="U2776" s="4">
        <f>VLOOKUP($T2776,Sheet4!$H$1106:$M$1351,surveys!U$1+1,FALSE)</f>
        <v>0.39929817507859233</v>
      </c>
      <c r="V2776" s="4">
        <f>VLOOKUP($T2776,Sheet4!$H$1106:$M$1351,surveys!V$1+1,FALSE)</f>
        <v>0.68226808593455113</v>
      </c>
      <c r="W2776" s="4">
        <f>VLOOKUP($T2776,Sheet4!$H$1106:$M$1351,surveys!W$1+1,FALSE)</f>
        <v>0.8413893511967715</v>
      </c>
      <c r="X2776" s="4">
        <f>VLOOKUP($T2776,Sheet4!$H$1106:$M$1351,surveys!X$1+1,FALSE)</f>
        <v>0.92969032990429024</v>
      </c>
      <c r="Y2776" s="4">
        <f>VLOOKUP($T2776,Sheet4!$H$1106:$M$1351,surveys!Y$1+1,FALSE)</f>
        <v>1</v>
      </c>
      <c r="Z2776" s="4">
        <f t="shared" si="130"/>
        <v>2</v>
      </c>
      <c r="AA2776" s="4" t="str">
        <f>VLOOKUP(T2776&amp;"-"&amp;Z2776,Sheet4!$W$2:$AA$1100,3,FALSE)</f>
        <v>Montreal</v>
      </c>
      <c r="AB2776" s="4">
        <f>VLOOKUP(T2776&amp;"-"&amp;Z2776,Sheet4!$W$2:$AA$1100,4,FALSE)</f>
        <v>45.508839999999999</v>
      </c>
      <c r="AC2776" s="4">
        <f>VLOOKUP(T2776&amp;"-"&amp;Z2776,Sheet4!$W$2:$AA$1100,5,FALSE)</f>
        <v>-73.587810000000005</v>
      </c>
    </row>
    <row r="2777" spans="1:29">
      <c r="A2777" s="6">
        <v>40809</v>
      </c>
      <c r="B2777" s="7">
        <v>0.56547453703703698</v>
      </c>
      <c r="C2777" s="4" t="s">
        <v>1215</v>
      </c>
      <c r="D2777" s="4" t="s">
        <v>1217</v>
      </c>
      <c r="E2777" s="4" t="s">
        <v>37</v>
      </c>
      <c r="F2777" s="4">
        <v>4</v>
      </c>
      <c r="G2777" s="4">
        <v>4</v>
      </c>
      <c r="H2777" s="4">
        <v>4</v>
      </c>
      <c r="I2777" s="4">
        <v>4</v>
      </c>
      <c r="J2777" s="4">
        <v>4</v>
      </c>
      <c r="K2777" s="4">
        <v>4</v>
      </c>
      <c r="L2777" s="4">
        <v>5</v>
      </c>
      <c r="M2777" s="4">
        <v>5</v>
      </c>
      <c r="N2777" s="4">
        <v>5</v>
      </c>
      <c r="O2777" s="4">
        <v>5</v>
      </c>
      <c r="P2777" s="4">
        <v>5</v>
      </c>
      <c r="Q2777" s="9">
        <f t="shared" si="131"/>
        <v>4.5567129629629631E-2</v>
      </c>
      <c r="R2777" s="4">
        <f t="shared" si="129"/>
        <v>40809.565474537034</v>
      </c>
      <c r="S2777" s="4">
        <v>0.82294845431758024</v>
      </c>
      <c r="T2777" s="4" t="str">
        <f>VLOOKUP(E2777,Sheet2!$A$2:$E$137,5,FALSE)</f>
        <v>PT</v>
      </c>
      <c r="U2777" s="4">
        <f>VLOOKUP($T2777,Sheet4!$H$1106:$M$1351,surveys!U$1+1,FALSE)</f>
        <v>0.43703858129282908</v>
      </c>
      <c r="V2777" s="4">
        <f>VLOOKUP($T2777,Sheet4!$H$1106:$M$1351,surveys!V$1+1,FALSE)</f>
        <v>0.64773543484664464</v>
      </c>
      <c r="W2777" s="4">
        <f>VLOOKUP($T2777,Sheet4!$H$1106:$M$1351,surveys!W$1+1,FALSE)</f>
        <v>0.79869631675299657</v>
      </c>
      <c r="X2777" s="4">
        <f>VLOOKUP($T2777,Sheet4!$H$1106:$M$1351,surveys!X$1+1,FALSE)</f>
        <v>0.90115606302176665</v>
      </c>
      <c r="Y2777" s="4">
        <f>VLOOKUP($T2777,Sheet4!$H$1106:$M$1351,surveys!Y$1+1,FALSE)</f>
        <v>1</v>
      </c>
      <c r="Z2777" s="4">
        <f t="shared" si="130"/>
        <v>4</v>
      </c>
      <c r="AA2777" s="4" t="str">
        <f>VLOOKUP(T2777&amp;"-"&amp;Z2777,Sheet4!$W$2:$AA$1100,3,FALSE)</f>
        <v>Braga</v>
      </c>
      <c r="AB2777" s="4">
        <f>VLOOKUP(T2777&amp;"-"&amp;Z2777,Sheet4!$W$2:$AA$1100,4,FALSE)</f>
        <v>41.550319999999999</v>
      </c>
      <c r="AC2777" s="4">
        <f>VLOOKUP(T2777&amp;"-"&amp;Z2777,Sheet4!$W$2:$AA$1100,5,FALSE)</f>
        <v>-8.4200499999999998</v>
      </c>
    </row>
    <row r="2778" spans="1:29">
      <c r="A2778" s="6">
        <v>40809</v>
      </c>
      <c r="B2778" s="7">
        <v>0.59423611111111108</v>
      </c>
      <c r="C2778" s="4" t="s">
        <v>1215</v>
      </c>
      <c r="D2778" s="4" t="s">
        <v>1214</v>
      </c>
      <c r="E2778" s="4" t="s">
        <v>52</v>
      </c>
      <c r="F2778" s="4">
        <v>4</v>
      </c>
      <c r="G2778" s="4">
        <v>4</v>
      </c>
      <c r="H2778" s="4">
        <v>5</v>
      </c>
      <c r="I2778" s="4">
        <v>4</v>
      </c>
      <c r="J2778" s="4">
        <v>5</v>
      </c>
      <c r="K2778" s="4">
        <v>5</v>
      </c>
      <c r="L2778" s="4">
        <v>4</v>
      </c>
      <c r="M2778" s="4">
        <v>5</v>
      </c>
      <c r="N2778" s="4">
        <v>4</v>
      </c>
      <c r="O2778" s="4">
        <v>5</v>
      </c>
      <c r="P2778" s="4">
        <v>4</v>
      </c>
      <c r="Q2778" s="9">
        <f t="shared" si="131"/>
        <v>6.5405092592592598E-2</v>
      </c>
      <c r="R2778" s="4">
        <f t="shared" si="129"/>
        <v>40809.594236111108</v>
      </c>
      <c r="S2778" s="4">
        <v>0.9383102509208523</v>
      </c>
      <c r="T2778" s="4" t="str">
        <f>VLOOKUP(E2778,Sheet2!$A$2:$E$137,5,FALSE)</f>
        <v>BE</v>
      </c>
      <c r="U2778" s="4">
        <f>VLOOKUP($T2778,Sheet4!$H$1106:$M$1351,surveys!U$1+1,FALSE)</f>
        <v>0.48686007828770372</v>
      </c>
      <c r="V2778" s="4">
        <f>VLOOKUP($T2778,Sheet4!$H$1106:$M$1351,surveys!V$1+1,FALSE)</f>
        <v>0.70654198731133389</v>
      </c>
      <c r="W2778" s="4">
        <f>VLOOKUP($T2778,Sheet4!$H$1106:$M$1351,surveys!W$1+1,FALSE)</f>
        <v>0.81714283803198118</v>
      </c>
      <c r="X2778" s="4">
        <f>VLOOKUP($T2778,Sheet4!$H$1106:$M$1351,surveys!X$1+1,FALSE)</f>
        <v>0.91276028415961608</v>
      </c>
      <c r="Y2778" s="4">
        <f>VLOOKUP($T2778,Sheet4!$H$1106:$M$1351,surveys!Y$1+1,FALSE)</f>
        <v>1</v>
      </c>
      <c r="Z2778" s="4">
        <f t="shared" si="130"/>
        <v>5</v>
      </c>
      <c r="AA2778" s="4" t="str">
        <f>VLOOKUP(T2778&amp;"-"&amp;Z2778,Sheet4!$W$2:$AA$1100,3,FALSE)</f>
        <v>Liege</v>
      </c>
      <c r="AB2778" s="4">
        <f>VLOOKUP(T2778&amp;"-"&amp;Z2778,Sheet4!$W$2:$AA$1100,4,FALSE)</f>
        <v>50.63373</v>
      </c>
      <c r="AC2778" s="4">
        <f>VLOOKUP(T2778&amp;"-"&amp;Z2778,Sheet4!$W$2:$AA$1100,5,FALSE)</f>
        <v>5.5674900000000003</v>
      </c>
    </row>
    <row r="2779" spans="1:29">
      <c r="A2779" s="6">
        <v>40809</v>
      </c>
      <c r="B2779" s="7">
        <v>0.71857638888888886</v>
      </c>
      <c r="C2779" s="4" t="s">
        <v>1213</v>
      </c>
      <c r="D2779" s="4"/>
      <c r="E2779" s="4" t="s">
        <v>13</v>
      </c>
      <c r="F2779" s="4">
        <v>5</v>
      </c>
      <c r="G2779" s="4">
        <v>3</v>
      </c>
      <c r="H2779" s="4">
        <v>3</v>
      </c>
      <c r="I2779" s="4">
        <v>4</v>
      </c>
      <c r="J2779" s="4">
        <v>5</v>
      </c>
      <c r="K2779" s="4">
        <v>3</v>
      </c>
      <c r="L2779" s="4">
        <v>4</v>
      </c>
      <c r="M2779" s="4">
        <v>4</v>
      </c>
      <c r="N2779" s="4">
        <v>3</v>
      </c>
      <c r="O2779" s="4">
        <v>4</v>
      </c>
      <c r="P2779" s="4">
        <v>4</v>
      </c>
      <c r="Q2779" s="9">
        <f t="shared" si="131"/>
        <v>1.3530092592592594E-2</v>
      </c>
      <c r="R2779" s="4">
        <f t="shared" si="129"/>
        <v>40809.718576388892</v>
      </c>
      <c r="S2779" s="4">
        <v>2.9663776037929024E-2</v>
      </c>
      <c r="T2779" s="4" t="str">
        <f>VLOOKUP(E2779,Sheet2!$A$2:$E$137,5,FALSE)</f>
        <v>GB</v>
      </c>
      <c r="U2779" s="4">
        <f>VLOOKUP($T2779,Sheet4!$H$1106:$M$1351,surveys!U$1+1,FALSE)</f>
        <v>0.43993408527720174</v>
      </c>
      <c r="V2779" s="4">
        <f>VLOOKUP($T2779,Sheet4!$H$1106:$M$1351,surveys!V$1+1,FALSE)</f>
        <v>0.87986817055440347</v>
      </c>
      <c r="W2779" s="4">
        <f>VLOOKUP($T2779,Sheet4!$H$1106:$M$1351,surveys!W$1+1,FALSE)</f>
        <v>0.93717230822503084</v>
      </c>
      <c r="X2779" s="4">
        <f>VLOOKUP($T2779,Sheet4!$H$1106:$M$1351,surveys!X$1+1,FALSE)</f>
        <v>0.97269979890956382</v>
      </c>
      <c r="Y2779" s="4">
        <f>VLOOKUP($T2779,Sheet4!$H$1106:$M$1351,surveys!Y$1+1,FALSE)</f>
        <v>1</v>
      </c>
      <c r="Z2779" s="4">
        <f t="shared" si="130"/>
        <v>1</v>
      </c>
      <c r="AA2779" s="4" t="str">
        <f>VLOOKUP(T2779&amp;"-"&amp;Z2779,Sheet4!$W$2:$AA$1100,3,FALSE)</f>
        <v>City of London</v>
      </c>
      <c r="AB2779" s="4">
        <f>VLOOKUP(T2779&amp;"-"&amp;Z2779,Sheet4!$W$2:$AA$1100,4,FALSE)</f>
        <v>51.512790000000003</v>
      </c>
      <c r="AC2779" s="4">
        <f>VLOOKUP(T2779&amp;"-"&amp;Z2779,Sheet4!$W$2:$AA$1100,5,FALSE)</f>
        <v>-9.1840000000000005E-2</v>
      </c>
    </row>
    <row r="2780" spans="1:29">
      <c r="A2780" s="6">
        <v>40809</v>
      </c>
      <c r="B2780" s="7">
        <v>0.80292824074074076</v>
      </c>
      <c r="C2780" s="4" t="s">
        <v>1215</v>
      </c>
      <c r="D2780" s="4" t="s">
        <v>1214</v>
      </c>
      <c r="E2780" s="4" t="s">
        <v>31</v>
      </c>
      <c r="F2780" s="4">
        <v>1</v>
      </c>
      <c r="G2780" s="4">
        <v>1</v>
      </c>
      <c r="H2780" s="4">
        <v>1</v>
      </c>
      <c r="I2780" s="4">
        <v>1</v>
      </c>
      <c r="J2780" s="4">
        <v>1</v>
      </c>
      <c r="K2780" s="4">
        <v>1</v>
      </c>
      <c r="L2780" s="4">
        <v>1</v>
      </c>
      <c r="M2780" s="4">
        <v>1</v>
      </c>
      <c r="N2780" s="4">
        <v>1</v>
      </c>
      <c r="O2780" s="4">
        <v>1</v>
      </c>
      <c r="P2780" s="4">
        <v>1</v>
      </c>
      <c r="Q2780" s="9">
        <f t="shared" si="131"/>
        <v>1.8634259259259261E-3</v>
      </c>
      <c r="R2780" s="4">
        <f t="shared" si="129"/>
        <v>40809.802928240744</v>
      </c>
      <c r="S2780" s="4">
        <v>0.96949473696890465</v>
      </c>
      <c r="T2780" s="4" t="str">
        <f>VLOOKUP(E2780,Sheet2!$A$2:$E$137,5,FALSE)</f>
        <v>ES</v>
      </c>
      <c r="U2780" s="4">
        <f>VLOOKUP($T2780,Sheet4!$H$1106:$M$1351,surveys!U$1+1,FALSE)</f>
        <v>0.46058089642806016</v>
      </c>
      <c r="V2780" s="4">
        <f>VLOOKUP($T2780,Sheet4!$H$1106:$M$1351,surveys!V$1+1,FALSE)</f>
        <v>0.68996105930901486</v>
      </c>
      <c r="W2780" s="4">
        <f>VLOOKUP($T2780,Sheet4!$H$1106:$M$1351,surveys!W$1+1,FALSE)</f>
        <v>0.80513768719908241</v>
      </c>
      <c r="X2780" s="4">
        <f>VLOOKUP($T2780,Sheet4!$H$1106:$M$1351,surveys!X$1+1,FALSE)</f>
        <v>0.90461214064594464</v>
      </c>
      <c r="Y2780" s="4">
        <f>VLOOKUP($T2780,Sheet4!$H$1106:$M$1351,surveys!Y$1+1,FALSE)</f>
        <v>1</v>
      </c>
      <c r="Z2780" s="4">
        <f t="shared" si="130"/>
        <v>5</v>
      </c>
      <c r="AA2780" s="4" t="str">
        <f>VLOOKUP(T2780&amp;"-"&amp;Z2780,Sheet4!$W$2:$AA$1100,3,FALSE)</f>
        <v>Zaragoza</v>
      </c>
      <c r="AB2780" s="4">
        <f>VLOOKUP(T2780&amp;"-"&amp;Z2780,Sheet4!$W$2:$AA$1100,4,FALSE)</f>
        <v>41.656059999999997</v>
      </c>
      <c r="AC2780" s="4">
        <f>VLOOKUP(T2780&amp;"-"&amp;Z2780,Sheet4!$W$2:$AA$1100,5,FALSE)</f>
        <v>-0.87734000000000001</v>
      </c>
    </row>
    <row r="2781" spans="1:29">
      <c r="A2781" s="6">
        <v>40809</v>
      </c>
      <c r="B2781" s="7">
        <v>0.82136574074074076</v>
      </c>
      <c r="C2781" s="4" t="s">
        <v>1213</v>
      </c>
      <c r="D2781" s="4" t="s">
        <v>1218</v>
      </c>
      <c r="E2781" s="4" t="s">
        <v>26</v>
      </c>
      <c r="F2781" s="4">
        <v>5</v>
      </c>
      <c r="G2781" s="4">
        <v>4</v>
      </c>
      <c r="H2781" s="4">
        <v>5</v>
      </c>
      <c r="I2781" s="4">
        <v>4</v>
      </c>
      <c r="J2781" s="4">
        <v>5</v>
      </c>
      <c r="K2781" s="4">
        <v>4</v>
      </c>
      <c r="L2781" s="4">
        <v>4</v>
      </c>
      <c r="M2781" s="4">
        <v>4</v>
      </c>
      <c r="N2781" s="4">
        <v>4</v>
      </c>
      <c r="O2781" s="4">
        <v>5</v>
      </c>
      <c r="P2781" s="4">
        <v>4</v>
      </c>
      <c r="Q2781" s="9">
        <f t="shared" si="131"/>
        <v>1.5057870370370369E-2</v>
      </c>
      <c r="R2781" s="4">
        <f t="shared" si="129"/>
        <v>40809.82136574074</v>
      </c>
      <c r="S2781" s="4">
        <v>0.93904878238852696</v>
      </c>
      <c r="T2781" s="4" t="str">
        <f>VLOOKUP(E2781,Sheet2!$A$2:$E$137,5,FALSE)</f>
        <v>DE</v>
      </c>
      <c r="U2781" s="4">
        <f>VLOOKUP($T2781,Sheet4!$H$1106:$M$1351,surveys!U$1+1,FALSE)</f>
        <v>0.42620281948941302</v>
      </c>
      <c r="V2781" s="4">
        <f>VLOOKUP($T2781,Sheet4!$H$1106:$M$1351,surveys!V$1+1,FALSE)</f>
        <v>0.64253089557903176</v>
      </c>
      <c r="W2781" s="4">
        <f>VLOOKUP($T2781,Sheet4!$H$1106:$M$1351,surveys!W$1+1,FALSE)</f>
        <v>0.79931043378760003</v>
      </c>
      <c r="X2781" s="4">
        <f>VLOOKUP($T2781,Sheet4!$H$1106:$M$1351,surveys!X$1+1,FALSE)</f>
        <v>0.91914675697020254</v>
      </c>
      <c r="Y2781" s="4">
        <f>VLOOKUP($T2781,Sheet4!$H$1106:$M$1351,surveys!Y$1+1,FALSE)</f>
        <v>1</v>
      </c>
      <c r="Z2781" s="4">
        <f t="shared" si="130"/>
        <v>5</v>
      </c>
      <c r="AA2781" s="4" t="str">
        <f>VLOOKUP(T2781&amp;"-"&amp;Z2781,Sheet4!$W$2:$AA$1100,3,FALSE)</f>
        <v>Frankfurt am Main</v>
      </c>
      <c r="AB2781" s="4">
        <f>VLOOKUP(T2781&amp;"-"&amp;Z2781,Sheet4!$W$2:$AA$1100,4,FALSE)</f>
        <v>50.116669999999999</v>
      </c>
      <c r="AC2781" s="4">
        <f>VLOOKUP(T2781&amp;"-"&amp;Z2781,Sheet4!$W$2:$AA$1100,5,FALSE)</f>
        <v>8.6833299999999998</v>
      </c>
    </row>
    <row r="2782" spans="1:29">
      <c r="A2782" s="6">
        <v>40809</v>
      </c>
      <c r="B2782" s="7">
        <v>0.9899768518518518</v>
      </c>
      <c r="C2782" s="4" t="s">
        <v>1213</v>
      </c>
      <c r="D2782" s="4" t="s">
        <v>1216</v>
      </c>
      <c r="E2782" s="4" t="s">
        <v>23</v>
      </c>
      <c r="F2782" s="4">
        <v>4</v>
      </c>
      <c r="G2782" s="4">
        <v>3</v>
      </c>
      <c r="H2782" s="4">
        <v>5</v>
      </c>
      <c r="I2782" s="4">
        <v>3</v>
      </c>
      <c r="J2782" s="4">
        <v>5</v>
      </c>
      <c r="K2782" s="4">
        <v>5</v>
      </c>
      <c r="L2782" s="4">
        <v>5</v>
      </c>
      <c r="M2782" s="4">
        <v>5</v>
      </c>
      <c r="N2782" s="4">
        <v>5</v>
      </c>
      <c r="O2782" s="4">
        <v>3</v>
      </c>
      <c r="P2782" s="4">
        <v>2</v>
      </c>
      <c r="Q2782" s="9">
        <f t="shared" si="131"/>
        <v>6.2407407407407404E-2</v>
      </c>
      <c r="R2782" s="4">
        <f t="shared" si="129"/>
        <v>40809.989976851852</v>
      </c>
      <c r="S2782" s="4">
        <v>0.87691929996814211</v>
      </c>
      <c r="T2782" s="4" t="str">
        <f>VLOOKUP(E2782,Sheet2!$A$2:$E$137,5,FALSE)</f>
        <v>CA</v>
      </c>
      <c r="U2782" s="4">
        <f>VLOOKUP($T2782,Sheet4!$H$1106:$M$1351,surveys!U$1+1,FALSE)</f>
        <v>0.39929817507859233</v>
      </c>
      <c r="V2782" s="4">
        <f>VLOOKUP($T2782,Sheet4!$H$1106:$M$1351,surveys!V$1+1,FALSE)</f>
        <v>0.68226808593455113</v>
      </c>
      <c r="W2782" s="4">
        <f>VLOOKUP($T2782,Sheet4!$H$1106:$M$1351,surveys!W$1+1,FALSE)</f>
        <v>0.8413893511967715</v>
      </c>
      <c r="X2782" s="4">
        <f>VLOOKUP($T2782,Sheet4!$H$1106:$M$1351,surveys!X$1+1,FALSE)</f>
        <v>0.92969032990429024</v>
      </c>
      <c r="Y2782" s="4">
        <f>VLOOKUP($T2782,Sheet4!$H$1106:$M$1351,surveys!Y$1+1,FALSE)</f>
        <v>1</v>
      </c>
      <c r="Z2782" s="4">
        <f t="shared" si="130"/>
        <v>4</v>
      </c>
      <c r="AA2782" s="4" t="str">
        <f>VLOOKUP(T2782&amp;"-"&amp;Z2782,Sheet4!$W$2:$AA$1100,3,FALSE)</f>
        <v>Calgary</v>
      </c>
      <c r="AB2782" s="4">
        <f>VLOOKUP(T2782&amp;"-"&amp;Z2782,Sheet4!$W$2:$AA$1100,4,FALSE)</f>
        <v>51.050109999999997</v>
      </c>
      <c r="AC2782" s="4">
        <f>VLOOKUP(T2782&amp;"-"&amp;Z2782,Sheet4!$W$2:$AA$1100,5,FALSE)</f>
        <v>-114.08529</v>
      </c>
    </row>
    <row r="2783" spans="1:29">
      <c r="A2783" s="6">
        <v>40808</v>
      </c>
      <c r="B2783" s="7">
        <v>9.7453703703703713E-3</v>
      </c>
      <c r="C2783" s="4" t="s">
        <v>1213</v>
      </c>
      <c r="D2783" s="4" t="s">
        <v>1217</v>
      </c>
      <c r="E2783" s="4" t="s">
        <v>1222</v>
      </c>
      <c r="F2783" s="4">
        <v>4</v>
      </c>
      <c r="G2783" s="4">
        <v>3</v>
      </c>
      <c r="H2783" s="4">
        <v>5</v>
      </c>
      <c r="I2783" s="4">
        <v>4</v>
      </c>
      <c r="J2783" s="4">
        <v>5</v>
      </c>
      <c r="K2783" s="4">
        <v>5</v>
      </c>
      <c r="L2783" s="4">
        <v>5</v>
      </c>
      <c r="M2783" s="4">
        <v>4</v>
      </c>
      <c r="N2783" s="4">
        <v>4</v>
      </c>
      <c r="O2783" s="4">
        <v>4</v>
      </c>
      <c r="P2783" s="4">
        <v>4</v>
      </c>
      <c r="Q2783" s="9">
        <f t="shared" si="131"/>
        <v>6.6782407407407415E-3</v>
      </c>
      <c r="R2783" s="4">
        <f t="shared" si="129"/>
        <v>40808.009745370371</v>
      </c>
      <c r="S2783" s="4">
        <v>0.1946925586221826</v>
      </c>
      <c r="T2783" s="4" t="str">
        <f>VLOOKUP(E2783,Sheet2!$A$2:$E$137,5,FALSE)</f>
        <v>KR</v>
      </c>
      <c r="U2783" s="4">
        <f>VLOOKUP($T2783,Sheet4!$H$1106:$M$1351,surveys!U$1+1,FALSE)</f>
        <v>0.50002406072811822</v>
      </c>
      <c r="V2783" s="4">
        <f>VLOOKUP($T2783,Sheet4!$H$1106:$M$1351,surveys!V$1+1,FALSE)</f>
        <v>0.67775239752110727</v>
      </c>
      <c r="W2783" s="4">
        <f>VLOOKUP($T2783,Sheet4!$H$1106:$M$1351,surveys!W$1+1,FALSE)</f>
        <v>0.80472346879555479</v>
      </c>
      <c r="X2783" s="4">
        <f>VLOOKUP($T2783,Sheet4!$H$1106:$M$1351,surveys!X$1+1,FALSE)</f>
        <v>0.92872511768015165</v>
      </c>
      <c r="Y2783" s="4">
        <f>VLOOKUP($T2783,Sheet4!$H$1106:$M$1351,surveys!Y$1+1,FALSE)</f>
        <v>1</v>
      </c>
      <c r="Z2783" s="4">
        <f t="shared" si="130"/>
        <v>1</v>
      </c>
      <c r="AA2783" s="4" t="str">
        <f>VLOOKUP(T2783&amp;"-"&amp;Z2783,Sheet4!$W$2:$AA$1100,3,FALSE)</f>
        <v>Seoul</v>
      </c>
      <c r="AB2783" s="4">
        <f>VLOOKUP(T2783&amp;"-"&amp;Z2783,Sheet4!$W$2:$AA$1100,4,FALSE)</f>
        <v>37.568260000000002</v>
      </c>
      <c r="AC2783" s="4">
        <f>VLOOKUP(T2783&amp;"-"&amp;Z2783,Sheet4!$W$2:$AA$1100,5,FALSE)</f>
        <v>126.97783</v>
      </c>
    </row>
    <row r="2784" spans="1:29">
      <c r="A2784" s="6">
        <v>40808</v>
      </c>
      <c r="B2784" s="7">
        <v>0.11541666666666667</v>
      </c>
      <c r="C2784" s="4" t="s">
        <v>1215</v>
      </c>
      <c r="D2784" s="4" t="s">
        <v>1218</v>
      </c>
      <c r="E2784" s="4" t="s">
        <v>15</v>
      </c>
      <c r="F2784" s="4">
        <v>5</v>
      </c>
      <c r="G2784" s="4">
        <v>5</v>
      </c>
      <c r="H2784" s="4">
        <v>5</v>
      </c>
      <c r="I2784" s="4">
        <v>4</v>
      </c>
      <c r="J2784" s="4">
        <v>5</v>
      </c>
      <c r="K2784" s="4">
        <v>5</v>
      </c>
      <c r="L2784" s="4">
        <v>3</v>
      </c>
      <c r="M2784" s="4">
        <v>5</v>
      </c>
      <c r="N2784" s="4">
        <v>5</v>
      </c>
      <c r="O2784" s="4">
        <v>5</v>
      </c>
      <c r="P2784" s="4">
        <v>5</v>
      </c>
      <c r="Q2784" s="9">
        <f t="shared" si="131"/>
        <v>1.119212962962963E-2</v>
      </c>
      <c r="R2784" s="4">
        <f t="shared" si="129"/>
        <v>40808.115416666667</v>
      </c>
      <c r="S2784" s="4">
        <v>0.16118132280853903</v>
      </c>
      <c r="T2784" s="4" t="str">
        <f>VLOOKUP(E2784,Sheet2!$A$2:$E$137,5,FALSE)</f>
        <v>US</v>
      </c>
      <c r="U2784" s="4">
        <f>VLOOKUP($T2784,Sheet4!$H$1106:$M$1351,surveys!U$1+1,FALSE)</f>
        <v>0.42883768204388006</v>
      </c>
      <c r="V2784" s="4">
        <f>VLOOKUP($T2784,Sheet4!$H$1106:$M$1351,surveys!V$1+1,FALSE)</f>
        <v>0.62778475709586301</v>
      </c>
      <c r="W2784" s="4">
        <f>VLOOKUP($T2784,Sheet4!$H$1106:$M$1351,surveys!W$1+1,FALSE)</f>
        <v>0.76918600378409652</v>
      </c>
      <c r="X2784" s="4">
        <f>VLOOKUP($T2784,Sheet4!$H$1106:$M$1351,surveys!X$1+1,FALSE)</f>
        <v>0.88987045221102745</v>
      </c>
      <c r="Y2784" s="4">
        <f>VLOOKUP($T2784,Sheet4!$H$1106:$M$1351,surveys!Y$1+1,FALSE)</f>
        <v>1</v>
      </c>
      <c r="Z2784" s="4">
        <f t="shared" si="130"/>
        <v>1</v>
      </c>
      <c r="AA2784" s="4" t="str">
        <f>VLOOKUP(T2784&amp;"-"&amp;Z2784,Sheet4!$W$2:$AA$1100,3,FALSE)</f>
        <v>New York City</v>
      </c>
      <c r="AB2784" s="4">
        <f>VLOOKUP(T2784&amp;"-"&amp;Z2784,Sheet4!$W$2:$AA$1100,4,FALSE)</f>
        <v>40.714269999999999</v>
      </c>
      <c r="AC2784" s="4">
        <f>VLOOKUP(T2784&amp;"-"&amp;Z2784,Sheet4!$W$2:$AA$1100,5,FALSE)</f>
        <v>-74.005970000000005</v>
      </c>
    </row>
    <row r="2785" spans="1:29">
      <c r="A2785" s="6">
        <v>40808</v>
      </c>
      <c r="B2785" s="7">
        <v>0.46929398148148144</v>
      </c>
      <c r="C2785" s="4" t="s">
        <v>1213</v>
      </c>
      <c r="D2785" s="4" t="s">
        <v>1214</v>
      </c>
      <c r="E2785" s="4" t="s">
        <v>1222</v>
      </c>
      <c r="F2785" s="4">
        <v>4</v>
      </c>
      <c r="G2785" s="4">
        <v>3</v>
      </c>
      <c r="H2785" s="4">
        <v>5</v>
      </c>
      <c r="I2785" s="4">
        <v>4</v>
      </c>
      <c r="J2785" s="4">
        <v>5</v>
      </c>
      <c r="K2785" s="4">
        <v>5</v>
      </c>
      <c r="L2785" s="4">
        <v>5</v>
      </c>
      <c r="M2785" s="4">
        <v>4</v>
      </c>
      <c r="N2785" s="4">
        <v>4</v>
      </c>
      <c r="O2785" s="4">
        <v>4</v>
      </c>
      <c r="P2785" s="4">
        <v>4</v>
      </c>
      <c r="Q2785" s="9">
        <f t="shared" si="131"/>
        <v>4.8854166666666664E-2</v>
      </c>
      <c r="R2785" s="4">
        <f t="shared" si="129"/>
        <v>40808.469293981485</v>
      </c>
      <c r="S2785" s="4">
        <v>0.77003989601673606</v>
      </c>
      <c r="T2785" s="4" t="str">
        <f>VLOOKUP(E2785,Sheet2!$A$2:$E$137,5,FALSE)</f>
        <v>KR</v>
      </c>
      <c r="U2785" s="4">
        <f>VLOOKUP($T2785,Sheet4!$H$1106:$M$1351,surveys!U$1+1,FALSE)</f>
        <v>0.50002406072811822</v>
      </c>
      <c r="V2785" s="4">
        <f>VLOOKUP($T2785,Sheet4!$H$1106:$M$1351,surveys!V$1+1,FALSE)</f>
        <v>0.67775239752110727</v>
      </c>
      <c r="W2785" s="4">
        <f>VLOOKUP($T2785,Sheet4!$H$1106:$M$1351,surveys!W$1+1,FALSE)</f>
        <v>0.80472346879555479</v>
      </c>
      <c r="X2785" s="4">
        <f>VLOOKUP($T2785,Sheet4!$H$1106:$M$1351,surveys!X$1+1,FALSE)</f>
        <v>0.92872511768015165</v>
      </c>
      <c r="Y2785" s="4">
        <f>VLOOKUP($T2785,Sheet4!$H$1106:$M$1351,surveys!Y$1+1,FALSE)</f>
        <v>1</v>
      </c>
      <c r="Z2785" s="4">
        <f t="shared" si="130"/>
        <v>3</v>
      </c>
      <c r="AA2785" s="4" t="str">
        <f>VLOOKUP(T2785&amp;"-"&amp;Z2785,Sheet4!$W$2:$AA$1100,3,FALSE)</f>
        <v>Incheon</v>
      </c>
      <c r="AB2785" s="4">
        <f>VLOOKUP(T2785&amp;"-"&amp;Z2785,Sheet4!$W$2:$AA$1100,4,FALSE)</f>
        <v>37.453609999999998</v>
      </c>
      <c r="AC2785" s="4">
        <f>VLOOKUP(T2785&amp;"-"&amp;Z2785,Sheet4!$W$2:$AA$1100,5,FALSE)</f>
        <v>126.73166999999999</v>
      </c>
    </row>
    <row r="2786" spans="1:29">
      <c r="A2786" s="6">
        <v>40808</v>
      </c>
      <c r="B2786" s="7">
        <v>0.59673611111111113</v>
      </c>
      <c r="C2786" s="4" t="s">
        <v>1213</v>
      </c>
      <c r="D2786" s="4" t="s">
        <v>1214</v>
      </c>
      <c r="E2786" s="4" t="s">
        <v>72</v>
      </c>
      <c r="F2786" s="4">
        <v>3</v>
      </c>
      <c r="G2786" s="4">
        <v>4</v>
      </c>
      <c r="H2786" s="4">
        <v>5</v>
      </c>
      <c r="I2786" s="4">
        <v>3</v>
      </c>
      <c r="J2786" s="4">
        <v>4</v>
      </c>
      <c r="K2786" s="4">
        <v>3</v>
      </c>
      <c r="L2786" s="4">
        <v>4</v>
      </c>
      <c r="M2786" s="4">
        <v>5</v>
      </c>
      <c r="N2786" s="4">
        <v>5</v>
      </c>
      <c r="O2786" s="4">
        <v>3</v>
      </c>
      <c r="P2786" s="4">
        <v>4</v>
      </c>
      <c r="Q2786" s="9">
        <f t="shared" si="131"/>
        <v>6.6793981481481482E-2</v>
      </c>
      <c r="R2786" s="4">
        <f t="shared" si="129"/>
        <v>40808.596736111111</v>
      </c>
      <c r="S2786" s="4">
        <v>0.81048399243984104</v>
      </c>
      <c r="T2786" s="4" t="str">
        <f>VLOOKUP(E2786,Sheet2!$A$2:$E$137,5,FALSE)</f>
        <v>DK</v>
      </c>
      <c r="U2786" s="4">
        <f>VLOOKUP($T2786,Sheet4!$H$1106:$M$1351,surveys!U$1+1,FALSE)</f>
        <v>0.65757590439736768</v>
      </c>
      <c r="V2786" s="4">
        <f>VLOOKUP($T2786,Sheet4!$H$1106:$M$1351,surveys!V$1+1,FALSE)</f>
        <v>0.79298313615622928</v>
      </c>
      <c r="W2786" s="4">
        <f>VLOOKUP($T2786,Sheet4!$H$1106:$M$1351,surveys!W$1+1,FALSE)</f>
        <v>0.87616574847022677</v>
      </c>
      <c r="X2786" s="4">
        <f>VLOOKUP($T2786,Sheet4!$H$1106:$M$1351,surveys!X$1+1,FALSE)</f>
        <v>0.94583220518199096</v>
      </c>
      <c r="Y2786" s="4">
        <f>VLOOKUP($T2786,Sheet4!$H$1106:$M$1351,surveys!Y$1+1,FALSE)</f>
        <v>1</v>
      </c>
      <c r="Z2786" s="4">
        <f t="shared" si="130"/>
        <v>3</v>
      </c>
      <c r="AA2786" s="4" t="str">
        <f>VLOOKUP(T2786&amp;"-"&amp;Z2786,Sheet4!$W$2:$AA$1100,3,FALSE)</f>
        <v>Odense</v>
      </c>
      <c r="AB2786" s="4">
        <f>VLOOKUP(T2786&amp;"-"&amp;Z2786,Sheet4!$W$2:$AA$1100,4,FALSE)</f>
        <v>55.395940000000003</v>
      </c>
      <c r="AC2786" s="4">
        <f>VLOOKUP(T2786&amp;"-"&amp;Z2786,Sheet4!$W$2:$AA$1100,5,FALSE)</f>
        <v>10.388310000000001</v>
      </c>
    </row>
    <row r="2787" spans="1:29">
      <c r="A2787" s="6">
        <v>40808</v>
      </c>
      <c r="B2787" s="7">
        <v>0.57925925925925925</v>
      </c>
      <c r="C2787" s="4" t="s">
        <v>1215</v>
      </c>
      <c r="D2787" s="4" t="s">
        <v>1214</v>
      </c>
      <c r="E2787" s="4" t="s">
        <v>44</v>
      </c>
      <c r="F2787" s="4">
        <v>3</v>
      </c>
      <c r="G2787" s="4">
        <v>1</v>
      </c>
      <c r="H2787" s="4">
        <v>1</v>
      </c>
      <c r="I2787" s="4">
        <v>5</v>
      </c>
      <c r="J2787" s="4">
        <v>5</v>
      </c>
      <c r="K2787" s="4">
        <v>5</v>
      </c>
      <c r="L2787" s="4">
        <v>1</v>
      </c>
      <c r="M2787" s="4">
        <v>5</v>
      </c>
      <c r="N2787" s="4">
        <v>4</v>
      </c>
      <c r="O2787" s="4">
        <v>4</v>
      </c>
      <c r="P2787" s="4">
        <v>0</v>
      </c>
      <c r="Q2787" s="9">
        <f t="shared" si="131"/>
        <v>5.5543981481481486E-2</v>
      </c>
      <c r="R2787" s="4">
        <f t="shared" si="129"/>
        <v>40808.579259259262</v>
      </c>
      <c r="S2787" s="4">
        <v>0.86490194753869298</v>
      </c>
      <c r="T2787" s="4" t="str">
        <f>VLOOKUP(E2787,Sheet2!$A$2:$E$137,5,FALSE)</f>
        <v>TR</v>
      </c>
      <c r="U2787" s="4">
        <f>VLOOKUP($T2787,Sheet4!$H$1106:$M$1351,surveys!U$1+1,FALSE)</f>
        <v>0.56282907227865631</v>
      </c>
      <c r="V2787" s="4">
        <f>VLOOKUP($T2787,Sheet4!$H$1106:$M$1351,surveys!V$1+1,FALSE)</f>
        <v>0.73998378440807921</v>
      </c>
      <c r="W2787" s="4">
        <f>VLOOKUP($T2787,Sheet4!$H$1106:$M$1351,surveys!W$1+1,FALSE)</f>
        <v>0.86593507285859772</v>
      </c>
      <c r="X2787" s="4">
        <f>VLOOKUP($T2787,Sheet4!$H$1106:$M$1351,surveys!X$1+1,FALSE)</f>
        <v>0.93709051462417825</v>
      </c>
      <c r="Y2787" s="4">
        <f>VLOOKUP($T2787,Sheet4!$H$1106:$M$1351,surveys!Y$1+1,FALSE)</f>
        <v>1</v>
      </c>
      <c r="Z2787" s="4">
        <f t="shared" si="130"/>
        <v>3</v>
      </c>
      <c r="AA2787" s="4" t="str">
        <f>VLOOKUP(T2787&amp;"-"&amp;Z2787,Sheet4!$W$2:$AA$1100,3,FALSE)</f>
        <v>Izmir</v>
      </c>
      <c r="AB2787" s="4">
        <f>VLOOKUP(T2787&amp;"-"&amp;Z2787,Sheet4!$W$2:$AA$1100,4,FALSE)</f>
        <v>38.412730000000003</v>
      </c>
      <c r="AC2787" s="4">
        <f>VLOOKUP(T2787&amp;"-"&amp;Z2787,Sheet4!$W$2:$AA$1100,5,FALSE)</f>
        <v>27.138380000000002</v>
      </c>
    </row>
    <row r="2788" spans="1:29">
      <c r="A2788" s="6">
        <v>40808</v>
      </c>
      <c r="B2788" s="7">
        <v>0.62241898148148145</v>
      </c>
      <c r="C2788" s="4" t="s">
        <v>1215</v>
      </c>
      <c r="D2788" s="4" t="s">
        <v>1217</v>
      </c>
      <c r="E2788" s="4" t="s">
        <v>28</v>
      </c>
      <c r="F2788" s="4">
        <v>5</v>
      </c>
      <c r="G2788" s="4">
        <v>4</v>
      </c>
      <c r="H2788" s="4">
        <v>5</v>
      </c>
      <c r="I2788" s="4">
        <v>5</v>
      </c>
      <c r="J2788" s="4">
        <v>4</v>
      </c>
      <c r="K2788" s="4">
        <v>5</v>
      </c>
      <c r="L2788" s="4">
        <v>4</v>
      </c>
      <c r="M2788" s="4">
        <v>5</v>
      </c>
      <c r="N2788" s="4">
        <v>5</v>
      </c>
      <c r="O2788" s="4">
        <v>4</v>
      </c>
      <c r="P2788" s="4">
        <v>5</v>
      </c>
      <c r="Q2788" s="9">
        <f t="shared" si="131"/>
        <v>1.621527777777778E-2</v>
      </c>
      <c r="R2788" s="4">
        <f t="shared" si="129"/>
        <v>40808.622418981482</v>
      </c>
      <c r="S2788" s="4">
        <v>0.83965123992933677</v>
      </c>
      <c r="T2788" s="4" t="str">
        <f>VLOOKUP(E2788,Sheet2!$A$2:$E$137,5,FALSE)</f>
        <v>AT</v>
      </c>
      <c r="U2788" s="4">
        <f>VLOOKUP($T2788,Sheet4!$H$1106:$M$1351,surveys!U$1+1,FALSE)</f>
        <v>0.71742534648291634</v>
      </c>
      <c r="V2788" s="4">
        <f>VLOOKUP($T2788,Sheet4!$H$1106:$M$1351,surveys!V$1+1,FALSE)</f>
        <v>0.81172349908300157</v>
      </c>
      <c r="W2788" s="4">
        <f>VLOOKUP($T2788,Sheet4!$H$1106:$M$1351,surveys!W$1+1,FALSE)</f>
        <v>0.88856220405379505</v>
      </c>
      <c r="X2788" s="4">
        <f>VLOOKUP($T2788,Sheet4!$H$1106:$M$1351,surveys!X$1+1,FALSE)</f>
        <v>0.95229784043038701</v>
      </c>
      <c r="Y2788" s="4">
        <f>VLOOKUP($T2788,Sheet4!$H$1106:$M$1351,surveys!Y$1+1,FALSE)</f>
        <v>1</v>
      </c>
      <c r="Z2788" s="4">
        <f t="shared" si="130"/>
        <v>3</v>
      </c>
      <c r="AA2788" s="4" t="str">
        <f>VLOOKUP(T2788&amp;"-"&amp;Z2788,Sheet4!$W$2:$AA$1100,3,FALSE)</f>
        <v>Linz</v>
      </c>
      <c r="AB2788" s="4">
        <f>VLOOKUP(T2788&amp;"-"&amp;Z2788,Sheet4!$W$2:$AA$1100,4,FALSE)</f>
        <v>48.30639</v>
      </c>
      <c r="AC2788" s="4">
        <f>VLOOKUP(T2788&amp;"-"&amp;Z2788,Sheet4!$W$2:$AA$1100,5,FALSE)</f>
        <v>14.286110000000001</v>
      </c>
    </row>
    <row r="2789" spans="1:29">
      <c r="A2789" s="6">
        <v>40808</v>
      </c>
      <c r="B2789" s="7">
        <v>0.97032407407407395</v>
      </c>
      <c r="C2789" s="4" t="s">
        <v>1215</v>
      </c>
      <c r="D2789" s="4" t="s">
        <v>1216</v>
      </c>
      <c r="E2789" s="4" t="s">
        <v>11</v>
      </c>
      <c r="F2789" s="4">
        <v>4</v>
      </c>
      <c r="G2789" s="4">
        <v>3</v>
      </c>
      <c r="H2789" s="4">
        <v>3</v>
      </c>
      <c r="I2789" s="4">
        <v>5</v>
      </c>
      <c r="J2789" s="4">
        <v>5</v>
      </c>
      <c r="K2789" s="4">
        <v>5</v>
      </c>
      <c r="L2789" s="4">
        <v>3</v>
      </c>
      <c r="M2789" s="4">
        <v>5</v>
      </c>
      <c r="N2789" s="4">
        <v>5</v>
      </c>
      <c r="O2789" s="4">
        <v>5</v>
      </c>
      <c r="P2789" s="4">
        <v>3</v>
      </c>
      <c r="Q2789" s="9">
        <f t="shared" si="131"/>
        <v>4.9467592592592591E-2</v>
      </c>
      <c r="R2789" s="4">
        <f t="shared" si="129"/>
        <v>40808.970324074071</v>
      </c>
      <c r="S2789" s="4">
        <v>0.48462398110623672</v>
      </c>
      <c r="T2789" s="4" t="str">
        <f>VLOOKUP(E2789,Sheet2!$A$2:$E$137,5,FALSE)</f>
        <v>FR</v>
      </c>
      <c r="U2789" s="4">
        <f>VLOOKUP($T2789,Sheet4!$H$1106:$M$1351,surveys!U$1+1,FALSE)</f>
        <v>0.51193913659220647</v>
      </c>
      <c r="V2789" s="4">
        <f>VLOOKUP($T2789,Sheet4!$H$1106:$M$1351,surveys!V$1+1,FALSE)</f>
        <v>0.70220575033861143</v>
      </c>
      <c r="W2789" s="4">
        <f>VLOOKUP($T2789,Sheet4!$H$1106:$M$1351,surveys!W$1+1,FALSE)</f>
        <v>0.81527182039156842</v>
      </c>
      <c r="X2789" s="4">
        <f>VLOOKUP($T2789,Sheet4!$H$1106:$M$1351,surveys!X$1+1,FALSE)</f>
        <v>0.91893911792009964</v>
      </c>
      <c r="Y2789" s="4">
        <f>VLOOKUP($T2789,Sheet4!$H$1106:$M$1351,surveys!Y$1+1,FALSE)</f>
        <v>1</v>
      </c>
      <c r="Z2789" s="4">
        <f t="shared" si="130"/>
        <v>1</v>
      </c>
      <c r="AA2789" s="4" t="str">
        <f>VLOOKUP(T2789&amp;"-"&amp;Z2789,Sheet4!$W$2:$AA$1100,3,FALSE)</f>
        <v>Paris</v>
      </c>
      <c r="AB2789" s="4">
        <f>VLOOKUP(T2789&amp;"-"&amp;Z2789,Sheet4!$W$2:$AA$1100,4,FALSE)</f>
        <v>48.853409999999997</v>
      </c>
      <c r="AC2789" s="4">
        <f>VLOOKUP(T2789&amp;"-"&amp;Z2789,Sheet4!$W$2:$AA$1100,5,FALSE)</f>
        <v>2.3488000000000002</v>
      </c>
    </row>
    <row r="2790" spans="1:29">
      <c r="A2790" s="6">
        <v>40808</v>
      </c>
      <c r="B2790" s="7">
        <v>0.69635416666666661</v>
      </c>
      <c r="C2790" s="4" t="s">
        <v>1215</v>
      </c>
      <c r="D2790" s="4" t="s">
        <v>1216</v>
      </c>
      <c r="E2790" s="4" t="s">
        <v>33</v>
      </c>
      <c r="F2790" s="4">
        <v>4</v>
      </c>
      <c r="G2790" s="4">
        <v>4</v>
      </c>
      <c r="H2790" s="4">
        <v>4</v>
      </c>
      <c r="I2790" s="4">
        <v>4</v>
      </c>
      <c r="J2790" s="4">
        <v>5</v>
      </c>
      <c r="K2790" s="4">
        <v>4</v>
      </c>
      <c r="L2790" s="4">
        <v>5</v>
      </c>
      <c r="M2790" s="4">
        <v>4</v>
      </c>
      <c r="N2790" s="4">
        <v>5</v>
      </c>
      <c r="O2790" s="4">
        <v>5</v>
      </c>
      <c r="P2790" s="4">
        <v>5</v>
      </c>
      <c r="Q2790" s="9">
        <f t="shared" si="131"/>
        <v>6.744212962962963E-2</v>
      </c>
      <c r="R2790" s="4">
        <f t="shared" si="129"/>
        <v>40808.69635416667</v>
      </c>
      <c r="S2790" s="4">
        <v>7.100986471239068E-2</v>
      </c>
      <c r="T2790" s="4" t="str">
        <f>VLOOKUP(E2790,Sheet2!$A$2:$E$137,5,FALSE)</f>
        <v>IT</v>
      </c>
      <c r="U2790" s="4">
        <f>VLOOKUP($T2790,Sheet4!$H$1106:$M$1351,surveys!U$1+1,FALSE)</f>
        <v>0.40073733113706772</v>
      </c>
      <c r="V2790" s="4">
        <f>VLOOKUP($T2790,Sheet4!$H$1106:$M$1351,surveys!V$1+1,FALSE)</f>
        <v>0.60502083075372182</v>
      </c>
      <c r="W2790" s="4">
        <f>VLOOKUP($T2790,Sheet4!$H$1106:$M$1351,surveys!W$1+1,FALSE)</f>
        <v>0.75963680320784854</v>
      </c>
      <c r="X2790" s="4">
        <f>VLOOKUP($T2790,Sheet4!$H$1106:$M$1351,surveys!X$1+1,FALSE)</f>
        <v>0.89491209934724891</v>
      </c>
      <c r="Y2790" s="4">
        <f>VLOOKUP($T2790,Sheet4!$H$1106:$M$1351,surveys!Y$1+1,FALSE)</f>
        <v>1</v>
      </c>
      <c r="Z2790" s="4">
        <f t="shared" si="130"/>
        <v>1</v>
      </c>
      <c r="AA2790" s="4" t="str">
        <f>VLOOKUP(T2790&amp;"-"&amp;Z2790,Sheet4!$W$2:$AA$1100,3,FALSE)</f>
        <v>Roma</v>
      </c>
      <c r="AB2790" s="4">
        <f>VLOOKUP(T2790&amp;"-"&amp;Z2790,Sheet4!$W$2:$AA$1100,4,FALSE)</f>
        <v>41.894739999999999</v>
      </c>
      <c r="AC2790" s="4">
        <f>VLOOKUP(T2790&amp;"-"&amp;Z2790,Sheet4!$W$2:$AA$1100,5,FALSE)</f>
        <v>12.4839</v>
      </c>
    </row>
    <row r="2791" spans="1:29">
      <c r="A2791" s="6">
        <v>40808</v>
      </c>
      <c r="B2791" s="7">
        <v>0.72182870370370367</v>
      </c>
      <c r="C2791" s="4" t="s">
        <v>1215</v>
      </c>
      <c r="D2791" s="4" t="s">
        <v>1214</v>
      </c>
      <c r="E2791" s="4" t="s">
        <v>15</v>
      </c>
      <c r="F2791" s="4">
        <v>4</v>
      </c>
      <c r="G2791" s="4">
        <v>3</v>
      </c>
      <c r="H2791" s="4">
        <v>2</v>
      </c>
      <c r="I2791" s="4">
        <v>5</v>
      </c>
      <c r="J2791" s="4">
        <v>5</v>
      </c>
      <c r="K2791" s="4">
        <v>5</v>
      </c>
      <c r="L2791" s="4">
        <v>3</v>
      </c>
      <c r="M2791" s="4">
        <v>5</v>
      </c>
      <c r="N2791" s="4">
        <v>5</v>
      </c>
      <c r="O2791" s="4">
        <v>3</v>
      </c>
      <c r="P2791" s="4">
        <v>5</v>
      </c>
      <c r="Q2791" s="9">
        <f t="shared" si="131"/>
        <v>1.462962962962963E-2</v>
      </c>
      <c r="R2791" s="4">
        <f t="shared" si="129"/>
        <v>40808.721828703703</v>
      </c>
      <c r="S2791" s="4">
        <v>0.54267869454470574</v>
      </c>
      <c r="T2791" s="4" t="str">
        <f>VLOOKUP(E2791,Sheet2!$A$2:$E$137,5,FALSE)</f>
        <v>US</v>
      </c>
      <c r="U2791" s="4">
        <f>VLOOKUP($T2791,Sheet4!$H$1106:$M$1351,surveys!U$1+1,FALSE)</f>
        <v>0.42883768204388006</v>
      </c>
      <c r="V2791" s="4">
        <f>VLOOKUP($T2791,Sheet4!$H$1106:$M$1351,surveys!V$1+1,FALSE)</f>
        <v>0.62778475709586301</v>
      </c>
      <c r="W2791" s="4">
        <f>VLOOKUP($T2791,Sheet4!$H$1106:$M$1351,surveys!W$1+1,FALSE)</f>
        <v>0.76918600378409652</v>
      </c>
      <c r="X2791" s="4">
        <f>VLOOKUP($T2791,Sheet4!$H$1106:$M$1351,surveys!X$1+1,FALSE)</f>
        <v>0.88987045221102745</v>
      </c>
      <c r="Y2791" s="4">
        <f>VLOOKUP($T2791,Sheet4!$H$1106:$M$1351,surveys!Y$1+1,FALSE)</f>
        <v>1</v>
      </c>
      <c r="Z2791" s="4">
        <f t="shared" si="130"/>
        <v>2</v>
      </c>
      <c r="AA2791" s="4" t="str">
        <f>VLOOKUP(T2791&amp;"-"&amp;Z2791,Sheet4!$W$2:$AA$1100,3,FALSE)</f>
        <v>Los Angeles</v>
      </c>
      <c r="AB2791" s="4">
        <f>VLOOKUP(T2791&amp;"-"&amp;Z2791,Sheet4!$W$2:$AA$1100,4,FALSE)</f>
        <v>34.052230000000002</v>
      </c>
      <c r="AC2791" s="4">
        <f>VLOOKUP(T2791&amp;"-"&amp;Z2791,Sheet4!$W$2:$AA$1100,5,FALSE)</f>
        <v>-118.24368</v>
      </c>
    </row>
    <row r="2792" spans="1:29">
      <c r="A2792" s="6">
        <v>40808</v>
      </c>
      <c r="B2792" s="7">
        <v>0.73111111111111116</v>
      </c>
      <c r="C2792" s="4" t="s">
        <v>1215</v>
      </c>
      <c r="D2792" s="4" t="s">
        <v>1217</v>
      </c>
      <c r="E2792" s="4" t="s">
        <v>33</v>
      </c>
      <c r="F2792" s="4">
        <v>3</v>
      </c>
      <c r="G2792" s="4">
        <v>4</v>
      </c>
      <c r="H2792" s="4">
        <v>5</v>
      </c>
      <c r="I2792" s="4">
        <v>5</v>
      </c>
      <c r="J2792" s="4">
        <v>5</v>
      </c>
      <c r="K2792" s="4">
        <v>5</v>
      </c>
      <c r="L2792" s="4">
        <v>5</v>
      </c>
      <c r="M2792" s="4">
        <v>4</v>
      </c>
      <c r="N2792" s="4">
        <v>5</v>
      </c>
      <c r="O2792" s="4">
        <v>5</v>
      </c>
      <c r="P2792" s="4">
        <v>5</v>
      </c>
      <c r="Q2792" s="9">
        <f t="shared" si="131"/>
        <v>2.165509259259259E-2</v>
      </c>
      <c r="R2792" s="4">
        <f t="shared" si="129"/>
        <v>40808.731111111112</v>
      </c>
      <c r="S2792" s="4">
        <v>0.5191447676447245</v>
      </c>
      <c r="T2792" s="4" t="str">
        <f>VLOOKUP(E2792,Sheet2!$A$2:$E$137,5,FALSE)</f>
        <v>IT</v>
      </c>
      <c r="U2792" s="4">
        <f>VLOOKUP($T2792,Sheet4!$H$1106:$M$1351,surveys!U$1+1,FALSE)</f>
        <v>0.40073733113706772</v>
      </c>
      <c r="V2792" s="4">
        <f>VLOOKUP($T2792,Sheet4!$H$1106:$M$1351,surveys!V$1+1,FALSE)</f>
        <v>0.60502083075372182</v>
      </c>
      <c r="W2792" s="4">
        <f>VLOOKUP($T2792,Sheet4!$H$1106:$M$1351,surveys!W$1+1,FALSE)</f>
        <v>0.75963680320784854</v>
      </c>
      <c r="X2792" s="4">
        <f>VLOOKUP($T2792,Sheet4!$H$1106:$M$1351,surveys!X$1+1,FALSE)</f>
        <v>0.89491209934724891</v>
      </c>
      <c r="Y2792" s="4">
        <f>VLOOKUP($T2792,Sheet4!$H$1106:$M$1351,surveys!Y$1+1,FALSE)</f>
        <v>1</v>
      </c>
      <c r="Z2792" s="4">
        <f t="shared" si="130"/>
        <v>2</v>
      </c>
      <c r="AA2792" s="4" t="str">
        <f>VLOOKUP(T2792&amp;"-"&amp;Z2792,Sheet4!$W$2:$AA$1100,3,FALSE)</f>
        <v>Milan</v>
      </c>
      <c r="AB2792" s="4">
        <f>VLOOKUP(T2792&amp;"-"&amp;Z2792,Sheet4!$W$2:$AA$1100,4,FALSE)</f>
        <v>45.464269999999999</v>
      </c>
      <c r="AC2792" s="4">
        <f>VLOOKUP(T2792&amp;"-"&amp;Z2792,Sheet4!$W$2:$AA$1100,5,FALSE)</f>
        <v>9.1895100000000003</v>
      </c>
    </row>
    <row r="2793" spans="1:29">
      <c r="A2793" s="6">
        <v>40808</v>
      </c>
      <c r="B2793" s="7">
        <v>0.81405092592592598</v>
      </c>
      <c r="C2793" s="4" t="s">
        <v>1215</v>
      </c>
      <c r="D2793" s="4" t="s">
        <v>1214</v>
      </c>
      <c r="E2793" s="4" t="s">
        <v>26</v>
      </c>
      <c r="F2793" s="4">
        <v>3</v>
      </c>
      <c r="G2793" s="4">
        <v>4</v>
      </c>
      <c r="H2793" s="4">
        <v>4</v>
      </c>
      <c r="I2793" s="4">
        <v>5</v>
      </c>
      <c r="J2793" s="4">
        <v>4</v>
      </c>
      <c r="K2793" s="4">
        <v>5</v>
      </c>
      <c r="L2793" s="4">
        <v>4</v>
      </c>
      <c r="M2793" s="4">
        <v>3</v>
      </c>
      <c r="N2793" s="4">
        <v>3</v>
      </c>
      <c r="O2793" s="4">
        <v>4</v>
      </c>
      <c r="P2793" s="4">
        <v>5</v>
      </c>
      <c r="Q2793" s="9">
        <f t="shared" si="131"/>
        <v>1.0023148148148147E-2</v>
      </c>
      <c r="R2793" s="4">
        <f t="shared" si="129"/>
        <v>40808.814050925925</v>
      </c>
      <c r="S2793" s="4">
        <v>0.36638652829834628</v>
      </c>
      <c r="T2793" s="4" t="str">
        <f>VLOOKUP(E2793,Sheet2!$A$2:$E$137,5,FALSE)</f>
        <v>DE</v>
      </c>
      <c r="U2793" s="4">
        <f>VLOOKUP($T2793,Sheet4!$H$1106:$M$1351,surveys!U$1+1,FALSE)</f>
        <v>0.42620281948941302</v>
      </c>
      <c r="V2793" s="4">
        <f>VLOOKUP($T2793,Sheet4!$H$1106:$M$1351,surveys!V$1+1,FALSE)</f>
        <v>0.64253089557903176</v>
      </c>
      <c r="W2793" s="4">
        <f>VLOOKUP($T2793,Sheet4!$H$1106:$M$1351,surveys!W$1+1,FALSE)</f>
        <v>0.79931043378760003</v>
      </c>
      <c r="X2793" s="4">
        <f>VLOOKUP($T2793,Sheet4!$H$1106:$M$1351,surveys!X$1+1,FALSE)</f>
        <v>0.91914675697020254</v>
      </c>
      <c r="Y2793" s="4">
        <f>VLOOKUP($T2793,Sheet4!$H$1106:$M$1351,surveys!Y$1+1,FALSE)</f>
        <v>1</v>
      </c>
      <c r="Z2793" s="4">
        <f t="shared" si="130"/>
        <v>1</v>
      </c>
      <c r="AA2793" s="4" t="str">
        <f>VLOOKUP(T2793&amp;"-"&amp;Z2793,Sheet4!$W$2:$AA$1100,3,FALSE)</f>
        <v>Berlin</v>
      </c>
      <c r="AB2793" s="4">
        <f>VLOOKUP(T2793&amp;"-"&amp;Z2793,Sheet4!$W$2:$AA$1100,4,FALSE)</f>
        <v>52.524369999999998</v>
      </c>
      <c r="AC2793" s="4">
        <f>VLOOKUP(T2793&amp;"-"&amp;Z2793,Sheet4!$W$2:$AA$1100,5,FALSE)</f>
        <v>13.41053</v>
      </c>
    </row>
    <row r="2794" spans="1:29">
      <c r="A2794" s="6">
        <v>40808</v>
      </c>
      <c r="B2794" s="7">
        <v>0.89686342592592594</v>
      </c>
      <c r="C2794" s="4" t="s">
        <v>1213</v>
      </c>
      <c r="D2794" s="4" t="s">
        <v>1214</v>
      </c>
      <c r="E2794" s="4" t="s">
        <v>35</v>
      </c>
      <c r="F2794" s="4">
        <v>4</v>
      </c>
      <c r="G2794" s="4">
        <v>4</v>
      </c>
      <c r="H2794" s="4">
        <v>5</v>
      </c>
      <c r="I2794" s="4">
        <v>2</v>
      </c>
      <c r="J2794" s="4">
        <v>4</v>
      </c>
      <c r="K2794" s="4">
        <v>3</v>
      </c>
      <c r="L2794" s="4">
        <v>3</v>
      </c>
      <c r="M2794" s="4">
        <v>4</v>
      </c>
      <c r="N2794" s="4">
        <v>5</v>
      </c>
      <c r="O2794" s="4">
        <v>2</v>
      </c>
      <c r="P2794" s="4">
        <v>5</v>
      </c>
      <c r="Q2794" s="9">
        <f t="shared" si="131"/>
        <v>6.6967592592592592E-2</v>
      </c>
      <c r="R2794" s="4">
        <f t="shared" si="129"/>
        <v>40808.896863425929</v>
      </c>
      <c r="S2794" s="4">
        <v>0.50976821571192676</v>
      </c>
      <c r="T2794" s="4" t="str">
        <f>VLOOKUP(E2794,Sheet2!$A$2:$E$137,5,FALSE)</f>
        <v>CH</v>
      </c>
      <c r="U2794" s="4">
        <f>VLOOKUP($T2794,Sheet4!$H$1106:$M$1351,surveys!U$1+1,FALSE)</f>
        <v>0.36801312971081684</v>
      </c>
      <c r="V2794" s="4">
        <f>VLOOKUP($T2794,Sheet4!$H$1106:$M$1351,surveys!V$1+1,FALSE)</f>
        <v>0.56614447204928808</v>
      </c>
      <c r="W2794" s="4">
        <f>VLOOKUP($T2794,Sheet4!$H$1106:$M$1351,surveys!W$1+1,FALSE)</f>
        <v>0.74328356923090177</v>
      </c>
      <c r="X2794" s="4">
        <f>VLOOKUP($T2794,Sheet4!$H$1106:$M$1351,surveys!X$1+1,FALSE)</f>
        <v>0.87426944983797861</v>
      </c>
      <c r="Y2794" s="4">
        <f>VLOOKUP($T2794,Sheet4!$H$1106:$M$1351,surveys!Y$1+1,FALSE)</f>
        <v>1</v>
      </c>
      <c r="Z2794" s="4">
        <f t="shared" si="130"/>
        <v>2</v>
      </c>
      <c r="AA2794" s="4" t="str">
        <f>VLOOKUP(T2794&amp;"-"&amp;Z2794,Sheet4!$W$2:$AA$1100,3,FALSE)</f>
        <v>Geneve</v>
      </c>
      <c r="AB2794" s="4">
        <f>VLOOKUP(T2794&amp;"-"&amp;Z2794,Sheet4!$W$2:$AA$1100,4,FALSE)</f>
        <v>46.202219999999997</v>
      </c>
      <c r="AC2794" s="4">
        <f>VLOOKUP(T2794&amp;"-"&amp;Z2794,Sheet4!$W$2:$AA$1100,5,FALSE)</f>
        <v>6.1456900000000001</v>
      </c>
    </row>
    <row r="2795" spans="1:29">
      <c r="A2795" s="6">
        <v>40807</v>
      </c>
      <c r="B2795" s="7">
        <v>0.2308449074074074</v>
      </c>
      <c r="C2795" s="4" t="s">
        <v>1215</v>
      </c>
      <c r="D2795" s="4" t="s">
        <v>1217</v>
      </c>
      <c r="E2795" s="4" t="s">
        <v>163</v>
      </c>
      <c r="F2795" s="4">
        <v>3</v>
      </c>
      <c r="G2795" s="4">
        <v>4</v>
      </c>
      <c r="H2795" s="4">
        <v>3</v>
      </c>
      <c r="I2795" s="4">
        <v>5</v>
      </c>
      <c r="J2795" s="4">
        <v>5</v>
      </c>
      <c r="K2795" s="4">
        <v>5</v>
      </c>
      <c r="L2795" s="4">
        <v>4</v>
      </c>
      <c r="M2795" s="4">
        <v>5</v>
      </c>
      <c r="N2795" s="4">
        <v>4</v>
      </c>
      <c r="O2795" s="4">
        <v>5</v>
      </c>
      <c r="P2795" s="4">
        <v>5</v>
      </c>
      <c r="Q2795" s="9">
        <f t="shared" si="131"/>
        <v>2.0914351851851851E-2</v>
      </c>
      <c r="R2795" s="4">
        <f t="shared" si="129"/>
        <v>40807.230844907404</v>
      </c>
      <c r="S2795" s="4">
        <v>0.47488103750955513</v>
      </c>
      <c r="T2795" s="4" t="str">
        <f>VLOOKUP(E2795,Sheet2!$A$2:$E$137,5,FALSE)</f>
        <v>EG</v>
      </c>
      <c r="U2795" s="4">
        <f>VLOOKUP($T2795,Sheet4!$H$1106:$M$1351,surveys!U$1+1,FALSE)</f>
        <v>0.5150971281252672</v>
      </c>
      <c r="V2795" s="4">
        <f>VLOOKUP($T2795,Sheet4!$H$1106:$M$1351,surveys!V$1+1,FALSE)</f>
        <v>0.76893021474129042</v>
      </c>
      <c r="W2795" s="4">
        <f>VLOOKUP($T2795,Sheet4!$H$1106:$M$1351,surveys!W$1+1,FALSE)</f>
        <v>0.93163863803520486</v>
      </c>
      <c r="X2795" s="4">
        <f>VLOOKUP($T2795,Sheet4!$H$1106:$M$1351,surveys!X$1+1,FALSE)</f>
        <v>0.96749265242374771</v>
      </c>
      <c r="Y2795" s="4">
        <f>VLOOKUP($T2795,Sheet4!$H$1106:$M$1351,surveys!Y$1+1,FALSE)</f>
        <v>1</v>
      </c>
      <c r="Z2795" s="4">
        <f t="shared" si="130"/>
        <v>1</v>
      </c>
      <c r="AA2795" s="4" t="str">
        <f>VLOOKUP(T2795&amp;"-"&amp;Z2795,Sheet4!$W$2:$AA$1100,3,FALSE)</f>
        <v>Cairo</v>
      </c>
      <c r="AB2795" s="4">
        <f>VLOOKUP(T2795&amp;"-"&amp;Z2795,Sheet4!$W$2:$AA$1100,4,FALSE)</f>
        <v>30.062629999999999</v>
      </c>
      <c r="AC2795" s="4">
        <f>VLOOKUP(T2795&amp;"-"&amp;Z2795,Sheet4!$W$2:$AA$1100,5,FALSE)</f>
        <v>31.249669999999998</v>
      </c>
    </row>
    <row r="2796" spans="1:29">
      <c r="A2796" s="6">
        <v>40807</v>
      </c>
      <c r="B2796" s="7">
        <v>0.35368055555555555</v>
      </c>
      <c r="C2796" s="4" t="s">
        <v>1213</v>
      </c>
      <c r="D2796" s="4" t="s">
        <v>1218</v>
      </c>
      <c r="E2796" s="4" t="s">
        <v>75</v>
      </c>
      <c r="F2796" s="4">
        <v>5</v>
      </c>
      <c r="G2796" s="4">
        <v>3</v>
      </c>
      <c r="H2796" s="4">
        <v>3</v>
      </c>
      <c r="I2796" s="4">
        <v>3</v>
      </c>
      <c r="J2796" s="4">
        <v>3</v>
      </c>
      <c r="K2796" s="4">
        <v>5</v>
      </c>
      <c r="L2796" s="4">
        <v>4</v>
      </c>
      <c r="M2796" s="4">
        <v>5</v>
      </c>
      <c r="N2796" s="4">
        <v>5</v>
      </c>
      <c r="O2796" s="4">
        <v>3</v>
      </c>
      <c r="P2796" s="4">
        <v>5</v>
      </c>
      <c r="Q2796" s="9">
        <f t="shared" si="131"/>
        <v>3.7453703703703704E-2</v>
      </c>
      <c r="R2796" s="4">
        <f t="shared" si="129"/>
        <v>40807.353680555556</v>
      </c>
      <c r="S2796" s="4">
        <v>0.70626814866983878</v>
      </c>
      <c r="T2796" s="4" t="str">
        <f>VLOOKUP(E2796,Sheet2!$A$2:$E$137,5,FALSE)</f>
        <v>NL</v>
      </c>
      <c r="U2796" s="4">
        <f>VLOOKUP($T2796,Sheet4!$H$1106:$M$1351,surveys!U$1+1,FALSE)</f>
        <v>0.32046134514638702</v>
      </c>
      <c r="V2796" s="4">
        <f>VLOOKUP($T2796,Sheet4!$H$1106:$M$1351,surveys!V$1+1,FALSE)</f>
        <v>0.57894347951583991</v>
      </c>
      <c r="W2796" s="4">
        <f>VLOOKUP($T2796,Sheet4!$H$1106:$M$1351,surveys!W$1+1,FALSE)</f>
        <v>0.78388532741989281</v>
      </c>
      <c r="X2796" s="4">
        <f>VLOOKUP($T2796,Sheet4!$H$1106:$M$1351,surveys!X$1+1,FALSE)</f>
        <v>0.90942307659069177</v>
      </c>
      <c r="Y2796" s="4">
        <f>VLOOKUP($T2796,Sheet4!$H$1106:$M$1351,surveys!Y$1+1,FALSE)</f>
        <v>1</v>
      </c>
      <c r="Z2796" s="4">
        <f t="shared" si="130"/>
        <v>3</v>
      </c>
      <c r="AA2796" s="4" t="str">
        <f>VLOOKUP(T2796&amp;"-"&amp;Z2796,Sheet4!$W$2:$AA$1100,3,FALSE)</f>
        <v>Den Haag</v>
      </c>
      <c r="AB2796" s="4">
        <f>VLOOKUP(T2796&amp;"-"&amp;Z2796,Sheet4!$W$2:$AA$1100,4,FALSE)</f>
        <v>52.07667</v>
      </c>
      <c r="AC2796" s="4">
        <f>VLOOKUP(T2796&amp;"-"&amp;Z2796,Sheet4!$W$2:$AA$1100,5,FALSE)</f>
        <v>4.29861</v>
      </c>
    </row>
    <row r="2797" spans="1:29">
      <c r="A2797" s="6">
        <v>40807</v>
      </c>
      <c r="B2797" s="7">
        <v>0.36503472222222227</v>
      </c>
      <c r="C2797" s="4" t="s">
        <v>1213</v>
      </c>
      <c r="D2797" s="4" t="s">
        <v>1216</v>
      </c>
      <c r="E2797" s="4" t="s">
        <v>72</v>
      </c>
      <c r="F2797" s="4">
        <v>4</v>
      </c>
      <c r="G2797" s="4">
        <v>3</v>
      </c>
      <c r="H2797" s="4">
        <v>5</v>
      </c>
      <c r="I2797" s="4">
        <v>5</v>
      </c>
      <c r="J2797" s="4">
        <v>3</v>
      </c>
      <c r="K2797" s="4">
        <v>4</v>
      </c>
      <c r="L2797" s="4">
        <v>4</v>
      </c>
      <c r="M2797" s="4">
        <v>4</v>
      </c>
      <c r="N2797" s="4">
        <v>5</v>
      </c>
      <c r="O2797" s="4">
        <v>2</v>
      </c>
      <c r="P2797" s="4">
        <v>5</v>
      </c>
      <c r="Q2797" s="9">
        <f t="shared" si="131"/>
        <v>4.5393518518518521E-2</v>
      </c>
      <c r="R2797" s="4">
        <f t="shared" si="129"/>
        <v>40807.365034722221</v>
      </c>
      <c r="S2797" s="4">
        <v>0.44734910855272347</v>
      </c>
      <c r="T2797" s="4" t="str">
        <f>VLOOKUP(E2797,Sheet2!$A$2:$E$137,5,FALSE)</f>
        <v>DK</v>
      </c>
      <c r="U2797" s="4">
        <f>VLOOKUP($T2797,Sheet4!$H$1106:$M$1351,surveys!U$1+1,FALSE)</f>
        <v>0.65757590439736768</v>
      </c>
      <c r="V2797" s="4">
        <f>VLOOKUP($T2797,Sheet4!$H$1106:$M$1351,surveys!V$1+1,FALSE)</f>
        <v>0.79298313615622928</v>
      </c>
      <c r="W2797" s="4">
        <f>VLOOKUP($T2797,Sheet4!$H$1106:$M$1351,surveys!W$1+1,FALSE)</f>
        <v>0.87616574847022677</v>
      </c>
      <c r="X2797" s="4">
        <f>VLOOKUP($T2797,Sheet4!$H$1106:$M$1351,surveys!X$1+1,FALSE)</f>
        <v>0.94583220518199096</v>
      </c>
      <c r="Y2797" s="4">
        <f>VLOOKUP($T2797,Sheet4!$H$1106:$M$1351,surveys!Y$1+1,FALSE)</f>
        <v>1</v>
      </c>
      <c r="Z2797" s="4">
        <f t="shared" si="130"/>
        <v>1</v>
      </c>
      <c r="AA2797" s="4" t="str">
        <f>VLOOKUP(T2797&amp;"-"&amp;Z2797,Sheet4!$W$2:$AA$1100,3,FALSE)</f>
        <v>Copenhagen</v>
      </c>
      <c r="AB2797" s="4">
        <f>VLOOKUP(T2797&amp;"-"&amp;Z2797,Sheet4!$W$2:$AA$1100,4,FALSE)</f>
        <v>55.675939999999997</v>
      </c>
      <c r="AC2797" s="4">
        <f>VLOOKUP(T2797&amp;"-"&amp;Z2797,Sheet4!$W$2:$AA$1100,5,FALSE)</f>
        <v>12.565530000000001</v>
      </c>
    </row>
    <row r="2798" spans="1:29">
      <c r="A2798" s="6">
        <v>40807</v>
      </c>
      <c r="B2798" s="7">
        <v>0.37053240740740739</v>
      </c>
      <c r="C2798" s="4" t="s">
        <v>1215</v>
      </c>
      <c r="D2798" s="4" t="s">
        <v>1214</v>
      </c>
      <c r="E2798" s="4" t="s">
        <v>13</v>
      </c>
      <c r="F2798" s="4">
        <v>5</v>
      </c>
      <c r="G2798" s="4">
        <v>4</v>
      </c>
      <c r="H2798" s="4">
        <v>4</v>
      </c>
      <c r="I2798" s="4">
        <v>3</v>
      </c>
      <c r="J2798" s="4">
        <v>4</v>
      </c>
      <c r="K2798" s="4">
        <v>2</v>
      </c>
      <c r="L2798" s="4">
        <v>2</v>
      </c>
      <c r="M2798" s="4">
        <v>5</v>
      </c>
      <c r="N2798" s="4">
        <v>5</v>
      </c>
      <c r="O2798" s="4">
        <v>5</v>
      </c>
      <c r="P2798" s="4">
        <v>2</v>
      </c>
      <c r="Q2798" s="9">
        <f t="shared" si="131"/>
        <v>4.8692129629629627E-2</v>
      </c>
      <c r="R2798" s="4">
        <f t="shared" si="129"/>
        <v>40807.370532407411</v>
      </c>
      <c r="S2798" s="4">
        <v>0.57580705867365767</v>
      </c>
      <c r="T2798" s="4" t="str">
        <f>VLOOKUP(E2798,Sheet2!$A$2:$E$137,5,FALSE)</f>
        <v>GB</v>
      </c>
      <c r="U2798" s="4">
        <f>VLOOKUP($T2798,Sheet4!$H$1106:$M$1351,surveys!U$1+1,FALSE)</f>
        <v>0.43993408527720174</v>
      </c>
      <c r="V2798" s="4">
        <f>VLOOKUP($T2798,Sheet4!$H$1106:$M$1351,surveys!V$1+1,FALSE)</f>
        <v>0.87986817055440347</v>
      </c>
      <c r="W2798" s="4">
        <f>VLOOKUP($T2798,Sheet4!$H$1106:$M$1351,surveys!W$1+1,FALSE)</f>
        <v>0.93717230822503084</v>
      </c>
      <c r="X2798" s="4">
        <f>VLOOKUP($T2798,Sheet4!$H$1106:$M$1351,surveys!X$1+1,FALSE)</f>
        <v>0.97269979890956382</v>
      </c>
      <c r="Y2798" s="4">
        <f>VLOOKUP($T2798,Sheet4!$H$1106:$M$1351,surveys!Y$1+1,FALSE)</f>
        <v>1</v>
      </c>
      <c r="Z2798" s="4">
        <f t="shared" si="130"/>
        <v>2</v>
      </c>
      <c r="AA2798" s="4" t="str">
        <f>VLOOKUP(T2798&amp;"-"&amp;Z2798,Sheet4!$W$2:$AA$1100,3,FALSE)</f>
        <v>London</v>
      </c>
      <c r="AB2798" s="4">
        <f>VLOOKUP(T2798&amp;"-"&amp;Z2798,Sheet4!$W$2:$AA$1100,4,FALSE)</f>
        <v>51.50853</v>
      </c>
      <c r="AC2798" s="4">
        <f>VLOOKUP(T2798&amp;"-"&amp;Z2798,Sheet4!$W$2:$AA$1100,5,FALSE)</f>
        <v>-0.12573999999999999</v>
      </c>
    </row>
    <row r="2799" spans="1:29">
      <c r="A2799" s="6">
        <v>40807</v>
      </c>
      <c r="B2799" s="7">
        <v>0.44194444444444447</v>
      </c>
      <c r="C2799" s="4" t="s">
        <v>1215</v>
      </c>
      <c r="D2799" s="4" t="s">
        <v>1217</v>
      </c>
      <c r="E2799" s="4" t="s">
        <v>17</v>
      </c>
      <c r="F2799" s="4">
        <v>3</v>
      </c>
      <c r="G2799" s="4">
        <v>2</v>
      </c>
      <c r="H2799" s="4">
        <v>3</v>
      </c>
      <c r="I2799" s="4">
        <v>5</v>
      </c>
      <c r="J2799" s="4">
        <v>4</v>
      </c>
      <c r="K2799" s="4">
        <v>5</v>
      </c>
      <c r="L2799" s="4">
        <v>3</v>
      </c>
      <c r="M2799" s="4">
        <v>3</v>
      </c>
      <c r="N2799" s="4">
        <v>5</v>
      </c>
      <c r="O2799" s="4">
        <v>3</v>
      </c>
      <c r="P2799" s="4">
        <v>3</v>
      </c>
      <c r="Q2799" s="9">
        <f t="shared" si="131"/>
        <v>2.8981481481481483E-2</v>
      </c>
      <c r="R2799" s="4">
        <f t="shared" si="129"/>
        <v>40807.441944444443</v>
      </c>
      <c r="S2799" s="4">
        <v>0.98680771532420786</v>
      </c>
      <c r="T2799" s="4" t="str">
        <f>VLOOKUP(E2799,Sheet2!$A$2:$E$137,5,FALSE)</f>
        <v>AU</v>
      </c>
      <c r="U2799" s="4">
        <f>VLOOKUP($T2799,Sheet4!$H$1106:$M$1351,surveys!U$1+1,FALSE)</f>
        <v>0.37870730546462306</v>
      </c>
      <c r="V2799" s="4">
        <f>VLOOKUP($T2799,Sheet4!$H$1106:$M$1351,surveys!V$1+1,FALSE)</f>
        <v>0.70016181281367551</v>
      </c>
      <c r="W2799" s="4">
        <f>VLOOKUP($T2799,Sheet4!$H$1106:$M$1351,surveys!W$1+1,FALSE)</f>
        <v>0.82483308340835682</v>
      </c>
      <c r="X2799" s="4">
        <f>VLOOKUP($T2799,Sheet4!$H$1106:$M$1351,surveys!X$1+1,FALSE)</f>
        <v>0.91739988860880706</v>
      </c>
      <c r="Y2799" s="4">
        <f>VLOOKUP($T2799,Sheet4!$H$1106:$M$1351,surveys!Y$1+1,FALSE)</f>
        <v>1</v>
      </c>
      <c r="Z2799" s="4">
        <f t="shared" si="130"/>
        <v>5</v>
      </c>
      <c r="AA2799" s="4" t="str">
        <f>VLOOKUP(T2799&amp;"-"&amp;Z2799,Sheet4!$W$2:$AA$1100,3,FALSE)</f>
        <v>Brisbane</v>
      </c>
      <c r="AB2799" s="4">
        <f>VLOOKUP(T2799&amp;"-"&amp;Z2799,Sheet4!$W$2:$AA$1100,4,FALSE)</f>
        <v>-27.467939999999999</v>
      </c>
      <c r="AC2799" s="4">
        <f>VLOOKUP(T2799&amp;"-"&amp;Z2799,Sheet4!$W$2:$AA$1100,5,FALSE)</f>
        <v>153.02808999999999</v>
      </c>
    </row>
    <row r="2800" spans="1:29">
      <c r="A2800" s="6">
        <v>40807</v>
      </c>
      <c r="B2800" s="7">
        <v>0.48396990740740736</v>
      </c>
      <c r="C2800" s="4" t="s">
        <v>1215</v>
      </c>
      <c r="D2800" s="4" t="s">
        <v>1217</v>
      </c>
      <c r="E2800" s="4" t="s">
        <v>11</v>
      </c>
      <c r="F2800" s="4">
        <v>1</v>
      </c>
      <c r="G2800" s="4">
        <v>1</v>
      </c>
      <c r="H2800" s="4">
        <v>1</v>
      </c>
      <c r="I2800" s="4">
        <v>1</v>
      </c>
      <c r="J2800" s="4">
        <v>1</v>
      </c>
      <c r="K2800" s="4">
        <v>1</v>
      </c>
      <c r="L2800" s="4">
        <v>1</v>
      </c>
      <c r="M2800" s="4">
        <v>1</v>
      </c>
      <c r="N2800" s="4">
        <v>1</v>
      </c>
      <c r="O2800" s="4">
        <v>1</v>
      </c>
      <c r="P2800" s="4">
        <v>1</v>
      </c>
      <c r="Q2800" s="9">
        <f t="shared" si="131"/>
        <v>5.77199074074074E-2</v>
      </c>
      <c r="R2800" s="4">
        <f t="shared" si="129"/>
        <v>40807.483969907407</v>
      </c>
      <c r="S2800" s="4">
        <v>0.72882604868502643</v>
      </c>
      <c r="T2800" s="4" t="str">
        <f>VLOOKUP(E2800,Sheet2!$A$2:$E$137,5,FALSE)</f>
        <v>FR</v>
      </c>
      <c r="U2800" s="4">
        <f>VLOOKUP($T2800,Sheet4!$H$1106:$M$1351,surveys!U$1+1,FALSE)</f>
        <v>0.51193913659220647</v>
      </c>
      <c r="V2800" s="4">
        <f>VLOOKUP($T2800,Sheet4!$H$1106:$M$1351,surveys!V$1+1,FALSE)</f>
        <v>0.70220575033861143</v>
      </c>
      <c r="W2800" s="4">
        <f>VLOOKUP($T2800,Sheet4!$H$1106:$M$1351,surveys!W$1+1,FALSE)</f>
        <v>0.81527182039156842</v>
      </c>
      <c r="X2800" s="4">
        <f>VLOOKUP($T2800,Sheet4!$H$1106:$M$1351,surveys!X$1+1,FALSE)</f>
        <v>0.91893911792009964</v>
      </c>
      <c r="Y2800" s="4">
        <f>VLOOKUP($T2800,Sheet4!$H$1106:$M$1351,surveys!Y$1+1,FALSE)</f>
        <v>1</v>
      </c>
      <c r="Z2800" s="4">
        <f t="shared" si="130"/>
        <v>3</v>
      </c>
      <c r="AA2800" s="4" t="str">
        <f>VLOOKUP(T2800&amp;"-"&amp;Z2800,Sheet4!$W$2:$AA$1100,3,FALSE)</f>
        <v>Lyon</v>
      </c>
      <c r="AB2800" s="4">
        <f>VLOOKUP(T2800&amp;"-"&amp;Z2800,Sheet4!$W$2:$AA$1100,4,FALSE)</f>
        <v>45.748460000000001</v>
      </c>
      <c r="AC2800" s="4">
        <f>VLOOKUP(T2800&amp;"-"&amp;Z2800,Sheet4!$W$2:$AA$1100,5,FALSE)</f>
        <v>4.8467099999999999</v>
      </c>
    </row>
    <row r="2801" spans="1:29">
      <c r="A2801" s="6">
        <v>40807</v>
      </c>
      <c r="B2801" s="7">
        <v>0.86157407407407405</v>
      </c>
      <c r="C2801" s="4" t="s">
        <v>1213</v>
      </c>
      <c r="D2801" s="4" t="s">
        <v>1214</v>
      </c>
      <c r="E2801" s="4" t="s">
        <v>77</v>
      </c>
      <c r="F2801" s="4">
        <v>4</v>
      </c>
      <c r="G2801" s="4">
        <v>2</v>
      </c>
      <c r="H2801" s="4">
        <v>4</v>
      </c>
      <c r="I2801" s="4">
        <v>5</v>
      </c>
      <c r="J2801" s="4">
        <v>5</v>
      </c>
      <c r="K2801" s="4">
        <v>4</v>
      </c>
      <c r="L2801" s="4">
        <v>4</v>
      </c>
      <c r="M2801" s="4">
        <v>5</v>
      </c>
      <c r="N2801" s="4">
        <v>5</v>
      </c>
      <c r="O2801" s="4">
        <v>5</v>
      </c>
      <c r="P2801" s="4">
        <v>3</v>
      </c>
      <c r="Q2801" s="9">
        <f t="shared" si="131"/>
        <v>4.3217592592592592E-2</v>
      </c>
      <c r="R2801" s="4">
        <f t="shared" si="129"/>
        <v>40807.861574074072</v>
      </c>
      <c r="S2801" s="4">
        <v>0.64577944923374542</v>
      </c>
      <c r="T2801" s="4" t="str">
        <f>VLOOKUP(E2801,Sheet2!$A$2:$E$137,5,FALSE)</f>
        <v>CZ</v>
      </c>
      <c r="U2801" s="4">
        <f>VLOOKUP($T2801,Sheet4!$H$1106:$M$1351,surveys!U$1+1,FALSE)</f>
        <v>0.55144733629941389</v>
      </c>
      <c r="V2801" s="4">
        <f>VLOOKUP($T2801,Sheet4!$H$1106:$M$1351,surveys!V$1+1,FALSE)</f>
        <v>0.72628917582448771</v>
      </c>
      <c r="W2801" s="4">
        <f>VLOOKUP($T2801,Sheet4!$H$1106:$M$1351,surveys!W$1+1,FALSE)</f>
        <v>0.87441405399881522</v>
      </c>
      <c r="X2801" s="4">
        <f>VLOOKUP($T2801,Sheet4!$H$1106:$M$1351,surveys!X$1+1,FALSE)</f>
        <v>0.95208915652162385</v>
      </c>
      <c r="Y2801" s="4">
        <f>VLOOKUP($T2801,Sheet4!$H$1106:$M$1351,surveys!Y$1+1,FALSE)</f>
        <v>1</v>
      </c>
      <c r="Z2801" s="4">
        <f t="shared" si="130"/>
        <v>2</v>
      </c>
      <c r="AA2801" s="4" t="str">
        <f>VLOOKUP(T2801&amp;"-"&amp;Z2801,Sheet4!$W$2:$AA$1100,3,FALSE)</f>
        <v>Brno</v>
      </c>
      <c r="AB2801" s="4">
        <f>VLOOKUP(T2801&amp;"-"&amp;Z2801,Sheet4!$W$2:$AA$1100,4,FALSE)</f>
        <v>49.195219999999999</v>
      </c>
      <c r="AC2801" s="4">
        <f>VLOOKUP(T2801&amp;"-"&amp;Z2801,Sheet4!$W$2:$AA$1100,5,FALSE)</f>
        <v>16.607959999999999</v>
      </c>
    </row>
    <row r="2802" spans="1:29">
      <c r="A2802" s="6">
        <v>40807</v>
      </c>
      <c r="B2802" s="7">
        <v>0.63473379629629634</v>
      </c>
      <c r="C2802" s="4" t="s">
        <v>1215</v>
      </c>
      <c r="D2802" s="4" t="s">
        <v>1214</v>
      </c>
      <c r="E2802" s="4" t="s">
        <v>31</v>
      </c>
      <c r="F2802" s="4">
        <v>3</v>
      </c>
      <c r="G2802" s="4">
        <v>3</v>
      </c>
      <c r="H2802" s="4">
        <v>5</v>
      </c>
      <c r="I2802" s="4">
        <v>3</v>
      </c>
      <c r="J2802" s="4">
        <v>5</v>
      </c>
      <c r="K2802" s="4">
        <v>4</v>
      </c>
      <c r="L2802" s="4">
        <v>4</v>
      </c>
      <c r="M2802" s="4">
        <v>3</v>
      </c>
      <c r="N2802" s="4">
        <v>4</v>
      </c>
      <c r="O2802" s="4">
        <v>4</v>
      </c>
      <c r="P2802" s="4">
        <v>4</v>
      </c>
      <c r="Q2802" s="9">
        <f t="shared" si="131"/>
        <v>2.4722222222222225E-2</v>
      </c>
      <c r="R2802" s="4">
        <f t="shared" si="129"/>
        <v>40807.634733796294</v>
      </c>
      <c r="S2802" s="4">
        <v>0.70557698761097454</v>
      </c>
      <c r="T2802" s="4" t="str">
        <f>VLOOKUP(E2802,Sheet2!$A$2:$E$137,5,FALSE)</f>
        <v>ES</v>
      </c>
      <c r="U2802" s="4">
        <f>VLOOKUP($T2802,Sheet4!$H$1106:$M$1351,surveys!U$1+1,FALSE)</f>
        <v>0.46058089642806016</v>
      </c>
      <c r="V2802" s="4">
        <f>VLOOKUP($T2802,Sheet4!$H$1106:$M$1351,surveys!V$1+1,FALSE)</f>
        <v>0.68996105930901486</v>
      </c>
      <c r="W2802" s="4">
        <f>VLOOKUP($T2802,Sheet4!$H$1106:$M$1351,surveys!W$1+1,FALSE)</f>
        <v>0.80513768719908241</v>
      </c>
      <c r="X2802" s="4">
        <f>VLOOKUP($T2802,Sheet4!$H$1106:$M$1351,surveys!X$1+1,FALSE)</f>
        <v>0.90461214064594464</v>
      </c>
      <c r="Y2802" s="4">
        <f>VLOOKUP($T2802,Sheet4!$H$1106:$M$1351,surveys!Y$1+1,FALSE)</f>
        <v>1</v>
      </c>
      <c r="Z2802" s="4">
        <f t="shared" si="130"/>
        <v>3</v>
      </c>
      <c r="AA2802" s="4" t="str">
        <f>VLOOKUP(T2802&amp;"-"&amp;Z2802,Sheet4!$W$2:$AA$1100,3,FALSE)</f>
        <v>Valencia</v>
      </c>
      <c r="AB2802" s="4">
        <f>VLOOKUP(T2802&amp;"-"&amp;Z2802,Sheet4!$W$2:$AA$1100,4,FALSE)</f>
        <v>39.469749999999998</v>
      </c>
      <c r="AC2802" s="4">
        <f>VLOOKUP(T2802&amp;"-"&amp;Z2802,Sheet4!$W$2:$AA$1100,5,FALSE)</f>
        <v>-0.37739</v>
      </c>
    </row>
    <row r="2803" spans="1:29">
      <c r="A2803" s="6">
        <v>40806</v>
      </c>
      <c r="B2803" s="7">
        <v>0.18871527777777777</v>
      </c>
      <c r="C2803" s="4" t="s">
        <v>1213</v>
      </c>
      <c r="D2803" s="4" t="s">
        <v>1214</v>
      </c>
      <c r="E2803" s="4" t="s">
        <v>17</v>
      </c>
      <c r="F2803" s="4">
        <v>1</v>
      </c>
      <c r="G2803" s="4">
        <v>1</v>
      </c>
      <c r="H2803" s="4">
        <v>1</v>
      </c>
      <c r="I2803" s="4">
        <v>1</v>
      </c>
      <c r="J2803" s="4">
        <v>1</v>
      </c>
      <c r="K2803" s="4">
        <v>1</v>
      </c>
      <c r="L2803" s="4">
        <v>1</v>
      </c>
      <c r="M2803" s="4">
        <v>1</v>
      </c>
      <c r="N2803" s="4">
        <v>1</v>
      </c>
      <c r="O2803" s="4">
        <v>1</v>
      </c>
      <c r="P2803" s="4">
        <v>1</v>
      </c>
      <c r="Q2803" s="9">
        <f t="shared" si="131"/>
        <v>6.2013888888888889E-2</v>
      </c>
      <c r="R2803" s="4">
        <f t="shared" si="129"/>
        <v>40806.188715277778</v>
      </c>
      <c r="S2803" s="4">
        <v>0.38389212008980156</v>
      </c>
      <c r="T2803" s="4" t="str">
        <f>VLOOKUP(E2803,Sheet2!$A$2:$E$137,5,FALSE)</f>
        <v>AU</v>
      </c>
      <c r="U2803" s="4">
        <f>VLOOKUP($T2803,Sheet4!$H$1106:$M$1351,surveys!U$1+1,FALSE)</f>
        <v>0.37870730546462306</v>
      </c>
      <c r="V2803" s="4">
        <f>VLOOKUP($T2803,Sheet4!$H$1106:$M$1351,surveys!V$1+1,FALSE)</f>
        <v>0.70016181281367551</v>
      </c>
      <c r="W2803" s="4">
        <f>VLOOKUP($T2803,Sheet4!$H$1106:$M$1351,surveys!W$1+1,FALSE)</f>
        <v>0.82483308340835682</v>
      </c>
      <c r="X2803" s="4">
        <f>VLOOKUP($T2803,Sheet4!$H$1106:$M$1351,surveys!X$1+1,FALSE)</f>
        <v>0.91739988860880706</v>
      </c>
      <c r="Y2803" s="4">
        <f>VLOOKUP($T2803,Sheet4!$H$1106:$M$1351,surveys!Y$1+1,FALSE)</f>
        <v>1</v>
      </c>
      <c r="Z2803" s="4">
        <f t="shared" si="130"/>
        <v>2</v>
      </c>
      <c r="AA2803" s="4" t="str">
        <f>VLOOKUP(T2803&amp;"-"&amp;Z2803,Sheet4!$W$2:$AA$1100,3,FALSE)</f>
        <v>Melbourne</v>
      </c>
      <c r="AB2803" s="4">
        <f>VLOOKUP(T2803&amp;"-"&amp;Z2803,Sheet4!$W$2:$AA$1100,4,FALSE)</f>
        <v>-37.814</v>
      </c>
      <c r="AC2803" s="4">
        <f>VLOOKUP(T2803&amp;"-"&amp;Z2803,Sheet4!$W$2:$AA$1100,5,FALSE)</f>
        <v>144.96332000000001</v>
      </c>
    </row>
    <row r="2804" spans="1:29">
      <c r="A2804" s="6">
        <v>40806</v>
      </c>
      <c r="B2804" s="7">
        <v>0.30584490740740738</v>
      </c>
      <c r="C2804" s="4" t="s">
        <v>1213</v>
      </c>
      <c r="D2804" s="4" t="s">
        <v>1217</v>
      </c>
      <c r="E2804" s="4" t="s">
        <v>52</v>
      </c>
      <c r="F2804" s="4">
        <v>5</v>
      </c>
      <c r="G2804" s="4">
        <v>4</v>
      </c>
      <c r="H2804" s="4">
        <v>5</v>
      </c>
      <c r="I2804" s="4">
        <v>4</v>
      </c>
      <c r="J2804" s="4">
        <v>5</v>
      </c>
      <c r="K2804" s="4">
        <v>5</v>
      </c>
      <c r="L2804" s="4">
        <v>4</v>
      </c>
      <c r="M2804" s="4">
        <v>5</v>
      </c>
      <c r="N2804" s="4">
        <v>5</v>
      </c>
      <c r="O2804" s="4">
        <v>4</v>
      </c>
      <c r="P2804" s="4">
        <v>4</v>
      </c>
      <c r="Q2804" s="9">
        <f t="shared" si="131"/>
        <v>3.5532407407407405E-3</v>
      </c>
      <c r="R2804" s="4">
        <f t="shared" si="129"/>
        <v>40806.305844907409</v>
      </c>
      <c r="S2804" s="4">
        <v>0.4151763878679704</v>
      </c>
      <c r="T2804" s="4" t="str">
        <f>VLOOKUP(E2804,Sheet2!$A$2:$E$137,5,FALSE)</f>
        <v>BE</v>
      </c>
      <c r="U2804" s="4">
        <f>VLOOKUP($T2804,Sheet4!$H$1106:$M$1351,surveys!U$1+1,FALSE)</f>
        <v>0.48686007828770372</v>
      </c>
      <c r="V2804" s="4">
        <f>VLOOKUP($T2804,Sheet4!$H$1106:$M$1351,surveys!V$1+1,FALSE)</f>
        <v>0.70654198731133389</v>
      </c>
      <c r="W2804" s="4">
        <f>VLOOKUP($T2804,Sheet4!$H$1106:$M$1351,surveys!W$1+1,FALSE)</f>
        <v>0.81714283803198118</v>
      </c>
      <c r="X2804" s="4">
        <f>VLOOKUP($T2804,Sheet4!$H$1106:$M$1351,surveys!X$1+1,FALSE)</f>
        <v>0.91276028415961608</v>
      </c>
      <c r="Y2804" s="4">
        <f>VLOOKUP($T2804,Sheet4!$H$1106:$M$1351,surveys!Y$1+1,FALSE)</f>
        <v>1</v>
      </c>
      <c r="Z2804" s="4">
        <f t="shared" si="130"/>
        <v>1</v>
      </c>
      <c r="AA2804" s="4" t="str">
        <f>VLOOKUP(T2804&amp;"-"&amp;Z2804,Sheet4!$W$2:$AA$1100,3,FALSE)</f>
        <v>Brussels</v>
      </c>
      <c r="AB2804" s="4">
        <f>VLOOKUP(T2804&amp;"-"&amp;Z2804,Sheet4!$W$2:$AA$1100,4,FALSE)</f>
        <v>50.850450000000002</v>
      </c>
      <c r="AC2804" s="4">
        <f>VLOOKUP(T2804&amp;"-"&amp;Z2804,Sheet4!$W$2:$AA$1100,5,FALSE)</f>
        <v>4.3487799999999996</v>
      </c>
    </row>
    <row r="2805" spans="1:29">
      <c r="A2805" s="6">
        <v>40806</v>
      </c>
      <c r="B2805" s="7">
        <v>0.30960648148148145</v>
      </c>
      <c r="C2805" s="4" t="s">
        <v>1213</v>
      </c>
      <c r="D2805" s="4" t="s">
        <v>1219</v>
      </c>
      <c r="E2805" s="4" t="s">
        <v>31</v>
      </c>
      <c r="F2805" s="4">
        <v>1</v>
      </c>
      <c r="G2805" s="4">
        <v>1</v>
      </c>
      <c r="H2805" s="4">
        <v>1</v>
      </c>
      <c r="I2805" s="4">
        <v>1</v>
      </c>
      <c r="J2805" s="4">
        <v>1</v>
      </c>
      <c r="K2805" s="4">
        <v>1</v>
      </c>
      <c r="L2805" s="4">
        <v>1</v>
      </c>
      <c r="M2805" s="4">
        <v>1</v>
      </c>
      <c r="N2805" s="4">
        <v>1</v>
      </c>
      <c r="O2805" s="4">
        <v>1</v>
      </c>
      <c r="P2805" s="4">
        <v>1</v>
      </c>
      <c r="Q2805" s="9">
        <f t="shared" si="131"/>
        <v>7.1874999999999994E-3</v>
      </c>
      <c r="R2805" s="4">
        <f t="shared" si="129"/>
        <v>40806.309606481482</v>
      </c>
      <c r="S2805" s="4">
        <v>0.36611685726457477</v>
      </c>
      <c r="T2805" s="4" t="str">
        <f>VLOOKUP(E2805,Sheet2!$A$2:$E$137,5,FALSE)</f>
        <v>ES</v>
      </c>
      <c r="U2805" s="4">
        <f>VLOOKUP($T2805,Sheet4!$H$1106:$M$1351,surveys!U$1+1,FALSE)</f>
        <v>0.46058089642806016</v>
      </c>
      <c r="V2805" s="4">
        <f>VLOOKUP($T2805,Sheet4!$H$1106:$M$1351,surveys!V$1+1,FALSE)</f>
        <v>0.68996105930901486</v>
      </c>
      <c r="W2805" s="4">
        <f>VLOOKUP($T2805,Sheet4!$H$1106:$M$1351,surveys!W$1+1,FALSE)</f>
        <v>0.80513768719908241</v>
      </c>
      <c r="X2805" s="4">
        <f>VLOOKUP($T2805,Sheet4!$H$1106:$M$1351,surveys!X$1+1,FALSE)</f>
        <v>0.90461214064594464</v>
      </c>
      <c r="Y2805" s="4">
        <f>VLOOKUP($T2805,Sheet4!$H$1106:$M$1351,surveys!Y$1+1,FALSE)</f>
        <v>1</v>
      </c>
      <c r="Z2805" s="4">
        <f t="shared" si="130"/>
        <v>1</v>
      </c>
      <c r="AA2805" s="4" t="str">
        <f>VLOOKUP(T2805&amp;"-"&amp;Z2805,Sheet4!$W$2:$AA$1100,3,FALSE)</f>
        <v>Madrid</v>
      </c>
      <c r="AB2805" s="4">
        <f>VLOOKUP(T2805&amp;"-"&amp;Z2805,Sheet4!$W$2:$AA$1100,4,FALSE)</f>
        <v>40.416499999999999</v>
      </c>
      <c r="AC2805" s="4">
        <f>VLOOKUP(T2805&amp;"-"&amp;Z2805,Sheet4!$W$2:$AA$1100,5,FALSE)</f>
        <v>-3.7025600000000001</v>
      </c>
    </row>
    <row r="2806" spans="1:29">
      <c r="A2806" s="6">
        <v>40806</v>
      </c>
      <c r="B2806" s="7">
        <v>0.32425925925925925</v>
      </c>
      <c r="C2806" s="4" t="s">
        <v>1213</v>
      </c>
      <c r="D2806" s="4" t="s">
        <v>1214</v>
      </c>
      <c r="E2806" s="4" t="s">
        <v>39</v>
      </c>
      <c r="F2806" s="4">
        <v>5</v>
      </c>
      <c r="G2806" s="4">
        <v>1</v>
      </c>
      <c r="H2806" s="4">
        <v>3</v>
      </c>
      <c r="I2806" s="4">
        <v>4</v>
      </c>
      <c r="J2806" s="4">
        <v>4</v>
      </c>
      <c r="K2806" s="4">
        <v>3</v>
      </c>
      <c r="L2806" s="4">
        <v>3</v>
      </c>
      <c r="M2806" s="4">
        <v>4</v>
      </c>
      <c r="N2806" s="4">
        <v>4</v>
      </c>
      <c r="O2806" s="4">
        <v>5</v>
      </c>
      <c r="P2806" s="4">
        <v>3</v>
      </c>
      <c r="Q2806" s="9">
        <f t="shared" si="131"/>
        <v>1.7349537037037038E-2</v>
      </c>
      <c r="R2806" s="4">
        <f t="shared" si="129"/>
        <v>40806.324259259258</v>
      </c>
      <c r="S2806" s="4">
        <v>0.56533596873247061</v>
      </c>
      <c r="T2806" s="4" t="str">
        <f>VLOOKUP(E2806,Sheet2!$A$2:$E$137,5,FALSE)</f>
        <v>CL</v>
      </c>
      <c r="U2806" s="4">
        <f>VLOOKUP($T2806,Sheet4!$H$1106:$M$1351,surveys!U$1+1,FALSE)</f>
        <v>0.77588605933105281</v>
      </c>
      <c r="V2806" s="4">
        <f>VLOOKUP($T2806,Sheet4!$H$1106:$M$1351,surveys!V$1+1,FALSE)</f>
        <v>0.85775525166800515</v>
      </c>
      <c r="W2806" s="4">
        <f>VLOOKUP($T2806,Sheet4!$H$1106:$M$1351,surveys!W$1+1,FALSE)</f>
        <v>0.9074512758994524</v>
      </c>
      <c r="X2806" s="4">
        <f>VLOOKUP($T2806,Sheet4!$H$1106:$M$1351,surveys!X$1+1,FALSE)</f>
        <v>0.95469627846018545</v>
      </c>
      <c r="Y2806" s="4">
        <f>VLOOKUP($T2806,Sheet4!$H$1106:$M$1351,surveys!Y$1+1,FALSE)</f>
        <v>1</v>
      </c>
      <c r="Z2806" s="4">
        <f t="shared" si="130"/>
        <v>1</v>
      </c>
      <c r="AA2806" s="4" t="str">
        <f>VLOOKUP(T2806&amp;"-"&amp;Z2806,Sheet4!$W$2:$AA$1100,3,FALSE)</f>
        <v>Santiago</v>
      </c>
      <c r="AB2806" s="4">
        <f>VLOOKUP(T2806&amp;"-"&amp;Z2806,Sheet4!$W$2:$AA$1100,4,FALSE)</f>
        <v>-33.456940000000003</v>
      </c>
      <c r="AC2806" s="4">
        <f>VLOOKUP(T2806&amp;"-"&amp;Z2806,Sheet4!$W$2:$AA$1100,5,FALSE)</f>
        <v>-70.648269999999997</v>
      </c>
    </row>
    <row r="2807" spans="1:29">
      <c r="A2807" s="6">
        <v>40806</v>
      </c>
      <c r="B2807" s="7">
        <v>0.3313888888888889</v>
      </c>
      <c r="C2807" s="4" t="s">
        <v>1213</v>
      </c>
      <c r="D2807" s="4" t="s">
        <v>1214</v>
      </c>
      <c r="E2807" s="4" t="s">
        <v>33</v>
      </c>
      <c r="F2807" s="4">
        <v>3</v>
      </c>
      <c r="G2807" s="4">
        <v>5</v>
      </c>
      <c r="H2807" s="4">
        <v>5</v>
      </c>
      <c r="I2807" s="4">
        <v>3</v>
      </c>
      <c r="J2807" s="4">
        <v>1</v>
      </c>
      <c r="K2807" s="4">
        <v>4</v>
      </c>
      <c r="L2807" s="4">
        <v>4</v>
      </c>
      <c r="M2807" s="4">
        <v>2</v>
      </c>
      <c r="N2807" s="4">
        <v>3</v>
      </c>
      <c r="O2807" s="4">
        <v>3</v>
      </c>
      <c r="P2807" s="4">
        <v>5</v>
      </c>
      <c r="Q2807" s="9">
        <f t="shared" si="131"/>
        <v>2.255787037037037E-2</v>
      </c>
      <c r="R2807" s="4">
        <f t="shared" si="129"/>
        <v>40806.331388888888</v>
      </c>
      <c r="S2807" s="4">
        <v>0.53969719848370756</v>
      </c>
      <c r="T2807" s="4" t="str">
        <f>VLOOKUP(E2807,Sheet2!$A$2:$E$137,5,FALSE)</f>
        <v>IT</v>
      </c>
      <c r="U2807" s="4">
        <f>VLOOKUP($T2807,Sheet4!$H$1106:$M$1351,surveys!U$1+1,FALSE)</f>
        <v>0.40073733113706772</v>
      </c>
      <c r="V2807" s="4">
        <f>VLOOKUP($T2807,Sheet4!$H$1106:$M$1351,surveys!V$1+1,FALSE)</f>
        <v>0.60502083075372182</v>
      </c>
      <c r="W2807" s="4">
        <f>VLOOKUP($T2807,Sheet4!$H$1106:$M$1351,surveys!W$1+1,FALSE)</f>
        <v>0.75963680320784854</v>
      </c>
      <c r="X2807" s="4">
        <f>VLOOKUP($T2807,Sheet4!$H$1106:$M$1351,surveys!X$1+1,FALSE)</f>
        <v>0.89491209934724891</v>
      </c>
      <c r="Y2807" s="4">
        <f>VLOOKUP($T2807,Sheet4!$H$1106:$M$1351,surveys!Y$1+1,FALSE)</f>
        <v>1</v>
      </c>
      <c r="Z2807" s="4">
        <f t="shared" si="130"/>
        <v>2</v>
      </c>
      <c r="AA2807" s="4" t="str">
        <f>VLOOKUP(T2807&amp;"-"&amp;Z2807,Sheet4!$W$2:$AA$1100,3,FALSE)</f>
        <v>Milan</v>
      </c>
      <c r="AB2807" s="4">
        <f>VLOOKUP(T2807&amp;"-"&amp;Z2807,Sheet4!$W$2:$AA$1100,4,FALSE)</f>
        <v>45.464269999999999</v>
      </c>
      <c r="AC2807" s="4">
        <f>VLOOKUP(T2807&amp;"-"&amp;Z2807,Sheet4!$W$2:$AA$1100,5,FALSE)</f>
        <v>9.1895100000000003</v>
      </c>
    </row>
    <row r="2808" spans="1:29">
      <c r="A2808" s="6">
        <v>40806</v>
      </c>
      <c r="B2808" s="7">
        <v>0.38686342592592587</v>
      </c>
      <c r="C2808" s="4" t="s">
        <v>1213</v>
      </c>
      <c r="D2808" s="4" t="s">
        <v>1214</v>
      </c>
      <c r="E2808" s="4" t="s">
        <v>61</v>
      </c>
      <c r="F2808" s="4">
        <v>4</v>
      </c>
      <c r="G2808" s="4">
        <v>4</v>
      </c>
      <c r="H2808" s="4">
        <v>4</v>
      </c>
      <c r="I2808" s="4">
        <v>3</v>
      </c>
      <c r="J2808" s="4">
        <v>5</v>
      </c>
      <c r="K2808" s="4">
        <v>4</v>
      </c>
      <c r="L2808" s="4">
        <v>4</v>
      </c>
      <c r="M2808" s="4">
        <v>5</v>
      </c>
      <c r="N2808" s="4">
        <v>5</v>
      </c>
      <c r="O2808" s="4">
        <v>4</v>
      </c>
      <c r="P2808" s="4">
        <v>4</v>
      </c>
      <c r="Q2808" s="9">
        <f t="shared" si="131"/>
        <v>6.0023148148148152E-2</v>
      </c>
      <c r="R2808" s="4">
        <f t="shared" si="129"/>
        <v>40806.386863425927</v>
      </c>
      <c r="S2808" s="4">
        <v>0.90821276046099109</v>
      </c>
      <c r="T2808" s="4" t="str">
        <f>VLOOKUP(E2808,Sheet2!$A$2:$E$137,5,FALSE)</f>
        <v>FI</v>
      </c>
      <c r="U2808" s="4">
        <f>VLOOKUP($T2808,Sheet4!$H$1106:$M$1351,surveys!U$1+1,FALSE)</f>
        <v>0.41163684127505945</v>
      </c>
      <c r="V2808" s="4">
        <f>VLOOKUP($T2808,Sheet4!$H$1106:$M$1351,surveys!V$1+1,FALSE)</f>
        <v>0.58082044765359986</v>
      </c>
      <c r="W2808" s="4">
        <f>VLOOKUP($T2808,Sheet4!$H$1106:$M$1351,surveys!W$1+1,FALSE)</f>
        <v>0.73022037718715027</v>
      </c>
      <c r="X2808" s="4">
        <f>VLOOKUP($T2808,Sheet4!$H$1106:$M$1351,surveys!X$1+1,FALSE)</f>
        <v>0.87031151182966571</v>
      </c>
      <c r="Y2808" s="4">
        <f>VLOOKUP($T2808,Sheet4!$H$1106:$M$1351,surveys!Y$1+1,FALSE)</f>
        <v>1</v>
      </c>
      <c r="Z2808" s="4">
        <f t="shared" si="130"/>
        <v>5</v>
      </c>
      <c r="AA2808" s="4" t="str">
        <f>VLOOKUP(T2808&amp;"-"&amp;Z2808,Sheet4!$W$2:$AA$1100,3,FALSE)</f>
        <v>Turku</v>
      </c>
      <c r="AB2808" s="4">
        <f>VLOOKUP(T2808&amp;"-"&amp;Z2808,Sheet4!$W$2:$AA$1100,4,FALSE)</f>
        <v>60.451479999999997</v>
      </c>
      <c r="AC2808" s="4">
        <f>VLOOKUP(T2808&amp;"-"&amp;Z2808,Sheet4!$W$2:$AA$1100,5,FALSE)</f>
        <v>22.268689999999999</v>
      </c>
    </row>
    <row r="2809" spans="1:29">
      <c r="A2809" s="6">
        <v>40806</v>
      </c>
      <c r="B2809" s="7">
        <v>0.5614351851851852</v>
      </c>
      <c r="C2809" s="4" t="s">
        <v>1213</v>
      </c>
      <c r="D2809" s="4" t="s">
        <v>1218</v>
      </c>
      <c r="E2809" s="4" t="s">
        <v>72</v>
      </c>
      <c r="F2809" s="4">
        <v>1</v>
      </c>
      <c r="G2809" s="4">
        <v>1</v>
      </c>
      <c r="H2809" s="4">
        <v>1</v>
      </c>
      <c r="I2809" s="4">
        <v>1</v>
      </c>
      <c r="J2809" s="4">
        <v>1</v>
      </c>
      <c r="K2809" s="4">
        <v>5</v>
      </c>
      <c r="L2809" s="4">
        <v>1</v>
      </c>
      <c r="M2809" s="4">
        <v>1</v>
      </c>
      <c r="N2809" s="4">
        <v>1</v>
      </c>
      <c r="O2809" s="4">
        <v>1</v>
      </c>
      <c r="P2809" s="4">
        <v>1</v>
      </c>
      <c r="Q2809" s="9">
        <f t="shared" si="131"/>
        <v>4.3344907407407401E-2</v>
      </c>
      <c r="R2809" s="4">
        <f t="shared" si="129"/>
        <v>40806.561435185184</v>
      </c>
      <c r="S2809" s="4">
        <v>0.37741573261815287</v>
      </c>
      <c r="T2809" s="4" t="str">
        <f>VLOOKUP(E2809,Sheet2!$A$2:$E$137,5,FALSE)</f>
        <v>DK</v>
      </c>
      <c r="U2809" s="4">
        <f>VLOOKUP($T2809,Sheet4!$H$1106:$M$1351,surveys!U$1+1,FALSE)</f>
        <v>0.65757590439736768</v>
      </c>
      <c r="V2809" s="4">
        <f>VLOOKUP($T2809,Sheet4!$H$1106:$M$1351,surveys!V$1+1,FALSE)</f>
        <v>0.79298313615622928</v>
      </c>
      <c r="W2809" s="4">
        <f>VLOOKUP($T2809,Sheet4!$H$1106:$M$1351,surveys!W$1+1,FALSE)</f>
        <v>0.87616574847022677</v>
      </c>
      <c r="X2809" s="4">
        <f>VLOOKUP($T2809,Sheet4!$H$1106:$M$1351,surveys!X$1+1,FALSE)</f>
        <v>0.94583220518199096</v>
      </c>
      <c r="Y2809" s="4">
        <f>VLOOKUP($T2809,Sheet4!$H$1106:$M$1351,surveys!Y$1+1,FALSE)</f>
        <v>1</v>
      </c>
      <c r="Z2809" s="4">
        <f t="shared" si="130"/>
        <v>1</v>
      </c>
      <c r="AA2809" s="4" t="str">
        <f>VLOOKUP(T2809&amp;"-"&amp;Z2809,Sheet4!$W$2:$AA$1100,3,FALSE)</f>
        <v>Copenhagen</v>
      </c>
      <c r="AB2809" s="4">
        <f>VLOOKUP(T2809&amp;"-"&amp;Z2809,Sheet4!$W$2:$AA$1100,4,FALSE)</f>
        <v>55.675939999999997</v>
      </c>
      <c r="AC2809" s="4">
        <f>VLOOKUP(T2809&amp;"-"&amp;Z2809,Sheet4!$W$2:$AA$1100,5,FALSE)</f>
        <v>12.565530000000001</v>
      </c>
    </row>
    <row r="2810" spans="1:29">
      <c r="A2810" s="6">
        <v>40806</v>
      </c>
      <c r="B2810" s="7">
        <v>0.61706018518518524</v>
      </c>
      <c r="C2810" s="4" t="s">
        <v>1213</v>
      </c>
      <c r="D2810" s="4" t="s">
        <v>1219</v>
      </c>
      <c r="E2810" s="4" t="s">
        <v>113</v>
      </c>
      <c r="F2810" s="4">
        <v>2</v>
      </c>
      <c r="G2810" s="4">
        <v>4</v>
      </c>
      <c r="H2810" s="4">
        <v>4</v>
      </c>
      <c r="I2810" s="4">
        <v>3</v>
      </c>
      <c r="J2810" s="4">
        <v>4</v>
      </c>
      <c r="K2810" s="4">
        <v>1</v>
      </c>
      <c r="L2810" s="4">
        <v>3</v>
      </c>
      <c r="M2810" s="4">
        <v>4</v>
      </c>
      <c r="N2810" s="4">
        <v>4</v>
      </c>
      <c r="O2810" s="4">
        <v>3</v>
      </c>
      <c r="P2810" s="4">
        <v>3</v>
      </c>
      <c r="Q2810" s="9">
        <f t="shared" si="131"/>
        <v>1.2789351851851852E-2</v>
      </c>
      <c r="R2810" s="4">
        <f t="shared" si="129"/>
        <v>40806.617060185185</v>
      </c>
      <c r="S2810" s="4">
        <v>0.32559792888718242</v>
      </c>
      <c r="T2810" s="4" t="str">
        <f>VLOOKUP(E2810,Sheet2!$A$2:$E$137,5,FALSE)</f>
        <v>JP</v>
      </c>
      <c r="U2810" s="4">
        <f>VLOOKUP($T2810,Sheet4!$H$1106:$M$1351,surveys!U$1+1,FALSE)</f>
        <v>0.44874078205656753</v>
      </c>
      <c r="V2810" s="4">
        <f>VLOOKUP($T2810,Sheet4!$H$1106:$M$1351,surveys!V$1+1,FALSE)</f>
        <v>0.64114518428781597</v>
      </c>
      <c r="W2810" s="4">
        <f>VLOOKUP($T2810,Sheet4!$H$1106:$M$1351,surveys!W$1+1,FALSE)</f>
        <v>0.78068907227302575</v>
      </c>
      <c r="X2810" s="4">
        <f>VLOOKUP($T2810,Sheet4!$H$1106:$M$1351,surveys!X$1+1,FALSE)</f>
        <v>0.89864079960981302</v>
      </c>
      <c r="Y2810" s="4">
        <f>VLOOKUP($T2810,Sheet4!$H$1106:$M$1351,surveys!Y$1+1,FALSE)</f>
        <v>1</v>
      </c>
      <c r="Z2810" s="4">
        <f t="shared" si="130"/>
        <v>1</v>
      </c>
      <c r="AA2810" s="4" t="str">
        <f>VLOOKUP(T2810&amp;"-"&amp;Z2810,Sheet4!$W$2:$AA$1100,3,FALSE)</f>
        <v>Tokyo</v>
      </c>
      <c r="AB2810" s="4">
        <f>VLOOKUP(T2810&amp;"-"&amp;Z2810,Sheet4!$W$2:$AA$1100,4,FALSE)</f>
        <v>35.689500000000002</v>
      </c>
      <c r="AC2810" s="4">
        <f>VLOOKUP(T2810&amp;"-"&amp;Z2810,Sheet4!$W$2:$AA$1100,5,FALSE)</f>
        <v>139.69171</v>
      </c>
    </row>
    <row r="2811" spans="1:29">
      <c r="A2811" s="6">
        <v>40806</v>
      </c>
      <c r="B2811" s="7">
        <v>0.61016203703703698</v>
      </c>
      <c r="C2811" s="4" t="s">
        <v>1213</v>
      </c>
      <c r="D2811" s="4" t="s">
        <v>1217</v>
      </c>
      <c r="E2811" s="4" t="s">
        <v>17</v>
      </c>
      <c r="F2811" s="4">
        <v>5</v>
      </c>
      <c r="G2811" s="4">
        <v>5</v>
      </c>
      <c r="H2811" s="4">
        <v>5</v>
      </c>
      <c r="I2811" s="4">
        <v>5</v>
      </c>
      <c r="J2811" s="4">
        <v>5</v>
      </c>
      <c r="K2811" s="4">
        <v>5</v>
      </c>
      <c r="L2811" s="4">
        <v>5</v>
      </c>
      <c r="M2811" s="4">
        <v>5</v>
      </c>
      <c r="N2811" s="4">
        <v>5</v>
      </c>
      <c r="O2811" s="4">
        <v>5</v>
      </c>
      <c r="P2811" s="4">
        <v>5</v>
      </c>
      <c r="Q2811" s="9">
        <f t="shared" si="131"/>
        <v>7.3726851851851861E-3</v>
      </c>
      <c r="R2811" s="4">
        <f t="shared" si="129"/>
        <v>40806.610162037039</v>
      </c>
      <c r="S2811" s="4">
        <v>0.96426904846196604</v>
      </c>
      <c r="T2811" s="4" t="str">
        <f>VLOOKUP(E2811,Sheet2!$A$2:$E$137,5,FALSE)</f>
        <v>AU</v>
      </c>
      <c r="U2811" s="4">
        <f>VLOOKUP($T2811,Sheet4!$H$1106:$M$1351,surveys!U$1+1,FALSE)</f>
        <v>0.37870730546462306</v>
      </c>
      <c r="V2811" s="4">
        <f>VLOOKUP($T2811,Sheet4!$H$1106:$M$1351,surveys!V$1+1,FALSE)</f>
        <v>0.70016181281367551</v>
      </c>
      <c r="W2811" s="4">
        <f>VLOOKUP($T2811,Sheet4!$H$1106:$M$1351,surveys!W$1+1,FALSE)</f>
        <v>0.82483308340835682</v>
      </c>
      <c r="X2811" s="4">
        <f>VLOOKUP($T2811,Sheet4!$H$1106:$M$1351,surveys!X$1+1,FALSE)</f>
        <v>0.91739988860880706</v>
      </c>
      <c r="Y2811" s="4">
        <f>VLOOKUP($T2811,Sheet4!$H$1106:$M$1351,surveys!Y$1+1,FALSE)</f>
        <v>1</v>
      </c>
      <c r="Z2811" s="4">
        <f t="shared" si="130"/>
        <v>5</v>
      </c>
      <c r="AA2811" s="4" t="str">
        <f>VLOOKUP(T2811&amp;"-"&amp;Z2811,Sheet4!$W$2:$AA$1100,3,FALSE)</f>
        <v>Brisbane</v>
      </c>
      <c r="AB2811" s="4">
        <f>VLOOKUP(T2811&amp;"-"&amp;Z2811,Sheet4!$W$2:$AA$1100,4,FALSE)</f>
        <v>-27.467939999999999</v>
      </c>
      <c r="AC2811" s="4">
        <f>VLOOKUP(T2811&amp;"-"&amp;Z2811,Sheet4!$W$2:$AA$1100,5,FALSE)</f>
        <v>153.02808999999999</v>
      </c>
    </row>
    <row r="2812" spans="1:29">
      <c r="A2812" s="6">
        <v>40806</v>
      </c>
      <c r="B2812" s="7">
        <v>0.64502314814814821</v>
      </c>
      <c r="C2812" s="4" t="s">
        <v>1215</v>
      </c>
      <c r="D2812" s="4" t="s">
        <v>1216</v>
      </c>
      <c r="E2812" s="4" t="s">
        <v>116</v>
      </c>
      <c r="F2812" s="4">
        <v>4</v>
      </c>
      <c r="G2812" s="4">
        <v>4</v>
      </c>
      <c r="H2812" s="4">
        <v>5</v>
      </c>
      <c r="I2812" s="4">
        <v>4</v>
      </c>
      <c r="J2812" s="4">
        <v>5</v>
      </c>
      <c r="K2812" s="4">
        <v>4</v>
      </c>
      <c r="L2812" s="4">
        <v>4</v>
      </c>
      <c r="M2812" s="4">
        <v>4</v>
      </c>
      <c r="N2812" s="4">
        <v>5</v>
      </c>
      <c r="O2812" s="4">
        <v>5</v>
      </c>
      <c r="P2812" s="4">
        <v>5</v>
      </c>
      <c r="Q2812" s="9">
        <f t="shared" si="131"/>
        <v>3.1805555555555552E-2</v>
      </c>
      <c r="R2812" s="4">
        <f t="shared" si="129"/>
        <v>40806.64502314815</v>
      </c>
      <c r="S2812" s="4">
        <v>0.76073872672288534</v>
      </c>
      <c r="T2812" s="4" t="str">
        <f>VLOOKUP(E2812,Sheet2!$A$2:$E$137,5,FALSE)</f>
        <v>RO</v>
      </c>
      <c r="U2812" s="4">
        <f>VLOOKUP($T2812,Sheet4!$H$1106:$M$1351,surveys!U$1+1,FALSE)</f>
        <v>0.59951742353350723</v>
      </c>
      <c r="V2812" s="4">
        <f>VLOOKUP($T2812,Sheet4!$H$1106:$M$1351,surveys!V$1+1,FALSE)</f>
        <v>0.70108268313792865</v>
      </c>
      <c r="W2812" s="4">
        <f>VLOOKUP($T2812,Sheet4!$H$1106:$M$1351,surveys!W$1+1,FALSE)</f>
        <v>0.80224425203841443</v>
      </c>
      <c r="X2812" s="4">
        <f>VLOOKUP($T2812,Sheet4!$H$1106:$M$1351,surveys!X$1+1,FALSE)</f>
        <v>0.90286447936993586</v>
      </c>
      <c r="Y2812" s="4">
        <f>VLOOKUP($T2812,Sheet4!$H$1106:$M$1351,surveys!Y$1+1,FALSE)</f>
        <v>1</v>
      </c>
      <c r="Z2812" s="4">
        <f t="shared" si="130"/>
        <v>3</v>
      </c>
      <c r="AA2812" s="4" t="str">
        <f>VLOOKUP(T2812&amp;"-"&amp;Z2812,Sheet4!$W$2:$AA$1100,3,FALSE)</f>
        <v>Cluj-Napoca</v>
      </c>
      <c r="AB2812" s="4">
        <f>VLOOKUP(T2812&amp;"-"&amp;Z2812,Sheet4!$W$2:$AA$1100,4,FALSE)</f>
        <v>46.766669999999998</v>
      </c>
      <c r="AC2812" s="4">
        <f>VLOOKUP(T2812&amp;"-"&amp;Z2812,Sheet4!$W$2:$AA$1100,5,FALSE)</f>
        <v>23.6</v>
      </c>
    </row>
    <row r="2813" spans="1:29">
      <c r="A2813" s="6">
        <v>40806</v>
      </c>
      <c r="B2813" s="7">
        <v>0.65240740740740744</v>
      </c>
      <c r="C2813" s="4" t="s">
        <v>1215</v>
      </c>
      <c r="D2813" s="4" t="s">
        <v>1214</v>
      </c>
      <c r="E2813" s="4" t="s">
        <v>159</v>
      </c>
      <c r="F2813" s="4">
        <v>3</v>
      </c>
      <c r="G2813" s="4">
        <v>3</v>
      </c>
      <c r="H2813" s="4">
        <v>4</v>
      </c>
      <c r="I2813" s="4">
        <v>3</v>
      </c>
      <c r="J2813" s="4">
        <v>3</v>
      </c>
      <c r="K2813" s="4">
        <v>4</v>
      </c>
      <c r="L2813" s="4">
        <v>5</v>
      </c>
      <c r="M2813" s="4">
        <v>5</v>
      </c>
      <c r="N2813" s="4">
        <v>4</v>
      </c>
      <c r="O2813" s="4">
        <v>5</v>
      </c>
      <c r="P2813" s="4">
        <v>5</v>
      </c>
      <c r="Q2813" s="9">
        <f t="shared" si="131"/>
        <v>3.619212962962963E-2</v>
      </c>
      <c r="R2813" s="4">
        <f t="shared" si="129"/>
        <v>40806.652407407404</v>
      </c>
      <c r="S2813" s="4">
        <v>0.18585346013609394</v>
      </c>
      <c r="T2813" s="4" t="str">
        <f>VLOOKUP(E2813,Sheet2!$A$2:$E$137,5,FALSE)</f>
        <v>TH</v>
      </c>
      <c r="U2813" s="4">
        <f>VLOOKUP($T2813,Sheet4!$H$1106:$M$1351,surveys!U$1+1,FALSE)</f>
        <v>0.8165403098788645</v>
      </c>
      <c r="V2813" s="4">
        <f>VLOOKUP($T2813,Sheet4!$H$1106:$M$1351,surveys!V$1+1,FALSE)</f>
        <v>0.87875411151454419</v>
      </c>
      <c r="W2813" s="4">
        <f>VLOOKUP($T2813,Sheet4!$H$1106:$M$1351,surveys!W$1+1,FALSE)</f>
        <v>0.92539286739207838</v>
      </c>
      <c r="X2813" s="4">
        <f>VLOOKUP($T2813,Sheet4!$H$1106:$M$1351,surveys!X$1+1,FALSE)</f>
        <v>0.96494131023942675</v>
      </c>
      <c r="Y2813" s="4">
        <f>VLOOKUP($T2813,Sheet4!$H$1106:$M$1351,surveys!Y$1+1,FALSE)</f>
        <v>1</v>
      </c>
      <c r="Z2813" s="4">
        <f t="shared" si="130"/>
        <v>1</v>
      </c>
      <c r="AA2813" s="4" t="str">
        <f>VLOOKUP(T2813&amp;"-"&amp;Z2813,Sheet4!$W$2:$AA$1100,3,FALSE)</f>
        <v>Bangkok</v>
      </c>
      <c r="AB2813" s="4">
        <f>VLOOKUP(T2813&amp;"-"&amp;Z2813,Sheet4!$W$2:$AA$1100,4,FALSE)</f>
        <v>13.75398</v>
      </c>
      <c r="AC2813" s="4">
        <f>VLOOKUP(T2813&amp;"-"&amp;Z2813,Sheet4!$W$2:$AA$1100,5,FALSE)</f>
        <v>100.50144</v>
      </c>
    </row>
    <row r="2814" spans="1:29">
      <c r="A2814" s="6">
        <v>40806</v>
      </c>
      <c r="B2814" s="7">
        <v>0.69429398148148147</v>
      </c>
      <c r="C2814" s="4" t="s">
        <v>1215</v>
      </c>
      <c r="D2814" s="4" t="s">
        <v>1214</v>
      </c>
      <c r="E2814" s="4" t="s">
        <v>21</v>
      </c>
      <c r="F2814" s="4">
        <v>5</v>
      </c>
      <c r="G2814" s="4">
        <v>5</v>
      </c>
      <c r="H2814" s="4">
        <v>5</v>
      </c>
      <c r="I2814" s="4">
        <v>5</v>
      </c>
      <c r="J2814" s="4">
        <v>5</v>
      </c>
      <c r="K2814" s="4">
        <v>5</v>
      </c>
      <c r="L2814" s="4">
        <v>5</v>
      </c>
      <c r="M2814" s="4">
        <v>5</v>
      </c>
      <c r="N2814" s="4">
        <v>5</v>
      </c>
      <c r="O2814" s="4">
        <v>5</v>
      </c>
      <c r="P2814" s="4">
        <v>5</v>
      </c>
      <c r="Q2814" s="9">
        <f t="shared" si="131"/>
        <v>6.6215277777777776E-2</v>
      </c>
      <c r="R2814" s="4">
        <f t="shared" si="129"/>
        <v>40806.694293981483</v>
      </c>
      <c r="S2814" s="4">
        <v>0.96983772815491576</v>
      </c>
      <c r="T2814" s="4" t="str">
        <f>VLOOKUP(E2814,Sheet2!$A$2:$E$137,5,FALSE)</f>
        <v>MX</v>
      </c>
      <c r="U2814" s="4">
        <f>VLOOKUP($T2814,Sheet4!$H$1106:$M$1351,surveys!U$1+1,FALSE)</f>
        <v>0.64192227588837014</v>
      </c>
      <c r="V2814" s="4">
        <f>VLOOKUP($T2814,Sheet4!$H$1106:$M$1351,surveys!V$1+1,FALSE)</f>
        <v>0.73699712700692854</v>
      </c>
      <c r="W2814" s="4">
        <f>VLOOKUP($T2814,Sheet4!$H$1106:$M$1351,surveys!W$1+1,FALSE)</f>
        <v>0.83130642446864456</v>
      </c>
      <c r="X2814" s="4">
        <f>VLOOKUP($T2814,Sheet4!$H$1106:$M$1351,surveys!X$1+1,FALSE)</f>
        <v>0.91696724211461977</v>
      </c>
      <c r="Y2814" s="4">
        <f>VLOOKUP($T2814,Sheet4!$H$1106:$M$1351,surveys!Y$1+1,FALSE)</f>
        <v>1</v>
      </c>
      <c r="Z2814" s="4">
        <f t="shared" si="130"/>
        <v>5</v>
      </c>
      <c r="AA2814" s="4" t="str">
        <f>VLOOKUP(T2814&amp;"-"&amp;Z2814,Sheet4!$W$2:$AA$1100,3,FALSE)</f>
        <v>Puebla de Zaragoza</v>
      </c>
      <c r="AB2814" s="4">
        <f>VLOOKUP(T2814&amp;"-"&amp;Z2814,Sheet4!$W$2:$AA$1100,4,FALSE)</f>
        <v>19.05</v>
      </c>
      <c r="AC2814" s="4">
        <f>VLOOKUP(T2814&amp;"-"&amp;Z2814,Sheet4!$W$2:$AA$1100,5,FALSE)</f>
        <v>-98.2</v>
      </c>
    </row>
    <row r="2815" spans="1:29">
      <c r="A2815" s="6">
        <v>40806</v>
      </c>
      <c r="B2815" s="7">
        <v>0.7930787037037037</v>
      </c>
      <c r="C2815" s="4" t="s">
        <v>1213</v>
      </c>
      <c r="D2815" s="4" t="s">
        <v>1217</v>
      </c>
      <c r="E2815" s="4" t="s">
        <v>37</v>
      </c>
      <c r="F2815" s="4">
        <v>4</v>
      </c>
      <c r="G2815" s="4">
        <v>3</v>
      </c>
      <c r="H2815" s="4">
        <v>3</v>
      </c>
      <c r="I2815" s="4">
        <v>3</v>
      </c>
      <c r="J2815" s="4">
        <v>4</v>
      </c>
      <c r="K2815" s="4">
        <v>4</v>
      </c>
      <c r="L2815" s="4">
        <v>4</v>
      </c>
      <c r="M2815" s="4">
        <v>4</v>
      </c>
      <c r="N2815" s="4">
        <v>4</v>
      </c>
      <c r="O2815" s="4">
        <v>4</v>
      </c>
      <c r="P2815" s="4">
        <v>5</v>
      </c>
      <c r="Q2815" s="9">
        <f t="shared" si="131"/>
        <v>6.4629629629629634E-2</v>
      </c>
      <c r="R2815" s="4">
        <f t="shared" si="129"/>
        <v>40806.793078703704</v>
      </c>
      <c r="S2815" s="4">
        <v>0.54297634348901447</v>
      </c>
      <c r="T2815" s="4" t="str">
        <f>VLOOKUP(E2815,Sheet2!$A$2:$E$137,5,FALSE)</f>
        <v>PT</v>
      </c>
      <c r="U2815" s="4">
        <f>VLOOKUP($T2815,Sheet4!$H$1106:$M$1351,surveys!U$1+1,FALSE)</f>
        <v>0.43703858129282908</v>
      </c>
      <c r="V2815" s="4">
        <f>VLOOKUP($T2815,Sheet4!$H$1106:$M$1351,surveys!V$1+1,FALSE)</f>
        <v>0.64773543484664464</v>
      </c>
      <c r="W2815" s="4">
        <f>VLOOKUP($T2815,Sheet4!$H$1106:$M$1351,surveys!W$1+1,FALSE)</f>
        <v>0.79869631675299657</v>
      </c>
      <c r="X2815" s="4">
        <f>VLOOKUP($T2815,Sheet4!$H$1106:$M$1351,surveys!X$1+1,FALSE)</f>
        <v>0.90115606302176665</v>
      </c>
      <c r="Y2815" s="4">
        <f>VLOOKUP($T2815,Sheet4!$H$1106:$M$1351,surveys!Y$1+1,FALSE)</f>
        <v>1</v>
      </c>
      <c r="Z2815" s="4">
        <f t="shared" si="130"/>
        <v>2</v>
      </c>
      <c r="AA2815" s="4" t="str">
        <f>VLOOKUP(T2815&amp;"-"&amp;Z2815,Sheet4!$W$2:$AA$1100,3,FALSE)</f>
        <v>Porto</v>
      </c>
      <c r="AB2815" s="4">
        <f>VLOOKUP(T2815&amp;"-"&amp;Z2815,Sheet4!$W$2:$AA$1100,4,FALSE)</f>
        <v>41.149610000000003</v>
      </c>
      <c r="AC2815" s="4">
        <f>VLOOKUP(T2815&amp;"-"&amp;Z2815,Sheet4!$W$2:$AA$1100,5,FALSE)</f>
        <v>-8.6109899999999993</v>
      </c>
    </row>
    <row r="2816" spans="1:29">
      <c r="A2816" s="6">
        <v>40806</v>
      </c>
      <c r="B2816" s="7">
        <v>0.77528935185185188</v>
      </c>
      <c r="C2816" s="4" t="s">
        <v>1213</v>
      </c>
      <c r="D2816" s="4" t="s">
        <v>1217</v>
      </c>
      <c r="E2816" s="4" t="s">
        <v>37</v>
      </c>
      <c r="F2816" s="4">
        <v>3</v>
      </c>
      <c r="G2816" s="4">
        <v>4</v>
      </c>
      <c r="H2816" s="4">
        <v>4</v>
      </c>
      <c r="I2816" s="4">
        <v>2</v>
      </c>
      <c r="J2816" s="4">
        <v>5</v>
      </c>
      <c r="K2816" s="4">
        <v>3</v>
      </c>
      <c r="L2816" s="4">
        <v>4</v>
      </c>
      <c r="M2816" s="4">
        <v>4</v>
      </c>
      <c r="N2816" s="4">
        <v>5</v>
      </c>
      <c r="O2816" s="4">
        <v>3</v>
      </c>
      <c r="P2816" s="4">
        <v>3</v>
      </c>
      <c r="Q2816" s="9">
        <f t="shared" si="131"/>
        <v>5.2685185185185175E-2</v>
      </c>
      <c r="R2816" s="4">
        <f t="shared" si="129"/>
        <v>40806.775289351855</v>
      </c>
      <c r="S2816" s="4">
        <v>0.79466545354959628</v>
      </c>
      <c r="T2816" s="4" t="str">
        <f>VLOOKUP(E2816,Sheet2!$A$2:$E$137,5,FALSE)</f>
        <v>PT</v>
      </c>
      <c r="U2816" s="4">
        <f>VLOOKUP($T2816,Sheet4!$H$1106:$M$1351,surveys!U$1+1,FALSE)</f>
        <v>0.43703858129282908</v>
      </c>
      <c r="V2816" s="4">
        <f>VLOOKUP($T2816,Sheet4!$H$1106:$M$1351,surveys!V$1+1,FALSE)</f>
        <v>0.64773543484664464</v>
      </c>
      <c r="W2816" s="4">
        <f>VLOOKUP($T2816,Sheet4!$H$1106:$M$1351,surveys!W$1+1,FALSE)</f>
        <v>0.79869631675299657</v>
      </c>
      <c r="X2816" s="4">
        <f>VLOOKUP($T2816,Sheet4!$H$1106:$M$1351,surveys!X$1+1,FALSE)</f>
        <v>0.90115606302176665</v>
      </c>
      <c r="Y2816" s="4">
        <f>VLOOKUP($T2816,Sheet4!$H$1106:$M$1351,surveys!Y$1+1,FALSE)</f>
        <v>1</v>
      </c>
      <c r="Z2816" s="4">
        <f t="shared" si="130"/>
        <v>3</v>
      </c>
      <c r="AA2816" s="4" t="str">
        <f>VLOOKUP(T2816&amp;"-"&amp;Z2816,Sheet4!$W$2:$AA$1100,3,FALSE)</f>
        <v>Amadora</v>
      </c>
      <c r="AB2816" s="4">
        <f>VLOOKUP(T2816&amp;"-"&amp;Z2816,Sheet4!$W$2:$AA$1100,4,FALSE)</f>
        <v>38.753819999999997</v>
      </c>
      <c r="AC2816" s="4">
        <f>VLOOKUP(T2816&amp;"-"&amp;Z2816,Sheet4!$W$2:$AA$1100,5,FALSE)</f>
        <v>-9.2308299999999992</v>
      </c>
    </row>
    <row r="2817" spans="1:29">
      <c r="A2817" s="6">
        <v>40806</v>
      </c>
      <c r="B2817" s="7">
        <v>0.80781249999999993</v>
      </c>
      <c r="C2817" s="4" t="s">
        <v>1215</v>
      </c>
      <c r="D2817" s="4" t="s">
        <v>1214</v>
      </c>
      <c r="E2817" s="4" t="s">
        <v>61</v>
      </c>
      <c r="F2817" s="4">
        <v>3</v>
      </c>
      <c r="G2817" s="4">
        <v>2</v>
      </c>
      <c r="H2817" s="4">
        <v>4</v>
      </c>
      <c r="I2817" s="4">
        <v>2</v>
      </c>
      <c r="J2817" s="4">
        <v>5</v>
      </c>
      <c r="K2817" s="4">
        <v>5</v>
      </c>
      <c r="L2817" s="4">
        <v>3</v>
      </c>
      <c r="M2817" s="4">
        <v>5</v>
      </c>
      <c r="N2817" s="4">
        <v>5</v>
      </c>
      <c r="O2817" s="4">
        <v>4</v>
      </c>
      <c r="P2817" s="4">
        <v>4</v>
      </c>
      <c r="Q2817" s="9">
        <f t="shared" si="131"/>
        <v>5.1504629629629635E-3</v>
      </c>
      <c r="R2817" s="4">
        <f t="shared" si="129"/>
        <v>40806.807812500003</v>
      </c>
      <c r="S2817" s="4">
        <v>0.58461787839647283</v>
      </c>
      <c r="T2817" s="4" t="str">
        <f>VLOOKUP(E2817,Sheet2!$A$2:$E$137,5,FALSE)</f>
        <v>FI</v>
      </c>
      <c r="U2817" s="4">
        <f>VLOOKUP($T2817,Sheet4!$H$1106:$M$1351,surveys!U$1+1,FALSE)</f>
        <v>0.41163684127505945</v>
      </c>
      <c r="V2817" s="4">
        <f>VLOOKUP($T2817,Sheet4!$H$1106:$M$1351,surveys!V$1+1,FALSE)</f>
        <v>0.58082044765359986</v>
      </c>
      <c r="W2817" s="4">
        <f>VLOOKUP($T2817,Sheet4!$H$1106:$M$1351,surveys!W$1+1,FALSE)</f>
        <v>0.73022037718715027</v>
      </c>
      <c r="X2817" s="4">
        <f>VLOOKUP($T2817,Sheet4!$H$1106:$M$1351,surveys!X$1+1,FALSE)</f>
        <v>0.87031151182966571</v>
      </c>
      <c r="Y2817" s="4">
        <f>VLOOKUP($T2817,Sheet4!$H$1106:$M$1351,surveys!Y$1+1,FALSE)</f>
        <v>1</v>
      </c>
      <c r="Z2817" s="4">
        <f t="shared" si="130"/>
        <v>3</v>
      </c>
      <c r="AA2817" s="4" t="str">
        <f>VLOOKUP(T2817&amp;"-"&amp;Z2817,Sheet4!$W$2:$AA$1100,3,FALSE)</f>
        <v>Tampere</v>
      </c>
      <c r="AB2817" s="4">
        <f>VLOOKUP(T2817&amp;"-"&amp;Z2817,Sheet4!$W$2:$AA$1100,4,FALSE)</f>
        <v>61.499110000000002</v>
      </c>
      <c r="AC2817" s="4">
        <f>VLOOKUP(T2817&amp;"-"&amp;Z2817,Sheet4!$W$2:$AA$1100,5,FALSE)</f>
        <v>23.787120000000002</v>
      </c>
    </row>
    <row r="2818" spans="1:29">
      <c r="A2818" s="6">
        <v>40805</v>
      </c>
      <c r="B2818" s="7">
        <v>0.53269675925925919</v>
      </c>
      <c r="C2818" s="4" t="s">
        <v>1213</v>
      </c>
      <c r="D2818" s="4" t="s">
        <v>1217</v>
      </c>
      <c r="E2818" s="4" t="s">
        <v>28</v>
      </c>
      <c r="F2818" s="4">
        <v>4</v>
      </c>
      <c r="G2818" s="4">
        <v>4</v>
      </c>
      <c r="H2818" s="4">
        <v>4</v>
      </c>
      <c r="I2818" s="4">
        <v>3</v>
      </c>
      <c r="J2818" s="4">
        <v>5</v>
      </c>
      <c r="K2818" s="4">
        <v>4</v>
      </c>
      <c r="L2818" s="4">
        <v>3</v>
      </c>
      <c r="M2818" s="4">
        <v>4</v>
      </c>
      <c r="N2818" s="4">
        <v>5</v>
      </c>
      <c r="O2818" s="4">
        <v>4</v>
      </c>
      <c r="P2818" s="4">
        <v>4</v>
      </c>
      <c r="Q2818" s="9">
        <f t="shared" si="131"/>
        <v>2.2905092592592591E-2</v>
      </c>
      <c r="R2818" s="4">
        <f t="shared" ref="R2818:R2881" si="132">VALUE(A2818+B2818)</f>
        <v>40805.532696759263</v>
      </c>
      <c r="S2818" s="4">
        <v>0.11253099084376617</v>
      </c>
      <c r="T2818" s="4" t="str">
        <f>VLOOKUP(E2818,Sheet2!$A$2:$E$137,5,FALSE)</f>
        <v>AT</v>
      </c>
      <c r="U2818" s="4">
        <f>VLOOKUP($T2818,Sheet4!$H$1106:$M$1351,surveys!U$1+1,FALSE)</f>
        <v>0.71742534648291634</v>
      </c>
      <c r="V2818" s="4">
        <f>VLOOKUP($T2818,Sheet4!$H$1106:$M$1351,surveys!V$1+1,FALSE)</f>
        <v>0.81172349908300157</v>
      </c>
      <c r="W2818" s="4">
        <f>VLOOKUP($T2818,Sheet4!$H$1106:$M$1351,surveys!W$1+1,FALSE)</f>
        <v>0.88856220405379505</v>
      </c>
      <c r="X2818" s="4">
        <f>VLOOKUP($T2818,Sheet4!$H$1106:$M$1351,surveys!X$1+1,FALSE)</f>
        <v>0.95229784043038701</v>
      </c>
      <c r="Y2818" s="4">
        <f>VLOOKUP($T2818,Sheet4!$H$1106:$M$1351,surveys!Y$1+1,FALSE)</f>
        <v>1</v>
      </c>
      <c r="Z2818" s="4">
        <f t="shared" si="130"/>
        <v>1</v>
      </c>
      <c r="AA2818" s="4" t="str">
        <f>VLOOKUP(T2818&amp;"-"&amp;Z2818,Sheet4!$W$2:$AA$1100,3,FALSE)</f>
        <v>Vienna</v>
      </c>
      <c r="AB2818" s="4">
        <f>VLOOKUP(T2818&amp;"-"&amp;Z2818,Sheet4!$W$2:$AA$1100,4,FALSE)</f>
        <v>48.208489999999998</v>
      </c>
      <c r="AC2818" s="4">
        <f>VLOOKUP(T2818&amp;"-"&amp;Z2818,Sheet4!$W$2:$AA$1100,5,FALSE)</f>
        <v>16.37208</v>
      </c>
    </row>
    <row r="2819" spans="1:29">
      <c r="A2819" s="6">
        <v>40805</v>
      </c>
      <c r="B2819" s="7">
        <v>0.66675925925925927</v>
      </c>
      <c r="C2819" s="4" t="s">
        <v>1213</v>
      </c>
      <c r="D2819" s="4"/>
      <c r="E2819" s="4" t="s">
        <v>23</v>
      </c>
      <c r="F2819" s="4">
        <v>4</v>
      </c>
      <c r="G2819" s="4">
        <v>5</v>
      </c>
      <c r="H2819" s="4">
        <v>5</v>
      </c>
      <c r="I2819" s="4">
        <v>4</v>
      </c>
      <c r="J2819" s="4">
        <v>5</v>
      </c>
      <c r="K2819" s="4">
        <v>4</v>
      </c>
      <c r="L2819" s="4">
        <v>4</v>
      </c>
      <c r="M2819" s="4">
        <v>4</v>
      </c>
      <c r="N2819" s="4">
        <v>5</v>
      </c>
      <c r="O2819" s="4">
        <v>4</v>
      </c>
      <c r="P2819" s="4">
        <v>4</v>
      </c>
      <c r="Q2819" s="9">
        <f t="shared" si="131"/>
        <v>4.6516203703703705E-2</v>
      </c>
      <c r="R2819" s="4">
        <f t="shared" si="132"/>
        <v>40805.666759259257</v>
      </c>
      <c r="S2819" s="4">
        <v>0.51318568272967391</v>
      </c>
      <c r="T2819" s="4" t="str">
        <f>VLOOKUP(E2819,Sheet2!$A$2:$E$137,5,FALSE)</f>
        <v>CA</v>
      </c>
      <c r="U2819" s="4">
        <f>VLOOKUP($T2819,Sheet4!$H$1106:$M$1351,surveys!U$1+1,FALSE)</f>
        <v>0.39929817507859233</v>
      </c>
      <c r="V2819" s="4">
        <f>VLOOKUP($T2819,Sheet4!$H$1106:$M$1351,surveys!V$1+1,FALSE)</f>
        <v>0.68226808593455113</v>
      </c>
      <c r="W2819" s="4">
        <f>VLOOKUP($T2819,Sheet4!$H$1106:$M$1351,surveys!W$1+1,FALSE)</f>
        <v>0.8413893511967715</v>
      </c>
      <c r="X2819" s="4">
        <f>VLOOKUP($T2819,Sheet4!$H$1106:$M$1351,surveys!X$1+1,FALSE)</f>
        <v>0.92969032990429024</v>
      </c>
      <c r="Y2819" s="4">
        <f>VLOOKUP($T2819,Sheet4!$H$1106:$M$1351,surveys!Y$1+1,FALSE)</f>
        <v>1</v>
      </c>
      <c r="Z2819" s="4">
        <f t="shared" ref="Z2819:Z2882" si="133">IF(S2819&lt;U2819,1,IF(S2819&lt;V2819,2,IF(S2819&lt;W2819,3,IF(S2819&lt;X2819,4,5))))</f>
        <v>2</v>
      </c>
      <c r="AA2819" s="4" t="str">
        <f>VLOOKUP(T2819&amp;"-"&amp;Z2819,Sheet4!$W$2:$AA$1100,3,FALSE)</f>
        <v>Montreal</v>
      </c>
      <c r="AB2819" s="4">
        <f>VLOOKUP(T2819&amp;"-"&amp;Z2819,Sheet4!$W$2:$AA$1100,4,FALSE)</f>
        <v>45.508839999999999</v>
      </c>
      <c r="AC2819" s="4">
        <f>VLOOKUP(T2819&amp;"-"&amp;Z2819,Sheet4!$W$2:$AA$1100,5,FALSE)</f>
        <v>-73.587810000000005</v>
      </c>
    </row>
    <row r="2820" spans="1:29">
      <c r="A2820" s="6">
        <v>40805</v>
      </c>
      <c r="B2820" s="7">
        <v>0.69458333333333344</v>
      </c>
      <c r="C2820" s="4" t="s">
        <v>1213</v>
      </c>
      <c r="D2820" s="4" t="s">
        <v>1216</v>
      </c>
      <c r="E2820" s="4" t="s">
        <v>11</v>
      </c>
      <c r="F2820" s="4">
        <v>4</v>
      </c>
      <c r="G2820" s="4">
        <v>2</v>
      </c>
      <c r="H2820" s="4">
        <v>2</v>
      </c>
      <c r="I2820" s="4">
        <v>4</v>
      </c>
      <c r="J2820" s="4">
        <v>2</v>
      </c>
      <c r="K2820" s="4">
        <v>4</v>
      </c>
      <c r="L2820" s="4">
        <v>1</v>
      </c>
      <c r="M2820" s="4">
        <v>5</v>
      </c>
      <c r="N2820" s="4">
        <v>5</v>
      </c>
      <c r="O2820" s="4">
        <v>3</v>
      </c>
      <c r="P2820" s="4">
        <v>5</v>
      </c>
      <c r="Q2820" s="9">
        <f t="shared" si="131"/>
        <v>6.5659722222222217E-2</v>
      </c>
      <c r="R2820" s="4">
        <f t="shared" si="132"/>
        <v>40805.69458333333</v>
      </c>
      <c r="S2820" s="4">
        <v>0.2266771365022644</v>
      </c>
      <c r="T2820" s="4" t="str">
        <f>VLOOKUP(E2820,Sheet2!$A$2:$E$137,5,FALSE)</f>
        <v>FR</v>
      </c>
      <c r="U2820" s="4">
        <f>VLOOKUP($T2820,Sheet4!$H$1106:$M$1351,surveys!U$1+1,FALSE)</f>
        <v>0.51193913659220647</v>
      </c>
      <c r="V2820" s="4">
        <f>VLOOKUP($T2820,Sheet4!$H$1106:$M$1351,surveys!V$1+1,FALSE)</f>
        <v>0.70220575033861143</v>
      </c>
      <c r="W2820" s="4">
        <f>VLOOKUP($T2820,Sheet4!$H$1106:$M$1351,surveys!W$1+1,FALSE)</f>
        <v>0.81527182039156842</v>
      </c>
      <c r="X2820" s="4">
        <f>VLOOKUP($T2820,Sheet4!$H$1106:$M$1351,surveys!X$1+1,FALSE)</f>
        <v>0.91893911792009964</v>
      </c>
      <c r="Y2820" s="4">
        <f>VLOOKUP($T2820,Sheet4!$H$1106:$M$1351,surveys!Y$1+1,FALSE)</f>
        <v>1</v>
      </c>
      <c r="Z2820" s="4">
        <f t="shared" si="133"/>
        <v>1</v>
      </c>
      <c r="AA2820" s="4" t="str">
        <f>VLOOKUP(T2820&amp;"-"&amp;Z2820,Sheet4!$W$2:$AA$1100,3,FALSE)</f>
        <v>Paris</v>
      </c>
      <c r="AB2820" s="4">
        <f>VLOOKUP(T2820&amp;"-"&amp;Z2820,Sheet4!$W$2:$AA$1100,4,FALSE)</f>
        <v>48.853409999999997</v>
      </c>
      <c r="AC2820" s="4">
        <f>VLOOKUP(T2820&amp;"-"&amp;Z2820,Sheet4!$W$2:$AA$1100,5,FALSE)</f>
        <v>2.3488000000000002</v>
      </c>
    </row>
    <row r="2821" spans="1:29">
      <c r="A2821" s="6">
        <v>40805</v>
      </c>
      <c r="B2821" s="7">
        <v>0.79129629629629628</v>
      </c>
      <c r="C2821" s="4" t="s">
        <v>1215</v>
      </c>
      <c r="D2821" s="4" t="s">
        <v>1214</v>
      </c>
      <c r="E2821" s="4" t="s">
        <v>26</v>
      </c>
      <c r="F2821" s="4">
        <v>5</v>
      </c>
      <c r="G2821" s="4">
        <v>4</v>
      </c>
      <c r="H2821" s="4">
        <v>5</v>
      </c>
      <c r="I2821" s="4">
        <v>5</v>
      </c>
      <c r="J2821" s="4">
        <v>5</v>
      </c>
      <c r="K2821" s="4">
        <v>2</v>
      </c>
      <c r="L2821" s="4">
        <v>3</v>
      </c>
      <c r="M2821" s="4">
        <v>5</v>
      </c>
      <c r="N2821" s="4">
        <v>5</v>
      </c>
      <c r="O2821" s="4">
        <v>4</v>
      </c>
      <c r="P2821" s="4">
        <v>5</v>
      </c>
      <c r="Q2821" s="9">
        <f t="shared" ref="Q2821:Q2884" si="134">TIME(VALUE(MID(B2821,1,2)),VALUE(MID(B2821,4,2)),VALUE(RIGHT(B2821,2)))</f>
        <v>6.4305555555555546E-2</v>
      </c>
      <c r="R2821" s="4">
        <f t="shared" si="132"/>
        <v>40805.791296296295</v>
      </c>
      <c r="S2821" s="4">
        <v>0.24098527398834868</v>
      </c>
      <c r="T2821" s="4" t="str">
        <f>VLOOKUP(E2821,Sheet2!$A$2:$E$137,5,FALSE)</f>
        <v>DE</v>
      </c>
      <c r="U2821" s="4">
        <f>VLOOKUP($T2821,Sheet4!$H$1106:$M$1351,surveys!U$1+1,FALSE)</f>
        <v>0.42620281948941302</v>
      </c>
      <c r="V2821" s="4">
        <f>VLOOKUP($T2821,Sheet4!$H$1106:$M$1351,surveys!V$1+1,FALSE)</f>
        <v>0.64253089557903176</v>
      </c>
      <c r="W2821" s="4">
        <f>VLOOKUP($T2821,Sheet4!$H$1106:$M$1351,surveys!W$1+1,FALSE)</f>
        <v>0.79931043378760003</v>
      </c>
      <c r="X2821" s="4">
        <f>VLOOKUP($T2821,Sheet4!$H$1106:$M$1351,surveys!X$1+1,FALSE)</f>
        <v>0.91914675697020254</v>
      </c>
      <c r="Y2821" s="4">
        <f>VLOOKUP($T2821,Sheet4!$H$1106:$M$1351,surveys!Y$1+1,FALSE)</f>
        <v>1</v>
      </c>
      <c r="Z2821" s="4">
        <f t="shared" si="133"/>
        <v>1</v>
      </c>
      <c r="AA2821" s="4" t="str">
        <f>VLOOKUP(T2821&amp;"-"&amp;Z2821,Sheet4!$W$2:$AA$1100,3,FALSE)</f>
        <v>Berlin</v>
      </c>
      <c r="AB2821" s="4">
        <f>VLOOKUP(T2821&amp;"-"&amp;Z2821,Sheet4!$W$2:$AA$1100,4,FALSE)</f>
        <v>52.524369999999998</v>
      </c>
      <c r="AC2821" s="4">
        <f>VLOOKUP(T2821&amp;"-"&amp;Z2821,Sheet4!$W$2:$AA$1100,5,FALSE)</f>
        <v>13.41053</v>
      </c>
    </row>
    <row r="2822" spans="1:29">
      <c r="A2822" s="6">
        <v>40805</v>
      </c>
      <c r="B2822" s="7">
        <v>0.897974537037037</v>
      </c>
      <c r="C2822" s="4" t="s">
        <v>1215</v>
      </c>
      <c r="D2822" s="4" t="s">
        <v>1214</v>
      </c>
      <c r="E2822" s="4" t="s">
        <v>116</v>
      </c>
      <c r="F2822" s="4">
        <v>3</v>
      </c>
      <c r="G2822" s="4">
        <v>2</v>
      </c>
      <c r="H2822" s="4">
        <v>3</v>
      </c>
      <c r="I2822" s="4">
        <v>5</v>
      </c>
      <c r="J2822" s="4">
        <v>5</v>
      </c>
      <c r="K2822" s="4">
        <v>4</v>
      </c>
      <c r="L2822" s="4">
        <v>5</v>
      </c>
      <c r="M2822" s="4">
        <v>5</v>
      </c>
      <c r="N2822" s="4">
        <v>4</v>
      </c>
      <c r="O2822" s="4">
        <v>5</v>
      </c>
      <c r="P2822" s="4">
        <v>3</v>
      </c>
      <c r="Q2822" s="9">
        <f t="shared" si="134"/>
        <v>6.7789351851851851E-2</v>
      </c>
      <c r="R2822" s="4">
        <f t="shared" si="132"/>
        <v>40805.897974537038</v>
      </c>
      <c r="S2822" s="4">
        <v>0.88607893204603116</v>
      </c>
      <c r="T2822" s="4" t="str">
        <f>VLOOKUP(E2822,Sheet2!$A$2:$E$137,5,FALSE)</f>
        <v>RO</v>
      </c>
      <c r="U2822" s="4">
        <f>VLOOKUP($T2822,Sheet4!$H$1106:$M$1351,surveys!U$1+1,FALSE)</f>
        <v>0.59951742353350723</v>
      </c>
      <c r="V2822" s="4">
        <f>VLOOKUP($T2822,Sheet4!$H$1106:$M$1351,surveys!V$1+1,FALSE)</f>
        <v>0.70108268313792865</v>
      </c>
      <c r="W2822" s="4">
        <f>VLOOKUP($T2822,Sheet4!$H$1106:$M$1351,surveys!W$1+1,FALSE)</f>
        <v>0.80224425203841443</v>
      </c>
      <c r="X2822" s="4">
        <f>VLOOKUP($T2822,Sheet4!$H$1106:$M$1351,surveys!X$1+1,FALSE)</f>
        <v>0.90286447936993586</v>
      </c>
      <c r="Y2822" s="4">
        <f>VLOOKUP($T2822,Sheet4!$H$1106:$M$1351,surveys!Y$1+1,FALSE)</f>
        <v>1</v>
      </c>
      <c r="Z2822" s="4">
        <f t="shared" si="133"/>
        <v>4</v>
      </c>
      <c r="AA2822" s="4" t="str">
        <f>VLOOKUP(T2822&amp;"-"&amp;Z2822,Sheet4!$W$2:$AA$1100,3,FALSE)</f>
        <v>Timisoara</v>
      </c>
      <c r="AB2822" s="4">
        <f>VLOOKUP(T2822&amp;"-"&amp;Z2822,Sheet4!$W$2:$AA$1100,4,FALSE)</f>
        <v>45.74944</v>
      </c>
      <c r="AC2822" s="4">
        <f>VLOOKUP(T2822&amp;"-"&amp;Z2822,Sheet4!$W$2:$AA$1100,5,FALSE)</f>
        <v>21.227219999999999</v>
      </c>
    </row>
    <row r="2823" spans="1:29">
      <c r="A2823" s="6">
        <v>40804</v>
      </c>
      <c r="B2823" s="7">
        <v>0.82151620370370371</v>
      </c>
      <c r="C2823" s="4" t="s">
        <v>1215</v>
      </c>
      <c r="D2823" s="4" t="s">
        <v>1217</v>
      </c>
      <c r="E2823" s="4" t="s">
        <v>11</v>
      </c>
      <c r="F2823" s="4">
        <v>4</v>
      </c>
      <c r="G2823" s="4">
        <v>4</v>
      </c>
      <c r="H2823" s="4">
        <v>4</v>
      </c>
      <c r="I2823" s="4">
        <v>3</v>
      </c>
      <c r="J2823" s="4">
        <v>5</v>
      </c>
      <c r="K2823" s="4">
        <v>3</v>
      </c>
      <c r="L2823" s="4">
        <v>4</v>
      </c>
      <c r="M2823" s="4">
        <v>4</v>
      </c>
      <c r="N2823" s="4">
        <v>3</v>
      </c>
      <c r="O2823" s="4">
        <v>1</v>
      </c>
      <c r="P2823" s="4">
        <v>4</v>
      </c>
      <c r="Q2823" s="9">
        <f t="shared" si="134"/>
        <v>1.462962962962963E-2</v>
      </c>
      <c r="R2823" s="4">
        <f t="shared" si="132"/>
        <v>40804.821516203701</v>
      </c>
      <c r="S2823" s="4">
        <v>0.36587666264026542</v>
      </c>
      <c r="T2823" s="4" t="str">
        <f>VLOOKUP(E2823,Sheet2!$A$2:$E$137,5,FALSE)</f>
        <v>FR</v>
      </c>
      <c r="U2823" s="4">
        <f>VLOOKUP($T2823,Sheet4!$H$1106:$M$1351,surveys!U$1+1,FALSE)</f>
        <v>0.51193913659220647</v>
      </c>
      <c r="V2823" s="4">
        <f>VLOOKUP($T2823,Sheet4!$H$1106:$M$1351,surveys!V$1+1,FALSE)</f>
        <v>0.70220575033861143</v>
      </c>
      <c r="W2823" s="4">
        <f>VLOOKUP($T2823,Sheet4!$H$1106:$M$1351,surveys!W$1+1,FALSE)</f>
        <v>0.81527182039156842</v>
      </c>
      <c r="X2823" s="4">
        <f>VLOOKUP($T2823,Sheet4!$H$1106:$M$1351,surveys!X$1+1,FALSE)</f>
        <v>0.91893911792009964</v>
      </c>
      <c r="Y2823" s="4">
        <f>VLOOKUP($T2823,Sheet4!$H$1106:$M$1351,surveys!Y$1+1,FALSE)</f>
        <v>1</v>
      </c>
      <c r="Z2823" s="4">
        <f t="shared" si="133"/>
        <v>1</v>
      </c>
      <c r="AA2823" s="4" t="str">
        <f>VLOOKUP(T2823&amp;"-"&amp;Z2823,Sheet4!$W$2:$AA$1100,3,FALSE)</f>
        <v>Paris</v>
      </c>
      <c r="AB2823" s="4">
        <f>VLOOKUP(T2823&amp;"-"&amp;Z2823,Sheet4!$W$2:$AA$1100,4,FALSE)</f>
        <v>48.853409999999997</v>
      </c>
      <c r="AC2823" s="4">
        <f>VLOOKUP(T2823&amp;"-"&amp;Z2823,Sheet4!$W$2:$AA$1100,5,FALSE)</f>
        <v>2.3488000000000002</v>
      </c>
    </row>
    <row r="2824" spans="1:29">
      <c r="A2824" s="6">
        <v>40804</v>
      </c>
      <c r="B2824" s="7">
        <v>0.83236111111111111</v>
      </c>
      <c r="C2824" s="4" t="s">
        <v>1213</v>
      </c>
      <c r="D2824" s="4" t="s">
        <v>1214</v>
      </c>
      <c r="E2824" s="4" t="s">
        <v>26</v>
      </c>
      <c r="F2824" s="4">
        <v>1</v>
      </c>
      <c r="G2824" s="4">
        <v>2</v>
      </c>
      <c r="H2824" s="4">
        <v>3</v>
      </c>
      <c r="I2824" s="4">
        <v>1</v>
      </c>
      <c r="J2824" s="4">
        <v>5</v>
      </c>
      <c r="K2824" s="4">
        <v>3</v>
      </c>
      <c r="L2824" s="4">
        <v>2</v>
      </c>
      <c r="M2824" s="4">
        <v>5</v>
      </c>
      <c r="N2824" s="4">
        <v>5</v>
      </c>
      <c r="O2824" s="4">
        <v>4</v>
      </c>
      <c r="P2824" s="4">
        <v>1</v>
      </c>
      <c r="Q2824" s="9">
        <f t="shared" si="134"/>
        <v>2.2349537037037032E-2</v>
      </c>
      <c r="R2824" s="4">
        <f t="shared" si="132"/>
        <v>40804.832361111112</v>
      </c>
      <c r="S2824" s="4">
        <v>0.73673058607657982</v>
      </c>
      <c r="T2824" s="4" t="str">
        <f>VLOOKUP(E2824,Sheet2!$A$2:$E$137,5,FALSE)</f>
        <v>DE</v>
      </c>
      <c r="U2824" s="4">
        <f>VLOOKUP($T2824,Sheet4!$H$1106:$M$1351,surveys!U$1+1,FALSE)</f>
        <v>0.42620281948941302</v>
      </c>
      <c r="V2824" s="4">
        <f>VLOOKUP($T2824,Sheet4!$H$1106:$M$1351,surveys!V$1+1,FALSE)</f>
        <v>0.64253089557903176</v>
      </c>
      <c r="W2824" s="4">
        <f>VLOOKUP($T2824,Sheet4!$H$1106:$M$1351,surveys!W$1+1,FALSE)</f>
        <v>0.79931043378760003</v>
      </c>
      <c r="X2824" s="4">
        <f>VLOOKUP($T2824,Sheet4!$H$1106:$M$1351,surveys!X$1+1,FALSE)</f>
        <v>0.91914675697020254</v>
      </c>
      <c r="Y2824" s="4">
        <f>VLOOKUP($T2824,Sheet4!$H$1106:$M$1351,surveys!Y$1+1,FALSE)</f>
        <v>1</v>
      </c>
      <c r="Z2824" s="4">
        <f t="shared" si="133"/>
        <v>3</v>
      </c>
      <c r="AA2824" s="4" t="str">
        <f>VLOOKUP(T2824&amp;"-"&amp;Z2824,Sheet4!$W$2:$AA$1100,3,FALSE)</f>
        <v>Muenchen</v>
      </c>
      <c r="AB2824" s="4">
        <f>VLOOKUP(T2824&amp;"-"&amp;Z2824,Sheet4!$W$2:$AA$1100,4,FALSE)</f>
        <v>48.137430000000002</v>
      </c>
      <c r="AC2824" s="4">
        <f>VLOOKUP(T2824&amp;"-"&amp;Z2824,Sheet4!$W$2:$AA$1100,5,FALSE)</f>
        <v>11.57549</v>
      </c>
    </row>
    <row r="2825" spans="1:29">
      <c r="A2825" s="6">
        <v>40803</v>
      </c>
      <c r="B2825" s="7">
        <v>0.78491898148148154</v>
      </c>
      <c r="C2825" s="4" t="s">
        <v>1215</v>
      </c>
      <c r="D2825" s="4" t="s">
        <v>1218</v>
      </c>
      <c r="E2825" s="4" t="s">
        <v>21</v>
      </c>
      <c r="F2825" s="4">
        <v>5</v>
      </c>
      <c r="G2825" s="4">
        <v>5</v>
      </c>
      <c r="H2825" s="4">
        <v>4</v>
      </c>
      <c r="I2825" s="4">
        <v>3</v>
      </c>
      <c r="J2825" s="4">
        <v>5</v>
      </c>
      <c r="K2825" s="4">
        <v>4</v>
      </c>
      <c r="L2825" s="4">
        <v>4</v>
      </c>
      <c r="M2825" s="4">
        <v>5</v>
      </c>
      <c r="N2825" s="4">
        <v>4</v>
      </c>
      <c r="O2825" s="4">
        <v>5</v>
      </c>
      <c r="P2825" s="4">
        <v>3</v>
      </c>
      <c r="Q2825" s="9">
        <f t="shared" si="134"/>
        <v>5.9282407407407402E-2</v>
      </c>
      <c r="R2825" s="4">
        <f t="shared" si="132"/>
        <v>40803.784918981481</v>
      </c>
      <c r="S2825" s="4">
        <v>0.80772058291300319</v>
      </c>
      <c r="T2825" s="4" t="str">
        <f>VLOOKUP(E2825,Sheet2!$A$2:$E$137,5,FALSE)</f>
        <v>MX</v>
      </c>
      <c r="U2825" s="4">
        <f>VLOOKUP($T2825,Sheet4!$H$1106:$M$1351,surveys!U$1+1,FALSE)</f>
        <v>0.64192227588837014</v>
      </c>
      <c r="V2825" s="4">
        <f>VLOOKUP($T2825,Sheet4!$H$1106:$M$1351,surveys!V$1+1,FALSE)</f>
        <v>0.73699712700692854</v>
      </c>
      <c r="W2825" s="4">
        <f>VLOOKUP($T2825,Sheet4!$H$1106:$M$1351,surveys!W$1+1,FALSE)</f>
        <v>0.83130642446864456</v>
      </c>
      <c r="X2825" s="4">
        <f>VLOOKUP($T2825,Sheet4!$H$1106:$M$1351,surveys!X$1+1,FALSE)</f>
        <v>0.91696724211461977</v>
      </c>
      <c r="Y2825" s="4">
        <f>VLOOKUP($T2825,Sheet4!$H$1106:$M$1351,surveys!Y$1+1,FALSE)</f>
        <v>1</v>
      </c>
      <c r="Z2825" s="4">
        <f t="shared" si="133"/>
        <v>3</v>
      </c>
      <c r="AA2825" s="4" t="str">
        <f>VLOOKUP(T2825&amp;"-"&amp;Z2825,Sheet4!$W$2:$AA$1100,3,FALSE)</f>
        <v>Ecatepec</v>
      </c>
      <c r="AB2825" s="4">
        <f>VLOOKUP(T2825&amp;"-"&amp;Z2825,Sheet4!$W$2:$AA$1100,4,FALSE)</f>
        <v>19.601109999999998</v>
      </c>
      <c r="AC2825" s="4">
        <f>VLOOKUP(T2825&amp;"-"&amp;Z2825,Sheet4!$W$2:$AA$1100,5,FALSE)</f>
        <v>-99.052499999999995</v>
      </c>
    </row>
    <row r="2826" spans="1:29">
      <c r="A2826" s="6">
        <v>40802</v>
      </c>
      <c r="B2826" s="7">
        <v>0.31759259259259259</v>
      </c>
      <c r="C2826" s="4" t="s">
        <v>1215</v>
      </c>
      <c r="D2826" s="4" t="s">
        <v>1214</v>
      </c>
      <c r="E2826" s="4" t="s">
        <v>23</v>
      </c>
      <c r="F2826" s="4">
        <v>5</v>
      </c>
      <c r="G2826" s="4">
        <v>4</v>
      </c>
      <c r="H2826" s="4">
        <v>5</v>
      </c>
      <c r="I2826" s="4">
        <v>4</v>
      </c>
      <c r="J2826" s="4">
        <v>4</v>
      </c>
      <c r="K2826" s="4">
        <v>5</v>
      </c>
      <c r="L2826" s="4">
        <v>4</v>
      </c>
      <c r="M2826" s="4">
        <v>4</v>
      </c>
      <c r="N2826" s="4">
        <v>5</v>
      </c>
      <c r="O2826" s="4">
        <v>4</v>
      </c>
      <c r="P2826" s="4">
        <v>4</v>
      </c>
      <c r="Q2826" s="9">
        <f t="shared" si="134"/>
        <v>1.2881944444444446E-2</v>
      </c>
      <c r="R2826" s="4">
        <f t="shared" si="132"/>
        <v>40802.31759259259</v>
      </c>
      <c r="S2826" s="4">
        <v>0.94789661705384898</v>
      </c>
      <c r="T2826" s="4" t="str">
        <f>VLOOKUP(E2826,Sheet2!$A$2:$E$137,5,FALSE)</f>
        <v>CA</v>
      </c>
      <c r="U2826" s="4">
        <f>VLOOKUP($T2826,Sheet4!$H$1106:$M$1351,surveys!U$1+1,FALSE)</f>
        <v>0.39929817507859233</v>
      </c>
      <c r="V2826" s="4">
        <f>VLOOKUP($T2826,Sheet4!$H$1106:$M$1351,surveys!V$1+1,FALSE)</f>
        <v>0.68226808593455113</v>
      </c>
      <c r="W2826" s="4">
        <f>VLOOKUP($T2826,Sheet4!$H$1106:$M$1351,surveys!W$1+1,FALSE)</f>
        <v>0.8413893511967715</v>
      </c>
      <c r="X2826" s="4">
        <f>VLOOKUP($T2826,Sheet4!$H$1106:$M$1351,surveys!X$1+1,FALSE)</f>
        <v>0.92969032990429024</v>
      </c>
      <c r="Y2826" s="4">
        <f>VLOOKUP($T2826,Sheet4!$H$1106:$M$1351,surveys!Y$1+1,FALSE)</f>
        <v>1</v>
      </c>
      <c r="Z2826" s="4">
        <f t="shared" si="133"/>
        <v>5</v>
      </c>
      <c r="AA2826" s="4" t="str">
        <f>VLOOKUP(T2826&amp;"-"&amp;Z2826,Sheet4!$W$2:$AA$1100,3,FALSE)</f>
        <v>Ottawa</v>
      </c>
      <c r="AB2826" s="4">
        <f>VLOOKUP(T2826&amp;"-"&amp;Z2826,Sheet4!$W$2:$AA$1100,4,FALSE)</f>
        <v>45.411169999999998</v>
      </c>
      <c r="AC2826" s="4">
        <f>VLOOKUP(T2826&amp;"-"&amp;Z2826,Sheet4!$W$2:$AA$1100,5,FALSE)</f>
        <v>-75.698120000000003</v>
      </c>
    </row>
    <row r="2827" spans="1:29">
      <c r="A2827" s="6">
        <v>40802</v>
      </c>
      <c r="B2827" s="7">
        <v>0.32268518518518519</v>
      </c>
      <c r="C2827" s="4" t="s">
        <v>1213</v>
      </c>
      <c r="D2827" s="4" t="s">
        <v>1217</v>
      </c>
      <c r="E2827" s="4" t="s">
        <v>11</v>
      </c>
      <c r="F2827" s="4">
        <v>1</v>
      </c>
      <c r="G2827" s="4">
        <v>1</v>
      </c>
      <c r="H2827" s="4">
        <v>1</v>
      </c>
      <c r="I2827" s="4">
        <v>1</v>
      </c>
      <c r="J2827" s="4">
        <v>1</v>
      </c>
      <c r="K2827" s="4">
        <v>1</v>
      </c>
      <c r="L2827" s="4">
        <v>1</v>
      </c>
      <c r="M2827" s="4">
        <v>1</v>
      </c>
      <c r="N2827" s="4">
        <v>1</v>
      </c>
      <c r="O2827" s="4">
        <v>1</v>
      </c>
      <c r="P2827" s="4">
        <v>1</v>
      </c>
      <c r="Q2827" s="9">
        <f t="shared" si="134"/>
        <v>1.6261574074074074E-2</v>
      </c>
      <c r="R2827" s="4">
        <f t="shared" si="132"/>
        <v>40802.322685185187</v>
      </c>
      <c r="S2827" s="4">
        <v>0.33995506014173271</v>
      </c>
      <c r="T2827" s="4" t="str">
        <f>VLOOKUP(E2827,Sheet2!$A$2:$E$137,5,FALSE)</f>
        <v>FR</v>
      </c>
      <c r="U2827" s="4">
        <f>VLOOKUP($T2827,Sheet4!$H$1106:$M$1351,surveys!U$1+1,FALSE)</f>
        <v>0.51193913659220647</v>
      </c>
      <c r="V2827" s="4">
        <f>VLOOKUP($T2827,Sheet4!$H$1106:$M$1351,surveys!V$1+1,FALSE)</f>
        <v>0.70220575033861143</v>
      </c>
      <c r="W2827" s="4">
        <f>VLOOKUP($T2827,Sheet4!$H$1106:$M$1351,surveys!W$1+1,FALSE)</f>
        <v>0.81527182039156842</v>
      </c>
      <c r="X2827" s="4">
        <f>VLOOKUP($T2827,Sheet4!$H$1106:$M$1351,surveys!X$1+1,FALSE)</f>
        <v>0.91893911792009964</v>
      </c>
      <c r="Y2827" s="4">
        <f>VLOOKUP($T2827,Sheet4!$H$1106:$M$1351,surveys!Y$1+1,FALSE)</f>
        <v>1</v>
      </c>
      <c r="Z2827" s="4">
        <f t="shared" si="133"/>
        <v>1</v>
      </c>
      <c r="AA2827" s="4" t="str">
        <f>VLOOKUP(T2827&amp;"-"&amp;Z2827,Sheet4!$W$2:$AA$1100,3,FALSE)</f>
        <v>Paris</v>
      </c>
      <c r="AB2827" s="4">
        <f>VLOOKUP(T2827&amp;"-"&amp;Z2827,Sheet4!$W$2:$AA$1100,4,FALSE)</f>
        <v>48.853409999999997</v>
      </c>
      <c r="AC2827" s="4">
        <f>VLOOKUP(T2827&amp;"-"&amp;Z2827,Sheet4!$W$2:$AA$1100,5,FALSE)</f>
        <v>2.3488000000000002</v>
      </c>
    </row>
    <row r="2828" spans="1:29">
      <c r="A2828" s="6">
        <v>40802</v>
      </c>
      <c r="B2828" s="7">
        <v>0.47826388888888888</v>
      </c>
      <c r="C2828" s="4" t="s">
        <v>1215</v>
      </c>
      <c r="D2828" s="4" t="s">
        <v>1214</v>
      </c>
      <c r="E2828" s="4" t="s">
        <v>311</v>
      </c>
      <c r="F2828" s="4">
        <v>4</v>
      </c>
      <c r="G2828" s="4">
        <v>3</v>
      </c>
      <c r="H2828" s="4">
        <v>4</v>
      </c>
      <c r="I2828" s="4">
        <v>4</v>
      </c>
      <c r="J2828" s="4">
        <v>4</v>
      </c>
      <c r="K2828" s="4">
        <v>4</v>
      </c>
      <c r="L2828" s="4">
        <v>1</v>
      </c>
      <c r="M2828" s="4">
        <v>4</v>
      </c>
      <c r="N2828" s="4">
        <v>5</v>
      </c>
      <c r="O2828" s="4">
        <v>4</v>
      </c>
      <c r="P2828" s="4">
        <v>4</v>
      </c>
      <c r="Q2828" s="9">
        <f t="shared" si="134"/>
        <v>5.5196759259259258E-2</v>
      </c>
      <c r="R2828" s="4">
        <f t="shared" si="132"/>
        <v>40802.478263888886</v>
      </c>
      <c r="S2828" s="4">
        <v>6.7571055544712877E-2</v>
      </c>
      <c r="T2828" s="4" t="str">
        <f>VLOOKUP(E2828,Sheet2!$A$2:$E$137,5,FALSE)</f>
        <v>RS</v>
      </c>
      <c r="U2828" s="4">
        <f>VLOOKUP($T2828,Sheet4!$H$1106:$M$1351,surveys!U$1+1,FALSE)</f>
        <v>0.62369210352991877</v>
      </c>
      <c r="V2828" s="4">
        <f>VLOOKUP($T2828,Sheet4!$H$1106:$M$1351,surveys!V$1+1,FALSE)</f>
        <v>0.74611420022868447</v>
      </c>
      <c r="W2828" s="4">
        <f>VLOOKUP($T2828,Sheet4!$H$1106:$M$1351,surveys!W$1+1,FALSE)</f>
        <v>0.85159307874434098</v>
      </c>
      <c r="X2828" s="4">
        <f>VLOOKUP($T2828,Sheet4!$H$1106:$M$1351,surveys!X$1+1,FALSE)</f>
        <v>0.92778418453417166</v>
      </c>
      <c r="Y2828" s="4">
        <f>VLOOKUP($T2828,Sheet4!$H$1106:$M$1351,surveys!Y$1+1,FALSE)</f>
        <v>1</v>
      </c>
      <c r="Z2828" s="4">
        <f t="shared" si="133"/>
        <v>1</v>
      </c>
      <c r="AA2828" s="4" t="str">
        <f>VLOOKUP(T2828&amp;"-"&amp;Z2828,Sheet4!$W$2:$AA$1100,3,FALSE)</f>
        <v>Belgrade</v>
      </c>
      <c r="AB2828" s="4">
        <f>VLOOKUP(T2828&amp;"-"&amp;Z2828,Sheet4!$W$2:$AA$1100,4,FALSE)</f>
        <v>44.804009999999998</v>
      </c>
      <c r="AC2828" s="4">
        <f>VLOOKUP(T2828&amp;"-"&amp;Z2828,Sheet4!$W$2:$AA$1100,5,FALSE)</f>
        <v>20.465129999999998</v>
      </c>
    </row>
    <row r="2829" spans="1:29">
      <c r="A2829" s="6">
        <v>40802</v>
      </c>
      <c r="B2829" s="7">
        <v>0.48186342592592596</v>
      </c>
      <c r="C2829" s="4" t="s">
        <v>1215</v>
      </c>
      <c r="D2829" s="4" t="s">
        <v>1214</v>
      </c>
      <c r="E2829" s="4" t="s">
        <v>44</v>
      </c>
      <c r="F2829" s="4">
        <v>2</v>
      </c>
      <c r="G2829" s="4">
        <v>3</v>
      </c>
      <c r="H2829" s="4">
        <v>4</v>
      </c>
      <c r="I2829" s="4">
        <v>3</v>
      </c>
      <c r="J2829" s="4">
        <v>3</v>
      </c>
      <c r="K2829" s="4">
        <v>5</v>
      </c>
      <c r="L2829" s="4">
        <v>5</v>
      </c>
      <c r="M2829" s="4">
        <v>5</v>
      </c>
      <c r="N2829" s="4">
        <v>5</v>
      </c>
      <c r="O2829" s="4">
        <v>5</v>
      </c>
      <c r="P2829" s="4">
        <v>4</v>
      </c>
      <c r="Q2829" s="9">
        <f t="shared" si="134"/>
        <v>5.6550925925925928E-2</v>
      </c>
      <c r="R2829" s="4">
        <f t="shared" si="132"/>
        <v>40802.481863425928</v>
      </c>
      <c r="S2829" s="4">
        <v>0.66976478843325271</v>
      </c>
      <c r="T2829" s="4" t="str">
        <f>VLOOKUP(E2829,Sheet2!$A$2:$E$137,5,FALSE)</f>
        <v>TR</v>
      </c>
      <c r="U2829" s="4">
        <f>VLOOKUP($T2829,Sheet4!$H$1106:$M$1351,surveys!U$1+1,FALSE)</f>
        <v>0.56282907227865631</v>
      </c>
      <c r="V2829" s="4">
        <f>VLOOKUP($T2829,Sheet4!$H$1106:$M$1351,surveys!V$1+1,FALSE)</f>
        <v>0.73998378440807921</v>
      </c>
      <c r="W2829" s="4">
        <f>VLOOKUP($T2829,Sheet4!$H$1106:$M$1351,surveys!W$1+1,FALSE)</f>
        <v>0.86593507285859772</v>
      </c>
      <c r="X2829" s="4">
        <f>VLOOKUP($T2829,Sheet4!$H$1106:$M$1351,surveys!X$1+1,FALSE)</f>
        <v>0.93709051462417825</v>
      </c>
      <c r="Y2829" s="4">
        <f>VLOOKUP($T2829,Sheet4!$H$1106:$M$1351,surveys!Y$1+1,FALSE)</f>
        <v>1</v>
      </c>
      <c r="Z2829" s="4">
        <f t="shared" si="133"/>
        <v>2</v>
      </c>
      <c r="AA2829" s="4" t="str">
        <f>VLOOKUP(T2829&amp;"-"&amp;Z2829,Sheet4!$W$2:$AA$1100,3,FALSE)</f>
        <v>Ankara</v>
      </c>
      <c r="AB2829" s="4">
        <f>VLOOKUP(T2829&amp;"-"&amp;Z2829,Sheet4!$W$2:$AA$1100,4,FALSE)</f>
        <v>39.919870000000003</v>
      </c>
      <c r="AC2829" s="4">
        <f>VLOOKUP(T2829&amp;"-"&amp;Z2829,Sheet4!$W$2:$AA$1100,5,FALSE)</f>
        <v>32.85427</v>
      </c>
    </row>
    <row r="2830" spans="1:29">
      <c r="A2830" s="6">
        <v>40802</v>
      </c>
      <c r="B2830" s="7">
        <v>0.49368055555555551</v>
      </c>
      <c r="C2830" s="4" t="s">
        <v>1213</v>
      </c>
      <c r="D2830" s="4" t="s">
        <v>1216</v>
      </c>
      <c r="E2830" s="4" t="s">
        <v>26</v>
      </c>
      <c r="F2830" s="4">
        <v>3</v>
      </c>
      <c r="G2830" s="4">
        <v>3</v>
      </c>
      <c r="H2830" s="4">
        <v>3</v>
      </c>
      <c r="I2830" s="4">
        <v>5</v>
      </c>
      <c r="J2830" s="4">
        <v>5</v>
      </c>
      <c r="K2830" s="4">
        <v>5</v>
      </c>
      <c r="L2830" s="4">
        <v>3</v>
      </c>
      <c r="M2830" s="4">
        <v>4</v>
      </c>
      <c r="N2830" s="4">
        <v>5</v>
      </c>
      <c r="O2830" s="4">
        <v>5</v>
      </c>
      <c r="P2830" s="4">
        <v>4</v>
      </c>
      <c r="Q2830" s="9">
        <f t="shared" si="134"/>
        <v>6.5231481481481488E-2</v>
      </c>
      <c r="R2830" s="4">
        <f t="shared" si="132"/>
        <v>40802.493680555555</v>
      </c>
      <c r="S2830" s="4">
        <v>0.97182720974574366</v>
      </c>
      <c r="T2830" s="4" t="str">
        <f>VLOOKUP(E2830,Sheet2!$A$2:$E$137,5,FALSE)</f>
        <v>DE</v>
      </c>
      <c r="U2830" s="4">
        <f>VLOOKUP($T2830,Sheet4!$H$1106:$M$1351,surveys!U$1+1,FALSE)</f>
        <v>0.42620281948941302</v>
      </c>
      <c r="V2830" s="4">
        <f>VLOOKUP($T2830,Sheet4!$H$1106:$M$1351,surveys!V$1+1,FALSE)</f>
        <v>0.64253089557903176</v>
      </c>
      <c r="W2830" s="4">
        <f>VLOOKUP($T2830,Sheet4!$H$1106:$M$1351,surveys!W$1+1,FALSE)</f>
        <v>0.79931043378760003</v>
      </c>
      <c r="X2830" s="4">
        <f>VLOOKUP($T2830,Sheet4!$H$1106:$M$1351,surveys!X$1+1,FALSE)</f>
        <v>0.91914675697020254</v>
      </c>
      <c r="Y2830" s="4">
        <f>VLOOKUP($T2830,Sheet4!$H$1106:$M$1351,surveys!Y$1+1,FALSE)</f>
        <v>1</v>
      </c>
      <c r="Z2830" s="4">
        <f t="shared" si="133"/>
        <v>5</v>
      </c>
      <c r="AA2830" s="4" t="str">
        <f>VLOOKUP(T2830&amp;"-"&amp;Z2830,Sheet4!$W$2:$AA$1100,3,FALSE)</f>
        <v>Frankfurt am Main</v>
      </c>
      <c r="AB2830" s="4">
        <f>VLOOKUP(T2830&amp;"-"&amp;Z2830,Sheet4!$W$2:$AA$1100,4,FALSE)</f>
        <v>50.116669999999999</v>
      </c>
      <c r="AC2830" s="4">
        <f>VLOOKUP(T2830&amp;"-"&amp;Z2830,Sheet4!$W$2:$AA$1100,5,FALSE)</f>
        <v>8.6833299999999998</v>
      </c>
    </row>
    <row r="2831" spans="1:29">
      <c r="A2831" s="6">
        <v>40802</v>
      </c>
      <c r="B2831" s="7">
        <v>0.51755787037037038</v>
      </c>
      <c r="C2831" s="4" t="s">
        <v>1213</v>
      </c>
      <c r="D2831" s="4" t="s">
        <v>1214</v>
      </c>
      <c r="E2831" s="4" t="s">
        <v>11</v>
      </c>
      <c r="F2831" s="4">
        <v>3</v>
      </c>
      <c r="G2831" s="4">
        <v>3</v>
      </c>
      <c r="H2831" s="4">
        <v>5</v>
      </c>
      <c r="I2831" s="4">
        <v>4</v>
      </c>
      <c r="J2831" s="4">
        <v>5</v>
      </c>
      <c r="K2831" s="4">
        <v>4</v>
      </c>
      <c r="L2831" s="4">
        <v>3</v>
      </c>
      <c r="M2831" s="4">
        <v>5</v>
      </c>
      <c r="N2831" s="4">
        <v>4</v>
      </c>
      <c r="O2831" s="4">
        <v>3</v>
      </c>
      <c r="P2831" s="4">
        <v>4</v>
      </c>
      <c r="Q2831" s="9">
        <f t="shared" si="134"/>
        <v>1.2233796296296296E-2</v>
      </c>
      <c r="R2831" s="4">
        <f t="shared" si="132"/>
        <v>40802.517557870371</v>
      </c>
      <c r="S2831" s="4">
        <v>0.59148777004039599</v>
      </c>
      <c r="T2831" s="4" t="str">
        <f>VLOOKUP(E2831,Sheet2!$A$2:$E$137,5,FALSE)</f>
        <v>FR</v>
      </c>
      <c r="U2831" s="4">
        <f>VLOOKUP($T2831,Sheet4!$H$1106:$M$1351,surveys!U$1+1,FALSE)</f>
        <v>0.51193913659220647</v>
      </c>
      <c r="V2831" s="4">
        <f>VLOOKUP($T2831,Sheet4!$H$1106:$M$1351,surveys!V$1+1,FALSE)</f>
        <v>0.70220575033861143</v>
      </c>
      <c r="W2831" s="4">
        <f>VLOOKUP($T2831,Sheet4!$H$1106:$M$1351,surveys!W$1+1,FALSE)</f>
        <v>0.81527182039156842</v>
      </c>
      <c r="X2831" s="4">
        <f>VLOOKUP($T2831,Sheet4!$H$1106:$M$1351,surveys!X$1+1,FALSE)</f>
        <v>0.91893911792009964</v>
      </c>
      <c r="Y2831" s="4">
        <f>VLOOKUP($T2831,Sheet4!$H$1106:$M$1351,surveys!Y$1+1,FALSE)</f>
        <v>1</v>
      </c>
      <c r="Z2831" s="4">
        <f t="shared" si="133"/>
        <v>2</v>
      </c>
      <c r="AA2831" s="4" t="str">
        <f>VLOOKUP(T2831&amp;"-"&amp;Z2831,Sheet4!$W$2:$AA$1100,3,FALSE)</f>
        <v>Marseille</v>
      </c>
      <c r="AB2831" s="4">
        <f>VLOOKUP(T2831&amp;"-"&amp;Z2831,Sheet4!$W$2:$AA$1100,4,FALSE)</f>
        <v>43.296950000000002</v>
      </c>
      <c r="AC2831" s="4">
        <f>VLOOKUP(T2831&amp;"-"&amp;Z2831,Sheet4!$W$2:$AA$1100,5,FALSE)</f>
        <v>5.3810700000000002</v>
      </c>
    </row>
    <row r="2832" spans="1:29">
      <c r="A2832" s="6">
        <v>40802</v>
      </c>
      <c r="B2832" s="7">
        <v>0.53815972222222219</v>
      </c>
      <c r="C2832" s="4" t="s">
        <v>1215</v>
      </c>
      <c r="D2832" s="4" t="s">
        <v>1216</v>
      </c>
      <c r="E2832" s="4" t="s">
        <v>31</v>
      </c>
      <c r="F2832" s="4">
        <v>1</v>
      </c>
      <c r="G2832" s="4">
        <v>3</v>
      </c>
      <c r="H2832" s="4">
        <v>2</v>
      </c>
      <c r="I2832" s="4">
        <v>4</v>
      </c>
      <c r="J2832" s="4">
        <v>2</v>
      </c>
      <c r="K2832" s="4">
        <v>3</v>
      </c>
      <c r="L2832" s="4">
        <v>1</v>
      </c>
      <c r="M2832" s="4">
        <v>1</v>
      </c>
      <c r="N2832" s="4">
        <v>3</v>
      </c>
      <c r="O2832" s="4">
        <v>5</v>
      </c>
      <c r="P2832" s="4">
        <v>3</v>
      </c>
      <c r="Q2832" s="9">
        <f t="shared" si="134"/>
        <v>2.6643518518518521E-2</v>
      </c>
      <c r="R2832" s="4">
        <f t="shared" si="132"/>
        <v>40802.538159722222</v>
      </c>
      <c r="S2832" s="4">
        <v>0.8031929436257057</v>
      </c>
      <c r="T2832" s="4" t="str">
        <f>VLOOKUP(E2832,Sheet2!$A$2:$E$137,5,FALSE)</f>
        <v>ES</v>
      </c>
      <c r="U2832" s="4">
        <f>VLOOKUP($T2832,Sheet4!$H$1106:$M$1351,surveys!U$1+1,FALSE)</f>
        <v>0.46058089642806016</v>
      </c>
      <c r="V2832" s="4">
        <f>VLOOKUP($T2832,Sheet4!$H$1106:$M$1351,surveys!V$1+1,FALSE)</f>
        <v>0.68996105930901486</v>
      </c>
      <c r="W2832" s="4">
        <f>VLOOKUP($T2832,Sheet4!$H$1106:$M$1351,surveys!W$1+1,FALSE)</f>
        <v>0.80513768719908241</v>
      </c>
      <c r="X2832" s="4">
        <f>VLOOKUP($T2832,Sheet4!$H$1106:$M$1351,surveys!X$1+1,FALSE)</f>
        <v>0.90461214064594464</v>
      </c>
      <c r="Y2832" s="4">
        <f>VLOOKUP($T2832,Sheet4!$H$1106:$M$1351,surveys!Y$1+1,FALSE)</f>
        <v>1</v>
      </c>
      <c r="Z2832" s="4">
        <f t="shared" si="133"/>
        <v>3</v>
      </c>
      <c r="AA2832" s="4" t="str">
        <f>VLOOKUP(T2832&amp;"-"&amp;Z2832,Sheet4!$W$2:$AA$1100,3,FALSE)</f>
        <v>Valencia</v>
      </c>
      <c r="AB2832" s="4">
        <f>VLOOKUP(T2832&amp;"-"&amp;Z2832,Sheet4!$W$2:$AA$1100,4,FALSE)</f>
        <v>39.469749999999998</v>
      </c>
      <c r="AC2832" s="4">
        <f>VLOOKUP(T2832&amp;"-"&amp;Z2832,Sheet4!$W$2:$AA$1100,5,FALSE)</f>
        <v>-0.37739</v>
      </c>
    </row>
    <row r="2833" spans="1:29">
      <c r="A2833" s="6">
        <v>40802</v>
      </c>
      <c r="B2833" s="7">
        <v>0.55142361111111116</v>
      </c>
      <c r="C2833" s="4" t="s">
        <v>1213</v>
      </c>
      <c r="D2833" s="4" t="s">
        <v>1217</v>
      </c>
      <c r="E2833" s="4" t="s">
        <v>11</v>
      </c>
      <c r="F2833" s="4">
        <v>5</v>
      </c>
      <c r="G2833" s="4">
        <v>5</v>
      </c>
      <c r="H2833" s="4">
        <v>3</v>
      </c>
      <c r="I2833" s="4">
        <v>5</v>
      </c>
      <c r="J2833" s="4">
        <v>5</v>
      </c>
      <c r="K2833" s="4">
        <v>5</v>
      </c>
      <c r="L2833" s="4">
        <v>4</v>
      </c>
      <c r="M2833" s="4">
        <v>4</v>
      </c>
      <c r="N2833" s="4">
        <v>5</v>
      </c>
      <c r="O2833" s="4">
        <v>5</v>
      </c>
      <c r="P2833" s="4">
        <v>5</v>
      </c>
      <c r="Q2833" s="9">
        <f t="shared" si="134"/>
        <v>3.5543981481481475E-2</v>
      </c>
      <c r="R2833" s="4">
        <f t="shared" si="132"/>
        <v>40802.551423611112</v>
      </c>
      <c r="S2833" s="4">
        <v>0.3653918661801463</v>
      </c>
      <c r="T2833" s="4" t="str">
        <f>VLOOKUP(E2833,Sheet2!$A$2:$E$137,5,FALSE)</f>
        <v>FR</v>
      </c>
      <c r="U2833" s="4">
        <f>VLOOKUP($T2833,Sheet4!$H$1106:$M$1351,surveys!U$1+1,FALSE)</f>
        <v>0.51193913659220647</v>
      </c>
      <c r="V2833" s="4">
        <f>VLOOKUP($T2833,Sheet4!$H$1106:$M$1351,surveys!V$1+1,FALSE)</f>
        <v>0.70220575033861143</v>
      </c>
      <c r="W2833" s="4">
        <f>VLOOKUP($T2833,Sheet4!$H$1106:$M$1351,surveys!W$1+1,FALSE)</f>
        <v>0.81527182039156842</v>
      </c>
      <c r="X2833" s="4">
        <f>VLOOKUP($T2833,Sheet4!$H$1106:$M$1351,surveys!X$1+1,FALSE)</f>
        <v>0.91893911792009964</v>
      </c>
      <c r="Y2833" s="4">
        <f>VLOOKUP($T2833,Sheet4!$H$1106:$M$1351,surveys!Y$1+1,FALSE)</f>
        <v>1</v>
      </c>
      <c r="Z2833" s="4">
        <f t="shared" si="133"/>
        <v>1</v>
      </c>
      <c r="AA2833" s="4" t="str">
        <f>VLOOKUP(T2833&amp;"-"&amp;Z2833,Sheet4!$W$2:$AA$1100,3,FALSE)</f>
        <v>Paris</v>
      </c>
      <c r="AB2833" s="4">
        <f>VLOOKUP(T2833&amp;"-"&amp;Z2833,Sheet4!$W$2:$AA$1100,4,FALSE)</f>
        <v>48.853409999999997</v>
      </c>
      <c r="AC2833" s="4">
        <f>VLOOKUP(T2833&amp;"-"&amp;Z2833,Sheet4!$W$2:$AA$1100,5,FALSE)</f>
        <v>2.3488000000000002</v>
      </c>
    </row>
    <row r="2834" spans="1:29">
      <c r="A2834" s="6">
        <v>40802</v>
      </c>
      <c r="B2834" s="7">
        <v>0.60335648148148147</v>
      </c>
      <c r="C2834" s="4" t="s">
        <v>1213</v>
      </c>
      <c r="D2834" s="4" t="s">
        <v>1216</v>
      </c>
      <c r="E2834" s="4" t="s">
        <v>26</v>
      </c>
      <c r="F2834" s="4">
        <v>5</v>
      </c>
      <c r="G2834" s="4">
        <v>3</v>
      </c>
      <c r="H2834" s="4">
        <v>3</v>
      </c>
      <c r="I2834" s="4">
        <v>5</v>
      </c>
      <c r="J2834" s="4">
        <v>5</v>
      </c>
      <c r="K2834" s="4">
        <v>5</v>
      </c>
      <c r="L2834" s="4">
        <v>3</v>
      </c>
      <c r="M2834" s="4">
        <v>5</v>
      </c>
      <c r="N2834" s="4">
        <v>5</v>
      </c>
      <c r="O2834" s="4">
        <v>5</v>
      </c>
      <c r="P2834" s="4">
        <v>4</v>
      </c>
      <c r="Q2834" s="9">
        <f t="shared" si="134"/>
        <v>3.0208333333333333E-3</v>
      </c>
      <c r="R2834" s="4">
        <f t="shared" si="132"/>
        <v>40802.603356481479</v>
      </c>
      <c r="S2834" s="4">
        <v>0.19735560996243096</v>
      </c>
      <c r="T2834" s="4" t="str">
        <f>VLOOKUP(E2834,Sheet2!$A$2:$E$137,5,FALSE)</f>
        <v>DE</v>
      </c>
      <c r="U2834" s="4">
        <f>VLOOKUP($T2834,Sheet4!$H$1106:$M$1351,surveys!U$1+1,FALSE)</f>
        <v>0.42620281948941302</v>
      </c>
      <c r="V2834" s="4">
        <f>VLOOKUP($T2834,Sheet4!$H$1106:$M$1351,surveys!V$1+1,FALSE)</f>
        <v>0.64253089557903176</v>
      </c>
      <c r="W2834" s="4">
        <f>VLOOKUP($T2834,Sheet4!$H$1106:$M$1351,surveys!W$1+1,FALSE)</f>
        <v>0.79931043378760003</v>
      </c>
      <c r="X2834" s="4">
        <f>VLOOKUP($T2834,Sheet4!$H$1106:$M$1351,surveys!X$1+1,FALSE)</f>
        <v>0.91914675697020254</v>
      </c>
      <c r="Y2834" s="4">
        <f>VLOOKUP($T2834,Sheet4!$H$1106:$M$1351,surveys!Y$1+1,FALSE)</f>
        <v>1</v>
      </c>
      <c r="Z2834" s="4">
        <f t="shared" si="133"/>
        <v>1</v>
      </c>
      <c r="AA2834" s="4" t="str">
        <f>VLOOKUP(T2834&amp;"-"&amp;Z2834,Sheet4!$W$2:$AA$1100,3,FALSE)</f>
        <v>Berlin</v>
      </c>
      <c r="AB2834" s="4">
        <f>VLOOKUP(T2834&amp;"-"&amp;Z2834,Sheet4!$W$2:$AA$1100,4,FALSE)</f>
        <v>52.524369999999998</v>
      </c>
      <c r="AC2834" s="4">
        <f>VLOOKUP(T2834&amp;"-"&amp;Z2834,Sheet4!$W$2:$AA$1100,5,FALSE)</f>
        <v>13.41053</v>
      </c>
    </row>
    <row r="2835" spans="1:29">
      <c r="A2835" s="6">
        <v>40801</v>
      </c>
      <c r="B2835" s="7">
        <v>4.1689814814814818E-2</v>
      </c>
      <c r="C2835" s="4" t="s">
        <v>1215</v>
      </c>
      <c r="D2835" s="4" t="s">
        <v>1216</v>
      </c>
      <c r="E2835" s="4" t="s">
        <v>1223</v>
      </c>
      <c r="F2835" s="4">
        <v>1</v>
      </c>
      <c r="G2835" s="4">
        <v>1</v>
      </c>
      <c r="H2835" s="4">
        <v>1</v>
      </c>
      <c r="I2835" s="4">
        <v>0</v>
      </c>
      <c r="J2835" s="4">
        <v>1</v>
      </c>
      <c r="K2835" s="4">
        <v>1</v>
      </c>
      <c r="L2835" s="4">
        <v>5</v>
      </c>
      <c r="M2835" s="4">
        <v>1</v>
      </c>
      <c r="N2835" s="4">
        <v>1</v>
      </c>
      <c r="O2835" s="4">
        <v>1</v>
      </c>
      <c r="P2835" s="4">
        <v>1</v>
      </c>
      <c r="Q2835" s="9">
        <f t="shared" si="134"/>
        <v>2.9027777777777777E-2</v>
      </c>
      <c r="R2835" s="4">
        <f t="shared" si="132"/>
        <v>40801.041689814818</v>
      </c>
      <c r="S2835" s="4">
        <v>0.25886793467759439</v>
      </c>
      <c r="T2835" s="4" t="str">
        <f>VLOOKUP(E2835,Sheet2!$A$2:$E$137,5,FALSE)</f>
        <v>CN</v>
      </c>
      <c r="U2835" s="4">
        <f>VLOOKUP($T2835,Sheet4!$H$1106:$M$1351,surveys!U$1+1,FALSE)</f>
        <v>0.33972325385332736</v>
      </c>
      <c r="V2835" s="4">
        <f>VLOOKUP($T2835,Sheet4!$H$1106:$M$1351,surveys!V$1+1,FALSE)</f>
        <v>0.53188294944144943</v>
      </c>
      <c r="W2835" s="4">
        <f>VLOOKUP($T2835,Sheet4!$H$1106:$M$1351,surveys!W$1+1,FALSE)</f>
        <v>0.70584550719534345</v>
      </c>
      <c r="X2835" s="4">
        <f>VLOOKUP($T2835,Sheet4!$H$1106:$M$1351,surveys!X$1+1,FALSE)</f>
        <v>0.8721198864785511</v>
      </c>
      <c r="Y2835" s="4">
        <f>VLOOKUP($T2835,Sheet4!$H$1106:$M$1351,surveys!Y$1+1,FALSE)</f>
        <v>1</v>
      </c>
      <c r="Z2835" s="4">
        <f t="shared" si="133"/>
        <v>1</v>
      </c>
      <c r="AA2835" s="4" t="str">
        <f>VLOOKUP(T2835&amp;"-"&amp;Z2835,Sheet4!$W$2:$AA$1100,3,FALSE)</f>
        <v>Shanghai</v>
      </c>
      <c r="AB2835" s="4">
        <f>VLOOKUP(T2835&amp;"-"&amp;Z2835,Sheet4!$W$2:$AA$1100,4,FALSE)</f>
        <v>31.22222</v>
      </c>
      <c r="AC2835" s="4">
        <f>VLOOKUP(T2835&amp;"-"&amp;Z2835,Sheet4!$W$2:$AA$1100,5,FALSE)</f>
        <v>121.45806</v>
      </c>
    </row>
    <row r="2836" spans="1:29">
      <c r="A2836" s="6">
        <v>40801</v>
      </c>
      <c r="B2836" s="7">
        <v>0.39981481481481485</v>
      </c>
      <c r="C2836" s="4" t="s">
        <v>1215</v>
      </c>
      <c r="D2836" s="4" t="s">
        <v>1217</v>
      </c>
      <c r="E2836" s="4" t="s">
        <v>70</v>
      </c>
      <c r="F2836" s="4">
        <v>3</v>
      </c>
      <c r="G2836" s="4">
        <v>3</v>
      </c>
      <c r="H2836" s="4">
        <v>4</v>
      </c>
      <c r="I2836" s="4">
        <v>3</v>
      </c>
      <c r="J2836" s="4">
        <v>5</v>
      </c>
      <c r="K2836" s="4">
        <v>3</v>
      </c>
      <c r="L2836" s="4">
        <v>5</v>
      </c>
      <c r="M2836" s="4">
        <v>3</v>
      </c>
      <c r="N2836" s="4">
        <v>5</v>
      </c>
      <c r="O2836" s="4">
        <v>2</v>
      </c>
      <c r="P2836" s="4">
        <v>1</v>
      </c>
      <c r="Q2836" s="9">
        <f t="shared" si="134"/>
        <v>6.8923611111111102E-2</v>
      </c>
      <c r="R2836" s="4">
        <f t="shared" si="132"/>
        <v>40801.399814814817</v>
      </c>
      <c r="S2836" s="4">
        <v>9.7857265027542439E-2</v>
      </c>
      <c r="T2836" s="4" t="str">
        <f>VLOOKUP(E2836,Sheet2!$A$2:$E$137,5,FALSE)</f>
        <v>GR</v>
      </c>
      <c r="U2836" s="4">
        <f>VLOOKUP($T2836,Sheet4!$H$1106:$M$1351,surveys!U$1+1,FALSE)</f>
        <v>0.46833368125250902</v>
      </c>
      <c r="V2836" s="4">
        <f>VLOOKUP($T2836,Sheet4!$H$1106:$M$1351,surveys!V$1+1,FALSE)</f>
        <v>0.69589851465274988</v>
      </c>
      <c r="W2836" s="4">
        <f>VLOOKUP($T2836,Sheet4!$H$1106:$M$1351,surveys!W$1+1,FALSE)</f>
        <v>0.8066517864311521</v>
      </c>
      <c r="X2836" s="4">
        <f>VLOOKUP($T2836,Sheet4!$H$1106:$M$1351,surveys!X$1+1,FALSE)</f>
        <v>0.91157992773986352</v>
      </c>
      <c r="Y2836" s="4">
        <f>VLOOKUP($T2836,Sheet4!$H$1106:$M$1351,surveys!Y$1+1,FALSE)</f>
        <v>1</v>
      </c>
      <c r="Z2836" s="4">
        <f t="shared" si="133"/>
        <v>1</v>
      </c>
      <c r="AA2836" s="4" t="str">
        <f>VLOOKUP(T2836&amp;"-"&amp;Z2836,Sheet4!$W$2:$AA$1100,3,FALSE)</f>
        <v>Athens</v>
      </c>
      <c r="AB2836" s="4">
        <f>VLOOKUP(T2836&amp;"-"&amp;Z2836,Sheet4!$W$2:$AA$1100,4,FALSE)</f>
        <v>37.97945</v>
      </c>
      <c r="AC2836" s="4">
        <f>VLOOKUP(T2836&amp;"-"&amp;Z2836,Sheet4!$W$2:$AA$1100,5,FALSE)</f>
        <v>23.71622</v>
      </c>
    </row>
    <row r="2837" spans="1:29">
      <c r="A2837" s="6">
        <v>40801</v>
      </c>
      <c r="B2837" s="7">
        <v>0.66666666666666674</v>
      </c>
      <c r="C2837" s="4" t="s">
        <v>1213</v>
      </c>
      <c r="D2837" s="4" t="s">
        <v>1216</v>
      </c>
      <c r="E2837" s="4" t="s">
        <v>21</v>
      </c>
      <c r="F2837" s="4">
        <v>3</v>
      </c>
      <c r="G2837" s="4">
        <v>5</v>
      </c>
      <c r="H2837" s="4">
        <v>4</v>
      </c>
      <c r="I2837" s="4">
        <v>5</v>
      </c>
      <c r="J2837" s="4">
        <v>5</v>
      </c>
      <c r="K2837" s="4">
        <v>3</v>
      </c>
      <c r="L2837" s="4">
        <v>4</v>
      </c>
      <c r="M2837" s="4">
        <v>3</v>
      </c>
      <c r="N2837" s="4">
        <v>3</v>
      </c>
      <c r="O2837" s="4">
        <v>4</v>
      </c>
      <c r="P2837" s="4">
        <v>4</v>
      </c>
      <c r="Q2837" s="9">
        <f t="shared" si="134"/>
        <v>4.6608796296296294E-2</v>
      </c>
      <c r="R2837" s="4">
        <f t="shared" si="132"/>
        <v>40801.666666666664</v>
      </c>
      <c r="S2837" s="4">
        <v>0.78641399919930843</v>
      </c>
      <c r="T2837" s="4" t="str">
        <f>VLOOKUP(E2837,Sheet2!$A$2:$E$137,5,FALSE)</f>
        <v>MX</v>
      </c>
      <c r="U2837" s="4">
        <f>VLOOKUP($T2837,Sheet4!$H$1106:$M$1351,surveys!U$1+1,FALSE)</f>
        <v>0.64192227588837014</v>
      </c>
      <c r="V2837" s="4">
        <f>VLOOKUP($T2837,Sheet4!$H$1106:$M$1351,surveys!V$1+1,FALSE)</f>
        <v>0.73699712700692854</v>
      </c>
      <c r="W2837" s="4">
        <f>VLOOKUP($T2837,Sheet4!$H$1106:$M$1351,surveys!W$1+1,FALSE)</f>
        <v>0.83130642446864456</v>
      </c>
      <c r="X2837" s="4">
        <f>VLOOKUP($T2837,Sheet4!$H$1106:$M$1351,surveys!X$1+1,FALSE)</f>
        <v>0.91696724211461977</v>
      </c>
      <c r="Y2837" s="4">
        <f>VLOOKUP($T2837,Sheet4!$H$1106:$M$1351,surveys!Y$1+1,FALSE)</f>
        <v>1</v>
      </c>
      <c r="Z2837" s="4">
        <f t="shared" si="133"/>
        <v>3</v>
      </c>
      <c r="AA2837" s="4" t="str">
        <f>VLOOKUP(T2837&amp;"-"&amp;Z2837,Sheet4!$W$2:$AA$1100,3,FALSE)</f>
        <v>Ecatepec</v>
      </c>
      <c r="AB2837" s="4">
        <f>VLOOKUP(T2837&amp;"-"&amp;Z2837,Sheet4!$W$2:$AA$1100,4,FALSE)</f>
        <v>19.601109999999998</v>
      </c>
      <c r="AC2837" s="4">
        <f>VLOOKUP(T2837&amp;"-"&amp;Z2837,Sheet4!$W$2:$AA$1100,5,FALSE)</f>
        <v>-99.052499999999995</v>
      </c>
    </row>
    <row r="2838" spans="1:29">
      <c r="A2838" s="6">
        <v>40801</v>
      </c>
      <c r="B2838" s="7">
        <v>0.74079861111111101</v>
      </c>
      <c r="C2838" s="4" t="s">
        <v>1215</v>
      </c>
      <c r="D2838" s="4" t="s">
        <v>1216</v>
      </c>
      <c r="E2838" s="4" t="s">
        <v>11</v>
      </c>
      <c r="F2838" s="4">
        <v>4</v>
      </c>
      <c r="G2838" s="4">
        <v>5</v>
      </c>
      <c r="H2838" s="4">
        <v>3</v>
      </c>
      <c r="I2838" s="4">
        <v>4</v>
      </c>
      <c r="J2838" s="4">
        <v>5</v>
      </c>
      <c r="K2838" s="4">
        <v>5</v>
      </c>
      <c r="L2838" s="4">
        <v>3</v>
      </c>
      <c r="M2838" s="4">
        <v>5</v>
      </c>
      <c r="N2838" s="4">
        <v>5</v>
      </c>
      <c r="O2838" s="4">
        <v>5</v>
      </c>
      <c r="P2838" s="4">
        <v>4</v>
      </c>
      <c r="Q2838" s="9">
        <f t="shared" si="134"/>
        <v>2.7905092592592592E-2</v>
      </c>
      <c r="R2838" s="4">
        <f t="shared" si="132"/>
        <v>40801.740798611114</v>
      </c>
      <c r="S2838" s="4">
        <v>0.33649339078329898</v>
      </c>
      <c r="T2838" s="4" t="str">
        <f>VLOOKUP(E2838,Sheet2!$A$2:$E$137,5,FALSE)</f>
        <v>FR</v>
      </c>
      <c r="U2838" s="4">
        <f>VLOOKUP($T2838,Sheet4!$H$1106:$M$1351,surveys!U$1+1,FALSE)</f>
        <v>0.51193913659220647</v>
      </c>
      <c r="V2838" s="4">
        <f>VLOOKUP($T2838,Sheet4!$H$1106:$M$1351,surveys!V$1+1,FALSE)</f>
        <v>0.70220575033861143</v>
      </c>
      <c r="W2838" s="4">
        <f>VLOOKUP($T2838,Sheet4!$H$1106:$M$1351,surveys!W$1+1,FALSE)</f>
        <v>0.81527182039156842</v>
      </c>
      <c r="X2838" s="4">
        <f>VLOOKUP($T2838,Sheet4!$H$1106:$M$1351,surveys!X$1+1,FALSE)</f>
        <v>0.91893911792009964</v>
      </c>
      <c r="Y2838" s="4">
        <f>VLOOKUP($T2838,Sheet4!$H$1106:$M$1351,surveys!Y$1+1,FALSE)</f>
        <v>1</v>
      </c>
      <c r="Z2838" s="4">
        <f t="shared" si="133"/>
        <v>1</v>
      </c>
      <c r="AA2838" s="4" t="str">
        <f>VLOOKUP(T2838&amp;"-"&amp;Z2838,Sheet4!$W$2:$AA$1100,3,FALSE)</f>
        <v>Paris</v>
      </c>
      <c r="AB2838" s="4">
        <f>VLOOKUP(T2838&amp;"-"&amp;Z2838,Sheet4!$W$2:$AA$1100,4,FALSE)</f>
        <v>48.853409999999997</v>
      </c>
      <c r="AC2838" s="4">
        <f>VLOOKUP(T2838&amp;"-"&amp;Z2838,Sheet4!$W$2:$AA$1100,5,FALSE)</f>
        <v>2.3488000000000002</v>
      </c>
    </row>
    <row r="2839" spans="1:29">
      <c r="A2839" s="6">
        <v>40801</v>
      </c>
      <c r="B2839" s="7">
        <v>0.87993055555555555</v>
      </c>
      <c r="C2839" s="4" t="s">
        <v>1213</v>
      </c>
      <c r="D2839" s="4" t="s">
        <v>1214</v>
      </c>
      <c r="E2839" s="4" t="s">
        <v>21</v>
      </c>
      <c r="F2839" s="4">
        <v>2</v>
      </c>
      <c r="G2839" s="4">
        <v>2</v>
      </c>
      <c r="H2839" s="4">
        <v>1</v>
      </c>
      <c r="I2839" s="4">
        <v>2</v>
      </c>
      <c r="J2839" s="4">
        <v>4</v>
      </c>
      <c r="K2839" s="4">
        <v>3</v>
      </c>
      <c r="L2839" s="4">
        <v>1</v>
      </c>
      <c r="M2839" s="4">
        <v>2</v>
      </c>
      <c r="N2839" s="4">
        <v>2</v>
      </c>
      <c r="O2839" s="4">
        <v>3</v>
      </c>
      <c r="P2839" s="4">
        <v>4</v>
      </c>
      <c r="Q2839" s="9">
        <f t="shared" si="134"/>
        <v>5.5509259259259258E-2</v>
      </c>
      <c r="R2839" s="4">
        <f t="shared" si="132"/>
        <v>40801.879930555559</v>
      </c>
      <c r="S2839" s="4">
        <v>0.91575198135578884</v>
      </c>
      <c r="T2839" s="4" t="str">
        <f>VLOOKUP(E2839,Sheet2!$A$2:$E$137,5,FALSE)</f>
        <v>MX</v>
      </c>
      <c r="U2839" s="4">
        <f>VLOOKUP($T2839,Sheet4!$H$1106:$M$1351,surveys!U$1+1,FALSE)</f>
        <v>0.64192227588837014</v>
      </c>
      <c r="V2839" s="4">
        <f>VLOOKUP($T2839,Sheet4!$H$1106:$M$1351,surveys!V$1+1,FALSE)</f>
        <v>0.73699712700692854</v>
      </c>
      <c r="W2839" s="4">
        <f>VLOOKUP($T2839,Sheet4!$H$1106:$M$1351,surveys!W$1+1,FALSE)</f>
        <v>0.83130642446864456</v>
      </c>
      <c r="X2839" s="4">
        <f>VLOOKUP($T2839,Sheet4!$H$1106:$M$1351,surveys!X$1+1,FALSE)</f>
        <v>0.91696724211461977</v>
      </c>
      <c r="Y2839" s="4">
        <f>VLOOKUP($T2839,Sheet4!$H$1106:$M$1351,surveys!Y$1+1,FALSE)</f>
        <v>1</v>
      </c>
      <c r="Z2839" s="4">
        <f t="shared" si="133"/>
        <v>4</v>
      </c>
      <c r="AA2839" s="4" t="str">
        <f>VLOOKUP(T2839&amp;"-"&amp;Z2839,Sheet4!$W$2:$AA$1100,3,FALSE)</f>
        <v>Guadalajara</v>
      </c>
      <c r="AB2839" s="4">
        <f>VLOOKUP(T2839&amp;"-"&amp;Z2839,Sheet4!$W$2:$AA$1100,4,FALSE)</f>
        <v>20.66667</v>
      </c>
      <c r="AC2839" s="4">
        <f>VLOOKUP(T2839&amp;"-"&amp;Z2839,Sheet4!$W$2:$AA$1100,5,FALSE)</f>
        <v>-103.33333</v>
      </c>
    </row>
    <row r="2840" spans="1:29">
      <c r="A2840" s="6">
        <v>40801</v>
      </c>
      <c r="B2840" s="7">
        <v>0.80186342592592597</v>
      </c>
      <c r="C2840" s="4" t="s">
        <v>1215</v>
      </c>
      <c r="D2840" s="4" t="s">
        <v>1216</v>
      </c>
      <c r="E2840" s="4" t="s">
        <v>15</v>
      </c>
      <c r="F2840" s="4">
        <v>1</v>
      </c>
      <c r="G2840" s="4">
        <v>3</v>
      </c>
      <c r="H2840" s="4">
        <v>5</v>
      </c>
      <c r="I2840" s="4">
        <v>4</v>
      </c>
      <c r="J2840" s="4">
        <v>5</v>
      </c>
      <c r="K2840" s="4">
        <v>5</v>
      </c>
      <c r="L2840" s="4">
        <v>4</v>
      </c>
      <c r="M2840" s="4">
        <v>1</v>
      </c>
      <c r="N2840" s="4">
        <v>5</v>
      </c>
      <c r="O2840" s="4">
        <v>2</v>
      </c>
      <c r="P2840" s="4">
        <v>3</v>
      </c>
      <c r="Q2840" s="9">
        <f t="shared" si="134"/>
        <v>9.9537037037037042E-4</v>
      </c>
      <c r="R2840" s="4">
        <f t="shared" si="132"/>
        <v>40801.801863425928</v>
      </c>
      <c r="S2840" s="4">
        <v>0.37652242581057838</v>
      </c>
      <c r="T2840" s="4" t="str">
        <f>VLOOKUP(E2840,Sheet2!$A$2:$E$137,5,FALSE)</f>
        <v>US</v>
      </c>
      <c r="U2840" s="4">
        <f>VLOOKUP($T2840,Sheet4!$H$1106:$M$1351,surveys!U$1+1,FALSE)</f>
        <v>0.42883768204388006</v>
      </c>
      <c r="V2840" s="4">
        <f>VLOOKUP($T2840,Sheet4!$H$1106:$M$1351,surveys!V$1+1,FALSE)</f>
        <v>0.62778475709586301</v>
      </c>
      <c r="W2840" s="4">
        <f>VLOOKUP($T2840,Sheet4!$H$1106:$M$1351,surveys!W$1+1,FALSE)</f>
        <v>0.76918600378409652</v>
      </c>
      <c r="X2840" s="4">
        <f>VLOOKUP($T2840,Sheet4!$H$1106:$M$1351,surveys!X$1+1,FALSE)</f>
        <v>0.88987045221102745</v>
      </c>
      <c r="Y2840" s="4">
        <f>VLOOKUP($T2840,Sheet4!$H$1106:$M$1351,surveys!Y$1+1,FALSE)</f>
        <v>1</v>
      </c>
      <c r="Z2840" s="4">
        <f t="shared" si="133"/>
        <v>1</v>
      </c>
      <c r="AA2840" s="4" t="str">
        <f>VLOOKUP(T2840&amp;"-"&amp;Z2840,Sheet4!$W$2:$AA$1100,3,FALSE)</f>
        <v>New York City</v>
      </c>
      <c r="AB2840" s="4">
        <f>VLOOKUP(T2840&amp;"-"&amp;Z2840,Sheet4!$W$2:$AA$1100,4,FALSE)</f>
        <v>40.714269999999999</v>
      </c>
      <c r="AC2840" s="4">
        <f>VLOOKUP(T2840&amp;"-"&amp;Z2840,Sheet4!$W$2:$AA$1100,5,FALSE)</f>
        <v>-74.005970000000005</v>
      </c>
    </row>
    <row r="2841" spans="1:29">
      <c r="A2841" s="6">
        <v>40801</v>
      </c>
      <c r="B2841" s="7">
        <v>0.9392476851851852</v>
      </c>
      <c r="C2841" s="4" t="s">
        <v>1213</v>
      </c>
      <c r="D2841" s="4" t="s">
        <v>1217</v>
      </c>
      <c r="E2841" s="4" t="s">
        <v>33</v>
      </c>
      <c r="F2841" s="4">
        <v>4</v>
      </c>
      <c r="G2841" s="4">
        <v>3</v>
      </c>
      <c r="H2841" s="4">
        <v>4</v>
      </c>
      <c r="I2841" s="4">
        <v>5</v>
      </c>
      <c r="J2841" s="4">
        <v>5</v>
      </c>
      <c r="K2841" s="4">
        <v>5</v>
      </c>
      <c r="L2841" s="4">
        <v>5</v>
      </c>
      <c r="M2841" s="4">
        <v>5</v>
      </c>
      <c r="N2841" s="4">
        <v>4</v>
      </c>
      <c r="O2841" s="4">
        <v>4</v>
      </c>
      <c r="P2841" s="4">
        <v>5</v>
      </c>
      <c r="Q2841" s="9">
        <f t="shared" si="134"/>
        <v>2.8067129629629626E-2</v>
      </c>
      <c r="R2841" s="4">
        <f t="shared" si="132"/>
        <v>40801.939247685186</v>
      </c>
      <c r="S2841" s="4">
        <v>0.6066416270299082</v>
      </c>
      <c r="T2841" s="4" t="str">
        <f>VLOOKUP(E2841,Sheet2!$A$2:$E$137,5,FALSE)</f>
        <v>IT</v>
      </c>
      <c r="U2841" s="4">
        <f>VLOOKUP($T2841,Sheet4!$H$1106:$M$1351,surveys!U$1+1,FALSE)</f>
        <v>0.40073733113706772</v>
      </c>
      <c r="V2841" s="4">
        <f>VLOOKUP($T2841,Sheet4!$H$1106:$M$1351,surveys!V$1+1,FALSE)</f>
        <v>0.60502083075372182</v>
      </c>
      <c r="W2841" s="4">
        <f>VLOOKUP($T2841,Sheet4!$H$1106:$M$1351,surveys!W$1+1,FALSE)</f>
        <v>0.75963680320784854</v>
      </c>
      <c r="X2841" s="4">
        <f>VLOOKUP($T2841,Sheet4!$H$1106:$M$1351,surveys!X$1+1,FALSE)</f>
        <v>0.89491209934724891</v>
      </c>
      <c r="Y2841" s="4">
        <f>VLOOKUP($T2841,Sheet4!$H$1106:$M$1351,surveys!Y$1+1,FALSE)</f>
        <v>1</v>
      </c>
      <c r="Z2841" s="4">
        <f t="shared" si="133"/>
        <v>3</v>
      </c>
      <c r="AA2841" s="4" t="str">
        <f>VLOOKUP(T2841&amp;"-"&amp;Z2841,Sheet4!$W$2:$AA$1100,3,FALSE)</f>
        <v>Napoli</v>
      </c>
      <c r="AB2841" s="4">
        <f>VLOOKUP(T2841&amp;"-"&amp;Z2841,Sheet4!$W$2:$AA$1100,4,FALSE)</f>
        <v>40.833329999999997</v>
      </c>
      <c r="AC2841" s="4">
        <f>VLOOKUP(T2841&amp;"-"&amp;Z2841,Sheet4!$W$2:$AA$1100,5,FALSE)</f>
        <v>14.25</v>
      </c>
    </row>
    <row r="2842" spans="1:29">
      <c r="A2842" s="6">
        <v>40800</v>
      </c>
      <c r="B2842" s="7">
        <v>6.6053240740740746E-2</v>
      </c>
      <c r="C2842" s="4" t="s">
        <v>1215</v>
      </c>
      <c r="D2842" s="4" t="s">
        <v>1216</v>
      </c>
      <c r="E2842" s="4" t="s">
        <v>113</v>
      </c>
      <c r="F2842" s="4">
        <v>1</v>
      </c>
      <c r="G2842" s="4">
        <v>1</v>
      </c>
      <c r="H2842" s="4">
        <v>1</v>
      </c>
      <c r="I2842" s="4">
        <v>1</v>
      </c>
      <c r="J2842" s="4">
        <v>1</v>
      </c>
      <c r="K2842" s="4">
        <v>1</v>
      </c>
      <c r="L2842" s="4">
        <v>1</v>
      </c>
      <c r="M2842" s="4">
        <v>1</v>
      </c>
      <c r="N2842" s="4">
        <v>1</v>
      </c>
      <c r="O2842" s="4">
        <v>1</v>
      </c>
      <c r="P2842" s="4">
        <v>1</v>
      </c>
      <c r="Q2842" s="9">
        <f t="shared" si="134"/>
        <v>4.5914351851851852E-2</v>
      </c>
      <c r="R2842" s="4">
        <f t="shared" si="132"/>
        <v>40800.066053240742</v>
      </c>
      <c r="S2842" s="4">
        <v>0.2063302904290012</v>
      </c>
      <c r="T2842" s="4" t="str">
        <f>VLOOKUP(E2842,Sheet2!$A$2:$E$137,5,FALSE)</f>
        <v>JP</v>
      </c>
      <c r="U2842" s="4">
        <f>VLOOKUP($T2842,Sheet4!$H$1106:$M$1351,surveys!U$1+1,FALSE)</f>
        <v>0.44874078205656753</v>
      </c>
      <c r="V2842" s="4">
        <f>VLOOKUP($T2842,Sheet4!$H$1106:$M$1351,surveys!V$1+1,FALSE)</f>
        <v>0.64114518428781597</v>
      </c>
      <c r="W2842" s="4">
        <f>VLOOKUP($T2842,Sheet4!$H$1106:$M$1351,surveys!W$1+1,FALSE)</f>
        <v>0.78068907227302575</v>
      </c>
      <c r="X2842" s="4">
        <f>VLOOKUP($T2842,Sheet4!$H$1106:$M$1351,surveys!X$1+1,FALSE)</f>
        <v>0.89864079960981302</v>
      </c>
      <c r="Y2842" s="4">
        <f>VLOOKUP($T2842,Sheet4!$H$1106:$M$1351,surveys!Y$1+1,FALSE)</f>
        <v>1</v>
      </c>
      <c r="Z2842" s="4">
        <f t="shared" si="133"/>
        <v>1</v>
      </c>
      <c r="AA2842" s="4" t="str">
        <f>VLOOKUP(T2842&amp;"-"&amp;Z2842,Sheet4!$W$2:$AA$1100,3,FALSE)</f>
        <v>Tokyo</v>
      </c>
      <c r="AB2842" s="4">
        <f>VLOOKUP(T2842&amp;"-"&amp;Z2842,Sheet4!$W$2:$AA$1100,4,FALSE)</f>
        <v>35.689500000000002</v>
      </c>
      <c r="AC2842" s="4">
        <f>VLOOKUP(T2842&amp;"-"&amp;Z2842,Sheet4!$W$2:$AA$1100,5,FALSE)</f>
        <v>139.69171</v>
      </c>
    </row>
    <row r="2843" spans="1:29">
      <c r="A2843" s="6">
        <v>40800</v>
      </c>
      <c r="B2843" s="7">
        <v>0.11362268518518519</v>
      </c>
      <c r="C2843" s="4" t="s">
        <v>1213</v>
      </c>
      <c r="D2843" s="4" t="s">
        <v>1216</v>
      </c>
      <c r="E2843" s="4" t="s">
        <v>39</v>
      </c>
      <c r="F2843" s="4">
        <v>5</v>
      </c>
      <c r="G2843" s="4">
        <v>5</v>
      </c>
      <c r="H2843" s="4">
        <v>5</v>
      </c>
      <c r="I2843" s="4">
        <v>1</v>
      </c>
      <c r="J2843" s="4">
        <v>5</v>
      </c>
      <c r="K2843" s="4">
        <v>5</v>
      </c>
      <c r="L2843" s="4">
        <v>5</v>
      </c>
      <c r="M2843" s="4">
        <v>5</v>
      </c>
      <c r="N2843" s="4">
        <v>5</v>
      </c>
      <c r="O2843" s="4">
        <v>5</v>
      </c>
      <c r="P2843" s="4">
        <v>5</v>
      </c>
      <c r="Q2843" s="9">
        <f t="shared" si="134"/>
        <v>1.0011574074074074E-2</v>
      </c>
      <c r="R2843" s="4">
        <f t="shared" si="132"/>
        <v>40800.113622685189</v>
      </c>
      <c r="S2843" s="4">
        <v>0.50942249007457363</v>
      </c>
      <c r="T2843" s="4" t="str">
        <f>VLOOKUP(E2843,Sheet2!$A$2:$E$137,5,FALSE)</f>
        <v>CL</v>
      </c>
      <c r="U2843" s="4">
        <f>VLOOKUP($T2843,Sheet4!$H$1106:$M$1351,surveys!U$1+1,FALSE)</f>
        <v>0.77588605933105281</v>
      </c>
      <c r="V2843" s="4">
        <f>VLOOKUP($T2843,Sheet4!$H$1106:$M$1351,surveys!V$1+1,FALSE)</f>
        <v>0.85775525166800515</v>
      </c>
      <c r="W2843" s="4">
        <f>VLOOKUP($T2843,Sheet4!$H$1106:$M$1351,surveys!W$1+1,FALSE)</f>
        <v>0.9074512758994524</v>
      </c>
      <c r="X2843" s="4">
        <f>VLOOKUP($T2843,Sheet4!$H$1106:$M$1351,surveys!X$1+1,FALSE)</f>
        <v>0.95469627846018545</v>
      </c>
      <c r="Y2843" s="4">
        <f>VLOOKUP($T2843,Sheet4!$H$1106:$M$1351,surveys!Y$1+1,FALSE)</f>
        <v>1</v>
      </c>
      <c r="Z2843" s="4">
        <f t="shared" si="133"/>
        <v>1</v>
      </c>
      <c r="AA2843" s="4" t="str">
        <f>VLOOKUP(T2843&amp;"-"&amp;Z2843,Sheet4!$W$2:$AA$1100,3,FALSE)</f>
        <v>Santiago</v>
      </c>
      <c r="AB2843" s="4">
        <f>VLOOKUP(T2843&amp;"-"&amp;Z2843,Sheet4!$W$2:$AA$1100,4,FALSE)</f>
        <v>-33.456940000000003</v>
      </c>
      <c r="AC2843" s="4">
        <f>VLOOKUP(T2843&amp;"-"&amp;Z2843,Sheet4!$W$2:$AA$1100,5,FALSE)</f>
        <v>-70.648269999999997</v>
      </c>
    </row>
    <row r="2844" spans="1:29">
      <c r="A2844" s="6">
        <v>40800</v>
      </c>
      <c r="B2844" s="7">
        <v>0.36800925925925926</v>
      </c>
      <c r="C2844" s="4" t="s">
        <v>1215</v>
      </c>
      <c r="D2844" s="4" t="s">
        <v>1219</v>
      </c>
      <c r="E2844" s="4" t="s">
        <v>33</v>
      </c>
      <c r="F2844" s="4">
        <v>4</v>
      </c>
      <c r="G2844" s="4">
        <v>4</v>
      </c>
      <c r="H2844" s="4">
        <v>3</v>
      </c>
      <c r="I2844" s="4">
        <v>4</v>
      </c>
      <c r="J2844" s="4">
        <v>5</v>
      </c>
      <c r="K2844" s="4">
        <v>4</v>
      </c>
      <c r="L2844" s="4">
        <v>4</v>
      </c>
      <c r="M2844" s="4">
        <v>5</v>
      </c>
      <c r="N2844" s="4">
        <v>3</v>
      </c>
      <c r="O2844" s="4">
        <v>4</v>
      </c>
      <c r="P2844" s="4">
        <v>4</v>
      </c>
      <c r="Q2844" s="9">
        <f t="shared" si="134"/>
        <v>4.7905092592592596E-2</v>
      </c>
      <c r="R2844" s="4">
        <f t="shared" si="132"/>
        <v>40800.368009259262</v>
      </c>
      <c r="S2844" s="4">
        <v>0.56754587356178909</v>
      </c>
      <c r="T2844" s="4" t="str">
        <f>VLOOKUP(E2844,Sheet2!$A$2:$E$137,5,FALSE)</f>
        <v>IT</v>
      </c>
      <c r="U2844" s="4">
        <f>VLOOKUP($T2844,Sheet4!$H$1106:$M$1351,surveys!U$1+1,FALSE)</f>
        <v>0.40073733113706772</v>
      </c>
      <c r="V2844" s="4">
        <f>VLOOKUP($T2844,Sheet4!$H$1106:$M$1351,surveys!V$1+1,FALSE)</f>
        <v>0.60502083075372182</v>
      </c>
      <c r="W2844" s="4">
        <f>VLOOKUP($T2844,Sheet4!$H$1106:$M$1351,surveys!W$1+1,FALSE)</f>
        <v>0.75963680320784854</v>
      </c>
      <c r="X2844" s="4">
        <f>VLOOKUP($T2844,Sheet4!$H$1106:$M$1351,surveys!X$1+1,FALSE)</f>
        <v>0.89491209934724891</v>
      </c>
      <c r="Y2844" s="4">
        <f>VLOOKUP($T2844,Sheet4!$H$1106:$M$1351,surveys!Y$1+1,FALSE)</f>
        <v>1</v>
      </c>
      <c r="Z2844" s="4">
        <f t="shared" si="133"/>
        <v>2</v>
      </c>
      <c r="AA2844" s="4" t="str">
        <f>VLOOKUP(T2844&amp;"-"&amp;Z2844,Sheet4!$W$2:$AA$1100,3,FALSE)</f>
        <v>Milan</v>
      </c>
      <c r="AB2844" s="4">
        <f>VLOOKUP(T2844&amp;"-"&amp;Z2844,Sheet4!$W$2:$AA$1100,4,FALSE)</f>
        <v>45.464269999999999</v>
      </c>
      <c r="AC2844" s="4">
        <f>VLOOKUP(T2844&amp;"-"&amp;Z2844,Sheet4!$W$2:$AA$1100,5,FALSE)</f>
        <v>9.1895100000000003</v>
      </c>
    </row>
    <row r="2845" spans="1:29">
      <c r="A2845" s="6">
        <v>40800</v>
      </c>
      <c r="B2845" s="7">
        <v>0.6658101851851852</v>
      </c>
      <c r="C2845" s="4" t="s">
        <v>1213</v>
      </c>
      <c r="D2845" s="4" t="s">
        <v>1218</v>
      </c>
      <c r="E2845" s="4" t="s">
        <v>33</v>
      </c>
      <c r="F2845" s="4">
        <v>3</v>
      </c>
      <c r="G2845" s="4">
        <v>3</v>
      </c>
      <c r="H2845" s="4">
        <v>3</v>
      </c>
      <c r="I2845" s="4">
        <v>4</v>
      </c>
      <c r="J2845" s="4">
        <v>4</v>
      </c>
      <c r="K2845" s="4">
        <v>5</v>
      </c>
      <c r="L2845" s="4">
        <v>4</v>
      </c>
      <c r="M2845" s="4">
        <v>5</v>
      </c>
      <c r="N2845" s="4">
        <v>5</v>
      </c>
      <c r="O2845" s="4">
        <v>4</v>
      </c>
      <c r="P2845" s="4">
        <v>5</v>
      </c>
      <c r="Q2845" s="9">
        <f t="shared" si="134"/>
        <v>4.612268518518519E-2</v>
      </c>
      <c r="R2845" s="4">
        <f t="shared" si="132"/>
        <v>40800.665810185186</v>
      </c>
      <c r="S2845" s="4">
        <v>0.19942372417917054</v>
      </c>
      <c r="T2845" s="4" t="str">
        <f>VLOOKUP(E2845,Sheet2!$A$2:$E$137,5,FALSE)</f>
        <v>IT</v>
      </c>
      <c r="U2845" s="4">
        <f>VLOOKUP($T2845,Sheet4!$H$1106:$M$1351,surveys!U$1+1,FALSE)</f>
        <v>0.40073733113706772</v>
      </c>
      <c r="V2845" s="4">
        <f>VLOOKUP($T2845,Sheet4!$H$1106:$M$1351,surveys!V$1+1,FALSE)</f>
        <v>0.60502083075372182</v>
      </c>
      <c r="W2845" s="4">
        <f>VLOOKUP($T2845,Sheet4!$H$1106:$M$1351,surveys!W$1+1,FALSE)</f>
        <v>0.75963680320784854</v>
      </c>
      <c r="X2845" s="4">
        <f>VLOOKUP($T2845,Sheet4!$H$1106:$M$1351,surveys!X$1+1,FALSE)</f>
        <v>0.89491209934724891</v>
      </c>
      <c r="Y2845" s="4">
        <f>VLOOKUP($T2845,Sheet4!$H$1106:$M$1351,surveys!Y$1+1,FALSE)</f>
        <v>1</v>
      </c>
      <c r="Z2845" s="4">
        <f t="shared" si="133"/>
        <v>1</v>
      </c>
      <c r="AA2845" s="4" t="str">
        <f>VLOOKUP(T2845&amp;"-"&amp;Z2845,Sheet4!$W$2:$AA$1100,3,FALSE)</f>
        <v>Roma</v>
      </c>
      <c r="AB2845" s="4">
        <f>VLOOKUP(T2845&amp;"-"&amp;Z2845,Sheet4!$W$2:$AA$1100,4,FALSE)</f>
        <v>41.894739999999999</v>
      </c>
      <c r="AC2845" s="4">
        <f>VLOOKUP(T2845&amp;"-"&amp;Z2845,Sheet4!$W$2:$AA$1100,5,FALSE)</f>
        <v>12.4839</v>
      </c>
    </row>
    <row r="2846" spans="1:29">
      <c r="A2846" s="6">
        <v>40800</v>
      </c>
      <c r="B2846" s="7">
        <v>0.69935185185185189</v>
      </c>
      <c r="C2846" s="4" t="s">
        <v>1213</v>
      </c>
      <c r="D2846" s="4" t="s">
        <v>1219</v>
      </c>
      <c r="E2846" s="4" t="s">
        <v>33</v>
      </c>
      <c r="F2846" s="4">
        <v>3</v>
      </c>
      <c r="G2846" s="4">
        <v>5</v>
      </c>
      <c r="H2846" s="4">
        <v>5</v>
      </c>
      <c r="I2846" s="4">
        <v>1</v>
      </c>
      <c r="J2846" s="4">
        <v>5</v>
      </c>
      <c r="K2846" s="4">
        <v>5</v>
      </c>
      <c r="L2846" s="4">
        <v>2</v>
      </c>
      <c r="M2846" s="4">
        <v>5</v>
      </c>
      <c r="N2846" s="4">
        <v>1</v>
      </c>
      <c r="O2846" s="4">
        <v>2</v>
      </c>
      <c r="P2846" s="4">
        <v>2</v>
      </c>
      <c r="Q2846" s="9">
        <f t="shared" si="134"/>
        <v>6.9351851851851845E-2</v>
      </c>
      <c r="R2846" s="4">
        <f t="shared" si="132"/>
        <v>40800.69935185185</v>
      </c>
      <c r="S2846" s="4">
        <v>0.19242751603895747</v>
      </c>
      <c r="T2846" s="4" t="str">
        <f>VLOOKUP(E2846,Sheet2!$A$2:$E$137,5,FALSE)</f>
        <v>IT</v>
      </c>
      <c r="U2846" s="4">
        <f>VLOOKUP($T2846,Sheet4!$H$1106:$M$1351,surveys!U$1+1,FALSE)</f>
        <v>0.40073733113706772</v>
      </c>
      <c r="V2846" s="4">
        <f>VLOOKUP($T2846,Sheet4!$H$1106:$M$1351,surveys!V$1+1,FALSE)</f>
        <v>0.60502083075372182</v>
      </c>
      <c r="W2846" s="4">
        <f>VLOOKUP($T2846,Sheet4!$H$1106:$M$1351,surveys!W$1+1,FALSE)</f>
        <v>0.75963680320784854</v>
      </c>
      <c r="X2846" s="4">
        <f>VLOOKUP($T2846,Sheet4!$H$1106:$M$1351,surveys!X$1+1,FALSE)</f>
        <v>0.89491209934724891</v>
      </c>
      <c r="Y2846" s="4">
        <f>VLOOKUP($T2846,Sheet4!$H$1106:$M$1351,surveys!Y$1+1,FALSE)</f>
        <v>1</v>
      </c>
      <c r="Z2846" s="4">
        <f t="shared" si="133"/>
        <v>1</v>
      </c>
      <c r="AA2846" s="4" t="str">
        <f>VLOOKUP(T2846&amp;"-"&amp;Z2846,Sheet4!$W$2:$AA$1100,3,FALSE)</f>
        <v>Roma</v>
      </c>
      <c r="AB2846" s="4">
        <f>VLOOKUP(T2846&amp;"-"&amp;Z2846,Sheet4!$W$2:$AA$1100,4,FALSE)</f>
        <v>41.894739999999999</v>
      </c>
      <c r="AC2846" s="4">
        <f>VLOOKUP(T2846&amp;"-"&amp;Z2846,Sheet4!$W$2:$AA$1100,5,FALSE)</f>
        <v>12.4839</v>
      </c>
    </row>
    <row r="2847" spans="1:29">
      <c r="A2847" s="6">
        <v>40800</v>
      </c>
      <c r="B2847" s="7">
        <v>0.76313657407407398</v>
      </c>
      <c r="C2847" s="4" t="s">
        <v>1213</v>
      </c>
      <c r="D2847" s="4"/>
      <c r="E2847" s="4" t="s">
        <v>13</v>
      </c>
      <c r="F2847" s="4">
        <v>0</v>
      </c>
      <c r="G2847" s="4">
        <v>0</v>
      </c>
      <c r="H2847" s="4">
        <v>0</v>
      </c>
      <c r="I2847" s="4">
        <v>1</v>
      </c>
      <c r="J2847" s="4">
        <v>5</v>
      </c>
      <c r="K2847" s="4">
        <v>5</v>
      </c>
      <c r="L2847" s="4">
        <v>1</v>
      </c>
      <c r="M2847" s="4">
        <v>1</v>
      </c>
      <c r="N2847" s="4">
        <v>0</v>
      </c>
      <c r="O2847" s="4">
        <v>5</v>
      </c>
      <c r="P2847" s="4">
        <v>5</v>
      </c>
      <c r="Q2847" s="9">
        <f t="shared" si="134"/>
        <v>4.4606481481481476E-2</v>
      </c>
      <c r="R2847" s="4">
        <f t="shared" si="132"/>
        <v>40800.763136574074</v>
      </c>
      <c r="S2847" s="4">
        <v>4.2075348183972849E-2</v>
      </c>
      <c r="T2847" s="4" t="str">
        <f>VLOOKUP(E2847,Sheet2!$A$2:$E$137,5,FALSE)</f>
        <v>GB</v>
      </c>
      <c r="U2847" s="4">
        <f>VLOOKUP($T2847,Sheet4!$H$1106:$M$1351,surveys!U$1+1,FALSE)</f>
        <v>0.43993408527720174</v>
      </c>
      <c r="V2847" s="4">
        <f>VLOOKUP($T2847,Sheet4!$H$1106:$M$1351,surveys!V$1+1,FALSE)</f>
        <v>0.87986817055440347</v>
      </c>
      <c r="W2847" s="4">
        <f>VLOOKUP($T2847,Sheet4!$H$1106:$M$1351,surveys!W$1+1,FALSE)</f>
        <v>0.93717230822503084</v>
      </c>
      <c r="X2847" s="4">
        <f>VLOOKUP($T2847,Sheet4!$H$1106:$M$1351,surveys!X$1+1,FALSE)</f>
        <v>0.97269979890956382</v>
      </c>
      <c r="Y2847" s="4">
        <f>VLOOKUP($T2847,Sheet4!$H$1106:$M$1351,surveys!Y$1+1,FALSE)</f>
        <v>1</v>
      </c>
      <c r="Z2847" s="4">
        <f t="shared" si="133"/>
        <v>1</v>
      </c>
      <c r="AA2847" s="4" t="str">
        <f>VLOOKUP(T2847&amp;"-"&amp;Z2847,Sheet4!$W$2:$AA$1100,3,FALSE)</f>
        <v>City of London</v>
      </c>
      <c r="AB2847" s="4">
        <f>VLOOKUP(T2847&amp;"-"&amp;Z2847,Sheet4!$W$2:$AA$1100,4,FALSE)</f>
        <v>51.512790000000003</v>
      </c>
      <c r="AC2847" s="4">
        <f>VLOOKUP(T2847&amp;"-"&amp;Z2847,Sheet4!$W$2:$AA$1100,5,FALSE)</f>
        <v>-9.1840000000000005E-2</v>
      </c>
    </row>
    <row r="2848" spans="1:29">
      <c r="A2848" s="6">
        <v>40799</v>
      </c>
      <c r="B2848" s="7">
        <v>1.4409722222222221E-2</v>
      </c>
      <c r="C2848" s="4" t="s">
        <v>1213</v>
      </c>
      <c r="D2848" s="4" t="s">
        <v>1217</v>
      </c>
      <c r="E2848" s="4" t="s">
        <v>1123</v>
      </c>
      <c r="F2848" s="4">
        <v>1</v>
      </c>
      <c r="G2848" s="4">
        <v>1</v>
      </c>
      <c r="H2848" s="4">
        <v>1</v>
      </c>
      <c r="I2848" s="4">
        <v>1</v>
      </c>
      <c r="J2848" s="4">
        <v>5</v>
      </c>
      <c r="K2848" s="4">
        <v>1</v>
      </c>
      <c r="L2848" s="4">
        <v>1</v>
      </c>
      <c r="M2848" s="4">
        <v>1</v>
      </c>
      <c r="N2848" s="4">
        <v>1</v>
      </c>
      <c r="O2848" s="4">
        <v>2</v>
      </c>
      <c r="P2848" s="4">
        <v>2</v>
      </c>
      <c r="Q2848" s="9">
        <f t="shared" si="134"/>
        <v>9.9768518518518531E-3</v>
      </c>
      <c r="R2848" s="4">
        <f t="shared" si="132"/>
        <v>40799.014409722222</v>
      </c>
      <c r="S2848" s="4">
        <v>0.46155751270394418</v>
      </c>
      <c r="T2848" s="4" t="str">
        <f>VLOOKUP(E2848,Sheet2!$A$2:$E$137,5,FALSE)</f>
        <v>BF</v>
      </c>
      <c r="U2848" s="4">
        <f>VLOOKUP($T2848,Sheet4!$H$1106:$M$1351,surveys!U$1+1,FALSE)</f>
        <v>0.65636285432255081</v>
      </c>
      <c r="V2848" s="4">
        <f>VLOOKUP($T2848,Sheet4!$H$1106:$M$1351,surveys!V$1+1,FALSE)</f>
        <v>0.87390460702380524</v>
      </c>
      <c r="W2848" s="4">
        <f>VLOOKUP($T2848,Sheet4!$H$1106:$M$1351,surveys!W$1+1,FALSE)</f>
        <v>0.92667134646495997</v>
      </c>
      <c r="X2848" s="4">
        <f>VLOOKUP($T2848,Sheet4!$H$1106:$M$1351,surveys!X$1+1,FALSE)</f>
        <v>0.96357973156000376</v>
      </c>
      <c r="Y2848" s="4">
        <f>VLOOKUP($T2848,Sheet4!$H$1106:$M$1351,surveys!Y$1+1,FALSE)</f>
        <v>1</v>
      </c>
      <c r="Z2848" s="4">
        <f t="shared" si="133"/>
        <v>1</v>
      </c>
      <c r="AA2848" s="4" t="str">
        <f>VLOOKUP(T2848&amp;"-"&amp;Z2848,Sheet4!$W$2:$AA$1100,3,FALSE)</f>
        <v>Ouagadougou</v>
      </c>
      <c r="AB2848" s="4">
        <f>VLOOKUP(T2848&amp;"-"&amp;Z2848,Sheet4!$W$2:$AA$1100,4,FALSE)</f>
        <v>12.364229999999999</v>
      </c>
      <c r="AC2848" s="4">
        <f>VLOOKUP(T2848&amp;"-"&amp;Z2848,Sheet4!$W$2:$AA$1100,5,FALSE)</f>
        <v>-1.53834</v>
      </c>
    </row>
    <row r="2849" spans="1:29">
      <c r="A2849" s="6">
        <v>40799</v>
      </c>
      <c r="B2849" s="7">
        <v>0.44157407407407406</v>
      </c>
      <c r="C2849" s="4" t="s">
        <v>1215</v>
      </c>
      <c r="D2849" s="4" t="s">
        <v>1214</v>
      </c>
      <c r="E2849" s="4" t="s">
        <v>130</v>
      </c>
      <c r="F2849" s="4">
        <v>2</v>
      </c>
      <c r="G2849" s="4">
        <v>3</v>
      </c>
      <c r="H2849" s="4">
        <v>3</v>
      </c>
      <c r="I2849" s="4">
        <v>1</v>
      </c>
      <c r="J2849" s="4">
        <v>1</v>
      </c>
      <c r="K2849" s="4">
        <v>1</v>
      </c>
      <c r="L2849" s="4">
        <v>1</v>
      </c>
      <c r="M2849" s="4">
        <v>1</v>
      </c>
      <c r="N2849" s="4">
        <v>5</v>
      </c>
      <c r="O2849" s="4">
        <v>1</v>
      </c>
      <c r="P2849" s="4">
        <v>5</v>
      </c>
      <c r="Q2849" s="9">
        <f t="shared" si="134"/>
        <v>2.9328703703703704E-2</v>
      </c>
      <c r="R2849" s="4">
        <f t="shared" si="132"/>
        <v>40799.441574074073</v>
      </c>
      <c r="S2849" s="4">
        <v>0.78296559265336008</v>
      </c>
      <c r="T2849" s="4" t="str">
        <f>VLOOKUP(E2849,Sheet2!$A$2:$E$137,5,FALSE)</f>
        <v>AE</v>
      </c>
      <c r="U2849" s="4">
        <f>VLOOKUP($T2849,Sheet4!$H$1106:$M$1351,surveys!U$1+1,FALSE)</f>
        <v>0.3895721733721485</v>
      </c>
      <c r="V2849" s="4">
        <f>VLOOKUP($T2849,Sheet4!$H$1106:$M$1351,surveys!V$1+1,FALSE)</f>
        <v>0.59628454000493925</v>
      </c>
      <c r="W2849" s="4">
        <f>VLOOKUP($T2849,Sheet4!$H$1106:$M$1351,surveys!W$1+1,FALSE)</f>
        <v>0.78252782947082644</v>
      </c>
      <c r="X2849" s="4">
        <f>VLOOKUP($T2849,Sheet4!$H$1106:$M$1351,surveys!X$1+1,FALSE)</f>
        <v>0.92252995998940901</v>
      </c>
      <c r="Y2849" s="4">
        <f>VLOOKUP($T2849,Sheet4!$H$1106:$M$1351,surveys!Y$1+1,FALSE)</f>
        <v>1</v>
      </c>
      <c r="Z2849" s="4">
        <f t="shared" si="133"/>
        <v>4</v>
      </c>
      <c r="AA2849" s="4" t="str">
        <f>VLOOKUP(T2849&amp;"-"&amp;Z2849,Sheet4!$W$2:$AA$1100,3,FALSE)</f>
        <v>Al `Ayn</v>
      </c>
      <c r="AB2849" s="4">
        <f>VLOOKUP(T2849&amp;"-"&amp;Z2849,Sheet4!$W$2:$AA$1100,4,FALSE)</f>
        <v>24.191669999999998</v>
      </c>
      <c r="AC2849" s="4">
        <f>VLOOKUP(T2849&amp;"-"&amp;Z2849,Sheet4!$W$2:$AA$1100,5,FALSE)</f>
        <v>55.760559999999998</v>
      </c>
    </row>
    <row r="2850" spans="1:29">
      <c r="A2850" s="6">
        <v>40799</v>
      </c>
      <c r="B2850" s="7">
        <v>0.63534722222222217</v>
      </c>
      <c r="C2850" s="4" t="s">
        <v>1213</v>
      </c>
      <c r="D2850" s="4" t="s">
        <v>1214</v>
      </c>
      <c r="E2850" s="4" t="s">
        <v>15</v>
      </c>
      <c r="F2850" s="4">
        <v>4</v>
      </c>
      <c r="G2850" s="4">
        <v>5</v>
      </c>
      <c r="H2850" s="4">
        <v>5</v>
      </c>
      <c r="I2850" s="4">
        <v>5</v>
      </c>
      <c r="J2850" s="4">
        <v>5</v>
      </c>
      <c r="K2850" s="4">
        <v>3</v>
      </c>
      <c r="L2850" s="4">
        <v>5</v>
      </c>
      <c r="M2850" s="4">
        <v>4</v>
      </c>
      <c r="N2850" s="4">
        <v>5</v>
      </c>
      <c r="O2850" s="4">
        <v>5</v>
      </c>
      <c r="P2850" s="4">
        <v>1</v>
      </c>
      <c r="Q2850" s="9">
        <f t="shared" si="134"/>
        <v>2.4560185185185185E-2</v>
      </c>
      <c r="R2850" s="4">
        <f t="shared" si="132"/>
        <v>40799.635347222225</v>
      </c>
      <c r="S2850" s="4">
        <v>3.6263838762538914E-2</v>
      </c>
      <c r="T2850" s="4" t="str">
        <f>VLOOKUP(E2850,Sheet2!$A$2:$E$137,5,FALSE)</f>
        <v>US</v>
      </c>
      <c r="U2850" s="4">
        <f>VLOOKUP($T2850,Sheet4!$H$1106:$M$1351,surveys!U$1+1,FALSE)</f>
        <v>0.42883768204388006</v>
      </c>
      <c r="V2850" s="4">
        <f>VLOOKUP($T2850,Sheet4!$H$1106:$M$1351,surveys!V$1+1,FALSE)</f>
        <v>0.62778475709586301</v>
      </c>
      <c r="W2850" s="4">
        <f>VLOOKUP($T2850,Sheet4!$H$1106:$M$1351,surveys!W$1+1,FALSE)</f>
        <v>0.76918600378409652</v>
      </c>
      <c r="X2850" s="4">
        <f>VLOOKUP($T2850,Sheet4!$H$1106:$M$1351,surveys!X$1+1,FALSE)</f>
        <v>0.88987045221102745</v>
      </c>
      <c r="Y2850" s="4">
        <f>VLOOKUP($T2850,Sheet4!$H$1106:$M$1351,surveys!Y$1+1,FALSE)</f>
        <v>1</v>
      </c>
      <c r="Z2850" s="4">
        <f t="shared" si="133"/>
        <v>1</v>
      </c>
      <c r="AA2850" s="4" t="str">
        <f>VLOOKUP(T2850&amp;"-"&amp;Z2850,Sheet4!$W$2:$AA$1100,3,FALSE)</f>
        <v>New York City</v>
      </c>
      <c r="AB2850" s="4">
        <f>VLOOKUP(T2850&amp;"-"&amp;Z2850,Sheet4!$W$2:$AA$1100,4,FALSE)</f>
        <v>40.714269999999999</v>
      </c>
      <c r="AC2850" s="4">
        <f>VLOOKUP(T2850&amp;"-"&amp;Z2850,Sheet4!$W$2:$AA$1100,5,FALSE)</f>
        <v>-74.005970000000005</v>
      </c>
    </row>
    <row r="2851" spans="1:29">
      <c r="A2851" s="6">
        <v>40799</v>
      </c>
      <c r="B2851" s="7">
        <v>0.77358796296296306</v>
      </c>
      <c r="C2851" s="4" t="s">
        <v>1215</v>
      </c>
      <c r="D2851" s="4" t="s">
        <v>1216</v>
      </c>
      <c r="E2851" s="4" t="s">
        <v>11</v>
      </c>
      <c r="F2851" s="4">
        <v>4</v>
      </c>
      <c r="G2851" s="4">
        <v>4</v>
      </c>
      <c r="H2851" s="4">
        <v>4</v>
      </c>
      <c r="I2851" s="4">
        <v>1</v>
      </c>
      <c r="J2851" s="4">
        <v>5</v>
      </c>
      <c r="K2851" s="4">
        <v>3</v>
      </c>
      <c r="L2851" s="4">
        <v>3</v>
      </c>
      <c r="M2851" s="4">
        <v>5</v>
      </c>
      <c r="N2851" s="4">
        <v>5</v>
      </c>
      <c r="O2851" s="4">
        <v>5</v>
      </c>
      <c r="P2851" s="4">
        <v>4</v>
      </c>
      <c r="Q2851" s="9">
        <f t="shared" si="134"/>
        <v>5.1423611111111107E-2</v>
      </c>
      <c r="R2851" s="4">
        <f t="shared" si="132"/>
        <v>40799.773587962962</v>
      </c>
      <c r="S2851" s="4">
        <v>0.36293050154261675</v>
      </c>
      <c r="T2851" s="4" t="str">
        <f>VLOOKUP(E2851,Sheet2!$A$2:$E$137,5,FALSE)</f>
        <v>FR</v>
      </c>
      <c r="U2851" s="4">
        <f>VLOOKUP($T2851,Sheet4!$H$1106:$M$1351,surveys!U$1+1,FALSE)</f>
        <v>0.51193913659220647</v>
      </c>
      <c r="V2851" s="4">
        <f>VLOOKUP($T2851,Sheet4!$H$1106:$M$1351,surveys!V$1+1,FALSE)</f>
        <v>0.70220575033861143</v>
      </c>
      <c r="W2851" s="4">
        <f>VLOOKUP($T2851,Sheet4!$H$1106:$M$1351,surveys!W$1+1,FALSE)</f>
        <v>0.81527182039156842</v>
      </c>
      <c r="X2851" s="4">
        <f>VLOOKUP($T2851,Sheet4!$H$1106:$M$1351,surveys!X$1+1,FALSE)</f>
        <v>0.91893911792009964</v>
      </c>
      <c r="Y2851" s="4">
        <f>VLOOKUP($T2851,Sheet4!$H$1106:$M$1351,surveys!Y$1+1,FALSE)</f>
        <v>1</v>
      </c>
      <c r="Z2851" s="4">
        <f t="shared" si="133"/>
        <v>1</v>
      </c>
      <c r="AA2851" s="4" t="str">
        <f>VLOOKUP(T2851&amp;"-"&amp;Z2851,Sheet4!$W$2:$AA$1100,3,FALSE)</f>
        <v>Paris</v>
      </c>
      <c r="AB2851" s="4">
        <f>VLOOKUP(T2851&amp;"-"&amp;Z2851,Sheet4!$W$2:$AA$1100,4,FALSE)</f>
        <v>48.853409999999997</v>
      </c>
      <c r="AC2851" s="4">
        <f>VLOOKUP(T2851&amp;"-"&amp;Z2851,Sheet4!$W$2:$AA$1100,5,FALSE)</f>
        <v>2.3488000000000002</v>
      </c>
    </row>
    <row r="2852" spans="1:29">
      <c r="A2852" s="6">
        <v>40799</v>
      </c>
      <c r="B2852" s="7">
        <v>0.82449074074074069</v>
      </c>
      <c r="C2852" s="4" t="s">
        <v>1215</v>
      </c>
      <c r="D2852" s="4" t="s">
        <v>1214</v>
      </c>
      <c r="E2852" s="4" t="s">
        <v>87</v>
      </c>
      <c r="F2852" s="4">
        <v>1</v>
      </c>
      <c r="G2852" s="4">
        <v>1</v>
      </c>
      <c r="H2852" s="4">
        <v>3</v>
      </c>
      <c r="I2852" s="4">
        <v>5</v>
      </c>
      <c r="J2852" s="4">
        <v>4</v>
      </c>
      <c r="K2852" s="4">
        <v>4</v>
      </c>
      <c r="L2852" s="4">
        <v>2</v>
      </c>
      <c r="M2852" s="4">
        <v>3</v>
      </c>
      <c r="N2852" s="4">
        <v>4</v>
      </c>
      <c r="O2852" s="4">
        <v>2</v>
      </c>
      <c r="P2852" s="4">
        <v>3</v>
      </c>
      <c r="Q2852" s="9">
        <f t="shared" si="134"/>
        <v>1.7141203703703704E-2</v>
      </c>
      <c r="R2852" s="4">
        <f t="shared" si="132"/>
        <v>40799.824490740742</v>
      </c>
      <c r="S2852" s="4">
        <v>0.33384710999034173</v>
      </c>
      <c r="T2852" s="4" t="str">
        <f>VLOOKUP(E2852,Sheet2!$A$2:$E$137,5,FALSE)</f>
        <v>NO</v>
      </c>
      <c r="U2852" s="4">
        <f>VLOOKUP($T2852,Sheet4!$H$1106:$M$1351,surveys!U$1+1,FALSE)</f>
        <v>0.5030111286875919</v>
      </c>
      <c r="V2852" s="4">
        <f>VLOOKUP($T2852,Sheet4!$H$1106:$M$1351,surveys!V$1+1,FALSE)</f>
        <v>0.68824497682679764</v>
      </c>
      <c r="W2852" s="4">
        <f>VLOOKUP($T2852,Sheet4!$H$1106:$M$1351,surveys!W$1+1,FALSE)</f>
        <v>0.81585282935087278</v>
      </c>
      <c r="X2852" s="4">
        <f>VLOOKUP($T2852,Sheet4!$H$1106:$M$1351,surveys!X$1+1,FALSE)</f>
        <v>0.92132038686759354</v>
      </c>
      <c r="Y2852" s="4">
        <f>VLOOKUP($T2852,Sheet4!$H$1106:$M$1351,surveys!Y$1+1,FALSE)</f>
        <v>1</v>
      </c>
      <c r="Z2852" s="4">
        <f t="shared" si="133"/>
        <v>1</v>
      </c>
      <c r="AA2852" s="4" t="str">
        <f>VLOOKUP(T2852&amp;"-"&amp;Z2852,Sheet4!$W$2:$AA$1100,3,FALSE)</f>
        <v>Oslo</v>
      </c>
      <c r="AB2852" s="4">
        <f>VLOOKUP(T2852&amp;"-"&amp;Z2852,Sheet4!$W$2:$AA$1100,4,FALSE)</f>
        <v>59.912730000000003</v>
      </c>
      <c r="AC2852" s="4">
        <f>VLOOKUP(T2852&amp;"-"&amp;Z2852,Sheet4!$W$2:$AA$1100,5,FALSE)</f>
        <v>10.746090000000001</v>
      </c>
    </row>
    <row r="2853" spans="1:29">
      <c r="A2853" s="6">
        <v>40798</v>
      </c>
      <c r="B2853" s="7">
        <v>0.39118055555555559</v>
      </c>
      <c r="C2853" s="4" t="s">
        <v>1215</v>
      </c>
      <c r="D2853" s="4" t="s">
        <v>1217</v>
      </c>
      <c r="E2853" s="4" t="s">
        <v>11</v>
      </c>
      <c r="F2853" s="4">
        <v>2</v>
      </c>
      <c r="G2853" s="4">
        <v>2</v>
      </c>
      <c r="H2853" s="4">
        <v>3</v>
      </c>
      <c r="I2853" s="4">
        <v>2</v>
      </c>
      <c r="J2853" s="4">
        <v>5</v>
      </c>
      <c r="K2853" s="4">
        <v>3</v>
      </c>
      <c r="L2853" s="4">
        <v>4</v>
      </c>
      <c r="M2853" s="4">
        <v>5</v>
      </c>
      <c r="N2853" s="4">
        <v>3</v>
      </c>
      <c r="O2853" s="4">
        <v>4</v>
      </c>
      <c r="P2853" s="4">
        <v>5</v>
      </c>
      <c r="Q2853" s="9">
        <f t="shared" si="134"/>
        <v>6.3842592592592604E-2</v>
      </c>
      <c r="R2853" s="4">
        <f t="shared" si="132"/>
        <v>40798.391180555554</v>
      </c>
      <c r="S2853" s="4">
        <v>0.57037867309904211</v>
      </c>
      <c r="T2853" s="4" t="str">
        <f>VLOOKUP(E2853,Sheet2!$A$2:$E$137,5,FALSE)</f>
        <v>FR</v>
      </c>
      <c r="U2853" s="4">
        <f>VLOOKUP($T2853,Sheet4!$H$1106:$M$1351,surveys!U$1+1,FALSE)</f>
        <v>0.51193913659220647</v>
      </c>
      <c r="V2853" s="4">
        <f>VLOOKUP($T2853,Sheet4!$H$1106:$M$1351,surveys!V$1+1,FALSE)</f>
        <v>0.70220575033861143</v>
      </c>
      <c r="W2853" s="4">
        <f>VLOOKUP($T2853,Sheet4!$H$1106:$M$1351,surveys!W$1+1,FALSE)</f>
        <v>0.81527182039156842</v>
      </c>
      <c r="X2853" s="4">
        <f>VLOOKUP($T2853,Sheet4!$H$1106:$M$1351,surveys!X$1+1,FALSE)</f>
        <v>0.91893911792009964</v>
      </c>
      <c r="Y2853" s="4">
        <f>VLOOKUP($T2853,Sheet4!$H$1106:$M$1351,surveys!Y$1+1,FALSE)</f>
        <v>1</v>
      </c>
      <c r="Z2853" s="4">
        <f t="shared" si="133"/>
        <v>2</v>
      </c>
      <c r="AA2853" s="4" t="str">
        <f>VLOOKUP(T2853&amp;"-"&amp;Z2853,Sheet4!$W$2:$AA$1100,3,FALSE)</f>
        <v>Marseille</v>
      </c>
      <c r="AB2853" s="4">
        <f>VLOOKUP(T2853&amp;"-"&amp;Z2853,Sheet4!$W$2:$AA$1100,4,FALSE)</f>
        <v>43.296950000000002</v>
      </c>
      <c r="AC2853" s="4">
        <f>VLOOKUP(T2853&amp;"-"&amp;Z2853,Sheet4!$W$2:$AA$1100,5,FALSE)</f>
        <v>5.3810700000000002</v>
      </c>
    </row>
    <row r="2854" spans="1:29">
      <c r="A2854" s="6">
        <v>40798</v>
      </c>
      <c r="B2854" s="7">
        <v>0.69137731481481501</v>
      </c>
      <c r="C2854" s="4" t="s">
        <v>1213</v>
      </c>
      <c r="D2854" s="4" t="s">
        <v>1217</v>
      </c>
      <c r="E2854" s="4" t="s">
        <v>257</v>
      </c>
      <c r="F2854" s="4">
        <v>4</v>
      </c>
      <c r="G2854" s="4">
        <v>2</v>
      </c>
      <c r="H2854" s="4">
        <v>3</v>
      </c>
      <c r="I2854" s="4">
        <v>5</v>
      </c>
      <c r="J2854" s="4">
        <v>5</v>
      </c>
      <c r="K2854" s="4">
        <v>5</v>
      </c>
      <c r="L2854" s="4">
        <v>4</v>
      </c>
      <c r="M2854" s="4">
        <v>5</v>
      </c>
      <c r="N2854" s="4">
        <v>5</v>
      </c>
      <c r="O2854" s="4">
        <v>3</v>
      </c>
      <c r="P2854" s="4">
        <v>5</v>
      </c>
      <c r="Q2854" s="9">
        <f t="shared" si="134"/>
        <v>6.3368055555555552E-2</v>
      </c>
      <c r="R2854" s="4">
        <f t="shared" si="132"/>
        <v>40798.691377314812</v>
      </c>
      <c r="S2854" s="4">
        <v>0.99535568291714349</v>
      </c>
      <c r="T2854" s="4" t="str">
        <f>VLOOKUP(E2854,Sheet2!$A$2:$E$137,5,FALSE)</f>
        <v>PE</v>
      </c>
      <c r="U2854" s="4">
        <f>VLOOKUP($T2854,Sheet4!$H$1106:$M$1351,surveys!U$1+1,FALSE)</f>
        <v>0.72198977606004955</v>
      </c>
      <c r="V2854" s="4">
        <f>VLOOKUP($T2854,Sheet4!$H$1106:$M$1351,surveys!V$1+1,FALSE)</f>
        <v>0.80048106510681327</v>
      </c>
      <c r="W2854" s="4">
        <f>VLOOKUP($T2854,Sheet4!$H$1106:$M$1351,surveys!W$1+1,FALSE)</f>
        <v>0.87637199718072256</v>
      </c>
      <c r="X2854" s="4">
        <f>VLOOKUP($T2854,Sheet4!$H$1106:$M$1351,surveys!X$1+1,FALSE)</f>
        <v>0.94612139857884603</v>
      </c>
      <c r="Y2854" s="4">
        <f>VLOOKUP($T2854,Sheet4!$H$1106:$M$1351,surveys!Y$1+1,FALSE)</f>
        <v>1</v>
      </c>
      <c r="Z2854" s="4">
        <f t="shared" si="133"/>
        <v>5</v>
      </c>
      <c r="AA2854" s="4" t="str">
        <f>VLOOKUP(T2854&amp;"-"&amp;Z2854,Sheet4!$W$2:$AA$1100,3,FALSE)</f>
        <v>Chiclayo</v>
      </c>
      <c r="AB2854" s="4">
        <f>VLOOKUP(T2854&amp;"-"&amp;Z2854,Sheet4!$W$2:$AA$1100,4,FALSE)</f>
        <v>-6.7736099999999997</v>
      </c>
      <c r="AC2854" s="4">
        <f>VLOOKUP(T2854&amp;"-"&amp;Z2854,Sheet4!$W$2:$AA$1100,5,FALSE)</f>
        <v>-79.841669999999993</v>
      </c>
    </row>
    <row r="2855" spans="1:29">
      <c r="A2855" s="6">
        <v>40798</v>
      </c>
      <c r="B2855" s="7">
        <v>0.80686342592592597</v>
      </c>
      <c r="C2855" s="4" t="s">
        <v>1215</v>
      </c>
      <c r="D2855" s="4" t="s">
        <v>1218</v>
      </c>
      <c r="E2855" s="4" t="s">
        <v>15</v>
      </c>
      <c r="F2855" s="4">
        <v>4</v>
      </c>
      <c r="G2855" s="4">
        <v>2</v>
      </c>
      <c r="H2855" s="4">
        <v>3</v>
      </c>
      <c r="I2855" s="4">
        <v>5</v>
      </c>
      <c r="J2855" s="4">
        <v>5</v>
      </c>
      <c r="K2855" s="4">
        <v>5</v>
      </c>
      <c r="L2855" s="4">
        <v>4</v>
      </c>
      <c r="M2855" s="4">
        <v>5</v>
      </c>
      <c r="N2855" s="4">
        <v>5</v>
      </c>
      <c r="O2855" s="4">
        <v>3</v>
      </c>
      <c r="P2855" s="4">
        <v>5</v>
      </c>
      <c r="Q2855" s="9">
        <f t="shared" si="134"/>
        <v>4.4675925925925933E-3</v>
      </c>
      <c r="R2855" s="4">
        <f t="shared" si="132"/>
        <v>40798.806863425925</v>
      </c>
      <c r="S2855" s="4">
        <v>9.2200463519198195E-2</v>
      </c>
      <c r="T2855" s="4" t="str">
        <f>VLOOKUP(E2855,Sheet2!$A$2:$E$137,5,FALSE)</f>
        <v>US</v>
      </c>
      <c r="U2855" s="4">
        <f>VLOOKUP($T2855,Sheet4!$H$1106:$M$1351,surveys!U$1+1,FALSE)</f>
        <v>0.42883768204388006</v>
      </c>
      <c r="V2855" s="4">
        <f>VLOOKUP($T2855,Sheet4!$H$1106:$M$1351,surveys!V$1+1,FALSE)</f>
        <v>0.62778475709586301</v>
      </c>
      <c r="W2855" s="4">
        <f>VLOOKUP($T2855,Sheet4!$H$1106:$M$1351,surveys!W$1+1,FALSE)</f>
        <v>0.76918600378409652</v>
      </c>
      <c r="X2855" s="4">
        <f>VLOOKUP($T2855,Sheet4!$H$1106:$M$1351,surveys!X$1+1,FALSE)</f>
        <v>0.88987045221102745</v>
      </c>
      <c r="Y2855" s="4">
        <f>VLOOKUP($T2855,Sheet4!$H$1106:$M$1351,surveys!Y$1+1,FALSE)</f>
        <v>1</v>
      </c>
      <c r="Z2855" s="4">
        <f t="shared" si="133"/>
        <v>1</v>
      </c>
      <c r="AA2855" s="4" t="str">
        <f>VLOOKUP(T2855&amp;"-"&amp;Z2855,Sheet4!$W$2:$AA$1100,3,FALSE)</f>
        <v>New York City</v>
      </c>
      <c r="AB2855" s="4">
        <f>VLOOKUP(T2855&amp;"-"&amp;Z2855,Sheet4!$W$2:$AA$1100,4,FALSE)</f>
        <v>40.714269999999999</v>
      </c>
      <c r="AC2855" s="4">
        <f>VLOOKUP(T2855&amp;"-"&amp;Z2855,Sheet4!$W$2:$AA$1100,5,FALSE)</f>
        <v>-74.005970000000005</v>
      </c>
    </row>
    <row r="2856" spans="1:29">
      <c r="A2856" s="6">
        <v>40798</v>
      </c>
      <c r="B2856" s="7">
        <v>0.97943287037037041</v>
      </c>
      <c r="C2856" s="4" t="s">
        <v>1215</v>
      </c>
      <c r="D2856" s="4" t="s">
        <v>1217</v>
      </c>
      <c r="E2856" s="4" t="s">
        <v>15</v>
      </c>
      <c r="F2856" s="4">
        <v>3</v>
      </c>
      <c r="G2856" s="4">
        <v>5</v>
      </c>
      <c r="H2856" s="4">
        <v>4</v>
      </c>
      <c r="I2856" s="4">
        <v>2</v>
      </c>
      <c r="J2856" s="4">
        <v>4</v>
      </c>
      <c r="K2856" s="4">
        <v>4</v>
      </c>
      <c r="L2856" s="4">
        <v>3</v>
      </c>
      <c r="M2856" s="4">
        <v>5</v>
      </c>
      <c r="N2856" s="4">
        <v>5</v>
      </c>
      <c r="O2856" s="4">
        <v>4</v>
      </c>
      <c r="P2856" s="4">
        <v>5</v>
      </c>
      <c r="Q2856" s="9">
        <f t="shared" si="134"/>
        <v>5.5289351851851846E-2</v>
      </c>
      <c r="R2856" s="4">
        <f t="shared" si="132"/>
        <v>40798.979432870372</v>
      </c>
      <c r="S2856" s="4">
        <v>0.29111778963918011</v>
      </c>
      <c r="T2856" s="4" t="str">
        <f>VLOOKUP(E2856,Sheet2!$A$2:$E$137,5,FALSE)</f>
        <v>US</v>
      </c>
      <c r="U2856" s="4">
        <f>VLOOKUP($T2856,Sheet4!$H$1106:$M$1351,surveys!U$1+1,FALSE)</f>
        <v>0.42883768204388006</v>
      </c>
      <c r="V2856" s="4">
        <f>VLOOKUP($T2856,Sheet4!$H$1106:$M$1351,surveys!V$1+1,FALSE)</f>
        <v>0.62778475709586301</v>
      </c>
      <c r="W2856" s="4">
        <f>VLOOKUP($T2856,Sheet4!$H$1106:$M$1351,surveys!W$1+1,FALSE)</f>
        <v>0.76918600378409652</v>
      </c>
      <c r="X2856" s="4">
        <f>VLOOKUP($T2856,Sheet4!$H$1106:$M$1351,surveys!X$1+1,FALSE)</f>
        <v>0.88987045221102745</v>
      </c>
      <c r="Y2856" s="4">
        <f>VLOOKUP($T2856,Sheet4!$H$1106:$M$1351,surveys!Y$1+1,FALSE)</f>
        <v>1</v>
      </c>
      <c r="Z2856" s="4">
        <f t="shared" si="133"/>
        <v>1</v>
      </c>
      <c r="AA2856" s="4" t="str">
        <f>VLOOKUP(T2856&amp;"-"&amp;Z2856,Sheet4!$W$2:$AA$1100,3,FALSE)</f>
        <v>New York City</v>
      </c>
      <c r="AB2856" s="4">
        <f>VLOOKUP(T2856&amp;"-"&amp;Z2856,Sheet4!$W$2:$AA$1100,4,FALSE)</f>
        <v>40.714269999999999</v>
      </c>
      <c r="AC2856" s="4">
        <f>VLOOKUP(T2856&amp;"-"&amp;Z2856,Sheet4!$W$2:$AA$1100,5,FALSE)</f>
        <v>-74.005970000000005</v>
      </c>
    </row>
    <row r="2857" spans="1:29">
      <c r="A2857" s="6">
        <v>40797</v>
      </c>
      <c r="B2857" s="7">
        <v>0.24710648148148148</v>
      </c>
      <c r="C2857" s="4" t="s">
        <v>1213</v>
      </c>
      <c r="D2857" s="4" t="s">
        <v>1216</v>
      </c>
      <c r="E2857" s="4" t="s">
        <v>21</v>
      </c>
      <c r="F2857" s="4">
        <v>5</v>
      </c>
      <c r="G2857" s="4">
        <v>3</v>
      </c>
      <c r="H2857" s="4">
        <v>4</v>
      </c>
      <c r="I2857" s="4">
        <v>4</v>
      </c>
      <c r="J2857" s="4">
        <v>5</v>
      </c>
      <c r="K2857" s="4">
        <v>5</v>
      </c>
      <c r="L2857" s="4">
        <v>3</v>
      </c>
      <c r="M2857" s="4">
        <v>4</v>
      </c>
      <c r="N2857" s="4">
        <v>4</v>
      </c>
      <c r="O2857" s="4">
        <v>5</v>
      </c>
      <c r="P2857" s="4">
        <v>4</v>
      </c>
      <c r="Q2857" s="9">
        <f t="shared" si="134"/>
        <v>3.3576388888888892E-2</v>
      </c>
      <c r="R2857" s="4">
        <f t="shared" si="132"/>
        <v>40797.247106481482</v>
      </c>
      <c r="S2857" s="4">
        <v>0.2623347121051971</v>
      </c>
      <c r="T2857" s="4" t="str">
        <f>VLOOKUP(E2857,Sheet2!$A$2:$E$137,5,FALSE)</f>
        <v>MX</v>
      </c>
      <c r="U2857" s="4">
        <f>VLOOKUP($T2857,Sheet4!$H$1106:$M$1351,surveys!U$1+1,FALSE)</f>
        <v>0.64192227588837014</v>
      </c>
      <c r="V2857" s="4">
        <f>VLOOKUP($T2857,Sheet4!$H$1106:$M$1351,surveys!V$1+1,FALSE)</f>
        <v>0.73699712700692854</v>
      </c>
      <c r="W2857" s="4">
        <f>VLOOKUP($T2857,Sheet4!$H$1106:$M$1351,surveys!W$1+1,FALSE)</f>
        <v>0.83130642446864456</v>
      </c>
      <c r="X2857" s="4">
        <f>VLOOKUP($T2857,Sheet4!$H$1106:$M$1351,surveys!X$1+1,FALSE)</f>
        <v>0.91696724211461977</v>
      </c>
      <c r="Y2857" s="4">
        <f>VLOOKUP($T2857,Sheet4!$H$1106:$M$1351,surveys!Y$1+1,FALSE)</f>
        <v>1</v>
      </c>
      <c r="Z2857" s="4">
        <f t="shared" si="133"/>
        <v>1</v>
      </c>
      <c r="AA2857" s="4" t="str">
        <f>VLOOKUP(T2857&amp;"-"&amp;Z2857,Sheet4!$W$2:$AA$1100,3,FALSE)</f>
        <v>Mexico City</v>
      </c>
      <c r="AB2857" s="4">
        <f>VLOOKUP(T2857&amp;"-"&amp;Z2857,Sheet4!$W$2:$AA$1100,4,FALSE)</f>
        <v>19.428470000000001</v>
      </c>
      <c r="AC2857" s="4">
        <f>VLOOKUP(T2857&amp;"-"&amp;Z2857,Sheet4!$W$2:$AA$1100,5,FALSE)</f>
        <v>-99.127660000000006</v>
      </c>
    </row>
    <row r="2858" spans="1:29">
      <c r="A2858" s="6">
        <v>40797</v>
      </c>
      <c r="B2858" s="7">
        <v>0.37079861111111106</v>
      </c>
      <c r="C2858" s="4" t="s">
        <v>1215</v>
      </c>
      <c r="D2858" s="4" t="s">
        <v>1218</v>
      </c>
      <c r="E2858" s="4" t="s">
        <v>31</v>
      </c>
      <c r="F2858" s="4">
        <v>1</v>
      </c>
      <c r="G2858" s="4">
        <v>1</v>
      </c>
      <c r="H2858" s="4">
        <v>1</v>
      </c>
      <c r="I2858" s="4">
        <v>1</v>
      </c>
      <c r="J2858" s="4">
        <v>1</v>
      </c>
      <c r="K2858" s="4">
        <v>1</v>
      </c>
      <c r="L2858" s="4">
        <v>1</v>
      </c>
      <c r="M2858" s="4">
        <v>1</v>
      </c>
      <c r="N2858" s="4">
        <v>1</v>
      </c>
      <c r="O2858" s="4">
        <v>1</v>
      </c>
      <c r="P2858" s="4">
        <v>5</v>
      </c>
      <c r="Q2858" s="9">
        <f t="shared" si="134"/>
        <v>4.8738425925925928E-2</v>
      </c>
      <c r="R2858" s="4">
        <f t="shared" si="132"/>
        <v>40797.370798611111</v>
      </c>
      <c r="S2858" s="4">
        <v>6.9123749489500064E-2</v>
      </c>
      <c r="T2858" s="4" t="str">
        <f>VLOOKUP(E2858,Sheet2!$A$2:$E$137,5,FALSE)</f>
        <v>ES</v>
      </c>
      <c r="U2858" s="4">
        <f>VLOOKUP($T2858,Sheet4!$H$1106:$M$1351,surveys!U$1+1,FALSE)</f>
        <v>0.46058089642806016</v>
      </c>
      <c r="V2858" s="4">
        <f>VLOOKUP($T2858,Sheet4!$H$1106:$M$1351,surveys!V$1+1,FALSE)</f>
        <v>0.68996105930901486</v>
      </c>
      <c r="W2858" s="4">
        <f>VLOOKUP($T2858,Sheet4!$H$1106:$M$1351,surveys!W$1+1,FALSE)</f>
        <v>0.80513768719908241</v>
      </c>
      <c r="X2858" s="4">
        <f>VLOOKUP($T2858,Sheet4!$H$1106:$M$1351,surveys!X$1+1,FALSE)</f>
        <v>0.90461214064594464</v>
      </c>
      <c r="Y2858" s="4">
        <f>VLOOKUP($T2858,Sheet4!$H$1106:$M$1351,surveys!Y$1+1,FALSE)</f>
        <v>1</v>
      </c>
      <c r="Z2858" s="4">
        <f t="shared" si="133"/>
        <v>1</v>
      </c>
      <c r="AA2858" s="4" t="str">
        <f>VLOOKUP(T2858&amp;"-"&amp;Z2858,Sheet4!$W$2:$AA$1100,3,FALSE)</f>
        <v>Madrid</v>
      </c>
      <c r="AB2858" s="4">
        <f>VLOOKUP(T2858&amp;"-"&amp;Z2858,Sheet4!$W$2:$AA$1100,4,FALSE)</f>
        <v>40.416499999999999</v>
      </c>
      <c r="AC2858" s="4">
        <f>VLOOKUP(T2858&amp;"-"&amp;Z2858,Sheet4!$W$2:$AA$1100,5,FALSE)</f>
        <v>-3.7025600000000001</v>
      </c>
    </row>
    <row r="2859" spans="1:29">
      <c r="A2859" s="6">
        <v>40797</v>
      </c>
      <c r="B2859" s="7">
        <v>0.73214120370370372</v>
      </c>
      <c r="C2859" s="4" t="s">
        <v>1215</v>
      </c>
      <c r="D2859" s="4" t="s">
        <v>1217</v>
      </c>
      <c r="E2859" s="4" t="s">
        <v>33</v>
      </c>
      <c r="F2859" s="4">
        <v>3</v>
      </c>
      <c r="G2859" s="4">
        <v>3</v>
      </c>
      <c r="H2859" s="4">
        <v>3</v>
      </c>
      <c r="I2859" s="4">
        <v>5</v>
      </c>
      <c r="J2859" s="4">
        <v>4</v>
      </c>
      <c r="K2859" s="4">
        <v>4</v>
      </c>
      <c r="L2859" s="4">
        <v>5</v>
      </c>
      <c r="M2859" s="4">
        <v>3</v>
      </c>
      <c r="N2859" s="4">
        <v>5</v>
      </c>
      <c r="O2859" s="4">
        <v>4</v>
      </c>
      <c r="P2859" s="4">
        <v>5</v>
      </c>
      <c r="Q2859" s="9">
        <f t="shared" si="134"/>
        <v>2.2268518518518521E-2</v>
      </c>
      <c r="R2859" s="4">
        <f t="shared" si="132"/>
        <v>40797.732141203705</v>
      </c>
      <c r="S2859" s="4">
        <v>9.2617497940006288E-3</v>
      </c>
      <c r="T2859" s="4" t="str">
        <f>VLOOKUP(E2859,Sheet2!$A$2:$E$137,5,FALSE)</f>
        <v>IT</v>
      </c>
      <c r="U2859" s="4">
        <f>VLOOKUP($T2859,Sheet4!$H$1106:$M$1351,surveys!U$1+1,FALSE)</f>
        <v>0.40073733113706772</v>
      </c>
      <c r="V2859" s="4">
        <f>VLOOKUP($T2859,Sheet4!$H$1106:$M$1351,surveys!V$1+1,FALSE)</f>
        <v>0.60502083075372182</v>
      </c>
      <c r="W2859" s="4">
        <f>VLOOKUP($T2859,Sheet4!$H$1106:$M$1351,surveys!W$1+1,FALSE)</f>
        <v>0.75963680320784854</v>
      </c>
      <c r="X2859" s="4">
        <f>VLOOKUP($T2859,Sheet4!$H$1106:$M$1351,surveys!X$1+1,FALSE)</f>
        <v>0.89491209934724891</v>
      </c>
      <c r="Y2859" s="4">
        <f>VLOOKUP($T2859,Sheet4!$H$1106:$M$1351,surveys!Y$1+1,FALSE)</f>
        <v>1</v>
      </c>
      <c r="Z2859" s="4">
        <f t="shared" si="133"/>
        <v>1</v>
      </c>
      <c r="AA2859" s="4" t="str">
        <f>VLOOKUP(T2859&amp;"-"&amp;Z2859,Sheet4!$W$2:$AA$1100,3,FALSE)</f>
        <v>Roma</v>
      </c>
      <c r="AB2859" s="4">
        <f>VLOOKUP(T2859&amp;"-"&amp;Z2859,Sheet4!$W$2:$AA$1100,4,FALSE)</f>
        <v>41.894739999999999</v>
      </c>
      <c r="AC2859" s="4">
        <f>VLOOKUP(T2859&amp;"-"&amp;Z2859,Sheet4!$W$2:$AA$1100,5,FALSE)</f>
        <v>12.4839</v>
      </c>
    </row>
    <row r="2860" spans="1:29">
      <c r="A2860" s="6">
        <v>40797</v>
      </c>
      <c r="B2860" s="7">
        <v>0.6680787037037037</v>
      </c>
      <c r="C2860" s="4" t="s">
        <v>1215</v>
      </c>
      <c r="D2860" s="4" t="s">
        <v>1217</v>
      </c>
      <c r="E2860" s="4" t="s">
        <v>33</v>
      </c>
      <c r="F2860" s="4">
        <v>3</v>
      </c>
      <c r="G2860" s="4">
        <v>3</v>
      </c>
      <c r="H2860" s="4">
        <v>3</v>
      </c>
      <c r="I2860" s="4">
        <v>3</v>
      </c>
      <c r="J2860" s="4">
        <v>5</v>
      </c>
      <c r="K2860" s="4">
        <v>4</v>
      </c>
      <c r="L2860" s="4">
        <v>4</v>
      </c>
      <c r="M2860" s="4">
        <v>5</v>
      </c>
      <c r="N2860" s="4">
        <v>5</v>
      </c>
      <c r="O2860" s="4">
        <v>4</v>
      </c>
      <c r="P2860" s="4">
        <v>5</v>
      </c>
      <c r="Q2860" s="9">
        <f t="shared" si="134"/>
        <v>4.7268518518518515E-2</v>
      </c>
      <c r="R2860" s="4">
        <f t="shared" si="132"/>
        <v>40797.668078703704</v>
      </c>
      <c r="S2860" s="4">
        <v>3.6409535666250381E-2</v>
      </c>
      <c r="T2860" s="4" t="str">
        <f>VLOOKUP(E2860,Sheet2!$A$2:$E$137,5,FALSE)</f>
        <v>IT</v>
      </c>
      <c r="U2860" s="4">
        <f>VLOOKUP($T2860,Sheet4!$H$1106:$M$1351,surveys!U$1+1,FALSE)</f>
        <v>0.40073733113706772</v>
      </c>
      <c r="V2860" s="4">
        <f>VLOOKUP($T2860,Sheet4!$H$1106:$M$1351,surveys!V$1+1,FALSE)</f>
        <v>0.60502083075372182</v>
      </c>
      <c r="W2860" s="4">
        <f>VLOOKUP($T2860,Sheet4!$H$1106:$M$1351,surveys!W$1+1,FALSE)</f>
        <v>0.75963680320784854</v>
      </c>
      <c r="X2860" s="4">
        <f>VLOOKUP($T2860,Sheet4!$H$1106:$M$1351,surveys!X$1+1,FALSE)</f>
        <v>0.89491209934724891</v>
      </c>
      <c r="Y2860" s="4">
        <f>VLOOKUP($T2860,Sheet4!$H$1106:$M$1351,surveys!Y$1+1,FALSE)</f>
        <v>1</v>
      </c>
      <c r="Z2860" s="4">
        <f t="shared" si="133"/>
        <v>1</v>
      </c>
      <c r="AA2860" s="4" t="str">
        <f>VLOOKUP(T2860&amp;"-"&amp;Z2860,Sheet4!$W$2:$AA$1100,3,FALSE)</f>
        <v>Roma</v>
      </c>
      <c r="AB2860" s="4">
        <f>VLOOKUP(T2860&amp;"-"&amp;Z2860,Sheet4!$W$2:$AA$1100,4,FALSE)</f>
        <v>41.894739999999999</v>
      </c>
      <c r="AC2860" s="4">
        <f>VLOOKUP(T2860&amp;"-"&amp;Z2860,Sheet4!$W$2:$AA$1100,5,FALSE)</f>
        <v>12.4839</v>
      </c>
    </row>
    <row r="2861" spans="1:29">
      <c r="A2861" s="6">
        <v>40795</v>
      </c>
      <c r="B2861" s="7">
        <v>0.14363425925925924</v>
      </c>
      <c r="C2861" s="4" t="s">
        <v>1213</v>
      </c>
      <c r="D2861" s="4"/>
      <c r="E2861" s="4" t="s">
        <v>1236</v>
      </c>
      <c r="F2861" s="4">
        <v>2</v>
      </c>
      <c r="G2861" s="4">
        <v>1</v>
      </c>
      <c r="H2861" s="4">
        <v>3</v>
      </c>
      <c r="I2861" s="4">
        <v>1</v>
      </c>
      <c r="J2861" s="4">
        <v>4</v>
      </c>
      <c r="K2861" s="4">
        <v>3</v>
      </c>
      <c r="L2861" s="4">
        <v>0</v>
      </c>
      <c r="M2861" s="4">
        <v>4</v>
      </c>
      <c r="N2861" s="4">
        <v>5</v>
      </c>
      <c r="O2861" s="4">
        <v>5</v>
      </c>
      <c r="P2861" s="4">
        <v>2</v>
      </c>
      <c r="Q2861" s="9">
        <f t="shared" si="134"/>
        <v>3.0543981481481481E-2</v>
      </c>
      <c r="R2861" s="4">
        <f t="shared" si="132"/>
        <v>40795.143634259257</v>
      </c>
      <c r="S2861" s="4">
        <v>0.45355853084793751</v>
      </c>
      <c r="T2861" s="4" t="str">
        <f>VLOOKUP(E2861,Sheet2!$A$2:$E$137,5,FALSE)</f>
        <v>MO</v>
      </c>
      <c r="U2861" s="4">
        <f>VLOOKUP($T2861,Sheet4!$H$1106:$M$1351,surveys!U$1+1,FALSE)</f>
        <v>0.89167609060690178</v>
      </c>
      <c r="V2861" s="4">
        <f>VLOOKUP($T2861,Sheet4!$H$1106:$M$1351,surveys!V$1+1,FALSE)</f>
        <v>0.31472114349117253</v>
      </c>
      <c r="W2861" s="4">
        <f>VLOOKUP($T2861,Sheet4!$H$1106:$M$1351,surveys!W$1+1,FALSE)</f>
        <v>0.41262278497536142</v>
      </c>
      <c r="X2861" s="4">
        <f>VLOOKUP($T2861,Sheet4!$H$1106:$M$1351,surveys!X$1+1,FALSE)</f>
        <v>0.41262278497536142</v>
      </c>
      <c r="Y2861" s="4">
        <f>VLOOKUP($T2861,Sheet4!$H$1106:$M$1351,surveys!Y$1+1,FALSE)</f>
        <v>1</v>
      </c>
      <c r="Z2861" s="4">
        <f t="shared" si="133"/>
        <v>1</v>
      </c>
      <c r="AA2861" s="4" t="str">
        <f>VLOOKUP(T2861&amp;"-"&amp;Z2861,Sheet4!$W$2:$AA$1100,3,FALSE)</f>
        <v>Macau</v>
      </c>
      <c r="AB2861" s="4">
        <f>VLOOKUP(T2861&amp;"-"&amp;Z2861,Sheet4!$W$2:$AA$1100,4,FALSE)</f>
        <v>22.200559999999999</v>
      </c>
      <c r="AC2861" s="4">
        <f>VLOOKUP(T2861&amp;"-"&amp;Z2861,Sheet4!$W$2:$AA$1100,5,FALSE)</f>
        <v>113.54611</v>
      </c>
    </row>
    <row r="2862" spans="1:29">
      <c r="A2862" s="6">
        <v>40795</v>
      </c>
      <c r="B2862" s="7">
        <v>0.39695601851851853</v>
      </c>
      <c r="C2862" s="4" t="s">
        <v>1215</v>
      </c>
      <c r="D2862" s="4" t="s">
        <v>1217</v>
      </c>
      <c r="E2862" s="4" t="s">
        <v>19</v>
      </c>
      <c r="F2862" s="4">
        <v>5</v>
      </c>
      <c r="G2862" s="4">
        <v>3</v>
      </c>
      <c r="H2862" s="4">
        <v>1</v>
      </c>
      <c r="I2862" s="4">
        <v>2</v>
      </c>
      <c r="J2862" s="4">
        <v>5</v>
      </c>
      <c r="K2862" s="4">
        <v>2</v>
      </c>
      <c r="L2862" s="4">
        <v>4</v>
      </c>
      <c r="M2862" s="4">
        <v>3</v>
      </c>
      <c r="N2862" s="4">
        <v>4</v>
      </c>
      <c r="O2862" s="4">
        <v>4</v>
      </c>
      <c r="P2862" s="4">
        <v>2</v>
      </c>
      <c r="Q2862" s="9">
        <f t="shared" si="134"/>
        <v>6.6886574074074071E-2</v>
      </c>
      <c r="R2862" s="4">
        <f t="shared" si="132"/>
        <v>40795.396956018521</v>
      </c>
      <c r="S2862" s="4">
        <v>0.68911560883063139</v>
      </c>
      <c r="T2862" s="4" t="str">
        <f>VLOOKUP(E2862,Sheet2!$A$2:$E$137,5,FALSE)</f>
        <v>HU</v>
      </c>
      <c r="U2862" s="4">
        <f>VLOOKUP($T2862,Sheet4!$H$1106:$M$1351,surveys!U$1+1,FALSE)</f>
        <v>0.70836665732550796</v>
      </c>
      <c r="V2862" s="4">
        <f>VLOOKUP($T2862,Sheet4!$H$1106:$M$1351,surveys!V$1+1,FALSE)</f>
        <v>0.79361649434247361</v>
      </c>
      <c r="W2862" s="4">
        <f>VLOOKUP($T2862,Sheet4!$H$1106:$M$1351,surveys!W$1+1,FALSE)</f>
        <v>0.86571617940203494</v>
      </c>
      <c r="X2862" s="4">
        <f>VLOOKUP($T2862,Sheet4!$H$1106:$M$1351,surveys!X$1+1,FALSE)</f>
        <v>0.93457750328785116</v>
      </c>
      <c r="Y2862" s="4">
        <f>VLOOKUP($T2862,Sheet4!$H$1106:$M$1351,surveys!Y$1+1,FALSE)</f>
        <v>1</v>
      </c>
      <c r="Z2862" s="4">
        <f t="shared" si="133"/>
        <v>1</v>
      </c>
      <c r="AA2862" s="4" t="str">
        <f>VLOOKUP(T2862&amp;"-"&amp;Z2862,Sheet4!$W$2:$AA$1100,3,FALSE)</f>
        <v>Budapest</v>
      </c>
      <c r="AB2862" s="4">
        <f>VLOOKUP(T2862&amp;"-"&amp;Z2862,Sheet4!$W$2:$AA$1100,4,FALSE)</f>
        <v>47.498010000000001</v>
      </c>
      <c r="AC2862" s="4">
        <f>VLOOKUP(T2862&amp;"-"&amp;Z2862,Sheet4!$W$2:$AA$1100,5,FALSE)</f>
        <v>19.039909999999999</v>
      </c>
    </row>
    <row r="2863" spans="1:29">
      <c r="A2863" s="6">
        <v>40795</v>
      </c>
      <c r="B2863" s="7">
        <v>0.8093055555555555</v>
      </c>
      <c r="C2863" s="4" t="s">
        <v>1213</v>
      </c>
      <c r="D2863" s="4" t="s">
        <v>1214</v>
      </c>
      <c r="E2863" s="4" t="s">
        <v>19</v>
      </c>
      <c r="F2863" s="4">
        <v>5</v>
      </c>
      <c r="G2863" s="4">
        <v>2</v>
      </c>
      <c r="H2863" s="4">
        <v>3</v>
      </c>
      <c r="I2863" s="4">
        <v>3</v>
      </c>
      <c r="J2863" s="4">
        <v>3</v>
      </c>
      <c r="K2863" s="4">
        <v>3</v>
      </c>
      <c r="L2863" s="4">
        <v>3</v>
      </c>
      <c r="M2863" s="4">
        <v>3</v>
      </c>
      <c r="N2863" s="4">
        <v>5</v>
      </c>
      <c r="O2863" s="4">
        <v>4</v>
      </c>
      <c r="P2863" s="4">
        <v>1</v>
      </c>
      <c r="Q2863" s="9">
        <f t="shared" si="134"/>
        <v>6.8981481481481489E-3</v>
      </c>
      <c r="R2863" s="4">
        <f t="shared" si="132"/>
        <v>40795.809305555558</v>
      </c>
      <c r="S2863" s="4">
        <v>0.81986148235372802</v>
      </c>
      <c r="T2863" s="4" t="str">
        <f>VLOOKUP(E2863,Sheet2!$A$2:$E$137,5,FALSE)</f>
        <v>HU</v>
      </c>
      <c r="U2863" s="4">
        <f>VLOOKUP($T2863,Sheet4!$H$1106:$M$1351,surveys!U$1+1,FALSE)</f>
        <v>0.70836665732550796</v>
      </c>
      <c r="V2863" s="4">
        <f>VLOOKUP($T2863,Sheet4!$H$1106:$M$1351,surveys!V$1+1,FALSE)</f>
        <v>0.79361649434247361</v>
      </c>
      <c r="W2863" s="4">
        <f>VLOOKUP($T2863,Sheet4!$H$1106:$M$1351,surveys!W$1+1,FALSE)</f>
        <v>0.86571617940203494</v>
      </c>
      <c r="X2863" s="4">
        <f>VLOOKUP($T2863,Sheet4!$H$1106:$M$1351,surveys!X$1+1,FALSE)</f>
        <v>0.93457750328785116</v>
      </c>
      <c r="Y2863" s="4">
        <f>VLOOKUP($T2863,Sheet4!$H$1106:$M$1351,surveys!Y$1+1,FALSE)</f>
        <v>1</v>
      </c>
      <c r="Z2863" s="4">
        <f t="shared" si="133"/>
        <v>3</v>
      </c>
      <c r="AA2863" s="4" t="str">
        <f>VLOOKUP(T2863&amp;"-"&amp;Z2863,Sheet4!$W$2:$AA$1100,3,FALSE)</f>
        <v>Miskolc</v>
      </c>
      <c r="AB2863" s="4">
        <f>VLOOKUP(T2863&amp;"-"&amp;Z2863,Sheet4!$W$2:$AA$1100,4,FALSE)</f>
        <v>48.1</v>
      </c>
      <c r="AC2863" s="4">
        <f>VLOOKUP(T2863&amp;"-"&amp;Z2863,Sheet4!$W$2:$AA$1100,5,FALSE)</f>
        <v>20.783329999999999</v>
      </c>
    </row>
    <row r="2864" spans="1:29">
      <c r="A2864" s="6">
        <v>40795</v>
      </c>
      <c r="B2864" s="7">
        <v>0.76421296296296293</v>
      </c>
      <c r="C2864" s="4" t="s">
        <v>1213</v>
      </c>
      <c r="D2864" s="4" t="s">
        <v>1218</v>
      </c>
      <c r="E2864" s="4" t="s">
        <v>1223</v>
      </c>
      <c r="F2864" s="4">
        <v>1</v>
      </c>
      <c r="G2864" s="4">
        <v>1</v>
      </c>
      <c r="H2864" s="4">
        <v>1</v>
      </c>
      <c r="I2864" s="4">
        <v>1</v>
      </c>
      <c r="J2864" s="4">
        <v>1</v>
      </c>
      <c r="K2864" s="4">
        <v>1</v>
      </c>
      <c r="L2864" s="4">
        <v>1</v>
      </c>
      <c r="M2864" s="4">
        <v>1</v>
      </c>
      <c r="N2864" s="4">
        <v>1</v>
      </c>
      <c r="O2864" s="4">
        <v>1</v>
      </c>
      <c r="P2864" s="4">
        <v>1</v>
      </c>
      <c r="Q2864" s="9">
        <f t="shared" si="134"/>
        <v>4.5173611111111116E-2</v>
      </c>
      <c r="R2864" s="4">
        <f t="shared" si="132"/>
        <v>40795.76421296296</v>
      </c>
      <c r="S2864" s="4">
        <v>3.1320101887960528E-2</v>
      </c>
      <c r="T2864" s="4" t="str">
        <f>VLOOKUP(E2864,Sheet2!$A$2:$E$137,5,FALSE)</f>
        <v>CN</v>
      </c>
      <c r="U2864" s="4">
        <f>VLOOKUP($T2864,Sheet4!$H$1106:$M$1351,surveys!U$1+1,FALSE)</f>
        <v>0.33972325385332736</v>
      </c>
      <c r="V2864" s="4">
        <f>VLOOKUP($T2864,Sheet4!$H$1106:$M$1351,surveys!V$1+1,FALSE)</f>
        <v>0.53188294944144943</v>
      </c>
      <c r="W2864" s="4">
        <f>VLOOKUP($T2864,Sheet4!$H$1106:$M$1351,surveys!W$1+1,FALSE)</f>
        <v>0.70584550719534345</v>
      </c>
      <c r="X2864" s="4">
        <f>VLOOKUP($T2864,Sheet4!$H$1106:$M$1351,surveys!X$1+1,FALSE)</f>
        <v>0.8721198864785511</v>
      </c>
      <c r="Y2864" s="4">
        <f>VLOOKUP($T2864,Sheet4!$H$1106:$M$1351,surveys!Y$1+1,FALSE)</f>
        <v>1</v>
      </c>
      <c r="Z2864" s="4">
        <f t="shared" si="133"/>
        <v>1</v>
      </c>
      <c r="AA2864" s="4" t="str">
        <f>VLOOKUP(T2864&amp;"-"&amp;Z2864,Sheet4!$W$2:$AA$1100,3,FALSE)</f>
        <v>Shanghai</v>
      </c>
      <c r="AB2864" s="4">
        <f>VLOOKUP(T2864&amp;"-"&amp;Z2864,Sheet4!$W$2:$AA$1100,4,FALSE)</f>
        <v>31.22222</v>
      </c>
      <c r="AC2864" s="4">
        <f>VLOOKUP(T2864&amp;"-"&amp;Z2864,Sheet4!$W$2:$AA$1100,5,FALSE)</f>
        <v>121.45806</v>
      </c>
    </row>
    <row r="2865" spans="1:29">
      <c r="A2865" s="6">
        <v>40795</v>
      </c>
      <c r="B2865" s="7">
        <v>0.69914351851851841</v>
      </c>
      <c r="C2865" s="4" t="s">
        <v>1213</v>
      </c>
      <c r="D2865" s="4" t="s">
        <v>1217</v>
      </c>
      <c r="E2865" s="4" t="s">
        <v>26</v>
      </c>
      <c r="F2865" s="4">
        <v>4</v>
      </c>
      <c r="G2865" s="4">
        <v>3</v>
      </c>
      <c r="H2865" s="4">
        <v>3</v>
      </c>
      <c r="I2865" s="4">
        <v>3</v>
      </c>
      <c r="J2865" s="4">
        <v>5</v>
      </c>
      <c r="K2865" s="4">
        <v>2</v>
      </c>
      <c r="L2865" s="4">
        <v>2</v>
      </c>
      <c r="M2865" s="4">
        <v>5</v>
      </c>
      <c r="N2865" s="4">
        <v>3</v>
      </c>
      <c r="O2865" s="4">
        <v>3</v>
      </c>
      <c r="P2865" s="4">
        <v>2</v>
      </c>
      <c r="Q2865" s="9">
        <f t="shared" si="134"/>
        <v>6.895833333333333E-2</v>
      </c>
      <c r="R2865" s="4">
        <f t="shared" si="132"/>
        <v>40795.699143518519</v>
      </c>
      <c r="S2865" s="4">
        <v>0.25531317157067956</v>
      </c>
      <c r="T2865" s="4" t="str">
        <f>VLOOKUP(E2865,Sheet2!$A$2:$E$137,5,FALSE)</f>
        <v>DE</v>
      </c>
      <c r="U2865" s="4">
        <f>VLOOKUP($T2865,Sheet4!$H$1106:$M$1351,surveys!U$1+1,FALSE)</f>
        <v>0.42620281948941302</v>
      </c>
      <c r="V2865" s="4">
        <f>VLOOKUP($T2865,Sheet4!$H$1106:$M$1351,surveys!V$1+1,FALSE)</f>
        <v>0.64253089557903176</v>
      </c>
      <c r="W2865" s="4">
        <f>VLOOKUP($T2865,Sheet4!$H$1106:$M$1351,surveys!W$1+1,FALSE)</f>
        <v>0.79931043378760003</v>
      </c>
      <c r="X2865" s="4">
        <f>VLOOKUP($T2865,Sheet4!$H$1106:$M$1351,surveys!X$1+1,FALSE)</f>
        <v>0.91914675697020254</v>
      </c>
      <c r="Y2865" s="4">
        <f>VLOOKUP($T2865,Sheet4!$H$1106:$M$1351,surveys!Y$1+1,FALSE)</f>
        <v>1</v>
      </c>
      <c r="Z2865" s="4">
        <f t="shared" si="133"/>
        <v>1</v>
      </c>
      <c r="AA2865" s="4" t="str">
        <f>VLOOKUP(T2865&amp;"-"&amp;Z2865,Sheet4!$W$2:$AA$1100,3,FALSE)</f>
        <v>Berlin</v>
      </c>
      <c r="AB2865" s="4">
        <f>VLOOKUP(T2865&amp;"-"&amp;Z2865,Sheet4!$W$2:$AA$1100,4,FALSE)</f>
        <v>52.524369999999998</v>
      </c>
      <c r="AC2865" s="4">
        <f>VLOOKUP(T2865&amp;"-"&amp;Z2865,Sheet4!$W$2:$AA$1100,5,FALSE)</f>
        <v>13.41053</v>
      </c>
    </row>
    <row r="2866" spans="1:29">
      <c r="A2866" s="6">
        <v>40795</v>
      </c>
      <c r="B2866" s="7">
        <v>0.99697916666666664</v>
      </c>
      <c r="C2866" s="4" t="s">
        <v>1215</v>
      </c>
      <c r="D2866" s="4" t="s">
        <v>1217</v>
      </c>
      <c r="E2866" s="4" t="s">
        <v>66</v>
      </c>
      <c r="F2866" s="4">
        <v>5</v>
      </c>
      <c r="G2866" s="4">
        <v>5</v>
      </c>
      <c r="H2866" s="4">
        <v>5</v>
      </c>
      <c r="I2866" s="4">
        <v>5</v>
      </c>
      <c r="J2866" s="4">
        <v>5</v>
      </c>
      <c r="K2866" s="4">
        <v>5</v>
      </c>
      <c r="L2866" s="4">
        <v>1</v>
      </c>
      <c r="M2866" s="4">
        <v>5</v>
      </c>
      <c r="N2866" s="4">
        <v>5</v>
      </c>
      <c r="O2866" s="4">
        <v>5</v>
      </c>
      <c r="P2866" s="4">
        <v>5</v>
      </c>
      <c r="Q2866" s="9">
        <f t="shared" si="134"/>
        <v>6.744212962962963E-2</v>
      </c>
      <c r="R2866" s="4">
        <f t="shared" si="132"/>
        <v>40795.996979166666</v>
      </c>
      <c r="S2866" s="4">
        <v>0.68059556585314507</v>
      </c>
      <c r="T2866" s="4" t="str">
        <f>VLOOKUP(E2866,Sheet2!$A$2:$E$137,5,FALSE)</f>
        <v>IS</v>
      </c>
      <c r="U2866" s="4">
        <f>VLOOKUP($T2866,Sheet4!$H$1106:$M$1351,surveys!U$1+1,FALSE)</f>
        <v>0.60530343288340949</v>
      </c>
      <c r="V2866" s="4">
        <f>VLOOKUP($T2866,Sheet4!$H$1106:$M$1351,surveys!V$1+1,FALSE)</f>
        <v>0.74430332660218934</v>
      </c>
      <c r="W2866" s="4">
        <f>VLOOKUP($T2866,Sheet4!$H$1106:$M$1351,surveys!W$1+1,FALSE)</f>
        <v>0.86274843235200338</v>
      </c>
      <c r="X2866" s="4">
        <f>VLOOKUP($T2866,Sheet4!$H$1106:$M$1351,surveys!X$1+1,FALSE)</f>
        <v>0.95076522478478054</v>
      </c>
      <c r="Y2866" s="4">
        <f>VLOOKUP($T2866,Sheet4!$H$1106:$M$1351,surveys!Y$1+1,FALSE)</f>
        <v>1</v>
      </c>
      <c r="Z2866" s="4">
        <f t="shared" si="133"/>
        <v>2</v>
      </c>
      <c r="AA2866" s="4" t="str">
        <f>VLOOKUP(T2866&amp;"-"&amp;Z2866,Sheet4!$W$2:$AA$1100,3,FALSE)</f>
        <v>Kopavogur</v>
      </c>
      <c r="AB2866" s="4">
        <f>VLOOKUP(T2866&amp;"-"&amp;Z2866,Sheet4!$W$2:$AA$1100,4,FALSE)</f>
        <v>64.112340000000003</v>
      </c>
      <c r="AC2866" s="4">
        <f>VLOOKUP(T2866&amp;"-"&amp;Z2866,Sheet4!$W$2:$AA$1100,5,FALSE)</f>
        <v>-21.912980000000001</v>
      </c>
    </row>
    <row r="2867" spans="1:29">
      <c r="A2867" s="6">
        <v>40794</v>
      </c>
      <c r="B2867" s="7">
        <v>0.91666666666666674</v>
      </c>
      <c r="C2867" s="4" t="s">
        <v>1213</v>
      </c>
      <c r="D2867" s="4" t="s">
        <v>1216</v>
      </c>
      <c r="E2867" s="4" t="s">
        <v>26</v>
      </c>
      <c r="F2867" s="4">
        <v>4</v>
      </c>
      <c r="G2867" s="4">
        <v>3</v>
      </c>
      <c r="H2867" s="4">
        <v>4</v>
      </c>
      <c r="I2867" s="4">
        <v>5</v>
      </c>
      <c r="J2867" s="4">
        <v>5</v>
      </c>
      <c r="K2867" s="4">
        <v>4</v>
      </c>
      <c r="L2867" s="4">
        <v>3</v>
      </c>
      <c r="M2867" s="4">
        <v>4</v>
      </c>
      <c r="N2867" s="4">
        <v>5</v>
      </c>
      <c r="O2867" s="4">
        <v>4</v>
      </c>
      <c r="P2867" s="4">
        <v>4</v>
      </c>
      <c r="Q2867" s="9">
        <f t="shared" si="134"/>
        <v>1.1886574074074075E-2</v>
      </c>
      <c r="R2867" s="4">
        <f t="shared" si="132"/>
        <v>40794.916666666664</v>
      </c>
      <c r="S2867" s="4">
        <v>0.88393407081099817</v>
      </c>
      <c r="T2867" s="4" t="str">
        <f>VLOOKUP(E2867,Sheet2!$A$2:$E$137,5,FALSE)</f>
        <v>DE</v>
      </c>
      <c r="U2867" s="4">
        <f>VLOOKUP($T2867,Sheet4!$H$1106:$M$1351,surveys!U$1+1,FALSE)</f>
        <v>0.42620281948941302</v>
      </c>
      <c r="V2867" s="4">
        <f>VLOOKUP($T2867,Sheet4!$H$1106:$M$1351,surveys!V$1+1,FALSE)</f>
        <v>0.64253089557903176</v>
      </c>
      <c r="W2867" s="4">
        <f>VLOOKUP($T2867,Sheet4!$H$1106:$M$1351,surveys!W$1+1,FALSE)</f>
        <v>0.79931043378760003</v>
      </c>
      <c r="X2867" s="4">
        <f>VLOOKUP($T2867,Sheet4!$H$1106:$M$1351,surveys!X$1+1,FALSE)</f>
        <v>0.91914675697020254</v>
      </c>
      <c r="Y2867" s="4">
        <f>VLOOKUP($T2867,Sheet4!$H$1106:$M$1351,surveys!Y$1+1,FALSE)</f>
        <v>1</v>
      </c>
      <c r="Z2867" s="4">
        <f t="shared" si="133"/>
        <v>4</v>
      </c>
      <c r="AA2867" s="4" t="str">
        <f>VLOOKUP(T2867&amp;"-"&amp;Z2867,Sheet4!$W$2:$AA$1100,3,FALSE)</f>
        <v>Koeln</v>
      </c>
      <c r="AB2867" s="4">
        <f>VLOOKUP(T2867&amp;"-"&amp;Z2867,Sheet4!$W$2:$AA$1100,4,FALSE)</f>
        <v>50.933329999999998</v>
      </c>
      <c r="AC2867" s="4">
        <f>VLOOKUP(T2867&amp;"-"&amp;Z2867,Sheet4!$W$2:$AA$1100,5,FALSE)</f>
        <v>6.95</v>
      </c>
    </row>
    <row r="2868" spans="1:29">
      <c r="A2868" s="6">
        <v>40794</v>
      </c>
      <c r="B2868" s="7">
        <v>0.53664351851851855</v>
      </c>
      <c r="C2868" s="4" t="s">
        <v>1213</v>
      </c>
      <c r="D2868" s="4" t="s">
        <v>1219</v>
      </c>
      <c r="E2868" s="4" t="s">
        <v>11</v>
      </c>
      <c r="F2868" s="4">
        <v>3</v>
      </c>
      <c r="G2868" s="4">
        <v>1</v>
      </c>
      <c r="H2868" s="4">
        <v>4</v>
      </c>
      <c r="I2868" s="4">
        <v>2</v>
      </c>
      <c r="J2868" s="4">
        <v>2</v>
      </c>
      <c r="K2868" s="4">
        <v>2</v>
      </c>
      <c r="L2868" s="4">
        <v>1</v>
      </c>
      <c r="M2868" s="4">
        <v>4</v>
      </c>
      <c r="N2868" s="4">
        <v>4</v>
      </c>
      <c r="O2868" s="4">
        <v>3</v>
      </c>
      <c r="P2868" s="4">
        <v>2</v>
      </c>
      <c r="Q2868" s="9">
        <f t="shared" si="134"/>
        <v>2.521990740740741E-2</v>
      </c>
      <c r="R2868" s="4">
        <f t="shared" si="132"/>
        <v>40794.536643518521</v>
      </c>
      <c r="S2868" s="4">
        <v>0.93434699997883275</v>
      </c>
      <c r="T2868" s="4" t="str">
        <f>VLOOKUP(E2868,Sheet2!$A$2:$E$137,5,FALSE)</f>
        <v>FR</v>
      </c>
      <c r="U2868" s="4">
        <f>VLOOKUP($T2868,Sheet4!$H$1106:$M$1351,surveys!U$1+1,FALSE)</f>
        <v>0.51193913659220647</v>
      </c>
      <c r="V2868" s="4">
        <f>VLOOKUP($T2868,Sheet4!$H$1106:$M$1351,surveys!V$1+1,FALSE)</f>
        <v>0.70220575033861143</v>
      </c>
      <c r="W2868" s="4">
        <f>VLOOKUP($T2868,Sheet4!$H$1106:$M$1351,surveys!W$1+1,FALSE)</f>
        <v>0.81527182039156842</v>
      </c>
      <c r="X2868" s="4">
        <f>VLOOKUP($T2868,Sheet4!$H$1106:$M$1351,surveys!X$1+1,FALSE)</f>
        <v>0.91893911792009964</v>
      </c>
      <c r="Y2868" s="4">
        <f>VLOOKUP($T2868,Sheet4!$H$1106:$M$1351,surveys!Y$1+1,FALSE)</f>
        <v>1</v>
      </c>
      <c r="Z2868" s="4">
        <f t="shared" si="133"/>
        <v>5</v>
      </c>
      <c r="AA2868" s="4" t="str">
        <f>VLOOKUP(T2868&amp;"-"&amp;Z2868,Sheet4!$W$2:$AA$1100,3,FALSE)</f>
        <v>Nice</v>
      </c>
      <c r="AB2868" s="4">
        <f>VLOOKUP(T2868&amp;"-"&amp;Z2868,Sheet4!$W$2:$AA$1100,4,FALSE)</f>
        <v>43.703130000000002</v>
      </c>
      <c r="AC2868" s="4">
        <f>VLOOKUP(T2868&amp;"-"&amp;Z2868,Sheet4!$W$2:$AA$1100,5,FALSE)</f>
        <v>7.2660799999999997</v>
      </c>
    </row>
    <row r="2869" spans="1:29">
      <c r="A2869" s="6">
        <v>40794</v>
      </c>
      <c r="B2869" s="7">
        <v>0.85751157407407408</v>
      </c>
      <c r="C2869" s="4" t="s">
        <v>1213</v>
      </c>
      <c r="D2869" s="4" t="s">
        <v>1218</v>
      </c>
      <c r="E2869" s="4" t="s">
        <v>31</v>
      </c>
      <c r="F2869" s="4">
        <v>1</v>
      </c>
      <c r="G2869" s="4">
        <v>5</v>
      </c>
      <c r="H2869" s="4">
        <v>4</v>
      </c>
      <c r="I2869" s="4">
        <v>4</v>
      </c>
      <c r="J2869" s="4">
        <v>2</v>
      </c>
      <c r="K2869" s="4">
        <v>2</v>
      </c>
      <c r="L2869" s="4">
        <v>2</v>
      </c>
      <c r="M2869" s="4">
        <v>4</v>
      </c>
      <c r="N2869" s="4">
        <v>5</v>
      </c>
      <c r="O2869" s="4">
        <v>4</v>
      </c>
      <c r="P2869" s="4">
        <v>4</v>
      </c>
      <c r="Q2869" s="9">
        <f t="shared" si="134"/>
        <v>4.0439814814814817E-2</v>
      </c>
      <c r="R2869" s="4">
        <f t="shared" si="132"/>
        <v>40794.857511574075</v>
      </c>
      <c r="S2869" s="4">
        <v>0.93023983881875227</v>
      </c>
      <c r="T2869" s="4" t="str">
        <f>VLOOKUP(E2869,Sheet2!$A$2:$E$137,5,FALSE)</f>
        <v>ES</v>
      </c>
      <c r="U2869" s="4">
        <f>VLOOKUP($T2869,Sheet4!$H$1106:$M$1351,surveys!U$1+1,FALSE)</f>
        <v>0.46058089642806016</v>
      </c>
      <c r="V2869" s="4">
        <f>VLOOKUP($T2869,Sheet4!$H$1106:$M$1351,surveys!V$1+1,FALSE)</f>
        <v>0.68996105930901486</v>
      </c>
      <c r="W2869" s="4">
        <f>VLOOKUP($T2869,Sheet4!$H$1106:$M$1351,surveys!W$1+1,FALSE)</f>
        <v>0.80513768719908241</v>
      </c>
      <c r="X2869" s="4">
        <f>VLOOKUP($T2869,Sheet4!$H$1106:$M$1351,surveys!X$1+1,FALSE)</f>
        <v>0.90461214064594464</v>
      </c>
      <c r="Y2869" s="4">
        <f>VLOOKUP($T2869,Sheet4!$H$1106:$M$1351,surveys!Y$1+1,FALSE)</f>
        <v>1</v>
      </c>
      <c r="Z2869" s="4">
        <f t="shared" si="133"/>
        <v>5</v>
      </c>
      <c r="AA2869" s="4" t="str">
        <f>VLOOKUP(T2869&amp;"-"&amp;Z2869,Sheet4!$W$2:$AA$1100,3,FALSE)</f>
        <v>Zaragoza</v>
      </c>
      <c r="AB2869" s="4">
        <f>VLOOKUP(T2869&amp;"-"&amp;Z2869,Sheet4!$W$2:$AA$1100,4,FALSE)</f>
        <v>41.656059999999997</v>
      </c>
      <c r="AC2869" s="4">
        <f>VLOOKUP(T2869&amp;"-"&amp;Z2869,Sheet4!$W$2:$AA$1100,5,FALSE)</f>
        <v>-0.87734000000000001</v>
      </c>
    </row>
    <row r="2870" spans="1:29">
      <c r="A2870" s="6">
        <v>40793</v>
      </c>
      <c r="B2870" s="7">
        <v>2.7175925925925926E-2</v>
      </c>
      <c r="C2870" s="4" t="s">
        <v>1213</v>
      </c>
      <c r="D2870" s="4" t="s">
        <v>1216</v>
      </c>
      <c r="E2870" s="4" t="s">
        <v>23</v>
      </c>
      <c r="F2870" s="4">
        <v>1</v>
      </c>
      <c r="G2870" s="4">
        <v>1</v>
      </c>
      <c r="H2870" s="4">
        <v>1</v>
      </c>
      <c r="I2870" s="4">
        <v>1</v>
      </c>
      <c r="J2870" s="4">
        <v>1</v>
      </c>
      <c r="K2870" s="4">
        <v>1</v>
      </c>
      <c r="L2870" s="4">
        <v>1</v>
      </c>
      <c r="M2870" s="4">
        <v>1</v>
      </c>
      <c r="N2870" s="4">
        <v>1</v>
      </c>
      <c r="O2870" s="4">
        <v>1</v>
      </c>
      <c r="P2870" s="4">
        <v>1</v>
      </c>
      <c r="Q2870" s="9">
        <f t="shared" si="134"/>
        <v>1.9432870370370371E-2</v>
      </c>
      <c r="R2870" s="4">
        <f t="shared" si="132"/>
        <v>40793.027175925927</v>
      </c>
      <c r="S2870" s="4">
        <v>6.069352316957044E-3</v>
      </c>
      <c r="T2870" s="4" t="str">
        <f>VLOOKUP(E2870,Sheet2!$A$2:$E$137,5,FALSE)</f>
        <v>CA</v>
      </c>
      <c r="U2870" s="4">
        <f>VLOOKUP($T2870,Sheet4!$H$1106:$M$1351,surveys!U$1+1,FALSE)</f>
        <v>0.39929817507859233</v>
      </c>
      <c r="V2870" s="4">
        <f>VLOOKUP($T2870,Sheet4!$H$1106:$M$1351,surveys!V$1+1,FALSE)</f>
        <v>0.68226808593455113</v>
      </c>
      <c r="W2870" s="4">
        <f>VLOOKUP($T2870,Sheet4!$H$1106:$M$1351,surveys!W$1+1,FALSE)</f>
        <v>0.8413893511967715</v>
      </c>
      <c r="X2870" s="4">
        <f>VLOOKUP($T2870,Sheet4!$H$1106:$M$1351,surveys!X$1+1,FALSE)</f>
        <v>0.92969032990429024</v>
      </c>
      <c r="Y2870" s="4">
        <f>VLOOKUP($T2870,Sheet4!$H$1106:$M$1351,surveys!Y$1+1,FALSE)</f>
        <v>1</v>
      </c>
      <c r="Z2870" s="4">
        <f t="shared" si="133"/>
        <v>1</v>
      </c>
      <c r="AA2870" s="4" t="str">
        <f>VLOOKUP(T2870&amp;"-"&amp;Z2870,Sheet4!$W$2:$AA$1100,3,FALSE)</f>
        <v>Toronto</v>
      </c>
      <c r="AB2870" s="4">
        <f>VLOOKUP(T2870&amp;"-"&amp;Z2870,Sheet4!$W$2:$AA$1100,4,FALSE)</f>
        <v>43.700110000000002</v>
      </c>
      <c r="AC2870" s="4">
        <f>VLOOKUP(T2870&amp;"-"&amp;Z2870,Sheet4!$W$2:$AA$1100,5,FALSE)</f>
        <v>-79.416300000000007</v>
      </c>
    </row>
    <row r="2871" spans="1:29">
      <c r="A2871" s="6">
        <v>40793</v>
      </c>
      <c r="B2871" s="7">
        <v>3.9560185185185184E-2</v>
      </c>
      <c r="C2871" s="4" t="s">
        <v>1215</v>
      </c>
      <c r="D2871" s="4"/>
      <c r="E2871" s="4" t="s">
        <v>23</v>
      </c>
      <c r="F2871" s="4">
        <v>4</v>
      </c>
      <c r="G2871" s="4">
        <v>5</v>
      </c>
      <c r="H2871" s="4">
        <v>4</v>
      </c>
      <c r="I2871" s="4">
        <v>3</v>
      </c>
      <c r="J2871" s="4">
        <v>5</v>
      </c>
      <c r="K2871" s="4">
        <v>3</v>
      </c>
      <c r="L2871" s="4">
        <v>5</v>
      </c>
      <c r="M2871" s="4">
        <v>5</v>
      </c>
      <c r="N2871" s="4">
        <v>5</v>
      </c>
      <c r="O2871" s="4">
        <v>5</v>
      </c>
      <c r="P2871" s="4">
        <v>4</v>
      </c>
      <c r="Q2871" s="9">
        <f t="shared" si="134"/>
        <v>2.7685185185185188E-2</v>
      </c>
      <c r="R2871" s="4">
        <f t="shared" si="132"/>
        <v>40793.039560185185</v>
      </c>
      <c r="S2871" s="4">
        <v>0.40430798166560056</v>
      </c>
      <c r="T2871" s="4" t="str">
        <f>VLOOKUP(E2871,Sheet2!$A$2:$E$137,5,FALSE)</f>
        <v>CA</v>
      </c>
      <c r="U2871" s="4">
        <f>VLOOKUP($T2871,Sheet4!$H$1106:$M$1351,surveys!U$1+1,FALSE)</f>
        <v>0.39929817507859233</v>
      </c>
      <c r="V2871" s="4">
        <f>VLOOKUP($T2871,Sheet4!$H$1106:$M$1351,surveys!V$1+1,FALSE)</f>
        <v>0.68226808593455113</v>
      </c>
      <c r="W2871" s="4">
        <f>VLOOKUP($T2871,Sheet4!$H$1106:$M$1351,surveys!W$1+1,FALSE)</f>
        <v>0.8413893511967715</v>
      </c>
      <c r="X2871" s="4">
        <f>VLOOKUP($T2871,Sheet4!$H$1106:$M$1351,surveys!X$1+1,FALSE)</f>
        <v>0.92969032990429024</v>
      </c>
      <c r="Y2871" s="4">
        <f>VLOOKUP($T2871,Sheet4!$H$1106:$M$1351,surveys!Y$1+1,FALSE)</f>
        <v>1</v>
      </c>
      <c r="Z2871" s="4">
        <f t="shared" si="133"/>
        <v>2</v>
      </c>
      <c r="AA2871" s="4" t="str">
        <f>VLOOKUP(T2871&amp;"-"&amp;Z2871,Sheet4!$W$2:$AA$1100,3,FALSE)</f>
        <v>Montreal</v>
      </c>
      <c r="AB2871" s="4">
        <f>VLOOKUP(T2871&amp;"-"&amp;Z2871,Sheet4!$W$2:$AA$1100,4,FALSE)</f>
        <v>45.508839999999999</v>
      </c>
      <c r="AC2871" s="4">
        <f>VLOOKUP(T2871&amp;"-"&amp;Z2871,Sheet4!$W$2:$AA$1100,5,FALSE)</f>
        <v>-73.587810000000005</v>
      </c>
    </row>
    <row r="2872" spans="1:29">
      <c r="A2872" s="6">
        <v>40793</v>
      </c>
      <c r="B2872" s="7">
        <v>0.57767361111111104</v>
      </c>
      <c r="C2872" s="4" t="s">
        <v>1213</v>
      </c>
      <c r="D2872" s="4" t="s">
        <v>1214</v>
      </c>
      <c r="E2872" s="4" t="s">
        <v>33</v>
      </c>
      <c r="F2872" s="4">
        <v>2</v>
      </c>
      <c r="G2872" s="4">
        <v>2</v>
      </c>
      <c r="H2872" s="4">
        <v>2</v>
      </c>
      <c r="I2872" s="4">
        <v>5</v>
      </c>
      <c r="J2872" s="4">
        <v>3</v>
      </c>
      <c r="K2872" s="4">
        <v>5</v>
      </c>
      <c r="L2872" s="4">
        <v>3</v>
      </c>
      <c r="M2872" s="4">
        <v>5</v>
      </c>
      <c r="N2872" s="4">
        <v>5</v>
      </c>
      <c r="O2872" s="4">
        <v>3</v>
      </c>
      <c r="P2872" s="4">
        <v>5</v>
      </c>
      <c r="Q2872" s="9">
        <f t="shared" si="134"/>
        <v>5.3599537037037043E-2</v>
      </c>
      <c r="R2872" s="4">
        <f t="shared" si="132"/>
        <v>40793.577673611115</v>
      </c>
      <c r="S2872" s="4">
        <v>0.12814386584817949</v>
      </c>
      <c r="T2872" s="4" t="str">
        <f>VLOOKUP(E2872,Sheet2!$A$2:$E$137,5,FALSE)</f>
        <v>IT</v>
      </c>
      <c r="U2872" s="4">
        <f>VLOOKUP($T2872,Sheet4!$H$1106:$M$1351,surveys!U$1+1,FALSE)</f>
        <v>0.40073733113706772</v>
      </c>
      <c r="V2872" s="4">
        <f>VLOOKUP($T2872,Sheet4!$H$1106:$M$1351,surveys!V$1+1,FALSE)</f>
        <v>0.60502083075372182</v>
      </c>
      <c r="W2872" s="4">
        <f>VLOOKUP($T2872,Sheet4!$H$1106:$M$1351,surveys!W$1+1,FALSE)</f>
        <v>0.75963680320784854</v>
      </c>
      <c r="X2872" s="4">
        <f>VLOOKUP($T2872,Sheet4!$H$1106:$M$1351,surveys!X$1+1,FALSE)</f>
        <v>0.89491209934724891</v>
      </c>
      <c r="Y2872" s="4">
        <f>VLOOKUP($T2872,Sheet4!$H$1106:$M$1351,surveys!Y$1+1,FALSE)</f>
        <v>1</v>
      </c>
      <c r="Z2872" s="4">
        <f t="shared" si="133"/>
        <v>1</v>
      </c>
      <c r="AA2872" s="4" t="str">
        <f>VLOOKUP(T2872&amp;"-"&amp;Z2872,Sheet4!$W$2:$AA$1100,3,FALSE)</f>
        <v>Roma</v>
      </c>
      <c r="AB2872" s="4">
        <f>VLOOKUP(T2872&amp;"-"&amp;Z2872,Sheet4!$W$2:$AA$1100,4,FALSE)</f>
        <v>41.894739999999999</v>
      </c>
      <c r="AC2872" s="4">
        <f>VLOOKUP(T2872&amp;"-"&amp;Z2872,Sheet4!$W$2:$AA$1100,5,FALSE)</f>
        <v>12.4839</v>
      </c>
    </row>
    <row r="2873" spans="1:29">
      <c r="A2873" s="6">
        <v>40793</v>
      </c>
      <c r="B2873" s="7">
        <v>0.39945601851851853</v>
      </c>
      <c r="C2873" s="4" t="s">
        <v>1215</v>
      </c>
      <c r="D2873" s="4" t="s">
        <v>1216</v>
      </c>
      <c r="E2873" s="4" t="s">
        <v>291</v>
      </c>
      <c r="F2873" s="4">
        <v>3</v>
      </c>
      <c r="G2873" s="4">
        <v>5</v>
      </c>
      <c r="H2873" s="4">
        <v>4</v>
      </c>
      <c r="I2873" s="4">
        <v>3</v>
      </c>
      <c r="J2873" s="4">
        <v>5</v>
      </c>
      <c r="K2873" s="4">
        <v>5</v>
      </c>
      <c r="L2873" s="4">
        <v>4</v>
      </c>
      <c r="M2873" s="4">
        <v>5</v>
      </c>
      <c r="N2873" s="4">
        <v>4</v>
      </c>
      <c r="O2873" s="4">
        <v>4</v>
      </c>
      <c r="P2873" s="4">
        <v>4</v>
      </c>
      <c r="Q2873" s="9">
        <f t="shared" si="134"/>
        <v>6.8969907407407396E-2</v>
      </c>
      <c r="R2873" s="4">
        <f t="shared" si="132"/>
        <v>40793.399456018517</v>
      </c>
      <c r="S2873" s="4">
        <v>0.78947093605790064</v>
      </c>
      <c r="T2873" s="4" t="str">
        <f>VLOOKUP(E2873,Sheet2!$A$2:$E$137,5,FALSE)</f>
        <v>VN</v>
      </c>
      <c r="U2873" s="4">
        <f>VLOOKUP($T2873,Sheet4!$H$1106:$M$1351,surveys!U$1+1,FALSE)</f>
        <v>0.5205423452375072</v>
      </c>
      <c r="V2873" s="4">
        <f>VLOOKUP($T2873,Sheet4!$H$1106:$M$1351,surveys!V$1+1,FALSE)</f>
        <v>0.73541558418356889</v>
      </c>
      <c r="W2873" s="4">
        <f>VLOOKUP($T2873,Sheet4!$H$1106:$M$1351,surveys!W$1+1,FALSE)</f>
        <v>0.84838560954163467</v>
      </c>
      <c r="X2873" s="4">
        <f>VLOOKUP($T2873,Sheet4!$H$1106:$M$1351,surveys!X$1+1,FALSE)</f>
        <v>0.93886680927795041</v>
      </c>
      <c r="Y2873" s="4">
        <f>VLOOKUP($T2873,Sheet4!$H$1106:$M$1351,surveys!Y$1+1,FALSE)</f>
        <v>1</v>
      </c>
      <c r="Z2873" s="4">
        <f t="shared" si="133"/>
        <v>3</v>
      </c>
      <c r="AA2873" s="4" t="str">
        <f>VLOOKUP(T2873&amp;"-"&amp;Z2873,Sheet4!$W$2:$AA$1100,3,FALSE)</f>
        <v>Turan</v>
      </c>
      <c r="AB2873" s="4">
        <f>VLOOKUP(T2873&amp;"-"&amp;Z2873,Sheet4!$W$2:$AA$1100,4,FALSE)</f>
        <v>16.067779999999999</v>
      </c>
      <c r="AC2873" s="4">
        <f>VLOOKUP(T2873&amp;"-"&amp;Z2873,Sheet4!$W$2:$AA$1100,5,FALSE)</f>
        <v>108.22083000000001</v>
      </c>
    </row>
    <row r="2874" spans="1:29">
      <c r="A2874" s="6">
        <v>40793</v>
      </c>
      <c r="B2874" s="7">
        <v>0.45366898148148144</v>
      </c>
      <c r="C2874" s="4" t="s">
        <v>1213</v>
      </c>
      <c r="D2874" s="4" t="s">
        <v>1217</v>
      </c>
      <c r="E2874" s="4" t="s">
        <v>26</v>
      </c>
      <c r="F2874" s="4">
        <v>3</v>
      </c>
      <c r="G2874" s="4">
        <v>3</v>
      </c>
      <c r="H2874" s="4">
        <v>3</v>
      </c>
      <c r="I2874" s="4">
        <v>2</v>
      </c>
      <c r="J2874" s="4">
        <v>4</v>
      </c>
      <c r="K2874" s="4">
        <v>3</v>
      </c>
      <c r="L2874" s="4">
        <v>1</v>
      </c>
      <c r="M2874" s="4">
        <v>4</v>
      </c>
      <c r="N2874" s="4">
        <v>5</v>
      </c>
      <c r="O2874" s="4">
        <v>3</v>
      </c>
      <c r="P2874" s="4">
        <v>4</v>
      </c>
      <c r="Q2874" s="9">
        <f t="shared" si="134"/>
        <v>3.7743055555555557E-2</v>
      </c>
      <c r="R2874" s="4">
        <f t="shared" si="132"/>
        <v>40793.453668981485</v>
      </c>
      <c r="S2874" s="4">
        <v>0.46294139256952427</v>
      </c>
      <c r="T2874" s="4" t="str">
        <f>VLOOKUP(E2874,Sheet2!$A$2:$E$137,5,FALSE)</f>
        <v>DE</v>
      </c>
      <c r="U2874" s="4">
        <f>VLOOKUP($T2874,Sheet4!$H$1106:$M$1351,surveys!U$1+1,FALSE)</f>
        <v>0.42620281948941302</v>
      </c>
      <c r="V2874" s="4">
        <f>VLOOKUP($T2874,Sheet4!$H$1106:$M$1351,surveys!V$1+1,FALSE)</f>
        <v>0.64253089557903176</v>
      </c>
      <c r="W2874" s="4">
        <f>VLOOKUP($T2874,Sheet4!$H$1106:$M$1351,surveys!W$1+1,FALSE)</f>
        <v>0.79931043378760003</v>
      </c>
      <c r="X2874" s="4">
        <f>VLOOKUP($T2874,Sheet4!$H$1106:$M$1351,surveys!X$1+1,FALSE)</f>
        <v>0.91914675697020254</v>
      </c>
      <c r="Y2874" s="4">
        <f>VLOOKUP($T2874,Sheet4!$H$1106:$M$1351,surveys!Y$1+1,FALSE)</f>
        <v>1</v>
      </c>
      <c r="Z2874" s="4">
        <f t="shared" si="133"/>
        <v>2</v>
      </c>
      <c r="AA2874" s="4" t="str">
        <f>VLOOKUP(T2874&amp;"-"&amp;Z2874,Sheet4!$W$2:$AA$1100,3,FALSE)</f>
        <v>Hamburg</v>
      </c>
      <c r="AB2874" s="4">
        <f>VLOOKUP(T2874&amp;"-"&amp;Z2874,Sheet4!$W$2:$AA$1100,4,FALSE)</f>
        <v>53.55</v>
      </c>
      <c r="AC2874" s="4">
        <f>VLOOKUP(T2874&amp;"-"&amp;Z2874,Sheet4!$W$2:$AA$1100,5,FALSE)</f>
        <v>10</v>
      </c>
    </row>
    <row r="2875" spans="1:29">
      <c r="A2875" s="6">
        <v>40793</v>
      </c>
      <c r="B2875" s="7">
        <v>0.59690972222222227</v>
      </c>
      <c r="C2875" s="4" t="s">
        <v>1215</v>
      </c>
      <c r="D2875" s="4" t="s">
        <v>1214</v>
      </c>
      <c r="E2875" s="4" t="s">
        <v>21</v>
      </c>
      <c r="F2875" s="4">
        <v>4</v>
      </c>
      <c r="G2875" s="4">
        <v>4</v>
      </c>
      <c r="H2875" s="4">
        <v>4</v>
      </c>
      <c r="I2875" s="4">
        <v>4</v>
      </c>
      <c r="J2875" s="4">
        <v>5</v>
      </c>
      <c r="K2875" s="4">
        <v>5</v>
      </c>
      <c r="L2875" s="4">
        <v>5</v>
      </c>
      <c r="M2875" s="4">
        <v>5</v>
      </c>
      <c r="N2875" s="4">
        <v>5</v>
      </c>
      <c r="O2875" s="4">
        <v>5</v>
      </c>
      <c r="P2875" s="4">
        <v>4</v>
      </c>
      <c r="Q2875" s="9">
        <f t="shared" si="134"/>
        <v>6.6921296296296298E-2</v>
      </c>
      <c r="R2875" s="4">
        <f t="shared" si="132"/>
        <v>40793.596909722219</v>
      </c>
      <c r="S2875" s="4">
        <v>0.20712144521211862</v>
      </c>
      <c r="T2875" s="4" t="str">
        <f>VLOOKUP(E2875,Sheet2!$A$2:$E$137,5,FALSE)</f>
        <v>MX</v>
      </c>
      <c r="U2875" s="4">
        <f>VLOOKUP($T2875,Sheet4!$H$1106:$M$1351,surveys!U$1+1,FALSE)</f>
        <v>0.64192227588837014</v>
      </c>
      <c r="V2875" s="4">
        <f>VLOOKUP($T2875,Sheet4!$H$1106:$M$1351,surveys!V$1+1,FALSE)</f>
        <v>0.73699712700692854</v>
      </c>
      <c r="W2875" s="4">
        <f>VLOOKUP($T2875,Sheet4!$H$1106:$M$1351,surveys!W$1+1,FALSE)</f>
        <v>0.83130642446864456</v>
      </c>
      <c r="X2875" s="4">
        <f>VLOOKUP($T2875,Sheet4!$H$1106:$M$1351,surveys!X$1+1,FALSE)</f>
        <v>0.91696724211461977</v>
      </c>
      <c r="Y2875" s="4">
        <f>VLOOKUP($T2875,Sheet4!$H$1106:$M$1351,surveys!Y$1+1,FALSE)</f>
        <v>1</v>
      </c>
      <c r="Z2875" s="4">
        <f t="shared" si="133"/>
        <v>1</v>
      </c>
      <c r="AA2875" s="4" t="str">
        <f>VLOOKUP(T2875&amp;"-"&amp;Z2875,Sheet4!$W$2:$AA$1100,3,FALSE)</f>
        <v>Mexico City</v>
      </c>
      <c r="AB2875" s="4">
        <f>VLOOKUP(T2875&amp;"-"&amp;Z2875,Sheet4!$W$2:$AA$1100,4,FALSE)</f>
        <v>19.428470000000001</v>
      </c>
      <c r="AC2875" s="4">
        <f>VLOOKUP(T2875&amp;"-"&amp;Z2875,Sheet4!$W$2:$AA$1100,5,FALSE)</f>
        <v>-99.127660000000006</v>
      </c>
    </row>
    <row r="2876" spans="1:29">
      <c r="A2876" s="6">
        <v>40793</v>
      </c>
      <c r="B2876" s="7">
        <v>0.93623842592592599</v>
      </c>
      <c r="C2876" s="4" t="s">
        <v>1213</v>
      </c>
      <c r="D2876" s="4" t="s">
        <v>1216</v>
      </c>
      <c r="E2876" s="4" t="s">
        <v>17</v>
      </c>
      <c r="F2876" s="4">
        <v>1</v>
      </c>
      <c r="G2876" s="4">
        <v>1</v>
      </c>
      <c r="H2876" s="4">
        <v>1</v>
      </c>
      <c r="I2876" s="4">
        <v>1</v>
      </c>
      <c r="J2876" s="4">
        <v>1</v>
      </c>
      <c r="K2876" s="4">
        <v>1</v>
      </c>
      <c r="L2876" s="4">
        <v>1</v>
      </c>
      <c r="M2876" s="4">
        <v>1</v>
      </c>
      <c r="N2876" s="4">
        <v>1</v>
      </c>
      <c r="O2876" s="4">
        <v>1</v>
      </c>
      <c r="P2876" s="4">
        <v>5</v>
      </c>
      <c r="Q2876" s="9">
        <f t="shared" si="134"/>
        <v>2.5300925925925925E-2</v>
      </c>
      <c r="R2876" s="4">
        <f t="shared" si="132"/>
        <v>40793.936238425929</v>
      </c>
      <c r="S2876" s="4">
        <v>0.29926842097170336</v>
      </c>
      <c r="T2876" s="4" t="str">
        <f>VLOOKUP(E2876,Sheet2!$A$2:$E$137,5,FALSE)</f>
        <v>AU</v>
      </c>
      <c r="U2876" s="4">
        <f>VLOOKUP($T2876,Sheet4!$H$1106:$M$1351,surveys!U$1+1,FALSE)</f>
        <v>0.37870730546462306</v>
      </c>
      <c r="V2876" s="4">
        <f>VLOOKUP($T2876,Sheet4!$H$1106:$M$1351,surveys!V$1+1,FALSE)</f>
        <v>0.70016181281367551</v>
      </c>
      <c r="W2876" s="4">
        <f>VLOOKUP($T2876,Sheet4!$H$1106:$M$1351,surveys!W$1+1,FALSE)</f>
        <v>0.82483308340835682</v>
      </c>
      <c r="X2876" s="4">
        <f>VLOOKUP($T2876,Sheet4!$H$1106:$M$1351,surveys!X$1+1,FALSE)</f>
        <v>0.91739988860880706</v>
      </c>
      <c r="Y2876" s="4">
        <f>VLOOKUP($T2876,Sheet4!$H$1106:$M$1351,surveys!Y$1+1,FALSE)</f>
        <v>1</v>
      </c>
      <c r="Z2876" s="4">
        <f t="shared" si="133"/>
        <v>1</v>
      </c>
      <c r="AA2876" s="4" t="str">
        <f>VLOOKUP(T2876&amp;"-"&amp;Z2876,Sheet4!$W$2:$AA$1100,3,FALSE)</f>
        <v>Sydney</v>
      </c>
      <c r="AB2876" s="4">
        <f>VLOOKUP(T2876&amp;"-"&amp;Z2876,Sheet4!$W$2:$AA$1100,4,FALSE)</f>
        <v>-33.867849999999997</v>
      </c>
      <c r="AC2876" s="4">
        <f>VLOOKUP(T2876&amp;"-"&amp;Z2876,Sheet4!$W$2:$AA$1100,5,FALSE)</f>
        <v>151.20732000000001</v>
      </c>
    </row>
    <row r="2877" spans="1:29">
      <c r="A2877" s="6">
        <v>40793</v>
      </c>
      <c r="B2877" s="7">
        <v>0.98828703703703702</v>
      </c>
      <c r="C2877" s="4" t="s">
        <v>1215</v>
      </c>
      <c r="D2877" s="4" t="s">
        <v>1216</v>
      </c>
      <c r="E2877" s="4" t="s">
        <v>68</v>
      </c>
      <c r="F2877" s="4">
        <v>4</v>
      </c>
      <c r="G2877" s="4">
        <v>5</v>
      </c>
      <c r="H2877" s="4">
        <v>4</v>
      </c>
      <c r="I2877" s="4">
        <v>2</v>
      </c>
      <c r="J2877" s="4">
        <v>5</v>
      </c>
      <c r="K2877" s="4">
        <v>1</v>
      </c>
      <c r="L2877" s="4">
        <v>4</v>
      </c>
      <c r="M2877" s="4">
        <v>4</v>
      </c>
      <c r="N2877" s="4">
        <v>5</v>
      </c>
      <c r="O2877" s="4">
        <v>2</v>
      </c>
      <c r="P2877" s="4">
        <v>3</v>
      </c>
      <c r="Q2877" s="9">
        <f t="shared" si="134"/>
        <v>6.1539351851851852E-2</v>
      </c>
      <c r="R2877" s="4">
        <f t="shared" si="132"/>
        <v>40793.988287037035</v>
      </c>
      <c r="S2877" s="4">
        <v>0.50995042014853387</v>
      </c>
      <c r="T2877" s="4" t="str">
        <f>VLOOKUP(E2877,Sheet2!$A$2:$E$137,5,FALSE)</f>
        <v>IE</v>
      </c>
      <c r="U2877" s="4">
        <f>VLOOKUP($T2877,Sheet4!$H$1106:$M$1351,surveys!U$1+1,FALSE)</f>
        <v>0.65619579238358761</v>
      </c>
      <c r="V2877" s="4">
        <f>VLOOKUP($T2877,Sheet4!$H$1106:$M$1351,surveys!V$1+1,FALSE)</f>
        <v>0.77819372772821904</v>
      </c>
      <c r="W2877" s="4">
        <f>VLOOKUP($T2877,Sheet4!$H$1106:$M$1351,surveys!W$1+1,FALSE)</f>
        <v>0.89699791932464878</v>
      </c>
      <c r="X2877" s="4">
        <f>VLOOKUP($T2877,Sheet4!$H$1106:$M$1351,surveys!X$1+1,FALSE)</f>
        <v>0.95470446015541943</v>
      </c>
      <c r="Y2877" s="4">
        <f>VLOOKUP($T2877,Sheet4!$H$1106:$M$1351,surveys!Y$1+1,FALSE)</f>
        <v>1</v>
      </c>
      <c r="Z2877" s="4">
        <f t="shared" si="133"/>
        <v>1</v>
      </c>
      <c r="AA2877" s="4" t="str">
        <f>VLOOKUP(T2877&amp;"-"&amp;Z2877,Sheet4!$W$2:$AA$1100,3,FALSE)</f>
        <v>Dublin</v>
      </c>
      <c r="AB2877" s="4">
        <f>VLOOKUP(T2877&amp;"-"&amp;Z2877,Sheet4!$W$2:$AA$1100,4,FALSE)</f>
        <v>53.333060000000003</v>
      </c>
      <c r="AC2877" s="4">
        <f>VLOOKUP(T2877&amp;"-"&amp;Z2877,Sheet4!$W$2:$AA$1100,5,FALSE)</f>
        <v>-6.2488900000000003</v>
      </c>
    </row>
    <row r="2878" spans="1:29">
      <c r="A2878" s="6">
        <v>40792</v>
      </c>
      <c r="B2878" s="7">
        <v>0.13693287037037036</v>
      </c>
      <c r="C2878" s="4" t="s">
        <v>1215</v>
      </c>
      <c r="D2878" s="4" t="s">
        <v>1214</v>
      </c>
      <c r="E2878" s="4" t="s">
        <v>17</v>
      </c>
      <c r="F2878" s="4">
        <v>2</v>
      </c>
      <c r="G2878" s="4">
        <v>1</v>
      </c>
      <c r="H2878" s="4">
        <v>3</v>
      </c>
      <c r="I2878" s="4">
        <v>5</v>
      </c>
      <c r="J2878" s="4">
        <v>4</v>
      </c>
      <c r="K2878" s="4">
        <v>2</v>
      </c>
      <c r="L2878" s="4">
        <v>3</v>
      </c>
      <c r="M2878" s="4">
        <v>5</v>
      </c>
      <c r="N2878" s="4">
        <v>5</v>
      </c>
      <c r="O2878" s="4">
        <v>5</v>
      </c>
      <c r="P2878" s="4">
        <v>3</v>
      </c>
      <c r="Q2878" s="9">
        <f t="shared" si="134"/>
        <v>2.5428240740740741E-2</v>
      </c>
      <c r="R2878" s="4">
        <f t="shared" si="132"/>
        <v>40792.136932870373</v>
      </c>
      <c r="S2878" s="4">
        <v>0.22063774798744995</v>
      </c>
      <c r="T2878" s="4" t="str">
        <f>VLOOKUP(E2878,Sheet2!$A$2:$E$137,5,FALSE)</f>
        <v>AU</v>
      </c>
      <c r="U2878" s="4">
        <f>VLOOKUP($T2878,Sheet4!$H$1106:$M$1351,surveys!U$1+1,FALSE)</f>
        <v>0.37870730546462306</v>
      </c>
      <c r="V2878" s="4">
        <f>VLOOKUP($T2878,Sheet4!$H$1106:$M$1351,surveys!V$1+1,FALSE)</f>
        <v>0.70016181281367551</v>
      </c>
      <c r="W2878" s="4">
        <f>VLOOKUP($T2878,Sheet4!$H$1106:$M$1351,surveys!W$1+1,FALSE)</f>
        <v>0.82483308340835682</v>
      </c>
      <c r="X2878" s="4">
        <f>VLOOKUP($T2878,Sheet4!$H$1106:$M$1351,surveys!X$1+1,FALSE)</f>
        <v>0.91739988860880706</v>
      </c>
      <c r="Y2878" s="4">
        <f>VLOOKUP($T2878,Sheet4!$H$1106:$M$1351,surveys!Y$1+1,FALSE)</f>
        <v>1</v>
      </c>
      <c r="Z2878" s="4">
        <f t="shared" si="133"/>
        <v>1</v>
      </c>
      <c r="AA2878" s="4" t="str">
        <f>VLOOKUP(T2878&amp;"-"&amp;Z2878,Sheet4!$W$2:$AA$1100,3,FALSE)</f>
        <v>Sydney</v>
      </c>
      <c r="AB2878" s="4">
        <f>VLOOKUP(T2878&amp;"-"&amp;Z2878,Sheet4!$W$2:$AA$1100,4,FALSE)</f>
        <v>-33.867849999999997</v>
      </c>
      <c r="AC2878" s="4">
        <f>VLOOKUP(T2878&amp;"-"&amp;Z2878,Sheet4!$W$2:$AA$1100,5,FALSE)</f>
        <v>151.20732000000001</v>
      </c>
    </row>
    <row r="2879" spans="1:29">
      <c r="A2879" s="6">
        <v>40792</v>
      </c>
      <c r="B2879" s="7">
        <v>0.19505787037037037</v>
      </c>
      <c r="C2879" s="4" t="s">
        <v>1213</v>
      </c>
      <c r="D2879" s="4" t="s">
        <v>1216</v>
      </c>
      <c r="E2879" s="4" t="s">
        <v>23</v>
      </c>
      <c r="F2879" s="4">
        <v>3</v>
      </c>
      <c r="G2879" s="4">
        <v>3</v>
      </c>
      <c r="H2879" s="4">
        <v>3</v>
      </c>
      <c r="I2879" s="4">
        <v>5</v>
      </c>
      <c r="J2879" s="4">
        <v>5</v>
      </c>
      <c r="K2879" s="4">
        <v>4</v>
      </c>
      <c r="L2879" s="4">
        <v>3</v>
      </c>
      <c r="M2879" s="4">
        <v>4</v>
      </c>
      <c r="N2879" s="4">
        <v>5</v>
      </c>
      <c r="O2879" s="4">
        <v>4</v>
      </c>
      <c r="P2879" s="4">
        <v>5</v>
      </c>
      <c r="Q2879" s="9">
        <f t="shared" si="134"/>
        <v>6.6400462962962967E-2</v>
      </c>
      <c r="R2879" s="4">
        <f t="shared" si="132"/>
        <v>40792.195057870369</v>
      </c>
      <c r="S2879" s="4">
        <v>1.7971388148242617E-2</v>
      </c>
      <c r="T2879" s="4" t="str">
        <f>VLOOKUP(E2879,Sheet2!$A$2:$E$137,5,FALSE)</f>
        <v>CA</v>
      </c>
      <c r="U2879" s="4">
        <f>VLOOKUP($T2879,Sheet4!$H$1106:$M$1351,surveys!U$1+1,FALSE)</f>
        <v>0.39929817507859233</v>
      </c>
      <c r="V2879" s="4">
        <f>VLOOKUP($T2879,Sheet4!$H$1106:$M$1351,surveys!V$1+1,FALSE)</f>
        <v>0.68226808593455113</v>
      </c>
      <c r="W2879" s="4">
        <f>VLOOKUP($T2879,Sheet4!$H$1106:$M$1351,surveys!W$1+1,FALSE)</f>
        <v>0.8413893511967715</v>
      </c>
      <c r="X2879" s="4">
        <f>VLOOKUP($T2879,Sheet4!$H$1106:$M$1351,surveys!X$1+1,FALSE)</f>
        <v>0.92969032990429024</v>
      </c>
      <c r="Y2879" s="4">
        <f>VLOOKUP($T2879,Sheet4!$H$1106:$M$1351,surveys!Y$1+1,FALSE)</f>
        <v>1</v>
      </c>
      <c r="Z2879" s="4">
        <f t="shared" si="133"/>
        <v>1</v>
      </c>
      <c r="AA2879" s="4" t="str">
        <f>VLOOKUP(T2879&amp;"-"&amp;Z2879,Sheet4!$W$2:$AA$1100,3,FALSE)</f>
        <v>Toronto</v>
      </c>
      <c r="AB2879" s="4">
        <f>VLOOKUP(T2879&amp;"-"&amp;Z2879,Sheet4!$W$2:$AA$1100,4,FALSE)</f>
        <v>43.700110000000002</v>
      </c>
      <c r="AC2879" s="4">
        <f>VLOOKUP(T2879&amp;"-"&amp;Z2879,Sheet4!$W$2:$AA$1100,5,FALSE)</f>
        <v>-79.416300000000007</v>
      </c>
    </row>
    <row r="2880" spans="1:29">
      <c r="A2880" s="6">
        <v>40792</v>
      </c>
      <c r="B2880" s="7">
        <v>0.59744212962962961</v>
      </c>
      <c r="C2880" s="4" t="s">
        <v>1215</v>
      </c>
      <c r="D2880" s="4" t="s">
        <v>1214</v>
      </c>
      <c r="E2880" s="4" t="s">
        <v>11</v>
      </c>
      <c r="F2880" s="4">
        <v>5</v>
      </c>
      <c r="G2880" s="4">
        <v>1</v>
      </c>
      <c r="H2880" s="4">
        <v>5</v>
      </c>
      <c r="I2880" s="4">
        <v>4</v>
      </c>
      <c r="J2880" s="4">
        <v>5</v>
      </c>
      <c r="K2880" s="4">
        <v>5</v>
      </c>
      <c r="L2880" s="4">
        <v>4</v>
      </c>
      <c r="M2880" s="4">
        <v>5</v>
      </c>
      <c r="N2880" s="4">
        <v>5</v>
      </c>
      <c r="O2880" s="4">
        <v>5</v>
      </c>
      <c r="P2880" s="4">
        <v>5</v>
      </c>
      <c r="Q2880" s="9">
        <f t="shared" si="134"/>
        <v>6.8090277777777777E-2</v>
      </c>
      <c r="R2880" s="4">
        <f t="shared" si="132"/>
        <v>40792.597442129627</v>
      </c>
      <c r="S2880" s="4">
        <v>0.83902710093993438</v>
      </c>
      <c r="T2880" s="4" t="str">
        <f>VLOOKUP(E2880,Sheet2!$A$2:$E$137,5,FALSE)</f>
        <v>FR</v>
      </c>
      <c r="U2880" s="4">
        <f>VLOOKUP($T2880,Sheet4!$H$1106:$M$1351,surveys!U$1+1,FALSE)</f>
        <v>0.51193913659220647</v>
      </c>
      <c r="V2880" s="4">
        <f>VLOOKUP($T2880,Sheet4!$H$1106:$M$1351,surveys!V$1+1,FALSE)</f>
        <v>0.70220575033861143</v>
      </c>
      <c r="W2880" s="4">
        <f>VLOOKUP($T2880,Sheet4!$H$1106:$M$1351,surveys!W$1+1,FALSE)</f>
        <v>0.81527182039156842</v>
      </c>
      <c r="X2880" s="4">
        <f>VLOOKUP($T2880,Sheet4!$H$1106:$M$1351,surveys!X$1+1,FALSE)</f>
        <v>0.91893911792009964</v>
      </c>
      <c r="Y2880" s="4">
        <f>VLOOKUP($T2880,Sheet4!$H$1106:$M$1351,surveys!Y$1+1,FALSE)</f>
        <v>1</v>
      </c>
      <c r="Z2880" s="4">
        <f t="shared" si="133"/>
        <v>4</v>
      </c>
      <c r="AA2880" s="4" t="str">
        <f>VLOOKUP(T2880&amp;"-"&amp;Z2880,Sheet4!$W$2:$AA$1100,3,FALSE)</f>
        <v>Toulouse</v>
      </c>
      <c r="AB2880" s="4">
        <f>VLOOKUP(T2880&amp;"-"&amp;Z2880,Sheet4!$W$2:$AA$1100,4,FALSE)</f>
        <v>43.604259999999996</v>
      </c>
      <c r="AC2880" s="4">
        <f>VLOOKUP(T2880&amp;"-"&amp;Z2880,Sheet4!$W$2:$AA$1100,5,FALSE)</f>
        <v>1.44367</v>
      </c>
    </row>
    <row r="2881" spans="1:29">
      <c r="A2881" s="6">
        <v>40792</v>
      </c>
      <c r="B2881" s="7">
        <v>0.75351851851851848</v>
      </c>
      <c r="C2881" s="4" t="s">
        <v>1215</v>
      </c>
      <c r="D2881" s="4" t="s">
        <v>1217</v>
      </c>
      <c r="E2881" s="4" t="s">
        <v>26</v>
      </c>
      <c r="F2881" s="4">
        <v>5</v>
      </c>
      <c r="G2881" s="4">
        <v>5</v>
      </c>
      <c r="H2881" s="4">
        <v>5</v>
      </c>
      <c r="I2881" s="4">
        <v>3</v>
      </c>
      <c r="J2881" s="4">
        <v>1</v>
      </c>
      <c r="K2881" s="4">
        <v>5</v>
      </c>
      <c r="L2881" s="4">
        <v>1</v>
      </c>
      <c r="M2881" s="4">
        <v>5</v>
      </c>
      <c r="N2881" s="4">
        <v>5</v>
      </c>
      <c r="O2881" s="4">
        <v>5</v>
      </c>
      <c r="P2881" s="4">
        <v>5</v>
      </c>
      <c r="Q2881" s="9">
        <f t="shared" si="134"/>
        <v>3.7013888888888888E-2</v>
      </c>
      <c r="R2881" s="4">
        <f t="shared" si="132"/>
        <v>40792.753518518519</v>
      </c>
      <c r="S2881" s="4">
        <v>0.67240504742125395</v>
      </c>
      <c r="T2881" s="4" t="str">
        <f>VLOOKUP(E2881,Sheet2!$A$2:$E$137,5,FALSE)</f>
        <v>DE</v>
      </c>
      <c r="U2881" s="4">
        <f>VLOOKUP($T2881,Sheet4!$H$1106:$M$1351,surveys!U$1+1,FALSE)</f>
        <v>0.42620281948941302</v>
      </c>
      <c r="V2881" s="4">
        <f>VLOOKUP($T2881,Sheet4!$H$1106:$M$1351,surveys!V$1+1,FALSE)</f>
        <v>0.64253089557903176</v>
      </c>
      <c r="W2881" s="4">
        <f>VLOOKUP($T2881,Sheet4!$H$1106:$M$1351,surveys!W$1+1,FALSE)</f>
        <v>0.79931043378760003</v>
      </c>
      <c r="X2881" s="4">
        <f>VLOOKUP($T2881,Sheet4!$H$1106:$M$1351,surveys!X$1+1,FALSE)</f>
        <v>0.91914675697020254</v>
      </c>
      <c r="Y2881" s="4">
        <f>VLOOKUP($T2881,Sheet4!$H$1106:$M$1351,surveys!Y$1+1,FALSE)</f>
        <v>1</v>
      </c>
      <c r="Z2881" s="4">
        <f t="shared" si="133"/>
        <v>3</v>
      </c>
      <c r="AA2881" s="4" t="str">
        <f>VLOOKUP(T2881&amp;"-"&amp;Z2881,Sheet4!$W$2:$AA$1100,3,FALSE)</f>
        <v>Muenchen</v>
      </c>
      <c r="AB2881" s="4">
        <f>VLOOKUP(T2881&amp;"-"&amp;Z2881,Sheet4!$W$2:$AA$1100,4,FALSE)</f>
        <v>48.137430000000002</v>
      </c>
      <c r="AC2881" s="4">
        <f>VLOOKUP(T2881&amp;"-"&amp;Z2881,Sheet4!$W$2:$AA$1100,5,FALSE)</f>
        <v>11.57549</v>
      </c>
    </row>
    <row r="2882" spans="1:29">
      <c r="A2882" s="6">
        <v>40792</v>
      </c>
      <c r="B2882" s="7">
        <v>0.7111574074074074</v>
      </c>
      <c r="C2882" s="4" t="s">
        <v>1213</v>
      </c>
      <c r="D2882" s="4" t="s">
        <v>1214</v>
      </c>
      <c r="E2882" s="4" t="s">
        <v>216</v>
      </c>
      <c r="F2882" s="4">
        <v>5</v>
      </c>
      <c r="G2882" s="4">
        <v>5</v>
      </c>
      <c r="H2882" s="4">
        <v>5</v>
      </c>
      <c r="I2882" s="4">
        <v>4</v>
      </c>
      <c r="J2882" s="4">
        <v>5</v>
      </c>
      <c r="K2882" s="4">
        <v>4</v>
      </c>
      <c r="L2882" s="4">
        <v>4</v>
      </c>
      <c r="M2882" s="4">
        <v>4</v>
      </c>
      <c r="N2882" s="4">
        <v>5</v>
      </c>
      <c r="O2882" s="4">
        <v>4</v>
      </c>
      <c r="P2882" s="4">
        <v>5</v>
      </c>
      <c r="Q2882" s="9">
        <f t="shared" si="134"/>
        <v>7.719907407407408E-3</v>
      </c>
      <c r="R2882" s="4">
        <f t="shared" ref="R2882:R2945" si="135">VALUE(A2882+B2882)</f>
        <v>40792.711157407408</v>
      </c>
      <c r="S2882" s="4">
        <v>0.3974198295155249</v>
      </c>
      <c r="T2882" s="4" t="str">
        <f>VLOOKUP(E2882,Sheet2!$A$2:$E$137,5,FALSE)</f>
        <v>ID</v>
      </c>
      <c r="U2882" s="4">
        <f>VLOOKUP($T2882,Sheet4!$H$1106:$M$1351,surveys!U$1+1,FALSE)</f>
        <v>0.53760181870510548</v>
      </c>
      <c r="V2882" s="4">
        <f>VLOOKUP($T2882,Sheet4!$H$1106:$M$1351,surveys!V$1+1,FALSE)</f>
        <v>0.68708687396399803</v>
      </c>
      <c r="W2882" s="4">
        <f>VLOOKUP($T2882,Sheet4!$H$1106:$M$1351,surveys!W$1+1,FALSE)</f>
        <v>0.79731074480843889</v>
      </c>
      <c r="X2882" s="4">
        <f>VLOOKUP($T2882,Sheet4!$H$1106:$M$1351,surveys!X$1+1,FALSE)</f>
        <v>0.90430829504076271</v>
      </c>
      <c r="Y2882" s="4">
        <f>VLOOKUP($T2882,Sheet4!$H$1106:$M$1351,surveys!Y$1+1,FALSE)</f>
        <v>1</v>
      </c>
      <c r="Z2882" s="4">
        <f t="shared" si="133"/>
        <v>1</v>
      </c>
      <c r="AA2882" s="4" t="str">
        <f>VLOOKUP(T2882&amp;"-"&amp;Z2882,Sheet4!$W$2:$AA$1100,3,FALSE)</f>
        <v>Jakarta</v>
      </c>
      <c r="AB2882" s="4">
        <f>VLOOKUP(T2882&amp;"-"&amp;Z2882,Sheet4!$W$2:$AA$1100,4,FALSE)</f>
        <v>-6.21462</v>
      </c>
      <c r="AC2882" s="4">
        <f>VLOOKUP(T2882&amp;"-"&amp;Z2882,Sheet4!$W$2:$AA$1100,5,FALSE)</f>
        <v>106.84513</v>
      </c>
    </row>
    <row r="2883" spans="1:29">
      <c r="A2883" s="6">
        <v>40792</v>
      </c>
      <c r="B2883" s="7">
        <v>0.56953703703703706</v>
      </c>
      <c r="C2883" s="4" t="s">
        <v>1213</v>
      </c>
      <c r="D2883" s="4" t="s">
        <v>1219</v>
      </c>
      <c r="E2883" s="4" t="s">
        <v>23</v>
      </c>
      <c r="F2883" s="4">
        <v>4</v>
      </c>
      <c r="G2883" s="4">
        <v>5</v>
      </c>
      <c r="H2883" s="4">
        <v>5</v>
      </c>
      <c r="I2883" s="4">
        <v>3</v>
      </c>
      <c r="J2883" s="4">
        <v>4</v>
      </c>
      <c r="K2883" s="4">
        <v>4</v>
      </c>
      <c r="L2883" s="4">
        <v>3</v>
      </c>
      <c r="M2883" s="4">
        <v>5</v>
      </c>
      <c r="N2883" s="4">
        <v>5</v>
      </c>
      <c r="O2883" s="4">
        <v>3</v>
      </c>
      <c r="P2883" s="4">
        <v>4</v>
      </c>
      <c r="Q2883" s="9">
        <f t="shared" si="134"/>
        <v>4.8344907407407406E-2</v>
      </c>
      <c r="R2883" s="4">
        <f t="shared" si="135"/>
        <v>40792.569537037038</v>
      </c>
      <c r="S2883" s="4">
        <v>0.33353623166487711</v>
      </c>
      <c r="T2883" s="4" t="str">
        <f>VLOOKUP(E2883,Sheet2!$A$2:$E$137,5,FALSE)</f>
        <v>CA</v>
      </c>
      <c r="U2883" s="4">
        <f>VLOOKUP($T2883,Sheet4!$H$1106:$M$1351,surveys!U$1+1,FALSE)</f>
        <v>0.39929817507859233</v>
      </c>
      <c r="V2883" s="4">
        <f>VLOOKUP($T2883,Sheet4!$H$1106:$M$1351,surveys!V$1+1,FALSE)</f>
        <v>0.68226808593455113</v>
      </c>
      <c r="W2883" s="4">
        <f>VLOOKUP($T2883,Sheet4!$H$1106:$M$1351,surveys!W$1+1,FALSE)</f>
        <v>0.8413893511967715</v>
      </c>
      <c r="X2883" s="4">
        <f>VLOOKUP($T2883,Sheet4!$H$1106:$M$1351,surveys!X$1+1,FALSE)</f>
        <v>0.92969032990429024</v>
      </c>
      <c r="Y2883" s="4">
        <f>VLOOKUP($T2883,Sheet4!$H$1106:$M$1351,surveys!Y$1+1,FALSE)</f>
        <v>1</v>
      </c>
      <c r="Z2883" s="4">
        <f t="shared" ref="Z2883:Z2946" si="136">IF(S2883&lt;U2883,1,IF(S2883&lt;V2883,2,IF(S2883&lt;W2883,3,IF(S2883&lt;X2883,4,5))))</f>
        <v>1</v>
      </c>
      <c r="AA2883" s="4" t="str">
        <f>VLOOKUP(T2883&amp;"-"&amp;Z2883,Sheet4!$W$2:$AA$1100,3,FALSE)</f>
        <v>Toronto</v>
      </c>
      <c r="AB2883" s="4">
        <f>VLOOKUP(T2883&amp;"-"&amp;Z2883,Sheet4!$W$2:$AA$1100,4,FALSE)</f>
        <v>43.700110000000002</v>
      </c>
      <c r="AC2883" s="4">
        <f>VLOOKUP(T2883&amp;"-"&amp;Z2883,Sheet4!$W$2:$AA$1100,5,FALSE)</f>
        <v>-79.416300000000007</v>
      </c>
    </row>
    <row r="2884" spans="1:29">
      <c r="A2884" s="6">
        <v>40792</v>
      </c>
      <c r="B2884" s="7">
        <v>0.5822222222222222</v>
      </c>
      <c r="C2884" s="4" t="s">
        <v>1213</v>
      </c>
      <c r="D2884" s="4" t="s">
        <v>1216</v>
      </c>
      <c r="E2884" s="4" t="s">
        <v>291</v>
      </c>
      <c r="F2884" s="4">
        <v>3</v>
      </c>
      <c r="G2884" s="4">
        <v>5</v>
      </c>
      <c r="H2884" s="4">
        <v>5</v>
      </c>
      <c r="I2884" s="4">
        <v>4</v>
      </c>
      <c r="J2884" s="4">
        <v>5</v>
      </c>
      <c r="K2884" s="4">
        <v>4</v>
      </c>
      <c r="L2884" s="4">
        <v>3</v>
      </c>
      <c r="M2884" s="4">
        <v>4</v>
      </c>
      <c r="N2884" s="4">
        <v>5</v>
      </c>
      <c r="O2884" s="4">
        <v>5</v>
      </c>
      <c r="P2884" s="4">
        <v>4</v>
      </c>
      <c r="Q2884" s="9">
        <f t="shared" si="134"/>
        <v>5.7199074074074069E-2</v>
      </c>
      <c r="R2884" s="4">
        <f t="shared" si="135"/>
        <v>40792.58222222222</v>
      </c>
      <c r="S2884" s="4">
        <v>0.49755000046489251</v>
      </c>
      <c r="T2884" s="4" t="str">
        <f>VLOOKUP(E2884,Sheet2!$A$2:$E$137,5,FALSE)</f>
        <v>VN</v>
      </c>
      <c r="U2884" s="4">
        <f>VLOOKUP($T2884,Sheet4!$H$1106:$M$1351,surveys!U$1+1,FALSE)</f>
        <v>0.5205423452375072</v>
      </c>
      <c r="V2884" s="4">
        <f>VLOOKUP($T2884,Sheet4!$H$1106:$M$1351,surveys!V$1+1,FALSE)</f>
        <v>0.73541558418356889</v>
      </c>
      <c r="W2884" s="4">
        <f>VLOOKUP($T2884,Sheet4!$H$1106:$M$1351,surveys!W$1+1,FALSE)</f>
        <v>0.84838560954163467</v>
      </c>
      <c r="X2884" s="4">
        <f>VLOOKUP($T2884,Sheet4!$H$1106:$M$1351,surveys!X$1+1,FALSE)</f>
        <v>0.93886680927795041</v>
      </c>
      <c r="Y2884" s="4">
        <f>VLOOKUP($T2884,Sheet4!$H$1106:$M$1351,surveys!Y$1+1,FALSE)</f>
        <v>1</v>
      </c>
      <c r="Z2884" s="4">
        <f t="shared" si="136"/>
        <v>1</v>
      </c>
      <c r="AA2884" s="4" t="str">
        <f>VLOOKUP(T2884&amp;"-"&amp;Z2884,Sheet4!$W$2:$AA$1100,3,FALSE)</f>
        <v>Thanh pho Ho Chi Minh</v>
      </c>
      <c r="AB2884" s="4">
        <f>VLOOKUP(T2884&amp;"-"&amp;Z2884,Sheet4!$W$2:$AA$1100,4,FALSE)</f>
        <v>10.75</v>
      </c>
      <c r="AC2884" s="4">
        <f>VLOOKUP(T2884&amp;"-"&amp;Z2884,Sheet4!$W$2:$AA$1100,5,FALSE)</f>
        <v>106.66667</v>
      </c>
    </row>
    <row r="2885" spans="1:29">
      <c r="A2885" s="6">
        <v>40792</v>
      </c>
      <c r="B2885" s="7">
        <v>0.64587962962962964</v>
      </c>
      <c r="C2885" s="4" t="s">
        <v>1213</v>
      </c>
      <c r="D2885" s="4" t="s">
        <v>1214</v>
      </c>
      <c r="E2885" s="4" t="s">
        <v>13</v>
      </c>
      <c r="F2885" s="4">
        <v>5</v>
      </c>
      <c r="G2885" s="4">
        <v>5</v>
      </c>
      <c r="H2885" s="4">
        <v>5</v>
      </c>
      <c r="I2885" s="4">
        <v>5</v>
      </c>
      <c r="J2885" s="4">
        <v>5</v>
      </c>
      <c r="K2885" s="4">
        <v>5</v>
      </c>
      <c r="L2885" s="4">
        <v>5</v>
      </c>
      <c r="M2885" s="4">
        <v>5</v>
      </c>
      <c r="N2885" s="4">
        <v>5</v>
      </c>
      <c r="O2885" s="4">
        <v>5</v>
      </c>
      <c r="P2885" s="4">
        <v>5</v>
      </c>
      <c r="Q2885" s="9">
        <f t="shared" ref="Q2885:Q2948" si="137">TIME(VALUE(MID(B2885,1,2)),VALUE(MID(B2885,4,2)),VALUE(RIGHT(B2885,2)))</f>
        <v>3.1979166666666663E-2</v>
      </c>
      <c r="R2885" s="4">
        <f t="shared" si="135"/>
        <v>40792.645879629628</v>
      </c>
      <c r="S2885" s="4">
        <v>0.11223457096307232</v>
      </c>
      <c r="T2885" s="4" t="str">
        <f>VLOOKUP(E2885,Sheet2!$A$2:$E$137,5,FALSE)</f>
        <v>GB</v>
      </c>
      <c r="U2885" s="4">
        <f>VLOOKUP($T2885,Sheet4!$H$1106:$M$1351,surveys!U$1+1,FALSE)</f>
        <v>0.43993408527720174</v>
      </c>
      <c r="V2885" s="4">
        <f>VLOOKUP($T2885,Sheet4!$H$1106:$M$1351,surveys!V$1+1,FALSE)</f>
        <v>0.87986817055440347</v>
      </c>
      <c r="W2885" s="4">
        <f>VLOOKUP($T2885,Sheet4!$H$1106:$M$1351,surveys!W$1+1,FALSE)</f>
        <v>0.93717230822503084</v>
      </c>
      <c r="X2885" s="4">
        <f>VLOOKUP($T2885,Sheet4!$H$1106:$M$1351,surveys!X$1+1,FALSE)</f>
        <v>0.97269979890956382</v>
      </c>
      <c r="Y2885" s="4">
        <f>VLOOKUP($T2885,Sheet4!$H$1106:$M$1351,surveys!Y$1+1,FALSE)</f>
        <v>1</v>
      </c>
      <c r="Z2885" s="4">
        <f t="shared" si="136"/>
        <v>1</v>
      </c>
      <c r="AA2885" s="4" t="str">
        <f>VLOOKUP(T2885&amp;"-"&amp;Z2885,Sheet4!$W$2:$AA$1100,3,FALSE)</f>
        <v>City of London</v>
      </c>
      <c r="AB2885" s="4">
        <f>VLOOKUP(T2885&amp;"-"&amp;Z2885,Sheet4!$W$2:$AA$1100,4,FALSE)</f>
        <v>51.512790000000003</v>
      </c>
      <c r="AC2885" s="4">
        <f>VLOOKUP(T2885&amp;"-"&amp;Z2885,Sheet4!$W$2:$AA$1100,5,FALSE)</f>
        <v>-9.1840000000000005E-2</v>
      </c>
    </row>
    <row r="2886" spans="1:29">
      <c r="A2886" s="6">
        <v>40792</v>
      </c>
      <c r="B2886" s="7">
        <v>0.65421296296296294</v>
      </c>
      <c r="C2886" s="4" t="s">
        <v>1215</v>
      </c>
      <c r="D2886" s="4" t="s">
        <v>1216</v>
      </c>
      <c r="E2886" s="4" t="s">
        <v>210</v>
      </c>
      <c r="F2886" s="4">
        <v>2</v>
      </c>
      <c r="G2886" s="4">
        <v>2</v>
      </c>
      <c r="H2886" s="4">
        <v>3</v>
      </c>
      <c r="I2886" s="4">
        <v>3</v>
      </c>
      <c r="J2886" s="4">
        <v>4</v>
      </c>
      <c r="K2886" s="4">
        <v>4</v>
      </c>
      <c r="L2886" s="4">
        <v>2</v>
      </c>
      <c r="M2886" s="4">
        <v>4</v>
      </c>
      <c r="N2886" s="4">
        <v>3</v>
      </c>
      <c r="O2886" s="4">
        <v>4</v>
      </c>
      <c r="P2886" s="4">
        <v>3</v>
      </c>
      <c r="Q2886" s="9">
        <f t="shared" si="137"/>
        <v>3.8229166666666668E-2</v>
      </c>
      <c r="R2886" s="4">
        <f t="shared" si="135"/>
        <v>40792.65421296296</v>
      </c>
      <c r="S2886" s="4">
        <v>3.3172870638963126E-2</v>
      </c>
      <c r="T2886" s="4" t="str">
        <f>VLOOKUP(E2886,Sheet2!$A$2:$E$137,5,FALSE)</f>
        <v>LT</v>
      </c>
      <c r="U2886" s="4">
        <f>VLOOKUP($T2886,Sheet4!$H$1106:$M$1351,surveys!U$1+1,FALSE)</f>
        <v>0.39959242553956464</v>
      </c>
      <c r="V2886" s="4">
        <f>VLOOKUP($T2886,Sheet4!$H$1106:$M$1351,surveys!V$1+1,FALSE)</f>
        <v>0.67561360880219379</v>
      </c>
      <c r="W2886" s="4">
        <f>VLOOKUP($T2886,Sheet4!$H$1106:$M$1351,surveys!W$1+1,FALSE)</f>
        <v>0.81729730685523738</v>
      </c>
      <c r="X2886" s="4">
        <f>VLOOKUP($T2886,Sheet4!$H$1106:$M$1351,surveys!X$1+1,FALSE)</f>
        <v>0.91350830841863762</v>
      </c>
      <c r="Y2886" s="4">
        <f>VLOOKUP($T2886,Sheet4!$H$1106:$M$1351,surveys!Y$1+1,FALSE)</f>
        <v>1</v>
      </c>
      <c r="Z2886" s="4">
        <f t="shared" si="136"/>
        <v>1</v>
      </c>
      <c r="AA2886" s="4" t="str">
        <f>VLOOKUP(T2886&amp;"-"&amp;Z2886,Sheet4!$W$2:$AA$1100,3,FALSE)</f>
        <v>Vilnius</v>
      </c>
      <c r="AB2886" s="4">
        <f>VLOOKUP(T2886&amp;"-"&amp;Z2886,Sheet4!$W$2:$AA$1100,4,FALSE)</f>
        <v>54.689160000000001</v>
      </c>
      <c r="AC2886" s="4">
        <f>VLOOKUP(T2886&amp;"-"&amp;Z2886,Sheet4!$W$2:$AA$1100,5,FALSE)</f>
        <v>25.279800000000002</v>
      </c>
    </row>
    <row r="2887" spans="1:29">
      <c r="A2887" s="6">
        <v>40792</v>
      </c>
      <c r="B2887" s="7">
        <v>0.93672453703703706</v>
      </c>
      <c r="C2887" s="4" t="s">
        <v>1213</v>
      </c>
      <c r="D2887" s="4" t="s">
        <v>1214</v>
      </c>
      <c r="E2887" s="4" t="s">
        <v>17</v>
      </c>
      <c r="F2887" s="4">
        <v>5</v>
      </c>
      <c r="G2887" s="4">
        <v>3</v>
      </c>
      <c r="H2887" s="4">
        <v>4</v>
      </c>
      <c r="I2887" s="4">
        <v>2</v>
      </c>
      <c r="J2887" s="4">
        <v>5</v>
      </c>
      <c r="K2887" s="4">
        <v>2</v>
      </c>
      <c r="L2887" s="4">
        <v>4</v>
      </c>
      <c r="M2887" s="4">
        <v>5</v>
      </c>
      <c r="N2887" s="4">
        <v>5</v>
      </c>
      <c r="O2887" s="4">
        <v>4</v>
      </c>
      <c r="P2887" s="4">
        <v>5</v>
      </c>
      <c r="Q2887" s="9">
        <f t="shared" si="137"/>
        <v>2.5428240740740741E-2</v>
      </c>
      <c r="R2887" s="4">
        <f t="shared" si="135"/>
        <v>40792.936724537038</v>
      </c>
      <c r="S2887" s="4">
        <v>0.13310878107118818</v>
      </c>
      <c r="T2887" s="4" t="str">
        <f>VLOOKUP(E2887,Sheet2!$A$2:$E$137,5,FALSE)</f>
        <v>AU</v>
      </c>
      <c r="U2887" s="4">
        <f>VLOOKUP($T2887,Sheet4!$H$1106:$M$1351,surveys!U$1+1,FALSE)</f>
        <v>0.37870730546462306</v>
      </c>
      <c r="V2887" s="4">
        <f>VLOOKUP($T2887,Sheet4!$H$1106:$M$1351,surveys!V$1+1,FALSE)</f>
        <v>0.70016181281367551</v>
      </c>
      <c r="W2887" s="4">
        <f>VLOOKUP($T2887,Sheet4!$H$1106:$M$1351,surveys!W$1+1,FALSE)</f>
        <v>0.82483308340835682</v>
      </c>
      <c r="X2887" s="4">
        <f>VLOOKUP($T2887,Sheet4!$H$1106:$M$1351,surveys!X$1+1,FALSE)</f>
        <v>0.91739988860880706</v>
      </c>
      <c r="Y2887" s="4">
        <f>VLOOKUP($T2887,Sheet4!$H$1106:$M$1351,surveys!Y$1+1,FALSE)</f>
        <v>1</v>
      </c>
      <c r="Z2887" s="4">
        <f t="shared" si="136"/>
        <v>1</v>
      </c>
      <c r="AA2887" s="4" t="str">
        <f>VLOOKUP(T2887&amp;"-"&amp;Z2887,Sheet4!$W$2:$AA$1100,3,FALSE)</f>
        <v>Sydney</v>
      </c>
      <c r="AB2887" s="4">
        <f>VLOOKUP(T2887&amp;"-"&amp;Z2887,Sheet4!$W$2:$AA$1100,4,FALSE)</f>
        <v>-33.867849999999997</v>
      </c>
      <c r="AC2887" s="4">
        <f>VLOOKUP(T2887&amp;"-"&amp;Z2887,Sheet4!$W$2:$AA$1100,5,FALSE)</f>
        <v>151.20732000000001</v>
      </c>
    </row>
    <row r="2888" spans="1:29">
      <c r="A2888" s="6">
        <v>40791</v>
      </c>
      <c r="B2888" s="7">
        <v>0.15541666666666668</v>
      </c>
      <c r="C2888" s="4" t="s">
        <v>1213</v>
      </c>
      <c r="D2888" s="4" t="s">
        <v>1217</v>
      </c>
      <c r="E2888" s="4" t="s">
        <v>138</v>
      </c>
      <c r="F2888" s="4">
        <v>1</v>
      </c>
      <c r="G2888" s="4">
        <v>1</v>
      </c>
      <c r="H2888" s="4">
        <v>1</v>
      </c>
      <c r="I2888" s="4">
        <v>5</v>
      </c>
      <c r="J2888" s="4">
        <v>1</v>
      </c>
      <c r="K2888" s="4">
        <v>5</v>
      </c>
      <c r="L2888" s="4">
        <v>5</v>
      </c>
      <c r="M2888" s="4">
        <v>1</v>
      </c>
      <c r="N2888" s="4">
        <v>5</v>
      </c>
      <c r="O2888" s="4">
        <v>5</v>
      </c>
      <c r="P2888" s="4">
        <v>5</v>
      </c>
      <c r="Q2888" s="9">
        <f t="shared" si="137"/>
        <v>3.8969907407407404E-2</v>
      </c>
      <c r="R2888" s="4">
        <f t="shared" si="135"/>
        <v>40791.155416666668</v>
      </c>
      <c r="S2888" s="4">
        <v>0.92336491277780208</v>
      </c>
      <c r="T2888" s="4" t="str">
        <f>VLOOKUP(E2888,Sheet2!$A$2:$E$137,5,FALSE)</f>
        <v>CO</v>
      </c>
      <c r="U2888" s="4">
        <f>VLOOKUP($T2888,Sheet4!$H$1106:$M$1351,surveys!U$1+1,FALSE)</f>
        <v>0.51364259247621491</v>
      </c>
      <c r="V2888" s="4">
        <f>VLOOKUP($T2888,Sheet4!$H$1106:$M$1351,surveys!V$1+1,FALSE)</f>
        <v>0.68668953298572222</v>
      </c>
      <c r="W2888" s="4">
        <f>VLOOKUP($T2888,Sheet4!$H$1106:$M$1351,surveys!W$1+1,FALSE)</f>
        <v>0.83132306284674895</v>
      </c>
      <c r="X2888" s="4">
        <f>VLOOKUP($T2888,Sheet4!$H$1106:$M$1351,surveys!X$1+1,FALSE)</f>
        <v>0.93115198127959642</v>
      </c>
      <c r="Y2888" s="4">
        <f>VLOOKUP($T2888,Sheet4!$H$1106:$M$1351,surveys!Y$1+1,FALSE)</f>
        <v>1</v>
      </c>
      <c r="Z2888" s="4">
        <f t="shared" si="136"/>
        <v>4</v>
      </c>
      <c r="AA2888" s="4" t="str">
        <f>VLOOKUP(T2888&amp;"-"&amp;Z2888,Sheet4!$W$2:$AA$1100,3,FALSE)</f>
        <v>Barranquilla</v>
      </c>
      <c r="AB2888" s="4">
        <f>VLOOKUP(T2888&amp;"-"&amp;Z2888,Sheet4!$W$2:$AA$1100,4,FALSE)</f>
        <v>10.963889999999999</v>
      </c>
      <c r="AC2888" s="4">
        <f>VLOOKUP(T2888&amp;"-"&amp;Z2888,Sheet4!$W$2:$AA$1100,5,FALSE)</f>
        <v>-74.796390000000002</v>
      </c>
    </row>
    <row r="2889" spans="1:29">
      <c r="A2889" s="6">
        <v>40791</v>
      </c>
      <c r="B2889" s="7">
        <v>0.52131944444444445</v>
      </c>
      <c r="C2889" s="4" t="s">
        <v>1213</v>
      </c>
      <c r="D2889" s="4" t="s">
        <v>1219</v>
      </c>
      <c r="E2889" s="4" t="s">
        <v>15</v>
      </c>
      <c r="F2889" s="4">
        <v>1</v>
      </c>
      <c r="G2889" s="4">
        <v>5</v>
      </c>
      <c r="H2889" s="4">
        <v>1</v>
      </c>
      <c r="I2889" s="4">
        <v>1</v>
      </c>
      <c r="J2889" s="4">
        <v>1</v>
      </c>
      <c r="K2889" s="4">
        <v>5</v>
      </c>
      <c r="L2889" s="4">
        <v>5</v>
      </c>
      <c r="M2889" s="4">
        <v>1</v>
      </c>
      <c r="N2889" s="4">
        <v>1</v>
      </c>
      <c r="O2889" s="4">
        <v>1</v>
      </c>
      <c r="P2889" s="4">
        <v>1</v>
      </c>
      <c r="Q2889" s="9">
        <f t="shared" si="137"/>
        <v>1.5092592592592593E-2</v>
      </c>
      <c r="R2889" s="4">
        <f t="shared" si="135"/>
        <v>40791.521319444444</v>
      </c>
      <c r="S2889" s="4">
        <v>0.8725702410378009</v>
      </c>
      <c r="T2889" s="4" t="str">
        <f>VLOOKUP(E2889,Sheet2!$A$2:$E$137,5,FALSE)</f>
        <v>US</v>
      </c>
      <c r="U2889" s="4">
        <f>VLOOKUP($T2889,Sheet4!$H$1106:$M$1351,surveys!U$1+1,FALSE)</f>
        <v>0.42883768204388006</v>
      </c>
      <c r="V2889" s="4">
        <f>VLOOKUP($T2889,Sheet4!$H$1106:$M$1351,surveys!V$1+1,FALSE)</f>
        <v>0.62778475709586301</v>
      </c>
      <c r="W2889" s="4">
        <f>VLOOKUP($T2889,Sheet4!$H$1106:$M$1351,surveys!W$1+1,FALSE)</f>
        <v>0.76918600378409652</v>
      </c>
      <c r="X2889" s="4">
        <f>VLOOKUP($T2889,Sheet4!$H$1106:$M$1351,surveys!X$1+1,FALSE)</f>
        <v>0.88987045221102745</v>
      </c>
      <c r="Y2889" s="4">
        <f>VLOOKUP($T2889,Sheet4!$H$1106:$M$1351,surveys!Y$1+1,FALSE)</f>
        <v>1</v>
      </c>
      <c r="Z2889" s="4">
        <f t="shared" si="136"/>
        <v>4</v>
      </c>
      <c r="AA2889" s="4" t="str">
        <f>VLOOKUP(T2889&amp;"-"&amp;Z2889,Sheet4!$W$2:$AA$1100,3,FALSE)</f>
        <v>Brooklyn</v>
      </c>
      <c r="AB2889" s="4">
        <f>VLOOKUP(T2889&amp;"-"&amp;Z2889,Sheet4!$W$2:$AA$1100,4,FALSE)</f>
        <v>40.650100000000002</v>
      </c>
      <c r="AC2889" s="4">
        <f>VLOOKUP(T2889&amp;"-"&amp;Z2889,Sheet4!$W$2:$AA$1100,5,FALSE)</f>
        <v>-73.949579999999997</v>
      </c>
    </row>
    <row r="2890" spans="1:29">
      <c r="A2890" s="6">
        <v>40791</v>
      </c>
      <c r="B2890" s="7">
        <v>0.61418981481481483</v>
      </c>
      <c r="C2890" s="4" t="s">
        <v>1215</v>
      </c>
      <c r="D2890" s="4" t="s">
        <v>1218</v>
      </c>
      <c r="E2890" s="4" t="s">
        <v>21</v>
      </c>
      <c r="F2890" s="4">
        <v>3</v>
      </c>
      <c r="G2890" s="4">
        <v>3</v>
      </c>
      <c r="H2890" s="4">
        <v>1</v>
      </c>
      <c r="I2890" s="4">
        <v>2</v>
      </c>
      <c r="J2890" s="4">
        <v>1</v>
      </c>
      <c r="K2890" s="4">
        <v>4</v>
      </c>
      <c r="L2890" s="4">
        <v>3</v>
      </c>
      <c r="M2890" s="4">
        <v>2</v>
      </c>
      <c r="N2890" s="4">
        <v>4</v>
      </c>
      <c r="O2890" s="4">
        <v>3</v>
      </c>
      <c r="P2890" s="4">
        <v>3</v>
      </c>
      <c r="Q2890" s="9">
        <f t="shared" si="137"/>
        <v>9.8958333333333329E-3</v>
      </c>
      <c r="R2890" s="4">
        <f t="shared" si="135"/>
        <v>40791.614189814813</v>
      </c>
      <c r="S2890" s="4">
        <v>0.26010712491048693</v>
      </c>
      <c r="T2890" s="4" t="str">
        <f>VLOOKUP(E2890,Sheet2!$A$2:$E$137,5,FALSE)</f>
        <v>MX</v>
      </c>
      <c r="U2890" s="4">
        <f>VLOOKUP($T2890,Sheet4!$H$1106:$M$1351,surveys!U$1+1,FALSE)</f>
        <v>0.64192227588837014</v>
      </c>
      <c r="V2890" s="4">
        <f>VLOOKUP($T2890,Sheet4!$H$1106:$M$1351,surveys!V$1+1,FALSE)</f>
        <v>0.73699712700692854</v>
      </c>
      <c r="W2890" s="4">
        <f>VLOOKUP($T2890,Sheet4!$H$1106:$M$1351,surveys!W$1+1,FALSE)</f>
        <v>0.83130642446864456</v>
      </c>
      <c r="X2890" s="4">
        <f>VLOOKUP($T2890,Sheet4!$H$1106:$M$1351,surveys!X$1+1,FALSE)</f>
        <v>0.91696724211461977</v>
      </c>
      <c r="Y2890" s="4">
        <f>VLOOKUP($T2890,Sheet4!$H$1106:$M$1351,surveys!Y$1+1,FALSE)</f>
        <v>1</v>
      </c>
      <c r="Z2890" s="4">
        <f t="shared" si="136"/>
        <v>1</v>
      </c>
      <c r="AA2890" s="4" t="str">
        <f>VLOOKUP(T2890&amp;"-"&amp;Z2890,Sheet4!$W$2:$AA$1100,3,FALSE)</f>
        <v>Mexico City</v>
      </c>
      <c r="AB2890" s="4">
        <f>VLOOKUP(T2890&amp;"-"&amp;Z2890,Sheet4!$W$2:$AA$1100,4,FALSE)</f>
        <v>19.428470000000001</v>
      </c>
      <c r="AC2890" s="4">
        <f>VLOOKUP(T2890&amp;"-"&amp;Z2890,Sheet4!$W$2:$AA$1100,5,FALSE)</f>
        <v>-99.127660000000006</v>
      </c>
    </row>
    <row r="2891" spans="1:29">
      <c r="A2891" s="6">
        <v>40791</v>
      </c>
      <c r="B2891" s="7">
        <v>0.64355324074074072</v>
      </c>
      <c r="C2891" s="4" t="s">
        <v>1213</v>
      </c>
      <c r="D2891" s="4" t="s">
        <v>1214</v>
      </c>
      <c r="E2891" s="4" t="s">
        <v>21</v>
      </c>
      <c r="F2891" s="4">
        <v>3</v>
      </c>
      <c r="G2891" s="4">
        <v>3</v>
      </c>
      <c r="H2891" s="4">
        <v>4</v>
      </c>
      <c r="I2891" s="4">
        <v>2</v>
      </c>
      <c r="J2891" s="4">
        <v>5</v>
      </c>
      <c r="K2891" s="4">
        <v>4</v>
      </c>
      <c r="L2891" s="4">
        <v>3</v>
      </c>
      <c r="M2891" s="4">
        <v>5</v>
      </c>
      <c r="N2891" s="4">
        <v>4</v>
      </c>
      <c r="O2891" s="4">
        <v>3</v>
      </c>
      <c r="P2891" s="4">
        <v>3</v>
      </c>
      <c r="Q2891" s="9">
        <f t="shared" si="137"/>
        <v>3.0335648148148143E-2</v>
      </c>
      <c r="R2891" s="4">
        <f t="shared" si="135"/>
        <v>40791.643553240741</v>
      </c>
      <c r="S2891" s="4">
        <v>0.94878609376085432</v>
      </c>
      <c r="T2891" s="4" t="str">
        <f>VLOOKUP(E2891,Sheet2!$A$2:$E$137,5,FALSE)</f>
        <v>MX</v>
      </c>
      <c r="U2891" s="4">
        <f>VLOOKUP($T2891,Sheet4!$H$1106:$M$1351,surveys!U$1+1,FALSE)</f>
        <v>0.64192227588837014</v>
      </c>
      <c r="V2891" s="4">
        <f>VLOOKUP($T2891,Sheet4!$H$1106:$M$1351,surveys!V$1+1,FALSE)</f>
        <v>0.73699712700692854</v>
      </c>
      <c r="W2891" s="4">
        <f>VLOOKUP($T2891,Sheet4!$H$1106:$M$1351,surveys!W$1+1,FALSE)</f>
        <v>0.83130642446864456</v>
      </c>
      <c r="X2891" s="4">
        <f>VLOOKUP($T2891,Sheet4!$H$1106:$M$1351,surveys!X$1+1,FALSE)</f>
        <v>0.91696724211461977</v>
      </c>
      <c r="Y2891" s="4">
        <f>VLOOKUP($T2891,Sheet4!$H$1106:$M$1351,surveys!Y$1+1,FALSE)</f>
        <v>1</v>
      </c>
      <c r="Z2891" s="4">
        <f t="shared" si="136"/>
        <v>5</v>
      </c>
      <c r="AA2891" s="4" t="str">
        <f>VLOOKUP(T2891&amp;"-"&amp;Z2891,Sheet4!$W$2:$AA$1100,3,FALSE)</f>
        <v>Puebla de Zaragoza</v>
      </c>
      <c r="AB2891" s="4">
        <f>VLOOKUP(T2891&amp;"-"&amp;Z2891,Sheet4!$W$2:$AA$1100,4,FALSE)</f>
        <v>19.05</v>
      </c>
      <c r="AC2891" s="4">
        <f>VLOOKUP(T2891&amp;"-"&amp;Z2891,Sheet4!$W$2:$AA$1100,5,FALSE)</f>
        <v>-98.2</v>
      </c>
    </row>
    <row r="2892" spans="1:29">
      <c r="A2892" s="6">
        <v>40790</v>
      </c>
      <c r="B2892" s="7">
        <v>0.45348379629629632</v>
      </c>
      <c r="C2892" s="4" t="s">
        <v>1213</v>
      </c>
      <c r="D2892" s="4" t="s">
        <v>1217</v>
      </c>
      <c r="E2892" s="4" t="s">
        <v>33</v>
      </c>
      <c r="F2892" s="4">
        <v>3</v>
      </c>
      <c r="G2892" s="4">
        <v>3</v>
      </c>
      <c r="H2892" s="4">
        <v>3</v>
      </c>
      <c r="I2892" s="4">
        <v>2</v>
      </c>
      <c r="J2892" s="4">
        <v>2</v>
      </c>
      <c r="K2892" s="4">
        <v>2</v>
      </c>
      <c r="L2892" s="4">
        <v>1</v>
      </c>
      <c r="M2892" s="4">
        <v>4</v>
      </c>
      <c r="N2892" s="4">
        <v>2</v>
      </c>
      <c r="O2892" s="4">
        <v>2</v>
      </c>
      <c r="P2892" s="4">
        <v>2</v>
      </c>
      <c r="Q2892" s="9">
        <f t="shared" si="137"/>
        <v>3.7916666666666668E-2</v>
      </c>
      <c r="R2892" s="4">
        <f t="shared" si="135"/>
        <v>40790.453483796293</v>
      </c>
      <c r="S2892" s="4">
        <v>0.92236991217031061</v>
      </c>
      <c r="T2892" s="4" t="str">
        <f>VLOOKUP(E2892,Sheet2!$A$2:$E$137,5,FALSE)</f>
        <v>IT</v>
      </c>
      <c r="U2892" s="4">
        <f>VLOOKUP($T2892,Sheet4!$H$1106:$M$1351,surveys!U$1+1,FALSE)</f>
        <v>0.40073733113706772</v>
      </c>
      <c r="V2892" s="4">
        <f>VLOOKUP($T2892,Sheet4!$H$1106:$M$1351,surveys!V$1+1,FALSE)</f>
        <v>0.60502083075372182</v>
      </c>
      <c r="W2892" s="4">
        <f>VLOOKUP($T2892,Sheet4!$H$1106:$M$1351,surveys!W$1+1,FALSE)</f>
        <v>0.75963680320784854</v>
      </c>
      <c r="X2892" s="4">
        <f>VLOOKUP($T2892,Sheet4!$H$1106:$M$1351,surveys!X$1+1,FALSE)</f>
        <v>0.89491209934724891</v>
      </c>
      <c r="Y2892" s="4">
        <f>VLOOKUP($T2892,Sheet4!$H$1106:$M$1351,surveys!Y$1+1,FALSE)</f>
        <v>1</v>
      </c>
      <c r="Z2892" s="4">
        <f t="shared" si="136"/>
        <v>5</v>
      </c>
      <c r="AA2892" s="4" t="str">
        <f>VLOOKUP(T2892&amp;"-"&amp;Z2892,Sheet4!$W$2:$AA$1100,3,FALSE)</f>
        <v>Palermo</v>
      </c>
      <c r="AB2892" s="4">
        <f>VLOOKUP(T2892&amp;"-"&amp;Z2892,Sheet4!$W$2:$AA$1100,4,FALSE)</f>
        <v>38.115819999999999</v>
      </c>
      <c r="AC2892" s="4">
        <f>VLOOKUP(T2892&amp;"-"&amp;Z2892,Sheet4!$W$2:$AA$1100,5,FALSE)</f>
        <v>13.35976</v>
      </c>
    </row>
    <row r="2893" spans="1:29">
      <c r="A2893" s="6">
        <v>40790</v>
      </c>
      <c r="B2893" s="7">
        <v>0.74156250000000001</v>
      </c>
      <c r="C2893" s="4" t="s">
        <v>1213</v>
      </c>
      <c r="D2893" s="4" t="s">
        <v>1216</v>
      </c>
      <c r="E2893" s="4" t="s">
        <v>123</v>
      </c>
      <c r="F2893" s="4">
        <v>5</v>
      </c>
      <c r="G2893" s="4">
        <v>5</v>
      </c>
      <c r="H2893" s="4">
        <v>5</v>
      </c>
      <c r="I2893" s="4">
        <v>5</v>
      </c>
      <c r="J2893" s="4">
        <v>5</v>
      </c>
      <c r="K2893" s="4">
        <v>5</v>
      </c>
      <c r="L2893" s="4">
        <v>5</v>
      </c>
      <c r="M2893" s="4">
        <v>5</v>
      </c>
      <c r="N2893" s="4">
        <v>5</v>
      </c>
      <c r="O2893" s="4">
        <v>5</v>
      </c>
      <c r="P2893" s="4">
        <v>5</v>
      </c>
      <c r="Q2893" s="9">
        <f t="shared" si="137"/>
        <v>2.8761574074074075E-2</v>
      </c>
      <c r="R2893" s="4">
        <f t="shared" si="135"/>
        <v>40790.741562499999</v>
      </c>
      <c r="S2893" s="4">
        <v>0.12235647746230427</v>
      </c>
      <c r="T2893" s="4" t="str">
        <f>VLOOKUP(E2893,Sheet2!$A$2:$E$137,5,FALSE)</f>
        <v>IN</v>
      </c>
      <c r="U2893" s="4">
        <f>VLOOKUP($T2893,Sheet4!$H$1106:$M$1351,surveys!U$1+1,FALSE)</f>
        <v>0.33680245405102799</v>
      </c>
      <c r="V2893" s="4">
        <f>VLOOKUP($T2893,Sheet4!$H$1106:$M$1351,surveys!V$1+1,FALSE)</f>
        <v>0.62679773153769558</v>
      </c>
      <c r="W2893" s="4">
        <f>VLOOKUP($T2893,Sheet4!$H$1106:$M$1351,surveys!W$1+1,FALSE)</f>
        <v>0.7622435059072814</v>
      </c>
      <c r="X2893" s="4">
        <f>VLOOKUP($T2893,Sheet4!$H$1106:$M$1351,surveys!X$1+1,FALSE)</f>
        <v>0.88514646425564791</v>
      </c>
      <c r="Y2893" s="4">
        <f>VLOOKUP($T2893,Sheet4!$H$1106:$M$1351,surveys!Y$1+1,FALSE)</f>
        <v>1</v>
      </c>
      <c r="Z2893" s="4">
        <f t="shared" si="136"/>
        <v>1</v>
      </c>
      <c r="AA2893" s="4" t="str">
        <f>VLOOKUP(T2893&amp;"-"&amp;Z2893,Sheet4!$W$2:$AA$1100,3,FALSE)</f>
        <v>Mumbai</v>
      </c>
      <c r="AB2893" s="4">
        <f>VLOOKUP(T2893&amp;"-"&amp;Z2893,Sheet4!$W$2:$AA$1100,4,FALSE)</f>
        <v>19.07283</v>
      </c>
      <c r="AC2893" s="4">
        <f>VLOOKUP(T2893&amp;"-"&amp;Z2893,Sheet4!$W$2:$AA$1100,5,FALSE)</f>
        <v>72.88261</v>
      </c>
    </row>
    <row r="2894" spans="1:29">
      <c r="A2894" s="6">
        <v>40789</v>
      </c>
      <c r="B2894" s="7">
        <v>1.5335648148148147E-2</v>
      </c>
      <c r="C2894" s="4" t="s">
        <v>1213</v>
      </c>
      <c r="D2894" s="4" t="s">
        <v>1218</v>
      </c>
      <c r="E2894" s="4" t="s">
        <v>15</v>
      </c>
      <c r="F2894" s="4">
        <v>4</v>
      </c>
      <c r="G2894" s="4">
        <v>5</v>
      </c>
      <c r="H2894" s="4">
        <v>4</v>
      </c>
      <c r="I2894" s="4">
        <v>5</v>
      </c>
      <c r="J2894" s="4">
        <v>5</v>
      </c>
      <c r="K2894" s="4">
        <v>5</v>
      </c>
      <c r="L2894" s="4">
        <v>4</v>
      </c>
      <c r="M2894" s="4">
        <v>5</v>
      </c>
      <c r="N2894" s="4">
        <v>5</v>
      </c>
      <c r="O2894" s="4">
        <v>4</v>
      </c>
      <c r="P2894" s="4">
        <v>5</v>
      </c>
      <c r="Q2894" s="9">
        <f t="shared" si="137"/>
        <v>1.1354166666666667E-2</v>
      </c>
      <c r="R2894" s="4">
        <f t="shared" si="135"/>
        <v>40789.015335648146</v>
      </c>
      <c r="S2894" s="4">
        <v>0.6129376877574606</v>
      </c>
      <c r="T2894" s="4" t="str">
        <f>VLOOKUP(E2894,Sheet2!$A$2:$E$137,5,FALSE)</f>
        <v>US</v>
      </c>
      <c r="U2894" s="4">
        <f>VLOOKUP($T2894,Sheet4!$H$1106:$M$1351,surveys!U$1+1,FALSE)</f>
        <v>0.42883768204388006</v>
      </c>
      <c r="V2894" s="4">
        <f>VLOOKUP($T2894,Sheet4!$H$1106:$M$1351,surveys!V$1+1,FALSE)</f>
        <v>0.62778475709586301</v>
      </c>
      <c r="W2894" s="4">
        <f>VLOOKUP($T2894,Sheet4!$H$1106:$M$1351,surveys!W$1+1,FALSE)</f>
        <v>0.76918600378409652</v>
      </c>
      <c r="X2894" s="4">
        <f>VLOOKUP($T2894,Sheet4!$H$1106:$M$1351,surveys!X$1+1,FALSE)</f>
        <v>0.88987045221102745</v>
      </c>
      <c r="Y2894" s="4">
        <f>VLOOKUP($T2894,Sheet4!$H$1106:$M$1351,surveys!Y$1+1,FALSE)</f>
        <v>1</v>
      </c>
      <c r="Z2894" s="4">
        <f t="shared" si="136"/>
        <v>2</v>
      </c>
      <c r="AA2894" s="4" t="str">
        <f>VLOOKUP(T2894&amp;"-"&amp;Z2894,Sheet4!$W$2:$AA$1100,3,FALSE)</f>
        <v>Los Angeles</v>
      </c>
      <c r="AB2894" s="4">
        <f>VLOOKUP(T2894&amp;"-"&amp;Z2894,Sheet4!$W$2:$AA$1100,4,FALSE)</f>
        <v>34.052230000000002</v>
      </c>
      <c r="AC2894" s="4">
        <f>VLOOKUP(T2894&amp;"-"&amp;Z2894,Sheet4!$W$2:$AA$1100,5,FALSE)</f>
        <v>-118.24368</v>
      </c>
    </row>
    <row r="2895" spans="1:29">
      <c r="A2895" s="6">
        <v>40789</v>
      </c>
      <c r="B2895" s="7">
        <v>0.59865740740740747</v>
      </c>
      <c r="C2895" s="4" t="s">
        <v>1215</v>
      </c>
      <c r="D2895" s="4"/>
      <c r="E2895" s="4" t="s">
        <v>291</v>
      </c>
      <c r="F2895" s="4">
        <v>2</v>
      </c>
      <c r="G2895" s="4">
        <v>4</v>
      </c>
      <c r="H2895" s="4">
        <v>4</v>
      </c>
      <c r="I2895" s="4">
        <v>3</v>
      </c>
      <c r="J2895" s="4">
        <v>5</v>
      </c>
      <c r="K2895" s="4">
        <v>4</v>
      </c>
      <c r="L2895" s="4">
        <v>3</v>
      </c>
      <c r="M2895" s="4">
        <v>5</v>
      </c>
      <c r="N2895" s="4">
        <v>5</v>
      </c>
      <c r="O2895" s="4">
        <v>4</v>
      </c>
      <c r="P2895" s="4">
        <v>3</v>
      </c>
      <c r="Q2895" s="9">
        <f t="shared" si="137"/>
        <v>6.8136574074074072E-2</v>
      </c>
      <c r="R2895" s="4">
        <f t="shared" si="135"/>
        <v>40789.598657407405</v>
      </c>
      <c r="S2895" s="4">
        <v>0.45783889353759122</v>
      </c>
      <c r="T2895" s="4" t="str">
        <f>VLOOKUP(E2895,Sheet2!$A$2:$E$137,5,FALSE)</f>
        <v>VN</v>
      </c>
      <c r="U2895" s="4">
        <f>VLOOKUP($T2895,Sheet4!$H$1106:$M$1351,surveys!U$1+1,FALSE)</f>
        <v>0.5205423452375072</v>
      </c>
      <c r="V2895" s="4">
        <f>VLOOKUP($T2895,Sheet4!$H$1106:$M$1351,surveys!V$1+1,FALSE)</f>
        <v>0.73541558418356889</v>
      </c>
      <c r="W2895" s="4">
        <f>VLOOKUP($T2895,Sheet4!$H$1106:$M$1351,surveys!W$1+1,FALSE)</f>
        <v>0.84838560954163467</v>
      </c>
      <c r="X2895" s="4">
        <f>VLOOKUP($T2895,Sheet4!$H$1106:$M$1351,surveys!X$1+1,FALSE)</f>
        <v>0.93886680927795041</v>
      </c>
      <c r="Y2895" s="4">
        <f>VLOOKUP($T2895,Sheet4!$H$1106:$M$1351,surveys!Y$1+1,FALSE)</f>
        <v>1</v>
      </c>
      <c r="Z2895" s="4">
        <f t="shared" si="136"/>
        <v>1</v>
      </c>
      <c r="AA2895" s="4" t="str">
        <f>VLOOKUP(T2895&amp;"-"&amp;Z2895,Sheet4!$W$2:$AA$1100,3,FALSE)</f>
        <v>Thanh pho Ho Chi Minh</v>
      </c>
      <c r="AB2895" s="4">
        <f>VLOOKUP(T2895&amp;"-"&amp;Z2895,Sheet4!$W$2:$AA$1100,4,FALSE)</f>
        <v>10.75</v>
      </c>
      <c r="AC2895" s="4">
        <f>VLOOKUP(T2895&amp;"-"&amp;Z2895,Sheet4!$W$2:$AA$1100,5,FALSE)</f>
        <v>106.66667</v>
      </c>
    </row>
    <row r="2896" spans="1:29">
      <c r="A2896" s="6">
        <v>40788</v>
      </c>
      <c r="B2896" s="7">
        <v>0.36348379629629629</v>
      </c>
      <c r="C2896" s="4" t="s">
        <v>1215</v>
      </c>
      <c r="D2896" s="4" t="s">
        <v>1217</v>
      </c>
      <c r="E2896" s="4" t="s">
        <v>26</v>
      </c>
      <c r="F2896" s="4">
        <v>3</v>
      </c>
      <c r="G2896" s="4">
        <v>4</v>
      </c>
      <c r="H2896" s="4">
        <v>4</v>
      </c>
      <c r="I2896" s="4">
        <v>4</v>
      </c>
      <c r="J2896" s="4">
        <v>5</v>
      </c>
      <c r="K2896" s="4">
        <v>5</v>
      </c>
      <c r="L2896" s="4">
        <v>4</v>
      </c>
      <c r="M2896" s="4">
        <v>5</v>
      </c>
      <c r="N2896" s="4">
        <v>4</v>
      </c>
      <c r="O2896" s="4">
        <v>4</v>
      </c>
      <c r="P2896" s="4">
        <v>4</v>
      </c>
      <c r="Q2896" s="9">
        <f t="shared" si="137"/>
        <v>4.4861111111111109E-2</v>
      </c>
      <c r="R2896" s="4">
        <f t="shared" si="135"/>
        <v>40788.363483796296</v>
      </c>
      <c r="S2896" s="4">
        <v>0.93900191777242825</v>
      </c>
      <c r="T2896" s="4" t="str">
        <f>VLOOKUP(E2896,Sheet2!$A$2:$E$137,5,FALSE)</f>
        <v>DE</v>
      </c>
      <c r="U2896" s="4">
        <f>VLOOKUP($T2896,Sheet4!$H$1106:$M$1351,surveys!U$1+1,FALSE)</f>
        <v>0.42620281948941302</v>
      </c>
      <c r="V2896" s="4">
        <f>VLOOKUP($T2896,Sheet4!$H$1106:$M$1351,surveys!V$1+1,FALSE)</f>
        <v>0.64253089557903176</v>
      </c>
      <c r="W2896" s="4">
        <f>VLOOKUP($T2896,Sheet4!$H$1106:$M$1351,surveys!W$1+1,FALSE)</f>
        <v>0.79931043378760003</v>
      </c>
      <c r="X2896" s="4">
        <f>VLOOKUP($T2896,Sheet4!$H$1106:$M$1351,surveys!X$1+1,FALSE)</f>
        <v>0.91914675697020254</v>
      </c>
      <c r="Y2896" s="4">
        <f>VLOOKUP($T2896,Sheet4!$H$1106:$M$1351,surveys!Y$1+1,FALSE)</f>
        <v>1</v>
      </c>
      <c r="Z2896" s="4">
        <f t="shared" si="136"/>
        <v>5</v>
      </c>
      <c r="AA2896" s="4" t="str">
        <f>VLOOKUP(T2896&amp;"-"&amp;Z2896,Sheet4!$W$2:$AA$1100,3,FALSE)</f>
        <v>Frankfurt am Main</v>
      </c>
      <c r="AB2896" s="4">
        <f>VLOOKUP(T2896&amp;"-"&amp;Z2896,Sheet4!$W$2:$AA$1100,4,FALSE)</f>
        <v>50.116669999999999</v>
      </c>
      <c r="AC2896" s="4">
        <f>VLOOKUP(T2896&amp;"-"&amp;Z2896,Sheet4!$W$2:$AA$1100,5,FALSE)</f>
        <v>8.6833299999999998</v>
      </c>
    </row>
    <row r="2897" spans="1:29">
      <c r="A2897" s="6">
        <v>40788</v>
      </c>
      <c r="B2897" s="7">
        <v>0.55427083333333338</v>
      </c>
      <c r="C2897" s="4" t="s">
        <v>1215</v>
      </c>
      <c r="D2897" s="4" t="s">
        <v>1214</v>
      </c>
      <c r="E2897" s="4" t="s">
        <v>23</v>
      </c>
      <c r="F2897" s="4">
        <v>3</v>
      </c>
      <c r="G2897" s="4">
        <v>4</v>
      </c>
      <c r="H2897" s="4">
        <v>4</v>
      </c>
      <c r="I2897" s="4">
        <v>5</v>
      </c>
      <c r="J2897" s="4">
        <v>5</v>
      </c>
      <c r="K2897" s="4">
        <v>5</v>
      </c>
      <c r="L2897" s="4">
        <v>5</v>
      </c>
      <c r="M2897" s="4">
        <v>5</v>
      </c>
      <c r="N2897" s="4">
        <v>4</v>
      </c>
      <c r="O2897" s="4">
        <v>4</v>
      </c>
      <c r="P2897" s="4">
        <v>4</v>
      </c>
      <c r="Q2897" s="9">
        <f t="shared" si="137"/>
        <v>3.788194444444444E-2</v>
      </c>
      <c r="R2897" s="4">
        <f t="shared" si="135"/>
        <v>40788.554270833331</v>
      </c>
      <c r="S2897" s="4">
        <v>0.46464165935324875</v>
      </c>
      <c r="T2897" s="4" t="str">
        <f>VLOOKUP(E2897,Sheet2!$A$2:$E$137,5,FALSE)</f>
        <v>CA</v>
      </c>
      <c r="U2897" s="4">
        <f>VLOOKUP($T2897,Sheet4!$H$1106:$M$1351,surveys!U$1+1,FALSE)</f>
        <v>0.39929817507859233</v>
      </c>
      <c r="V2897" s="4">
        <f>VLOOKUP($T2897,Sheet4!$H$1106:$M$1351,surveys!V$1+1,FALSE)</f>
        <v>0.68226808593455113</v>
      </c>
      <c r="W2897" s="4">
        <f>VLOOKUP($T2897,Sheet4!$H$1106:$M$1351,surveys!W$1+1,FALSE)</f>
        <v>0.8413893511967715</v>
      </c>
      <c r="X2897" s="4">
        <f>VLOOKUP($T2897,Sheet4!$H$1106:$M$1351,surveys!X$1+1,FALSE)</f>
        <v>0.92969032990429024</v>
      </c>
      <c r="Y2897" s="4">
        <f>VLOOKUP($T2897,Sheet4!$H$1106:$M$1351,surveys!Y$1+1,FALSE)</f>
        <v>1</v>
      </c>
      <c r="Z2897" s="4">
        <f t="shared" si="136"/>
        <v>2</v>
      </c>
      <c r="AA2897" s="4" t="str">
        <f>VLOOKUP(T2897&amp;"-"&amp;Z2897,Sheet4!$W$2:$AA$1100,3,FALSE)</f>
        <v>Montreal</v>
      </c>
      <c r="AB2897" s="4">
        <f>VLOOKUP(T2897&amp;"-"&amp;Z2897,Sheet4!$W$2:$AA$1100,4,FALSE)</f>
        <v>45.508839999999999</v>
      </c>
      <c r="AC2897" s="4">
        <f>VLOOKUP(T2897&amp;"-"&amp;Z2897,Sheet4!$W$2:$AA$1100,5,FALSE)</f>
        <v>-73.587810000000005</v>
      </c>
    </row>
    <row r="2898" spans="1:29">
      <c r="A2898" s="6">
        <v>40788</v>
      </c>
      <c r="B2898" s="7">
        <v>0.66394675925925928</v>
      </c>
      <c r="C2898" s="4" t="s">
        <v>1213</v>
      </c>
      <c r="D2898" s="4" t="s">
        <v>1214</v>
      </c>
      <c r="E2898" s="4" t="s">
        <v>13</v>
      </c>
      <c r="F2898" s="4">
        <v>1</v>
      </c>
      <c r="G2898" s="4">
        <v>1</v>
      </c>
      <c r="H2898" s="4">
        <v>1</v>
      </c>
      <c r="I2898" s="4">
        <v>1</v>
      </c>
      <c r="J2898" s="4">
        <v>1</v>
      </c>
      <c r="K2898" s="4">
        <v>1</v>
      </c>
      <c r="L2898" s="4">
        <v>1</v>
      </c>
      <c r="M2898" s="4">
        <v>1</v>
      </c>
      <c r="N2898" s="4">
        <v>1</v>
      </c>
      <c r="O2898" s="4">
        <v>1</v>
      </c>
      <c r="P2898" s="4">
        <v>1</v>
      </c>
      <c r="Q2898" s="9">
        <f t="shared" si="137"/>
        <v>4.4432870370370366E-2</v>
      </c>
      <c r="R2898" s="4">
        <f t="shared" si="135"/>
        <v>40788.663946759261</v>
      </c>
      <c r="S2898" s="4">
        <v>0.34298253672351375</v>
      </c>
      <c r="T2898" s="4" t="str">
        <f>VLOOKUP(E2898,Sheet2!$A$2:$E$137,5,FALSE)</f>
        <v>GB</v>
      </c>
      <c r="U2898" s="4">
        <f>VLOOKUP($T2898,Sheet4!$H$1106:$M$1351,surveys!U$1+1,FALSE)</f>
        <v>0.43993408527720174</v>
      </c>
      <c r="V2898" s="4">
        <f>VLOOKUP($T2898,Sheet4!$H$1106:$M$1351,surveys!V$1+1,FALSE)</f>
        <v>0.87986817055440347</v>
      </c>
      <c r="W2898" s="4">
        <f>VLOOKUP($T2898,Sheet4!$H$1106:$M$1351,surveys!W$1+1,FALSE)</f>
        <v>0.93717230822503084</v>
      </c>
      <c r="X2898" s="4">
        <f>VLOOKUP($T2898,Sheet4!$H$1106:$M$1351,surveys!X$1+1,FALSE)</f>
        <v>0.97269979890956382</v>
      </c>
      <c r="Y2898" s="4">
        <f>VLOOKUP($T2898,Sheet4!$H$1106:$M$1351,surveys!Y$1+1,FALSE)</f>
        <v>1</v>
      </c>
      <c r="Z2898" s="4">
        <f t="shared" si="136"/>
        <v>1</v>
      </c>
      <c r="AA2898" s="4" t="str">
        <f>VLOOKUP(T2898&amp;"-"&amp;Z2898,Sheet4!$W$2:$AA$1100,3,FALSE)</f>
        <v>City of London</v>
      </c>
      <c r="AB2898" s="4">
        <f>VLOOKUP(T2898&amp;"-"&amp;Z2898,Sheet4!$W$2:$AA$1100,4,FALSE)</f>
        <v>51.512790000000003</v>
      </c>
      <c r="AC2898" s="4">
        <f>VLOOKUP(T2898&amp;"-"&amp;Z2898,Sheet4!$W$2:$AA$1100,5,FALSE)</f>
        <v>-9.1840000000000005E-2</v>
      </c>
    </row>
    <row r="2899" spans="1:29">
      <c r="A2899" s="6">
        <v>40788</v>
      </c>
      <c r="B2899" s="7">
        <v>0.7654050925925926</v>
      </c>
      <c r="C2899" s="4" t="s">
        <v>1215</v>
      </c>
      <c r="D2899" s="4" t="s">
        <v>1214</v>
      </c>
      <c r="E2899" s="4" t="s">
        <v>23</v>
      </c>
      <c r="F2899" s="4">
        <v>3</v>
      </c>
      <c r="G2899" s="4">
        <v>3</v>
      </c>
      <c r="H2899" s="4">
        <v>5</v>
      </c>
      <c r="I2899" s="4">
        <v>4</v>
      </c>
      <c r="J2899" s="4">
        <v>5</v>
      </c>
      <c r="K2899" s="4">
        <v>5</v>
      </c>
      <c r="L2899" s="4">
        <v>4</v>
      </c>
      <c r="M2899" s="4">
        <v>5</v>
      </c>
      <c r="N2899" s="4">
        <v>3</v>
      </c>
      <c r="O2899" s="4">
        <v>4</v>
      </c>
      <c r="P2899" s="4">
        <v>4</v>
      </c>
      <c r="Q2899" s="9">
        <f t="shared" si="137"/>
        <v>4.6215277777777779E-2</v>
      </c>
      <c r="R2899" s="4">
        <f t="shared" si="135"/>
        <v>40788.765405092592</v>
      </c>
      <c r="S2899" s="4">
        <v>0.7314191421329268</v>
      </c>
      <c r="T2899" s="4" t="str">
        <f>VLOOKUP(E2899,Sheet2!$A$2:$E$137,5,FALSE)</f>
        <v>CA</v>
      </c>
      <c r="U2899" s="4">
        <f>VLOOKUP($T2899,Sheet4!$H$1106:$M$1351,surveys!U$1+1,FALSE)</f>
        <v>0.39929817507859233</v>
      </c>
      <c r="V2899" s="4">
        <f>VLOOKUP($T2899,Sheet4!$H$1106:$M$1351,surveys!V$1+1,FALSE)</f>
        <v>0.68226808593455113</v>
      </c>
      <c r="W2899" s="4">
        <f>VLOOKUP($T2899,Sheet4!$H$1106:$M$1351,surveys!W$1+1,FALSE)</f>
        <v>0.8413893511967715</v>
      </c>
      <c r="X2899" s="4">
        <f>VLOOKUP($T2899,Sheet4!$H$1106:$M$1351,surveys!X$1+1,FALSE)</f>
        <v>0.92969032990429024</v>
      </c>
      <c r="Y2899" s="4">
        <f>VLOOKUP($T2899,Sheet4!$H$1106:$M$1351,surveys!Y$1+1,FALSE)</f>
        <v>1</v>
      </c>
      <c r="Z2899" s="4">
        <f t="shared" si="136"/>
        <v>3</v>
      </c>
      <c r="AA2899" s="4" t="str">
        <f>VLOOKUP(T2899&amp;"-"&amp;Z2899,Sheet4!$W$2:$AA$1100,3,FALSE)</f>
        <v>Vancouver</v>
      </c>
      <c r="AB2899" s="4">
        <f>VLOOKUP(T2899&amp;"-"&amp;Z2899,Sheet4!$W$2:$AA$1100,4,FALSE)</f>
        <v>49.249659999999999</v>
      </c>
      <c r="AC2899" s="4">
        <f>VLOOKUP(T2899&amp;"-"&amp;Z2899,Sheet4!$W$2:$AA$1100,5,FALSE)</f>
        <v>-123.11933999999999</v>
      </c>
    </row>
    <row r="2900" spans="1:29">
      <c r="A2900" s="6">
        <v>40788</v>
      </c>
      <c r="B2900" s="7">
        <v>0.77634259259259253</v>
      </c>
      <c r="C2900" s="4" t="s">
        <v>1213</v>
      </c>
      <c r="D2900" s="4" t="s">
        <v>1218</v>
      </c>
      <c r="E2900" s="4" t="s">
        <v>15</v>
      </c>
      <c r="F2900" s="4">
        <v>4</v>
      </c>
      <c r="G2900" s="4">
        <v>4</v>
      </c>
      <c r="H2900" s="4">
        <v>4</v>
      </c>
      <c r="I2900" s="4">
        <v>4</v>
      </c>
      <c r="J2900" s="4">
        <v>4</v>
      </c>
      <c r="K2900" s="4">
        <v>5</v>
      </c>
      <c r="L2900" s="4">
        <v>3</v>
      </c>
      <c r="M2900" s="4">
        <v>4</v>
      </c>
      <c r="N2900" s="4">
        <v>4</v>
      </c>
      <c r="O2900" s="4">
        <v>4</v>
      </c>
      <c r="P2900" s="4">
        <v>3</v>
      </c>
      <c r="Q2900" s="9">
        <f t="shared" si="137"/>
        <v>5.3854166666666668E-2</v>
      </c>
      <c r="R2900" s="4">
        <f t="shared" si="135"/>
        <v>40788.776342592595</v>
      </c>
      <c r="S2900" s="4">
        <v>0.31080982024420845</v>
      </c>
      <c r="T2900" s="4" t="str">
        <f>VLOOKUP(E2900,Sheet2!$A$2:$E$137,5,FALSE)</f>
        <v>US</v>
      </c>
      <c r="U2900" s="4">
        <f>VLOOKUP($T2900,Sheet4!$H$1106:$M$1351,surveys!U$1+1,FALSE)</f>
        <v>0.42883768204388006</v>
      </c>
      <c r="V2900" s="4">
        <f>VLOOKUP($T2900,Sheet4!$H$1106:$M$1351,surveys!V$1+1,FALSE)</f>
        <v>0.62778475709586301</v>
      </c>
      <c r="W2900" s="4">
        <f>VLOOKUP($T2900,Sheet4!$H$1106:$M$1351,surveys!W$1+1,FALSE)</f>
        <v>0.76918600378409652</v>
      </c>
      <c r="X2900" s="4">
        <f>VLOOKUP($T2900,Sheet4!$H$1106:$M$1351,surveys!X$1+1,FALSE)</f>
        <v>0.88987045221102745</v>
      </c>
      <c r="Y2900" s="4">
        <f>VLOOKUP($T2900,Sheet4!$H$1106:$M$1351,surveys!Y$1+1,FALSE)</f>
        <v>1</v>
      </c>
      <c r="Z2900" s="4">
        <f t="shared" si="136"/>
        <v>1</v>
      </c>
      <c r="AA2900" s="4" t="str">
        <f>VLOOKUP(T2900&amp;"-"&amp;Z2900,Sheet4!$W$2:$AA$1100,3,FALSE)</f>
        <v>New York City</v>
      </c>
      <c r="AB2900" s="4">
        <f>VLOOKUP(T2900&amp;"-"&amp;Z2900,Sheet4!$W$2:$AA$1100,4,FALSE)</f>
        <v>40.714269999999999</v>
      </c>
      <c r="AC2900" s="4">
        <f>VLOOKUP(T2900&amp;"-"&amp;Z2900,Sheet4!$W$2:$AA$1100,5,FALSE)</f>
        <v>-74.005970000000005</v>
      </c>
    </row>
    <row r="2901" spans="1:29">
      <c r="A2901" s="6">
        <v>40787</v>
      </c>
      <c r="B2901" s="7">
        <v>0.26879629629629631</v>
      </c>
      <c r="C2901" s="4" t="s">
        <v>1213</v>
      </c>
      <c r="D2901" s="4" t="s">
        <v>1214</v>
      </c>
      <c r="E2901" s="4" t="s">
        <v>61</v>
      </c>
      <c r="F2901" s="4">
        <v>4</v>
      </c>
      <c r="G2901" s="4">
        <v>4</v>
      </c>
      <c r="H2901" s="4">
        <v>5</v>
      </c>
      <c r="I2901" s="4">
        <v>4</v>
      </c>
      <c r="J2901" s="4">
        <v>5</v>
      </c>
      <c r="K2901" s="4">
        <v>5</v>
      </c>
      <c r="L2901" s="4">
        <v>4</v>
      </c>
      <c r="M2901" s="4">
        <v>5</v>
      </c>
      <c r="N2901" s="4">
        <v>4</v>
      </c>
      <c r="O2901" s="4">
        <v>3</v>
      </c>
      <c r="P2901" s="4">
        <v>4</v>
      </c>
      <c r="Q2901" s="9">
        <f t="shared" si="137"/>
        <v>4.8333333333333332E-2</v>
      </c>
      <c r="R2901" s="4">
        <f t="shared" si="135"/>
        <v>40787.268796296295</v>
      </c>
      <c r="S2901" s="4">
        <v>6.5380910575165485E-2</v>
      </c>
      <c r="T2901" s="4" t="str">
        <f>VLOOKUP(E2901,Sheet2!$A$2:$E$137,5,FALSE)</f>
        <v>FI</v>
      </c>
      <c r="U2901" s="4">
        <f>VLOOKUP($T2901,Sheet4!$H$1106:$M$1351,surveys!U$1+1,FALSE)</f>
        <v>0.41163684127505945</v>
      </c>
      <c r="V2901" s="4">
        <f>VLOOKUP($T2901,Sheet4!$H$1106:$M$1351,surveys!V$1+1,FALSE)</f>
        <v>0.58082044765359986</v>
      </c>
      <c r="W2901" s="4">
        <f>VLOOKUP($T2901,Sheet4!$H$1106:$M$1351,surveys!W$1+1,FALSE)</f>
        <v>0.73022037718715027</v>
      </c>
      <c r="X2901" s="4">
        <f>VLOOKUP($T2901,Sheet4!$H$1106:$M$1351,surveys!X$1+1,FALSE)</f>
        <v>0.87031151182966571</v>
      </c>
      <c r="Y2901" s="4">
        <f>VLOOKUP($T2901,Sheet4!$H$1106:$M$1351,surveys!Y$1+1,FALSE)</f>
        <v>1</v>
      </c>
      <c r="Z2901" s="4">
        <f t="shared" si="136"/>
        <v>1</v>
      </c>
      <c r="AA2901" s="4" t="str">
        <f>VLOOKUP(T2901&amp;"-"&amp;Z2901,Sheet4!$W$2:$AA$1100,3,FALSE)</f>
        <v>Helsinki</v>
      </c>
      <c r="AB2901" s="4">
        <f>VLOOKUP(T2901&amp;"-"&amp;Z2901,Sheet4!$W$2:$AA$1100,4,FALSE)</f>
        <v>60.169519999999999</v>
      </c>
      <c r="AC2901" s="4">
        <f>VLOOKUP(T2901&amp;"-"&amp;Z2901,Sheet4!$W$2:$AA$1100,5,FALSE)</f>
        <v>24.935449999999999</v>
      </c>
    </row>
    <row r="2902" spans="1:29">
      <c r="A2902" s="6">
        <v>40787</v>
      </c>
      <c r="B2902" s="7">
        <v>0.80155092592592592</v>
      </c>
      <c r="C2902" s="4" t="s">
        <v>1215</v>
      </c>
      <c r="D2902" s="4" t="s">
        <v>1216</v>
      </c>
      <c r="E2902" s="4" t="s">
        <v>21</v>
      </c>
      <c r="F2902" s="4">
        <v>2</v>
      </c>
      <c r="G2902" s="4">
        <v>1</v>
      </c>
      <c r="H2902" s="4">
        <v>1</v>
      </c>
      <c r="I2902" s="4">
        <v>1</v>
      </c>
      <c r="J2902" s="4">
        <v>1</v>
      </c>
      <c r="K2902" s="4">
        <v>1</v>
      </c>
      <c r="L2902" s="4">
        <v>1</v>
      </c>
      <c r="M2902" s="4">
        <v>2</v>
      </c>
      <c r="N2902" s="4">
        <v>1</v>
      </c>
      <c r="O2902" s="4">
        <v>1</v>
      </c>
      <c r="P2902" s="4">
        <v>1</v>
      </c>
      <c r="Q2902" s="9">
        <f t="shared" si="137"/>
        <v>9.9537037037037042E-4</v>
      </c>
      <c r="R2902" s="4">
        <f t="shared" si="135"/>
        <v>40787.801550925928</v>
      </c>
      <c r="S2902" s="4">
        <v>0.75892852749663575</v>
      </c>
      <c r="T2902" s="4" t="str">
        <f>VLOOKUP(E2902,Sheet2!$A$2:$E$137,5,FALSE)</f>
        <v>MX</v>
      </c>
      <c r="U2902" s="4">
        <f>VLOOKUP($T2902,Sheet4!$H$1106:$M$1351,surveys!U$1+1,FALSE)</f>
        <v>0.64192227588837014</v>
      </c>
      <c r="V2902" s="4">
        <f>VLOOKUP($T2902,Sheet4!$H$1106:$M$1351,surveys!V$1+1,FALSE)</f>
        <v>0.73699712700692854</v>
      </c>
      <c r="W2902" s="4">
        <f>VLOOKUP($T2902,Sheet4!$H$1106:$M$1351,surveys!W$1+1,FALSE)</f>
        <v>0.83130642446864456</v>
      </c>
      <c r="X2902" s="4">
        <f>VLOOKUP($T2902,Sheet4!$H$1106:$M$1351,surveys!X$1+1,FALSE)</f>
        <v>0.91696724211461977</v>
      </c>
      <c r="Y2902" s="4">
        <f>VLOOKUP($T2902,Sheet4!$H$1106:$M$1351,surveys!Y$1+1,FALSE)</f>
        <v>1</v>
      </c>
      <c r="Z2902" s="4">
        <f t="shared" si="136"/>
        <v>3</v>
      </c>
      <c r="AA2902" s="4" t="str">
        <f>VLOOKUP(T2902&amp;"-"&amp;Z2902,Sheet4!$W$2:$AA$1100,3,FALSE)</f>
        <v>Ecatepec</v>
      </c>
      <c r="AB2902" s="4">
        <f>VLOOKUP(T2902&amp;"-"&amp;Z2902,Sheet4!$W$2:$AA$1100,4,FALSE)</f>
        <v>19.601109999999998</v>
      </c>
      <c r="AC2902" s="4">
        <f>VLOOKUP(T2902&amp;"-"&amp;Z2902,Sheet4!$W$2:$AA$1100,5,FALSE)</f>
        <v>-99.052499999999995</v>
      </c>
    </row>
    <row r="2903" spans="1:29">
      <c r="A2903" s="6">
        <v>40787</v>
      </c>
      <c r="B2903" s="7">
        <v>0.94681712962962961</v>
      </c>
      <c r="C2903" s="4" t="s">
        <v>1213</v>
      </c>
      <c r="D2903" s="4" t="s">
        <v>1217</v>
      </c>
      <c r="E2903" s="4" t="s">
        <v>21</v>
      </c>
      <c r="F2903" s="4">
        <v>5</v>
      </c>
      <c r="G2903" s="4">
        <v>3</v>
      </c>
      <c r="H2903" s="4">
        <v>4</v>
      </c>
      <c r="I2903" s="4">
        <v>1</v>
      </c>
      <c r="J2903" s="4">
        <v>5</v>
      </c>
      <c r="K2903" s="4">
        <v>3</v>
      </c>
      <c r="L2903" s="4">
        <v>1</v>
      </c>
      <c r="M2903" s="4">
        <v>5</v>
      </c>
      <c r="N2903" s="4">
        <v>4</v>
      </c>
      <c r="O2903" s="4">
        <v>3</v>
      </c>
      <c r="P2903" s="4">
        <v>4</v>
      </c>
      <c r="Q2903" s="9">
        <f t="shared" si="137"/>
        <v>3.2673611111111105E-2</v>
      </c>
      <c r="R2903" s="4">
        <f t="shared" si="135"/>
        <v>40787.946817129632</v>
      </c>
      <c r="S2903" s="4">
        <v>0.64937348843123655</v>
      </c>
      <c r="T2903" s="4" t="str">
        <f>VLOOKUP(E2903,Sheet2!$A$2:$E$137,5,FALSE)</f>
        <v>MX</v>
      </c>
      <c r="U2903" s="4">
        <f>VLOOKUP($T2903,Sheet4!$H$1106:$M$1351,surveys!U$1+1,FALSE)</f>
        <v>0.64192227588837014</v>
      </c>
      <c r="V2903" s="4">
        <f>VLOOKUP($T2903,Sheet4!$H$1106:$M$1351,surveys!V$1+1,FALSE)</f>
        <v>0.73699712700692854</v>
      </c>
      <c r="W2903" s="4">
        <f>VLOOKUP($T2903,Sheet4!$H$1106:$M$1351,surveys!W$1+1,FALSE)</f>
        <v>0.83130642446864456</v>
      </c>
      <c r="X2903" s="4">
        <f>VLOOKUP($T2903,Sheet4!$H$1106:$M$1351,surveys!X$1+1,FALSE)</f>
        <v>0.91696724211461977</v>
      </c>
      <c r="Y2903" s="4">
        <f>VLOOKUP($T2903,Sheet4!$H$1106:$M$1351,surveys!Y$1+1,FALSE)</f>
        <v>1</v>
      </c>
      <c r="Z2903" s="4">
        <f t="shared" si="136"/>
        <v>2</v>
      </c>
      <c r="AA2903" s="4" t="str">
        <f>VLOOKUP(T2903&amp;"-"&amp;Z2903,Sheet4!$W$2:$AA$1100,3,FALSE)</f>
        <v>Iztapalapa</v>
      </c>
      <c r="AB2903" s="4">
        <f>VLOOKUP(T2903&amp;"-"&amp;Z2903,Sheet4!$W$2:$AA$1100,4,FALSE)</f>
        <v>19.351109999999998</v>
      </c>
      <c r="AC2903" s="4">
        <f>VLOOKUP(T2903&amp;"-"&amp;Z2903,Sheet4!$W$2:$AA$1100,5,FALSE)</f>
        <v>-99.051940000000002</v>
      </c>
    </row>
    <row r="2904" spans="1:29">
      <c r="A2904" s="6">
        <v>40786</v>
      </c>
      <c r="B2904" s="7">
        <v>0.93783564814814813</v>
      </c>
      <c r="C2904" s="4" t="s">
        <v>1213</v>
      </c>
      <c r="D2904" s="4" t="s">
        <v>1224</v>
      </c>
      <c r="E2904" s="4" t="s">
        <v>15</v>
      </c>
      <c r="F2904" s="4">
        <v>4</v>
      </c>
      <c r="G2904" s="4">
        <v>3</v>
      </c>
      <c r="H2904" s="4">
        <v>4</v>
      </c>
      <c r="I2904" s="4">
        <v>3</v>
      </c>
      <c r="J2904" s="4">
        <v>4</v>
      </c>
      <c r="K2904" s="4">
        <v>3</v>
      </c>
      <c r="L2904" s="4">
        <v>2</v>
      </c>
      <c r="M2904" s="4">
        <v>4</v>
      </c>
      <c r="N2904" s="4">
        <v>4</v>
      </c>
      <c r="O2904" s="4">
        <v>4</v>
      </c>
      <c r="P2904" s="4">
        <v>4</v>
      </c>
      <c r="Q2904" s="9">
        <f t="shared" si="137"/>
        <v>2.6249999999999999E-2</v>
      </c>
      <c r="R2904" s="4">
        <f t="shared" si="135"/>
        <v>40786.937835648147</v>
      </c>
      <c r="S2904" s="4">
        <v>0.2722691089119007</v>
      </c>
      <c r="T2904" s="4" t="str">
        <f>VLOOKUP(E2904,Sheet2!$A$2:$E$137,5,FALSE)</f>
        <v>US</v>
      </c>
      <c r="U2904" s="4">
        <f>VLOOKUP($T2904,Sheet4!$H$1106:$M$1351,surveys!U$1+1,FALSE)</f>
        <v>0.42883768204388006</v>
      </c>
      <c r="V2904" s="4">
        <f>VLOOKUP($T2904,Sheet4!$H$1106:$M$1351,surveys!V$1+1,FALSE)</f>
        <v>0.62778475709586301</v>
      </c>
      <c r="W2904" s="4">
        <f>VLOOKUP($T2904,Sheet4!$H$1106:$M$1351,surveys!W$1+1,FALSE)</f>
        <v>0.76918600378409652</v>
      </c>
      <c r="X2904" s="4">
        <f>VLOOKUP($T2904,Sheet4!$H$1106:$M$1351,surveys!X$1+1,FALSE)</f>
        <v>0.88987045221102745</v>
      </c>
      <c r="Y2904" s="4">
        <f>VLOOKUP($T2904,Sheet4!$H$1106:$M$1351,surveys!Y$1+1,FALSE)</f>
        <v>1</v>
      </c>
      <c r="Z2904" s="4">
        <f t="shared" si="136"/>
        <v>1</v>
      </c>
      <c r="AA2904" s="4" t="str">
        <f>VLOOKUP(T2904&amp;"-"&amp;Z2904,Sheet4!$W$2:$AA$1100,3,FALSE)</f>
        <v>New York City</v>
      </c>
      <c r="AB2904" s="4">
        <f>VLOOKUP(T2904&amp;"-"&amp;Z2904,Sheet4!$W$2:$AA$1100,4,FALSE)</f>
        <v>40.714269999999999</v>
      </c>
      <c r="AC2904" s="4">
        <f>VLOOKUP(T2904&amp;"-"&amp;Z2904,Sheet4!$W$2:$AA$1100,5,FALSE)</f>
        <v>-74.005970000000005</v>
      </c>
    </row>
    <row r="2905" spans="1:29">
      <c r="A2905" s="6">
        <v>40786</v>
      </c>
      <c r="B2905" s="7">
        <v>0.74328703703703702</v>
      </c>
      <c r="C2905" s="4" t="s">
        <v>1213</v>
      </c>
      <c r="D2905" s="4" t="s">
        <v>1216</v>
      </c>
      <c r="E2905" s="4" t="s">
        <v>23</v>
      </c>
      <c r="F2905" s="4">
        <v>5</v>
      </c>
      <c r="G2905" s="4">
        <v>4</v>
      </c>
      <c r="H2905" s="4">
        <v>5</v>
      </c>
      <c r="I2905" s="4">
        <v>5</v>
      </c>
      <c r="J2905" s="4">
        <v>5</v>
      </c>
      <c r="K2905" s="4">
        <v>4</v>
      </c>
      <c r="L2905" s="4">
        <v>3</v>
      </c>
      <c r="M2905" s="4">
        <v>4</v>
      </c>
      <c r="N2905" s="4">
        <v>5</v>
      </c>
      <c r="O2905" s="4">
        <v>5</v>
      </c>
      <c r="P2905" s="4">
        <v>5</v>
      </c>
      <c r="Q2905" s="9">
        <f t="shared" si="137"/>
        <v>3.0289351851851855E-2</v>
      </c>
      <c r="R2905" s="4">
        <f t="shared" si="135"/>
        <v>40786.743287037039</v>
      </c>
      <c r="S2905" s="4">
        <v>0.66099147354426036</v>
      </c>
      <c r="T2905" s="4" t="str">
        <f>VLOOKUP(E2905,Sheet2!$A$2:$E$137,5,FALSE)</f>
        <v>CA</v>
      </c>
      <c r="U2905" s="4">
        <f>VLOOKUP($T2905,Sheet4!$H$1106:$M$1351,surveys!U$1+1,FALSE)</f>
        <v>0.39929817507859233</v>
      </c>
      <c r="V2905" s="4">
        <f>VLOOKUP($T2905,Sheet4!$H$1106:$M$1351,surveys!V$1+1,FALSE)</f>
        <v>0.68226808593455113</v>
      </c>
      <c r="W2905" s="4">
        <f>VLOOKUP($T2905,Sheet4!$H$1106:$M$1351,surveys!W$1+1,FALSE)</f>
        <v>0.8413893511967715</v>
      </c>
      <c r="X2905" s="4">
        <f>VLOOKUP($T2905,Sheet4!$H$1106:$M$1351,surveys!X$1+1,FALSE)</f>
        <v>0.92969032990429024</v>
      </c>
      <c r="Y2905" s="4">
        <f>VLOOKUP($T2905,Sheet4!$H$1106:$M$1351,surveys!Y$1+1,FALSE)</f>
        <v>1</v>
      </c>
      <c r="Z2905" s="4">
        <f t="shared" si="136"/>
        <v>2</v>
      </c>
      <c r="AA2905" s="4" t="str">
        <f>VLOOKUP(T2905&amp;"-"&amp;Z2905,Sheet4!$W$2:$AA$1100,3,FALSE)</f>
        <v>Montreal</v>
      </c>
      <c r="AB2905" s="4">
        <f>VLOOKUP(T2905&amp;"-"&amp;Z2905,Sheet4!$W$2:$AA$1100,4,FALSE)</f>
        <v>45.508839999999999</v>
      </c>
      <c r="AC2905" s="4">
        <f>VLOOKUP(T2905&amp;"-"&amp;Z2905,Sheet4!$W$2:$AA$1100,5,FALSE)</f>
        <v>-73.587810000000005</v>
      </c>
    </row>
    <row r="2906" spans="1:29">
      <c r="A2906" s="6">
        <v>40785</v>
      </c>
      <c r="B2906" s="7">
        <v>0.89546296296296291</v>
      </c>
      <c r="C2906" s="4" t="s">
        <v>1215</v>
      </c>
      <c r="D2906" s="4" t="s">
        <v>1216</v>
      </c>
      <c r="E2906" s="4" t="s">
        <v>11</v>
      </c>
      <c r="F2906" s="4">
        <v>4</v>
      </c>
      <c r="G2906" s="4">
        <v>2</v>
      </c>
      <c r="H2906" s="4">
        <v>2</v>
      </c>
      <c r="I2906" s="4">
        <v>1</v>
      </c>
      <c r="J2906" s="4">
        <v>4</v>
      </c>
      <c r="K2906" s="4">
        <v>1</v>
      </c>
      <c r="L2906" s="4">
        <v>2</v>
      </c>
      <c r="M2906" s="4">
        <v>1</v>
      </c>
      <c r="N2906" s="4">
        <v>3</v>
      </c>
      <c r="O2906" s="4">
        <v>3</v>
      </c>
      <c r="P2906" s="4">
        <v>2</v>
      </c>
      <c r="Q2906" s="9">
        <f t="shared" si="137"/>
        <v>6.6701388888888893E-2</v>
      </c>
      <c r="R2906" s="4">
        <f t="shared" si="135"/>
        <v>40785.895462962966</v>
      </c>
      <c r="S2906" s="4">
        <v>0.11495460965174775</v>
      </c>
      <c r="T2906" s="4" t="str">
        <f>VLOOKUP(E2906,Sheet2!$A$2:$E$137,5,FALSE)</f>
        <v>FR</v>
      </c>
      <c r="U2906" s="4">
        <f>VLOOKUP($T2906,Sheet4!$H$1106:$M$1351,surveys!U$1+1,FALSE)</f>
        <v>0.51193913659220647</v>
      </c>
      <c r="V2906" s="4">
        <f>VLOOKUP($T2906,Sheet4!$H$1106:$M$1351,surveys!V$1+1,FALSE)</f>
        <v>0.70220575033861143</v>
      </c>
      <c r="W2906" s="4">
        <f>VLOOKUP($T2906,Sheet4!$H$1106:$M$1351,surveys!W$1+1,FALSE)</f>
        <v>0.81527182039156842</v>
      </c>
      <c r="X2906" s="4">
        <f>VLOOKUP($T2906,Sheet4!$H$1106:$M$1351,surveys!X$1+1,FALSE)</f>
        <v>0.91893911792009964</v>
      </c>
      <c r="Y2906" s="4">
        <f>VLOOKUP($T2906,Sheet4!$H$1106:$M$1351,surveys!Y$1+1,FALSE)</f>
        <v>1</v>
      </c>
      <c r="Z2906" s="4">
        <f t="shared" si="136"/>
        <v>1</v>
      </c>
      <c r="AA2906" s="4" t="str">
        <f>VLOOKUP(T2906&amp;"-"&amp;Z2906,Sheet4!$W$2:$AA$1100,3,FALSE)</f>
        <v>Paris</v>
      </c>
      <c r="AB2906" s="4">
        <f>VLOOKUP(T2906&amp;"-"&amp;Z2906,Sheet4!$W$2:$AA$1100,4,FALSE)</f>
        <v>48.853409999999997</v>
      </c>
      <c r="AC2906" s="4">
        <f>VLOOKUP(T2906&amp;"-"&amp;Z2906,Sheet4!$W$2:$AA$1100,5,FALSE)</f>
        <v>2.3488000000000002</v>
      </c>
    </row>
    <row r="2907" spans="1:29">
      <c r="A2907" s="6">
        <v>40785</v>
      </c>
      <c r="B2907" s="7">
        <v>0.43572916666666667</v>
      </c>
      <c r="C2907" s="4" t="s">
        <v>1213</v>
      </c>
      <c r="D2907" s="4" t="s">
        <v>1219</v>
      </c>
      <c r="E2907" s="4" t="s">
        <v>61</v>
      </c>
      <c r="F2907" s="4">
        <v>2</v>
      </c>
      <c r="G2907" s="4">
        <v>2</v>
      </c>
      <c r="H2907" s="4">
        <v>2</v>
      </c>
      <c r="I2907" s="4">
        <v>2</v>
      </c>
      <c r="J2907" s="4">
        <v>4</v>
      </c>
      <c r="K2907" s="4">
        <v>2</v>
      </c>
      <c r="L2907" s="4">
        <v>2</v>
      </c>
      <c r="M2907" s="4">
        <v>2</v>
      </c>
      <c r="N2907" s="4">
        <v>2</v>
      </c>
      <c r="O2907" s="4">
        <v>2</v>
      </c>
      <c r="P2907" s="4">
        <v>1</v>
      </c>
      <c r="Q2907" s="9">
        <f t="shared" si="137"/>
        <v>2.508101851851852E-2</v>
      </c>
      <c r="R2907" s="4">
        <f t="shared" si="135"/>
        <v>40785.435729166667</v>
      </c>
      <c r="S2907" s="4">
        <v>0.3388051387677331</v>
      </c>
      <c r="T2907" s="4" t="str">
        <f>VLOOKUP(E2907,Sheet2!$A$2:$E$137,5,FALSE)</f>
        <v>FI</v>
      </c>
      <c r="U2907" s="4">
        <f>VLOOKUP($T2907,Sheet4!$H$1106:$M$1351,surveys!U$1+1,FALSE)</f>
        <v>0.41163684127505945</v>
      </c>
      <c r="V2907" s="4">
        <f>VLOOKUP($T2907,Sheet4!$H$1106:$M$1351,surveys!V$1+1,FALSE)</f>
        <v>0.58082044765359986</v>
      </c>
      <c r="W2907" s="4">
        <f>VLOOKUP($T2907,Sheet4!$H$1106:$M$1351,surveys!W$1+1,FALSE)</f>
        <v>0.73022037718715027</v>
      </c>
      <c r="X2907" s="4">
        <f>VLOOKUP($T2907,Sheet4!$H$1106:$M$1351,surveys!X$1+1,FALSE)</f>
        <v>0.87031151182966571</v>
      </c>
      <c r="Y2907" s="4">
        <f>VLOOKUP($T2907,Sheet4!$H$1106:$M$1351,surveys!Y$1+1,FALSE)</f>
        <v>1</v>
      </c>
      <c r="Z2907" s="4">
        <f t="shared" si="136"/>
        <v>1</v>
      </c>
      <c r="AA2907" s="4" t="str">
        <f>VLOOKUP(T2907&amp;"-"&amp;Z2907,Sheet4!$W$2:$AA$1100,3,FALSE)</f>
        <v>Helsinki</v>
      </c>
      <c r="AB2907" s="4">
        <f>VLOOKUP(T2907&amp;"-"&amp;Z2907,Sheet4!$W$2:$AA$1100,4,FALSE)</f>
        <v>60.169519999999999</v>
      </c>
      <c r="AC2907" s="4">
        <f>VLOOKUP(T2907&amp;"-"&amp;Z2907,Sheet4!$W$2:$AA$1100,5,FALSE)</f>
        <v>24.935449999999999</v>
      </c>
    </row>
    <row r="2908" spans="1:29">
      <c r="A2908" s="6">
        <v>40785</v>
      </c>
      <c r="B2908" s="7">
        <v>0.78394675925925927</v>
      </c>
      <c r="C2908" s="4" t="s">
        <v>1213</v>
      </c>
      <c r="D2908" s="4" t="s">
        <v>1216</v>
      </c>
      <c r="E2908" s="4" t="s">
        <v>15</v>
      </c>
      <c r="F2908" s="4">
        <v>5</v>
      </c>
      <c r="G2908" s="4">
        <v>5</v>
      </c>
      <c r="H2908" s="4">
        <v>5</v>
      </c>
      <c r="I2908" s="4">
        <v>5</v>
      </c>
      <c r="J2908" s="4">
        <v>5</v>
      </c>
      <c r="K2908" s="4">
        <v>5</v>
      </c>
      <c r="L2908" s="4">
        <v>5</v>
      </c>
      <c r="M2908" s="4">
        <v>5</v>
      </c>
      <c r="N2908" s="4">
        <v>5</v>
      </c>
      <c r="O2908" s="4">
        <v>5</v>
      </c>
      <c r="P2908" s="4">
        <v>5</v>
      </c>
      <c r="Q2908" s="9">
        <f t="shared" si="137"/>
        <v>5.8321759259259261E-2</v>
      </c>
      <c r="R2908" s="4">
        <f t="shared" si="135"/>
        <v>40785.783946759257</v>
      </c>
      <c r="S2908" s="4">
        <v>0.22828096824824762</v>
      </c>
      <c r="T2908" s="4" t="str">
        <f>VLOOKUP(E2908,Sheet2!$A$2:$E$137,5,FALSE)</f>
        <v>US</v>
      </c>
      <c r="U2908" s="4">
        <f>VLOOKUP($T2908,Sheet4!$H$1106:$M$1351,surveys!U$1+1,FALSE)</f>
        <v>0.42883768204388006</v>
      </c>
      <c r="V2908" s="4">
        <f>VLOOKUP($T2908,Sheet4!$H$1106:$M$1351,surveys!V$1+1,FALSE)</f>
        <v>0.62778475709586301</v>
      </c>
      <c r="W2908" s="4">
        <f>VLOOKUP($T2908,Sheet4!$H$1106:$M$1351,surveys!W$1+1,FALSE)</f>
        <v>0.76918600378409652</v>
      </c>
      <c r="X2908" s="4">
        <f>VLOOKUP($T2908,Sheet4!$H$1106:$M$1351,surveys!X$1+1,FALSE)</f>
        <v>0.88987045221102745</v>
      </c>
      <c r="Y2908" s="4">
        <f>VLOOKUP($T2908,Sheet4!$H$1106:$M$1351,surveys!Y$1+1,FALSE)</f>
        <v>1</v>
      </c>
      <c r="Z2908" s="4">
        <f t="shared" si="136"/>
        <v>1</v>
      </c>
      <c r="AA2908" s="4" t="str">
        <f>VLOOKUP(T2908&amp;"-"&amp;Z2908,Sheet4!$W$2:$AA$1100,3,FALSE)</f>
        <v>New York City</v>
      </c>
      <c r="AB2908" s="4">
        <f>VLOOKUP(T2908&amp;"-"&amp;Z2908,Sheet4!$W$2:$AA$1100,4,FALSE)</f>
        <v>40.714269999999999</v>
      </c>
      <c r="AC2908" s="4">
        <f>VLOOKUP(T2908&amp;"-"&amp;Z2908,Sheet4!$W$2:$AA$1100,5,FALSE)</f>
        <v>-74.005970000000005</v>
      </c>
    </row>
    <row r="2909" spans="1:29">
      <c r="A2909" s="6">
        <v>40785</v>
      </c>
      <c r="B2909" s="7">
        <v>0.85900462962962953</v>
      </c>
      <c r="C2909" s="4" t="s">
        <v>1215</v>
      </c>
      <c r="D2909" s="4" t="s">
        <v>1217</v>
      </c>
      <c r="E2909" s="4" t="s">
        <v>87</v>
      </c>
      <c r="F2909" s="4">
        <v>5</v>
      </c>
      <c r="G2909" s="4">
        <v>5</v>
      </c>
      <c r="H2909" s="4">
        <v>5</v>
      </c>
      <c r="I2909" s="4">
        <v>2</v>
      </c>
      <c r="J2909" s="4">
        <v>3</v>
      </c>
      <c r="K2909" s="4">
        <v>4</v>
      </c>
      <c r="L2909" s="4">
        <v>4</v>
      </c>
      <c r="M2909" s="4">
        <v>4</v>
      </c>
      <c r="N2909" s="4">
        <v>2</v>
      </c>
      <c r="O2909" s="4">
        <v>5</v>
      </c>
      <c r="P2909" s="4">
        <v>1</v>
      </c>
      <c r="Q2909" s="9">
        <f t="shared" si="137"/>
        <v>4.1701388888888885E-2</v>
      </c>
      <c r="R2909" s="4">
        <f t="shared" si="135"/>
        <v>40785.85900462963</v>
      </c>
      <c r="S2909" s="4">
        <v>0.34378543830387764</v>
      </c>
      <c r="T2909" s="4" t="str">
        <f>VLOOKUP(E2909,Sheet2!$A$2:$E$137,5,FALSE)</f>
        <v>NO</v>
      </c>
      <c r="U2909" s="4">
        <f>VLOOKUP($T2909,Sheet4!$H$1106:$M$1351,surveys!U$1+1,FALSE)</f>
        <v>0.5030111286875919</v>
      </c>
      <c r="V2909" s="4">
        <f>VLOOKUP($T2909,Sheet4!$H$1106:$M$1351,surveys!V$1+1,FALSE)</f>
        <v>0.68824497682679764</v>
      </c>
      <c r="W2909" s="4">
        <f>VLOOKUP($T2909,Sheet4!$H$1106:$M$1351,surveys!W$1+1,FALSE)</f>
        <v>0.81585282935087278</v>
      </c>
      <c r="X2909" s="4">
        <f>VLOOKUP($T2909,Sheet4!$H$1106:$M$1351,surveys!X$1+1,FALSE)</f>
        <v>0.92132038686759354</v>
      </c>
      <c r="Y2909" s="4">
        <f>VLOOKUP($T2909,Sheet4!$H$1106:$M$1351,surveys!Y$1+1,FALSE)</f>
        <v>1</v>
      </c>
      <c r="Z2909" s="4">
        <f t="shared" si="136"/>
        <v>1</v>
      </c>
      <c r="AA2909" s="4" t="str">
        <f>VLOOKUP(T2909&amp;"-"&amp;Z2909,Sheet4!$W$2:$AA$1100,3,FALSE)</f>
        <v>Oslo</v>
      </c>
      <c r="AB2909" s="4">
        <f>VLOOKUP(T2909&amp;"-"&amp;Z2909,Sheet4!$W$2:$AA$1100,4,FALSE)</f>
        <v>59.912730000000003</v>
      </c>
      <c r="AC2909" s="4">
        <f>VLOOKUP(T2909&amp;"-"&amp;Z2909,Sheet4!$W$2:$AA$1100,5,FALSE)</f>
        <v>10.746090000000001</v>
      </c>
    </row>
    <row r="2910" spans="1:29">
      <c r="A2910" s="6">
        <v>40785</v>
      </c>
      <c r="B2910" s="7">
        <v>0.93335648148148154</v>
      </c>
      <c r="C2910" s="4" t="s">
        <v>1213</v>
      </c>
      <c r="D2910" s="4" t="s">
        <v>1218</v>
      </c>
      <c r="E2910" s="4" t="s">
        <v>168</v>
      </c>
      <c r="F2910" s="4">
        <v>5</v>
      </c>
      <c r="G2910" s="4">
        <v>3</v>
      </c>
      <c r="H2910" s="4">
        <v>3</v>
      </c>
      <c r="I2910" s="4">
        <v>4</v>
      </c>
      <c r="J2910" s="4">
        <v>5</v>
      </c>
      <c r="K2910" s="4">
        <v>5</v>
      </c>
      <c r="L2910" s="4">
        <v>4</v>
      </c>
      <c r="M2910" s="4">
        <v>5</v>
      </c>
      <c r="N2910" s="4">
        <v>4</v>
      </c>
      <c r="O2910" s="4">
        <v>5</v>
      </c>
      <c r="P2910" s="4">
        <v>4</v>
      </c>
      <c r="Q2910" s="9">
        <f t="shared" si="137"/>
        <v>2.3865740740740743E-2</v>
      </c>
      <c r="R2910" s="4">
        <f t="shared" si="135"/>
        <v>40785.933356481481</v>
      </c>
      <c r="S2910" s="4">
        <v>0.82164986378852523</v>
      </c>
      <c r="T2910" s="4" t="str">
        <f>VLOOKUP(E2910,Sheet2!$A$2:$E$137,5,FALSE)</f>
        <v>VE</v>
      </c>
      <c r="U2910" s="4">
        <f>VLOOKUP($T2910,Sheet4!$H$1106:$M$1351,surveys!U$1+1,FALSE)</f>
        <v>0.3270172138591203</v>
      </c>
      <c r="V2910" s="4">
        <f>VLOOKUP($T2910,Sheet4!$H$1106:$M$1351,surveys!V$1+1,FALSE)</f>
        <v>0.56955498080463451</v>
      </c>
      <c r="W2910" s="4">
        <f>VLOOKUP($T2910,Sheet4!$H$1106:$M$1351,surveys!W$1+1,FALSE)</f>
        <v>0.76077895064318279</v>
      </c>
      <c r="X2910" s="4">
        <f>VLOOKUP($T2910,Sheet4!$H$1106:$M$1351,surveys!X$1+1,FALSE)</f>
        <v>0.91176094518439343</v>
      </c>
      <c r="Y2910" s="4">
        <f>VLOOKUP($T2910,Sheet4!$H$1106:$M$1351,surveys!Y$1+1,FALSE)</f>
        <v>1</v>
      </c>
      <c r="Z2910" s="4">
        <f t="shared" si="136"/>
        <v>4</v>
      </c>
      <c r="AA2910" s="4" t="str">
        <f>VLOOKUP(T2910&amp;"-"&amp;Z2910,Sheet4!$W$2:$AA$1100,3,FALSE)</f>
        <v>Valencia</v>
      </c>
      <c r="AB2910" s="4">
        <f>VLOOKUP(T2910&amp;"-"&amp;Z2910,Sheet4!$W$2:$AA$1100,4,FALSE)</f>
        <v>10.16202</v>
      </c>
      <c r="AC2910" s="4">
        <f>VLOOKUP(T2910&amp;"-"&amp;Z2910,Sheet4!$W$2:$AA$1100,5,FALSE)</f>
        <v>-68.007649999999998</v>
      </c>
    </row>
    <row r="2911" spans="1:29">
      <c r="A2911" s="6">
        <v>40785</v>
      </c>
      <c r="B2911" s="7">
        <v>0.95530092592592597</v>
      </c>
      <c r="C2911" s="4" t="s">
        <v>1213</v>
      </c>
      <c r="D2911" s="4" t="s">
        <v>1217</v>
      </c>
      <c r="E2911" s="4" t="s">
        <v>21</v>
      </c>
      <c r="F2911" s="4">
        <v>1</v>
      </c>
      <c r="G2911" s="4">
        <v>1</v>
      </c>
      <c r="H2911" s="4">
        <v>1</v>
      </c>
      <c r="I2911" s="4">
        <v>1</v>
      </c>
      <c r="J2911" s="4">
        <v>5</v>
      </c>
      <c r="K2911" s="4">
        <v>1</v>
      </c>
      <c r="L2911" s="4">
        <v>1</v>
      </c>
      <c r="M2911" s="4">
        <v>5</v>
      </c>
      <c r="N2911" s="4">
        <v>1</v>
      </c>
      <c r="O2911" s="4">
        <v>1</v>
      </c>
      <c r="P2911" s="4">
        <v>1</v>
      </c>
      <c r="Q2911" s="9">
        <f t="shared" si="137"/>
        <v>3.8495370370370367E-2</v>
      </c>
      <c r="R2911" s="4">
        <f t="shared" si="135"/>
        <v>40785.955300925925</v>
      </c>
      <c r="S2911" s="4">
        <v>0.25408773776051241</v>
      </c>
      <c r="T2911" s="4" t="str">
        <f>VLOOKUP(E2911,Sheet2!$A$2:$E$137,5,FALSE)</f>
        <v>MX</v>
      </c>
      <c r="U2911" s="4">
        <f>VLOOKUP($T2911,Sheet4!$H$1106:$M$1351,surveys!U$1+1,FALSE)</f>
        <v>0.64192227588837014</v>
      </c>
      <c r="V2911" s="4">
        <f>VLOOKUP($T2911,Sheet4!$H$1106:$M$1351,surveys!V$1+1,FALSE)</f>
        <v>0.73699712700692854</v>
      </c>
      <c r="W2911" s="4">
        <f>VLOOKUP($T2911,Sheet4!$H$1106:$M$1351,surveys!W$1+1,FALSE)</f>
        <v>0.83130642446864456</v>
      </c>
      <c r="X2911" s="4">
        <f>VLOOKUP($T2911,Sheet4!$H$1106:$M$1351,surveys!X$1+1,FALSE)</f>
        <v>0.91696724211461977</v>
      </c>
      <c r="Y2911" s="4">
        <f>VLOOKUP($T2911,Sheet4!$H$1106:$M$1351,surveys!Y$1+1,FALSE)</f>
        <v>1</v>
      </c>
      <c r="Z2911" s="4">
        <f t="shared" si="136"/>
        <v>1</v>
      </c>
      <c r="AA2911" s="4" t="str">
        <f>VLOOKUP(T2911&amp;"-"&amp;Z2911,Sheet4!$W$2:$AA$1100,3,FALSE)</f>
        <v>Mexico City</v>
      </c>
      <c r="AB2911" s="4">
        <f>VLOOKUP(T2911&amp;"-"&amp;Z2911,Sheet4!$W$2:$AA$1100,4,FALSE)</f>
        <v>19.428470000000001</v>
      </c>
      <c r="AC2911" s="4">
        <f>VLOOKUP(T2911&amp;"-"&amp;Z2911,Sheet4!$W$2:$AA$1100,5,FALSE)</f>
        <v>-99.127660000000006</v>
      </c>
    </row>
    <row r="2912" spans="1:29">
      <c r="A2912" s="6">
        <v>40784</v>
      </c>
      <c r="B2912" s="7">
        <v>0.14550925925925925</v>
      </c>
      <c r="C2912" s="4" t="s">
        <v>1213</v>
      </c>
      <c r="D2912" s="4" t="s">
        <v>1218</v>
      </c>
      <c r="E2912" s="4" t="s">
        <v>15</v>
      </c>
      <c r="F2912" s="4">
        <v>4</v>
      </c>
      <c r="G2912" s="4">
        <v>3</v>
      </c>
      <c r="H2912" s="4">
        <v>4</v>
      </c>
      <c r="I2912" s="4">
        <v>3</v>
      </c>
      <c r="J2912" s="4">
        <v>5</v>
      </c>
      <c r="K2912" s="4">
        <v>4</v>
      </c>
      <c r="L2912" s="4">
        <v>4</v>
      </c>
      <c r="M2912" s="4">
        <v>4</v>
      </c>
      <c r="N2912" s="4">
        <v>5</v>
      </c>
      <c r="O2912" s="4">
        <v>4</v>
      </c>
      <c r="P2912" s="4">
        <v>4</v>
      </c>
      <c r="Q2912" s="9">
        <f t="shared" si="137"/>
        <v>3.1932870370370368E-2</v>
      </c>
      <c r="R2912" s="4">
        <f t="shared" si="135"/>
        <v>40784.145509259259</v>
      </c>
      <c r="S2912" s="4">
        <v>0.2754832874795019</v>
      </c>
      <c r="T2912" s="4" t="str">
        <f>VLOOKUP(E2912,Sheet2!$A$2:$E$137,5,FALSE)</f>
        <v>US</v>
      </c>
      <c r="U2912" s="4">
        <f>VLOOKUP($T2912,Sheet4!$H$1106:$M$1351,surveys!U$1+1,FALSE)</f>
        <v>0.42883768204388006</v>
      </c>
      <c r="V2912" s="4">
        <f>VLOOKUP($T2912,Sheet4!$H$1106:$M$1351,surveys!V$1+1,FALSE)</f>
        <v>0.62778475709586301</v>
      </c>
      <c r="W2912" s="4">
        <f>VLOOKUP($T2912,Sheet4!$H$1106:$M$1351,surveys!W$1+1,FALSE)</f>
        <v>0.76918600378409652</v>
      </c>
      <c r="X2912" s="4">
        <f>VLOOKUP($T2912,Sheet4!$H$1106:$M$1351,surveys!X$1+1,FALSE)</f>
        <v>0.88987045221102745</v>
      </c>
      <c r="Y2912" s="4">
        <f>VLOOKUP($T2912,Sheet4!$H$1106:$M$1351,surveys!Y$1+1,FALSE)</f>
        <v>1</v>
      </c>
      <c r="Z2912" s="4">
        <f t="shared" si="136"/>
        <v>1</v>
      </c>
      <c r="AA2912" s="4" t="str">
        <f>VLOOKUP(T2912&amp;"-"&amp;Z2912,Sheet4!$W$2:$AA$1100,3,FALSE)</f>
        <v>New York City</v>
      </c>
      <c r="AB2912" s="4">
        <f>VLOOKUP(T2912&amp;"-"&amp;Z2912,Sheet4!$W$2:$AA$1100,4,FALSE)</f>
        <v>40.714269999999999</v>
      </c>
      <c r="AC2912" s="4">
        <f>VLOOKUP(T2912&amp;"-"&amp;Z2912,Sheet4!$W$2:$AA$1100,5,FALSE)</f>
        <v>-74.005970000000005</v>
      </c>
    </row>
    <row r="2913" spans="1:29">
      <c r="A2913" s="6">
        <v>40784</v>
      </c>
      <c r="B2913" s="7">
        <v>0.26100694444444444</v>
      </c>
      <c r="C2913" s="4" t="s">
        <v>1213</v>
      </c>
      <c r="D2913" s="4" t="s">
        <v>1219</v>
      </c>
      <c r="E2913" s="4" t="s">
        <v>113</v>
      </c>
      <c r="F2913" s="4">
        <v>5</v>
      </c>
      <c r="G2913" s="4">
        <v>4</v>
      </c>
      <c r="H2913" s="4">
        <v>5</v>
      </c>
      <c r="I2913" s="4">
        <v>2</v>
      </c>
      <c r="J2913" s="4">
        <v>3</v>
      </c>
      <c r="K2913" s="4">
        <v>3</v>
      </c>
      <c r="L2913" s="4">
        <v>1</v>
      </c>
      <c r="M2913" s="4">
        <v>5</v>
      </c>
      <c r="N2913" s="4">
        <v>4</v>
      </c>
      <c r="O2913" s="4">
        <v>4</v>
      </c>
      <c r="P2913" s="4">
        <v>4</v>
      </c>
      <c r="Q2913" s="9">
        <f t="shared" si="137"/>
        <v>4.2870370370370371E-2</v>
      </c>
      <c r="R2913" s="4">
        <f t="shared" si="135"/>
        <v>40784.261006944442</v>
      </c>
      <c r="S2913" s="4">
        <v>0.47476860872707283</v>
      </c>
      <c r="T2913" s="4" t="str">
        <f>VLOOKUP(E2913,Sheet2!$A$2:$E$137,5,FALSE)</f>
        <v>JP</v>
      </c>
      <c r="U2913" s="4">
        <f>VLOOKUP($T2913,Sheet4!$H$1106:$M$1351,surveys!U$1+1,FALSE)</f>
        <v>0.44874078205656753</v>
      </c>
      <c r="V2913" s="4">
        <f>VLOOKUP($T2913,Sheet4!$H$1106:$M$1351,surveys!V$1+1,FALSE)</f>
        <v>0.64114518428781597</v>
      </c>
      <c r="W2913" s="4">
        <f>VLOOKUP($T2913,Sheet4!$H$1106:$M$1351,surveys!W$1+1,FALSE)</f>
        <v>0.78068907227302575</v>
      </c>
      <c r="X2913" s="4">
        <f>VLOOKUP($T2913,Sheet4!$H$1106:$M$1351,surveys!X$1+1,FALSE)</f>
        <v>0.89864079960981302</v>
      </c>
      <c r="Y2913" s="4">
        <f>VLOOKUP($T2913,Sheet4!$H$1106:$M$1351,surveys!Y$1+1,FALSE)</f>
        <v>1</v>
      </c>
      <c r="Z2913" s="4">
        <f t="shared" si="136"/>
        <v>2</v>
      </c>
      <c r="AA2913" s="4" t="str">
        <f>VLOOKUP(T2913&amp;"-"&amp;Z2913,Sheet4!$W$2:$AA$1100,3,FALSE)</f>
        <v>Yokohama-shi</v>
      </c>
      <c r="AB2913" s="4">
        <f>VLOOKUP(T2913&amp;"-"&amp;Z2913,Sheet4!$W$2:$AA$1100,4,FALSE)</f>
        <v>35.447780000000002</v>
      </c>
      <c r="AC2913" s="4">
        <f>VLOOKUP(T2913&amp;"-"&amp;Z2913,Sheet4!$W$2:$AA$1100,5,FALSE)</f>
        <v>139.64250000000001</v>
      </c>
    </row>
    <row r="2914" spans="1:29">
      <c r="A2914" s="6">
        <v>40784</v>
      </c>
      <c r="B2914" s="7">
        <v>0.41667824074074072</v>
      </c>
      <c r="C2914" s="4" t="s">
        <v>1213</v>
      </c>
      <c r="D2914" s="4" t="s">
        <v>1214</v>
      </c>
      <c r="E2914" s="4" t="s">
        <v>1225</v>
      </c>
      <c r="F2914" s="4">
        <v>3</v>
      </c>
      <c r="G2914" s="4">
        <v>4</v>
      </c>
      <c r="H2914" s="4">
        <v>4</v>
      </c>
      <c r="I2914" s="4">
        <v>4</v>
      </c>
      <c r="J2914" s="4">
        <v>5</v>
      </c>
      <c r="K2914" s="4">
        <v>4</v>
      </c>
      <c r="L2914" s="4">
        <v>3</v>
      </c>
      <c r="M2914" s="4">
        <v>3</v>
      </c>
      <c r="N2914" s="4">
        <v>5</v>
      </c>
      <c r="O2914" s="4">
        <v>3</v>
      </c>
      <c r="P2914" s="4">
        <v>4</v>
      </c>
      <c r="Q2914" s="9">
        <f t="shared" si="137"/>
        <v>1.1585648148148149E-2</v>
      </c>
      <c r="R2914" s="4">
        <f t="shared" si="135"/>
        <v>40784.416678240741</v>
      </c>
      <c r="S2914" s="4">
        <v>0.38836841151046997</v>
      </c>
      <c r="T2914" s="4" t="str">
        <f>VLOOKUP(E2914,Sheet2!$A$2:$E$137,5,FALSE)</f>
        <v>TW</v>
      </c>
      <c r="U2914" s="4">
        <f>VLOOKUP($T2914,Sheet4!$H$1106:$M$1351,surveys!U$1+1,FALSE)</f>
        <v>0.67012499368983158</v>
      </c>
      <c r="V2914" s="4">
        <f>VLOOKUP($T2914,Sheet4!$H$1106:$M$1351,surveys!V$1+1,FALSE)</f>
        <v>0.7994960888873528</v>
      </c>
      <c r="W2914" s="4">
        <f>VLOOKUP($T2914,Sheet4!$H$1106:$M$1351,surveys!W$1+1,FALSE)</f>
        <v>0.88809170545487137</v>
      </c>
      <c r="X2914" s="4">
        <f>VLOOKUP($T2914,Sheet4!$H$1106:$M$1351,surveys!X$1+1,FALSE)</f>
        <v>0.95374597564483532</v>
      </c>
      <c r="Y2914" s="4">
        <f>VLOOKUP($T2914,Sheet4!$H$1106:$M$1351,surveys!Y$1+1,FALSE)</f>
        <v>1</v>
      </c>
      <c r="Z2914" s="4">
        <f t="shared" si="136"/>
        <v>1</v>
      </c>
      <c r="AA2914" s="4" t="str">
        <f>VLOOKUP(T2914&amp;"-"&amp;Z2914,Sheet4!$W$2:$AA$1100,3,FALSE)</f>
        <v>Taipei</v>
      </c>
      <c r="AB2914" s="4">
        <f>VLOOKUP(T2914&amp;"-"&amp;Z2914,Sheet4!$W$2:$AA$1100,4,FALSE)</f>
        <v>25.04776</v>
      </c>
      <c r="AC2914" s="4">
        <f>VLOOKUP(T2914&amp;"-"&amp;Z2914,Sheet4!$W$2:$AA$1100,5,FALSE)</f>
        <v>121.53185000000001</v>
      </c>
    </row>
    <row r="2915" spans="1:29">
      <c r="A2915" s="6">
        <v>40784</v>
      </c>
      <c r="B2915" s="7">
        <v>0.6777777777777777</v>
      </c>
      <c r="C2915" s="4" t="s">
        <v>1215</v>
      </c>
      <c r="D2915" s="4" t="s">
        <v>1216</v>
      </c>
      <c r="E2915" s="4" t="s">
        <v>15</v>
      </c>
      <c r="F2915" s="4">
        <v>4</v>
      </c>
      <c r="G2915" s="4">
        <v>4</v>
      </c>
      <c r="H2915" s="4">
        <v>5</v>
      </c>
      <c r="I2915" s="4">
        <v>5</v>
      </c>
      <c r="J2915" s="4">
        <v>5</v>
      </c>
      <c r="K2915" s="4">
        <v>4</v>
      </c>
      <c r="L2915" s="4">
        <v>3</v>
      </c>
      <c r="M2915" s="4">
        <v>4</v>
      </c>
      <c r="N2915" s="4">
        <v>5</v>
      </c>
      <c r="O2915" s="4">
        <v>4</v>
      </c>
      <c r="P2915" s="4">
        <v>5</v>
      </c>
      <c r="Q2915" s="9">
        <f t="shared" si="137"/>
        <v>5.4375E-2</v>
      </c>
      <c r="R2915" s="4">
        <f t="shared" si="135"/>
        <v>40784.677777777775</v>
      </c>
      <c r="S2915" s="4">
        <v>0.86153627330249716</v>
      </c>
      <c r="T2915" s="4" t="str">
        <f>VLOOKUP(E2915,Sheet2!$A$2:$E$137,5,FALSE)</f>
        <v>US</v>
      </c>
      <c r="U2915" s="4">
        <f>VLOOKUP($T2915,Sheet4!$H$1106:$M$1351,surveys!U$1+1,FALSE)</f>
        <v>0.42883768204388006</v>
      </c>
      <c r="V2915" s="4">
        <f>VLOOKUP($T2915,Sheet4!$H$1106:$M$1351,surveys!V$1+1,FALSE)</f>
        <v>0.62778475709586301</v>
      </c>
      <c r="W2915" s="4">
        <f>VLOOKUP($T2915,Sheet4!$H$1106:$M$1351,surveys!W$1+1,FALSE)</f>
        <v>0.76918600378409652</v>
      </c>
      <c r="X2915" s="4">
        <f>VLOOKUP($T2915,Sheet4!$H$1106:$M$1351,surveys!X$1+1,FALSE)</f>
        <v>0.88987045221102745</v>
      </c>
      <c r="Y2915" s="4">
        <f>VLOOKUP($T2915,Sheet4!$H$1106:$M$1351,surveys!Y$1+1,FALSE)</f>
        <v>1</v>
      </c>
      <c r="Z2915" s="4">
        <f t="shared" si="136"/>
        <v>4</v>
      </c>
      <c r="AA2915" s="4" t="str">
        <f>VLOOKUP(T2915&amp;"-"&amp;Z2915,Sheet4!$W$2:$AA$1100,3,FALSE)</f>
        <v>Brooklyn</v>
      </c>
      <c r="AB2915" s="4">
        <f>VLOOKUP(T2915&amp;"-"&amp;Z2915,Sheet4!$W$2:$AA$1100,4,FALSE)</f>
        <v>40.650100000000002</v>
      </c>
      <c r="AC2915" s="4">
        <f>VLOOKUP(T2915&amp;"-"&amp;Z2915,Sheet4!$W$2:$AA$1100,5,FALSE)</f>
        <v>-73.949579999999997</v>
      </c>
    </row>
    <row r="2916" spans="1:29">
      <c r="A2916" s="6">
        <v>40784</v>
      </c>
      <c r="B2916" s="7">
        <v>0.80503472222222217</v>
      </c>
      <c r="C2916" s="4" t="s">
        <v>1215</v>
      </c>
      <c r="D2916" s="4" t="s">
        <v>1216</v>
      </c>
      <c r="E2916" s="4" t="s">
        <v>11</v>
      </c>
      <c r="F2916" s="4">
        <v>4</v>
      </c>
      <c r="G2916" s="4">
        <v>2</v>
      </c>
      <c r="H2916" s="4">
        <v>4</v>
      </c>
      <c r="I2916" s="4">
        <v>4</v>
      </c>
      <c r="J2916" s="4">
        <v>4</v>
      </c>
      <c r="K2916" s="4">
        <v>5</v>
      </c>
      <c r="L2916" s="4">
        <v>3</v>
      </c>
      <c r="M2916" s="4">
        <v>4</v>
      </c>
      <c r="N2916" s="4">
        <v>4</v>
      </c>
      <c r="O2916" s="4">
        <v>5</v>
      </c>
      <c r="P2916" s="4">
        <v>3</v>
      </c>
      <c r="Q2916" s="9">
        <f t="shared" si="137"/>
        <v>3.7268518518518514E-3</v>
      </c>
      <c r="R2916" s="4">
        <f t="shared" si="135"/>
        <v>40784.805034722223</v>
      </c>
      <c r="S2916" s="4">
        <v>3.2725835174184148E-2</v>
      </c>
      <c r="T2916" s="4" t="str">
        <f>VLOOKUP(E2916,Sheet2!$A$2:$E$137,5,FALSE)</f>
        <v>FR</v>
      </c>
      <c r="U2916" s="4">
        <f>VLOOKUP($T2916,Sheet4!$H$1106:$M$1351,surveys!U$1+1,FALSE)</f>
        <v>0.51193913659220647</v>
      </c>
      <c r="V2916" s="4">
        <f>VLOOKUP($T2916,Sheet4!$H$1106:$M$1351,surveys!V$1+1,FALSE)</f>
        <v>0.70220575033861143</v>
      </c>
      <c r="W2916" s="4">
        <f>VLOOKUP($T2916,Sheet4!$H$1106:$M$1351,surveys!W$1+1,FALSE)</f>
        <v>0.81527182039156842</v>
      </c>
      <c r="X2916" s="4">
        <f>VLOOKUP($T2916,Sheet4!$H$1106:$M$1351,surveys!X$1+1,FALSE)</f>
        <v>0.91893911792009964</v>
      </c>
      <c r="Y2916" s="4">
        <f>VLOOKUP($T2916,Sheet4!$H$1106:$M$1351,surveys!Y$1+1,FALSE)</f>
        <v>1</v>
      </c>
      <c r="Z2916" s="4">
        <f t="shared" si="136"/>
        <v>1</v>
      </c>
      <c r="AA2916" s="4" t="str">
        <f>VLOOKUP(T2916&amp;"-"&amp;Z2916,Sheet4!$W$2:$AA$1100,3,FALSE)</f>
        <v>Paris</v>
      </c>
      <c r="AB2916" s="4">
        <f>VLOOKUP(T2916&amp;"-"&amp;Z2916,Sheet4!$W$2:$AA$1100,4,FALSE)</f>
        <v>48.853409999999997</v>
      </c>
      <c r="AC2916" s="4">
        <f>VLOOKUP(T2916&amp;"-"&amp;Z2916,Sheet4!$W$2:$AA$1100,5,FALSE)</f>
        <v>2.3488000000000002</v>
      </c>
    </row>
    <row r="2917" spans="1:29">
      <c r="A2917" s="6">
        <v>40783</v>
      </c>
      <c r="B2917" s="7">
        <v>0.92653935185185177</v>
      </c>
      <c r="C2917" s="4" t="s">
        <v>1215</v>
      </c>
      <c r="D2917" s="4" t="s">
        <v>1218</v>
      </c>
      <c r="E2917" s="4" t="s">
        <v>11</v>
      </c>
      <c r="F2917" s="4">
        <v>5</v>
      </c>
      <c r="G2917" s="4">
        <v>3</v>
      </c>
      <c r="H2917" s="4">
        <v>5</v>
      </c>
      <c r="I2917" s="4">
        <v>4</v>
      </c>
      <c r="J2917" s="4">
        <v>5</v>
      </c>
      <c r="K2917" s="4">
        <v>4</v>
      </c>
      <c r="L2917" s="4">
        <v>5</v>
      </c>
      <c r="M2917" s="4">
        <v>5</v>
      </c>
      <c r="N2917" s="4">
        <v>4</v>
      </c>
      <c r="O2917" s="4">
        <v>4</v>
      </c>
      <c r="P2917" s="4">
        <v>3</v>
      </c>
      <c r="Q2917" s="9">
        <f t="shared" si="137"/>
        <v>1.8657407407407407E-2</v>
      </c>
      <c r="R2917" s="4">
        <f t="shared" si="135"/>
        <v>40783.926539351851</v>
      </c>
      <c r="S2917" s="4">
        <v>0.10470557673488345</v>
      </c>
      <c r="T2917" s="4" t="str">
        <f>VLOOKUP(E2917,Sheet2!$A$2:$E$137,5,FALSE)</f>
        <v>FR</v>
      </c>
      <c r="U2917" s="4">
        <f>VLOOKUP($T2917,Sheet4!$H$1106:$M$1351,surveys!U$1+1,FALSE)</f>
        <v>0.51193913659220647</v>
      </c>
      <c r="V2917" s="4">
        <f>VLOOKUP($T2917,Sheet4!$H$1106:$M$1351,surveys!V$1+1,FALSE)</f>
        <v>0.70220575033861143</v>
      </c>
      <c r="W2917" s="4">
        <f>VLOOKUP($T2917,Sheet4!$H$1106:$M$1351,surveys!W$1+1,FALSE)</f>
        <v>0.81527182039156842</v>
      </c>
      <c r="X2917" s="4">
        <f>VLOOKUP($T2917,Sheet4!$H$1106:$M$1351,surveys!X$1+1,FALSE)</f>
        <v>0.91893911792009964</v>
      </c>
      <c r="Y2917" s="4">
        <f>VLOOKUP($T2917,Sheet4!$H$1106:$M$1351,surveys!Y$1+1,FALSE)</f>
        <v>1</v>
      </c>
      <c r="Z2917" s="4">
        <f t="shared" si="136"/>
        <v>1</v>
      </c>
      <c r="AA2917" s="4" t="str">
        <f>VLOOKUP(T2917&amp;"-"&amp;Z2917,Sheet4!$W$2:$AA$1100,3,FALSE)</f>
        <v>Paris</v>
      </c>
      <c r="AB2917" s="4">
        <f>VLOOKUP(T2917&amp;"-"&amp;Z2917,Sheet4!$W$2:$AA$1100,4,FALSE)</f>
        <v>48.853409999999997</v>
      </c>
      <c r="AC2917" s="4">
        <f>VLOOKUP(T2917&amp;"-"&amp;Z2917,Sheet4!$W$2:$AA$1100,5,FALSE)</f>
        <v>2.3488000000000002</v>
      </c>
    </row>
    <row r="2918" spans="1:29">
      <c r="A2918" s="6">
        <v>40783</v>
      </c>
      <c r="B2918" s="7">
        <v>0.97466435185185185</v>
      </c>
      <c r="C2918" s="4" t="s">
        <v>1215</v>
      </c>
      <c r="D2918" s="4" t="s">
        <v>1214</v>
      </c>
      <c r="E2918" s="4" t="s">
        <v>15</v>
      </c>
      <c r="F2918" s="4">
        <v>5</v>
      </c>
      <c r="G2918" s="4">
        <v>3</v>
      </c>
      <c r="H2918" s="4">
        <v>4</v>
      </c>
      <c r="I2918" s="4">
        <v>5</v>
      </c>
      <c r="J2918" s="4">
        <v>5</v>
      </c>
      <c r="K2918" s="4">
        <v>5</v>
      </c>
      <c r="L2918" s="4">
        <v>3</v>
      </c>
      <c r="M2918" s="4">
        <v>5</v>
      </c>
      <c r="N2918" s="4">
        <v>4</v>
      </c>
      <c r="O2918" s="4">
        <v>5</v>
      </c>
      <c r="P2918" s="4">
        <v>4</v>
      </c>
      <c r="Q2918" s="9">
        <f t="shared" si="137"/>
        <v>5.1990740740740733E-2</v>
      </c>
      <c r="R2918" s="4">
        <f t="shared" si="135"/>
        <v>40783.974664351852</v>
      </c>
      <c r="S2918" s="4">
        <v>3.5964711707024755E-2</v>
      </c>
      <c r="T2918" s="4" t="str">
        <f>VLOOKUP(E2918,Sheet2!$A$2:$E$137,5,FALSE)</f>
        <v>US</v>
      </c>
      <c r="U2918" s="4">
        <f>VLOOKUP($T2918,Sheet4!$H$1106:$M$1351,surveys!U$1+1,FALSE)</f>
        <v>0.42883768204388006</v>
      </c>
      <c r="V2918" s="4">
        <f>VLOOKUP($T2918,Sheet4!$H$1106:$M$1351,surveys!V$1+1,FALSE)</f>
        <v>0.62778475709586301</v>
      </c>
      <c r="W2918" s="4">
        <f>VLOOKUP($T2918,Sheet4!$H$1106:$M$1351,surveys!W$1+1,FALSE)</f>
        <v>0.76918600378409652</v>
      </c>
      <c r="X2918" s="4">
        <f>VLOOKUP($T2918,Sheet4!$H$1106:$M$1351,surveys!X$1+1,FALSE)</f>
        <v>0.88987045221102745</v>
      </c>
      <c r="Y2918" s="4">
        <f>VLOOKUP($T2918,Sheet4!$H$1106:$M$1351,surveys!Y$1+1,FALSE)</f>
        <v>1</v>
      </c>
      <c r="Z2918" s="4">
        <f t="shared" si="136"/>
        <v>1</v>
      </c>
      <c r="AA2918" s="4" t="str">
        <f>VLOOKUP(T2918&amp;"-"&amp;Z2918,Sheet4!$W$2:$AA$1100,3,FALSE)</f>
        <v>New York City</v>
      </c>
      <c r="AB2918" s="4">
        <f>VLOOKUP(T2918&amp;"-"&amp;Z2918,Sheet4!$W$2:$AA$1100,4,FALSE)</f>
        <v>40.714269999999999</v>
      </c>
      <c r="AC2918" s="4">
        <f>VLOOKUP(T2918&amp;"-"&amp;Z2918,Sheet4!$W$2:$AA$1100,5,FALSE)</f>
        <v>-74.005970000000005</v>
      </c>
    </row>
    <row r="2919" spans="1:29">
      <c r="A2919" s="6">
        <v>40782</v>
      </c>
      <c r="B2919" s="7">
        <v>0.93643518518518509</v>
      </c>
      <c r="C2919" s="4" t="s">
        <v>1213</v>
      </c>
      <c r="D2919" s="4" t="s">
        <v>1218</v>
      </c>
      <c r="E2919" s="4" t="s">
        <v>159</v>
      </c>
      <c r="F2919" s="4">
        <v>5</v>
      </c>
      <c r="G2919" s="4">
        <v>5</v>
      </c>
      <c r="H2919" s="4">
        <v>5</v>
      </c>
      <c r="I2919" s="4">
        <v>5</v>
      </c>
      <c r="J2919" s="4">
        <v>5</v>
      </c>
      <c r="K2919" s="4">
        <v>5</v>
      </c>
      <c r="L2919" s="4">
        <v>5</v>
      </c>
      <c r="M2919" s="4">
        <v>5</v>
      </c>
      <c r="N2919" s="4">
        <v>5</v>
      </c>
      <c r="O2919" s="4">
        <v>5</v>
      </c>
      <c r="P2919" s="4">
        <v>5</v>
      </c>
      <c r="Q2919" s="9">
        <f t="shared" si="137"/>
        <v>2.5983796296296297E-2</v>
      </c>
      <c r="R2919" s="4">
        <f t="shared" si="135"/>
        <v>40782.936435185184</v>
      </c>
      <c r="S2919" s="4">
        <v>0.18265625597571855</v>
      </c>
      <c r="T2919" s="4" t="str">
        <f>VLOOKUP(E2919,Sheet2!$A$2:$E$137,5,FALSE)</f>
        <v>TH</v>
      </c>
      <c r="U2919" s="4">
        <f>VLOOKUP($T2919,Sheet4!$H$1106:$M$1351,surveys!U$1+1,FALSE)</f>
        <v>0.8165403098788645</v>
      </c>
      <c r="V2919" s="4">
        <f>VLOOKUP($T2919,Sheet4!$H$1106:$M$1351,surveys!V$1+1,FALSE)</f>
        <v>0.87875411151454419</v>
      </c>
      <c r="W2919" s="4">
        <f>VLOOKUP($T2919,Sheet4!$H$1106:$M$1351,surveys!W$1+1,FALSE)</f>
        <v>0.92539286739207838</v>
      </c>
      <c r="X2919" s="4">
        <f>VLOOKUP($T2919,Sheet4!$H$1106:$M$1351,surveys!X$1+1,FALSE)</f>
        <v>0.96494131023942675</v>
      </c>
      <c r="Y2919" s="4">
        <f>VLOOKUP($T2919,Sheet4!$H$1106:$M$1351,surveys!Y$1+1,FALSE)</f>
        <v>1</v>
      </c>
      <c r="Z2919" s="4">
        <f t="shared" si="136"/>
        <v>1</v>
      </c>
      <c r="AA2919" s="4" t="str">
        <f>VLOOKUP(T2919&amp;"-"&amp;Z2919,Sheet4!$W$2:$AA$1100,3,FALSE)</f>
        <v>Bangkok</v>
      </c>
      <c r="AB2919" s="4">
        <f>VLOOKUP(T2919&amp;"-"&amp;Z2919,Sheet4!$W$2:$AA$1100,4,FALSE)</f>
        <v>13.75398</v>
      </c>
      <c r="AC2919" s="4">
        <f>VLOOKUP(T2919&amp;"-"&amp;Z2919,Sheet4!$W$2:$AA$1100,5,FALSE)</f>
        <v>100.50144</v>
      </c>
    </row>
    <row r="2920" spans="1:29">
      <c r="A2920" s="6">
        <v>40782</v>
      </c>
      <c r="B2920" s="7">
        <v>0.10765046296296295</v>
      </c>
      <c r="C2920" s="4" t="s">
        <v>1213</v>
      </c>
      <c r="D2920" s="4" t="s">
        <v>1216</v>
      </c>
      <c r="E2920" s="4" t="s">
        <v>159</v>
      </c>
      <c r="F2920" s="4">
        <v>2</v>
      </c>
      <c r="G2920" s="4">
        <v>5</v>
      </c>
      <c r="H2920" s="4">
        <v>4</v>
      </c>
      <c r="I2920" s="4">
        <v>3</v>
      </c>
      <c r="J2920" s="4">
        <v>5</v>
      </c>
      <c r="K2920" s="4">
        <v>5</v>
      </c>
      <c r="L2920" s="4">
        <v>3</v>
      </c>
      <c r="M2920" s="4">
        <v>5</v>
      </c>
      <c r="N2920" s="4">
        <v>5</v>
      </c>
      <c r="O2920" s="4">
        <v>3</v>
      </c>
      <c r="P2920" s="4">
        <v>3</v>
      </c>
      <c r="Q2920" s="9">
        <f t="shared" si="137"/>
        <v>5.5902777777777782E-3</v>
      </c>
      <c r="R2920" s="4">
        <f t="shared" si="135"/>
        <v>40782.10765046296</v>
      </c>
      <c r="S2920" s="4">
        <v>0.66735995641333368</v>
      </c>
      <c r="T2920" s="4" t="str">
        <f>VLOOKUP(E2920,Sheet2!$A$2:$E$137,5,FALSE)</f>
        <v>TH</v>
      </c>
      <c r="U2920" s="4">
        <f>VLOOKUP($T2920,Sheet4!$H$1106:$M$1351,surveys!U$1+1,FALSE)</f>
        <v>0.8165403098788645</v>
      </c>
      <c r="V2920" s="4">
        <f>VLOOKUP($T2920,Sheet4!$H$1106:$M$1351,surveys!V$1+1,FALSE)</f>
        <v>0.87875411151454419</v>
      </c>
      <c r="W2920" s="4">
        <f>VLOOKUP($T2920,Sheet4!$H$1106:$M$1351,surveys!W$1+1,FALSE)</f>
        <v>0.92539286739207838</v>
      </c>
      <c r="X2920" s="4">
        <f>VLOOKUP($T2920,Sheet4!$H$1106:$M$1351,surveys!X$1+1,FALSE)</f>
        <v>0.96494131023942675</v>
      </c>
      <c r="Y2920" s="4">
        <f>VLOOKUP($T2920,Sheet4!$H$1106:$M$1351,surveys!Y$1+1,FALSE)</f>
        <v>1</v>
      </c>
      <c r="Z2920" s="4">
        <f t="shared" si="136"/>
        <v>1</v>
      </c>
      <c r="AA2920" s="4" t="str">
        <f>VLOOKUP(T2920&amp;"-"&amp;Z2920,Sheet4!$W$2:$AA$1100,3,FALSE)</f>
        <v>Bangkok</v>
      </c>
      <c r="AB2920" s="4">
        <f>VLOOKUP(T2920&amp;"-"&amp;Z2920,Sheet4!$W$2:$AA$1100,4,FALSE)</f>
        <v>13.75398</v>
      </c>
      <c r="AC2920" s="4">
        <f>VLOOKUP(T2920&amp;"-"&amp;Z2920,Sheet4!$W$2:$AA$1100,5,FALSE)</f>
        <v>100.50144</v>
      </c>
    </row>
    <row r="2921" spans="1:29">
      <c r="A2921" s="6">
        <v>40782</v>
      </c>
      <c r="B2921" s="7">
        <v>0.2711574074074074</v>
      </c>
      <c r="C2921" s="4" t="s">
        <v>1213</v>
      </c>
      <c r="D2921" s="4" t="s">
        <v>1217</v>
      </c>
      <c r="E2921" s="4" t="s">
        <v>136</v>
      </c>
      <c r="F2921" s="4">
        <v>5</v>
      </c>
      <c r="G2921" s="4">
        <v>1</v>
      </c>
      <c r="H2921" s="4">
        <v>1</v>
      </c>
      <c r="I2921" s="4">
        <v>1</v>
      </c>
      <c r="J2921" s="4">
        <v>1</v>
      </c>
      <c r="K2921" s="4">
        <v>1</v>
      </c>
      <c r="L2921" s="4">
        <v>1</v>
      </c>
      <c r="M2921" s="4">
        <v>1</v>
      </c>
      <c r="N2921" s="4">
        <v>1</v>
      </c>
      <c r="O2921" s="4">
        <v>1</v>
      </c>
      <c r="P2921" s="4">
        <v>1</v>
      </c>
      <c r="Q2921" s="9">
        <f t="shared" si="137"/>
        <v>4.9386574074074069E-2</v>
      </c>
      <c r="R2921" s="4">
        <f t="shared" si="135"/>
        <v>40782.271157407406</v>
      </c>
      <c r="S2921" s="4">
        <v>0.52257157352834782</v>
      </c>
      <c r="T2921" s="4" t="str">
        <f>VLOOKUP(E2921,Sheet2!$A$2:$E$137,5,FALSE)</f>
        <v>AR</v>
      </c>
      <c r="U2921" s="4">
        <f>VLOOKUP($T2921,Sheet4!$H$1106:$M$1351,surveys!U$1+1,FALSE)</f>
        <v>0.75428788055159812</v>
      </c>
      <c r="V2921" s="4">
        <f>VLOOKUP($T2921,Sheet4!$H$1106:$M$1351,surveys!V$1+1,FALSE)</f>
        <v>0.83667238618653461</v>
      </c>
      <c r="W2921" s="4">
        <f>VLOOKUP($T2921,Sheet4!$H$1106:$M$1351,surveys!W$1+1,FALSE)</f>
        <v>0.90436597835919497</v>
      </c>
      <c r="X2921" s="4">
        <f>VLOOKUP($T2921,Sheet4!$H$1106:$M$1351,surveys!X$1+1,FALSE)</f>
        <v>0.95494779231647708</v>
      </c>
      <c r="Y2921" s="4">
        <f>VLOOKUP($T2921,Sheet4!$H$1106:$M$1351,surveys!Y$1+1,FALSE)</f>
        <v>1</v>
      </c>
      <c r="Z2921" s="4">
        <f t="shared" si="136"/>
        <v>1</v>
      </c>
      <c r="AA2921" s="4" t="str">
        <f>VLOOKUP(T2921&amp;"-"&amp;Z2921,Sheet4!$W$2:$AA$1100,3,FALSE)</f>
        <v>Buenos Aires</v>
      </c>
      <c r="AB2921" s="4">
        <f>VLOOKUP(T2921&amp;"-"&amp;Z2921,Sheet4!$W$2:$AA$1100,4,FALSE)</f>
        <v>-34.613149999999997</v>
      </c>
      <c r="AC2921" s="4">
        <f>VLOOKUP(T2921&amp;"-"&amp;Z2921,Sheet4!$W$2:$AA$1100,5,FALSE)</f>
        <v>-58.377229999999997</v>
      </c>
    </row>
    <row r="2922" spans="1:29">
      <c r="A2922" s="6">
        <v>40781</v>
      </c>
      <c r="B2922" s="7">
        <v>0.90394675925925938</v>
      </c>
      <c r="C2922" s="4" t="s">
        <v>1215</v>
      </c>
      <c r="D2922" s="4" t="s">
        <v>1214</v>
      </c>
      <c r="E2922" s="4" t="s">
        <v>26</v>
      </c>
      <c r="F2922" s="4">
        <v>4</v>
      </c>
      <c r="G2922" s="4">
        <v>4</v>
      </c>
      <c r="H2922" s="4">
        <v>4</v>
      </c>
      <c r="I2922" s="4">
        <v>4</v>
      </c>
      <c r="J2922" s="4">
        <v>4</v>
      </c>
      <c r="K2922" s="4">
        <v>4</v>
      </c>
      <c r="L2922" s="4">
        <v>4</v>
      </c>
      <c r="M2922" s="4">
        <v>4</v>
      </c>
      <c r="N2922" s="4">
        <v>4</v>
      </c>
      <c r="O2922" s="4">
        <v>4</v>
      </c>
      <c r="P2922" s="4">
        <v>4</v>
      </c>
      <c r="Q2922" s="9">
        <f t="shared" si="137"/>
        <v>2.7662037037037034E-3</v>
      </c>
      <c r="R2922" s="4">
        <f t="shared" si="135"/>
        <v>40781.903946759259</v>
      </c>
      <c r="S2922" s="4">
        <v>0.8691953215746846</v>
      </c>
      <c r="T2922" s="4" t="str">
        <f>VLOOKUP(E2922,Sheet2!$A$2:$E$137,5,FALSE)</f>
        <v>DE</v>
      </c>
      <c r="U2922" s="4">
        <f>VLOOKUP($T2922,Sheet4!$H$1106:$M$1351,surveys!U$1+1,FALSE)</f>
        <v>0.42620281948941302</v>
      </c>
      <c r="V2922" s="4">
        <f>VLOOKUP($T2922,Sheet4!$H$1106:$M$1351,surveys!V$1+1,FALSE)</f>
        <v>0.64253089557903176</v>
      </c>
      <c r="W2922" s="4">
        <f>VLOOKUP($T2922,Sheet4!$H$1106:$M$1351,surveys!W$1+1,FALSE)</f>
        <v>0.79931043378760003</v>
      </c>
      <c r="X2922" s="4">
        <f>VLOOKUP($T2922,Sheet4!$H$1106:$M$1351,surveys!X$1+1,FALSE)</f>
        <v>0.91914675697020254</v>
      </c>
      <c r="Y2922" s="4">
        <f>VLOOKUP($T2922,Sheet4!$H$1106:$M$1351,surveys!Y$1+1,FALSE)</f>
        <v>1</v>
      </c>
      <c r="Z2922" s="4">
        <f t="shared" si="136"/>
        <v>4</v>
      </c>
      <c r="AA2922" s="4" t="str">
        <f>VLOOKUP(T2922&amp;"-"&amp;Z2922,Sheet4!$W$2:$AA$1100,3,FALSE)</f>
        <v>Koeln</v>
      </c>
      <c r="AB2922" s="4">
        <f>VLOOKUP(T2922&amp;"-"&amp;Z2922,Sheet4!$W$2:$AA$1100,4,FALSE)</f>
        <v>50.933329999999998</v>
      </c>
      <c r="AC2922" s="4">
        <f>VLOOKUP(T2922&amp;"-"&amp;Z2922,Sheet4!$W$2:$AA$1100,5,FALSE)</f>
        <v>6.95</v>
      </c>
    </row>
    <row r="2923" spans="1:29">
      <c r="A2923" s="6">
        <v>40781</v>
      </c>
      <c r="B2923" s="7">
        <v>0.99370370370370376</v>
      </c>
      <c r="C2923" s="4" t="s">
        <v>1215</v>
      </c>
      <c r="D2923" s="4" t="s">
        <v>1214</v>
      </c>
      <c r="E2923" s="4" t="s">
        <v>136</v>
      </c>
      <c r="F2923" s="4">
        <v>1</v>
      </c>
      <c r="G2923" s="4">
        <v>1</v>
      </c>
      <c r="H2923" s="4">
        <v>1</v>
      </c>
      <c r="I2923" s="4">
        <v>1</v>
      </c>
      <c r="J2923" s="4">
        <v>1</v>
      </c>
      <c r="K2923" s="4">
        <v>1</v>
      </c>
      <c r="L2923" s="4">
        <v>1</v>
      </c>
      <c r="M2923" s="4">
        <v>1</v>
      </c>
      <c r="N2923" s="4">
        <v>1</v>
      </c>
      <c r="O2923" s="4">
        <v>1</v>
      </c>
      <c r="P2923" s="4">
        <v>1</v>
      </c>
      <c r="Q2923" s="9">
        <f t="shared" si="137"/>
        <v>6.4629629629629634E-2</v>
      </c>
      <c r="R2923" s="4">
        <f t="shared" si="135"/>
        <v>40781.993703703702</v>
      </c>
      <c r="S2923" s="4">
        <v>2.8343557242367368E-3</v>
      </c>
      <c r="T2923" s="4" t="str">
        <f>VLOOKUP(E2923,Sheet2!$A$2:$E$137,5,FALSE)</f>
        <v>AR</v>
      </c>
      <c r="U2923" s="4">
        <f>VLOOKUP($T2923,Sheet4!$H$1106:$M$1351,surveys!U$1+1,FALSE)</f>
        <v>0.75428788055159812</v>
      </c>
      <c r="V2923" s="4">
        <f>VLOOKUP($T2923,Sheet4!$H$1106:$M$1351,surveys!V$1+1,FALSE)</f>
        <v>0.83667238618653461</v>
      </c>
      <c r="W2923" s="4">
        <f>VLOOKUP($T2923,Sheet4!$H$1106:$M$1351,surveys!W$1+1,FALSE)</f>
        <v>0.90436597835919497</v>
      </c>
      <c r="X2923" s="4">
        <f>VLOOKUP($T2923,Sheet4!$H$1106:$M$1351,surveys!X$1+1,FALSE)</f>
        <v>0.95494779231647708</v>
      </c>
      <c r="Y2923" s="4">
        <f>VLOOKUP($T2923,Sheet4!$H$1106:$M$1351,surveys!Y$1+1,FALSE)</f>
        <v>1</v>
      </c>
      <c r="Z2923" s="4">
        <f t="shared" si="136"/>
        <v>1</v>
      </c>
      <c r="AA2923" s="4" t="str">
        <f>VLOOKUP(T2923&amp;"-"&amp;Z2923,Sheet4!$W$2:$AA$1100,3,FALSE)</f>
        <v>Buenos Aires</v>
      </c>
      <c r="AB2923" s="4">
        <f>VLOOKUP(T2923&amp;"-"&amp;Z2923,Sheet4!$W$2:$AA$1100,4,FALSE)</f>
        <v>-34.613149999999997</v>
      </c>
      <c r="AC2923" s="4">
        <f>VLOOKUP(T2923&amp;"-"&amp;Z2923,Sheet4!$W$2:$AA$1100,5,FALSE)</f>
        <v>-58.377229999999997</v>
      </c>
    </row>
    <row r="2924" spans="1:29">
      <c r="A2924" s="6">
        <v>40780</v>
      </c>
      <c r="B2924" s="7">
        <v>0.53866898148148146</v>
      </c>
      <c r="C2924" s="4" t="s">
        <v>1215</v>
      </c>
      <c r="D2924" s="4" t="s">
        <v>1216</v>
      </c>
      <c r="E2924" s="4" t="s">
        <v>1237</v>
      </c>
      <c r="F2924" s="4">
        <v>1</v>
      </c>
      <c r="G2924" s="4">
        <v>1</v>
      </c>
      <c r="H2924" s="4">
        <v>1</v>
      </c>
      <c r="I2924" s="4">
        <v>1</v>
      </c>
      <c r="J2924" s="4">
        <v>1</v>
      </c>
      <c r="K2924" s="4">
        <v>1</v>
      </c>
      <c r="L2924" s="4">
        <v>1</v>
      </c>
      <c r="M2924" s="4">
        <v>1</v>
      </c>
      <c r="N2924" s="4">
        <v>1</v>
      </c>
      <c r="O2924" s="4">
        <v>1</v>
      </c>
      <c r="P2924" s="4">
        <v>1</v>
      </c>
      <c r="Q2924" s="9">
        <f t="shared" si="137"/>
        <v>2.732638888888889E-2</v>
      </c>
      <c r="R2924" s="4">
        <f t="shared" si="135"/>
        <v>40780.538668981484</v>
      </c>
      <c r="S2924" s="4">
        <v>0.15435252128528187</v>
      </c>
      <c r="T2924" s="4" t="str">
        <f>VLOOKUP(E2924,Sheet2!$A$2:$E$137,5,FALSE)</f>
        <v>CD</v>
      </c>
      <c r="U2924" s="4">
        <f>VLOOKUP($T2924,Sheet4!$H$1106:$M$1351,surveys!U$1+1,FALSE)</f>
        <v>0.70405018762850036</v>
      </c>
      <c r="V2924" s="4">
        <f>VLOOKUP($T2924,Sheet4!$H$1106:$M$1351,surveys!V$1+1,FALSE)</f>
        <v>0.82827409902013971</v>
      </c>
      <c r="W2924" s="4">
        <f>VLOOKUP($T2924,Sheet4!$H$1106:$M$1351,surveys!W$1+1,FALSE)</f>
        <v>0.90737484583573602</v>
      </c>
      <c r="X2924" s="4">
        <f>VLOOKUP($T2924,Sheet4!$H$1106:$M$1351,surveys!X$1+1,FALSE)</f>
        <v>0.95612850592300935</v>
      </c>
      <c r="Y2924" s="4">
        <f>VLOOKUP($T2924,Sheet4!$H$1106:$M$1351,surveys!Y$1+1,FALSE)</f>
        <v>1</v>
      </c>
      <c r="Z2924" s="4">
        <f t="shared" si="136"/>
        <v>1</v>
      </c>
      <c r="AA2924" s="4" t="str">
        <f>VLOOKUP(T2924&amp;"-"&amp;Z2924,Sheet4!$W$2:$AA$1100,3,FALSE)</f>
        <v>Kinshasa</v>
      </c>
      <c r="AB2924" s="4">
        <f>VLOOKUP(T2924&amp;"-"&amp;Z2924,Sheet4!$W$2:$AA$1100,4,FALSE)</f>
        <v>-4.3245899999999997</v>
      </c>
      <c r="AC2924" s="4">
        <f>VLOOKUP(T2924&amp;"-"&amp;Z2924,Sheet4!$W$2:$AA$1100,5,FALSE)</f>
        <v>15.32146</v>
      </c>
    </row>
    <row r="2925" spans="1:29">
      <c r="A2925" s="6">
        <v>40780</v>
      </c>
      <c r="B2925" s="7">
        <v>0.93148148148148147</v>
      </c>
      <c r="C2925" s="4" t="s">
        <v>1213</v>
      </c>
      <c r="D2925" s="4" t="s">
        <v>1216</v>
      </c>
      <c r="E2925" s="4" t="s">
        <v>216</v>
      </c>
      <c r="F2925" s="4">
        <v>5</v>
      </c>
      <c r="G2925" s="4">
        <v>5</v>
      </c>
      <c r="H2925" s="4">
        <v>5</v>
      </c>
      <c r="I2925" s="4">
        <v>5</v>
      </c>
      <c r="J2925" s="4">
        <v>5</v>
      </c>
      <c r="K2925" s="4">
        <v>5</v>
      </c>
      <c r="L2925" s="4">
        <v>5</v>
      </c>
      <c r="M2925" s="4">
        <v>5</v>
      </c>
      <c r="N2925" s="4">
        <v>5</v>
      </c>
      <c r="O2925" s="4">
        <v>5</v>
      </c>
      <c r="P2925" s="4">
        <v>5</v>
      </c>
      <c r="Q2925" s="9">
        <f t="shared" si="137"/>
        <v>2.2465277777777778E-2</v>
      </c>
      <c r="R2925" s="4">
        <f t="shared" si="135"/>
        <v>40780.931481481479</v>
      </c>
      <c r="S2925" s="4">
        <v>0.51151129000381257</v>
      </c>
      <c r="T2925" s="4" t="str">
        <f>VLOOKUP(E2925,Sheet2!$A$2:$E$137,5,FALSE)</f>
        <v>ID</v>
      </c>
      <c r="U2925" s="4">
        <f>VLOOKUP($T2925,Sheet4!$H$1106:$M$1351,surveys!U$1+1,FALSE)</f>
        <v>0.53760181870510548</v>
      </c>
      <c r="V2925" s="4">
        <f>VLOOKUP($T2925,Sheet4!$H$1106:$M$1351,surveys!V$1+1,FALSE)</f>
        <v>0.68708687396399803</v>
      </c>
      <c r="W2925" s="4">
        <f>VLOOKUP($T2925,Sheet4!$H$1106:$M$1351,surveys!W$1+1,FALSE)</f>
        <v>0.79731074480843889</v>
      </c>
      <c r="X2925" s="4">
        <f>VLOOKUP($T2925,Sheet4!$H$1106:$M$1351,surveys!X$1+1,FALSE)</f>
        <v>0.90430829504076271</v>
      </c>
      <c r="Y2925" s="4">
        <f>VLOOKUP($T2925,Sheet4!$H$1106:$M$1351,surveys!Y$1+1,FALSE)</f>
        <v>1</v>
      </c>
      <c r="Z2925" s="4">
        <f t="shared" si="136"/>
        <v>1</v>
      </c>
      <c r="AA2925" s="4" t="str">
        <f>VLOOKUP(T2925&amp;"-"&amp;Z2925,Sheet4!$W$2:$AA$1100,3,FALSE)</f>
        <v>Jakarta</v>
      </c>
      <c r="AB2925" s="4">
        <f>VLOOKUP(T2925&amp;"-"&amp;Z2925,Sheet4!$W$2:$AA$1100,4,FALSE)</f>
        <v>-6.21462</v>
      </c>
      <c r="AC2925" s="4">
        <f>VLOOKUP(T2925&amp;"-"&amp;Z2925,Sheet4!$W$2:$AA$1100,5,FALSE)</f>
        <v>106.84513</v>
      </c>
    </row>
    <row r="2926" spans="1:29">
      <c r="A2926" s="6">
        <v>40780</v>
      </c>
      <c r="B2926" s="7">
        <v>0.8975925925925925</v>
      </c>
      <c r="C2926" s="4" t="s">
        <v>1213</v>
      </c>
      <c r="D2926" s="4" t="s">
        <v>1214</v>
      </c>
      <c r="E2926" s="4" t="s">
        <v>21</v>
      </c>
      <c r="F2926" s="4">
        <v>4</v>
      </c>
      <c r="G2926" s="4">
        <v>4</v>
      </c>
      <c r="H2926" s="4">
        <v>5</v>
      </c>
      <c r="I2926" s="4">
        <v>4</v>
      </c>
      <c r="J2926" s="4">
        <v>5</v>
      </c>
      <c r="K2926" s="4">
        <v>4</v>
      </c>
      <c r="L2926" s="4">
        <v>4</v>
      </c>
      <c r="M2926" s="4">
        <v>5</v>
      </c>
      <c r="N2926" s="4">
        <v>4</v>
      </c>
      <c r="O2926" s="4">
        <v>5</v>
      </c>
      <c r="P2926" s="4">
        <v>4</v>
      </c>
      <c r="Q2926" s="9">
        <f t="shared" si="137"/>
        <v>6.8425925925925932E-2</v>
      </c>
      <c r="R2926" s="4">
        <f t="shared" si="135"/>
        <v>40780.897592592592</v>
      </c>
      <c r="S2926" s="4">
        <v>0.28308226356710886</v>
      </c>
      <c r="T2926" s="4" t="str">
        <f>VLOOKUP(E2926,Sheet2!$A$2:$E$137,5,FALSE)</f>
        <v>MX</v>
      </c>
      <c r="U2926" s="4">
        <f>VLOOKUP($T2926,Sheet4!$H$1106:$M$1351,surveys!U$1+1,FALSE)</f>
        <v>0.64192227588837014</v>
      </c>
      <c r="V2926" s="4">
        <f>VLOOKUP($T2926,Sheet4!$H$1106:$M$1351,surveys!V$1+1,FALSE)</f>
        <v>0.73699712700692854</v>
      </c>
      <c r="W2926" s="4">
        <f>VLOOKUP($T2926,Sheet4!$H$1106:$M$1351,surveys!W$1+1,FALSE)</f>
        <v>0.83130642446864456</v>
      </c>
      <c r="X2926" s="4">
        <f>VLOOKUP($T2926,Sheet4!$H$1106:$M$1351,surveys!X$1+1,FALSE)</f>
        <v>0.91696724211461977</v>
      </c>
      <c r="Y2926" s="4">
        <f>VLOOKUP($T2926,Sheet4!$H$1106:$M$1351,surveys!Y$1+1,FALSE)</f>
        <v>1</v>
      </c>
      <c r="Z2926" s="4">
        <f t="shared" si="136"/>
        <v>1</v>
      </c>
      <c r="AA2926" s="4" t="str">
        <f>VLOOKUP(T2926&amp;"-"&amp;Z2926,Sheet4!$W$2:$AA$1100,3,FALSE)</f>
        <v>Mexico City</v>
      </c>
      <c r="AB2926" s="4">
        <f>VLOOKUP(T2926&amp;"-"&amp;Z2926,Sheet4!$W$2:$AA$1100,4,FALSE)</f>
        <v>19.428470000000001</v>
      </c>
      <c r="AC2926" s="4">
        <f>VLOOKUP(T2926&amp;"-"&amp;Z2926,Sheet4!$W$2:$AA$1100,5,FALSE)</f>
        <v>-99.127660000000006</v>
      </c>
    </row>
    <row r="2927" spans="1:29">
      <c r="A2927" s="6">
        <v>40780</v>
      </c>
      <c r="B2927" s="7">
        <v>0.95004629629629633</v>
      </c>
      <c r="C2927" s="4" t="s">
        <v>1213</v>
      </c>
      <c r="D2927" s="4" t="s">
        <v>1214</v>
      </c>
      <c r="E2927" s="4" t="s">
        <v>63</v>
      </c>
      <c r="F2927" s="4">
        <v>1</v>
      </c>
      <c r="G2927" s="4">
        <v>1</v>
      </c>
      <c r="H2927" s="4">
        <v>1</v>
      </c>
      <c r="I2927" s="4">
        <v>1</v>
      </c>
      <c r="J2927" s="4">
        <v>1</v>
      </c>
      <c r="K2927" s="4">
        <v>1</v>
      </c>
      <c r="L2927" s="4">
        <v>1</v>
      </c>
      <c r="M2927" s="4">
        <v>1</v>
      </c>
      <c r="N2927" s="4">
        <v>1</v>
      </c>
      <c r="O2927" s="4">
        <v>1</v>
      </c>
      <c r="P2927" s="4">
        <v>1</v>
      </c>
      <c r="Q2927" s="9">
        <f t="shared" si="137"/>
        <v>3.5833333333333335E-2</v>
      </c>
      <c r="R2927" s="4">
        <f t="shared" si="135"/>
        <v>40780.950046296297</v>
      </c>
      <c r="S2927" s="4">
        <v>0.22893709053790623</v>
      </c>
      <c r="T2927" s="4" t="str">
        <f>VLOOKUP(E2927,Sheet2!$A$2:$E$137,5,FALSE)</f>
        <v>IL</v>
      </c>
      <c r="U2927" s="4">
        <f>VLOOKUP($T2927,Sheet4!$H$1106:$M$1351,surveys!U$1+1,FALSE)</f>
        <v>0.38470739608051052</v>
      </c>
      <c r="V2927" s="4">
        <f>VLOOKUP($T2927,Sheet4!$H$1106:$M$1351,surveys!V$1+1,FALSE)</f>
        <v>0.60022974682589458</v>
      </c>
      <c r="W2927" s="4">
        <f>VLOOKUP($T2927,Sheet4!$H$1106:$M$1351,surveys!W$1+1,FALSE)</f>
        <v>0.74425255771149745</v>
      </c>
      <c r="X2927" s="4">
        <f>VLOOKUP($T2927,Sheet4!$H$1106:$M$1351,surveys!X$1+1,FALSE)</f>
        <v>0.87895402692736246</v>
      </c>
      <c r="Y2927" s="4">
        <f>VLOOKUP($T2927,Sheet4!$H$1106:$M$1351,surveys!Y$1+1,FALSE)</f>
        <v>1</v>
      </c>
      <c r="Z2927" s="4">
        <f t="shared" si="136"/>
        <v>1</v>
      </c>
      <c r="AA2927" s="4" t="str">
        <f>VLOOKUP(T2927&amp;"-"&amp;Z2927,Sheet4!$W$2:$AA$1100,3,FALSE)</f>
        <v>Jerusalem</v>
      </c>
      <c r="AB2927" s="4">
        <f>VLOOKUP(T2927&amp;"-"&amp;Z2927,Sheet4!$W$2:$AA$1100,4,FALSE)</f>
        <v>31.76904</v>
      </c>
      <c r="AC2927" s="4">
        <f>VLOOKUP(T2927&amp;"-"&amp;Z2927,Sheet4!$W$2:$AA$1100,5,FALSE)</f>
        <v>35.216329999999999</v>
      </c>
    </row>
    <row r="2928" spans="1:29">
      <c r="A2928" s="6">
        <v>40780</v>
      </c>
      <c r="B2928" s="7">
        <v>0.98575231481481485</v>
      </c>
      <c r="C2928" s="4" t="s">
        <v>1215</v>
      </c>
      <c r="D2928" s="4" t="s">
        <v>1216</v>
      </c>
      <c r="E2928" s="4" t="s">
        <v>1083</v>
      </c>
      <c r="F2928" s="4">
        <v>5</v>
      </c>
      <c r="G2928" s="4">
        <v>5</v>
      </c>
      <c r="H2928" s="4">
        <v>5</v>
      </c>
      <c r="I2928" s="4">
        <v>3</v>
      </c>
      <c r="J2928" s="4">
        <v>5</v>
      </c>
      <c r="K2928" s="4">
        <v>5</v>
      </c>
      <c r="L2928" s="4">
        <v>4</v>
      </c>
      <c r="M2928" s="4">
        <v>5</v>
      </c>
      <c r="N2928" s="4">
        <v>4</v>
      </c>
      <c r="O2928" s="4">
        <v>4</v>
      </c>
      <c r="P2928" s="4">
        <v>4</v>
      </c>
      <c r="Q2928" s="9">
        <f t="shared" si="137"/>
        <v>5.9201388888888894E-2</v>
      </c>
      <c r="R2928" s="4">
        <f t="shared" si="135"/>
        <v>40780.985752314817</v>
      </c>
      <c r="S2928" s="4">
        <v>0.79540252619007745</v>
      </c>
      <c r="T2928" s="4" t="str">
        <f>VLOOKUP(E2928,Sheet2!$A$2:$E$137,5,FALSE)</f>
        <v>FJ</v>
      </c>
      <c r="U2928" s="4">
        <f>VLOOKUP($T2928,Sheet4!$H$1106:$M$1351,surveys!U$1+1,FALSE)</f>
        <v>0.52972269770626501</v>
      </c>
      <c r="V2928" s="4">
        <f>VLOOKUP($T2928,Sheet4!$H$1106:$M$1351,surveys!V$1+1,FALSE)</f>
        <v>0.81923998630605954</v>
      </c>
      <c r="W2928" s="4">
        <f>VLOOKUP($T2928,Sheet4!$H$1106:$M$1351,surveys!W$1+1,FALSE)</f>
        <v>0.9848476549127011</v>
      </c>
      <c r="X2928" s="4">
        <f>VLOOKUP($T2928,Sheet4!$H$1106:$M$1351,surveys!X$1+1,FALSE)</f>
        <v>0.9848476549127011</v>
      </c>
      <c r="Y2928" s="4">
        <f>VLOOKUP($T2928,Sheet4!$H$1106:$M$1351,surveys!Y$1+1,FALSE)</f>
        <v>1</v>
      </c>
      <c r="Z2928" s="4">
        <f t="shared" si="136"/>
        <v>2</v>
      </c>
      <c r="AA2928" s="4" t="str">
        <f>VLOOKUP(T2928&amp;"-"&amp;Z2928,Sheet4!$W$2:$AA$1100,3,FALSE)</f>
        <v>Nadi</v>
      </c>
      <c r="AB2928" s="4">
        <f>VLOOKUP(T2928&amp;"-"&amp;Z2928,Sheet4!$W$2:$AA$1100,4,FALSE)</f>
        <v>-17.8</v>
      </c>
      <c r="AC2928" s="4">
        <f>VLOOKUP(T2928&amp;"-"&amp;Z2928,Sheet4!$W$2:$AA$1100,5,FALSE)</f>
        <v>177.41667000000001</v>
      </c>
    </row>
    <row r="2929" spans="1:29">
      <c r="A2929" s="6">
        <v>40779</v>
      </c>
      <c r="B2929" s="7">
        <v>0.3843287037037037</v>
      </c>
      <c r="C2929" s="4" t="s">
        <v>1213</v>
      </c>
      <c r="D2929" s="4" t="s">
        <v>1217</v>
      </c>
      <c r="E2929" s="4" t="s">
        <v>31</v>
      </c>
      <c r="F2929" s="4">
        <v>2</v>
      </c>
      <c r="G2929" s="4">
        <v>4</v>
      </c>
      <c r="H2929" s="4">
        <v>4</v>
      </c>
      <c r="I2929" s="4">
        <v>2</v>
      </c>
      <c r="J2929" s="4">
        <v>1</v>
      </c>
      <c r="K2929" s="4">
        <v>3</v>
      </c>
      <c r="L2929" s="4">
        <v>4</v>
      </c>
      <c r="M2929" s="4">
        <v>4</v>
      </c>
      <c r="N2929" s="4">
        <v>5</v>
      </c>
      <c r="O2929" s="4">
        <v>2</v>
      </c>
      <c r="P2929" s="4">
        <v>5</v>
      </c>
      <c r="Q2929" s="9">
        <f t="shared" si="137"/>
        <v>5.8379629629629622E-2</v>
      </c>
      <c r="R2929" s="4">
        <f t="shared" si="135"/>
        <v>40779.384328703702</v>
      </c>
      <c r="S2929" s="4">
        <v>0.32426198723658217</v>
      </c>
      <c r="T2929" s="4" t="str">
        <f>VLOOKUP(E2929,Sheet2!$A$2:$E$137,5,FALSE)</f>
        <v>ES</v>
      </c>
      <c r="U2929" s="4">
        <f>VLOOKUP($T2929,Sheet4!$H$1106:$M$1351,surveys!U$1+1,FALSE)</f>
        <v>0.46058089642806016</v>
      </c>
      <c r="V2929" s="4">
        <f>VLOOKUP($T2929,Sheet4!$H$1106:$M$1351,surveys!V$1+1,FALSE)</f>
        <v>0.68996105930901486</v>
      </c>
      <c r="W2929" s="4">
        <f>VLOOKUP($T2929,Sheet4!$H$1106:$M$1351,surveys!W$1+1,FALSE)</f>
        <v>0.80513768719908241</v>
      </c>
      <c r="X2929" s="4">
        <f>VLOOKUP($T2929,Sheet4!$H$1106:$M$1351,surveys!X$1+1,FALSE)</f>
        <v>0.90461214064594464</v>
      </c>
      <c r="Y2929" s="4">
        <f>VLOOKUP($T2929,Sheet4!$H$1106:$M$1351,surveys!Y$1+1,FALSE)</f>
        <v>1</v>
      </c>
      <c r="Z2929" s="4">
        <f t="shared" si="136"/>
        <v>1</v>
      </c>
      <c r="AA2929" s="4" t="str">
        <f>VLOOKUP(T2929&amp;"-"&amp;Z2929,Sheet4!$W$2:$AA$1100,3,FALSE)</f>
        <v>Madrid</v>
      </c>
      <c r="AB2929" s="4">
        <f>VLOOKUP(T2929&amp;"-"&amp;Z2929,Sheet4!$W$2:$AA$1100,4,FALSE)</f>
        <v>40.416499999999999</v>
      </c>
      <c r="AC2929" s="4">
        <f>VLOOKUP(T2929&amp;"-"&amp;Z2929,Sheet4!$W$2:$AA$1100,5,FALSE)</f>
        <v>-3.7025600000000001</v>
      </c>
    </row>
    <row r="2930" spans="1:29">
      <c r="A2930" s="6">
        <v>40779</v>
      </c>
      <c r="B2930" s="7">
        <v>0.47096064814814814</v>
      </c>
      <c r="C2930" s="4" t="s">
        <v>1213</v>
      </c>
      <c r="D2930" s="4" t="s">
        <v>1214</v>
      </c>
      <c r="E2930" s="4" t="s">
        <v>15</v>
      </c>
      <c r="F2930" s="4">
        <v>1</v>
      </c>
      <c r="G2930" s="4">
        <v>1</v>
      </c>
      <c r="H2930" s="4">
        <v>1</v>
      </c>
      <c r="I2930" s="4">
        <v>1</v>
      </c>
      <c r="J2930" s="4">
        <v>1</v>
      </c>
      <c r="K2930" s="4">
        <v>1</v>
      </c>
      <c r="L2930" s="4">
        <v>1</v>
      </c>
      <c r="M2930" s="4">
        <v>1</v>
      </c>
      <c r="N2930" s="4">
        <v>1</v>
      </c>
      <c r="O2930" s="4">
        <v>1</v>
      </c>
      <c r="P2930" s="4">
        <v>1</v>
      </c>
      <c r="Q2930" s="9">
        <f t="shared" si="137"/>
        <v>4.9166666666666664E-2</v>
      </c>
      <c r="R2930" s="4">
        <f t="shared" si="135"/>
        <v>40779.470960648148</v>
      </c>
      <c r="S2930" s="4">
        <v>0.1313181758361246</v>
      </c>
      <c r="T2930" s="4" t="str">
        <f>VLOOKUP(E2930,Sheet2!$A$2:$E$137,5,FALSE)</f>
        <v>US</v>
      </c>
      <c r="U2930" s="4">
        <f>VLOOKUP($T2930,Sheet4!$H$1106:$M$1351,surveys!U$1+1,FALSE)</f>
        <v>0.42883768204388006</v>
      </c>
      <c r="V2930" s="4">
        <f>VLOOKUP($T2930,Sheet4!$H$1106:$M$1351,surveys!V$1+1,FALSE)</f>
        <v>0.62778475709586301</v>
      </c>
      <c r="W2930" s="4">
        <f>VLOOKUP($T2930,Sheet4!$H$1106:$M$1351,surveys!W$1+1,FALSE)</f>
        <v>0.76918600378409652</v>
      </c>
      <c r="X2930" s="4">
        <f>VLOOKUP($T2930,Sheet4!$H$1106:$M$1351,surveys!X$1+1,FALSE)</f>
        <v>0.88987045221102745</v>
      </c>
      <c r="Y2930" s="4">
        <f>VLOOKUP($T2930,Sheet4!$H$1106:$M$1351,surveys!Y$1+1,FALSE)</f>
        <v>1</v>
      </c>
      <c r="Z2930" s="4">
        <f t="shared" si="136"/>
        <v>1</v>
      </c>
      <c r="AA2930" s="4" t="str">
        <f>VLOOKUP(T2930&amp;"-"&amp;Z2930,Sheet4!$W$2:$AA$1100,3,FALSE)</f>
        <v>New York City</v>
      </c>
      <c r="AB2930" s="4">
        <f>VLOOKUP(T2930&amp;"-"&amp;Z2930,Sheet4!$W$2:$AA$1100,4,FALSE)</f>
        <v>40.714269999999999</v>
      </c>
      <c r="AC2930" s="4">
        <f>VLOOKUP(T2930&amp;"-"&amp;Z2930,Sheet4!$W$2:$AA$1100,5,FALSE)</f>
        <v>-74.005970000000005</v>
      </c>
    </row>
    <row r="2931" spans="1:29">
      <c r="A2931" s="6">
        <v>40779</v>
      </c>
      <c r="B2931" s="7">
        <v>0.55229166666666674</v>
      </c>
      <c r="C2931" s="4" t="s">
        <v>1213</v>
      </c>
      <c r="D2931" s="4" t="s">
        <v>1216</v>
      </c>
      <c r="E2931" s="4" t="s">
        <v>13</v>
      </c>
      <c r="F2931" s="4">
        <v>2</v>
      </c>
      <c r="G2931" s="4">
        <v>1</v>
      </c>
      <c r="H2931" s="4">
        <v>4</v>
      </c>
      <c r="I2931" s="4">
        <v>3</v>
      </c>
      <c r="J2931" s="4">
        <v>3</v>
      </c>
      <c r="K2931" s="4">
        <v>2</v>
      </c>
      <c r="L2931" s="4">
        <v>3</v>
      </c>
      <c r="M2931" s="4">
        <v>1</v>
      </c>
      <c r="N2931" s="4">
        <v>1</v>
      </c>
      <c r="O2931" s="4">
        <v>3</v>
      </c>
      <c r="P2931" s="4">
        <v>4</v>
      </c>
      <c r="Q2931" s="9">
        <f t="shared" si="137"/>
        <v>3.6886574074074079E-2</v>
      </c>
      <c r="R2931" s="4">
        <f t="shared" si="135"/>
        <v>40779.552291666667</v>
      </c>
      <c r="S2931" s="4">
        <v>0.72840714927914996</v>
      </c>
      <c r="T2931" s="4" t="str">
        <f>VLOOKUP(E2931,Sheet2!$A$2:$E$137,5,FALSE)</f>
        <v>GB</v>
      </c>
      <c r="U2931" s="4">
        <f>VLOOKUP($T2931,Sheet4!$H$1106:$M$1351,surveys!U$1+1,FALSE)</f>
        <v>0.43993408527720174</v>
      </c>
      <c r="V2931" s="4">
        <f>VLOOKUP($T2931,Sheet4!$H$1106:$M$1351,surveys!V$1+1,FALSE)</f>
        <v>0.87986817055440347</v>
      </c>
      <c r="W2931" s="4">
        <f>VLOOKUP($T2931,Sheet4!$H$1106:$M$1351,surveys!W$1+1,FALSE)</f>
        <v>0.93717230822503084</v>
      </c>
      <c r="X2931" s="4">
        <f>VLOOKUP($T2931,Sheet4!$H$1106:$M$1351,surveys!X$1+1,FALSE)</f>
        <v>0.97269979890956382</v>
      </c>
      <c r="Y2931" s="4">
        <f>VLOOKUP($T2931,Sheet4!$H$1106:$M$1351,surveys!Y$1+1,FALSE)</f>
        <v>1</v>
      </c>
      <c r="Z2931" s="4">
        <f t="shared" si="136"/>
        <v>2</v>
      </c>
      <c r="AA2931" s="4" t="str">
        <f>VLOOKUP(T2931&amp;"-"&amp;Z2931,Sheet4!$W$2:$AA$1100,3,FALSE)</f>
        <v>London</v>
      </c>
      <c r="AB2931" s="4">
        <f>VLOOKUP(T2931&amp;"-"&amp;Z2931,Sheet4!$W$2:$AA$1100,4,FALSE)</f>
        <v>51.50853</v>
      </c>
      <c r="AC2931" s="4">
        <f>VLOOKUP(T2931&amp;"-"&amp;Z2931,Sheet4!$W$2:$AA$1100,5,FALSE)</f>
        <v>-0.12573999999999999</v>
      </c>
    </row>
    <row r="2932" spans="1:29">
      <c r="A2932" s="6">
        <v>40779</v>
      </c>
      <c r="B2932" s="7">
        <v>0.56460648148148151</v>
      </c>
      <c r="C2932" s="4" t="s">
        <v>1213</v>
      </c>
      <c r="D2932" s="4" t="s">
        <v>1217</v>
      </c>
      <c r="E2932" s="4" t="s">
        <v>33</v>
      </c>
      <c r="F2932" s="4">
        <v>5</v>
      </c>
      <c r="G2932" s="4">
        <v>3</v>
      </c>
      <c r="H2932" s="4">
        <v>4</v>
      </c>
      <c r="I2932" s="4">
        <v>3</v>
      </c>
      <c r="J2932" s="4">
        <v>3</v>
      </c>
      <c r="K2932" s="4">
        <v>2</v>
      </c>
      <c r="L2932" s="4">
        <v>1</v>
      </c>
      <c r="M2932" s="4">
        <v>5</v>
      </c>
      <c r="N2932" s="4">
        <v>5</v>
      </c>
      <c r="O2932" s="4">
        <v>4</v>
      </c>
      <c r="P2932" s="4">
        <v>2</v>
      </c>
      <c r="Q2932" s="9">
        <f t="shared" si="137"/>
        <v>4.5393518518518521E-2</v>
      </c>
      <c r="R2932" s="4">
        <f t="shared" si="135"/>
        <v>40779.564606481479</v>
      </c>
      <c r="S2932" s="4">
        <v>0.22627274008685738</v>
      </c>
      <c r="T2932" s="4" t="str">
        <f>VLOOKUP(E2932,Sheet2!$A$2:$E$137,5,FALSE)</f>
        <v>IT</v>
      </c>
      <c r="U2932" s="4">
        <f>VLOOKUP($T2932,Sheet4!$H$1106:$M$1351,surveys!U$1+1,FALSE)</f>
        <v>0.40073733113706772</v>
      </c>
      <c r="V2932" s="4">
        <f>VLOOKUP($T2932,Sheet4!$H$1106:$M$1351,surveys!V$1+1,FALSE)</f>
        <v>0.60502083075372182</v>
      </c>
      <c r="W2932" s="4">
        <f>VLOOKUP($T2932,Sheet4!$H$1106:$M$1351,surveys!W$1+1,FALSE)</f>
        <v>0.75963680320784854</v>
      </c>
      <c r="X2932" s="4">
        <f>VLOOKUP($T2932,Sheet4!$H$1106:$M$1351,surveys!X$1+1,FALSE)</f>
        <v>0.89491209934724891</v>
      </c>
      <c r="Y2932" s="4">
        <f>VLOOKUP($T2932,Sheet4!$H$1106:$M$1351,surveys!Y$1+1,FALSE)</f>
        <v>1</v>
      </c>
      <c r="Z2932" s="4">
        <f t="shared" si="136"/>
        <v>1</v>
      </c>
      <c r="AA2932" s="4" t="str">
        <f>VLOOKUP(T2932&amp;"-"&amp;Z2932,Sheet4!$W$2:$AA$1100,3,FALSE)</f>
        <v>Roma</v>
      </c>
      <c r="AB2932" s="4">
        <f>VLOOKUP(T2932&amp;"-"&amp;Z2932,Sheet4!$W$2:$AA$1100,4,FALSE)</f>
        <v>41.894739999999999</v>
      </c>
      <c r="AC2932" s="4">
        <f>VLOOKUP(T2932&amp;"-"&amp;Z2932,Sheet4!$W$2:$AA$1100,5,FALSE)</f>
        <v>12.4839</v>
      </c>
    </row>
    <row r="2933" spans="1:29">
      <c r="A2933" s="6">
        <v>40779</v>
      </c>
      <c r="B2933" s="7">
        <v>0.61510416666666667</v>
      </c>
      <c r="C2933" s="4" t="s">
        <v>1213</v>
      </c>
      <c r="D2933" s="4" t="s">
        <v>1214</v>
      </c>
      <c r="E2933" s="4" t="s">
        <v>33</v>
      </c>
      <c r="F2933" s="4">
        <v>3</v>
      </c>
      <c r="G2933" s="4">
        <v>4</v>
      </c>
      <c r="H2933" s="4">
        <v>5</v>
      </c>
      <c r="I2933" s="4">
        <v>3</v>
      </c>
      <c r="J2933" s="4">
        <v>3</v>
      </c>
      <c r="K2933" s="4">
        <v>2</v>
      </c>
      <c r="L2933" s="4">
        <v>4</v>
      </c>
      <c r="M2933" s="4">
        <v>2</v>
      </c>
      <c r="N2933" s="4">
        <v>5</v>
      </c>
      <c r="O2933" s="4">
        <v>1</v>
      </c>
      <c r="P2933" s="4">
        <v>2</v>
      </c>
      <c r="Q2933" s="9">
        <f t="shared" si="137"/>
        <v>1.119212962962963E-2</v>
      </c>
      <c r="R2933" s="4">
        <f t="shared" si="135"/>
        <v>40779.615104166667</v>
      </c>
      <c r="S2933" s="4">
        <v>0.64229774920524063</v>
      </c>
      <c r="T2933" s="4" t="str">
        <f>VLOOKUP(E2933,Sheet2!$A$2:$E$137,5,FALSE)</f>
        <v>IT</v>
      </c>
      <c r="U2933" s="4">
        <f>VLOOKUP($T2933,Sheet4!$H$1106:$M$1351,surveys!U$1+1,FALSE)</f>
        <v>0.40073733113706772</v>
      </c>
      <c r="V2933" s="4">
        <f>VLOOKUP($T2933,Sheet4!$H$1106:$M$1351,surveys!V$1+1,FALSE)</f>
        <v>0.60502083075372182</v>
      </c>
      <c r="W2933" s="4">
        <f>VLOOKUP($T2933,Sheet4!$H$1106:$M$1351,surveys!W$1+1,FALSE)</f>
        <v>0.75963680320784854</v>
      </c>
      <c r="X2933" s="4">
        <f>VLOOKUP($T2933,Sheet4!$H$1106:$M$1351,surveys!X$1+1,FALSE)</f>
        <v>0.89491209934724891</v>
      </c>
      <c r="Y2933" s="4">
        <f>VLOOKUP($T2933,Sheet4!$H$1106:$M$1351,surveys!Y$1+1,FALSE)</f>
        <v>1</v>
      </c>
      <c r="Z2933" s="4">
        <f t="shared" si="136"/>
        <v>3</v>
      </c>
      <c r="AA2933" s="4" t="str">
        <f>VLOOKUP(T2933&amp;"-"&amp;Z2933,Sheet4!$W$2:$AA$1100,3,FALSE)</f>
        <v>Napoli</v>
      </c>
      <c r="AB2933" s="4">
        <f>VLOOKUP(T2933&amp;"-"&amp;Z2933,Sheet4!$W$2:$AA$1100,4,FALSE)</f>
        <v>40.833329999999997</v>
      </c>
      <c r="AC2933" s="4">
        <f>VLOOKUP(T2933&amp;"-"&amp;Z2933,Sheet4!$W$2:$AA$1100,5,FALSE)</f>
        <v>14.25</v>
      </c>
    </row>
    <row r="2934" spans="1:29">
      <c r="A2934" s="6">
        <v>40779</v>
      </c>
      <c r="B2934" s="7">
        <v>0.62288194444444445</v>
      </c>
      <c r="C2934" s="4" t="s">
        <v>1213</v>
      </c>
      <c r="D2934" s="4" t="s">
        <v>1216</v>
      </c>
      <c r="E2934" s="4" t="s">
        <v>26</v>
      </c>
      <c r="F2934" s="4">
        <v>2</v>
      </c>
      <c r="G2934" s="4">
        <v>2</v>
      </c>
      <c r="H2934" s="4">
        <v>4</v>
      </c>
      <c r="I2934" s="4">
        <v>5</v>
      </c>
      <c r="J2934" s="4">
        <v>5</v>
      </c>
      <c r="K2934" s="4">
        <v>3</v>
      </c>
      <c r="L2934" s="4">
        <v>5</v>
      </c>
      <c r="M2934" s="4">
        <v>4</v>
      </c>
      <c r="N2934" s="4">
        <v>4</v>
      </c>
      <c r="O2934" s="4">
        <v>5</v>
      </c>
      <c r="P2934" s="4">
        <v>4</v>
      </c>
      <c r="Q2934" s="9">
        <f t="shared" si="137"/>
        <v>1.5787037037037037E-2</v>
      </c>
      <c r="R2934" s="4">
        <f t="shared" si="135"/>
        <v>40779.622881944444</v>
      </c>
      <c r="S2934" s="4">
        <v>0.36057892555348037</v>
      </c>
      <c r="T2934" s="4" t="str">
        <f>VLOOKUP(E2934,Sheet2!$A$2:$E$137,5,FALSE)</f>
        <v>DE</v>
      </c>
      <c r="U2934" s="4">
        <f>VLOOKUP($T2934,Sheet4!$H$1106:$M$1351,surveys!U$1+1,FALSE)</f>
        <v>0.42620281948941302</v>
      </c>
      <c r="V2934" s="4">
        <f>VLOOKUP($T2934,Sheet4!$H$1106:$M$1351,surveys!V$1+1,FALSE)</f>
        <v>0.64253089557903176</v>
      </c>
      <c r="W2934" s="4">
        <f>VLOOKUP($T2934,Sheet4!$H$1106:$M$1351,surveys!W$1+1,FALSE)</f>
        <v>0.79931043378760003</v>
      </c>
      <c r="X2934" s="4">
        <f>VLOOKUP($T2934,Sheet4!$H$1106:$M$1351,surveys!X$1+1,FALSE)</f>
        <v>0.91914675697020254</v>
      </c>
      <c r="Y2934" s="4">
        <f>VLOOKUP($T2934,Sheet4!$H$1106:$M$1351,surveys!Y$1+1,FALSE)</f>
        <v>1</v>
      </c>
      <c r="Z2934" s="4">
        <f t="shared" si="136"/>
        <v>1</v>
      </c>
      <c r="AA2934" s="4" t="str">
        <f>VLOOKUP(T2934&amp;"-"&amp;Z2934,Sheet4!$W$2:$AA$1100,3,FALSE)</f>
        <v>Berlin</v>
      </c>
      <c r="AB2934" s="4">
        <f>VLOOKUP(T2934&amp;"-"&amp;Z2934,Sheet4!$W$2:$AA$1100,4,FALSE)</f>
        <v>52.524369999999998</v>
      </c>
      <c r="AC2934" s="4">
        <f>VLOOKUP(T2934&amp;"-"&amp;Z2934,Sheet4!$W$2:$AA$1100,5,FALSE)</f>
        <v>13.41053</v>
      </c>
    </row>
    <row r="2935" spans="1:29">
      <c r="A2935" s="6">
        <v>40779</v>
      </c>
      <c r="B2935" s="7">
        <v>0.7761689814814815</v>
      </c>
      <c r="C2935" s="4" t="s">
        <v>1213</v>
      </c>
      <c r="D2935" s="4" t="s">
        <v>1217</v>
      </c>
      <c r="E2935" s="4" t="s">
        <v>136</v>
      </c>
      <c r="F2935" s="4">
        <v>4</v>
      </c>
      <c r="G2935" s="4">
        <v>3</v>
      </c>
      <c r="H2935" s="4">
        <v>4</v>
      </c>
      <c r="I2935" s="4">
        <v>4</v>
      </c>
      <c r="J2935" s="4">
        <v>4</v>
      </c>
      <c r="K2935" s="4">
        <v>5</v>
      </c>
      <c r="L2935" s="4">
        <v>3</v>
      </c>
      <c r="M2935" s="4">
        <v>4</v>
      </c>
      <c r="N2935" s="4">
        <v>4</v>
      </c>
      <c r="O2935" s="4">
        <v>3</v>
      </c>
      <c r="P2935" s="4">
        <v>5</v>
      </c>
      <c r="Q2935" s="9">
        <f t="shared" si="137"/>
        <v>5.3726851851851852E-2</v>
      </c>
      <c r="R2935" s="4">
        <f t="shared" si="135"/>
        <v>40779.77616898148</v>
      </c>
      <c r="S2935" s="4">
        <v>0.52686895400545186</v>
      </c>
      <c r="T2935" s="4" t="str">
        <f>VLOOKUP(E2935,Sheet2!$A$2:$E$137,5,FALSE)</f>
        <v>AR</v>
      </c>
      <c r="U2935" s="4">
        <f>VLOOKUP($T2935,Sheet4!$H$1106:$M$1351,surveys!U$1+1,FALSE)</f>
        <v>0.75428788055159812</v>
      </c>
      <c r="V2935" s="4">
        <f>VLOOKUP($T2935,Sheet4!$H$1106:$M$1351,surveys!V$1+1,FALSE)</f>
        <v>0.83667238618653461</v>
      </c>
      <c r="W2935" s="4">
        <f>VLOOKUP($T2935,Sheet4!$H$1106:$M$1351,surveys!W$1+1,FALSE)</f>
        <v>0.90436597835919497</v>
      </c>
      <c r="X2935" s="4">
        <f>VLOOKUP($T2935,Sheet4!$H$1106:$M$1351,surveys!X$1+1,FALSE)</f>
        <v>0.95494779231647708</v>
      </c>
      <c r="Y2935" s="4">
        <f>VLOOKUP($T2935,Sheet4!$H$1106:$M$1351,surveys!Y$1+1,FALSE)</f>
        <v>1</v>
      </c>
      <c r="Z2935" s="4">
        <f t="shared" si="136"/>
        <v>1</v>
      </c>
      <c r="AA2935" s="4" t="str">
        <f>VLOOKUP(T2935&amp;"-"&amp;Z2935,Sheet4!$W$2:$AA$1100,3,FALSE)</f>
        <v>Buenos Aires</v>
      </c>
      <c r="AB2935" s="4">
        <f>VLOOKUP(T2935&amp;"-"&amp;Z2935,Sheet4!$W$2:$AA$1100,4,FALSE)</f>
        <v>-34.613149999999997</v>
      </c>
      <c r="AC2935" s="4">
        <f>VLOOKUP(T2935&amp;"-"&amp;Z2935,Sheet4!$W$2:$AA$1100,5,FALSE)</f>
        <v>-58.377229999999997</v>
      </c>
    </row>
    <row r="2936" spans="1:29">
      <c r="A2936" s="6">
        <v>40778</v>
      </c>
      <c r="B2936" s="7">
        <v>9.8425925925925917E-2</v>
      </c>
      <c r="C2936" s="4" t="s">
        <v>1215</v>
      </c>
      <c r="D2936" s="4" t="s">
        <v>1217</v>
      </c>
      <c r="E2936" s="4" t="s">
        <v>113</v>
      </c>
      <c r="F2936" s="4">
        <v>1</v>
      </c>
      <c r="G2936" s="4">
        <v>1</v>
      </c>
      <c r="H2936" s="4">
        <v>5</v>
      </c>
      <c r="I2936" s="4">
        <v>1</v>
      </c>
      <c r="J2936" s="4">
        <v>1</v>
      </c>
      <c r="K2936" s="4">
        <v>1</v>
      </c>
      <c r="L2936" s="4">
        <v>1</v>
      </c>
      <c r="M2936" s="4">
        <v>1</v>
      </c>
      <c r="N2936" s="4">
        <v>1</v>
      </c>
      <c r="O2936" s="4">
        <v>1</v>
      </c>
      <c r="P2936" s="4">
        <v>5</v>
      </c>
      <c r="Q2936" s="9">
        <f t="shared" si="137"/>
        <v>6.8738425925925925E-2</v>
      </c>
      <c r="R2936" s="4">
        <f t="shared" si="135"/>
        <v>40778.098425925928</v>
      </c>
      <c r="S2936" s="4">
        <v>0.88658116951874444</v>
      </c>
      <c r="T2936" s="4" t="str">
        <f>VLOOKUP(E2936,Sheet2!$A$2:$E$137,5,FALSE)</f>
        <v>JP</v>
      </c>
      <c r="U2936" s="4">
        <f>VLOOKUP($T2936,Sheet4!$H$1106:$M$1351,surveys!U$1+1,FALSE)</f>
        <v>0.44874078205656753</v>
      </c>
      <c r="V2936" s="4">
        <f>VLOOKUP($T2936,Sheet4!$H$1106:$M$1351,surveys!V$1+1,FALSE)</f>
        <v>0.64114518428781597</v>
      </c>
      <c r="W2936" s="4">
        <f>VLOOKUP($T2936,Sheet4!$H$1106:$M$1351,surveys!W$1+1,FALSE)</f>
        <v>0.78068907227302575</v>
      </c>
      <c r="X2936" s="4">
        <f>VLOOKUP($T2936,Sheet4!$H$1106:$M$1351,surveys!X$1+1,FALSE)</f>
        <v>0.89864079960981302</v>
      </c>
      <c r="Y2936" s="4">
        <f>VLOOKUP($T2936,Sheet4!$H$1106:$M$1351,surveys!Y$1+1,FALSE)</f>
        <v>1</v>
      </c>
      <c r="Z2936" s="4">
        <f t="shared" si="136"/>
        <v>4</v>
      </c>
      <c r="AA2936" s="4" t="str">
        <f>VLOOKUP(T2936&amp;"-"&amp;Z2936,Sheet4!$W$2:$AA$1100,3,FALSE)</f>
        <v>Nagoya-shi</v>
      </c>
      <c r="AB2936" s="4">
        <f>VLOOKUP(T2936&amp;"-"&amp;Z2936,Sheet4!$W$2:$AA$1100,4,FALSE)</f>
        <v>35.181469999999997</v>
      </c>
      <c r="AC2936" s="4">
        <f>VLOOKUP(T2936&amp;"-"&amp;Z2936,Sheet4!$W$2:$AA$1100,5,FALSE)</f>
        <v>136.90640999999999</v>
      </c>
    </row>
    <row r="2937" spans="1:29">
      <c r="A2937" s="6">
        <v>40778</v>
      </c>
      <c r="B2937" s="7">
        <v>0.28901620370370368</v>
      </c>
      <c r="C2937" s="4" t="s">
        <v>1213</v>
      </c>
      <c r="D2937" s="4" t="s">
        <v>1218</v>
      </c>
      <c r="E2937" s="4" t="s">
        <v>26</v>
      </c>
      <c r="F2937" s="4">
        <v>5</v>
      </c>
      <c r="G2937" s="4">
        <v>3</v>
      </c>
      <c r="H2937" s="4">
        <v>4</v>
      </c>
      <c r="I2937" s="4">
        <v>5</v>
      </c>
      <c r="J2937" s="4">
        <v>5</v>
      </c>
      <c r="K2937" s="4">
        <v>1</v>
      </c>
      <c r="L2937" s="4">
        <v>3</v>
      </c>
      <c r="M2937" s="4">
        <v>4</v>
      </c>
      <c r="N2937" s="4">
        <v>5</v>
      </c>
      <c r="O2937" s="4">
        <v>3</v>
      </c>
      <c r="P2937" s="4">
        <v>5</v>
      </c>
      <c r="Q2937" s="9">
        <f t="shared" si="137"/>
        <v>6.1851851851851852E-2</v>
      </c>
      <c r="R2937" s="4">
        <f t="shared" si="135"/>
        <v>40778.2890162037</v>
      </c>
      <c r="S2937" s="4">
        <v>0.5169506163281945</v>
      </c>
      <c r="T2937" s="4" t="str">
        <f>VLOOKUP(E2937,Sheet2!$A$2:$E$137,5,FALSE)</f>
        <v>DE</v>
      </c>
      <c r="U2937" s="4">
        <f>VLOOKUP($T2937,Sheet4!$H$1106:$M$1351,surveys!U$1+1,FALSE)</f>
        <v>0.42620281948941302</v>
      </c>
      <c r="V2937" s="4">
        <f>VLOOKUP($T2937,Sheet4!$H$1106:$M$1351,surveys!V$1+1,FALSE)</f>
        <v>0.64253089557903176</v>
      </c>
      <c r="W2937" s="4">
        <f>VLOOKUP($T2937,Sheet4!$H$1106:$M$1351,surveys!W$1+1,FALSE)</f>
        <v>0.79931043378760003</v>
      </c>
      <c r="X2937" s="4">
        <f>VLOOKUP($T2937,Sheet4!$H$1106:$M$1351,surveys!X$1+1,FALSE)</f>
        <v>0.91914675697020254</v>
      </c>
      <c r="Y2937" s="4">
        <f>VLOOKUP($T2937,Sheet4!$H$1106:$M$1351,surveys!Y$1+1,FALSE)</f>
        <v>1</v>
      </c>
      <c r="Z2937" s="4">
        <f t="shared" si="136"/>
        <v>2</v>
      </c>
      <c r="AA2937" s="4" t="str">
        <f>VLOOKUP(T2937&amp;"-"&amp;Z2937,Sheet4!$W$2:$AA$1100,3,FALSE)</f>
        <v>Hamburg</v>
      </c>
      <c r="AB2937" s="4">
        <f>VLOOKUP(T2937&amp;"-"&amp;Z2937,Sheet4!$W$2:$AA$1100,4,FALSE)</f>
        <v>53.55</v>
      </c>
      <c r="AC2937" s="4">
        <f>VLOOKUP(T2937&amp;"-"&amp;Z2937,Sheet4!$W$2:$AA$1100,5,FALSE)</f>
        <v>10</v>
      </c>
    </row>
    <row r="2938" spans="1:29">
      <c r="A2938" s="6">
        <v>40778</v>
      </c>
      <c r="B2938" s="7">
        <v>0.4019212962962963</v>
      </c>
      <c r="C2938" s="4" t="s">
        <v>1213</v>
      </c>
      <c r="D2938" s="4" t="s">
        <v>1214</v>
      </c>
      <c r="E2938" s="4" t="s">
        <v>63</v>
      </c>
      <c r="F2938" s="4">
        <v>1</v>
      </c>
      <c r="G2938" s="4">
        <v>0</v>
      </c>
      <c r="H2938" s="4">
        <v>0</v>
      </c>
      <c r="I2938" s="4">
        <v>1</v>
      </c>
      <c r="J2938" s="4">
        <v>0</v>
      </c>
      <c r="K2938" s="4">
        <v>0</v>
      </c>
      <c r="L2938" s="4">
        <v>0</v>
      </c>
      <c r="M2938" s="4">
        <v>5</v>
      </c>
      <c r="N2938" s="4">
        <v>0</v>
      </c>
      <c r="O2938" s="4">
        <v>0</v>
      </c>
      <c r="P2938" s="4">
        <v>0</v>
      </c>
      <c r="Q2938" s="9">
        <f t="shared" si="137"/>
        <v>1.8055555555555557E-3</v>
      </c>
      <c r="R2938" s="4">
        <f t="shared" si="135"/>
        <v>40778.401921296296</v>
      </c>
      <c r="S2938" s="4">
        <v>0.72398298941051742</v>
      </c>
      <c r="T2938" s="4" t="str">
        <f>VLOOKUP(E2938,Sheet2!$A$2:$E$137,5,FALSE)</f>
        <v>IL</v>
      </c>
      <c r="U2938" s="4">
        <f>VLOOKUP($T2938,Sheet4!$H$1106:$M$1351,surveys!U$1+1,FALSE)</f>
        <v>0.38470739608051052</v>
      </c>
      <c r="V2938" s="4">
        <f>VLOOKUP($T2938,Sheet4!$H$1106:$M$1351,surveys!V$1+1,FALSE)</f>
        <v>0.60022974682589458</v>
      </c>
      <c r="W2938" s="4">
        <f>VLOOKUP($T2938,Sheet4!$H$1106:$M$1351,surveys!W$1+1,FALSE)</f>
        <v>0.74425255771149745</v>
      </c>
      <c r="X2938" s="4">
        <f>VLOOKUP($T2938,Sheet4!$H$1106:$M$1351,surveys!X$1+1,FALSE)</f>
        <v>0.87895402692736246</v>
      </c>
      <c r="Y2938" s="4">
        <f>VLOOKUP($T2938,Sheet4!$H$1106:$M$1351,surveys!Y$1+1,FALSE)</f>
        <v>1</v>
      </c>
      <c r="Z2938" s="4">
        <f t="shared" si="136"/>
        <v>3</v>
      </c>
      <c r="AA2938" s="4" t="str">
        <f>VLOOKUP(T2938&amp;"-"&amp;Z2938,Sheet4!$W$2:$AA$1100,3,FALSE)</f>
        <v>Haifa</v>
      </c>
      <c r="AB2938" s="4">
        <f>VLOOKUP(T2938&amp;"-"&amp;Z2938,Sheet4!$W$2:$AA$1100,4,FALSE)</f>
        <v>32.815559999999998</v>
      </c>
      <c r="AC2938" s="4">
        <f>VLOOKUP(T2938&amp;"-"&amp;Z2938,Sheet4!$W$2:$AA$1100,5,FALSE)</f>
        <v>34.989170000000001</v>
      </c>
    </row>
    <row r="2939" spans="1:29">
      <c r="A2939" s="6">
        <v>40778</v>
      </c>
      <c r="B2939" s="7">
        <v>0.53413194444444445</v>
      </c>
      <c r="C2939" s="4" t="s">
        <v>1215</v>
      </c>
      <c r="D2939" s="4" t="s">
        <v>1214</v>
      </c>
      <c r="E2939" s="4" t="s">
        <v>72</v>
      </c>
      <c r="F2939" s="4">
        <v>3</v>
      </c>
      <c r="G2939" s="4">
        <v>4</v>
      </c>
      <c r="H2939" s="4">
        <v>5</v>
      </c>
      <c r="I2939" s="4">
        <v>3</v>
      </c>
      <c r="J2939" s="4">
        <v>5</v>
      </c>
      <c r="K2939" s="4">
        <v>5</v>
      </c>
      <c r="L2939" s="4">
        <v>5</v>
      </c>
      <c r="M2939" s="4">
        <v>4</v>
      </c>
      <c r="N2939" s="4">
        <v>5</v>
      </c>
      <c r="O2939" s="4">
        <v>5</v>
      </c>
      <c r="P2939" s="4">
        <v>5</v>
      </c>
      <c r="Q2939" s="9">
        <f t="shared" si="137"/>
        <v>2.4120370370370372E-2</v>
      </c>
      <c r="R2939" s="4">
        <f t="shared" si="135"/>
        <v>40778.534131944441</v>
      </c>
      <c r="S2939" s="4">
        <v>0.65022054101751392</v>
      </c>
      <c r="T2939" s="4" t="str">
        <f>VLOOKUP(E2939,Sheet2!$A$2:$E$137,5,FALSE)</f>
        <v>DK</v>
      </c>
      <c r="U2939" s="4">
        <f>VLOOKUP($T2939,Sheet4!$H$1106:$M$1351,surveys!U$1+1,FALSE)</f>
        <v>0.65757590439736768</v>
      </c>
      <c r="V2939" s="4">
        <f>VLOOKUP($T2939,Sheet4!$H$1106:$M$1351,surveys!V$1+1,FALSE)</f>
        <v>0.79298313615622928</v>
      </c>
      <c r="W2939" s="4">
        <f>VLOOKUP($T2939,Sheet4!$H$1106:$M$1351,surveys!W$1+1,FALSE)</f>
        <v>0.87616574847022677</v>
      </c>
      <c r="X2939" s="4">
        <f>VLOOKUP($T2939,Sheet4!$H$1106:$M$1351,surveys!X$1+1,FALSE)</f>
        <v>0.94583220518199096</v>
      </c>
      <c r="Y2939" s="4">
        <f>VLOOKUP($T2939,Sheet4!$H$1106:$M$1351,surveys!Y$1+1,FALSE)</f>
        <v>1</v>
      </c>
      <c r="Z2939" s="4">
        <f t="shared" si="136"/>
        <v>1</v>
      </c>
      <c r="AA2939" s="4" t="str">
        <f>VLOOKUP(T2939&amp;"-"&amp;Z2939,Sheet4!$W$2:$AA$1100,3,FALSE)</f>
        <v>Copenhagen</v>
      </c>
      <c r="AB2939" s="4">
        <f>VLOOKUP(T2939&amp;"-"&amp;Z2939,Sheet4!$W$2:$AA$1100,4,FALSE)</f>
        <v>55.675939999999997</v>
      </c>
      <c r="AC2939" s="4">
        <f>VLOOKUP(T2939&amp;"-"&amp;Z2939,Sheet4!$W$2:$AA$1100,5,FALSE)</f>
        <v>12.565530000000001</v>
      </c>
    </row>
    <row r="2940" spans="1:29">
      <c r="A2940" s="6">
        <v>40778</v>
      </c>
      <c r="B2940" s="7">
        <v>0.57981481481481478</v>
      </c>
      <c r="C2940" s="4" t="s">
        <v>1213</v>
      </c>
      <c r="D2940" s="4" t="s">
        <v>1217</v>
      </c>
      <c r="E2940" s="4" t="s">
        <v>190</v>
      </c>
      <c r="F2940" s="4">
        <v>4</v>
      </c>
      <c r="G2940" s="4">
        <v>5</v>
      </c>
      <c r="H2940" s="4">
        <v>5</v>
      </c>
      <c r="I2940" s="4">
        <v>2</v>
      </c>
      <c r="J2940" s="4">
        <v>5</v>
      </c>
      <c r="K2940" s="4">
        <v>4</v>
      </c>
      <c r="L2940" s="4">
        <v>4</v>
      </c>
      <c r="M2940" s="4">
        <v>5</v>
      </c>
      <c r="N2940" s="4">
        <v>4</v>
      </c>
      <c r="O2940" s="4">
        <v>5</v>
      </c>
      <c r="P2940" s="4">
        <v>3</v>
      </c>
      <c r="Q2940" s="9">
        <f t="shared" si="137"/>
        <v>5.5034722222222221E-2</v>
      </c>
      <c r="R2940" s="4">
        <f t="shared" si="135"/>
        <v>40778.579814814817</v>
      </c>
      <c r="S2940" s="4">
        <v>0.18140255771600522</v>
      </c>
      <c r="T2940" s="4" t="str">
        <f>VLOOKUP(E2940,Sheet2!$A$2:$E$137,5,FALSE)</f>
        <v>MY</v>
      </c>
      <c r="U2940" s="4">
        <f>VLOOKUP($T2940,Sheet4!$H$1106:$M$1351,surveys!U$1+1,FALSE)</f>
        <v>0.3131393731074556</v>
      </c>
      <c r="V2940" s="4">
        <f>VLOOKUP($T2940,Sheet4!$H$1106:$M$1351,surveys!V$1+1,FALSE)</f>
        <v>0.50263437872855476</v>
      </c>
      <c r="W2940" s="4">
        <f>VLOOKUP($T2940,Sheet4!$H$1106:$M$1351,surveys!W$1+1,FALSE)</f>
        <v>0.68215871744177536</v>
      </c>
      <c r="X2940" s="4">
        <f>VLOOKUP($T2940,Sheet4!$H$1106:$M$1351,surveys!X$1+1,FALSE)</f>
        <v>0.85498899470625989</v>
      </c>
      <c r="Y2940" s="4">
        <f>VLOOKUP($T2940,Sheet4!$H$1106:$M$1351,surveys!Y$1+1,FALSE)</f>
        <v>1</v>
      </c>
      <c r="Z2940" s="4">
        <f t="shared" si="136"/>
        <v>1</v>
      </c>
      <c r="AA2940" s="4" t="str">
        <f>VLOOKUP(T2940&amp;"-"&amp;Z2940,Sheet4!$W$2:$AA$1100,3,FALSE)</f>
        <v>Kuala Lumpur</v>
      </c>
      <c r="AB2940" s="4">
        <f>VLOOKUP(T2940&amp;"-"&amp;Z2940,Sheet4!$W$2:$AA$1100,4,FALSE)</f>
        <v>3.1412</v>
      </c>
      <c r="AC2940" s="4">
        <f>VLOOKUP(T2940&amp;"-"&amp;Z2940,Sheet4!$W$2:$AA$1100,5,FALSE)</f>
        <v>101.68653</v>
      </c>
    </row>
    <row r="2941" spans="1:29">
      <c r="A2941" s="6">
        <v>40778</v>
      </c>
      <c r="B2941" s="7">
        <v>0.70668981481481474</v>
      </c>
      <c r="C2941" s="4" t="s">
        <v>1215</v>
      </c>
      <c r="D2941" s="4" t="s">
        <v>1217</v>
      </c>
      <c r="E2941" s="4" t="s">
        <v>15</v>
      </c>
      <c r="F2941" s="4">
        <v>4</v>
      </c>
      <c r="G2941" s="4">
        <v>4</v>
      </c>
      <c r="H2941" s="4">
        <v>5</v>
      </c>
      <c r="I2941" s="4">
        <v>4</v>
      </c>
      <c r="J2941" s="4">
        <v>4</v>
      </c>
      <c r="K2941" s="4">
        <v>4</v>
      </c>
      <c r="L2941" s="4">
        <v>5</v>
      </c>
      <c r="M2941" s="4">
        <v>5</v>
      </c>
      <c r="N2941" s="4">
        <v>5</v>
      </c>
      <c r="O2941" s="4">
        <v>4</v>
      </c>
      <c r="P2941" s="4">
        <v>4</v>
      </c>
      <c r="Q2941" s="9">
        <f t="shared" si="137"/>
        <v>4.340277777777778E-3</v>
      </c>
      <c r="R2941" s="4">
        <f t="shared" si="135"/>
        <v>40778.706689814811</v>
      </c>
      <c r="S2941" s="4">
        <v>0.90892487988111625</v>
      </c>
      <c r="T2941" s="4" t="str">
        <f>VLOOKUP(E2941,Sheet2!$A$2:$E$137,5,FALSE)</f>
        <v>US</v>
      </c>
      <c r="U2941" s="4">
        <f>VLOOKUP($T2941,Sheet4!$H$1106:$M$1351,surveys!U$1+1,FALSE)</f>
        <v>0.42883768204388006</v>
      </c>
      <c r="V2941" s="4">
        <f>VLOOKUP($T2941,Sheet4!$H$1106:$M$1351,surveys!V$1+1,FALSE)</f>
        <v>0.62778475709586301</v>
      </c>
      <c r="W2941" s="4">
        <f>VLOOKUP($T2941,Sheet4!$H$1106:$M$1351,surveys!W$1+1,FALSE)</f>
        <v>0.76918600378409652</v>
      </c>
      <c r="X2941" s="4">
        <f>VLOOKUP($T2941,Sheet4!$H$1106:$M$1351,surveys!X$1+1,FALSE)</f>
        <v>0.88987045221102745</v>
      </c>
      <c r="Y2941" s="4">
        <f>VLOOKUP($T2941,Sheet4!$H$1106:$M$1351,surveys!Y$1+1,FALSE)</f>
        <v>1</v>
      </c>
      <c r="Z2941" s="4">
        <f t="shared" si="136"/>
        <v>5</v>
      </c>
      <c r="AA2941" s="4" t="str">
        <f>VLOOKUP(T2941&amp;"-"&amp;Z2941,Sheet4!$W$2:$AA$1100,3,FALSE)</f>
        <v>Houston</v>
      </c>
      <c r="AB2941" s="4">
        <f>VLOOKUP(T2941&amp;"-"&amp;Z2941,Sheet4!$W$2:$AA$1100,4,FALSE)</f>
        <v>29.763280000000002</v>
      </c>
      <c r="AC2941" s="4">
        <f>VLOOKUP(T2941&amp;"-"&amp;Z2941,Sheet4!$W$2:$AA$1100,5,FALSE)</f>
        <v>-95.36327</v>
      </c>
    </row>
    <row r="2942" spans="1:29">
      <c r="A2942" s="6">
        <v>40777</v>
      </c>
      <c r="B2942" s="7">
        <v>0.43337962962962967</v>
      </c>
      <c r="C2942" s="4" t="s">
        <v>1215</v>
      </c>
      <c r="D2942" s="4" t="s">
        <v>1217</v>
      </c>
      <c r="E2942" s="4" t="s">
        <v>85</v>
      </c>
      <c r="F2942" s="4">
        <v>5</v>
      </c>
      <c r="G2942" s="4">
        <v>5</v>
      </c>
      <c r="H2942" s="4">
        <v>5</v>
      </c>
      <c r="I2942" s="4">
        <v>5</v>
      </c>
      <c r="J2942" s="4">
        <v>5</v>
      </c>
      <c r="K2942" s="4">
        <v>5</v>
      </c>
      <c r="L2942" s="4">
        <v>5</v>
      </c>
      <c r="M2942" s="4">
        <v>5</v>
      </c>
      <c r="N2942" s="4">
        <v>5</v>
      </c>
      <c r="O2942" s="4">
        <v>5</v>
      </c>
      <c r="P2942" s="4">
        <v>5</v>
      </c>
      <c r="Q2942" s="9">
        <f t="shared" si="137"/>
        <v>2.3645833333333335E-2</v>
      </c>
      <c r="R2942" s="4">
        <f t="shared" si="135"/>
        <v>40777.433379629627</v>
      </c>
      <c r="S2942" s="4">
        <v>0.63487233852880132</v>
      </c>
      <c r="T2942" s="4" t="str">
        <f>VLOOKUP(E2942,Sheet2!$A$2:$E$137,5,FALSE)</f>
        <v>PL</v>
      </c>
      <c r="U2942" s="4">
        <f>VLOOKUP($T2942,Sheet4!$H$1106:$M$1351,surveys!U$1+1,FALSE)</f>
        <v>0.38412692394750031</v>
      </c>
      <c r="V2942" s="4">
        <f>VLOOKUP($T2942,Sheet4!$H$1106:$M$1351,surveys!V$1+1,FALSE)</f>
        <v>0.55761422047220277</v>
      </c>
      <c r="W2942" s="4">
        <f>VLOOKUP($T2942,Sheet4!$H$1106:$M$1351,surveys!W$1+1,FALSE)</f>
        <v>0.72800866765105254</v>
      </c>
      <c r="X2942" s="4">
        <f>VLOOKUP($T2942,Sheet4!$H$1106:$M$1351,surveys!X$1+1,FALSE)</f>
        <v>0.87128691644612766</v>
      </c>
      <c r="Y2942" s="4">
        <f>VLOOKUP($T2942,Sheet4!$H$1106:$M$1351,surveys!Y$1+1,FALSE)</f>
        <v>1</v>
      </c>
      <c r="Z2942" s="4">
        <f t="shared" si="136"/>
        <v>3</v>
      </c>
      <c r="AA2942" s="4" t="str">
        <f>VLOOKUP(T2942&amp;"-"&amp;Z2942,Sheet4!$W$2:$AA$1100,3,FALSE)</f>
        <v>Krakow</v>
      </c>
      <c r="AB2942" s="4">
        <f>VLOOKUP(T2942&amp;"-"&amp;Z2942,Sheet4!$W$2:$AA$1100,4,FALSE)</f>
        <v>50.083329999999997</v>
      </c>
      <c r="AC2942" s="4">
        <f>VLOOKUP(T2942&amp;"-"&amp;Z2942,Sheet4!$W$2:$AA$1100,5,FALSE)</f>
        <v>19.91667</v>
      </c>
    </row>
    <row r="2943" spans="1:29">
      <c r="A2943" s="6">
        <v>40777</v>
      </c>
      <c r="B2943" s="7">
        <v>0.61609953703703701</v>
      </c>
      <c r="C2943" s="4" t="s">
        <v>1213</v>
      </c>
      <c r="D2943" s="4" t="s">
        <v>1218</v>
      </c>
      <c r="E2943" s="4" t="s">
        <v>257</v>
      </c>
      <c r="F2943" s="4">
        <v>4</v>
      </c>
      <c r="G2943" s="4">
        <v>4</v>
      </c>
      <c r="H2943" s="4">
        <v>4</v>
      </c>
      <c r="I2943" s="4">
        <v>5</v>
      </c>
      <c r="J2943" s="4">
        <v>4</v>
      </c>
      <c r="K2943" s="4">
        <v>5</v>
      </c>
      <c r="L2943" s="4">
        <v>4</v>
      </c>
      <c r="M2943" s="4">
        <v>4</v>
      </c>
      <c r="N2943" s="4">
        <v>5</v>
      </c>
      <c r="O2943" s="4">
        <v>5</v>
      </c>
      <c r="P2943" s="4">
        <v>4</v>
      </c>
      <c r="Q2943" s="9">
        <f t="shared" si="137"/>
        <v>1.1539351851851851E-2</v>
      </c>
      <c r="R2943" s="4">
        <f t="shared" si="135"/>
        <v>40777.616099537037</v>
      </c>
      <c r="S2943" s="4">
        <v>0.22652832249508958</v>
      </c>
      <c r="T2943" s="4" t="str">
        <f>VLOOKUP(E2943,Sheet2!$A$2:$E$137,5,FALSE)</f>
        <v>PE</v>
      </c>
      <c r="U2943" s="4">
        <f>VLOOKUP($T2943,Sheet4!$H$1106:$M$1351,surveys!U$1+1,FALSE)</f>
        <v>0.72198977606004955</v>
      </c>
      <c r="V2943" s="4">
        <f>VLOOKUP($T2943,Sheet4!$H$1106:$M$1351,surveys!V$1+1,FALSE)</f>
        <v>0.80048106510681327</v>
      </c>
      <c r="W2943" s="4">
        <f>VLOOKUP($T2943,Sheet4!$H$1106:$M$1351,surveys!W$1+1,FALSE)</f>
        <v>0.87637199718072256</v>
      </c>
      <c r="X2943" s="4">
        <f>VLOOKUP($T2943,Sheet4!$H$1106:$M$1351,surveys!X$1+1,FALSE)</f>
        <v>0.94612139857884603</v>
      </c>
      <c r="Y2943" s="4">
        <f>VLOOKUP($T2943,Sheet4!$H$1106:$M$1351,surveys!Y$1+1,FALSE)</f>
        <v>1</v>
      </c>
      <c r="Z2943" s="4">
        <f t="shared" si="136"/>
        <v>1</v>
      </c>
      <c r="AA2943" s="4" t="str">
        <f>VLOOKUP(T2943&amp;"-"&amp;Z2943,Sheet4!$W$2:$AA$1100,3,FALSE)</f>
        <v>Lima</v>
      </c>
      <c r="AB2943" s="4">
        <f>VLOOKUP(T2943&amp;"-"&amp;Z2943,Sheet4!$W$2:$AA$1100,4,FALSE)</f>
        <v>-12.04318</v>
      </c>
      <c r="AC2943" s="4">
        <f>VLOOKUP(T2943&amp;"-"&amp;Z2943,Sheet4!$W$2:$AA$1100,5,FALSE)</f>
        <v>-77.028239999999997</v>
      </c>
    </row>
    <row r="2944" spans="1:29">
      <c r="A2944" s="6">
        <v>40777</v>
      </c>
      <c r="B2944" s="7">
        <v>0.73637731481481483</v>
      </c>
      <c r="C2944" s="4" t="s">
        <v>1215</v>
      </c>
      <c r="D2944" s="4" t="s">
        <v>1214</v>
      </c>
      <c r="E2944" s="4" t="s">
        <v>15</v>
      </c>
      <c r="F2944" s="4">
        <v>4</v>
      </c>
      <c r="G2944" s="4">
        <v>5</v>
      </c>
      <c r="H2944" s="4">
        <v>4</v>
      </c>
      <c r="I2944" s="4">
        <v>3</v>
      </c>
      <c r="J2944" s="4">
        <v>4</v>
      </c>
      <c r="K2944" s="4">
        <v>4</v>
      </c>
      <c r="L2944" s="4">
        <v>4</v>
      </c>
      <c r="M2944" s="4">
        <v>4</v>
      </c>
      <c r="N2944" s="4">
        <v>5</v>
      </c>
      <c r="O2944" s="4">
        <v>5</v>
      </c>
      <c r="P2944" s="4">
        <v>5</v>
      </c>
      <c r="Q2944" s="9">
        <f t="shared" si="137"/>
        <v>2.5173611111111108E-2</v>
      </c>
      <c r="R2944" s="4">
        <f t="shared" si="135"/>
        <v>40777.736377314817</v>
      </c>
      <c r="S2944" s="4">
        <v>0.97823479674762215</v>
      </c>
      <c r="T2944" s="4" t="str">
        <f>VLOOKUP(E2944,Sheet2!$A$2:$E$137,5,FALSE)</f>
        <v>US</v>
      </c>
      <c r="U2944" s="4">
        <f>VLOOKUP($T2944,Sheet4!$H$1106:$M$1351,surveys!U$1+1,FALSE)</f>
        <v>0.42883768204388006</v>
      </c>
      <c r="V2944" s="4">
        <f>VLOOKUP($T2944,Sheet4!$H$1106:$M$1351,surveys!V$1+1,FALSE)</f>
        <v>0.62778475709586301</v>
      </c>
      <c r="W2944" s="4">
        <f>VLOOKUP($T2944,Sheet4!$H$1106:$M$1351,surveys!W$1+1,FALSE)</f>
        <v>0.76918600378409652</v>
      </c>
      <c r="X2944" s="4">
        <f>VLOOKUP($T2944,Sheet4!$H$1106:$M$1351,surveys!X$1+1,FALSE)</f>
        <v>0.88987045221102745</v>
      </c>
      <c r="Y2944" s="4">
        <f>VLOOKUP($T2944,Sheet4!$H$1106:$M$1351,surveys!Y$1+1,FALSE)</f>
        <v>1</v>
      </c>
      <c r="Z2944" s="4">
        <f t="shared" si="136"/>
        <v>5</v>
      </c>
      <c r="AA2944" s="4" t="str">
        <f>VLOOKUP(T2944&amp;"-"&amp;Z2944,Sheet4!$W$2:$AA$1100,3,FALSE)</f>
        <v>Houston</v>
      </c>
      <c r="AB2944" s="4">
        <f>VLOOKUP(T2944&amp;"-"&amp;Z2944,Sheet4!$W$2:$AA$1100,4,FALSE)</f>
        <v>29.763280000000002</v>
      </c>
      <c r="AC2944" s="4">
        <f>VLOOKUP(T2944&amp;"-"&amp;Z2944,Sheet4!$W$2:$AA$1100,5,FALSE)</f>
        <v>-95.36327</v>
      </c>
    </row>
    <row r="2945" spans="1:29">
      <c r="A2945" s="6">
        <v>40777</v>
      </c>
      <c r="B2945" s="7">
        <v>0.76542824074074067</v>
      </c>
      <c r="C2945" s="4" t="s">
        <v>1215</v>
      </c>
      <c r="D2945" s="4" t="s">
        <v>1214</v>
      </c>
      <c r="E2945" s="4" t="s">
        <v>13</v>
      </c>
      <c r="F2945" s="4">
        <v>4</v>
      </c>
      <c r="G2945" s="4">
        <v>5</v>
      </c>
      <c r="H2945" s="4">
        <v>5</v>
      </c>
      <c r="I2945" s="4">
        <v>2</v>
      </c>
      <c r="J2945" s="4">
        <v>1</v>
      </c>
      <c r="K2945" s="4">
        <v>2</v>
      </c>
      <c r="L2945" s="4">
        <v>4</v>
      </c>
      <c r="M2945" s="4">
        <v>4</v>
      </c>
      <c r="N2945" s="4">
        <v>3</v>
      </c>
      <c r="O2945" s="4">
        <v>2</v>
      </c>
      <c r="P2945" s="4">
        <v>5</v>
      </c>
      <c r="Q2945" s="9">
        <f t="shared" si="137"/>
        <v>4.5613425925925932E-2</v>
      </c>
      <c r="R2945" s="4">
        <f t="shared" si="135"/>
        <v>40777.765428240738</v>
      </c>
      <c r="S2945" s="4">
        <v>0.25099586189989953</v>
      </c>
      <c r="T2945" s="4" t="str">
        <f>VLOOKUP(E2945,Sheet2!$A$2:$E$137,5,FALSE)</f>
        <v>GB</v>
      </c>
      <c r="U2945" s="4">
        <f>VLOOKUP($T2945,Sheet4!$H$1106:$M$1351,surveys!U$1+1,FALSE)</f>
        <v>0.43993408527720174</v>
      </c>
      <c r="V2945" s="4">
        <f>VLOOKUP($T2945,Sheet4!$H$1106:$M$1351,surveys!V$1+1,FALSE)</f>
        <v>0.87986817055440347</v>
      </c>
      <c r="W2945" s="4">
        <f>VLOOKUP($T2945,Sheet4!$H$1106:$M$1351,surveys!W$1+1,FALSE)</f>
        <v>0.93717230822503084</v>
      </c>
      <c r="X2945" s="4">
        <f>VLOOKUP($T2945,Sheet4!$H$1106:$M$1351,surveys!X$1+1,FALSE)</f>
        <v>0.97269979890956382</v>
      </c>
      <c r="Y2945" s="4">
        <f>VLOOKUP($T2945,Sheet4!$H$1106:$M$1351,surveys!Y$1+1,FALSE)</f>
        <v>1</v>
      </c>
      <c r="Z2945" s="4">
        <f t="shared" si="136"/>
        <v>1</v>
      </c>
      <c r="AA2945" s="4" t="str">
        <f>VLOOKUP(T2945&amp;"-"&amp;Z2945,Sheet4!$W$2:$AA$1100,3,FALSE)</f>
        <v>City of London</v>
      </c>
      <c r="AB2945" s="4">
        <f>VLOOKUP(T2945&amp;"-"&amp;Z2945,Sheet4!$W$2:$AA$1100,4,FALSE)</f>
        <v>51.512790000000003</v>
      </c>
      <c r="AC2945" s="4">
        <f>VLOOKUP(T2945&amp;"-"&amp;Z2945,Sheet4!$W$2:$AA$1100,5,FALSE)</f>
        <v>-9.1840000000000005E-2</v>
      </c>
    </row>
    <row r="2946" spans="1:29">
      <c r="A2946" s="6">
        <v>40777</v>
      </c>
      <c r="B2946" s="7">
        <v>0.53035879629629623</v>
      </c>
      <c r="C2946" s="4" t="s">
        <v>1213</v>
      </c>
      <c r="D2946" s="4" t="s">
        <v>1214</v>
      </c>
      <c r="E2946" s="4" t="s">
        <v>26</v>
      </c>
      <c r="F2946" s="4">
        <v>3</v>
      </c>
      <c r="G2946" s="4">
        <v>5</v>
      </c>
      <c r="H2946" s="4">
        <v>5</v>
      </c>
      <c r="I2946" s="4">
        <v>1</v>
      </c>
      <c r="J2946" s="4">
        <v>3</v>
      </c>
      <c r="K2946" s="4">
        <v>4</v>
      </c>
      <c r="L2946" s="4">
        <v>3</v>
      </c>
      <c r="M2946" s="4">
        <v>4</v>
      </c>
      <c r="N2946" s="4">
        <v>5</v>
      </c>
      <c r="O2946" s="4">
        <v>4</v>
      </c>
      <c r="P2946" s="4">
        <v>4</v>
      </c>
      <c r="Q2946" s="9">
        <f t="shared" si="137"/>
        <v>2.1944444444444447E-2</v>
      </c>
      <c r="R2946" s="4">
        <f t="shared" ref="R2946:R3009" si="138">VALUE(A2946+B2946)</f>
        <v>40777.530358796299</v>
      </c>
      <c r="S2946" s="4">
        <v>0.89839503692143641</v>
      </c>
      <c r="T2946" s="4" t="str">
        <f>VLOOKUP(E2946,Sheet2!$A$2:$E$137,5,FALSE)</f>
        <v>DE</v>
      </c>
      <c r="U2946" s="4">
        <f>VLOOKUP($T2946,Sheet4!$H$1106:$M$1351,surveys!U$1+1,FALSE)</f>
        <v>0.42620281948941302</v>
      </c>
      <c r="V2946" s="4">
        <f>VLOOKUP($T2946,Sheet4!$H$1106:$M$1351,surveys!V$1+1,FALSE)</f>
        <v>0.64253089557903176</v>
      </c>
      <c r="W2946" s="4">
        <f>VLOOKUP($T2946,Sheet4!$H$1106:$M$1351,surveys!W$1+1,FALSE)</f>
        <v>0.79931043378760003</v>
      </c>
      <c r="X2946" s="4">
        <f>VLOOKUP($T2946,Sheet4!$H$1106:$M$1351,surveys!X$1+1,FALSE)</f>
        <v>0.91914675697020254</v>
      </c>
      <c r="Y2946" s="4">
        <f>VLOOKUP($T2946,Sheet4!$H$1106:$M$1351,surveys!Y$1+1,FALSE)</f>
        <v>1</v>
      </c>
      <c r="Z2946" s="4">
        <f t="shared" si="136"/>
        <v>4</v>
      </c>
      <c r="AA2946" s="4" t="str">
        <f>VLOOKUP(T2946&amp;"-"&amp;Z2946,Sheet4!$W$2:$AA$1100,3,FALSE)</f>
        <v>Koeln</v>
      </c>
      <c r="AB2946" s="4">
        <f>VLOOKUP(T2946&amp;"-"&amp;Z2946,Sheet4!$W$2:$AA$1100,4,FALSE)</f>
        <v>50.933329999999998</v>
      </c>
      <c r="AC2946" s="4">
        <f>VLOOKUP(T2946&amp;"-"&amp;Z2946,Sheet4!$W$2:$AA$1100,5,FALSE)</f>
        <v>6.95</v>
      </c>
    </row>
    <row r="2947" spans="1:29">
      <c r="A2947" s="6">
        <v>40777</v>
      </c>
      <c r="B2947" s="7">
        <v>0.94563657407407409</v>
      </c>
      <c r="C2947" s="4" t="s">
        <v>1213</v>
      </c>
      <c r="D2947" s="4" t="s">
        <v>1214</v>
      </c>
      <c r="E2947" s="4" t="s">
        <v>44</v>
      </c>
      <c r="F2947" s="4">
        <v>5</v>
      </c>
      <c r="G2947" s="4">
        <v>0</v>
      </c>
      <c r="H2947" s="4">
        <v>0</v>
      </c>
      <c r="I2947" s="4">
        <v>1</v>
      </c>
      <c r="J2947" s="4">
        <v>5</v>
      </c>
      <c r="K2947" s="4">
        <v>1</v>
      </c>
      <c r="L2947" s="4">
        <v>1</v>
      </c>
      <c r="M2947" s="4">
        <v>5</v>
      </c>
      <c r="N2947" s="4">
        <v>5</v>
      </c>
      <c r="O2947" s="4">
        <v>1</v>
      </c>
      <c r="P2947" s="4">
        <v>5</v>
      </c>
      <c r="Q2947" s="9">
        <f t="shared" si="137"/>
        <v>3.2106481481481479E-2</v>
      </c>
      <c r="R2947" s="4">
        <f t="shared" si="138"/>
        <v>40777.945636574077</v>
      </c>
      <c r="S2947" s="4">
        <v>0.1069636456421339</v>
      </c>
      <c r="T2947" s="4" t="str">
        <f>VLOOKUP(E2947,Sheet2!$A$2:$E$137,5,FALSE)</f>
        <v>TR</v>
      </c>
      <c r="U2947" s="4">
        <f>VLOOKUP($T2947,Sheet4!$H$1106:$M$1351,surveys!U$1+1,FALSE)</f>
        <v>0.56282907227865631</v>
      </c>
      <c r="V2947" s="4">
        <f>VLOOKUP($T2947,Sheet4!$H$1106:$M$1351,surveys!V$1+1,FALSE)</f>
        <v>0.73998378440807921</v>
      </c>
      <c r="W2947" s="4">
        <f>VLOOKUP($T2947,Sheet4!$H$1106:$M$1351,surveys!W$1+1,FALSE)</f>
        <v>0.86593507285859772</v>
      </c>
      <c r="X2947" s="4">
        <f>VLOOKUP($T2947,Sheet4!$H$1106:$M$1351,surveys!X$1+1,FALSE)</f>
        <v>0.93709051462417825</v>
      </c>
      <c r="Y2947" s="4">
        <f>VLOOKUP($T2947,Sheet4!$H$1106:$M$1351,surveys!Y$1+1,FALSE)</f>
        <v>1</v>
      </c>
      <c r="Z2947" s="4">
        <f t="shared" ref="Z2947:Z3010" si="139">IF(S2947&lt;U2947,1,IF(S2947&lt;V2947,2,IF(S2947&lt;W2947,3,IF(S2947&lt;X2947,4,5))))</f>
        <v>1</v>
      </c>
      <c r="AA2947" s="4" t="str">
        <f>VLOOKUP(T2947&amp;"-"&amp;Z2947,Sheet4!$W$2:$AA$1100,3,FALSE)</f>
        <v>Istanbul</v>
      </c>
      <c r="AB2947" s="4">
        <f>VLOOKUP(T2947&amp;"-"&amp;Z2947,Sheet4!$W$2:$AA$1100,4,FALSE)</f>
        <v>41.013840000000002</v>
      </c>
      <c r="AC2947" s="4">
        <f>VLOOKUP(T2947&amp;"-"&amp;Z2947,Sheet4!$W$2:$AA$1100,5,FALSE)</f>
        <v>28.949660000000002</v>
      </c>
    </row>
    <row r="2948" spans="1:29">
      <c r="A2948" s="6">
        <v>40776</v>
      </c>
      <c r="B2948" s="7">
        <v>0.10284722222222221</v>
      </c>
      <c r="C2948" s="4" t="s">
        <v>1215</v>
      </c>
      <c r="D2948" s="4" t="s">
        <v>1218</v>
      </c>
      <c r="E2948" s="4" t="s">
        <v>17</v>
      </c>
      <c r="F2948" s="4">
        <v>1</v>
      </c>
      <c r="G2948" s="4">
        <v>1</v>
      </c>
      <c r="H2948" s="4">
        <v>1</v>
      </c>
      <c r="I2948" s="4">
        <v>1</v>
      </c>
      <c r="J2948" s="4">
        <v>1</v>
      </c>
      <c r="K2948" s="4">
        <v>1</v>
      </c>
      <c r="L2948" s="4">
        <v>1</v>
      </c>
      <c r="M2948" s="4">
        <v>1</v>
      </c>
      <c r="N2948" s="4">
        <v>1</v>
      </c>
      <c r="O2948" s="4">
        <v>1</v>
      </c>
      <c r="P2948" s="4">
        <v>1</v>
      </c>
      <c r="Q2948" s="9">
        <f t="shared" si="137"/>
        <v>1.6435185185185183E-3</v>
      </c>
      <c r="R2948" s="4">
        <f t="shared" si="138"/>
        <v>40776.102847222224</v>
      </c>
      <c r="S2948" s="4">
        <v>0.2985994651172188</v>
      </c>
      <c r="T2948" s="4" t="str">
        <f>VLOOKUP(E2948,Sheet2!$A$2:$E$137,5,FALSE)</f>
        <v>AU</v>
      </c>
      <c r="U2948" s="4">
        <f>VLOOKUP($T2948,Sheet4!$H$1106:$M$1351,surveys!U$1+1,FALSE)</f>
        <v>0.37870730546462306</v>
      </c>
      <c r="V2948" s="4">
        <f>VLOOKUP($T2948,Sheet4!$H$1106:$M$1351,surveys!V$1+1,FALSE)</f>
        <v>0.70016181281367551</v>
      </c>
      <c r="W2948" s="4">
        <f>VLOOKUP($T2948,Sheet4!$H$1106:$M$1351,surveys!W$1+1,FALSE)</f>
        <v>0.82483308340835682</v>
      </c>
      <c r="X2948" s="4">
        <f>VLOOKUP($T2948,Sheet4!$H$1106:$M$1351,surveys!X$1+1,FALSE)</f>
        <v>0.91739988860880706</v>
      </c>
      <c r="Y2948" s="4">
        <f>VLOOKUP($T2948,Sheet4!$H$1106:$M$1351,surveys!Y$1+1,FALSE)</f>
        <v>1</v>
      </c>
      <c r="Z2948" s="4">
        <f t="shared" si="139"/>
        <v>1</v>
      </c>
      <c r="AA2948" s="4" t="str">
        <f>VLOOKUP(T2948&amp;"-"&amp;Z2948,Sheet4!$W$2:$AA$1100,3,FALSE)</f>
        <v>Sydney</v>
      </c>
      <c r="AB2948" s="4">
        <f>VLOOKUP(T2948&amp;"-"&amp;Z2948,Sheet4!$W$2:$AA$1100,4,FALSE)</f>
        <v>-33.867849999999997</v>
      </c>
      <c r="AC2948" s="4">
        <f>VLOOKUP(T2948&amp;"-"&amp;Z2948,Sheet4!$W$2:$AA$1100,5,FALSE)</f>
        <v>151.20732000000001</v>
      </c>
    </row>
    <row r="2949" spans="1:29">
      <c r="A2949" s="6">
        <v>40776</v>
      </c>
      <c r="B2949" s="7">
        <v>0.19714120370370369</v>
      </c>
      <c r="C2949" s="4" t="s">
        <v>1213</v>
      </c>
      <c r="D2949" s="4" t="s">
        <v>1214</v>
      </c>
      <c r="E2949" s="4" t="s">
        <v>21</v>
      </c>
      <c r="F2949" s="4">
        <v>1</v>
      </c>
      <c r="G2949" s="4">
        <v>1</v>
      </c>
      <c r="H2949" s="4">
        <v>1</v>
      </c>
      <c r="I2949" s="4">
        <v>1</v>
      </c>
      <c r="J2949" s="4">
        <v>1</v>
      </c>
      <c r="K2949" s="4">
        <v>1</v>
      </c>
      <c r="L2949" s="4">
        <v>1</v>
      </c>
      <c r="M2949" s="4">
        <v>1</v>
      </c>
      <c r="N2949" s="4">
        <v>1</v>
      </c>
      <c r="O2949" s="4">
        <v>1</v>
      </c>
      <c r="P2949" s="4">
        <v>1</v>
      </c>
      <c r="Q2949" s="9">
        <f t="shared" ref="Q2949:Q3012" si="140">TIME(VALUE(MID(B2949,1,2)),VALUE(MID(B2949,4,2)),VALUE(RIGHT(B2949,2)))</f>
        <v>6.7407407407407402E-2</v>
      </c>
      <c r="R2949" s="4">
        <f t="shared" si="138"/>
        <v>40776.197141203702</v>
      </c>
      <c r="S2949" s="4">
        <v>0.4678674811617558</v>
      </c>
      <c r="T2949" s="4" t="str">
        <f>VLOOKUP(E2949,Sheet2!$A$2:$E$137,5,FALSE)</f>
        <v>MX</v>
      </c>
      <c r="U2949" s="4">
        <f>VLOOKUP($T2949,Sheet4!$H$1106:$M$1351,surveys!U$1+1,FALSE)</f>
        <v>0.64192227588837014</v>
      </c>
      <c r="V2949" s="4">
        <f>VLOOKUP($T2949,Sheet4!$H$1106:$M$1351,surveys!V$1+1,FALSE)</f>
        <v>0.73699712700692854</v>
      </c>
      <c r="W2949" s="4">
        <f>VLOOKUP($T2949,Sheet4!$H$1106:$M$1351,surveys!W$1+1,FALSE)</f>
        <v>0.83130642446864456</v>
      </c>
      <c r="X2949" s="4">
        <f>VLOOKUP($T2949,Sheet4!$H$1106:$M$1351,surveys!X$1+1,FALSE)</f>
        <v>0.91696724211461977</v>
      </c>
      <c r="Y2949" s="4">
        <f>VLOOKUP($T2949,Sheet4!$H$1106:$M$1351,surveys!Y$1+1,FALSE)</f>
        <v>1</v>
      </c>
      <c r="Z2949" s="4">
        <f t="shared" si="139"/>
        <v>1</v>
      </c>
      <c r="AA2949" s="4" t="str">
        <f>VLOOKUP(T2949&amp;"-"&amp;Z2949,Sheet4!$W$2:$AA$1100,3,FALSE)</f>
        <v>Mexico City</v>
      </c>
      <c r="AB2949" s="4">
        <f>VLOOKUP(T2949&amp;"-"&amp;Z2949,Sheet4!$W$2:$AA$1100,4,FALSE)</f>
        <v>19.428470000000001</v>
      </c>
      <c r="AC2949" s="4">
        <f>VLOOKUP(T2949&amp;"-"&amp;Z2949,Sheet4!$W$2:$AA$1100,5,FALSE)</f>
        <v>-99.127660000000006</v>
      </c>
    </row>
    <row r="2950" spans="1:29">
      <c r="A2950" s="6">
        <v>40776</v>
      </c>
      <c r="B2950" s="7">
        <v>0.43341435185185184</v>
      </c>
      <c r="C2950" s="4" t="s">
        <v>1213</v>
      </c>
      <c r="D2950" s="4" t="s">
        <v>1216</v>
      </c>
      <c r="E2950" s="4" t="s">
        <v>52</v>
      </c>
      <c r="F2950" s="4">
        <v>1</v>
      </c>
      <c r="G2950" s="4">
        <v>1</v>
      </c>
      <c r="H2950" s="4">
        <v>1</v>
      </c>
      <c r="I2950" s="4">
        <v>1</v>
      </c>
      <c r="J2950" s="4">
        <v>1</v>
      </c>
      <c r="K2950" s="4">
        <v>1</v>
      </c>
      <c r="L2950" s="4">
        <v>1</v>
      </c>
      <c r="M2950" s="4">
        <v>1</v>
      </c>
      <c r="N2950" s="4">
        <v>1</v>
      </c>
      <c r="O2950" s="4">
        <v>1</v>
      </c>
      <c r="P2950" s="4">
        <v>1</v>
      </c>
      <c r="Q2950" s="9">
        <f t="shared" si="140"/>
        <v>2.3518518518518518E-2</v>
      </c>
      <c r="R2950" s="4">
        <f t="shared" si="138"/>
        <v>40776.43341435185</v>
      </c>
      <c r="S2950" s="4">
        <v>0.83515030596495698</v>
      </c>
      <c r="T2950" s="4" t="str">
        <f>VLOOKUP(E2950,Sheet2!$A$2:$E$137,5,FALSE)</f>
        <v>BE</v>
      </c>
      <c r="U2950" s="4">
        <f>VLOOKUP($T2950,Sheet4!$H$1106:$M$1351,surveys!U$1+1,FALSE)</f>
        <v>0.48686007828770372</v>
      </c>
      <c r="V2950" s="4">
        <f>VLOOKUP($T2950,Sheet4!$H$1106:$M$1351,surveys!V$1+1,FALSE)</f>
        <v>0.70654198731133389</v>
      </c>
      <c r="W2950" s="4">
        <f>VLOOKUP($T2950,Sheet4!$H$1106:$M$1351,surveys!W$1+1,FALSE)</f>
        <v>0.81714283803198118</v>
      </c>
      <c r="X2950" s="4">
        <f>VLOOKUP($T2950,Sheet4!$H$1106:$M$1351,surveys!X$1+1,FALSE)</f>
        <v>0.91276028415961608</v>
      </c>
      <c r="Y2950" s="4">
        <f>VLOOKUP($T2950,Sheet4!$H$1106:$M$1351,surveys!Y$1+1,FALSE)</f>
        <v>1</v>
      </c>
      <c r="Z2950" s="4">
        <f t="shared" si="139"/>
        <v>4</v>
      </c>
      <c r="AA2950" s="4" t="str">
        <f>VLOOKUP(T2950&amp;"-"&amp;Z2950,Sheet4!$W$2:$AA$1100,3,FALSE)</f>
        <v>Charleroi</v>
      </c>
      <c r="AB2950" s="4">
        <f>VLOOKUP(T2950&amp;"-"&amp;Z2950,Sheet4!$W$2:$AA$1100,4,FALSE)</f>
        <v>50.411360000000002</v>
      </c>
      <c r="AC2950" s="4">
        <f>VLOOKUP(T2950&amp;"-"&amp;Z2950,Sheet4!$W$2:$AA$1100,5,FALSE)</f>
        <v>4.4444800000000004</v>
      </c>
    </row>
    <row r="2951" spans="1:29">
      <c r="A2951" s="6">
        <v>40776</v>
      </c>
      <c r="B2951" s="7">
        <v>0.58755787037037033</v>
      </c>
      <c r="C2951" s="4" t="s">
        <v>1215</v>
      </c>
      <c r="D2951" s="4" t="s">
        <v>1214</v>
      </c>
      <c r="E2951" s="4" t="s">
        <v>168</v>
      </c>
      <c r="F2951" s="4">
        <v>4</v>
      </c>
      <c r="G2951" s="4">
        <v>4</v>
      </c>
      <c r="H2951" s="4">
        <v>4</v>
      </c>
      <c r="I2951" s="4">
        <v>3</v>
      </c>
      <c r="J2951" s="4">
        <v>3</v>
      </c>
      <c r="K2951" s="4">
        <v>5</v>
      </c>
      <c r="L2951" s="4">
        <v>3</v>
      </c>
      <c r="M2951" s="4">
        <v>4</v>
      </c>
      <c r="N2951" s="4">
        <v>5</v>
      </c>
      <c r="O2951" s="4">
        <v>3</v>
      </c>
      <c r="P2951" s="4">
        <v>3</v>
      </c>
      <c r="Q2951" s="9">
        <f t="shared" si="140"/>
        <v>6.0844907407407396E-2</v>
      </c>
      <c r="R2951" s="4">
        <f t="shared" si="138"/>
        <v>40776.587557870371</v>
      </c>
      <c r="S2951" s="4">
        <v>0.81834014369859442</v>
      </c>
      <c r="T2951" s="4" t="str">
        <f>VLOOKUP(E2951,Sheet2!$A$2:$E$137,5,FALSE)</f>
        <v>VE</v>
      </c>
      <c r="U2951" s="4">
        <f>VLOOKUP($T2951,Sheet4!$H$1106:$M$1351,surveys!U$1+1,FALSE)</f>
        <v>0.3270172138591203</v>
      </c>
      <c r="V2951" s="4">
        <f>VLOOKUP($T2951,Sheet4!$H$1106:$M$1351,surveys!V$1+1,FALSE)</f>
        <v>0.56955498080463451</v>
      </c>
      <c r="W2951" s="4">
        <f>VLOOKUP($T2951,Sheet4!$H$1106:$M$1351,surveys!W$1+1,FALSE)</f>
        <v>0.76077895064318279</v>
      </c>
      <c r="X2951" s="4">
        <f>VLOOKUP($T2951,Sheet4!$H$1106:$M$1351,surveys!X$1+1,FALSE)</f>
        <v>0.91176094518439343</v>
      </c>
      <c r="Y2951" s="4">
        <f>VLOOKUP($T2951,Sheet4!$H$1106:$M$1351,surveys!Y$1+1,FALSE)</f>
        <v>1</v>
      </c>
      <c r="Z2951" s="4">
        <f t="shared" si="139"/>
        <v>4</v>
      </c>
      <c r="AA2951" s="4" t="str">
        <f>VLOOKUP(T2951&amp;"-"&amp;Z2951,Sheet4!$W$2:$AA$1100,3,FALSE)</f>
        <v>Valencia</v>
      </c>
      <c r="AB2951" s="4">
        <f>VLOOKUP(T2951&amp;"-"&amp;Z2951,Sheet4!$W$2:$AA$1100,4,FALSE)</f>
        <v>10.16202</v>
      </c>
      <c r="AC2951" s="4">
        <f>VLOOKUP(T2951&amp;"-"&amp;Z2951,Sheet4!$W$2:$AA$1100,5,FALSE)</f>
        <v>-68.007649999999998</v>
      </c>
    </row>
    <row r="2952" spans="1:29">
      <c r="A2952" s="6">
        <v>40776</v>
      </c>
      <c r="B2952" s="7">
        <v>0.95530092592592597</v>
      </c>
      <c r="C2952" s="4" t="s">
        <v>1215</v>
      </c>
      <c r="D2952" s="4" t="s">
        <v>1214</v>
      </c>
      <c r="E2952" s="4" t="s">
        <v>15</v>
      </c>
      <c r="F2952" s="4">
        <v>4</v>
      </c>
      <c r="G2952" s="4">
        <v>4</v>
      </c>
      <c r="H2952" s="4">
        <v>4</v>
      </c>
      <c r="I2952" s="4">
        <v>5</v>
      </c>
      <c r="J2952" s="4">
        <v>5</v>
      </c>
      <c r="K2952" s="4">
        <v>5</v>
      </c>
      <c r="L2952" s="4">
        <v>3</v>
      </c>
      <c r="M2952" s="4">
        <v>5</v>
      </c>
      <c r="N2952" s="4">
        <v>5</v>
      </c>
      <c r="O2952" s="4">
        <v>5</v>
      </c>
      <c r="P2952" s="4">
        <v>5</v>
      </c>
      <c r="Q2952" s="9">
        <f t="shared" si="140"/>
        <v>3.8495370370370367E-2</v>
      </c>
      <c r="R2952" s="4">
        <f t="shared" si="138"/>
        <v>40776.955300925925</v>
      </c>
      <c r="S2952" s="4">
        <v>0.63672453882724422</v>
      </c>
      <c r="T2952" s="4" t="str">
        <f>VLOOKUP(E2952,Sheet2!$A$2:$E$137,5,FALSE)</f>
        <v>US</v>
      </c>
      <c r="U2952" s="4">
        <f>VLOOKUP($T2952,Sheet4!$H$1106:$M$1351,surveys!U$1+1,FALSE)</f>
        <v>0.42883768204388006</v>
      </c>
      <c r="V2952" s="4">
        <f>VLOOKUP($T2952,Sheet4!$H$1106:$M$1351,surveys!V$1+1,FALSE)</f>
        <v>0.62778475709586301</v>
      </c>
      <c r="W2952" s="4">
        <f>VLOOKUP($T2952,Sheet4!$H$1106:$M$1351,surveys!W$1+1,FALSE)</f>
        <v>0.76918600378409652</v>
      </c>
      <c r="X2952" s="4">
        <f>VLOOKUP($T2952,Sheet4!$H$1106:$M$1351,surveys!X$1+1,FALSE)</f>
        <v>0.88987045221102745</v>
      </c>
      <c r="Y2952" s="4">
        <f>VLOOKUP($T2952,Sheet4!$H$1106:$M$1351,surveys!Y$1+1,FALSE)</f>
        <v>1</v>
      </c>
      <c r="Z2952" s="4">
        <f t="shared" si="139"/>
        <v>3</v>
      </c>
      <c r="AA2952" s="4" t="str">
        <f>VLOOKUP(T2952&amp;"-"&amp;Z2952,Sheet4!$W$2:$AA$1100,3,FALSE)</f>
        <v>Chicago</v>
      </c>
      <c r="AB2952" s="4">
        <f>VLOOKUP(T2952&amp;"-"&amp;Z2952,Sheet4!$W$2:$AA$1100,4,FALSE)</f>
        <v>41.850029999999997</v>
      </c>
      <c r="AC2952" s="4">
        <f>VLOOKUP(T2952&amp;"-"&amp;Z2952,Sheet4!$W$2:$AA$1100,5,FALSE)</f>
        <v>-87.650049999999993</v>
      </c>
    </row>
    <row r="2953" spans="1:29">
      <c r="A2953" s="6">
        <v>40775</v>
      </c>
      <c r="B2953" s="7">
        <v>0.13409722222222223</v>
      </c>
      <c r="C2953" s="4" t="s">
        <v>1213</v>
      </c>
      <c r="D2953" s="4" t="s">
        <v>1224</v>
      </c>
      <c r="E2953" s="4" t="s">
        <v>15</v>
      </c>
      <c r="F2953" s="4">
        <v>3</v>
      </c>
      <c r="G2953" s="4">
        <v>4</v>
      </c>
      <c r="H2953" s="4">
        <v>4</v>
      </c>
      <c r="I2953" s="4">
        <v>3</v>
      </c>
      <c r="J2953" s="4">
        <v>4</v>
      </c>
      <c r="K2953" s="4">
        <v>5</v>
      </c>
      <c r="L2953" s="4">
        <v>4</v>
      </c>
      <c r="M2953" s="4">
        <v>5</v>
      </c>
      <c r="N2953" s="4">
        <v>3</v>
      </c>
      <c r="O2953" s="4">
        <v>3</v>
      </c>
      <c r="P2953" s="4">
        <v>3</v>
      </c>
      <c r="Q2953" s="9">
        <f t="shared" si="140"/>
        <v>2.3865740740740743E-2</v>
      </c>
      <c r="R2953" s="4">
        <f t="shared" si="138"/>
        <v>40775.134097222224</v>
      </c>
      <c r="S2953" s="4">
        <v>0.9994806261946847</v>
      </c>
      <c r="T2953" s="4" t="str">
        <f>VLOOKUP(E2953,Sheet2!$A$2:$E$137,5,FALSE)</f>
        <v>US</v>
      </c>
      <c r="U2953" s="4">
        <f>VLOOKUP($T2953,Sheet4!$H$1106:$M$1351,surveys!U$1+1,FALSE)</f>
        <v>0.42883768204388006</v>
      </c>
      <c r="V2953" s="4">
        <f>VLOOKUP($T2953,Sheet4!$H$1106:$M$1351,surveys!V$1+1,FALSE)</f>
        <v>0.62778475709586301</v>
      </c>
      <c r="W2953" s="4">
        <f>VLOOKUP($T2953,Sheet4!$H$1106:$M$1351,surveys!W$1+1,FALSE)</f>
        <v>0.76918600378409652</v>
      </c>
      <c r="X2953" s="4">
        <f>VLOOKUP($T2953,Sheet4!$H$1106:$M$1351,surveys!X$1+1,FALSE)</f>
        <v>0.88987045221102745</v>
      </c>
      <c r="Y2953" s="4">
        <f>VLOOKUP($T2953,Sheet4!$H$1106:$M$1351,surveys!Y$1+1,FALSE)</f>
        <v>1</v>
      </c>
      <c r="Z2953" s="4">
        <f t="shared" si="139"/>
        <v>5</v>
      </c>
      <c r="AA2953" s="4" t="str">
        <f>VLOOKUP(T2953&amp;"-"&amp;Z2953,Sheet4!$W$2:$AA$1100,3,FALSE)</f>
        <v>Houston</v>
      </c>
      <c r="AB2953" s="4">
        <f>VLOOKUP(T2953&amp;"-"&amp;Z2953,Sheet4!$W$2:$AA$1100,4,FALSE)</f>
        <v>29.763280000000002</v>
      </c>
      <c r="AC2953" s="4">
        <f>VLOOKUP(T2953&amp;"-"&amp;Z2953,Sheet4!$W$2:$AA$1100,5,FALSE)</f>
        <v>-95.36327</v>
      </c>
    </row>
    <row r="2954" spans="1:29">
      <c r="A2954" s="6">
        <v>40775</v>
      </c>
      <c r="B2954" s="7">
        <v>0.68329861111111112</v>
      </c>
      <c r="C2954" s="4" t="s">
        <v>1213</v>
      </c>
      <c r="D2954" s="4" t="s">
        <v>1214</v>
      </c>
      <c r="E2954" s="4" t="s">
        <v>21</v>
      </c>
      <c r="F2954" s="4">
        <v>3</v>
      </c>
      <c r="G2954" s="4">
        <v>1</v>
      </c>
      <c r="H2954" s="4">
        <v>4</v>
      </c>
      <c r="I2954" s="4">
        <v>3</v>
      </c>
      <c r="J2954" s="4">
        <v>4</v>
      </c>
      <c r="K2954" s="4">
        <v>1</v>
      </c>
      <c r="L2954" s="4">
        <v>1</v>
      </c>
      <c r="M2954" s="4">
        <v>1</v>
      </c>
      <c r="N2954" s="4">
        <v>5</v>
      </c>
      <c r="O2954" s="4">
        <v>1</v>
      </c>
      <c r="P2954" s="4">
        <v>1</v>
      </c>
      <c r="Q2954" s="9">
        <f t="shared" si="140"/>
        <v>5.7766203703703702E-2</v>
      </c>
      <c r="R2954" s="4">
        <f t="shared" si="138"/>
        <v>40775.683298611111</v>
      </c>
      <c r="S2954" s="4">
        <v>4.9697807379633696E-2</v>
      </c>
      <c r="T2954" s="4" t="str">
        <f>VLOOKUP(E2954,Sheet2!$A$2:$E$137,5,FALSE)</f>
        <v>MX</v>
      </c>
      <c r="U2954" s="4">
        <f>VLOOKUP($T2954,Sheet4!$H$1106:$M$1351,surveys!U$1+1,FALSE)</f>
        <v>0.64192227588837014</v>
      </c>
      <c r="V2954" s="4">
        <f>VLOOKUP($T2954,Sheet4!$H$1106:$M$1351,surveys!V$1+1,FALSE)</f>
        <v>0.73699712700692854</v>
      </c>
      <c r="W2954" s="4">
        <f>VLOOKUP($T2954,Sheet4!$H$1106:$M$1351,surveys!W$1+1,FALSE)</f>
        <v>0.83130642446864456</v>
      </c>
      <c r="X2954" s="4">
        <f>VLOOKUP($T2954,Sheet4!$H$1106:$M$1351,surveys!X$1+1,FALSE)</f>
        <v>0.91696724211461977</v>
      </c>
      <c r="Y2954" s="4">
        <f>VLOOKUP($T2954,Sheet4!$H$1106:$M$1351,surveys!Y$1+1,FALSE)</f>
        <v>1</v>
      </c>
      <c r="Z2954" s="4">
        <f t="shared" si="139"/>
        <v>1</v>
      </c>
      <c r="AA2954" s="4" t="str">
        <f>VLOOKUP(T2954&amp;"-"&amp;Z2954,Sheet4!$W$2:$AA$1100,3,FALSE)</f>
        <v>Mexico City</v>
      </c>
      <c r="AB2954" s="4">
        <f>VLOOKUP(T2954&amp;"-"&amp;Z2954,Sheet4!$W$2:$AA$1100,4,FALSE)</f>
        <v>19.428470000000001</v>
      </c>
      <c r="AC2954" s="4">
        <f>VLOOKUP(T2954&amp;"-"&amp;Z2954,Sheet4!$W$2:$AA$1100,5,FALSE)</f>
        <v>-99.127660000000006</v>
      </c>
    </row>
    <row r="2955" spans="1:29">
      <c r="A2955" s="6">
        <v>40775</v>
      </c>
      <c r="B2955" s="7">
        <v>0.68356481481481479</v>
      </c>
      <c r="C2955" s="4" t="s">
        <v>1213</v>
      </c>
      <c r="D2955" s="4" t="s">
        <v>1216</v>
      </c>
      <c r="E2955" s="4" t="s">
        <v>21</v>
      </c>
      <c r="F2955" s="4">
        <v>2</v>
      </c>
      <c r="G2955" s="4">
        <v>3</v>
      </c>
      <c r="H2955" s="4">
        <v>4</v>
      </c>
      <c r="I2955" s="4">
        <v>5</v>
      </c>
      <c r="J2955" s="4">
        <v>4</v>
      </c>
      <c r="K2955" s="4">
        <v>3</v>
      </c>
      <c r="L2955" s="4">
        <v>5</v>
      </c>
      <c r="M2955" s="4">
        <v>3</v>
      </c>
      <c r="N2955" s="4">
        <v>5</v>
      </c>
      <c r="O2955" s="4">
        <v>3</v>
      </c>
      <c r="P2955" s="4">
        <v>4</v>
      </c>
      <c r="Q2955" s="9">
        <f t="shared" si="140"/>
        <v>5.7812499999999996E-2</v>
      </c>
      <c r="R2955" s="4">
        <f t="shared" si="138"/>
        <v>40775.683564814812</v>
      </c>
      <c r="S2955" s="4">
        <v>0.65806105720704733</v>
      </c>
      <c r="T2955" s="4" t="str">
        <f>VLOOKUP(E2955,Sheet2!$A$2:$E$137,5,FALSE)</f>
        <v>MX</v>
      </c>
      <c r="U2955" s="4">
        <f>VLOOKUP($T2955,Sheet4!$H$1106:$M$1351,surveys!U$1+1,FALSE)</f>
        <v>0.64192227588837014</v>
      </c>
      <c r="V2955" s="4">
        <f>VLOOKUP($T2955,Sheet4!$H$1106:$M$1351,surveys!V$1+1,FALSE)</f>
        <v>0.73699712700692854</v>
      </c>
      <c r="W2955" s="4">
        <f>VLOOKUP($T2955,Sheet4!$H$1106:$M$1351,surveys!W$1+1,FALSE)</f>
        <v>0.83130642446864456</v>
      </c>
      <c r="X2955" s="4">
        <f>VLOOKUP($T2955,Sheet4!$H$1106:$M$1351,surveys!X$1+1,FALSE)</f>
        <v>0.91696724211461977</v>
      </c>
      <c r="Y2955" s="4">
        <f>VLOOKUP($T2955,Sheet4!$H$1106:$M$1351,surveys!Y$1+1,FALSE)</f>
        <v>1</v>
      </c>
      <c r="Z2955" s="4">
        <f t="shared" si="139"/>
        <v>2</v>
      </c>
      <c r="AA2955" s="4" t="str">
        <f>VLOOKUP(T2955&amp;"-"&amp;Z2955,Sheet4!$W$2:$AA$1100,3,FALSE)</f>
        <v>Iztapalapa</v>
      </c>
      <c r="AB2955" s="4">
        <f>VLOOKUP(T2955&amp;"-"&amp;Z2955,Sheet4!$W$2:$AA$1100,4,FALSE)</f>
        <v>19.351109999999998</v>
      </c>
      <c r="AC2955" s="4">
        <f>VLOOKUP(T2955&amp;"-"&amp;Z2955,Sheet4!$W$2:$AA$1100,5,FALSE)</f>
        <v>-99.051940000000002</v>
      </c>
    </row>
    <row r="2956" spans="1:29">
      <c r="A2956" s="6">
        <v>40775</v>
      </c>
      <c r="B2956" s="7">
        <v>0.6849884259259259</v>
      </c>
      <c r="C2956" s="4" t="s">
        <v>1213</v>
      </c>
      <c r="D2956" s="4" t="s">
        <v>1216</v>
      </c>
      <c r="E2956" s="4" t="s">
        <v>21</v>
      </c>
      <c r="F2956" s="4">
        <v>5</v>
      </c>
      <c r="G2956" s="4">
        <v>5</v>
      </c>
      <c r="H2956" s="4">
        <v>5</v>
      </c>
      <c r="I2956" s="4">
        <v>5</v>
      </c>
      <c r="J2956" s="4">
        <v>5</v>
      </c>
      <c r="K2956" s="4">
        <v>5</v>
      </c>
      <c r="L2956" s="4">
        <v>5</v>
      </c>
      <c r="M2956" s="4">
        <v>5</v>
      </c>
      <c r="N2956" s="4">
        <v>5</v>
      </c>
      <c r="O2956" s="4">
        <v>5</v>
      </c>
      <c r="P2956" s="4">
        <v>5</v>
      </c>
      <c r="Q2956" s="9">
        <f t="shared" si="140"/>
        <v>5.8634259259259268E-2</v>
      </c>
      <c r="R2956" s="4">
        <f t="shared" si="138"/>
        <v>40775.684988425928</v>
      </c>
      <c r="S2956" s="4">
        <v>3.5576857509727944E-2</v>
      </c>
      <c r="T2956" s="4" t="str">
        <f>VLOOKUP(E2956,Sheet2!$A$2:$E$137,5,FALSE)</f>
        <v>MX</v>
      </c>
      <c r="U2956" s="4">
        <f>VLOOKUP($T2956,Sheet4!$H$1106:$M$1351,surveys!U$1+1,FALSE)</f>
        <v>0.64192227588837014</v>
      </c>
      <c r="V2956" s="4">
        <f>VLOOKUP($T2956,Sheet4!$H$1106:$M$1351,surveys!V$1+1,FALSE)</f>
        <v>0.73699712700692854</v>
      </c>
      <c r="W2956" s="4">
        <f>VLOOKUP($T2956,Sheet4!$H$1106:$M$1351,surveys!W$1+1,FALSE)</f>
        <v>0.83130642446864456</v>
      </c>
      <c r="X2956" s="4">
        <f>VLOOKUP($T2956,Sheet4!$H$1106:$M$1351,surveys!X$1+1,FALSE)</f>
        <v>0.91696724211461977</v>
      </c>
      <c r="Y2956" s="4">
        <f>VLOOKUP($T2956,Sheet4!$H$1106:$M$1351,surveys!Y$1+1,FALSE)</f>
        <v>1</v>
      </c>
      <c r="Z2956" s="4">
        <f t="shared" si="139"/>
        <v>1</v>
      </c>
      <c r="AA2956" s="4" t="str">
        <f>VLOOKUP(T2956&amp;"-"&amp;Z2956,Sheet4!$W$2:$AA$1100,3,FALSE)</f>
        <v>Mexico City</v>
      </c>
      <c r="AB2956" s="4">
        <f>VLOOKUP(T2956&amp;"-"&amp;Z2956,Sheet4!$W$2:$AA$1100,4,FALSE)</f>
        <v>19.428470000000001</v>
      </c>
      <c r="AC2956" s="4">
        <f>VLOOKUP(T2956&amp;"-"&amp;Z2956,Sheet4!$W$2:$AA$1100,5,FALSE)</f>
        <v>-99.127660000000006</v>
      </c>
    </row>
    <row r="2957" spans="1:29">
      <c r="A2957" s="6">
        <v>40775</v>
      </c>
      <c r="B2957" s="7">
        <v>0.68722222222222218</v>
      </c>
      <c r="C2957" s="4" t="s">
        <v>1215</v>
      </c>
      <c r="D2957" s="4" t="s">
        <v>1216</v>
      </c>
      <c r="E2957" s="4" t="s">
        <v>21</v>
      </c>
      <c r="F2957" s="4">
        <v>3</v>
      </c>
      <c r="G2957" s="4">
        <v>3</v>
      </c>
      <c r="H2957" s="4">
        <v>3</v>
      </c>
      <c r="I2957" s="4">
        <v>3</v>
      </c>
      <c r="J2957" s="4">
        <v>4</v>
      </c>
      <c r="K2957" s="4">
        <v>4</v>
      </c>
      <c r="L2957" s="4">
        <v>4</v>
      </c>
      <c r="M2957" s="4">
        <v>5</v>
      </c>
      <c r="N2957" s="4">
        <v>5</v>
      </c>
      <c r="O2957" s="4">
        <v>4</v>
      </c>
      <c r="P2957" s="4">
        <v>5</v>
      </c>
      <c r="Q2957" s="9">
        <f t="shared" si="140"/>
        <v>6.0671296296296286E-2</v>
      </c>
      <c r="R2957" s="4">
        <f t="shared" si="138"/>
        <v>40775.687222222223</v>
      </c>
      <c r="S2957" s="4">
        <v>5.8859319943053379E-2</v>
      </c>
      <c r="T2957" s="4" t="str">
        <f>VLOOKUP(E2957,Sheet2!$A$2:$E$137,5,FALSE)</f>
        <v>MX</v>
      </c>
      <c r="U2957" s="4">
        <f>VLOOKUP($T2957,Sheet4!$H$1106:$M$1351,surveys!U$1+1,FALSE)</f>
        <v>0.64192227588837014</v>
      </c>
      <c r="V2957" s="4">
        <f>VLOOKUP($T2957,Sheet4!$H$1106:$M$1351,surveys!V$1+1,FALSE)</f>
        <v>0.73699712700692854</v>
      </c>
      <c r="W2957" s="4">
        <f>VLOOKUP($T2957,Sheet4!$H$1106:$M$1351,surveys!W$1+1,FALSE)</f>
        <v>0.83130642446864456</v>
      </c>
      <c r="X2957" s="4">
        <f>VLOOKUP($T2957,Sheet4!$H$1106:$M$1351,surveys!X$1+1,FALSE)</f>
        <v>0.91696724211461977</v>
      </c>
      <c r="Y2957" s="4">
        <f>VLOOKUP($T2957,Sheet4!$H$1106:$M$1351,surveys!Y$1+1,FALSE)</f>
        <v>1</v>
      </c>
      <c r="Z2957" s="4">
        <f t="shared" si="139"/>
        <v>1</v>
      </c>
      <c r="AA2957" s="4" t="str">
        <f>VLOOKUP(T2957&amp;"-"&amp;Z2957,Sheet4!$W$2:$AA$1100,3,FALSE)</f>
        <v>Mexico City</v>
      </c>
      <c r="AB2957" s="4">
        <f>VLOOKUP(T2957&amp;"-"&amp;Z2957,Sheet4!$W$2:$AA$1100,4,FALSE)</f>
        <v>19.428470000000001</v>
      </c>
      <c r="AC2957" s="4">
        <f>VLOOKUP(T2957&amp;"-"&amp;Z2957,Sheet4!$W$2:$AA$1100,5,FALSE)</f>
        <v>-99.127660000000006</v>
      </c>
    </row>
    <row r="2958" spans="1:29">
      <c r="A2958" s="6">
        <v>40775</v>
      </c>
      <c r="B2958" s="7">
        <v>0.88206018518518525</v>
      </c>
      <c r="C2958" s="4" t="s">
        <v>1213</v>
      </c>
      <c r="D2958" s="4" t="s">
        <v>1214</v>
      </c>
      <c r="E2958" s="4" t="s">
        <v>26</v>
      </c>
      <c r="F2958" s="4">
        <v>4</v>
      </c>
      <c r="G2958" s="4">
        <v>5</v>
      </c>
      <c r="H2958" s="4">
        <v>3</v>
      </c>
      <c r="I2958" s="4">
        <v>4</v>
      </c>
      <c r="J2958" s="4">
        <v>1</v>
      </c>
      <c r="K2958" s="4">
        <v>4</v>
      </c>
      <c r="L2958" s="4">
        <v>2</v>
      </c>
      <c r="M2958" s="4">
        <v>5</v>
      </c>
      <c r="N2958" s="4">
        <v>5</v>
      </c>
      <c r="O2958" s="4">
        <v>4</v>
      </c>
      <c r="P2958" s="4">
        <v>3</v>
      </c>
      <c r="Q2958" s="9">
        <f t="shared" si="140"/>
        <v>5.7928240740740745E-2</v>
      </c>
      <c r="R2958" s="4">
        <f t="shared" si="138"/>
        <v>40775.882060185184</v>
      </c>
      <c r="S2958" s="4">
        <v>0.72384177834377272</v>
      </c>
      <c r="T2958" s="4" t="str">
        <f>VLOOKUP(E2958,Sheet2!$A$2:$E$137,5,FALSE)</f>
        <v>DE</v>
      </c>
      <c r="U2958" s="4">
        <f>VLOOKUP($T2958,Sheet4!$H$1106:$M$1351,surveys!U$1+1,FALSE)</f>
        <v>0.42620281948941302</v>
      </c>
      <c r="V2958" s="4">
        <f>VLOOKUP($T2958,Sheet4!$H$1106:$M$1351,surveys!V$1+1,FALSE)</f>
        <v>0.64253089557903176</v>
      </c>
      <c r="W2958" s="4">
        <f>VLOOKUP($T2958,Sheet4!$H$1106:$M$1351,surveys!W$1+1,FALSE)</f>
        <v>0.79931043378760003</v>
      </c>
      <c r="X2958" s="4">
        <f>VLOOKUP($T2958,Sheet4!$H$1106:$M$1351,surveys!X$1+1,FALSE)</f>
        <v>0.91914675697020254</v>
      </c>
      <c r="Y2958" s="4">
        <f>VLOOKUP($T2958,Sheet4!$H$1106:$M$1351,surveys!Y$1+1,FALSE)</f>
        <v>1</v>
      </c>
      <c r="Z2958" s="4">
        <f t="shared" si="139"/>
        <v>3</v>
      </c>
      <c r="AA2958" s="4" t="str">
        <f>VLOOKUP(T2958&amp;"-"&amp;Z2958,Sheet4!$W$2:$AA$1100,3,FALSE)</f>
        <v>Muenchen</v>
      </c>
      <c r="AB2958" s="4">
        <f>VLOOKUP(T2958&amp;"-"&amp;Z2958,Sheet4!$W$2:$AA$1100,4,FALSE)</f>
        <v>48.137430000000002</v>
      </c>
      <c r="AC2958" s="4">
        <f>VLOOKUP(T2958&amp;"-"&amp;Z2958,Sheet4!$W$2:$AA$1100,5,FALSE)</f>
        <v>11.57549</v>
      </c>
    </row>
    <row r="2959" spans="1:29">
      <c r="A2959" s="6">
        <v>40774</v>
      </c>
      <c r="B2959" s="7">
        <v>6.8819444444444447E-2</v>
      </c>
      <c r="C2959" s="4" t="s">
        <v>1215</v>
      </c>
      <c r="D2959" s="4" t="s">
        <v>1217</v>
      </c>
      <c r="E2959" s="4" t="s">
        <v>90</v>
      </c>
      <c r="F2959" s="4">
        <v>4</v>
      </c>
      <c r="G2959" s="4">
        <v>3</v>
      </c>
      <c r="H2959" s="4">
        <v>4</v>
      </c>
      <c r="I2959" s="4">
        <v>4</v>
      </c>
      <c r="J2959" s="4">
        <v>4</v>
      </c>
      <c r="K2959" s="4">
        <v>4</v>
      </c>
      <c r="L2959" s="4">
        <v>5</v>
      </c>
      <c r="M2959" s="4">
        <v>5</v>
      </c>
      <c r="N2959" s="4">
        <v>3</v>
      </c>
      <c r="O2959" s="4">
        <v>3</v>
      </c>
      <c r="P2959" s="4">
        <v>4</v>
      </c>
      <c r="Q2959" s="9">
        <f t="shared" si="140"/>
        <v>4.7731481481481486E-2</v>
      </c>
      <c r="R2959" s="4">
        <f t="shared" si="138"/>
        <v>40774.068819444445</v>
      </c>
      <c r="S2959" s="4">
        <v>0.51761058402310489</v>
      </c>
      <c r="T2959" s="4" t="str">
        <f>VLOOKUP(E2959,Sheet2!$A$2:$E$137,5,FALSE)</f>
        <v>BR</v>
      </c>
      <c r="U2959" s="4">
        <f>VLOOKUP($T2959,Sheet4!$H$1106:$M$1351,surveys!U$1+1,FALSE)</f>
        <v>0.42589334033940757</v>
      </c>
      <c r="V2959" s="4">
        <f>VLOOKUP($T2959,Sheet4!$H$1106:$M$1351,surveys!V$1+1,FALSE)</f>
        <v>0.68189351679456123</v>
      </c>
      <c r="W2959" s="4">
        <f>VLOOKUP($T2959,Sheet4!$H$1106:$M$1351,surveys!W$1+1,FALSE)</f>
        <v>0.79714355145235938</v>
      </c>
      <c r="X2959" s="4">
        <f>VLOOKUP($T2959,Sheet4!$H$1106:$M$1351,surveys!X$1+1,FALSE)</f>
        <v>0.8991407500992985</v>
      </c>
      <c r="Y2959" s="4">
        <f>VLOOKUP($T2959,Sheet4!$H$1106:$M$1351,surveys!Y$1+1,FALSE)</f>
        <v>1</v>
      </c>
      <c r="Z2959" s="4">
        <f t="shared" si="139"/>
        <v>2</v>
      </c>
      <c r="AA2959" s="4" t="str">
        <f>VLOOKUP(T2959&amp;"-"&amp;Z2959,Sheet4!$W$2:$AA$1100,3,FALSE)</f>
        <v>Rio de Janeiro</v>
      </c>
      <c r="AB2959" s="4">
        <f>VLOOKUP(T2959&amp;"-"&amp;Z2959,Sheet4!$W$2:$AA$1100,4,FALSE)</f>
        <v>-22.90278</v>
      </c>
      <c r="AC2959" s="4">
        <f>VLOOKUP(T2959&amp;"-"&amp;Z2959,Sheet4!$W$2:$AA$1100,5,FALSE)</f>
        <v>-43.207500000000003</v>
      </c>
    </row>
    <row r="2960" spans="1:29">
      <c r="A2960" s="6">
        <v>40774</v>
      </c>
      <c r="B2960" s="7">
        <v>0.20675925925925928</v>
      </c>
      <c r="C2960" s="4" t="s">
        <v>1213</v>
      </c>
      <c r="D2960" s="4" t="s">
        <v>1217</v>
      </c>
      <c r="E2960" s="4" t="s">
        <v>17</v>
      </c>
      <c r="F2960" s="4">
        <v>1</v>
      </c>
      <c r="G2960" s="4">
        <v>1</v>
      </c>
      <c r="H2960" s="4">
        <v>1</v>
      </c>
      <c r="I2960" s="4">
        <v>1</v>
      </c>
      <c r="J2960" s="4">
        <v>1</v>
      </c>
      <c r="K2960" s="4">
        <v>1</v>
      </c>
      <c r="L2960" s="4">
        <v>1</v>
      </c>
      <c r="M2960" s="4">
        <v>1</v>
      </c>
      <c r="N2960" s="4">
        <v>1</v>
      </c>
      <c r="O2960" s="4">
        <v>1</v>
      </c>
      <c r="P2960" s="4">
        <v>1</v>
      </c>
      <c r="Q2960" s="9">
        <f t="shared" si="140"/>
        <v>4.8495370370370368E-3</v>
      </c>
      <c r="R2960" s="4">
        <f t="shared" si="138"/>
        <v>40774.206759259258</v>
      </c>
      <c r="S2960" s="4">
        <v>0.98859519352312675</v>
      </c>
      <c r="T2960" s="4" t="str">
        <f>VLOOKUP(E2960,Sheet2!$A$2:$E$137,5,FALSE)</f>
        <v>AU</v>
      </c>
      <c r="U2960" s="4">
        <f>VLOOKUP($T2960,Sheet4!$H$1106:$M$1351,surveys!U$1+1,FALSE)</f>
        <v>0.37870730546462306</v>
      </c>
      <c r="V2960" s="4">
        <f>VLOOKUP($T2960,Sheet4!$H$1106:$M$1351,surveys!V$1+1,FALSE)</f>
        <v>0.70016181281367551</v>
      </c>
      <c r="W2960" s="4">
        <f>VLOOKUP($T2960,Sheet4!$H$1106:$M$1351,surveys!W$1+1,FALSE)</f>
        <v>0.82483308340835682</v>
      </c>
      <c r="X2960" s="4">
        <f>VLOOKUP($T2960,Sheet4!$H$1106:$M$1351,surveys!X$1+1,FALSE)</f>
        <v>0.91739988860880706</v>
      </c>
      <c r="Y2960" s="4">
        <f>VLOOKUP($T2960,Sheet4!$H$1106:$M$1351,surveys!Y$1+1,FALSE)</f>
        <v>1</v>
      </c>
      <c r="Z2960" s="4">
        <f t="shared" si="139"/>
        <v>5</v>
      </c>
      <c r="AA2960" s="4" t="str">
        <f>VLOOKUP(T2960&amp;"-"&amp;Z2960,Sheet4!$W$2:$AA$1100,3,FALSE)</f>
        <v>Brisbane</v>
      </c>
      <c r="AB2960" s="4">
        <f>VLOOKUP(T2960&amp;"-"&amp;Z2960,Sheet4!$W$2:$AA$1100,4,FALSE)</f>
        <v>-27.467939999999999</v>
      </c>
      <c r="AC2960" s="4">
        <f>VLOOKUP(T2960&amp;"-"&amp;Z2960,Sheet4!$W$2:$AA$1100,5,FALSE)</f>
        <v>153.02808999999999</v>
      </c>
    </row>
    <row r="2961" spans="1:29">
      <c r="A2961" s="6">
        <v>40774</v>
      </c>
      <c r="B2961" s="7">
        <v>0.27322916666666669</v>
      </c>
      <c r="C2961" s="4" t="s">
        <v>1213</v>
      </c>
      <c r="D2961" s="4" t="s">
        <v>1214</v>
      </c>
      <c r="E2961" s="4" t="s">
        <v>1225</v>
      </c>
      <c r="F2961" s="4">
        <v>1</v>
      </c>
      <c r="G2961" s="4">
        <v>1</v>
      </c>
      <c r="H2961" s="4">
        <v>1</v>
      </c>
      <c r="I2961" s="4">
        <v>1</v>
      </c>
      <c r="J2961" s="4">
        <v>1</v>
      </c>
      <c r="K2961" s="4">
        <v>1</v>
      </c>
      <c r="L2961" s="4">
        <v>1</v>
      </c>
      <c r="M2961" s="4">
        <v>1</v>
      </c>
      <c r="N2961" s="4">
        <v>1</v>
      </c>
      <c r="O2961" s="4">
        <v>1</v>
      </c>
      <c r="P2961" s="4">
        <v>1</v>
      </c>
      <c r="Q2961" s="9">
        <f t="shared" si="140"/>
        <v>5.1469907407407402E-2</v>
      </c>
      <c r="R2961" s="4">
        <f t="shared" si="138"/>
        <v>40774.273229166669</v>
      </c>
      <c r="S2961" s="4">
        <v>0.90298936829317555</v>
      </c>
      <c r="T2961" s="4" t="str">
        <f>VLOOKUP(E2961,Sheet2!$A$2:$E$137,5,FALSE)</f>
        <v>TW</v>
      </c>
      <c r="U2961" s="4">
        <f>VLOOKUP($T2961,Sheet4!$H$1106:$M$1351,surveys!U$1+1,FALSE)</f>
        <v>0.67012499368983158</v>
      </c>
      <c r="V2961" s="4">
        <f>VLOOKUP($T2961,Sheet4!$H$1106:$M$1351,surveys!V$1+1,FALSE)</f>
        <v>0.7994960888873528</v>
      </c>
      <c r="W2961" s="4">
        <f>VLOOKUP($T2961,Sheet4!$H$1106:$M$1351,surveys!W$1+1,FALSE)</f>
        <v>0.88809170545487137</v>
      </c>
      <c r="X2961" s="4">
        <f>VLOOKUP($T2961,Sheet4!$H$1106:$M$1351,surveys!X$1+1,FALSE)</f>
        <v>0.95374597564483532</v>
      </c>
      <c r="Y2961" s="4">
        <f>VLOOKUP($T2961,Sheet4!$H$1106:$M$1351,surveys!Y$1+1,FALSE)</f>
        <v>1</v>
      </c>
      <c r="Z2961" s="4">
        <f t="shared" si="139"/>
        <v>4</v>
      </c>
      <c r="AA2961" s="4" t="str">
        <f>VLOOKUP(T2961&amp;"-"&amp;Z2961,Sheet4!$W$2:$AA$1100,3,FALSE)</f>
        <v>Tainan</v>
      </c>
      <c r="AB2961" s="4">
        <f>VLOOKUP(T2961&amp;"-"&amp;Z2961,Sheet4!$W$2:$AA$1100,4,FALSE)</f>
        <v>22.990829999999999</v>
      </c>
      <c r="AC2961" s="4">
        <f>VLOOKUP(T2961&amp;"-"&amp;Z2961,Sheet4!$W$2:$AA$1100,5,FALSE)</f>
        <v>120.21333</v>
      </c>
    </row>
    <row r="2962" spans="1:29">
      <c r="A2962" s="6">
        <v>40774</v>
      </c>
      <c r="B2962" s="7">
        <v>0.40038194444444447</v>
      </c>
      <c r="C2962" s="4" t="s">
        <v>1213</v>
      </c>
      <c r="D2962" s="4" t="s">
        <v>1216</v>
      </c>
      <c r="E2962" s="4" t="s">
        <v>42</v>
      </c>
      <c r="F2962" s="4">
        <v>5</v>
      </c>
      <c r="G2962" s="4">
        <v>3</v>
      </c>
      <c r="H2962" s="4">
        <v>2</v>
      </c>
      <c r="I2962" s="4">
        <v>4</v>
      </c>
      <c r="J2962" s="4">
        <v>4</v>
      </c>
      <c r="K2962" s="4">
        <v>5</v>
      </c>
      <c r="L2962" s="4">
        <v>4</v>
      </c>
      <c r="M2962" s="4">
        <v>2</v>
      </c>
      <c r="N2962" s="4">
        <v>5</v>
      </c>
      <c r="O2962" s="4">
        <v>5</v>
      </c>
      <c r="P2962" s="4">
        <v>4</v>
      </c>
      <c r="Q2962" s="9">
        <f t="shared" si="140"/>
        <v>5.0925925925925921E-4</v>
      </c>
      <c r="R2962" s="4">
        <f t="shared" si="138"/>
        <v>40774.400381944448</v>
      </c>
      <c r="S2962" s="4">
        <v>0.27309596717059925</v>
      </c>
      <c r="T2962" s="4" t="str">
        <f>VLOOKUP(E2962,Sheet2!$A$2:$E$137,5,FALSE)</f>
        <v>SE</v>
      </c>
      <c r="U2962" s="4">
        <f>VLOOKUP($T2962,Sheet4!$H$1106:$M$1351,surveys!U$1+1,FALSE)</f>
        <v>0.55292840835143986</v>
      </c>
      <c r="V2962" s="4">
        <f>VLOOKUP($T2962,Sheet4!$H$1106:$M$1351,surveys!V$1+1,FALSE)</f>
        <v>0.77531759074415163</v>
      </c>
      <c r="W2962" s="4">
        <f>VLOOKUP($T2962,Sheet4!$H$1106:$M$1351,surveys!W$1+1,FALSE)</f>
        <v>0.89070599005150708</v>
      </c>
      <c r="X2962" s="4">
        <f>VLOOKUP($T2962,Sheet4!$H$1106:$M$1351,surveys!X$1+1,FALSE)</f>
        <v>0.9470590181653743</v>
      </c>
      <c r="Y2962" s="4">
        <f>VLOOKUP($T2962,Sheet4!$H$1106:$M$1351,surveys!Y$1+1,FALSE)</f>
        <v>1</v>
      </c>
      <c r="Z2962" s="4">
        <f t="shared" si="139"/>
        <v>1</v>
      </c>
      <c r="AA2962" s="4" t="str">
        <f>VLOOKUP(T2962&amp;"-"&amp;Z2962,Sheet4!$W$2:$AA$1100,3,FALSE)</f>
        <v>Stockholm</v>
      </c>
      <c r="AB2962" s="4">
        <f>VLOOKUP(T2962&amp;"-"&amp;Z2962,Sheet4!$W$2:$AA$1100,4,FALSE)</f>
        <v>59.33258</v>
      </c>
      <c r="AC2962" s="4">
        <f>VLOOKUP(T2962&amp;"-"&amp;Z2962,Sheet4!$W$2:$AA$1100,5,FALSE)</f>
        <v>18.064900000000002</v>
      </c>
    </row>
    <row r="2963" spans="1:29">
      <c r="A2963" s="6">
        <v>40774</v>
      </c>
      <c r="B2963" s="7">
        <v>0.61687499999999995</v>
      </c>
      <c r="C2963" s="4" t="s">
        <v>1213</v>
      </c>
      <c r="D2963" s="4" t="s">
        <v>1214</v>
      </c>
      <c r="E2963" s="4" t="s">
        <v>21</v>
      </c>
      <c r="F2963" s="4">
        <v>3</v>
      </c>
      <c r="G2963" s="4">
        <v>3</v>
      </c>
      <c r="H2963" s="4">
        <v>3</v>
      </c>
      <c r="I2963" s="4">
        <v>2</v>
      </c>
      <c r="J2963" s="4">
        <v>5</v>
      </c>
      <c r="K2963" s="4">
        <v>4</v>
      </c>
      <c r="L2963" s="4">
        <v>2</v>
      </c>
      <c r="M2963" s="4">
        <v>3</v>
      </c>
      <c r="N2963" s="4">
        <v>5</v>
      </c>
      <c r="O2963" s="4">
        <v>3</v>
      </c>
      <c r="P2963" s="4">
        <v>5</v>
      </c>
      <c r="Q2963" s="9">
        <f t="shared" si="140"/>
        <v>1.1979166666666666E-2</v>
      </c>
      <c r="R2963" s="4">
        <f t="shared" si="138"/>
        <v>40774.616875</v>
      </c>
      <c r="S2963" s="4">
        <v>0.45474932748318064</v>
      </c>
      <c r="T2963" s="4" t="str">
        <f>VLOOKUP(E2963,Sheet2!$A$2:$E$137,5,FALSE)</f>
        <v>MX</v>
      </c>
      <c r="U2963" s="4">
        <f>VLOOKUP($T2963,Sheet4!$H$1106:$M$1351,surveys!U$1+1,FALSE)</f>
        <v>0.64192227588837014</v>
      </c>
      <c r="V2963" s="4">
        <f>VLOOKUP($T2963,Sheet4!$H$1106:$M$1351,surveys!V$1+1,FALSE)</f>
        <v>0.73699712700692854</v>
      </c>
      <c r="W2963" s="4">
        <f>VLOOKUP($T2963,Sheet4!$H$1106:$M$1351,surveys!W$1+1,FALSE)</f>
        <v>0.83130642446864456</v>
      </c>
      <c r="X2963" s="4">
        <f>VLOOKUP($T2963,Sheet4!$H$1106:$M$1351,surveys!X$1+1,FALSE)</f>
        <v>0.91696724211461977</v>
      </c>
      <c r="Y2963" s="4">
        <f>VLOOKUP($T2963,Sheet4!$H$1106:$M$1351,surveys!Y$1+1,FALSE)</f>
        <v>1</v>
      </c>
      <c r="Z2963" s="4">
        <f t="shared" si="139"/>
        <v>1</v>
      </c>
      <c r="AA2963" s="4" t="str">
        <f>VLOOKUP(T2963&amp;"-"&amp;Z2963,Sheet4!$W$2:$AA$1100,3,FALSE)</f>
        <v>Mexico City</v>
      </c>
      <c r="AB2963" s="4">
        <f>VLOOKUP(T2963&amp;"-"&amp;Z2963,Sheet4!$W$2:$AA$1100,4,FALSE)</f>
        <v>19.428470000000001</v>
      </c>
      <c r="AC2963" s="4">
        <f>VLOOKUP(T2963&amp;"-"&amp;Z2963,Sheet4!$W$2:$AA$1100,5,FALSE)</f>
        <v>-99.127660000000006</v>
      </c>
    </row>
    <row r="2964" spans="1:29">
      <c r="A2964" s="6">
        <v>40773</v>
      </c>
      <c r="B2964" s="7">
        <v>7.5891203703703711E-2</v>
      </c>
      <c r="C2964" s="4" t="s">
        <v>1213</v>
      </c>
      <c r="D2964" s="4" t="s">
        <v>1214</v>
      </c>
      <c r="E2964" s="4" t="s">
        <v>113</v>
      </c>
      <c r="F2964" s="4">
        <v>1</v>
      </c>
      <c r="G2964" s="4">
        <v>1</v>
      </c>
      <c r="H2964" s="4">
        <v>1</v>
      </c>
      <c r="I2964" s="4">
        <v>1</v>
      </c>
      <c r="J2964" s="4">
        <v>1</v>
      </c>
      <c r="K2964" s="4">
        <v>1</v>
      </c>
      <c r="L2964" s="4">
        <v>1</v>
      </c>
      <c r="M2964" s="4">
        <v>1</v>
      </c>
      <c r="N2964" s="4">
        <v>1</v>
      </c>
      <c r="O2964" s="4">
        <v>1</v>
      </c>
      <c r="P2964" s="4">
        <v>1</v>
      </c>
      <c r="Q2964" s="9">
        <f t="shared" si="140"/>
        <v>5.2511574074074065E-2</v>
      </c>
      <c r="R2964" s="4">
        <f t="shared" si="138"/>
        <v>40773.075891203705</v>
      </c>
      <c r="S2964" s="4">
        <v>0.45836198233349545</v>
      </c>
      <c r="T2964" s="4" t="str">
        <f>VLOOKUP(E2964,Sheet2!$A$2:$E$137,5,FALSE)</f>
        <v>JP</v>
      </c>
      <c r="U2964" s="4">
        <f>VLOOKUP($T2964,Sheet4!$H$1106:$M$1351,surveys!U$1+1,FALSE)</f>
        <v>0.44874078205656753</v>
      </c>
      <c r="V2964" s="4">
        <f>VLOOKUP($T2964,Sheet4!$H$1106:$M$1351,surveys!V$1+1,FALSE)</f>
        <v>0.64114518428781597</v>
      </c>
      <c r="W2964" s="4">
        <f>VLOOKUP($T2964,Sheet4!$H$1106:$M$1351,surveys!W$1+1,FALSE)</f>
        <v>0.78068907227302575</v>
      </c>
      <c r="X2964" s="4">
        <f>VLOOKUP($T2964,Sheet4!$H$1106:$M$1351,surveys!X$1+1,FALSE)</f>
        <v>0.89864079960981302</v>
      </c>
      <c r="Y2964" s="4">
        <f>VLOOKUP($T2964,Sheet4!$H$1106:$M$1351,surveys!Y$1+1,FALSE)</f>
        <v>1</v>
      </c>
      <c r="Z2964" s="4">
        <f t="shared" si="139"/>
        <v>2</v>
      </c>
      <c r="AA2964" s="4" t="str">
        <f>VLOOKUP(T2964&amp;"-"&amp;Z2964,Sheet4!$W$2:$AA$1100,3,FALSE)</f>
        <v>Yokohama-shi</v>
      </c>
      <c r="AB2964" s="4">
        <f>VLOOKUP(T2964&amp;"-"&amp;Z2964,Sheet4!$W$2:$AA$1100,4,FALSE)</f>
        <v>35.447780000000002</v>
      </c>
      <c r="AC2964" s="4">
        <f>VLOOKUP(T2964&amp;"-"&amp;Z2964,Sheet4!$W$2:$AA$1100,5,FALSE)</f>
        <v>139.64250000000001</v>
      </c>
    </row>
    <row r="2965" spans="1:29">
      <c r="A2965" s="6">
        <v>40773</v>
      </c>
      <c r="B2965" s="7">
        <v>0.3752314814814815</v>
      </c>
      <c r="C2965" s="4" t="s">
        <v>1213</v>
      </c>
      <c r="D2965" s="4" t="s">
        <v>1216</v>
      </c>
      <c r="E2965" s="4" t="s">
        <v>33</v>
      </c>
      <c r="F2965" s="4">
        <v>5</v>
      </c>
      <c r="G2965" s="4">
        <v>0</v>
      </c>
      <c r="H2965" s="4">
        <v>5</v>
      </c>
      <c r="I2965" s="4">
        <v>0</v>
      </c>
      <c r="J2965" s="4">
        <v>0</v>
      </c>
      <c r="K2965" s="4">
        <v>0</v>
      </c>
      <c r="L2965" s="4">
        <v>0</v>
      </c>
      <c r="M2965" s="4">
        <v>0</v>
      </c>
      <c r="N2965" s="4">
        <v>0</v>
      </c>
      <c r="O2965" s="4">
        <v>0</v>
      </c>
      <c r="P2965" s="4">
        <v>0</v>
      </c>
      <c r="Q2965" s="9">
        <f t="shared" si="140"/>
        <v>5.302083333333333E-2</v>
      </c>
      <c r="R2965" s="4">
        <f t="shared" si="138"/>
        <v>40773.375231481485</v>
      </c>
      <c r="S2965" s="4">
        <v>0.74759688884181852</v>
      </c>
      <c r="T2965" s="4" t="str">
        <f>VLOOKUP(E2965,Sheet2!$A$2:$E$137,5,FALSE)</f>
        <v>IT</v>
      </c>
      <c r="U2965" s="4">
        <f>VLOOKUP($T2965,Sheet4!$H$1106:$M$1351,surveys!U$1+1,FALSE)</f>
        <v>0.40073733113706772</v>
      </c>
      <c r="V2965" s="4">
        <f>VLOOKUP($T2965,Sheet4!$H$1106:$M$1351,surveys!V$1+1,FALSE)</f>
        <v>0.60502083075372182</v>
      </c>
      <c r="W2965" s="4">
        <f>VLOOKUP($T2965,Sheet4!$H$1106:$M$1351,surveys!W$1+1,FALSE)</f>
        <v>0.75963680320784854</v>
      </c>
      <c r="X2965" s="4">
        <f>VLOOKUP($T2965,Sheet4!$H$1106:$M$1351,surveys!X$1+1,FALSE)</f>
        <v>0.89491209934724891</v>
      </c>
      <c r="Y2965" s="4">
        <f>VLOOKUP($T2965,Sheet4!$H$1106:$M$1351,surveys!Y$1+1,FALSE)</f>
        <v>1</v>
      </c>
      <c r="Z2965" s="4">
        <f t="shared" si="139"/>
        <v>3</v>
      </c>
      <c r="AA2965" s="4" t="str">
        <f>VLOOKUP(T2965&amp;"-"&amp;Z2965,Sheet4!$W$2:$AA$1100,3,FALSE)</f>
        <v>Napoli</v>
      </c>
      <c r="AB2965" s="4">
        <f>VLOOKUP(T2965&amp;"-"&amp;Z2965,Sheet4!$W$2:$AA$1100,4,FALSE)</f>
        <v>40.833329999999997</v>
      </c>
      <c r="AC2965" s="4">
        <f>VLOOKUP(T2965&amp;"-"&amp;Z2965,Sheet4!$W$2:$AA$1100,5,FALSE)</f>
        <v>14.25</v>
      </c>
    </row>
    <row r="2966" spans="1:29">
      <c r="A2966" s="6">
        <v>40773</v>
      </c>
      <c r="B2966" s="7">
        <v>0.39787037037037037</v>
      </c>
      <c r="C2966" s="4" t="s">
        <v>1213</v>
      </c>
      <c r="D2966" s="4" t="s">
        <v>1219</v>
      </c>
      <c r="E2966" s="4" t="s">
        <v>26</v>
      </c>
      <c r="F2966" s="4">
        <v>1</v>
      </c>
      <c r="G2966" s="4">
        <v>1</v>
      </c>
      <c r="H2966" s="4">
        <v>1</v>
      </c>
      <c r="I2966" s="4">
        <v>1</v>
      </c>
      <c r="J2966" s="4">
        <v>1</v>
      </c>
      <c r="K2966" s="4">
        <v>1</v>
      </c>
      <c r="L2966" s="4">
        <v>1</v>
      </c>
      <c r="M2966" s="4">
        <v>1</v>
      </c>
      <c r="N2966" s="4">
        <v>1</v>
      </c>
      <c r="O2966" s="4">
        <v>1</v>
      </c>
      <c r="P2966" s="4">
        <v>1</v>
      </c>
      <c r="Q2966" s="9">
        <f t="shared" si="140"/>
        <v>6.7789351851851851E-2</v>
      </c>
      <c r="R2966" s="4">
        <f t="shared" si="138"/>
        <v>40773.397870370369</v>
      </c>
      <c r="S2966" s="4">
        <v>0.86707725931474067</v>
      </c>
      <c r="T2966" s="4" t="str">
        <f>VLOOKUP(E2966,Sheet2!$A$2:$E$137,5,FALSE)</f>
        <v>DE</v>
      </c>
      <c r="U2966" s="4">
        <f>VLOOKUP($T2966,Sheet4!$H$1106:$M$1351,surveys!U$1+1,FALSE)</f>
        <v>0.42620281948941302</v>
      </c>
      <c r="V2966" s="4">
        <f>VLOOKUP($T2966,Sheet4!$H$1106:$M$1351,surveys!V$1+1,FALSE)</f>
        <v>0.64253089557903176</v>
      </c>
      <c r="W2966" s="4">
        <f>VLOOKUP($T2966,Sheet4!$H$1106:$M$1351,surveys!W$1+1,FALSE)</f>
        <v>0.79931043378760003</v>
      </c>
      <c r="X2966" s="4">
        <f>VLOOKUP($T2966,Sheet4!$H$1106:$M$1351,surveys!X$1+1,FALSE)</f>
        <v>0.91914675697020254</v>
      </c>
      <c r="Y2966" s="4">
        <f>VLOOKUP($T2966,Sheet4!$H$1106:$M$1351,surveys!Y$1+1,FALSE)</f>
        <v>1</v>
      </c>
      <c r="Z2966" s="4">
        <f t="shared" si="139"/>
        <v>4</v>
      </c>
      <c r="AA2966" s="4" t="str">
        <f>VLOOKUP(T2966&amp;"-"&amp;Z2966,Sheet4!$W$2:$AA$1100,3,FALSE)</f>
        <v>Koeln</v>
      </c>
      <c r="AB2966" s="4">
        <f>VLOOKUP(T2966&amp;"-"&amp;Z2966,Sheet4!$W$2:$AA$1100,4,FALSE)</f>
        <v>50.933329999999998</v>
      </c>
      <c r="AC2966" s="4">
        <f>VLOOKUP(T2966&amp;"-"&amp;Z2966,Sheet4!$W$2:$AA$1100,5,FALSE)</f>
        <v>6.95</v>
      </c>
    </row>
    <row r="2967" spans="1:29">
      <c r="A2967" s="6">
        <v>40773</v>
      </c>
      <c r="B2967" s="7">
        <v>0.43015046296296294</v>
      </c>
      <c r="C2967" s="4" t="s">
        <v>1215</v>
      </c>
      <c r="D2967" s="4" t="s">
        <v>1214</v>
      </c>
      <c r="E2967" s="4" t="s">
        <v>11</v>
      </c>
      <c r="F2967" s="4">
        <v>4</v>
      </c>
      <c r="G2967" s="4">
        <v>3</v>
      </c>
      <c r="H2967" s="4">
        <v>5</v>
      </c>
      <c r="I2967" s="4">
        <v>5</v>
      </c>
      <c r="J2967" s="4">
        <v>4</v>
      </c>
      <c r="K2967" s="4">
        <v>5</v>
      </c>
      <c r="L2967" s="4">
        <v>3</v>
      </c>
      <c r="M2967" s="4">
        <v>5</v>
      </c>
      <c r="N2967" s="4">
        <v>5</v>
      </c>
      <c r="O2967" s="4">
        <v>3</v>
      </c>
      <c r="P2967" s="4">
        <v>4</v>
      </c>
      <c r="Q2967" s="9">
        <f t="shared" si="140"/>
        <v>2.1562499999999998E-2</v>
      </c>
      <c r="R2967" s="4">
        <f t="shared" si="138"/>
        <v>40773.430150462962</v>
      </c>
      <c r="S2967" s="4">
        <v>0.91541714315214517</v>
      </c>
      <c r="T2967" s="4" t="str">
        <f>VLOOKUP(E2967,Sheet2!$A$2:$E$137,5,FALSE)</f>
        <v>FR</v>
      </c>
      <c r="U2967" s="4">
        <f>VLOOKUP($T2967,Sheet4!$H$1106:$M$1351,surveys!U$1+1,FALSE)</f>
        <v>0.51193913659220647</v>
      </c>
      <c r="V2967" s="4">
        <f>VLOOKUP($T2967,Sheet4!$H$1106:$M$1351,surveys!V$1+1,FALSE)</f>
        <v>0.70220575033861143</v>
      </c>
      <c r="W2967" s="4">
        <f>VLOOKUP($T2967,Sheet4!$H$1106:$M$1351,surveys!W$1+1,FALSE)</f>
        <v>0.81527182039156842</v>
      </c>
      <c r="X2967" s="4">
        <f>VLOOKUP($T2967,Sheet4!$H$1106:$M$1351,surveys!X$1+1,FALSE)</f>
        <v>0.91893911792009964</v>
      </c>
      <c r="Y2967" s="4">
        <f>VLOOKUP($T2967,Sheet4!$H$1106:$M$1351,surveys!Y$1+1,FALSE)</f>
        <v>1</v>
      </c>
      <c r="Z2967" s="4">
        <f t="shared" si="139"/>
        <v>4</v>
      </c>
      <c r="AA2967" s="4" t="str">
        <f>VLOOKUP(T2967&amp;"-"&amp;Z2967,Sheet4!$W$2:$AA$1100,3,FALSE)</f>
        <v>Toulouse</v>
      </c>
      <c r="AB2967" s="4">
        <f>VLOOKUP(T2967&amp;"-"&amp;Z2967,Sheet4!$W$2:$AA$1100,4,FALSE)</f>
        <v>43.604259999999996</v>
      </c>
      <c r="AC2967" s="4">
        <f>VLOOKUP(T2967&amp;"-"&amp;Z2967,Sheet4!$W$2:$AA$1100,5,FALSE)</f>
        <v>1.44367</v>
      </c>
    </row>
    <row r="2968" spans="1:29">
      <c r="A2968" s="6">
        <v>40773</v>
      </c>
      <c r="B2968" s="7">
        <v>0.49283564814814818</v>
      </c>
      <c r="C2968" s="4" t="s">
        <v>1215</v>
      </c>
      <c r="D2968" s="4" t="s">
        <v>1216</v>
      </c>
      <c r="E2968" s="4" t="s">
        <v>11</v>
      </c>
      <c r="F2968" s="4">
        <v>3</v>
      </c>
      <c r="G2968" s="4">
        <v>4</v>
      </c>
      <c r="H2968" s="4">
        <v>5</v>
      </c>
      <c r="I2968" s="4">
        <v>5</v>
      </c>
      <c r="J2968" s="4">
        <v>5</v>
      </c>
      <c r="K2968" s="4">
        <v>4</v>
      </c>
      <c r="L2968" s="4">
        <v>2</v>
      </c>
      <c r="M2968" s="4">
        <v>4</v>
      </c>
      <c r="N2968" s="4">
        <v>4</v>
      </c>
      <c r="O2968" s="4">
        <v>4</v>
      </c>
      <c r="P2968" s="4">
        <v>3</v>
      </c>
      <c r="Q2968" s="9">
        <f t="shared" si="140"/>
        <v>6.4444444444444443E-2</v>
      </c>
      <c r="R2968" s="4">
        <f t="shared" si="138"/>
        <v>40773.492835648147</v>
      </c>
      <c r="S2968" s="4">
        <v>0.90607935633098435</v>
      </c>
      <c r="T2968" s="4" t="str">
        <f>VLOOKUP(E2968,Sheet2!$A$2:$E$137,5,FALSE)</f>
        <v>FR</v>
      </c>
      <c r="U2968" s="4">
        <f>VLOOKUP($T2968,Sheet4!$H$1106:$M$1351,surveys!U$1+1,FALSE)</f>
        <v>0.51193913659220647</v>
      </c>
      <c r="V2968" s="4">
        <f>VLOOKUP($T2968,Sheet4!$H$1106:$M$1351,surveys!V$1+1,FALSE)</f>
        <v>0.70220575033861143</v>
      </c>
      <c r="W2968" s="4">
        <f>VLOOKUP($T2968,Sheet4!$H$1106:$M$1351,surveys!W$1+1,FALSE)</f>
        <v>0.81527182039156842</v>
      </c>
      <c r="X2968" s="4">
        <f>VLOOKUP($T2968,Sheet4!$H$1106:$M$1351,surveys!X$1+1,FALSE)</f>
        <v>0.91893911792009964</v>
      </c>
      <c r="Y2968" s="4">
        <f>VLOOKUP($T2968,Sheet4!$H$1106:$M$1351,surveys!Y$1+1,FALSE)</f>
        <v>1</v>
      </c>
      <c r="Z2968" s="4">
        <f t="shared" si="139"/>
        <v>4</v>
      </c>
      <c r="AA2968" s="4" t="str">
        <f>VLOOKUP(T2968&amp;"-"&amp;Z2968,Sheet4!$W$2:$AA$1100,3,FALSE)</f>
        <v>Toulouse</v>
      </c>
      <c r="AB2968" s="4">
        <f>VLOOKUP(T2968&amp;"-"&amp;Z2968,Sheet4!$W$2:$AA$1100,4,FALSE)</f>
        <v>43.604259999999996</v>
      </c>
      <c r="AC2968" s="4">
        <f>VLOOKUP(T2968&amp;"-"&amp;Z2968,Sheet4!$W$2:$AA$1100,5,FALSE)</f>
        <v>1.44367</v>
      </c>
    </row>
    <row r="2969" spans="1:29">
      <c r="A2969" s="6">
        <v>40773</v>
      </c>
      <c r="B2969" s="7">
        <v>0.72996527777777775</v>
      </c>
      <c r="C2969" s="4" t="s">
        <v>1213</v>
      </c>
      <c r="D2969" s="4" t="s">
        <v>1214</v>
      </c>
      <c r="E2969" s="4" t="s">
        <v>33</v>
      </c>
      <c r="F2969" s="4">
        <v>4</v>
      </c>
      <c r="G2969" s="4">
        <v>3</v>
      </c>
      <c r="H2969" s="4">
        <v>3</v>
      </c>
      <c r="I2969" s="4">
        <v>4</v>
      </c>
      <c r="J2969" s="4">
        <v>5</v>
      </c>
      <c r="K2969" s="4">
        <v>5</v>
      </c>
      <c r="L2969" s="4">
        <v>5</v>
      </c>
      <c r="M2969" s="4">
        <v>4</v>
      </c>
      <c r="N2969" s="4">
        <v>5</v>
      </c>
      <c r="O2969" s="4">
        <v>3</v>
      </c>
      <c r="P2969" s="4">
        <v>5</v>
      </c>
      <c r="Q2969" s="9">
        <f t="shared" si="140"/>
        <v>2.1041666666666667E-2</v>
      </c>
      <c r="R2969" s="4">
        <f t="shared" si="138"/>
        <v>40773.72996527778</v>
      </c>
      <c r="S2969" s="4">
        <v>0.44517694063783964</v>
      </c>
      <c r="T2969" s="4" t="str">
        <f>VLOOKUP(E2969,Sheet2!$A$2:$E$137,5,FALSE)</f>
        <v>IT</v>
      </c>
      <c r="U2969" s="4">
        <f>VLOOKUP($T2969,Sheet4!$H$1106:$M$1351,surveys!U$1+1,FALSE)</f>
        <v>0.40073733113706772</v>
      </c>
      <c r="V2969" s="4">
        <f>VLOOKUP($T2969,Sheet4!$H$1106:$M$1351,surveys!V$1+1,FALSE)</f>
        <v>0.60502083075372182</v>
      </c>
      <c r="W2969" s="4">
        <f>VLOOKUP($T2969,Sheet4!$H$1106:$M$1351,surveys!W$1+1,FALSE)</f>
        <v>0.75963680320784854</v>
      </c>
      <c r="X2969" s="4">
        <f>VLOOKUP($T2969,Sheet4!$H$1106:$M$1351,surveys!X$1+1,FALSE)</f>
        <v>0.89491209934724891</v>
      </c>
      <c r="Y2969" s="4">
        <f>VLOOKUP($T2969,Sheet4!$H$1106:$M$1351,surveys!Y$1+1,FALSE)</f>
        <v>1</v>
      </c>
      <c r="Z2969" s="4">
        <f t="shared" si="139"/>
        <v>2</v>
      </c>
      <c r="AA2969" s="4" t="str">
        <f>VLOOKUP(T2969&amp;"-"&amp;Z2969,Sheet4!$W$2:$AA$1100,3,FALSE)</f>
        <v>Milan</v>
      </c>
      <c r="AB2969" s="4">
        <f>VLOOKUP(T2969&amp;"-"&amp;Z2969,Sheet4!$W$2:$AA$1100,4,FALSE)</f>
        <v>45.464269999999999</v>
      </c>
      <c r="AC2969" s="4">
        <f>VLOOKUP(T2969&amp;"-"&amp;Z2969,Sheet4!$W$2:$AA$1100,5,FALSE)</f>
        <v>9.1895100000000003</v>
      </c>
    </row>
    <row r="2970" spans="1:29">
      <c r="A2970" s="6">
        <v>40773</v>
      </c>
      <c r="B2970" s="7">
        <v>0.98487268518518523</v>
      </c>
      <c r="C2970" s="4" t="s">
        <v>1215</v>
      </c>
      <c r="D2970" s="4" t="s">
        <v>1218</v>
      </c>
      <c r="E2970" s="4" t="s">
        <v>17</v>
      </c>
      <c r="F2970" s="4">
        <v>5</v>
      </c>
      <c r="G2970" s="4">
        <v>5</v>
      </c>
      <c r="H2970" s="4">
        <v>5</v>
      </c>
      <c r="I2970" s="4">
        <v>5</v>
      </c>
      <c r="J2970" s="4">
        <v>5</v>
      </c>
      <c r="K2970" s="4">
        <v>5</v>
      </c>
      <c r="L2970" s="4">
        <v>5</v>
      </c>
      <c r="M2970" s="4">
        <v>5</v>
      </c>
      <c r="N2970" s="4">
        <v>5</v>
      </c>
      <c r="O2970" s="4">
        <v>5</v>
      </c>
      <c r="P2970" s="4">
        <v>5</v>
      </c>
      <c r="Q2970" s="9">
        <f t="shared" si="140"/>
        <v>5.9317129629629629E-2</v>
      </c>
      <c r="R2970" s="4">
        <f t="shared" si="138"/>
        <v>40773.984872685185</v>
      </c>
      <c r="S2970" s="4">
        <v>0.92167406578570965</v>
      </c>
      <c r="T2970" s="4" t="str">
        <f>VLOOKUP(E2970,Sheet2!$A$2:$E$137,5,FALSE)</f>
        <v>AU</v>
      </c>
      <c r="U2970" s="4">
        <f>VLOOKUP($T2970,Sheet4!$H$1106:$M$1351,surveys!U$1+1,FALSE)</f>
        <v>0.37870730546462306</v>
      </c>
      <c r="V2970" s="4">
        <f>VLOOKUP($T2970,Sheet4!$H$1106:$M$1351,surveys!V$1+1,FALSE)</f>
        <v>0.70016181281367551</v>
      </c>
      <c r="W2970" s="4">
        <f>VLOOKUP($T2970,Sheet4!$H$1106:$M$1351,surveys!W$1+1,FALSE)</f>
        <v>0.82483308340835682</v>
      </c>
      <c r="X2970" s="4">
        <f>VLOOKUP($T2970,Sheet4!$H$1106:$M$1351,surveys!X$1+1,FALSE)</f>
        <v>0.91739988860880706</v>
      </c>
      <c r="Y2970" s="4">
        <f>VLOOKUP($T2970,Sheet4!$H$1106:$M$1351,surveys!Y$1+1,FALSE)</f>
        <v>1</v>
      </c>
      <c r="Z2970" s="4">
        <f t="shared" si="139"/>
        <v>5</v>
      </c>
      <c r="AA2970" s="4" t="str">
        <f>VLOOKUP(T2970&amp;"-"&amp;Z2970,Sheet4!$W$2:$AA$1100,3,FALSE)</f>
        <v>Brisbane</v>
      </c>
      <c r="AB2970" s="4">
        <f>VLOOKUP(T2970&amp;"-"&amp;Z2970,Sheet4!$W$2:$AA$1100,4,FALSE)</f>
        <v>-27.467939999999999</v>
      </c>
      <c r="AC2970" s="4">
        <f>VLOOKUP(T2970&amp;"-"&amp;Z2970,Sheet4!$W$2:$AA$1100,5,FALSE)</f>
        <v>153.02808999999999</v>
      </c>
    </row>
    <row r="2971" spans="1:29">
      <c r="A2971" s="6">
        <v>40772</v>
      </c>
      <c r="B2971" s="7">
        <v>7.0081018518518515E-2</v>
      </c>
      <c r="C2971" s="4" t="s">
        <v>1213</v>
      </c>
      <c r="D2971" s="4" t="s">
        <v>1214</v>
      </c>
      <c r="E2971" s="4" t="s">
        <v>72</v>
      </c>
      <c r="F2971" s="4">
        <v>4</v>
      </c>
      <c r="G2971" s="4">
        <v>4</v>
      </c>
      <c r="H2971" s="4">
        <v>4</v>
      </c>
      <c r="I2971" s="4">
        <v>4</v>
      </c>
      <c r="J2971" s="4">
        <v>5</v>
      </c>
      <c r="K2971" s="4">
        <v>5</v>
      </c>
      <c r="L2971" s="4">
        <v>5</v>
      </c>
      <c r="M2971" s="4">
        <v>4</v>
      </c>
      <c r="N2971" s="4">
        <v>5</v>
      </c>
      <c r="O2971" s="4">
        <v>5</v>
      </c>
      <c r="P2971" s="4">
        <v>5</v>
      </c>
      <c r="Q2971" s="9">
        <f t="shared" si="140"/>
        <v>4.9594907407407407E-2</v>
      </c>
      <c r="R2971" s="4">
        <f t="shared" si="138"/>
        <v>40772.070081018515</v>
      </c>
      <c r="S2971" s="4">
        <v>0.79598409203229359</v>
      </c>
      <c r="T2971" s="4" t="str">
        <f>VLOOKUP(E2971,Sheet2!$A$2:$E$137,5,FALSE)</f>
        <v>DK</v>
      </c>
      <c r="U2971" s="4">
        <f>VLOOKUP($T2971,Sheet4!$H$1106:$M$1351,surveys!U$1+1,FALSE)</f>
        <v>0.65757590439736768</v>
      </c>
      <c r="V2971" s="4">
        <f>VLOOKUP($T2971,Sheet4!$H$1106:$M$1351,surveys!V$1+1,FALSE)</f>
        <v>0.79298313615622928</v>
      </c>
      <c r="W2971" s="4">
        <f>VLOOKUP($T2971,Sheet4!$H$1106:$M$1351,surveys!W$1+1,FALSE)</f>
        <v>0.87616574847022677</v>
      </c>
      <c r="X2971" s="4">
        <f>VLOOKUP($T2971,Sheet4!$H$1106:$M$1351,surveys!X$1+1,FALSE)</f>
        <v>0.94583220518199096</v>
      </c>
      <c r="Y2971" s="4">
        <f>VLOOKUP($T2971,Sheet4!$H$1106:$M$1351,surveys!Y$1+1,FALSE)</f>
        <v>1</v>
      </c>
      <c r="Z2971" s="4">
        <f t="shared" si="139"/>
        <v>3</v>
      </c>
      <c r="AA2971" s="4" t="str">
        <f>VLOOKUP(T2971&amp;"-"&amp;Z2971,Sheet4!$W$2:$AA$1100,3,FALSE)</f>
        <v>Odense</v>
      </c>
      <c r="AB2971" s="4">
        <f>VLOOKUP(T2971&amp;"-"&amp;Z2971,Sheet4!$W$2:$AA$1100,4,FALSE)</f>
        <v>55.395940000000003</v>
      </c>
      <c r="AC2971" s="4">
        <f>VLOOKUP(T2971&amp;"-"&amp;Z2971,Sheet4!$W$2:$AA$1100,5,FALSE)</f>
        <v>10.388310000000001</v>
      </c>
    </row>
    <row r="2972" spans="1:29">
      <c r="A2972" s="6">
        <v>40772</v>
      </c>
      <c r="B2972" s="7">
        <v>0.69137731481481479</v>
      </c>
      <c r="C2972" s="4" t="s">
        <v>1213</v>
      </c>
      <c r="D2972" s="4" t="s">
        <v>1216</v>
      </c>
      <c r="E2972" s="4" t="s">
        <v>216</v>
      </c>
      <c r="F2972" s="4">
        <v>5</v>
      </c>
      <c r="G2972" s="4">
        <v>5</v>
      </c>
      <c r="H2972" s="4">
        <v>5</v>
      </c>
      <c r="I2972" s="4">
        <v>1</v>
      </c>
      <c r="J2972" s="4">
        <v>1</v>
      </c>
      <c r="K2972" s="4">
        <v>1</v>
      </c>
      <c r="L2972" s="4">
        <v>1</v>
      </c>
      <c r="M2972" s="4">
        <v>1</v>
      </c>
      <c r="N2972" s="4">
        <v>1</v>
      </c>
      <c r="O2972" s="4">
        <v>1</v>
      </c>
      <c r="P2972" s="4">
        <v>1</v>
      </c>
      <c r="Q2972" s="9">
        <f t="shared" si="140"/>
        <v>6.3368055555555552E-2</v>
      </c>
      <c r="R2972" s="4">
        <f t="shared" si="138"/>
        <v>40772.691377314812</v>
      </c>
      <c r="S2972" s="4">
        <v>0.83968659471952933</v>
      </c>
      <c r="T2972" s="4" t="str">
        <f>VLOOKUP(E2972,Sheet2!$A$2:$E$137,5,FALSE)</f>
        <v>ID</v>
      </c>
      <c r="U2972" s="4">
        <f>VLOOKUP($T2972,Sheet4!$H$1106:$M$1351,surveys!U$1+1,FALSE)</f>
        <v>0.53760181870510548</v>
      </c>
      <c r="V2972" s="4">
        <f>VLOOKUP($T2972,Sheet4!$H$1106:$M$1351,surveys!V$1+1,FALSE)</f>
        <v>0.68708687396399803</v>
      </c>
      <c r="W2972" s="4">
        <f>VLOOKUP($T2972,Sheet4!$H$1106:$M$1351,surveys!W$1+1,FALSE)</f>
        <v>0.79731074480843889</v>
      </c>
      <c r="X2972" s="4">
        <f>VLOOKUP($T2972,Sheet4!$H$1106:$M$1351,surveys!X$1+1,FALSE)</f>
        <v>0.90430829504076271</v>
      </c>
      <c r="Y2972" s="4">
        <f>VLOOKUP($T2972,Sheet4!$H$1106:$M$1351,surveys!Y$1+1,FALSE)</f>
        <v>1</v>
      </c>
      <c r="Z2972" s="4">
        <f t="shared" si="139"/>
        <v>4</v>
      </c>
      <c r="AA2972" s="4" t="str">
        <f>VLOOKUP(T2972&amp;"-"&amp;Z2972,Sheet4!$W$2:$AA$1100,3,FALSE)</f>
        <v>Bandung</v>
      </c>
      <c r="AB2972" s="4">
        <f>VLOOKUP(T2972&amp;"-"&amp;Z2972,Sheet4!$W$2:$AA$1100,4,FALSE)</f>
        <v>-6.9038899999999996</v>
      </c>
      <c r="AC2972" s="4">
        <f>VLOOKUP(T2972&amp;"-"&amp;Z2972,Sheet4!$W$2:$AA$1100,5,FALSE)</f>
        <v>107.61861</v>
      </c>
    </row>
    <row r="2973" spans="1:29">
      <c r="A2973" s="6">
        <v>40772</v>
      </c>
      <c r="B2973" s="7">
        <v>0.35410879629629632</v>
      </c>
      <c r="C2973" s="4" t="s">
        <v>1213</v>
      </c>
      <c r="D2973" s="4" t="s">
        <v>1217</v>
      </c>
      <c r="E2973" s="4" t="s">
        <v>159</v>
      </c>
      <c r="F2973" s="4">
        <v>5</v>
      </c>
      <c r="G2973" s="4">
        <v>5</v>
      </c>
      <c r="H2973" s="4">
        <v>5</v>
      </c>
      <c r="I2973" s="4">
        <v>3</v>
      </c>
      <c r="J2973" s="4">
        <v>5</v>
      </c>
      <c r="K2973" s="4">
        <v>4</v>
      </c>
      <c r="L2973" s="4">
        <v>4</v>
      </c>
      <c r="M2973" s="4">
        <v>5</v>
      </c>
      <c r="N2973" s="4">
        <v>5</v>
      </c>
      <c r="O2973" s="4">
        <v>5</v>
      </c>
      <c r="P2973" s="4">
        <v>4</v>
      </c>
      <c r="Q2973" s="9">
        <f t="shared" si="140"/>
        <v>3.861111111111111E-2</v>
      </c>
      <c r="R2973" s="4">
        <f t="shared" si="138"/>
        <v>40772.354108796295</v>
      </c>
      <c r="S2973" s="4">
        <v>1.7670794409373691E-2</v>
      </c>
      <c r="T2973" s="4" t="str">
        <f>VLOOKUP(E2973,Sheet2!$A$2:$E$137,5,FALSE)</f>
        <v>TH</v>
      </c>
      <c r="U2973" s="4">
        <f>VLOOKUP($T2973,Sheet4!$H$1106:$M$1351,surveys!U$1+1,FALSE)</f>
        <v>0.8165403098788645</v>
      </c>
      <c r="V2973" s="4">
        <f>VLOOKUP($T2973,Sheet4!$H$1106:$M$1351,surveys!V$1+1,FALSE)</f>
        <v>0.87875411151454419</v>
      </c>
      <c r="W2973" s="4">
        <f>VLOOKUP($T2973,Sheet4!$H$1106:$M$1351,surveys!W$1+1,FALSE)</f>
        <v>0.92539286739207838</v>
      </c>
      <c r="X2973" s="4">
        <f>VLOOKUP($T2973,Sheet4!$H$1106:$M$1351,surveys!X$1+1,FALSE)</f>
        <v>0.96494131023942675</v>
      </c>
      <c r="Y2973" s="4">
        <f>VLOOKUP($T2973,Sheet4!$H$1106:$M$1351,surveys!Y$1+1,FALSE)</f>
        <v>1</v>
      </c>
      <c r="Z2973" s="4">
        <f t="shared" si="139"/>
        <v>1</v>
      </c>
      <c r="AA2973" s="4" t="str">
        <f>VLOOKUP(T2973&amp;"-"&amp;Z2973,Sheet4!$W$2:$AA$1100,3,FALSE)</f>
        <v>Bangkok</v>
      </c>
      <c r="AB2973" s="4">
        <f>VLOOKUP(T2973&amp;"-"&amp;Z2973,Sheet4!$W$2:$AA$1100,4,FALSE)</f>
        <v>13.75398</v>
      </c>
      <c r="AC2973" s="4">
        <f>VLOOKUP(T2973&amp;"-"&amp;Z2973,Sheet4!$W$2:$AA$1100,5,FALSE)</f>
        <v>100.50144</v>
      </c>
    </row>
    <row r="2974" spans="1:29">
      <c r="A2974" s="6">
        <v>40771</v>
      </c>
      <c r="B2974" s="7">
        <v>1.5636574074074074E-2</v>
      </c>
      <c r="C2974" s="4" t="s">
        <v>1215</v>
      </c>
      <c r="D2974" s="4" t="s">
        <v>1216</v>
      </c>
      <c r="E2974" s="4" t="s">
        <v>351</v>
      </c>
      <c r="F2974" s="4">
        <v>4</v>
      </c>
      <c r="G2974" s="4">
        <v>3</v>
      </c>
      <c r="H2974" s="4">
        <v>4</v>
      </c>
      <c r="I2974" s="4">
        <v>5</v>
      </c>
      <c r="J2974" s="4">
        <v>5</v>
      </c>
      <c r="K2974" s="4">
        <v>4</v>
      </c>
      <c r="L2974" s="4">
        <v>4</v>
      </c>
      <c r="M2974" s="4">
        <v>4</v>
      </c>
      <c r="N2974" s="4">
        <v>5</v>
      </c>
      <c r="O2974" s="4">
        <v>4</v>
      </c>
      <c r="P2974" s="4">
        <v>4</v>
      </c>
      <c r="Q2974" s="9">
        <f t="shared" si="140"/>
        <v>1.0891203703703703E-2</v>
      </c>
      <c r="R2974" s="4">
        <f t="shared" si="138"/>
        <v>40771.015636574077</v>
      </c>
      <c r="S2974" s="4">
        <v>0.77502414693802812</v>
      </c>
      <c r="T2974" s="4" t="str">
        <f>VLOOKUP(E2974,Sheet2!$A$2:$E$137,5,FALSE)</f>
        <v>PH</v>
      </c>
      <c r="U2974" s="4">
        <f>VLOOKUP($T2974,Sheet4!$H$1106:$M$1351,surveys!U$1+1,FALSE)</f>
        <v>0.70327102835202771</v>
      </c>
      <c r="V2974" s="4">
        <f>VLOOKUP($T2974,Sheet4!$H$1106:$M$1351,surveys!V$1+1,FALSE)</f>
        <v>0.78903526237405697</v>
      </c>
      <c r="W2974" s="4">
        <f>VLOOKUP($T2974,Sheet4!$H$1106:$M$1351,surveys!W$1+1,FALSE)</f>
        <v>0.87067791933314631</v>
      </c>
      <c r="X2974" s="4">
        <f>VLOOKUP($T2974,Sheet4!$H$1106:$M$1351,surveys!X$1+1,FALSE)</f>
        <v>0.9462248357961166</v>
      </c>
      <c r="Y2974" s="4">
        <f>VLOOKUP($T2974,Sheet4!$H$1106:$M$1351,surveys!Y$1+1,FALSE)</f>
        <v>1</v>
      </c>
      <c r="Z2974" s="4">
        <f t="shared" si="139"/>
        <v>2</v>
      </c>
      <c r="AA2974" s="4" t="str">
        <f>VLOOKUP(T2974&amp;"-"&amp;Z2974,Sheet4!$W$2:$AA$1100,3,FALSE)</f>
        <v>Budta</v>
      </c>
      <c r="AB2974" s="4">
        <f>VLOOKUP(T2974&amp;"-"&amp;Z2974,Sheet4!$W$2:$AA$1100,4,FALSE)</f>
        <v>7.2041700000000004</v>
      </c>
      <c r="AC2974" s="4">
        <f>VLOOKUP(T2974&amp;"-"&amp;Z2974,Sheet4!$W$2:$AA$1100,5,FALSE)</f>
        <v>124.43971999999999</v>
      </c>
    </row>
    <row r="2975" spans="1:29">
      <c r="A2975" s="6">
        <v>40771</v>
      </c>
      <c r="B2975" s="7">
        <v>0.52101851851851855</v>
      </c>
      <c r="C2975" s="4" t="s">
        <v>1213</v>
      </c>
      <c r="D2975" s="4" t="s">
        <v>1217</v>
      </c>
      <c r="E2975" s="4" t="s">
        <v>23</v>
      </c>
      <c r="F2975" s="4">
        <v>4</v>
      </c>
      <c r="G2975" s="4">
        <v>4</v>
      </c>
      <c r="H2975" s="4">
        <v>4</v>
      </c>
      <c r="I2975" s="4">
        <v>3</v>
      </c>
      <c r="J2975" s="4">
        <v>5</v>
      </c>
      <c r="K2975" s="4">
        <v>4</v>
      </c>
      <c r="L2975" s="4">
        <v>4</v>
      </c>
      <c r="M2975" s="4">
        <v>5</v>
      </c>
      <c r="N2975" s="4">
        <v>4</v>
      </c>
      <c r="O2975" s="4">
        <v>5</v>
      </c>
      <c r="P2975" s="4">
        <v>3</v>
      </c>
      <c r="Q2975" s="9">
        <f t="shared" si="140"/>
        <v>1.480324074074074E-2</v>
      </c>
      <c r="R2975" s="4">
        <f t="shared" si="138"/>
        <v>40771.521018518521</v>
      </c>
      <c r="S2975" s="4">
        <v>0.11953176512844776</v>
      </c>
      <c r="T2975" s="4" t="str">
        <f>VLOOKUP(E2975,Sheet2!$A$2:$E$137,5,FALSE)</f>
        <v>CA</v>
      </c>
      <c r="U2975" s="4">
        <f>VLOOKUP($T2975,Sheet4!$H$1106:$M$1351,surveys!U$1+1,FALSE)</f>
        <v>0.39929817507859233</v>
      </c>
      <c r="V2975" s="4">
        <f>VLOOKUP($T2975,Sheet4!$H$1106:$M$1351,surveys!V$1+1,FALSE)</f>
        <v>0.68226808593455113</v>
      </c>
      <c r="W2975" s="4">
        <f>VLOOKUP($T2975,Sheet4!$H$1106:$M$1351,surveys!W$1+1,FALSE)</f>
        <v>0.8413893511967715</v>
      </c>
      <c r="X2975" s="4">
        <f>VLOOKUP($T2975,Sheet4!$H$1106:$M$1351,surveys!X$1+1,FALSE)</f>
        <v>0.92969032990429024</v>
      </c>
      <c r="Y2975" s="4">
        <f>VLOOKUP($T2975,Sheet4!$H$1106:$M$1351,surveys!Y$1+1,FALSE)</f>
        <v>1</v>
      </c>
      <c r="Z2975" s="4">
        <f t="shared" si="139"/>
        <v>1</v>
      </c>
      <c r="AA2975" s="4" t="str">
        <f>VLOOKUP(T2975&amp;"-"&amp;Z2975,Sheet4!$W$2:$AA$1100,3,FALSE)</f>
        <v>Toronto</v>
      </c>
      <c r="AB2975" s="4">
        <f>VLOOKUP(T2975&amp;"-"&amp;Z2975,Sheet4!$W$2:$AA$1100,4,FALSE)</f>
        <v>43.700110000000002</v>
      </c>
      <c r="AC2975" s="4">
        <f>VLOOKUP(T2975&amp;"-"&amp;Z2975,Sheet4!$W$2:$AA$1100,5,FALSE)</f>
        <v>-79.416300000000007</v>
      </c>
    </row>
    <row r="2976" spans="1:29">
      <c r="A2976" s="6">
        <v>40770</v>
      </c>
      <c r="B2976" s="7">
        <v>0.68925925925925924</v>
      </c>
      <c r="C2976" s="4" t="s">
        <v>1215</v>
      </c>
      <c r="D2976" s="4" t="s">
        <v>1216</v>
      </c>
      <c r="E2976" s="4" t="s">
        <v>11</v>
      </c>
      <c r="F2976" s="4">
        <v>3</v>
      </c>
      <c r="G2976" s="4">
        <v>1</v>
      </c>
      <c r="H2976" s="4">
        <v>3</v>
      </c>
      <c r="I2976" s="4">
        <v>5</v>
      </c>
      <c r="J2976" s="4">
        <v>5</v>
      </c>
      <c r="K2976" s="4">
        <v>5</v>
      </c>
      <c r="L2976" s="4">
        <v>5</v>
      </c>
      <c r="M2976" s="4">
        <v>3</v>
      </c>
      <c r="N2976" s="4">
        <v>4</v>
      </c>
      <c r="O2976" s="4">
        <v>3</v>
      </c>
      <c r="P2976" s="4">
        <v>3</v>
      </c>
      <c r="Q2976" s="9">
        <f t="shared" si="140"/>
        <v>6.2488425925925926E-2</v>
      </c>
      <c r="R2976" s="4">
        <f t="shared" si="138"/>
        <v>40770.689259259256</v>
      </c>
      <c r="S2976" s="4">
        <v>0.15809731383377734</v>
      </c>
      <c r="T2976" s="4" t="str">
        <f>VLOOKUP(E2976,Sheet2!$A$2:$E$137,5,FALSE)</f>
        <v>FR</v>
      </c>
      <c r="U2976" s="4">
        <f>VLOOKUP($T2976,Sheet4!$H$1106:$M$1351,surveys!U$1+1,FALSE)</f>
        <v>0.51193913659220647</v>
      </c>
      <c r="V2976" s="4">
        <f>VLOOKUP($T2976,Sheet4!$H$1106:$M$1351,surveys!V$1+1,FALSE)</f>
        <v>0.70220575033861143</v>
      </c>
      <c r="W2976" s="4">
        <f>VLOOKUP($T2976,Sheet4!$H$1106:$M$1351,surveys!W$1+1,FALSE)</f>
        <v>0.81527182039156842</v>
      </c>
      <c r="X2976" s="4">
        <f>VLOOKUP($T2976,Sheet4!$H$1106:$M$1351,surveys!X$1+1,FALSE)</f>
        <v>0.91893911792009964</v>
      </c>
      <c r="Y2976" s="4">
        <f>VLOOKUP($T2976,Sheet4!$H$1106:$M$1351,surveys!Y$1+1,FALSE)</f>
        <v>1</v>
      </c>
      <c r="Z2976" s="4">
        <f t="shared" si="139"/>
        <v>1</v>
      </c>
      <c r="AA2976" s="4" t="str">
        <f>VLOOKUP(T2976&amp;"-"&amp;Z2976,Sheet4!$W$2:$AA$1100,3,FALSE)</f>
        <v>Paris</v>
      </c>
      <c r="AB2976" s="4">
        <f>VLOOKUP(T2976&amp;"-"&amp;Z2976,Sheet4!$W$2:$AA$1100,4,FALSE)</f>
        <v>48.853409999999997</v>
      </c>
      <c r="AC2976" s="4">
        <f>VLOOKUP(T2976&amp;"-"&amp;Z2976,Sheet4!$W$2:$AA$1100,5,FALSE)</f>
        <v>2.3488000000000002</v>
      </c>
    </row>
    <row r="2977" spans="1:29">
      <c r="A2977" s="6">
        <v>40770</v>
      </c>
      <c r="B2977" s="7">
        <v>0.71539351851851851</v>
      </c>
      <c r="C2977" s="4" t="s">
        <v>1213</v>
      </c>
      <c r="D2977" s="4" t="s">
        <v>1214</v>
      </c>
      <c r="E2977" s="4" t="s">
        <v>13</v>
      </c>
      <c r="F2977" s="4">
        <v>5</v>
      </c>
      <c r="G2977" s="4">
        <v>5</v>
      </c>
      <c r="H2977" s="4">
        <v>3</v>
      </c>
      <c r="I2977" s="4">
        <v>4</v>
      </c>
      <c r="J2977" s="4">
        <v>2</v>
      </c>
      <c r="K2977" s="4">
        <v>4</v>
      </c>
      <c r="L2977" s="4">
        <v>3</v>
      </c>
      <c r="M2977" s="4">
        <v>5</v>
      </c>
      <c r="N2977" s="4">
        <v>4</v>
      </c>
      <c r="O2977" s="4">
        <v>4</v>
      </c>
      <c r="P2977" s="4">
        <v>5</v>
      </c>
      <c r="Q2977" s="9">
        <f t="shared" si="140"/>
        <v>1.0636574074074074E-2</v>
      </c>
      <c r="R2977" s="4">
        <f t="shared" si="138"/>
        <v>40770.71539351852</v>
      </c>
      <c r="S2977" s="4">
        <v>0.92787450115927261</v>
      </c>
      <c r="T2977" s="4" t="str">
        <f>VLOOKUP(E2977,Sheet2!$A$2:$E$137,5,FALSE)</f>
        <v>GB</v>
      </c>
      <c r="U2977" s="4">
        <f>VLOOKUP($T2977,Sheet4!$H$1106:$M$1351,surveys!U$1+1,FALSE)</f>
        <v>0.43993408527720174</v>
      </c>
      <c r="V2977" s="4">
        <f>VLOOKUP($T2977,Sheet4!$H$1106:$M$1351,surveys!V$1+1,FALSE)</f>
        <v>0.87986817055440347</v>
      </c>
      <c r="W2977" s="4">
        <f>VLOOKUP($T2977,Sheet4!$H$1106:$M$1351,surveys!W$1+1,FALSE)</f>
        <v>0.93717230822503084</v>
      </c>
      <c r="X2977" s="4">
        <f>VLOOKUP($T2977,Sheet4!$H$1106:$M$1351,surveys!X$1+1,FALSE)</f>
        <v>0.97269979890956382</v>
      </c>
      <c r="Y2977" s="4">
        <f>VLOOKUP($T2977,Sheet4!$H$1106:$M$1351,surveys!Y$1+1,FALSE)</f>
        <v>1</v>
      </c>
      <c r="Z2977" s="4">
        <f t="shared" si="139"/>
        <v>3</v>
      </c>
      <c r="AA2977" s="4" t="str">
        <f>VLOOKUP(T2977&amp;"-"&amp;Z2977,Sheet4!$W$2:$AA$1100,3,FALSE)</f>
        <v>Birmingham</v>
      </c>
      <c r="AB2977" s="4">
        <f>VLOOKUP(T2977&amp;"-"&amp;Z2977,Sheet4!$W$2:$AA$1100,4,FALSE)</f>
        <v>52.48142</v>
      </c>
      <c r="AC2977" s="4">
        <f>VLOOKUP(T2977&amp;"-"&amp;Z2977,Sheet4!$W$2:$AA$1100,5,FALSE)</f>
        <v>-1.8998299999999999</v>
      </c>
    </row>
    <row r="2978" spans="1:29">
      <c r="A2978" s="6">
        <v>40770</v>
      </c>
      <c r="B2978" s="7">
        <v>0.55359953703703701</v>
      </c>
      <c r="C2978" s="4" t="s">
        <v>1215</v>
      </c>
      <c r="D2978" s="4" t="s">
        <v>1214</v>
      </c>
      <c r="E2978" s="4" t="s">
        <v>21</v>
      </c>
      <c r="F2978" s="4">
        <v>1</v>
      </c>
      <c r="G2978" s="4">
        <v>5</v>
      </c>
      <c r="H2978" s="4">
        <v>1</v>
      </c>
      <c r="I2978" s="4">
        <v>1</v>
      </c>
      <c r="J2978" s="4">
        <v>1</v>
      </c>
      <c r="K2978" s="4">
        <v>1</v>
      </c>
      <c r="L2978" s="4">
        <v>1</v>
      </c>
      <c r="M2978" s="4">
        <v>1</v>
      </c>
      <c r="N2978" s="4">
        <v>1</v>
      </c>
      <c r="O2978" s="4">
        <v>1</v>
      </c>
      <c r="P2978" s="4">
        <v>1</v>
      </c>
      <c r="Q2978" s="9">
        <f t="shared" si="140"/>
        <v>3.72337962962963E-2</v>
      </c>
      <c r="R2978" s="4">
        <f t="shared" si="138"/>
        <v>40770.553599537037</v>
      </c>
      <c r="S2978" s="4">
        <v>0.37347188672246912</v>
      </c>
      <c r="T2978" s="4" t="str">
        <f>VLOOKUP(E2978,Sheet2!$A$2:$E$137,5,FALSE)</f>
        <v>MX</v>
      </c>
      <c r="U2978" s="4">
        <f>VLOOKUP($T2978,Sheet4!$H$1106:$M$1351,surveys!U$1+1,FALSE)</f>
        <v>0.64192227588837014</v>
      </c>
      <c r="V2978" s="4">
        <f>VLOOKUP($T2978,Sheet4!$H$1106:$M$1351,surveys!V$1+1,FALSE)</f>
        <v>0.73699712700692854</v>
      </c>
      <c r="W2978" s="4">
        <f>VLOOKUP($T2978,Sheet4!$H$1106:$M$1351,surveys!W$1+1,FALSE)</f>
        <v>0.83130642446864456</v>
      </c>
      <c r="X2978" s="4">
        <f>VLOOKUP($T2978,Sheet4!$H$1106:$M$1351,surveys!X$1+1,FALSE)</f>
        <v>0.91696724211461977</v>
      </c>
      <c r="Y2978" s="4">
        <f>VLOOKUP($T2978,Sheet4!$H$1106:$M$1351,surveys!Y$1+1,FALSE)</f>
        <v>1</v>
      </c>
      <c r="Z2978" s="4">
        <f t="shared" si="139"/>
        <v>1</v>
      </c>
      <c r="AA2978" s="4" t="str">
        <f>VLOOKUP(T2978&amp;"-"&amp;Z2978,Sheet4!$W$2:$AA$1100,3,FALSE)</f>
        <v>Mexico City</v>
      </c>
      <c r="AB2978" s="4">
        <f>VLOOKUP(T2978&amp;"-"&amp;Z2978,Sheet4!$W$2:$AA$1100,4,FALSE)</f>
        <v>19.428470000000001</v>
      </c>
      <c r="AC2978" s="4">
        <f>VLOOKUP(T2978&amp;"-"&amp;Z2978,Sheet4!$W$2:$AA$1100,5,FALSE)</f>
        <v>-99.127660000000006</v>
      </c>
    </row>
    <row r="2979" spans="1:29">
      <c r="A2979" s="6">
        <v>40768</v>
      </c>
      <c r="B2979" s="7">
        <v>0.33296296296296296</v>
      </c>
      <c r="C2979" s="4" t="s">
        <v>1213</v>
      </c>
      <c r="D2979" s="4" t="s">
        <v>1217</v>
      </c>
      <c r="E2979" s="4" t="s">
        <v>1220</v>
      </c>
      <c r="F2979" s="4">
        <v>5</v>
      </c>
      <c r="G2979" s="4">
        <v>5</v>
      </c>
      <c r="H2979" s="4">
        <v>5</v>
      </c>
      <c r="I2979" s="4">
        <v>5</v>
      </c>
      <c r="J2979" s="4">
        <v>5</v>
      </c>
      <c r="K2979" s="4">
        <v>5</v>
      </c>
      <c r="L2979" s="4">
        <v>5</v>
      </c>
      <c r="M2979" s="4">
        <v>5</v>
      </c>
      <c r="N2979" s="4">
        <v>5</v>
      </c>
      <c r="O2979" s="4">
        <v>5</v>
      </c>
      <c r="P2979" s="4">
        <v>5</v>
      </c>
      <c r="Q2979" s="9">
        <f t="shared" si="140"/>
        <v>2.2951388888888886E-2</v>
      </c>
      <c r="R2979" s="4">
        <f t="shared" si="138"/>
        <v>40768.332962962966</v>
      </c>
      <c r="S2979" s="4">
        <v>0.65870757116814049</v>
      </c>
      <c r="T2979" s="4" t="str">
        <f>VLOOKUP(E2979,Sheet2!$A$2:$E$137,5,FALSE)</f>
        <v>IR</v>
      </c>
      <c r="U2979" s="4">
        <f>VLOOKUP($T2979,Sheet4!$H$1106:$M$1351,surveys!U$1+1,FALSE)</f>
        <v>0.51535449425469038</v>
      </c>
      <c r="V2979" s="4">
        <f>VLOOKUP($T2979,Sheet4!$H$1106:$M$1351,surveys!V$1+1,FALSE)</f>
        <v>0.68157323805438552</v>
      </c>
      <c r="W2979" s="4">
        <f>VLOOKUP($T2979,Sheet4!$H$1106:$M$1351,surveys!W$1+1,FALSE)</f>
        <v>0.7930374458425663</v>
      </c>
      <c r="X2979" s="4">
        <f>VLOOKUP($T2979,Sheet4!$H$1106:$M$1351,surveys!X$1+1,FALSE)</f>
        <v>0.89736286492733686</v>
      </c>
      <c r="Y2979" s="4">
        <f>VLOOKUP($T2979,Sheet4!$H$1106:$M$1351,surveys!Y$1+1,FALSE)</f>
        <v>1</v>
      </c>
      <c r="Z2979" s="4">
        <f t="shared" si="139"/>
        <v>2</v>
      </c>
      <c r="AA2979" s="4" t="str">
        <f>VLOOKUP(T2979&amp;"-"&amp;Z2979,Sheet4!$W$2:$AA$1100,3,FALSE)</f>
        <v>Mashhad</v>
      </c>
      <c r="AB2979" s="4">
        <f>VLOOKUP(T2979&amp;"-"&amp;Z2979,Sheet4!$W$2:$AA$1100,4,FALSE)</f>
        <v>36.296999999999997</v>
      </c>
      <c r="AC2979" s="4">
        <f>VLOOKUP(T2979&amp;"-"&amp;Z2979,Sheet4!$W$2:$AA$1100,5,FALSE)</f>
        <v>59.606200000000001</v>
      </c>
    </row>
    <row r="2980" spans="1:29">
      <c r="A2980" s="6">
        <v>40767</v>
      </c>
      <c r="B2980" s="7">
        <v>0.85450231481481476</v>
      </c>
      <c r="C2980" s="4" t="s">
        <v>1213</v>
      </c>
      <c r="D2980" s="4" t="s">
        <v>1217</v>
      </c>
      <c r="E2980" s="4" t="s">
        <v>90</v>
      </c>
      <c r="F2980" s="4">
        <v>1</v>
      </c>
      <c r="G2980" s="4">
        <v>1</v>
      </c>
      <c r="H2980" s="4">
        <v>1</v>
      </c>
      <c r="I2980" s="4">
        <v>1</v>
      </c>
      <c r="J2980" s="4">
        <v>1</v>
      </c>
      <c r="K2980" s="4">
        <v>1</v>
      </c>
      <c r="L2980" s="4">
        <v>1</v>
      </c>
      <c r="M2980" s="4">
        <v>1</v>
      </c>
      <c r="N2980" s="4">
        <v>1</v>
      </c>
      <c r="O2980" s="4">
        <v>1</v>
      </c>
      <c r="P2980" s="4">
        <v>1</v>
      </c>
      <c r="Q2980" s="9">
        <f t="shared" si="140"/>
        <v>3.7673611111111109E-2</v>
      </c>
      <c r="R2980" s="4">
        <f t="shared" si="138"/>
        <v>40767.854502314818</v>
      </c>
      <c r="S2980" s="4">
        <v>0.7700921292988987</v>
      </c>
      <c r="T2980" s="4" t="str">
        <f>VLOOKUP(E2980,Sheet2!$A$2:$E$137,5,FALSE)</f>
        <v>BR</v>
      </c>
      <c r="U2980" s="4">
        <f>VLOOKUP($T2980,Sheet4!$H$1106:$M$1351,surveys!U$1+1,FALSE)</f>
        <v>0.42589334033940757</v>
      </c>
      <c r="V2980" s="4">
        <f>VLOOKUP($T2980,Sheet4!$H$1106:$M$1351,surveys!V$1+1,FALSE)</f>
        <v>0.68189351679456123</v>
      </c>
      <c r="W2980" s="4">
        <f>VLOOKUP($T2980,Sheet4!$H$1106:$M$1351,surveys!W$1+1,FALSE)</f>
        <v>0.79714355145235938</v>
      </c>
      <c r="X2980" s="4">
        <f>VLOOKUP($T2980,Sheet4!$H$1106:$M$1351,surveys!X$1+1,FALSE)</f>
        <v>0.8991407500992985</v>
      </c>
      <c r="Y2980" s="4">
        <f>VLOOKUP($T2980,Sheet4!$H$1106:$M$1351,surveys!Y$1+1,FALSE)</f>
        <v>1</v>
      </c>
      <c r="Z2980" s="4">
        <f t="shared" si="139"/>
        <v>3</v>
      </c>
      <c r="AA2980" s="4" t="str">
        <f>VLOOKUP(T2980&amp;"-"&amp;Z2980,Sheet4!$W$2:$AA$1100,3,FALSE)</f>
        <v>Salvador</v>
      </c>
      <c r="AB2980" s="4">
        <f>VLOOKUP(T2980&amp;"-"&amp;Z2980,Sheet4!$W$2:$AA$1100,4,FALSE)</f>
        <v>-12.971109999999999</v>
      </c>
      <c r="AC2980" s="4">
        <f>VLOOKUP(T2980&amp;"-"&amp;Z2980,Sheet4!$W$2:$AA$1100,5,FALSE)</f>
        <v>-38.510829999999999</v>
      </c>
    </row>
    <row r="2981" spans="1:29">
      <c r="A2981" s="6">
        <v>40766</v>
      </c>
      <c r="B2981" s="7">
        <v>0.60309027777777779</v>
      </c>
      <c r="C2981" s="4" t="s">
        <v>1213</v>
      </c>
      <c r="D2981" s="4" t="s">
        <v>1214</v>
      </c>
      <c r="E2981" s="4" t="s">
        <v>351</v>
      </c>
      <c r="F2981" s="4">
        <v>3</v>
      </c>
      <c r="G2981" s="4">
        <v>5</v>
      </c>
      <c r="H2981" s="4">
        <v>5</v>
      </c>
      <c r="I2981" s="4">
        <v>5</v>
      </c>
      <c r="J2981" s="4">
        <v>4</v>
      </c>
      <c r="K2981" s="4">
        <v>4</v>
      </c>
      <c r="L2981" s="4">
        <v>5</v>
      </c>
      <c r="M2981" s="4">
        <v>5</v>
      </c>
      <c r="N2981" s="4">
        <v>5</v>
      </c>
      <c r="O2981" s="4">
        <v>5</v>
      </c>
      <c r="P2981" s="4">
        <v>5</v>
      </c>
      <c r="Q2981" s="9">
        <f t="shared" si="140"/>
        <v>2.9861111111111113E-3</v>
      </c>
      <c r="R2981" s="4">
        <f t="shared" si="138"/>
        <v>40766.603090277778</v>
      </c>
      <c r="S2981" s="4">
        <v>0.28410954770058439</v>
      </c>
      <c r="T2981" s="4" t="str">
        <f>VLOOKUP(E2981,Sheet2!$A$2:$E$137,5,FALSE)</f>
        <v>PH</v>
      </c>
      <c r="U2981" s="4">
        <f>VLOOKUP($T2981,Sheet4!$H$1106:$M$1351,surveys!U$1+1,FALSE)</f>
        <v>0.70327102835202771</v>
      </c>
      <c r="V2981" s="4">
        <f>VLOOKUP($T2981,Sheet4!$H$1106:$M$1351,surveys!V$1+1,FALSE)</f>
        <v>0.78903526237405697</v>
      </c>
      <c r="W2981" s="4">
        <f>VLOOKUP($T2981,Sheet4!$H$1106:$M$1351,surveys!W$1+1,FALSE)</f>
        <v>0.87067791933314631</v>
      </c>
      <c r="X2981" s="4">
        <f>VLOOKUP($T2981,Sheet4!$H$1106:$M$1351,surveys!X$1+1,FALSE)</f>
        <v>0.9462248357961166</v>
      </c>
      <c r="Y2981" s="4">
        <f>VLOOKUP($T2981,Sheet4!$H$1106:$M$1351,surveys!Y$1+1,FALSE)</f>
        <v>1</v>
      </c>
      <c r="Z2981" s="4">
        <f t="shared" si="139"/>
        <v>1</v>
      </c>
      <c r="AA2981" s="4" t="str">
        <f>VLOOKUP(T2981&amp;"-"&amp;Z2981,Sheet4!$W$2:$AA$1100,3,FALSE)</f>
        <v>Manila</v>
      </c>
      <c r="AB2981" s="4">
        <f>VLOOKUP(T2981&amp;"-"&amp;Z2981,Sheet4!$W$2:$AA$1100,4,FALSE)</f>
        <v>14.604200000000001</v>
      </c>
      <c r="AC2981" s="4">
        <f>VLOOKUP(T2981&amp;"-"&amp;Z2981,Sheet4!$W$2:$AA$1100,5,FALSE)</f>
        <v>120.98220000000001</v>
      </c>
    </row>
    <row r="2982" spans="1:29">
      <c r="A2982" s="6">
        <v>40766</v>
      </c>
      <c r="B2982" s="7">
        <v>0.61994212962962958</v>
      </c>
      <c r="C2982" s="4" t="s">
        <v>1215</v>
      </c>
      <c r="D2982" s="4" t="s">
        <v>1214</v>
      </c>
      <c r="E2982" s="4" t="s">
        <v>15</v>
      </c>
      <c r="F2982" s="4">
        <v>1</v>
      </c>
      <c r="G2982" s="4">
        <v>5</v>
      </c>
      <c r="H2982" s="4">
        <v>1</v>
      </c>
      <c r="I2982" s="4">
        <v>1</v>
      </c>
      <c r="J2982" s="4">
        <v>1</v>
      </c>
      <c r="K2982" s="4">
        <v>1</v>
      </c>
      <c r="L2982" s="4">
        <v>1</v>
      </c>
      <c r="M2982" s="4">
        <v>1</v>
      </c>
      <c r="N2982" s="4">
        <v>1</v>
      </c>
      <c r="O2982" s="4">
        <v>1</v>
      </c>
      <c r="P2982" s="4">
        <v>1</v>
      </c>
      <c r="Q2982" s="9">
        <f t="shared" si="140"/>
        <v>1.3923611111111111E-2</v>
      </c>
      <c r="R2982" s="4">
        <f t="shared" si="138"/>
        <v>40766.619942129626</v>
      </c>
      <c r="S2982" s="4">
        <v>0.32350661326604424</v>
      </c>
      <c r="T2982" s="4" t="str">
        <f>VLOOKUP(E2982,Sheet2!$A$2:$E$137,5,FALSE)</f>
        <v>US</v>
      </c>
      <c r="U2982" s="4">
        <f>VLOOKUP($T2982,Sheet4!$H$1106:$M$1351,surveys!U$1+1,FALSE)</f>
        <v>0.42883768204388006</v>
      </c>
      <c r="V2982" s="4">
        <f>VLOOKUP($T2982,Sheet4!$H$1106:$M$1351,surveys!V$1+1,FALSE)</f>
        <v>0.62778475709586301</v>
      </c>
      <c r="W2982" s="4">
        <f>VLOOKUP($T2982,Sheet4!$H$1106:$M$1351,surveys!W$1+1,FALSE)</f>
        <v>0.76918600378409652</v>
      </c>
      <c r="X2982" s="4">
        <f>VLOOKUP($T2982,Sheet4!$H$1106:$M$1351,surveys!X$1+1,FALSE)</f>
        <v>0.88987045221102745</v>
      </c>
      <c r="Y2982" s="4">
        <f>VLOOKUP($T2982,Sheet4!$H$1106:$M$1351,surveys!Y$1+1,FALSE)</f>
        <v>1</v>
      </c>
      <c r="Z2982" s="4">
        <f t="shared" si="139"/>
        <v>1</v>
      </c>
      <c r="AA2982" s="4" t="str">
        <f>VLOOKUP(T2982&amp;"-"&amp;Z2982,Sheet4!$W$2:$AA$1100,3,FALSE)</f>
        <v>New York City</v>
      </c>
      <c r="AB2982" s="4">
        <f>VLOOKUP(T2982&amp;"-"&amp;Z2982,Sheet4!$W$2:$AA$1100,4,FALSE)</f>
        <v>40.714269999999999</v>
      </c>
      <c r="AC2982" s="4">
        <f>VLOOKUP(T2982&amp;"-"&amp;Z2982,Sheet4!$W$2:$AA$1100,5,FALSE)</f>
        <v>-74.005970000000005</v>
      </c>
    </row>
    <row r="2983" spans="1:29">
      <c r="A2983" s="6">
        <v>40766</v>
      </c>
      <c r="B2983" s="7">
        <v>0.65263888888888888</v>
      </c>
      <c r="C2983" s="4" t="s">
        <v>1213</v>
      </c>
      <c r="D2983" s="4" t="s">
        <v>1214</v>
      </c>
      <c r="E2983" s="4" t="s">
        <v>21</v>
      </c>
      <c r="F2983" s="4">
        <v>4</v>
      </c>
      <c r="G2983" s="4">
        <v>4</v>
      </c>
      <c r="H2983" s="4">
        <v>4</v>
      </c>
      <c r="I2983" s="4">
        <v>2</v>
      </c>
      <c r="J2983" s="4">
        <v>4</v>
      </c>
      <c r="K2983" s="4">
        <v>4</v>
      </c>
      <c r="L2983" s="4">
        <v>3</v>
      </c>
      <c r="M2983" s="4">
        <v>4</v>
      </c>
      <c r="N2983" s="4">
        <v>5</v>
      </c>
      <c r="O2983" s="4">
        <v>4</v>
      </c>
      <c r="P2983" s="4">
        <v>4</v>
      </c>
      <c r="Q2983" s="9">
        <f t="shared" si="140"/>
        <v>3.7141203703703704E-2</v>
      </c>
      <c r="R2983" s="4">
        <f t="shared" si="138"/>
        <v>40766.652638888889</v>
      </c>
      <c r="S2983" s="4">
        <v>0.46506242255274755</v>
      </c>
      <c r="T2983" s="4" t="str">
        <f>VLOOKUP(E2983,Sheet2!$A$2:$E$137,5,FALSE)</f>
        <v>MX</v>
      </c>
      <c r="U2983" s="4">
        <f>VLOOKUP($T2983,Sheet4!$H$1106:$M$1351,surveys!U$1+1,FALSE)</f>
        <v>0.64192227588837014</v>
      </c>
      <c r="V2983" s="4">
        <f>VLOOKUP($T2983,Sheet4!$H$1106:$M$1351,surveys!V$1+1,FALSE)</f>
        <v>0.73699712700692854</v>
      </c>
      <c r="W2983" s="4">
        <f>VLOOKUP($T2983,Sheet4!$H$1106:$M$1351,surveys!W$1+1,FALSE)</f>
        <v>0.83130642446864456</v>
      </c>
      <c r="X2983" s="4">
        <f>VLOOKUP($T2983,Sheet4!$H$1106:$M$1351,surveys!X$1+1,FALSE)</f>
        <v>0.91696724211461977</v>
      </c>
      <c r="Y2983" s="4">
        <f>VLOOKUP($T2983,Sheet4!$H$1106:$M$1351,surveys!Y$1+1,FALSE)</f>
        <v>1</v>
      </c>
      <c r="Z2983" s="4">
        <f t="shared" si="139"/>
        <v>1</v>
      </c>
      <c r="AA2983" s="4" t="str">
        <f>VLOOKUP(T2983&amp;"-"&amp;Z2983,Sheet4!$W$2:$AA$1100,3,FALSE)</f>
        <v>Mexico City</v>
      </c>
      <c r="AB2983" s="4">
        <f>VLOOKUP(T2983&amp;"-"&amp;Z2983,Sheet4!$W$2:$AA$1100,4,FALSE)</f>
        <v>19.428470000000001</v>
      </c>
      <c r="AC2983" s="4">
        <f>VLOOKUP(T2983&amp;"-"&amp;Z2983,Sheet4!$W$2:$AA$1100,5,FALSE)</f>
        <v>-99.127660000000006</v>
      </c>
    </row>
    <row r="2984" spans="1:29">
      <c r="A2984" s="6">
        <v>40765</v>
      </c>
      <c r="B2984" s="7">
        <v>0.51609953703703704</v>
      </c>
      <c r="C2984" s="4" t="s">
        <v>1213</v>
      </c>
      <c r="D2984" s="4" t="s">
        <v>1219</v>
      </c>
      <c r="E2984" s="4" t="s">
        <v>15</v>
      </c>
      <c r="F2984" s="4">
        <v>4</v>
      </c>
      <c r="G2984" s="4">
        <v>4</v>
      </c>
      <c r="H2984" s="4">
        <v>4</v>
      </c>
      <c r="I2984" s="4">
        <v>4</v>
      </c>
      <c r="J2984" s="4">
        <v>3</v>
      </c>
      <c r="K2984" s="4">
        <v>3</v>
      </c>
      <c r="L2984" s="4">
        <v>2</v>
      </c>
      <c r="M2984" s="4">
        <v>3</v>
      </c>
      <c r="N2984" s="4">
        <v>4</v>
      </c>
      <c r="O2984" s="4">
        <v>4</v>
      </c>
      <c r="P2984" s="4">
        <v>3</v>
      </c>
      <c r="Q2984" s="9">
        <f t="shared" si="140"/>
        <v>1.1539351851851851E-2</v>
      </c>
      <c r="R2984" s="4">
        <f t="shared" si="138"/>
        <v>40765.516099537039</v>
      </c>
      <c r="S2984" s="4">
        <v>0.38661810190249413</v>
      </c>
      <c r="T2984" s="4" t="str">
        <f>VLOOKUP(E2984,Sheet2!$A$2:$E$137,5,FALSE)</f>
        <v>US</v>
      </c>
      <c r="U2984" s="4">
        <f>VLOOKUP($T2984,Sheet4!$H$1106:$M$1351,surveys!U$1+1,FALSE)</f>
        <v>0.42883768204388006</v>
      </c>
      <c r="V2984" s="4">
        <f>VLOOKUP($T2984,Sheet4!$H$1106:$M$1351,surveys!V$1+1,FALSE)</f>
        <v>0.62778475709586301</v>
      </c>
      <c r="W2984" s="4">
        <f>VLOOKUP($T2984,Sheet4!$H$1106:$M$1351,surveys!W$1+1,FALSE)</f>
        <v>0.76918600378409652</v>
      </c>
      <c r="X2984" s="4">
        <f>VLOOKUP($T2984,Sheet4!$H$1106:$M$1351,surveys!X$1+1,FALSE)</f>
        <v>0.88987045221102745</v>
      </c>
      <c r="Y2984" s="4">
        <f>VLOOKUP($T2984,Sheet4!$H$1106:$M$1351,surveys!Y$1+1,FALSE)</f>
        <v>1</v>
      </c>
      <c r="Z2984" s="4">
        <f t="shared" si="139"/>
        <v>1</v>
      </c>
      <c r="AA2984" s="4" t="str">
        <f>VLOOKUP(T2984&amp;"-"&amp;Z2984,Sheet4!$W$2:$AA$1100,3,FALSE)</f>
        <v>New York City</v>
      </c>
      <c r="AB2984" s="4">
        <f>VLOOKUP(T2984&amp;"-"&amp;Z2984,Sheet4!$W$2:$AA$1100,4,FALSE)</f>
        <v>40.714269999999999</v>
      </c>
      <c r="AC2984" s="4">
        <f>VLOOKUP(T2984&amp;"-"&amp;Z2984,Sheet4!$W$2:$AA$1100,5,FALSE)</f>
        <v>-74.005970000000005</v>
      </c>
    </row>
    <row r="2985" spans="1:29">
      <c r="A2985" s="6">
        <v>40765</v>
      </c>
      <c r="B2985" s="7">
        <v>0.83968750000000014</v>
      </c>
      <c r="C2985" s="4" t="s">
        <v>1213</v>
      </c>
      <c r="D2985" s="4" t="s">
        <v>1217</v>
      </c>
      <c r="E2985" s="4" t="s">
        <v>15</v>
      </c>
      <c r="F2985" s="4">
        <v>3</v>
      </c>
      <c r="G2985" s="4">
        <v>3</v>
      </c>
      <c r="H2985" s="4">
        <v>3</v>
      </c>
      <c r="I2985" s="4">
        <v>3</v>
      </c>
      <c r="J2985" s="4">
        <v>4</v>
      </c>
      <c r="K2985" s="4">
        <v>1</v>
      </c>
      <c r="L2985" s="4">
        <v>5</v>
      </c>
      <c r="M2985" s="4">
        <v>3</v>
      </c>
      <c r="N2985" s="4">
        <v>3</v>
      </c>
      <c r="O2985" s="4">
        <v>2</v>
      </c>
      <c r="P2985" s="4">
        <v>4</v>
      </c>
      <c r="Q2985" s="9">
        <f t="shared" si="140"/>
        <v>2.7951388888888887E-2</v>
      </c>
      <c r="R2985" s="4">
        <f t="shared" si="138"/>
        <v>40765.839687500003</v>
      </c>
      <c r="S2985" s="4">
        <v>0.14979350171779959</v>
      </c>
      <c r="T2985" s="4" t="str">
        <f>VLOOKUP(E2985,Sheet2!$A$2:$E$137,5,FALSE)</f>
        <v>US</v>
      </c>
      <c r="U2985" s="4">
        <f>VLOOKUP($T2985,Sheet4!$H$1106:$M$1351,surveys!U$1+1,FALSE)</f>
        <v>0.42883768204388006</v>
      </c>
      <c r="V2985" s="4">
        <f>VLOOKUP($T2985,Sheet4!$H$1106:$M$1351,surveys!V$1+1,FALSE)</f>
        <v>0.62778475709586301</v>
      </c>
      <c r="W2985" s="4">
        <f>VLOOKUP($T2985,Sheet4!$H$1106:$M$1351,surveys!W$1+1,FALSE)</f>
        <v>0.76918600378409652</v>
      </c>
      <c r="X2985" s="4">
        <f>VLOOKUP($T2985,Sheet4!$H$1106:$M$1351,surveys!X$1+1,FALSE)</f>
        <v>0.88987045221102745</v>
      </c>
      <c r="Y2985" s="4">
        <f>VLOOKUP($T2985,Sheet4!$H$1106:$M$1351,surveys!Y$1+1,FALSE)</f>
        <v>1</v>
      </c>
      <c r="Z2985" s="4">
        <f t="shared" si="139"/>
        <v>1</v>
      </c>
      <c r="AA2985" s="4" t="str">
        <f>VLOOKUP(T2985&amp;"-"&amp;Z2985,Sheet4!$W$2:$AA$1100,3,FALSE)</f>
        <v>New York City</v>
      </c>
      <c r="AB2985" s="4">
        <f>VLOOKUP(T2985&amp;"-"&amp;Z2985,Sheet4!$W$2:$AA$1100,4,FALSE)</f>
        <v>40.714269999999999</v>
      </c>
      <c r="AC2985" s="4">
        <f>VLOOKUP(T2985&amp;"-"&amp;Z2985,Sheet4!$W$2:$AA$1100,5,FALSE)</f>
        <v>-74.005970000000005</v>
      </c>
    </row>
    <row r="2986" spans="1:29">
      <c r="A2986" s="6">
        <v>40765</v>
      </c>
      <c r="B2986" s="7">
        <v>0.5700925925925926</v>
      </c>
      <c r="C2986" s="4" t="s">
        <v>1215</v>
      </c>
      <c r="D2986" s="4" t="s">
        <v>1214</v>
      </c>
      <c r="E2986" s="4" t="s">
        <v>35</v>
      </c>
      <c r="F2986" s="4">
        <v>4</v>
      </c>
      <c r="G2986" s="4">
        <v>2</v>
      </c>
      <c r="H2986" s="4">
        <v>5</v>
      </c>
      <c r="I2986" s="4">
        <v>3</v>
      </c>
      <c r="J2986" s="4">
        <v>5</v>
      </c>
      <c r="K2986" s="4">
        <v>1</v>
      </c>
      <c r="L2986" s="4">
        <v>4</v>
      </c>
      <c r="M2986" s="4">
        <v>5</v>
      </c>
      <c r="N2986" s="4">
        <v>4</v>
      </c>
      <c r="O2986" s="4">
        <v>5</v>
      </c>
      <c r="P2986" s="4">
        <v>3</v>
      </c>
      <c r="Q2986" s="9">
        <f t="shared" si="140"/>
        <v>4.9687499999999996E-2</v>
      </c>
      <c r="R2986" s="4">
        <f t="shared" si="138"/>
        <v>40765.570092592592</v>
      </c>
      <c r="S2986" s="4">
        <v>0.27204679323575909</v>
      </c>
      <c r="T2986" s="4" t="str">
        <f>VLOOKUP(E2986,Sheet2!$A$2:$E$137,5,FALSE)</f>
        <v>CH</v>
      </c>
      <c r="U2986" s="4">
        <f>VLOOKUP($T2986,Sheet4!$H$1106:$M$1351,surveys!U$1+1,FALSE)</f>
        <v>0.36801312971081684</v>
      </c>
      <c r="V2986" s="4">
        <f>VLOOKUP($T2986,Sheet4!$H$1106:$M$1351,surveys!V$1+1,FALSE)</f>
        <v>0.56614447204928808</v>
      </c>
      <c r="W2986" s="4">
        <f>VLOOKUP($T2986,Sheet4!$H$1106:$M$1351,surveys!W$1+1,FALSE)</f>
        <v>0.74328356923090177</v>
      </c>
      <c r="X2986" s="4">
        <f>VLOOKUP($T2986,Sheet4!$H$1106:$M$1351,surveys!X$1+1,FALSE)</f>
        <v>0.87426944983797861</v>
      </c>
      <c r="Y2986" s="4">
        <f>VLOOKUP($T2986,Sheet4!$H$1106:$M$1351,surveys!Y$1+1,FALSE)</f>
        <v>1</v>
      </c>
      <c r="Z2986" s="4">
        <f t="shared" si="139"/>
        <v>1</v>
      </c>
      <c r="AA2986" s="4" t="str">
        <f>VLOOKUP(T2986&amp;"-"&amp;Z2986,Sheet4!$W$2:$AA$1100,3,FALSE)</f>
        <v>Zurich</v>
      </c>
      <c r="AB2986" s="4">
        <f>VLOOKUP(T2986&amp;"-"&amp;Z2986,Sheet4!$W$2:$AA$1100,4,FALSE)</f>
        <v>47.366669999999999</v>
      </c>
      <c r="AC2986" s="4">
        <f>VLOOKUP(T2986&amp;"-"&amp;Z2986,Sheet4!$W$2:$AA$1100,5,FALSE)</f>
        <v>8.5500000000000007</v>
      </c>
    </row>
    <row r="2987" spans="1:29">
      <c r="A2987" s="6">
        <v>40765</v>
      </c>
      <c r="B2987" s="7">
        <v>0.58333333333333337</v>
      </c>
      <c r="C2987" s="4" t="s">
        <v>1213</v>
      </c>
      <c r="D2987" s="4" t="s">
        <v>1214</v>
      </c>
      <c r="E2987" s="4" t="s">
        <v>23</v>
      </c>
      <c r="F2987" s="4">
        <v>3</v>
      </c>
      <c r="G2987" s="4">
        <v>4</v>
      </c>
      <c r="H2987" s="4">
        <v>5</v>
      </c>
      <c r="I2987" s="4">
        <v>4</v>
      </c>
      <c r="J2987" s="4">
        <v>5</v>
      </c>
      <c r="K2987" s="4">
        <v>4</v>
      </c>
      <c r="L2987" s="4">
        <v>3</v>
      </c>
      <c r="M2987" s="4">
        <v>4</v>
      </c>
      <c r="N2987" s="4">
        <v>4</v>
      </c>
      <c r="O2987" s="4">
        <v>4</v>
      </c>
      <c r="P2987" s="4">
        <v>4</v>
      </c>
      <c r="Q2987" s="9">
        <f t="shared" si="140"/>
        <v>5.8020833333333327E-2</v>
      </c>
      <c r="R2987" s="4">
        <f t="shared" si="138"/>
        <v>40765.583333333336</v>
      </c>
      <c r="S2987" s="4">
        <v>0.28635851706571569</v>
      </c>
      <c r="T2987" s="4" t="str">
        <f>VLOOKUP(E2987,Sheet2!$A$2:$E$137,5,FALSE)</f>
        <v>CA</v>
      </c>
      <c r="U2987" s="4">
        <f>VLOOKUP($T2987,Sheet4!$H$1106:$M$1351,surveys!U$1+1,FALSE)</f>
        <v>0.39929817507859233</v>
      </c>
      <c r="V2987" s="4">
        <f>VLOOKUP($T2987,Sheet4!$H$1106:$M$1351,surveys!V$1+1,FALSE)</f>
        <v>0.68226808593455113</v>
      </c>
      <c r="W2987" s="4">
        <f>VLOOKUP($T2987,Sheet4!$H$1106:$M$1351,surveys!W$1+1,FALSE)</f>
        <v>0.8413893511967715</v>
      </c>
      <c r="X2987" s="4">
        <f>VLOOKUP($T2987,Sheet4!$H$1106:$M$1351,surveys!X$1+1,FALSE)</f>
        <v>0.92969032990429024</v>
      </c>
      <c r="Y2987" s="4">
        <f>VLOOKUP($T2987,Sheet4!$H$1106:$M$1351,surveys!Y$1+1,FALSE)</f>
        <v>1</v>
      </c>
      <c r="Z2987" s="4">
        <f t="shared" si="139"/>
        <v>1</v>
      </c>
      <c r="AA2987" s="4" t="str">
        <f>VLOOKUP(T2987&amp;"-"&amp;Z2987,Sheet4!$W$2:$AA$1100,3,FALSE)</f>
        <v>Toronto</v>
      </c>
      <c r="AB2987" s="4">
        <f>VLOOKUP(T2987&amp;"-"&amp;Z2987,Sheet4!$W$2:$AA$1100,4,FALSE)</f>
        <v>43.700110000000002</v>
      </c>
      <c r="AC2987" s="4">
        <f>VLOOKUP(T2987&amp;"-"&amp;Z2987,Sheet4!$W$2:$AA$1100,5,FALSE)</f>
        <v>-79.416300000000007</v>
      </c>
    </row>
    <row r="2988" spans="1:29">
      <c r="A2988" s="6">
        <v>40765</v>
      </c>
      <c r="B2988" s="7">
        <v>0.78618055555555555</v>
      </c>
      <c r="C2988" s="4" t="s">
        <v>1213</v>
      </c>
      <c r="D2988" s="4" t="s">
        <v>1219</v>
      </c>
      <c r="E2988" s="4" t="s">
        <v>42</v>
      </c>
      <c r="F2988" s="4">
        <v>1</v>
      </c>
      <c r="G2988" s="4">
        <v>2</v>
      </c>
      <c r="H2988" s="4">
        <v>2</v>
      </c>
      <c r="I2988" s="4">
        <v>2</v>
      </c>
      <c r="J2988" s="4">
        <v>2</v>
      </c>
      <c r="K2988" s="4">
        <v>1</v>
      </c>
      <c r="L2988" s="4">
        <v>1</v>
      </c>
      <c r="M2988" s="4">
        <v>2</v>
      </c>
      <c r="N2988" s="4">
        <v>3</v>
      </c>
      <c r="O2988" s="4">
        <v>0</v>
      </c>
      <c r="P2988" s="4">
        <v>1</v>
      </c>
      <c r="Q2988" s="9">
        <f t="shared" si="140"/>
        <v>6.0370370370370373E-2</v>
      </c>
      <c r="R2988" s="4">
        <f t="shared" si="138"/>
        <v>40765.786180555559</v>
      </c>
      <c r="S2988" s="4">
        <v>0.70646702600646716</v>
      </c>
      <c r="T2988" s="4" t="str">
        <f>VLOOKUP(E2988,Sheet2!$A$2:$E$137,5,FALSE)</f>
        <v>SE</v>
      </c>
      <c r="U2988" s="4">
        <f>VLOOKUP($T2988,Sheet4!$H$1106:$M$1351,surveys!U$1+1,FALSE)</f>
        <v>0.55292840835143986</v>
      </c>
      <c r="V2988" s="4">
        <f>VLOOKUP($T2988,Sheet4!$H$1106:$M$1351,surveys!V$1+1,FALSE)</f>
        <v>0.77531759074415163</v>
      </c>
      <c r="W2988" s="4">
        <f>VLOOKUP($T2988,Sheet4!$H$1106:$M$1351,surveys!W$1+1,FALSE)</f>
        <v>0.89070599005150708</v>
      </c>
      <c r="X2988" s="4">
        <f>VLOOKUP($T2988,Sheet4!$H$1106:$M$1351,surveys!X$1+1,FALSE)</f>
        <v>0.9470590181653743</v>
      </c>
      <c r="Y2988" s="4">
        <f>VLOOKUP($T2988,Sheet4!$H$1106:$M$1351,surveys!Y$1+1,FALSE)</f>
        <v>1</v>
      </c>
      <c r="Z2988" s="4">
        <f t="shared" si="139"/>
        <v>2</v>
      </c>
      <c r="AA2988" s="4" t="str">
        <f>VLOOKUP(T2988&amp;"-"&amp;Z2988,Sheet4!$W$2:$AA$1100,3,FALSE)</f>
        <v>Goeteborg</v>
      </c>
      <c r="AB2988" s="4">
        <f>VLOOKUP(T2988&amp;"-"&amp;Z2988,Sheet4!$W$2:$AA$1100,4,FALSE)</f>
        <v>57.707160000000002</v>
      </c>
      <c r="AC2988" s="4">
        <f>VLOOKUP(T2988&amp;"-"&amp;Z2988,Sheet4!$W$2:$AA$1100,5,FALSE)</f>
        <v>11.96679</v>
      </c>
    </row>
    <row r="2989" spans="1:29">
      <c r="A2989" s="6">
        <v>40765</v>
      </c>
      <c r="B2989" s="7">
        <v>0.5183564814814815</v>
      </c>
      <c r="C2989" s="4" t="s">
        <v>1213</v>
      </c>
      <c r="D2989" s="4" t="s">
        <v>1219</v>
      </c>
      <c r="E2989" s="4" t="s">
        <v>15</v>
      </c>
      <c r="F2989" s="4">
        <v>1</v>
      </c>
      <c r="G2989" s="4">
        <v>1</v>
      </c>
      <c r="H2989" s="4">
        <v>1</v>
      </c>
      <c r="I2989" s="4">
        <v>1</v>
      </c>
      <c r="J2989" s="4">
        <v>1</v>
      </c>
      <c r="K2989" s="4">
        <v>1</v>
      </c>
      <c r="L2989" s="4">
        <v>1</v>
      </c>
      <c r="M2989" s="4">
        <v>1</v>
      </c>
      <c r="N2989" s="4">
        <v>1</v>
      </c>
      <c r="O2989" s="4">
        <v>1</v>
      </c>
      <c r="P2989" s="4">
        <v>1</v>
      </c>
      <c r="Q2989" s="9">
        <f t="shared" si="140"/>
        <v>1.3449074074074073E-2</v>
      </c>
      <c r="R2989" s="4">
        <f t="shared" si="138"/>
        <v>40765.51835648148</v>
      </c>
      <c r="S2989" s="4">
        <v>0.80372161383288621</v>
      </c>
      <c r="T2989" s="4" t="str">
        <f>VLOOKUP(E2989,Sheet2!$A$2:$E$137,5,FALSE)</f>
        <v>US</v>
      </c>
      <c r="U2989" s="4">
        <f>VLOOKUP($T2989,Sheet4!$H$1106:$M$1351,surveys!U$1+1,FALSE)</f>
        <v>0.42883768204388006</v>
      </c>
      <c r="V2989" s="4">
        <f>VLOOKUP($T2989,Sheet4!$H$1106:$M$1351,surveys!V$1+1,FALSE)</f>
        <v>0.62778475709586301</v>
      </c>
      <c r="W2989" s="4">
        <f>VLOOKUP($T2989,Sheet4!$H$1106:$M$1351,surveys!W$1+1,FALSE)</f>
        <v>0.76918600378409652</v>
      </c>
      <c r="X2989" s="4">
        <f>VLOOKUP($T2989,Sheet4!$H$1106:$M$1351,surveys!X$1+1,FALSE)</f>
        <v>0.88987045221102745</v>
      </c>
      <c r="Y2989" s="4">
        <f>VLOOKUP($T2989,Sheet4!$H$1106:$M$1351,surveys!Y$1+1,FALSE)</f>
        <v>1</v>
      </c>
      <c r="Z2989" s="4">
        <f t="shared" si="139"/>
        <v>4</v>
      </c>
      <c r="AA2989" s="4" t="str">
        <f>VLOOKUP(T2989&amp;"-"&amp;Z2989,Sheet4!$W$2:$AA$1100,3,FALSE)</f>
        <v>Brooklyn</v>
      </c>
      <c r="AB2989" s="4">
        <f>VLOOKUP(T2989&amp;"-"&amp;Z2989,Sheet4!$W$2:$AA$1100,4,FALSE)</f>
        <v>40.650100000000002</v>
      </c>
      <c r="AC2989" s="4">
        <f>VLOOKUP(T2989&amp;"-"&amp;Z2989,Sheet4!$W$2:$AA$1100,5,FALSE)</f>
        <v>-73.949579999999997</v>
      </c>
    </row>
    <row r="2990" spans="1:29">
      <c r="A2990" s="6">
        <v>40764</v>
      </c>
      <c r="B2990" s="7">
        <v>0.6228703703703703</v>
      </c>
      <c r="C2990" s="4" t="s">
        <v>1213</v>
      </c>
      <c r="D2990" s="4" t="s">
        <v>1214</v>
      </c>
      <c r="E2990" s="4" t="s">
        <v>39</v>
      </c>
      <c r="F2990" s="4">
        <v>1</v>
      </c>
      <c r="G2990" s="4">
        <v>1</v>
      </c>
      <c r="H2990" s="4">
        <v>1</v>
      </c>
      <c r="I2990" s="4">
        <v>1</v>
      </c>
      <c r="J2990" s="4">
        <v>5</v>
      </c>
      <c r="K2990" s="4">
        <v>1</v>
      </c>
      <c r="L2990" s="4">
        <v>1</v>
      </c>
      <c r="M2990" s="4">
        <v>1</v>
      </c>
      <c r="N2990" s="4">
        <v>1</v>
      </c>
      <c r="O2990" s="4">
        <v>1</v>
      </c>
      <c r="P2990" s="4">
        <v>1</v>
      </c>
      <c r="Q2990" s="9">
        <f t="shared" si="140"/>
        <v>1.5706018518518518E-2</v>
      </c>
      <c r="R2990" s="4">
        <f t="shared" si="138"/>
        <v>40764.622870370367</v>
      </c>
      <c r="S2990" s="4">
        <v>0.58665112354188986</v>
      </c>
      <c r="T2990" s="4" t="str">
        <f>VLOOKUP(E2990,Sheet2!$A$2:$E$137,5,FALSE)</f>
        <v>CL</v>
      </c>
      <c r="U2990" s="4">
        <f>VLOOKUP($T2990,Sheet4!$H$1106:$M$1351,surveys!U$1+1,FALSE)</f>
        <v>0.77588605933105281</v>
      </c>
      <c r="V2990" s="4">
        <f>VLOOKUP($T2990,Sheet4!$H$1106:$M$1351,surveys!V$1+1,FALSE)</f>
        <v>0.85775525166800515</v>
      </c>
      <c r="W2990" s="4">
        <f>VLOOKUP($T2990,Sheet4!$H$1106:$M$1351,surveys!W$1+1,FALSE)</f>
        <v>0.9074512758994524</v>
      </c>
      <c r="X2990" s="4">
        <f>VLOOKUP($T2990,Sheet4!$H$1106:$M$1351,surveys!X$1+1,FALSE)</f>
        <v>0.95469627846018545</v>
      </c>
      <c r="Y2990" s="4">
        <f>VLOOKUP($T2990,Sheet4!$H$1106:$M$1351,surveys!Y$1+1,FALSE)</f>
        <v>1</v>
      </c>
      <c r="Z2990" s="4">
        <f t="shared" si="139"/>
        <v>1</v>
      </c>
      <c r="AA2990" s="4" t="str">
        <f>VLOOKUP(T2990&amp;"-"&amp;Z2990,Sheet4!$W$2:$AA$1100,3,FALSE)</f>
        <v>Santiago</v>
      </c>
      <c r="AB2990" s="4">
        <f>VLOOKUP(T2990&amp;"-"&amp;Z2990,Sheet4!$W$2:$AA$1100,4,FALSE)</f>
        <v>-33.456940000000003</v>
      </c>
      <c r="AC2990" s="4">
        <f>VLOOKUP(T2990&amp;"-"&amp;Z2990,Sheet4!$W$2:$AA$1100,5,FALSE)</f>
        <v>-70.648269999999997</v>
      </c>
    </row>
    <row r="2991" spans="1:29">
      <c r="A2991" s="6">
        <v>40764</v>
      </c>
      <c r="B2991" s="7">
        <v>0.67513888888888884</v>
      </c>
      <c r="C2991" s="4" t="s">
        <v>1213</v>
      </c>
      <c r="D2991" s="4" t="s">
        <v>1214</v>
      </c>
      <c r="E2991" s="4" t="s">
        <v>39</v>
      </c>
      <c r="F2991" s="4">
        <v>1</v>
      </c>
      <c r="G2991" s="4">
        <v>1</v>
      </c>
      <c r="H2991" s="4">
        <v>1</v>
      </c>
      <c r="I2991" s="4">
        <v>1</v>
      </c>
      <c r="J2991" s="4">
        <v>5</v>
      </c>
      <c r="K2991" s="4">
        <v>1</v>
      </c>
      <c r="L2991" s="4">
        <v>1</v>
      </c>
      <c r="M2991" s="4">
        <v>1</v>
      </c>
      <c r="N2991" s="4">
        <v>1</v>
      </c>
      <c r="O2991" s="4">
        <v>1</v>
      </c>
      <c r="P2991" s="4">
        <v>1</v>
      </c>
      <c r="Q2991" s="9">
        <f t="shared" si="140"/>
        <v>5.3113425925925932E-2</v>
      </c>
      <c r="R2991" s="4">
        <f t="shared" si="138"/>
        <v>40764.675138888888</v>
      </c>
      <c r="S2991" s="4">
        <v>2.041924903759984E-2</v>
      </c>
      <c r="T2991" s="4" t="str">
        <f>VLOOKUP(E2991,Sheet2!$A$2:$E$137,5,FALSE)</f>
        <v>CL</v>
      </c>
      <c r="U2991" s="4">
        <f>VLOOKUP($T2991,Sheet4!$H$1106:$M$1351,surveys!U$1+1,FALSE)</f>
        <v>0.77588605933105281</v>
      </c>
      <c r="V2991" s="4">
        <f>VLOOKUP($T2991,Sheet4!$H$1106:$M$1351,surveys!V$1+1,FALSE)</f>
        <v>0.85775525166800515</v>
      </c>
      <c r="W2991" s="4">
        <f>VLOOKUP($T2991,Sheet4!$H$1106:$M$1351,surveys!W$1+1,FALSE)</f>
        <v>0.9074512758994524</v>
      </c>
      <c r="X2991" s="4">
        <f>VLOOKUP($T2991,Sheet4!$H$1106:$M$1351,surveys!X$1+1,FALSE)</f>
        <v>0.95469627846018545</v>
      </c>
      <c r="Y2991" s="4">
        <f>VLOOKUP($T2991,Sheet4!$H$1106:$M$1351,surveys!Y$1+1,FALSE)</f>
        <v>1</v>
      </c>
      <c r="Z2991" s="4">
        <f t="shared" si="139"/>
        <v>1</v>
      </c>
      <c r="AA2991" s="4" t="str">
        <f>VLOOKUP(T2991&amp;"-"&amp;Z2991,Sheet4!$W$2:$AA$1100,3,FALSE)</f>
        <v>Santiago</v>
      </c>
      <c r="AB2991" s="4">
        <f>VLOOKUP(T2991&amp;"-"&amp;Z2991,Sheet4!$W$2:$AA$1100,4,FALSE)</f>
        <v>-33.456940000000003</v>
      </c>
      <c r="AC2991" s="4">
        <f>VLOOKUP(T2991&amp;"-"&amp;Z2991,Sheet4!$W$2:$AA$1100,5,FALSE)</f>
        <v>-70.648269999999997</v>
      </c>
    </row>
    <row r="2992" spans="1:29">
      <c r="A2992" s="6">
        <v>40764</v>
      </c>
      <c r="B2992" s="7">
        <v>0.30875000000000002</v>
      </c>
      <c r="C2992" s="4" t="s">
        <v>1213</v>
      </c>
      <c r="D2992" s="4" t="s">
        <v>1214</v>
      </c>
      <c r="E2992" s="4" t="s">
        <v>44</v>
      </c>
      <c r="F2992" s="4">
        <v>3</v>
      </c>
      <c r="G2992" s="4">
        <v>2</v>
      </c>
      <c r="H2992" s="4">
        <v>3</v>
      </c>
      <c r="I2992" s="4">
        <v>4</v>
      </c>
      <c r="J2992" s="4">
        <v>4</v>
      </c>
      <c r="K2992" s="4">
        <v>4</v>
      </c>
      <c r="L2992" s="4">
        <v>4</v>
      </c>
      <c r="M2992" s="4">
        <v>3</v>
      </c>
      <c r="N2992" s="4">
        <v>3</v>
      </c>
      <c r="O2992" s="4">
        <v>3</v>
      </c>
      <c r="P2992" s="4">
        <v>3</v>
      </c>
      <c r="Q2992" s="9">
        <f t="shared" si="140"/>
        <v>6.4236111111111117E-3</v>
      </c>
      <c r="R2992" s="4">
        <f t="shared" si="138"/>
        <v>40764.308749999997</v>
      </c>
      <c r="S2992" s="4">
        <v>0.81901951474934265</v>
      </c>
      <c r="T2992" s="4" t="str">
        <f>VLOOKUP(E2992,Sheet2!$A$2:$E$137,5,FALSE)</f>
        <v>TR</v>
      </c>
      <c r="U2992" s="4">
        <f>VLOOKUP($T2992,Sheet4!$H$1106:$M$1351,surveys!U$1+1,FALSE)</f>
        <v>0.56282907227865631</v>
      </c>
      <c r="V2992" s="4">
        <f>VLOOKUP($T2992,Sheet4!$H$1106:$M$1351,surveys!V$1+1,FALSE)</f>
        <v>0.73998378440807921</v>
      </c>
      <c r="W2992" s="4">
        <f>VLOOKUP($T2992,Sheet4!$H$1106:$M$1351,surveys!W$1+1,FALSE)</f>
        <v>0.86593507285859772</v>
      </c>
      <c r="X2992" s="4">
        <f>VLOOKUP($T2992,Sheet4!$H$1106:$M$1351,surveys!X$1+1,FALSE)</f>
        <v>0.93709051462417825</v>
      </c>
      <c r="Y2992" s="4">
        <f>VLOOKUP($T2992,Sheet4!$H$1106:$M$1351,surveys!Y$1+1,FALSE)</f>
        <v>1</v>
      </c>
      <c r="Z2992" s="4">
        <f t="shared" si="139"/>
        <v>3</v>
      </c>
      <c r="AA2992" s="4" t="str">
        <f>VLOOKUP(T2992&amp;"-"&amp;Z2992,Sheet4!$W$2:$AA$1100,3,FALSE)</f>
        <v>Izmir</v>
      </c>
      <c r="AB2992" s="4">
        <f>VLOOKUP(T2992&amp;"-"&amp;Z2992,Sheet4!$W$2:$AA$1100,4,FALSE)</f>
        <v>38.412730000000003</v>
      </c>
      <c r="AC2992" s="4">
        <f>VLOOKUP(T2992&amp;"-"&amp;Z2992,Sheet4!$W$2:$AA$1100,5,FALSE)</f>
        <v>27.138380000000002</v>
      </c>
    </row>
    <row r="2993" spans="1:29">
      <c r="A2993" s="6">
        <v>40764</v>
      </c>
      <c r="B2993" s="7">
        <v>0.58210648148148147</v>
      </c>
      <c r="C2993" s="4" t="s">
        <v>1215</v>
      </c>
      <c r="D2993" s="4" t="s">
        <v>1216</v>
      </c>
      <c r="E2993" s="4" t="s">
        <v>1222</v>
      </c>
      <c r="F2993" s="4">
        <v>1</v>
      </c>
      <c r="G2993" s="4">
        <v>1</v>
      </c>
      <c r="H2993" s="4">
        <v>1</v>
      </c>
      <c r="I2993" s="4">
        <v>1</v>
      </c>
      <c r="J2993" s="4">
        <v>2</v>
      </c>
      <c r="K2993" s="4">
        <v>2</v>
      </c>
      <c r="L2993" s="4">
        <v>1</v>
      </c>
      <c r="M2993" s="4">
        <v>1</v>
      </c>
      <c r="N2993" s="4">
        <v>2</v>
      </c>
      <c r="O2993" s="4">
        <v>1</v>
      </c>
      <c r="P2993" s="4">
        <v>2</v>
      </c>
      <c r="Q2993" s="9">
        <f t="shared" si="140"/>
        <v>5.7881944444444444E-2</v>
      </c>
      <c r="R2993" s="4">
        <f t="shared" si="138"/>
        <v>40764.582106481481</v>
      </c>
      <c r="S2993" s="4">
        <v>0.90996979968797143</v>
      </c>
      <c r="T2993" s="4" t="str">
        <f>VLOOKUP(E2993,Sheet2!$A$2:$E$137,5,FALSE)</f>
        <v>KR</v>
      </c>
      <c r="U2993" s="4">
        <f>VLOOKUP($T2993,Sheet4!$H$1106:$M$1351,surveys!U$1+1,FALSE)</f>
        <v>0.50002406072811822</v>
      </c>
      <c r="V2993" s="4">
        <f>VLOOKUP($T2993,Sheet4!$H$1106:$M$1351,surveys!V$1+1,FALSE)</f>
        <v>0.67775239752110727</v>
      </c>
      <c r="W2993" s="4">
        <f>VLOOKUP($T2993,Sheet4!$H$1106:$M$1351,surveys!W$1+1,FALSE)</f>
        <v>0.80472346879555479</v>
      </c>
      <c r="X2993" s="4">
        <f>VLOOKUP($T2993,Sheet4!$H$1106:$M$1351,surveys!X$1+1,FALSE)</f>
        <v>0.92872511768015165</v>
      </c>
      <c r="Y2993" s="4">
        <f>VLOOKUP($T2993,Sheet4!$H$1106:$M$1351,surveys!Y$1+1,FALSE)</f>
        <v>1</v>
      </c>
      <c r="Z2993" s="4">
        <f t="shared" si="139"/>
        <v>4</v>
      </c>
      <c r="AA2993" s="4" t="str">
        <f>VLOOKUP(T2993&amp;"-"&amp;Z2993,Sheet4!$W$2:$AA$1100,3,FALSE)</f>
        <v>Daegu</v>
      </c>
      <c r="AB2993" s="4">
        <f>VLOOKUP(T2993&amp;"-"&amp;Z2993,Sheet4!$W$2:$AA$1100,4,FALSE)</f>
        <v>35.870280000000001</v>
      </c>
      <c r="AC2993" s="4">
        <f>VLOOKUP(T2993&amp;"-"&amp;Z2993,Sheet4!$W$2:$AA$1100,5,FALSE)</f>
        <v>128.59110999999999</v>
      </c>
    </row>
    <row r="2994" spans="1:29">
      <c r="A2994" s="6">
        <v>40764</v>
      </c>
      <c r="B2994" s="7">
        <v>0.62123842592592593</v>
      </c>
      <c r="C2994" s="4" t="s">
        <v>1213</v>
      </c>
      <c r="D2994" s="4" t="s">
        <v>1217</v>
      </c>
      <c r="E2994" s="4" t="s">
        <v>37</v>
      </c>
      <c r="F2994" s="4">
        <v>3</v>
      </c>
      <c r="G2994" s="4">
        <v>2</v>
      </c>
      <c r="H2994" s="4">
        <v>3</v>
      </c>
      <c r="I2994" s="4">
        <v>2</v>
      </c>
      <c r="J2994" s="4">
        <v>5</v>
      </c>
      <c r="K2994" s="4">
        <v>5</v>
      </c>
      <c r="L2994" s="4">
        <v>2</v>
      </c>
      <c r="M2994" s="4">
        <v>5</v>
      </c>
      <c r="N2994" s="4">
        <v>2</v>
      </c>
      <c r="O2994" s="4">
        <v>5</v>
      </c>
      <c r="P2994" s="4">
        <v>3</v>
      </c>
      <c r="Q2994" s="9">
        <f t="shared" si="140"/>
        <v>1.4884259259259259E-2</v>
      </c>
      <c r="R2994" s="4">
        <f t="shared" si="138"/>
        <v>40764.621238425927</v>
      </c>
      <c r="S2994" s="4">
        <v>0.85271659533433697</v>
      </c>
      <c r="T2994" s="4" t="str">
        <f>VLOOKUP(E2994,Sheet2!$A$2:$E$137,5,FALSE)</f>
        <v>PT</v>
      </c>
      <c r="U2994" s="4">
        <f>VLOOKUP($T2994,Sheet4!$H$1106:$M$1351,surveys!U$1+1,FALSE)</f>
        <v>0.43703858129282908</v>
      </c>
      <c r="V2994" s="4">
        <f>VLOOKUP($T2994,Sheet4!$H$1106:$M$1351,surveys!V$1+1,FALSE)</f>
        <v>0.64773543484664464</v>
      </c>
      <c r="W2994" s="4">
        <f>VLOOKUP($T2994,Sheet4!$H$1106:$M$1351,surveys!W$1+1,FALSE)</f>
        <v>0.79869631675299657</v>
      </c>
      <c r="X2994" s="4">
        <f>VLOOKUP($T2994,Sheet4!$H$1106:$M$1351,surveys!X$1+1,FALSE)</f>
        <v>0.90115606302176665</v>
      </c>
      <c r="Y2994" s="4">
        <f>VLOOKUP($T2994,Sheet4!$H$1106:$M$1351,surveys!Y$1+1,FALSE)</f>
        <v>1</v>
      </c>
      <c r="Z2994" s="4">
        <f t="shared" si="139"/>
        <v>4</v>
      </c>
      <c r="AA2994" s="4" t="str">
        <f>VLOOKUP(T2994&amp;"-"&amp;Z2994,Sheet4!$W$2:$AA$1100,3,FALSE)</f>
        <v>Braga</v>
      </c>
      <c r="AB2994" s="4">
        <f>VLOOKUP(T2994&amp;"-"&amp;Z2994,Sheet4!$W$2:$AA$1100,4,FALSE)</f>
        <v>41.550319999999999</v>
      </c>
      <c r="AC2994" s="4">
        <f>VLOOKUP(T2994&amp;"-"&amp;Z2994,Sheet4!$W$2:$AA$1100,5,FALSE)</f>
        <v>-8.4200499999999998</v>
      </c>
    </row>
    <row r="2995" spans="1:29">
      <c r="A2995" s="6">
        <v>40764</v>
      </c>
      <c r="B2995" s="7">
        <v>0.46045138888888887</v>
      </c>
      <c r="C2995" s="4" t="s">
        <v>1215</v>
      </c>
      <c r="D2995" s="4" t="s">
        <v>1217</v>
      </c>
      <c r="E2995" s="4" t="s">
        <v>23</v>
      </c>
      <c r="F2995" s="4">
        <v>1</v>
      </c>
      <c r="G2995" s="4">
        <v>1</v>
      </c>
      <c r="H2995" s="4">
        <v>1</v>
      </c>
      <c r="I2995" s="4">
        <v>1</v>
      </c>
      <c r="J2995" s="4">
        <v>1</v>
      </c>
      <c r="K2995" s="4">
        <v>1</v>
      </c>
      <c r="L2995" s="4">
        <v>1</v>
      </c>
      <c r="M2995" s="4">
        <v>1</v>
      </c>
      <c r="N2995" s="4">
        <v>1</v>
      </c>
      <c r="O2995" s="4">
        <v>1</v>
      </c>
      <c r="P2995" s="4">
        <v>1</v>
      </c>
      <c r="Q2995" s="9">
        <f t="shared" si="140"/>
        <v>4.2696759259259261E-2</v>
      </c>
      <c r="R2995" s="4">
        <f t="shared" si="138"/>
        <v>40764.460451388892</v>
      </c>
      <c r="S2995" s="4">
        <v>0.56014936289769346</v>
      </c>
      <c r="T2995" s="4" t="str">
        <f>VLOOKUP(E2995,Sheet2!$A$2:$E$137,5,FALSE)</f>
        <v>CA</v>
      </c>
      <c r="U2995" s="4">
        <f>VLOOKUP($T2995,Sheet4!$H$1106:$M$1351,surveys!U$1+1,FALSE)</f>
        <v>0.39929817507859233</v>
      </c>
      <c r="V2995" s="4">
        <f>VLOOKUP($T2995,Sheet4!$H$1106:$M$1351,surveys!V$1+1,FALSE)</f>
        <v>0.68226808593455113</v>
      </c>
      <c r="W2995" s="4">
        <f>VLOOKUP($T2995,Sheet4!$H$1106:$M$1351,surveys!W$1+1,FALSE)</f>
        <v>0.8413893511967715</v>
      </c>
      <c r="X2995" s="4">
        <f>VLOOKUP($T2995,Sheet4!$H$1106:$M$1351,surveys!X$1+1,FALSE)</f>
        <v>0.92969032990429024</v>
      </c>
      <c r="Y2995" s="4">
        <f>VLOOKUP($T2995,Sheet4!$H$1106:$M$1351,surveys!Y$1+1,FALSE)</f>
        <v>1</v>
      </c>
      <c r="Z2995" s="4">
        <f t="shared" si="139"/>
        <v>2</v>
      </c>
      <c r="AA2995" s="4" t="str">
        <f>VLOOKUP(T2995&amp;"-"&amp;Z2995,Sheet4!$W$2:$AA$1100,3,FALSE)</f>
        <v>Montreal</v>
      </c>
      <c r="AB2995" s="4">
        <f>VLOOKUP(T2995&amp;"-"&amp;Z2995,Sheet4!$W$2:$AA$1100,4,FALSE)</f>
        <v>45.508839999999999</v>
      </c>
      <c r="AC2995" s="4">
        <f>VLOOKUP(T2995&amp;"-"&amp;Z2995,Sheet4!$W$2:$AA$1100,5,FALSE)</f>
        <v>-73.587810000000005</v>
      </c>
    </row>
    <row r="2996" spans="1:29">
      <c r="A2996" s="6">
        <v>40764</v>
      </c>
      <c r="B2996" s="7">
        <v>0.80637731481481489</v>
      </c>
      <c r="C2996" s="4" t="s">
        <v>1215</v>
      </c>
      <c r="D2996" s="4" t="s">
        <v>1217</v>
      </c>
      <c r="E2996" s="4" t="s">
        <v>15</v>
      </c>
      <c r="F2996" s="4">
        <v>4</v>
      </c>
      <c r="G2996" s="4">
        <v>3</v>
      </c>
      <c r="H2996" s="4">
        <v>2</v>
      </c>
      <c r="I2996" s="4">
        <v>5</v>
      </c>
      <c r="J2996" s="4">
        <v>3</v>
      </c>
      <c r="K2996" s="4">
        <v>3</v>
      </c>
      <c r="L2996" s="4">
        <v>5</v>
      </c>
      <c r="M2996" s="4">
        <v>5</v>
      </c>
      <c r="N2996" s="4">
        <v>3</v>
      </c>
      <c r="O2996" s="4">
        <v>2</v>
      </c>
      <c r="P2996" s="4">
        <v>5</v>
      </c>
      <c r="Q2996" s="9">
        <f t="shared" si="140"/>
        <v>4.340277777777778E-3</v>
      </c>
      <c r="R2996" s="4">
        <f t="shared" si="138"/>
        <v>40764.806377314817</v>
      </c>
      <c r="S2996" s="4">
        <v>0.46898713461871289</v>
      </c>
      <c r="T2996" s="4" t="str">
        <f>VLOOKUP(E2996,Sheet2!$A$2:$E$137,5,FALSE)</f>
        <v>US</v>
      </c>
      <c r="U2996" s="4">
        <f>VLOOKUP($T2996,Sheet4!$H$1106:$M$1351,surveys!U$1+1,FALSE)</f>
        <v>0.42883768204388006</v>
      </c>
      <c r="V2996" s="4">
        <f>VLOOKUP($T2996,Sheet4!$H$1106:$M$1351,surveys!V$1+1,FALSE)</f>
        <v>0.62778475709586301</v>
      </c>
      <c r="W2996" s="4">
        <f>VLOOKUP($T2996,Sheet4!$H$1106:$M$1351,surveys!W$1+1,FALSE)</f>
        <v>0.76918600378409652</v>
      </c>
      <c r="X2996" s="4">
        <f>VLOOKUP($T2996,Sheet4!$H$1106:$M$1351,surveys!X$1+1,FALSE)</f>
        <v>0.88987045221102745</v>
      </c>
      <c r="Y2996" s="4">
        <f>VLOOKUP($T2996,Sheet4!$H$1106:$M$1351,surveys!Y$1+1,FALSE)</f>
        <v>1</v>
      </c>
      <c r="Z2996" s="4">
        <f t="shared" si="139"/>
        <v>2</v>
      </c>
      <c r="AA2996" s="4" t="str">
        <f>VLOOKUP(T2996&amp;"-"&amp;Z2996,Sheet4!$W$2:$AA$1100,3,FALSE)</f>
        <v>Los Angeles</v>
      </c>
      <c r="AB2996" s="4">
        <f>VLOOKUP(T2996&amp;"-"&amp;Z2996,Sheet4!$W$2:$AA$1100,4,FALSE)</f>
        <v>34.052230000000002</v>
      </c>
      <c r="AC2996" s="4">
        <f>VLOOKUP(T2996&amp;"-"&amp;Z2996,Sheet4!$W$2:$AA$1100,5,FALSE)</f>
        <v>-118.24368</v>
      </c>
    </row>
    <row r="2997" spans="1:29">
      <c r="A2997" s="6">
        <v>40763</v>
      </c>
      <c r="B2997" s="7">
        <v>0.911712962962963</v>
      </c>
      <c r="C2997" s="4" t="s">
        <v>1215</v>
      </c>
      <c r="D2997" s="4" t="s">
        <v>1217</v>
      </c>
      <c r="E2997" s="4" t="s">
        <v>17</v>
      </c>
      <c r="F2997" s="4">
        <v>4</v>
      </c>
      <c r="G2997" s="4">
        <v>5</v>
      </c>
      <c r="H2997" s="4">
        <v>4</v>
      </c>
      <c r="I2997" s="4">
        <v>3</v>
      </c>
      <c r="J2997" s="4">
        <v>4</v>
      </c>
      <c r="K2997" s="4">
        <v>3</v>
      </c>
      <c r="L2997" s="4">
        <v>4</v>
      </c>
      <c r="M2997" s="4">
        <v>5</v>
      </c>
      <c r="N2997" s="4">
        <v>5</v>
      </c>
      <c r="O2997" s="4">
        <v>4</v>
      </c>
      <c r="P2997" s="4">
        <v>4</v>
      </c>
      <c r="Q2997" s="9">
        <f t="shared" si="140"/>
        <v>8.3680555555555557E-3</v>
      </c>
      <c r="R2997" s="4">
        <f t="shared" si="138"/>
        <v>40763.911712962959</v>
      </c>
      <c r="S2997" s="4">
        <v>0.76307274798961178</v>
      </c>
      <c r="T2997" s="4" t="str">
        <f>VLOOKUP(E2997,Sheet2!$A$2:$E$137,5,FALSE)</f>
        <v>AU</v>
      </c>
      <c r="U2997" s="4">
        <f>VLOOKUP($T2997,Sheet4!$H$1106:$M$1351,surveys!U$1+1,FALSE)</f>
        <v>0.37870730546462306</v>
      </c>
      <c r="V2997" s="4">
        <f>VLOOKUP($T2997,Sheet4!$H$1106:$M$1351,surveys!V$1+1,FALSE)</f>
        <v>0.70016181281367551</v>
      </c>
      <c r="W2997" s="4">
        <f>VLOOKUP($T2997,Sheet4!$H$1106:$M$1351,surveys!W$1+1,FALSE)</f>
        <v>0.82483308340835682</v>
      </c>
      <c r="X2997" s="4">
        <f>VLOOKUP($T2997,Sheet4!$H$1106:$M$1351,surveys!X$1+1,FALSE)</f>
        <v>0.91739988860880706</v>
      </c>
      <c r="Y2997" s="4">
        <f>VLOOKUP($T2997,Sheet4!$H$1106:$M$1351,surveys!Y$1+1,FALSE)</f>
        <v>1</v>
      </c>
      <c r="Z2997" s="4">
        <f t="shared" si="139"/>
        <v>3</v>
      </c>
      <c r="AA2997" s="4" t="str">
        <f>VLOOKUP(T2997&amp;"-"&amp;Z2997,Sheet4!$W$2:$AA$1100,3,FALSE)</f>
        <v>Perth</v>
      </c>
      <c r="AB2997" s="4">
        <f>VLOOKUP(T2997&amp;"-"&amp;Z2997,Sheet4!$W$2:$AA$1100,4,FALSE)</f>
        <v>-31.95224</v>
      </c>
      <c r="AC2997" s="4">
        <f>VLOOKUP(T2997&amp;"-"&amp;Z2997,Sheet4!$W$2:$AA$1100,5,FALSE)</f>
        <v>115.8614</v>
      </c>
    </row>
    <row r="2998" spans="1:29">
      <c r="A2998" s="6">
        <v>40763</v>
      </c>
      <c r="B2998" s="7">
        <v>0.42699074074074073</v>
      </c>
      <c r="C2998" s="4" t="s">
        <v>1215</v>
      </c>
      <c r="D2998" s="4" t="s">
        <v>1216</v>
      </c>
      <c r="E2998" s="4" t="s">
        <v>26</v>
      </c>
      <c r="F2998" s="4">
        <v>3</v>
      </c>
      <c r="G2998" s="4">
        <v>4</v>
      </c>
      <c r="H2998" s="4">
        <v>4</v>
      </c>
      <c r="I2998" s="4">
        <v>5</v>
      </c>
      <c r="J2998" s="4">
        <v>5</v>
      </c>
      <c r="K2998" s="4">
        <v>3</v>
      </c>
      <c r="L2998" s="4">
        <v>4</v>
      </c>
      <c r="M2998" s="4">
        <v>5</v>
      </c>
      <c r="N2998" s="4">
        <v>5</v>
      </c>
      <c r="O2998" s="4">
        <v>3</v>
      </c>
      <c r="P2998" s="4">
        <v>5</v>
      </c>
      <c r="Q2998" s="9">
        <f t="shared" si="140"/>
        <v>1.8530092592592595E-2</v>
      </c>
      <c r="R2998" s="4">
        <f t="shared" si="138"/>
        <v>40763.426990740743</v>
      </c>
      <c r="S2998" s="4">
        <v>0.70355416918733771</v>
      </c>
      <c r="T2998" s="4" t="str">
        <f>VLOOKUP(E2998,Sheet2!$A$2:$E$137,5,FALSE)</f>
        <v>DE</v>
      </c>
      <c r="U2998" s="4">
        <f>VLOOKUP($T2998,Sheet4!$H$1106:$M$1351,surveys!U$1+1,FALSE)</f>
        <v>0.42620281948941302</v>
      </c>
      <c r="V2998" s="4">
        <f>VLOOKUP($T2998,Sheet4!$H$1106:$M$1351,surveys!V$1+1,FALSE)</f>
        <v>0.64253089557903176</v>
      </c>
      <c r="W2998" s="4">
        <f>VLOOKUP($T2998,Sheet4!$H$1106:$M$1351,surveys!W$1+1,FALSE)</f>
        <v>0.79931043378760003</v>
      </c>
      <c r="X2998" s="4">
        <f>VLOOKUP($T2998,Sheet4!$H$1106:$M$1351,surveys!X$1+1,FALSE)</f>
        <v>0.91914675697020254</v>
      </c>
      <c r="Y2998" s="4">
        <f>VLOOKUP($T2998,Sheet4!$H$1106:$M$1351,surveys!Y$1+1,FALSE)</f>
        <v>1</v>
      </c>
      <c r="Z2998" s="4">
        <f t="shared" si="139"/>
        <v>3</v>
      </c>
      <c r="AA2998" s="4" t="str">
        <f>VLOOKUP(T2998&amp;"-"&amp;Z2998,Sheet4!$W$2:$AA$1100,3,FALSE)</f>
        <v>Muenchen</v>
      </c>
      <c r="AB2998" s="4">
        <f>VLOOKUP(T2998&amp;"-"&amp;Z2998,Sheet4!$W$2:$AA$1100,4,FALSE)</f>
        <v>48.137430000000002</v>
      </c>
      <c r="AC2998" s="4">
        <f>VLOOKUP(T2998&amp;"-"&amp;Z2998,Sheet4!$W$2:$AA$1100,5,FALSE)</f>
        <v>11.57549</v>
      </c>
    </row>
    <row r="2999" spans="1:29">
      <c r="A2999" s="6">
        <v>40763</v>
      </c>
      <c r="B2999" s="7">
        <v>0.74267361111111108</v>
      </c>
      <c r="C2999" s="4" t="s">
        <v>1213</v>
      </c>
      <c r="D2999" s="4" t="s">
        <v>1214</v>
      </c>
      <c r="E2999" s="4" t="s">
        <v>19</v>
      </c>
      <c r="F2999" s="4">
        <v>4</v>
      </c>
      <c r="G2999" s="4">
        <v>5</v>
      </c>
      <c r="H2999" s="4">
        <v>4</v>
      </c>
      <c r="I2999" s="4">
        <v>4</v>
      </c>
      <c r="J2999" s="4">
        <v>5</v>
      </c>
      <c r="K2999" s="4">
        <v>3</v>
      </c>
      <c r="L2999" s="4">
        <v>2</v>
      </c>
      <c r="M2999" s="4">
        <v>3</v>
      </c>
      <c r="N2999" s="4">
        <v>5</v>
      </c>
      <c r="O2999" s="4">
        <v>3</v>
      </c>
      <c r="P2999" s="4">
        <v>5</v>
      </c>
      <c r="Q2999" s="9">
        <f t="shared" si="140"/>
        <v>2.929398148148148E-2</v>
      </c>
      <c r="R2999" s="4">
        <f t="shared" si="138"/>
        <v>40763.742673611108</v>
      </c>
      <c r="S2999" s="4">
        <v>0.72868738358197493</v>
      </c>
      <c r="T2999" s="4" t="str">
        <f>VLOOKUP(E2999,Sheet2!$A$2:$E$137,5,FALSE)</f>
        <v>HU</v>
      </c>
      <c r="U2999" s="4">
        <f>VLOOKUP($T2999,Sheet4!$H$1106:$M$1351,surveys!U$1+1,FALSE)</f>
        <v>0.70836665732550796</v>
      </c>
      <c r="V2999" s="4">
        <f>VLOOKUP($T2999,Sheet4!$H$1106:$M$1351,surveys!V$1+1,FALSE)</f>
        <v>0.79361649434247361</v>
      </c>
      <c r="W2999" s="4">
        <f>VLOOKUP($T2999,Sheet4!$H$1106:$M$1351,surveys!W$1+1,FALSE)</f>
        <v>0.86571617940203494</v>
      </c>
      <c r="X2999" s="4">
        <f>VLOOKUP($T2999,Sheet4!$H$1106:$M$1351,surveys!X$1+1,FALSE)</f>
        <v>0.93457750328785116</v>
      </c>
      <c r="Y2999" s="4">
        <f>VLOOKUP($T2999,Sheet4!$H$1106:$M$1351,surveys!Y$1+1,FALSE)</f>
        <v>1</v>
      </c>
      <c r="Z2999" s="4">
        <f t="shared" si="139"/>
        <v>2</v>
      </c>
      <c r="AA2999" s="4" t="str">
        <f>VLOOKUP(T2999&amp;"-"&amp;Z2999,Sheet4!$W$2:$AA$1100,3,FALSE)</f>
        <v>Debrecen</v>
      </c>
      <c r="AB2999" s="4">
        <f>VLOOKUP(T2999&amp;"-"&amp;Z2999,Sheet4!$W$2:$AA$1100,4,FALSE)</f>
        <v>47.533329999999999</v>
      </c>
      <c r="AC2999" s="4">
        <f>VLOOKUP(T2999&amp;"-"&amp;Z2999,Sheet4!$W$2:$AA$1100,5,FALSE)</f>
        <v>21.633330000000001</v>
      </c>
    </row>
    <row r="3000" spans="1:29">
      <c r="A3000" s="6">
        <v>40763</v>
      </c>
      <c r="B3000" s="7">
        <v>0.94278935185185186</v>
      </c>
      <c r="C3000" s="4" t="s">
        <v>1213</v>
      </c>
      <c r="D3000" s="4" t="s">
        <v>1219</v>
      </c>
      <c r="E3000" s="4" t="s">
        <v>47</v>
      </c>
      <c r="F3000" s="4">
        <v>3</v>
      </c>
      <c r="G3000" s="4">
        <v>2</v>
      </c>
      <c r="H3000" s="4">
        <v>3</v>
      </c>
      <c r="I3000" s="4">
        <v>4</v>
      </c>
      <c r="J3000" s="4">
        <v>3</v>
      </c>
      <c r="K3000" s="4">
        <v>3</v>
      </c>
      <c r="L3000" s="4">
        <v>3</v>
      </c>
      <c r="M3000" s="4">
        <v>3</v>
      </c>
      <c r="N3000" s="4">
        <v>5</v>
      </c>
      <c r="O3000" s="4">
        <v>3</v>
      </c>
      <c r="P3000" s="4">
        <v>5</v>
      </c>
      <c r="Q3000" s="9">
        <f t="shared" si="140"/>
        <v>2.9768518518518517E-2</v>
      </c>
      <c r="R3000" s="4">
        <f t="shared" si="138"/>
        <v>40763.942789351851</v>
      </c>
      <c r="S3000" s="4">
        <v>0.13239029109795464</v>
      </c>
      <c r="T3000" s="4" t="str">
        <f>VLOOKUP(E3000,Sheet2!$A$2:$E$137,5,FALSE)</f>
        <v>NZ</v>
      </c>
      <c r="U3000" s="4">
        <f>VLOOKUP($T3000,Sheet4!$H$1106:$M$1351,surveys!U$1+1,FALSE)</f>
        <v>0.24106469712465556</v>
      </c>
      <c r="V3000" s="4">
        <f>VLOOKUP($T3000,Sheet4!$H$1106:$M$1351,surveys!V$1+1,FALSE)</f>
        <v>0.46135760189339992</v>
      </c>
      <c r="W3000" s="4">
        <f>VLOOKUP($T3000,Sheet4!$H$1106:$M$1351,surveys!W$1+1,FALSE)</f>
        <v>0.67128249233820236</v>
      </c>
      <c r="X3000" s="4">
        <f>VLOOKUP($T3000,Sheet4!$H$1106:$M$1351,surveys!X$1+1,FALSE)</f>
        <v>0.88009640049815385</v>
      </c>
      <c r="Y3000" s="4">
        <f>VLOOKUP($T3000,Sheet4!$H$1106:$M$1351,surveys!Y$1+1,FALSE)</f>
        <v>1</v>
      </c>
      <c r="Z3000" s="4">
        <f t="shared" si="139"/>
        <v>1</v>
      </c>
      <c r="AA3000" s="4" t="str">
        <f>VLOOKUP(T3000&amp;"-"&amp;Z3000,Sheet4!$W$2:$AA$1100,3,FALSE)</f>
        <v>Auckland</v>
      </c>
      <c r="AB3000" s="4">
        <f>VLOOKUP(T3000&amp;"-"&amp;Z3000,Sheet4!$W$2:$AA$1100,4,FALSE)</f>
        <v>-36.866669999999999</v>
      </c>
      <c r="AC3000" s="4">
        <f>VLOOKUP(T3000&amp;"-"&amp;Z3000,Sheet4!$W$2:$AA$1100,5,FALSE)</f>
        <v>174.76667</v>
      </c>
    </row>
    <row r="3001" spans="1:29">
      <c r="A3001" s="6">
        <v>40763</v>
      </c>
      <c r="B3001" s="7">
        <v>0.98100694444444436</v>
      </c>
      <c r="C3001" s="4" t="s">
        <v>1215</v>
      </c>
      <c r="D3001" s="4" t="s">
        <v>1216</v>
      </c>
      <c r="E3001" s="4" t="s">
        <v>15</v>
      </c>
      <c r="F3001" s="4">
        <v>4</v>
      </c>
      <c r="G3001" s="4">
        <v>3</v>
      </c>
      <c r="H3001" s="4">
        <v>4</v>
      </c>
      <c r="I3001" s="4">
        <v>5</v>
      </c>
      <c r="J3001" s="4">
        <v>5</v>
      </c>
      <c r="K3001" s="4">
        <v>5</v>
      </c>
      <c r="L3001" s="4">
        <v>3</v>
      </c>
      <c r="M3001" s="4">
        <v>5</v>
      </c>
      <c r="N3001" s="4">
        <v>5</v>
      </c>
      <c r="O3001" s="4">
        <v>5</v>
      </c>
      <c r="P3001" s="4">
        <v>5</v>
      </c>
      <c r="Q3001" s="9">
        <f t="shared" si="140"/>
        <v>5.6759259259259259E-2</v>
      </c>
      <c r="R3001" s="4">
        <f t="shared" si="138"/>
        <v>40763.981006944443</v>
      </c>
      <c r="S3001" s="4">
        <v>0.28708692693150217</v>
      </c>
      <c r="T3001" s="4" t="str">
        <f>VLOOKUP(E3001,Sheet2!$A$2:$E$137,5,FALSE)</f>
        <v>US</v>
      </c>
      <c r="U3001" s="4">
        <f>VLOOKUP($T3001,Sheet4!$H$1106:$M$1351,surveys!U$1+1,FALSE)</f>
        <v>0.42883768204388006</v>
      </c>
      <c r="V3001" s="4">
        <f>VLOOKUP($T3001,Sheet4!$H$1106:$M$1351,surveys!V$1+1,FALSE)</f>
        <v>0.62778475709586301</v>
      </c>
      <c r="W3001" s="4">
        <f>VLOOKUP($T3001,Sheet4!$H$1106:$M$1351,surveys!W$1+1,FALSE)</f>
        <v>0.76918600378409652</v>
      </c>
      <c r="X3001" s="4">
        <f>VLOOKUP($T3001,Sheet4!$H$1106:$M$1351,surveys!X$1+1,FALSE)</f>
        <v>0.88987045221102745</v>
      </c>
      <c r="Y3001" s="4">
        <f>VLOOKUP($T3001,Sheet4!$H$1106:$M$1351,surveys!Y$1+1,FALSE)</f>
        <v>1</v>
      </c>
      <c r="Z3001" s="4">
        <f t="shared" si="139"/>
        <v>1</v>
      </c>
      <c r="AA3001" s="4" t="str">
        <f>VLOOKUP(T3001&amp;"-"&amp;Z3001,Sheet4!$W$2:$AA$1100,3,FALSE)</f>
        <v>New York City</v>
      </c>
      <c r="AB3001" s="4">
        <f>VLOOKUP(T3001&amp;"-"&amp;Z3001,Sheet4!$W$2:$AA$1100,4,FALSE)</f>
        <v>40.714269999999999</v>
      </c>
      <c r="AC3001" s="4">
        <f>VLOOKUP(T3001&amp;"-"&amp;Z3001,Sheet4!$W$2:$AA$1100,5,FALSE)</f>
        <v>-74.005970000000005</v>
      </c>
    </row>
    <row r="3002" spans="1:29">
      <c r="A3002" s="6">
        <v>40762</v>
      </c>
      <c r="B3002" s="7">
        <v>0.23060185185185186</v>
      </c>
      <c r="C3002" s="4" t="s">
        <v>1213</v>
      </c>
      <c r="D3002" s="4" t="s">
        <v>1214</v>
      </c>
      <c r="E3002" s="4" t="s">
        <v>17</v>
      </c>
      <c r="F3002" s="4">
        <v>2</v>
      </c>
      <c r="G3002" s="4">
        <v>3</v>
      </c>
      <c r="H3002" s="4">
        <v>4</v>
      </c>
      <c r="I3002" s="4">
        <v>4</v>
      </c>
      <c r="J3002" s="4">
        <v>5</v>
      </c>
      <c r="K3002" s="4">
        <v>4</v>
      </c>
      <c r="L3002" s="4">
        <v>4</v>
      </c>
      <c r="M3002" s="4">
        <v>5</v>
      </c>
      <c r="N3002" s="4">
        <v>5</v>
      </c>
      <c r="O3002" s="4">
        <v>5</v>
      </c>
      <c r="P3002" s="4">
        <v>5</v>
      </c>
      <c r="Q3002" s="9">
        <f t="shared" si="140"/>
        <v>2.1435185185185186E-2</v>
      </c>
      <c r="R3002" s="4">
        <f t="shared" si="138"/>
        <v>40762.23060185185</v>
      </c>
      <c r="S3002" s="4">
        <v>0.66743412573836025</v>
      </c>
      <c r="T3002" s="4" t="str">
        <f>VLOOKUP(E3002,Sheet2!$A$2:$E$137,5,FALSE)</f>
        <v>AU</v>
      </c>
      <c r="U3002" s="4">
        <f>VLOOKUP($T3002,Sheet4!$H$1106:$M$1351,surveys!U$1+1,FALSE)</f>
        <v>0.37870730546462306</v>
      </c>
      <c r="V3002" s="4">
        <f>VLOOKUP($T3002,Sheet4!$H$1106:$M$1351,surveys!V$1+1,FALSE)</f>
        <v>0.70016181281367551</v>
      </c>
      <c r="W3002" s="4">
        <f>VLOOKUP($T3002,Sheet4!$H$1106:$M$1351,surveys!W$1+1,FALSE)</f>
        <v>0.82483308340835682</v>
      </c>
      <c r="X3002" s="4">
        <f>VLOOKUP($T3002,Sheet4!$H$1106:$M$1351,surveys!X$1+1,FALSE)</f>
        <v>0.91739988860880706</v>
      </c>
      <c r="Y3002" s="4">
        <f>VLOOKUP($T3002,Sheet4!$H$1106:$M$1351,surveys!Y$1+1,FALSE)</f>
        <v>1</v>
      </c>
      <c r="Z3002" s="4">
        <f t="shared" si="139"/>
        <v>2</v>
      </c>
      <c r="AA3002" s="4" t="str">
        <f>VLOOKUP(T3002&amp;"-"&amp;Z3002,Sheet4!$W$2:$AA$1100,3,FALSE)</f>
        <v>Melbourne</v>
      </c>
      <c r="AB3002" s="4">
        <f>VLOOKUP(T3002&amp;"-"&amp;Z3002,Sheet4!$W$2:$AA$1100,4,FALSE)</f>
        <v>-37.814</v>
      </c>
      <c r="AC3002" s="4">
        <f>VLOOKUP(T3002&amp;"-"&amp;Z3002,Sheet4!$W$2:$AA$1100,5,FALSE)</f>
        <v>144.96332000000001</v>
      </c>
    </row>
    <row r="3003" spans="1:29">
      <c r="A3003" s="6">
        <v>40762</v>
      </c>
      <c r="B3003" s="7">
        <v>0.52612268518518512</v>
      </c>
      <c r="C3003" s="4" t="s">
        <v>1213</v>
      </c>
      <c r="D3003" s="4" t="s">
        <v>1216</v>
      </c>
      <c r="E3003" s="4" t="s">
        <v>33</v>
      </c>
      <c r="F3003" s="4">
        <v>1</v>
      </c>
      <c r="G3003" s="4">
        <v>3</v>
      </c>
      <c r="H3003" s="4">
        <v>1</v>
      </c>
      <c r="I3003" s="4">
        <v>1</v>
      </c>
      <c r="J3003" s="4">
        <v>3</v>
      </c>
      <c r="K3003" s="4">
        <v>1</v>
      </c>
      <c r="L3003" s="4">
        <v>1</v>
      </c>
      <c r="M3003" s="4">
        <v>3</v>
      </c>
      <c r="N3003" s="4">
        <v>1</v>
      </c>
      <c r="O3003" s="4">
        <v>1</v>
      </c>
      <c r="P3003" s="4">
        <v>3</v>
      </c>
      <c r="Q3003" s="9">
        <f t="shared" si="140"/>
        <v>1.9039351851851852E-2</v>
      </c>
      <c r="R3003" s="4">
        <f t="shared" si="138"/>
        <v>40762.526122685187</v>
      </c>
      <c r="S3003" s="4">
        <v>0.2653052180426192</v>
      </c>
      <c r="T3003" s="4" t="str">
        <f>VLOOKUP(E3003,Sheet2!$A$2:$E$137,5,FALSE)</f>
        <v>IT</v>
      </c>
      <c r="U3003" s="4">
        <f>VLOOKUP($T3003,Sheet4!$H$1106:$M$1351,surveys!U$1+1,FALSE)</f>
        <v>0.40073733113706772</v>
      </c>
      <c r="V3003" s="4">
        <f>VLOOKUP($T3003,Sheet4!$H$1106:$M$1351,surveys!V$1+1,FALSE)</f>
        <v>0.60502083075372182</v>
      </c>
      <c r="W3003" s="4">
        <f>VLOOKUP($T3003,Sheet4!$H$1106:$M$1351,surveys!W$1+1,FALSE)</f>
        <v>0.75963680320784854</v>
      </c>
      <c r="X3003" s="4">
        <f>VLOOKUP($T3003,Sheet4!$H$1106:$M$1351,surveys!X$1+1,FALSE)</f>
        <v>0.89491209934724891</v>
      </c>
      <c r="Y3003" s="4">
        <f>VLOOKUP($T3003,Sheet4!$H$1106:$M$1351,surveys!Y$1+1,FALSE)</f>
        <v>1</v>
      </c>
      <c r="Z3003" s="4">
        <f t="shared" si="139"/>
        <v>1</v>
      </c>
      <c r="AA3003" s="4" t="str">
        <f>VLOOKUP(T3003&amp;"-"&amp;Z3003,Sheet4!$W$2:$AA$1100,3,FALSE)</f>
        <v>Roma</v>
      </c>
      <c r="AB3003" s="4">
        <f>VLOOKUP(T3003&amp;"-"&amp;Z3003,Sheet4!$W$2:$AA$1100,4,FALSE)</f>
        <v>41.894739999999999</v>
      </c>
      <c r="AC3003" s="4">
        <f>VLOOKUP(T3003&amp;"-"&amp;Z3003,Sheet4!$W$2:$AA$1100,5,FALSE)</f>
        <v>12.4839</v>
      </c>
    </row>
    <row r="3004" spans="1:29">
      <c r="A3004" s="6">
        <v>40762</v>
      </c>
      <c r="B3004" s="7">
        <v>0.74693287037037026</v>
      </c>
      <c r="C3004" s="4" t="s">
        <v>1213</v>
      </c>
      <c r="D3004" s="4" t="s">
        <v>1224</v>
      </c>
      <c r="E3004" s="4" t="s">
        <v>35</v>
      </c>
      <c r="F3004" s="4">
        <v>3</v>
      </c>
      <c r="G3004" s="4">
        <v>4</v>
      </c>
      <c r="H3004" s="4">
        <v>4</v>
      </c>
      <c r="I3004" s="4">
        <v>3</v>
      </c>
      <c r="J3004" s="4">
        <v>5</v>
      </c>
      <c r="K3004" s="4">
        <v>3</v>
      </c>
      <c r="L3004" s="4">
        <v>4</v>
      </c>
      <c r="M3004" s="4">
        <v>5</v>
      </c>
      <c r="N3004" s="4">
        <v>4</v>
      </c>
      <c r="O3004" s="4">
        <v>5</v>
      </c>
      <c r="P3004" s="4">
        <v>4</v>
      </c>
      <c r="Q3004" s="9">
        <f t="shared" si="140"/>
        <v>3.2372685185185185E-2</v>
      </c>
      <c r="R3004" s="4">
        <f t="shared" si="138"/>
        <v>40762.746932870374</v>
      </c>
      <c r="S3004" s="4">
        <v>0.85508950398784478</v>
      </c>
      <c r="T3004" s="4" t="str">
        <f>VLOOKUP(E3004,Sheet2!$A$2:$E$137,5,FALSE)</f>
        <v>CH</v>
      </c>
      <c r="U3004" s="4">
        <f>VLOOKUP($T3004,Sheet4!$H$1106:$M$1351,surveys!U$1+1,FALSE)</f>
        <v>0.36801312971081684</v>
      </c>
      <c r="V3004" s="4">
        <f>VLOOKUP($T3004,Sheet4!$H$1106:$M$1351,surveys!V$1+1,FALSE)</f>
        <v>0.56614447204928808</v>
      </c>
      <c r="W3004" s="4">
        <f>VLOOKUP($T3004,Sheet4!$H$1106:$M$1351,surveys!W$1+1,FALSE)</f>
        <v>0.74328356923090177</v>
      </c>
      <c r="X3004" s="4">
        <f>VLOOKUP($T3004,Sheet4!$H$1106:$M$1351,surveys!X$1+1,FALSE)</f>
        <v>0.87426944983797861</v>
      </c>
      <c r="Y3004" s="4">
        <f>VLOOKUP($T3004,Sheet4!$H$1106:$M$1351,surveys!Y$1+1,FALSE)</f>
        <v>1</v>
      </c>
      <c r="Z3004" s="4">
        <f t="shared" si="139"/>
        <v>4</v>
      </c>
      <c r="AA3004" s="4" t="str">
        <f>VLOOKUP(T3004&amp;"-"&amp;Z3004,Sheet4!$W$2:$AA$1100,3,FALSE)</f>
        <v>Bern</v>
      </c>
      <c r="AB3004" s="4">
        <f>VLOOKUP(T3004&amp;"-"&amp;Z3004,Sheet4!$W$2:$AA$1100,4,FALSE)</f>
        <v>46.948090000000001</v>
      </c>
      <c r="AC3004" s="4">
        <f>VLOOKUP(T3004&amp;"-"&amp;Z3004,Sheet4!$W$2:$AA$1100,5,FALSE)</f>
        <v>7.4474400000000003</v>
      </c>
    </row>
    <row r="3005" spans="1:29">
      <c r="A3005" s="6">
        <v>40762</v>
      </c>
      <c r="B3005" s="7">
        <v>0.77232638888888883</v>
      </c>
      <c r="C3005" s="4" t="s">
        <v>1215</v>
      </c>
      <c r="D3005" s="4" t="s">
        <v>1214</v>
      </c>
      <c r="E3005" s="4" t="s">
        <v>42</v>
      </c>
      <c r="F3005" s="4">
        <v>4</v>
      </c>
      <c r="G3005" s="4">
        <v>4</v>
      </c>
      <c r="H3005" s="4">
        <v>4</v>
      </c>
      <c r="I3005" s="4">
        <v>2</v>
      </c>
      <c r="J3005" s="4">
        <v>3</v>
      </c>
      <c r="K3005" s="4">
        <v>5</v>
      </c>
      <c r="L3005" s="4">
        <v>5</v>
      </c>
      <c r="M3005" s="4">
        <v>5</v>
      </c>
      <c r="N3005" s="4">
        <v>5</v>
      </c>
      <c r="O3005" s="4">
        <v>3</v>
      </c>
      <c r="P3005" s="4">
        <v>4</v>
      </c>
      <c r="Q3005" s="9">
        <f t="shared" si="140"/>
        <v>5.1030092592592592E-2</v>
      </c>
      <c r="R3005" s="4">
        <f t="shared" si="138"/>
        <v>40762.772326388891</v>
      </c>
      <c r="S3005" s="4">
        <v>9.5022484063302715E-2</v>
      </c>
      <c r="T3005" s="4" t="str">
        <f>VLOOKUP(E3005,Sheet2!$A$2:$E$137,5,FALSE)</f>
        <v>SE</v>
      </c>
      <c r="U3005" s="4">
        <f>VLOOKUP($T3005,Sheet4!$H$1106:$M$1351,surveys!U$1+1,FALSE)</f>
        <v>0.55292840835143986</v>
      </c>
      <c r="V3005" s="4">
        <f>VLOOKUP($T3005,Sheet4!$H$1106:$M$1351,surveys!V$1+1,FALSE)</f>
        <v>0.77531759074415163</v>
      </c>
      <c r="W3005" s="4">
        <f>VLOOKUP($T3005,Sheet4!$H$1106:$M$1351,surveys!W$1+1,FALSE)</f>
        <v>0.89070599005150708</v>
      </c>
      <c r="X3005" s="4">
        <f>VLOOKUP($T3005,Sheet4!$H$1106:$M$1351,surveys!X$1+1,FALSE)</f>
        <v>0.9470590181653743</v>
      </c>
      <c r="Y3005" s="4">
        <f>VLOOKUP($T3005,Sheet4!$H$1106:$M$1351,surveys!Y$1+1,FALSE)</f>
        <v>1</v>
      </c>
      <c r="Z3005" s="4">
        <f t="shared" si="139"/>
        <v>1</v>
      </c>
      <c r="AA3005" s="4" t="str">
        <f>VLOOKUP(T3005&amp;"-"&amp;Z3005,Sheet4!$W$2:$AA$1100,3,FALSE)</f>
        <v>Stockholm</v>
      </c>
      <c r="AB3005" s="4">
        <f>VLOOKUP(T3005&amp;"-"&amp;Z3005,Sheet4!$W$2:$AA$1100,4,FALSE)</f>
        <v>59.33258</v>
      </c>
      <c r="AC3005" s="4">
        <f>VLOOKUP(T3005&amp;"-"&amp;Z3005,Sheet4!$W$2:$AA$1100,5,FALSE)</f>
        <v>18.064900000000002</v>
      </c>
    </row>
    <row r="3006" spans="1:29">
      <c r="A3006" s="6">
        <v>40761</v>
      </c>
      <c r="B3006" s="7">
        <v>6.1435185185185183E-2</v>
      </c>
      <c r="C3006" s="4" t="s">
        <v>1215</v>
      </c>
      <c r="D3006" s="4" t="s">
        <v>1214</v>
      </c>
      <c r="E3006" s="4" t="s">
        <v>159</v>
      </c>
      <c r="F3006" s="4">
        <v>5</v>
      </c>
      <c r="G3006" s="4">
        <v>3</v>
      </c>
      <c r="H3006" s="4">
        <v>4</v>
      </c>
      <c r="I3006" s="4">
        <v>4</v>
      </c>
      <c r="J3006" s="4">
        <v>5</v>
      </c>
      <c r="K3006" s="4">
        <v>5</v>
      </c>
      <c r="L3006" s="4">
        <v>4</v>
      </c>
      <c r="M3006" s="4">
        <v>5</v>
      </c>
      <c r="N3006" s="4">
        <v>5</v>
      </c>
      <c r="O3006" s="4">
        <v>4</v>
      </c>
      <c r="P3006" s="4">
        <v>4</v>
      </c>
      <c r="Q3006" s="9">
        <f t="shared" si="140"/>
        <v>4.296296296296296E-2</v>
      </c>
      <c r="R3006" s="4">
        <f t="shared" si="138"/>
        <v>40761.061435185184</v>
      </c>
      <c r="S3006" s="4">
        <v>1.6496395227030725E-2</v>
      </c>
      <c r="T3006" s="4" t="str">
        <f>VLOOKUP(E3006,Sheet2!$A$2:$E$137,5,FALSE)</f>
        <v>TH</v>
      </c>
      <c r="U3006" s="4">
        <f>VLOOKUP($T3006,Sheet4!$H$1106:$M$1351,surveys!U$1+1,FALSE)</f>
        <v>0.8165403098788645</v>
      </c>
      <c r="V3006" s="4">
        <f>VLOOKUP($T3006,Sheet4!$H$1106:$M$1351,surveys!V$1+1,FALSE)</f>
        <v>0.87875411151454419</v>
      </c>
      <c r="W3006" s="4">
        <f>VLOOKUP($T3006,Sheet4!$H$1106:$M$1351,surveys!W$1+1,FALSE)</f>
        <v>0.92539286739207838</v>
      </c>
      <c r="X3006" s="4">
        <f>VLOOKUP($T3006,Sheet4!$H$1106:$M$1351,surveys!X$1+1,FALSE)</f>
        <v>0.96494131023942675</v>
      </c>
      <c r="Y3006" s="4">
        <f>VLOOKUP($T3006,Sheet4!$H$1106:$M$1351,surveys!Y$1+1,FALSE)</f>
        <v>1</v>
      </c>
      <c r="Z3006" s="4">
        <f t="shared" si="139"/>
        <v>1</v>
      </c>
      <c r="AA3006" s="4" t="str">
        <f>VLOOKUP(T3006&amp;"-"&amp;Z3006,Sheet4!$W$2:$AA$1100,3,FALSE)</f>
        <v>Bangkok</v>
      </c>
      <c r="AB3006" s="4">
        <f>VLOOKUP(T3006&amp;"-"&amp;Z3006,Sheet4!$W$2:$AA$1100,4,FALSE)</f>
        <v>13.75398</v>
      </c>
      <c r="AC3006" s="4">
        <f>VLOOKUP(T3006&amp;"-"&amp;Z3006,Sheet4!$W$2:$AA$1100,5,FALSE)</f>
        <v>100.50144</v>
      </c>
    </row>
    <row r="3007" spans="1:29">
      <c r="A3007" s="6">
        <v>40761</v>
      </c>
      <c r="B3007" s="7">
        <v>0.63276620370370384</v>
      </c>
      <c r="C3007" s="4" t="s">
        <v>1213</v>
      </c>
      <c r="D3007" s="4" t="s">
        <v>1214</v>
      </c>
      <c r="E3007" s="4" t="s">
        <v>26</v>
      </c>
      <c r="F3007" s="4">
        <v>5</v>
      </c>
      <c r="G3007" s="4">
        <v>5</v>
      </c>
      <c r="H3007" s="4">
        <v>5</v>
      </c>
      <c r="I3007" s="4">
        <v>1</v>
      </c>
      <c r="J3007" s="4">
        <v>5</v>
      </c>
      <c r="K3007" s="4">
        <v>5</v>
      </c>
      <c r="L3007" s="4">
        <v>1</v>
      </c>
      <c r="M3007" s="4">
        <v>5</v>
      </c>
      <c r="N3007" s="4">
        <v>5</v>
      </c>
      <c r="O3007" s="4">
        <v>5</v>
      </c>
      <c r="P3007" s="4">
        <v>5</v>
      </c>
      <c r="Q3007" s="9">
        <f t="shared" si="140"/>
        <v>2.2268518518518521E-2</v>
      </c>
      <c r="R3007" s="4">
        <f t="shared" si="138"/>
        <v>40761.6327662037</v>
      </c>
      <c r="S3007" s="4">
        <v>0.52542358364792463</v>
      </c>
      <c r="T3007" s="4" t="str">
        <f>VLOOKUP(E3007,Sheet2!$A$2:$E$137,5,FALSE)</f>
        <v>DE</v>
      </c>
      <c r="U3007" s="4">
        <f>VLOOKUP($T3007,Sheet4!$H$1106:$M$1351,surveys!U$1+1,FALSE)</f>
        <v>0.42620281948941302</v>
      </c>
      <c r="V3007" s="4">
        <f>VLOOKUP($T3007,Sheet4!$H$1106:$M$1351,surveys!V$1+1,FALSE)</f>
        <v>0.64253089557903176</v>
      </c>
      <c r="W3007" s="4">
        <f>VLOOKUP($T3007,Sheet4!$H$1106:$M$1351,surveys!W$1+1,FALSE)</f>
        <v>0.79931043378760003</v>
      </c>
      <c r="X3007" s="4">
        <f>VLOOKUP($T3007,Sheet4!$H$1106:$M$1351,surveys!X$1+1,FALSE)</f>
        <v>0.91914675697020254</v>
      </c>
      <c r="Y3007" s="4">
        <f>VLOOKUP($T3007,Sheet4!$H$1106:$M$1351,surveys!Y$1+1,FALSE)</f>
        <v>1</v>
      </c>
      <c r="Z3007" s="4">
        <f t="shared" si="139"/>
        <v>2</v>
      </c>
      <c r="AA3007" s="4" t="str">
        <f>VLOOKUP(T3007&amp;"-"&amp;Z3007,Sheet4!$W$2:$AA$1100,3,FALSE)</f>
        <v>Hamburg</v>
      </c>
      <c r="AB3007" s="4">
        <f>VLOOKUP(T3007&amp;"-"&amp;Z3007,Sheet4!$W$2:$AA$1100,4,FALSE)</f>
        <v>53.55</v>
      </c>
      <c r="AC3007" s="4">
        <f>VLOOKUP(T3007&amp;"-"&amp;Z3007,Sheet4!$W$2:$AA$1100,5,FALSE)</f>
        <v>10</v>
      </c>
    </row>
    <row r="3008" spans="1:29">
      <c r="A3008" s="6">
        <v>40761</v>
      </c>
      <c r="B3008" s="7">
        <v>0.55782407407407408</v>
      </c>
      <c r="C3008" s="4" t="s">
        <v>1215</v>
      </c>
      <c r="D3008" s="4" t="s">
        <v>1218</v>
      </c>
      <c r="E3008" s="4" t="s">
        <v>33</v>
      </c>
      <c r="F3008" s="4">
        <v>5</v>
      </c>
      <c r="G3008" s="4">
        <v>5</v>
      </c>
      <c r="H3008" s="4">
        <v>5</v>
      </c>
      <c r="I3008" s="4">
        <v>5</v>
      </c>
      <c r="J3008" s="4">
        <v>5</v>
      </c>
      <c r="K3008" s="4">
        <v>5</v>
      </c>
      <c r="L3008" s="4">
        <v>1</v>
      </c>
      <c r="M3008" s="4">
        <v>5</v>
      </c>
      <c r="N3008" s="4">
        <v>1</v>
      </c>
      <c r="O3008" s="4">
        <v>5</v>
      </c>
      <c r="P3008" s="4">
        <v>5</v>
      </c>
      <c r="Q3008" s="9">
        <f t="shared" si="140"/>
        <v>4.0439814814814817E-2</v>
      </c>
      <c r="R3008" s="4">
        <f t="shared" si="138"/>
        <v>40761.557824074072</v>
      </c>
      <c r="S3008" s="4">
        <v>0.82475948781234565</v>
      </c>
      <c r="T3008" s="4" t="str">
        <f>VLOOKUP(E3008,Sheet2!$A$2:$E$137,5,FALSE)</f>
        <v>IT</v>
      </c>
      <c r="U3008" s="4">
        <f>VLOOKUP($T3008,Sheet4!$H$1106:$M$1351,surveys!U$1+1,FALSE)</f>
        <v>0.40073733113706772</v>
      </c>
      <c r="V3008" s="4">
        <f>VLOOKUP($T3008,Sheet4!$H$1106:$M$1351,surveys!V$1+1,FALSE)</f>
        <v>0.60502083075372182</v>
      </c>
      <c r="W3008" s="4">
        <f>VLOOKUP($T3008,Sheet4!$H$1106:$M$1351,surveys!W$1+1,FALSE)</f>
        <v>0.75963680320784854</v>
      </c>
      <c r="X3008" s="4">
        <f>VLOOKUP($T3008,Sheet4!$H$1106:$M$1351,surveys!X$1+1,FALSE)</f>
        <v>0.89491209934724891</v>
      </c>
      <c r="Y3008" s="4">
        <f>VLOOKUP($T3008,Sheet4!$H$1106:$M$1351,surveys!Y$1+1,FALSE)</f>
        <v>1</v>
      </c>
      <c r="Z3008" s="4">
        <f t="shared" si="139"/>
        <v>4</v>
      </c>
      <c r="AA3008" s="4" t="str">
        <f>VLOOKUP(T3008&amp;"-"&amp;Z3008,Sheet4!$W$2:$AA$1100,3,FALSE)</f>
        <v>Torino</v>
      </c>
      <c r="AB3008" s="4">
        <f>VLOOKUP(T3008&amp;"-"&amp;Z3008,Sheet4!$W$2:$AA$1100,4,FALSE)</f>
        <v>45.070489999999999</v>
      </c>
      <c r="AC3008" s="4">
        <f>VLOOKUP(T3008&amp;"-"&amp;Z3008,Sheet4!$W$2:$AA$1100,5,FALSE)</f>
        <v>7.68682</v>
      </c>
    </row>
    <row r="3009" spans="1:29">
      <c r="A3009" s="6">
        <v>40760</v>
      </c>
      <c r="B3009" s="7">
        <v>6.2453703703703706E-2</v>
      </c>
      <c r="C3009" s="4" t="s">
        <v>1215</v>
      </c>
      <c r="D3009" s="4" t="s">
        <v>1214</v>
      </c>
      <c r="E3009" s="4" t="s">
        <v>21</v>
      </c>
      <c r="F3009" s="4">
        <v>1</v>
      </c>
      <c r="G3009" s="4">
        <v>1</v>
      </c>
      <c r="H3009" s="4">
        <v>1</v>
      </c>
      <c r="I3009" s="4">
        <v>1</v>
      </c>
      <c r="J3009" s="4">
        <v>1</v>
      </c>
      <c r="K3009" s="4">
        <v>1</v>
      </c>
      <c r="L3009" s="4">
        <v>1</v>
      </c>
      <c r="M3009" s="4">
        <v>1</v>
      </c>
      <c r="N3009" s="4">
        <v>1</v>
      </c>
      <c r="O3009" s="4">
        <v>1</v>
      </c>
      <c r="P3009" s="4">
        <v>1</v>
      </c>
      <c r="Q3009" s="9">
        <f t="shared" si="140"/>
        <v>4.3483796296296291E-2</v>
      </c>
      <c r="R3009" s="4">
        <f t="shared" si="138"/>
        <v>40760.0624537037</v>
      </c>
      <c r="S3009" s="4">
        <v>0.14209586646014571</v>
      </c>
      <c r="T3009" s="4" t="str">
        <f>VLOOKUP(E3009,Sheet2!$A$2:$E$137,5,FALSE)</f>
        <v>MX</v>
      </c>
      <c r="U3009" s="4">
        <f>VLOOKUP($T3009,Sheet4!$H$1106:$M$1351,surveys!U$1+1,FALSE)</f>
        <v>0.64192227588837014</v>
      </c>
      <c r="V3009" s="4">
        <f>VLOOKUP($T3009,Sheet4!$H$1106:$M$1351,surveys!V$1+1,FALSE)</f>
        <v>0.73699712700692854</v>
      </c>
      <c r="W3009" s="4">
        <f>VLOOKUP($T3009,Sheet4!$H$1106:$M$1351,surveys!W$1+1,FALSE)</f>
        <v>0.83130642446864456</v>
      </c>
      <c r="X3009" s="4">
        <f>VLOOKUP($T3009,Sheet4!$H$1106:$M$1351,surveys!X$1+1,FALSE)</f>
        <v>0.91696724211461977</v>
      </c>
      <c r="Y3009" s="4">
        <f>VLOOKUP($T3009,Sheet4!$H$1106:$M$1351,surveys!Y$1+1,FALSE)</f>
        <v>1</v>
      </c>
      <c r="Z3009" s="4">
        <f t="shared" si="139"/>
        <v>1</v>
      </c>
      <c r="AA3009" s="4" t="str">
        <f>VLOOKUP(T3009&amp;"-"&amp;Z3009,Sheet4!$W$2:$AA$1100,3,FALSE)</f>
        <v>Mexico City</v>
      </c>
      <c r="AB3009" s="4">
        <f>VLOOKUP(T3009&amp;"-"&amp;Z3009,Sheet4!$W$2:$AA$1100,4,FALSE)</f>
        <v>19.428470000000001</v>
      </c>
      <c r="AC3009" s="4">
        <f>VLOOKUP(T3009&amp;"-"&amp;Z3009,Sheet4!$W$2:$AA$1100,5,FALSE)</f>
        <v>-99.127660000000006</v>
      </c>
    </row>
    <row r="3010" spans="1:29">
      <c r="A3010" s="6">
        <v>40760</v>
      </c>
      <c r="B3010" s="7">
        <v>0.8502777777777778</v>
      </c>
      <c r="C3010" s="4" t="s">
        <v>1213</v>
      </c>
      <c r="D3010" s="4" t="s">
        <v>1214</v>
      </c>
      <c r="E3010" s="4" t="s">
        <v>39</v>
      </c>
      <c r="F3010" s="4">
        <v>5</v>
      </c>
      <c r="G3010" s="4">
        <v>5</v>
      </c>
      <c r="H3010" s="4">
        <v>4</v>
      </c>
      <c r="I3010" s="4">
        <v>3</v>
      </c>
      <c r="J3010" s="4">
        <v>4</v>
      </c>
      <c r="K3010" s="4">
        <v>5</v>
      </c>
      <c r="L3010" s="4">
        <v>3</v>
      </c>
      <c r="M3010" s="4">
        <v>4</v>
      </c>
      <c r="N3010" s="4">
        <v>5</v>
      </c>
      <c r="O3010" s="4">
        <v>5</v>
      </c>
      <c r="P3010" s="4">
        <v>5</v>
      </c>
      <c r="Q3010" s="9">
        <f t="shared" si="140"/>
        <v>3.5624999999999997E-2</v>
      </c>
      <c r="R3010" s="4">
        <f t="shared" ref="R3010:R3073" si="141">VALUE(A3010+B3010)</f>
        <v>40760.850277777776</v>
      </c>
      <c r="S3010" s="4">
        <v>0.94757880379675719</v>
      </c>
      <c r="T3010" s="4" t="str">
        <f>VLOOKUP(E3010,Sheet2!$A$2:$E$137,5,FALSE)</f>
        <v>CL</v>
      </c>
      <c r="U3010" s="4">
        <f>VLOOKUP($T3010,Sheet4!$H$1106:$M$1351,surveys!U$1+1,FALSE)</f>
        <v>0.77588605933105281</v>
      </c>
      <c r="V3010" s="4">
        <f>VLOOKUP($T3010,Sheet4!$H$1106:$M$1351,surveys!V$1+1,FALSE)</f>
        <v>0.85775525166800515</v>
      </c>
      <c r="W3010" s="4">
        <f>VLOOKUP($T3010,Sheet4!$H$1106:$M$1351,surveys!W$1+1,FALSE)</f>
        <v>0.9074512758994524</v>
      </c>
      <c r="X3010" s="4">
        <f>VLOOKUP($T3010,Sheet4!$H$1106:$M$1351,surveys!X$1+1,FALSE)</f>
        <v>0.95469627846018545</v>
      </c>
      <c r="Y3010" s="4">
        <f>VLOOKUP($T3010,Sheet4!$H$1106:$M$1351,surveys!Y$1+1,FALSE)</f>
        <v>1</v>
      </c>
      <c r="Z3010" s="4">
        <f t="shared" si="139"/>
        <v>4</v>
      </c>
      <c r="AA3010" s="4" t="str">
        <f>VLOOKUP(T3010&amp;"-"&amp;Z3010,Sheet4!$W$2:$AA$1100,3,FALSE)</f>
        <v>Vina del Mar</v>
      </c>
      <c r="AB3010" s="4">
        <f>VLOOKUP(T3010&amp;"-"&amp;Z3010,Sheet4!$W$2:$AA$1100,4,FALSE)</f>
        <v>-33.024569999999997</v>
      </c>
      <c r="AC3010" s="4">
        <f>VLOOKUP(T3010&amp;"-"&amp;Z3010,Sheet4!$W$2:$AA$1100,5,FALSE)</f>
        <v>-71.551829999999995</v>
      </c>
    </row>
    <row r="3011" spans="1:29">
      <c r="A3011" s="6">
        <v>40760</v>
      </c>
      <c r="B3011" s="7">
        <v>0.50940972222222225</v>
      </c>
      <c r="C3011" s="4" t="s">
        <v>1213</v>
      </c>
      <c r="D3011" s="4" t="s">
        <v>1216</v>
      </c>
      <c r="E3011" s="4" t="s">
        <v>33</v>
      </c>
      <c r="F3011" s="4">
        <v>3</v>
      </c>
      <c r="G3011" s="4">
        <v>3</v>
      </c>
      <c r="H3011" s="4">
        <v>3</v>
      </c>
      <c r="I3011" s="4">
        <v>4</v>
      </c>
      <c r="J3011" s="4">
        <v>5</v>
      </c>
      <c r="K3011" s="4">
        <v>4</v>
      </c>
      <c r="L3011" s="4">
        <v>5</v>
      </c>
      <c r="M3011" s="4">
        <v>5</v>
      </c>
      <c r="N3011" s="4">
        <v>4</v>
      </c>
      <c r="O3011" s="4">
        <v>4</v>
      </c>
      <c r="P3011" s="4">
        <v>4</v>
      </c>
      <c r="Q3011" s="9">
        <f t="shared" si="140"/>
        <v>6.5046296296296302E-3</v>
      </c>
      <c r="R3011" s="4">
        <f t="shared" si="141"/>
        <v>40760.509409722225</v>
      </c>
      <c r="S3011" s="4">
        <v>0.8241401830835331</v>
      </c>
      <c r="T3011" s="4" t="str">
        <f>VLOOKUP(E3011,Sheet2!$A$2:$E$137,5,FALSE)</f>
        <v>IT</v>
      </c>
      <c r="U3011" s="4">
        <f>VLOOKUP($T3011,Sheet4!$H$1106:$M$1351,surveys!U$1+1,FALSE)</f>
        <v>0.40073733113706772</v>
      </c>
      <c r="V3011" s="4">
        <f>VLOOKUP($T3011,Sheet4!$H$1106:$M$1351,surveys!V$1+1,FALSE)</f>
        <v>0.60502083075372182</v>
      </c>
      <c r="W3011" s="4">
        <f>VLOOKUP($T3011,Sheet4!$H$1106:$M$1351,surveys!W$1+1,FALSE)</f>
        <v>0.75963680320784854</v>
      </c>
      <c r="X3011" s="4">
        <f>VLOOKUP($T3011,Sheet4!$H$1106:$M$1351,surveys!X$1+1,FALSE)</f>
        <v>0.89491209934724891</v>
      </c>
      <c r="Y3011" s="4">
        <f>VLOOKUP($T3011,Sheet4!$H$1106:$M$1351,surveys!Y$1+1,FALSE)</f>
        <v>1</v>
      </c>
      <c r="Z3011" s="4">
        <f t="shared" ref="Z3011:Z3074" si="142">IF(S3011&lt;U3011,1,IF(S3011&lt;V3011,2,IF(S3011&lt;W3011,3,IF(S3011&lt;X3011,4,5))))</f>
        <v>4</v>
      </c>
      <c r="AA3011" s="4" t="str">
        <f>VLOOKUP(T3011&amp;"-"&amp;Z3011,Sheet4!$W$2:$AA$1100,3,FALSE)</f>
        <v>Torino</v>
      </c>
      <c r="AB3011" s="4">
        <f>VLOOKUP(T3011&amp;"-"&amp;Z3011,Sheet4!$W$2:$AA$1100,4,FALSE)</f>
        <v>45.070489999999999</v>
      </c>
      <c r="AC3011" s="4">
        <f>VLOOKUP(T3011&amp;"-"&amp;Z3011,Sheet4!$W$2:$AA$1100,5,FALSE)</f>
        <v>7.68682</v>
      </c>
    </row>
    <row r="3012" spans="1:29">
      <c r="A3012" s="6">
        <v>40760</v>
      </c>
      <c r="B3012" s="7">
        <v>0.58101851851851849</v>
      </c>
      <c r="C3012" s="4" t="s">
        <v>1215</v>
      </c>
      <c r="D3012" s="4" t="s">
        <v>1217</v>
      </c>
      <c r="E3012" s="4" t="s">
        <v>15</v>
      </c>
      <c r="F3012" s="4">
        <v>4</v>
      </c>
      <c r="G3012" s="4">
        <v>4</v>
      </c>
      <c r="H3012" s="4">
        <v>4</v>
      </c>
      <c r="I3012" s="4">
        <v>4</v>
      </c>
      <c r="J3012" s="4">
        <v>4</v>
      </c>
      <c r="K3012" s="4">
        <v>3</v>
      </c>
      <c r="L3012" s="4">
        <v>3</v>
      </c>
      <c r="M3012" s="4">
        <v>3</v>
      </c>
      <c r="N3012" s="4">
        <v>5</v>
      </c>
      <c r="O3012" s="4">
        <v>3</v>
      </c>
      <c r="P3012" s="4">
        <v>3</v>
      </c>
      <c r="Q3012" s="9">
        <f t="shared" si="140"/>
        <v>5.6458333333333333E-2</v>
      </c>
      <c r="R3012" s="4">
        <f t="shared" si="141"/>
        <v>40760.581018518518</v>
      </c>
      <c r="S3012" s="4">
        <v>0.82121824229300966</v>
      </c>
      <c r="T3012" s="4" t="str">
        <f>VLOOKUP(E3012,Sheet2!$A$2:$E$137,5,FALSE)</f>
        <v>US</v>
      </c>
      <c r="U3012" s="4">
        <f>VLOOKUP($T3012,Sheet4!$H$1106:$M$1351,surveys!U$1+1,FALSE)</f>
        <v>0.42883768204388006</v>
      </c>
      <c r="V3012" s="4">
        <f>VLOOKUP($T3012,Sheet4!$H$1106:$M$1351,surveys!V$1+1,FALSE)</f>
        <v>0.62778475709586301</v>
      </c>
      <c r="W3012" s="4">
        <f>VLOOKUP($T3012,Sheet4!$H$1106:$M$1351,surveys!W$1+1,FALSE)</f>
        <v>0.76918600378409652</v>
      </c>
      <c r="X3012" s="4">
        <f>VLOOKUP($T3012,Sheet4!$H$1106:$M$1351,surveys!X$1+1,FALSE)</f>
        <v>0.88987045221102745</v>
      </c>
      <c r="Y3012" s="4">
        <f>VLOOKUP($T3012,Sheet4!$H$1106:$M$1351,surveys!Y$1+1,FALSE)</f>
        <v>1</v>
      </c>
      <c r="Z3012" s="4">
        <f t="shared" si="142"/>
        <v>4</v>
      </c>
      <c r="AA3012" s="4" t="str">
        <f>VLOOKUP(T3012&amp;"-"&amp;Z3012,Sheet4!$W$2:$AA$1100,3,FALSE)</f>
        <v>Brooklyn</v>
      </c>
      <c r="AB3012" s="4">
        <f>VLOOKUP(T3012&amp;"-"&amp;Z3012,Sheet4!$W$2:$AA$1100,4,FALSE)</f>
        <v>40.650100000000002</v>
      </c>
      <c r="AC3012" s="4">
        <f>VLOOKUP(T3012&amp;"-"&amp;Z3012,Sheet4!$W$2:$AA$1100,5,FALSE)</f>
        <v>-73.949579999999997</v>
      </c>
    </row>
    <row r="3013" spans="1:29">
      <c r="A3013" s="6">
        <v>40760</v>
      </c>
      <c r="B3013" s="7">
        <v>0.72399305555555549</v>
      </c>
      <c r="C3013" s="4" t="s">
        <v>1213</v>
      </c>
      <c r="D3013" s="4" t="s">
        <v>1218</v>
      </c>
      <c r="E3013" s="4" t="s">
        <v>15</v>
      </c>
      <c r="F3013" s="4">
        <v>3</v>
      </c>
      <c r="G3013" s="4">
        <v>3</v>
      </c>
      <c r="H3013" s="4">
        <v>3</v>
      </c>
      <c r="I3013" s="4">
        <v>3</v>
      </c>
      <c r="J3013" s="4">
        <v>3</v>
      </c>
      <c r="K3013" s="4">
        <v>3</v>
      </c>
      <c r="L3013" s="4">
        <v>3</v>
      </c>
      <c r="M3013" s="4">
        <v>3</v>
      </c>
      <c r="N3013" s="4">
        <v>3</v>
      </c>
      <c r="O3013" s="4">
        <v>3</v>
      </c>
      <c r="P3013" s="4">
        <v>3</v>
      </c>
      <c r="Q3013" s="9">
        <f t="shared" ref="Q3013:Q3076" si="143">TIME(VALUE(MID(B3013,1,2)),VALUE(MID(B3013,4,2)),VALUE(RIGHT(B3013,2)))</f>
        <v>1.6608796296296299E-2</v>
      </c>
      <c r="R3013" s="4">
        <f t="shared" si="141"/>
        <v>40760.723993055559</v>
      </c>
      <c r="S3013" s="4">
        <v>0.27123107067258068</v>
      </c>
      <c r="T3013" s="4" t="str">
        <f>VLOOKUP(E3013,Sheet2!$A$2:$E$137,5,FALSE)</f>
        <v>US</v>
      </c>
      <c r="U3013" s="4">
        <f>VLOOKUP($T3013,Sheet4!$H$1106:$M$1351,surveys!U$1+1,FALSE)</f>
        <v>0.42883768204388006</v>
      </c>
      <c r="V3013" s="4">
        <f>VLOOKUP($T3013,Sheet4!$H$1106:$M$1351,surveys!V$1+1,FALSE)</f>
        <v>0.62778475709586301</v>
      </c>
      <c r="W3013" s="4">
        <f>VLOOKUP($T3013,Sheet4!$H$1106:$M$1351,surveys!W$1+1,FALSE)</f>
        <v>0.76918600378409652</v>
      </c>
      <c r="X3013" s="4">
        <f>VLOOKUP($T3013,Sheet4!$H$1106:$M$1351,surveys!X$1+1,FALSE)</f>
        <v>0.88987045221102745</v>
      </c>
      <c r="Y3013" s="4">
        <f>VLOOKUP($T3013,Sheet4!$H$1106:$M$1351,surveys!Y$1+1,FALSE)</f>
        <v>1</v>
      </c>
      <c r="Z3013" s="4">
        <f t="shared" si="142"/>
        <v>1</v>
      </c>
      <c r="AA3013" s="4" t="str">
        <f>VLOOKUP(T3013&amp;"-"&amp;Z3013,Sheet4!$W$2:$AA$1100,3,FALSE)</f>
        <v>New York City</v>
      </c>
      <c r="AB3013" s="4">
        <f>VLOOKUP(T3013&amp;"-"&amp;Z3013,Sheet4!$W$2:$AA$1100,4,FALSE)</f>
        <v>40.714269999999999</v>
      </c>
      <c r="AC3013" s="4">
        <f>VLOOKUP(T3013&amp;"-"&amp;Z3013,Sheet4!$W$2:$AA$1100,5,FALSE)</f>
        <v>-74.005970000000005</v>
      </c>
    </row>
    <row r="3014" spans="1:29">
      <c r="A3014" s="6">
        <v>40760</v>
      </c>
      <c r="B3014" s="7">
        <v>0.76197916666666676</v>
      </c>
      <c r="C3014" s="4" t="s">
        <v>1215</v>
      </c>
      <c r="D3014" s="4" t="s">
        <v>1214</v>
      </c>
      <c r="E3014" s="4" t="s">
        <v>21</v>
      </c>
      <c r="F3014" s="4">
        <v>1</v>
      </c>
      <c r="G3014" s="4">
        <v>1</v>
      </c>
      <c r="H3014" s="4">
        <v>1</v>
      </c>
      <c r="I3014" s="4">
        <v>1</v>
      </c>
      <c r="J3014" s="4">
        <v>1</v>
      </c>
      <c r="K3014" s="4">
        <v>1</v>
      </c>
      <c r="L3014" s="4">
        <v>1</v>
      </c>
      <c r="M3014" s="4">
        <v>1</v>
      </c>
      <c r="N3014" s="4">
        <v>1</v>
      </c>
      <c r="O3014" s="4">
        <v>1</v>
      </c>
      <c r="P3014" s="4">
        <v>5</v>
      </c>
      <c r="Q3014" s="9">
        <f t="shared" si="143"/>
        <v>4.313657407407407E-2</v>
      </c>
      <c r="R3014" s="4">
        <f t="shared" si="141"/>
        <v>40760.761979166666</v>
      </c>
      <c r="S3014" s="4">
        <v>0.61806464594624244</v>
      </c>
      <c r="T3014" s="4" t="str">
        <f>VLOOKUP(E3014,Sheet2!$A$2:$E$137,5,FALSE)</f>
        <v>MX</v>
      </c>
      <c r="U3014" s="4">
        <f>VLOOKUP($T3014,Sheet4!$H$1106:$M$1351,surveys!U$1+1,FALSE)</f>
        <v>0.64192227588837014</v>
      </c>
      <c r="V3014" s="4">
        <f>VLOOKUP($T3014,Sheet4!$H$1106:$M$1351,surveys!V$1+1,FALSE)</f>
        <v>0.73699712700692854</v>
      </c>
      <c r="W3014" s="4">
        <f>VLOOKUP($T3014,Sheet4!$H$1106:$M$1351,surveys!W$1+1,FALSE)</f>
        <v>0.83130642446864456</v>
      </c>
      <c r="X3014" s="4">
        <f>VLOOKUP($T3014,Sheet4!$H$1106:$M$1351,surveys!X$1+1,FALSE)</f>
        <v>0.91696724211461977</v>
      </c>
      <c r="Y3014" s="4">
        <f>VLOOKUP($T3014,Sheet4!$H$1106:$M$1351,surveys!Y$1+1,FALSE)</f>
        <v>1</v>
      </c>
      <c r="Z3014" s="4">
        <f t="shared" si="142"/>
        <v>1</v>
      </c>
      <c r="AA3014" s="4" t="str">
        <f>VLOOKUP(T3014&amp;"-"&amp;Z3014,Sheet4!$W$2:$AA$1100,3,FALSE)</f>
        <v>Mexico City</v>
      </c>
      <c r="AB3014" s="4">
        <f>VLOOKUP(T3014&amp;"-"&amp;Z3014,Sheet4!$W$2:$AA$1100,4,FALSE)</f>
        <v>19.428470000000001</v>
      </c>
      <c r="AC3014" s="4">
        <f>VLOOKUP(T3014&amp;"-"&amp;Z3014,Sheet4!$W$2:$AA$1100,5,FALSE)</f>
        <v>-99.127660000000006</v>
      </c>
    </row>
    <row r="3015" spans="1:29">
      <c r="A3015" s="6">
        <v>40760</v>
      </c>
      <c r="B3015" s="7">
        <v>0.87424768518518514</v>
      </c>
      <c r="C3015" s="4" t="s">
        <v>1215</v>
      </c>
      <c r="D3015" s="4" t="s">
        <v>1216</v>
      </c>
      <c r="E3015" s="4" t="s">
        <v>33</v>
      </c>
      <c r="F3015" s="4">
        <v>3</v>
      </c>
      <c r="G3015" s="4">
        <v>3</v>
      </c>
      <c r="H3015" s="4">
        <v>5</v>
      </c>
      <c r="I3015" s="4">
        <v>4</v>
      </c>
      <c r="J3015" s="4">
        <v>5</v>
      </c>
      <c r="K3015" s="4">
        <v>5</v>
      </c>
      <c r="L3015" s="4">
        <v>5</v>
      </c>
      <c r="M3015" s="4">
        <v>5</v>
      </c>
      <c r="N3015" s="4">
        <v>5</v>
      </c>
      <c r="O3015" s="4">
        <v>5</v>
      </c>
      <c r="P3015" s="4">
        <v>4</v>
      </c>
      <c r="Q3015" s="9">
        <f t="shared" si="143"/>
        <v>5.2372685185185182E-2</v>
      </c>
      <c r="R3015" s="4">
        <f t="shared" si="141"/>
        <v>40760.874247685184</v>
      </c>
      <c r="S3015" s="4">
        <v>0.50313113728070791</v>
      </c>
      <c r="T3015" s="4" t="str">
        <f>VLOOKUP(E3015,Sheet2!$A$2:$E$137,5,FALSE)</f>
        <v>IT</v>
      </c>
      <c r="U3015" s="4">
        <f>VLOOKUP($T3015,Sheet4!$H$1106:$M$1351,surveys!U$1+1,FALSE)</f>
        <v>0.40073733113706772</v>
      </c>
      <c r="V3015" s="4">
        <f>VLOOKUP($T3015,Sheet4!$H$1106:$M$1351,surveys!V$1+1,FALSE)</f>
        <v>0.60502083075372182</v>
      </c>
      <c r="W3015" s="4">
        <f>VLOOKUP($T3015,Sheet4!$H$1106:$M$1351,surveys!W$1+1,FALSE)</f>
        <v>0.75963680320784854</v>
      </c>
      <c r="X3015" s="4">
        <f>VLOOKUP($T3015,Sheet4!$H$1106:$M$1351,surveys!X$1+1,FALSE)</f>
        <v>0.89491209934724891</v>
      </c>
      <c r="Y3015" s="4">
        <f>VLOOKUP($T3015,Sheet4!$H$1106:$M$1351,surveys!Y$1+1,FALSE)</f>
        <v>1</v>
      </c>
      <c r="Z3015" s="4">
        <f t="shared" si="142"/>
        <v>2</v>
      </c>
      <c r="AA3015" s="4" t="str">
        <f>VLOOKUP(T3015&amp;"-"&amp;Z3015,Sheet4!$W$2:$AA$1100,3,FALSE)</f>
        <v>Milan</v>
      </c>
      <c r="AB3015" s="4">
        <f>VLOOKUP(T3015&amp;"-"&amp;Z3015,Sheet4!$W$2:$AA$1100,4,FALSE)</f>
        <v>45.464269999999999</v>
      </c>
      <c r="AC3015" s="4">
        <f>VLOOKUP(T3015&amp;"-"&amp;Z3015,Sheet4!$W$2:$AA$1100,5,FALSE)</f>
        <v>9.1895100000000003</v>
      </c>
    </row>
    <row r="3016" spans="1:29">
      <c r="A3016" s="6">
        <v>40760</v>
      </c>
      <c r="B3016" s="7">
        <v>0.89346064814814818</v>
      </c>
      <c r="C3016" s="4" t="s">
        <v>1213</v>
      </c>
      <c r="D3016" s="4" t="s">
        <v>1216</v>
      </c>
      <c r="E3016" s="4" t="s">
        <v>21</v>
      </c>
      <c r="F3016" s="4">
        <v>3</v>
      </c>
      <c r="G3016" s="4">
        <v>2</v>
      </c>
      <c r="H3016" s="4">
        <v>2</v>
      </c>
      <c r="I3016" s="4">
        <v>4</v>
      </c>
      <c r="J3016" s="4">
        <v>5</v>
      </c>
      <c r="K3016" s="4">
        <v>2</v>
      </c>
      <c r="L3016" s="4">
        <v>1</v>
      </c>
      <c r="M3016" s="4">
        <v>3</v>
      </c>
      <c r="N3016" s="4">
        <v>4</v>
      </c>
      <c r="O3016" s="4">
        <v>3</v>
      </c>
      <c r="P3016" s="4">
        <v>4</v>
      </c>
      <c r="Q3016" s="9">
        <f t="shared" si="143"/>
        <v>6.5138888888888885E-2</v>
      </c>
      <c r="R3016" s="4">
        <f t="shared" si="141"/>
        <v>40760.893460648149</v>
      </c>
      <c r="S3016" s="4">
        <v>0.94078167382093847</v>
      </c>
      <c r="T3016" s="4" t="str">
        <f>VLOOKUP(E3016,Sheet2!$A$2:$E$137,5,FALSE)</f>
        <v>MX</v>
      </c>
      <c r="U3016" s="4">
        <f>VLOOKUP($T3016,Sheet4!$H$1106:$M$1351,surveys!U$1+1,FALSE)</f>
        <v>0.64192227588837014</v>
      </c>
      <c r="V3016" s="4">
        <f>VLOOKUP($T3016,Sheet4!$H$1106:$M$1351,surveys!V$1+1,FALSE)</f>
        <v>0.73699712700692854</v>
      </c>
      <c r="W3016" s="4">
        <f>VLOOKUP($T3016,Sheet4!$H$1106:$M$1351,surveys!W$1+1,FALSE)</f>
        <v>0.83130642446864456</v>
      </c>
      <c r="X3016" s="4">
        <f>VLOOKUP($T3016,Sheet4!$H$1106:$M$1351,surveys!X$1+1,FALSE)</f>
        <v>0.91696724211461977</v>
      </c>
      <c r="Y3016" s="4">
        <f>VLOOKUP($T3016,Sheet4!$H$1106:$M$1351,surveys!Y$1+1,FALSE)</f>
        <v>1</v>
      </c>
      <c r="Z3016" s="4">
        <f t="shared" si="142"/>
        <v>5</v>
      </c>
      <c r="AA3016" s="4" t="str">
        <f>VLOOKUP(T3016&amp;"-"&amp;Z3016,Sheet4!$W$2:$AA$1100,3,FALSE)</f>
        <v>Puebla de Zaragoza</v>
      </c>
      <c r="AB3016" s="4">
        <f>VLOOKUP(T3016&amp;"-"&amp;Z3016,Sheet4!$W$2:$AA$1100,4,FALSE)</f>
        <v>19.05</v>
      </c>
      <c r="AC3016" s="4">
        <f>VLOOKUP(T3016&amp;"-"&amp;Z3016,Sheet4!$W$2:$AA$1100,5,FALSE)</f>
        <v>-98.2</v>
      </c>
    </row>
    <row r="3017" spans="1:29">
      <c r="A3017" s="6">
        <v>40759</v>
      </c>
      <c r="B3017" s="7">
        <v>0.39224537037037038</v>
      </c>
      <c r="C3017" s="4" t="s">
        <v>1215</v>
      </c>
      <c r="D3017" s="4" t="s">
        <v>1214</v>
      </c>
      <c r="E3017" s="4" t="s">
        <v>81</v>
      </c>
      <c r="F3017" s="4">
        <v>2</v>
      </c>
      <c r="G3017" s="4">
        <v>4</v>
      </c>
      <c r="H3017" s="4">
        <v>3</v>
      </c>
      <c r="I3017" s="4">
        <v>3</v>
      </c>
      <c r="J3017" s="4">
        <v>4</v>
      </c>
      <c r="K3017" s="4">
        <v>4</v>
      </c>
      <c r="L3017" s="4">
        <v>2</v>
      </c>
      <c r="M3017" s="4">
        <v>5</v>
      </c>
      <c r="N3017" s="4">
        <v>5</v>
      </c>
      <c r="O3017" s="4">
        <v>4</v>
      </c>
      <c r="P3017" s="4">
        <v>4</v>
      </c>
      <c r="Q3017" s="9">
        <f t="shared" si="143"/>
        <v>6.4317129629629627E-2</v>
      </c>
      <c r="R3017" s="4">
        <f t="shared" si="141"/>
        <v>40759.392245370371</v>
      </c>
      <c r="S3017" s="4">
        <v>0.13195812898989567</v>
      </c>
      <c r="T3017" s="4" t="str">
        <f>VLOOKUP(E3017,Sheet2!$A$2:$E$137,5,FALSE)</f>
        <v>SI</v>
      </c>
      <c r="U3017" s="4">
        <f>VLOOKUP($T3017,Sheet4!$H$1106:$M$1351,surveys!U$1+1,FALSE)</f>
        <v>0.57549193659358577</v>
      </c>
      <c r="V3017" s="4">
        <f>VLOOKUP($T3017,Sheet4!$H$1106:$M$1351,surveys!V$1+1,FALSE)</f>
        <v>0.776385690019603</v>
      </c>
      <c r="W3017" s="4">
        <f>VLOOKUP($T3017,Sheet4!$H$1106:$M$1351,surveys!W$1+1,FALSE)</f>
        <v>0.86011021906207774</v>
      </c>
      <c r="X3017" s="4">
        <f>VLOOKUP($T3017,Sheet4!$H$1106:$M$1351,surveys!X$1+1,FALSE)</f>
        <v>0.94038786462410251</v>
      </c>
      <c r="Y3017" s="4">
        <f>VLOOKUP($T3017,Sheet4!$H$1106:$M$1351,surveys!Y$1+1,FALSE)</f>
        <v>1</v>
      </c>
      <c r="Z3017" s="4">
        <f t="shared" si="142"/>
        <v>1</v>
      </c>
      <c r="AA3017" s="4" t="str">
        <f>VLOOKUP(T3017&amp;"-"&amp;Z3017,Sheet4!$W$2:$AA$1100,3,FALSE)</f>
        <v>Ljubljana</v>
      </c>
      <c r="AB3017" s="4">
        <f>VLOOKUP(T3017&amp;"-"&amp;Z3017,Sheet4!$W$2:$AA$1100,4,FALSE)</f>
        <v>46.051079999999999</v>
      </c>
      <c r="AC3017" s="4">
        <f>VLOOKUP(T3017&amp;"-"&amp;Z3017,Sheet4!$W$2:$AA$1100,5,FALSE)</f>
        <v>14.505129999999999</v>
      </c>
    </row>
    <row r="3018" spans="1:29">
      <c r="A3018" s="6">
        <v>40759</v>
      </c>
      <c r="B3018" s="7">
        <v>0.39758101851851851</v>
      </c>
      <c r="C3018" s="4" t="s">
        <v>1213</v>
      </c>
      <c r="D3018" s="4" t="s">
        <v>1218</v>
      </c>
      <c r="E3018" s="4" t="s">
        <v>17</v>
      </c>
      <c r="F3018" s="4">
        <v>3</v>
      </c>
      <c r="G3018" s="4">
        <v>3</v>
      </c>
      <c r="H3018" s="4">
        <v>3</v>
      </c>
      <c r="I3018" s="4">
        <v>5</v>
      </c>
      <c r="J3018" s="4">
        <v>5</v>
      </c>
      <c r="K3018" s="4">
        <v>4</v>
      </c>
      <c r="L3018" s="4">
        <v>3</v>
      </c>
      <c r="M3018" s="4">
        <v>3</v>
      </c>
      <c r="N3018" s="4">
        <v>5</v>
      </c>
      <c r="O3018" s="4">
        <v>4</v>
      </c>
      <c r="P3018" s="4">
        <v>3</v>
      </c>
      <c r="Q3018" s="9">
        <f t="shared" si="143"/>
        <v>6.7581018518518512E-2</v>
      </c>
      <c r="R3018" s="4">
        <f t="shared" si="141"/>
        <v>40759.397581018522</v>
      </c>
      <c r="S3018" s="4">
        <v>0.11101412807629929</v>
      </c>
      <c r="T3018" s="4" t="str">
        <f>VLOOKUP(E3018,Sheet2!$A$2:$E$137,5,FALSE)</f>
        <v>AU</v>
      </c>
      <c r="U3018" s="4">
        <f>VLOOKUP($T3018,Sheet4!$H$1106:$M$1351,surveys!U$1+1,FALSE)</f>
        <v>0.37870730546462306</v>
      </c>
      <c r="V3018" s="4">
        <f>VLOOKUP($T3018,Sheet4!$H$1106:$M$1351,surveys!V$1+1,FALSE)</f>
        <v>0.70016181281367551</v>
      </c>
      <c r="W3018" s="4">
        <f>VLOOKUP($T3018,Sheet4!$H$1106:$M$1351,surveys!W$1+1,FALSE)</f>
        <v>0.82483308340835682</v>
      </c>
      <c r="X3018" s="4">
        <f>VLOOKUP($T3018,Sheet4!$H$1106:$M$1351,surveys!X$1+1,FALSE)</f>
        <v>0.91739988860880706</v>
      </c>
      <c r="Y3018" s="4">
        <f>VLOOKUP($T3018,Sheet4!$H$1106:$M$1351,surveys!Y$1+1,FALSE)</f>
        <v>1</v>
      </c>
      <c r="Z3018" s="4">
        <f t="shared" si="142"/>
        <v>1</v>
      </c>
      <c r="AA3018" s="4" t="str">
        <f>VLOOKUP(T3018&amp;"-"&amp;Z3018,Sheet4!$W$2:$AA$1100,3,FALSE)</f>
        <v>Sydney</v>
      </c>
      <c r="AB3018" s="4">
        <f>VLOOKUP(T3018&amp;"-"&amp;Z3018,Sheet4!$W$2:$AA$1100,4,FALSE)</f>
        <v>-33.867849999999997</v>
      </c>
      <c r="AC3018" s="4">
        <f>VLOOKUP(T3018&amp;"-"&amp;Z3018,Sheet4!$W$2:$AA$1100,5,FALSE)</f>
        <v>151.20732000000001</v>
      </c>
    </row>
    <row r="3019" spans="1:29">
      <c r="A3019" s="6">
        <v>40759</v>
      </c>
      <c r="B3019" s="7">
        <v>0.58204861111111106</v>
      </c>
      <c r="C3019" s="4" t="s">
        <v>1215</v>
      </c>
      <c r="D3019" s="4" t="s">
        <v>1218</v>
      </c>
      <c r="E3019" s="4" t="s">
        <v>72</v>
      </c>
      <c r="F3019" s="4">
        <v>4</v>
      </c>
      <c r="G3019" s="4">
        <v>3</v>
      </c>
      <c r="H3019" s="4">
        <v>4</v>
      </c>
      <c r="I3019" s="4">
        <v>4</v>
      </c>
      <c r="J3019" s="4">
        <v>4</v>
      </c>
      <c r="K3019" s="4">
        <v>3</v>
      </c>
      <c r="L3019" s="4">
        <v>4</v>
      </c>
      <c r="M3019" s="4">
        <v>3</v>
      </c>
      <c r="N3019" s="4">
        <v>5</v>
      </c>
      <c r="O3019" s="4">
        <v>5</v>
      </c>
      <c r="P3019" s="4">
        <v>4</v>
      </c>
      <c r="Q3019" s="9">
        <f t="shared" si="143"/>
        <v>5.707175925925926E-2</v>
      </c>
      <c r="R3019" s="4">
        <f t="shared" si="141"/>
        <v>40759.582048611112</v>
      </c>
      <c r="S3019" s="4">
        <v>0.89375227327745943</v>
      </c>
      <c r="T3019" s="4" t="str">
        <f>VLOOKUP(E3019,Sheet2!$A$2:$E$137,5,FALSE)</f>
        <v>DK</v>
      </c>
      <c r="U3019" s="4">
        <f>VLOOKUP($T3019,Sheet4!$H$1106:$M$1351,surveys!U$1+1,FALSE)</f>
        <v>0.65757590439736768</v>
      </c>
      <c r="V3019" s="4">
        <f>VLOOKUP($T3019,Sheet4!$H$1106:$M$1351,surveys!V$1+1,FALSE)</f>
        <v>0.79298313615622928</v>
      </c>
      <c r="W3019" s="4">
        <f>VLOOKUP($T3019,Sheet4!$H$1106:$M$1351,surveys!W$1+1,FALSE)</f>
        <v>0.87616574847022677</v>
      </c>
      <c r="X3019" s="4">
        <f>VLOOKUP($T3019,Sheet4!$H$1106:$M$1351,surveys!X$1+1,FALSE)</f>
        <v>0.94583220518199096</v>
      </c>
      <c r="Y3019" s="4">
        <f>VLOOKUP($T3019,Sheet4!$H$1106:$M$1351,surveys!Y$1+1,FALSE)</f>
        <v>1</v>
      </c>
      <c r="Z3019" s="4">
        <f t="shared" si="142"/>
        <v>4</v>
      </c>
      <c r="AA3019" s="4" t="str">
        <f>VLOOKUP(T3019&amp;"-"&amp;Z3019,Sheet4!$W$2:$AA$1100,3,FALSE)</f>
        <v>Aalborg</v>
      </c>
      <c r="AB3019" s="4">
        <f>VLOOKUP(T3019&amp;"-"&amp;Z3019,Sheet4!$W$2:$AA$1100,4,FALSE)</f>
        <v>57.048000000000002</v>
      </c>
      <c r="AC3019" s="4">
        <f>VLOOKUP(T3019&amp;"-"&amp;Z3019,Sheet4!$W$2:$AA$1100,5,FALSE)</f>
        <v>9.9186999999999994</v>
      </c>
    </row>
    <row r="3020" spans="1:29">
      <c r="A3020" s="6">
        <v>40759</v>
      </c>
      <c r="B3020" s="7">
        <v>0.63855324074074071</v>
      </c>
      <c r="C3020" s="4" t="s">
        <v>1215</v>
      </c>
      <c r="D3020" s="4" t="s">
        <v>1218</v>
      </c>
      <c r="E3020" s="4" t="s">
        <v>15</v>
      </c>
      <c r="F3020" s="4">
        <v>1</v>
      </c>
      <c r="G3020" s="4">
        <v>1</v>
      </c>
      <c r="H3020" s="4">
        <v>5</v>
      </c>
      <c r="I3020" s="4">
        <v>5</v>
      </c>
      <c r="J3020" s="4">
        <v>5</v>
      </c>
      <c r="K3020" s="4">
        <v>5</v>
      </c>
      <c r="L3020" s="4">
        <v>1</v>
      </c>
      <c r="M3020" s="4">
        <v>5</v>
      </c>
      <c r="N3020" s="4">
        <v>5</v>
      </c>
      <c r="O3020" s="4">
        <v>1</v>
      </c>
      <c r="P3020" s="4">
        <v>1</v>
      </c>
      <c r="Q3020" s="9">
        <f t="shared" si="143"/>
        <v>2.6863425925925926E-2</v>
      </c>
      <c r="R3020" s="4">
        <f t="shared" si="141"/>
        <v>40759.638553240744</v>
      </c>
      <c r="S3020" s="4">
        <v>0.45051013380167637</v>
      </c>
      <c r="T3020" s="4" t="str">
        <f>VLOOKUP(E3020,Sheet2!$A$2:$E$137,5,FALSE)</f>
        <v>US</v>
      </c>
      <c r="U3020" s="4">
        <f>VLOOKUP($T3020,Sheet4!$H$1106:$M$1351,surveys!U$1+1,FALSE)</f>
        <v>0.42883768204388006</v>
      </c>
      <c r="V3020" s="4">
        <f>VLOOKUP($T3020,Sheet4!$H$1106:$M$1351,surveys!V$1+1,FALSE)</f>
        <v>0.62778475709586301</v>
      </c>
      <c r="W3020" s="4">
        <f>VLOOKUP($T3020,Sheet4!$H$1106:$M$1351,surveys!W$1+1,FALSE)</f>
        <v>0.76918600378409652</v>
      </c>
      <c r="X3020" s="4">
        <f>VLOOKUP($T3020,Sheet4!$H$1106:$M$1351,surveys!X$1+1,FALSE)</f>
        <v>0.88987045221102745</v>
      </c>
      <c r="Y3020" s="4">
        <f>VLOOKUP($T3020,Sheet4!$H$1106:$M$1351,surveys!Y$1+1,FALSE)</f>
        <v>1</v>
      </c>
      <c r="Z3020" s="4">
        <f t="shared" si="142"/>
        <v>2</v>
      </c>
      <c r="AA3020" s="4" t="str">
        <f>VLOOKUP(T3020&amp;"-"&amp;Z3020,Sheet4!$W$2:$AA$1100,3,FALSE)</f>
        <v>Los Angeles</v>
      </c>
      <c r="AB3020" s="4">
        <f>VLOOKUP(T3020&amp;"-"&amp;Z3020,Sheet4!$W$2:$AA$1100,4,FALSE)</f>
        <v>34.052230000000002</v>
      </c>
      <c r="AC3020" s="4">
        <f>VLOOKUP(T3020&amp;"-"&amp;Z3020,Sheet4!$W$2:$AA$1100,5,FALSE)</f>
        <v>-118.24368</v>
      </c>
    </row>
    <row r="3021" spans="1:29">
      <c r="A3021" s="6">
        <v>40758</v>
      </c>
      <c r="B3021" s="7">
        <v>1.0983796296296297E-2</v>
      </c>
      <c r="C3021" s="4" t="s">
        <v>1215</v>
      </c>
      <c r="D3021" s="4" t="s">
        <v>1214</v>
      </c>
      <c r="E3021" s="4" t="s">
        <v>17</v>
      </c>
      <c r="F3021" s="4">
        <v>1</v>
      </c>
      <c r="G3021" s="4">
        <v>1</v>
      </c>
      <c r="H3021" s="4">
        <v>1</v>
      </c>
      <c r="I3021" s="4">
        <v>1</v>
      </c>
      <c r="J3021" s="4">
        <v>1</v>
      </c>
      <c r="K3021" s="4">
        <v>1</v>
      </c>
      <c r="L3021" s="4">
        <v>1</v>
      </c>
      <c r="M3021" s="4">
        <v>1</v>
      </c>
      <c r="N3021" s="4">
        <v>1</v>
      </c>
      <c r="O3021" s="4">
        <v>1</v>
      </c>
      <c r="P3021" s="4">
        <v>1</v>
      </c>
      <c r="Q3021" s="9">
        <f t="shared" si="143"/>
        <v>7.6736111111111111E-3</v>
      </c>
      <c r="R3021" s="4">
        <f t="shared" si="141"/>
        <v>40758.010983796295</v>
      </c>
      <c r="S3021" s="4">
        <v>0.67380283300329991</v>
      </c>
      <c r="T3021" s="4" t="str">
        <f>VLOOKUP(E3021,Sheet2!$A$2:$E$137,5,FALSE)</f>
        <v>AU</v>
      </c>
      <c r="U3021" s="4">
        <f>VLOOKUP($T3021,Sheet4!$H$1106:$M$1351,surveys!U$1+1,FALSE)</f>
        <v>0.37870730546462306</v>
      </c>
      <c r="V3021" s="4">
        <f>VLOOKUP($T3021,Sheet4!$H$1106:$M$1351,surveys!V$1+1,FALSE)</f>
        <v>0.70016181281367551</v>
      </c>
      <c r="W3021" s="4">
        <f>VLOOKUP($T3021,Sheet4!$H$1106:$M$1351,surveys!W$1+1,FALSE)</f>
        <v>0.82483308340835682</v>
      </c>
      <c r="X3021" s="4">
        <f>VLOOKUP($T3021,Sheet4!$H$1106:$M$1351,surveys!X$1+1,FALSE)</f>
        <v>0.91739988860880706</v>
      </c>
      <c r="Y3021" s="4">
        <f>VLOOKUP($T3021,Sheet4!$H$1106:$M$1351,surveys!Y$1+1,FALSE)</f>
        <v>1</v>
      </c>
      <c r="Z3021" s="4">
        <f t="shared" si="142"/>
        <v>2</v>
      </c>
      <c r="AA3021" s="4" t="str">
        <f>VLOOKUP(T3021&amp;"-"&amp;Z3021,Sheet4!$W$2:$AA$1100,3,FALSE)</f>
        <v>Melbourne</v>
      </c>
      <c r="AB3021" s="4">
        <f>VLOOKUP(T3021&amp;"-"&amp;Z3021,Sheet4!$W$2:$AA$1100,4,FALSE)</f>
        <v>-37.814</v>
      </c>
      <c r="AC3021" s="4">
        <f>VLOOKUP(T3021&amp;"-"&amp;Z3021,Sheet4!$W$2:$AA$1100,5,FALSE)</f>
        <v>144.96332000000001</v>
      </c>
    </row>
    <row r="3022" spans="1:29">
      <c r="A3022" s="6">
        <v>40758</v>
      </c>
      <c r="B3022" s="7">
        <v>0.52692129629629625</v>
      </c>
      <c r="C3022" s="4" t="s">
        <v>1213</v>
      </c>
      <c r="D3022" s="4" t="s">
        <v>1217</v>
      </c>
      <c r="E3022" s="4" t="s">
        <v>87</v>
      </c>
      <c r="F3022" s="4">
        <v>3</v>
      </c>
      <c r="G3022" s="4">
        <v>3</v>
      </c>
      <c r="H3022" s="4">
        <v>3</v>
      </c>
      <c r="I3022" s="4">
        <v>4</v>
      </c>
      <c r="J3022" s="4">
        <v>5</v>
      </c>
      <c r="K3022" s="4">
        <v>5</v>
      </c>
      <c r="L3022" s="4">
        <v>4</v>
      </c>
      <c r="M3022" s="4">
        <v>4</v>
      </c>
      <c r="N3022" s="4">
        <v>5</v>
      </c>
      <c r="O3022" s="4">
        <v>3</v>
      </c>
      <c r="P3022" s="4">
        <v>5</v>
      </c>
      <c r="Q3022" s="9">
        <f t="shared" si="143"/>
        <v>1.9166666666666669E-2</v>
      </c>
      <c r="R3022" s="4">
        <f t="shared" si="141"/>
        <v>40758.526921296296</v>
      </c>
      <c r="S3022" s="4">
        <v>3.5287048868641868E-3</v>
      </c>
      <c r="T3022" s="4" t="str">
        <f>VLOOKUP(E3022,Sheet2!$A$2:$E$137,5,FALSE)</f>
        <v>NO</v>
      </c>
      <c r="U3022" s="4">
        <f>VLOOKUP($T3022,Sheet4!$H$1106:$M$1351,surveys!U$1+1,FALSE)</f>
        <v>0.5030111286875919</v>
      </c>
      <c r="V3022" s="4">
        <f>VLOOKUP($T3022,Sheet4!$H$1106:$M$1351,surveys!V$1+1,FALSE)</f>
        <v>0.68824497682679764</v>
      </c>
      <c r="W3022" s="4">
        <f>VLOOKUP($T3022,Sheet4!$H$1106:$M$1351,surveys!W$1+1,FALSE)</f>
        <v>0.81585282935087278</v>
      </c>
      <c r="X3022" s="4">
        <f>VLOOKUP($T3022,Sheet4!$H$1106:$M$1351,surveys!X$1+1,FALSE)</f>
        <v>0.92132038686759354</v>
      </c>
      <c r="Y3022" s="4">
        <f>VLOOKUP($T3022,Sheet4!$H$1106:$M$1351,surveys!Y$1+1,FALSE)</f>
        <v>1</v>
      </c>
      <c r="Z3022" s="4">
        <f t="shared" si="142"/>
        <v>1</v>
      </c>
      <c r="AA3022" s="4" t="str">
        <f>VLOOKUP(T3022&amp;"-"&amp;Z3022,Sheet4!$W$2:$AA$1100,3,FALSE)</f>
        <v>Oslo</v>
      </c>
      <c r="AB3022" s="4">
        <f>VLOOKUP(T3022&amp;"-"&amp;Z3022,Sheet4!$W$2:$AA$1100,4,FALSE)</f>
        <v>59.912730000000003</v>
      </c>
      <c r="AC3022" s="4">
        <f>VLOOKUP(T3022&amp;"-"&amp;Z3022,Sheet4!$W$2:$AA$1100,5,FALSE)</f>
        <v>10.746090000000001</v>
      </c>
    </row>
    <row r="3023" spans="1:29">
      <c r="A3023" s="6">
        <v>40758</v>
      </c>
      <c r="B3023" s="7">
        <v>0.55473379629629627</v>
      </c>
      <c r="C3023" s="4" t="s">
        <v>1215</v>
      </c>
      <c r="D3023" s="4" t="s">
        <v>1214</v>
      </c>
      <c r="E3023" s="4" t="s">
        <v>35</v>
      </c>
      <c r="F3023" s="4">
        <v>4</v>
      </c>
      <c r="G3023" s="4">
        <v>4</v>
      </c>
      <c r="H3023" s="4">
        <v>3</v>
      </c>
      <c r="I3023" s="4">
        <v>3</v>
      </c>
      <c r="J3023" s="4">
        <v>4</v>
      </c>
      <c r="K3023" s="4">
        <v>5</v>
      </c>
      <c r="L3023" s="4">
        <v>2</v>
      </c>
      <c r="M3023" s="4">
        <v>4</v>
      </c>
      <c r="N3023" s="4">
        <v>5</v>
      </c>
      <c r="O3023" s="4">
        <v>3</v>
      </c>
      <c r="P3023" s="4">
        <v>4</v>
      </c>
      <c r="Q3023" s="9">
        <f t="shared" si="143"/>
        <v>3.861111111111111E-2</v>
      </c>
      <c r="R3023" s="4">
        <f t="shared" si="141"/>
        <v>40758.5547337963</v>
      </c>
      <c r="S3023" s="4">
        <v>0.9830135697789355</v>
      </c>
      <c r="T3023" s="4" t="str">
        <f>VLOOKUP(E3023,Sheet2!$A$2:$E$137,5,FALSE)</f>
        <v>CH</v>
      </c>
      <c r="U3023" s="4">
        <f>VLOOKUP($T3023,Sheet4!$H$1106:$M$1351,surveys!U$1+1,FALSE)</f>
        <v>0.36801312971081684</v>
      </c>
      <c r="V3023" s="4">
        <f>VLOOKUP($T3023,Sheet4!$H$1106:$M$1351,surveys!V$1+1,FALSE)</f>
        <v>0.56614447204928808</v>
      </c>
      <c r="W3023" s="4">
        <f>VLOOKUP($T3023,Sheet4!$H$1106:$M$1351,surveys!W$1+1,FALSE)</f>
        <v>0.74328356923090177</v>
      </c>
      <c r="X3023" s="4">
        <f>VLOOKUP($T3023,Sheet4!$H$1106:$M$1351,surveys!X$1+1,FALSE)</f>
        <v>0.87426944983797861</v>
      </c>
      <c r="Y3023" s="4">
        <f>VLOOKUP($T3023,Sheet4!$H$1106:$M$1351,surveys!Y$1+1,FALSE)</f>
        <v>1</v>
      </c>
      <c r="Z3023" s="4">
        <f t="shared" si="142"/>
        <v>5</v>
      </c>
      <c r="AA3023" s="4" t="str">
        <f>VLOOKUP(T3023&amp;"-"&amp;Z3023,Sheet4!$W$2:$AA$1100,3,FALSE)</f>
        <v>Lausanne</v>
      </c>
      <c r="AB3023" s="4">
        <f>VLOOKUP(T3023&amp;"-"&amp;Z3023,Sheet4!$W$2:$AA$1100,4,FALSE)</f>
        <v>46.515999999999998</v>
      </c>
      <c r="AC3023" s="4">
        <f>VLOOKUP(T3023&amp;"-"&amp;Z3023,Sheet4!$W$2:$AA$1100,5,FALSE)</f>
        <v>6.6328199999999997</v>
      </c>
    </row>
    <row r="3024" spans="1:29">
      <c r="A3024" s="6">
        <v>40758</v>
      </c>
      <c r="B3024" s="7">
        <v>0.63598379629629631</v>
      </c>
      <c r="C3024" s="4" t="s">
        <v>1215</v>
      </c>
      <c r="D3024" s="4" t="s">
        <v>1214</v>
      </c>
      <c r="E3024" s="4" t="s">
        <v>11</v>
      </c>
      <c r="F3024" s="4">
        <v>4</v>
      </c>
      <c r="G3024" s="4">
        <v>4</v>
      </c>
      <c r="H3024" s="4">
        <v>4</v>
      </c>
      <c r="I3024" s="4">
        <v>3</v>
      </c>
      <c r="J3024" s="4">
        <v>4</v>
      </c>
      <c r="K3024" s="4">
        <v>2</v>
      </c>
      <c r="L3024" s="4">
        <v>3</v>
      </c>
      <c r="M3024" s="4">
        <v>5</v>
      </c>
      <c r="N3024" s="4">
        <v>4</v>
      </c>
      <c r="O3024" s="4">
        <v>4</v>
      </c>
      <c r="P3024" s="4">
        <v>4</v>
      </c>
      <c r="Q3024" s="9">
        <f t="shared" si="143"/>
        <v>2.5416666666666667E-2</v>
      </c>
      <c r="R3024" s="4">
        <f t="shared" si="141"/>
        <v>40758.635983796295</v>
      </c>
      <c r="S3024" s="4">
        <v>0.96306845885698711</v>
      </c>
      <c r="T3024" s="4" t="str">
        <f>VLOOKUP(E3024,Sheet2!$A$2:$E$137,5,FALSE)</f>
        <v>FR</v>
      </c>
      <c r="U3024" s="4">
        <f>VLOOKUP($T3024,Sheet4!$H$1106:$M$1351,surveys!U$1+1,FALSE)</f>
        <v>0.51193913659220647</v>
      </c>
      <c r="V3024" s="4">
        <f>VLOOKUP($T3024,Sheet4!$H$1106:$M$1351,surveys!V$1+1,FALSE)</f>
        <v>0.70220575033861143</v>
      </c>
      <c r="W3024" s="4">
        <f>VLOOKUP($T3024,Sheet4!$H$1106:$M$1351,surveys!W$1+1,FALSE)</f>
        <v>0.81527182039156842</v>
      </c>
      <c r="X3024" s="4">
        <f>VLOOKUP($T3024,Sheet4!$H$1106:$M$1351,surveys!X$1+1,FALSE)</f>
        <v>0.91893911792009964</v>
      </c>
      <c r="Y3024" s="4">
        <f>VLOOKUP($T3024,Sheet4!$H$1106:$M$1351,surveys!Y$1+1,FALSE)</f>
        <v>1</v>
      </c>
      <c r="Z3024" s="4">
        <f t="shared" si="142"/>
        <v>5</v>
      </c>
      <c r="AA3024" s="4" t="str">
        <f>VLOOKUP(T3024&amp;"-"&amp;Z3024,Sheet4!$W$2:$AA$1100,3,FALSE)</f>
        <v>Nice</v>
      </c>
      <c r="AB3024" s="4">
        <f>VLOOKUP(T3024&amp;"-"&amp;Z3024,Sheet4!$W$2:$AA$1100,4,FALSE)</f>
        <v>43.703130000000002</v>
      </c>
      <c r="AC3024" s="4">
        <f>VLOOKUP(T3024&amp;"-"&amp;Z3024,Sheet4!$W$2:$AA$1100,5,FALSE)</f>
        <v>7.2660799999999997</v>
      </c>
    </row>
    <row r="3025" spans="1:29">
      <c r="A3025" s="6">
        <v>40758</v>
      </c>
      <c r="B3025" s="7">
        <v>0.6961342592592592</v>
      </c>
      <c r="C3025" s="4" t="s">
        <v>1213</v>
      </c>
      <c r="D3025" s="4" t="s">
        <v>1217</v>
      </c>
      <c r="E3025" s="4" t="s">
        <v>61</v>
      </c>
      <c r="F3025" s="4">
        <v>4</v>
      </c>
      <c r="G3025" s="4">
        <v>2</v>
      </c>
      <c r="H3025" s="4">
        <v>4</v>
      </c>
      <c r="I3025" s="4">
        <v>5</v>
      </c>
      <c r="J3025" s="4">
        <v>5</v>
      </c>
      <c r="K3025" s="4">
        <v>4</v>
      </c>
      <c r="L3025" s="4">
        <v>5</v>
      </c>
      <c r="M3025" s="4">
        <v>4</v>
      </c>
      <c r="N3025" s="4">
        <v>5</v>
      </c>
      <c r="O3025" s="4">
        <v>5</v>
      </c>
      <c r="P3025" s="4">
        <v>5</v>
      </c>
      <c r="Q3025" s="9">
        <f t="shared" si="143"/>
        <v>6.7349537037037041E-2</v>
      </c>
      <c r="R3025" s="4">
        <f t="shared" si="141"/>
        <v>40758.696134259262</v>
      </c>
      <c r="S3025" s="4">
        <v>0.9326254337039187</v>
      </c>
      <c r="T3025" s="4" t="str">
        <f>VLOOKUP(E3025,Sheet2!$A$2:$E$137,5,FALSE)</f>
        <v>FI</v>
      </c>
      <c r="U3025" s="4">
        <f>VLOOKUP($T3025,Sheet4!$H$1106:$M$1351,surveys!U$1+1,FALSE)</f>
        <v>0.41163684127505945</v>
      </c>
      <c r="V3025" s="4">
        <f>VLOOKUP($T3025,Sheet4!$H$1106:$M$1351,surveys!V$1+1,FALSE)</f>
        <v>0.58082044765359986</v>
      </c>
      <c r="W3025" s="4">
        <f>VLOOKUP($T3025,Sheet4!$H$1106:$M$1351,surveys!W$1+1,FALSE)</f>
        <v>0.73022037718715027</v>
      </c>
      <c r="X3025" s="4">
        <f>VLOOKUP($T3025,Sheet4!$H$1106:$M$1351,surveys!X$1+1,FALSE)</f>
        <v>0.87031151182966571</v>
      </c>
      <c r="Y3025" s="4">
        <f>VLOOKUP($T3025,Sheet4!$H$1106:$M$1351,surveys!Y$1+1,FALSE)</f>
        <v>1</v>
      </c>
      <c r="Z3025" s="4">
        <f t="shared" si="142"/>
        <v>5</v>
      </c>
      <c r="AA3025" s="4" t="str">
        <f>VLOOKUP(T3025&amp;"-"&amp;Z3025,Sheet4!$W$2:$AA$1100,3,FALSE)</f>
        <v>Turku</v>
      </c>
      <c r="AB3025" s="4">
        <f>VLOOKUP(T3025&amp;"-"&amp;Z3025,Sheet4!$W$2:$AA$1100,4,FALSE)</f>
        <v>60.451479999999997</v>
      </c>
      <c r="AC3025" s="4">
        <f>VLOOKUP(T3025&amp;"-"&amp;Z3025,Sheet4!$W$2:$AA$1100,5,FALSE)</f>
        <v>22.268689999999999</v>
      </c>
    </row>
    <row r="3026" spans="1:29">
      <c r="A3026" s="6">
        <v>40758</v>
      </c>
      <c r="B3026" s="7">
        <v>0.70353009259259258</v>
      </c>
      <c r="C3026" s="4" t="s">
        <v>1215</v>
      </c>
      <c r="D3026" s="4" t="s">
        <v>1218</v>
      </c>
      <c r="E3026" s="4" t="s">
        <v>61</v>
      </c>
      <c r="F3026" s="4">
        <v>4</v>
      </c>
      <c r="G3026" s="4">
        <v>4</v>
      </c>
      <c r="H3026" s="4">
        <v>3</v>
      </c>
      <c r="I3026" s="4">
        <v>5</v>
      </c>
      <c r="J3026" s="4">
        <v>5</v>
      </c>
      <c r="K3026" s="4">
        <v>4</v>
      </c>
      <c r="L3026" s="4">
        <v>4</v>
      </c>
      <c r="M3026" s="4">
        <v>5</v>
      </c>
      <c r="N3026" s="4">
        <v>4</v>
      </c>
      <c r="O3026" s="4">
        <v>5</v>
      </c>
      <c r="P3026" s="4">
        <v>4</v>
      </c>
      <c r="Q3026" s="9">
        <f t="shared" si="143"/>
        <v>3.1597222222222222E-3</v>
      </c>
      <c r="R3026" s="4">
        <f t="shared" si="141"/>
        <v>40758.703530092593</v>
      </c>
      <c r="S3026" s="4">
        <v>9.7968298477904003E-2</v>
      </c>
      <c r="T3026" s="4" t="str">
        <f>VLOOKUP(E3026,Sheet2!$A$2:$E$137,5,FALSE)</f>
        <v>FI</v>
      </c>
      <c r="U3026" s="4">
        <f>VLOOKUP($T3026,Sheet4!$H$1106:$M$1351,surveys!U$1+1,FALSE)</f>
        <v>0.41163684127505945</v>
      </c>
      <c r="V3026" s="4">
        <f>VLOOKUP($T3026,Sheet4!$H$1106:$M$1351,surveys!V$1+1,FALSE)</f>
        <v>0.58082044765359986</v>
      </c>
      <c r="W3026" s="4">
        <f>VLOOKUP($T3026,Sheet4!$H$1106:$M$1351,surveys!W$1+1,FALSE)</f>
        <v>0.73022037718715027</v>
      </c>
      <c r="X3026" s="4">
        <f>VLOOKUP($T3026,Sheet4!$H$1106:$M$1351,surveys!X$1+1,FALSE)</f>
        <v>0.87031151182966571</v>
      </c>
      <c r="Y3026" s="4">
        <f>VLOOKUP($T3026,Sheet4!$H$1106:$M$1351,surveys!Y$1+1,FALSE)</f>
        <v>1</v>
      </c>
      <c r="Z3026" s="4">
        <f t="shared" si="142"/>
        <v>1</v>
      </c>
      <c r="AA3026" s="4" t="str">
        <f>VLOOKUP(T3026&amp;"-"&amp;Z3026,Sheet4!$W$2:$AA$1100,3,FALSE)</f>
        <v>Helsinki</v>
      </c>
      <c r="AB3026" s="4">
        <f>VLOOKUP(T3026&amp;"-"&amp;Z3026,Sheet4!$W$2:$AA$1100,4,FALSE)</f>
        <v>60.169519999999999</v>
      </c>
      <c r="AC3026" s="4">
        <f>VLOOKUP(T3026&amp;"-"&amp;Z3026,Sheet4!$W$2:$AA$1100,5,FALSE)</f>
        <v>24.935449999999999</v>
      </c>
    </row>
    <row r="3027" spans="1:29">
      <c r="A3027" s="6">
        <v>40757</v>
      </c>
      <c r="B3027" s="7">
        <v>0.4611574074074074</v>
      </c>
      <c r="C3027" s="4" t="s">
        <v>1213</v>
      </c>
      <c r="D3027" s="4" t="s">
        <v>1219</v>
      </c>
      <c r="E3027" s="4" t="s">
        <v>21</v>
      </c>
      <c r="F3027" s="4">
        <v>5</v>
      </c>
      <c r="G3027" s="4">
        <v>5</v>
      </c>
      <c r="H3027" s="4">
        <v>5</v>
      </c>
      <c r="I3027" s="4">
        <v>5</v>
      </c>
      <c r="J3027" s="4">
        <v>5</v>
      </c>
      <c r="K3027" s="4">
        <v>5</v>
      </c>
      <c r="L3027" s="4">
        <v>5</v>
      </c>
      <c r="M3027" s="4">
        <v>5</v>
      </c>
      <c r="N3027" s="4">
        <v>5</v>
      </c>
      <c r="O3027" s="4">
        <v>5</v>
      </c>
      <c r="P3027" s="4">
        <v>5</v>
      </c>
      <c r="Q3027" s="9">
        <f t="shared" si="143"/>
        <v>4.2442129629629628E-2</v>
      </c>
      <c r="R3027" s="4">
        <f t="shared" si="141"/>
        <v>40757.461157407408</v>
      </c>
      <c r="S3027" s="4">
        <v>0.1523018560006526</v>
      </c>
      <c r="T3027" s="4" t="str">
        <f>VLOOKUP(E3027,Sheet2!$A$2:$E$137,5,FALSE)</f>
        <v>MX</v>
      </c>
      <c r="U3027" s="4">
        <f>VLOOKUP($T3027,Sheet4!$H$1106:$M$1351,surveys!U$1+1,FALSE)</f>
        <v>0.64192227588837014</v>
      </c>
      <c r="V3027" s="4">
        <f>VLOOKUP($T3027,Sheet4!$H$1106:$M$1351,surveys!V$1+1,FALSE)</f>
        <v>0.73699712700692854</v>
      </c>
      <c r="W3027" s="4">
        <f>VLOOKUP($T3027,Sheet4!$H$1106:$M$1351,surveys!W$1+1,FALSE)</f>
        <v>0.83130642446864456</v>
      </c>
      <c r="X3027" s="4">
        <f>VLOOKUP($T3027,Sheet4!$H$1106:$M$1351,surveys!X$1+1,FALSE)</f>
        <v>0.91696724211461977</v>
      </c>
      <c r="Y3027" s="4">
        <f>VLOOKUP($T3027,Sheet4!$H$1106:$M$1351,surveys!Y$1+1,FALSE)</f>
        <v>1</v>
      </c>
      <c r="Z3027" s="4">
        <f t="shared" si="142"/>
        <v>1</v>
      </c>
      <c r="AA3027" s="4" t="str">
        <f>VLOOKUP(T3027&amp;"-"&amp;Z3027,Sheet4!$W$2:$AA$1100,3,FALSE)</f>
        <v>Mexico City</v>
      </c>
      <c r="AB3027" s="4">
        <f>VLOOKUP(T3027&amp;"-"&amp;Z3027,Sheet4!$W$2:$AA$1100,4,FALSE)</f>
        <v>19.428470000000001</v>
      </c>
      <c r="AC3027" s="4">
        <f>VLOOKUP(T3027&amp;"-"&amp;Z3027,Sheet4!$W$2:$AA$1100,5,FALSE)</f>
        <v>-99.127660000000006</v>
      </c>
    </row>
    <row r="3028" spans="1:29">
      <c r="A3028" s="6">
        <v>40757</v>
      </c>
      <c r="B3028" s="7">
        <v>0.18775462962962963</v>
      </c>
      <c r="C3028" s="4" t="s">
        <v>1215</v>
      </c>
      <c r="D3028" s="4" t="s">
        <v>1218</v>
      </c>
      <c r="E3028" s="4" t="s">
        <v>63</v>
      </c>
      <c r="F3028" s="4">
        <v>4</v>
      </c>
      <c r="G3028" s="4">
        <v>4</v>
      </c>
      <c r="H3028" s="4">
        <v>4</v>
      </c>
      <c r="I3028" s="4">
        <v>3</v>
      </c>
      <c r="J3028" s="4">
        <v>4</v>
      </c>
      <c r="K3028" s="4">
        <v>4</v>
      </c>
      <c r="L3028" s="4">
        <v>4</v>
      </c>
      <c r="M3028" s="4">
        <v>4</v>
      </c>
      <c r="N3028" s="4">
        <v>5</v>
      </c>
      <c r="O3028" s="4">
        <v>4</v>
      </c>
      <c r="P3028" s="4">
        <v>4</v>
      </c>
      <c r="Q3028" s="9">
        <f t="shared" si="143"/>
        <v>6.1145833333333337E-2</v>
      </c>
      <c r="R3028" s="4">
        <f t="shared" si="141"/>
        <v>40757.187754629631</v>
      </c>
      <c r="S3028" s="4">
        <v>0.62298311806620532</v>
      </c>
      <c r="T3028" s="4" t="str">
        <f>VLOOKUP(E3028,Sheet2!$A$2:$E$137,5,FALSE)</f>
        <v>IL</v>
      </c>
      <c r="U3028" s="4">
        <f>VLOOKUP($T3028,Sheet4!$H$1106:$M$1351,surveys!U$1+1,FALSE)</f>
        <v>0.38470739608051052</v>
      </c>
      <c r="V3028" s="4">
        <f>VLOOKUP($T3028,Sheet4!$H$1106:$M$1351,surveys!V$1+1,FALSE)</f>
        <v>0.60022974682589458</v>
      </c>
      <c r="W3028" s="4">
        <f>VLOOKUP($T3028,Sheet4!$H$1106:$M$1351,surveys!W$1+1,FALSE)</f>
        <v>0.74425255771149745</v>
      </c>
      <c r="X3028" s="4">
        <f>VLOOKUP($T3028,Sheet4!$H$1106:$M$1351,surveys!X$1+1,FALSE)</f>
        <v>0.87895402692736246</v>
      </c>
      <c r="Y3028" s="4">
        <f>VLOOKUP($T3028,Sheet4!$H$1106:$M$1351,surveys!Y$1+1,FALSE)</f>
        <v>1</v>
      </c>
      <c r="Z3028" s="4">
        <f t="shared" si="142"/>
        <v>3</v>
      </c>
      <c r="AA3028" s="4" t="str">
        <f>VLOOKUP(T3028&amp;"-"&amp;Z3028,Sheet4!$W$2:$AA$1100,3,FALSE)</f>
        <v>Haifa</v>
      </c>
      <c r="AB3028" s="4">
        <f>VLOOKUP(T3028&amp;"-"&amp;Z3028,Sheet4!$W$2:$AA$1100,4,FALSE)</f>
        <v>32.815559999999998</v>
      </c>
      <c r="AC3028" s="4">
        <f>VLOOKUP(T3028&amp;"-"&amp;Z3028,Sheet4!$W$2:$AA$1100,5,FALSE)</f>
        <v>34.989170000000001</v>
      </c>
    </row>
    <row r="3029" spans="1:29">
      <c r="A3029" s="6">
        <v>40757</v>
      </c>
      <c r="B3029" s="7">
        <v>0.92371527777777773</v>
      </c>
      <c r="C3029" s="4" t="s">
        <v>1215</v>
      </c>
      <c r="D3029" s="4" t="s">
        <v>1219</v>
      </c>
      <c r="E3029" s="4" t="s">
        <v>15</v>
      </c>
      <c r="F3029" s="4">
        <v>5</v>
      </c>
      <c r="G3029" s="4">
        <v>5</v>
      </c>
      <c r="H3029" s="4">
        <v>3</v>
      </c>
      <c r="I3029" s="4">
        <v>3</v>
      </c>
      <c r="J3029" s="4">
        <v>5</v>
      </c>
      <c r="K3029" s="4">
        <v>2</v>
      </c>
      <c r="L3029" s="4">
        <v>4</v>
      </c>
      <c r="M3029" s="4">
        <v>5</v>
      </c>
      <c r="N3029" s="4">
        <v>5</v>
      </c>
      <c r="O3029" s="4">
        <v>5</v>
      </c>
      <c r="P3029" s="4">
        <v>5</v>
      </c>
      <c r="Q3029" s="9">
        <f t="shared" si="143"/>
        <v>1.6875000000000001E-2</v>
      </c>
      <c r="R3029" s="4">
        <f t="shared" si="141"/>
        <v>40757.923715277779</v>
      </c>
      <c r="S3029" s="4">
        <v>0.26216818665610159</v>
      </c>
      <c r="T3029" s="4" t="str">
        <f>VLOOKUP(E3029,Sheet2!$A$2:$E$137,5,FALSE)</f>
        <v>US</v>
      </c>
      <c r="U3029" s="4">
        <f>VLOOKUP($T3029,Sheet4!$H$1106:$M$1351,surveys!U$1+1,FALSE)</f>
        <v>0.42883768204388006</v>
      </c>
      <c r="V3029" s="4">
        <f>VLOOKUP($T3029,Sheet4!$H$1106:$M$1351,surveys!V$1+1,FALSE)</f>
        <v>0.62778475709586301</v>
      </c>
      <c r="W3029" s="4">
        <f>VLOOKUP($T3029,Sheet4!$H$1106:$M$1351,surveys!W$1+1,FALSE)</f>
        <v>0.76918600378409652</v>
      </c>
      <c r="X3029" s="4">
        <f>VLOOKUP($T3029,Sheet4!$H$1106:$M$1351,surveys!X$1+1,FALSE)</f>
        <v>0.88987045221102745</v>
      </c>
      <c r="Y3029" s="4">
        <f>VLOOKUP($T3029,Sheet4!$H$1106:$M$1351,surveys!Y$1+1,FALSE)</f>
        <v>1</v>
      </c>
      <c r="Z3029" s="4">
        <f t="shared" si="142"/>
        <v>1</v>
      </c>
      <c r="AA3029" s="4" t="str">
        <f>VLOOKUP(T3029&amp;"-"&amp;Z3029,Sheet4!$W$2:$AA$1100,3,FALSE)</f>
        <v>New York City</v>
      </c>
      <c r="AB3029" s="4">
        <f>VLOOKUP(T3029&amp;"-"&amp;Z3029,Sheet4!$W$2:$AA$1100,4,FALSE)</f>
        <v>40.714269999999999</v>
      </c>
      <c r="AC3029" s="4">
        <f>VLOOKUP(T3029&amp;"-"&amp;Z3029,Sheet4!$W$2:$AA$1100,5,FALSE)</f>
        <v>-74.005970000000005</v>
      </c>
    </row>
    <row r="3030" spans="1:29">
      <c r="A3030" s="6">
        <v>40757</v>
      </c>
      <c r="B3030" s="7">
        <v>0.89969907407407401</v>
      </c>
      <c r="C3030" s="4" t="s">
        <v>1213</v>
      </c>
      <c r="D3030" s="4" t="s">
        <v>1214</v>
      </c>
      <c r="E3030" s="4" t="s">
        <v>26</v>
      </c>
      <c r="F3030" s="4">
        <v>5</v>
      </c>
      <c r="G3030" s="4">
        <v>3</v>
      </c>
      <c r="H3030" s="4">
        <v>4</v>
      </c>
      <c r="I3030" s="4">
        <v>5</v>
      </c>
      <c r="J3030" s="4">
        <v>3</v>
      </c>
      <c r="K3030" s="4">
        <v>5</v>
      </c>
      <c r="L3030" s="4">
        <v>2</v>
      </c>
      <c r="M3030" s="4">
        <v>5</v>
      </c>
      <c r="N3030" s="4">
        <v>5</v>
      </c>
      <c r="O3030" s="4">
        <v>3</v>
      </c>
      <c r="P3030" s="4">
        <v>5</v>
      </c>
      <c r="Q3030" s="9">
        <f t="shared" si="143"/>
        <v>6.9606481481481478E-2</v>
      </c>
      <c r="R3030" s="4">
        <f t="shared" si="141"/>
        <v>40757.899699074071</v>
      </c>
      <c r="S3030" s="4">
        <v>0.79771375876484307</v>
      </c>
      <c r="T3030" s="4" t="str">
        <f>VLOOKUP(E3030,Sheet2!$A$2:$E$137,5,FALSE)</f>
        <v>DE</v>
      </c>
      <c r="U3030" s="4">
        <f>VLOOKUP($T3030,Sheet4!$H$1106:$M$1351,surveys!U$1+1,FALSE)</f>
        <v>0.42620281948941302</v>
      </c>
      <c r="V3030" s="4">
        <f>VLOOKUP($T3030,Sheet4!$H$1106:$M$1351,surveys!V$1+1,FALSE)</f>
        <v>0.64253089557903176</v>
      </c>
      <c r="W3030" s="4">
        <f>VLOOKUP($T3030,Sheet4!$H$1106:$M$1351,surveys!W$1+1,FALSE)</f>
        <v>0.79931043378760003</v>
      </c>
      <c r="X3030" s="4">
        <f>VLOOKUP($T3030,Sheet4!$H$1106:$M$1351,surveys!X$1+1,FALSE)</f>
        <v>0.91914675697020254</v>
      </c>
      <c r="Y3030" s="4">
        <f>VLOOKUP($T3030,Sheet4!$H$1106:$M$1351,surveys!Y$1+1,FALSE)</f>
        <v>1</v>
      </c>
      <c r="Z3030" s="4">
        <f t="shared" si="142"/>
        <v>3</v>
      </c>
      <c r="AA3030" s="4" t="str">
        <f>VLOOKUP(T3030&amp;"-"&amp;Z3030,Sheet4!$W$2:$AA$1100,3,FALSE)</f>
        <v>Muenchen</v>
      </c>
      <c r="AB3030" s="4">
        <f>VLOOKUP(T3030&amp;"-"&amp;Z3030,Sheet4!$W$2:$AA$1100,4,FALSE)</f>
        <v>48.137430000000002</v>
      </c>
      <c r="AC3030" s="4">
        <f>VLOOKUP(T3030&amp;"-"&amp;Z3030,Sheet4!$W$2:$AA$1100,5,FALSE)</f>
        <v>11.57549</v>
      </c>
    </row>
    <row r="3031" spans="1:29">
      <c r="A3031" s="6">
        <v>40757</v>
      </c>
      <c r="B3031" s="7">
        <v>0.85662037037037031</v>
      </c>
      <c r="C3031" s="4" t="s">
        <v>1215</v>
      </c>
      <c r="D3031" s="4" t="s">
        <v>1218</v>
      </c>
      <c r="E3031" s="4" t="s">
        <v>11</v>
      </c>
      <c r="F3031" s="4">
        <v>4</v>
      </c>
      <c r="G3031" s="4">
        <v>3</v>
      </c>
      <c r="H3031" s="4">
        <v>5</v>
      </c>
      <c r="I3031" s="4">
        <v>4</v>
      </c>
      <c r="J3031" s="4">
        <v>5</v>
      </c>
      <c r="K3031" s="4">
        <v>4</v>
      </c>
      <c r="L3031" s="4">
        <v>5</v>
      </c>
      <c r="M3031" s="4">
        <v>5</v>
      </c>
      <c r="N3031" s="4">
        <v>4</v>
      </c>
      <c r="O3031" s="4">
        <v>3</v>
      </c>
      <c r="P3031" s="4">
        <v>4</v>
      </c>
      <c r="Q3031" s="9">
        <f t="shared" si="143"/>
        <v>3.9317129629629625E-2</v>
      </c>
      <c r="R3031" s="4">
        <f t="shared" si="141"/>
        <v>40757.856620370374</v>
      </c>
      <c r="S3031" s="4">
        <v>3.0699428713554244E-3</v>
      </c>
      <c r="T3031" s="4" t="str">
        <f>VLOOKUP(E3031,Sheet2!$A$2:$E$137,5,FALSE)</f>
        <v>FR</v>
      </c>
      <c r="U3031" s="4">
        <f>VLOOKUP($T3031,Sheet4!$H$1106:$M$1351,surveys!U$1+1,FALSE)</f>
        <v>0.51193913659220647</v>
      </c>
      <c r="V3031" s="4">
        <f>VLOOKUP($T3031,Sheet4!$H$1106:$M$1351,surveys!V$1+1,FALSE)</f>
        <v>0.70220575033861143</v>
      </c>
      <c r="W3031" s="4">
        <f>VLOOKUP($T3031,Sheet4!$H$1106:$M$1351,surveys!W$1+1,FALSE)</f>
        <v>0.81527182039156842</v>
      </c>
      <c r="X3031" s="4">
        <f>VLOOKUP($T3031,Sheet4!$H$1106:$M$1351,surveys!X$1+1,FALSE)</f>
        <v>0.91893911792009964</v>
      </c>
      <c r="Y3031" s="4">
        <f>VLOOKUP($T3031,Sheet4!$H$1106:$M$1351,surveys!Y$1+1,FALSE)</f>
        <v>1</v>
      </c>
      <c r="Z3031" s="4">
        <f t="shared" si="142"/>
        <v>1</v>
      </c>
      <c r="AA3031" s="4" t="str">
        <f>VLOOKUP(T3031&amp;"-"&amp;Z3031,Sheet4!$W$2:$AA$1100,3,FALSE)</f>
        <v>Paris</v>
      </c>
      <c r="AB3031" s="4">
        <f>VLOOKUP(T3031&amp;"-"&amp;Z3031,Sheet4!$W$2:$AA$1100,4,FALSE)</f>
        <v>48.853409999999997</v>
      </c>
      <c r="AC3031" s="4">
        <f>VLOOKUP(T3031&amp;"-"&amp;Z3031,Sheet4!$W$2:$AA$1100,5,FALSE)</f>
        <v>2.3488000000000002</v>
      </c>
    </row>
    <row r="3032" spans="1:29">
      <c r="A3032" s="6">
        <v>40757</v>
      </c>
      <c r="B3032" s="7">
        <v>0.93571759259259257</v>
      </c>
      <c r="C3032" s="4" t="s">
        <v>1213</v>
      </c>
      <c r="D3032" s="4" t="s">
        <v>1217</v>
      </c>
      <c r="E3032" s="4" t="s">
        <v>33</v>
      </c>
      <c r="F3032" s="4">
        <v>1</v>
      </c>
      <c r="G3032" s="4">
        <v>1</v>
      </c>
      <c r="H3032" s="4">
        <v>1</v>
      </c>
      <c r="I3032" s="4">
        <v>1</v>
      </c>
      <c r="J3032" s="4">
        <v>1</v>
      </c>
      <c r="K3032" s="4">
        <v>1</v>
      </c>
      <c r="L3032" s="4">
        <v>1</v>
      </c>
      <c r="M3032" s="4">
        <v>1</v>
      </c>
      <c r="N3032" s="4">
        <v>1</v>
      </c>
      <c r="O3032" s="4">
        <v>1</v>
      </c>
      <c r="P3032" s="4">
        <v>1</v>
      </c>
      <c r="Q3032" s="9">
        <f t="shared" si="143"/>
        <v>2.5381944444444443E-2</v>
      </c>
      <c r="R3032" s="4">
        <f t="shared" si="141"/>
        <v>40757.935717592591</v>
      </c>
      <c r="S3032" s="4">
        <v>0.85713542390235364</v>
      </c>
      <c r="T3032" s="4" t="str">
        <f>VLOOKUP(E3032,Sheet2!$A$2:$E$137,5,FALSE)</f>
        <v>IT</v>
      </c>
      <c r="U3032" s="4">
        <f>VLOOKUP($T3032,Sheet4!$H$1106:$M$1351,surveys!U$1+1,FALSE)</f>
        <v>0.40073733113706772</v>
      </c>
      <c r="V3032" s="4">
        <f>VLOOKUP($T3032,Sheet4!$H$1106:$M$1351,surveys!V$1+1,FALSE)</f>
        <v>0.60502083075372182</v>
      </c>
      <c r="W3032" s="4">
        <f>VLOOKUP($T3032,Sheet4!$H$1106:$M$1351,surveys!W$1+1,FALSE)</f>
        <v>0.75963680320784854</v>
      </c>
      <c r="X3032" s="4">
        <f>VLOOKUP($T3032,Sheet4!$H$1106:$M$1351,surveys!X$1+1,FALSE)</f>
        <v>0.89491209934724891</v>
      </c>
      <c r="Y3032" s="4">
        <f>VLOOKUP($T3032,Sheet4!$H$1106:$M$1351,surveys!Y$1+1,FALSE)</f>
        <v>1</v>
      </c>
      <c r="Z3032" s="4">
        <f t="shared" si="142"/>
        <v>4</v>
      </c>
      <c r="AA3032" s="4" t="str">
        <f>VLOOKUP(T3032&amp;"-"&amp;Z3032,Sheet4!$W$2:$AA$1100,3,FALSE)</f>
        <v>Torino</v>
      </c>
      <c r="AB3032" s="4">
        <f>VLOOKUP(T3032&amp;"-"&amp;Z3032,Sheet4!$W$2:$AA$1100,4,FALSE)</f>
        <v>45.070489999999999</v>
      </c>
      <c r="AC3032" s="4">
        <f>VLOOKUP(T3032&amp;"-"&amp;Z3032,Sheet4!$W$2:$AA$1100,5,FALSE)</f>
        <v>7.68682</v>
      </c>
    </row>
    <row r="3033" spans="1:29">
      <c r="A3033" s="6">
        <v>40757</v>
      </c>
      <c r="B3033" s="7">
        <v>0.49710648148148145</v>
      </c>
      <c r="C3033" s="4" t="s">
        <v>1213</v>
      </c>
      <c r="D3033" s="4" t="s">
        <v>1214</v>
      </c>
      <c r="E3033" s="4" t="s">
        <v>26</v>
      </c>
      <c r="F3033" s="4">
        <v>2</v>
      </c>
      <c r="G3033" s="4">
        <v>2</v>
      </c>
      <c r="H3033" s="4">
        <v>3</v>
      </c>
      <c r="I3033" s="4">
        <v>3</v>
      </c>
      <c r="J3033" s="4">
        <v>5</v>
      </c>
      <c r="K3033" s="4">
        <v>4</v>
      </c>
      <c r="L3033" s="4">
        <v>4</v>
      </c>
      <c r="M3033" s="4">
        <v>4</v>
      </c>
      <c r="N3033" s="4">
        <v>4</v>
      </c>
      <c r="O3033" s="4">
        <v>3</v>
      </c>
      <c r="P3033" s="4">
        <v>3</v>
      </c>
      <c r="Q3033" s="9">
        <f t="shared" si="143"/>
        <v>6.8298611111111115E-2</v>
      </c>
      <c r="R3033" s="4">
        <f t="shared" si="141"/>
        <v>40757.497106481482</v>
      </c>
      <c r="S3033" s="4">
        <v>0.70253696530191889</v>
      </c>
      <c r="T3033" s="4" t="str">
        <f>VLOOKUP(E3033,Sheet2!$A$2:$E$137,5,FALSE)</f>
        <v>DE</v>
      </c>
      <c r="U3033" s="4">
        <f>VLOOKUP($T3033,Sheet4!$H$1106:$M$1351,surveys!U$1+1,FALSE)</f>
        <v>0.42620281948941302</v>
      </c>
      <c r="V3033" s="4">
        <f>VLOOKUP($T3033,Sheet4!$H$1106:$M$1351,surveys!V$1+1,FALSE)</f>
        <v>0.64253089557903176</v>
      </c>
      <c r="W3033" s="4">
        <f>VLOOKUP($T3033,Sheet4!$H$1106:$M$1351,surveys!W$1+1,FALSE)</f>
        <v>0.79931043378760003</v>
      </c>
      <c r="X3033" s="4">
        <f>VLOOKUP($T3033,Sheet4!$H$1106:$M$1351,surveys!X$1+1,FALSE)</f>
        <v>0.91914675697020254</v>
      </c>
      <c r="Y3033" s="4">
        <f>VLOOKUP($T3033,Sheet4!$H$1106:$M$1351,surveys!Y$1+1,FALSE)</f>
        <v>1</v>
      </c>
      <c r="Z3033" s="4">
        <f t="shared" si="142"/>
        <v>3</v>
      </c>
      <c r="AA3033" s="4" t="str">
        <f>VLOOKUP(T3033&amp;"-"&amp;Z3033,Sheet4!$W$2:$AA$1100,3,FALSE)</f>
        <v>Muenchen</v>
      </c>
      <c r="AB3033" s="4">
        <f>VLOOKUP(T3033&amp;"-"&amp;Z3033,Sheet4!$W$2:$AA$1100,4,FALSE)</f>
        <v>48.137430000000002</v>
      </c>
      <c r="AC3033" s="4">
        <f>VLOOKUP(T3033&amp;"-"&amp;Z3033,Sheet4!$W$2:$AA$1100,5,FALSE)</f>
        <v>11.57549</v>
      </c>
    </row>
    <row r="3034" spans="1:29">
      <c r="A3034" s="6">
        <v>40757</v>
      </c>
      <c r="B3034" s="7">
        <v>0.5275347222222222</v>
      </c>
      <c r="C3034" s="4" t="s">
        <v>1213</v>
      </c>
      <c r="D3034" s="4" t="s">
        <v>1214</v>
      </c>
      <c r="E3034" s="4" t="s">
        <v>33</v>
      </c>
      <c r="F3034" s="4">
        <v>4</v>
      </c>
      <c r="G3034" s="4">
        <v>3</v>
      </c>
      <c r="H3034" s="4">
        <v>5</v>
      </c>
      <c r="I3034" s="4">
        <v>3</v>
      </c>
      <c r="J3034" s="4">
        <v>5</v>
      </c>
      <c r="K3034" s="4">
        <v>4</v>
      </c>
      <c r="L3034" s="4">
        <v>3</v>
      </c>
      <c r="M3034" s="4">
        <v>3</v>
      </c>
      <c r="N3034" s="4">
        <v>2</v>
      </c>
      <c r="O3034" s="4">
        <v>4</v>
      </c>
      <c r="P3034" s="4">
        <v>5</v>
      </c>
      <c r="Q3034" s="9">
        <f t="shared" si="143"/>
        <v>1.9004629629629632E-2</v>
      </c>
      <c r="R3034" s="4">
        <f t="shared" si="141"/>
        <v>40757.52753472222</v>
      </c>
      <c r="S3034" s="4">
        <v>7.06144788220886E-3</v>
      </c>
      <c r="T3034" s="4" t="str">
        <f>VLOOKUP(E3034,Sheet2!$A$2:$E$137,5,FALSE)</f>
        <v>IT</v>
      </c>
      <c r="U3034" s="4">
        <f>VLOOKUP($T3034,Sheet4!$H$1106:$M$1351,surveys!U$1+1,FALSE)</f>
        <v>0.40073733113706772</v>
      </c>
      <c r="V3034" s="4">
        <f>VLOOKUP($T3034,Sheet4!$H$1106:$M$1351,surveys!V$1+1,FALSE)</f>
        <v>0.60502083075372182</v>
      </c>
      <c r="W3034" s="4">
        <f>VLOOKUP($T3034,Sheet4!$H$1106:$M$1351,surveys!W$1+1,FALSE)</f>
        <v>0.75963680320784854</v>
      </c>
      <c r="X3034" s="4">
        <f>VLOOKUP($T3034,Sheet4!$H$1106:$M$1351,surveys!X$1+1,FALSE)</f>
        <v>0.89491209934724891</v>
      </c>
      <c r="Y3034" s="4">
        <f>VLOOKUP($T3034,Sheet4!$H$1106:$M$1351,surveys!Y$1+1,FALSE)</f>
        <v>1</v>
      </c>
      <c r="Z3034" s="4">
        <f t="shared" si="142"/>
        <v>1</v>
      </c>
      <c r="AA3034" s="4" t="str">
        <f>VLOOKUP(T3034&amp;"-"&amp;Z3034,Sheet4!$W$2:$AA$1100,3,FALSE)</f>
        <v>Roma</v>
      </c>
      <c r="AB3034" s="4">
        <f>VLOOKUP(T3034&amp;"-"&amp;Z3034,Sheet4!$W$2:$AA$1100,4,FALSE)</f>
        <v>41.894739999999999</v>
      </c>
      <c r="AC3034" s="4">
        <f>VLOOKUP(T3034&amp;"-"&amp;Z3034,Sheet4!$W$2:$AA$1100,5,FALSE)</f>
        <v>12.4839</v>
      </c>
    </row>
    <row r="3035" spans="1:29">
      <c r="A3035" s="6">
        <v>40757</v>
      </c>
      <c r="B3035" s="7">
        <v>0.53034722222222219</v>
      </c>
      <c r="C3035" s="4" t="s">
        <v>1215</v>
      </c>
      <c r="D3035" s="4" t="s">
        <v>1214</v>
      </c>
      <c r="E3035" s="4" t="s">
        <v>13</v>
      </c>
      <c r="F3035" s="4">
        <v>5</v>
      </c>
      <c r="G3035" s="4">
        <v>5</v>
      </c>
      <c r="H3035" s="4">
        <v>1</v>
      </c>
      <c r="I3035" s="4">
        <v>5</v>
      </c>
      <c r="J3035" s="4">
        <v>3</v>
      </c>
      <c r="K3035" s="4">
        <v>3</v>
      </c>
      <c r="L3035" s="4">
        <v>1</v>
      </c>
      <c r="M3035" s="4">
        <v>3</v>
      </c>
      <c r="N3035" s="4">
        <v>5</v>
      </c>
      <c r="O3035" s="4">
        <v>1</v>
      </c>
      <c r="P3035" s="4">
        <v>5</v>
      </c>
      <c r="Q3035" s="9">
        <f t="shared" si="143"/>
        <v>2.1087962962962961E-2</v>
      </c>
      <c r="R3035" s="4">
        <f t="shared" si="141"/>
        <v>40757.530347222222</v>
      </c>
      <c r="S3035" s="4">
        <v>0.27653873453428801</v>
      </c>
      <c r="T3035" s="4" t="str">
        <f>VLOOKUP(E3035,Sheet2!$A$2:$E$137,5,FALSE)</f>
        <v>GB</v>
      </c>
      <c r="U3035" s="4">
        <f>VLOOKUP($T3035,Sheet4!$H$1106:$M$1351,surveys!U$1+1,FALSE)</f>
        <v>0.43993408527720174</v>
      </c>
      <c r="V3035" s="4">
        <f>VLOOKUP($T3035,Sheet4!$H$1106:$M$1351,surveys!V$1+1,FALSE)</f>
        <v>0.87986817055440347</v>
      </c>
      <c r="W3035" s="4">
        <f>VLOOKUP($T3035,Sheet4!$H$1106:$M$1351,surveys!W$1+1,FALSE)</f>
        <v>0.93717230822503084</v>
      </c>
      <c r="X3035" s="4">
        <f>VLOOKUP($T3035,Sheet4!$H$1106:$M$1351,surveys!X$1+1,FALSE)</f>
        <v>0.97269979890956382</v>
      </c>
      <c r="Y3035" s="4">
        <f>VLOOKUP($T3035,Sheet4!$H$1106:$M$1351,surveys!Y$1+1,FALSE)</f>
        <v>1</v>
      </c>
      <c r="Z3035" s="4">
        <f t="shared" si="142"/>
        <v>1</v>
      </c>
      <c r="AA3035" s="4" t="str">
        <f>VLOOKUP(T3035&amp;"-"&amp;Z3035,Sheet4!$W$2:$AA$1100,3,FALSE)</f>
        <v>City of London</v>
      </c>
      <c r="AB3035" s="4">
        <f>VLOOKUP(T3035&amp;"-"&amp;Z3035,Sheet4!$W$2:$AA$1100,4,FALSE)</f>
        <v>51.512790000000003</v>
      </c>
      <c r="AC3035" s="4">
        <f>VLOOKUP(T3035&amp;"-"&amp;Z3035,Sheet4!$W$2:$AA$1100,5,FALSE)</f>
        <v>-9.1840000000000005E-2</v>
      </c>
    </row>
    <row r="3036" spans="1:29">
      <c r="A3036" s="6">
        <v>40757</v>
      </c>
      <c r="B3036" s="7">
        <v>0.53710648148148155</v>
      </c>
      <c r="C3036" s="4" t="s">
        <v>1213</v>
      </c>
      <c r="D3036" s="4" t="s">
        <v>1214</v>
      </c>
      <c r="E3036" s="4" t="s">
        <v>113</v>
      </c>
      <c r="F3036" s="4">
        <v>3</v>
      </c>
      <c r="G3036" s="4">
        <v>5</v>
      </c>
      <c r="H3036" s="4">
        <v>5</v>
      </c>
      <c r="I3036" s="4">
        <v>5</v>
      </c>
      <c r="J3036" s="4">
        <v>5</v>
      </c>
      <c r="K3036" s="4">
        <v>4</v>
      </c>
      <c r="L3036" s="4">
        <v>2</v>
      </c>
      <c r="M3036" s="4">
        <v>4</v>
      </c>
      <c r="N3036" s="4">
        <v>4</v>
      </c>
      <c r="O3036" s="4">
        <v>5</v>
      </c>
      <c r="P3036" s="4">
        <v>2</v>
      </c>
      <c r="Q3036" s="9">
        <f t="shared" si="143"/>
        <v>2.6643518518518521E-2</v>
      </c>
      <c r="R3036" s="4">
        <f t="shared" si="141"/>
        <v>40757.537106481483</v>
      </c>
      <c r="S3036" s="4">
        <v>5.531318536094787E-3</v>
      </c>
      <c r="T3036" s="4" t="str">
        <f>VLOOKUP(E3036,Sheet2!$A$2:$E$137,5,FALSE)</f>
        <v>JP</v>
      </c>
      <c r="U3036" s="4">
        <f>VLOOKUP($T3036,Sheet4!$H$1106:$M$1351,surveys!U$1+1,FALSE)</f>
        <v>0.44874078205656753</v>
      </c>
      <c r="V3036" s="4">
        <f>VLOOKUP($T3036,Sheet4!$H$1106:$M$1351,surveys!V$1+1,FALSE)</f>
        <v>0.64114518428781597</v>
      </c>
      <c r="W3036" s="4">
        <f>VLOOKUP($T3036,Sheet4!$H$1106:$M$1351,surveys!W$1+1,FALSE)</f>
        <v>0.78068907227302575</v>
      </c>
      <c r="X3036" s="4">
        <f>VLOOKUP($T3036,Sheet4!$H$1106:$M$1351,surveys!X$1+1,FALSE)</f>
        <v>0.89864079960981302</v>
      </c>
      <c r="Y3036" s="4">
        <f>VLOOKUP($T3036,Sheet4!$H$1106:$M$1351,surveys!Y$1+1,FALSE)</f>
        <v>1</v>
      </c>
      <c r="Z3036" s="4">
        <f t="shared" si="142"/>
        <v>1</v>
      </c>
      <c r="AA3036" s="4" t="str">
        <f>VLOOKUP(T3036&amp;"-"&amp;Z3036,Sheet4!$W$2:$AA$1100,3,FALSE)</f>
        <v>Tokyo</v>
      </c>
      <c r="AB3036" s="4">
        <f>VLOOKUP(T3036&amp;"-"&amp;Z3036,Sheet4!$W$2:$AA$1100,4,FALSE)</f>
        <v>35.689500000000002</v>
      </c>
      <c r="AC3036" s="4">
        <f>VLOOKUP(T3036&amp;"-"&amp;Z3036,Sheet4!$W$2:$AA$1100,5,FALSE)</f>
        <v>139.69171</v>
      </c>
    </row>
    <row r="3037" spans="1:29">
      <c r="A3037" s="6">
        <v>40757</v>
      </c>
      <c r="B3037" s="7">
        <v>0.59892361111111114</v>
      </c>
      <c r="C3037" s="4" t="s">
        <v>1215</v>
      </c>
      <c r="D3037" s="4" t="s">
        <v>1214</v>
      </c>
      <c r="E3037" s="4" t="s">
        <v>13</v>
      </c>
      <c r="F3037" s="4">
        <v>3</v>
      </c>
      <c r="G3037" s="4">
        <v>3</v>
      </c>
      <c r="H3037" s="4">
        <v>2</v>
      </c>
      <c r="I3037" s="4">
        <v>3</v>
      </c>
      <c r="J3037" s="4">
        <v>4</v>
      </c>
      <c r="K3037" s="4">
        <v>4</v>
      </c>
      <c r="L3037" s="4">
        <v>3</v>
      </c>
      <c r="M3037" s="4">
        <v>4</v>
      </c>
      <c r="N3037" s="4">
        <v>5</v>
      </c>
      <c r="O3037" s="4">
        <v>4</v>
      </c>
      <c r="P3037" s="4">
        <v>5</v>
      </c>
      <c r="Q3037" s="9">
        <f t="shared" si="143"/>
        <v>6.8182870370370366E-2</v>
      </c>
      <c r="R3037" s="4">
        <f t="shared" si="141"/>
        <v>40757.598923611113</v>
      </c>
      <c r="S3037" s="4">
        <v>0.40726560444322057</v>
      </c>
      <c r="T3037" s="4" t="str">
        <f>VLOOKUP(E3037,Sheet2!$A$2:$E$137,5,FALSE)</f>
        <v>GB</v>
      </c>
      <c r="U3037" s="4">
        <f>VLOOKUP($T3037,Sheet4!$H$1106:$M$1351,surveys!U$1+1,FALSE)</f>
        <v>0.43993408527720174</v>
      </c>
      <c r="V3037" s="4">
        <f>VLOOKUP($T3037,Sheet4!$H$1106:$M$1351,surveys!V$1+1,FALSE)</f>
        <v>0.87986817055440347</v>
      </c>
      <c r="W3037" s="4">
        <f>VLOOKUP($T3037,Sheet4!$H$1106:$M$1351,surveys!W$1+1,FALSE)</f>
        <v>0.93717230822503084</v>
      </c>
      <c r="X3037" s="4">
        <f>VLOOKUP($T3037,Sheet4!$H$1106:$M$1351,surveys!X$1+1,FALSE)</f>
        <v>0.97269979890956382</v>
      </c>
      <c r="Y3037" s="4">
        <f>VLOOKUP($T3037,Sheet4!$H$1106:$M$1351,surveys!Y$1+1,FALSE)</f>
        <v>1</v>
      </c>
      <c r="Z3037" s="4">
        <f t="shared" si="142"/>
        <v>1</v>
      </c>
      <c r="AA3037" s="4" t="str">
        <f>VLOOKUP(T3037&amp;"-"&amp;Z3037,Sheet4!$W$2:$AA$1100,3,FALSE)</f>
        <v>City of London</v>
      </c>
      <c r="AB3037" s="4">
        <f>VLOOKUP(T3037&amp;"-"&amp;Z3037,Sheet4!$W$2:$AA$1100,4,FALSE)</f>
        <v>51.512790000000003</v>
      </c>
      <c r="AC3037" s="4">
        <f>VLOOKUP(T3037&amp;"-"&amp;Z3037,Sheet4!$W$2:$AA$1100,5,FALSE)</f>
        <v>-9.1840000000000005E-2</v>
      </c>
    </row>
    <row r="3038" spans="1:29">
      <c r="A3038" s="6">
        <v>40757</v>
      </c>
      <c r="B3038" s="7">
        <v>0.64870370370370367</v>
      </c>
      <c r="C3038" s="4" t="s">
        <v>1215</v>
      </c>
      <c r="D3038" s="4" t="s">
        <v>1216</v>
      </c>
      <c r="E3038" s="4" t="s">
        <v>11</v>
      </c>
      <c r="F3038" s="4">
        <v>3</v>
      </c>
      <c r="G3038" s="4">
        <v>4</v>
      </c>
      <c r="H3038" s="4">
        <v>4</v>
      </c>
      <c r="I3038" s="4">
        <v>5</v>
      </c>
      <c r="J3038" s="4">
        <v>5</v>
      </c>
      <c r="K3038" s="4">
        <v>5</v>
      </c>
      <c r="L3038" s="4">
        <v>5</v>
      </c>
      <c r="M3038" s="4">
        <v>5</v>
      </c>
      <c r="N3038" s="4">
        <v>5</v>
      </c>
      <c r="O3038" s="4">
        <v>5</v>
      </c>
      <c r="P3038" s="4">
        <v>5</v>
      </c>
      <c r="Q3038" s="9">
        <f t="shared" si="143"/>
        <v>3.3379629629629634E-2</v>
      </c>
      <c r="R3038" s="4">
        <f t="shared" si="141"/>
        <v>40757.6487037037</v>
      </c>
      <c r="S3038" s="4">
        <v>0.85682923154722879</v>
      </c>
      <c r="T3038" s="4" t="str">
        <f>VLOOKUP(E3038,Sheet2!$A$2:$E$137,5,FALSE)</f>
        <v>FR</v>
      </c>
      <c r="U3038" s="4">
        <f>VLOOKUP($T3038,Sheet4!$H$1106:$M$1351,surveys!U$1+1,FALSE)</f>
        <v>0.51193913659220647</v>
      </c>
      <c r="V3038" s="4">
        <f>VLOOKUP($T3038,Sheet4!$H$1106:$M$1351,surveys!V$1+1,FALSE)</f>
        <v>0.70220575033861143</v>
      </c>
      <c r="W3038" s="4">
        <f>VLOOKUP($T3038,Sheet4!$H$1106:$M$1351,surveys!W$1+1,FALSE)</f>
        <v>0.81527182039156842</v>
      </c>
      <c r="X3038" s="4">
        <f>VLOOKUP($T3038,Sheet4!$H$1106:$M$1351,surveys!X$1+1,FALSE)</f>
        <v>0.91893911792009964</v>
      </c>
      <c r="Y3038" s="4">
        <f>VLOOKUP($T3038,Sheet4!$H$1106:$M$1351,surveys!Y$1+1,FALSE)</f>
        <v>1</v>
      </c>
      <c r="Z3038" s="4">
        <f t="shared" si="142"/>
        <v>4</v>
      </c>
      <c r="AA3038" s="4" t="str">
        <f>VLOOKUP(T3038&amp;"-"&amp;Z3038,Sheet4!$W$2:$AA$1100,3,FALSE)</f>
        <v>Toulouse</v>
      </c>
      <c r="AB3038" s="4">
        <f>VLOOKUP(T3038&amp;"-"&amp;Z3038,Sheet4!$W$2:$AA$1100,4,FALSE)</f>
        <v>43.604259999999996</v>
      </c>
      <c r="AC3038" s="4">
        <f>VLOOKUP(T3038&amp;"-"&amp;Z3038,Sheet4!$W$2:$AA$1100,5,FALSE)</f>
        <v>1.44367</v>
      </c>
    </row>
    <row r="3039" spans="1:29">
      <c r="A3039" s="6">
        <v>40757</v>
      </c>
      <c r="B3039" s="7">
        <v>0.70769675925925923</v>
      </c>
      <c r="C3039" s="4" t="s">
        <v>1215</v>
      </c>
      <c r="D3039" s="4" t="s">
        <v>1219</v>
      </c>
      <c r="E3039" s="4" t="s">
        <v>21</v>
      </c>
      <c r="F3039" s="4">
        <v>1</v>
      </c>
      <c r="G3039" s="4">
        <v>1</v>
      </c>
      <c r="H3039" s="4">
        <v>1</v>
      </c>
      <c r="I3039" s="4">
        <v>1</v>
      </c>
      <c r="J3039" s="4">
        <v>2</v>
      </c>
      <c r="K3039" s="4">
        <v>2</v>
      </c>
      <c r="L3039" s="4">
        <v>1</v>
      </c>
      <c r="M3039" s="4">
        <v>2</v>
      </c>
      <c r="N3039" s="4">
        <v>1</v>
      </c>
      <c r="O3039" s="4">
        <v>2</v>
      </c>
      <c r="P3039" s="4">
        <v>1</v>
      </c>
      <c r="Q3039" s="9">
        <f t="shared" si="143"/>
        <v>5.5439814814814822E-3</v>
      </c>
      <c r="R3039" s="4">
        <f t="shared" si="141"/>
        <v>40757.707696759258</v>
      </c>
      <c r="S3039" s="4">
        <v>0.93459916525597908</v>
      </c>
      <c r="T3039" s="4" t="str">
        <f>VLOOKUP(E3039,Sheet2!$A$2:$E$137,5,FALSE)</f>
        <v>MX</v>
      </c>
      <c r="U3039" s="4">
        <f>VLOOKUP($T3039,Sheet4!$H$1106:$M$1351,surveys!U$1+1,FALSE)</f>
        <v>0.64192227588837014</v>
      </c>
      <c r="V3039" s="4">
        <f>VLOOKUP($T3039,Sheet4!$H$1106:$M$1351,surveys!V$1+1,FALSE)</f>
        <v>0.73699712700692854</v>
      </c>
      <c r="W3039" s="4">
        <f>VLOOKUP($T3039,Sheet4!$H$1106:$M$1351,surveys!W$1+1,FALSE)</f>
        <v>0.83130642446864456</v>
      </c>
      <c r="X3039" s="4">
        <f>VLOOKUP($T3039,Sheet4!$H$1106:$M$1351,surveys!X$1+1,FALSE)</f>
        <v>0.91696724211461977</v>
      </c>
      <c r="Y3039" s="4">
        <f>VLOOKUP($T3039,Sheet4!$H$1106:$M$1351,surveys!Y$1+1,FALSE)</f>
        <v>1</v>
      </c>
      <c r="Z3039" s="4">
        <f t="shared" si="142"/>
        <v>5</v>
      </c>
      <c r="AA3039" s="4" t="str">
        <f>VLOOKUP(T3039&amp;"-"&amp;Z3039,Sheet4!$W$2:$AA$1100,3,FALSE)</f>
        <v>Puebla de Zaragoza</v>
      </c>
      <c r="AB3039" s="4">
        <f>VLOOKUP(T3039&amp;"-"&amp;Z3039,Sheet4!$W$2:$AA$1100,4,FALSE)</f>
        <v>19.05</v>
      </c>
      <c r="AC3039" s="4">
        <f>VLOOKUP(T3039&amp;"-"&amp;Z3039,Sheet4!$W$2:$AA$1100,5,FALSE)</f>
        <v>-98.2</v>
      </c>
    </row>
    <row r="3040" spans="1:29">
      <c r="A3040" s="6">
        <v>40757</v>
      </c>
      <c r="B3040" s="7">
        <v>0.56849537037037035</v>
      </c>
      <c r="C3040" s="4" t="s">
        <v>1213</v>
      </c>
      <c r="D3040" s="4" t="s">
        <v>1218</v>
      </c>
      <c r="E3040" s="4" t="s">
        <v>33</v>
      </c>
      <c r="F3040" s="4">
        <v>4</v>
      </c>
      <c r="G3040" s="4">
        <v>2</v>
      </c>
      <c r="H3040" s="4">
        <v>3</v>
      </c>
      <c r="I3040" s="4">
        <v>5</v>
      </c>
      <c r="J3040" s="4">
        <v>5</v>
      </c>
      <c r="K3040" s="4">
        <v>3</v>
      </c>
      <c r="L3040" s="4">
        <v>5</v>
      </c>
      <c r="M3040" s="4">
        <v>3</v>
      </c>
      <c r="N3040" s="4">
        <v>4</v>
      </c>
      <c r="O3040" s="4">
        <v>3</v>
      </c>
      <c r="P3040" s="4">
        <v>4</v>
      </c>
      <c r="Q3040" s="9">
        <f t="shared" si="143"/>
        <v>4.7650462962962957E-2</v>
      </c>
      <c r="R3040" s="4">
        <f t="shared" si="141"/>
        <v>40757.568495370368</v>
      </c>
      <c r="S3040" s="4">
        <v>0.28159750266481165</v>
      </c>
      <c r="T3040" s="4" t="str">
        <f>VLOOKUP(E3040,Sheet2!$A$2:$E$137,5,FALSE)</f>
        <v>IT</v>
      </c>
      <c r="U3040" s="4">
        <f>VLOOKUP($T3040,Sheet4!$H$1106:$M$1351,surveys!U$1+1,FALSE)</f>
        <v>0.40073733113706772</v>
      </c>
      <c r="V3040" s="4">
        <f>VLOOKUP($T3040,Sheet4!$H$1106:$M$1351,surveys!V$1+1,FALSE)</f>
        <v>0.60502083075372182</v>
      </c>
      <c r="W3040" s="4">
        <f>VLOOKUP($T3040,Sheet4!$H$1106:$M$1351,surveys!W$1+1,FALSE)</f>
        <v>0.75963680320784854</v>
      </c>
      <c r="X3040" s="4">
        <f>VLOOKUP($T3040,Sheet4!$H$1106:$M$1351,surveys!X$1+1,FALSE)</f>
        <v>0.89491209934724891</v>
      </c>
      <c r="Y3040" s="4">
        <f>VLOOKUP($T3040,Sheet4!$H$1106:$M$1351,surveys!Y$1+1,FALSE)</f>
        <v>1</v>
      </c>
      <c r="Z3040" s="4">
        <f t="shared" si="142"/>
        <v>1</v>
      </c>
      <c r="AA3040" s="4" t="str">
        <f>VLOOKUP(T3040&amp;"-"&amp;Z3040,Sheet4!$W$2:$AA$1100,3,FALSE)</f>
        <v>Roma</v>
      </c>
      <c r="AB3040" s="4">
        <f>VLOOKUP(T3040&amp;"-"&amp;Z3040,Sheet4!$W$2:$AA$1100,4,FALSE)</f>
        <v>41.894739999999999</v>
      </c>
      <c r="AC3040" s="4">
        <f>VLOOKUP(T3040&amp;"-"&amp;Z3040,Sheet4!$W$2:$AA$1100,5,FALSE)</f>
        <v>12.4839</v>
      </c>
    </row>
    <row r="3041" spans="1:29">
      <c r="A3041" s="6">
        <v>40757</v>
      </c>
      <c r="B3041" s="7">
        <v>0.77115740740740746</v>
      </c>
      <c r="C3041" s="4" t="s">
        <v>1213</v>
      </c>
      <c r="D3041" s="4" t="s">
        <v>1224</v>
      </c>
      <c r="E3041" s="4" t="s">
        <v>21</v>
      </c>
      <c r="F3041" s="4">
        <v>4</v>
      </c>
      <c r="G3041" s="4">
        <v>4</v>
      </c>
      <c r="H3041" s="4">
        <v>5</v>
      </c>
      <c r="I3041" s="4">
        <v>3</v>
      </c>
      <c r="J3041" s="4">
        <v>5</v>
      </c>
      <c r="K3041" s="4">
        <v>3</v>
      </c>
      <c r="L3041" s="4">
        <v>4</v>
      </c>
      <c r="M3041" s="4">
        <v>4</v>
      </c>
      <c r="N3041" s="4">
        <v>4</v>
      </c>
      <c r="O3041" s="4">
        <v>4</v>
      </c>
      <c r="P3041" s="4">
        <v>4</v>
      </c>
      <c r="Q3041" s="9">
        <f t="shared" si="143"/>
        <v>4.9386574074074069E-2</v>
      </c>
      <c r="R3041" s="4">
        <f t="shared" si="141"/>
        <v>40757.771157407406</v>
      </c>
      <c r="S3041" s="4">
        <v>0.64673353475995299</v>
      </c>
      <c r="T3041" s="4" t="str">
        <f>VLOOKUP(E3041,Sheet2!$A$2:$E$137,5,FALSE)</f>
        <v>MX</v>
      </c>
      <c r="U3041" s="4">
        <f>VLOOKUP($T3041,Sheet4!$H$1106:$M$1351,surveys!U$1+1,FALSE)</f>
        <v>0.64192227588837014</v>
      </c>
      <c r="V3041" s="4">
        <f>VLOOKUP($T3041,Sheet4!$H$1106:$M$1351,surveys!V$1+1,FALSE)</f>
        <v>0.73699712700692854</v>
      </c>
      <c r="W3041" s="4">
        <f>VLOOKUP($T3041,Sheet4!$H$1106:$M$1351,surveys!W$1+1,FALSE)</f>
        <v>0.83130642446864456</v>
      </c>
      <c r="X3041" s="4">
        <f>VLOOKUP($T3041,Sheet4!$H$1106:$M$1351,surveys!X$1+1,FALSE)</f>
        <v>0.91696724211461977</v>
      </c>
      <c r="Y3041" s="4">
        <f>VLOOKUP($T3041,Sheet4!$H$1106:$M$1351,surveys!Y$1+1,FALSE)</f>
        <v>1</v>
      </c>
      <c r="Z3041" s="4">
        <f t="shared" si="142"/>
        <v>2</v>
      </c>
      <c r="AA3041" s="4" t="str">
        <f>VLOOKUP(T3041&amp;"-"&amp;Z3041,Sheet4!$W$2:$AA$1100,3,FALSE)</f>
        <v>Iztapalapa</v>
      </c>
      <c r="AB3041" s="4">
        <f>VLOOKUP(T3041&amp;"-"&amp;Z3041,Sheet4!$W$2:$AA$1100,4,FALSE)</f>
        <v>19.351109999999998</v>
      </c>
      <c r="AC3041" s="4">
        <f>VLOOKUP(T3041&amp;"-"&amp;Z3041,Sheet4!$W$2:$AA$1100,5,FALSE)</f>
        <v>-99.051940000000002</v>
      </c>
    </row>
    <row r="3042" spans="1:29">
      <c r="A3042" s="6">
        <v>40756</v>
      </c>
      <c r="B3042" s="7">
        <v>5.1620370370370372E-2</v>
      </c>
      <c r="C3042" s="4" t="s">
        <v>1213</v>
      </c>
      <c r="D3042" s="4" t="s">
        <v>1217</v>
      </c>
      <c r="E3042" s="4" t="s">
        <v>15</v>
      </c>
      <c r="F3042" s="4">
        <v>3</v>
      </c>
      <c r="G3042" s="4">
        <v>3</v>
      </c>
      <c r="H3042" s="4">
        <v>3</v>
      </c>
      <c r="I3042" s="4">
        <v>4</v>
      </c>
      <c r="J3042" s="4">
        <v>3</v>
      </c>
      <c r="K3042" s="4">
        <v>4</v>
      </c>
      <c r="L3042" s="4">
        <v>4</v>
      </c>
      <c r="M3042" s="4">
        <v>4</v>
      </c>
      <c r="N3042" s="4">
        <v>4</v>
      </c>
      <c r="O3042" s="4">
        <v>3</v>
      </c>
      <c r="P3042" s="4">
        <v>4</v>
      </c>
      <c r="Q3042" s="9">
        <f t="shared" si="143"/>
        <v>3.5462962962962967E-2</v>
      </c>
      <c r="R3042" s="4">
        <f t="shared" si="141"/>
        <v>40756.051620370374</v>
      </c>
      <c r="S3042" s="4">
        <v>0.44689837318003267</v>
      </c>
      <c r="T3042" s="4" t="str">
        <f>VLOOKUP(E3042,Sheet2!$A$2:$E$137,5,FALSE)</f>
        <v>US</v>
      </c>
      <c r="U3042" s="4">
        <f>VLOOKUP($T3042,Sheet4!$H$1106:$M$1351,surveys!U$1+1,FALSE)</f>
        <v>0.42883768204388006</v>
      </c>
      <c r="V3042" s="4">
        <f>VLOOKUP($T3042,Sheet4!$H$1106:$M$1351,surveys!V$1+1,FALSE)</f>
        <v>0.62778475709586301</v>
      </c>
      <c r="W3042" s="4">
        <f>VLOOKUP($T3042,Sheet4!$H$1106:$M$1351,surveys!W$1+1,FALSE)</f>
        <v>0.76918600378409652</v>
      </c>
      <c r="X3042" s="4">
        <f>VLOOKUP($T3042,Sheet4!$H$1106:$M$1351,surveys!X$1+1,FALSE)</f>
        <v>0.88987045221102745</v>
      </c>
      <c r="Y3042" s="4">
        <f>VLOOKUP($T3042,Sheet4!$H$1106:$M$1351,surveys!Y$1+1,FALSE)</f>
        <v>1</v>
      </c>
      <c r="Z3042" s="4">
        <f t="shared" si="142"/>
        <v>2</v>
      </c>
      <c r="AA3042" s="4" t="str">
        <f>VLOOKUP(T3042&amp;"-"&amp;Z3042,Sheet4!$W$2:$AA$1100,3,FALSE)</f>
        <v>Los Angeles</v>
      </c>
      <c r="AB3042" s="4">
        <f>VLOOKUP(T3042&amp;"-"&amp;Z3042,Sheet4!$W$2:$AA$1100,4,FALSE)</f>
        <v>34.052230000000002</v>
      </c>
      <c r="AC3042" s="4">
        <f>VLOOKUP(T3042&amp;"-"&amp;Z3042,Sheet4!$W$2:$AA$1100,5,FALSE)</f>
        <v>-118.24368</v>
      </c>
    </row>
    <row r="3043" spans="1:29">
      <c r="A3043" s="6">
        <v>40756</v>
      </c>
      <c r="B3043" s="7">
        <v>0.16081018518518519</v>
      </c>
      <c r="C3043" s="4" t="s">
        <v>1215</v>
      </c>
      <c r="D3043" s="4" t="s">
        <v>1218</v>
      </c>
      <c r="E3043" s="4" t="s">
        <v>17</v>
      </c>
      <c r="F3043" s="4">
        <v>4</v>
      </c>
      <c r="G3043" s="4">
        <v>3</v>
      </c>
      <c r="H3043" s="4">
        <v>3</v>
      </c>
      <c r="I3043" s="4">
        <v>4</v>
      </c>
      <c r="J3043" s="4">
        <v>5</v>
      </c>
      <c r="K3043" s="4">
        <v>5</v>
      </c>
      <c r="L3043" s="4">
        <v>3</v>
      </c>
      <c r="M3043" s="4">
        <v>4</v>
      </c>
      <c r="N3043" s="4">
        <v>4</v>
      </c>
      <c r="O3043" s="4">
        <v>4</v>
      </c>
      <c r="P3043" s="4">
        <v>3</v>
      </c>
      <c r="Q3043" s="9">
        <f t="shared" si="143"/>
        <v>4.2650462962962959E-2</v>
      </c>
      <c r="R3043" s="4">
        <f t="shared" si="141"/>
        <v>40756.160810185182</v>
      </c>
      <c r="S3043" s="4">
        <v>7.7083321612542832E-2</v>
      </c>
      <c r="T3043" s="4" t="str">
        <f>VLOOKUP(E3043,Sheet2!$A$2:$E$137,5,FALSE)</f>
        <v>AU</v>
      </c>
      <c r="U3043" s="4">
        <f>VLOOKUP($T3043,Sheet4!$H$1106:$M$1351,surveys!U$1+1,FALSE)</f>
        <v>0.37870730546462306</v>
      </c>
      <c r="V3043" s="4">
        <f>VLOOKUP($T3043,Sheet4!$H$1106:$M$1351,surveys!V$1+1,FALSE)</f>
        <v>0.70016181281367551</v>
      </c>
      <c r="W3043" s="4">
        <f>VLOOKUP($T3043,Sheet4!$H$1106:$M$1351,surveys!W$1+1,FALSE)</f>
        <v>0.82483308340835682</v>
      </c>
      <c r="X3043" s="4">
        <f>VLOOKUP($T3043,Sheet4!$H$1106:$M$1351,surveys!X$1+1,FALSE)</f>
        <v>0.91739988860880706</v>
      </c>
      <c r="Y3043" s="4">
        <f>VLOOKUP($T3043,Sheet4!$H$1106:$M$1351,surveys!Y$1+1,FALSE)</f>
        <v>1</v>
      </c>
      <c r="Z3043" s="4">
        <f t="shared" si="142"/>
        <v>1</v>
      </c>
      <c r="AA3043" s="4" t="str">
        <f>VLOOKUP(T3043&amp;"-"&amp;Z3043,Sheet4!$W$2:$AA$1100,3,FALSE)</f>
        <v>Sydney</v>
      </c>
      <c r="AB3043" s="4">
        <f>VLOOKUP(T3043&amp;"-"&amp;Z3043,Sheet4!$W$2:$AA$1100,4,FALSE)</f>
        <v>-33.867849999999997</v>
      </c>
      <c r="AC3043" s="4">
        <f>VLOOKUP(T3043&amp;"-"&amp;Z3043,Sheet4!$W$2:$AA$1100,5,FALSE)</f>
        <v>151.20732000000001</v>
      </c>
    </row>
    <row r="3044" spans="1:29">
      <c r="A3044" s="6">
        <v>40756</v>
      </c>
      <c r="B3044" s="7">
        <v>0.2407060185185185</v>
      </c>
      <c r="C3044" s="4" t="s">
        <v>1213</v>
      </c>
      <c r="D3044" s="4" t="s">
        <v>1217</v>
      </c>
      <c r="E3044" s="4" t="s">
        <v>15</v>
      </c>
      <c r="F3044" s="4">
        <v>4</v>
      </c>
      <c r="G3044" s="4">
        <v>2</v>
      </c>
      <c r="H3044" s="4">
        <v>5</v>
      </c>
      <c r="I3044" s="4">
        <v>3</v>
      </c>
      <c r="J3044" s="4">
        <v>4</v>
      </c>
      <c r="K3044" s="4">
        <v>4</v>
      </c>
      <c r="L3044" s="4">
        <v>3</v>
      </c>
      <c r="M3044" s="4">
        <v>5</v>
      </c>
      <c r="N3044" s="4">
        <v>4</v>
      </c>
      <c r="O3044" s="4">
        <v>5</v>
      </c>
      <c r="P3044" s="4">
        <v>5</v>
      </c>
      <c r="Q3044" s="9">
        <f t="shared" si="143"/>
        <v>2.7986111111111111E-2</v>
      </c>
      <c r="R3044" s="4">
        <f t="shared" si="141"/>
        <v>40756.240706018521</v>
      </c>
      <c r="S3044" s="4">
        <v>0.83923494763268991</v>
      </c>
      <c r="T3044" s="4" t="str">
        <f>VLOOKUP(E3044,Sheet2!$A$2:$E$137,5,FALSE)</f>
        <v>US</v>
      </c>
      <c r="U3044" s="4">
        <f>VLOOKUP($T3044,Sheet4!$H$1106:$M$1351,surveys!U$1+1,FALSE)</f>
        <v>0.42883768204388006</v>
      </c>
      <c r="V3044" s="4">
        <f>VLOOKUP($T3044,Sheet4!$H$1106:$M$1351,surveys!V$1+1,FALSE)</f>
        <v>0.62778475709586301</v>
      </c>
      <c r="W3044" s="4">
        <f>VLOOKUP($T3044,Sheet4!$H$1106:$M$1351,surveys!W$1+1,FALSE)</f>
        <v>0.76918600378409652</v>
      </c>
      <c r="X3044" s="4">
        <f>VLOOKUP($T3044,Sheet4!$H$1106:$M$1351,surveys!X$1+1,FALSE)</f>
        <v>0.88987045221102745</v>
      </c>
      <c r="Y3044" s="4">
        <f>VLOOKUP($T3044,Sheet4!$H$1106:$M$1351,surveys!Y$1+1,FALSE)</f>
        <v>1</v>
      </c>
      <c r="Z3044" s="4">
        <f t="shared" si="142"/>
        <v>4</v>
      </c>
      <c r="AA3044" s="4" t="str">
        <f>VLOOKUP(T3044&amp;"-"&amp;Z3044,Sheet4!$W$2:$AA$1100,3,FALSE)</f>
        <v>Brooklyn</v>
      </c>
      <c r="AB3044" s="4">
        <f>VLOOKUP(T3044&amp;"-"&amp;Z3044,Sheet4!$W$2:$AA$1100,4,FALSE)</f>
        <v>40.650100000000002</v>
      </c>
      <c r="AC3044" s="4">
        <f>VLOOKUP(T3044&amp;"-"&amp;Z3044,Sheet4!$W$2:$AA$1100,5,FALSE)</f>
        <v>-73.949579999999997</v>
      </c>
    </row>
    <row r="3045" spans="1:29">
      <c r="A3045" s="6">
        <v>40756</v>
      </c>
      <c r="B3045" s="7">
        <v>0.33372685185185186</v>
      </c>
      <c r="C3045" s="4" t="s">
        <v>1215</v>
      </c>
      <c r="D3045" s="4" t="s">
        <v>1216</v>
      </c>
      <c r="E3045" s="4" t="s">
        <v>113</v>
      </c>
      <c r="F3045" s="4">
        <v>4</v>
      </c>
      <c r="G3045" s="4">
        <v>2</v>
      </c>
      <c r="H3045" s="4">
        <v>4</v>
      </c>
      <c r="I3045" s="4">
        <v>4</v>
      </c>
      <c r="J3045" s="4">
        <v>4</v>
      </c>
      <c r="K3045" s="4">
        <v>3</v>
      </c>
      <c r="L3045" s="4">
        <v>3</v>
      </c>
      <c r="M3045" s="4">
        <v>5</v>
      </c>
      <c r="N3045" s="4">
        <v>3</v>
      </c>
      <c r="O3045" s="4">
        <v>5</v>
      </c>
      <c r="P3045" s="4">
        <v>5</v>
      </c>
      <c r="Q3045" s="9">
        <f t="shared" si="143"/>
        <v>2.3518518518518518E-2</v>
      </c>
      <c r="R3045" s="4">
        <f t="shared" si="141"/>
        <v>40756.333726851852</v>
      </c>
      <c r="S3045" s="4">
        <v>0.21740960193975511</v>
      </c>
      <c r="T3045" s="4" t="str">
        <f>VLOOKUP(E3045,Sheet2!$A$2:$E$137,5,FALSE)</f>
        <v>JP</v>
      </c>
      <c r="U3045" s="4">
        <f>VLOOKUP($T3045,Sheet4!$H$1106:$M$1351,surveys!U$1+1,FALSE)</f>
        <v>0.44874078205656753</v>
      </c>
      <c r="V3045" s="4">
        <f>VLOOKUP($T3045,Sheet4!$H$1106:$M$1351,surveys!V$1+1,FALSE)</f>
        <v>0.64114518428781597</v>
      </c>
      <c r="W3045" s="4">
        <f>VLOOKUP($T3045,Sheet4!$H$1106:$M$1351,surveys!W$1+1,FALSE)</f>
        <v>0.78068907227302575</v>
      </c>
      <c r="X3045" s="4">
        <f>VLOOKUP($T3045,Sheet4!$H$1106:$M$1351,surveys!X$1+1,FALSE)</f>
        <v>0.89864079960981302</v>
      </c>
      <c r="Y3045" s="4">
        <f>VLOOKUP($T3045,Sheet4!$H$1106:$M$1351,surveys!Y$1+1,FALSE)</f>
        <v>1</v>
      </c>
      <c r="Z3045" s="4">
        <f t="shared" si="142"/>
        <v>1</v>
      </c>
      <c r="AA3045" s="4" t="str">
        <f>VLOOKUP(T3045&amp;"-"&amp;Z3045,Sheet4!$W$2:$AA$1100,3,FALSE)</f>
        <v>Tokyo</v>
      </c>
      <c r="AB3045" s="4">
        <f>VLOOKUP(T3045&amp;"-"&amp;Z3045,Sheet4!$W$2:$AA$1100,4,FALSE)</f>
        <v>35.689500000000002</v>
      </c>
      <c r="AC3045" s="4">
        <f>VLOOKUP(T3045&amp;"-"&amp;Z3045,Sheet4!$W$2:$AA$1100,5,FALSE)</f>
        <v>139.69171</v>
      </c>
    </row>
    <row r="3046" spans="1:29">
      <c r="A3046" s="6">
        <v>40756</v>
      </c>
      <c r="B3046" s="7">
        <v>0.45789351851851851</v>
      </c>
      <c r="C3046" s="4" t="s">
        <v>1213</v>
      </c>
      <c r="D3046" s="4" t="s">
        <v>1217</v>
      </c>
      <c r="E3046" s="4" t="s">
        <v>13</v>
      </c>
      <c r="F3046" s="4">
        <v>4</v>
      </c>
      <c r="G3046" s="4">
        <v>3</v>
      </c>
      <c r="H3046" s="4">
        <v>4</v>
      </c>
      <c r="I3046" s="4">
        <v>4</v>
      </c>
      <c r="J3046" s="4">
        <v>4</v>
      </c>
      <c r="K3046" s="4">
        <v>3</v>
      </c>
      <c r="L3046" s="4">
        <v>3</v>
      </c>
      <c r="M3046" s="4">
        <v>4</v>
      </c>
      <c r="N3046" s="4">
        <v>5</v>
      </c>
      <c r="O3046" s="4">
        <v>2</v>
      </c>
      <c r="P3046" s="4">
        <v>4</v>
      </c>
      <c r="Q3046" s="9">
        <f t="shared" si="143"/>
        <v>3.9803240740740743E-2</v>
      </c>
      <c r="R3046" s="4">
        <f t="shared" si="141"/>
        <v>40756.45789351852</v>
      </c>
      <c r="S3046" s="4">
        <v>0.28675538578803739</v>
      </c>
      <c r="T3046" s="4" t="str">
        <f>VLOOKUP(E3046,Sheet2!$A$2:$E$137,5,FALSE)</f>
        <v>GB</v>
      </c>
      <c r="U3046" s="4">
        <f>VLOOKUP($T3046,Sheet4!$H$1106:$M$1351,surveys!U$1+1,FALSE)</f>
        <v>0.43993408527720174</v>
      </c>
      <c r="V3046" s="4">
        <f>VLOOKUP($T3046,Sheet4!$H$1106:$M$1351,surveys!V$1+1,FALSE)</f>
        <v>0.87986817055440347</v>
      </c>
      <c r="W3046" s="4">
        <f>VLOOKUP($T3046,Sheet4!$H$1106:$M$1351,surveys!W$1+1,FALSE)</f>
        <v>0.93717230822503084</v>
      </c>
      <c r="X3046" s="4">
        <f>VLOOKUP($T3046,Sheet4!$H$1106:$M$1351,surveys!X$1+1,FALSE)</f>
        <v>0.97269979890956382</v>
      </c>
      <c r="Y3046" s="4">
        <f>VLOOKUP($T3046,Sheet4!$H$1106:$M$1351,surveys!Y$1+1,FALSE)</f>
        <v>1</v>
      </c>
      <c r="Z3046" s="4">
        <f t="shared" si="142"/>
        <v>1</v>
      </c>
      <c r="AA3046" s="4" t="str">
        <f>VLOOKUP(T3046&amp;"-"&amp;Z3046,Sheet4!$W$2:$AA$1100,3,FALSE)</f>
        <v>City of London</v>
      </c>
      <c r="AB3046" s="4">
        <f>VLOOKUP(T3046&amp;"-"&amp;Z3046,Sheet4!$W$2:$AA$1100,4,FALSE)</f>
        <v>51.512790000000003</v>
      </c>
      <c r="AC3046" s="4">
        <f>VLOOKUP(T3046&amp;"-"&amp;Z3046,Sheet4!$W$2:$AA$1100,5,FALSE)</f>
        <v>-9.1840000000000005E-2</v>
      </c>
    </row>
    <row r="3047" spans="1:29">
      <c r="A3047" s="6">
        <v>40756</v>
      </c>
      <c r="B3047" s="7">
        <v>0.71749999999999992</v>
      </c>
      <c r="C3047" s="4" t="s">
        <v>1213</v>
      </c>
      <c r="D3047" s="4" t="s">
        <v>1217</v>
      </c>
      <c r="E3047" s="4" t="s">
        <v>15</v>
      </c>
      <c r="F3047" s="4">
        <v>3</v>
      </c>
      <c r="G3047" s="4">
        <v>3</v>
      </c>
      <c r="H3047" s="4">
        <v>3</v>
      </c>
      <c r="I3047" s="4">
        <v>5</v>
      </c>
      <c r="J3047" s="4">
        <v>5</v>
      </c>
      <c r="K3047" s="4">
        <v>4</v>
      </c>
      <c r="L3047" s="4">
        <v>4</v>
      </c>
      <c r="M3047" s="4">
        <v>5</v>
      </c>
      <c r="N3047" s="4">
        <v>5</v>
      </c>
      <c r="O3047" s="4">
        <v>4</v>
      </c>
      <c r="P3047" s="4">
        <v>4</v>
      </c>
      <c r="Q3047" s="9">
        <f t="shared" si="143"/>
        <v>1.2673611111111109E-2</v>
      </c>
      <c r="R3047" s="4">
        <f t="shared" si="141"/>
        <v>40756.717499999999</v>
      </c>
      <c r="S3047" s="4">
        <v>0.48497021435763354</v>
      </c>
      <c r="T3047" s="4" t="str">
        <f>VLOOKUP(E3047,Sheet2!$A$2:$E$137,5,FALSE)</f>
        <v>US</v>
      </c>
      <c r="U3047" s="4">
        <f>VLOOKUP($T3047,Sheet4!$H$1106:$M$1351,surveys!U$1+1,FALSE)</f>
        <v>0.42883768204388006</v>
      </c>
      <c r="V3047" s="4">
        <f>VLOOKUP($T3047,Sheet4!$H$1106:$M$1351,surveys!V$1+1,FALSE)</f>
        <v>0.62778475709586301</v>
      </c>
      <c r="W3047" s="4">
        <f>VLOOKUP($T3047,Sheet4!$H$1106:$M$1351,surveys!W$1+1,FALSE)</f>
        <v>0.76918600378409652</v>
      </c>
      <c r="X3047" s="4">
        <f>VLOOKUP($T3047,Sheet4!$H$1106:$M$1351,surveys!X$1+1,FALSE)</f>
        <v>0.88987045221102745</v>
      </c>
      <c r="Y3047" s="4">
        <f>VLOOKUP($T3047,Sheet4!$H$1106:$M$1351,surveys!Y$1+1,FALSE)</f>
        <v>1</v>
      </c>
      <c r="Z3047" s="4">
        <f t="shared" si="142"/>
        <v>2</v>
      </c>
      <c r="AA3047" s="4" t="str">
        <f>VLOOKUP(T3047&amp;"-"&amp;Z3047,Sheet4!$W$2:$AA$1100,3,FALSE)</f>
        <v>Los Angeles</v>
      </c>
      <c r="AB3047" s="4">
        <f>VLOOKUP(T3047&amp;"-"&amp;Z3047,Sheet4!$W$2:$AA$1100,4,FALSE)</f>
        <v>34.052230000000002</v>
      </c>
      <c r="AC3047" s="4">
        <f>VLOOKUP(T3047&amp;"-"&amp;Z3047,Sheet4!$W$2:$AA$1100,5,FALSE)</f>
        <v>-118.24368</v>
      </c>
    </row>
    <row r="3048" spans="1:29">
      <c r="A3048" s="6">
        <v>40756</v>
      </c>
      <c r="B3048" s="7">
        <v>0.56641203703703702</v>
      </c>
      <c r="C3048" s="4" t="s">
        <v>1213</v>
      </c>
      <c r="D3048" s="4" t="s">
        <v>1214</v>
      </c>
      <c r="E3048" s="4" t="s">
        <v>113</v>
      </c>
      <c r="F3048" s="4">
        <v>2</v>
      </c>
      <c r="G3048" s="4">
        <v>3</v>
      </c>
      <c r="H3048" s="4">
        <v>3</v>
      </c>
      <c r="I3048" s="4">
        <v>1</v>
      </c>
      <c r="J3048" s="4">
        <v>3</v>
      </c>
      <c r="K3048" s="4">
        <v>3</v>
      </c>
      <c r="L3048" s="4">
        <v>1</v>
      </c>
      <c r="M3048" s="4">
        <v>4</v>
      </c>
      <c r="N3048" s="4">
        <v>3</v>
      </c>
      <c r="O3048" s="4">
        <v>4</v>
      </c>
      <c r="P3048" s="4">
        <v>3</v>
      </c>
      <c r="Q3048" s="9">
        <f t="shared" si="143"/>
        <v>4.6261574074074073E-2</v>
      </c>
      <c r="R3048" s="4">
        <f t="shared" si="141"/>
        <v>40756.566412037035</v>
      </c>
      <c r="S3048" s="4">
        <v>0.8046470156617298</v>
      </c>
      <c r="T3048" s="4" t="str">
        <f>VLOOKUP(E3048,Sheet2!$A$2:$E$137,5,FALSE)</f>
        <v>JP</v>
      </c>
      <c r="U3048" s="4">
        <f>VLOOKUP($T3048,Sheet4!$H$1106:$M$1351,surveys!U$1+1,FALSE)</f>
        <v>0.44874078205656753</v>
      </c>
      <c r="V3048" s="4">
        <f>VLOOKUP($T3048,Sheet4!$H$1106:$M$1351,surveys!V$1+1,FALSE)</f>
        <v>0.64114518428781597</v>
      </c>
      <c r="W3048" s="4">
        <f>VLOOKUP($T3048,Sheet4!$H$1106:$M$1351,surveys!W$1+1,FALSE)</f>
        <v>0.78068907227302575</v>
      </c>
      <c r="X3048" s="4">
        <f>VLOOKUP($T3048,Sheet4!$H$1106:$M$1351,surveys!X$1+1,FALSE)</f>
        <v>0.89864079960981302</v>
      </c>
      <c r="Y3048" s="4">
        <f>VLOOKUP($T3048,Sheet4!$H$1106:$M$1351,surveys!Y$1+1,FALSE)</f>
        <v>1</v>
      </c>
      <c r="Z3048" s="4">
        <f t="shared" si="142"/>
        <v>4</v>
      </c>
      <c r="AA3048" s="4" t="str">
        <f>VLOOKUP(T3048&amp;"-"&amp;Z3048,Sheet4!$W$2:$AA$1100,3,FALSE)</f>
        <v>Nagoya-shi</v>
      </c>
      <c r="AB3048" s="4">
        <f>VLOOKUP(T3048&amp;"-"&amp;Z3048,Sheet4!$W$2:$AA$1100,4,FALSE)</f>
        <v>35.181469999999997</v>
      </c>
      <c r="AC3048" s="4">
        <f>VLOOKUP(T3048&amp;"-"&amp;Z3048,Sheet4!$W$2:$AA$1100,5,FALSE)</f>
        <v>136.90640999999999</v>
      </c>
    </row>
    <row r="3049" spans="1:29">
      <c r="A3049" s="6">
        <v>40756</v>
      </c>
      <c r="B3049" s="7">
        <v>0.97032407407407395</v>
      </c>
      <c r="C3049" s="4" t="s">
        <v>1213</v>
      </c>
      <c r="D3049" s="4" t="s">
        <v>1217</v>
      </c>
      <c r="E3049" s="4" t="s">
        <v>231</v>
      </c>
      <c r="F3049" s="4">
        <v>4</v>
      </c>
      <c r="G3049" s="4">
        <v>3</v>
      </c>
      <c r="H3049" s="4">
        <v>2</v>
      </c>
      <c r="I3049" s="4">
        <v>4</v>
      </c>
      <c r="J3049" s="4">
        <v>4</v>
      </c>
      <c r="K3049" s="4">
        <v>3</v>
      </c>
      <c r="L3049" s="4">
        <v>3</v>
      </c>
      <c r="M3049" s="4">
        <v>5</v>
      </c>
      <c r="N3049" s="4">
        <v>5</v>
      </c>
      <c r="O3049" s="4">
        <v>5</v>
      </c>
      <c r="P3049" s="4">
        <v>3</v>
      </c>
      <c r="Q3049" s="9">
        <f t="shared" si="143"/>
        <v>4.9467592592592591E-2</v>
      </c>
      <c r="R3049" s="4">
        <f t="shared" si="141"/>
        <v>40756.970324074071</v>
      </c>
      <c r="S3049" s="4">
        <v>0.82597017559571295</v>
      </c>
      <c r="T3049" s="4" t="str">
        <f>VLOOKUP(E3049,Sheet2!$A$2:$E$137,5,FALSE)</f>
        <v>ZA</v>
      </c>
      <c r="U3049" s="4">
        <f>VLOOKUP($T3049,Sheet4!$H$1106:$M$1351,surveys!U$1+1,FALSE)</f>
        <v>0.28865357167748229</v>
      </c>
      <c r="V3049" s="4">
        <f>VLOOKUP($T3049,Sheet4!$H$1106:$M$1351,surveys!V$1+1,FALSE)</f>
        <v>0.55097948435253852</v>
      </c>
      <c r="W3049" s="4">
        <f>VLOOKUP($T3049,Sheet4!$H$1106:$M$1351,surveys!W$1+1,FALSE)</f>
        <v>0.72134720429987298</v>
      </c>
      <c r="X3049" s="4">
        <f>VLOOKUP($T3049,Sheet4!$H$1106:$M$1351,surveys!X$1+1,FALSE)</f>
        <v>0.86385187256450935</v>
      </c>
      <c r="Y3049" s="4">
        <f>VLOOKUP($T3049,Sheet4!$H$1106:$M$1351,surveys!Y$1+1,FALSE)</f>
        <v>1</v>
      </c>
      <c r="Z3049" s="4">
        <f t="shared" si="142"/>
        <v>4</v>
      </c>
      <c r="AA3049" s="4" t="str">
        <f>VLOOKUP(T3049&amp;"-"&amp;Z3049,Sheet4!$W$2:$AA$1100,3,FALSE)</f>
        <v>Soweto</v>
      </c>
      <c r="AB3049" s="4">
        <f>VLOOKUP(T3049&amp;"-"&amp;Z3049,Sheet4!$W$2:$AA$1100,4,FALSE)</f>
        <v>-26.267810000000001</v>
      </c>
      <c r="AC3049" s="4">
        <f>VLOOKUP(T3049&amp;"-"&amp;Z3049,Sheet4!$W$2:$AA$1100,5,FALSE)</f>
        <v>27.85849</v>
      </c>
    </row>
    <row r="3050" spans="1:29">
      <c r="A3050" s="6">
        <v>40756</v>
      </c>
      <c r="B3050" s="7">
        <v>0.93062500000000004</v>
      </c>
      <c r="C3050" s="4" t="s">
        <v>1213</v>
      </c>
      <c r="D3050" s="4" t="s">
        <v>1217</v>
      </c>
      <c r="E3050" s="4" t="s">
        <v>42</v>
      </c>
      <c r="F3050" s="4">
        <v>1</v>
      </c>
      <c r="G3050" s="4">
        <v>1</v>
      </c>
      <c r="H3050" s="4">
        <v>5</v>
      </c>
      <c r="I3050" s="4">
        <v>5</v>
      </c>
      <c r="J3050" s="4">
        <v>5</v>
      </c>
      <c r="K3050" s="4">
        <v>5</v>
      </c>
      <c r="L3050" s="4">
        <v>5</v>
      </c>
      <c r="M3050" s="4">
        <v>3</v>
      </c>
      <c r="N3050" s="4">
        <v>5</v>
      </c>
      <c r="O3050" s="4">
        <v>5</v>
      </c>
      <c r="P3050" s="4">
        <v>5</v>
      </c>
      <c r="Q3050" s="9">
        <f t="shared" si="143"/>
        <v>2.1122685185185185E-2</v>
      </c>
      <c r="R3050" s="4">
        <f t="shared" si="141"/>
        <v>40756.930625000001</v>
      </c>
      <c r="S3050" s="4">
        <v>0.33489208131319703</v>
      </c>
      <c r="T3050" s="4" t="str">
        <f>VLOOKUP(E3050,Sheet2!$A$2:$E$137,5,FALSE)</f>
        <v>SE</v>
      </c>
      <c r="U3050" s="4">
        <f>VLOOKUP($T3050,Sheet4!$H$1106:$M$1351,surveys!U$1+1,FALSE)</f>
        <v>0.55292840835143986</v>
      </c>
      <c r="V3050" s="4">
        <f>VLOOKUP($T3050,Sheet4!$H$1106:$M$1351,surveys!V$1+1,FALSE)</f>
        <v>0.77531759074415163</v>
      </c>
      <c r="W3050" s="4">
        <f>VLOOKUP($T3050,Sheet4!$H$1106:$M$1351,surveys!W$1+1,FALSE)</f>
        <v>0.89070599005150708</v>
      </c>
      <c r="X3050" s="4">
        <f>VLOOKUP($T3050,Sheet4!$H$1106:$M$1351,surveys!X$1+1,FALSE)</f>
        <v>0.9470590181653743</v>
      </c>
      <c r="Y3050" s="4">
        <f>VLOOKUP($T3050,Sheet4!$H$1106:$M$1351,surveys!Y$1+1,FALSE)</f>
        <v>1</v>
      </c>
      <c r="Z3050" s="4">
        <f t="shared" si="142"/>
        <v>1</v>
      </c>
      <c r="AA3050" s="4" t="str">
        <f>VLOOKUP(T3050&amp;"-"&amp;Z3050,Sheet4!$W$2:$AA$1100,3,FALSE)</f>
        <v>Stockholm</v>
      </c>
      <c r="AB3050" s="4">
        <f>VLOOKUP(T3050&amp;"-"&amp;Z3050,Sheet4!$W$2:$AA$1100,4,FALSE)</f>
        <v>59.33258</v>
      </c>
      <c r="AC3050" s="4">
        <f>VLOOKUP(T3050&amp;"-"&amp;Z3050,Sheet4!$W$2:$AA$1100,5,FALSE)</f>
        <v>18.064900000000002</v>
      </c>
    </row>
    <row r="3051" spans="1:29">
      <c r="A3051" s="6">
        <v>40756</v>
      </c>
      <c r="B3051" s="7">
        <v>0.94929398148148147</v>
      </c>
      <c r="C3051" s="4" t="s">
        <v>1215</v>
      </c>
      <c r="D3051" s="4" t="s">
        <v>1214</v>
      </c>
      <c r="E3051" s="4" t="s">
        <v>21</v>
      </c>
      <c r="F3051" s="4">
        <v>4</v>
      </c>
      <c r="G3051" s="4">
        <v>4</v>
      </c>
      <c r="H3051" s="4">
        <v>4</v>
      </c>
      <c r="I3051" s="4">
        <v>4</v>
      </c>
      <c r="J3051" s="4">
        <v>4</v>
      </c>
      <c r="K3051" s="4">
        <v>4</v>
      </c>
      <c r="L3051" s="4">
        <v>4</v>
      </c>
      <c r="M3051" s="4">
        <v>4</v>
      </c>
      <c r="N3051" s="4">
        <v>5</v>
      </c>
      <c r="O3051" s="4">
        <v>4</v>
      </c>
      <c r="P3051" s="4">
        <v>5</v>
      </c>
      <c r="Q3051" s="9">
        <f t="shared" si="143"/>
        <v>3.4965277777777783E-2</v>
      </c>
      <c r="R3051" s="4">
        <f t="shared" si="141"/>
        <v>40756.949293981481</v>
      </c>
      <c r="S3051" s="4">
        <v>0.48348692519138581</v>
      </c>
      <c r="T3051" s="4" t="str">
        <f>VLOOKUP(E3051,Sheet2!$A$2:$E$137,5,FALSE)</f>
        <v>MX</v>
      </c>
      <c r="U3051" s="4">
        <f>VLOOKUP($T3051,Sheet4!$H$1106:$M$1351,surveys!U$1+1,FALSE)</f>
        <v>0.64192227588837014</v>
      </c>
      <c r="V3051" s="4">
        <f>VLOOKUP($T3051,Sheet4!$H$1106:$M$1351,surveys!V$1+1,FALSE)</f>
        <v>0.73699712700692854</v>
      </c>
      <c r="W3051" s="4">
        <f>VLOOKUP($T3051,Sheet4!$H$1106:$M$1351,surveys!W$1+1,FALSE)</f>
        <v>0.83130642446864456</v>
      </c>
      <c r="X3051" s="4">
        <f>VLOOKUP($T3051,Sheet4!$H$1106:$M$1351,surveys!X$1+1,FALSE)</f>
        <v>0.91696724211461977</v>
      </c>
      <c r="Y3051" s="4">
        <f>VLOOKUP($T3051,Sheet4!$H$1106:$M$1351,surveys!Y$1+1,FALSE)</f>
        <v>1</v>
      </c>
      <c r="Z3051" s="4">
        <f t="shared" si="142"/>
        <v>1</v>
      </c>
      <c r="AA3051" s="4" t="str">
        <f>VLOOKUP(T3051&amp;"-"&amp;Z3051,Sheet4!$W$2:$AA$1100,3,FALSE)</f>
        <v>Mexico City</v>
      </c>
      <c r="AB3051" s="4">
        <f>VLOOKUP(T3051&amp;"-"&amp;Z3051,Sheet4!$W$2:$AA$1100,4,FALSE)</f>
        <v>19.428470000000001</v>
      </c>
      <c r="AC3051" s="4">
        <f>VLOOKUP(T3051&amp;"-"&amp;Z3051,Sheet4!$W$2:$AA$1100,5,FALSE)</f>
        <v>-99.127660000000006</v>
      </c>
    </row>
    <row r="3052" spans="1:29">
      <c r="A3052" s="6">
        <v>40755</v>
      </c>
      <c r="B3052" s="7">
        <v>0.94351851851851853</v>
      </c>
      <c r="C3052" s="4" t="s">
        <v>1215</v>
      </c>
      <c r="D3052" s="4" t="s">
        <v>1217</v>
      </c>
      <c r="E3052" s="4" t="s">
        <v>11</v>
      </c>
      <c r="F3052" s="4">
        <v>3</v>
      </c>
      <c r="G3052" s="4">
        <v>2</v>
      </c>
      <c r="H3052" s="4">
        <v>3</v>
      </c>
      <c r="I3052" s="4">
        <v>3</v>
      </c>
      <c r="J3052" s="4">
        <v>3</v>
      </c>
      <c r="K3052" s="4">
        <v>3</v>
      </c>
      <c r="L3052" s="4">
        <v>2</v>
      </c>
      <c r="M3052" s="4">
        <v>3</v>
      </c>
      <c r="N3052" s="4">
        <v>5</v>
      </c>
      <c r="O3052" s="4">
        <v>2</v>
      </c>
      <c r="P3052" s="4">
        <v>4</v>
      </c>
      <c r="Q3052" s="9">
        <f t="shared" si="143"/>
        <v>3.0081018518518521E-2</v>
      </c>
      <c r="R3052" s="4">
        <f t="shared" si="141"/>
        <v>40755.943518518521</v>
      </c>
      <c r="S3052" s="4">
        <v>0.62136866569877047</v>
      </c>
      <c r="T3052" s="4" t="str">
        <f>VLOOKUP(E3052,Sheet2!$A$2:$E$137,5,FALSE)</f>
        <v>FR</v>
      </c>
      <c r="U3052" s="4">
        <f>VLOOKUP($T3052,Sheet4!$H$1106:$M$1351,surveys!U$1+1,FALSE)</f>
        <v>0.51193913659220647</v>
      </c>
      <c r="V3052" s="4">
        <f>VLOOKUP($T3052,Sheet4!$H$1106:$M$1351,surveys!V$1+1,FALSE)</f>
        <v>0.70220575033861143</v>
      </c>
      <c r="W3052" s="4">
        <f>VLOOKUP($T3052,Sheet4!$H$1106:$M$1351,surveys!W$1+1,FALSE)</f>
        <v>0.81527182039156842</v>
      </c>
      <c r="X3052" s="4">
        <f>VLOOKUP($T3052,Sheet4!$H$1106:$M$1351,surveys!X$1+1,FALSE)</f>
        <v>0.91893911792009964</v>
      </c>
      <c r="Y3052" s="4">
        <f>VLOOKUP($T3052,Sheet4!$H$1106:$M$1351,surveys!Y$1+1,FALSE)</f>
        <v>1</v>
      </c>
      <c r="Z3052" s="4">
        <f t="shared" si="142"/>
        <v>2</v>
      </c>
      <c r="AA3052" s="4" t="str">
        <f>VLOOKUP(T3052&amp;"-"&amp;Z3052,Sheet4!$W$2:$AA$1100,3,FALSE)</f>
        <v>Marseille</v>
      </c>
      <c r="AB3052" s="4">
        <f>VLOOKUP(T3052&amp;"-"&amp;Z3052,Sheet4!$W$2:$AA$1100,4,FALSE)</f>
        <v>43.296950000000002</v>
      </c>
      <c r="AC3052" s="4">
        <f>VLOOKUP(T3052&amp;"-"&amp;Z3052,Sheet4!$W$2:$AA$1100,5,FALSE)</f>
        <v>5.3810700000000002</v>
      </c>
    </row>
    <row r="3053" spans="1:29">
      <c r="A3053" s="6">
        <v>40754</v>
      </c>
      <c r="B3053" s="7">
        <v>0.11443287037037037</v>
      </c>
      <c r="C3053" s="4" t="s">
        <v>1215</v>
      </c>
      <c r="D3053" s="4" t="s">
        <v>1214</v>
      </c>
      <c r="E3053" s="4" t="s">
        <v>136</v>
      </c>
      <c r="F3053" s="4">
        <v>5</v>
      </c>
      <c r="G3053" s="4">
        <v>5</v>
      </c>
      <c r="H3053" s="4">
        <v>5</v>
      </c>
      <c r="I3053" s="4">
        <v>5</v>
      </c>
      <c r="J3053" s="4">
        <v>5</v>
      </c>
      <c r="K3053" s="4">
        <v>5</v>
      </c>
      <c r="L3053" s="4">
        <v>5</v>
      </c>
      <c r="M3053" s="4">
        <v>5</v>
      </c>
      <c r="N3053" s="4">
        <v>5</v>
      </c>
      <c r="O3053" s="4">
        <v>5</v>
      </c>
      <c r="P3053" s="4">
        <v>5</v>
      </c>
      <c r="Q3053" s="9">
        <f t="shared" si="143"/>
        <v>1.0150462962962964E-2</v>
      </c>
      <c r="R3053" s="4">
        <f t="shared" si="141"/>
        <v>40754.114432870374</v>
      </c>
      <c r="S3053" s="4">
        <v>0.19709383207266384</v>
      </c>
      <c r="T3053" s="4" t="str">
        <f>VLOOKUP(E3053,Sheet2!$A$2:$E$137,5,FALSE)</f>
        <v>AR</v>
      </c>
      <c r="U3053" s="4">
        <f>VLOOKUP($T3053,Sheet4!$H$1106:$M$1351,surveys!U$1+1,FALSE)</f>
        <v>0.75428788055159812</v>
      </c>
      <c r="V3053" s="4">
        <f>VLOOKUP($T3053,Sheet4!$H$1106:$M$1351,surveys!V$1+1,FALSE)</f>
        <v>0.83667238618653461</v>
      </c>
      <c r="W3053" s="4">
        <f>VLOOKUP($T3053,Sheet4!$H$1106:$M$1351,surveys!W$1+1,FALSE)</f>
        <v>0.90436597835919497</v>
      </c>
      <c r="X3053" s="4">
        <f>VLOOKUP($T3053,Sheet4!$H$1106:$M$1351,surveys!X$1+1,FALSE)</f>
        <v>0.95494779231647708</v>
      </c>
      <c r="Y3053" s="4">
        <f>VLOOKUP($T3053,Sheet4!$H$1106:$M$1351,surveys!Y$1+1,FALSE)</f>
        <v>1</v>
      </c>
      <c r="Z3053" s="4">
        <f t="shared" si="142"/>
        <v>1</v>
      </c>
      <c r="AA3053" s="4" t="str">
        <f>VLOOKUP(T3053&amp;"-"&amp;Z3053,Sheet4!$W$2:$AA$1100,3,FALSE)</f>
        <v>Buenos Aires</v>
      </c>
      <c r="AB3053" s="4">
        <f>VLOOKUP(T3053&amp;"-"&amp;Z3053,Sheet4!$W$2:$AA$1100,4,FALSE)</f>
        <v>-34.613149999999997</v>
      </c>
      <c r="AC3053" s="4">
        <f>VLOOKUP(T3053&amp;"-"&amp;Z3053,Sheet4!$W$2:$AA$1100,5,FALSE)</f>
        <v>-58.377229999999997</v>
      </c>
    </row>
    <row r="3054" spans="1:29">
      <c r="A3054" s="6">
        <v>40754</v>
      </c>
      <c r="B3054" s="7">
        <v>0.40434027777777781</v>
      </c>
      <c r="C3054" s="4" t="s">
        <v>1213</v>
      </c>
      <c r="D3054" s="4" t="s">
        <v>1224</v>
      </c>
      <c r="E3054" s="4" t="s">
        <v>61</v>
      </c>
      <c r="F3054" s="4">
        <v>1</v>
      </c>
      <c r="G3054" s="4">
        <v>1</v>
      </c>
      <c r="H3054" s="4">
        <v>1</v>
      </c>
      <c r="I3054" s="4">
        <v>1</v>
      </c>
      <c r="J3054" s="4">
        <v>1</v>
      </c>
      <c r="K3054" s="4">
        <v>1</v>
      </c>
      <c r="L3054" s="4">
        <v>1</v>
      </c>
      <c r="M3054" s="4">
        <v>1</v>
      </c>
      <c r="N3054" s="4">
        <v>1</v>
      </c>
      <c r="O3054" s="4">
        <v>1</v>
      </c>
      <c r="P3054" s="4">
        <v>1</v>
      </c>
      <c r="Q3054" s="9">
        <f t="shared" si="143"/>
        <v>3.6805555555555554E-3</v>
      </c>
      <c r="R3054" s="4">
        <f t="shared" si="141"/>
        <v>40754.404340277775</v>
      </c>
      <c r="S3054" s="4">
        <v>0.2340683475946026</v>
      </c>
      <c r="T3054" s="4" t="str">
        <f>VLOOKUP(E3054,Sheet2!$A$2:$E$137,5,FALSE)</f>
        <v>FI</v>
      </c>
      <c r="U3054" s="4">
        <f>VLOOKUP($T3054,Sheet4!$H$1106:$M$1351,surveys!U$1+1,FALSE)</f>
        <v>0.41163684127505945</v>
      </c>
      <c r="V3054" s="4">
        <f>VLOOKUP($T3054,Sheet4!$H$1106:$M$1351,surveys!V$1+1,FALSE)</f>
        <v>0.58082044765359986</v>
      </c>
      <c r="W3054" s="4">
        <f>VLOOKUP($T3054,Sheet4!$H$1106:$M$1351,surveys!W$1+1,FALSE)</f>
        <v>0.73022037718715027</v>
      </c>
      <c r="X3054" s="4">
        <f>VLOOKUP($T3054,Sheet4!$H$1106:$M$1351,surveys!X$1+1,FALSE)</f>
        <v>0.87031151182966571</v>
      </c>
      <c r="Y3054" s="4">
        <f>VLOOKUP($T3054,Sheet4!$H$1106:$M$1351,surveys!Y$1+1,FALSE)</f>
        <v>1</v>
      </c>
      <c r="Z3054" s="4">
        <f t="shared" si="142"/>
        <v>1</v>
      </c>
      <c r="AA3054" s="4" t="str">
        <f>VLOOKUP(T3054&amp;"-"&amp;Z3054,Sheet4!$W$2:$AA$1100,3,FALSE)</f>
        <v>Helsinki</v>
      </c>
      <c r="AB3054" s="4">
        <f>VLOOKUP(T3054&amp;"-"&amp;Z3054,Sheet4!$W$2:$AA$1100,4,FALSE)</f>
        <v>60.169519999999999</v>
      </c>
      <c r="AC3054" s="4">
        <f>VLOOKUP(T3054&amp;"-"&amp;Z3054,Sheet4!$W$2:$AA$1100,5,FALSE)</f>
        <v>24.935449999999999</v>
      </c>
    </row>
    <row r="3055" spans="1:29">
      <c r="A3055" s="6">
        <v>40754</v>
      </c>
      <c r="B3055" s="7">
        <v>0.45493055555555556</v>
      </c>
      <c r="C3055" s="4" t="s">
        <v>1215</v>
      </c>
      <c r="D3055" s="4" t="s">
        <v>1218</v>
      </c>
      <c r="E3055" s="4" t="s">
        <v>17</v>
      </c>
      <c r="F3055" s="4">
        <v>1</v>
      </c>
      <c r="G3055" s="4">
        <v>1</v>
      </c>
      <c r="H3055" s="4">
        <v>1</v>
      </c>
      <c r="I3055" s="4">
        <v>1</v>
      </c>
      <c r="J3055" s="4">
        <v>1</v>
      </c>
      <c r="K3055" s="4">
        <v>1</v>
      </c>
      <c r="L3055" s="4">
        <v>1</v>
      </c>
      <c r="M3055" s="4">
        <v>1</v>
      </c>
      <c r="N3055" s="4">
        <v>1</v>
      </c>
      <c r="O3055" s="4">
        <v>1</v>
      </c>
      <c r="P3055" s="4">
        <v>1</v>
      </c>
      <c r="Q3055" s="9">
        <f t="shared" si="143"/>
        <v>3.8148148148148146E-2</v>
      </c>
      <c r="R3055" s="4">
        <f t="shared" si="141"/>
        <v>40754.454930555556</v>
      </c>
      <c r="S3055" s="4">
        <v>0.46391566727770672</v>
      </c>
      <c r="T3055" s="4" t="str">
        <f>VLOOKUP(E3055,Sheet2!$A$2:$E$137,5,FALSE)</f>
        <v>AU</v>
      </c>
      <c r="U3055" s="4">
        <f>VLOOKUP($T3055,Sheet4!$H$1106:$M$1351,surveys!U$1+1,FALSE)</f>
        <v>0.37870730546462306</v>
      </c>
      <c r="V3055" s="4">
        <f>VLOOKUP($T3055,Sheet4!$H$1106:$M$1351,surveys!V$1+1,FALSE)</f>
        <v>0.70016181281367551</v>
      </c>
      <c r="W3055" s="4">
        <f>VLOOKUP($T3055,Sheet4!$H$1106:$M$1351,surveys!W$1+1,FALSE)</f>
        <v>0.82483308340835682</v>
      </c>
      <c r="X3055" s="4">
        <f>VLOOKUP($T3055,Sheet4!$H$1106:$M$1351,surveys!X$1+1,FALSE)</f>
        <v>0.91739988860880706</v>
      </c>
      <c r="Y3055" s="4">
        <f>VLOOKUP($T3055,Sheet4!$H$1106:$M$1351,surveys!Y$1+1,FALSE)</f>
        <v>1</v>
      </c>
      <c r="Z3055" s="4">
        <f t="shared" si="142"/>
        <v>2</v>
      </c>
      <c r="AA3055" s="4" t="str">
        <f>VLOOKUP(T3055&amp;"-"&amp;Z3055,Sheet4!$W$2:$AA$1100,3,FALSE)</f>
        <v>Melbourne</v>
      </c>
      <c r="AB3055" s="4">
        <f>VLOOKUP(T3055&amp;"-"&amp;Z3055,Sheet4!$W$2:$AA$1100,4,FALSE)</f>
        <v>-37.814</v>
      </c>
      <c r="AC3055" s="4">
        <f>VLOOKUP(T3055&amp;"-"&amp;Z3055,Sheet4!$W$2:$AA$1100,5,FALSE)</f>
        <v>144.96332000000001</v>
      </c>
    </row>
    <row r="3056" spans="1:29">
      <c r="A3056" s="6">
        <v>40753</v>
      </c>
      <c r="B3056" s="7">
        <v>0.10427083333333333</v>
      </c>
      <c r="C3056" s="4" t="s">
        <v>1213</v>
      </c>
      <c r="D3056" s="4" t="s">
        <v>1217</v>
      </c>
      <c r="E3056" s="4" t="s">
        <v>15</v>
      </c>
      <c r="F3056" s="4">
        <v>4</v>
      </c>
      <c r="G3056" s="4">
        <v>5</v>
      </c>
      <c r="H3056" s="4">
        <v>4</v>
      </c>
      <c r="I3056" s="4">
        <v>3</v>
      </c>
      <c r="J3056" s="4">
        <v>3</v>
      </c>
      <c r="K3056" s="4">
        <v>2</v>
      </c>
      <c r="L3056" s="4">
        <v>3</v>
      </c>
      <c r="M3056" s="4">
        <v>1</v>
      </c>
      <c r="N3056" s="4">
        <v>4</v>
      </c>
      <c r="O3056" s="4">
        <v>4</v>
      </c>
      <c r="P3056" s="4">
        <v>3</v>
      </c>
      <c r="Q3056" s="9">
        <f t="shared" si="143"/>
        <v>3.1597222222222222E-3</v>
      </c>
      <c r="R3056" s="4">
        <f t="shared" si="141"/>
        <v>40753.104270833333</v>
      </c>
      <c r="S3056" s="4">
        <v>0.86482077446197536</v>
      </c>
      <c r="T3056" s="4" t="str">
        <f>VLOOKUP(E3056,Sheet2!$A$2:$E$137,5,FALSE)</f>
        <v>US</v>
      </c>
      <c r="U3056" s="4">
        <f>VLOOKUP($T3056,Sheet4!$H$1106:$M$1351,surveys!U$1+1,FALSE)</f>
        <v>0.42883768204388006</v>
      </c>
      <c r="V3056" s="4">
        <f>VLOOKUP($T3056,Sheet4!$H$1106:$M$1351,surveys!V$1+1,FALSE)</f>
        <v>0.62778475709586301</v>
      </c>
      <c r="W3056" s="4">
        <f>VLOOKUP($T3056,Sheet4!$H$1106:$M$1351,surveys!W$1+1,FALSE)</f>
        <v>0.76918600378409652</v>
      </c>
      <c r="X3056" s="4">
        <f>VLOOKUP($T3056,Sheet4!$H$1106:$M$1351,surveys!X$1+1,FALSE)</f>
        <v>0.88987045221102745</v>
      </c>
      <c r="Y3056" s="4">
        <f>VLOOKUP($T3056,Sheet4!$H$1106:$M$1351,surveys!Y$1+1,FALSE)</f>
        <v>1</v>
      </c>
      <c r="Z3056" s="4">
        <f t="shared" si="142"/>
        <v>4</v>
      </c>
      <c r="AA3056" s="4" t="str">
        <f>VLOOKUP(T3056&amp;"-"&amp;Z3056,Sheet4!$W$2:$AA$1100,3,FALSE)</f>
        <v>Brooklyn</v>
      </c>
      <c r="AB3056" s="4">
        <f>VLOOKUP(T3056&amp;"-"&amp;Z3056,Sheet4!$W$2:$AA$1100,4,FALSE)</f>
        <v>40.650100000000002</v>
      </c>
      <c r="AC3056" s="4">
        <f>VLOOKUP(T3056&amp;"-"&amp;Z3056,Sheet4!$W$2:$AA$1100,5,FALSE)</f>
        <v>-73.949579999999997</v>
      </c>
    </row>
    <row r="3057" spans="1:29">
      <c r="A3057" s="6">
        <v>40753</v>
      </c>
      <c r="B3057" s="7">
        <v>0.20614583333333333</v>
      </c>
      <c r="C3057" s="4" t="s">
        <v>1213</v>
      </c>
      <c r="D3057" s="4" t="s">
        <v>1218</v>
      </c>
      <c r="E3057" s="4" t="s">
        <v>17</v>
      </c>
      <c r="F3057" s="4">
        <v>3</v>
      </c>
      <c r="G3057" s="4">
        <v>4</v>
      </c>
      <c r="H3057" s="4">
        <v>4</v>
      </c>
      <c r="I3057" s="4">
        <v>3</v>
      </c>
      <c r="J3057" s="4">
        <v>5</v>
      </c>
      <c r="K3057" s="4">
        <v>5</v>
      </c>
      <c r="L3057" s="4">
        <v>3</v>
      </c>
      <c r="M3057" s="4">
        <v>5</v>
      </c>
      <c r="N3057" s="4">
        <v>5</v>
      </c>
      <c r="O3057" s="4">
        <v>3</v>
      </c>
      <c r="P3057" s="4">
        <v>5</v>
      </c>
      <c r="Q3057" s="9">
        <f t="shared" si="143"/>
        <v>4.5486111111111109E-3</v>
      </c>
      <c r="R3057" s="4">
        <f t="shared" si="141"/>
        <v>40753.206145833334</v>
      </c>
      <c r="S3057" s="4">
        <v>0.90548408861605822</v>
      </c>
      <c r="T3057" s="4" t="str">
        <f>VLOOKUP(E3057,Sheet2!$A$2:$E$137,5,FALSE)</f>
        <v>AU</v>
      </c>
      <c r="U3057" s="4">
        <f>VLOOKUP($T3057,Sheet4!$H$1106:$M$1351,surveys!U$1+1,FALSE)</f>
        <v>0.37870730546462306</v>
      </c>
      <c r="V3057" s="4">
        <f>VLOOKUP($T3057,Sheet4!$H$1106:$M$1351,surveys!V$1+1,FALSE)</f>
        <v>0.70016181281367551</v>
      </c>
      <c r="W3057" s="4">
        <f>VLOOKUP($T3057,Sheet4!$H$1106:$M$1351,surveys!W$1+1,FALSE)</f>
        <v>0.82483308340835682</v>
      </c>
      <c r="X3057" s="4">
        <f>VLOOKUP($T3057,Sheet4!$H$1106:$M$1351,surveys!X$1+1,FALSE)</f>
        <v>0.91739988860880706</v>
      </c>
      <c r="Y3057" s="4">
        <f>VLOOKUP($T3057,Sheet4!$H$1106:$M$1351,surveys!Y$1+1,FALSE)</f>
        <v>1</v>
      </c>
      <c r="Z3057" s="4">
        <f t="shared" si="142"/>
        <v>4</v>
      </c>
      <c r="AA3057" s="4" t="str">
        <f>VLOOKUP(T3057&amp;"-"&amp;Z3057,Sheet4!$W$2:$AA$1100,3,FALSE)</f>
        <v>Adelaide</v>
      </c>
      <c r="AB3057" s="4">
        <f>VLOOKUP(T3057&amp;"-"&amp;Z3057,Sheet4!$W$2:$AA$1100,4,FALSE)</f>
        <v>-34.928660000000001</v>
      </c>
      <c r="AC3057" s="4">
        <f>VLOOKUP(T3057&amp;"-"&amp;Z3057,Sheet4!$W$2:$AA$1100,5,FALSE)</f>
        <v>138.59863000000001</v>
      </c>
    </row>
    <row r="3058" spans="1:29">
      <c r="A3058" s="6">
        <v>40753</v>
      </c>
      <c r="B3058" s="7">
        <v>0.23016203703703705</v>
      </c>
      <c r="C3058" s="4" t="s">
        <v>1215</v>
      </c>
      <c r="D3058" s="4" t="s">
        <v>1214</v>
      </c>
      <c r="E3058" s="4" t="s">
        <v>113</v>
      </c>
      <c r="F3058" s="4">
        <v>3</v>
      </c>
      <c r="G3058" s="4">
        <v>3</v>
      </c>
      <c r="H3058" s="4">
        <v>4</v>
      </c>
      <c r="I3058" s="4">
        <v>4</v>
      </c>
      <c r="J3058" s="4">
        <v>4</v>
      </c>
      <c r="K3058" s="4">
        <v>5</v>
      </c>
      <c r="L3058" s="4">
        <v>3</v>
      </c>
      <c r="M3058" s="4">
        <v>5</v>
      </c>
      <c r="N3058" s="4">
        <v>5</v>
      </c>
      <c r="O3058" s="4">
        <v>5</v>
      </c>
      <c r="P3058" s="4">
        <v>4</v>
      </c>
      <c r="Q3058" s="9">
        <f t="shared" si="143"/>
        <v>2.1261574074074075E-2</v>
      </c>
      <c r="R3058" s="4">
        <f t="shared" si="141"/>
        <v>40753.230162037034</v>
      </c>
      <c r="S3058" s="4">
        <v>0.88183023509675262</v>
      </c>
      <c r="T3058" s="4" t="str">
        <f>VLOOKUP(E3058,Sheet2!$A$2:$E$137,5,FALSE)</f>
        <v>JP</v>
      </c>
      <c r="U3058" s="4">
        <f>VLOOKUP($T3058,Sheet4!$H$1106:$M$1351,surveys!U$1+1,FALSE)</f>
        <v>0.44874078205656753</v>
      </c>
      <c r="V3058" s="4">
        <f>VLOOKUP($T3058,Sheet4!$H$1106:$M$1351,surveys!V$1+1,FALSE)</f>
        <v>0.64114518428781597</v>
      </c>
      <c r="W3058" s="4">
        <f>VLOOKUP($T3058,Sheet4!$H$1106:$M$1351,surveys!W$1+1,FALSE)</f>
        <v>0.78068907227302575</v>
      </c>
      <c r="X3058" s="4">
        <f>VLOOKUP($T3058,Sheet4!$H$1106:$M$1351,surveys!X$1+1,FALSE)</f>
        <v>0.89864079960981302</v>
      </c>
      <c r="Y3058" s="4">
        <f>VLOOKUP($T3058,Sheet4!$H$1106:$M$1351,surveys!Y$1+1,FALSE)</f>
        <v>1</v>
      </c>
      <c r="Z3058" s="4">
        <f t="shared" si="142"/>
        <v>4</v>
      </c>
      <c r="AA3058" s="4" t="str">
        <f>VLOOKUP(T3058&amp;"-"&amp;Z3058,Sheet4!$W$2:$AA$1100,3,FALSE)</f>
        <v>Nagoya-shi</v>
      </c>
      <c r="AB3058" s="4">
        <f>VLOOKUP(T3058&amp;"-"&amp;Z3058,Sheet4!$W$2:$AA$1100,4,FALSE)</f>
        <v>35.181469999999997</v>
      </c>
      <c r="AC3058" s="4">
        <f>VLOOKUP(T3058&amp;"-"&amp;Z3058,Sheet4!$W$2:$AA$1100,5,FALSE)</f>
        <v>136.90640999999999</v>
      </c>
    </row>
    <row r="3059" spans="1:29">
      <c r="A3059" s="6">
        <v>40753</v>
      </c>
      <c r="B3059" s="7">
        <v>0.36614583333333334</v>
      </c>
      <c r="C3059" s="4" t="s">
        <v>1215</v>
      </c>
      <c r="D3059" s="4" t="s">
        <v>1216</v>
      </c>
      <c r="E3059" s="4" t="s">
        <v>26</v>
      </c>
      <c r="F3059" s="4">
        <v>5</v>
      </c>
      <c r="G3059" s="4">
        <v>4</v>
      </c>
      <c r="H3059" s="4">
        <v>4</v>
      </c>
      <c r="I3059" s="4">
        <v>4</v>
      </c>
      <c r="J3059" s="4">
        <v>5</v>
      </c>
      <c r="K3059" s="4">
        <v>2</v>
      </c>
      <c r="L3059" s="4">
        <v>2</v>
      </c>
      <c r="M3059" s="4">
        <v>5</v>
      </c>
      <c r="N3059" s="4">
        <v>4</v>
      </c>
      <c r="O3059" s="4">
        <v>3</v>
      </c>
      <c r="P3059" s="4">
        <v>3</v>
      </c>
      <c r="Q3059" s="9">
        <f t="shared" si="143"/>
        <v>4.6215277777777779E-2</v>
      </c>
      <c r="R3059" s="4">
        <f t="shared" si="141"/>
        <v>40753.36614583333</v>
      </c>
      <c r="S3059" s="4">
        <v>0.46997257983152929</v>
      </c>
      <c r="T3059" s="4" t="str">
        <f>VLOOKUP(E3059,Sheet2!$A$2:$E$137,5,FALSE)</f>
        <v>DE</v>
      </c>
      <c r="U3059" s="4">
        <f>VLOOKUP($T3059,Sheet4!$H$1106:$M$1351,surveys!U$1+1,FALSE)</f>
        <v>0.42620281948941302</v>
      </c>
      <c r="V3059" s="4">
        <f>VLOOKUP($T3059,Sheet4!$H$1106:$M$1351,surveys!V$1+1,FALSE)</f>
        <v>0.64253089557903176</v>
      </c>
      <c r="W3059" s="4">
        <f>VLOOKUP($T3059,Sheet4!$H$1106:$M$1351,surveys!W$1+1,FALSE)</f>
        <v>0.79931043378760003</v>
      </c>
      <c r="X3059" s="4">
        <f>VLOOKUP($T3059,Sheet4!$H$1106:$M$1351,surveys!X$1+1,FALSE)</f>
        <v>0.91914675697020254</v>
      </c>
      <c r="Y3059" s="4">
        <f>VLOOKUP($T3059,Sheet4!$H$1106:$M$1351,surveys!Y$1+1,FALSE)</f>
        <v>1</v>
      </c>
      <c r="Z3059" s="4">
        <f t="shared" si="142"/>
        <v>2</v>
      </c>
      <c r="AA3059" s="4" t="str">
        <f>VLOOKUP(T3059&amp;"-"&amp;Z3059,Sheet4!$W$2:$AA$1100,3,FALSE)</f>
        <v>Hamburg</v>
      </c>
      <c r="AB3059" s="4">
        <f>VLOOKUP(T3059&amp;"-"&amp;Z3059,Sheet4!$W$2:$AA$1100,4,FALSE)</f>
        <v>53.55</v>
      </c>
      <c r="AC3059" s="4">
        <f>VLOOKUP(T3059&amp;"-"&amp;Z3059,Sheet4!$W$2:$AA$1100,5,FALSE)</f>
        <v>10</v>
      </c>
    </row>
    <row r="3060" spans="1:29">
      <c r="A3060" s="6">
        <v>40753</v>
      </c>
      <c r="B3060" s="7">
        <v>0.65319444444444441</v>
      </c>
      <c r="C3060" s="4" t="s">
        <v>1215</v>
      </c>
      <c r="D3060" s="4" t="s">
        <v>1214</v>
      </c>
      <c r="E3060" s="4" t="s">
        <v>13</v>
      </c>
      <c r="F3060" s="4">
        <v>5</v>
      </c>
      <c r="G3060" s="4">
        <v>5</v>
      </c>
      <c r="H3060" s="4">
        <v>5</v>
      </c>
      <c r="I3060" s="4">
        <v>5</v>
      </c>
      <c r="J3060" s="4">
        <v>4</v>
      </c>
      <c r="K3060" s="4">
        <v>5</v>
      </c>
      <c r="L3060" s="4">
        <v>0</v>
      </c>
      <c r="M3060" s="4">
        <v>5</v>
      </c>
      <c r="N3060" s="4">
        <v>4</v>
      </c>
      <c r="O3060" s="4">
        <v>0</v>
      </c>
      <c r="P3060" s="4">
        <v>0</v>
      </c>
      <c r="Q3060" s="9">
        <f t="shared" si="143"/>
        <v>3.7314814814814815E-2</v>
      </c>
      <c r="R3060" s="4">
        <f t="shared" si="141"/>
        <v>40753.653194444443</v>
      </c>
      <c r="S3060" s="4">
        <v>0.49450932181538665</v>
      </c>
      <c r="T3060" s="4" t="str">
        <f>VLOOKUP(E3060,Sheet2!$A$2:$E$137,5,FALSE)</f>
        <v>GB</v>
      </c>
      <c r="U3060" s="4">
        <f>VLOOKUP($T3060,Sheet4!$H$1106:$M$1351,surveys!U$1+1,FALSE)</f>
        <v>0.43993408527720174</v>
      </c>
      <c r="V3060" s="4">
        <f>VLOOKUP($T3060,Sheet4!$H$1106:$M$1351,surveys!V$1+1,FALSE)</f>
        <v>0.87986817055440347</v>
      </c>
      <c r="W3060" s="4">
        <f>VLOOKUP($T3060,Sheet4!$H$1106:$M$1351,surveys!W$1+1,FALSE)</f>
        <v>0.93717230822503084</v>
      </c>
      <c r="X3060" s="4">
        <f>VLOOKUP($T3060,Sheet4!$H$1106:$M$1351,surveys!X$1+1,FALSE)</f>
        <v>0.97269979890956382</v>
      </c>
      <c r="Y3060" s="4">
        <f>VLOOKUP($T3060,Sheet4!$H$1106:$M$1351,surveys!Y$1+1,FALSE)</f>
        <v>1</v>
      </c>
      <c r="Z3060" s="4">
        <f t="shared" si="142"/>
        <v>2</v>
      </c>
      <c r="AA3060" s="4" t="str">
        <f>VLOOKUP(T3060&amp;"-"&amp;Z3060,Sheet4!$W$2:$AA$1100,3,FALSE)</f>
        <v>London</v>
      </c>
      <c r="AB3060" s="4">
        <f>VLOOKUP(T3060&amp;"-"&amp;Z3060,Sheet4!$W$2:$AA$1100,4,FALSE)</f>
        <v>51.50853</v>
      </c>
      <c r="AC3060" s="4">
        <f>VLOOKUP(T3060&amp;"-"&amp;Z3060,Sheet4!$W$2:$AA$1100,5,FALSE)</f>
        <v>-0.12573999999999999</v>
      </c>
    </row>
    <row r="3061" spans="1:29">
      <c r="A3061" s="6">
        <v>40753</v>
      </c>
      <c r="B3061" s="7">
        <v>0.65899305555555554</v>
      </c>
      <c r="C3061" s="4" t="s">
        <v>1213</v>
      </c>
      <c r="D3061" s="4" t="s">
        <v>1217</v>
      </c>
      <c r="E3061" s="4" t="s">
        <v>23</v>
      </c>
      <c r="F3061" s="4">
        <v>4</v>
      </c>
      <c r="G3061" s="4">
        <v>4</v>
      </c>
      <c r="H3061" s="4">
        <v>4</v>
      </c>
      <c r="I3061" s="4">
        <v>4</v>
      </c>
      <c r="J3061" s="4">
        <v>5</v>
      </c>
      <c r="K3061" s="4">
        <v>5</v>
      </c>
      <c r="L3061" s="4">
        <v>3</v>
      </c>
      <c r="M3061" s="4">
        <v>4</v>
      </c>
      <c r="N3061" s="4">
        <v>5</v>
      </c>
      <c r="O3061" s="4">
        <v>4</v>
      </c>
      <c r="P3061" s="4">
        <v>5</v>
      </c>
      <c r="Q3061" s="9">
        <f t="shared" si="143"/>
        <v>4.0925925925925928E-2</v>
      </c>
      <c r="R3061" s="4">
        <f t="shared" si="141"/>
        <v>40753.658993055556</v>
      </c>
      <c r="S3061" s="4">
        <v>0.74575027031378038</v>
      </c>
      <c r="T3061" s="4" t="str">
        <f>VLOOKUP(E3061,Sheet2!$A$2:$E$137,5,FALSE)</f>
        <v>CA</v>
      </c>
      <c r="U3061" s="4">
        <f>VLOOKUP($T3061,Sheet4!$H$1106:$M$1351,surveys!U$1+1,FALSE)</f>
        <v>0.39929817507859233</v>
      </c>
      <c r="V3061" s="4">
        <f>VLOOKUP($T3061,Sheet4!$H$1106:$M$1351,surveys!V$1+1,FALSE)</f>
        <v>0.68226808593455113</v>
      </c>
      <c r="W3061" s="4">
        <f>VLOOKUP($T3061,Sheet4!$H$1106:$M$1351,surveys!W$1+1,FALSE)</f>
        <v>0.8413893511967715</v>
      </c>
      <c r="X3061" s="4">
        <f>VLOOKUP($T3061,Sheet4!$H$1106:$M$1351,surveys!X$1+1,FALSE)</f>
        <v>0.92969032990429024</v>
      </c>
      <c r="Y3061" s="4">
        <f>VLOOKUP($T3061,Sheet4!$H$1106:$M$1351,surveys!Y$1+1,FALSE)</f>
        <v>1</v>
      </c>
      <c r="Z3061" s="4">
        <f t="shared" si="142"/>
        <v>3</v>
      </c>
      <c r="AA3061" s="4" t="str">
        <f>VLOOKUP(T3061&amp;"-"&amp;Z3061,Sheet4!$W$2:$AA$1100,3,FALSE)</f>
        <v>Vancouver</v>
      </c>
      <c r="AB3061" s="4">
        <f>VLOOKUP(T3061&amp;"-"&amp;Z3061,Sheet4!$W$2:$AA$1100,4,FALSE)</f>
        <v>49.249659999999999</v>
      </c>
      <c r="AC3061" s="4">
        <f>VLOOKUP(T3061&amp;"-"&amp;Z3061,Sheet4!$W$2:$AA$1100,5,FALSE)</f>
        <v>-123.11933999999999</v>
      </c>
    </row>
    <row r="3062" spans="1:29">
      <c r="A3062" s="6">
        <v>40752</v>
      </c>
      <c r="B3062" s="7">
        <v>7.951388888888888E-3</v>
      </c>
      <c r="C3062" s="4" t="s">
        <v>1213</v>
      </c>
      <c r="D3062" s="4" t="s">
        <v>1216</v>
      </c>
      <c r="E3062" s="4" t="s">
        <v>15</v>
      </c>
      <c r="F3062" s="4">
        <v>1</v>
      </c>
      <c r="G3062" s="4">
        <v>3</v>
      </c>
      <c r="H3062" s="4">
        <v>4</v>
      </c>
      <c r="I3062" s="4">
        <v>1</v>
      </c>
      <c r="J3062" s="4">
        <v>5</v>
      </c>
      <c r="K3062" s="4">
        <v>2</v>
      </c>
      <c r="L3062" s="4">
        <v>2</v>
      </c>
      <c r="M3062" s="4">
        <v>3</v>
      </c>
      <c r="N3062" s="4">
        <v>5</v>
      </c>
      <c r="O3062" s="4">
        <v>4</v>
      </c>
      <c r="P3062" s="4">
        <v>1</v>
      </c>
      <c r="Q3062" s="9">
        <f t="shared" si="143"/>
        <v>5.8912037037037041E-3</v>
      </c>
      <c r="R3062" s="4">
        <f t="shared" si="141"/>
        <v>40752.007951388892</v>
      </c>
      <c r="S3062" s="4">
        <v>0.85828906091093882</v>
      </c>
      <c r="T3062" s="4" t="str">
        <f>VLOOKUP(E3062,Sheet2!$A$2:$E$137,5,FALSE)</f>
        <v>US</v>
      </c>
      <c r="U3062" s="4">
        <f>VLOOKUP($T3062,Sheet4!$H$1106:$M$1351,surveys!U$1+1,FALSE)</f>
        <v>0.42883768204388006</v>
      </c>
      <c r="V3062" s="4">
        <f>VLOOKUP($T3062,Sheet4!$H$1106:$M$1351,surveys!V$1+1,FALSE)</f>
        <v>0.62778475709586301</v>
      </c>
      <c r="W3062" s="4">
        <f>VLOOKUP($T3062,Sheet4!$H$1106:$M$1351,surveys!W$1+1,FALSE)</f>
        <v>0.76918600378409652</v>
      </c>
      <c r="X3062" s="4">
        <f>VLOOKUP($T3062,Sheet4!$H$1106:$M$1351,surveys!X$1+1,FALSE)</f>
        <v>0.88987045221102745</v>
      </c>
      <c r="Y3062" s="4">
        <f>VLOOKUP($T3062,Sheet4!$H$1106:$M$1351,surveys!Y$1+1,FALSE)</f>
        <v>1</v>
      </c>
      <c r="Z3062" s="4">
        <f t="shared" si="142"/>
        <v>4</v>
      </c>
      <c r="AA3062" s="4" t="str">
        <f>VLOOKUP(T3062&amp;"-"&amp;Z3062,Sheet4!$W$2:$AA$1100,3,FALSE)</f>
        <v>Brooklyn</v>
      </c>
      <c r="AB3062" s="4">
        <f>VLOOKUP(T3062&amp;"-"&amp;Z3062,Sheet4!$W$2:$AA$1100,4,FALSE)</f>
        <v>40.650100000000002</v>
      </c>
      <c r="AC3062" s="4">
        <f>VLOOKUP(T3062&amp;"-"&amp;Z3062,Sheet4!$W$2:$AA$1100,5,FALSE)</f>
        <v>-73.949579999999997</v>
      </c>
    </row>
    <row r="3063" spans="1:29">
      <c r="A3063" s="6">
        <v>40752</v>
      </c>
      <c r="B3063" s="7">
        <v>0.28636574074074073</v>
      </c>
      <c r="C3063" s="4" t="s">
        <v>1213</v>
      </c>
      <c r="D3063" s="4" t="s">
        <v>1217</v>
      </c>
      <c r="E3063" s="4" t="s">
        <v>63</v>
      </c>
      <c r="F3063" s="4">
        <v>1</v>
      </c>
      <c r="G3063" s="4">
        <v>1</v>
      </c>
      <c r="H3063" s="4">
        <v>1</v>
      </c>
      <c r="I3063" s="4">
        <v>1</v>
      </c>
      <c r="J3063" s="4">
        <v>1</v>
      </c>
      <c r="K3063" s="4">
        <v>5</v>
      </c>
      <c r="L3063" s="4">
        <v>1</v>
      </c>
      <c r="M3063" s="4">
        <v>1</v>
      </c>
      <c r="N3063" s="4">
        <v>1</v>
      </c>
      <c r="O3063" s="4">
        <v>1</v>
      </c>
      <c r="P3063" s="4">
        <v>1</v>
      </c>
      <c r="Q3063" s="9">
        <f t="shared" si="143"/>
        <v>6.0196759259259262E-2</v>
      </c>
      <c r="R3063" s="4">
        <f t="shared" si="141"/>
        <v>40752.286365740743</v>
      </c>
      <c r="S3063" s="4">
        <v>0.49407298567375113</v>
      </c>
      <c r="T3063" s="4" t="str">
        <f>VLOOKUP(E3063,Sheet2!$A$2:$E$137,5,FALSE)</f>
        <v>IL</v>
      </c>
      <c r="U3063" s="4">
        <f>VLOOKUP($T3063,Sheet4!$H$1106:$M$1351,surveys!U$1+1,FALSE)</f>
        <v>0.38470739608051052</v>
      </c>
      <c r="V3063" s="4">
        <f>VLOOKUP($T3063,Sheet4!$H$1106:$M$1351,surveys!V$1+1,FALSE)</f>
        <v>0.60022974682589458</v>
      </c>
      <c r="W3063" s="4">
        <f>VLOOKUP($T3063,Sheet4!$H$1106:$M$1351,surveys!W$1+1,FALSE)</f>
        <v>0.74425255771149745</v>
      </c>
      <c r="X3063" s="4">
        <f>VLOOKUP($T3063,Sheet4!$H$1106:$M$1351,surveys!X$1+1,FALSE)</f>
        <v>0.87895402692736246</v>
      </c>
      <c r="Y3063" s="4">
        <f>VLOOKUP($T3063,Sheet4!$H$1106:$M$1351,surveys!Y$1+1,FALSE)</f>
        <v>1</v>
      </c>
      <c r="Z3063" s="4">
        <f t="shared" si="142"/>
        <v>2</v>
      </c>
      <c r="AA3063" s="4" t="str">
        <f>VLOOKUP(T3063&amp;"-"&amp;Z3063,Sheet4!$W$2:$AA$1100,3,FALSE)</f>
        <v>West Jerusalem</v>
      </c>
      <c r="AB3063" s="4">
        <f>VLOOKUP(T3063&amp;"-"&amp;Z3063,Sheet4!$W$2:$AA$1100,4,FALSE)</f>
        <v>31.78199</v>
      </c>
      <c r="AC3063" s="4">
        <f>VLOOKUP(T3063&amp;"-"&amp;Z3063,Sheet4!$W$2:$AA$1100,5,FALSE)</f>
        <v>35.219610000000003</v>
      </c>
    </row>
    <row r="3064" spans="1:29">
      <c r="A3064" s="6">
        <v>40752</v>
      </c>
      <c r="B3064" s="7">
        <v>0.49819444444444444</v>
      </c>
      <c r="C3064" s="4" t="s">
        <v>1213</v>
      </c>
      <c r="D3064" s="4" t="s">
        <v>1216</v>
      </c>
      <c r="E3064" s="4" t="s">
        <v>33</v>
      </c>
      <c r="F3064" s="4">
        <v>4</v>
      </c>
      <c r="G3064" s="4">
        <v>3</v>
      </c>
      <c r="H3064" s="4">
        <v>4</v>
      </c>
      <c r="I3064" s="4">
        <v>4</v>
      </c>
      <c r="J3064" s="4">
        <v>3</v>
      </c>
      <c r="K3064" s="4">
        <v>5</v>
      </c>
      <c r="L3064" s="4">
        <v>4</v>
      </c>
      <c r="M3064" s="4">
        <v>3</v>
      </c>
      <c r="N3064" s="4">
        <v>4</v>
      </c>
      <c r="O3064" s="4">
        <v>3</v>
      </c>
      <c r="P3064" s="4">
        <v>4</v>
      </c>
      <c r="Q3064" s="9">
        <f t="shared" si="143"/>
        <v>6.8564814814814815E-2</v>
      </c>
      <c r="R3064" s="4">
        <f t="shared" si="141"/>
        <v>40752.498194444444</v>
      </c>
      <c r="S3064" s="4">
        <v>0.11387444634603394</v>
      </c>
      <c r="T3064" s="4" t="str">
        <f>VLOOKUP(E3064,Sheet2!$A$2:$E$137,5,FALSE)</f>
        <v>IT</v>
      </c>
      <c r="U3064" s="4">
        <f>VLOOKUP($T3064,Sheet4!$H$1106:$M$1351,surveys!U$1+1,FALSE)</f>
        <v>0.40073733113706772</v>
      </c>
      <c r="V3064" s="4">
        <f>VLOOKUP($T3064,Sheet4!$H$1106:$M$1351,surveys!V$1+1,FALSE)</f>
        <v>0.60502083075372182</v>
      </c>
      <c r="W3064" s="4">
        <f>VLOOKUP($T3064,Sheet4!$H$1106:$M$1351,surveys!W$1+1,FALSE)</f>
        <v>0.75963680320784854</v>
      </c>
      <c r="X3064" s="4">
        <f>VLOOKUP($T3064,Sheet4!$H$1106:$M$1351,surveys!X$1+1,FALSE)</f>
        <v>0.89491209934724891</v>
      </c>
      <c r="Y3064" s="4">
        <f>VLOOKUP($T3064,Sheet4!$H$1106:$M$1351,surveys!Y$1+1,FALSE)</f>
        <v>1</v>
      </c>
      <c r="Z3064" s="4">
        <f t="shared" si="142"/>
        <v>1</v>
      </c>
      <c r="AA3064" s="4" t="str">
        <f>VLOOKUP(T3064&amp;"-"&amp;Z3064,Sheet4!$W$2:$AA$1100,3,FALSE)</f>
        <v>Roma</v>
      </c>
      <c r="AB3064" s="4">
        <f>VLOOKUP(T3064&amp;"-"&amp;Z3064,Sheet4!$W$2:$AA$1100,4,FALSE)</f>
        <v>41.894739999999999</v>
      </c>
      <c r="AC3064" s="4">
        <f>VLOOKUP(T3064&amp;"-"&amp;Z3064,Sheet4!$W$2:$AA$1100,5,FALSE)</f>
        <v>12.4839</v>
      </c>
    </row>
    <row r="3065" spans="1:29">
      <c r="A3065" s="6">
        <v>40752</v>
      </c>
      <c r="B3065" s="7">
        <v>0.50040509259259258</v>
      </c>
      <c r="C3065" s="4" t="s">
        <v>1215</v>
      </c>
      <c r="D3065" s="4" t="s">
        <v>1218</v>
      </c>
      <c r="E3065" s="4" t="s">
        <v>15</v>
      </c>
      <c r="F3065" s="4">
        <v>3</v>
      </c>
      <c r="G3065" s="4">
        <v>2</v>
      </c>
      <c r="H3065" s="4">
        <v>2</v>
      </c>
      <c r="I3065" s="4">
        <v>3</v>
      </c>
      <c r="J3065" s="4">
        <v>5</v>
      </c>
      <c r="K3065" s="4">
        <v>5</v>
      </c>
      <c r="L3065" s="4">
        <v>3</v>
      </c>
      <c r="M3065" s="4">
        <v>3</v>
      </c>
      <c r="N3065" s="4">
        <v>4</v>
      </c>
      <c r="O3065" s="4">
        <v>3</v>
      </c>
      <c r="P3065" s="4">
        <v>5</v>
      </c>
      <c r="Q3065" s="9">
        <f t="shared" si="143"/>
        <v>1.0763888888888889E-3</v>
      </c>
      <c r="R3065" s="4">
        <f t="shared" si="141"/>
        <v>40752.500405092593</v>
      </c>
      <c r="S3065" s="4">
        <v>0.89555151176968195</v>
      </c>
      <c r="T3065" s="4" t="str">
        <f>VLOOKUP(E3065,Sheet2!$A$2:$E$137,5,FALSE)</f>
        <v>US</v>
      </c>
      <c r="U3065" s="4">
        <f>VLOOKUP($T3065,Sheet4!$H$1106:$M$1351,surveys!U$1+1,FALSE)</f>
        <v>0.42883768204388006</v>
      </c>
      <c r="V3065" s="4">
        <f>VLOOKUP($T3065,Sheet4!$H$1106:$M$1351,surveys!V$1+1,FALSE)</f>
        <v>0.62778475709586301</v>
      </c>
      <c r="W3065" s="4">
        <f>VLOOKUP($T3065,Sheet4!$H$1106:$M$1351,surveys!W$1+1,FALSE)</f>
        <v>0.76918600378409652</v>
      </c>
      <c r="X3065" s="4">
        <f>VLOOKUP($T3065,Sheet4!$H$1106:$M$1351,surveys!X$1+1,FALSE)</f>
        <v>0.88987045221102745</v>
      </c>
      <c r="Y3065" s="4">
        <f>VLOOKUP($T3065,Sheet4!$H$1106:$M$1351,surveys!Y$1+1,FALSE)</f>
        <v>1</v>
      </c>
      <c r="Z3065" s="4">
        <f t="shared" si="142"/>
        <v>5</v>
      </c>
      <c r="AA3065" s="4" t="str">
        <f>VLOOKUP(T3065&amp;"-"&amp;Z3065,Sheet4!$W$2:$AA$1100,3,FALSE)</f>
        <v>Houston</v>
      </c>
      <c r="AB3065" s="4">
        <f>VLOOKUP(T3065&amp;"-"&amp;Z3065,Sheet4!$W$2:$AA$1100,4,FALSE)</f>
        <v>29.763280000000002</v>
      </c>
      <c r="AC3065" s="4">
        <f>VLOOKUP(T3065&amp;"-"&amp;Z3065,Sheet4!$W$2:$AA$1100,5,FALSE)</f>
        <v>-95.36327</v>
      </c>
    </row>
    <row r="3066" spans="1:29">
      <c r="A3066" s="6">
        <v>40751</v>
      </c>
      <c r="B3066" s="7">
        <v>0.76693287037037039</v>
      </c>
      <c r="C3066" s="4" t="s">
        <v>1213</v>
      </c>
      <c r="D3066" s="4" t="s">
        <v>1217</v>
      </c>
      <c r="E3066" s="4" t="s">
        <v>159</v>
      </c>
      <c r="F3066" s="4">
        <v>2</v>
      </c>
      <c r="G3066" s="4">
        <v>4</v>
      </c>
      <c r="H3066" s="4">
        <v>1</v>
      </c>
      <c r="I3066" s="4">
        <v>3</v>
      </c>
      <c r="J3066" s="4">
        <v>3</v>
      </c>
      <c r="K3066" s="4">
        <v>4</v>
      </c>
      <c r="L3066" s="4">
        <v>2</v>
      </c>
      <c r="M3066" s="4">
        <v>4</v>
      </c>
      <c r="N3066" s="4">
        <v>5</v>
      </c>
      <c r="O3066" s="4">
        <v>4</v>
      </c>
      <c r="P3066" s="4">
        <v>2</v>
      </c>
      <c r="Q3066" s="9">
        <f t="shared" si="143"/>
        <v>4.6261574074074073E-2</v>
      </c>
      <c r="R3066" s="4">
        <f t="shared" si="141"/>
        <v>40751.766932870371</v>
      </c>
      <c r="S3066" s="4">
        <v>0.84102349796237696</v>
      </c>
      <c r="T3066" s="4" t="str">
        <f>VLOOKUP(E3066,Sheet2!$A$2:$E$137,5,FALSE)</f>
        <v>TH</v>
      </c>
      <c r="U3066" s="4">
        <f>VLOOKUP($T3066,Sheet4!$H$1106:$M$1351,surveys!U$1+1,FALSE)</f>
        <v>0.8165403098788645</v>
      </c>
      <c r="V3066" s="4">
        <f>VLOOKUP($T3066,Sheet4!$H$1106:$M$1351,surveys!V$1+1,FALSE)</f>
        <v>0.87875411151454419</v>
      </c>
      <c r="W3066" s="4">
        <f>VLOOKUP($T3066,Sheet4!$H$1106:$M$1351,surveys!W$1+1,FALSE)</f>
        <v>0.92539286739207838</v>
      </c>
      <c r="X3066" s="4">
        <f>VLOOKUP($T3066,Sheet4!$H$1106:$M$1351,surveys!X$1+1,FALSE)</f>
        <v>0.96494131023942675</v>
      </c>
      <c r="Y3066" s="4">
        <f>VLOOKUP($T3066,Sheet4!$H$1106:$M$1351,surveys!Y$1+1,FALSE)</f>
        <v>1</v>
      </c>
      <c r="Z3066" s="4">
        <f t="shared" si="142"/>
        <v>2</v>
      </c>
      <c r="AA3066" s="4" t="str">
        <f>VLOOKUP(T3066&amp;"-"&amp;Z3066,Sheet4!$W$2:$AA$1100,3,FALSE)</f>
        <v>Samut Prakan</v>
      </c>
      <c r="AB3066" s="4">
        <f>VLOOKUP(T3066&amp;"-"&amp;Z3066,Sheet4!$W$2:$AA$1100,4,FALSE)</f>
        <v>13.59934</v>
      </c>
      <c r="AC3066" s="4">
        <f>VLOOKUP(T3066&amp;"-"&amp;Z3066,Sheet4!$W$2:$AA$1100,5,FALSE)</f>
        <v>100.59675</v>
      </c>
    </row>
    <row r="3067" spans="1:29">
      <c r="A3067" s="6">
        <v>40751</v>
      </c>
      <c r="B3067" s="7">
        <v>0.27998842592592593</v>
      </c>
      <c r="C3067" s="4" t="s">
        <v>1215</v>
      </c>
      <c r="D3067" s="4" t="s">
        <v>1219</v>
      </c>
      <c r="E3067" s="4" t="s">
        <v>17</v>
      </c>
      <c r="F3067" s="4">
        <v>3</v>
      </c>
      <c r="G3067" s="4">
        <v>3</v>
      </c>
      <c r="H3067" s="4">
        <v>3</v>
      </c>
      <c r="I3067" s="4">
        <v>5</v>
      </c>
      <c r="J3067" s="4">
        <v>5</v>
      </c>
      <c r="K3067" s="4">
        <v>5</v>
      </c>
      <c r="L3067" s="4">
        <v>5</v>
      </c>
      <c r="M3067" s="4">
        <v>5</v>
      </c>
      <c r="N3067" s="4">
        <v>5</v>
      </c>
      <c r="O3067" s="4">
        <v>3</v>
      </c>
      <c r="P3067" s="4">
        <v>5</v>
      </c>
      <c r="Q3067" s="9">
        <f t="shared" si="143"/>
        <v>5.5162037037037037E-2</v>
      </c>
      <c r="R3067" s="4">
        <f t="shared" si="141"/>
        <v>40751.279988425929</v>
      </c>
      <c r="S3067" s="4">
        <v>0.5845083652263523</v>
      </c>
      <c r="T3067" s="4" t="str">
        <f>VLOOKUP(E3067,Sheet2!$A$2:$E$137,5,FALSE)</f>
        <v>AU</v>
      </c>
      <c r="U3067" s="4">
        <f>VLOOKUP($T3067,Sheet4!$H$1106:$M$1351,surveys!U$1+1,FALSE)</f>
        <v>0.37870730546462306</v>
      </c>
      <c r="V3067" s="4">
        <f>VLOOKUP($T3067,Sheet4!$H$1106:$M$1351,surveys!V$1+1,FALSE)</f>
        <v>0.70016181281367551</v>
      </c>
      <c r="W3067" s="4">
        <f>VLOOKUP($T3067,Sheet4!$H$1106:$M$1351,surveys!W$1+1,FALSE)</f>
        <v>0.82483308340835682</v>
      </c>
      <c r="X3067" s="4">
        <f>VLOOKUP($T3067,Sheet4!$H$1106:$M$1351,surveys!X$1+1,FALSE)</f>
        <v>0.91739988860880706</v>
      </c>
      <c r="Y3067" s="4">
        <f>VLOOKUP($T3067,Sheet4!$H$1106:$M$1351,surveys!Y$1+1,FALSE)</f>
        <v>1</v>
      </c>
      <c r="Z3067" s="4">
        <f t="shared" si="142"/>
        <v>2</v>
      </c>
      <c r="AA3067" s="4" t="str">
        <f>VLOOKUP(T3067&amp;"-"&amp;Z3067,Sheet4!$W$2:$AA$1100,3,FALSE)</f>
        <v>Melbourne</v>
      </c>
      <c r="AB3067" s="4">
        <f>VLOOKUP(T3067&amp;"-"&amp;Z3067,Sheet4!$W$2:$AA$1100,4,FALSE)</f>
        <v>-37.814</v>
      </c>
      <c r="AC3067" s="4">
        <f>VLOOKUP(T3067&amp;"-"&amp;Z3067,Sheet4!$W$2:$AA$1100,5,FALSE)</f>
        <v>144.96332000000001</v>
      </c>
    </row>
    <row r="3068" spans="1:29">
      <c r="A3068" s="6">
        <v>40751</v>
      </c>
      <c r="B3068" s="7">
        <v>0.81707175925925923</v>
      </c>
      <c r="C3068" s="4" t="s">
        <v>1213</v>
      </c>
      <c r="D3068" s="4" t="s">
        <v>1216</v>
      </c>
      <c r="E3068" s="4" t="s">
        <v>39</v>
      </c>
      <c r="F3068" s="4">
        <v>5</v>
      </c>
      <c r="G3068" s="4">
        <v>5</v>
      </c>
      <c r="H3068" s="4">
        <v>5</v>
      </c>
      <c r="I3068" s="4">
        <v>5</v>
      </c>
      <c r="J3068" s="4">
        <v>5</v>
      </c>
      <c r="K3068" s="4">
        <v>5</v>
      </c>
      <c r="L3068" s="4">
        <v>5</v>
      </c>
      <c r="M3068" s="4">
        <v>5</v>
      </c>
      <c r="N3068" s="4">
        <v>5</v>
      </c>
      <c r="O3068" s="4">
        <v>5</v>
      </c>
      <c r="P3068" s="4">
        <v>5</v>
      </c>
      <c r="Q3068" s="9">
        <f t="shared" si="143"/>
        <v>1.2488425925925925E-2</v>
      </c>
      <c r="R3068" s="4">
        <f t="shared" si="141"/>
        <v>40751.817071759258</v>
      </c>
      <c r="S3068" s="4">
        <v>0.57687164061007934</v>
      </c>
      <c r="T3068" s="4" t="str">
        <f>VLOOKUP(E3068,Sheet2!$A$2:$E$137,5,FALSE)</f>
        <v>CL</v>
      </c>
      <c r="U3068" s="4">
        <f>VLOOKUP($T3068,Sheet4!$H$1106:$M$1351,surveys!U$1+1,FALSE)</f>
        <v>0.77588605933105281</v>
      </c>
      <c r="V3068" s="4">
        <f>VLOOKUP($T3068,Sheet4!$H$1106:$M$1351,surveys!V$1+1,FALSE)</f>
        <v>0.85775525166800515</v>
      </c>
      <c r="W3068" s="4">
        <f>VLOOKUP($T3068,Sheet4!$H$1106:$M$1351,surveys!W$1+1,FALSE)</f>
        <v>0.9074512758994524</v>
      </c>
      <c r="X3068" s="4">
        <f>VLOOKUP($T3068,Sheet4!$H$1106:$M$1351,surveys!X$1+1,FALSE)</f>
        <v>0.95469627846018545</v>
      </c>
      <c r="Y3068" s="4">
        <f>VLOOKUP($T3068,Sheet4!$H$1106:$M$1351,surveys!Y$1+1,FALSE)</f>
        <v>1</v>
      </c>
      <c r="Z3068" s="4">
        <f t="shared" si="142"/>
        <v>1</v>
      </c>
      <c r="AA3068" s="4" t="str">
        <f>VLOOKUP(T3068&amp;"-"&amp;Z3068,Sheet4!$W$2:$AA$1100,3,FALSE)</f>
        <v>Santiago</v>
      </c>
      <c r="AB3068" s="4">
        <f>VLOOKUP(T3068&amp;"-"&amp;Z3068,Sheet4!$W$2:$AA$1100,4,FALSE)</f>
        <v>-33.456940000000003</v>
      </c>
      <c r="AC3068" s="4">
        <f>VLOOKUP(T3068&amp;"-"&amp;Z3068,Sheet4!$W$2:$AA$1100,5,FALSE)</f>
        <v>-70.648269999999997</v>
      </c>
    </row>
    <row r="3069" spans="1:29">
      <c r="A3069" s="6">
        <v>40751</v>
      </c>
      <c r="B3069" s="7">
        <v>0.80693287037037031</v>
      </c>
      <c r="C3069" s="4" t="s">
        <v>1213</v>
      </c>
      <c r="D3069" s="4" t="s">
        <v>1214</v>
      </c>
      <c r="E3069" s="4" t="s">
        <v>210</v>
      </c>
      <c r="F3069" s="4">
        <v>3</v>
      </c>
      <c r="G3069" s="4">
        <v>1</v>
      </c>
      <c r="H3069" s="4">
        <v>1</v>
      </c>
      <c r="I3069" s="4">
        <v>4</v>
      </c>
      <c r="J3069" s="4">
        <v>4</v>
      </c>
      <c r="K3069" s="4">
        <v>3</v>
      </c>
      <c r="L3069" s="4">
        <v>3</v>
      </c>
      <c r="M3069" s="4">
        <v>4</v>
      </c>
      <c r="N3069" s="4">
        <v>5</v>
      </c>
      <c r="O3069" s="4">
        <v>5</v>
      </c>
      <c r="P3069" s="4">
        <v>5</v>
      </c>
      <c r="Q3069" s="9">
        <f t="shared" si="143"/>
        <v>4.5949074074074078E-3</v>
      </c>
      <c r="R3069" s="4">
        <f t="shared" si="141"/>
        <v>40751.806932870371</v>
      </c>
      <c r="S3069" s="4">
        <v>3.9428474281548276E-2</v>
      </c>
      <c r="T3069" s="4" t="str">
        <f>VLOOKUP(E3069,Sheet2!$A$2:$E$137,5,FALSE)</f>
        <v>LT</v>
      </c>
      <c r="U3069" s="4">
        <f>VLOOKUP($T3069,Sheet4!$H$1106:$M$1351,surveys!U$1+1,FALSE)</f>
        <v>0.39959242553956464</v>
      </c>
      <c r="V3069" s="4">
        <f>VLOOKUP($T3069,Sheet4!$H$1106:$M$1351,surveys!V$1+1,FALSE)</f>
        <v>0.67561360880219379</v>
      </c>
      <c r="W3069" s="4">
        <f>VLOOKUP($T3069,Sheet4!$H$1106:$M$1351,surveys!W$1+1,FALSE)</f>
        <v>0.81729730685523738</v>
      </c>
      <c r="X3069" s="4">
        <f>VLOOKUP($T3069,Sheet4!$H$1106:$M$1351,surveys!X$1+1,FALSE)</f>
        <v>0.91350830841863762</v>
      </c>
      <c r="Y3069" s="4">
        <f>VLOOKUP($T3069,Sheet4!$H$1106:$M$1351,surveys!Y$1+1,FALSE)</f>
        <v>1</v>
      </c>
      <c r="Z3069" s="4">
        <f t="shared" si="142"/>
        <v>1</v>
      </c>
      <c r="AA3069" s="4" t="str">
        <f>VLOOKUP(T3069&amp;"-"&amp;Z3069,Sheet4!$W$2:$AA$1100,3,FALSE)</f>
        <v>Vilnius</v>
      </c>
      <c r="AB3069" s="4">
        <f>VLOOKUP(T3069&amp;"-"&amp;Z3069,Sheet4!$W$2:$AA$1100,4,FALSE)</f>
        <v>54.689160000000001</v>
      </c>
      <c r="AC3069" s="4">
        <f>VLOOKUP(T3069&amp;"-"&amp;Z3069,Sheet4!$W$2:$AA$1100,5,FALSE)</f>
        <v>25.279800000000002</v>
      </c>
    </row>
    <row r="3070" spans="1:29">
      <c r="A3070" s="6">
        <v>40750</v>
      </c>
      <c r="B3070" s="7">
        <v>0.35468749999999999</v>
      </c>
      <c r="C3070" s="4" t="s">
        <v>1213</v>
      </c>
      <c r="D3070" s="4" t="s">
        <v>1218</v>
      </c>
      <c r="E3070" s="4" t="s">
        <v>23</v>
      </c>
      <c r="F3070" s="4">
        <v>4</v>
      </c>
      <c r="G3070" s="4">
        <v>4</v>
      </c>
      <c r="H3070" s="4">
        <v>3</v>
      </c>
      <c r="I3070" s="4">
        <v>3</v>
      </c>
      <c r="J3070" s="4">
        <v>3</v>
      </c>
      <c r="K3070" s="4">
        <v>3</v>
      </c>
      <c r="L3070" s="4">
        <v>3</v>
      </c>
      <c r="M3070" s="4">
        <v>5</v>
      </c>
      <c r="N3070" s="4">
        <v>5</v>
      </c>
      <c r="O3070" s="4">
        <v>4</v>
      </c>
      <c r="P3070" s="4">
        <v>4</v>
      </c>
      <c r="Q3070" s="9">
        <f t="shared" si="143"/>
        <v>3.8368055555555551E-2</v>
      </c>
      <c r="R3070" s="4">
        <f t="shared" si="141"/>
        <v>40750.354687500003</v>
      </c>
      <c r="S3070" s="4">
        <v>0.32562864971481797</v>
      </c>
      <c r="T3070" s="4" t="str">
        <f>VLOOKUP(E3070,Sheet2!$A$2:$E$137,5,FALSE)</f>
        <v>CA</v>
      </c>
      <c r="U3070" s="4">
        <f>VLOOKUP($T3070,Sheet4!$H$1106:$M$1351,surveys!U$1+1,FALSE)</f>
        <v>0.39929817507859233</v>
      </c>
      <c r="V3070" s="4">
        <f>VLOOKUP($T3070,Sheet4!$H$1106:$M$1351,surveys!V$1+1,FALSE)</f>
        <v>0.68226808593455113</v>
      </c>
      <c r="W3070" s="4">
        <f>VLOOKUP($T3070,Sheet4!$H$1106:$M$1351,surveys!W$1+1,FALSE)</f>
        <v>0.8413893511967715</v>
      </c>
      <c r="X3070" s="4">
        <f>VLOOKUP($T3070,Sheet4!$H$1106:$M$1351,surveys!X$1+1,FALSE)</f>
        <v>0.92969032990429024</v>
      </c>
      <c r="Y3070" s="4">
        <f>VLOOKUP($T3070,Sheet4!$H$1106:$M$1351,surveys!Y$1+1,FALSE)</f>
        <v>1</v>
      </c>
      <c r="Z3070" s="4">
        <f t="shared" si="142"/>
        <v>1</v>
      </c>
      <c r="AA3070" s="4" t="str">
        <f>VLOOKUP(T3070&amp;"-"&amp;Z3070,Sheet4!$W$2:$AA$1100,3,FALSE)</f>
        <v>Toronto</v>
      </c>
      <c r="AB3070" s="4">
        <f>VLOOKUP(T3070&amp;"-"&amp;Z3070,Sheet4!$W$2:$AA$1100,4,FALSE)</f>
        <v>43.700110000000002</v>
      </c>
      <c r="AC3070" s="4">
        <f>VLOOKUP(T3070&amp;"-"&amp;Z3070,Sheet4!$W$2:$AA$1100,5,FALSE)</f>
        <v>-79.416300000000007</v>
      </c>
    </row>
    <row r="3071" spans="1:29">
      <c r="A3071" s="6">
        <v>40750</v>
      </c>
      <c r="B3071" s="7">
        <v>0.35729166666666662</v>
      </c>
      <c r="C3071" s="4" t="s">
        <v>1215</v>
      </c>
      <c r="D3071" s="4" t="s">
        <v>1218</v>
      </c>
      <c r="E3071" s="4" t="s">
        <v>311</v>
      </c>
      <c r="F3071" s="4">
        <v>3</v>
      </c>
      <c r="G3071" s="4">
        <v>3</v>
      </c>
      <c r="H3071" s="4">
        <v>3</v>
      </c>
      <c r="I3071" s="4">
        <v>4</v>
      </c>
      <c r="J3071" s="4">
        <v>4</v>
      </c>
      <c r="K3071" s="4">
        <v>4</v>
      </c>
      <c r="L3071" s="4">
        <v>4</v>
      </c>
      <c r="M3071" s="4">
        <v>4</v>
      </c>
      <c r="N3071" s="4">
        <v>3</v>
      </c>
      <c r="O3071" s="4">
        <v>3</v>
      </c>
      <c r="P3071" s="4">
        <v>3</v>
      </c>
      <c r="Q3071" s="9">
        <f t="shared" si="143"/>
        <v>4.0358796296296295E-2</v>
      </c>
      <c r="R3071" s="4">
        <f t="shared" si="141"/>
        <v>40750.357291666667</v>
      </c>
      <c r="S3071" s="4">
        <v>0.61385881704765155</v>
      </c>
      <c r="T3071" s="4" t="str">
        <f>VLOOKUP(E3071,Sheet2!$A$2:$E$137,5,FALSE)</f>
        <v>RS</v>
      </c>
      <c r="U3071" s="4">
        <f>VLOOKUP($T3071,Sheet4!$H$1106:$M$1351,surveys!U$1+1,FALSE)</f>
        <v>0.62369210352991877</v>
      </c>
      <c r="V3071" s="4">
        <f>VLOOKUP($T3071,Sheet4!$H$1106:$M$1351,surveys!V$1+1,FALSE)</f>
        <v>0.74611420022868447</v>
      </c>
      <c r="W3071" s="4">
        <f>VLOOKUP($T3071,Sheet4!$H$1106:$M$1351,surveys!W$1+1,FALSE)</f>
        <v>0.85159307874434098</v>
      </c>
      <c r="X3071" s="4">
        <f>VLOOKUP($T3071,Sheet4!$H$1106:$M$1351,surveys!X$1+1,FALSE)</f>
        <v>0.92778418453417166</v>
      </c>
      <c r="Y3071" s="4">
        <f>VLOOKUP($T3071,Sheet4!$H$1106:$M$1351,surveys!Y$1+1,FALSE)</f>
        <v>1</v>
      </c>
      <c r="Z3071" s="4">
        <f t="shared" si="142"/>
        <v>1</v>
      </c>
      <c r="AA3071" s="4" t="str">
        <f>VLOOKUP(T3071&amp;"-"&amp;Z3071,Sheet4!$W$2:$AA$1100,3,FALSE)</f>
        <v>Belgrade</v>
      </c>
      <c r="AB3071" s="4">
        <f>VLOOKUP(T3071&amp;"-"&amp;Z3071,Sheet4!$W$2:$AA$1100,4,FALSE)</f>
        <v>44.804009999999998</v>
      </c>
      <c r="AC3071" s="4">
        <f>VLOOKUP(T3071&amp;"-"&amp;Z3071,Sheet4!$W$2:$AA$1100,5,FALSE)</f>
        <v>20.465129999999998</v>
      </c>
    </row>
    <row r="3072" spans="1:29">
      <c r="A3072" s="6">
        <v>40750</v>
      </c>
      <c r="B3072" s="7">
        <v>0.6057407407407408</v>
      </c>
      <c r="C3072" s="4" t="s">
        <v>1213</v>
      </c>
      <c r="D3072" s="4" t="s">
        <v>1217</v>
      </c>
      <c r="E3072" s="4" t="s">
        <v>26</v>
      </c>
      <c r="F3072" s="4">
        <v>5</v>
      </c>
      <c r="G3072" s="4">
        <v>3</v>
      </c>
      <c r="H3072" s="4">
        <v>3</v>
      </c>
      <c r="I3072" s="4">
        <v>3</v>
      </c>
      <c r="J3072" s="4">
        <v>4</v>
      </c>
      <c r="K3072" s="4">
        <v>4</v>
      </c>
      <c r="L3072" s="4">
        <v>3</v>
      </c>
      <c r="M3072" s="4">
        <v>5</v>
      </c>
      <c r="N3072" s="4">
        <v>3</v>
      </c>
      <c r="O3072" s="4">
        <v>5</v>
      </c>
      <c r="P3072" s="4">
        <v>4</v>
      </c>
      <c r="Q3072" s="9">
        <f t="shared" si="143"/>
        <v>3.9467592592592592E-3</v>
      </c>
      <c r="R3072" s="4">
        <f t="shared" si="141"/>
        <v>40750.605740740742</v>
      </c>
      <c r="S3072" s="4">
        <v>0.58504167038843335</v>
      </c>
      <c r="T3072" s="4" t="str">
        <f>VLOOKUP(E3072,Sheet2!$A$2:$E$137,5,FALSE)</f>
        <v>DE</v>
      </c>
      <c r="U3072" s="4">
        <f>VLOOKUP($T3072,Sheet4!$H$1106:$M$1351,surveys!U$1+1,FALSE)</f>
        <v>0.42620281948941302</v>
      </c>
      <c r="V3072" s="4">
        <f>VLOOKUP($T3072,Sheet4!$H$1106:$M$1351,surveys!V$1+1,FALSE)</f>
        <v>0.64253089557903176</v>
      </c>
      <c r="W3072" s="4">
        <f>VLOOKUP($T3072,Sheet4!$H$1106:$M$1351,surveys!W$1+1,FALSE)</f>
        <v>0.79931043378760003</v>
      </c>
      <c r="X3072" s="4">
        <f>VLOOKUP($T3072,Sheet4!$H$1106:$M$1351,surveys!X$1+1,FALSE)</f>
        <v>0.91914675697020254</v>
      </c>
      <c r="Y3072" s="4">
        <f>VLOOKUP($T3072,Sheet4!$H$1106:$M$1351,surveys!Y$1+1,FALSE)</f>
        <v>1</v>
      </c>
      <c r="Z3072" s="4">
        <f t="shared" si="142"/>
        <v>2</v>
      </c>
      <c r="AA3072" s="4" t="str">
        <f>VLOOKUP(T3072&amp;"-"&amp;Z3072,Sheet4!$W$2:$AA$1100,3,FALSE)</f>
        <v>Hamburg</v>
      </c>
      <c r="AB3072" s="4">
        <f>VLOOKUP(T3072&amp;"-"&amp;Z3072,Sheet4!$W$2:$AA$1100,4,FALSE)</f>
        <v>53.55</v>
      </c>
      <c r="AC3072" s="4">
        <f>VLOOKUP(T3072&amp;"-"&amp;Z3072,Sheet4!$W$2:$AA$1100,5,FALSE)</f>
        <v>10</v>
      </c>
    </row>
    <row r="3073" spans="1:29">
      <c r="A3073" s="6">
        <v>40750</v>
      </c>
      <c r="B3073" s="7">
        <v>0.61979166666666663</v>
      </c>
      <c r="C3073" s="4" t="s">
        <v>1215</v>
      </c>
      <c r="D3073" s="4" t="s">
        <v>1217</v>
      </c>
      <c r="E3073" s="4" t="s">
        <v>26</v>
      </c>
      <c r="F3073" s="4">
        <v>5</v>
      </c>
      <c r="G3073" s="4">
        <v>3</v>
      </c>
      <c r="H3073" s="4">
        <v>4</v>
      </c>
      <c r="I3073" s="4">
        <v>2</v>
      </c>
      <c r="J3073" s="4">
        <v>4</v>
      </c>
      <c r="K3073" s="4">
        <v>5</v>
      </c>
      <c r="L3073" s="4">
        <v>4</v>
      </c>
      <c r="M3073" s="4">
        <v>5</v>
      </c>
      <c r="N3073" s="4">
        <v>5</v>
      </c>
      <c r="O3073" s="4">
        <v>3</v>
      </c>
      <c r="P3073" s="4">
        <v>5</v>
      </c>
      <c r="Q3073" s="9">
        <f t="shared" si="143"/>
        <v>1.3969907407407408E-2</v>
      </c>
      <c r="R3073" s="4">
        <f t="shared" si="141"/>
        <v>40750.619791666664</v>
      </c>
      <c r="S3073" s="4">
        <v>0.30258606915356889</v>
      </c>
      <c r="T3073" s="4" t="str">
        <f>VLOOKUP(E3073,Sheet2!$A$2:$E$137,5,FALSE)</f>
        <v>DE</v>
      </c>
      <c r="U3073" s="4">
        <f>VLOOKUP($T3073,Sheet4!$H$1106:$M$1351,surveys!U$1+1,FALSE)</f>
        <v>0.42620281948941302</v>
      </c>
      <c r="V3073" s="4">
        <f>VLOOKUP($T3073,Sheet4!$H$1106:$M$1351,surveys!V$1+1,FALSE)</f>
        <v>0.64253089557903176</v>
      </c>
      <c r="W3073" s="4">
        <f>VLOOKUP($T3073,Sheet4!$H$1106:$M$1351,surveys!W$1+1,FALSE)</f>
        <v>0.79931043378760003</v>
      </c>
      <c r="X3073" s="4">
        <f>VLOOKUP($T3073,Sheet4!$H$1106:$M$1351,surveys!X$1+1,FALSE)</f>
        <v>0.91914675697020254</v>
      </c>
      <c r="Y3073" s="4">
        <f>VLOOKUP($T3073,Sheet4!$H$1106:$M$1351,surveys!Y$1+1,FALSE)</f>
        <v>1</v>
      </c>
      <c r="Z3073" s="4">
        <f t="shared" si="142"/>
        <v>1</v>
      </c>
      <c r="AA3073" s="4" t="str">
        <f>VLOOKUP(T3073&amp;"-"&amp;Z3073,Sheet4!$W$2:$AA$1100,3,FALSE)</f>
        <v>Berlin</v>
      </c>
      <c r="AB3073" s="4">
        <f>VLOOKUP(T3073&amp;"-"&amp;Z3073,Sheet4!$W$2:$AA$1100,4,FALSE)</f>
        <v>52.524369999999998</v>
      </c>
      <c r="AC3073" s="4">
        <f>VLOOKUP(T3073&amp;"-"&amp;Z3073,Sheet4!$W$2:$AA$1100,5,FALSE)</f>
        <v>13.41053</v>
      </c>
    </row>
    <row r="3074" spans="1:29">
      <c r="A3074" s="6">
        <v>40750</v>
      </c>
      <c r="B3074" s="7">
        <v>0.80989583333333337</v>
      </c>
      <c r="C3074" s="4" t="s">
        <v>1215</v>
      </c>
      <c r="D3074" s="4" t="s">
        <v>1217</v>
      </c>
      <c r="E3074" s="4" t="s">
        <v>33</v>
      </c>
      <c r="F3074" s="4">
        <v>5</v>
      </c>
      <c r="G3074" s="4">
        <v>1</v>
      </c>
      <c r="H3074" s="4">
        <v>4</v>
      </c>
      <c r="I3074" s="4">
        <v>1</v>
      </c>
      <c r="J3074" s="4">
        <v>1</v>
      </c>
      <c r="K3074" s="4">
        <v>1</v>
      </c>
      <c r="L3074" s="4">
        <v>1</v>
      </c>
      <c r="M3074" s="4">
        <v>1</v>
      </c>
      <c r="N3074" s="4">
        <v>1</v>
      </c>
      <c r="O3074" s="4">
        <v>2</v>
      </c>
      <c r="P3074" s="4">
        <v>3</v>
      </c>
      <c r="Q3074" s="9">
        <f t="shared" si="143"/>
        <v>6.6319444444444446E-3</v>
      </c>
      <c r="R3074" s="4">
        <f t="shared" ref="R3074:R3137" si="144">VALUE(A3074+B3074)</f>
        <v>40750.809895833336</v>
      </c>
      <c r="S3074" s="4">
        <v>0.36986634000491847</v>
      </c>
      <c r="T3074" s="4" t="str">
        <f>VLOOKUP(E3074,Sheet2!$A$2:$E$137,5,FALSE)</f>
        <v>IT</v>
      </c>
      <c r="U3074" s="4">
        <f>VLOOKUP($T3074,Sheet4!$H$1106:$M$1351,surveys!U$1+1,FALSE)</f>
        <v>0.40073733113706772</v>
      </c>
      <c r="V3074" s="4">
        <f>VLOOKUP($T3074,Sheet4!$H$1106:$M$1351,surveys!V$1+1,FALSE)</f>
        <v>0.60502083075372182</v>
      </c>
      <c r="W3074" s="4">
        <f>VLOOKUP($T3074,Sheet4!$H$1106:$M$1351,surveys!W$1+1,FALSE)</f>
        <v>0.75963680320784854</v>
      </c>
      <c r="X3074" s="4">
        <f>VLOOKUP($T3074,Sheet4!$H$1106:$M$1351,surveys!X$1+1,FALSE)</f>
        <v>0.89491209934724891</v>
      </c>
      <c r="Y3074" s="4">
        <f>VLOOKUP($T3074,Sheet4!$H$1106:$M$1351,surveys!Y$1+1,FALSE)</f>
        <v>1</v>
      </c>
      <c r="Z3074" s="4">
        <f t="shared" si="142"/>
        <v>1</v>
      </c>
      <c r="AA3074" s="4" t="str">
        <f>VLOOKUP(T3074&amp;"-"&amp;Z3074,Sheet4!$W$2:$AA$1100,3,FALSE)</f>
        <v>Roma</v>
      </c>
      <c r="AB3074" s="4">
        <f>VLOOKUP(T3074&amp;"-"&amp;Z3074,Sheet4!$W$2:$AA$1100,4,FALSE)</f>
        <v>41.894739999999999</v>
      </c>
      <c r="AC3074" s="4">
        <f>VLOOKUP(T3074&amp;"-"&amp;Z3074,Sheet4!$W$2:$AA$1100,5,FALSE)</f>
        <v>12.4839</v>
      </c>
    </row>
    <row r="3075" spans="1:29">
      <c r="A3075" s="6">
        <v>40749</v>
      </c>
      <c r="B3075" s="7">
        <v>0.48891203703703701</v>
      </c>
      <c r="C3075" s="4" t="s">
        <v>1215</v>
      </c>
      <c r="D3075" s="4" t="s">
        <v>1217</v>
      </c>
      <c r="E3075" s="4" t="s">
        <v>15</v>
      </c>
      <c r="F3075" s="4">
        <v>4</v>
      </c>
      <c r="G3075" s="4">
        <v>4</v>
      </c>
      <c r="H3075" s="4">
        <v>1</v>
      </c>
      <c r="I3075" s="4">
        <v>1</v>
      </c>
      <c r="J3075" s="4">
        <v>1</v>
      </c>
      <c r="K3075" s="4">
        <v>1</v>
      </c>
      <c r="L3075" s="4">
        <v>1</v>
      </c>
      <c r="M3075" s="4">
        <v>1</v>
      </c>
      <c r="N3075" s="4">
        <v>4</v>
      </c>
      <c r="O3075" s="4">
        <v>5</v>
      </c>
      <c r="P3075" s="4">
        <v>4</v>
      </c>
      <c r="Q3075" s="9">
        <f t="shared" si="143"/>
        <v>6.1539351851851852E-2</v>
      </c>
      <c r="R3075" s="4">
        <f t="shared" si="144"/>
        <v>40749.488912037035</v>
      </c>
      <c r="S3075" s="4">
        <v>0.71424145737715872</v>
      </c>
      <c r="T3075" s="4" t="str">
        <f>VLOOKUP(E3075,Sheet2!$A$2:$E$137,5,FALSE)</f>
        <v>US</v>
      </c>
      <c r="U3075" s="4">
        <f>VLOOKUP($T3075,Sheet4!$H$1106:$M$1351,surveys!U$1+1,FALSE)</f>
        <v>0.42883768204388006</v>
      </c>
      <c r="V3075" s="4">
        <f>VLOOKUP($T3075,Sheet4!$H$1106:$M$1351,surveys!V$1+1,FALSE)</f>
        <v>0.62778475709586301</v>
      </c>
      <c r="W3075" s="4">
        <f>VLOOKUP($T3075,Sheet4!$H$1106:$M$1351,surveys!W$1+1,FALSE)</f>
        <v>0.76918600378409652</v>
      </c>
      <c r="X3075" s="4">
        <f>VLOOKUP($T3075,Sheet4!$H$1106:$M$1351,surveys!X$1+1,FALSE)</f>
        <v>0.88987045221102745</v>
      </c>
      <c r="Y3075" s="4">
        <f>VLOOKUP($T3075,Sheet4!$H$1106:$M$1351,surveys!Y$1+1,FALSE)</f>
        <v>1</v>
      </c>
      <c r="Z3075" s="4">
        <f t="shared" ref="Z3075:Z3138" si="145">IF(S3075&lt;U3075,1,IF(S3075&lt;V3075,2,IF(S3075&lt;W3075,3,IF(S3075&lt;X3075,4,5))))</f>
        <v>3</v>
      </c>
      <c r="AA3075" s="4" t="str">
        <f>VLOOKUP(T3075&amp;"-"&amp;Z3075,Sheet4!$W$2:$AA$1100,3,FALSE)</f>
        <v>Chicago</v>
      </c>
      <c r="AB3075" s="4">
        <f>VLOOKUP(T3075&amp;"-"&amp;Z3075,Sheet4!$W$2:$AA$1100,4,FALSE)</f>
        <v>41.850029999999997</v>
      </c>
      <c r="AC3075" s="4">
        <f>VLOOKUP(T3075&amp;"-"&amp;Z3075,Sheet4!$W$2:$AA$1100,5,FALSE)</f>
        <v>-87.650049999999993</v>
      </c>
    </row>
    <row r="3076" spans="1:29">
      <c r="A3076" s="6">
        <v>40749</v>
      </c>
      <c r="B3076" s="7">
        <v>0.97385416666666669</v>
      </c>
      <c r="C3076" s="4" t="s">
        <v>1213</v>
      </c>
      <c r="D3076" s="4" t="s">
        <v>1217</v>
      </c>
      <c r="E3076" s="4" t="s">
        <v>90</v>
      </c>
      <c r="F3076" s="4">
        <v>1</v>
      </c>
      <c r="G3076" s="4">
        <v>1</v>
      </c>
      <c r="H3076" s="4">
        <v>1</v>
      </c>
      <c r="I3076" s="4">
        <v>1</v>
      </c>
      <c r="J3076" s="4">
        <v>3</v>
      </c>
      <c r="K3076" s="4">
        <v>3</v>
      </c>
      <c r="L3076" s="4">
        <v>1</v>
      </c>
      <c r="M3076" s="4">
        <v>4</v>
      </c>
      <c r="N3076" s="4">
        <v>3</v>
      </c>
      <c r="O3076" s="4">
        <v>4</v>
      </c>
      <c r="P3076" s="4">
        <v>4</v>
      </c>
      <c r="Q3076" s="9">
        <f t="shared" si="143"/>
        <v>5.1469907407407402E-2</v>
      </c>
      <c r="R3076" s="4">
        <f t="shared" si="144"/>
        <v>40749.973854166667</v>
      </c>
      <c r="S3076" s="4">
        <v>0.62818348539291602</v>
      </c>
      <c r="T3076" s="4" t="str">
        <f>VLOOKUP(E3076,Sheet2!$A$2:$E$137,5,FALSE)</f>
        <v>BR</v>
      </c>
      <c r="U3076" s="4">
        <f>VLOOKUP($T3076,Sheet4!$H$1106:$M$1351,surveys!U$1+1,FALSE)</f>
        <v>0.42589334033940757</v>
      </c>
      <c r="V3076" s="4">
        <f>VLOOKUP($T3076,Sheet4!$H$1106:$M$1351,surveys!V$1+1,FALSE)</f>
        <v>0.68189351679456123</v>
      </c>
      <c r="W3076" s="4">
        <f>VLOOKUP($T3076,Sheet4!$H$1106:$M$1351,surveys!W$1+1,FALSE)</f>
        <v>0.79714355145235938</v>
      </c>
      <c r="X3076" s="4">
        <f>VLOOKUP($T3076,Sheet4!$H$1106:$M$1351,surveys!X$1+1,FALSE)</f>
        <v>0.8991407500992985</v>
      </c>
      <c r="Y3076" s="4">
        <f>VLOOKUP($T3076,Sheet4!$H$1106:$M$1351,surveys!Y$1+1,FALSE)</f>
        <v>1</v>
      </c>
      <c r="Z3076" s="4">
        <f t="shared" si="145"/>
        <v>2</v>
      </c>
      <c r="AA3076" s="4" t="str">
        <f>VLOOKUP(T3076&amp;"-"&amp;Z3076,Sheet4!$W$2:$AA$1100,3,FALSE)</f>
        <v>Rio de Janeiro</v>
      </c>
      <c r="AB3076" s="4">
        <f>VLOOKUP(T3076&amp;"-"&amp;Z3076,Sheet4!$W$2:$AA$1100,4,FALSE)</f>
        <v>-22.90278</v>
      </c>
      <c r="AC3076" s="4">
        <f>VLOOKUP(T3076&amp;"-"&amp;Z3076,Sheet4!$W$2:$AA$1100,5,FALSE)</f>
        <v>-43.207500000000003</v>
      </c>
    </row>
    <row r="3077" spans="1:29">
      <c r="A3077" s="6">
        <v>40749</v>
      </c>
      <c r="B3077" s="7">
        <v>0.57421296296296298</v>
      </c>
      <c r="C3077" s="4" t="s">
        <v>1215</v>
      </c>
      <c r="D3077" s="4" t="s">
        <v>1216</v>
      </c>
      <c r="E3077" s="4" t="s">
        <v>44</v>
      </c>
      <c r="F3077" s="4">
        <v>4</v>
      </c>
      <c r="G3077" s="4">
        <v>5</v>
      </c>
      <c r="H3077" s="4">
        <v>5</v>
      </c>
      <c r="I3077" s="4">
        <v>4</v>
      </c>
      <c r="J3077" s="4">
        <v>5</v>
      </c>
      <c r="K3077" s="4">
        <v>5</v>
      </c>
      <c r="L3077" s="4">
        <v>3</v>
      </c>
      <c r="M3077" s="4">
        <v>5</v>
      </c>
      <c r="N3077" s="4">
        <v>5</v>
      </c>
      <c r="O3077" s="4">
        <v>5</v>
      </c>
      <c r="P3077" s="4">
        <v>5</v>
      </c>
      <c r="Q3077" s="9">
        <f t="shared" ref="Q3077:Q3140" si="146">TIME(VALUE(MID(B3077,1,2)),VALUE(MID(B3077,4,2)),VALUE(RIGHT(B3077,2)))</f>
        <v>5.2118055555555549E-2</v>
      </c>
      <c r="R3077" s="4">
        <f t="shared" si="144"/>
        <v>40749.574212962965</v>
      </c>
      <c r="S3077" s="4">
        <v>0.32397804162247112</v>
      </c>
      <c r="T3077" s="4" t="str">
        <f>VLOOKUP(E3077,Sheet2!$A$2:$E$137,5,FALSE)</f>
        <v>TR</v>
      </c>
      <c r="U3077" s="4">
        <f>VLOOKUP($T3077,Sheet4!$H$1106:$M$1351,surveys!U$1+1,FALSE)</f>
        <v>0.56282907227865631</v>
      </c>
      <c r="V3077" s="4">
        <f>VLOOKUP($T3077,Sheet4!$H$1106:$M$1351,surveys!V$1+1,FALSE)</f>
        <v>0.73998378440807921</v>
      </c>
      <c r="W3077" s="4">
        <f>VLOOKUP($T3077,Sheet4!$H$1106:$M$1351,surveys!W$1+1,FALSE)</f>
        <v>0.86593507285859772</v>
      </c>
      <c r="X3077" s="4">
        <f>VLOOKUP($T3077,Sheet4!$H$1106:$M$1351,surveys!X$1+1,FALSE)</f>
        <v>0.93709051462417825</v>
      </c>
      <c r="Y3077" s="4">
        <f>VLOOKUP($T3077,Sheet4!$H$1106:$M$1351,surveys!Y$1+1,FALSE)</f>
        <v>1</v>
      </c>
      <c r="Z3077" s="4">
        <f t="shared" si="145"/>
        <v>1</v>
      </c>
      <c r="AA3077" s="4" t="str">
        <f>VLOOKUP(T3077&amp;"-"&amp;Z3077,Sheet4!$W$2:$AA$1100,3,FALSE)</f>
        <v>Istanbul</v>
      </c>
      <c r="AB3077" s="4">
        <f>VLOOKUP(T3077&amp;"-"&amp;Z3077,Sheet4!$W$2:$AA$1100,4,FALSE)</f>
        <v>41.013840000000002</v>
      </c>
      <c r="AC3077" s="4">
        <f>VLOOKUP(T3077&amp;"-"&amp;Z3077,Sheet4!$W$2:$AA$1100,5,FALSE)</f>
        <v>28.949660000000002</v>
      </c>
    </row>
    <row r="3078" spans="1:29">
      <c r="A3078" s="6">
        <v>40749</v>
      </c>
      <c r="B3078" s="7">
        <v>0.5816782407407407</v>
      </c>
      <c r="C3078" s="4" t="s">
        <v>1213</v>
      </c>
      <c r="D3078" s="4" t="s">
        <v>1214</v>
      </c>
      <c r="E3078" s="4" t="s">
        <v>44</v>
      </c>
      <c r="F3078" s="4">
        <v>3</v>
      </c>
      <c r="G3078" s="4">
        <v>4</v>
      </c>
      <c r="H3078" s="4">
        <v>5</v>
      </c>
      <c r="I3078" s="4">
        <v>5</v>
      </c>
      <c r="J3078" s="4">
        <v>5</v>
      </c>
      <c r="K3078" s="4">
        <v>5</v>
      </c>
      <c r="L3078" s="4">
        <v>3</v>
      </c>
      <c r="M3078" s="4">
        <v>4</v>
      </c>
      <c r="N3078" s="4">
        <v>4</v>
      </c>
      <c r="O3078" s="4">
        <v>3</v>
      </c>
      <c r="P3078" s="4">
        <v>4</v>
      </c>
      <c r="Q3078" s="9">
        <f t="shared" si="146"/>
        <v>5.6724537037037039E-2</v>
      </c>
      <c r="R3078" s="4">
        <f t="shared" si="144"/>
        <v>40749.581678240742</v>
      </c>
      <c r="S3078" s="4">
        <v>1.9173051713208267E-2</v>
      </c>
      <c r="T3078" s="4" t="str">
        <f>VLOOKUP(E3078,Sheet2!$A$2:$E$137,5,FALSE)</f>
        <v>TR</v>
      </c>
      <c r="U3078" s="4">
        <f>VLOOKUP($T3078,Sheet4!$H$1106:$M$1351,surveys!U$1+1,FALSE)</f>
        <v>0.56282907227865631</v>
      </c>
      <c r="V3078" s="4">
        <f>VLOOKUP($T3078,Sheet4!$H$1106:$M$1351,surveys!V$1+1,FALSE)</f>
        <v>0.73998378440807921</v>
      </c>
      <c r="W3078" s="4">
        <f>VLOOKUP($T3078,Sheet4!$H$1106:$M$1351,surveys!W$1+1,FALSE)</f>
        <v>0.86593507285859772</v>
      </c>
      <c r="X3078" s="4">
        <f>VLOOKUP($T3078,Sheet4!$H$1106:$M$1351,surveys!X$1+1,FALSE)</f>
        <v>0.93709051462417825</v>
      </c>
      <c r="Y3078" s="4">
        <f>VLOOKUP($T3078,Sheet4!$H$1106:$M$1351,surveys!Y$1+1,FALSE)</f>
        <v>1</v>
      </c>
      <c r="Z3078" s="4">
        <f t="shared" si="145"/>
        <v>1</v>
      </c>
      <c r="AA3078" s="4" t="str">
        <f>VLOOKUP(T3078&amp;"-"&amp;Z3078,Sheet4!$W$2:$AA$1100,3,FALSE)</f>
        <v>Istanbul</v>
      </c>
      <c r="AB3078" s="4">
        <f>VLOOKUP(T3078&amp;"-"&amp;Z3078,Sheet4!$W$2:$AA$1100,4,FALSE)</f>
        <v>41.013840000000002</v>
      </c>
      <c r="AC3078" s="4">
        <f>VLOOKUP(T3078&amp;"-"&amp;Z3078,Sheet4!$W$2:$AA$1100,5,FALSE)</f>
        <v>28.949660000000002</v>
      </c>
    </row>
    <row r="3079" spans="1:29">
      <c r="A3079" s="6">
        <v>40749</v>
      </c>
      <c r="B3079" s="7">
        <v>0.73694444444444451</v>
      </c>
      <c r="C3079" s="4" t="s">
        <v>1213</v>
      </c>
      <c r="D3079" s="4" t="s">
        <v>1214</v>
      </c>
      <c r="E3079" s="4" t="s">
        <v>21</v>
      </c>
      <c r="F3079" s="4">
        <v>2</v>
      </c>
      <c r="G3079" s="4">
        <v>2</v>
      </c>
      <c r="H3079" s="4">
        <v>2</v>
      </c>
      <c r="I3079" s="4">
        <v>2</v>
      </c>
      <c r="J3079" s="4">
        <v>4</v>
      </c>
      <c r="K3079" s="4">
        <v>3</v>
      </c>
      <c r="L3079" s="4">
        <v>1</v>
      </c>
      <c r="M3079" s="4">
        <v>4</v>
      </c>
      <c r="N3079" s="4">
        <v>5</v>
      </c>
      <c r="O3079" s="4">
        <v>2</v>
      </c>
      <c r="P3079" s="4">
        <v>3</v>
      </c>
      <c r="Q3079" s="9">
        <f t="shared" si="146"/>
        <v>2.5520833333333336E-2</v>
      </c>
      <c r="R3079" s="4">
        <f t="shared" si="144"/>
        <v>40749.736944444441</v>
      </c>
      <c r="S3079" s="4">
        <v>0.95803033117837799</v>
      </c>
      <c r="T3079" s="4" t="str">
        <f>VLOOKUP(E3079,Sheet2!$A$2:$E$137,5,FALSE)</f>
        <v>MX</v>
      </c>
      <c r="U3079" s="4">
        <f>VLOOKUP($T3079,Sheet4!$H$1106:$M$1351,surveys!U$1+1,FALSE)</f>
        <v>0.64192227588837014</v>
      </c>
      <c r="V3079" s="4">
        <f>VLOOKUP($T3079,Sheet4!$H$1106:$M$1351,surveys!V$1+1,FALSE)</f>
        <v>0.73699712700692854</v>
      </c>
      <c r="W3079" s="4">
        <f>VLOOKUP($T3079,Sheet4!$H$1106:$M$1351,surveys!W$1+1,FALSE)</f>
        <v>0.83130642446864456</v>
      </c>
      <c r="X3079" s="4">
        <f>VLOOKUP($T3079,Sheet4!$H$1106:$M$1351,surveys!X$1+1,FALSE)</f>
        <v>0.91696724211461977</v>
      </c>
      <c r="Y3079" s="4">
        <f>VLOOKUP($T3079,Sheet4!$H$1106:$M$1351,surveys!Y$1+1,FALSE)</f>
        <v>1</v>
      </c>
      <c r="Z3079" s="4">
        <f t="shared" si="145"/>
        <v>5</v>
      </c>
      <c r="AA3079" s="4" t="str">
        <f>VLOOKUP(T3079&amp;"-"&amp;Z3079,Sheet4!$W$2:$AA$1100,3,FALSE)</f>
        <v>Puebla de Zaragoza</v>
      </c>
      <c r="AB3079" s="4">
        <f>VLOOKUP(T3079&amp;"-"&amp;Z3079,Sheet4!$W$2:$AA$1100,4,FALSE)</f>
        <v>19.05</v>
      </c>
      <c r="AC3079" s="4">
        <f>VLOOKUP(T3079&amp;"-"&amp;Z3079,Sheet4!$W$2:$AA$1100,5,FALSE)</f>
        <v>-98.2</v>
      </c>
    </row>
    <row r="3080" spans="1:29">
      <c r="A3080" s="6">
        <v>40749</v>
      </c>
      <c r="B3080" s="7">
        <v>0.96863425925925928</v>
      </c>
      <c r="C3080" s="4" t="s">
        <v>1215</v>
      </c>
      <c r="D3080" s="4" t="s">
        <v>1214</v>
      </c>
      <c r="E3080" s="4" t="s">
        <v>11</v>
      </c>
      <c r="F3080" s="4">
        <v>4</v>
      </c>
      <c r="G3080" s="4">
        <v>3</v>
      </c>
      <c r="H3080" s="4">
        <v>4</v>
      </c>
      <c r="I3080" s="4">
        <v>2</v>
      </c>
      <c r="J3080" s="4">
        <v>3</v>
      </c>
      <c r="K3080" s="4">
        <v>4</v>
      </c>
      <c r="L3080" s="4">
        <v>3</v>
      </c>
      <c r="M3080" s="4">
        <v>2</v>
      </c>
      <c r="N3080" s="4">
        <v>5</v>
      </c>
      <c r="O3080" s="4">
        <v>3</v>
      </c>
      <c r="P3080" s="4">
        <v>5</v>
      </c>
      <c r="Q3080" s="9">
        <f t="shared" si="146"/>
        <v>4.7905092592592596E-2</v>
      </c>
      <c r="R3080" s="4">
        <f t="shared" si="144"/>
        <v>40749.968634259261</v>
      </c>
      <c r="S3080" s="4">
        <v>0.84394932477987439</v>
      </c>
      <c r="T3080" s="4" t="str">
        <f>VLOOKUP(E3080,Sheet2!$A$2:$E$137,5,FALSE)</f>
        <v>FR</v>
      </c>
      <c r="U3080" s="4">
        <f>VLOOKUP($T3080,Sheet4!$H$1106:$M$1351,surveys!U$1+1,FALSE)</f>
        <v>0.51193913659220647</v>
      </c>
      <c r="V3080" s="4">
        <f>VLOOKUP($T3080,Sheet4!$H$1106:$M$1351,surveys!V$1+1,FALSE)</f>
        <v>0.70220575033861143</v>
      </c>
      <c r="W3080" s="4">
        <f>VLOOKUP($T3080,Sheet4!$H$1106:$M$1351,surveys!W$1+1,FALSE)</f>
        <v>0.81527182039156842</v>
      </c>
      <c r="X3080" s="4">
        <f>VLOOKUP($T3080,Sheet4!$H$1106:$M$1351,surveys!X$1+1,FALSE)</f>
        <v>0.91893911792009964</v>
      </c>
      <c r="Y3080" s="4">
        <f>VLOOKUP($T3080,Sheet4!$H$1106:$M$1351,surveys!Y$1+1,FALSE)</f>
        <v>1</v>
      </c>
      <c r="Z3080" s="4">
        <f t="shared" si="145"/>
        <v>4</v>
      </c>
      <c r="AA3080" s="4" t="str">
        <f>VLOOKUP(T3080&amp;"-"&amp;Z3080,Sheet4!$W$2:$AA$1100,3,FALSE)</f>
        <v>Toulouse</v>
      </c>
      <c r="AB3080" s="4">
        <f>VLOOKUP(T3080&amp;"-"&amp;Z3080,Sheet4!$W$2:$AA$1100,4,FALSE)</f>
        <v>43.604259999999996</v>
      </c>
      <c r="AC3080" s="4">
        <f>VLOOKUP(T3080&amp;"-"&amp;Z3080,Sheet4!$W$2:$AA$1100,5,FALSE)</f>
        <v>1.44367</v>
      </c>
    </row>
    <row r="3081" spans="1:29">
      <c r="A3081" s="6">
        <v>40748</v>
      </c>
      <c r="B3081" s="7">
        <v>0.10814814814814815</v>
      </c>
      <c r="C3081" s="4" t="s">
        <v>1215</v>
      </c>
      <c r="D3081" s="4" t="s">
        <v>1217</v>
      </c>
      <c r="E3081" s="4" t="s">
        <v>47</v>
      </c>
      <c r="F3081" s="4">
        <v>5</v>
      </c>
      <c r="G3081" s="4">
        <v>5</v>
      </c>
      <c r="H3081" s="4">
        <v>1</v>
      </c>
      <c r="I3081" s="4">
        <v>1</v>
      </c>
      <c r="J3081" s="4">
        <v>5</v>
      </c>
      <c r="K3081" s="4">
        <v>1</v>
      </c>
      <c r="L3081" s="4">
        <v>1</v>
      </c>
      <c r="M3081" s="4">
        <v>5</v>
      </c>
      <c r="N3081" s="4">
        <v>5</v>
      </c>
      <c r="O3081" s="4">
        <v>1</v>
      </c>
      <c r="P3081" s="4">
        <v>1</v>
      </c>
      <c r="Q3081" s="9">
        <f t="shared" si="146"/>
        <v>6.1111111111111114E-3</v>
      </c>
      <c r="R3081" s="4">
        <f t="shared" si="144"/>
        <v>40748.108148148145</v>
      </c>
      <c r="S3081" s="4">
        <v>0.11406798290105247</v>
      </c>
      <c r="T3081" s="4" t="str">
        <f>VLOOKUP(E3081,Sheet2!$A$2:$E$137,5,FALSE)</f>
        <v>NZ</v>
      </c>
      <c r="U3081" s="4">
        <f>VLOOKUP($T3081,Sheet4!$H$1106:$M$1351,surveys!U$1+1,FALSE)</f>
        <v>0.24106469712465556</v>
      </c>
      <c r="V3081" s="4">
        <f>VLOOKUP($T3081,Sheet4!$H$1106:$M$1351,surveys!V$1+1,FALSE)</f>
        <v>0.46135760189339992</v>
      </c>
      <c r="W3081" s="4">
        <f>VLOOKUP($T3081,Sheet4!$H$1106:$M$1351,surveys!W$1+1,FALSE)</f>
        <v>0.67128249233820236</v>
      </c>
      <c r="X3081" s="4">
        <f>VLOOKUP($T3081,Sheet4!$H$1106:$M$1351,surveys!X$1+1,FALSE)</f>
        <v>0.88009640049815385</v>
      </c>
      <c r="Y3081" s="4">
        <f>VLOOKUP($T3081,Sheet4!$H$1106:$M$1351,surveys!Y$1+1,FALSE)</f>
        <v>1</v>
      </c>
      <c r="Z3081" s="4">
        <f t="shared" si="145"/>
        <v>1</v>
      </c>
      <c r="AA3081" s="4" t="str">
        <f>VLOOKUP(T3081&amp;"-"&amp;Z3081,Sheet4!$W$2:$AA$1100,3,FALSE)</f>
        <v>Auckland</v>
      </c>
      <c r="AB3081" s="4">
        <f>VLOOKUP(T3081&amp;"-"&amp;Z3081,Sheet4!$W$2:$AA$1100,4,FALSE)</f>
        <v>-36.866669999999999</v>
      </c>
      <c r="AC3081" s="4">
        <f>VLOOKUP(T3081&amp;"-"&amp;Z3081,Sheet4!$W$2:$AA$1100,5,FALSE)</f>
        <v>174.76667</v>
      </c>
    </row>
    <row r="3082" spans="1:29">
      <c r="A3082" s="6">
        <v>40748</v>
      </c>
      <c r="B3082" s="7">
        <v>0.90181712962962979</v>
      </c>
      <c r="C3082" s="4" t="s">
        <v>1213</v>
      </c>
      <c r="D3082" s="4" t="s">
        <v>1218</v>
      </c>
      <c r="E3082" s="4" t="s">
        <v>31</v>
      </c>
      <c r="F3082" s="4">
        <v>1</v>
      </c>
      <c r="G3082" s="4">
        <v>5</v>
      </c>
      <c r="H3082" s="4">
        <v>5</v>
      </c>
      <c r="I3082" s="4">
        <v>1</v>
      </c>
      <c r="J3082" s="4">
        <v>1</v>
      </c>
      <c r="K3082" s="4">
        <v>1</v>
      </c>
      <c r="L3082" s="4">
        <v>1</v>
      </c>
      <c r="M3082" s="4">
        <v>5</v>
      </c>
      <c r="N3082" s="4">
        <v>1</v>
      </c>
      <c r="O3082" s="4">
        <v>0</v>
      </c>
      <c r="P3082" s="4">
        <v>5</v>
      </c>
      <c r="Q3082" s="9">
        <f t="shared" si="146"/>
        <v>1.423611111111111E-3</v>
      </c>
      <c r="R3082" s="4">
        <f t="shared" si="144"/>
        <v>40748.901817129627</v>
      </c>
      <c r="S3082" s="4">
        <v>0.42518946796813051</v>
      </c>
      <c r="T3082" s="4" t="str">
        <f>VLOOKUP(E3082,Sheet2!$A$2:$E$137,5,FALSE)</f>
        <v>ES</v>
      </c>
      <c r="U3082" s="4">
        <f>VLOOKUP($T3082,Sheet4!$H$1106:$M$1351,surveys!U$1+1,FALSE)</f>
        <v>0.46058089642806016</v>
      </c>
      <c r="V3082" s="4">
        <f>VLOOKUP($T3082,Sheet4!$H$1106:$M$1351,surveys!V$1+1,FALSE)</f>
        <v>0.68996105930901486</v>
      </c>
      <c r="W3082" s="4">
        <f>VLOOKUP($T3082,Sheet4!$H$1106:$M$1351,surveys!W$1+1,FALSE)</f>
        <v>0.80513768719908241</v>
      </c>
      <c r="X3082" s="4">
        <f>VLOOKUP($T3082,Sheet4!$H$1106:$M$1351,surveys!X$1+1,FALSE)</f>
        <v>0.90461214064594464</v>
      </c>
      <c r="Y3082" s="4">
        <f>VLOOKUP($T3082,Sheet4!$H$1106:$M$1351,surveys!Y$1+1,FALSE)</f>
        <v>1</v>
      </c>
      <c r="Z3082" s="4">
        <f t="shared" si="145"/>
        <v>1</v>
      </c>
      <c r="AA3082" s="4" t="str">
        <f>VLOOKUP(T3082&amp;"-"&amp;Z3082,Sheet4!$W$2:$AA$1100,3,FALSE)</f>
        <v>Madrid</v>
      </c>
      <c r="AB3082" s="4">
        <f>VLOOKUP(T3082&amp;"-"&amp;Z3082,Sheet4!$W$2:$AA$1100,4,FALSE)</f>
        <v>40.416499999999999</v>
      </c>
      <c r="AC3082" s="4">
        <f>VLOOKUP(T3082&amp;"-"&amp;Z3082,Sheet4!$W$2:$AA$1100,5,FALSE)</f>
        <v>-3.7025600000000001</v>
      </c>
    </row>
    <row r="3083" spans="1:29">
      <c r="A3083" s="6">
        <v>40748</v>
      </c>
      <c r="B3083" s="7">
        <v>0.65218750000000003</v>
      </c>
      <c r="C3083" s="4" t="s">
        <v>1213</v>
      </c>
      <c r="D3083" s="4" t="s">
        <v>1217</v>
      </c>
      <c r="E3083" s="4" t="s">
        <v>90</v>
      </c>
      <c r="F3083" s="4">
        <v>3</v>
      </c>
      <c r="G3083" s="4">
        <v>4</v>
      </c>
      <c r="H3083" s="4">
        <v>2</v>
      </c>
      <c r="I3083" s="4">
        <v>3</v>
      </c>
      <c r="J3083" s="4">
        <v>3</v>
      </c>
      <c r="K3083" s="4">
        <v>3</v>
      </c>
      <c r="L3083" s="4">
        <v>3</v>
      </c>
      <c r="M3083" s="4">
        <v>3</v>
      </c>
      <c r="N3083" s="4">
        <v>4</v>
      </c>
      <c r="O3083" s="4">
        <v>2</v>
      </c>
      <c r="P3083" s="4">
        <v>3</v>
      </c>
      <c r="Q3083" s="9">
        <f t="shared" si="146"/>
        <v>3.6979166666666667E-2</v>
      </c>
      <c r="R3083" s="4">
        <f t="shared" si="144"/>
        <v>40748.652187500003</v>
      </c>
      <c r="S3083" s="4">
        <v>0.31625463052902902</v>
      </c>
      <c r="T3083" s="4" t="str">
        <f>VLOOKUP(E3083,Sheet2!$A$2:$E$137,5,FALSE)</f>
        <v>BR</v>
      </c>
      <c r="U3083" s="4">
        <f>VLOOKUP($T3083,Sheet4!$H$1106:$M$1351,surveys!U$1+1,FALSE)</f>
        <v>0.42589334033940757</v>
      </c>
      <c r="V3083" s="4">
        <f>VLOOKUP($T3083,Sheet4!$H$1106:$M$1351,surveys!V$1+1,FALSE)</f>
        <v>0.68189351679456123</v>
      </c>
      <c r="W3083" s="4">
        <f>VLOOKUP($T3083,Sheet4!$H$1106:$M$1351,surveys!W$1+1,FALSE)</f>
        <v>0.79714355145235938</v>
      </c>
      <c r="X3083" s="4">
        <f>VLOOKUP($T3083,Sheet4!$H$1106:$M$1351,surveys!X$1+1,FALSE)</f>
        <v>0.8991407500992985</v>
      </c>
      <c r="Y3083" s="4">
        <f>VLOOKUP($T3083,Sheet4!$H$1106:$M$1351,surveys!Y$1+1,FALSE)</f>
        <v>1</v>
      </c>
      <c r="Z3083" s="4">
        <f t="shared" si="145"/>
        <v>1</v>
      </c>
      <c r="AA3083" s="4" t="str">
        <f>VLOOKUP(T3083&amp;"-"&amp;Z3083,Sheet4!$W$2:$AA$1100,3,FALSE)</f>
        <v>Sao Paulo</v>
      </c>
      <c r="AB3083" s="4">
        <f>VLOOKUP(T3083&amp;"-"&amp;Z3083,Sheet4!$W$2:$AA$1100,4,FALSE)</f>
        <v>-23.547499999999999</v>
      </c>
      <c r="AC3083" s="4">
        <f>VLOOKUP(T3083&amp;"-"&amp;Z3083,Sheet4!$W$2:$AA$1100,5,FALSE)</f>
        <v>-46.636110000000002</v>
      </c>
    </row>
    <row r="3084" spans="1:29">
      <c r="A3084" s="6">
        <v>40747</v>
      </c>
      <c r="B3084" s="7">
        <v>0.92936342592592591</v>
      </c>
      <c r="C3084" s="4" t="s">
        <v>1213</v>
      </c>
      <c r="D3084" s="4" t="s">
        <v>1216</v>
      </c>
      <c r="E3084" s="4" t="s">
        <v>33</v>
      </c>
      <c r="F3084" s="4">
        <v>3</v>
      </c>
      <c r="G3084" s="4">
        <v>4</v>
      </c>
      <c r="H3084" s="4">
        <v>4</v>
      </c>
      <c r="I3084" s="4">
        <v>3</v>
      </c>
      <c r="J3084" s="4">
        <v>5</v>
      </c>
      <c r="K3084" s="4">
        <v>5</v>
      </c>
      <c r="L3084" s="4">
        <v>3</v>
      </c>
      <c r="M3084" s="4">
        <v>4</v>
      </c>
      <c r="N3084" s="4">
        <v>4</v>
      </c>
      <c r="O3084" s="4">
        <v>3</v>
      </c>
      <c r="P3084" s="4">
        <v>5</v>
      </c>
      <c r="Q3084" s="9">
        <f t="shared" si="146"/>
        <v>2.0439814814814817E-2</v>
      </c>
      <c r="R3084" s="4">
        <f t="shared" si="144"/>
        <v>40747.929363425923</v>
      </c>
      <c r="S3084" s="4">
        <v>0.56053518853493234</v>
      </c>
      <c r="T3084" s="4" t="str">
        <f>VLOOKUP(E3084,Sheet2!$A$2:$E$137,5,FALSE)</f>
        <v>IT</v>
      </c>
      <c r="U3084" s="4">
        <f>VLOOKUP($T3084,Sheet4!$H$1106:$M$1351,surveys!U$1+1,FALSE)</f>
        <v>0.40073733113706772</v>
      </c>
      <c r="V3084" s="4">
        <f>VLOOKUP($T3084,Sheet4!$H$1106:$M$1351,surveys!V$1+1,FALSE)</f>
        <v>0.60502083075372182</v>
      </c>
      <c r="W3084" s="4">
        <f>VLOOKUP($T3084,Sheet4!$H$1106:$M$1351,surveys!W$1+1,FALSE)</f>
        <v>0.75963680320784854</v>
      </c>
      <c r="X3084" s="4">
        <f>VLOOKUP($T3084,Sheet4!$H$1106:$M$1351,surveys!X$1+1,FALSE)</f>
        <v>0.89491209934724891</v>
      </c>
      <c r="Y3084" s="4">
        <f>VLOOKUP($T3084,Sheet4!$H$1106:$M$1351,surveys!Y$1+1,FALSE)</f>
        <v>1</v>
      </c>
      <c r="Z3084" s="4">
        <f t="shared" si="145"/>
        <v>2</v>
      </c>
      <c r="AA3084" s="4" t="str">
        <f>VLOOKUP(T3084&amp;"-"&amp;Z3084,Sheet4!$W$2:$AA$1100,3,FALSE)</f>
        <v>Milan</v>
      </c>
      <c r="AB3084" s="4">
        <f>VLOOKUP(T3084&amp;"-"&amp;Z3084,Sheet4!$W$2:$AA$1100,4,FALSE)</f>
        <v>45.464269999999999</v>
      </c>
      <c r="AC3084" s="4">
        <f>VLOOKUP(T3084&amp;"-"&amp;Z3084,Sheet4!$W$2:$AA$1100,5,FALSE)</f>
        <v>9.1895100000000003</v>
      </c>
    </row>
    <row r="3085" spans="1:29">
      <c r="A3085" s="6">
        <v>40746</v>
      </c>
      <c r="B3085" s="7">
        <v>5.9791666666666667E-2</v>
      </c>
      <c r="C3085" s="4" t="s">
        <v>1213</v>
      </c>
      <c r="D3085" s="4" t="s">
        <v>1214</v>
      </c>
      <c r="E3085" s="4" t="s">
        <v>13</v>
      </c>
      <c r="F3085" s="4">
        <v>3</v>
      </c>
      <c r="G3085" s="4">
        <v>4</v>
      </c>
      <c r="H3085" s="4">
        <v>3</v>
      </c>
      <c r="I3085" s="4">
        <v>2</v>
      </c>
      <c r="J3085" s="4">
        <v>5</v>
      </c>
      <c r="K3085" s="4">
        <v>5</v>
      </c>
      <c r="L3085" s="4">
        <v>2</v>
      </c>
      <c r="M3085" s="4">
        <v>3</v>
      </c>
      <c r="N3085" s="4">
        <v>5</v>
      </c>
      <c r="O3085" s="4">
        <v>1</v>
      </c>
      <c r="P3085" s="4">
        <v>3</v>
      </c>
      <c r="Q3085" s="9">
        <f t="shared" si="146"/>
        <v>4.1747685185185186E-2</v>
      </c>
      <c r="R3085" s="4">
        <f t="shared" si="144"/>
        <v>40746.059791666667</v>
      </c>
      <c r="S3085" s="4">
        <v>0.12383223063334658</v>
      </c>
      <c r="T3085" s="4" t="str">
        <f>VLOOKUP(E3085,Sheet2!$A$2:$E$137,5,FALSE)</f>
        <v>GB</v>
      </c>
      <c r="U3085" s="4">
        <f>VLOOKUP($T3085,Sheet4!$H$1106:$M$1351,surveys!U$1+1,FALSE)</f>
        <v>0.43993408527720174</v>
      </c>
      <c r="V3085" s="4">
        <f>VLOOKUP($T3085,Sheet4!$H$1106:$M$1351,surveys!V$1+1,FALSE)</f>
        <v>0.87986817055440347</v>
      </c>
      <c r="W3085" s="4">
        <f>VLOOKUP($T3085,Sheet4!$H$1106:$M$1351,surveys!W$1+1,FALSE)</f>
        <v>0.93717230822503084</v>
      </c>
      <c r="X3085" s="4">
        <f>VLOOKUP($T3085,Sheet4!$H$1106:$M$1351,surveys!X$1+1,FALSE)</f>
        <v>0.97269979890956382</v>
      </c>
      <c r="Y3085" s="4">
        <f>VLOOKUP($T3085,Sheet4!$H$1106:$M$1351,surveys!Y$1+1,FALSE)</f>
        <v>1</v>
      </c>
      <c r="Z3085" s="4">
        <f t="shared" si="145"/>
        <v>1</v>
      </c>
      <c r="AA3085" s="4" t="str">
        <f>VLOOKUP(T3085&amp;"-"&amp;Z3085,Sheet4!$W$2:$AA$1100,3,FALSE)</f>
        <v>City of London</v>
      </c>
      <c r="AB3085" s="4">
        <f>VLOOKUP(T3085&amp;"-"&amp;Z3085,Sheet4!$W$2:$AA$1100,4,FALSE)</f>
        <v>51.512790000000003</v>
      </c>
      <c r="AC3085" s="4">
        <f>VLOOKUP(T3085&amp;"-"&amp;Z3085,Sheet4!$W$2:$AA$1100,5,FALSE)</f>
        <v>-9.1840000000000005E-2</v>
      </c>
    </row>
    <row r="3086" spans="1:29">
      <c r="A3086" s="6">
        <v>40746</v>
      </c>
      <c r="B3086" s="7">
        <v>0.84603009259259254</v>
      </c>
      <c r="C3086" s="4" t="s">
        <v>1213</v>
      </c>
      <c r="D3086" s="4" t="s">
        <v>1214</v>
      </c>
      <c r="E3086" s="4" t="s">
        <v>1225</v>
      </c>
      <c r="F3086" s="4">
        <v>2</v>
      </c>
      <c r="G3086" s="4">
        <v>1</v>
      </c>
      <c r="H3086" s="4">
        <v>3</v>
      </c>
      <c r="I3086" s="4">
        <v>3</v>
      </c>
      <c r="J3086" s="4">
        <v>4</v>
      </c>
      <c r="K3086" s="4">
        <v>3</v>
      </c>
      <c r="L3086" s="4">
        <v>3</v>
      </c>
      <c r="M3086" s="4">
        <v>4</v>
      </c>
      <c r="N3086" s="4">
        <v>4</v>
      </c>
      <c r="O3086" s="4">
        <v>4</v>
      </c>
      <c r="P3086" s="4">
        <v>3</v>
      </c>
      <c r="Q3086" s="9">
        <f t="shared" si="146"/>
        <v>3.3020833333333333E-2</v>
      </c>
      <c r="R3086" s="4">
        <f t="shared" si="144"/>
        <v>40746.846030092594</v>
      </c>
      <c r="S3086" s="4">
        <v>0.72723171302650647</v>
      </c>
      <c r="T3086" s="4" t="str">
        <f>VLOOKUP(E3086,Sheet2!$A$2:$E$137,5,FALSE)</f>
        <v>TW</v>
      </c>
      <c r="U3086" s="4">
        <f>VLOOKUP($T3086,Sheet4!$H$1106:$M$1351,surveys!U$1+1,FALSE)</f>
        <v>0.67012499368983158</v>
      </c>
      <c r="V3086" s="4">
        <f>VLOOKUP($T3086,Sheet4!$H$1106:$M$1351,surveys!V$1+1,FALSE)</f>
        <v>0.7994960888873528</v>
      </c>
      <c r="W3086" s="4">
        <f>VLOOKUP($T3086,Sheet4!$H$1106:$M$1351,surveys!W$1+1,FALSE)</f>
        <v>0.88809170545487137</v>
      </c>
      <c r="X3086" s="4">
        <f>VLOOKUP($T3086,Sheet4!$H$1106:$M$1351,surveys!X$1+1,FALSE)</f>
        <v>0.95374597564483532</v>
      </c>
      <c r="Y3086" s="4">
        <f>VLOOKUP($T3086,Sheet4!$H$1106:$M$1351,surveys!Y$1+1,FALSE)</f>
        <v>1</v>
      </c>
      <c r="Z3086" s="4">
        <f t="shared" si="145"/>
        <v>2</v>
      </c>
      <c r="AA3086" s="4" t="str">
        <f>VLOOKUP(T3086&amp;"-"&amp;Z3086,Sheet4!$W$2:$AA$1100,3,FALSE)</f>
        <v>Kaohsiung</v>
      </c>
      <c r="AB3086" s="4">
        <f>VLOOKUP(T3086&amp;"-"&amp;Z3086,Sheet4!$W$2:$AA$1100,4,FALSE)</f>
        <v>22.61626</v>
      </c>
      <c r="AC3086" s="4">
        <f>VLOOKUP(T3086&amp;"-"&amp;Z3086,Sheet4!$W$2:$AA$1100,5,FALSE)</f>
        <v>120.31332999999999</v>
      </c>
    </row>
    <row r="3087" spans="1:29">
      <c r="A3087" s="6">
        <v>40746</v>
      </c>
      <c r="B3087" s="7">
        <v>0.28716435185185185</v>
      </c>
      <c r="C3087" s="4" t="s">
        <v>1213</v>
      </c>
      <c r="D3087" s="4" t="s">
        <v>1217</v>
      </c>
      <c r="E3087" s="4" t="s">
        <v>1232</v>
      </c>
      <c r="F3087" s="4">
        <v>4</v>
      </c>
      <c r="G3087" s="4">
        <v>4</v>
      </c>
      <c r="H3087" s="4">
        <v>4</v>
      </c>
      <c r="I3087" s="4">
        <v>4</v>
      </c>
      <c r="J3087" s="4">
        <v>4</v>
      </c>
      <c r="K3087" s="4">
        <v>4</v>
      </c>
      <c r="L3087" s="4">
        <v>3</v>
      </c>
      <c r="M3087" s="4">
        <v>5</v>
      </c>
      <c r="N3087" s="4">
        <v>5</v>
      </c>
      <c r="O3087" s="4">
        <v>5</v>
      </c>
      <c r="P3087" s="4">
        <v>3</v>
      </c>
      <c r="Q3087" s="9">
        <f t="shared" si="146"/>
        <v>6.1018518518518521E-2</v>
      </c>
      <c r="R3087" s="4">
        <f t="shared" si="144"/>
        <v>40746.287164351852</v>
      </c>
      <c r="S3087" s="4">
        <v>0.86288129540510905</v>
      </c>
      <c r="T3087" s="4" t="str">
        <f>VLOOKUP(E3087,Sheet2!$A$2:$E$137,5,FALSE)</f>
        <v>HK</v>
      </c>
      <c r="U3087" s="4">
        <f>VLOOKUP($T3087,Sheet4!$H$1106:$M$1351,surveys!U$1+1,FALSE)</f>
        <v>0.7517058185361738</v>
      </c>
      <c r="V3087" s="4">
        <f>VLOOKUP($T3087,Sheet4!$H$1106:$M$1351,surveys!V$1+1,FALSE)</f>
        <v>0.9681825651115934</v>
      </c>
      <c r="W3087" s="4">
        <f>VLOOKUP($T3087,Sheet4!$H$1106:$M$1351,surveys!W$1+1,FALSE)</f>
        <v>0.99913174895024703</v>
      </c>
      <c r="X3087" s="4">
        <f>VLOOKUP($T3087,Sheet4!$H$1106:$M$1351,surveys!X$1+1,FALSE)</f>
        <v>0.99977489787599005</v>
      </c>
      <c r="Y3087" s="4">
        <f>VLOOKUP($T3087,Sheet4!$H$1106:$M$1351,surveys!Y$1+1,FALSE)</f>
        <v>1</v>
      </c>
      <c r="Z3087" s="4">
        <f t="shared" si="145"/>
        <v>2</v>
      </c>
      <c r="AA3087" s="4" t="str">
        <f>VLOOKUP(T3087&amp;"-"&amp;Z3087,Sheet4!$W$2:$AA$1100,3,FALSE)</f>
        <v>Kowloon</v>
      </c>
      <c r="AB3087" s="4">
        <f>VLOOKUP(T3087&amp;"-"&amp;Z3087,Sheet4!$W$2:$AA$1100,4,FALSE)</f>
        <v>22.316669999999998</v>
      </c>
      <c r="AC3087" s="4">
        <f>VLOOKUP(T3087&amp;"-"&amp;Z3087,Sheet4!$W$2:$AA$1100,5,FALSE)</f>
        <v>114.18333</v>
      </c>
    </row>
    <row r="3088" spans="1:29">
      <c r="A3088" s="6">
        <v>40746</v>
      </c>
      <c r="B3088" s="7">
        <v>0.45567129629629632</v>
      </c>
      <c r="C3088" s="4" t="s">
        <v>1213</v>
      </c>
      <c r="D3088" s="4" t="s">
        <v>1218</v>
      </c>
      <c r="E3088" s="4" t="s">
        <v>13</v>
      </c>
      <c r="F3088" s="4">
        <v>4</v>
      </c>
      <c r="G3088" s="4">
        <v>3</v>
      </c>
      <c r="H3088" s="4">
        <v>4</v>
      </c>
      <c r="I3088" s="4">
        <v>4</v>
      </c>
      <c r="J3088" s="4">
        <v>4</v>
      </c>
      <c r="K3088" s="4">
        <v>4</v>
      </c>
      <c r="L3088" s="4">
        <v>2</v>
      </c>
      <c r="M3088" s="4">
        <v>5</v>
      </c>
      <c r="N3088" s="4">
        <v>5</v>
      </c>
      <c r="O3088" s="4">
        <v>3</v>
      </c>
      <c r="P3088" s="4">
        <v>4</v>
      </c>
      <c r="Q3088" s="9">
        <f t="shared" si="146"/>
        <v>3.9305555555555559E-2</v>
      </c>
      <c r="R3088" s="4">
        <f t="shared" si="144"/>
        <v>40746.455671296295</v>
      </c>
      <c r="S3088" s="4">
        <v>0.40437862594874652</v>
      </c>
      <c r="T3088" s="4" t="str">
        <f>VLOOKUP(E3088,Sheet2!$A$2:$E$137,5,FALSE)</f>
        <v>GB</v>
      </c>
      <c r="U3088" s="4">
        <f>VLOOKUP($T3088,Sheet4!$H$1106:$M$1351,surveys!U$1+1,FALSE)</f>
        <v>0.43993408527720174</v>
      </c>
      <c r="V3088" s="4">
        <f>VLOOKUP($T3088,Sheet4!$H$1106:$M$1351,surveys!V$1+1,FALSE)</f>
        <v>0.87986817055440347</v>
      </c>
      <c r="W3088" s="4">
        <f>VLOOKUP($T3088,Sheet4!$H$1106:$M$1351,surveys!W$1+1,FALSE)</f>
        <v>0.93717230822503084</v>
      </c>
      <c r="X3088" s="4">
        <f>VLOOKUP($T3088,Sheet4!$H$1106:$M$1351,surveys!X$1+1,FALSE)</f>
        <v>0.97269979890956382</v>
      </c>
      <c r="Y3088" s="4">
        <f>VLOOKUP($T3088,Sheet4!$H$1106:$M$1351,surveys!Y$1+1,FALSE)</f>
        <v>1</v>
      </c>
      <c r="Z3088" s="4">
        <f t="shared" si="145"/>
        <v>1</v>
      </c>
      <c r="AA3088" s="4" t="str">
        <f>VLOOKUP(T3088&amp;"-"&amp;Z3088,Sheet4!$W$2:$AA$1100,3,FALSE)</f>
        <v>City of London</v>
      </c>
      <c r="AB3088" s="4">
        <f>VLOOKUP(T3088&amp;"-"&amp;Z3088,Sheet4!$W$2:$AA$1100,4,FALSE)</f>
        <v>51.512790000000003</v>
      </c>
      <c r="AC3088" s="4">
        <f>VLOOKUP(T3088&amp;"-"&amp;Z3088,Sheet4!$W$2:$AA$1100,5,FALSE)</f>
        <v>-9.1840000000000005E-2</v>
      </c>
    </row>
    <row r="3089" spans="1:29">
      <c r="A3089" s="6">
        <v>40746</v>
      </c>
      <c r="B3089" s="7">
        <v>0.5374768518518519</v>
      </c>
      <c r="C3089" s="4" t="s">
        <v>1213</v>
      </c>
      <c r="D3089" s="4" t="s">
        <v>1216</v>
      </c>
      <c r="E3089" s="4" t="s">
        <v>26</v>
      </c>
      <c r="F3089" s="4">
        <v>4</v>
      </c>
      <c r="G3089" s="4">
        <v>3</v>
      </c>
      <c r="H3089" s="4">
        <v>5</v>
      </c>
      <c r="I3089" s="4">
        <v>4</v>
      </c>
      <c r="J3089" s="4">
        <v>5</v>
      </c>
      <c r="K3089" s="4">
        <v>4</v>
      </c>
      <c r="L3089" s="4">
        <v>3</v>
      </c>
      <c r="M3089" s="4">
        <v>5</v>
      </c>
      <c r="N3089" s="4">
        <v>5</v>
      </c>
      <c r="O3089" s="4">
        <v>3</v>
      </c>
      <c r="P3089" s="4">
        <v>5</v>
      </c>
      <c r="Q3089" s="9">
        <f t="shared" si="146"/>
        <v>2.6296296296296293E-2</v>
      </c>
      <c r="R3089" s="4">
        <f t="shared" si="144"/>
        <v>40746.537476851852</v>
      </c>
      <c r="S3089" s="4">
        <v>1.6405471400169347E-3</v>
      </c>
      <c r="T3089" s="4" t="str">
        <f>VLOOKUP(E3089,Sheet2!$A$2:$E$137,5,FALSE)</f>
        <v>DE</v>
      </c>
      <c r="U3089" s="4">
        <f>VLOOKUP($T3089,Sheet4!$H$1106:$M$1351,surveys!U$1+1,FALSE)</f>
        <v>0.42620281948941302</v>
      </c>
      <c r="V3089" s="4">
        <f>VLOOKUP($T3089,Sheet4!$H$1106:$M$1351,surveys!V$1+1,FALSE)</f>
        <v>0.64253089557903176</v>
      </c>
      <c r="W3089" s="4">
        <f>VLOOKUP($T3089,Sheet4!$H$1106:$M$1351,surveys!W$1+1,FALSE)</f>
        <v>0.79931043378760003</v>
      </c>
      <c r="X3089" s="4">
        <f>VLOOKUP($T3089,Sheet4!$H$1106:$M$1351,surveys!X$1+1,FALSE)</f>
        <v>0.91914675697020254</v>
      </c>
      <c r="Y3089" s="4">
        <f>VLOOKUP($T3089,Sheet4!$H$1106:$M$1351,surveys!Y$1+1,FALSE)</f>
        <v>1</v>
      </c>
      <c r="Z3089" s="4">
        <f t="shared" si="145"/>
        <v>1</v>
      </c>
      <c r="AA3089" s="4" t="str">
        <f>VLOOKUP(T3089&amp;"-"&amp;Z3089,Sheet4!$W$2:$AA$1100,3,FALSE)</f>
        <v>Berlin</v>
      </c>
      <c r="AB3089" s="4">
        <f>VLOOKUP(T3089&amp;"-"&amp;Z3089,Sheet4!$W$2:$AA$1100,4,FALSE)</f>
        <v>52.524369999999998</v>
      </c>
      <c r="AC3089" s="4">
        <f>VLOOKUP(T3089&amp;"-"&amp;Z3089,Sheet4!$W$2:$AA$1100,5,FALSE)</f>
        <v>13.41053</v>
      </c>
    </row>
    <row r="3090" spans="1:29">
      <c r="A3090" s="6">
        <v>40746</v>
      </c>
      <c r="B3090" s="7">
        <v>0.68996527777777783</v>
      </c>
      <c r="C3090" s="4" t="s">
        <v>1215</v>
      </c>
      <c r="D3090" s="4" t="s">
        <v>1214</v>
      </c>
      <c r="E3090" s="4" t="s">
        <v>23</v>
      </c>
      <c r="F3090" s="4">
        <v>3</v>
      </c>
      <c r="G3090" s="4">
        <v>5</v>
      </c>
      <c r="H3090" s="4">
        <v>4</v>
      </c>
      <c r="I3090" s="4">
        <v>3</v>
      </c>
      <c r="J3090" s="4">
        <v>4</v>
      </c>
      <c r="K3090" s="4">
        <v>1</v>
      </c>
      <c r="L3090" s="4">
        <v>1</v>
      </c>
      <c r="M3090" s="4">
        <v>3</v>
      </c>
      <c r="N3090" s="4">
        <v>4</v>
      </c>
      <c r="O3090" s="4">
        <v>3</v>
      </c>
      <c r="P3090" s="4">
        <v>3</v>
      </c>
      <c r="Q3090" s="9">
        <f t="shared" si="146"/>
        <v>6.2708333333333324E-2</v>
      </c>
      <c r="R3090" s="4">
        <f t="shared" si="144"/>
        <v>40746.689965277779</v>
      </c>
      <c r="S3090" s="4">
        <v>0.23462384125816316</v>
      </c>
      <c r="T3090" s="4" t="str">
        <f>VLOOKUP(E3090,Sheet2!$A$2:$E$137,5,FALSE)</f>
        <v>CA</v>
      </c>
      <c r="U3090" s="4">
        <f>VLOOKUP($T3090,Sheet4!$H$1106:$M$1351,surveys!U$1+1,FALSE)</f>
        <v>0.39929817507859233</v>
      </c>
      <c r="V3090" s="4">
        <f>VLOOKUP($T3090,Sheet4!$H$1106:$M$1351,surveys!V$1+1,FALSE)</f>
        <v>0.68226808593455113</v>
      </c>
      <c r="W3090" s="4">
        <f>VLOOKUP($T3090,Sheet4!$H$1106:$M$1351,surveys!W$1+1,FALSE)</f>
        <v>0.8413893511967715</v>
      </c>
      <c r="X3090" s="4">
        <f>VLOOKUP($T3090,Sheet4!$H$1106:$M$1351,surveys!X$1+1,FALSE)</f>
        <v>0.92969032990429024</v>
      </c>
      <c r="Y3090" s="4">
        <f>VLOOKUP($T3090,Sheet4!$H$1106:$M$1351,surveys!Y$1+1,FALSE)</f>
        <v>1</v>
      </c>
      <c r="Z3090" s="4">
        <f t="shared" si="145"/>
        <v>1</v>
      </c>
      <c r="AA3090" s="4" t="str">
        <f>VLOOKUP(T3090&amp;"-"&amp;Z3090,Sheet4!$W$2:$AA$1100,3,FALSE)</f>
        <v>Toronto</v>
      </c>
      <c r="AB3090" s="4">
        <f>VLOOKUP(T3090&amp;"-"&amp;Z3090,Sheet4!$W$2:$AA$1100,4,FALSE)</f>
        <v>43.700110000000002</v>
      </c>
      <c r="AC3090" s="4">
        <f>VLOOKUP(T3090&amp;"-"&amp;Z3090,Sheet4!$W$2:$AA$1100,5,FALSE)</f>
        <v>-79.416300000000007</v>
      </c>
    </row>
    <row r="3091" spans="1:29">
      <c r="A3091" s="6">
        <v>40746</v>
      </c>
      <c r="B3091" s="7">
        <v>0.89684027777777775</v>
      </c>
      <c r="C3091" s="4" t="s">
        <v>1215</v>
      </c>
      <c r="D3091" s="4" t="s">
        <v>1214</v>
      </c>
      <c r="E3091" s="4" t="s">
        <v>15</v>
      </c>
      <c r="F3091" s="4">
        <v>2</v>
      </c>
      <c r="G3091" s="4">
        <v>4</v>
      </c>
      <c r="H3091" s="4">
        <v>3</v>
      </c>
      <c r="I3091" s="4">
        <v>4</v>
      </c>
      <c r="J3091" s="4">
        <v>5</v>
      </c>
      <c r="K3091" s="4">
        <v>4</v>
      </c>
      <c r="L3091" s="4">
        <v>4</v>
      </c>
      <c r="M3091" s="4">
        <v>4</v>
      </c>
      <c r="N3091" s="4">
        <v>3</v>
      </c>
      <c r="O3091" s="4">
        <v>2</v>
      </c>
      <c r="P3091" s="4">
        <v>4</v>
      </c>
      <c r="Q3091" s="9">
        <f t="shared" si="146"/>
        <v>6.7569444444444446E-2</v>
      </c>
      <c r="R3091" s="4">
        <f t="shared" si="144"/>
        <v>40746.896840277775</v>
      </c>
      <c r="S3091" s="4">
        <v>0.85320481922078661</v>
      </c>
      <c r="T3091" s="4" t="str">
        <f>VLOOKUP(E3091,Sheet2!$A$2:$E$137,5,FALSE)</f>
        <v>US</v>
      </c>
      <c r="U3091" s="4">
        <f>VLOOKUP($T3091,Sheet4!$H$1106:$M$1351,surveys!U$1+1,FALSE)</f>
        <v>0.42883768204388006</v>
      </c>
      <c r="V3091" s="4">
        <f>VLOOKUP($T3091,Sheet4!$H$1106:$M$1351,surveys!V$1+1,FALSE)</f>
        <v>0.62778475709586301</v>
      </c>
      <c r="W3091" s="4">
        <f>VLOOKUP($T3091,Sheet4!$H$1106:$M$1351,surveys!W$1+1,FALSE)</f>
        <v>0.76918600378409652</v>
      </c>
      <c r="X3091" s="4">
        <f>VLOOKUP($T3091,Sheet4!$H$1106:$M$1351,surveys!X$1+1,FALSE)</f>
        <v>0.88987045221102745</v>
      </c>
      <c r="Y3091" s="4">
        <f>VLOOKUP($T3091,Sheet4!$H$1106:$M$1351,surveys!Y$1+1,FALSE)</f>
        <v>1</v>
      </c>
      <c r="Z3091" s="4">
        <f t="shared" si="145"/>
        <v>4</v>
      </c>
      <c r="AA3091" s="4" t="str">
        <f>VLOOKUP(T3091&amp;"-"&amp;Z3091,Sheet4!$W$2:$AA$1100,3,FALSE)</f>
        <v>Brooklyn</v>
      </c>
      <c r="AB3091" s="4">
        <f>VLOOKUP(T3091&amp;"-"&amp;Z3091,Sheet4!$W$2:$AA$1100,4,FALSE)</f>
        <v>40.650100000000002</v>
      </c>
      <c r="AC3091" s="4">
        <f>VLOOKUP(T3091&amp;"-"&amp;Z3091,Sheet4!$W$2:$AA$1100,5,FALSE)</f>
        <v>-73.949579999999997</v>
      </c>
    </row>
    <row r="3092" spans="1:29">
      <c r="A3092" s="6">
        <v>40745</v>
      </c>
      <c r="B3092" s="7">
        <v>9.9537037037037042E-3</v>
      </c>
      <c r="C3092" s="4" t="s">
        <v>1213</v>
      </c>
      <c r="D3092" s="4" t="s">
        <v>1217</v>
      </c>
      <c r="E3092" s="4" t="s">
        <v>17</v>
      </c>
      <c r="F3092" s="4">
        <v>5</v>
      </c>
      <c r="G3092" s="4">
        <v>2</v>
      </c>
      <c r="H3092" s="4">
        <v>2</v>
      </c>
      <c r="I3092" s="4">
        <v>5</v>
      </c>
      <c r="J3092" s="4">
        <v>2</v>
      </c>
      <c r="K3092" s="4">
        <v>5</v>
      </c>
      <c r="L3092" s="4">
        <v>2</v>
      </c>
      <c r="M3092" s="4">
        <v>5</v>
      </c>
      <c r="N3092" s="4">
        <v>5</v>
      </c>
      <c r="O3092" s="4">
        <v>5</v>
      </c>
      <c r="P3092" s="4">
        <v>5</v>
      </c>
      <c r="Q3092" s="9">
        <f t="shared" si="146"/>
        <v>6.6782407407407415E-3</v>
      </c>
      <c r="R3092" s="4">
        <f t="shared" si="144"/>
        <v>40745.009953703702</v>
      </c>
      <c r="S3092" s="4">
        <v>0.83081910589095309</v>
      </c>
      <c r="T3092" s="4" t="str">
        <f>VLOOKUP(E3092,Sheet2!$A$2:$E$137,5,FALSE)</f>
        <v>AU</v>
      </c>
      <c r="U3092" s="4">
        <f>VLOOKUP($T3092,Sheet4!$H$1106:$M$1351,surveys!U$1+1,FALSE)</f>
        <v>0.37870730546462306</v>
      </c>
      <c r="V3092" s="4">
        <f>VLOOKUP($T3092,Sheet4!$H$1106:$M$1351,surveys!V$1+1,FALSE)</f>
        <v>0.70016181281367551</v>
      </c>
      <c r="W3092" s="4">
        <f>VLOOKUP($T3092,Sheet4!$H$1106:$M$1351,surveys!W$1+1,FALSE)</f>
        <v>0.82483308340835682</v>
      </c>
      <c r="X3092" s="4">
        <f>VLOOKUP($T3092,Sheet4!$H$1106:$M$1351,surveys!X$1+1,FALSE)</f>
        <v>0.91739988860880706</v>
      </c>
      <c r="Y3092" s="4">
        <f>VLOOKUP($T3092,Sheet4!$H$1106:$M$1351,surveys!Y$1+1,FALSE)</f>
        <v>1</v>
      </c>
      <c r="Z3092" s="4">
        <f t="shared" si="145"/>
        <v>4</v>
      </c>
      <c r="AA3092" s="4" t="str">
        <f>VLOOKUP(T3092&amp;"-"&amp;Z3092,Sheet4!$W$2:$AA$1100,3,FALSE)</f>
        <v>Adelaide</v>
      </c>
      <c r="AB3092" s="4">
        <f>VLOOKUP(T3092&amp;"-"&amp;Z3092,Sheet4!$W$2:$AA$1100,4,FALSE)</f>
        <v>-34.928660000000001</v>
      </c>
      <c r="AC3092" s="4">
        <f>VLOOKUP(T3092&amp;"-"&amp;Z3092,Sheet4!$W$2:$AA$1100,5,FALSE)</f>
        <v>138.59863000000001</v>
      </c>
    </row>
    <row r="3093" spans="1:29">
      <c r="A3093" s="6">
        <v>40745</v>
      </c>
      <c r="B3093" s="7">
        <v>0.29162037037037036</v>
      </c>
      <c r="C3093" s="4" t="s">
        <v>1213</v>
      </c>
      <c r="D3093" s="4" t="s">
        <v>1214</v>
      </c>
      <c r="E3093" s="4" t="s">
        <v>75</v>
      </c>
      <c r="F3093" s="4">
        <v>5</v>
      </c>
      <c r="G3093" s="4">
        <v>5</v>
      </c>
      <c r="H3093" s="4">
        <v>4</v>
      </c>
      <c r="I3093" s="4">
        <v>3</v>
      </c>
      <c r="J3093" s="4">
        <v>4</v>
      </c>
      <c r="K3093" s="4">
        <v>3</v>
      </c>
      <c r="L3093" s="4">
        <v>2</v>
      </c>
      <c r="M3093" s="4">
        <v>5</v>
      </c>
      <c r="N3093" s="4">
        <v>4</v>
      </c>
      <c r="O3093" s="4">
        <v>3</v>
      </c>
      <c r="P3093" s="4">
        <v>5</v>
      </c>
      <c r="Q3093" s="9">
        <f t="shared" si="146"/>
        <v>6.3622685185185185E-2</v>
      </c>
      <c r="R3093" s="4">
        <f t="shared" si="144"/>
        <v>40745.291620370372</v>
      </c>
      <c r="S3093" s="4">
        <v>0.17068995039581569</v>
      </c>
      <c r="T3093" s="4" t="str">
        <f>VLOOKUP(E3093,Sheet2!$A$2:$E$137,5,FALSE)</f>
        <v>NL</v>
      </c>
      <c r="U3093" s="4">
        <f>VLOOKUP($T3093,Sheet4!$H$1106:$M$1351,surveys!U$1+1,FALSE)</f>
        <v>0.32046134514638702</v>
      </c>
      <c r="V3093" s="4">
        <f>VLOOKUP($T3093,Sheet4!$H$1106:$M$1351,surveys!V$1+1,FALSE)</f>
        <v>0.57894347951583991</v>
      </c>
      <c r="W3093" s="4">
        <f>VLOOKUP($T3093,Sheet4!$H$1106:$M$1351,surveys!W$1+1,FALSE)</f>
        <v>0.78388532741989281</v>
      </c>
      <c r="X3093" s="4">
        <f>VLOOKUP($T3093,Sheet4!$H$1106:$M$1351,surveys!X$1+1,FALSE)</f>
        <v>0.90942307659069177</v>
      </c>
      <c r="Y3093" s="4">
        <f>VLOOKUP($T3093,Sheet4!$H$1106:$M$1351,surveys!Y$1+1,FALSE)</f>
        <v>1</v>
      </c>
      <c r="Z3093" s="4">
        <f t="shared" si="145"/>
        <v>1</v>
      </c>
      <c r="AA3093" s="4" t="str">
        <f>VLOOKUP(T3093&amp;"-"&amp;Z3093,Sheet4!$W$2:$AA$1100,3,FALSE)</f>
        <v>Amsterdam</v>
      </c>
      <c r="AB3093" s="4">
        <f>VLOOKUP(T3093&amp;"-"&amp;Z3093,Sheet4!$W$2:$AA$1100,4,FALSE)</f>
        <v>52.374029999999998</v>
      </c>
      <c r="AC3093" s="4">
        <f>VLOOKUP(T3093&amp;"-"&amp;Z3093,Sheet4!$W$2:$AA$1100,5,FALSE)</f>
        <v>4.8896899999999999</v>
      </c>
    </row>
    <row r="3094" spans="1:29">
      <c r="A3094" s="6">
        <v>40745</v>
      </c>
      <c r="B3094" s="7">
        <v>0.3026388888888889</v>
      </c>
      <c r="C3094" s="4" t="s">
        <v>1213</v>
      </c>
      <c r="D3094" s="4" t="s">
        <v>1214</v>
      </c>
      <c r="E3094" s="4" t="s">
        <v>33</v>
      </c>
      <c r="F3094" s="4">
        <v>4</v>
      </c>
      <c r="G3094" s="4">
        <v>3</v>
      </c>
      <c r="H3094" s="4">
        <v>4</v>
      </c>
      <c r="I3094" s="4">
        <v>4</v>
      </c>
      <c r="J3094" s="4">
        <v>5</v>
      </c>
      <c r="K3094" s="4">
        <v>4</v>
      </c>
      <c r="L3094" s="4">
        <v>4</v>
      </c>
      <c r="M3094" s="4">
        <v>5</v>
      </c>
      <c r="N3094" s="4">
        <v>4</v>
      </c>
      <c r="O3094" s="4">
        <v>4</v>
      </c>
      <c r="P3094" s="4">
        <v>5</v>
      </c>
      <c r="Q3094" s="9">
        <f t="shared" si="146"/>
        <v>2.4189814814814816E-3</v>
      </c>
      <c r="R3094" s="4">
        <f t="shared" si="144"/>
        <v>40745.30263888889</v>
      </c>
      <c r="S3094" s="4">
        <v>0.99071726694949147</v>
      </c>
      <c r="T3094" s="4" t="str">
        <f>VLOOKUP(E3094,Sheet2!$A$2:$E$137,5,FALSE)</f>
        <v>IT</v>
      </c>
      <c r="U3094" s="4">
        <f>VLOOKUP($T3094,Sheet4!$H$1106:$M$1351,surveys!U$1+1,FALSE)</f>
        <v>0.40073733113706772</v>
      </c>
      <c r="V3094" s="4">
        <f>VLOOKUP($T3094,Sheet4!$H$1106:$M$1351,surveys!V$1+1,FALSE)</f>
        <v>0.60502083075372182</v>
      </c>
      <c r="W3094" s="4">
        <f>VLOOKUP($T3094,Sheet4!$H$1106:$M$1351,surveys!W$1+1,FALSE)</f>
        <v>0.75963680320784854</v>
      </c>
      <c r="X3094" s="4">
        <f>VLOOKUP($T3094,Sheet4!$H$1106:$M$1351,surveys!X$1+1,FALSE)</f>
        <v>0.89491209934724891</v>
      </c>
      <c r="Y3094" s="4">
        <f>VLOOKUP($T3094,Sheet4!$H$1106:$M$1351,surveys!Y$1+1,FALSE)</f>
        <v>1</v>
      </c>
      <c r="Z3094" s="4">
        <f t="shared" si="145"/>
        <v>5</v>
      </c>
      <c r="AA3094" s="4" t="str">
        <f>VLOOKUP(T3094&amp;"-"&amp;Z3094,Sheet4!$W$2:$AA$1100,3,FALSE)</f>
        <v>Palermo</v>
      </c>
      <c r="AB3094" s="4">
        <f>VLOOKUP(T3094&amp;"-"&amp;Z3094,Sheet4!$W$2:$AA$1100,4,FALSE)</f>
        <v>38.115819999999999</v>
      </c>
      <c r="AC3094" s="4">
        <f>VLOOKUP(T3094&amp;"-"&amp;Z3094,Sheet4!$W$2:$AA$1100,5,FALSE)</f>
        <v>13.35976</v>
      </c>
    </row>
    <row r="3095" spans="1:29">
      <c r="A3095" s="6">
        <v>40745</v>
      </c>
      <c r="B3095" s="7">
        <v>0.40668981481481481</v>
      </c>
      <c r="C3095" s="4" t="s">
        <v>1215</v>
      </c>
      <c r="D3095" s="4" t="s">
        <v>1214</v>
      </c>
      <c r="E3095" s="4" t="s">
        <v>81</v>
      </c>
      <c r="F3095" s="4">
        <v>5</v>
      </c>
      <c r="G3095" s="4">
        <v>5</v>
      </c>
      <c r="H3095" s="4">
        <v>3</v>
      </c>
      <c r="I3095" s="4">
        <v>2</v>
      </c>
      <c r="J3095" s="4">
        <v>4</v>
      </c>
      <c r="K3095" s="4">
        <v>4</v>
      </c>
      <c r="L3095" s="4">
        <v>2</v>
      </c>
      <c r="M3095" s="4">
        <v>5</v>
      </c>
      <c r="N3095" s="4">
        <v>5</v>
      </c>
      <c r="O3095" s="4">
        <v>4</v>
      </c>
      <c r="P3095" s="4">
        <v>4</v>
      </c>
      <c r="Q3095" s="9">
        <f t="shared" si="146"/>
        <v>4.340277777777778E-3</v>
      </c>
      <c r="R3095" s="4">
        <f t="shared" si="144"/>
        <v>40745.406689814816</v>
      </c>
      <c r="S3095" s="4">
        <v>0.82030526086276057</v>
      </c>
      <c r="T3095" s="4" t="str">
        <f>VLOOKUP(E3095,Sheet2!$A$2:$E$137,5,FALSE)</f>
        <v>SI</v>
      </c>
      <c r="U3095" s="4">
        <f>VLOOKUP($T3095,Sheet4!$H$1106:$M$1351,surveys!U$1+1,FALSE)</f>
        <v>0.57549193659358577</v>
      </c>
      <c r="V3095" s="4">
        <f>VLOOKUP($T3095,Sheet4!$H$1106:$M$1351,surveys!V$1+1,FALSE)</f>
        <v>0.776385690019603</v>
      </c>
      <c r="W3095" s="4">
        <f>VLOOKUP($T3095,Sheet4!$H$1106:$M$1351,surveys!W$1+1,FALSE)</f>
        <v>0.86011021906207774</v>
      </c>
      <c r="X3095" s="4">
        <f>VLOOKUP($T3095,Sheet4!$H$1106:$M$1351,surveys!X$1+1,FALSE)</f>
        <v>0.94038786462410251</v>
      </c>
      <c r="Y3095" s="4">
        <f>VLOOKUP($T3095,Sheet4!$H$1106:$M$1351,surveys!Y$1+1,FALSE)</f>
        <v>1</v>
      </c>
      <c r="Z3095" s="4">
        <f t="shared" si="145"/>
        <v>3</v>
      </c>
      <c r="AA3095" s="4" t="str">
        <f>VLOOKUP(T3095&amp;"-"&amp;Z3095,Sheet4!$W$2:$AA$1100,3,FALSE)</f>
        <v>Celje</v>
      </c>
      <c r="AB3095" s="4">
        <f>VLOOKUP(T3095&amp;"-"&amp;Z3095,Sheet4!$W$2:$AA$1100,4,FALSE)</f>
        <v>46.230919999999998</v>
      </c>
      <c r="AC3095" s="4">
        <f>VLOOKUP(T3095&amp;"-"&amp;Z3095,Sheet4!$W$2:$AA$1100,5,FALSE)</f>
        <v>15.260439999999999</v>
      </c>
    </row>
    <row r="3096" spans="1:29">
      <c r="A3096" s="6">
        <v>40745</v>
      </c>
      <c r="B3096" s="7">
        <v>0.43797453703703698</v>
      </c>
      <c r="C3096" s="4" t="s">
        <v>1213</v>
      </c>
      <c r="D3096" s="4" t="s">
        <v>1218</v>
      </c>
      <c r="E3096" s="4" t="s">
        <v>44</v>
      </c>
      <c r="F3096" s="4">
        <v>1</v>
      </c>
      <c r="G3096" s="4">
        <v>1</v>
      </c>
      <c r="H3096" s="4">
        <v>1</v>
      </c>
      <c r="I3096" s="4">
        <v>1</v>
      </c>
      <c r="J3096" s="4">
        <v>1</v>
      </c>
      <c r="K3096" s="4">
        <v>1</v>
      </c>
      <c r="L3096" s="4">
        <v>1</v>
      </c>
      <c r="M3096" s="4">
        <v>1</v>
      </c>
      <c r="N3096" s="4">
        <v>1</v>
      </c>
      <c r="O3096" s="4">
        <v>1</v>
      </c>
      <c r="P3096" s="4">
        <v>1</v>
      </c>
      <c r="Q3096" s="9">
        <f t="shared" si="146"/>
        <v>2.6122685185185183E-2</v>
      </c>
      <c r="R3096" s="4">
        <f t="shared" si="144"/>
        <v>40745.437974537039</v>
      </c>
      <c r="S3096" s="4">
        <v>0.55009638791808957</v>
      </c>
      <c r="T3096" s="4" t="str">
        <f>VLOOKUP(E3096,Sheet2!$A$2:$E$137,5,FALSE)</f>
        <v>TR</v>
      </c>
      <c r="U3096" s="4">
        <f>VLOOKUP($T3096,Sheet4!$H$1106:$M$1351,surveys!U$1+1,FALSE)</f>
        <v>0.56282907227865631</v>
      </c>
      <c r="V3096" s="4">
        <f>VLOOKUP($T3096,Sheet4!$H$1106:$M$1351,surveys!V$1+1,FALSE)</f>
        <v>0.73998378440807921</v>
      </c>
      <c r="W3096" s="4">
        <f>VLOOKUP($T3096,Sheet4!$H$1106:$M$1351,surveys!W$1+1,FALSE)</f>
        <v>0.86593507285859772</v>
      </c>
      <c r="X3096" s="4">
        <f>VLOOKUP($T3096,Sheet4!$H$1106:$M$1351,surveys!X$1+1,FALSE)</f>
        <v>0.93709051462417825</v>
      </c>
      <c r="Y3096" s="4">
        <f>VLOOKUP($T3096,Sheet4!$H$1106:$M$1351,surveys!Y$1+1,FALSE)</f>
        <v>1</v>
      </c>
      <c r="Z3096" s="4">
        <f t="shared" si="145"/>
        <v>1</v>
      </c>
      <c r="AA3096" s="4" t="str">
        <f>VLOOKUP(T3096&amp;"-"&amp;Z3096,Sheet4!$W$2:$AA$1100,3,FALSE)</f>
        <v>Istanbul</v>
      </c>
      <c r="AB3096" s="4">
        <f>VLOOKUP(T3096&amp;"-"&amp;Z3096,Sheet4!$W$2:$AA$1100,4,FALSE)</f>
        <v>41.013840000000002</v>
      </c>
      <c r="AC3096" s="4">
        <f>VLOOKUP(T3096&amp;"-"&amp;Z3096,Sheet4!$W$2:$AA$1100,5,FALSE)</f>
        <v>28.949660000000002</v>
      </c>
    </row>
    <row r="3097" spans="1:29">
      <c r="A3097" s="6">
        <v>40745</v>
      </c>
      <c r="B3097" s="7">
        <v>0.85226851851851848</v>
      </c>
      <c r="C3097" s="4" t="s">
        <v>1213</v>
      </c>
      <c r="D3097" s="4" t="s">
        <v>1217</v>
      </c>
      <c r="E3097" s="4" t="s">
        <v>35</v>
      </c>
      <c r="F3097" s="4">
        <v>4</v>
      </c>
      <c r="G3097" s="4">
        <v>4</v>
      </c>
      <c r="H3097" s="4">
        <v>3</v>
      </c>
      <c r="I3097" s="4">
        <v>3</v>
      </c>
      <c r="J3097" s="4">
        <v>5</v>
      </c>
      <c r="K3097" s="4">
        <v>5</v>
      </c>
      <c r="L3097" s="4">
        <v>5</v>
      </c>
      <c r="M3097" s="4">
        <v>5</v>
      </c>
      <c r="N3097" s="4">
        <v>5</v>
      </c>
      <c r="O3097" s="4">
        <v>5</v>
      </c>
      <c r="P3097" s="4">
        <v>5</v>
      </c>
      <c r="Q3097" s="9">
        <f t="shared" si="146"/>
        <v>3.6319444444444439E-2</v>
      </c>
      <c r="R3097" s="4">
        <f t="shared" si="144"/>
        <v>40745.852268518516</v>
      </c>
      <c r="S3097" s="4">
        <v>0.987206479862071</v>
      </c>
      <c r="T3097" s="4" t="str">
        <f>VLOOKUP(E3097,Sheet2!$A$2:$E$137,5,FALSE)</f>
        <v>CH</v>
      </c>
      <c r="U3097" s="4">
        <f>VLOOKUP($T3097,Sheet4!$H$1106:$M$1351,surveys!U$1+1,FALSE)</f>
        <v>0.36801312971081684</v>
      </c>
      <c r="V3097" s="4">
        <f>VLOOKUP($T3097,Sheet4!$H$1106:$M$1351,surveys!V$1+1,FALSE)</f>
        <v>0.56614447204928808</v>
      </c>
      <c r="W3097" s="4">
        <f>VLOOKUP($T3097,Sheet4!$H$1106:$M$1351,surveys!W$1+1,FALSE)</f>
        <v>0.74328356923090177</v>
      </c>
      <c r="X3097" s="4">
        <f>VLOOKUP($T3097,Sheet4!$H$1106:$M$1351,surveys!X$1+1,FALSE)</f>
        <v>0.87426944983797861</v>
      </c>
      <c r="Y3097" s="4">
        <f>VLOOKUP($T3097,Sheet4!$H$1106:$M$1351,surveys!Y$1+1,FALSE)</f>
        <v>1</v>
      </c>
      <c r="Z3097" s="4">
        <f t="shared" si="145"/>
        <v>5</v>
      </c>
      <c r="AA3097" s="4" t="str">
        <f>VLOOKUP(T3097&amp;"-"&amp;Z3097,Sheet4!$W$2:$AA$1100,3,FALSE)</f>
        <v>Lausanne</v>
      </c>
      <c r="AB3097" s="4">
        <f>VLOOKUP(T3097&amp;"-"&amp;Z3097,Sheet4!$W$2:$AA$1100,4,FALSE)</f>
        <v>46.515999999999998</v>
      </c>
      <c r="AC3097" s="4">
        <f>VLOOKUP(T3097&amp;"-"&amp;Z3097,Sheet4!$W$2:$AA$1100,5,FALSE)</f>
        <v>6.6328199999999997</v>
      </c>
    </row>
    <row r="3098" spans="1:29">
      <c r="A3098" s="6">
        <v>40745</v>
      </c>
      <c r="B3098" s="7">
        <v>0.93842592592592589</v>
      </c>
      <c r="C3098" s="4" t="s">
        <v>1213</v>
      </c>
      <c r="D3098" s="4" t="s">
        <v>1218</v>
      </c>
      <c r="E3098" s="4" t="s">
        <v>15</v>
      </c>
      <c r="F3098" s="4">
        <v>1</v>
      </c>
      <c r="G3098" s="4">
        <v>1</v>
      </c>
      <c r="H3098" s="4">
        <v>1</v>
      </c>
      <c r="I3098" s="4">
        <v>1</v>
      </c>
      <c r="J3098" s="4">
        <v>1</v>
      </c>
      <c r="K3098" s="4">
        <v>1</v>
      </c>
      <c r="L3098" s="4">
        <v>1</v>
      </c>
      <c r="M3098" s="4">
        <v>1</v>
      </c>
      <c r="N3098" s="4">
        <v>1</v>
      </c>
      <c r="O3098" s="4">
        <v>1</v>
      </c>
      <c r="P3098" s="4">
        <v>1</v>
      </c>
      <c r="Q3098" s="9">
        <f t="shared" si="146"/>
        <v>2.6689814814814816E-2</v>
      </c>
      <c r="R3098" s="4">
        <f t="shared" si="144"/>
        <v>40745.938425925924</v>
      </c>
      <c r="S3098" s="4">
        <v>0.94085366075105736</v>
      </c>
      <c r="T3098" s="4" t="str">
        <f>VLOOKUP(E3098,Sheet2!$A$2:$E$137,5,FALSE)</f>
        <v>US</v>
      </c>
      <c r="U3098" s="4">
        <f>VLOOKUP($T3098,Sheet4!$H$1106:$M$1351,surveys!U$1+1,FALSE)</f>
        <v>0.42883768204388006</v>
      </c>
      <c r="V3098" s="4">
        <f>VLOOKUP($T3098,Sheet4!$H$1106:$M$1351,surveys!V$1+1,FALSE)</f>
        <v>0.62778475709586301</v>
      </c>
      <c r="W3098" s="4">
        <f>VLOOKUP($T3098,Sheet4!$H$1106:$M$1351,surveys!W$1+1,FALSE)</f>
        <v>0.76918600378409652</v>
      </c>
      <c r="X3098" s="4">
        <f>VLOOKUP($T3098,Sheet4!$H$1106:$M$1351,surveys!X$1+1,FALSE)</f>
        <v>0.88987045221102745</v>
      </c>
      <c r="Y3098" s="4">
        <f>VLOOKUP($T3098,Sheet4!$H$1106:$M$1351,surveys!Y$1+1,FALSE)</f>
        <v>1</v>
      </c>
      <c r="Z3098" s="4">
        <f t="shared" si="145"/>
        <v>5</v>
      </c>
      <c r="AA3098" s="4" t="str">
        <f>VLOOKUP(T3098&amp;"-"&amp;Z3098,Sheet4!$W$2:$AA$1100,3,FALSE)</f>
        <v>Houston</v>
      </c>
      <c r="AB3098" s="4">
        <f>VLOOKUP(T3098&amp;"-"&amp;Z3098,Sheet4!$W$2:$AA$1100,4,FALSE)</f>
        <v>29.763280000000002</v>
      </c>
      <c r="AC3098" s="4">
        <f>VLOOKUP(T3098&amp;"-"&amp;Z3098,Sheet4!$W$2:$AA$1100,5,FALSE)</f>
        <v>-95.36327</v>
      </c>
    </row>
    <row r="3099" spans="1:29">
      <c r="A3099" s="6">
        <v>40744</v>
      </c>
      <c r="B3099" s="7">
        <v>0.11534722222222223</v>
      </c>
      <c r="C3099" s="4" t="s">
        <v>1215</v>
      </c>
      <c r="D3099" s="4" t="s">
        <v>1217</v>
      </c>
      <c r="E3099" s="4" t="s">
        <v>17</v>
      </c>
      <c r="F3099" s="4">
        <v>5</v>
      </c>
      <c r="G3099" s="4">
        <v>4</v>
      </c>
      <c r="H3099" s="4">
        <v>3</v>
      </c>
      <c r="I3099" s="4">
        <v>1</v>
      </c>
      <c r="J3099" s="4">
        <v>3</v>
      </c>
      <c r="K3099" s="4">
        <v>2</v>
      </c>
      <c r="L3099" s="4">
        <v>3</v>
      </c>
      <c r="M3099" s="4">
        <v>4</v>
      </c>
      <c r="N3099" s="4">
        <v>5</v>
      </c>
      <c r="O3099" s="4">
        <v>4</v>
      </c>
      <c r="P3099" s="4">
        <v>4</v>
      </c>
      <c r="Q3099" s="9">
        <f t="shared" si="146"/>
        <v>1.0671296296296297E-2</v>
      </c>
      <c r="R3099" s="4">
        <f t="shared" si="144"/>
        <v>40744.115347222221</v>
      </c>
      <c r="S3099" s="4">
        <v>0.79221460373432806</v>
      </c>
      <c r="T3099" s="4" t="str">
        <f>VLOOKUP(E3099,Sheet2!$A$2:$E$137,5,FALSE)</f>
        <v>AU</v>
      </c>
      <c r="U3099" s="4">
        <f>VLOOKUP($T3099,Sheet4!$H$1106:$M$1351,surveys!U$1+1,FALSE)</f>
        <v>0.37870730546462306</v>
      </c>
      <c r="V3099" s="4">
        <f>VLOOKUP($T3099,Sheet4!$H$1106:$M$1351,surveys!V$1+1,FALSE)</f>
        <v>0.70016181281367551</v>
      </c>
      <c r="W3099" s="4">
        <f>VLOOKUP($T3099,Sheet4!$H$1106:$M$1351,surveys!W$1+1,FALSE)</f>
        <v>0.82483308340835682</v>
      </c>
      <c r="X3099" s="4">
        <f>VLOOKUP($T3099,Sheet4!$H$1106:$M$1351,surveys!X$1+1,FALSE)</f>
        <v>0.91739988860880706</v>
      </c>
      <c r="Y3099" s="4">
        <f>VLOOKUP($T3099,Sheet4!$H$1106:$M$1351,surveys!Y$1+1,FALSE)</f>
        <v>1</v>
      </c>
      <c r="Z3099" s="4">
        <f t="shared" si="145"/>
        <v>3</v>
      </c>
      <c r="AA3099" s="4" t="str">
        <f>VLOOKUP(T3099&amp;"-"&amp;Z3099,Sheet4!$W$2:$AA$1100,3,FALSE)</f>
        <v>Perth</v>
      </c>
      <c r="AB3099" s="4">
        <f>VLOOKUP(T3099&amp;"-"&amp;Z3099,Sheet4!$W$2:$AA$1100,4,FALSE)</f>
        <v>-31.95224</v>
      </c>
      <c r="AC3099" s="4">
        <f>VLOOKUP(T3099&amp;"-"&amp;Z3099,Sheet4!$W$2:$AA$1100,5,FALSE)</f>
        <v>115.8614</v>
      </c>
    </row>
    <row r="3100" spans="1:29">
      <c r="A3100" s="6">
        <v>40744</v>
      </c>
      <c r="B3100" s="7">
        <v>0.13784722222222223</v>
      </c>
      <c r="C3100" s="4" t="s">
        <v>1215</v>
      </c>
      <c r="D3100" s="4" t="s">
        <v>1214</v>
      </c>
      <c r="E3100" s="4" t="s">
        <v>17</v>
      </c>
      <c r="F3100" s="4">
        <v>4</v>
      </c>
      <c r="G3100" s="4">
        <v>4</v>
      </c>
      <c r="H3100" s="4">
        <v>4</v>
      </c>
      <c r="I3100" s="4">
        <v>2</v>
      </c>
      <c r="J3100" s="4">
        <v>4</v>
      </c>
      <c r="K3100" s="4">
        <v>3</v>
      </c>
      <c r="L3100" s="4">
        <v>5</v>
      </c>
      <c r="M3100" s="4">
        <v>5</v>
      </c>
      <c r="N3100" s="4">
        <v>5</v>
      </c>
      <c r="O3100" s="4">
        <v>5</v>
      </c>
      <c r="P3100" s="4">
        <v>3</v>
      </c>
      <c r="Q3100" s="9">
        <f t="shared" si="146"/>
        <v>2.5949074074074072E-2</v>
      </c>
      <c r="R3100" s="4">
        <f t="shared" si="144"/>
        <v>40744.13784722222</v>
      </c>
      <c r="S3100" s="4">
        <v>0.52239676870660468</v>
      </c>
      <c r="T3100" s="4" t="str">
        <f>VLOOKUP(E3100,Sheet2!$A$2:$E$137,5,FALSE)</f>
        <v>AU</v>
      </c>
      <c r="U3100" s="4">
        <f>VLOOKUP($T3100,Sheet4!$H$1106:$M$1351,surveys!U$1+1,FALSE)</f>
        <v>0.37870730546462306</v>
      </c>
      <c r="V3100" s="4">
        <f>VLOOKUP($T3100,Sheet4!$H$1106:$M$1351,surveys!V$1+1,FALSE)</f>
        <v>0.70016181281367551</v>
      </c>
      <c r="W3100" s="4">
        <f>VLOOKUP($T3100,Sheet4!$H$1106:$M$1351,surveys!W$1+1,FALSE)</f>
        <v>0.82483308340835682</v>
      </c>
      <c r="X3100" s="4">
        <f>VLOOKUP($T3100,Sheet4!$H$1106:$M$1351,surveys!X$1+1,FALSE)</f>
        <v>0.91739988860880706</v>
      </c>
      <c r="Y3100" s="4">
        <f>VLOOKUP($T3100,Sheet4!$H$1106:$M$1351,surveys!Y$1+1,FALSE)</f>
        <v>1</v>
      </c>
      <c r="Z3100" s="4">
        <f t="shared" si="145"/>
        <v>2</v>
      </c>
      <c r="AA3100" s="4" t="str">
        <f>VLOOKUP(T3100&amp;"-"&amp;Z3100,Sheet4!$W$2:$AA$1100,3,FALSE)</f>
        <v>Melbourne</v>
      </c>
      <c r="AB3100" s="4">
        <f>VLOOKUP(T3100&amp;"-"&amp;Z3100,Sheet4!$W$2:$AA$1100,4,FALSE)</f>
        <v>-37.814</v>
      </c>
      <c r="AC3100" s="4">
        <f>VLOOKUP(T3100&amp;"-"&amp;Z3100,Sheet4!$W$2:$AA$1100,5,FALSE)</f>
        <v>144.96332000000001</v>
      </c>
    </row>
    <row r="3101" spans="1:29">
      <c r="A3101" s="6">
        <v>40744</v>
      </c>
      <c r="B3101" s="7">
        <v>0.37248842592592596</v>
      </c>
      <c r="C3101" s="4" t="s">
        <v>1213</v>
      </c>
      <c r="D3101" s="4" t="s">
        <v>1214</v>
      </c>
      <c r="E3101" s="4" t="s">
        <v>13</v>
      </c>
      <c r="F3101" s="4">
        <v>4</v>
      </c>
      <c r="G3101" s="4">
        <v>4</v>
      </c>
      <c r="H3101" s="4">
        <v>4</v>
      </c>
      <c r="I3101" s="4">
        <v>3</v>
      </c>
      <c r="J3101" s="4">
        <v>4</v>
      </c>
      <c r="K3101" s="4">
        <v>4</v>
      </c>
      <c r="L3101" s="4">
        <v>2</v>
      </c>
      <c r="M3101" s="4">
        <v>3</v>
      </c>
      <c r="N3101" s="4">
        <v>5</v>
      </c>
      <c r="O3101" s="4">
        <v>1</v>
      </c>
      <c r="P3101" s="4">
        <v>4</v>
      </c>
      <c r="Q3101" s="9">
        <f t="shared" si="146"/>
        <v>5.0300925925925923E-2</v>
      </c>
      <c r="R3101" s="4">
        <f t="shared" si="144"/>
        <v>40744.372488425928</v>
      </c>
      <c r="S3101" s="4">
        <v>0.43774497178918592</v>
      </c>
      <c r="T3101" s="4" t="str">
        <f>VLOOKUP(E3101,Sheet2!$A$2:$E$137,5,FALSE)</f>
        <v>GB</v>
      </c>
      <c r="U3101" s="4">
        <f>VLOOKUP($T3101,Sheet4!$H$1106:$M$1351,surveys!U$1+1,FALSE)</f>
        <v>0.43993408527720174</v>
      </c>
      <c r="V3101" s="4">
        <f>VLOOKUP($T3101,Sheet4!$H$1106:$M$1351,surveys!V$1+1,FALSE)</f>
        <v>0.87986817055440347</v>
      </c>
      <c r="W3101" s="4">
        <f>VLOOKUP($T3101,Sheet4!$H$1106:$M$1351,surveys!W$1+1,FALSE)</f>
        <v>0.93717230822503084</v>
      </c>
      <c r="X3101" s="4">
        <f>VLOOKUP($T3101,Sheet4!$H$1106:$M$1351,surveys!X$1+1,FALSE)</f>
        <v>0.97269979890956382</v>
      </c>
      <c r="Y3101" s="4">
        <f>VLOOKUP($T3101,Sheet4!$H$1106:$M$1351,surveys!Y$1+1,FALSE)</f>
        <v>1</v>
      </c>
      <c r="Z3101" s="4">
        <f t="shared" si="145"/>
        <v>1</v>
      </c>
      <c r="AA3101" s="4" t="str">
        <f>VLOOKUP(T3101&amp;"-"&amp;Z3101,Sheet4!$W$2:$AA$1100,3,FALSE)</f>
        <v>City of London</v>
      </c>
      <c r="AB3101" s="4">
        <f>VLOOKUP(T3101&amp;"-"&amp;Z3101,Sheet4!$W$2:$AA$1100,4,FALSE)</f>
        <v>51.512790000000003</v>
      </c>
      <c r="AC3101" s="4">
        <f>VLOOKUP(T3101&amp;"-"&amp;Z3101,Sheet4!$W$2:$AA$1100,5,FALSE)</f>
        <v>-9.1840000000000005E-2</v>
      </c>
    </row>
    <row r="3102" spans="1:29">
      <c r="A3102" s="6">
        <v>40744</v>
      </c>
      <c r="B3102" s="7">
        <v>0.60141203703703705</v>
      </c>
      <c r="C3102" s="4" t="s">
        <v>1213</v>
      </c>
      <c r="D3102" s="4" t="s">
        <v>1217</v>
      </c>
      <c r="E3102" s="4" t="s">
        <v>33</v>
      </c>
      <c r="F3102" s="4">
        <v>1</v>
      </c>
      <c r="G3102" s="4">
        <v>1</v>
      </c>
      <c r="H3102" s="4">
        <v>1</v>
      </c>
      <c r="I3102" s="4">
        <v>1</v>
      </c>
      <c r="J3102" s="4">
        <v>1</v>
      </c>
      <c r="K3102" s="4">
        <v>1</v>
      </c>
      <c r="L3102" s="4">
        <v>1</v>
      </c>
      <c r="M3102" s="4">
        <v>1</v>
      </c>
      <c r="N3102" s="4">
        <v>1</v>
      </c>
      <c r="O3102" s="4">
        <v>1</v>
      </c>
      <c r="P3102" s="4">
        <v>1</v>
      </c>
      <c r="Q3102" s="9">
        <f t="shared" si="146"/>
        <v>1.1226851851851851E-3</v>
      </c>
      <c r="R3102" s="4">
        <f t="shared" si="144"/>
        <v>40744.601412037038</v>
      </c>
      <c r="S3102" s="4">
        <v>0.41842543603230986</v>
      </c>
      <c r="T3102" s="4" t="str">
        <f>VLOOKUP(E3102,Sheet2!$A$2:$E$137,5,FALSE)</f>
        <v>IT</v>
      </c>
      <c r="U3102" s="4">
        <f>VLOOKUP($T3102,Sheet4!$H$1106:$M$1351,surveys!U$1+1,FALSE)</f>
        <v>0.40073733113706772</v>
      </c>
      <c r="V3102" s="4">
        <f>VLOOKUP($T3102,Sheet4!$H$1106:$M$1351,surveys!V$1+1,FALSE)</f>
        <v>0.60502083075372182</v>
      </c>
      <c r="W3102" s="4">
        <f>VLOOKUP($T3102,Sheet4!$H$1106:$M$1351,surveys!W$1+1,FALSE)</f>
        <v>0.75963680320784854</v>
      </c>
      <c r="X3102" s="4">
        <f>VLOOKUP($T3102,Sheet4!$H$1106:$M$1351,surveys!X$1+1,FALSE)</f>
        <v>0.89491209934724891</v>
      </c>
      <c r="Y3102" s="4">
        <f>VLOOKUP($T3102,Sheet4!$H$1106:$M$1351,surveys!Y$1+1,FALSE)</f>
        <v>1</v>
      </c>
      <c r="Z3102" s="4">
        <f t="shared" si="145"/>
        <v>2</v>
      </c>
      <c r="AA3102" s="4" t="str">
        <f>VLOOKUP(T3102&amp;"-"&amp;Z3102,Sheet4!$W$2:$AA$1100,3,FALSE)</f>
        <v>Milan</v>
      </c>
      <c r="AB3102" s="4">
        <f>VLOOKUP(T3102&amp;"-"&amp;Z3102,Sheet4!$W$2:$AA$1100,4,FALSE)</f>
        <v>45.464269999999999</v>
      </c>
      <c r="AC3102" s="4">
        <f>VLOOKUP(T3102&amp;"-"&amp;Z3102,Sheet4!$W$2:$AA$1100,5,FALSE)</f>
        <v>9.1895100000000003</v>
      </c>
    </row>
    <row r="3103" spans="1:29">
      <c r="A3103" s="6">
        <v>40744</v>
      </c>
      <c r="B3103" s="7">
        <v>0.64916666666666667</v>
      </c>
      <c r="C3103" s="4" t="s">
        <v>1215</v>
      </c>
      <c r="D3103" s="4" t="s">
        <v>1216</v>
      </c>
      <c r="E3103" s="4" t="s">
        <v>291</v>
      </c>
      <c r="F3103" s="4">
        <v>1</v>
      </c>
      <c r="G3103" s="4">
        <v>5</v>
      </c>
      <c r="H3103" s="4">
        <v>5</v>
      </c>
      <c r="I3103" s="4">
        <v>1</v>
      </c>
      <c r="J3103" s="4">
        <v>5</v>
      </c>
      <c r="K3103" s="4">
        <v>5</v>
      </c>
      <c r="L3103" s="4">
        <v>1</v>
      </c>
      <c r="M3103" s="4">
        <v>1</v>
      </c>
      <c r="N3103" s="4">
        <v>5</v>
      </c>
      <c r="O3103" s="4">
        <v>1</v>
      </c>
      <c r="P3103" s="4">
        <v>1</v>
      </c>
      <c r="Q3103" s="9">
        <f t="shared" si="146"/>
        <v>3.4803240740740739E-2</v>
      </c>
      <c r="R3103" s="4">
        <f t="shared" si="144"/>
        <v>40744.64916666667</v>
      </c>
      <c r="S3103" s="4">
        <v>0.62267703042503708</v>
      </c>
      <c r="T3103" s="4" t="str">
        <f>VLOOKUP(E3103,Sheet2!$A$2:$E$137,5,FALSE)</f>
        <v>VN</v>
      </c>
      <c r="U3103" s="4">
        <f>VLOOKUP($T3103,Sheet4!$H$1106:$M$1351,surveys!U$1+1,FALSE)</f>
        <v>0.5205423452375072</v>
      </c>
      <c r="V3103" s="4">
        <f>VLOOKUP($T3103,Sheet4!$H$1106:$M$1351,surveys!V$1+1,FALSE)</f>
        <v>0.73541558418356889</v>
      </c>
      <c r="W3103" s="4">
        <f>VLOOKUP($T3103,Sheet4!$H$1106:$M$1351,surveys!W$1+1,FALSE)</f>
        <v>0.84838560954163467</v>
      </c>
      <c r="X3103" s="4">
        <f>VLOOKUP($T3103,Sheet4!$H$1106:$M$1351,surveys!X$1+1,FALSE)</f>
        <v>0.93886680927795041</v>
      </c>
      <c r="Y3103" s="4">
        <f>VLOOKUP($T3103,Sheet4!$H$1106:$M$1351,surveys!Y$1+1,FALSE)</f>
        <v>1</v>
      </c>
      <c r="Z3103" s="4">
        <f t="shared" si="145"/>
        <v>2</v>
      </c>
      <c r="AA3103" s="4" t="str">
        <f>VLOOKUP(T3103&amp;"-"&amp;Z3103,Sheet4!$W$2:$AA$1100,3,FALSE)</f>
        <v>Ha Noi</v>
      </c>
      <c r="AB3103" s="4">
        <f>VLOOKUP(T3103&amp;"-"&amp;Z3103,Sheet4!$W$2:$AA$1100,4,FALSE)</f>
        <v>21.0245</v>
      </c>
      <c r="AC3103" s="4">
        <f>VLOOKUP(T3103&amp;"-"&amp;Z3103,Sheet4!$W$2:$AA$1100,5,FALSE)</f>
        <v>105.84117000000001</v>
      </c>
    </row>
    <row r="3104" spans="1:29">
      <c r="A3104" s="6">
        <v>40744</v>
      </c>
      <c r="B3104" s="7">
        <v>0.99288194444444444</v>
      </c>
      <c r="C3104" s="4" t="s">
        <v>1215</v>
      </c>
      <c r="D3104" s="4" t="s">
        <v>1217</v>
      </c>
      <c r="E3104" s="4" t="s">
        <v>21</v>
      </c>
      <c r="F3104" s="4">
        <v>1</v>
      </c>
      <c r="G3104" s="4">
        <v>1</v>
      </c>
      <c r="H3104" s="4">
        <v>1</v>
      </c>
      <c r="I3104" s="4">
        <v>1</v>
      </c>
      <c r="J3104" s="4">
        <v>1</v>
      </c>
      <c r="K3104" s="4">
        <v>1</v>
      </c>
      <c r="L3104" s="4">
        <v>1</v>
      </c>
      <c r="M3104" s="4">
        <v>1</v>
      </c>
      <c r="N3104" s="4">
        <v>1</v>
      </c>
      <c r="O3104" s="4">
        <v>1</v>
      </c>
      <c r="P3104" s="4">
        <v>1</v>
      </c>
      <c r="Q3104" s="9">
        <f t="shared" si="146"/>
        <v>6.4398148148148149E-2</v>
      </c>
      <c r="R3104" s="4">
        <f t="shared" si="144"/>
        <v>40744.992881944447</v>
      </c>
      <c r="S3104" s="4">
        <v>0.66497641483780878</v>
      </c>
      <c r="T3104" s="4" t="str">
        <f>VLOOKUP(E3104,Sheet2!$A$2:$E$137,5,FALSE)</f>
        <v>MX</v>
      </c>
      <c r="U3104" s="4">
        <f>VLOOKUP($T3104,Sheet4!$H$1106:$M$1351,surveys!U$1+1,FALSE)</f>
        <v>0.64192227588837014</v>
      </c>
      <c r="V3104" s="4">
        <f>VLOOKUP($T3104,Sheet4!$H$1106:$M$1351,surveys!V$1+1,FALSE)</f>
        <v>0.73699712700692854</v>
      </c>
      <c r="W3104" s="4">
        <f>VLOOKUP($T3104,Sheet4!$H$1106:$M$1351,surveys!W$1+1,FALSE)</f>
        <v>0.83130642446864456</v>
      </c>
      <c r="X3104" s="4">
        <f>VLOOKUP($T3104,Sheet4!$H$1106:$M$1351,surveys!X$1+1,FALSE)</f>
        <v>0.91696724211461977</v>
      </c>
      <c r="Y3104" s="4">
        <f>VLOOKUP($T3104,Sheet4!$H$1106:$M$1351,surveys!Y$1+1,FALSE)</f>
        <v>1</v>
      </c>
      <c r="Z3104" s="4">
        <f t="shared" si="145"/>
        <v>2</v>
      </c>
      <c r="AA3104" s="4" t="str">
        <f>VLOOKUP(T3104&amp;"-"&amp;Z3104,Sheet4!$W$2:$AA$1100,3,FALSE)</f>
        <v>Iztapalapa</v>
      </c>
      <c r="AB3104" s="4">
        <f>VLOOKUP(T3104&amp;"-"&amp;Z3104,Sheet4!$W$2:$AA$1100,4,FALSE)</f>
        <v>19.351109999999998</v>
      </c>
      <c r="AC3104" s="4">
        <f>VLOOKUP(T3104&amp;"-"&amp;Z3104,Sheet4!$W$2:$AA$1100,5,FALSE)</f>
        <v>-99.051940000000002</v>
      </c>
    </row>
    <row r="3105" spans="1:29">
      <c r="A3105" s="6">
        <v>40743</v>
      </c>
      <c r="B3105" s="7">
        <v>7.2141203703703707E-2</v>
      </c>
      <c r="C3105" s="4" t="s">
        <v>1213</v>
      </c>
      <c r="D3105" s="4" t="s">
        <v>1224</v>
      </c>
      <c r="E3105" s="4" t="s">
        <v>33</v>
      </c>
      <c r="F3105" s="4">
        <v>5</v>
      </c>
      <c r="G3105" s="4">
        <v>5</v>
      </c>
      <c r="H3105" s="4">
        <v>5</v>
      </c>
      <c r="I3105" s="4">
        <v>5</v>
      </c>
      <c r="J3105" s="4">
        <v>5</v>
      </c>
      <c r="K3105" s="4">
        <v>5</v>
      </c>
      <c r="L3105" s="4">
        <v>5</v>
      </c>
      <c r="M3105" s="4">
        <v>5</v>
      </c>
      <c r="N3105" s="4">
        <v>5</v>
      </c>
      <c r="O3105" s="4">
        <v>5</v>
      </c>
      <c r="P3105" s="4">
        <v>5</v>
      </c>
      <c r="Q3105" s="9">
        <f t="shared" si="146"/>
        <v>5.0428240740740732E-2</v>
      </c>
      <c r="R3105" s="4">
        <f t="shared" si="144"/>
        <v>40743.072141203702</v>
      </c>
      <c r="S3105" s="4">
        <v>0.1206996116901764</v>
      </c>
      <c r="T3105" s="4" t="str">
        <f>VLOOKUP(E3105,Sheet2!$A$2:$E$137,5,FALSE)</f>
        <v>IT</v>
      </c>
      <c r="U3105" s="4">
        <f>VLOOKUP($T3105,Sheet4!$H$1106:$M$1351,surveys!U$1+1,FALSE)</f>
        <v>0.40073733113706772</v>
      </c>
      <c r="V3105" s="4">
        <f>VLOOKUP($T3105,Sheet4!$H$1106:$M$1351,surveys!V$1+1,FALSE)</f>
        <v>0.60502083075372182</v>
      </c>
      <c r="W3105" s="4">
        <f>VLOOKUP($T3105,Sheet4!$H$1106:$M$1351,surveys!W$1+1,FALSE)</f>
        <v>0.75963680320784854</v>
      </c>
      <c r="X3105" s="4">
        <f>VLOOKUP($T3105,Sheet4!$H$1106:$M$1351,surveys!X$1+1,FALSE)</f>
        <v>0.89491209934724891</v>
      </c>
      <c r="Y3105" s="4">
        <f>VLOOKUP($T3105,Sheet4!$H$1106:$M$1351,surveys!Y$1+1,FALSE)</f>
        <v>1</v>
      </c>
      <c r="Z3105" s="4">
        <f t="shared" si="145"/>
        <v>1</v>
      </c>
      <c r="AA3105" s="4" t="str">
        <f>VLOOKUP(T3105&amp;"-"&amp;Z3105,Sheet4!$W$2:$AA$1100,3,FALSE)</f>
        <v>Roma</v>
      </c>
      <c r="AB3105" s="4">
        <f>VLOOKUP(T3105&amp;"-"&amp;Z3105,Sheet4!$W$2:$AA$1100,4,FALSE)</f>
        <v>41.894739999999999</v>
      </c>
      <c r="AC3105" s="4">
        <f>VLOOKUP(T3105&amp;"-"&amp;Z3105,Sheet4!$W$2:$AA$1100,5,FALSE)</f>
        <v>12.4839</v>
      </c>
    </row>
    <row r="3106" spans="1:29">
      <c r="A3106" s="6">
        <v>40743</v>
      </c>
      <c r="B3106" s="7">
        <v>0.26599537037037035</v>
      </c>
      <c r="C3106" s="4" t="s">
        <v>1213</v>
      </c>
      <c r="D3106" s="4" t="s">
        <v>1218</v>
      </c>
      <c r="E3106" s="4" t="s">
        <v>11</v>
      </c>
      <c r="F3106" s="4">
        <v>5</v>
      </c>
      <c r="G3106" s="4">
        <v>5</v>
      </c>
      <c r="H3106" s="4">
        <v>5</v>
      </c>
      <c r="I3106" s="4">
        <v>1</v>
      </c>
      <c r="J3106" s="4">
        <v>5</v>
      </c>
      <c r="K3106" s="4">
        <v>1</v>
      </c>
      <c r="L3106" s="4">
        <v>1</v>
      </c>
      <c r="M3106" s="4">
        <v>1</v>
      </c>
      <c r="N3106" s="4">
        <v>5</v>
      </c>
      <c r="O3106" s="4">
        <v>1</v>
      </c>
      <c r="P3106" s="4">
        <v>5</v>
      </c>
      <c r="Q3106" s="9">
        <f t="shared" si="146"/>
        <v>4.5567129629629631E-2</v>
      </c>
      <c r="R3106" s="4">
        <f t="shared" si="144"/>
        <v>40743.26599537037</v>
      </c>
      <c r="S3106" s="4">
        <v>0.4282718776041845</v>
      </c>
      <c r="T3106" s="4" t="str">
        <f>VLOOKUP(E3106,Sheet2!$A$2:$E$137,5,FALSE)</f>
        <v>FR</v>
      </c>
      <c r="U3106" s="4">
        <f>VLOOKUP($T3106,Sheet4!$H$1106:$M$1351,surveys!U$1+1,FALSE)</f>
        <v>0.51193913659220647</v>
      </c>
      <c r="V3106" s="4">
        <f>VLOOKUP($T3106,Sheet4!$H$1106:$M$1351,surveys!V$1+1,FALSE)</f>
        <v>0.70220575033861143</v>
      </c>
      <c r="W3106" s="4">
        <f>VLOOKUP($T3106,Sheet4!$H$1106:$M$1351,surveys!W$1+1,FALSE)</f>
        <v>0.81527182039156842</v>
      </c>
      <c r="X3106" s="4">
        <f>VLOOKUP($T3106,Sheet4!$H$1106:$M$1351,surveys!X$1+1,FALSE)</f>
        <v>0.91893911792009964</v>
      </c>
      <c r="Y3106" s="4">
        <f>VLOOKUP($T3106,Sheet4!$H$1106:$M$1351,surveys!Y$1+1,FALSE)</f>
        <v>1</v>
      </c>
      <c r="Z3106" s="4">
        <f t="shared" si="145"/>
        <v>1</v>
      </c>
      <c r="AA3106" s="4" t="str">
        <f>VLOOKUP(T3106&amp;"-"&amp;Z3106,Sheet4!$W$2:$AA$1100,3,FALSE)</f>
        <v>Paris</v>
      </c>
      <c r="AB3106" s="4">
        <f>VLOOKUP(T3106&amp;"-"&amp;Z3106,Sheet4!$W$2:$AA$1100,4,FALSE)</f>
        <v>48.853409999999997</v>
      </c>
      <c r="AC3106" s="4">
        <f>VLOOKUP(T3106&amp;"-"&amp;Z3106,Sheet4!$W$2:$AA$1100,5,FALSE)</f>
        <v>2.3488000000000002</v>
      </c>
    </row>
    <row r="3107" spans="1:29">
      <c r="A3107" s="6">
        <v>40743</v>
      </c>
      <c r="B3107" s="7">
        <v>0.56923611111111116</v>
      </c>
      <c r="C3107" s="4" t="s">
        <v>1215</v>
      </c>
      <c r="D3107" s="4" t="s">
        <v>1214</v>
      </c>
      <c r="E3107" s="4" t="s">
        <v>1142</v>
      </c>
      <c r="F3107" s="4">
        <v>1</v>
      </c>
      <c r="G3107" s="4">
        <v>1</v>
      </c>
      <c r="H3107" s="4">
        <v>1</v>
      </c>
      <c r="I3107" s="4">
        <v>1</v>
      </c>
      <c r="J3107" s="4">
        <v>5</v>
      </c>
      <c r="K3107" s="4">
        <v>1</v>
      </c>
      <c r="L3107" s="4">
        <v>1</v>
      </c>
      <c r="M3107" s="4">
        <v>0</v>
      </c>
      <c r="N3107" s="4">
        <v>4</v>
      </c>
      <c r="O3107" s="4">
        <v>1</v>
      </c>
      <c r="P3107" s="4">
        <v>1</v>
      </c>
      <c r="Q3107" s="9">
        <f t="shared" si="146"/>
        <v>4.8043981481481486E-2</v>
      </c>
      <c r="R3107" s="4">
        <f t="shared" si="144"/>
        <v>40743.569236111114</v>
      </c>
      <c r="S3107" s="4">
        <v>3.2967148954766712E-2</v>
      </c>
      <c r="T3107" s="4" t="str">
        <f>VLOOKUP(E3107,Sheet2!$A$2:$E$137,5,FALSE)</f>
        <v>AG</v>
      </c>
      <c r="U3107" s="4">
        <f>VLOOKUP($T3107,Sheet4!$H$1106:$M$1351,surveys!U$1+1,FALSE)</f>
        <v>0.76883529038400511</v>
      </c>
      <c r="V3107" s="4">
        <f>VLOOKUP($T3107,Sheet4!$H$1106:$M$1351,surveys!V$1+1,FALSE)</f>
        <v>0.84900031735956838</v>
      </c>
      <c r="W3107" s="4">
        <f>VLOOKUP($T3107,Sheet4!$H$1106:$M$1351,surveys!W$1+1,FALSE)</f>
        <v>0.90193589336718505</v>
      </c>
      <c r="X3107" s="4">
        <f>VLOOKUP($T3107,Sheet4!$H$1106:$M$1351,surveys!X$1+1,FALSE)</f>
        <v>0.95452237384957161</v>
      </c>
      <c r="Y3107" s="4">
        <f>VLOOKUP($T3107,Sheet4!$H$1106:$M$1351,surveys!Y$1+1,FALSE)</f>
        <v>1</v>
      </c>
      <c r="Z3107" s="4">
        <f t="shared" si="145"/>
        <v>1</v>
      </c>
      <c r="AA3107" s="4" t="str">
        <f>VLOOKUP(T3107&amp;"-"&amp;Z3107,Sheet4!$W$2:$AA$1100,3,FALSE)</f>
        <v>Saint John's</v>
      </c>
      <c r="AB3107" s="4">
        <f>VLOOKUP(T3107&amp;"-"&amp;Z3107,Sheet4!$W$2:$AA$1100,4,FALSE)</f>
        <v>17.116669999999999</v>
      </c>
      <c r="AC3107" s="4">
        <f>VLOOKUP(T3107&amp;"-"&amp;Z3107,Sheet4!$W$2:$AA$1100,5,FALSE)</f>
        <v>-61.85</v>
      </c>
    </row>
    <row r="3108" spans="1:29">
      <c r="A3108" s="6">
        <v>40743</v>
      </c>
      <c r="B3108" s="7">
        <v>0.60806712962962961</v>
      </c>
      <c r="C3108" s="4" t="s">
        <v>1213</v>
      </c>
      <c r="D3108" s="4" t="s">
        <v>1216</v>
      </c>
      <c r="E3108" s="4" t="s">
        <v>13</v>
      </c>
      <c r="F3108" s="4">
        <v>3</v>
      </c>
      <c r="G3108" s="4">
        <v>2</v>
      </c>
      <c r="H3108" s="4">
        <v>3</v>
      </c>
      <c r="I3108" s="4">
        <v>3</v>
      </c>
      <c r="J3108" s="4">
        <v>1</v>
      </c>
      <c r="K3108" s="4">
        <v>3</v>
      </c>
      <c r="L3108" s="4">
        <v>2</v>
      </c>
      <c r="M3108" s="4">
        <v>2</v>
      </c>
      <c r="N3108" s="4">
        <v>5</v>
      </c>
      <c r="O3108" s="4">
        <v>2</v>
      </c>
      <c r="P3108" s="4">
        <v>4</v>
      </c>
      <c r="Q3108" s="9">
        <f t="shared" si="146"/>
        <v>6.2847222222222228E-3</v>
      </c>
      <c r="R3108" s="4">
        <f t="shared" si="144"/>
        <v>40743.608067129629</v>
      </c>
      <c r="S3108" s="4">
        <v>0.91183805125052331</v>
      </c>
      <c r="T3108" s="4" t="str">
        <f>VLOOKUP(E3108,Sheet2!$A$2:$E$137,5,FALSE)</f>
        <v>GB</v>
      </c>
      <c r="U3108" s="4">
        <f>VLOOKUP($T3108,Sheet4!$H$1106:$M$1351,surveys!U$1+1,FALSE)</f>
        <v>0.43993408527720174</v>
      </c>
      <c r="V3108" s="4">
        <f>VLOOKUP($T3108,Sheet4!$H$1106:$M$1351,surveys!V$1+1,FALSE)</f>
        <v>0.87986817055440347</v>
      </c>
      <c r="W3108" s="4">
        <f>VLOOKUP($T3108,Sheet4!$H$1106:$M$1351,surveys!W$1+1,FALSE)</f>
        <v>0.93717230822503084</v>
      </c>
      <c r="X3108" s="4">
        <f>VLOOKUP($T3108,Sheet4!$H$1106:$M$1351,surveys!X$1+1,FALSE)</f>
        <v>0.97269979890956382</v>
      </c>
      <c r="Y3108" s="4">
        <f>VLOOKUP($T3108,Sheet4!$H$1106:$M$1351,surveys!Y$1+1,FALSE)</f>
        <v>1</v>
      </c>
      <c r="Z3108" s="4">
        <f t="shared" si="145"/>
        <v>3</v>
      </c>
      <c r="AA3108" s="4" t="str">
        <f>VLOOKUP(T3108&amp;"-"&amp;Z3108,Sheet4!$W$2:$AA$1100,3,FALSE)</f>
        <v>Birmingham</v>
      </c>
      <c r="AB3108" s="4">
        <f>VLOOKUP(T3108&amp;"-"&amp;Z3108,Sheet4!$W$2:$AA$1100,4,FALSE)</f>
        <v>52.48142</v>
      </c>
      <c r="AC3108" s="4">
        <f>VLOOKUP(T3108&amp;"-"&amp;Z3108,Sheet4!$W$2:$AA$1100,5,FALSE)</f>
        <v>-1.8998299999999999</v>
      </c>
    </row>
    <row r="3109" spans="1:29">
      <c r="A3109" s="6">
        <v>40743</v>
      </c>
      <c r="B3109" s="7">
        <v>0.67866898148148147</v>
      </c>
      <c r="C3109" s="4" t="s">
        <v>1213</v>
      </c>
      <c r="D3109" s="4" t="s">
        <v>1214</v>
      </c>
      <c r="E3109" s="4" t="s">
        <v>11</v>
      </c>
      <c r="F3109" s="4">
        <v>1</v>
      </c>
      <c r="G3109" s="4">
        <v>1</v>
      </c>
      <c r="H3109" s="4">
        <v>1</v>
      </c>
      <c r="I3109" s="4">
        <v>1</v>
      </c>
      <c r="J3109" s="4">
        <v>5</v>
      </c>
      <c r="K3109" s="4">
        <v>1</v>
      </c>
      <c r="L3109" s="4">
        <v>1</v>
      </c>
      <c r="M3109" s="4">
        <v>0</v>
      </c>
      <c r="N3109" s="4">
        <v>4</v>
      </c>
      <c r="O3109" s="4">
        <v>1</v>
      </c>
      <c r="P3109" s="4">
        <v>1</v>
      </c>
      <c r="Q3109" s="9">
        <f t="shared" si="146"/>
        <v>5.5104166666666669E-2</v>
      </c>
      <c r="R3109" s="4">
        <f t="shared" si="144"/>
        <v>40743.678668981483</v>
      </c>
      <c r="S3109" s="4">
        <v>0.67667593918869451</v>
      </c>
      <c r="T3109" s="4" t="str">
        <f>VLOOKUP(E3109,Sheet2!$A$2:$E$137,5,FALSE)</f>
        <v>FR</v>
      </c>
      <c r="U3109" s="4">
        <f>VLOOKUP($T3109,Sheet4!$H$1106:$M$1351,surveys!U$1+1,FALSE)</f>
        <v>0.51193913659220647</v>
      </c>
      <c r="V3109" s="4">
        <f>VLOOKUP($T3109,Sheet4!$H$1106:$M$1351,surveys!V$1+1,FALSE)</f>
        <v>0.70220575033861143</v>
      </c>
      <c r="W3109" s="4">
        <f>VLOOKUP($T3109,Sheet4!$H$1106:$M$1351,surveys!W$1+1,FALSE)</f>
        <v>0.81527182039156842</v>
      </c>
      <c r="X3109" s="4">
        <f>VLOOKUP($T3109,Sheet4!$H$1106:$M$1351,surveys!X$1+1,FALSE)</f>
        <v>0.91893911792009964</v>
      </c>
      <c r="Y3109" s="4">
        <f>VLOOKUP($T3109,Sheet4!$H$1106:$M$1351,surveys!Y$1+1,FALSE)</f>
        <v>1</v>
      </c>
      <c r="Z3109" s="4">
        <f t="shared" si="145"/>
        <v>2</v>
      </c>
      <c r="AA3109" s="4" t="str">
        <f>VLOOKUP(T3109&amp;"-"&amp;Z3109,Sheet4!$W$2:$AA$1100,3,FALSE)</f>
        <v>Marseille</v>
      </c>
      <c r="AB3109" s="4">
        <f>VLOOKUP(T3109&amp;"-"&amp;Z3109,Sheet4!$W$2:$AA$1100,4,FALSE)</f>
        <v>43.296950000000002</v>
      </c>
      <c r="AC3109" s="4">
        <f>VLOOKUP(T3109&amp;"-"&amp;Z3109,Sheet4!$W$2:$AA$1100,5,FALSE)</f>
        <v>5.3810700000000002</v>
      </c>
    </row>
    <row r="3110" spans="1:29">
      <c r="A3110" s="6">
        <v>40743</v>
      </c>
      <c r="B3110" s="7">
        <v>0.70407407407407396</v>
      </c>
      <c r="C3110" s="4" t="s">
        <v>1213</v>
      </c>
      <c r="D3110" s="4" t="s">
        <v>1218</v>
      </c>
      <c r="E3110" s="4" t="s">
        <v>15</v>
      </c>
      <c r="F3110" s="4">
        <v>1</v>
      </c>
      <c r="G3110" s="4">
        <v>1</v>
      </c>
      <c r="H3110" s="4">
        <v>1</v>
      </c>
      <c r="I3110" s="4">
        <v>1</v>
      </c>
      <c r="J3110" s="4">
        <v>1</v>
      </c>
      <c r="K3110" s="4">
        <v>1</v>
      </c>
      <c r="L3110" s="4">
        <v>1</v>
      </c>
      <c r="M3110" s="4">
        <v>1</v>
      </c>
      <c r="N3110" s="4">
        <v>1</v>
      </c>
      <c r="O3110" s="4">
        <v>1</v>
      </c>
      <c r="P3110" s="4">
        <v>1</v>
      </c>
      <c r="Q3110" s="9">
        <f t="shared" si="146"/>
        <v>3.6342592592592594E-3</v>
      </c>
      <c r="R3110" s="4">
        <f t="shared" si="144"/>
        <v>40743.704074074078</v>
      </c>
      <c r="S3110" s="4">
        <v>0.19580736572171009</v>
      </c>
      <c r="T3110" s="4" t="str">
        <f>VLOOKUP(E3110,Sheet2!$A$2:$E$137,5,FALSE)</f>
        <v>US</v>
      </c>
      <c r="U3110" s="4">
        <f>VLOOKUP($T3110,Sheet4!$H$1106:$M$1351,surveys!U$1+1,FALSE)</f>
        <v>0.42883768204388006</v>
      </c>
      <c r="V3110" s="4">
        <f>VLOOKUP($T3110,Sheet4!$H$1106:$M$1351,surveys!V$1+1,FALSE)</f>
        <v>0.62778475709586301</v>
      </c>
      <c r="W3110" s="4">
        <f>VLOOKUP($T3110,Sheet4!$H$1106:$M$1351,surveys!W$1+1,FALSE)</f>
        <v>0.76918600378409652</v>
      </c>
      <c r="X3110" s="4">
        <f>VLOOKUP($T3110,Sheet4!$H$1106:$M$1351,surveys!X$1+1,FALSE)</f>
        <v>0.88987045221102745</v>
      </c>
      <c r="Y3110" s="4">
        <f>VLOOKUP($T3110,Sheet4!$H$1106:$M$1351,surveys!Y$1+1,FALSE)</f>
        <v>1</v>
      </c>
      <c r="Z3110" s="4">
        <f t="shared" si="145"/>
        <v>1</v>
      </c>
      <c r="AA3110" s="4" t="str">
        <f>VLOOKUP(T3110&amp;"-"&amp;Z3110,Sheet4!$W$2:$AA$1100,3,FALSE)</f>
        <v>New York City</v>
      </c>
      <c r="AB3110" s="4">
        <f>VLOOKUP(T3110&amp;"-"&amp;Z3110,Sheet4!$W$2:$AA$1100,4,FALSE)</f>
        <v>40.714269999999999</v>
      </c>
      <c r="AC3110" s="4">
        <f>VLOOKUP(T3110&amp;"-"&amp;Z3110,Sheet4!$W$2:$AA$1100,5,FALSE)</f>
        <v>-74.005970000000005</v>
      </c>
    </row>
    <row r="3111" spans="1:29">
      <c r="A3111" s="6">
        <v>40742</v>
      </c>
      <c r="B3111" s="7">
        <v>0.50025462962962963</v>
      </c>
      <c r="C3111" s="4" t="s">
        <v>1215</v>
      </c>
      <c r="D3111" s="4" t="s">
        <v>1217</v>
      </c>
      <c r="E3111" s="4" t="s">
        <v>33</v>
      </c>
      <c r="F3111" s="4">
        <v>1</v>
      </c>
      <c r="G3111" s="4">
        <v>4</v>
      </c>
      <c r="H3111" s="4">
        <v>4</v>
      </c>
      <c r="I3111" s="4">
        <v>3</v>
      </c>
      <c r="J3111" s="4">
        <v>5</v>
      </c>
      <c r="K3111" s="4">
        <v>5</v>
      </c>
      <c r="L3111" s="4">
        <v>4</v>
      </c>
      <c r="M3111" s="4">
        <v>4</v>
      </c>
      <c r="N3111" s="4">
        <v>5</v>
      </c>
      <c r="O3111" s="4">
        <v>4</v>
      </c>
      <c r="P3111" s="4">
        <v>3</v>
      </c>
      <c r="Q3111" s="9">
        <f t="shared" si="146"/>
        <v>7.291666666666667E-4</v>
      </c>
      <c r="R3111" s="4">
        <f t="shared" si="144"/>
        <v>40742.500254629631</v>
      </c>
      <c r="S3111" s="4">
        <v>0.29187002985160992</v>
      </c>
      <c r="T3111" s="4" t="str">
        <f>VLOOKUP(E3111,Sheet2!$A$2:$E$137,5,FALSE)</f>
        <v>IT</v>
      </c>
      <c r="U3111" s="4">
        <f>VLOOKUP($T3111,Sheet4!$H$1106:$M$1351,surveys!U$1+1,FALSE)</f>
        <v>0.40073733113706772</v>
      </c>
      <c r="V3111" s="4">
        <f>VLOOKUP($T3111,Sheet4!$H$1106:$M$1351,surveys!V$1+1,FALSE)</f>
        <v>0.60502083075372182</v>
      </c>
      <c r="W3111" s="4">
        <f>VLOOKUP($T3111,Sheet4!$H$1106:$M$1351,surveys!W$1+1,FALSE)</f>
        <v>0.75963680320784854</v>
      </c>
      <c r="X3111" s="4">
        <f>VLOOKUP($T3111,Sheet4!$H$1106:$M$1351,surveys!X$1+1,FALSE)</f>
        <v>0.89491209934724891</v>
      </c>
      <c r="Y3111" s="4">
        <f>VLOOKUP($T3111,Sheet4!$H$1106:$M$1351,surveys!Y$1+1,FALSE)</f>
        <v>1</v>
      </c>
      <c r="Z3111" s="4">
        <f t="shared" si="145"/>
        <v>1</v>
      </c>
      <c r="AA3111" s="4" t="str">
        <f>VLOOKUP(T3111&amp;"-"&amp;Z3111,Sheet4!$W$2:$AA$1100,3,FALSE)</f>
        <v>Roma</v>
      </c>
      <c r="AB3111" s="4">
        <f>VLOOKUP(T3111&amp;"-"&amp;Z3111,Sheet4!$W$2:$AA$1100,4,FALSE)</f>
        <v>41.894739999999999</v>
      </c>
      <c r="AC3111" s="4">
        <f>VLOOKUP(T3111&amp;"-"&amp;Z3111,Sheet4!$W$2:$AA$1100,5,FALSE)</f>
        <v>12.4839</v>
      </c>
    </row>
    <row r="3112" spans="1:29">
      <c r="A3112" s="6">
        <v>40742</v>
      </c>
      <c r="B3112" s="7">
        <v>0.56166666666666665</v>
      </c>
      <c r="C3112" s="4" t="s">
        <v>1215</v>
      </c>
      <c r="D3112" s="4" t="s">
        <v>1214</v>
      </c>
      <c r="E3112" s="4" t="s">
        <v>35</v>
      </c>
      <c r="F3112" s="4">
        <v>3</v>
      </c>
      <c r="G3112" s="4">
        <v>3</v>
      </c>
      <c r="H3112" s="4">
        <v>3</v>
      </c>
      <c r="I3112" s="4">
        <v>4</v>
      </c>
      <c r="J3112" s="4">
        <v>3</v>
      </c>
      <c r="K3112" s="4">
        <v>4</v>
      </c>
      <c r="L3112" s="4">
        <v>4</v>
      </c>
      <c r="M3112" s="4">
        <v>3</v>
      </c>
      <c r="N3112" s="4">
        <v>4</v>
      </c>
      <c r="O3112" s="4">
        <v>3</v>
      </c>
      <c r="P3112" s="4">
        <v>5</v>
      </c>
      <c r="Q3112" s="9">
        <f t="shared" si="146"/>
        <v>4.313657407407407E-2</v>
      </c>
      <c r="R3112" s="4">
        <f t="shared" si="144"/>
        <v>40742.561666666668</v>
      </c>
      <c r="S3112" s="4">
        <v>0.15267522643676745</v>
      </c>
      <c r="T3112" s="4" t="str">
        <f>VLOOKUP(E3112,Sheet2!$A$2:$E$137,5,FALSE)</f>
        <v>CH</v>
      </c>
      <c r="U3112" s="4">
        <f>VLOOKUP($T3112,Sheet4!$H$1106:$M$1351,surveys!U$1+1,FALSE)</f>
        <v>0.36801312971081684</v>
      </c>
      <c r="V3112" s="4">
        <f>VLOOKUP($T3112,Sheet4!$H$1106:$M$1351,surveys!V$1+1,FALSE)</f>
        <v>0.56614447204928808</v>
      </c>
      <c r="W3112" s="4">
        <f>VLOOKUP($T3112,Sheet4!$H$1106:$M$1351,surveys!W$1+1,FALSE)</f>
        <v>0.74328356923090177</v>
      </c>
      <c r="X3112" s="4">
        <f>VLOOKUP($T3112,Sheet4!$H$1106:$M$1351,surveys!X$1+1,FALSE)</f>
        <v>0.87426944983797861</v>
      </c>
      <c r="Y3112" s="4">
        <f>VLOOKUP($T3112,Sheet4!$H$1106:$M$1351,surveys!Y$1+1,FALSE)</f>
        <v>1</v>
      </c>
      <c r="Z3112" s="4">
        <f t="shared" si="145"/>
        <v>1</v>
      </c>
      <c r="AA3112" s="4" t="str">
        <f>VLOOKUP(T3112&amp;"-"&amp;Z3112,Sheet4!$W$2:$AA$1100,3,FALSE)</f>
        <v>Zurich</v>
      </c>
      <c r="AB3112" s="4">
        <f>VLOOKUP(T3112&amp;"-"&amp;Z3112,Sheet4!$W$2:$AA$1100,4,FALSE)</f>
        <v>47.366669999999999</v>
      </c>
      <c r="AC3112" s="4">
        <f>VLOOKUP(T3112&amp;"-"&amp;Z3112,Sheet4!$W$2:$AA$1100,5,FALSE)</f>
        <v>8.5500000000000007</v>
      </c>
    </row>
    <row r="3113" spans="1:29">
      <c r="A3113" s="6">
        <v>40742</v>
      </c>
      <c r="B3113" s="7">
        <v>0.60401620370370368</v>
      </c>
      <c r="C3113" s="4" t="s">
        <v>1213</v>
      </c>
      <c r="D3113" s="4" t="s">
        <v>1217</v>
      </c>
      <c r="E3113" s="4" t="s">
        <v>33</v>
      </c>
      <c r="F3113" s="4">
        <v>3</v>
      </c>
      <c r="G3113" s="4">
        <v>3</v>
      </c>
      <c r="H3113" s="4">
        <v>4</v>
      </c>
      <c r="I3113" s="4">
        <v>4</v>
      </c>
      <c r="J3113" s="4">
        <v>3</v>
      </c>
      <c r="K3113" s="4">
        <v>4</v>
      </c>
      <c r="L3113" s="4">
        <v>3</v>
      </c>
      <c r="M3113" s="4">
        <v>5</v>
      </c>
      <c r="N3113" s="4">
        <v>5</v>
      </c>
      <c r="O3113" s="4">
        <v>5</v>
      </c>
      <c r="P3113" s="4">
        <v>4</v>
      </c>
      <c r="Q3113" s="9">
        <f t="shared" si="146"/>
        <v>2.8240740740740739E-3</v>
      </c>
      <c r="R3113" s="4">
        <f t="shared" si="144"/>
        <v>40742.604016203702</v>
      </c>
      <c r="S3113" s="4">
        <v>0.48903992152852593</v>
      </c>
      <c r="T3113" s="4" t="str">
        <f>VLOOKUP(E3113,Sheet2!$A$2:$E$137,5,FALSE)</f>
        <v>IT</v>
      </c>
      <c r="U3113" s="4">
        <f>VLOOKUP($T3113,Sheet4!$H$1106:$M$1351,surveys!U$1+1,FALSE)</f>
        <v>0.40073733113706772</v>
      </c>
      <c r="V3113" s="4">
        <f>VLOOKUP($T3113,Sheet4!$H$1106:$M$1351,surveys!V$1+1,FALSE)</f>
        <v>0.60502083075372182</v>
      </c>
      <c r="W3113" s="4">
        <f>VLOOKUP($T3113,Sheet4!$H$1106:$M$1351,surveys!W$1+1,FALSE)</f>
        <v>0.75963680320784854</v>
      </c>
      <c r="X3113" s="4">
        <f>VLOOKUP($T3113,Sheet4!$H$1106:$M$1351,surveys!X$1+1,FALSE)</f>
        <v>0.89491209934724891</v>
      </c>
      <c r="Y3113" s="4">
        <f>VLOOKUP($T3113,Sheet4!$H$1106:$M$1351,surveys!Y$1+1,FALSE)</f>
        <v>1</v>
      </c>
      <c r="Z3113" s="4">
        <f t="shared" si="145"/>
        <v>2</v>
      </c>
      <c r="AA3113" s="4" t="str">
        <f>VLOOKUP(T3113&amp;"-"&amp;Z3113,Sheet4!$W$2:$AA$1100,3,FALSE)</f>
        <v>Milan</v>
      </c>
      <c r="AB3113" s="4">
        <f>VLOOKUP(T3113&amp;"-"&amp;Z3113,Sheet4!$W$2:$AA$1100,4,FALSE)</f>
        <v>45.464269999999999</v>
      </c>
      <c r="AC3113" s="4">
        <f>VLOOKUP(T3113&amp;"-"&amp;Z3113,Sheet4!$W$2:$AA$1100,5,FALSE)</f>
        <v>9.1895100000000003</v>
      </c>
    </row>
    <row r="3114" spans="1:29">
      <c r="A3114" s="6">
        <v>40742</v>
      </c>
      <c r="B3114" s="7">
        <v>0.61450231481481488</v>
      </c>
      <c r="C3114" s="4" t="s">
        <v>1213</v>
      </c>
      <c r="D3114" s="4" t="s">
        <v>1214</v>
      </c>
      <c r="E3114" s="4" t="s">
        <v>15</v>
      </c>
      <c r="F3114" s="4">
        <v>2</v>
      </c>
      <c r="G3114" s="4">
        <v>5</v>
      </c>
      <c r="H3114" s="4">
        <v>4</v>
      </c>
      <c r="I3114" s="4">
        <v>3</v>
      </c>
      <c r="J3114" s="4">
        <v>5</v>
      </c>
      <c r="K3114" s="4">
        <v>4</v>
      </c>
      <c r="L3114" s="4">
        <v>1</v>
      </c>
      <c r="M3114" s="4">
        <v>3</v>
      </c>
      <c r="N3114" s="4">
        <v>4</v>
      </c>
      <c r="O3114" s="4">
        <v>1</v>
      </c>
      <c r="P3114" s="4">
        <v>4</v>
      </c>
      <c r="Q3114" s="9">
        <f t="shared" si="146"/>
        <v>9.8958333333333329E-3</v>
      </c>
      <c r="R3114" s="4">
        <f t="shared" si="144"/>
        <v>40742.614502314813</v>
      </c>
      <c r="S3114" s="4">
        <v>0.2704826567650489</v>
      </c>
      <c r="T3114" s="4" t="str">
        <f>VLOOKUP(E3114,Sheet2!$A$2:$E$137,5,FALSE)</f>
        <v>US</v>
      </c>
      <c r="U3114" s="4">
        <f>VLOOKUP($T3114,Sheet4!$H$1106:$M$1351,surveys!U$1+1,FALSE)</f>
        <v>0.42883768204388006</v>
      </c>
      <c r="V3114" s="4">
        <f>VLOOKUP($T3114,Sheet4!$H$1106:$M$1351,surveys!V$1+1,FALSE)</f>
        <v>0.62778475709586301</v>
      </c>
      <c r="W3114" s="4">
        <f>VLOOKUP($T3114,Sheet4!$H$1106:$M$1351,surveys!W$1+1,FALSE)</f>
        <v>0.76918600378409652</v>
      </c>
      <c r="X3114" s="4">
        <f>VLOOKUP($T3114,Sheet4!$H$1106:$M$1351,surveys!X$1+1,FALSE)</f>
        <v>0.88987045221102745</v>
      </c>
      <c r="Y3114" s="4">
        <f>VLOOKUP($T3114,Sheet4!$H$1106:$M$1351,surveys!Y$1+1,FALSE)</f>
        <v>1</v>
      </c>
      <c r="Z3114" s="4">
        <f t="shared" si="145"/>
        <v>1</v>
      </c>
      <c r="AA3114" s="4" t="str">
        <f>VLOOKUP(T3114&amp;"-"&amp;Z3114,Sheet4!$W$2:$AA$1100,3,FALSE)</f>
        <v>New York City</v>
      </c>
      <c r="AB3114" s="4">
        <f>VLOOKUP(T3114&amp;"-"&amp;Z3114,Sheet4!$W$2:$AA$1100,4,FALSE)</f>
        <v>40.714269999999999</v>
      </c>
      <c r="AC3114" s="4">
        <f>VLOOKUP(T3114&amp;"-"&amp;Z3114,Sheet4!$W$2:$AA$1100,5,FALSE)</f>
        <v>-74.005970000000005</v>
      </c>
    </row>
    <row r="3115" spans="1:29">
      <c r="A3115" s="6">
        <v>40742</v>
      </c>
      <c r="B3115" s="7">
        <v>0.72393518518518529</v>
      </c>
      <c r="C3115" s="4" t="s">
        <v>1213</v>
      </c>
      <c r="D3115" s="4" t="s">
        <v>1218</v>
      </c>
      <c r="E3115" s="4" t="s">
        <v>33</v>
      </c>
      <c r="F3115" s="4">
        <v>4</v>
      </c>
      <c r="G3115" s="4">
        <v>4</v>
      </c>
      <c r="H3115" s="4">
        <v>4</v>
      </c>
      <c r="I3115" s="4">
        <v>3</v>
      </c>
      <c r="J3115" s="4">
        <v>3</v>
      </c>
      <c r="K3115" s="4">
        <v>5</v>
      </c>
      <c r="L3115" s="4">
        <v>4</v>
      </c>
      <c r="M3115" s="4">
        <v>5</v>
      </c>
      <c r="N3115" s="4">
        <v>3</v>
      </c>
      <c r="O3115" s="4">
        <v>2</v>
      </c>
      <c r="P3115" s="4">
        <v>3</v>
      </c>
      <c r="Q3115" s="9">
        <f t="shared" si="146"/>
        <v>1.695601851851852E-2</v>
      </c>
      <c r="R3115" s="4">
        <f t="shared" si="144"/>
        <v>40742.723935185182</v>
      </c>
      <c r="S3115" s="4">
        <v>3.5353343329165954E-2</v>
      </c>
      <c r="T3115" s="4" t="str">
        <f>VLOOKUP(E3115,Sheet2!$A$2:$E$137,5,FALSE)</f>
        <v>IT</v>
      </c>
      <c r="U3115" s="4">
        <f>VLOOKUP($T3115,Sheet4!$H$1106:$M$1351,surveys!U$1+1,FALSE)</f>
        <v>0.40073733113706772</v>
      </c>
      <c r="V3115" s="4">
        <f>VLOOKUP($T3115,Sheet4!$H$1106:$M$1351,surveys!V$1+1,FALSE)</f>
        <v>0.60502083075372182</v>
      </c>
      <c r="W3115" s="4">
        <f>VLOOKUP($T3115,Sheet4!$H$1106:$M$1351,surveys!W$1+1,FALSE)</f>
        <v>0.75963680320784854</v>
      </c>
      <c r="X3115" s="4">
        <f>VLOOKUP($T3115,Sheet4!$H$1106:$M$1351,surveys!X$1+1,FALSE)</f>
        <v>0.89491209934724891</v>
      </c>
      <c r="Y3115" s="4">
        <f>VLOOKUP($T3115,Sheet4!$H$1106:$M$1351,surveys!Y$1+1,FALSE)</f>
        <v>1</v>
      </c>
      <c r="Z3115" s="4">
        <f t="shared" si="145"/>
        <v>1</v>
      </c>
      <c r="AA3115" s="4" t="str">
        <f>VLOOKUP(T3115&amp;"-"&amp;Z3115,Sheet4!$W$2:$AA$1100,3,FALSE)</f>
        <v>Roma</v>
      </c>
      <c r="AB3115" s="4">
        <f>VLOOKUP(T3115&amp;"-"&amp;Z3115,Sheet4!$W$2:$AA$1100,4,FALSE)</f>
        <v>41.894739999999999</v>
      </c>
      <c r="AC3115" s="4">
        <f>VLOOKUP(T3115&amp;"-"&amp;Z3115,Sheet4!$W$2:$AA$1100,5,FALSE)</f>
        <v>12.4839</v>
      </c>
    </row>
    <row r="3116" spans="1:29">
      <c r="A3116" s="6">
        <v>40742</v>
      </c>
      <c r="B3116" s="7">
        <v>0.85225694444444444</v>
      </c>
      <c r="C3116" s="4" t="s">
        <v>1215</v>
      </c>
      <c r="D3116" s="4" t="s">
        <v>1217</v>
      </c>
      <c r="E3116" s="4" t="s">
        <v>21</v>
      </c>
      <c r="F3116" s="4">
        <v>3</v>
      </c>
      <c r="G3116" s="4">
        <v>1</v>
      </c>
      <c r="H3116" s="4">
        <v>1</v>
      </c>
      <c r="I3116" s="4">
        <v>3</v>
      </c>
      <c r="J3116" s="4">
        <v>4</v>
      </c>
      <c r="K3116" s="4">
        <v>4</v>
      </c>
      <c r="L3116" s="4">
        <v>1</v>
      </c>
      <c r="M3116" s="4">
        <v>3</v>
      </c>
      <c r="N3116" s="4">
        <v>5</v>
      </c>
      <c r="O3116" s="4">
        <v>3</v>
      </c>
      <c r="P3116" s="4">
        <v>2</v>
      </c>
      <c r="Q3116" s="9">
        <f t="shared" si="146"/>
        <v>3.6620370370370373E-2</v>
      </c>
      <c r="R3116" s="4">
        <f t="shared" si="144"/>
        <v>40742.852256944447</v>
      </c>
      <c r="S3116" s="4">
        <v>0.9835011786998813</v>
      </c>
      <c r="T3116" s="4" t="str">
        <f>VLOOKUP(E3116,Sheet2!$A$2:$E$137,5,FALSE)</f>
        <v>MX</v>
      </c>
      <c r="U3116" s="4">
        <f>VLOOKUP($T3116,Sheet4!$H$1106:$M$1351,surveys!U$1+1,FALSE)</f>
        <v>0.64192227588837014</v>
      </c>
      <c r="V3116" s="4">
        <f>VLOOKUP($T3116,Sheet4!$H$1106:$M$1351,surveys!V$1+1,FALSE)</f>
        <v>0.73699712700692854</v>
      </c>
      <c r="W3116" s="4">
        <f>VLOOKUP($T3116,Sheet4!$H$1106:$M$1351,surveys!W$1+1,FALSE)</f>
        <v>0.83130642446864456</v>
      </c>
      <c r="X3116" s="4">
        <f>VLOOKUP($T3116,Sheet4!$H$1106:$M$1351,surveys!X$1+1,FALSE)</f>
        <v>0.91696724211461977</v>
      </c>
      <c r="Y3116" s="4">
        <f>VLOOKUP($T3116,Sheet4!$H$1106:$M$1351,surveys!Y$1+1,FALSE)</f>
        <v>1</v>
      </c>
      <c r="Z3116" s="4">
        <f t="shared" si="145"/>
        <v>5</v>
      </c>
      <c r="AA3116" s="4" t="str">
        <f>VLOOKUP(T3116&amp;"-"&amp;Z3116,Sheet4!$W$2:$AA$1100,3,FALSE)</f>
        <v>Puebla de Zaragoza</v>
      </c>
      <c r="AB3116" s="4">
        <f>VLOOKUP(T3116&amp;"-"&amp;Z3116,Sheet4!$W$2:$AA$1100,4,FALSE)</f>
        <v>19.05</v>
      </c>
      <c r="AC3116" s="4">
        <f>VLOOKUP(T3116&amp;"-"&amp;Z3116,Sheet4!$W$2:$AA$1100,5,FALSE)</f>
        <v>-98.2</v>
      </c>
    </row>
    <row r="3117" spans="1:29">
      <c r="A3117" s="6">
        <v>40741</v>
      </c>
      <c r="B3117" s="7">
        <v>1.4699074074074074E-2</v>
      </c>
      <c r="C3117" s="4" t="s">
        <v>1215</v>
      </c>
      <c r="D3117" s="4" t="s">
        <v>1214</v>
      </c>
      <c r="E3117" s="4" t="s">
        <v>17</v>
      </c>
      <c r="F3117" s="4">
        <v>5</v>
      </c>
      <c r="G3117" s="4">
        <v>5</v>
      </c>
      <c r="H3117" s="4">
        <v>5</v>
      </c>
      <c r="I3117" s="4">
        <v>3</v>
      </c>
      <c r="J3117" s="4">
        <v>5</v>
      </c>
      <c r="K3117" s="4">
        <v>5</v>
      </c>
      <c r="L3117" s="4">
        <v>5</v>
      </c>
      <c r="M3117" s="4">
        <v>5</v>
      </c>
      <c r="N3117" s="4">
        <v>5</v>
      </c>
      <c r="O3117" s="4">
        <v>5</v>
      </c>
      <c r="P3117" s="4">
        <v>3</v>
      </c>
      <c r="Q3117" s="9">
        <f t="shared" si="146"/>
        <v>1.019675925925926E-2</v>
      </c>
      <c r="R3117" s="4">
        <f t="shared" si="144"/>
        <v>40741.014699074076</v>
      </c>
      <c r="S3117" s="4">
        <v>0.66901576516233097</v>
      </c>
      <c r="T3117" s="4" t="str">
        <f>VLOOKUP(E3117,Sheet2!$A$2:$E$137,5,FALSE)</f>
        <v>AU</v>
      </c>
      <c r="U3117" s="4">
        <f>VLOOKUP($T3117,Sheet4!$H$1106:$M$1351,surveys!U$1+1,FALSE)</f>
        <v>0.37870730546462306</v>
      </c>
      <c r="V3117" s="4">
        <f>VLOOKUP($T3117,Sheet4!$H$1106:$M$1351,surveys!V$1+1,FALSE)</f>
        <v>0.70016181281367551</v>
      </c>
      <c r="W3117" s="4">
        <f>VLOOKUP($T3117,Sheet4!$H$1106:$M$1351,surveys!W$1+1,FALSE)</f>
        <v>0.82483308340835682</v>
      </c>
      <c r="X3117" s="4">
        <f>VLOOKUP($T3117,Sheet4!$H$1106:$M$1351,surveys!X$1+1,FALSE)</f>
        <v>0.91739988860880706</v>
      </c>
      <c r="Y3117" s="4">
        <f>VLOOKUP($T3117,Sheet4!$H$1106:$M$1351,surveys!Y$1+1,FALSE)</f>
        <v>1</v>
      </c>
      <c r="Z3117" s="4">
        <f t="shared" si="145"/>
        <v>2</v>
      </c>
      <c r="AA3117" s="4" t="str">
        <f>VLOOKUP(T3117&amp;"-"&amp;Z3117,Sheet4!$W$2:$AA$1100,3,FALSE)</f>
        <v>Melbourne</v>
      </c>
      <c r="AB3117" s="4">
        <f>VLOOKUP(T3117&amp;"-"&amp;Z3117,Sheet4!$W$2:$AA$1100,4,FALSE)</f>
        <v>-37.814</v>
      </c>
      <c r="AC3117" s="4">
        <f>VLOOKUP(T3117&amp;"-"&amp;Z3117,Sheet4!$W$2:$AA$1100,5,FALSE)</f>
        <v>144.96332000000001</v>
      </c>
    </row>
    <row r="3118" spans="1:29">
      <c r="A3118" s="6">
        <v>40741</v>
      </c>
      <c r="B3118" s="7">
        <v>0.53671296296296289</v>
      </c>
      <c r="C3118" s="4" t="s">
        <v>1213</v>
      </c>
      <c r="D3118" s="4" t="s">
        <v>1214</v>
      </c>
      <c r="E3118" s="4" t="s">
        <v>17</v>
      </c>
      <c r="F3118" s="4">
        <v>3</v>
      </c>
      <c r="G3118" s="4">
        <v>4</v>
      </c>
      <c r="H3118" s="4">
        <v>4</v>
      </c>
      <c r="I3118" s="4">
        <v>3</v>
      </c>
      <c r="J3118" s="4">
        <v>3</v>
      </c>
      <c r="K3118" s="4">
        <v>3</v>
      </c>
      <c r="L3118" s="4">
        <v>3</v>
      </c>
      <c r="M3118" s="4">
        <v>3</v>
      </c>
      <c r="N3118" s="4">
        <v>3</v>
      </c>
      <c r="O3118" s="4">
        <v>3</v>
      </c>
      <c r="P3118" s="4">
        <v>3</v>
      </c>
      <c r="Q3118" s="9">
        <f t="shared" si="146"/>
        <v>2.5729166666666664E-2</v>
      </c>
      <c r="R3118" s="4">
        <f t="shared" si="144"/>
        <v>40741.536712962959</v>
      </c>
      <c r="S3118" s="4">
        <v>0.60896280035706507</v>
      </c>
      <c r="T3118" s="4" t="str">
        <f>VLOOKUP(E3118,Sheet2!$A$2:$E$137,5,FALSE)</f>
        <v>AU</v>
      </c>
      <c r="U3118" s="4">
        <f>VLOOKUP($T3118,Sheet4!$H$1106:$M$1351,surveys!U$1+1,FALSE)</f>
        <v>0.37870730546462306</v>
      </c>
      <c r="V3118" s="4">
        <f>VLOOKUP($T3118,Sheet4!$H$1106:$M$1351,surveys!V$1+1,FALSE)</f>
        <v>0.70016181281367551</v>
      </c>
      <c r="W3118" s="4">
        <f>VLOOKUP($T3118,Sheet4!$H$1106:$M$1351,surveys!W$1+1,FALSE)</f>
        <v>0.82483308340835682</v>
      </c>
      <c r="X3118" s="4">
        <f>VLOOKUP($T3118,Sheet4!$H$1106:$M$1351,surveys!X$1+1,FALSE)</f>
        <v>0.91739988860880706</v>
      </c>
      <c r="Y3118" s="4">
        <f>VLOOKUP($T3118,Sheet4!$H$1106:$M$1351,surveys!Y$1+1,FALSE)</f>
        <v>1</v>
      </c>
      <c r="Z3118" s="4">
        <f t="shared" si="145"/>
        <v>2</v>
      </c>
      <c r="AA3118" s="4" t="str">
        <f>VLOOKUP(T3118&amp;"-"&amp;Z3118,Sheet4!$W$2:$AA$1100,3,FALSE)</f>
        <v>Melbourne</v>
      </c>
      <c r="AB3118" s="4">
        <f>VLOOKUP(T3118&amp;"-"&amp;Z3118,Sheet4!$W$2:$AA$1100,4,FALSE)</f>
        <v>-37.814</v>
      </c>
      <c r="AC3118" s="4">
        <f>VLOOKUP(T3118&amp;"-"&amp;Z3118,Sheet4!$W$2:$AA$1100,5,FALSE)</f>
        <v>144.96332000000001</v>
      </c>
    </row>
    <row r="3119" spans="1:29">
      <c r="A3119" s="6">
        <v>40741</v>
      </c>
      <c r="B3119" s="7">
        <v>0.69145833333333329</v>
      </c>
      <c r="C3119" s="4" t="s">
        <v>1215</v>
      </c>
      <c r="D3119" s="4" t="s">
        <v>1214</v>
      </c>
      <c r="E3119" s="4" t="s">
        <v>11</v>
      </c>
      <c r="F3119" s="4">
        <v>4</v>
      </c>
      <c r="G3119" s="4">
        <v>5</v>
      </c>
      <c r="H3119" s="4">
        <v>5</v>
      </c>
      <c r="I3119" s="4">
        <v>4</v>
      </c>
      <c r="J3119" s="4">
        <v>4</v>
      </c>
      <c r="K3119" s="4">
        <v>4</v>
      </c>
      <c r="L3119" s="4">
        <v>3</v>
      </c>
      <c r="M3119" s="4">
        <v>5</v>
      </c>
      <c r="N3119" s="4">
        <v>4</v>
      </c>
      <c r="O3119" s="4">
        <v>5</v>
      </c>
      <c r="P3119" s="4">
        <v>5</v>
      </c>
      <c r="Q3119" s="9">
        <f t="shared" si="146"/>
        <v>6.3576388888888891E-2</v>
      </c>
      <c r="R3119" s="4">
        <f t="shared" si="144"/>
        <v>40741.691458333335</v>
      </c>
      <c r="S3119" s="4">
        <v>0.56188985952965709</v>
      </c>
      <c r="T3119" s="4" t="str">
        <f>VLOOKUP(E3119,Sheet2!$A$2:$E$137,5,FALSE)</f>
        <v>FR</v>
      </c>
      <c r="U3119" s="4">
        <f>VLOOKUP($T3119,Sheet4!$H$1106:$M$1351,surveys!U$1+1,FALSE)</f>
        <v>0.51193913659220647</v>
      </c>
      <c r="V3119" s="4">
        <f>VLOOKUP($T3119,Sheet4!$H$1106:$M$1351,surveys!V$1+1,FALSE)</f>
        <v>0.70220575033861143</v>
      </c>
      <c r="W3119" s="4">
        <f>VLOOKUP($T3119,Sheet4!$H$1106:$M$1351,surveys!W$1+1,FALSE)</f>
        <v>0.81527182039156842</v>
      </c>
      <c r="X3119" s="4">
        <f>VLOOKUP($T3119,Sheet4!$H$1106:$M$1351,surveys!X$1+1,FALSE)</f>
        <v>0.91893911792009964</v>
      </c>
      <c r="Y3119" s="4">
        <f>VLOOKUP($T3119,Sheet4!$H$1106:$M$1351,surveys!Y$1+1,FALSE)</f>
        <v>1</v>
      </c>
      <c r="Z3119" s="4">
        <f t="shared" si="145"/>
        <v>2</v>
      </c>
      <c r="AA3119" s="4" t="str">
        <f>VLOOKUP(T3119&amp;"-"&amp;Z3119,Sheet4!$W$2:$AA$1100,3,FALSE)</f>
        <v>Marseille</v>
      </c>
      <c r="AB3119" s="4">
        <f>VLOOKUP(T3119&amp;"-"&amp;Z3119,Sheet4!$W$2:$AA$1100,4,FALSE)</f>
        <v>43.296950000000002</v>
      </c>
      <c r="AC3119" s="4">
        <f>VLOOKUP(T3119&amp;"-"&amp;Z3119,Sheet4!$W$2:$AA$1100,5,FALSE)</f>
        <v>5.3810700000000002</v>
      </c>
    </row>
    <row r="3120" spans="1:29">
      <c r="A3120" s="6">
        <v>40741</v>
      </c>
      <c r="B3120" s="7">
        <v>0.90068287037037031</v>
      </c>
      <c r="C3120" s="4" t="s">
        <v>1213</v>
      </c>
      <c r="D3120" s="4" t="s">
        <v>1214</v>
      </c>
      <c r="E3120" s="4" t="s">
        <v>23</v>
      </c>
      <c r="F3120" s="4">
        <v>5</v>
      </c>
      <c r="G3120" s="4">
        <v>5</v>
      </c>
      <c r="H3120" s="4">
        <v>5</v>
      </c>
      <c r="I3120" s="4">
        <v>5</v>
      </c>
      <c r="J3120" s="4">
        <v>5</v>
      </c>
      <c r="K3120" s="4">
        <v>5</v>
      </c>
      <c r="L3120" s="4">
        <v>5</v>
      </c>
      <c r="M3120" s="4">
        <v>5</v>
      </c>
      <c r="N3120" s="4">
        <v>5</v>
      </c>
      <c r="O3120" s="4">
        <v>5</v>
      </c>
      <c r="P3120" s="4">
        <v>5</v>
      </c>
      <c r="Q3120" s="9">
        <f t="shared" si="146"/>
        <v>4.2824074074074075E-4</v>
      </c>
      <c r="R3120" s="4">
        <f t="shared" si="144"/>
        <v>40741.900682870371</v>
      </c>
      <c r="S3120" s="4">
        <v>2.571003760028745E-2</v>
      </c>
      <c r="T3120" s="4" t="str">
        <f>VLOOKUP(E3120,Sheet2!$A$2:$E$137,5,FALSE)</f>
        <v>CA</v>
      </c>
      <c r="U3120" s="4">
        <f>VLOOKUP($T3120,Sheet4!$H$1106:$M$1351,surveys!U$1+1,FALSE)</f>
        <v>0.39929817507859233</v>
      </c>
      <c r="V3120" s="4">
        <f>VLOOKUP($T3120,Sheet4!$H$1106:$M$1351,surveys!V$1+1,FALSE)</f>
        <v>0.68226808593455113</v>
      </c>
      <c r="W3120" s="4">
        <f>VLOOKUP($T3120,Sheet4!$H$1106:$M$1351,surveys!W$1+1,FALSE)</f>
        <v>0.8413893511967715</v>
      </c>
      <c r="X3120" s="4">
        <f>VLOOKUP($T3120,Sheet4!$H$1106:$M$1351,surveys!X$1+1,FALSE)</f>
        <v>0.92969032990429024</v>
      </c>
      <c r="Y3120" s="4">
        <f>VLOOKUP($T3120,Sheet4!$H$1106:$M$1351,surveys!Y$1+1,FALSE)</f>
        <v>1</v>
      </c>
      <c r="Z3120" s="4">
        <f t="shared" si="145"/>
        <v>1</v>
      </c>
      <c r="AA3120" s="4" t="str">
        <f>VLOOKUP(T3120&amp;"-"&amp;Z3120,Sheet4!$W$2:$AA$1100,3,FALSE)</f>
        <v>Toronto</v>
      </c>
      <c r="AB3120" s="4">
        <f>VLOOKUP(T3120&amp;"-"&amp;Z3120,Sheet4!$W$2:$AA$1100,4,FALSE)</f>
        <v>43.700110000000002</v>
      </c>
      <c r="AC3120" s="4">
        <f>VLOOKUP(T3120&amp;"-"&amp;Z3120,Sheet4!$W$2:$AA$1100,5,FALSE)</f>
        <v>-79.416300000000007</v>
      </c>
    </row>
    <row r="3121" spans="1:29">
      <c r="A3121" s="6">
        <v>40741</v>
      </c>
      <c r="B3121" s="7">
        <v>0.58968750000000014</v>
      </c>
      <c r="C3121" s="4" t="s">
        <v>1213</v>
      </c>
      <c r="D3121" s="4" t="s">
        <v>1214</v>
      </c>
      <c r="E3121" s="4" t="s">
        <v>17</v>
      </c>
      <c r="F3121" s="4">
        <v>4</v>
      </c>
      <c r="G3121" s="4">
        <v>4</v>
      </c>
      <c r="H3121" s="4">
        <v>4</v>
      </c>
      <c r="I3121" s="4">
        <v>3</v>
      </c>
      <c r="J3121" s="4">
        <v>4</v>
      </c>
      <c r="K3121" s="4">
        <v>5</v>
      </c>
      <c r="L3121" s="4">
        <v>3</v>
      </c>
      <c r="M3121" s="4">
        <v>3</v>
      </c>
      <c r="N3121" s="4">
        <v>5</v>
      </c>
      <c r="O3121" s="4">
        <v>5</v>
      </c>
      <c r="P3121" s="4">
        <v>5</v>
      </c>
      <c r="Q3121" s="9">
        <f t="shared" si="146"/>
        <v>6.267361111111111E-2</v>
      </c>
      <c r="R3121" s="4">
        <f t="shared" si="144"/>
        <v>40741.589687500003</v>
      </c>
      <c r="S3121" s="4">
        <v>0.7201720202223072</v>
      </c>
      <c r="T3121" s="4" t="str">
        <f>VLOOKUP(E3121,Sheet2!$A$2:$E$137,5,FALSE)</f>
        <v>AU</v>
      </c>
      <c r="U3121" s="4">
        <f>VLOOKUP($T3121,Sheet4!$H$1106:$M$1351,surveys!U$1+1,FALSE)</f>
        <v>0.37870730546462306</v>
      </c>
      <c r="V3121" s="4">
        <f>VLOOKUP($T3121,Sheet4!$H$1106:$M$1351,surveys!V$1+1,FALSE)</f>
        <v>0.70016181281367551</v>
      </c>
      <c r="W3121" s="4">
        <f>VLOOKUP($T3121,Sheet4!$H$1106:$M$1351,surveys!W$1+1,FALSE)</f>
        <v>0.82483308340835682</v>
      </c>
      <c r="X3121" s="4">
        <f>VLOOKUP($T3121,Sheet4!$H$1106:$M$1351,surveys!X$1+1,FALSE)</f>
        <v>0.91739988860880706</v>
      </c>
      <c r="Y3121" s="4">
        <f>VLOOKUP($T3121,Sheet4!$H$1106:$M$1351,surveys!Y$1+1,FALSE)</f>
        <v>1</v>
      </c>
      <c r="Z3121" s="4">
        <f t="shared" si="145"/>
        <v>3</v>
      </c>
      <c r="AA3121" s="4" t="str">
        <f>VLOOKUP(T3121&amp;"-"&amp;Z3121,Sheet4!$W$2:$AA$1100,3,FALSE)</f>
        <v>Perth</v>
      </c>
      <c r="AB3121" s="4">
        <f>VLOOKUP(T3121&amp;"-"&amp;Z3121,Sheet4!$W$2:$AA$1100,4,FALSE)</f>
        <v>-31.95224</v>
      </c>
      <c r="AC3121" s="4">
        <f>VLOOKUP(T3121&amp;"-"&amp;Z3121,Sheet4!$W$2:$AA$1100,5,FALSE)</f>
        <v>115.8614</v>
      </c>
    </row>
    <row r="3122" spans="1:29">
      <c r="A3122" s="6">
        <v>40740</v>
      </c>
      <c r="B3122" s="7">
        <v>0.17674768518518516</v>
      </c>
      <c r="C3122" s="4" t="s">
        <v>1213</v>
      </c>
      <c r="D3122" s="4" t="s">
        <v>1218</v>
      </c>
      <c r="E3122" s="4" t="s">
        <v>23</v>
      </c>
      <c r="F3122" s="4">
        <v>4</v>
      </c>
      <c r="G3122" s="4">
        <v>3</v>
      </c>
      <c r="H3122" s="4">
        <v>3</v>
      </c>
      <c r="I3122" s="4">
        <v>3</v>
      </c>
      <c r="J3122" s="4">
        <v>3</v>
      </c>
      <c r="K3122" s="4">
        <v>4</v>
      </c>
      <c r="L3122" s="4">
        <v>4</v>
      </c>
      <c r="M3122" s="4">
        <v>3</v>
      </c>
      <c r="N3122" s="4">
        <v>5</v>
      </c>
      <c r="O3122" s="4">
        <v>3</v>
      </c>
      <c r="P3122" s="4">
        <v>5</v>
      </c>
      <c r="Q3122" s="9">
        <f t="shared" si="146"/>
        <v>5.376157407407408E-2</v>
      </c>
      <c r="R3122" s="4">
        <f t="shared" si="144"/>
        <v>40740.176747685182</v>
      </c>
      <c r="S3122" s="4">
        <v>0.29811916049145015</v>
      </c>
      <c r="T3122" s="4" t="str">
        <f>VLOOKUP(E3122,Sheet2!$A$2:$E$137,5,FALSE)</f>
        <v>CA</v>
      </c>
      <c r="U3122" s="4">
        <f>VLOOKUP($T3122,Sheet4!$H$1106:$M$1351,surveys!U$1+1,FALSE)</f>
        <v>0.39929817507859233</v>
      </c>
      <c r="V3122" s="4">
        <f>VLOOKUP($T3122,Sheet4!$H$1106:$M$1351,surveys!V$1+1,FALSE)</f>
        <v>0.68226808593455113</v>
      </c>
      <c r="W3122" s="4">
        <f>VLOOKUP($T3122,Sheet4!$H$1106:$M$1351,surveys!W$1+1,FALSE)</f>
        <v>0.8413893511967715</v>
      </c>
      <c r="X3122" s="4">
        <f>VLOOKUP($T3122,Sheet4!$H$1106:$M$1351,surveys!X$1+1,FALSE)</f>
        <v>0.92969032990429024</v>
      </c>
      <c r="Y3122" s="4">
        <f>VLOOKUP($T3122,Sheet4!$H$1106:$M$1351,surveys!Y$1+1,FALSE)</f>
        <v>1</v>
      </c>
      <c r="Z3122" s="4">
        <f t="shared" si="145"/>
        <v>1</v>
      </c>
      <c r="AA3122" s="4" t="str">
        <f>VLOOKUP(T3122&amp;"-"&amp;Z3122,Sheet4!$W$2:$AA$1100,3,FALSE)</f>
        <v>Toronto</v>
      </c>
      <c r="AB3122" s="4">
        <f>VLOOKUP(T3122&amp;"-"&amp;Z3122,Sheet4!$W$2:$AA$1100,4,FALSE)</f>
        <v>43.700110000000002</v>
      </c>
      <c r="AC3122" s="4">
        <f>VLOOKUP(T3122&amp;"-"&amp;Z3122,Sheet4!$W$2:$AA$1100,5,FALSE)</f>
        <v>-79.416300000000007</v>
      </c>
    </row>
    <row r="3123" spans="1:29">
      <c r="A3123" s="6">
        <v>40740</v>
      </c>
      <c r="B3123" s="7">
        <v>0.62099537037037034</v>
      </c>
      <c r="C3123" s="4" t="s">
        <v>1213</v>
      </c>
      <c r="D3123" s="4" t="s">
        <v>1216</v>
      </c>
      <c r="E3123" s="4" t="s">
        <v>1223</v>
      </c>
      <c r="F3123" s="4">
        <v>5</v>
      </c>
      <c r="G3123" s="4">
        <v>4</v>
      </c>
      <c r="H3123" s="4">
        <v>5</v>
      </c>
      <c r="I3123" s="4">
        <v>3</v>
      </c>
      <c r="J3123" s="4">
        <v>5</v>
      </c>
      <c r="K3123" s="4">
        <v>5</v>
      </c>
      <c r="L3123" s="4">
        <v>1</v>
      </c>
      <c r="M3123" s="4">
        <v>5</v>
      </c>
      <c r="N3123" s="4">
        <v>5</v>
      </c>
      <c r="O3123" s="4">
        <v>5</v>
      </c>
      <c r="P3123" s="4">
        <v>3</v>
      </c>
      <c r="Q3123" s="9">
        <f t="shared" si="146"/>
        <v>1.4317129629629631E-2</v>
      </c>
      <c r="R3123" s="4">
        <f t="shared" si="144"/>
        <v>40740.620995370373</v>
      </c>
      <c r="S3123" s="4">
        <v>0.40380597067415724</v>
      </c>
      <c r="T3123" s="4" t="str">
        <f>VLOOKUP(E3123,Sheet2!$A$2:$E$137,5,FALSE)</f>
        <v>CN</v>
      </c>
      <c r="U3123" s="4">
        <f>VLOOKUP($T3123,Sheet4!$H$1106:$M$1351,surveys!U$1+1,FALSE)</f>
        <v>0.33972325385332736</v>
      </c>
      <c r="V3123" s="4">
        <f>VLOOKUP($T3123,Sheet4!$H$1106:$M$1351,surveys!V$1+1,FALSE)</f>
        <v>0.53188294944144943</v>
      </c>
      <c r="W3123" s="4">
        <f>VLOOKUP($T3123,Sheet4!$H$1106:$M$1351,surveys!W$1+1,FALSE)</f>
        <v>0.70584550719534345</v>
      </c>
      <c r="X3123" s="4">
        <f>VLOOKUP($T3123,Sheet4!$H$1106:$M$1351,surveys!X$1+1,FALSE)</f>
        <v>0.8721198864785511</v>
      </c>
      <c r="Y3123" s="4">
        <f>VLOOKUP($T3123,Sheet4!$H$1106:$M$1351,surveys!Y$1+1,FALSE)</f>
        <v>1</v>
      </c>
      <c r="Z3123" s="4">
        <f t="shared" si="145"/>
        <v>2</v>
      </c>
      <c r="AA3123" s="4" t="str">
        <f>VLOOKUP(T3123&amp;"-"&amp;Z3123,Sheet4!$W$2:$AA$1100,3,FALSE)</f>
        <v>Zhumadian</v>
      </c>
      <c r="AB3123" s="4">
        <f>VLOOKUP(T3123&amp;"-"&amp;Z3123,Sheet4!$W$2:$AA$1100,4,FALSE)</f>
        <v>32.979439999999997</v>
      </c>
      <c r="AC3123" s="4">
        <f>VLOOKUP(T3123&amp;"-"&amp;Z3123,Sheet4!$W$2:$AA$1100,5,FALSE)</f>
        <v>114.02943999999999</v>
      </c>
    </row>
    <row r="3124" spans="1:29">
      <c r="A3124" s="6">
        <v>40740</v>
      </c>
      <c r="B3124" s="7">
        <v>0.93077546296296299</v>
      </c>
      <c r="C3124" s="4" t="s">
        <v>1215</v>
      </c>
      <c r="D3124" s="4" t="s">
        <v>1217</v>
      </c>
      <c r="E3124" s="4" t="s">
        <v>23</v>
      </c>
      <c r="F3124" s="4">
        <v>5</v>
      </c>
      <c r="G3124" s="4">
        <v>5</v>
      </c>
      <c r="H3124" s="4">
        <v>5</v>
      </c>
      <c r="I3124" s="4">
        <v>5</v>
      </c>
      <c r="J3124" s="4">
        <v>5</v>
      </c>
      <c r="K3124" s="4">
        <v>5</v>
      </c>
      <c r="L3124" s="4">
        <v>3</v>
      </c>
      <c r="M3124" s="4">
        <v>5</v>
      </c>
      <c r="N3124" s="4">
        <v>5</v>
      </c>
      <c r="O3124" s="4">
        <v>5</v>
      </c>
      <c r="P3124" s="4">
        <v>5</v>
      </c>
      <c r="Q3124" s="9">
        <f t="shared" si="146"/>
        <v>2.1562499999999998E-2</v>
      </c>
      <c r="R3124" s="4">
        <f t="shared" si="144"/>
        <v>40740.930775462963</v>
      </c>
      <c r="S3124" s="4">
        <v>0.63927942295403017</v>
      </c>
      <c r="T3124" s="4" t="str">
        <f>VLOOKUP(E3124,Sheet2!$A$2:$E$137,5,FALSE)</f>
        <v>CA</v>
      </c>
      <c r="U3124" s="4">
        <f>VLOOKUP($T3124,Sheet4!$H$1106:$M$1351,surveys!U$1+1,FALSE)</f>
        <v>0.39929817507859233</v>
      </c>
      <c r="V3124" s="4">
        <f>VLOOKUP($T3124,Sheet4!$H$1106:$M$1351,surveys!V$1+1,FALSE)</f>
        <v>0.68226808593455113</v>
      </c>
      <c r="W3124" s="4">
        <f>VLOOKUP($T3124,Sheet4!$H$1106:$M$1351,surveys!W$1+1,FALSE)</f>
        <v>0.8413893511967715</v>
      </c>
      <c r="X3124" s="4">
        <f>VLOOKUP($T3124,Sheet4!$H$1106:$M$1351,surveys!X$1+1,FALSE)</f>
        <v>0.92969032990429024</v>
      </c>
      <c r="Y3124" s="4">
        <f>VLOOKUP($T3124,Sheet4!$H$1106:$M$1351,surveys!Y$1+1,FALSE)</f>
        <v>1</v>
      </c>
      <c r="Z3124" s="4">
        <f t="shared" si="145"/>
        <v>2</v>
      </c>
      <c r="AA3124" s="4" t="str">
        <f>VLOOKUP(T3124&amp;"-"&amp;Z3124,Sheet4!$W$2:$AA$1100,3,FALSE)</f>
        <v>Montreal</v>
      </c>
      <c r="AB3124" s="4">
        <f>VLOOKUP(T3124&amp;"-"&amp;Z3124,Sheet4!$W$2:$AA$1100,4,FALSE)</f>
        <v>45.508839999999999</v>
      </c>
      <c r="AC3124" s="4">
        <f>VLOOKUP(T3124&amp;"-"&amp;Z3124,Sheet4!$W$2:$AA$1100,5,FALSE)</f>
        <v>-73.587810000000005</v>
      </c>
    </row>
    <row r="3125" spans="1:29">
      <c r="A3125" s="6">
        <v>40739</v>
      </c>
      <c r="B3125" s="7">
        <v>0.64828703703703705</v>
      </c>
      <c r="C3125" s="4" t="s">
        <v>1213</v>
      </c>
      <c r="D3125" s="4" t="s">
        <v>1214</v>
      </c>
      <c r="E3125" s="4" t="s">
        <v>17</v>
      </c>
      <c r="F3125" s="4">
        <v>2</v>
      </c>
      <c r="G3125" s="4">
        <v>4</v>
      </c>
      <c r="H3125" s="4">
        <v>3</v>
      </c>
      <c r="I3125" s="4">
        <v>4</v>
      </c>
      <c r="J3125" s="4">
        <v>5</v>
      </c>
      <c r="K3125" s="4">
        <v>2</v>
      </c>
      <c r="L3125" s="4">
        <v>2</v>
      </c>
      <c r="M3125" s="4">
        <v>5</v>
      </c>
      <c r="N3125" s="4">
        <v>4</v>
      </c>
      <c r="O3125" s="4">
        <v>1</v>
      </c>
      <c r="P3125" s="4">
        <v>3</v>
      </c>
      <c r="Q3125" s="9">
        <f t="shared" si="146"/>
        <v>3.3761574074074076E-2</v>
      </c>
      <c r="R3125" s="4">
        <f t="shared" si="144"/>
        <v>40739.648287037038</v>
      </c>
      <c r="S3125" s="4">
        <v>0.86992581757999776</v>
      </c>
      <c r="T3125" s="4" t="str">
        <f>VLOOKUP(E3125,Sheet2!$A$2:$E$137,5,FALSE)</f>
        <v>AU</v>
      </c>
      <c r="U3125" s="4">
        <f>VLOOKUP($T3125,Sheet4!$H$1106:$M$1351,surveys!U$1+1,FALSE)</f>
        <v>0.37870730546462306</v>
      </c>
      <c r="V3125" s="4">
        <f>VLOOKUP($T3125,Sheet4!$H$1106:$M$1351,surveys!V$1+1,FALSE)</f>
        <v>0.70016181281367551</v>
      </c>
      <c r="W3125" s="4">
        <f>VLOOKUP($T3125,Sheet4!$H$1106:$M$1351,surveys!W$1+1,FALSE)</f>
        <v>0.82483308340835682</v>
      </c>
      <c r="X3125" s="4">
        <f>VLOOKUP($T3125,Sheet4!$H$1106:$M$1351,surveys!X$1+1,FALSE)</f>
        <v>0.91739988860880706</v>
      </c>
      <c r="Y3125" s="4">
        <f>VLOOKUP($T3125,Sheet4!$H$1106:$M$1351,surveys!Y$1+1,FALSE)</f>
        <v>1</v>
      </c>
      <c r="Z3125" s="4">
        <f t="shared" si="145"/>
        <v>4</v>
      </c>
      <c r="AA3125" s="4" t="str">
        <f>VLOOKUP(T3125&amp;"-"&amp;Z3125,Sheet4!$W$2:$AA$1100,3,FALSE)</f>
        <v>Adelaide</v>
      </c>
      <c r="AB3125" s="4">
        <f>VLOOKUP(T3125&amp;"-"&amp;Z3125,Sheet4!$W$2:$AA$1100,4,FALSE)</f>
        <v>-34.928660000000001</v>
      </c>
      <c r="AC3125" s="4">
        <f>VLOOKUP(T3125&amp;"-"&amp;Z3125,Sheet4!$W$2:$AA$1100,5,FALSE)</f>
        <v>138.59863000000001</v>
      </c>
    </row>
    <row r="3126" spans="1:29">
      <c r="A3126" s="6">
        <v>40739</v>
      </c>
      <c r="B3126" s="7">
        <v>0.86510416666666667</v>
      </c>
      <c r="C3126" s="4" t="s">
        <v>1213</v>
      </c>
      <c r="D3126" s="4" t="s">
        <v>1219</v>
      </c>
      <c r="E3126" s="4" t="s">
        <v>13</v>
      </c>
      <c r="F3126" s="4">
        <v>3</v>
      </c>
      <c r="G3126" s="4">
        <v>3</v>
      </c>
      <c r="H3126" s="4">
        <v>3</v>
      </c>
      <c r="I3126" s="4">
        <v>3</v>
      </c>
      <c r="J3126" s="4">
        <v>5</v>
      </c>
      <c r="K3126" s="4">
        <v>4</v>
      </c>
      <c r="L3126" s="4">
        <v>3</v>
      </c>
      <c r="M3126" s="4">
        <v>5</v>
      </c>
      <c r="N3126" s="4">
        <v>5</v>
      </c>
      <c r="O3126" s="4">
        <v>1</v>
      </c>
      <c r="P3126" s="4">
        <v>4</v>
      </c>
      <c r="Q3126" s="9">
        <f t="shared" si="146"/>
        <v>4.5914351851851852E-2</v>
      </c>
      <c r="R3126" s="4">
        <f t="shared" si="144"/>
        <v>40739.865104166667</v>
      </c>
      <c r="S3126" s="4">
        <v>0.27827699119856852</v>
      </c>
      <c r="T3126" s="4" t="str">
        <f>VLOOKUP(E3126,Sheet2!$A$2:$E$137,5,FALSE)</f>
        <v>GB</v>
      </c>
      <c r="U3126" s="4">
        <f>VLOOKUP($T3126,Sheet4!$H$1106:$M$1351,surveys!U$1+1,FALSE)</f>
        <v>0.43993408527720174</v>
      </c>
      <c r="V3126" s="4">
        <f>VLOOKUP($T3126,Sheet4!$H$1106:$M$1351,surveys!V$1+1,FALSE)</f>
        <v>0.87986817055440347</v>
      </c>
      <c r="W3126" s="4">
        <f>VLOOKUP($T3126,Sheet4!$H$1106:$M$1351,surveys!W$1+1,FALSE)</f>
        <v>0.93717230822503084</v>
      </c>
      <c r="X3126" s="4">
        <f>VLOOKUP($T3126,Sheet4!$H$1106:$M$1351,surveys!X$1+1,FALSE)</f>
        <v>0.97269979890956382</v>
      </c>
      <c r="Y3126" s="4">
        <f>VLOOKUP($T3126,Sheet4!$H$1106:$M$1351,surveys!Y$1+1,FALSE)</f>
        <v>1</v>
      </c>
      <c r="Z3126" s="4">
        <f t="shared" si="145"/>
        <v>1</v>
      </c>
      <c r="AA3126" s="4" t="str">
        <f>VLOOKUP(T3126&amp;"-"&amp;Z3126,Sheet4!$W$2:$AA$1100,3,FALSE)</f>
        <v>City of London</v>
      </c>
      <c r="AB3126" s="4">
        <f>VLOOKUP(T3126&amp;"-"&amp;Z3126,Sheet4!$W$2:$AA$1100,4,FALSE)</f>
        <v>51.512790000000003</v>
      </c>
      <c r="AC3126" s="4">
        <f>VLOOKUP(T3126&amp;"-"&amp;Z3126,Sheet4!$W$2:$AA$1100,5,FALSE)</f>
        <v>-9.1840000000000005E-2</v>
      </c>
    </row>
    <row r="3127" spans="1:29">
      <c r="A3127" s="6">
        <v>40739</v>
      </c>
      <c r="B3127" s="7">
        <v>0.42748842592592595</v>
      </c>
      <c r="C3127" s="4" t="s">
        <v>1213</v>
      </c>
      <c r="D3127" s="4" t="s">
        <v>1216</v>
      </c>
      <c r="E3127" s="4" t="s">
        <v>31</v>
      </c>
      <c r="F3127" s="4">
        <v>2</v>
      </c>
      <c r="G3127" s="4">
        <v>4</v>
      </c>
      <c r="H3127" s="4">
        <v>3</v>
      </c>
      <c r="I3127" s="4">
        <v>3</v>
      </c>
      <c r="J3127" s="4">
        <v>4</v>
      </c>
      <c r="K3127" s="4">
        <v>3</v>
      </c>
      <c r="L3127" s="4">
        <v>4</v>
      </c>
      <c r="M3127" s="4">
        <v>4</v>
      </c>
      <c r="N3127" s="4">
        <v>3</v>
      </c>
      <c r="O3127" s="4">
        <v>2</v>
      </c>
      <c r="P3127" s="4">
        <v>5</v>
      </c>
      <c r="Q3127" s="9">
        <f t="shared" si="146"/>
        <v>1.9050925925925926E-2</v>
      </c>
      <c r="R3127" s="4">
        <f t="shared" si="144"/>
        <v>40739.427488425928</v>
      </c>
      <c r="S3127" s="4">
        <v>1.9740391208290298E-2</v>
      </c>
      <c r="T3127" s="4" t="str">
        <f>VLOOKUP(E3127,Sheet2!$A$2:$E$137,5,FALSE)</f>
        <v>ES</v>
      </c>
      <c r="U3127" s="4">
        <f>VLOOKUP($T3127,Sheet4!$H$1106:$M$1351,surveys!U$1+1,FALSE)</f>
        <v>0.46058089642806016</v>
      </c>
      <c r="V3127" s="4">
        <f>VLOOKUP($T3127,Sheet4!$H$1106:$M$1351,surveys!V$1+1,FALSE)</f>
        <v>0.68996105930901486</v>
      </c>
      <c r="W3127" s="4">
        <f>VLOOKUP($T3127,Sheet4!$H$1106:$M$1351,surveys!W$1+1,FALSE)</f>
        <v>0.80513768719908241</v>
      </c>
      <c r="X3127" s="4">
        <f>VLOOKUP($T3127,Sheet4!$H$1106:$M$1351,surveys!X$1+1,FALSE)</f>
        <v>0.90461214064594464</v>
      </c>
      <c r="Y3127" s="4">
        <f>VLOOKUP($T3127,Sheet4!$H$1106:$M$1351,surveys!Y$1+1,FALSE)</f>
        <v>1</v>
      </c>
      <c r="Z3127" s="4">
        <f t="shared" si="145"/>
        <v>1</v>
      </c>
      <c r="AA3127" s="4" t="str">
        <f>VLOOKUP(T3127&amp;"-"&amp;Z3127,Sheet4!$W$2:$AA$1100,3,FALSE)</f>
        <v>Madrid</v>
      </c>
      <c r="AB3127" s="4">
        <f>VLOOKUP(T3127&amp;"-"&amp;Z3127,Sheet4!$W$2:$AA$1100,4,FALSE)</f>
        <v>40.416499999999999</v>
      </c>
      <c r="AC3127" s="4">
        <f>VLOOKUP(T3127&amp;"-"&amp;Z3127,Sheet4!$W$2:$AA$1100,5,FALSE)</f>
        <v>-3.7025600000000001</v>
      </c>
    </row>
    <row r="3128" spans="1:29">
      <c r="A3128" s="6">
        <v>40739</v>
      </c>
      <c r="B3128" s="7">
        <v>0.59364583333333332</v>
      </c>
      <c r="C3128" s="4" t="s">
        <v>1215</v>
      </c>
      <c r="D3128" s="4" t="s">
        <v>1214</v>
      </c>
      <c r="E3128" s="4" t="s">
        <v>15</v>
      </c>
      <c r="F3128" s="4">
        <v>3</v>
      </c>
      <c r="G3128" s="4">
        <v>3</v>
      </c>
      <c r="H3128" s="4">
        <v>3</v>
      </c>
      <c r="I3128" s="4">
        <v>4</v>
      </c>
      <c r="J3128" s="4">
        <v>4</v>
      </c>
      <c r="K3128" s="4">
        <v>4</v>
      </c>
      <c r="L3128" s="4">
        <v>2</v>
      </c>
      <c r="M3128" s="4">
        <v>5</v>
      </c>
      <c r="N3128" s="4">
        <v>5</v>
      </c>
      <c r="O3128" s="4">
        <v>3</v>
      </c>
      <c r="P3128" s="4">
        <v>5</v>
      </c>
      <c r="Q3128" s="9">
        <f t="shared" si="146"/>
        <v>6.4965277777777775E-2</v>
      </c>
      <c r="R3128" s="4">
        <f t="shared" si="144"/>
        <v>40739.593645833331</v>
      </c>
      <c r="S3128" s="4">
        <v>0.59171424684425022</v>
      </c>
      <c r="T3128" s="4" t="str">
        <f>VLOOKUP(E3128,Sheet2!$A$2:$E$137,5,FALSE)</f>
        <v>US</v>
      </c>
      <c r="U3128" s="4">
        <f>VLOOKUP($T3128,Sheet4!$H$1106:$M$1351,surveys!U$1+1,FALSE)</f>
        <v>0.42883768204388006</v>
      </c>
      <c r="V3128" s="4">
        <f>VLOOKUP($T3128,Sheet4!$H$1106:$M$1351,surveys!V$1+1,FALSE)</f>
        <v>0.62778475709586301</v>
      </c>
      <c r="W3128" s="4">
        <f>VLOOKUP($T3128,Sheet4!$H$1106:$M$1351,surveys!W$1+1,FALSE)</f>
        <v>0.76918600378409652</v>
      </c>
      <c r="X3128" s="4">
        <f>VLOOKUP($T3128,Sheet4!$H$1106:$M$1351,surveys!X$1+1,FALSE)</f>
        <v>0.88987045221102745</v>
      </c>
      <c r="Y3128" s="4">
        <f>VLOOKUP($T3128,Sheet4!$H$1106:$M$1351,surveys!Y$1+1,FALSE)</f>
        <v>1</v>
      </c>
      <c r="Z3128" s="4">
        <f t="shared" si="145"/>
        <v>2</v>
      </c>
      <c r="AA3128" s="4" t="str">
        <f>VLOOKUP(T3128&amp;"-"&amp;Z3128,Sheet4!$W$2:$AA$1100,3,FALSE)</f>
        <v>Los Angeles</v>
      </c>
      <c r="AB3128" s="4">
        <f>VLOOKUP(T3128&amp;"-"&amp;Z3128,Sheet4!$W$2:$AA$1100,4,FALSE)</f>
        <v>34.052230000000002</v>
      </c>
      <c r="AC3128" s="4">
        <f>VLOOKUP(T3128&amp;"-"&amp;Z3128,Sheet4!$W$2:$AA$1100,5,FALSE)</f>
        <v>-118.24368</v>
      </c>
    </row>
    <row r="3129" spans="1:29">
      <c r="A3129" s="6">
        <v>40739</v>
      </c>
      <c r="B3129" s="7">
        <v>0.61481481481481481</v>
      </c>
      <c r="C3129" s="4" t="s">
        <v>1213</v>
      </c>
      <c r="D3129" s="4" t="s">
        <v>1218</v>
      </c>
      <c r="E3129" s="4" t="s">
        <v>23</v>
      </c>
      <c r="F3129" s="4">
        <v>5</v>
      </c>
      <c r="G3129" s="4">
        <v>5</v>
      </c>
      <c r="H3129" s="4">
        <v>5</v>
      </c>
      <c r="I3129" s="4">
        <v>5</v>
      </c>
      <c r="J3129" s="4">
        <v>5</v>
      </c>
      <c r="K3129" s="4">
        <v>5</v>
      </c>
      <c r="L3129" s="4">
        <v>5</v>
      </c>
      <c r="M3129" s="4">
        <v>5</v>
      </c>
      <c r="N3129" s="4">
        <v>5</v>
      </c>
      <c r="O3129" s="4">
        <v>5</v>
      </c>
      <c r="P3129" s="4">
        <v>5</v>
      </c>
      <c r="Q3129" s="9">
        <f t="shared" si="146"/>
        <v>9.8958333333333329E-3</v>
      </c>
      <c r="R3129" s="4">
        <f t="shared" si="144"/>
        <v>40739.614814814813</v>
      </c>
      <c r="S3129" s="4">
        <v>0.79020115607892483</v>
      </c>
      <c r="T3129" s="4" t="str">
        <f>VLOOKUP(E3129,Sheet2!$A$2:$E$137,5,FALSE)</f>
        <v>CA</v>
      </c>
      <c r="U3129" s="4">
        <f>VLOOKUP($T3129,Sheet4!$H$1106:$M$1351,surveys!U$1+1,FALSE)</f>
        <v>0.39929817507859233</v>
      </c>
      <c r="V3129" s="4">
        <f>VLOOKUP($T3129,Sheet4!$H$1106:$M$1351,surveys!V$1+1,FALSE)</f>
        <v>0.68226808593455113</v>
      </c>
      <c r="W3129" s="4">
        <f>VLOOKUP($T3129,Sheet4!$H$1106:$M$1351,surveys!W$1+1,FALSE)</f>
        <v>0.8413893511967715</v>
      </c>
      <c r="X3129" s="4">
        <f>VLOOKUP($T3129,Sheet4!$H$1106:$M$1351,surveys!X$1+1,FALSE)</f>
        <v>0.92969032990429024</v>
      </c>
      <c r="Y3129" s="4">
        <f>VLOOKUP($T3129,Sheet4!$H$1106:$M$1351,surveys!Y$1+1,FALSE)</f>
        <v>1</v>
      </c>
      <c r="Z3129" s="4">
        <f t="shared" si="145"/>
        <v>3</v>
      </c>
      <c r="AA3129" s="4" t="str">
        <f>VLOOKUP(T3129&amp;"-"&amp;Z3129,Sheet4!$W$2:$AA$1100,3,FALSE)</f>
        <v>Vancouver</v>
      </c>
      <c r="AB3129" s="4">
        <f>VLOOKUP(T3129&amp;"-"&amp;Z3129,Sheet4!$W$2:$AA$1100,4,FALSE)</f>
        <v>49.249659999999999</v>
      </c>
      <c r="AC3129" s="4">
        <f>VLOOKUP(T3129&amp;"-"&amp;Z3129,Sheet4!$W$2:$AA$1100,5,FALSE)</f>
        <v>-123.11933999999999</v>
      </c>
    </row>
    <row r="3130" spans="1:29">
      <c r="A3130" s="6">
        <v>40739</v>
      </c>
      <c r="B3130" s="7">
        <v>0.64370370370370367</v>
      </c>
      <c r="C3130" s="4" t="s">
        <v>1215</v>
      </c>
      <c r="D3130" s="4" t="s">
        <v>1214</v>
      </c>
      <c r="E3130" s="4" t="s">
        <v>13</v>
      </c>
      <c r="F3130" s="4">
        <v>4</v>
      </c>
      <c r="G3130" s="4">
        <v>4</v>
      </c>
      <c r="H3130" s="4">
        <v>4</v>
      </c>
      <c r="I3130" s="4">
        <v>3</v>
      </c>
      <c r="J3130" s="4">
        <v>3</v>
      </c>
      <c r="K3130" s="4">
        <v>1</v>
      </c>
      <c r="L3130" s="4">
        <v>1</v>
      </c>
      <c r="M3130" s="4">
        <v>1</v>
      </c>
      <c r="N3130" s="4">
        <v>5</v>
      </c>
      <c r="O3130" s="4">
        <v>4</v>
      </c>
      <c r="P3130" s="4">
        <v>3</v>
      </c>
      <c r="Q3130" s="9">
        <f t="shared" si="146"/>
        <v>2.990740740740741E-2</v>
      </c>
      <c r="R3130" s="4">
        <f t="shared" si="144"/>
        <v>40739.643703703703</v>
      </c>
      <c r="S3130" s="4">
        <v>0.8459313342017607</v>
      </c>
      <c r="T3130" s="4" t="str">
        <f>VLOOKUP(E3130,Sheet2!$A$2:$E$137,5,FALSE)</f>
        <v>GB</v>
      </c>
      <c r="U3130" s="4">
        <f>VLOOKUP($T3130,Sheet4!$H$1106:$M$1351,surveys!U$1+1,FALSE)</f>
        <v>0.43993408527720174</v>
      </c>
      <c r="V3130" s="4">
        <f>VLOOKUP($T3130,Sheet4!$H$1106:$M$1351,surveys!V$1+1,FALSE)</f>
        <v>0.87986817055440347</v>
      </c>
      <c r="W3130" s="4">
        <f>VLOOKUP($T3130,Sheet4!$H$1106:$M$1351,surveys!W$1+1,FALSE)</f>
        <v>0.93717230822503084</v>
      </c>
      <c r="X3130" s="4">
        <f>VLOOKUP($T3130,Sheet4!$H$1106:$M$1351,surveys!X$1+1,FALSE)</f>
        <v>0.97269979890956382</v>
      </c>
      <c r="Y3130" s="4">
        <f>VLOOKUP($T3130,Sheet4!$H$1106:$M$1351,surveys!Y$1+1,FALSE)</f>
        <v>1</v>
      </c>
      <c r="Z3130" s="4">
        <f t="shared" si="145"/>
        <v>2</v>
      </c>
      <c r="AA3130" s="4" t="str">
        <f>VLOOKUP(T3130&amp;"-"&amp;Z3130,Sheet4!$W$2:$AA$1100,3,FALSE)</f>
        <v>London</v>
      </c>
      <c r="AB3130" s="4">
        <f>VLOOKUP(T3130&amp;"-"&amp;Z3130,Sheet4!$W$2:$AA$1100,4,FALSE)</f>
        <v>51.50853</v>
      </c>
      <c r="AC3130" s="4">
        <f>VLOOKUP(T3130&amp;"-"&amp;Z3130,Sheet4!$W$2:$AA$1100,5,FALSE)</f>
        <v>-0.12573999999999999</v>
      </c>
    </row>
    <row r="3131" spans="1:29">
      <c r="A3131" s="6">
        <v>40738</v>
      </c>
      <c r="B3131" s="7">
        <v>0.36380787037037038</v>
      </c>
      <c r="C3131" s="4" t="s">
        <v>1215</v>
      </c>
      <c r="D3131" s="4" t="s">
        <v>1218</v>
      </c>
      <c r="E3131" s="4" t="s">
        <v>70</v>
      </c>
      <c r="F3131" s="4">
        <v>5</v>
      </c>
      <c r="G3131" s="4">
        <v>5</v>
      </c>
      <c r="H3131" s="4">
        <v>5</v>
      </c>
      <c r="I3131" s="4">
        <v>5</v>
      </c>
      <c r="J3131" s="4">
        <v>5</v>
      </c>
      <c r="K3131" s="4">
        <v>5</v>
      </c>
      <c r="L3131" s="4">
        <v>5</v>
      </c>
      <c r="M3131" s="4">
        <v>5</v>
      </c>
      <c r="N3131" s="4">
        <v>5</v>
      </c>
      <c r="O3131" s="4">
        <v>5</v>
      </c>
      <c r="P3131" s="4">
        <v>5</v>
      </c>
      <c r="Q3131" s="9">
        <f t="shared" si="146"/>
        <v>4.4178240740740747E-2</v>
      </c>
      <c r="R3131" s="4">
        <f t="shared" si="144"/>
        <v>40738.363807870373</v>
      </c>
      <c r="S3131" s="4">
        <v>0.76629931306089816</v>
      </c>
      <c r="T3131" s="4" t="str">
        <f>VLOOKUP(E3131,Sheet2!$A$2:$E$137,5,FALSE)</f>
        <v>GR</v>
      </c>
      <c r="U3131" s="4">
        <f>VLOOKUP($T3131,Sheet4!$H$1106:$M$1351,surveys!U$1+1,FALSE)</f>
        <v>0.46833368125250902</v>
      </c>
      <c r="V3131" s="4">
        <f>VLOOKUP($T3131,Sheet4!$H$1106:$M$1351,surveys!V$1+1,FALSE)</f>
        <v>0.69589851465274988</v>
      </c>
      <c r="W3131" s="4">
        <f>VLOOKUP($T3131,Sheet4!$H$1106:$M$1351,surveys!W$1+1,FALSE)</f>
        <v>0.8066517864311521</v>
      </c>
      <c r="X3131" s="4">
        <f>VLOOKUP($T3131,Sheet4!$H$1106:$M$1351,surveys!X$1+1,FALSE)</f>
        <v>0.91157992773986352</v>
      </c>
      <c r="Y3131" s="4">
        <f>VLOOKUP($T3131,Sheet4!$H$1106:$M$1351,surveys!Y$1+1,FALSE)</f>
        <v>1</v>
      </c>
      <c r="Z3131" s="4">
        <f t="shared" si="145"/>
        <v>3</v>
      </c>
      <c r="AA3131" s="4" t="str">
        <f>VLOOKUP(T3131&amp;"-"&amp;Z3131,Sheet4!$W$2:$AA$1100,3,FALSE)</f>
        <v>Piraeus</v>
      </c>
      <c r="AB3131" s="4">
        <f>VLOOKUP(T3131&amp;"-"&amp;Z3131,Sheet4!$W$2:$AA$1100,4,FALSE)</f>
        <v>37.947450000000003</v>
      </c>
      <c r="AC3131" s="4">
        <f>VLOOKUP(T3131&amp;"-"&amp;Z3131,Sheet4!$W$2:$AA$1100,5,FALSE)</f>
        <v>23.637080000000001</v>
      </c>
    </row>
    <row r="3132" spans="1:29">
      <c r="A3132" s="6">
        <v>40738</v>
      </c>
      <c r="B3132" s="7">
        <v>0.65027777777777784</v>
      </c>
      <c r="C3132" s="4" t="s">
        <v>1213</v>
      </c>
      <c r="D3132" s="4" t="s">
        <v>1218</v>
      </c>
      <c r="E3132" s="4" t="s">
        <v>23</v>
      </c>
      <c r="F3132" s="4">
        <v>4</v>
      </c>
      <c r="G3132" s="4">
        <v>3</v>
      </c>
      <c r="H3132" s="4">
        <v>3</v>
      </c>
      <c r="I3132" s="4">
        <v>4</v>
      </c>
      <c r="J3132" s="4">
        <v>5</v>
      </c>
      <c r="K3132" s="4">
        <v>3</v>
      </c>
      <c r="L3132" s="4">
        <v>3</v>
      </c>
      <c r="M3132" s="4">
        <v>4</v>
      </c>
      <c r="N3132" s="4">
        <v>5</v>
      </c>
      <c r="O3132" s="4">
        <v>4</v>
      </c>
      <c r="P3132" s="4">
        <v>3</v>
      </c>
      <c r="Q3132" s="9">
        <f t="shared" si="146"/>
        <v>3.5624999999999997E-2</v>
      </c>
      <c r="R3132" s="4">
        <f t="shared" si="144"/>
        <v>40738.650277777779</v>
      </c>
      <c r="S3132" s="4">
        <v>0.9629141977600475</v>
      </c>
      <c r="T3132" s="4" t="str">
        <f>VLOOKUP(E3132,Sheet2!$A$2:$E$137,5,FALSE)</f>
        <v>CA</v>
      </c>
      <c r="U3132" s="4">
        <f>VLOOKUP($T3132,Sheet4!$H$1106:$M$1351,surveys!U$1+1,FALSE)</f>
        <v>0.39929817507859233</v>
      </c>
      <c r="V3132" s="4">
        <f>VLOOKUP($T3132,Sheet4!$H$1106:$M$1351,surveys!V$1+1,FALSE)</f>
        <v>0.68226808593455113</v>
      </c>
      <c r="W3132" s="4">
        <f>VLOOKUP($T3132,Sheet4!$H$1106:$M$1351,surveys!W$1+1,FALSE)</f>
        <v>0.8413893511967715</v>
      </c>
      <c r="X3132" s="4">
        <f>VLOOKUP($T3132,Sheet4!$H$1106:$M$1351,surveys!X$1+1,FALSE)</f>
        <v>0.92969032990429024</v>
      </c>
      <c r="Y3132" s="4">
        <f>VLOOKUP($T3132,Sheet4!$H$1106:$M$1351,surveys!Y$1+1,FALSE)</f>
        <v>1</v>
      </c>
      <c r="Z3132" s="4">
        <f t="shared" si="145"/>
        <v>5</v>
      </c>
      <c r="AA3132" s="4" t="str">
        <f>VLOOKUP(T3132&amp;"-"&amp;Z3132,Sheet4!$W$2:$AA$1100,3,FALSE)</f>
        <v>Ottawa</v>
      </c>
      <c r="AB3132" s="4">
        <f>VLOOKUP(T3132&amp;"-"&amp;Z3132,Sheet4!$W$2:$AA$1100,4,FALSE)</f>
        <v>45.411169999999998</v>
      </c>
      <c r="AC3132" s="4">
        <f>VLOOKUP(T3132&amp;"-"&amp;Z3132,Sheet4!$W$2:$AA$1100,5,FALSE)</f>
        <v>-75.698120000000003</v>
      </c>
    </row>
    <row r="3133" spans="1:29">
      <c r="A3133" s="6">
        <v>40738</v>
      </c>
      <c r="B3133" s="7">
        <v>0.70780092592592592</v>
      </c>
      <c r="C3133" s="4" t="s">
        <v>1213</v>
      </c>
      <c r="D3133" s="4" t="s">
        <v>1217</v>
      </c>
      <c r="E3133" s="4" t="s">
        <v>15</v>
      </c>
      <c r="F3133" s="4">
        <v>4</v>
      </c>
      <c r="G3133" s="4">
        <v>4</v>
      </c>
      <c r="H3133" s="4">
        <v>5</v>
      </c>
      <c r="I3133" s="4">
        <v>4</v>
      </c>
      <c r="J3133" s="4">
        <v>4</v>
      </c>
      <c r="K3133" s="4">
        <v>4</v>
      </c>
      <c r="L3133" s="4">
        <v>4</v>
      </c>
      <c r="M3133" s="4">
        <v>4</v>
      </c>
      <c r="N3133" s="4">
        <v>4</v>
      </c>
      <c r="O3133" s="4">
        <v>4</v>
      </c>
      <c r="P3133" s="4">
        <v>5</v>
      </c>
      <c r="Q3133" s="9">
        <f t="shared" si="146"/>
        <v>5.162037037037037E-3</v>
      </c>
      <c r="R3133" s="4">
        <f t="shared" si="144"/>
        <v>40738.707800925928</v>
      </c>
      <c r="S3133" s="4">
        <v>8.8880366986117565E-2</v>
      </c>
      <c r="T3133" s="4" t="str">
        <f>VLOOKUP(E3133,Sheet2!$A$2:$E$137,5,FALSE)</f>
        <v>US</v>
      </c>
      <c r="U3133" s="4">
        <f>VLOOKUP($T3133,Sheet4!$H$1106:$M$1351,surveys!U$1+1,FALSE)</f>
        <v>0.42883768204388006</v>
      </c>
      <c r="V3133" s="4">
        <f>VLOOKUP($T3133,Sheet4!$H$1106:$M$1351,surveys!V$1+1,FALSE)</f>
        <v>0.62778475709586301</v>
      </c>
      <c r="W3133" s="4">
        <f>VLOOKUP($T3133,Sheet4!$H$1106:$M$1351,surveys!W$1+1,FALSE)</f>
        <v>0.76918600378409652</v>
      </c>
      <c r="X3133" s="4">
        <f>VLOOKUP($T3133,Sheet4!$H$1106:$M$1351,surveys!X$1+1,FALSE)</f>
        <v>0.88987045221102745</v>
      </c>
      <c r="Y3133" s="4">
        <f>VLOOKUP($T3133,Sheet4!$H$1106:$M$1351,surveys!Y$1+1,FALSE)</f>
        <v>1</v>
      </c>
      <c r="Z3133" s="4">
        <f t="shared" si="145"/>
        <v>1</v>
      </c>
      <c r="AA3133" s="4" t="str">
        <f>VLOOKUP(T3133&amp;"-"&amp;Z3133,Sheet4!$W$2:$AA$1100,3,FALSE)</f>
        <v>New York City</v>
      </c>
      <c r="AB3133" s="4">
        <f>VLOOKUP(T3133&amp;"-"&amp;Z3133,Sheet4!$W$2:$AA$1100,4,FALSE)</f>
        <v>40.714269999999999</v>
      </c>
      <c r="AC3133" s="4">
        <f>VLOOKUP(T3133&amp;"-"&amp;Z3133,Sheet4!$W$2:$AA$1100,5,FALSE)</f>
        <v>-74.005970000000005</v>
      </c>
    </row>
    <row r="3134" spans="1:29">
      <c r="A3134" s="6">
        <v>40738</v>
      </c>
      <c r="B3134" s="7">
        <v>0.67300925925925925</v>
      </c>
      <c r="C3134" s="4" t="s">
        <v>1215</v>
      </c>
      <c r="D3134" s="4" t="s">
        <v>1214</v>
      </c>
      <c r="E3134" s="4" t="s">
        <v>1222</v>
      </c>
      <c r="F3134" s="4">
        <v>3</v>
      </c>
      <c r="G3134" s="4">
        <v>5</v>
      </c>
      <c r="H3134" s="4">
        <v>5</v>
      </c>
      <c r="I3134" s="4">
        <v>3</v>
      </c>
      <c r="J3134" s="4">
        <v>5</v>
      </c>
      <c r="K3134" s="4">
        <v>3</v>
      </c>
      <c r="L3134" s="4">
        <v>3</v>
      </c>
      <c r="M3134" s="4">
        <v>5</v>
      </c>
      <c r="N3134" s="4">
        <v>5</v>
      </c>
      <c r="O3134" s="4">
        <v>5</v>
      </c>
      <c r="P3134" s="4">
        <v>4</v>
      </c>
      <c r="Q3134" s="9">
        <f t="shared" si="146"/>
        <v>5.1377314814814813E-2</v>
      </c>
      <c r="R3134" s="4">
        <f t="shared" si="144"/>
        <v>40738.673009259262</v>
      </c>
      <c r="S3134" s="4">
        <v>0.81529692091058803</v>
      </c>
      <c r="T3134" s="4" t="str">
        <f>VLOOKUP(E3134,Sheet2!$A$2:$E$137,5,FALSE)</f>
        <v>KR</v>
      </c>
      <c r="U3134" s="4">
        <f>VLOOKUP($T3134,Sheet4!$H$1106:$M$1351,surveys!U$1+1,FALSE)</f>
        <v>0.50002406072811822</v>
      </c>
      <c r="V3134" s="4">
        <f>VLOOKUP($T3134,Sheet4!$H$1106:$M$1351,surveys!V$1+1,FALSE)</f>
        <v>0.67775239752110727</v>
      </c>
      <c r="W3134" s="4">
        <f>VLOOKUP($T3134,Sheet4!$H$1106:$M$1351,surveys!W$1+1,FALSE)</f>
        <v>0.80472346879555479</v>
      </c>
      <c r="X3134" s="4">
        <f>VLOOKUP($T3134,Sheet4!$H$1106:$M$1351,surveys!X$1+1,FALSE)</f>
        <v>0.92872511768015165</v>
      </c>
      <c r="Y3134" s="4">
        <f>VLOOKUP($T3134,Sheet4!$H$1106:$M$1351,surveys!Y$1+1,FALSE)</f>
        <v>1</v>
      </c>
      <c r="Z3134" s="4">
        <f t="shared" si="145"/>
        <v>4</v>
      </c>
      <c r="AA3134" s="4" t="str">
        <f>VLOOKUP(T3134&amp;"-"&amp;Z3134,Sheet4!$W$2:$AA$1100,3,FALSE)</f>
        <v>Daegu</v>
      </c>
      <c r="AB3134" s="4">
        <f>VLOOKUP(T3134&amp;"-"&amp;Z3134,Sheet4!$W$2:$AA$1100,4,FALSE)</f>
        <v>35.870280000000001</v>
      </c>
      <c r="AC3134" s="4">
        <f>VLOOKUP(T3134&amp;"-"&amp;Z3134,Sheet4!$W$2:$AA$1100,5,FALSE)</f>
        <v>128.59110999999999</v>
      </c>
    </row>
    <row r="3135" spans="1:29">
      <c r="A3135" s="6">
        <v>40738</v>
      </c>
      <c r="B3135" s="7">
        <v>0.80690972222222224</v>
      </c>
      <c r="C3135" s="4" t="s">
        <v>1213</v>
      </c>
      <c r="D3135" s="4" t="s">
        <v>1214</v>
      </c>
      <c r="E3135" s="4" t="s">
        <v>1222</v>
      </c>
      <c r="F3135" s="4">
        <v>3</v>
      </c>
      <c r="G3135" s="4">
        <v>4</v>
      </c>
      <c r="H3135" s="4">
        <v>3</v>
      </c>
      <c r="I3135" s="4">
        <v>4</v>
      </c>
      <c r="J3135" s="4">
        <v>5</v>
      </c>
      <c r="K3135" s="4">
        <v>5</v>
      </c>
      <c r="L3135" s="4">
        <v>3</v>
      </c>
      <c r="M3135" s="4">
        <v>4</v>
      </c>
      <c r="N3135" s="4">
        <v>5</v>
      </c>
      <c r="O3135" s="4">
        <v>4</v>
      </c>
      <c r="P3135" s="4">
        <v>4</v>
      </c>
      <c r="Q3135" s="9">
        <f t="shared" si="146"/>
        <v>4.4212962962962956E-3</v>
      </c>
      <c r="R3135" s="4">
        <f t="shared" si="144"/>
        <v>40738.806909722225</v>
      </c>
      <c r="S3135" s="4">
        <v>0.82555239393632096</v>
      </c>
      <c r="T3135" s="4" t="str">
        <f>VLOOKUP(E3135,Sheet2!$A$2:$E$137,5,FALSE)</f>
        <v>KR</v>
      </c>
      <c r="U3135" s="4">
        <f>VLOOKUP($T3135,Sheet4!$H$1106:$M$1351,surveys!U$1+1,FALSE)</f>
        <v>0.50002406072811822</v>
      </c>
      <c r="V3135" s="4">
        <f>VLOOKUP($T3135,Sheet4!$H$1106:$M$1351,surveys!V$1+1,FALSE)</f>
        <v>0.67775239752110727</v>
      </c>
      <c r="W3135" s="4">
        <f>VLOOKUP($T3135,Sheet4!$H$1106:$M$1351,surveys!W$1+1,FALSE)</f>
        <v>0.80472346879555479</v>
      </c>
      <c r="X3135" s="4">
        <f>VLOOKUP($T3135,Sheet4!$H$1106:$M$1351,surveys!X$1+1,FALSE)</f>
        <v>0.92872511768015165</v>
      </c>
      <c r="Y3135" s="4">
        <f>VLOOKUP($T3135,Sheet4!$H$1106:$M$1351,surveys!Y$1+1,FALSE)</f>
        <v>1</v>
      </c>
      <c r="Z3135" s="4">
        <f t="shared" si="145"/>
        <v>4</v>
      </c>
      <c r="AA3135" s="4" t="str">
        <f>VLOOKUP(T3135&amp;"-"&amp;Z3135,Sheet4!$W$2:$AA$1100,3,FALSE)</f>
        <v>Daegu</v>
      </c>
      <c r="AB3135" s="4">
        <f>VLOOKUP(T3135&amp;"-"&amp;Z3135,Sheet4!$W$2:$AA$1100,4,FALSE)</f>
        <v>35.870280000000001</v>
      </c>
      <c r="AC3135" s="4">
        <f>VLOOKUP(T3135&amp;"-"&amp;Z3135,Sheet4!$W$2:$AA$1100,5,FALSE)</f>
        <v>128.59110999999999</v>
      </c>
    </row>
    <row r="3136" spans="1:29">
      <c r="A3136" s="6">
        <v>40738</v>
      </c>
      <c r="B3136" s="7">
        <v>0.81777777777777771</v>
      </c>
      <c r="C3136" s="4" t="s">
        <v>1213</v>
      </c>
      <c r="D3136" s="4" t="s">
        <v>1218</v>
      </c>
      <c r="E3136" s="4" t="s">
        <v>15</v>
      </c>
      <c r="F3136" s="4">
        <v>5</v>
      </c>
      <c r="G3136" s="4">
        <v>4</v>
      </c>
      <c r="H3136" s="4">
        <v>4</v>
      </c>
      <c r="I3136" s="4">
        <v>4</v>
      </c>
      <c r="J3136" s="4">
        <v>5</v>
      </c>
      <c r="K3136" s="4">
        <v>3</v>
      </c>
      <c r="L3136" s="4">
        <v>4</v>
      </c>
      <c r="M3136" s="4">
        <v>5</v>
      </c>
      <c r="N3136" s="4">
        <v>5</v>
      </c>
      <c r="O3136" s="4">
        <v>5</v>
      </c>
      <c r="P3136" s="4">
        <v>5</v>
      </c>
      <c r="Q3136" s="9">
        <f t="shared" si="146"/>
        <v>1.2708333333333334E-2</v>
      </c>
      <c r="R3136" s="4">
        <f t="shared" si="144"/>
        <v>40738.817777777775</v>
      </c>
      <c r="S3136" s="4">
        <v>0.38604726138564804</v>
      </c>
      <c r="T3136" s="4" t="str">
        <f>VLOOKUP(E3136,Sheet2!$A$2:$E$137,5,FALSE)</f>
        <v>US</v>
      </c>
      <c r="U3136" s="4">
        <f>VLOOKUP($T3136,Sheet4!$H$1106:$M$1351,surveys!U$1+1,FALSE)</f>
        <v>0.42883768204388006</v>
      </c>
      <c r="V3136" s="4">
        <f>VLOOKUP($T3136,Sheet4!$H$1106:$M$1351,surveys!V$1+1,FALSE)</f>
        <v>0.62778475709586301</v>
      </c>
      <c r="W3136" s="4">
        <f>VLOOKUP($T3136,Sheet4!$H$1106:$M$1351,surveys!W$1+1,FALSE)</f>
        <v>0.76918600378409652</v>
      </c>
      <c r="X3136" s="4">
        <f>VLOOKUP($T3136,Sheet4!$H$1106:$M$1351,surveys!X$1+1,FALSE)</f>
        <v>0.88987045221102745</v>
      </c>
      <c r="Y3136" s="4">
        <f>VLOOKUP($T3136,Sheet4!$H$1106:$M$1351,surveys!Y$1+1,FALSE)</f>
        <v>1</v>
      </c>
      <c r="Z3136" s="4">
        <f t="shared" si="145"/>
        <v>1</v>
      </c>
      <c r="AA3136" s="4" t="str">
        <f>VLOOKUP(T3136&amp;"-"&amp;Z3136,Sheet4!$W$2:$AA$1100,3,FALSE)</f>
        <v>New York City</v>
      </c>
      <c r="AB3136" s="4">
        <f>VLOOKUP(T3136&amp;"-"&amp;Z3136,Sheet4!$W$2:$AA$1100,4,FALSE)</f>
        <v>40.714269999999999</v>
      </c>
      <c r="AC3136" s="4">
        <f>VLOOKUP(T3136&amp;"-"&amp;Z3136,Sheet4!$W$2:$AA$1100,5,FALSE)</f>
        <v>-74.005970000000005</v>
      </c>
    </row>
    <row r="3137" spans="1:29">
      <c r="A3137" s="6">
        <v>40738</v>
      </c>
      <c r="B3137" s="7">
        <v>0.93167824074074079</v>
      </c>
      <c r="C3137" s="4" t="s">
        <v>1213</v>
      </c>
      <c r="D3137" s="4" t="s">
        <v>1218</v>
      </c>
      <c r="E3137" s="4" t="s">
        <v>15</v>
      </c>
      <c r="F3137" s="4">
        <v>3</v>
      </c>
      <c r="G3137" s="4">
        <v>3</v>
      </c>
      <c r="H3137" s="4">
        <v>4</v>
      </c>
      <c r="I3137" s="4">
        <v>4</v>
      </c>
      <c r="J3137" s="4">
        <v>5</v>
      </c>
      <c r="K3137" s="4">
        <v>3</v>
      </c>
      <c r="L3137" s="4">
        <v>4</v>
      </c>
      <c r="M3137" s="4">
        <v>4</v>
      </c>
      <c r="N3137" s="4">
        <v>4</v>
      </c>
      <c r="O3137" s="4">
        <v>3</v>
      </c>
      <c r="P3137" s="4">
        <v>5</v>
      </c>
      <c r="Q3137" s="9">
        <f t="shared" si="146"/>
        <v>2.2002314814814818E-2</v>
      </c>
      <c r="R3137" s="4">
        <f t="shared" si="144"/>
        <v>40738.93167824074</v>
      </c>
      <c r="S3137" s="4">
        <v>7.393461266705037E-3</v>
      </c>
      <c r="T3137" s="4" t="str">
        <f>VLOOKUP(E3137,Sheet2!$A$2:$E$137,5,FALSE)</f>
        <v>US</v>
      </c>
      <c r="U3137" s="4">
        <f>VLOOKUP($T3137,Sheet4!$H$1106:$M$1351,surveys!U$1+1,FALSE)</f>
        <v>0.42883768204388006</v>
      </c>
      <c r="V3137" s="4">
        <f>VLOOKUP($T3137,Sheet4!$H$1106:$M$1351,surveys!V$1+1,FALSE)</f>
        <v>0.62778475709586301</v>
      </c>
      <c r="W3137" s="4">
        <f>VLOOKUP($T3137,Sheet4!$H$1106:$M$1351,surveys!W$1+1,FALSE)</f>
        <v>0.76918600378409652</v>
      </c>
      <c r="X3137" s="4">
        <f>VLOOKUP($T3137,Sheet4!$H$1106:$M$1351,surveys!X$1+1,FALSE)</f>
        <v>0.88987045221102745</v>
      </c>
      <c r="Y3137" s="4">
        <f>VLOOKUP($T3137,Sheet4!$H$1106:$M$1351,surveys!Y$1+1,FALSE)</f>
        <v>1</v>
      </c>
      <c r="Z3137" s="4">
        <f t="shared" si="145"/>
        <v>1</v>
      </c>
      <c r="AA3137" s="4" t="str">
        <f>VLOOKUP(T3137&amp;"-"&amp;Z3137,Sheet4!$W$2:$AA$1100,3,FALSE)</f>
        <v>New York City</v>
      </c>
      <c r="AB3137" s="4">
        <f>VLOOKUP(T3137&amp;"-"&amp;Z3137,Sheet4!$W$2:$AA$1100,4,FALSE)</f>
        <v>40.714269999999999</v>
      </c>
      <c r="AC3137" s="4">
        <f>VLOOKUP(T3137&amp;"-"&amp;Z3137,Sheet4!$W$2:$AA$1100,5,FALSE)</f>
        <v>-74.005970000000005</v>
      </c>
    </row>
    <row r="3138" spans="1:29">
      <c r="A3138" s="6">
        <v>40738</v>
      </c>
      <c r="B3138" s="7">
        <v>0.93645833333333339</v>
      </c>
      <c r="C3138" s="4" t="s">
        <v>1213</v>
      </c>
      <c r="D3138" s="4" t="s">
        <v>1218</v>
      </c>
      <c r="E3138" s="4" t="s">
        <v>13</v>
      </c>
      <c r="F3138" s="4">
        <v>4</v>
      </c>
      <c r="G3138" s="4">
        <v>3</v>
      </c>
      <c r="H3138" s="4">
        <v>2</v>
      </c>
      <c r="I3138" s="4">
        <v>4</v>
      </c>
      <c r="J3138" s="4">
        <v>4</v>
      </c>
      <c r="K3138" s="4">
        <v>4</v>
      </c>
      <c r="L3138" s="4">
        <v>2</v>
      </c>
      <c r="M3138" s="4">
        <v>2</v>
      </c>
      <c r="N3138" s="4">
        <v>4</v>
      </c>
      <c r="O3138" s="4">
        <v>2</v>
      </c>
      <c r="P3138" s="4">
        <v>2</v>
      </c>
      <c r="Q3138" s="9">
        <f t="shared" si="146"/>
        <v>2.5381944444444443E-2</v>
      </c>
      <c r="R3138" s="4">
        <f t="shared" ref="R3138:R3201" si="147">VALUE(A3138+B3138)</f>
        <v>40738.93645833333</v>
      </c>
      <c r="S3138" s="4">
        <v>0.49219387892792987</v>
      </c>
      <c r="T3138" s="4" t="str">
        <f>VLOOKUP(E3138,Sheet2!$A$2:$E$137,5,FALSE)</f>
        <v>GB</v>
      </c>
      <c r="U3138" s="4">
        <f>VLOOKUP($T3138,Sheet4!$H$1106:$M$1351,surveys!U$1+1,FALSE)</f>
        <v>0.43993408527720174</v>
      </c>
      <c r="V3138" s="4">
        <f>VLOOKUP($T3138,Sheet4!$H$1106:$M$1351,surveys!V$1+1,FALSE)</f>
        <v>0.87986817055440347</v>
      </c>
      <c r="W3138" s="4">
        <f>VLOOKUP($T3138,Sheet4!$H$1106:$M$1351,surveys!W$1+1,FALSE)</f>
        <v>0.93717230822503084</v>
      </c>
      <c r="X3138" s="4">
        <f>VLOOKUP($T3138,Sheet4!$H$1106:$M$1351,surveys!X$1+1,FALSE)</f>
        <v>0.97269979890956382</v>
      </c>
      <c r="Y3138" s="4">
        <f>VLOOKUP($T3138,Sheet4!$H$1106:$M$1351,surveys!Y$1+1,FALSE)</f>
        <v>1</v>
      </c>
      <c r="Z3138" s="4">
        <f t="shared" si="145"/>
        <v>2</v>
      </c>
      <c r="AA3138" s="4" t="str">
        <f>VLOOKUP(T3138&amp;"-"&amp;Z3138,Sheet4!$W$2:$AA$1100,3,FALSE)</f>
        <v>London</v>
      </c>
      <c r="AB3138" s="4">
        <f>VLOOKUP(T3138&amp;"-"&amp;Z3138,Sheet4!$W$2:$AA$1100,4,FALSE)</f>
        <v>51.50853</v>
      </c>
      <c r="AC3138" s="4">
        <f>VLOOKUP(T3138&amp;"-"&amp;Z3138,Sheet4!$W$2:$AA$1100,5,FALSE)</f>
        <v>-0.12573999999999999</v>
      </c>
    </row>
    <row r="3139" spans="1:29">
      <c r="A3139" s="6">
        <v>40738</v>
      </c>
      <c r="B3139" s="7">
        <v>0.95298611111111109</v>
      </c>
      <c r="C3139" s="4" t="s">
        <v>1215</v>
      </c>
      <c r="D3139" s="4" t="s">
        <v>1214</v>
      </c>
      <c r="E3139" s="4" t="s">
        <v>17</v>
      </c>
      <c r="F3139" s="4">
        <v>4</v>
      </c>
      <c r="G3139" s="4">
        <v>5</v>
      </c>
      <c r="H3139" s="4">
        <v>5</v>
      </c>
      <c r="I3139" s="4">
        <v>3</v>
      </c>
      <c r="J3139" s="4">
        <v>3</v>
      </c>
      <c r="K3139" s="4">
        <v>3</v>
      </c>
      <c r="L3139" s="4">
        <v>2</v>
      </c>
      <c r="M3139" s="4">
        <v>3</v>
      </c>
      <c r="N3139" s="4">
        <v>3</v>
      </c>
      <c r="O3139" s="4">
        <v>4</v>
      </c>
      <c r="P3139" s="4">
        <v>2</v>
      </c>
      <c r="Q3139" s="9">
        <f t="shared" si="146"/>
        <v>3.6238425925925924E-2</v>
      </c>
      <c r="R3139" s="4">
        <f t="shared" si="147"/>
        <v>40738.952986111108</v>
      </c>
      <c r="S3139" s="4">
        <v>0.86300519173169543</v>
      </c>
      <c r="T3139" s="4" t="str">
        <f>VLOOKUP(E3139,Sheet2!$A$2:$E$137,5,FALSE)</f>
        <v>AU</v>
      </c>
      <c r="U3139" s="4">
        <f>VLOOKUP($T3139,Sheet4!$H$1106:$M$1351,surveys!U$1+1,FALSE)</f>
        <v>0.37870730546462306</v>
      </c>
      <c r="V3139" s="4">
        <f>VLOOKUP($T3139,Sheet4!$H$1106:$M$1351,surveys!V$1+1,FALSE)</f>
        <v>0.70016181281367551</v>
      </c>
      <c r="W3139" s="4">
        <f>VLOOKUP($T3139,Sheet4!$H$1106:$M$1351,surveys!W$1+1,FALSE)</f>
        <v>0.82483308340835682</v>
      </c>
      <c r="X3139" s="4">
        <f>VLOOKUP($T3139,Sheet4!$H$1106:$M$1351,surveys!X$1+1,FALSE)</f>
        <v>0.91739988860880706</v>
      </c>
      <c r="Y3139" s="4">
        <f>VLOOKUP($T3139,Sheet4!$H$1106:$M$1351,surveys!Y$1+1,FALSE)</f>
        <v>1</v>
      </c>
      <c r="Z3139" s="4">
        <f t="shared" ref="Z3139:Z3202" si="148">IF(S3139&lt;U3139,1,IF(S3139&lt;V3139,2,IF(S3139&lt;W3139,3,IF(S3139&lt;X3139,4,5))))</f>
        <v>4</v>
      </c>
      <c r="AA3139" s="4" t="str">
        <f>VLOOKUP(T3139&amp;"-"&amp;Z3139,Sheet4!$W$2:$AA$1100,3,FALSE)</f>
        <v>Adelaide</v>
      </c>
      <c r="AB3139" s="4">
        <f>VLOOKUP(T3139&amp;"-"&amp;Z3139,Sheet4!$W$2:$AA$1100,4,FALSE)</f>
        <v>-34.928660000000001</v>
      </c>
      <c r="AC3139" s="4">
        <f>VLOOKUP(T3139&amp;"-"&amp;Z3139,Sheet4!$W$2:$AA$1100,5,FALSE)</f>
        <v>138.59863000000001</v>
      </c>
    </row>
    <row r="3140" spans="1:29">
      <c r="A3140" s="6">
        <v>40738</v>
      </c>
      <c r="B3140" s="7">
        <v>0.95799768518518524</v>
      </c>
      <c r="C3140" s="4" t="s">
        <v>1215</v>
      </c>
      <c r="D3140" s="4" t="s">
        <v>1218</v>
      </c>
      <c r="E3140" s="4" t="s">
        <v>13</v>
      </c>
      <c r="F3140" s="4">
        <v>5</v>
      </c>
      <c r="G3140" s="4">
        <v>3</v>
      </c>
      <c r="H3140" s="4">
        <v>4</v>
      </c>
      <c r="I3140" s="4">
        <v>4</v>
      </c>
      <c r="J3140" s="4">
        <v>3</v>
      </c>
      <c r="K3140" s="4">
        <v>4</v>
      </c>
      <c r="L3140" s="4">
        <v>2</v>
      </c>
      <c r="M3140" s="4">
        <v>3</v>
      </c>
      <c r="N3140" s="4">
        <v>3</v>
      </c>
      <c r="O3140" s="4">
        <v>3</v>
      </c>
      <c r="P3140" s="4">
        <v>4</v>
      </c>
      <c r="Q3140" s="9">
        <f t="shared" si="146"/>
        <v>4.0567129629629627E-2</v>
      </c>
      <c r="R3140" s="4">
        <f t="shared" si="147"/>
        <v>40738.957997685182</v>
      </c>
      <c r="S3140" s="4">
        <v>0.12746768761698846</v>
      </c>
      <c r="T3140" s="4" t="str">
        <f>VLOOKUP(E3140,Sheet2!$A$2:$E$137,5,FALSE)</f>
        <v>GB</v>
      </c>
      <c r="U3140" s="4">
        <f>VLOOKUP($T3140,Sheet4!$H$1106:$M$1351,surveys!U$1+1,FALSE)</f>
        <v>0.43993408527720174</v>
      </c>
      <c r="V3140" s="4">
        <f>VLOOKUP($T3140,Sheet4!$H$1106:$M$1351,surveys!V$1+1,FALSE)</f>
        <v>0.87986817055440347</v>
      </c>
      <c r="W3140" s="4">
        <f>VLOOKUP($T3140,Sheet4!$H$1106:$M$1351,surveys!W$1+1,FALSE)</f>
        <v>0.93717230822503084</v>
      </c>
      <c r="X3140" s="4">
        <f>VLOOKUP($T3140,Sheet4!$H$1106:$M$1351,surveys!X$1+1,FALSE)</f>
        <v>0.97269979890956382</v>
      </c>
      <c r="Y3140" s="4">
        <f>VLOOKUP($T3140,Sheet4!$H$1106:$M$1351,surveys!Y$1+1,FALSE)</f>
        <v>1</v>
      </c>
      <c r="Z3140" s="4">
        <f t="shared" si="148"/>
        <v>1</v>
      </c>
      <c r="AA3140" s="4" t="str">
        <f>VLOOKUP(T3140&amp;"-"&amp;Z3140,Sheet4!$W$2:$AA$1100,3,FALSE)</f>
        <v>City of London</v>
      </c>
      <c r="AB3140" s="4">
        <f>VLOOKUP(T3140&amp;"-"&amp;Z3140,Sheet4!$W$2:$AA$1100,4,FALSE)</f>
        <v>51.512790000000003</v>
      </c>
      <c r="AC3140" s="4">
        <f>VLOOKUP(T3140&amp;"-"&amp;Z3140,Sheet4!$W$2:$AA$1100,5,FALSE)</f>
        <v>-9.1840000000000005E-2</v>
      </c>
    </row>
    <row r="3141" spans="1:29">
      <c r="A3141" s="6">
        <v>40738</v>
      </c>
      <c r="B3141" s="7">
        <v>0.9949189814814815</v>
      </c>
      <c r="C3141" s="4" t="s">
        <v>1215</v>
      </c>
      <c r="D3141" s="4" t="s">
        <v>1217</v>
      </c>
      <c r="E3141" s="4" t="s">
        <v>890</v>
      </c>
      <c r="F3141" s="4">
        <v>5</v>
      </c>
      <c r="G3141" s="4">
        <v>4</v>
      </c>
      <c r="H3141" s="4">
        <v>5</v>
      </c>
      <c r="I3141" s="4">
        <v>4</v>
      </c>
      <c r="J3141" s="4">
        <v>5</v>
      </c>
      <c r="K3141" s="4">
        <v>4</v>
      </c>
      <c r="L3141" s="4">
        <v>4</v>
      </c>
      <c r="M3141" s="4">
        <v>5</v>
      </c>
      <c r="N3141" s="4">
        <v>5</v>
      </c>
      <c r="O3141" s="4">
        <v>5</v>
      </c>
      <c r="P3141" s="4">
        <v>4</v>
      </c>
      <c r="Q3141" s="9">
        <f t="shared" ref="Q3141:Q3204" si="149">TIME(VALUE(MID(B3141,1,2)),VALUE(MID(B3141,4,2)),VALUE(RIGHT(B3141,2)))</f>
        <v>6.6226851851851856E-2</v>
      </c>
      <c r="R3141" s="4">
        <f t="shared" si="147"/>
        <v>40738.99491898148</v>
      </c>
      <c r="S3141" s="4">
        <v>0.39396763693612091</v>
      </c>
      <c r="T3141" s="4" t="str">
        <f>VLOOKUP(E3141,Sheet2!$A$2:$E$137,5,FALSE)</f>
        <v>TT</v>
      </c>
      <c r="U3141" s="4">
        <f>VLOOKUP($T3141,Sheet4!$H$1106:$M$1351,surveys!U$1+1,FALSE)</f>
        <v>0.25614309644727895</v>
      </c>
      <c r="V3141" s="4">
        <f>VLOOKUP($T3141,Sheet4!$H$1106:$M$1351,surveys!V$1+1,FALSE)</f>
        <v>0.47030156155631442</v>
      </c>
      <c r="W3141" s="4">
        <f>VLOOKUP($T3141,Sheet4!$H$1106:$M$1351,surveys!W$1+1,FALSE)</f>
        <v>0.680809684611966</v>
      </c>
      <c r="X3141" s="4">
        <f>VLOOKUP($T3141,Sheet4!$H$1106:$M$1351,surveys!X$1+1,FALSE)</f>
        <v>0.86705309899226246</v>
      </c>
      <c r="Y3141" s="4">
        <f>VLOOKUP($T3141,Sheet4!$H$1106:$M$1351,surveys!Y$1+1,FALSE)</f>
        <v>1</v>
      </c>
      <c r="Z3141" s="4">
        <f t="shared" si="148"/>
        <v>2</v>
      </c>
      <c r="AA3141" s="4" t="str">
        <f>VLOOKUP(T3141&amp;"-"&amp;Z3141,Sheet4!$W$2:$AA$1100,3,FALSE)</f>
        <v>Mon Repos</v>
      </c>
      <c r="AB3141" s="4">
        <f>VLOOKUP(T3141&amp;"-"&amp;Z3141,Sheet4!$W$2:$AA$1100,4,FALSE)</f>
        <v>10.282999999999999</v>
      </c>
      <c r="AC3141" s="4">
        <f>VLOOKUP(T3141&amp;"-"&amp;Z3141,Sheet4!$W$2:$AA$1100,5,FALSE)</f>
        <v>-61.44605</v>
      </c>
    </row>
    <row r="3142" spans="1:29">
      <c r="A3142" s="6">
        <v>40737</v>
      </c>
      <c r="B3142" s="7">
        <v>6.3668981481481479E-2</v>
      </c>
      <c r="C3142" s="4" t="s">
        <v>1215</v>
      </c>
      <c r="D3142" s="4" t="s">
        <v>1214</v>
      </c>
      <c r="E3142" s="4" t="s">
        <v>15</v>
      </c>
      <c r="F3142" s="4">
        <v>4</v>
      </c>
      <c r="G3142" s="4">
        <v>3</v>
      </c>
      <c r="H3142" s="4">
        <v>3</v>
      </c>
      <c r="I3142" s="4">
        <v>4</v>
      </c>
      <c r="J3142" s="4">
        <v>5</v>
      </c>
      <c r="K3142" s="4">
        <v>4</v>
      </c>
      <c r="L3142" s="4">
        <v>3</v>
      </c>
      <c r="M3142" s="4">
        <v>3</v>
      </c>
      <c r="N3142" s="4">
        <v>4</v>
      </c>
      <c r="O3142" s="4">
        <v>4</v>
      </c>
      <c r="P3142" s="4">
        <v>3</v>
      </c>
      <c r="Q3142" s="9">
        <f t="shared" si="149"/>
        <v>4.3923611111111115E-2</v>
      </c>
      <c r="R3142" s="4">
        <f t="shared" si="147"/>
        <v>40737.063668981478</v>
      </c>
      <c r="S3142" s="4">
        <v>7.7801079181841537E-2</v>
      </c>
      <c r="T3142" s="4" t="str">
        <f>VLOOKUP(E3142,Sheet2!$A$2:$E$137,5,FALSE)</f>
        <v>US</v>
      </c>
      <c r="U3142" s="4">
        <f>VLOOKUP($T3142,Sheet4!$H$1106:$M$1351,surveys!U$1+1,FALSE)</f>
        <v>0.42883768204388006</v>
      </c>
      <c r="V3142" s="4">
        <f>VLOOKUP($T3142,Sheet4!$H$1106:$M$1351,surveys!V$1+1,FALSE)</f>
        <v>0.62778475709586301</v>
      </c>
      <c r="W3142" s="4">
        <f>VLOOKUP($T3142,Sheet4!$H$1106:$M$1351,surveys!W$1+1,FALSE)</f>
        <v>0.76918600378409652</v>
      </c>
      <c r="X3142" s="4">
        <f>VLOOKUP($T3142,Sheet4!$H$1106:$M$1351,surveys!X$1+1,FALSE)</f>
        <v>0.88987045221102745</v>
      </c>
      <c r="Y3142" s="4">
        <f>VLOOKUP($T3142,Sheet4!$H$1106:$M$1351,surveys!Y$1+1,FALSE)</f>
        <v>1</v>
      </c>
      <c r="Z3142" s="4">
        <f t="shared" si="148"/>
        <v>1</v>
      </c>
      <c r="AA3142" s="4" t="str">
        <f>VLOOKUP(T3142&amp;"-"&amp;Z3142,Sheet4!$W$2:$AA$1100,3,FALSE)</f>
        <v>New York City</v>
      </c>
      <c r="AB3142" s="4">
        <f>VLOOKUP(T3142&amp;"-"&amp;Z3142,Sheet4!$W$2:$AA$1100,4,FALSE)</f>
        <v>40.714269999999999</v>
      </c>
      <c r="AC3142" s="4">
        <f>VLOOKUP(T3142&amp;"-"&amp;Z3142,Sheet4!$W$2:$AA$1100,5,FALSE)</f>
        <v>-74.005970000000005</v>
      </c>
    </row>
    <row r="3143" spans="1:29">
      <c r="A3143" s="6">
        <v>40737</v>
      </c>
      <c r="B3143" s="7">
        <v>0.37103009259259262</v>
      </c>
      <c r="C3143" s="4" t="s">
        <v>1213</v>
      </c>
      <c r="D3143" s="4" t="s">
        <v>1217</v>
      </c>
      <c r="E3143" s="4" t="s">
        <v>68</v>
      </c>
      <c r="F3143" s="4">
        <v>2</v>
      </c>
      <c r="G3143" s="4">
        <v>3</v>
      </c>
      <c r="H3143" s="4">
        <v>4</v>
      </c>
      <c r="I3143" s="4">
        <v>4</v>
      </c>
      <c r="J3143" s="4">
        <v>5</v>
      </c>
      <c r="K3143" s="4">
        <v>5</v>
      </c>
      <c r="L3143" s="4">
        <v>5</v>
      </c>
      <c r="M3143" s="4">
        <v>3</v>
      </c>
      <c r="N3143" s="4">
        <v>1</v>
      </c>
      <c r="O3143" s="4">
        <v>3</v>
      </c>
      <c r="P3143" s="4">
        <v>4</v>
      </c>
      <c r="Q3143" s="9">
        <f t="shared" si="149"/>
        <v>5.0381944444444444E-2</v>
      </c>
      <c r="R3143" s="4">
        <f t="shared" si="147"/>
        <v>40737.371030092596</v>
      </c>
      <c r="S3143" s="4">
        <v>0.22592482504694922</v>
      </c>
      <c r="T3143" s="4" t="str">
        <f>VLOOKUP(E3143,Sheet2!$A$2:$E$137,5,FALSE)</f>
        <v>IE</v>
      </c>
      <c r="U3143" s="4">
        <f>VLOOKUP($T3143,Sheet4!$H$1106:$M$1351,surveys!U$1+1,FALSE)</f>
        <v>0.65619579238358761</v>
      </c>
      <c r="V3143" s="4">
        <f>VLOOKUP($T3143,Sheet4!$H$1106:$M$1351,surveys!V$1+1,FALSE)</f>
        <v>0.77819372772821904</v>
      </c>
      <c r="W3143" s="4">
        <f>VLOOKUP($T3143,Sheet4!$H$1106:$M$1351,surveys!W$1+1,FALSE)</f>
        <v>0.89699791932464878</v>
      </c>
      <c r="X3143" s="4">
        <f>VLOOKUP($T3143,Sheet4!$H$1106:$M$1351,surveys!X$1+1,FALSE)</f>
        <v>0.95470446015541943</v>
      </c>
      <c r="Y3143" s="4">
        <f>VLOOKUP($T3143,Sheet4!$H$1106:$M$1351,surveys!Y$1+1,FALSE)</f>
        <v>1</v>
      </c>
      <c r="Z3143" s="4">
        <f t="shared" si="148"/>
        <v>1</v>
      </c>
      <c r="AA3143" s="4" t="str">
        <f>VLOOKUP(T3143&amp;"-"&amp;Z3143,Sheet4!$W$2:$AA$1100,3,FALSE)</f>
        <v>Dublin</v>
      </c>
      <c r="AB3143" s="4">
        <f>VLOOKUP(T3143&amp;"-"&amp;Z3143,Sheet4!$W$2:$AA$1100,4,FALSE)</f>
        <v>53.333060000000003</v>
      </c>
      <c r="AC3143" s="4">
        <f>VLOOKUP(T3143&amp;"-"&amp;Z3143,Sheet4!$W$2:$AA$1100,5,FALSE)</f>
        <v>-6.2488900000000003</v>
      </c>
    </row>
    <row r="3144" spans="1:29">
      <c r="A3144" s="6">
        <v>40737</v>
      </c>
      <c r="B3144" s="7">
        <v>0.68146990740740743</v>
      </c>
      <c r="C3144" s="4" t="s">
        <v>1215</v>
      </c>
      <c r="D3144" s="4" t="s">
        <v>1216</v>
      </c>
      <c r="E3144" s="4" t="s">
        <v>23</v>
      </c>
      <c r="F3144" s="4">
        <v>3</v>
      </c>
      <c r="G3144" s="4">
        <v>3</v>
      </c>
      <c r="H3144" s="4">
        <v>3</v>
      </c>
      <c r="I3144" s="4">
        <v>4</v>
      </c>
      <c r="J3144" s="4">
        <v>5</v>
      </c>
      <c r="K3144" s="4">
        <v>3</v>
      </c>
      <c r="L3144" s="4">
        <v>4</v>
      </c>
      <c r="M3144" s="4">
        <v>2</v>
      </c>
      <c r="N3144" s="4">
        <v>3</v>
      </c>
      <c r="O3144" s="4">
        <v>2</v>
      </c>
      <c r="P3144" s="4">
        <v>4</v>
      </c>
      <c r="Q3144" s="9">
        <f t="shared" si="149"/>
        <v>5.6331018518518516E-2</v>
      </c>
      <c r="R3144" s="4">
        <f t="shared" si="147"/>
        <v>40737.681469907409</v>
      </c>
      <c r="S3144" s="4">
        <v>0.88221339892163986</v>
      </c>
      <c r="T3144" s="4" t="str">
        <f>VLOOKUP(E3144,Sheet2!$A$2:$E$137,5,FALSE)</f>
        <v>CA</v>
      </c>
      <c r="U3144" s="4">
        <f>VLOOKUP($T3144,Sheet4!$H$1106:$M$1351,surveys!U$1+1,FALSE)</f>
        <v>0.39929817507859233</v>
      </c>
      <c r="V3144" s="4">
        <f>VLOOKUP($T3144,Sheet4!$H$1106:$M$1351,surveys!V$1+1,FALSE)</f>
        <v>0.68226808593455113</v>
      </c>
      <c r="W3144" s="4">
        <f>VLOOKUP($T3144,Sheet4!$H$1106:$M$1351,surveys!W$1+1,FALSE)</f>
        <v>0.8413893511967715</v>
      </c>
      <c r="X3144" s="4">
        <f>VLOOKUP($T3144,Sheet4!$H$1106:$M$1351,surveys!X$1+1,FALSE)</f>
        <v>0.92969032990429024</v>
      </c>
      <c r="Y3144" s="4">
        <f>VLOOKUP($T3144,Sheet4!$H$1106:$M$1351,surveys!Y$1+1,FALSE)</f>
        <v>1</v>
      </c>
      <c r="Z3144" s="4">
        <f t="shared" si="148"/>
        <v>4</v>
      </c>
      <c r="AA3144" s="4" t="str">
        <f>VLOOKUP(T3144&amp;"-"&amp;Z3144,Sheet4!$W$2:$AA$1100,3,FALSE)</f>
        <v>Calgary</v>
      </c>
      <c r="AB3144" s="4">
        <f>VLOOKUP(T3144&amp;"-"&amp;Z3144,Sheet4!$W$2:$AA$1100,4,FALSE)</f>
        <v>51.050109999999997</v>
      </c>
      <c r="AC3144" s="4">
        <f>VLOOKUP(T3144&amp;"-"&amp;Z3144,Sheet4!$W$2:$AA$1100,5,FALSE)</f>
        <v>-114.08529</v>
      </c>
    </row>
    <row r="3145" spans="1:29">
      <c r="A3145" s="6">
        <v>40737</v>
      </c>
      <c r="B3145" s="7">
        <v>0.7674305555555555</v>
      </c>
      <c r="C3145" s="4" t="s">
        <v>1215</v>
      </c>
      <c r="D3145" s="4" t="s">
        <v>1217</v>
      </c>
      <c r="E3145" s="4" t="s">
        <v>11</v>
      </c>
      <c r="F3145" s="4">
        <v>3</v>
      </c>
      <c r="G3145" s="4">
        <v>3</v>
      </c>
      <c r="H3145" s="4">
        <v>3</v>
      </c>
      <c r="I3145" s="4">
        <v>5</v>
      </c>
      <c r="J3145" s="4">
        <v>5</v>
      </c>
      <c r="K3145" s="4">
        <v>5</v>
      </c>
      <c r="L3145" s="4">
        <v>5</v>
      </c>
      <c r="M3145" s="4">
        <v>5</v>
      </c>
      <c r="N3145" s="4">
        <v>5</v>
      </c>
      <c r="O3145" s="4">
        <v>3</v>
      </c>
      <c r="P3145" s="4">
        <v>5</v>
      </c>
      <c r="Q3145" s="9">
        <f t="shared" si="149"/>
        <v>4.7175925925925927E-2</v>
      </c>
      <c r="R3145" s="4">
        <f t="shared" si="147"/>
        <v>40737.767430555556</v>
      </c>
      <c r="S3145" s="4">
        <v>0.51657256174760136</v>
      </c>
      <c r="T3145" s="4" t="str">
        <f>VLOOKUP(E3145,Sheet2!$A$2:$E$137,5,FALSE)</f>
        <v>FR</v>
      </c>
      <c r="U3145" s="4">
        <f>VLOOKUP($T3145,Sheet4!$H$1106:$M$1351,surveys!U$1+1,FALSE)</f>
        <v>0.51193913659220647</v>
      </c>
      <c r="V3145" s="4">
        <f>VLOOKUP($T3145,Sheet4!$H$1106:$M$1351,surveys!V$1+1,FALSE)</f>
        <v>0.70220575033861143</v>
      </c>
      <c r="W3145" s="4">
        <f>VLOOKUP($T3145,Sheet4!$H$1106:$M$1351,surveys!W$1+1,FALSE)</f>
        <v>0.81527182039156842</v>
      </c>
      <c r="X3145" s="4">
        <f>VLOOKUP($T3145,Sheet4!$H$1106:$M$1351,surveys!X$1+1,FALSE)</f>
        <v>0.91893911792009964</v>
      </c>
      <c r="Y3145" s="4">
        <f>VLOOKUP($T3145,Sheet4!$H$1106:$M$1351,surveys!Y$1+1,FALSE)</f>
        <v>1</v>
      </c>
      <c r="Z3145" s="4">
        <f t="shared" si="148"/>
        <v>2</v>
      </c>
      <c r="AA3145" s="4" t="str">
        <f>VLOOKUP(T3145&amp;"-"&amp;Z3145,Sheet4!$W$2:$AA$1100,3,FALSE)</f>
        <v>Marseille</v>
      </c>
      <c r="AB3145" s="4">
        <f>VLOOKUP(T3145&amp;"-"&amp;Z3145,Sheet4!$W$2:$AA$1100,4,FALSE)</f>
        <v>43.296950000000002</v>
      </c>
      <c r="AC3145" s="4">
        <f>VLOOKUP(T3145&amp;"-"&amp;Z3145,Sheet4!$W$2:$AA$1100,5,FALSE)</f>
        <v>5.3810700000000002</v>
      </c>
    </row>
    <row r="3146" spans="1:29">
      <c r="A3146" s="6">
        <v>40736</v>
      </c>
      <c r="B3146" s="7">
        <v>2.2708333333333334E-2</v>
      </c>
      <c r="C3146" s="4" t="s">
        <v>1215</v>
      </c>
      <c r="D3146" s="4" t="s">
        <v>1217</v>
      </c>
      <c r="E3146" s="4" t="s">
        <v>17</v>
      </c>
      <c r="F3146" s="4">
        <v>1</v>
      </c>
      <c r="G3146" s="4">
        <v>1</v>
      </c>
      <c r="H3146" s="4">
        <v>1</v>
      </c>
      <c r="I3146" s="4">
        <v>1</v>
      </c>
      <c r="J3146" s="4">
        <v>1</v>
      </c>
      <c r="K3146" s="4">
        <v>1</v>
      </c>
      <c r="L3146" s="4">
        <v>1</v>
      </c>
      <c r="M3146" s="4">
        <v>1</v>
      </c>
      <c r="N3146" s="4">
        <v>1</v>
      </c>
      <c r="O3146" s="4">
        <v>1</v>
      </c>
      <c r="P3146" s="4">
        <v>1</v>
      </c>
      <c r="Q3146" s="9">
        <f t="shared" si="149"/>
        <v>1.5659722222222224E-2</v>
      </c>
      <c r="R3146" s="4">
        <f t="shared" si="147"/>
        <v>40736.02270833333</v>
      </c>
      <c r="S3146" s="4">
        <v>0.23156388293642483</v>
      </c>
      <c r="T3146" s="4" t="str">
        <f>VLOOKUP(E3146,Sheet2!$A$2:$E$137,5,FALSE)</f>
        <v>AU</v>
      </c>
      <c r="U3146" s="4">
        <f>VLOOKUP($T3146,Sheet4!$H$1106:$M$1351,surveys!U$1+1,FALSE)</f>
        <v>0.37870730546462306</v>
      </c>
      <c r="V3146" s="4">
        <f>VLOOKUP($T3146,Sheet4!$H$1106:$M$1351,surveys!V$1+1,FALSE)</f>
        <v>0.70016181281367551</v>
      </c>
      <c r="W3146" s="4">
        <f>VLOOKUP($T3146,Sheet4!$H$1106:$M$1351,surveys!W$1+1,FALSE)</f>
        <v>0.82483308340835682</v>
      </c>
      <c r="X3146" s="4">
        <f>VLOOKUP($T3146,Sheet4!$H$1106:$M$1351,surveys!X$1+1,FALSE)</f>
        <v>0.91739988860880706</v>
      </c>
      <c r="Y3146" s="4">
        <f>VLOOKUP($T3146,Sheet4!$H$1106:$M$1351,surveys!Y$1+1,FALSE)</f>
        <v>1</v>
      </c>
      <c r="Z3146" s="4">
        <f t="shared" si="148"/>
        <v>1</v>
      </c>
      <c r="AA3146" s="4" t="str">
        <f>VLOOKUP(T3146&amp;"-"&amp;Z3146,Sheet4!$W$2:$AA$1100,3,FALSE)</f>
        <v>Sydney</v>
      </c>
      <c r="AB3146" s="4">
        <f>VLOOKUP(T3146&amp;"-"&amp;Z3146,Sheet4!$W$2:$AA$1100,4,FALSE)</f>
        <v>-33.867849999999997</v>
      </c>
      <c r="AC3146" s="4">
        <f>VLOOKUP(T3146&amp;"-"&amp;Z3146,Sheet4!$W$2:$AA$1100,5,FALSE)</f>
        <v>151.20732000000001</v>
      </c>
    </row>
    <row r="3147" spans="1:29">
      <c r="A3147" s="6">
        <v>40736</v>
      </c>
      <c r="B3147" s="7">
        <v>0.12204861111111111</v>
      </c>
      <c r="C3147" s="4" t="s">
        <v>1215</v>
      </c>
      <c r="D3147" s="4" t="s">
        <v>1216</v>
      </c>
      <c r="E3147" s="4" t="s">
        <v>113</v>
      </c>
      <c r="F3147" s="4">
        <v>1</v>
      </c>
      <c r="G3147" s="4">
        <v>4</v>
      </c>
      <c r="H3147" s="4">
        <v>4</v>
      </c>
      <c r="I3147" s="4">
        <v>3</v>
      </c>
      <c r="J3147" s="4">
        <v>5</v>
      </c>
      <c r="K3147" s="4">
        <v>4</v>
      </c>
      <c r="L3147" s="4">
        <v>3</v>
      </c>
      <c r="M3147" s="4">
        <v>3</v>
      </c>
      <c r="N3147" s="4">
        <v>5</v>
      </c>
      <c r="O3147" s="4">
        <v>4</v>
      </c>
      <c r="P3147" s="4">
        <v>5</v>
      </c>
      <c r="Q3147" s="9">
        <f t="shared" si="149"/>
        <v>1.5405092592592593E-2</v>
      </c>
      <c r="R3147" s="4">
        <f t="shared" si="147"/>
        <v>40736.122048611112</v>
      </c>
      <c r="S3147" s="4">
        <v>0.53226579734704149</v>
      </c>
      <c r="T3147" s="4" t="str">
        <f>VLOOKUP(E3147,Sheet2!$A$2:$E$137,5,FALSE)</f>
        <v>JP</v>
      </c>
      <c r="U3147" s="4">
        <f>VLOOKUP($T3147,Sheet4!$H$1106:$M$1351,surveys!U$1+1,FALSE)</f>
        <v>0.44874078205656753</v>
      </c>
      <c r="V3147" s="4">
        <f>VLOOKUP($T3147,Sheet4!$H$1106:$M$1351,surveys!V$1+1,FALSE)</f>
        <v>0.64114518428781597</v>
      </c>
      <c r="W3147" s="4">
        <f>VLOOKUP($T3147,Sheet4!$H$1106:$M$1351,surveys!W$1+1,FALSE)</f>
        <v>0.78068907227302575</v>
      </c>
      <c r="X3147" s="4">
        <f>VLOOKUP($T3147,Sheet4!$H$1106:$M$1351,surveys!X$1+1,FALSE)</f>
        <v>0.89864079960981302</v>
      </c>
      <c r="Y3147" s="4">
        <f>VLOOKUP($T3147,Sheet4!$H$1106:$M$1351,surveys!Y$1+1,FALSE)</f>
        <v>1</v>
      </c>
      <c r="Z3147" s="4">
        <f t="shared" si="148"/>
        <v>2</v>
      </c>
      <c r="AA3147" s="4" t="str">
        <f>VLOOKUP(T3147&amp;"-"&amp;Z3147,Sheet4!$W$2:$AA$1100,3,FALSE)</f>
        <v>Yokohama-shi</v>
      </c>
      <c r="AB3147" s="4">
        <f>VLOOKUP(T3147&amp;"-"&amp;Z3147,Sheet4!$W$2:$AA$1100,4,FALSE)</f>
        <v>35.447780000000002</v>
      </c>
      <c r="AC3147" s="4">
        <f>VLOOKUP(T3147&amp;"-"&amp;Z3147,Sheet4!$W$2:$AA$1100,5,FALSE)</f>
        <v>139.64250000000001</v>
      </c>
    </row>
    <row r="3148" spans="1:29">
      <c r="A3148" s="6">
        <v>40736</v>
      </c>
      <c r="B3148" s="7">
        <v>0.13649305555555555</v>
      </c>
      <c r="C3148" s="4" t="s">
        <v>1215</v>
      </c>
      <c r="D3148" s="4" t="s">
        <v>1214</v>
      </c>
      <c r="E3148" s="4" t="s">
        <v>44</v>
      </c>
      <c r="F3148" s="4">
        <v>3</v>
      </c>
      <c r="G3148" s="4">
        <v>3</v>
      </c>
      <c r="H3148" s="4">
        <v>4</v>
      </c>
      <c r="I3148" s="4">
        <v>4</v>
      </c>
      <c r="J3148" s="4">
        <v>4</v>
      </c>
      <c r="K3148" s="4">
        <v>4</v>
      </c>
      <c r="L3148" s="4">
        <v>4</v>
      </c>
      <c r="M3148" s="4">
        <v>5</v>
      </c>
      <c r="N3148" s="4">
        <v>5</v>
      </c>
      <c r="O3148" s="4">
        <v>5</v>
      </c>
      <c r="P3148" s="4">
        <v>3</v>
      </c>
      <c r="Q3148" s="9">
        <f t="shared" si="149"/>
        <v>2.5648148148148146E-2</v>
      </c>
      <c r="R3148" s="4">
        <f t="shared" si="147"/>
        <v>40736.136493055557</v>
      </c>
      <c r="S3148" s="4">
        <v>0.57312104563120347</v>
      </c>
      <c r="T3148" s="4" t="str">
        <f>VLOOKUP(E3148,Sheet2!$A$2:$E$137,5,FALSE)</f>
        <v>TR</v>
      </c>
      <c r="U3148" s="4">
        <f>VLOOKUP($T3148,Sheet4!$H$1106:$M$1351,surveys!U$1+1,FALSE)</f>
        <v>0.56282907227865631</v>
      </c>
      <c r="V3148" s="4">
        <f>VLOOKUP($T3148,Sheet4!$H$1106:$M$1351,surveys!V$1+1,FALSE)</f>
        <v>0.73998378440807921</v>
      </c>
      <c r="W3148" s="4">
        <f>VLOOKUP($T3148,Sheet4!$H$1106:$M$1351,surveys!W$1+1,FALSE)</f>
        <v>0.86593507285859772</v>
      </c>
      <c r="X3148" s="4">
        <f>VLOOKUP($T3148,Sheet4!$H$1106:$M$1351,surveys!X$1+1,FALSE)</f>
        <v>0.93709051462417825</v>
      </c>
      <c r="Y3148" s="4">
        <f>VLOOKUP($T3148,Sheet4!$H$1106:$M$1351,surveys!Y$1+1,FALSE)</f>
        <v>1</v>
      </c>
      <c r="Z3148" s="4">
        <f t="shared" si="148"/>
        <v>2</v>
      </c>
      <c r="AA3148" s="4" t="str">
        <f>VLOOKUP(T3148&amp;"-"&amp;Z3148,Sheet4!$W$2:$AA$1100,3,FALSE)</f>
        <v>Ankara</v>
      </c>
      <c r="AB3148" s="4">
        <f>VLOOKUP(T3148&amp;"-"&amp;Z3148,Sheet4!$W$2:$AA$1100,4,FALSE)</f>
        <v>39.919870000000003</v>
      </c>
      <c r="AC3148" s="4">
        <f>VLOOKUP(T3148&amp;"-"&amp;Z3148,Sheet4!$W$2:$AA$1100,5,FALSE)</f>
        <v>32.85427</v>
      </c>
    </row>
    <row r="3149" spans="1:29">
      <c r="A3149" s="6">
        <v>40736</v>
      </c>
      <c r="B3149" s="7">
        <v>0.73585648148148142</v>
      </c>
      <c r="C3149" s="4" t="s">
        <v>1215</v>
      </c>
      <c r="D3149" s="4" t="s">
        <v>1216</v>
      </c>
      <c r="E3149" s="4" t="s">
        <v>15</v>
      </c>
      <c r="F3149" s="4">
        <v>5</v>
      </c>
      <c r="G3149" s="4">
        <v>4</v>
      </c>
      <c r="H3149" s="4">
        <v>5</v>
      </c>
      <c r="I3149" s="4">
        <v>4</v>
      </c>
      <c r="J3149" s="4">
        <v>5</v>
      </c>
      <c r="K3149" s="4">
        <v>3</v>
      </c>
      <c r="L3149" s="4">
        <v>2</v>
      </c>
      <c r="M3149" s="4">
        <v>5</v>
      </c>
      <c r="N3149" s="4">
        <v>5</v>
      </c>
      <c r="O3149" s="4">
        <v>5</v>
      </c>
      <c r="P3149" s="4">
        <v>4</v>
      </c>
      <c r="Q3149" s="9">
        <f t="shared" si="149"/>
        <v>2.5243055555555557E-2</v>
      </c>
      <c r="R3149" s="4">
        <f t="shared" si="147"/>
        <v>40736.735856481479</v>
      </c>
      <c r="S3149" s="4">
        <v>0.87723046141395233</v>
      </c>
      <c r="T3149" s="4" t="str">
        <f>VLOOKUP(E3149,Sheet2!$A$2:$E$137,5,FALSE)</f>
        <v>US</v>
      </c>
      <c r="U3149" s="4">
        <f>VLOOKUP($T3149,Sheet4!$H$1106:$M$1351,surveys!U$1+1,FALSE)</f>
        <v>0.42883768204388006</v>
      </c>
      <c r="V3149" s="4">
        <f>VLOOKUP($T3149,Sheet4!$H$1106:$M$1351,surveys!V$1+1,FALSE)</f>
        <v>0.62778475709586301</v>
      </c>
      <c r="W3149" s="4">
        <f>VLOOKUP($T3149,Sheet4!$H$1106:$M$1351,surveys!W$1+1,FALSE)</f>
        <v>0.76918600378409652</v>
      </c>
      <c r="X3149" s="4">
        <f>VLOOKUP($T3149,Sheet4!$H$1106:$M$1351,surveys!X$1+1,FALSE)</f>
        <v>0.88987045221102745</v>
      </c>
      <c r="Y3149" s="4">
        <f>VLOOKUP($T3149,Sheet4!$H$1106:$M$1351,surveys!Y$1+1,FALSE)</f>
        <v>1</v>
      </c>
      <c r="Z3149" s="4">
        <f t="shared" si="148"/>
        <v>4</v>
      </c>
      <c r="AA3149" s="4" t="str">
        <f>VLOOKUP(T3149&amp;"-"&amp;Z3149,Sheet4!$W$2:$AA$1100,3,FALSE)</f>
        <v>Brooklyn</v>
      </c>
      <c r="AB3149" s="4">
        <f>VLOOKUP(T3149&amp;"-"&amp;Z3149,Sheet4!$W$2:$AA$1100,4,FALSE)</f>
        <v>40.650100000000002</v>
      </c>
      <c r="AC3149" s="4">
        <f>VLOOKUP(T3149&amp;"-"&amp;Z3149,Sheet4!$W$2:$AA$1100,5,FALSE)</f>
        <v>-73.949579999999997</v>
      </c>
    </row>
    <row r="3150" spans="1:29">
      <c r="A3150" s="6">
        <v>40736</v>
      </c>
      <c r="B3150" s="7">
        <v>0.42685185185185182</v>
      </c>
      <c r="C3150" s="4" t="s">
        <v>1213</v>
      </c>
      <c r="D3150" s="4" t="s">
        <v>1214</v>
      </c>
      <c r="E3150" s="4" t="s">
        <v>19</v>
      </c>
      <c r="F3150" s="4">
        <v>4</v>
      </c>
      <c r="G3150" s="4">
        <v>4</v>
      </c>
      <c r="H3150" s="4">
        <v>3</v>
      </c>
      <c r="I3150" s="4">
        <v>5</v>
      </c>
      <c r="J3150" s="4">
        <v>3</v>
      </c>
      <c r="K3150" s="4">
        <v>5</v>
      </c>
      <c r="L3150" s="4">
        <v>3</v>
      </c>
      <c r="M3150" s="4">
        <v>4</v>
      </c>
      <c r="N3150" s="4">
        <v>5</v>
      </c>
      <c r="O3150" s="4">
        <v>4</v>
      </c>
      <c r="P3150" s="4">
        <v>4</v>
      </c>
      <c r="Q3150" s="9">
        <f t="shared" si="149"/>
        <v>1.8657407407407407E-2</v>
      </c>
      <c r="R3150" s="4">
        <f t="shared" si="147"/>
        <v>40736.426851851851</v>
      </c>
      <c r="S3150" s="4">
        <v>0.51023427033128321</v>
      </c>
      <c r="T3150" s="4" t="str">
        <f>VLOOKUP(E3150,Sheet2!$A$2:$E$137,5,FALSE)</f>
        <v>HU</v>
      </c>
      <c r="U3150" s="4">
        <f>VLOOKUP($T3150,Sheet4!$H$1106:$M$1351,surveys!U$1+1,FALSE)</f>
        <v>0.70836665732550796</v>
      </c>
      <c r="V3150" s="4">
        <f>VLOOKUP($T3150,Sheet4!$H$1106:$M$1351,surveys!V$1+1,FALSE)</f>
        <v>0.79361649434247361</v>
      </c>
      <c r="W3150" s="4">
        <f>VLOOKUP($T3150,Sheet4!$H$1106:$M$1351,surveys!W$1+1,FALSE)</f>
        <v>0.86571617940203494</v>
      </c>
      <c r="X3150" s="4">
        <f>VLOOKUP($T3150,Sheet4!$H$1106:$M$1351,surveys!X$1+1,FALSE)</f>
        <v>0.93457750328785116</v>
      </c>
      <c r="Y3150" s="4">
        <f>VLOOKUP($T3150,Sheet4!$H$1106:$M$1351,surveys!Y$1+1,FALSE)</f>
        <v>1</v>
      </c>
      <c r="Z3150" s="4">
        <f t="shared" si="148"/>
        <v>1</v>
      </c>
      <c r="AA3150" s="4" t="str">
        <f>VLOOKUP(T3150&amp;"-"&amp;Z3150,Sheet4!$W$2:$AA$1100,3,FALSE)</f>
        <v>Budapest</v>
      </c>
      <c r="AB3150" s="4">
        <f>VLOOKUP(T3150&amp;"-"&amp;Z3150,Sheet4!$W$2:$AA$1100,4,FALSE)</f>
        <v>47.498010000000001</v>
      </c>
      <c r="AC3150" s="4">
        <f>VLOOKUP(T3150&amp;"-"&amp;Z3150,Sheet4!$W$2:$AA$1100,5,FALSE)</f>
        <v>19.039909999999999</v>
      </c>
    </row>
    <row r="3151" spans="1:29">
      <c r="A3151" s="6">
        <v>40736</v>
      </c>
      <c r="B3151" s="7">
        <v>0.97597222222222224</v>
      </c>
      <c r="C3151" s="4" t="s">
        <v>1213</v>
      </c>
      <c r="D3151" s="4" t="s">
        <v>1216</v>
      </c>
      <c r="E3151" s="4" t="s">
        <v>11</v>
      </c>
      <c r="F3151" s="4">
        <v>5</v>
      </c>
      <c r="G3151" s="4">
        <v>4</v>
      </c>
      <c r="H3151" s="4">
        <v>4</v>
      </c>
      <c r="I3151" s="4">
        <v>3</v>
      </c>
      <c r="J3151" s="4">
        <v>5</v>
      </c>
      <c r="K3151" s="4">
        <v>4</v>
      </c>
      <c r="L3151" s="4">
        <v>5</v>
      </c>
      <c r="M3151" s="4">
        <v>5</v>
      </c>
      <c r="N3151" s="4">
        <v>5</v>
      </c>
      <c r="O3151" s="4">
        <v>5</v>
      </c>
      <c r="P3151" s="4">
        <v>4</v>
      </c>
      <c r="Q3151" s="9">
        <f t="shared" si="149"/>
        <v>5.2337962962962954E-2</v>
      </c>
      <c r="R3151" s="4">
        <f t="shared" si="147"/>
        <v>40736.975972222222</v>
      </c>
      <c r="S3151" s="4">
        <v>0.71001749009547588</v>
      </c>
      <c r="T3151" s="4" t="str">
        <f>VLOOKUP(E3151,Sheet2!$A$2:$E$137,5,FALSE)</f>
        <v>FR</v>
      </c>
      <c r="U3151" s="4">
        <f>VLOOKUP($T3151,Sheet4!$H$1106:$M$1351,surveys!U$1+1,FALSE)</f>
        <v>0.51193913659220647</v>
      </c>
      <c r="V3151" s="4">
        <f>VLOOKUP($T3151,Sheet4!$H$1106:$M$1351,surveys!V$1+1,FALSE)</f>
        <v>0.70220575033861143</v>
      </c>
      <c r="W3151" s="4">
        <f>VLOOKUP($T3151,Sheet4!$H$1106:$M$1351,surveys!W$1+1,FALSE)</f>
        <v>0.81527182039156842</v>
      </c>
      <c r="X3151" s="4">
        <f>VLOOKUP($T3151,Sheet4!$H$1106:$M$1351,surveys!X$1+1,FALSE)</f>
        <v>0.91893911792009964</v>
      </c>
      <c r="Y3151" s="4">
        <f>VLOOKUP($T3151,Sheet4!$H$1106:$M$1351,surveys!Y$1+1,FALSE)</f>
        <v>1</v>
      </c>
      <c r="Z3151" s="4">
        <f t="shared" si="148"/>
        <v>3</v>
      </c>
      <c r="AA3151" s="4" t="str">
        <f>VLOOKUP(T3151&amp;"-"&amp;Z3151,Sheet4!$W$2:$AA$1100,3,FALSE)</f>
        <v>Lyon</v>
      </c>
      <c r="AB3151" s="4">
        <f>VLOOKUP(T3151&amp;"-"&amp;Z3151,Sheet4!$W$2:$AA$1100,4,FALSE)</f>
        <v>45.748460000000001</v>
      </c>
      <c r="AC3151" s="4">
        <f>VLOOKUP(T3151&amp;"-"&amp;Z3151,Sheet4!$W$2:$AA$1100,5,FALSE)</f>
        <v>4.8467099999999999</v>
      </c>
    </row>
    <row r="3152" spans="1:29">
      <c r="A3152" s="6">
        <v>40736</v>
      </c>
      <c r="B3152" s="7">
        <v>0.53388888888888886</v>
      </c>
      <c r="C3152" s="4" t="s">
        <v>1213</v>
      </c>
      <c r="D3152" s="4" t="s">
        <v>1214</v>
      </c>
      <c r="E3152" s="4" t="s">
        <v>35</v>
      </c>
      <c r="F3152" s="4">
        <v>4</v>
      </c>
      <c r="G3152" s="4">
        <v>5</v>
      </c>
      <c r="H3152" s="4">
        <v>4</v>
      </c>
      <c r="I3152" s="4">
        <v>2</v>
      </c>
      <c r="J3152" s="4">
        <v>4</v>
      </c>
      <c r="K3152" s="4">
        <v>4</v>
      </c>
      <c r="L3152" s="4">
        <v>5</v>
      </c>
      <c r="M3152" s="4">
        <v>4</v>
      </c>
      <c r="N3152" s="4">
        <v>4</v>
      </c>
      <c r="O3152" s="4">
        <v>5</v>
      </c>
      <c r="P3152" s="4">
        <v>5</v>
      </c>
      <c r="Q3152" s="9">
        <f t="shared" si="149"/>
        <v>2.3946759259259261E-2</v>
      </c>
      <c r="R3152" s="4">
        <f t="shared" si="147"/>
        <v>40736.533888888887</v>
      </c>
      <c r="S3152" s="4">
        <v>0.70953888120319064</v>
      </c>
      <c r="T3152" s="4" t="str">
        <f>VLOOKUP(E3152,Sheet2!$A$2:$E$137,5,FALSE)</f>
        <v>CH</v>
      </c>
      <c r="U3152" s="4">
        <f>VLOOKUP($T3152,Sheet4!$H$1106:$M$1351,surveys!U$1+1,FALSE)</f>
        <v>0.36801312971081684</v>
      </c>
      <c r="V3152" s="4">
        <f>VLOOKUP($T3152,Sheet4!$H$1106:$M$1351,surveys!V$1+1,FALSE)</f>
        <v>0.56614447204928808</v>
      </c>
      <c r="W3152" s="4">
        <f>VLOOKUP($T3152,Sheet4!$H$1106:$M$1351,surveys!W$1+1,FALSE)</f>
        <v>0.74328356923090177</v>
      </c>
      <c r="X3152" s="4">
        <f>VLOOKUP($T3152,Sheet4!$H$1106:$M$1351,surveys!X$1+1,FALSE)</f>
        <v>0.87426944983797861</v>
      </c>
      <c r="Y3152" s="4">
        <f>VLOOKUP($T3152,Sheet4!$H$1106:$M$1351,surveys!Y$1+1,FALSE)</f>
        <v>1</v>
      </c>
      <c r="Z3152" s="4">
        <f t="shared" si="148"/>
        <v>3</v>
      </c>
      <c r="AA3152" s="4" t="str">
        <f>VLOOKUP(T3152&amp;"-"&amp;Z3152,Sheet4!$W$2:$AA$1100,3,FALSE)</f>
        <v>Basel</v>
      </c>
      <c r="AB3152" s="4">
        <f>VLOOKUP(T3152&amp;"-"&amp;Z3152,Sheet4!$W$2:$AA$1100,4,FALSE)</f>
        <v>47.558399999999999</v>
      </c>
      <c r="AC3152" s="4">
        <f>VLOOKUP(T3152&amp;"-"&amp;Z3152,Sheet4!$W$2:$AA$1100,5,FALSE)</f>
        <v>7.5732699999999999</v>
      </c>
    </row>
    <row r="3153" spans="1:29">
      <c r="A3153" s="6">
        <v>40736</v>
      </c>
      <c r="B3153" s="7">
        <v>0.60715277777777776</v>
      </c>
      <c r="C3153" s="4" t="s">
        <v>1215</v>
      </c>
      <c r="D3153" s="4" t="s">
        <v>1214</v>
      </c>
      <c r="E3153" s="4" t="s">
        <v>13</v>
      </c>
      <c r="F3153" s="4">
        <v>5</v>
      </c>
      <c r="G3153" s="4">
        <v>4</v>
      </c>
      <c r="H3153" s="4">
        <v>3</v>
      </c>
      <c r="I3153" s="4">
        <v>3</v>
      </c>
      <c r="J3153" s="4">
        <v>4</v>
      </c>
      <c r="K3153" s="4">
        <v>5</v>
      </c>
      <c r="L3153" s="4">
        <v>1</v>
      </c>
      <c r="M3153" s="4">
        <v>5</v>
      </c>
      <c r="N3153" s="4">
        <v>4</v>
      </c>
      <c r="O3153" s="4">
        <v>5</v>
      </c>
      <c r="P3153" s="4">
        <v>5</v>
      </c>
      <c r="Q3153" s="9">
        <f t="shared" si="149"/>
        <v>5.7638888888888887E-3</v>
      </c>
      <c r="R3153" s="4">
        <f t="shared" si="147"/>
        <v>40736.607152777775</v>
      </c>
      <c r="S3153" s="4">
        <v>0.38111565261218816</v>
      </c>
      <c r="T3153" s="4" t="str">
        <f>VLOOKUP(E3153,Sheet2!$A$2:$E$137,5,FALSE)</f>
        <v>GB</v>
      </c>
      <c r="U3153" s="4">
        <f>VLOOKUP($T3153,Sheet4!$H$1106:$M$1351,surveys!U$1+1,FALSE)</f>
        <v>0.43993408527720174</v>
      </c>
      <c r="V3153" s="4">
        <f>VLOOKUP($T3153,Sheet4!$H$1106:$M$1351,surveys!V$1+1,FALSE)</f>
        <v>0.87986817055440347</v>
      </c>
      <c r="W3153" s="4">
        <f>VLOOKUP($T3153,Sheet4!$H$1106:$M$1351,surveys!W$1+1,FALSE)</f>
        <v>0.93717230822503084</v>
      </c>
      <c r="X3153" s="4">
        <f>VLOOKUP($T3153,Sheet4!$H$1106:$M$1351,surveys!X$1+1,FALSE)</f>
        <v>0.97269979890956382</v>
      </c>
      <c r="Y3153" s="4">
        <f>VLOOKUP($T3153,Sheet4!$H$1106:$M$1351,surveys!Y$1+1,FALSE)</f>
        <v>1</v>
      </c>
      <c r="Z3153" s="4">
        <f t="shared" si="148"/>
        <v>1</v>
      </c>
      <c r="AA3153" s="4" t="str">
        <f>VLOOKUP(T3153&amp;"-"&amp;Z3153,Sheet4!$W$2:$AA$1100,3,FALSE)</f>
        <v>City of London</v>
      </c>
      <c r="AB3153" s="4">
        <f>VLOOKUP(T3153&amp;"-"&amp;Z3153,Sheet4!$W$2:$AA$1100,4,FALSE)</f>
        <v>51.512790000000003</v>
      </c>
      <c r="AC3153" s="4">
        <f>VLOOKUP(T3153&amp;"-"&amp;Z3153,Sheet4!$W$2:$AA$1100,5,FALSE)</f>
        <v>-9.1840000000000005E-2</v>
      </c>
    </row>
    <row r="3154" spans="1:29">
      <c r="A3154" s="6">
        <v>40736</v>
      </c>
      <c r="B3154" s="7">
        <v>0.86085648148148142</v>
      </c>
      <c r="C3154" s="4" t="s">
        <v>1215</v>
      </c>
      <c r="D3154" s="4" t="s">
        <v>1216</v>
      </c>
      <c r="E3154" s="4" t="s">
        <v>15</v>
      </c>
      <c r="F3154" s="4">
        <v>4</v>
      </c>
      <c r="G3154" s="4">
        <v>4</v>
      </c>
      <c r="H3154" s="4">
        <v>5</v>
      </c>
      <c r="I3154" s="4">
        <v>4</v>
      </c>
      <c r="J3154" s="4">
        <v>4</v>
      </c>
      <c r="K3154" s="4">
        <v>4</v>
      </c>
      <c r="L3154" s="4">
        <v>4</v>
      </c>
      <c r="M3154" s="4">
        <v>5</v>
      </c>
      <c r="N3154" s="4">
        <v>5</v>
      </c>
      <c r="O3154" s="4">
        <v>5</v>
      </c>
      <c r="P3154" s="4">
        <v>3</v>
      </c>
      <c r="Q3154" s="9">
        <f t="shared" si="149"/>
        <v>4.2604166666666665E-2</v>
      </c>
      <c r="R3154" s="4">
        <f t="shared" si="147"/>
        <v>40736.860856481479</v>
      </c>
      <c r="S3154" s="4">
        <v>0.92854292079952483</v>
      </c>
      <c r="T3154" s="4" t="str">
        <f>VLOOKUP(E3154,Sheet2!$A$2:$E$137,5,FALSE)</f>
        <v>US</v>
      </c>
      <c r="U3154" s="4">
        <f>VLOOKUP($T3154,Sheet4!$H$1106:$M$1351,surveys!U$1+1,FALSE)</f>
        <v>0.42883768204388006</v>
      </c>
      <c r="V3154" s="4">
        <f>VLOOKUP($T3154,Sheet4!$H$1106:$M$1351,surveys!V$1+1,FALSE)</f>
        <v>0.62778475709586301</v>
      </c>
      <c r="W3154" s="4">
        <f>VLOOKUP($T3154,Sheet4!$H$1106:$M$1351,surveys!W$1+1,FALSE)</f>
        <v>0.76918600378409652</v>
      </c>
      <c r="X3154" s="4">
        <f>VLOOKUP($T3154,Sheet4!$H$1106:$M$1351,surveys!X$1+1,FALSE)</f>
        <v>0.88987045221102745</v>
      </c>
      <c r="Y3154" s="4">
        <f>VLOOKUP($T3154,Sheet4!$H$1106:$M$1351,surveys!Y$1+1,FALSE)</f>
        <v>1</v>
      </c>
      <c r="Z3154" s="4">
        <f t="shared" si="148"/>
        <v>5</v>
      </c>
      <c r="AA3154" s="4" t="str">
        <f>VLOOKUP(T3154&amp;"-"&amp;Z3154,Sheet4!$W$2:$AA$1100,3,FALSE)</f>
        <v>Houston</v>
      </c>
      <c r="AB3154" s="4">
        <f>VLOOKUP(T3154&amp;"-"&amp;Z3154,Sheet4!$W$2:$AA$1100,4,FALSE)</f>
        <v>29.763280000000002</v>
      </c>
      <c r="AC3154" s="4">
        <f>VLOOKUP(T3154&amp;"-"&amp;Z3154,Sheet4!$W$2:$AA$1100,5,FALSE)</f>
        <v>-95.36327</v>
      </c>
    </row>
    <row r="3155" spans="1:29">
      <c r="A3155" s="6">
        <v>40736</v>
      </c>
      <c r="B3155" s="7">
        <v>0.89984953703703707</v>
      </c>
      <c r="C3155" s="4" t="s">
        <v>1215</v>
      </c>
      <c r="D3155" s="4" t="s">
        <v>1217</v>
      </c>
      <c r="E3155" s="4" t="s">
        <v>15</v>
      </c>
      <c r="F3155" s="4">
        <v>4</v>
      </c>
      <c r="G3155" s="4">
        <v>3</v>
      </c>
      <c r="H3155" s="4">
        <v>3</v>
      </c>
      <c r="I3155" s="4">
        <v>5</v>
      </c>
      <c r="J3155" s="4">
        <v>4</v>
      </c>
      <c r="K3155" s="4">
        <v>5</v>
      </c>
      <c r="L3155" s="4">
        <v>2</v>
      </c>
      <c r="M3155" s="4">
        <v>4</v>
      </c>
      <c r="N3155" s="4">
        <v>5</v>
      </c>
      <c r="O3155" s="4">
        <v>4</v>
      </c>
      <c r="P3155" s="4">
        <v>5</v>
      </c>
      <c r="Q3155" s="9">
        <f t="shared" si="149"/>
        <v>6.9178240740740735E-2</v>
      </c>
      <c r="R3155" s="4">
        <f t="shared" si="147"/>
        <v>40736.89984953704</v>
      </c>
      <c r="S3155" s="4">
        <v>0.21594915447197405</v>
      </c>
      <c r="T3155" s="4" t="str">
        <f>VLOOKUP(E3155,Sheet2!$A$2:$E$137,5,FALSE)</f>
        <v>US</v>
      </c>
      <c r="U3155" s="4">
        <f>VLOOKUP($T3155,Sheet4!$H$1106:$M$1351,surveys!U$1+1,FALSE)</f>
        <v>0.42883768204388006</v>
      </c>
      <c r="V3155" s="4">
        <f>VLOOKUP($T3155,Sheet4!$H$1106:$M$1351,surveys!V$1+1,FALSE)</f>
        <v>0.62778475709586301</v>
      </c>
      <c r="W3155" s="4">
        <f>VLOOKUP($T3155,Sheet4!$H$1106:$M$1351,surveys!W$1+1,FALSE)</f>
        <v>0.76918600378409652</v>
      </c>
      <c r="X3155" s="4">
        <f>VLOOKUP($T3155,Sheet4!$H$1106:$M$1351,surveys!X$1+1,FALSE)</f>
        <v>0.88987045221102745</v>
      </c>
      <c r="Y3155" s="4">
        <f>VLOOKUP($T3155,Sheet4!$H$1106:$M$1351,surveys!Y$1+1,FALSE)</f>
        <v>1</v>
      </c>
      <c r="Z3155" s="4">
        <f t="shared" si="148"/>
        <v>1</v>
      </c>
      <c r="AA3155" s="4" t="str">
        <f>VLOOKUP(T3155&amp;"-"&amp;Z3155,Sheet4!$W$2:$AA$1100,3,FALSE)</f>
        <v>New York City</v>
      </c>
      <c r="AB3155" s="4">
        <f>VLOOKUP(T3155&amp;"-"&amp;Z3155,Sheet4!$W$2:$AA$1100,4,FALSE)</f>
        <v>40.714269999999999</v>
      </c>
      <c r="AC3155" s="4">
        <f>VLOOKUP(T3155&amp;"-"&amp;Z3155,Sheet4!$W$2:$AA$1100,5,FALSE)</f>
        <v>-74.005970000000005</v>
      </c>
    </row>
    <row r="3156" spans="1:29">
      <c r="A3156" s="6">
        <v>40735</v>
      </c>
      <c r="B3156" s="7">
        <v>0.47880787037037037</v>
      </c>
      <c r="C3156" s="4" t="s">
        <v>1213</v>
      </c>
      <c r="D3156" s="4" t="s">
        <v>1218</v>
      </c>
      <c r="E3156" s="4" t="s">
        <v>17</v>
      </c>
      <c r="F3156" s="4">
        <v>1</v>
      </c>
      <c r="G3156" s="4">
        <v>1</v>
      </c>
      <c r="H3156" s="4">
        <v>1</v>
      </c>
      <c r="I3156" s="4">
        <v>1</v>
      </c>
      <c r="J3156" s="4">
        <v>1</v>
      </c>
      <c r="K3156" s="4">
        <v>1</v>
      </c>
      <c r="L3156" s="4">
        <v>1</v>
      </c>
      <c r="M3156" s="4">
        <v>1</v>
      </c>
      <c r="N3156" s="4">
        <v>1</v>
      </c>
      <c r="O3156" s="4">
        <v>1</v>
      </c>
      <c r="P3156" s="4">
        <v>1</v>
      </c>
      <c r="Q3156" s="9">
        <f t="shared" si="149"/>
        <v>5.4594907407407404E-2</v>
      </c>
      <c r="R3156" s="4">
        <f t="shared" si="147"/>
        <v>40735.478807870371</v>
      </c>
      <c r="S3156" s="4">
        <v>0.82872169782222205</v>
      </c>
      <c r="T3156" s="4" t="str">
        <f>VLOOKUP(E3156,Sheet2!$A$2:$E$137,5,FALSE)</f>
        <v>AU</v>
      </c>
      <c r="U3156" s="4">
        <f>VLOOKUP($T3156,Sheet4!$H$1106:$M$1351,surveys!U$1+1,FALSE)</f>
        <v>0.37870730546462306</v>
      </c>
      <c r="V3156" s="4">
        <f>VLOOKUP($T3156,Sheet4!$H$1106:$M$1351,surveys!V$1+1,FALSE)</f>
        <v>0.70016181281367551</v>
      </c>
      <c r="W3156" s="4">
        <f>VLOOKUP($T3156,Sheet4!$H$1106:$M$1351,surveys!W$1+1,FALSE)</f>
        <v>0.82483308340835682</v>
      </c>
      <c r="X3156" s="4">
        <f>VLOOKUP($T3156,Sheet4!$H$1106:$M$1351,surveys!X$1+1,FALSE)</f>
        <v>0.91739988860880706</v>
      </c>
      <c r="Y3156" s="4">
        <f>VLOOKUP($T3156,Sheet4!$H$1106:$M$1351,surveys!Y$1+1,FALSE)</f>
        <v>1</v>
      </c>
      <c r="Z3156" s="4">
        <f t="shared" si="148"/>
        <v>4</v>
      </c>
      <c r="AA3156" s="4" t="str">
        <f>VLOOKUP(T3156&amp;"-"&amp;Z3156,Sheet4!$W$2:$AA$1100,3,FALSE)</f>
        <v>Adelaide</v>
      </c>
      <c r="AB3156" s="4">
        <f>VLOOKUP(T3156&amp;"-"&amp;Z3156,Sheet4!$W$2:$AA$1100,4,FALSE)</f>
        <v>-34.928660000000001</v>
      </c>
      <c r="AC3156" s="4">
        <f>VLOOKUP(T3156&amp;"-"&amp;Z3156,Sheet4!$W$2:$AA$1100,5,FALSE)</f>
        <v>138.59863000000001</v>
      </c>
    </row>
    <row r="3157" spans="1:29">
      <c r="A3157" s="6">
        <v>40735</v>
      </c>
      <c r="B3157" s="7">
        <v>0.87498842592592596</v>
      </c>
      <c r="C3157" s="4" t="s">
        <v>1213</v>
      </c>
      <c r="D3157" s="4" t="s">
        <v>1219</v>
      </c>
      <c r="E3157" s="4" t="s">
        <v>61</v>
      </c>
      <c r="F3157" s="4">
        <v>5</v>
      </c>
      <c r="G3157" s="4">
        <v>5</v>
      </c>
      <c r="H3157" s="4">
        <v>5</v>
      </c>
      <c r="I3157" s="4">
        <v>3</v>
      </c>
      <c r="J3157" s="4">
        <v>5</v>
      </c>
      <c r="K3157" s="4">
        <v>5</v>
      </c>
      <c r="L3157" s="4">
        <v>5</v>
      </c>
      <c r="M3157" s="4">
        <v>5</v>
      </c>
      <c r="N3157" s="4">
        <v>5</v>
      </c>
      <c r="O3157" s="4">
        <v>5</v>
      </c>
      <c r="P3157" s="4">
        <v>4</v>
      </c>
      <c r="Q3157" s="9">
        <f t="shared" si="149"/>
        <v>5.168981481481482E-2</v>
      </c>
      <c r="R3157" s="4">
        <f t="shared" si="147"/>
        <v>40735.874988425923</v>
      </c>
      <c r="S3157" s="4">
        <v>0.69154765566476883</v>
      </c>
      <c r="T3157" s="4" t="str">
        <f>VLOOKUP(E3157,Sheet2!$A$2:$E$137,5,FALSE)</f>
        <v>FI</v>
      </c>
      <c r="U3157" s="4">
        <f>VLOOKUP($T3157,Sheet4!$H$1106:$M$1351,surveys!U$1+1,FALSE)</f>
        <v>0.41163684127505945</v>
      </c>
      <c r="V3157" s="4">
        <f>VLOOKUP($T3157,Sheet4!$H$1106:$M$1351,surveys!V$1+1,FALSE)</f>
        <v>0.58082044765359986</v>
      </c>
      <c r="W3157" s="4">
        <f>VLOOKUP($T3157,Sheet4!$H$1106:$M$1351,surveys!W$1+1,FALSE)</f>
        <v>0.73022037718715027</v>
      </c>
      <c r="X3157" s="4">
        <f>VLOOKUP($T3157,Sheet4!$H$1106:$M$1351,surveys!X$1+1,FALSE)</f>
        <v>0.87031151182966571</v>
      </c>
      <c r="Y3157" s="4">
        <f>VLOOKUP($T3157,Sheet4!$H$1106:$M$1351,surveys!Y$1+1,FALSE)</f>
        <v>1</v>
      </c>
      <c r="Z3157" s="4">
        <f t="shared" si="148"/>
        <v>3</v>
      </c>
      <c r="AA3157" s="4" t="str">
        <f>VLOOKUP(T3157&amp;"-"&amp;Z3157,Sheet4!$W$2:$AA$1100,3,FALSE)</f>
        <v>Tampere</v>
      </c>
      <c r="AB3157" s="4">
        <f>VLOOKUP(T3157&amp;"-"&amp;Z3157,Sheet4!$W$2:$AA$1100,4,FALSE)</f>
        <v>61.499110000000002</v>
      </c>
      <c r="AC3157" s="4">
        <f>VLOOKUP(T3157&amp;"-"&amp;Z3157,Sheet4!$W$2:$AA$1100,5,FALSE)</f>
        <v>23.787120000000002</v>
      </c>
    </row>
    <row r="3158" spans="1:29">
      <c r="A3158" s="6">
        <v>40735</v>
      </c>
      <c r="B3158" s="7">
        <v>0.55986111111111114</v>
      </c>
      <c r="C3158" s="4" t="s">
        <v>1213</v>
      </c>
      <c r="D3158" s="4" t="s">
        <v>1217</v>
      </c>
      <c r="E3158" s="4" t="s">
        <v>35</v>
      </c>
      <c r="F3158" s="4">
        <v>3</v>
      </c>
      <c r="G3158" s="4">
        <v>5</v>
      </c>
      <c r="H3158" s="4">
        <v>5</v>
      </c>
      <c r="I3158" s="4">
        <v>1</v>
      </c>
      <c r="J3158" s="4">
        <v>5</v>
      </c>
      <c r="K3158" s="4">
        <v>1</v>
      </c>
      <c r="L3158" s="4">
        <v>1</v>
      </c>
      <c r="M3158" s="4">
        <v>5</v>
      </c>
      <c r="N3158" s="4">
        <v>5</v>
      </c>
      <c r="O3158" s="4">
        <v>1</v>
      </c>
      <c r="P3158" s="4">
        <v>5</v>
      </c>
      <c r="Q3158" s="9">
        <f t="shared" si="149"/>
        <v>4.1099537037037039E-2</v>
      </c>
      <c r="R3158" s="4">
        <f t="shared" si="147"/>
        <v>40735.559861111113</v>
      </c>
      <c r="S3158" s="4">
        <v>0.39684395513119597</v>
      </c>
      <c r="T3158" s="4" t="str">
        <f>VLOOKUP(E3158,Sheet2!$A$2:$E$137,5,FALSE)</f>
        <v>CH</v>
      </c>
      <c r="U3158" s="4">
        <f>VLOOKUP($T3158,Sheet4!$H$1106:$M$1351,surveys!U$1+1,FALSE)</f>
        <v>0.36801312971081684</v>
      </c>
      <c r="V3158" s="4">
        <f>VLOOKUP($T3158,Sheet4!$H$1106:$M$1351,surveys!V$1+1,FALSE)</f>
        <v>0.56614447204928808</v>
      </c>
      <c r="W3158" s="4">
        <f>VLOOKUP($T3158,Sheet4!$H$1106:$M$1351,surveys!W$1+1,FALSE)</f>
        <v>0.74328356923090177</v>
      </c>
      <c r="X3158" s="4">
        <f>VLOOKUP($T3158,Sheet4!$H$1106:$M$1351,surveys!X$1+1,FALSE)</f>
        <v>0.87426944983797861</v>
      </c>
      <c r="Y3158" s="4">
        <f>VLOOKUP($T3158,Sheet4!$H$1106:$M$1351,surveys!Y$1+1,FALSE)</f>
        <v>1</v>
      </c>
      <c r="Z3158" s="4">
        <f t="shared" si="148"/>
        <v>2</v>
      </c>
      <c r="AA3158" s="4" t="str">
        <f>VLOOKUP(T3158&amp;"-"&amp;Z3158,Sheet4!$W$2:$AA$1100,3,FALSE)</f>
        <v>Geneve</v>
      </c>
      <c r="AB3158" s="4">
        <f>VLOOKUP(T3158&amp;"-"&amp;Z3158,Sheet4!$W$2:$AA$1100,4,FALSE)</f>
        <v>46.202219999999997</v>
      </c>
      <c r="AC3158" s="4">
        <f>VLOOKUP(T3158&amp;"-"&amp;Z3158,Sheet4!$W$2:$AA$1100,5,FALSE)</f>
        <v>6.1456900000000001</v>
      </c>
    </row>
    <row r="3159" spans="1:29">
      <c r="A3159" s="6">
        <v>40735</v>
      </c>
      <c r="B3159" s="7">
        <v>0.69267361111111114</v>
      </c>
      <c r="C3159" s="4" t="s">
        <v>1213</v>
      </c>
      <c r="D3159" s="4" t="s">
        <v>1214</v>
      </c>
      <c r="E3159" s="4" t="s">
        <v>488</v>
      </c>
      <c r="F3159" s="4">
        <v>4</v>
      </c>
      <c r="G3159" s="4">
        <v>4</v>
      </c>
      <c r="H3159" s="4">
        <v>4</v>
      </c>
      <c r="I3159" s="4">
        <v>4</v>
      </c>
      <c r="J3159" s="4">
        <v>3</v>
      </c>
      <c r="K3159" s="4">
        <v>4</v>
      </c>
      <c r="L3159" s="4">
        <v>4</v>
      </c>
      <c r="M3159" s="4">
        <v>5</v>
      </c>
      <c r="N3159" s="4">
        <v>5</v>
      </c>
      <c r="O3159" s="4">
        <v>5</v>
      </c>
      <c r="P3159" s="4">
        <v>5</v>
      </c>
      <c r="Q3159" s="9">
        <f t="shared" si="149"/>
        <v>6.4016203703703714E-2</v>
      </c>
      <c r="R3159" s="4">
        <f t="shared" si="147"/>
        <v>40735.692673611113</v>
      </c>
      <c r="S3159" s="4">
        <v>4.9027436910876077E-2</v>
      </c>
      <c r="T3159" s="4" t="str">
        <f>VLOOKUP(E3159,Sheet2!$A$2:$E$137,5,FALSE)</f>
        <v>PK</v>
      </c>
      <c r="U3159" s="4">
        <f>VLOOKUP($T3159,Sheet4!$H$1106:$M$1351,surveys!U$1+1,FALSE)</f>
        <v>0.49209223439828403</v>
      </c>
      <c r="V3159" s="4">
        <f>VLOOKUP($T3159,Sheet4!$H$1106:$M$1351,surveys!V$1+1,FALSE)</f>
        <v>0.7592533208297525</v>
      </c>
      <c r="W3159" s="4">
        <f>VLOOKUP($T3159,Sheet4!$H$1106:$M$1351,surveys!W$1+1,FALSE)</f>
        <v>0.86536590648230827</v>
      </c>
      <c r="X3159" s="4">
        <f>VLOOKUP($T3159,Sheet4!$H$1106:$M$1351,surveys!X$1+1,FALSE)</f>
        <v>0.93915722664514101</v>
      </c>
      <c r="Y3159" s="4">
        <f>VLOOKUP($T3159,Sheet4!$H$1106:$M$1351,surveys!Y$1+1,FALSE)</f>
        <v>1</v>
      </c>
      <c r="Z3159" s="4">
        <f t="shared" si="148"/>
        <v>1</v>
      </c>
      <c r="AA3159" s="4" t="str">
        <f>VLOOKUP(T3159&amp;"-"&amp;Z3159,Sheet4!$W$2:$AA$1100,3,FALSE)</f>
        <v>Karachi</v>
      </c>
      <c r="AB3159" s="4">
        <f>VLOOKUP(T3159&amp;"-"&amp;Z3159,Sheet4!$W$2:$AA$1100,4,FALSE)</f>
        <v>24.9056</v>
      </c>
      <c r="AC3159" s="4">
        <f>VLOOKUP(T3159&amp;"-"&amp;Z3159,Sheet4!$W$2:$AA$1100,5,FALSE)</f>
        <v>67.0822</v>
      </c>
    </row>
    <row r="3160" spans="1:29">
      <c r="A3160" s="6">
        <v>40735</v>
      </c>
      <c r="B3160" s="7">
        <v>0.7750231481481481</v>
      </c>
      <c r="C3160" s="4" t="s">
        <v>1213</v>
      </c>
      <c r="D3160" s="4" t="s">
        <v>1224</v>
      </c>
      <c r="E3160" s="4" t="s">
        <v>23</v>
      </c>
      <c r="F3160" s="4">
        <v>4</v>
      </c>
      <c r="G3160" s="4">
        <v>4</v>
      </c>
      <c r="H3160" s="4">
        <v>0</v>
      </c>
      <c r="I3160" s="4">
        <v>3</v>
      </c>
      <c r="J3160" s="4">
        <v>3</v>
      </c>
      <c r="K3160" s="4">
        <v>4</v>
      </c>
      <c r="L3160" s="4">
        <v>3</v>
      </c>
      <c r="M3160" s="4">
        <v>4</v>
      </c>
      <c r="N3160" s="4">
        <v>4</v>
      </c>
      <c r="O3160" s="4">
        <v>4</v>
      </c>
      <c r="P3160" s="4">
        <v>0</v>
      </c>
      <c r="Q3160" s="9">
        <f t="shared" si="149"/>
        <v>5.2638888888888881E-2</v>
      </c>
      <c r="R3160" s="4">
        <f t="shared" si="147"/>
        <v>40735.775023148148</v>
      </c>
      <c r="S3160" s="4">
        <v>0.33273987094833934</v>
      </c>
      <c r="T3160" s="4" t="str">
        <f>VLOOKUP(E3160,Sheet2!$A$2:$E$137,5,FALSE)</f>
        <v>CA</v>
      </c>
      <c r="U3160" s="4">
        <f>VLOOKUP($T3160,Sheet4!$H$1106:$M$1351,surveys!U$1+1,FALSE)</f>
        <v>0.39929817507859233</v>
      </c>
      <c r="V3160" s="4">
        <f>VLOOKUP($T3160,Sheet4!$H$1106:$M$1351,surveys!V$1+1,FALSE)</f>
        <v>0.68226808593455113</v>
      </c>
      <c r="W3160" s="4">
        <f>VLOOKUP($T3160,Sheet4!$H$1106:$M$1351,surveys!W$1+1,FALSE)</f>
        <v>0.8413893511967715</v>
      </c>
      <c r="X3160" s="4">
        <f>VLOOKUP($T3160,Sheet4!$H$1106:$M$1351,surveys!X$1+1,FALSE)</f>
        <v>0.92969032990429024</v>
      </c>
      <c r="Y3160" s="4">
        <f>VLOOKUP($T3160,Sheet4!$H$1106:$M$1351,surveys!Y$1+1,FALSE)</f>
        <v>1</v>
      </c>
      <c r="Z3160" s="4">
        <f t="shared" si="148"/>
        <v>1</v>
      </c>
      <c r="AA3160" s="4" t="str">
        <f>VLOOKUP(T3160&amp;"-"&amp;Z3160,Sheet4!$W$2:$AA$1100,3,FALSE)</f>
        <v>Toronto</v>
      </c>
      <c r="AB3160" s="4">
        <f>VLOOKUP(T3160&amp;"-"&amp;Z3160,Sheet4!$W$2:$AA$1100,4,FALSE)</f>
        <v>43.700110000000002</v>
      </c>
      <c r="AC3160" s="4">
        <f>VLOOKUP(T3160&amp;"-"&amp;Z3160,Sheet4!$W$2:$AA$1100,5,FALSE)</f>
        <v>-79.416300000000007</v>
      </c>
    </row>
    <row r="3161" spans="1:29">
      <c r="A3161" s="6">
        <v>40735</v>
      </c>
      <c r="B3161" s="7">
        <v>0.61510416666666667</v>
      </c>
      <c r="C3161" s="4" t="s">
        <v>1215</v>
      </c>
      <c r="D3161" s="4" t="s">
        <v>1214</v>
      </c>
      <c r="E3161" s="4" t="s">
        <v>21</v>
      </c>
      <c r="F3161" s="4">
        <v>1</v>
      </c>
      <c r="G3161" s="4">
        <v>1</v>
      </c>
      <c r="H3161" s="4">
        <v>1</v>
      </c>
      <c r="I3161" s="4">
        <v>1</v>
      </c>
      <c r="J3161" s="4">
        <v>1</v>
      </c>
      <c r="K3161" s="4">
        <v>1</v>
      </c>
      <c r="L3161" s="4">
        <v>1</v>
      </c>
      <c r="M3161" s="4">
        <v>1</v>
      </c>
      <c r="N3161" s="4">
        <v>5</v>
      </c>
      <c r="O3161" s="4">
        <v>1</v>
      </c>
      <c r="P3161" s="4">
        <v>1</v>
      </c>
      <c r="Q3161" s="9">
        <f t="shared" si="149"/>
        <v>1.119212962962963E-2</v>
      </c>
      <c r="R3161" s="4">
        <f t="shared" si="147"/>
        <v>40735.615104166667</v>
      </c>
      <c r="S3161" s="4">
        <v>0.79726202640867339</v>
      </c>
      <c r="T3161" s="4" t="str">
        <f>VLOOKUP(E3161,Sheet2!$A$2:$E$137,5,FALSE)</f>
        <v>MX</v>
      </c>
      <c r="U3161" s="4">
        <f>VLOOKUP($T3161,Sheet4!$H$1106:$M$1351,surveys!U$1+1,FALSE)</f>
        <v>0.64192227588837014</v>
      </c>
      <c r="V3161" s="4">
        <f>VLOOKUP($T3161,Sheet4!$H$1106:$M$1351,surveys!V$1+1,FALSE)</f>
        <v>0.73699712700692854</v>
      </c>
      <c r="W3161" s="4">
        <f>VLOOKUP($T3161,Sheet4!$H$1106:$M$1351,surveys!W$1+1,FALSE)</f>
        <v>0.83130642446864456</v>
      </c>
      <c r="X3161" s="4">
        <f>VLOOKUP($T3161,Sheet4!$H$1106:$M$1351,surveys!X$1+1,FALSE)</f>
        <v>0.91696724211461977</v>
      </c>
      <c r="Y3161" s="4">
        <f>VLOOKUP($T3161,Sheet4!$H$1106:$M$1351,surveys!Y$1+1,FALSE)</f>
        <v>1</v>
      </c>
      <c r="Z3161" s="4">
        <f t="shared" si="148"/>
        <v>3</v>
      </c>
      <c r="AA3161" s="4" t="str">
        <f>VLOOKUP(T3161&amp;"-"&amp;Z3161,Sheet4!$W$2:$AA$1100,3,FALSE)</f>
        <v>Ecatepec</v>
      </c>
      <c r="AB3161" s="4">
        <f>VLOOKUP(T3161&amp;"-"&amp;Z3161,Sheet4!$W$2:$AA$1100,4,FALSE)</f>
        <v>19.601109999999998</v>
      </c>
      <c r="AC3161" s="4">
        <f>VLOOKUP(T3161&amp;"-"&amp;Z3161,Sheet4!$W$2:$AA$1100,5,FALSE)</f>
        <v>-99.052499999999995</v>
      </c>
    </row>
    <row r="3162" spans="1:29">
      <c r="A3162" s="6">
        <v>40734</v>
      </c>
      <c r="B3162" s="7">
        <v>0.15052083333333333</v>
      </c>
      <c r="C3162" s="4" t="s">
        <v>1213</v>
      </c>
      <c r="D3162" s="4" t="s">
        <v>1214</v>
      </c>
      <c r="E3162" s="4" t="s">
        <v>15</v>
      </c>
      <c r="F3162" s="4">
        <v>3</v>
      </c>
      <c r="G3162" s="4">
        <v>4</v>
      </c>
      <c r="H3162" s="4">
        <v>4</v>
      </c>
      <c r="I3162" s="4">
        <v>3</v>
      </c>
      <c r="J3162" s="4">
        <v>5</v>
      </c>
      <c r="K3162" s="4">
        <v>4</v>
      </c>
      <c r="L3162" s="4">
        <v>4</v>
      </c>
      <c r="M3162" s="4">
        <v>5</v>
      </c>
      <c r="N3162" s="4">
        <v>4</v>
      </c>
      <c r="O3162" s="4">
        <v>4</v>
      </c>
      <c r="P3162" s="4">
        <v>4</v>
      </c>
      <c r="Q3162" s="9">
        <f t="shared" si="149"/>
        <v>3.5104166666666665E-2</v>
      </c>
      <c r="R3162" s="4">
        <f t="shared" si="147"/>
        <v>40734.150520833333</v>
      </c>
      <c r="S3162" s="4">
        <v>0.58050819674614562</v>
      </c>
      <c r="T3162" s="4" t="str">
        <f>VLOOKUP(E3162,Sheet2!$A$2:$E$137,5,FALSE)</f>
        <v>US</v>
      </c>
      <c r="U3162" s="4">
        <f>VLOOKUP($T3162,Sheet4!$H$1106:$M$1351,surveys!U$1+1,FALSE)</f>
        <v>0.42883768204388006</v>
      </c>
      <c r="V3162" s="4">
        <f>VLOOKUP($T3162,Sheet4!$H$1106:$M$1351,surveys!V$1+1,FALSE)</f>
        <v>0.62778475709586301</v>
      </c>
      <c r="W3162" s="4">
        <f>VLOOKUP($T3162,Sheet4!$H$1106:$M$1351,surveys!W$1+1,FALSE)</f>
        <v>0.76918600378409652</v>
      </c>
      <c r="X3162" s="4">
        <f>VLOOKUP($T3162,Sheet4!$H$1106:$M$1351,surveys!X$1+1,FALSE)</f>
        <v>0.88987045221102745</v>
      </c>
      <c r="Y3162" s="4">
        <f>VLOOKUP($T3162,Sheet4!$H$1106:$M$1351,surveys!Y$1+1,FALSE)</f>
        <v>1</v>
      </c>
      <c r="Z3162" s="4">
        <f t="shared" si="148"/>
        <v>2</v>
      </c>
      <c r="AA3162" s="4" t="str">
        <f>VLOOKUP(T3162&amp;"-"&amp;Z3162,Sheet4!$W$2:$AA$1100,3,FALSE)</f>
        <v>Los Angeles</v>
      </c>
      <c r="AB3162" s="4">
        <f>VLOOKUP(T3162&amp;"-"&amp;Z3162,Sheet4!$W$2:$AA$1100,4,FALSE)</f>
        <v>34.052230000000002</v>
      </c>
      <c r="AC3162" s="4">
        <f>VLOOKUP(T3162&amp;"-"&amp;Z3162,Sheet4!$W$2:$AA$1100,5,FALSE)</f>
        <v>-118.24368</v>
      </c>
    </row>
    <row r="3163" spans="1:29">
      <c r="A3163" s="6">
        <v>40734</v>
      </c>
      <c r="B3163" s="7">
        <v>0.31844907407407408</v>
      </c>
      <c r="C3163" s="4" t="s">
        <v>1215</v>
      </c>
      <c r="D3163" s="4" t="s">
        <v>1218</v>
      </c>
      <c r="E3163" s="4" t="s">
        <v>23</v>
      </c>
      <c r="F3163" s="4">
        <v>5</v>
      </c>
      <c r="G3163" s="4">
        <v>5</v>
      </c>
      <c r="H3163" s="4">
        <v>5</v>
      </c>
      <c r="I3163" s="4">
        <v>5</v>
      </c>
      <c r="J3163" s="4">
        <v>5</v>
      </c>
      <c r="K3163" s="4">
        <v>5</v>
      </c>
      <c r="L3163" s="4">
        <v>5</v>
      </c>
      <c r="M3163" s="4">
        <v>5</v>
      </c>
      <c r="N3163" s="4">
        <v>5</v>
      </c>
      <c r="O3163" s="4">
        <v>5</v>
      </c>
      <c r="P3163" s="4">
        <v>5</v>
      </c>
      <c r="Q3163" s="9">
        <f t="shared" si="149"/>
        <v>1.3356481481481483E-2</v>
      </c>
      <c r="R3163" s="4">
        <f t="shared" si="147"/>
        <v>40734.318449074075</v>
      </c>
      <c r="S3163" s="4">
        <v>0.49076898069450992</v>
      </c>
      <c r="T3163" s="4" t="str">
        <f>VLOOKUP(E3163,Sheet2!$A$2:$E$137,5,FALSE)</f>
        <v>CA</v>
      </c>
      <c r="U3163" s="4">
        <f>VLOOKUP($T3163,Sheet4!$H$1106:$M$1351,surveys!U$1+1,FALSE)</f>
        <v>0.39929817507859233</v>
      </c>
      <c r="V3163" s="4">
        <f>VLOOKUP($T3163,Sheet4!$H$1106:$M$1351,surveys!V$1+1,FALSE)</f>
        <v>0.68226808593455113</v>
      </c>
      <c r="W3163" s="4">
        <f>VLOOKUP($T3163,Sheet4!$H$1106:$M$1351,surveys!W$1+1,FALSE)</f>
        <v>0.8413893511967715</v>
      </c>
      <c r="X3163" s="4">
        <f>VLOOKUP($T3163,Sheet4!$H$1106:$M$1351,surveys!X$1+1,FALSE)</f>
        <v>0.92969032990429024</v>
      </c>
      <c r="Y3163" s="4">
        <f>VLOOKUP($T3163,Sheet4!$H$1106:$M$1351,surveys!Y$1+1,FALSE)</f>
        <v>1</v>
      </c>
      <c r="Z3163" s="4">
        <f t="shared" si="148"/>
        <v>2</v>
      </c>
      <c r="AA3163" s="4" t="str">
        <f>VLOOKUP(T3163&amp;"-"&amp;Z3163,Sheet4!$W$2:$AA$1100,3,FALSE)</f>
        <v>Montreal</v>
      </c>
      <c r="AB3163" s="4">
        <f>VLOOKUP(T3163&amp;"-"&amp;Z3163,Sheet4!$W$2:$AA$1100,4,FALSE)</f>
        <v>45.508839999999999</v>
      </c>
      <c r="AC3163" s="4">
        <f>VLOOKUP(T3163&amp;"-"&amp;Z3163,Sheet4!$W$2:$AA$1100,5,FALSE)</f>
        <v>-73.587810000000005</v>
      </c>
    </row>
    <row r="3164" spans="1:29">
      <c r="A3164" s="6">
        <v>40734</v>
      </c>
      <c r="B3164" s="7">
        <v>0.58146990740740734</v>
      </c>
      <c r="C3164" s="4" t="s">
        <v>1213</v>
      </c>
      <c r="D3164" s="4" t="s">
        <v>1214</v>
      </c>
      <c r="E3164" s="4" t="s">
        <v>111</v>
      </c>
      <c r="F3164" s="4">
        <v>2</v>
      </c>
      <c r="G3164" s="4">
        <v>5</v>
      </c>
      <c r="H3164" s="4">
        <v>4</v>
      </c>
      <c r="I3164" s="4">
        <v>4</v>
      </c>
      <c r="J3164" s="4">
        <v>2</v>
      </c>
      <c r="K3164" s="4">
        <v>5</v>
      </c>
      <c r="L3164" s="4">
        <v>2</v>
      </c>
      <c r="M3164" s="4">
        <v>3</v>
      </c>
      <c r="N3164" s="4">
        <v>2</v>
      </c>
      <c r="O3164" s="4">
        <v>3</v>
      </c>
      <c r="P3164" s="4">
        <v>3</v>
      </c>
      <c r="Q3164" s="9">
        <f t="shared" si="149"/>
        <v>5.6331018518518516E-2</v>
      </c>
      <c r="R3164" s="4">
        <f t="shared" si="147"/>
        <v>40734.581469907411</v>
      </c>
      <c r="S3164" s="4">
        <v>0.49052366259579139</v>
      </c>
      <c r="T3164" s="4" t="str">
        <f>VLOOKUP(E3164,Sheet2!$A$2:$E$137,5,FALSE)</f>
        <v>LU</v>
      </c>
      <c r="U3164" s="4">
        <f>VLOOKUP($T3164,Sheet4!$H$1106:$M$1351,surveys!U$1+1,FALSE)</f>
        <v>0.55360713847397791</v>
      </c>
      <c r="V3164" s="4">
        <f>VLOOKUP($T3164,Sheet4!$H$1106:$M$1351,surveys!V$1+1,FALSE)</f>
        <v>0.75739439924341412</v>
      </c>
      <c r="W3164" s="4">
        <f>VLOOKUP($T3164,Sheet4!$H$1106:$M$1351,surveys!W$1+1,FALSE)</f>
        <v>0.88743619916688921</v>
      </c>
      <c r="X3164" s="4">
        <f>VLOOKUP($T3164,Sheet4!$H$1106:$M$1351,surveys!X$1+1,FALSE)</f>
        <v>0.94630983922551015</v>
      </c>
      <c r="Y3164" s="4">
        <f>VLOOKUP($T3164,Sheet4!$H$1106:$M$1351,surveys!Y$1+1,FALSE)</f>
        <v>1</v>
      </c>
      <c r="Z3164" s="4">
        <f t="shared" si="148"/>
        <v>1</v>
      </c>
      <c r="AA3164" s="4" t="str">
        <f>VLOOKUP(T3164&amp;"-"&amp;Z3164,Sheet4!$W$2:$AA$1100,3,FALSE)</f>
        <v>Luxembourg</v>
      </c>
      <c r="AB3164" s="4">
        <f>VLOOKUP(T3164&amp;"-"&amp;Z3164,Sheet4!$W$2:$AA$1100,4,FALSE)</f>
        <v>49.611669999999997</v>
      </c>
      <c r="AC3164" s="4">
        <f>VLOOKUP(T3164&amp;"-"&amp;Z3164,Sheet4!$W$2:$AA$1100,5,FALSE)</f>
        <v>6.13</v>
      </c>
    </row>
    <row r="3165" spans="1:29">
      <c r="A3165" s="6">
        <v>40734</v>
      </c>
      <c r="B3165" s="7">
        <v>0.64769675925925929</v>
      </c>
      <c r="C3165" s="4" t="s">
        <v>1215</v>
      </c>
      <c r="D3165" s="4" t="s">
        <v>1216</v>
      </c>
      <c r="E3165" s="4" t="s">
        <v>11</v>
      </c>
      <c r="F3165" s="4">
        <v>4</v>
      </c>
      <c r="G3165" s="4">
        <v>4</v>
      </c>
      <c r="H3165" s="4">
        <v>3</v>
      </c>
      <c r="I3165" s="4">
        <v>1</v>
      </c>
      <c r="J3165" s="4">
        <v>5</v>
      </c>
      <c r="K3165" s="4">
        <v>5</v>
      </c>
      <c r="L3165" s="4">
        <v>2</v>
      </c>
      <c r="M3165" s="4">
        <v>5</v>
      </c>
      <c r="N3165" s="4">
        <v>5</v>
      </c>
      <c r="O3165" s="4">
        <v>4</v>
      </c>
      <c r="P3165" s="4">
        <v>5</v>
      </c>
      <c r="Q3165" s="9">
        <f t="shared" si="149"/>
        <v>3.3321759259259259E-2</v>
      </c>
      <c r="R3165" s="4">
        <f t="shared" si="147"/>
        <v>40734.647696759261</v>
      </c>
      <c r="S3165" s="4">
        <v>0.27092717926148535</v>
      </c>
      <c r="T3165" s="4" t="str">
        <f>VLOOKUP(E3165,Sheet2!$A$2:$E$137,5,FALSE)</f>
        <v>FR</v>
      </c>
      <c r="U3165" s="4">
        <f>VLOOKUP($T3165,Sheet4!$H$1106:$M$1351,surveys!U$1+1,FALSE)</f>
        <v>0.51193913659220647</v>
      </c>
      <c r="V3165" s="4">
        <f>VLOOKUP($T3165,Sheet4!$H$1106:$M$1351,surveys!V$1+1,FALSE)</f>
        <v>0.70220575033861143</v>
      </c>
      <c r="W3165" s="4">
        <f>VLOOKUP($T3165,Sheet4!$H$1106:$M$1351,surveys!W$1+1,FALSE)</f>
        <v>0.81527182039156842</v>
      </c>
      <c r="X3165" s="4">
        <f>VLOOKUP($T3165,Sheet4!$H$1106:$M$1351,surveys!X$1+1,FALSE)</f>
        <v>0.91893911792009964</v>
      </c>
      <c r="Y3165" s="4">
        <f>VLOOKUP($T3165,Sheet4!$H$1106:$M$1351,surveys!Y$1+1,FALSE)</f>
        <v>1</v>
      </c>
      <c r="Z3165" s="4">
        <f t="shared" si="148"/>
        <v>1</v>
      </c>
      <c r="AA3165" s="4" t="str">
        <f>VLOOKUP(T3165&amp;"-"&amp;Z3165,Sheet4!$W$2:$AA$1100,3,FALSE)</f>
        <v>Paris</v>
      </c>
      <c r="AB3165" s="4">
        <f>VLOOKUP(T3165&amp;"-"&amp;Z3165,Sheet4!$W$2:$AA$1100,4,FALSE)</f>
        <v>48.853409999999997</v>
      </c>
      <c r="AC3165" s="4">
        <f>VLOOKUP(T3165&amp;"-"&amp;Z3165,Sheet4!$W$2:$AA$1100,5,FALSE)</f>
        <v>2.3488000000000002</v>
      </c>
    </row>
    <row r="3166" spans="1:29">
      <c r="A3166" s="6">
        <v>40734</v>
      </c>
      <c r="B3166" s="7">
        <v>0.93622685185185184</v>
      </c>
      <c r="C3166" s="4" t="s">
        <v>1213</v>
      </c>
      <c r="D3166" s="4" t="s">
        <v>1216</v>
      </c>
      <c r="E3166" s="4" t="s">
        <v>90</v>
      </c>
      <c r="F3166" s="4">
        <v>5</v>
      </c>
      <c r="G3166" s="4">
        <v>3</v>
      </c>
      <c r="H3166" s="4">
        <v>5</v>
      </c>
      <c r="I3166" s="4">
        <v>3</v>
      </c>
      <c r="J3166" s="4">
        <v>5</v>
      </c>
      <c r="K3166" s="4">
        <v>3</v>
      </c>
      <c r="L3166" s="4">
        <v>5</v>
      </c>
      <c r="M3166" s="4">
        <v>4</v>
      </c>
      <c r="N3166" s="4">
        <v>4</v>
      </c>
      <c r="O3166" s="4">
        <v>5</v>
      </c>
      <c r="P3166" s="4">
        <v>4</v>
      </c>
      <c r="Q3166" s="9">
        <f t="shared" si="149"/>
        <v>2.5601851851851851E-2</v>
      </c>
      <c r="R3166" s="4">
        <f t="shared" si="147"/>
        <v>40734.936226851853</v>
      </c>
      <c r="S3166" s="4">
        <v>0.90132626182981856</v>
      </c>
      <c r="T3166" s="4" t="str">
        <f>VLOOKUP(E3166,Sheet2!$A$2:$E$137,5,FALSE)</f>
        <v>BR</v>
      </c>
      <c r="U3166" s="4">
        <f>VLOOKUP($T3166,Sheet4!$H$1106:$M$1351,surveys!U$1+1,FALSE)</f>
        <v>0.42589334033940757</v>
      </c>
      <c r="V3166" s="4">
        <f>VLOOKUP($T3166,Sheet4!$H$1106:$M$1351,surveys!V$1+1,FALSE)</f>
        <v>0.68189351679456123</v>
      </c>
      <c r="W3166" s="4">
        <f>VLOOKUP($T3166,Sheet4!$H$1106:$M$1351,surveys!W$1+1,FALSE)</f>
        <v>0.79714355145235938</v>
      </c>
      <c r="X3166" s="4">
        <f>VLOOKUP($T3166,Sheet4!$H$1106:$M$1351,surveys!X$1+1,FALSE)</f>
        <v>0.8991407500992985</v>
      </c>
      <c r="Y3166" s="4">
        <f>VLOOKUP($T3166,Sheet4!$H$1106:$M$1351,surveys!Y$1+1,FALSE)</f>
        <v>1</v>
      </c>
      <c r="Z3166" s="4">
        <f t="shared" si="148"/>
        <v>5</v>
      </c>
      <c r="AA3166" s="4" t="str">
        <f>VLOOKUP(T3166&amp;"-"&amp;Z3166,Sheet4!$W$2:$AA$1100,3,FALSE)</f>
        <v>Belo Horizonte</v>
      </c>
      <c r="AB3166" s="4">
        <f>VLOOKUP(T3166&amp;"-"&amp;Z3166,Sheet4!$W$2:$AA$1100,4,FALSE)</f>
        <v>-19.920829999999999</v>
      </c>
      <c r="AC3166" s="4">
        <f>VLOOKUP(T3166&amp;"-"&amp;Z3166,Sheet4!$W$2:$AA$1100,5,FALSE)</f>
        <v>-43.937779999999997</v>
      </c>
    </row>
    <row r="3167" spans="1:29">
      <c r="A3167" s="6">
        <v>40733</v>
      </c>
      <c r="B3167" s="7">
        <v>5.8333333333333336E-3</v>
      </c>
      <c r="C3167" s="4" t="s">
        <v>1213</v>
      </c>
      <c r="D3167" s="4" t="s">
        <v>1219</v>
      </c>
      <c r="E3167" s="4" t="s">
        <v>17</v>
      </c>
      <c r="F3167" s="4">
        <v>5</v>
      </c>
      <c r="G3167" s="4">
        <v>5</v>
      </c>
      <c r="H3167" s="4">
        <v>5</v>
      </c>
      <c r="I3167" s="4">
        <v>5</v>
      </c>
      <c r="J3167" s="4">
        <v>5</v>
      </c>
      <c r="K3167" s="4">
        <v>5</v>
      </c>
      <c r="L3167" s="4">
        <v>5</v>
      </c>
      <c r="M3167" s="4">
        <v>5</v>
      </c>
      <c r="N3167" s="4">
        <v>5</v>
      </c>
      <c r="O3167" s="4">
        <v>5</v>
      </c>
      <c r="P3167" s="4">
        <v>5</v>
      </c>
      <c r="Q3167" s="9">
        <f t="shared" si="149"/>
        <v>3.8541666666666668E-3</v>
      </c>
      <c r="R3167" s="4">
        <f t="shared" si="147"/>
        <v>40733.005833333336</v>
      </c>
      <c r="S3167" s="4">
        <v>0.29117432296737089</v>
      </c>
      <c r="T3167" s="4" t="str">
        <f>VLOOKUP(E3167,Sheet2!$A$2:$E$137,5,FALSE)</f>
        <v>AU</v>
      </c>
      <c r="U3167" s="4">
        <f>VLOOKUP($T3167,Sheet4!$H$1106:$M$1351,surveys!U$1+1,FALSE)</f>
        <v>0.37870730546462306</v>
      </c>
      <c r="V3167" s="4">
        <f>VLOOKUP($T3167,Sheet4!$H$1106:$M$1351,surveys!V$1+1,FALSE)</f>
        <v>0.70016181281367551</v>
      </c>
      <c r="W3167" s="4">
        <f>VLOOKUP($T3167,Sheet4!$H$1106:$M$1351,surveys!W$1+1,FALSE)</f>
        <v>0.82483308340835682</v>
      </c>
      <c r="X3167" s="4">
        <f>VLOOKUP($T3167,Sheet4!$H$1106:$M$1351,surveys!X$1+1,FALSE)</f>
        <v>0.91739988860880706</v>
      </c>
      <c r="Y3167" s="4">
        <f>VLOOKUP($T3167,Sheet4!$H$1106:$M$1351,surveys!Y$1+1,FALSE)</f>
        <v>1</v>
      </c>
      <c r="Z3167" s="4">
        <f t="shared" si="148"/>
        <v>1</v>
      </c>
      <c r="AA3167" s="4" t="str">
        <f>VLOOKUP(T3167&amp;"-"&amp;Z3167,Sheet4!$W$2:$AA$1100,3,FALSE)</f>
        <v>Sydney</v>
      </c>
      <c r="AB3167" s="4">
        <f>VLOOKUP(T3167&amp;"-"&amp;Z3167,Sheet4!$W$2:$AA$1100,4,FALSE)</f>
        <v>-33.867849999999997</v>
      </c>
      <c r="AC3167" s="4">
        <f>VLOOKUP(T3167&amp;"-"&amp;Z3167,Sheet4!$W$2:$AA$1100,5,FALSE)</f>
        <v>151.20732000000001</v>
      </c>
    </row>
    <row r="3168" spans="1:29">
      <c r="A3168" s="6">
        <v>40733</v>
      </c>
      <c r="B3168" s="7">
        <v>0.52844907407407404</v>
      </c>
      <c r="C3168" s="4" t="s">
        <v>1213</v>
      </c>
      <c r="D3168" s="4" t="s">
        <v>1214</v>
      </c>
      <c r="E3168" s="4" t="s">
        <v>1078</v>
      </c>
      <c r="F3168" s="4">
        <v>5</v>
      </c>
      <c r="G3168" s="4">
        <v>5</v>
      </c>
      <c r="H3168" s="4">
        <v>4</v>
      </c>
      <c r="I3168" s="4">
        <v>5</v>
      </c>
      <c r="J3168" s="4">
        <v>5</v>
      </c>
      <c r="K3168" s="4">
        <v>5</v>
      </c>
      <c r="L3168" s="4">
        <v>5</v>
      </c>
      <c r="M3168" s="4">
        <v>5</v>
      </c>
      <c r="N3168" s="4">
        <v>5</v>
      </c>
      <c r="O3168" s="4">
        <v>5</v>
      </c>
      <c r="P3168" s="4">
        <v>5</v>
      </c>
      <c r="Q3168" s="9">
        <f t="shared" si="149"/>
        <v>2.0300925925925927E-2</v>
      </c>
      <c r="R3168" s="4">
        <f t="shared" si="147"/>
        <v>40733.528449074074</v>
      </c>
      <c r="S3168" s="4">
        <v>0.51046564207165179</v>
      </c>
      <c r="T3168" s="4" t="str">
        <f>VLOOKUP(E3168,Sheet2!$A$2:$E$137,5,FALSE)</f>
        <v>NG</v>
      </c>
      <c r="U3168" s="4">
        <f>VLOOKUP($T3168,Sheet4!$H$1106:$M$1351,surveys!U$1+1,FALSE)</f>
        <v>0.47563825765673218</v>
      </c>
      <c r="V3168" s="4">
        <f>VLOOKUP($T3168,Sheet4!$H$1106:$M$1351,surveys!V$1+1,FALSE)</f>
        <v>0.66727122050838017</v>
      </c>
      <c r="W3168" s="4">
        <f>VLOOKUP($T3168,Sheet4!$H$1106:$M$1351,surveys!W$1+1,FALSE)</f>
        <v>0.85568252689483315</v>
      </c>
      <c r="X3168" s="4">
        <f>VLOOKUP($T3168,Sheet4!$H$1106:$M$1351,surveys!X$1+1,FALSE)</f>
        <v>0.93929455341874779</v>
      </c>
      <c r="Y3168" s="4">
        <f>VLOOKUP($T3168,Sheet4!$H$1106:$M$1351,surveys!Y$1+1,FALSE)</f>
        <v>1</v>
      </c>
      <c r="Z3168" s="4">
        <f t="shared" si="148"/>
        <v>2</v>
      </c>
      <c r="AA3168" s="4" t="str">
        <f>VLOOKUP(T3168&amp;"-"&amp;Z3168,Sheet4!$W$2:$AA$1100,3,FALSE)</f>
        <v>Kano</v>
      </c>
      <c r="AB3168" s="4">
        <f>VLOOKUP(T3168&amp;"-"&amp;Z3168,Sheet4!$W$2:$AA$1100,4,FALSE)</f>
        <v>12.000120000000001</v>
      </c>
      <c r="AC3168" s="4">
        <f>VLOOKUP(T3168&amp;"-"&amp;Z3168,Sheet4!$W$2:$AA$1100,5,FALSE)</f>
        <v>8.5167199999999994</v>
      </c>
    </row>
    <row r="3169" spans="1:29">
      <c r="A3169" s="6">
        <v>40733</v>
      </c>
      <c r="B3169" s="7">
        <v>0.74276620370370372</v>
      </c>
      <c r="C3169" s="4" t="s">
        <v>1213</v>
      </c>
      <c r="D3169" s="4" t="s">
        <v>1216</v>
      </c>
      <c r="E3169" s="4" t="s">
        <v>11</v>
      </c>
      <c r="F3169" s="4">
        <v>5</v>
      </c>
      <c r="G3169" s="4">
        <v>5</v>
      </c>
      <c r="H3169" s="4">
        <v>5</v>
      </c>
      <c r="I3169" s="4">
        <v>5</v>
      </c>
      <c r="J3169" s="4">
        <v>5</v>
      </c>
      <c r="K3169" s="4">
        <v>5</v>
      </c>
      <c r="L3169" s="4">
        <v>5</v>
      </c>
      <c r="M3169" s="4">
        <v>5</v>
      </c>
      <c r="N3169" s="4">
        <v>5</v>
      </c>
      <c r="O3169" s="4">
        <v>5</v>
      </c>
      <c r="P3169" s="4">
        <v>5</v>
      </c>
      <c r="Q3169" s="9">
        <f t="shared" si="149"/>
        <v>2.9212962962962965E-2</v>
      </c>
      <c r="R3169" s="4">
        <f t="shared" si="147"/>
        <v>40733.742766203701</v>
      </c>
      <c r="S3169" s="4">
        <v>0.98982629327482918</v>
      </c>
      <c r="T3169" s="4" t="str">
        <f>VLOOKUP(E3169,Sheet2!$A$2:$E$137,5,FALSE)</f>
        <v>FR</v>
      </c>
      <c r="U3169" s="4">
        <f>VLOOKUP($T3169,Sheet4!$H$1106:$M$1351,surveys!U$1+1,FALSE)</f>
        <v>0.51193913659220647</v>
      </c>
      <c r="V3169" s="4">
        <f>VLOOKUP($T3169,Sheet4!$H$1106:$M$1351,surveys!V$1+1,FALSE)</f>
        <v>0.70220575033861143</v>
      </c>
      <c r="W3169" s="4">
        <f>VLOOKUP($T3169,Sheet4!$H$1106:$M$1351,surveys!W$1+1,FALSE)</f>
        <v>0.81527182039156842</v>
      </c>
      <c r="X3169" s="4">
        <f>VLOOKUP($T3169,Sheet4!$H$1106:$M$1351,surveys!X$1+1,FALSE)</f>
        <v>0.91893911792009964</v>
      </c>
      <c r="Y3169" s="4">
        <f>VLOOKUP($T3169,Sheet4!$H$1106:$M$1351,surveys!Y$1+1,FALSE)</f>
        <v>1</v>
      </c>
      <c r="Z3169" s="4">
        <f t="shared" si="148"/>
        <v>5</v>
      </c>
      <c r="AA3169" s="4" t="str">
        <f>VLOOKUP(T3169&amp;"-"&amp;Z3169,Sheet4!$W$2:$AA$1100,3,FALSE)</f>
        <v>Nice</v>
      </c>
      <c r="AB3169" s="4">
        <f>VLOOKUP(T3169&amp;"-"&amp;Z3169,Sheet4!$W$2:$AA$1100,4,FALSE)</f>
        <v>43.703130000000002</v>
      </c>
      <c r="AC3169" s="4">
        <f>VLOOKUP(T3169&amp;"-"&amp;Z3169,Sheet4!$W$2:$AA$1100,5,FALSE)</f>
        <v>7.2660799999999997</v>
      </c>
    </row>
    <row r="3170" spans="1:29">
      <c r="A3170" s="6">
        <v>40732</v>
      </c>
      <c r="B3170" s="7">
        <v>0.3046875</v>
      </c>
      <c r="C3170" s="4" t="s">
        <v>1215</v>
      </c>
      <c r="D3170" s="4" t="s">
        <v>1216</v>
      </c>
      <c r="E3170" s="4" t="s">
        <v>33</v>
      </c>
      <c r="F3170" s="4">
        <v>3</v>
      </c>
      <c r="G3170" s="4">
        <v>4</v>
      </c>
      <c r="H3170" s="4">
        <v>3</v>
      </c>
      <c r="I3170" s="4">
        <v>5</v>
      </c>
      <c r="J3170" s="4">
        <v>5</v>
      </c>
      <c r="K3170" s="4">
        <v>5</v>
      </c>
      <c r="L3170" s="4">
        <v>4</v>
      </c>
      <c r="M3170" s="4">
        <v>5</v>
      </c>
      <c r="N3170" s="4">
        <v>5</v>
      </c>
      <c r="O3170" s="4">
        <v>5</v>
      </c>
      <c r="P3170" s="4">
        <v>5</v>
      </c>
      <c r="Q3170" s="9">
        <f t="shared" si="149"/>
        <v>3.645833333333333E-3</v>
      </c>
      <c r="R3170" s="4">
        <f t="shared" si="147"/>
        <v>40732.3046875</v>
      </c>
      <c r="S3170" s="4">
        <v>0.59122783544247426</v>
      </c>
      <c r="T3170" s="4" t="str">
        <f>VLOOKUP(E3170,Sheet2!$A$2:$E$137,5,FALSE)</f>
        <v>IT</v>
      </c>
      <c r="U3170" s="4">
        <f>VLOOKUP($T3170,Sheet4!$H$1106:$M$1351,surveys!U$1+1,FALSE)</f>
        <v>0.40073733113706772</v>
      </c>
      <c r="V3170" s="4">
        <f>VLOOKUP($T3170,Sheet4!$H$1106:$M$1351,surveys!V$1+1,FALSE)</f>
        <v>0.60502083075372182</v>
      </c>
      <c r="W3170" s="4">
        <f>VLOOKUP($T3170,Sheet4!$H$1106:$M$1351,surveys!W$1+1,FALSE)</f>
        <v>0.75963680320784854</v>
      </c>
      <c r="X3170" s="4">
        <f>VLOOKUP($T3170,Sheet4!$H$1106:$M$1351,surveys!X$1+1,FALSE)</f>
        <v>0.89491209934724891</v>
      </c>
      <c r="Y3170" s="4">
        <f>VLOOKUP($T3170,Sheet4!$H$1106:$M$1351,surveys!Y$1+1,FALSE)</f>
        <v>1</v>
      </c>
      <c r="Z3170" s="4">
        <f t="shared" si="148"/>
        <v>2</v>
      </c>
      <c r="AA3170" s="4" t="str">
        <f>VLOOKUP(T3170&amp;"-"&amp;Z3170,Sheet4!$W$2:$AA$1100,3,FALSE)</f>
        <v>Milan</v>
      </c>
      <c r="AB3170" s="4">
        <f>VLOOKUP(T3170&amp;"-"&amp;Z3170,Sheet4!$W$2:$AA$1100,4,FALSE)</f>
        <v>45.464269999999999</v>
      </c>
      <c r="AC3170" s="4">
        <f>VLOOKUP(T3170&amp;"-"&amp;Z3170,Sheet4!$W$2:$AA$1100,5,FALSE)</f>
        <v>9.1895100000000003</v>
      </c>
    </row>
    <row r="3171" spans="1:29">
      <c r="A3171" s="6">
        <v>40732</v>
      </c>
      <c r="B3171" s="7">
        <v>0.38934027777777774</v>
      </c>
      <c r="C3171" s="4" t="s">
        <v>1215</v>
      </c>
      <c r="D3171" s="4" t="s">
        <v>1216</v>
      </c>
      <c r="E3171" s="4" t="s">
        <v>11</v>
      </c>
      <c r="F3171" s="4">
        <v>5</v>
      </c>
      <c r="G3171" s="4">
        <v>5</v>
      </c>
      <c r="H3171" s="4">
        <v>5</v>
      </c>
      <c r="I3171" s="4">
        <v>3</v>
      </c>
      <c r="J3171" s="4">
        <v>5</v>
      </c>
      <c r="K3171" s="4">
        <v>1</v>
      </c>
      <c r="L3171" s="4">
        <v>5</v>
      </c>
      <c r="M3171" s="4">
        <v>5</v>
      </c>
      <c r="N3171" s="4">
        <v>5</v>
      </c>
      <c r="O3171" s="4">
        <v>3</v>
      </c>
      <c r="P3171" s="4">
        <v>5</v>
      </c>
      <c r="Q3171" s="9">
        <f t="shared" si="149"/>
        <v>6.2708333333333324E-2</v>
      </c>
      <c r="R3171" s="4">
        <f t="shared" si="147"/>
        <v>40732.389340277776</v>
      </c>
      <c r="S3171" s="4">
        <v>0.86399009804550642</v>
      </c>
      <c r="T3171" s="4" t="str">
        <f>VLOOKUP(E3171,Sheet2!$A$2:$E$137,5,FALSE)</f>
        <v>FR</v>
      </c>
      <c r="U3171" s="4">
        <f>VLOOKUP($T3171,Sheet4!$H$1106:$M$1351,surveys!U$1+1,FALSE)</f>
        <v>0.51193913659220647</v>
      </c>
      <c r="V3171" s="4">
        <f>VLOOKUP($T3171,Sheet4!$H$1106:$M$1351,surveys!V$1+1,FALSE)</f>
        <v>0.70220575033861143</v>
      </c>
      <c r="W3171" s="4">
        <f>VLOOKUP($T3171,Sheet4!$H$1106:$M$1351,surveys!W$1+1,FALSE)</f>
        <v>0.81527182039156842</v>
      </c>
      <c r="X3171" s="4">
        <f>VLOOKUP($T3171,Sheet4!$H$1106:$M$1351,surveys!X$1+1,FALSE)</f>
        <v>0.91893911792009964</v>
      </c>
      <c r="Y3171" s="4">
        <f>VLOOKUP($T3171,Sheet4!$H$1106:$M$1351,surveys!Y$1+1,FALSE)</f>
        <v>1</v>
      </c>
      <c r="Z3171" s="4">
        <f t="shared" si="148"/>
        <v>4</v>
      </c>
      <c r="AA3171" s="4" t="str">
        <f>VLOOKUP(T3171&amp;"-"&amp;Z3171,Sheet4!$W$2:$AA$1100,3,FALSE)</f>
        <v>Toulouse</v>
      </c>
      <c r="AB3171" s="4">
        <f>VLOOKUP(T3171&amp;"-"&amp;Z3171,Sheet4!$W$2:$AA$1100,4,FALSE)</f>
        <v>43.604259999999996</v>
      </c>
      <c r="AC3171" s="4">
        <f>VLOOKUP(T3171&amp;"-"&amp;Z3171,Sheet4!$W$2:$AA$1100,5,FALSE)</f>
        <v>1.44367</v>
      </c>
    </row>
    <row r="3172" spans="1:29">
      <c r="A3172" s="6">
        <v>40732</v>
      </c>
      <c r="B3172" s="7">
        <v>0.5861574074074074</v>
      </c>
      <c r="C3172" s="4" t="s">
        <v>1215</v>
      </c>
      <c r="D3172" s="4" t="s">
        <v>1214</v>
      </c>
      <c r="E3172" s="4" t="s">
        <v>1226</v>
      </c>
      <c r="F3172" s="4">
        <v>4</v>
      </c>
      <c r="G3172" s="4">
        <v>1</v>
      </c>
      <c r="H3172" s="4">
        <v>2</v>
      </c>
      <c r="I3172" s="4">
        <v>2</v>
      </c>
      <c r="J3172" s="4">
        <v>3</v>
      </c>
      <c r="K3172" s="4">
        <v>4</v>
      </c>
      <c r="L3172" s="4">
        <v>1</v>
      </c>
      <c r="M3172" s="4">
        <v>1</v>
      </c>
      <c r="N3172" s="4">
        <v>5</v>
      </c>
      <c r="O3172" s="4">
        <v>5</v>
      </c>
      <c r="P3172" s="4">
        <v>1</v>
      </c>
      <c r="Q3172" s="9">
        <f t="shared" si="149"/>
        <v>5.9803240740740733E-2</v>
      </c>
      <c r="R3172" s="4">
        <f t="shared" si="147"/>
        <v>40732.586157407408</v>
      </c>
      <c r="S3172" s="4">
        <v>0.22879124849810317</v>
      </c>
      <c r="T3172" s="4" t="str">
        <f>VLOOKUP(E3172,Sheet2!$A$2:$E$137,5,FALSE)</f>
        <v>RU</v>
      </c>
      <c r="U3172" s="4">
        <f>VLOOKUP($T3172,Sheet4!$H$1106:$M$1351,surveys!U$1+1,FALSE)</f>
        <v>0.55637759571448886</v>
      </c>
      <c r="V3172" s="4">
        <f>VLOOKUP($T3172,Sheet4!$H$1106:$M$1351,surveys!V$1+1,FALSE)</f>
        <v>0.77288617345221833</v>
      </c>
      <c r="W3172" s="4">
        <f>VLOOKUP($T3172,Sheet4!$H$1106:$M$1351,surveys!W$1+1,FALSE)</f>
        <v>0.85494188709104557</v>
      </c>
      <c r="X3172" s="4">
        <f>VLOOKUP($T3172,Sheet4!$H$1106:$M$1351,surveys!X$1+1,FALSE)</f>
        <v>0.93099302085564761</v>
      </c>
      <c r="Y3172" s="4">
        <f>VLOOKUP($T3172,Sheet4!$H$1106:$M$1351,surveys!Y$1+1,FALSE)</f>
        <v>1</v>
      </c>
      <c r="Z3172" s="4">
        <f t="shared" si="148"/>
        <v>1</v>
      </c>
      <c r="AA3172" s="4" t="str">
        <f>VLOOKUP(T3172&amp;"-"&amp;Z3172,Sheet4!$W$2:$AA$1100,3,FALSE)</f>
        <v>Moscow</v>
      </c>
      <c r="AB3172" s="4">
        <f>VLOOKUP(T3172&amp;"-"&amp;Z3172,Sheet4!$W$2:$AA$1100,4,FALSE)</f>
        <v>55.752220000000001</v>
      </c>
      <c r="AC3172" s="4">
        <f>VLOOKUP(T3172&amp;"-"&amp;Z3172,Sheet4!$W$2:$AA$1100,5,FALSE)</f>
        <v>37.615560000000002</v>
      </c>
    </row>
    <row r="3173" spans="1:29">
      <c r="A3173" s="6">
        <v>40732</v>
      </c>
      <c r="B3173" s="7">
        <v>0.64143518518518516</v>
      </c>
      <c r="C3173" s="4" t="s">
        <v>1213</v>
      </c>
      <c r="D3173" s="4" t="s">
        <v>1217</v>
      </c>
      <c r="E3173" s="4" t="s">
        <v>13</v>
      </c>
      <c r="F3173" s="4">
        <v>1</v>
      </c>
      <c r="G3173" s="4">
        <v>3</v>
      </c>
      <c r="H3173" s="4">
        <v>5</v>
      </c>
      <c r="I3173" s="4">
        <v>3</v>
      </c>
      <c r="J3173" s="4">
        <v>3</v>
      </c>
      <c r="K3173" s="4">
        <v>5</v>
      </c>
      <c r="L3173" s="4">
        <v>4</v>
      </c>
      <c r="M3173" s="4">
        <v>5</v>
      </c>
      <c r="N3173" s="4">
        <v>2</v>
      </c>
      <c r="O3173" s="4">
        <v>4</v>
      </c>
      <c r="P3173" s="4">
        <v>5</v>
      </c>
      <c r="Q3173" s="9">
        <f t="shared" si="149"/>
        <v>2.9456018518518517E-2</v>
      </c>
      <c r="R3173" s="4">
        <f t="shared" si="147"/>
        <v>40732.641435185185</v>
      </c>
      <c r="S3173" s="4">
        <v>0.34146964426390181</v>
      </c>
      <c r="T3173" s="4" t="str">
        <f>VLOOKUP(E3173,Sheet2!$A$2:$E$137,5,FALSE)</f>
        <v>GB</v>
      </c>
      <c r="U3173" s="4">
        <f>VLOOKUP($T3173,Sheet4!$H$1106:$M$1351,surveys!U$1+1,FALSE)</f>
        <v>0.43993408527720174</v>
      </c>
      <c r="V3173" s="4">
        <f>VLOOKUP($T3173,Sheet4!$H$1106:$M$1351,surveys!V$1+1,FALSE)</f>
        <v>0.87986817055440347</v>
      </c>
      <c r="W3173" s="4">
        <f>VLOOKUP($T3173,Sheet4!$H$1106:$M$1351,surveys!W$1+1,FALSE)</f>
        <v>0.93717230822503084</v>
      </c>
      <c r="X3173" s="4">
        <f>VLOOKUP($T3173,Sheet4!$H$1106:$M$1351,surveys!X$1+1,FALSE)</f>
        <v>0.97269979890956382</v>
      </c>
      <c r="Y3173" s="4">
        <f>VLOOKUP($T3173,Sheet4!$H$1106:$M$1351,surveys!Y$1+1,FALSE)</f>
        <v>1</v>
      </c>
      <c r="Z3173" s="4">
        <f t="shared" si="148"/>
        <v>1</v>
      </c>
      <c r="AA3173" s="4" t="str">
        <f>VLOOKUP(T3173&amp;"-"&amp;Z3173,Sheet4!$W$2:$AA$1100,3,FALSE)</f>
        <v>City of London</v>
      </c>
      <c r="AB3173" s="4">
        <f>VLOOKUP(T3173&amp;"-"&amp;Z3173,Sheet4!$W$2:$AA$1100,4,FALSE)</f>
        <v>51.512790000000003</v>
      </c>
      <c r="AC3173" s="4">
        <f>VLOOKUP(T3173&amp;"-"&amp;Z3173,Sheet4!$W$2:$AA$1100,5,FALSE)</f>
        <v>-9.1840000000000005E-2</v>
      </c>
    </row>
    <row r="3174" spans="1:29">
      <c r="A3174" s="6">
        <v>40732</v>
      </c>
      <c r="B3174" s="7">
        <v>0.82642361111111118</v>
      </c>
      <c r="C3174" s="4" t="s">
        <v>1215</v>
      </c>
      <c r="D3174" s="4" t="s">
        <v>1218</v>
      </c>
      <c r="E3174" s="4" t="s">
        <v>39</v>
      </c>
      <c r="F3174" s="4">
        <v>2</v>
      </c>
      <c r="G3174" s="4">
        <v>1</v>
      </c>
      <c r="H3174" s="4">
        <v>3</v>
      </c>
      <c r="I3174" s="4">
        <v>1</v>
      </c>
      <c r="J3174" s="4">
        <v>3</v>
      </c>
      <c r="K3174" s="4">
        <v>3</v>
      </c>
      <c r="L3174" s="4">
        <v>3</v>
      </c>
      <c r="M3174" s="4">
        <v>3</v>
      </c>
      <c r="N3174" s="4">
        <v>5</v>
      </c>
      <c r="O3174" s="4">
        <v>4</v>
      </c>
      <c r="P3174" s="4">
        <v>5</v>
      </c>
      <c r="Q3174" s="9">
        <f t="shared" si="149"/>
        <v>1.818287037037037E-2</v>
      </c>
      <c r="R3174" s="4">
        <f t="shared" si="147"/>
        <v>40732.826423611114</v>
      </c>
      <c r="S3174" s="4">
        <v>0.11445806321581475</v>
      </c>
      <c r="T3174" s="4" t="str">
        <f>VLOOKUP(E3174,Sheet2!$A$2:$E$137,5,FALSE)</f>
        <v>CL</v>
      </c>
      <c r="U3174" s="4">
        <f>VLOOKUP($T3174,Sheet4!$H$1106:$M$1351,surveys!U$1+1,FALSE)</f>
        <v>0.77588605933105281</v>
      </c>
      <c r="V3174" s="4">
        <f>VLOOKUP($T3174,Sheet4!$H$1106:$M$1351,surveys!V$1+1,FALSE)</f>
        <v>0.85775525166800515</v>
      </c>
      <c r="W3174" s="4">
        <f>VLOOKUP($T3174,Sheet4!$H$1106:$M$1351,surveys!W$1+1,FALSE)</f>
        <v>0.9074512758994524</v>
      </c>
      <c r="X3174" s="4">
        <f>VLOOKUP($T3174,Sheet4!$H$1106:$M$1351,surveys!X$1+1,FALSE)</f>
        <v>0.95469627846018545</v>
      </c>
      <c r="Y3174" s="4">
        <f>VLOOKUP($T3174,Sheet4!$H$1106:$M$1351,surveys!Y$1+1,FALSE)</f>
        <v>1</v>
      </c>
      <c r="Z3174" s="4">
        <f t="shared" si="148"/>
        <v>1</v>
      </c>
      <c r="AA3174" s="4" t="str">
        <f>VLOOKUP(T3174&amp;"-"&amp;Z3174,Sheet4!$W$2:$AA$1100,3,FALSE)</f>
        <v>Santiago</v>
      </c>
      <c r="AB3174" s="4">
        <f>VLOOKUP(T3174&amp;"-"&amp;Z3174,Sheet4!$W$2:$AA$1100,4,FALSE)</f>
        <v>-33.456940000000003</v>
      </c>
      <c r="AC3174" s="4">
        <f>VLOOKUP(T3174&amp;"-"&amp;Z3174,Sheet4!$W$2:$AA$1100,5,FALSE)</f>
        <v>-70.648269999999997</v>
      </c>
    </row>
    <row r="3175" spans="1:29">
      <c r="A3175" s="6">
        <v>40732</v>
      </c>
      <c r="B3175" s="7">
        <v>0.86170138888888881</v>
      </c>
      <c r="C3175" s="4" t="s">
        <v>1213</v>
      </c>
      <c r="D3175" s="4" t="s">
        <v>1217</v>
      </c>
      <c r="E3175" s="4" t="s">
        <v>33</v>
      </c>
      <c r="F3175" s="4">
        <v>4</v>
      </c>
      <c r="G3175" s="4">
        <v>3</v>
      </c>
      <c r="H3175" s="4">
        <v>4</v>
      </c>
      <c r="I3175" s="4">
        <v>5</v>
      </c>
      <c r="J3175" s="4">
        <v>5</v>
      </c>
      <c r="K3175" s="4">
        <v>5</v>
      </c>
      <c r="L3175" s="4">
        <v>5</v>
      </c>
      <c r="M3175" s="4">
        <v>5</v>
      </c>
      <c r="N3175" s="4">
        <v>5</v>
      </c>
      <c r="O3175" s="4">
        <v>4</v>
      </c>
      <c r="P3175" s="4">
        <v>4</v>
      </c>
      <c r="Q3175" s="9">
        <f t="shared" si="149"/>
        <v>4.3391203703703703E-2</v>
      </c>
      <c r="R3175" s="4">
        <f t="shared" si="147"/>
        <v>40732.861701388887</v>
      </c>
      <c r="S3175" s="4">
        <v>0.81999113360710929</v>
      </c>
      <c r="T3175" s="4" t="str">
        <f>VLOOKUP(E3175,Sheet2!$A$2:$E$137,5,FALSE)</f>
        <v>IT</v>
      </c>
      <c r="U3175" s="4">
        <f>VLOOKUP($T3175,Sheet4!$H$1106:$M$1351,surveys!U$1+1,FALSE)</f>
        <v>0.40073733113706772</v>
      </c>
      <c r="V3175" s="4">
        <f>VLOOKUP($T3175,Sheet4!$H$1106:$M$1351,surveys!V$1+1,FALSE)</f>
        <v>0.60502083075372182</v>
      </c>
      <c r="W3175" s="4">
        <f>VLOOKUP($T3175,Sheet4!$H$1106:$M$1351,surveys!W$1+1,FALSE)</f>
        <v>0.75963680320784854</v>
      </c>
      <c r="X3175" s="4">
        <f>VLOOKUP($T3175,Sheet4!$H$1106:$M$1351,surveys!X$1+1,FALSE)</f>
        <v>0.89491209934724891</v>
      </c>
      <c r="Y3175" s="4">
        <f>VLOOKUP($T3175,Sheet4!$H$1106:$M$1351,surveys!Y$1+1,FALSE)</f>
        <v>1</v>
      </c>
      <c r="Z3175" s="4">
        <f t="shared" si="148"/>
        <v>4</v>
      </c>
      <c r="AA3175" s="4" t="str">
        <f>VLOOKUP(T3175&amp;"-"&amp;Z3175,Sheet4!$W$2:$AA$1100,3,FALSE)</f>
        <v>Torino</v>
      </c>
      <c r="AB3175" s="4">
        <f>VLOOKUP(T3175&amp;"-"&amp;Z3175,Sheet4!$W$2:$AA$1100,4,FALSE)</f>
        <v>45.070489999999999</v>
      </c>
      <c r="AC3175" s="4">
        <f>VLOOKUP(T3175&amp;"-"&amp;Z3175,Sheet4!$W$2:$AA$1100,5,FALSE)</f>
        <v>7.68682</v>
      </c>
    </row>
    <row r="3176" spans="1:29">
      <c r="A3176" s="6">
        <v>40731</v>
      </c>
      <c r="B3176" s="7">
        <v>0.6956134259259259</v>
      </c>
      <c r="C3176" s="4" t="s">
        <v>1213</v>
      </c>
      <c r="D3176" s="4" t="s">
        <v>1218</v>
      </c>
      <c r="E3176" s="4" t="s">
        <v>372</v>
      </c>
      <c r="F3176" s="4">
        <v>4</v>
      </c>
      <c r="G3176" s="4">
        <v>4</v>
      </c>
      <c r="H3176" s="4">
        <v>4</v>
      </c>
      <c r="I3176" s="4">
        <v>4</v>
      </c>
      <c r="J3176" s="4">
        <v>5</v>
      </c>
      <c r="K3176" s="4">
        <v>5</v>
      </c>
      <c r="L3176" s="4">
        <v>3</v>
      </c>
      <c r="M3176" s="4">
        <v>4</v>
      </c>
      <c r="N3176" s="4">
        <v>4</v>
      </c>
      <c r="O3176" s="4">
        <v>4</v>
      </c>
      <c r="P3176" s="4">
        <v>4</v>
      </c>
      <c r="Q3176" s="9">
        <f t="shared" si="149"/>
        <v>6.627314814814815E-2</v>
      </c>
      <c r="R3176" s="4">
        <f t="shared" si="147"/>
        <v>40731.695613425924</v>
      </c>
      <c r="S3176" s="4">
        <v>0.6279580070606714</v>
      </c>
      <c r="T3176" s="4" t="str">
        <f>VLOOKUP(E3176,Sheet2!$A$2:$E$137,5,FALSE)</f>
        <v>UY</v>
      </c>
      <c r="U3176" s="4">
        <f>VLOOKUP($T3176,Sheet4!$H$1106:$M$1351,surveys!U$1+1,FALSE)</f>
        <v>0.8052210158656935</v>
      </c>
      <c r="V3176" s="4">
        <f>VLOOKUP($T3176,Sheet4!$H$1106:$M$1351,surveys!V$1+1,FALSE)</f>
        <v>0.86847531432931035</v>
      </c>
      <c r="W3176" s="4">
        <f>VLOOKUP($T3176,Sheet4!$H$1106:$M$1351,surveys!W$1+1,FALSE)</f>
        <v>0.91489061048512088</v>
      </c>
      <c r="X3176" s="4">
        <f>VLOOKUP($T3176,Sheet4!$H$1106:$M$1351,surveys!X$1+1,FALSE)</f>
        <v>0.95904562511643587</v>
      </c>
      <c r="Y3176" s="4">
        <f>VLOOKUP($T3176,Sheet4!$H$1106:$M$1351,surveys!Y$1+1,FALSE)</f>
        <v>1</v>
      </c>
      <c r="Z3176" s="4">
        <f t="shared" si="148"/>
        <v>1</v>
      </c>
      <c r="AA3176" s="4" t="str">
        <f>VLOOKUP(T3176&amp;"-"&amp;Z3176,Sheet4!$W$2:$AA$1100,3,FALSE)</f>
        <v>Montevideo</v>
      </c>
      <c r="AB3176" s="4">
        <f>VLOOKUP(T3176&amp;"-"&amp;Z3176,Sheet4!$W$2:$AA$1100,4,FALSE)</f>
        <v>-34.833460000000002</v>
      </c>
      <c r="AC3176" s="4">
        <f>VLOOKUP(T3176&amp;"-"&amp;Z3176,Sheet4!$W$2:$AA$1100,5,FALSE)</f>
        <v>-56.167349999999999</v>
      </c>
    </row>
    <row r="3177" spans="1:29">
      <c r="A3177" s="6">
        <v>40731</v>
      </c>
      <c r="B3177" s="7">
        <v>0.12233796296296295</v>
      </c>
      <c r="C3177" s="4" t="s">
        <v>1213</v>
      </c>
      <c r="D3177" s="4" t="s">
        <v>1214</v>
      </c>
      <c r="E3177" s="4" t="s">
        <v>23</v>
      </c>
      <c r="F3177" s="4">
        <v>1</v>
      </c>
      <c r="G3177" s="4">
        <v>1</v>
      </c>
      <c r="H3177" s="4">
        <v>1</v>
      </c>
      <c r="I3177" s="4">
        <v>1</v>
      </c>
      <c r="J3177" s="4">
        <v>1</v>
      </c>
      <c r="K3177" s="4">
        <v>1</v>
      </c>
      <c r="L3177" s="4">
        <v>1</v>
      </c>
      <c r="M3177" s="4">
        <v>1</v>
      </c>
      <c r="N3177" s="4">
        <v>1</v>
      </c>
      <c r="O3177" s="4">
        <v>1</v>
      </c>
      <c r="P3177" s="4">
        <v>1</v>
      </c>
      <c r="Q3177" s="9">
        <f t="shared" si="149"/>
        <v>1.6006944444444445E-2</v>
      </c>
      <c r="R3177" s="4">
        <f t="shared" si="147"/>
        <v>40731.122337962966</v>
      </c>
      <c r="S3177" s="4">
        <v>0.81476847657331208</v>
      </c>
      <c r="T3177" s="4" t="str">
        <f>VLOOKUP(E3177,Sheet2!$A$2:$E$137,5,FALSE)</f>
        <v>CA</v>
      </c>
      <c r="U3177" s="4">
        <f>VLOOKUP($T3177,Sheet4!$H$1106:$M$1351,surveys!U$1+1,FALSE)</f>
        <v>0.39929817507859233</v>
      </c>
      <c r="V3177" s="4">
        <f>VLOOKUP($T3177,Sheet4!$H$1106:$M$1351,surveys!V$1+1,FALSE)</f>
        <v>0.68226808593455113</v>
      </c>
      <c r="W3177" s="4">
        <f>VLOOKUP($T3177,Sheet4!$H$1106:$M$1351,surveys!W$1+1,FALSE)</f>
        <v>0.8413893511967715</v>
      </c>
      <c r="X3177" s="4">
        <f>VLOOKUP($T3177,Sheet4!$H$1106:$M$1351,surveys!X$1+1,FALSE)</f>
        <v>0.92969032990429024</v>
      </c>
      <c r="Y3177" s="4">
        <f>VLOOKUP($T3177,Sheet4!$H$1106:$M$1351,surveys!Y$1+1,FALSE)</f>
        <v>1</v>
      </c>
      <c r="Z3177" s="4">
        <f t="shared" si="148"/>
        <v>3</v>
      </c>
      <c r="AA3177" s="4" t="str">
        <f>VLOOKUP(T3177&amp;"-"&amp;Z3177,Sheet4!$W$2:$AA$1100,3,FALSE)</f>
        <v>Vancouver</v>
      </c>
      <c r="AB3177" s="4">
        <f>VLOOKUP(T3177&amp;"-"&amp;Z3177,Sheet4!$W$2:$AA$1100,4,FALSE)</f>
        <v>49.249659999999999</v>
      </c>
      <c r="AC3177" s="4">
        <f>VLOOKUP(T3177&amp;"-"&amp;Z3177,Sheet4!$W$2:$AA$1100,5,FALSE)</f>
        <v>-123.11933999999999</v>
      </c>
    </row>
    <row r="3178" spans="1:29">
      <c r="A3178" s="6">
        <v>40731</v>
      </c>
      <c r="B3178" s="7">
        <v>0.70974537037037033</v>
      </c>
      <c r="C3178" s="4" t="s">
        <v>1215</v>
      </c>
      <c r="D3178" s="4" t="s">
        <v>1214</v>
      </c>
      <c r="E3178" s="4" t="s">
        <v>136</v>
      </c>
      <c r="F3178" s="4">
        <v>5</v>
      </c>
      <c r="G3178" s="4">
        <v>4</v>
      </c>
      <c r="H3178" s="4">
        <v>5</v>
      </c>
      <c r="I3178" s="4">
        <v>4</v>
      </c>
      <c r="J3178" s="4">
        <v>4</v>
      </c>
      <c r="K3178" s="4">
        <v>3</v>
      </c>
      <c r="L3178" s="4">
        <v>3</v>
      </c>
      <c r="M3178" s="4">
        <v>5</v>
      </c>
      <c r="N3178" s="4">
        <v>5</v>
      </c>
      <c r="O3178" s="4">
        <v>4</v>
      </c>
      <c r="P3178" s="4">
        <v>5</v>
      </c>
      <c r="Q3178" s="9">
        <f t="shared" si="149"/>
        <v>6.6782407407407415E-3</v>
      </c>
      <c r="R3178" s="4">
        <f t="shared" si="147"/>
        <v>40731.709745370368</v>
      </c>
      <c r="S3178" s="4">
        <v>0.58746082584421622</v>
      </c>
      <c r="T3178" s="4" t="str">
        <f>VLOOKUP(E3178,Sheet2!$A$2:$E$137,5,FALSE)</f>
        <v>AR</v>
      </c>
      <c r="U3178" s="4">
        <f>VLOOKUP($T3178,Sheet4!$H$1106:$M$1351,surveys!U$1+1,FALSE)</f>
        <v>0.75428788055159812</v>
      </c>
      <c r="V3178" s="4">
        <f>VLOOKUP($T3178,Sheet4!$H$1106:$M$1351,surveys!V$1+1,FALSE)</f>
        <v>0.83667238618653461</v>
      </c>
      <c r="W3178" s="4">
        <f>VLOOKUP($T3178,Sheet4!$H$1106:$M$1351,surveys!W$1+1,FALSE)</f>
        <v>0.90436597835919497</v>
      </c>
      <c r="X3178" s="4">
        <f>VLOOKUP($T3178,Sheet4!$H$1106:$M$1351,surveys!X$1+1,FALSE)</f>
        <v>0.95494779231647708</v>
      </c>
      <c r="Y3178" s="4">
        <f>VLOOKUP($T3178,Sheet4!$H$1106:$M$1351,surveys!Y$1+1,FALSE)</f>
        <v>1</v>
      </c>
      <c r="Z3178" s="4">
        <f t="shared" si="148"/>
        <v>1</v>
      </c>
      <c r="AA3178" s="4" t="str">
        <f>VLOOKUP(T3178&amp;"-"&amp;Z3178,Sheet4!$W$2:$AA$1100,3,FALSE)</f>
        <v>Buenos Aires</v>
      </c>
      <c r="AB3178" s="4">
        <f>VLOOKUP(T3178&amp;"-"&amp;Z3178,Sheet4!$W$2:$AA$1100,4,FALSE)</f>
        <v>-34.613149999999997</v>
      </c>
      <c r="AC3178" s="4">
        <f>VLOOKUP(T3178&amp;"-"&amp;Z3178,Sheet4!$W$2:$AA$1100,5,FALSE)</f>
        <v>-58.377229999999997</v>
      </c>
    </row>
    <row r="3179" spans="1:29">
      <c r="A3179" s="6">
        <v>40731</v>
      </c>
      <c r="B3179" s="7">
        <v>0.20219907407407409</v>
      </c>
      <c r="C3179" s="4" t="s">
        <v>1215</v>
      </c>
      <c r="D3179" s="4" t="s">
        <v>1218</v>
      </c>
      <c r="E3179" s="4" t="s">
        <v>11</v>
      </c>
      <c r="F3179" s="4">
        <v>4</v>
      </c>
      <c r="G3179" s="4">
        <v>1</v>
      </c>
      <c r="H3179" s="4">
        <v>3</v>
      </c>
      <c r="I3179" s="4">
        <v>1</v>
      </c>
      <c r="J3179" s="4">
        <v>5</v>
      </c>
      <c r="K3179" s="4">
        <v>1</v>
      </c>
      <c r="L3179" s="4">
        <v>1</v>
      </c>
      <c r="M3179" s="4">
        <v>1</v>
      </c>
      <c r="N3179" s="4">
        <v>5</v>
      </c>
      <c r="O3179" s="4">
        <v>1</v>
      </c>
      <c r="P3179" s="4">
        <v>1</v>
      </c>
      <c r="Q3179" s="9">
        <f t="shared" si="149"/>
        <v>2.2453703703703702E-3</v>
      </c>
      <c r="R3179" s="4">
        <f t="shared" si="147"/>
        <v>40731.202199074076</v>
      </c>
      <c r="S3179" s="4">
        <v>0.85034606604955254</v>
      </c>
      <c r="T3179" s="4" t="str">
        <f>VLOOKUP(E3179,Sheet2!$A$2:$E$137,5,FALSE)</f>
        <v>FR</v>
      </c>
      <c r="U3179" s="4">
        <f>VLOOKUP($T3179,Sheet4!$H$1106:$M$1351,surveys!U$1+1,FALSE)</f>
        <v>0.51193913659220647</v>
      </c>
      <c r="V3179" s="4">
        <f>VLOOKUP($T3179,Sheet4!$H$1106:$M$1351,surveys!V$1+1,FALSE)</f>
        <v>0.70220575033861143</v>
      </c>
      <c r="W3179" s="4">
        <f>VLOOKUP($T3179,Sheet4!$H$1106:$M$1351,surveys!W$1+1,FALSE)</f>
        <v>0.81527182039156842</v>
      </c>
      <c r="X3179" s="4">
        <f>VLOOKUP($T3179,Sheet4!$H$1106:$M$1351,surveys!X$1+1,FALSE)</f>
        <v>0.91893911792009964</v>
      </c>
      <c r="Y3179" s="4">
        <f>VLOOKUP($T3179,Sheet4!$H$1106:$M$1351,surveys!Y$1+1,FALSE)</f>
        <v>1</v>
      </c>
      <c r="Z3179" s="4">
        <f t="shared" si="148"/>
        <v>4</v>
      </c>
      <c r="AA3179" s="4" t="str">
        <f>VLOOKUP(T3179&amp;"-"&amp;Z3179,Sheet4!$W$2:$AA$1100,3,FALSE)</f>
        <v>Toulouse</v>
      </c>
      <c r="AB3179" s="4">
        <f>VLOOKUP(T3179&amp;"-"&amp;Z3179,Sheet4!$W$2:$AA$1100,4,FALSE)</f>
        <v>43.604259999999996</v>
      </c>
      <c r="AC3179" s="4">
        <f>VLOOKUP(T3179&amp;"-"&amp;Z3179,Sheet4!$W$2:$AA$1100,5,FALSE)</f>
        <v>1.44367</v>
      </c>
    </row>
    <row r="3180" spans="1:29">
      <c r="A3180" s="6">
        <v>40731</v>
      </c>
      <c r="B3180" s="7">
        <v>0.27512731481481484</v>
      </c>
      <c r="C3180" s="4" t="s">
        <v>1213</v>
      </c>
      <c r="D3180" s="4" t="s">
        <v>1214</v>
      </c>
      <c r="E3180" s="4" t="s">
        <v>257</v>
      </c>
      <c r="F3180" s="4">
        <v>3</v>
      </c>
      <c r="G3180" s="4">
        <v>3</v>
      </c>
      <c r="H3180" s="4">
        <v>4</v>
      </c>
      <c r="I3180" s="4">
        <v>4</v>
      </c>
      <c r="J3180" s="4">
        <v>5</v>
      </c>
      <c r="K3180" s="4">
        <v>4</v>
      </c>
      <c r="L3180" s="4">
        <v>4</v>
      </c>
      <c r="M3180" s="4">
        <v>5</v>
      </c>
      <c r="N3180" s="4">
        <v>5</v>
      </c>
      <c r="O3180" s="4">
        <v>3</v>
      </c>
      <c r="P3180" s="4">
        <v>5</v>
      </c>
      <c r="Q3180" s="9">
        <f t="shared" si="149"/>
        <v>5.2256944444444446E-2</v>
      </c>
      <c r="R3180" s="4">
        <f t="shared" si="147"/>
        <v>40731.275127314817</v>
      </c>
      <c r="S3180" s="4">
        <v>0.54902974265968441</v>
      </c>
      <c r="T3180" s="4" t="str">
        <f>VLOOKUP(E3180,Sheet2!$A$2:$E$137,5,FALSE)</f>
        <v>PE</v>
      </c>
      <c r="U3180" s="4">
        <f>VLOOKUP($T3180,Sheet4!$H$1106:$M$1351,surveys!U$1+1,FALSE)</f>
        <v>0.72198977606004955</v>
      </c>
      <c r="V3180" s="4">
        <f>VLOOKUP($T3180,Sheet4!$H$1106:$M$1351,surveys!V$1+1,FALSE)</f>
        <v>0.80048106510681327</v>
      </c>
      <c r="W3180" s="4">
        <f>VLOOKUP($T3180,Sheet4!$H$1106:$M$1351,surveys!W$1+1,FALSE)</f>
        <v>0.87637199718072256</v>
      </c>
      <c r="X3180" s="4">
        <f>VLOOKUP($T3180,Sheet4!$H$1106:$M$1351,surveys!X$1+1,FALSE)</f>
        <v>0.94612139857884603</v>
      </c>
      <c r="Y3180" s="4">
        <f>VLOOKUP($T3180,Sheet4!$H$1106:$M$1351,surveys!Y$1+1,FALSE)</f>
        <v>1</v>
      </c>
      <c r="Z3180" s="4">
        <f t="shared" si="148"/>
        <v>1</v>
      </c>
      <c r="AA3180" s="4" t="str">
        <f>VLOOKUP(T3180&amp;"-"&amp;Z3180,Sheet4!$W$2:$AA$1100,3,FALSE)</f>
        <v>Lima</v>
      </c>
      <c r="AB3180" s="4">
        <f>VLOOKUP(T3180&amp;"-"&amp;Z3180,Sheet4!$W$2:$AA$1100,4,FALSE)</f>
        <v>-12.04318</v>
      </c>
      <c r="AC3180" s="4">
        <f>VLOOKUP(T3180&amp;"-"&amp;Z3180,Sheet4!$W$2:$AA$1100,5,FALSE)</f>
        <v>-77.028239999999997</v>
      </c>
    </row>
    <row r="3181" spans="1:29">
      <c r="A3181" s="6">
        <v>40731</v>
      </c>
      <c r="B3181" s="7">
        <v>0.51128472222222221</v>
      </c>
      <c r="C3181" s="4" t="s">
        <v>1213</v>
      </c>
      <c r="D3181" s="4" t="s">
        <v>1214</v>
      </c>
      <c r="E3181" s="4" t="s">
        <v>26</v>
      </c>
      <c r="F3181" s="4">
        <v>4</v>
      </c>
      <c r="G3181" s="4">
        <v>3</v>
      </c>
      <c r="H3181" s="4">
        <v>2</v>
      </c>
      <c r="I3181" s="4">
        <v>4</v>
      </c>
      <c r="J3181" s="4">
        <v>4</v>
      </c>
      <c r="K3181" s="4">
        <v>3</v>
      </c>
      <c r="L3181" s="4">
        <v>1</v>
      </c>
      <c r="M3181" s="4">
        <v>4</v>
      </c>
      <c r="N3181" s="4">
        <v>4</v>
      </c>
      <c r="O3181" s="4">
        <v>3</v>
      </c>
      <c r="P3181" s="4">
        <v>5</v>
      </c>
      <c r="Q3181" s="9">
        <f t="shared" si="149"/>
        <v>7.8935185185185185E-3</v>
      </c>
      <c r="R3181" s="4">
        <f t="shared" si="147"/>
        <v>40731.511284722219</v>
      </c>
      <c r="S3181" s="4">
        <v>0.22274904477746693</v>
      </c>
      <c r="T3181" s="4" t="str">
        <f>VLOOKUP(E3181,Sheet2!$A$2:$E$137,5,FALSE)</f>
        <v>DE</v>
      </c>
      <c r="U3181" s="4">
        <f>VLOOKUP($T3181,Sheet4!$H$1106:$M$1351,surveys!U$1+1,FALSE)</f>
        <v>0.42620281948941302</v>
      </c>
      <c r="V3181" s="4">
        <f>VLOOKUP($T3181,Sheet4!$H$1106:$M$1351,surveys!V$1+1,FALSE)</f>
        <v>0.64253089557903176</v>
      </c>
      <c r="W3181" s="4">
        <f>VLOOKUP($T3181,Sheet4!$H$1106:$M$1351,surveys!W$1+1,FALSE)</f>
        <v>0.79931043378760003</v>
      </c>
      <c r="X3181" s="4">
        <f>VLOOKUP($T3181,Sheet4!$H$1106:$M$1351,surveys!X$1+1,FALSE)</f>
        <v>0.91914675697020254</v>
      </c>
      <c r="Y3181" s="4">
        <f>VLOOKUP($T3181,Sheet4!$H$1106:$M$1351,surveys!Y$1+1,FALSE)</f>
        <v>1</v>
      </c>
      <c r="Z3181" s="4">
        <f t="shared" si="148"/>
        <v>1</v>
      </c>
      <c r="AA3181" s="4" t="str">
        <f>VLOOKUP(T3181&amp;"-"&amp;Z3181,Sheet4!$W$2:$AA$1100,3,FALSE)</f>
        <v>Berlin</v>
      </c>
      <c r="AB3181" s="4">
        <f>VLOOKUP(T3181&amp;"-"&amp;Z3181,Sheet4!$W$2:$AA$1100,4,FALSE)</f>
        <v>52.524369999999998</v>
      </c>
      <c r="AC3181" s="4">
        <f>VLOOKUP(T3181&amp;"-"&amp;Z3181,Sheet4!$W$2:$AA$1100,5,FALSE)</f>
        <v>13.41053</v>
      </c>
    </row>
    <row r="3182" spans="1:29">
      <c r="A3182" s="6">
        <v>40731</v>
      </c>
      <c r="B3182" s="7">
        <v>0.41570601851851857</v>
      </c>
      <c r="C3182" s="4" t="s">
        <v>1215</v>
      </c>
      <c r="D3182" s="4" t="s">
        <v>1214</v>
      </c>
      <c r="E3182" s="4" t="s">
        <v>33</v>
      </c>
      <c r="F3182" s="4">
        <v>4</v>
      </c>
      <c r="G3182" s="4">
        <v>2</v>
      </c>
      <c r="H3182" s="4">
        <v>4</v>
      </c>
      <c r="I3182" s="4">
        <v>3</v>
      </c>
      <c r="J3182" s="4">
        <v>5</v>
      </c>
      <c r="K3182" s="4">
        <v>5</v>
      </c>
      <c r="L3182" s="4">
        <v>4</v>
      </c>
      <c r="M3182" s="4">
        <v>4</v>
      </c>
      <c r="N3182" s="4">
        <v>5</v>
      </c>
      <c r="O3182" s="4">
        <v>1</v>
      </c>
      <c r="P3182" s="4">
        <v>4</v>
      </c>
      <c r="Q3182" s="9">
        <f t="shared" si="149"/>
        <v>1.0636574074074074E-2</v>
      </c>
      <c r="R3182" s="4">
        <f t="shared" si="147"/>
        <v>40731.415706018517</v>
      </c>
      <c r="S3182" s="4">
        <v>0.55307171897859231</v>
      </c>
      <c r="T3182" s="4" t="str">
        <f>VLOOKUP(E3182,Sheet2!$A$2:$E$137,5,FALSE)</f>
        <v>IT</v>
      </c>
      <c r="U3182" s="4">
        <f>VLOOKUP($T3182,Sheet4!$H$1106:$M$1351,surveys!U$1+1,FALSE)</f>
        <v>0.40073733113706772</v>
      </c>
      <c r="V3182" s="4">
        <f>VLOOKUP($T3182,Sheet4!$H$1106:$M$1351,surveys!V$1+1,FALSE)</f>
        <v>0.60502083075372182</v>
      </c>
      <c r="W3182" s="4">
        <f>VLOOKUP($T3182,Sheet4!$H$1106:$M$1351,surveys!W$1+1,FALSE)</f>
        <v>0.75963680320784854</v>
      </c>
      <c r="X3182" s="4">
        <f>VLOOKUP($T3182,Sheet4!$H$1106:$M$1351,surveys!X$1+1,FALSE)</f>
        <v>0.89491209934724891</v>
      </c>
      <c r="Y3182" s="4">
        <f>VLOOKUP($T3182,Sheet4!$H$1106:$M$1351,surveys!Y$1+1,FALSE)</f>
        <v>1</v>
      </c>
      <c r="Z3182" s="4">
        <f t="shared" si="148"/>
        <v>2</v>
      </c>
      <c r="AA3182" s="4" t="str">
        <f>VLOOKUP(T3182&amp;"-"&amp;Z3182,Sheet4!$W$2:$AA$1100,3,FALSE)</f>
        <v>Milan</v>
      </c>
      <c r="AB3182" s="4">
        <f>VLOOKUP(T3182&amp;"-"&amp;Z3182,Sheet4!$W$2:$AA$1100,4,FALSE)</f>
        <v>45.464269999999999</v>
      </c>
      <c r="AC3182" s="4">
        <f>VLOOKUP(T3182&amp;"-"&amp;Z3182,Sheet4!$W$2:$AA$1100,5,FALSE)</f>
        <v>9.1895100000000003</v>
      </c>
    </row>
    <row r="3183" spans="1:29">
      <c r="A3183" s="6">
        <v>40731</v>
      </c>
      <c r="B3183" s="7">
        <v>0.43291666666666667</v>
      </c>
      <c r="C3183" s="4" t="s">
        <v>1213</v>
      </c>
      <c r="D3183" s="4" t="s">
        <v>1214</v>
      </c>
      <c r="E3183" s="4" t="s">
        <v>33</v>
      </c>
      <c r="F3183" s="4">
        <v>4</v>
      </c>
      <c r="G3183" s="4">
        <v>3</v>
      </c>
      <c r="H3183" s="4">
        <v>4</v>
      </c>
      <c r="I3183" s="4">
        <v>5</v>
      </c>
      <c r="J3183" s="4">
        <v>4</v>
      </c>
      <c r="K3183" s="4">
        <v>5</v>
      </c>
      <c r="L3183" s="4">
        <v>3</v>
      </c>
      <c r="M3183" s="4">
        <v>5</v>
      </c>
      <c r="N3183" s="4">
        <v>5</v>
      </c>
      <c r="O3183" s="4">
        <v>2</v>
      </c>
      <c r="P3183" s="4">
        <v>4</v>
      </c>
      <c r="Q3183" s="9">
        <f t="shared" si="149"/>
        <v>2.2997685185185187E-2</v>
      </c>
      <c r="R3183" s="4">
        <f t="shared" si="147"/>
        <v>40731.432916666665</v>
      </c>
      <c r="S3183" s="4">
        <v>0.68086015882502338</v>
      </c>
      <c r="T3183" s="4" t="str">
        <f>VLOOKUP(E3183,Sheet2!$A$2:$E$137,5,FALSE)</f>
        <v>IT</v>
      </c>
      <c r="U3183" s="4">
        <f>VLOOKUP($T3183,Sheet4!$H$1106:$M$1351,surveys!U$1+1,FALSE)</f>
        <v>0.40073733113706772</v>
      </c>
      <c r="V3183" s="4">
        <f>VLOOKUP($T3183,Sheet4!$H$1106:$M$1351,surveys!V$1+1,FALSE)</f>
        <v>0.60502083075372182</v>
      </c>
      <c r="W3183" s="4">
        <f>VLOOKUP($T3183,Sheet4!$H$1106:$M$1351,surveys!W$1+1,FALSE)</f>
        <v>0.75963680320784854</v>
      </c>
      <c r="X3183" s="4">
        <f>VLOOKUP($T3183,Sheet4!$H$1106:$M$1351,surveys!X$1+1,FALSE)</f>
        <v>0.89491209934724891</v>
      </c>
      <c r="Y3183" s="4">
        <f>VLOOKUP($T3183,Sheet4!$H$1106:$M$1351,surveys!Y$1+1,FALSE)</f>
        <v>1</v>
      </c>
      <c r="Z3183" s="4">
        <f t="shared" si="148"/>
        <v>3</v>
      </c>
      <c r="AA3183" s="4" t="str">
        <f>VLOOKUP(T3183&amp;"-"&amp;Z3183,Sheet4!$W$2:$AA$1100,3,FALSE)</f>
        <v>Napoli</v>
      </c>
      <c r="AB3183" s="4">
        <f>VLOOKUP(T3183&amp;"-"&amp;Z3183,Sheet4!$W$2:$AA$1100,4,FALSE)</f>
        <v>40.833329999999997</v>
      </c>
      <c r="AC3183" s="4">
        <f>VLOOKUP(T3183&amp;"-"&amp;Z3183,Sheet4!$W$2:$AA$1100,5,FALSE)</f>
        <v>14.25</v>
      </c>
    </row>
    <row r="3184" spans="1:29">
      <c r="A3184" s="6">
        <v>40731</v>
      </c>
      <c r="B3184" s="7">
        <v>0.5176736111111111</v>
      </c>
      <c r="C3184" s="4" t="s">
        <v>1215</v>
      </c>
      <c r="D3184" s="4" t="s">
        <v>1214</v>
      </c>
      <c r="E3184" s="4" t="s">
        <v>11</v>
      </c>
      <c r="F3184" s="4">
        <v>4</v>
      </c>
      <c r="G3184" s="4">
        <v>1</v>
      </c>
      <c r="H3184" s="4">
        <v>3</v>
      </c>
      <c r="I3184" s="4">
        <v>1</v>
      </c>
      <c r="J3184" s="4">
        <v>5</v>
      </c>
      <c r="K3184" s="4">
        <v>1</v>
      </c>
      <c r="L3184" s="4">
        <v>1</v>
      </c>
      <c r="M3184" s="4">
        <v>1</v>
      </c>
      <c r="N3184" s="4">
        <v>5</v>
      </c>
      <c r="O3184" s="4">
        <v>1</v>
      </c>
      <c r="P3184" s="4">
        <v>1</v>
      </c>
      <c r="Q3184" s="9">
        <f t="shared" si="149"/>
        <v>1.1932870370370371E-2</v>
      </c>
      <c r="R3184" s="4">
        <f t="shared" si="147"/>
        <v>40731.51767361111</v>
      </c>
      <c r="S3184" s="4">
        <v>0.85116606101150871</v>
      </c>
      <c r="T3184" s="4" t="str">
        <f>VLOOKUP(E3184,Sheet2!$A$2:$E$137,5,FALSE)</f>
        <v>FR</v>
      </c>
      <c r="U3184" s="4">
        <f>VLOOKUP($T3184,Sheet4!$H$1106:$M$1351,surveys!U$1+1,FALSE)</f>
        <v>0.51193913659220647</v>
      </c>
      <c r="V3184" s="4">
        <f>VLOOKUP($T3184,Sheet4!$H$1106:$M$1351,surveys!V$1+1,FALSE)</f>
        <v>0.70220575033861143</v>
      </c>
      <c r="W3184" s="4">
        <f>VLOOKUP($T3184,Sheet4!$H$1106:$M$1351,surveys!W$1+1,FALSE)</f>
        <v>0.81527182039156842</v>
      </c>
      <c r="X3184" s="4">
        <f>VLOOKUP($T3184,Sheet4!$H$1106:$M$1351,surveys!X$1+1,FALSE)</f>
        <v>0.91893911792009964</v>
      </c>
      <c r="Y3184" s="4">
        <f>VLOOKUP($T3184,Sheet4!$H$1106:$M$1351,surveys!Y$1+1,FALSE)</f>
        <v>1</v>
      </c>
      <c r="Z3184" s="4">
        <f t="shared" si="148"/>
        <v>4</v>
      </c>
      <c r="AA3184" s="4" t="str">
        <f>VLOOKUP(T3184&amp;"-"&amp;Z3184,Sheet4!$W$2:$AA$1100,3,FALSE)</f>
        <v>Toulouse</v>
      </c>
      <c r="AB3184" s="4">
        <f>VLOOKUP(T3184&amp;"-"&amp;Z3184,Sheet4!$W$2:$AA$1100,4,FALSE)</f>
        <v>43.604259999999996</v>
      </c>
      <c r="AC3184" s="4">
        <f>VLOOKUP(T3184&amp;"-"&amp;Z3184,Sheet4!$W$2:$AA$1100,5,FALSE)</f>
        <v>1.44367</v>
      </c>
    </row>
    <row r="3185" spans="1:29">
      <c r="A3185" s="6">
        <v>40731</v>
      </c>
      <c r="B3185" s="7">
        <v>0.52160879629629631</v>
      </c>
      <c r="C3185" s="4" t="s">
        <v>1213</v>
      </c>
      <c r="D3185" s="4" t="s">
        <v>1216</v>
      </c>
      <c r="E3185" s="4" t="s">
        <v>11</v>
      </c>
      <c r="F3185" s="4">
        <v>2</v>
      </c>
      <c r="G3185" s="4">
        <v>3</v>
      </c>
      <c r="H3185" s="4">
        <v>3</v>
      </c>
      <c r="I3185" s="4">
        <v>4</v>
      </c>
      <c r="J3185" s="4">
        <v>3</v>
      </c>
      <c r="K3185" s="4">
        <v>4</v>
      </c>
      <c r="L3185" s="4">
        <v>4</v>
      </c>
      <c r="M3185" s="4">
        <v>3</v>
      </c>
      <c r="N3185" s="4">
        <v>3</v>
      </c>
      <c r="O3185" s="4">
        <v>2</v>
      </c>
      <c r="P3185" s="4">
        <v>3</v>
      </c>
      <c r="Q3185" s="9">
        <f t="shared" si="149"/>
        <v>1.5694444444444445E-2</v>
      </c>
      <c r="R3185" s="4">
        <f t="shared" si="147"/>
        <v>40731.521608796298</v>
      </c>
      <c r="S3185" s="4">
        <v>0.72483229062622034</v>
      </c>
      <c r="T3185" s="4" t="str">
        <f>VLOOKUP(E3185,Sheet2!$A$2:$E$137,5,FALSE)</f>
        <v>FR</v>
      </c>
      <c r="U3185" s="4">
        <f>VLOOKUP($T3185,Sheet4!$H$1106:$M$1351,surveys!U$1+1,FALSE)</f>
        <v>0.51193913659220647</v>
      </c>
      <c r="V3185" s="4">
        <f>VLOOKUP($T3185,Sheet4!$H$1106:$M$1351,surveys!V$1+1,FALSE)</f>
        <v>0.70220575033861143</v>
      </c>
      <c r="W3185" s="4">
        <f>VLOOKUP($T3185,Sheet4!$H$1106:$M$1351,surveys!W$1+1,FALSE)</f>
        <v>0.81527182039156842</v>
      </c>
      <c r="X3185" s="4">
        <f>VLOOKUP($T3185,Sheet4!$H$1106:$M$1351,surveys!X$1+1,FALSE)</f>
        <v>0.91893911792009964</v>
      </c>
      <c r="Y3185" s="4">
        <f>VLOOKUP($T3185,Sheet4!$H$1106:$M$1351,surveys!Y$1+1,FALSE)</f>
        <v>1</v>
      </c>
      <c r="Z3185" s="4">
        <f t="shared" si="148"/>
        <v>3</v>
      </c>
      <c r="AA3185" s="4" t="str">
        <f>VLOOKUP(T3185&amp;"-"&amp;Z3185,Sheet4!$W$2:$AA$1100,3,FALSE)</f>
        <v>Lyon</v>
      </c>
      <c r="AB3185" s="4">
        <f>VLOOKUP(T3185&amp;"-"&amp;Z3185,Sheet4!$W$2:$AA$1100,4,FALSE)</f>
        <v>45.748460000000001</v>
      </c>
      <c r="AC3185" s="4">
        <f>VLOOKUP(T3185&amp;"-"&amp;Z3185,Sheet4!$W$2:$AA$1100,5,FALSE)</f>
        <v>4.8467099999999999</v>
      </c>
    </row>
    <row r="3186" spans="1:29">
      <c r="A3186" s="6">
        <v>40731</v>
      </c>
      <c r="B3186" s="7">
        <v>0.64957175925925925</v>
      </c>
      <c r="C3186" s="4" t="s">
        <v>1213</v>
      </c>
      <c r="D3186" s="4" t="s">
        <v>1214</v>
      </c>
      <c r="E3186" s="4" t="s">
        <v>15</v>
      </c>
      <c r="F3186" s="4">
        <v>3</v>
      </c>
      <c r="G3186" s="4">
        <v>4</v>
      </c>
      <c r="H3186" s="4">
        <v>4</v>
      </c>
      <c r="I3186" s="4">
        <v>4</v>
      </c>
      <c r="J3186" s="4">
        <v>4</v>
      </c>
      <c r="K3186" s="4">
        <v>4</v>
      </c>
      <c r="L3186" s="4">
        <v>4</v>
      </c>
      <c r="M3186" s="4">
        <v>4</v>
      </c>
      <c r="N3186" s="4">
        <v>5</v>
      </c>
      <c r="O3186" s="4">
        <v>4</v>
      </c>
      <c r="P3186" s="4">
        <v>4</v>
      </c>
      <c r="Q3186" s="9">
        <f t="shared" si="149"/>
        <v>3.471064814814815E-2</v>
      </c>
      <c r="R3186" s="4">
        <f t="shared" si="147"/>
        <v>40731.649571759262</v>
      </c>
      <c r="S3186" s="4">
        <v>0.81040570473665596</v>
      </c>
      <c r="T3186" s="4" t="str">
        <f>VLOOKUP(E3186,Sheet2!$A$2:$E$137,5,FALSE)</f>
        <v>US</v>
      </c>
      <c r="U3186" s="4">
        <f>VLOOKUP($T3186,Sheet4!$H$1106:$M$1351,surveys!U$1+1,FALSE)</f>
        <v>0.42883768204388006</v>
      </c>
      <c r="V3186" s="4">
        <f>VLOOKUP($T3186,Sheet4!$H$1106:$M$1351,surveys!V$1+1,FALSE)</f>
        <v>0.62778475709586301</v>
      </c>
      <c r="W3186" s="4">
        <f>VLOOKUP($T3186,Sheet4!$H$1106:$M$1351,surveys!W$1+1,FALSE)</f>
        <v>0.76918600378409652</v>
      </c>
      <c r="X3186" s="4">
        <f>VLOOKUP($T3186,Sheet4!$H$1106:$M$1351,surveys!X$1+1,FALSE)</f>
        <v>0.88987045221102745</v>
      </c>
      <c r="Y3186" s="4">
        <f>VLOOKUP($T3186,Sheet4!$H$1106:$M$1351,surveys!Y$1+1,FALSE)</f>
        <v>1</v>
      </c>
      <c r="Z3186" s="4">
        <f t="shared" si="148"/>
        <v>4</v>
      </c>
      <c r="AA3186" s="4" t="str">
        <f>VLOOKUP(T3186&amp;"-"&amp;Z3186,Sheet4!$W$2:$AA$1100,3,FALSE)</f>
        <v>Brooklyn</v>
      </c>
      <c r="AB3186" s="4">
        <f>VLOOKUP(T3186&amp;"-"&amp;Z3186,Sheet4!$W$2:$AA$1100,4,FALSE)</f>
        <v>40.650100000000002</v>
      </c>
      <c r="AC3186" s="4">
        <f>VLOOKUP(T3186&amp;"-"&amp;Z3186,Sheet4!$W$2:$AA$1100,5,FALSE)</f>
        <v>-73.949579999999997</v>
      </c>
    </row>
    <row r="3187" spans="1:29">
      <c r="A3187" s="6">
        <v>40731</v>
      </c>
      <c r="B3187" s="7">
        <v>0.72313657407407417</v>
      </c>
      <c r="C3187" s="4" t="s">
        <v>1215</v>
      </c>
      <c r="D3187" s="4" t="s">
        <v>1217</v>
      </c>
      <c r="E3187" s="4" t="s">
        <v>15</v>
      </c>
      <c r="F3187" s="4">
        <v>1</v>
      </c>
      <c r="G3187" s="4">
        <v>1</v>
      </c>
      <c r="H3187" s="4">
        <v>1</v>
      </c>
      <c r="I3187" s="4">
        <v>1</v>
      </c>
      <c r="J3187" s="4">
        <v>1</v>
      </c>
      <c r="K3187" s="4">
        <v>1</v>
      </c>
      <c r="L3187" s="4">
        <v>1</v>
      </c>
      <c r="M3187" s="4">
        <v>1</v>
      </c>
      <c r="N3187" s="4">
        <v>0</v>
      </c>
      <c r="O3187" s="4">
        <v>1</v>
      </c>
      <c r="P3187" s="4">
        <v>5</v>
      </c>
      <c r="Q3187" s="9">
        <f t="shared" si="149"/>
        <v>1.6828703703703703E-2</v>
      </c>
      <c r="R3187" s="4">
        <f t="shared" si="147"/>
        <v>40731.723136574074</v>
      </c>
      <c r="S3187" s="4">
        <v>0.6525496617269082</v>
      </c>
      <c r="T3187" s="4" t="str">
        <f>VLOOKUP(E3187,Sheet2!$A$2:$E$137,5,FALSE)</f>
        <v>US</v>
      </c>
      <c r="U3187" s="4">
        <f>VLOOKUP($T3187,Sheet4!$H$1106:$M$1351,surveys!U$1+1,FALSE)</f>
        <v>0.42883768204388006</v>
      </c>
      <c r="V3187" s="4">
        <f>VLOOKUP($T3187,Sheet4!$H$1106:$M$1351,surveys!V$1+1,FALSE)</f>
        <v>0.62778475709586301</v>
      </c>
      <c r="W3187" s="4">
        <f>VLOOKUP($T3187,Sheet4!$H$1106:$M$1351,surveys!W$1+1,FALSE)</f>
        <v>0.76918600378409652</v>
      </c>
      <c r="X3187" s="4">
        <f>VLOOKUP($T3187,Sheet4!$H$1106:$M$1351,surveys!X$1+1,FALSE)</f>
        <v>0.88987045221102745</v>
      </c>
      <c r="Y3187" s="4">
        <f>VLOOKUP($T3187,Sheet4!$H$1106:$M$1351,surveys!Y$1+1,FALSE)</f>
        <v>1</v>
      </c>
      <c r="Z3187" s="4">
        <f t="shared" si="148"/>
        <v>3</v>
      </c>
      <c r="AA3187" s="4" t="str">
        <f>VLOOKUP(T3187&amp;"-"&amp;Z3187,Sheet4!$W$2:$AA$1100,3,FALSE)</f>
        <v>Chicago</v>
      </c>
      <c r="AB3187" s="4">
        <f>VLOOKUP(T3187&amp;"-"&amp;Z3187,Sheet4!$W$2:$AA$1100,4,FALSE)</f>
        <v>41.850029999999997</v>
      </c>
      <c r="AC3187" s="4">
        <f>VLOOKUP(T3187&amp;"-"&amp;Z3187,Sheet4!$W$2:$AA$1100,5,FALSE)</f>
        <v>-87.650049999999993</v>
      </c>
    </row>
    <row r="3188" spans="1:29">
      <c r="A3188" s="6">
        <v>40730</v>
      </c>
      <c r="B3188" s="7">
        <v>0.69065972222222216</v>
      </c>
      <c r="C3188" s="4" t="s">
        <v>1213</v>
      </c>
      <c r="D3188" s="4" t="s">
        <v>1214</v>
      </c>
      <c r="E3188" s="4" t="s">
        <v>17</v>
      </c>
      <c r="F3188" s="4">
        <v>4</v>
      </c>
      <c r="G3188" s="4">
        <v>5</v>
      </c>
      <c r="H3188" s="4">
        <v>4</v>
      </c>
      <c r="I3188" s="4">
        <v>4</v>
      </c>
      <c r="J3188" s="4">
        <v>5</v>
      </c>
      <c r="K3188" s="4">
        <v>5</v>
      </c>
      <c r="L3188" s="4">
        <v>5</v>
      </c>
      <c r="M3188" s="4">
        <v>5</v>
      </c>
      <c r="N3188" s="4">
        <v>5</v>
      </c>
      <c r="O3188" s="4">
        <v>5</v>
      </c>
      <c r="P3188" s="4">
        <v>5</v>
      </c>
      <c r="Q3188" s="9">
        <f t="shared" si="149"/>
        <v>6.2754629629629619E-2</v>
      </c>
      <c r="R3188" s="4">
        <f t="shared" si="147"/>
        <v>40730.690659722219</v>
      </c>
      <c r="S3188" s="4">
        <v>0.86074325802102214</v>
      </c>
      <c r="T3188" s="4" t="str">
        <f>VLOOKUP(E3188,Sheet2!$A$2:$E$137,5,FALSE)</f>
        <v>AU</v>
      </c>
      <c r="U3188" s="4">
        <f>VLOOKUP($T3188,Sheet4!$H$1106:$M$1351,surveys!U$1+1,FALSE)</f>
        <v>0.37870730546462306</v>
      </c>
      <c r="V3188" s="4">
        <f>VLOOKUP($T3188,Sheet4!$H$1106:$M$1351,surveys!V$1+1,FALSE)</f>
        <v>0.70016181281367551</v>
      </c>
      <c r="W3188" s="4">
        <f>VLOOKUP($T3188,Sheet4!$H$1106:$M$1351,surveys!W$1+1,FALSE)</f>
        <v>0.82483308340835682</v>
      </c>
      <c r="X3188" s="4">
        <f>VLOOKUP($T3188,Sheet4!$H$1106:$M$1351,surveys!X$1+1,FALSE)</f>
        <v>0.91739988860880706</v>
      </c>
      <c r="Y3188" s="4">
        <f>VLOOKUP($T3188,Sheet4!$H$1106:$M$1351,surveys!Y$1+1,FALSE)</f>
        <v>1</v>
      </c>
      <c r="Z3188" s="4">
        <f t="shared" si="148"/>
        <v>4</v>
      </c>
      <c r="AA3188" s="4" t="str">
        <f>VLOOKUP(T3188&amp;"-"&amp;Z3188,Sheet4!$W$2:$AA$1100,3,FALSE)</f>
        <v>Adelaide</v>
      </c>
      <c r="AB3188" s="4">
        <f>VLOOKUP(T3188&amp;"-"&amp;Z3188,Sheet4!$W$2:$AA$1100,4,FALSE)</f>
        <v>-34.928660000000001</v>
      </c>
      <c r="AC3188" s="4">
        <f>VLOOKUP(T3188&amp;"-"&amp;Z3188,Sheet4!$W$2:$AA$1100,5,FALSE)</f>
        <v>138.59863000000001</v>
      </c>
    </row>
    <row r="3189" spans="1:29">
      <c r="A3189" s="6">
        <v>40730</v>
      </c>
      <c r="B3189" s="7">
        <v>0.50070601851851859</v>
      </c>
      <c r="C3189" s="4" t="s">
        <v>1213</v>
      </c>
      <c r="D3189" s="4" t="s">
        <v>1218</v>
      </c>
      <c r="E3189" s="4" t="s">
        <v>17</v>
      </c>
      <c r="F3189" s="4">
        <v>1</v>
      </c>
      <c r="G3189" s="4">
        <v>1</v>
      </c>
      <c r="H3189" s="4">
        <v>1</v>
      </c>
      <c r="I3189" s="4">
        <v>1</v>
      </c>
      <c r="J3189" s="4">
        <v>1</v>
      </c>
      <c r="K3189" s="4">
        <v>1</v>
      </c>
      <c r="L3189" s="4">
        <v>1</v>
      </c>
      <c r="M3189" s="4">
        <v>1</v>
      </c>
      <c r="N3189" s="4">
        <v>1</v>
      </c>
      <c r="O3189" s="4">
        <v>1</v>
      </c>
      <c r="P3189" s="4">
        <v>1</v>
      </c>
      <c r="Q3189" s="9">
        <f t="shared" si="149"/>
        <v>2.199074074074074E-4</v>
      </c>
      <c r="R3189" s="4">
        <f t="shared" si="147"/>
        <v>40730.500706018516</v>
      </c>
      <c r="S3189" s="4">
        <v>0.80947376019661732</v>
      </c>
      <c r="T3189" s="4" t="str">
        <f>VLOOKUP(E3189,Sheet2!$A$2:$E$137,5,FALSE)</f>
        <v>AU</v>
      </c>
      <c r="U3189" s="4">
        <f>VLOOKUP($T3189,Sheet4!$H$1106:$M$1351,surveys!U$1+1,FALSE)</f>
        <v>0.37870730546462306</v>
      </c>
      <c r="V3189" s="4">
        <f>VLOOKUP($T3189,Sheet4!$H$1106:$M$1351,surveys!V$1+1,FALSE)</f>
        <v>0.70016181281367551</v>
      </c>
      <c r="W3189" s="4">
        <f>VLOOKUP($T3189,Sheet4!$H$1106:$M$1351,surveys!W$1+1,FALSE)</f>
        <v>0.82483308340835682</v>
      </c>
      <c r="X3189" s="4">
        <f>VLOOKUP($T3189,Sheet4!$H$1106:$M$1351,surveys!X$1+1,FALSE)</f>
        <v>0.91739988860880706</v>
      </c>
      <c r="Y3189" s="4">
        <f>VLOOKUP($T3189,Sheet4!$H$1106:$M$1351,surveys!Y$1+1,FALSE)</f>
        <v>1</v>
      </c>
      <c r="Z3189" s="4">
        <f t="shared" si="148"/>
        <v>3</v>
      </c>
      <c r="AA3189" s="4" t="str">
        <f>VLOOKUP(T3189&amp;"-"&amp;Z3189,Sheet4!$W$2:$AA$1100,3,FALSE)</f>
        <v>Perth</v>
      </c>
      <c r="AB3189" s="4">
        <f>VLOOKUP(T3189&amp;"-"&amp;Z3189,Sheet4!$W$2:$AA$1100,4,FALSE)</f>
        <v>-31.95224</v>
      </c>
      <c r="AC3189" s="4">
        <f>VLOOKUP(T3189&amp;"-"&amp;Z3189,Sheet4!$W$2:$AA$1100,5,FALSE)</f>
        <v>115.8614</v>
      </c>
    </row>
    <row r="3190" spans="1:29">
      <c r="A3190" s="6">
        <v>40730</v>
      </c>
      <c r="B3190" s="7">
        <v>9.7418981481481481E-2</v>
      </c>
      <c r="C3190" s="4" t="s">
        <v>1213</v>
      </c>
      <c r="D3190" s="4" t="s">
        <v>1218</v>
      </c>
      <c r="E3190" s="4" t="s">
        <v>17</v>
      </c>
      <c r="F3190" s="4">
        <v>1</v>
      </c>
      <c r="G3190" s="4">
        <v>1</v>
      </c>
      <c r="H3190" s="4">
        <v>1</v>
      </c>
      <c r="I3190" s="4">
        <v>1</v>
      </c>
      <c r="J3190" s="4">
        <v>1</v>
      </c>
      <c r="K3190" s="4">
        <v>1</v>
      </c>
      <c r="L3190" s="4">
        <v>1</v>
      </c>
      <c r="M3190" s="4">
        <v>1</v>
      </c>
      <c r="N3190" s="4">
        <v>1</v>
      </c>
      <c r="O3190" s="4">
        <v>1</v>
      </c>
      <c r="P3190" s="4">
        <v>1</v>
      </c>
      <c r="Q3190" s="9">
        <f t="shared" si="149"/>
        <v>6.7534722222222218E-2</v>
      </c>
      <c r="R3190" s="4">
        <f t="shared" si="147"/>
        <v>40730.097418981481</v>
      </c>
      <c r="S3190" s="4">
        <v>0.95812359528570301</v>
      </c>
      <c r="T3190" s="4" t="str">
        <f>VLOOKUP(E3190,Sheet2!$A$2:$E$137,5,FALSE)</f>
        <v>AU</v>
      </c>
      <c r="U3190" s="4">
        <f>VLOOKUP($T3190,Sheet4!$H$1106:$M$1351,surveys!U$1+1,FALSE)</f>
        <v>0.37870730546462306</v>
      </c>
      <c r="V3190" s="4">
        <f>VLOOKUP($T3190,Sheet4!$H$1106:$M$1351,surveys!V$1+1,FALSE)</f>
        <v>0.70016181281367551</v>
      </c>
      <c r="W3190" s="4">
        <f>VLOOKUP($T3190,Sheet4!$H$1106:$M$1351,surveys!W$1+1,FALSE)</f>
        <v>0.82483308340835682</v>
      </c>
      <c r="X3190" s="4">
        <f>VLOOKUP($T3190,Sheet4!$H$1106:$M$1351,surveys!X$1+1,FALSE)</f>
        <v>0.91739988860880706</v>
      </c>
      <c r="Y3190" s="4">
        <f>VLOOKUP($T3190,Sheet4!$H$1106:$M$1351,surveys!Y$1+1,FALSE)</f>
        <v>1</v>
      </c>
      <c r="Z3190" s="4">
        <f t="shared" si="148"/>
        <v>5</v>
      </c>
      <c r="AA3190" s="4" t="str">
        <f>VLOOKUP(T3190&amp;"-"&amp;Z3190,Sheet4!$W$2:$AA$1100,3,FALSE)</f>
        <v>Brisbane</v>
      </c>
      <c r="AB3190" s="4">
        <f>VLOOKUP(T3190&amp;"-"&amp;Z3190,Sheet4!$W$2:$AA$1100,4,FALSE)</f>
        <v>-27.467939999999999</v>
      </c>
      <c r="AC3190" s="4">
        <f>VLOOKUP(T3190&amp;"-"&amp;Z3190,Sheet4!$W$2:$AA$1100,5,FALSE)</f>
        <v>153.02808999999999</v>
      </c>
    </row>
    <row r="3191" spans="1:29">
      <c r="A3191" s="6">
        <v>40730</v>
      </c>
      <c r="B3191" s="7">
        <v>0.10856481481481482</v>
      </c>
      <c r="C3191" s="4" t="s">
        <v>1213</v>
      </c>
      <c r="D3191" s="4" t="s">
        <v>1217</v>
      </c>
      <c r="E3191" s="4" t="s">
        <v>17</v>
      </c>
      <c r="F3191" s="4">
        <v>3</v>
      </c>
      <c r="G3191" s="4">
        <v>5</v>
      </c>
      <c r="H3191" s="4">
        <v>5</v>
      </c>
      <c r="I3191" s="4">
        <v>3</v>
      </c>
      <c r="J3191" s="4">
        <v>4</v>
      </c>
      <c r="K3191" s="4">
        <v>3</v>
      </c>
      <c r="L3191" s="4">
        <v>3</v>
      </c>
      <c r="M3191" s="4">
        <v>4</v>
      </c>
      <c r="N3191" s="4">
        <v>5</v>
      </c>
      <c r="O3191" s="4">
        <v>4</v>
      </c>
      <c r="P3191" s="4">
        <v>4</v>
      </c>
      <c r="Q3191" s="9">
        <f t="shared" si="149"/>
        <v>5.7291666666666671E-3</v>
      </c>
      <c r="R3191" s="4">
        <f t="shared" si="147"/>
        <v>40730.108564814815</v>
      </c>
      <c r="S3191" s="4">
        <v>0.96811373862978845</v>
      </c>
      <c r="T3191" s="4" t="str">
        <f>VLOOKUP(E3191,Sheet2!$A$2:$E$137,5,FALSE)</f>
        <v>AU</v>
      </c>
      <c r="U3191" s="4">
        <f>VLOOKUP($T3191,Sheet4!$H$1106:$M$1351,surveys!U$1+1,FALSE)</f>
        <v>0.37870730546462306</v>
      </c>
      <c r="V3191" s="4">
        <f>VLOOKUP($T3191,Sheet4!$H$1106:$M$1351,surveys!V$1+1,FALSE)</f>
        <v>0.70016181281367551</v>
      </c>
      <c r="W3191" s="4">
        <f>VLOOKUP($T3191,Sheet4!$H$1106:$M$1351,surveys!W$1+1,FALSE)</f>
        <v>0.82483308340835682</v>
      </c>
      <c r="X3191" s="4">
        <f>VLOOKUP($T3191,Sheet4!$H$1106:$M$1351,surveys!X$1+1,FALSE)</f>
        <v>0.91739988860880706</v>
      </c>
      <c r="Y3191" s="4">
        <f>VLOOKUP($T3191,Sheet4!$H$1106:$M$1351,surveys!Y$1+1,FALSE)</f>
        <v>1</v>
      </c>
      <c r="Z3191" s="4">
        <f t="shared" si="148"/>
        <v>5</v>
      </c>
      <c r="AA3191" s="4" t="str">
        <f>VLOOKUP(T3191&amp;"-"&amp;Z3191,Sheet4!$W$2:$AA$1100,3,FALSE)</f>
        <v>Brisbane</v>
      </c>
      <c r="AB3191" s="4">
        <f>VLOOKUP(T3191&amp;"-"&amp;Z3191,Sheet4!$W$2:$AA$1100,4,FALSE)</f>
        <v>-27.467939999999999</v>
      </c>
      <c r="AC3191" s="4">
        <f>VLOOKUP(T3191&amp;"-"&amp;Z3191,Sheet4!$W$2:$AA$1100,5,FALSE)</f>
        <v>153.02808999999999</v>
      </c>
    </row>
    <row r="3192" spans="1:29">
      <c r="A3192" s="6">
        <v>40730</v>
      </c>
      <c r="B3192" s="7">
        <v>0.70832175925925944</v>
      </c>
      <c r="C3192" s="4" t="s">
        <v>1213</v>
      </c>
      <c r="D3192" s="4" t="s">
        <v>1218</v>
      </c>
      <c r="E3192" s="4" t="s">
        <v>17</v>
      </c>
      <c r="F3192" s="4">
        <v>5</v>
      </c>
      <c r="G3192" s="4">
        <v>5</v>
      </c>
      <c r="H3192" s="4">
        <v>5</v>
      </c>
      <c r="I3192" s="4">
        <v>1</v>
      </c>
      <c r="J3192" s="4">
        <v>5</v>
      </c>
      <c r="K3192" s="4">
        <v>5</v>
      </c>
      <c r="L3192" s="4">
        <v>5</v>
      </c>
      <c r="M3192" s="4">
        <v>5</v>
      </c>
      <c r="N3192" s="4">
        <v>5</v>
      </c>
      <c r="O3192" s="4">
        <v>5</v>
      </c>
      <c r="P3192" s="4">
        <v>5</v>
      </c>
      <c r="Q3192" s="9">
        <f t="shared" si="149"/>
        <v>6.238425925925925E-3</v>
      </c>
      <c r="R3192" s="4">
        <f t="shared" si="147"/>
        <v>40730.708321759259</v>
      </c>
      <c r="S3192" s="4">
        <v>0.35422941161510058</v>
      </c>
      <c r="T3192" s="4" t="str">
        <f>VLOOKUP(E3192,Sheet2!$A$2:$E$137,5,FALSE)</f>
        <v>AU</v>
      </c>
      <c r="U3192" s="4">
        <f>VLOOKUP($T3192,Sheet4!$H$1106:$M$1351,surveys!U$1+1,FALSE)</f>
        <v>0.37870730546462306</v>
      </c>
      <c r="V3192" s="4">
        <f>VLOOKUP($T3192,Sheet4!$H$1106:$M$1351,surveys!V$1+1,FALSE)</f>
        <v>0.70016181281367551</v>
      </c>
      <c r="W3192" s="4">
        <f>VLOOKUP($T3192,Sheet4!$H$1106:$M$1351,surveys!W$1+1,FALSE)</f>
        <v>0.82483308340835682</v>
      </c>
      <c r="X3192" s="4">
        <f>VLOOKUP($T3192,Sheet4!$H$1106:$M$1351,surveys!X$1+1,FALSE)</f>
        <v>0.91739988860880706</v>
      </c>
      <c r="Y3192" s="4">
        <f>VLOOKUP($T3192,Sheet4!$H$1106:$M$1351,surveys!Y$1+1,FALSE)</f>
        <v>1</v>
      </c>
      <c r="Z3192" s="4">
        <f t="shared" si="148"/>
        <v>1</v>
      </c>
      <c r="AA3192" s="4" t="str">
        <f>VLOOKUP(T3192&amp;"-"&amp;Z3192,Sheet4!$W$2:$AA$1100,3,FALSE)</f>
        <v>Sydney</v>
      </c>
      <c r="AB3192" s="4">
        <f>VLOOKUP(T3192&amp;"-"&amp;Z3192,Sheet4!$W$2:$AA$1100,4,FALSE)</f>
        <v>-33.867849999999997</v>
      </c>
      <c r="AC3192" s="4">
        <f>VLOOKUP(T3192&amp;"-"&amp;Z3192,Sheet4!$W$2:$AA$1100,5,FALSE)</f>
        <v>151.20732000000001</v>
      </c>
    </row>
    <row r="3193" spans="1:29">
      <c r="A3193" s="6">
        <v>40730</v>
      </c>
      <c r="B3193" s="7">
        <v>0.20086805555555554</v>
      </c>
      <c r="C3193" s="4" t="s">
        <v>1213</v>
      </c>
      <c r="D3193" s="4" t="s">
        <v>1219</v>
      </c>
      <c r="E3193" s="4" t="s">
        <v>17</v>
      </c>
      <c r="F3193" s="4">
        <v>5</v>
      </c>
      <c r="G3193" s="4">
        <v>1</v>
      </c>
      <c r="H3193" s="4">
        <v>1</v>
      </c>
      <c r="I3193" s="4">
        <v>5</v>
      </c>
      <c r="J3193" s="4">
        <v>5</v>
      </c>
      <c r="K3193" s="4">
        <v>1</v>
      </c>
      <c r="L3193" s="4">
        <v>1</v>
      </c>
      <c r="M3193" s="4">
        <v>5</v>
      </c>
      <c r="N3193" s="4">
        <v>5</v>
      </c>
      <c r="O3193" s="4">
        <v>1</v>
      </c>
      <c r="P3193" s="4">
        <v>5</v>
      </c>
      <c r="Q3193" s="9">
        <f t="shared" si="149"/>
        <v>6.4814814814814813E-4</v>
      </c>
      <c r="R3193" s="4">
        <f t="shared" si="147"/>
        <v>40730.200868055559</v>
      </c>
      <c r="S3193" s="4">
        <v>0.17387858850774141</v>
      </c>
      <c r="T3193" s="4" t="str">
        <f>VLOOKUP(E3193,Sheet2!$A$2:$E$137,5,FALSE)</f>
        <v>AU</v>
      </c>
      <c r="U3193" s="4">
        <f>VLOOKUP($T3193,Sheet4!$H$1106:$M$1351,surveys!U$1+1,FALSE)</f>
        <v>0.37870730546462306</v>
      </c>
      <c r="V3193" s="4">
        <f>VLOOKUP($T3193,Sheet4!$H$1106:$M$1351,surveys!V$1+1,FALSE)</f>
        <v>0.70016181281367551</v>
      </c>
      <c r="W3193" s="4">
        <f>VLOOKUP($T3193,Sheet4!$H$1106:$M$1351,surveys!W$1+1,FALSE)</f>
        <v>0.82483308340835682</v>
      </c>
      <c r="X3193" s="4">
        <f>VLOOKUP($T3193,Sheet4!$H$1106:$M$1351,surveys!X$1+1,FALSE)</f>
        <v>0.91739988860880706</v>
      </c>
      <c r="Y3193" s="4">
        <f>VLOOKUP($T3193,Sheet4!$H$1106:$M$1351,surveys!Y$1+1,FALSE)</f>
        <v>1</v>
      </c>
      <c r="Z3193" s="4">
        <f t="shared" si="148"/>
        <v>1</v>
      </c>
      <c r="AA3193" s="4" t="str">
        <f>VLOOKUP(T3193&amp;"-"&amp;Z3193,Sheet4!$W$2:$AA$1100,3,FALSE)</f>
        <v>Sydney</v>
      </c>
      <c r="AB3193" s="4">
        <f>VLOOKUP(T3193&amp;"-"&amp;Z3193,Sheet4!$W$2:$AA$1100,4,FALSE)</f>
        <v>-33.867849999999997</v>
      </c>
      <c r="AC3193" s="4">
        <f>VLOOKUP(T3193&amp;"-"&amp;Z3193,Sheet4!$W$2:$AA$1100,5,FALSE)</f>
        <v>151.20732000000001</v>
      </c>
    </row>
    <row r="3194" spans="1:29">
      <c r="A3194" s="6">
        <v>40730</v>
      </c>
      <c r="B3194" s="7">
        <v>0.2050925925925926</v>
      </c>
      <c r="C3194" s="4" t="s">
        <v>1215</v>
      </c>
      <c r="D3194" s="4" t="s">
        <v>1217</v>
      </c>
      <c r="E3194" s="4" t="s">
        <v>113</v>
      </c>
      <c r="F3194" s="4">
        <v>3</v>
      </c>
      <c r="G3194" s="4">
        <v>2</v>
      </c>
      <c r="H3194" s="4">
        <v>3</v>
      </c>
      <c r="I3194" s="4">
        <v>3</v>
      </c>
      <c r="J3194" s="4">
        <v>4</v>
      </c>
      <c r="K3194" s="4">
        <v>3</v>
      </c>
      <c r="L3194" s="4">
        <v>3</v>
      </c>
      <c r="M3194" s="4">
        <v>3</v>
      </c>
      <c r="N3194" s="4">
        <v>2</v>
      </c>
      <c r="O3194" s="4">
        <v>5</v>
      </c>
      <c r="P3194" s="4">
        <v>2</v>
      </c>
      <c r="Q3194" s="9">
        <f t="shared" si="149"/>
        <v>4.5486111111111109E-3</v>
      </c>
      <c r="R3194" s="4">
        <f t="shared" si="147"/>
        <v>40730.205092592594</v>
      </c>
      <c r="S3194" s="4">
        <v>1.4413854505178403E-2</v>
      </c>
      <c r="T3194" s="4" t="str">
        <f>VLOOKUP(E3194,Sheet2!$A$2:$E$137,5,FALSE)</f>
        <v>JP</v>
      </c>
      <c r="U3194" s="4">
        <f>VLOOKUP($T3194,Sheet4!$H$1106:$M$1351,surveys!U$1+1,FALSE)</f>
        <v>0.44874078205656753</v>
      </c>
      <c r="V3194" s="4">
        <f>VLOOKUP($T3194,Sheet4!$H$1106:$M$1351,surveys!V$1+1,FALSE)</f>
        <v>0.64114518428781597</v>
      </c>
      <c r="W3194" s="4">
        <f>VLOOKUP($T3194,Sheet4!$H$1106:$M$1351,surveys!W$1+1,FALSE)</f>
        <v>0.78068907227302575</v>
      </c>
      <c r="X3194" s="4">
        <f>VLOOKUP($T3194,Sheet4!$H$1106:$M$1351,surveys!X$1+1,FALSE)</f>
        <v>0.89864079960981302</v>
      </c>
      <c r="Y3194" s="4">
        <f>VLOOKUP($T3194,Sheet4!$H$1106:$M$1351,surveys!Y$1+1,FALSE)</f>
        <v>1</v>
      </c>
      <c r="Z3194" s="4">
        <f t="shared" si="148"/>
        <v>1</v>
      </c>
      <c r="AA3194" s="4" t="str">
        <f>VLOOKUP(T3194&amp;"-"&amp;Z3194,Sheet4!$W$2:$AA$1100,3,FALSE)</f>
        <v>Tokyo</v>
      </c>
      <c r="AB3194" s="4">
        <f>VLOOKUP(T3194&amp;"-"&amp;Z3194,Sheet4!$W$2:$AA$1100,4,FALSE)</f>
        <v>35.689500000000002</v>
      </c>
      <c r="AC3194" s="4">
        <f>VLOOKUP(T3194&amp;"-"&amp;Z3194,Sheet4!$W$2:$AA$1100,5,FALSE)</f>
        <v>139.69171</v>
      </c>
    </row>
    <row r="3195" spans="1:29">
      <c r="A3195" s="6">
        <v>40730</v>
      </c>
      <c r="B3195" s="7">
        <v>0.22351851851851853</v>
      </c>
      <c r="C3195" s="4" t="s">
        <v>1213</v>
      </c>
      <c r="D3195" s="4" t="s">
        <v>1219</v>
      </c>
      <c r="E3195" s="4" t="s">
        <v>17</v>
      </c>
      <c r="F3195" s="4">
        <v>1</v>
      </c>
      <c r="G3195" s="4">
        <v>1</v>
      </c>
      <c r="H3195" s="4">
        <v>1</v>
      </c>
      <c r="I3195" s="4">
        <v>1</v>
      </c>
      <c r="J3195" s="4">
        <v>1</v>
      </c>
      <c r="K3195" s="4">
        <v>1</v>
      </c>
      <c r="L3195" s="4">
        <v>1</v>
      </c>
      <c r="M3195" s="4">
        <v>1</v>
      </c>
      <c r="N3195" s="4">
        <v>5</v>
      </c>
      <c r="O3195" s="4">
        <v>1</v>
      </c>
      <c r="P3195" s="4">
        <v>1</v>
      </c>
      <c r="Q3195" s="9">
        <f t="shared" si="149"/>
        <v>1.6192129629629629E-2</v>
      </c>
      <c r="R3195" s="4">
        <f t="shared" si="147"/>
        <v>40730.22351851852</v>
      </c>
      <c r="S3195" s="4">
        <v>0.79842538585451805</v>
      </c>
      <c r="T3195" s="4" t="str">
        <f>VLOOKUP(E3195,Sheet2!$A$2:$E$137,5,FALSE)</f>
        <v>AU</v>
      </c>
      <c r="U3195" s="4">
        <f>VLOOKUP($T3195,Sheet4!$H$1106:$M$1351,surveys!U$1+1,FALSE)</f>
        <v>0.37870730546462306</v>
      </c>
      <c r="V3195" s="4">
        <f>VLOOKUP($T3195,Sheet4!$H$1106:$M$1351,surveys!V$1+1,FALSE)</f>
        <v>0.70016181281367551</v>
      </c>
      <c r="W3195" s="4">
        <f>VLOOKUP($T3195,Sheet4!$H$1106:$M$1351,surveys!W$1+1,FALSE)</f>
        <v>0.82483308340835682</v>
      </c>
      <c r="X3195" s="4">
        <f>VLOOKUP($T3195,Sheet4!$H$1106:$M$1351,surveys!X$1+1,FALSE)</f>
        <v>0.91739988860880706</v>
      </c>
      <c r="Y3195" s="4">
        <f>VLOOKUP($T3195,Sheet4!$H$1106:$M$1351,surveys!Y$1+1,FALSE)</f>
        <v>1</v>
      </c>
      <c r="Z3195" s="4">
        <f t="shared" si="148"/>
        <v>3</v>
      </c>
      <c r="AA3195" s="4" t="str">
        <f>VLOOKUP(T3195&amp;"-"&amp;Z3195,Sheet4!$W$2:$AA$1100,3,FALSE)</f>
        <v>Perth</v>
      </c>
      <c r="AB3195" s="4">
        <f>VLOOKUP(T3195&amp;"-"&amp;Z3195,Sheet4!$W$2:$AA$1100,4,FALSE)</f>
        <v>-31.95224</v>
      </c>
      <c r="AC3195" s="4">
        <f>VLOOKUP(T3195&amp;"-"&amp;Z3195,Sheet4!$W$2:$AA$1100,5,FALSE)</f>
        <v>115.8614</v>
      </c>
    </row>
    <row r="3196" spans="1:29">
      <c r="A3196" s="6">
        <v>40730</v>
      </c>
      <c r="B3196" s="7">
        <v>0.356412037037037</v>
      </c>
      <c r="C3196" s="4" t="s">
        <v>1215</v>
      </c>
      <c r="D3196" s="4" t="s">
        <v>1216</v>
      </c>
      <c r="E3196" s="4" t="s">
        <v>19</v>
      </c>
      <c r="F3196" s="4">
        <v>4</v>
      </c>
      <c r="G3196" s="4">
        <v>5</v>
      </c>
      <c r="H3196" s="4">
        <v>5</v>
      </c>
      <c r="I3196" s="4">
        <v>4</v>
      </c>
      <c r="J3196" s="4">
        <v>4</v>
      </c>
      <c r="K3196" s="4">
        <v>5</v>
      </c>
      <c r="L3196" s="4">
        <v>4</v>
      </c>
      <c r="M3196" s="4">
        <v>3</v>
      </c>
      <c r="N3196" s="4">
        <v>4</v>
      </c>
      <c r="O3196" s="4">
        <v>4</v>
      </c>
      <c r="P3196" s="4">
        <v>5</v>
      </c>
      <c r="Q3196" s="9">
        <f t="shared" si="149"/>
        <v>3.9317129629629625E-2</v>
      </c>
      <c r="R3196" s="4">
        <f t="shared" si="147"/>
        <v>40730.356412037036</v>
      </c>
      <c r="S3196" s="4">
        <v>0.75474055421874553</v>
      </c>
      <c r="T3196" s="4" t="str">
        <f>VLOOKUP(E3196,Sheet2!$A$2:$E$137,5,FALSE)</f>
        <v>HU</v>
      </c>
      <c r="U3196" s="4">
        <f>VLOOKUP($T3196,Sheet4!$H$1106:$M$1351,surveys!U$1+1,FALSE)</f>
        <v>0.70836665732550796</v>
      </c>
      <c r="V3196" s="4">
        <f>VLOOKUP($T3196,Sheet4!$H$1106:$M$1351,surveys!V$1+1,FALSE)</f>
        <v>0.79361649434247361</v>
      </c>
      <c r="W3196" s="4">
        <f>VLOOKUP($T3196,Sheet4!$H$1106:$M$1351,surveys!W$1+1,FALSE)</f>
        <v>0.86571617940203494</v>
      </c>
      <c r="X3196" s="4">
        <f>VLOOKUP($T3196,Sheet4!$H$1106:$M$1351,surveys!X$1+1,FALSE)</f>
        <v>0.93457750328785116</v>
      </c>
      <c r="Y3196" s="4">
        <f>VLOOKUP($T3196,Sheet4!$H$1106:$M$1351,surveys!Y$1+1,FALSE)</f>
        <v>1</v>
      </c>
      <c r="Z3196" s="4">
        <f t="shared" si="148"/>
        <v>2</v>
      </c>
      <c r="AA3196" s="4" t="str">
        <f>VLOOKUP(T3196&amp;"-"&amp;Z3196,Sheet4!$W$2:$AA$1100,3,FALSE)</f>
        <v>Debrecen</v>
      </c>
      <c r="AB3196" s="4">
        <f>VLOOKUP(T3196&amp;"-"&amp;Z3196,Sheet4!$W$2:$AA$1100,4,FALSE)</f>
        <v>47.533329999999999</v>
      </c>
      <c r="AC3196" s="4">
        <f>VLOOKUP(T3196&amp;"-"&amp;Z3196,Sheet4!$W$2:$AA$1100,5,FALSE)</f>
        <v>21.633330000000001</v>
      </c>
    </row>
    <row r="3197" spans="1:29">
      <c r="A3197" s="6">
        <v>40730</v>
      </c>
      <c r="B3197" s="7">
        <v>0.35993055555555559</v>
      </c>
      <c r="C3197" s="4" t="s">
        <v>1215</v>
      </c>
      <c r="D3197" s="4" t="s">
        <v>1214</v>
      </c>
      <c r="E3197" s="4" t="s">
        <v>70</v>
      </c>
      <c r="F3197" s="4">
        <v>5</v>
      </c>
      <c r="G3197" s="4">
        <v>5</v>
      </c>
      <c r="H3197" s="4">
        <v>5</v>
      </c>
      <c r="I3197" s="4">
        <v>5</v>
      </c>
      <c r="J3197" s="4">
        <v>5</v>
      </c>
      <c r="K3197" s="4">
        <v>1</v>
      </c>
      <c r="L3197" s="4">
        <v>5</v>
      </c>
      <c r="M3197" s="4">
        <v>5</v>
      </c>
      <c r="N3197" s="4">
        <v>5</v>
      </c>
      <c r="O3197" s="4">
        <v>5</v>
      </c>
      <c r="P3197" s="4">
        <v>5</v>
      </c>
      <c r="Q3197" s="9">
        <f t="shared" si="149"/>
        <v>4.162037037037037E-2</v>
      </c>
      <c r="R3197" s="4">
        <f t="shared" si="147"/>
        <v>40730.359930555554</v>
      </c>
      <c r="S3197" s="4">
        <v>0.16167751289436971</v>
      </c>
      <c r="T3197" s="4" t="str">
        <f>VLOOKUP(E3197,Sheet2!$A$2:$E$137,5,FALSE)</f>
        <v>GR</v>
      </c>
      <c r="U3197" s="4">
        <f>VLOOKUP($T3197,Sheet4!$H$1106:$M$1351,surveys!U$1+1,FALSE)</f>
        <v>0.46833368125250902</v>
      </c>
      <c r="V3197" s="4">
        <f>VLOOKUP($T3197,Sheet4!$H$1106:$M$1351,surveys!V$1+1,FALSE)</f>
        <v>0.69589851465274988</v>
      </c>
      <c r="W3197" s="4">
        <f>VLOOKUP($T3197,Sheet4!$H$1106:$M$1351,surveys!W$1+1,FALSE)</f>
        <v>0.8066517864311521</v>
      </c>
      <c r="X3197" s="4">
        <f>VLOOKUP($T3197,Sheet4!$H$1106:$M$1351,surveys!X$1+1,FALSE)</f>
        <v>0.91157992773986352</v>
      </c>
      <c r="Y3197" s="4">
        <f>VLOOKUP($T3197,Sheet4!$H$1106:$M$1351,surveys!Y$1+1,FALSE)</f>
        <v>1</v>
      </c>
      <c r="Z3197" s="4">
        <f t="shared" si="148"/>
        <v>1</v>
      </c>
      <c r="AA3197" s="4" t="str">
        <f>VLOOKUP(T3197&amp;"-"&amp;Z3197,Sheet4!$W$2:$AA$1100,3,FALSE)</f>
        <v>Athens</v>
      </c>
      <c r="AB3197" s="4">
        <f>VLOOKUP(T3197&amp;"-"&amp;Z3197,Sheet4!$W$2:$AA$1100,4,FALSE)</f>
        <v>37.97945</v>
      </c>
      <c r="AC3197" s="4">
        <f>VLOOKUP(T3197&amp;"-"&amp;Z3197,Sheet4!$W$2:$AA$1100,5,FALSE)</f>
        <v>23.71622</v>
      </c>
    </row>
    <row r="3198" spans="1:29">
      <c r="A3198" s="6">
        <v>40730</v>
      </c>
      <c r="B3198" s="7">
        <v>0.36699074074074073</v>
      </c>
      <c r="C3198" s="4" t="s">
        <v>1215</v>
      </c>
      <c r="D3198" s="4" t="s">
        <v>1214</v>
      </c>
      <c r="E3198" s="4" t="s">
        <v>1222</v>
      </c>
      <c r="F3198" s="4">
        <v>1</v>
      </c>
      <c r="G3198" s="4">
        <v>1</v>
      </c>
      <c r="H3198" s="4">
        <v>1</v>
      </c>
      <c r="I3198" s="4">
        <v>5</v>
      </c>
      <c r="J3198" s="4">
        <v>5</v>
      </c>
      <c r="K3198" s="4">
        <v>0</v>
      </c>
      <c r="L3198" s="4">
        <v>0</v>
      </c>
      <c r="M3198" s="4">
        <v>5</v>
      </c>
      <c r="N3198" s="4">
        <v>5</v>
      </c>
      <c r="O3198" s="4">
        <v>1</v>
      </c>
      <c r="P3198" s="4">
        <v>5</v>
      </c>
      <c r="Q3198" s="9">
        <f t="shared" si="149"/>
        <v>4.6307870370370374E-2</v>
      </c>
      <c r="R3198" s="4">
        <f t="shared" si="147"/>
        <v>40730.366990740738</v>
      </c>
      <c r="S3198" s="4">
        <v>0.17409272674232423</v>
      </c>
      <c r="T3198" s="4" t="str">
        <f>VLOOKUP(E3198,Sheet2!$A$2:$E$137,5,FALSE)</f>
        <v>KR</v>
      </c>
      <c r="U3198" s="4">
        <f>VLOOKUP($T3198,Sheet4!$H$1106:$M$1351,surveys!U$1+1,FALSE)</f>
        <v>0.50002406072811822</v>
      </c>
      <c r="V3198" s="4">
        <f>VLOOKUP($T3198,Sheet4!$H$1106:$M$1351,surveys!V$1+1,FALSE)</f>
        <v>0.67775239752110727</v>
      </c>
      <c r="W3198" s="4">
        <f>VLOOKUP($T3198,Sheet4!$H$1106:$M$1351,surveys!W$1+1,FALSE)</f>
        <v>0.80472346879555479</v>
      </c>
      <c r="X3198" s="4">
        <f>VLOOKUP($T3198,Sheet4!$H$1106:$M$1351,surveys!X$1+1,FALSE)</f>
        <v>0.92872511768015165</v>
      </c>
      <c r="Y3198" s="4">
        <f>VLOOKUP($T3198,Sheet4!$H$1106:$M$1351,surveys!Y$1+1,FALSE)</f>
        <v>1</v>
      </c>
      <c r="Z3198" s="4">
        <f t="shared" si="148"/>
        <v>1</v>
      </c>
      <c r="AA3198" s="4" t="str">
        <f>VLOOKUP(T3198&amp;"-"&amp;Z3198,Sheet4!$W$2:$AA$1100,3,FALSE)</f>
        <v>Seoul</v>
      </c>
      <c r="AB3198" s="4">
        <f>VLOOKUP(T3198&amp;"-"&amp;Z3198,Sheet4!$W$2:$AA$1100,4,FALSE)</f>
        <v>37.568260000000002</v>
      </c>
      <c r="AC3198" s="4">
        <f>VLOOKUP(T3198&amp;"-"&amp;Z3198,Sheet4!$W$2:$AA$1100,5,FALSE)</f>
        <v>126.97783</v>
      </c>
    </row>
    <row r="3199" spans="1:29">
      <c r="A3199" s="6">
        <v>40730</v>
      </c>
      <c r="B3199" s="7">
        <v>0.48322916666666665</v>
      </c>
      <c r="C3199" s="4" t="s">
        <v>1215</v>
      </c>
      <c r="D3199" s="4" t="s">
        <v>1217</v>
      </c>
      <c r="E3199" s="4" t="s">
        <v>11</v>
      </c>
      <c r="F3199" s="4">
        <v>5</v>
      </c>
      <c r="G3199" s="4">
        <v>1</v>
      </c>
      <c r="H3199" s="4">
        <v>1</v>
      </c>
      <c r="I3199" s="4">
        <v>1</v>
      </c>
      <c r="J3199" s="4">
        <v>1</v>
      </c>
      <c r="K3199" s="4">
        <v>1</v>
      </c>
      <c r="L3199" s="4">
        <v>1</v>
      </c>
      <c r="M3199" s="4">
        <v>1</v>
      </c>
      <c r="N3199" s="4">
        <v>1</v>
      </c>
      <c r="O3199" s="4">
        <v>1</v>
      </c>
      <c r="P3199" s="4">
        <v>1</v>
      </c>
      <c r="Q3199" s="9">
        <f t="shared" si="149"/>
        <v>5.8414351851851849E-2</v>
      </c>
      <c r="R3199" s="4">
        <f t="shared" si="147"/>
        <v>40730.483229166668</v>
      </c>
      <c r="S3199" s="4">
        <v>0.44729701168062252</v>
      </c>
      <c r="T3199" s="4" t="str">
        <f>VLOOKUP(E3199,Sheet2!$A$2:$E$137,5,FALSE)</f>
        <v>FR</v>
      </c>
      <c r="U3199" s="4">
        <f>VLOOKUP($T3199,Sheet4!$H$1106:$M$1351,surveys!U$1+1,FALSE)</f>
        <v>0.51193913659220647</v>
      </c>
      <c r="V3199" s="4">
        <f>VLOOKUP($T3199,Sheet4!$H$1106:$M$1351,surveys!V$1+1,FALSE)</f>
        <v>0.70220575033861143</v>
      </c>
      <c r="W3199" s="4">
        <f>VLOOKUP($T3199,Sheet4!$H$1106:$M$1351,surveys!W$1+1,FALSE)</f>
        <v>0.81527182039156842</v>
      </c>
      <c r="X3199" s="4">
        <f>VLOOKUP($T3199,Sheet4!$H$1106:$M$1351,surveys!X$1+1,FALSE)</f>
        <v>0.91893911792009964</v>
      </c>
      <c r="Y3199" s="4">
        <f>VLOOKUP($T3199,Sheet4!$H$1106:$M$1351,surveys!Y$1+1,FALSE)</f>
        <v>1</v>
      </c>
      <c r="Z3199" s="4">
        <f t="shared" si="148"/>
        <v>1</v>
      </c>
      <c r="AA3199" s="4" t="str">
        <f>VLOOKUP(T3199&amp;"-"&amp;Z3199,Sheet4!$W$2:$AA$1100,3,FALSE)</f>
        <v>Paris</v>
      </c>
      <c r="AB3199" s="4">
        <f>VLOOKUP(T3199&amp;"-"&amp;Z3199,Sheet4!$W$2:$AA$1100,4,FALSE)</f>
        <v>48.853409999999997</v>
      </c>
      <c r="AC3199" s="4">
        <f>VLOOKUP(T3199&amp;"-"&amp;Z3199,Sheet4!$W$2:$AA$1100,5,FALSE)</f>
        <v>2.3488000000000002</v>
      </c>
    </row>
    <row r="3200" spans="1:29">
      <c r="A3200" s="6">
        <v>40730</v>
      </c>
      <c r="B3200" s="7">
        <v>0.49681712962962959</v>
      </c>
      <c r="C3200" s="4" t="s">
        <v>1215</v>
      </c>
      <c r="D3200" s="4" t="s">
        <v>1218</v>
      </c>
      <c r="E3200" s="4" t="s">
        <v>26</v>
      </c>
      <c r="F3200" s="4">
        <v>2</v>
      </c>
      <c r="G3200" s="4">
        <v>2</v>
      </c>
      <c r="H3200" s="4">
        <v>4</v>
      </c>
      <c r="I3200" s="4">
        <v>2</v>
      </c>
      <c r="J3200" s="4">
        <v>4</v>
      </c>
      <c r="K3200" s="4">
        <v>5</v>
      </c>
      <c r="L3200" s="4">
        <v>4</v>
      </c>
      <c r="M3200" s="4">
        <v>4</v>
      </c>
      <c r="N3200" s="4">
        <v>5</v>
      </c>
      <c r="O3200" s="4">
        <v>4</v>
      </c>
      <c r="P3200" s="4">
        <v>1</v>
      </c>
      <c r="Q3200" s="9">
        <f t="shared" si="149"/>
        <v>6.7395833333333335E-2</v>
      </c>
      <c r="R3200" s="4">
        <f t="shared" si="147"/>
        <v>40730.496817129628</v>
      </c>
      <c r="S3200" s="4">
        <v>0.4364474052517453</v>
      </c>
      <c r="T3200" s="4" t="str">
        <f>VLOOKUP(E3200,Sheet2!$A$2:$E$137,5,FALSE)</f>
        <v>DE</v>
      </c>
      <c r="U3200" s="4">
        <f>VLOOKUP($T3200,Sheet4!$H$1106:$M$1351,surveys!U$1+1,FALSE)</f>
        <v>0.42620281948941302</v>
      </c>
      <c r="V3200" s="4">
        <f>VLOOKUP($T3200,Sheet4!$H$1106:$M$1351,surveys!V$1+1,FALSE)</f>
        <v>0.64253089557903176</v>
      </c>
      <c r="W3200" s="4">
        <f>VLOOKUP($T3200,Sheet4!$H$1106:$M$1351,surveys!W$1+1,FALSE)</f>
        <v>0.79931043378760003</v>
      </c>
      <c r="X3200" s="4">
        <f>VLOOKUP($T3200,Sheet4!$H$1106:$M$1351,surveys!X$1+1,FALSE)</f>
        <v>0.91914675697020254</v>
      </c>
      <c r="Y3200" s="4">
        <f>VLOOKUP($T3200,Sheet4!$H$1106:$M$1351,surveys!Y$1+1,FALSE)</f>
        <v>1</v>
      </c>
      <c r="Z3200" s="4">
        <f t="shared" si="148"/>
        <v>2</v>
      </c>
      <c r="AA3200" s="4" t="str">
        <f>VLOOKUP(T3200&amp;"-"&amp;Z3200,Sheet4!$W$2:$AA$1100,3,FALSE)</f>
        <v>Hamburg</v>
      </c>
      <c r="AB3200" s="4">
        <f>VLOOKUP(T3200&amp;"-"&amp;Z3200,Sheet4!$W$2:$AA$1100,4,FALSE)</f>
        <v>53.55</v>
      </c>
      <c r="AC3200" s="4">
        <f>VLOOKUP(T3200&amp;"-"&amp;Z3200,Sheet4!$W$2:$AA$1100,5,FALSE)</f>
        <v>10</v>
      </c>
    </row>
    <row r="3201" spans="1:29">
      <c r="A3201" s="6">
        <v>40730</v>
      </c>
      <c r="B3201" s="7">
        <v>0.77046296296296291</v>
      </c>
      <c r="C3201" s="4" t="s">
        <v>1213</v>
      </c>
      <c r="D3201" s="4" t="s">
        <v>1218</v>
      </c>
      <c r="E3201" s="4" t="s">
        <v>13</v>
      </c>
      <c r="F3201" s="4">
        <v>5</v>
      </c>
      <c r="G3201" s="4">
        <v>3</v>
      </c>
      <c r="H3201" s="4">
        <v>4</v>
      </c>
      <c r="I3201" s="4">
        <v>4</v>
      </c>
      <c r="J3201" s="4">
        <v>4</v>
      </c>
      <c r="K3201" s="4">
        <v>5</v>
      </c>
      <c r="L3201" s="4">
        <v>3</v>
      </c>
      <c r="M3201" s="4">
        <v>4</v>
      </c>
      <c r="N3201" s="4">
        <v>4</v>
      </c>
      <c r="O3201" s="4">
        <v>3</v>
      </c>
      <c r="P3201" s="4">
        <v>3</v>
      </c>
      <c r="Q3201" s="9">
        <f t="shared" si="149"/>
        <v>4.9340277777777775E-2</v>
      </c>
      <c r="R3201" s="4">
        <f t="shared" si="147"/>
        <v>40730.770462962966</v>
      </c>
      <c r="S3201" s="4">
        <v>0.89493289595696424</v>
      </c>
      <c r="T3201" s="4" t="str">
        <f>VLOOKUP(E3201,Sheet2!$A$2:$E$137,5,FALSE)</f>
        <v>GB</v>
      </c>
      <c r="U3201" s="4">
        <f>VLOOKUP($T3201,Sheet4!$H$1106:$M$1351,surveys!U$1+1,FALSE)</f>
        <v>0.43993408527720174</v>
      </c>
      <c r="V3201" s="4">
        <f>VLOOKUP($T3201,Sheet4!$H$1106:$M$1351,surveys!V$1+1,FALSE)</f>
        <v>0.87986817055440347</v>
      </c>
      <c r="W3201" s="4">
        <f>VLOOKUP($T3201,Sheet4!$H$1106:$M$1351,surveys!W$1+1,FALSE)</f>
        <v>0.93717230822503084</v>
      </c>
      <c r="X3201" s="4">
        <f>VLOOKUP($T3201,Sheet4!$H$1106:$M$1351,surveys!X$1+1,FALSE)</f>
        <v>0.97269979890956382</v>
      </c>
      <c r="Y3201" s="4">
        <f>VLOOKUP($T3201,Sheet4!$H$1106:$M$1351,surveys!Y$1+1,FALSE)</f>
        <v>1</v>
      </c>
      <c r="Z3201" s="4">
        <f t="shared" si="148"/>
        <v>3</v>
      </c>
      <c r="AA3201" s="4" t="str">
        <f>VLOOKUP(T3201&amp;"-"&amp;Z3201,Sheet4!$W$2:$AA$1100,3,FALSE)</f>
        <v>Birmingham</v>
      </c>
      <c r="AB3201" s="4">
        <f>VLOOKUP(T3201&amp;"-"&amp;Z3201,Sheet4!$W$2:$AA$1100,4,FALSE)</f>
        <v>52.48142</v>
      </c>
      <c r="AC3201" s="4">
        <f>VLOOKUP(T3201&amp;"-"&amp;Z3201,Sheet4!$W$2:$AA$1100,5,FALSE)</f>
        <v>-1.8998299999999999</v>
      </c>
    </row>
    <row r="3202" spans="1:29">
      <c r="A3202" s="6">
        <v>40730</v>
      </c>
      <c r="B3202" s="7">
        <v>0.71255787037037055</v>
      </c>
      <c r="C3202" s="4" t="s">
        <v>1213</v>
      </c>
      <c r="D3202" s="4" t="s">
        <v>1214</v>
      </c>
      <c r="E3202" s="4" t="s">
        <v>21</v>
      </c>
      <c r="F3202" s="4">
        <v>3</v>
      </c>
      <c r="G3202" s="4">
        <v>3</v>
      </c>
      <c r="H3202" s="4">
        <v>3</v>
      </c>
      <c r="I3202" s="4">
        <v>3</v>
      </c>
      <c r="J3202" s="4">
        <v>5</v>
      </c>
      <c r="K3202" s="4">
        <v>5</v>
      </c>
      <c r="L3202" s="4">
        <v>2</v>
      </c>
      <c r="M3202" s="4">
        <v>3</v>
      </c>
      <c r="N3202" s="4">
        <v>4</v>
      </c>
      <c r="O3202" s="4">
        <v>4</v>
      </c>
      <c r="P3202" s="4">
        <v>3</v>
      </c>
      <c r="Q3202" s="9">
        <f t="shared" si="149"/>
        <v>9.1550925925925931E-3</v>
      </c>
      <c r="R3202" s="4">
        <f t="shared" ref="R3202:R3265" si="150">VALUE(A3202+B3202)</f>
        <v>40730.712557870371</v>
      </c>
      <c r="S3202" s="4">
        <v>0.42619685474131863</v>
      </c>
      <c r="T3202" s="4" t="str">
        <f>VLOOKUP(E3202,Sheet2!$A$2:$E$137,5,FALSE)</f>
        <v>MX</v>
      </c>
      <c r="U3202" s="4">
        <f>VLOOKUP($T3202,Sheet4!$H$1106:$M$1351,surveys!U$1+1,FALSE)</f>
        <v>0.64192227588837014</v>
      </c>
      <c r="V3202" s="4">
        <f>VLOOKUP($T3202,Sheet4!$H$1106:$M$1351,surveys!V$1+1,FALSE)</f>
        <v>0.73699712700692854</v>
      </c>
      <c r="W3202" s="4">
        <f>VLOOKUP($T3202,Sheet4!$H$1106:$M$1351,surveys!W$1+1,FALSE)</f>
        <v>0.83130642446864456</v>
      </c>
      <c r="X3202" s="4">
        <f>VLOOKUP($T3202,Sheet4!$H$1106:$M$1351,surveys!X$1+1,FALSE)</f>
        <v>0.91696724211461977</v>
      </c>
      <c r="Y3202" s="4">
        <f>VLOOKUP($T3202,Sheet4!$H$1106:$M$1351,surveys!Y$1+1,FALSE)</f>
        <v>1</v>
      </c>
      <c r="Z3202" s="4">
        <f t="shared" si="148"/>
        <v>1</v>
      </c>
      <c r="AA3202" s="4" t="str">
        <f>VLOOKUP(T3202&amp;"-"&amp;Z3202,Sheet4!$W$2:$AA$1100,3,FALSE)</f>
        <v>Mexico City</v>
      </c>
      <c r="AB3202" s="4">
        <f>VLOOKUP(T3202&amp;"-"&amp;Z3202,Sheet4!$W$2:$AA$1100,4,FALSE)</f>
        <v>19.428470000000001</v>
      </c>
      <c r="AC3202" s="4">
        <f>VLOOKUP(T3202&amp;"-"&amp;Z3202,Sheet4!$W$2:$AA$1100,5,FALSE)</f>
        <v>-99.127660000000006</v>
      </c>
    </row>
    <row r="3203" spans="1:29">
      <c r="A3203" s="6">
        <v>40730</v>
      </c>
      <c r="B3203" s="7">
        <v>0.94325231481481486</v>
      </c>
      <c r="C3203" s="4" t="s">
        <v>1215</v>
      </c>
      <c r="D3203" s="4" t="s">
        <v>1217</v>
      </c>
      <c r="E3203" s="4" t="s">
        <v>136</v>
      </c>
      <c r="F3203" s="4">
        <v>4</v>
      </c>
      <c r="G3203" s="4">
        <v>4</v>
      </c>
      <c r="H3203" s="4">
        <v>5</v>
      </c>
      <c r="I3203" s="4">
        <v>5</v>
      </c>
      <c r="J3203" s="4">
        <v>5</v>
      </c>
      <c r="K3203" s="4">
        <v>2</v>
      </c>
      <c r="L3203" s="4">
        <v>4</v>
      </c>
      <c r="M3203" s="4">
        <v>3</v>
      </c>
      <c r="N3203" s="4">
        <v>3</v>
      </c>
      <c r="O3203" s="4">
        <v>2</v>
      </c>
      <c r="P3203" s="4">
        <v>2</v>
      </c>
      <c r="Q3203" s="9">
        <f t="shared" si="149"/>
        <v>3.0034722222222223E-2</v>
      </c>
      <c r="R3203" s="4">
        <f t="shared" si="150"/>
        <v>40730.943252314813</v>
      </c>
      <c r="S3203" s="4">
        <v>0.93408749539310953</v>
      </c>
      <c r="T3203" s="4" t="str">
        <f>VLOOKUP(E3203,Sheet2!$A$2:$E$137,5,FALSE)</f>
        <v>AR</v>
      </c>
      <c r="U3203" s="4">
        <f>VLOOKUP($T3203,Sheet4!$H$1106:$M$1351,surveys!U$1+1,FALSE)</f>
        <v>0.75428788055159812</v>
      </c>
      <c r="V3203" s="4">
        <f>VLOOKUP($T3203,Sheet4!$H$1106:$M$1351,surveys!V$1+1,FALSE)</f>
        <v>0.83667238618653461</v>
      </c>
      <c r="W3203" s="4">
        <f>VLOOKUP($T3203,Sheet4!$H$1106:$M$1351,surveys!W$1+1,FALSE)</f>
        <v>0.90436597835919497</v>
      </c>
      <c r="X3203" s="4">
        <f>VLOOKUP($T3203,Sheet4!$H$1106:$M$1351,surveys!X$1+1,FALSE)</f>
        <v>0.95494779231647708</v>
      </c>
      <c r="Y3203" s="4">
        <f>VLOOKUP($T3203,Sheet4!$H$1106:$M$1351,surveys!Y$1+1,FALSE)</f>
        <v>1</v>
      </c>
      <c r="Z3203" s="4">
        <f t="shared" ref="Z3203:Z3266" si="151">IF(S3203&lt;U3203,1,IF(S3203&lt;V3203,2,IF(S3203&lt;W3203,3,IF(S3203&lt;X3203,4,5))))</f>
        <v>4</v>
      </c>
      <c r="AA3203" s="4" t="str">
        <f>VLOOKUP(T3203&amp;"-"&amp;Z3203,Sheet4!$W$2:$AA$1100,3,FALSE)</f>
        <v>Mendoza</v>
      </c>
      <c r="AB3203" s="4">
        <f>VLOOKUP(T3203&amp;"-"&amp;Z3203,Sheet4!$W$2:$AA$1100,4,FALSE)</f>
        <v>-32.890839999999997</v>
      </c>
      <c r="AC3203" s="4">
        <f>VLOOKUP(T3203&amp;"-"&amp;Z3203,Sheet4!$W$2:$AA$1100,5,FALSE)</f>
        <v>-68.827169999999995</v>
      </c>
    </row>
    <row r="3204" spans="1:29">
      <c r="A3204" s="6">
        <v>40730</v>
      </c>
      <c r="B3204" s="7">
        <v>0.95693287037037045</v>
      </c>
      <c r="C3204" s="4" t="s">
        <v>1213</v>
      </c>
      <c r="D3204" s="4" t="s">
        <v>1214</v>
      </c>
      <c r="E3204" s="4" t="s">
        <v>123</v>
      </c>
      <c r="F3204" s="4">
        <v>4</v>
      </c>
      <c r="G3204" s="4">
        <v>4</v>
      </c>
      <c r="H3204" s="4">
        <v>4</v>
      </c>
      <c r="I3204" s="4">
        <v>3</v>
      </c>
      <c r="J3204" s="4">
        <v>4</v>
      </c>
      <c r="K3204" s="4">
        <v>3</v>
      </c>
      <c r="L3204" s="4">
        <v>3</v>
      </c>
      <c r="M3204" s="4">
        <v>2</v>
      </c>
      <c r="N3204" s="4">
        <v>4</v>
      </c>
      <c r="O3204" s="4">
        <v>3</v>
      </c>
      <c r="P3204" s="4">
        <v>3</v>
      </c>
      <c r="Q3204" s="9">
        <f t="shared" si="149"/>
        <v>3.9317129629629625E-2</v>
      </c>
      <c r="R3204" s="4">
        <f t="shared" si="150"/>
        <v>40730.956932870373</v>
      </c>
      <c r="S3204" s="4">
        <v>0.16199590656245921</v>
      </c>
      <c r="T3204" s="4" t="str">
        <f>VLOOKUP(E3204,Sheet2!$A$2:$E$137,5,FALSE)</f>
        <v>IN</v>
      </c>
      <c r="U3204" s="4">
        <f>VLOOKUP($T3204,Sheet4!$H$1106:$M$1351,surveys!U$1+1,FALSE)</f>
        <v>0.33680245405102799</v>
      </c>
      <c r="V3204" s="4">
        <f>VLOOKUP($T3204,Sheet4!$H$1106:$M$1351,surveys!V$1+1,FALSE)</f>
        <v>0.62679773153769558</v>
      </c>
      <c r="W3204" s="4">
        <f>VLOOKUP($T3204,Sheet4!$H$1106:$M$1351,surveys!W$1+1,FALSE)</f>
        <v>0.7622435059072814</v>
      </c>
      <c r="X3204" s="4">
        <f>VLOOKUP($T3204,Sheet4!$H$1106:$M$1351,surveys!X$1+1,FALSE)</f>
        <v>0.88514646425564791</v>
      </c>
      <c r="Y3204" s="4">
        <f>VLOOKUP($T3204,Sheet4!$H$1106:$M$1351,surveys!Y$1+1,FALSE)</f>
        <v>1</v>
      </c>
      <c r="Z3204" s="4">
        <f t="shared" si="151"/>
        <v>1</v>
      </c>
      <c r="AA3204" s="4" t="str">
        <f>VLOOKUP(T3204&amp;"-"&amp;Z3204,Sheet4!$W$2:$AA$1100,3,FALSE)</f>
        <v>Mumbai</v>
      </c>
      <c r="AB3204" s="4">
        <f>VLOOKUP(T3204&amp;"-"&amp;Z3204,Sheet4!$W$2:$AA$1100,4,FALSE)</f>
        <v>19.07283</v>
      </c>
      <c r="AC3204" s="4">
        <f>VLOOKUP(T3204&amp;"-"&amp;Z3204,Sheet4!$W$2:$AA$1100,5,FALSE)</f>
        <v>72.88261</v>
      </c>
    </row>
    <row r="3205" spans="1:29">
      <c r="A3205" s="6">
        <v>40729</v>
      </c>
      <c r="B3205" s="7">
        <v>0.28931712962962963</v>
      </c>
      <c r="C3205" s="4" t="s">
        <v>1215</v>
      </c>
      <c r="D3205" s="4" t="s">
        <v>1216</v>
      </c>
      <c r="E3205" s="4" t="s">
        <v>15</v>
      </c>
      <c r="F3205" s="4">
        <v>4</v>
      </c>
      <c r="G3205" s="4">
        <v>5</v>
      </c>
      <c r="H3205" s="4">
        <v>2</v>
      </c>
      <c r="I3205" s="4">
        <v>4</v>
      </c>
      <c r="J3205" s="4">
        <v>3</v>
      </c>
      <c r="K3205" s="4">
        <v>3</v>
      </c>
      <c r="L3205" s="4">
        <v>4</v>
      </c>
      <c r="M3205" s="4">
        <v>4</v>
      </c>
      <c r="N3205" s="4">
        <v>4</v>
      </c>
      <c r="O3205" s="4">
        <v>4</v>
      </c>
      <c r="P3205" s="4">
        <v>5</v>
      </c>
      <c r="Q3205" s="9">
        <f t="shared" ref="Q3205:Q3268" si="152">TIME(VALUE(MID(B3205,1,2)),VALUE(MID(B3205,4,2)),VALUE(RIGHT(B3205,2)))</f>
        <v>6.2534722222222214E-2</v>
      </c>
      <c r="R3205" s="4">
        <f t="shared" si="150"/>
        <v>40729.289317129631</v>
      </c>
      <c r="S3205" s="4">
        <v>0.6582875267729027</v>
      </c>
      <c r="T3205" s="4" t="str">
        <f>VLOOKUP(E3205,Sheet2!$A$2:$E$137,5,FALSE)</f>
        <v>US</v>
      </c>
      <c r="U3205" s="4">
        <f>VLOOKUP($T3205,Sheet4!$H$1106:$M$1351,surveys!U$1+1,FALSE)</f>
        <v>0.42883768204388006</v>
      </c>
      <c r="V3205" s="4">
        <f>VLOOKUP($T3205,Sheet4!$H$1106:$M$1351,surveys!V$1+1,FALSE)</f>
        <v>0.62778475709586301</v>
      </c>
      <c r="W3205" s="4">
        <f>VLOOKUP($T3205,Sheet4!$H$1106:$M$1351,surveys!W$1+1,FALSE)</f>
        <v>0.76918600378409652</v>
      </c>
      <c r="X3205" s="4">
        <f>VLOOKUP($T3205,Sheet4!$H$1106:$M$1351,surveys!X$1+1,FALSE)</f>
        <v>0.88987045221102745</v>
      </c>
      <c r="Y3205" s="4">
        <f>VLOOKUP($T3205,Sheet4!$H$1106:$M$1351,surveys!Y$1+1,FALSE)</f>
        <v>1</v>
      </c>
      <c r="Z3205" s="4">
        <f t="shared" si="151"/>
        <v>3</v>
      </c>
      <c r="AA3205" s="4" t="str">
        <f>VLOOKUP(T3205&amp;"-"&amp;Z3205,Sheet4!$W$2:$AA$1100,3,FALSE)</f>
        <v>Chicago</v>
      </c>
      <c r="AB3205" s="4">
        <f>VLOOKUP(T3205&amp;"-"&amp;Z3205,Sheet4!$W$2:$AA$1100,4,FALSE)</f>
        <v>41.850029999999997</v>
      </c>
      <c r="AC3205" s="4">
        <f>VLOOKUP(T3205&amp;"-"&amp;Z3205,Sheet4!$W$2:$AA$1100,5,FALSE)</f>
        <v>-87.650049999999993</v>
      </c>
    </row>
    <row r="3206" spans="1:29">
      <c r="A3206" s="6">
        <v>40729</v>
      </c>
      <c r="B3206" s="7">
        <v>0.29175925925925927</v>
      </c>
      <c r="C3206" s="4" t="s">
        <v>1213</v>
      </c>
      <c r="D3206" s="4" t="s">
        <v>1216</v>
      </c>
      <c r="E3206" s="4" t="s">
        <v>11</v>
      </c>
      <c r="F3206" s="4">
        <v>3</v>
      </c>
      <c r="G3206" s="4">
        <v>1</v>
      </c>
      <c r="H3206" s="4">
        <v>3</v>
      </c>
      <c r="I3206" s="4">
        <v>3</v>
      </c>
      <c r="J3206" s="4">
        <v>4</v>
      </c>
      <c r="K3206" s="4">
        <v>3</v>
      </c>
      <c r="L3206" s="4">
        <v>2</v>
      </c>
      <c r="M3206" s="4">
        <v>3</v>
      </c>
      <c r="N3206" s="4">
        <v>4</v>
      </c>
      <c r="O3206" s="4">
        <v>4</v>
      </c>
      <c r="P3206" s="4">
        <v>2</v>
      </c>
      <c r="Q3206" s="9">
        <f t="shared" si="152"/>
        <v>6.3877314814814817E-2</v>
      </c>
      <c r="R3206" s="4">
        <f t="shared" si="150"/>
        <v>40729.291759259257</v>
      </c>
      <c r="S3206" s="4">
        <v>0.73262872903222043</v>
      </c>
      <c r="T3206" s="4" t="str">
        <f>VLOOKUP(E3206,Sheet2!$A$2:$E$137,5,FALSE)</f>
        <v>FR</v>
      </c>
      <c r="U3206" s="4">
        <f>VLOOKUP($T3206,Sheet4!$H$1106:$M$1351,surveys!U$1+1,FALSE)</f>
        <v>0.51193913659220647</v>
      </c>
      <c r="V3206" s="4">
        <f>VLOOKUP($T3206,Sheet4!$H$1106:$M$1351,surveys!V$1+1,FALSE)</f>
        <v>0.70220575033861143</v>
      </c>
      <c r="W3206" s="4">
        <f>VLOOKUP($T3206,Sheet4!$H$1106:$M$1351,surveys!W$1+1,FALSE)</f>
        <v>0.81527182039156842</v>
      </c>
      <c r="X3206" s="4">
        <f>VLOOKUP($T3206,Sheet4!$H$1106:$M$1351,surveys!X$1+1,FALSE)</f>
        <v>0.91893911792009964</v>
      </c>
      <c r="Y3206" s="4">
        <f>VLOOKUP($T3206,Sheet4!$H$1106:$M$1351,surveys!Y$1+1,FALSE)</f>
        <v>1</v>
      </c>
      <c r="Z3206" s="4">
        <f t="shared" si="151"/>
        <v>3</v>
      </c>
      <c r="AA3206" s="4" t="str">
        <f>VLOOKUP(T3206&amp;"-"&amp;Z3206,Sheet4!$W$2:$AA$1100,3,FALSE)</f>
        <v>Lyon</v>
      </c>
      <c r="AB3206" s="4">
        <f>VLOOKUP(T3206&amp;"-"&amp;Z3206,Sheet4!$W$2:$AA$1100,4,FALSE)</f>
        <v>45.748460000000001</v>
      </c>
      <c r="AC3206" s="4">
        <f>VLOOKUP(T3206&amp;"-"&amp;Z3206,Sheet4!$W$2:$AA$1100,5,FALSE)</f>
        <v>4.8467099999999999</v>
      </c>
    </row>
    <row r="3207" spans="1:29">
      <c r="A3207" s="6">
        <v>40729</v>
      </c>
      <c r="B3207" s="7">
        <v>0.33384259259259258</v>
      </c>
      <c r="C3207" s="4" t="s">
        <v>1215</v>
      </c>
      <c r="D3207" s="4" t="s">
        <v>1218</v>
      </c>
      <c r="E3207" s="4" t="s">
        <v>17</v>
      </c>
      <c r="F3207" s="4">
        <v>1</v>
      </c>
      <c r="G3207" s="4">
        <v>1</v>
      </c>
      <c r="H3207" s="4">
        <v>4</v>
      </c>
      <c r="I3207" s="4">
        <v>2</v>
      </c>
      <c r="J3207" s="4">
        <v>1</v>
      </c>
      <c r="K3207" s="4">
        <v>1</v>
      </c>
      <c r="L3207" s="4">
        <v>1</v>
      </c>
      <c r="M3207" s="4">
        <v>3</v>
      </c>
      <c r="N3207" s="4">
        <v>3</v>
      </c>
      <c r="O3207" s="4">
        <v>2</v>
      </c>
      <c r="P3207" s="4">
        <v>2</v>
      </c>
      <c r="Q3207" s="9">
        <f t="shared" si="152"/>
        <v>2.3993055555555556E-2</v>
      </c>
      <c r="R3207" s="4">
        <f t="shared" si="150"/>
        <v>40729.33384259259</v>
      </c>
      <c r="S3207" s="4">
        <v>0.366224312938215</v>
      </c>
      <c r="T3207" s="4" t="str">
        <f>VLOOKUP(E3207,Sheet2!$A$2:$E$137,5,FALSE)</f>
        <v>AU</v>
      </c>
      <c r="U3207" s="4">
        <f>VLOOKUP($T3207,Sheet4!$H$1106:$M$1351,surveys!U$1+1,FALSE)</f>
        <v>0.37870730546462306</v>
      </c>
      <c r="V3207" s="4">
        <f>VLOOKUP($T3207,Sheet4!$H$1106:$M$1351,surveys!V$1+1,FALSE)</f>
        <v>0.70016181281367551</v>
      </c>
      <c r="W3207" s="4">
        <f>VLOOKUP($T3207,Sheet4!$H$1106:$M$1351,surveys!W$1+1,FALSE)</f>
        <v>0.82483308340835682</v>
      </c>
      <c r="X3207" s="4">
        <f>VLOOKUP($T3207,Sheet4!$H$1106:$M$1351,surveys!X$1+1,FALSE)</f>
        <v>0.91739988860880706</v>
      </c>
      <c r="Y3207" s="4">
        <f>VLOOKUP($T3207,Sheet4!$H$1106:$M$1351,surveys!Y$1+1,FALSE)</f>
        <v>1</v>
      </c>
      <c r="Z3207" s="4">
        <f t="shared" si="151"/>
        <v>1</v>
      </c>
      <c r="AA3207" s="4" t="str">
        <f>VLOOKUP(T3207&amp;"-"&amp;Z3207,Sheet4!$W$2:$AA$1100,3,FALSE)</f>
        <v>Sydney</v>
      </c>
      <c r="AB3207" s="4">
        <f>VLOOKUP(T3207&amp;"-"&amp;Z3207,Sheet4!$W$2:$AA$1100,4,FALSE)</f>
        <v>-33.867849999999997</v>
      </c>
      <c r="AC3207" s="4">
        <f>VLOOKUP(T3207&amp;"-"&amp;Z3207,Sheet4!$W$2:$AA$1100,5,FALSE)</f>
        <v>151.20732000000001</v>
      </c>
    </row>
    <row r="3208" spans="1:29">
      <c r="A3208" s="6">
        <v>40729</v>
      </c>
      <c r="B3208" s="7">
        <v>0.36532407407407402</v>
      </c>
      <c r="C3208" s="4" t="s">
        <v>1213</v>
      </c>
      <c r="D3208" s="4" t="s">
        <v>1217</v>
      </c>
      <c r="E3208" s="4" t="s">
        <v>11</v>
      </c>
      <c r="F3208" s="4">
        <v>4</v>
      </c>
      <c r="G3208" s="4">
        <v>3</v>
      </c>
      <c r="H3208" s="4">
        <v>4</v>
      </c>
      <c r="I3208" s="4">
        <v>3</v>
      </c>
      <c r="J3208" s="4">
        <v>2</v>
      </c>
      <c r="K3208" s="4">
        <v>5</v>
      </c>
      <c r="L3208" s="4">
        <v>1</v>
      </c>
      <c r="M3208" s="4">
        <v>2</v>
      </c>
      <c r="N3208" s="4">
        <v>5</v>
      </c>
      <c r="O3208" s="4">
        <v>1</v>
      </c>
      <c r="P3208" s="4">
        <v>4</v>
      </c>
      <c r="Q3208" s="9">
        <f t="shared" si="152"/>
        <v>4.5995370370370374E-2</v>
      </c>
      <c r="R3208" s="4">
        <f t="shared" si="150"/>
        <v>40729.365324074075</v>
      </c>
      <c r="S3208" s="4">
        <v>8.026311342317527E-2</v>
      </c>
      <c r="T3208" s="4" t="str">
        <f>VLOOKUP(E3208,Sheet2!$A$2:$E$137,5,FALSE)</f>
        <v>FR</v>
      </c>
      <c r="U3208" s="4">
        <f>VLOOKUP($T3208,Sheet4!$H$1106:$M$1351,surveys!U$1+1,FALSE)</f>
        <v>0.51193913659220647</v>
      </c>
      <c r="V3208" s="4">
        <f>VLOOKUP($T3208,Sheet4!$H$1106:$M$1351,surveys!V$1+1,FALSE)</f>
        <v>0.70220575033861143</v>
      </c>
      <c r="W3208" s="4">
        <f>VLOOKUP($T3208,Sheet4!$H$1106:$M$1351,surveys!W$1+1,FALSE)</f>
        <v>0.81527182039156842</v>
      </c>
      <c r="X3208" s="4">
        <f>VLOOKUP($T3208,Sheet4!$H$1106:$M$1351,surveys!X$1+1,FALSE)</f>
        <v>0.91893911792009964</v>
      </c>
      <c r="Y3208" s="4">
        <f>VLOOKUP($T3208,Sheet4!$H$1106:$M$1351,surveys!Y$1+1,FALSE)</f>
        <v>1</v>
      </c>
      <c r="Z3208" s="4">
        <f t="shared" si="151"/>
        <v>1</v>
      </c>
      <c r="AA3208" s="4" t="str">
        <f>VLOOKUP(T3208&amp;"-"&amp;Z3208,Sheet4!$W$2:$AA$1100,3,FALSE)</f>
        <v>Paris</v>
      </c>
      <c r="AB3208" s="4">
        <f>VLOOKUP(T3208&amp;"-"&amp;Z3208,Sheet4!$W$2:$AA$1100,4,FALSE)</f>
        <v>48.853409999999997</v>
      </c>
      <c r="AC3208" s="4">
        <f>VLOOKUP(T3208&amp;"-"&amp;Z3208,Sheet4!$W$2:$AA$1100,5,FALSE)</f>
        <v>2.3488000000000002</v>
      </c>
    </row>
    <row r="3209" spans="1:29">
      <c r="A3209" s="6">
        <v>40729</v>
      </c>
      <c r="B3209" s="7">
        <v>0.57728009259259261</v>
      </c>
      <c r="C3209" s="4" t="s">
        <v>1215</v>
      </c>
      <c r="D3209" s="4" t="s">
        <v>1219</v>
      </c>
      <c r="E3209" s="4" t="s">
        <v>15</v>
      </c>
      <c r="F3209" s="4">
        <v>5</v>
      </c>
      <c r="G3209" s="4">
        <v>5</v>
      </c>
      <c r="H3209" s="4">
        <v>5</v>
      </c>
      <c r="I3209" s="4">
        <v>5</v>
      </c>
      <c r="J3209" s="4">
        <v>5</v>
      </c>
      <c r="K3209" s="4">
        <v>1</v>
      </c>
      <c r="L3209" s="4">
        <v>1</v>
      </c>
      <c r="M3209" s="4">
        <v>1</v>
      </c>
      <c r="N3209" s="4">
        <v>5</v>
      </c>
      <c r="O3209" s="4">
        <v>1</v>
      </c>
      <c r="P3209" s="4">
        <v>5</v>
      </c>
      <c r="Q3209" s="9">
        <f t="shared" si="152"/>
        <v>5.454861111111111E-2</v>
      </c>
      <c r="R3209" s="4">
        <f t="shared" si="150"/>
        <v>40729.577280092592</v>
      </c>
      <c r="S3209" s="4">
        <v>0.3776252018693671</v>
      </c>
      <c r="T3209" s="4" t="str">
        <f>VLOOKUP(E3209,Sheet2!$A$2:$E$137,5,FALSE)</f>
        <v>US</v>
      </c>
      <c r="U3209" s="4">
        <f>VLOOKUP($T3209,Sheet4!$H$1106:$M$1351,surveys!U$1+1,FALSE)</f>
        <v>0.42883768204388006</v>
      </c>
      <c r="V3209" s="4">
        <f>VLOOKUP($T3209,Sheet4!$H$1106:$M$1351,surveys!V$1+1,FALSE)</f>
        <v>0.62778475709586301</v>
      </c>
      <c r="W3209" s="4">
        <f>VLOOKUP($T3209,Sheet4!$H$1106:$M$1351,surveys!W$1+1,FALSE)</f>
        <v>0.76918600378409652</v>
      </c>
      <c r="X3209" s="4">
        <f>VLOOKUP($T3209,Sheet4!$H$1106:$M$1351,surveys!X$1+1,FALSE)</f>
        <v>0.88987045221102745</v>
      </c>
      <c r="Y3209" s="4">
        <f>VLOOKUP($T3209,Sheet4!$H$1106:$M$1351,surveys!Y$1+1,FALSE)</f>
        <v>1</v>
      </c>
      <c r="Z3209" s="4">
        <f t="shared" si="151"/>
        <v>1</v>
      </c>
      <c r="AA3209" s="4" t="str">
        <f>VLOOKUP(T3209&amp;"-"&amp;Z3209,Sheet4!$W$2:$AA$1100,3,FALSE)</f>
        <v>New York City</v>
      </c>
      <c r="AB3209" s="4">
        <f>VLOOKUP(T3209&amp;"-"&amp;Z3209,Sheet4!$W$2:$AA$1100,4,FALSE)</f>
        <v>40.714269999999999</v>
      </c>
      <c r="AC3209" s="4">
        <f>VLOOKUP(T3209&amp;"-"&amp;Z3209,Sheet4!$W$2:$AA$1100,5,FALSE)</f>
        <v>-74.005970000000005</v>
      </c>
    </row>
    <row r="3210" spans="1:29">
      <c r="A3210" s="6">
        <v>40729</v>
      </c>
      <c r="B3210" s="7">
        <v>0.95902777777777781</v>
      </c>
      <c r="C3210" s="4" t="s">
        <v>1213</v>
      </c>
      <c r="D3210" s="4" t="s">
        <v>1214</v>
      </c>
      <c r="E3210" s="4" t="s">
        <v>11</v>
      </c>
      <c r="F3210" s="4">
        <v>1</v>
      </c>
      <c r="G3210" s="4">
        <v>1</v>
      </c>
      <c r="H3210" s="4">
        <v>1</v>
      </c>
      <c r="I3210" s="4">
        <v>1</v>
      </c>
      <c r="J3210" s="4">
        <v>1</v>
      </c>
      <c r="K3210" s="4">
        <v>1</v>
      </c>
      <c r="L3210" s="4">
        <v>1</v>
      </c>
      <c r="M3210" s="4">
        <v>1</v>
      </c>
      <c r="N3210" s="4">
        <v>1</v>
      </c>
      <c r="O3210" s="4">
        <v>1</v>
      </c>
      <c r="P3210" s="4">
        <v>1</v>
      </c>
      <c r="Q3210" s="9">
        <f t="shared" si="152"/>
        <v>4.1874999999999996E-2</v>
      </c>
      <c r="R3210" s="4">
        <f t="shared" si="150"/>
        <v>40729.959027777775</v>
      </c>
      <c r="S3210" s="4">
        <v>0.68474179380494959</v>
      </c>
      <c r="T3210" s="4" t="str">
        <f>VLOOKUP(E3210,Sheet2!$A$2:$E$137,5,FALSE)</f>
        <v>FR</v>
      </c>
      <c r="U3210" s="4">
        <f>VLOOKUP($T3210,Sheet4!$H$1106:$M$1351,surveys!U$1+1,FALSE)</f>
        <v>0.51193913659220647</v>
      </c>
      <c r="V3210" s="4">
        <f>VLOOKUP($T3210,Sheet4!$H$1106:$M$1351,surveys!V$1+1,FALSE)</f>
        <v>0.70220575033861143</v>
      </c>
      <c r="W3210" s="4">
        <f>VLOOKUP($T3210,Sheet4!$H$1106:$M$1351,surveys!W$1+1,FALSE)</f>
        <v>0.81527182039156842</v>
      </c>
      <c r="X3210" s="4">
        <f>VLOOKUP($T3210,Sheet4!$H$1106:$M$1351,surveys!X$1+1,FALSE)</f>
        <v>0.91893911792009964</v>
      </c>
      <c r="Y3210" s="4">
        <f>VLOOKUP($T3210,Sheet4!$H$1106:$M$1351,surveys!Y$1+1,FALSE)</f>
        <v>1</v>
      </c>
      <c r="Z3210" s="4">
        <f t="shared" si="151"/>
        <v>2</v>
      </c>
      <c r="AA3210" s="4" t="str">
        <f>VLOOKUP(T3210&amp;"-"&amp;Z3210,Sheet4!$W$2:$AA$1100,3,FALSE)</f>
        <v>Marseille</v>
      </c>
      <c r="AB3210" s="4">
        <f>VLOOKUP(T3210&amp;"-"&amp;Z3210,Sheet4!$W$2:$AA$1100,4,FALSE)</f>
        <v>43.296950000000002</v>
      </c>
      <c r="AC3210" s="4">
        <f>VLOOKUP(T3210&amp;"-"&amp;Z3210,Sheet4!$W$2:$AA$1100,5,FALSE)</f>
        <v>5.3810700000000002</v>
      </c>
    </row>
    <row r="3211" spans="1:29">
      <c r="A3211" s="6">
        <v>40729</v>
      </c>
      <c r="B3211" s="7">
        <v>0.59512731481481485</v>
      </c>
      <c r="C3211" s="4" t="s">
        <v>1215</v>
      </c>
      <c r="D3211" s="4" t="s">
        <v>1216</v>
      </c>
      <c r="E3211" s="4" t="s">
        <v>11</v>
      </c>
      <c r="F3211" s="4">
        <v>4</v>
      </c>
      <c r="G3211" s="4">
        <v>2</v>
      </c>
      <c r="H3211" s="4">
        <v>2</v>
      </c>
      <c r="I3211" s="4">
        <v>4</v>
      </c>
      <c r="J3211" s="4">
        <v>3</v>
      </c>
      <c r="K3211" s="4">
        <v>3</v>
      </c>
      <c r="L3211" s="4">
        <v>1</v>
      </c>
      <c r="M3211" s="4">
        <v>5</v>
      </c>
      <c r="N3211" s="4">
        <v>5</v>
      </c>
      <c r="O3211" s="4">
        <v>5</v>
      </c>
      <c r="P3211" s="4">
        <v>2</v>
      </c>
      <c r="Q3211" s="9">
        <f t="shared" si="152"/>
        <v>6.6145833333333334E-2</v>
      </c>
      <c r="R3211" s="4">
        <f t="shared" si="150"/>
        <v>40729.595127314817</v>
      </c>
      <c r="S3211" s="4">
        <v>0.99437739678107651</v>
      </c>
      <c r="T3211" s="4" t="str">
        <f>VLOOKUP(E3211,Sheet2!$A$2:$E$137,5,FALSE)</f>
        <v>FR</v>
      </c>
      <c r="U3211" s="4">
        <f>VLOOKUP($T3211,Sheet4!$H$1106:$M$1351,surveys!U$1+1,FALSE)</f>
        <v>0.51193913659220647</v>
      </c>
      <c r="V3211" s="4">
        <f>VLOOKUP($T3211,Sheet4!$H$1106:$M$1351,surveys!V$1+1,FALSE)</f>
        <v>0.70220575033861143</v>
      </c>
      <c r="W3211" s="4">
        <f>VLOOKUP($T3211,Sheet4!$H$1106:$M$1351,surveys!W$1+1,FALSE)</f>
        <v>0.81527182039156842</v>
      </c>
      <c r="X3211" s="4">
        <f>VLOOKUP($T3211,Sheet4!$H$1106:$M$1351,surveys!X$1+1,FALSE)</f>
        <v>0.91893911792009964</v>
      </c>
      <c r="Y3211" s="4">
        <f>VLOOKUP($T3211,Sheet4!$H$1106:$M$1351,surveys!Y$1+1,FALSE)</f>
        <v>1</v>
      </c>
      <c r="Z3211" s="4">
        <f t="shared" si="151"/>
        <v>5</v>
      </c>
      <c r="AA3211" s="4" t="str">
        <f>VLOOKUP(T3211&amp;"-"&amp;Z3211,Sheet4!$W$2:$AA$1100,3,FALSE)</f>
        <v>Nice</v>
      </c>
      <c r="AB3211" s="4">
        <f>VLOOKUP(T3211&amp;"-"&amp;Z3211,Sheet4!$W$2:$AA$1100,4,FALSE)</f>
        <v>43.703130000000002</v>
      </c>
      <c r="AC3211" s="4">
        <f>VLOOKUP(T3211&amp;"-"&amp;Z3211,Sheet4!$W$2:$AA$1100,5,FALSE)</f>
        <v>7.2660799999999997</v>
      </c>
    </row>
    <row r="3212" spans="1:29">
      <c r="A3212" s="6">
        <v>40729</v>
      </c>
      <c r="B3212" s="7">
        <v>0.61435185185185182</v>
      </c>
      <c r="C3212" s="4" t="s">
        <v>1215</v>
      </c>
      <c r="D3212" s="4" t="s">
        <v>1218</v>
      </c>
      <c r="E3212" s="4" t="s">
        <v>61</v>
      </c>
      <c r="F3212" s="4">
        <v>3</v>
      </c>
      <c r="G3212" s="4">
        <v>3</v>
      </c>
      <c r="H3212" s="4">
        <v>3</v>
      </c>
      <c r="I3212" s="4">
        <v>5</v>
      </c>
      <c r="J3212" s="4">
        <v>5</v>
      </c>
      <c r="K3212" s="4">
        <v>5</v>
      </c>
      <c r="L3212" s="4">
        <v>3</v>
      </c>
      <c r="M3212" s="4">
        <v>3</v>
      </c>
      <c r="N3212" s="4">
        <v>4</v>
      </c>
      <c r="O3212" s="4">
        <v>1</v>
      </c>
      <c r="P3212" s="4">
        <v>1</v>
      </c>
      <c r="Q3212" s="9">
        <f t="shared" si="152"/>
        <v>1.0324074074074074E-2</v>
      </c>
      <c r="R3212" s="4">
        <f t="shared" si="150"/>
        <v>40729.614351851851</v>
      </c>
      <c r="S3212" s="4">
        <v>0.56526390586765718</v>
      </c>
      <c r="T3212" s="4" t="str">
        <f>VLOOKUP(E3212,Sheet2!$A$2:$E$137,5,FALSE)</f>
        <v>FI</v>
      </c>
      <c r="U3212" s="4">
        <f>VLOOKUP($T3212,Sheet4!$H$1106:$M$1351,surveys!U$1+1,FALSE)</f>
        <v>0.41163684127505945</v>
      </c>
      <c r="V3212" s="4">
        <f>VLOOKUP($T3212,Sheet4!$H$1106:$M$1351,surveys!V$1+1,FALSE)</f>
        <v>0.58082044765359986</v>
      </c>
      <c r="W3212" s="4">
        <f>VLOOKUP($T3212,Sheet4!$H$1106:$M$1351,surveys!W$1+1,FALSE)</f>
        <v>0.73022037718715027</v>
      </c>
      <c r="X3212" s="4">
        <f>VLOOKUP($T3212,Sheet4!$H$1106:$M$1351,surveys!X$1+1,FALSE)</f>
        <v>0.87031151182966571</v>
      </c>
      <c r="Y3212" s="4">
        <f>VLOOKUP($T3212,Sheet4!$H$1106:$M$1351,surveys!Y$1+1,FALSE)</f>
        <v>1</v>
      </c>
      <c r="Z3212" s="4">
        <f t="shared" si="151"/>
        <v>2</v>
      </c>
      <c r="AA3212" s="4" t="str">
        <f>VLOOKUP(T3212&amp;"-"&amp;Z3212,Sheet4!$W$2:$AA$1100,3,FALSE)</f>
        <v>Espoo</v>
      </c>
      <c r="AB3212" s="4">
        <f>VLOOKUP(T3212&amp;"-"&amp;Z3212,Sheet4!$W$2:$AA$1100,4,FALSE)</f>
        <v>60.205199999999998</v>
      </c>
      <c r="AC3212" s="4">
        <f>VLOOKUP(T3212&amp;"-"&amp;Z3212,Sheet4!$W$2:$AA$1100,5,FALSE)</f>
        <v>24.652200000000001</v>
      </c>
    </row>
    <row r="3213" spans="1:29">
      <c r="A3213" s="6">
        <v>40729</v>
      </c>
      <c r="B3213" s="7">
        <v>0.54165509259259259</v>
      </c>
      <c r="C3213" s="4" t="s">
        <v>1213</v>
      </c>
      <c r="D3213" s="4" t="s">
        <v>1214</v>
      </c>
      <c r="E3213" s="4" t="s">
        <v>33</v>
      </c>
      <c r="F3213" s="4">
        <v>3</v>
      </c>
      <c r="G3213" s="4">
        <v>5</v>
      </c>
      <c r="H3213" s="4">
        <v>5</v>
      </c>
      <c r="I3213" s="4">
        <v>3</v>
      </c>
      <c r="J3213" s="4">
        <v>2</v>
      </c>
      <c r="K3213" s="4">
        <v>2</v>
      </c>
      <c r="L3213" s="4">
        <v>3</v>
      </c>
      <c r="M3213" s="4">
        <v>4</v>
      </c>
      <c r="N3213" s="4">
        <v>5</v>
      </c>
      <c r="O3213" s="4">
        <v>4</v>
      </c>
      <c r="P3213" s="4">
        <v>5</v>
      </c>
      <c r="Q3213" s="9">
        <f t="shared" si="152"/>
        <v>2.9548611111111109E-2</v>
      </c>
      <c r="R3213" s="4">
        <f t="shared" si="150"/>
        <v>40729.541655092595</v>
      </c>
      <c r="S3213" s="4">
        <v>0.8160592075111428</v>
      </c>
      <c r="T3213" s="4" t="str">
        <f>VLOOKUP(E3213,Sheet2!$A$2:$E$137,5,FALSE)</f>
        <v>IT</v>
      </c>
      <c r="U3213" s="4">
        <f>VLOOKUP($T3213,Sheet4!$H$1106:$M$1351,surveys!U$1+1,FALSE)</f>
        <v>0.40073733113706772</v>
      </c>
      <c r="V3213" s="4">
        <f>VLOOKUP($T3213,Sheet4!$H$1106:$M$1351,surveys!V$1+1,FALSE)</f>
        <v>0.60502083075372182</v>
      </c>
      <c r="W3213" s="4">
        <f>VLOOKUP($T3213,Sheet4!$H$1106:$M$1351,surveys!W$1+1,FALSE)</f>
        <v>0.75963680320784854</v>
      </c>
      <c r="X3213" s="4">
        <f>VLOOKUP($T3213,Sheet4!$H$1106:$M$1351,surveys!X$1+1,FALSE)</f>
        <v>0.89491209934724891</v>
      </c>
      <c r="Y3213" s="4">
        <f>VLOOKUP($T3213,Sheet4!$H$1106:$M$1351,surveys!Y$1+1,FALSE)</f>
        <v>1</v>
      </c>
      <c r="Z3213" s="4">
        <f t="shared" si="151"/>
        <v>4</v>
      </c>
      <c r="AA3213" s="4" t="str">
        <f>VLOOKUP(T3213&amp;"-"&amp;Z3213,Sheet4!$W$2:$AA$1100,3,FALSE)</f>
        <v>Torino</v>
      </c>
      <c r="AB3213" s="4">
        <f>VLOOKUP(T3213&amp;"-"&amp;Z3213,Sheet4!$W$2:$AA$1100,4,FALSE)</f>
        <v>45.070489999999999</v>
      </c>
      <c r="AC3213" s="4">
        <f>VLOOKUP(T3213&amp;"-"&amp;Z3213,Sheet4!$W$2:$AA$1100,5,FALSE)</f>
        <v>7.68682</v>
      </c>
    </row>
    <row r="3214" spans="1:29">
      <c r="A3214" s="6">
        <v>40729</v>
      </c>
      <c r="B3214" s="7">
        <v>0.82431712962962955</v>
      </c>
      <c r="C3214" s="4" t="s">
        <v>1215</v>
      </c>
      <c r="D3214" s="4" t="s">
        <v>1217</v>
      </c>
      <c r="E3214" s="4" t="s">
        <v>21</v>
      </c>
      <c r="F3214" s="4">
        <v>4</v>
      </c>
      <c r="G3214" s="4">
        <v>5</v>
      </c>
      <c r="H3214" s="4">
        <v>4</v>
      </c>
      <c r="I3214" s="4">
        <v>4</v>
      </c>
      <c r="J3214" s="4">
        <v>5</v>
      </c>
      <c r="K3214" s="4">
        <v>3</v>
      </c>
      <c r="L3214" s="4">
        <v>3</v>
      </c>
      <c r="M3214" s="4">
        <v>3</v>
      </c>
      <c r="N3214" s="4">
        <v>5</v>
      </c>
      <c r="O3214" s="4">
        <v>4</v>
      </c>
      <c r="P3214" s="4">
        <v>4</v>
      </c>
      <c r="Q3214" s="9">
        <f t="shared" si="152"/>
        <v>1.7395833333333336E-2</v>
      </c>
      <c r="R3214" s="4">
        <f t="shared" si="150"/>
        <v>40729.824317129627</v>
      </c>
      <c r="S3214" s="4">
        <v>0.81226070151804652</v>
      </c>
      <c r="T3214" s="4" t="str">
        <f>VLOOKUP(E3214,Sheet2!$A$2:$E$137,5,FALSE)</f>
        <v>MX</v>
      </c>
      <c r="U3214" s="4">
        <f>VLOOKUP($T3214,Sheet4!$H$1106:$M$1351,surveys!U$1+1,FALSE)</f>
        <v>0.64192227588837014</v>
      </c>
      <c r="V3214" s="4">
        <f>VLOOKUP($T3214,Sheet4!$H$1106:$M$1351,surveys!V$1+1,FALSE)</f>
        <v>0.73699712700692854</v>
      </c>
      <c r="W3214" s="4">
        <f>VLOOKUP($T3214,Sheet4!$H$1106:$M$1351,surveys!W$1+1,FALSE)</f>
        <v>0.83130642446864456</v>
      </c>
      <c r="X3214" s="4">
        <f>VLOOKUP($T3214,Sheet4!$H$1106:$M$1351,surveys!X$1+1,FALSE)</f>
        <v>0.91696724211461977</v>
      </c>
      <c r="Y3214" s="4">
        <f>VLOOKUP($T3214,Sheet4!$H$1106:$M$1351,surveys!Y$1+1,FALSE)</f>
        <v>1</v>
      </c>
      <c r="Z3214" s="4">
        <f t="shared" si="151"/>
        <v>3</v>
      </c>
      <c r="AA3214" s="4" t="str">
        <f>VLOOKUP(T3214&amp;"-"&amp;Z3214,Sheet4!$W$2:$AA$1100,3,FALSE)</f>
        <v>Ecatepec</v>
      </c>
      <c r="AB3214" s="4">
        <f>VLOOKUP(T3214&amp;"-"&amp;Z3214,Sheet4!$W$2:$AA$1100,4,FALSE)</f>
        <v>19.601109999999998</v>
      </c>
      <c r="AC3214" s="4">
        <f>VLOOKUP(T3214&amp;"-"&amp;Z3214,Sheet4!$W$2:$AA$1100,5,FALSE)</f>
        <v>-99.052499999999995</v>
      </c>
    </row>
    <row r="3215" spans="1:29">
      <c r="A3215" s="6">
        <v>40729</v>
      </c>
      <c r="B3215" s="7">
        <v>0.86645833333333344</v>
      </c>
      <c r="C3215" s="4" t="s">
        <v>1213</v>
      </c>
      <c r="D3215" s="4" t="s">
        <v>1214</v>
      </c>
      <c r="E3215" s="4" t="s">
        <v>26</v>
      </c>
      <c r="F3215" s="4">
        <v>4</v>
      </c>
      <c r="G3215" s="4">
        <v>3</v>
      </c>
      <c r="H3215" s="4">
        <v>4</v>
      </c>
      <c r="I3215" s="4">
        <v>4</v>
      </c>
      <c r="J3215" s="4">
        <v>5</v>
      </c>
      <c r="K3215" s="4">
        <v>4</v>
      </c>
      <c r="L3215" s="4">
        <v>5</v>
      </c>
      <c r="M3215" s="4">
        <v>4</v>
      </c>
      <c r="N3215" s="4">
        <v>5</v>
      </c>
      <c r="O3215" s="4">
        <v>3</v>
      </c>
      <c r="P3215" s="4">
        <v>5</v>
      </c>
      <c r="Q3215" s="9">
        <f t="shared" si="152"/>
        <v>4.6215277777777779E-2</v>
      </c>
      <c r="R3215" s="4">
        <f t="shared" si="150"/>
        <v>40729.86645833333</v>
      </c>
      <c r="S3215" s="4">
        <v>0.76631394096119076</v>
      </c>
      <c r="T3215" s="4" t="str">
        <f>VLOOKUP(E3215,Sheet2!$A$2:$E$137,5,FALSE)</f>
        <v>DE</v>
      </c>
      <c r="U3215" s="4">
        <f>VLOOKUP($T3215,Sheet4!$H$1106:$M$1351,surveys!U$1+1,FALSE)</f>
        <v>0.42620281948941302</v>
      </c>
      <c r="V3215" s="4">
        <f>VLOOKUP($T3215,Sheet4!$H$1106:$M$1351,surveys!V$1+1,FALSE)</f>
        <v>0.64253089557903176</v>
      </c>
      <c r="W3215" s="4">
        <f>VLOOKUP($T3215,Sheet4!$H$1106:$M$1351,surveys!W$1+1,FALSE)</f>
        <v>0.79931043378760003</v>
      </c>
      <c r="X3215" s="4">
        <f>VLOOKUP($T3215,Sheet4!$H$1106:$M$1351,surveys!X$1+1,FALSE)</f>
        <v>0.91914675697020254</v>
      </c>
      <c r="Y3215" s="4">
        <f>VLOOKUP($T3215,Sheet4!$H$1106:$M$1351,surveys!Y$1+1,FALSE)</f>
        <v>1</v>
      </c>
      <c r="Z3215" s="4">
        <f t="shared" si="151"/>
        <v>3</v>
      </c>
      <c r="AA3215" s="4" t="str">
        <f>VLOOKUP(T3215&amp;"-"&amp;Z3215,Sheet4!$W$2:$AA$1100,3,FALSE)</f>
        <v>Muenchen</v>
      </c>
      <c r="AB3215" s="4">
        <f>VLOOKUP(T3215&amp;"-"&amp;Z3215,Sheet4!$W$2:$AA$1100,4,FALSE)</f>
        <v>48.137430000000002</v>
      </c>
      <c r="AC3215" s="4">
        <f>VLOOKUP(T3215&amp;"-"&amp;Z3215,Sheet4!$W$2:$AA$1100,5,FALSE)</f>
        <v>11.57549</v>
      </c>
    </row>
    <row r="3216" spans="1:29">
      <c r="A3216" s="6">
        <v>40729</v>
      </c>
      <c r="B3216" s="7">
        <v>0.89293981481481488</v>
      </c>
      <c r="C3216" s="4" t="s">
        <v>1213</v>
      </c>
      <c r="D3216" s="4" t="s">
        <v>1217</v>
      </c>
      <c r="E3216" s="4" t="s">
        <v>17</v>
      </c>
      <c r="F3216" s="4">
        <v>5</v>
      </c>
      <c r="G3216" s="4">
        <v>5</v>
      </c>
      <c r="H3216" s="4">
        <v>5</v>
      </c>
      <c r="I3216" s="4">
        <v>5</v>
      </c>
      <c r="J3216" s="4">
        <v>5</v>
      </c>
      <c r="K3216" s="4">
        <v>5</v>
      </c>
      <c r="L3216" s="4">
        <v>5</v>
      </c>
      <c r="M3216" s="4">
        <v>5</v>
      </c>
      <c r="N3216" s="4">
        <v>5</v>
      </c>
      <c r="O3216" s="4">
        <v>5</v>
      </c>
      <c r="P3216" s="4">
        <v>5</v>
      </c>
      <c r="Q3216" s="9">
        <f t="shared" si="152"/>
        <v>6.4062500000000008E-2</v>
      </c>
      <c r="R3216" s="4">
        <f t="shared" si="150"/>
        <v>40729.892939814818</v>
      </c>
      <c r="S3216" s="4">
        <v>0.8229476658861703</v>
      </c>
      <c r="T3216" s="4" t="str">
        <f>VLOOKUP(E3216,Sheet2!$A$2:$E$137,5,FALSE)</f>
        <v>AU</v>
      </c>
      <c r="U3216" s="4">
        <f>VLOOKUP($T3216,Sheet4!$H$1106:$M$1351,surveys!U$1+1,FALSE)</f>
        <v>0.37870730546462306</v>
      </c>
      <c r="V3216" s="4">
        <f>VLOOKUP($T3216,Sheet4!$H$1106:$M$1351,surveys!V$1+1,FALSE)</f>
        <v>0.70016181281367551</v>
      </c>
      <c r="W3216" s="4">
        <f>VLOOKUP($T3216,Sheet4!$H$1106:$M$1351,surveys!W$1+1,FALSE)</f>
        <v>0.82483308340835682</v>
      </c>
      <c r="X3216" s="4">
        <f>VLOOKUP($T3216,Sheet4!$H$1106:$M$1351,surveys!X$1+1,FALSE)</f>
        <v>0.91739988860880706</v>
      </c>
      <c r="Y3216" s="4">
        <f>VLOOKUP($T3216,Sheet4!$H$1106:$M$1351,surveys!Y$1+1,FALSE)</f>
        <v>1</v>
      </c>
      <c r="Z3216" s="4">
        <f t="shared" si="151"/>
        <v>3</v>
      </c>
      <c r="AA3216" s="4" t="str">
        <f>VLOOKUP(T3216&amp;"-"&amp;Z3216,Sheet4!$W$2:$AA$1100,3,FALSE)</f>
        <v>Perth</v>
      </c>
      <c r="AB3216" s="4">
        <f>VLOOKUP(T3216&amp;"-"&amp;Z3216,Sheet4!$W$2:$AA$1100,4,FALSE)</f>
        <v>-31.95224</v>
      </c>
      <c r="AC3216" s="4">
        <f>VLOOKUP(T3216&amp;"-"&amp;Z3216,Sheet4!$W$2:$AA$1100,5,FALSE)</f>
        <v>115.8614</v>
      </c>
    </row>
    <row r="3217" spans="1:29">
      <c r="A3217" s="6">
        <v>40729</v>
      </c>
      <c r="B3217" s="7">
        <v>0.89988425925925919</v>
      </c>
      <c r="C3217" s="4" t="s">
        <v>1213</v>
      </c>
      <c r="D3217" s="4" t="s">
        <v>1214</v>
      </c>
      <c r="E3217" s="4" t="s">
        <v>11</v>
      </c>
      <c r="F3217" s="4">
        <v>1</v>
      </c>
      <c r="G3217" s="4">
        <v>3</v>
      </c>
      <c r="H3217" s="4">
        <v>3</v>
      </c>
      <c r="I3217" s="4">
        <v>5</v>
      </c>
      <c r="J3217" s="4">
        <v>5</v>
      </c>
      <c r="K3217" s="4">
        <v>5</v>
      </c>
      <c r="L3217" s="4">
        <v>3</v>
      </c>
      <c r="M3217" s="4">
        <v>5</v>
      </c>
      <c r="N3217" s="4">
        <v>5</v>
      </c>
      <c r="O3217" s="4">
        <v>4</v>
      </c>
      <c r="P3217" s="4">
        <v>4</v>
      </c>
      <c r="Q3217" s="9">
        <f t="shared" si="152"/>
        <v>6.9432870370370367E-2</v>
      </c>
      <c r="R3217" s="4">
        <f t="shared" si="150"/>
        <v>40729.899884259263</v>
      </c>
      <c r="S3217" s="4">
        <v>0.53485713033146176</v>
      </c>
      <c r="T3217" s="4" t="str">
        <f>VLOOKUP(E3217,Sheet2!$A$2:$E$137,5,FALSE)</f>
        <v>FR</v>
      </c>
      <c r="U3217" s="4">
        <f>VLOOKUP($T3217,Sheet4!$H$1106:$M$1351,surveys!U$1+1,FALSE)</f>
        <v>0.51193913659220647</v>
      </c>
      <c r="V3217" s="4">
        <f>VLOOKUP($T3217,Sheet4!$H$1106:$M$1351,surveys!V$1+1,FALSE)</f>
        <v>0.70220575033861143</v>
      </c>
      <c r="W3217" s="4">
        <f>VLOOKUP($T3217,Sheet4!$H$1106:$M$1351,surveys!W$1+1,FALSE)</f>
        <v>0.81527182039156842</v>
      </c>
      <c r="X3217" s="4">
        <f>VLOOKUP($T3217,Sheet4!$H$1106:$M$1351,surveys!X$1+1,FALSE)</f>
        <v>0.91893911792009964</v>
      </c>
      <c r="Y3217" s="4">
        <f>VLOOKUP($T3217,Sheet4!$H$1106:$M$1351,surveys!Y$1+1,FALSE)</f>
        <v>1</v>
      </c>
      <c r="Z3217" s="4">
        <f t="shared" si="151"/>
        <v>2</v>
      </c>
      <c r="AA3217" s="4" t="str">
        <f>VLOOKUP(T3217&amp;"-"&amp;Z3217,Sheet4!$W$2:$AA$1100,3,FALSE)</f>
        <v>Marseille</v>
      </c>
      <c r="AB3217" s="4">
        <f>VLOOKUP(T3217&amp;"-"&amp;Z3217,Sheet4!$W$2:$AA$1100,4,FALSE)</f>
        <v>43.296950000000002</v>
      </c>
      <c r="AC3217" s="4">
        <f>VLOOKUP(T3217&amp;"-"&amp;Z3217,Sheet4!$W$2:$AA$1100,5,FALSE)</f>
        <v>5.3810700000000002</v>
      </c>
    </row>
    <row r="3218" spans="1:29">
      <c r="A3218" s="6">
        <v>40729</v>
      </c>
      <c r="B3218" s="7">
        <v>0.91694444444444445</v>
      </c>
      <c r="C3218" s="4" t="s">
        <v>1215</v>
      </c>
      <c r="D3218" s="4" t="s">
        <v>1217</v>
      </c>
      <c r="E3218" s="4" t="s">
        <v>136</v>
      </c>
      <c r="F3218" s="4">
        <v>2</v>
      </c>
      <c r="G3218" s="4">
        <v>1</v>
      </c>
      <c r="H3218" s="4">
        <v>1</v>
      </c>
      <c r="I3218" s="4">
        <v>1</v>
      </c>
      <c r="J3218" s="4">
        <v>1</v>
      </c>
      <c r="K3218" s="4">
        <v>1</v>
      </c>
      <c r="L3218" s="4">
        <v>1</v>
      </c>
      <c r="M3218" s="4">
        <v>2</v>
      </c>
      <c r="N3218" s="4">
        <v>2</v>
      </c>
      <c r="O3218" s="4">
        <v>1</v>
      </c>
      <c r="P3218" s="4">
        <v>1</v>
      </c>
      <c r="Q3218" s="9">
        <f t="shared" si="152"/>
        <v>1.1620370370370371E-2</v>
      </c>
      <c r="R3218" s="4">
        <f t="shared" si="150"/>
        <v>40729.916944444441</v>
      </c>
      <c r="S3218" s="4">
        <v>0.48796897008984463</v>
      </c>
      <c r="T3218" s="4" t="str">
        <f>VLOOKUP(E3218,Sheet2!$A$2:$E$137,5,FALSE)</f>
        <v>AR</v>
      </c>
      <c r="U3218" s="4">
        <f>VLOOKUP($T3218,Sheet4!$H$1106:$M$1351,surveys!U$1+1,FALSE)</f>
        <v>0.75428788055159812</v>
      </c>
      <c r="V3218" s="4">
        <f>VLOOKUP($T3218,Sheet4!$H$1106:$M$1351,surveys!V$1+1,FALSE)</f>
        <v>0.83667238618653461</v>
      </c>
      <c r="W3218" s="4">
        <f>VLOOKUP($T3218,Sheet4!$H$1106:$M$1351,surveys!W$1+1,FALSE)</f>
        <v>0.90436597835919497</v>
      </c>
      <c r="X3218" s="4">
        <f>VLOOKUP($T3218,Sheet4!$H$1106:$M$1351,surveys!X$1+1,FALSE)</f>
        <v>0.95494779231647708</v>
      </c>
      <c r="Y3218" s="4">
        <f>VLOOKUP($T3218,Sheet4!$H$1106:$M$1351,surveys!Y$1+1,FALSE)</f>
        <v>1</v>
      </c>
      <c r="Z3218" s="4">
        <f t="shared" si="151"/>
        <v>1</v>
      </c>
      <c r="AA3218" s="4" t="str">
        <f>VLOOKUP(T3218&amp;"-"&amp;Z3218,Sheet4!$W$2:$AA$1100,3,FALSE)</f>
        <v>Buenos Aires</v>
      </c>
      <c r="AB3218" s="4">
        <f>VLOOKUP(T3218&amp;"-"&amp;Z3218,Sheet4!$W$2:$AA$1100,4,FALSE)</f>
        <v>-34.613149999999997</v>
      </c>
      <c r="AC3218" s="4">
        <f>VLOOKUP(T3218&amp;"-"&amp;Z3218,Sheet4!$W$2:$AA$1100,5,FALSE)</f>
        <v>-58.377229999999997</v>
      </c>
    </row>
    <row r="3219" spans="1:29">
      <c r="A3219" s="6">
        <v>40728</v>
      </c>
      <c r="B3219" s="7">
        <v>5.3460648148148153E-2</v>
      </c>
      <c r="C3219" s="4" t="s">
        <v>1215</v>
      </c>
      <c r="D3219" s="4" t="s">
        <v>1214</v>
      </c>
      <c r="E3219" s="4" t="s">
        <v>17</v>
      </c>
      <c r="F3219" s="4">
        <v>1</v>
      </c>
      <c r="G3219" s="4">
        <v>1</v>
      </c>
      <c r="H3219" s="4">
        <v>1</v>
      </c>
      <c r="I3219" s="4">
        <v>1</v>
      </c>
      <c r="J3219" s="4">
        <v>1</v>
      </c>
      <c r="K3219" s="4">
        <v>1</v>
      </c>
      <c r="L3219" s="4">
        <v>1</v>
      </c>
      <c r="M3219" s="4">
        <v>1</v>
      </c>
      <c r="N3219" s="4">
        <v>1</v>
      </c>
      <c r="O3219" s="4">
        <v>1</v>
      </c>
      <c r="P3219" s="4">
        <v>1</v>
      </c>
      <c r="Q3219" s="9">
        <f t="shared" si="152"/>
        <v>3.7754629629629631E-2</v>
      </c>
      <c r="R3219" s="4">
        <f t="shared" si="150"/>
        <v>40728.053460648145</v>
      </c>
      <c r="S3219" s="4">
        <v>2.8189664761615996E-2</v>
      </c>
      <c r="T3219" s="4" t="str">
        <f>VLOOKUP(E3219,Sheet2!$A$2:$E$137,5,FALSE)</f>
        <v>AU</v>
      </c>
      <c r="U3219" s="4">
        <f>VLOOKUP($T3219,Sheet4!$H$1106:$M$1351,surveys!U$1+1,FALSE)</f>
        <v>0.37870730546462306</v>
      </c>
      <c r="V3219" s="4">
        <f>VLOOKUP($T3219,Sheet4!$H$1106:$M$1351,surveys!V$1+1,FALSE)</f>
        <v>0.70016181281367551</v>
      </c>
      <c r="W3219" s="4">
        <f>VLOOKUP($T3219,Sheet4!$H$1106:$M$1351,surveys!W$1+1,FALSE)</f>
        <v>0.82483308340835682</v>
      </c>
      <c r="X3219" s="4">
        <f>VLOOKUP($T3219,Sheet4!$H$1106:$M$1351,surveys!X$1+1,FALSE)</f>
        <v>0.91739988860880706</v>
      </c>
      <c r="Y3219" s="4">
        <f>VLOOKUP($T3219,Sheet4!$H$1106:$M$1351,surveys!Y$1+1,FALSE)</f>
        <v>1</v>
      </c>
      <c r="Z3219" s="4">
        <f t="shared" si="151"/>
        <v>1</v>
      </c>
      <c r="AA3219" s="4" t="str">
        <f>VLOOKUP(T3219&amp;"-"&amp;Z3219,Sheet4!$W$2:$AA$1100,3,FALSE)</f>
        <v>Sydney</v>
      </c>
      <c r="AB3219" s="4">
        <f>VLOOKUP(T3219&amp;"-"&amp;Z3219,Sheet4!$W$2:$AA$1100,4,FALSE)</f>
        <v>-33.867849999999997</v>
      </c>
      <c r="AC3219" s="4">
        <f>VLOOKUP(T3219&amp;"-"&amp;Z3219,Sheet4!$W$2:$AA$1100,5,FALSE)</f>
        <v>151.20732000000001</v>
      </c>
    </row>
    <row r="3220" spans="1:29">
      <c r="A3220" s="6">
        <v>40728</v>
      </c>
      <c r="B3220" s="7">
        <v>0.60520833333333335</v>
      </c>
      <c r="C3220" s="4" t="s">
        <v>1213</v>
      </c>
      <c r="D3220" s="4" t="s">
        <v>1214</v>
      </c>
      <c r="E3220" s="4" t="s">
        <v>17</v>
      </c>
      <c r="F3220" s="4">
        <v>5</v>
      </c>
      <c r="G3220" s="4">
        <v>5</v>
      </c>
      <c r="H3220" s="4">
        <v>5</v>
      </c>
      <c r="I3220" s="4">
        <v>5</v>
      </c>
      <c r="J3220" s="4">
        <v>5</v>
      </c>
      <c r="K3220" s="4">
        <v>5</v>
      </c>
      <c r="L3220" s="4">
        <v>5</v>
      </c>
      <c r="M3220" s="4">
        <v>5</v>
      </c>
      <c r="N3220" s="4">
        <v>5</v>
      </c>
      <c r="O3220" s="4">
        <v>5</v>
      </c>
      <c r="P3220" s="4">
        <v>5</v>
      </c>
      <c r="Q3220" s="9">
        <f t="shared" si="152"/>
        <v>3.8541666666666668E-3</v>
      </c>
      <c r="R3220" s="4">
        <f t="shared" si="150"/>
        <v>40728.605208333334</v>
      </c>
      <c r="S3220" s="4">
        <v>0.63286866866563707</v>
      </c>
      <c r="T3220" s="4" t="str">
        <f>VLOOKUP(E3220,Sheet2!$A$2:$E$137,5,FALSE)</f>
        <v>AU</v>
      </c>
      <c r="U3220" s="4">
        <f>VLOOKUP($T3220,Sheet4!$H$1106:$M$1351,surveys!U$1+1,FALSE)</f>
        <v>0.37870730546462306</v>
      </c>
      <c r="V3220" s="4">
        <f>VLOOKUP($T3220,Sheet4!$H$1106:$M$1351,surveys!V$1+1,FALSE)</f>
        <v>0.70016181281367551</v>
      </c>
      <c r="W3220" s="4">
        <f>VLOOKUP($T3220,Sheet4!$H$1106:$M$1351,surveys!W$1+1,FALSE)</f>
        <v>0.82483308340835682</v>
      </c>
      <c r="X3220" s="4">
        <f>VLOOKUP($T3220,Sheet4!$H$1106:$M$1351,surveys!X$1+1,FALSE)</f>
        <v>0.91739988860880706</v>
      </c>
      <c r="Y3220" s="4">
        <f>VLOOKUP($T3220,Sheet4!$H$1106:$M$1351,surveys!Y$1+1,FALSE)</f>
        <v>1</v>
      </c>
      <c r="Z3220" s="4">
        <f t="shared" si="151"/>
        <v>2</v>
      </c>
      <c r="AA3220" s="4" t="str">
        <f>VLOOKUP(T3220&amp;"-"&amp;Z3220,Sheet4!$W$2:$AA$1100,3,FALSE)</f>
        <v>Melbourne</v>
      </c>
      <c r="AB3220" s="4">
        <f>VLOOKUP(T3220&amp;"-"&amp;Z3220,Sheet4!$W$2:$AA$1100,4,FALSE)</f>
        <v>-37.814</v>
      </c>
      <c r="AC3220" s="4">
        <f>VLOOKUP(T3220&amp;"-"&amp;Z3220,Sheet4!$W$2:$AA$1100,5,FALSE)</f>
        <v>144.96332000000001</v>
      </c>
    </row>
    <row r="3221" spans="1:29">
      <c r="A3221" s="6">
        <v>40728</v>
      </c>
      <c r="B3221" s="7">
        <v>0.34309027777777779</v>
      </c>
      <c r="C3221" s="4" t="s">
        <v>1215</v>
      </c>
      <c r="D3221" s="4" t="s">
        <v>1214</v>
      </c>
      <c r="E3221" s="4" t="s">
        <v>26</v>
      </c>
      <c r="F3221" s="4">
        <v>4</v>
      </c>
      <c r="G3221" s="4">
        <v>5</v>
      </c>
      <c r="H3221" s="4">
        <v>4</v>
      </c>
      <c r="I3221" s="4">
        <v>3</v>
      </c>
      <c r="J3221" s="4">
        <v>4</v>
      </c>
      <c r="K3221" s="4">
        <v>3</v>
      </c>
      <c r="L3221" s="4">
        <v>3</v>
      </c>
      <c r="M3221" s="4">
        <v>5</v>
      </c>
      <c r="N3221" s="4">
        <v>5</v>
      </c>
      <c r="O3221" s="4">
        <v>5</v>
      </c>
      <c r="P3221" s="4">
        <v>5</v>
      </c>
      <c r="Q3221" s="9">
        <f t="shared" si="152"/>
        <v>3.0763888888888886E-2</v>
      </c>
      <c r="R3221" s="4">
        <f t="shared" si="150"/>
        <v>40728.343090277776</v>
      </c>
      <c r="S3221" s="4">
        <v>0.5888981229835748</v>
      </c>
      <c r="T3221" s="4" t="str">
        <f>VLOOKUP(E3221,Sheet2!$A$2:$E$137,5,FALSE)</f>
        <v>DE</v>
      </c>
      <c r="U3221" s="4">
        <f>VLOOKUP($T3221,Sheet4!$H$1106:$M$1351,surveys!U$1+1,FALSE)</f>
        <v>0.42620281948941302</v>
      </c>
      <c r="V3221" s="4">
        <f>VLOOKUP($T3221,Sheet4!$H$1106:$M$1351,surveys!V$1+1,FALSE)</f>
        <v>0.64253089557903176</v>
      </c>
      <c r="W3221" s="4">
        <f>VLOOKUP($T3221,Sheet4!$H$1106:$M$1351,surveys!W$1+1,FALSE)</f>
        <v>0.79931043378760003</v>
      </c>
      <c r="X3221" s="4">
        <f>VLOOKUP($T3221,Sheet4!$H$1106:$M$1351,surveys!X$1+1,FALSE)</f>
        <v>0.91914675697020254</v>
      </c>
      <c r="Y3221" s="4">
        <f>VLOOKUP($T3221,Sheet4!$H$1106:$M$1351,surveys!Y$1+1,FALSE)</f>
        <v>1</v>
      </c>
      <c r="Z3221" s="4">
        <f t="shared" si="151"/>
        <v>2</v>
      </c>
      <c r="AA3221" s="4" t="str">
        <f>VLOOKUP(T3221&amp;"-"&amp;Z3221,Sheet4!$W$2:$AA$1100,3,FALSE)</f>
        <v>Hamburg</v>
      </c>
      <c r="AB3221" s="4">
        <f>VLOOKUP(T3221&amp;"-"&amp;Z3221,Sheet4!$W$2:$AA$1100,4,FALSE)</f>
        <v>53.55</v>
      </c>
      <c r="AC3221" s="4">
        <f>VLOOKUP(T3221&amp;"-"&amp;Z3221,Sheet4!$W$2:$AA$1100,5,FALSE)</f>
        <v>10</v>
      </c>
    </row>
    <row r="3222" spans="1:29">
      <c r="A3222" s="6">
        <v>40728</v>
      </c>
      <c r="B3222" s="7">
        <v>0.35597222222222219</v>
      </c>
      <c r="C3222" s="4" t="s">
        <v>1213</v>
      </c>
      <c r="D3222" s="4" t="s">
        <v>1214</v>
      </c>
      <c r="E3222" s="4" t="s">
        <v>61</v>
      </c>
      <c r="F3222" s="4">
        <v>1</v>
      </c>
      <c r="G3222" s="4">
        <v>1</v>
      </c>
      <c r="H3222" s="4">
        <v>1</v>
      </c>
      <c r="I3222" s="4">
        <v>1</v>
      </c>
      <c r="J3222" s="4">
        <v>1</v>
      </c>
      <c r="K3222" s="4">
        <v>1</v>
      </c>
      <c r="L3222" s="4">
        <v>1</v>
      </c>
      <c r="M3222" s="4">
        <v>1</v>
      </c>
      <c r="N3222" s="4">
        <v>1</v>
      </c>
      <c r="O3222" s="4">
        <v>1</v>
      </c>
      <c r="P3222" s="4">
        <v>1</v>
      </c>
      <c r="Q3222" s="9">
        <f t="shared" si="152"/>
        <v>3.8449074074074073E-2</v>
      </c>
      <c r="R3222" s="4">
        <f t="shared" si="150"/>
        <v>40728.35597222222</v>
      </c>
      <c r="S3222" s="4">
        <v>0.41426233376379074</v>
      </c>
      <c r="T3222" s="4" t="str">
        <f>VLOOKUP(E3222,Sheet2!$A$2:$E$137,5,FALSE)</f>
        <v>FI</v>
      </c>
      <c r="U3222" s="4">
        <f>VLOOKUP($T3222,Sheet4!$H$1106:$M$1351,surveys!U$1+1,FALSE)</f>
        <v>0.41163684127505945</v>
      </c>
      <c r="V3222" s="4">
        <f>VLOOKUP($T3222,Sheet4!$H$1106:$M$1351,surveys!V$1+1,FALSE)</f>
        <v>0.58082044765359986</v>
      </c>
      <c r="W3222" s="4">
        <f>VLOOKUP($T3222,Sheet4!$H$1106:$M$1351,surveys!W$1+1,FALSE)</f>
        <v>0.73022037718715027</v>
      </c>
      <c r="X3222" s="4">
        <f>VLOOKUP($T3222,Sheet4!$H$1106:$M$1351,surveys!X$1+1,FALSE)</f>
        <v>0.87031151182966571</v>
      </c>
      <c r="Y3222" s="4">
        <f>VLOOKUP($T3222,Sheet4!$H$1106:$M$1351,surveys!Y$1+1,FALSE)</f>
        <v>1</v>
      </c>
      <c r="Z3222" s="4">
        <f t="shared" si="151"/>
        <v>2</v>
      </c>
      <c r="AA3222" s="4" t="str">
        <f>VLOOKUP(T3222&amp;"-"&amp;Z3222,Sheet4!$W$2:$AA$1100,3,FALSE)</f>
        <v>Espoo</v>
      </c>
      <c r="AB3222" s="4">
        <f>VLOOKUP(T3222&amp;"-"&amp;Z3222,Sheet4!$W$2:$AA$1100,4,FALSE)</f>
        <v>60.205199999999998</v>
      </c>
      <c r="AC3222" s="4">
        <f>VLOOKUP(T3222&amp;"-"&amp;Z3222,Sheet4!$W$2:$AA$1100,5,FALSE)</f>
        <v>24.652200000000001</v>
      </c>
    </row>
    <row r="3223" spans="1:29">
      <c r="A3223" s="6">
        <v>40728</v>
      </c>
      <c r="B3223" s="7">
        <v>0.40353009259259259</v>
      </c>
      <c r="C3223" s="4" t="s">
        <v>1213</v>
      </c>
      <c r="D3223" s="4" t="s">
        <v>1218</v>
      </c>
      <c r="E3223" s="4" t="s">
        <v>61</v>
      </c>
      <c r="F3223" s="4">
        <v>4</v>
      </c>
      <c r="G3223" s="4">
        <v>3</v>
      </c>
      <c r="H3223" s="4">
        <v>3</v>
      </c>
      <c r="I3223" s="4">
        <v>3</v>
      </c>
      <c r="J3223" s="4">
        <v>4</v>
      </c>
      <c r="K3223" s="4">
        <v>3</v>
      </c>
      <c r="L3223" s="4">
        <v>3</v>
      </c>
      <c r="M3223" s="4">
        <v>3</v>
      </c>
      <c r="N3223" s="4">
        <v>3</v>
      </c>
      <c r="O3223" s="4">
        <v>5</v>
      </c>
      <c r="P3223" s="4">
        <v>3</v>
      </c>
      <c r="Q3223" s="9">
        <f t="shared" si="152"/>
        <v>3.1597222222222222E-3</v>
      </c>
      <c r="R3223" s="4">
        <f t="shared" si="150"/>
        <v>40728.40353009259</v>
      </c>
      <c r="S3223" s="4">
        <v>0.26416732342400895</v>
      </c>
      <c r="T3223" s="4" t="str">
        <f>VLOOKUP(E3223,Sheet2!$A$2:$E$137,5,FALSE)</f>
        <v>FI</v>
      </c>
      <c r="U3223" s="4">
        <f>VLOOKUP($T3223,Sheet4!$H$1106:$M$1351,surveys!U$1+1,FALSE)</f>
        <v>0.41163684127505945</v>
      </c>
      <c r="V3223" s="4">
        <f>VLOOKUP($T3223,Sheet4!$H$1106:$M$1351,surveys!V$1+1,FALSE)</f>
        <v>0.58082044765359986</v>
      </c>
      <c r="W3223" s="4">
        <f>VLOOKUP($T3223,Sheet4!$H$1106:$M$1351,surveys!W$1+1,FALSE)</f>
        <v>0.73022037718715027</v>
      </c>
      <c r="X3223" s="4">
        <f>VLOOKUP($T3223,Sheet4!$H$1106:$M$1351,surveys!X$1+1,FALSE)</f>
        <v>0.87031151182966571</v>
      </c>
      <c r="Y3223" s="4">
        <f>VLOOKUP($T3223,Sheet4!$H$1106:$M$1351,surveys!Y$1+1,FALSE)</f>
        <v>1</v>
      </c>
      <c r="Z3223" s="4">
        <f t="shared" si="151"/>
        <v>1</v>
      </c>
      <c r="AA3223" s="4" t="str">
        <f>VLOOKUP(T3223&amp;"-"&amp;Z3223,Sheet4!$W$2:$AA$1100,3,FALSE)</f>
        <v>Helsinki</v>
      </c>
      <c r="AB3223" s="4">
        <f>VLOOKUP(T3223&amp;"-"&amp;Z3223,Sheet4!$W$2:$AA$1100,4,FALSE)</f>
        <v>60.169519999999999</v>
      </c>
      <c r="AC3223" s="4">
        <f>VLOOKUP(T3223&amp;"-"&amp;Z3223,Sheet4!$W$2:$AA$1100,5,FALSE)</f>
        <v>24.935449999999999</v>
      </c>
    </row>
    <row r="3224" spans="1:29">
      <c r="A3224" s="6">
        <v>40728</v>
      </c>
      <c r="B3224" s="7">
        <v>0.41672453703703699</v>
      </c>
      <c r="C3224" s="4" t="s">
        <v>1213</v>
      </c>
      <c r="D3224" s="4" t="s">
        <v>1214</v>
      </c>
      <c r="E3224" s="4" t="s">
        <v>61</v>
      </c>
      <c r="F3224" s="4">
        <v>3</v>
      </c>
      <c r="G3224" s="4">
        <v>1</v>
      </c>
      <c r="H3224" s="4">
        <v>1</v>
      </c>
      <c r="I3224" s="4">
        <v>2</v>
      </c>
      <c r="J3224" s="4">
        <v>4</v>
      </c>
      <c r="K3224" s="4">
        <v>3</v>
      </c>
      <c r="L3224" s="4">
        <v>3</v>
      </c>
      <c r="M3224" s="4">
        <v>2</v>
      </c>
      <c r="N3224" s="4">
        <v>2</v>
      </c>
      <c r="O3224" s="4">
        <v>4</v>
      </c>
      <c r="P3224" s="4">
        <v>1</v>
      </c>
      <c r="Q3224" s="9">
        <f t="shared" si="152"/>
        <v>1.1539351851851851E-2</v>
      </c>
      <c r="R3224" s="4">
        <f t="shared" si="150"/>
        <v>40728.416724537034</v>
      </c>
      <c r="S3224" s="4">
        <v>0.90302879983562523</v>
      </c>
      <c r="T3224" s="4" t="str">
        <f>VLOOKUP(E3224,Sheet2!$A$2:$E$137,5,FALSE)</f>
        <v>FI</v>
      </c>
      <c r="U3224" s="4">
        <f>VLOOKUP($T3224,Sheet4!$H$1106:$M$1351,surveys!U$1+1,FALSE)</f>
        <v>0.41163684127505945</v>
      </c>
      <c r="V3224" s="4">
        <f>VLOOKUP($T3224,Sheet4!$H$1106:$M$1351,surveys!V$1+1,FALSE)</f>
        <v>0.58082044765359986</v>
      </c>
      <c r="W3224" s="4">
        <f>VLOOKUP($T3224,Sheet4!$H$1106:$M$1351,surveys!W$1+1,FALSE)</f>
        <v>0.73022037718715027</v>
      </c>
      <c r="X3224" s="4">
        <f>VLOOKUP($T3224,Sheet4!$H$1106:$M$1351,surveys!X$1+1,FALSE)</f>
        <v>0.87031151182966571</v>
      </c>
      <c r="Y3224" s="4">
        <f>VLOOKUP($T3224,Sheet4!$H$1106:$M$1351,surveys!Y$1+1,FALSE)</f>
        <v>1</v>
      </c>
      <c r="Z3224" s="4">
        <f t="shared" si="151"/>
        <v>5</v>
      </c>
      <c r="AA3224" s="4" t="str">
        <f>VLOOKUP(T3224&amp;"-"&amp;Z3224,Sheet4!$W$2:$AA$1100,3,FALSE)</f>
        <v>Turku</v>
      </c>
      <c r="AB3224" s="4">
        <f>VLOOKUP(T3224&amp;"-"&amp;Z3224,Sheet4!$W$2:$AA$1100,4,FALSE)</f>
        <v>60.451479999999997</v>
      </c>
      <c r="AC3224" s="4">
        <f>VLOOKUP(T3224&amp;"-"&amp;Z3224,Sheet4!$W$2:$AA$1100,5,FALSE)</f>
        <v>22.268689999999999</v>
      </c>
    </row>
    <row r="3225" spans="1:29">
      <c r="A3225" s="6">
        <v>40728</v>
      </c>
      <c r="B3225" s="7">
        <v>0.48296296296296298</v>
      </c>
      <c r="C3225" s="4" t="s">
        <v>1213</v>
      </c>
      <c r="D3225" s="4" t="s">
        <v>1214</v>
      </c>
      <c r="E3225" s="4" t="s">
        <v>15</v>
      </c>
      <c r="F3225" s="4">
        <v>4</v>
      </c>
      <c r="G3225" s="4">
        <v>5</v>
      </c>
      <c r="H3225" s="4">
        <v>5</v>
      </c>
      <c r="I3225" s="4">
        <v>4</v>
      </c>
      <c r="J3225" s="4">
        <v>3</v>
      </c>
      <c r="K3225" s="4">
        <v>3</v>
      </c>
      <c r="L3225" s="4">
        <v>3</v>
      </c>
      <c r="M3225" s="4">
        <v>4</v>
      </c>
      <c r="N3225" s="4">
        <v>5</v>
      </c>
      <c r="O3225" s="4">
        <v>4</v>
      </c>
      <c r="P3225" s="4">
        <v>5</v>
      </c>
      <c r="Q3225" s="9">
        <f t="shared" si="152"/>
        <v>5.7673611111111106E-2</v>
      </c>
      <c r="R3225" s="4">
        <f t="shared" si="150"/>
        <v>40728.48296296296</v>
      </c>
      <c r="S3225" s="4">
        <v>5.1589384602412913E-2</v>
      </c>
      <c r="T3225" s="4" t="str">
        <f>VLOOKUP(E3225,Sheet2!$A$2:$E$137,5,FALSE)</f>
        <v>US</v>
      </c>
      <c r="U3225" s="4">
        <f>VLOOKUP($T3225,Sheet4!$H$1106:$M$1351,surveys!U$1+1,FALSE)</f>
        <v>0.42883768204388006</v>
      </c>
      <c r="V3225" s="4">
        <f>VLOOKUP($T3225,Sheet4!$H$1106:$M$1351,surveys!V$1+1,FALSE)</f>
        <v>0.62778475709586301</v>
      </c>
      <c r="W3225" s="4">
        <f>VLOOKUP($T3225,Sheet4!$H$1106:$M$1351,surveys!W$1+1,FALSE)</f>
        <v>0.76918600378409652</v>
      </c>
      <c r="X3225" s="4">
        <f>VLOOKUP($T3225,Sheet4!$H$1106:$M$1351,surveys!X$1+1,FALSE)</f>
        <v>0.88987045221102745</v>
      </c>
      <c r="Y3225" s="4">
        <f>VLOOKUP($T3225,Sheet4!$H$1106:$M$1351,surveys!Y$1+1,FALSE)</f>
        <v>1</v>
      </c>
      <c r="Z3225" s="4">
        <f t="shared" si="151"/>
        <v>1</v>
      </c>
      <c r="AA3225" s="4" t="str">
        <f>VLOOKUP(T3225&amp;"-"&amp;Z3225,Sheet4!$W$2:$AA$1100,3,FALSE)</f>
        <v>New York City</v>
      </c>
      <c r="AB3225" s="4">
        <f>VLOOKUP(T3225&amp;"-"&amp;Z3225,Sheet4!$W$2:$AA$1100,4,FALSE)</f>
        <v>40.714269999999999</v>
      </c>
      <c r="AC3225" s="4">
        <f>VLOOKUP(T3225&amp;"-"&amp;Z3225,Sheet4!$W$2:$AA$1100,5,FALSE)</f>
        <v>-74.005970000000005</v>
      </c>
    </row>
    <row r="3226" spans="1:29">
      <c r="A3226" s="6">
        <v>40728</v>
      </c>
      <c r="B3226" s="7">
        <v>0.49131944444444442</v>
      </c>
      <c r="C3226" s="4" t="s">
        <v>1213</v>
      </c>
      <c r="D3226" s="4" t="s">
        <v>1216</v>
      </c>
      <c r="E3226" s="4" t="s">
        <v>37</v>
      </c>
      <c r="F3226" s="4">
        <v>2</v>
      </c>
      <c r="G3226" s="4">
        <v>3</v>
      </c>
      <c r="H3226" s="4">
        <v>4</v>
      </c>
      <c r="I3226" s="4">
        <v>4</v>
      </c>
      <c r="J3226" s="4">
        <v>3</v>
      </c>
      <c r="K3226" s="4">
        <v>4</v>
      </c>
      <c r="L3226" s="4">
        <v>3</v>
      </c>
      <c r="M3226" s="4">
        <v>4</v>
      </c>
      <c r="N3226" s="4">
        <v>5</v>
      </c>
      <c r="O3226" s="4">
        <v>4</v>
      </c>
      <c r="P3226" s="4">
        <v>5</v>
      </c>
      <c r="Q3226" s="9">
        <f t="shared" si="152"/>
        <v>6.3703703703703707E-2</v>
      </c>
      <c r="R3226" s="4">
        <f t="shared" si="150"/>
        <v>40728.491319444445</v>
      </c>
      <c r="S3226" s="4">
        <v>0.17062566366138743</v>
      </c>
      <c r="T3226" s="4" t="str">
        <f>VLOOKUP(E3226,Sheet2!$A$2:$E$137,5,FALSE)</f>
        <v>PT</v>
      </c>
      <c r="U3226" s="4">
        <f>VLOOKUP($T3226,Sheet4!$H$1106:$M$1351,surveys!U$1+1,FALSE)</f>
        <v>0.43703858129282908</v>
      </c>
      <c r="V3226" s="4">
        <f>VLOOKUP($T3226,Sheet4!$H$1106:$M$1351,surveys!V$1+1,FALSE)</f>
        <v>0.64773543484664464</v>
      </c>
      <c r="W3226" s="4">
        <f>VLOOKUP($T3226,Sheet4!$H$1106:$M$1351,surveys!W$1+1,FALSE)</f>
        <v>0.79869631675299657</v>
      </c>
      <c r="X3226" s="4">
        <f>VLOOKUP($T3226,Sheet4!$H$1106:$M$1351,surveys!X$1+1,FALSE)</f>
        <v>0.90115606302176665</v>
      </c>
      <c r="Y3226" s="4">
        <f>VLOOKUP($T3226,Sheet4!$H$1106:$M$1351,surveys!Y$1+1,FALSE)</f>
        <v>1</v>
      </c>
      <c r="Z3226" s="4">
        <f t="shared" si="151"/>
        <v>1</v>
      </c>
      <c r="AA3226" s="4" t="str">
        <f>VLOOKUP(T3226&amp;"-"&amp;Z3226,Sheet4!$W$2:$AA$1100,3,FALSE)</f>
        <v>Lisbon</v>
      </c>
      <c r="AB3226" s="4">
        <f>VLOOKUP(T3226&amp;"-"&amp;Z3226,Sheet4!$W$2:$AA$1100,4,FALSE)</f>
        <v>38.716670000000001</v>
      </c>
      <c r="AC3226" s="4">
        <f>VLOOKUP(T3226&amp;"-"&amp;Z3226,Sheet4!$W$2:$AA$1100,5,FALSE)</f>
        <v>-9.1333300000000008</v>
      </c>
    </row>
    <row r="3227" spans="1:29">
      <c r="A3227" s="6">
        <v>40728</v>
      </c>
      <c r="B3227" s="7">
        <v>0.73728009259259264</v>
      </c>
      <c r="C3227" s="4" t="s">
        <v>1215</v>
      </c>
      <c r="D3227" s="4" t="s">
        <v>1219</v>
      </c>
      <c r="E3227" s="4" t="s">
        <v>61</v>
      </c>
      <c r="F3227" s="4">
        <v>4</v>
      </c>
      <c r="G3227" s="4">
        <v>4</v>
      </c>
      <c r="H3227" s="4">
        <v>4</v>
      </c>
      <c r="I3227" s="4">
        <v>4</v>
      </c>
      <c r="J3227" s="4">
        <v>5</v>
      </c>
      <c r="K3227" s="4">
        <v>4</v>
      </c>
      <c r="L3227" s="4">
        <v>4</v>
      </c>
      <c r="M3227" s="4">
        <v>5</v>
      </c>
      <c r="N3227" s="4">
        <v>5</v>
      </c>
      <c r="O3227" s="4">
        <v>5</v>
      </c>
      <c r="P3227" s="4">
        <v>5</v>
      </c>
      <c r="Q3227" s="9">
        <f t="shared" si="152"/>
        <v>2.6770833333333331E-2</v>
      </c>
      <c r="R3227" s="4">
        <f t="shared" si="150"/>
        <v>40728.737280092595</v>
      </c>
      <c r="S3227" s="4">
        <v>0.17488190275019555</v>
      </c>
      <c r="T3227" s="4" t="str">
        <f>VLOOKUP(E3227,Sheet2!$A$2:$E$137,5,FALSE)</f>
        <v>FI</v>
      </c>
      <c r="U3227" s="4">
        <f>VLOOKUP($T3227,Sheet4!$H$1106:$M$1351,surveys!U$1+1,FALSE)</f>
        <v>0.41163684127505945</v>
      </c>
      <c r="V3227" s="4">
        <f>VLOOKUP($T3227,Sheet4!$H$1106:$M$1351,surveys!V$1+1,FALSE)</f>
        <v>0.58082044765359986</v>
      </c>
      <c r="W3227" s="4">
        <f>VLOOKUP($T3227,Sheet4!$H$1106:$M$1351,surveys!W$1+1,FALSE)</f>
        <v>0.73022037718715027</v>
      </c>
      <c r="X3227" s="4">
        <f>VLOOKUP($T3227,Sheet4!$H$1106:$M$1351,surveys!X$1+1,FALSE)</f>
        <v>0.87031151182966571</v>
      </c>
      <c r="Y3227" s="4">
        <f>VLOOKUP($T3227,Sheet4!$H$1106:$M$1351,surveys!Y$1+1,FALSE)</f>
        <v>1</v>
      </c>
      <c r="Z3227" s="4">
        <f t="shared" si="151"/>
        <v>1</v>
      </c>
      <c r="AA3227" s="4" t="str">
        <f>VLOOKUP(T3227&amp;"-"&amp;Z3227,Sheet4!$W$2:$AA$1100,3,FALSE)</f>
        <v>Helsinki</v>
      </c>
      <c r="AB3227" s="4">
        <f>VLOOKUP(T3227&amp;"-"&amp;Z3227,Sheet4!$W$2:$AA$1100,4,FALSE)</f>
        <v>60.169519999999999</v>
      </c>
      <c r="AC3227" s="4">
        <f>VLOOKUP(T3227&amp;"-"&amp;Z3227,Sheet4!$W$2:$AA$1100,5,FALSE)</f>
        <v>24.935449999999999</v>
      </c>
    </row>
    <row r="3228" spans="1:29">
      <c r="A3228" s="6">
        <v>40728</v>
      </c>
      <c r="B3228" s="7">
        <v>0.51943287037037034</v>
      </c>
      <c r="C3228" s="4" t="s">
        <v>1215</v>
      </c>
      <c r="D3228" s="4" t="s">
        <v>1216</v>
      </c>
      <c r="E3228" s="4" t="s">
        <v>37</v>
      </c>
      <c r="F3228" s="4">
        <v>3</v>
      </c>
      <c r="G3228" s="4">
        <v>5</v>
      </c>
      <c r="H3228" s="4">
        <v>5</v>
      </c>
      <c r="I3228" s="4">
        <v>3</v>
      </c>
      <c r="J3228" s="4">
        <v>5</v>
      </c>
      <c r="K3228" s="4">
        <v>3</v>
      </c>
      <c r="L3228" s="4">
        <v>3</v>
      </c>
      <c r="M3228" s="4">
        <v>5</v>
      </c>
      <c r="N3228" s="4">
        <v>5</v>
      </c>
      <c r="O3228" s="4">
        <v>5</v>
      </c>
      <c r="P3228" s="4">
        <v>5</v>
      </c>
      <c r="Q3228" s="9">
        <f t="shared" si="152"/>
        <v>1.3622685185185184E-2</v>
      </c>
      <c r="R3228" s="4">
        <f t="shared" si="150"/>
        <v>40728.519432870373</v>
      </c>
      <c r="S3228" s="4">
        <v>0.93568462838942712</v>
      </c>
      <c r="T3228" s="4" t="str">
        <f>VLOOKUP(E3228,Sheet2!$A$2:$E$137,5,FALSE)</f>
        <v>PT</v>
      </c>
      <c r="U3228" s="4">
        <f>VLOOKUP($T3228,Sheet4!$H$1106:$M$1351,surveys!U$1+1,FALSE)</f>
        <v>0.43703858129282908</v>
      </c>
      <c r="V3228" s="4">
        <f>VLOOKUP($T3228,Sheet4!$H$1106:$M$1351,surveys!V$1+1,FALSE)</f>
        <v>0.64773543484664464</v>
      </c>
      <c r="W3228" s="4">
        <f>VLOOKUP($T3228,Sheet4!$H$1106:$M$1351,surveys!W$1+1,FALSE)</f>
        <v>0.79869631675299657</v>
      </c>
      <c r="X3228" s="4">
        <f>VLOOKUP($T3228,Sheet4!$H$1106:$M$1351,surveys!X$1+1,FALSE)</f>
        <v>0.90115606302176665</v>
      </c>
      <c r="Y3228" s="4">
        <f>VLOOKUP($T3228,Sheet4!$H$1106:$M$1351,surveys!Y$1+1,FALSE)</f>
        <v>1</v>
      </c>
      <c r="Z3228" s="4">
        <f t="shared" si="151"/>
        <v>5</v>
      </c>
      <c r="AA3228" s="4" t="str">
        <f>VLOOKUP(T3228&amp;"-"&amp;Z3228,Sheet4!$W$2:$AA$1100,3,FALSE)</f>
        <v>Setubal</v>
      </c>
      <c r="AB3228" s="4">
        <f>VLOOKUP(T3228&amp;"-"&amp;Z3228,Sheet4!$W$2:$AA$1100,4,FALSE)</f>
        <v>38.5244</v>
      </c>
      <c r="AC3228" s="4">
        <f>VLOOKUP(T3228&amp;"-"&amp;Z3228,Sheet4!$W$2:$AA$1100,5,FALSE)</f>
        <v>-8.8881999999999994</v>
      </c>
    </row>
    <row r="3229" spans="1:29">
      <c r="A3229" s="6">
        <v>40728</v>
      </c>
      <c r="B3229" s="7">
        <v>0.55379629629629623</v>
      </c>
      <c r="C3229" s="4" t="s">
        <v>1213</v>
      </c>
      <c r="D3229" s="4" t="s">
        <v>1218</v>
      </c>
      <c r="E3229" s="4" t="s">
        <v>61</v>
      </c>
      <c r="F3229" s="4">
        <v>4</v>
      </c>
      <c r="G3229" s="4">
        <v>3</v>
      </c>
      <c r="H3229" s="4">
        <v>5</v>
      </c>
      <c r="I3229" s="4">
        <v>5</v>
      </c>
      <c r="J3229" s="4">
        <v>5</v>
      </c>
      <c r="K3229" s="4">
        <v>5</v>
      </c>
      <c r="L3229" s="4">
        <v>5</v>
      </c>
      <c r="M3229" s="4">
        <v>5</v>
      </c>
      <c r="N3229" s="4">
        <v>5</v>
      </c>
      <c r="O3229" s="4">
        <v>4</v>
      </c>
      <c r="P3229" s="4">
        <v>4</v>
      </c>
      <c r="Q3229" s="9">
        <f t="shared" si="152"/>
        <v>3.7916666666666668E-2</v>
      </c>
      <c r="R3229" s="4">
        <f t="shared" si="150"/>
        <v>40728.553796296299</v>
      </c>
      <c r="S3229" s="4">
        <v>0.33228602841557553</v>
      </c>
      <c r="T3229" s="4" t="str">
        <f>VLOOKUP(E3229,Sheet2!$A$2:$E$137,5,FALSE)</f>
        <v>FI</v>
      </c>
      <c r="U3229" s="4">
        <f>VLOOKUP($T3229,Sheet4!$H$1106:$M$1351,surveys!U$1+1,FALSE)</f>
        <v>0.41163684127505945</v>
      </c>
      <c r="V3229" s="4">
        <f>VLOOKUP($T3229,Sheet4!$H$1106:$M$1351,surveys!V$1+1,FALSE)</f>
        <v>0.58082044765359986</v>
      </c>
      <c r="W3229" s="4">
        <f>VLOOKUP($T3229,Sheet4!$H$1106:$M$1351,surveys!W$1+1,FALSE)</f>
        <v>0.73022037718715027</v>
      </c>
      <c r="X3229" s="4">
        <f>VLOOKUP($T3229,Sheet4!$H$1106:$M$1351,surveys!X$1+1,FALSE)</f>
        <v>0.87031151182966571</v>
      </c>
      <c r="Y3229" s="4">
        <f>VLOOKUP($T3229,Sheet4!$H$1106:$M$1351,surveys!Y$1+1,FALSE)</f>
        <v>1</v>
      </c>
      <c r="Z3229" s="4">
        <f t="shared" si="151"/>
        <v>1</v>
      </c>
      <c r="AA3229" s="4" t="str">
        <f>VLOOKUP(T3229&amp;"-"&amp;Z3229,Sheet4!$W$2:$AA$1100,3,FALSE)</f>
        <v>Helsinki</v>
      </c>
      <c r="AB3229" s="4">
        <f>VLOOKUP(T3229&amp;"-"&amp;Z3229,Sheet4!$W$2:$AA$1100,4,FALSE)</f>
        <v>60.169519999999999</v>
      </c>
      <c r="AC3229" s="4">
        <f>VLOOKUP(T3229&amp;"-"&amp;Z3229,Sheet4!$W$2:$AA$1100,5,FALSE)</f>
        <v>24.935449999999999</v>
      </c>
    </row>
    <row r="3230" spans="1:29">
      <c r="A3230" s="6">
        <v>40728</v>
      </c>
      <c r="B3230" s="7">
        <v>0.56931712962962966</v>
      </c>
      <c r="C3230" s="4" t="s">
        <v>1215</v>
      </c>
      <c r="D3230" s="4" t="s">
        <v>1216</v>
      </c>
      <c r="E3230" s="4" t="s">
        <v>11</v>
      </c>
      <c r="F3230" s="4">
        <v>3</v>
      </c>
      <c r="G3230" s="4">
        <v>2</v>
      </c>
      <c r="H3230" s="4">
        <v>2</v>
      </c>
      <c r="I3230" s="4">
        <v>4</v>
      </c>
      <c r="J3230" s="4">
        <v>5</v>
      </c>
      <c r="K3230" s="4">
        <v>5</v>
      </c>
      <c r="L3230" s="4">
        <v>3</v>
      </c>
      <c r="M3230" s="4">
        <v>3</v>
      </c>
      <c r="N3230" s="4">
        <v>4</v>
      </c>
      <c r="O3230" s="4">
        <v>2</v>
      </c>
      <c r="P3230" s="4">
        <v>4</v>
      </c>
      <c r="Q3230" s="9">
        <f t="shared" si="152"/>
        <v>4.8645833333333333E-2</v>
      </c>
      <c r="R3230" s="4">
        <f t="shared" si="150"/>
        <v>40728.56931712963</v>
      </c>
      <c r="S3230" s="4">
        <v>0.33269523027805237</v>
      </c>
      <c r="T3230" s="4" t="str">
        <f>VLOOKUP(E3230,Sheet2!$A$2:$E$137,5,FALSE)</f>
        <v>FR</v>
      </c>
      <c r="U3230" s="4">
        <f>VLOOKUP($T3230,Sheet4!$H$1106:$M$1351,surveys!U$1+1,FALSE)</f>
        <v>0.51193913659220647</v>
      </c>
      <c r="V3230" s="4">
        <f>VLOOKUP($T3230,Sheet4!$H$1106:$M$1351,surveys!V$1+1,FALSE)</f>
        <v>0.70220575033861143</v>
      </c>
      <c r="W3230" s="4">
        <f>VLOOKUP($T3230,Sheet4!$H$1106:$M$1351,surveys!W$1+1,FALSE)</f>
        <v>0.81527182039156842</v>
      </c>
      <c r="X3230" s="4">
        <f>VLOOKUP($T3230,Sheet4!$H$1106:$M$1351,surveys!X$1+1,FALSE)</f>
        <v>0.91893911792009964</v>
      </c>
      <c r="Y3230" s="4">
        <f>VLOOKUP($T3230,Sheet4!$H$1106:$M$1351,surveys!Y$1+1,FALSE)</f>
        <v>1</v>
      </c>
      <c r="Z3230" s="4">
        <f t="shared" si="151"/>
        <v>1</v>
      </c>
      <c r="AA3230" s="4" t="str">
        <f>VLOOKUP(T3230&amp;"-"&amp;Z3230,Sheet4!$W$2:$AA$1100,3,FALSE)</f>
        <v>Paris</v>
      </c>
      <c r="AB3230" s="4">
        <f>VLOOKUP(T3230&amp;"-"&amp;Z3230,Sheet4!$W$2:$AA$1100,4,FALSE)</f>
        <v>48.853409999999997</v>
      </c>
      <c r="AC3230" s="4">
        <f>VLOOKUP(T3230&amp;"-"&amp;Z3230,Sheet4!$W$2:$AA$1100,5,FALSE)</f>
        <v>2.3488000000000002</v>
      </c>
    </row>
    <row r="3231" spans="1:29">
      <c r="A3231" s="6">
        <v>40728</v>
      </c>
      <c r="B3231" s="7">
        <v>0.69740740740740748</v>
      </c>
      <c r="C3231" s="4" t="s">
        <v>1213</v>
      </c>
      <c r="D3231" s="4" t="s">
        <v>1214</v>
      </c>
      <c r="E3231" s="4" t="s">
        <v>61</v>
      </c>
      <c r="F3231" s="4">
        <v>2</v>
      </c>
      <c r="G3231" s="4">
        <v>0</v>
      </c>
      <c r="H3231" s="4">
        <v>0</v>
      </c>
      <c r="I3231" s="4">
        <v>5</v>
      </c>
      <c r="J3231" s="4">
        <v>5</v>
      </c>
      <c r="K3231" s="4">
        <v>4</v>
      </c>
      <c r="L3231" s="4">
        <v>3</v>
      </c>
      <c r="M3231" s="4">
        <v>5</v>
      </c>
      <c r="N3231" s="4">
        <v>5</v>
      </c>
      <c r="O3231" s="4">
        <v>4</v>
      </c>
      <c r="P3231" s="4">
        <v>3</v>
      </c>
      <c r="Q3231" s="9">
        <f t="shared" si="152"/>
        <v>6.744212962962963E-2</v>
      </c>
      <c r="R3231" s="4">
        <f t="shared" si="150"/>
        <v>40728.69740740741</v>
      </c>
      <c r="S3231" s="4">
        <v>0.48779485144582946</v>
      </c>
      <c r="T3231" s="4" t="str">
        <f>VLOOKUP(E3231,Sheet2!$A$2:$E$137,5,FALSE)</f>
        <v>FI</v>
      </c>
      <c r="U3231" s="4">
        <f>VLOOKUP($T3231,Sheet4!$H$1106:$M$1351,surveys!U$1+1,FALSE)</f>
        <v>0.41163684127505945</v>
      </c>
      <c r="V3231" s="4">
        <f>VLOOKUP($T3231,Sheet4!$H$1106:$M$1351,surveys!V$1+1,FALSE)</f>
        <v>0.58082044765359986</v>
      </c>
      <c r="W3231" s="4">
        <f>VLOOKUP($T3231,Sheet4!$H$1106:$M$1351,surveys!W$1+1,FALSE)</f>
        <v>0.73022037718715027</v>
      </c>
      <c r="X3231" s="4">
        <f>VLOOKUP($T3231,Sheet4!$H$1106:$M$1351,surveys!X$1+1,FALSE)</f>
        <v>0.87031151182966571</v>
      </c>
      <c r="Y3231" s="4">
        <f>VLOOKUP($T3231,Sheet4!$H$1106:$M$1351,surveys!Y$1+1,FALSE)</f>
        <v>1</v>
      </c>
      <c r="Z3231" s="4">
        <f t="shared" si="151"/>
        <v>2</v>
      </c>
      <c r="AA3231" s="4" t="str">
        <f>VLOOKUP(T3231&amp;"-"&amp;Z3231,Sheet4!$W$2:$AA$1100,3,FALSE)</f>
        <v>Espoo</v>
      </c>
      <c r="AB3231" s="4">
        <f>VLOOKUP(T3231&amp;"-"&amp;Z3231,Sheet4!$W$2:$AA$1100,4,FALSE)</f>
        <v>60.205199999999998</v>
      </c>
      <c r="AC3231" s="4">
        <f>VLOOKUP(T3231&amp;"-"&amp;Z3231,Sheet4!$W$2:$AA$1100,5,FALSE)</f>
        <v>24.652200000000001</v>
      </c>
    </row>
    <row r="3232" spans="1:29">
      <c r="A3232" s="6">
        <v>40728</v>
      </c>
      <c r="B3232" s="7">
        <v>0.70387731481481486</v>
      </c>
      <c r="C3232" s="4" t="s">
        <v>1215</v>
      </c>
      <c r="D3232" s="4" t="s">
        <v>1217</v>
      </c>
      <c r="E3232" s="4" t="s">
        <v>15</v>
      </c>
      <c r="F3232" s="4">
        <v>3</v>
      </c>
      <c r="G3232" s="4">
        <v>3</v>
      </c>
      <c r="H3232" s="4">
        <v>4</v>
      </c>
      <c r="I3232" s="4">
        <v>5</v>
      </c>
      <c r="J3232" s="4">
        <v>5</v>
      </c>
      <c r="K3232" s="4">
        <v>5</v>
      </c>
      <c r="L3232" s="4">
        <v>4</v>
      </c>
      <c r="M3232" s="4">
        <v>4</v>
      </c>
      <c r="N3232" s="4">
        <v>5</v>
      </c>
      <c r="O3232" s="4">
        <v>4</v>
      </c>
      <c r="P3232" s="4">
        <v>5</v>
      </c>
      <c r="Q3232" s="9">
        <f t="shared" si="152"/>
        <v>2.2569444444444447E-3</v>
      </c>
      <c r="R3232" s="4">
        <f t="shared" si="150"/>
        <v>40728.703877314816</v>
      </c>
      <c r="S3232" s="4">
        <v>0.19939551588809934</v>
      </c>
      <c r="T3232" s="4" t="str">
        <f>VLOOKUP(E3232,Sheet2!$A$2:$E$137,5,FALSE)</f>
        <v>US</v>
      </c>
      <c r="U3232" s="4">
        <f>VLOOKUP($T3232,Sheet4!$H$1106:$M$1351,surveys!U$1+1,FALSE)</f>
        <v>0.42883768204388006</v>
      </c>
      <c r="V3232" s="4">
        <f>VLOOKUP($T3232,Sheet4!$H$1106:$M$1351,surveys!V$1+1,FALSE)</f>
        <v>0.62778475709586301</v>
      </c>
      <c r="W3232" s="4">
        <f>VLOOKUP($T3232,Sheet4!$H$1106:$M$1351,surveys!W$1+1,FALSE)</f>
        <v>0.76918600378409652</v>
      </c>
      <c r="X3232" s="4">
        <f>VLOOKUP($T3232,Sheet4!$H$1106:$M$1351,surveys!X$1+1,FALSE)</f>
        <v>0.88987045221102745</v>
      </c>
      <c r="Y3232" s="4">
        <f>VLOOKUP($T3232,Sheet4!$H$1106:$M$1351,surveys!Y$1+1,FALSE)</f>
        <v>1</v>
      </c>
      <c r="Z3232" s="4">
        <f t="shared" si="151"/>
        <v>1</v>
      </c>
      <c r="AA3232" s="4" t="str">
        <f>VLOOKUP(T3232&amp;"-"&amp;Z3232,Sheet4!$W$2:$AA$1100,3,FALSE)</f>
        <v>New York City</v>
      </c>
      <c r="AB3232" s="4">
        <f>VLOOKUP(T3232&amp;"-"&amp;Z3232,Sheet4!$W$2:$AA$1100,4,FALSE)</f>
        <v>40.714269999999999</v>
      </c>
      <c r="AC3232" s="4">
        <f>VLOOKUP(T3232&amp;"-"&amp;Z3232,Sheet4!$W$2:$AA$1100,5,FALSE)</f>
        <v>-74.005970000000005</v>
      </c>
    </row>
    <row r="3233" spans="1:29">
      <c r="A3233" s="6">
        <v>40728</v>
      </c>
      <c r="B3233" s="7">
        <v>0.72425925925925927</v>
      </c>
      <c r="C3233" s="4" t="s">
        <v>1213</v>
      </c>
      <c r="D3233" s="4" t="s">
        <v>1214</v>
      </c>
      <c r="E3233" s="4" t="s">
        <v>72</v>
      </c>
      <c r="F3233" s="4">
        <v>3</v>
      </c>
      <c r="G3233" s="4">
        <v>3</v>
      </c>
      <c r="H3233" s="4">
        <v>4</v>
      </c>
      <c r="I3233" s="4">
        <v>3</v>
      </c>
      <c r="J3233" s="4">
        <v>5</v>
      </c>
      <c r="K3233" s="4">
        <v>5</v>
      </c>
      <c r="L3233" s="4">
        <v>4</v>
      </c>
      <c r="M3233" s="4">
        <v>5</v>
      </c>
      <c r="N3233" s="4">
        <v>5</v>
      </c>
      <c r="O3233" s="4">
        <v>5</v>
      </c>
      <c r="P3233" s="4">
        <v>5</v>
      </c>
      <c r="Q3233" s="9">
        <f t="shared" si="152"/>
        <v>1.7349537037037038E-2</v>
      </c>
      <c r="R3233" s="4">
        <f t="shared" si="150"/>
        <v>40728.724259259259</v>
      </c>
      <c r="S3233" s="4">
        <v>8.9223060814179966E-2</v>
      </c>
      <c r="T3233" s="4" t="str">
        <f>VLOOKUP(E3233,Sheet2!$A$2:$E$137,5,FALSE)</f>
        <v>DK</v>
      </c>
      <c r="U3233" s="4">
        <f>VLOOKUP($T3233,Sheet4!$H$1106:$M$1351,surveys!U$1+1,FALSE)</f>
        <v>0.65757590439736768</v>
      </c>
      <c r="V3233" s="4">
        <f>VLOOKUP($T3233,Sheet4!$H$1106:$M$1351,surveys!V$1+1,FALSE)</f>
        <v>0.79298313615622928</v>
      </c>
      <c r="W3233" s="4">
        <f>VLOOKUP($T3233,Sheet4!$H$1106:$M$1351,surveys!W$1+1,FALSE)</f>
        <v>0.87616574847022677</v>
      </c>
      <c r="X3233" s="4">
        <f>VLOOKUP($T3233,Sheet4!$H$1106:$M$1351,surveys!X$1+1,FALSE)</f>
        <v>0.94583220518199096</v>
      </c>
      <c r="Y3233" s="4">
        <f>VLOOKUP($T3233,Sheet4!$H$1106:$M$1351,surveys!Y$1+1,FALSE)</f>
        <v>1</v>
      </c>
      <c r="Z3233" s="4">
        <f t="shared" si="151"/>
        <v>1</v>
      </c>
      <c r="AA3233" s="4" t="str">
        <f>VLOOKUP(T3233&amp;"-"&amp;Z3233,Sheet4!$W$2:$AA$1100,3,FALSE)</f>
        <v>Copenhagen</v>
      </c>
      <c r="AB3233" s="4">
        <f>VLOOKUP(T3233&amp;"-"&amp;Z3233,Sheet4!$W$2:$AA$1100,4,FALSE)</f>
        <v>55.675939999999997</v>
      </c>
      <c r="AC3233" s="4">
        <f>VLOOKUP(T3233&amp;"-"&amp;Z3233,Sheet4!$W$2:$AA$1100,5,FALSE)</f>
        <v>12.565530000000001</v>
      </c>
    </row>
    <row r="3234" spans="1:29">
      <c r="A3234" s="6">
        <v>40728</v>
      </c>
      <c r="B3234" s="7">
        <v>0.89848379629629627</v>
      </c>
      <c r="C3234" s="4" t="s">
        <v>1213</v>
      </c>
      <c r="D3234" s="4" t="s">
        <v>1214</v>
      </c>
      <c r="E3234" s="4" t="s">
        <v>13</v>
      </c>
      <c r="F3234" s="4">
        <v>3</v>
      </c>
      <c r="G3234" s="4">
        <v>4</v>
      </c>
      <c r="H3234" s="4">
        <v>4</v>
      </c>
      <c r="I3234" s="4">
        <v>4</v>
      </c>
      <c r="J3234" s="4">
        <v>4</v>
      </c>
      <c r="K3234" s="4">
        <v>4</v>
      </c>
      <c r="L3234" s="4">
        <v>3</v>
      </c>
      <c r="M3234" s="4">
        <v>4</v>
      </c>
      <c r="N3234" s="4">
        <v>4</v>
      </c>
      <c r="O3234" s="4">
        <v>3</v>
      </c>
      <c r="P3234" s="4">
        <v>3</v>
      </c>
      <c r="Q3234" s="9">
        <f t="shared" si="152"/>
        <v>6.9166666666666668E-2</v>
      </c>
      <c r="R3234" s="4">
        <f t="shared" si="150"/>
        <v>40728.8984837963</v>
      </c>
      <c r="S3234" s="4">
        <v>0.14910180076985524</v>
      </c>
      <c r="T3234" s="4" t="str">
        <f>VLOOKUP(E3234,Sheet2!$A$2:$E$137,5,FALSE)</f>
        <v>GB</v>
      </c>
      <c r="U3234" s="4">
        <f>VLOOKUP($T3234,Sheet4!$H$1106:$M$1351,surveys!U$1+1,FALSE)</f>
        <v>0.43993408527720174</v>
      </c>
      <c r="V3234" s="4">
        <f>VLOOKUP($T3234,Sheet4!$H$1106:$M$1351,surveys!V$1+1,FALSE)</f>
        <v>0.87986817055440347</v>
      </c>
      <c r="W3234" s="4">
        <f>VLOOKUP($T3234,Sheet4!$H$1106:$M$1351,surveys!W$1+1,FALSE)</f>
        <v>0.93717230822503084</v>
      </c>
      <c r="X3234" s="4">
        <f>VLOOKUP($T3234,Sheet4!$H$1106:$M$1351,surveys!X$1+1,FALSE)</f>
        <v>0.97269979890956382</v>
      </c>
      <c r="Y3234" s="4">
        <f>VLOOKUP($T3234,Sheet4!$H$1106:$M$1351,surveys!Y$1+1,FALSE)</f>
        <v>1</v>
      </c>
      <c r="Z3234" s="4">
        <f t="shared" si="151"/>
        <v>1</v>
      </c>
      <c r="AA3234" s="4" t="str">
        <f>VLOOKUP(T3234&amp;"-"&amp;Z3234,Sheet4!$W$2:$AA$1100,3,FALSE)</f>
        <v>City of London</v>
      </c>
      <c r="AB3234" s="4">
        <f>VLOOKUP(T3234&amp;"-"&amp;Z3234,Sheet4!$W$2:$AA$1100,4,FALSE)</f>
        <v>51.512790000000003</v>
      </c>
      <c r="AC3234" s="4">
        <f>VLOOKUP(T3234&amp;"-"&amp;Z3234,Sheet4!$W$2:$AA$1100,5,FALSE)</f>
        <v>-9.1840000000000005E-2</v>
      </c>
    </row>
    <row r="3235" spans="1:29">
      <c r="A3235" s="6">
        <v>40728</v>
      </c>
      <c r="B3235" s="7">
        <v>0.9044212962962962</v>
      </c>
      <c r="C3235" s="4" t="s">
        <v>1215</v>
      </c>
      <c r="D3235" s="4" t="s">
        <v>1214</v>
      </c>
      <c r="E3235" s="4" t="s">
        <v>15</v>
      </c>
      <c r="F3235" s="4">
        <v>3</v>
      </c>
      <c r="G3235" s="4">
        <v>5</v>
      </c>
      <c r="H3235" s="4">
        <v>5</v>
      </c>
      <c r="I3235" s="4">
        <v>3</v>
      </c>
      <c r="J3235" s="4">
        <v>5</v>
      </c>
      <c r="K3235" s="4">
        <v>4</v>
      </c>
      <c r="L3235" s="4">
        <v>4</v>
      </c>
      <c r="M3235" s="4">
        <v>4</v>
      </c>
      <c r="N3235" s="4">
        <v>3</v>
      </c>
      <c r="O3235" s="4">
        <v>3</v>
      </c>
      <c r="P3235" s="4">
        <v>5</v>
      </c>
      <c r="Q3235" s="9">
        <f t="shared" si="152"/>
        <v>3.8888888888888883E-3</v>
      </c>
      <c r="R3235" s="4">
        <f t="shared" si="150"/>
        <v>40728.904421296298</v>
      </c>
      <c r="S3235" s="4">
        <v>0.18297285312263512</v>
      </c>
      <c r="T3235" s="4" t="str">
        <f>VLOOKUP(E3235,Sheet2!$A$2:$E$137,5,FALSE)</f>
        <v>US</v>
      </c>
      <c r="U3235" s="4">
        <f>VLOOKUP($T3235,Sheet4!$H$1106:$M$1351,surveys!U$1+1,FALSE)</f>
        <v>0.42883768204388006</v>
      </c>
      <c r="V3235" s="4">
        <f>VLOOKUP($T3235,Sheet4!$H$1106:$M$1351,surveys!V$1+1,FALSE)</f>
        <v>0.62778475709586301</v>
      </c>
      <c r="W3235" s="4">
        <f>VLOOKUP($T3235,Sheet4!$H$1106:$M$1351,surveys!W$1+1,FALSE)</f>
        <v>0.76918600378409652</v>
      </c>
      <c r="X3235" s="4">
        <f>VLOOKUP($T3235,Sheet4!$H$1106:$M$1351,surveys!X$1+1,FALSE)</f>
        <v>0.88987045221102745</v>
      </c>
      <c r="Y3235" s="4">
        <f>VLOOKUP($T3235,Sheet4!$H$1106:$M$1351,surveys!Y$1+1,FALSE)</f>
        <v>1</v>
      </c>
      <c r="Z3235" s="4">
        <f t="shared" si="151"/>
        <v>1</v>
      </c>
      <c r="AA3235" s="4" t="str">
        <f>VLOOKUP(T3235&amp;"-"&amp;Z3235,Sheet4!$W$2:$AA$1100,3,FALSE)</f>
        <v>New York City</v>
      </c>
      <c r="AB3235" s="4">
        <f>VLOOKUP(T3235&amp;"-"&amp;Z3235,Sheet4!$W$2:$AA$1100,4,FALSE)</f>
        <v>40.714269999999999</v>
      </c>
      <c r="AC3235" s="4">
        <f>VLOOKUP(T3235&amp;"-"&amp;Z3235,Sheet4!$W$2:$AA$1100,5,FALSE)</f>
        <v>-74.005970000000005</v>
      </c>
    </row>
    <row r="3236" spans="1:29">
      <c r="A3236" s="6">
        <v>40727</v>
      </c>
      <c r="B3236" s="7">
        <v>9.6574074074074076E-2</v>
      </c>
      <c r="C3236" s="4" t="s">
        <v>1213</v>
      </c>
      <c r="D3236" s="4" t="s">
        <v>1219</v>
      </c>
      <c r="E3236" s="4" t="s">
        <v>17</v>
      </c>
      <c r="F3236" s="4">
        <v>1</v>
      </c>
      <c r="G3236" s="4">
        <v>1</v>
      </c>
      <c r="H3236" s="4">
        <v>1</v>
      </c>
      <c r="I3236" s="4">
        <v>1</v>
      </c>
      <c r="J3236" s="4">
        <v>1</v>
      </c>
      <c r="K3236" s="4">
        <v>1</v>
      </c>
      <c r="L3236" s="4">
        <v>1</v>
      </c>
      <c r="M3236" s="4">
        <v>1</v>
      </c>
      <c r="N3236" s="4">
        <v>1</v>
      </c>
      <c r="O3236" s="4">
        <v>1</v>
      </c>
      <c r="P3236" s="4">
        <v>1</v>
      </c>
      <c r="Q3236" s="9">
        <f t="shared" si="152"/>
        <v>6.7141203703703703E-2</v>
      </c>
      <c r="R3236" s="4">
        <f t="shared" si="150"/>
        <v>40727.096574074072</v>
      </c>
      <c r="S3236" s="4">
        <v>0.6917740571349198</v>
      </c>
      <c r="T3236" s="4" t="str">
        <f>VLOOKUP(E3236,Sheet2!$A$2:$E$137,5,FALSE)</f>
        <v>AU</v>
      </c>
      <c r="U3236" s="4">
        <f>VLOOKUP($T3236,Sheet4!$H$1106:$M$1351,surveys!U$1+1,FALSE)</f>
        <v>0.37870730546462306</v>
      </c>
      <c r="V3236" s="4">
        <f>VLOOKUP($T3236,Sheet4!$H$1106:$M$1351,surveys!V$1+1,FALSE)</f>
        <v>0.70016181281367551</v>
      </c>
      <c r="W3236" s="4">
        <f>VLOOKUP($T3236,Sheet4!$H$1106:$M$1351,surveys!W$1+1,FALSE)</f>
        <v>0.82483308340835682</v>
      </c>
      <c r="X3236" s="4">
        <f>VLOOKUP($T3236,Sheet4!$H$1106:$M$1351,surveys!X$1+1,FALSE)</f>
        <v>0.91739988860880706</v>
      </c>
      <c r="Y3236" s="4">
        <f>VLOOKUP($T3236,Sheet4!$H$1106:$M$1351,surveys!Y$1+1,FALSE)</f>
        <v>1</v>
      </c>
      <c r="Z3236" s="4">
        <f t="shared" si="151"/>
        <v>2</v>
      </c>
      <c r="AA3236" s="4" t="str">
        <f>VLOOKUP(T3236&amp;"-"&amp;Z3236,Sheet4!$W$2:$AA$1100,3,FALSE)</f>
        <v>Melbourne</v>
      </c>
      <c r="AB3236" s="4">
        <f>VLOOKUP(T3236&amp;"-"&amp;Z3236,Sheet4!$W$2:$AA$1100,4,FALSE)</f>
        <v>-37.814</v>
      </c>
      <c r="AC3236" s="4">
        <f>VLOOKUP(T3236&amp;"-"&amp;Z3236,Sheet4!$W$2:$AA$1100,5,FALSE)</f>
        <v>144.96332000000001</v>
      </c>
    </row>
    <row r="3237" spans="1:29">
      <c r="A3237" s="6">
        <v>40727</v>
      </c>
      <c r="B3237" s="7">
        <v>0.68924768518518509</v>
      </c>
      <c r="C3237" s="4" t="s">
        <v>1213</v>
      </c>
      <c r="D3237" s="4" t="s">
        <v>1214</v>
      </c>
      <c r="E3237" s="4" t="s">
        <v>17</v>
      </c>
      <c r="F3237" s="4">
        <v>1</v>
      </c>
      <c r="G3237" s="4">
        <v>1</v>
      </c>
      <c r="H3237" s="4">
        <v>1</v>
      </c>
      <c r="I3237" s="4">
        <v>1</v>
      </c>
      <c r="J3237" s="4">
        <v>1</v>
      </c>
      <c r="K3237" s="4">
        <v>1</v>
      </c>
      <c r="L3237" s="4">
        <v>1</v>
      </c>
      <c r="M3237" s="4">
        <v>5</v>
      </c>
      <c r="N3237" s="4">
        <v>1</v>
      </c>
      <c r="O3237" s="4">
        <v>1</v>
      </c>
      <c r="P3237" s="4">
        <v>1</v>
      </c>
      <c r="Q3237" s="9">
        <f t="shared" si="152"/>
        <v>6.2789351851851846E-2</v>
      </c>
      <c r="R3237" s="4">
        <f t="shared" si="150"/>
        <v>40727.689247685186</v>
      </c>
      <c r="S3237" s="4">
        <v>0.19763607969497343</v>
      </c>
      <c r="T3237" s="4" t="str">
        <f>VLOOKUP(E3237,Sheet2!$A$2:$E$137,5,FALSE)</f>
        <v>AU</v>
      </c>
      <c r="U3237" s="4">
        <f>VLOOKUP($T3237,Sheet4!$H$1106:$M$1351,surveys!U$1+1,FALSE)</f>
        <v>0.37870730546462306</v>
      </c>
      <c r="V3237" s="4">
        <f>VLOOKUP($T3237,Sheet4!$H$1106:$M$1351,surveys!V$1+1,FALSE)</f>
        <v>0.70016181281367551</v>
      </c>
      <c r="W3237" s="4">
        <f>VLOOKUP($T3237,Sheet4!$H$1106:$M$1351,surveys!W$1+1,FALSE)</f>
        <v>0.82483308340835682</v>
      </c>
      <c r="X3237" s="4">
        <f>VLOOKUP($T3237,Sheet4!$H$1106:$M$1351,surveys!X$1+1,FALSE)</f>
        <v>0.91739988860880706</v>
      </c>
      <c r="Y3237" s="4">
        <f>VLOOKUP($T3237,Sheet4!$H$1106:$M$1351,surveys!Y$1+1,FALSE)</f>
        <v>1</v>
      </c>
      <c r="Z3237" s="4">
        <f t="shared" si="151"/>
        <v>1</v>
      </c>
      <c r="AA3237" s="4" t="str">
        <f>VLOOKUP(T3237&amp;"-"&amp;Z3237,Sheet4!$W$2:$AA$1100,3,FALSE)</f>
        <v>Sydney</v>
      </c>
      <c r="AB3237" s="4">
        <f>VLOOKUP(T3237&amp;"-"&amp;Z3237,Sheet4!$W$2:$AA$1100,4,FALSE)</f>
        <v>-33.867849999999997</v>
      </c>
      <c r="AC3237" s="4">
        <f>VLOOKUP(T3237&amp;"-"&amp;Z3237,Sheet4!$W$2:$AA$1100,5,FALSE)</f>
        <v>151.20732000000001</v>
      </c>
    </row>
    <row r="3238" spans="1:29">
      <c r="A3238" s="6">
        <v>40727</v>
      </c>
      <c r="B3238" s="7">
        <v>0.55773148148148144</v>
      </c>
      <c r="C3238" s="4" t="s">
        <v>1213</v>
      </c>
      <c r="D3238" s="4" t="s">
        <v>1217</v>
      </c>
      <c r="E3238" s="4" t="s">
        <v>33</v>
      </c>
      <c r="F3238" s="4">
        <v>2</v>
      </c>
      <c r="G3238" s="4">
        <v>3</v>
      </c>
      <c r="H3238" s="4">
        <v>5</v>
      </c>
      <c r="I3238" s="4">
        <v>3</v>
      </c>
      <c r="J3238" s="4">
        <v>2</v>
      </c>
      <c r="K3238" s="4">
        <v>5</v>
      </c>
      <c r="L3238" s="4">
        <v>3</v>
      </c>
      <c r="M3238" s="4">
        <v>3</v>
      </c>
      <c r="N3238" s="4">
        <v>5</v>
      </c>
      <c r="O3238" s="4">
        <v>5</v>
      </c>
      <c r="P3238" s="4">
        <v>3</v>
      </c>
      <c r="Q3238" s="9">
        <f t="shared" si="152"/>
        <v>4.0520833333333332E-2</v>
      </c>
      <c r="R3238" s="4">
        <f t="shared" si="150"/>
        <v>40727.55773148148</v>
      </c>
      <c r="S3238" s="4">
        <v>0.22263936702467757</v>
      </c>
      <c r="T3238" s="4" t="str">
        <f>VLOOKUP(E3238,Sheet2!$A$2:$E$137,5,FALSE)</f>
        <v>IT</v>
      </c>
      <c r="U3238" s="4">
        <f>VLOOKUP($T3238,Sheet4!$H$1106:$M$1351,surveys!U$1+1,FALSE)</f>
        <v>0.40073733113706772</v>
      </c>
      <c r="V3238" s="4">
        <f>VLOOKUP($T3238,Sheet4!$H$1106:$M$1351,surveys!V$1+1,FALSE)</f>
        <v>0.60502083075372182</v>
      </c>
      <c r="W3238" s="4">
        <f>VLOOKUP($T3238,Sheet4!$H$1106:$M$1351,surveys!W$1+1,FALSE)</f>
        <v>0.75963680320784854</v>
      </c>
      <c r="X3238" s="4">
        <f>VLOOKUP($T3238,Sheet4!$H$1106:$M$1351,surveys!X$1+1,FALSE)</f>
        <v>0.89491209934724891</v>
      </c>
      <c r="Y3238" s="4">
        <f>VLOOKUP($T3238,Sheet4!$H$1106:$M$1351,surveys!Y$1+1,FALSE)</f>
        <v>1</v>
      </c>
      <c r="Z3238" s="4">
        <f t="shared" si="151"/>
        <v>1</v>
      </c>
      <c r="AA3238" s="4" t="str">
        <f>VLOOKUP(T3238&amp;"-"&amp;Z3238,Sheet4!$W$2:$AA$1100,3,FALSE)</f>
        <v>Roma</v>
      </c>
      <c r="AB3238" s="4">
        <f>VLOOKUP(T3238&amp;"-"&amp;Z3238,Sheet4!$W$2:$AA$1100,4,FALSE)</f>
        <v>41.894739999999999</v>
      </c>
      <c r="AC3238" s="4">
        <f>VLOOKUP(T3238&amp;"-"&amp;Z3238,Sheet4!$W$2:$AA$1100,5,FALSE)</f>
        <v>12.4839</v>
      </c>
    </row>
    <row r="3239" spans="1:29">
      <c r="A3239" s="6">
        <v>40727</v>
      </c>
      <c r="B3239" s="7">
        <v>0.57010416666666663</v>
      </c>
      <c r="C3239" s="4" t="s">
        <v>1215</v>
      </c>
      <c r="D3239" s="4" t="s">
        <v>1217</v>
      </c>
      <c r="E3239" s="4" t="s">
        <v>1079</v>
      </c>
      <c r="F3239" s="4">
        <v>4</v>
      </c>
      <c r="G3239" s="4">
        <v>4</v>
      </c>
      <c r="H3239" s="4">
        <v>5</v>
      </c>
      <c r="I3239" s="4">
        <v>4</v>
      </c>
      <c r="J3239" s="4">
        <v>4</v>
      </c>
      <c r="K3239" s="4">
        <v>3</v>
      </c>
      <c r="L3239" s="4">
        <v>3</v>
      </c>
      <c r="M3239" s="4">
        <v>5</v>
      </c>
      <c r="N3239" s="4">
        <v>5</v>
      </c>
      <c r="O3239" s="4">
        <v>4</v>
      </c>
      <c r="P3239" s="4">
        <v>5</v>
      </c>
      <c r="Q3239" s="9">
        <f t="shared" si="152"/>
        <v>4.9386574074074069E-2</v>
      </c>
      <c r="R3239" s="4">
        <f t="shared" si="150"/>
        <v>40727.570104166669</v>
      </c>
      <c r="S3239" s="4">
        <v>0.59541146381356302</v>
      </c>
      <c r="T3239" s="4" t="str">
        <f>VLOOKUP(E3239,Sheet2!$A$2:$E$137,5,FALSE)</f>
        <v>TZ</v>
      </c>
      <c r="U3239" s="4">
        <f>VLOOKUP($T3239,Sheet4!$H$1106:$M$1351,surveys!U$1+1,FALSE)</f>
        <v>0.64686463900346514</v>
      </c>
      <c r="V3239" s="4">
        <f>VLOOKUP($T3239,Sheet4!$H$1106:$M$1351,surveys!V$1+1,FALSE)</f>
        <v>0.75156547526592232</v>
      </c>
      <c r="W3239" s="4">
        <f>VLOOKUP($T3239,Sheet4!$H$1106:$M$1351,surveys!W$1+1,FALSE)</f>
        <v>0.84832196200480559</v>
      </c>
      <c r="X3239" s="4">
        <f>VLOOKUP($T3239,Sheet4!$H$1106:$M$1351,surveys!X$1+1,FALSE)</f>
        <v>0.93009197736472826</v>
      </c>
      <c r="Y3239" s="4">
        <f>VLOOKUP($T3239,Sheet4!$H$1106:$M$1351,surveys!Y$1+1,FALSE)</f>
        <v>1</v>
      </c>
      <c r="Z3239" s="4">
        <f t="shared" si="151"/>
        <v>1</v>
      </c>
      <c r="AA3239" s="4" t="str">
        <f>VLOOKUP(T3239&amp;"-"&amp;Z3239,Sheet4!$W$2:$AA$1100,3,FALSE)</f>
        <v>Dar es Salaam</v>
      </c>
      <c r="AB3239" s="4">
        <f>VLOOKUP(T3239&amp;"-"&amp;Z3239,Sheet4!$W$2:$AA$1100,4,FALSE)</f>
        <v>-6.8234899999999996</v>
      </c>
      <c r="AC3239" s="4">
        <f>VLOOKUP(T3239&amp;"-"&amp;Z3239,Sheet4!$W$2:$AA$1100,5,FALSE)</f>
        <v>39.269509999999997</v>
      </c>
    </row>
    <row r="3240" spans="1:29">
      <c r="A3240" s="6">
        <v>40727</v>
      </c>
      <c r="B3240" s="7">
        <v>0.58182870370370365</v>
      </c>
      <c r="C3240" s="4" t="s">
        <v>1213</v>
      </c>
      <c r="D3240" s="4" t="s">
        <v>1218</v>
      </c>
      <c r="E3240" s="4" t="s">
        <v>28</v>
      </c>
      <c r="F3240" s="4">
        <v>5</v>
      </c>
      <c r="G3240" s="4">
        <v>4</v>
      </c>
      <c r="H3240" s="4">
        <v>4</v>
      </c>
      <c r="I3240" s="4">
        <v>2</v>
      </c>
      <c r="J3240" s="4">
        <v>4</v>
      </c>
      <c r="K3240" s="4">
        <v>4</v>
      </c>
      <c r="L3240" s="4">
        <v>3</v>
      </c>
      <c r="M3240" s="4">
        <v>4</v>
      </c>
      <c r="N3240" s="4">
        <v>4</v>
      </c>
      <c r="O3240" s="4">
        <v>2</v>
      </c>
      <c r="P3240" s="4">
        <v>3</v>
      </c>
      <c r="Q3240" s="9">
        <f t="shared" si="152"/>
        <v>5.6296296296296296E-2</v>
      </c>
      <c r="R3240" s="4">
        <f t="shared" si="150"/>
        <v>40727.581828703704</v>
      </c>
      <c r="S3240" s="4">
        <v>0.59952385643359829</v>
      </c>
      <c r="T3240" s="4" t="str">
        <f>VLOOKUP(E3240,Sheet2!$A$2:$E$137,5,FALSE)</f>
        <v>AT</v>
      </c>
      <c r="U3240" s="4">
        <f>VLOOKUP($T3240,Sheet4!$H$1106:$M$1351,surveys!U$1+1,FALSE)</f>
        <v>0.71742534648291634</v>
      </c>
      <c r="V3240" s="4">
        <f>VLOOKUP($T3240,Sheet4!$H$1106:$M$1351,surveys!V$1+1,FALSE)</f>
        <v>0.81172349908300157</v>
      </c>
      <c r="W3240" s="4">
        <f>VLOOKUP($T3240,Sheet4!$H$1106:$M$1351,surveys!W$1+1,FALSE)</f>
        <v>0.88856220405379505</v>
      </c>
      <c r="X3240" s="4">
        <f>VLOOKUP($T3240,Sheet4!$H$1106:$M$1351,surveys!X$1+1,FALSE)</f>
        <v>0.95229784043038701</v>
      </c>
      <c r="Y3240" s="4">
        <f>VLOOKUP($T3240,Sheet4!$H$1106:$M$1351,surveys!Y$1+1,FALSE)</f>
        <v>1</v>
      </c>
      <c r="Z3240" s="4">
        <f t="shared" si="151"/>
        <v>1</v>
      </c>
      <c r="AA3240" s="4" t="str">
        <f>VLOOKUP(T3240&amp;"-"&amp;Z3240,Sheet4!$W$2:$AA$1100,3,FALSE)</f>
        <v>Vienna</v>
      </c>
      <c r="AB3240" s="4">
        <f>VLOOKUP(T3240&amp;"-"&amp;Z3240,Sheet4!$W$2:$AA$1100,4,FALSE)</f>
        <v>48.208489999999998</v>
      </c>
      <c r="AC3240" s="4">
        <f>VLOOKUP(T3240&amp;"-"&amp;Z3240,Sheet4!$W$2:$AA$1100,5,FALSE)</f>
        <v>16.37208</v>
      </c>
    </row>
    <row r="3241" spans="1:29">
      <c r="A3241" s="6">
        <v>40727</v>
      </c>
      <c r="B3241" s="7">
        <v>0.87993055555555555</v>
      </c>
      <c r="C3241" s="4" t="s">
        <v>1213</v>
      </c>
      <c r="D3241" s="4" t="s">
        <v>1219</v>
      </c>
      <c r="E3241" s="4" t="s">
        <v>26</v>
      </c>
      <c r="F3241" s="4">
        <v>5</v>
      </c>
      <c r="G3241" s="4">
        <v>5</v>
      </c>
      <c r="H3241" s="4">
        <v>5</v>
      </c>
      <c r="I3241" s="4">
        <v>3</v>
      </c>
      <c r="J3241" s="4">
        <v>5</v>
      </c>
      <c r="K3241" s="4">
        <v>5</v>
      </c>
      <c r="L3241" s="4">
        <v>3</v>
      </c>
      <c r="M3241" s="4">
        <v>5</v>
      </c>
      <c r="N3241" s="4">
        <v>3</v>
      </c>
      <c r="O3241" s="4">
        <v>5</v>
      </c>
      <c r="P3241" s="4">
        <v>3</v>
      </c>
      <c r="Q3241" s="9">
        <f t="shared" si="152"/>
        <v>5.5509259259259258E-2</v>
      </c>
      <c r="R3241" s="4">
        <f t="shared" si="150"/>
        <v>40727.879930555559</v>
      </c>
      <c r="S3241" s="4">
        <v>0.92097618857873531</v>
      </c>
      <c r="T3241" s="4" t="str">
        <f>VLOOKUP(E3241,Sheet2!$A$2:$E$137,5,FALSE)</f>
        <v>DE</v>
      </c>
      <c r="U3241" s="4">
        <f>VLOOKUP($T3241,Sheet4!$H$1106:$M$1351,surveys!U$1+1,FALSE)</f>
        <v>0.42620281948941302</v>
      </c>
      <c r="V3241" s="4">
        <f>VLOOKUP($T3241,Sheet4!$H$1106:$M$1351,surveys!V$1+1,FALSE)</f>
        <v>0.64253089557903176</v>
      </c>
      <c r="W3241" s="4">
        <f>VLOOKUP($T3241,Sheet4!$H$1106:$M$1351,surveys!W$1+1,FALSE)</f>
        <v>0.79931043378760003</v>
      </c>
      <c r="X3241" s="4">
        <f>VLOOKUP($T3241,Sheet4!$H$1106:$M$1351,surveys!X$1+1,FALSE)</f>
        <v>0.91914675697020254</v>
      </c>
      <c r="Y3241" s="4">
        <f>VLOOKUP($T3241,Sheet4!$H$1106:$M$1351,surveys!Y$1+1,FALSE)</f>
        <v>1</v>
      </c>
      <c r="Z3241" s="4">
        <f t="shared" si="151"/>
        <v>5</v>
      </c>
      <c r="AA3241" s="4" t="str">
        <f>VLOOKUP(T3241&amp;"-"&amp;Z3241,Sheet4!$W$2:$AA$1100,3,FALSE)</f>
        <v>Frankfurt am Main</v>
      </c>
      <c r="AB3241" s="4">
        <f>VLOOKUP(T3241&amp;"-"&amp;Z3241,Sheet4!$W$2:$AA$1100,4,FALSE)</f>
        <v>50.116669999999999</v>
      </c>
      <c r="AC3241" s="4">
        <f>VLOOKUP(T3241&amp;"-"&amp;Z3241,Sheet4!$W$2:$AA$1100,5,FALSE)</f>
        <v>8.6833299999999998</v>
      </c>
    </row>
    <row r="3242" spans="1:29">
      <c r="A3242" s="6">
        <v>40726</v>
      </c>
      <c r="B3242" s="7">
        <v>0.16693287037037038</v>
      </c>
      <c r="C3242" s="4" t="s">
        <v>1213</v>
      </c>
      <c r="D3242" s="4" t="s">
        <v>1217</v>
      </c>
      <c r="E3242" s="4" t="s">
        <v>47</v>
      </c>
      <c r="F3242" s="4">
        <v>4</v>
      </c>
      <c r="G3242" s="4">
        <v>3</v>
      </c>
      <c r="H3242" s="4">
        <v>3</v>
      </c>
      <c r="I3242" s="4">
        <v>4</v>
      </c>
      <c r="J3242" s="4">
        <v>3</v>
      </c>
      <c r="K3242" s="4">
        <v>3</v>
      </c>
      <c r="L3242" s="4">
        <v>2</v>
      </c>
      <c r="M3242" s="4">
        <v>3</v>
      </c>
      <c r="N3242" s="4">
        <v>4</v>
      </c>
      <c r="O3242" s="4">
        <v>3</v>
      </c>
      <c r="P3242" s="4">
        <v>4</v>
      </c>
      <c r="Q3242" s="9">
        <f t="shared" si="152"/>
        <v>4.6261574074074073E-2</v>
      </c>
      <c r="R3242" s="4">
        <f t="shared" si="150"/>
        <v>40726.166932870372</v>
      </c>
      <c r="S3242" s="4">
        <v>0.55527255874646464</v>
      </c>
      <c r="T3242" s="4" t="str">
        <f>VLOOKUP(E3242,Sheet2!$A$2:$E$137,5,FALSE)</f>
        <v>NZ</v>
      </c>
      <c r="U3242" s="4">
        <f>VLOOKUP($T3242,Sheet4!$H$1106:$M$1351,surveys!U$1+1,FALSE)</f>
        <v>0.24106469712465556</v>
      </c>
      <c r="V3242" s="4">
        <f>VLOOKUP($T3242,Sheet4!$H$1106:$M$1351,surveys!V$1+1,FALSE)</f>
        <v>0.46135760189339992</v>
      </c>
      <c r="W3242" s="4">
        <f>VLOOKUP($T3242,Sheet4!$H$1106:$M$1351,surveys!W$1+1,FALSE)</f>
        <v>0.67128249233820236</v>
      </c>
      <c r="X3242" s="4">
        <f>VLOOKUP($T3242,Sheet4!$H$1106:$M$1351,surveys!X$1+1,FALSE)</f>
        <v>0.88009640049815385</v>
      </c>
      <c r="Y3242" s="4">
        <f>VLOOKUP($T3242,Sheet4!$H$1106:$M$1351,surveys!Y$1+1,FALSE)</f>
        <v>1</v>
      </c>
      <c r="Z3242" s="4">
        <f t="shared" si="151"/>
        <v>3</v>
      </c>
      <c r="AA3242" s="4" t="str">
        <f>VLOOKUP(T3242&amp;"-"&amp;Z3242,Sheet4!$W$2:$AA$1100,3,FALSE)</f>
        <v>Christchurch</v>
      </c>
      <c r="AB3242" s="4">
        <f>VLOOKUP(T3242&amp;"-"&amp;Z3242,Sheet4!$W$2:$AA$1100,4,FALSE)</f>
        <v>-43.533329999999999</v>
      </c>
      <c r="AC3242" s="4">
        <f>VLOOKUP(T3242&amp;"-"&amp;Z3242,Sheet4!$W$2:$AA$1100,5,FALSE)</f>
        <v>172.63333</v>
      </c>
    </row>
    <row r="3243" spans="1:29">
      <c r="A3243" s="6">
        <v>40726</v>
      </c>
      <c r="B3243" s="7">
        <v>0.67653935185185177</v>
      </c>
      <c r="C3243" s="4" t="s">
        <v>1213</v>
      </c>
      <c r="D3243" s="4" t="s">
        <v>1214</v>
      </c>
      <c r="E3243" s="4" t="s">
        <v>111</v>
      </c>
      <c r="F3243" s="4">
        <v>4</v>
      </c>
      <c r="G3243" s="4">
        <v>4</v>
      </c>
      <c r="H3243" s="4">
        <v>4</v>
      </c>
      <c r="I3243" s="4">
        <v>2</v>
      </c>
      <c r="J3243" s="4">
        <v>4</v>
      </c>
      <c r="K3243" s="4">
        <v>5</v>
      </c>
      <c r="L3243" s="4">
        <v>2</v>
      </c>
      <c r="M3243" s="4">
        <v>3</v>
      </c>
      <c r="N3243" s="4">
        <v>3</v>
      </c>
      <c r="O3243" s="4">
        <v>3</v>
      </c>
      <c r="P3243" s="4">
        <v>5</v>
      </c>
      <c r="Q3243" s="9">
        <f t="shared" si="152"/>
        <v>5.3379629629629631E-2</v>
      </c>
      <c r="R3243" s="4">
        <f t="shared" si="150"/>
        <v>40726.676539351851</v>
      </c>
      <c r="S3243" s="4">
        <v>0.47630131152131661</v>
      </c>
      <c r="T3243" s="4" t="str">
        <f>VLOOKUP(E3243,Sheet2!$A$2:$E$137,5,FALSE)</f>
        <v>LU</v>
      </c>
      <c r="U3243" s="4">
        <f>VLOOKUP($T3243,Sheet4!$H$1106:$M$1351,surveys!U$1+1,FALSE)</f>
        <v>0.55360713847397791</v>
      </c>
      <c r="V3243" s="4">
        <f>VLOOKUP($T3243,Sheet4!$H$1106:$M$1351,surveys!V$1+1,FALSE)</f>
        <v>0.75739439924341412</v>
      </c>
      <c r="W3243" s="4">
        <f>VLOOKUP($T3243,Sheet4!$H$1106:$M$1351,surveys!W$1+1,FALSE)</f>
        <v>0.88743619916688921</v>
      </c>
      <c r="X3243" s="4">
        <f>VLOOKUP($T3243,Sheet4!$H$1106:$M$1351,surveys!X$1+1,FALSE)</f>
        <v>0.94630983922551015</v>
      </c>
      <c r="Y3243" s="4">
        <f>VLOOKUP($T3243,Sheet4!$H$1106:$M$1351,surveys!Y$1+1,FALSE)</f>
        <v>1</v>
      </c>
      <c r="Z3243" s="4">
        <f t="shared" si="151"/>
        <v>1</v>
      </c>
      <c r="AA3243" s="4" t="str">
        <f>VLOOKUP(T3243&amp;"-"&amp;Z3243,Sheet4!$W$2:$AA$1100,3,FALSE)</f>
        <v>Luxembourg</v>
      </c>
      <c r="AB3243" s="4">
        <f>VLOOKUP(T3243&amp;"-"&amp;Z3243,Sheet4!$W$2:$AA$1100,4,FALSE)</f>
        <v>49.611669999999997</v>
      </c>
      <c r="AC3243" s="4">
        <f>VLOOKUP(T3243&amp;"-"&amp;Z3243,Sheet4!$W$2:$AA$1100,5,FALSE)</f>
        <v>6.13</v>
      </c>
    </row>
    <row r="3244" spans="1:29">
      <c r="A3244" s="6">
        <v>40726</v>
      </c>
      <c r="B3244" s="7">
        <v>0.69671296296296292</v>
      </c>
      <c r="C3244" s="4" t="s">
        <v>1215</v>
      </c>
      <c r="D3244" s="4" t="s">
        <v>1219</v>
      </c>
      <c r="E3244" s="4" t="s">
        <v>15</v>
      </c>
      <c r="F3244" s="4">
        <v>5</v>
      </c>
      <c r="G3244" s="4">
        <v>3</v>
      </c>
      <c r="H3244" s="4">
        <v>3</v>
      </c>
      <c r="I3244" s="4">
        <v>4</v>
      </c>
      <c r="J3244" s="4">
        <v>3</v>
      </c>
      <c r="K3244" s="4">
        <v>4</v>
      </c>
      <c r="L3244" s="4">
        <v>2</v>
      </c>
      <c r="M3244" s="4">
        <v>4</v>
      </c>
      <c r="N3244" s="4">
        <v>5</v>
      </c>
      <c r="O3244" s="4">
        <v>2</v>
      </c>
      <c r="P3244" s="4">
        <v>5</v>
      </c>
      <c r="Q3244" s="9">
        <f t="shared" si="152"/>
        <v>6.7395833333333335E-2</v>
      </c>
      <c r="R3244" s="4">
        <f t="shared" si="150"/>
        <v>40726.696712962963</v>
      </c>
      <c r="S3244" s="4">
        <v>0.20530246037807953</v>
      </c>
      <c r="T3244" s="4" t="str">
        <f>VLOOKUP(E3244,Sheet2!$A$2:$E$137,5,FALSE)</f>
        <v>US</v>
      </c>
      <c r="U3244" s="4">
        <f>VLOOKUP($T3244,Sheet4!$H$1106:$M$1351,surveys!U$1+1,FALSE)</f>
        <v>0.42883768204388006</v>
      </c>
      <c r="V3244" s="4">
        <f>VLOOKUP($T3244,Sheet4!$H$1106:$M$1351,surveys!V$1+1,FALSE)</f>
        <v>0.62778475709586301</v>
      </c>
      <c r="W3244" s="4">
        <f>VLOOKUP($T3244,Sheet4!$H$1106:$M$1351,surveys!W$1+1,FALSE)</f>
        <v>0.76918600378409652</v>
      </c>
      <c r="X3244" s="4">
        <f>VLOOKUP($T3244,Sheet4!$H$1106:$M$1351,surveys!X$1+1,FALSE)</f>
        <v>0.88987045221102745</v>
      </c>
      <c r="Y3244" s="4">
        <f>VLOOKUP($T3244,Sheet4!$H$1106:$M$1351,surveys!Y$1+1,FALSE)</f>
        <v>1</v>
      </c>
      <c r="Z3244" s="4">
        <f t="shared" si="151"/>
        <v>1</v>
      </c>
      <c r="AA3244" s="4" t="str">
        <f>VLOOKUP(T3244&amp;"-"&amp;Z3244,Sheet4!$W$2:$AA$1100,3,FALSE)</f>
        <v>New York City</v>
      </c>
      <c r="AB3244" s="4">
        <f>VLOOKUP(T3244&amp;"-"&amp;Z3244,Sheet4!$W$2:$AA$1100,4,FALSE)</f>
        <v>40.714269999999999</v>
      </c>
      <c r="AC3244" s="4">
        <f>VLOOKUP(T3244&amp;"-"&amp;Z3244,Sheet4!$W$2:$AA$1100,5,FALSE)</f>
        <v>-74.005970000000005</v>
      </c>
    </row>
    <row r="3245" spans="1:29">
      <c r="A3245" s="6">
        <v>40725</v>
      </c>
      <c r="B3245" s="7">
        <v>2.7777777777777778E-4</v>
      </c>
      <c r="C3245" s="4" t="s">
        <v>1213</v>
      </c>
      <c r="D3245" s="4" t="s">
        <v>1218</v>
      </c>
      <c r="E3245" s="4" t="s">
        <v>66</v>
      </c>
      <c r="F3245" s="4">
        <v>5</v>
      </c>
      <c r="G3245" s="4">
        <v>5</v>
      </c>
      <c r="H3245" s="4">
        <v>4</v>
      </c>
      <c r="I3245" s="4">
        <v>3</v>
      </c>
      <c r="J3245" s="4">
        <v>3</v>
      </c>
      <c r="K3245" s="4">
        <v>4</v>
      </c>
      <c r="L3245" s="4">
        <v>4</v>
      </c>
      <c r="M3245" s="4">
        <v>5</v>
      </c>
      <c r="N3245" s="4">
        <v>5</v>
      </c>
      <c r="O3245" s="4">
        <v>5</v>
      </c>
      <c r="P3245" s="4">
        <v>4</v>
      </c>
      <c r="Q3245" s="9">
        <f t="shared" si="152"/>
        <v>9.0277777777777784E-4</v>
      </c>
      <c r="R3245" s="4">
        <f t="shared" si="150"/>
        <v>40725.000277777777</v>
      </c>
      <c r="S3245" s="4">
        <v>0.94288001685676726</v>
      </c>
      <c r="T3245" s="4" t="str">
        <f>VLOOKUP(E3245,Sheet2!$A$2:$E$137,5,FALSE)</f>
        <v>IS</v>
      </c>
      <c r="U3245" s="4">
        <f>VLOOKUP($T3245,Sheet4!$H$1106:$M$1351,surveys!U$1+1,FALSE)</f>
        <v>0.60530343288340949</v>
      </c>
      <c r="V3245" s="4">
        <f>VLOOKUP($T3245,Sheet4!$H$1106:$M$1351,surveys!V$1+1,FALSE)</f>
        <v>0.74430332660218934</v>
      </c>
      <c r="W3245" s="4">
        <f>VLOOKUP($T3245,Sheet4!$H$1106:$M$1351,surveys!W$1+1,FALSE)</f>
        <v>0.86274843235200338</v>
      </c>
      <c r="X3245" s="4">
        <f>VLOOKUP($T3245,Sheet4!$H$1106:$M$1351,surveys!X$1+1,FALSE)</f>
        <v>0.95076522478478054</v>
      </c>
      <c r="Y3245" s="4">
        <f>VLOOKUP($T3245,Sheet4!$H$1106:$M$1351,surveys!Y$1+1,FALSE)</f>
        <v>1</v>
      </c>
      <c r="Z3245" s="4">
        <f t="shared" si="151"/>
        <v>4</v>
      </c>
      <c r="AA3245" s="4" t="str">
        <f>VLOOKUP(T3245&amp;"-"&amp;Z3245,Sheet4!$W$2:$AA$1100,3,FALSE)</f>
        <v>Akureyri</v>
      </c>
      <c r="AB3245" s="4">
        <f>VLOOKUP(T3245&amp;"-"&amp;Z3245,Sheet4!$W$2:$AA$1100,4,FALSE)</f>
        <v>65.683530000000005</v>
      </c>
      <c r="AC3245" s="4">
        <f>VLOOKUP(T3245&amp;"-"&amp;Z3245,Sheet4!$W$2:$AA$1100,5,FALSE)</f>
        <v>-18.087800000000001</v>
      </c>
    </row>
    <row r="3246" spans="1:29">
      <c r="A3246" s="6">
        <v>40725</v>
      </c>
      <c r="B3246" s="7">
        <v>9.7685185185185184E-3</v>
      </c>
      <c r="C3246" s="4" t="s">
        <v>1213</v>
      </c>
      <c r="D3246" s="4" t="s">
        <v>1218</v>
      </c>
      <c r="E3246" s="4" t="s">
        <v>66</v>
      </c>
      <c r="F3246" s="4">
        <v>5</v>
      </c>
      <c r="G3246" s="4">
        <v>5</v>
      </c>
      <c r="H3246" s="4">
        <v>5</v>
      </c>
      <c r="I3246" s="4">
        <v>5</v>
      </c>
      <c r="J3246" s="4">
        <v>5</v>
      </c>
      <c r="K3246" s="4">
        <v>5</v>
      </c>
      <c r="L3246" s="4">
        <v>5</v>
      </c>
      <c r="M3246" s="4">
        <v>5</v>
      </c>
      <c r="N3246" s="4">
        <v>5</v>
      </c>
      <c r="O3246" s="4">
        <v>5</v>
      </c>
      <c r="P3246" s="4">
        <v>5</v>
      </c>
      <c r="Q3246" s="9">
        <f t="shared" si="152"/>
        <v>6.851851851851852E-3</v>
      </c>
      <c r="R3246" s="4">
        <f t="shared" si="150"/>
        <v>40725.009768518517</v>
      </c>
      <c r="S3246" s="4">
        <v>0.10736579653913125</v>
      </c>
      <c r="T3246" s="4" t="str">
        <f>VLOOKUP(E3246,Sheet2!$A$2:$E$137,5,FALSE)</f>
        <v>IS</v>
      </c>
      <c r="U3246" s="4">
        <f>VLOOKUP($T3246,Sheet4!$H$1106:$M$1351,surveys!U$1+1,FALSE)</f>
        <v>0.60530343288340949</v>
      </c>
      <c r="V3246" s="4">
        <f>VLOOKUP($T3246,Sheet4!$H$1106:$M$1351,surveys!V$1+1,FALSE)</f>
        <v>0.74430332660218934</v>
      </c>
      <c r="W3246" s="4">
        <f>VLOOKUP($T3246,Sheet4!$H$1106:$M$1351,surveys!W$1+1,FALSE)</f>
        <v>0.86274843235200338</v>
      </c>
      <c r="X3246" s="4">
        <f>VLOOKUP($T3246,Sheet4!$H$1106:$M$1351,surveys!X$1+1,FALSE)</f>
        <v>0.95076522478478054</v>
      </c>
      <c r="Y3246" s="4">
        <f>VLOOKUP($T3246,Sheet4!$H$1106:$M$1351,surveys!Y$1+1,FALSE)</f>
        <v>1</v>
      </c>
      <c r="Z3246" s="4">
        <f t="shared" si="151"/>
        <v>1</v>
      </c>
      <c r="AA3246" s="4" t="str">
        <f>VLOOKUP(T3246&amp;"-"&amp;Z3246,Sheet4!$W$2:$AA$1100,3,FALSE)</f>
        <v>Reykjavik</v>
      </c>
      <c r="AB3246" s="4">
        <f>VLOOKUP(T3246&amp;"-"&amp;Z3246,Sheet4!$W$2:$AA$1100,4,FALSE)</f>
        <v>64.135480000000001</v>
      </c>
      <c r="AC3246" s="4">
        <f>VLOOKUP(T3246&amp;"-"&amp;Z3246,Sheet4!$W$2:$AA$1100,5,FALSE)</f>
        <v>-21.895409999999998</v>
      </c>
    </row>
    <row r="3247" spans="1:29">
      <c r="A3247" s="6">
        <v>40725</v>
      </c>
      <c r="B3247" s="7">
        <v>0.8093055555555555</v>
      </c>
      <c r="C3247" s="4" t="s">
        <v>1215</v>
      </c>
      <c r="D3247" s="4" t="s">
        <v>1219</v>
      </c>
      <c r="E3247" s="4" t="s">
        <v>66</v>
      </c>
      <c r="F3247" s="4">
        <v>5</v>
      </c>
      <c r="G3247" s="4">
        <v>5</v>
      </c>
      <c r="H3247" s="4">
        <v>5</v>
      </c>
      <c r="I3247" s="4">
        <v>5</v>
      </c>
      <c r="J3247" s="4">
        <v>5</v>
      </c>
      <c r="K3247" s="4">
        <v>5</v>
      </c>
      <c r="L3247" s="4">
        <v>5</v>
      </c>
      <c r="M3247" s="4">
        <v>5</v>
      </c>
      <c r="N3247" s="4">
        <v>5</v>
      </c>
      <c r="O3247" s="4">
        <v>5</v>
      </c>
      <c r="P3247" s="4">
        <v>5</v>
      </c>
      <c r="Q3247" s="9">
        <f t="shared" si="152"/>
        <v>6.8981481481481489E-3</v>
      </c>
      <c r="R3247" s="4">
        <f t="shared" si="150"/>
        <v>40725.809305555558</v>
      </c>
      <c r="S3247" s="4">
        <v>4.3624671082627575E-2</v>
      </c>
      <c r="T3247" s="4" t="str">
        <f>VLOOKUP(E3247,Sheet2!$A$2:$E$137,5,FALSE)</f>
        <v>IS</v>
      </c>
      <c r="U3247" s="4">
        <f>VLOOKUP($T3247,Sheet4!$H$1106:$M$1351,surveys!U$1+1,FALSE)</f>
        <v>0.60530343288340949</v>
      </c>
      <c r="V3247" s="4">
        <f>VLOOKUP($T3247,Sheet4!$H$1106:$M$1351,surveys!V$1+1,FALSE)</f>
        <v>0.74430332660218934</v>
      </c>
      <c r="W3247" s="4">
        <f>VLOOKUP($T3247,Sheet4!$H$1106:$M$1351,surveys!W$1+1,FALSE)</f>
        <v>0.86274843235200338</v>
      </c>
      <c r="X3247" s="4">
        <f>VLOOKUP($T3247,Sheet4!$H$1106:$M$1351,surveys!X$1+1,FALSE)</f>
        <v>0.95076522478478054</v>
      </c>
      <c r="Y3247" s="4">
        <f>VLOOKUP($T3247,Sheet4!$H$1106:$M$1351,surveys!Y$1+1,FALSE)</f>
        <v>1</v>
      </c>
      <c r="Z3247" s="4">
        <f t="shared" si="151"/>
        <v>1</v>
      </c>
      <c r="AA3247" s="4" t="str">
        <f>VLOOKUP(T3247&amp;"-"&amp;Z3247,Sheet4!$W$2:$AA$1100,3,FALSE)</f>
        <v>Reykjavik</v>
      </c>
      <c r="AB3247" s="4">
        <f>VLOOKUP(T3247&amp;"-"&amp;Z3247,Sheet4!$W$2:$AA$1100,4,FALSE)</f>
        <v>64.135480000000001</v>
      </c>
      <c r="AC3247" s="4">
        <f>VLOOKUP(T3247&amp;"-"&amp;Z3247,Sheet4!$W$2:$AA$1100,5,FALSE)</f>
        <v>-21.895409999999998</v>
      </c>
    </row>
    <row r="3248" spans="1:29">
      <c r="A3248" s="6">
        <v>40725</v>
      </c>
      <c r="B3248" s="7">
        <v>5.8206018518518511E-2</v>
      </c>
      <c r="C3248" s="4" t="s">
        <v>1213</v>
      </c>
      <c r="D3248" s="4" t="s">
        <v>1219</v>
      </c>
      <c r="E3248" s="4" t="s">
        <v>66</v>
      </c>
      <c r="F3248" s="4">
        <v>3</v>
      </c>
      <c r="G3248" s="4">
        <v>3</v>
      </c>
      <c r="H3248" s="4">
        <v>3</v>
      </c>
      <c r="I3248" s="4">
        <v>3</v>
      </c>
      <c r="J3248" s="4">
        <v>4</v>
      </c>
      <c r="K3248" s="4">
        <v>3</v>
      </c>
      <c r="L3248" s="4">
        <v>3</v>
      </c>
      <c r="M3248" s="4">
        <v>3</v>
      </c>
      <c r="N3248" s="4">
        <v>3</v>
      </c>
      <c r="O3248" s="4">
        <v>3</v>
      </c>
      <c r="P3248" s="4">
        <v>3</v>
      </c>
      <c r="Q3248" s="9">
        <f t="shared" si="152"/>
        <v>4.1261574074074069E-2</v>
      </c>
      <c r="R3248" s="4">
        <f t="shared" si="150"/>
        <v>40725.058206018519</v>
      </c>
      <c r="S3248" s="4">
        <v>0.11142075534579554</v>
      </c>
      <c r="T3248" s="4" t="str">
        <f>VLOOKUP(E3248,Sheet2!$A$2:$E$137,5,FALSE)</f>
        <v>IS</v>
      </c>
      <c r="U3248" s="4">
        <f>VLOOKUP($T3248,Sheet4!$H$1106:$M$1351,surveys!U$1+1,FALSE)</f>
        <v>0.60530343288340949</v>
      </c>
      <c r="V3248" s="4">
        <f>VLOOKUP($T3248,Sheet4!$H$1106:$M$1351,surveys!V$1+1,FALSE)</f>
        <v>0.74430332660218934</v>
      </c>
      <c r="W3248" s="4">
        <f>VLOOKUP($T3248,Sheet4!$H$1106:$M$1351,surveys!W$1+1,FALSE)</f>
        <v>0.86274843235200338</v>
      </c>
      <c r="X3248" s="4">
        <f>VLOOKUP($T3248,Sheet4!$H$1106:$M$1351,surveys!X$1+1,FALSE)</f>
        <v>0.95076522478478054</v>
      </c>
      <c r="Y3248" s="4">
        <f>VLOOKUP($T3248,Sheet4!$H$1106:$M$1351,surveys!Y$1+1,FALSE)</f>
        <v>1</v>
      </c>
      <c r="Z3248" s="4">
        <f t="shared" si="151"/>
        <v>1</v>
      </c>
      <c r="AA3248" s="4" t="str">
        <f>VLOOKUP(T3248&amp;"-"&amp;Z3248,Sheet4!$W$2:$AA$1100,3,FALSE)</f>
        <v>Reykjavik</v>
      </c>
      <c r="AB3248" s="4">
        <f>VLOOKUP(T3248&amp;"-"&amp;Z3248,Sheet4!$W$2:$AA$1100,4,FALSE)</f>
        <v>64.135480000000001</v>
      </c>
      <c r="AC3248" s="4">
        <f>VLOOKUP(T3248&amp;"-"&amp;Z3248,Sheet4!$W$2:$AA$1100,5,FALSE)</f>
        <v>-21.895409999999998</v>
      </c>
    </row>
    <row r="3249" spans="1:29">
      <c r="A3249" s="6">
        <v>40725</v>
      </c>
      <c r="B3249" s="7">
        <v>6.9120370370370374E-2</v>
      </c>
      <c r="C3249" s="4" t="s">
        <v>1215</v>
      </c>
      <c r="D3249" s="4" t="s">
        <v>1218</v>
      </c>
      <c r="E3249" s="4" t="s">
        <v>66</v>
      </c>
      <c r="F3249" s="4">
        <v>3</v>
      </c>
      <c r="G3249" s="4">
        <v>4</v>
      </c>
      <c r="H3249" s="4">
        <v>4</v>
      </c>
      <c r="I3249" s="4">
        <v>3</v>
      </c>
      <c r="J3249" s="4">
        <v>5</v>
      </c>
      <c r="K3249" s="4">
        <v>5</v>
      </c>
      <c r="L3249" s="4">
        <v>5</v>
      </c>
      <c r="M3249" s="4">
        <v>5</v>
      </c>
      <c r="N3249" s="4">
        <v>5</v>
      </c>
      <c r="O3249" s="4">
        <v>5</v>
      </c>
      <c r="P3249" s="4">
        <v>4</v>
      </c>
      <c r="Q3249" s="9">
        <f t="shared" si="152"/>
        <v>4.7962962962962957E-2</v>
      </c>
      <c r="R3249" s="4">
        <f t="shared" si="150"/>
        <v>40725.069120370368</v>
      </c>
      <c r="S3249" s="4">
        <v>0.73591120091211004</v>
      </c>
      <c r="T3249" s="4" t="str">
        <f>VLOOKUP(E3249,Sheet2!$A$2:$E$137,5,FALSE)</f>
        <v>IS</v>
      </c>
      <c r="U3249" s="4">
        <f>VLOOKUP($T3249,Sheet4!$H$1106:$M$1351,surveys!U$1+1,FALSE)</f>
        <v>0.60530343288340949</v>
      </c>
      <c r="V3249" s="4">
        <f>VLOOKUP($T3249,Sheet4!$H$1106:$M$1351,surveys!V$1+1,FALSE)</f>
        <v>0.74430332660218934</v>
      </c>
      <c r="W3249" s="4">
        <f>VLOOKUP($T3249,Sheet4!$H$1106:$M$1351,surveys!W$1+1,FALSE)</f>
        <v>0.86274843235200338</v>
      </c>
      <c r="X3249" s="4">
        <f>VLOOKUP($T3249,Sheet4!$H$1106:$M$1351,surveys!X$1+1,FALSE)</f>
        <v>0.95076522478478054</v>
      </c>
      <c r="Y3249" s="4">
        <f>VLOOKUP($T3249,Sheet4!$H$1106:$M$1351,surveys!Y$1+1,FALSE)</f>
        <v>1</v>
      </c>
      <c r="Z3249" s="4">
        <f t="shared" si="151"/>
        <v>2</v>
      </c>
      <c r="AA3249" s="4" t="str">
        <f>VLOOKUP(T3249&amp;"-"&amp;Z3249,Sheet4!$W$2:$AA$1100,3,FALSE)</f>
        <v>Kopavogur</v>
      </c>
      <c r="AB3249" s="4">
        <f>VLOOKUP(T3249&amp;"-"&amp;Z3249,Sheet4!$W$2:$AA$1100,4,FALSE)</f>
        <v>64.112340000000003</v>
      </c>
      <c r="AC3249" s="4">
        <f>VLOOKUP(T3249&amp;"-"&amp;Z3249,Sheet4!$W$2:$AA$1100,5,FALSE)</f>
        <v>-21.912980000000001</v>
      </c>
    </row>
    <row r="3250" spans="1:29">
      <c r="A3250" s="6">
        <v>40725</v>
      </c>
      <c r="B3250" s="7">
        <v>0.24032407407407408</v>
      </c>
      <c r="C3250" s="4" t="s">
        <v>1213</v>
      </c>
      <c r="D3250" s="4" t="s">
        <v>1214</v>
      </c>
      <c r="E3250" s="4" t="s">
        <v>66</v>
      </c>
      <c r="F3250" s="4">
        <v>3</v>
      </c>
      <c r="G3250" s="4">
        <v>5</v>
      </c>
      <c r="H3250" s="4">
        <v>5</v>
      </c>
      <c r="I3250" s="4">
        <v>4</v>
      </c>
      <c r="J3250" s="4">
        <v>4</v>
      </c>
      <c r="K3250" s="4">
        <v>3</v>
      </c>
      <c r="L3250" s="4">
        <v>4</v>
      </c>
      <c r="M3250" s="4">
        <v>5</v>
      </c>
      <c r="N3250" s="4">
        <v>5</v>
      </c>
      <c r="O3250" s="4">
        <v>5</v>
      </c>
      <c r="P3250" s="4">
        <v>5</v>
      </c>
      <c r="Q3250" s="9">
        <f t="shared" si="152"/>
        <v>2.8634259259259262E-2</v>
      </c>
      <c r="R3250" s="4">
        <f t="shared" si="150"/>
        <v>40725.240324074075</v>
      </c>
      <c r="S3250" s="4">
        <v>8.5131750018651253E-2</v>
      </c>
      <c r="T3250" s="4" t="str">
        <f>VLOOKUP(E3250,Sheet2!$A$2:$E$137,5,FALSE)</f>
        <v>IS</v>
      </c>
      <c r="U3250" s="4">
        <f>VLOOKUP($T3250,Sheet4!$H$1106:$M$1351,surveys!U$1+1,FALSE)</f>
        <v>0.60530343288340949</v>
      </c>
      <c r="V3250" s="4">
        <f>VLOOKUP($T3250,Sheet4!$H$1106:$M$1351,surveys!V$1+1,FALSE)</f>
        <v>0.74430332660218934</v>
      </c>
      <c r="W3250" s="4">
        <f>VLOOKUP($T3250,Sheet4!$H$1106:$M$1351,surveys!W$1+1,FALSE)</f>
        <v>0.86274843235200338</v>
      </c>
      <c r="X3250" s="4">
        <f>VLOOKUP($T3250,Sheet4!$H$1106:$M$1351,surveys!X$1+1,FALSE)</f>
        <v>0.95076522478478054</v>
      </c>
      <c r="Y3250" s="4">
        <f>VLOOKUP($T3250,Sheet4!$H$1106:$M$1351,surveys!Y$1+1,FALSE)</f>
        <v>1</v>
      </c>
      <c r="Z3250" s="4">
        <f t="shared" si="151"/>
        <v>1</v>
      </c>
      <c r="AA3250" s="4" t="str">
        <f>VLOOKUP(T3250&amp;"-"&amp;Z3250,Sheet4!$W$2:$AA$1100,3,FALSE)</f>
        <v>Reykjavik</v>
      </c>
      <c r="AB3250" s="4">
        <f>VLOOKUP(T3250&amp;"-"&amp;Z3250,Sheet4!$W$2:$AA$1100,4,FALSE)</f>
        <v>64.135480000000001</v>
      </c>
      <c r="AC3250" s="4">
        <f>VLOOKUP(T3250&amp;"-"&amp;Z3250,Sheet4!$W$2:$AA$1100,5,FALSE)</f>
        <v>-21.895409999999998</v>
      </c>
    </row>
    <row r="3251" spans="1:29">
      <c r="A3251" s="6">
        <v>40725</v>
      </c>
      <c r="B3251" s="7">
        <v>0.92443287037037059</v>
      </c>
      <c r="C3251" s="4" t="s">
        <v>1215</v>
      </c>
      <c r="D3251" s="4" t="s">
        <v>1214</v>
      </c>
      <c r="E3251" s="4" t="s">
        <v>66</v>
      </c>
      <c r="F3251" s="4">
        <v>5</v>
      </c>
      <c r="G3251" s="4">
        <v>5</v>
      </c>
      <c r="H3251" s="4">
        <v>5</v>
      </c>
      <c r="I3251" s="4">
        <v>4</v>
      </c>
      <c r="J3251" s="4">
        <v>4</v>
      </c>
      <c r="K3251" s="4">
        <v>4</v>
      </c>
      <c r="L3251" s="4">
        <v>5</v>
      </c>
      <c r="M3251" s="4">
        <v>5</v>
      </c>
      <c r="N3251" s="4">
        <v>1</v>
      </c>
      <c r="O3251" s="4">
        <v>5</v>
      </c>
      <c r="P3251" s="4">
        <v>5</v>
      </c>
      <c r="Q3251" s="9">
        <f t="shared" si="152"/>
        <v>1.7488425925925925E-2</v>
      </c>
      <c r="R3251" s="4">
        <f t="shared" si="150"/>
        <v>40725.924432870372</v>
      </c>
      <c r="S3251" s="4">
        <v>0.27733437378793035</v>
      </c>
      <c r="T3251" s="4" t="str">
        <f>VLOOKUP(E3251,Sheet2!$A$2:$E$137,5,FALSE)</f>
        <v>IS</v>
      </c>
      <c r="U3251" s="4">
        <f>VLOOKUP($T3251,Sheet4!$H$1106:$M$1351,surveys!U$1+1,FALSE)</f>
        <v>0.60530343288340949</v>
      </c>
      <c r="V3251" s="4">
        <f>VLOOKUP($T3251,Sheet4!$H$1106:$M$1351,surveys!V$1+1,FALSE)</f>
        <v>0.74430332660218934</v>
      </c>
      <c r="W3251" s="4">
        <f>VLOOKUP($T3251,Sheet4!$H$1106:$M$1351,surveys!W$1+1,FALSE)</f>
        <v>0.86274843235200338</v>
      </c>
      <c r="X3251" s="4">
        <f>VLOOKUP($T3251,Sheet4!$H$1106:$M$1351,surveys!X$1+1,FALSE)</f>
        <v>0.95076522478478054</v>
      </c>
      <c r="Y3251" s="4">
        <f>VLOOKUP($T3251,Sheet4!$H$1106:$M$1351,surveys!Y$1+1,FALSE)</f>
        <v>1</v>
      </c>
      <c r="Z3251" s="4">
        <f t="shared" si="151"/>
        <v>1</v>
      </c>
      <c r="AA3251" s="4" t="str">
        <f>VLOOKUP(T3251&amp;"-"&amp;Z3251,Sheet4!$W$2:$AA$1100,3,FALSE)</f>
        <v>Reykjavik</v>
      </c>
      <c r="AB3251" s="4">
        <f>VLOOKUP(T3251&amp;"-"&amp;Z3251,Sheet4!$W$2:$AA$1100,4,FALSE)</f>
        <v>64.135480000000001</v>
      </c>
      <c r="AC3251" s="4">
        <f>VLOOKUP(T3251&amp;"-"&amp;Z3251,Sheet4!$W$2:$AA$1100,5,FALSE)</f>
        <v>-21.895409999999998</v>
      </c>
    </row>
    <row r="3252" spans="1:29">
      <c r="A3252" s="6">
        <v>40725</v>
      </c>
      <c r="B3252" s="7">
        <v>0.38693287037037033</v>
      </c>
      <c r="C3252" s="4" t="s">
        <v>1215</v>
      </c>
      <c r="D3252" s="4" t="s">
        <v>1217</v>
      </c>
      <c r="E3252" s="4" t="s">
        <v>66</v>
      </c>
      <c r="F3252" s="4">
        <v>4</v>
      </c>
      <c r="G3252" s="4">
        <v>4</v>
      </c>
      <c r="H3252" s="4">
        <v>4</v>
      </c>
      <c r="I3252" s="4">
        <v>4</v>
      </c>
      <c r="J3252" s="4">
        <v>4</v>
      </c>
      <c r="K3252" s="4">
        <v>4</v>
      </c>
      <c r="L3252" s="4">
        <v>1</v>
      </c>
      <c r="M3252" s="4">
        <v>4</v>
      </c>
      <c r="N3252" s="4">
        <v>4</v>
      </c>
      <c r="O3252" s="4">
        <v>4</v>
      </c>
      <c r="P3252" s="4">
        <v>4</v>
      </c>
      <c r="Q3252" s="9">
        <f t="shared" si="152"/>
        <v>6.0150462962962954E-2</v>
      </c>
      <c r="R3252" s="4">
        <f t="shared" si="150"/>
        <v>40725.386932870373</v>
      </c>
      <c r="S3252" s="4">
        <v>0.12807397835460343</v>
      </c>
      <c r="T3252" s="4" t="str">
        <f>VLOOKUP(E3252,Sheet2!$A$2:$E$137,5,FALSE)</f>
        <v>IS</v>
      </c>
      <c r="U3252" s="4">
        <f>VLOOKUP($T3252,Sheet4!$H$1106:$M$1351,surveys!U$1+1,FALSE)</f>
        <v>0.60530343288340949</v>
      </c>
      <c r="V3252" s="4">
        <f>VLOOKUP($T3252,Sheet4!$H$1106:$M$1351,surveys!V$1+1,FALSE)</f>
        <v>0.74430332660218934</v>
      </c>
      <c r="W3252" s="4">
        <f>VLOOKUP($T3252,Sheet4!$H$1106:$M$1351,surveys!W$1+1,FALSE)</f>
        <v>0.86274843235200338</v>
      </c>
      <c r="X3252" s="4">
        <f>VLOOKUP($T3252,Sheet4!$H$1106:$M$1351,surveys!X$1+1,FALSE)</f>
        <v>0.95076522478478054</v>
      </c>
      <c r="Y3252" s="4">
        <f>VLOOKUP($T3252,Sheet4!$H$1106:$M$1351,surveys!Y$1+1,FALSE)</f>
        <v>1</v>
      </c>
      <c r="Z3252" s="4">
        <f t="shared" si="151"/>
        <v>1</v>
      </c>
      <c r="AA3252" s="4" t="str">
        <f>VLOOKUP(T3252&amp;"-"&amp;Z3252,Sheet4!$W$2:$AA$1100,3,FALSE)</f>
        <v>Reykjavik</v>
      </c>
      <c r="AB3252" s="4">
        <f>VLOOKUP(T3252&amp;"-"&amp;Z3252,Sheet4!$W$2:$AA$1100,4,FALSE)</f>
        <v>64.135480000000001</v>
      </c>
      <c r="AC3252" s="4">
        <f>VLOOKUP(T3252&amp;"-"&amp;Z3252,Sheet4!$W$2:$AA$1100,5,FALSE)</f>
        <v>-21.895409999999998</v>
      </c>
    </row>
    <row r="3253" spans="1:29">
      <c r="A3253" s="6">
        <v>40725</v>
      </c>
      <c r="B3253" s="7">
        <v>0.39359953703703704</v>
      </c>
      <c r="C3253" s="4" t="s">
        <v>1213</v>
      </c>
      <c r="D3253" s="4" t="s">
        <v>1216</v>
      </c>
      <c r="E3253" s="4" t="s">
        <v>66</v>
      </c>
      <c r="F3253" s="4">
        <v>1</v>
      </c>
      <c r="G3253" s="4">
        <v>1</v>
      </c>
      <c r="H3253" s="4">
        <v>1</v>
      </c>
      <c r="I3253" s="4">
        <v>1</v>
      </c>
      <c r="J3253" s="4">
        <v>1</v>
      </c>
      <c r="K3253" s="4">
        <v>1</v>
      </c>
      <c r="L3253" s="4">
        <v>1</v>
      </c>
      <c r="M3253" s="4">
        <v>1</v>
      </c>
      <c r="N3253" s="4">
        <v>1</v>
      </c>
      <c r="O3253" s="4">
        <v>1</v>
      </c>
      <c r="P3253" s="4">
        <v>1</v>
      </c>
      <c r="Q3253" s="9">
        <f t="shared" si="152"/>
        <v>6.5011574074074069E-2</v>
      </c>
      <c r="R3253" s="4">
        <f t="shared" si="150"/>
        <v>40725.393599537034</v>
      </c>
      <c r="S3253" s="4">
        <v>0.35124430275808738</v>
      </c>
      <c r="T3253" s="4" t="str">
        <f>VLOOKUP(E3253,Sheet2!$A$2:$E$137,5,FALSE)</f>
        <v>IS</v>
      </c>
      <c r="U3253" s="4">
        <f>VLOOKUP($T3253,Sheet4!$H$1106:$M$1351,surveys!U$1+1,FALSE)</f>
        <v>0.60530343288340949</v>
      </c>
      <c r="V3253" s="4">
        <f>VLOOKUP($T3253,Sheet4!$H$1106:$M$1351,surveys!V$1+1,FALSE)</f>
        <v>0.74430332660218934</v>
      </c>
      <c r="W3253" s="4">
        <f>VLOOKUP($T3253,Sheet4!$H$1106:$M$1351,surveys!W$1+1,FALSE)</f>
        <v>0.86274843235200338</v>
      </c>
      <c r="X3253" s="4">
        <f>VLOOKUP($T3253,Sheet4!$H$1106:$M$1351,surveys!X$1+1,FALSE)</f>
        <v>0.95076522478478054</v>
      </c>
      <c r="Y3253" s="4">
        <f>VLOOKUP($T3253,Sheet4!$H$1106:$M$1351,surveys!Y$1+1,FALSE)</f>
        <v>1</v>
      </c>
      <c r="Z3253" s="4">
        <f t="shared" si="151"/>
        <v>1</v>
      </c>
      <c r="AA3253" s="4" t="str">
        <f>VLOOKUP(T3253&amp;"-"&amp;Z3253,Sheet4!$W$2:$AA$1100,3,FALSE)</f>
        <v>Reykjavik</v>
      </c>
      <c r="AB3253" s="4">
        <f>VLOOKUP(T3253&amp;"-"&amp;Z3253,Sheet4!$W$2:$AA$1100,4,FALSE)</f>
        <v>64.135480000000001</v>
      </c>
      <c r="AC3253" s="4">
        <f>VLOOKUP(T3253&amp;"-"&amp;Z3253,Sheet4!$W$2:$AA$1100,5,FALSE)</f>
        <v>-21.895409999999998</v>
      </c>
    </row>
    <row r="3254" spans="1:29">
      <c r="A3254" s="6">
        <v>40725</v>
      </c>
      <c r="B3254" s="7">
        <v>0.40542824074074074</v>
      </c>
      <c r="C3254" s="4" t="s">
        <v>1213</v>
      </c>
      <c r="D3254" s="4" t="s">
        <v>1218</v>
      </c>
      <c r="E3254" s="4" t="s">
        <v>66</v>
      </c>
      <c r="F3254" s="4">
        <v>3</v>
      </c>
      <c r="G3254" s="4">
        <v>4</v>
      </c>
      <c r="H3254" s="4">
        <v>4</v>
      </c>
      <c r="I3254" s="4">
        <v>4</v>
      </c>
      <c r="J3254" s="4">
        <v>4</v>
      </c>
      <c r="K3254" s="4">
        <v>4</v>
      </c>
      <c r="L3254" s="4">
        <v>3</v>
      </c>
      <c r="M3254" s="4">
        <v>5</v>
      </c>
      <c r="N3254" s="4">
        <v>5</v>
      </c>
      <c r="O3254" s="4">
        <v>3</v>
      </c>
      <c r="P3254" s="4">
        <v>3</v>
      </c>
      <c r="Q3254" s="9">
        <f t="shared" si="152"/>
        <v>3.9467592592592592E-3</v>
      </c>
      <c r="R3254" s="4">
        <f t="shared" si="150"/>
        <v>40725.405428240738</v>
      </c>
      <c r="S3254" s="4">
        <v>0.41272366803742422</v>
      </c>
      <c r="T3254" s="4" t="str">
        <f>VLOOKUP(E3254,Sheet2!$A$2:$E$137,5,FALSE)</f>
        <v>IS</v>
      </c>
      <c r="U3254" s="4">
        <f>VLOOKUP($T3254,Sheet4!$H$1106:$M$1351,surveys!U$1+1,FALSE)</f>
        <v>0.60530343288340949</v>
      </c>
      <c r="V3254" s="4">
        <f>VLOOKUP($T3254,Sheet4!$H$1106:$M$1351,surveys!V$1+1,FALSE)</f>
        <v>0.74430332660218934</v>
      </c>
      <c r="W3254" s="4">
        <f>VLOOKUP($T3254,Sheet4!$H$1106:$M$1351,surveys!W$1+1,FALSE)</f>
        <v>0.86274843235200338</v>
      </c>
      <c r="X3254" s="4">
        <f>VLOOKUP($T3254,Sheet4!$H$1106:$M$1351,surveys!X$1+1,FALSE)</f>
        <v>0.95076522478478054</v>
      </c>
      <c r="Y3254" s="4">
        <f>VLOOKUP($T3254,Sheet4!$H$1106:$M$1351,surveys!Y$1+1,FALSE)</f>
        <v>1</v>
      </c>
      <c r="Z3254" s="4">
        <f t="shared" si="151"/>
        <v>1</v>
      </c>
      <c r="AA3254" s="4" t="str">
        <f>VLOOKUP(T3254&amp;"-"&amp;Z3254,Sheet4!$W$2:$AA$1100,3,FALSE)</f>
        <v>Reykjavik</v>
      </c>
      <c r="AB3254" s="4">
        <f>VLOOKUP(T3254&amp;"-"&amp;Z3254,Sheet4!$W$2:$AA$1100,4,FALSE)</f>
        <v>64.135480000000001</v>
      </c>
      <c r="AC3254" s="4">
        <f>VLOOKUP(T3254&amp;"-"&amp;Z3254,Sheet4!$W$2:$AA$1100,5,FALSE)</f>
        <v>-21.895409999999998</v>
      </c>
    </row>
    <row r="3255" spans="1:29">
      <c r="A3255" s="6">
        <v>40725</v>
      </c>
      <c r="B3255" s="7">
        <v>0.41452546296296294</v>
      </c>
      <c r="C3255" s="4" t="s">
        <v>1215</v>
      </c>
      <c r="D3255" s="4" t="s">
        <v>1218</v>
      </c>
      <c r="E3255" s="4" t="s">
        <v>66</v>
      </c>
      <c r="F3255" s="4">
        <v>3</v>
      </c>
      <c r="G3255" s="4">
        <v>4</v>
      </c>
      <c r="H3255" s="4">
        <v>4</v>
      </c>
      <c r="I3255" s="4">
        <v>3</v>
      </c>
      <c r="J3255" s="4">
        <v>4</v>
      </c>
      <c r="K3255" s="4">
        <v>3</v>
      </c>
      <c r="L3255" s="4">
        <v>2</v>
      </c>
      <c r="M3255" s="4">
        <v>3</v>
      </c>
      <c r="N3255" s="4">
        <v>4</v>
      </c>
      <c r="O3255" s="4">
        <v>4</v>
      </c>
      <c r="P3255" s="4">
        <v>4</v>
      </c>
      <c r="Q3255" s="9">
        <f t="shared" si="152"/>
        <v>1.045138888888889E-2</v>
      </c>
      <c r="R3255" s="4">
        <f t="shared" si="150"/>
        <v>40725.414525462962</v>
      </c>
      <c r="S3255" s="4">
        <v>0.55139352356022986</v>
      </c>
      <c r="T3255" s="4" t="str">
        <f>VLOOKUP(E3255,Sheet2!$A$2:$E$137,5,FALSE)</f>
        <v>IS</v>
      </c>
      <c r="U3255" s="4">
        <f>VLOOKUP($T3255,Sheet4!$H$1106:$M$1351,surveys!U$1+1,FALSE)</f>
        <v>0.60530343288340949</v>
      </c>
      <c r="V3255" s="4">
        <f>VLOOKUP($T3255,Sheet4!$H$1106:$M$1351,surveys!V$1+1,FALSE)</f>
        <v>0.74430332660218934</v>
      </c>
      <c r="W3255" s="4">
        <f>VLOOKUP($T3255,Sheet4!$H$1106:$M$1351,surveys!W$1+1,FALSE)</f>
        <v>0.86274843235200338</v>
      </c>
      <c r="X3255" s="4">
        <f>VLOOKUP($T3255,Sheet4!$H$1106:$M$1351,surveys!X$1+1,FALSE)</f>
        <v>0.95076522478478054</v>
      </c>
      <c r="Y3255" s="4">
        <f>VLOOKUP($T3255,Sheet4!$H$1106:$M$1351,surveys!Y$1+1,FALSE)</f>
        <v>1</v>
      </c>
      <c r="Z3255" s="4">
        <f t="shared" si="151"/>
        <v>1</v>
      </c>
      <c r="AA3255" s="4" t="str">
        <f>VLOOKUP(T3255&amp;"-"&amp;Z3255,Sheet4!$W$2:$AA$1100,3,FALSE)</f>
        <v>Reykjavik</v>
      </c>
      <c r="AB3255" s="4">
        <f>VLOOKUP(T3255&amp;"-"&amp;Z3255,Sheet4!$W$2:$AA$1100,4,FALSE)</f>
        <v>64.135480000000001</v>
      </c>
      <c r="AC3255" s="4">
        <f>VLOOKUP(T3255&amp;"-"&amp;Z3255,Sheet4!$W$2:$AA$1100,5,FALSE)</f>
        <v>-21.895409999999998</v>
      </c>
    </row>
    <row r="3256" spans="1:29">
      <c r="A3256" s="6">
        <v>40725</v>
      </c>
      <c r="B3256" s="7">
        <v>0.88559027777777777</v>
      </c>
      <c r="C3256" s="4" t="s">
        <v>1215</v>
      </c>
      <c r="D3256" s="4" t="s">
        <v>1218</v>
      </c>
      <c r="E3256" s="4" t="s">
        <v>66</v>
      </c>
      <c r="F3256" s="4">
        <v>4</v>
      </c>
      <c r="G3256" s="4">
        <v>4</v>
      </c>
      <c r="H3256" s="4">
        <v>2</v>
      </c>
      <c r="I3256" s="4">
        <v>4</v>
      </c>
      <c r="J3256" s="4">
        <v>4</v>
      </c>
      <c r="K3256" s="4">
        <v>4</v>
      </c>
      <c r="L3256" s="4">
        <v>3</v>
      </c>
      <c r="M3256" s="4">
        <v>4</v>
      </c>
      <c r="N3256" s="4">
        <v>5</v>
      </c>
      <c r="O3256" s="4">
        <v>5</v>
      </c>
      <c r="P3256" s="4">
        <v>5</v>
      </c>
      <c r="Q3256" s="9">
        <f t="shared" si="152"/>
        <v>5.9930555555555549E-2</v>
      </c>
      <c r="R3256" s="4">
        <f t="shared" si="150"/>
        <v>40725.88559027778</v>
      </c>
      <c r="S3256" s="4">
        <v>0.87435448513870728</v>
      </c>
      <c r="T3256" s="4" t="str">
        <f>VLOOKUP(E3256,Sheet2!$A$2:$E$137,5,FALSE)</f>
        <v>IS</v>
      </c>
      <c r="U3256" s="4">
        <f>VLOOKUP($T3256,Sheet4!$H$1106:$M$1351,surveys!U$1+1,FALSE)</f>
        <v>0.60530343288340949</v>
      </c>
      <c r="V3256" s="4">
        <f>VLOOKUP($T3256,Sheet4!$H$1106:$M$1351,surveys!V$1+1,FALSE)</f>
        <v>0.74430332660218934</v>
      </c>
      <c r="W3256" s="4">
        <f>VLOOKUP($T3256,Sheet4!$H$1106:$M$1351,surveys!W$1+1,FALSE)</f>
        <v>0.86274843235200338</v>
      </c>
      <c r="X3256" s="4">
        <f>VLOOKUP($T3256,Sheet4!$H$1106:$M$1351,surveys!X$1+1,FALSE)</f>
        <v>0.95076522478478054</v>
      </c>
      <c r="Y3256" s="4">
        <f>VLOOKUP($T3256,Sheet4!$H$1106:$M$1351,surveys!Y$1+1,FALSE)</f>
        <v>1</v>
      </c>
      <c r="Z3256" s="4">
        <f t="shared" si="151"/>
        <v>4</v>
      </c>
      <c r="AA3256" s="4" t="str">
        <f>VLOOKUP(T3256&amp;"-"&amp;Z3256,Sheet4!$W$2:$AA$1100,3,FALSE)</f>
        <v>Akureyri</v>
      </c>
      <c r="AB3256" s="4">
        <f>VLOOKUP(T3256&amp;"-"&amp;Z3256,Sheet4!$W$2:$AA$1100,4,FALSE)</f>
        <v>65.683530000000005</v>
      </c>
      <c r="AC3256" s="4">
        <f>VLOOKUP(T3256&amp;"-"&amp;Z3256,Sheet4!$W$2:$AA$1100,5,FALSE)</f>
        <v>-18.087800000000001</v>
      </c>
    </row>
    <row r="3257" spans="1:29">
      <c r="A3257" s="6">
        <v>40725</v>
      </c>
      <c r="B3257" s="7">
        <v>0.43</v>
      </c>
      <c r="C3257" s="4" t="s">
        <v>1215</v>
      </c>
      <c r="D3257" s="4" t="s">
        <v>1214</v>
      </c>
      <c r="E3257" s="4" t="s">
        <v>66</v>
      </c>
      <c r="F3257" s="4">
        <v>2</v>
      </c>
      <c r="G3257" s="4">
        <v>3</v>
      </c>
      <c r="H3257" s="4">
        <v>5</v>
      </c>
      <c r="I3257" s="4">
        <v>5</v>
      </c>
      <c r="J3257" s="4">
        <v>5</v>
      </c>
      <c r="K3257" s="4">
        <v>5</v>
      </c>
      <c r="L3257" s="4">
        <v>3</v>
      </c>
      <c r="M3257" s="4">
        <v>5</v>
      </c>
      <c r="N3257" s="4">
        <v>5</v>
      </c>
      <c r="O3257" s="4">
        <v>5</v>
      </c>
      <c r="P3257" s="4">
        <v>5</v>
      </c>
      <c r="Q3257" s="9">
        <f t="shared" si="152"/>
        <v>2.5810185185185185E-3</v>
      </c>
      <c r="R3257" s="4">
        <f t="shared" si="150"/>
        <v>40725.43</v>
      </c>
      <c r="S3257" s="4">
        <v>0.20983445621808006</v>
      </c>
      <c r="T3257" s="4" t="str">
        <f>VLOOKUP(E3257,Sheet2!$A$2:$E$137,5,FALSE)</f>
        <v>IS</v>
      </c>
      <c r="U3257" s="4">
        <f>VLOOKUP($T3257,Sheet4!$H$1106:$M$1351,surveys!U$1+1,FALSE)</f>
        <v>0.60530343288340949</v>
      </c>
      <c r="V3257" s="4">
        <f>VLOOKUP($T3257,Sheet4!$H$1106:$M$1351,surveys!V$1+1,FALSE)</f>
        <v>0.74430332660218934</v>
      </c>
      <c r="W3257" s="4">
        <f>VLOOKUP($T3257,Sheet4!$H$1106:$M$1351,surveys!W$1+1,FALSE)</f>
        <v>0.86274843235200338</v>
      </c>
      <c r="X3257" s="4">
        <f>VLOOKUP($T3257,Sheet4!$H$1106:$M$1351,surveys!X$1+1,FALSE)</f>
        <v>0.95076522478478054</v>
      </c>
      <c r="Y3257" s="4">
        <f>VLOOKUP($T3257,Sheet4!$H$1106:$M$1351,surveys!Y$1+1,FALSE)</f>
        <v>1</v>
      </c>
      <c r="Z3257" s="4">
        <f t="shared" si="151"/>
        <v>1</v>
      </c>
      <c r="AA3257" s="4" t="str">
        <f>VLOOKUP(T3257&amp;"-"&amp;Z3257,Sheet4!$W$2:$AA$1100,3,FALSE)</f>
        <v>Reykjavik</v>
      </c>
      <c r="AB3257" s="4">
        <f>VLOOKUP(T3257&amp;"-"&amp;Z3257,Sheet4!$W$2:$AA$1100,4,FALSE)</f>
        <v>64.135480000000001</v>
      </c>
      <c r="AC3257" s="4">
        <f>VLOOKUP(T3257&amp;"-"&amp;Z3257,Sheet4!$W$2:$AA$1100,5,FALSE)</f>
        <v>-21.895409999999998</v>
      </c>
    </row>
    <row r="3258" spans="1:29">
      <c r="A3258" s="6">
        <v>40725</v>
      </c>
      <c r="B3258" s="7">
        <v>0.43349537037037034</v>
      </c>
      <c r="C3258" s="4" t="s">
        <v>1215</v>
      </c>
      <c r="D3258" s="4" t="s">
        <v>1217</v>
      </c>
      <c r="E3258" s="4" t="s">
        <v>66</v>
      </c>
      <c r="F3258" s="4">
        <v>4</v>
      </c>
      <c r="G3258" s="4">
        <v>4</v>
      </c>
      <c r="H3258" s="4">
        <v>5</v>
      </c>
      <c r="I3258" s="4">
        <v>4</v>
      </c>
      <c r="J3258" s="4">
        <v>4</v>
      </c>
      <c r="K3258" s="4">
        <v>3</v>
      </c>
      <c r="L3258" s="4">
        <v>3</v>
      </c>
      <c r="M3258" s="4">
        <v>4</v>
      </c>
      <c r="N3258" s="4">
        <v>5</v>
      </c>
      <c r="O3258" s="4">
        <v>5</v>
      </c>
      <c r="P3258" s="4">
        <v>4</v>
      </c>
      <c r="Q3258" s="9">
        <f t="shared" si="152"/>
        <v>2.3344907407407408E-2</v>
      </c>
      <c r="R3258" s="4">
        <f t="shared" si="150"/>
        <v>40725.433495370373</v>
      </c>
      <c r="S3258" s="4">
        <v>6.8362984017855233E-2</v>
      </c>
      <c r="T3258" s="4" t="str">
        <f>VLOOKUP(E3258,Sheet2!$A$2:$E$137,5,FALSE)</f>
        <v>IS</v>
      </c>
      <c r="U3258" s="4">
        <f>VLOOKUP($T3258,Sheet4!$H$1106:$M$1351,surveys!U$1+1,FALSE)</f>
        <v>0.60530343288340949</v>
      </c>
      <c r="V3258" s="4">
        <f>VLOOKUP($T3258,Sheet4!$H$1106:$M$1351,surveys!V$1+1,FALSE)</f>
        <v>0.74430332660218934</v>
      </c>
      <c r="W3258" s="4">
        <f>VLOOKUP($T3258,Sheet4!$H$1106:$M$1351,surveys!W$1+1,FALSE)</f>
        <v>0.86274843235200338</v>
      </c>
      <c r="X3258" s="4">
        <f>VLOOKUP($T3258,Sheet4!$H$1106:$M$1351,surveys!X$1+1,FALSE)</f>
        <v>0.95076522478478054</v>
      </c>
      <c r="Y3258" s="4">
        <f>VLOOKUP($T3258,Sheet4!$H$1106:$M$1351,surveys!Y$1+1,FALSE)</f>
        <v>1</v>
      </c>
      <c r="Z3258" s="4">
        <f t="shared" si="151"/>
        <v>1</v>
      </c>
      <c r="AA3258" s="4" t="str">
        <f>VLOOKUP(T3258&amp;"-"&amp;Z3258,Sheet4!$W$2:$AA$1100,3,FALSE)</f>
        <v>Reykjavik</v>
      </c>
      <c r="AB3258" s="4">
        <f>VLOOKUP(T3258&amp;"-"&amp;Z3258,Sheet4!$W$2:$AA$1100,4,FALSE)</f>
        <v>64.135480000000001</v>
      </c>
      <c r="AC3258" s="4">
        <f>VLOOKUP(T3258&amp;"-"&amp;Z3258,Sheet4!$W$2:$AA$1100,5,FALSE)</f>
        <v>-21.895409999999998</v>
      </c>
    </row>
    <row r="3259" spans="1:29">
      <c r="A3259" s="6">
        <v>40725</v>
      </c>
      <c r="B3259" s="7">
        <v>0.53071759259259255</v>
      </c>
      <c r="C3259" s="4" t="s">
        <v>1213</v>
      </c>
      <c r="D3259" s="4" t="s">
        <v>1217</v>
      </c>
      <c r="E3259" s="4" t="s">
        <v>66</v>
      </c>
      <c r="F3259" s="4">
        <v>5</v>
      </c>
      <c r="G3259" s="4">
        <v>5</v>
      </c>
      <c r="H3259" s="4">
        <v>5</v>
      </c>
      <c r="I3259" s="4">
        <v>4</v>
      </c>
      <c r="J3259" s="4">
        <v>5</v>
      </c>
      <c r="K3259" s="4">
        <v>5</v>
      </c>
      <c r="L3259" s="4">
        <v>4</v>
      </c>
      <c r="M3259" s="4">
        <v>5</v>
      </c>
      <c r="N3259" s="4">
        <v>5</v>
      </c>
      <c r="O3259" s="4">
        <v>5</v>
      </c>
      <c r="P3259" s="4">
        <v>4</v>
      </c>
      <c r="Q3259" s="9">
        <f t="shared" si="152"/>
        <v>2.1909722222222223E-2</v>
      </c>
      <c r="R3259" s="4">
        <f t="shared" si="150"/>
        <v>40725.530717592592</v>
      </c>
      <c r="S3259" s="4">
        <v>0.67301687550100375</v>
      </c>
      <c r="T3259" s="4" t="str">
        <f>VLOOKUP(E3259,Sheet2!$A$2:$E$137,5,FALSE)</f>
        <v>IS</v>
      </c>
      <c r="U3259" s="4">
        <f>VLOOKUP($T3259,Sheet4!$H$1106:$M$1351,surveys!U$1+1,FALSE)</f>
        <v>0.60530343288340949</v>
      </c>
      <c r="V3259" s="4">
        <f>VLOOKUP($T3259,Sheet4!$H$1106:$M$1351,surveys!V$1+1,FALSE)</f>
        <v>0.74430332660218934</v>
      </c>
      <c r="W3259" s="4">
        <f>VLOOKUP($T3259,Sheet4!$H$1106:$M$1351,surveys!W$1+1,FALSE)</f>
        <v>0.86274843235200338</v>
      </c>
      <c r="X3259" s="4">
        <f>VLOOKUP($T3259,Sheet4!$H$1106:$M$1351,surveys!X$1+1,FALSE)</f>
        <v>0.95076522478478054</v>
      </c>
      <c r="Y3259" s="4">
        <f>VLOOKUP($T3259,Sheet4!$H$1106:$M$1351,surveys!Y$1+1,FALSE)</f>
        <v>1</v>
      </c>
      <c r="Z3259" s="4">
        <f t="shared" si="151"/>
        <v>2</v>
      </c>
      <c r="AA3259" s="4" t="str">
        <f>VLOOKUP(T3259&amp;"-"&amp;Z3259,Sheet4!$W$2:$AA$1100,3,FALSE)</f>
        <v>Kopavogur</v>
      </c>
      <c r="AB3259" s="4">
        <f>VLOOKUP(T3259&amp;"-"&amp;Z3259,Sheet4!$W$2:$AA$1100,4,FALSE)</f>
        <v>64.112340000000003</v>
      </c>
      <c r="AC3259" s="4">
        <f>VLOOKUP(T3259&amp;"-"&amp;Z3259,Sheet4!$W$2:$AA$1100,5,FALSE)</f>
        <v>-21.912980000000001</v>
      </c>
    </row>
    <row r="3260" spans="1:29">
      <c r="A3260" s="6">
        <v>40725</v>
      </c>
      <c r="B3260" s="7">
        <v>0.57423611111111106</v>
      </c>
      <c r="C3260" s="4" t="s">
        <v>1215</v>
      </c>
      <c r="D3260" s="4" t="s">
        <v>1214</v>
      </c>
      <c r="E3260" s="4" t="s">
        <v>66</v>
      </c>
      <c r="F3260" s="4">
        <v>4</v>
      </c>
      <c r="G3260" s="4">
        <v>5</v>
      </c>
      <c r="H3260" s="4">
        <v>5</v>
      </c>
      <c r="I3260" s="4">
        <v>5</v>
      </c>
      <c r="J3260" s="4">
        <v>5</v>
      </c>
      <c r="K3260" s="4">
        <v>5</v>
      </c>
      <c r="L3260" s="4">
        <v>5</v>
      </c>
      <c r="M3260" s="4">
        <v>5</v>
      </c>
      <c r="N3260" s="4">
        <v>5</v>
      </c>
      <c r="O3260" s="4">
        <v>5</v>
      </c>
      <c r="P3260" s="4">
        <v>5</v>
      </c>
      <c r="Q3260" s="9">
        <f t="shared" si="152"/>
        <v>5.151620370370371E-2</v>
      </c>
      <c r="R3260" s="4">
        <f t="shared" si="150"/>
        <v>40725.574236111112</v>
      </c>
      <c r="S3260" s="4">
        <v>0.65250717352060827</v>
      </c>
      <c r="T3260" s="4" t="str">
        <f>VLOOKUP(E3260,Sheet2!$A$2:$E$137,5,FALSE)</f>
        <v>IS</v>
      </c>
      <c r="U3260" s="4">
        <f>VLOOKUP($T3260,Sheet4!$H$1106:$M$1351,surveys!U$1+1,FALSE)</f>
        <v>0.60530343288340949</v>
      </c>
      <c r="V3260" s="4">
        <f>VLOOKUP($T3260,Sheet4!$H$1106:$M$1351,surveys!V$1+1,FALSE)</f>
        <v>0.74430332660218934</v>
      </c>
      <c r="W3260" s="4">
        <f>VLOOKUP($T3260,Sheet4!$H$1106:$M$1351,surveys!W$1+1,FALSE)</f>
        <v>0.86274843235200338</v>
      </c>
      <c r="X3260" s="4">
        <f>VLOOKUP($T3260,Sheet4!$H$1106:$M$1351,surveys!X$1+1,FALSE)</f>
        <v>0.95076522478478054</v>
      </c>
      <c r="Y3260" s="4">
        <f>VLOOKUP($T3260,Sheet4!$H$1106:$M$1351,surveys!Y$1+1,FALSE)</f>
        <v>1</v>
      </c>
      <c r="Z3260" s="4">
        <f t="shared" si="151"/>
        <v>2</v>
      </c>
      <c r="AA3260" s="4" t="str">
        <f>VLOOKUP(T3260&amp;"-"&amp;Z3260,Sheet4!$W$2:$AA$1100,3,FALSE)</f>
        <v>Kopavogur</v>
      </c>
      <c r="AB3260" s="4">
        <f>VLOOKUP(T3260&amp;"-"&amp;Z3260,Sheet4!$W$2:$AA$1100,4,FALSE)</f>
        <v>64.112340000000003</v>
      </c>
      <c r="AC3260" s="4">
        <f>VLOOKUP(T3260&amp;"-"&amp;Z3260,Sheet4!$W$2:$AA$1100,5,FALSE)</f>
        <v>-21.912980000000001</v>
      </c>
    </row>
    <row r="3261" spans="1:29">
      <c r="A3261" s="6">
        <v>40725</v>
      </c>
      <c r="B3261" s="7">
        <v>0.57555555555555549</v>
      </c>
      <c r="C3261" s="4" t="s">
        <v>1215</v>
      </c>
      <c r="D3261" s="4" t="s">
        <v>1217</v>
      </c>
      <c r="E3261" s="4" t="s">
        <v>66</v>
      </c>
      <c r="F3261" s="4">
        <v>3</v>
      </c>
      <c r="G3261" s="4">
        <v>4</v>
      </c>
      <c r="H3261" s="4">
        <v>5</v>
      </c>
      <c r="I3261" s="4">
        <v>4</v>
      </c>
      <c r="J3261" s="4">
        <v>4</v>
      </c>
      <c r="K3261" s="4">
        <v>4</v>
      </c>
      <c r="L3261" s="4">
        <v>5</v>
      </c>
      <c r="M3261" s="4">
        <v>5</v>
      </c>
      <c r="N3261" s="4">
        <v>5</v>
      </c>
      <c r="O3261" s="4">
        <v>4</v>
      </c>
      <c r="P3261" s="4">
        <v>5</v>
      </c>
      <c r="Q3261" s="9">
        <f t="shared" si="152"/>
        <v>5.2719907407407417E-2</v>
      </c>
      <c r="R3261" s="4">
        <f t="shared" si="150"/>
        <v>40725.575555555559</v>
      </c>
      <c r="S3261" s="4">
        <v>0.86833131106531836</v>
      </c>
      <c r="T3261" s="4" t="str">
        <f>VLOOKUP(E3261,Sheet2!$A$2:$E$137,5,FALSE)</f>
        <v>IS</v>
      </c>
      <c r="U3261" s="4">
        <f>VLOOKUP($T3261,Sheet4!$H$1106:$M$1351,surveys!U$1+1,FALSE)</f>
        <v>0.60530343288340949</v>
      </c>
      <c r="V3261" s="4">
        <f>VLOOKUP($T3261,Sheet4!$H$1106:$M$1351,surveys!V$1+1,FALSE)</f>
        <v>0.74430332660218934</v>
      </c>
      <c r="W3261" s="4">
        <f>VLOOKUP($T3261,Sheet4!$H$1106:$M$1351,surveys!W$1+1,FALSE)</f>
        <v>0.86274843235200338</v>
      </c>
      <c r="X3261" s="4">
        <f>VLOOKUP($T3261,Sheet4!$H$1106:$M$1351,surveys!X$1+1,FALSE)</f>
        <v>0.95076522478478054</v>
      </c>
      <c r="Y3261" s="4">
        <f>VLOOKUP($T3261,Sheet4!$H$1106:$M$1351,surveys!Y$1+1,FALSE)</f>
        <v>1</v>
      </c>
      <c r="Z3261" s="4">
        <f t="shared" si="151"/>
        <v>4</v>
      </c>
      <c r="AA3261" s="4" t="str">
        <f>VLOOKUP(T3261&amp;"-"&amp;Z3261,Sheet4!$W$2:$AA$1100,3,FALSE)</f>
        <v>Akureyri</v>
      </c>
      <c r="AB3261" s="4">
        <f>VLOOKUP(T3261&amp;"-"&amp;Z3261,Sheet4!$W$2:$AA$1100,4,FALSE)</f>
        <v>65.683530000000005</v>
      </c>
      <c r="AC3261" s="4">
        <f>VLOOKUP(T3261&amp;"-"&amp;Z3261,Sheet4!$W$2:$AA$1100,5,FALSE)</f>
        <v>-18.087800000000001</v>
      </c>
    </row>
    <row r="3262" spans="1:29">
      <c r="A3262" s="6">
        <v>40725</v>
      </c>
      <c r="B3262" s="7">
        <v>2.2581018518518459E-2</v>
      </c>
      <c r="C3262" s="4" t="s">
        <v>1213</v>
      </c>
      <c r="D3262" s="4" t="s">
        <v>1214</v>
      </c>
      <c r="E3262" s="4" t="s">
        <v>66</v>
      </c>
      <c r="F3262" s="4">
        <v>4</v>
      </c>
      <c r="G3262" s="4">
        <v>4</v>
      </c>
      <c r="H3262" s="4">
        <v>5</v>
      </c>
      <c r="I3262" s="4">
        <v>3</v>
      </c>
      <c r="J3262" s="4">
        <v>5</v>
      </c>
      <c r="K3262" s="4">
        <v>4</v>
      </c>
      <c r="L3262" s="4">
        <v>3</v>
      </c>
      <c r="M3262" s="4">
        <v>5</v>
      </c>
      <c r="N3262" s="4">
        <v>3</v>
      </c>
      <c r="O3262" s="4">
        <v>5</v>
      </c>
      <c r="P3262" s="4">
        <v>4</v>
      </c>
      <c r="Q3262" s="9">
        <f t="shared" si="152"/>
        <v>1.6261574074074074E-2</v>
      </c>
      <c r="R3262" s="4">
        <f t="shared" si="150"/>
        <v>40725.022581018522</v>
      </c>
      <c r="S3262" s="4">
        <v>0.10466375291732066</v>
      </c>
      <c r="T3262" s="4" t="str">
        <f>VLOOKUP(E3262,Sheet2!$A$2:$E$137,5,FALSE)</f>
        <v>IS</v>
      </c>
      <c r="U3262" s="4">
        <f>VLOOKUP($T3262,Sheet4!$H$1106:$M$1351,surveys!U$1+1,FALSE)</f>
        <v>0.60530343288340949</v>
      </c>
      <c r="V3262" s="4">
        <f>VLOOKUP($T3262,Sheet4!$H$1106:$M$1351,surveys!V$1+1,FALSE)</f>
        <v>0.74430332660218934</v>
      </c>
      <c r="W3262" s="4">
        <f>VLOOKUP($T3262,Sheet4!$H$1106:$M$1351,surveys!W$1+1,FALSE)</f>
        <v>0.86274843235200338</v>
      </c>
      <c r="X3262" s="4">
        <f>VLOOKUP($T3262,Sheet4!$H$1106:$M$1351,surveys!X$1+1,FALSE)</f>
        <v>0.95076522478478054</v>
      </c>
      <c r="Y3262" s="4">
        <f>VLOOKUP($T3262,Sheet4!$H$1106:$M$1351,surveys!Y$1+1,FALSE)</f>
        <v>1</v>
      </c>
      <c r="Z3262" s="4">
        <f t="shared" si="151"/>
        <v>1</v>
      </c>
      <c r="AA3262" s="4" t="str">
        <f>VLOOKUP(T3262&amp;"-"&amp;Z3262,Sheet4!$W$2:$AA$1100,3,FALSE)</f>
        <v>Reykjavik</v>
      </c>
      <c r="AB3262" s="4">
        <f>VLOOKUP(T3262&amp;"-"&amp;Z3262,Sheet4!$W$2:$AA$1100,4,FALSE)</f>
        <v>64.135480000000001</v>
      </c>
      <c r="AC3262" s="4">
        <f>VLOOKUP(T3262&amp;"-"&amp;Z3262,Sheet4!$W$2:$AA$1100,5,FALSE)</f>
        <v>-21.895409999999998</v>
      </c>
    </row>
    <row r="3263" spans="1:29">
      <c r="A3263" s="6">
        <v>40725</v>
      </c>
      <c r="B3263" s="7">
        <v>0.61184027777777772</v>
      </c>
      <c r="C3263" s="4" t="s">
        <v>1215</v>
      </c>
      <c r="D3263" s="4" t="s">
        <v>1217</v>
      </c>
      <c r="E3263" s="4" t="s">
        <v>66</v>
      </c>
      <c r="F3263" s="4">
        <v>1</v>
      </c>
      <c r="G3263" s="4">
        <v>1</v>
      </c>
      <c r="H3263" s="4">
        <v>1</v>
      </c>
      <c r="I3263" s="4">
        <v>1</v>
      </c>
      <c r="J3263" s="4">
        <v>1</v>
      </c>
      <c r="K3263" s="4">
        <v>1</v>
      </c>
      <c r="L3263" s="4">
        <v>1</v>
      </c>
      <c r="M3263" s="4">
        <v>1</v>
      </c>
      <c r="N3263" s="4">
        <v>1</v>
      </c>
      <c r="O3263" s="4">
        <v>1</v>
      </c>
      <c r="P3263" s="4">
        <v>1</v>
      </c>
      <c r="Q3263" s="9">
        <f t="shared" si="152"/>
        <v>8.5416666666666679E-3</v>
      </c>
      <c r="R3263" s="4">
        <f t="shared" si="150"/>
        <v>40725.611840277779</v>
      </c>
      <c r="S3263" s="4">
        <v>0.78579384674286867</v>
      </c>
      <c r="T3263" s="4" t="str">
        <f>VLOOKUP(E3263,Sheet2!$A$2:$E$137,5,FALSE)</f>
        <v>IS</v>
      </c>
      <c r="U3263" s="4">
        <f>VLOOKUP($T3263,Sheet4!$H$1106:$M$1351,surveys!U$1+1,FALSE)</f>
        <v>0.60530343288340949</v>
      </c>
      <c r="V3263" s="4">
        <f>VLOOKUP($T3263,Sheet4!$H$1106:$M$1351,surveys!V$1+1,FALSE)</f>
        <v>0.74430332660218934</v>
      </c>
      <c r="W3263" s="4">
        <f>VLOOKUP($T3263,Sheet4!$H$1106:$M$1351,surveys!W$1+1,FALSE)</f>
        <v>0.86274843235200338</v>
      </c>
      <c r="X3263" s="4">
        <f>VLOOKUP($T3263,Sheet4!$H$1106:$M$1351,surveys!X$1+1,FALSE)</f>
        <v>0.95076522478478054</v>
      </c>
      <c r="Y3263" s="4">
        <f>VLOOKUP($T3263,Sheet4!$H$1106:$M$1351,surveys!Y$1+1,FALSE)</f>
        <v>1</v>
      </c>
      <c r="Z3263" s="4">
        <f t="shared" si="151"/>
        <v>3</v>
      </c>
      <c r="AA3263" s="4" t="str">
        <f>VLOOKUP(T3263&amp;"-"&amp;Z3263,Sheet4!$W$2:$AA$1100,3,FALSE)</f>
        <v>Hafnarfjordur</v>
      </c>
      <c r="AB3263" s="4">
        <f>VLOOKUP(T3263&amp;"-"&amp;Z3263,Sheet4!$W$2:$AA$1100,4,FALSE)</f>
        <v>64.067099999999996</v>
      </c>
      <c r="AC3263" s="4">
        <f>VLOOKUP(T3263&amp;"-"&amp;Z3263,Sheet4!$W$2:$AA$1100,5,FALSE)</f>
        <v>-21.937740000000002</v>
      </c>
    </row>
    <row r="3264" spans="1:29">
      <c r="A3264" s="6">
        <v>40725</v>
      </c>
      <c r="B3264" s="7">
        <v>0.61703703703703705</v>
      </c>
      <c r="C3264" s="4" t="s">
        <v>1213</v>
      </c>
      <c r="D3264" s="4" t="s">
        <v>1217</v>
      </c>
      <c r="E3264" s="4" t="s">
        <v>66</v>
      </c>
      <c r="F3264" s="4">
        <v>4</v>
      </c>
      <c r="G3264" s="4">
        <v>4</v>
      </c>
      <c r="H3264" s="4">
        <v>4</v>
      </c>
      <c r="I3264" s="4">
        <v>4</v>
      </c>
      <c r="J3264" s="4">
        <v>3</v>
      </c>
      <c r="K3264" s="4">
        <v>4</v>
      </c>
      <c r="L3264" s="4">
        <v>3</v>
      </c>
      <c r="M3264" s="4">
        <v>5</v>
      </c>
      <c r="N3264" s="4">
        <v>5</v>
      </c>
      <c r="O3264" s="4">
        <v>5</v>
      </c>
      <c r="P3264" s="4">
        <v>3</v>
      </c>
      <c r="Q3264" s="9">
        <f t="shared" si="152"/>
        <v>1.2233796296296296E-2</v>
      </c>
      <c r="R3264" s="4">
        <f t="shared" si="150"/>
        <v>40725.617037037038</v>
      </c>
      <c r="S3264" s="4">
        <v>0.99545236906459378</v>
      </c>
      <c r="T3264" s="4" t="str">
        <f>VLOOKUP(E3264,Sheet2!$A$2:$E$137,5,FALSE)</f>
        <v>IS</v>
      </c>
      <c r="U3264" s="4">
        <f>VLOOKUP($T3264,Sheet4!$H$1106:$M$1351,surveys!U$1+1,FALSE)</f>
        <v>0.60530343288340949</v>
      </c>
      <c r="V3264" s="4">
        <f>VLOOKUP($T3264,Sheet4!$H$1106:$M$1351,surveys!V$1+1,FALSE)</f>
        <v>0.74430332660218934</v>
      </c>
      <c r="W3264" s="4">
        <f>VLOOKUP($T3264,Sheet4!$H$1106:$M$1351,surveys!W$1+1,FALSE)</f>
        <v>0.86274843235200338</v>
      </c>
      <c r="X3264" s="4">
        <f>VLOOKUP($T3264,Sheet4!$H$1106:$M$1351,surveys!X$1+1,FALSE)</f>
        <v>0.95076522478478054</v>
      </c>
      <c r="Y3264" s="4">
        <f>VLOOKUP($T3264,Sheet4!$H$1106:$M$1351,surveys!Y$1+1,FALSE)</f>
        <v>1</v>
      </c>
      <c r="Z3264" s="4">
        <f t="shared" si="151"/>
        <v>5</v>
      </c>
      <c r="AA3264" s="4" t="str">
        <f>VLOOKUP(T3264&amp;"-"&amp;Z3264,Sheet4!$W$2:$AA$1100,3,FALSE)</f>
        <v>Gardabar</v>
      </c>
      <c r="AB3264" s="4">
        <f>VLOOKUP(T3264&amp;"-"&amp;Z3264,Sheet4!$W$2:$AA$1100,4,FALSE)</f>
        <v>64.088650000000001</v>
      </c>
      <c r="AC3264" s="4">
        <f>VLOOKUP(T3264&amp;"-"&amp;Z3264,Sheet4!$W$2:$AA$1100,5,FALSE)</f>
        <v>-21.922979999999999</v>
      </c>
    </row>
    <row r="3265" spans="1:29">
      <c r="A3265" s="6">
        <v>40725</v>
      </c>
      <c r="B3265" s="7">
        <v>0.50211805555555555</v>
      </c>
      <c r="C3265" s="4" t="s">
        <v>1215</v>
      </c>
      <c r="D3265" s="4" t="s">
        <v>1214</v>
      </c>
      <c r="E3265" s="4" t="s">
        <v>31</v>
      </c>
      <c r="F3265" s="4">
        <v>5</v>
      </c>
      <c r="G3265" s="4">
        <v>4</v>
      </c>
      <c r="H3265" s="4">
        <v>5</v>
      </c>
      <c r="I3265" s="4">
        <v>4</v>
      </c>
      <c r="J3265" s="4">
        <v>5</v>
      </c>
      <c r="K3265" s="4">
        <v>4</v>
      </c>
      <c r="L3265" s="4">
        <v>4</v>
      </c>
      <c r="M3265" s="4">
        <v>5</v>
      </c>
      <c r="N3265" s="4">
        <v>4</v>
      </c>
      <c r="O3265" s="4">
        <v>4</v>
      </c>
      <c r="P3265" s="4">
        <v>4</v>
      </c>
      <c r="Q3265" s="9">
        <f t="shared" si="152"/>
        <v>2.0370370370370373E-3</v>
      </c>
      <c r="R3265" s="4">
        <f t="shared" si="150"/>
        <v>40725.502118055556</v>
      </c>
      <c r="S3265" s="4">
        <v>0.91221162115261345</v>
      </c>
      <c r="T3265" s="4" t="str">
        <f>VLOOKUP(E3265,Sheet2!$A$2:$E$137,5,FALSE)</f>
        <v>ES</v>
      </c>
      <c r="U3265" s="4">
        <f>VLOOKUP($T3265,Sheet4!$H$1106:$M$1351,surveys!U$1+1,FALSE)</f>
        <v>0.46058089642806016</v>
      </c>
      <c r="V3265" s="4">
        <f>VLOOKUP($T3265,Sheet4!$H$1106:$M$1351,surveys!V$1+1,FALSE)</f>
        <v>0.68996105930901486</v>
      </c>
      <c r="W3265" s="4">
        <f>VLOOKUP($T3265,Sheet4!$H$1106:$M$1351,surveys!W$1+1,FALSE)</f>
        <v>0.80513768719908241</v>
      </c>
      <c r="X3265" s="4">
        <f>VLOOKUP($T3265,Sheet4!$H$1106:$M$1351,surveys!X$1+1,FALSE)</f>
        <v>0.90461214064594464</v>
      </c>
      <c r="Y3265" s="4">
        <f>VLOOKUP($T3265,Sheet4!$H$1106:$M$1351,surveys!Y$1+1,FALSE)</f>
        <v>1</v>
      </c>
      <c r="Z3265" s="4">
        <f t="shared" si="151"/>
        <v>5</v>
      </c>
      <c r="AA3265" s="4" t="str">
        <f>VLOOKUP(T3265&amp;"-"&amp;Z3265,Sheet4!$W$2:$AA$1100,3,FALSE)</f>
        <v>Zaragoza</v>
      </c>
      <c r="AB3265" s="4">
        <f>VLOOKUP(T3265&amp;"-"&amp;Z3265,Sheet4!$W$2:$AA$1100,4,FALSE)</f>
        <v>41.656059999999997</v>
      </c>
      <c r="AC3265" s="4">
        <f>VLOOKUP(T3265&amp;"-"&amp;Z3265,Sheet4!$W$2:$AA$1100,5,FALSE)</f>
        <v>-0.87734000000000001</v>
      </c>
    </row>
    <row r="3266" spans="1:29">
      <c r="A3266" s="6">
        <v>40725</v>
      </c>
      <c r="B3266" s="7">
        <v>0.63768518518518513</v>
      </c>
      <c r="C3266" s="4" t="s">
        <v>1213</v>
      </c>
      <c r="D3266" s="4" t="s">
        <v>1218</v>
      </c>
      <c r="E3266" s="4" t="s">
        <v>26</v>
      </c>
      <c r="F3266" s="4">
        <v>5</v>
      </c>
      <c r="G3266" s="4">
        <v>5</v>
      </c>
      <c r="H3266" s="4">
        <v>5</v>
      </c>
      <c r="I3266" s="4">
        <v>5</v>
      </c>
      <c r="J3266" s="4">
        <v>5</v>
      </c>
      <c r="K3266" s="4">
        <v>5</v>
      </c>
      <c r="L3266" s="4">
        <v>5</v>
      </c>
      <c r="M3266" s="4">
        <v>5</v>
      </c>
      <c r="N3266" s="4">
        <v>5</v>
      </c>
      <c r="O3266" s="4">
        <v>5</v>
      </c>
      <c r="P3266" s="4">
        <v>5</v>
      </c>
      <c r="Q3266" s="9">
        <f t="shared" si="152"/>
        <v>2.6678240740740738E-2</v>
      </c>
      <c r="R3266" s="4">
        <f t="shared" ref="R3266:R3329" si="153">VALUE(A3266+B3266)</f>
        <v>40725.637685185182</v>
      </c>
      <c r="S3266" s="4">
        <v>0.77863331074468567</v>
      </c>
      <c r="T3266" s="4" t="str">
        <f>VLOOKUP(E3266,Sheet2!$A$2:$E$137,5,FALSE)</f>
        <v>DE</v>
      </c>
      <c r="U3266" s="4">
        <f>VLOOKUP($T3266,Sheet4!$H$1106:$M$1351,surveys!U$1+1,FALSE)</f>
        <v>0.42620281948941302</v>
      </c>
      <c r="V3266" s="4">
        <f>VLOOKUP($T3266,Sheet4!$H$1106:$M$1351,surveys!V$1+1,FALSE)</f>
        <v>0.64253089557903176</v>
      </c>
      <c r="W3266" s="4">
        <f>VLOOKUP($T3266,Sheet4!$H$1106:$M$1351,surveys!W$1+1,FALSE)</f>
        <v>0.79931043378760003</v>
      </c>
      <c r="X3266" s="4">
        <f>VLOOKUP($T3266,Sheet4!$H$1106:$M$1351,surveys!X$1+1,FALSE)</f>
        <v>0.91914675697020254</v>
      </c>
      <c r="Y3266" s="4">
        <f>VLOOKUP($T3266,Sheet4!$H$1106:$M$1351,surveys!Y$1+1,FALSE)</f>
        <v>1</v>
      </c>
      <c r="Z3266" s="4">
        <f t="shared" si="151"/>
        <v>3</v>
      </c>
      <c r="AA3266" s="4" t="str">
        <f>VLOOKUP(T3266&amp;"-"&amp;Z3266,Sheet4!$W$2:$AA$1100,3,FALSE)</f>
        <v>Muenchen</v>
      </c>
      <c r="AB3266" s="4">
        <f>VLOOKUP(T3266&amp;"-"&amp;Z3266,Sheet4!$W$2:$AA$1100,4,FALSE)</f>
        <v>48.137430000000002</v>
      </c>
      <c r="AC3266" s="4">
        <f>VLOOKUP(T3266&amp;"-"&amp;Z3266,Sheet4!$W$2:$AA$1100,5,FALSE)</f>
        <v>11.57549</v>
      </c>
    </row>
    <row r="3267" spans="1:29">
      <c r="A3267" s="6">
        <v>40725</v>
      </c>
      <c r="B3267" s="7">
        <v>0.64075231481481476</v>
      </c>
      <c r="C3267" s="4" t="s">
        <v>1215</v>
      </c>
      <c r="D3267" s="4" t="s">
        <v>1217</v>
      </c>
      <c r="E3267" s="4" t="s">
        <v>66</v>
      </c>
      <c r="F3267" s="4">
        <v>5</v>
      </c>
      <c r="G3267" s="4">
        <v>4</v>
      </c>
      <c r="H3267" s="4">
        <v>5</v>
      </c>
      <c r="I3267" s="4">
        <v>4</v>
      </c>
      <c r="J3267" s="4">
        <v>5</v>
      </c>
      <c r="K3267" s="4">
        <v>4</v>
      </c>
      <c r="L3267" s="4">
        <v>5</v>
      </c>
      <c r="M3267" s="4">
        <v>5</v>
      </c>
      <c r="N3267" s="4">
        <v>5</v>
      </c>
      <c r="O3267" s="4">
        <v>5</v>
      </c>
      <c r="P3267" s="4">
        <v>5</v>
      </c>
      <c r="Q3267" s="9">
        <f t="shared" si="152"/>
        <v>2.7951388888888887E-2</v>
      </c>
      <c r="R3267" s="4">
        <f t="shared" si="153"/>
        <v>40725.640752314815</v>
      </c>
      <c r="S3267" s="4">
        <v>0.45360422214280161</v>
      </c>
      <c r="T3267" s="4" t="str">
        <f>VLOOKUP(E3267,Sheet2!$A$2:$E$137,5,FALSE)</f>
        <v>IS</v>
      </c>
      <c r="U3267" s="4">
        <f>VLOOKUP($T3267,Sheet4!$H$1106:$M$1351,surveys!U$1+1,FALSE)</f>
        <v>0.60530343288340949</v>
      </c>
      <c r="V3267" s="4">
        <f>VLOOKUP($T3267,Sheet4!$H$1106:$M$1351,surveys!V$1+1,FALSE)</f>
        <v>0.74430332660218934</v>
      </c>
      <c r="W3267" s="4">
        <f>VLOOKUP($T3267,Sheet4!$H$1106:$M$1351,surveys!W$1+1,FALSE)</f>
        <v>0.86274843235200338</v>
      </c>
      <c r="X3267" s="4">
        <f>VLOOKUP($T3267,Sheet4!$H$1106:$M$1351,surveys!X$1+1,FALSE)</f>
        <v>0.95076522478478054</v>
      </c>
      <c r="Y3267" s="4">
        <f>VLOOKUP($T3267,Sheet4!$H$1106:$M$1351,surveys!Y$1+1,FALSE)</f>
        <v>1</v>
      </c>
      <c r="Z3267" s="4">
        <f t="shared" ref="Z3267:Z3330" si="154">IF(S3267&lt;U3267,1,IF(S3267&lt;V3267,2,IF(S3267&lt;W3267,3,IF(S3267&lt;X3267,4,5))))</f>
        <v>1</v>
      </c>
      <c r="AA3267" s="4" t="str">
        <f>VLOOKUP(T3267&amp;"-"&amp;Z3267,Sheet4!$W$2:$AA$1100,3,FALSE)</f>
        <v>Reykjavik</v>
      </c>
      <c r="AB3267" s="4">
        <f>VLOOKUP(T3267&amp;"-"&amp;Z3267,Sheet4!$W$2:$AA$1100,4,FALSE)</f>
        <v>64.135480000000001</v>
      </c>
      <c r="AC3267" s="4">
        <f>VLOOKUP(T3267&amp;"-"&amp;Z3267,Sheet4!$W$2:$AA$1100,5,FALSE)</f>
        <v>-21.895409999999998</v>
      </c>
    </row>
    <row r="3268" spans="1:29">
      <c r="A3268" s="6">
        <v>40725</v>
      </c>
      <c r="B3268" s="7">
        <v>0.64590277777777783</v>
      </c>
      <c r="C3268" s="4" t="s">
        <v>1213</v>
      </c>
      <c r="D3268" s="4" t="s">
        <v>1217</v>
      </c>
      <c r="E3268" s="4" t="s">
        <v>66</v>
      </c>
      <c r="F3268" s="4">
        <v>3</v>
      </c>
      <c r="G3268" s="4">
        <v>3</v>
      </c>
      <c r="H3268" s="4">
        <v>3</v>
      </c>
      <c r="I3268" s="4">
        <v>4</v>
      </c>
      <c r="J3268" s="4">
        <v>3</v>
      </c>
      <c r="K3268" s="4">
        <v>4</v>
      </c>
      <c r="L3268" s="4">
        <v>3</v>
      </c>
      <c r="M3268" s="4">
        <v>4</v>
      </c>
      <c r="N3268" s="4">
        <v>4</v>
      </c>
      <c r="O3268" s="4">
        <v>4</v>
      </c>
      <c r="P3268" s="4">
        <v>4</v>
      </c>
      <c r="Q3268" s="9">
        <f t="shared" si="152"/>
        <v>3.2152777777777773E-2</v>
      </c>
      <c r="R3268" s="4">
        <f t="shared" si="153"/>
        <v>40725.645902777775</v>
      </c>
      <c r="S3268" s="4">
        <v>0.18687009377074393</v>
      </c>
      <c r="T3268" s="4" t="str">
        <f>VLOOKUP(E3268,Sheet2!$A$2:$E$137,5,FALSE)</f>
        <v>IS</v>
      </c>
      <c r="U3268" s="4">
        <f>VLOOKUP($T3268,Sheet4!$H$1106:$M$1351,surveys!U$1+1,FALSE)</f>
        <v>0.60530343288340949</v>
      </c>
      <c r="V3268" s="4">
        <f>VLOOKUP($T3268,Sheet4!$H$1106:$M$1351,surveys!V$1+1,FALSE)</f>
        <v>0.74430332660218934</v>
      </c>
      <c r="W3268" s="4">
        <f>VLOOKUP($T3268,Sheet4!$H$1106:$M$1351,surveys!W$1+1,FALSE)</f>
        <v>0.86274843235200338</v>
      </c>
      <c r="X3268" s="4">
        <f>VLOOKUP($T3268,Sheet4!$H$1106:$M$1351,surveys!X$1+1,FALSE)</f>
        <v>0.95076522478478054</v>
      </c>
      <c r="Y3268" s="4">
        <f>VLOOKUP($T3268,Sheet4!$H$1106:$M$1351,surveys!Y$1+1,FALSE)</f>
        <v>1</v>
      </c>
      <c r="Z3268" s="4">
        <f t="shared" si="154"/>
        <v>1</v>
      </c>
      <c r="AA3268" s="4" t="str">
        <f>VLOOKUP(T3268&amp;"-"&amp;Z3268,Sheet4!$W$2:$AA$1100,3,FALSE)</f>
        <v>Reykjavik</v>
      </c>
      <c r="AB3268" s="4">
        <f>VLOOKUP(T3268&amp;"-"&amp;Z3268,Sheet4!$W$2:$AA$1100,4,FALSE)</f>
        <v>64.135480000000001</v>
      </c>
      <c r="AC3268" s="4">
        <f>VLOOKUP(T3268&amp;"-"&amp;Z3268,Sheet4!$W$2:$AA$1100,5,FALSE)</f>
        <v>-21.895409999999998</v>
      </c>
    </row>
    <row r="3269" spans="1:29">
      <c r="A3269" s="6">
        <v>40725</v>
      </c>
      <c r="B3269" s="7">
        <v>0.4886921296296296</v>
      </c>
      <c r="C3269" s="4" t="s">
        <v>1215</v>
      </c>
      <c r="D3269" s="4" t="s">
        <v>1217</v>
      </c>
      <c r="E3269" s="4" t="s">
        <v>66</v>
      </c>
      <c r="F3269" s="4">
        <v>3</v>
      </c>
      <c r="G3269" s="4">
        <v>4</v>
      </c>
      <c r="H3269" s="4">
        <v>4</v>
      </c>
      <c r="I3269" s="4">
        <v>5</v>
      </c>
      <c r="J3269" s="4">
        <v>5</v>
      </c>
      <c r="K3269" s="4">
        <v>5</v>
      </c>
      <c r="L3269" s="4">
        <v>3</v>
      </c>
      <c r="M3269" s="4">
        <v>4</v>
      </c>
      <c r="N3269" s="4">
        <v>5</v>
      </c>
      <c r="O3269" s="4">
        <v>5</v>
      </c>
      <c r="P3269" s="4">
        <v>3</v>
      </c>
      <c r="Q3269" s="9">
        <f t="shared" ref="Q3269:Q3332" si="155">TIME(VALUE(MID(B3269,1,2)),VALUE(MID(B3269,4,2)),VALUE(RIGHT(B3269,2)))</f>
        <v>6.1840277777777779E-2</v>
      </c>
      <c r="R3269" s="4">
        <f t="shared" si="153"/>
        <v>40725.488692129627</v>
      </c>
      <c r="S3269" s="4">
        <v>0.33086821095907859</v>
      </c>
      <c r="T3269" s="4" t="str">
        <f>VLOOKUP(E3269,Sheet2!$A$2:$E$137,5,FALSE)</f>
        <v>IS</v>
      </c>
      <c r="U3269" s="4">
        <f>VLOOKUP($T3269,Sheet4!$H$1106:$M$1351,surveys!U$1+1,FALSE)</f>
        <v>0.60530343288340949</v>
      </c>
      <c r="V3269" s="4">
        <f>VLOOKUP($T3269,Sheet4!$H$1106:$M$1351,surveys!V$1+1,FALSE)</f>
        <v>0.74430332660218934</v>
      </c>
      <c r="W3269" s="4">
        <f>VLOOKUP($T3269,Sheet4!$H$1106:$M$1351,surveys!W$1+1,FALSE)</f>
        <v>0.86274843235200338</v>
      </c>
      <c r="X3269" s="4">
        <f>VLOOKUP($T3269,Sheet4!$H$1106:$M$1351,surveys!X$1+1,FALSE)</f>
        <v>0.95076522478478054</v>
      </c>
      <c r="Y3269" s="4">
        <f>VLOOKUP($T3269,Sheet4!$H$1106:$M$1351,surveys!Y$1+1,FALSE)</f>
        <v>1</v>
      </c>
      <c r="Z3269" s="4">
        <f t="shared" si="154"/>
        <v>1</v>
      </c>
      <c r="AA3269" s="4" t="str">
        <f>VLOOKUP(T3269&amp;"-"&amp;Z3269,Sheet4!$W$2:$AA$1100,3,FALSE)</f>
        <v>Reykjavik</v>
      </c>
      <c r="AB3269" s="4">
        <f>VLOOKUP(T3269&amp;"-"&amp;Z3269,Sheet4!$W$2:$AA$1100,4,FALSE)</f>
        <v>64.135480000000001</v>
      </c>
      <c r="AC3269" s="4">
        <f>VLOOKUP(T3269&amp;"-"&amp;Z3269,Sheet4!$W$2:$AA$1100,5,FALSE)</f>
        <v>-21.895409999999998</v>
      </c>
    </row>
    <row r="3270" spans="1:29">
      <c r="A3270" s="6">
        <v>40725</v>
      </c>
      <c r="B3270" s="7">
        <v>0.78437499999999993</v>
      </c>
      <c r="C3270" s="4" t="s">
        <v>1213</v>
      </c>
      <c r="D3270" s="4" t="s">
        <v>1214</v>
      </c>
      <c r="E3270" s="4" t="s">
        <v>75</v>
      </c>
      <c r="F3270" s="4">
        <v>0</v>
      </c>
      <c r="G3270" s="4">
        <v>5</v>
      </c>
      <c r="H3270" s="4">
        <v>0</v>
      </c>
      <c r="I3270" s="4">
        <v>0</v>
      </c>
      <c r="J3270" s="4">
        <v>0</v>
      </c>
      <c r="K3270" s="4">
        <v>0</v>
      </c>
      <c r="L3270" s="4">
        <v>0</v>
      </c>
      <c r="M3270" s="4">
        <v>0</v>
      </c>
      <c r="N3270" s="4">
        <v>5</v>
      </c>
      <c r="O3270" s="4">
        <v>0</v>
      </c>
      <c r="P3270" s="4">
        <v>5</v>
      </c>
      <c r="Q3270" s="9">
        <f t="shared" si="155"/>
        <v>5.9201388888888894E-2</v>
      </c>
      <c r="R3270" s="4">
        <f t="shared" si="153"/>
        <v>40725.784375000003</v>
      </c>
      <c r="S3270" s="4">
        <v>0.19586359697634426</v>
      </c>
      <c r="T3270" s="4" t="str">
        <f>VLOOKUP(E3270,Sheet2!$A$2:$E$137,5,FALSE)</f>
        <v>NL</v>
      </c>
      <c r="U3270" s="4">
        <f>VLOOKUP($T3270,Sheet4!$H$1106:$M$1351,surveys!U$1+1,FALSE)</f>
        <v>0.32046134514638702</v>
      </c>
      <c r="V3270" s="4">
        <f>VLOOKUP($T3270,Sheet4!$H$1106:$M$1351,surveys!V$1+1,FALSE)</f>
        <v>0.57894347951583991</v>
      </c>
      <c r="W3270" s="4">
        <f>VLOOKUP($T3270,Sheet4!$H$1106:$M$1351,surveys!W$1+1,FALSE)</f>
        <v>0.78388532741989281</v>
      </c>
      <c r="X3270" s="4">
        <f>VLOOKUP($T3270,Sheet4!$H$1106:$M$1351,surveys!X$1+1,FALSE)</f>
        <v>0.90942307659069177</v>
      </c>
      <c r="Y3270" s="4">
        <f>VLOOKUP($T3270,Sheet4!$H$1106:$M$1351,surveys!Y$1+1,FALSE)</f>
        <v>1</v>
      </c>
      <c r="Z3270" s="4">
        <f t="shared" si="154"/>
        <v>1</v>
      </c>
      <c r="AA3270" s="4" t="str">
        <f>VLOOKUP(T3270&amp;"-"&amp;Z3270,Sheet4!$W$2:$AA$1100,3,FALSE)</f>
        <v>Amsterdam</v>
      </c>
      <c r="AB3270" s="4">
        <f>VLOOKUP(T3270&amp;"-"&amp;Z3270,Sheet4!$W$2:$AA$1100,4,FALSE)</f>
        <v>52.374029999999998</v>
      </c>
      <c r="AC3270" s="4">
        <f>VLOOKUP(T3270&amp;"-"&amp;Z3270,Sheet4!$W$2:$AA$1100,5,FALSE)</f>
        <v>4.8896899999999999</v>
      </c>
    </row>
    <row r="3271" spans="1:29">
      <c r="A3271" s="6">
        <v>40725</v>
      </c>
      <c r="B3271" s="7">
        <v>0.9487268518518519</v>
      </c>
      <c r="C3271" s="4" t="s">
        <v>1213</v>
      </c>
      <c r="D3271" s="4" t="s">
        <v>1218</v>
      </c>
      <c r="E3271" s="4" t="s">
        <v>19</v>
      </c>
      <c r="F3271" s="4">
        <v>4</v>
      </c>
      <c r="G3271" s="4">
        <v>4</v>
      </c>
      <c r="H3271" s="4">
        <v>4</v>
      </c>
      <c r="I3271" s="4">
        <v>2</v>
      </c>
      <c r="J3271" s="4">
        <v>5</v>
      </c>
      <c r="K3271" s="4">
        <v>4</v>
      </c>
      <c r="L3271" s="4">
        <v>3</v>
      </c>
      <c r="M3271" s="4">
        <v>5</v>
      </c>
      <c r="N3271" s="4">
        <v>4</v>
      </c>
      <c r="O3271" s="4">
        <v>4</v>
      </c>
      <c r="P3271" s="4">
        <v>4</v>
      </c>
      <c r="Q3271" s="9">
        <f t="shared" si="155"/>
        <v>3.3935185185185186E-2</v>
      </c>
      <c r="R3271" s="4">
        <f t="shared" si="153"/>
        <v>40725.94872685185</v>
      </c>
      <c r="S3271" s="4">
        <v>0.10218322024313942</v>
      </c>
      <c r="T3271" s="4" t="str">
        <f>VLOOKUP(E3271,Sheet2!$A$2:$E$137,5,FALSE)</f>
        <v>HU</v>
      </c>
      <c r="U3271" s="4">
        <f>VLOOKUP($T3271,Sheet4!$H$1106:$M$1351,surveys!U$1+1,FALSE)</f>
        <v>0.70836665732550796</v>
      </c>
      <c r="V3271" s="4">
        <f>VLOOKUP($T3271,Sheet4!$H$1106:$M$1351,surveys!V$1+1,FALSE)</f>
        <v>0.79361649434247361</v>
      </c>
      <c r="W3271" s="4">
        <f>VLOOKUP($T3271,Sheet4!$H$1106:$M$1351,surveys!W$1+1,FALSE)</f>
        <v>0.86571617940203494</v>
      </c>
      <c r="X3271" s="4">
        <f>VLOOKUP($T3271,Sheet4!$H$1106:$M$1351,surveys!X$1+1,FALSE)</f>
        <v>0.93457750328785116</v>
      </c>
      <c r="Y3271" s="4">
        <f>VLOOKUP($T3271,Sheet4!$H$1106:$M$1351,surveys!Y$1+1,FALSE)</f>
        <v>1</v>
      </c>
      <c r="Z3271" s="4">
        <f t="shared" si="154"/>
        <v>1</v>
      </c>
      <c r="AA3271" s="4" t="str">
        <f>VLOOKUP(T3271&amp;"-"&amp;Z3271,Sheet4!$W$2:$AA$1100,3,FALSE)</f>
        <v>Budapest</v>
      </c>
      <c r="AB3271" s="4">
        <f>VLOOKUP(T3271&amp;"-"&amp;Z3271,Sheet4!$W$2:$AA$1100,4,FALSE)</f>
        <v>47.498010000000001</v>
      </c>
      <c r="AC3271" s="4">
        <f>VLOOKUP(T3271&amp;"-"&amp;Z3271,Sheet4!$W$2:$AA$1100,5,FALSE)</f>
        <v>19.039909999999999</v>
      </c>
    </row>
    <row r="3272" spans="1:29">
      <c r="A3272" s="6">
        <v>40724</v>
      </c>
      <c r="B3272" s="7">
        <v>0.28634259259259259</v>
      </c>
      <c r="C3272" s="4" t="s">
        <v>1213</v>
      </c>
      <c r="D3272" s="4" t="s">
        <v>1214</v>
      </c>
      <c r="E3272" s="4" t="s">
        <v>61</v>
      </c>
      <c r="F3272" s="4">
        <v>2</v>
      </c>
      <c r="G3272" s="4">
        <v>4</v>
      </c>
      <c r="H3272" s="4">
        <v>3</v>
      </c>
      <c r="I3272" s="4">
        <v>2</v>
      </c>
      <c r="J3272" s="4">
        <v>3</v>
      </c>
      <c r="K3272" s="4">
        <v>4</v>
      </c>
      <c r="L3272" s="4">
        <v>2</v>
      </c>
      <c r="M3272" s="4">
        <v>4</v>
      </c>
      <c r="N3272" s="4">
        <v>3</v>
      </c>
      <c r="O3272" s="4">
        <v>2</v>
      </c>
      <c r="P3272" s="4">
        <v>3</v>
      </c>
      <c r="Q3272" s="9">
        <f t="shared" si="155"/>
        <v>6.0798611111111116E-2</v>
      </c>
      <c r="R3272" s="4">
        <f t="shared" si="153"/>
        <v>40724.28634259259</v>
      </c>
      <c r="S3272" s="4">
        <v>0.76665045585872171</v>
      </c>
      <c r="T3272" s="4" t="str">
        <f>VLOOKUP(E3272,Sheet2!$A$2:$E$137,5,FALSE)</f>
        <v>FI</v>
      </c>
      <c r="U3272" s="4">
        <f>VLOOKUP($T3272,Sheet4!$H$1106:$M$1351,surveys!U$1+1,FALSE)</f>
        <v>0.41163684127505945</v>
      </c>
      <c r="V3272" s="4">
        <f>VLOOKUP($T3272,Sheet4!$H$1106:$M$1351,surveys!V$1+1,FALSE)</f>
        <v>0.58082044765359986</v>
      </c>
      <c r="W3272" s="4">
        <f>VLOOKUP($T3272,Sheet4!$H$1106:$M$1351,surveys!W$1+1,FALSE)</f>
        <v>0.73022037718715027</v>
      </c>
      <c r="X3272" s="4">
        <f>VLOOKUP($T3272,Sheet4!$H$1106:$M$1351,surveys!X$1+1,FALSE)</f>
        <v>0.87031151182966571</v>
      </c>
      <c r="Y3272" s="4">
        <f>VLOOKUP($T3272,Sheet4!$H$1106:$M$1351,surveys!Y$1+1,FALSE)</f>
        <v>1</v>
      </c>
      <c r="Z3272" s="4">
        <f t="shared" si="154"/>
        <v>4</v>
      </c>
      <c r="AA3272" s="4" t="str">
        <f>VLOOKUP(T3272&amp;"-"&amp;Z3272,Sheet4!$W$2:$AA$1100,3,FALSE)</f>
        <v>Vantaa</v>
      </c>
      <c r="AB3272" s="4">
        <f>VLOOKUP(T3272&amp;"-"&amp;Z3272,Sheet4!$W$2:$AA$1100,4,FALSE)</f>
        <v>60.294139999999999</v>
      </c>
      <c r="AC3272" s="4">
        <f>VLOOKUP(T3272&amp;"-"&amp;Z3272,Sheet4!$W$2:$AA$1100,5,FALSE)</f>
        <v>25.040990000000001</v>
      </c>
    </row>
    <row r="3273" spans="1:29">
      <c r="A3273" s="6">
        <v>40724</v>
      </c>
      <c r="B3273" s="7">
        <v>0.35552083333333334</v>
      </c>
      <c r="C3273" s="4" t="s">
        <v>1213</v>
      </c>
      <c r="D3273" s="4" t="s">
        <v>1218</v>
      </c>
      <c r="E3273" s="4" t="s">
        <v>26</v>
      </c>
      <c r="F3273" s="4">
        <v>1</v>
      </c>
      <c r="G3273" s="4">
        <v>5</v>
      </c>
      <c r="H3273" s="4">
        <v>3</v>
      </c>
      <c r="I3273" s="4">
        <v>3</v>
      </c>
      <c r="J3273" s="4">
        <v>1</v>
      </c>
      <c r="K3273" s="4">
        <v>2</v>
      </c>
      <c r="L3273" s="4">
        <v>3</v>
      </c>
      <c r="M3273" s="4">
        <v>2</v>
      </c>
      <c r="N3273" s="4">
        <v>3</v>
      </c>
      <c r="O3273" s="4">
        <v>2</v>
      </c>
      <c r="P3273" s="4">
        <v>4</v>
      </c>
      <c r="Q3273" s="9">
        <f t="shared" si="155"/>
        <v>3.8576388888888889E-2</v>
      </c>
      <c r="R3273" s="4">
        <f t="shared" si="153"/>
        <v>40724.355520833335</v>
      </c>
      <c r="S3273" s="4">
        <v>0.47230345088270287</v>
      </c>
      <c r="T3273" s="4" t="str">
        <f>VLOOKUP(E3273,Sheet2!$A$2:$E$137,5,FALSE)</f>
        <v>DE</v>
      </c>
      <c r="U3273" s="4">
        <f>VLOOKUP($T3273,Sheet4!$H$1106:$M$1351,surveys!U$1+1,FALSE)</f>
        <v>0.42620281948941302</v>
      </c>
      <c r="V3273" s="4">
        <f>VLOOKUP($T3273,Sheet4!$H$1106:$M$1351,surveys!V$1+1,FALSE)</f>
        <v>0.64253089557903176</v>
      </c>
      <c r="W3273" s="4">
        <f>VLOOKUP($T3273,Sheet4!$H$1106:$M$1351,surveys!W$1+1,FALSE)</f>
        <v>0.79931043378760003</v>
      </c>
      <c r="X3273" s="4">
        <f>VLOOKUP($T3273,Sheet4!$H$1106:$M$1351,surveys!X$1+1,FALSE)</f>
        <v>0.91914675697020254</v>
      </c>
      <c r="Y3273" s="4">
        <f>VLOOKUP($T3273,Sheet4!$H$1106:$M$1351,surveys!Y$1+1,FALSE)</f>
        <v>1</v>
      </c>
      <c r="Z3273" s="4">
        <f t="shared" si="154"/>
        <v>2</v>
      </c>
      <c r="AA3273" s="4" t="str">
        <f>VLOOKUP(T3273&amp;"-"&amp;Z3273,Sheet4!$W$2:$AA$1100,3,FALSE)</f>
        <v>Hamburg</v>
      </c>
      <c r="AB3273" s="4">
        <f>VLOOKUP(T3273&amp;"-"&amp;Z3273,Sheet4!$W$2:$AA$1100,4,FALSE)</f>
        <v>53.55</v>
      </c>
      <c r="AC3273" s="4">
        <f>VLOOKUP(T3273&amp;"-"&amp;Z3273,Sheet4!$W$2:$AA$1100,5,FALSE)</f>
        <v>10</v>
      </c>
    </row>
    <row r="3274" spans="1:29">
      <c r="A3274" s="6">
        <v>40724</v>
      </c>
      <c r="B3274" s="7">
        <v>0.42756944444444445</v>
      </c>
      <c r="C3274" s="4" t="s">
        <v>1215</v>
      </c>
      <c r="D3274" s="4" t="s">
        <v>1217</v>
      </c>
      <c r="E3274" s="4" t="s">
        <v>17</v>
      </c>
      <c r="F3274" s="4">
        <v>1</v>
      </c>
      <c r="G3274" s="4">
        <v>1</v>
      </c>
      <c r="H3274" s="4">
        <v>1</v>
      </c>
      <c r="I3274" s="4">
        <v>1</v>
      </c>
      <c r="J3274" s="4">
        <v>1</v>
      </c>
      <c r="K3274" s="4">
        <v>1</v>
      </c>
      <c r="L3274" s="4">
        <v>1</v>
      </c>
      <c r="M3274" s="4">
        <v>1</v>
      </c>
      <c r="N3274" s="4">
        <v>5</v>
      </c>
      <c r="O3274" s="4">
        <v>1</v>
      </c>
      <c r="P3274" s="4">
        <v>1</v>
      </c>
      <c r="Q3274" s="9">
        <f t="shared" si="155"/>
        <v>1.9259259259259261E-2</v>
      </c>
      <c r="R3274" s="4">
        <f t="shared" si="153"/>
        <v>40724.427569444444</v>
      </c>
      <c r="S3274" s="4">
        <v>0.83375412175742625</v>
      </c>
      <c r="T3274" s="4" t="str">
        <f>VLOOKUP(E3274,Sheet2!$A$2:$E$137,5,FALSE)</f>
        <v>AU</v>
      </c>
      <c r="U3274" s="4">
        <f>VLOOKUP($T3274,Sheet4!$H$1106:$M$1351,surveys!U$1+1,FALSE)</f>
        <v>0.37870730546462306</v>
      </c>
      <c r="V3274" s="4">
        <f>VLOOKUP($T3274,Sheet4!$H$1106:$M$1351,surveys!V$1+1,FALSE)</f>
        <v>0.70016181281367551</v>
      </c>
      <c r="W3274" s="4">
        <f>VLOOKUP($T3274,Sheet4!$H$1106:$M$1351,surveys!W$1+1,FALSE)</f>
        <v>0.82483308340835682</v>
      </c>
      <c r="X3274" s="4">
        <f>VLOOKUP($T3274,Sheet4!$H$1106:$M$1351,surveys!X$1+1,FALSE)</f>
        <v>0.91739988860880706</v>
      </c>
      <c r="Y3274" s="4">
        <f>VLOOKUP($T3274,Sheet4!$H$1106:$M$1351,surveys!Y$1+1,FALSE)</f>
        <v>1</v>
      </c>
      <c r="Z3274" s="4">
        <f t="shared" si="154"/>
        <v>4</v>
      </c>
      <c r="AA3274" s="4" t="str">
        <f>VLOOKUP(T3274&amp;"-"&amp;Z3274,Sheet4!$W$2:$AA$1100,3,FALSE)</f>
        <v>Adelaide</v>
      </c>
      <c r="AB3274" s="4">
        <f>VLOOKUP(T3274&amp;"-"&amp;Z3274,Sheet4!$W$2:$AA$1100,4,FALSE)</f>
        <v>-34.928660000000001</v>
      </c>
      <c r="AC3274" s="4">
        <f>VLOOKUP(T3274&amp;"-"&amp;Z3274,Sheet4!$W$2:$AA$1100,5,FALSE)</f>
        <v>138.59863000000001</v>
      </c>
    </row>
    <row r="3275" spans="1:29">
      <c r="A3275" s="6">
        <v>40724</v>
      </c>
      <c r="B3275" s="7">
        <v>0.44309027777777782</v>
      </c>
      <c r="C3275" s="4" t="s">
        <v>1213</v>
      </c>
      <c r="D3275" s="4" t="s">
        <v>1214</v>
      </c>
      <c r="E3275" s="4" t="s">
        <v>654</v>
      </c>
      <c r="F3275" s="4">
        <v>1</v>
      </c>
      <c r="G3275" s="4">
        <v>5</v>
      </c>
      <c r="H3275" s="4">
        <v>5</v>
      </c>
      <c r="I3275" s="4">
        <v>1</v>
      </c>
      <c r="J3275" s="4">
        <v>5</v>
      </c>
      <c r="K3275" s="4">
        <v>5</v>
      </c>
      <c r="L3275" s="4">
        <v>1</v>
      </c>
      <c r="M3275" s="4">
        <v>1</v>
      </c>
      <c r="N3275" s="4">
        <v>5</v>
      </c>
      <c r="O3275" s="4">
        <v>5</v>
      </c>
      <c r="P3275" s="4">
        <v>5</v>
      </c>
      <c r="Q3275" s="9">
        <f t="shared" si="155"/>
        <v>3.0763888888888886E-2</v>
      </c>
      <c r="R3275" s="4">
        <f t="shared" si="153"/>
        <v>40724.443090277775</v>
      </c>
      <c r="S3275" s="4">
        <v>0.35776606358936869</v>
      </c>
      <c r="T3275" s="4" t="str">
        <f>VLOOKUP(E3275,Sheet2!$A$2:$E$137,5,FALSE)</f>
        <v>NP</v>
      </c>
      <c r="U3275" s="4">
        <f>VLOOKUP($T3275,Sheet4!$H$1106:$M$1351,surveys!U$1+1,FALSE)</f>
        <v>0.67359863400062492</v>
      </c>
      <c r="V3275" s="4">
        <f>VLOOKUP($T3275,Sheet4!$H$1106:$M$1351,surveys!V$1+1,FALSE)</f>
        <v>0.76700668754959389</v>
      </c>
      <c r="W3275" s="4">
        <f>VLOOKUP($T3275,Sheet4!$H$1106:$M$1351,surveys!W$1+1,FALSE)</f>
        <v>0.85261983902990135</v>
      </c>
      <c r="X3275" s="4">
        <f>VLOOKUP($T3275,Sheet4!$H$1106:$M$1351,surveys!X$1+1,FALSE)</f>
        <v>0.93777248880621245</v>
      </c>
      <c r="Y3275" s="4">
        <f>VLOOKUP($T3275,Sheet4!$H$1106:$M$1351,surveys!Y$1+1,FALSE)</f>
        <v>1</v>
      </c>
      <c r="Z3275" s="4">
        <f t="shared" si="154"/>
        <v>1</v>
      </c>
      <c r="AA3275" s="4" t="str">
        <f>VLOOKUP(T3275&amp;"-"&amp;Z3275,Sheet4!$W$2:$AA$1100,3,FALSE)</f>
        <v>Kathmandu</v>
      </c>
      <c r="AB3275" s="4">
        <f>VLOOKUP(T3275&amp;"-"&amp;Z3275,Sheet4!$W$2:$AA$1100,4,FALSE)</f>
        <v>27.701689999999999</v>
      </c>
      <c r="AC3275" s="4">
        <f>VLOOKUP(T3275&amp;"-"&amp;Z3275,Sheet4!$W$2:$AA$1100,5,FALSE)</f>
        <v>85.320599999999999</v>
      </c>
    </row>
    <row r="3276" spans="1:29">
      <c r="A3276" s="6">
        <v>40724</v>
      </c>
      <c r="B3276" s="7">
        <v>0.54659722222222218</v>
      </c>
      <c r="C3276" s="4" t="s">
        <v>1213</v>
      </c>
      <c r="D3276" s="4" t="s">
        <v>1214</v>
      </c>
      <c r="E3276" s="4" t="s">
        <v>61</v>
      </c>
      <c r="F3276" s="4">
        <v>3</v>
      </c>
      <c r="G3276" s="4">
        <v>5</v>
      </c>
      <c r="H3276" s="4">
        <v>2</v>
      </c>
      <c r="I3276" s="4">
        <v>4</v>
      </c>
      <c r="J3276" s="4">
        <v>3</v>
      </c>
      <c r="K3276" s="4">
        <v>2</v>
      </c>
      <c r="L3276" s="4">
        <v>5</v>
      </c>
      <c r="M3276" s="4">
        <v>2</v>
      </c>
      <c r="N3276" s="4">
        <v>5</v>
      </c>
      <c r="O3276" s="4">
        <v>4</v>
      </c>
      <c r="P3276" s="4">
        <v>3</v>
      </c>
      <c r="Q3276" s="9">
        <f t="shared" si="155"/>
        <v>3.2199074074074074E-2</v>
      </c>
      <c r="R3276" s="4">
        <f t="shared" si="153"/>
        <v>40724.546597222223</v>
      </c>
      <c r="S3276" s="4">
        <v>0.80347554841038171</v>
      </c>
      <c r="T3276" s="4" t="str">
        <f>VLOOKUP(E3276,Sheet2!$A$2:$E$137,5,FALSE)</f>
        <v>FI</v>
      </c>
      <c r="U3276" s="4">
        <f>VLOOKUP($T3276,Sheet4!$H$1106:$M$1351,surveys!U$1+1,FALSE)</f>
        <v>0.41163684127505945</v>
      </c>
      <c r="V3276" s="4">
        <f>VLOOKUP($T3276,Sheet4!$H$1106:$M$1351,surveys!V$1+1,FALSE)</f>
        <v>0.58082044765359986</v>
      </c>
      <c r="W3276" s="4">
        <f>VLOOKUP($T3276,Sheet4!$H$1106:$M$1351,surveys!W$1+1,FALSE)</f>
        <v>0.73022037718715027</v>
      </c>
      <c r="X3276" s="4">
        <f>VLOOKUP($T3276,Sheet4!$H$1106:$M$1351,surveys!X$1+1,FALSE)</f>
        <v>0.87031151182966571</v>
      </c>
      <c r="Y3276" s="4">
        <f>VLOOKUP($T3276,Sheet4!$H$1106:$M$1351,surveys!Y$1+1,FALSE)</f>
        <v>1</v>
      </c>
      <c r="Z3276" s="4">
        <f t="shared" si="154"/>
        <v>4</v>
      </c>
      <c r="AA3276" s="4" t="str">
        <f>VLOOKUP(T3276&amp;"-"&amp;Z3276,Sheet4!$W$2:$AA$1100,3,FALSE)</f>
        <v>Vantaa</v>
      </c>
      <c r="AB3276" s="4">
        <f>VLOOKUP(T3276&amp;"-"&amp;Z3276,Sheet4!$W$2:$AA$1100,4,FALSE)</f>
        <v>60.294139999999999</v>
      </c>
      <c r="AC3276" s="4">
        <f>VLOOKUP(T3276&amp;"-"&amp;Z3276,Sheet4!$W$2:$AA$1100,5,FALSE)</f>
        <v>25.040990000000001</v>
      </c>
    </row>
    <row r="3277" spans="1:29">
      <c r="A3277" s="6">
        <v>40724</v>
      </c>
      <c r="B3277" s="7">
        <v>0.65989583333333335</v>
      </c>
      <c r="C3277" s="4" t="s">
        <v>1213</v>
      </c>
      <c r="D3277" s="4" t="s">
        <v>1216</v>
      </c>
      <c r="E3277" s="4" t="s">
        <v>19</v>
      </c>
      <c r="F3277" s="4">
        <v>3</v>
      </c>
      <c r="G3277" s="4">
        <v>5</v>
      </c>
      <c r="H3277" s="4">
        <v>5</v>
      </c>
      <c r="I3277" s="4">
        <v>3</v>
      </c>
      <c r="J3277" s="4">
        <v>4</v>
      </c>
      <c r="K3277" s="4">
        <v>3</v>
      </c>
      <c r="L3277" s="4">
        <v>3</v>
      </c>
      <c r="M3277" s="4">
        <v>4</v>
      </c>
      <c r="N3277" s="4">
        <v>5</v>
      </c>
      <c r="O3277" s="4">
        <v>3</v>
      </c>
      <c r="P3277" s="4">
        <v>5</v>
      </c>
      <c r="Q3277" s="9">
        <f t="shared" si="155"/>
        <v>4.1354166666666664E-2</v>
      </c>
      <c r="R3277" s="4">
        <f t="shared" si="153"/>
        <v>40724.659895833334</v>
      </c>
      <c r="S3277" s="4">
        <v>0.51794855540112117</v>
      </c>
      <c r="T3277" s="4" t="str">
        <f>VLOOKUP(E3277,Sheet2!$A$2:$E$137,5,FALSE)</f>
        <v>HU</v>
      </c>
      <c r="U3277" s="4">
        <f>VLOOKUP($T3277,Sheet4!$H$1106:$M$1351,surveys!U$1+1,FALSE)</f>
        <v>0.70836665732550796</v>
      </c>
      <c r="V3277" s="4">
        <f>VLOOKUP($T3277,Sheet4!$H$1106:$M$1351,surveys!V$1+1,FALSE)</f>
        <v>0.79361649434247361</v>
      </c>
      <c r="W3277" s="4">
        <f>VLOOKUP($T3277,Sheet4!$H$1106:$M$1351,surveys!W$1+1,FALSE)</f>
        <v>0.86571617940203494</v>
      </c>
      <c r="X3277" s="4">
        <f>VLOOKUP($T3277,Sheet4!$H$1106:$M$1351,surveys!X$1+1,FALSE)</f>
        <v>0.93457750328785116</v>
      </c>
      <c r="Y3277" s="4">
        <f>VLOOKUP($T3277,Sheet4!$H$1106:$M$1351,surveys!Y$1+1,FALSE)</f>
        <v>1</v>
      </c>
      <c r="Z3277" s="4">
        <f t="shared" si="154"/>
        <v>1</v>
      </c>
      <c r="AA3277" s="4" t="str">
        <f>VLOOKUP(T3277&amp;"-"&amp;Z3277,Sheet4!$W$2:$AA$1100,3,FALSE)</f>
        <v>Budapest</v>
      </c>
      <c r="AB3277" s="4">
        <f>VLOOKUP(T3277&amp;"-"&amp;Z3277,Sheet4!$W$2:$AA$1100,4,FALSE)</f>
        <v>47.498010000000001</v>
      </c>
      <c r="AC3277" s="4">
        <f>VLOOKUP(T3277&amp;"-"&amp;Z3277,Sheet4!$W$2:$AA$1100,5,FALSE)</f>
        <v>19.039909999999999</v>
      </c>
    </row>
    <row r="3278" spans="1:29">
      <c r="A3278" s="6">
        <v>40724</v>
      </c>
      <c r="B3278" s="7">
        <v>0.72349537037037026</v>
      </c>
      <c r="C3278" s="4" t="s">
        <v>1213</v>
      </c>
      <c r="D3278" s="4" t="s">
        <v>1218</v>
      </c>
      <c r="E3278" s="4" t="s">
        <v>11</v>
      </c>
      <c r="F3278" s="4">
        <v>1</v>
      </c>
      <c r="G3278" s="4">
        <v>5</v>
      </c>
      <c r="H3278" s="4">
        <v>1</v>
      </c>
      <c r="I3278" s="4">
        <v>1</v>
      </c>
      <c r="J3278" s="4">
        <v>5</v>
      </c>
      <c r="K3278" s="4">
        <v>5</v>
      </c>
      <c r="L3278" s="4">
        <v>1</v>
      </c>
      <c r="M3278" s="4">
        <v>5</v>
      </c>
      <c r="N3278" s="4">
        <v>5</v>
      </c>
      <c r="O3278" s="4">
        <v>5</v>
      </c>
      <c r="P3278" s="4">
        <v>1</v>
      </c>
      <c r="Q3278" s="9">
        <f t="shared" si="155"/>
        <v>1.6400462962962964E-2</v>
      </c>
      <c r="R3278" s="4">
        <f t="shared" si="153"/>
        <v>40724.723495370374</v>
      </c>
      <c r="S3278" s="4">
        <v>0.58518155258723414</v>
      </c>
      <c r="T3278" s="4" t="str">
        <f>VLOOKUP(E3278,Sheet2!$A$2:$E$137,5,FALSE)</f>
        <v>FR</v>
      </c>
      <c r="U3278" s="4">
        <f>VLOOKUP($T3278,Sheet4!$H$1106:$M$1351,surveys!U$1+1,FALSE)</f>
        <v>0.51193913659220647</v>
      </c>
      <c r="V3278" s="4">
        <f>VLOOKUP($T3278,Sheet4!$H$1106:$M$1351,surveys!V$1+1,FALSE)</f>
        <v>0.70220575033861143</v>
      </c>
      <c r="W3278" s="4">
        <f>VLOOKUP($T3278,Sheet4!$H$1106:$M$1351,surveys!W$1+1,FALSE)</f>
        <v>0.81527182039156842</v>
      </c>
      <c r="X3278" s="4">
        <f>VLOOKUP($T3278,Sheet4!$H$1106:$M$1351,surveys!X$1+1,FALSE)</f>
        <v>0.91893911792009964</v>
      </c>
      <c r="Y3278" s="4">
        <f>VLOOKUP($T3278,Sheet4!$H$1106:$M$1351,surveys!Y$1+1,FALSE)</f>
        <v>1</v>
      </c>
      <c r="Z3278" s="4">
        <f t="shared" si="154"/>
        <v>2</v>
      </c>
      <c r="AA3278" s="4" t="str">
        <f>VLOOKUP(T3278&amp;"-"&amp;Z3278,Sheet4!$W$2:$AA$1100,3,FALSE)</f>
        <v>Marseille</v>
      </c>
      <c r="AB3278" s="4">
        <f>VLOOKUP(T3278&amp;"-"&amp;Z3278,Sheet4!$W$2:$AA$1100,4,FALSE)</f>
        <v>43.296950000000002</v>
      </c>
      <c r="AC3278" s="4">
        <f>VLOOKUP(T3278&amp;"-"&amp;Z3278,Sheet4!$W$2:$AA$1100,5,FALSE)</f>
        <v>5.3810700000000002</v>
      </c>
    </row>
    <row r="3279" spans="1:29">
      <c r="A3279" s="6">
        <v>40724</v>
      </c>
      <c r="B3279" s="7">
        <v>0.76828703703703705</v>
      </c>
      <c r="C3279" s="4" t="s">
        <v>1215</v>
      </c>
      <c r="D3279" s="4" t="s">
        <v>1214</v>
      </c>
      <c r="E3279" s="4" t="s">
        <v>21</v>
      </c>
      <c r="F3279" s="4">
        <v>1</v>
      </c>
      <c r="G3279" s="4">
        <v>1</v>
      </c>
      <c r="H3279" s="4">
        <v>5</v>
      </c>
      <c r="I3279" s="4">
        <v>1</v>
      </c>
      <c r="J3279" s="4">
        <v>5</v>
      </c>
      <c r="K3279" s="4">
        <v>1</v>
      </c>
      <c r="L3279" s="4">
        <v>5</v>
      </c>
      <c r="M3279" s="4">
        <v>1</v>
      </c>
      <c r="N3279" s="4">
        <v>1</v>
      </c>
      <c r="O3279" s="4">
        <v>5</v>
      </c>
      <c r="P3279" s="4">
        <v>5</v>
      </c>
      <c r="Q3279" s="9">
        <f t="shared" si="155"/>
        <v>4.7650462962962957E-2</v>
      </c>
      <c r="R3279" s="4">
        <f t="shared" si="153"/>
        <v>40724.768287037034</v>
      </c>
      <c r="S3279" s="4">
        <v>0.70614139436823842</v>
      </c>
      <c r="T3279" s="4" t="str">
        <f>VLOOKUP(E3279,Sheet2!$A$2:$E$137,5,FALSE)</f>
        <v>MX</v>
      </c>
      <c r="U3279" s="4">
        <f>VLOOKUP($T3279,Sheet4!$H$1106:$M$1351,surveys!U$1+1,FALSE)</f>
        <v>0.64192227588837014</v>
      </c>
      <c r="V3279" s="4">
        <f>VLOOKUP($T3279,Sheet4!$H$1106:$M$1351,surveys!V$1+1,FALSE)</f>
        <v>0.73699712700692854</v>
      </c>
      <c r="W3279" s="4">
        <f>VLOOKUP($T3279,Sheet4!$H$1106:$M$1351,surveys!W$1+1,FALSE)</f>
        <v>0.83130642446864456</v>
      </c>
      <c r="X3279" s="4">
        <f>VLOOKUP($T3279,Sheet4!$H$1106:$M$1351,surveys!X$1+1,FALSE)</f>
        <v>0.91696724211461977</v>
      </c>
      <c r="Y3279" s="4">
        <f>VLOOKUP($T3279,Sheet4!$H$1106:$M$1351,surveys!Y$1+1,FALSE)</f>
        <v>1</v>
      </c>
      <c r="Z3279" s="4">
        <f t="shared" si="154"/>
        <v>2</v>
      </c>
      <c r="AA3279" s="4" t="str">
        <f>VLOOKUP(T3279&amp;"-"&amp;Z3279,Sheet4!$W$2:$AA$1100,3,FALSE)</f>
        <v>Iztapalapa</v>
      </c>
      <c r="AB3279" s="4">
        <f>VLOOKUP(T3279&amp;"-"&amp;Z3279,Sheet4!$W$2:$AA$1100,4,FALSE)</f>
        <v>19.351109999999998</v>
      </c>
      <c r="AC3279" s="4">
        <f>VLOOKUP(T3279&amp;"-"&amp;Z3279,Sheet4!$W$2:$AA$1100,5,FALSE)</f>
        <v>-99.051940000000002</v>
      </c>
    </row>
    <row r="3280" spans="1:29">
      <c r="A3280" s="6">
        <v>40724</v>
      </c>
      <c r="B3280" s="7">
        <v>0.89702546296296293</v>
      </c>
      <c r="C3280" s="4" t="s">
        <v>1215</v>
      </c>
      <c r="D3280" s="4" t="s">
        <v>1216</v>
      </c>
      <c r="E3280" s="4" t="s">
        <v>11</v>
      </c>
      <c r="F3280" s="4">
        <v>1</v>
      </c>
      <c r="G3280" s="4">
        <v>1</v>
      </c>
      <c r="H3280" s="4">
        <v>5</v>
      </c>
      <c r="I3280" s="4">
        <v>5</v>
      </c>
      <c r="J3280" s="4">
        <v>5</v>
      </c>
      <c r="K3280" s="4">
        <v>1</v>
      </c>
      <c r="L3280" s="4">
        <v>1</v>
      </c>
      <c r="M3280" s="4">
        <v>5</v>
      </c>
      <c r="N3280" s="4">
        <v>5</v>
      </c>
      <c r="O3280" s="4">
        <v>1</v>
      </c>
      <c r="P3280" s="4">
        <v>5</v>
      </c>
      <c r="Q3280" s="9">
        <f t="shared" si="155"/>
        <v>6.8090277777777777E-2</v>
      </c>
      <c r="R3280" s="4">
        <f t="shared" si="153"/>
        <v>40724.89702546296</v>
      </c>
      <c r="S3280" s="4">
        <v>0.30112543558349003</v>
      </c>
      <c r="T3280" s="4" t="str">
        <f>VLOOKUP(E3280,Sheet2!$A$2:$E$137,5,FALSE)</f>
        <v>FR</v>
      </c>
      <c r="U3280" s="4">
        <f>VLOOKUP($T3280,Sheet4!$H$1106:$M$1351,surveys!U$1+1,FALSE)</f>
        <v>0.51193913659220647</v>
      </c>
      <c r="V3280" s="4">
        <f>VLOOKUP($T3280,Sheet4!$H$1106:$M$1351,surveys!V$1+1,FALSE)</f>
        <v>0.70220575033861143</v>
      </c>
      <c r="W3280" s="4">
        <f>VLOOKUP($T3280,Sheet4!$H$1106:$M$1351,surveys!W$1+1,FALSE)</f>
        <v>0.81527182039156842</v>
      </c>
      <c r="X3280" s="4">
        <f>VLOOKUP($T3280,Sheet4!$H$1106:$M$1351,surveys!X$1+1,FALSE)</f>
        <v>0.91893911792009964</v>
      </c>
      <c r="Y3280" s="4">
        <f>VLOOKUP($T3280,Sheet4!$H$1106:$M$1351,surveys!Y$1+1,FALSE)</f>
        <v>1</v>
      </c>
      <c r="Z3280" s="4">
        <f t="shared" si="154"/>
        <v>1</v>
      </c>
      <c r="AA3280" s="4" t="str">
        <f>VLOOKUP(T3280&amp;"-"&amp;Z3280,Sheet4!$W$2:$AA$1100,3,FALSE)</f>
        <v>Paris</v>
      </c>
      <c r="AB3280" s="4">
        <f>VLOOKUP(T3280&amp;"-"&amp;Z3280,Sheet4!$W$2:$AA$1100,4,FALSE)</f>
        <v>48.853409999999997</v>
      </c>
      <c r="AC3280" s="4">
        <f>VLOOKUP(T3280&amp;"-"&amp;Z3280,Sheet4!$W$2:$AA$1100,5,FALSE)</f>
        <v>2.3488000000000002</v>
      </c>
    </row>
    <row r="3281" spans="1:29">
      <c r="A3281" s="6">
        <v>40724</v>
      </c>
      <c r="B3281" s="7">
        <v>0.90265046296296303</v>
      </c>
      <c r="C3281" s="4" t="s">
        <v>1213</v>
      </c>
      <c r="D3281" s="4" t="s">
        <v>1218</v>
      </c>
      <c r="E3281" s="4" t="s">
        <v>66</v>
      </c>
      <c r="F3281" s="4">
        <v>1</v>
      </c>
      <c r="G3281" s="4">
        <v>1</v>
      </c>
      <c r="H3281" s="4">
        <v>1</v>
      </c>
      <c r="I3281" s="4">
        <v>1</v>
      </c>
      <c r="J3281" s="4">
        <v>1</v>
      </c>
      <c r="K3281" s="4">
        <v>1</v>
      </c>
      <c r="L3281" s="4">
        <v>1</v>
      </c>
      <c r="M3281" s="4">
        <v>1</v>
      </c>
      <c r="N3281" s="4">
        <v>1</v>
      </c>
      <c r="O3281" s="4">
        <v>1</v>
      </c>
      <c r="P3281" s="4">
        <v>1</v>
      </c>
      <c r="Q3281" s="9">
        <f t="shared" si="155"/>
        <v>2.1180555555555553E-3</v>
      </c>
      <c r="R3281" s="4">
        <f t="shared" si="153"/>
        <v>40724.902650462966</v>
      </c>
      <c r="S3281" s="4">
        <v>0.24495300718000856</v>
      </c>
      <c r="T3281" s="4" t="str">
        <f>VLOOKUP(E3281,Sheet2!$A$2:$E$137,5,FALSE)</f>
        <v>IS</v>
      </c>
      <c r="U3281" s="4">
        <f>VLOOKUP($T3281,Sheet4!$H$1106:$M$1351,surveys!U$1+1,FALSE)</f>
        <v>0.60530343288340949</v>
      </c>
      <c r="V3281" s="4">
        <f>VLOOKUP($T3281,Sheet4!$H$1106:$M$1351,surveys!V$1+1,FALSE)</f>
        <v>0.74430332660218934</v>
      </c>
      <c r="W3281" s="4">
        <f>VLOOKUP($T3281,Sheet4!$H$1106:$M$1351,surveys!W$1+1,FALSE)</f>
        <v>0.86274843235200338</v>
      </c>
      <c r="X3281" s="4">
        <f>VLOOKUP($T3281,Sheet4!$H$1106:$M$1351,surveys!X$1+1,FALSE)</f>
        <v>0.95076522478478054</v>
      </c>
      <c r="Y3281" s="4">
        <f>VLOOKUP($T3281,Sheet4!$H$1106:$M$1351,surveys!Y$1+1,FALSE)</f>
        <v>1</v>
      </c>
      <c r="Z3281" s="4">
        <f t="shared" si="154"/>
        <v>1</v>
      </c>
      <c r="AA3281" s="4" t="str">
        <f>VLOOKUP(T3281&amp;"-"&amp;Z3281,Sheet4!$W$2:$AA$1100,3,FALSE)</f>
        <v>Reykjavik</v>
      </c>
      <c r="AB3281" s="4">
        <f>VLOOKUP(T3281&amp;"-"&amp;Z3281,Sheet4!$W$2:$AA$1100,4,FALSE)</f>
        <v>64.135480000000001</v>
      </c>
      <c r="AC3281" s="4">
        <f>VLOOKUP(T3281&amp;"-"&amp;Z3281,Sheet4!$W$2:$AA$1100,5,FALSE)</f>
        <v>-21.895409999999998</v>
      </c>
    </row>
    <row r="3282" spans="1:29">
      <c r="A3282" s="6">
        <v>40724</v>
      </c>
      <c r="B3282" s="7">
        <v>0.91012731481481479</v>
      </c>
      <c r="C3282" s="4" t="s">
        <v>1213</v>
      </c>
      <c r="D3282" s="4" t="s">
        <v>1218</v>
      </c>
      <c r="E3282" s="4" t="s">
        <v>66</v>
      </c>
      <c r="F3282" s="4">
        <v>5</v>
      </c>
      <c r="G3282" s="4">
        <v>5</v>
      </c>
      <c r="H3282" s="4">
        <v>5</v>
      </c>
      <c r="I3282" s="4">
        <v>4</v>
      </c>
      <c r="J3282" s="4">
        <v>4</v>
      </c>
      <c r="K3282" s="4">
        <v>4</v>
      </c>
      <c r="L3282" s="4">
        <v>4</v>
      </c>
      <c r="M3282" s="4">
        <v>5</v>
      </c>
      <c r="N3282" s="4">
        <v>4</v>
      </c>
      <c r="O3282" s="4">
        <v>4</v>
      </c>
      <c r="P3282" s="4">
        <v>4</v>
      </c>
      <c r="Q3282" s="9">
        <f t="shared" si="155"/>
        <v>7.1180555555555554E-3</v>
      </c>
      <c r="R3282" s="4">
        <f t="shared" si="153"/>
        <v>40724.910127314812</v>
      </c>
      <c r="S3282" s="4">
        <v>0.77597638256134793</v>
      </c>
      <c r="T3282" s="4" t="str">
        <f>VLOOKUP(E3282,Sheet2!$A$2:$E$137,5,FALSE)</f>
        <v>IS</v>
      </c>
      <c r="U3282" s="4">
        <f>VLOOKUP($T3282,Sheet4!$H$1106:$M$1351,surveys!U$1+1,FALSE)</f>
        <v>0.60530343288340949</v>
      </c>
      <c r="V3282" s="4">
        <f>VLOOKUP($T3282,Sheet4!$H$1106:$M$1351,surveys!V$1+1,FALSE)</f>
        <v>0.74430332660218934</v>
      </c>
      <c r="W3282" s="4">
        <f>VLOOKUP($T3282,Sheet4!$H$1106:$M$1351,surveys!W$1+1,FALSE)</f>
        <v>0.86274843235200338</v>
      </c>
      <c r="X3282" s="4">
        <f>VLOOKUP($T3282,Sheet4!$H$1106:$M$1351,surveys!X$1+1,FALSE)</f>
        <v>0.95076522478478054</v>
      </c>
      <c r="Y3282" s="4">
        <f>VLOOKUP($T3282,Sheet4!$H$1106:$M$1351,surveys!Y$1+1,FALSE)</f>
        <v>1</v>
      </c>
      <c r="Z3282" s="4">
        <f t="shared" si="154"/>
        <v>3</v>
      </c>
      <c r="AA3282" s="4" t="str">
        <f>VLOOKUP(T3282&amp;"-"&amp;Z3282,Sheet4!$W$2:$AA$1100,3,FALSE)</f>
        <v>Hafnarfjordur</v>
      </c>
      <c r="AB3282" s="4">
        <f>VLOOKUP(T3282&amp;"-"&amp;Z3282,Sheet4!$W$2:$AA$1100,4,FALSE)</f>
        <v>64.067099999999996</v>
      </c>
      <c r="AC3282" s="4">
        <f>VLOOKUP(T3282&amp;"-"&amp;Z3282,Sheet4!$W$2:$AA$1100,5,FALSE)</f>
        <v>-21.937740000000002</v>
      </c>
    </row>
    <row r="3283" spans="1:29">
      <c r="A3283" s="6">
        <v>40724</v>
      </c>
      <c r="B3283" s="7">
        <v>0.91216435185185185</v>
      </c>
      <c r="C3283" s="4" t="s">
        <v>1215</v>
      </c>
      <c r="D3283" s="4" t="s">
        <v>1218</v>
      </c>
      <c r="E3283" s="4" t="s">
        <v>66</v>
      </c>
      <c r="F3283" s="4">
        <v>3</v>
      </c>
      <c r="G3283" s="4">
        <v>4</v>
      </c>
      <c r="H3283" s="4">
        <v>4</v>
      </c>
      <c r="I3283" s="4">
        <v>4</v>
      </c>
      <c r="J3283" s="4">
        <v>5</v>
      </c>
      <c r="K3283" s="4">
        <v>4</v>
      </c>
      <c r="L3283" s="4">
        <v>3</v>
      </c>
      <c r="M3283" s="4">
        <v>5</v>
      </c>
      <c r="N3283" s="4">
        <v>5</v>
      </c>
      <c r="O3283" s="4">
        <v>5</v>
      </c>
      <c r="P3283" s="4">
        <v>5</v>
      </c>
      <c r="Q3283" s="9">
        <f t="shared" si="155"/>
        <v>8.9351851851851866E-3</v>
      </c>
      <c r="R3283" s="4">
        <f t="shared" si="153"/>
        <v>40724.912164351852</v>
      </c>
      <c r="S3283" s="4">
        <v>0.48934487143788719</v>
      </c>
      <c r="T3283" s="4" t="str">
        <f>VLOOKUP(E3283,Sheet2!$A$2:$E$137,5,FALSE)</f>
        <v>IS</v>
      </c>
      <c r="U3283" s="4">
        <f>VLOOKUP($T3283,Sheet4!$H$1106:$M$1351,surveys!U$1+1,FALSE)</f>
        <v>0.60530343288340949</v>
      </c>
      <c r="V3283" s="4">
        <f>VLOOKUP($T3283,Sheet4!$H$1106:$M$1351,surveys!V$1+1,FALSE)</f>
        <v>0.74430332660218934</v>
      </c>
      <c r="W3283" s="4">
        <f>VLOOKUP($T3283,Sheet4!$H$1106:$M$1351,surveys!W$1+1,FALSE)</f>
        <v>0.86274843235200338</v>
      </c>
      <c r="X3283" s="4">
        <f>VLOOKUP($T3283,Sheet4!$H$1106:$M$1351,surveys!X$1+1,FALSE)</f>
        <v>0.95076522478478054</v>
      </c>
      <c r="Y3283" s="4">
        <f>VLOOKUP($T3283,Sheet4!$H$1106:$M$1351,surveys!Y$1+1,FALSE)</f>
        <v>1</v>
      </c>
      <c r="Z3283" s="4">
        <f t="shared" si="154"/>
        <v>1</v>
      </c>
      <c r="AA3283" s="4" t="str">
        <f>VLOOKUP(T3283&amp;"-"&amp;Z3283,Sheet4!$W$2:$AA$1100,3,FALSE)</f>
        <v>Reykjavik</v>
      </c>
      <c r="AB3283" s="4">
        <f>VLOOKUP(T3283&amp;"-"&amp;Z3283,Sheet4!$W$2:$AA$1100,4,FALSE)</f>
        <v>64.135480000000001</v>
      </c>
      <c r="AC3283" s="4">
        <f>VLOOKUP(T3283&amp;"-"&amp;Z3283,Sheet4!$W$2:$AA$1100,5,FALSE)</f>
        <v>-21.895409999999998</v>
      </c>
    </row>
    <row r="3284" spans="1:29">
      <c r="A3284" s="6">
        <v>40724</v>
      </c>
      <c r="B3284" s="7">
        <v>0.89123842592592595</v>
      </c>
      <c r="C3284" s="4" t="s">
        <v>1213</v>
      </c>
      <c r="D3284" s="4" t="s">
        <v>1217</v>
      </c>
      <c r="E3284" s="4" t="s">
        <v>66</v>
      </c>
      <c r="F3284" s="4">
        <v>2</v>
      </c>
      <c r="G3284" s="4">
        <v>2</v>
      </c>
      <c r="H3284" s="4">
        <v>4</v>
      </c>
      <c r="I3284" s="4">
        <v>2</v>
      </c>
      <c r="J3284" s="4">
        <v>5</v>
      </c>
      <c r="K3284" s="4">
        <v>4</v>
      </c>
      <c r="L3284" s="4">
        <v>5</v>
      </c>
      <c r="M3284" s="4">
        <v>4</v>
      </c>
      <c r="N3284" s="4">
        <v>5</v>
      </c>
      <c r="O3284" s="4">
        <v>4</v>
      </c>
      <c r="P3284" s="4">
        <v>3</v>
      </c>
      <c r="Q3284" s="9">
        <f t="shared" si="155"/>
        <v>6.3495370370370369E-2</v>
      </c>
      <c r="R3284" s="4">
        <f t="shared" si="153"/>
        <v>40724.891238425924</v>
      </c>
      <c r="S3284" s="4">
        <v>0.41187668431286006</v>
      </c>
      <c r="T3284" s="4" t="str">
        <f>VLOOKUP(E3284,Sheet2!$A$2:$E$137,5,FALSE)</f>
        <v>IS</v>
      </c>
      <c r="U3284" s="4">
        <f>VLOOKUP($T3284,Sheet4!$H$1106:$M$1351,surveys!U$1+1,FALSE)</f>
        <v>0.60530343288340949</v>
      </c>
      <c r="V3284" s="4">
        <f>VLOOKUP($T3284,Sheet4!$H$1106:$M$1351,surveys!V$1+1,FALSE)</f>
        <v>0.74430332660218934</v>
      </c>
      <c r="W3284" s="4">
        <f>VLOOKUP($T3284,Sheet4!$H$1106:$M$1351,surveys!W$1+1,FALSE)</f>
        <v>0.86274843235200338</v>
      </c>
      <c r="X3284" s="4">
        <f>VLOOKUP($T3284,Sheet4!$H$1106:$M$1351,surveys!X$1+1,FALSE)</f>
        <v>0.95076522478478054</v>
      </c>
      <c r="Y3284" s="4">
        <f>VLOOKUP($T3284,Sheet4!$H$1106:$M$1351,surveys!Y$1+1,FALSE)</f>
        <v>1</v>
      </c>
      <c r="Z3284" s="4">
        <f t="shared" si="154"/>
        <v>1</v>
      </c>
      <c r="AA3284" s="4" t="str">
        <f>VLOOKUP(T3284&amp;"-"&amp;Z3284,Sheet4!$W$2:$AA$1100,3,FALSE)</f>
        <v>Reykjavik</v>
      </c>
      <c r="AB3284" s="4">
        <f>VLOOKUP(T3284&amp;"-"&amp;Z3284,Sheet4!$W$2:$AA$1100,4,FALSE)</f>
        <v>64.135480000000001</v>
      </c>
      <c r="AC3284" s="4">
        <f>VLOOKUP(T3284&amp;"-"&amp;Z3284,Sheet4!$W$2:$AA$1100,5,FALSE)</f>
        <v>-21.895409999999998</v>
      </c>
    </row>
    <row r="3285" spans="1:29">
      <c r="A3285" s="6">
        <v>40724</v>
      </c>
      <c r="B3285" s="7">
        <v>0.50140046296296292</v>
      </c>
      <c r="C3285" s="4" t="s">
        <v>1215</v>
      </c>
      <c r="D3285" s="4" t="s">
        <v>1217</v>
      </c>
      <c r="E3285" s="4" t="s">
        <v>66</v>
      </c>
      <c r="F3285" s="4">
        <v>4</v>
      </c>
      <c r="G3285" s="4">
        <v>4</v>
      </c>
      <c r="H3285" s="4">
        <v>4</v>
      </c>
      <c r="I3285" s="4">
        <v>3</v>
      </c>
      <c r="J3285" s="4">
        <v>5</v>
      </c>
      <c r="K3285" s="4">
        <v>4</v>
      </c>
      <c r="L3285" s="4">
        <v>4</v>
      </c>
      <c r="M3285" s="4">
        <v>5</v>
      </c>
      <c r="N3285" s="4">
        <v>5</v>
      </c>
      <c r="O3285" s="4">
        <v>4</v>
      </c>
      <c r="P3285" s="4">
        <v>4</v>
      </c>
      <c r="Q3285" s="9">
        <f t="shared" si="155"/>
        <v>1.423611111111111E-3</v>
      </c>
      <c r="R3285" s="4">
        <f t="shared" si="153"/>
        <v>40724.501400462963</v>
      </c>
      <c r="S3285" s="4">
        <v>0.97753598510318174</v>
      </c>
      <c r="T3285" s="4" t="str">
        <f>VLOOKUP(E3285,Sheet2!$A$2:$E$137,5,FALSE)</f>
        <v>IS</v>
      </c>
      <c r="U3285" s="4">
        <f>VLOOKUP($T3285,Sheet4!$H$1106:$M$1351,surveys!U$1+1,FALSE)</f>
        <v>0.60530343288340949</v>
      </c>
      <c r="V3285" s="4">
        <f>VLOOKUP($T3285,Sheet4!$H$1106:$M$1351,surveys!V$1+1,FALSE)</f>
        <v>0.74430332660218934</v>
      </c>
      <c r="W3285" s="4">
        <f>VLOOKUP($T3285,Sheet4!$H$1106:$M$1351,surveys!W$1+1,FALSE)</f>
        <v>0.86274843235200338</v>
      </c>
      <c r="X3285" s="4">
        <f>VLOOKUP($T3285,Sheet4!$H$1106:$M$1351,surveys!X$1+1,FALSE)</f>
        <v>0.95076522478478054</v>
      </c>
      <c r="Y3285" s="4">
        <f>VLOOKUP($T3285,Sheet4!$H$1106:$M$1351,surveys!Y$1+1,FALSE)</f>
        <v>1</v>
      </c>
      <c r="Z3285" s="4">
        <f t="shared" si="154"/>
        <v>5</v>
      </c>
      <c r="AA3285" s="4" t="str">
        <f>VLOOKUP(T3285&amp;"-"&amp;Z3285,Sheet4!$W$2:$AA$1100,3,FALSE)</f>
        <v>Gardabar</v>
      </c>
      <c r="AB3285" s="4">
        <f>VLOOKUP(T3285&amp;"-"&amp;Z3285,Sheet4!$W$2:$AA$1100,4,FALSE)</f>
        <v>64.088650000000001</v>
      </c>
      <c r="AC3285" s="4">
        <f>VLOOKUP(T3285&amp;"-"&amp;Z3285,Sheet4!$W$2:$AA$1100,5,FALSE)</f>
        <v>-21.922979999999999</v>
      </c>
    </row>
    <row r="3286" spans="1:29">
      <c r="A3286" s="6">
        <v>40724</v>
      </c>
      <c r="B3286" s="7">
        <v>0.93222222222222229</v>
      </c>
      <c r="C3286" s="4" t="s">
        <v>1215</v>
      </c>
      <c r="D3286" s="4" t="s">
        <v>1218</v>
      </c>
      <c r="E3286" s="4" t="s">
        <v>66</v>
      </c>
      <c r="F3286" s="4">
        <v>5</v>
      </c>
      <c r="G3286" s="4">
        <v>3</v>
      </c>
      <c r="H3286" s="4">
        <v>4</v>
      </c>
      <c r="I3286" s="4">
        <v>4</v>
      </c>
      <c r="J3286" s="4">
        <v>4</v>
      </c>
      <c r="K3286" s="4">
        <v>3</v>
      </c>
      <c r="L3286" s="4">
        <v>4</v>
      </c>
      <c r="M3286" s="4">
        <v>5</v>
      </c>
      <c r="N3286" s="4">
        <v>4</v>
      </c>
      <c r="O3286" s="4">
        <v>5</v>
      </c>
      <c r="P3286" s="4">
        <v>3</v>
      </c>
      <c r="Q3286" s="9">
        <f t="shared" si="155"/>
        <v>2.2476851851851855E-2</v>
      </c>
      <c r="R3286" s="4">
        <f t="shared" si="153"/>
        <v>40724.932222222225</v>
      </c>
      <c r="S3286" s="4">
        <v>0.97679316032028418</v>
      </c>
      <c r="T3286" s="4" t="str">
        <f>VLOOKUP(E3286,Sheet2!$A$2:$E$137,5,FALSE)</f>
        <v>IS</v>
      </c>
      <c r="U3286" s="4">
        <f>VLOOKUP($T3286,Sheet4!$H$1106:$M$1351,surveys!U$1+1,FALSE)</f>
        <v>0.60530343288340949</v>
      </c>
      <c r="V3286" s="4">
        <f>VLOOKUP($T3286,Sheet4!$H$1106:$M$1351,surveys!V$1+1,FALSE)</f>
        <v>0.74430332660218934</v>
      </c>
      <c r="W3286" s="4">
        <f>VLOOKUP($T3286,Sheet4!$H$1106:$M$1351,surveys!W$1+1,FALSE)</f>
        <v>0.86274843235200338</v>
      </c>
      <c r="X3286" s="4">
        <f>VLOOKUP($T3286,Sheet4!$H$1106:$M$1351,surveys!X$1+1,FALSE)</f>
        <v>0.95076522478478054</v>
      </c>
      <c r="Y3286" s="4">
        <f>VLOOKUP($T3286,Sheet4!$H$1106:$M$1351,surveys!Y$1+1,FALSE)</f>
        <v>1</v>
      </c>
      <c r="Z3286" s="4">
        <f t="shared" si="154"/>
        <v>5</v>
      </c>
      <c r="AA3286" s="4" t="str">
        <f>VLOOKUP(T3286&amp;"-"&amp;Z3286,Sheet4!$W$2:$AA$1100,3,FALSE)</f>
        <v>Gardabar</v>
      </c>
      <c r="AB3286" s="4">
        <f>VLOOKUP(T3286&amp;"-"&amp;Z3286,Sheet4!$W$2:$AA$1100,4,FALSE)</f>
        <v>64.088650000000001</v>
      </c>
      <c r="AC3286" s="4">
        <f>VLOOKUP(T3286&amp;"-"&amp;Z3286,Sheet4!$W$2:$AA$1100,5,FALSE)</f>
        <v>-21.922979999999999</v>
      </c>
    </row>
    <row r="3287" spans="1:29">
      <c r="A3287" s="6">
        <v>40724</v>
      </c>
      <c r="B3287" s="7">
        <v>0.93267361111111102</v>
      </c>
      <c r="C3287" s="4" t="s">
        <v>1215</v>
      </c>
      <c r="D3287" s="4" t="s">
        <v>1218</v>
      </c>
      <c r="E3287" s="4" t="s">
        <v>66</v>
      </c>
      <c r="F3287" s="4">
        <v>3</v>
      </c>
      <c r="G3287" s="4">
        <v>5</v>
      </c>
      <c r="H3287" s="4">
        <v>5</v>
      </c>
      <c r="I3287" s="4">
        <v>4</v>
      </c>
      <c r="J3287" s="4">
        <v>5</v>
      </c>
      <c r="K3287" s="4">
        <v>3</v>
      </c>
      <c r="L3287" s="4">
        <v>4</v>
      </c>
      <c r="M3287" s="4">
        <v>4</v>
      </c>
      <c r="N3287" s="4">
        <v>4</v>
      </c>
      <c r="O3287" s="4">
        <v>4</v>
      </c>
      <c r="P3287" s="4">
        <v>5</v>
      </c>
      <c r="Q3287" s="9">
        <f t="shared" si="155"/>
        <v>2.2349537037037032E-2</v>
      </c>
      <c r="R3287" s="4">
        <f t="shared" si="153"/>
        <v>40724.932673611111</v>
      </c>
      <c r="S3287" s="4">
        <v>0.26630843326220877</v>
      </c>
      <c r="T3287" s="4" t="str">
        <f>VLOOKUP(E3287,Sheet2!$A$2:$E$137,5,FALSE)</f>
        <v>IS</v>
      </c>
      <c r="U3287" s="4">
        <f>VLOOKUP($T3287,Sheet4!$H$1106:$M$1351,surveys!U$1+1,FALSE)</f>
        <v>0.60530343288340949</v>
      </c>
      <c r="V3287" s="4">
        <f>VLOOKUP($T3287,Sheet4!$H$1106:$M$1351,surveys!V$1+1,FALSE)</f>
        <v>0.74430332660218934</v>
      </c>
      <c r="W3287" s="4">
        <f>VLOOKUP($T3287,Sheet4!$H$1106:$M$1351,surveys!W$1+1,FALSE)</f>
        <v>0.86274843235200338</v>
      </c>
      <c r="X3287" s="4">
        <f>VLOOKUP($T3287,Sheet4!$H$1106:$M$1351,surveys!X$1+1,FALSE)</f>
        <v>0.95076522478478054</v>
      </c>
      <c r="Y3287" s="4">
        <f>VLOOKUP($T3287,Sheet4!$H$1106:$M$1351,surveys!Y$1+1,FALSE)</f>
        <v>1</v>
      </c>
      <c r="Z3287" s="4">
        <f t="shared" si="154"/>
        <v>1</v>
      </c>
      <c r="AA3287" s="4" t="str">
        <f>VLOOKUP(T3287&amp;"-"&amp;Z3287,Sheet4!$W$2:$AA$1100,3,FALSE)</f>
        <v>Reykjavik</v>
      </c>
      <c r="AB3287" s="4">
        <f>VLOOKUP(T3287&amp;"-"&amp;Z3287,Sheet4!$W$2:$AA$1100,4,FALSE)</f>
        <v>64.135480000000001</v>
      </c>
      <c r="AC3287" s="4">
        <f>VLOOKUP(T3287&amp;"-"&amp;Z3287,Sheet4!$W$2:$AA$1100,5,FALSE)</f>
        <v>-21.895409999999998</v>
      </c>
    </row>
    <row r="3288" spans="1:29">
      <c r="A3288" s="6">
        <v>40724</v>
      </c>
      <c r="B3288" s="7">
        <v>0.94170138888888888</v>
      </c>
      <c r="C3288" s="4" t="s">
        <v>1215</v>
      </c>
      <c r="D3288" s="4" t="s">
        <v>1217</v>
      </c>
      <c r="E3288" s="4" t="s">
        <v>66</v>
      </c>
      <c r="F3288" s="4">
        <v>2</v>
      </c>
      <c r="G3288" s="4">
        <v>1</v>
      </c>
      <c r="H3288" s="4">
        <v>2</v>
      </c>
      <c r="I3288" s="4">
        <v>1</v>
      </c>
      <c r="J3288" s="4">
        <v>1</v>
      </c>
      <c r="K3288" s="4">
        <v>2</v>
      </c>
      <c r="L3288" s="4">
        <v>1</v>
      </c>
      <c r="M3288" s="4">
        <v>1</v>
      </c>
      <c r="N3288" s="4">
        <v>1</v>
      </c>
      <c r="O3288" s="4">
        <v>1</v>
      </c>
      <c r="P3288" s="4">
        <v>1</v>
      </c>
      <c r="Q3288" s="9">
        <f t="shared" si="155"/>
        <v>2.9502314814814815E-2</v>
      </c>
      <c r="R3288" s="4">
        <f t="shared" si="153"/>
        <v>40724.941701388889</v>
      </c>
      <c r="S3288" s="4">
        <v>1.2431486422197047E-2</v>
      </c>
      <c r="T3288" s="4" t="str">
        <f>VLOOKUP(E3288,Sheet2!$A$2:$E$137,5,FALSE)</f>
        <v>IS</v>
      </c>
      <c r="U3288" s="4">
        <f>VLOOKUP($T3288,Sheet4!$H$1106:$M$1351,surveys!U$1+1,FALSE)</f>
        <v>0.60530343288340949</v>
      </c>
      <c r="V3288" s="4">
        <f>VLOOKUP($T3288,Sheet4!$H$1106:$M$1351,surveys!V$1+1,FALSE)</f>
        <v>0.74430332660218934</v>
      </c>
      <c r="W3288" s="4">
        <f>VLOOKUP($T3288,Sheet4!$H$1106:$M$1351,surveys!W$1+1,FALSE)</f>
        <v>0.86274843235200338</v>
      </c>
      <c r="X3288" s="4">
        <f>VLOOKUP($T3288,Sheet4!$H$1106:$M$1351,surveys!X$1+1,FALSE)</f>
        <v>0.95076522478478054</v>
      </c>
      <c r="Y3288" s="4">
        <f>VLOOKUP($T3288,Sheet4!$H$1106:$M$1351,surveys!Y$1+1,FALSE)</f>
        <v>1</v>
      </c>
      <c r="Z3288" s="4">
        <f t="shared" si="154"/>
        <v>1</v>
      </c>
      <c r="AA3288" s="4" t="str">
        <f>VLOOKUP(T3288&amp;"-"&amp;Z3288,Sheet4!$W$2:$AA$1100,3,FALSE)</f>
        <v>Reykjavik</v>
      </c>
      <c r="AB3288" s="4">
        <f>VLOOKUP(T3288&amp;"-"&amp;Z3288,Sheet4!$W$2:$AA$1100,4,FALSE)</f>
        <v>64.135480000000001</v>
      </c>
      <c r="AC3288" s="4">
        <f>VLOOKUP(T3288&amp;"-"&amp;Z3288,Sheet4!$W$2:$AA$1100,5,FALSE)</f>
        <v>-21.895409999999998</v>
      </c>
    </row>
    <row r="3289" spans="1:29">
      <c r="A3289" s="6">
        <v>40724</v>
      </c>
      <c r="B3289" s="7">
        <v>0.94170138888888888</v>
      </c>
      <c r="C3289" s="4" t="s">
        <v>1213</v>
      </c>
      <c r="D3289" s="4" t="s">
        <v>1217</v>
      </c>
      <c r="E3289" s="4" t="s">
        <v>66</v>
      </c>
      <c r="F3289" s="4">
        <v>0</v>
      </c>
      <c r="G3289" s="4">
        <v>0</v>
      </c>
      <c r="H3289" s="4">
        <v>5</v>
      </c>
      <c r="I3289" s="4">
        <v>5</v>
      </c>
      <c r="J3289" s="4">
        <v>0</v>
      </c>
      <c r="K3289" s="4">
        <v>5</v>
      </c>
      <c r="L3289" s="4">
        <v>0</v>
      </c>
      <c r="M3289" s="4">
        <v>5</v>
      </c>
      <c r="N3289" s="4">
        <v>0</v>
      </c>
      <c r="O3289" s="4">
        <v>5</v>
      </c>
      <c r="P3289" s="4">
        <v>5</v>
      </c>
      <c r="Q3289" s="9">
        <f t="shared" si="155"/>
        <v>2.9502314814814815E-2</v>
      </c>
      <c r="R3289" s="4">
        <f t="shared" si="153"/>
        <v>40724.941701388889</v>
      </c>
      <c r="S3289" s="4">
        <v>0.96273733708188836</v>
      </c>
      <c r="T3289" s="4" t="str">
        <f>VLOOKUP(E3289,Sheet2!$A$2:$E$137,5,FALSE)</f>
        <v>IS</v>
      </c>
      <c r="U3289" s="4">
        <f>VLOOKUP($T3289,Sheet4!$H$1106:$M$1351,surveys!U$1+1,FALSE)</f>
        <v>0.60530343288340949</v>
      </c>
      <c r="V3289" s="4">
        <f>VLOOKUP($T3289,Sheet4!$H$1106:$M$1351,surveys!V$1+1,FALSE)</f>
        <v>0.74430332660218934</v>
      </c>
      <c r="W3289" s="4">
        <f>VLOOKUP($T3289,Sheet4!$H$1106:$M$1351,surveys!W$1+1,FALSE)</f>
        <v>0.86274843235200338</v>
      </c>
      <c r="X3289" s="4">
        <f>VLOOKUP($T3289,Sheet4!$H$1106:$M$1351,surveys!X$1+1,FALSE)</f>
        <v>0.95076522478478054</v>
      </c>
      <c r="Y3289" s="4">
        <f>VLOOKUP($T3289,Sheet4!$H$1106:$M$1351,surveys!Y$1+1,FALSE)</f>
        <v>1</v>
      </c>
      <c r="Z3289" s="4">
        <f t="shared" si="154"/>
        <v>5</v>
      </c>
      <c r="AA3289" s="4" t="str">
        <f>VLOOKUP(T3289&amp;"-"&amp;Z3289,Sheet4!$W$2:$AA$1100,3,FALSE)</f>
        <v>Gardabar</v>
      </c>
      <c r="AB3289" s="4">
        <f>VLOOKUP(T3289&amp;"-"&amp;Z3289,Sheet4!$W$2:$AA$1100,4,FALSE)</f>
        <v>64.088650000000001</v>
      </c>
      <c r="AC3289" s="4">
        <f>VLOOKUP(T3289&amp;"-"&amp;Z3289,Sheet4!$W$2:$AA$1100,5,FALSE)</f>
        <v>-21.922979999999999</v>
      </c>
    </row>
    <row r="3290" spans="1:29">
      <c r="A3290" s="6">
        <v>40724</v>
      </c>
      <c r="B3290" s="7">
        <v>0.94192129629629628</v>
      </c>
      <c r="C3290" s="4" t="s">
        <v>1213</v>
      </c>
      <c r="D3290" s="4" t="s">
        <v>1214</v>
      </c>
      <c r="E3290" s="4" t="s">
        <v>66</v>
      </c>
      <c r="F3290" s="4">
        <v>5</v>
      </c>
      <c r="G3290" s="4">
        <v>4</v>
      </c>
      <c r="H3290" s="4">
        <v>5</v>
      </c>
      <c r="I3290" s="4">
        <v>5</v>
      </c>
      <c r="J3290" s="4">
        <v>5</v>
      </c>
      <c r="K3290" s="4">
        <v>5</v>
      </c>
      <c r="L3290" s="4">
        <v>4</v>
      </c>
      <c r="M3290" s="4">
        <v>5</v>
      </c>
      <c r="N3290" s="4">
        <v>5</v>
      </c>
      <c r="O3290" s="4">
        <v>5</v>
      </c>
      <c r="P3290" s="4">
        <v>5</v>
      </c>
      <c r="Q3290" s="9">
        <f t="shared" si="155"/>
        <v>2.9583333333333336E-2</v>
      </c>
      <c r="R3290" s="4">
        <f t="shared" si="153"/>
        <v>40724.941921296297</v>
      </c>
      <c r="S3290" s="4">
        <v>0.39649981661232037</v>
      </c>
      <c r="T3290" s="4" t="str">
        <f>VLOOKUP(E3290,Sheet2!$A$2:$E$137,5,FALSE)</f>
        <v>IS</v>
      </c>
      <c r="U3290" s="4">
        <f>VLOOKUP($T3290,Sheet4!$H$1106:$M$1351,surveys!U$1+1,FALSE)</f>
        <v>0.60530343288340949</v>
      </c>
      <c r="V3290" s="4">
        <f>VLOOKUP($T3290,Sheet4!$H$1106:$M$1351,surveys!V$1+1,FALSE)</f>
        <v>0.74430332660218934</v>
      </c>
      <c r="W3290" s="4">
        <f>VLOOKUP($T3290,Sheet4!$H$1106:$M$1351,surveys!W$1+1,FALSE)</f>
        <v>0.86274843235200338</v>
      </c>
      <c r="X3290" s="4">
        <f>VLOOKUP($T3290,Sheet4!$H$1106:$M$1351,surveys!X$1+1,FALSE)</f>
        <v>0.95076522478478054</v>
      </c>
      <c r="Y3290" s="4">
        <f>VLOOKUP($T3290,Sheet4!$H$1106:$M$1351,surveys!Y$1+1,FALSE)</f>
        <v>1</v>
      </c>
      <c r="Z3290" s="4">
        <f t="shared" si="154"/>
        <v>1</v>
      </c>
      <c r="AA3290" s="4" t="str">
        <f>VLOOKUP(T3290&amp;"-"&amp;Z3290,Sheet4!$W$2:$AA$1100,3,FALSE)</f>
        <v>Reykjavik</v>
      </c>
      <c r="AB3290" s="4">
        <f>VLOOKUP(T3290&amp;"-"&amp;Z3290,Sheet4!$W$2:$AA$1100,4,FALSE)</f>
        <v>64.135480000000001</v>
      </c>
      <c r="AC3290" s="4">
        <f>VLOOKUP(T3290&amp;"-"&amp;Z3290,Sheet4!$W$2:$AA$1100,5,FALSE)</f>
        <v>-21.895409999999998</v>
      </c>
    </row>
    <row r="3291" spans="1:29">
      <c r="A3291" s="6">
        <v>40724</v>
      </c>
      <c r="B3291" s="7">
        <v>0.94413194444444448</v>
      </c>
      <c r="C3291" s="4" t="s">
        <v>1213</v>
      </c>
      <c r="D3291" s="4" t="s">
        <v>1214</v>
      </c>
      <c r="E3291" s="4" t="s">
        <v>66</v>
      </c>
      <c r="F3291" s="4">
        <v>3</v>
      </c>
      <c r="G3291" s="4">
        <v>3</v>
      </c>
      <c r="H3291" s="4">
        <v>0</v>
      </c>
      <c r="I3291" s="4">
        <v>3</v>
      </c>
      <c r="J3291" s="4">
        <v>2</v>
      </c>
      <c r="K3291" s="4">
        <v>3</v>
      </c>
      <c r="L3291" s="4">
        <v>3</v>
      </c>
      <c r="M3291" s="4">
        <v>4</v>
      </c>
      <c r="N3291" s="4">
        <v>3</v>
      </c>
      <c r="O3291" s="4">
        <v>3</v>
      </c>
      <c r="P3291" s="4">
        <v>3</v>
      </c>
      <c r="Q3291" s="9">
        <f t="shared" si="155"/>
        <v>3.1064814814814812E-2</v>
      </c>
      <c r="R3291" s="4">
        <f t="shared" si="153"/>
        <v>40724.944131944445</v>
      </c>
      <c r="S3291" s="4">
        <v>0.91821813819219655</v>
      </c>
      <c r="T3291" s="4" t="str">
        <f>VLOOKUP(E3291,Sheet2!$A$2:$E$137,5,FALSE)</f>
        <v>IS</v>
      </c>
      <c r="U3291" s="4">
        <f>VLOOKUP($T3291,Sheet4!$H$1106:$M$1351,surveys!U$1+1,FALSE)</f>
        <v>0.60530343288340949</v>
      </c>
      <c r="V3291" s="4">
        <f>VLOOKUP($T3291,Sheet4!$H$1106:$M$1351,surveys!V$1+1,FALSE)</f>
        <v>0.74430332660218934</v>
      </c>
      <c r="W3291" s="4">
        <f>VLOOKUP($T3291,Sheet4!$H$1106:$M$1351,surveys!W$1+1,FALSE)</f>
        <v>0.86274843235200338</v>
      </c>
      <c r="X3291" s="4">
        <f>VLOOKUP($T3291,Sheet4!$H$1106:$M$1351,surveys!X$1+1,FALSE)</f>
        <v>0.95076522478478054</v>
      </c>
      <c r="Y3291" s="4">
        <f>VLOOKUP($T3291,Sheet4!$H$1106:$M$1351,surveys!Y$1+1,FALSE)</f>
        <v>1</v>
      </c>
      <c r="Z3291" s="4">
        <f t="shared" si="154"/>
        <v>4</v>
      </c>
      <c r="AA3291" s="4" t="str">
        <f>VLOOKUP(T3291&amp;"-"&amp;Z3291,Sheet4!$W$2:$AA$1100,3,FALSE)</f>
        <v>Akureyri</v>
      </c>
      <c r="AB3291" s="4">
        <f>VLOOKUP(T3291&amp;"-"&amp;Z3291,Sheet4!$W$2:$AA$1100,4,FALSE)</f>
        <v>65.683530000000005</v>
      </c>
      <c r="AC3291" s="4">
        <f>VLOOKUP(T3291&amp;"-"&amp;Z3291,Sheet4!$W$2:$AA$1100,5,FALSE)</f>
        <v>-18.087800000000001</v>
      </c>
    </row>
    <row r="3292" spans="1:29">
      <c r="A3292" s="6">
        <v>40724</v>
      </c>
      <c r="B3292" s="7">
        <v>0.9509953703703703</v>
      </c>
      <c r="C3292" s="4" t="s">
        <v>1215</v>
      </c>
      <c r="D3292" s="4" t="s">
        <v>1214</v>
      </c>
      <c r="E3292" s="4" t="s">
        <v>66</v>
      </c>
      <c r="F3292" s="4">
        <v>3</v>
      </c>
      <c r="G3292" s="4">
        <v>4</v>
      </c>
      <c r="H3292" s="4">
        <v>4</v>
      </c>
      <c r="I3292" s="4">
        <v>3</v>
      </c>
      <c r="J3292" s="4">
        <v>4</v>
      </c>
      <c r="K3292" s="4">
        <v>4</v>
      </c>
      <c r="L3292" s="4">
        <v>2</v>
      </c>
      <c r="M3292" s="4">
        <v>5</v>
      </c>
      <c r="N3292" s="4">
        <v>4</v>
      </c>
      <c r="O3292" s="4">
        <v>5</v>
      </c>
      <c r="P3292" s="4">
        <v>4</v>
      </c>
      <c r="Q3292" s="9">
        <f t="shared" si="155"/>
        <v>3.515046296296296E-2</v>
      </c>
      <c r="R3292" s="4">
        <f t="shared" si="153"/>
        <v>40724.950995370367</v>
      </c>
      <c r="S3292" s="4">
        <v>0.85605223821767851</v>
      </c>
      <c r="T3292" s="4" t="str">
        <f>VLOOKUP(E3292,Sheet2!$A$2:$E$137,5,FALSE)</f>
        <v>IS</v>
      </c>
      <c r="U3292" s="4">
        <f>VLOOKUP($T3292,Sheet4!$H$1106:$M$1351,surveys!U$1+1,FALSE)</f>
        <v>0.60530343288340949</v>
      </c>
      <c r="V3292" s="4">
        <f>VLOOKUP($T3292,Sheet4!$H$1106:$M$1351,surveys!V$1+1,FALSE)</f>
        <v>0.74430332660218934</v>
      </c>
      <c r="W3292" s="4">
        <f>VLOOKUP($T3292,Sheet4!$H$1106:$M$1351,surveys!W$1+1,FALSE)</f>
        <v>0.86274843235200338</v>
      </c>
      <c r="X3292" s="4">
        <f>VLOOKUP($T3292,Sheet4!$H$1106:$M$1351,surveys!X$1+1,FALSE)</f>
        <v>0.95076522478478054</v>
      </c>
      <c r="Y3292" s="4">
        <f>VLOOKUP($T3292,Sheet4!$H$1106:$M$1351,surveys!Y$1+1,FALSE)</f>
        <v>1</v>
      </c>
      <c r="Z3292" s="4">
        <f t="shared" si="154"/>
        <v>3</v>
      </c>
      <c r="AA3292" s="4" t="str">
        <f>VLOOKUP(T3292&amp;"-"&amp;Z3292,Sheet4!$W$2:$AA$1100,3,FALSE)</f>
        <v>Hafnarfjordur</v>
      </c>
      <c r="AB3292" s="4">
        <f>VLOOKUP(T3292&amp;"-"&amp;Z3292,Sheet4!$W$2:$AA$1100,4,FALSE)</f>
        <v>64.067099999999996</v>
      </c>
      <c r="AC3292" s="4">
        <f>VLOOKUP(T3292&amp;"-"&amp;Z3292,Sheet4!$W$2:$AA$1100,5,FALSE)</f>
        <v>-21.937740000000002</v>
      </c>
    </row>
    <row r="3293" spans="1:29">
      <c r="A3293" s="6">
        <v>40724</v>
      </c>
      <c r="B3293" s="7">
        <v>0.97186342592592589</v>
      </c>
      <c r="C3293" s="4" t="s">
        <v>1213</v>
      </c>
      <c r="D3293" s="4" t="s">
        <v>1217</v>
      </c>
      <c r="E3293" s="4" t="s">
        <v>66</v>
      </c>
      <c r="F3293" s="4">
        <v>3</v>
      </c>
      <c r="G3293" s="4">
        <v>2</v>
      </c>
      <c r="H3293" s="4">
        <v>2</v>
      </c>
      <c r="I3293" s="4">
        <v>3</v>
      </c>
      <c r="J3293" s="4">
        <v>5</v>
      </c>
      <c r="K3293" s="4">
        <v>5</v>
      </c>
      <c r="L3293" s="4">
        <v>2</v>
      </c>
      <c r="M3293" s="4">
        <v>5</v>
      </c>
      <c r="N3293" s="4">
        <v>5</v>
      </c>
      <c r="O3293" s="4">
        <v>5</v>
      </c>
      <c r="P3293" s="4">
        <v>3</v>
      </c>
      <c r="Q3293" s="9">
        <f t="shared" si="155"/>
        <v>4.9606481481481481E-2</v>
      </c>
      <c r="R3293" s="4">
        <f t="shared" si="153"/>
        <v>40724.971863425926</v>
      </c>
      <c r="S3293" s="4">
        <v>0.79577001614011444</v>
      </c>
      <c r="T3293" s="4" t="str">
        <f>VLOOKUP(E3293,Sheet2!$A$2:$E$137,5,FALSE)</f>
        <v>IS</v>
      </c>
      <c r="U3293" s="4">
        <f>VLOOKUP($T3293,Sheet4!$H$1106:$M$1351,surveys!U$1+1,FALSE)</f>
        <v>0.60530343288340949</v>
      </c>
      <c r="V3293" s="4">
        <f>VLOOKUP($T3293,Sheet4!$H$1106:$M$1351,surveys!V$1+1,FALSE)</f>
        <v>0.74430332660218934</v>
      </c>
      <c r="W3293" s="4">
        <f>VLOOKUP($T3293,Sheet4!$H$1106:$M$1351,surveys!W$1+1,FALSE)</f>
        <v>0.86274843235200338</v>
      </c>
      <c r="X3293" s="4">
        <f>VLOOKUP($T3293,Sheet4!$H$1106:$M$1351,surveys!X$1+1,FALSE)</f>
        <v>0.95076522478478054</v>
      </c>
      <c r="Y3293" s="4">
        <f>VLOOKUP($T3293,Sheet4!$H$1106:$M$1351,surveys!Y$1+1,FALSE)</f>
        <v>1</v>
      </c>
      <c r="Z3293" s="4">
        <f t="shared" si="154"/>
        <v>3</v>
      </c>
      <c r="AA3293" s="4" t="str">
        <f>VLOOKUP(T3293&amp;"-"&amp;Z3293,Sheet4!$W$2:$AA$1100,3,FALSE)</f>
        <v>Hafnarfjordur</v>
      </c>
      <c r="AB3293" s="4">
        <f>VLOOKUP(T3293&amp;"-"&amp;Z3293,Sheet4!$W$2:$AA$1100,4,FALSE)</f>
        <v>64.067099999999996</v>
      </c>
      <c r="AC3293" s="4">
        <f>VLOOKUP(T3293&amp;"-"&amp;Z3293,Sheet4!$W$2:$AA$1100,5,FALSE)</f>
        <v>-21.937740000000002</v>
      </c>
    </row>
    <row r="3294" spans="1:29">
      <c r="A3294" s="6">
        <v>40724</v>
      </c>
      <c r="B3294" s="7">
        <v>0.97417824074074078</v>
      </c>
      <c r="C3294" s="4" t="s">
        <v>1213</v>
      </c>
      <c r="D3294" s="4" t="s">
        <v>1217</v>
      </c>
      <c r="E3294" s="4" t="s">
        <v>66</v>
      </c>
      <c r="F3294" s="4">
        <v>5</v>
      </c>
      <c r="G3294" s="4">
        <v>4</v>
      </c>
      <c r="H3294" s="4">
        <v>4</v>
      </c>
      <c r="I3294" s="4">
        <v>4</v>
      </c>
      <c r="J3294" s="4">
        <v>5</v>
      </c>
      <c r="K3294" s="4">
        <v>2</v>
      </c>
      <c r="L3294" s="4">
        <v>3</v>
      </c>
      <c r="M3294" s="4">
        <v>5</v>
      </c>
      <c r="N3294" s="4">
        <v>4</v>
      </c>
      <c r="O3294" s="4">
        <v>5</v>
      </c>
      <c r="P3294" s="4">
        <v>3</v>
      </c>
      <c r="Q3294" s="9">
        <f t="shared" si="155"/>
        <v>5.1863425925925931E-2</v>
      </c>
      <c r="R3294" s="4">
        <f t="shared" si="153"/>
        <v>40724.974178240744</v>
      </c>
      <c r="S3294" s="4">
        <v>7.9895483670886946E-2</v>
      </c>
      <c r="T3294" s="4" t="str">
        <f>VLOOKUP(E3294,Sheet2!$A$2:$E$137,5,FALSE)</f>
        <v>IS</v>
      </c>
      <c r="U3294" s="4">
        <f>VLOOKUP($T3294,Sheet4!$H$1106:$M$1351,surveys!U$1+1,FALSE)</f>
        <v>0.60530343288340949</v>
      </c>
      <c r="V3294" s="4">
        <f>VLOOKUP($T3294,Sheet4!$H$1106:$M$1351,surveys!V$1+1,FALSE)</f>
        <v>0.74430332660218934</v>
      </c>
      <c r="W3294" s="4">
        <f>VLOOKUP($T3294,Sheet4!$H$1106:$M$1351,surveys!W$1+1,FALSE)</f>
        <v>0.86274843235200338</v>
      </c>
      <c r="X3294" s="4">
        <f>VLOOKUP($T3294,Sheet4!$H$1106:$M$1351,surveys!X$1+1,FALSE)</f>
        <v>0.95076522478478054</v>
      </c>
      <c r="Y3294" s="4">
        <f>VLOOKUP($T3294,Sheet4!$H$1106:$M$1351,surveys!Y$1+1,FALSE)</f>
        <v>1</v>
      </c>
      <c r="Z3294" s="4">
        <f t="shared" si="154"/>
        <v>1</v>
      </c>
      <c r="AA3294" s="4" t="str">
        <f>VLOOKUP(T3294&amp;"-"&amp;Z3294,Sheet4!$W$2:$AA$1100,3,FALSE)</f>
        <v>Reykjavik</v>
      </c>
      <c r="AB3294" s="4">
        <f>VLOOKUP(T3294&amp;"-"&amp;Z3294,Sheet4!$W$2:$AA$1100,4,FALSE)</f>
        <v>64.135480000000001</v>
      </c>
      <c r="AC3294" s="4">
        <f>VLOOKUP(T3294&amp;"-"&amp;Z3294,Sheet4!$W$2:$AA$1100,5,FALSE)</f>
        <v>-21.895409999999998</v>
      </c>
    </row>
    <row r="3295" spans="1:29">
      <c r="A3295" s="6">
        <v>40724</v>
      </c>
      <c r="B3295" s="7">
        <v>0.9771643518518518</v>
      </c>
      <c r="C3295" s="4" t="s">
        <v>1215</v>
      </c>
      <c r="D3295" s="4" t="s">
        <v>1217</v>
      </c>
      <c r="E3295" s="4" t="s">
        <v>66</v>
      </c>
      <c r="F3295" s="4">
        <v>4</v>
      </c>
      <c r="G3295" s="4">
        <v>5</v>
      </c>
      <c r="H3295" s="4">
        <v>4</v>
      </c>
      <c r="I3295" s="4">
        <v>4</v>
      </c>
      <c r="J3295" s="4">
        <v>4</v>
      </c>
      <c r="K3295" s="4">
        <v>5</v>
      </c>
      <c r="L3295" s="4">
        <v>3</v>
      </c>
      <c r="M3295" s="4">
        <v>4</v>
      </c>
      <c r="N3295" s="4">
        <v>4</v>
      </c>
      <c r="O3295" s="4">
        <v>5</v>
      </c>
      <c r="P3295" s="4">
        <v>4</v>
      </c>
      <c r="Q3295" s="9">
        <f t="shared" si="155"/>
        <v>5.4074074074074073E-2</v>
      </c>
      <c r="R3295" s="4">
        <f t="shared" si="153"/>
        <v>40724.977164351854</v>
      </c>
      <c r="S3295" s="4">
        <v>0.22783783165260063</v>
      </c>
      <c r="T3295" s="4" t="str">
        <f>VLOOKUP(E3295,Sheet2!$A$2:$E$137,5,FALSE)</f>
        <v>IS</v>
      </c>
      <c r="U3295" s="4">
        <f>VLOOKUP($T3295,Sheet4!$H$1106:$M$1351,surveys!U$1+1,FALSE)</f>
        <v>0.60530343288340949</v>
      </c>
      <c r="V3295" s="4">
        <f>VLOOKUP($T3295,Sheet4!$H$1106:$M$1351,surveys!V$1+1,FALSE)</f>
        <v>0.74430332660218934</v>
      </c>
      <c r="W3295" s="4">
        <f>VLOOKUP($T3295,Sheet4!$H$1106:$M$1351,surveys!W$1+1,FALSE)</f>
        <v>0.86274843235200338</v>
      </c>
      <c r="X3295" s="4">
        <f>VLOOKUP($T3295,Sheet4!$H$1106:$M$1351,surveys!X$1+1,FALSE)</f>
        <v>0.95076522478478054</v>
      </c>
      <c r="Y3295" s="4">
        <f>VLOOKUP($T3295,Sheet4!$H$1106:$M$1351,surveys!Y$1+1,FALSE)</f>
        <v>1</v>
      </c>
      <c r="Z3295" s="4">
        <f t="shared" si="154"/>
        <v>1</v>
      </c>
      <c r="AA3295" s="4" t="str">
        <f>VLOOKUP(T3295&amp;"-"&amp;Z3295,Sheet4!$W$2:$AA$1100,3,FALSE)</f>
        <v>Reykjavik</v>
      </c>
      <c r="AB3295" s="4">
        <f>VLOOKUP(T3295&amp;"-"&amp;Z3295,Sheet4!$W$2:$AA$1100,4,FALSE)</f>
        <v>64.135480000000001</v>
      </c>
      <c r="AC3295" s="4">
        <f>VLOOKUP(T3295&amp;"-"&amp;Z3295,Sheet4!$W$2:$AA$1100,5,FALSE)</f>
        <v>-21.895409999999998</v>
      </c>
    </row>
    <row r="3296" spans="1:29">
      <c r="A3296" s="6">
        <v>40724</v>
      </c>
      <c r="B3296" s="7">
        <v>0.99371527777777768</v>
      </c>
      <c r="C3296" s="4" t="s">
        <v>1215</v>
      </c>
      <c r="D3296" s="4" t="s">
        <v>1214</v>
      </c>
      <c r="E3296" s="4" t="s">
        <v>66</v>
      </c>
      <c r="F3296" s="4">
        <v>4</v>
      </c>
      <c r="G3296" s="4">
        <v>4</v>
      </c>
      <c r="H3296" s="4">
        <v>4</v>
      </c>
      <c r="I3296" s="4">
        <v>3</v>
      </c>
      <c r="J3296" s="4">
        <v>5</v>
      </c>
      <c r="K3296" s="4">
        <v>4</v>
      </c>
      <c r="L3296" s="4">
        <v>3</v>
      </c>
      <c r="M3296" s="4">
        <v>4</v>
      </c>
      <c r="N3296" s="4">
        <v>4</v>
      </c>
      <c r="O3296" s="4">
        <v>5</v>
      </c>
      <c r="P3296" s="4">
        <v>4</v>
      </c>
      <c r="Q3296" s="9">
        <f t="shared" si="155"/>
        <v>6.5486111111111106E-2</v>
      </c>
      <c r="R3296" s="4">
        <f t="shared" si="153"/>
        <v>40724.993715277778</v>
      </c>
      <c r="S3296" s="4">
        <v>0.30153517082964587</v>
      </c>
      <c r="T3296" s="4" t="str">
        <f>VLOOKUP(E3296,Sheet2!$A$2:$E$137,5,FALSE)</f>
        <v>IS</v>
      </c>
      <c r="U3296" s="4">
        <f>VLOOKUP($T3296,Sheet4!$H$1106:$M$1351,surveys!U$1+1,FALSE)</f>
        <v>0.60530343288340949</v>
      </c>
      <c r="V3296" s="4">
        <f>VLOOKUP($T3296,Sheet4!$H$1106:$M$1351,surveys!V$1+1,FALSE)</f>
        <v>0.74430332660218934</v>
      </c>
      <c r="W3296" s="4">
        <f>VLOOKUP($T3296,Sheet4!$H$1106:$M$1351,surveys!W$1+1,FALSE)</f>
        <v>0.86274843235200338</v>
      </c>
      <c r="X3296" s="4">
        <f>VLOOKUP($T3296,Sheet4!$H$1106:$M$1351,surveys!X$1+1,FALSE)</f>
        <v>0.95076522478478054</v>
      </c>
      <c r="Y3296" s="4">
        <f>VLOOKUP($T3296,Sheet4!$H$1106:$M$1351,surveys!Y$1+1,FALSE)</f>
        <v>1</v>
      </c>
      <c r="Z3296" s="4">
        <f t="shared" si="154"/>
        <v>1</v>
      </c>
      <c r="AA3296" s="4" t="str">
        <f>VLOOKUP(T3296&amp;"-"&amp;Z3296,Sheet4!$W$2:$AA$1100,3,FALSE)</f>
        <v>Reykjavik</v>
      </c>
      <c r="AB3296" s="4">
        <f>VLOOKUP(T3296&amp;"-"&amp;Z3296,Sheet4!$W$2:$AA$1100,4,FALSE)</f>
        <v>64.135480000000001</v>
      </c>
      <c r="AC3296" s="4">
        <f>VLOOKUP(T3296&amp;"-"&amp;Z3296,Sheet4!$W$2:$AA$1100,5,FALSE)</f>
        <v>-21.895409999999998</v>
      </c>
    </row>
    <row r="3297" spans="1:29">
      <c r="A3297" s="6">
        <v>40723</v>
      </c>
      <c r="B3297" s="7">
        <v>0.5183564814814815</v>
      </c>
      <c r="C3297" s="4" t="s">
        <v>1215</v>
      </c>
      <c r="D3297" s="4" t="s">
        <v>1218</v>
      </c>
      <c r="E3297" s="4" t="s">
        <v>15</v>
      </c>
      <c r="F3297" s="4">
        <v>5</v>
      </c>
      <c r="G3297" s="4">
        <v>5</v>
      </c>
      <c r="H3297" s="4">
        <v>5</v>
      </c>
      <c r="I3297" s="4">
        <v>5</v>
      </c>
      <c r="J3297" s="4">
        <v>5</v>
      </c>
      <c r="K3297" s="4">
        <v>5</v>
      </c>
      <c r="L3297" s="4">
        <v>2</v>
      </c>
      <c r="M3297" s="4">
        <v>5</v>
      </c>
      <c r="N3297" s="4">
        <v>5</v>
      </c>
      <c r="O3297" s="4">
        <v>1</v>
      </c>
      <c r="P3297" s="4">
        <v>3</v>
      </c>
      <c r="Q3297" s="9">
        <f t="shared" si="155"/>
        <v>1.3449074074074073E-2</v>
      </c>
      <c r="R3297" s="4">
        <f t="shared" si="153"/>
        <v>40723.51835648148</v>
      </c>
      <c r="S3297" s="4">
        <v>0.2933063438937511</v>
      </c>
      <c r="T3297" s="4" t="str">
        <f>VLOOKUP(E3297,Sheet2!$A$2:$E$137,5,FALSE)</f>
        <v>US</v>
      </c>
      <c r="U3297" s="4">
        <f>VLOOKUP($T3297,Sheet4!$H$1106:$M$1351,surveys!U$1+1,FALSE)</f>
        <v>0.42883768204388006</v>
      </c>
      <c r="V3297" s="4">
        <f>VLOOKUP($T3297,Sheet4!$H$1106:$M$1351,surveys!V$1+1,FALSE)</f>
        <v>0.62778475709586301</v>
      </c>
      <c r="W3297" s="4">
        <f>VLOOKUP($T3297,Sheet4!$H$1106:$M$1351,surveys!W$1+1,FALSE)</f>
        <v>0.76918600378409652</v>
      </c>
      <c r="X3297" s="4">
        <f>VLOOKUP($T3297,Sheet4!$H$1106:$M$1351,surveys!X$1+1,FALSE)</f>
        <v>0.88987045221102745</v>
      </c>
      <c r="Y3297" s="4">
        <f>VLOOKUP($T3297,Sheet4!$H$1106:$M$1351,surveys!Y$1+1,FALSE)</f>
        <v>1</v>
      </c>
      <c r="Z3297" s="4">
        <f t="shared" si="154"/>
        <v>1</v>
      </c>
      <c r="AA3297" s="4" t="str">
        <f>VLOOKUP(T3297&amp;"-"&amp;Z3297,Sheet4!$W$2:$AA$1100,3,FALSE)</f>
        <v>New York City</v>
      </c>
      <c r="AB3297" s="4">
        <f>VLOOKUP(T3297&amp;"-"&amp;Z3297,Sheet4!$W$2:$AA$1100,4,FALSE)</f>
        <v>40.714269999999999</v>
      </c>
      <c r="AC3297" s="4">
        <f>VLOOKUP(T3297&amp;"-"&amp;Z3297,Sheet4!$W$2:$AA$1100,5,FALSE)</f>
        <v>-74.005970000000005</v>
      </c>
    </row>
    <row r="3298" spans="1:29">
      <c r="A3298" s="6">
        <v>40723</v>
      </c>
      <c r="B3298" s="7">
        <v>0.82484953703703701</v>
      </c>
      <c r="C3298" s="4" t="s">
        <v>1215</v>
      </c>
      <c r="D3298" s="4" t="s">
        <v>1214</v>
      </c>
      <c r="E3298" s="4" t="s">
        <v>26</v>
      </c>
      <c r="F3298" s="4">
        <v>4</v>
      </c>
      <c r="G3298" s="4">
        <v>5</v>
      </c>
      <c r="H3298" s="4">
        <v>5</v>
      </c>
      <c r="I3298" s="4">
        <v>5</v>
      </c>
      <c r="J3298" s="4">
        <v>4</v>
      </c>
      <c r="K3298" s="4">
        <v>3</v>
      </c>
      <c r="L3298" s="4">
        <v>4</v>
      </c>
      <c r="M3298" s="4">
        <v>4</v>
      </c>
      <c r="N3298" s="4">
        <v>5</v>
      </c>
      <c r="O3298" s="4">
        <v>4</v>
      </c>
      <c r="P3298" s="4">
        <v>5</v>
      </c>
      <c r="Q3298" s="9">
        <f t="shared" si="155"/>
        <v>1.7094907407407409E-2</v>
      </c>
      <c r="R3298" s="4">
        <f t="shared" si="153"/>
        <v>40723.824849537035</v>
      </c>
      <c r="S3298" s="4">
        <v>0.56157384250718589</v>
      </c>
      <c r="T3298" s="4" t="str">
        <f>VLOOKUP(E3298,Sheet2!$A$2:$E$137,5,FALSE)</f>
        <v>DE</v>
      </c>
      <c r="U3298" s="4">
        <f>VLOOKUP($T3298,Sheet4!$H$1106:$M$1351,surveys!U$1+1,FALSE)</f>
        <v>0.42620281948941302</v>
      </c>
      <c r="V3298" s="4">
        <f>VLOOKUP($T3298,Sheet4!$H$1106:$M$1351,surveys!V$1+1,FALSE)</f>
        <v>0.64253089557903176</v>
      </c>
      <c r="W3298" s="4">
        <f>VLOOKUP($T3298,Sheet4!$H$1106:$M$1351,surveys!W$1+1,FALSE)</f>
        <v>0.79931043378760003</v>
      </c>
      <c r="X3298" s="4">
        <f>VLOOKUP($T3298,Sheet4!$H$1106:$M$1351,surveys!X$1+1,FALSE)</f>
        <v>0.91914675697020254</v>
      </c>
      <c r="Y3298" s="4">
        <f>VLOOKUP($T3298,Sheet4!$H$1106:$M$1351,surveys!Y$1+1,FALSE)</f>
        <v>1</v>
      </c>
      <c r="Z3298" s="4">
        <f t="shared" si="154"/>
        <v>2</v>
      </c>
      <c r="AA3298" s="4" t="str">
        <f>VLOOKUP(T3298&amp;"-"&amp;Z3298,Sheet4!$W$2:$AA$1100,3,FALSE)</f>
        <v>Hamburg</v>
      </c>
      <c r="AB3298" s="4">
        <f>VLOOKUP(T3298&amp;"-"&amp;Z3298,Sheet4!$W$2:$AA$1100,4,FALSE)</f>
        <v>53.55</v>
      </c>
      <c r="AC3298" s="4">
        <f>VLOOKUP(T3298&amp;"-"&amp;Z3298,Sheet4!$W$2:$AA$1100,5,FALSE)</f>
        <v>10</v>
      </c>
    </row>
    <row r="3299" spans="1:29">
      <c r="A3299" s="6">
        <v>40723</v>
      </c>
      <c r="B3299" s="7">
        <v>0.33243055555555556</v>
      </c>
      <c r="C3299" s="4" t="s">
        <v>1213</v>
      </c>
      <c r="D3299" s="4" t="s">
        <v>1217</v>
      </c>
      <c r="E3299" s="4" t="s">
        <v>26</v>
      </c>
      <c r="F3299" s="4">
        <v>5</v>
      </c>
      <c r="G3299" s="4">
        <v>5</v>
      </c>
      <c r="H3299" s="4">
        <v>5</v>
      </c>
      <c r="I3299" s="4">
        <v>1</v>
      </c>
      <c r="J3299" s="4">
        <v>5</v>
      </c>
      <c r="K3299" s="4">
        <v>5</v>
      </c>
      <c r="L3299" s="4">
        <v>5</v>
      </c>
      <c r="M3299" s="4">
        <v>5</v>
      </c>
      <c r="N3299" s="4">
        <v>5</v>
      </c>
      <c r="O3299" s="4">
        <v>5</v>
      </c>
      <c r="P3299" s="4">
        <v>5</v>
      </c>
      <c r="Q3299" s="9">
        <f t="shared" si="155"/>
        <v>2.2870370370370371E-2</v>
      </c>
      <c r="R3299" s="4">
        <f t="shared" si="153"/>
        <v>40723.332430555558</v>
      </c>
      <c r="S3299" s="4">
        <v>0.43198105838391454</v>
      </c>
      <c r="T3299" s="4" t="str">
        <f>VLOOKUP(E3299,Sheet2!$A$2:$E$137,5,FALSE)</f>
        <v>DE</v>
      </c>
      <c r="U3299" s="4">
        <f>VLOOKUP($T3299,Sheet4!$H$1106:$M$1351,surveys!U$1+1,FALSE)</f>
        <v>0.42620281948941302</v>
      </c>
      <c r="V3299" s="4">
        <f>VLOOKUP($T3299,Sheet4!$H$1106:$M$1351,surveys!V$1+1,FALSE)</f>
        <v>0.64253089557903176</v>
      </c>
      <c r="W3299" s="4">
        <f>VLOOKUP($T3299,Sheet4!$H$1106:$M$1351,surveys!W$1+1,FALSE)</f>
        <v>0.79931043378760003</v>
      </c>
      <c r="X3299" s="4">
        <f>VLOOKUP($T3299,Sheet4!$H$1106:$M$1351,surveys!X$1+1,FALSE)</f>
        <v>0.91914675697020254</v>
      </c>
      <c r="Y3299" s="4">
        <f>VLOOKUP($T3299,Sheet4!$H$1106:$M$1351,surveys!Y$1+1,FALSE)</f>
        <v>1</v>
      </c>
      <c r="Z3299" s="4">
        <f t="shared" si="154"/>
        <v>2</v>
      </c>
      <c r="AA3299" s="4" t="str">
        <f>VLOOKUP(T3299&amp;"-"&amp;Z3299,Sheet4!$W$2:$AA$1100,3,FALSE)</f>
        <v>Hamburg</v>
      </c>
      <c r="AB3299" s="4">
        <f>VLOOKUP(T3299&amp;"-"&amp;Z3299,Sheet4!$W$2:$AA$1100,4,FALSE)</f>
        <v>53.55</v>
      </c>
      <c r="AC3299" s="4">
        <f>VLOOKUP(T3299&amp;"-"&amp;Z3299,Sheet4!$W$2:$AA$1100,5,FALSE)</f>
        <v>10</v>
      </c>
    </row>
    <row r="3300" spans="1:29">
      <c r="A3300" s="6">
        <v>40723</v>
      </c>
      <c r="B3300" s="7">
        <v>0.35968749999999999</v>
      </c>
      <c r="C3300" s="4" t="s">
        <v>1213</v>
      </c>
      <c r="D3300" s="4" t="s">
        <v>1214</v>
      </c>
      <c r="E3300" s="4" t="s">
        <v>33</v>
      </c>
      <c r="F3300" s="4">
        <v>3</v>
      </c>
      <c r="G3300" s="4">
        <v>4</v>
      </c>
      <c r="H3300" s="4">
        <v>5</v>
      </c>
      <c r="I3300" s="4">
        <v>2</v>
      </c>
      <c r="J3300" s="4">
        <v>5</v>
      </c>
      <c r="K3300" s="4">
        <v>5</v>
      </c>
      <c r="L3300" s="4">
        <v>2</v>
      </c>
      <c r="M3300" s="4">
        <v>4</v>
      </c>
      <c r="N3300" s="4">
        <v>2</v>
      </c>
      <c r="O3300" s="4">
        <v>5</v>
      </c>
      <c r="P3300" s="4">
        <v>4</v>
      </c>
      <c r="Q3300" s="9">
        <f t="shared" si="155"/>
        <v>4.1840277777777775E-2</v>
      </c>
      <c r="R3300" s="4">
        <f t="shared" si="153"/>
        <v>40723.3596875</v>
      </c>
      <c r="S3300" s="4">
        <v>0.14969375301498467</v>
      </c>
      <c r="T3300" s="4" t="str">
        <f>VLOOKUP(E3300,Sheet2!$A$2:$E$137,5,FALSE)</f>
        <v>IT</v>
      </c>
      <c r="U3300" s="4">
        <f>VLOOKUP($T3300,Sheet4!$H$1106:$M$1351,surveys!U$1+1,FALSE)</f>
        <v>0.40073733113706772</v>
      </c>
      <c r="V3300" s="4">
        <f>VLOOKUP($T3300,Sheet4!$H$1106:$M$1351,surveys!V$1+1,FALSE)</f>
        <v>0.60502083075372182</v>
      </c>
      <c r="W3300" s="4">
        <f>VLOOKUP($T3300,Sheet4!$H$1106:$M$1351,surveys!W$1+1,FALSE)</f>
        <v>0.75963680320784854</v>
      </c>
      <c r="X3300" s="4">
        <f>VLOOKUP($T3300,Sheet4!$H$1106:$M$1351,surveys!X$1+1,FALSE)</f>
        <v>0.89491209934724891</v>
      </c>
      <c r="Y3300" s="4">
        <f>VLOOKUP($T3300,Sheet4!$H$1106:$M$1351,surveys!Y$1+1,FALSE)</f>
        <v>1</v>
      </c>
      <c r="Z3300" s="4">
        <f t="shared" si="154"/>
        <v>1</v>
      </c>
      <c r="AA3300" s="4" t="str">
        <f>VLOOKUP(T3300&amp;"-"&amp;Z3300,Sheet4!$W$2:$AA$1100,3,FALSE)</f>
        <v>Roma</v>
      </c>
      <c r="AB3300" s="4">
        <f>VLOOKUP(T3300&amp;"-"&amp;Z3300,Sheet4!$W$2:$AA$1100,4,FALSE)</f>
        <v>41.894739999999999</v>
      </c>
      <c r="AC3300" s="4">
        <f>VLOOKUP(T3300&amp;"-"&amp;Z3300,Sheet4!$W$2:$AA$1100,5,FALSE)</f>
        <v>12.4839</v>
      </c>
    </row>
    <row r="3301" spans="1:29">
      <c r="A3301" s="6">
        <v>40723</v>
      </c>
      <c r="B3301" s="7">
        <v>0.37542824074074077</v>
      </c>
      <c r="C3301" s="4" t="s">
        <v>1215</v>
      </c>
      <c r="D3301" s="4" t="s">
        <v>1214</v>
      </c>
      <c r="E3301" s="4" t="s">
        <v>33</v>
      </c>
      <c r="F3301" s="4">
        <v>4</v>
      </c>
      <c r="G3301" s="4">
        <v>2</v>
      </c>
      <c r="H3301" s="4">
        <v>3</v>
      </c>
      <c r="I3301" s="4">
        <v>2</v>
      </c>
      <c r="J3301" s="4">
        <v>2</v>
      </c>
      <c r="K3301" s="4">
        <v>4</v>
      </c>
      <c r="L3301" s="4">
        <v>3</v>
      </c>
      <c r="M3301" s="4">
        <v>4</v>
      </c>
      <c r="N3301" s="4">
        <v>5</v>
      </c>
      <c r="O3301" s="4">
        <v>5</v>
      </c>
      <c r="P3301" s="4">
        <v>5</v>
      </c>
      <c r="Q3301" s="9">
        <f t="shared" si="155"/>
        <v>5.2557870370370373E-2</v>
      </c>
      <c r="R3301" s="4">
        <f t="shared" si="153"/>
        <v>40723.375428240739</v>
      </c>
      <c r="S3301" s="4">
        <v>0.10198576169020801</v>
      </c>
      <c r="T3301" s="4" t="str">
        <f>VLOOKUP(E3301,Sheet2!$A$2:$E$137,5,FALSE)</f>
        <v>IT</v>
      </c>
      <c r="U3301" s="4">
        <f>VLOOKUP($T3301,Sheet4!$H$1106:$M$1351,surveys!U$1+1,FALSE)</f>
        <v>0.40073733113706772</v>
      </c>
      <c r="V3301" s="4">
        <f>VLOOKUP($T3301,Sheet4!$H$1106:$M$1351,surveys!V$1+1,FALSE)</f>
        <v>0.60502083075372182</v>
      </c>
      <c r="W3301" s="4">
        <f>VLOOKUP($T3301,Sheet4!$H$1106:$M$1351,surveys!W$1+1,FALSE)</f>
        <v>0.75963680320784854</v>
      </c>
      <c r="X3301" s="4">
        <f>VLOOKUP($T3301,Sheet4!$H$1106:$M$1351,surveys!X$1+1,FALSE)</f>
        <v>0.89491209934724891</v>
      </c>
      <c r="Y3301" s="4">
        <f>VLOOKUP($T3301,Sheet4!$H$1106:$M$1351,surveys!Y$1+1,FALSE)</f>
        <v>1</v>
      </c>
      <c r="Z3301" s="4">
        <f t="shared" si="154"/>
        <v>1</v>
      </c>
      <c r="AA3301" s="4" t="str">
        <f>VLOOKUP(T3301&amp;"-"&amp;Z3301,Sheet4!$W$2:$AA$1100,3,FALSE)</f>
        <v>Roma</v>
      </c>
      <c r="AB3301" s="4">
        <f>VLOOKUP(T3301&amp;"-"&amp;Z3301,Sheet4!$W$2:$AA$1100,4,FALSE)</f>
        <v>41.894739999999999</v>
      </c>
      <c r="AC3301" s="4">
        <f>VLOOKUP(T3301&amp;"-"&amp;Z3301,Sheet4!$W$2:$AA$1100,5,FALSE)</f>
        <v>12.4839</v>
      </c>
    </row>
    <row r="3302" spans="1:29">
      <c r="A3302" s="6">
        <v>40723</v>
      </c>
      <c r="B3302" s="7">
        <v>0.45871527777777782</v>
      </c>
      <c r="C3302" s="4" t="s">
        <v>1213</v>
      </c>
      <c r="D3302" s="4" t="s">
        <v>1218</v>
      </c>
      <c r="E3302" s="4" t="s">
        <v>17</v>
      </c>
      <c r="F3302" s="4">
        <v>5</v>
      </c>
      <c r="G3302" s="4">
        <v>5</v>
      </c>
      <c r="H3302" s="4">
        <v>5</v>
      </c>
      <c r="I3302" s="4">
        <v>5</v>
      </c>
      <c r="J3302" s="4">
        <v>5</v>
      </c>
      <c r="K3302" s="4">
        <v>5</v>
      </c>
      <c r="L3302" s="4">
        <v>5</v>
      </c>
      <c r="M3302" s="4">
        <v>5</v>
      </c>
      <c r="N3302" s="4">
        <v>5</v>
      </c>
      <c r="O3302" s="4">
        <v>5</v>
      </c>
      <c r="P3302" s="4">
        <v>0</v>
      </c>
      <c r="Q3302" s="9">
        <f t="shared" si="155"/>
        <v>4.1180555555555554E-2</v>
      </c>
      <c r="R3302" s="4">
        <f t="shared" si="153"/>
        <v>40723.458715277775</v>
      </c>
      <c r="S3302" s="4">
        <v>0.33910902507963558</v>
      </c>
      <c r="T3302" s="4" t="str">
        <f>VLOOKUP(E3302,Sheet2!$A$2:$E$137,5,FALSE)</f>
        <v>AU</v>
      </c>
      <c r="U3302" s="4">
        <f>VLOOKUP($T3302,Sheet4!$H$1106:$M$1351,surveys!U$1+1,FALSE)</f>
        <v>0.37870730546462306</v>
      </c>
      <c r="V3302" s="4">
        <f>VLOOKUP($T3302,Sheet4!$H$1106:$M$1351,surveys!V$1+1,FALSE)</f>
        <v>0.70016181281367551</v>
      </c>
      <c r="W3302" s="4">
        <f>VLOOKUP($T3302,Sheet4!$H$1106:$M$1351,surveys!W$1+1,FALSE)</f>
        <v>0.82483308340835682</v>
      </c>
      <c r="X3302" s="4">
        <f>VLOOKUP($T3302,Sheet4!$H$1106:$M$1351,surveys!X$1+1,FALSE)</f>
        <v>0.91739988860880706</v>
      </c>
      <c r="Y3302" s="4">
        <f>VLOOKUP($T3302,Sheet4!$H$1106:$M$1351,surveys!Y$1+1,FALSE)</f>
        <v>1</v>
      </c>
      <c r="Z3302" s="4">
        <f t="shared" si="154"/>
        <v>1</v>
      </c>
      <c r="AA3302" s="4" t="str">
        <f>VLOOKUP(T3302&amp;"-"&amp;Z3302,Sheet4!$W$2:$AA$1100,3,FALSE)</f>
        <v>Sydney</v>
      </c>
      <c r="AB3302" s="4">
        <f>VLOOKUP(T3302&amp;"-"&amp;Z3302,Sheet4!$W$2:$AA$1100,4,FALSE)</f>
        <v>-33.867849999999997</v>
      </c>
      <c r="AC3302" s="4">
        <f>VLOOKUP(T3302&amp;"-"&amp;Z3302,Sheet4!$W$2:$AA$1100,5,FALSE)</f>
        <v>151.20732000000001</v>
      </c>
    </row>
    <row r="3303" spans="1:29">
      <c r="A3303" s="6">
        <v>40723</v>
      </c>
      <c r="B3303" s="7">
        <v>0.64265046296296291</v>
      </c>
      <c r="C3303" s="4" t="s">
        <v>1213</v>
      </c>
      <c r="D3303" s="4" t="s">
        <v>1214</v>
      </c>
      <c r="E3303" s="4" t="s">
        <v>17</v>
      </c>
      <c r="F3303" s="4">
        <v>2</v>
      </c>
      <c r="G3303" s="4">
        <v>4</v>
      </c>
      <c r="H3303" s="4">
        <v>3</v>
      </c>
      <c r="I3303" s="4">
        <v>4</v>
      </c>
      <c r="J3303" s="4">
        <v>4</v>
      </c>
      <c r="K3303" s="4">
        <v>5</v>
      </c>
      <c r="L3303" s="4">
        <v>5</v>
      </c>
      <c r="M3303" s="4">
        <v>5</v>
      </c>
      <c r="N3303" s="4">
        <v>4</v>
      </c>
      <c r="O3303" s="4">
        <v>5</v>
      </c>
      <c r="P3303" s="4">
        <v>4</v>
      </c>
      <c r="Q3303" s="9">
        <f t="shared" si="155"/>
        <v>2.989583333333333E-2</v>
      </c>
      <c r="R3303" s="4">
        <f t="shared" si="153"/>
        <v>40723.642650462964</v>
      </c>
      <c r="S3303" s="4">
        <v>0.75964702623958624</v>
      </c>
      <c r="T3303" s="4" t="str">
        <f>VLOOKUP(E3303,Sheet2!$A$2:$E$137,5,FALSE)</f>
        <v>AU</v>
      </c>
      <c r="U3303" s="4">
        <f>VLOOKUP($T3303,Sheet4!$H$1106:$M$1351,surveys!U$1+1,FALSE)</f>
        <v>0.37870730546462306</v>
      </c>
      <c r="V3303" s="4">
        <f>VLOOKUP($T3303,Sheet4!$H$1106:$M$1351,surveys!V$1+1,FALSE)</f>
        <v>0.70016181281367551</v>
      </c>
      <c r="W3303" s="4">
        <f>VLOOKUP($T3303,Sheet4!$H$1106:$M$1351,surveys!W$1+1,FALSE)</f>
        <v>0.82483308340835682</v>
      </c>
      <c r="X3303" s="4">
        <f>VLOOKUP($T3303,Sheet4!$H$1106:$M$1351,surveys!X$1+1,FALSE)</f>
        <v>0.91739988860880706</v>
      </c>
      <c r="Y3303" s="4">
        <f>VLOOKUP($T3303,Sheet4!$H$1106:$M$1351,surveys!Y$1+1,FALSE)</f>
        <v>1</v>
      </c>
      <c r="Z3303" s="4">
        <f t="shared" si="154"/>
        <v>3</v>
      </c>
      <c r="AA3303" s="4" t="str">
        <f>VLOOKUP(T3303&amp;"-"&amp;Z3303,Sheet4!$W$2:$AA$1100,3,FALSE)</f>
        <v>Perth</v>
      </c>
      <c r="AB3303" s="4">
        <f>VLOOKUP(T3303&amp;"-"&amp;Z3303,Sheet4!$W$2:$AA$1100,4,FALSE)</f>
        <v>-31.95224</v>
      </c>
      <c r="AC3303" s="4">
        <f>VLOOKUP(T3303&amp;"-"&amp;Z3303,Sheet4!$W$2:$AA$1100,5,FALSE)</f>
        <v>115.8614</v>
      </c>
    </row>
    <row r="3304" spans="1:29">
      <c r="A3304" s="6">
        <v>40723</v>
      </c>
      <c r="B3304" s="7">
        <v>0.51526620370370368</v>
      </c>
      <c r="C3304" s="4" t="s">
        <v>1213</v>
      </c>
      <c r="D3304" s="4" t="s">
        <v>1218</v>
      </c>
      <c r="E3304" s="4" t="s">
        <v>35</v>
      </c>
      <c r="F3304" s="4">
        <v>3</v>
      </c>
      <c r="G3304" s="4">
        <v>4</v>
      </c>
      <c r="H3304" s="4">
        <v>4</v>
      </c>
      <c r="I3304" s="4">
        <v>2</v>
      </c>
      <c r="J3304" s="4">
        <v>3</v>
      </c>
      <c r="K3304" s="4">
        <v>3</v>
      </c>
      <c r="L3304" s="4">
        <v>4</v>
      </c>
      <c r="M3304" s="4">
        <v>3</v>
      </c>
      <c r="N3304" s="4">
        <v>5</v>
      </c>
      <c r="O3304" s="4">
        <v>3</v>
      </c>
      <c r="P3304" s="4">
        <v>2</v>
      </c>
      <c r="Q3304" s="9">
        <f t="shared" si="155"/>
        <v>1.0462962962962964E-2</v>
      </c>
      <c r="R3304" s="4">
        <f t="shared" si="153"/>
        <v>40723.515266203707</v>
      </c>
      <c r="S3304" s="4">
        <v>0.67263585003116244</v>
      </c>
      <c r="T3304" s="4" t="str">
        <f>VLOOKUP(E3304,Sheet2!$A$2:$E$137,5,FALSE)</f>
        <v>CH</v>
      </c>
      <c r="U3304" s="4">
        <f>VLOOKUP($T3304,Sheet4!$H$1106:$M$1351,surveys!U$1+1,FALSE)</f>
        <v>0.36801312971081684</v>
      </c>
      <c r="V3304" s="4">
        <f>VLOOKUP($T3304,Sheet4!$H$1106:$M$1351,surveys!V$1+1,FALSE)</f>
        <v>0.56614447204928808</v>
      </c>
      <c r="W3304" s="4">
        <f>VLOOKUP($T3304,Sheet4!$H$1106:$M$1351,surveys!W$1+1,FALSE)</f>
        <v>0.74328356923090177</v>
      </c>
      <c r="X3304" s="4">
        <f>VLOOKUP($T3304,Sheet4!$H$1106:$M$1351,surveys!X$1+1,FALSE)</f>
        <v>0.87426944983797861</v>
      </c>
      <c r="Y3304" s="4">
        <f>VLOOKUP($T3304,Sheet4!$H$1106:$M$1351,surveys!Y$1+1,FALSE)</f>
        <v>1</v>
      </c>
      <c r="Z3304" s="4">
        <f t="shared" si="154"/>
        <v>3</v>
      </c>
      <c r="AA3304" s="4" t="str">
        <f>VLOOKUP(T3304&amp;"-"&amp;Z3304,Sheet4!$W$2:$AA$1100,3,FALSE)</f>
        <v>Basel</v>
      </c>
      <c r="AB3304" s="4">
        <f>VLOOKUP(T3304&amp;"-"&amp;Z3304,Sheet4!$W$2:$AA$1100,4,FALSE)</f>
        <v>47.558399999999999</v>
      </c>
      <c r="AC3304" s="4">
        <f>VLOOKUP(T3304&amp;"-"&amp;Z3304,Sheet4!$W$2:$AA$1100,5,FALSE)</f>
        <v>7.5732699999999999</v>
      </c>
    </row>
    <row r="3305" spans="1:29">
      <c r="A3305" s="6">
        <v>40723</v>
      </c>
      <c r="B3305" s="7">
        <v>0.55289351851851853</v>
      </c>
      <c r="C3305" s="4" t="s">
        <v>1215</v>
      </c>
      <c r="D3305" s="4" t="s">
        <v>1218</v>
      </c>
      <c r="E3305" s="4" t="s">
        <v>11</v>
      </c>
      <c r="F3305" s="4">
        <v>4</v>
      </c>
      <c r="G3305" s="4">
        <v>3</v>
      </c>
      <c r="H3305" s="4">
        <v>3</v>
      </c>
      <c r="I3305" s="4">
        <v>3</v>
      </c>
      <c r="J3305" s="4">
        <v>5</v>
      </c>
      <c r="K3305" s="4">
        <v>3</v>
      </c>
      <c r="L3305" s="4">
        <v>2</v>
      </c>
      <c r="M3305" s="4">
        <v>5</v>
      </c>
      <c r="N3305" s="4">
        <v>5</v>
      </c>
      <c r="O3305" s="4">
        <v>3</v>
      </c>
      <c r="P3305" s="4">
        <v>5</v>
      </c>
      <c r="Q3305" s="9">
        <f t="shared" si="155"/>
        <v>3.6331018518518519E-2</v>
      </c>
      <c r="R3305" s="4">
        <f t="shared" si="153"/>
        <v>40723.552893518521</v>
      </c>
      <c r="S3305" s="4">
        <v>0.18595486938781747</v>
      </c>
      <c r="T3305" s="4" t="str">
        <f>VLOOKUP(E3305,Sheet2!$A$2:$E$137,5,FALSE)</f>
        <v>FR</v>
      </c>
      <c r="U3305" s="4">
        <f>VLOOKUP($T3305,Sheet4!$H$1106:$M$1351,surveys!U$1+1,FALSE)</f>
        <v>0.51193913659220647</v>
      </c>
      <c r="V3305" s="4">
        <f>VLOOKUP($T3305,Sheet4!$H$1106:$M$1351,surveys!V$1+1,FALSE)</f>
        <v>0.70220575033861143</v>
      </c>
      <c r="W3305" s="4">
        <f>VLOOKUP($T3305,Sheet4!$H$1106:$M$1351,surveys!W$1+1,FALSE)</f>
        <v>0.81527182039156842</v>
      </c>
      <c r="X3305" s="4">
        <f>VLOOKUP($T3305,Sheet4!$H$1106:$M$1351,surveys!X$1+1,FALSE)</f>
        <v>0.91893911792009964</v>
      </c>
      <c r="Y3305" s="4">
        <f>VLOOKUP($T3305,Sheet4!$H$1106:$M$1351,surveys!Y$1+1,FALSE)</f>
        <v>1</v>
      </c>
      <c r="Z3305" s="4">
        <f t="shared" si="154"/>
        <v>1</v>
      </c>
      <c r="AA3305" s="4" t="str">
        <f>VLOOKUP(T3305&amp;"-"&amp;Z3305,Sheet4!$W$2:$AA$1100,3,FALSE)</f>
        <v>Paris</v>
      </c>
      <c r="AB3305" s="4">
        <f>VLOOKUP(T3305&amp;"-"&amp;Z3305,Sheet4!$W$2:$AA$1100,4,FALSE)</f>
        <v>48.853409999999997</v>
      </c>
      <c r="AC3305" s="4">
        <f>VLOOKUP(T3305&amp;"-"&amp;Z3305,Sheet4!$W$2:$AA$1100,5,FALSE)</f>
        <v>2.3488000000000002</v>
      </c>
    </row>
    <row r="3306" spans="1:29">
      <c r="A3306" s="6">
        <v>40723</v>
      </c>
      <c r="B3306" s="7">
        <v>0.93502314814814813</v>
      </c>
      <c r="C3306" s="4" t="s">
        <v>1213</v>
      </c>
      <c r="D3306" s="4" t="s">
        <v>1217</v>
      </c>
      <c r="E3306" s="4" t="s">
        <v>28</v>
      </c>
      <c r="F3306" s="4">
        <v>5</v>
      </c>
      <c r="G3306" s="4">
        <v>4</v>
      </c>
      <c r="H3306" s="4">
        <v>5</v>
      </c>
      <c r="I3306" s="4">
        <v>3</v>
      </c>
      <c r="J3306" s="4">
        <v>4</v>
      </c>
      <c r="K3306" s="4">
        <v>5</v>
      </c>
      <c r="L3306" s="4">
        <v>4</v>
      </c>
      <c r="M3306" s="4">
        <v>5</v>
      </c>
      <c r="N3306" s="4">
        <v>5</v>
      </c>
      <c r="O3306" s="4">
        <v>5</v>
      </c>
      <c r="P3306" s="4">
        <v>3</v>
      </c>
      <c r="Q3306" s="9">
        <f t="shared" si="155"/>
        <v>2.4861111111111108E-2</v>
      </c>
      <c r="R3306" s="4">
        <f t="shared" si="153"/>
        <v>40723.935023148151</v>
      </c>
      <c r="S3306" s="4">
        <v>0.85893984736702711</v>
      </c>
      <c r="T3306" s="4" t="str">
        <f>VLOOKUP(E3306,Sheet2!$A$2:$E$137,5,FALSE)</f>
        <v>AT</v>
      </c>
      <c r="U3306" s="4">
        <f>VLOOKUP($T3306,Sheet4!$H$1106:$M$1351,surveys!U$1+1,FALSE)</f>
        <v>0.71742534648291634</v>
      </c>
      <c r="V3306" s="4">
        <f>VLOOKUP($T3306,Sheet4!$H$1106:$M$1351,surveys!V$1+1,FALSE)</f>
        <v>0.81172349908300157</v>
      </c>
      <c r="W3306" s="4">
        <f>VLOOKUP($T3306,Sheet4!$H$1106:$M$1351,surveys!W$1+1,FALSE)</f>
        <v>0.88856220405379505</v>
      </c>
      <c r="X3306" s="4">
        <f>VLOOKUP($T3306,Sheet4!$H$1106:$M$1351,surveys!X$1+1,FALSE)</f>
        <v>0.95229784043038701</v>
      </c>
      <c r="Y3306" s="4">
        <f>VLOOKUP($T3306,Sheet4!$H$1106:$M$1351,surveys!Y$1+1,FALSE)</f>
        <v>1</v>
      </c>
      <c r="Z3306" s="4">
        <f t="shared" si="154"/>
        <v>3</v>
      </c>
      <c r="AA3306" s="4" t="str">
        <f>VLOOKUP(T3306&amp;"-"&amp;Z3306,Sheet4!$W$2:$AA$1100,3,FALSE)</f>
        <v>Linz</v>
      </c>
      <c r="AB3306" s="4">
        <f>VLOOKUP(T3306&amp;"-"&amp;Z3306,Sheet4!$W$2:$AA$1100,4,FALSE)</f>
        <v>48.30639</v>
      </c>
      <c r="AC3306" s="4">
        <f>VLOOKUP(T3306&amp;"-"&amp;Z3306,Sheet4!$W$2:$AA$1100,5,FALSE)</f>
        <v>14.286110000000001</v>
      </c>
    </row>
    <row r="3307" spans="1:29">
      <c r="A3307" s="6">
        <v>40723</v>
      </c>
      <c r="B3307" s="7">
        <v>0.59457175925925931</v>
      </c>
      <c r="C3307" s="4" t="s">
        <v>1213</v>
      </c>
      <c r="D3307" s="4" t="s">
        <v>1224</v>
      </c>
      <c r="E3307" s="4" t="s">
        <v>23</v>
      </c>
      <c r="F3307" s="4">
        <v>5</v>
      </c>
      <c r="G3307" s="4">
        <v>5</v>
      </c>
      <c r="H3307" s="4">
        <v>5</v>
      </c>
      <c r="I3307" s="4">
        <v>5</v>
      </c>
      <c r="J3307" s="4">
        <v>5</v>
      </c>
      <c r="K3307" s="4">
        <v>5</v>
      </c>
      <c r="L3307" s="4">
        <v>5</v>
      </c>
      <c r="M3307" s="4">
        <v>5</v>
      </c>
      <c r="N3307" s="4">
        <v>5</v>
      </c>
      <c r="O3307" s="4">
        <v>5</v>
      </c>
      <c r="P3307" s="4">
        <v>5</v>
      </c>
      <c r="Q3307" s="9">
        <f t="shared" si="155"/>
        <v>6.5960648148148157E-2</v>
      </c>
      <c r="R3307" s="4">
        <f t="shared" si="153"/>
        <v>40723.594571759262</v>
      </c>
      <c r="S3307" s="4">
        <v>0.94613916131569931</v>
      </c>
      <c r="T3307" s="4" t="str">
        <f>VLOOKUP(E3307,Sheet2!$A$2:$E$137,5,FALSE)</f>
        <v>CA</v>
      </c>
      <c r="U3307" s="4">
        <f>VLOOKUP($T3307,Sheet4!$H$1106:$M$1351,surveys!U$1+1,FALSE)</f>
        <v>0.39929817507859233</v>
      </c>
      <c r="V3307" s="4">
        <f>VLOOKUP($T3307,Sheet4!$H$1106:$M$1351,surveys!V$1+1,FALSE)</f>
        <v>0.68226808593455113</v>
      </c>
      <c r="W3307" s="4">
        <f>VLOOKUP($T3307,Sheet4!$H$1106:$M$1351,surveys!W$1+1,FALSE)</f>
        <v>0.8413893511967715</v>
      </c>
      <c r="X3307" s="4">
        <f>VLOOKUP($T3307,Sheet4!$H$1106:$M$1351,surveys!X$1+1,FALSE)</f>
        <v>0.92969032990429024</v>
      </c>
      <c r="Y3307" s="4">
        <f>VLOOKUP($T3307,Sheet4!$H$1106:$M$1351,surveys!Y$1+1,FALSE)</f>
        <v>1</v>
      </c>
      <c r="Z3307" s="4">
        <f t="shared" si="154"/>
        <v>5</v>
      </c>
      <c r="AA3307" s="4" t="str">
        <f>VLOOKUP(T3307&amp;"-"&amp;Z3307,Sheet4!$W$2:$AA$1100,3,FALSE)</f>
        <v>Ottawa</v>
      </c>
      <c r="AB3307" s="4">
        <f>VLOOKUP(T3307&amp;"-"&amp;Z3307,Sheet4!$W$2:$AA$1100,4,FALSE)</f>
        <v>45.411169999999998</v>
      </c>
      <c r="AC3307" s="4">
        <f>VLOOKUP(T3307&amp;"-"&amp;Z3307,Sheet4!$W$2:$AA$1100,5,FALSE)</f>
        <v>-75.698120000000003</v>
      </c>
    </row>
    <row r="3308" spans="1:29">
      <c r="A3308" s="6">
        <v>40723</v>
      </c>
      <c r="B3308" s="7">
        <v>0.60994212962962957</v>
      </c>
      <c r="C3308" s="4" t="s">
        <v>1215</v>
      </c>
      <c r="D3308" s="4" t="s">
        <v>1217</v>
      </c>
      <c r="E3308" s="4" t="s">
        <v>19</v>
      </c>
      <c r="F3308" s="4">
        <v>3</v>
      </c>
      <c r="G3308" s="4">
        <v>2</v>
      </c>
      <c r="H3308" s="4">
        <v>2</v>
      </c>
      <c r="I3308" s="4">
        <v>4</v>
      </c>
      <c r="J3308" s="4">
        <v>3</v>
      </c>
      <c r="K3308" s="4">
        <v>1</v>
      </c>
      <c r="L3308" s="4">
        <v>1</v>
      </c>
      <c r="M3308" s="4">
        <v>4</v>
      </c>
      <c r="N3308" s="4">
        <v>3</v>
      </c>
      <c r="O3308" s="4">
        <v>3</v>
      </c>
      <c r="P3308" s="4">
        <v>3</v>
      </c>
      <c r="Q3308" s="9">
        <f t="shared" si="155"/>
        <v>6.9791666666666674E-3</v>
      </c>
      <c r="R3308" s="4">
        <f t="shared" si="153"/>
        <v>40723.609942129631</v>
      </c>
      <c r="S3308" s="4">
        <v>0.7158535249221849</v>
      </c>
      <c r="T3308" s="4" t="str">
        <f>VLOOKUP(E3308,Sheet2!$A$2:$E$137,5,FALSE)</f>
        <v>HU</v>
      </c>
      <c r="U3308" s="4">
        <f>VLOOKUP($T3308,Sheet4!$H$1106:$M$1351,surveys!U$1+1,FALSE)</f>
        <v>0.70836665732550796</v>
      </c>
      <c r="V3308" s="4">
        <f>VLOOKUP($T3308,Sheet4!$H$1106:$M$1351,surveys!V$1+1,FALSE)</f>
        <v>0.79361649434247361</v>
      </c>
      <c r="W3308" s="4">
        <f>VLOOKUP($T3308,Sheet4!$H$1106:$M$1351,surveys!W$1+1,FALSE)</f>
        <v>0.86571617940203494</v>
      </c>
      <c r="X3308" s="4">
        <f>VLOOKUP($T3308,Sheet4!$H$1106:$M$1351,surveys!X$1+1,FALSE)</f>
        <v>0.93457750328785116</v>
      </c>
      <c r="Y3308" s="4">
        <f>VLOOKUP($T3308,Sheet4!$H$1106:$M$1351,surveys!Y$1+1,FALSE)</f>
        <v>1</v>
      </c>
      <c r="Z3308" s="4">
        <f t="shared" si="154"/>
        <v>2</v>
      </c>
      <c r="AA3308" s="4" t="str">
        <f>VLOOKUP(T3308&amp;"-"&amp;Z3308,Sheet4!$W$2:$AA$1100,3,FALSE)</f>
        <v>Debrecen</v>
      </c>
      <c r="AB3308" s="4">
        <f>VLOOKUP(T3308&amp;"-"&amp;Z3308,Sheet4!$W$2:$AA$1100,4,FALSE)</f>
        <v>47.533329999999999</v>
      </c>
      <c r="AC3308" s="4">
        <f>VLOOKUP(T3308&amp;"-"&amp;Z3308,Sheet4!$W$2:$AA$1100,5,FALSE)</f>
        <v>21.633330000000001</v>
      </c>
    </row>
    <row r="3309" spans="1:29">
      <c r="A3309" s="6">
        <v>40723</v>
      </c>
      <c r="B3309" s="7">
        <v>0.6398611111111111</v>
      </c>
      <c r="C3309" s="4" t="s">
        <v>1215</v>
      </c>
      <c r="D3309" s="4" t="s">
        <v>1214</v>
      </c>
      <c r="E3309" s="4" t="s">
        <v>15</v>
      </c>
      <c r="F3309" s="4">
        <v>5</v>
      </c>
      <c r="G3309" s="4">
        <v>5</v>
      </c>
      <c r="H3309" s="4">
        <v>3</v>
      </c>
      <c r="I3309" s="4">
        <v>4</v>
      </c>
      <c r="J3309" s="4">
        <v>4</v>
      </c>
      <c r="K3309" s="4">
        <v>4</v>
      </c>
      <c r="L3309" s="4">
        <v>5</v>
      </c>
      <c r="M3309" s="4">
        <v>5</v>
      </c>
      <c r="N3309" s="4">
        <v>5</v>
      </c>
      <c r="O3309" s="4">
        <v>5</v>
      </c>
      <c r="P3309" s="4">
        <v>5</v>
      </c>
      <c r="Q3309" s="9">
        <f t="shared" si="155"/>
        <v>2.7210648148148147E-2</v>
      </c>
      <c r="R3309" s="4">
        <f t="shared" si="153"/>
        <v>40723.639861111114</v>
      </c>
      <c r="S3309" s="4">
        <v>0.40135478143611625</v>
      </c>
      <c r="T3309" s="4" t="str">
        <f>VLOOKUP(E3309,Sheet2!$A$2:$E$137,5,FALSE)</f>
        <v>US</v>
      </c>
      <c r="U3309" s="4">
        <f>VLOOKUP($T3309,Sheet4!$H$1106:$M$1351,surveys!U$1+1,FALSE)</f>
        <v>0.42883768204388006</v>
      </c>
      <c r="V3309" s="4">
        <f>VLOOKUP($T3309,Sheet4!$H$1106:$M$1351,surveys!V$1+1,FALSE)</f>
        <v>0.62778475709586301</v>
      </c>
      <c r="W3309" s="4">
        <f>VLOOKUP($T3309,Sheet4!$H$1106:$M$1351,surveys!W$1+1,FALSE)</f>
        <v>0.76918600378409652</v>
      </c>
      <c r="X3309" s="4">
        <f>VLOOKUP($T3309,Sheet4!$H$1106:$M$1351,surveys!X$1+1,FALSE)</f>
        <v>0.88987045221102745</v>
      </c>
      <c r="Y3309" s="4">
        <f>VLOOKUP($T3309,Sheet4!$H$1106:$M$1351,surveys!Y$1+1,FALSE)</f>
        <v>1</v>
      </c>
      <c r="Z3309" s="4">
        <f t="shared" si="154"/>
        <v>1</v>
      </c>
      <c r="AA3309" s="4" t="str">
        <f>VLOOKUP(T3309&amp;"-"&amp;Z3309,Sheet4!$W$2:$AA$1100,3,FALSE)</f>
        <v>New York City</v>
      </c>
      <c r="AB3309" s="4">
        <f>VLOOKUP(T3309&amp;"-"&amp;Z3309,Sheet4!$W$2:$AA$1100,4,FALSE)</f>
        <v>40.714269999999999</v>
      </c>
      <c r="AC3309" s="4">
        <f>VLOOKUP(T3309&amp;"-"&amp;Z3309,Sheet4!$W$2:$AA$1100,5,FALSE)</f>
        <v>-74.005970000000005</v>
      </c>
    </row>
    <row r="3310" spans="1:29">
      <c r="A3310" s="6">
        <v>40723</v>
      </c>
      <c r="B3310" s="7">
        <v>0.64</v>
      </c>
      <c r="C3310" s="4" t="s">
        <v>1215</v>
      </c>
      <c r="D3310" s="4" t="s">
        <v>1219</v>
      </c>
      <c r="E3310" s="4" t="s">
        <v>23</v>
      </c>
      <c r="F3310" s="4">
        <v>1</v>
      </c>
      <c r="G3310" s="4">
        <v>1</v>
      </c>
      <c r="H3310" s="4">
        <v>1</v>
      </c>
      <c r="I3310" s="4">
        <v>1</v>
      </c>
      <c r="J3310" s="4">
        <v>1</v>
      </c>
      <c r="K3310" s="4">
        <v>1</v>
      </c>
      <c r="L3310" s="4">
        <v>1</v>
      </c>
      <c r="M3310" s="4">
        <v>1</v>
      </c>
      <c r="N3310" s="4">
        <v>1</v>
      </c>
      <c r="O3310" s="4">
        <v>1</v>
      </c>
      <c r="P3310" s="4">
        <v>1</v>
      </c>
      <c r="Q3310" s="9">
        <f t="shared" si="155"/>
        <v>3.5185185185185185E-3</v>
      </c>
      <c r="R3310" s="4">
        <f t="shared" si="153"/>
        <v>40723.64</v>
      </c>
      <c r="S3310" s="4">
        <v>1.1825266395931511E-2</v>
      </c>
      <c r="T3310" s="4" t="str">
        <f>VLOOKUP(E3310,Sheet2!$A$2:$E$137,5,FALSE)</f>
        <v>CA</v>
      </c>
      <c r="U3310" s="4">
        <f>VLOOKUP($T3310,Sheet4!$H$1106:$M$1351,surveys!U$1+1,FALSE)</f>
        <v>0.39929817507859233</v>
      </c>
      <c r="V3310" s="4">
        <f>VLOOKUP($T3310,Sheet4!$H$1106:$M$1351,surveys!V$1+1,FALSE)</f>
        <v>0.68226808593455113</v>
      </c>
      <c r="W3310" s="4">
        <f>VLOOKUP($T3310,Sheet4!$H$1106:$M$1351,surveys!W$1+1,FALSE)</f>
        <v>0.8413893511967715</v>
      </c>
      <c r="X3310" s="4">
        <f>VLOOKUP($T3310,Sheet4!$H$1106:$M$1351,surveys!X$1+1,FALSE)</f>
        <v>0.92969032990429024</v>
      </c>
      <c r="Y3310" s="4">
        <f>VLOOKUP($T3310,Sheet4!$H$1106:$M$1351,surveys!Y$1+1,FALSE)</f>
        <v>1</v>
      </c>
      <c r="Z3310" s="4">
        <f t="shared" si="154"/>
        <v>1</v>
      </c>
      <c r="AA3310" s="4" t="str">
        <f>VLOOKUP(T3310&amp;"-"&amp;Z3310,Sheet4!$W$2:$AA$1100,3,FALSE)</f>
        <v>Toronto</v>
      </c>
      <c r="AB3310" s="4">
        <f>VLOOKUP(T3310&amp;"-"&amp;Z3310,Sheet4!$W$2:$AA$1100,4,FALSE)</f>
        <v>43.700110000000002</v>
      </c>
      <c r="AC3310" s="4">
        <f>VLOOKUP(T3310&amp;"-"&amp;Z3310,Sheet4!$W$2:$AA$1100,5,FALSE)</f>
        <v>-79.416300000000007</v>
      </c>
    </row>
    <row r="3311" spans="1:29">
      <c r="A3311" s="6">
        <v>40723</v>
      </c>
      <c r="B3311" s="7">
        <v>0.6466898148148148</v>
      </c>
      <c r="C3311" s="4" t="s">
        <v>1213</v>
      </c>
      <c r="D3311" s="4" t="s">
        <v>1214</v>
      </c>
      <c r="E3311" s="4" t="s">
        <v>23</v>
      </c>
      <c r="F3311" s="4">
        <v>4</v>
      </c>
      <c r="G3311" s="4">
        <v>5</v>
      </c>
      <c r="H3311" s="4">
        <v>4</v>
      </c>
      <c r="I3311" s="4">
        <v>4</v>
      </c>
      <c r="J3311" s="4">
        <v>4</v>
      </c>
      <c r="K3311" s="4">
        <v>4</v>
      </c>
      <c r="L3311" s="4">
        <v>4</v>
      </c>
      <c r="M3311" s="4">
        <v>4</v>
      </c>
      <c r="N3311" s="4">
        <v>3</v>
      </c>
      <c r="O3311" s="4">
        <v>5</v>
      </c>
      <c r="P3311" s="4">
        <v>5</v>
      </c>
      <c r="Q3311" s="9">
        <f t="shared" si="155"/>
        <v>3.2118055555555559E-2</v>
      </c>
      <c r="R3311" s="4">
        <f t="shared" si="153"/>
        <v>40723.646689814814</v>
      </c>
      <c r="S3311" s="4">
        <v>0.33702416144062486</v>
      </c>
      <c r="T3311" s="4" t="str">
        <f>VLOOKUP(E3311,Sheet2!$A$2:$E$137,5,FALSE)</f>
        <v>CA</v>
      </c>
      <c r="U3311" s="4">
        <f>VLOOKUP($T3311,Sheet4!$H$1106:$M$1351,surveys!U$1+1,FALSE)</f>
        <v>0.39929817507859233</v>
      </c>
      <c r="V3311" s="4">
        <f>VLOOKUP($T3311,Sheet4!$H$1106:$M$1351,surveys!V$1+1,FALSE)</f>
        <v>0.68226808593455113</v>
      </c>
      <c r="W3311" s="4">
        <f>VLOOKUP($T3311,Sheet4!$H$1106:$M$1351,surveys!W$1+1,FALSE)</f>
        <v>0.8413893511967715</v>
      </c>
      <c r="X3311" s="4">
        <f>VLOOKUP($T3311,Sheet4!$H$1106:$M$1351,surveys!X$1+1,FALSE)</f>
        <v>0.92969032990429024</v>
      </c>
      <c r="Y3311" s="4">
        <f>VLOOKUP($T3311,Sheet4!$H$1106:$M$1351,surveys!Y$1+1,FALSE)</f>
        <v>1</v>
      </c>
      <c r="Z3311" s="4">
        <f t="shared" si="154"/>
        <v>1</v>
      </c>
      <c r="AA3311" s="4" t="str">
        <f>VLOOKUP(T3311&amp;"-"&amp;Z3311,Sheet4!$W$2:$AA$1100,3,FALSE)</f>
        <v>Toronto</v>
      </c>
      <c r="AB3311" s="4">
        <f>VLOOKUP(T3311&amp;"-"&amp;Z3311,Sheet4!$W$2:$AA$1100,4,FALSE)</f>
        <v>43.700110000000002</v>
      </c>
      <c r="AC3311" s="4">
        <f>VLOOKUP(T3311&amp;"-"&amp;Z3311,Sheet4!$W$2:$AA$1100,5,FALSE)</f>
        <v>-79.416300000000007</v>
      </c>
    </row>
    <row r="3312" spans="1:29">
      <c r="A3312" s="6">
        <v>40723</v>
      </c>
      <c r="B3312" s="7">
        <v>0.65533564814814815</v>
      </c>
      <c r="C3312" s="4" t="s">
        <v>1213</v>
      </c>
      <c r="D3312" s="4" t="s">
        <v>1214</v>
      </c>
      <c r="E3312" s="4" t="s">
        <v>37</v>
      </c>
      <c r="F3312" s="4">
        <v>5</v>
      </c>
      <c r="G3312" s="4">
        <v>5</v>
      </c>
      <c r="H3312" s="4">
        <v>5</v>
      </c>
      <c r="I3312" s="4">
        <v>5</v>
      </c>
      <c r="J3312" s="4">
        <v>5</v>
      </c>
      <c r="K3312" s="4">
        <v>5</v>
      </c>
      <c r="L3312" s="4">
        <v>5</v>
      </c>
      <c r="M3312" s="4">
        <v>5</v>
      </c>
      <c r="N3312" s="4">
        <v>5</v>
      </c>
      <c r="O3312" s="4">
        <v>5</v>
      </c>
      <c r="P3312" s="4">
        <v>5</v>
      </c>
      <c r="Q3312" s="9">
        <f t="shared" si="155"/>
        <v>3.875E-2</v>
      </c>
      <c r="R3312" s="4">
        <f t="shared" si="153"/>
        <v>40723.655335648145</v>
      </c>
      <c r="S3312" s="4">
        <v>0.13241804849579797</v>
      </c>
      <c r="T3312" s="4" t="str">
        <f>VLOOKUP(E3312,Sheet2!$A$2:$E$137,5,FALSE)</f>
        <v>PT</v>
      </c>
      <c r="U3312" s="4">
        <f>VLOOKUP($T3312,Sheet4!$H$1106:$M$1351,surveys!U$1+1,FALSE)</f>
        <v>0.43703858129282908</v>
      </c>
      <c r="V3312" s="4">
        <f>VLOOKUP($T3312,Sheet4!$H$1106:$M$1351,surveys!V$1+1,FALSE)</f>
        <v>0.64773543484664464</v>
      </c>
      <c r="W3312" s="4">
        <f>VLOOKUP($T3312,Sheet4!$H$1106:$M$1351,surveys!W$1+1,FALSE)</f>
        <v>0.79869631675299657</v>
      </c>
      <c r="X3312" s="4">
        <f>VLOOKUP($T3312,Sheet4!$H$1106:$M$1351,surveys!X$1+1,FALSE)</f>
        <v>0.90115606302176665</v>
      </c>
      <c r="Y3312" s="4">
        <f>VLOOKUP($T3312,Sheet4!$H$1106:$M$1351,surveys!Y$1+1,FALSE)</f>
        <v>1</v>
      </c>
      <c r="Z3312" s="4">
        <f t="shared" si="154"/>
        <v>1</v>
      </c>
      <c r="AA3312" s="4" t="str">
        <f>VLOOKUP(T3312&amp;"-"&amp;Z3312,Sheet4!$W$2:$AA$1100,3,FALSE)</f>
        <v>Lisbon</v>
      </c>
      <c r="AB3312" s="4">
        <f>VLOOKUP(T3312&amp;"-"&amp;Z3312,Sheet4!$W$2:$AA$1100,4,FALSE)</f>
        <v>38.716670000000001</v>
      </c>
      <c r="AC3312" s="4">
        <f>VLOOKUP(T3312&amp;"-"&amp;Z3312,Sheet4!$W$2:$AA$1100,5,FALSE)</f>
        <v>-9.1333300000000008</v>
      </c>
    </row>
    <row r="3313" spans="1:29">
      <c r="A3313" s="6">
        <v>40723</v>
      </c>
      <c r="B3313" s="7">
        <v>0.76518518518518519</v>
      </c>
      <c r="C3313" s="4" t="s">
        <v>1213</v>
      </c>
      <c r="D3313" s="4" t="s">
        <v>1214</v>
      </c>
      <c r="E3313" s="4" t="s">
        <v>168</v>
      </c>
      <c r="F3313" s="4">
        <v>4</v>
      </c>
      <c r="G3313" s="4">
        <v>4</v>
      </c>
      <c r="H3313" s="4">
        <v>3</v>
      </c>
      <c r="I3313" s="4">
        <v>3</v>
      </c>
      <c r="J3313" s="4">
        <v>4</v>
      </c>
      <c r="K3313" s="4">
        <v>4</v>
      </c>
      <c r="L3313" s="4">
        <v>3</v>
      </c>
      <c r="M3313" s="4">
        <v>4</v>
      </c>
      <c r="N3313" s="4">
        <v>5</v>
      </c>
      <c r="O3313" s="4">
        <v>4</v>
      </c>
      <c r="P3313" s="4">
        <v>4</v>
      </c>
      <c r="Q3313" s="9">
        <f t="shared" si="155"/>
        <v>4.612268518518519E-2</v>
      </c>
      <c r="R3313" s="4">
        <f t="shared" si="153"/>
        <v>40723.765185185184</v>
      </c>
      <c r="S3313" s="4">
        <v>0.27353559708060682</v>
      </c>
      <c r="T3313" s="4" t="str">
        <f>VLOOKUP(E3313,Sheet2!$A$2:$E$137,5,FALSE)</f>
        <v>VE</v>
      </c>
      <c r="U3313" s="4">
        <f>VLOOKUP($T3313,Sheet4!$H$1106:$M$1351,surveys!U$1+1,FALSE)</f>
        <v>0.3270172138591203</v>
      </c>
      <c r="V3313" s="4">
        <f>VLOOKUP($T3313,Sheet4!$H$1106:$M$1351,surveys!V$1+1,FALSE)</f>
        <v>0.56955498080463451</v>
      </c>
      <c r="W3313" s="4">
        <f>VLOOKUP($T3313,Sheet4!$H$1106:$M$1351,surveys!W$1+1,FALSE)</f>
        <v>0.76077895064318279</v>
      </c>
      <c r="X3313" s="4">
        <f>VLOOKUP($T3313,Sheet4!$H$1106:$M$1351,surveys!X$1+1,FALSE)</f>
        <v>0.91176094518439343</v>
      </c>
      <c r="Y3313" s="4">
        <f>VLOOKUP($T3313,Sheet4!$H$1106:$M$1351,surveys!Y$1+1,FALSE)</f>
        <v>1</v>
      </c>
      <c r="Z3313" s="4">
        <f t="shared" si="154"/>
        <v>1</v>
      </c>
      <c r="AA3313" s="4" t="str">
        <f>VLOOKUP(T3313&amp;"-"&amp;Z3313,Sheet4!$W$2:$AA$1100,3,FALSE)</f>
        <v>Caracas</v>
      </c>
      <c r="AB3313" s="4">
        <f>VLOOKUP(T3313&amp;"-"&amp;Z3313,Sheet4!$W$2:$AA$1100,4,FALSE)</f>
        <v>10.488009999999999</v>
      </c>
      <c r="AC3313" s="4">
        <f>VLOOKUP(T3313&amp;"-"&amp;Z3313,Sheet4!$W$2:$AA$1100,5,FALSE)</f>
        <v>-66.879189999999994</v>
      </c>
    </row>
    <row r="3314" spans="1:29">
      <c r="A3314" s="6">
        <v>40723</v>
      </c>
      <c r="B3314" s="7">
        <v>0.85351851851851857</v>
      </c>
      <c r="C3314" s="4" t="s">
        <v>1215</v>
      </c>
      <c r="D3314" s="4" t="s">
        <v>1216</v>
      </c>
      <c r="E3314" s="4" t="s">
        <v>15</v>
      </c>
      <c r="F3314" s="4">
        <v>3</v>
      </c>
      <c r="G3314" s="4">
        <v>3</v>
      </c>
      <c r="H3314" s="4">
        <v>4</v>
      </c>
      <c r="I3314" s="4">
        <v>5</v>
      </c>
      <c r="J3314" s="4">
        <v>5</v>
      </c>
      <c r="K3314" s="4">
        <v>5</v>
      </c>
      <c r="L3314" s="4">
        <v>2</v>
      </c>
      <c r="M3314" s="4">
        <v>5</v>
      </c>
      <c r="N3314" s="4">
        <v>5</v>
      </c>
      <c r="O3314" s="4">
        <v>4</v>
      </c>
      <c r="P3314" s="4">
        <v>5</v>
      </c>
      <c r="Q3314" s="9">
        <f t="shared" si="155"/>
        <v>3.7025462962962961E-2</v>
      </c>
      <c r="R3314" s="4">
        <f t="shared" si="153"/>
        <v>40723.853518518517</v>
      </c>
      <c r="S3314" s="4">
        <v>0.44115588303425413</v>
      </c>
      <c r="T3314" s="4" t="str">
        <f>VLOOKUP(E3314,Sheet2!$A$2:$E$137,5,FALSE)</f>
        <v>US</v>
      </c>
      <c r="U3314" s="4">
        <f>VLOOKUP($T3314,Sheet4!$H$1106:$M$1351,surveys!U$1+1,FALSE)</f>
        <v>0.42883768204388006</v>
      </c>
      <c r="V3314" s="4">
        <f>VLOOKUP($T3314,Sheet4!$H$1106:$M$1351,surveys!V$1+1,FALSE)</f>
        <v>0.62778475709586301</v>
      </c>
      <c r="W3314" s="4">
        <f>VLOOKUP($T3314,Sheet4!$H$1106:$M$1351,surveys!W$1+1,FALSE)</f>
        <v>0.76918600378409652</v>
      </c>
      <c r="X3314" s="4">
        <f>VLOOKUP($T3314,Sheet4!$H$1106:$M$1351,surveys!X$1+1,FALSE)</f>
        <v>0.88987045221102745</v>
      </c>
      <c r="Y3314" s="4">
        <f>VLOOKUP($T3314,Sheet4!$H$1106:$M$1351,surveys!Y$1+1,FALSE)</f>
        <v>1</v>
      </c>
      <c r="Z3314" s="4">
        <f t="shared" si="154"/>
        <v>2</v>
      </c>
      <c r="AA3314" s="4" t="str">
        <f>VLOOKUP(T3314&amp;"-"&amp;Z3314,Sheet4!$W$2:$AA$1100,3,FALSE)</f>
        <v>Los Angeles</v>
      </c>
      <c r="AB3314" s="4">
        <f>VLOOKUP(T3314&amp;"-"&amp;Z3314,Sheet4!$W$2:$AA$1100,4,FALSE)</f>
        <v>34.052230000000002</v>
      </c>
      <c r="AC3314" s="4">
        <f>VLOOKUP(T3314&amp;"-"&amp;Z3314,Sheet4!$W$2:$AA$1100,5,FALSE)</f>
        <v>-118.24368</v>
      </c>
    </row>
    <row r="3315" spans="1:29">
      <c r="A3315" s="6">
        <v>40723</v>
      </c>
      <c r="B3315" s="7">
        <v>0.65324074074074068</v>
      </c>
      <c r="C3315" s="4" t="s">
        <v>1213</v>
      </c>
      <c r="D3315" s="4" t="s">
        <v>1214</v>
      </c>
      <c r="E3315" s="4" t="s">
        <v>33</v>
      </c>
      <c r="F3315" s="4">
        <v>5</v>
      </c>
      <c r="G3315" s="4">
        <v>4</v>
      </c>
      <c r="H3315" s="4">
        <v>4</v>
      </c>
      <c r="I3315" s="4">
        <v>5</v>
      </c>
      <c r="J3315" s="4">
        <v>5</v>
      </c>
      <c r="K3315" s="4">
        <v>5</v>
      </c>
      <c r="L3315" s="4">
        <v>5</v>
      </c>
      <c r="M3315" s="4">
        <v>5</v>
      </c>
      <c r="N3315" s="4">
        <v>5</v>
      </c>
      <c r="O3315" s="4">
        <v>3</v>
      </c>
      <c r="P3315" s="4">
        <v>5</v>
      </c>
      <c r="Q3315" s="9">
        <f t="shared" si="155"/>
        <v>3.7280092592592594E-2</v>
      </c>
      <c r="R3315" s="4">
        <f t="shared" si="153"/>
        <v>40723.653240740743</v>
      </c>
      <c r="S3315" s="4">
        <v>0.47527558188681063</v>
      </c>
      <c r="T3315" s="4" t="str">
        <f>VLOOKUP(E3315,Sheet2!$A$2:$E$137,5,FALSE)</f>
        <v>IT</v>
      </c>
      <c r="U3315" s="4">
        <f>VLOOKUP($T3315,Sheet4!$H$1106:$M$1351,surveys!U$1+1,FALSE)</f>
        <v>0.40073733113706772</v>
      </c>
      <c r="V3315" s="4">
        <f>VLOOKUP($T3315,Sheet4!$H$1106:$M$1351,surveys!V$1+1,FALSE)</f>
        <v>0.60502083075372182</v>
      </c>
      <c r="W3315" s="4">
        <f>VLOOKUP($T3315,Sheet4!$H$1106:$M$1351,surveys!W$1+1,FALSE)</f>
        <v>0.75963680320784854</v>
      </c>
      <c r="X3315" s="4">
        <f>VLOOKUP($T3315,Sheet4!$H$1106:$M$1351,surveys!X$1+1,FALSE)</f>
        <v>0.89491209934724891</v>
      </c>
      <c r="Y3315" s="4">
        <f>VLOOKUP($T3315,Sheet4!$H$1106:$M$1351,surveys!Y$1+1,FALSE)</f>
        <v>1</v>
      </c>
      <c r="Z3315" s="4">
        <f t="shared" si="154"/>
        <v>2</v>
      </c>
      <c r="AA3315" s="4" t="str">
        <f>VLOOKUP(T3315&amp;"-"&amp;Z3315,Sheet4!$W$2:$AA$1100,3,FALSE)</f>
        <v>Milan</v>
      </c>
      <c r="AB3315" s="4">
        <f>VLOOKUP(T3315&amp;"-"&amp;Z3315,Sheet4!$W$2:$AA$1100,4,FALSE)</f>
        <v>45.464269999999999</v>
      </c>
      <c r="AC3315" s="4">
        <f>VLOOKUP(T3315&amp;"-"&amp;Z3315,Sheet4!$W$2:$AA$1100,5,FALSE)</f>
        <v>9.1895100000000003</v>
      </c>
    </row>
    <row r="3316" spans="1:29">
      <c r="A3316" s="6">
        <v>40723</v>
      </c>
      <c r="B3316" s="7">
        <v>0.94767361111111104</v>
      </c>
      <c r="C3316" s="4" t="s">
        <v>1213</v>
      </c>
      <c r="D3316" s="4" t="s">
        <v>1216</v>
      </c>
      <c r="E3316" s="4" t="s">
        <v>33</v>
      </c>
      <c r="F3316" s="4">
        <v>1</v>
      </c>
      <c r="G3316" s="4">
        <v>1</v>
      </c>
      <c r="H3316" s="4">
        <v>1</v>
      </c>
      <c r="I3316" s="4">
        <v>1</v>
      </c>
      <c r="J3316" s="4">
        <v>1</v>
      </c>
      <c r="K3316" s="4">
        <v>1</v>
      </c>
      <c r="L3316" s="4">
        <v>1</v>
      </c>
      <c r="M3316" s="4">
        <v>1</v>
      </c>
      <c r="N3316" s="4">
        <v>1</v>
      </c>
      <c r="O3316" s="4">
        <v>1</v>
      </c>
      <c r="P3316" s="4">
        <v>1</v>
      </c>
      <c r="Q3316" s="9">
        <f t="shared" si="155"/>
        <v>3.27662037037037E-2</v>
      </c>
      <c r="R3316" s="4">
        <f t="shared" si="153"/>
        <v>40723.94767361111</v>
      </c>
      <c r="S3316" s="4">
        <v>1.3803225933372243E-2</v>
      </c>
      <c r="T3316" s="4" t="str">
        <f>VLOOKUP(E3316,Sheet2!$A$2:$E$137,5,FALSE)</f>
        <v>IT</v>
      </c>
      <c r="U3316" s="4">
        <f>VLOOKUP($T3316,Sheet4!$H$1106:$M$1351,surveys!U$1+1,FALSE)</f>
        <v>0.40073733113706772</v>
      </c>
      <c r="V3316" s="4">
        <f>VLOOKUP($T3316,Sheet4!$H$1106:$M$1351,surveys!V$1+1,FALSE)</f>
        <v>0.60502083075372182</v>
      </c>
      <c r="W3316" s="4">
        <f>VLOOKUP($T3316,Sheet4!$H$1106:$M$1351,surveys!W$1+1,FALSE)</f>
        <v>0.75963680320784854</v>
      </c>
      <c r="X3316" s="4">
        <f>VLOOKUP($T3316,Sheet4!$H$1106:$M$1351,surveys!X$1+1,FALSE)</f>
        <v>0.89491209934724891</v>
      </c>
      <c r="Y3316" s="4">
        <f>VLOOKUP($T3316,Sheet4!$H$1106:$M$1351,surveys!Y$1+1,FALSE)</f>
        <v>1</v>
      </c>
      <c r="Z3316" s="4">
        <f t="shared" si="154"/>
        <v>1</v>
      </c>
      <c r="AA3316" s="4" t="str">
        <f>VLOOKUP(T3316&amp;"-"&amp;Z3316,Sheet4!$W$2:$AA$1100,3,FALSE)</f>
        <v>Roma</v>
      </c>
      <c r="AB3316" s="4">
        <f>VLOOKUP(T3316&amp;"-"&amp;Z3316,Sheet4!$W$2:$AA$1100,4,FALSE)</f>
        <v>41.894739999999999</v>
      </c>
      <c r="AC3316" s="4">
        <f>VLOOKUP(T3316&amp;"-"&amp;Z3316,Sheet4!$W$2:$AA$1100,5,FALSE)</f>
        <v>12.4839</v>
      </c>
    </row>
    <row r="3317" spans="1:29">
      <c r="A3317" s="6">
        <v>40722</v>
      </c>
      <c r="B3317" s="7">
        <v>1.2951388888888887E-2</v>
      </c>
      <c r="C3317" s="4" t="s">
        <v>1213</v>
      </c>
      <c r="D3317" s="4" t="s">
        <v>1214</v>
      </c>
      <c r="E3317" s="4" t="s">
        <v>17</v>
      </c>
      <c r="F3317" s="4">
        <v>1</v>
      </c>
      <c r="G3317" s="4">
        <v>1</v>
      </c>
      <c r="H3317" s="4">
        <v>1</v>
      </c>
      <c r="I3317" s="4">
        <v>1</v>
      </c>
      <c r="J3317" s="4">
        <v>1</v>
      </c>
      <c r="K3317" s="4">
        <v>1</v>
      </c>
      <c r="L3317" s="4">
        <v>1</v>
      </c>
      <c r="M3317" s="4">
        <v>1</v>
      </c>
      <c r="N3317" s="4">
        <v>1</v>
      </c>
      <c r="O3317" s="4">
        <v>1</v>
      </c>
      <c r="P3317" s="4">
        <v>1</v>
      </c>
      <c r="Q3317" s="9">
        <f t="shared" si="155"/>
        <v>9.3634259259259261E-3</v>
      </c>
      <c r="R3317" s="4">
        <f t="shared" si="153"/>
        <v>40722.01295138889</v>
      </c>
      <c r="S3317" s="4">
        <v>0.47569416440810341</v>
      </c>
      <c r="T3317" s="4" t="str">
        <f>VLOOKUP(E3317,Sheet2!$A$2:$E$137,5,FALSE)</f>
        <v>AU</v>
      </c>
      <c r="U3317" s="4">
        <f>VLOOKUP($T3317,Sheet4!$H$1106:$M$1351,surveys!U$1+1,FALSE)</f>
        <v>0.37870730546462306</v>
      </c>
      <c r="V3317" s="4">
        <f>VLOOKUP($T3317,Sheet4!$H$1106:$M$1351,surveys!V$1+1,FALSE)</f>
        <v>0.70016181281367551</v>
      </c>
      <c r="W3317" s="4">
        <f>VLOOKUP($T3317,Sheet4!$H$1106:$M$1351,surveys!W$1+1,FALSE)</f>
        <v>0.82483308340835682</v>
      </c>
      <c r="X3317" s="4">
        <f>VLOOKUP($T3317,Sheet4!$H$1106:$M$1351,surveys!X$1+1,FALSE)</f>
        <v>0.91739988860880706</v>
      </c>
      <c r="Y3317" s="4">
        <f>VLOOKUP($T3317,Sheet4!$H$1106:$M$1351,surveys!Y$1+1,FALSE)</f>
        <v>1</v>
      </c>
      <c r="Z3317" s="4">
        <f t="shared" si="154"/>
        <v>2</v>
      </c>
      <c r="AA3317" s="4" t="str">
        <f>VLOOKUP(T3317&amp;"-"&amp;Z3317,Sheet4!$W$2:$AA$1100,3,FALSE)</f>
        <v>Melbourne</v>
      </c>
      <c r="AB3317" s="4">
        <f>VLOOKUP(T3317&amp;"-"&amp;Z3317,Sheet4!$W$2:$AA$1100,4,FALSE)</f>
        <v>-37.814</v>
      </c>
      <c r="AC3317" s="4">
        <f>VLOOKUP(T3317&amp;"-"&amp;Z3317,Sheet4!$W$2:$AA$1100,5,FALSE)</f>
        <v>144.96332000000001</v>
      </c>
    </row>
    <row r="3318" spans="1:29">
      <c r="A3318" s="6">
        <v>40722</v>
      </c>
      <c r="B3318" s="7">
        <v>0.56001157407407409</v>
      </c>
      <c r="C3318" s="4" t="s">
        <v>1213</v>
      </c>
      <c r="D3318" s="4" t="s">
        <v>1214</v>
      </c>
      <c r="E3318" s="4" t="s">
        <v>90</v>
      </c>
      <c r="F3318" s="4">
        <v>3</v>
      </c>
      <c r="G3318" s="4">
        <v>3</v>
      </c>
      <c r="H3318" s="4">
        <v>4</v>
      </c>
      <c r="I3318" s="4">
        <v>3</v>
      </c>
      <c r="J3318" s="4">
        <v>4</v>
      </c>
      <c r="K3318" s="4">
        <v>3</v>
      </c>
      <c r="L3318" s="4">
        <v>4</v>
      </c>
      <c r="M3318" s="4">
        <v>5</v>
      </c>
      <c r="N3318" s="4">
        <v>5</v>
      </c>
      <c r="O3318" s="4">
        <v>4</v>
      </c>
      <c r="P3318" s="4">
        <v>5</v>
      </c>
      <c r="Q3318" s="9">
        <f t="shared" si="155"/>
        <v>4.252314814814815E-2</v>
      </c>
      <c r="R3318" s="4">
        <f t="shared" si="153"/>
        <v>40722.560011574074</v>
      </c>
      <c r="S3318" s="4">
        <v>0.68323660418376786</v>
      </c>
      <c r="T3318" s="4" t="str">
        <f>VLOOKUP(E3318,Sheet2!$A$2:$E$137,5,FALSE)</f>
        <v>BR</v>
      </c>
      <c r="U3318" s="4">
        <f>VLOOKUP($T3318,Sheet4!$H$1106:$M$1351,surveys!U$1+1,FALSE)</f>
        <v>0.42589334033940757</v>
      </c>
      <c r="V3318" s="4">
        <f>VLOOKUP($T3318,Sheet4!$H$1106:$M$1351,surveys!V$1+1,FALSE)</f>
        <v>0.68189351679456123</v>
      </c>
      <c r="W3318" s="4">
        <f>VLOOKUP($T3318,Sheet4!$H$1106:$M$1351,surveys!W$1+1,FALSE)</f>
        <v>0.79714355145235938</v>
      </c>
      <c r="X3318" s="4">
        <f>VLOOKUP($T3318,Sheet4!$H$1106:$M$1351,surveys!X$1+1,FALSE)</f>
        <v>0.8991407500992985</v>
      </c>
      <c r="Y3318" s="4">
        <f>VLOOKUP($T3318,Sheet4!$H$1106:$M$1351,surveys!Y$1+1,FALSE)</f>
        <v>1</v>
      </c>
      <c r="Z3318" s="4">
        <f t="shared" si="154"/>
        <v>3</v>
      </c>
      <c r="AA3318" s="4" t="str">
        <f>VLOOKUP(T3318&amp;"-"&amp;Z3318,Sheet4!$W$2:$AA$1100,3,FALSE)</f>
        <v>Salvador</v>
      </c>
      <c r="AB3318" s="4">
        <f>VLOOKUP(T3318&amp;"-"&amp;Z3318,Sheet4!$W$2:$AA$1100,4,FALSE)</f>
        <v>-12.971109999999999</v>
      </c>
      <c r="AC3318" s="4">
        <f>VLOOKUP(T3318&amp;"-"&amp;Z3318,Sheet4!$W$2:$AA$1100,5,FALSE)</f>
        <v>-38.510829999999999</v>
      </c>
    </row>
    <row r="3319" spans="1:29">
      <c r="A3319" s="6">
        <v>40722</v>
      </c>
      <c r="B3319" s="7">
        <v>0.97456018518518506</v>
      </c>
      <c r="C3319" s="4" t="s">
        <v>1213</v>
      </c>
      <c r="D3319" s="4" t="s">
        <v>1216</v>
      </c>
      <c r="E3319" s="4" t="s">
        <v>17</v>
      </c>
      <c r="F3319" s="4">
        <v>1</v>
      </c>
      <c r="G3319" s="4">
        <v>1</v>
      </c>
      <c r="H3319" s="4">
        <v>1</v>
      </c>
      <c r="I3319" s="4">
        <v>1</v>
      </c>
      <c r="J3319" s="4">
        <v>1</v>
      </c>
      <c r="K3319" s="4">
        <v>1</v>
      </c>
      <c r="L3319" s="4">
        <v>1</v>
      </c>
      <c r="M3319" s="4">
        <v>1</v>
      </c>
      <c r="N3319" s="4">
        <v>1</v>
      </c>
      <c r="O3319" s="4">
        <v>1</v>
      </c>
      <c r="P3319" s="4">
        <v>1</v>
      </c>
      <c r="Q3319" s="9">
        <f t="shared" si="155"/>
        <v>5.2372685185185182E-2</v>
      </c>
      <c r="R3319" s="4">
        <f t="shared" si="153"/>
        <v>40722.974560185183</v>
      </c>
      <c r="S3319" s="4">
        <v>0.72222917558818489</v>
      </c>
      <c r="T3319" s="4" t="str">
        <f>VLOOKUP(E3319,Sheet2!$A$2:$E$137,5,FALSE)</f>
        <v>AU</v>
      </c>
      <c r="U3319" s="4">
        <f>VLOOKUP($T3319,Sheet4!$H$1106:$M$1351,surveys!U$1+1,FALSE)</f>
        <v>0.37870730546462306</v>
      </c>
      <c r="V3319" s="4">
        <f>VLOOKUP($T3319,Sheet4!$H$1106:$M$1351,surveys!V$1+1,FALSE)</f>
        <v>0.70016181281367551</v>
      </c>
      <c r="W3319" s="4">
        <f>VLOOKUP($T3319,Sheet4!$H$1106:$M$1351,surveys!W$1+1,FALSE)</f>
        <v>0.82483308340835682</v>
      </c>
      <c r="X3319" s="4">
        <f>VLOOKUP($T3319,Sheet4!$H$1106:$M$1351,surveys!X$1+1,FALSE)</f>
        <v>0.91739988860880706</v>
      </c>
      <c r="Y3319" s="4">
        <f>VLOOKUP($T3319,Sheet4!$H$1106:$M$1351,surveys!Y$1+1,FALSE)</f>
        <v>1</v>
      </c>
      <c r="Z3319" s="4">
        <f t="shared" si="154"/>
        <v>3</v>
      </c>
      <c r="AA3319" s="4" t="str">
        <f>VLOOKUP(T3319&amp;"-"&amp;Z3319,Sheet4!$W$2:$AA$1100,3,FALSE)</f>
        <v>Perth</v>
      </c>
      <c r="AB3319" s="4">
        <f>VLOOKUP(T3319&amp;"-"&amp;Z3319,Sheet4!$W$2:$AA$1100,4,FALSE)</f>
        <v>-31.95224</v>
      </c>
      <c r="AC3319" s="4">
        <f>VLOOKUP(T3319&amp;"-"&amp;Z3319,Sheet4!$W$2:$AA$1100,5,FALSE)</f>
        <v>115.8614</v>
      </c>
    </row>
    <row r="3320" spans="1:29">
      <c r="A3320" s="6">
        <v>40722</v>
      </c>
      <c r="B3320" s="7">
        <v>9.3055555555555558E-2</v>
      </c>
      <c r="C3320" s="4" t="s">
        <v>1213</v>
      </c>
      <c r="D3320" s="4" t="s">
        <v>1217</v>
      </c>
      <c r="E3320" s="4" t="s">
        <v>17</v>
      </c>
      <c r="F3320" s="4">
        <v>3</v>
      </c>
      <c r="G3320" s="4">
        <v>3</v>
      </c>
      <c r="H3320" s="4">
        <v>3</v>
      </c>
      <c r="I3320" s="4">
        <v>5</v>
      </c>
      <c r="J3320" s="4">
        <v>3</v>
      </c>
      <c r="K3320" s="4">
        <v>5</v>
      </c>
      <c r="L3320" s="4">
        <v>3</v>
      </c>
      <c r="M3320" s="4">
        <v>4</v>
      </c>
      <c r="N3320" s="4">
        <v>5</v>
      </c>
      <c r="O3320" s="4">
        <v>5</v>
      </c>
      <c r="P3320" s="4">
        <v>5</v>
      </c>
      <c r="Q3320" s="9">
        <f t="shared" si="155"/>
        <v>6.5231481481481488E-2</v>
      </c>
      <c r="R3320" s="4">
        <f t="shared" si="153"/>
        <v>40722.093055555553</v>
      </c>
      <c r="S3320" s="4">
        <v>0.44566183431097639</v>
      </c>
      <c r="T3320" s="4" t="str">
        <f>VLOOKUP(E3320,Sheet2!$A$2:$E$137,5,FALSE)</f>
        <v>AU</v>
      </c>
      <c r="U3320" s="4">
        <f>VLOOKUP($T3320,Sheet4!$H$1106:$M$1351,surveys!U$1+1,FALSE)</f>
        <v>0.37870730546462306</v>
      </c>
      <c r="V3320" s="4">
        <f>VLOOKUP($T3320,Sheet4!$H$1106:$M$1351,surveys!V$1+1,FALSE)</f>
        <v>0.70016181281367551</v>
      </c>
      <c r="W3320" s="4">
        <f>VLOOKUP($T3320,Sheet4!$H$1106:$M$1351,surveys!W$1+1,FALSE)</f>
        <v>0.82483308340835682</v>
      </c>
      <c r="X3320" s="4">
        <f>VLOOKUP($T3320,Sheet4!$H$1106:$M$1351,surveys!X$1+1,FALSE)</f>
        <v>0.91739988860880706</v>
      </c>
      <c r="Y3320" s="4">
        <f>VLOOKUP($T3320,Sheet4!$H$1106:$M$1351,surveys!Y$1+1,FALSE)</f>
        <v>1</v>
      </c>
      <c r="Z3320" s="4">
        <f t="shared" si="154"/>
        <v>2</v>
      </c>
      <c r="AA3320" s="4" t="str">
        <f>VLOOKUP(T3320&amp;"-"&amp;Z3320,Sheet4!$W$2:$AA$1100,3,FALSE)</f>
        <v>Melbourne</v>
      </c>
      <c r="AB3320" s="4">
        <f>VLOOKUP(T3320&amp;"-"&amp;Z3320,Sheet4!$W$2:$AA$1100,4,FALSE)</f>
        <v>-37.814</v>
      </c>
      <c r="AC3320" s="4">
        <f>VLOOKUP(T3320&amp;"-"&amp;Z3320,Sheet4!$W$2:$AA$1100,5,FALSE)</f>
        <v>144.96332000000001</v>
      </c>
    </row>
    <row r="3321" spans="1:29">
      <c r="A3321" s="6">
        <v>40722</v>
      </c>
      <c r="B3321" s="7">
        <v>0.11092592592592593</v>
      </c>
      <c r="C3321" s="4" t="s">
        <v>1213</v>
      </c>
      <c r="D3321" s="4" t="s">
        <v>1214</v>
      </c>
      <c r="E3321" s="4" t="s">
        <v>17</v>
      </c>
      <c r="F3321" s="4">
        <v>1</v>
      </c>
      <c r="G3321" s="4">
        <v>1</v>
      </c>
      <c r="H3321" s="4">
        <v>1</v>
      </c>
      <c r="I3321" s="4">
        <v>5</v>
      </c>
      <c r="J3321" s="4">
        <v>1</v>
      </c>
      <c r="K3321" s="4">
        <v>1</v>
      </c>
      <c r="L3321" s="4">
        <v>1</v>
      </c>
      <c r="M3321" s="4">
        <v>1</v>
      </c>
      <c r="N3321" s="4">
        <v>1</v>
      </c>
      <c r="O3321" s="4">
        <v>1</v>
      </c>
      <c r="P3321" s="4">
        <v>1</v>
      </c>
      <c r="Q3321" s="9">
        <f t="shared" si="155"/>
        <v>7.2453703703703708E-3</v>
      </c>
      <c r="R3321" s="4">
        <f t="shared" si="153"/>
        <v>40722.110925925925</v>
      </c>
      <c r="S3321" s="4">
        <v>0.66365587717719277</v>
      </c>
      <c r="T3321" s="4" t="str">
        <f>VLOOKUP(E3321,Sheet2!$A$2:$E$137,5,FALSE)</f>
        <v>AU</v>
      </c>
      <c r="U3321" s="4">
        <f>VLOOKUP($T3321,Sheet4!$H$1106:$M$1351,surveys!U$1+1,FALSE)</f>
        <v>0.37870730546462306</v>
      </c>
      <c r="V3321" s="4">
        <f>VLOOKUP($T3321,Sheet4!$H$1106:$M$1351,surveys!V$1+1,FALSE)</f>
        <v>0.70016181281367551</v>
      </c>
      <c r="W3321" s="4">
        <f>VLOOKUP($T3321,Sheet4!$H$1106:$M$1351,surveys!W$1+1,FALSE)</f>
        <v>0.82483308340835682</v>
      </c>
      <c r="X3321" s="4">
        <f>VLOOKUP($T3321,Sheet4!$H$1106:$M$1351,surveys!X$1+1,FALSE)</f>
        <v>0.91739988860880706</v>
      </c>
      <c r="Y3321" s="4">
        <f>VLOOKUP($T3321,Sheet4!$H$1106:$M$1351,surveys!Y$1+1,FALSE)</f>
        <v>1</v>
      </c>
      <c r="Z3321" s="4">
        <f t="shared" si="154"/>
        <v>2</v>
      </c>
      <c r="AA3321" s="4" t="str">
        <f>VLOOKUP(T3321&amp;"-"&amp;Z3321,Sheet4!$W$2:$AA$1100,3,FALSE)</f>
        <v>Melbourne</v>
      </c>
      <c r="AB3321" s="4">
        <f>VLOOKUP(T3321&amp;"-"&amp;Z3321,Sheet4!$W$2:$AA$1100,4,FALSE)</f>
        <v>-37.814</v>
      </c>
      <c r="AC3321" s="4">
        <f>VLOOKUP(T3321&amp;"-"&amp;Z3321,Sheet4!$W$2:$AA$1100,5,FALSE)</f>
        <v>144.96332000000001</v>
      </c>
    </row>
    <row r="3322" spans="1:29">
      <c r="A3322" s="6">
        <v>40722</v>
      </c>
      <c r="B3322" s="7">
        <v>0.14777777777777779</v>
      </c>
      <c r="C3322" s="4" t="s">
        <v>1213</v>
      </c>
      <c r="D3322" s="4" t="s">
        <v>1218</v>
      </c>
      <c r="E3322" s="4" t="s">
        <v>17</v>
      </c>
      <c r="F3322" s="4">
        <v>2</v>
      </c>
      <c r="G3322" s="4">
        <v>5</v>
      </c>
      <c r="H3322" s="4">
        <v>4</v>
      </c>
      <c r="I3322" s="4">
        <v>2</v>
      </c>
      <c r="J3322" s="4">
        <v>5</v>
      </c>
      <c r="K3322" s="4">
        <v>4</v>
      </c>
      <c r="L3322" s="4">
        <v>5</v>
      </c>
      <c r="M3322" s="4">
        <v>4</v>
      </c>
      <c r="N3322" s="4">
        <v>4</v>
      </c>
      <c r="O3322" s="4">
        <v>5</v>
      </c>
      <c r="P3322" s="4">
        <v>3</v>
      </c>
      <c r="Q3322" s="9">
        <f t="shared" si="155"/>
        <v>3.3541666666666664E-2</v>
      </c>
      <c r="R3322" s="4">
        <f t="shared" si="153"/>
        <v>40722.147777777776</v>
      </c>
      <c r="S3322" s="4">
        <v>0.72496180665125465</v>
      </c>
      <c r="T3322" s="4" t="str">
        <f>VLOOKUP(E3322,Sheet2!$A$2:$E$137,5,FALSE)</f>
        <v>AU</v>
      </c>
      <c r="U3322" s="4">
        <f>VLOOKUP($T3322,Sheet4!$H$1106:$M$1351,surveys!U$1+1,FALSE)</f>
        <v>0.37870730546462306</v>
      </c>
      <c r="V3322" s="4">
        <f>VLOOKUP($T3322,Sheet4!$H$1106:$M$1351,surveys!V$1+1,FALSE)</f>
        <v>0.70016181281367551</v>
      </c>
      <c r="W3322" s="4">
        <f>VLOOKUP($T3322,Sheet4!$H$1106:$M$1351,surveys!W$1+1,FALSE)</f>
        <v>0.82483308340835682</v>
      </c>
      <c r="X3322" s="4">
        <f>VLOOKUP($T3322,Sheet4!$H$1106:$M$1351,surveys!X$1+1,FALSE)</f>
        <v>0.91739988860880706</v>
      </c>
      <c r="Y3322" s="4">
        <f>VLOOKUP($T3322,Sheet4!$H$1106:$M$1351,surveys!Y$1+1,FALSE)</f>
        <v>1</v>
      </c>
      <c r="Z3322" s="4">
        <f t="shared" si="154"/>
        <v>3</v>
      </c>
      <c r="AA3322" s="4" t="str">
        <f>VLOOKUP(T3322&amp;"-"&amp;Z3322,Sheet4!$W$2:$AA$1100,3,FALSE)</f>
        <v>Perth</v>
      </c>
      <c r="AB3322" s="4">
        <f>VLOOKUP(T3322&amp;"-"&amp;Z3322,Sheet4!$W$2:$AA$1100,4,FALSE)</f>
        <v>-31.95224</v>
      </c>
      <c r="AC3322" s="4">
        <f>VLOOKUP(T3322&amp;"-"&amp;Z3322,Sheet4!$W$2:$AA$1100,5,FALSE)</f>
        <v>115.8614</v>
      </c>
    </row>
    <row r="3323" spans="1:29">
      <c r="A3323" s="6">
        <v>40722</v>
      </c>
      <c r="B3323" s="7">
        <v>0.15435185185185185</v>
      </c>
      <c r="C3323" s="4" t="s">
        <v>1213</v>
      </c>
      <c r="D3323" s="4" t="s">
        <v>1217</v>
      </c>
      <c r="E3323" s="4" t="s">
        <v>130</v>
      </c>
      <c r="F3323" s="4">
        <v>4</v>
      </c>
      <c r="G3323" s="4">
        <v>5</v>
      </c>
      <c r="H3323" s="4">
        <v>3</v>
      </c>
      <c r="I3323" s="4">
        <v>4</v>
      </c>
      <c r="J3323" s="4">
        <v>3</v>
      </c>
      <c r="K3323" s="4">
        <v>4</v>
      </c>
      <c r="L3323" s="4">
        <v>2</v>
      </c>
      <c r="M3323" s="4">
        <v>4</v>
      </c>
      <c r="N3323" s="4">
        <v>5</v>
      </c>
      <c r="O3323" s="4">
        <v>5</v>
      </c>
      <c r="P3323" s="4">
        <v>5</v>
      </c>
      <c r="Q3323" s="9">
        <f t="shared" si="155"/>
        <v>3.8101851851851852E-2</v>
      </c>
      <c r="R3323" s="4">
        <f t="shared" si="153"/>
        <v>40722.154351851852</v>
      </c>
      <c r="S3323" s="4">
        <v>0.10030528785360837</v>
      </c>
      <c r="T3323" s="4" t="str">
        <f>VLOOKUP(E3323,Sheet2!$A$2:$E$137,5,FALSE)</f>
        <v>AE</v>
      </c>
      <c r="U3323" s="4">
        <f>VLOOKUP($T3323,Sheet4!$H$1106:$M$1351,surveys!U$1+1,FALSE)</f>
        <v>0.3895721733721485</v>
      </c>
      <c r="V3323" s="4">
        <f>VLOOKUP($T3323,Sheet4!$H$1106:$M$1351,surveys!V$1+1,FALSE)</f>
        <v>0.59628454000493925</v>
      </c>
      <c r="W3323" s="4">
        <f>VLOOKUP($T3323,Sheet4!$H$1106:$M$1351,surveys!W$1+1,FALSE)</f>
        <v>0.78252782947082644</v>
      </c>
      <c r="X3323" s="4">
        <f>VLOOKUP($T3323,Sheet4!$H$1106:$M$1351,surveys!X$1+1,FALSE)</f>
        <v>0.92252995998940901</v>
      </c>
      <c r="Y3323" s="4">
        <f>VLOOKUP($T3323,Sheet4!$H$1106:$M$1351,surveys!Y$1+1,FALSE)</f>
        <v>1</v>
      </c>
      <c r="Z3323" s="4">
        <f t="shared" si="154"/>
        <v>1</v>
      </c>
      <c r="AA3323" s="4" t="str">
        <f>VLOOKUP(T3323&amp;"-"&amp;Z3323,Sheet4!$W$2:$AA$1100,3,FALSE)</f>
        <v>Dubai</v>
      </c>
      <c r="AB3323" s="4">
        <f>VLOOKUP(T3323&amp;"-"&amp;Z3323,Sheet4!$W$2:$AA$1100,4,FALSE)</f>
        <v>25.25817</v>
      </c>
      <c r="AC3323" s="4">
        <f>VLOOKUP(T3323&amp;"-"&amp;Z3323,Sheet4!$W$2:$AA$1100,5,FALSE)</f>
        <v>55.304720000000003</v>
      </c>
    </row>
    <row r="3324" spans="1:29">
      <c r="A3324" s="6">
        <v>40722</v>
      </c>
      <c r="B3324" s="7">
        <v>0.20503472222222222</v>
      </c>
      <c r="C3324" s="4" t="s">
        <v>1213</v>
      </c>
      <c r="D3324" s="4" t="s">
        <v>1217</v>
      </c>
      <c r="E3324" s="4" t="s">
        <v>17</v>
      </c>
      <c r="F3324" s="4">
        <v>1</v>
      </c>
      <c r="G3324" s="4">
        <v>5</v>
      </c>
      <c r="H3324" s="4">
        <v>5</v>
      </c>
      <c r="I3324" s="4">
        <v>5</v>
      </c>
      <c r="J3324" s="4">
        <v>5</v>
      </c>
      <c r="K3324" s="4">
        <v>5</v>
      </c>
      <c r="L3324" s="4">
        <v>5</v>
      </c>
      <c r="M3324" s="4">
        <v>5</v>
      </c>
      <c r="N3324" s="4">
        <v>5</v>
      </c>
      <c r="O3324" s="4">
        <v>5</v>
      </c>
      <c r="P3324" s="4">
        <v>5</v>
      </c>
      <c r="Q3324" s="9">
        <f t="shared" si="155"/>
        <v>3.7268518518518514E-3</v>
      </c>
      <c r="R3324" s="4">
        <f t="shared" si="153"/>
        <v>40722.205034722225</v>
      </c>
      <c r="S3324" s="4">
        <v>0.61361137232262131</v>
      </c>
      <c r="T3324" s="4" t="str">
        <f>VLOOKUP(E3324,Sheet2!$A$2:$E$137,5,FALSE)</f>
        <v>AU</v>
      </c>
      <c r="U3324" s="4">
        <f>VLOOKUP($T3324,Sheet4!$H$1106:$M$1351,surveys!U$1+1,FALSE)</f>
        <v>0.37870730546462306</v>
      </c>
      <c r="V3324" s="4">
        <f>VLOOKUP($T3324,Sheet4!$H$1106:$M$1351,surveys!V$1+1,FALSE)</f>
        <v>0.70016181281367551</v>
      </c>
      <c r="W3324" s="4">
        <f>VLOOKUP($T3324,Sheet4!$H$1106:$M$1351,surveys!W$1+1,FALSE)</f>
        <v>0.82483308340835682</v>
      </c>
      <c r="X3324" s="4">
        <f>VLOOKUP($T3324,Sheet4!$H$1106:$M$1351,surveys!X$1+1,FALSE)</f>
        <v>0.91739988860880706</v>
      </c>
      <c r="Y3324" s="4">
        <f>VLOOKUP($T3324,Sheet4!$H$1106:$M$1351,surveys!Y$1+1,FALSE)</f>
        <v>1</v>
      </c>
      <c r="Z3324" s="4">
        <f t="shared" si="154"/>
        <v>2</v>
      </c>
      <c r="AA3324" s="4" t="str">
        <f>VLOOKUP(T3324&amp;"-"&amp;Z3324,Sheet4!$W$2:$AA$1100,3,FALSE)</f>
        <v>Melbourne</v>
      </c>
      <c r="AB3324" s="4">
        <f>VLOOKUP(T3324&amp;"-"&amp;Z3324,Sheet4!$W$2:$AA$1100,4,FALSE)</f>
        <v>-37.814</v>
      </c>
      <c r="AC3324" s="4">
        <f>VLOOKUP(T3324&amp;"-"&amp;Z3324,Sheet4!$W$2:$AA$1100,5,FALSE)</f>
        <v>144.96332000000001</v>
      </c>
    </row>
    <row r="3325" spans="1:29">
      <c r="A3325" s="6">
        <v>40722</v>
      </c>
      <c r="B3325" s="7">
        <v>0.23122685185185185</v>
      </c>
      <c r="C3325" s="4" t="s">
        <v>1215</v>
      </c>
      <c r="D3325" s="4" t="s">
        <v>1214</v>
      </c>
      <c r="E3325" s="4" t="s">
        <v>17</v>
      </c>
      <c r="F3325" s="4">
        <v>1</v>
      </c>
      <c r="G3325" s="4">
        <v>1</v>
      </c>
      <c r="H3325" s="4">
        <v>1</v>
      </c>
      <c r="I3325" s="4">
        <v>1</v>
      </c>
      <c r="J3325" s="4">
        <v>1</v>
      </c>
      <c r="K3325" s="4">
        <v>1</v>
      </c>
      <c r="L3325" s="4">
        <v>1</v>
      </c>
      <c r="M3325" s="4">
        <v>1</v>
      </c>
      <c r="N3325" s="4">
        <v>1</v>
      </c>
      <c r="O3325" s="4">
        <v>1</v>
      </c>
      <c r="P3325" s="4">
        <v>1</v>
      </c>
      <c r="Q3325" s="9">
        <f t="shared" si="155"/>
        <v>2.2129629629629628E-2</v>
      </c>
      <c r="R3325" s="4">
        <f t="shared" si="153"/>
        <v>40722.231226851851</v>
      </c>
      <c r="S3325" s="4">
        <v>7.453897480259819E-2</v>
      </c>
      <c r="T3325" s="4" t="str">
        <f>VLOOKUP(E3325,Sheet2!$A$2:$E$137,5,FALSE)</f>
        <v>AU</v>
      </c>
      <c r="U3325" s="4">
        <f>VLOOKUP($T3325,Sheet4!$H$1106:$M$1351,surveys!U$1+1,FALSE)</f>
        <v>0.37870730546462306</v>
      </c>
      <c r="V3325" s="4">
        <f>VLOOKUP($T3325,Sheet4!$H$1106:$M$1351,surveys!V$1+1,FALSE)</f>
        <v>0.70016181281367551</v>
      </c>
      <c r="W3325" s="4">
        <f>VLOOKUP($T3325,Sheet4!$H$1106:$M$1351,surveys!W$1+1,FALSE)</f>
        <v>0.82483308340835682</v>
      </c>
      <c r="X3325" s="4">
        <f>VLOOKUP($T3325,Sheet4!$H$1106:$M$1351,surveys!X$1+1,FALSE)</f>
        <v>0.91739988860880706</v>
      </c>
      <c r="Y3325" s="4">
        <f>VLOOKUP($T3325,Sheet4!$H$1106:$M$1351,surveys!Y$1+1,FALSE)</f>
        <v>1</v>
      </c>
      <c r="Z3325" s="4">
        <f t="shared" si="154"/>
        <v>1</v>
      </c>
      <c r="AA3325" s="4" t="str">
        <f>VLOOKUP(T3325&amp;"-"&amp;Z3325,Sheet4!$W$2:$AA$1100,3,FALSE)</f>
        <v>Sydney</v>
      </c>
      <c r="AB3325" s="4">
        <f>VLOOKUP(T3325&amp;"-"&amp;Z3325,Sheet4!$W$2:$AA$1100,4,FALSE)</f>
        <v>-33.867849999999997</v>
      </c>
      <c r="AC3325" s="4">
        <f>VLOOKUP(T3325&amp;"-"&amp;Z3325,Sheet4!$W$2:$AA$1100,5,FALSE)</f>
        <v>151.20732000000001</v>
      </c>
    </row>
    <row r="3326" spans="1:29">
      <c r="A3326" s="6">
        <v>40722</v>
      </c>
      <c r="B3326" s="7">
        <v>0.23263888888888887</v>
      </c>
      <c r="C3326" s="4" t="s">
        <v>1213</v>
      </c>
      <c r="D3326" s="4" t="s">
        <v>1217</v>
      </c>
      <c r="E3326" s="4" t="s">
        <v>75</v>
      </c>
      <c r="F3326" s="4">
        <v>1</v>
      </c>
      <c r="G3326" s="4">
        <v>3</v>
      </c>
      <c r="H3326" s="4">
        <v>3</v>
      </c>
      <c r="I3326" s="4">
        <v>3</v>
      </c>
      <c r="J3326" s="4">
        <v>3</v>
      </c>
      <c r="K3326" s="4">
        <v>1</v>
      </c>
      <c r="L3326" s="4">
        <v>1</v>
      </c>
      <c r="M3326" s="4">
        <v>4</v>
      </c>
      <c r="N3326" s="4">
        <v>3</v>
      </c>
      <c r="O3326" s="4">
        <v>5</v>
      </c>
      <c r="P3326" s="4">
        <v>1</v>
      </c>
      <c r="Q3326" s="9">
        <f t="shared" si="155"/>
        <v>2.3252314814814812E-2</v>
      </c>
      <c r="R3326" s="4">
        <f t="shared" si="153"/>
        <v>40722.232638888891</v>
      </c>
      <c r="S3326" s="4">
        <v>0.67099568345715443</v>
      </c>
      <c r="T3326" s="4" t="str">
        <f>VLOOKUP(E3326,Sheet2!$A$2:$E$137,5,FALSE)</f>
        <v>NL</v>
      </c>
      <c r="U3326" s="4">
        <f>VLOOKUP($T3326,Sheet4!$H$1106:$M$1351,surveys!U$1+1,FALSE)</f>
        <v>0.32046134514638702</v>
      </c>
      <c r="V3326" s="4">
        <f>VLOOKUP($T3326,Sheet4!$H$1106:$M$1351,surveys!V$1+1,FALSE)</f>
        <v>0.57894347951583991</v>
      </c>
      <c r="W3326" s="4">
        <f>VLOOKUP($T3326,Sheet4!$H$1106:$M$1351,surveys!W$1+1,FALSE)</f>
        <v>0.78388532741989281</v>
      </c>
      <c r="X3326" s="4">
        <f>VLOOKUP($T3326,Sheet4!$H$1106:$M$1351,surveys!X$1+1,FALSE)</f>
        <v>0.90942307659069177</v>
      </c>
      <c r="Y3326" s="4">
        <f>VLOOKUP($T3326,Sheet4!$H$1106:$M$1351,surveys!Y$1+1,FALSE)</f>
        <v>1</v>
      </c>
      <c r="Z3326" s="4">
        <f t="shared" si="154"/>
        <v>3</v>
      </c>
      <c r="AA3326" s="4" t="str">
        <f>VLOOKUP(T3326&amp;"-"&amp;Z3326,Sheet4!$W$2:$AA$1100,3,FALSE)</f>
        <v>Den Haag</v>
      </c>
      <c r="AB3326" s="4">
        <f>VLOOKUP(T3326&amp;"-"&amp;Z3326,Sheet4!$W$2:$AA$1100,4,FALSE)</f>
        <v>52.07667</v>
      </c>
      <c r="AC3326" s="4">
        <f>VLOOKUP(T3326&amp;"-"&amp;Z3326,Sheet4!$W$2:$AA$1100,5,FALSE)</f>
        <v>4.29861</v>
      </c>
    </row>
    <row r="3327" spans="1:29">
      <c r="A3327" s="6">
        <v>40722</v>
      </c>
      <c r="B3327" s="7">
        <v>0.28092592592592591</v>
      </c>
      <c r="C3327" s="4" t="s">
        <v>1215</v>
      </c>
      <c r="D3327" s="4" t="s">
        <v>1217</v>
      </c>
      <c r="E3327" s="4" t="s">
        <v>33</v>
      </c>
      <c r="F3327" s="4">
        <v>3</v>
      </c>
      <c r="G3327" s="4">
        <v>3</v>
      </c>
      <c r="H3327" s="4">
        <v>3</v>
      </c>
      <c r="I3327" s="4">
        <v>4</v>
      </c>
      <c r="J3327" s="4">
        <v>3</v>
      </c>
      <c r="K3327" s="4">
        <v>5</v>
      </c>
      <c r="L3327" s="4">
        <v>3</v>
      </c>
      <c r="M3327" s="4">
        <v>5</v>
      </c>
      <c r="N3327" s="4">
        <v>5</v>
      </c>
      <c r="O3327" s="4">
        <v>3</v>
      </c>
      <c r="P3327" s="4">
        <v>5</v>
      </c>
      <c r="Q3327" s="9">
        <f t="shared" si="155"/>
        <v>5.5856481481481486E-2</v>
      </c>
      <c r="R3327" s="4">
        <f t="shared" si="153"/>
        <v>40722.280925925923</v>
      </c>
      <c r="S3327" s="4">
        <v>0.97502449909701117</v>
      </c>
      <c r="T3327" s="4" t="str">
        <f>VLOOKUP(E3327,Sheet2!$A$2:$E$137,5,FALSE)</f>
        <v>IT</v>
      </c>
      <c r="U3327" s="4">
        <f>VLOOKUP($T3327,Sheet4!$H$1106:$M$1351,surveys!U$1+1,FALSE)</f>
        <v>0.40073733113706772</v>
      </c>
      <c r="V3327" s="4">
        <f>VLOOKUP($T3327,Sheet4!$H$1106:$M$1351,surveys!V$1+1,FALSE)</f>
        <v>0.60502083075372182</v>
      </c>
      <c r="W3327" s="4">
        <f>VLOOKUP($T3327,Sheet4!$H$1106:$M$1351,surveys!W$1+1,FALSE)</f>
        <v>0.75963680320784854</v>
      </c>
      <c r="X3327" s="4">
        <f>VLOOKUP($T3327,Sheet4!$H$1106:$M$1351,surveys!X$1+1,FALSE)</f>
        <v>0.89491209934724891</v>
      </c>
      <c r="Y3327" s="4">
        <f>VLOOKUP($T3327,Sheet4!$H$1106:$M$1351,surveys!Y$1+1,FALSE)</f>
        <v>1</v>
      </c>
      <c r="Z3327" s="4">
        <f t="shared" si="154"/>
        <v>5</v>
      </c>
      <c r="AA3327" s="4" t="str">
        <f>VLOOKUP(T3327&amp;"-"&amp;Z3327,Sheet4!$W$2:$AA$1100,3,FALSE)</f>
        <v>Palermo</v>
      </c>
      <c r="AB3327" s="4">
        <f>VLOOKUP(T3327&amp;"-"&amp;Z3327,Sheet4!$W$2:$AA$1100,4,FALSE)</f>
        <v>38.115819999999999</v>
      </c>
      <c r="AC3327" s="4">
        <f>VLOOKUP(T3327&amp;"-"&amp;Z3327,Sheet4!$W$2:$AA$1100,5,FALSE)</f>
        <v>13.35976</v>
      </c>
    </row>
    <row r="3328" spans="1:29">
      <c r="A3328" s="6">
        <v>40722</v>
      </c>
      <c r="B3328" s="7">
        <v>0.31611111111111112</v>
      </c>
      <c r="C3328" s="4" t="s">
        <v>1213</v>
      </c>
      <c r="D3328" s="4" t="s">
        <v>1214</v>
      </c>
      <c r="E3328" s="4" t="s">
        <v>35</v>
      </c>
      <c r="F3328" s="4">
        <v>3</v>
      </c>
      <c r="G3328" s="4">
        <v>2</v>
      </c>
      <c r="H3328" s="4">
        <v>4</v>
      </c>
      <c r="I3328" s="4">
        <v>3</v>
      </c>
      <c r="J3328" s="4">
        <v>5</v>
      </c>
      <c r="K3328" s="4">
        <v>5</v>
      </c>
      <c r="L3328" s="4">
        <v>1</v>
      </c>
      <c r="M3328" s="4">
        <v>5</v>
      </c>
      <c r="N3328" s="4">
        <v>5</v>
      </c>
      <c r="O3328" s="4">
        <v>3</v>
      </c>
      <c r="P3328" s="4">
        <v>5</v>
      </c>
      <c r="Q3328" s="9">
        <f t="shared" si="155"/>
        <v>1.1238425925925928E-2</v>
      </c>
      <c r="R3328" s="4">
        <f t="shared" si="153"/>
        <v>40722.316111111111</v>
      </c>
      <c r="S3328" s="4">
        <v>0.54185462337435464</v>
      </c>
      <c r="T3328" s="4" t="str">
        <f>VLOOKUP(E3328,Sheet2!$A$2:$E$137,5,FALSE)</f>
        <v>CH</v>
      </c>
      <c r="U3328" s="4">
        <f>VLOOKUP($T3328,Sheet4!$H$1106:$M$1351,surveys!U$1+1,FALSE)</f>
        <v>0.36801312971081684</v>
      </c>
      <c r="V3328" s="4">
        <f>VLOOKUP($T3328,Sheet4!$H$1106:$M$1351,surveys!V$1+1,FALSE)</f>
        <v>0.56614447204928808</v>
      </c>
      <c r="W3328" s="4">
        <f>VLOOKUP($T3328,Sheet4!$H$1106:$M$1351,surveys!W$1+1,FALSE)</f>
        <v>0.74328356923090177</v>
      </c>
      <c r="X3328" s="4">
        <f>VLOOKUP($T3328,Sheet4!$H$1106:$M$1351,surveys!X$1+1,FALSE)</f>
        <v>0.87426944983797861</v>
      </c>
      <c r="Y3328" s="4">
        <f>VLOOKUP($T3328,Sheet4!$H$1106:$M$1351,surveys!Y$1+1,FALSE)</f>
        <v>1</v>
      </c>
      <c r="Z3328" s="4">
        <f t="shared" si="154"/>
        <v>2</v>
      </c>
      <c r="AA3328" s="4" t="str">
        <f>VLOOKUP(T3328&amp;"-"&amp;Z3328,Sheet4!$W$2:$AA$1100,3,FALSE)</f>
        <v>Geneve</v>
      </c>
      <c r="AB3328" s="4">
        <f>VLOOKUP(T3328&amp;"-"&amp;Z3328,Sheet4!$W$2:$AA$1100,4,FALSE)</f>
        <v>46.202219999999997</v>
      </c>
      <c r="AC3328" s="4">
        <f>VLOOKUP(T3328&amp;"-"&amp;Z3328,Sheet4!$W$2:$AA$1100,5,FALSE)</f>
        <v>6.1456900000000001</v>
      </c>
    </row>
    <row r="3329" spans="1:29">
      <c r="A3329" s="6">
        <v>40722</v>
      </c>
      <c r="B3329" s="7">
        <v>0.32604166666666667</v>
      </c>
      <c r="C3329" s="4" t="s">
        <v>1215</v>
      </c>
      <c r="D3329" s="4" t="s">
        <v>1214</v>
      </c>
      <c r="E3329" s="4" t="s">
        <v>31</v>
      </c>
      <c r="F3329" s="4">
        <v>4</v>
      </c>
      <c r="G3329" s="4">
        <v>3</v>
      </c>
      <c r="H3329" s="4">
        <v>4</v>
      </c>
      <c r="I3329" s="4">
        <v>4</v>
      </c>
      <c r="J3329" s="4">
        <v>4</v>
      </c>
      <c r="K3329" s="4">
        <v>4</v>
      </c>
      <c r="L3329" s="4">
        <v>4</v>
      </c>
      <c r="M3329" s="4">
        <v>4</v>
      </c>
      <c r="N3329" s="4">
        <v>5</v>
      </c>
      <c r="O3329" s="4">
        <v>5</v>
      </c>
      <c r="P3329" s="4">
        <v>4</v>
      </c>
      <c r="Q3329" s="9">
        <f t="shared" si="155"/>
        <v>1.8831018518518518E-2</v>
      </c>
      <c r="R3329" s="4">
        <f t="shared" si="153"/>
        <v>40722.326041666667</v>
      </c>
      <c r="S3329" s="4">
        <v>0.97929735279299646</v>
      </c>
      <c r="T3329" s="4" t="str">
        <f>VLOOKUP(E3329,Sheet2!$A$2:$E$137,5,FALSE)</f>
        <v>ES</v>
      </c>
      <c r="U3329" s="4">
        <f>VLOOKUP($T3329,Sheet4!$H$1106:$M$1351,surveys!U$1+1,FALSE)</f>
        <v>0.46058089642806016</v>
      </c>
      <c r="V3329" s="4">
        <f>VLOOKUP($T3329,Sheet4!$H$1106:$M$1351,surveys!V$1+1,FALSE)</f>
        <v>0.68996105930901486</v>
      </c>
      <c r="W3329" s="4">
        <f>VLOOKUP($T3329,Sheet4!$H$1106:$M$1351,surveys!W$1+1,FALSE)</f>
        <v>0.80513768719908241</v>
      </c>
      <c r="X3329" s="4">
        <f>VLOOKUP($T3329,Sheet4!$H$1106:$M$1351,surveys!X$1+1,FALSE)</f>
        <v>0.90461214064594464</v>
      </c>
      <c r="Y3329" s="4">
        <f>VLOOKUP($T3329,Sheet4!$H$1106:$M$1351,surveys!Y$1+1,FALSE)</f>
        <v>1</v>
      </c>
      <c r="Z3329" s="4">
        <f t="shared" si="154"/>
        <v>5</v>
      </c>
      <c r="AA3329" s="4" t="str">
        <f>VLOOKUP(T3329&amp;"-"&amp;Z3329,Sheet4!$W$2:$AA$1100,3,FALSE)</f>
        <v>Zaragoza</v>
      </c>
      <c r="AB3329" s="4">
        <f>VLOOKUP(T3329&amp;"-"&amp;Z3329,Sheet4!$W$2:$AA$1100,4,FALSE)</f>
        <v>41.656059999999997</v>
      </c>
      <c r="AC3329" s="4">
        <f>VLOOKUP(T3329&amp;"-"&amp;Z3329,Sheet4!$W$2:$AA$1100,5,FALSE)</f>
        <v>-0.87734000000000001</v>
      </c>
    </row>
    <row r="3330" spans="1:29">
      <c r="A3330" s="6">
        <v>40722</v>
      </c>
      <c r="B3330" s="7">
        <v>0.33385416666666662</v>
      </c>
      <c r="C3330" s="4" t="s">
        <v>1213</v>
      </c>
      <c r="D3330" s="4" t="s">
        <v>1219</v>
      </c>
      <c r="E3330" s="4" t="s">
        <v>123</v>
      </c>
      <c r="F3330" s="4">
        <v>5</v>
      </c>
      <c r="G3330" s="4">
        <v>5</v>
      </c>
      <c r="H3330" s="4">
        <v>1</v>
      </c>
      <c r="I3330" s="4">
        <v>5</v>
      </c>
      <c r="J3330" s="4">
        <v>1</v>
      </c>
      <c r="K3330" s="4">
        <v>5</v>
      </c>
      <c r="L3330" s="4">
        <v>5</v>
      </c>
      <c r="M3330" s="4">
        <v>1</v>
      </c>
      <c r="N3330" s="4">
        <v>1</v>
      </c>
      <c r="O3330" s="4">
        <v>1</v>
      </c>
      <c r="P3330" s="4">
        <v>1</v>
      </c>
      <c r="Q3330" s="9">
        <f t="shared" si="155"/>
        <v>2.3692129629629629E-2</v>
      </c>
      <c r="R3330" s="4">
        <f t="shared" ref="R3330:R3393" si="156">VALUE(A3330+B3330)</f>
        <v>40722.333854166667</v>
      </c>
      <c r="S3330" s="4">
        <v>0.71540350045959333</v>
      </c>
      <c r="T3330" s="4" t="str">
        <f>VLOOKUP(E3330,Sheet2!$A$2:$E$137,5,FALSE)</f>
        <v>IN</v>
      </c>
      <c r="U3330" s="4">
        <f>VLOOKUP($T3330,Sheet4!$H$1106:$M$1351,surveys!U$1+1,FALSE)</f>
        <v>0.33680245405102799</v>
      </c>
      <c r="V3330" s="4">
        <f>VLOOKUP($T3330,Sheet4!$H$1106:$M$1351,surveys!V$1+1,FALSE)</f>
        <v>0.62679773153769558</v>
      </c>
      <c r="W3330" s="4">
        <f>VLOOKUP($T3330,Sheet4!$H$1106:$M$1351,surveys!W$1+1,FALSE)</f>
        <v>0.7622435059072814</v>
      </c>
      <c r="X3330" s="4">
        <f>VLOOKUP($T3330,Sheet4!$H$1106:$M$1351,surveys!X$1+1,FALSE)</f>
        <v>0.88514646425564791</v>
      </c>
      <c r="Y3330" s="4">
        <f>VLOOKUP($T3330,Sheet4!$H$1106:$M$1351,surveys!Y$1+1,FALSE)</f>
        <v>1</v>
      </c>
      <c r="Z3330" s="4">
        <f t="shared" si="154"/>
        <v>3</v>
      </c>
      <c r="AA3330" s="4" t="str">
        <f>VLOOKUP(T3330&amp;"-"&amp;Z3330,Sheet4!$W$2:$AA$1100,3,FALSE)</f>
        <v>Bangalore</v>
      </c>
      <c r="AB3330" s="4">
        <f>VLOOKUP(T3330&amp;"-"&amp;Z3330,Sheet4!$W$2:$AA$1100,4,FALSE)</f>
        <v>12.97194</v>
      </c>
      <c r="AC3330" s="4">
        <f>VLOOKUP(T3330&amp;"-"&amp;Z3330,Sheet4!$W$2:$AA$1100,5,FALSE)</f>
        <v>77.593689999999995</v>
      </c>
    </row>
    <row r="3331" spans="1:29">
      <c r="A3331" s="6">
        <v>40722</v>
      </c>
      <c r="B3331" s="7">
        <v>0.65252314814814816</v>
      </c>
      <c r="C3331" s="4" t="s">
        <v>1213</v>
      </c>
      <c r="D3331" s="4" t="s">
        <v>1214</v>
      </c>
      <c r="E3331" s="4" t="s">
        <v>199</v>
      </c>
      <c r="F3331" s="4">
        <v>1</v>
      </c>
      <c r="G3331" s="4">
        <v>1</v>
      </c>
      <c r="H3331" s="4">
        <v>1</v>
      </c>
      <c r="I3331" s="4">
        <v>1</v>
      </c>
      <c r="J3331" s="4">
        <v>1</v>
      </c>
      <c r="K3331" s="4">
        <v>1</v>
      </c>
      <c r="L3331" s="4">
        <v>1</v>
      </c>
      <c r="M3331" s="4">
        <v>1</v>
      </c>
      <c r="N3331" s="4">
        <v>1</v>
      </c>
      <c r="O3331" s="4">
        <v>1</v>
      </c>
      <c r="P3331" s="4">
        <v>1</v>
      </c>
      <c r="Q3331" s="9">
        <f t="shared" si="155"/>
        <v>3.6666666666666667E-2</v>
      </c>
      <c r="R3331" s="4">
        <f t="shared" si="156"/>
        <v>40722.65252314815</v>
      </c>
      <c r="S3331" s="4">
        <v>0.82280836925768419</v>
      </c>
      <c r="T3331" s="4" t="str">
        <f>VLOOKUP(E3331,Sheet2!$A$2:$E$137,5,FALSE)</f>
        <v>BG</v>
      </c>
      <c r="U3331" s="4">
        <f>VLOOKUP($T3331,Sheet4!$H$1106:$M$1351,surveys!U$1+1,FALSE)</f>
        <v>0.53407932441900552</v>
      </c>
      <c r="V3331" s="4">
        <f>VLOOKUP($T3331,Sheet4!$H$1106:$M$1351,surveys!V$1+1,FALSE)</f>
        <v>0.69185977542418431</v>
      </c>
      <c r="W3331" s="4">
        <f>VLOOKUP($T3331,Sheet4!$H$1106:$M$1351,surveys!W$1+1,FALSE)</f>
        <v>0.83679328867519542</v>
      </c>
      <c r="X3331" s="4">
        <f>VLOOKUP($T3331,Sheet4!$H$1106:$M$1351,surveys!X$1+1,FALSE)</f>
        <v>0.92760136124528736</v>
      </c>
      <c r="Y3331" s="4">
        <f>VLOOKUP($T3331,Sheet4!$H$1106:$M$1351,surveys!Y$1+1,FALSE)</f>
        <v>1</v>
      </c>
      <c r="Z3331" s="4">
        <f t="shared" ref="Z3331:Z3394" si="157">IF(S3331&lt;U3331,1,IF(S3331&lt;V3331,2,IF(S3331&lt;W3331,3,IF(S3331&lt;X3331,4,5))))</f>
        <v>3</v>
      </c>
      <c r="AA3331" s="4" t="str">
        <f>VLOOKUP(T3331&amp;"-"&amp;Z3331,Sheet4!$W$2:$AA$1100,3,FALSE)</f>
        <v>Varna</v>
      </c>
      <c r="AB3331" s="4">
        <f>VLOOKUP(T3331&amp;"-"&amp;Z3331,Sheet4!$W$2:$AA$1100,4,FALSE)</f>
        <v>43.216670000000001</v>
      </c>
      <c r="AC3331" s="4">
        <f>VLOOKUP(T3331&amp;"-"&amp;Z3331,Sheet4!$W$2:$AA$1100,5,FALSE)</f>
        <v>27.91667</v>
      </c>
    </row>
    <row r="3332" spans="1:29">
      <c r="A3332" s="6">
        <v>40722</v>
      </c>
      <c r="B3332" s="7">
        <v>0.38831018518518517</v>
      </c>
      <c r="C3332" s="4" t="s">
        <v>1213</v>
      </c>
      <c r="D3332" s="4" t="s">
        <v>1217</v>
      </c>
      <c r="E3332" s="4" t="s">
        <v>216</v>
      </c>
      <c r="F3332" s="4">
        <v>4</v>
      </c>
      <c r="G3332" s="4">
        <v>3</v>
      </c>
      <c r="H3332" s="4">
        <v>5</v>
      </c>
      <c r="I3332" s="4">
        <v>4</v>
      </c>
      <c r="J3332" s="4">
        <v>4</v>
      </c>
      <c r="K3332" s="4">
        <v>3</v>
      </c>
      <c r="L3332" s="4">
        <v>1</v>
      </c>
      <c r="M3332" s="4">
        <v>4</v>
      </c>
      <c r="N3332" s="4">
        <v>4</v>
      </c>
      <c r="O3332" s="4">
        <v>4</v>
      </c>
      <c r="P3332" s="4">
        <v>4</v>
      </c>
      <c r="Q3332" s="9">
        <f t="shared" si="155"/>
        <v>6.2094907407407411E-2</v>
      </c>
      <c r="R3332" s="4">
        <f t="shared" si="156"/>
        <v>40722.388310185182</v>
      </c>
      <c r="S3332" s="4">
        <v>0.31528216457084923</v>
      </c>
      <c r="T3332" s="4" t="str">
        <f>VLOOKUP(E3332,Sheet2!$A$2:$E$137,5,FALSE)</f>
        <v>ID</v>
      </c>
      <c r="U3332" s="4">
        <f>VLOOKUP($T3332,Sheet4!$H$1106:$M$1351,surveys!U$1+1,FALSE)</f>
        <v>0.53760181870510548</v>
      </c>
      <c r="V3332" s="4">
        <f>VLOOKUP($T3332,Sheet4!$H$1106:$M$1351,surveys!V$1+1,FALSE)</f>
        <v>0.68708687396399803</v>
      </c>
      <c r="W3332" s="4">
        <f>VLOOKUP($T3332,Sheet4!$H$1106:$M$1351,surveys!W$1+1,FALSE)</f>
        <v>0.79731074480843889</v>
      </c>
      <c r="X3332" s="4">
        <f>VLOOKUP($T3332,Sheet4!$H$1106:$M$1351,surveys!X$1+1,FALSE)</f>
        <v>0.90430829504076271</v>
      </c>
      <c r="Y3332" s="4">
        <f>VLOOKUP($T3332,Sheet4!$H$1106:$M$1351,surveys!Y$1+1,FALSE)</f>
        <v>1</v>
      </c>
      <c r="Z3332" s="4">
        <f t="shared" si="157"/>
        <v>1</v>
      </c>
      <c r="AA3332" s="4" t="str">
        <f>VLOOKUP(T3332&amp;"-"&amp;Z3332,Sheet4!$W$2:$AA$1100,3,FALSE)</f>
        <v>Jakarta</v>
      </c>
      <c r="AB3332" s="4">
        <f>VLOOKUP(T3332&amp;"-"&amp;Z3332,Sheet4!$W$2:$AA$1100,4,FALSE)</f>
        <v>-6.21462</v>
      </c>
      <c r="AC3332" s="4">
        <f>VLOOKUP(T3332&amp;"-"&amp;Z3332,Sheet4!$W$2:$AA$1100,5,FALSE)</f>
        <v>106.84513</v>
      </c>
    </row>
    <row r="3333" spans="1:29">
      <c r="A3333" s="6">
        <v>40722</v>
      </c>
      <c r="B3333" s="7">
        <v>0.8093055555555555</v>
      </c>
      <c r="C3333" s="4" t="s">
        <v>1213</v>
      </c>
      <c r="D3333" s="4" t="s">
        <v>1217</v>
      </c>
      <c r="E3333" s="4" t="s">
        <v>37</v>
      </c>
      <c r="F3333" s="4">
        <v>3</v>
      </c>
      <c r="G3333" s="4">
        <v>3</v>
      </c>
      <c r="H3333" s="4">
        <v>3</v>
      </c>
      <c r="I3333" s="4">
        <v>5</v>
      </c>
      <c r="J3333" s="4">
        <v>5</v>
      </c>
      <c r="K3333" s="4">
        <v>4</v>
      </c>
      <c r="L3333" s="4">
        <v>4</v>
      </c>
      <c r="M3333" s="4">
        <v>3</v>
      </c>
      <c r="N3333" s="4">
        <v>4</v>
      </c>
      <c r="O3333" s="4">
        <v>3</v>
      </c>
      <c r="P3333" s="4">
        <v>4</v>
      </c>
      <c r="Q3333" s="9">
        <f t="shared" ref="Q3333:Q3396" si="158">TIME(VALUE(MID(B3333,1,2)),VALUE(MID(B3333,4,2)),VALUE(RIGHT(B3333,2)))</f>
        <v>6.8981481481481489E-3</v>
      </c>
      <c r="R3333" s="4">
        <f t="shared" si="156"/>
        <v>40722.809305555558</v>
      </c>
      <c r="S3333" s="4">
        <v>0.29602883653864476</v>
      </c>
      <c r="T3333" s="4" t="str">
        <f>VLOOKUP(E3333,Sheet2!$A$2:$E$137,5,FALSE)</f>
        <v>PT</v>
      </c>
      <c r="U3333" s="4">
        <f>VLOOKUP($T3333,Sheet4!$H$1106:$M$1351,surveys!U$1+1,FALSE)</f>
        <v>0.43703858129282908</v>
      </c>
      <c r="V3333" s="4">
        <f>VLOOKUP($T3333,Sheet4!$H$1106:$M$1351,surveys!V$1+1,FALSE)</f>
        <v>0.64773543484664464</v>
      </c>
      <c r="W3333" s="4">
        <f>VLOOKUP($T3333,Sheet4!$H$1106:$M$1351,surveys!W$1+1,FALSE)</f>
        <v>0.79869631675299657</v>
      </c>
      <c r="X3333" s="4">
        <f>VLOOKUP($T3333,Sheet4!$H$1106:$M$1351,surveys!X$1+1,FALSE)</f>
        <v>0.90115606302176665</v>
      </c>
      <c r="Y3333" s="4">
        <f>VLOOKUP($T3333,Sheet4!$H$1106:$M$1351,surveys!Y$1+1,FALSE)</f>
        <v>1</v>
      </c>
      <c r="Z3333" s="4">
        <f t="shared" si="157"/>
        <v>1</v>
      </c>
      <c r="AA3333" s="4" t="str">
        <f>VLOOKUP(T3333&amp;"-"&amp;Z3333,Sheet4!$W$2:$AA$1100,3,FALSE)</f>
        <v>Lisbon</v>
      </c>
      <c r="AB3333" s="4">
        <f>VLOOKUP(T3333&amp;"-"&amp;Z3333,Sheet4!$W$2:$AA$1100,4,FALSE)</f>
        <v>38.716670000000001</v>
      </c>
      <c r="AC3333" s="4">
        <f>VLOOKUP(T3333&amp;"-"&amp;Z3333,Sheet4!$W$2:$AA$1100,5,FALSE)</f>
        <v>-9.1333300000000008</v>
      </c>
    </row>
    <row r="3334" spans="1:29">
      <c r="A3334" s="6">
        <v>40722</v>
      </c>
      <c r="B3334" s="7">
        <v>0.44903935185185184</v>
      </c>
      <c r="C3334" s="4" t="s">
        <v>1215</v>
      </c>
      <c r="D3334" s="4" t="s">
        <v>1214</v>
      </c>
      <c r="E3334" s="4" t="s">
        <v>52</v>
      </c>
      <c r="F3334" s="4">
        <v>5</v>
      </c>
      <c r="G3334" s="4">
        <v>2</v>
      </c>
      <c r="H3334" s="4">
        <v>2</v>
      </c>
      <c r="I3334" s="4">
        <v>2</v>
      </c>
      <c r="J3334" s="4">
        <v>4</v>
      </c>
      <c r="K3334" s="4">
        <v>2</v>
      </c>
      <c r="L3334" s="4">
        <v>1</v>
      </c>
      <c r="M3334" s="4">
        <v>5</v>
      </c>
      <c r="N3334" s="4">
        <v>2</v>
      </c>
      <c r="O3334" s="4">
        <v>2</v>
      </c>
      <c r="P3334" s="4">
        <v>2</v>
      </c>
      <c r="Q3334" s="9">
        <f t="shared" si="158"/>
        <v>3.4629629629629628E-2</v>
      </c>
      <c r="R3334" s="4">
        <f t="shared" si="156"/>
        <v>40722.44903935185</v>
      </c>
      <c r="S3334" s="4">
        <v>1.1733437130235558E-2</v>
      </c>
      <c r="T3334" s="4" t="str">
        <f>VLOOKUP(E3334,Sheet2!$A$2:$E$137,5,FALSE)</f>
        <v>BE</v>
      </c>
      <c r="U3334" s="4">
        <f>VLOOKUP($T3334,Sheet4!$H$1106:$M$1351,surveys!U$1+1,FALSE)</f>
        <v>0.48686007828770372</v>
      </c>
      <c r="V3334" s="4">
        <f>VLOOKUP($T3334,Sheet4!$H$1106:$M$1351,surveys!V$1+1,FALSE)</f>
        <v>0.70654198731133389</v>
      </c>
      <c r="W3334" s="4">
        <f>VLOOKUP($T3334,Sheet4!$H$1106:$M$1351,surveys!W$1+1,FALSE)</f>
        <v>0.81714283803198118</v>
      </c>
      <c r="X3334" s="4">
        <f>VLOOKUP($T3334,Sheet4!$H$1106:$M$1351,surveys!X$1+1,FALSE)</f>
        <v>0.91276028415961608</v>
      </c>
      <c r="Y3334" s="4">
        <f>VLOOKUP($T3334,Sheet4!$H$1106:$M$1351,surveys!Y$1+1,FALSE)</f>
        <v>1</v>
      </c>
      <c r="Z3334" s="4">
        <f t="shared" si="157"/>
        <v>1</v>
      </c>
      <c r="AA3334" s="4" t="str">
        <f>VLOOKUP(T3334&amp;"-"&amp;Z3334,Sheet4!$W$2:$AA$1100,3,FALSE)</f>
        <v>Brussels</v>
      </c>
      <c r="AB3334" s="4">
        <f>VLOOKUP(T3334&amp;"-"&amp;Z3334,Sheet4!$W$2:$AA$1100,4,FALSE)</f>
        <v>50.850450000000002</v>
      </c>
      <c r="AC3334" s="4">
        <f>VLOOKUP(T3334&amp;"-"&amp;Z3334,Sheet4!$W$2:$AA$1100,5,FALSE)</f>
        <v>4.3487799999999996</v>
      </c>
    </row>
    <row r="3335" spans="1:29">
      <c r="A3335" s="6">
        <v>40722</v>
      </c>
      <c r="B3335" s="7">
        <v>0.4677546296296296</v>
      </c>
      <c r="C3335" s="4" t="s">
        <v>1213</v>
      </c>
      <c r="D3335" s="4" t="s">
        <v>1219</v>
      </c>
      <c r="E3335" s="4" t="s">
        <v>33</v>
      </c>
      <c r="F3335" s="4">
        <v>4</v>
      </c>
      <c r="G3335" s="4">
        <v>5</v>
      </c>
      <c r="H3335" s="4">
        <v>4</v>
      </c>
      <c r="I3335" s="4">
        <v>4</v>
      </c>
      <c r="J3335" s="4">
        <v>4</v>
      </c>
      <c r="K3335" s="4">
        <v>5</v>
      </c>
      <c r="L3335" s="4">
        <v>5</v>
      </c>
      <c r="M3335" s="4">
        <v>4</v>
      </c>
      <c r="N3335" s="4">
        <v>4</v>
      </c>
      <c r="O3335" s="4">
        <v>4</v>
      </c>
      <c r="P3335" s="4">
        <v>3</v>
      </c>
      <c r="Q3335" s="9">
        <f t="shared" si="158"/>
        <v>4.7256944444444442E-2</v>
      </c>
      <c r="R3335" s="4">
        <f t="shared" si="156"/>
        <v>40722.46775462963</v>
      </c>
      <c r="S3335" s="4">
        <v>0.56784107685157093</v>
      </c>
      <c r="T3335" s="4" t="str">
        <f>VLOOKUP(E3335,Sheet2!$A$2:$E$137,5,FALSE)</f>
        <v>IT</v>
      </c>
      <c r="U3335" s="4">
        <f>VLOOKUP($T3335,Sheet4!$H$1106:$M$1351,surveys!U$1+1,FALSE)</f>
        <v>0.40073733113706772</v>
      </c>
      <c r="V3335" s="4">
        <f>VLOOKUP($T3335,Sheet4!$H$1106:$M$1351,surveys!V$1+1,FALSE)</f>
        <v>0.60502083075372182</v>
      </c>
      <c r="W3335" s="4">
        <f>VLOOKUP($T3335,Sheet4!$H$1106:$M$1351,surveys!W$1+1,FALSE)</f>
        <v>0.75963680320784854</v>
      </c>
      <c r="X3335" s="4">
        <f>VLOOKUP($T3335,Sheet4!$H$1106:$M$1351,surveys!X$1+1,FALSE)</f>
        <v>0.89491209934724891</v>
      </c>
      <c r="Y3335" s="4">
        <f>VLOOKUP($T3335,Sheet4!$H$1106:$M$1351,surveys!Y$1+1,FALSE)</f>
        <v>1</v>
      </c>
      <c r="Z3335" s="4">
        <f t="shared" si="157"/>
        <v>2</v>
      </c>
      <c r="AA3335" s="4" t="str">
        <f>VLOOKUP(T3335&amp;"-"&amp;Z3335,Sheet4!$W$2:$AA$1100,3,FALSE)</f>
        <v>Milan</v>
      </c>
      <c r="AB3335" s="4">
        <f>VLOOKUP(T3335&amp;"-"&amp;Z3335,Sheet4!$W$2:$AA$1100,4,FALSE)</f>
        <v>45.464269999999999</v>
      </c>
      <c r="AC3335" s="4">
        <f>VLOOKUP(T3335&amp;"-"&amp;Z3335,Sheet4!$W$2:$AA$1100,5,FALSE)</f>
        <v>9.1895100000000003</v>
      </c>
    </row>
    <row r="3336" spans="1:29">
      <c r="A3336" s="6">
        <v>40722</v>
      </c>
      <c r="B3336" s="7">
        <v>0.53659722222222228</v>
      </c>
      <c r="C3336" s="4" t="s">
        <v>1213</v>
      </c>
      <c r="D3336" s="4" t="s">
        <v>1216</v>
      </c>
      <c r="E3336" s="4" t="s">
        <v>52</v>
      </c>
      <c r="F3336" s="4">
        <v>4</v>
      </c>
      <c r="G3336" s="4">
        <v>4</v>
      </c>
      <c r="H3336" s="4">
        <v>4</v>
      </c>
      <c r="I3336" s="4">
        <v>4</v>
      </c>
      <c r="J3336" s="4">
        <v>5</v>
      </c>
      <c r="K3336" s="4">
        <v>4</v>
      </c>
      <c r="L3336" s="4">
        <v>4</v>
      </c>
      <c r="M3336" s="4">
        <v>5</v>
      </c>
      <c r="N3336" s="4">
        <v>4</v>
      </c>
      <c r="O3336" s="4">
        <v>5</v>
      </c>
      <c r="P3336" s="4">
        <v>5</v>
      </c>
      <c r="Q3336" s="9">
        <f t="shared" si="158"/>
        <v>2.525462962962963E-2</v>
      </c>
      <c r="R3336" s="4">
        <f t="shared" si="156"/>
        <v>40722.536597222221</v>
      </c>
      <c r="S3336" s="4">
        <v>0.79113712651480217</v>
      </c>
      <c r="T3336" s="4" t="str">
        <f>VLOOKUP(E3336,Sheet2!$A$2:$E$137,5,FALSE)</f>
        <v>BE</v>
      </c>
      <c r="U3336" s="4">
        <f>VLOOKUP($T3336,Sheet4!$H$1106:$M$1351,surveys!U$1+1,FALSE)</f>
        <v>0.48686007828770372</v>
      </c>
      <c r="V3336" s="4">
        <f>VLOOKUP($T3336,Sheet4!$H$1106:$M$1351,surveys!V$1+1,FALSE)</f>
        <v>0.70654198731133389</v>
      </c>
      <c r="W3336" s="4">
        <f>VLOOKUP($T3336,Sheet4!$H$1106:$M$1351,surveys!W$1+1,FALSE)</f>
        <v>0.81714283803198118</v>
      </c>
      <c r="X3336" s="4">
        <f>VLOOKUP($T3336,Sheet4!$H$1106:$M$1351,surveys!X$1+1,FALSE)</f>
        <v>0.91276028415961608</v>
      </c>
      <c r="Y3336" s="4">
        <f>VLOOKUP($T3336,Sheet4!$H$1106:$M$1351,surveys!Y$1+1,FALSE)</f>
        <v>1</v>
      </c>
      <c r="Z3336" s="4">
        <f t="shared" si="157"/>
        <v>3</v>
      </c>
      <c r="AA3336" s="4" t="str">
        <f>VLOOKUP(T3336&amp;"-"&amp;Z3336,Sheet4!$W$2:$AA$1100,3,FALSE)</f>
        <v>Gent</v>
      </c>
      <c r="AB3336" s="4">
        <f>VLOOKUP(T3336&amp;"-"&amp;Z3336,Sheet4!$W$2:$AA$1100,4,FALSE)</f>
        <v>51.05</v>
      </c>
      <c r="AC3336" s="4">
        <f>VLOOKUP(T3336&amp;"-"&amp;Z3336,Sheet4!$W$2:$AA$1100,5,FALSE)</f>
        <v>3.7166700000000001</v>
      </c>
    </row>
    <row r="3337" spans="1:29">
      <c r="A3337" s="6">
        <v>40722</v>
      </c>
      <c r="B3337" s="7">
        <v>0.66092592592592592</v>
      </c>
      <c r="C3337" s="4" t="s">
        <v>1215</v>
      </c>
      <c r="D3337" s="4" t="s">
        <v>1214</v>
      </c>
      <c r="E3337" s="4" t="s">
        <v>15</v>
      </c>
      <c r="F3337" s="4">
        <v>1</v>
      </c>
      <c r="G3337" s="4">
        <v>1</v>
      </c>
      <c r="H3337" s="4">
        <v>1</v>
      </c>
      <c r="I3337" s="4">
        <v>1</v>
      </c>
      <c r="J3337" s="4">
        <v>1</v>
      </c>
      <c r="K3337" s="4">
        <v>1</v>
      </c>
      <c r="L3337" s="4">
        <v>1</v>
      </c>
      <c r="M3337" s="4">
        <v>1</v>
      </c>
      <c r="N3337" s="4">
        <v>1</v>
      </c>
      <c r="O3337" s="4">
        <v>1</v>
      </c>
      <c r="P3337" s="4">
        <v>0</v>
      </c>
      <c r="Q3337" s="9">
        <f t="shared" si="158"/>
        <v>4.1967592592592591E-2</v>
      </c>
      <c r="R3337" s="4">
        <f t="shared" si="156"/>
        <v>40722.660925925928</v>
      </c>
      <c r="S3337" s="4">
        <v>0.81150118047110831</v>
      </c>
      <c r="T3337" s="4" t="str">
        <f>VLOOKUP(E3337,Sheet2!$A$2:$E$137,5,FALSE)</f>
        <v>US</v>
      </c>
      <c r="U3337" s="4">
        <f>VLOOKUP($T3337,Sheet4!$H$1106:$M$1351,surveys!U$1+1,FALSE)</f>
        <v>0.42883768204388006</v>
      </c>
      <c r="V3337" s="4">
        <f>VLOOKUP($T3337,Sheet4!$H$1106:$M$1351,surveys!V$1+1,FALSE)</f>
        <v>0.62778475709586301</v>
      </c>
      <c r="W3337" s="4">
        <f>VLOOKUP($T3337,Sheet4!$H$1106:$M$1351,surveys!W$1+1,FALSE)</f>
        <v>0.76918600378409652</v>
      </c>
      <c r="X3337" s="4">
        <f>VLOOKUP($T3337,Sheet4!$H$1106:$M$1351,surveys!X$1+1,FALSE)</f>
        <v>0.88987045221102745</v>
      </c>
      <c r="Y3337" s="4">
        <f>VLOOKUP($T3337,Sheet4!$H$1106:$M$1351,surveys!Y$1+1,FALSE)</f>
        <v>1</v>
      </c>
      <c r="Z3337" s="4">
        <f t="shared" si="157"/>
        <v>4</v>
      </c>
      <c r="AA3337" s="4" t="str">
        <f>VLOOKUP(T3337&amp;"-"&amp;Z3337,Sheet4!$W$2:$AA$1100,3,FALSE)</f>
        <v>Brooklyn</v>
      </c>
      <c r="AB3337" s="4">
        <f>VLOOKUP(T3337&amp;"-"&amp;Z3337,Sheet4!$W$2:$AA$1100,4,FALSE)</f>
        <v>40.650100000000002</v>
      </c>
      <c r="AC3337" s="4">
        <f>VLOOKUP(T3337&amp;"-"&amp;Z3337,Sheet4!$W$2:$AA$1100,5,FALSE)</f>
        <v>-73.949579999999997</v>
      </c>
    </row>
    <row r="3338" spans="1:29">
      <c r="A3338" s="6">
        <v>40722</v>
      </c>
      <c r="B3338" s="7">
        <v>0.73581018518518526</v>
      </c>
      <c r="C3338" s="4" t="s">
        <v>1215</v>
      </c>
      <c r="D3338" s="4" t="s">
        <v>1214</v>
      </c>
      <c r="E3338" s="4" t="s">
        <v>15</v>
      </c>
      <c r="F3338" s="4">
        <v>4</v>
      </c>
      <c r="G3338" s="4">
        <v>3</v>
      </c>
      <c r="H3338" s="4">
        <v>3</v>
      </c>
      <c r="I3338" s="4">
        <v>4</v>
      </c>
      <c r="J3338" s="4">
        <v>3</v>
      </c>
      <c r="K3338" s="4">
        <v>4</v>
      </c>
      <c r="L3338" s="4">
        <v>3</v>
      </c>
      <c r="M3338" s="4">
        <v>5</v>
      </c>
      <c r="N3338" s="4">
        <v>5</v>
      </c>
      <c r="O3338" s="4">
        <v>5</v>
      </c>
      <c r="P3338" s="4">
        <v>4</v>
      </c>
      <c r="Q3338" s="9">
        <f t="shared" si="158"/>
        <v>2.5289351851851851E-2</v>
      </c>
      <c r="R3338" s="4">
        <f t="shared" si="156"/>
        <v>40722.735810185186</v>
      </c>
      <c r="S3338" s="4">
        <v>0.31355449330431373</v>
      </c>
      <c r="T3338" s="4" t="str">
        <f>VLOOKUP(E3338,Sheet2!$A$2:$E$137,5,FALSE)</f>
        <v>US</v>
      </c>
      <c r="U3338" s="4">
        <f>VLOOKUP($T3338,Sheet4!$H$1106:$M$1351,surveys!U$1+1,FALSE)</f>
        <v>0.42883768204388006</v>
      </c>
      <c r="V3338" s="4">
        <f>VLOOKUP($T3338,Sheet4!$H$1106:$M$1351,surveys!V$1+1,FALSE)</f>
        <v>0.62778475709586301</v>
      </c>
      <c r="W3338" s="4">
        <f>VLOOKUP($T3338,Sheet4!$H$1106:$M$1351,surveys!W$1+1,FALSE)</f>
        <v>0.76918600378409652</v>
      </c>
      <c r="X3338" s="4">
        <f>VLOOKUP($T3338,Sheet4!$H$1106:$M$1351,surveys!X$1+1,FALSE)</f>
        <v>0.88987045221102745</v>
      </c>
      <c r="Y3338" s="4">
        <f>VLOOKUP($T3338,Sheet4!$H$1106:$M$1351,surveys!Y$1+1,FALSE)</f>
        <v>1</v>
      </c>
      <c r="Z3338" s="4">
        <f t="shared" si="157"/>
        <v>1</v>
      </c>
      <c r="AA3338" s="4" t="str">
        <f>VLOOKUP(T3338&amp;"-"&amp;Z3338,Sheet4!$W$2:$AA$1100,3,FALSE)</f>
        <v>New York City</v>
      </c>
      <c r="AB3338" s="4">
        <f>VLOOKUP(T3338&amp;"-"&amp;Z3338,Sheet4!$W$2:$AA$1100,4,FALSE)</f>
        <v>40.714269999999999</v>
      </c>
      <c r="AC3338" s="4">
        <f>VLOOKUP(T3338&amp;"-"&amp;Z3338,Sheet4!$W$2:$AA$1100,5,FALSE)</f>
        <v>-74.005970000000005</v>
      </c>
    </row>
    <row r="3339" spans="1:29">
      <c r="A3339" s="6">
        <v>40722</v>
      </c>
      <c r="B3339" s="7">
        <v>0.73979166666666663</v>
      </c>
      <c r="C3339" s="4" t="s">
        <v>1213</v>
      </c>
      <c r="D3339" s="4" t="s">
        <v>1214</v>
      </c>
      <c r="E3339" s="4" t="s">
        <v>23</v>
      </c>
      <c r="F3339" s="4">
        <v>3</v>
      </c>
      <c r="G3339" s="4">
        <v>4</v>
      </c>
      <c r="H3339" s="4">
        <v>3</v>
      </c>
      <c r="I3339" s="4">
        <v>2</v>
      </c>
      <c r="J3339" s="4">
        <v>4</v>
      </c>
      <c r="K3339" s="4">
        <v>2</v>
      </c>
      <c r="L3339" s="4">
        <v>3</v>
      </c>
      <c r="M3339" s="4">
        <v>4</v>
      </c>
      <c r="N3339" s="4">
        <v>5</v>
      </c>
      <c r="O3339" s="4">
        <v>3</v>
      </c>
      <c r="P3339" s="4">
        <v>3</v>
      </c>
      <c r="Q3339" s="9">
        <f t="shared" si="158"/>
        <v>2.7858796296296298E-2</v>
      </c>
      <c r="R3339" s="4">
        <f t="shared" si="156"/>
        <v>40722.739791666667</v>
      </c>
      <c r="S3339" s="4">
        <v>0.53557461088788605</v>
      </c>
      <c r="T3339" s="4" t="str">
        <f>VLOOKUP(E3339,Sheet2!$A$2:$E$137,5,FALSE)</f>
        <v>CA</v>
      </c>
      <c r="U3339" s="4">
        <f>VLOOKUP($T3339,Sheet4!$H$1106:$M$1351,surveys!U$1+1,FALSE)</f>
        <v>0.39929817507859233</v>
      </c>
      <c r="V3339" s="4">
        <f>VLOOKUP($T3339,Sheet4!$H$1106:$M$1351,surveys!V$1+1,FALSE)</f>
        <v>0.68226808593455113</v>
      </c>
      <c r="W3339" s="4">
        <f>VLOOKUP($T3339,Sheet4!$H$1106:$M$1351,surveys!W$1+1,FALSE)</f>
        <v>0.8413893511967715</v>
      </c>
      <c r="X3339" s="4">
        <f>VLOOKUP($T3339,Sheet4!$H$1106:$M$1351,surveys!X$1+1,FALSE)</f>
        <v>0.92969032990429024</v>
      </c>
      <c r="Y3339" s="4">
        <f>VLOOKUP($T3339,Sheet4!$H$1106:$M$1351,surveys!Y$1+1,FALSE)</f>
        <v>1</v>
      </c>
      <c r="Z3339" s="4">
        <f t="shared" si="157"/>
        <v>2</v>
      </c>
      <c r="AA3339" s="4" t="str">
        <f>VLOOKUP(T3339&amp;"-"&amp;Z3339,Sheet4!$W$2:$AA$1100,3,FALSE)</f>
        <v>Montreal</v>
      </c>
      <c r="AB3339" s="4">
        <f>VLOOKUP(T3339&amp;"-"&amp;Z3339,Sheet4!$W$2:$AA$1100,4,FALSE)</f>
        <v>45.508839999999999</v>
      </c>
      <c r="AC3339" s="4">
        <f>VLOOKUP(T3339&amp;"-"&amp;Z3339,Sheet4!$W$2:$AA$1100,5,FALSE)</f>
        <v>-73.587810000000005</v>
      </c>
    </row>
    <row r="3340" spans="1:29">
      <c r="A3340" s="6">
        <v>40722</v>
      </c>
      <c r="B3340" s="7">
        <v>0.74701388888888898</v>
      </c>
      <c r="C3340" s="4" t="s">
        <v>1215</v>
      </c>
      <c r="D3340" s="4" t="s">
        <v>1217</v>
      </c>
      <c r="E3340" s="4" t="s">
        <v>42</v>
      </c>
      <c r="F3340" s="4">
        <v>4</v>
      </c>
      <c r="G3340" s="4">
        <v>4</v>
      </c>
      <c r="H3340" s="4">
        <v>4</v>
      </c>
      <c r="I3340" s="4">
        <v>3</v>
      </c>
      <c r="J3340" s="4">
        <v>4</v>
      </c>
      <c r="K3340" s="4">
        <v>4</v>
      </c>
      <c r="L3340" s="4">
        <v>3</v>
      </c>
      <c r="M3340" s="4">
        <v>4</v>
      </c>
      <c r="N3340" s="4">
        <v>4</v>
      </c>
      <c r="O3340" s="4">
        <v>4</v>
      </c>
      <c r="P3340" s="4">
        <v>4</v>
      </c>
      <c r="Q3340" s="9">
        <f t="shared" si="158"/>
        <v>3.366898148148148E-2</v>
      </c>
      <c r="R3340" s="4">
        <f t="shared" si="156"/>
        <v>40722.747013888889</v>
      </c>
      <c r="S3340" s="4">
        <v>0.91995878723965951</v>
      </c>
      <c r="T3340" s="4" t="str">
        <f>VLOOKUP(E3340,Sheet2!$A$2:$E$137,5,FALSE)</f>
        <v>SE</v>
      </c>
      <c r="U3340" s="4">
        <f>VLOOKUP($T3340,Sheet4!$H$1106:$M$1351,surveys!U$1+1,FALSE)</f>
        <v>0.55292840835143986</v>
      </c>
      <c r="V3340" s="4">
        <f>VLOOKUP($T3340,Sheet4!$H$1106:$M$1351,surveys!V$1+1,FALSE)</f>
        <v>0.77531759074415163</v>
      </c>
      <c r="W3340" s="4">
        <f>VLOOKUP($T3340,Sheet4!$H$1106:$M$1351,surveys!W$1+1,FALSE)</f>
        <v>0.89070599005150708</v>
      </c>
      <c r="X3340" s="4">
        <f>VLOOKUP($T3340,Sheet4!$H$1106:$M$1351,surveys!X$1+1,FALSE)</f>
        <v>0.9470590181653743</v>
      </c>
      <c r="Y3340" s="4">
        <f>VLOOKUP($T3340,Sheet4!$H$1106:$M$1351,surveys!Y$1+1,FALSE)</f>
        <v>1</v>
      </c>
      <c r="Z3340" s="4">
        <f t="shared" si="157"/>
        <v>4</v>
      </c>
      <c r="AA3340" s="4" t="str">
        <f>VLOOKUP(T3340&amp;"-"&amp;Z3340,Sheet4!$W$2:$AA$1100,3,FALSE)</f>
        <v>Uppsala</v>
      </c>
      <c r="AB3340" s="4">
        <f>VLOOKUP(T3340&amp;"-"&amp;Z3340,Sheet4!$W$2:$AA$1100,4,FALSE)</f>
        <v>59.858499999999999</v>
      </c>
      <c r="AC3340" s="4">
        <f>VLOOKUP(T3340&amp;"-"&amp;Z3340,Sheet4!$W$2:$AA$1100,5,FALSE)</f>
        <v>17.645430000000001</v>
      </c>
    </row>
    <row r="3341" spans="1:29">
      <c r="A3341" s="6">
        <v>40722</v>
      </c>
      <c r="B3341" s="7">
        <v>0.76621527777777787</v>
      </c>
      <c r="C3341" s="4" t="s">
        <v>1215</v>
      </c>
      <c r="D3341" s="4" t="s">
        <v>1214</v>
      </c>
      <c r="E3341" s="4" t="s">
        <v>52</v>
      </c>
      <c r="F3341" s="4">
        <v>2</v>
      </c>
      <c r="G3341" s="4">
        <v>3</v>
      </c>
      <c r="H3341" s="4">
        <v>4</v>
      </c>
      <c r="I3341" s="4">
        <v>4</v>
      </c>
      <c r="J3341" s="4">
        <v>4</v>
      </c>
      <c r="K3341" s="4">
        <v>4</v>
      </c>
      <c r="L3341" s="4">
        <v>3</v>
      </c>
      <c r="M3341" s="4">
        <v>3</v>
      </c>
      <c r="N3341" s="4">
        <v>4</v>
      </c>
      <c r="O3341" s="4">
        <v>3</v>
      </c>
      <c r="P3341" s="4">
        <v>3</v>
      </c>
      <c r="Q3341" s="9">
        <f t="shared" si="158"/>
        <v>4.673611111111111E-2</v>
      </c>
      <c r="R3341" s="4">
        <f t="shared" si="156"/>
        <v>40722.766215277778</v>
      </c>
      <c r="S3341" s="4">
        <v>0.16671893258847792</v>
      </c>
      <c r="T3341" s="4" t="str">
        <f>VLOOKUP(E3341,Sheet2!$A$2:$E$137,5,FALSE)</f>
        <v>BE</v>
      </c>
      <c r="U3341" s="4">
        <f>VLOOKUP($T3341,Sheet4!$H$1106:$M$1351,surveys!U$1+1,FALSE)</f>
        <v>0.48686007828770372</v>
      </c>
      <c r="V3341" s="4">
        <f>VLOOKUP($T3341,Sheet4!$H$1106:$M$1351,surveys!V$1+1,FALSE)</f>
        <v>0.70654198731133389</v>
      </c>
      <c r="W3341" s="4">
        <f>VLOOKUP($T3341,Sheet4!$H$1106:$M$1351,surveys!W$1+1,FALSE)</f>
        <v>0.81714283803198118</v>
      </c>
      <c r="X3341" s="4">
        <f>VLOOKUP($T3341,Sheet4!$H$1106:$M$1351,surveys!X$1+1,FALSE)</f>
        <v>0.91276028415961608</v>
      </c>
      <c r="Y3341" s="4">
        <f>VLOOKUP($T3341,Sheet4!$H$1106:$M$1351,surveys!Y$1+1,FALSE)</f>
        <v>1</v>
      </c>
      <c r="Z3341" s="4">
        <f t="shared" si="157"/>
        <v>1</v>
      </c>
      <c r="AA3341" s="4" t="str">
        <f>VLOOKUP(T3341&amp;"-"&amp;Z3341,Sheet4!$W$2:$AA$1100,3,FALSE)</f>
        <v>Brussels</v>
      </c>
      <c r="AB3341" s="4">
        <f>VLOOKUP(T3341&amp;"-"&amp;Z3341,Sheet4!$W$2:$AA$1100,4,FALSE)</f>
        <v>50.850450000000002</v>
      </c>
      <c r="AC3341" s="4">
        <f>VLOOKUP(T3341&amp;"-"&amp;Z3341,Sheet4!$W$2:$AA$1100,5,FALSE)</f>
        <v>4.3487799999999996</v>
      </c>
    </row>
    <row r="3342" spans="1:29">
      <c r="A3342" s="6">
        <v>40722</v>
      </c>
      <c r="B3342" s="7">
        <v>0.78437499999999993</v>
      </c>
      <c r="C3342" s="4" t="s">
        <v>1213</v>
      </c>
      <c r="D3342" s="4" t="s">
        <v>1214</v>
      </c>
      <c r="E3342" s="4" t="s">
        <v>52</v>
      </c>
      <c r="F3342" s="4">
        <v>3</v>
      </c>
      <c r="G3342" s="4">
        <v>3</v>
      </c>
      <c r="H3342" s="4">
        <v>5</v>
      </c>
      <c r="I3342" s="4">
        <v>3</v>
      </c>
      <c r="J3342" s="4">
        <v>5</v>
      </c>
      <c r="K3342" s="4">
        <v>5</v>
      </c>
      <c r="L3342" s="4">
        <v>3</v>
      </c>
      <c r="M3342" s="4">
        <v>5</v>
      </c>
      <c r="N3342" s="4">
        <v>5</v>
      </c>
      <c r="O3342" s="4">
        <v>4</v>
      </c>
      <c r="P3342" s="4">
        <v>5</v>
      </c>
      <c r="Q3342" s="9">
        <f t="shared" si="158"/>
        <v>5.9201388888888894E-2</v>
      </c>
      <c r="R3342" s="4">
        <f t="shared" si="156"/>
        <v>40722.784375000003</v>
      </c>
      <c r="S3342" s="4">
        <v>6.3018352498739105E-2</v>
      </c>
      <c r="T3342" s="4" t="str">
        <f>VLOOKUP(E3342,Sheet2!$A$2:$E$137,5,FALSE)</f>
        <v>BE</v>
      </c>
      <c r="U3342" s="4">
        <f>VLOOKUP($T3342,Sheet4!$H$1106:$M$1351,surveys!U$1+1,FALSE)</f>
        <v>0.48686007828770372</v>
      </c>
      <c r="V3342" s="4">
        <f>VLOOKUP($T3342,Sheet4!$H$1106:$M$1351,surveys!V$1+1,FALSE)</f>
        <v>0.70654198731133389</v>
      </c>
      <c r="W3342" s="4">
        <f>VLOOKUP($T3342,Sheet4!$H$1106:$M$1351,surveys!W$1+1,FALSE)</f>
        <v>0.81714283803198118</v>
      </c>
      <c r="X3342" s="4">
        <f>VLOOKUP($T3342,Sheet4!$H$1106:$M$1351,surveys!X$1+1,FALSE)</f>
        <v>0.91276028415961608</v>
      </c>
      <c r="Y3342" s="4">
        <f>VLOOKUP($T3342,Sheet4!$H$1106:$M$1351,surveys!Y$1+1,FALSE)</f>
        <v>1</v>
      </c>
      <c r="Z3342" s="4">
        <f t="shared" si="157"/>
        <v>1</v>
      </c>
      <c r="AA3342" s="4" t="str">
        <f>VLOOKUP(T3342&amp;"-"&amp;Z3342,Sheet4!$W$2:$AA$1100,3,FALSE)</f>
        <v>Brussels</v>
      </c>
      <c r="AB3342" s="4">
        <f>VLOOKUP(T3342&amp;"-"&amp;Z3342,Sheet4!$W$2:$AA$1100,4,FALSE)</f>
        <v>50.850450000000002</v>
      </c>
      <c r="AC3342" s="4">
        <f>VLOOKUP(T3342&amp;"-"&amp;Z3342,Sheet4!$W$2:$AA$1100,5,FALSE)</f>
        <v>4.3487799999999996</v>
      </c>
    </row>
    <row r="3343" spans="1:29">
      <c r="A3343" s="6">
        <v>40722</v>
      </c>
      <c r="B3343" s="7">
        <v>0.64618055555555554</v>
      </c>
      <c r="C3343" s="4" t="s">
        <v>1215</v>
      </c>
      <c r="D3343" s="4" t="s">
        <v>1217</v>
      </c>
      <c r="E3343" s="4" t="s">
        <v>15</v>
      </c>
      <c r="F3343" s="4">
        <v>4</v>
      </c>
      <c r="G3343" s="4">
        <v>1</v>
      </c>
      <c r="H3343" s="4">
        <v>5</v>
      </c>
      <c r="I3343" s="4">
        <v>5</v>
      </c>
      <c r="J3343" s="4">
        <v>4</v>
      </c>
      <c r="K3343" s="4">
        <v>4</v>
      </c>
      <c r="L3343" s="4">
        <v>1</v>
      </c>
      <c r="M3343" s="4">
        <v>1</v>
      </c>
      <c r="N3343" s="4">
        <v>5</v>
      </c>
      <c r="O3343" s="4">
        <v>1</v>
      </c>
      <c r="P3343" s="4">
        <v>5</v>
      </c>
      <c r="Q3343" s="9">
        <f t="shared" si="158"/>
        <v>3.259259259259259E-2</v>
      </c>
      <c r="R3343" s="4">
        <f t="shared" si="156"/>
        <v>40722.646180555559</v>
      </c>
      <c r="S3343" s="4">
        <v>0.8203914503163745</v>
      </c>
      <c r="T3343" s="4" t="str">
        <f>VLOOKUP(E3343,Sheet2!$A$2:$E$137,5,FALSE)</f>
        <v>US</v>
      </c>
      <c r="U3343" s="4">
        <f>VLOOKUP($T3343,Sheet4!$H$1106:$M$1351,surveys!U$1+1,FALSE)</f>
        <v>0.42883768204388006</v>
      </c>
      <c r="V3343" s="4">
        <f>VLOOKUP($T3343,Sheet4!$H$1106:$M$1351,surveys!V$1+1,FALSE)</f>
        <v>0.62778475709586301</v>
      </c>
      <c r="W3343" s="4">
        <f>VLOOKUP($T3343,Sheet4!$H$1106:$M$1351,surveys!W$1+1,FALSE)</f>
        <v>0.76918600378409652</v>
      </c>
      <c r="X3343" s="4">
        <f>VLOOKUP($T3343,Sheet4!$H$1106:$M$1351,surveys!X$1+1,FALSE)</f>
        <v>0.88987045221102745</v>
      </c>
      <c r="Y3343" s="4">
        <f>VLOOKUP($T3343,Sheet4!$H$1106:$M$1351,surveys!Y$1+1,FALSE)</f>
        <v>1</v>
      </c>
      <c r="Z3343" s="4">
        <f t="shared" si="157"/>
        <v>4</v>
      </c>
      <c r="AA3343" s="4" t="str">
        <f>VLOOKUP(T3343&amp;"-"&amp;Z3343,Sheet4!$W$2:$AA$1100,3,FALSE)</f>
        <v>Brooklyn</v>
      </c>
      <c r="AB3343" s="4">
        <f>VLOOKUP(T3343&amp;"-"&amp;Z3343,Sheet4!$W$2:$AA$1100,4,FALSE)</f>
        <v>40.650100000000002</v>
      </c>
      <c r="AC3343" s="4">
        <f>VLOOKUP(T3343&amp;"-"&amp;Z3343,Sheet4!$W$2:$AA$1100,5,FALSE)</f>
        <v>-73.949579999999997</v>
      </c>
    </row>
    <row r="3344" spans="1:29">
      <c r="A3344" s="6">
        <v>40722</v>
      </c>
      <c r="B3344" s="7">
        <v>0.84449074074074071</v>
      </c>
      <c r="C3344" s="4" t="s">
        <v>1213</v>
      </c>
      <c r="D3344" s="4" t="s">
        <v>1217</v>
      </c>
      <c r="E3344" s="4" t="s">
        <v>13</v>
      </c>
      <c r="F3344" s="4">
        <v>4</v>
      </c>
      <c r="G3344" s="4">
        <v>3</v>
      </c>
      <c r="H3344" s="4">
        <v>3</v>
      </c>
      <c r="I3344" s="4">
        <v>5</v>
      </c>
      <c r="J3344" s="4">
        <v>2</v>
      </c>
      <c r="K3344" s="4">
        <v>5</v>
      </c>
      <c r="L3344" s="4">
        <v>3</v>
      </c>
      <c r="M3344" s="4">
        <v>3</v>
      </c>
      <c r="N3344" s="4">
        <v>5</v>
      </c>
      <c r="O3344" s="4">
        <v>3</v>
      </c>
      <c r="P3344" s="4">
        <v>5</v>
      </c>
      <c r="Q3344" s="9">
        <f t="shared" si="158"/>
        <v>3.1030092592592592E-2</v>
      </c>
      <c r="R3344" s="4">
        <f t="shared" si="156"/>
        <v>40722.844490740739</v>
      </c>
      <c r="S3344" s="4">
        <v>0.67318041590356525</v>
      </c>
      <c r="T3344" s="4" t="str">
        <f>VLOOKUP(E3344,Sheet2!$A$2:$E$137,5,FALSE)</f>
        <v>GB</v>
      </c>
      <c r="U3344" s="4">
        <f>VLOOKUP($T3344,Sheet4!$H$1106:$M$1351,surveys!U$1+1,FALSE)</f>
        <v>0.43993408527720174</v>
      </c>
      <c r="V3344" s="4">
        <f>VLOOKUP($T3344,Sheet4!$H$1106:$M$1351,surveys!V$1+1,FALSE)</f>
        <v>0.87986817055440347</v>
      </c>
      <c r="W3344" s="4">
        <f>VLOOKUP($T3344,Sheet4!$H$1106:$M$1351,surveys!W$1+1,FALSE)</f>
        <v>0.93717230822503084</v>
      </c>
      <c r="X3344" s="4">
        <f>VLOOKUP($T3344,Sheet4!$H$1106:$M$1351,surveys!X$1+1,FALSE)</f>
        <v>0.97269979890956382</v>
      </c>
      <c r="Y3344" s="4">
        <f>VLOOKUP($T3344,Sheet4!$H$1106:$M$1351,surveys!Y$1+1,FALSE)</f>
        <v>1</v>
      </c>
      <c r="Z3344" s="4">
        <f t="shared" si="157"/>
        <v>2</v>
      </c>
      <c r="AA3344" s="4" t="str">
        <f>VLOOKUP(T3344&amp;"-"&amp;Z3344,Sheet4!$W$2:$AA$1100,3,FALSE)</f>
        <v>London</v>
      </c>
      <c r="AB3344" s="4">
        <f>VLOOKUP(T3344&amp;"-"&amp;Z3344,Sheet4!$W$2:$AA$1100,4,FALSE)</f>
        <v>51.50853</v>
      </c>
      <c r="AC3344" s="4">
        <f>VLOOKUP(T3344&amp;"-"&amp;Z3344,Sheet4!$W$2:$AA$1100,5,FALSE)</f>
        <v>-0.12573999999999999</v>
      </c>
    </row>
    <row r="3345" spans="1:29">
      <c r="A3345" s="6">
        <v>40722</v>
      </c>
      <c r="B3345" s="7">
        <v>0.85749999999999993</v>
      </c>
      <c r="C3345" s="4" t="s">
        <v>1215</v>
      </c>
      <c r="D3345" s="4" t="s">
        <v>1214</v>
      </c>
      <c r="E3345" s="4" t="s">
        <v>85</v>
      </c>
      <c r="F3345" s="4">
        <v>3</v>
      </c>
      <c r="G3345" s="4">
        <v>0</v>
      </c>
      <c r="H3345" s="4">
        <v>1</v>
      </c>
      <c r="I3345" s="4">
        <v>2</v>
      </c>
      <c r="J3345" s="4">
        <v>4</v>
      </c>
      <c r="K3345" s="4">
        <v>5</v>
      </c>
      <c r="L3345" s="4">
        <v>1</v>
      </c>
      <c r="M3345" s="4">
        <v>2</v>
      </c>
      <c r="N3345" s="4">
        <v>4</v>
      </c>
      <c r="O3345" s="4">
        <v>4</v>
      </c>
      <c r="P3345" s="4">
        <v>2</v>
      </c>
      <c r="Q3345" s="9">
        <f t="shared" si="158"/>
        <v>4.0451388888888891E-2</v>
      </c>
      <c r="R3345" s="4">
        <f t="shared" si="156"/>
        <v>40722.857499999998</v>
      </c>
      <c r="S3345" s="4">
        <v>0.88861293278437326</v>
      </c>
      <c r="T3345" s="4" t="str">
        <f>VLOOKUP(E3345,Sheet2!$A$2:$E$137,5,FALSE)</f>
        <v>PL</v>
      </c>
      <c r="U3345" s="4">
        <f>VLOOKUP($T3345,Sheet4!$H$1106:$M$1351,surveys!U$1+1,FALSE)</f>
        <v>0.38412692394750031</v>
      </c>
      <c r="V3345" s="4">
        <f>VLOOKUP($T3345,Sheet4!$H$1106:$M$1351,surveys!V$1+1,FALSE)</f>
        <v>0.55761422047220277</v>
      </c>
      <c r="W3345" s="4">
        <f>VLOOKUP($T3345,Sheet4!$H$1106:$M$1351,surveys!W$1+1,FALSE)</f>
        <v>0.72800866765105254</v>
      </c>
      <c r="X3345" s="4">
        <f>VLOOKUP($T3345,Sheet4!$H$1106:$M$1351,surveys!X$1+1,FALSE)</f>
        <v>0.87128691644612766</v>
      </c>
      <c r="Y3345" s="4">
        <f>VLOOKUP($T3345,Sheet4!$H$1106:$M$1351,surveys!Y$1+1,FALSE)</f>
        <v>1</v>
      </c>
      <c r="Z3345" s="4">
        <f t="shared" si="157"/>
        <v>5</v>
      </c>
      <c r="AA3345" s="4" t="str">
        <f>VLOOKUP(T3345&amp;"-"&amp;Z3345,Sheet4!$W$2:$AA$1100,3,FALSE)</f>
        <v>Poznan</v>
      </c>
      <c r="AB3345" s="4">
        <f>VLOOKUP(T3345&amp;"-"&amp;Z3345,Sheet4!$W$2:$AA$1100,4,FALSE)</f>
        <v>52.40692</v>
      </c>
      <c r="AC3345" s="4">
        <f>VLOOKUP(T3345&amp;"-"&amp;Z3345,Sheet4!$W$2:$AA$1100,5,FALSE)</f>
        <v>16.929929999999999</v>
      </c>
    </row>
    <row r="3346" spans="1:29">
      <c r="A3346" s="6">
        <v>40722</v>
      </c>
      <c r="B3346" s="7">
        <v>0.91091435185185177</v>
      </c>
      <c r="C3346" s="4" t="s">
        <v>1213</v>
      </c>
      <c r="D3346" s="4" t="s">
        <v>1217</v>
      </c>
      <c r="E3346" s="4" t="s">
        <v>75</v>
      </c>
      <c r="F3346" s="4">
        <v>4</v>
      </c>
      <c r="G3346" s="4">
        <v>5</v>
      </c>
      <c r="H3346" s="4">
        <v>3</v>
      </c>
      <c r="I3346" s="4">
        <v>5</v>
      </c>
      <c r="J3346" s="4">
        <v>5</v>
      </c>
      <c r="K3346" s="4">
        <v>5</v>
      </c>
      <c r="L3346" s="4">
        <v>5</v>
      </c>
      <c r="M3346" s="4">
        <v>4</v>
      </c>
      <c r="N3346" s="4">
        <v>5</v>
      </c>
      <c r="O3346" s="4">
        <v>5</v>
      </c>
      <c r="P3346" s="4">
        <v>5</v>
      </c>
      <c r="Q3346" s="9">
        <f t="shared" si="158"/>
        <v>7.5462962962962966E-3</v>
      </c>
      <c r="R3346" s="4">
        <f t="shared" si="156"/>
        <v>40722.910914351851</v>
      </c>
      <c r="S3346" s="4">
        <v>0.46552637363440419</v>
      </c>
      <c r="T3346" s="4" t="str">
        <f>VLOOKUP(E3346,Sheet2!$A$2:$E$137,5,FALSE)</f>
        <v>NL</v>
      </c>
      <c r="U3346" s="4">
        <f>VLOOKUP($T3346,Sheet4!$H$1106:$M$1351,surveys!U$1+1,FALSE)</f>
        <v>0.32046134514638702</v>
      </c>
      <c r="V3346" s="4">
        <f>VLOOKUP($T3346,Sheet4!$H$1106:$M$1351,surveys!V$1+1,FALSE)</f>
        <v>0.57894347951583991</v>
      </c>
      <c r="W3346" s="4">
        <f>VLOOKUP($T3346,Sheet4!$H$1106:$M$1351,surveys!W$1+1,FALSE)</f>
        <v>0.78388532741989281</v>
      </c>
      <c r="X3346" s="4">
        <f>VLOOKUP($T3346,Sheet4!$H$1106:$M$1351,surveys!X$1+1,FALSE)</f>
        <v>0.90942307659069177</v>
      </c>
      <c r="Y3346" s="4">
        <f>VLOOKUP($T3346,Sheet4!$H$1106:$M$1351,surveys!Y$1+1,FALSE)</f>
        <v>1</v>
      </c>
      <c r="Z3346" s="4">
        <f t="shared" si="157"/>
        <v>2</v>
      </c>
      <c r="AA3346" s="4" t="str">
        <f>VLOOKUP(T3346&amp;"-"&amp;Z3346,Sheet4!$W$2:$AA$1100,3,FALSE)</f>
        <v>Rotterdam</v>
      </c>
      <c r="AB3346" s="4">
        <f>VLOOKUP(T3346&amp;"-"&amp;Z3346,Sheet4!$W$2:$AA$1100,4,FALSE)</f>
        <v>51.922499999999999</v>
      </c>
      <c r="AC3346" s="4">
        <f>VLOOKUP(T3346&amp;"-"&amp;Z3346,Sheet4!$W$2:$AA$1100,5,FALSE)</f>
        <v>4.4791699999999999</v>
      </c>
    </row>
    <row r="3347" spans="1:29">
      <c r="A3347" s="6">
        <v>40721</v>
      </c>
      <c r="B3347" s="7">
        <v>1.4837962962962963E-2</v>
      </c>
      <c r="C3347" s="4" t="s">
        <v>1213</v>
      </c>
      <c r="D3347" s="4" t="s">
        <v>1217</v>
      </c>
      <c r="E3347" s="4" t="s">
        <v>23</v>
      </c>
      <c r="F3347" s="4">
        <v>4</v>
      </c>
      <c r="G3347" s="4">
        <v>5</v>
      </c>
      <c r="H3347" s="4">
        <v>5</v>
      </c>
      <c r="I3347" s="4">
        <v>5</v>
      </c>
      <c r="J3347" s="4">
        <v>5</v>
      </c>
      <c r="K3347" s="4">
        <v>5</v>
      </c>
      <c r="L3347" s="4">
        <v>5</v>
      </c>
      <c r="M3347" s="4">
        <v>5</v>
      </c>
      <c r="N3347" s="4">
        <v>5</v>
      </c>
      <c r="O3347" s="4">
        <v>5</v>
      </c>
      <c r="P3347" s="4">
        <v>5</v>
      </c>
      <c r="Q3347" s="9">
        <f t="shared" si="158"/>
        <v>1.045138888888889E-2</v>
      </c>
      <c r="R3347" s="4">
        <f t="shared" si="156"/>
        <v>40721.014837962961</v>
      </c>
      <c r="S3347" s="4">
        <v>0.31409036405435908</v>
      </c>
      <c r="T3347" s="4" t="str">
        <f>VLOOKUP(E3347,Sheet2!$A$2:$E$137,5,FALSE)</f>
        <v>CA</v>
      </c>
      <c r="U3347" s="4">
        <f>VLOOKUP($T3347,Sheet4!$H$1106:$M$1351,surveys!U$1+1,FALSE)</f>
        <v>0.39929817507859233</v>
      </c>
      <c r="V3347" s="4">
        <f>VLOOKUP($T3347,Sheet4!$H$1106:$M$1351,surveys!V$1+1,FALSE)</f>
        <v>0.68226808593455113</v>
      </c>
      <c r="W3347" s="4">
        <f>VLOOKUP($T3347,Sheet4!$H$1106:$M$1351,surveys!W$1+1,FALSE)</f>
        <v>0.8413893511967715</v>
      </c>
      <c r="X3347" s="4">
        <f>VLOOKUP($T3347,Sheet4!$H$1106:$M$1351,surveys!X$1+1,FALSE)</f>
        <v>0.92969032990429024</v>
      </c>
      <c r="Y3347" s="4">
        <f>VLOOKUP($T3347,Sheet4!$H$1106:$M$1351,surveys!Y$1+1,FALSE)</f>
        <v>1</v>
      </c>
      <c r="Z3347" s="4">
        <f t="shared" si="157"/>
        <v>1</v>
      </c>
      <c r="AA3347" s="4" t="str">
        <f>VLOOKUP(T3347&amp;"-"&amp;Z3347,Sheet4!$W$2:$AA$1100,3,FALSE)</f>
        <v>Toronto</v>
      </c>
      <c r="AB3347" s="4">
        <f>VLOOKUP(T3347&amp;"-"&amp;Z3347,Sheet4!$W$2:$AA$1100,4,FALSE)</f>
        <v>43.700110000000002</v>
      </c>
      <c r="AC3347" s="4">
        <f>VLOOKUP(T3347&amp;"-"&amp;Z3347,Sheet4!$W$2:$AA$1100,5,FALSE)</f>
        <v>-79.416300000000007</v>
      </c>
    </row>
    <row r="3348" spans="1:29">
      <c r="A3348" s="6">
        <v>40721</v>
      </c>
      <c r="B3348" s="7">
        <v>0.10380787037037037</v>
      </c>
      <c r="C3348" s="4" t="s">
        <v>1213</v>
      </c>
      <c r="D3348" s="4" t="s">
        <v>1217</v>
      </c>
      <c r="E3348" s="4" t="s">
        <v>15</v>
      </c>
      <c r="F3348" s="4">
        <v>5</v>
      </c>
      <c r="G3348" s="4">
        <v>5</v>
      </c>
      <c r="H3348" s="4">
        <v>5</v>
      </c>
      <c r="I3348" s="4">
        <v>5</v>
      </c>
      <c r="J3348" s="4">
        <v>5</v>
      </c>
      <c r="K3348" s="4">
        <v>5</v>
      </c>
      <c r="L3348" s="4">
        <v>5</v>
      </c>
      <c r="M3348" s="4">
        <v>5</v>
      </c>
      <c r="N3348" s="4">
        <v>5</v>
      </c>
      <c r="O3348" s="4">
        <v>5</v>
      </c>
      <c r="P3348" s="4">
        <v>5</v>
      </c>
      <c r="Q3348" s="9">
        <f t="shared" si="158"/>
        <v>2.5115740740740741E-3</v>
      </c>
      <c r="R3348" s="4">
        <f t="shared" si="156"/>
        <v>40721.103807870371</v>
      </c>
      <c r="S3348" s="4">
        <v>0.37138035705006156</v>
      </c>
      <c r="T3348" s="4" t="str">
        <f>VLOOKUP(E3348,Sheet2!$A$2:$E$137,5,FALSE)</f>
        <v>US</v>
      </c>
      <c r="U3348" s="4">
        <f>VLOOKUP($T3348,Sheet4!$H$1106:$M$1351,surveys!U$1+1,FALSE)</f>
        <v>0.42883768204388006</v>
      </c>
      <c r="V3348" s="4">
        <f>VLOOKUP($T3348,Sheet4!$H$1106:$M$1351,surveys!V$1+1,FALSE)</f>
        <v>0.62778475709586301</v>
      </c>
      <c r="W3348" s="4">
        <f>VLOOKUP($T3348,Sheet4!$H$1106:$M$1351,surveys!W$1+1,FALSE)</f>
        <v>0.76918600378409652</v>
      </c>
      <c r="X3348" s="4">
        <f>VLOOKUP($T3348,Sheet4!$H$1106:$M$1351,surveys!X$1+1,FALSE)</f>
        <v>0.88987045221102745</v>
      </c>
      <c r="Y3348" s="4">
        <f>VLOOKUP($T3348,Sheet4!$H$1106:$M$1351,surveys!Y$1+1,FALSE)</f>
        <v>1</v>
      </c>
      <c r="Z3348" s="4">
        <f t="shared" si="157"/>
        <v>1</v>
      </c>
      <c r="AA3348" s="4" t="str">
        <f>VLOOKUP(T3348&amp;"-"&amp;Z3348,Sheet4!$W$2:$AA$1100,3,FALSE)</f>
        <v>New York City</v>
      </c>
      <c r="AB3348" s="4">
        <f>VLOOKUP(T3348&amp;"-"&amp;Z3348,Sheet4!$W$2:$AA$1100,4,FALSE)</f>
        <v>40.714269999999999</v>
      </c>
      <c r="AC3348" s="4">
        <f>VLOOKUP(T3348&amp;"-"&amp;Z3348,Sheet4!$W$2:$AA$1100,5,FALSE)</f>
        <v>-74.005970000000005</v>
      </c>
    </row>
    <row r="3349" spans="1:29">
      <c r="A3349" s="6">
        <v>40721</v>
      </c>
      <c r="B3349" s="7">
        <v>0.39942129629629625</v>
      </c>
      <c r="C3349" s="4" t="s">
        <v>1215</v>
      </c>
      <c r="D3349" s="4" t="s">
        <v>1217</v>
      </c>
      <c r="E3349" s="4" t="s">
        <v>11</v>
      </c>
      <c r="F3349" s="4">
        <v>3</v>
      </c>
      <c r="G3349" s="4">
        <v>3</v>
      </c>
      <c r="H3349" s="4">
        <v>4</v>
      </c>
      <c r="I3349" s="4">
        <v>3</v>
      </c>
      <c r="J3349" s="4">
        <v>5</v>
      </c>
      <c r="K3349" s="4">
        <v>5</v>
      </c>
      <c r="L3349" s="4">
        <v>1</v>
      </c>
      <c r="M3349" s="4">
        <v>1</v>
      </c>
      <c r="N3349" s="4">
        <v>4</v>
      </c>
      <c r="O3349" s="4">
        <v>1</v>
      </c>
      <c r="P3349" s="4">
        <v>5</v>
      </c>
      <c r="Q3349" s="9">
        <f t="shared" si="158"/>
        <v>6.986111111111111E-2</v>
      </c>
      <c r="R3349" s="4">
        <f t="shared" si="156"/>
        <v>40721.399421296293</v>
      </c>
      <c r="S3349" s="4">
        <v>0.64346045541144314</v>
      </c>
      <c r="T3349" s="4" t="str">
        <f>VLOOKUP(E3349,Sheet2!$A$2:$E$137,5,FALSE)</f>
        <v>FR</v>
      </c>
      <c r="U3349" s="4">
        <f>VLOOKUP($T3349,Sheet4!$H$1106:$M$1351,surveys!U$1+1,FALSE)</f>
        <v>0.51193913659220647</v>
      </c>
      <c r="V3349" s="4">
        <f>VLOOKUP($T3349,Sheet4!$H$1106:$M$1351,surveys!V$1+1,FALSE)</f>
        <v>0.70220575033861143</v>
      </c>
      <c r="W3349" s="4">
        <f>VLOOKUP($T3349,Sheet4!$H$1106:$M$1351,surveys!W$1+1,FALSE)</f>
        <v>0.81527182039156842</v>
      </c>
      <c r="X3349" s="4">
        <f>VLOOKUP($T3349,Sheet4!$H$1106:$M$1351,surveys!X$1+1,FALSE)</f>
        <v>0.91893911792009964</v>
      </c>
      <c r="Y3349" s="4">
        <f>VLOOKUP($T3349,Sheet4!$H$1106:$M$1351,surveys!Y$1+1,FALSE)</f>
        <v>1</v>
      </c>
      <c r="Z3349" s="4">
        <f t="shared" si="157"/>
        <v>2</v>
      </c>
      <c r="AA3349" s="4" t="str">
        <f>VLOOKUP(T3349&amp;"-"&amp;Z3349,Sheet4!$W$2:$AA$1100,3,FALSE)</f>
        <v>Marseille</v>
      </c>
      <c r="AB3349" s="4">
        <f>VLOOKUP(T3349&amp;"-"&amp;Z3349,Sheet4!$W$2:$AA$1100,4,FALSE)</f>
        <v>43.296950000000002</v>
      </c>
      <c r="AC3349" s="4">
        <f>VLOOKUP(T3349&amp;"-"&amp;Z3349,Sheet4!$W$2:$AA$1100,5,FALSE)</f>
        <v>5.3810700000000002</v>
      </c>
    </row>
    <row r="3350" spans="1:29">
      <c r="A3350" s="6">
        <v>40721</v>
      </c>
      <c r="B3350" s="7">
        <v>0.56212962962962965</v>
      </c>
      <c r="C3350" s="4" t="s">
        <v>1213</v>
      </c>
      <c r="D3350" s="4" t="s">
        <v>1216</v>
      </c>
      <c r="E3350" s="4" t="s">
        <v>11</v>
      </c>
      <c r="F3350" s="4">
        <v>3</v>
      </c>
      <c r="G3350" s="4">
        <v>2</v>
      </c>
      <c r="H3350" s="4">
        <v>2</v>
      </c>
      <c r="I3350" s="4">
        <v>4</v>
      </c>
      <c r="J3350" s="4">
        <v>3</v>
      </c>
      <c r="K3350" s="4">
        <v>4</v>
      </c>
      <c r="L3350" s="4">
        <v>3</v>
      </c>
      <c r="M3350" s="4">
        <v>5</v>
      </c>
      <c r="N3350" s="4">
        <v>3</v>
      </c>
      <c r="O3350" s="4">
        <v>3</v>
      </c>
      <c r="P3350" s="4">
        <v>3</v>
      </c>
      <c r="Q3350" s="9">
        <f t="shared" si="158"/>
        <v>4.3784722222222218E-2</v>
      </c>
      <c r="R3350" s="4">
        <f t="shared" si="156"/>
        <v>40721.56212962963</v>
      </c>
      <c r="S3350" s="4">
        <v>0.46552209372845343</v>
      </c>
      <c r="T3350" s="4" t="str">
        <f>VLOOKUP(E3350,Sheet2!$A$2:$E$137,5,FALSE)</f>
        <v>FR</v>
      </c>
      <c r="U3350" s="4">
        <f>VLOOKUP($T3350,Sheet4!$H$1106:$M$1351,surveys!U$1+1,FALSE)</f>
        <v>0.51193913659220647</v>
      </c>
      <c r="V3350" s="4">
        <f>VLOOKUP($T3350,Sheet4!$H$1106:$M$1351,surveys!V$1+1,FALSE)</f>
        <v>0.70220575033861143</v>
      </c>
      <c r="W3350" s="4">
        <f>VLOOKUP($T3350,Sheet4!$H$1106:$M$1351,surveys!W$1+1,FALSE)</f>
        <v>0.81527182039156842</v>
      </c>
      <c r="X3350" s="4">
        <f>VLOOKUP($T3350,Sheet4!$H$1106:$M$1351,surveys!X$1+1,FALSE)</f>
        <v>0.91893911792009964</v>
      </c>
      <c r="Y3350" s="4">
        <f>VLOOKUP($T3350,Sheet4!$H$1106:$M$1351,surveys!Y$1+1,FALSE)</f>
        <v>1</v>
      </c>
      <c r="Z3350" s="4">
        <f t="shared" si="157"/>
        <v>1</v>
      </c>
      <c r="AA3350" s="4" t="str">
        <f>VLOOKUP(T3350&amp;"-"&amp;Z3350,Sheet4!$W$2:$AA$1100,3,FALSE)</f>
        <v>Paris</v>
      </c>
      <c r="AB3350" s="4">
        <f>VLOOKUP(T3350&amp;"-"&amp;Z3350,Sheet4!$W$2:$AA$1100,4,FALSE)</f>
        <v>48.853409999999997</v>
      </c>
      <c r="AC3350" s="4">
        <f>VLOOKUP(T3350&amp;"-"&amp;Z3350,Sheet4!$W$2:$AA$1100,5,FALSE)</f>
        <v>2.3488000000000002</v>
      </c>
    </row>
    <row r="3351" spans="1:29">
      <c r="A3351" s="6">
        <v>40721</v>
      </c>
      <c r="B3351" s="7">
        <v>0.54114583333333333</v>
      </c>
      <c r="C3351" s="4" t="s">
        <v>1213</v>
      </c>
      <c r="D3351" s="4" t="s">
        <v>1217</v>
      </c>
      <c r="E3351" s="4" t="s">
        <v>23</v>
      </c>
      <c r="F3351" s="4">
        <v>5</v>
      </c>
      <c r="G3351" s="4">
        <v>5</v>
      </c>
      <c r="H3351" s="4">
        <v>5</v>
      </c>
      <c r="I3351" s="4">
        <v>5</v>
      </c>
      <c r="J3351" s="4">
        <v>5</v>
      </c>
      <c r="K3351" s="4">
        <v>5</v>
      </c>
      <c r="L3351" s="4">
        <v>5</v>
      </c>
      <c r="M3351" s="4">
        <v>5</v>
      </c>
      <c r="N3351" s="4">
        <v>5</v>
      </c>
      <c r="O3351" s="4">
        <v>5</v>
      </c>
      <c r="P3351" s="4">
        <v>5</v>
      </c>
      <c r="Q3351" s="9">
        <f t="shared" si="158"/>
        <v>2.8854166666666667E-2</v>
      </c>
      <c r="R3351" s="4">
        <f t="shared" si="156"/>
        <v>40721.541145833333</v>
      </c>
      <c r="S3351" s="4">
        <v>0.6304947150735134</v>
      </c>
      <c r="T3351" s="4" t="str">
        <f>VLOOKUP(E3351,Sheet2!$A$2:$E$137,5,FALSE)</f>
        <v>CA</v>
      </c>
      <c r="U3351" s="4">
        <f>VLOOKUP($T3351,Sheet4!$H$1106:$M$1351,surveys!U$1+1,FALSE)</f>
        <v>0.39929817507859233</v>
      </c>
      <c r="V3351" s="4">
        <f>VLOOKUP($T3351,Sheet4!$H$1106:$M$1351,surveys!V$1+1,FALSE)</f>
        <v>0.68226808593455113</v>
      </c>
      <c r="W3351" s="4">
        <f>VLOOKUP($T3351,Sheet4!$H$1106:$M$1351,surveys!W$1+1,FALSE)</f>
        <v>0.8413893511967715</v>
      </c>
      <c r="X3351" s="4">
        <f>VLOOKUP($T3351,Sheet4!$H$1106:$M$1351,surveys!X$1+1,FALSE)</f>
        <v>0.92969032990429024</v>
      </c>
      <c r="Y3351" s="4">
        <f>VLOOKUP($T3351,Sheet4!$H$1106:$M$1351,surveys!Y$1+1,FALSE)</f>
        <v>1</v>
      </c>
      <c r="Z3351" s="4">
        <f t="shared" si="157"/>
        <v>2</v>
      </c>
      <c r="AA3351" s="4" t="str">
        <f>VLOOKUP(T3351&amp;"-"&amp;Z3351,Sheet4!$W$2:$AA$1100,3,FALSE)</f>
        <v>Montreal</v>
      </c>
      <c r="AB3351" s="4">
        <f>VLOOKUP(T3351&amp;"-"&amp;Z3351,Sheet4!$W$2:$AA$1100,4,FALSE)</f>
        <v>45.508839999999999</v>
      </c>
      <c r="AC3351" s="4">
        <f>VLOOKUP(T3351&amp;"-"&amp;Z3351,Sheet4!$W$2:$AA$1100,5,FALSE)</f>
        <v>-73.587810000000005</v>
      </c>
    </row>
    <row r="3352" spans="1:29">
      <c r="A3352" s="6">
        <v>40721</v>
      </c>
      <c r="B3352" s="7">
        <v>0.54150462962962964</v>
      </c>
      <c r="C3352" s="4" t="s">
        <v>1215</v>
      </c>
      <c r="D3352" s="4" t="s">
        <v>1216</v>
      </c>
      <c r="E3352" s="4" t="s">
        <v>90</v>
      </c>
      <c r="F3352" s="4">
        <v>5</v>
      </c>
      <c r="G3352" s="4">
        <v>3</v>
      </c>
      <c r="H3352" s="4">
        <v>5</v>
      </c>
      <c r="I3352" s="4">
        <v>2</v>
      </c>
      <c r="J3352" s="4">
        <v>5</v>
      </c>
      <c r="K3352" s="4">
        <v>2</v>
      </c>
      <c r="L3352" s="4">
        <v>1</v>
      </c>
      <c r="M3352" s="4">
        <v>5</v>
      </c>
      <c r="N3352" s="4">
        <v>5</v>
      </c>
      <c r="O3352" s="4">
        <v>5</v>
      </c>
      <c r="P3352" s="4">
        <v>5</v>
      </c>
      <c r="Q3352" s="9">
        <f t="shared" si="158"/>
        <v>2.9201388888888888E-2</v>
      </c>
      <c r="R3352" s="4">
        <f t="shared" si="156"/>
        <v>40721.541504629633</v>
      </c>
      <c r="S3352" s="4">
        <v>0.44926804929387698</v>
      </c>
      <c r="T3352" s="4" t="str">
        <f>VLOOKUP(E3352,Sheet2!$A$2:$E$137,5,FALSE)</f>
        <v>BR</v>
      </c>
      <c r="U3352" s="4">
        <f>VLOOKUP($T3352,Sheet4!$H$1106:$M$1351,surveys!U$1+1,FALSE)</f>
        <v>0.42589334033940757</v>
      </c>
      <c r="V3352" s="4">
        <f>VLOOKUP($T3352,Sheet4!$H$1106:$M$1351,surveys!V$1+1,FALSE)</f>
        <v>0.68189351679456123</v>
      </c>
      <c r="W3352" s="4">
        <f>VLOOKUP($T3352,Sheet4!$H$1106:$M$1351,surveys!W$1+1,FALSE)</f>
        <v>0.79714355145235938</v>
      </c>
      <c r="X3352" s="4">
        <f>VLOOKUP($T3352,Sheet4!$H$1106:$M$1351,surveys!X$1+1,FALSE)</f>
        <v>0.8991407500992985</v>
      </c>
      <c r="Y3352" s="4">
        <f>VLOOKUP($T3352,Sheet4!$H$1106:$M$1351,surveys!Y$1+1,FALSE)</f>
        <v>1</v>
      </c>
      <c r="Z3352" s="4">
        <f t="shared" si="157"/>
        <v>2</v>
      </c>
      <c r="AA3352" s="4" t="str">
        <f>VLOOKUP(T3352&amp;"-"&amp;Z3352,Sheet4!$W$2:$AA$1100,3,FALSE)</f>
        <v>Rio de Janeiro</v>
      </c>
      <c r="AB3352" s="4">
        <f>VLOOKUP(T3352&amp;"-"&amp;Z3352,Sheet4!$W$2:$AA$1100,4,FALSE)</f>
        <v>-22.90278</v>
      </c>
      <c r="AC3352" s="4">
        <f>VLOOKUP(T3352&amp;"-"&amp;Z3352,Sheet4!$W$2:$AA$1100,5,FALSE)</f>
        <v>-43.207500000000003</v>
      </c>
    </row>
    <row r="3353" spans="1:29">
      <c r="A3353" s="6">
        <v>40721</v>
      </c>
      <c r="B3353" s="7">
        <v>0.56526620370370373</v>
      </c>
      <c r="C3353" s="4" t="s">
        <v>1215</v>
      </c>
      <c r="D3353" s="4" t="s">
        <v>1214</v>
      </c>
      <c r="E3353" s="4" t="s">
        <v>90</v>
      </c>
      <c r="F3353" s="4">
        <v>5</v>
      </c>
      <c r="G3353" s="4">
        <v>5</v>
      </c>
      <c r="H3353" s="4">
        <v>5</v>
      </c>
      <c r="I3353" s="4">
        <v>5</v>
      </c>
      <c r="J3353" s="4">
        <v>5</v>
      </c>
      <c r="K3353" s="4">
        <v>5</v>
      </c>
      <c r="L3353" s="4">
        <v>5</v>
      </c>
      <c r="M3353" s="4">
        <v>5</v>
      </c>
      <c r="N3353" s="4">
        <v>5</v>
      </c>
      <c r="O3353" s="4">
        <v>5</v>
      </c>
      <c r="P3353" s="4">
        <v>5</v>
      </c>
      <c r="Q3353" s="9">
        <f t="shared" si="158"/>
        <v>4.5185185185185182E-2</v>
      </c>
      <c r="R3353" s="4">
        <f t="shared" si="156"/>
        <v>40721.565266203703</v>
      </c>
      <c r="S3353" s="4">
        <v>0.53479089548142245</v>
      </c>
      <c r="T3353" s="4" t="str">
        <f>VLOOKUP(E3353,Sheet2!$A$2:$E$137,5,FALSE)</f>
        <v>BR</v>
      </c>
      <c r="U3353" s="4">
        <f>VLOOKUP($T3353,Sheet4!$H$1106:$M$1351,surveys!U$1+1,FALSE)</f>
        <v>0.42589334033940757</v>
      </c>
      <c r="V3353" s="4">
        <f>VLOOKUP($T3353,Sheet4!$H$1106:$M$1351,surveys!V$1+1,FALSE)</f>
        <v>0.68189351679456123</v>
      </c>
      <c r="W3353" s="4">
        <f>VLOOKUP($T3353,Sheet4!$H$1106:$M$1351,surveys!W$1+1,FALSE)</f>
        <v>0.79714355145235938</v>
      </c>
      <c r="X3353" s="4">
        <f>VLOOKUP($T3353,Sheet4!$H$1106:$M$1351,surveys!X$1+1,FALSE)</f>
        <v>0.8991407500992985</v>
      </c>
      <c r="Y3353" s="4">
        <f>VLOOKUP($T3353,Sheet4!$H$1106:$M$1351,surveys!Y$1+1,FALSE)</f>
        <v>1</v>
      </c>
      <c r="Z3353" s="4">
        <f t="shared" si="157"/>
        <v>2</v>
      </c>
      <c r="AA3353" s="4" t="str">
        <f>VLOOKUP(T3353&amp;"-"&amp;Z3353,Sheet4!$W$2:$AA$1100,3,FALSE)</f>
        <v>Rio de Janeiro</v>
      </c>
      <c r="AB3353" s="4">
        <f>VLOOKUP(T3353&amp;"-"&amp;Z3353,Sheet4!$W$2:$AA$1100,4,FALSE)</f>
        <v>-22.90278</v>
      </c>
      <c r="AC3353" s="4">
        <f>VLOOKUP(T3353&amp;"-"&amp;Z3353,Sheet4!$W$2:$AA$1100,5,FALSE)</f>
        <v>-43.207500000000003</v>
      </c>
    </row>
    <row r="3354" spans="1:29">
      <c r="A3354" s="6">
        <v>40721</v>
      </c>
      <c r="B3354" s="7">
        <v>0.56858796296296299</v>
      </c>
      <c r="C3354" s="4" t="s">
        <v>1213</v>
      </c>
      <c r="D3354" s="4" t="s">
        <v>1216</v>
      </c>
      <c r="E3354" s="4" t="s">
        <v>90</v>
      </c>
      <c r="F3354" s="4">
        <v>4</v>
      </c>
      <c r="G3354" s="4">
        <v>5</v>
      </c>
      <c r="H3354" s="4">
        <v>5</v>
      </c>
      <c r="I3354" s="4">
        <v>4</v>
      </c>
      <c r="J3354" s="4">
        <v>5</v>
      </c>
      <c r="K3354" s="4">
        <v>5</v>
      </c>
      <c r="L3354" s="4">
        <v>2</v>
      </c>
      <c r="M3354" s="4">
        <v>4</v>
      </c>
      <c r="N3354" s="4">
        <v>5</v>
      </c>
      <c r="O3354" s="4">
        <v>4</v>
      </c>
      <c r="P3354" s="4">
        <v>4</v>
      </c>
      <c r="Q3354" s="9">
        <f t="shared" si="158"/>
        <v>4.7951388888888891E-2</v>
      </c>
      <c r="R3354" s="4">
        <f t="shared" si="156"/>
        <v>40721.56858796296</v>
      </c>
      <c r="S3354" s="4">
        <v>0.69164349032371852</v>
      </c>
      <c r="T3354" s="4" t="str">
        <f>VLOOKUP(E3354,Sheet2!$A$2:$E$137,5,FALSE)</f>
        <v>BR</v>
      </c>
      <c r="U3354" s="4">
        <f>VLOOKUP($T3354,Sheet4!$H$1106:$M$1351,surveys!U$1+1,FALSE)</f>
        <v>0.42589334033940757</v>
      </c>
      <c r="V3354" s="4">
        <f>VLOOKUP($T3354,Sheet4!$H$1106:$M$1351,surveys!V$1+1,FALSE)</f>
        <v>0.68189351679456123</v>
      </c>
      <c r="W3354" s="4">
        <f>VLOOKUP($T3354,Sheet4!$H$1106:$M$1351,surveys!W$1+1,FALSE)</f>
        <v>0.79714355145235938</v>
      </c>
      <c r="X3354" s="4">
        <f>VLOOKUP($T3354,Sheet4!$H$1106:$M$1351,surveys!X$1+1,FALSE)</f>
        <v>0.8991407500992985</v>
      </c>
      <c r="Y3354" s="4">
        <f>VLOOKUP($T3354,Sheet4!$H$1106:$M$1351,surveys!Y$1+1,FALSE)</f>
        <v>1</v>
      </c>
      <c r="Z3354" s="4">
        <f t="shared" si="157"/>
        <v>3</v>
      </c>
      <c r="AA3354" s="4" t="str">
        <f>VLOOKUP(T3354&amp;"-"&amp;Z3354,Sheet4!$W$2:$AA$1100,3,FALSE)</f>
        <v>Salvador</v>
      </c>
      <c r="AB3354" s="4">
        <f>VLOOKUP(T3354&amp;"-"&amp;Z3354,Sheet4!$W$2:$AA$1100,4,FALSE)</f>
        <v>-12.971109999999999</v>
      </c>
      <c r="AC3354" s="4">
        <f>VLOOKUP(T3354&amp;"-"&amp;Z3354,Sheet4!$W$2:$AA$1100,5,FALSE)</f>
        <v>-38.510829999999999</v>
      </c>
    </row>
    <row r="3355" spans="1:29">
      <c r="A3355" s="6">
        <v>40721</v>
      </c>
      <c r="B3355" s="7">
        <v>0.57737268518518514</v>
      </c>
      <c r="C3355" s="4" t="s">
        <v>1215</v>
      </c>
      <c r="D3355" s="4" t="s">
        <v>1216</v>
      </c>
      <c r="E3355" s="4" t="s">
        <v>90</v>
      </c>
      <c r="F3355" s="4">
        <v>3</v>
      </c>
      <c r="G3355" s="4">
        <v>4</v>
      </c>
      <c r="H3355" s="4">
        <v>2</v>
      </c>
      <c r="I3355" s="4">
        <v>4</v>
      </c>
      <c r="J3355" s="4">
        <v>3</v>
      </c>
      <c r="K3355" s="4">
        <v>4</v>
      </c>
      <c r="L3355" s="4">
        <v>3</v>
      </c>
      <c r="M3355" s="4">
        <v>2</v>
      </c>
      <c r="N3355" s="4">
        <v>5</v>
      </c>
      <c r="O3355" s="4">
        <v>1</v>
      </c>
      <c r="P3355" s="4">
        <v>3</v>
      </c>
      <c r="Q3355" s="9">
        <f t="shared" si="158"/>
        <v>5.4456018518518522E-2</v>
      </c>
      <c r="R3355" s="4">
        <f t="shared" si="156"/>
        <v>40721.577372685184</v>
      </c>
      <c r="S3355" s="4">
        <v>0.91799785413058754</v>
      </c>
      <c r="T3355" s="4" t="str">
        <f>VLOOKUP(E3355,Sheet2!$A$2:$E$137,5,FALSE)</f>
        <v>BR</v>
      </c>
      <c r="U3355" s="4">
        <f>VLOOKUP($T3355,Sheet4!$H$1106:$M$1351,surveys!U$1+1,FALSE)</f>
        <v>0.42589334033940757</v>
      </c>
      <c r="V3355" s="4">
        <f>VLOOKUP($T3355,Sheet4!$H$1106:$M$1351,surveys!V$1+1,FALSE)</f>
        <v>0.68189351679456123</v>
      </c>
      <c r="W3355" s="4">
        <f>VLOOKUP($T3355,Sheet4!$H$1106:$M$1351,surveys!W$1+1,FALSE)</f>
        <v>0.79714355145235938</v>
      </c>
      <c r="X3355" s="4">
        <f>VLOOKUP($T3355,Sheet4!$H$1106:$M$1351,surveys!X$1+1,FALSE)</f>
        <v>0.8991407500992985</v>
      </c>
      <c r="Y3355" s="4">
        <f>VLOOKUP($T3355,Sheet4!$H$1106:$M$1351,surveys!Y$1+1,FALSE)</f>
        <v>1</v>
      </c>
      <c r="Z3355" s="4">
        <f t="shared" si="157"/>
        <v>5</v>
      </c>
      <c r="AA3355" s="4" t="str">
        <f>VLOOKUP(T3355&amp;"-"&amp;Z3355,Sheet4!$W$2:$AA$1100,3,FALSE)</f>
        <v>Belo Horizonte</v>
      </c>
      <c r="AB3355" s="4">
        <f>VLOOKUP(T3355&amp;"-"&amp;Z3355,Sheet4!$W$2:$AA$1100,4,FALSE)</f>
        <v>-19.920829999999999</v>
      </c>
      <c r="AC3355" s="4">
        <f>VLOOKUP(T3355&amp;"-"&amp;Z3355,Sheet4!$W$2:$AA$1100,5,FALSE)</f>
        <v>-43.937779999999997</v>
      </c>
    </row>
    <row r="3356" spans="1:29">
      <c r="A3356" s="6">
        <v>40721</v>
      </c>
      <c r="B3356" s="7">
        <v>0.58013888888888887</v>
      </c>
      <c r="C3356" s="4" t="s">
        <v>1215</v>
      </c>
      <c r="D3356" s="4" t="s">
        <v>1214</v>
      </c>
      <c r="E3356" s="4" t="s">
        <v>61</v>
      </c>
      <c r="F3356" s="4">
        <v>5</v>
      </c>
      <c r="G3356" s="4">
        <v>3</v>
      </c>
      <c r="H3356" s="4">
        <v>3</v>
      </c>
      <c r="I3356" s="4">
        <v>4</v>
      </c>
      <c r="J3356" s="4">
        <v>4</v>
      </c>
      <c r="K3356" s="4">
        <v>4</v>
      </c>
      <c r="L3356" s="4">
        <v>3</v>
      </c>
      <c r="M3356" s="4">
        <v>4</v>
      </c>
      <c r="N3356" s="4">
        <v>5</v>
      </c>
      <c r="O3356" s="4">
        <v>5</v>
      </c>
      <c r="P3356" s="4">
        <v>5</v>
      </c>
      <c r="Q3356" s="9">
        <f t="shared" si="158"/>
        <v>5.6585648148148149E-2</v>
      </c>
      <c r="R3356" s="4">
        <f t="shared" si="156"/>
        <v>40721.580138888887</v>
      </c>
      <c r="S3356" s="4">
        <v>7.3895064102095009E-2</v>
      </c>
      <c r="T3356" s="4" t="str">
        <f>VLOOKUP(E3356,Sheet2!$A$2:$E$137,5,FALSE)</f>
        <v>FI</v>
      </c>
      <c r="U3356" s="4">
        <f>VLOOKUP($T3356,Sheet4!$H$1106:$M$1351,surveys!U$1+1,FALSE)</f>
        <v>0.41163684127505945</v>
      </c>
      <c r="V3356" s="4">
        <f>VLOOKUP($T3356,Sheet4!$H$1106:$M$1351,surveys!V$1+1,FALSE)</f>
        <v>0.58082044765359986</v>
      </c>
      <c r="W3356" s="4">
        <f>VLOOKUP($T3356,Sheet4!$H$1106:$M$1351,surveys!W$1+1,FALSE)</f>
        <v>0.73022037718715027</v>
      </c>
      <c r="X3356" s="4">
        <f>VLOOKUP($T3356,Sheet4!$H$1106:$M$1351,surveys!X$1+1,FALSE)</f>
        <v>0.87031151182966571</v>
      </c>
      <c r="Y3356" s="4">
        <f>VLOOKUP($T3356,Sheet4!$H$1106:$M$1351,surveys!Y$1+1,FALSE)</f>
        <v>1</v>
      </c>
      <c r="Z3356" s="4">
        <f t="shared" si="157"/>
        <v>1</v>
      </c>
      <c r="AA3356" s="4" t="str">
        <f>VLOOKUP(T3356&amp;"-"&amp;Z3356,Sheet4!$W$2:$AA$1100,3,FALSE)</f>
        <v>Helsinki</v>
      </c>
      <c r="AB3356" s="4">
        <f>VLOOKUP(T3356&amp;"-"&amp;Z3356,Sheet4!$W$2:$AA$1100,4,FALSE)</f>
        <v>60.169519999999999</v>
      </c>
      <c r="AC3356" s="4">
        <f>VLOOKUP(T3356&amp;"-"&amp;Z3356,Sheet4!$W$2:$AA$1100,5,FALSE)</f>
        <v>24.935449999999999</v>
      </c>
    </row>
    <row r="3357" spans="1:29">
      <c r="A3357" s="6">
        <v>40721</v>
      </c>
      <c r="B3357" s="7">
        <v>0.5826041666666667</v>
      </c>
      <c r="C3357" s="4" t="s">
        <v>1215</v>
      </c>
      <c r="D3357" s="4" t="s">
        <v>1216</v>
      </c>
      <c r="E3357" s="4" t="s">
        <v>90</v>
      </c>
      <c r="F3357" s="4">
        <v>3</v>
      </c>
      <c r="G3357" s="4">
        <v>1</v>
      </c>
      <c r="H3357" s="4">
        <v>3</v>
      </c>
      <c r="I3357" s="4">
        <v>5</v>
      </c>
      <c r="J3357" s="4">
        <v>4</v>
      </c>
      <c r="K3357" s="4">
        <v>1</v>
      </c>
      <c r="L3357" s="4">
        <v>1</v>
      </c>
      <c r="M3357" s="4">
        <v>2</v>
      </c>
      <c r="N3357" s="4">
        <v>5</v>
      </c>
      <c r="O3357" s="4">
        <v>3</v>
      </c>
      <c r="P3357" s="4">
        <v>3</v>
      </c>
      <c r="Q3357" s="9">
        <f t="shared" si="158"/>
        <v>5.77199074074074E-2</v>
      </c>
      <c r="R3357" s="4">
        <f t="shared" si="156"/>
        <v>40721.582604166666</v>
      </c>
      <c r="S3357" s="4">
        <v>0.94194715161927722</v>
      </c>
      <c r="T3357" s="4" t="str">
        <f>VLOOKUP(E3357,Sheet2!$A$2:$E$137,5,FALSE)</f>
        <v>BR</v>
      </c>
      <c r="U3357" s="4">
        <f>VLOOKUP($T3357,Sheet4!$H$1106:$M$1351,surveys!U$1+1,FALSE)</f>
        <v>0.42589334033940757</v>
      </c>
      <c r="V3357" s="4">
        <f>VLOOKUP($T3357,Sheet4!$H$1106:$M$1351,surveys!V$1+1,FALSE)</f>
        <v>0.68189351679456123</v>
      </c>
      <c r="W3357" s="4">
        <f>VLOOKUP($T3357,Sheet4!$H$1106:$M$1351,surveys!W$1+1,FALSE)</f>
        <v>0.79714355145235938</v>
      </c>
      <c r="X3357" s="4">
        <f>VLOOKUP($T3357,Sheet4!$H$1106:$M$1351,surveys!X$1+1,FALSE)</f>
        <v>0.8991407500992985</v>
      </c>
      <c r="Y3357" s="4">
        <f>VLOOKUP($T3357,Sheet4!$H$1106:$M$1351,surveys!Y$1+1,FALSE)</f>
        <v>1</v>
      </c>
      <c r="Z3357" s="4">
        <f t="shared" si="157"/>
        <v>5</v>
      </c>
      <c r="AA3357" s="4" t="str">
        <f>VLOOKUP(T3357&amp;"-"&amp;Z3357,Sheet4!$W$2:$AA$1100,3,FALSE)</f>
        <v>Belo Horizonte</v>
      </c>
      <c r="AB3357" s="4">
        <f>VLOOKUP(T3357&amp;"-"&amp;Z3357,Sheet4!$W$2:$AA$1100,4,FALSE)</f>
        <v>-19.920829999999999</v>
      </c>
      <c r="AC3357" s="4">
        <f>VLOOKUP(T3357&amp;"-"&amp;Z3357,Sheet4!$W$2:$AA$1100,5,FALSE)</f>
        <v>-43.937779999999997</v>
      </c>
    </row>
    <row r="3358" spans="1:29">
      <c r="A3358" s="6">
        <v>40721</v>
      </c>
      <c r="B3358" s="7">
        <v>0.48021990740740739</v>
      </c>
      <c r="C3358" s="4" t="s">
        <v>1213</v>
      </c>
      <c r="D3358" s="4" t="s">
        <v>1216</v>
      </c>
      <c r="E3358" s="4" t="s">
        <v>11</v>
      </c>
      <c r="F3358" s="4">
        <v>4</v>
      </c>
      <c r="G3358" s="4">
        <v>2</v>
      </c>
      <c r="H3358" s="4">
        <v>2</v>
      </c>
      <c r="I3358" s="4">
        <v>5</v>
      </c>
      <c r="J3358" s="4">
        <v>4</v>
      </c>
      <c r="K3358" s="4">
        <v>5</v>
      </c>
      <c r="L3358" s="4">
        <v>3</v>
      </c>
      <c r="M3358" s="4">
        <v>4</v>
      </c>
      <c r="N3358" s="4">
        <v>1</v>
      </c>
      <c r="O3358" s="4">
        <v>2</v>
      </c>
      <c r="P3358" s="4">
        <v>5</v>
      </c>
      <c r="Q3358" s="9">
        <f t="shared" si="158"/>
        <v>5.5636574074074067E-2</v>
      </c>
      <c r="R3358" s="4">
        <f t="shared" si="156"/>
        <v>40721.480219907404</v>
      </c>
      <c r="S3358" s="4">
        <v>0.86855146884057799</v>
      </c>
      <c r="T3358" s="4" t="str">
        <f>VLOOKUP(E3358,Sheet2!$A$2:$E$137,5,FALSE)</f>
        <v>FR</v>
      </c>
      <c r="U3358" s="4">
        <f>VLOOKUP($T3358,Sheet4!$H$1106:$M$1351,surveys!U$1+1,FALSE)</f>
        <v>0.51193913659220647</v>
      </c>
      <c r="V3358" s="4">
        <f>VLOOKUP($T3358,Sheet4!$H$1106:$M$1351,surveys!V$1+1,FALSE)</f>
        <v>0.70220575033861143</v>
      </c>
      <c r="W3358" s="4">
        <f>VLOOKUP($T3358,Sheet4!$H$1106:$M$1351,surveys!W$1+1,FALSE)</f>
        <v>0.81527182039156842</v>
      </c>
      <c r="X3358" s="4">
        <f>VLOOKUP($T3358,Sheet4!$H$1106:$M$1351,surveys!X$1+1,FALSE)</f>
        <v>0.91893911792009964</v>
      </c>
      <c r="Y3358" s="4">
        <f>VLOOKUP($T3358,Sheet4!$H$1106:$M$1351,surveys!Y$1+1,FALSE)</f>
        <v>1</v>
      </c>
      <c r="Z3358" s="4">
        <f t="shared" si="157"/>
        <v>4</v>
      </c>
      <c r="AA3358" s="4" t="str">
        <f>VLOOKUP(T3358&amp;"-"&amp;Z3358,Sheet4!$W$2:$AA$1100,3,FALSE)</f>
        <v>Toulouse</v>
      </c>
      <c r="AB3358" s="4">
        <f>VLOOKUP(T3358&amp;"-"&amp;Z3358,Sheet4!$W$2:$AA$1100,4,FALSE)</f>
        <v>43.604259999999996</v>
      </c>
      <c r="AC3358" s="4">
        <f>VLOOKUP(T3358&amp;"-"&amp;Z3358,Sheet4!$W$2:$AA$1100,5,FALSE)</f>
        <v>1.44367</v>
      </c>
    </row>
    <row r="3359" spans="1:29">
      <c r="A3359" s="6">
        <v>40721</v>
      </c>
      <c r="B3359" s="7">
        <v>0.59908564814814813</v>
      </c>
      <c r="C3359" s="4" t="s">
        <v>1215</v>
      </c>
      <c r="D3359" s="4" t="s">
        <v>1217</v>
      </c>
      <c r="E3359" s="4" t="s">
        <v>90</v>
      </c>
      <c r="F3359" s="4">
        <v>4</v>
      </c>
      <c r="G3359" s="4">
        <v>3</v>
      </c>
      <c r="H3359" s="4">
        <v>4</v>
      </c>
      <c r="I3359" s="4">
        <v>2</v>
      </c>
      <c r="J3359" s="4">
        <v>3</v>
      </c>
      <c r="K3359" s="4">
        <v>3</v>
      </c>
      <c r="L3359" s="4">
        <v>1</v>
      </c>
      <c r="M3359" s="4">
        <v>4</v>
      </c>
      <c r="N3359" s="4">
        <v>5</v>
      </c>
      <c r="O3359" s="4">
        <v>4</v>
      </c>
      <c r="P3359" s="4">
        <v>4</v>
      </c>
      <c r="Q3359" s="9">
        <f t="shared" si="158"/>
        <v>6.9305555555555551E-2</v>
      </c>
      <c r="R3359" s="4">
        <f t="shared" si="156"/>
        <v>40721.599085648151</v>
      </c>
      <c r="S3359" s="4">
        <v>0.52070623937309968</v>
      </c>
      <c r="T3359" s="4" t="str">
        <f>VLOOKUP(E3359,Sheet2!$A$2:$E$137,5,FALSE)</f>
        <v>BR</v>
      </c>
      <c r="U3359" s="4">
        <f>VLOOKUP($T3359,Sheet4!$H$1106:$M$1351,surveys!U$1+1,FALSE)</f>
        <v>0.42589334033940757</v>
      </c>
      <c r="V3359" s="4">
        <f>VLOOKUP($T3359,Sheet4!$H$1106:$M$1351,surveys!V$1+1,FALSE)</f>
        <v>0.68189351679456123</v>
      </c>
      <c r="W3359" s="4">
        <f>VLOOKUP($T3359,Sheet4!$H$1106:$M$1351,surveys!W$1+1,FALSE)</f>
        <v>0.79714355145235938</v>
      </c>
      <c r="X3359" s="4">
        <f>VLOOKUP($T3359,Sheet4!$H$1106:$M$1351,surveys!X$1+1,FALSE)</f>
        <v>0.8991407500992985</v>
      </c>
      <c r="Y3359" s="4">
        <f>VLOOKUP($T3359,Sheet4!$H$1106:$M$1351,surveys!Y$1+1,FALSE)</f>
        <v>1</v>
      </c>
      <c r="Z3359" s="4">
        <f t="shared" si="157"/>
        <v>2</v>
      </c>
      <c r="AA3359" s="4" t="str">
        <f>VLOOKUP(T3359&amp;"-"&amp;Z3359,Sheet4!$W$2:$AA$1100,3,FALSE)</f>
        <v>Rio de Janeiro</v>
      </c>
      <c r="AB3359" s="4">
        <f>VLOOKUP(T3359&amp;"-"&amp;Z3359,Sheet4!$W$2:$AA$1100,4,FALSE)</f>
        <v>-22.90278</v>
      </c>
      <c r="AC3359" s="4">
        <f>VLOOKUP(T3359&amp;"-"&amp;Z3359,Sheet4!$W$2:$AA$1100,5,FALSE)</f>
        <v>-43.207500000000003</v>
      </c>
    </row>
    <row r="3360" spans="1:29">
      <c r="A3360" s="6">
        <v>40721</v>
      </c>
      <c r="B3360" s="7">
        <v>0.56708333333333327</v>
      </c>
      <c r="C3360" s="4" t="s">
        <v>1213</v>
      </c>
      <c r="D3360" s="4" t="s">
        <v>1217</v>
      </c>
      <c r="E3360" s="4" t="s">
        <v>15</v>
      </c>
      <c r="F3360" s="4">
        <v>5</v>
      </c>
      <c r="G3360" s="4">
        <v>4</v>
      </c>
      <c r="H3360" s="4">
        <v>4</v>
      </c>
      <c r="I3360" s="4">
        <v>5</v>
      </c>
      <c r="J3360" s="4">
        <v>5</v>
      </c>
      <c r="K3360" s="4">
        <v>3</v>
      </c>
      <c r="L3360" s="4">
        <v>4</v>
      </c>
      <c r="M3360" s="4">
        <v>5</v>
      </c>
      <c r="N3360" s="4">
        <v>5</v>
      </c>
      <c r="O3360" s="4">
        <v>5</v>
      </c>
      <c r="P3360" s="4">
        <v>5</v>
      </c>
      <c r="Q3360" s="9">
        <f t="shared" si="158"/>
        <v>4.6909722222222221E-2</v>
      </c>
      <c r="R3360" s="4">
        <f t="shared" si="156"/>
        <v>40721.567083333335</v>
      </c>
      <c r="S3360" s="4">
        <v>0.34459428727405972</v>
      </c>
      <c r="T3360" s="4" t="str">
        <f>VLOOKUP(E3360,Sheet2!$A$2:$E$137,5,FALSE)</f>
        <v>US</v>
      </c>
      <c r="U3360" s="4">
        <f>VLOOKUP($T3360,Sheet4!$H$1106:$M$1351,surveys!U$1+1,FALSE)</f>
        <v>0.42883768204388006</v>
      </c>
      <c r="V3360" s="4">
        <f>VLOOKUP($T3360,Sheet4!$H$1106:$M$1351,surveys!V$1+1,FALSE)</f>
        <v>0.62778475709586301</v>
      </c>
      <c r="W3360" s="4">
        <f>VLOOKUP($T3360,Sheet4!$H$1106:$M$1351,surveys!W$1+1,FALSE)</f>
        <v>0.76918600378409652</v>
      </c>
      <c r="X3360" s="4">
        <f>VLOOKUP($T3360,Sheet4!$H$1106:$M$1351,surveys!X$1+1,FALSE)</f>
        <v>0.88987045221102745</v>
      </c>
      <c r="Y3360" s="4">
        <f>VLOOKUP($T3360,Sheet4!$H$1106:$M$1351,surveys!Y$1+1,FALSE)</f>
        <v>1</v>
      </c>
      <c r="Z3360" s="4">
        <f t="shared" si="157"/>
        <v>1</v>
      </c>
      <c r="AA3360" s="4" t="str">
        <f>VLOOKUP(T3360&amp;"-"&amp;Z3360,Sheet4!$W$2:$AA$1100,3,FALSE)</f>
        <v>New York City</v>
      </c>
      <c r="AB3360" s="4">
        <f>VLOOKUP(T3360&amp;"-"&amp;Z3360,Sheet4!$W$2:$AA$1100,4,FALSE)</f>
        <v>40.714269999999999</v>
      </c>
      <c r="AC3360" s="4">
        <f>VLOOKUP(T3360&amp;"-"&amp;Z3360,Sheet4!$W$2:$AA$1100,5,FALSE)</f>
        <v>-74.005970000000005</v>
      </c>
    </row>
    <row r="3361" spans="1:29">
      <c r="A3361" s="6">
        <v>40721</v>
      </c>
      <c r="B3361" s="7">
        <v>0.71804398148148152</v>
      </c>
      <c r="C3361" s="4" t="s">
        <v>1215</v>
      </c>
      <c r="D3361" s="4" t="s">
        <v>1217</v>
      </c>
      <c r="E3361" s="4" t="s">
        <v>15</v>
      </c>
      <c r="F3361" s="4">
        <v>5</v>
      </c>
      <c r="G3361" s="4">
        <v>5</v>
      </c>
      <c r="H3361" s="4">
        <v>4</v>
      </c>
      <c r="I3361" s="4">
        <v>3</v>
      </c>
      <c r="J3361" s="4">
        <v>5</v>
      </c>
      <c r="K3361" s="4">
        <v>4</v>
      </c>
      <c r="L3361" s="4">
        <v>4</v>
      </c>
      <c r="M3361" s="4">
        <v>4</v>
      </c>
      <c r="N3361" s="4">
        <v>5</v>
      </c>
      <c r="O3361" s="4">
        <v>5</v>
      </c>
      <c r="P3361" s="4">
        <v>4</v>
      </c>
      <c r="Q3361" s="9">
        <f t="shared" si="158"/>
        <v>1.3449074074074073E-2</v>
      </c>
      <c r="R3361" s="4">
        <f t="shared" si="156"/>
        <v>40721.718043981484</v>
      </c>
      <c r="S3361" s="4">
        <v>0.10027331294126896</v>
      </c>
      <c r="T3361" s="4" t="str">
        <f>VLOOKUP(E3361,Sheet2!$A$2:$E$137,5,FALSE)</f>
        <v>US</v>
      </c>
      <c r="U3361" s="4">
        <f>VLOOKUP($T3361,Sheet4!$H$1106:$M$1351,surveys!U$1+1,FALSE)</f>
        <v>0.42883768204388006</v>
      </c>
      <c r="V3361" s="4">
        <f>VLOOKUP($T3361,Sheet4!$H$1106:$M$1351,surveys!V$1+1,FALSE)</f>
        <v>0.62778475709586301</v>
      </c>
      <c r="W3361" s="4">
        <f>VLOOKUP($T3361,Sheet4!$H$1106:$M$1351,surveys!W$1+1,FALSE)</f>
        <v>0.76918600378409652</v>
      </c>
      <c r="X3361" s="4">
        <f>VLOOKUP($T3361,Sheet4!$H$1106:$M$1351,surveys!X$1+1,FALSE)</f>
        <v>0.88987045221102745</v>
      </c>
      <c r="Y3361" s="4">
        <f>VLOOKUP($T3361,Sheet4!$H$1106:$M$1351,surveys!Y$1+1,FALSE)</f>
        <v>1</v>
      </c>
      <c r="Z3361" s="4">
        <f t="shared" si="157"/>
        <v>1</v>
      </c>
      <c r="AA3361" s="4" t="str">
        <f>VLOOKUP(T3361&amp;"-"&amp;Z3361,Sheet4!$W$2:$AA$1100,3,FALSE)</f>
        <v>New York City</v>
      </c>
      <c r="AB3361" s="4">
        <f>VLOOKUP(T3361&amp;"-"&amp;Z3361,Sheet4!$W$2:$AA$1100,4,FALSE)</f>
        <v>40.714269999999999</v>
      </c>
      <c r="AC3361" s="4">
        <f>VLOOKUP(T3361&amp;"-"&amp;Z3361,Sheet4!$W$2:$AA$1100,5,FALSE)</f>
        <v>-74.005970000000005</v>
      </c>
    </row>
    <row r="3362" spans="1:29">
      <c r="A3362" s="6">
        <v>40721</v>
      </c>
      <c r="B3362" s="7">
        <v>0.72782407407407401</v>
      </c>
      <c r="C3362" s="4" t="s">
        <v>1213</v>
      </c>
      <c r="D3362" s="4" t="s">
        <v>1216</v>
      </c>
      <c r="E3362" s="4" t="s">
        <v>33</v>
      </c>
      <c r="F3362" s="4">
        <v>2</v>
      </c>
      <c r="G3362" s="4">
        <v>3</v>
      </c>
      <c r="H3362" s="4">
        <v>4</v>
      </c>
      <c r="I3362" s="4">
        <v>5</v>
      </c>
      <c r="J3362" s="4">
        <v>5</v>
      </c>
      <c r="K3362" s="4">
        <v>3</v>
      </c>
      <c r="L3362" s="4">
        <v>5</v>
      </c>
      <c r="M3362" s="4">
        <v>5</v>
      </c>
      <c r="N3362" s="4">
        <v>5</v>
      </c>
      <c r="O3362" s="4">
        <v>4</v>
      </c>
      <c r="P3362" s="4">
        <v>4</v>
      </c>
      <c r="Q3362" s="9">
        <f t="shared" si="158"/>
        <v>1.9606481481481482E-2</v>
      </c>
      <c r="R3362" s="4">
        <f t="shared" si="156"/>
        <v>40721.727824074071</v>
      </c>
      <c r="S3362" s="4">
        <v>0.11933465562427981</v>
      </c>
      <c r="T3362" s="4" t="str">
        <f>VLOOKUP(E3362,Sheet2!$A$2:$E$137,5,FALSE)</f>
        <v>IT</v>
      </c>
      <c r="U3362" s="4">
        <f>VLOOKUP($T3362,Sheet4!$H$1106:$M$1351,surveys!U$1+1,FALSE)</f>
        <v>0.40073733113706772</v>
      </c>
      <c r="V3362" s="4">
        <f>VLOOKUP($T3362,Sheet4!$H$1106:$M$1351,surveys!V$1+1,FALSE)</f>
        <v>0.60502083075372182</v>
      </c>
      <c r="W3362" s="4">
        <f>VLOOKUP($T3362,Sheet4!$H$1106:$M$1351,surveys!W$1+1,FALSE)</f>
        <v>0.75963680320784854</v>
      </c>
      <c r="X3362" s="4">
        <f>VLOOKUP($T3362,Sheet4!$H$1106:$M$1351,surveys!X$1+1,FALSE)</f>
        <v>0.89491209934724891</v>
      </c>
      <c r="Y3362" s="4">
        <f>VLOOKUP($T3362,Sheet4!$H$1106:$M$1351,surveys!Y$1+1,FALSE)</f>
        <v>1</v>
      </c>
      <c r="Z3362" s="4">
        <f t="shared" si="157"/>
        <v>1</v>
      </c>
      <c r="AA3362" s="4" t="str">
        <f>VLOOKUP(T3362&amp;"-"&amp;Z3362,Sheet4!$W$2:$AA$1100,3,FALSE)</f>
        <v>Roma</v>
      </c>
      <c r="AB3362" s="4">
        <f>VLOOKUP(T3362&amp;"-"&amp;Z3362,Sheet4!$W$2:$AA$1100,4,FALSE)</f>
        <v>41.894739999999999</v>
      </c>
      <c r="AC3362" s="4">
        <f>VLOOKUP(T3362&amp;"-"&amp;Z3362,Sheet4!$W$2:$AA$1100,5,FALSE)</f>
        <v>12.4839</v>
      </c>
    </row>
    <row r="3363" spans="1:29">
      <c r="A3363" s="6">
        <v>40721</v>
      </c>
      <c r="B3363" s="7">
        <v>0.93148148148148147</v>
      </c>
      <c r="C3363" s="4" t="s">
        <v>1213</v>
      </c>
      <c r="D3363" s="4" t="s">
        <v>1214</v>
      </c>
      <c r="E3363" s="4" t="s">
        <v>37</v>
      </c>
      <c r="F3363" s="4">
        <v>3</v>
      </c>
      <c r="G3363" s="4">
        <v>5</v>
      </c>
      <c r="H3363" s="4">
        <v>4</v>
      </c>
      <c r="I3363" s="4">
        <v>4</v>
      </c>
      <c r="J3363" s="4">
        <v>4</v>
      </c>
      <c r="K3363" s="4">
        <v>3</v>
      </c>
      <c r="L3363" s="4">
        <v>2</v>
      </c>
      <c r="M3363" s="4">
        <v>4</v>
      </c>
      <c r="N3363" s="4">
        <v>5</v>
      </c>
      <c r="O3363" s="4">
        <v>3</v>
      </c>
      <c r="P3363" s="4">
        <v>4</v>
      </c>
      <c r="Q3363" s="9">
        <f t="shared" si="158"/>
        <v>2.2465277777777778E-2</v>
      </c>
      <c r="R3363" s="4">
        <f t="shared" si="156"/>
        <v>40721.931481481479</v>
      </c>
      <c r="S3363" s="4">
        <v>0.19953369473930849</v>
      </c>
      <c r="T3363" s="4" t="str">
        <f>VLOOKUP(E3363,Sheet2!$A$2:$E$137,5,FALSE)</f>
        <v>PT</v>
      </c>
      <c r="U3363" s="4">
        <f>VLOOKUP($T3363,Sheet4!$H$1106:$M$1351,surveys!U$1+1,FALSE)</f>
        <v>0.43703858129282908</v>
      </c>
      <c r="V3363" s="4">
        <f>VLOOKUP($T3363,Sheet4!$H$1106:$M$1351,surveys!V$1+1,FALSE)</f>
        <v>0.64773543484664464</v>
      </c>
      <c r="W3363" s="4">
        <f>VLOOKUP($T3363,Sheet4!$H$1106:$M$1351,surveys!W$1+1,FALSE)</f>
        <v>0.79869631675299657</v>
      </c>
      <c r="X3363" s="4">
        <f>VLOOKUP($T3363,Sheet4!$H$1106:$M$1351,surveys!X$1+1,FALSE)</f>
        <v>0.90115606302176665</v>
      </c>
      <c r="Y3363" s="4">
        <f>VLOOKUP($T3363,Sheet4!$H$1106:$M$1351,surveys!Y$1+1,FALSE)</f>
        <v>1</v>
      </c>
      <c r="Z3363" s="4">
        <f t="shared" si="157"/>
        <v>1</v>
      </c>
      <c r="AA3363" s="4" t="str">
        <f>VLOOKUP(T3363&amp;"-"&amp;Z3363,Sheet4!$W$2:$AA$1100,3,FALSE)</f>
        <v>Lisbon</v>
      </c>
      <c r="AB3363" s="4">
        <f>VLOOKUP(T3363&amp;"-"&amp;Z3363,Sheet4!$W$2:$AA$1100,4,FALSE)</f>
        <v>38.716670000000001</v>
      </c>
      <c r="AC3363" s="4">
        <f>VLOOKUP(T3363&amp;"-"&amp;Z3363,Sheet4!$W$2:$AA$1100,5,FALSE)</f>
        <v>-9.1333300000000008</v>
      </c>
    </row>
    <row r="3364" spans="1:29">
      <c r="A3364" s="6">
        <v>40721</v>
      </c>
      <c r="B3364" s="7">
        <v>0.84252314814814822</v>
      </c>
      <c r="C3364" s="4" t="s">
        <v>1213</v>
      </c>
      <c r="D3364" s="4" t="s">
        <v>1218</v>
      </c>
      <c r="E3364" s="4" t="s">
        <v>33</v>
      </c>
      <c r="F3364" s="4">
        <v>3</v>
      </c>
      <c r="G3364" s="4">
        <v>3</v>
      </c>
      <c r="H3364" s="4">
        <v>4</v>
      </c>
      <c r="I3364" s="4">
        <v>3</v>
      </c>
      <c r="J3364" s="4">
        <v>3</v>
      </c>
      <c r="K3364" s="4">
        <v>3</v>
      </c>
      <c r="L3364" s="4">
        <v>3</v>
      </c>
      <c r="M3364" s="4">
        <v>4</v>
      </c>
      <c r="N3364" s="4">
        <v>5</v>
      </c>
      <c r="O3364" s="4">
        <v>4</v>
      </c>
      <c r="P3364" s="4">
        <v>2</v>
      </c>
      <c r="Q3364" s="9">
        <f t="shared" si="158"/>
        <v>2.9722222222222219E-2</v>
      </c>
      <c r="R3364" s="4">
        <f t="shared" si="156"/>
        <v>40721.842523148145</v>
      </c>
      <c r="S3364" s="4">
        <v>5.0917291915152596E-2</v>
      </c>
      <c r="T3364" s="4" t="str">
        <f>VLOOKUP(E3364,Sheet2!$A$2:$E$137,5,FALSE)</f>
        <v>IT</v>
      </c>
      <c r="U3364" s="4">
        <f>VLOOKUP($T3364,Sheet4!$H$1106:$M$1351,surveys!U$1+1,FALSE)</f>
        <v>0.40073733113706772</v>
      </c>
      <c r="V3364" s="4">
        <f>VLOOKUP($T3364,Sheet4!$H$1106:$M$1351,surveys!V$1+1,FALSE)</f>
        <v>0.60502083075372182</v>
      </c>
      <c r="W3364" s="4">
        <f>VLOOKUP($T3364,Sheet4!$H$1106:$M$1351,surveys!W$1+1,FALSE)</f>
        <v>0.75963680320784854</v>
      </c>
      <c r="X3364" s="4">
        <f>VLOOKUP($T3364,Sheet4!$H$1106:$M$1351,surveys!X$1+1,FALSE)</f>
        <v>0.89491209934724891</v>
      </c>
      <c r="Y3364" s="4">
        <f>VLOOKUP($T3364,Sheet4!$H$1106:$M$1351,surveys!Y$1+1,FALSE)</f>
        <v>1</v>
      </c>
      <c r="Z3364" s="4">
        <f t="shared" si="157"/>
        <v>1</v>
      </c>
      <c r="AA3364" s="4" t="str">
        <f>VLOOKUP(T3364&amp;"-"&amp;Z3364,Sheet4!$W$2:$AA$1100,3,FALSE)</f>
        <v>Roma</v>
      </c>
      <c r="AB3364" s="4">
        <f>VLOOKUP(T3364&amp;"-"&amp;Z3364,Sheet4!$W$2:$AA$1100,4,FALSE)</f>
        <v>41.894739999999999</v>
      </c>
      <c r="AC3364" s="4">
        <f>VLOOKUP(T3364&amp;"-"&amp;Z3364,Sheet4!$W$2:$AA$1100,5,FALSE)</f>
        <v>12.4839</v>
      </c>
    </row>
    <row r="3365" spans="1:29">
      <c r="A3365" s="6">
        <v>40721</v>
      </c>
      <c r="B3365" s="7">
        <v>0.84855324074074068</v>
      </c>
      <c r="C3365" s="4" t="s">
        <v>1213</v>
      </c>
      <c r="D3365" s="4" t="s">
        <v>1214</v>
      </c>
      <c r="E3365" s="4" t="s">
        <v>77</v>
      </c>
      <c r="F3365" s="4">
        <v>4</v>
      </c>
      <c r="G3365" s="4">
        <v>3</v>
      </c>
      <c r="H3365" s="4">
        <v>4</v>
      </c>
      <c r="I3365" s="4">
        <v>3</v>
      </c>
      <c r="J3365" s="4">
        <v>4</v>
      </c>
      <c r="K3365" s="4">
        <v>5</v>
      </c>
      <c r="L3365" s="4">
        <v>2</v>
      </c>
      <c r="M3365" s="4">
        <v>4</v>
      </c>
      <c r="N3365" s="4">
        <v>4</v>
      </c>
      <c r="O3365" s="4">
        <v>5</v>
      </c>
      <c r="P3365" s="4">
        <v>4</v>
      </c>
      <c r="Q3365" s="9">
        <f t="shared" si="158"/>
        <v>3.380787037037037E-2</v>
      </c>
      <c r="R3365" s="4">
        <f t="shared" si="156"/>
        <v>40721.848553240743</v>
      </c>
      <c r="S3365" s="4">
        <v>0.38696380814752818</v>
      </c>
      <c r="T3365" s="4" t="str">
        <f>VLOOKUP(E3365,Sheet2!$A$2:$E$137,5,FALSE)</f>
        <v>CZ</v>
      </c>
      <c r="U3365" s="4">
        <f>VLOOKUP($T3365,Sheet4!$H$1106:$M$1351,surveys!U$1+1,FALSE)</f>
        <v>0.55144733629941389</v>
      </c>
      <c r="V3365" s="4">
        <f>VLOOKUP($T3365,Sheet4!$H$1106:$M$1351,surveys!V$1+1,FALSE)</f>
        <v>0.72628917582448771</v>
      </c>
      <c r="W3365" s="4">
        <f>VLOOKUP($T3365,Sheet4!$H$1106:$M$1351,surveys!W$1+1,FALSE)</f>
        <v>0.87441405399881522</v>
      </c>
      <c r="X3365" s="4">
        <f>VLOOKUP($T3365,Sheet4!$H$1106:$M$1351,surveys!X$1+1,FALSE)</f>
        <v>0.95208915652162385</v>
      </c>
      <c r="Y3365" s="4">
        <f>VLOOKUP($T3365,Sheet4!$H$1106:$M$1351,surveys!Y$1+1,FALSE)</f>
        <v>1</v>
      </c>
      <c r="Z3365" s="4">
        <f t="shared" si="157"/>
        <v>1</v>
      </c>
      <c r="AA3365" s="4" t="str">
        <f>VLOOKUP(T3365&amp;"-"&amp;Z3365,Sheet4!$W$2:$AA$1100,3,FALSE)</f>
        <v>Prague</v>
      </c>
      <c r="AB3365" s="4">
        <f>VLOOKUP(T3365&amp;"-"&amp;Z3365,Sheet4!$W$2:$AA$1100,4,FALSE)</f>
        <v>50.088039999999999</v>
      </c>
      <c r="AC3365" s="4">
        <f>VLOOKUP(T3365&amp;"-"&amp;Z3365,Sheet4!$W$2:$AA$1100,5,FALSE)</f>
        <v>14.42076</v>
      </c>
    </row>
    <row r="3366" spans="1:29">
      <c r="A3366" s="6">
        <v>40721</v>
      </c>
      <c r="B3366" s="7">
        <v>0.85460648148148144</v>
      </c>
      <c r="C3366" s="4" t="s">
        <v>1215</v>
      </c>
      <c r="D3366" s="4" t="s">
        <v>1216</v>
      </c>
      <c r="E3366" s="4" t="s">
        <v>207</v>
      </c>
      <c r="F3366" s="4">
        <v>3</v>
      </c>
      <c r="G3366" s="4">
        <v>2</v>
      </c>
      <c r="H3366" s="4">
        <v>1</v>
      </c>
      <c r="I3366" s="4">
        <v>3</v>
      </c>
      <c r="J3366" s="4">
        <v>2</v>
      </c>
      <c r="K3366" s="4">
        <v>4</v>
      </c>
      <c r="L3366" s="4">
        <v>1</v>
      </c>
      <c r="M3366" s="4">
        <v>3</v>
      </c>
      <c r="N3366" s="4">
        <v>3</v>
      </c>
      <c r="O3366" s="4">
        <v>4</v>
      </c>
      <c r="P3366" s="4">
        <v>3</v>
      </c>
      <c r="Q3366" s="9">
        <f t="shared" si="158"/>
        <v>3.8437499999999999E-2</v>
      </c>
      <c r="R3366" s="4">
        <f t="shared" si="156"/>
        <v>40721.85460648148</v>
      </c>
      <c r="S3366" s="4">
        <v>0.43608279191108856</v>
      </c>
      <c r="T3366" s="4" t="str">
        <f>VLOOKUP(E3366,Sheet2!$A$2:$E$137,5,FALSE)</f>
        <v>LV</v>
      </c>
      <c r="U3366" s="4">
        <f>VLOOKUP($T3366,Sheet4!$H$1106:$M$1351,surveys!U$1+1,FALSE)</f>
        <v>0.68356716581409327</v>
      </c>
      <c r="V3366" s="4">
        <f>VLOOKUP($T3366,Sheet4!$H$1106:$M$1351,surveys!V$1+1,FALSE)</f>
        <v>0.78626628089907291</v>
      </c>
      <c r="W3366" s="4">
        <f>VLOOKUP($T3366,Sheet4!$H$1106:$M$1351,surveys!W$1+1,FALSE)</f>
        <v>0.86475151405802531</v>
      </c>
      <c r="X3366" s="4">
        <f>VLOOKUP($T3366,Sheet4!$H$1106:$M$1351,surveys!X$1+1,FALSE)</f>
        <v>0.94311891810784865</v>
      </c>
      <c r="Y3366" s="4">
        <f>VLOOKUP($T3366,Sheet4!$H$1106:$M$1351,surveys!Y$1+1,FALSE)</f>
        <v>1</v>
      </c>
      <c r="Z3366" s="4">
        <f t="shared" si="157"/>
        <v>1</v>
      </c>
      <c r="AA3366" s="4" t="str">
        <f>VLOOKUP(T3366&amp;"-"&amp;Z3366,Sheet4!$W$2:$AA$1100,3,FALSE)</f>
        <v>Riga</v>
      </c>
      <c r="AB3366" s="4">
        <f>VLOOKUP(T3366&amp;"-"&amp;Z3366,Sheet4!$W$2:$AA$1100,4,FALSE)</f>
        <v>56.945999999999998</v>
      </c>
      <c r="AC3366" s="4">
        <f>VLOOKUP(T3366&amp;"-"&amp;Z3366,Sheet4!$W$2:$AA$1100,5,FALSE)</f>
        <v>24.105889999999999</v>
      </c>
    </row>
    <row r="3367" spans="1:29">
      <c r="A3367" s="6">
        <v>40721</v>
      </c>
      <c r="B3367" s="7">
        <v>0.8963078703703703</v>
      </c>
      <c r="C3367" s="4" t="s">
        <v>1215</v>
      </c>
      <c r="D3367" s="4" t="s">
        <v>1218</v>
      </c>
      <c r="E3367" s="4" t="s">
        <v>23</v>
      </c>
      <c r="F3367" s="4">
        <v>5</v>
      </c>
      <c r="G3367" s="4">
        <v>5</v>
      </c>
      <c r="H3367" s="4">
        <v>5</v>
      </c>
      <c r="I3367" s="4">
        <v>5</v>
      </c>
      <c r="J3367" s="4">
        <v>5</v>
      </c>
      <c r="K3367" s="4">
        <v>5</v>
      </c>
      <c r="L3367" s="4">
        <v>5</v>
      </c>
      <c r="M3367" s="4">
        <v>5</v>
      </c>
      <c r="N3367" s="4">
        <v>5</v>
      </c>
      <c r="O3367" s="4">
        <v>5</v>
      </c>
      <c r="P3367" s="4">
        <v>5</v>
      </c>
      <c r="Q3367" s="9">
        <f t="shared" si="158"/>
        <v>6.7094907407407409E-2</v>
      </c>
      <c r="R3367" s="4">
        <f t="shared" si="156"/>
        <v>40721.896307870367</v>
      </c>
      <c r="S3367" s="4">
        <v>0.80217788843398186</v>
      </c>
      <c r="T3367" s="4" t="str">
        <f>VLOOKUP(E3367,Sheet2!$A$2:$E$137,5,FALSE)</f>
        <v>CA</v>
      </c>
      <c r="U3367" s="4">
        <f>VLOOKUP($T3367,Sheet4!$H$1106:$M$1351,surveys!U$1+1,FALSE)</f>
        <v>0.39929817507859233</v>
      </c>
      <c r="V3367" s="4">
        <f>VLOOKUP($T3367,Sheet4!$H$1106:$M$1351,surveys!V$1+1,FALSE)</f>
        <v>0.68226808593455113</v>
      </c>
      <c r="W3367" s="4">
        <f>VLOOKUP($T3367,Sheet4!$H$1106:$M$1351,surveys!W$1+1,FALSE)</f>
        <v>0.8413893511967715</v>
      </c>
      <c r="X3367" s="4">
        <f>VLOOKUP($T3367,Sheet4!$H$1106:$M$1351,surveys!X$1+1,FALSE)</f>
        <v>0.92969032990429024</v>
      </c>
      <c r="Y3367" s="4">
        <f>VLOOKUP($T3367,Sheet4!$H$1106:$M$1351,surveys!Y$1+1,FALSE)</f>
        <v>1</v>
      </c>
      <c r="Z3367" s="4">
        <f t="shared" si="157"/>
        <v>3</v>
      </c>
      <c r="AA3367" s="4" t="str">
        <f>VLOOKUP(T3367&amp;"-"&amp;Z3367,Sheet4!$W$2:$AA$1100,3,FALSE)</f>
        <v>Vancouver</v>
      </c>
      <c r="AB3367" s="4">
        <f>VLOOKUP(T3367&amp;"-"&amp;Z3367,Sheet4!$W$2:$AA$1100,4,FALSE)</f>
        <v>49.249659999999999</v>
      </c>
      <c r="AC3367" s="4">
        <f>VLOOKUP(T3367&amp;"-"&amp;Z3367,Sheet4!$W$2:$AA$1100,5,FALSE)</f>
        <v>-123.11933999999999</v>
      </c>
    </row>
    <row r="3368" spans="1:29">
      <c r="A3368" s="6">
        <v>40721</v>
      </c>
      <c r="B3368" s="7">
        <v>0.95309027777777777</v>
      </c>
      <c r="C3368" s="4" t="s">
        <v>1215</v>
      </c>
      <c r="D3368" s="4" t="s">
        <v>1214</v>
      </c>
      <c r="E3368" s="4" t="s">
        <v>15</v>
      </c>
      <c r="F3368" s="4">
        <v>4</v>
      </c>
      <c r="G3368" s="4">
        <v>4</v>
      </c>
      <c r="H3368" s="4">
        <v>4</v>
      </c>
      <c r="I3368" s="4">
        <v>5</v>
      </c>
      <c r="J3368" s="4">
        <v>5</v>
      </c>
      <c r="K3368" s="4">
        <v>5</v>
      </c>
      <c r="L3368" s="4">
        <v>4</v>
      </c>
      <c r="M3368" s="4">
        <v>4</v>
      </c>
      <c r="N3368" s="4">
        <v>5</v>
      </c>
      <c r="O3368" s="4">
        <v>5</v>
      </c>
      <c r="P3368" s="4">
        <v>5</v>
      </c>
      <c r="Q3368" s="9">
        <f t="shared" si="158"/>
        <v>3.770833333333333E-2</v>
      </c>
      <c r="R3368" s="4">
        <f t="shared" si="156"/>
        <v>40721.953090277777</v>
      </c>
      <c r="S3368" s="4">
        <v>0.5539421622826306</v>
      </c>
      <c r="T3368" s="4" t="str">
        <f>VLOOKUP(E3368,Sheet2!$A$2:$E$137,5,FALSE)</f>
        <v>US</v>
      </c>
      <c r="U3368" s="4">
        <f>VLOOKUP($T3368,Sheet4!$H$1106:$M$1351,surveys!U$1+1,FALSE)</f>
        <v>0.42883768204388006</v>
      </c>
      <c r="V3368" s="4">
        <f>VLOOKUP($T3368,Sheet4!$H$1106:$M$1351,surveys!V$1+1,FALSE)</f>
        <v>0.62778475709586301</v>
      </c>
      <c r="W3368" s="4">
        <f>VLOOKUP($T3368,Sheet4!$H$1106:$M$1351,surveys!W$1+1,FALSE)</f>
        <v>0.76918600378409652</v>
      </c>
      <c r="X3368" s="4">
        <f>VLOOKUP($T3368,Sheet4!$H$1106:$M$1351,surveys!X$1+1,FALSE)</f>
        <v>0.88987045221102745</v>
      </c>
      <c r="Y3368" s="4">
        <f>VLOOKUP($T3368,Sheet4!$H$1106:$M$1351,surveys!Y$1+1,FALSE)</f>
        <v>1</v>
      </c>
      <c r="Z3368" s="4">
        <f t="shared" si="157"/>
        <v>2</v>
      </c>
      <c r="AA3368" s="4" t="str">
        <f>VLOOKUP(T3368&amp;"-"&amp;Z3368,Sheet4!$W$2:$AA$1100,3,FALSE)</f>
        <v>Los Angeles</v>
      </c>
      <c r="AB3368" s="4">
        <f>VLOOKUP(T3368&amp;"-"&amp;Z3368,Sheet4!$W$2:$AA$1100,4,FALSE)</f>
        <v>34.052230000000002</v>
      </c>
      <c r="AC3368" s="4">
        <f>VLOOKUP(T3368&amp;"-"&amp;Z3368,Sheet4!$W$2:$AA$1100,5,FALSE)</f>
        <v>-118.24368</v>
      </c>
    </row>
    <row r="3369" spans="1:29">
      <c r="A3369" s="6">
        <v>40721</v>
      </c>
      <c r="B3369" s="7">
        <v>0.98116898148148157</v>
      </c>
      <c r="C3369" s="4" t="s">
        <v>1213</v>
      </c>
      <c r="D3369" s="4" t="s">
        <v>1219</v>
      </c>
      <c r="E3369" s="4" t="s">
        <v>17</v>
      </c>
      <c r="F3369" s="4">
        <v>3</v>
      </c>
      <c r="G3369" s="4">
        <v>4</v>
      </c>
      <c r="H3369" s="4">
        <v>3</v>
      </c>
      <c r="I3369" s="4">
        <v>2</v>
      </c>
      <c r="J3369" s="4">
        <v>2</v>
      </c>
      <c r="K3369" s="4">
        <v>5</v>
      </c>
      <c r="L3369" s="4">
        <v>2</v>
      </c>
      <c r="M3369" s="4">
        <v>3</v>
      </c>
      <c r="N3369" s="4">
        <v>5</v>
      </c>
      <c r="O3369" s="4">
        <v>2</v>
      </c>
      <c r="P3369" s="4">
        <v>5</v>
      </c>
      <c r="Q3369" s="9">
        <f t="shared" si="158"/>
        <v>5.7199074074074069E-2</v>
      </c>
      <c r="R3369" s="4">
        <f t="shared" si="156"/>
        <v>40721.981168981481</v>
      </c>
      <c r="S3369" s="4">
        <v>0.99424218565627887</v>
      </c>
      <c r="T3369" s="4" t="str">
        <f>VLOOKUP(E3369,Sheet2!$A$2:$E$137,5,FALSE)</f>
        <v>AU</v>
      </c>
      <c r="U3369" s="4">
        <f>VLOOKUP($T3369,Sheet4!$H$1106:$M$1351,surveys!U$1+1,FALSE)</f>
        <v>0.37870730546462306</v>
      </c>
      <c r="V3369" s="4">
        <f>VLOOKUP($T3369,Sheet4!$H$1106:$M$1351,surveys!V$1+1,FALSE)</f>
        <v>0.70016181281367551</v>
      </c>
      <c r="W3369" s="4">
        <f>VLOOKUP($T3369,Sheet4!$H$1106:$M$1351,surveys!W$1+1,FALSE)</f>
        <v>0.82483308340835682</v>
      </c>
      <c r="X3369" s="4">
        <f>VLOOKUP($T3369,Sheet4!$H$1106:$M$1351,surveys!X$1+1,FALSE)</f>
        <v>0.91739988860880706</v>
      </c>
      <c r="Y3369" s="4">
        <f>VLOOKUP($T3369,Sheet4!$H$1106:$M$1351,surveys!Y$1+1,FALSE)</f>
        <v>1</v>
      </c>
      <c r="Z3369" s="4">
        <f t="shared" si="157"/>
        <v>5</v>
      </c>
      <c r="AA3369" s="4" t="str">
        <f>VLOOKUP(T3369&amp;"-"&amp;Z3369,Sheet4!$W$2:$AA$1100,3,FALSE)</f>
        <v>Brisbane</v>
      </c>
      <c r="AB3369" s="4">
        <f>VLOOKUP(T3369&amp;"-"&amp;Z3369,Sheet4!$W$2:$AA$1100,4,FALSE)</f>
        <v>-27.467939999999999</v>
      </c>
      <c r="AC3369" s="4">
        <f>VLOOKUP(T3369&amp;"-"&amp;Z3369,Sheet4!$W$2:$AA$1100,5,FALSE)</f>
        <v>153.02808999999999</v>
      </c>
    </row>
    <row r="3370" spans="1:29">
      <c r="A3370" s="6">
        <v>40720</v>
      </c>
      <c r="B3370" s="7">
        <v>0.4816319444444444</v>
      </c>
      <c r="C3370" s="4" t="s">
        <v>1213</v>
      </c>
      <c r="D3370" s="4" t="s">
        <v>1217</v>
      </c>
      <c r="E3370" s="4" t="s">
        <v>33</v>
      </c>
      <c r="F3370" s="4">
        <v>4</v>
      </c>
      <c r="G3370" s="4">
        <v>3</v>
      </c>
      <c r="H3370" s="4">
        <v>2</v>
      </c>
      <c r="I3370" s="4">
        <v>4</v>
      </c>
      <c r="J3370" s="4">
        <v>3</v>
      </c>
      <c r="K3370" s="4">
        <v>4</v>
      </c>
      <c r="L3370" s="4">
        <v>3</v>
      </c>
      <c r="M3370" s="4">
        <v>4</v>
      </c>
      <c r="N3370" s="4">
        <v>5</v>
      </c>
      <c r="O3370" s="4">
        <v>2</v>
      </c>
      <c r="P3370" s="4">
        <v>3</v>
      </c>
      <c r="Q3370" s="9">
        <f t="shared" si="158"/>
        <v>5.6759259259259259E-2</v>
      </c>
      <c r="R3370" s="4">
        <f t="shared" si="156"/>
        <v>40720.481631944444</v>
      </c>
      <c r="S3370" s="4">
        <v>5.1662118404852464E-2</v>
      </c>
      <c r="T3370" s="4" t="str">
        <f>VLOOKUP(E3370,Sheet2!$A$2:$E$137,5,FALSE)</f>
        <v>IT</v>
      </c>
      <c r="U3370" s="4">
        <f>VLOOKUP($T3370,Sheet4!$H$1106:$M$1351,surveys!U$1+1,FALSE)</f>
        <v>0.40073733113706772</v>
      </c>
      <c r="V3370" s="4">
        <f>VLOOKUP($T3370,Sheet4!$H$1106:$M$1351,surveys!V$1+1,FALSE)</f>
        <v>0.60502083075372182</v>
      </c>
      <c r="W3370" s="4">
        <f>VLOOKUP($T3370,Sheet4!$H$1106:$M$1351,surveys!W$1+1,FALSE)</f>
        <v>0.75963680320784854</v>
      </c>
      <c r="X3370" s="4">
        <f>VLOOKUP($T3370,Sheet4!$H$1106:$M$1351,surveys!X$1+1,FALSE)</f>
        <v>0.89491209934724891</v>
      </c>
      <c r="Y3370" s="4">
        <f>VLOOKUP($T3370,Sheet4!$H$1106:$M$1351,surveys!Y$1+1,FALSE)</f>
        <v>1</v>
      </c>
      <c r="Z3370" s="4">
        <f t="shared" si="157"/>
        <v>1</v>
      </c>
      <c r="AA3370" s="4" t="str">
        <f>VLOOKUP(T3370&amp;"-"&amp;Z3370,Sheet4!$W$2:$AA$1100,3,FALSE)</f>
        <v>Roma</v>
      </c>
      <c r="AB3370" s="4">
        <f>VLOOKUP(T3370&amp;"-"&amp;Z3370,Sheet4!$W$2:$AA$1100,4,FALSE)</f>
        <v>41.894739999999999</v>
      </c>
      <c r="AC3370" s="4">
        <f>VLOOKUP(T3370&amp;"-"&amp;Z3370,Sheet4!$W$2:$AA$1100,5,FALSE)</f>
        <v>12.4839</v>
      </c>
    </row>
    <row r="3371" spans="1:29">
      <c r="A3371" s="6">
        <v>40720</v>
      </c>
      <c r="B3371" s="7">
        <v>0.19392361111111112</v>
      </c>
      <c r="C3371" s="4" t="s">
        <v>1215</v>
      </c>
      <c r="D3371" s="4" t="s">
        <v>1214</v>
      </c>
      <c r="E3371" s="4" t="s">
        <v>17</v>
      </c>
      <c r="F3371" s="4">
        <v>5</v>
      </c>
      <c r="G3371" s="4">
        <v>5</v>
      </c>
      <c r="H3371" s="4">
        <v>5</v>
      </c>
      <c r="I3371" s="4">
        <v>4</v>
      </c>
      <c r="J3371" s="4">
        <v>5</v>
      </c>
      <c r="K3371" s="4">
        <v>4</v>
      </c>
      <c r="L3371" s="4">
        <v>3</v>
      </c>
      <c r="M3371" s="4">
        <v>4</v>
      </c>
      <c r="N3371" s="4">
        <v>4</v>
      </c>
      <c r="O3371" s="4">
        <v>5</v>
      </c>
      <c r="P3371" s="4">
        <v>4</v>
      </c>
      <c r="Q3371" s="9">
        <f t="shared" si="158"/>
        <v>6.4710648148148156E-2</v>
      </c>
      <c r="R3371" s="4">
        <f t="shared" si="156"/>
        <v>40720.193923611114</v>
      </c>
      <c r="S3371" s="4">
        <v>0.73070484587014595</v>
      </c>
      <c r="T3371" s="4" t="str">
        <f>VLOOKUP(E3371,Sheet2!$A$2:$E$137,5,FALSE)</f>
        <v>AU</v>
      </c>
      <c r="U3371" s="4">
        <f>VLOOKUP($T3371,Sheet4!$H$1106:$M$1351,surveys!U$1+1,FALSE)</f>
        <v>0.37870730546462306</v>
      </c>
      <c r="V3371" s="4">
        <f>VLOOKUP($T3371,Sheet4!$H$1106:$M$1351,surveys!V$1+1,FALSE)</f>
        <v>0.70016181281367551</v>
      </c>
      <c r="W3371" s="4">
        <f>VLOOKUP($T3371,Sheet4!$H$1106:$M$1351,surveys!W$1+1,FALSE)</f>
        <v>0.82483308340835682</v>
      </c>
      <c r="X3371" s="4">
        <f>VLOOKUP($T3371,Sheet4!$H$1106:$M$1351,surveys!X$1+1,FALSE)</f>
        <v>0.91739988860880706</v>
      </c>
      <c r="Y3371" s="4">
        <f>VLOOKUP($T3371,Sheet4!$H$1106:$M$1351,surveys!Y$1+1,FALSE)</f>
        <v>1</v>
      </c>
      <c r="Z3371" s="4">
        <f t="shared" si="157"/>
        <v>3</v>
      </c>
      <c r="AA3371" s="4" t="str">
        <f>VLOOKUP(T3371&amp;"-"&amp;Z3371,Sheet4!$W$2:$AA$1100,3,FALSE)</f>
        <v>Perth</v>
      </c>
      <c r="AB3371" s="4">
        <f>VLOOKUP(T3371&amp;"-"&amp;Z3371,Sheet4!$W$2:$AA$1100,4,FALSE)</f>
        <v>-31.95224</v>
      </c>
      <c r="AC3371" s="4">
        <f>VLOOKUP(T3371&amp;"-"&amp;Z3371,Sheet4!$W$2:$AA$1100,5,FALSE)</f>
        <v>115.8614</v>
      </c>
    </row>
    <row r="3372" spans="1:29">
      <c r="A3372" s="6">
        <v>40720</v>
      </c>
      <c r="B3372" s="7">
        <v>0.28410879629629632</v>
      </c>
      <c r="C3372" s="4" t="s">
        <v>1215</v>
      </c>
      <c r="D3372" s="4" t="s">
        <v>1218</v>
      </c>
      <c r="E3372" s="4" t="s">
        <v>17</v>
      </c>
      <c r="F3372" s="4">
        <v>3</v>
      </c>
      <c r="G3372" s="4">
        <v>3</v>
      </c>
      <c r="H3372" s="4">
        <v>3</v>
      </c>
      <c r="I3372" s="4">
        <v>4</v>
      </c>
      <c r="J3372" s="4">
        <v>5</v>
      </c>
      <c r="K3372" s="4">
        <v>5</v>
      </c>
      <c r="L3372" s="4">
        <v>3</v>
      </c>
      <c r="M3372" s="4">
        <v>5</v>
      </c>
      <c r="N3372" s="4">
        <v>4</v>
      </c>
      <c r="O3372" s="4">
        <v>4</v>
      </c>
      <c r="P3372" s="4">
        <v>3</v>
      </c>
      <c r="Q3372" s="9">
        <f t="shared" si="158"/>
        <v>5.9444444444444439E-2</v>
      </c>
      <c r="R3372" s="4">
        <f t="shared" si="156"/>
        <v>40720.284108796295</v>
      </c>
      <c r="S3372" s="4">
        <v>4.3281673214211169E-2</v>
      </c>
      <c r="T3372" s="4" t="str">
        <f>VLOOKUP(E3372,Sheet2!$A$2:$E$137,5,FALSE)</f>
        <v>AU</v>
      </c>
      <c r="U3372" s="4">
        <f>VLOOKUP($T3372,Sheet4!$H$1106:$M$1351,surveys!U$1+1,FALSE)</f>
        <v>0.37870730546462306</v>
      </c>
      <c r="V3372" s="4">
        <f>VLOOKUP($T3372,Sheet4!$H$1106:$M$1351,surveys!V$1+1,FALSE)</f>
        <v>0.70016181281367551</v>
      </c>
      <c r="W3372" s="4">
        <f>VLOOKUP($T3372,Sheet4!$H$1106:$M$1351,surveys!W$1+1,FALSE)</f>
        <v>0.82483308340835682</v>
      </c>
      <c r="X3372" s="4">
        <f>VLOOKUP($T3372,Sheet4!$H$1106:$M$1351,surveys!X$1+1,FALSE)</f>
        <v>0.91739988860880706</v>
      </c>
      <c r="Y3372" s="4">
        <f>VLOOKUP($T3372,Sheet4!$H$1106:$M$1351,surveys!Y$1+1,FALSE)</f>
        <v>1</v>
      </c>
      <c r="Z3372" s="4">
        <f t="shared" si="157"/>
        <v>1</v>
      </c>
      <c r="AA3372" s="4" t="str">
        <f>VLOOKUP(T3372&amp;"-"&amp;Z3372,Sheet4!$W$2:$AA$1100,3,FALSE)</f>
        <v>Sydney</v>
      </c>
      <c r="AB3372" s="4">
        <f>VLOOKUP(T3372&amp;"-"&amp;Z3372,Sheet4!$W$2:$AA$1100,4,FALSE)</f>
        <v>-33.867849999999997</v>
      </c>
      <c r="AC3372" s="4">
        <f>VLOOKUP(T3372&amp;"-"&amp;Z3372,Sheet4!$W$2:$AA$1100,5,FALSE)</f>
        <v>151.20732000000001</v>
      </c>
    </row>
    <row r="3373" spans="1:29">
      <c r="A3373" s="6">
        <v>40720</v>
      </c>
      <c r="B3373" s="7">
        <v>0.36158564814814814</v>
      </c>
      <c r="C3373" s="4" t="s">
        <v>1213</v>
      </c>
      <c r="D3373" s="4" t="s">
        <v>1217</v>
      </c>
      <c r="E3373" s="4" t="s">
        <v>11</v>
      </c>
      <c r="F3373" s="4">
        <v>5</v>
      </c>
      <c r="G3373" s="4">
        <v>1</v>
      </c>
      <c r="H3373" s="4">
        <v>5</v>
      </c>
      <c r="I3373" s="4">
        <v>5</v>
      </c>
      <c r="J3373" s="4">
        <v>1</v>
      </c>
      <c r="K3373" s="4">
        <v>5</v>
      </c>
      <c r="L3373" s="4">
        <v>1</v>
      </c>
      <c r="M3373" s="4">
        <v>5</v>
      </c>
      <c r="N3373" s="4">
        <v>5</v>
      </c>
      <c r="O3373" s="4">
        <v>5</v>
      </c>
      <c r="P3373" s="4">
        <v>5</v>
      </c>
      <c r="Q3373" s="9">
        <f t="shared" si="158"/>
        <v>4.2916666666666665E-2</v>
      </c>
      <c r="R3373" s="4">
        <f t="shared" si="156"/>
        <v>40720.361585648148</v>
      </c>
      <c r="S3373" s="4">
        <v>0.14628575375324715</v>
      </c>
      <c r="T3373" s="4" t="str">
        <f>VLOOKUP(E3373,Sheet2!$A$2:$E$137,5,FALSE)</f>
        <v>FR</v>
      </c>
      <c r="U3373" s="4">
        <f>VLOOKUP($T3373,Sheet4!$H$1106:$M$1351,surveys!U$1+1,FALSE)</f>
        <v>0.51193913659220647</v>
      </c>
      <c r="V3373" s="4">
        <f>VLOOKUP($T3373,Sheet4!$H$1106:$M$1351,surveys!V$1+1,FALSE)</f>
        <v>0.70220575033861143</v>
      </c>
      <c r="W3373" s="4">
        <f>VLOOKUP($T3373,Sheet4!$H$1106:$M$1351,surveys!W$1+1,FALSE)</f>
        <v>0.81527182039156842</v>
      </c>
      <c r="X3373" s="4">
        <f>VLOOKUP($T3373,Sheet4!$H$1106:$M$1351,surveys!X$1+1,FALSE)</f>
        <v>0.91893911792009964</v>
      </c>
      <c r="Y3373" s="4">
        <f>VLOOKUP($T3373,Sheet4!$H$1106:$M$1351,surveys!Y$1+1,FALSE)</f>
        <v>1</v>
      </c>
      <c r="Z3373" s="4">
        <f t="shared" si="157"/>
        <v>1</v>
      </c>
      <c r="AA3373" s="4" t="str">
        <f>VLOOKUP(T3373&amp;"-"&amp;Z3373,Sheet4!$W$2:$AA$1100,3,FALSE)</f>
        <v>Paris</v>
      </c>
      <c r="AB3373" s="4">
        <f>VLOOKUP(T3373&amp;"-"&amp;Z3373,Sheet4!$W$2:$AA$1100,4,FALSE)</f>
        <v>48.853409999999997</v>
      </c>
      <c r="AC3373" s="4">
        <f>VLOOKUP(T3373&amp;"-"&amp;Z3373,Sheet4!$W$2:$AA$1100,5,FALSE)</f>
        <v>2.3488000000000002</v>
      </c>
    </row>
    <row r="3374" spans="1:29">
      <c r="A3374" s="6">
        <v>40720</v>
      </c>
      <c r="B3374" s="7">
        <v>0.66298611111111116</v>
      </c>
      <c r="C3374" s="4" t="s">
        <v>1213</v>
      </c>
      <c r="D3374" s="4" t="s">
        <v>1214</v>
      </c>
      <c r="E3374" s="4" t="s">
        <v>33</v>
      </c>
      <c r="F3374" s="4">
        <v>1</v>
      </c>
      <c r="G3374" s="4">
        <v>1</v>
      </c>
      <c r="H3374" s="4">
        <v>1</v>
      </c>
      <c r="I3374" s="4">
        <v>1</v>
      </c>
      <c r="J3374" s="4">
        <v>1</v>
      </c>
      <c r="K3374" s="4">
        <v>1</v>
      </c>
      <c r="L3374" s="4">
        <v>1</v>
      </c>
      <c r="M3374" s="4">
        <v>1</v>
      </c>
      <c r="N3374" s="4">
        <v>1</v>
      </c>
      <c r="O3374" s="4">
        <v>1</v>
      </c>
      <c r="P3374" s="4">
        <v>1</v>
      </c>
      <c r="Q3374" s="9">
        <f t="shared" si="158"/>
        <v>4.3182870370370365E-2</v>
      </c>
      <c r="R3374" s="4">
        <f t="shared" si="156"/>
        <v>40720.662986111114</v>
      </c>
      <c r="S3374" s="4">
        <v>0.97557331682971427</v>
      </c>
      <c r="T3374" s="4" t="str">
        <f>VLOOKUP(E3374,Sheet2!$A$2:$E$137,5,FALSE)</f>
        <v>IT</v>
      </c>
      <c r="U3374" s="4">
        <f>VLOOKUP($T3374,Sheet4!$H$1106:$M$1351,surveys!U$1+1,FALSE)</f>
        <v>0.40073733113706772</v>
      </c>
      <c r="V3374" s="4">
        <f>VLOOKUP($T3374,Sheet4!$H$1106:$M$1351,surveys!V$1+1,FALSE)</f>
        <v>0.60502083075372182</v>
      </c>
      <c r="W3374" s="4">
        <f>VLOOKUP($T3374,Sheet4!$H$1106:$M$1351,surveys!W$1+1,FALSE)</f>
        <v>0.75963680320784854</v>
      </c>
      <c r="X3374" s="4">
        <f>VLOOKUP($T3374,Sheet4!$H$1106:$M$1351,surveys!X$1+1,FALSE)</f>
        <v>0.89491209934724891</v>
      </c>
      <c r="Y3374" s="4">
        <f>VLOOKUP($T3374,Sheet4!$H$1106:$M$1351,surveys!Y$1+1,FALSE)</f>
        <v>1</v>
      </c>
      <c r="Z3374" s="4">
        <f t="shared" si="157"/>
        <v>5</v>
      </c>
      <c r="AA3374" s="4" t="str">
        <f>VLOOKUP(T3374&amp;"-"&amp;Z3374,Sheet4!$W$2:$AA$1100,3,FALSE)</f>
        <v>Palermo</v>
      </c>
      <c r="AB3374" s="4">
        <f>VLOOKUP(T3374&amp;"-"&amp;Z3374,Sheet4!$W$2:$AA$1100,4,FALSE)</f>
        <v>38.115819999999999</v>
      </c>
      <c r="AC3374" s="4">
        <f>VLOOKUP(T3374&amp;"-"&amp;Z3374,Sheet4!$W$2:$AA$1100,5,FALSE)</f>
        <v>13.35976</v>
      </c>
    </row>
    <row r="3375" spans="1:29">
      <c r="A3375" s="6">
        <v>40720</v>
      </c>
      <c r="B3375" s="7">
        <v>0.72211805555555564</v>
      </c>
      <c r="C3375" s="4" t="s">
        <v>1213</v>
      </c>
      <c r="D3375" s="4" t="s">
        <v>1216</v>
      </c>
      <c r="E3375" s="4" t="s">
        <v>90</v>
      </c>
      <c r="F3375" s="4">
        <v>5</v>
      </c>
      <c r="G3375" s="4">
        <v>3</v>
      </c>
      <c r="H3375" s="4">
        <v>3</v>
      </c>
      <c r="I3375" s="4">
        <v>2</v>
      </c>
      <c r="J3375" s="4">
        <v>5</v>
      </c>
      <c r="K3375" s="4">
        <v>4</v>
      </c>
      <c r="L3375" s="4">
        <v>5</v>
      </c>
      <c r="M3375" s="4">
        <v>4</v>
      </c>
      <c r="N3375" s="4">
        <v>5</v>
      </c>
      <c r="O3375" s="4">
        <v>5</v>
      </c>
      <c r="P3375" s="4">
        <v>3</v>
      </c>
      <c r="Q3375" s="9">
        <f t="shared" si="158"/>
        <v>1.5925925925925927E-2</v>
      </c>
      <c r="R3375" s="4">
        <f t="shared" si="156"/>
        <v>40720.722118055557</v>
      </c>
      <c r="S3375" s="4">
        <v>0.17552485147621866</v>
      </c>
      <c r="T3375" s="4" t="str">
        <f>VLOOKUP(E3375,Sheet2!$A$2:$E$137,5,FALSE)</f>
        <v>BR</v>
      </c>
      <c r="U3375" s="4">
        <f>VLOOKUP($T3375,Sheet4!$H$1106:$M$1351,surveys!U$1+1,FALSE)</f>
        <v>0.42589334033940757</v>
      </c>
      <c r="V3375" s="4">
        <f>VLOOKUP($T3375,Sheet4!$H$1106:$M$1351,surveys!V$1+1,FALSE)</f>
        <v>0.68189351679456123</v>
      </c>
      <c r="W3375" s="4">
        <f>VLOOKUP($T3375,Sheet4!$H$1106:$M$1351,surveys!W$1+1,FALSE)</f>
        <v>0.79714355145235938</v>
      </c>
      <c r="X3375" s="4">
        <f>VLOOKUP($T3375,Sheet4!$H$1106:$M$1351,surveys!X$1+1,FALSE)</f>
        <v>0.8991407500992985</v>
      </c>
      <c r="Y3375" s="4">
        <f>VLOOKUP($T3375,Sheet4!$H$1106:$M$1351,surveys!Y$1+1,FALSE)</f>
        <v>1</v>
      </c>
      <c r="Z3375" s="4">
        <f t="shared" si="157"/>
        <v>1</v>
      </c>
      <c r="AA3375" s="4" t="str">
        <f>VLOOKUP(T3375&amp;"-"&amp;Z3375,Sheet4!$W$2:$AA$1100,3,FALSE)</f>
        <v>Sao Paulo</v>
      </c>
      <c r="AB3375" s="4">
        <f>VLOOKUP(T3375&amp;"-"&amp;Z3375,Sheet4!$W$2:$AA$1100,4,FALSE)</f>
        <v>-23.547499999999999</v>
      </c>
      <c r="AC3375" s="4">
        <f>VLOOKUP(T3375&amp;"-"&amp;Z3375,Sheet4!$W$2:$AA$1100,5,FALSE)</f>
        <v>-46.636110000000002</v>
      </c>
    </row>
    <row r="3376" spans="1:29">
      <c r="A3376" s="6">
        <v>40719</v>
      </c>
      <c r="B3376" s="7">
        <v>0.15341435185185184</v>
      </c>
      <c r="C3376" s="4" t="s">
        <v>1213</v>
      </c>
      <c r="D3376" s="4" t="s">
        <v>1217</v>
      </c>
      <c r="E3376" s="4" t="s">
        <v>1222</v>
      </c>
      <c r="F3376" s="4">
        <v>1</v>
      </c>
      <c r="G3376" s="4">
        <v>1</v>
      </c>
      <c r="H3376" s="4">
        <v>1</v>
      </c>
      <c r="I3376" s="4">
        <v>0</v>
      </c>
      <c r="J3376" s="4">
        <v>1</v>
      </c>
      <c r="K3376" s="4">
        <v>1</v>
      </c>
      <c r="L3376" s="4">
        <v>1</v>
      </c>
      <c r="M3376" s="4">
        <v>1</v>
      </c>
      <c r="N3376" s="4">
        <v>1</v>
      </c>
      <c r="O3376" s="4">
        <v>1</v>
      </c>
      <c r="P3376" s="4">
        <v>1</v>
      </c>
      <c r="Q3376" s="9">
        <f t="shared" si="158"/>
        <v>3.740740740740741E-2</v>
      </c>
      <c r="R3376" s="4">
        <f t="shared" si="156"/>
        <v>40719.153414351851</v>
      </c>
      <c r="S3376" s="4">
        <v>1.3360104301062492E-2</v>
      </c>
      <c r="T3376" s="4" t="str">
        <f>VLOOKUP(E3376,Sheet2!$A$2:$E$137,5,FALSE)</f>
        <v>KR</v>
      </c>
      <c r="U3376" s="4">
        <f>VLOOKUP($T3376,Sheet4!$H$1106:$M$1351,surveys!U$1+1,FALSE)</f>
        <v>0.50002406072811822</v>
      </c>
      <c r="V3376" s="4">
        <f>VLOOKUP($T3376,Sheet4!$H$1106:$M$1351,surveys!V$1+1,FALSE)</f>
        <v>0.67775239752110727</v>
      </c>
      <c r="W3376" s="4">
        <f>VLOOKUP($T3376,Sheet4!$H$1106:$M$1351,surveys!W$1+1,FALSE)</f>
        <v>0.80472346879555479</v>
      </c>
      <c r="X3376" s="4">
        <f>VLOOKUP($T3376,Sheet4!$H$1106:$M$1351,surveys!X$1+1,FALSE)</f>
        <v>0.92872511768015165</v>
      </c>
      <c r="Y3376" s="4">
        <f>VLOOKUP($T3376,Sheet4!$H$1106:$M$1351,surveys!Y$1+1,FALSE)</f>
        <v>1</v>
      </c>
      <c r="Z3376" s="4">
        <f t="shared" si="157"/>
        <v>1</v>
      </c>
      <c r="AA3376" s="4" t="str">
        <f>VLOOKUP(T3376&amp;"-"&amp;Z3376,Sheet4!$W$2:$AA$1100,3,FALSE)</f>
        <v>Seoul</v>
      </c>
      <c r="AB3376" s="4">
        <f>VLOOKUP(T3376&amp;"-"&amp;Z3376,Sheet4!$W$2:$AA$1100,4,FALSE)</f>
        <v>37.568260000000002</v>
      </c>
      <c r="AC3376" s="4">
        <f>VLOOKUP(T3376&amp;"-"&amp;Z3376,Sheet4!$W$2:$AA$1100,5,FALSE)</f>
        <v>126.97783</v>
      </c>
    </row>
    <row r="3377" spans="1:29">
      <c r="A3377" s="6">
        <v>40719</v>
      </c>
      <c r="B3377" s="7">
        <v>0.8778125</v>
      </c>
      <c r="C3377" s="4" t="s">
        <v>1213</v>
      </c>
      <c r="D3377" s="4" t="s">
        <v>1216</v>
      </c>
      <c r="E3377" s="4" t="s">
        <v>21</v>
      </c>
      <c r="F3377" s="4">
        <v>3</v>
      </c>
      <c r="G3377" s="4">
        <v>4</v>
      </c>
      <c r="H3377" s="4">
        <v>5</v>
      </c>
      <c r="I3377" s="4">
        <v>5</v>
      </c>
      <c r="J3377" s="4">
        <v>5</v>
      </c>
      <c r="K3377" s="4">
        <v>4</v>
      </c>
      <c r="L3377" s="4">
        <v>3</v>
      </c>
      <c r="M3377" s="4">
        <v>5</v>
      </c>
      <c r="N3377" s="4">
        <v>3</v>
      </c>
      <c r="O3377" s="4">
        <v>3</v>
      </c>
      <c r="P3377" s="4">
        <v>4</v>
      </c>
      <c r="Q3377" s="9">
        <f t="shared" si="158"/>
        <v>5.376157407407408E-2</v>
      </c>
      <c r="R3377" s="4">
        <f t="shared" si="156"/>
        <v>40719.877812500003</v>
      </c>
      <c r="S3377" s="4">
        <v>0.51129357589723967</v>
      </c>
      <c r="T3377" s="4" t="str">
        <f>VLOOKUP(E3377,Sheet2!$A$2:$E$137,5,FALSE)</f>
        <v>MX</v>
      </c>
      <c r="U3377" s="4">
        <f>VLOOKUP($T3377,Sheet4!$H$1106:$M$1351,surveys!U$1+1,FALSE)</f>
        <v>0.64192227588837014</v>
      </c>
      <c r="V3377" s="4">
        <f>VLOOKUP($T3377,Sheet4!$H$1106:$M$1351,surveys!V$1+1,FALSE)</f>
        <v>0.73699712700692854</v>
      </c>
      <c r="W3377" s="4">
        <f>VLOOKUP($T3377,Sheet4!$H$1106:$M$1351,surveys!W$1+1,FALSE)</f>
        <v>0.83130642446864456</v>
      </c>
      <c r="X3377" s="4">
        <f>VLOOKUP($T3377,Sheet4!$H$1106:$M$1351,surveys!X$1+1,FALSE)</f>
        <v>0.91696724211461977</v>
      </c>
      <c r="Y3377" s="4">
        <f>VLOOKUP($T3377,Sheet4!$H$1106:$M$1351,surveys!Y$1+1,FALSE)</f>
        <v>1</v>
      </c>
      <c r="Z3377" s="4">
        <f t="shared" si="157"/>
        <v>1</v>
      </c>
      <c r="AA3377" s="4" t="str">
        <f>VLOOKUP(T3377&amp;"-"&amp;Z3377,Sheet4!$W$2:$AA$1100,3,FALSE)</f>
        <v>Mexico City</v>
      </c>
      <c r="AB3377" s="4">
        <f>VLOOKUP(T3377&amp;"-"&amp;Z3377,Sheet4!$W$2:$AA$1100,4,FALSE)</f>
        <v>19.428470000000001</v>
      </c>
      <c r="AC3377" s="4">
        <f>VLOOKUP(T3377&amp;"-"&amp;Z3377,Sheet4!$W$2:$AA$1100,5,FALSE)</f>
        <v>-99.127660000000006</v>
      </c>
    </row>
    <row r="3378" spans="1:29">
      <c r="A3378" s="6">
        <v>40719</v>
      </c>
      <c r="B3378" s="7">
        <v>0.44675925925925924</v>
      </c>
      <c r="C3378" s="4" t="s">
        <v>1215</v>
      </c>
      <c r="D3378" s="4" t="s">
        <v>1214</v>
      </c>
      <c r="E3378" s="4" t="s">
        <v>44</v>
      </c>
      <c r="F3378" s="4">
        <v>5</v>
      </c>
      <c r="G3378" s="4">
        <v>4</v>
      </c>
      <c r="H3378" s="4">
        <v>3</v>
      </c>
      <c r="I3378" s="4">
        <v>5</v>
      </c>
      <c r="J3378" s="4">
        <v>4</v>
      </c>
      <c r="K3378" s="4">
        <v>4</v>
      </c>
      <c r="L3378" s="4">
        <v>3</v>
      </c>
      <c r="M3378" s="4">
        <v>5</v>
      </c>
      <c r="N3378" s="4">
        <v>5</v>
      </c>
      <c r="O3378" s="4">
        <v>5</v>
      </c>
      <c r="P3378" s="4">
        <v>3</v>
      </c>
      <c r="Q3378" s="9">
        <f t="shared" si="158"/>
        <v>3.2627314814814817E-2</v>
      </c>
      <c r="R3378" s="4">
        <f t="shared" si="156"/>
        <v>40719.446759259263</v>
      </c>
      <c r="S3378" s="4">
        <v>0.54830052909458438</v>
      </c>
      <c r="T3378" s="4" t="str">
        <f>VLOOKUP(E3378,Sheet2!$A$2:$E$137,5,FALSE)</f>
        <v>TR</v>
      </c>
      <c r="U3378" s="4">
        <f>VLOOKUP($T3378,Sheet4!$H$1106:$M$1351,surveys!U$1+1,FALSE)</f>
        <v>0.56282907227865631</v>
      </c>
      <c r="V3378" s="4">
        <f>VLOOKUP($T3378,Sheet4!$H$1106:$M$1351,surveys!V$1+1,FALSE)</f>
        <v>0.73998378440807921</v>
      </c>
      <c r="W3378" s="4">
        <f>VLOOKUP($T3378,Sheet4!$H$1106:$M$1351,surveys!W$1+1,FALSE)</f>
        <v>0.86593507285859772</v>
      </c>
      <c r="X3378" s="4">
        <f>VLOOKUP($T3378,Sheet4!$H$1106:$M$1351,surveys!X$1+1,FALSE)</f>
        <v>0.93709051462417825</v>
      </c>
      <c r="Y3378" s="4">
        <f>VLOOKUP($T3378,Sheet4!$H$1106:$M$1351,surveys!Y$1+1,FALSE)</f>
        <v>1</v>
      </c>
      <c r="Z3378" s="4">
        <f t="shared" si="157"/>
        <v>1</v>
      </c>
      <c r="AA3378" s="4" t="str">
        <f>VLOOKUP(T3378&amp;"-"&amp;Z3378,Sheet4!$W$2:$AA$1100,3,FALSE)</f>
        <v>Istanbul</v>
      </c>
      <c r="AB3378" s="4">
        <f>VLOOKUP(T3378&amp;"-"&amp;Z3378,Sheet4!$W$2:$AA$1100,4,FALSE)</f>
        <v>41.013840000000002</v>
      </c>
      <c r="AC3378" s="4">
        <f>VLOOKUP(T3378&amp;"-"&amp;Z3378,Sheet4!$W$2:$AA$1100,5,FALSE)</f>
        <v>28.949660000000002</v>
      </c>
    </row>
    <row r="3379" spans="1:29">
      <c r="A3379" s="6">
        <v>40719</v>
      </c>
      <c r="B3379" s="7">
        <v>0.47488425925925926</v>
      </c>
      <c r="C3379" s="4" t="s">
        <v>1215</v>
      </c>
      <c r="D3379" s="4" t="s">
        <v>1214</v>
      </c>
      <c r="E3379" s="4" t="s">
        <v>1226</v>
      </c>
      <c r="F3379" s="4">
        <v>1</v>
      </c>
      <c r="G3379" s="4">
        <v>0</v>
      </c>
      <c r="H3379" s="4">
        <v>0</v>
      </c>
      <c r="I3379" s="4">
        <v>0</v>
      </c>
      <c r="J3379" s="4">
        <v>0</v>
      </c>
      <c r="K3379" s="4">
        <v>0</v>
      </c>
      <c r="L3379" s="4">
        <v>1</v>
      </c>
      <c r="M3379" s="4">
        <v>0</v>
      </c>
      <c r="N3379" s="4">
        <v>0</v>
      </c>
      <c r="O3379" s="4">
        <v>0</v>
      </c>
      <c r="P3379" s="4">
        <v>5</v>
      </c>
      <c r="Q3379" s="9">
        <f t="shared" si="158"/>
        <v>5.2071759259259255E-2</v>
      </c>
      <c r="R3379" s="4">
        <f t="shared" si="156"/>
        <v>40719.47488425926</v>
      </c>
      <c r="S3379" s="4">
        <v>0.733706860487924</v>
      </c>
      <c r="T3379" s="4" t="str">
        <f>VLOOKUP(E3379,Sheet2!$A$2:$E$137,5,FALSE)</f>
        <v>RU</v>
      </c>
      <c r="U3379" s="4">
        <f>VLOOKUP($T3379,Sheet4!$H$1106:$M$1351,surveys!U$1+1,FALSE)</f>
        <v>0.55637759571448886</v>
      </c>
      <c r="V3379" s="4">
        <f>VLOOKUP($T3379,Sheet4!$H$1106:$M$1351,surveys!V$1+1,FALSE)</f>
        <v>0.77288617345221833</v>
      </c>
      <c r="W3379" s="4">
        <f>VLOOKUP($T3379,Sheet4!$H$1106:$M$1351,surveys!W$1+1,FALSE)</f>
        <v>0.85494188709104557</v>
      </c>
      <c r="X3379" s="4">
        <f>VLOOKUP($T3379,Sheet4!$H$1106:$M$1351,surveys!X$1+1,FALSE)</f>
        <v>0.93099302085564761</v>
      </c>
      <c r="Y3379" s="4">
        <f>VLOOKUP($T3379,Sheet4!$H$1106:$M$1351,surveys!Y$1+1,FALSE)</f>
        <v>1</v>
      </c>
      <c r="Z3379" s="4">
        <f t="shared" si="157"/>
        <v>2</v>
      </c>
      <c r="AA3379" s="4" t="str">
        <f>VLOOKUP(T3379&amp;"-"&amp;Z3379,Sheet4!$W$2:$AA$1100,3,FALSE)</f>
        <v>Saint Petersburg</v>
      </c>
      <c r="AB3379" s="4">
        <f>VLOOKUP(T3379&amp;"-"&amp;Z3379,Sheet4!$W$2:$AA$1100,4,FALSE)</f>
        <v>59.894440000000003</v>
      </c>
      <c r="AC3379" s="4">
        <f>VLOOKUP(T3379&amp;"-"&amp;Z3379,Sheet4!$W$2:$AA$1100,5,FALSE)</f>
        <v>30.26417</v>
      </c>
    </row>
    <row r="3380" spans="1:29">
      <c r="A3380" s="6">
        <v>40719</v>
      </c>
      <c r="B3380" s="7">
        <v>0.51548611111111109</v>
      </c>
      <c r="C3380" s="4" t="s">
        <v>1213</v>
      </c>
      <c r="D3380" s="4" t="s">
        <v>1214</v>
      </c>
      <c r="E3380" s="4" t="s">
        <v>35</v>
      </c>
      <c r="F3380" s="4">
        <v>4</v>
      </c>
      <c r="G3380" s="4">
        <v>5</v>
      </c>
      <c r="H3380" s="4">
        <v>4</v>
      </c>
      <c r="I3380" s="4">
        <v>3</v>
      </c>
      <c r="J3380" s="4">
        <v>5</v>
      </c>
      <c r="K3380" s="4">
        <v>5</v>
      </c>
      <c r="L3380" s="4">
        <v>3</v>
      </c>
      <c r="M3380" s="4">
        <v>5</v>
      </c>
      <c r="N3380" s="4">
        <v>5</v>
      </c>
      <c r="O3380" s="4">
        <v>3</v>
      </c>
      <c r="P3380" s="4">
        <v>5</v>
      </c>
      <c r="Q3380" s="9">
        <f t="shared" si="158"/>
        <v>1.0543981481481481E-2</v>
      </c>
      <c r="R3380" s="4">
        <f t="shared" si="156"/>
        <v>40719.515486111108</v>
      </c>
      <c r="S3380" s="4">
        <v>0.84409820875153141</v>
      </c>
      <c r="T3380" s="4" t="str">
        <f>VLOOKUP(E3380,Sheet2!$A$2:$E$137,5,FALSE)</f>
        <v>CH</v>
      </c>
      <c r="U3380" s="4">
        <f>VLOOKUP($T3380,Sheet4!$H$1106:$M$1351,surveys!U$1+1,FALSE)</f>
        <v>0.36801312971081684</v>
      </c>
      <c r="V3380" s="4">
        <f>VLOOKUP($T3380,Sheet4!$H$1106:$M$1351,surveys!V$1+1,FALSE)</f>
        <v>0.56614447204928808</v>
      </c>
      <c r="W3380" s="4">
        <f>VLOOKUP($T3380,Sheet4!$H$1106:$M$1351,surveys!W$1+1,FALSE)</f>
        <v>0.74328356923090177</v>
      </c>
      <c r="X3380" s="4">
        <f>VLOOKUP($T3380,Sheet4!$H$1106:$M$1351,surveys!X$1+1,FALSE)</f>
        <v>0.87426944983797861</v>
      </c>
      <c r="Y3380" s="4">
        <f>VLOOKUP($T3380,Sheet4!$H$1106:$M$1351,surveys!Y$1+1,FALSE)</f>
        <v>1</v>
      </c>
      <c r="Z3380" s="4">
        <f t="shared" si="157"/>
        <v>4</v>
      </c>
      <c r="AA3380" s="4" t="str">
        <f>VLOOKUP(T3380&amp;"-"&amp;Z3380,Sheet4!$W$2:$AA$1100,3,FALSE)</f>
        <v>Bern</v>
      </c>
      <c r="AB3380" s="4">
        <f>VLOOKUP(T3380&amp;"-"&amp;Z3380,Sheet4!$W$2:$AA$1100,4,FALSE)</f>
        <v>46.948090000000001</v>
      </c>
      <c r="AC3380" s="4">
        <f>VLOOKUP(T3380&amp;"-"&amp;Z3380,Sheet4!$W$2:$AA$1100,5,FALSE)</f>
        <v>7.4474400000000003</v>
      </c>
    </row>
    <row r="3381" spans="1:29">
      <c r="A3381" s="6">
        <v>40719</v>
      </c>
      <c r="B3381" s="7">
        <v>0.53278935185185183</v>
      </c>
      <c r="C3381" s="4" t="s">
        <v>1213</v>
      </c>
      <c r="D3381" s="4" t="s">
        <v>1214</v>
      </c>
      <c r="E3381" s="4" t="s">
        <v>19</v>
      </c>
      <c r="F3381" s="4">
        <v>3</v>
      </c>
      <c r="G3381" s="4">
        <v>4</v>
      </c>
      <c r="H3381" s="4">
        <v>5</v>
      </c>
      <c r="I3381" s="4">
        <v>2</v>
      </c>
      <c r="J3381" s="4">
        <v>3</v>
      </c>
      <c r="K3381" s="4">
        <v>3</v>
      </c>
      <c r="L3381" s="4">
        <v>3</v>
      </c>
      <c r="M3381" s="4">
        <v>4</v>
      </c>
      <c r="N3381" s="4">
        <v>4</v>
      </c>
      <c r="O3381" s="4">
        <v>3</v>
      </c>
      <c r="P3381" s="4">
        <v>4</v>
      </c>
      <c r="Q3381" s="9">
        <f t="shared" si="158"/>
        <v>2.2824074074074076E-2</v>
      </c>
      <c r="R3381" s="4">
        <f t="shared" si="156"/>
        <v>40719.532789351855</v>
      </c>
      <c r="S3381" s="4">
        <v>0.74205600906467506</v>
      </c>
      <c r="T3381" s="4" t="str">
        <f>VLOOKUP(E3381,Sheet2!$A$2:$E$137,5,FALSE)</f>
        <v>HU</v>
      </c>
      <c r="U3381" s="4">
        <f>VLOOKUP($T3381,Sheet4!$H$1106:$M$1351,surveys!U$1+1,FALSE)</f>
        <v>0.70836665732550796</v>
      </c>
      <c r="V3381" s="4">
        <f>VLOOKUP($T3381,Sheet4!$H$1106:$M$1351,surveys!V$1+1,FALSE)</f>
        <v>0.79361649434247361</v>
      </c>
      <c r="W3381" s="4">
        <f>VLOOKUP($T3381,Sheet4!$H$1106:$M$1351,surveys!W$1+1,FALSE)</f>
        <v>0.86571617940203494</v>
      </c>
      <c r="X3381" s="4">
        <f>VLOOKUP($T3381,Sheet4!$H$1106:$M$1351,surveys!X$1+1,FALSE)</f>
        <v>0.93457750328785116</v>
      </c>
      <c r="Y3381" s="4">
        <f>VLOOKUP($T3381,Sheet4!$H$1106:$M$1351,surveys!Y$1+1,FALSE)</f>
        <v>1</v>
      </c>
      <c r="Z3381" s="4">
        <f t="shared" si="157"/>
        <v>2</v>
      </c>
      <c r="AA3381" s="4" t="str">
        <f>VLOOKUP(T3381&amp;"-"&amp;Z3381,Sheet4!$W$2:$AA$1100,3,FALSE)</f>
        <v>Debrecen</v>
      </c>
      <c r="AB3381" s="4">
        <f>VLOOKUP(T3381&amp;"-"&amp;Z3381,Sheet4!$W$2:$AA$1100,4,FALSE)</f>
        <v>47.533329999999999</v>
      </c>
      <c r="AC3381" s="4">
        <f>VLOOKUP(T3381&amp;"-"&amp;Z3381,Sheet4!$W$2:$AA$1100,5,FALSE)</f>
        <v>21.633330000000001</v>
      </c>
    </row>
    <row r="3382" spans="1:29">
      <c r="A3382" s="6">
        <v>40719</v>
      </c>
      <c r="B3382" s="7">
        <v>0.77592592592592602</v>
      </c>
      <c r="C3382" s="4" t="s">
        <v>1215</v>
      </c>
      <c r="D3382" s="4" t="s">
        <v>1214</v>
      </c>
      <c r="E3382" s="4" t="s">
        <v>207</v>
      </c>
      <c r="F3382" s="4">
        <v>3</v>
      </c>
      <c r="G3382" s="4">
        <v>3</v>
      </c>
      <c r="H3382" s="4">
        <v>4</v>
      </c>
      <c r="I3382" s="4">
        <v>4</v>
      </c>
      <c r="J3382" s="4">
        <v>5</v>
      </c>
      <c r="K3382" s="4">
        <v>4</v>
      </c>
      <c r="L3382" s="4">
        <v>5</v>
      </c>
      <c r="M3382" s="4">
        <v>4</v>
      </c>
      <c r="N3382" s="4">
        <v>4</v>
      </c>
      <c r="O3382" s="4">
        <v>3</v>
      </c>
      <c r="P3382" s="4">
        <v>4</v>
      </c>
      <c r="Q3382" s="9">
        <f t="shared" si="158"/>
        <v>5.2384259259259262E-2</v>
      </c>
      <c r="R3382" s="4">
        <f t="shared" si="156"/>
        <v>40719.775925925926</v>
      </c>
      <c r="S3382" s="4">
        <v>0.5796491048786836</v>
      </c>
      <c r="T3382" s="4" t="str">
        <f>VLOOKUP(E3382,Sheet2!$A$2:$E$137,5,FALSE)</f>
        <v>LV</v>
      </c>
      <c r="U3382" s="4">
        <f>VLOOKUP($T3382,Sheet4!$H$1106:$M$1351,surveys!U$1+1,FALSE)</f>
        <v>0.68356716581409327</v>
      </c>
      <c r="V3382" s="4">
        <f>VLOOKUP($T3382,Sheet4!$H$1106:$M$1351,surveys!V$1+1,FALSE)</f>
        <v>0.78626628089907291</v>
      </c>
      <c r="W3382" s="4">
        <f>VLOOKUP($T3382,Sheet4!$H$1106:$M$1351,surveys!W$1+1,FALSE)</f>
        <v>0.86475151405802531</v>
      </c>
      <c r="X3382" s="4">
        <f>VLOOKUP($T3382,Sheet4!$H$1106:$M$1351,surveys!X$1+1,FALSE)</f>
        <v>0.94311891810784865</v>
      </c>
      <c r="Y3382" s="4">
        <f>VLOOKUP($T3382,Sheet4!$H$1106:$M$1351,surveys!Y$1+1,FALSE)</f>
        <v>1</v>
      </c>
      <c r="Z3382" s="4">
        <f t="shared" si="157"/>
        <v>1</v>
      </c>
      <c r="AA3382" s="4" t="str">
        <f>VLOOKUP(T3382&amp;"-"&amp;Z3382,Sheet4!$W$2:$AA$1100,3,FALSE)</f>
        <v>Riga</v>
      </c>
      <c r="AB3382" s="4">
        <f>VLOOKUP(T3382&amp;"-"&amp;Z3382,Sheet4!$W$2:$AA$1100,4,FALSE)</f>
        <v>56.945999999999998</v>
      </c>
      <c r="AC3382" s="4">
        <f>VLOOKUP(T3382&amp;"-"&amp;Z3382,Sheet4!$W$2:$AA$1100,5,FALSE)</f>
        <v>24.105889999999999</v>
      </c>
    </row>
    <row r="3383" spans="1:29">
      <c r="A3383" s="6">
        <v>40719</v>
      </c>
      <c r="B3383" s="7">
        <v>0.96961805555555558</v>
      </c>
      <c r="C3383" s="4" t="s">
        <v>1215</v>
      </c>
      <c r="D3383" s="4" t="s">
        <v>1216</v>
      </c>
      <c r="E3383" s="4" t="s">
        <v>19</v>
      </c>
      <c r="F3383" s="4">
        <v>3</v>
      </c>
      <c r="G3383" s="4">
        <v>3</v>
      </c>
      <c r="H3383" s="4">
        <v>3</v>
      </c>
      <c r="I3383" s="4">
        <v>5</v>
      </c>
      <c r="J3383" s="4">
        <v>5</v>
      </c>
      <c r="K3383" s="4">
        <v>5</v>
      </c>
      <c r="L3383" s="4">
        <v>3</v>
      </c>
      <c r="M3383" s="4">
        <v>5</v>
      </c>
      <c r="N3383" s="4">
        <v>5</v>
      </c>
      <c r="O3383" s="4">
        <v>5</v>
      </c>
      <c r="P3383" s="4">
        <v>5</v>
      </c>
      <c r="Q3383" s="9">
        <f t="shared" si="158"/>
        <v>4.8564814814814818E-2</v>
      </c>
      <c r="R3383" s="4">
        <f t="shared" si="156"/>
        <v>40719.969618055555</v>
      </c>
      <c r="S3383" s="4">
        <v>0.88755561837433783</v>
      </c>
      <c r="T3383" s="4" t="str">
        <f>VLOOKUP(E3383,Sheet2!$A$2:$E$137,5,FALSE)</f>
        <v>HU</v>
      </c>
      <c r="U3383" s="4">
        <f>VLOOKUP($T3383,Sheet4!$H$1106:$M$1351,surveys!U$1+1,FALSE)</f>
        <v>0.70836665732550796</v>
      </c>
      <c r="V3383" s="4">
        <f>VLOOKUP($T3383,Sheet4!$H$1106:$M$1351,surveys!V$1+1,FALSE)</f>
        <v>0.79361649434247361</v>
      </c>
      <c r="W3383" s="4">
        <f>VLOOKUP($T3383,Sheet4!$H$1106:$M$1351,surveys!W$1+1,FALSE)</f>
        <v>0.86571617940203494</v>
      </c>
      <c r="X3383" s="4">
        <f>VLOOKUP($T3383,Sheet4!$H$1106:$M$1351,surveys!X$1+1,FALSE)</f>
        <v>0.93457750328785116</v>
      </c>
      <c r="Y3383" s="4">
        <f>VLOOKUP($T3383,Sheet4!$H$1106:$M$1351,surveys!Y$1+1,FALSE)</f>
        <v>1</v>
      </c>
      <c r="Z3383" s="4">
        <f t="shared" si="157"/>
        <v>4</v>
      </c>
      <c r="AA3383" s="4" t="str">
        <f>VLOOKUP(T3383&amp;"-"&amp;Z3383,Sheet4!$W$2:$AA$1100,3,FALSE)</f>
        <v>Szeged</v>
      </c>
      <c r="AB3383" s="4">
        <f>VLOOKUP(T3383&amp;"-"&amp;Z3383,Sheet4!$W$2:$AA$1100,4,FALSE)</f>
        <v>46.253</v>
      </c>
      <c r="AC3383" s="4">
        <f>VLOOKUP(T3383&amp;"-"&amp;Z3383,Sheet4!$W$2:$AA$1100,5,FALSE)</f>
        <v>20.148240000000001</v>
      </c>
    </row>
    <row r="3384" spans="1:29">
      <c r="A3384" s="6">
        <v>40719</v>
      </c>
      <c r="B3384" s="7">
        <v>0.81893518518518515</v>
      </c>
      <c r="C3384" s="4" t="s">
        <v>1215</v>
      </c>
      <c r="D3384" s="4" t="s">
        <v>1214</v>
      </c>
      <c r="E3384" s="4" t="s">
        <v>33</v>
      </c>
      <c r="F3384" s="4">
        <v>4</v>
      </c>
      <c r="G3384" s="4">
        <v>4</v>
      </c>
      <c r="H3384" s="4">
        <v>2</v>
      </c>
      <c r="I3384" s="4">
        <v>2</v>
      </c>
      <c r="J3384" s="4">
        <v>4</v>
      </c>
      <c r="K3384" s="4">
        <v>4</v>
      </c>
      <c r="L3384" s="4">
        <v>2</v>
      </c>
      <c r="M3384" s="4">
        <v>4</v>
      </c>
      <c r="N3384" s="4">
        <v>5</v>
      </c>
      <c r="O3384" s="4">
        <v>4</v>
      </c>
      <c r="P3384" s="4">
        <v>5</v>
      </c>
      <c r="Q3384" s="9">
        <f t="shared" si="158"/>
        <v>1.3483796296296298E-2</v>
      </c>
      <c r="R3384" s="4">
        <f t="shared" si="156"/>
        <v>40719.818935185183</v>
      </c>
      <c r="S3384" s="4">
        <v>0.52593233388322957</v>
      </c>
      <c r="T3384" s="4" t="str">
        <f>VLOOKUP(E3384,Sheet2!$A$2:$E$137,5,FALSE)</f>
        <v>IT</v>
      </c>
      <c r="U3384" s="4">
        <f>VLOOKUP($T3384,Sheet4!$H$1106:$M$1351,surveys!U$1+1,FALSE)</f>
        <v>0.40073733113706772</v>
      </c>
      <c r="V3384" s="4">
        <f>VLOOKUP($T3384,Sheet4!$H$1106:$M$1351,surveys!V$1+1,FALSE)</f>
        <v>0.60502083075372182</v>
      </c>
      <c r="W3384" s="4">
        <f>VLOOKUP($T3384,Sheet4!$H$1106:$M$1351,surveys!W$1+1,FALSE)</f>
        <v>0.75963680320784854</v>
      </c>
      <c r="X3384" s="4">
        <f>VLOOKUP($T3384,Sheet4!$H$1106:$M$1351,surveys!X$1+1,FALSE)</f>
        <v>0.89491209934724891</v>
      </c>
      <c r="Y3384" s="4">
        <f>VLOOKUP($T3384,Sheet4!$H$1106:$M$1351,surveys!Y$1+1,FALSE)</f>
        <v>1</v>
      </c>
      <c r="Z3384" s="4">
        <f t="shared" si="157"/>
        <v>2</v>
      </c>
      <c r="AA3384" s="4" t="str">
        <f>VLOOKUP(T3384&amp;"-"&amp;Z3384,Sheet4!$W$2:$AA$1100,3,FALSE)</f>
        <v>Milan</v>
      </c>
      <c r="AB3384" s="4">
        <f>VLOOKUP(T3384&amp;"-"&amp;Z3384,Sheet4!$W$2:$AA$1100,4,FALSE)</f>
        <v>45.464269999999999</v>
      </c>
      <c r="AC3384" s="4">
        <f>VLOOKUP(T3384&amp;"-"&amp;Z3384,Sheet4!$W$2:$AA$1100,5,FALSE)</f>
        <v>9.1895100000000003</v>
      </c>
    </row>
    <row r="3385" spans="1:29">
      <c r="A3385" s="6">
        <v>40719</v>
      </c>
      <c r="B3385" s="7">
        <v>0.94972222222222225</v>
      </c>
      <c r="C3385" s="4" t="s">
        <v>1213</v>
      </c>
      <c r="D3385" s="4" t="s">
        <v>1214</v>
      </c>
      <c r="E3385" s="4" t="s">
        <v>90</v>
      </c>
      <c r="F3385" s="4">
        <v>3</v>
      </c>
      <c r="G3385" s="4">
        <v>5</v>
      </c>
      <c r="H3385" s="4">
        <v>2</v>
      </c>
      <c r="I3385" s="4">
        <v>3</v>
      </c>
      <c r="J3385" s="4">
        <v>4</v>
      </c>
      <c r="K3385" s="4">
        <v>3</v>
      </c>
      <c r="L3385" s="4">
        <v>2</v>
      </c>
      <c r="M3385" s="4">
        <v>3</v>
      </c>
      <c r="N3385" s="4">
        <v>2</v>
      </c>
      <c r="O3385" s="4">
        <v>4</v>
      </c>
      <c r="P3385" s="4">
        <v>1</v>
      </c>
      <c r="Q3385" s="9">
        <f t="shared" si="158"/>
        <v>3.4282407407407407E-2</v>
      </c>
      <c r="R3385" s="4">
        <f t="shared" si="156"/>
        <v>40719.94972222222</v>
      </c>
      <c r="S3385" s="4">
        <v>0.46167219835379925</v>
      </c>
      <c r="T3385" s="4" t="str">
        <f>VLOOKUP(E3385,Sheet2!$A$2:$E$137,5,FALSE)</f>
        <v>BR</v>
      </c>
      <c r="U3385" s="4">
        <f>VLOOKUP($T3385,Sheet4!$H$1106:$M$1351,surveys!U$1+1,FALSE)</f>
        <v>0.42589334033940757</v>
      </c>
      <c r="V3385" s="4">
        <f>VLOOKUP($T3385,Sheet4!$H$1106:$M$1351,surveys!V$1+1,FALSE)</f>
        <v>0.68189351679456123</v>
      </c>
      <c r="W3385" s="4">
        <f>VLOOKUP($T3385,Sheet4!$H$1106:$M$1351,surveys!W$1+1,FALSE)</f>
        <v>0.79714355145235938</v>
      </c>
      <c r="X3385" s="4">
        <f>VLOOKUP($T3385,Sheet4!$H$1106:$M$1351,surveys!X$1+1,FALSE)</f>
        <v>0.8991407500992985</v>
      </c>
      <c r="Y3385" s="4">
        <f>VLOOKUP($T3385,Sheet4!$H$1106:$M$1351,surveys!Y$1+1,FALSE)</f>
        <v>1</v>
      </c>
      <c r="Z3385" s="4">
        <f t="shared" si="157"/>
        <v>2</v>
      </c>
      <c r="AA3385" s="4" t="str">
        <f>VLOOKUP(T3385&amp;"-"&amp;Z3385,Sheet4!$W$2:$AA$1100,3,FALSE)</f>
        <v>Rio de Janeiro</v>
      </c>
      <c r="AB3385" s="4">
        <f>VLOOKUP(T3385&amp;"-"&amp;Z3385,Sheet4!$W$2:$AA$1100,4,FALSE)</f>
        <v>-22.90278</v>
      </c>
      <c r="AC3385" s="4">
        <f>VLOOKUP(T3385&amp;"-"&amp;Z3385,Sheet4!$W$2:$AA$1100,5,FALSE)</f>
        <v>-43.207500000000003</v>
      </c>
    </row>
    <row r="3386" spans="1:29">
      <c r="A3386" s="6">
        <v>40718</v>
      </c>
      <c r="B3386" s="7">
        <v>2.7384259259259257E-2</v>
      </c>
      <c r="C3386" s="4" t="s">
        <v>1213</v>
      </c>
      <c r="D3386" s="4" t="s">
        <v>1216</v>
      </c>
      <c r="E3386" s="4" t="s">
        <v>21</v>
      </c>
      <c r="F3386" s="4">
        <v>5</v>
      </c>
      <c r="G3386" s="4">
        <v>5</v>
      </c>
      <c r="H3386" s="4">
        <v>5</v>
      </c>
      <c r="I3386" s="4">
        <v>5</v>
      </c>
      <c r="J3386" s="4">
        <v>5</v>
      </c>
      <c r="K3386" s="4">
        <v>5</v>
      </c>
      <c r="L3386" s="4">
        <v>5</v>
      </c>
      <c r="M3386" s="4">
        <v>5</v>
      </c>
      <c r="N3386" s="4">
        <v>5</v>
      </c>
      <c r="O3386" s="4">
        <v>5</v>
      </c>
      <c r="P3386" s="4">
        <v>5</v>
      </c>
      <c r="Q3386" s="9">
        <f t="shared" si="158"/>
        <v>1.982638888888889E-2</v>
      </c>
      <c r="R3386" s="4">
        <f t="shared" si="156"/>
        <v>40718.027384259258</v>
      </c>
      <c r="S3386" s="4">
        <v>0.76247070629143909</v>
      </c>
      <c r="T3386" s="4" t="str">
        <f>VLOOKUP(E3386,Sheet2!$A$2:$E$137,5,FALSE)</f>
        <v>MX</v>
      </c>
      <c r="U3386" s="4">
        <f>VLOOKUP($T3386,Sheet4!$H$1106:$M$1351,surveys!U$1+1,FALSE)</f>
        <v>0.64192227588837014</v>
      </c>
      <c r="V3386" s="4">
        <f>VLOOKUP($T3386,Sheet4!$H$1106:$M$1351,surveys!V$1+1,FALSE)</f>
        <v>0.73699712700692854</v>
      </c>
      <c r="W3386" s="4">
        <f>VLOOKUP($T3386,Sheet4!$H$1106:$M$1351,surveys!W$1+1,FALSE)</f>
        <v>0.83130642446864456</v>
      </c>
      <c r="X3386" s="4">
        <f>VLOOKUP($T3386,Sheet4!$H$1106:$M$1351,surveys!X$1+1,FALSE)</f>
        <v>0.91696724211461977</v>
      </c>
      <c r="Y3386" s="4">
        <f>VLOOKUP($T3386,Sheet4!$H$1106:$M$1351,surveys!Y$1+1,FALSE)</f>
        <v>1</v>
      </c>
      <c r="Z3386" s="4">
        <f t="shared" si="157"/>
        <v>3</v>
      </c>
      <c r="AA3386" s="4" t="str">
        <f>VLOOKUP(T3386&amp;"-"&amp;Z3386,Sheet4!$W$2:$AA$1100,3,FALSE)</f>
        <v>Ecatepec</v>
      </c>
      <c r="AB3386" s="4">
        <f>VLOOKUP(T3386&amp;"-"&amp;Z3386,Sheet4!$W$2:$AA$1100,4,FALSE)</f>
        <v>19.601109999999998</v>
      </c>
      <c r="AC3386" s="4">
        <f>VLOOKUP(T3386&amp;"-"&amp;Z3386,Sheet4!$W$2:$AA$1100,5,FALSE)</f>
        <v>-99.052499999999995</v>
      </c>
    </row>
    <row r="3387" spans="1:29">
      <c r="A3387" s="6">
        <v>40718</v>
      </c>
      <c r="B3387" s="7">
        <v>0.18497685185185186</v>
      </c>
      <c r="C3387" s="4" t="s">
        <v>1213</v>
      </c>
      <c r="D3387" s="4" t="s">
        <v>1224</v>
      </c>
      <c r="E3387" s="4" t="s">
        <v>15</v>
      </c>
      <c r="F3387" s="4">
        <v>1</v>
      </c>
      <c r="G3387" s="4">
        <v>0</v>
      </c>
      <c r="H3387" s="4">
        <v>0</v>
      </c>
      <c r="I3387" s="4">
        <v>4</v>
      </c>
      <c r="J3387" s="4">
        <v>3</v>
      </c>
      <c r="K3387" s="4">
        <v>5</v>
      </c>
      <c r="L3387" s="4">
        <v>3</v>
      </c>
      <c r="M3387" s="4">
        <v>5</v>
      </c>
      <c r="N3387" s="4">
        <v>5</v>
      </c>
      <c r="O3387" s="4">
        <v>5</v>
      </c>
      <c r="P3387" s="4">
        <v>0</v>
      </c>
      <c r="Q3387" s="9">
        <f t="shared" si="158"/>
        <v>5.8935185185185181E-2</v>
      </c>
      <c r="R3387" s="4">
        <f t="shared" si="156"/>
        <v>40718.184976851851</v>
      </c>
      <c r="S3387" s="4">
        <v>0.46662041108907482</v>
      </c>
      <c r="T3387" s="4" t="str">
        <f>VLOOKUP(E3387,Sheet2!$A$2:$E$137,5,FALSE)</f>
        <v>US</v>
      </c>
      <c r="U3387" s="4">
        <f>VLOOKUP($T3387,Sheet4!$H$1106:$M$1351,surveys!U$1+1,FALSE)</f>
        <v>0.42883768204388006</v>
      </c>
      <c r="V3387" s="4">
        <f>VLOOKUP($T3387,Sheet4!$H$1106:$M$1351,surveys!V$1+1,FALSE)</f>
        <v>0.62778475709586301</v>
      </c>
      <c r="W3387" s="4">
        <f>VLOOKUP($T3387,Sheet4!$H$1106:$M$1351,surveys!W$1+1,FALSE)</f>
        <v>0.76918600378409652</v>
      </c>
      <c r="X3387" s="4">
        <f>VLOOKUP($T3387,Sheet4!$H$1106:$M$1351,surveys!X$1+1,FALSE)</f>
        <v>0.88987045221102745</v>
      </c>
      <c r="Y3387" s="4">
        <f>VLOOKUP($T3387,Sheet4!$H$1106:$M$1351,surveys!Y$1+1,FALSE)</f>
        <v>1</v>
      </c>
      <c r="Z3387" s="4">
        <f t="shared" si="157"/>
        <v>2</v>
      </c>
      <c r="AA3387" s="4" t="str">
        <f>VLOOKUP(T3387&amp;"-"&amp;Z3387,Sheet4!$W$2:$AA$1100,3,FALSE)</f>
        <v>Los Angeles</v>
      </c>
      <c r="AB3387" s="4">
        <f>VLOOKUP(T3387&amp;"-"&amp;Z3387,Sheet4!$W$2:$AA$1100,4,FALSE)</f>
        <v>34.052230000000002</v>
      </c>
      <c r="AC3387" s="4">
        <f>VLOOKUP(T3387&amp;"-"&amp;Z3387,Sheet4!$W$2:$AA$1100,5,FALSE)</f>
        <v>-118.24368</v>
      </c>
    </row>
    <row r="3388" spans="1:29">
      <c r="A3388" s="6">
        <v>40718</v>
      </c>
      <c r="B3388" s="7">
        <v>0.26802083333333332</v>
      </c>
      <c r="C3388" s="4" t="s">
        <v>1213</v>
      </c>
      <c r="D3388" s="4" t="s">
        <v>1214</v>
      </c>
      <c r="E3388" s="4" t="s">
        <v>1226</v>
      </c>
      <c r="F3388" s="4">
        <v>5</v>
      </c>
      <c r="G3388" s="4">
        <v>5</v>
      </c>
      <c r="H3388" s="4">
        <v>5</v>
      </c>
      <c r="I3388" s="4">
        <v>5</v>
      </c>
      <c r="J3388" s="4">
        <v>5</v>
      </c>
      <c r="K3388" s="4">
        <v>5</v>
      </c>
      <c r="L3388" s="4">
        <v>5</v>
      </c>
      <c r="M3388" s="4">
        <v>5</v>
      </c>
      <c r="N3388" s="4">
        <v>5</v>
      </c>
      <c r="O3388" s="4">
        <v>5</v>
      </c>
      <c r="P3388" s="4">
        <v>5</v>
      </c>
      <c r="Q3388" s="9">
        <f t="shared" si="158"/>
        <v>4.7604166666666663E-2</v>
      </c>
      <c r="R3388" s="4">
        <f t="shared" si="156"/>
        <v>40718.268020833333</v>
      </c>
      <c r="S3388" s="4">
        <v>0.21425978044582639</v>
      </c>
      <c r="T3388" s="4" t="str">
        <f>VLOOKUP(E3388,Sheet2!$A$2:$E$137,5,FALSE)</f>
        <v>RU</v>
      </c>
      <c r="U3388" s="4">
        <f>VLOOKUP($T3388,Sheet4!$H$1106:$M$1351,surveys!U$1+1,FALSE)</f>
        <v>0.55637759571448886</v>
      </c>
      <c r="V3388" s="4">
        <f>VLOOKUP($T3388,Sheet4!$H$1106:$M$1351,surveys!V$1+1,FALSE)</f>
        <v>0.77288617345221833</v>
      </c>
      <c r="W3388" s="4">
        <f>VLOOKUP($T3388,Sheet4!$H$1106:$M$1351,surveys!W$1+1,FALSE)</f>
        <v>0.85494188709104557</v>
      </c>
      <c r="X3388" s="4">
        <f>VLOOKUP($T3388,Sheet4!$H$1106:$M$1351,surveys!X$1+1,FALSE)</f>
        <v>0.93099302085564761</v>
      </c>
      <c r="Y3388" s="4">
        <f>VLOOKUP($T3388,Sheet4!$H$1106:$M$1351,surveys!Y$1+1,FALSE)</f>
        <v>1</v>
      </c>
      <c r="Z3388" s="4">
        <f t="shared" si="157"/>
        <v>1</v>
      </c>
      <c r="AA3388" s="4" t="str">
        <f>VLOOKUP(T3388&amp;"-"&amp;Z3388,Sheet4!$W$2:$AA$1100,3,FALSE)</f>
        <v>Moscow</v>
      </c>
      <c r="AB3388" s="4">
        <f>VLOOKUP(T3388&amp;"-"&amp;Z3388,Sheet4!$W$2:$AA$1100,4,FALSE)</f>
        <v>55.752220000000001</v>
      </c>
      <c r="AC3388" s="4">
        <f>VLOOKUP(T3388&amp;"-"&amp;Z3388,Sheet4!$W$2:$AA$1100,5,FALSE)</f>
        <v>37.615560000000002</v>
      </c>
    </row>
    <row r="3389" spans="1:29">
      <c r="A3389" s="6">
        <v>40718</v>
      </c>
      <c r="B3389" s="7">
        <v>0.27519675925925924</v>
      </c>
      <c r="C3389" s="4" t="s">
        <v>1215</v>
      </c>
      <c r="D3389" s="4" t="s">
        <v>1214</v>
      </c>
      <c r="E3389" s="4" t="s">
        <v>26</v>
      </c>
      <c r="F3389" s="4">
        <v>5</v>
      </c>
      <c r="G3389" s="4">
        <v>4</v>
      </c>
      <c r="H3389" s="4">
        <v>4</v>
      </c>
      <c r="I3389" s="4">
        <v>4</v>
      </c>
      <c r="J3389" s="4">
        <v>5</v>
      </c>
      <c r="K3389" s="4">
        <v>4</v>
      </c>
      <c r="L3389" s="4">
        <v>3</v>
      </c>
      <c r="M3389" s="4">
        <v>4</v>
      </c>
      <c r="N3389" s="4">
        <v>5</v>
      </c>
      <c r="O3389" s="4">
        <v>5</v>
      </c>
      <c r="P3389" s="4">
        <v>4</v>
      </c>
      <c r="Q3389" s="9">
        <f t="shared" si="158"/>
        <v>5.2766203703703711E-2</v>
      </c>
      <c r="R3389" s="4">
        <f t="shared" si="156"/>
        <v>40718.275196759256</v>
      </c>
      <c r="S3389" s="4">
        <v>0.99934734966217764</v>
      </c>
      <c r="T3389" s="4" t="str">
        <f>VLOOKUP(E3389,Sheet2!$A$2:$E$137,5,FALSE)</f>
        <v>DE</v>
      </c>
      <c r="U3389" s="4">
        <f>VLOOKUP($T3389,Sheet4!$H$1106:$M$1351,surveys!U$1+1,FALSE)</f>
        <v>0.42620281948941302</v>
      </c>
      <c r="V3389" s="4">
        <f>VLOOKUP($T3389,Sheet4!$H$1106:$M$1351,surveys!V$1+1,FALSE)</f>
        <v>0.64253089557903176</v>
      </c>
      <c r="W3389" s="4">
        <f>VLOOKUP($T3389,Sheet4!$H$1106:$M$1351,surveys!W$1+1,FALSE)</f>
        <v>0.79931043378760003</v>
      </c>
      <c r="X3389" s="4">
        <f>VLOOKUP($T3389,Sheet4!$H$1106:$M$1351,surveys!X$1+1,FALSE)</f>
        <v>0.91914675697020254</v>
      </c>
      <c r="Y3389" s="4">
        <f>VLOOKUP($T3389,Sheet4!$H$1106:$M$1351,surveys!Y$1+1,FALSE)</f>
        <v>1</v>
      </c>
      <c r="Z3389" s="4">
        <f t="shared" si="157"/>
        <v>5</v>
      </c>
      <c r="AA3389" s="4" t="str">
        <f>VLOOKUP(T3389&amp;"-"&amp;Z3389,Sheet4!$W$2:$AA$1100,3,FALSE)</f>
        <v>Frankfurt am Main</v>
      </c>
      <c r="AB3389" s="4">
        <f>VLOOKUP(T3389&amp;"-"&amp;Z3389,Sheet4!$W$2:$AA$1100,4,FALSE)</f>
        <v>50.116669999999999</v>
      </c>
      <c r="AC3389" s="4">
        <f>VLOOKUP(T3389&amp;"-"&amp;Z3389,Sheet4!$W$2:$AA$1100,5,FALSE)</f>
        <v>8.6833299999999998</v>
      </c>
    </row>
    <row r="3390" spans="1:29">
      <c r="A3390" s="6">
        <v>40718</v>
      </c>
      <c r="B3390" s="7">
        <v>0.42936342592592597</v>
      </c>
      <c r="C3390" s="4" t="s">
        <v>1215</v>
      </c>
      <c r="D3390" s="4" t="s">
        <v>1214</v>
      </c>
      <c r="E3390" s="4" t="s">
        <v>190</v>
      </c>
      <c r="F3390" s="4">
        <v>5</v>
      </c>
      <c r="G3390" s="4">
        <v>5</v>
      </c>
      <c r="H3390" s="4">
        <v>5</v>
      </c>
      <c r="I3390" s="4">
        <v>5</v>
      </c>
      <c r="J3390" s="4">
        <v>5</v>
      </c>
      <c r="K3390" s="4">
        <v>5</v>
      </c>
      <c r="L3390" s="4">
        <v>5</v>
      </c>
      <c r="M3390" s="4">
        <v>5</v>
      </c>
      <c r="N3390" s="4">
        <v>5</v>
      </c>
      <c r="O3390" s="4">
        <v>5</v>
      </c>
      <c r="P3390" s="4">
        <v>5</v>
      </c>
      <c r="Q3390" s="9">
        <f t="shared" si="158"/>
        <v>2.0439814814814817E-2</v>
      </c>
      <c r="R3390" s="4">
        <f t="shared" si="156"/>
        <v>40718.429363425923</v>
      </c>
      <c r="S3390" s="4">
        <v>0.93912127662578659</v>
      </c>
      <c r="T3390" s="4" t="str">
        <f>VLOOKUP(E3390,Sheet2!$A$2:$E$137,5,FALSE)</f>
        <v>MY</v>
      </c>
      <c r="U3390" s="4">
        <f>VLOOKUP($T3390,Sheet4!$H$1106:$M$1351,surveys!U$1+1,FALSE)</f>
        <v>0.3131393731074556</v>
      </c>
      <c r="V3390" s="4">
        <f>VLOOKUP($T3390,Sheet4!$H$1106:$M$1351,surveys!V$1+1,FALSE)</f>
        <v>0.50263437872855476</v>
      </c>
      <c r="W3390" s="4">
        <f>VLOOKUP($T3390,Sheet4!$H$1106:$M$1351,surveys!W$1+1,FALSE)</f>
        <v>0.68215871744177536</v>
      </c>
      <c r="X3390" s="4">
        <f>VLOOKUP($T3390,Sheet4!$H$1106:$M$1351,surveys!X$1+1,FALSE)</f>
        <v>0.85498899470625989</v>
      </c>
      <c r="Y3390" s="4">
        <f>VLOOKUP($T3390,Sheet4!$H$1106:$M$1351,surveys!Y$1+1,FALSE)</f>
        <v>1</v>
      </c>
      <c r="Z3390" s="4">
        <f t="shared" si="157"/>
        <v>5</v>
      </c>
      <c r="AA3390" s="4" t="str">
        <f>VLOOKUP(T3390&amp;"-"&amp;Z3390,Sheet4!$W$2:$AA$1100,3,FALSE)</f>
        <v>Ipoh</v>
      </c>
      <c r="AB3390" s="4">
        <f>VLOOKUP(T3390&amp;"-"&amp;Z3390,Sheet4!$W$2:$AA$1100,4,FALSE)</f>
        <v>4.5841000000000003</v>
      </c>
      <c r="AC3390" s="4">
        <f>VLOOKUP(T3390&amp;"-"&amp;Z3390,Sheet4!$W$2:$AA$1100,5,FALSE)</f>
        <v>101.0829</v>
      </c>
    </row>
    <row r="3391" spans="1:29">
      <c r="A3391" s="6">
        <v>40718</v>
      </c>
      <c r="B3391" s="7">
        <v>0.90959490740740745</v>
      </c>
      <c r="C3391" s="4" t="s">
        <v>1213</v>
      </c>
      <c r="D3391" s="4" t="s">
        <v>1214</v>
      </c>
      <c r="E3391" s="4" t="s">
        <v>33</v>
      </c>
      <c r="F3391" s="4">
        <v>4</v>
      </c>
      <c r="G3391" s="4">
        <v>4</v>
      </c>
      <c r="H3391" s="4">
        <v>4</v>
      </c>
      <c r="I3391" s="4">
        <v>4</v>
      </c>
      <c r="J3391" s="4">
        <v>3</v>
      </c>
      <c r="K3391" s="4">
        <v>5</v>
      </c>
      <c r="L3391" s="4">
        <v>4</v>
      </c>
      <c r="M3391" s="4">
        <v>3</v>
      </c>
      <c r="N3391" s="4">
        <v>5</v>
      </c>
      <c r="O3391" s="4">
        <v>5</v>
      </c>
      <c r="P3391" s="4">
        <v>4</v>
      </c>
      <c r="Q3391" s="9">
        <f t="shared" si="158"/>
        <v>6.3310185185185197E-3</v>
      </c>
      <c r="R3391" s="4">
        <f t="shared" si="156"/>
        <v>40718.909594907411</v>
      </c>
      <c r="S3391" s="4">
        <v>0.23797627087706363</v>
      </c>
      <c r="T3391" s="4" t="str">
        <f>VLOOKUP(E3391,Sheet2!$A$2:$E$137,5,FALSE)</f>
        <v>IT</v>
      </c>
      <c r="U3391" s="4">
        <f>VLOOKUP($T3391,Sheet4!$H$1106:$M$1351,surveys!U$1+1,FALSE)</f>
        <v>0.40073733113706772</v>
      </c>
      <c r="V3391" s="4">
        <f>VLOOKUP($T3391,Sheet4!$H$1106:$M$1351,surveys!V$1+1,FALSE)</f>
        <v>0.60502083075372182</v>
      </c>
      <c r="W3391" s="4">
        <f>VLOOKUP($T3391,Sheet4!$H$1106:$M$1351,surveys!W$1+1,FALSE)</f>
        <v>0.75963680320784854</v>
      </c>
      <c r="X3391" s="4">
        <f>VLOOKUP($T3391,Sheet4!$H$1106:$M$1351,surveys!X$1+1,FALSE)</f>
        <v>0.89491209934724891</v>
      </c>
      <c r="Y3391" s="4">
        <f>VLOOKUP($T3391,Sheet4!$H$1106:$M$1351,surveys!Y$1+1,FALSE)</f>
        <v>1</v>
      </c>
      <c r="Z3391" s="4">
        <f t="shared" si="157"/>
        <v>1</v>
      </c>
      <c r="AA3391" s="4" t="str">
        <f>VLOOKUP(T3391&amp;"-"&amp;Z3391,Sheet4!$W$2:$AA$1100,3,FALSE)</f>
        <v>Roma</v>
      </c>
      <c r="AB3391" s="4">
        <f>VLOOKUP(T3391&amp;"-"&amp;Z3391,Sheet4!$W$2:$AA$1100,4,FALSE)</f>
        <v>41.894739999999999</v>
      </c>
      <c r="AC3391" s="4">
        <f>VLOOKUP(T3391&amp;"-"&amp;Z3391,Sheet4!$W$2:$AA$1100,5,FALSE)</f>
        <v>12.4839</v>
      </c>
    </row>
    <row r="3392" spans="1:29">
      <c r="A3392" s="6">
        <v>40718</v>
      </c>
      <c r="B3392" s="7">
        <v>0.92371527777777795</v>
      </c>
      <c r="C3392" s="4" t="s">
        <v>1215</v>
      </c>
      <c r="D3392" s="4" t="s">
        <v>1214</v>
      </c>
      <c r="E3392" s="4" t="s">
        <v>123</v>
      </c>
      <c r="F3392" s="4">
        <v>2</v>
      </c>
      <c r="G3392" s="4">
        <v>5</v>
      </c>
      <c r="H3392" s="4">
        <v>3</v>
      </c>
      <c r="I3392" s="4">
        <v>4</v>
      </c>
      <c r="J3392" s="4">
        <v>5</v>
      </c>
      <c r="K3392" s="4">
        <v>4</v>
      </c>
      <c r="L3392" s="4">
        <v>2</v>
      </c>
      <c r="M3392" s="4">
        <v>4</v>
      </c>
      <c r="N3392" s="4">
        <v>5</v>
      </c>
      <c r="O3392" s="4">
        <v>3</v>
      </c>
      <c r="P3392" s="4">
        <v>5</v>
      </c>
      <c r="Q3392" s="9">
        <f t="shared" si="158"/>
        <v>1.6875000000000001E-2</v>
      </c>
      <c r="R3392" s="4">
        <f t="shared" si="156"/>
        <v>40718.923715277779</v>
      </c>
      <c r="S3392" s="4">
        <v>0.96800595417320467</v>
      </c>
      <c r="T3392" s="4" t="str">
        <f>VLOOKUP(E3392,Sheet2!$A$2:$E$137,5,FALSE)</f>
        <v>IN</v>
      </c>
      <c r="U3392" s="4">
        <f>VLOOKUP($T3392,Sheet4!$H$1106:$M$1351,surveys!U$1+1,FALSE)</f>
        <v>0.33680245405102799</v>
      </c>
      <c r="V3392" s="4">
        <f>VLOOKUP($T3392,Sheet4!$H$1106:$M$1351,surveys!V$1+1,FALSE)</f>
        <v>0.62679773153769558</v>
      </c>
      <c r="W3392" s="4">
        <f>VLOOKUP($T3392,Sheet4!$H$1106:$M$1351,surveys!W$1+1,FALSE)</f>
        <v>0.7622435059072814</v>
      </c>
      <c r="X3392" s="4">
        <f>VLOOKUP($T3392,Sheet4!$H$1106:$M$1351,surveys!X$1+1,FALSE)</f>
        <v>0.88514646425564791</v>
      </c>
      <c r="Y3392" s="4">
        <f>VLOOKUP($T3392,Sheet4!$H$1106:$M$1351,surveys!Y$1+1,FALSE)</f>
        <v>1</v>
      </c>
      <c r="Z3392" s="4">
        <f t="shared" si="157"/>
        <v>5</v>
      </c>
      <c r="AA3392" s="4" t="str">
        <f>VLOOKUP(T3392&amp;"-"&amp;Z3392,Sheet4!$W$2:$AA$1100,3,FALSE)</f>
        <v>Chennai</v>
      </c>
      <c r="AB3392" s="4">
        <f>VLOOKUP(T3392&amp;"-"&amp;Z3392,Sheet4!$W$2:$AA$1100,4,FALSE)</f>
        <v>13.08784</v>
      </c>
      <c r="AC3392" s="4">
        <f>VLOOKUP(T3392&amp;"-"&amp;Z3392,Sheet4!$W$2:$AA$1100,5,FALSE)</f>
        <v>80.278469999999999</v>
      </c>
    </row>
    <row r="3393" spans="1:29">
      <c r="A3393" s="6">
        <v>40718</v>
      </c>
      <c r="B3393" s="7">
        <v>0.5214699074074074</v>
      </c>
      <c r="C3393" s="4" t="s">
        <v>1215</v>
      </c>
      <c r="D3393" s="4" t="s">
        <v>1214</v>
      </c>
      <c r="E3393" s="4" t="s">
        <v>33</v>
      </c>
      <c r="F3393" s="4">
        <v>0</v>
      </c>
      <c r="G3393" s="4">
        <v>5</v>
      </c>
      <c r="H3393" s="4">
        <v>5</v>
      </c>
      <c r="I3393" s="4">
        <v>5</v>
      </c>
      <c r="J3393" s="4">
        <v>1</v>
      </c>
      <c r="K3393" s="4">
        <v>5</v>
      </c>
      <c r="L3393" s="4">
        <v>5</v>
      </c>
      <c r="M3393" s="4">
        <v>0</v>
      </c>
      <c r="N3393" s="4">
        <v>0</v>
      </c>
      <c r="O3393" s="4">
        <v>5</v>
      </c>
      <c r="P3393" s="4">
        <v>0</v>
      </c>
      <c r="Q3393" s="9">
        <f t="shared" si="158"/>
        <v>1.4664351851851852E-2</v>
      </c>
      <c r="R3393" s="4">
        <f t="shared" si="156"/>
        <v>40718.521469907406</v>
      </c>
      <c r="S3393" s="4">
        <v>0.22600887899587896</v>
      </c>
      <c r="T3393" s="4" t="str">
        <f>VLOOKUP(E3393,Sheet2!$A$2:$E$137,5,FALSE)</f>
        <v>IT</v>
      </c>
      <c r="U3393" s="4">
        <f>VLOOKUP($T3393,Sheet4!$H$1106:$M$1351,surveys!U$1+1,FALSE)</f>
        <v>0.40073733113706772</v>
      </c>
      <c r="V3393" s="4">
        <f>VLOOKUP($T3393,Sheet4!$H$1106:$M$1351,surveys!V$1+1,FALSE)</f>
        <v>0.60502083075372182</v>
      </c>
      <c r="W3393" s="4">
        <f>VLOOKUP($T3393,Sheet4!$H$1106:$M$1351,surveys!W$1+1,FALSE)</f>
        <v>0.75963680320784854</v>
      </c>
      <c r="X3393" s="4">
        <f>VLOOKUP($T3393,Sheet4!$H$1106:$M$1351,surveys!X$1+1,FALSE)</f>
        <v>0.89491209934724891</v>
      </c>
      <c r="Y3393" s="4">
        <f>VLOOKUP($T3393,Sheet4!$H$1106:$M$1351,surveys!Y$1+1,FALSE)</f>
        <v>1</v>
      </c>
      <c r="Z3393" s="4">
        <f t="shared" si="157"/>
        <v>1</v>
      </c>
      <c r="AA3393" s="4" t="str">
        <f>VLOOKUP(T3393&amp;"-"&amp;Z3393,Sheet4!$W$2:$AA$1100,3,FALSE)</f>
        <v>Roma</v>
      </c>
      <c r="AB3393" s="4">
        <f>VLOOKUP(T3393&amp;"-"&amp;Z3393,Sheet4!$W$2:$AA$1100,4,FALSE)</f>
        <v>41.894739999999999</v>
      </c>
      <c r="AC3393" s="4">
        <f>VLOOKUP(T3393&amp;"-"&amp;Z3393,Sheet4!$W$2:$AA$1100,5,FALSE)</f>
        <v>12.4839</v>
      </c>
    </row>
    <row r="3394" spans="1:29">
      <c r="A3394" s="6">
        <v>40718</v>
      </c>
      <c r="B3394" s="7">
        <v>0.76269675925925928</v>
      </c>
      <c r="C3394" s="4" t="s">
        <v>1213</v>
      </c>
      <c r="D3394" s="4" t="s">
        <v>1214</v>
      </c>
      <c r="E3394" s="4" t="s">
        <v>15</v>
      </c>
      <c r="F3394" s="4">
        <v>1</v>
      </c>
      <c r="G3394" s="4">
        <v>1</v>
      </c>
      <c r="H3394" s="4">
        <v>1</v>
      </c>
      <c r="I3394" s="4">
        <v>1</v>
      </c>
      <c r="J3394" s="4">
        <v>1</v>
      </c>
      <c r="K3394" s="4">
        <v>1</v>
      </c>
      <c r="L3394" s="4">
        <v>1</v>
      </c>
      <c r="M3394" s="4">
        <v>1</v>
      </c>
      <c r="N3394" s="4">
        <v>1</v>
      </c>
      <c r="O3394" s="4">
        <v>1</v>
      </c>
      <c r="P3394" s="4">
        <v>1</v>
      </c>
      <c r="Q3394" s="9">
        <f t="shared" si="158"/>
        <v>4.3738425925925924E-2</v>
      </c>
      <c r="R3394" s="4">
        <f t="shared" ref="R3394:R3457" si="159">VALUE(A3394+B3394)</f>
        <v>40718.762696759259</v>
      </c>
      <c r="S3394" s="4">
        <v>0.62214259120844417</v>
      </c>
      <c r="T3394" s="4" t="str">
        <f>VLOOKUP(E3394,Sheet2!$A$2:$E$137,5,FALSE)</f>
        <v>US</v>
      </c>
      <c r="U3394" s="4">
        <f>VLOOKUP($T3394,Sheet4!$H$1106:$M$1351,surveys!U$1+1,FALSE)</f>
        <v>0.42883768204388006</v>
      </c>
      <c r="V3394" s="4">
        <f>VLOOKUP($T3394,Sheet4!$H$1106:$M$1351,surveys!V$1+1,FALSE)</f>
        <v>0.62778475709586301</v>
      </c>
      <c r="W3394" s="4">
        <f>VLOOKUP($T3394,Sheet4!$H$1106:$M$1351,surveys!W$1+1,FALSE)</f>
        <v>0.76918600378409652</v>
      </c>
      <c r="X3394" s="4">
        <f>VLOOKUP($T3394,Sheet4!$H$1106:$M$1351,surveys!X$1+1,FALSE)</f>
        <v>0.88987045221102745</v>
      </c>
      <c r="Y3394" s="4">
        <f>VLOOKUP($T3394,Sheet4!$H$1106:$M$1351,surveys!Y$1+1,FALSE)</f>
        <v>1</v>
      </c>
      <c r="Z3394" s="4">
        <f t="shared" si="157"/>
        <v>2</v>
      </c>
      <c r="AA3394" s="4" t="str">
        <f>VLOOKUP(T3394&amp;"-"&amp;Z3394,Sheet4!$W$2:$AA$1100,3,FALSE)</f>
        <v>Los Angeles</v>
      </c>
      <c r="AB3394" s="4">
        <f>VLOOKUP(T3394&amp;"-"&amp;Z3394,Sheet4!$W$2:$AA$1100,4,FALSE)</f>
        <v>34.052230000000002</v>
      </c>
      <c r="AC3394" s="4">
        <f>VLOOKUP(T3394&amp;"-"&amp;Z3394,Sheet4!$W$2:$AA$1100,5,FALSE)</f>
        <v>-118.24368</v>
      </c>
    </row>
    <row r="3395" spans="1:29">
      <c r="A3395" s="6">
        <v>40718</v>
      </c>
      <c r="B3395" s="7">
        <v>0.86792824074074071</v>
      </c>
      <c r="C3395" s="4" t="s">
        <v>1213</v>
      </c>
      <c r="D3395" s="4" t="s">
        <v>1217</v>
      </c>
      <c r="E3395" s="4" t="s">
        <v>81</v>
      </c>
      <c r="F3395" s="4">
        <v>3</v>
      </c>
      <c r="G3395" s="4">
        <v>3</v>
      </c>
      <c r="H3395" s="4">
        <v>3</v>
      </c>
      <c r="I3395" s="4">
        <v>3</v>
      </c>
      <c r="J3395" s="4">
        <v>4</v>
      </c>
      <c r="K3395" s="4">
        <v>5</v>
      </c>
      <c r="L3395" s="4">
        <v>3</v>
      </c>
      <c r="M3395" s="4">
        <v>5</v>
      </c>
      <c r="N3395" s="4">
        <v>3</v>
      </c>
      <c r="O3395" s="4">
        <v>1</v>
      </c>
      <c r="P3395" s="4">
        <v>2</v>
      </c>
      <c r="Q3395" s="9">
        <f t="shared" si="158"/>
        <v>4.7002314814814816E-2</v>
      </c>
      <c r="R3395" s="4">
        <f t="shared" si="159"/>
        <v>40718.867928240739</v>
      </c>
      <c r="S3395" s="4">
        <v>0.42184113116770838</v>
      </c>
      <c r="T3395" s="4" t="str">
        <f>VLOOKUP(E3395,Sheet2!$A$2:$E$137,5,FALSE)</f>
        <v>SI</v>
      </c>
      <c r="U3395" s="4">
        <f>VLOOKUP($T3395,Sheet4!$H$1106:$M$1351,surveys!U$1+1,FALSE)</f>
        <v>0.57549193659358577</v>
      </c>
      <c r="V3395" s="4">
        <f>VLOOKUP($T3395,Sheet4!$H$1106:$M$1351,surveys!V$1+1,FALSE)</f>
        <v>0.776385690019603</v>
      </c>
      <c r="W3395" s="4">
        <f>VLOOKUP($T3395,Sheet4!$H$1106:$M$1351,surveys!W$1+1,FALSE)</f>
        <v>0.86011021906207774</v>
      </c>
      <c r="X3395" s="4">
        <f>VLOOKUP($T3395,Sheet4!$H$1106:$M$1351,surveys!X$1+1,FALSE)</f>
        <v>0.94038786462410251</v>
      </c>
      <c r="Y3395" s="4">
        <f>VLOOKUP($T3395,Sheet4!$H$1106:$M$1351,surveys!Y$1+1,FALSE)</f>
        <v>1</v>
      </c>
      <c r="Z3395" s="4">
        <f t="shared" ref="Z3395:Z3458" si="160">IF(S3395&lt;U3395,1,IF(S3395&lt;V3395,2,IF(S3395&lt;W3395,3,IF(S3395&lt;X3395,4,5))))</f>
        <v>1</v>
      </c>
      <c r="AA3395" s="4" t="str">
        <f>VLOOKUP(T3395&amp;"-"&amp;Z3395,Sheet4!$W$2:$AA$1100,3,FALSE)</f>
        <v>Ljubljana</v>
      </c>
      <c r="AB3395" s="4">
        <f>VLOOKUP(T3395&amp;"-"&amp;Z3395,Sheet4!$W$2:$AA$1100,4,FALSE)</f>
        <v>46.051079999999999</v>
      </c>
      <c r="AC3395" s="4">
        <f>VLOOKUP(T3395&amp;"-"&amp;Z3395,Sheet4!$W$2:$AA$1100,5,FALSE)</f>
        <v>14.505129999999999</v>
      </c>
    </row>
    <row r="3396" spans="1:29">
      <c r="A3396" s="6">
        <v>40718</v>
      </c>
      <c r="B3396" s="7">
        <v>0.61997685185185192</v>
      </c>
      <c r="C3396" s="4" t="s">
        <v>1213</v>
      </c>
      <c r="D3396" s="4" t="s">
        <v>1214</v>
      </c>
      <c r="E3396" s="4" t="s">
        <v>33</v>
      </c>
      <c r="F3396" s="4">
        <v>1</v>
      </c>
      <c r="G3396" s="4">
        <v>5</v>
      </c>
      <c r="H3396" s="4">
        <v>5</v>
      </c>
      <c r="I3396" s="4">
        <v>3</v>
      </c>
      <c r="J3396" s="4">
        <v>3</v>
      </c>
      <c r="K3396" s="4">
        <v>4</v>
      </c>
      <c r="L3396" s="4">
        <v>1</v>
      </c>
      <c r="M3396" s="4">
        <v>4</v>
      </c>
      <c r="N3396" s="4">
        <v>5</v>
      </c>
      <c r="O3396" s="4">
        <v>3</v>
      </c>
      <c r="P3396" s="4">
        <v>4</v>
      </c>
      <c r="Q3396" s="9">
        <f t="shared" si="158"/>
        <v>1.3796296296296298E-2</v>
      </c>
      <c r="R3396" s="4">
        <f t="shared" si="159"/>
        <v>40718.619976851849</v>
      </c>
      <c r="S3396" s="4">
        <v>0.24701986822614175</v>
      </c>
      <c r="T3396" s="4" t="str">
        <f>VLOOKUP(E3396,Sheet2!$A$2:$E$137,5,FALSE)</f>
        <v>IT</v>
      </c>
      <c r="U3396" s="4">
        <f>VLOOKUP($T3396,Sheet4!$H$1106:$M$1351,surveys!U$1+1,FALSE)</f>
        <v>0.40073733113706772</v>
      </c>
      <c r="V3396" s="4">
        <f>VLOOKUP($T3396,Sheet4!$H$1106:$M$1351,surveys!V$1+1,FALSE)</f>
        <v>0.60502083075372182</v>
      </c>
      <c r="W3396" s="4">
        <f>VLOOKUP($T3396,Sheet4!$H$1106:$M$1351,surveys!W$1+1,FALSE)</f>
        <v>0.75963680320784854</v>
      </c>
      <c r="X3396" s="4">
        <f>VLOOKUP($T3396,Sheet4!$H$1106:$M$1351,surveys!X$1+1,FALSE)</f>
        <v>0.89491209934724891</v>
      </c>
      <c r="Y3396" s="4">
        <f>VLOOKUP($T3396,Sheet4!$H$1106:$M$1351,surveys!Y$1+1,FALSE)</f>
        <v>1</v>
      </c>
      <c r="Z3396" s="4">
        <f t="shared" si="160"/>
        <v>1</v>
      </c>
      <c r="AA3396" s="4" t="str">
        <f>VLOOKUP(T3396&amp;"-"&amp;Z3396,Sheet4!$W$2:$AA$1100,3,FALSE)</f>
        <v>Roma</v>
      </c>
      <c r="AB3396" s="4">
        <f>VLOOKUP(T3396&amp;"-"&amp;Z3396,Sheet4!$W$2:$AA$1100,4,FALSE)</f>
        <v>41.894739999999999</v>
      </c>
      <c r="AC3396" s="4">
        <f>VLOOKUP(T3396&amp;"-"&amp;Z3396,Sheet4!$W$2:$AA$1100,5,FALSE)</f>
        <v>12.4839</v>
      </c>
    </row>
    <row r="3397" spans="1:29">
      <c r="A3397" s="6">
        <v>40718</v>
      </c>
      <c r="B3397" s="7">
        <v>0.93006944444444439</v>
      </c>
      <c r="C3397" s="4" t="s">
        <v>1213</v>
      </c>
      <c r="D3397" s="4" t="s">
        <v>1214</v>
      </c>
      <c r="E3397" s="4" t="s">
        <v>90</v>
      </c>
      <c r="F3397" s="4">
        <v>5</v>
      </c>
      <c r="G3397" s="4">
        <v>5</v>
      </c>
      <c r="H3397" s="4">
        <v>5</v>
      </c>
      <c r="I3397" s="4">
        <v>3</v>
      </c>
      <c r="J3397" s="4">
        <v>5</v>
      </c>
      <c r="K3397" s="4">
        <v>5</v>
      </c>
      <c r="L3397" s="4">
        <v>4</v>
      </c>
      <c r="M3397" s="4">
        <v>5</v>
      </c>
      <c r="N3397" s="4">
        <v>5</v>
      </c>
      <c r="O3397" s="4">
        <v>5</v>
      </c>
      <c r="P3397" s="4">
        <v>5</v>
      </c>
      <c r="Q3397" s="9">
        <f t="shared" ref="Q3397:Q3460" si="161">TIME(VALUE(MID(B3397,1,2)),VALUE(MID(B3397,4,2)),VALUE(RIGHT(B3397,2)))</f>
        <v>2.1342592592592594E-2</v>
      </c>
      <c r="R3397" s="4">
        <f t="shared" si="159"/>
        <v>40718.930069444446</v>
      </c>
      <c r="S3397" s="4">
        <v>0.80029254681822715</v>
      </c>
      <c r="T3397" s="4" t="str">
        <f>VLOOKUP(E3397,Sheet2!$A$2:$E$137,5,FALSE)</f>
        <v>BR</v>
      </c>
      <c r="U3397" s="4">
        <f>VLOOKUP($T3397,Sheet4!$H$1106:$M$1351,surveys!U$1+1,FALSE)</f>
        <v>0.42589334033940757</v>
      </c>
      <c r="V3397" s="4">
        <f>VLOOKUP($T3397,Sheet4!$H$1106:$M$1351,surveys!V$1+1,FALSE)</f>
        <v>0.68189351679456123</v>
      </c>
      <c r="W3397" s="4">
        <f>VLOOKUP($T3397,Sheet4!$H$1106:$M$1351,surveys!W$1+1,FALSE)</f>
        <v>0.79714355145235938</v>
      </c>
      <c r="X3397" s="4">
        <f>VLOOKUP($T3397,Sheet4!$H$1106:$M$1351,surveys!X$1+1,FALSE)</f>
        <v>0.8991407500992985</v>
      </c>
      <c r="Y3397" s="4">
        <f>VLOOKUP($T3397,Sheet4!$H$1106:$M$1351,surveys!Y$1+1,FALSE)</f>
        <v>1</v>
      </c>
      <c r="Z3397" s="4">
        <f t="shared" si="160"/>
        <v>4</v>
      </c>
      <c r="AA3397" s="4" t="str">
        <f>VLOOKUP(T3397&amp;"-"&amp;Z3397,Sheet4!$W$2:$AA$1100,3,FALSE)</f>
        <v>Fortaleza</v>
      </c>
      <c r="AB3397" s="4">
        <f>VLOOKUP(T3397&amp;"-"&amp;Z3397,Sheet4!$W$2:$AA$1100,4,FALSE)</f>
        <v>-3.7172200000000002</v>
      </c>
      <c r="AC3397" s="4">
        <f>VLOOKUP(T3397&amp;"-"&amp;Z3397,Sheet4!$W$2:$AA$1100,5,FALSE)</f>
        <v>-38.543059999999997</v>
      </c>
    </row>
    <row r="3398" spans="1:29">
      <c r="A3398" s="6">
        <v>40718</v>
      </c>
      <c r="B3398" s="7">
        <v>0.64946759259259257</v>
      </c>
      <c r="C3398" s="4" t="s">
        <v>1213</v>
      </c>
      <c r="D3398" s="4" t="s">
        <v>1217</v>
      </c>
      <c r="E3398" s="4" t="s">
        <v>44</v>
      </c>
      <c r="F3398" s="4">
        <v>1</v>
      </c>
      <c r="G3398" s="4">
        <v>1</v>
      </c>
      <c r="H3398" s="4">
        <v>1</v>
      </c>
      <c r="I3398" s="4">
        <v>1</v>
      </c>
      <c r="J3398" s="4">
        <v>1</v>
      </c>
      <c r="K3398" s="4">
        <v>1</v>
      </c>
      <c r="L3398" s="4">
        <v>1</v>
      </c>
      <c r="M3398" s="4">
        <v>1</v>
      </c>
      <c r="N3398" s="4">
        <v>1</v>
      </c>
      <c r="O3398" s="4">
        <v>1</v>
      </c>
      <c r="P3398" s="4">
        <v>1</v>
      </c>
      <c r="Q3398" s="9">
        <f t="shared" si="161"/>
        <v>3.5104166666666665E-2</v>
      </c>
      <c r="R3398" s="4">
        <f t="shared" si="159"/>
        <v>40718.649467592593</v>
      </c>
      <c r="S3398" s="4">
        <v>0.76557566369463448</v>
      </c>
      <c r="T3398" s="4" t="str">
        <f>VLOOKUP(E3398,Sheet2!$A$2:$E$137,5,FALSE)</f>
        <v>TR</v>
      </c>
      <c r="U3398" s="4">
        <f>VLOOKUP($T3398,Sheet4!$H$1106:$M$1351,surveys!U$1+1,FALSE)</f>
        <v>0.56282907227865631</v>
      </c>
      <c r="V3398" s="4">
        <f>VLOOKUP($T3398,Sheet4!$H$1106:$M$1351,surveys!V$1+1,FALSE)</f>
        <v>0.73998378440807921</v>
      </c>
      <c r="W3398" s="4">
        <f>VLOOKUP($T3398,Sheet4!$H$1106:$M$1351,surveys!W$1+1,FALSE)</f>
        <v>0.86593507285859772</v>
      </c>
      <c r="X3398" s="4">
        <f>VLOOKUP($T3398,Sheet4!$H$1106:$M$1351,surveys!X$1+1,FALSE)</f>
        <v>0.93709051462417825</v>
      </c>
      <c r="Y3398" s="4">
        <f>VLOOKUP($T3398,Sheet4!$H$1106:$M$1351,surveys!Y$1+1,FALSE)</f>
        <v>1</v>
      </c>
      <c r="Z3398" s="4">
        <f t="shared" si="160"/>
        <v>3</v>
      </c>
      <c r="AA3398" s="4" t="str">
        <f>VLOOKUP(T3398&amp;"-"&amp;Z3398,Sheet4!$W$2:$AA$1100,3,FALSE)</f>
        <v>Izmir</v>
      </c>
      <c r="AB3398" s="4">
        <f>VLOOKUP(T3398&amp;"-"&amp;Z3398,Sheet4!$W$2:$AA$1100,4,FALSE)</f>
        <v>38.412730000000003</v>
      </c>
      <c r="AC3398" s="4">
        <f>VLOOKUP(T3398&amp;"-"&amp;Z3398,Sheet4!$W$2:$AA$1100,5,FALSE)</f>
        <v>27.138380000000002</v>
      </c>
    </row>
    <row r="3399" spans="1:29">
      <c r="A3399" s="6">
        <v>40718</v>
      </c>
      <c r="B3399" s="7">
        <v>0.72810185185185183</v>
      </c>
      <c r="C3399" s="4" t="s">
        <v>1213</v>
      </c>
      <c r="D3399" s="4" t="s">
        <v>1216</v>
      </c>
      <c r="E3399" s="4" t="s">
        <v>31</v>
      </c>
      <c r="F3399" s="4">
        <v>3</v>
      </c>
      <c r="G3399" s="4">
        <v>4</v>
      </c>
      <c r="H3399" s="4">
        <v>4</v>
      </c>
      <c r="I3399" s="4">
        <v>5</v>
      </c>
      <c r="J3399" s="4">
        <v>5</v>
      </c>
      <c r="K3399" s="4">
        <v>4</v>
      </c>
      <c r="L3399" s="4">
        <v>3</v>
      </c>
      <c r="M3399" s="4">
        <v>5</v>
      </c>
      <c r="N3399" s="4">
        <v>5</v>
      </c>
      <c r="O3399" s="4">
        <v>3</v>
      </c>
      <c r="P3399" s="4">
        <v>3</v>
      </c>
      <c r="Q3399" s="9">
        <f t="shared" si="161"/>
        <v>2.0046296296296295E-2</v>
      </c>
      <c r="R3399" s="4">
        <f t="shared" si="159"/>
        <v>40718.728101851855</v>
      </c>
      <c r="S3399" s="4">
        <v>0.43334156547631775</v>
      </c>
      <c r="T3399" s="4" t="str">
        <f>VLOOKUP(E3399,Sheet2!$A$2:$E$137,5,FALSE)</f>
        <v>ES</v>
      </c>
      <c r="U3399" s="4">
        <f>VLOOKUP($T3399,Sheet4!$H$1106:$M$1351,surveys!U$1+1,FALSE)</f>
        <v>0.46058089642806016</v>
      </c>
      <c r="V3399" s="4">
        <f>VLOOKUP($T3399,Sheet4!$H$1106:$M$1351,surveys!V$1+1,FALSE)</f>
        <v>0.68996105930901486</v>
      </c>
      <c r="W3399" s="4">
        <f>VLOOKUP($T3399,Sheet4!$H$1106:$M$1351,surveys!W$1+1,FALSE)</f>
        <v>0.80513768719908241</v>
      </c>
      <c r="X3399" s="4">
        <f>VLOOKUP($T3399,Sheet4!$H$1106:$M$1351,surveys!X$1+1,FALSE)</f>
        <v>0.90461214064594464</v>
      </c>
      <c r="Y3399" s="4">
        <f>VLOOKUP($T3399,Sheet4!$H$1106:$M$1351,surveys!Y$1+1,FALSE)</f>
        <v>1</v>
      </c>
      <c r="Z3399" s="4">
        <f t="shared" si="160"/>
        <v>1</v>
      </c>
      <c r="AA3399" s="4" t="str">
        <f>VLOOKUP(T3399&amp;"-"&amp;Z3399,Sheet4!$W$2:$AA$1100,3,FALSE)</f>
        <v>Madrid</v>
      </c>
      <c r="AB3399" s="4">
        <f>VLOOKUP(T3399&amp;"-"&amp;Z3399,Sheet4!$W$2:$AA$1100,4,FALSE)</f>
        <v>40.416499999999999</v>
      </c>
      <c r="AC3399" s="4">
        <f>VLOOKUP(T3399&amp;"-"&amp;Z3399,Sheet4!$W$2:$AA$1100,5,FALSE)</f>
        <v>-3.7025600000000001</v>
      </c>
    </row>
    <row r="3400" spans="1:29">
      <c r="A3400" s="6">
        <v>40718</v>
      </c>
      <c r="B3400" s="7">
        <v>0.67667824074074068</v>
      </c>
      <c r="C3400" s="4" t="s">
        <v>1213</v>
      </c>
      <c r="D3400" s="4" t="s">
        <v>1216</v>
      </c>
      <c r="E3400" s="4" t="s">
        <v>1225</v>
      </c>
      <c r="F3400" s="4">
        <v>2</v>
      </c>
      <c r="G3400" s="4">
        <v>1</v>
      </c>
      <c r="H3400" s="4">
        <v>2</v>
      </c>
      <c r="I3400" s="4">
        <v>4</v>
      </c>
      <c r="J3400" s="4">
        <v>5</v>
      </c>
      <c r="K3400" s="4">
        <v>2</v>
      </c>
      <c r="L3400" s="4">
        <v>2</v>
      </c>
      <c r="M3400" s="4">
        <v>4</v>
      </c>
      <c r="N3400" s="4">
        <v>1</v>
      </c>
      <c r="O3400" s="4">
        <v>3</v>
      </c>
      <c r="P3400" s="4">
        <v>1</v>
      </c>
      <c r="Q3400" s="9">
        <f t="shared" si="161"/>
        <v>5.3252314814814822E-2</v>
      </c>
      <c r="R3400" s="4">
        <f t="shared" si="159"/>
        <v>40718.676678240743</v>
      </c>
      <c r="S3400" s="4">
        <v>0.80846300618576361</v>
      </c>
      <c r="T3400" s="4" t="str">
        <f>VLOOKUP(E3400,Sheet2!$A$2:$E$137,5,FALSE)</f>
        <v>TW</v>
      </c>
      <c r="U3400" s="4">
        <f>VLOOKUP($T3400,Sheet4!$H$1106:$M$1351,surveys!U$1+1,FALSE)</f>
        <v>0.67012499368983158</v>
      </c>
      <c r="V3400" s="4">
        <f>VLOOKUP($T3400,Sheet4!$H$1106:$M$1351,surveys!V$1+1,FALSE)</f>
        <v>0.7994960888873528</v>
      </c>
      <c r="W3400" s="4">
        <f>VLOOKUP($T3400,Sheet4!$H$1106:$M$1351,surveys!W$1+1,FALSE)</f>
        <v>0.88809170545487137</v>
      </c>
      <c r="X3400" s="4">
        <f>VLOOKUP($T3400,Sheet4!$H$1106:$M$1351,surveys!X$1+1,FALSE)</f>
        <v>0.95374597564483532</v>
      </c>
      <c r="Y3400" s="4">
        <f>VLOOKUP($T3400,Sheet4!$H$1106:$M$1351,surveys!Y$1+1,FALSE)</f>
        <v>1</v>
      </c>
      <c r="Z3400" s="4">
        <f t="shared" si="160"/>
        <v>3</v>
      </c>
      <c r="AA3400" s="4" t="str">
        <f>VLOOKUP(T3400&amp;"-"&amp;Z3400,Sheet4!$W$2:$AA$1100,3,FALSE)</f>
        <v>Taichung</v>
      </c>
      <c r="AB3400" s="4">
        <f>VLOOKUP(T3400&amp;"-"&amp;Z3400,Sheet4!$W$2:$AA$1100,4,FALSE)</f>
        <v>24.146899999999999</v>
      </c>
      <c r="AC3400" s="4">
        <f>VLOOKUP(T3400&amp;"-"&amp;Z3400,Sheet4!$W$2:$AA$1100,5,FALSE)</f>
        <v>120.68389999999999</v>
      </c>
    </row>
    <row r="3401" spans="1:29">
      <c r="A3401" s="6">
        <v>40718</v>
      </c>
      <c r="B3401" s="7">
        <v>0.69784722222222229</v>
      </c>
      <c r="C3401" s="4" t="s">
        <v>1213</v>
      </c>
      <c r="D3401" s="4" t="s">
        <v>1214</v>
      </c>
      <c r="E3401" s="4" t="s">
        <v>782</v>
      </c>
      <c r="F3401" s="4">
        <v>1</v>
      </c>
      <c r="G3401" s="4">
        <v>5</v>
      </c>
      <c r="H3401" s="4">
        <v>5</v>
      </c>
      <c r="I3401" s="4">
        <v>5</v>
      </c>
      <c r="J3401" s="4">
        <v>5</v>
      </c>
      <c r="K3401" s="4">
        <v>5</v>
      </c>
      <c r="L3401" s="4">
        <v>5</v>
      </c>
      <c r="M3401" s="4">
        <v>5</v>
      </c>
      <c r="N3401" s="4">
        <v>5</v>
      </c>
      <c r="O3401" s="4">
        <v>5</v>
      </c>
      <c r="P3401" s="4">
        <v>5</v>
      </c>
      <c r="Q3401" s="9">
        <f t="shared" si="161"/>
        <v>6.761574074074074E-2</v>
      </c>
      <c r="R3401" s="4">
        <f t="shared" si="159"/>
        <v>40718.697847222225</v>
      </c>
      <c r="S3401" s="4">
        <v>0.18328478845708829</v>
      </c>
      <c r="T3401" s="4" t="str">
        <f>VLOOKUP(E3401,Sheet2!$A$2:$E$137,5,FALSE)</f>
        <v>MD</v>
      </c>
      <c r="U3401" s="4">
        <f>VLOOKUP($T3401,Sheet4!$H$1106:$M$1351,surveys!U$1+1,FALSE)</f>
        <v>0.58691391109831459</v>
      </c>
      <c r="V3401" s="4">
        <f>VLOOKUP($T3401,Sheet4!$H$1106:$M$1351,surveys!V$1+1,FALSE)</f>
        <v>0.73179811447513166</v>
      </c>
      <c r="W3401" s="4">
        <f>VLOOKUP($T3401,Sheet4!$H$1106:$M$1351,surveys!W$1+1,FALSE)</f>
        <v>0.8471517795840624</v>
      </c>
      <c r="X3401" s="4">
        <f>VLOOKUP($T3401,Sheet4!$H$1106:$M$1351,surveys!X$1+1,FALSE)</f>
        <v>0.94882450001107399</v>
      </c>
      <c r="Y3401" s="4">
        <f>VLOOKUP($T3401,Sheet4!$H$1106:$M$1351,surveys!Y$1+1,FALSE)</f>
        <v>1</v>
      </c>
      <c r="Z3401" s="4">
        <f t="shared" si="160"/>
        <v>1</v>
      </c>
      <c r="AA3401" s="4" t="str">
        <f>VLOOKUP(T3401&amp;"-"&amp;Z3401,Sheet4!$W$2:$AA$1100,3,FALSE)</f>
        <v>Chisinau</v>
      </c>
      <c r="AB3401" s="4">
        <f>VLOOKUP(T3401&amp;"-"&amp;Z3401,Sheet4!$W$2:$AA$1100,4,FALSE)</f>
        <v>47.005560000000003</v>
      </c>
      <c r="AC3401" s="4">
        <f>VLOOKUP(T3401&amp;"-"&amp;Z3401,Sheet4!$W$2:$AA$1100,5,FALSE)</f>
        <v>28.857500000000002</v>
      </c>
    </row>
    <row r="3402" spans="1:29">
      <c r="A3402" s="6">
        <v>40718</v>
      </c>
      <c r="B3402" s="7">
        <v>0.69937499999999997</v>
      </c>
      <c r="C3402" s="4" t="s">
        <v>1215</v>
      </c>
      <c r="D3402" s="4" t="s">
        <v>1216</v>
      </c>
      <c r="E3402" s="4" t="s">
        <v>33</v>
      </c>
      <c r="F3402" s="4">
        <v>3</v>
      </c>
      <c r="G3402" s="4">
        <v>3</v>
      </c>
      <c r="H3402" s="4">
        <v>4</v>
      </c>
      <c r="I3402" s="4">
        <v>5</v>
      </c>
      <c r="J3402" s="4">
        <v>4</v>
      </c>
      <c r="K3402" s="4">
        <v>3</v>
      </c>
      <c r="L3402" s="4">
        <v>4</v>
      </c>
      <c r="M3402" s="4">
        <v>4</v>
      </c>
      <c r="N3402" s="4">
        <v>5</v>
      </c>
      <c r="O3402" s="4">
        <v>3</v>
      </c>
      <c r="P3402" s="4">
        <v>3</v>
      </c>
      <c r="Q3402" s="9">
        <f t="shared" si="161"/>
        <v>6.9618055555555558E-2</v>
      </c>
      <c r="R3402" s="4">
        <f t="shared" si="159"/>
        <v>40718.699374999997</v>
      </c>
      <c r="S3402" s="4">
        <v>0.21297659662544355</v>
      </c>
      <c r="T3402" s="4" t="str">
        <f>VLOOKUP(E3402,Sheet2!$A$2:$E$137,5,FALSE)</f>
        <v>IT</v>
      </c>
      <c r="U3402" s="4">
        <f>VLOOKUP($T3402,Sheet4!$H$1106:$M$1351,surveys!U$1+1,FALSE)</f>
        <v>0.40073733113706772</v>
      </c>
      <c r="V3402" s="4">
        <f>VLOOKUP($T3402,Sheet4!$H$1106:$M$1351,surveys!V$1+1,FALSE)</f>
        <v>0.60502083075372182</v>
      </c>
      <c r="W3402" s="4">
        <f>VLOOKUP($T3402,Sheet4!$H$1106:$M$1351,surveys!W$1+1,FALSE)</f>
        <v>0.75963680320784854</v>
      </c>
      <c r="X3402" s="4">
        <f>VLOOKUP($T3402,Sheet4!$H$1106:$M$1351,surveys!X$1+1,FALSE)</f>
        <v>0.89491209934724891</v>
      </c>
      <c r="Y3402" s="4">
        <f>VLOOKUP($T3402,Sheet4!$H$1106:$M$1351,surveys!Y$1+1,FALSE)</f>
        <v>1</v>
      </c>
      <c r="Z3402" s="4">
        <f t="shared" si="160"/>
        <v>1</v>
      </c>
      <c r="AA3402" s="4" t="str">
        <f>VLOOKUP(T3402&amp;"-"&amp;Z3402,Sheet4!$W$2:$AA$1100,3,FALSE)</f>
        <v>Roma</v>
      </c>
      <c r="AB3402" s="4">
        <f>VLOOKUP(T3402&amp;"-"&amp;Z3402,Sheet4!$W$2:$AA$1100,4,FALSE)</f>
        <v>41.894739999999999</v>
      </c>
      <c r="AC3402" s="4">
        <f>VLOOKUP(T3402&amp;"-"&amp;Z3402,Sheet4!$W$2:$AA$1100,5,FALSE)</f>
        <v>12.4839</v>
      </c>
    </row>
    <row r="3403" spans="1:29">
      <c r="A3403" s="6">
        <v>40718</v>
      </c>
      <c r="B3403" s="7">
        <v>0.70460648148148142</v>
      </c>
      <c r="C3403" s="4" t="s">
        <v>1215</v>
      </c>
      <c r="D3403" s="4" t="s">
        <v>1214</v>
      </c>
      <c r="E3403" s="4" t="s">
        <v>26</v>
      </c>
      <c r="F3403" s="4">
        <v>3</v>
      </c>
      <c r="G3403" s="4">
        <v>3</v>
      </c>
      <c r="H3403" s="4">
        <v>4</v>
      </c>
      <c r="I3403" s="4">
        <v>5</v>
      </c>
      <c r="J3403" s="4">
        <v>5</v>
      </c>
      <c r="K3403" s="4">
        <v>5</v>
      </c>
      <c r="L3403" s="4">
        <v>3</v>
      </c>
      <c r="M3403" s="4">
        <v>5</v>
      </c>
      <c r="N3403" s="4">
        <v>5</v>
      </c>
      <c r="O3403" s="4">
        <v>4</v>
      </c>
      <c r="P3403" s="4">
        <v>5</v>
      </c>
      <c r="Q3403" s="9">
        <f t="shared" si="161"/>
        <v>3.7152777777777774E-3</v>
      </c>
      <c r="R3403" s="4">
        <f t="shared" si="159"/>
        <v>40718.704606481479</v>
      </c>
      <c r="S3403" s="4">
        <v>0.11530725069279635</v>
      </c>
      <c r="T3403" s="4" t="str">
        <f>VLOOKUP(E3403,Sheet2!$A$2:$E$137,5,FALSE)</f>
        <v>DE</v>
      </c>
      <c r="U3403" s="4">
        <f>VLOOKUP($T3403,Sheet4!$H$1106:$M$1351,surveys!U$1+1,FALSE)</f>
        <v>0.42620281948941302</v>
      </c>
      <c r="V3403" s="4">
        <f>VLOOKUP($T3403,Sheet4!$H$1106:$M$1351,surveys!V$1+1,FALSE)</f>
        <v>0.64253089557903176</v>
      </c>
      <c r="W3403" s="4">
        <f>VLOOKUP($T3403,Sheet4!$H$1106:$M$1351,surveys!W$1+1,FALSE)</f>
        <v>0.79931043378760003</v>
      </c>
      <c r="X3403" s="4">
        <f>VLOOKUP($T3403,Sheet4!$H$1106:$M$1351,surveys!X$1+1,FALSE)</f>
        <v>0.91914675697020254</v>
      </c>
      <c r="Y3403" s="4">
        <f>VLOOKUP($T3403,Sheet4!$H$1106:$M$1351,surveys!Y$1+1,FALSE)</f>
        <v>1</v>
      </c>
      <c r="Z3403" s="4">
        <f t="shared" si="160"/>
        <v>1</v>
      </c>
      <c r="AA3403" s="4" t="str">
        <f>VLOOKUP(T3403&amp;"-"&amp;Z3403,Sheet4!$W$2:$AA$1100,3,FALSE)</f>
        <v>Berlin</v>
      </c>
      <c r="AB3403" s="4">
        <f>VLOOKUP(T3403&amp;"-"&amp;Z3403,Sheet4!$W$2:$AA$1100,4,FALSE)</f>
        <v>52.524369999999998</v>
      </c>
      <c r="AC3403" s="4">
        <f>VLOOKUP(T3403&amp;"-"&amp;Z3403,Sheet4!$W$2:$AA$1100,5,FALSE)</f>
        <v>13.41053</v>
      </c>
    </row>
    <row r="3404" spans="1:29">
      <c r="A3404" s="6">
        <v>40718</v>
      </c>
      <c r="B3404" s="7">
        <v>0.79872685185185188</v>
      </c>
      <c r="C3404" s="4" t="s">
        <v>1213</v>
      </c>
      <c r="D3404" s="4" t="s">
        <v>1216</v>
      </c>
      <c r="E3404" s="4" t="s">
        <v>26</v>
      </c>
      <c r="F3404" s="4">
        <v>3</v>
      </c>
      <c r="G3404" s="4">
        <v>3</v>
      </c>
      <c r="H3404" s="4">
        <v>3</v>
      </c>
      <c r="I3404" s="4">
        <v>4</v>
      </c>
      <c r="J3404" s="4">
        <v>3</v>
      </c>
      <c r="K3404" s="4">
        <v>5</v>
      </c>
      <c r="L3404" s="4">
        <v>3</v>
      </c>
      <c r="M3404" s="4">
        <v>4</v>
      </c>
      <c r="N3404" s="4">
        <v>5</v>
      </c>
      <c r="O3404" s="4">
        <v>2</v>
      </c>
      <c r="P3404" s="4">
        <v>5</v>
      </c>
      <c r="Q3404" s="9">
        <f t="shared" si="161"/>
        <v>6.8657407407407403E-2</v>
      </c>
      <c r="R3404" s="4">
        <f t="shared" si="159"/>
        <v>40718.798726851855</v>
      </c>
      <c r="S3404" s="4">
        <v>0.93939172171789664</v>
      </c>
      <c r="T3404" s="4" t="str">
        <f>VLOOKUP(E3404,Sheet2!$A$2:$E$137,5,FALSE)</f>
        <v>DE</v>
      </c>
      <c r="U3404" s="4">
        <f>VLOOKUP($T3404,Sheet4!$H$1106:$M$1351,surveys!U$1+1,FALSE)</f>
        <v>0.42620281948941302</v>
      </c>
      <c r="V3404" s="4">
        <f>VLOOKUP($T3404,Sheet4!$H$1106:$M$1351,surveys!V$1+1,FALSE)</f>
        <v>0.64253089557903176</v>
      </c>
      <c r="W3404" s="4">
        <f>VLOOKUP($T3404,Sheet4!$H$1106:$M$1351,surveys!W$1+1,FALSE)</f>
        <v>0.79931043378760003</v>
      </c>
      <c r="X3404" s="4">
        <f>VLOOKUP($T3404,Sheet4!$H$1106:$M$1351,surveys!X$1+1,FALSE)</f>
        <v>0.91914675697020254</v>
      </c>
      <c r="Y3404" s="4">
        <f>VLOOKUP($T3404,Sheet4!$H$1106:$M$1351,surveys!Y$1+1,FALSE)</f>
        <v>1</v>
      </c>
      <c r="Z3404" s="4">
        <f t="shared" si="160"/>
        <v>5</v>
      </c>
      <c r="AA3404" s="4" t="str">
        <f>VLOOKUP(T3404&amp;"-"&amp;Z3404,Sheet4!$W$2:$AA$1100,3,FALSE)</f>
        <v>Frankfurt am Main</v>
      </c>
      <c r="AB3404" s="4">
        <f>VLOOKUP(T3404&amp;"-"&amp;Z3404,Sheet4!$W$2:$AA$1100,4,FALSE)</f>
        <v>50.116669999999999</v>
      </c>
      <c r="AC3404" s="4">
        <f>VLOOKUP(T3404&amp;"-"&amp;Z3404,Sheet4!$W$2:$AA$1100,5,FALSE)</f>
        <v>8.6833299999999998</v>
      </c>
    </row>
    <row r="3405" spans="1:29">
      <c r="A3405" s="6">
        <v>40718</v>
      </c>
      <c r="B3405" s="7">
        <v>0.72649305555555566</v>
      </c>
      <c r="C3405" s="4" t="s">
        <v>1213</v>
      </c>
      <c r="D3405" s="4" t="s">
        <v>1214</v>
      </c>
      <c r="E3405" s="4" t="s">
        <v>21</v>
      </c>
      <c r="F3405" s="4">
        <v>5</v>
      </c>
      <c r="G3405" s="4">
        <v>5</v>
      </c>
      <c r="H3405" s="4">
        <v>5</v>
      </c>
      <c r="I3405" s="4">
        <v>5</v>
      </c>
      <c r="J3405" s="4">
        <v>5</v>
      </c>
      <c r="K3405" s="4">
        <v>5</v>
      </c>
      <c r="L3405" s="4">
        <v>5</v>
      </c>
      <c r="M3405" s="4">
        <v>5</v>
      </c>
      <c r="N3405" s="4">
        <v>5</v>
      </c>
      <c r="O3405" s="4">
        <v>5</v>
      </c>
      <c r="P3405" s="4">
        <v>5</v>
      </c>
      <c r="Q3405" s="9">
        <f t="shared" si="161"/>
        <v>1.8703703703703705E-2</v>
      </c>
      <c r="R3405" s="4">
        <f t="shared" si="159"/>
        <v>40718.726493055554</v>
      </c>
      <c r="S3405" s="4">
        <v>0.99305705332571437</v>
      </c>
      <c r="T3405" s="4" t="str">
        <f>VLOOKUP(E3405,Sheet2!$A$2:$E$137,5,FALSE)</f>
        <v>MX</v>
      </c>
      <c r="U3405" s="4">
        <f>VLOOKUP($T3405,Sheet4!$H$1106:$M$1351,surveys!U$1+1,FALSE)</f>
        <v>0.64192227588837014</v>
      </c>
      <c r="V3405" s="4">
        <f>VLOOKUP($T3405,Sheet4!$H$1106:$M$1351,surveys!V$1+1,FALSE)</f>
        <v>0.73699712700692854</v>
      </c>
      <c r="W3405" s="4">
        <f>VLOOKUP($T3405,Sheet4!$H$1106:$M$1351,surveys!W$1+1,FALSE)</f>
        <v>0.83130642446864456</v>
      </c>
      <c r="X3405" s="4">
        <f>VLOOKUP($T3405,Sheet4!$H$1106:$M$1351,surveys!X$1+1,FALSE)</f>
        <v>0.91696724211461977</v>
      </c>
      <c r="Y3405" s="4">
        <f>VLOOKUP($T3405,Sheet4!$H$1106:$M$1351,surveys!Y$1+1,FALSE)</f>
        <v>1</v>
      </c>
      <c r="Z3405" s="4">
        <f t="shared" si="160"/>
        <v>5</v>
      </c>
      <c r="AA3405" s="4" t="str">
        <f>VLOOKUP(T3405&amp;"-"&amp;Z3405,Sheet4!$W$2:$AA$1100,3,FALSE)</f>
        <v>Puebla de Zaragoza</v>
      </c>
      <c r="AB3405" s="4">
        <f>VLOOKUP(T3405&amp;"-"&amp;Z3405,Sheet4!$W$2:$AA$1100,4,FALSE)</f>
        <v>19.05</v>
      </c>
      <c r="AC3405" s="4">
        <f>VLOOKUP(T3405&amp;"-"&amp;Z3405,Sheet4!$W$2:$AA$1100,5,FALSE)</f>
        <v>-98.2</v>
      </c>
    </row>
    <row r="3406" spans="1:29">
      <c r="A3406" s="6">
        <v>40718</v>
      </c>
      <c r="B3406" s="7">
        <v>0.773900462962963</v>
      </c>
      <c r="C3406" s="4" t="s">
        <v>1213</v>
      </c>
      <c r="D3406" s="4" t="s">
        <v>1218</v>
      </c>
      <c r="E3406" s="4" t="s">
        <v>15</v>
      </c>
      <c r="F3406" s="4">
        <v>1</v>
      </c>
      <c r="G3406" s="4">
        <v>1</v>
      </c>
      <c r="H3406" s="4">
        <v>1</v>
      </c>
      <c r="I3406" s="4">
        <v>1</v>
      </c>
      <c r="J3406" s="4">
        <v>1</v>
      </c>
      <c r="K3406" s="4">
        <v>1</v>
      </c>
      <c r="L3406" s="4">
        <v>1</v>
      </c>
      <c r="M3406" s="4">
        <v>1</v>
      </c>
      <c r="N3406" s="4">
        <v>1</v>
      </c>
      <c r="O3406" s="4">
        <v>1</v>
      </c>
      <c r="P3406" s="4">
        <v>1</v>
      </c>
      <c r="Q3406" s="9">
        <f t="shared" si="161"/>
        <v>5.1423611111111107E-2</v>
      </c>
      <c r="R3406" s="4">
        <f t="shared" si="159"/>
        <v>40718.773900462962</v>
      </c>
      <c r="S3406" s="4">
        <v>0.68150313402420815</v>
      </c>
      <c r="T3406" s="4" t="str">
        <f>VLOOKUP(E3406,Sheet2!$A$2:$E$137,5,FALSE)</f>
        <v>US</v>
      </c>
      <c r="U3406" s="4">
        <f>VLOOKUP($T3406,Sheet4!$H$1106:$M$1351,surveys!U$1+1,FALSE)</f>
        <v>0.42883768204388006</v>
      </c>
      <c r="V3406" s="4">
        <f>VLOOKUP($T3406,Sheet4!$H$1106:$M$1351,surveys!V$1+1,FALSE)</f>
        <v>0.62778475709586301</v>
      </c>
      <c r="W3406" s="4">
        <f>VLOOKUP($T3406,Sheet4!$H$1106:$M$1351,surveys!W$1+1,FALSE)</f>
        <v>0.76918600378409652</v>
      </c>
      <c r="X3406" s="4">
        <f>VLOOKUP($T3406,Sheet4!$H$1106:$M$1351,surveys!X$1+1,FALSE)</f>
        <v>0.88987045221102745</v>
      </c>
      <c r="Y3406" s="4">
        <f>VLOOKUP($T3406,Sheet4!$H$1106:$M$1351,surveys!Y$1+1,FALSE)</f>
        <v>1</v>
      </c>
      <c r="Z3406" s="4">
        <f t="shared" si="160"/>
        <v>3</v>
      </c>
      <c r="AA3406" s="4" t="str">
        <f>VLOOKUP(T3406&amp;"-"&amp;Z3406,Sheet4!$W$2:$AA$1100,3,FALSE)</f>
        <v>Chicago</v>
      </c>
      <c r="AB3406" s="4">
        <f>VLOOKUP(T3406&amp;"-"&amp;Z3406,Sheet4!$W$2:$AA$1100,4,FALSE)</f>
        <v>41.850029999999997</v>
      </c>
      <c r="AC3406" s="4">
        <f>VLOOKUP(T3406&amp;"-"&amp;Z3406,Sheet4!$W$2:$AA$1100,5,FALSE)</f>
        <v>-87.650049999999993</v>
      </c>
    </row>
    <row r="3407" spans="1:29">
      <c r="A3407" s="6">
        <v>40718</v>
      </c>
      <c r="B3407" s="7">
        <v>0.79181712962962969</v>
      </c>
      <c r="C3407" s="4" t="s">
        <v>1215</v>
      </c>
      <c r="D3407" s="4" t="s">
        <v>1216</v>
      </c>
      <c r="E3407" s="4" t="s">
        <v>33</v>
      </c>
      <c r="F3407" s="4">
        <v>3</v>
      </c>
      <c r="G3407" s="4">
        <v>3</v>
      </c>
      <c r="H3407" s="4">
        <v>4</v>
      </c>
      <c r="I3407" s="4">
        <v>4</v>
      </c>
      <c r="J3407" s="4">
        <v>5</v>
      </c>
      <c r="K3407" s="4">
        <v>3</v>
      </c>
      <c r="L3407" s="4">
        <v>4</v>
      </c>
      <c r="M3407" s="4">
        <v>5</v>
      </c>
      <c r="N3407" s="4">
        <v>4</v>
      </c>
      <c r="O3407" s="4">
        <v>4</v>
      </c>
      <c r="P3407" s="4">
        <v>5</v>
      </c>
      <c r="Q3407" s="9">
        <f t="shared" si="161"/>
        <v>6.3923611111111112E-2</v>
      </c>
      <c r="R3407" s="4">
        <f t="shared" si="159"/>
        <v>40718.791817129626</v>
      </c>
      <c r="S3407" s="4">
        <v>0.25041927246843998</v>
      </c>
      <c r="T3407" s="4" t="str">
        <f>VLOOKUP(E3407,Sheet2!$A$2:$E$137,5,FALSE)</f>
        <v>IT</v>
      </c>
      <c r="U3407" s="4">
        <f>VLOOKUP($T3407,Sheet4!$H$1106:$M$1351,surveys!U$1+1,FALSE)</f>
        <v>0.40073733113706772</v>
      </c>
      <c r="V3407" s="4">
        <f>VLOOKUP($T3407,Sheet4!$H$1106:$M$1351,surveys!V$1+1,FALSE)</f>
        <v>0.60502083075372182</v>
      </c>
      <c r="W3407" s="4">
        <f>VLOOKUP($T3407,Sheet4!$H$1106:$M$1351,surveys!W$1+1,FALSE)</f>
        <v>0.75963680320784854</v>
      </c>
      <c r="X3407" s="4">
        <f>VLOOKUP($T3407,Sheet4!$H$1106:$M$1351,surveys!X$1+1,FALSE)</f>
        <v>0.89491209934724891</v>
      </c>
      <c r="Y3407" s="4">
        <f>VLOOKUP($T3407,Sheet4!$H$1106:$M$1351,surveys!Y$1+1,FALSE)</f>
        <v>1</v>
      </c>
      <c r="Z3407" s="4">
        <f t="shared" si="160"/>
        <v>1</v>
      </c>
      <c r="AA3407" s="4" t="str">
        <f>VLOOKUP(T3407&amp;"-"&amp;Z3407,Sheet4!$W$2:$AA$1100,3,FALSE)</f>
        <v>Roma</v>
      </c>
      <c r="AB3407" s="4">
        <f>VLOOKUP(T3407&amp;"-"&amp;Z3407,Sheet4!$W$2:$AA$1100,4,FALSE)</f>
        <v>41.894739999999999</v>
      </c>
      <c r="AC3407" s="4">
        <f>VLOOKUP(T3407&amp;"-"&amp;Z3407,Sheet4!$W$2:$AA$1100,5,FALSE)</f>
        <v>12.4839</v>
      </c>
    </row>
    <row r="3408" spans="1:29">
      <c r="A3408" s="6">
        <v>40718</v>
      </c>
      <c r="B3408" s="7">
        <v>0.54024305555555574</v>
      </c>
      <c r="C3408" s="4" t="s">
        <v>1213</v>
      </c>
      <c r="D3408" s="4" t="s">
        <v>1216</v>
      </c>
      <c r="E3408" s="4" t="s">
        <v>15</v>
      </c>
      <c r="F3408" s="4">
        <v>2</v>
      </c>
      <c r="G3408" s="4">
        <v>4</v>
      </c>
      <c r="H3408" s="4">
        <v>3</v>
      </c>
      <c r="I3408" s="4">
        <v>5</v>
      </c>
      <c r="J3408" s="4">
        <v>4</v>
      </c>
      <c r="K3408" s="4">
        <v>4</v>
      </c>
      <c r="L3408" s="4">
        <v>4</v>
      </c>
      <c r="M3408" s="4">
        <v>4</v>
      </c>
      <c r="N3408" s="4">
        <v>5</v>
      </c>
      <c r="O3408" s="4">
        <v>4</v>
      </c>
      <c r="P3408" s="4">
        <v>3</v>
      </c>
      <c r="Q3408" s="9">
        <f t="shared" si="161"/>
        <v>2.8425925925925924E-2</v>
      </c>
      <c r="R3408" s="4">
        <f t="shared" si="159"/>
        <v>40718.540243055555</v>
      </c>
      <c r="S3408" s="4">
        <v>0.69726327499294971</v>
      </c>
      <c r="T3408" s="4" t="str">
        <f>VLOOKUP(E3408,Sheet2!$A$2:$E$137,5,FALSE)</f>
        <v>US</v>
      </c>
      <c r="U3408" s="4">
        <f>VLOOKUP($T3408,Sheet4!$H$1106:$M$1351,surveys!U$1+1,FALSE)</f>
        <v>0.42883768204388006</v>
      </c>
      <c r="V3408" s="4">
        <f>VLOOKUP($T3408,Sheet4!$H$1106:$M$1351,surveys!V$1+1,FALSE)</f>
        <v>0.62778475709586301</v>
      </c>
      <c r="W3408" s="4">
        <f>VLOOKUP($T3408,Sheet4!$H$1106:$M$1351,surveys!W$1+1,FALSE)</f>
        <v>0.76918600378409652</v>
      </c>
      <c r="X3408" s="4">
        <f>VLOOKUP($T3408,Sheet4!$H$1106:$M$1351,surveys!X$1+1,FALSE)</f>
        <v>0.88987045221102745</v>
      </c>
      <c r="Y3408" s="4">
        <f>VLOOKUP($T3408,Sheet4!$H$1106:$M$1351,surveys!Y$1+1,FALSE)</f>
        <v>1</v>
      </c>
      <c r="Z3408" s="4">
        <f t="shared" si="160"/>
        <v>3</v>
      </c>
      <c r="AA3408" s="4" t="str">
        <f>VLOOKUP(T3408&amp;"-"&amp;Z3408,Sheet4!$W$2:$AA$1100,3,FALSE)</f>
        <v>Chicago</v>
      </c>
      <c r="AB3408" s="4">
        <f>VLOOKUP(T3408&amp;"-"&amp;Z3408,Sheet4!$W$2:$AA$1100,4,FALSE)</f>
        <v>41.850029999999997</v>
      </c>
      <c r="AC3408" s="4">
        <f>VLOOKUP(T3408&amp;"-"&amp;Z3408,Sheet4!$W$2:$AA$1100,5,FALSE)</f>
        <v>-87.650049999999993</v>
      </c>
    </row>
    <row r="3409" spans="1:29">
      <c r="A3409" s="6">
        <v>40718</v>
      </c>
      <c r="B3409" s="7">
        <v>0.81965277777777779</v>
      </c>
      <c r="C3409" s="4" t="s">
        <v>1215</v>
      </c>
      <c r="D3409" s="4" t="s">
        <v>1216</v>
      </c>
      <c r="E3409" s="4" t="s">
        <v>430</v>
      </c>
      <c r="F3409" s="4">
        <v>2</v>
      </c>
      <c r="G3409" s="4">
        <v>4</v>
      </c>
      <c r="H3409" s="4">
        <v>5</v>
      </c>
      <c r="I3409" s="4">
        <v>5</v>
      </c>
      <c r="J3409" s="4">
        <v>3</v>
      </c>
      <c r="K3409" s="4">
        <v>1</v>
      </c>
      <c r="L3409" s="4">
        <v>4</v>
      </c>
      <c r="M3409" s="4">
        <v>2</v>
      </c>
      <c r="N3409" s="4">
        <v>1</v>
      </c>
      <c r="O3409" s="4">
        <v>1</v>
      </c>
      <c r="P3409" s="4">
        <v>1</v>
      </c>
      <c r="Q3409" s="9">
        <f t="shared" si="161"/>
        <v>1.4097222222222221E-2</v>
      </c>
      <c r="R3409" s="4">
        <f t="shared" si="159"/>
        <v>40718.819652777776</v>
      </c>
      <c r="S3409" s="4">
        <v>0.72067781406989995</v>
      </c>
      <c r="T3409" s="4" t="str">
        <f>VLOOKUP(E3409,Sheet2!$A$2:$E$137,5,FALSE)</f>
        <v>BD</v>
      </c>
      <c r="U3409" s="4">
        <f>VLOOKUP($T3409,Sheet4!$H$1106:$M$1351,surveys!U$1+1,FALSE)</f>
        <v>0.61983032096335988</v>
      </c>
      <c r="V3409" s="4">
        <f>VLOOKUP($T3409,Sheet4!$H$1106:$M$1351,surveys!V$1+1,FALSE)</f>
        <v>0.85445325926371474</v>
      </c>
      <c r="W3409" s="4">
        <f>VLOOKUP($T3409,Sheet4!$H$1106:$M$1351,surveys!W$1+1,FALSE)</f>
        <v>0.93479144428873628</v>
      </c>
      <c r="X3409" s="4">
        <f>VLOOKUP($T3409,Sheet4!$H$1106:$M$1351,surveys!X$1+1,FALSE)</f>
        <v>0.97669398492573145</v>
      </c>
      <c r="Y3409" s="4">
        <f>VLOOKUP($T3409,Sheet4!$H$1106:$M$1351,surveys!Y$1+1,FALSE)</f>
        <v>1</v>
      </c>
      <c r="Z3409" s="4">
        <f t="shared" si="160"/>
        <v>2</v>
      </c>
      <c r="AA3409" s="4" t="str">
        <f>VLOOKUP(T3409&amp;"-"&amp;Z3409,Sheet4!$W$2:$AA$1100,3,FALSE)</f>
        <v>Chittagong</v>
      </c>
      <c r="AB3409" s="4">
        <f>VLOOKUP(T3409&amp;"-"&amp;Z3409,Sheet4!$W$2:$AA$1100,4,FALSE)</f>
        <v>22.33306</v>
      </c>
      <c r="AC3409" s="4">
        <f>VLOOKUP(T3409&amp;"-"&amp;Z3409,Sheet4!$W$2:$AA$1100,5,FALSE)</f>
        <v>91.836389999999994</v>
      </c>
    </row>
    <row r="3410" spans="1:29">
      <c r="A3410" s="6">
        <v>40718</v>
      </c>
      <c r="B3410" s="7">
        <v>0.8235069444444445</v>
      </c>
      <c r="C3410" s="4" t="s">
        <v>1215</v>
      </c>
      <c r="D3410" s="4" t="s">
        <v>1214</v>
      </c>
      <c r="E3410" s="4" t="s">
        <v>39</v>
      </c>
      <c r="F3410" s="4">
        <v>5</v>
      </c>
      <c r="G3410" s="4">
        <v>4</v>
      </c>
      <c r="H3410" s="4">
        <v>4</v>
      </c>
      <c r="I3410" s="4">
        <v>4</v>
      </c>
      <c r="J3410" s="4">
        <v>5</v>
      </c>
      <c r="K3410" s="4">
        <v>4</v>
      </c>
      <c r="L3410" s="4">
        <v>4</v>
      </c>
      <c r="M3410" s="4">
        <v>5</v>
      </c>
      <c r="N3410" s="4">
        <v>4</v>
      </c>
      <c r="O3410" s="4">
        <v>4</v>
      </c>
      <c r="P3410" s="4">
        <v>3</v>
      </c>
      <c r="Q3410" s="9">
        <f t="shared" si="161"/>
        <v>1.6481481481481482E-2</v>
      </c>
      <c r="R3410" s="4">
        <f t="shared" si="159"/>
        <v>40718.823506944442</v>
      </c>
      <c r="S3410" s="4">
        <v>0.19066930155284201</v>
      </c>
      <c r="T3410" s="4" t="str">
        <f>VLOOKUP(E3410,Sheet2!$A$2:$E$137,5,FALSE)</f>
        <v>CL</v>
      </c>
      <c r="U3410" s="4">
        <f>VLOOKUP($T3410,Sheet4!$H$1106:$M$1351,surveys!U$1+1,FALSE)</f>
        <v>0.77588605933105281</v>
      </c>
      <c r="V3410" s="4">
        <f>VLOOKUP($T3410,Sheet4!$H$1106:$M$1351,surveys!V$1+1,FALSE)</f>
        <v>0.85775525166800515</v>
      </c>
      <c r="W3410" s="4">
        <f>VLOOKUP($T3410,Sheet4!$H$1106:$M$1351,surveys!W$1+1,FALSE)</f>
        <v>0.9074512758994524</v>
      </c>
      <c r="X3410" s="4">
        <f>VLOOKUP($T3410,Sheet4!$H$1106:$M$1351,surveys!X$1+1,FALSE)</f>
        <v>0.95469627846018545</v>
      </c>
      <c r="Y3410" s="4">
        <f>VLOOKUP($T3410,Sheet4!$H$1106:$M$1351,surveys!Y$1+1,FALSE)</f>
        <v>1</v>
      </c>
      <c r="Z3410" s="4">
        <f t="shared" si="160"/>
        <v>1</v>
      </c>
      <c r="AA3410" s="4" t="str">
        <f>VLOOKUP(T3410&amp;"-"&amp;Z3410,Sheet4!$W$2:$AA$1100,3,FALSE)</f>
        <v>Santiago</v>
      </c>
      <c r="AB3410" s="4">
        <f>VLOOKUP(T3410&amp;"-"&amp;Z3410,Sheet4!$W$2:$AA$1100,4,FALSE)</f>
        <v>-33.456940000000003</v>
      </c>
      <c r="AC3410" s="4">
        <f>VLOOKUP(T3410&amp;"-"&amp;Z3410,Sheet4!$W$2:$AA$1100,5,FALSE)</f>
        <v>-70.648269999999997</v>
      </c>
    </row>
    <row r="3411" spans="1:29">
      <c r="A3411" s="6">
        <v>40718</v>
      </c>
      <c r="B3411" s="7">
        <v>0.84752314814814822</v>
      </c>
      <c r="C3411" s="4" t="s">
        <v>1213</v>
      </c>
      <c r="D3411" s="4" t="s">
        <v>1224</v>
      </c>
      <c r="E3411" s="4" t="s">
        <v>621</v>
      </c>
      <c r="F3411" s="4">
        <v>1</v>
      </c>
      <c r="G3411" s="4">
        <v>1</v>
      </c>
      <c r="H3411" s="4">
        <v>1</v>
      </c>
      <c r="I3411" s="4">
        <v>1</v>
      </c>
      <c r="J3411" s="4">
        <v>1</v>
      </c>
      <c r="K3411" s="4">
        <v>1</v>
      </c>
      <c r="L3411" s="4">
        <v>1</v>
      </c>
      <c r="M3411" s="4">
        <v>1</v>
      </c>
      <c r="N3411" s="4">
        <v>1</v>
      </c>
      <c r="O3411" s="4">
        <v>1</v>
      </c>
      <c r="P3411" s="4">
        <v>1</v>
      </c>
      <c r="Q3411" s="9">
        <f t="shared" si="161"/>
        <v>3.3194444444444443E-2</v>
      </c>
      <c r="R3411" s="4">
        <f t="shared" si="159"/>
        <v>40718.84752314815</v>
      </c>
      <c r="S3411" s="4">
        <v>0.29425110990895487</v>
      </c>
      <c r="T3411" s="4" t="str">
        <f>VLOOKUP(E3411,Sheet2!$A$2:$E$137,5,FALSE)</f>
        <v>AM</v>
      </c>
      <c r="U3411" s="4">
        <f>VLOOKUP($T3411,Sheet4!$H$1106:$M$1351,surveys!U$1+1,FALSE)</f>
        <v>0.76292915789884963</v>
      </c>
      <c r="V3411" s="4">
        <f>VLOOKUP($T3411,Sheet4!$H$1106:$M$1351,surveys!V$1+1,FALSE)</f>
        <v>0.86645521575806961</v>
      </c>
      <c r="W3411" s="4">
        <f>VLOOKUP($T3411,Sheet4!$H$1106:$M$1351,surveys!W$1+1,FALSE)</f>
        <v>0.93699172243649498</v>
      </c>
      <c r="X3411" s="4">
        <f>VLOOKUP($T3411,Sheet4!$H$1106:$M$1351,surveys!X$1+1,FALSE)</f>
        <v>0.97153715414799147</v>
      </c>
      <c r="Y3411" s="4">
        <f>VLOOKUP($T3411,Sheet4!$H$1106:$M$1351,surveys!Y$1+1,FALSE)</f>
        <v>1</v>
      </c>
      <c r="Z3411" s="4">
        <f t="shared" si="160"/>
        <v>1</v>
      </c>
      <c r="AA3411" s="4" t="str">
        <f>VLOOKUP(T3411&amp;"-"&amp;Z3411,Sheet4!$W$2:$AA$1100,3,FALSE)</f>
        <v>Yerevan</v>
      </c>
      <c r="AB3411" s="4">
        <f>VLOOKUP(T3411&amp;"-"&amp;Z3411,Sheet4!$W$2:$AA$1100,4,FALSE)</f>
        <v>40.181109999999997</v>
      </c>
      <c r="AC3411" s="4">
        <f>VLOOKUP(T3411&amp;"-"&amp;Z3411,Sheet4!$W$2:$AA$1100,5,FALSE)</f>
        <v>44.51361</v>
      </c>
    </row>
    <row r="3412" spans="1:29">
      <c r="A3412" s="6">
        <v>40718</v>
      </c>
      <c r="B3412" s="7">
        <v>0.86730324074074072</v>
      </c>
      <c r="C3412" s="4" t="s">
        <v>1213</v>
      </c>
      <c r="D3412" s="4" t="s">
        <v>1216</v>
      </c>
      <c r="E3412" s="4" t="s">
        <v>77</v>
      </c>
      <c r="F3412" s="4">
        <v>5</v>
      </c>
      <c r="G3412" s="4">
        <v>5</v>
      </c>
      <c r="H3412" s="4">
        <v>5</v>
      </c>
      <c r="I3412" s="4">
        <v>3</v>
      </c>
      <c r="J3412" s="4">
        <v>4</v>
      </c>
      <c r="K3412" s="4">
        <v>5</v>
      </c>
      <c r="L3412" s="4">
        <v>4</v>
      </c>
      <c r="M3412" s="4">
        <v>5</v>
      </c>
      <c r="N3412" s="4">
        <v>5</v>
      </c>
      <c r="O3412" s="4">
        <v>5</v>
      </c>
      <c r="P3412" s="4">
        <v>3</v>
      </c>
      <c r="Q3412" s="9">
        <f t="shared" si="161"/>
        <v>4.7002314814814816E-2</v>
      </c>
      <c r="R3412" s="4">
        <f t="shared" si="159"/>
        <v>40718.867303240739</v>
      </c>
      <c r="S3412" s="4">
        <v>0.28916548864713398</v>
      </c>
      <c r="T3412" s="4" t="str">
        <f>VLOOKUP(E3412,Sheet2!$A$2:$E$137,5,FALSE)</f>
        <v>CZ</v>
      </c>
      <c r="U3412" s="4">
        <f>VLOOKUP($T3412,Sheet4!$H$1106:$M$1351,surveys!U$1+1,FALSE)</f>
        <v>0.55144733629941389</v>
      </c>
      <c r="V3412" s="4">
        <f>VLOOKUP($T3412,Sheet4!$H$1106:$M$1351,surveys!V$1+1,FALSE)</f>
        <v>0.72628917582448771</v>
      </c>
      <c r="W3412" s="4">
        <f>VLOOKUP($T3412,Sheet4!$H$1106:$M$1351,surveys!W$1+1,FALSE)</f>
        <v>0.87441405399881522</v>
      </c>
      <c r="X3412" s="4">
        <f>VLOOKUP($T3412,Sheet4!$H$1106:$M$1351,surveys!X$1+1,FALSE)</f>
        <v>0.95208915652162385</v>
      </c>
      <c r="Y3412" s="4">
        <f>VLOOKUP($T3412,Sheet4!$H$1106:$M$1351,surveys!Y$1+1,FALSE)</f>
        <v>1</v>
      </c>
      <c r="Z3412" s="4">
        <f t="shared" si="160"/>
        <v>1</v>
      </c>
      <c r="AA3412" s="4" t="str">
        <f>VLOOKUP(T3412&amp;"-"&amp;Z3412,Sheet4!$W$2:$AA$1100,3,FALSE)</f>
        <v>Prague</v>
      </c>
      <c r="AB3412" s="4">
        <f>VLOOKUP(T3412&amp;"-"&amp;Z3412,Sheet4!$W$2:$AA$1100,4,FALSE)</f>
        <v>50.088039999999999</v>
      </c>
      <c r="AC3412" s="4">
        <f>VLOOKUP(T3412&amp;"-"&amp;Z3412,Sheet4!$W$2:$AA$1100,5,FALSE)</f>
        <v>14.42076</v>
      </c>
    </row>
    <row r="3413" spans="1:29">
      <c r="A3413" s="6">
        <v>40718</v>
      </c>
      <c r="B3413" s="7">
        <v>0.9083564814814814</v>
      </c>
      <c r="C3413" s="4" t="s">
        <v>1213</v>
      </c>
      <c r="D3413" s="4" t="s">
        <v>1216</v>
      </c>
      <c r="E3413" s="4" t="s">
        <v>44</v>
      </c>
      <c r="F3413" s="4">
        <v>1</v>
      </c>
      <c r="G3413" s="4">
        <v>5</v>
      </c>
      <c r="H3413" s="4">
        <v>5</v>
      </c>
      <c r="I3413" s="4">
        <v>5</v>
      </c>
      <c r="J3413" s="4">
        <v>5</v>
      </c>
      <c r="K3413" s="4">
        <v>5</v>
      </c>
      <c r="L3413" s="4">
        <v>5</v>
      </c>
      <c r="M3413" s="4">
        <v>5</v>
      </c>
      <c r="N3413" s="4">
        <v>5</v>
      </c>
      <c r="O3413" s="4">
        <v>5</v>
      </c>
      <c r="P3413" s="4">
        <v>5</v>
      </c>
      <c r="Q3413" s="9">
        <f t="shared" si="161"/>
        <v>6.4930555555555549E-3</v>
      </c>
      <c r="R3413" s="4">
        <f t="shared" si="159"/>
        <v>40718.908356481479</v>
      </c>
      <c r="S3413" s="4">
        <v>0.95365908806453259</v>
      </c>
      <c r="T3413" s="4" t="str">
        <f>VLOOKUP(E3413,Sheet2!$A$2:$E$137,5,FALSE)</f>
        <v>TR</v>
      </c>
      <c r="U3413" s="4">
        <f>VLOOKUP($T3413,Sheet4!$H$1106:$M$1351,surveys!U$1+1,FALSE)</f>
        <v>0.56282907227865631</v>
      </c>
      <c r="V3413" s="4">
        <f>VLOOKUP($T3413,Sheet4!$H$1106:$M$1351,surveys!V$1+1,FALSE)</f>
        <v>0.73998378440807921</v>
      </c>
      <c r="W3413" s="4">
        <f>VLOOKUP($T3413,Sheet4!$H$1106:$M$1351,surveys!W$1+1,FALSE)</f>
        <v>0.86593507285859772</v>
      </c>
      <c r="X3413" s="4">
        <f>VLOOKUP($T3413,Sheet4!$H$1106:$M$1351,surveys!X$1+1,FALSE)</f>
        <v>0.93709051462417825</v>
      </c>
      <c r="Y3413" s="4">
        <f>VLOOKUP($T3413,Sheet4!$H$1106:$M$1351,surveys!Y$1+1,FALSE)</f>
        <v>1</v>
      </c>
      <c r="Z3413" s="4">
        <f t="shared" si="160"/>
        <v>5</v>
      </c>
      <c r="AA3413" s="4" t="str">
        <f>VLOOKUP(T3413&amp;"-"&amp;Z3413,Sheet4!$W$2:$AA$1100,3,FALSE)</f>
        <v>Adana</v>
      </c>
      <c r="AB3413" s="4">
        <f>VLOOKUP(T3413&amp;"-"&amp;Z3413,Sheet4!$W$2:$AA$1100,4,FALSE)</f>
        <v>37.001669999999997</v>
      </c>
      <c r="AC3413" s="4">
        <f>VLOOKUP(T3413&amp;"-"&amp;Z3413,Sheet4!$W$2:$AA$1100,5,FALSE)</f>
        <v>35.328890000000001</v>
      </c>
    </row>
    <row r="3414" spans="1:29">
      <c r="A3414" s="6">
        <v>40717</v>
      </c>
      <c r="B3414" s="7">
        <v>0.19114583333333335</v>
      </c>
      <c r="C3414" s="4" t="s">
        <v>1213</v>
      </c>
      <c r="D3414" s="4" t="s">
        <v>1216</v>
      </c>
      <c r="E3414" s="4" t="s">
        <v>15</v>
      </c>
      <c r="F3414" s="4">
        <v>3</v>
      </c>
      <c r="G3414" s="4">
        <v>3</v>
      </c>
      <c r="H3414" s="4">
        <v>4</v>
      </c>
      <c r="I3414" s="4">
        <v>5</v>
      </c>
      <c r="J3414" s="4">
        <v>5</v>
      </c>
      <c r="K3414" s="4">
        <v>5</v>
      </c>
      <c r="L3414" s="4">
        <v>4</v>
      </c>
      <c r="M3414" s="4">
        <v>5</v>
      </c>
      <c r="N3414" s="4">
        <v>5</v>
      </c>
      <c r="O3414" s="4">
        <v>4</v>
      </c>
      <c r="P3414" s="4">
        <v>5</v>
      </c>
      <c r="Q3414" s="9">
        <f t="shared" si="161"/>
        <v>6.3576388888888891E-2</v>
      </c>
      <c r="R3414" s="4">
        <f t="shared" si="159"/>
        <v>40717.191145833334</v>
      </c>
      <c r="S3414" s="4">
        <v>7.6260298941646987E-2</v>
      </c>
      <c r="T3414" s="4" t="str">
        <f>VLOOKUP(E3414,Sheet2!$A$2:$E$137,5,FALSE)</f>
        <v>US</v>
      </c>
      <c r="U3414" s="4">
        <f>VLOOKUP($T3414,Sheet4!$H$1106:$M$1351,surveys!U$1+1,FALSE)</f>
        <v>0.42883768204388006</v>
      </c>
      <c r="V3414" s="4">
        <f>VLOOKUP($T3414,Sheet4!$H$1106:$M$1351,surveys!V$1+1,FALSE)</f>
        <v>0.62778475709586301</v>
      </c>
      <c r="W3414" s="4">
        <f>VLOOKUP($T3414,Sheet4!$H$1106:$M$1351,surveys!W$1+1,FALSE)</f>
        <v>0.76918600378409652</v>
      </c>
      <c r="X3414" s="4">
        <f>VLOOKUP($T3414,Sheet4!$H$1106:$M$1351,surveys!X$1+1,FALSE)</f>
        <v>0.88987045221102745</v>
      </c>
      <c r="Y3414" s="4">
        <f>VLOOKUP($T3414,Sheet4!$H$1106:$M$1351,surveys!Y$1+1,FALSE)</f>
        <v>1</v>
      </c>
      <c r="Z3414" s="4">
        <f t="shared" si="160"/>
        <v>1</v>
      </c>
      <c r="AA3414" s="4" t="str">
        <f>VLOOKUP(T3414&amp;"-"&amp;Z3414,Sheet4!$W$2:$AA$1100,3,FALSE)</f>
        <v>New York City</v>
      </c>
      <c r="AB3414" s="4">
        <f>VLOOKUP(T3414&amp;"-"&amp;Z3414,Sheet4!$W$2:$AA$1100,4,FALSE)</f>
        <v>40.714269999999999</v>
      </c>
      <c r="AC3414" s="4">
        <f>VLOOKUP(T3414&amp;"-"&amp;Z3414,Sheet4!$W$2:$AA$1100,5,FALSE)</f>
        <v>-74.005970000000005</v>
      </c>
    </row>
    <row r="3415" spans="1:29">
      <c r="A3415" s="6">
        <v>40717</v>
      </c>
      <c r="B3415" s="7">
        <v>0.31440972222222224</v>
      </c>
      <c r="C3415" s="4" t="s">
        <v>1213</v>
      </c>
      <c r="D3415" s="4" t="s">
        <v>1217</v>
      </c>
      <c r="E3415" s="4" t="s">
        <v>13</v>
      </c>
      <c r="F3415" s="4">
        <v>3</v>
      </c>
      <c r="G3415" s="4">
        <v>3</v>
      </c>
      <c r="H3415" s="4">
        <v>3</v>
      </c>
      <c r="I3415" s="4">
        <v>3</v>
      </c>
      <c r="J3415" s="4">
        <v>4</v>
      </c>
      <c r="K3415" s="4">
        <v>3</v>
      </c>
      <c r="L3415" s="4">
        <v>5</v>
      </c>
      <c r="M3415" s="4">
        <v>5</v>
      </c>
      <c r="N3415" s="4">
        <v>5</v>
      </c>
      <c r="O3415" s="4">
        <v>3</v>
      </c>
      <c r="P3415" s="4">
        <v>4</v>
      </c>
      <c r="Q3415" s="9">
        <f t="shared" si="161"/>
        <v>9.9768518518518531E-3</v>
      </c>
      <c r="R3415" s="4">
        <f t="shared" si="159"/>
        <v>40717.314409722225</v>
      </c>
      <c r="S3415" s="4">
        <v>0.6981301859918112</v>
      </c>
      <c r="T3415" s="4" t="str">
        <f>VLOOKUP(E3415,Sheet2!$A$2:$E$137,5,FALSE)</f>
        <v>GB</v>
      </c>
      <c r="U3415" s="4">
        <f>VLOOKUP($T3415,Sheet4!$H$1106:$M$1351,surveys!U$1+1,FALSE)</f>
        <v>0.43993408527720174</v>
      </c>
      <c r="V3415" s="4">
        <f>VLOOKUP($T3415,Sheet4!$H$1106:$M$1351,surveys!V$1+1,FALSE)</f>
        <v>0.87986817055440347</v>
      </c>
      <c r="W3415" s="4">
        <f>VLOOKUP($T3415,Sheet4!$H$1106:$M$1351,surveys!W$1+1,FALSE)</f>
        <v>0.93717230822503084</v>
      </c>
      <c r="X3415" s="4">
        <f>VLOOKUP($T3415,Sheet4!$H$1106:$M$1351,surveys!X$1+1,FALSE)</f>
        <v>0.97269979890956382</v>
      </c>
      <c r="Y3415" s="4">
        <f>VLOOKUP($T3415,Sheet4!$H$1106:$M$1351,surveys!Y$1+1,FALSE)</f>
        <v>1</v>
      </c>
      <c r="Z3415" s="4">
        <f t="shared" si="160"/>
        <v>2</v>
      </c>
      <c r="AA3415" s="4" t="str">
        <f>VLOOKUP(T3415&amp;"-"&amp;Z3415,Sheet4!$W$2:$AA$1100,3,FALSE)</f>
        <v>London</v>
      </c>
      <c r="AB3415" s="4">
        <f>VLOOKUP(T3415&amp;"-"&amp;Z3415,Sheet4!$W$2:$AA$1100,4,FALSE)</f>
        <v>51.50853</v>
      </c>
      <c r="AC3415" s="4">
        <f>VLOOKUP(T3415&amp;"-"&amp;Z3415,Sheet4!$W$2:$AA$1100,5,FALSE)</f>
        <v>-0.12573999999999999</v>
      </c>
    </row>
    <row r="3416" spans="1:29">
      <c r="A3416" s="6">
        <v>40717</v>
      </c>
      <c r="B3416" s="7">
        <v>0.35682870370370368</v>
      </c>
      <c r="C3416" s="4" t="s">
        <v>1215</v>
      </c>
      <c r="D3416" s="4" t="s">
        <v>1219</v>
      </c>
      <c r="E3416" s="4" t="s">
        <v>17</v>
      </c>
      <c r="F3416" s="4">
        <v>3</v>
      </c>
      <c r="G3416" s="4">
        <v>3</v>
      </c>
      <c r="H3416" s="4">
        <v>3</v>
      </c>
      <c r="I3416" s="4">
        <v>4</v>
      </c>
      <c r="J3416" s="4">
        <v>4</v>
      </c>
      <c r="K3416" s="4">
        <v>5</v>
      </c>
      <c r="L3416" s="4">
        <v>4</v>
      </c>
      <c r="M3416" s="4">
        <v>3</v>
      </c>
      <c r="N3416" s="4">
        <v>5</v>
      </c>
      <c r="O3416" s="4">
        <v>3</v>
      </c>
      <c r="P3416" s="4">
        <v>4</v>
      </c>
      <c r="Q3416" s="9">
        <f t="shared" si="161"/>
        <v>3.8935185185185191E-2</v>
      </c>
      <c r="R3416" s="4">
        <f t="shared" si="159"/>
        <v>40717.356828703705</v>
      </c>
      <c r="S3416" s="4">
        <v>0.32436491505552478</v>
      </c>
      <c r="T3416" s="4" t="str">
        <f>VLOOKUP(E3416,Sheet2!$A$2:$E$137,5,FALSE)</f>
        <v>AU</v>
      </c>
      <c r="U3416" s="4">
        <f>VLOOKUP($T3416,Sheet4!$H$1106:$M$1351,surveys!U$1+1,FALSE)</f>
        <v>0.37870730546462306</v>
      </c>
      <c r="V3416" s="4">
        <f>VLOOKUP($T3416,Sheet4!$H$1106:$M$1351,surveys!V$1+1,FALSE)</f>
        <v>0.70016181281367551</v>
      </c>
      <c r="W3416" s="4">
        <f>VLOOKUP($T3416,Sheet4!$H$1106:$M$1351,surveys!W$1+1,FALSE)</f>
        <v>0.82483308340835682</v>
      </c>
      <c r="X3416" s="4">
        <f>VLOOKUP($T3416,Sheet4!$H$1106:$M$1351,surveys!X$1+1,FALSE)</f>
        <v>0.91739988860880706</v>
      </c>
      <c r="Y3416" s="4">
        <f>VLOOKUP($T3416,Sheet4!$H$1106:$M$1351,surveys!Y$1+1,FALSE)</f>
        <v>1</v>
      </c>
      <c r="Z3416" s="4">
        <f t="shared" si="160"/>
        <v>1</v>
      </c>
      <c r="AA3416" s="4" t="str">
        <f>VLOOKUP(T3416&amp;"-"&amp;Z3416,Sheet4!$W$2:$AA$1100,3,FALSE)</f>
        <v>Sydney</v>
      </c>
      <c r="AB3416" s="4">
        <f>VLOOKUP(T3416&amp;"-"&amp;Z3416,Sheet4!$W$2:$AA$1100,4,FALSE)</f>
        <v>-33.867849999999997</v>
      </c>
      <c r="AC3416" s="4">
        <f>VLOOKUP(T3416&amp;"-"&amp;Z3416,Sheet4!$W$2:$AA$1100,5,FALSE)</f>
        <v>151.20732000000001</v>
      </c>
    </row>
    <row r="3417" spans="1:29">
      <c r="A3417" s="6">
        <v>40717</v>
      </c>
      <c r="B3417" s="7">
        <v>0.36540509259259263</v>
      </c>
      <c r="C3417" s="4" t="s">
        <v>1213</v>
      </c>
      <c r="D3417" s="4" t="s">
        <v>1214</v>
      </c>
      <c r="E3417" s="4" t="s">
        <v>35</v>
      </c>
      <c r="F3417" s="4">
        <v>1</v>
      </c>
      <c r="G3417" s="4">
        <v>5</v>
      </c>
      <c r="H3417" s="4">
        <v>3</v>
      </c>
      <c r="I3417" s="4">
        <v>5</v>
      </c>
      <c r="J3417" s="4">
        <v>4</v>
      </c>
      <c r="K3417" s="4">
        <v>3</v>
      </c>
      <c r="L3417" s="4">
        <v>1</v>
      </c>
      <c r="M3417" s="4">
        <v>4</v>
      </c>
      <c r="N3417" s="4">
        <v>4</v>
      </c>
      <c r="O3417" s="4">
        <v>1</v>
      </c>
      <c r="P3417" s="4">
        <v>5</v>
      </c>
      <c r="Q3417" s="9">
        <f t="shared" si="161"/>
        <v>4.6215277777777779E-2</v>
      </c>
      <c r="R3417" s="4">
        <f t="shared" si="159"/>
        <v>40717.365405092591</v>
      </c>
      <c r="S3417" s="4">
        <v>0.92146191688131407</v>
      </c>
      <c r="T3417" s="4" t="str">
        <f>VLOOKUP(E3417,Sheet2!$A$2:$E$137,5,FALSE)</f>
        <v>CH</v>
      </c>
      <c r="U3417" s="4">
        <f>VLOOKUP($T3417,Sheet4!$H$1106:$M$1351,surveys!U$1+1,FALSE)</f>
        <v>0.36801312971081684</v>
      </c>
      <c r="V3417" s="4">
        <f>VLOOKUP($T3417,Sheet4!$H$1106:$M$1351,surveys!V$1+1,FALSE)</f>
        <v>0.56614447204928808</v>
      </c>
      <c r="W3417" s="4">
        <f>VLOOKUP($T3417,Sheet4!$H$1106:$M$1351,surveys!W$1+1,FALSE)</f>
        <v>0.74328356923090177</v>
      </c>
      <c r="X3417" s="4">
        <f>VLOOKUP($T3417,Sheet4!$H$1106:$M$1351,surveys!X$1+1,FALSE)</f>
        <v>0.87426944983797861</v>
      </c>
      <c r="Y3417" s="4">
        <f>VLOOKUP($T3417,Sheet4!$H$1106:$M$1351,surveys!Y$1+1,FALSE)</f>
        <v>1</v>
      </c>
      <c r="Z3417" s="4">
        <f t="shared" si="160"/>
        <v>5</v>
      </c>
      <c r="AA3417" s="4" t="str">
        <f>VLOOKUP(T3417&amp;"-"&amp;Z3417,Sheet4!$W$2:$AA$1100,3,FALSE)</f>
        <v>Lausanne</v>
      </c>
      <c r="AB3417" s="4">
        <f>VLOOKUP(T3417&amp;"-"&amp;Z3417,Sheet4!$W$2:$AA$1100,4,FALSE)</f>
        <v>46.515999999999998</v>
      </c>
      <c r="AC3417" s="4">
        <f>VLOOKUP(T3417&amp;"-"&amp;Z3417,Sheet4!$W$2:$AA$1100,5,FALSE)</f>
        <v>6.6328199999999997</v>
      </c>
    </row>
    <row r="3418" spans="1:29">
      <c r="A3418" s="6">
        <v>40717</v>
      </c>
      <c r="B3418" s="7">
        <v>0.38674768518518521</v>
      </c>
      <c r="C3418" s="4" t="s">
        <v>1213</v>
      </c>
      <c r="D3418" s="4" t="s">
        <v>1218</v>
      </c>
      <c r="E3418" s="4" t="s">
        <v>35</v>
      </c>
      <c r="F3418" s="4">
        <v>2</v>
      </c>
      <c r="G3418" s="4">
        <v>5</v>
      </c>
      <c r="H3418" s="4">
        <v>4</v>
      </c>
      <c r="I3418" s="4">
        <v>1</v>
      </c>
      <c r="J3418" s="4">
        <v>5</v>
      </c>
      <c r="K3418" s="4">
        <v>3</v>
      </c>
      <c r="L3418" s="4">
        <v>4</v>
      </c>
      <c r="M3418" s="4">
        <v>5</v>
      </c>
      <c r="N3418" s="4">
        <v>3</v>
      </c>
      <c r="O3418" s="4">
        <v>5</v>
      </c>
      <c r="P3418" s="4">
        <v>5</v>
      </c>
      <c r="Q3418" s="9">
        <f t="shared" si="161"/>
        <v>6.0706018518518527E-2</v>
      </c>
      <c r="R3418" s="4">
        <f t="shared" si="159"/>
        <v>40717.386747685188</v>
      </c>
      <c r="S3418" s="4">
        <v>0.64179742573746168</v>
      </c>
      <c r="T3418" s="4" t="str">
        <f>VLOOKUP(E3418,Sheet2!$A$2:$E$137,5,FALSE)</f>
        <v>CH</v>
      </c>
      <c r="U3418" s="4">
        <f>VLOOKUP($T3418,Sheet4!$H$1106:$M$1351,surveys!U$1+1,FALSE)</f>
        <v>0.36801312971081684</v>
      </c>
      <c r="V3418" s="4">
        <f>VLOOKUP($T3418,Sheet4!$H$1106:$M$1351,surveys!V$1+1,FALSE)</f>
        <v>0.56614447204928808</v>
      </c>
      <c r="W3418" s="4">
        <f>VLOOKUP($T3418,Sheet4!$H$1106:$M$1351,surveys!W$1+1,FALSE)</f>
        <v>0.74328356923090177</v>
      </c>
      <c r="X3418" s="4">
        <f>VLOOKUP($T3418,Sheet4!$H$1106:$M$1351,surveys!X$1+1,FALSE)</f>
        <v>0.87426944983797861</v>
      </c>
      <c r="Y3418" s="4">
        <f>VLOOKUP($T3418,Sheet4!$H$1106:$M$1351,surveys!Y$1+1,FALSE)</f>
        <v>1</v>
      </c>
      <c r="Z3418" s="4">
        <f t="shared" si="160"/>
        <v>3</v>
      </c>
      <c r="AA3418" s="4" t="str">
        <f>VLOOKUP(T3418&amp;"-"&amp;Z3418,Sheet4!$W$2:$AA$1100,3,FALSE)</f>
        <v>Basel</v>
      </c>
      <c r="AB3418" s="4">
        <f>VLOOKUP(T3418&amp;"-"&amp;Z3418,Sheet4!$W$2:$AA$1100,4,FALSE)</f>
        <v>47.558399999999999</v>
      </c>
      <c r="AC3418" s="4">
        <f>VLOOKUP(T3418&amp;"-"&amp;Z3418,Sheet4!$W$2:$AA$1100,5,FALSE)</f>
        <v>7.5732699999999999</v>
      </c>
    </row>
    <row r="3419" spans="1:29">
      <c r="A3419" s="6">
        <v>40717</v>
      </c>
      <c r="B3419" s="7">
        <v>0.38953703703703701</v>
      </c>
      <c r="C3419" s="4" t="s">
        <v>1213</v>
      </c>
      <c r="D3419" s="4" t="s">
        <v>1224</v>
      </c>
      <c r="E3419" s="4" t="s">
        <v>11</v>
      </c>
      <c r="F3419" s="4">
        <v>3</v>
      </c>
      <c r="G3419" s="4">
        <v>5</v>
      </c>
      <c r="H3419" s="4">
        <v>1</v>
      </c>
      <c r="I3419" s="4">
        <v>5</v>
      </c>
      <c r="J3419" s="4">
        <v>4</v>
      </c>
      <c r="K3419" s="4">
        <v>4</v>
      </c>
      <c r="L3419" s="4">
        <v>1</v>
      </c>
      <c r="M3419" s="4">
        <v>4</v>
      </c>
      <c r="N3419" s="4">
        <v>4</v>
      </c>
      <c r="O3419" s="4">
        <v>5</v>
      </c>
      <c r="P3419" s="4">
        <v>4</v>
      </c>
      <c r="Q3419" s="9">
        <f t="shared" si="161"/>
        <v>6.2233796296296294E-2</v>
      </c>
      <c r="R3419" s="4">
        <f t="shared" si="159"/>
        <v>40717.389537037037</v>
      </c>
      <c r="S3419" s="4">
        <v>0.47654413647533733</v>
      </c>
      <c r="T3419" s="4" t="str">
        <f>VLOOKUP(E3419,Sheet2!$A$2:$E$137,5,FALSE)</f>
        <v>FR</v>
      </c>
      <c r="U3419" s="4">
        <f>VLOOKUP($T3419,Sheet4!$H$1106:$M$1351,surveys!U$1+1,FALSE)</f>
        <v>0.51193913659220647</v>
      </c>
      <c r="V3419" s="4">
        <f>VLOOKUP($T3419,Sheet4!$H$1106:$M$1351,surveys!V$1+1,FALSE)</f>
        <v>0.70220575033861143</v>
      </c>
      <c r="W3419" s="4">
        <f>VLOOKUP($T3419,Sheet4!$H$1106:$M$1351,surveys!W$1+1,FALSE)</f>
        <v>0.81527182039156842</v>
      </c>
      <c r="X3419" s="4">
        <f>VLOOKUP($T3419,Sheet4!$H$1106:$M$1351,surveys!X$1+1,FALSE)</f>
        <v>0.91893911792009964</v>
      </c>
      <c r="Y3419" s="4">
        <f>VLOOKUP($T3419,Sheet4!$H$1106:$M$1351,surveys!Y$1+1,FALSE)</f>
        <v>1</v>
      </c>
      <c r="Z3419" s="4">
        <f t="shared" si="160"/>
        <v>1</v>
      </c>
      <c r="AA3419" s="4" t="str">
        <f>VLOOKUP(T3419&amp;"-"&amp;Z3419,Sheet4!$W$2:$AA$1100,3,FALSE)</f>
        <v>Paris</v>
      </c>
      <c r="AB3419" s="4">
        <f>VLOOKUP(T3419&amp;"-"&amp;Z3419,Sheet4!$W$2:$AA$1100,4,FALSE)</f>
        <v>48.853409999999997</v>
      </c>
      <c r="AC3419" s="4">
        <f>VLOOKUP(T3419&amp;"-"&amp;Z3419,Sheet4!$W$2:$AA$1100,5,FALSE)</f>
        <v>2.3488000000000002</v>
      </c>
    </row>
    <row r="3420" spans="1:29">
      <c r="A3420" s="6">
        <v>40717</v>
      </c>
      <c r="B3420" s="7">
        <v>0.39428240740740739</v>
      </c>
      <c r="C3420" s="4" t="s">
        <v>1213</v>
      </c>
      <c r="D3420" s="4" t="s">
        <v>1216</v>
      </c>
      <c r="E3420" s="4" t="s">
        <v>11</v>
      </c>
      <c r="F3420" s="4">
        <v>4</v>
      </c>
      <c r="G3420" s="4">
        <v>2</v>
      </c>
      <c r="H3420" s="4">
        <v>3</v>
      </c>
      <c r="I3420" s="4">
        <v>1</v>
      </c>
      <c r="J3420" s="4">
        <v>5</v>
      </c>
      <c r="K3420" s="4">
        <v>5</v>
      </c>
      <c r="L3420" s="4">
        <v>3</v>
      </c>
      <c r="M3420" s="4">
        <v>3</v>
      </c>
      <c r="N3420" s="4">
        <v>3</v>
      </c>
      <c r="O3420" s="4">
        <v>3</v>
      </c>
      <c r="P3420" s="4">
        <v>5</v>
      </c>
      <c r="Q3420" s="9">
        <f t="shared" si="161"/>
        <v>6.535879629629629E-2</v>
      </c>
      <c r="R3420" s="4">
        <f t="shared" si="159"/>
        <v>40717.394282407404</v>
      </c>
      <c r="S3420" s="4">
        <v>0.72852851507351457</v>
      </c>
      <c r="T3420" s="4" t="str">
        <f>VLOOKUP(E3420,Sheet2!$A$2:$E$137,5,FALSE)</f>
        <v>FR</v>
      </c>
      <c r="U3420" s="4">
        <f>VLOOKUP($T3420,Sheet4!$H$1106:$M$1351,surveys!U$1+1,FALSE)</f>
        <v>0.51193913659220647</v>
      </c>
      <c r="V3420" s="4">
        <f>VLOOKUP($T3420,Sheet4!$H$1106:$M$1351,surveys!V$1+1,FALSE)</f>
        <v>0.70220575033861143</v>
      </c>
      <c r="W3420" s="4">
        <f>VLOOKUP($T3420,Sheet4!$H$1106:$M$1351,surveys!W$1+1,FALSE)</f>
        <v>0.81527182039156842</v>
      </c>
      <c r="X3420" s="4">
        <f>VLOOKUP($T3420,Sheet4!$H$1106:$M$1351,surveys!X$1+1,FALSE)</f>
        <v>0.91893911792009964</v>
      </c>
      <c r="Y3420" s="4">
        <f>VLOOKUP($T3420,Sheet4!$H$1106:$M$1351,surveys!Y$1+1,FALSE)</f>
        <v>1</v>
      </c>
      <c r="Z3420" s="4">
        <f t="shared" si="160"/>
        <v>3</v>
      </c>
      <c r="AA3420" s="4" t="str">
        <f>VLOOKUP(T3420&amp;"-"&amp;Z3420,Sheet4!$W$2:$AA$1100,3,FALSE)</f>
        <v>Lyon</v>
      </c>
      <c r="AB3420" s="4">
        <f>VLOOKUP(T3420&amp;"-"&amp;Z3420,Sheet4!$W$2:$AA$1100,4,FALSE)</f>
        <v>45.748460000000001</v>
      </c>
      <c r="AC3420" s="4">
        <f>VLOOKUP(T3420&amp;"-"&amp;Z3420,Sheet4!$W$2:$AA$1100,5,FALSE)</f>
        <v>4.8467099999999999</v>
      </c>
    </row>
    <row r="3421" spans="1:29">
      <c r="A3421" s="6">
        <v>40717</v>
      </c>
      <c r="B3421" s="7">
        <v>0.49335648148148148</v>
      </c>
      <c r="C3421" s="4" t="s">
        <v>1213</v>
      </c>
      <c r="D3421" s="4" t="s">
        <v>1224</v>
      </c>
      <c r="E3421" s="4" t="s">
        <v>15</v>
      </c>
      <c r="F3421" s="4">
        <v>4</v>
      </c>
      <c r="G3421" s="4">
        <v>3</v>
      </c>
      <c r="H3421" s="4">
        <v>5</v>
      </c>
      <c r="I3421" s="4">
        <v>4</v>
      </c>
      <c r="J3421" s="4">
        <v>5</v>
      </c>
      <c r="K3421" s="4">
        <v>5</v>
      </c>
      <c r="L3421" s="4">
        <v>4</v>
      </c>
      <c r="M3421" s="4">
        <v>4</v>
      </c>
      <c r="N3421" s="4">
        <v>5</v>
      </c>
      <c r="O3421" s="4">
        <v>3</v>
      </c>
      <c r="P3421" s="4">
        <v>4</v>
      </c>
      <c r="Q3421" s="9">
        <f t="shared" si="161"/>
        <v>6.5520833333333334E-2</v>
      </c>
      <c r="R3421" s="4">
        <f t="shared" si="159"/>
        <v>40717.493356481478</v>
      </c>
      <c r="S3421" s="4">
        <v>0.41930670577200679</v>
      </c>
      <c r="T3421" s="4" t="str">
        <f>VLOOKUP(E3421,Sheet2!$A$2:$E$137,5,FALSE)</f>
        <v>US</v>
      </c>
      <c r="U3421" s="4">
        <f>VLOOKUP($T3421,Sheet4!$H$1106:$M$1351,surveys!U$1+1,FALSE)</f>
        <v>0.42883768204388006</v>
      </c>
      <c r="V3421" s="4">
        <f>VLOOKUP($T3421,Sheet4!$H$1106:$M$1351,surveys!V$1+1,FALSE)</f>
        <v>0.62778475709586301</v>
      </c>
      <c r="W3421" s="4">
        <f>VLOOKUP($T3421,Sheet4!$H$1106:$M$1351,surveys!W$1+1,FALSE)</f>
        <v>0.76918600378409652</v>
      </c>
      <c r="X3421" s="4">
        <f>VLOOKUP($T3421,Sheet4!$H$1106:$M$1351,surveys!X$1+1,FALSE)</f>
        <v>0.88987045221102745</v>
      </c>
      <c r="Y3421" s="4">
        <f>VLOOKUP($T3421,Sheet4!$H$1106:$M$1351,surveys!Y$1+1,FALSE)</f>
        <v>1</v>
      </c>
      <c r="Z3421" s="4">
        <f t="shared" si="160"/>
        <v>1</v>
      </c>
      <c r="AA3421" s="4" t="str">
        <f>VLOOKUP(T3421&amp;"-"&amp;Z3421,Sheet4!$W$2:$AA$1100,3,FALSE)</f>
        <v>New York City</v>
      </c>
      <c r="AB3421" s="4">
        <f>VLOOKUP(T3421&amp;"-"&amp;Z3421,Sheet4!$W$2:$AA$1100,4,FALSE)</f>
        <v>40.714269999999999</v>
      </c>
      <c r="AC3421" s="4">
        <f>VLOOKUP(T3421&amp;"-"&amp;Z3421,Sheet4!$W$2:$AA$1100,5,FALSE)</f>
        <v>-74.005970000000005</v>
      </c>
    </row>
    <row r="3422" spans="1:29">
      <c r="A3422" s="6">
        <v>40717</v>
      </c>
      <c r="B3422" s="7">
        <v>0.49151620370370369</v>
      </c>
      <c r="C3422" s="4" t="s">
        <v>1213</v>
      </c>
      <c r="D3422" s="4" t="s">
        <v>1214</v>
      </c>
      <c r="E3422" s="4" t="s">
        <v>37</v>
      </c>
      <c r="F3422" s="4">
        <v>2</v>
      </c>
      <c r="G3422" s="4">
        <v>3</v>
      </c>
      <c r="H3422" s="4">
        <v>3</v>
      </c>
      <c r="I3422" s="4">
        <v>3</v>
      </c>
      <c r="J3422" s="4">
        <v>3</v>
      </c>
      <c r="K3422" s="4">
        <v>4</v>
      </c>
      <c r="L3422" s="4">
        <v>2</v>
      </c>
      <c r="M3422" s="4">
        <v>4</v>
      </c>
      <c r="N3422" s="4">
        <v>4</v>
      </c>
      <c r="O3422" s="4">
        <v>4</v>
      </c>
      <c r="P3422" s="4">
        <v>4</v>
      </c>
      <c r="Q3422" s="9">
        <f t="shared" si="161"/>
        <v>6.3240740740740736E-2</v>
      </c>
      <c r="R3422" s="4">
        <f t="shared" si="159"/>
        <v>40717.491516203707</v>
      </c>
      <c r="S3422" s="4">
        <v>4.2455346988600873E-2</v>
      </c>
      <c r="T3422" s="4" t="str">
        <f>VLOOKUP(E3422,Sheet2!$A$2:$E$137,5,FALSE)</f>
        <v>PT</v>
      </c>
      <c r="U3422" s="4">
        <f>VLOOKUP($T3422,Sheet4!$H$1106:$M$1351,surveys!U$1+1,FALSE)</f>
        <v>0.43703858129282908</v>
      </c>
      <c r="V3422" s="4">
        <f>VLOOKUP($T3422,Sheet4!$H$1106:$M$1351,surveys!V$1+1,FALSE)</f>
        <v>0.64773543484664464</v>
      </c>
      <c r="W3422" s="4">
        <f>VLOOKUP($T3422,Sheet4!$H$1106:$M$1351,surveys!W$1+1,FALSE)</f>
        <v>0.79869631675299657</v>
      </c>
      <c r="X3422" s="4">
        <f>VLOOKUP($T3422,Sheet4!$H$1106:$M$1351,surveys!X$1+1,FALSE)</f>
        <v>0.90115606302176665</v>
      </c>
      <c r="Y3422" s="4">
        <f>VLOOKUP($T3422,Sheet4!$H$1106:$M$1351,surveys!Y$1+1,FALSE)</f>
        <v>1</v>
      </c>
      <c r="Z3422" s="4">
        <f t="shared" si="160"/>
        <v>1</v>
      </c>
      <c r="AA3422" s="4" t="str">
        <f>VLOOKUP(T3422&amp;"-"&amp;Z3422,Sheet4!$W$2:$AA$1100,3,FALSE)</f>
        <v>Lisbon</v>
      </c>
      <c r="AB3422" s="4">
        <f>VLOOKUP(T3422&amp;"-"&amp;Z3422,Sheet4!$W$2:$AA$1100,4,FALSE)</f>
        <v>38.716670000000001</v>
      </c>
      <c r="AC3422" s="4">
        <f>VLOOKUP(T3422&amp;"-"&amp;Z3422,Sheet4!$W$2:$AA$1100,5,FALSE)</f>
        <v>-9.1333300000000008</v>
      </c>
    </row>
    <row r="3423" spans="1:29">
      <c r="A3423" s="6">
        <v>40717</v>
      </c>
      <c r="B3423" s="7">
        <v>0.51003472222222224</v>
      </c>
      <c r="C3423" s="4" t="s">
        <v>1215</v>
      </c>
      <c r="D3423" s="4" t="s">
        <v>1214</v>
      </c>
      <c r="E3423" s="4" t="s">
        <v>37</v>
      </c>
      <c r="F3423" s="4">
        <v>5</v>
      </c>
      <c r="G3423" s="4">
        <v>5</v>
      </c>
      <c r="H3423" s="4">
        <v>4</v>
      </c>
      <c r="I3423" s="4">
        <v>4</v>
      </c>
      <c r="J3423" s="4">
        <v>5</v>
      </c>
      <c r="K3423" s="4">
        <v>4</v>
      </c>
      <c r="L3423" s="4">
        <v>4</v>
      </c>
      <c r="M3423" s="4">
        <v>4</v>
      </c>
      <c r="N3423" s="4">
        <v>5</v>
      </c>
      <c r="O3423" s="4">
        <v>5</v>
      </c>
      <c r="P3423" s="4">
        <v>5</v>
      </c>
      <c r="Q3423" s="9">
        <f t="shared" si="161"/>
        <v>7.1990740740740739E-3</v>
      </c>
      <c r="R3423" s="4">
        <f t="shared" si="159"/>
        <v>40717.510034722225</v>
      </c>
      <c r="S3423" s="4">
        <v>3.103404108154173E-2</v>
      </c>
      <c r="T3423" s="4" t="str">
        <f>VLOOKUP(E3423,Sheet2!$A$2:$E$137,5,FALSE)</f>
        <v>PT</v>
      </c>
      <c r="U3423" s="4">
        <f>VLOOKUP($T3423,Sheet4!$H$1106:$M$1351,surveys!U$1+1,FALSE)</f>
        <v>0.43703858129282908</v>
      </c>
      <c r="V3423" s="4">
        <f>VLOOKUP($T3423,Sheet4!$H$1106:$M$1351,surveys!V$1+1,FALSE)</f>
        <v>0.64773543484664464</v>
      </c>
      <c r="W3423" s="4">
        <f>VLOOKUP($T3423,Sheet4!$H$1106:$M$1351,surveys!W$1+1,FALSE)</f>
        <v>0.79869631675299657</v>
      </c>
      <c r="X3423" s="4">
        <f>VLOOKUP($T3423,Sheet4!$H$1106:$M$1351,surveys!X$1+1,FALSE)</f>
        <v>0.90115606302176665</v>
      </c>
      <c r="Y3423" s="4">
        <f>VLOOKUP($T3423,Sheet4!$H$1106:$M$1351,surveys!Y$1+1,FALSE)</f>
        <v>1</v>
      </c>
      <c r="Z3423" s="4">
        <f t="shared" si="160"/>
        <v>1</v>
      </c>
      <c r="AA3423" s="4" t="str">
        <f>VLOOKUP(T3423&amp;"-"&amp;Z3423,Sheet4!$W$2:$AA$1100,3,FALSE)</f>
        <v>Lisbon</v>
      </c>
      <c r="AB3423" s="4">
        <f>VLOOKUP(T3423&amp;"-"&amp;Z3423,Sheet4!$W$2:$AA$1100,4,FALSE)</f>
        <v>38.716670000000001</v>
      </c>
      <c r="AC3423" s="4">
        <f>VLOOKUP(T3423&amp;"-"&amp;Z3423,Sheet4!$W$2:$AA$1100,5,FALSE)</f>
        <v>-9.1333300000000008</v>
      </c>
    </row>
    <row r="3424" spans="1:29">
      <c r="A3424" s="6">
        <v>40717</v>
      </c>
      <c r="B3424" s="7">
        <v>0.51506944444444447</v>
      </c>
      <c r="C3424" s="4" t="s">
        <v>1213</v>
      </c>
      <c r="D3424" s="4" t="s">
        <v>1214</v>
      </c>
      <c r="E3424" s="4" t="s">
        <v>13</v>
      </c>
      <c r="F3424" s="4">
        <v>1</v>
      </c>
      <c r="G3424" s="4">
        <v>1</v>
      </c>
      <c r="H3424" s="4">
        <v>1</v>
      </c>
      <c r="I3424" s="4">
        <v>5</v>
      </c>
      <c r="J3424" s="4">
        <v>1</v>
      </c>
      <c r="K3424" s="4">
        <v>5</v>
      </c>
      <c r="L3424" s="4">
        <v>1</v>
      </c>
      <c r="M3424" s="4">
        <v>1</v>
      </c>
      <c r="N3424" s="4">
        <v>1</v>
      </c>
      <c r="O3424" s="4">
        <v>5</v>
      </c>
      <c r="P3424" s="4">
        <v>1</v>
      </c>
      <c r="Q3424" s="9">
        <f t="shared" si="161"/>
        <v>1.0925925925925924E-2</v>
      </c>
      <c r="R3424" s="4">
        <f t="shared" si="159"/>
        <v>40717.515069444446</v>
      </c>
      <c r="S3424" s="4">
        <v>0.50023702530176983</v>
      </c>
      <c r="T3424" s="4" t="str">
        <f>VLOOKUP(E3424,Sheet2!$A$2:$E$137,5,FALSE)</f>
        <v>GB</v>
      </c>
      <c r="U3424" s="4">
        <f>VLOOKUP($T3424,Sheet4!$H$1106:$M$1351,surveys!U$1+1,FALSE)</f>
        <v>0.43993408527720174</v>
      </c>
      <c r="V3424" s="4">
        <f>VLOOKUP($T3424,Sheet4!$H$1106:$M$1351,surveys!V$1+1,FALSE)</f>
        <v>0.87986817055440347</v>
      </c>
      <c r="W3424" s="4">
        <f>VLOOKUP($T3424,Sheet4!$H$1106:$M$1351,surveys!W$1+1,FALSE)</f>
        <v>0.93717230822503084</v>
      </c>
      <c r="X3424" s="4">
        <f>VLOOKUP($T3424,Sheet4!$H$1106:$M$1351,surveys!X$1+1,FALSE)</f>
        <v>0.97269979890956382</v>
      </c>
      <c r="Y3424" s="4">
        <f>VLOOKUP($T3424,Sheet4!$H$1106:$M$1351,surveys!Y$1+1,FALSE)</f>
        <v>1</v>
      </c>
      <c r="Z3424" s="4">
        <f t="shared" si="160"/>
        <v>2</v>
      </c>
      <c r="AA3424" s="4" t="str">
        <f>VLOOKUP(T3424&amp;"-"&amp;Z3424,Sheet4!$W$2:$AA$1100,3,FALSE)</f>
        <v>London</v>
      </c>
      <c r="AB3424" s="4">
        <f>VLOOKUP(T3424&amp;"-"&amp;Z3424,Sheet4!$W$2:$AA$1100,4,FALSE)</f>
        <v>51.50853</v>
      </c>
      <c r="AC3424" s="4">
        <f>VLOOKUP(T3424&amp;"-"&amp;Z3424,Sheet4!$W$2:$AA$1100,5,FALSE)</f>
        <v>-0.12573999999999999</v>
      </c>
    </row>
    <row r="3425" spans="1:29">
      <c r="A3425" s="6">
        <v>40717</v>
      </c>
      <c r="B3425" s="7">
        <v>0.51572916666666668</v>
      </c>
      <c r="C3425" s="4" t="s">
        <v>1213</v>
      </c>
      <c r="D3425" s="4" t="s">
        <v>1214</v>
      </c>
      <c r="E3425" s="4" t="s">
        <v>19</v>
      </c>
      <c r="F3425" s="4">
        <v>4</v>
      </c>
      <c r="G3425" s="4">
        <v>4</v>
      </c>
      <c r="H3425" s="4">
        <v>4</v>
      </c>
      <c r="I3425" s="4">
        <v>5</v>
      </c>
      <c r="J3425" s="4">
        <v>4</v>
      </c>
      <c r="K3425" s="4">
        <v>5</v>
      </c>
      <c r="L3425" s="4">
        <v>4</v>
      </c>
      <c r="M3425" s="4">
        <v>4</v>
      </c>
      <c r="N3425" s="4">
        <v>5</v>
      </c>
      <c r="O3425" s="4">
        <v>4</v>
      </c>
      <c r="P3425" s="4">
        <v>4</v>
      </c>
      <c r="Q3425" s="9">
        <f t="shared" si="161"/>
        <v>1.119212962962963E-2</v>
      </c>
      <c r="R3425" s="4">
        <f t="shared" si="159"/>
        <v>40717.515729166669</v>
      </c>
      <c r="S3425" s="4">
        <v>0.85119800133472179</v>
      </c>
      <c r="T3425" s="4" t="str">
        <f>VLOOKUP(E3425,Sheet2!$A$2:$E$137,5,FALSE)</f>
        <v>HU</v>
      </c>
      <c r="U3425" s="4">
        <f>VLOOKUP($T3425,Sheet4!$H$1106:$M$1351,surveys!U$1+1,FALSE)</f>
        <v>0.70836665732550796</v>
      </c>
      <c r="V3425" s="4">
        <f>VLOOKUP($T3425,Sheet4!$H$1106:$M$1351,surveys!V$1+1,FALSE)</f>
        <v>0.79361649434247361</v>
      </c>
      <c r="W3425" s="4">
        <f>VLOOKUP($T3425,Sheet4!$H$1106:$M$1351,surveys!W$1+1,FALSE)</f>
        <v>0.86571617940203494</v>
      </c>
      <c r="X3425" s="4">
        <f>VLOOKUP($T3425,Sheet4!$H$1106:$M$1351,surveys!X$1+1,FALSE)</f>
        <v>0.93457750328785116</v>
      </c>
      <c r="Y3425" s="4">
        <f>VLOOKUP($T3425,Sheet4!$H$1106:$M$1351,surveys!Y$1+1,FALSE)</f>
        <v>1</v>
      </c>
      <c r="Z3425" s="4">
        <f t="shared" si="160"/>
        <v>3</v>
      </c>
      <c r="AA3425" s="4" t="str">
        <f>VLOOKUP(T3425&amp;"-"&amp;Z3425,Sheet4!$W$2:$AA$1100,3,FALSE)</f>
        <v>Miskolc</v>
      </c>
      <c r="AB3425" s="4">
        <f>VLOOKUP(T3425&amp;"-"&amp;Z3425,Sheet4!$W$2:$AA$1100,4,FALSE)</f>
        <v>48.1</v>
      </c>
      <c r="AC3425" s="4">
        <f>VLOOKUP(T3425&amp;"-"&amp;Z3425,Sheet4!$W$2:$AA$1100,5,FALSE)</f>
        <v>20.783329999999999</v>
      </c>
    </row>
    <row r="3426" spans="1:29">
      <c r="A3426" s="6">
        <v>40717</v>
      </c>
      <c r="B3426" s="7">
        <v>0.51741898148148147</v>
      </c>
      <c r="C3426" s="4" t="s">
        <v>1215</v>
      </c>
      <c r="D3426" s="4" t="s">
        <v>1217</v>
      </c>
      <c r="E3426" s="4" t="s">
        <v>15</v>
      </c>
      <c r="F3426" s="4">
        <v>5</v>
      </c>
      <c r="G3426" s="4">
        <v>5</v>
      </c>
      <c r="H3426" s="4">
        <v>5</v>
      </c>
      <c r="I3426" s="4">
        <v>4</v>
      </c>
      <c r="J3426" s="4">
        <v>5</v>
      </c>
      <c r="K3426" s="4">
        <v>4</v>
      </c>
      <c r="L3426" s="4">
        <v>2</v>
      </c>
      <c r="M3426" s="4">
        <v>5</v>
      </c>
      <c r="N3426" s="4">
        <v>5</v>
      </c>
      <c r="O3426" s="4">
        <v>5</v>
      </c>
      <c r="P3426" s="4">
        <v>5</v>
      </c>
      <c r="Q3426" s="9">
        <f t="shared" si="161"/>
        <v>1.2743055555555556E-2</v>
      </c>
      <c r="R3426" s="4">
        <f t="shared" si="159"/>
        <v>40717.517418981479</v>
      </c>
      <c r="S3426" s="4">
        <v>0.62335615365796748</v>
      </c>
      <c r="T3426" s="4" t="str">
        <f>VLOOKUP(E3426,Sheet2!$A$2:$E$137,5,FALSE)</f>
        <v>US</v>
      </c>
      <c r="U3426" s="4">
        <f>VLOOKUP($T3426,Sheet4!$H$1106:$M$1351,surveys!U$1+1,FALSE)</f>
        <v>0.42883768204388006</v>
      </c>
      <c r="V3426" s="4">
        <f>VLOOKUP($T3426,Sheet4!$H$1106:$M$1351,surveys!V$1+1,FALSE)</f>
        <v>0.62778475709586301</v>
      </c>
      <c r="W3426" s="4">
        <f>VLOOKUP($T3426,Sheet4!$H$1106:$M$1351,surveys!W$1+1,FALSE)</f>
        <v>0.76918600378409652</v>
      </c>
      <c r="X3426" s="4">
        <f>VLOOKUP($T3426,Sheet4!$H$1106:$M$1351,surveys!X$1+1,FALSE)</f>
        <v>0.88987045221102745</v>
      </c>
      <c r="Y3426" s="4">
        <f>VLOOKUP($T3426,Sheet4!$H$1106:$M$1351,surveys!Y$1+1,FALSE)</f>
        <v>1</v>
      </c>
      <c r="Z3426" s="4">
        <f t="shared" si="160"/>
        <v>2</v>
      </c>
      <c r="AA3426" s="4" t="str">
        <f>VLOOKUP(T3426&amp;"-"&amp;Z3426,Sheet4!$W$2:$AA$1100,3,FALSE)</f>
        <v>Los Angeles</v>
      </c>
      <c r="AB3426" s="4">
        <f>VLOOKUP(T3426&amp;"-"&amp;Z3426,Sheet4!$W$2:$AA$1100,4,FALSE)</f>
        <v>34.052230000000002</v>
      </c>
      <c r="AC3426" s="4">
        <f>VLOOKUP(T3426&amp;"-"&amp;Z3426,Sheet4!$W$2:$AA$1100,5,FALSE)</f>
        <v>-118.24368</v>
      </c>
    </row>
    <row r="3427" spans="1:29">
      <c r="A3427" s="6">
        <v>40717</v>
      </c>
      <c r="B3427" s="7">
        <v>0.77188657407407402</v>
      </c>
      <c r="C3427" s="4" t="s">
        <v>1213</v>
      </c>
      <c r="D3427" s="4" t="s">
        <v>1214</v>
      </c>
      <c r="E3427" s="4" t="s">
        <v>33</v>
      </c>
      <c r="F3427" s="4">
        <v>4</v>
      </c>
      <c r="G3427" s="4">
        <v>4</v>
      </c>
      <c r="H3427" s="4">
        <v>4</v>
      </c>
      <c r="I3427" s="4">
        <v>4</v>
      </c>
      <c r="J3427" s="4">
        <v>4</v>
      </c>
      <c r="K3427" s="4">
        <v>5</v>
      </c>
      <c r="L3427" s="4">
        <v>4</v>
      </c>
      <c r="M3427" s="4">
        <v>4</v>
      </c>
      <c r="N3427" s="4">
        <v>4</v>
      </c>
      <c r="O3427" s="4">
        <v>4</v>
      </c>
      <c r="P3427" s="4">
        <v>4</v>
      </c>
      <c r="Q3427" s="9">
        <f t="shared" si="161"/>
        <v>5.016203703703704E-2</v>
      </c>
      <c r="R3427" s="4">
        <f t="shared" si="159"/>
        <v>40717.771886574075</v>
      </c>
      <c r="S3427" s="4">
        <v>2.4376213529841095E-2</v>
      </c>
      <c r="T3427" s="4" t="str">
        <f>VLOOKUP(E3427,Sheet2!$A$2:$E$137,5,FALSE)</f>
        <v>IT</v>
      </c>
      <c r="U3427" s="4">
        <f>VLOOKUP($T3427,Sheet4!$H$1106:$M$1351,surveys!U$1+1,FALSE)</f>
        <v>0.40073733113706772</v>
      </c>
      <c r="V3427" s="4">
        <f>VLOOKUP($T3427,Sheet4!$H$1106:$M$1351,surveys!V$1+1,FALSE)</f>
        <v>0.60502083075372182</v>
      </c>
      <c r="W3427" s="4">
        <f>VLOOKUP($T3427,Sheet4!$H$1106:$M$1351,surveys!W$1+1,FALSE)</f>
        <v>0.75963680320784854</v>
      </c>
      <c r="X3427" s="4">
        <f>VLOOKUP($T3427,Sheet4!$H$1106:$M$1351,surveys!X$1+1,FALSE)</f>
        <v>0.89491209934724891</v>
      </c>
      <c r="Y3427" s="4">
        <f>VLOOKUP($T3427,Sheet4!$H$1106:$M$1351,surveys!Y$1+1,FALSE)</f>
        <v>1</v>
      </c>
      <c r="Z3427" s="4">
        <f t="shared" si="160"/>
        <v>1</v>
      </c>
      <c r="AA3427" s="4" t="str">
        <f>VLOOKUP(T3427&amp;"-"&amp;Z3427,Sheet4!$W$2:$AA$1100,3,FALSE)</f>
        <v>Roma</v>
      </c>
      <c r="AB3427" s="4">
        <f>VLOOKUP(T3427&amp;"-"&amp;Z3427,Sheet4!$W$2:$AA$1100,4,FALSE)</f>
        <v>41.894739999999999</v>
      </c>
      <c r="AC3427" s="4">
        <f>VLOOKUP(T3427&amp;"-"&amp;Z3427,Sheet4!$W$2:$AA$1100,5,FALSE)</f>
        <v>12.4839</v>
      </c>
    </row>
    <row r="3428" spans="1:29">
      <c r="A3428" s="6">
        <v>40717</v>
      </c>
      <c r="B3428" s="7">
        <v>0.69208333333333327</v>
      </c>
      <c r="C3428" s="4" t="s">
        <v>1215</v>
      </c>
      <c r="D3428" s="4" t="s">
        <v>1214</v>
      </c>
      <c r="E3428" s="4" t="s">
        <v>11</v>
      </c>
      <c r="F3428" s="4">
        <v>4</v>
      </c>
      <c r="G3428" s="4">
        <v>3</v>
      </c>
      <c r="H3428" s="4">
        <v>4</v>
      </c>
      <c r="I3428" s="4">
        <v>3</v>
      </c>
      <c r="J3428" s="4">
        <v>5</v>
      </c>
      <c r="K3428" s="4">
        <v>3</v>
      </c>
      <c r="L3428" s="4">
        <v>4</v>
      </c>
      <c r="M3428" s="4">
        <v>5</v>
      </c>
      <c r="N3428" s="4">
        <v>5</v>
      </c>
      <c r="O3428" s="4">
        <v>3</v>
      </c>
      <c r="P3428" s="4">
        <v>5</v>
      </c>
      <c r="Q3428" s="9">
        <f t="shared" si="161"/>
        <v>6.4270833333333333E-2</v>
      </c>
      <c r="R3428" s="4">
        <f t="shared" si="159"/>
        <v>40717.692083333335</v>
      </c>
      <c r="S3428" s="4">
        <v>7.3274291519374479E-2</v>
      </c>
      <c r="T3428" s="4" t="str">
        <f>VLOOKUP(E3428,Sheet2!$A$2:$E$137,5,FALSE)</f>
        <v>FR</v>
      </c>
      <c r="U3428" s="4">
        <f>VLOOKUP($T3428,Sheet4!$H$1106:$M$1351,surveys!U$1+1,FALSE)</f>
        <v>0.51193913659220647</v>
      </c>
      <c r="V3428" s="4">
        <f>VLOOKUP($T3428,Sheet4!$H$1106:$M$1351,surveys!V$1+1,FALSE)</f>
        <v>0.70220575033861143</v>
      </c>
      <c r="W3428" s="4">
        <f>VLOOKUP($T3428,Sheet4!$H$1106:$M$1351,surveys!W$1+1,FALSE)</f>
        <v>0.81527182039156842</v>
      </c>
      <c r="X3428" s="4">
        <f>VLOOKUP($T3428,Sheet4!$H$1106:$M$1351,surveys!X$1+1,FALSE)</f>
        <v>0.91893911792009964</v>
      </c>
      <c r="Y3428" s="4">
        <f>VLOOKUP($T3428,Sheet4!$H$1106:$M$1351,surveys!Y$1+1,FALSE)</f>
        <v>1</v>
      </c>
      <c r="Z3428" s="4">
        <f t="shared" si="160"/>
        <v>1</v>
      </c>
      <c r="AA3428" s="4" t="str">
        <f>VLOOKUP(T3428&amp;"-"&amp;Z3428,Sheet4!$W$2:$AA$1100,3,FALSE)</f>
        <v>Paris</v>
      </c>
      <c r="AB3428" s="4">
        <f>VLOOKUP(T3428&amp;"-"&amp;Z3428,Sheet4!$W$2:$AA$1100,4,FALSE)</f>
        <v>48.853409999999997</v>
      </c>
      <c r="AC3428" s="4">
        <f>VLOOKUP(T3428&amp;"-"&amp;Z3428,Sheet4!$W$2:$AA$1100,5,FALSE)</f>
        <v>2.3488000000000002</v>
      </c>
    </row>
    <row r="3429" spans="1:29">
      <c r="A3429" s="6">
        <v>40717</v>
      </c>
      <c r="B3429" s="7">
        <v>0.93006944444444439</v>
      </c>
      <c r="C3429" s="4" t="s">
        <v>1215</v>
      </c>
      <c r="D3429" s="4" t="s">
        <v>1214</v>
      </c>
      <c r="E3429" s="4" t="s">
        <v>11</v>
      </c>
      <c r="F3429" s="4">
        <v>1</v>
      </c>
      <c r="G3429" s="4">
        <v>1</v>
      </c>
      <c r="H3429" s="4">
        <v>1</v>
      </c>
      <c r="I3429" s="4">
        <v>1</v>
      </c>
      <c r="J3429" s="4">
        <v>1</v>
      </c>
      <c r="K3429" s="4">
        <v>1</v>
      </c>
      <c r="L3429" s="4">
        <v>1</v>
      </c>
      <c r="M3429" s="4">
        <v>1</v>
      </c>
      <c r="N3429" s="4">
        <v>1</v>
      </c>
      <c r="O3429" s="4">
        <v>1</v>
      </c>
      <c r="P3429" s="4">
        <v>1</v>
      </c>
      <c r="Q3429" s="9">
        <f t="shared" si="161"/>
        <v>2.1342592592592594E-2</v>
      </c>
      <c r="R3429" s="4">
        <f t="shared" si="159"/>
        <v>40717.930069444446</v>
      </c>
      <c r="S3429" s="4">
        <v>0.68558017605010591</v>
      </c>
      <c r="T3429" s="4" t="str">
        <f>VLOOKUP(E3429,Sheet2!$A$2:$E$137,5,FALSE)</f>
        <v>FR</v>
      </c>
      <c r="U3429" s="4">
        <f>VLOOKUP($T3429,Sheet4!$H$1106:$M$1351,surveys!U$1+1,FALSE)</f>
        <v>0.51193913659220647</v>
      </c>
      <c r="V3429" s="4">
        <f>VLOOKUP($T3429,Sheet4!$H$1106:$M$1351,surveys!V$1+1,FALSE)</f>
        <v>0.70220575033861143</v>
      </c>
      <c r="W3429" s="4">
        <f>VLOOKUP($T3429,Sheet4!$H$1106:$M$1351,surveys!W$1+1,FALSE)</f>
        <v>0.81527182039156842</v>
      </c>
      <c r="X3429" s="4">
        <f>VLOOKUP($T3429,Sheet4!$H$1106:$M$1351,surveys!X$1+1,FALSE)</f>
        <v>0.91893911792009964</v>
      </c>
      <c r="Y3429" s="4">
        <f>VLOOKUP($T3429,Sheet4!$H$1106:$M$1351,surveys!Y$1+1,FALSE)</f>
        <v>1</v>
      </c>
      <c r="Z3429" s="4">
        <f t="shared" si="160"/>
        <v>2</v>
      </c>
      <c r="AA3429" s="4" t="str">
        <f>VLOOKUP(T3429&amp;"-"&amp;Z3429,Sheet4!$W$2:$AA$1100,3,FALSE)</f>
        <v>Marseille</v>
      </c>
      <c r="AB3429" s="4">
        <f>VLOOKUP(T3429&amp;"-"&amp;Z3429,Sheet4!$W$2:$AA$1100,4,FALSE)</f>
        <v>43.296950000000002</v>
      </c>
      <c r="AC3429" s="4">
        <f>VLOOKUP(T3429&amp;"-"&amp;Z3429,Sheet4!$W$2:$AA$1100,5,FALSE)</f>
        <v>5.3810700000000002</v>
      </c>
    </row>
    <row r="3430" spans="1:29">
      <c r="A3430" s="6">
        <v>40717</v>
      </c>
      <c r="B3430" s="7">
        <v>0.65300925925925923</v>
      </c>
      <c r="C3430" s="4" t="s">
        <v>1213</v>
      </c>
      <c r="D3430" s="4" t="s">
        <v>1214</v>
      </c>
      <c r="E3430" s="4" t="s">
        <v>15</v>
      </c>
      <c r="F3430" s="4">
        <v>5</v>
      </c>
      <c r="G3430" s="4">
        <v>3</v>
      </c>
      <c r="H3430" s="4">
        <v>5</v>
      </c>
      <c r="I3430" s="4">
        <v>5</v>
      </c>
      <c r="J3430" s="4">
        <v>5</v>
      </c>
      <c r="K3430" s="4">
        <v>4</v>
      </c>
      <c r="L3430" s="4">
        <v>4</v>
      </c>
      <c r="M3430" s="4">
        <v>5</v>
      </c>
      <c r="N3430" s="4">
        <v>5</v>
      </c>
      <c r="O3430" s="4">
        <v>3</v>
      </c>
      <c r="P3430" s="4">
        <v>5</v>
      </c>
      <c r="Q3430" s="9">
        <f t="shared" si="161"/>
        <v>3.7488425925925925E-2</v>
      </c>
      <c r="R3430" s="4">
        <f t="shared" si="159"/>
        <v>40717.653009259258</v>
      </c>
      <c r="S3430" s="4">
        <v>0.34564132320550556</v>
      </c>
      <c r="T3430" s="4" t="str">
        <f>VLOOKUP(E3430,Sheet2!$A$2:$E$137,5,FALSE)</f>
        <v>US</v>
      </c>
      <c r="U3430" s="4">
        <f>VLOOKUP($T3430,Sheet4!$H$1106:$M$1351,surveys!U$1+1,FALSE)</f>
        <v>0.42883768204388006</v>
      </c>
      <c r="V3430" s="4">
        <f>VLOOKUP($T3430,Sheet4!$H$1106:$M$1351,surveys!V$1+1,FALSE)</f>
        <v>0.62778475709586301</v>
      </c>
      <c r="W3430" s="4">
        <f>VLOOKUP($T3430,Sheet4!$H$1106:$M$1351,surveys!W$1+1,FALSE)</f>
        <v>0.76918600378409652</v>
      </c>
      <c r="X3430" s="4">
        <f>VLOOKUP($T3430,Sheet4!$H$1106:$M$1351,surveys!X$1+1,FALSE)</f>
        <v>0.88987045221102745</v>
      </c>
      <c r="Y3430" s="4">
        <f>VLOOKUP($T3430,Sheet4!$H$1106:$M$1351,surveys!Y$1+1,FALSE)</f>
        <v>1</v>
      </c>
      <c r="Z3430" s="4">
        <f t="shared" si="160"/>
        <v>1</v>
      </c>
      <c r="AA3430" s="4" t="str">
        <f>VLOOKUP(T3430&amp;"-"&amp;Z3430,Sheet4!$W$2:$AA$1100,3,FALSE)</f>
        <v>New York City</v>
      </c>
      <c r="AB3430" s="4">
        <f>VLOOKUP(T3430&amp;"-"&amp;Z3430,Sheet4!$W$2:$AA$1100,4,FALSE)</f>
        <v>40.714269999999999</v>
      </c>
      <c r="AC3430" s="4">
        <f>VLOOKUP(T3430&amp;"-"&amp;Z3430,Sheet4!$W$2:$AA$1100,5,FALSE)</f>
        <v>-74.005970000000005</v>
      </c>
    </row>
    <row r="3431" spans="1:29">
      <c r="A3431" s="6">
        <v>40717</v>
      </c>
      <c r="B3431" s="7">
        <v>0.70781250000000007</v>
      </c>
      <c r="C3431" s="4" t="s">
        <v>1213</v>
      </c>
      <c r="D3431" s="4" t="s">
        <v>1217</v>
      </c>
      <c r="E3431" s="4" t="s">
        <v>33</v>
      </c>
      <c r="F3431" s="4">
        <v>5</v>
      </c>
      <c r="G3431" s="4">
        <v>3</v>
      </c>
      <c r="H3431" s="4">
        <v>3</v>
      </c>
      <c r="I3431" s="4">
        <v>2</v>
      </c>
      <c r="J3431" s="4">
        <v>3</v>
      </c>
      <c r="K3431" s="4">
        <v>3</v>
      </c>
      <c r="L3431" s="4">
        <v>2</v>
      </c>
      <c r="M3431" s="4">
        <v>5</v>
      </c>
      <c r="N3431" s="4">
        <v>4</v>
      </c>
      <c r="O3431" s="4">
        <v>5</v>
      </c>
      <c r="P3431" s="4">
        <v>3</v>
      </c>
      <c r="Q3431" s="9">
        <f t="shared" si="161"/>
        <v>5.1504629629629635E-3</v>
      </c>
      <c r="R3431" s="4">
        <f t="shared" si="159"/>
        <v>40717.707812499997</v>
      </c>
      <c r="S3431" s="4">
        <v>0.50916031848590482</v>
      </c>
      <c r="T3431" s="4" t="str">
        <f>VLOOKUP(E3431,Sheet2!$A$2:$E$137,5,FALSE)</f>
        <v>IT</v>
      </c>
      <c r="U3431" s="4">
        <f>VLOOKUP($T3431,Sheet4!$H$1106:$M$1351,surveys!U$1+1,FALSE)</f>
        <v>0.40073733113706772</v>
      </c>
      <c r="V3431" s="4">
        <f>VLOOKUP($T3431,Sheet4!$H$1106:$M$1351,surveys!V$1+1,FALSE)</f>
        <v>0.60502083075372182</v>
      </c>
      <c r="W3431" s="4">
        <f>VLOOKUP($T3431,Sheet4!$H$1106:$M$1351,surveys!W$1+1,FALSE)</f>
        <v>0.75963680320784854</v>
      </c>
      <c r="X3431" s="4">
        <f>VLOOKUP($T3431,Sheet4!$H$1106:$M$1351,surveys!X$1+1,FALSE)</f>
        <v>0.89491209934724891</v>
      </c>
      <c r="Y3431" s="4">
        <f>VLOOKUP($T3431,Sheet4!$H$1106:$M$1351,surveys!Y$1+1,FALSE)</f>
        <v>1</v>
      </c>
      <c r="Z3431" s="4">
        <f t="shared" si="160"/>
        <v>2</v>
      </c>
      <c r="AA3431" s="4" t="str">
        <f>VLOOKUP(T3431&amp;"-"&amp;Z3431,Sheet4!$W$2:$AA$1100,3,FALSE)</f>
        <v>Milan</v>
      </c>
      <c r="AB3431" s="4">
        <f>VLOOKUP(T3431&amp;"-"&amp;Z3431,Sheet4!$W$2:$AA$1100,4,FALSE)</f>
        <v>45.464269999999999</v>
      </c>
      <c r="AC3431" s="4">
        <f>VLOOKUP(T3431&amp;"-"&amp;Z3431,Sheet4!$W$2:$AA$1100,5,FALSE)</f>
        <v>9.1895100000000003</v>
      </c>
    </row>
    <row r="3432" spans="1:29">
      <c r="A3432" s="6">
        <v>40717</v>
      </c>
      <c r="B3432" s="7">
        <v>0.72033564814814821</v>
      </c>
      <c r="C3432" s="4" t="s">
        <v>1215</v>
      </c>
      <c r="D3432" s="4" t="s">
        <v>1214</v>
      </c>
      <c r="E3432" s="4" t="s">
        <v>26</v>
      </c>
      <c r="F3432" s="4">
        <v>4</v>
      </c>
      <c r="G3432" s="4">
        <v>3</v>
      </c>
      <c r="H3432" s="4">
        <v>4</v>
      </c>
      <c r="I3432" s="4">
        <v>4</v>
      </c>
      <c r="J3432" s="4">
        <v>5</v>
      </c>
      <c r="K3432" s="4">
        <v>5</v>
      </c>
      <c r="L3432" s="4">
        <v>3</v>
      </c>
      <c r="M3432" s="4">
        <v>4</v>
      </c>
      <c r="N3432" s="4">
        <v>4</v>
      </c>
      <c r="O3432" s="4">
        <v>5</v>
      </c>
      <c r="P3432" s="4">
        <v>4</v>
      </c>
      <c r="Q3432" s="9">
        <f t="shared" si="161"/>
        <v>1.4444444444444446E-2</v>
      </c>
      <c r="R3432" s="4">
        <f t="shared" si="159"/>
        <v>40717.720335648148</v>
      </c>
      <c r="S3432" s="4">
        <v>0.11378517024635793</v>
      </c>
      <c r="T3432" s="4" t="str">
        <f>VLOOKUP(E3432,Sheet2!$A$2:$E$137,5,FALSE)</f>
        <v>DE</v>
      </c>
      <c r="U3432" s="4">
        <f>VLOOKUP($T3432,Sheet4!$H$1106:$M$1351,surveys!U$1+1,FALSE)</f>
        <v>0.42620281948941302</v>
      </c>
      <c r="V3432" s="4">
        <f>VLOOKUP($T3432,Sheet4!$H$1106:$M$1351,surveys!V$1+1,FALSE)</f>
        <v>0.64253089557903176</v>
      </c>
      <c r="W3432" s="4">
        <f>VLOOKUP($T3432,Sheet4!$H$1106:$M$1351,surveys!W$1+1,FALSE)</f>
        <v>0.79931043378760003</v>
      </c>
      <c r="X3432" s="4">
        <f>VLOOKUP($T3432,Sheet4!$H$1106:$M$1351,surveys!X$1+1,FALSE)</f>
        <v>0.91914675697020254</v>
      </c>
      <c r="Y3432" s="4">
        <f>VLOOKUP($T3432,Sheet4!$H$1106:$M$1351,surveys!Y$1+1,FALSE)</f>
        <v>1</v>
      </c>
      <c r="Z3432" s="4">
        <f t="shared" si="160"/>
        <v>1</v>
      </c>
      <c r="AA3432" s="4" t="str">
        <f>VLOOKUP(T3432&amp;"-"&amp;Z3432,Sheet4!$W$2:$AA$1100,3,FALSE)</f>
        <v>Berlin</v>
      </c>
      <c r="AB3432" s="4">
        <f>VLOOKUP(T3432&amp;"-"&amp;Z3432,Sheet4!$W$2:$AA$1100,4,FALSE)</f>
        <v>52.524369999999998</v>
      </c>
      <c r="AC3432" s="4">
        <f>VLOOKUP(T3432&amp;"-"&amp;Z3432,Sheet4!$W$2:$AA$1100,5,FALSE)</f>
        <v>13.41053</v>
      </c>
    </row>
    <row r="3433" spans="1:29">
      <c r="A3433" s="6">
        <v>40717</v>
      </c>
      <c r="B3433" s="7">
        <v>0.89041666666666675</v>
      </c>
      <c r="C3433" s="4" t="s">
        <v>1213</v>
      </c>
      <c r="D3433" s="4" t="s">
        <v>1224</v>
      </c>
      <c r="E3433" s="4" t="s">
        <v>35</v>
      </c>
      <c r="F3433" s="4">
        <v>5</v>
      </c>
      <c r="G3433" s="4">
        <v>5</v>
      </c>
      <c r="H3433" s="4">
        <v>5</v>
      </c>
      <c r="I3433" s="4">
        <v>5</v>
      </c>
      <c r="J3433" s="4">
        <v>5</v>
      </c>
      <c r="K3433" s="4">
        <v>5</v>
      </c>
      <c r="L3433" s="4">
        <v>5</v>
      </c>
      <c r="M3433" s="4">
        <v>5</v>
      </c>
      <c r="N3433" s="4">
        <v>1</v>
      </c>
      <c r="O3433" s="4">
        <v>1</v>
      </c>
      <c r="P3433" s="4">
        <v>1</v>
      </c>
      <c r="Q3433" s="9">
        <f t="shared" si="161"/>
        <v>6.327546296296295E-2</v>
      </c>
      <c r="R3433" s="4">
        <f t="shared" si="159"/>
        <v>40717.890416666669</v>
      </c>
      <c r="S3433" s="4">
        <v>0.4032641865513229</v>
      </c>
      <c r="T3433" s="4" t="str">
        <f>VLOOKUP(E3433,Sheet2!$A$2:$E$137,5,FALSE)</f>
        <v>CH</v>
      </c>
      <c r="U3433" s="4">
        <f>VLOOKUP($T3433,Sheet4!$H$1106:$M$1351,surveys!U$1+1,FALSE)</f>
        <v>0.36801312971081684</v>
      </c>
      <c r="V3433" s="4">
        <f>VLOOKUP($T3433,Sheet4!$H$1106:$M$1351,surveys!V$1+1,FALSE)</f>
        <v>0.56614447204928808</v>
      </c>
      <c r="W3433" s="4">
        <f>VLOOKUP($T3433,Sheet4!$H$1106:$M$1351,surveys!W$1+1,FALSE)</f>
        <v>0.74328356923090177</v>
      </c>
      <c r="X3433" s="4">
        <f>VLOOKUP($T3433,Sheet4!$H$1106:$M$1351,surveys!X$1+1,FALSE)</f>
        <v>0.87426944983797861</v>
      </c>
      <c r="Y3433" s="4">
        <f>VLOOKUP($T3433,Sheet4!$H$1106:$M$1351,surveys!Y$1+1,FALSE)</f>
        <v>1</v>
      </c>
      <c r="Z3433" s="4">
        <f t="shared" si="160"/>
        <v>2</v>
      </c>
      <c r="AA3433" s="4" t="str">
        <f>VLOOKUP(T3433&amp;"-"&amp;Z3433,Sheet4!$W$2:$AA$1100,3,FALSE)</f>
        <v>Geneve</v>
      </c>
      <c r="AB3433" s="4">
        <f>VLOOKUP(T3433&amp;"-"&amp;Z3433,Sheet4!$W$2:$AA$1100,4,FALSE)</f>
        <v>46.202219999999997</v>
      </c>
      <c r="AC3433" s="4">
        <f>VLOOKUP(T3433&amp;"-"&amp;Z3433,Sheet4!$W$2:$AA$1100,5,FALSE)</f>
        <v>6.1456900000000001</v>
      </c>
    </row>
    <row r="3434" spans="1:29">
      <c r="A3434" s="6">
        <v>40717</v>
      </c>
      <c r="B3434" s="7">
        <v>0.94622685185185185</v>
      </c>
      <c r="C3434" s="4" t="s">
        <v>1213</v>
      </c>
      <c r="D3434" s="4" t="s">
        <v>1214</v>
      </c>
      <c r="E3434" s="4" t="s">
        <v>90</v>
      </c>
      <c r="F3434" s="4">
        <v>3</v>
      </c>
      <c r="G3434" s="4">
        <v>1</v>
      </c>
      <c r="H3434" s="4">
        <v>4</v>
      </c>
      <c r="I3434" s="4">
        <v>2</v>
      </c>
      <c r="J3434" s="4">
        <v>4</v>
      </c>
      <c r="K3434" s="4">
        <v>3</v>
      </c>
      <c r="L3434" s="4">
        <v>3</v>
      </c>
      <c r="M3434" s="4">
        <v>3</v>
      </c>
      <c r="N3434" s="4">
        <v>1</v>
      </c>
      <c r="O3434" s="4">
        <v>2</v>
      </c>
      <c r="P3434" s="4">
        <v>3</v>
      </c>
      <c r="Q3434" s="9">
        <f t="shared" si="161"/>
        <v>3.2546296296296295E-2</v>
      </c>
      <c r="R3434" s="4">
        <f t="shared" si="159"/>
        <v>40717.946226851855</v>
      </c>
      <c r="S3434" s="4">
        <v>0.477899057706062</v>
      </c>
      <c r="T3434" s="4" t="str">
        <f>VLOOKUP(E3434,Sheet2!$A$2:$E$137,5,FALSE)</f>
        <v>BR</v>
      </c>
      <c r="U3434" s="4">
        <f>VLOOKUP($T3434,Sheet4!$H$1106:$M$1351,surveys!U$1+1,FALSE)</f>
        <v>0.42589334033940757</v>
      </c>
      <c r="V3434" s="4">
        <f>VLOOKUP($T3434,Sheet4!$H$1106:$M$1351,surveys!V$1+1,FALSE)</f>
        <v>0.68189351679456123</v>
      </c>
      <c r="W3434" s="4">
        <f>VLOOKUP($T3434,Sheet4!$H$1106:$M$1351,surveys!W$1+1,FALSE)</f>
        <v>0.79714355145235938</v>
      </c>
      <c r="X3434" s="4">
        <f>VLOOKUP($T3434,Sheet4!$H$1106:$M$1351,surveys!X$1+1,FALSE)</f>
        <v>0.8991407500992985</v>
      </c>
      <c r="Y3434" s="4">
        <f>VLOOKUP($T3434,Sheet4!$H$1106:$M$1351,surveys!Y$1+1,FALSE)</f>
        <v>1</v>
      </c>
      <c r="Z3434" s="4">
        <f t="shared" si="160"/>
        <v>2</v>
      </c>
      <c r="AA3434" s="4" t="str">
        <f>VLOOKUP(T3434&amp;"-"&amp;Z3434,Sheet4!$W$2:$AA$1100,3,FALSE)</f>
        <v>Rio de Janeiro</v>
      </c>
      <c r="AB3434" s="4">
        <f>VLOOKUP(T3434&amp;"-"&amp;Z3434,Sheet4!$W$2:$AA$1100,4,FALSE)</f>
        <v>-22.90278</v>
      </c>
      <c r="AC3434" s="4">
        <f>VLOOKUP(T3434&amp;"-"&amp;Z3434,Sheet4!$W$2:$AA$1100,5,FALSE)</f>
        <v>-43.207500000000003</v>
      </c>
    </row>
    <row r="3435" spans="1:29">
      <c r="A3435" s="6">
        <v>40717</v>
      </c>
      <c r="B3435" s="7">
        <v>0.98287037037037039</v>
      </c>
      <c r="C3435" s="4" t="s">
        <v>1215</v>
      </c>
      <c r="D3435" s="4" t="s">
        <v>1218</v>
      </c>
      <c r="E3435" s="4" t="s">
        <v>1232</v>
      </c>
      <c r="F3435" s="4">
        <v>5</v>
      </c>
      <c r="G3435" s="4">
        <v>5</v>
      </c>
      <c r="H3435" s="4">
        <v>5</v>
      </c>
      <c r="I3435" s="4">
        <v>5</v>
      </c>
      <c r="J3435" s="4">
        <v>5</v>
      </c>
      <c r="K3435" s="4">
        <v>5</v>
      </c>
      <c r="L3435" s="4">
        <v>5</v>
      </c>
      <c r="M3435" s="4">
        <v>5</v>
      </c>
      <c r="N3435" s="4">
        <v>5</v>
      </c>
      <c r="O3435" s="4">
        <v>5</v>
      </c>
      <c r="P3435" s="4">
        <v>5</v>
      </c>
      <c r="Q3435" s="9">
        <f t="shared" si="161"/>
        <v>5.7372685185185179E-2</v>
      </c>
      <c r="R3435" s="4">
        <f t="shared" si="159"/>
        <v>40717.982870370368</v>
      </c>
      <c r="S3435" s="4">
        <v>0.65701932698287946</v>
      </c>
      <c r="T3435" s="4" t="str">
        <f>VLOOKUP(E3435,Sheet2!$A$2:$E$137,5,FALSE)</f>
        <v>HK</v>
      </c>
      <c r="U3435" s="4">
        <f>VLOOKUP($T3435,Sheet4!$H$1106:$M$1351,surveys!U$1+1,FALSE)</f>
        <v>0.7517058185361738</v>
      </c>
      <c r="V3435" s="4">
        <f>VLOOKUP($T3435,Sheet4!$H$1106:$M$1351,surveys!V$1+1,FALSE)</f>
        <v>0.9681825651115934</v>
      </c>
      <c r="W3435" s="4">
        <f>VLOOKUP($T3435,Sheet4!$H$1106:$M$1351,surveys!W$1+1,FALSE)</f>
        <v>0.99913174895024703</v>
      </c>
      <c r="X3435" s="4">
        <f>VLOOKUP($T3435,Sheet4!$H$1106:$M$1351,surveys!X$1+1,FALSE)</f>
        <v>0.99977489787599005</v>
      </c>
      <c r="Y3435" s="4">
        <f>VLOOKUP($T3435,Sheet4!$H$1106:$M$1351,surveys!Y$1+1,FALSE)</f>
        <v>1</v>
      </c>
      <c r="Z3435" s="4">
        <f t="shared" si="160"/>
        <v>1</v>
      </c>
      <c r="AA3435" s="4" t="str">
        <f>VLOOKUP(T3435&amp;"-"&amp;Z3435,Sheet4!$W$2:$AA$1100,3,FALSE)</f>
        <v>Hong Kong</v>
      </c>
      <c r="AB3435" s="4">
        <f>VLOOKUP(T3435&amp;"-"&amp;Z3435,Sheet4!$W$2:$AA$1100,4,FALSE)</f>
        <v>22.285520000000002</v>
      </c>
      <c r="AC3435" s="4">
        <f>VLOOKUP(T3435&amp;"-"&amp;Z3435,Sheet4!$W$2:$AA$1100,5,FALSE)</f>
        <v>114.15769</v>
      </c>
    </row>
    <row r="3436" spans="1:29">
      <c r="A3436" s="6">
        <v>40716</v>
      </c>
      <c r="B3436" s="7">
        <v>0.73373842592592609</v>
      </c>
      <c r="C3436" s="4" t="s">
        <v>1213</v>
      </c>
      <c r="D3436" s="4" t="s">
        <v>1214</v>
      </c>
      <c r="E3436" s="4" t="s">
        <v>26</v>
      </c>
      <c r="F3436" s="4">
        <v>3</v>
      </c>
      <c r="G3436" s="4">
        <v>4</v>
      </c>
      <c r="H3436" s="4">
        <v>4</v>
      </c>
      <c r="I3436" s="4">
        <v>5</v>
      </c>
      <c r="J3436" s="4">
        <v>4</v>
      </c>
      <c r="K3436" s="4">
        <v>3</v>
      </c>
      <c r="L3436" s="4">
        <v>1</v>
      </c>
      <c r="M3436" s="4">
        <v>4</v>
      </c>
      <c r="N3436" s="4">
        <v>5</v>
      </c>
      <c r="O3436" s="4">
        <v>3</v>
      </c>
      <c r="P3436" s="4">
        <v>5</v>
      </c>
      <c r="Q3436" s="9">
        <f t="shared" si="161"/>
        <v>2.3217592592592592E-2</v>
      </c>
      <c r="R3436" s="4">
        <f t="shared" si="159"/>
        <v>40716.733738425923</v>
      </c>
      <c r="S3436" s="4">
        <v>1.7516226332933371E-2</v>
      </c>
      <c r="T3436" s="4" t="str">
        <f>VLOOKUP(E3436,Sheet2!$A$2:$E$137,5,FALSE)</f>
        <v>DE</v>
      </c>
      <c r="U3436" s="4">
        <f>VLOOKUP($T3436,Sheet4!$H$1106:$M$1351,surveys!U$1+1,FALSE)</f>
        <v>0.42620281948941302</v>
      </c>
      <c r="V3436" s="4">
        <f>VLOOKUP($T3436,Sheet4!$H$1106:$M$1351,surveys!V$1+1,FALSE)</f>
        <v>0.64253089557903176</v>
      </c>
      <c r="W3436" s="4">
        <f>VLOOKUP($T3436,Sheet4!$H$1106:$M$1351,surveys!W$1+1,FALSE)</f>
        <v>0.79931043378760003</v>
      </c>
      <c r="X3436" s="4">
        <f>VLOOKUP($T3436,Sheet4!$H$1106:$M$1351,surveys!X$1+1,FALSE)</f>
        <v>0.91914675697020254</v>
      </c>
      <c r="Y3436" s="4">
        <f>VLOOKUP($T3436,Sheet4!$H$1106:$M$1351,surveys!Y$1+1,FALSE)</f>
        <v>1</v>
      </c>
      <c r="Z3436" s="4">
        <f t="shared" si="160"/>
        <v>1</v>
      </c>
      <c r="AA3436" s="4" t="str">
        <f>VLOOKUP(T3436&amp;"-"&amp;Z3436,Sheet4!$W$2:$AA$1100,3,FALSE)</f>
        <v>Berlin</v>
      </c>
      <c r="AB3436" s="4">
        <f>VLOOKUP(T3436&amp;"-"&amp;Z3436,Sheet4!$W$2:$AA$1100,4,FALSE)</f>
        <v>52.524369999999998</v>
      </c>
      <c r="AC3436" s="4">
        <f>VLOOKUP(T3436&amp;"-"&amp;Z3436,Sheet4!$W$2:$AA$1100,5,FALSE)</f>
        <v>13.41053</v>
      </c>
    </row>
    <row r="3437" spans="1:29">
      <c r="A3437" s="6">
        <v>40716</v>
      </c>
      <c r="B3437" s="7">
        <v>0.65324074074074068</v>
      </c>
      <c r="C3437" s="4" t="s">
        <v>1213</v>
      </c>
      <c r="D3437" s="4" t="s">
        <v>1217</v>
      </c>
      <c r="E3437" s="4" t="s">
        <v>90</v>
      </c>
      <c r="F3437" s="4">
        <v>1</v>
      </c>
      <c r="G3437" s="4">
        <v>1</v>
      </c>
      <c r="H3437" s="4">
        <v>1</v>
      </c>
      <c r="I3437" s="4">
        <v>1</v>
      </c>
      <c r="J3437" s="4">
        <v>1</v>
      </c>
      <c r="K3437" s="4">
        <v>1</v>
      </c>
      <c r="L3437" s="4">
        <v>1</v>
      </c>
      <c r="M3437" s="4">
        <v>1</v>
      </c>
      <c r="N3437" s="4">
        <v>1</v>
      </c>
      <c r="O3437" s="4">
        <v>1</v>
      </c>
      <c r="P3437" s="4">
        <v>1</v>
      </c>
      <c r="Q3437" s="9">
        <f t="shared" si="161"/>
        <v>3.7280092592592594E-2</v>
      </c>
      <c r="R3437" s="4">
        <f t="shared" si="159"/>
        <v>40716.653240740743</v>
      </c>
      <c r="S3437" s="4">
        <v>0.69134456518558984</v>
      </c>
      <c r="T3437" s="4" t="str">
        <f>VLOOKUP(E3437,Sheet2!$A$2:$E$137,5,FALSE)</f>
        <v>BR</v>
      </c>
      <c r="U3437" s="4">
        <f>VLOOKUP($T3437,Sheet4!$H$1106:$M$1351,surveys!U$1+1,FALSE)</f>
        <v>0.42589334033940757</v>
      </c>
      <c r="V3437" s="4">
        <f>VLOOKUP($T3437,Sheet4!$H$1106:$M$1351,surveys!V$1+1,FALSE)</f>
        <v>0.68189351679456123</v>
      </c>
      <c r="W3437" s="4">
        <f>VLOOKUP($T3437,Sheet4!$H$1106:$M$1351,surveys!W$1+1,FALSE)</f>
        <v>0.79714355145235938</v>
      </c>
      <c r="X3437" s="4">
        <f>VLOOKUP($T3437,Sheet4!$H$1106:$M$1351,surveys!X$1+1,FALSE)</f>
        <v>0.8991407500992985</v>
      </c>
      <c r="Y3437" s="4">
        <f>VLOOKUP($T3437,Sheet4!$H$1106:$M$1351,surveys!Y$1+1,FALSE)</f>
        <v>1</v>
      </c>
      <c r="Z3437" s="4">
        <f t="shared" si="160"/>
        <v>3</v>
      </c>
      <c r="AA3437" s="4" t="str">
        <f>VLOOKUP(T3437&amp;"-"&amp;Z3437,Sheet4!$W$2:$AA$1100,3,FALSE)</f>
        <v>Salvador</v>
      </c>
      <c r="AB3437" s="4">
        <f>VLOOKUP(T3437&amp;"-"&amp;Z3437,Sheet4!$W$2:$AA$1100,4,FALSE)</f>
        <v>-12.971109999999999</v>
      </c>
      <c r="AC3437" s="4">
        <f>VLOOKUP(T3437&amp;"-"&amp;Z3437,Sheet4!$W$2:$AA$1100,5,FALSE)</f>
        <v>-38.510829999999999</v>
      </c>
    </row>
    <row r="3438" spans="1:29">
      <c r="A3438" s="6">
        <v>40716</v>
      </c>
      <c r="B3438" s="7">
        <v>0.15961805555555555</v>
      </c>
      <c r="C3438" s="4" t="s">
        <v>1213</v>
      </c>
      <c r="D3438" s="4" t="s">
        <v>1218</v>
      </c>
      <c r="E3438" s="4" t="s">
        <v>35</v>
      </c>
      <c r="F3438" s="4">
        <v>4</v>
      </c>
      <c r="G3438" s="4">
        <v>3</v>
      </c>
      <c r="H3438" s="4">
        <v>4</v>
      </c>
      <c r="I3438" s="4">
        <v>4</v>
      </c>
      <c r="J3438" s="4">
        <v>5</v>
      </c>
      <c r="K3438" s="4">
        <v>4</v>
      </c>
      <c r="L3438" s="4">
        <v>5</v>
      </c>
      <c r="M3438" s="4">
        <v>5</v>
      </c>
      <c r="N3438" s="4">
        <v>4</v>
      </c>
      <c r="O3438" s="4">
        <v>3</v>
      </c>
      <c r="P3438" s="4">
        <v>3</v>
      </c>
      <c r="Q3438" s="9">
        <f t="shared" si="161"/>
        <v>4.162037037037037E-2</v>
      </c>
      <c r="R3438" s="4">
        <f t="shared" si="159"/>
        <v>40716.159618055557</v>
      </c>
      <c r="S3438" s="4">
        <v>0.71453989360189318</v>
      </c>
      <c r="T3438" s="4" t="str">
        <f>VLOOKUP(E3438,Sheet2!$A$2:$E$137,5,FALSE)</f>
        <v>CH</v>
      </c>
      <c r="U3438" s="4">
        <f>VLOOKUP($T3438,Sheet4!$H$1106:$M$1351,surveys!U$1+1,FALSE)</f>
        <v>0.36801312971081684</v>
      </c>
      <c r="V3438" s="4">
        <f>VLOOKUP($T3438,Sheet4!$H$1106:$M$1351,surveys!V$1+1,FALSE)</f>
        <v>0.56614447204928808</v>
      </c>
      <c r="W3438" s="4">
        <f>VLOOKUP($T3438,Sheet4!$H$1106:$M$1351,surveys!W$1+1,FALSE)</f>
        <v>0.74328356923090177</v>
      </c>
      <c r="X3438" s="4">
        <f>VLOOKUP($T3438,Sheet4!$H$1106:$M$1351,surveys!X$1+1,FALSE)</f>
        <v>0.87426944983797861</v>
      </c>
      <c r="Y3438" s="4">
        <f>VLOOKUP($T3438,Sheet4!$H$1106:$M$1351,surveys!Y$1+1,FALSE)</f>
        <v>1</v>
      </c>
      <c r="Z3438" s="4">
        <f t="shared" si="160"/>
        <v>3</v>
      </c>
      <c r="AA3438" s="4" t="str">
        <f>VLOOKUP(T3438&amp;"-"&amp;Z3438,Sheet4!$W$2:$AA$1100,3,FALSE)</f>
        <v>Basel</v>
      </c>
      <c r="AB3438" s="4">
        <f>VLOOKUP(T3438&amp;"-"&amp;Z3438,Sheet4!$W$2:$AA$1100,4,FALSE)</f>
        <v>47.558399999999999</v>
      </c>
      <c r="AC3438" s="4">
        <f>VLOOKUP(T3438&amp;"-"&amp;Z3438,Sheet4!$W$2:$AA$1100,5,FALSE)</f>
        <v>7.5732699999999999</v>
      </c>
    </row>
    <row r="3439" spans="1:29">
      <c r="A3439" s="6">
        <v>40716</v>
      </c>
      <c r="B3439" s="7">
        <v>0.18978009259259257</v>
      </c>
      <c r="C3439" s="4" t="s">
        <v>1213</v>
      </c>
      <c r="D3439" s="4" t="s">
        <v>1219</v>
      </c>
      <c r="E3439" s="4" t="s">
        <v>17</v>
      </c>
      <c r="F3439" s="4">
        <v>4</v>
      </c>
      <c r="G3439" s="4">
        <v>1</v>
      </c>
      <c r="H3439" s="4">
        <v>3</v>
      </c>
      <c r="I3439" s="4">
        <v>3</v>
      </c>
      <c r="J3439" s="4">
        <v>5</v>
      </c>
      <c r="K3439" s="4">
        <v>3</v>
      </c>
      <c r="L3439" s="4">
        <v>4</v>
      </c>
      <c r="M3439" s="4">
        <v>4</v>
      </c>
      <c r="N3439" s="4">
        <v>5</v>
      </c>
      <c r="O3439" s="4">
        <v>3</v>
      </c>
      <c r="P3439" s="4">
        <v>5</v>
      </c>
      <c r="Q3439" s="9">
        <f t="shared" si="161"/>
        <v>6.2881944444444435E-2</v>
      </c>
      <c r="R3439" s="4">
        <f t="shared" si="159"/>
        <v>40716.189780092594</v>
      </c>
      <c r="S3439" s="4">
        <v>0.97055549209787029</v>
      </c>
      <c r="T3439" s="4" t="str">
        <f>VLOOKUP(E3439,Sheet2!$A$2:$E$137,5,FALSE)</f>
        <v>AU</v>
      </c>
      <c r="U3439" s="4">
        <f>VLOOKUP($T3439,Sheet4!$H$1106:$M$1351,surveys!U$1+1,FALSE)</f>
        <v>0.37870730546462306</v>
      </c>
      <c r="V3439" s="4">
        <f>VLOOKUP($T3439,Sheet4!$H$1106:$M$1351,surveys!V$1+1,FALSE)</f>
        <v>0.70016181281367551</v>
      </c>
      <c r="W3439" s="4">
        <f>VLOOKUP($T3439,Sheet4!$H$1106:$M$1351,surveys!W$1+1,FALSE)</f>
        <v>0.82483308340835682</v>
      </c>
      <c r="X3439" s="4">
        <f>VLOOKUP($T3439,Sheet4!$H$1106:$M$1351,surveys!X$1+1,FALSE)</f>
        <v>0.91739988860880706</v>
      </c>
      <c r="Y3439" s="4">
        <f>VLOOKUP($T3439,Sheet4!$H$1106:$M$1351,surveys!Y$1+1,FALSE)</f>
        <v>1</v>
      </c>
      <c r="Z3439" s="4">
        <f t="shared" si="160"/>
        <v>5</v>
      </c>
      <c r="AA3439" s="4" t="str">
        <f>VLOOKUP(T3439&amp;"-"&amp;Z3439,Sheet4!$W$2:$AA$1100,3,FALSE)</f>
        <v>Brisbane</v>
      </c>
      <c r="AB3439" s="4">
        <f>VLOOKUP(T3439&amp;"-"&amp;Z3439,Sheet4!$W$2:$AA$1100,4,FALSE)</f>
        <v>-27.467939999999999</v>
      </c>
      <c r="AC3439" s="4">
        <f>VLOOKUP(T3439&amp;"-"&amp;Z3439,Sheet4!$W$2:$AA$1100,5,FALSE)</f>
        <v>153.02808999999999</v>
      </c>
    </row>
    <row r="3440" spans="1:29">
      <c r="A3440" s="6">
        <v>40716</v>
      </c>
      <c r="B3440" s="7">
        <v>0.2043865740740741</v>
      </c>
      <c r="C3440" s="4" t="s">
        <v>1215</v>
      </c>
      <c r="D3440" s="4" t="s">
        <v>1214</v>
      </c>
      <c r="E3440" s="4" t="s">
        <v>15</v>
      </c>
      <c r="F3440" s="4">
        <v>5</v>
      </c>
      <c r="G3440" s="4">
        <v>5</v>
      </c>
      <c r="H3440" s="4">
        <v>4</v>
      </c>
      <c r="I3440" s="4">
        <v>5</v>
      </c>
      <c r="J3440" s="4">
        <v>5</v>
      </c>
      <c r="K3440" s="4">
        <v>5</v>
      </c>
      <c r="L3440" s="4">
        <v>5</v>
      </c>
      <c r="M3440" s="4">
        <v>5</v>
      </c>
      <c r="N3440" s="4">
        <v>5</v>
      </c>
      <c r="O3440" s="4">
        <v>5</v>
      </c>
      <c r="P3440" s="4">
        <v>5</v>
      </c>
      <c r="Q3440" s="9">
        <f t="shared" si="161"/>
        <v>3.6342592592592594E-3</v>
      </c>
      <c r="R3440" s="4">
        <f t="shared" si="159"/>
        <v>40716.204386574071</v>
      </c>
      <c r="S3440" s="4">
        <v>0.24804558349089678</v>
      </c>
      <c r="T3440" s="4" t="str">
        <f>VLOOKUP(E3440,Sheet2!$A$2:$E$137,5,FALSE)</f>
        <v>US</v>
      </c>
      <c r="U3440" s="4">
        <f>VLOOKUP($T3440,Sheet4!$H$1106:$M$1351,surveys!U$1+1,FALSE)</f>
        <v>0.42883768204388006</v>
      </c>
      <c r="V3440" s="4">
        <f>VLOOKUP($T3440,Sheet4!$H$1106:$M$1351,surveys!V$1+1,FALSE)</f>
        <v>0.62778475709586301</v>
      </c>
      <c r="W3440" s="4">
        <f>VLOOKUP($T3440,Sheet4!$H$1106:$M$1351,surveys!W$1+1,FALSE)</f>
        <v>0.76918600378409652</v>
      </c>
      <c r="X3440" s="4">
        <f>VLOOKUP($T3440,Sheet4!$H$1106:$M$1351,surveys!X$1+1,FALSE)</f>
        <v>0.88987045221102745</v>
      </c>
      <c r="Y3440" s="4">
        <f>VLOOKUP($T3440,Sheet4!$H$1106:$M$1351,surveys!Y$1+1,FALSE)</f>
        <v>1</v>
      </c>
      <c r="Z3440" s="4">
        <f t="shared" si="160"/>
        <v>1</v>
      </c>
      <c r="AA3440" s="4" t="str">
        <f>VLOOKUP(T3440&amp;"-"&amp;Z3440,Sheet4!$W$2:$AA$1100,3,FALSE)</f>
        <v>New York City</v>
      </c>
      <c r="AB3440" s="4">
        <f>VLOOKUP(T3440&amp;"-"&amp;Z3440,Sheet4!$W$2:$AA$1100,4,FALSE)</f>
        <v>40.714269999999999</v>
      </c>
      <c r="AC3440" s="4">
        <f>VLOOKUP(T3440&amp;"-"&amp;Z3440,Sheet4!$W$2:$AA$1100,5,FALSE)</f>
        <v>-74.005970000000005</v>
      </c>
    </row>
    <row r="3441" spans="1:29">
      <c r="A3441" s="6">
        <v>40716</v>
      </c>
      <c r="B3441" s="7">
        <v>0.20478009259259258</v>
      </c>
      <c r="C3441" s="4" t="s">
        <v>1213</v>
      </c>
      <c r="D3441" s="4" t="s">
        <v>1218</v>
      </c>
      <c r="E3441" s="4" t="s">
        <v>35</v>
      </c>
      <c r="F3441" s="4">
        <v>4</v>
      </c>
      <c r="G3441" s="4">
        <v>5</v>
      </c>
      <c r="H3441" s="4">
        <v>4</v>
      </c>
      <c r="I3441" s="4">
        <v>3</v>
      </c>
      <c r="J3441" s="4">
        <v>5</v>
      </c>
      <c r="K3441" s="4">
        <v>5</v>
      </c>
      <c r="L3441" s="4">
        <v>4</v>
      </c>
      <c r="M3441" s="4">
        <v>5</v>
      </c>
      <c r="N3441" s="4">
        <v>5</v>
      </c>
      <c r="O3441" s="4">
        <v>4</v>
      </c>
      <c r="P3441" s="4">
        <v>5</v>
      </c>
      <c r="Q3441" s="9">
        <f t="shared" si="161"/>
        <v>3.8541666666666668E-3</v>
      </c>
      <c r="R3441" s="4">
        <f t="shared" si="159"/>
        <v>40716.204780092594</v>
      </c>
      <c r="S3441" s="4">
        <v>0.64801730080891229</v>
      </c>
      <c r="T3441" s="4" t="str">
        <f>VLOOKUP(E3441,Sheet2!$A$2:$E$137,5,FALSE)</f>
        <v>CH</v>
      </c>
      <c r="U3441" s="4">
        <f>VLOOKUP($T3441,Sheet4!$H$1106:$M$1351,surveys!U$1+1,FALSE)</f>
        <v>0.36801312971081684</v>
      </c>
      <c r="V3441" s="4">
        <f>VLOOKUP($T3441,Sheet4!$H$1106:$M$1351,surveys!V$1+1,FALSE)</f>
        <v>0.56614447204928808</v>
      </c>
      <c r="W3441" s="4">
        <f>VLOOKUP($T3441,Sheet4!$H$1106:$M$1351,surveys!W$1+1,FALSE)</f>
        <v>0.74328356923090177</v>
      </c>
      <c r="X3441" s="4">
        <f>VLOOKUP($T3441,Sheet4!$H$1106:$M$1351,surveys!X$1+1,FALSE)</f>
        <v>0.87426944983797861</v>
      </c>
      <c r="Y3441" s="4">
        <f>VLOOKUP($T3441,Sheet4!$H$1106:$M$1351,surveys!Y$1+1,FALSE)</f>
        <v>1</v>
      </c>
      <c r="Z3441" s="4">
        <f t="shared" si="160"/>
        <v>3</v>
      </c>
      <c r="AA3441" s="4" t="str">
        <f>VLOOKUP(T3441&amp;"-"&amp;Z3441,Sheet4!$W$2:$AA$1100,3,FALSE)</f>
        <v>Basel</v>
      </c>
      <c r="AB3441" s="4">
        <f>VLOOKUP(T3441&amp;"-"&amp;Z3441,Sheet4!$W$2:$AA$1100,4,FALSE)</f>
        <v>47.558399999999999</v>
      </c>
      <c r="AC3441" s="4">
        <f>VLOOKUP(T3441&amp;"-"&amp;Z3441,Sheet4!$W$2:$AA$1100,5,FALSE)</f>
        <v>7.5732699999999999</v>
      </c>
    </row>
    <row r="3442" spans="1:29">
      <c r="A3442" s="6">
        <v>40716</v>
      </c>
      <c r="B3442" s="7">
        <v>0.73939814814814819</v>
      </c>
      <c r="C3442" s="4" t="s">
        <v>1213</v>
      </c>
      <c r="D3442" s="4" t="s">
        <v>1217</v>
      </c>
      <c r="E3442" s="4" t="s">
        <v>35</v>
      </c>
      <c r="F3442" s="4">
        <v>4</v>
      </c>
      <c r="G3442" s="4">
        <v>5</v>
      </c>
      <c r="H3442" s="4">
        <v>5</v>
      </c>
      <c r="I3442" s="4">
        <v>5</v>
      </c>
      <c r="J3442" s="4">
        <v>5</v>
      </c>
      <c r="K3442" s="4">
        <v>5</v>
      </c>
      <c r="L3442" s="4">
        <v>5</v>
      </c>
      <c r="M3442" s="4">
        <v>5</v>
      </c>
      <c r="N3442" s="4">
        <v>5</v>
      </c>
      <c r="O3442" s="4">
        <v>5</v>
      </c>
      <c r="P3442" s="4">
        <v>5</v>
      </c>
      <c r="Q3442" s="9">
        <f t="shared" si="161"/>
        <v>2.763888888888889E-2</v>
      </c>
      <c r="R3442" s="4">
        <f t="shared" si="159"/>
        <v>40716.739398148151</v>
      </c>
      <c r="S3442" s="4">
        <v>0.46946739642716673</v>
      </c>
      <c r="T3442" s="4" t="str">
        <f>VLOOKUP(E3442,Sheet2!$A$2:$E$137,5,FALSE)</f>
        <v>CH</v>
      </c>
      <c r="U3442" s="4">
        <f>VLOOKUP($T3442,Sheet4!$H$1106:$M$1351,surveys!U$1+1,FALSE)</f>
        <v>0.36801312971081684</v>
      </c>
      <c r="V3442" s="4">
        <f>VLOOKUP($T3442,Sheet4!$H$1106:$M$1351,surveys!V$1+1,FALSE)</f>
        <v>0.56614447204928808</v>
      </c>
      <c r="W3442" s="4">
        <f>VLOOKUP($T3442,Sheet4!$H$1106:$M$1351,surveys!W$1+1,FALSE)</f>
        <v>0.74328356923090177</v>
      </c>
      <c r="X3442" s="4">
        <f>VLOOKUP($T3442,Sheet4!$H$1106:$M$1351,surveys!X$1+1,FALSE)</f>
        <v>0.87426944983797861</v>
      </c>
      <c r="Y3442" s="4">
        <f>VLOOKUP($T3442,Sheet4!$H$1106:$M$1351,surveys!Y$1+1,FALSE)</f>
        <v>1</v>
      </c>
      <c r="Z3442" s="4">
        <f t="shared" si="160"/>
        <v>2</v>
      </c>
      <c r="AA3442" s="4" t="str">
        <f>VLOOKUP(T3442&amp;"-"&amp;Z3442,Sheet4!$W$2:$AA$1100,3,FALSE)</f>
        <v>Geneve</v>
      </c>
      <c r="AB3442" s="4">
        <f>VLOOKUP(T3442&amp;"-"&amp;Z3442,Sheet4!$W$2:$AA$1100,4,FALSE)</f>
        <v>46.202219999999997</v>
      </c>
      <c r="AC3442" s="4">
        <f>VLOOKUP(T3442&amp;"-"&amp;Z3442,Sheet4!$W$2:$AA$1100,5,FALSE)</f>
        <v>6.1456900000000001</v>
      </c>
    </row>
    <row r="3443" spans="1:29">
      <c r="A3443" s="6">
        <v>40716</v>
      </c>
      <c r="B3443" s="7">
        <v>0.21909722222222225</v>
      </c>
      <c r="C3443" s="4" t="s">
        <v>1213</v>
      </c>
      <c r="D3443" s="4" t="s">
        <v>1224</v>
      </c>
      <c r="E3443" s="4" t="s">
        <v>17</v>
      </c>
      <c r="F3443" s="4">
        <v>1</v>
      </c>
      <c r="G3443" s="4">
        <v>1</v>
      </c>
      <c r="H3443" s="4">
        <v>1</v>
      </c>
      <c r="I3443" s="4">
        <v>1</v>
      </c>
      <c r="J3443" s="4">
        <v>1</v>
      </c>
      <c r="K3443" s="4">
        <v>1</v>
      </c>
      <c r="L3443" s="4">
        <v>1</v>
      </c>
      <c r="M3443" s="4">
        <v>1</v>
      </c>
      <c r="N3443" s="4">
        <v>1</v>
      </c>
      <c r="O3443" s="4">
        <v>1</v>
      </c>
      <c r="P3443" s="4">
        <v>1</v>
      </c>
      <c r="Q3443" s="9">
        <f t="shared" si="161"/>
        <v>1.3449074074074073E-2</v>
      </c>
      <c r="R3443" s="4">
        <f t="shared" si="159"/>
        <v>40716.219097222223</v>
      </c>
      <c r="S3443" s="4">
        <v>0.4649656304446399</v>
      </c>
      <c r="T3443" s="4" t="str">
        <f>VLOOKUP(E3443,Sheet2!$A$2:$E$137,5,FALSE)</f>
        <v>AU</v>
      </c>
      <c r="U3443" s="4">
        <f>VLOOKUP($T3443,Sheet4!$H$1106:$M$1351,surveys!U$1+1,FALSE)</f>
        <v>0.37870730546462306</v>
      </c>
      <c r="V3443" s="4">
        <f>VLOOKUP($T3443,Sheet4!$H$1106:$M$1351,surveys!V$1+1,FALSE)</f>
        <v>0.70016181281367551</v>
      </c>
      <c r="W3443" s="4">
        <f>VLOOKUP($T3443,Sheet4!$H$1106:$M$1351,surveys!W$1+1,FALSE)</f>
        <v>0.82483308340835682</v>
      </c>
      <c r="X3443" s="4">
        <f>VLOOKUP($T3443,Sheet4!$H$1106:$M$1351,surveys!X$1+1,FALSE)</f>
        <v>0.91739988860880706</v>
      </c>
      <c r="Y3443" s="4">
        <f>VLOOKUP($T3443,Sheet4!$H$1106:$M$1351,surveys!Y$1+1,FALSE)</f>
        <v>1</v>
      </c>
      <c r="Z3443" s="4">
        <f t="shared" si="160"/>
        <v>2</v>
      </c>
      <c r="AA3443" s="4" t="str">
        <f>VLOOKUP(T3443&amp;"-"&amp;Z3443,Sheet4!$W$2:$AA$1100,3,FALSE)</f>
        <v>Melbourne</v>
      </c>
      <c r="AB3443" s="4">
        <f>VLOOKUP(T3443&amp;"-"&amp;Z3443,Sheet4!$W$2:$AA$1100,4,FALSE)</f>
        <v>-37.814</v>
      </c>
      <c r="AC3443" s="4">
        <f>VLOOKUP(T3443&amp;"-"&amp;Z3443,Sheet4!$W$2:$AA$1100,5,FALSE)</f>
        <v>144.96332000000001</v>
      </c>
    </row>
    <row r="3444" spans="1:29">
      <c r="A3444" s="6">
        <v>40716</v>
      </c>
      <c r="B3444" s="7">
        <v>0.23920138888888889</v>
      </c>
      <c r="C3444" s="4" t="s">
        <v>1215</v>
      </c>
      <c r="D3444" s="4" t="s">
        <v>1217</v>
      </c>
      <c r="E3444" s="4" t="s">
        <v>17</v>
      </c>
      <c r="F3444" s="4">
        <v>4</v>
      </c>
      <c r="G3444" s="4">
        <v>3</v>
      </c>
      <c r="H3444" s="4">
        <v>4</v>
      </c>
      <c r="I3444" s="4">
        <v>4</v>
      </c>
      <c r="J3444" s="4">
        <v>5</v>
      </c>
      <c r="K3444" s="4">
        <v>5</v>
      </c>
      <c r="L3444" s="4">
        <v>4</v>
      </c>
      <c r="M3444" s="4">
        <v>4</v>
      </c>
      <c r="N3444" s="4">
        <v>5</v>
      </c>
      <c r="O3444" s="4">
        <v>4</v>
      </c>
      <c r="P3444" s="4">
        <v>5</v>
      </c>
      <c r="Q3444" s="9">
        <f t="shared" si="161"/>
        <v>2.8113425925925927E-2</v>
      </c>
      <c r="R3444" s="4">
        <f t="shared" si="159"/>
        <v>40716.239201388889</v>
      </c>
      <c r="S3444" s="4">
        <v>0.75006635284284506</v>
      </c>
      <c r="T3444" s="4" t="str">
        <f>VLOOKUP(E3444,Sheet2!$A$2:$E$137,5,FALSE)</f>
        <v>AU</v>
      </c>
      <c r="U3444" s="4">
        <f>VLOOKUP($T3444,Sheet4!$H$1106:$M$1351,surveys!U$1+1,FALSE)</f>
        <v>0.37870730546462306</v>
      </c>
      <c r="V3444" s="4">
        <f>VLOOKUP($T3444,Sheet4!$H$1106:$M$1351,surveys!V$1+1,FALSE)</f>
        <v>0.70016181281367551</v>
      </c>
      <c r="W3444" s="4">
        <f>VLOOKUP($T3444,Sheet4!$H$1106:$M$1351,surveys!W$1+1,FALSE)</f>
        <v>0.82483308340835682</v>
      </c>
      <c r="X3444" s="4">
        <f>VLOOKUP($T3444,Sheet4!$H$1106:$M$1351,surveys!X$1+1,FALSE)</f>
        <v>0.91739988860880706</v>
      </c>
      <c r="Y3444" s="4">
        <f>VLOOKUP($T3444,Sheet4!$H$1106:$M$1351,surveys!Y$1+1,FALSE)</f>
        <v>1</v>
      </c>
      <c r="Z3444" s="4">
        <f t="shared" si="160"/>
        <v>3</v>
      </c>
      <c r="AA3444" s="4" t="str">
        <f>VLOOKUP(T3444&amp;"-"&amp;Z3444,Sheet4!$W$2:$AA$1100,3,FALSE)</f>
        <v>Perth</v>
      </c>
      <c r="AB3444" s="4">
        <f>VLOOKUP(T3444&amp;"-"&amp;Z3444,Sheet4!$W$2:$AA$1100,4,FALSE)</f>
        <v>-31.95224</v>
      </c>
      <c r="AC3444" s="4">
        <f>VLOOKUP(T3444&amp;"-"&amp;Z3444,Sheet4!$W$2:$AA$1100,5,FALSE)</f>
        <v>115.8614</v>
      </c>
    </row>
    <row r="3445" spans="1:29">
      <c r="A3445" s="6">
        <v>40716</v>
      </c>
      <c r="B3445" s="7">
        <v>0.24578703703703705</v>
      </c>
      <c r="C3445" s="4" t="s">
        <v>1213</v>
      </c>
      <c r="D3445" s="4" t="s">
        <v>1214</v>
      </c>
      <c r="E3445" s="4" t="s">
        <v>44</v>
      </c>
      <c r="F3445" s="4">
        <v>3</v>
      </c>
      <c r="G3445" s="4">
        <v>3</v>
      </c>
      <c r="H3445" s="4">
        <v>4</v>
      </c>
      <c r="I3445" s="4">
        <v>3</v>
      </c>
      <c r="J3445" s="4">
        <v>3</v>
      </c>
      <c r="K3445" s="4">
        <v>4</v>
      </c>
      <c r="L3445" s="4">
        <v>3</v>
      </c>
      <c r="M3445" s="4">
        <v>5</v>
      </c>
      <c r="N3445" s="4">
        <v>4</v>
      </c>
      <c r="O3445" s="4">
        <v>4</v>
      </c>
      <c r="P3445" s="4">
        <v>3</v>
      </c>
      <c r="Q3445" s="9">
        <f t="shared" si="161"/>
        <v>3.1678240740740743E-2</v>
      </c>
      <c r="R3445" s="4">
        <f t="shared" si="159"/>
        <v>40716.245787037034</v>
      </c>
      <c r="S3445" s="4">
        <v>0.76636374403062035</v>
      </c>
      <c r="T3445" s="4" t="str">
        <f>VLOOKUP(E3445,Sheet2!$A$2:$E$137,5,FALSE)</f>
        <v>TR</v>
      </c>
      <c r="U3445" s="4">
        <f>VLOOKUP($T3445,Sheet4!$H$1106:$M$1351,surveys!U$1+1,FALSE)</f>
        <v>0.56282907227865631</v>
      </c>
      <c r="V3445" s="4">
        <f>VLOOKUP($T3445,Sheet4!$H$1106:$M$1351,surveys!V$1+1,FALSE)</f>
        <v>0.73998378440807921</v>
      </c>
      <c r="W3445" s="4">
        <f>VLOOKUP($T3445,Sheet4!$H$1106:$M$1351,surveys!W$1+1,FALSE)</f>
        <v>0.86593507285859772</v>
      </c>
      <c r="X3445" s="4">
        <f>VLOOKUP($T3445,Sheet4!$H$1106:$M$1351,surveys!X$1+1,FALSE)</f>
        <v>0.93709051462417825</v>
      </c>
      <c r="Y3445" s="4">
        <f>VLOOKUP($T3445,Sheet4!$H$1106:$M$1351,surveys!Y$1+1,FALSE)</f>
        <v>1</v>
      </c>
      <c r="Z3445" s="4">
        <f t="shared" si="160"/>
        <v>3</v>
      </c>
      <c r="AA3445" s="4" t="str">
        <f>VLOOKUP(T3445&amp;"-"&amp;Z3445,Sheet4!$W$2:$AA$1100,3,FALSE)</f>
        <v>Izmir</v>
      </c>
      <c r="AB3445" s="4">
        <f>VLOOKUP(T3445&amp;"-"&amp;Z3445,Sheet4!$W$2:$AA$1100,4,FALSE)</f>
        <v>38.412730000000003</v>
      </c>
      <c r="AC3445" s="4">
        <f>VLOOKUP(T3445&amp;"-"&amp;Z3445,Sheet4!$W$2:$AA$1100,5,FALSE)</f>
        <v>27.138380000000002</v>
      </c>
    </row>
    <row r="3446" spans="1:29">
      <c r="A3446" s="6">
        <v>40716</v>
      </c>
      <c r="B3446" s="7">
        <v>0.24943287037037035</v>
      </c>
      <c r="C3446" s="4" t="s">
        <v>1213</v>
      </c>
      <c r="D3446" s="4" t="s">
        <v>1214</v>
      </c>
      <c r="E3446" s="4" t="s">
        <v>26</v>
      </c>
      <c r="F3446" s="4">
        <v>4</v>
      </c>
      <c r="G3446" s="4">
        <v>5</v>
      </c>
      <c r="H3446" s="4">
        <v>5</v>
      </c>
      <c r="I3446" s="4">
        <v>4</v>
      </c>
      <c r="J3446" s="4">
        <v>4</v>
      </c>
      <c r="K3446" s="4">
        <v>5</v>
      </c>
      <c r="L3446" s="4">
        <v>4</v>
      </c>
      <c r="M3446" s="4">
        <v>5</v>
      </c>
      <c r="N3446" s="4">
        <v>5</v>
      </c>
      <c r="O3446" s="4">
        <v>4</v>
      </c>
      <c r="P3446" s="4">
        <v>5</v>
      </c>
      <c r="Q3446" s="9">
        <f t="shared" si="161"/>
        <v>3.4456018518518518E-2</v>
      </c>
      <c r="R3446" s="4">
        <f t="shared" si="159"/>
        <v>40716.249432870369</v>
      </c>
      <c r="S3446" s="4">
        <v>0.53880740585133413</v>
      </c>
      <c r="T3446" s="4" t="str">
        <f>VLOOKUP(E3446,Sheet2!$A$2:$E$137,5,FALSE)</f>
        <v>DE</v>
      </c>
      <c r="U3446" s="4">
        <f>VLOOKUP($T3446,Sheet4!$H$1106:$M$1351,surveys!U$1+1,FALSE)</f>
        <v>0.42620281948941302</v>
      </c>
      <c r="V3446" s="4">
        <f>VLOOKUP($T3446,Sheet4!$H$1106:$M$1351,surveys!V$1+1,FALSE)</f>
        <v>0.64253089557903176</v>
      </c>
      <c r="W3446" s="4">
        <f>VLOOKUP($T3446,Sheet4!$H$1106:$M$1351,surveys!W$1+1,FALSE)</f>
        <v>0.79931043378760003</v>
      </c>
      <c r="X3446" s="4">
        <f>VLOOKUP($T3446,Sheet4!$H$1106:$M$1351,surveys!X$1+1,FALSE)</f>
        <v>0.91914675697020254</v>
      </c>
      <c r="Y3446" s="4">
        <f>VLOOKUP($T3446,Sheet4!$H$1106:$M$1351,surveys!Y$1+1,FALSE)</f>
        <v>1</v>
      </c>
      <c r="Z3446" s="4">
        <f t="shared" si="160"/>
        <v>2</v>
      </c>
      <c r="AA3446" s="4" t="str">
        <f>VLOOKUP(T3446&amp;"-"&amp;Z3446,Sheet4!$W$2:$AA$1100,3,FALSE)</f>
        <v>Hamburg</v>
      </c>
      <c r="AB3446" s="4">
        <f>VLOOKUP(T3446&amp;"-"&amp;Z3446,Sheet4!$W$2:$AA$1100,4,FALSE)</f>
        <v>53.55</v>
      </c>
      <c r="AC3446" s="4">
        <f>VLOOKUP(T3446&amp;"-"&amp;Z3446,Sheet4!$W$2:$AA$1100,5,FALSE)</f>
        <v>10</v>
      </c>
    </row>
    <row r="3447" spans="1:29">
      <c r="A3447" s="6">
        <v>40716</v>
      </c>
      <c r="B3447" s="7">
        <v>0.92795138888888906</v>
      </c>
      <c r="C3447" s="4" t="s">
        <v>1213</v>
      </c>
      <c r="D3447" s="4" t="s">
        <v>1218</v>
      </c>
      <c r="E3447" s="4" t="s">
        <v>35</v>
      </c>
      <c r="F3447" s="4">
        <v>5</v>
      </c>
      <c r="G3447" s="4">
        <v>5</v>
      </c>
      <c r="H3447" s="4">
        <v>5</v>
      </c>
      <c r="I3447" s="4">
        <v>5</v>
      </c>
      <c r="J3447" s="4">
        <v>5</v>
      </c>
      <c r="K3447" s="4">
        <v>5</v>
      </c>
      <c r="L3447" s="4">
        <v>5</v>
      </c>
      <c r="M3447" s="4">
        <v>5</v>
      </c>
      <c r="N3447" s="4">
        <v>5</v>
      </c>
      <c r="O3447" s="4">
        <v>5</v>
      </c>
      <c r="P3447" s="4">
        <v>5</v>
      </c>
      <c r="Q3447" s="9">
        <f t="shared" si="161"/>
        <v>1.9780092592592592E-2</v>
      </c>
      <c r="R3447" s="4">
        <f t="shared" si="159"/>
        <v>40716.927951388891</v>
      </c>
      <c r="S3447" s="4">
        <v>0.74203933356950369</v>
      </c>
      <c r="T3447" s="4" t="str">
        <f>VLOOKUP(E3447,Sheet2!$A$2:$E$137,5,FALSE)</f>
        <v>CH</v>
      </c>
      <c r="U3447" s="4">
        <f>VLOOKUP($T3447,Sheet4!$H$1106:$M$1351,surveys!U$1+1,FALSE)</f>
        <v>0.36801312971081684</v>
      </c>
      <c r="V3447" s="4">
        <f>VLOOKUP($T3447,Sheet4!$H$1106:$M$1351,surveys!V$1+1,FALSE)</f>
        <v>0.56614447204928808</v>
      </c>
      <c r="W3447" s="4">
        <f>VLOOKUP($T3447,Sheet4!$H$1106:$M$1351,surveys!W$1+1,FALSE)</f>
        <v>0.74328356923090177</v>
      </c>
      <c r="X3447" s="4">
        <f>VLOOKUP($T3447,Sheet4!$H$1106:$M$1351,surveys!X$1+1,FALSE)</f>
        <v>0.87426944983797861</v>
      </c>
      <c r="Y3447" s="4">
        <f>VLOOKUP($T3447,Sheet4!$H$1106:$M$1351,surveys!Y$1+1,FALSE)</f>
        <v>1</v>
      </c>
      <c r="Z3447" s="4">
        <f t="shared" si="160"/>
        <v>3</v>
      </c>
      <c r="AA3447" s="4" t="str">
        <f>VLOOKUP(T3447&amp;"-"&amp;Z3447,Sheet4!$W$2:$AA$1100,3,FALSE)</f>
        <v>Basel</v>
      </c>
      <c r="AB3447" s="4">
        <f>VLOOKUP(T3447&amp;"-"&amp;Z3447,Sheet4!$W$2:$AA$1100,4,FALSE)</f>
        <v>47.558399999999999</v>
      </c>
      <c r="AC3447" s="4">
        <f>VLOOKUP(T3447&amp;"-"&amp;Z3447,Sheet4!$W$2:$AA$1100,5,FALSE)</f>
        <v>7.5732699999999999</v>
      </c>
    </row>
    <row r="3448" spans="1:29">
      <c r="A3448" s="6">
        <v>40716</v>
      </c>
      <c r="B3448" s="7">
        <v>0.26186342592592593</v>
      </c>
      <c r="C3448" s="4" t="s">
        <v>1213</v>
      </c>
      <c r="D3448" s="4" t="s">
        <v>1217</v>
      </c>
      <c r="E3448" s="4" t="s">
        <v>11</v>
      </c>
      <c r="F3448" s="4">
        <v>4</v>
      </c>
      <c r="G3448" s="4">
        <v>3</v>
      </c>
      <c r="H3448" s="4">
        <v>5</v>
      </c>
      <c r="I3448" s="4">
        <v>5</v>
      </c>
      <c r="J3448" s="4">
        <v>5</v>
      </c>
      <c r="K3448" s="4">
        <v>5</v>
      </c>
      <c r="L3448" s="4">
        <v>5</v>
      </c>
      <c r="M3448" s="4">
        <v>4</v>
      </c>
      <c r="N3448" s="4">
        <v>5</v>
      </c>
      <c r="O3448" s="4">
        <v>3</v>
      </c>
      <c r="P3448" s="4">
        <v>5</v>
      </c>
      <c r="Q3448" s="9">
        <f t="shared" si="161"/>
        <v>4.2662037037037033E-2</v>
      </c>
      <c r="R3448" s="4">
        <f t="shared" si="159"/>
        <v>40716.261863425927</v>
      </c>
      <c r="S3448" s="4">
        <v>0.4803765190616931</v>
      </c>
      <c r="T3448" s="4" t="str">
        <f>VLOOKUP(E3448,Sheet2!$A$2:$E$137,5,FALSE)</f>
        <v>FR</v>
      </c>
      <c r="U3448" s="4">
        <f>VLOOKUP($T3448,Sheet4!$H$1106:$M$1351,surveys!U$1+1,FALSE)</f>
        <v>0.51193913659220647</v>
      </c>
      <c r="V3448" s="4">
        <f>VLOOKUP($T3448,Sheet4!$H$1106:$M$1351,surveys!V$1+1,FALSE)</f>
        <v>0.70220575033861143</v>
      </c>
      <c r="W3448" s="4">
        <f>VLOOKUP($T3448,Sheet4!$H$1106:$M$1351,surveys!W$1+1,FALSE)</f>
        <v>0.81527182039156842</v>
      </c>
      <c r="X3448" s="4">
        <f>VLOOKUP($T3448,Sheet4!$H$1106:$M$1351,surveys!X$1+1,FALSE)</f>
        <v>0.91893911792009964</v>
      </c>
      <c r="Y3448" s="4">
        <f>VLOOKUP($T3448,Sheet4!$H$1106:$M$1351,surveys!Y$1+1,FALSE)</f>
        <v>1</v>
      </c>
      <c r="Z3448" s="4">
        <f t="shared" si="160"/>
        <v>1</v>
      </c>
      <c r="AA3448" s="4" t="str">
        <f>VLOOKUP(T3448&amp;"-"&amp;Z3448,Sheet4!$W$2:$AA$1100,3,FALSE)</f>
        <v>Paris</v>
      </c>
      <c r="AB3448" s="4">
        <f>VLOOKUP(T3448&amp;"-"&amp;Z3448,Sheet4!$W$2:$AA$1100,4,FALSE)</f>
        <v>48.853409999999997</v>
      </c>
      <c r="AC3448" s="4">
        <f>VLOOKUP(T3448&amp;"-"&amp;Z3448,Sheet4!$W$2:$AA$1100,5,FALSE)</f>
        <v>2.3488000000000002</v>
      </c>
    </row>
    <row r="3449" spans="1:29">
      <c r="A3449" s="6">
        <v>40716</v>
      </c>
      <c r="B3449" s="7">
        <v>0.26583333333333331</v>
      </c>
      <c r="C3449" s="4" t="s">
        <v>1213</v>
      </c>
      <c r="D3449" s="4" t="s">
        <v>1217</v>
      </c>
      <c r="E3449" s="4" t="s">
        <v>35</v>
      </c>
      <c r="F3449" s="4">
        <v>3</v>
      </c>
      <c r="G3449" s="4">
        <v>3</v>
      </c>
      <c r="H3449" s="4">
        <v>3</v>
      </c>
      <c r="I3449" s="4">
        <v>5</v>
      </c>
      <c r="J3449" s="4">
        <v>5</v>
      </c>
      <c r="K3449" s="4">
        <v>5</v>
      </c>
      <c r="L3449" s="4">
        <v>3</v>
      </c>
      <c r="M3449" s="4">
        <v>3</v>
      </c>
      <c r="N3449" s="4">
        <v>5</v>
      </c>
      <c r="O3449" s="4">
        <v>4</v>
      </c>
      <c r="P3449" s="4">
        <v>5</v>
      </c>
      <c r="Q3449" s="9">
        <f t="shared" si="161"/>
        <v>4.5520833333333337E-2</v>
      </c>
      <c r="R3449" s="4">
        <f t="shared" si="159"/>
        <v>40716.265833333331</v>
      </c>
      <c r="S3449" s="4">
        <v>0.3297092951077385</v>
      </c>
      <c r="T3449" s="4" t="str">
        <f>VLOOKUP(E3449,Sheet2!$A$2:$E$137,5,FALSE)</f>
        <v>CH</v>
      </c>
      <c r="U3449" s="4">
        <f>VLOOKUP($T3449,Sheet4!$H$1106:$M$1351,surveys!U$1+1,FALSE)</f>
        <v>0.36801312971081684</v>
      </c>
      <c r="V3449" s="4">
        <f>VLOOKUP($T3449,Sheet4!$H$1106:$M$1351,surveys!V$1+1,FALSE)</f>
        <v>0.56614447204928808</v>
      </c>
      <c r="W3449" s="4">
        <f>VLOOKUP($T3449,Sheet4!$H$1106:$M$1351,surveys!W$1+1,FALSE)</f>
        <v>0.74328356923090177</v>
      </c>
      <c r="X3449" s="4">
        <f>VLOOKUP($T3449,Sheet4!$H$1106:$M$1351,surveys!X$1+1,FALSE)</f>
        <v>0.87426944983797861</v>
      </c>
      <c r="Y3449" s="4">
        <f>VLOOKUP($T3449,Sheet4!$H$1106:$M$1351,surveys!Y$1+1,FALSE)</f>
        <v>1</v>
      </c>
      <c r="Z3449" s="4">
        <f t="shared" si="160"/>
        <v>1</v>
      </c>
      <c r="AA3449" s="4" t="str">
        <f>VLOOKUP(T3449&amp;"-"&amp;Z3449,Sheet4!$W$2:$AA$1100,3,FALSE)</f>
        <v>Zurich</v>
      </c>
      <c r="AB3449" s="4">
        <f>VLOOKUP(T3449&amp;"-"&amp;Z3449,Sheet4!$W$2:$AA$1100,4,FALSE)</f>
        <v>47.366669999999999</v>
      </c>
      <c r="AC3449" s="4">
        <f>VLOOKUP(T3449&amp;"-"&amp;Z3449,Sheet4!$W$2:$AA$1100,5,FALSE)</f>
        <v>8.5500000000000007</v>
      </c>
    </row>
    <row r="3450" spans="1:29">
      <c r="A3450" s="6">
        <v>40716</v>
      </c>
      <c r="B3450" s="7">
        <v>0.27252314814814815</v>
      </c>
      <c r="C3450" s="4" t="s">
        <v>1213</v>
      </c>
      <c r="D3450" s="4" t="s">
        <v>1216</v>
      </c>
      <c r="E3450" s="4" t="s">
        <v>21</v>
      </c>
      <c r="F3450" s="4">
        <v>1</v>
      </c>
      <c r="G3450" s="4">
        <v>1</v>
      </c>
      <c r="H3450" s="4">
        <v>1</v>
      </c>
      <c r="I3450" s="4">
        <v>1</v>
      </c>
      <c r="J3450" s="4">
        <v>1</v>
      </c>
      <c r="K3450" s="4">
        <v>1</v>
      </c>
      <c r="L3450" s="4">
        <v>1</v>
      </c>
      <c r="M3450" s="4">
        <v>1</v>
      </c>
      <c r="N3450" s="4">
        <v>1</v>
      </c>
      <c r="O3450" s="4">
        <v>1</v>
      </c>
      <c r="P3450" s="4">
        <v>1</v>
      </c>
      <c r="Q3450" s="9">
        <f t="shared" si="161"/>
        <v>5.0555555555555555E-2</v>
      </c>
      <c r="R3450" s="4">
        <f t="shared" si="159"/>
        <v>40716.272523148145</v>
      </c>
      <c r="S3450" s="4">
        <v>0.8338336920817937</v>
      </c>
      <c r="T3450" s="4" t="str">
        <f>VLOOKUP(E3450,Sheet2!$A$2:$E$137,5,FALSE)</f>
        <v>MX</v>
      </c>
      <c r="U3450" s="4">
        <f>VLOOKUP($T3450,Sheet4!$H$1106:$M$1351,surveys!U$1+1,FALSE)</f>
        <v>0.64192227588837014</v>
      </c>
      <c r="V3450" s="4">
        <f>VLOOKUP($T3450,Sheet4!$H$1106:$M$1351,surveys!V$1+1,FALSE)</f>
        <v>0.73699712700692854</v>
      </c>
      <c r="W3450" s="4">
        <f>VLOOKUP($T3450,Sheet4!$H$1106:$M$1351,surveys!W$1+1,FALSE)</f>
        <v>0.83130642446864456</v>
      </c>
      <c r="X3450" s="4">
        <f>VLOOKUP($T3450,Sheet4!$H$1106:$M$1351,surveys!X$1+1,FALSE)</f>
        <v>0.91696724211461977</v>
      </c>
      <c r="Y3450" s="4">
        <f>VLOOKUP($T3450,Sheet4!$H$1106:$M$1351,surveys!Y$1+1,FALSE)</f>
        <v>1</v>
      </c>
      <c r="Z3450" s="4">
        <f t="shared" si="160"/>
        <v>4</v>
      </c>
      <c r="AA3450" s="4" t="str">
        <f>VLOOKUP(T3450&amp;"-"&amp;Z3450,Sheet4!$W$2:$AA$1100,3,FALSE)</f>
        <v>Guadalajara</v>
      </c>
      <c r="AB3450" s="4">
        <f>VLOOKUP(T3450&amp;"-"&amp;Z3450,Sheet4!$W$2:$AA$1100,4,FALSE)</f>
        <v>20.66667</v>
      </c>
      <c r="AC3450" s="4">
        <f>VLOOKUP(T3450&amp;"-"&amp;Z3450,Sheet4!$W$2:$AA$1100,5,FALSE)</f>
        <v>-103.33333</v>
      </c>
    </row>
    <row r="3451" spans="1:29">
      <c r="A3451" s="6">
        <v>40716</v>
      </c>
      <c r="B3451" s="7">
        <v>0.66524305555555563</v>
      </c>
      <c r="C3451" s="4" t="s">
        <v>1215</v>
      </c>
      <c r="D3451" s="4" t="s">
        <v>1217</v>
      </c>
      <c r="E3451" s="4" t="s">
        <v>35</v>
      </c>
      <c r="F3451" s="4">
        <v>3</v>
      </c>
      <c r="G3451" s="4">
        <v>1</v>
      </c>
      <c r="H3451" s="4">
        <v>1</v>
      </c>
      <c r="I3451" s="4">
        <v>5</v>
      </c>
      <c r="J3451" s="4">
        <v>3</v>
      </c>
      <c r="K3451" s="4">
        <v>3</v>
      </c>
      <c r="L3451" s="4">
        <v>4</v>
      </c>
      <c r="M3451" s="4">
        <v>4</v>
      </c>
      <c r="N3451" s="4">
        <v>5</v>
      </c>
      <c r="O3451" s="4">
        <v>3</v>
      </c>
      <c r="P3451" s="4">
        <v>3</v>
      </c>
      <c r="Q3451" s="9">
        <f t="shared" si="161"/>
        <v>4.5787037037037043E-2</v>
      </c>
      <c r="R3451" s="4">
        <f t="shared" si="159"/>
        <v>40716.665243055555</v>
      </c>
      <c r="S3451" s="4">
        <v>0.95844223506914972</v>
      </c>
      <c r="T3451" s="4" t="str">
        <f>VLOOKUP(E3451,Sheet2!$A$2:$E$137,5,FALSE)</f>
        <v>CH</v>
      </c>
      <c r="U3451" s="4">
        <f>VLOOKUP($T3451,Sheet4!$H$1106:$M$1351,surveys!U$1+1,FALSE)</f>
        <v>0.36801312971081684</v>
      </c>
      <c r="V3451" s="4">
        <f>VLOOKUP($T3451,Sheet4!$H$1106:$M$1351,surveys!V$1+1,FALSE)</f>
        <v>0.56614447204928808</v>
      </c>
      <c r="W3451" s="4">
        <f>VLOOKUP($T3451,Sheet4!$H$1106:$M$1351,surveys!W$1+1,FALSE)</f>
        <v>0.74328356923090177</v>
      </c>
      <c r="X3451" s="4">
        <f>VLOOKUP($T3451,Sheet4!$H$1106:$M$1351,surveys!X$1+1,FALSE)</f>
        <v>0.87426944983797861</v>
      </c>
      <c r="Y3451" s="4">
        <f>VLOOKUP($T3451,Sheet4!$H$1106:$M$1351,surveys!Y$1+1,FALSE)</f>
        <v>1</v>
      </c>
      <c r="Z3451" s="4">
        <f t="shared" si="160"/>
        <v>5</v>
      </c>
      <c r="AA3451" s="4" t="str">
        <f>VLOOKUP(T3451&amp;"-"&amp;Z3451,Sheet4!$W$2:$AA$1100,3,FALSE)</f>
        <v>Lausanne</v>
      </c>
      <c r="AB3451" s="4">
        <f>VLOOKUP(T3451&amp;"-"&amp;Z3451,Sheet4!$W$2:$AA$1100,4,FALSE)</f>
        <v>46.515999999999998</v>
      </c>
      <c r="AC3451" s="4">
        <f>VLOOKUP(T3451&amp;"-"&amp;Z3451,Sheet4!$W$2:$AA$1100,5,FALSE)</f>
        <v>6.6328199999999997</v>
      </c>
    </row>
    <row r="3452" spans="1:29">
      <c r="A3452" s="6">
        <v>40716</v>
      </c>
      <c r="B3452" s="7">
        <v>0.34932870370370367</v>
      </c>
      <c r="C3452" s="4" t="s">
        <v>1213</v>
      </c>
      <c r="D3452" s="4" t="s">
        <v>1214</v>
      </c>
      <c r="E3452" s="4" t="s">
        <v>806</v>
      </c>
      <c r="F3452" s="4">
        <v>5</v>
      </c>
      <c r="G3452" s="4">
        <v>1</v>
      </c>
      <c r="H3452" s="4">
        <v>3</v>
      </c>
      <c r="I3452" s="4">
        <v>5</v>
      </c>
      <c r="J3452" s="4">
        <v>3</v>
      </c>
      <c r="K3452" s="4">
        <v>4</v>
      </c>
      <c r="L3452" s="4">
        <v>3</v>
      </c>
      <c r="M3452" s="4">
        <v>5</v>
      </c>
      <c r="N3452" s="4">
        <v>5</v>
      </c>
      <c r="O3452" s="4">
        <v>3</v>
      </c>
      <c r="P3452" s="4">
        <v>5</v>
      </c>
      <c r="Q3452" s="9">
        <f t="shared" si="161"/>
        <v>3.4074074074074076E-2</v>
      </c>
      <c r="R3452" s="4">
        <f t="shared" si="159"/>
        <v>40716.349328703705</v>
      </c>
      <c r="S3452" s="4">
        <v>3.6209747132404324E-2</v>
      </c>
      <c r="T3452" s="4" t="str">
        <f>VLOOKUP(E3452,Sheet2!$A$2:$E$137,5,FALSE)</f>
        <v>AL</v>
      </c>
      <c r="U3452" s="4">
        <f>VLOOKUP($T3452,Sheet4!$H$1106:$M$1351,surveys!U$1+1,FALSE)</f>
        <v>0.48328431303020258</v>
      </c>
      <c r="V3452" s="4">
        <f>VLOOKUP($T3452,Sheet4!$H$1106:$M$1351,surveys!V$1+1,FALSE)</f>
        <v>0.64064013080104032</v>
      </c>
      <c r="W3452" s="4">
        <f>VLOOKUP($T3452,Sheet4!$H$1106:$M$1351,surveys!W$1+1,FALSE)</f>
        <v>0.77074874053710429</v>
      </c>
      <c r="X3452" s="4">
        <f>VLOOKUP($T3452,Sheet4!$H$1106:$M$1351,surveys!X$1+1,FALSE)</f>
        <v>0.88621315257069688</v>
      </c>
      <c r="Y3452" s="4">
        <f>VLOOKUP($T3452,Sheet4!$H$1106:$M$1351,surveys!Y$1+1,FALSE)</f>
        <v>1</v>
      </c>
      <c r="Z3452" s="4">
        <f t="shared" si="160"/>
        <v>1</v>
      </c>
      <c r="AA3452" s="4" t="str">
        <f>VLOOKUP(T3452&amp;"-"&amp;Z3452,Sheet4!$W$2:$AA$1100,3,FALSE)</f>
        <v>Tirana</v>
      </c>
      <c r="AB3452" s="4">
        <f>VLOOKUP(T3452&amp;"-"&amp;Z3452,Sheet4!$W$2:$AA$1100,4,FALSE)</f>
        <v>41.327500000000001</v>
      </c>
      <c r="AC3452" s="4">
        <f>VLOOKUP(T3452&amp;"-"&amp;Z3452,Sheet4!$W$2:$AA$1100,5,FALSE)</f>
        <v>19.81889</v>
      </c>
    </row>
    <row r="3453" spans="1:29">
      <c r="A3453" s="6">
        <v>40716</v>
      </c>
      <c r="B3453" s="7">
        <v>0.3588425925925926</v>
      </c>
      <c r="C3453" s="4" t="s">
        <v>1215</v>
      </c>
      <c r="D3453" s="4" t="s">
        <v>1216</v>
      </c>
      <c r="E3453" s="4" t="s">
        <v>33</v>
      </c>
      <c r="F3453" s="4">
        <v>3</v>
      </c>
      <c r="G3453" s="4">
        <v>3</v>
      </c>
      <c r="H3453" s="4">
        <v>4</v>
      </c>
      <c r="I3453" s="4">
        <v>5</v>
      </c>
      <c r="J3453" s="4">
        <v>5</v>
      </c>
      <c r="K3453" s="4">
        <v>4</v>
      </c>
      <c r="L3453" s="4">
        <v>3</v>
      </c>
      <c r="M3453" s="4">
        <v>2</v>
      </c>
      <c r="N3453" s="4">
        <v>3</v>
      </c>
      <c r="O3453" s="4">
        <v>2</v>
      </c>
      <c r="P3453" s="4">
        <v>4</v>
      </c>
      <c r="Q3453" s="9">
        <f t="shared" si="161"/>
        <v>4.1354166666666664E-2</v>
      </c>
      <c r="R3453" s="4">
        <f t="shared" si="159"/>
        <v>40716.358842592592</v>
      </c>
      <c r="S3453" s="4">
        <v>0.63293410565806507</v>
      </c>
      <c r="T3453" s="4" t="str">
        <f>VLOOKUP(E3453,Sheet2!$A$2:$E$137,5,FALSE)</f>
        <v>IT</v>
      </c>
      <c r="U3453" s="4">
        <f>VLOOKUP($T3453,Sheet4!$H$1106:$M$1351,surveys!U$1+1,FALSE)</f>
        <v>0.40073733113706772</v>
      </c>
      <c r="V3453" s="4">
        <f>VLOOKUP($T3453,Sheet4!$H$1106:$M$1351,surveys!V$1+1,FALSE)</f>
        <v>0.60502083075372182</v>
      </c>
      <c r="W3453" s="4">
        <f>VLOOKUP($T3453,Sheet4!$H$1106:$M$1351,surveys!W$1+1,FALSE)</f>
        <v>0.75963680320784854</v>
      </c>
      <c r="X3453" s="4">
        <f>VLOOKUP($T3453,Sheet4!$H$1106:$M$1351,surveys!X$1+1,FALSE)</f>
        <v>0.89491209934724891</v>
      </c>
      <c r="Y3453" s="4">
        <f>VLOOKUP($T3453,Sheet4!$H$1106:$M$1351,surveys!Y$1+1,FALSE)</f>
        <v>1</v>
      </c>
      <c r="Z3453" s="4">
        <f t="shared" si="160"/>
        <v>3</v>
      </c>
      <c r="AA3453" s="4" t="str">
        <f>VLOOKUP(T3453&amp;"-"&amp;Z3453,Sheet4!$W$2:$AA$1100,3,FALSE)</f>
        <v>Napoli</v>
      </c>
      <c r="AB3453" s="4">
        <f>VLOOKUP(T3453&amp;"-"&amp;Z3453,Sheet4!$W$2:$AA$1100,4,FALSE)</f>
        <v>40.833329999999997</v>
      </c>
      <c r="AC3453" s="4">
        <f>VLOOKUP(T3453&amp;"-"&amp;Z3453,Sheet4!$W$2:$AA$1100,5,FALSE)</f>
        <v>14.25</v>
      </c>
    </row>
    <row r="3454" spans="1:29">
      <c r="A3454" s="6">
        <v>40716</v>
      </c>
      <c r="B3454" s="7">
        <v>0.35953703703703704</v>
      </c>
      <c r="C3454" s="4" t="s">
        <v>1213</v>
      </c>
      <c r="D3454" s="4" t="s">
        <v>1214</v>
      </c>
      <c r="E3454" s="4" t="s">
        <v>11</v>
      </c>
      <c r="F3454" s="4">
        <v>4</v>
      </c>
      <c r="G3454" s="4">
        <v>3</v>
      </c>
      <c r="H3454" s="4">
        <v>3</v>
      </c>
      <c r="I3454" s="4">
        <v>1</v>
      </c>
      <c r="J3454" s="4">
        <v>2</v>
      </c>
      <c r="K3454" s="4">
        <v>3</v>
      </c>
      <c r="L3454" s="4">
        <v>2</v>
      </c>
      <c r="M3454" s="4">
        <v>5</v>
      </c>
      <c r="N3454" s="4">
        <v>5</v>
      </c>
      <c r="O3454" s="4">
        <v>3</v>
      </c>
      <c r="P3454" s="4">
        <v>5</v>
      </c>
      <c r="Q3454" s="9">
        <f t="shared" si="161"/>
        <v>4.1400462962962965E-2</v>
      </c>
      <c r="R3454" s="4">
        <f t="shared" si="159"/>
        <v>40716.359537037039</v>
      </c>
      <c r="S3454" s="4">
        <v>0.58711251872217174</v>
      </c>
      <c r="T3454" s="4" t="str">
        <f>VLOOKUP(E3454,Sheet2!$A$2:$E$137,5,FALSE)</f>
        <v>FR</v>
      </c>
      <c r="U3454" s="4">
        <f>VLOOKUP($T3454,Sheet4!$H$1106:$M$1351,surveys!U$1+1,FALSE)</f>
        <v>0.51193913659220647</v>
      </c>
      <c r="V3454" s="4">
        <f>VLOOKUP($T3454,Sheet4!$H$1106:$M$1351,surveys!V$1+1,FALSE)</f>
        <v>0.70220575033861143</v>
      </c>
      <c r="W3454" s="4">
        <f>VLOOKUP($T3454,Sheet4!$H$1106:$M$1351,surveys!W$1+1,FALSE)</f>
        <v>0.81527182039156842</v>
      </c>
      <c r="X3454" s="4">
        <f>VLOOKUP($T3454,Sheet4!$H$1106:$M$1351,surveys!X$1+1,FALSE)</f>
        <v>0.91893911792009964</v>
      </c>
      <c r="Y3454" s="4">
        <f>VLOOKUP($T3454,Sheet4!$H$1106:$M$1351,surveys!Y$1+1,FALSE)</f>
        <v>1</v>
      </c>
      <c r="Z3454" s="4">
        <f t="shared" si="160"/>
        <v>2</v>
      </c>
      <c r="AA3454" s="4" t="str">
        <f>VLOOKUP(T3454&amp;"-"&amp;Z3454,Sheet4!$W$2:$AA$1100,3,FALSE)</f>
        <v>Marseille</v>
      </c>
      <c r="AB3454" s="4">
        <f>VLOOKUP(T3454&amp;"-"&amp;Z3454,Sheet4!$W$2:$AA$1100,4,FALSE)</f>
        <v>43.296950000000002</v>
      </c>
      <c r="AC3454" s="4">
        <f>VLOOKUP(T3454&amp;"-"&amp;Z3454,Sheet4!$W$2:$AA$1100,5,FALSE)</f>
        <v>5.3810700000000002</v>
      </c>
    </row>
    <row r="3455" spans="1:29">
      <c r="A3455" s="6">
        <v>40716</v>
      </c>
      <c r="B3455" s="7">
        <v>0.36803240740740745</v>
      </c>
      <c r="C3455" s="4" t="s">
        <v>1213</v>
      </c>
      <c r="D3455" s="4" t="s">
        <v>1217</v>
      </c>
      <c r="E3455" s="4" t="s">
        <v>33</v>
      </c>
      <c r="F3455" s="4">
        <v>5</v>
      </c>
      <c r="G3455" s="4">
        <v>4</v>
      </c>
      <c r="H3455" s="4">
        <v>3</v>
      </c>
      <c r="I3455" s="4">
        <v>5</v>
      </c>
      <c r="J3455" s="4">
        <v>5</v>
      </c>
      <c r="K3455" s="4">
        <v>5</v>
      </c>
      <c r="L3455" s="4">
        <v>4</v>
      </c>
      <c r="M3455" s="4">
        <v>5</v>
      </c>
      <c r="N3455" s="4">
        <v>5</v>
      </c>
      <c r="O3455" s="4">
        <v>5</v>
      </c>
      <c r="P3455" s="4">
        <v>5</v>
      </c>
      <c r="Q3455" s="9">
        <f t="shared" si="161"/>
        <v>4.7303240740740736E-2</v>
      </c>
      <c r="R3455" s="4">
        <f t="shared" si="159"/>
        <v>40716.368032407408</v>
      </c>
      <c r="S3455" s="4">
        <v>7.1537157861777168E-2</v>
      </c>
      <c r="T3455" s="4" t="str">
        <f>VLOOKUP(E3455,Sheet2!$A$2:$E$137,5,FALSE)</f>
        <v>IT</v>
      </c>
      <c r="U3455" s="4">
        <f>VLOOKUP($T3455,Sheet4!$H$1106:$M$1351,surveys!U$1+1,FALSE)</f>
        <v>0.40073733113706772</v>
      </c>
      <c r="V3455" s="4">
        <f>VLOOKUP($T3455,Sheet4!$H$1106:$M$1351,surveys!V$1+1,FALSE)</f>
        <v>0.60502083075372182</v>
      </c>
      <c r="W3455" s="4">
        <f>VLOOKUP($T3455,Sheet4!$H$1106:$M$1351,surveys!W$1+1,FALSE)</f>
        <v>0.75963680320784854</v>
      </c>
      <c r="X3455" s="4">
        <f>VLOOKUP($T3455,Sheet4!$H$1106:$M$1351,surveys!X$1+1,FALSE)</f>
        <v>0.89491209934724891</v>
      </c>
      <c r="Y3455" s="4">
        <f>VLOOKUP($T3455,Sheet4!$H$1106:$M$1351,surveys!Y$1+1,FALSE)</f>
        <v>1</v>
      </c>
      <c r="Z3455" s="4">
        <f t="shared" si="160"/>
        <v>1</v>
      </c>
      <c r="AA3455" s="4" t="str">
        <f>VLOOKUP(T3455&amp;"-"&amp;Z3455,Sheet4!$W$2:$AA$1100,3,FALSE)</f>
        <v>Roma</v>
      </c>
      <c r="AB3455" s="4">
        <f>VLOOKUP(T3455&amp;"-"&amp;Z3455,Sheet4!$W$2:$AA$1100,4,FALSE)</f>
        <v>41.894739999999999</v>
      </c>
      <c r="AC3455" s="4">
        <f>VLOOKUP(T3455&amp;"-"&amp;Z3455,Sheet4!$W$2:$AA$1100,5,FALSE)</f>
        <v>12.4839</v>
      </c>
    </row>
    <row r="3456" spans="1:29">
      <c r="A3456" s="6">
        <v>40716</v>
      </c>
      <c r="B3456" s="7">
        <v>0.37199074074074073</v>
      </c>
      <c r="C3456" s="4" t="s">
        <v>1215</v>
      </c>
      <c r="D3456" s="4" t="s">
        <v>1214</v>
      </c>
      <c r="E3456" s="4" t="s">
        <v>35</v>
      </c>
      <c r="F3456" s="4">
        <v>5</v>
      </c>
      <c r="G3456" s="4">
        <v>4</v>
      </c>
      <c r="H3456" s="4">
        <v>4</v>
      </c>
      <c r="I3456" s="4">
        <v>4</v>
      </c>
      <c r="J3456" s="4">
        <v>4</v>
      </c>
      <c r="K3456" s="4">
        <v>5</v>
      </c>
      <c r="L3456" s="4">
        <v>5</v>
      </c>
      <c r="M3456" s="4">
        <v>4</v>
      </c>
      <c r="N3456" s="4">
        <v>5</v>
      </c>
      <c r="O3456" s="4">
        <v>5</v>
      </c>
      <c r="P3456" s="4">
        <v>5</v>
      </c>
      <c r="Q3456" s="9">
        <f t="shared" si="161"/>
        <v>4.9780092592592591E-2</v>
      </c>
      <c r="R3456" s="4">
        <f t="shared" si="159"/>
        <v>40716.371990740743</v>
      </c>
      <c r="S3456" s="4">
        <v>0.46736321810951686</v>
      </c>
      <c r="T3456" s="4" t="str">
        <f>VLOOKUP(E3456,Sheet2!$A$2:$E$137,5,FALSE)</f>
        <v>CH</v>
      </c>
      <c r="U3456" s="4">
        <f>VLOOKUP($T3456,Sheet4!$H$1106:$M$1351,surveys!U$1+1,FALSE)</f>
        <v>0.36801312971081684</v>
      </c>
      <c r="V3456" s="4">
        <f>VLOOKUP($T3456,Sheet4!$H$1106:$M$1351,surveys!V$1+1,FALSE)</f>
        <v>0.56614447204928808</v>
      </c>
      <c r="W3456" s="4">
        <f>VLOOKUP($T3456,Sheet4!$H$1106:$M$1351,surveys!W$1+1,FALSE)</f>
        <v>0.74328356923090177</v>
      </c>
      <c r="X3456" s="4">
        <f>VLOOKUP($T3456,Sheet4!$H$1106:$M$1351,surveys!X$1+1,FALSE)</f>
        <v>0.87426944983797861</v>
      </c>
      <c r="Y3456" s="4">
        <f>VLOOKUP($T3456,Sheet4!$H$1106:$M$1351,surveys!Y$1+1,FALSE)</f>
        <v>1</v>
      </c>
      <c r="Z3456" s="4">
        <f t="shared" si="160"/>
        <v>2</v>
      </c>
      <c r="AA3456" s="4" t="str">
        <f>VLOOKUP(T3456&amp;"-"&amp;Z3456,Sheet4!$W$2:$AA$1100,3,FALSE)</f>
        <v>Geneve</v>
      </c>
      <c r="AB3456" s="4">
        <f>VLOOKUP(T3456&amp;"-"&amp;Z3456,Sheet4!$W$2:$AA$1100,4,FALSE)</f>
        <v>46.202219999999997</v>
      </c>
      <c r="AC3456" s="4">
        <f>VLOOKUP(T3456&amp;"-"&amp;Z3456,Sheet4!$W$2:$AA$1100,5,FALSE)</f>
        <v>6.1456900000000001</v>
      </c>
    </row>
    <row r="3457" spans="1:29">
      <c r="A3457" s="6">
        <v>40716</v>
      </c>
      <c r="B3457" s="7">
        <v>0.89265046296296302</v>
      </c>
      <c r="C3457" s="4" t="s">
        <v>1215</v>
      </c>
      <c r="D3457" s="4" t="s">
        <v>1217</v>
      </c>
      <c r="E3457" s="4" t="s">
        <v>13</v>
      </c>
      <c r="F3457" s="4">
        <v>1</v>
      </c>
      <c r="G3457" s="4">
        <v>1</v>
      </c>
      <c r="H3457" s="4">
        <v>1</v>
      </c>
      <c r="I3457" s="4">
        <v>1</v>
      </c>
      <c r="J3457" s="4">
        <v>1</v>
      </c>
      <c r="K3457" s="4">
        <v>4</v>
      </c>
      <c r="L3457" s="4">
        <v>1</v>
      </c>
      <c r="M3457" s="4">
        <v>1</v>
      </c>
      <c r="N3457" s="4">
        <v>3</v>
      </c>
      <c r="O3457" s="4">
        <v>5</v>
      </c>
      <c r="P3457" s="4">
        <v>2</v>
      </c>
      <c r="Q3457" s="9">
        <f t="shared" si="161"/>
        <v>6.4618055555555554E-2</v>
      </c>
      <c r="R3457" s="4">
        <f t="shared" si="159"/>
        <v>40716.892650462964</v>
      </c>
      <c r="S3457" s="4">
        <v>0.98018581321578213</v>
      </c>
      <c r="T3457" s="4" t="str">
        <f>VLOOKUP(E3457,Sheet2!$A$2:$E$137,5,FALSE)</f>
        <v>GB</v>
      </c>
      <c r="U3457" s="4">
        <f>VLOOKUP($T3457,Sheet4!$H$1106:$M$1351,surveys!U$1+1,FALSE)</f>
        <v>0.43993408527720174</v>
      </c>
      <c r="V3457" s="4">
        <f>VLOOKUP($T3457,Sheet4!$H$1106:$M$1351,surveys!V$1+1,FALSE)</f>
        <v>0.87986817055440347</v>
      </c>
      <c r="W3457" s="4">
        <f>VLOOKUP($T3457,Sheet4!$H$1106:$M$1351,surveys!W$1+1,FALSE)</f>
        <v>0.93717230822503084</v>
      </c>
      <c r="X3457" s="4">
        <f>VLOOKUP($T3457,Sheet4!$H$1106:$M$1351,surveys!X$1+1,FALSE)</f>
        <v>0.97269979890956382</v>
      </c>
      <c r="Y3457" s="4">
        <f>VLOOKUP($T3457,Sheet4!$H$1106:$M$1351,surveys!Y$1+1,FALSE)</f>
        <v>1</v>
      </c>
      <c r="Z3457" s="4">
        <f t="shared" si="160"/>
        <v>5</v>
      </c>
      <c r="AA3457" s="4" t="str">
        <f>VLOOKUP(T3457&amp;"-"&amp;Z3457,Sheet4!$W$2:$AA$1100,3,FALSE)</f>
        <v>Liverpool</v>
      </c>
      <c r="AB3457" s="4">
        <f>VLOOKUP(T3457&amp;"-"&amp;Z3457,Sheet4!$W$2:$AA$1100,4,FALSE)</f>
        <v>53.410580000000003</v>
      </c>
      <c r="AC3457" s="4">
        <f>VLOOKUP(T3457&amp;"-"&amp;Z3457,Sheet4!$W$2:$AA$1100,5,FALSE)</f>
        <v>-2.9779399999999998</v>
      </c>
    </row>
    <row r="3458" spans="1:29">
      <c r="A3458" s="6">
        <v>40716</v>
      </c>
      <c r="B3458" s="7">
        <v>0.39196759259259256</v>
      </c>
      <c r="C3458" s="4" t="s">
        <v>1213</v>
      </c>
      <c r="D3458" s="4" t="s">
        <v>1218</v>
      </c>
      <c r="E3458" s="4" t="s">
        <v>35</v>
      </c>
      <c r="F3458" s="4">
        <v>3</v>
      </c>
      <c r="G3458" s="4">
        <v>3</v>
      </c>
      <c r="H3458" s="4">
        <v>4</v>
      </c>
      <c r="I3458" s="4">
        <v>3</v>
      </c>
      <c r="J3458" s="4">
        <v>3</v>
      </c>
      <c r="K3458" s="4">
        <v>4</v>
      </c>
      <c r="L3458" s="4">
        <v>3</v>
      </c>
      <c r="M3458" s="4">
        <v>3</v>
      </c>
      <c r="N3458" s="4">
        <v>3</v>
      </c>
      <c r="O3458" s="4">
        <v>5</v>
      </c>
      <c r="P3458" s="4">
        <v>3</v>
      </c>
      <c r="Q3458" s="9">
        <f t="shared" si="161"/>
        <v>6.4270833333333333E-2</v>
      </c>
      <c r="R3458" s="4">
        <f t="shared" ref="R3458:R3521" si="162">VALUE(A3458+B3458)</f>
        <v>40716.391967592594</v>
      </c>
      <c r="S3458" s="4">
        <v>0.96770431667607792</v>
      </c>
      <c r="T3458" s="4" t="str">
        <f>VLOOKUP(E3458,Sheet2!$A$2:$E$137,5,FALSE)</f>
        <v>CH</v>
      </c>
      <c r="U3458" s="4">
        <f>VLOOKUP($T3458,Sheet4!$H$1106:$M$1351,surveys!U$1+1,FALSE)</f>
        <v>0.36801312971081684</v>
      </c>
      <c r="V3458" s="4">
        <f>VLOOKUP($T3458,Sheet4!$H$1106:$M$1351,surveys!V$1+1,FALSE)</f>
        <v>0.56614447204928808</v>
      </c>
      <c r="W3458" s="4">
        <f>VLOOKUP($T3458,Sheet4!$H$1106:$M$1351,surveys!W$1+1,FALSE)</f>
        <v>0.74328356923090177</v>
      </c>
      <c r="X3458" s="4">
        <f>VLOOKUP($T3458,Sheet4!$H$1106:$M$1351,surveys!X$1+1,FALSE)</f>
        <v>0.87426944983797861</v>
      </c>
      <c r="Y3458" s="4">
        <f>VLOOKUP($T3458,Sheet4!$H$1106:$M$1351,surveys!Y$1+1,FALSE)</f>
        <v>1</v>
      </c>
      <c r="Z3458" s="4">
        <f t="shared" si="160"/>
        <v>5</v>
      </c>
      <c r="AA3458" s="4" t="str">
        <f>VLOOKUP(T3458&amp;"-"&amp;Z3458,Sheet4!$W$2:$AA$1100,3,FALSE)</f>
        <v>Lausanne</v>
      </c>
      <c r="AB3458" s="4">
        <f>VLOOKUP(T3458&amp;"-"&amp;Z3458,Sheet4!$W$2:$AA$1100,4,FALSE)</f>
        <v>46.515999999999998</v>
      </c>
      <c r="AC3458" s="4">
        <f>VLOOKUP(T3458&amp;"-"&amp;Z3458,Sheet4!$W$2:$AA$1100,5,FALSE)</f>
        <v>6.6328199999999997</v>
      </c>
    </row>
    <row r="3459" spans="1:29">
      <c r="A3459" s="6">
        <v>40716</v>
      </c>
      <c r="B3459" s="7">
        <v>0.39224537037037038</v>
      </c>
      <c r="C3459" s="4" t="s">
        <v>1213</v>
      </c>
      <c r="D3459" s="4" t="s">
        <v>1218</v>
      </c>
      <c r="E3459" s="4" t="s">
        <v>35</v>
      </c>
      <c r="F3459" s="4">
        <v>2</v>
      </c>
      <c r="G3459" s="4">
        <v>2</v>
      </c>
      <c r="H3459" s="4">
        <v>2</v>
      </c>
      <c r="I3459" s="4">
        <v>5</v>
      </c>
      <c r="J3459" s="4">
        <v>5</v>
      </c>
      <c r="K3459" s="4">
        <v>5</v>
      </c>
      <c r="L3459" s="4">
        <v>3</v>
      </c>
      <c r="M3459" s="4">
        <v>4</v>
      </c>
      <c r="N3459" s="4">
        <v>5</v>
      </c>
      <c r="O3459" s="4">
        <v>2</v>
      </c>
      <c r="P3459" s="4">
        <v>5</v>
      </c>
      <c r="Q3459" s="9">
        <f t="shared" si="161"/>
        <v>6.4317129629629627E-2</v>
      </c>
      <c r="R3459" s="4">
        <f t="shared" si="162"/>
        <v>40716.392245370371</v>
      </c>
      <c r="S3459" s="4">
        <v>2.3793663062132708E-3</v>
      </c>
      <c r="T3459" s="4" t="str">
        <f>VLOOKUP(E3459,Sheet2!$A$2:$E$137,5,FALSE)</f>
        <v>CH</v>
      </c>
      <c r="U3459" s="4">
        <f>VLOOKUP($T3459,Sheet4!$H$1106:$M$1351,surveys!U$1+1,FALSE)</f>
        <v>0.36801312971081684</v>
      </c>
      <c r="V3459" s="4">
        <f>VLOOKUP($T3459,Sheet4!$H$1106:$M$1351,surveys!V$1+1,FALSE)</f>
        <v>0.56614447204928808</v>
      </c>
      <c r="W3459" s="4">
        <f>VLOOKUP($T3459,Sheet4!$H$1106:$M$1351,surveys!W$1+1,FALSE)</f>
        <v>0.74328356923090177</v>
      </c>
      <c r="X3459" s="4">
        <f>VLOOKUP($T3459,Sheet4!$H$1106:$M$1351,surveys!X$1+1,FALSE)</f>
        <v>0.87426944983797861</v>
      </c>
      <c r="Y3459" s="4">
        <f>VLOOKUP($T3459,Sheet4!$H$1106:$M$1351,surveys!Y$1+1,FALSE)</f>
        <v>1</v>
      </c>
      <c r="Z3459" s="4">
        <f t="shared" ref="Z3459:Z3522" si="163">IF(S3459&lt;U3459,1,IF(S3459&lt;V3459,2,IF(S3459&lt;W3459,3,IF(S3459&lt;X3459,4,5))))</f>
        <v>1</v>
      </c>
      <c r="AA3459" s="4" t="str">
        <f>VLOOKUP(T3459&amp;"-"&amp;Z3459,Sheet4!$W$2:$AA$1100,3,FALSE)</f>
        <v>Zurich</v>
      </c>
      <c r="AB3459" s="4">
        <f>VLOOKUP(T3459&amp;"-"&amp;Z3459,Sheet4!$W$2:$AA$1100,4,FALSE)</f>
        <v>47.366669999999999</v>
      </c>
      <c r="AC3459" s="4">
        <f>VLOOKUP(T3459&amp;"-"&amp;Z3459,Sheet4!$W$2:$AA$1100,5,FALSE)</f>
        <v>8.5500000000000007</v>
      </c>
    </row>
    <row r="3460" spans="1:29">
      <c r="A3460" s="6">
        <v>40716</v>
      </c>
      <c r="B3460" s="7">
        <v>0.39850694444444446</v>
      </c>
      <c r="C3460" s="4" t="s">
        <v>1213</v>
      </c>
      <c r="D3460" s="4" t="s">
        <v>1218</v>
      </c>
      <c r="E3460" s="4" t="s">
        <v>35</v>
      </c>
      <c r="F3460" s="4">
        <v>5</v>
      </c>
      <c r="G3460" s="4">
        <v>5</v>
      </c>
      <c r="H3460" s="4">
        <v>5</v>
      </c>
      <c r="I3460" s="4">
        <v>5</v>
      </c>
      <c r="J3460" s="4">
        <v>5</v>
      </c>
      <c r="K3460" s="4">
        <v>5</v>
      </c>
      <c r="L3460" s="4">
        <v>4</v>
      </c>
      <c r="M3460" s="4">
        <v>5</v>
      </c>
      <c r="N3460" s="4">
        <v>5</v>
      </c>
      <c r="O3460" s="4">
        <v>5</v>
      </c>
      <c r="P3460" s="4">
        <v>5</v>
      </c>
      <c r="Q3460" s="9">
        <f t="shared" si="161"/>
        <v>6.8564814814814815E-2</v>
      </c>
      <c r="R3460" s="4">
        <f t="shared" si="162"/>
        <v>40716.398506944446</v>
      </c>
      <c r="S3460" s="4">
        <v>0.13691546847188274</v>
      </c>
      <c r="T3460" s="4" t="str">
        <f>VLOOKUP(E3460,Sheet2!$A$2:$E$137,5,FALSE)</f>
        <v>CH</v>
      </c>
      <c r="U3460" s="4">
        <f>VLOOKUP($T3460,Sheet4!$H$1106:$M$1351,surveys!U$1+1,FALSE)</f>
        <v>0.36801312971081684</v>
      </c>
      <c r="V3460" s="4">
        <f>VLOOKUP($T3460,Sheet4!$H$1106:$M$1351,surveys!V$1+1,FALSE)</f>
        <v>0.56614447204928808</v>
      </c>
      <c r="W3460" s="4">
        <f>VLOOKUP($T3460,Sheet4!$H$1106:$M$1351,surveys!W$1+1,FALSE)</f>
        <v>0.74328356923090177</v>
      </c>
      <c r="X3460" s="4">
        <f>VLOOKUP($T3460,Sheet4!$H$1106:$M$1351,surveys!X$1+1,FALSE)</f>
        <v>0.87426944983797861</v>
      </c>
      <c r="Y3460" s="4">
        <f>VLOOKUP($T3460,Sheet4!$H$1106:$M$1351,surveys!Y$1+1,FALSE)</f>
        <v>1</v>
      </c>
      <c r="Z3460" s="4">
        <f t="shared" si="163"/>
        <v>1</v>
      </c>
      <c r="AA3460" s="4" t="str">
        <f>VLOOKUP(T3460&amp;"-"&amp;Z3460,Sheet4!$W$2:$AA$1100,3,FALSE)</f>
        <v>Zurich</v>
      </c>
      <c r="AB3460" s="4">
        <f>VLOOKUP(T3460&amp;"-"&amp;Z3460,Sheet4!$W$2:$AA$1100,4,FALSE)</f>
        <v>47.366669999999999</v>
      </c>
      <c r="AC3460" s="4">
        <f>VLOOKUP(T3460&amp;"-"&amp;Z3460,Sheet4!$W$2:$AA$1100,5,FALSE)</f>
        <v>8.5500000000000007</v>
      </c>
    </row>
    <row r="3461" spans="1:29">
      <c r="A3461" s="6">
        <v>40716</v>
      </c>
      <c r="B3461" s="7">
        <v>0.45792824074074073</v>
      </c>
      <c r="C3461" s="4" t="s">
        <v>1213</v>
      </c>
      <c r="D3461" s="4" t="s">
        <v>1217</v>
      </c>
      <c r="E3461" s="4" t="s">
        <v>35</v>
      </c>
      <c r="F3461" s="4">
        <v>5</v>
      </c>
      <c r="G3461" s="4">
        <v>3</v>
      </c>
      <c r="H3461" s="4">
        <v>3</v>
      </c>
      <c r="I3461" s="4">
        <v>4</v>
      </c>
      <c r="J3461" s="4">
        <v>5</v>
      </c>
      <c r="K3461" s="4">
        <v>4</v>
      </c>
      <c r="L3461" s="4">
        <v>4</v>
      </c>
      <c r="M3461" s="4">
        <v>4</v>
      </c>
      <c r="N3461" s="4">
        <v>4</v>
      </c>
      <c r="O3461" s="4">
        <v>4</v>
      </c>
      <c r="P3461" s="4">
        <v>5</v>
      </c>
      <c r="Q3461" s="9">
        <f t="shared" ref="Q3461:Q3524" si="164">TIME(VALUE(MID(B3461,1,2)),VALUE(MID(B3461,4,2)),VALUE(RIGHT(B3461,2)))</f>
        <v>4.0057870370370369E-2</v>
      </c>
      <c r="R3461" s="4">
        <f t="shared" si="162"/>
        <v>40716.457928240743</v>
      </c>
      <c r="S3461" s="4">
        <v>0.17859992274075998</v>
      </c>
      <c r="T3461" s="4" t="str">
        <f>VLOOKUP(E3461,Sheet2!$A$2:$E$137,5,FALSE)</f>
        <v>CH</v>
      </c>
      <c r="U3461" s="4">
        <f>VLOOKUP($T3461,Sheet4!$H$1106:$M$1351,surveys!U$1+1,FALSE)</f>
        <v>0.36801312971081684</v>
      </c>
      <c r="V3461" s="4">
        <f>VLOOKUP($T3461,Sheet4!$H$1106:$M$1351,surveys!V$1+1,FALSE)</f>
        <v>0.56614447204928808</v>
      </c>
      <c r="W3461" s="4">
        <f>VLOOKUP($T3461,Sheet4!$H$1106:$M$1351,surveys!W$1+1,FALSE)</f>
        <v>0.74328356923090177</v>
      </c>
      <c r="X3461" s="4">
        <f>VLOOKUP($T3461,Sheet4!$H$1106:$M$1351,surveys!X$1+1,FALSE)</f>
        <v>0.87426944983797861</v>
      </c>
      <c r="Y3461" s="4">
        <f>VLOOKUP($T3461,Sheet4!$H$1106:$M$1351,surveys!Y$1+1,FALSE)</f>
        <v>1</v>
      </c>
      <c r="Z3461" s="4">
        <f t="shared" si="163"/>
        <v>1</v>
      </c>
      <c r="AA3461" s="4" t="str">
        <f>VLOOKUP(T3461&amp;"-"&amp;Z3461,Sheet4!$W$2:$AA$1100,3,FALSE)</f>
        <v>Zurich</v>
      </c>
      <c r="AB3461" s="4">
        <f>VLOOKUP(T3461&amp;"-"&amp;Z3461,Sheet4!$W$2:$AA$1100,4,FALSE)</f>
        <v>47.366669999999999</v>
      </c>
      <c r="AC3461" s="4">
        <f>VLOOKUP(T3461&amp;"-"&amp;Z3461,Sheet4!$W$2:$AA$1100,5,FALSE)</f>
        <v>8.5500000000000007</v>
      </c>
    </row>
    <row r="3462" spans="1:29">
      <c r="A3462" s="6">
        <v>40716</v>
      </c>
      <c r="B3462" s="7">
        <v>0.47056712962962965</v>
      </c>
      <c r="C3462" s="4" t="s">
        <v>1213</v>
      </c>
      <c r="D3462" s="4" t="s">
        <v>1217</v>
      </c>
      <c r="E3462" s="4" t="s">
        <v>11</v>
      </c>
      <c r="F3462" s="4">
        <v>4</v>
      </c>
      <c r="G3462" s="4">
        <v>3</v>
      </c>
      <c r="H3462" s="4">
        <v>5</v>
      </c>
      <c r="I3462" s="4">
        <v>5</v>
      </c>
      <c r="J3462" s="4">
        <v>5</v>
      </c>
      <c r="K3462" s="4">
        <v>5</v>
      </c>
      <c r="L3462" s="4">
        <v>5</v>
      </c>
      <c r="M3462" s="4">
        <v>4</v>
      </c>
      <c r="N3462" s="4">
        <v>5</v>
      </c>
      <c r="O3462" s="4">
        <v>3</v>
      </c>
      <c r="P3462" s="4">
        <v>5</v>
      </c>
      <c r="Q3462" s="9">
        <f t="shared" si="164"/>
        <v>4.9340277777777775E-2</v>
      </c>
      <c r="R3462" s="4">
        <f t="shared" si="162"/>
        <v>40716.470567129632</v>
      </c>
      <c r="S3462" s="4">
        <v>0.82934629467496812</v>
      </c>
      <c r="T3462" s="4" t="str">
        <f>VLOOKUP(E3462,Sheet2!$A$2:$E$137,5,FALSE)</f>
        <v>FR</v>
      </c>
      <c r="U3462" s="4">
        <f>VLOOKUP($T3462,Sheet4!$H$1106:$M$1351,surveys!U$1+1,FALSE)</f>
        <v>0.51193913659220647</v>
      </c>
      <c r="V3462" s="4">
        <f>VLOOKUP($T3462,Sheet4!$H$1106:$M$1351,surveys!V$1+1,FALSE)</f>
        <v>0.70220575033861143</v>
      </c>
      <c r="W3462" s="4">
        <f>VLOOKUP($T3462,Sheet4!$H$1106:$M$1351,surveys!W$1+1,FALSE)</f>
        <v>0.81527182039156842</v>
      </c>
      <c r="X3462" s="4">
        <f>VLOOKUP($T3462,Sheet4!$H$1106:$M$1351,surveys!X$1+1,FALSE)</f>
        <v>0.91893911792009964</v>
      </c>
      <c r="Y3462" s="4">
        <f>VLOOKUP($T3462,Sheet4!$H$1106:$M$1351,surveys!Y$1+1,FALSE)</f>
        <v>1</v>
      </c>
      <c r="Z3462" s="4">
        <f t="shared" si="163"/>
        <v>4</v>
      </c>
      <c r="AA3462" s="4" t="str">
        <f>VLOOKUP(T3462&amp;"-"&amp;Z3462,Sheet4!$W$2:$AA$1100,3,FALSE)</f>
        <v>Toulouse</v>
      </c>
      <c r="AB3462" s="4">
        <f>VLOOKUP(T3462&amp;"-"&amp;Z3462,Sheet4!$W$2:$AA$1100,4,FALSE)</f>
        <v>43.604259999999996</v>
      </c>
      <c r="AC3462" s="4">
        <f>VLOOKUP(T3462&amp;"-"&amp;Z3462,Sheet4!$W$2:$AA$1100,5,FALSE)</f>
        <v>1.44367</v>
      </c>
    </row>
    <row r="3463" spans="1:29">
      <c r="A3463" s="6">
        <v>40716</v>
      </c>
      <c r="B3463" s="7">
        <v>0.47714120370370372</v>
      </c>
      <c r="C3463" s="4" t="s">
        <v>1213</v>
      </c>
      <c r="D3463" s="4" t="s">
        <v>1214</v>
      </c>
      <c r="E3463" s="4" t="s">
        <v>13</v>
      </c>
      <c r="F3463" s="4">
        <v>4</v>
      </c>
      <c r="G3463" s="4">
        <v>5</v>
      </c>
      <c r="H3463" s="4">
        <v>4</v>
      </c>
      <c r="I3463" s="4">
        <v>2</v>
      </c>
      <c r="J3463" s="4">
        <v>3</v>
      </c>
      <c r="K3463" s="4">
        <v>3</v>
      </c>
      <c r="L3463" s="4">
        <v>3</v>
      </c>
      <c r="M3463" s="4">
        <v>3</v>
      </c>
      <c r="N3463" s="4">
        <v>5</v>
      </c>
      <c r="O3463" s="4">
        <v>3</v>
      </c>
      <c r="P3463" s="4">
        <v>4</v>
      </c>
      <c r="Q3463" s="9">
        <f t="shared" si="164"/>
        <v>5.3518518518518514E-2</v>
      </c>
      <c r="R3463" s="4">
        <f t="shared" si="162"/>
        <v>40716.477141203701</v>
      </c>
      <c r="S3463" s="4">
        <v>0.79235844501734842</v>
      </c>
      <c r="T3463" s="4" t="str">
        <f>VLOOKUP(E3463,Sheet2!$A$2:$E$137,5,FALSE)</f>
        <v>GB</v>
      </c>
      <c r="U3463" s="4">
        <f>VLOOKUP($T3463,Sheet4!$H$1106:$M$1351,surveys!U$1+1,FALSE)</f>
        <v>0.43993408527720174</v>
      </c>
      <c r="V3463" s="4">
        <f>VLOOKUP($T3463,Sheet4!$H$1106:$M$1351,surveys!V$1+1,FALSE)</f>
        <v>0.87986817055440347</v>
      </c>
      <c r="W3463" s="4">
        <f>VLOOKUP($T3463,Sheet4!$H$1106:$M$1351,surveys!W$1+1,FALSE)</f>
        <v>0.93717230822503084</v>
      </c>
      <c r="X3463" s="4">
        <f>VLOOKUP($T3463,Sheet4!$H$1106:$M$1351,surveys!X$1+1,FALSE)</f>
        <v>0.97269979890956382</v>
      </c>
      <c r="Y3463" s="4">
        <f>VLOOKUP($T3463,Sheet4!$H$1106:$M$1351,surveys!Y$1+1,FALSE)</f>
        <v>1</v>
      </c>
      <c r="Z3463" s="4">
        <f t="shared" si="163"/>
        <v>2</v>
      </c>
      <c r="AA3463" s="4" t="str">
        <f>VLOOKUP(T3463&amp;"-"&amp;Z3463,Sheet4!$W$2:$AA$1100,3,FALSE)</f>
        <v>London</v>
      </c>
      <c r="AB3463" s="4">
        <f>VLOOKUP(T3463&amp;"-"&amp;Z3463,Sheet4!$W$2:$AA$1100,4,FALSE)</f>
        <v>51.50853</v>
      </c>
      <c r="AC3463" s="4">
        <f>VLOOKUP(T3463&amp;"-"&amp;Z3463,Sheet4!$W$2:$AA$1100,5,FALSE)</f>
        <v>-0.12573999999999999</v>
      </c>
    </row>
    <row r="3464" spans="1:29">
      <c r="A3464" s="6">
        <v>40716</v>
      </c>
      <c r="B3464" s="7">
        <v>0.47716435185185185</v>
      </c>
      <c r="C3464" s="4" t="s">
        <v>1213</v>
      </c>
      <c r="D3464" s="4" t="s">
        <v>1216</v>
      </c>
      <c r="E3464" s="4" t="s">
        <v>35</v>
      </c>
      <c r="F3464" s="4">
        <v>5</v>
      </c>
      <c r="G3464" s="4">
        <v>5</v>
      </c>
      <c r="H3464" s="4">
        <v>5</v>
      </c>
      <c r="I3464" s="4">
        <v>5</v>
      </c>
      <c r="J3464" s="4">
        <v>5</v>
      </c>
      <c r="K3464" s="4">
        <v>5</v>
      </c>
      <c r="L3464" s="4">
        <v>1</v>
      </c>
      <c r="M3464" s="4">
        <v>5</v>
      </c>
      <c r="N3464" s="4">
        <v>5</v>
      </c>
      <c r="O3464" s="4">
        <v>5</v>
      </c>
      <c r="P3464" s="4">
        <v>5</v>
      </c>
      <c r="Q3464" s="9">
        <f t="shared" si="164"/>
        <v>5.4074074074074073E-2</v>
      </c>
      <c r="R3464" s="4">
        <f t="shared" si="162"/>
        <v>40716.477164351854</v>
      </c>
      <c r="S3464" s="4">
        <v>0.24131512377392639</v>
      </c>
      <c r="T3464" s="4" t="str">
        <f>VLOOKUP(E3464,Sheet2!$A$2:$E$137,5,FALSE)</f>
        <v>CH</v>
      </c>
      <c r="U3464" s="4">
        <f>VLOOKUP($T3464,Sheet4!$H$1106:$M$1351,surveys!U$1+1,FALSE)</f>
        <v>0.36801312971081684</v>
      </c>
      <c r="V3464" s="4">
        <f>VLOOKUP($T3464,Sheet4!$H$1106:$M$1351,surveys!V$1+1,FALSE)</f>
        <v>0.56614447204928808</v>
      </c>
      <c r="W3464" s="4">
        <f>VLOOKUP($T3464,Sheet4!$H$1106:$M$1351,surveys!W$1+1,FALSE)</f>
        <v>0.74328356923090177</v>
      </c>
      <c r="X3464" s="4">
        <f>VLOOKUP($T3464,Sheet4!$H$1106:$M$1351,surveys!X$1+1,FALSE)</f>
        <v>0.87426944983797861</v>
      </c>
      <c r="Y3464" s="4">
        <f>VLOOKUP($T3464,Sheet4!$H$1106:$M$1351,surveys!Y$1+1,FALSE)</f>
        <v>1</v>
      </c>
      <c r="Z3464" s="4">
        <f t="shared" si="163"/>
        <v>1</v>
      </c>
      <c r="AA3464" s="4" t="str">
        <f>VLOOKUP(T3464&amp;"-"&amp;Z3464,Sheet4!$W$2:$AA$1100,3,FALSE)</f>
        <v>Zurich</v>
      </c>
      <c r="AB3464" s="4">
        <f>VLOOKUP(T3464&amp;"-"&amp;Z3464,Sheet4!$W$2:$AA$1100,4,FALSE)</f>
        <v>47.366669999999999</v>
      </c>
      <c r="AC3464" s="4">
        <f>VLOOKUP(T3464&amp;"-"&amp;Z3464,Sheet4!$W$2:$AA$1100,5,FALSE)</f>
        <v>8.5500000000000007</v>
      </c>
    </row>
    <row r="3465" spans="1:29">
      <c r="A3465" s="6">
        <v>40716</v>
      </c>
      <c r="B3465" s="7">
        <v>0.4810532407407408</v>
      </c>
      <c r="C3465" s="4" t="s">
        <v>1215</v>
      </c>
      <c r="D3465" s="4" t="s">
        <v>1218</v>
      </c>
      <c r="E3465" s="4" t="s">
        <v>35</v>
      </c>
      <c r="F3465" s="4">
        <v>4</v>
      </c>
      <c r="G3465" s="4">
        <v>5</v>
      </c>
      <c r="H3465" s="4">
        <v>5</v>
      </c>
      <c r="I3465" s="4">
        <v>5</v>
      </c>
      <c r="J3465" s="4">
        <v>5</v>
      </c>
      <c r="K3465" s="4">
        <v>5</v>
      </c>
      <c r="L3465" s="4">
        <v>5</v>
      </c>
      <c r="M3465" s="4">
        <v>5</v>
      </c>
      <c r="N3465" s="4">
        <v>5</v>
      </c>
      <c r="O3465" s="4">
        <v>5</v>
      </c>
      <c r="P3465" s="4">
        <v>5</v>
      </c>
      <c r="Q3465" s="9">
        <f t="shared" si="164"/>
        <v>5.6724537037037039E-2</v>
      </c>
      <c r="R3465" s="4">
        <f t="shared" si="162"/>
        <v>40716.481053240743</v>
      </c>
      <c r="S3465" s="4">
        <v>0.23819967623693161</v>
      </c>
      <c r="T3465" s="4" t="str">
        <f>VLOOKUP(E3465,Sheet2!$A$2:$E$137,5,FALSE)</f>
        <v>CH</v>
      </c>
      <c r="U3465" s="4">
        <f>VLOOKUP($T3465,Sheet4!$H$1106:$M$1351,surveys!U$1+1,FALSE)</f>
        <v>0.36801312971081684</v>
      </c>
      <c r="V3465" s="4">
        <f>VLOOKUP($T3465,Sheet4!$H$1106:$M$1351,surveys!V$1+1,FALSE)</f>
        <v>0.56614447204928808</v>
      </c>
      <c r="W3465" s="4">
        <f>VLOOKUP($T3465,Sheet4!$H$1106:$M$1351,surveys!W$1+1,FALSE)</f>
        <v>0.74328356923090177</v>
      </c>
      <c r="X3465" s="4">
        <f>VLOOKUP($T3465,Sheet4!$H$1106:$M$1351,surveys!X$1+1,FALSE)</f>
        <v>0.87426944983797861</v>
      </c>
      <c r="Y3465" s="4">
        <f>VLOOKUP($T3465,Sheet4!$H$1106:$M$1351,surveys!Y$1+1,FALSE)</f>
        <v>1</v>
      </c>
      <c r="Z3465" s="4">
        <f t="shared" si="163"/>
        <v>1</v>
      </c>
      <c r="AA3465" s="4" t="str">
        <f>VLOOKUP(T3465&amp;"-"&amp;Z3465,Sheet4!$W$2:$AA$1100,3,FALSE)</f>
        <v>Zurich</v>
      </c>
      <c r="AB3465" s="4">
        <f>VLOOKUP(T3465&amp;"-"&amp;Z3465,Sheet4!$W$2:$AA$1100,4,FALSE)</f>
        <v>47.366669999999999</v>
      </c>
      <c r="AC3465" s="4">
        <f>VLOOKUP(T3465&amp;"-"&amp;Z3465,Sheet4!$W$2:$AA$1100,5,FALSE)</f>
        <v>8.5500000000000007</v>
      </c>
    </row>
    <row r="3466" spans="1:29">
      <c r="A3466" s="6">
        <v>40716</v>
      </c>
      <c r="B3466" s="7">
        <v>0.51246527777777773</v>
      </c>
      <c r="C3466" s="4" t="s">
        <v>1215</v>
      </c>
      <c r="D3466" s="4" t="s">
        <v>1214</v>
      </c>
      <c r="E3466" s="4" t="s">
        <v>31</v>
      </c>
      <c r="F3466" s="4">
        <v>4</v>
      </c>
      <c r="G3466" s="4">
        <v>4</v>
      </c>
      <c r="H3466" s="4">
        <v>5</v>
      </c>
      <c r="I3466" s="4">
        <v>4</v>
      </c>
      <c r="J3466" s="4">
        <v>5</v>
      </c>
      <c r="K3466" s="4">
        <v>4</v>
      </c>
      <c r="L3466" s="4">
        <v>4</v>
      </c>
      <c r="M3466" s="4">
        <v>5</v>
      </c>
      <c r="N3466" s="4">
        <v>4</v>
      </c>
      <c r="O3466" s="4">
        <v>3</v>
      </c>
      <c r="P3466" s="4">
        <v>3</v>
      </c>
      <c r="Q3466" s="9">
        <f t="shared" si="164"/>
        <v>9.2361111111111116E-3</v>
      </c>
      <c r="R3466" s="4">
        <f t="shared" si="162"/>
        <v>40716.512465277781</v>
      </c>
      <c r="S3466" s="4">
        <v>0.79665686693529292</v>
      </c>
      <c r="T3466" s="4" t="str">
        <f>VLOOKUP(E3466,Sheet2!$A$2:$E$137,5,FALSE)</f>
        <v>ES</v>
      </c>
      <c r="U3466" s="4">
        <f>VLOOKUP($T3466,Sheet4!$H$1106:$M$1351,surveys!U$1+1,FALSE)</f>
        <v>0.46058089642806016</v>
      </c>
      <c r="V3466" s="4">
        <f>VLOOKUP($T3466,Sheet4!$H$1106:$M$1351,surveys!V$1+1,FALSE)</f>
        <v>0.68996105930901486</v>
      </c>
      <c r="W3466" s="4">
        <f>VLOOKUP($T3466,Sheet4!$H$1106:$M$1351,surveys!W$1+1,FALSE)</f>
        <v>0.80513768719908241</v>
      </c>
      <c r="X3466" s="4">
        <f>VLOOKUP($T3466,Sheet4!$H$1106:$M$1351,surveys!X$1+1,FALSE)</f>
        <v>0.90461214064594464</v>
      </c>
      <c r="Y3466" s="4">
        <f>VLOOKUP($T3466,Sheet4!$H$1106:$M$1351,surveys!Y$1+1,FALSE)</f>
        <v>1</v>
      </c>
      <c r="Z3466" s="4">
        <f t="shared" si="163"/>
        <v>3</v>
      </c>
      <c r="AA3466" s="4" t="str">
        <f>VLOOKUP(T3466&amp;"-"&amp;Z3466,Sheet4!$W$2:$AA$1100,3,FALSE)</f>
        <v>Valencia</v>
      </c>
      <c r="AB3466" s="4">
        <f>VLOOKUP(T3466&amp;"-"&amp;Z3466,Sheet4!$W$2:$AA$1100,4,FALSE)</f>
        <v>39.469749999999998</v>
      </c>
      <c r="AC3466" s="4">
        <f>VLOOKUP(T3466&amp;"-"&amp;Z3466,Sheet4!$W$2:$AA$1100,5,FALSE)</f>
        <v>-0.37739</v>
      </c>
    </row>
    <row r="3467" spans="1:29">
      <c r="A3467" s="6">
        <v>40716</v>
      </c>
      <c r="B3467" s="7">
        <v>0.51670138888888884</v>
      </c>
      <c r="C3467" s="4" t="s">
        <v>1215</v>
      </c>
      <c r="D3467" s="4" t="s">
        <v>1214</v>
      </c>
      <c r="E3467" s="4" t="s">
        <v>806</v>
      </c>
      <c r="F3467" s="4">
        <v>3</v>
      </c>
      <c r="G3467" s="4">
        <v>3</v>
      </c>
      <c r="H3467" s="4">
        <v>3</v>
      </c>
      <c r="I3467" s="4">
        <v>1</v>
      </c>
      <c r="J3467" s="4">
        <v>1</v>
      </c>
      <c r="K3467" s="4">
        <v>4</v>
      </c>
      <c r="L3467" s="4">
        <v>3</v>
      </c>
      <c r="M3467" s="4">
        <v>4</v>
      </c>
      <c r="N3467" s="4">
        <v>4</v>
      </c>
      <c r="O3467" s="4">
        <v>3</v>
      </c>
      <c r="P3467" s="4">
        <v>3</v>
      </c>
      <c r="Q3467" s="9">
        <f t="shared" si="164"/>
        <v>1.2141203703703704E-2</v>
      </c>
      <c r="R3467" s="4">
        <f t="shared" si="162"/>
        <v>40716.516701388886</v>
      </c>
      <c r="S3467" s="4">
        <v>0.55599592869954861</v>
      </c>
      <c r="T3467" s="4" t="str">
        <f>VLOOKUP(E3467,Sheet2!$A$2:$E$137,5,FALSE)</f>
        <v>AL</v>
      </c>
      <c r="U3467" s="4">
        <f>VLOOKUP($T3467,Sheet4!$H$1106:$M$1351,surveys!U$1+1,FALSE)</f>
        <v>0.48328431303020258</v>
      </c>
      <c r="V3467" s="4">
        <f>VLOOKUP($T3467,Sheet4!$H$1106:$M$1351,surveys!V$1+1,FALSE)</f>
        <v>0.64064013080104032</v>
      </c>
      <c r="W3467" s="4">
        <f>VLOOKUP($T3467,Sheet4!$H$1106:$M$1351,surveys!W$1+1,FALSE)</f>
        <v>0.77074874053710429</v>
      </c>
      <c r="X3467" s="4">
        <f>VLOOKUP($T3467,Sheet4!$H$1106:$M$1351,surveys!X$1+1,FALSE)</f>
        <v>0.88621315257069688</v>
      </c>
      <c r="Y3467" s="4">
        <f>VLOOKUP($T3467,Sheet4!$H$1106:$M$1351,surveys!Y$1+1,FALSE)</f>
        <v>1</v>
      </c>
      <c r="Z3467" s="4">
        <f t="shared" si="163"/>
        <v>2</v>
      </c>
      <c r="AA3467" s="4" t="str">
        <f>VLOOKUP(T3467&amp;"-"&amp;Z3467,Sheet4!$W$2:$AA$1100,3,FALSE)</f>
        <v>Durres</v>
      </c>
      <c r="AB3467" s="4">
        <f>VLOOKUP(T3467&amp;"-"&amp;Z3467,Sheet4!$W$2:$AA$1100,4,FALSE)</f>
        <v>41.323059999999998</v>
      </c>
      <c r="AC3467" s="4">
        <f>VLOOKUP(T3467&amp;"-"&amp;Z3467,Sheet4!$W$2:$AA$1100,5,FALSE)</f>
        <v>19.441389999999998</v>
      </c>
    </row>
    <row r="3468" spans="1:29">
      <c r="A3468" s="6">
        <v>40716</v>
      </c>
      <c r="B3468" s="7">
        <v>0.56349537037037034</v>
      </c>
      <c r="C3468" s="4" t="s">
        <v>1215</v>
      </c>
      <c r="D3468" s="4" t="s">
        <v>1214</v>
      </c>
      <c r="E3468" s="4" t="s">
        <v>28</v>
      </c>
      <c r="F3468" s="4">
        <v>3</v>
      </c>
      <c r="G3468" s="4">
        <v>3</v>
      </c>
      <c r="H3468" s="4">
        <v>1</v>
      </c>
      <c r="I3468" s="4">
        <v>5</v>
      </c>
      <c r="J3468" s="4">
        <v>4</v>
      </c>
      <c r="K3468" s="4">
        <v>4</v>
      </c>
      <c r="L3468" s="4">
        <v>1</v>
      </c>
      <c r="M3468" s="4">
        <v>4</v>
      </c>
      <c r="N3468" s="4">
        <v>4</v>
      </c>
      <c r="O3468" s="4">
        <v>3</v>
      </c>
      <c r="P3468" s="4">
        <v>4</v>
      </c>
      <c r="Q3468" s="9">
        <f t="shared" si="164"/>
        <v>4.4178240740740747E-2</v>
      </c>
      <c r="R3468" s="4">
        <f t="shared" si="162"/>
        <v>40716.56349537037</v>
      </c>
      <c r="S3468" s="4">
        <v>0.13605999526277834</v>
      </c>
      <c r="T3468" s="4" t="str">
        <f>VLOOKUP(E3468,Sheet2!$A$2:$E$137,5,FALSE)</f>
        <v>AT</v>
      </c>
      <c r="U3468" s="4">
        <f>VLOOKUP($T3468,Sheet4!$H$1106:$M$1351,surveys!U$1+1,FALSE)</f>
        <v>0.71742534648291634</v>
      </c>
      <c r="V3468" s="4">
        <f>VLOOKUP($T3468,Sheet4!$H$1106:$M$1351,surveys!V$1+1,FALSE)</f>
        <v>0.81172349908300157</v>
      </c>
      <c r="W3468" s="4">
        <f>VLOOKUP($T3468,Sheet4!$H$1106:$M$1351,surveys!W$1+1,FALSE)</f>
        <v>0.88856220405379505</v>
      </c>
      <c r="X3468" s="4">
        <f>VLOOKUP($T3468,Sheet4!$H$1106:$M$1351,surveys!X$1+1,FALSE)</f>
        <v>0.95229784043038701</v>
      </c>
      <c r="Y3468" s="4">
        <f>VLOOKUP($T3468,Sheet4!$H$1106:$M$1351,surveys!Y$1+1,FALSE)</f>
        <v>1</v>
      </c>
      <c r="Z3468" s="4">
        <f t="shared" si="163"/>
        <v>1</v>
      </c>
      <c r="AA3468" s="4" t="str">
        <f>VLOOKUP(T3468&amp;"-"&amp;Z3468,Sheet4!$W$2:$AA$1100,3,FALSE)</f>
        <v>Vienna</v>
      </c>
      <c r="AB3468" s="4">
        <f>VLOOKUP(T3468&amp;"-"&amp;Z3468,Sheet4!$W$2:$AA$1100,4,FALSE)</f>
        <v>48.208489999999998</v>
      </c>
      <c r="AC3468" s="4">
        <f>VLOOKUP(T3468&amp;"-"&amp;Z3468,Sheet4!$W$2:$AA$1100,5,FALSE)</f>
        <v>16.37208</v>
      </c>
    </row>
    <row r="3469" spans="1:29">
      <c r="A3469" s="6">
        <v>40716</v>
      </c>
      <c r="B3469" s="7">
        <v>0.60306712962962961</v>
      </c>
      <c r="C3469" s="4" t="s">
        <v>1215</v>
      </c>
      <c r="D3469" s="4" t="s">
        <v>1216</v>
      </c>
      <c r="E3469" s="4" t="s">
        <v>15</v>
      </c>
      <c r="F3469" s="4">
        <v>4</v>
      </c>
      <c r="G3469" s="4">
        <v>4</v>
      </c>
      <c r="H3469" s="4">
        <v>3</v>
      </c>
      <c r="I3469" s="4">
        <v>3</v>
      </c>
      <c r="J3469" s="4">
        <v>5</v>
      </c>
      <c r="K3469" s="4">
        <v>4</v>
      </c>
      <c r="L3469" s="4">
        <v>3</v>
      </c>
      <c r="M3469" s="4">
        <v>5</v>
      </c>
      <c r="N3469" s="4">
        <v>4</v>
      </c>
      <c r="O3469" s="4">
        <v>3</v>
      </c>
      <c r="P3469" s="4">
        <v>3</v>
      </c>
      <c r="Q3469" s="9">
        <f t="shared" si="164"/>
        <v>2.8124999999999995E-3</v>
      </c>
      <c r="R3469" s="4">
        <f t="shared" si="162"/>
        <v>40716.603067129632</v>
      </c>
      <c r="S3469" s="4">
        <v>0.77067158842669259</v>
      </c>
      <c r="T3469" s="4" t="str">
        <f>VLOOKUP(E3469,Sheet2!$A$2:$E$137,5,FALSE)</f>
        <v>US</v>
      </c>
      <c r="U3469" s="4">
        <f>VLOOKUP($T3469,Sheet4!$H$1106:$M$1351,surveys!U$1+1,FALSE)</f>
        <v>0.42883768204388006</v>
      </c>
      <c r="V3469" s="4">
        <f>VLOOKUP($T3469,Sheet4!$H$1106:$M$1351,surveys!V$1+1,FALSE)</f>
        <v>0.62778475709586301</v>
      </c>
      <c r="W3469" s="4">
        <f>VLOOKUP($T3469,Sheet4!$H$1106:$M$1351,surveys!W$1+1,FALSE)</f>
        <v>0.76918600378409652</v>
      </c>
      <c r="X3469" s="4">
        <f>VLOOKUP($T3469,Sheet4!$H$1106:$M$1351,surveys!X$1+1,FALSE)</f>
        <v>0.88987045221102745</v>
      </c>
      <c r="Y3469" s="4">
        <f>VLOOKUP($T3469,Sheet4!$H$1106:$M$1351,surveys!Y$1+1,FALSE)</f>
        <v>1</v>
      </c>
      <c r="Z3469" s="4">
        <f t="shared" si="163"/>
        <v>4</v>
      </c>
      <c r="AA3469" s="4" t="str">
        <f>VLOOKUP(T3469&amp;"-"&amp;Z3469,Sheet4!$W$2:$AA$1100,3,FALSE)</f>
        <v>Brooklyn</v>
      </c>
      <c r="AB3469" s="4">
        <f>VLOOKUP(T3469&amp;"-"&amp;Z3469,Sheet4!$W$2:$AA$1100,4,FALSE)</f>
        <v>40.650100000000002</v>
      </c>
      <c r="AC3469" s="4">
        <f>VLOOKUP(T3469&amp;"-"&amp;Z3469,Sheet4!$W$2:$AA$1100,5,FALSE)</f>
        <v>-73.949579999999997</v>
      </c>
    </row>
    <row r="3470" spans="1:29">
      <c r="A3470" s="6">
        <v>40716</v>
      </c>
      <c r="B3470" s="7">
        <v>0.60473379629629631</v>
      </c>
      <c r="C3470" s="4" t="s">
        <v>1213</v>
      </c>
      <c r="D3470" s="4" t="s">
        <v>1216</v>
      </c>
      <c r="E3470" s="4" t="s">
        <v>15</v>
      </c>
      <c r="F3470" s="4">
        <v>3</v>
      </c>
      <c r="G3470" s="4">
        <v>3</v>
      </c>
      <c r="H3470" s="4">
        <v>5</v>
      </c>
      <c r="I3470" s="4">
        <v>4</v>
      </c>
      <c r="J3470" s="4">
        <v>5</v>
      </c>
      <c r="K3470" s="4">
        <v>5</v>
      </c>
      <c r="L3470" s="4">
        <v>5</v>
      </c>
      <c r="M3470" s="4">
        <v>5</v>
      </c>
      <c r="N3470" s="4">
        <v>5</v>
      </c>
      <c r="O3470" s="4">
        <v>5</v>
      </c>
      <c r="P3470" s="4">
        <v>5</v>
      </c>
      <c r="Q3470" s="9">
        <f t="shared" si="164"/>
        <v>3.8888888888888883E-3</v>
      </c>
      <c r="R3470" s="4">
        <f t="shared" si="162"/>
        <v>40716.604733796295</v>
      </c>
      <c r="S3470" s="4">
        <v>0.3506678892123114</v>
      </c>
      <c r="T3470" s="4" t="str">
        <f>VLOOKUP(E3470,Sheet2!$A$2:$E$137,5,FALSE)</f>
        <v>US</v>
      </c>
      <c r="U3470" s="4">
        <f>VLOOKUP($T3470,Sheet4!$H$1106:$M$1351,surveys!U$1+1,FALSE)</f>
        <v>0.42883768204388006</v>
      </c>
      <c r="V3470" s="4">
        <f>VLOOKUP($T3470,Sheet4!$H$1106:$M$1351,surveys!V$1+1,FALSE)</f>
        <v>0.62778475709586301</v>
      </c>
      <c r="W3470" s="4">
        <f>VLOOKUP($T3470,Sheet4!$H$1106:$M$1351,surveys!W$1+1,FALSE)</f>
        <v>0.76918600378409652</v>
      </c>
      <c r="X3470" s="4">
        <f>VLOOKUP($T3470,Sheet4!$H$1106:$M$1351,surveys!X$1+1,FALSE)</f>
        <v>0.88987045221102745</v>
      </c>
      <c r="Y3470" s="4">
        <f>VLOOKUP($T3470,Sheet4!$H$1106:$M$1351,surveys!Y$1+1,FALSE)</f>
        <v>1</v>
      </c>
      <c r="Z3470" s="4">
        <f t="shared" si="163"/>
        <v>1</v>
      </c>
      <c r="AA3470" s="4" t="str">
        <f>VLOOKUP(T3470&amp;"-"&amp;Z3470,Sheet4!$W$2:$AA$1100,3,FALSE)</f>
        <v>New York City</v>
      </c>
      <c r="AB3470" s="4">
        <f>VLOOKUP(T3470&amp;"-"&amp;Z3470,Sheet4!$W$2:$AA$1100,4,FALSE)</f>
        <v>40.714269999999999</v>
      </c>
      <c r="AC3470" s="4">
        <f>VLOOKUP(T3470&amp;"-"&amp;Z3470,Sheet4!$W$2:$AA$1100,5,FALSE)</f>
        <v>-74.005970000000005</v>
      </c>
    </row>
    <row r="3471" spans="1:29">
      <c r="A3471" s="6">
        <v>40716</v>
      </c>
      <c r="B3471" s="7">
        <v>0.60615740740740742</v>
      </c>
      <c r="C3471" s="4" t="s">
        <v>1215</v>
      </c>
      <c r="D3471" s="4" t="s">
        <v>1214</v>
      </c>
      <c r="E3471" s="4" t="s">
        <v>116</v>
      </c>
      <c r="F3471" s="4">
        <v>3</v>
      </c>
      <c r="G3471" s="4">
        <v>2</v>
      </c>
      <c r="H3471" s="4">
        <v>2</v>
      </c>
      <c r="I3471" s="4">
        <v>2</v>
      </c>
      <c r="J3471" s="4">
        <v>5</v>
      </c>
      <c r="K3471" s="4">
        <v>2</v>
      </c>
      <c r="L3471" s="4">
        <v>2</v>
      </c>
      <c r="M3471" s="4">
        <v>5</v>
      </c>
      <c r="N3471" s="4">
        <v>4</v>
      </c>
      <c r="O3471" s="4">
        <v>3</v>
      </c>
      <c r="P3471" s="4">
        <v>3</v>
      </c>
      <c r="Q3471" s="9">
        <f t="shared" si="164"/>
        <v>4.2476851851851851E-3</v>
      </c>
      <c r="R3471" s="4">
        <f t="shared" si="162"/>
        <v>40716.606157407405</v>
      </c>
      <c r="S3471" s="4">
        <v>0.42103195472985977</v>
      </c>
      <c r="T3471" s="4" t="str">
        <f>VLOOKUP(E3471,Sheet2!$A$2:$E$137,5,FALSE)</f>
        <v>RO</v>
      </c>
      <c r="U3471" s="4">
        <f>VLOOKUP($T3471,Sheet4!$H$1106:$M$1351,surveys!U$1+1,FALSE)</f>
        <v>0.59951742353350723</v>
      </c>
      <c r="V3471" s="4">
        <f>VLOOKUP($T3471,Sheet4!$H$1106:$M$1351,surveys!V$1+1,FALSE)</f>
        <v>0.70108268313792865</v>
      </c>
      <c r="W3471" s="4">
        <f>VLOOKUP($T3471,Sheet4!$H$1106:$M$1351,surveys!W$1+1,FALSE)</f>
        <v>0.80224425203841443</v>
      </c>
      <c r="X3471" s="4">
        <f>VLOOKUP($T3471,Sheet4!$H$1106:$M$1351,surveys!X$1+1,FALSE)</f>
        <v>0.90286447936993586</v>
      </c>
      <c r="Y3471" s="4">
        <f>VLOOKUP($T3471,Sheet4!$H$1106:$M$1351,surveys!Y$1+1,FALSE)</f>
        <v>1</v>
      </c>
      <c r="Z3471" s="4">
        <f t="shared" si="163"/>
        <v>1</v>
      </c>
      <c r="AA3471" s="4" t="str">
        <f>VLOOKUP(T3471&amp;"-"&amp;Z3471,Sheet4!$W$2:$AA$1100,3,FALSE)</f>
        <v>Bucharest</v>
      </c>
      <c r="AB3471" s="4">
        <f>VLOOKUP(T3471&amp;"-"&amp;Z3471,Sheet4!$W$2:$AA$1100,4,FALSE)</f>
        <v>44.432250000000003</v>
      </c>
      <c r="AC3471" s="4">
        <f>VLOOKUP(T3471&amp;"-"&amp;Z3471,Sheet4!$W$2:$AA$1100,5,FALSE)</f>
        <v>26.106259999999999</v>
      </c>
    </row>
    <row r="3472" spans="1:29">
      <c r="A3472" s="6">
        <v>40716</v>
      </c>
      <c r="B3472" s="7">
        <v>0.79447916666666663</v>
      </c>
      <c r="C3472" s="4" t="s">
        <v>1213</v>
      </c>
      <c r="D3472" s="4" t="s">
        <v>1214</v>
      </c>
      <c r="E3472" s="4" t="s">
        <v>35</v>
      </c>
      <c r="F3472" s="4">
        <v>5</v>
      </c>
      <c r="G3472" s="4">
        <v>5</v>
      </c>
      <c r="H3472" s="4">
        <v>5</v>
      </c>
      <c r="I3472" s="4">
        <v>5</v>
      </c>
      <c r="J3472" s="4">
        <v>3</v>
      </c>
      <c r="K3472" s="4">
        <v>3</v>
      </c>
      <c r="L3472" s="4">
        <v>3</v>
      </c>
      <c r="M3472" s="4">
        <v>4</v>
      </c>
      <c r="N3472" s="4">
        <v>5</v>
      </c>
      <c r="O3472" s="4">
        <v>2</v>
      </c>
      <c r="P3472" s="4">
        <v>4</v>
      </c>
      <c r="Q3472" s="9">
        <f t="shared" si="164"/>
        <v>6.6053240740740732E-2</v>
      </c>
      <c r="R3472" s="4">
        <f t="shared" si="162"/>
        <v>40716.794479166667</v>
      </c>
      <c r="S3472" s="4">
        <v>0.76395313386584274</v>
      </c>
      <c r="T3472" s="4" t="str">
        <f>VLOOKUP(E3472,Sheet2!$A$2:$E$137,5,FALSE)</f>
        <v>CH</v>
      </c>
      <c r="U3472" s="4">
        <f>VLOOKUP($T3472,Sheet4!$H$1106:$M$1351,surveys!U$1+1,FALSE)</f>
        <v>0.36801312971081684</v>
      </c>
      <c r="V3472" s="4">
        <f>VLOOKUP($T3472,Sheet4!$H$1106:$M$1351,surveys!V$1+1,FALSE)</f>
        <v>0.56614447204928808</v>
      </c>
      <c r="W3472" s="4">
        <f>VLOOKUP($T3472,Sheet4!$H$1106:$M$1351,surveys!W$1+1,FALSE)</f>
        <v>0.74328356923090177</v>
      </c>
      <c r="X3472" s="4">
        <f>VLOOKUP($T3472,Sheet4!$H$1106:$M$1351,surveys!X$1+1,FALSE)</f>
        <v>0.87426944983797861</v>
      </c>
      <c r="Y3472" s="4">
        <f>VLOOKUP($T3472,Sheet4!$H$1106:$M$1351,surveys!Y$1+1,FALSE)</f>
        <v>1</v>
      </c>
      <c r="Z3472" s="4">
        <f t="shared" si="163"/>
        <v>4</v>
      </c>
      <c r="AA3472" s="4" t="str">
        <f>VLOOKUP(T3472&amp;"-"&amp;Z3472,Sheet4!$W$2:$AA$1100,3,FALSE)</f>
        <v>Bern</v>
      </c>
      <c r="AB3472" s="4">
        <f>VLOOKUP(T3472&amp;"-"&amp;Z3472,Sheet4!$W$2:$AA$1100,4,FALSE)</f>
        <v>46.948090000000001</v>
      </c>
      <c r="AC3472" s="4">
        <f>VLOOKUP(T3472&amp;"-"&amp;Z3472,Sheet4!$W$2:$AA$1100,5,FALSE)</f>
        <v>7.4474400000000003</v>
      </c>
    </row>
    <row r="3473" spans="1:29">
      <c r="A3473" s="6">
        <v>40716</v>
      </c>
      <c r="B3473" s="7">
        <v>0.63472222222222219</v>
      </c>
      <c r="C3473" s="4" t="s">
        <v>1213</v>
      </c>
      <c r="D3473" s="4" t="s">
        <v>1217</v>
      </c>
      <c r="E3473" s="4" t="s">
        <v>23</v>
      </c>
      <c r="F3473" s="4">
        <v>5</v>
      </c>
      <c r="G3473" s="4">
        <v>5</v>
      </c>
      <c r="H3473" s="4">
        <v>4</v>
      </c>
      <c r="I3473" s="4">
        <v>3</v>
      </c>
      <c r="J3473" s="4">
        <v>3</v>
      </c>
      <c r="K3473" s="4">
        <v>4</v>
      </c>
      <c r="L3473" s="4">
        <v>1</v>
      </c>
      <c r="M3473" s="4">
        <v>4</v>
      </c>
      <c r="N3473" s="4">
        <v>1</v>
      </c>
      <c r="O3473" s="4">
        <v>5</v>
      </c>
      <c r="P3473" s="4">
        <v>5</v>
      </c>
      <c r="Q3473" s="9">
        <f t="shared" si="164"/>
        <v>2.3865740740740743E-2</v>
      </c>
      <c r="R3473" s="4">
        <f t="shared" si="162"/>
        <v>40716.634722222225</v>
      </c>
      <c r="S3473" s="4">
        <v>0.41979350367043988</v>
      </c>
      <c r="T3473" s="4" t="str">
        <f>VLOOKUP(E3473,Sheet2!$A$2:$E$137,5,FALSE)</f>
        <v>CA</v>
      </c>
      <c r="U3473" s="4">
        <f>VLOOKUP($T3473,Sheet4!$H$1106:$M$1351,surveys!U$1+1,FALSE)</f>
        <v>0.39929817507859233</v>
      </c>
      <c r="V3473" s="4">
        <f>VLOOKUP($T3473,Sheet4!$H$1106:$M$1351,surveys!V$1+1,FALSE)</f>
        <v>0.68226808593455113</v>
      </c>
      <c r="W3473" s="4">
        <f>VLOOKUP($T3473,Sheet4!$H$1106:$M$1351,surveys!W$1+1,FALSE)</f>
        <v>0.8413893511967715</v>
      </c>
      <c r="X3473" s="4">
        <f>VLOOKUP($T3473,Sheet4!$H$1106:$M$1351,surveys!X$1+1,FALSE)</f>
        <v>0.92969032990429024</v>
      </c>
      <c r="Y3473" s="4">
        <f>VLOOKUP($T3473,Sheet4!$H$1106:$M$1351,surveys!Y$1+1,FALSE)</f>
        <v>1</v>
      </c>
      <c r="Z3473" s="4">
        <f t="shared" si="163"/>
        <v>2</v>
      </c>
      <c r="AA3473" s="4" t="str">
        <f>VLOOKUP(T3473&amp;"-"&amp;Z3473,Sheet4!$W$2:$AA$1100,3,FALSE)</f>
        <v>Montreal</v>
      </c>
      <c r="AB3473" s="4">
        <f>VLOOKUP(T3473&amp;"-"&amp;Z3473,Sheet4!$W$2:$AA$1100,4,FALSE)</f>
        <v>45.508839999999999</v>
      </c>
      <c r="AC3473" s="4">
        <f>VLOOKUP(T3473&amp;"-"&amp;Z3473,Sheet4!$W$2:$AA$1100,5,FALSE)</f>
        <v>-73.587810000000005</v>
      </c>
    </row>
    <row r="3474" spans="1:29">
      <c r="A3474" s="6">
        <v>40716</v>
      </c>
      <c r="B3474" s="7">
        <v>0.68787037037037047</v>
      </c>
      <c r="C3474" s="4" t="s">
        <v>1213</v>
      </c>
      <c r="D3474" s="4" t="s">
        <v>1217</v>
      </c>
      <c r="E3474" s="4" t="s">
        <v>33</v>
      </c>
      <c r="F3474" s="4">
        <v>2</v>
      </c>
      <c r="G3474" s="4">
        <v>2</v>
      </c>
      <c r="H3474" s="4">
        <v>3</v>
      </c>
      <c r="I3474" s="4">
        <v>5</v>
      </c>
      <c r="J3474" s="4">
        <v>4</v>
      </c>
      <c r="K3474" s="4">
        <v>5</v>
      </c>
      <c r="L3474" s="4">
        <v>3</v>
      </c>
      <c r="M3474" s="4">
        <v>4</v>
      </c>
      <c r="N3474" s="4">
        <v>5</v>
      </c>
      <c r="O3474" s="4">
        <v>2</v>
      </c>
      <c r="P3474" s="4">
        <v>5</v>
      </c>
      <c r="Q3474" s="9">
        <f t="shared" si="164"/>
        <v>6.0844907407407396E-2</v>
      </c>
      <c r="R3474" s="4">
        <f t="shared" si="162"/>
        <v>40716.68787037037</v>
      </c>
      <c r="S3474" s="4">
        <v>0.391794863473093</v>
      </c>
      <c r="T3474" s="4" t="str">
        <f>VLOOKUP(E3474,Sheet2!$A$2:$E$137,5,FALSE)</f>
        <v>IT</v>
      </c>
      <c r="U3474" s="4">
        <f>VLOOKUP($T3474,Sheet4!$H$1106:$M$1351,surveys!U$1+1,FALSE)</f>
        <v>0.40073733113706772</v>
      </c>
      <c r="V3474" s="4">
        <f>VLOOKUP($T3474,Sheet4!$H$1106:$M$1351,surveys!V$1+1,FALSE)</f>
        <v>0.60502083075372182</v>
      </c>
      <c r="W3474" s="4">
        <f>VLOOKUP($T3474,Sheet4!$H$1106:$M$1351,surveys!W$1+1,FALSE)</f>
        <v>0.75963680320784854</v>
      </c>
      <c r="X3474" s="4">
        <f>VLOOKUP($T3474,Sheet4!$H$1106:$M$1351,surveys!X$1+1,FALSE)</f>
        <v>0.89491209934724891</v>
      </c>
      <c r="Y3474" s="4">
        <f>VLOOKUP($T3474,Sheet4!$H$1106:$M$1351,surveys!Y$1+1,FALSE)</f>
        <v>1</v>
      </c>
      <c r="Z3474" s="4">
        <f t="shared" si="163"/>
        <v>1</v>
      </c>
      <c r="AA3474" s="4" t="str">
        <f>VLOOKUP(T3474&amp;"-"&amp;Z3474,Sheet4!$W$2:$AA$1100,3,FALSE)</f>
        <v>Roma</v>
      </c>
      <c r="AB3474" s="4">
        <f>VLOOKUP(T3474&amp;"-"&amp;Z3474,Sheet4!$W$2:$AA$1100,4,FALSE)</f>
        <v>41.894739999999999</v>
      </c>
      <c r="AC3474" s="4">
        <f>VLOOKUP(T3474&amp;"-"&amp;Z3474,Sheet4!$W$2:$AA$1100,5,FALSE)</f>
        <v>12.4839</v>
      </c>
    </row>
    <row r="3475" spans="1:29">
      <c r="A3475" s="6">
        <v>40716</v>
      </c>
      <c r="B3475" s="7">
        <v>0.82355324074074077</v>
      </c>
      <c r="C3475" s="4" t="s">
        <v>1215</v>
      </c>
      <c r="D3475" s="4" t="s">
        <v>1218</v>
      </c>
      <c r="E3475" s="4" t="s">
        <v>23</v>
      </c>
      <c r="F3475" s="4">
        <v>5</v>
      </c>
      <c r="G3475" s="4">
        <v>3</v>
      </c>
      <c r="H3475" s="4">
        <v>4</v>
      </c>
      <c r="I3475" s="4">
        <v>2</v>
      </c>
      <c r="J3475" s="4">
        <v>3</v>
      </c>
      <c r="K3475" s="4">
        <v>3</v>
      </c>
      <c r="L3475" s="4">
        <v>2</v>
      </c>
      <c r="M3475" s="4">
        <v>5</v>
      </c>
      <c r="N3475" s="4">
        <v>5</v>
      </c>
      <c r="O3475" s="4">
        <v>2</v>
      </c>
      <c r="P3475" s="4">
        <v>5</v>
      </c>
      <c r="Q3475" s="9">
        <f t="shared" si="164"/>
        <v>1.6446759259259262E-2</v>
      </c>
      <c r="R3475" s="4">
        <f t="shared" si="162"/>
        <v>40716.823553240742</v>
      </c>
      <c r="S3475" s="4">
        <v>0.27590366505701258</v>
      </c>
      <c r="T3475" s="4" t="str">
        <f>VLOOKUP(E3475,Sheet2!$A$2:$E$137,5,FALSE)</f>
        <v>CA</v>
      </c>
      <c r="U3475" s="4">
        <f>VLOOKUP($T3475,Sheet4!$H$1106:$M$1351,surveys!U$1+1,FALSE)</f>
        <v>0.39929817507859233</v>
      </c>
      <c r="V3475" s="4">
        <f>VLOOKUP($T3475,Sheet4!$H$1106:$M$1351,surveys!V$1+1,FALSE)</f>
        <v>0.68226808593455113</v>
      </c>
      <c r="W3475" s="4">
        <f>VLOOKUP($T3475,Sheet4!$H$1106:$M$1351,surveys!W$1+1,FALSE)</f>
        <v>0.8413893511967715</v>
      </c>
      <c r="X3475" s="4">
        <f>VLOOKUP($T3475,Sheet4!$H$1106:$M$1351,surveys!X$1+1,FALSE)</f>
        <v>0.92969032990429024</v>
      </c>
      <c r="Y3475" s="4">
        <f>VLOOKUP($T3475,Sheet4!$H$1106:$M$1351,surveys!Y$1+1,FALSE)</f>
        <v>1</v>
      </c>
      <c r="Z3475" s="4">
        <f t="shared" si="163"/>
        <v>1</v>
      </c>
      <c r="AA3475" s="4" t="str">
        <f>VLOOKUP(T3475&amp;"-"&amp;Z3475,Sheet4!$W$2:$AA$1100,3,FALSE)</f>
        <v>Toronto</v>
      </c>
      <c r="AB3475" s="4">
        <f>VLOOKUP(T3475&amp;"-"&amp;Z3475,Sheet4!$W$2:$AA$1100,4,FALSE)</f>
        <v>43.700110000000002</v>
      </c>
      <c r="AC3475" s="4">
        <f>VLOOKUP(T3475&amp;"-"&amp;Z3475,Sheet4!$W$2:$AA$1100,5,FALSE)</f>
        <v>-79.416300000000007</v>
      </c>
    </row>
    <row r="3476" spans="1:29">
      <c r="A3476" s="6">
        <v>40716</v>
      </c>
      <c r="B3476" s="7">
        <v>0.55648148148148135</v>
      </c>
      <c r="C3476" s="4" t="s">
        <v>1213</v>
      </c>
      <c r="D3476" s="4" t="s">
        <v>1218</v>
      </c>
      <c r="E3476" s="4" t="s">
        <v>72</v>
      </c>
      <c r="F3476" s="4">
        <v>4</v>
      </c>
      <c r="G3476" s="4">
        <v>5</v>
      </c>
      <c r="H3476" s="4">
        <v>4</v>
      </c>
      <c r="I3476" s="4">
        <v>4</v>
      </c>
      <c r="J3476" s="4">
        <v>4</v>
      </c>
      <c r="K3476" s="4">
        <v>5</v>
      </c>
      <c r="L3476" s="4">
        <v>3</v>
      </c>
      <c r="M3476" s="4">
        <v>4</v>
      </c>
      <c r="N3476" s="4">
        <v>5</v>
      </c>
      <c r="O3476" s="4">
        <v>4</v>
      </c>
      <c r="P3476" s="4">
        <v>4</v>
      </c>
      <c r="Q3476" s="9">
        <f t="shared" si="164"/>
        <v>3.982638888888889E-2</v>
      </c>
      <c r="R3476" s="4">
        <f t="shared" si="162"/>
        <v>40716.556481481479</v>
      </c>
      <c r="S3476" s="4">
        <v>0.70269513855755861</v>
      </c>
      <c r="T3476" s="4" t="str">
        <f>VLOOKUP(E3476,Sheet2!$A$2:$E$137,5,FALSE)</f>
        <v>DK</v>
      </c>
      <c r="U3476" s="4">
        <f>VLOOKUP($T3476,Sheet4!$H$1106:$M$1351,surveys!U$1+1,FALSE)</f>
        <v>0.65757590439736768</v>
      </c>
      <c r="V3476" s="4">
        <f>VLOOKUP($T3476,Sheet4!$H$1106:$M$1351,surveys!V$1+1,FALSE)</f>
        <v>0.79298313615622928</v>
      </c>
      <c r="W3476" s="4">
        <f>VLOOKUP($T3476,Sheet4!$H$1106:$M$1351,surveys!W$1+1,FALSE)</f>
        <v>0.87616574847022677</v>
      </c>
      <c r="X3476" s="4">
        <f>VLOOKUP($T3476,Sheet4!$H$1106:$M$1351,surveys!X$1+1,FALSE)</f>
        <v>0.94583220518199096</v>
      </c>
      <c r="Y3476" s="4">
        <f>VLOOKUP($T3476,Sheet4!$H$1106:$M$1351,surveys!Y$1+1,FALSE)</f>
        <v>1</v>
      </c>
      <c r="Z3476" s="4">
        <f t="shared" si="163"/>
        <v>2</v>
      </c>
      <c r="AA3476" s="4" t="str">
        <f>VLOOKUP(T3476&amp;"-"&amp;Z3476,Sheet4!$W$2:$AA$1100,3,FALSE)</f>
        <v>Arhus</v>
      </c>
      <c r="AB3476" s="4">
        <f>VLOOKUP(T3476&amp;"-"&amp;Z3476,Sheet4!$W$2:$AA$1100,4,FALSE)</f>
        <v>56.156739999999999</v>
      </c>
      <c r="AC3476" s="4">
        <f>VLOOKUP(T3476&amp;"-"&amp;Z3476,Sheet4!$W$2:$AA$1100,5,FALSE)</f>
        <v>10.210760000000001</v>
      </c>
    </row>
    <row r="3477" spans="1:29">
      <c r="A3477" s="6">
        <v>40716</v>
      </c>
      <c r="B3477" s="7">
        <v>0.86460648148148145</v>
      </c>
      <c r="C3477" s="4" t="s">
        <v>1213</v>
      </c>
      <c r="D3477" s="4" t="s">
        <v>1214</v>
      </c>
      <c r="E3477" s="4" t="s">
        <v>1228</v>
      </c>
      <c r="F3477" s="4">
        <v>3</v>
      </c>
      <c r="G3477" s="4">
        <v>5</v>
      </c>
      <c r="H3477" s="4">
        <v>4</v>
      </c>
      <c r="I3477" s="4">
        <v>3</v>
      </c>
      <c r="J3477" s="4">
        <v>3</v>
      </c>
      <c r="K3477" s="4">
        <v>5</v>
      </c>
      <c r="L3477" s="4">
        <v>3</v>
      </c>
      <c r="M3477" s="4">
        <v>3</v>
      </c>
      <c r="N3477" s="4">
        <v>1</v>
      </c>
      <c r="O3477" s="4">
        <v>3</v>
      </c>
      <c r="P3477" s="4">
        <v>2</v>
      </c>
      <c r="Q3477" s="9">
        <f t="shared" si="164"/>
        <v>4.538194444444444E-2</v>
      </c>
      <c r="R3477" s="4">
        <f t="shared" si="162"/>
        <v>40716.864606481482</v>
      </c>
      <c r="S3477" s="4">
        <v>0.37269735548759186</v>
      </c>
      <c r="T3477" s="4" t="str">
        <f>VLOOKUP(E3477,Sheet2!$A$2:$E$137,5,FALSE)</f>
        <v>SK</v>
      </c>
      <c r="U3477" s="4">
        <f>VLOOKUP($T3477,Sheet4!$H$1106:$M$1351,surveys!U$1+1,FALSE)</f>
        <v>0.45694206605616972</v>
      </c>
      <c r="V3477" s="4">
        <f>VLOOKUP($T3477,Sheet4!$H$1106:$M$1351,surveys!V$1+1,FALSE)</f>
        <v>0.71204272040649941</v>
      </c>
      <c r="W3477" s="4">
        <f>VLOOKUP($T3477,Sheet4!$H$1106:$M$1351,surveys!W$1+1,FALSE)</f>
        <v>0.81418305418124248</v>
      </c>
      <c r="X3477" s="4">
        <f>VLOOKUP($T3477,Sheet4!$H$1106:$M$1351,surveys!X$1+1,FALSE)</f>
        <v>0.90727700543063317</v>
      </c>
      <c r="Y3477" s="4">
        <f>VLOOKUP($T3477,Sheet4!$H$1106:$M$1351,surveys!Y$1+1,FALSE)</f>
        <v>1</v>
      </c>
      <c r="Z3477" s="4">
        <f t="shared" si="163"/>
        <v>1</v>
      </c>
      <c r="AA3477" s="4" t="str">
        <f>VLOOKUP(T3477&amp;"-"&amp;Z3477,Sheet4!$W$2:$AA$1100,3,FALSE)</f>
        <v>Bratislava</v>
      </c>
      <c r="AB3477" s="4">
        <f>VLOOKUP(T3477&amp;"-"&amp;Z3477,Sheet4!$W$2:$AA$1100,4,FALSE)</f>
        <v>48.148159999999997</v>
      </c>
      <c r="AC3477" s="4">
        <f>VLOOKUP(T3477&amp;"-"&amp;Z3477,Sheet4!$W$2:$AA$1100,5,FALSE)</f>
        <v>17.106739999999999</v>
      </c>
    </row>
    <row r="3478" spans="1:29">
      <c r="A3478" s="6">
        <v>40716</v>
      </c>
      <c r="B3478" s="7">
        <v>0.86947916666666669</v>
      </c>
      <c r="C3478" s="4" t="s">
        <v>1213</v>
      </c>
      <c r="D3478" s="4" t="s">
        <v>1219</v>
      </c>
      <c r="E3478" s="4" t="s">
        <v>47</v>
      </c>
      <c r="F3478" s="4">
        <v>2</v>
      </c>
      <c r="G3478" s="4">
        <v>2</v>
      </c>
      <c r="H3478" s="4">
        <v>3</v>
      </c>
      <c r="I3478" s="4">
        <v>3</v>
      </c>
      <c r="J3478" s="4">
        <v>4</v>
      </c>
      <c r="K3478" s="4">
        <v>4</v>
      </c>
      <c r="L3478" s="4">
        <v>2</v>
      </c>
      <c r="M3478" s="4">
        <v>4</v>
      </c>
      <c r="N3478" s="4">
        <v>4</v>
      </c>
      <c r="O3478" s="4">
        <v>3</v>
      </c>
      <c r="P3478" s="4">
        <v>3</v>
      </c>
      <c r="Q3478" s="9">
        <f t="shared" si="164"/>
        <v>4.8692129629629627E-2</v>
      </c>
      <c r="R3478" s="4">
        <f t="shared" si="162"/>
        <v>40716.869479166664</v>
      </c>
      <c r="S3478" s="4">
        <v>0.78379724430521147</v>
      </c>
      <c r="T3478" s="4" t="str">
        <f>VLOOKUP(E3478,Sheet2!$A$2:$E$137,5,FALSE)</f>
        <v>NZ</v>
      </c>
      <c r="U3478" s="4">
        <f>VLOOKUP($T3478,Sheet4!$H$1106:$M$1351,surveys!U$1+1,FALSE)</f>
        <v>0.24106469712465556</v>
      </c>
      <c r="V3478" s="4">
        <f>VLOOKUP($T3478,Sheet4!$H$1106:$M$1351,surveys!V$1+1,FALSE)</f>
        <v>0.46135760189339992</v>
      </c>
      <c r="W3478" s="4">
        <f>VLOOKUP($T3478,Sheet4!$H$1106:$M$1351,surveys!W$1+1,FALSE)</f>
        <v>0.67128249233820236</v>
      </c>
      <c r="X3478" s="4">
        <f>VLOOKUP($T3478,Sheet4!$H$1106:$M$1351,surveys!X$1+1,FALSE)</f>
        <v>0.88009640049815385</v>
      </c>
      <c r="Y3478" s="4">
        <f>VLOOKUP($T3478,Sheet4!$H$1106:$M$1351,surveys!Y$1+1,FALSE)</f>
        <v>1</v>
      </c>
      <c r="Z3478" s="4">
        <f t="shared" si="163"/>
        <v>4</v>
      </c>
      <c r="AA3478" s="4" t="str">
        <f>VLOOKUP(T3478&amp;"-"&amp;Z3478,Sheet4!$W$2:$AA$1100,3,FALSE)</f>
        <v>Manukau City</v>
      </c>
      <c r="AB3478" s="4">
        <f>VLOOKUP(T3478&amp;"-"&amp;Z3478,Sheet4!$W$2:$AA$1100,4,FALSE)</f>
        <v>-36.992820000000002</v>
      </c>
      <c r="AC3478" s="4">
        <f>VLOOKUP(T3478&amp;"-"&amp;Z3478,Sheet4!$W$2:$AA$1100,5,FALSE)</f>
        <v>174.87986000000001</v>
      </c>
    </row>
    <row r="3479" spans="1:29">
      <c r="A3479" s="6">
        <v>40716</v>
      </c>
      <c r="B3479" s="7">
        <v>0.86976851851851855</v>
      </c>
      <c r="C3479" s="4" t="s">
        <v>1213</v>
      </c>
      <c r="D3479" s="4" t="s">
        <v>1218</v>
      </c>
      <c r="E3479" s="4" t="s">
        <v>33</v>
      </c>
      <c r="F3479" s="4">
        <v>4</v>
      </c>
      <c r="G3479" s="4">
        <v>1</v>
      </c>
      <c r="H3479" s="4">
        <v>4</v>
      </c>
      <c r="I3479" s="4">
        <v>4</v>
      </c>
      <c r="J3479" s="4">
        <v>5</v>
      </c>
      <c r="K3479" s="4">
        <v>5</v>
      </c>
      <c r="L3479" s="4">
        <v>5</v>
      </c>
      <c r="M3479" s="4">
        <v>5</v>
      </c>
      <c r="N3479" s="4">
        <v>5</v>
      </c>
      <c r="O3479" s="4">
        <v>4</v>
      </c>
      <c r="P3479" s="4">
        <v>5</v>
      </c>
      <c r="Q3479" s="9">
        <f t="shared" si="164"/>
        <v>4.8136574074074068E-2</v>
      </c>
      <c r="R3479" s="4">
        <f t="shared" si="162"/>
        <v>40716.869768518518</v>
      </c>
      <c r="S3479" s="4">
        <v>8.7031672485188505E-2</v>
      </c>
      <c r="T3479" s="4" t="str">
        <f>VLOOKUP(E3479,Sheet2!$A$2:$E$137,5,FALSE)</f>
        <v>IT</v>
      </c>
      <c r="U3479" s="4">
        <f>VLOOKUP($T3479,Sheet4!$H$1106:$M$1351,surveys!U$1+1,FALSE)</f>
        <v>0.40073733113706772</v>
      </c>
      <c r="V3479" s="4">
        <f>VLOOKUP($T3479,Sheet4!$H$1106:$M$1351,surveys!V$1+1,FALSE)</f>
        <v>0.60502083075372182</v>
      </c>
      <c r="W3479" s="4">
        <f>VLOOKUP($T3479,Sheet4!$H$1106:$M$1351,surveys!W$1+1,FALSE)</f>
        <v>0.75963680320784854</v>
      </c>
      <c r="X3479" s="4">
        <f>VLOOKUP($T3479,Sheet4!$H$1106:$M$1351,surveys!X$1+1,FALSE)</f>
        <v>0.89491209934724891</v>
      </c>
      <c r="Y3479" s="4">
        <f>VLOOKUP($T3479,Sheet4!$H$1106:$M$1351,surveys!Y$1+1,FALSE)</f>
        <v>1</v>
      </c>
      <c r="Z3479" s="4">
        <f t="shared" si="163"/>
        <v>1</v>
      </c>
      <c r="AA3479" s="4" t="str">
        <f>VLOOKUP(T3479&amp;"-"&amp;Z3479,Sheet4!$W$2:$AA$1100,3,FALSE)</f>
        <v>Roma</v>
      </c>
      <c r="AB3479" s="4">
        <f>VLOOKUP(T3479&amp;"-"&amp;Z3479,Sheet4!$W$2:$AA$1100,4,FALSE)</f>
        <v>41.894739999999999</v>
      </c>
      <c r="AC3479" s="4">
        <f>VLOOKUP(T3479&amp;"-"&amp;Z3479,Sheet4!$W$2:$AA$1100,5,FALSE)</f>
        <v>12.4839</v>
      </c>
    </row>
    <row r="3480" spans="1:29">
      <c r="A3480" s="6">
        <v>40716</v>
      </c>
      <c r="B3480" s="7">
        <v>0.99520833333333336</v>
      </c>
      <c r="C3480" s="4" t="s">
        <v>1213</v>
      </c>
      <c r="D3480" s="4" t="s">
        <v>1218</v>
      </c>
      <c r="E3480" s="4" t="s">
        <v>23</v>
      </c>
      <c r="F3480" s="4">
        <v>5</v>
      </c>
      <c r="G3480" s="4">
        <v>5</v>
      </c>
      <c r="H3480" s="4">
        <v>5</v>
      </c>
      <c r="I3480" s="4">
        <v>5</v>
      </c>
      <c r="J3480" s="4">
        <v>5</v>
      </c>
      <c r="K3480" s="4">
        <v>5</v>
      </c>
      <c r="L3480" s="4">
        <v>5</v>
      </c>
      <c r="M3480" s="4">
        <v>5</v>
      </c>
      <c r="N3480" s="4">
        <v>5</v>
      </c>
      <c r="O3480" s="4">
        <v>5</v>
      </c>
      <c r="P3480" s="4">
        <v>5</v>
      </c>
      <c r="Q3480" s="9">
        <f t="shared" si="164"/>
        <v>6.6354166666666672E-2</v>
      </c>
      <c r="R3480" s="4">
        <f t="shared" si="162"/>
        <v>40716.995208333334</v>
      </c>
      <c r="S3480" s="4">
        <v>2.9303504110402834E-2</v>
      </c>
      <c r="T3480" s="4" t="str">
        <f>VLOOKUP(E3480,Sheet2!$A$2:$E$137,5,FALSE)</f>
        <v>CA</v>
      </c>
      <c r="U3480" s="4">
        <f>VLOOKUP($T3480,Sheet4!$H$1106:$M$1351,surveys!U$1+1,FALSE)</f>
        <v>0.39929817507859233</v>
      </c>
      <c r="V3480" s="4">
        <f>VLOOKUP($T3480,Sheet4!$H$1106:$M$1351,surveys!V$1+1,FALSE)</f>
        <v>0.68226808593455113</v>
      </c>
      <c r="W3480" s="4">
        <f>VLOOKUP($T3480,Sheet4!$H$1106:$M$1351,surveys!W$1+1,FALSE)</f>
        <v>0.8413893511967715</v>
      </c>
      <c r="X3480" s="4">
        <f>VLOOKUP($T3480,Sheet4!$H$1106:$M$1351,surveys!X$1+1,FALSE)</f>
        <v>0.92969032990429024</v>
      </c>
      <c r="Y3480" s="4">
        <f>VLOOKUP($T3480,Sheet4!$H$1106:$M$1351,surveys!Y$1+1,FALSE)</f>
        <v>1</v>
      </c>
      <c r="Z3480" s="4">
        <f t="shared" si="163"/>
        <v>1</v>
      </c>
      <c r="AA3480" s="4" t="str">
        <f>VLOOKUP(T3480&amp;"-"&amp;Z3480,Sheet4!$W$2:$AA$1100,3,FALSE)</f>
        <v>Toronto</v>
      </c>
      <c r="AB3480" s="4">
        <f>VLOOKUP(T3480&amp;"-"&amp;Z3480,Sheet4!$W$2:$AA$1100,4,FALSE)</f>
        <v>43.700110000000002</v>
      </c>
      <c r="AC3480" s="4">
        <f>VLOOKUP(T3480&amp;"-"&amp;Z3480,Sheet4!$W$2:$AA$1100,5,FALSE)</f>
        <v>-79.416300000000007</v>
      </c>
    </row>
    <row r="3481" spans="1:29">
      <c r="A3481" s="6">
        <v>40715</v>
      </c>
      <c r="B3481" s="7">
        <v>9.9050925925925917E-2</v>
      </c>
      <c r="C3481" s="4" t="s">
        <v>1215</v>
      </c>
      <c r="D3481" s="4" t="s">
        <v>1214</v>
      </c>
      <c r="E3481" s="4" t="s">
        <v>21</v>
      </c>
      <c r="F3481" s="4">
        <v>5</v>
      </c>
      <c r="G3481" s="4">
        <v>4</v>
      </c>
      <c r="H3481" s="4">
        <v>5</v>
      </c>
      <c r="I3481" s="4">
        <v>4</v>
      </c>
      <c r="J3481" s="4">
        <v>5</v>
      </c>
      <c r="K3481" s="4">
        <v>5</v>
      </c>
      <c r="L3481" s="4">
        <v>5</v>
      </c>
      <c r="M3481" s="4">
        <v>5</v>
      </c>
      <c r="N3481" s="4">
        <v>5</v>
      </c>
      <c r="O3481" s="4">
        <v>5</v>
      </c>
      <c r="P3481" s="4">
        <v>5</v>
      </c>
      <c r="Q3481" s="9">
        <f t="shared" si="164"/>
        <v>6.9432870370370367E-2</v>
      </c>
      <c r="R3481" s="4">
        <f t="shared" si="162"/>
        <v>40715.099050925928</v>
      </c>
      <c r="S3481" s="4">
        <v>0.26713455446679735</v>
      </c>
      <c r="T3481" s="4" t="str">
        <f>VLOOKUP(E3481,Sheet2!$A$2:$E$137,5,FALSE)</f>
        <v>MX</v>
      </c>
      <c r="U3481" s="4">
        <f>VLOOKUP($T3481,Sheet4!$H$1106:$M$1351,surveys!U$1+1,FALSE)</f>
        <v>0.64192227588837014</v>
      </c>
      <c r="V3481" s="4">
        <f>VLOOKUP($T3481,Sheet4!$H$1106:$M$1351,surveys!V$1+1,FALSE)</f>
        <v>0.73699712700692854</v>
      </c>
      <c r="W3481" s="4">
        <f>VLOOKUP($T3481,Sheet4!$H$1106:$M$1351,surveys!W$1+1,FALSE)</f>
        <v>0.83130642446864456</v>
      </c>
      <c r="X3481" s="4">
        <f>VLOOKUP($T3481,Sheet4!$H$1106:$M$1351,surveys!X$1+1,FALSE)</f>
        <v>0.91696724211461977</v>
      </c>
      <c r="Y3481" s="4">
        <f>VLOOKUP($T3481,Sheet4!$H$1106:$M$1351,surveys!Y$1+1,FALSE)</f>
        <v>1</v>
      </c>
      <c r="Z3481" s="4">
        <f t="shared" si="163"/>
        <v>1</v>
      </c>
      <c r="AA3481" s="4" t="str">
        <f>VLOOKUP(T3481&amp;"-"&amp;Z3481,Sheet4!$W$2:$AA$1100,3,FALSE)</f>
        <v>Mexico City</v>
      </c>
      <c r="AB3481" s="4">
        <f>VLOOKUP(T3481&amp;"-"&amp;Z3481,Sheet4!$W$2:$AA$1100,4,FALSE)</f>
        <v>19.428470000000001</v>
      </c>
      <c r="AC3481" s="4">
        <f>VLOOKUP(T3481&amp;"-"&amp;Z3481,Sheet4!$W$2:$AA$1100,5,FALSE)</f>
        <v>-99.127660000000006</v>
      </c>
    </row>
    <row r="3482" spans="1:29">
      <c r="A3482" s="6">
        <v>40715</v>
      </c>
      <c r="B3482" s="7">
        <v>0.10856481481481482</v>
      </c>
      <c r="C3482" s="4" t="s">
        <v>1215</v>
      </c>
      <c r="D3482" s="4" t="s">
        <v>1216</v>
      </c>
      <c r="E3482" s="4" t="s">
        <v>21</v>
      </c>
      <c r="F3482" s="4">
        <v>4</v>
      </c>
      <c r="G3482" s="4">
        <v>3</v>
      </c>
      <c r="H3482" s="4">
        <v>4</v>
      </c>
      <c r="I3482" s="4">
        <v>4</v>
      </c>
      <c r="J3482" s="4">
        <v>5</v>
      </c>
      <c r="K3482" s="4">
        <v>4</v>
      </c>
      <c r="L3482" s="4">
        <v>5</v>
      </c>
      <c r="M3482" s="4">
        <v>5</v>
      </c>
      <c r="N3482" s="4">
        <v>4</v>
      </c>
      <c r="O3482" s="4">
        <v>5</v>
      </c>
      <c r="P3482" s="4">
        <v>5</v>
      </c>
      <c r="Q3482" s="9">
        <f t="shared" si="164"/>
        <v>5.7291666666666671E-3</v>
      </c>
      <c r="R3482" s="4">
        <f t="shared" si="162"/>
        <v>40715.108564814815</v>
      </c>
      <c r="S3482" s="4">
        <v>0.58952265016630534</v>
      </c>
      <c r="T3482" s="4" t="str">
        <f>VLOOKUP(E3482,Sheet2!$A$2:$E$137,5,FALSE)</f>
        <v>MX</v>
      </c>
      <c r="U3482" s="4">
        <f>VLOOKUP($T3482,Sheet4!$H$1106:$M$1351,surveys!U$1+1,FALSE)</f>
        <v>0.64192227588837014</v>
      </c>
      <c r="V3482" s="4">
        <f>VLOOKUP($T3482,Sheet4!$H$1106:$M$1351,surveys!V$1+1,FALSE)</f>
        <v>0.73699712700692854</v>
      </c>
      <c r="W3482" s="4">
        <f>VLOOKUP($T3482,Sheet4!$H$1106:$M$1351,surveys!W$1+1,FALSE)</f>
        <v>0.83130642446864456</v>
      </c>
      <c r="X3482" s="4">
        <f>VLOOKUP($T3482,Sheet4!$H$1106:$M$1351,surveys!X$1+1,FALSE)</f>
        <v>0.91696724211461977</v>
      </c>
      <c r="Y3482" s="4">
        <f>VLOOKUP($T3482,Sheet4!$H$1106:$M$1351,surveys!Y$1+1,FALSE)</f>
        <v>1</v>
      </c>
      <c r="Z3482" s="4">
        <f t="shared" si="163"/>
        <v>1</v>
      </c>
      <c r="AA3482" s="4" t="str">
        <f>VLOOKUP(T3482&amp;"-"&amp;Z3482,Sheet4!$W$2:$AA$1100,3,FALSE)</f>
        <v>Mexico City</v>
      </c>
      <c r="AB3482" s="4">
        <f>VLOOKUP(T3482&amp;"-"&amp;Z3482,Sheet4!$W$2:$AA$1100,4,FALSE)</f>
        <v>19.428470000000001</v>
      </c>
      <c r="AC3482" s="4">
        <f>VLOOKUP(T3482&amp;"-"&amp;Z3482,Sheet4!$W$2:$AA$1100,5,FALSE)</f>
        <v>-99.127660000000006</v>
      </c>
    </row>
    <row r="3483" spans="1:29">
      <c r="A3483" s="6">
        <v>40715</v>
      </c>
      <c r="B3483" s="7">
        <v>0.22939814814814816</v>
      </c>
      <c r="C3483" s="4" t="s">
        <v>1213</v>
      </c>
      <c r="D3483" s="4" t="s">
        <v>1217</v>
      </c>
      <c r="E3483" s="4" t="s">
        <v>1232</v>
      </c>
      <c r="F3483" s="4">
        <v>3</v>
      </c>
      <c r="G3483" s="4">
        <v>3</v>
      </c>
      <c r="H3483" s="4">
        <v>3</v>
      </c>
      <c r="I3483" s="4">
        <v>3</v>
      </c>
      <c r="J3483" s="4">
        <v>3</v>
      </c>
      <c r="K3483" s="4">
        <v>4</v>
      </c>
      <c r="L3483" s="4">
        <v>3</v>
      </c>
      <c r="M3483" s="4">
        <v>4</v>
      </c>
      <c r="N3483" s="4">
        <v>4</v>
      </c>
      <c r="O3483" s="4">
        <v>3</v>
      </c>
      <c r="P3483" s="4">
        <v>3</v>
      </c>
      <c r="Q3483" s="9">
        <f t="shared" si="164"/>
        <v>2.0694444444444446E-2</v>
      </c>
      <c r="R3483" s="4">
        <f t="shared" si="162"/>
        <v>40715.229398148149</v>
      </c>
      <c r="S3483" s="4">
        <v>0.66543528485828896</v>
      </c>
      <c r="T3483" s="4" t="str">
        <f>VLOOKUP(E3483,Sheet2!$A$2:$E$137,5,FALSE)</f>
        <v>HK</v>
      </c>
      <c r="U3483" s="4">
        <f>VLOOKUP($T3483,Sheet4!$H$1106:$M$1351,surveys!U$1+1,FALSE)</f>
        <v>0.7517058185361738</v>
      </c>
      <c r="V3483" s="4">
        <f>VLOOKUP($T3483,Sheet4!$H$1106:$M$1351,surveys!V$1+1,FALSE)</f>
        <v>0.9681825651115934</v>
      </c>
      <c r="W3483" s="4">
        <f>VLOOKUP($T3483,Sheet4!$H$1106:$M$1351,surveys!W$1+1,FALSE)</f>
        <v>0.99913174895024703</v>
      </c>
      <c r="X3483" s="4">
        <f>VLOOKUP($T3483,Sheet4!$H$1106:$M$1351,surveys!X$1+1,FALSE)</f>
        <v>0.99977489787599005</v>
      </c>
      <c r="Y3483" s="4">
        <f>VLOOKUP($T3483,Sheet4!$H$1106:$M$1351,surveys!Y$1+1,FALSE)</f>
        <v>1</v>
      </c>
      <c r="Z3483" s="4">
        <f t="shared" si="163"/>
        <v>1</v>
      </c>
      <c r="AA3483" s="4" t="str">
        <f>VLOOKUP(T3483&amp;"-"&amp;Z3483,Sheet4!$W$2:$AA$1100,3,FALSE)</f>
        <v>Hong Kong</v>
      </c>
      <c r="AB3483" s="4">
        <f>VLOOKUP(T3483&amp;"-"&amp;Z3483,Sheet4!$W$2:$AA$1100,4,FALSE)</f>
        <v>22.285520000000002</v>
      </c>
      <c r="AC3483" s="4">
        <f>VLOOKUP(T3483&amp;"-"&amp;Z3483,Sheet4!$W$2:$AA$1100,5,FALSE)</f>
        <v>114.15769</v>
      </c>
    </row>
    <row r="3484" spans="1:29">
      <c r="A3484" s="6">
        <v>40715</v>
      </c>
      <c r="B3484" s="7">
        <v>0.80366898148148169</v>
      </c>
      <c r="C3484" s="4" t="s">
        <v>1213</v>
      </c>
      <c r="D3484" s="4" t="s">
        <v>1224</v>
      </c>
      <c r="E3484" s="4" t="s">
        <v>72</v>
      </c>
      <c r="F3484" s="4">
        <v>5</v>
      </c>
      <c r="G3484" s="4">
        <v>5</v>
      </c>
      <c r="H3484" s="4">
        <v>4</v>
      </c>
      <c r="I3484" s="4">
        <v>4</v>
      </c>
      <c r="J3484" s="4">
        <v>5</v>
      </c>
      <c r="K3484" s="4">
        <v>4</v>
      </c>
      <c r="L3484" s="4">
        <v>4</v>
      </c>
      <c r="M3484" s="4">
        <v>5</v>
      </c>
      <c r="N3484" s="4">
        <v>5</v>
      </c>
      <c r="O3484" s="4">
        <v>5</v>
      </c>
      <c r="P3484" s="4">
        <v>5</v>
      </c>
      <c r="Q3484" s="9">
        <f t="shared" si="164"/>
        <v>3.0324074074074077E-3</v>
      </c>
      <c r="R3484" s="4">
        <f t="shared" si="162"/>
        <v>40715.803668981483</v>
      </c>
      <c r="S3484" s="4">
        <v>0.92979798188983942</v>
      </c>
      <c r="T3484" s="4" t="str">
        <f>VLOOKUP(E3484,Sheet2!$A$2:$E$137,5,FALSE)</f>
        <v>DK</v>
      </c>
      <c r="U3484" s="4">
        <f>VLOOKUP($T3484,Sheet4!$H$1106:$M$1351,surveys!U$1+1,FALSE)</f>
        <v>0.65757590439736768</v>
      </c>
      <c r="V3484" s="4">
        <f>VLOOKUP($T3484,Sheet4!$H$1106:$M$1351,surveys!V$1+1,FALSE)</f>
        <v>0.79298313615622928</v>
      </c>
      <c r="W3484" s="4">
        <f>VLOOKUP($T3484,Sheet4!$H$1106:$M$1351,surveys!W$1+1,FALSE)</f>
        <v>0.87616574847022677</v>
      </c>
      <c r="X3484" s="4">
        <f>VLOOKUP($T3484,Sheet4!$H$1106:$M$1351,surveys!X$1+1,FALSE)</f>
        <v>0.94583220518199096</v>
      </c>
      <c r="Y3484" s="4">
        <f>VLOOKUP($T3484,Sheet4!$H$1106:$M$1351,surveys!Y$1+1,FALSE)</f>
        <v>1</v>
      </c>
      <c r="Z3484" s="4">
        <f t="shared" si="163"/>
        <v>4</v>
      </c>
      <c r="AA3484" s="4" t="str">
        <f>VLOOKUP(T3484&amp;"-"&amp;Z3484,Sheet4!$W$2:$AA$1100,3,FALSE)</f>
        <v>Aalborg</v>
      </c>
      <c r="AB3484" s="4">
        <f>VLOOKUP(T3484&amp;"-"&amp;Z3484,Sheet4!$W$2:$AA$1100,4,FALSE)</f>
        <v>57.048000000000002</v>
      </c>
      <c r="AC3484" s="4">
        <f>VLOOKUP(T3484&amp;"-"&amp;Z3484,Sheet4!$W$2:$AA$1100,5,FALSE)</f>
        <v>9.9186999999999994</v>
      </c>
    </row>
    <row r="3485" spans="1:29">
      <c r="A3485" s="6">
        <v>40715</v>
      </c>
      <c r="B3485" s="7">
        <v>0.52768518518518526</v>
      </c>
      <c r="C3485" s="4" t="s">
        <v>1215</v>
      </c>
      <c r="D3485" s="4" t="s">
        <v>1214</v>
      </c>
      <c r="E3485" s="4" t="s">
        <v>23</v>
      </c>
      <c r="F3485" s="4">
        <v>4</v>
      </c>
      <c r="G3485" s="4">
        <v>5</v>
      </c>
      <c r="H3485" s="4">
        <v>4</v>
      </c>
      <c r="I3485" s="4">
        <v>3</v>
      </c>
      <c r="J3485" s="4">
        <v>3</v>
      </c>
      <c r="K3485" s="4">
        <v>5</v>
      </c>
      <c r="L3485" s="4">
        <v>5</v>
      </c>
      <c r="M3485" s="4">
        <v>5</v>
      </c>
      <c r="N3485" s="4">
        <v>5</v>
      </c>
      <c r="O3485" s="4">
        <v>4</v>
      </c>
      <c r="P3485" s="4">
        <v>5</v>
      </c>
      <c r="Q3485" s="9">
        <f t="shared" si="164"/>
        <v>1.9733796296296298E-2</v>
      </c>
      <c r="R3485" s="4">
        <f t="shared" si="162"/>
        <v>40715.527685185189</v>
      </c>
      <c r="S3485" s="4">
        <v>0.14393312929055391</v>
      </c>
      <c r="T3485" s="4" t="str">
        <f>VLOOKUP(E3485,Sheet2!$A$2:$E$137,5,FALSE)</f>
        <v>CA</v>
      </c>
      <c r="U3485" s="4">
        <f>VLOOKUP($T3485,Sheet4!$H$1106:$M$1351,surveys!U$1+1,FALSE)</f>
        <v>0.39929817507859233</v>
      </c>
      <c r="V3485" s="4">
        <f>VLOOKUP($T3485,Sheet4!$H$1106:$M$1351,surveys!V$1+1,FALSE)</f>
        <v>0.68226808593455113</v>
      </c>
      <c r="W3485" s="4">
        <f>VLOOKUP($T3485,Sheet4!$H$1106:$M$1351,surveys!W$1+1,FALSE)</f>
        <v>0.8413893511967715</v>
      </c>
      <c r="X3485" s="4">
        <f>VLOOKUP($T3485,Sheet4!$H$1106:$M$1351,surveys!X$1+1,FALSE)</f>
        <v>0.92969032990429024</v>
      </c>
      <c r="Y3485" s="4">
        <f>VLOOKUP($T3485,Sheet4!$H$1106:$M$1351,surveys!Y$1+1,FALSE)</f>
        <v>1</v>
      </c>
      <c r="Z3485" s="4">
        <f t="shared" si="163"/>
        <v>1</v>
      </c>
      <c r="AA3485" s="4" t="str">
        <f>VLOOKUP(T3485&amp;"-"&amp;Z3485,Sheet4!$W$2:$AA$1100,3,FALSE)</f>
        <v>Toronto</v>
      </c>
      <c r="AB3485" s="4">
        <f>VLOOKUP(T3485&amp;"-"&amp;Z3485,Sheet4!$W$2:$AA$1100,4,FALSE)</f>
        <v>43.700110000000002</v>
      </c>
      <c r="AC3485" s="4">
        <f>VLOOKUP(T3485&amp;"-"&amp;Z3485,Sheet4!$W$2:$AA$1100,5,FALSE)</f>
        <v>-79.416300000000007</v>
      </c>
    </row>
    <row r="3486" spans="1:29">
      <c r="A3486" s="6">
        <v>40715</v>
      </c>
      <c r="B3486" s="7">
        <v>0.55093749999999997</v>
      </c>
      <c r="C3486" s="4" t="s">
        <v>1213</v>
      </c>
      <c r="D3486" s="4" t="s">
        <v>1214</v>
      </c>
      <c r="E3486" s="4" t="s">
        <v>72</v>
      </c>
      <c r="F3486" s="4">
        <v>3</v>
      </c>
      <c r="G3486" s="4">
        <v>2</v>
      </c>
      <c r="H3486" s="4">
        <v>3</v>
      </c>
      <c r="I3486" s="4">
        <v>3</v>
      </c>
      <c r="J3486" s="4">
        <v>4</v>
      </c>
      <c r="K3486" s="4">
        <v>5</v>
      </c>
      <c r="L3486" s="4">
        <v>4</v>
      </c>
      <c r="M3486" s="4">
        <v>2</v>
      </c>
      <c r="N3486" s="4">
        <v>4</v>
      </c>
      <c r="O3486" s="4">
        <v>2</v>
      </c>
      <c r="P3486" s="4">
        <v>4</v>
      </c>
      <c r="Q3486" s="9">
        <f t="shared" si="164"/>
        <v>3.5590277777777776E-2</v>
      </c>
      <c r="R3486" s="4">
        <f t="shared" si="162"/>
        <v>40715.550937499997</v>
      </c>
      <c r="S3486" s="4">
        <v>0.35178616774807825</v>
      </c>
      <c r="T3486" s="4" t="str">
        <f>VLOOKUP(E3486,Sheet2!$A$2:$E$137,5,FALSE)</f>
        <v>DK</v>
      </c>
      <c r="U3486" s="4">
        <f>VLOOKUP($T3486,Sheet4!$H$1106:$M$1351,surveys!U$1+1,FALSE)</f>
        <v>0.65757590439736768</v>
      </c>
      <c r="V3486" s="4">
        <f>VLOOKUP($T3486,Sheet4!$H$1106:$M$1351,surveys!V$1+1,FALSE)</f>
        <v>0.79298313615622928</v>
      </c>
      <c r="W3486" s="4">
        <f>VLOOKUP($T3486,Sheet4!$H$1106:$M$1351,surveys!W$1+1,FALSE)</f>
        <v>0.87616574847022677</v>
      </c>
      <c r="X3486" s="4">
        <f>VLOOKUP($T3486,Sheet4!$H$1106:$M$1351,surveys!X$1+1,FALSE)</f>
        <v>0.94583220518199096</v>
      </c>
      <c r="Y3486" s="4">
        <f>VLOOKUP($T3486,Sheet4!$H$1106:$M$1351,surveys!Y$1+1,FALSE)</f>
        <v>1</v>
      </c>
      <c r="Z3486" s="4">
        <f t="shared" si="163"/>
        <v>1</v>
      </c>
      <c r="AA3486" s="4" t="str">
        <f>VLOOKUP(T3486&amp;"-"&amp;Z3486,Sheet4!$W$2:$AA$1100,3,FALSE)</f>
        <v>Copenhagen</v>
      </c>
      <c r="AB3486" s="4">
        <f>VLOOKUP(T3486&amp;"-"&amp;Z3486,Sheet4!$W$2:$AA$1100,4,FALSE)</f>
        <v>55.675939999999997</v>
      </c>
      <c r="AC3486" s="4">
        <f>VLOOKUP(T3486&amp;"-"&amp;Z3486,Sheet4!$W$2:$AA$1100,5,FALSE)</f>
        <v>12.565530000000001</v>
      </c>
    </row>
    <row r="3487" spans="1:29">
      <c r="A3487" s="6">
        <v>40715</v>
      </c>
      <c r="B3487" s="7">
        <v>0.56642361111111106</v>
      </c>
      <c r="C3487" s="4" t="s">
        <v>1213</v>
      </c>
      <c r="D3487" s="4" t="s">
        <v>1217</v>
      </c>
      <c r="E3487" s="4" t="s">
        <v>11</v>
      </c>
      <c r="F3487" s="4">
        <v>3</v>
      </c>
      <c r="G3487" s="4">
        <v>4</v>
      </c>
      <c r="H3487" s="4">
        <v>3</v>
      </c>
      <c r="I3487" s="4">
        <v>3</v>
      </c>
      <c r="J3487" s="4">
        <v>4</v>
      </c>
      <c r="K3487" s="4">
        <v>5</v>
      </c>
      <c r="L3487" s="4">
        <v>2</v>
      </c>
      <c r="M3487" s="4">
        <v>3</v>
      </c>
      <c r="N3487" s="4">
        <v>4</v>
      </c>
      <c r="O3487" s="4">
        <v>5</v>
      </c>
      <c r="P3487" s="4">
        <v>2</v>
      </c>
      <c r="Q3487" s="9">
        <f t="shared" si="164"/>
        <v>4.5960648148148153E-2</v>
      </c>
      <c r="R3487" s="4">
        <f t="shared" si="162"/>
        <v>40715.566423611112</v>
      </c>
      <c r="S3487" s="4">
        <v>0.54856768219380947</v>
      </c>
      <c r="T3487" s="4" t="str">
        <f>VLOOKUP(E3487,Sheet2!$A$2:$E$137,5,FALSE)</f>
        <v>FR</v>
      </c>
      <c r="U3487" s="4">
        <f>VLOOKUP($T3487,Sheet4!$H$1106:$M$1351,surveys!U$1+1,FALSE)</f>
        <v>0.51193913659220647</v>
      </c>
      <c r="V3487" s="4">
        <f>VLOOKUP($T3487,Sheet4!$H$1106:$M$1351,surveys!V$1+1,FALSE)</f>
        <v>0.70220575033861143</v>
      </c>
      <c r="W3487" s="4">
        <f>VLOOKUP($T3487,Sheet4!$H$1106:$M$1351,surveys!W$1+1,FALSE)</f>
        <v>0.81527182039156842</v>
      </c>
      <c r="X3487" s="4">
        <f>VLOOKUP($T3487,Sheet4!$H$1106:$M$1351,surveys!X$1+1,FALSE)</f>
        <v>0.91893911792009964</v>
      </c>
      <c r="Y3487" s="4">
        <f>VLOOKUP($T3487,Sheet4!$H$1106:$M$1351,surveys!Y$1+1,FALSE)</f>
        <v>1</v>
      </c>
      <c r="Z3487" s="4">
        <f t="shared" si="163"/>
        <v>2</v>
      </c>
      <c r="AA3487" s="4" t="str">
        <f>VLOOKUP(T3487&amp;"-"&amp;Z3487,Sheet4!$W$2:$AA$1100,3,FALSE)</f>
        <v>Marseille</v>
      </c>
      <c r="AB3487" s="4">
        <f>VLOOKUP(T3487&amp;"-"&amp;Z3487,Sheet4!$W$2:$AA$1100,4,FALSE)</f>
        <v>43.296950000000002</v>
      </c>
      <c r="AC3487" s="4">
        <f>VLOOKUP(T3487&amp;"-"&amp;Z3487,Sheet4!$W$2:$AA$1100,5,FALSE)</f>
        <v>5.3810700000000002</v>
      </c>
    </row>
    <row r="3488" spans="1:29">
      <c r="A3488" s="6">
        <v>40715</v>
      </c>
      <c r="B3488" s="7">
        <v>0.57622685185185185</v>
      </c>
      <c r="C3488" s="4" t="s">
        <v>1213</v>
      </c>
      <c r="D3488" s="4" t="s">
        <v>1218</v>
      </c>
      <c r="E3488" s="4" t="s">
        <v>35</v>
      </c>
      <c r="F3488" s="4">
        <v>3</v>
      </c>
      <c r="G3488" s="4">
        <v>2</v>
      </c>
      <c r="H3488" s="4">
        <v>4</v>
      </c>
      <c r="I3488" s="4">
        <v>4</v>
      </c>
      <c r="J3488" s="4">
        <v>5</v>
      </c>
      <c r="K3488" s="4">
        <v>5</v>
      </c>
      <c r="L3488" s="4">
        <v>4</v>
      </c>
      <c r="M3488" s="4">
        <v>4</v>
      </c>
      <c r="N3488" s="4">
        <v>3</v>
      </c>
      <c r="O3488" s="4">
        <v>3</v>
      </c>
      <c r="P3488" s="4">
        <v>3</v>
      </c>
      <c r="Q3488" s="9">
        <f t="shared" si="164"/>
        <v>5.3379629629629631E-2</v>
      </c>
      <c r="R3488" s="4">
        <f t="shared" si="162"/>
        <v>40715.576226851852</v>
      </c>
      <c r="S3488" s="4">
        <v>0.84805749030594924</v>
      </c>
      <c r="T3488" s="4" t="str">
        <f>VLOOKUP(E3488,Sheet2!$A$2:$E$137,5,FALSE)</f>
        <v>CH</v>
      </c>
      <c r="U3488" s="4">
        <f>VLOOKUP($T3488,Sheet4!$H$1106:$M$1351,surveys!U$1+1,FALSE)</f>
        <v>0.36801312971081684</v>
      </c>
      <c r="V3488" s="4">
        <f>VLOOKUP($T3488,Sheet4!$H$1106:$M$1351,surveys!V$1+1,FALSE)</f>
        <v>0.56614447204928808</v>
      </c>
      <c r="W3488" s="4">
        <f>VLOOKUP($T3488,Sheet4!$H$1106:$M$1351,surveys!W$1+1,FALSE)</f>
        <v>0.74328356923090177</v>
      </c>
      <c r="X3488" s="4">
        <f>VLOOKUP($T3488,Sheet4!$H$1106:$M$1351,surveys!X$1+1,FALSE)</f>
        <v>0.87426944983797861</v>
      </c>
      <c r="Y3488" s="4">
        <f>VLOOKUP($T3488,Sheet4!$H$1106:$M$1351,surveys!Y$1+1,FALSE)</f>
        <v>1</v>
      </c>
      <c r="Z3488" s="4">
        <f t="shared" si="163"/>
        <v>4</v>
      </c>
      <c r="AA3488" s="4" t="str">
        <f>VLOOKUP(T3488&amp;"-"&amp;Z3488,Sheet4!$W$2:$AA$1100,3,FALSE)</f>
        <v>Bern</v>
      </c>
      <c r="AB3488" s="4">
        <f>VLOOKUP(T3488&amp;"-"&amp;Z3488,Sheet4!$W$2:$AA$1100,4,FALSE)</f>
        <v>46.948090000000001</v>
      </c>
      <c r="AC3488" s="4">
        <f>VLOOKUP(T3488&amp;"-"&amp;Z3488,Sheet4!$W$2:$AA$1100,5,FALSE)</f>
        <v>7.4474400000000003</v>
      </c>
    </row>
    <row r="3489" spans="1:29">
      <c r="A3489" s="6">
        <v>40715</v>
      </c>
      <c r="B3489" s="7">
        <v>0.76552083333333332</v>
      </c>
      <c r="C3489" s="4" t="s">
        <v>1213</v>
      </c>
      <c r="D3489" s="4" t="s">
        <v>1217</v>
      </c>
      <c r="E3489" s="4" t="s">
        <v>35</v>
      </c>
      <c r="F3489" s="4">
        <v>1</v>
      </c>
      <c r="G3489" s="4">
        <v>1</v>
      </c>
      <c r="H3489" s="4">
        <v>1</v>
      </c>
      <c r="I3489" s="4">
        <v>1</v>
      </c>
      <c r="J3489" s="4">
        <v>1</v>
      </c>
      <c r="K3489" s="4">
        <v>1</v>
      </c>
      <c r="L3489" s="4">
        <v>1</v>
      </c>
      <c r="M3489" s="4">
        <v>1</v>
      </c>
      <c r="N3489" s="4">
        <v>1</v>
      </c>
      <c r="O3489" s="4">
        <v>1</v>
      </c>
      <c r="P3489" s="4">
        <v>1</v>
      </c>
      <c r="Q3489" s="9">
        <f t="shared" si="164"/>
        <v>4.5520833333333337E-2</v>
      </c>
      <c r="R3489" s="4">
        <f t="shared" si="162"/>
        <v>40715.765520833331</v>
      </c>
      <c r="S3489" s="4">
        <v>0.74768278614185157</v>
      </c>
      <c r="T3489" s="4" t="str">
        <f>VLOOKUP(E3489,Sheet2!$A$2:$E$137,5,FALSE)</f>
        <v>CH</v>
      </c>
      <c r="U3489" s="4">
        <f>VLOOKUP($T3489,Sheet4!$H$1106:$M$1351,surveys!U$1+1,FALSE)</f>
        <v>0.36801312971081684</v>
      </c>
      <c r="V3489" s="4">
        <f>VLOOKUP($T3489,Sheet4!$H$1106:$M$1351,surveys!V$1+1,FALSE)</f>
        <v>0.56614447204928808</v>
      </c>
      <c r="W3489" s="4">
        <f>VLOOKUP($T3489,Sheet4!$H$1106:$M$1351,surveys!W$1+1,FALSE)</f>
        <v>0.74328356923090177</v>
      </c>
      <c r="X3489" s="4">
        <f>VLOOKUP($T3489,Sheet4!$H$1106:$M$1351,surveys!X$1+1,FALSE)</f>
        <v>0.87426944983797861</v>
      </c>
      <c r="Y3489" s="4">
        <f>VLOOKUP($T3489,Sheet4!$H$1106:$M$1351,surveys!Y$1+1,FALSE)</f>
        <v>1</v>
      </c>
      <c r="Z3489" s="4">
        <f t="shared" si="163"/>
        <v>4</v>
      </c>
      <c r="AA3489" s="4" t="str">
        <f>VLOOKUP(T3489&amp;"-"&amp;Z3489,Sheet4!$W$2:$AA$1100,3,FALSE)</f>
        <v>Bern</v>
      </c>
      <c r="AB3489" s="4">
        <f>VLOOKUP(T3489&amp;"-"&amp;Z3489,Sheet4!$W$2:$AA$1100,4,FALSE)</f>
        <v>46.948090000000001</v>
      </c>
      <c r="AC3489" s="4">
        <f>VLOOKUP(T3489&amp;"-"&amp;Z3489,Sheet4!$W$2:$AA$1100,5,FALSE)</f>
        <v>7.4474400000000003</v>
      </c>
    </row>
    <row r="3490" spans="1:29">
      <c r="A3490" s="6">
        <v>40715</v>
      </c>
      <c r="B3490" s="7">
        <v>0.69418981481481479</v>
      </c>
      <c r="C3490" s="4" t="s">
        <v>1213</v>
      </c>
      <c r="D3490" s="4" t="s">
        <v>1214</v>
      </c>
      <c r="E3490" s="4" t="s">
        <v>23</v>
      </c>
      <c r="F3490" s="4">
        <v>1</v>
      </c>
      <c r="G3490" s="4">
        <v>1</v>
      </c>
      <c r="H3490" s="4">
        <v>1</v>
      </c>
      <c r="I3490" s="4">
        <v>1</v>
      </c>
      <c r="J3490" s="4">
        <v>1</v>
      </c>
      <c r="K3490" s="4">
        <v>1</v>
      </c>
      <c r="L3490" s="4">
        <v>1</v>
      </c>
      <c r="M3490" s="4">
        <v>1</v>
      </c>
      <c r="N3490" s="4">
        <v>5</v>
      </c>
      <c r="O3490" s="4">
        <v>1</v>
      </c>
      <c r="P3490" s="4">
        <v>1</v>
      </c>
      <c r="Q3490" s="9">
        <f t="shared" si="164"/>
        <v>6.5451388888888892E-2</v>
      </c>
      <c r="R3490" s="4">
        <f t="shared" si="162"/>
        <v>40715.694189814814</v>
      </c>
      <c r="S3490" s="4">
        <v>0.18960284107252012</v>
      </c>
      <c r="T3490" s="4" t="str">
        <f>VLOOKUP(E3490,Sheet2!$A$2:$E$137,5,FALSE)</f>
        <v>CA</v>
      </c>
      <c r="U3490" s="4">
        <f>VLOOKUP($T3490,Sheet4!$H$1106:$M$1351,surveys!U$1+1,FALSE)</f>
        <v>0.39929817507859233</v>
      </c>
      <c r="V3490" s="4">
        <f>VLOOKUP($T3490,Sheet4!$H$1106:$M$1351,surveys!V$1+1,FALSE)</f>
        <v>0.68226808593455113</v>
      </c>
      <c r="W3490" s="4">
        <f>VLOOKUP($T3490,Sheet4!$H$1106:$M$1351,surveys!W$1+1,FALSE)</f>
        <v>0.8413893511967715</v>
      </c>
      <c r="X3490" s="4">
        <f>VLOOKUP($T3490,Sheet4!$H$1106:$M$1351,surveys!X$1+1,FALSE)</f>
        <v>0.92969032990429024</v>
      </c>
      <c r="Y3490" s="4">
        <f>VLOOKUP($T3490,Sheet4!$H$1106:$M$1351,surveys!Y$1+1,FALSE)</f>
        <v>1</v>
      </c>
      <c r="Z3490" s="4">
        <f t="shared" si="163"/>
        <v>1</v>
      </c>
      <c r="AA3490" s="4" t="str">
        <f>VLOOKUP(T3490&amp;"-"&amp;Z3490,Sheet4!$W$2:$AA$1100,3,FALSE)</f>
        <v>Toronto</v>
      </c>
      <c r="AB3490" s="4">
        <f>VLOOKUP(T3490&amp;"-"&amp;Z3490,Sheet4!$W$2:$AA$1100,4,FALSE)</f>
        <v>43.700110000000002</v>
      </c>
      <c r="AC3490" s="4">
        <f>VLOOKUP(T3490&amp;"-"&amp;Z3490,Sheet4!$W$2:$AA$1100,5,FALSE)</f>
        <v>-79.416300000000007</v>
      </c>
    </row>
    <row r="3491" spans="1:29">
      <c r="A3491" s="6">
        <v>40715</v>
      </c>
      <c r="B3491" s="7">
        <v>0.59918981481481481</v>
      </c>
      <c r="C3491" s="4" t="s">
        <v>1213</v>
      </c>
      <c r="D3491" s="4" t="s">
        <v>1218</v>
      </c>
      <c r="E3491" s="4" t="s">
        <v>35</v>
      </c>
      <c r="F3491" s="4">
        <v>3</v>
      </c>
      <c r="G3491" s="4">
        <v>4</v>
      </c>
      <c r="H3491" s="4">
        <v>4</v>
      </c>
      <c r="I3491" s="4">
        <v>3</v>
      </c>
      <c r="J3491" s="4">
        <v>4</v>
      </c>
      <c r="K3491" s="4">
        <v>3</v>
      </c>
      <c r="L3491" s="4">
        <v>4</v>
      </c>
      <c r="M3491" s="4">
        <v>5</v>
      </c>
      <c r="N3491" s="4">
        <v>5</v>
      </c>
      <c r="O3491" s="4">
        <v>3</v>
      </c>
      <c r="P3491" s="4">
        <v>5</v>
      </c>
      <c r="Q3491" s="9">
        <f t="shared" si="164"/>
        <v>6.8923611111111102E-2</v>
      </c>
      <c r="R3491" s="4">
        <f t="shared" si="162"/>
        <v>40715.599189814813</v>
      </c>
      <c r="S3491" s="4">
        <v>0.93444038686016473</v>
      </c>
      <c r="T3491" s="4" t="str">
        <f>VLOOKUP(E3491,Sheet2!$A$2:$E$137,5,FALSE)</f>
        <v>CH</v>
      </c>
      <c r="U3491" s="4">
        <f>VLOOKUP($T3491,Sheet4!$H$1106:$M$1351,surveys!U$1+1,FALSE)</f>
        <v>0.36801312971081684</v>
      </c>
      <c r="V3491" s="4">
        <f>VLOOKUP($T3491,Sheet4!$H$1106:$M$1351,surveys!V$1+1,FALSE)</f>
        <v>0.56614447204928808</v>
      </c>
      <c r="W3491" s="4">
        <f>VLOOKUP($T3491,Sheet4!$H$1106:$M$1351,surveys!W$1+1,FALSE)</f>
        <v>0.74328356923090177</v>
      </c>
      <c r="X3491" s="4">
        <f>VLOOKUP($T3491,Sheet4!$H$1106:$M$1351,surveys!X$1+1,FALSE)</f>
        <v>0.87426944983797861</v>
      </c>
      <c r="Y3491" s="4">
        <f>VLOOKUP($T3491,Sheet4!$H$1106:$M$1351,surveys!Y$1+1,FALSE)</f>
        <v>1</v>
      </c>
      <c r="Z3491" s="4">
        <f t="shared" si="163"/>
        <v>5</v>
      </c>
      <c r="AA3491" s="4" t="str">
        <f>VLOOKUP(T3491&amp;"-"&amp;Z3491,Sheet4!$W$2:$AA$1100,3,FALSE)</f>
        <v>Lausanne</v>
      </c>
      <c r="AB3491" s="4">
        <f>VLOOKUP(T3491&amp;"-"&amp;Z3491,Sheet4!$W$2:$AA$1100,4,FALSE)</f>
        <v>46.515999999999998</v>
      </c>
      <c r="AC3491" s="4">
        <f>VLOOKUP(T3491&amp;"-"&amp;Z3491,Sheet4!$W$2:$AA$1100,5,FALSE)</f>
        <v>6.6328199999999997</v>
      </c>
    </row>
    <row r="3492" spans="1:29">
      <c r="A3492" s="6">
        <v>40715</v>
      </c>
      <c r="B3492" s="7">
        <v>0.60379629629629628</v>
      </c>
      <c r="C3492" s="4" t="s">
        <v>1215</v>
      </c>
      <c r="D3492" s="4" t="s">
        <v>1218</v>
      </c>
      <c r="E3492" s="4" t="s">
        <v>35</v>
      </c>
      <c r="F3492" s="4">
        <v>1</v>
      </c>
      <c r="G3492" s="4">
        <v>1</v>
      </c>
      <c r="H3492" s="4">
        <v>1</v>
      </c>
      <c r="I3492" s="4">
        <v>1</v>
      </c>
      <c r="J3492" s="4">
        <v>1</v>
      </c>
      <c r="K3492" s="4">
        <v>1</v>
      </c>
      <c r="L3492" s="4">
        <v>1</v>
      </c>
      <c r="M3492" s="4">
        <v>1</v>
      </c>
      <c r="N3492" s="4">
        <v>1</v>
      </c>
      <c r="O3492" s="4">
        <v>1</v>
      </c>
      <c r="P3492" s="4">
        <v>1</v>
      </c>
      <c r="Q3492" s="9">
        <f t="shared" si="164"/>
        <v>3.1944444444444442E-3</v>
      </c>
      <c r="R3492" s="4">
        <f t="shared" si="162"/>
        <v>40715.603796296295</v>
      </c>
      <c r="S3492" s="4">
        <v>0.62579061788419255</v>
      </c>
      <c r="T3492" s="4" t="str">
        <f>VLOOKUP(E3492,Sheet2!$A$2:$E$137,5,FALSE)</f>
        <v>CH</v>
      </c>
      <c r="U3492" s="4">
        <f>VLOOKUP($T3492,Sheet4!$H$1106:$M$1351,surveys!U$1+1,FALSE)</f>
        <v>0.36801312971081684</v>
      </c>
      <c r="V3492" s="4">
        <f>VLOOKUP($T3492,Sheet4!$H$1106:$M$1351,surveys!V$1+1,FALSE)</f>
        <v>0.56614447204928808</v>
      </c>
      <c r="W3492" s="4">
        <f>VLOOKUP($T3492,Sheet4!$H$1106:$M$1351,surveys!W$1+1,FALSE)</f>
        <v>0.74328356923090177</v>
      </c>
      <c r="X3492" s="4">
        <f>VLOOKUP($T3492,Sheet4!$H$1106:$M$1351,surveys!X$1+1,FALSE)</f>
        <v>0.87426944983797861</v>
      </c>
      <c r="Y3492" s="4">
        <f>VLOOKUP($T3492,Sheet4!$H$1106:$M$1351,surveys!Y$1+1,FALSE)</f>
        <v>1</v>
      </c>
      <c r="Z3492" s="4">
        <f t="shared" si="163"/>
        <v>3</v>
      </c>
      <c r="AA3492" s="4" t="str">
        <f>VLOOKUP(T3492&amp;"-"&amp;Z3492,Sheet4!$W$2:$AA$1100,3,FALSE)</f>
        <v>Basel</v>
      </c>
      <c r="AB3492" s="4">
        <f>VLOOKUP(T3492&amp;"-"&amp;Z3492,Sheet4!$W$2:$AA$1100,4,FALSE)</f>
        <v>47.558399999999999</v>
      </c>
      <c r="AC3492" s="4">
        <f>VLOOKUP(T3492&amp;"-"&amp;Z3492,Sheet4!$W$2:$AA$1100,5,FALSE)</f>
        <v>7.5732699999999999</v>
      </c>
    </row>
    <row r="3493" spans="1:29">
      <c r="A3493" s="6">
        <v>40715</v>
      </c>
      <c r="B3493" s="7">
        <v>0.61194444444444451</v>
      </c>
      <c r="C3493" s="4" t="s">
        <v>1215</v>
      </c>
      <c r="D3493" s="4" t="s">
        <v>1214</v>
      </c>
      <c r="E3493" s="4" t="s">
        <v>35</v>
      </c>
      <c r="F3493" s="4">
        <v>4</v>
      </c>
      <c r="G3493" s="4">
        <v>4</v>
      </c>
      <c r="H3493" s="4">
        <v>5</v>
      </c>
      <c r="I3493" s="4">
        <v>4</v>
      </c>
      <c r="J3493" s="4">
        <v>5</v>
      </c>
      <c r="K3493" s="4">
        <v>4</v>
      </c>
      <c r="L3493" s="4">
        <v>4</v>
      </c>
      <c r="M3493" s="4">
        <v>5</v>
      </c>
      <c r="N3493" s="4">
        <v>5</v>
      </c>
      <c r="O3493" s="4">
        <v>4</v>
      </c>
      <c r="P3493" s="4">
        <v>4</v>
      </c>
      <c r="Q3493" s="9">
        <f t="shared" si="164"/>
        <v>8.1597222222222227E-3</v>
      </c>
      <c r="R3493" s="4">
        <f t="shared" si="162"/>
        <v>40715.611944444441</v>
      </c>
      <c r="S3493" s="4">
        <v>0.51396687824541321</v>
      </c>
      <c r="T3493" s="4" t="str">
        <f>VLOOKUP(E3493,Sheet2!$A$2:$E$137,5,FALSE)</f>
        <v>CH</v>
      </c>
      <c r="U3493" s="4">
        <f>VLOOKUP($T3493,Sheet4!$H$1106:$M$1351,surveys!U$1+1,FALSE)</f>
        <v>0.36801312971081684</v>
      </c>
      <c r="V3493" s="4">
        <f>VLOOKUP($T3493,Sheet4!$H$1106:$M$1351,surveys!V$1+1,FALSE)</f>
        <v>0.56614447204928808</v>
      </c>
      <c r="W3493" s="4">
        <f>VLOOKUP($T3493,Sheet4!$H$1106:$M$1351,surveys!W$1+1,FALSE)</f>
        <v>0.74328356923090177</v>
      </c>
      <c r="X3493" s="4">
        <f>VLOOKUP($T3493,Sheet4!$H$1106:$M$1351,surveys!X$1+1,FALSE)</f>
        <v>0.87426944983797861</v>
      </c>
      <c r="Y3493" s="4">
        <f>VLOOKUP($T3493,Sheet4!$H$1106:$M$1351,surveys!Y$1+1,FALSE)</f>
        <v>1</v>
      </c>
      <c r="Z3493" s="4">
        <f t="shared" si="163"/>
        <v>2</v>
      </c>
      <c r="AA3493" s="4" t="str">
        <f>VLOOKUP(T3493&amp;"-"&amp;Z3493,Sheet4!$W$2:$AA$1100,3,FALSE)</f>
        <v>Geneve</v>
      </c>
      <c r="AB3493" s="4">
        <f>VLOOKUP(T3493&amp;"-"&amp;Z3493,Sheet4!$W$2:$AA$1100,4,FALSE)</f>
        <v>46.202219999999997</v>
      </c>
      <c r="AC3493" s="4">
        <f>VLOOKUP(T3493&amp;"-"&amp;Z3493,Sheet4!$W$2:$AA$1100,5,FALSE)</f>
        <v>6.1456900000000001</v>
      </c>
    </row>
    <row r="3494" spans="1:29">
      <c r="A3494" s="6">
        <v>40715</v>
      </c>
      <c r="B3494" s="7">
        <v>0.61200231481481482</v>
      </c>
      <c r="C3494" s="4" t="s">
        <v>1213</v>
      </c>
      <c r="D3494" s="4" t="s">
        <v>1216</v>
      </c>
      <c r="E3494" s="4" t="s">
        <v>35</v>
      </c>
      <c r="F3494" s="4">
        <v>3</v>
      </c>
      <c r="G3494" s="4">
        <v>3</v>
      </c>
      <c r="H3494" s="4">
        <v>3</v>
      </c>
      <c r="I3494" s="4">
        <v>4</v>
      </c>
      <c r="J3494" s="4">
        <v>4</v>
      </c>
      <c r="K3494" s="4">
        <v>5</v>
      </c>
      <c r="L3494" s="4">
        <v>5</v>
      </c>
      <c r="M3494" s="4">
        <v>4</v>
      </c>
      <c r="N3494" s="4">
        <v>5</v>
      </c>
      <c r="O3494" s="4">
        <v>3</v>
      </c>
      <c r="P3494" s="4">
        <v>5</v>
      </c>
      <c r="Q3494" s="9">
        <f t="shared" si="164"/>
        <v>8.5069444444444437E-3</v>
      </c>
      <c r="R3494" s="4">
        <f t="shared" si="162"/>
        <v>40715.612002314818</v>
      </c>
      <c r="S3494" s="4">
        <v>0.87205590717585224</v>
      </c>
      <c r="T3494" s="4" t="str">
        <f>VLOOKUP(E3494,Sheet2!$A$2:$E$137,5,FALSE)</f>
        <v>CH</v>
      </c>
      <c r="U3494" s="4">
        <f>VLOOKUP($T3494,Sheet4!$H$1106:$M$1351,surveys!U$1+1,FALSE)</f>
        <v>0.36801312971081684</v>
      </c>
      <c r="V3494" s="4">
        <f>VLOOKUP($T3494,Sheet4!$H$1106:$M$1351,surveys!V$1+1,FALSE)</f>
        <v>0.56614447204928808</v>
      </c>
      <c r="W3494" s="4">
        <f>VLOOKUP($T3494,Sheet4!$H$1106:$M$1351,surveys!W$1+1,FALSE)</f>
        <v>0.74328356923090177</v>
      </c>
      <c r="X3494" s="4">
        <f>VLOOKUP($T3494,Sheet4!$H$1106:$M$1351,surveys!X$1+1,FALSE)</f>
        <v>0.87426944983797861</v>
      </c>
      <c r="Y3494" s="4">
        <f>VLOOKUP($T3494,Sheet4!$H$1106:$M$1351,surveys!Y$1+1,FALSE)</f>
        <v>1</v>
      </c>
      <c r="Z3494" s="4">
        <f t="shared" si="163"/>
        <v>4</v>
      </c>
      <c r="AA3494" s="4" t="str">
        <f>VLOOKUP(T3494&amp;"-"&amp;Z3494,Sheet4!$W$2:$AA$1100,3,FALSE)</f>
        <v>Bern</v>
      </c>
      <c r="AB3494" s="4">
        <f>VLOOKUP(T3494&amp;"-"&amp;Z3494,Sheet4!$W$2:$AA$1100,4,FALSE)</f>
        <v>46.948090000000001</v>
      </c>
      <c r="AC3494" s="4">
        <f>VLOOKUP(T3494&amp;"-"&amp;Z3494,Sheet4!$W$2:$AA$1100,5,FALSE)</f>
        <v>7.4474400000000003</v>
      </c>
    </row>
    <row r="3495" spans="1:29">
      <c r="A3495" s="6">
        <v>40715</v>
      </c>
      <c r="B3495" s="7">
        <v>0.83685185185185185</v>
      </c>
      <c r="C3495" s="4" t="s">
        <v>1213</v>
      </c>
      <c r="D3495" s="4" t="s">
        <v>1214</v>
      </c>
      <c r="E3495" s="4" t="s">
        <v>35</v>
      </c>
      <c r="F3495" s="4">
        <v>4</v>
      </c>
      <c r="G3495" s="4">
        <v>5</v>
      </c>
      <c r="H3495" s="4">
        <v>5</v>
      </c>
      <c r="I3495" s="4">
        <v>2</v>
      </c>
      <c r="J3495" s="4">
        <v>5</v>
      </c>
      <c r="K3495" s="4">
        <v>5</v>
      </c>
      <c r="L3495" s="4">
        <v>1</v>
      </c>
      <c r="M3495" s="4">
        <v>5</v>
      </c>
      <c r="N3495" s="4">
        <v>5</v>
      </c>
      <c r="O3495" s="4">
        <v>5</v>
      </c>
      <c r="P3495" s="4">
        <v>4</v>
      </c>
      <c r="Q3495" s="9">
        <f t="shared" si="164"/>
        <v>2.5601851851851851E-2</v>
      </c>
      <c r="R3495" s="4">
        <f t="shared" si="162"/>
        <v>40715.836851851855</v>
      </c>
      <c r="S3495" s="4">
        <v>0.94655440574867744</v>
      </c>
      <c r="T3495" s="4" t="str">
        <f>VLOOKUP(E3495,Sheet2!$A$2:$E$137,5,FALSE)</f>
        <v>CH</v>
      </c>
      <c r="U3495" s="4">
        <f>VLOOKUP($T3495,Sheet4!$H$1106:$M$1351,surveys!U$1+1,FALSE)</f>
        <v>0.36801312971081684</v>
      </c>
      <c r="V3495" s="4">
        <f>VLOOKUP($T3495,Sheet4!$H$1106:$M$1351,surveys!V$1+1,FALSE)</f>
        <v>0.56614447204928808</v>
      </c>
      <c r="W3495" s="4">
        <f>VLOOKUP($T3495,Sheet4!$H$1106:$M$1351,surveys!W$1+1,FALSE)</f>
        <v>0.74328356923090177</v>
      </c>
      <c r="X3495" s="4">
        <f>VLOOKUP($T3495,Sheet4!$H$1106:$M$1351,surveys!X$1+1,FALSE)</f>
        <v>0.87426944983797861</v>
      </c>
      <c r="Y3495" s="4">
        <f>VLOOKUP($T3495,Sheet4!$H$1106:$M$1351,surveys!Y$1+1,FALSE)</f>
        <v>1</v>
      </c>
      <c r="Z3495" s="4">
        <f t="shared" si="163"/>
        <v>5</v>
      </c>
      <c r="AA3495" s="4" t="str">
        <f>VLOOKUP(T3495&amp;"-"&amp;Z3495,Sheet4!$W$2:$AA$1100,3,FALSE)</f>
        <v>Lausanne</v>
      </c>
      <c r="AB3495" s="4">
        <f>VLOOKUP(T3495&amp;"-"&amp;Z3495,Sheet4!$W$2:$AA$1100,4,FALSE)</f>
        <v>46.515999999999998</v>
      </c>
      <c r="AC3495" s="4">
        <f>VLOOKUP(T3495&amp;"-"&amp;Z3495,Sheet4!$W$2:$AA$1100,5,FALSE)</f>
        <v>6.6328199999999997</v>
      </c>
    </row>
    <row r="3496" spans="1:29">
      <c r="A3496" s="6">
        <v>40715</v>
      </c>
      <c r="B3496" s="7">
        <v>0.68572916666666672</v>
      </c>
      <c r="C3496" s="4" t="s">
        <v>1213</v>
      </c>
      <c r="D3496" s="4" t="s">
        <v>1219</v>
      </c>
      <c r="E3496" s="4" t="s">
        <v>35</v>
      </c>
      <c r="F3496" s="4">
        <v>1</v>
      </c>
      <c r="G3496" s="4">
        <v>1</v>
      </c>
      <c r="H3496" s="4">
        <v>1</v>
      </c>
      <c r="I3496" s="4">
        <v>1</v>
      </c>
      <c r="J3496" s="4">
        <v>1</v>
      </c>
      <c r="K3496" s="4">
        <v>1</v>
      </c>
      <c r="L3496" s="4">
        <v>1</v>
      </c>
      <c r="M3496" s="4">
        <v>1</v>
      </c>
      <c r="N3496" s="4">
        <v>1</v>
      </c>
      <c r="O3496" s="4">
        <v>1</v>
      </c>
      <c r="P3496" s="4">
        <v>1</v>
      </c>
      <c r="Q3496" s="9">
        <f t="shared" si="164"/>
        <v>5.9803240740740733E-2</v>
      </c>
      <c r="R3496" s="4">
        <f t="shared" si="162"/>
        <v>40715.685729166667</v>
      </c>
      <c r="S3496" s="4">
        <v>0.18155878599071285</v>
      </c>
      <c r="T3496" s="4" t="str">
        <f>VLOOKUP(E3496,Sheet2!$A$2:$E$137,5,FALSE)</f>
        <v>CH</v>
      </c>
      <c r="U3496" s="4">
        <f>VLOOKUP($T3496,Sheet4!$H$1106:$M$1351,surveys!U$1+1,FALSE)</f>
        <v>0.36801312971081684</v>
      </c>
      <c r="V3496" s="4">
        <f>VLOOKUP($T3496,Sheet4!$H$1106:$M$1351,surveys!V$1+1,FALSE)</f>
        <v>0.56614447204928808</v>
      </c>
      <c r="W3496" s="4">
        <f>VLOOKUP($T3496,Sheet4!$H$1106:$M$1351,surveys!W$1+1,FALSE)</f>
        <v>0.74328356923090177</v>
      </c>
      <c r="X3496" s="4">
        <f>VLOOKUP($T3496,Sheet4!$H$1106:$M$1351,surveys!X$1+1,FALSE)</f>
        <v>0.87426944983797861</v>
      </c>
      <c r="Y3496" s="4">
        <f>VLOOKUP($T3496,Sheet4!$H$1106:$M$1351,surveys!Y$1+1,FALSE)</f>
        <v>1</v>
      </c>
      <c r="Z3496" s="4">
        <f t="shared" si="163"/>
        <v>1</v>
      </c>
      <c r="AA3496" s="4" t="str">
        <f>VLOOKUP(T3496&amp;"-"&amp;Z3496,Sheet4!$W$2:$AA$1100,3,FALSE)</f>
        <v>Zurich</v>
      </c>
      <c r="AB3496" s="4">
        <f>VLOOKUP(T3496&amp;"-"&amp;Z3496,Sheet4!$W$2:$AA$1100,4,FALSE)</f>
        <v>47.366669999999999</v>
      </c>
      <c r="AC3496" s="4">
        <f>VLOOKUP(T3496&amp;"-"&amp;Z3496,Sheet4!$W$2:$AA$1100,5,FALSE)</f>
        <v>8.5500000000000007</v>
      </c>
    </row>
    <row r="3497" spans="1:29">
      <c r="A3497" s="6">
        <v>40715</v>
      </c>
      <c r="B3497" s="7">
        <v>0.6416087962962963</v>
      </c>
      <c r="C3497" s="4" t="s">
        <v>1213</v>
      </c>
      <c r="D3497" s="4" t="s">
        <v>1214</v>
      </c>
      <c r="E3497" s="4" t="s">
        <v>26</v>
      </c>
      <c r="F3497" s="4">
        <v>1</v>
      </c>
      <c r="G3497" s="4">
        <v>1</v>
      </c>
      <c r="H3497" s="4">
        <v>1</v>
      </c>
      <c r="I3497" s="4">
        <v>1</v>
      </c>
      <c r="J3497" s="4">
        <v>1</v>
      </c>
      <c r="K3497" s="4">
        <v>1</v>
      </c>
      <c r="L3497" s="4">
        <v>1</v>
      </c>
      <c r="M3497" s="4">
        <v>1</v>
      </c>
      <c r="N3497" s="4">
        <v>1</v>
      </c>
      <c r="O3497" s="4">
        <v>1</v>
      </c>
      <c r="P3497" s="4">
        <v>1</v>
      </c>
      <c r="Q3497" s="9">
        <f t="shared" si="164"/>
        <v>2.9583333333333336E-2</v>
      </c>
      <c r="R3497" s="4">
        <f t="shared" si="162"/>
        <v>40715.641608796293</v>
      </c>
      <c r="S3497" s="4">
        <v>0.81827558594875716</v>
      </c>
      <c r="T3497" s="4" t="str">
        <f>VLOOKUP(E3497,Sheet2!$A$2:$E$137,5,FALSE)</f>
        <v>DE</v>
      </c>
      <c r="U3497" s="4">
        <f>VLOOKUP($T3497,Sheet4!$H$1106:$M$1351,surveys!U$1+1,FALSE)</f>
        <v>0.42620281948941302</v>
      </c>
      <c r="V3497" s="4">
        <f>VLOOKUP($T3497,Sheet4!$H$1106:$M$1351,surveys!V$1+1,FALSE)</f>
        <v>0.64253089557903176</v>
      </c>
      <c r="W3497" s="4">
        <f>VLOOKUP($T3497,Sheet4!$H$1106:$M$1351,surveys!W$1+1,FALSE)</f>
        <v>0.79931043378760003</v>
      </c>
      <c r="X3497" s="4">
        <f>VLOOKUP($T3497,Sheet4!$H$1106:$M$1351,surveys!X$1+1,FALSE)</f>
        <v>0.91914675697020254</v>
      </c>
      <c r="Y3497" s="4">
        <f>VLOOKUP($T3497,Sheet4!$H$1106:$M$1351,surveys!Y$1+1,FALSE)</f>
        <v>1</v>
      </c>
      <c r="Z3497" s="4">
        <f t="shared" si="163"/>
        <v>4</v>
      </c>
      <c r="AA3497" s="4" t="str">
        <f>VLOOKUP(T3497&amp;"-"&amp;Z3497,Sheet4!$W$2:$AA$1100,3,FALSE)</f>
        <v>Koeln</v>
      </c>
      <c r="AB3497" s="4">
        <f>VLOOKUP(T3497&amp;"-"&amp;Z3497,Sheet4!$W$2:$AA$1100,4,FALSE)</f>
        <v>50.933329999999998</v>
      </c>
      <c r="AC3497" s="4">
        <f>VLOOKUP(T3497&amp;"-"&amp;Z3497,Sheet4!$W$2:$AA$1100,5,FALSE)</f>
        <v>6.95</v>
      </c>
    </row>
    <row r="3498" spans="1:29">
      <c r="A3498" s="6">
        <v>40715</v>
      </c>
      <c r="B3498" s="7">
        <v>0.65875000000000006</v>
      </c>
      <c r="C3498" s="4" t="s">
        <v>1213</v>
      </c>
      <c r="D3498" s="4" t="s">
        <v>1214</v>
      </c>
      <c r="E3498" s="4" t="s">
        <v>35</v>
      </c>
      <c r="F3498" s="4">
        <v>3</v>
      </c>
      <c r="G3498" s="4">
        <v>2</v>
      </c>
      <c r="H3498" s="4">
        <v>3</v>
      </c>
      <c r="I3498" s="4">
        <v>5</v>
      </c>
      <c r="J3498" s="4">
        <v>4</v>
      </c>
      <c r="K3498" s="4">
        <v>5</v>
      </c>
      <c r="L3498" s="4">
        <v>4</v>
      </c>
      <c r="M3498" s="4">
        <v>4</v>
      </c>
      <c r="N3498" s="4">
        <v>5</v>
      </c>
      <c r="O3498" s="4">
        <v>4</v>
      </c>
      <c r="P3498" s="4">
        <v>5</v>
      </c>
      <c r="Q3498" s="9">
        <f t="shared" si="164"/>
        <v>4.1145833333333333E-2</v>
      </c>
      <c r="R3498" s="4">
        <f t="shared" si="162"/>
        <v>40715.658750000002</v>
      </c>
      <c r="S3498" s="4">
        <v>0.11452966754962279</v>
      </c>
      <c r="T3498" s="4" t="str">
        <f>VLOOKUP(E3498,Sheet2!$A$2:$E$137,5,FALSE)</f>
        <v>CH</v>
      </c>
      <c r="U3498" s="4">
        <f>VLOOKUP($T3498,Sheet4!$H$1106:$M$1351,surveys!U$1+1,FALSE)</f>
        <v>0.36801312971081684</v>
      </c>
      <c r="V3498" s="4">
        <f>VLOOKUP($T3498,Sheet4!$H$1106:$M$1351,surveys!V$1+1,FALSE)</f>
        <v>0.56614447204928808</v>
      </c>
      <c r="W3498" s="4">
        <f>VLOOKUP($T3498,Sheet4!$H$1106:$M$1351,surveys!W$1+1,FALSE)</f>
        <v>0.74328356923090177</v>
      </c>
      <c r="X3498" s="4">
        <f>VLOOKUP($T3498,Sheet4!$H$1106:$M$1351,surveys!X$1+1,FALSE)</f>
        <v>0.87426944983797861</v>
      </c>
      <c r="Y3498" s="4">
        <f>VLOOKUP($T3498,Sheet4!$H$1106:$M$1351,surveys!Y$1+1,FALSE)</f>
        <v>1</v>
      </c>
      <c r="Z3498" s="4">
        <f t="shared" si="163"/>
        <v>1</v>
      </c>
      <c r="AA3498" s="4" t="str">
        <f>VLOOKUP(T3498&amp;"-"&amp;Z3498,Sheet4!$W$2:$AA$1100,3,FALSE)</f>
        <v>Zurich</v>
      </c>
      <c r="AB3498" s="4">
        <f>VLOOKUP(T3498&amp;"-"&amp;Z3498,Sheet4!$W$2:$AA$1100,4,FALSE)</f>
        <v>47.366669999999999</v>
      </c>
      <c r="AC3498" s="4">
        <f>VLOOKUP(T3498&amp;"-"&amp;Z3498,Sheet4!$W$2:$AA$1100,5,FALSE)</f>
        <v>8.5500000000000007</v>
      </c>
    </row>
    <row r="3499" spans="1:29">
      <c r="A3499" s="6">
        <v>40715</v>
      </c>
      <c r="B3499" s="7">
        <v>0.66561342592592598</v>
      </c>
      <c r="C3499" s="4" t="s">
        <v>1215</v>
      </c>
      <c r="D3499" s="4" t="s">
        <v>1217</v>
      </c>
      <c r="E3499" s="4" t="s">
        <v>15</v>
      </c>
      <c r="F3499" s="4">
        <v>3</v>
      </c>
      <c r="G3499" s="4">
        <v>4</v>
      </c>
      <c r="H3499" s="4">
        <v>4</v>
      </c>
      <c r="I3499" s="4">
        <v>5</v>
      </c>
      <c r="J3499" s="4">
        <v>4</v>
      </c>
      <c r="K3499" s="4">
        <v>5</v>
      </c>
      <c r="L3499" s="4">
        <v>5</v>
      </c>
      <c r="M3499" s="4">
        <v>4</v>
      </c>
      <c r="N3499" s="4">
        <v>5</v>
      </c>
      <c r="O3499" s="4">
        <v>3</v>
      </c>
      <c r="P3499" s="4">
        <v>5</v>
      </c>
      <c r="Q3499" s="9">
        <f t="shared" si="164"/>
        <v>4.5439814814814822E-2</v>
      </c>
      <c r="R3499" s="4">
        <f t="shared" si="162"/>
        <v>40715.665613425925</v>
      </c>
      <c r="S3499" s="4">
        <v>0.51247287388396856</v>
      </c>
      <c r="T3499" s="4" t="str">
        <f>VLOOKUP(E3499,Sheet2!$A$2:$E$137,5,FALSE)</f>
        <v>US</v>
      </c>
      <c r="U3499" s="4">
        <f>VLOOKUP($T3499,Sheet4!$H$1106:$M$1351,surveys!U$1+1,FALSE)</f>
        <v>0.42883768204388006</v>
      </c>
      <c r="V3499" s="4">
        <f>VLOOKUP($T3499,Sheet4!$H$1106:$M$1351,surveys!V$1+1,FALSE)</f>
        <v>0.62778475709586301</v>
      </c>
      <c r="W3499" s="4">
        <f>VLOOKUP($T3499,Sheet4!$H$1106:$M$1351,surveys!W$1+1,FALSE)</f>
        <v>0.76918600378409652</v>
      </c>
      <c r="X3499" s="4">
        <f>VLOOKUP($T3499,Sheet4!$H$1106:$M$1351,surveys!X$1+1,FALSE)</f>
        <v>0.88987045221102745</v>
      </c>
      <c r="Y3499" s="4">
        <f>VLOOKUP($T3499,Sheet4!$H$1106:$M$1351,surveys!Y$1+1,FALSE)</f>
        <v>1</v>
      </c>
      <c r="Z3499" s="4">
        <f t="shared" si="163"/>
        <v>2</v>
      </c>
      <c r="AA3499" s="4" t="str">
        <f>VLOOKUP(T3499&amp;"-"&amp;Z3499,Sheet4!$W$2:$AA$1100,3,FALSE)</f>
        <v>Los Angeles</v>
      </c>
      <c r="AB3499" s="4">
        <f>VLOOKUP(T3499&amp;"-"&amp;Z3499,Sheet4!$W$2:$AA$1100,4,FALSE)</f>
        <v>34.052230000000002</v>
      </c>
      <c r="AC3499" s="4">
        <f>VLOOKUP(T3499&amp;"-"&amp;Z3499,Sheet4!$W$2:$AA$1100,5,FALSE)</f>
        <v>-118.24368</v>
      </c>
    </row>
    <row r="3500" spans="1:29">
      <c r="A3500" s="6">
        <v>40715</v>
      </c>
      <c r="B3500" s="7">
        <v>0.6809722222222222</v>
      </c>
      <c r="C3500" s="4" t="s">
        <v>1213</v>
      </c>
      <c r="D3500" s="4" t="s">
        <v>1217</v>
      </c>
      <c r="E3500" s="4" t="s">
        <v>35</v>
      </c>
      <c r="F3500" s="4">
        <v>4</v>
      </c>
      <c r="G3500" s="4">
        <v>4</v>
      </c>
      <c r="H3500" s="4">
        <v>4</v>
      </c>
      <c r="I3500" s="4">
        <v>5</v>
      </c>
      <c r="J3500" s="4">
        <v>3</v>
      </c>
      <c r="K3500" s="4">
        <v>3</v>
      </c>
      <c r="L3500" s="4">
        <v>4</v>
      </c>
      <c r="M3500" s="4">
        <v>1</v>
      </c>
      <c r="N3500" s="4">
        <v>5</v>
      </c>
      <c r="O3500" s="4">
        <v>3</v>
      </c>
      <c r="P3500" s="4">
        <v>4</v>
      </c>
      <c r="Q3500" s="9">
        <f t="shared" si="164"/>
        <v>5.5810185185185185E-2</v>
      </c>
      <c r="R3500" s="4">
        <f t="shared" si="162"/>
        <v>40715.680972222224</v>
      </c>
      <c r="S3500" s="4">
        <v>0.94692516733681953</v>
      </c>
      <c r="T3500" s="4" t="str">
        <f>VLOOKUP(E3500,Sheet2!$A$2:$E$137,5,FALSE)</f>
        <v>CH</v>
      </c>
      <c r="U3500" s="4">
        <f>VLOOKUP($T3500,Sheet4!$H$1106:$M$1351,surveys!U$1+1,FALSE)</f>
        <v>0.36801312971081684</v>
      </c>
      <c r="V3500" s="4">
        <f>VLOOKUP($T3500,Sheet4!$H$1106:$M$1351,surveys!V$1+1,FALSE)</f>
        <v>0.56614447204928808</v>
      </c>
      <c r="W3500" s="4">
        <f>VLOOKUP($T3500,Sheet4!$H$1106:$M$1351,surveys!W$1+1,FALSE)</f>
        <v>0.74328356923090177</v>
      </c>
      <c r="X3500" s="4">
        <f>VLOOKUP($T3500,Sheet4!$H$1106:$M$1351,surveys!X$1+1,FALSE)</f>
        <v>0.87426944983797861</v>
      </c>
      <c r="Y3500" s="4">
        <f>VLOOKUP($T3500,Sheet4!$H$1106:$M$1351,surveys!Y$1+1,FALSE)</f>
        <v>1</v>
      </c>
      <c r="Z3500" s="4">
        <f t="shared" si="163"/>
        <v>5</v>
      </c>
      <c r="AA3500" s="4" t="str">
        <f>VLOOKUP(T3500&amp;"-"&amp;Z3500,Sheet4!$W$2:$AA$1100,3,FALSE)</f>
        <v>Lausanne</v>
      </c>
      <c r="AB3500" s="4">
        <f>VLOOKUP(T3500&amp;"-"&amp;Z3500,Sheet4!$W$2:$AA$1100,4,FALSE)</f>
        <v>46.515999999999998</v>
      </c>
      <c r="AC3500" s="4">
        <f>VLOOKUP(T3500&amp;"-"&amp;Z3500,Sheet4!$W$2:$AA$1100,5,FALSE)</f>
        <v>6.6328199999999997</v>
      </c>
    </row>
    <row r="3501" spans="1:29">
      <c r="A3501" s="6">
        <v>40715</v>
      </c>
      <c r="B3501" s="7">
        <v>0.72692129629629632</v>
      </c>
      <c r="C3501" s="4" t="s">
        <v>1213</v>
      </c>
      <c r="D3501" s="4" t="s">
        <v>1224</v>
      </c>
      <c r="E3501" s="4" t="s">
        <v>35</v>
      </c>
      <c r="F3501" s="4">
        <v>5</v>
      </c>
      <c r="G3501" s="4">
        <v>3</v>
      </c>
      <c r="H3501" s="4">
        <v>3</v>
      </c>
      <c r="I3501" s="4">
        <v>5</v>
      </c>
      <c r="J3501" s="4">
        <v>5</v>
      </c>
      <c r="K3501" s="4">
        <v>5</v>
      </c>
      <c r="L3501" s="4">
        <v>5</v>
      </c>
      <c r="M3501" s="4">
        <v>5</v>
      </c>
      <c r="N3501" s="4">
        <v>5</v>
      </c>
      <c r="O3501" s="4">
        <v>5</v>
      </c>
      <c r="P3501" s="4">
        <v>5</v>
      </c>
      <c r="Q3501" s="9">
        <f t="shared" si="164"/>
        <v>1.9166666666666669E-2</v>
      </c>
      <c r="R3501" s="4">
        <f t="shared" si="162"/>
        <v>40715.726921296293</v>
      </c>
      <c r="S3501" s="4">
        <v>0.72869111917547968</v>
      </c>
      <c r="T3501" s="4" t="str">
        <f>VLOOKUP(E3501,Sheet2!$A$2:$E$137,5,FALSE)</f>
        <v>CH</v>
      </c>
      <c r="U3501" s="4">
        <f>VLOOKUP($T3501,Sheet4!$H$1106:$M$1351,surveys!U$1+1,FALSE)</f>
        <v>0.36801312971081684</v>
      </c>
      <c r="V3501" s="4">
        <f>VLOOKUP($T3501,Sheet4!$H$1106:$M$1351,surveys!V$1+1,FALSE)</f>
        <v>0.56614447204928808</v>
      </c>
      <c r="W3501" s="4">
        <f>VLOOKUP($T3501,Sheet4!$H$1106:$M$1351,surveys!W$1+1,FALSE)</f>
        <v>0.74328356923090177</v>
      </c>
      <c r="X3501" s="4">
        <f>VLOOKUP($T3501,Sheet4!$H$1106:$M$1351,surveys!X$1+1,FALSE)</f>
        <v>0.87426944983797861</v>
      </c>
      <c r="Y3501" s="4">
        <f>VLOOKUP($T3501,Sheet4!$H$1106:$M$1351,surveys!Y$1+1,FALSE)</f>
        <v>1</v>
      </c>
      <c r="Z3501" s="4">
        <f t="shared" si="163"/>
        <v>3</v>
      </c>
      <c r="AA3501" s="4" t="str">
        <f>VLOOKUP(T3501&amp;"-"&amp;Z3501,Sheet4!$W$2:$AA$1100,3,FALSE)</f>
        <v>Basel</v>
      </c>
      <c r="AB3501" s="4">
        <f>VLOOKUP(T3501&amp;"-"&amp;Z3501,Sheet4!$W$2:$AA$1100,4,FALSE)</f>
        <v>47.558399999999999</v>
      </c>
      <c r="AC3501" s="4">
        <f>VLOOKUP(T3501&amp;"-"&amp;Z3501,Sheet4!$W$2:$AA$1100,5,FALSE)</f>
        <v>7.5732699999999999</v>
      </c>
    </row>
    <row r="3502" spans="1:29">
      <c r="A3502" s="6">
        <v>40715</v>
      </c>
      <c r="B3502" s="7">
        <v>0.72729166666666656</v>
      </c>
      <c r="C3502" s="4" t="s">
        <v>1215</v>
      </c>
      <c r="D3502" s="4" t="s">
        <v>1218</v>
      </c>
      <c r="E3502" s="4" t="s">
        <v>35</v>
      </c>
      <c r="F3502" s="4">
        <v>4</v>
      </c>
      <c r="G3502" s="4">
        <v>5</v>
      </c>
      <c r="H3502" s="4">
        <v>4</v>
      </c>
      <c r="I3502" s="4">
        <v>2</v>
      </c>
      <c r="J3502" s="4">
        <v>3</v>
      </c>
      <c r="K3502" s="4">
        <v>4</v>
      </c>
      <c r="L3502" s="4">
        <v>3</v>
      </c>
      <c r="M3502" s="4">
        <v>4</v>
      </c>
      <c r="N3502" s="4">
        <v>5</v>
      </c>
      <c r="O3502" s="4">
        <v>4</v>
      </c>
      <c r="P3502" s="4">
        <v>5</v>
      </c>
      <c r="Q3502" s="9">
        <f t="shared" si="164"/>
        <v>1.9525462962962963E-2</v>
      </c>
      <c r="R3502" s="4">
        <f t="shared" si="162"/>
        <v>40715.72729166667</v>
      </c>
      <c r="S3502" s="4">
        <v>0.11030168756999048</v>
      </c>
      <c r="T3502" s="4" t="str">
        <f>VLOOKUP(E3502,Sheet2!$A$2:$E$137,5,FALSE)</f>
        <v>CH</v>
      </c>
      <c r="U3502" s="4">
        <f>VLOOKUP($T3502,Sheet4!$H$1106:$M$1351,surveys!U$1+1,FALSE)</f>
        <v>0.36801312971081684</v>
      </c>
      <c r="V3502" s="4">
        <f>VLOOKUP($T3502,Sheet4!$H$1106:$M$1351,surveys!V$1+1,FALSE)</f>
        <v>0.56614447204928808</v>
      </c>
      <c r="W3502" s="4">
        <f>VLOOKUP($T3502,Sheet4!$H$1106:$M$1351,surveys!W$1+1,FALSE)</f>
        <v>0.74328356923090177</v>
      </c>
      <c r="X3502" s="4">
        <f>VLOOKUP($T3502,Sheet4!$H$1106:$M$1351,surveys!X$1+1,FALSE)</f>
        <v>0.87426944983797861</v>
      </c>
      <c r="Y3502" s="4">
        <f>VLOOKUP($T3502,Sheet4!$H$1106:$M$1351,surveys!Y$1+1,FALSE)</f>
        <v>1</v>
      </c>
      <c r="Z3502" s="4">
        <f t="shared" si="163"/>
        <v>1</v>
      </c>
      <c r="AA3502" s="4" t="str">
        <f>VLOOKUP(T3502&amp;"-"&amp;Z3502,Sheet4!$W$2:$AA$1100,3,FALSE)</f>
        <v>Zurich</v>
      </c>
      <c r="AB3502" s="4">
        <f>VLOOKUP(T3502&amp;"-"&amp;Z3502,Sheet4!$W$2:$AA$1100,4,FALSE)</f>
        <v>47.366669999999999</v>
      </c>
      <c r="AC3502" s="4">
        <f>VLOOKUP(T3502&amp;"-"&amp;Z3502,Sheet4!$W$2:$AA$1100,5,FALSE)</f>
        <v>8.5500000000000007</v>
      </c>
    </row>
    <row r="3503" spans="1:29">
      <c r="A3503" s="6">
        <v>40715</v>
      </c>
      <c r="B3503" s="7">
        <v>0.72769675925925925</v>
      </c>
      <c r="C3503" s="4" t="s">
        <v>1213</v>
      </c>
      <c r="D3503" s="4" t="s">
        <v>1218</v>
      </c>
      <c r="E3503" s="4" t="s">
        <v>26</v>
      </c>
      <c r="F3503" s="4">
        <v>4</v>
      </c>
      <c r="G3503" s="4">
        <v>3</v>
      </c>
      <c r="H3503" s="4">
        <v>4</v>
      </c>
      <c r="I3503" s="4">
        <v>4</v>
      </c>
      <c r="J3503" s="4">
        <v>4</v>
      </c>
      <c r="K3503" s="4">
        <v>5</v>
      </c>
      <c r="L3503" s="4">
        <v>3</v>
      </c>
      <c r="M3503" s="4">
        <v>5</v>
      </c>
      <c r="N3503" s="4">
        <v>4</v>
      </c>
      <c r="O3503" s="4">
        <v>4</v>
      </c>
      <c r="P3503" s="4">
        <v>4</v>
      </c>
      <c r="Q3503" s="9">
        <f t="shared" si="164"/>
        <v>1.9432870370370371E-2</v>
      </c>
      <c r="R3503" s="4">
        <f t="shared" si="162"/>
        <v>40715.727696759262</v>
      </c>
      <c r="S3503" s="4">
        <v>0.73201679831020261</v>
      </c>
      <c r="T3503" s="4" t="str">
        <f>VLOOKUP(E3503,Sheet2!$A$2:$E$137,5,FALSE)</f>
        <v>DE</v>
      </c>
      <c r="U3503" s="4">
        <f>VLOOKUP($T3503,Sheet4!$H$1106:$M$1351,surveys!U$1+1,FALSE)</f>
        <v>0.42620281948941302</v>
      </c>
      <c r="V3503" s="4">
        <f>VLOOKUP($T3503,Sheet4!$H$1106:$M$1351,surveys!V$1+1,FALSE)</f>
        <v>0.64253089557903176</v>
      </c>
      <c r="W3503" s="4">
        <f>VLOOKUP($T3503,Sheet4!$H$1106:$M$1351,surveys!W$1+1,FALSE)</f>
        <v>0.79931043378760003</v>
      </c>
      <c r="X3503" s="4">
        <f>VLOOKUP($T3503,Sheet4!$H$1106:$M$1351,surveys!X$1+1,FALSE)</f>
        <v>0.91914675697020254</v>
      </c>
      <c r="Y3503" s="4">
        <f>VLOOKUP($T3503,Sheet4!$H$1106:$M$1351,surveys!Y$1+1,FALSE)</f>
        <v>1</v>
      </c>
      <c r="Z3503" s="4">
        <f t="shared" si="163"/>
        <v>3</v>
      </c>
      <c r="AA3503" s="4" t="str">
        <f>VLOOKUP(T3503&amp;"-"&amp;Z3503,Sheet4!$W$2:$AA$1100,3,FALSE)</f>
        <v>Muenchen</v>
      </c>
      <c r="AB3503" s="4">
        <f>VLOOKUP(T3503&amp;"-"&amp;Z3503,Sheet4!$W$2:$AA$1100,4,FALSE)</f>
        <v>48.137430000000002</v>
      </c>
      <c r="AC3503" s="4">
        <f>VLOOKUP(T3503&amp;"-"&amp;Z3503,Sheet4!$W$2:$AA$1100,5,FALSE)</f>
        <v>11.57549</v>
      </c>
    </row>
    <row r="3504" spans="1:29">
      <c r="A3504" s="6">
        <v>40715</v>
      </c>
      <c r="B3504" s="7">
        <v>0.73799768518518516</v>
      </c>
      <c r="C3504" s="4" t="s">
        <v>1213</v>
      </c>
      <c r="D3504" s="4" t="s">
        <v>1218</v>
      </c>
      <c r="E3504" s="4" t="s">
        <v>15</v>
      </c>
      <c r="F3504" s="4">
        <v>4</v>
      </c>
      <c r="G3504" s="4">
        <v>4</v>
      </c>
      <c r="H3504" s="4">
        <v>4</v>
      </c>
      <c r="I3504" s="4">
        <v>4</v>
      </c>
      <c r="J3504" s="4">
        <v>5</v>
      </c>
      <c r="K3504" s="4">
        <v>4</v>
      </c>
      <c r="L3504" s="4">
        <v>4</v>
      </c>
      <c r="M3504" s="4">
        <v>5</v>
      </c>
      <c r="N3504" s="4">
        <v>5</v>
      </c>
      <c r="O3504" s="4">
        <v>5</v>
      </c>
      <c r="P3504" s="4">
        <v>5</v>
      </c>
      <c r="Q3504" s="9">
        <f t="shared" si="164"/>
        <v>2.6678240740740738E-2</v>
      </c>
      <c r="R3504" s="4">
        <f t="shared" si="162"/>
        <v>40715.737997685188</v>
      </c>
      <c r="S3504" s="4">
        <v>0.72834658053212742</v>
      </c>
      <c r="T3504" s="4" t="str">
        <f>VLOOKUP(E3504,Sheet2!$A$2:$E$137,5,FALSE)</f>
        <v>US</v>
      </c>
      <c r="U3504" s="4">
        <f>VLOOKUP($T3504,Sheet4!$H$1106:$M$1351,surveys!U$1+1,FALSE)</f>
        <v>0.42883768204388006</v>
      </c>
      <c r="V3504" s="4">
        <f>VLOOKUP($T3504,Sheet4!$H$1106:$M$1351,surveys!V$1+1,FALSE)</f>
        <v>0.62778475709586301</v>
      </c>
      <c r="W3504" s="4">
        <f>VLOOKUP($T3504,Sheet4!$H$1106:$M$1351,surveys!W$1+1,FALSE)</f>
        <v>0.76918600378409652</v>
      </c>
      <c r="X3504" s="4">
        <f>VLOOKUP($T3504,Sheet4!$H$1106:$M$1351,surveys!X$1+1,FALSE)</f>
        <v>0.88987045221102745</v>
      </c>
      <c r="Y3504" s="4">
        <f>VLOOKUP($T3504,Sheet4!$H$1106:$M$1351,surveys!Y$1+1,FALSE)</f>
        <v>1</v>
      </c>
      <c r="Z3504" s="4">
        <f t="shared" si="163"/>
        <v>3</v>
      </c>
      <c r="AA3504" s="4" t="str">
        <f>VLOOKUP(T3504&amp;"-"&amp;Z3504,Sheet4!$W$2:$AA$1100,3,FALSE)</f>
        <v>Chicago</v>
      </c>
      <c r="AB3504" s="4">
        <f>VLOOKUP(T3504&amp;"-"&amp;Z3504,Sheet4!$W$2:$AA$1100,4,FALSE)</f>
        <v>41.850029999999997</v>
      </c>
      <c r="AC3504" s="4">
        <f>VLOOKUP(T3504&amp;"-"&amp;Z3504,Sheet4!$W$2:$AA$1100,5,FALSE)</f>
        <v>-87.650049999999993</v>
      </c>
    </row>
    <row r="3505" spans="1:29">
      <c r="A3505" s="6">
        <v>40715</v>
      </c>
      <c r="B3505" s="7">
        <v>0.74428240740740748</v>
      </c>
      <c r="C3505" s="4" t="s">
        <v>1215</v>
      </c>
      <c r="D3505" s="4" t="s">
        <v>1214</v>
      </c>
      <c r="E3505" s="4" t="s">
        <v>35</v>
      </c>
      <c r="F3505" s="4">
        <v>3</v>
      </c>
      <c r="G3505" s="4">
        <v>4</v>
      </c>
      <c r="H3505" s="4">
        <v>3</v>
      </c>
      <c r="I3505" s="4">
        <v>5</v>
      </c>
      <c r="J3505" s="4">
        <v>5</v>
      </c>
      <c r="K3505" s="4">
        <v>3</v>
      </c>
      <c r="L3505" s="4">
        <v>1</v>
      </c>
      <c r="M3505" s="4">
        <v>4</v>
      </c>
      <c r="N3505" s="4">
        <v>5</v>
      </c>
      <c r="O3505" s="4">
        <v>1</v>
      </c>
      <c r="P3505" s="4">
        <v>5</v>
      </c>
      <c r="Q3505" s="9">
        <f t="shared" si="164"/>
        <v>3.0636574074074076E-2</v>
      </c>
      <c r="R3505" s="4">
        <f t="shared" si="162"/>
        <v>40715.74428240741</v>
      </c>
      <c r="S3505" s="4">
        <v>0.58087500248319746</v>
      </c>
      <c r="T3505" s="4" t="str">
        <f>VLOOKUP(E3505,Sheet2!$A$2:$E$137,5,FALSE)</f>
        <v>CH</v>
      </c>
      <c r="U3505" s="4">
        <f>VLOOKUP($T3505,Sheet4!$H$1106:$M$1351,surveys!U$1+1,FALSE)</f>
        <v>0.36801312971081684</v>
      </c>
      <c r="V3505" s="4">
        <f>VLOOKUP($T3505,Sheet4!$H$1106:$M$1351,surveys!V$1+1,FALSE)</f>
        <v>0.56614447204928808</v>
      </c>
      <c r="W3505" s="4">
        <f>VLOOKUP($T3505,Sheet4!$H$1106:$M$1351,surveys!W$1+1,FALSE)</f>
        <v>0.74328356923090177</v>
      </c>
      <c r="X3505" s="4">
        <f>VLOOKUP($T3505,Sheet4!$H$1106:$M$1351,surveys!X$1+1,FALSE)</f>
        <v>0.87426944983797861</v>
      </c>
      <c r="Y3505" s="4">
        <f>VLOOKUP($T3505,Sheet4!$H$1106:$M$1351,surveys!Y$1+1,FALSE)</f>
        <v>1</v>
      </c>
      <c r="Z3505" s="4">
        <f t="shared" si="163"/>
        <v>3</v>
      </c>
      <c r="AA3505" s="4" t="str">
        <f>VLOOKUP(T3505&amp;"-"&amp;Z3505,Sheet4!$W$2:$AA$1100,3,FALSE)</f>
        <v>Basel</v>
      </c>
      <c r="AB3505" s="4">
        <f>VLOOKUP(T3505&amp;"-"&amp;Z3505,Sheet4!$W$2:$AA$1100,4,FALSE)</f>
        <v>47.558399999999999</v>
      </c>
      <c r="AC3505" s="4">
        <f>VLOOKUP(T3505&amp;"-"&amp;Z3505,Sheet4!$W$2:$AA$1100,5,FALSE)</f>
        <v>7.5732699999999999</v>
      </c>
    </row>
    <row r="3506" spans="1:29">
      <c r="A3506" s="6">
        <v>40715</v>
      </c>
      <c r="B3506" s="7">
        <v>0.77259259259259261</v>
      </c>
      <c r="C3506" s="4" t="s">
        <v>1213</v>
      </c>
      <c r="D3506" s="4" t="s">
        <v>1219</v>
      </c>
      <c r="E3506" s="4" t="s">
        <v>35</v>
      </c>
      <c r="F3506" s="4">
        <v>4</v>
      </c>
      <c r="G3506" s="4">
        <v>3</v>
      </c>
      <c r="H3506" s="4">
        <v>4</v>
      </c>
      <c r="I3506" s="4">
        <v>2</v>
      </c>
      <c r="J3506" s="4">
        <v>2</v>
      </c>
      <c r="K3506" s="4">
        <v>3</v>
      </c>
      <c r="L3506" s="4">
        <v>2</v>
      </c>
      <c r="M3506" s="4">
        <v>3</v>
      </c>
      <c r="N3506" s="4">
        <v>3</v>
      </c>
      <c r="O3506" s="4">
        <v>3</v>
      </c>
      <c r="P3506" s="4">
        <v>1</v>
      </c>
      <c r="Q3506" s="9">
        <f t="shared" si="164"/>
        <v>5.1076388888888886E-2</v>
      </c>
      <c r="R3506" s="4">
        <f t="shared" si="162"/>
        <v>40715.772592592592</v>
      </c>
      <c r="S3506" s="4">
        <v>0.27879974574067234</v>
      </c>
      <c r="T3506" s="4" t="str">
        <f>VLOOKUP(E3506,Sheet2!$A$2:$E$137,5,FALSE)</f>
        <v>CH</v>
      </c>
      <c r="U3506" s="4">
        <f>VLOOKUP($T3506,Sheet4!$H$1106:$M$1351,surveys!U$1+1,FALSE)</f>
        <v>0.36801312971081684</v>
      </c>
      <c r="V3506" s="4">
        <f>VLOOKUP($T3506,Sheet4!$H$1106:$M$1351,surveys!V$1+1,FALSE)</f>
        <v>0.56614447204928808</v>
      </c>
      <c r="W3506" s="4">
        <f>VLOOKUP($T3506,Sheet4!$H$1106:$M$1351,surveys!W$1+1,FALSE)</f>
        <v>0.74328356923090177</v>
      </c>
      <c r="X3506" s="4">
        <f>VLOOKUP($T3506,Sheet4!$H$1106:$M$1351,surveys!X$1+1,FALSE)</f>
        <v>0.87426944983797861</v>
      </c>
      <c r="Y3506" s="4">
        <f>VLOOKUP($T3506,Sheet4!$H$1106:$M$1351,surveys!Y$1+1,FALSE)</f>
        <v>1</v>
      </c>
      <c r="Z3506" s="4">
        <f t="shared" si="163"/>
        <v>1</v>
      </c>
      <c r="AA3506" s="4" t="str">
        <f>VLOOKUP(T3506&amp;"-"&amp;Z3506,Sheet4!$W$2:$AA$1100,3,FALSE)</f>
        <v>Zurich</v>
      </c>
      <c r="AB3506" s="4">
        <f>VLOOKUP(T3506&amp;"-"&amp;Z3506,Sheet4!$W$2:$AA$1100,4,FALSE)</f>
        <v>47.366669999999999</v>
      </c>
      <c r="AC3506" s="4">
        <f>VLOOKUP(T3506&amp;"-"&amp;Z3506,Sheet4!$W$2:$AA$1100,5,FALSE)</f>
        <v>8.5500000000000007</v>
      </c>
    </row>
    <row r="3507" spans="1:29">
      <c r="A3507" s="6">
        <v>40715</v>
      </c>
      <c r="B3507" s="7">
        <v>0.76939814814814822</v>
      </c>
      <c r="C3507" s="4" t="s">
        <v>1215</v>
      </c>
      <c r="D3507" s="4" t="s">
        <v>1216</v>
      </c>
      <c r="E3507" s="4" t="s">
        <v>35</v>
      </c>
      <c r="F3507" s="4">
        <v>5</v>
      </c>
      <c r="G3507" s="4">
        <v>3</v>
      </c>
      <c r="H3507" s="4">
        <v>3</v>
      </c>
      <c r="I3507" s="4">
        <v>3</v>
      </c>
      <c r="J3507" s="4">
        <v>3</v>
      </c>
      <c r="K3507" s="4">
        <v>4</v>
      </c>
      <c r="L3507" s="4">
        <v>3</v>
      </c>
      <c r="M3507" s="4">
        <v>4</v>
      </c>
      <c r="N3507" s="4">
        <v>5</v>
      </c>
      <c r="O3507" s="4">
        <v>3</v>
      </c>
      <c r="P3507" s="4">
        <v>4</v>
      </c>
      <c r="Q3507" s="9">
        <f t="shared" si="164"/>
        <v>4.8472222222222222E-2</v>
      </c>
      <c r="R3507" s="4">
        <f t="shared" si="162"/>
        <v>40715.76939814815</v>
      </c>
      <c r="S3507" s="4">
        <v>0.58516497144081026</v>
      </c>
      <c r="T3507" s="4" t="str">
        <f>VLOOKUP(E3507,Sheet2!$A$2:$E$137,5,FALSE)</f>
        <v>CH</v>
      </c>
      <c r="U3507" s="4">
        <f>VLOOKUP($T3507,Sheet4!$H$1106:$M$1351,surveys!U$1+1,FALSE)</f>
        <v>0.36801312971081684</v>
      </c>
      <c r="V3507" s="4">
        <f>VLOOKUP($T3507,Sheet4!$H$1106:$M$1351,surveys!V$1+1,FALSE)</f>
        <v>0.56614447204928808</v>
      </c>
      <c r="W3507" s="4">
        <f>VLOOKUP($T3507,Sheet4!$H$1106:$M$1351,surveys!W$1+1,FALSE)</f>
        <v>0.74328356923090177</v>
      </c>
      <c r="X3507" s="4">
        <f>VLOOKUP($T3507,Sheet4!$H$1106:$M$1351,surveys!X$1+1,FALSE)</f>
        <v>0.87426944983797861</v>
      </c>
      <c r="Y3507" s="4">
        <f>VLOOKUP($T3507,Sheet4!$H$1106:$M$1351,surveys!Y$1+1,FALSE)</f>
        <v>1</v>
      </c>
      <c r="Z3507" s="4">
        <f t="shared" si="163"/>
        <v>3</v>
      </c>
      <c r="AA3507" s="4" t="str">
        <f>VLOOKUP(T3507&amp;"-"&amp;Z3507,Sheet4!$W$2:$AA$1100,3,FALSE)</f>
        <v>Basel</v>
      </c>
      <c r="AB3507" s="4">
        <f>VLOOKUP(T3507&amp;"-"&amp;Z3507,Sheet4!$W$2:$AA$1100,4,FALSE)</f>
        <v>47.558399999999999</v>
      </c>
      <c r="AC3507" s="4">
        <f>VLOOKUP(T3507&amp;"-"&amp;Z3507,Sheet4!$W$2:$AA$1100,5,FALSE)</f>
        <v>7.5732699999999999</v>
      </c>
    </row>
    <row r="3508" spans="1:29">
      <c r="A3508" s="6">
        <v>40715</v>
      </c>
      <c r="B3508" s="7">
        <v>0.91453703703703704</v>
      </c>
      <c r="C3508" s="4" t="s">
        <v>1215</v>
      </c>
      <c r="D3508" s="4" t="s">
        <v>1214</v>
      </c>
      <c r="E3508" s="4" t="s">
        <v>35</v>
      </c>
      <c r="F3508" s="4">
        <v>4</v>
      </c>
      <c r="G3508" s="4">
        <v>5</v>
      </c>
      <c r="H3508" s="4">
        <v>4</v>
      </c>
      <c r="I3508" s="4">
        <v>3</v>
      </c>
      <c r="J3508" s="4">
        <v>5</v>
      </c>
      <c r="K3508" s="4">
        <v>4</v>
      </c>
      <c r="L3508" s="4">
        <v>5</v>
      </c>
      <c r="M3508" s="4">
        <v>5</v>
      </c>
      <c r="N3508" s="4">
        <v>4</v>
      </c>
      <c r="O3508" s="4">
        <v>4</v>
      </c>
      <c r="P3508" s="4">
        <v>3</v>
      </c>
      <c r="Q3508" s="9">
        <f t="shared" si="164"/>
        <v>1.0150462962962964E-2</v>
      </c>
      <c r="R3508" s="4">
        <f t="shared" si="162"/>
        <v>40715.914537037039</v>
      </c>
      <c r="S3508" s="4">
        <v>0.36832557757405504</v>
      </c>
      <c r="T3508" s="4" t="str">
        <f>VLOOKUP(E3508,Sheet2!$A$2:$E$137,5,FALSE)</f>
        <v>CH</v>
      </c>
      <c r="U3508" s="4">
        <f>VLOOKUP($T3508,Sheet4!$H$1106:$M$1351,surveys!U$1+1,FALSE)</f>
        <v>0.36801312971081684</v>
      </c>
      <c r="V3508" s="4">
        <f>VLOOKUP($T3508,Sheet4!$H$1106:$M$1351,surveys!V$1+1,FALSE)</f>
        <v>0.56614447204928808</v>
      </c>
      <c r="W3508" s="4">
        <f>VLOOKUP($T3508,Sheet4!$H$1106:$M$1351,surveys!W$1+1,FALSE)</f>
        <v>0.74328356923090177</v>
      </c>
      <c r="X3508" s="4">
        <f>VLOOKUP($T3508,Sheet4!$H$1106:$M$1351,surveys!X$1+1,FALSE)</f>
        <v>0.87426944983797861</v>
      </c>
      <c r="Y3508" s="4">
        <f>VLOOKUP($T3508,Sheet4!$H$1106:$M$1351,surveys!Y$1+1,FALSE)</f>
        <v>1</v>
      </c>
      <c r="Z3508" s="4">
        <f t="shared" si="163"/>
        <v>2</v>
      </c>
      <c r="AA3508" s="4" t="str">
        <f>VLOOKUP(T3508&amp;"-"&amp;Z3508,Sheet4!$W$2:$AA$1100,3,FALSE)</f>
        <v>Geneve</v>
      </c>
      <c r="AB3508" s="4">
        <f>VLOOKUP(T3508&amp;"-"&amp;Z3508,Sheet4!$W$2:$AA$1100,4,FALSE)</f>
        <v>46.202219999999997</v>
      </c>
      <c r="AC3508" s="4">
        <f>VLOOKUP(T3508&amp;"-"&amp;Z3508,Sheet4!$W$2:$AA$1100,5,FALSE)</f>
        <v>6.1456900000000001</v>
      </c>
    </row>
    <row r="3509" spans="1:29">
      <c r="A3509" s="6">
        <v>40715</v>
      </c>
      <c r="B3509" s="7">
        <v>0.85994212962962957</v>
      </c>
      <c r="C3509" s="4" t="s">
        <v>1213</v>
      </c>
      <c r="D3509" s="4" t="s">
        <v>1219</v>
      </c>
      <c r="E3509" s="4" t="s">
        <v>35</v>
      </c>
      <c r="F3509" s="4">
        <v>2</v>
      </c>
      <c r="G3509" s="4">
        <v>5</v>
      </c>
      <c r="H3509" s="4">
        <v>4</v>
      </c>
      <c r="I3509" s="4">
        <v>3</v>
      </c>
      <c r="J3509" s="4">
        <v>5</v>
      </c>
      <c r="K3509" s="4">
        <v>5</v>
      </c>
      <c r="L3509" s="4">
        <v>3</v>
      </c>
      <c r="M3509" s="4">
        <v>4</v>
      </c>
      <c r="N3509" s="4">
        <v>4</v>
      </c>
      <c r="O3509" s="4">
        <v>5</v>
      </c>
      <c r="P3509" s="4">
        <v>5</v>
      </c>
      <c r="Q3509" s="9">
        <f t="shared" si="164"/>
        <v>4.1701388888888885E-2</v>
      </c>
      <c r="R3509" s="4">
        <f t="shared" si="162"/>
        <v>40715.859942129631</v>
      </c>
      <c r="S3509" s="4">
        <v>9.1593786976437386E-2</v>
      </c>
      <c r="T3509" s="4" t="str">
        <f>VLOOKUP(E3509,Sheet2!$A$2:$E$137,5,FALSE)</f>
        <v>CH</v>
      </c>
      <c r="U3509" s="4">
        <f>VLOOKUP($T3509,Sheet4!$H$1106:$M$1351,surveys!U$1+1,FALSE)</f>
        <v>0.36801312971081684</v>
      </c>
      <c r="V3509" s="4">
        <f>VLOOKUP($T3509,Sheet4!$H$1106:$M$1351,surveys!V$1+1,FALSE)</f>
        <v>0.56614447204928808</v>
      </c>
      <c r="W3509" s="4">
        <f>VLOOKUP($T3509,Sheet4!$H$1106:$M$1351,surveys!W$1+1,FALSE)</f>
        <v>0.74328356923090177</v>
      </c>
      <c r="X3509" s="4">
        <f>VLOOKUP($T3509,Sheet4!$H$1106:$M$1351,surveys!X$1+1,FALSE)</f>
        <v>0.87426944983797861</v>
      </c>
      <c r="Y3509" s="4">
        <f>VLOOKUP($T3509,Sheet4!$H$1106:$M$1351,surveys!Y$1+1,FALSE)</f>
        <v>1</v>
      </c>
      <c r="Z3509" s="4">
        <f t="shared" si="163"/>
        <v>1</v>
      </c>
      <c r="AA3509" s="4" t="str">
        <f>VLOOKUP(T3509&amp;"-"&amp;Z3509,Sheet4!$W$2:$AA$1100,3,FALSE)</f>
        <v>Zurich</v>
      </c>
      <c r="AB3509" s="4">
        <f>VLOOKUP(T3509&amp;"-"&amp;Z3509,Sheet4!$W$2:$AA$1100,4,FALSE)</f>
        <v>47.366669999999999</v>
      </c>
      <c r="AC3509" s="4">
        <f>VLOOKUP(T3509&amp;"-"&amp;Z3509,Sheet4!$W$2:$AA$1100,5,FALSE)</f>
        <v>8.5500000000000007</v>
      </c>
    </row>
    <row r="3510" spans="1:29">
      <c r="A3510" s="6">
        <v>40715</v>
      </c>
      <c r="B3510" s="7">
        <v>0.8603587962962963</v>
      </c>
      <c r="C3510" s="4" t="s">
        <v>1213</v>
      </c>
      <c r="D3510" s="4" t="s">
        <v>1214</v>
      </c>
      <c r="E3510" s="4" t="s">
        <v>90</v>
      </c>
      <c r="F3510" s="4">
        <v>3</v>
      </c>
      <c r="G3510" s="4">
        <v>1</v>
      </c>
      <c r="H3510" s="4">
        <v>2</v>
      </c>
      <c r="I3510" s="4">
        <v>4</v>
      </c>
      <c r="J3510" s="4">
        <v>2</v>
      </c>
      <c r="K3510" s="4">
        <v>5</v>
      </c>
      <c r="L3510" s="4">
        <v>1</v>
      </c>
      <c r="M3510" s="4">
        <v>2</v>
      </c>
      <c r="N3510" s="4">
        <v>2</v>
      </c>
      <c r="O3510" s="4">
        <v>3</v>
      </c>
      <c r="P3510" s="4">
        <v>2</v>
      </c>
      <c r="Q3510" s="9">
        <f t="shared" si="164"/>
        <v>4.2777777777777776E-2</v>
      </c>
      <c r="R3510" s="4">
        <f t="shared" si="162"/>
        <v>40715.860358796293</v>
      </c>
      <c r="S3510" s="4">
        <v>0.4189823109756885</v>
      </c>
      <c r="T3510" s="4" t="str">
        <f>VLOOKUP(E3510,Sheet2!$A$2:$E$137,5,FALSE)</f>
        <v>BR</v>
      </c>
      <c r="U3510" s="4">
        <f>VLOOKUP($T3510,Sheet4!$H$1106:$M$1351,surveys!U$1+1,FALSE)</f>
        <v>0.42589334033940757</v>
      </c>
      <c r="V3510" s="4">
        <f>VLOOKUP($T3510,Sheet4!$H$1106:$M$1351,surveys!V$1+1,FALSE)</f>
        <v>0.68189351679456123</v>
      </c>
      <c r="W3510" s="4">
        <f>VLOOKUP($T3510,Sheet4!$H$1106:$M$1351,surveys!W$1+1,FALSE)</f>
        <v>0.79714355145235938</v>
      </c>
      <c r="X3510" s="4">
        <f>VLOOKUP($T3510,Sheet4!$H$1106:$M$1351,surveys!X$1+1,FALSE)</f>
        <v>0.8991407500992985</v>
      </c>
      <c r="Y3510" s="4">
        <f>VLOOKUP($T3510,Sheet4!$H$1106:$M$1351,surveys!Y$1+1,FALSE)</f>
        <v>1</v>
      </c>
      <c r="Z3510" s="4">
        <f t="shared" si="163"/>
        <v>1</v>
      </c>
      <c r="AA3510" s="4" t="str">
        <f>VLOOKUP(T3510&amp;"-"&amp;Z3510,Sheet4!$W$2:$AA$1100,3,FALSE)</f>
        <v>Sao Paulo</v>
      </c>
      <c r="AB3510" s="4">
        <f>VLOOKUP(T3510&amp;"-"&amp;Z3510,Sheet4!$W$2:$AA$1100,4,FALSE)</f>
        <v>-23.547499999999999</v>
      </c>
      <c r="AC3510" s="4">
        <f>VLOOKUP(T3510&amp;"-"&amp;Z3510,Sheet4!$W$2:$AA$1100,5,FALSE)</f>
        <v>-46.636110000000002</v>
      </c>
    </row>
    <row r="3511" spans="1:29">
      <c r="A3511" s="6">
        <v>40715</v>
      </c>
      <c r="B3511" s="7">
        <v>0.86659722222222213</v>
      </c>
      <c r="C3511" s="4" t="s">
        <v>1215</v>
      </c>
      <c r="D3511" s="4" t="s">
        <v>1214</v>
      </c>
      <c r="E3511" s="4" t="s">
        <v>90</v>
      </c>
      <c r="F3511" s="4">
        <v>5</v>
      </c>
      <c r="G3511" s="4">
        <v>3</v>
      </c>
      <c r="H3511" s="4">
        <v>3</v>
      </c>
      <c r="I3511" s="4">
        <v>3</v>
      </c>
      <c r="J3511" s="4">
        <v>5</v>
      </c>
      <c r="K3511" s="4">
        <v>5</v>
      </c>
      <c r="L3511" s="4">
        <v>4</v>
      </c>
      <c r="M3511" s="4">
        <v>5</v>
      </c>
      <c r="N3511" s="4">
        <v>5</v>
      </c>
      <c r="O3511" s="4">
        <v>5</v>
      </c>
      <c r="P3511" s="4">
        <v>3</v>
      </c>
      <c r="Q3511" s="9">
        <f t="shared" si="164"/>
        <v>4.6087962962962963E-2</v>
      </c>
      <c r="R3511" s="4">
        <f t="shared" si="162"/>
        <v>40715.866597222222</v>
      </c>
      <c r="S3511" s="4">
        <v>5.9266337401826519E-2</v>
      </c>
      <c r="T3511" s="4" t="str">
        <f>VLOOKUP(E3511,Sheet2!$A$2:$E$137,5,FALSE)</f>
        <v>BR</v>
      </c>
      <c r="U3511" s="4">
        <f>VLOOKUP($T3511,Sheet4!$H$1106:$M$1351,surveys!U$1+1,FALSE)</f>
        <v>0.42589334033940757</v>
      </c>
      <c r="V3511" s="4">
        <f>VLOOKUP($T3511,Sheet4!$H$1106:$M$1351,surveys!V$1+1,FALSE)</f>
        <v>0.68189351679456123</v>
      </c>
      <c r="W3511" s="4">
        <f>VLOOKUP($T3511,Sheet4!$H$1106:$M$1351,surveys!W$1+1,FALSE)</f>
        <v>0.79714355145235938</v>
      </c>
      <c r="X3511" s="4">
        <f>VLOOKUP($T3511,Sheet4!$H$1106:$M$1351,surveys!X$1+1,FALSE)</f>
        <v>0.8991407500992985</v>
      </c>
      <c r="Y3511" s="4">
        <f>VLOOKUP($T3511,Sheet4!$H$1106:$M$1351,surveys!Y$1+1,FALSE)</f>
        <v>1</v>
      </c>
      <c r="Z3511" s="4">
        <f t="shared" si="163"/>
        <v>1</v>
      </c>
      <c r="AA3511" s="4" t="str">
        <f>VLOOKUP(T3511&amp;"-"&amp;Z3511,Sheet4!$W$2:$AA$1100,3,FALSE)</f>
        <v>Sao Paulo</v>
      </c>
      <c r="AB3511" s="4">
        <f>VLOOKUP(T3511&amp;"-"&amp;Z3511,Sheet4!$W$2:$AA$1100,4,FALSE)</f>
        <v>-23.547499999999999</v>
      </c>
      <c r="AC3511" s="4">
        <f>VLOOKUP(T3511&amp;"-"&amp;Z3511,Sheet4!$W$2:$AA$1100,5,FALSE)</f>
        <v>-46.636110000000002</v>
      </c>
    </row>
    <row r="3512" spans="1:29">
      <c r="A3512" s="6">
        <v>40715</v>
      </c>
      <c r="B3512" s="7">
        <v>0.86890046296296297</v>
      </c>
      <c r="C3512" s="4" t="s">
        <v>1213</v>
      </c>
      <c r="D3512" s="4" t="s">
        <v>1216</v>
      </c>
      <c r="E3512" s="4" t="s">
        <v>90</v>
      </c>
      <c r="F3512" s="4">
        <v>4</v>
      </c>
      <c r="G3512" s="4">
        <v>5</v>
      </c>
      <c r="H3512" s="4">
        <v>5</v>
      </c>
      <c r="I3512" s="4">
        <v>3</v>
      </c>
      <c r="J3512" s="4">
        <v>5</v>
      </c>
      <c r="K3512" s="4">
        <v>4</v>
      </c>
      <c r="L3512" s="4">
        <v>3</v>
      </c>
      <c r="M3512" s="4">
        <v>4</v>
      </c>
      <c r="N3512" s="4">
        <v>4</v>
      </c>
      <c r="O3512" s="4">
        <v>4</v>
      </c>
      <c r="P3512" s="4">
        <v>5</v>
      </c>
      <c r="Q3512" s="9">
        <f t="shared" si="164"/>
        <v>4.7951388888888891E-2</v>
      </c>
      <c r="R3512" s="4">
        <f t="shared" si="162"/>
        <v>40715.868900462963</v>
      </c>
      <c r="S3512" s="4">
        <v>0.28856028511006659</v>
      </c>
      <c r="T3512" s="4" t="str">
        <f>VLOOKUP(E3512,Sheet2!$A$2:$E$137,5,FALSE)</f>
        <v>BR</v>
      </c>
      <c r="U3512" s="4">
        <f>VLOOKUP($T3512,Sheet4!$H$1106:$M$1351,surveys!U$1+1,FALSE)</f>
        <v>0.42589334033940757</v>
      </c>
      <c r="V3512" s="4">
        <f>VLOOKUP($T3512,Sheet4!$H$1106:$M$1351,surveys!V$1+1,FALSE)</f>
        <v>0.68189351679456123</v>
      </c>
      <c r="W3512" s="4">
        <f>VLOOKUP($T3512,Sheet4!$H$1106:$M$1351,surveys!W$1+1,FALSE)</f>
        <v>0.79714355145235938</v>
      </c>
      <c r="X3512" s="4">
        <f>VLOOKUP($T3512,Sheet4!$H$1106:$M$1351,surveys!X$1+1,FALSE)</f>
        <v>0.8991407500992985</v>
      </c>
      <c r="Y3512" s="4">
        <f>VLOOKUP($T3512,Sheet4!$H$1106:$M$1351,surveys!Y$1+1,FALSE)</f>
        <v>1</v>
      </c>
      <c r="Z3512" s="4">
        <f t="shared" si="163"/>
        <v>1</v>
      </c>
      <c r="AA3512" s="4" t="str">
        <f>VLOOKUP(T3512&amp;"-"&amp;Z3512,Sheet4!$W$2:$AA$1100,3,FALSE)</f>
        <v>Sao Paulo</v>
      </c>
      <c r="AB3512" s="4">
        <f>VLOOKUP(T3512&amp;"-"&amp;Z3512,Sheet4!$W$2:$AA$1100,4,FALSE)</f>
        <v>-23.547499999999999</v>
      </c>
      <c r="AC3512" s="4">
        <f>VLOOKUP(T3512&amp;"-"&amp;Z3512,Sheet4!$W$2:$AA$1100,5,FALSE)</f>
        <v>-46.636110000000002</v>
      </c>
    </row>
    <row r="3513" spans="1:29">
      <c r="A3513" s="6">
        <v>40715</v>
      </c>
      <c r="B3513" s="7">
        <v>0.60309027777777779</v>
      </c>
      <c r="C3513" s="4" t="s">
        <v>1215</v>
      </c>
      <c r="D3513" s="4" t="s">
        <v>1217</v>
      </c>
      <c r="E3513" s="4" t="s">
        <v>13</v>
      </c>
      <c r="F3513" s="4">
        <v>1</v>
      </c>
      <c r="G3513" s="4">
        <v>1</v>
      </c>
      <c r="H3513" s="4">
        <v>1</v>
      </c>
      <c r="I3513" s="4">
        <v>1</v>
      </c>
      <c r="J3513" s="4">
        <v>1</v>
      </c>
      <c r="K3513" s="4">
        <v>1</v>
      </c>
      <c r="L3513" s="4">
        <v>1</v>
      </c>
      <c r="M3513" s="4">
        <v>1</v>
      </c>
      <c r="N3513" s="4">
        <v>1</v>
      </c>
      <c r="O3513" s="4">
        <v>1</v>
      </c>
      <c r="P3513" s="4">
        <v>1</v>
      </c>
      <c r="Q3513" s="9">
        <f t="shared" si="164"/>
        <v>2.9861111111111113E-3</v>
      </c>
      <c r="R3513" s="4">
        <f t="shared" si="162"/>
        <v>40715.603090277778</v>
      </c>
      <c r="S3513" s="4">
        <v>0.86477879497102972</v>
      </c>
      <c r="T3513" s="4" t="str">
        <f>VLOOKUP(E3513,Sheet2!$A$2:$E$137,5,FALSE)</f>
        <v>GB</v>
      </c>
      <c r="U3513" s="4">
        <f>VLOOKUP($T3513,Sheet4!$H$1106:$M$1351,surveys!U$1+1,FALSE)</f>
        <v>0.43993408527720174</v>
      </c>
      <c r="V3513" s="4">
        <f>VLOOKUP($T3513,Sheet4!$H$1106:$M$1351,surveys!V$1+1,FALSE)</f>
        <v>0.87986817055440347</v>
      </c>
      <c r="W3513" s="4">
        <f>VLOOKUP($T3513,Sheet4!$H$1106:$M$1351,surveys!W$1+1,FALSE)</f>
        <v>0.93717230822503084</v>
      </c>
      <c r="X3513" s="4">
        <f>VLOOKUP($T3513,Sheet4!$H$1106:$M$1351,surveys!X$1+1,FALSE)</f>
        <v>0.97269979890956382</v>
      </c>
      <c r="Y3513" s="4">
        <f>VLOOKUP($T3513,Sheet4!$H$1106:$M$1351,surveys!Y$1+1,FALSE)</f>
        <v>1</v>
      </c>
      <c r="Z3513" s="4">
        <f t="shared" si="163"/>
        <v>2</v>
      </c>
      <c r="AA3513" s="4" t="str">
        <f>VLOOKUP(T3513&amp;"-"&amp;Z3513,Sheet4!$W$2:$AA$1100,3,FALSE)</f>
        <v>London</v>
      </c>
      <c r="AB3513" s="4">
        <f>VLOOKUP(T3513&amp;"-"&amp;Z3513,Sheet4!$W$2:$AA$1100,4,FALSE)</f>
        <v>51.50853</v>
      </c>
      <c r="AC3513" s="4">
        <f>VLOOKUP(T3513&amp;"-"&amp;Z3513,Sheet4!$W$2:$AA$1100,5,FALSE)</f>
        <v>-0.12573999999999999</v>
      </c>
    </row>
    <row r="3514" spans="1:29">
      <c r="A3514" s="6">
        <v>40715</v>
      </c>
      <c r="B3514" s="7">
        <v>0.62570601851851848</v>
      </c>
      <c r="C3514" s="4" t="s">
        <v>1213</v>
      </c>
      <c r="D3514" s="4" t="s">
        <v>1216</v>
      </c>
      <c r="E3514" s="4" t="s">
        <v>31</v>
      </c>
      <c r="F3514" s="4">
        <v>4</v>
      </c>
      <c r="G3514" s="4">
        <v>3</v>
      </c>
      <c r="H3514" s="4">
        <v>4</v>
      </c>
      <c r="I3514" s="4">
        <v>1</v>
      </c>
      <c r="J3514" s="4">
        <v>5</v>
      </c>
      <c r="K3514" s="4">
        <v>4</v>
      </c>
      <c r="L3514" s="4">
        <v>4</v>
      </c>
      <c r="M3514" s="4">
        <v>5</v>
      </c>
      <c r="N3514" s="4">
        <v>5</v>
      </c>
      <c r="O3514" s="4">
        <v>5</v>
      </c>
      <c r="P3514" s="4">
        <v>3</v>
      </c>
      <c r="Q3514" s="9">
        <f t="shared" si="164"/>
        <v>1.7569444444444447E-2</v>
      </c>
      <c r="R3514" s="4">
        <f t="shared" si="162"/>
        <v>40715.625706018516</v>
      </c>
      <c r="S3514" s="4">
        <v>0.44121899162819989</v>
      </c>
      <c r="T3514" s="4" t="str">
        <f>VLOOKUP(E3514,Sheet2!$A$2:$E$137,5,FALSE)</f>
        <v>ES</v>
      </c>
      <c r="U3514" s="4">
        <f>VLOOKUP($T3514,Sheet4!$H$1106:$M$1351,surveys!U$1+1,FALSE)</f>
        <v>0.46058089642806016</v>
      </c>
      <c r="V3514" s="4">
        <f>VLOOKUP($T3514,Sheet4!$H$1106:$M$1351,surveys!V$1+1,FALSE)</f>
        <v>0.68996105930901486</v>
      </c>
      <c r="W3514" s="4">
        <f>VLOOKUP($T3514,Sheet4!$H$1106:$M$1351,surveys!W$1+1,FALSE)</f>
        <v>0.80513768719908241</v>
      </c>
      <c r="X3514" s="4">
        <f>VLOOKUP($T3514,Sheet4!$H$1106:$M$1351,surveys!X$1+1,FALSE)</f>
        <v>0.90461214064594464</v>
      </c>
      <c r="Y3514" s="4">
        <f>VLOOKUP($T3514,Sheet4!$H$1106:$M$1351,surveys!Y$1+1,FALSE)</f>
        <v>1</v>
      </c>
      <c r="Z3514" s="4">
        <f t="shared" si="163"/>
        <v>1</v>
      </c>
      <c r="AA3514" s="4" t="str">
        <f>VLOOKUP(T3514&amp;"-"&amp;Z3514,Sheet4!$W$2:$AA$1100,3,FALSE)</f>
        <v>Madrid</v>
      </c>
      <c r="AB3514" s="4">
        <f>VLOOKUP(T3514&amp;"-"&amp;Z3514,Sheet4!$W$2:$AA$1100,4,FALSE)</f>
        <v>40.416499999999999</v>
      </c>
      <c r="AC3514" s="4">
        <f>VLOOKUP(T3514&amp;"-"&amp;Z3514,Sheet4!$W$2:$AA$1100,5,FALSE)</f>
        <v>-3.7025600000000001</v>
      </c>
    </row>
    <row r="3515" spans="1:29">
      <c r="A3515" s="6">
        <v>40715</v>
      </c>
      <c r="B3515" s="7">
        <v>0.88890046296296299</v>
      </c>
      <c r="C3515" s="4" t="s">
        <v>1213</v>
      </c>
      <c r="D3515" s="4" t="s">
        <v>1219</v>
      </c>
      <c r="E3515" s="4" t="s">
        <v>35</v>
      </c>
      <c r="F3515" s="4">
        <v>1</v>
      </c>
      <c r="G3515" s="4">
        <v>5</v>
      </c>
      <c r="H3515" s="4">
        <v>1</v>
      </c>
      <c r="I3515" s="4">
        <v>1</v>
      </c>
      <c r="J3515" s="4">
        <v>5</v>
      </c>
      <c r="K3515" s="4">
        <v>5</v>
      </c>
      <c r="L3515" s="4">
        <v>1</v>
      </c>
      <c r="M3515" s="4">
        <v>5</v>
      </c>
      <c r="N3515" s="4">
        <v>1</v>
      </c>
      <c r="O3515" s="4">
        <v>5</v>
      </c>
      <c r="P3515" s="4">
        <v>5</v>
      </c>
      <c r="Q3515" s="9">
        <f t="shared" si="164"/>
        <v>6.1840277777777779E-2</v>
      </c>
      <c r="R3515" s="4">
        <f t="shared" si="162"/>
        <v>40715.88890046296</v>
      </c>
      <c r="S3515" s="4">
        <v>0.7588112546451713</v>
      </c>
      <c r="T3515" s="4" t="str">
        <f>VLOOKUP(E3515,Sheet2!$A$2:$E$137,5,FALSE)</f>
        <v>CH</v>
      </c>
      <c r="U3515" s="4">
        <f>VLOOKUP($T3515,Sheet4!$H$1106:$M$1351,surveys!U$1+1,FALSE)</f>
        <v>0.36801312971081684</v>
      </c>
      <c r="V3515" s="4">
        <f>VLOOKUP($T3515,Sheet4!$H$1106:$M$1351,surveys!V$1+1,FALSE)</f>
        <v>0.56614447204928808</v>
      </c>
      <c r="W3515" s="4">
        <f>VLOOKUP($T3515,Sheet4!$H$1106:$M$1351,surveys!W$1+1,FALSE)</f>
        <v>0.74328356923090177</v>
      </c>
      <c r="X3515" s="4">
        <f>VLOOKUP($T3515,Sheet4!$H$1106:$M$1351,surveys!X$1+1,FALSE)</f>
        <v>0.87426944983797861</v>
      </c>
      <c r="Y3515" s="4">
        <f>VLOOKUP($T3515,Sheet4!$H$1106:$M$1351,surveys!Y$1+1,FALSE)</f>
        <v>1</v>
      </c>
      <c r="Z3515" s="4">
        <f t="shared" si="163"/>
        <v>4</v>
      </c>
      <c r="AA3515" s="4" t="str">
        <f>VLOOKUP(T3515&amp;"-"&amp;Z3515,Sheet4!$W$2:$AA$1100,3,FALSE)</f>
        <v>Bern</v>
      </c>
      <c r="AB3515" s="4">
        <f>VLOOKUP(T3515&amp;"-"&amp;Z3515,Sheet4!$W$2:$AA$1100,4,FALSE)</f>
        <v>46.948090000000001</v>
      </c>
      <c r="AC3515" s="4">
        <f>VLOOKUP(T3515&amp;"-"&amp;Z3515,Sheet4!$W$2:$AA$1100,5,FALSE)</f>
        <v>7.4474400000000003</v>
      </c>
    </row>
    <row r="3516" spans="1:29">
      <c r="A3516" s="6">
        <v>40715</v>
      </c>
      <c r="B3516" s="7">
        <v>0.89878472222222217</v>
      </c>
      <c r="C3516" s="4" t="s">
        <v>1213</v>
      </c>
      <c r="D3516" s="4" t="s">
        <v>1217</v>
      </c>
      <c r="E3516" s="4" t="s">
        <v>1238</v>
      </c>
      <c r="F3516" s="4">
        <v>5</v>
      </c>
      <c r="G3516" s="4">
        <v>5</v>
      </c>
      <c r="H3516" s="4">
        <v>5</v>
      </c>
      <c r="I3516" s="4">
        <v>5</v>
      </c>
      <c r="J3516" s="4">
        <v>5</v>
      </c>
      <c r="K3516" s="4">
        <v>5</v>
      </c>
      <c r="L3516" s="4">
        <v>5</v>
      </c>
      <c r="M3516" s="4">
        <v>5</v>
      </c>
      <c r="N3516" s="4">
        <v>5</v>
      </c>
      <c r="O3516" s="4">
        <v>5</v>
      </c>
      <c r="P3516" s="4">
        <v>5</v>
      </c>
      <c r="Q3516" s="9">
        <f t="shared" si="164"/>
        <v>6.8310185185185182E-2</v>
      </c>
      <c r="R3516" s="4">
        <f t="shared" si="162"/>
        <v>40715.898784722223</v>
      </c>
      <c r="S3516" s="4">
        <v>6.1574640924453306E-2</v>
      </c>
      <c r="T3516" s="4" t="str">
        <f>VLOOKUP(E3516,Sheet2!$A$2:$E$137,5,FALSE)</f>
        <v>VB</v>
      </c>
      <c r="U3516" s="4" t="e">
        <f>VLOOKUP($T3516,Sheet4!$H$1106:$M$1351,surveys!U$1+1,FALSE)</f>
        <v>#N/A</v>
      </c>
      <c r="V3516" s="4" t="e">
        <f>VLOOKUP($T3516,Sheet4!$H$1106:$M$1351,surveys!V$1+1,FALSE)</f>
        <v>#N/A</v>
      </c>
      <c r="W3516" s="4" t="e">
        <f>VLOOKUP($T3516,Sheet4!$H$1106:$M$1351,surveys!W$1+1,FALSE)</f>
        <v>#N/A</v>
      </c>
      <c r="X3516" s="4" t="e">
        <f>VLOOKUP($T3516,Sheet4!$H$1106:$M$1351,surveys!X$1+1,FALSE)</f>
        <v>#N/A</v>
      </c>
      <c r="Y3516" s="4" t="e">
        <f>VLOOKUP($T3516,Sheet4!$H$1106:$M$1351,surveys!Y$1+1,FALSE)</f>
        <v>#N/A</v>
      </c>
      <c r="Z3516" s="4" t="e">
        <f t="shared" si="163"/>
        <v>#N/A</v>
      </c>
      <c r="AA3516" s="4" t="e">
        <f>VLOOKUP(T3516&amp;"-"&amp;Z3516,Sheet4!$W$2:$AA$1100,3,FALSE)</f>
        <v>#N/A</v>
      </c>
      <c r="AB3516" s="4" t="e">
        <f>VLOOKUP(T3516&amp;"-"&amp;Z3516,Sheet4!$W$2:$AA$1100,4,FALSE)</f>
        <v>#N/A</v>
      </c>
      <c r="AC3516" s="4" t="e">
        <f>VLOOKUP(T3516&amp;"-"&amp;Z3516,Sheet4!$W$2:$AA$1100,5,FALSE)</f>
        <v>#N/A</v>
      </c>
    </row>
    <row r="3517" spans="1:29">
      <c r="A3517" s="6">
        <v>40715</v>
      </c>
      <c r="B3517" s="7">
        <v>0.89946759259259268</v>
      </c>
      <c r="C3517" s="4" t="s">
        <v>1213</v>
      </c>
      <c r="D3517" s="4" t="s">
        <v>1214</v>
      </c>
      <c r="E3517" s="4" t="s">
        <v>35</v>
      </c>
      <c r="F3517" s="4">
        <v>4</v>
      </c>
      <c r="G3517" s="4">
        <v>3</v>
      </c>
      <c r="H3517" s="4">
        <v>4</v>
      </c>
      <c r="I3517" s="4">
        <v>4</v>
      </c>
      <c r="J3517" s="4">
        <v>5</v>
      </c>
      <c r="K3517" s="4">
        <v>4</v>
      </c>
      <c r="L3517" s="4">
        <v>3</v>
      </c>
      <c r="M3517" s="4">
        <v>5</v>
      </c>
      <c r="N3517" s="4">
        <v>5</v>
      </c>
      <c r="O3517" s="4">
        <v>5</v>
      </c>
      <c r="P3517" s="4">
        <v>4</v>
      </c>
      <c r="Q3517" s="9">
        <f t="shared" si="164"/>
        <v>6.9826388888888882E-2</v>
      </c>
      <c r="R3517" s="4">
        <f t="shared" si="162"/>
        <v>40715.899467592593</v>
      </c>
      <c r="S3517" s="4">
        <v>0.1056894049022894</v>
      </c>
      <c r="T3517" s="4" t="str">
        <f>VLOOKUP(E3517,Sheet2!$A$2:$E$137,5,FALSE)</f>
        <v>CH</v>
      </c>
      <c r="U3517" s="4">
        <f>VLOOKUP($T3517,Sheet4!$H$1106:$M$1351,surveys!U$1+1,FALSE)</f>
        <v>0.36801312971081684</v>
      </c>
      <c r="V3517" s="4">
        <f>VLOOKUP($T3517,Sheet4!$H$1106:$M$1351,surveys!V$1+1,FALSE)</f>
        <v>0.56614447204928808</v>
      </c>
      <c r="W3517" s="4">
        <f>VLOOKUP($T3517,Sheet4!$H$1106:$M$1351,surveys!W$1+1,FALSE)</f>
        <v>0.74328356923090177</v>
      </c>
      <c r="X3517" s="4">
        <f>VLOOKUP($T3517,Sheet4!$H$1106:$M$1351,surveys!X$1+1,FALSE)</f>
        <v>0.87426944983797861</v>
      </c>
      <c r="Y3517" s="4">
        <f>VLOOKUP($T3517,Sheet4!$H$1106:$M$1351,surveys!Y$1+1,FALSE)</f>
        <v>1</v>
      </c>
      <c r="Z3517" s="4">
        <f t="shared" si="163"/>
        <v>1</v>
      </c>
      <c r="AA3517" s="4" t="str">
        <f>VLOOKUP(T3517&amp;"-"&amp;Z3517,Sheet4!$W$2:$AA$1100,3,FALSE)</f>
        <v>Zurich</v>
      </c>
      <c r="AB3517" s="4">
        <f>VLOOKUP(T3517&amp;"-"&amp;Z3517,Sheet4!$W$2:$AA$1100,4,FALSE)</f>
        <v>47.366669999999999</v>
      </c>
      <c r="AC3517" s="4">
        <f>VLOOKUP(T3517&amp;"-"&amp;Z3517,Sheet4!$W$2:$AA$1100,5,FALSE)</f>
        <v>8.5500000000000007</v>
      </c>
    </row>
    <row r="3518" spans="1:29">
      <c r="A3518" s="6">
        <v>40715</v>
      </c>
      <c r="B3518" s="7">
        <v>0.96854166666666675</v>
      </c>
      <c r="C3518" s="4" t="s">
        <v>1213</v>
      </c>
      <c r="D3518" s="4" t="s">
        <v>1217</v>
      </c>
      <c r="E3518" s="4" t="s">
        <v>17</v>
      </c>
      <c r="F3518" s="4">
        <v>5</v>
      </c>
      <c r="G3518" s="4">
        <v>3</v>
      </c>
      <c r="H3518" s="4">
        <v>4</v>
      </c>
      <c r="I3518" s="4">
        <v>5</v>
      </c>
      <c r="J3518" s="4">
        <v>2</v>
      </c>
      <c r="K3518" s="4">
        <v>4</v>
      </c>
      <c r="L3518" s="4">
        <v>4</v>
      </c>
      <c r="M3518" s="4">
        <v>4</v>
      </c>
      <c r="N3518" s="4">
        <v>5</v>
      </c>
      <c r="O3518" s="4">
        <v>4</v>
      </c>
      <c r="P3518" s="4">
        <v>5</v>
      </c>
      <c r="Q3518" s="9">
        <f t="shared" si="164"/>
        <v>4.7997685185185185E-2</v>
      </c>
      <c r="R3518" s="4">
        <f t="shared" si="162"/>
        <v>40715.968541666669</v>
      </c>
      <c r="S3518" s="4">
        <v>0.73385496431235486</v>
      </c>
      <c r="T3518" s="4" t="str">
        <f>VLOOKUP(E3518,Sheet2!$A$2:$E$137,5,FALSE)</f>
        <v>AU</v>
      </c>
      <c r="U3518" s="4">
        <f>VLOOKUP($T3518,Sheet4!$H$1106:$M$1351,surveys!U$1+1,FALSE)</f>
        <v>0.37870730546462306</v>
      </c>
      <c r="V3518" s="4">
        <f>VLOOKUP($T3518,Sheet4!$H$1106:$M$1351,surveys!V$1+1,FALSE)</f>
        <v>0.70016181281367551</v>
      </c>
      <c r="W3518" s="4">
        <f>VLOOKUP($T3518,Sheet4!$H$1106:$M$1351,surveys!W$1+1,FALSE)</f>
        <v>0.82483308340835682</v>
      </c>
      <c r="X3518" s="4">
        <f>VLOOKUP($T3518,Sheet4!$H$1106:$M$1351,surveys!X$1+1,FALSE)</f>
        <v>0.91739988860880706</v>
      </c>
      <c r="Y3518" s="4">
        <f>VLOOKUP($T3518,Sheet4!$H$1106:$M$1351,surveys!Y$1+1,FALSE)</f>
        <v>1</v>
      </c>
      <c r="Z3518" s="4">
        <f t="shared" si="163"/>
        <v>3</v>
      </c>
      <c r="AA3518" s="4" t="str">
        <f>VLOOKUP(T3518&amp;"-"&amp;Z3518,Sheet4!$W$2:$AA$1100,3,FALSE)</f>
        <v>Perth</v>
      </c>
      <c r="AB3518" s="4">
        <f>VLOOKUP(T3518&amp;"-"&amp;Z3518,Sheet4!$W$2:$AA$1100,4,FALSE)</f>
        <v>-31.95224</v>
      </c>
      <c r="AC3518" s="4">
        <f>VLOOKUP(T3518&amp;"-"&amp;Z3518,Sheet4!$W$2:$AA$1100,5,FALSE)</f>
        <v>115.8614</v>
      </c>
    </row>
    <row r="3519" spans="1:29">
      <c r="A3519" s="6">
        <v>40715</v>
      </c>
      <c r="B3519" s="7">
        <v>0.97128472222222229</v>
      </c>
      <c r="C3519" s="4" t="s">
        <v>1213</v>
      </c>
      <c r="D3519" s="4" t="s">
        <v>1217</v>
      </c>
      <c r="E3519" s="4" t="s">
        <v>15</v>
      </c>
      <c r="F3519" s="4">
        <v>4</v>
      </c>
      <c r="G3519" s="4">
        <v>4</v>
      </c>
      <c r="H3519" s="4">
        <v>5</v>
      </c>
      <c r="I3519" s="4">
        <v>5</v>
      </c>
      <c r="J3519" s="4">
        <v>5</v>
      </c>
      <c r="K3519" s="4">
        <v>5</v>
      </c>
      <c r="L3519" s="4">
        <v>4</v>
      </c>
      <c r="M3519" s="4">
        <v>4</v>
      </c>
      <c r="N3519" s="4">
        <v>5</v>
      </c>
      <c r="O3519" s="4">
        <v>4</v>
      </c>
      <c r="P3519" s="4">
        <v>5</v>
      </c>
      <c r="Q3519" s="9">
        <f t="shared" si="164"/>
        <v>4.9560185185185179E-2</v>
      </c>
      <c r="R3519" s="4">
        <f t="shared" si="162"/>
        <v>40715.971284722225</v>
      </c>
      <c r="S3519" s="4">
        <v>0.15789759269301062</v>
      </c>
      <c r="T3519" s="4" t="str">
        <f>VLOOKUP(E3519,Sheet2!$A$2:$E$137,5,FALSE)</f>
        <v>US</v>
      </c>
      <c r="U3519" s="4">
        <f>VLOOKUP($T3519,Sheet4!$H$1106:$M$1351,surveys!U$1+1,FALSE)</f>
        <v>0.42883768204388006</v>
      </c>
      <c r="V3519" s="4">
        <f>VLOOKUP($T3519,Sheet4!$H$1106:$M$1351,surveys!V$1+1,FALSE)</f>
        <v>0.62778475709586301</v>
      </c>
      <c r="W3519" s="4">
        <f>VLOOKUP($T3519,Sheet4!$H$1106:$M$1351,surveys!W$1+1,FALSE)</f>
        <v>0.76918600378409652</v>
      </c>
      <c r="X3519" s="4">
        <f>VLOOKUP($T3519,Sheet4!$H$1106:$M$1351,surveys!X$1+1,FALSE)</f>
        <v>0.88987045221102745</v>
      </c>
      <c r="Y3519" s="4">
        <f>VLOOKUP($T3519,Sheet4!$H$1106:$M$1351,surveys!Y$1+1,FALSE)</f>
        <v>1</v>
      </c>
      <c r="Z3519" s="4">
        <f t="shared" si="163"/>
        <v>1</v>
      </c>
      <c r="AA3519" s="4" t="str">
        <f>VLOOKUP(T3519&amp;"-"&amp;Z3519,Sheet4!$W$2:$AA$1100,3,FALSE)</f>
        <v>New York City</v>
      </c>
      <c r="AB3519" s="4">
        <f>VLOOKUP(T3519&amp;"-"&amp;Z3519,Sheet4!$W$2:$AA$1100,4,FALSE)</f>
        <v>40.714269999999999</v>
      </c>
      <c r="AC3519" s="4">
        <f>VLOOKUP(T3519&amp;"-"&amp;Z3519,Sheet4!$W$2:$AA$1100,5,FALSE)</f>
        <v>-74.005970000000005</v>
      </c>
    </row>
    <row r="3520" spans="1:29">
      <c r="A3520" s="6">
        <v>40715</v>
      </c>
      <c r="B3520" s="7">
        <v>0.98969907407407398</v>
      </c>
      <c r="C3520" s="4" t="s">
        <v>1213</v>
      </c>
      <c r="D3520" s="4" t="s">
        <v>1214</v>
      </c>
      <c r="E3520" s="4" t="s">
        <v>35</v>
      </c>
      <c r="F3520" s="4">
        <v>3</v>
      </c>
      <c r="G3520" s="4">
        <v>3</v>
      </c>
      <c r="H3520" s="4">
        <v>3</v>
      </c>
      <c r="I3520" s="4">
        <v>5</v>
      </c>
      <c r="J3520" s="4">
        <v>4</v>
      </c>
      <c r="K3520" s="4">
        <v>4</v>
      </c>
      <c r="L3520" s="4">
        <v>3</v>
      </c>
      <c r="M3520" s="4">
        <v>4</v>
      </c>
      <c r="N3520" s="4">
        <v>5</v>
      </c>
      <c r="O3520" s="4">
        <v>3</v>
      </c>
      <c r="P3520" s="4">
        <v>4</v>
      </c>
      <c r="Q3520" s="9">
        <f t="shared" si="164"/>
        <v>6.266203703703703E-2</v>
      </c>
      <c r="R3520" s="4">
        <f t="shared" si="162"/>
        <v>40715.989699074074</v>
      </c>
      <c r="S3520" s="4">
        <v>0.48014534656381525</v>
      </c>
      <c r="T3520" s="4" t="str">
        <f>VLOOKUP(E3520,Sheet2!$A$2:$E$137,5,FALSE)</f>
        <v>CH</v>
      </c>
      <c r="U3520" s="4">
        <f>VLOOKUP($T3520,Sheet4!$H$1106:$M$1351,surveys!U$1+1,FALSE)</f>
        <v>0.36801312971081684</v>
      </c>
      <c r="V3520" s="4">
        <f>VLOOKUP($T3520,Sheet4!$H$1106:$M$1351,surveys!V$1+1,FALSE)</f>
        <v>0.56614447204928808</v>
      </c>
      <c r="W3520" s="4">
        <f>VLOOKUP($T3520,Sheet4!$H$1106:$M$1351,surveys!W$1+1,FALSE)</f>
        <v>0.74328356923090177</v>
      </c>
      <c r="X3520" s="4">
        <f>VLOOKUP($T3520,Sheet4!$H$1106:$M$1351,surveys!X$1+1,FALSE)</f>
        <v>0.87426944983797861</v>
      </c>
      <c r="Y3520" s="4">
        <f>VLOOKUP($T3520,Sheet4!$H$1106:$M$1351,surveys!Y$1+1,FALSE)</f>
        <v>1</v>
      </c>
      <c r="Z3520" s="4">
        <f t="shared" si="163"/>
        <v>2</v>
      </c>
      <c r="AA3520" s="4" t="str">
        <f>VLOOKUP(T3520&amp;"-"&amp;Z3520,Sheet4!$W$2:$AA$1100,3,FALSE)</f>
        <v>Geneve</v>
      </c>
      <c r="AB3520" s="4">
        <f>VLOOKUP(T3520&amp;"-"&amp;Z3520,Sheet4!$W$2:$AA$1100,4,FALSE)</f>
        <v>46.202219999999997</v>
      </c>
      <c r="AC3520" s="4">
        <f>VLOOKUP(T3520&amp;"-"&amp;Z3520,Sheet4!$W$2:$AA$1100,5,FALSE)</f>
        <v>6.1456900000000001</v>
      </c>
    </row>
    <row r="3521" spans="1:29">
      <c r="A3521" s="6">
        <v>40714</v>
      </c>
      <c r="B3521" s="7">
        <v>0.11131944444444446</v>
      </c>
      <c r="C3521" s="4" t="s">
        <v>1215</v>
      </c>
      <c r="D3521" s="4" t="s">
        <v>1217</v>
      </c>
      <c r="E3521" s="4" t="s">
        <v>15</v>
      </c>
      <c r="F3521" s="4">
        <v>3</v>
      </c>
      <c r="G3521" s="4">
        <v>3</v>
      </c>
      <c r="H3521" s="4">
        <v>4</v>
      </c>
      <c r="I3521" s="4">
        <v>5</v>
      </c>
      <c r="J3521" s="4">
        <v>4</v>
      </c>
      <c r="K3521" s="4">
        <v>5</v>
      </c>
      <c r="L3521" s="4">
        <v>3</v>
      </c>
      <c r="M3521" s="4">
        <v>4</v>
      </c>
      <c r="N3521" s="4">
        <v>5</v>
      </c>
      <c r="O3521" s="4">
        <v>4</v>
      </c>
      <c r="P3521" s="4">
        <v>4</v>
      </c>
      <c r="Q3521" s="9">
        <f t="shared" si="164"/>
        <v>8.1481481481481474E-3</v>
      </c>
      <c r="R3521" s="4">
        <f t="shared" si="162"/>
        <v>40714.111319444448</v>
      </c>
      <c r="S3521" s="4">
        <v>0.94794815431121737</v>
      </c>
      <c r="T3521" s="4" t="str">
        <f>VLOOKUP(E3521,Sheet2!$A$2:$E$137,5,FALSE)</f>
        <v>US</v>
      </c>
      <c r="U3521" s="4">
        <f>VLOOKUP($T3521,Sheet4!$H$1106:$M$1351,surveys!U$1+1,FALSE)</f>
        <v>0.42883768204388006</v>
      </c>
      <c r="V3521" s="4">
        <f>VLOOKUP($T3521,Sheet4!$H$1106:$M$1351,surveys!V$1+1,FALSE)</f>
        <v>0.62778475709586301</v>
      </c>
      <c r="W3521" s="4">
        <f>VLOOKUP($T3521,Sheet4!$H$1106:$M$1351,surveys!W$1+1,FALSE)</f>
        <v>0.76918600378409652</v>
      </c>
      <c r="X3521" s="4">
        <f>VLOOKUP($T3521,Sheet4!$H$1106:$M$1351,surveys!X$1+1,FALSE)</f>
        <v>0.88987045221102745</v>
      </c>
      <c r="Y3521" s="4">
        <f>VLOOKUP($T3521,Sheet4!$H$1106:$M$1351,surveys!Y$1+1,FALSE)</f>
        <v>1</v>
      </c>
      <c r="Z3521" s="4">
        <f t="shared" si="163"/>
        <v>5</v>
      </c>
      <c r="AA3521" s="4" t="str">
        <f>VLOOKUP(T3521&amp;"-"&amp;Z3521,Sheet4!$W$2:$AA$1100,3,FALSE)</f>
        <v>Houston</v>
      </c>
      <c r="AB3521" s="4">
        <f>VLOOKUP(T3521&amp;"-"&amp;Z3521,Sheet4!$W$2:$AA$1100,4,FALSE)</f>
        <v>29.763280000000002</v>
      </c>
      <c r="AC3521" s="4">
        <f>VLOOKUP(T3521&amp;"-"&amp;Z3521,Sheet4!$W$2:$AA$1100,5,FALSE)</f>
        <v>-95.36327</v>
      </c>
    </row>
    <row r="3522" spans="1:29">
      <c r="A3522" s="6">
        <v>40714</v>
      </c>
      <c r="B3522" s="7">
        <v>0.15891203703703705</v>
      </c>
      <c r="C3522" s="4" t="s">
        <v>1213</v>
      </c>
      <c r="D3522" s="4" t="s">
        <v>1218</v>
      </c>
      <c r="E3522" s="4" t="s">
        <v>17</v>
      </c>
      <c r="F3522" s="4">
        <v>1</v>
      </c>
      <c r="G3522" s="4">
        <v>1</v>
      </c>
      <c r="H3522" s="4">
        <v>1</v>
      </c>
      <c r="I3522" s="4">
        <v>1</v>
      </c>
      <c r="J3522" s="4">
        <v>1</v>
      </c>
      <c r="K3522" s="4">
        <v>1</v>
      </c>
      <c r="L3522" s="4">
        <v>1</v>
      </c>
      <c r="M3522" s="4">
        <v>1</v>
      </c>
      <c r="N3522" s="4">
        <v>1</v>
      </c>
      <c r="O3522" s="4">
        <v>1</v>
      </c>
      <c r="P3522" s="4">
        <v>1</v>
      </c>
      <c r="Q3522" s="9">
        <f t="shared" si="164"/>
        <v>4.0706018518518523E-2</v>
      </c>
      <c r="R3522" s="4">
        <f t="shared" ref="R3522:R3585" si="165">VALUE(A3522+B3522)</f>
        <v>40714.158912037034</v>
      </c>
      <c r="S3522" s="4">
        <v>0.69034719436205849</v>
      </c>
      <c r="T3522" s="4" t="str">
        <f>VLOOKUP(E3522,Sheet2!$A$2:$E$137,5,FALSE)</f>
        <v>AU</v>
      </c>
      <c r="U3522" s="4">
        <f>VLOOKUP($T3522,Sheet4!$H$1106:$M$1351,surveys!U$1+1,FALSE)</f>
        <v>0.37870730546462306</v>
      </c>
      <c r="V3522" s="4">
        <f>VLOOKUP($T3522,Sheet4!$H$1106:$M$1351,surveys!V$1+1,FALSE)</f>
        <v>0.70016181281367551</v>
      </c>
      <c r="W3522" s="4">
        <f>VLOOKUP($T3522,Sheet4!$H$1106:$M$1351,surveys!W$1+1,FALSE)</f>
        <v>0.82483308340835682</v>
      </c>
      <c r="X3522" s="4">
        <f>VLOOKUP($T3522,Sheet4!$H$1106:$M$1351,surveys!X$1+1,FALSE)</f>
        <v>0.91739988860880706</v>
      </c>
      <c r="Y3522" s="4">
        <f>VLOOKUP($T3522,Sheet4!$H$1106:$M$1351,surveys!Y$1+1,FALSE)</f>
        <v>1</v>
      </c>
      <c r="Z3522" s="4">
        <f t="shared" si="163"/>
        <v>2</v>
      </c>
      <c r="AA3522" s="4" t="str">
        <f>VLOOKUP(T3522&amp;"-"&amp;Z3522,Sheet4!$W$2:$AA$1100,3,FALSE)</f>
        <v>Melbourne</v>
      </c>
      <c r="AB3522" s="4">
        <f>VLOOKUP(T3522&amp;"-"&amp;Z3522,Sheet4!$W$2:$AA$1100,4,FALSE)</f>
        <v>-37.814</v>
      </c>
      <c r="AC3522" s="4">
        <f>VLOOKUP(T3522&amp;"-"&amp;Z3522,Sheet4!$W$2:$AA$1100,5,FALSE)</f>
        <v>144.96332000000001</v>
      </c>
    </row>
    <row r="3523" spans="1:29">
      <c r="A3523" s="6">
        <v>40714</v>
      </c>
      <c r="B3523" s="7">
        <v>0.15937500000000002</v>
      </c>
      <c r="C3523" s="4" t="s">
        <v>1215</v>
      </c>
      <c r="D3523" s="4" t="s">
        <v>1219</v>
      </c>
      <c r="E3523" s="4" t="s">
        <v>17</v>
      </c>
      <c r="F3523" s="4">
        <v>1</v>
      </c>
      <c r="G3523" s="4">
        <v>1</v>
      </c>
      <c r="H3523" s="4">
        <v>1</v>
      </c>
      <c r="I3523" s="4">
        <v>1</v>
      </c>
      <c r="J3523" s="4">
        <v>1</v>
      </c>
      <c r="K3523" s="4">
        <v>1</v>
      </c>
      <c r="L3523" s="4">
        <v>1</v>
      </c>
      <c r="M3523" s="4">
        <v>1</v>
      </c>
      <c r="N3523" s="4">
        <v>1</v>
      </c>
      <c r="O3523" s="4">
        <v>1</v>
      </c>
      <c r="P3523" s="4">
        <v>1</v>
      </c>
      <c r="Q3523" s="9">
        <f t="shared" si="164"/>
        <v>4.1840277777777775E-2</v>
      </c>
      <c r="R3523" s="4">
        <f t="shared" si="165"/>
        <v>40714.159375000003</v>
      </c>
      <c r="S3523" s="4">
        <v>3.7296352119813747E-2</v>
      </c>
      <c r="T3523" s="4" t="str">
        <f>VLOOKUP(E3523,Sheet2!$A$2:$E$137,5,FALSE)</f>
        <v>AU</v>
      </c>
      <c r="U3523" s="4">
        <f>VLOOKUP($T3523,Sheet4!$H$1106:$M$1351,surveys!U$1+1,FALSE)</f>
        <v>0.37870730546462306</v>
      </c>
      <c r="V3523" s="4">
        <f>VLOOKUP($T3523,Sheet4!$H$1106:$M$1351,surveys!V$1+1,FALSE)</f>
        <v>0.70016181281367551</v>
      </c>
      <c r="W3523" s="4">
        <f>VLOOKUP($T3523,Sheet4!$H$1106:$M$1351,surveys!W$1+1,FALSE)</f>
        <v>0.82483308340835682</v>
      </c>
      <c r="X3523" s="4">
        <f>VLOOKUP($T3523,Sheet4!$H$1106:$M$1351,surveys!X$1+1,FALSE)</f>
        <v>0.91739988860880706</v>
      </c>
      <c r="Y3523" s="4">
        <f>VLOOKUP($T3523,Sheet4!$H$1106:$M$1351,surveys!Y$1+1,FALSE)</f>
        <v>1</v>
      </c>
      <c r="Z3523" s="4">
        <f t="shared" ref="Z3523:Z3586" si="166">IF(S3523&lt;U3523,1,IF(S3523&lt;V3523,2,IF(S3523&lt;W3523,3,IF(S3523&lt;X3523,4,5))))</f>
        <v>1</v>
      </c>
      <c r="AA3523" s="4" t="str">
        <f>VLOOKUP(T3523&amp;"-"&amp;Z3523,Sheet4!$W$2:$AA$1100,3,FALSE)</f>
        <v>Sydney</v>
      </c>
      <c r="AB3523" s="4">
        <f>VLOOKUP(T3523&amp;"-"&amp;Z3523,Sheet4!$W$2:$AA$1100,4,FALSE)</f>
        <v>-33.867849999999997</v>
      </c>
      <c r="AC3523" s="4">
        <f>VLOOKUP(T3523&amp;"-"&amp;Z3523,Sheet4!$W$2:$AA$1100,5,FALSE)</f>
        <v>151.20732000000001</v>
      </c>
    </row>
    <row r="3524" spans="1:29">
      <c r="A3524" s="6">
        <v>40714</v>
      </c>
      <c r="B3524" s="7">
        <v>0.32405092592592594</v>
      </c>
      <c r="C3524" s="4" t="s">
        <v>1215</v>
      </c>
      <c r="D3524" s="4" t="s">
        <v>1214</v>
      </c>
      <c r="E3524" s="4" t="s">
        <v>11</v>
      </c>
      <c r="F3524" s="4">
        <v>5</v>
      </c>
      <c r="G3524" s="4">
        <v>3</v>
      </c>
      <c r="H3524" s="4">
        <v>3</v>
      </c>
      <c r="I3524" s="4">
        <v>5</v>
      </c>
      <c r="J3524" s="4">
        <v>3</v>
      </c>
      <c r="K3524" s="4">
        <v>1</v>
      </c>
      <c r="L3524" s="4">
        <v>1</v>
      </c>
      <c r="M3524" s="4">
        <v>4</v>
      </c>
      <c r="N3524" s="4">
        <v>5</v>
      </c>
      <c r="O3524" s="4">
        <v>2</v>
      </c>
      <c r="P3524" s="4">
        <v>3</v>
      </c>
      <c r="Q3524" s="9">
        <f t="shared" si="164"/>
        <v>1.6967592592592593E-2</v>
      </c>
      <c r="R3524" s="4">
        <f t="shared" si="165"/>
        <v>40714.324050925927</v>
      </c>
      <c r="S3524" s="4">
        <v>0.73061172379048256</v>
      </c>
      <c r="T3524" s="4" t="str">
        <f>VLOOKUP(E3524,Sheet2!$A$2:$E$137,5,FALSE)</f>
        <v>FR</v>
      </c>
      <c r="U3524" s="4">
        <f>VLOOKUP($T3524,Sheet4!$H$1106:$M$1351,surveys!U$1+1,FALSE)</f>
        <v>0.51193913659220647</v>
      </c>
      <c r="V3524" s="4">
        <f>VLOOKUP($T3524,Sheet4!$H$1106:$M$1351,surveys!V$1+1,FALSE)</f>
        <v>0.70220575033861143</v>
      </c>
      <c r="W3524" s="4">
        <f>VLOOKUP($T3524,Sheet4!$H$1106:$M$1351,surveys!W$1+1,FALSE)</f>
        <v>0.81527182039156842</v>
      </c>
      <c r="X3524" s="4">
        <f>VLOOKUP($T3524,Sheet4!$H$1106:$M$1351,surveys!X$1+1,FALSE)</f>
        <v>0.91893911792009964</v>
      </c>
      <c r="Y3524" s="4">
        <f>VLOOKUP($T3524,Sheet4!$H$1106:$M$1351,surveys!Y$1+1,FALSE)</f>
        <v>1</v>
      </c>
      <c r="Z3524" s="4">
        <f t="shared" si="166"/>
        <v>3</v>
      </c>
      <c r="AA3524" s="4" t="str">
        <f>VLOOKUP(T3524&amp;"-"&amp;Z3524,Sheet4!$W$2:$AA$1100,3,FALSE)</f>
        <v>Lyon</v>
      </c>
      <c r="AB3524" s="4">
        <f>VLOOKUP(T3524&amp;"-"&amp;Z3524,Sheet4!$W$2:$AA$1100,4,FALSE)</f>
        <v>45.748460000000001</v>
      </c>
      <c r="AC3524" s="4">
        <f>VLOOKUP(T3524&amp;"-"&amp;Z3524,Sheet4!$W$2:$AA$1100,5,FALSE)</f>
        <v>4.8467099999999999</v>
      </c>
    </row>
    <row r="3525" spans="1:29">
      <c r="A3525" s="6">
        <v>40714</v>
      </c>
      <c r="B3525" s="7">
        <v>0.37114583333333334</v>
      </c>
      <c r="C3525" s="4" t="s">
        <v>1215</v>
      </c>
      <c r="D3525" s="4" t="s">
        <v>1217</v>
      </c>
      <c r="E3525" s="4" t="s">
        <v>11</v>
      </c>
      <c r="F3525" s="4">
        <v>4</v>
      </c>
      <c r="G3525" s="4">
        <v>2</v>
      </c>
      <c r="H3525" s="4">
        <v>5</v>
      </c>
      <c r="I3525" s="4">
        <v>4</v>
      </c>
      <c r="J3525" s="4">
        <v>5</v>
      </c>
      <c r="K3525" s="4">
        <v>5</v>
      </c>
      <c r="L3525" s="4">
        <v>3</v>
      </c>
      <c r="M3525" s="4">
        <v>5</v>
      </c>
      <c r="N3525" s="4">
        <v>5</v>
      </c>
      <c r="O3525" s="4">
        <v>3</v>
      </c>
      <c r="P3525" s="4">
        <v>5</v>
      </c>
      <c r="Q3525" s="9">
        <f t="shared" ref="Q3525:Q3588" si="167">TIME(VALUE(MID(B3525,1,2)),VALUE(MID(B3525,4,2)),VALUE(RIGHT(B3525,2)))</f>
        <v>4.9687499999999996E-2</v>
      </c>
      <c r="R3525" s="4">
        <f t="shared" si="165"/>
        <v>40714.371145833335</v>
      </c>
      <c r="S3525" s="4">
        <v>0.3645519392589196</v>
      </c>
      <c r="T3525" s="4" t="str">
        <f>VLOOKUP(E3525,Sheet2!$A$2:$E$137,5,FALSE)</f>
        <v>FR</v>
      </c>
      <c r="U3525" s="4">
        <f>VLOOKUP($T3525,Sheet4!$H$1106:$M$1351,surveys!U$1+1,FALSE)</f>
        <v>0.51193913659220647</v>
      </c>
      <c r="V3525" s="4">
        <f>VLOOKUP($T3525,Sheet4!$H$1106:$M$1351,surveys!V$1+1,FALSE)</f>
        <v>0.70220575033861143</v>
      </c>
      <c r="W3525" s="4">
        <f>VLOOKUP($T3525,Sheet4!$H$1106:$M$1351,surveys!W$1+1,FALSE)</f>
        <v>0.81527182039156842</v>
      </c>
      <c r="X3525" s="4">
        <f>VLOOKUP($T3525,Sheet4!$H$1106:$M$1351,surveys!X$1+1,FALSE)</f>
        <v>0.91893911792009964</v>
      </c>
      <c r="Y3525" s="4">
        <f>VLOOKUP($T3525,Sheet4!$H$1106:$M$1351,surveys!Y$1+1,FALSE)</f>
        <v>1</v>
      </c>
      <c r="Z3525" s="4">
        <f t="shared" si="166"/>
        <v>1</v>
      </c>
      <c r="AA3525" s="4" t="str">
        <f>VLOOKUP(T3525&amp;"-"&amp;Z3525,Sheet4!$W$2:$AA$1100,3,FALSE)</f>
        <v>Paris</v>
      </c>
      <c r="AB3525" s="4">
        <f>VLOOKUP(T3525&amp;"-"&amp;Z3525,Sheet4!$W$2:$AA$1100,4,FALSE)</f>
        <v>48.853409999999997</v>
      </c>
      <c r="AC3525" s="4">
        <f>VLOOKUP(T3525&amp;"-"&amp;Z3525,Sheet4!$W$2:$AA$1100,5,FALSE)</f>
        <v>2.3488000000000002</v>
      </c>
    </row>
    <row r="3526" spans="1:29">
      <c r="A3526" s="6">
        <v>40714</v>
      </c>
      <c r="B3526" s="7">
        <v>0.38707175925925924</v>
      </c>
      <c r="C3526" s="4" t="s">
        <v>1215</v>
      </c>
      <c r="D3526" s="4" t="s">
        <v>1217</v>
      </c>
      <c r="E3526" s="4" t="s">
        <v>11</v>
      </c>
      <c r="F3526" s="4">
        <v>3</v>
      </c>
      <c r="G3526" s="4">
        <v>2</v>
      </c>
      <c r="H3526" s="4">
        <v>4</v>
      </c>
      <c r="I3526" s="4">
        <v>3</v>
      </c>
      <c r="J3526" s="4">
        <v>4</v>
      </c>
      <c r="K3526" s="4">
        <v>5</v>
      </c>
      <c r="L3526" s="4">
        <v>4</v>
      </c>
      <c r="M3526" s="4">
        <v>4</v>
      </c>
      <c r="N3526" s="4">
        <v>1</v>
      </c>
      <c r="O3526" s="4">
        <v>1</v>
      </c>
      <c r="P3526" s="4">
        <v>3</v>
      </c>
      <c r="Q3526" s="9">
        <f t="shared" si="167"/>
        <v>6.1099537037037042E-2</v>
      </c>
      <c r="R3526" s="4">
        <f t="shared" si="165"/>
        <v>40714.387071759258</v>
      </c>
      <c r="S3526" s="4">
        <v>0.68824722204646305</v>
      </c>
      <c r="T3526" s="4" t="str">
        <f>VLOOKUP(E3526,Sheet2!$A$2:$E$137,5,FALSE)</f>
        <v>FR</v>
      </c>
      <c r="U3526" s="4">
        <f>VLOOKUP($T3526,Sheet4!$H$1106:$M$1351,surveys!U$1+1,FALSE)</f>
        <v>0.51193913659220647</v>
      </c>
      <c r="V3526" s="4">
        <f>VLOOKUP($T3526,Sheet4!$H$1106:$M$1351,surveys!V$1+1,FALSE)</f>
        <v>0.70220575033861143</v>
      </c>
      <c r="W3526" s="4">
        <f>VLOOKUP($T3526,Sheet4!$H$1106:$M$1351,surveys!W$1+1,FALSE)</f>
        <v>0.81527182039156842</v>
      </c>
      <c r="X3526" s="4">
        <f>VLOOKUP($T3526,Sheet4!$H$1106:$M$1351,surveys!X$1+1,FALSE)</f>
        <v>0.91893911792009964</v>
      </c>
      <c r="Y3526" s="4">
        <f>VLOOKUP($T3526,Sheet4!$H$1106:$M$1351,surveys!Y$1+1,FALSE)</f>
        <v>1</v>
      </c>
      <c r="Z3526" s="4">
        <f t="shared" si="166"/>
        <v>2</v>
      </c>
      <c r="AA3526" s="4" t="str">
        <f>VLOOKUP(T3526&amp;"-"&amp;Z3526,Sheet4!$W$2:$AA$1100,3,FALSE)</f>
        <v>Marseille</v>
      </c>
      <c r="AB3526" s="4">
        <f>VLOOKUP(T3526&amp;"-"&amp;Z3526,Sheet4!$W$2:$AA$1100,4,FALSE)</f>
        <v>43.296950000000002</v>
      </c>
      <c r="AC3526" s="4">
        <f>VLOOKUP(T3526&amp;"-"&amp;Z3526,Sheet4!$W$2:$AA$1100,5,FALSE)</f>
        <v>5.3810700000000002</v>
      </c>
    </row>
    <row r="3527" spans="1:29">
      <c r="A3527" s="6">
        <v>40714</v>
      </c>
      <c r="B3527" s="7">
        <v>0.39282407407407405</v>
      </c>
      <c r="C3527" s="4" t="s">
        <v>1215</v>
      </c>
      <c r="D3527" s="4" t="s">
        <v>1214</v>
      </c>
      <c r="E3527" s="4" t="s">
        <v>207</v>
      </c>
      <c r="F3527" s="4">
        <v>3</v>
      </c>
      <c r="G3527" s="4">
        <v>5</v>
      </c>
      <c r="H3527" s="4">
        <v>5</v>
      </c>
      <c r="I3527" s="4">
        <v>4</v>
      </c>
      <c r="J3527" s="4">
        <v>5</v>
      </c>
      <c r="K3527" s="4">
        <v>1</v>
      </c>
      <c r="L3527" s="4">
        <v>5</v>
      </c>
      <c r="M3527" s="4">
        <v>1</v>
      </c>
      <c r="N3527" s="4">
        <v>5</v>
      </c>
      <c r="O3527" s="4">
        <v>5</v>
      </c>
      <c r="P3527" s="4">
        <v>1</v>
      </c>
      <c r="Q3527" s="9">
        <f t="shared" si="167"/>
        <v>6.474537037037037E-2</v>
      </c>
      <c r="R3527" s="4">
        <f t="shared" si="165"/>
        <v>40714.392824074072</v>
      </c>
      <c r="S3527" s="4">
        <v>0.46541517702799684</v>
      </c>
      <c r="T3527" s="4" t="str">
        <f>VLOOKUP(E3527,Sheet2!$A$2:$E$137,5,FALSE)</f>
        <v>LV</v>
      </c>
      <c r="U3527" s="4">
        <f>VLOOKUP($T3527,Sheet4!$H$1106:$M$1351,surveys!U$1+1,FALSE)</f>
        <v>0.68356716581409327</v>
      </c>
      <c r="V3527" s="4">
        <f>VLOOKUP($T3527,Sheet4!$H$1106:$M$1351,surveys!V$1+1,FALSE)</f>
        <v>0.78626628089907291</v>
      </c>
      <c r="W3527" s="4">
        <f>VLOOKUP($T3527,Sheet4!$H$1106:$M$1351,surveys!W$1+1,FALSE)</f>
        <v>0.86475151405802531</v>
      </c>
      <c r="X3527" s="4">
        <f>VLOOKUP($T3527,Sheet4!$H$1106:$M$1351,surveys!X$1+1,FALSE)</f>
        <v>0.94311891810784865</v>
      </c>
      <c r="Y3527" s="4">
        <f>VLOOKUP($T3527,Sheet4!$H$1106:$M$1351,surveys!Y$1+1,FALSE)</f>
        <v>1</v>
      </c>
      <c r="Z3527" s="4">
        <f t="shared" si="166"/>
        <v>1</v>
      </c>
      <c r="AA3527" s="4" t="str">
        <f>VLOOKUP(T3527&amp;"-"&amp;Z3527,Sheet4!$W$2:$AA$1100,3,FALSE)</f>
        <v>Riga</v>
      </c>
      <c r="AB3527" s="4">
        <f>VLOOKUP(T3527&amp;"-"&amp;Z3527,Sheet4!$W$2:$AA$1100,4,FALSE)</f>
        <v>56.945999999999998</v>
      </c>
      <c r="AC3527" s="4">
        <f>VLOOKUP(T3527&amp;"-"&amp;Z3527,Sheet4!$W$2:$AA$1100,5,FALSE)</f>
        <v>24.105889999999999</v>
      </c>
    </row>
    <row r="3528" spans="1:29">
      <c r="A3528" s="6">
        <v>40714</v>
      </c>
      <c r="B3528" s="7">
        <v>0.41707175925925927</v>
      </c>
      <c r="C3528" s="4" t="s">
        <v>1213</v>
      </c>
      <c r="D3528" s="4" t="s">
        <v>1217</v>
      </c>
      <c r="E3528" s="4" t="s">
        <v>31</v>
      </c>
      <c r="F3528" s="4">
        <v>3</v>
      </c>
      <c r="G3528" s="4">
        <v>5</v>
      </c>
      <c r="H3528" s="4">
        <v>5</v>
      </c>
      <c r="I3528" s="4">
        <v>3</v>
      </c>
      <c r="J3528" s="4">
        <v>5</v>
      </c>
      <c r="K3528" s="4">
        <v>3</v>
      </c>
      <c r="L3528" s="4">
        <v>3</v>
      </c>
      <c r="M3528" s="4">
        <v>5</v>
      </c>
      <c r="N3528" s="4">
        <v>5</v>
      </c>
      <c r="O3528" s="4">
        <v>5</v>
      </c>
      <c r="P3528" s="4">
        <v>5</v>
      </c>
      <c r="Q3528" s="9">
        <f t="shared" si="167"/>
        <v>1.2488425925925925E-2</v>
      </c>
      <c r="R3528" s="4">
        <f t="shared" si="165"/>
        <v>40714.417071759257</v>
      </c>
      <c r="S3528" s="4">
        <v>0.21007385808668566</v>
      </c>
      <c r="T3528" s="4" t="str">
        <f>VLOOKUP(E3528,Sheet2!$A$2:$E$137,5,FALSE)</f>
        <v>ES</v>
      </c>
      <c r="U3528" s="4">
        <f>VLOOKUP($T3528,Sheet4!$H$1106:$M$1351,surveys!U$1+1,FALSE)</f>
        <v>0.46058089642806016</v>
      </c>
      <c r="V3528" s="4">
        <f>VLOOKUP($T3528,Sheet4!$H$1106:$M$1351,surveys!V$1+1,FALSE)</f>
        <v>0.68996105930901486</v>
      </c>
      <c r="W3528" s="4">
        <f>VLOOKUP($T3528,Sheet4!$H$1106:$M$1351,surveys!W$1+1,FALSE)</f>
        <v>0.80513768719908241</v>
      </c>
      <c r="X3528" s="4">
        <f>VLOOKUP($T3528,Sheet4!$H$1106:$M$1351,surveys!X$1+1,FALSE)</f>
        <v>0.90461214064594464</v>
      </c>
      <c r="Y3528" s="4">
        <f>VLOOKUP($T3528,Sheet4!$H$1106:$M$1351,surveys!Y$1+1,FALSE)</f>
        <v>1</v>
      </c>
      <c r="Z3528" s="4">
        <f t="shared" si="166"/>
        <v>1</v>
      </c>
      <c r="AA3528" s="4" t="str">
        <f>VLOOKUP(T3528&amp;"-"&amp;Z3528,Sheet4!$W$2:$AA$1100,3,FALSE)</f>
        <v>Madrid</v>
      </c>
      <c r="AB3528" s="4">
        <f>VLOOKUP(T3528&amp;"-"&amp;Z3528,Sheet4!$W$2:$AA$1100,4,FALSE)</f>
        <v>40.416499999999999</v>
      </c>
      <c r="AC3528" s="4">
        <f>VLOOKUP(T3528&amp;"-"&amp;Z3528,Sheet4!$W$2:$AA$1100,5,FALSE)</f>
        <v>-3.7025600000000001</v>
      </c>
    </row>
    <row r="3529" spans="1:29">
      <c r="A3529" s="6">
        <v>40714</v>
      </c>
      <c r="B3529" s="7">
        <v>0.42979166666666663</v>
      </c>
      <c r="C3529" s="4" t="s">
        <v>1215</v>
      </c>
      <c r="D3529" s="4" t="s">
        <v>1217</v>
      </c>
      <c r="E3529" s="4" t="s">
        <v>11</v>
      </c>
      <c r="F3529" s="4">
        <v>5</v>
      </c>
      <c r="G3529" s="4">
        <v>5</v>
      </c>
      <c r="H3529" s="4">
        <v>1</v>
      </c>
      <c r="I3529" s="4">
        <v>5</v>
      </c>
      <c r="J3529" s="4">
        <v>5</v>
      </c>
      <c r="K3529" s="4">
        <v>5</v>
      </c>
      <c r="L3529" s="4">
        <v>5</v>
      </c>
      <c r="M3529" s="4">
        <v>5</v>
      </c>
      <c r="N3529" s="4">
        <v>5</v>
      </c>
      <c r="O3529" s="4">
        <v>5</v>
      </c>
      <c r="P3529" s="4">
        <v>5</v>
      </c>
      <c r="Q3529" s="9">
        <f t="shared" si="167"/>
        <v>2.0914351851851851E-2</v>
      </c>
      <c r="R3529" s="4">
        <f t="shared" si="165"/>
        <v>40714.429791666669</v>
      </c>
      <c r="S3529" s="4">
        <v>0.78476499059381233</v>
      </c>
      <c r="T3529" s="4" t="str">
        <f>VLOOKUP(E3529,Sheet2!$A$2:$E$137,5,FALSE)</f>
        <v>FR</v>
      </c>
      <c r="U3529" s="4">
        <f>VLOOKUP($T3529,Sheet4!$H$1106:$M$1351,surveys!U$1+1,FALSE)</f>
        <v>0.51193913659220647</v>
      </c>
      <c r="V3529" s="4">
        <f>VLOOKUP($T3529,Sheet4!$H$1106:$M$1351,surveys!V$1+1,FALSE)</f>
        <v>0.70220575033861143</v>
      </c>
      <c r="W3529" s="4">
        <f>VLOOKUP($T3529,Sheet4!$H$1106:$M$1351,surveys!W$1+1,FALSE)</f>
        <v>0.81527182039156842</v>
      </c>
      <c r="X3529" s="4">
        <f>VLOOKUP($T3529,Sheet4!$H$1106:$M$1351,surveys!X$1+1,FALSE)</f>
        <v>0.91893911792009964</v>
      </c>
      <c r="Y3529" s="4">
        <f>VLOOKUP($T3529,Sheet4!$H$1106:$M$1351,surveys!Y$1+1,FALSE)</f>
        <v>1</v>
      </c>
      <c r="Z3529" s="4">
        <f t="shared" si="166"/>
        <v>3</v>
      </c>
      <c r="AA3529" s="4" t="str">
        <f>VLOOKUP(T3529&amp;"-"&amp;Z3529,Sheet4!$W$2:$AA$1100,3,FALSE)</f>
        <v>Lyon</v>
      </c>
      <c r="AB3529" s="4">
        <f>VLOOKUP(T3529&amp;"-"&amp;Z3529,Sheet4!$W$2:$AA$1100,4,FALSE)</f>
        <v>45.748460000000001</v>
      </c>
      <c r="AC3529" s="4">
        <f>VLOOKUP(T3529&amp;"-"&amp;Z3529,Sheet4!$W$2:$AA$1100,5,FALSE)</f>
        <v>4.8467099999999999</v>
      </c>
    </row>
    <row r="3530" spans="1:29">
      <c r="A3530" s="6">
        <v>40714</v>
      </c>
      <c r="B3530" s="7">
        <v>0.53070601851851851</v>
      </c>
      <c r="C3530" s="4" t="s">
        <v>1213</v>
      </c>
      <c r="D3530" s="4" t="s">
        <v>1214</v>
      </c>
      <c r="E3530" s="4" t="s">
        <v>33</v>
      </c>
      <c r="F3530" s="4">
        <v>3</v>
      </c>
      <c r="G3530" s="4">
        <v>3</v>
      </c>
      <c r="H3530" s="4">
        <v>4</v>
      </c>
      <c r="I3530" s="4">
        <v>3</v>
      </c>
      <c r="J3530" s="4">
        <v>4</v>
      </c>
      <c r="K3530" s="4">
        <v>5</v>
      </c>
      <c r="L3530" s="4">
        <v>3</v>
      </c>
      <c r="M3530" s="4">
        <v>3</v>
      </c>
      <c r="N3530" s="4">
        <v>5</v>
      </c>
      <c r="O3530" s="4">
        <v>4</v>
      </c>
      <c r="P3530" s="4">
        <v>5</v>
      </c>
      <c r="Q3530" s="9">
        <f t="shared" si="167"/>
        <v>2.1053240740740744E-2</v>
      </c>
      <c r="R3530" s="4">
        <f t="shared" si="165"/>
        <v>40714.530706018515</v>
      </c>
      <c r="S3530" s="4">
        <v>0.2326448570276356</v>
      </c>
      <c r="T3530" s="4" t="str">
        <f>VLOOKUP(E3530,Sheet2!$A$2:$E$137,5,FALSE)</f>
        <v>IT</v>
      </c>
      <c r="U3530" s="4">
        <f>VLOOKUP($T3530,Sheet4!$H$1106:$M$1351,surveys!U$1+1,FALSE)</f>
        <v>0.40073733113706772</v>
      </c>
      <c r="V3530" s="4">
        <f>VLOOKUP($T3530,Sheet4!$H$1106:$M$1351,surveys!V$1+1,FALSE)</f>
        <v>0.60502083075372182</v>
      </c>
      <c r="W3530" s="4">
        <f>VLOOKUP($T3530,Sheet4!$H$1106:$M$1351,surveys!W$1+1,FALSE)</f>
        <v>0.75963680320784854</v>
      </c>
      <c r="X3530" s="4">
        <f>VLOOKUP($T3530,Sheet4!$H$1106:$M$1351,surveys!X$1+1,FALSE)</f>
        <v>0.89491209934724891</v>
      </c>
      <c r="Y3530" s="4">
        <f>VLOOKUP($T3530,Sheet4!$H$1106:$M$1351,surveys!Y$1+1,FALSE)</f>
        <v>1</v>
      </c>
      <c r="Z3530" s="4">
        <f t="shared" si="166"/>
        <v>1</v>
      </c>
      <c r="AA3530" s="4" t="str">
        <f>VLOOKUP(T3530&amp;"-"&amp;Z3530,Sheet4!$W$2:$AA$1100,3,FALSE)</f>
        <v>Roma</v>
      </c>
      <c r="AB3530" s="4">
        <f>VLOOKUP(T3530&amp;"-"&amp;Z3530,Sheet4!$W$2:$AA$1100,4,FALSE)</f>
        <v>41.894739999999999</v>
      </c>
      <c r="AC3530" s="4">
        <f>VLOOKUP(T3530&amp;"-"&amp;Z3530,Sheet4!$W$2:$AA$1100,5,FALSE)</f>
        <v>12.4839</v>
      </c>
    </row>
    <row r="3531" spans="1:29">
      <c r="A3531" s="6">
        <v>40714</v>
      </c>
      <c r="B3531" s="7">
        <v>0.55982638888888892</v>
      </c>
      <c r="C3531" s="4" t="s">
        <v>1215</v>
      </c>
      <c r="D3531" s="4" t="s">
        <v>1216</v>
      </c>
      <c r="E3531" s="4" t="s">
        <v>90</v>
      </c>
      <c r="F3531" s="4">
        <v>4</v>
      </c>
      <c r="G3531" s="4">
        <v>3</v>
      </c>
      <c r="H3531" s="4">
        <v>5</v>
      </c>
      <c r="I3531" s="4">
        <v>1</v>
      </c>
      <c r="J3531" s="4">
        <v>5</v>
      </c>
      <c r="K3531" s="4">
        <v>3</v>
      </c>
      <c r="L3531" s="4">
        <v>3</v>
      </c>
      <c r="M3531" s="4">
        <v>5</v>
      </c>
      <c r="N3531" s="4">
        <v>4</v>
      </c>
      <c r="O3531" s="4">
        <v>3</v>
      </c>
      <c r="P3531" s="4">
        <v>4</v>
      </c>
      <c r="Q3531" s="9">
        <f t="shared" si="167"/>
        <v>4.2002314814814812E-2</v>
      </c>
      <c r="R3531" s="4">
        <f t="shared" si="165"/>
        <v>40714.55982638889</v>
      </c>
      <c r="S3531" s="4">
        <v>0.52138058738038673</v>
      </c>
      <c r="T3531" s="4" t="str">
        <f>VLOOKUP(E3531,Sheet2!$A$2:$E$137,5,FALSE)</f>
        <v>BR</v>
      </c>
      <c r="U3531" s="4">
        <f>VLOOKUP($T3531,Sheet4!$H$1106:$M$1351,surveys!U$1+1,FALSE)</f>
        <v>0.42589334033940757</v>
      </c>
      <c r="V3531" s="4">
        <f>VLOOKUP($T3531,Sheet4!$H$1106:$M$1351,surveys!V$1+1,FALSE)</f>
        <v>0.68189351679456123</v>
      </c>
      <c r="W3531" s="4">
        <f>VLOOKUP($T3531,Sheet4!$H$1106:$M$1351,surveys!W$1+1,FALSE)</f>
        <v>0.79714355145235938</v>
      </c>
      <c r="X3531" s="4">
        <f>VLOOKUP($T3531,Sheet4!$H$1106:$M$1351,surveys!X$1+1,FALSE)</f>
        <v>0.8991407500992985</v>
      </c>
      <c r="Y3531" s="4">
        <f>VLOOKUP($T3531,Sheet4!$H$1106:$M$1351,surveys!Y$1+1,FALSE)</f>
        <v>1</v>
      </c>
      <c r="Z3531" s="4">
        <f t="shared" si="166"/>
        <v>2</v>
      </c>
      <c r="AA3531" s="4" t="str">
        <f>VLOOKUP(T3531&amp;"-"&amp;Z3531,Sheet4!$W$2:$AA$1100,3,FALSE)</f>
        <v>Rio de Janeiro</v>
      </c>
      <c r="AB3531" s="4">
        <f>VLOOKUP(T3531&amp;"-"&amp;Z3531,Sheet4!$W$2:$AA$1100,4,FALSE)</f>
        <v>-22.90278</v>
      </c>
      <c r="AC3531" s="4">
        <f>VLOOKUP(T3531&amp;"-"&amp;Z3531,Sheet4!$W$2:$AA$1100,5,FALSE)</f>
        <v>-43.207500000000003</v>
      </c>
    </row>
    <row r="3532" spans="1:29">
      <c r="A3532" s="6">
        <v>40714</v>
      </c>
      <c r="B3532" s="7">
        <v>0.88346064814814818</v>
      </c>
      <c r="C3532" s="4" t="s">
        <v>1213</v>
      </c>
      <c r="D3532" s="4" t="s">
        <v>1216</v>
      </c>
      <c r="E3532" s="4" t="s">
        <v>13</v>
      </c>
      <c r="F3532" s="4">
        <v>4</v>
      </c>
      <c r="G3532" s="4">
        <v>4</v>
      </c>
      <c r="H3532" s="4">
        <v>5</v>
      </c>
      <c r="I3532" s="4">
        <v>2</v>
      </c>
      <c r="J3532" s="4">
        <v>5</v>
      </c>
      <c r="K3532" s="4">
        <v>3</v>
      </c>
      <c r="L3532" s="4">
        <v>4</v>
      </c>
      <c r="M3532" s="4">
        <v>5</v>
      </c>
      <c r="N3532" s="4">
        <v>3</v>
      </c>
      <c r="O3532" s="4">
        <v>3</v>
      </c>
      <c r="P3532" s="4">
        <v>3</v>
      </c>
      <c r="Q3532" s="9">
        <f t="shared" si="167"/>
        <v>5.8194444444444444E-2</v>
      </c>
      <c r="R3532" s="4">
        <f t="shared" si="165"/>
        <v>40714.883460648147</v>
      </c>
      <c r="S3532" s="4">
        <v>0.86131281159474948</v>
      </c>
      <c r="T3532" s="4" t="str">
        <f>VLOOKUP(E3532,Sheet2!$A$2:$E$137,5,FALSE)</f>
        <v>GB</v>
      </c>
      <c r="U3532" s="4">
        <f>VLOOKUP($T3532,Sheet4!$H$1106:$M$1351,surveys!U$1+1,FALSE)</f>
        <v>0.43993408527720174</v>
      </c>
      <c r="V3532" s="4">
        <f>VLOOKUP($T3532,Sheet4!$H$1106:$M$1351,surveys!V$1+1,FALSE)</f>
        <v>0.87986817055440347</v>
      </c>
      <c r="W3532" s="4">
        <f>VLOOKUP($T3532,Sheet4!$H$1106:$M$1351,surveys!W$1+1,FALSE)</f>
        <v>0.93717230822503084</v>
      </c>
      <c r="X3532" s="4">
        <f>VLOOKUP($T3532,Sheet4!$H$1106:$M$1351,surveys!X$1+1,FALSE)</f>
        <v>0.97269979890956382</v>
      </c>
      <c r="Y3532" s="4">
        <f>VLOOKUP($T3532,Sheet4!$H$1106:$M$1351,surveys!Y$1+1,FALSE)</f>
        <v>1</v>
      </c>
      <c r="Z3532" s="4">
        <f t="shared" si="166"/>
        <v>2</v>
      </c>
      <c r="AA3532" s="4" t="str">
        <f>VLOOKUP(T3532&amp;"-"&amp;Z3532,Sheet4!$W$2:$AA$1100,3,FALSE)</f>
        <v>London</v>
      </c>
      <c r="AB3532" s="4">
        <f>VLOOKUP(T3532&amp;"-"&amp;Z3532,Sheet4!$W$2:$AA$1100,4,FALSE)</f>
        <v>51.50853</v>
      </c>
      <c r="AC3532" s="4">
        <f>VLOOKUP(T3532&amp;"-"&amp;Z3532,Sheet4!$W$2:$AA$1100,5,FALSE)</f>
        <v>-0.12573999999999999</v>
      </c>
    </row>
    <row r="3533" spans="1:29">
      <c r="A3533" s="6">
        <v>40714</v>
      </c>
      <c r="B3533" s="7">
        <v>2.8125000000001066E-3</v>
      </c>
      <c r="C3533" s="4" t="s">
        <v>1213</v>
      </c>
      <c r="D3533" s="4" t="s">
        <v>1216</v>
      </c>
      <c r="E3533" s="4" t="s">
        <v>1114</v>
      </c>
      <c r="F3533" s="4">
        <v>3</v>
      </c>
      <c r="G3533" s="4">
        <v>3</v>
      </c>
      <c r="H3533" s="4">
        <v>4</v>
      </c>
      <c r="I3533" s="4">
        <v>4</v>
      </c>
      <c r="J3533" s="4">
        <v>5</v>
      </c>
      <c r="K3533" s="4">
        <v>3</v>
      </c>
      <c r="L3533" s="4">
        <v>5</v>
      </c>
      <c r="M3533" s="4">
        <v>5</v>
      </c>
      <c r="N3533" s="4">
        <v>5</v>
      </c>
      <c r="O3533" s="4">
        <v>3</v>
      </c>
      <c r="P3533" s="4">
        <v>4</v>
      </c>
      <c r="Q3533" s="9">
        <f t="shared" si="167"/>
        <v>1.5162037037037036E-3</v>
      </c>
      <c r="R3533" s="4">
        <f t="shared" si="165"/>
        <v>40714.002812500003</v>
      </c>
      <c r="S3533" s="4">
        <v>0.55188878230020477</v>
      </c>
      <c r="T3533" s="4" t="str">
        <f>VLOOKUP(E3533,Sheet2!$A$2:$E$137,5,FALSE)</f>
        <v>AF</v>
      </c>
      <c r="U3533" s="4">
        <f>VLOOKUP($T3533,Sheet4!$H$1106:$M$1351,surveys!U$1+1,FALSE)</f>
        <v>0.72273333996653166</v>
      </c>
      <c r="V3533" s="4">
        <f>VLOOKUP($T3533,Sheet4!$H$1106:$M$1351,surveys!V$1+1,FALSE)</f>
        <v>0.81562740359441777</v>
      </c>
      <c r="W3533" s="4">
        <f>VLOOKUP($T3533,Sheet4!$H$1106:$M$1351,surveys!W$1+1,FALSE)</f>
        <v>0.88764636472632952</v>
      </c>
      <c r="X3533" s="4">
        <f>VLOOKUP($T3533,Sheet4!$H$1106:$M$1351,surveys!X$1+1,FALSE)</f>
        <v>0.95242833236882829</v>
      </c>
      <c r="Y3533" s="4">
        <f>VLOOKUP($T3533,Sheet4!$H$1106:$M$1351,surveys!Y$1+1,FALSE)</f>
        <v>1</v>
      </c>
      <c r="Z3533" s="4">
        <f t="shared" si="166"/>
        <v>1</v>
      </c>
      <c r="AA3533" s="4" t="str">
        <f>VLOOKUP(T3533&amp;"-"&amp;Z3533,Sheet4!$W$2:$AA$1100,3,FALSE)</f>
        <v>Kabul</v>
      </c>
      <c r="AB3533" s="4">
        <f>VLOOKUP(T3533&amp;"-"&amp;Z3533,Sheet4!$W$2:$AA$1100,4,FALSE)</f>
        <v>34.528129999999997</v>
      </c>
      <c r="AC3533" s="4">
        <f>VLOOKUP(T3533&amp;"-"&amp;Z3533,Sheet4!$W$2:$AA$1100,5,FALSE)</f>
        <v>69.172330000000002</v>
      </c>
    </row>
    <row r="3534" spans="1:29">
      <c r="A3534" s="6">
        <v>40714</v>
      </c>
      <c r="B3534" s="7">
        <v>0.81849537037037035</v>
      </c>
      <c r="C3534" s="4" t="s">
        <v>1215</v>
      </c>
      <c r="D3534" s="4" t="s">
        <v>1216</v>
      </c>
      <c r="E3534" s="4" t="s">
        <v>13</v>
      </c>
      <c r="F3534" s="4">
        <v>4</v>
      </c>
      <c r="G3534" s="4">
        <v>4</v>
      </c>
      <c r="H3534" s="4">
        <v>4</v>
      </c>
      <c r="I3534" s="4">
        <v>3</v>
      </c>
      <c r="J3534" s="4">
        <v>4</v>
      </c>
      <c r="K3534" s="4">
        <v>4</v>
      </c>
      <c r="L3534" s="4">
        <v>3</v>
      </c>
      <c r="M3534" s="4">
        <v>4</v>
      </c>
      <c r="N3534" s="4">
        <v>4</v>
      </c>
      <c r="O3534" s="4">
        <v>3</v>
      </c>
      <c r="P3534" s="4">
        <v>4</v>
      </c>
      <c r="Q3534" s="9">
        <f t="shared" si="167"/>
        <v>1.292824074074074E-2</v>
      </c>
      <c r="R3534" s="4">
        <f t="shared" si="165"/>
        <v>40714.818495370368</v>
      </c>
      <c r="S3534" s="4">
        <v>0.14979347055096448</v>
      </c>
      <c r="T3534" s="4" t="str">
        <f>VLOOKUP(E3534,Sheet2!$A$2:$E$137,5,FALSE)</f>
        <v>GB</v>
      </c>
      <c r="U3534" s="4">
        <f>VLOOKUP($T3534,Sheet4!$H$1106:$M$1351,surveys!U$1+1,FALSE)</f>
        <v>0.43993408527720174</v>
      </c>
      <c r="V3534" s="4">
        <f>VLOOKUP($T3534,Sheet4!$H$1106:$M$1351,surveys!V$1+1,FALSE)</f>
        <v>0.87986817055440347</v>
      </c>
      <c r="W3534" s="4">
        <f>VLOOKUP($T3534,Sheet4!$H$1106:$M$1351,surveys!W$1+1,FALSE)</f>
        <v>0.93717230822503084</v>
      </c>
      <c r="X3534" s="4">
        <f>VLOOKUP($T3534,Sheet4!$H$1106:$M$1351,surveys!X$1+1,FALSE)</f>
        <v>0.97269979890956382</v>
      </c>
      <c r="Y3534" s="4">
        <f>VLOOKUP($T3534,Sheet4!$H$1106:$M$1351,surveys!Y$1+1,FALSE)</f>
        <v>1</v>
      </c>
      <c r="Z3534" s="4">
        <f t="shared" si="166"/>
        <v>1</v>
      </c>
      <c r="AA3534" s="4" t="str">
        <f>VLOOKUP(T3534&amp;"-"&amp;Z3534,Sheet4!$W$2:$AA$1100,3,FALSE)</f>
        <v>City of London</v>
      </c>
      <c r="AB3534" s="4">
        <f>VLOOKUP(T3534&amp;"-"&amp;Z3534,Sheet4!$W$2:$AA$1100,4,FALSE)</f>
        <v>51.512790000000003</v>
      </c>
      <c r="AC3534" s="4">
        <f>VLOOKUP(T3534&amp;"-"&amp;Z3534,Sheet4!$W$2:$AA$1100,5,FALSE)</f>
        <v>-9.1840000000000005E-2</v>
      </c>
    </row>
    <row r="3535" spans="1:29">
      <c r="A3535" s="6">
        <v>40714</v>
      </c>
      <c r="B3535" s="7">
        <v>0.54236111111111107</v>
      </c>
      <c r="C3535" s="4" t="s">
        <v>1213</v>
      </c>
      <c r="D3535" s="4" t="s">
        <v>1216</v>
      </c>
      <c r="E3535" s="4" t="s">
        <v>1115</v>
      </c>
      <c r="F3535" s="4">
        <v>4</v>
      </c>
      <c r="G3535" s="4">
        <v>5</v>
      </c>
      <c r="H3535" s="4">
        <v>5</v>
      </c>
      <c r="I3535" s="4">
        <v>5</v>
      </c>
      <c r="J3535" s="4">
        <v>5</v>
      </c>
      <c r="K3535" s="4">
        <v>5</v>
      </c>
      <c r="L3535" s="4">
        <v>4</v>
      </c>
      <c r="M3535" s="4">
        <v>4</v>
      </c>
      <c r="N3535" s="4">
        <v>4</v>
      </c>
      <c r="O3535" s="4">
        <v>4</v>
      </c>
      <c r="P3535" s="4">
        <v>4</v>
      </c>
      <c r="Q3535" s="9">
        <f t="shared" si="167"/>
        <v>2.929398148148148E-2</v>
      </c>
      <c r="R3535" s="4">
        <f t="shared" si="165"/>
        <v>40714.542361111111</v>
      </c>
      <c r="S3535" s="4">
        <v>0.34719247140867804</v>
      </c>
      <c r="T3535" s="4" t="str">
        <f>VLOOKUP(E3535,Sheet2!$A$2:$E$137,5,FALSE)</f>
        <v>AW</v>
      </c>
      <c r="U3535" s="4">
        <f>VLOOKUP($T3535,Sheet4!$H$1106:$M$1351,surveys!U$1+1,FALSE)</f>
        <v>0.32398443356353374</v>
      </c>
      <c r="V3535" s="4">
        <f>VLOOKUP($T3535,Sheet4!$H$1106:$M$1351,surveys!V$1+1,FALSE)</f>
        <v>0.56320674970892681</v>
      </c>
      <c r="W3535" s="4">
        <f>VLOOKUP($T3535,Sheet4!$H$1106:$M$1351,surveys!W$1+1,FALSE)</f>
        <v>0.79799518333625741</v>
      </c>
      <c r="X3535" s="4">
        <f>VLOOKUP($T3535,Sheet4!$H$1106:$M$1351,surveys!X$1+1,FALSE)</f>
        <v>0.91481522831305129</v>
      </c>
      <c r="Y3535" s="4">
        <f>VLOOKUP($T3535,Sheet4!$H$1106:$M$1351,surveys!Y$1+1,FALSE)</f>
        <v>1</v>
      </c>
      <c r="Z3535" s="4">
        <f t="shared" si="166"/>
        <v>2</v>
      </c>
      <c r="AA3535" s="4" t="str">
        <f>VLOOKUP(T3535&amp;"-"&amp;Z3535,Sheet4!$W$2:$AA$1100,3,FALSE)</f>
        <v>Oranjestad</v>
      </c>
      <c r="AB3535" s="4">
        <f>VLOOKUP(T3535&amp;"-"&amp;Z3535,Sheet4!$W$2:$AA$1100,4,FALSE)</f>
        <v>12.52398</v>
      </c>
      <c r="AC3535" s="4">
        <f>VLOOKUP(T3535&amp;"-"&amp;Z3535,Sheet4!$W$2:$AA$1100,5,FALSE)</f>
        <v>-70.027029999999996</v>
      </c>
    </row>
    <row r="3536" spans="1:29">
      <c r="A3536" s="6">
        <v>40714</v>
      </c>
      <c r="B3536" s="7">
        <v>0.6985069444444445</v>
      </c>
      <c r="C3536" s="4" t="s">
        <v>1215</v>
      </c>
      <c r="D3536" s="4" t="s">
        <v>1217</v>
      </c>
      <c r="E3536" s="4" t="s">
        <v>13</v>
      </c>
      <c r="F3536" s="4">
        <v>3</v>
      </c>
      <c r="G3536" s="4">
        <v>3</v>
      </c>
      <c r="H3536" s="4">
        <v>4</v>
      </c>
      <c r="I3536" s="4">
        <v>3</v>
      </c>
      <c r="J3536" s="4">
        <v>4</v>
      </c>
      <c r="K3536" s="4">
        <v>3</v>
      </c>
      <c r="L3536" s="4">
        <v>4</v>
      </c>
      <c r="M3536" s="4">
        <v>5</v>
      </c>
      <c r="N3536" s="4">
        <v>4</v>
      </c>
      <c r="O3536" s="4">
        <v>5</v>
      </c>
      <c r="P3536" s="4">
        <v>5</v>
      </c>
      <c r="Q3536" s="9">
        <f t="shared" si="167"/>
        <v>6.8564814814814815E-2</v>
      </c>
      <c r="R3536" s="4">
        <f t="shared" si="165"/>
        <v>40714.698506944442</v>
      </c>
      <c r="S3536" s="4">
        <v>0.28323192100076611</v>
      </c>
      <c r="T3536" s="4" t="str">
        <f>VLOOKUP(E3536,Sheet2!$A$2:$E$137,5,FALSE)</f>
        <v>GB</v>
      </c>
      <c r="U3536" s="4">
        <f>VLOOKUP($T3536,Sheet4!$H$1106:$M$1351,surveys!U$1+1,FALSE)</f>
        <v>0.43993408527720174</v>
      </c>
      <c r="V3536" s="4">
        <f>VLOOKUP($T3536,Sheet4!$H$1106:$M$1351,surveys!V$1+1,FALSE)</f>
        <v>0.87986817055440347</v>
      </c>
      <c r="W3536" s="4">
        <f>VLOOKUP($T3536,Sheet4!$H$1106:$M$1351,surveys!W$1+1,FALSE)</f>
        <v>0.93717230822503084</v>
      </c>
      <c r="X3536" s="4">
        <f>VLOOKUP($T3536,Sheet4!$H$1106:$M$1351,surveys!X$1+1,FALSE)</f>
        <v>0.97269979890956382</v>
      </c>
      <c r="Y3536" s="4">
        <f>VLOOKUP($T3536,Sheet4!$H$1106:$M$1351,surveys!Y$1+1,FALSE)</f>
        <v>1</v>
      </c>
      <c r="Z3536" s="4">
        <f t="shared" si="166"/>
        <v>1</v>
      </c>
      <c r="AA3536" s="4" t="str">
        <f>VLOOKUP(T3536&amp;"-"&amp;Z3536,Sheet4!$W$2:$AA$1100,3,FALSE)</f>
        <v>City of London</v>
      </c>
      <c r="AB3536" s="4">
        <f>VLOOKUP(T3536&amp;"-"&amp;Z3536,Sheet4!$W$2:$AA$1100,4,FALSE)</f>
        <v>51.512790000000003</v>
      </c>
      <c r="AC3536" s="4">
        <f>VLOOKUP(T3536&amp;"-"&amp;Z3536,Sheet4!$W$2:$AA$1100,5,FALSE)</f>
        <v>-9.1840000000000005E-2</v>
      </c>
    </row>
    <row r="3537" spans="1:29">
      <c r="A3537" s="6">
        <v>40714</v>
      </c>
      <c r="B3537" s="7">
        <v>0.69964120370370375</v>
      </c>
      <c r="C3537" s="4" t="s">
        <v>1215</v>
      </c>
      <c r="D3537" s="4" t="s">
        <v>1217</v>
      </c>
      <c r="E3537" s="4" t="s">
        <v>23</v>
      </c>
      <c r="F3537" s="4">
        <v>4</v>
      </c>
      <c r="G3537" s="4">
        <v>4</v>
      </c>
      <c r="H3537" s="4">
        <v>4</v>
      </c>
      <c r="I3537" s="4">
        <v>5</v>
      </c>
      <c r="J3537" s="4">
        <v>4</v>
      </c>
      <c r="K3537" s="4">
        <v>5</v>
      </c>
      <c r="L3537" s="4">
        <v>4</v>
      </c>
      <c r="M3537" s="4">
        <v>4</v>
      </c>
      <c r="N3537" s="4">
        <v>2</v>
      </c>
      <c r="O3537" s="4">
        <v>4</v>
      </c>
      <c r="P3537" s="4">
        <v>3</v>
      </c>
      <c r="Q3537" s="9">
        <f t="shared" si="167"/>
        <v>6.8796296296296286E-2</v>
      </c>
      <c r="R3537" s="4">
        <f t="shared" si="165"/>
        <v>40714.699641203704</v>
      </c>
      <c r="S3537" s="4">
        <v>0.76367168895523507</v>
      </c>
      <c r="T3537" s="4" t="str">
        <f>VLOOKUP(E3537,Sheet2!$A$2:$E$137,5,FALSE)</f>
        <v>CA</v>
      </c>
      <c r="U3537" s="4">
        <f>VLOOKUP($T3537,Sheet4!$H$1106:$M$1351,surveys!U$1+1,FALSE)</f>
        <v>0.39929817507859233</v>
      </c>
      <c r="V3537" s="4">
        <f>VLOOKUP($T3537,Sheet4!$H$1106:$M$1351,surveys!V$1+1,FALSE)</f>
        <v>0.68226808593455113</v>
      </c>
      <c r="W3537" s="4">
        <f>VLOOKUP($T3537,Sheet4!$H$1106:$M$1351,surveys!W$1+1,FALSE)</f>
        <v>0.8413893511967715</v>
      </c>
      <c r="X3537" s="4">
        <f>VLOOKUP($T3537,Sheet4!$H$1106:$M$1351,surveys!X$1+1,FALSE)</f>
        <v>0.92969032990429024</v>
      </c>
      <c r="Y3537" s="4">
        <f>VLOOKUP($T3537,Sheet4!$H$1106:$M$1351,surveys!Y$1+1,FALSE)</f>
        <v>1</v>
      </c>
      <c r="Z3537" s="4">
        <f t="shared" si="166"/>
        <v>3</v>
      </c>
      <c r="AA3537" s="4" t="str">
        <f>VLOOKUP(T3537&amp;"-"&amp;Z3537,Sheet4!$W$2:$AA$1100,3,FALSE)</f>
        <v>Vancouver</v>
      </c>
      <c r="AB3537" s="4">
        <f>VLOOKUP(T3537&amp;"-"&amp;Z3537,Sheet4!$W$2:$AA$1100,4,FALSE)</f>
        <v>49.249659999999999</v>
      </c>
      <c r="AC3537" s="4">
        <f>VLOOKUP(T3537&amp;"-"&amp;Z3537,Sheet4!$W$2:$AA$1100,5,FALSE)</f>
        <v>-123.11933999999999</v>
      </c>
    </row>
    <row r="3538" spans="1:29">
      <c r="A3538" s="6">
        <v>40714</v>
      </c>
      <c r="B3538" s="7">
        <v>0.77738425925925936</v>
      </c>
      <c r="C3538" s="4" t="s">
        <v>1213</v>
      </c>
      <c r="D3538" s="4" t="s">
        <v>1214</v>
      </c>
      <c r="E3538" s="4" t="s">
        <v>15</v>
      </c>
      <c r="F3538" s="4">
        <v>2</v>
      </c>
      <c r="G3538" s="4">
        <v>2</v>
      </c>
      <c r="H3538" s="4">
        <v>3</v>
      </c>
      <c r="I3538" s="4">
        <v>2</v>
      </c>
      <c r="J3538" s="4">
        <v>4</v>
      </c>
      <c r="K3538" s="4">
        <v>3</v>
      </c>
      <c r="L3538" s="4">
        <v>2</v>
      </c>
      <c r="M3538" s="4">
        <v>4</v>
      </c>
      <c r="N3538" s="4">
        <v>5</v>
      </c>
      <c r="O3538" s="4">
        <v>4</v>
      </c>
      <c r="P3538" s="4">
        <v>4</v>
      </c>
      <c r="Q3538" s="9">
        <f t="shared" si="167"/>
        <v>5.4155092592592595E-2</v>
      </c>
      <c r="R3538" s="4">
        <f t="shared" si="165"/>
        <v>40714.777384259258</v>
      </c>
      <c r="S3538" s="4">
        <v>0.80975784049217214</v>
      </c>
      <c r="T3538" s="4" t="str">
        <f>VLOOKUP(E3538,Sheet2!$A$2:$E$137,5,FALSE)</f>
        <v>US</v>
      </c>
      <c r="U3538" s="4">
        <f>VLOOKUP($T3538,Sheet4!$H$1106:$M$1351,surveys!U$1+1,FALSE)</f>
        <v>0.42883768204388006</v>
      </c>
      <c r="V3538" s="4">
        <f>VLOOKUP($T3538,Sheet4!$H$1106:$M$1351,surveys!V$1+1,FALSE)</f>
        <v>0.62778475709586301</v>
      </c>
      <c r="W3538" s="4">
        <f>VLOOKUP($T3538,Sheet4!$H$1106:$M$1351,surveys!W$1+1,FALSE)</f>
        <v>0.76918600378409652</v>
      </c>
      <c r="X3538" s="4">
        <f>VLOOKUP($T3538,Sheet4!$H$1106:$M$1351,surveys!X$1+1,FALSE)</f>
        <v>0.88987045221102745</v>
      </c>
      <c r="Y3538" s="4">
        <f>VLOOKUP($T3538,Sheet4!$H$1106:$M$1351,surveys!Y$1+1,FALSE)</f>
        <v>1</v>
      </c>
      <c r="Z3538" s="4">
        <f t="shared" si="166"/>
        <v>4</v>
      </c>
      <c r="AA3538" s="4" t="str">
        <f>VLOOKUP(T3538&amp;"-"&amp;Z3538,Sheet4!$W$2:$AA$1100,3,FALSE)</f>
        <v>Brooklyn</v>
      </c>
      <c r="AB3538" s="4">
        <f>VLOOKUP(T3538&amp;"-"&amp;Z3538,Sheet4!$W$2:$AA$1100,4,FALSE)</f>
        <v>40.650100000000002</v>
      </c>
      <c r="AC3538" s="4">
        <f>VLOOKUP(T3538&amp;"-"&amp;Z3538,Sheet4!$W$2:$AA$1100,5,FALSE)</f>
        <v>-73.949579999999997</v>
      </c>
    </row>
    <row r="3539" spans="1:29">
      <c r="A3539" s="6">
        <v>40714</v>
      </c>
      <c r="B3539" s="7">
        <v>0.79378472222222218</v>
      </c>
      <c r="C3539" s="4" t="s">
        <v>1215</v>
      </c>
      <c r="D3539" s="4" t="s">
        <v>1214</v>
      </c>
      <c r="E3539" s="4" t="s">
        <v>72</v>
      </c>
      <c r="F3539" s="4">
        <v>1</v>
      </c>
      <c r="G3539" s="4">
        <v>1</v>
      </c>
      <c r="H3539" s="4">
        <v>1</v>
      </c>
      <c r="I3539" s="4">
        <v>1</v>
      </c>
      <c r="J3539" s="4">
        <v>1</v>
      </c>
      <c r="K3539" s="4">
        <v>1</v>
      </c>
      <c r="L3539" s="4">
        <v>1</v>
      </c>
      <c r="M3539" s="4">
        <v>1</v>
      </c>
      <c r="N3539" s="4">
        <v>1</v>
      </c>
      <c r="O3539" s="4">
        <v>1</v>
      </c>
      <c r="P3539" s="4">
        <v>1</v>
      </c>
      <c r="Q3539" s="9">
        <f t="shared" si="167"/>
        <v>6.4837962962962958E-2</v>
      </c>
      <c r="R3539" s="4">
        <f t="shared" si="165"/>
        <v>40714.79378472222</v>
      </c>
      <c r="S3539" s="4">
        <v>0.39695752560309927</v>
      </c>
      <c r="T3539" s="4" t="str">
        <f>VLOOKUP(E3539,Sheet2!$A$2:$E$137,5,FALSE)</f>
        <v>DK</v>
      </c>
      <c r="U3539" s="4">
        <f>VLOOKUP($T3539,Sheet4!$H$1106:$M$1351,surveys!U$1+1,FALSE)</f>
        <v>0.65757590439736768</v>
      </c>
      <c r="V3539" s="4">
        <f>VLOOKUP($T3539,Sheet4!$H$1106:$M$1351,surveys!V$1+1,FALSE)</f>
        <v>0.79298313615622928</v>
      </c>
      <c r="W3539" s="4">
        <f>VLOOKUP($T3539,Sheet4!$H$1106:$M$1351,surveys!W$1+1,FALSE)</f>
        <v>0.87616574847022677</v>
      </c>
      <c r="X3539" s="4">
        <f>VLOOKUP($T3539,Sheet4!$H$1106:$M$1351,surveys!X$1+1,FALSE)</f>
        <v>0.94583220518199096</v>
      </c>
      <c r="Y3539" s="4">
        <f>VLOOKUP($T3539,Sheet4!$H$1106:$M$1351,surveys!Y$1+1,FALSE)</f>
        <v>1</v>
      </c>
      <c r="Z3539" s="4">
        <f t="shared" si="166"/>
        <v>1</v>
      </c>
      <c r="AA3539" s="4" t="str">
        <f>VLOOKUP(T3539&amp;"-"&amp;Z3539,Sheet4!$W$2:$AA$1100,3,FALSE)</f>
        <v>Copenhagen</v>
      </c>
      <c r="AB3539" s="4">
        <f>VLOOKUP(T3539&amp;"-"&amp;Z3539,Sheet4!$W$2:$AA$1100,4,FALSE)</f>
        <v>55.675939999999997</v>
      </c>
      <c r="AC3539" s="4">
        <f>VLOOKUP(T3539&amp;"-"&amp;Z3539,Sheet4!$W$2:$AA$1100,5,FALSE)</f>
        <v>12.565530000000001</v>
      </c>
    </row>
    <row r="3540" spans="1:29">
      <c r="A3540" s="6">
        <v>40714</v>
      </c>
      <c r="B3540" s="7">
        <v>0.86537037037037035</v>
      </c>
      <c r="C3540" s="4" t="s">
        <v>1213</v>
      </c>
      <c r="D3540" s="4" t="s">
        <v>1214</v>
      </c>
      <c r="E3540" s="4" t="s">
        <v>257</v>
      </c>
      <c r="F3540" s="4">
        <v>3</v>
      </c>
      <c r="G3540" s="4">
        <v>4</v>
      </c>
      <c r="H3540" s="4">
        <v>3</v>
      </c>
      <c r="I3540" s="4">
        <v>5</v>
      </c>
      <c r="J3540" s="4">
        <v>3</v>
      </c>
      <c r="K3540" s="4">
        <v>5</v>
      </c>
      <c r="L3540" s="4">
        <v>2</v>
      </c>
      <c r="M3540" s="4">
        <v>5</v>
      </c>
      <c r="N3540" s="4">
        <v>5</v>
      </c>
      <c r="O3540" s="4">
        <v>5</v>
      </c>
      <c r="P3540" s="4">
        <v>5</v>
      </c>
      <c r="Q3540" s="9">
        <f t="shared" si="167"/>
        <v>4.5567129629629631E-2</v>
      </c>
      <c r="R3540" s="4">
        <f t="shared" si="165"/>
        <v>40714.865370370368</v>
      </c>
      <c r="S3540" s="4">
        <v>0.55324541983124664</v>
      </c>
      <c r="T3540" s="4" t="str">
        <f>VLOOKUP(E3540,Sheet2!$A$2:$E$137,5,FALSE)</f>
        <v>PE</v>
      </c>
      <c r="U3540" s="4">
        <f>VLOOKUP($T3540,Sheet4!$H$1106:$M$1351,surveys!U$1+1,FALSE)</f>
        <v>0.72198977606004955</v>
      </c>
      <c r="V3540" s="4">
        <f>VLOOKUP($T3540,Sheet4!$H$1106:$M$1351,surveys!V$1+1,FALSE)</f>
        <v>0.80048106510681327</v>
      </c>
      <c r="W3540" s="4">
        <f>VLOOKUP($T3540,Sheet4!$H$1106:$M$1351,surveys!W$1+1,FALSE)</f>
        <v>0.87637199718072256</v>
      </c>
      <c r="X3540" s="4">
        <f>VLOOKUP($T3540,Sheet4!$H$1106:$M$1351,surveys!X$1+1,FALSE)</f>
        <v>0.94612139857884603</v>
      </c>
      <c r="Y3540" s="4">
        <f>VLOOKUP($T3540,Sheet4!$H$1106:$M$1351,surveys!Y$1+1,FALSE)</f>
        <v>1</v>
      </c>
      <c r="Z3540" s="4">
        <f t="shared" si="166"/>
        <v>1</v>
      </c>
      <c r="AA3540" s="4" t="str">
        <f>VLOOKUP(T3540&amp;"-"&amp;Z3540,Sheet4!$W$2:$AA$1100,3,FALSE)</f>
        <v>Lima</v>
      </c>
      <c r="AB3540" s="4">
        <f>VLOOKUP(T3540&amp;"-"&amp;Z3540,Sheet4!$W$2:$AA$1100,4,FALSE)</f>
        <v>-12.04318</v>
      </c>
      <c r="AC3540" s="4">
        <f>VLOOKUP(T3540&amp;"-"&amp;Z3540,Sheet4!$W$2:$AA$1100,5,FALSE)</f>
        <v>-77.028239999999997</v>
      </c>
    </row>
    <row r="3541" spans="1:29">
      <c r="A3541" s="6">
        <v>40714</v>
      </c>
      <c r="B3541" s="7">
        <v>0.90972222222222221</v>
      </c>
      <c r="C3541" s="4" t="s">
        <v>1215</v>
      </c>
      <c r="D3541" s="4" t="s">
        <v>1217</v>
      </c>
      <c r="E3541" s="4" t="s">
        <v>85</v>
      </c>
      <c r="F3541" s="4">
        <v>1</v>
      </c>
      <c r="G3541" s="4">
        <v>5</v>
      </c>
      <c r="H3541" s="4">
        <v>1</v>
      </c>
      <c r="I3541" s="4">
        <v>0</v>
      </c>
      <c r="J3541" s="4">
        <v>0</v>
      </c>
      <c r="K3541" s="4">
        <v>1</v>
      </c>
      <c r="L3541" s="4">
        <v>1</v>
      </c>
      <c r="M3541" s="4">
        <v>1</v>
      </c>
      <c r="N3541" s="4">
        <v>0</v>
      </c>
      <c r="O3541" s="4">
        <v>0</v>
      </c>
      <c r="P3541" s="4">
        <v>0</v>
      </c>
      <c r="Q3541" s="9">
        <f t="shared" si="167"/>
        <v>6.5046296296296302E-3</v>
      </c>
      <c r="R3541" s="4">
        <f t="shared" si="165"/>
        <v>40714.909722222219</v>
      </c>
      <c r="S3541" s="4">
        <v>0.94946160383077527</v>
      </c>
      <c r="T3541" s="4" t="str">
        <f>VLOOKUP(E3541,Sheet2!$A$2:$E$137,5,FALSE)</f>
        <v>PL</v>
      </c>
      <c r="U3541" s="4">
        <f>VLOOKUP($T3541,Sheet4!$H$1106:$M$1351,surveys!U$1+1,FALSE)</f>
        <v>0.38412692394750031</v>
      </c>
      <c r="V3541" s="4">
        <f>VLOOKUP($T3541,Sheet4!$H$1106:$M$1351,surveys!V$1+1,FALSE)</f>
        <v>0.55761422047220277</v>
      </c>
      <c r="W3541" s="4">
        <f>VLOOKUP($T3541,Sheet4!$H$1106:$M$1351,surveys!W$1+1,FALSE)</f>
        <v>0.72800866765105254</v>
      </c>
      <c r="X3541" s="4">
        <f>VLOOKUP($T3541,Sheet4!$H$1106:$M$1351,surveys!X$1+1,FALSE)</f>
        <v>0.87128691644612766</v>
      </c>
      <c r="Y3541" s="4">
        <f>VLOOKUP($T3541,Sheet4!$H$1106:$M$1351,surveys!Y$1+1,FALSE)</f>
        <v>1</v>
      </c>
      <c r="Z3541" s="4">
        <f t="shared" si="166"/>
        <v>5</v>
      </c>
      <c r="AA3541" s="4" t="str">
        <f>VLOOKUP(T3541&amp;"-"&amp;Z3541,Sheet4!$W$2:$AA$1100,3,FALSE)</f>
        <v>Poznan</v>
      </c>
      <c r="AB3541" s="4">
        <f>VLOOKUP(T3541&amp;"-"&amp;Z3541,Sheet4!$W$2:$AA$1100,4,FALSE)</f>
        <v>52.40692</v>
      </c>
      <c r="AC3541" s="4">
        <f>VLOOKUP(T3541&amp;"-"&amp;Z3541,Sheet4!$W$2:$AA$1100,5,FALSE)</f>
        <v>16.929929999999999</v>
      </c>
    </row>
    <row r="3542" spans="1:29">
      <c r="A3542" s="6">
        <v>40714</v>
      </c>
      <c r="B3542" s="7">
        <v>0.9440277777777778</v>
      </c>
      <c r="C3542" s="4" t="s">
        <v>1213</v>
      </c>
      <c r="D3542" s="4" t="s">
        <v>1214</v>
      </c>
      <c r="E3542" s="4" t="s">
        <v>90</v>
      </c>
      <c r="F3542" s="4">
        <v>1</v>
      </c>
      <c r="G3542" s="4">
        <v>1</v>
      </c>
      <c r="H3542" s="4">
        <v>1</v>
      </c>
      <c r="I3542" s="4">
        <v>1</v>
      </c>
      <c r="J3542" s="4">
        <v>5</v>
      </c>
      <c r="K3542" s="4">
        <v>1</v>
      </c>
      <c r="L3542" s="4">
        <v>1</v>
      </c>
      <c r="M3542" s="4">
        <v>1</v>
      </c>
      <c r="N3542" s="4">
        <v>5</v>
      </c>
      <c r="O3542" s="4">
        <v>1</v>
      </c>
      <c r="P3542" s="4">
        <v>1</v>
      </c>
      <c r="Q3542" s="9">
        <f t="shared" si="167"/>
        <v>3.1458333333333331E-2</v>
      </c>
      <c r="R3542" s="4">
        <f t="shared" si="165"/>
        <v>40714.944027777776</v>
      </c>
      <c r="S3542" s="4">
        <v>0.35690517396961674</v>
      </c>
      <c r="T3542" s="4" t="str">
        <f>VLOOKUP(E3542,Sheet2!$A$2:$E$137,5,FALSE)</f>
        <v>BR</v>
      </c>
      <c r="U3542" s="4">
        <f>VLOOKUP($T3542,Sheet4!$H$1106:$M$1351,surveys!U$1+1,FALSE)</f>
        <v>0.42589334033940757</v>
      </c>
      <c r="V3542" s="4">
        <f>VLOOKUP($T3542,Sheet4!$H$1106:$M$1351,surveys!V$1+1,FALSE)</f>
        <v>0.68189351679456123</v>
      </c>
      <c r="W3542" s="4">
        <f>VLOOKUP($T3542,Sheet4!$H$1106:$M$1351,surveys!W$1+1,FALSE)</f>
        <v>0.79714355145235938</v>
      </c>
      <c r="X3542" s="4">
        <f>VLOOKUP($T3542,Sheet4!$H$1106:$M$1351,surveys!X$1+1,FALSE)</f>
        <v>0.8991407500992985</v>
      </c>
      <c r="Y3542" s="4">
        <f>VLOOKUP($T3542,Sheet4!$H$1106:$M$1351,surveys!Y$1+1,FALSE)</f>
        <v>1</v>
      </c>
      <c r="Z3542" s="4">
        <f t="shared" si="166"/>
        <v>1</v>
      </c>
      <c r="AA3542" s="4" t="str">
        <f>VLOOKUP(T3542&amp;"-"&amp;Z3542,Sheet4!$W$2:$AA$1100,3,FALSE)</f>
        <v>Sao Paulo</v>
      </c>
      <c r="AB3542" s="4">
        <f>VLOOKUP(T3542&amp;"-"&amp;Z3542,Sheet4!$W$2:$AA$1100,4,FALSE)</f>
        <v>-23.547499999999999</v>
      </c>
      <c r="AC3542" s="4">
        <f>VLOOKUP(T3542&amp;"-"&amp;Z3542,Sheet4!$W$2:$AA$1100,5,FALSE)</f>
        <v>-46.636110000000002</v>
      </c>
    </row>
    <row r="3543" spans="1:29">
      <c r="A3543" s="6">
        <v>40713</v>
      </c>
      <c r="B3543" s="7">
        <v>3.9375E-2</v>
      </c>
      <c r="C3543" s="4" t="s">
        <v>1213</v>
      </c>
      <c r="D3543" s="4" t="s">
        <v>1217</v>
      </c>
      <c r="E3543" s="4" t="s">
        <v>23</v>
      </c>
      <c r="F3543" s="4">
        <v>1</v>
      </c>
      <c r="G3543" s="4">
        <v>1</v>
      </c>
      <c r="H3543" s="4">
        <v>1</v>
      </c>
      <c r="I3543" s="4">
        <v>1</v>
      </c>
      <c r="J3543" s="4">
        <v>1</v>
      </c>
      <c r="K3543" s="4">
        <v>1</v>
      </c>
      <c r="L3543" s="4">
        <v>1</v>
      </c>
      <c r="M3543" s="4">
        <v>1</v>
      </c>
      <c r="N3543" s="4">
        <v>1</v>
      </c>
      <c r="O3543" s="4">
        <v>1</v>
      </c>
      <c r="P3543" s="4">
        <v>1</v>
      </c>
      <c r="Q3543" s="9">
        <f t="shared" si="167"/>
        <v>2.7951388888888887E-2</v>
      </c>
      <c r="R3543" s="4">
        <f t="shared" si="165"/>
        <v>40713.039375</v>
      </c>
      <c r="S3543" s="4">
        <v>8.9339296217813668E-2</v>
      </c>
      <c r="T3543" s="4" t="str">
        <f>VLOOKUP(E3543,Sheet2!$A$2:$E$137,5,FALSE)</f>
        <v>CA</v>
      </c>
      <c r="U3543" s="4">
        <f>VLOOKUP($T3543,Sheet4!$H$1106:$M$1351,surveys!U$1+1,FALSE)</f>
        <v>0.39929817507859233</v>
      </c>
      <c r="V3543" s="4">
        <f>VLOOKUP($T3543,Sheet4!$H$1106:$M$1351,surveys!V$1+1,FALSE)</f>
        <v>0.68226808593455113</v>
      </c>
      <c r="W3543" s="4">
        <f>VLOOKUP($T3543,Sheet4!$H$1106:$M$1351,surveys!W$1+1,FALSE)</f>
        <v>0.8413893511967715</v>
      </c>
      <c r="X3543" s="4">
        <f>VLOOKUP($T3543,Sheet4!$H$1106:$M$1351,surveys!X$1+1,FALSE)</f>
        <v>0.92969032990429024</v>
      </c>
      <c r="Y3543" s="4">
        <f>VLOOKUP($T3543,Sheet4!$H$1106:$M$1351,surveys!Y$1+1,FALSE)</f>
        <v>1</v>
      </c>
      <c r="Z3543" s="4">
        <f t="shared" si="166"/>
        <v>1</v>
      </c>
      <c r="AA3543" s="4" t="str">
        <f>VLOOKUP(T3543&amp;"-"&amp;Z3543,Sheet4!$W$2:$AA$1100,3,FALSE)</f>
        <v>Toronto</v>
      </c>
      <c r="AB3543" s="4">
        <f>VLOOKUP(T3543&amp;"-"&amp;Z3543,Sheet4!$W$2:$AA$1100,4,FALSE)</f>
        <v>43.700110000000002</v>
      </c>
      <c r="AC3543" s="4">
        <f>VLOOKUP(T3543&amp;"-"&amp;Z3543,Sheet4!$W$2:$AA$1100,5,FALSE)</f>
        <v>-79.416300000000007</v>
      </c>
    </row>
    <row r="3544" spans="1:29">
      <c r="A3544" s="6">
        <v>40713</v>
      </c>
      <c r="B3544" s="7">
        <v>0.3979166666666667</v>
      </c>
      <c r="C3544" s="4" t="s">
        <v>1213</v>
      </c>
      <c r="D3544" s="4" t="s">
        <v>1216</v>
      </c>
      <c r="E3544" s="4" t="s">
        <v>1228</v>
      </c>
      <c r="F3544" s="4">
        <v>4</v>
      </c>
      <c r="G3544" s="4">
        <v>4</v>
      </c>
      <c r="H3544" s="4">
        <v>3</v>
      </c>
      <c r="I3544" s="4">
        <v>2</v>
      </c>
      <c r="J3544" s="4">
        <v>3</v>
      </c>
      <c r="K3544" s="4">
        <v>3</v>
      </c>
      <c r="L3544" s="4">
        <v>1</v>
      </c>
      <c r="M3544" s="4">
        <v>5</v>
      </c>
      <c r="N3544" s="4">
        <v>4</v>
      </c>
      <c r="O3544" s="4">
        <v>4</v>
      </c>
      <c r="P3544" s="4">
        <v>3</v>
      </c>
      <c r="Q3544" s="9">
        <f t="shared" si="167"/>
        <v>6.8136574074074072E-2</v>
      </c>
      <c r="R3544" s="4">
        <f t="shared" si="165"/>
        <v>40713.397916666669</v>
      </c>
      <c r="S3544" s="4">
        <v>0.71985690961740012</v>
      </c>
      <c r="T3544" s="4" t="str">
        <f>VLOOKUP(E3544,Sheet2!$A$2:$E$137,5,FALSE)</f>
        <v>SK</v>
      </c>
      <c r="U3544" s="4">
        <f>VLOOKUP($T3544,Sheet4!$H$1106:$M$1351,surveys!U$1+1,FALSE)</f>
        <v>0.45694206605616972</v>
      </c>
      <c r="V3544" s="4">
        <f>VLOOKUP($T3544,Sheet4!$H$1106:$M$1351,surveys!V$1+1,FALSE)</f>
        <v>0.71204272040649941</v>
      </c>
      <c r="W3544" s="4">
        <f>VLOOKUP($T3544,Sheet4!$H$1106:$M$1351,surveys!W$1+1,FALSE)</f>
        <v>0.81418305418124248</v>
      </c>
      <c r="X3544" s="4">
        <f>VLOOKUP($T3544,Sheet4!$H$1106:$M$1351,surveys!X$1+1,FALSE)</f>
        <v>0.90727700543063317</v>
      </c>
      <c r="Y3544" s="4">
        <f>VLOOKUP($T3544,Sheet4!$H$1106:$M$1351,surveys!Y$1+1,FALSE)</f>
        <v>1</v>
      </c>
      <c r="Z3544" s="4">
        <f t="shared" si="166"/>
        <v>3</v>
      </c>
      <c r="AA3544" s="4" t="str">
        <f>VLOOKUP(T3544&amp;"-"&amp;Z3544,Sheet4!$W$2:$AA$1100,3,FALSE)</f>
        <v>Presov</v>
      </c>
      <c r="AB3544" s="4">
        <f>VLOOKUP(T3544&amp;"-"&amp;Z3544,Sheet4!$W$2:$AA$1100,4,FALSE)</f>
        <v>48.998390000000001</v>
      </c>
      <c r="AC3544" s="4">
        <f>VLOOKUP(T3544&amp;"-"&amp;Z3544,Sheet4!$W$2:$AA$1100,5,FALSE)</f>
        <v>21.233930000000001</v>
      </c>
    </row>
    <row r="3545" spans="1:29">
      <c r="A3545" s="6">
        <v>40713</v>
      </c>
      <c r="B3545" s="7">
        <v>0.75988425925925918</v>
      </c>
      <c r="C3545" s="4" t="s">
        <v>1213</v>
      </c>
      <c r="D3545" s="4" t="s">
        <v>1214</v>
      </c>
      <c r="E3545" s="4" t="s">
        <v>19</v>
      </c>
      <c r="F3545" s="4">
        <v>3</v>
      </c>
      <c r="G3545" s="4">
        <v>2</v>
      </c>
      <c r="H3545" s="4">
        <v>2</v>
      </c>
      <c r="I3545" s="4">
        <v>2</v>
      </c>
      <c r="J3545" s="4">
        <v>1</v>
      </c>
      <c r="K3545" s="4">
        <v>2</v>
      </c>
      <c r="L3545" s="4">
        <v>2</v>
      </c>
      <c r="M3545" s="4">
        <v>3</v>
      </c>
      <c r="N3545" s="4">
        <v>2</v>
      </c>
      <c r="O3545" s="4">
        <v>3</v>
      </c>
      <c r="P3545" s="4">
        <v>2</v>
      </c>
      <c r="Q3545" s="9">
        <f t="shared" si="167"/>
        <v>4.1655092592592598E-2</v>
      </c>
      <c r="R3545" s="4">
        <f t="shared" si="165"/>
        <v>40713.759884259256</v>
      </c>
      <c r="S3545" s="4">
        <v>0.67805626589783596</v>
      </c>
      <c r="T3545" s="4" t="str">
        <f>VLOOKUP(E3545,Sheet2!$A$2:$E$137,5,FALSE)</f>
        <v>HU</v>
      </c>
      <c r="U3545" s="4">
        <f>VLOOKUP($T3545,Sheet4!$H$1106:$M$1351,surveys!U$1+1,FALSE)</f>
        <v>0.70836665732550796</v>
      </c>
      <c r="V3545" s="4">
        <f>VLOOKUP($T3545,Sheet4!$H$1106:$M$1351,surveys!V$1+1,FALSE)</f>
        <v>0.79361649434247361</v>
      </c>
      <c r="W3545" s="4">
        <f>VLOOKUP($T3545,Sheet4!$H$1106:$M$1351,surveys!W$1+1,FALSE)</f>
        <v>0.86571617940203494</v>
      </c>
      <c r="X3545" s="4">
        <f>VLOOKUP($T3545,Sheet4!$H$1106:$M$1351,surveys!X$1+1,FALSE)</f>
        <v>0.93457750328785116</v>
      </c>
      <c r="Y3545" s="4">
        <f>VLOOKUP($T3545,Sheet4!$H$1106:$M$1351,surveys!Y$1+1,FALSE)</f>
        <v>1</v>
      </c>
      <c r="Z3545" s="4">
        <f t="shared" si="166"/>
        <v>1</v>
      </c>
      <c r="AA3545" s="4" t="str">
        <f>VLOOKUP(T3545&amp;"-"&amp;Z3545,Sheet4!$W$2:$AA$1100,3,FALSE)</f>
        <v>Budapest</v>
      </c>
      <c r="AB3545" s="4">
        <f>VLOOKUP(T3545&amp;"-"&amp;Z3545,Sheet4!$W$2:$AA$1100,4,FALSE)</f>
        <v>47.498010000000001</v>
      </c>
      <c r="AC3545" s="4">
        <f>VLOOKUP(T3545&amp;"-"&amp;Z3545,Sheet4!$W$2:$AA$1100,5,FALSE)</f>
        <v>19.039909999999999</v>
      </c>
    </row>
    <row r="3546" spans="1:29">
      <c r="A3546" s="6">
        <v>40713</v>
      </c>
      <c r="B3546" s="7">
        <v>0.59531250000000002</v>
      </c>
      <c r="C3546" s="4" t="s">
        <v>1215</v>
      </c>
      <c r="D3546" s="4" t="s">
        <v>1216</v>
      </c>
      <c r="E3546" s="4" t="s">
        <v>15</v>
      </c>
      <c r="F3546" s="4">
        <v>0</v>
      </c>
      <c r="G3546" s="4">
        <v>0</v>
      </c>
      <c r="H3546" s="4">
        <v>0</v>
      </c>
      <c r="I3546" s="4">
        <v>0</v>
      </c>
      <c r="J3546" s="4">
        <v>0</v>
      </c>
      <c r="K3546" s="4">
        <v>0</v>
      </c>
      <c r="L3546" s="4">
        <v>0</v>
      </c>
      <c r="M3546" s="4">
        <v>0</v>
      </c>
      <c r="N3546" s="4">
        <v>5</v>
      </c>
      <c r="O3546" s="4">
        <v>0</v>
      </c>
      <c r="P3546" s="4">
        <v>5</v>
      </c>
      <c r="Q3546" s="9">
        <f t="shared" si="167"/>
        <v>6.6261574074074084E-2</v>
      </c>
      <c r="R3546" s="4">
        <f t="shared" si="165"/>
        <v>40713.595312500001</v>
      </c>
      <c r="S3546" s="4">
        <v>6.3456220225333704E-2</v>
      </c>
      <c r="T3546" s="4" t="str">
        <f>VLOOKUP(E3546,Sheet2!$A$2:$E$137,5,FALSE)</f>
        <v>US</v>
      </c>
      <c r="U3546" s="4">
        <f>VLOOKUP($T3546,Sheet4!$H$1106:$M$1351,surveys!U$1+1,FALSE)</f>
        <v>0.42883768204388006</v>
      </c>
      <c r="V3546" s="4">
        <f>VLOOKUP($T3546,Sheet4!$H$1106:$M$1351,surveys!V$1+1,FALSE)</f>
        <v>0.62778475709586301</v>
      </c>
      <c r="W3546" s="4">
        <f>VLOOKUP($T3546,Sheet4!$H$1106:$M$1351,surveys!W$1+1,FALSE)</f>
        <v>0.76918600378409652</v>
      </c>
      <c r="X3546" s="4">
        <f>VLOOKUP($T3546,Sheet4!$H$1106:$M$1351,surveys!X$1+1,FALSE)</f>
        <v>0.88987045221102745</v>
      </c>
      <c r="Y3546" s="4">
        <f>VLOOKUP($T3546,Sheet4!$H$1106:$M$1351,surveys!Y$1+1,FALSE)</f>
        <v>1</v>
      </c>
      <c r="Z3546" s="4">
        <f t="shared" si="166"/>
        <v>1</v>
      </c>
      <c r="AA3546" s="4" t="str">
        <f>VLOOKUP(T3546&amp;"-"&amp;Z3546,Sheet4!$W$2:$AA$1100,3,FALSE)</f>
        <v>New York City</v>
      </c>
      <c r="AB3546" s="4">
        <f>VLOOKUP(T3546&amp;"-"&amp;Z3546,Sheet4!$W$2:$AA$1100,4,FALSE)</f>
        <v>40.714269999999999</v>
      </c>
      <c r="AC3546" s="4">
        <f>VLOOKUP(T3546&amp;"-"&amp;Z3546,Sheet4!$W$2:$AA$1100,5,FALSE)</f>
        <v>-74.005970000000005</v>
      </c>
    </row>
    <row r="3547" spans="1:29">
      <c r="A3547" s="6">
        <v>40713</v>
      </c>
      <c r="B3547" s="7">
        <v>0.64803240740740742</v>
      </c>
      <c r="C3547" s="4" t="s">
        <v>1215</v>
      </c>
      <c r="D3547" s="4" t="s">
        <v>1217</v>
      </c>
      <c r="E3547" s="4" t="s">
        <v>33</v>
      </c>
      <c r="F3547" s="4">
        <v>3</v>
      </c>
      <c r="G3547" s="4">
        <v>3</v>
      </c>
      <c r="H3547" s="4">
        <v>3</v>
      </c>
      <c r="I3547" s="4">
        <v>3</v>
      </c>
      <c r="J3547" s="4">
        <v>5</v>
      </c>
      <c r="K3547" s="4">
        <v>5</v>
      </c>
      <c r="L3547" s="4">
        <v>4</v>
      </c>
      <c r="M3547" s="4">
        <v>4</v>
      </c>
      <c r="N3547" s="4">
        <v>5</v>
      </c>
      <c r="O3547" s="4">
        <v>4</v>
      </c>
      <c r="P3547" s="4">
        <v>5</v>
      </c>
      <c r="Q3547" s="9">
        <f t="shared" si="167"/>
        <v>3.3414351851851855E-2</v>
      </c>
      <c r="R3547" s="4">
        <f t="shared" si="165"/>
        <v>40713.648032407407</v>
      </c>
      <c r="S3547" s="4">
        <v>0.88005983210567873</v>
      </c>
      <c r="T3547" s="4" t="str">
        <f>VLOOKUP(E3547,Sheet2!$A$2:$E$137,5,FALSE)</f>
        <v>IT</v>
      </c>
      <c r="U3547" s="4">
        <f>VLOOKUP($T3547,Sheet4!$H$1106:$M$1351,surveys!U$1+1,FALSE)</f>
        <v>0.40073733113706772</v>
      </c>
      <c r="V3547" s="4">
        <f>VLOOKUP($T3547,Sheet4!$H$1106:$M$1351,surveys!V$1+1,FALSE)</f>
        <v>0.60502083075372182</v>
      </c>
      <c r="W3547" s="4">
        <f>VLOOKUP($T3547,Sheet4!$H$1106:$M$1351,surveys!W$1+1,FALSE)</f>
        <v>0.75963680320784854</v>
      </c>
      <c r="X3547" s="4">
        <f>VLOOKUP($T3547,Sheet4!$H$1106:$M$1351,surveys!X$1+1,FALSE)</f>
        <v>0.89491209934724891</v>
      </c>
      <c r="Y3547" s="4">
        <f>VLOOKUP($T3547,Sheet4!$H$1106:$M$1351,surveys!Y$1+1,FALSE)</f>
        <v>1</v>
      </c>
      <c r="Z3547" s="4">
        <f t="shared" si="166"/>
        <v>4</v>
      </c>
      <c r="AA3547" s="4" t="str">
        <f>VLOOKUP(T3547&amp;"-"&amp;Z3547,Sheet4!$W$2:$AA$1100,3,FALSE)</f>
        <v>Torino</v>
      </c>
      <c r="AB3547" s="4">
        <f>VLOOKUP(T3547&amp;"-"&amp;Z3547,Sheet4!$W$2:$AA$1100,4,FALSE)</f>
        <v>45.070489999999999</v>
      </c>
      <c r="AC3547" s="4">
        <f>VLOOKUP(T3547&amp;"-"&amp;Z3547,Sheet4!$W$2:$AA$1100,5,FALSE)</f>
        <v>7.68682</v>
      </c>
    </row>
    <row r="3548" spans="1:29">
      <c r="A3548" s="6">
        <v>40713</v>
      </c>
      <c r="B3548" s="7">
        <v>0.77109953703703704</v>
      </c>
      <c r="C3548" s="4" t="s">
        <v>1215</v>
      </c>
      <c r="D3548" s="4" t="s">
        <v>1217</v>
      </c>
      <c r="E3548" s="4" t="s">
        <v>21</v>
      </c>
      <c r="F3548" s="4">
        <v>3</v>
      </c>
      <c r="G3548" s="4">
        <v>3</v>
      </c>
      <c r="H3548" s="4">
        <v>5</v>
      </c>
      <c r="I3548" s="4">
        <v>5</v>
      </c>
      <c r="J3548" s="4">
        <v>5</v>
      </c>
      <c r="K3548" s="4">
        <v>5</v>
      </c>
      <c r="L3548" s="4">
        <v>3</v>
      </c>
      <c r="M3548" s="4">
        <v>5</v>
      </c>
      <c r="N3548" s="4">
        <v>5</v>
      </c>
      <c r="O3548" s="4">
        <v>5</v>
      </c>
      <c r="P3548" s="4">
        <v>5</v>
      </c>
      <c r="Q3548" s="9">
        <f t="shared" si="167"/>
        <v>4.973379629629629E-2</v>
      </c>
      <c r="R3548" s="4">
        <f t="shared" si="165"/>
        <v>40713.771099537036</v>
      </c>
      <c r="S3548" s="4">
        <v>0.57801167598717296</v>
      </c>
      <c r="T3548" s="4" t="str">
        <f>VLOOKUP(E3548,Sheet2!$A$2:$E$137,5,FALSE)</f>
        <v>MX</v>
      </c>
      <c r="U3548" s="4">
        <f>VLOOKUP($T3548,Sheet4!$H$1106:$M$1351,surveys!U$1+1,FALSE)</f>
        <v>0.64192227588837014</v>
      </c>
      <c r="V3548" s="4">
        <f>VLOOKUP($T3548,Sheet4!$H$1106:$M$1351,surveys!V$1+1,FALSE)</f>
        <v>0.73699712700692854</v>
      </c>
      <c r="W3548" s="4">
        <f>VLOOKUP($T3548,Sheet4!$H$1106:$M$1351,surveys!W$1+1,FALSE)</f>
        <v>0.83130642446864456</v>
      </c>
      <c r="X3548" s="4">
        <f>VLOOKUP($T3548,Sheet4!$H$1106:$M$1351,surveys!X$1+1,FALSE)</f>
        <v>0.91696724211461977</v>
      </c>
      <c r="Y3548" s="4">
        <f>VLOOKUP($T3548,Sheet4!$H$1106:$M$1351,surveys!Y$1+1,FALSE)</f>
        <v>1</v>
      </c>
      <c r="Z3548" s="4">
        <f t="shared" si="166"/>
        <v>1</v>
      </c>
      <c r="AA3548" s="4" t="str">
        <f>VLOOKUP(T3548&amp;"-"&amp;Z3548,Sheet4!$W$2:$AA$1100,3,FALSE)</f>
        <v>Mexico City</v>
      </c>
      <c r="AB3548" s="4">
        <f>VLOOKUP(T3548&amp;"-"&amp;Z3548,Sheet4!$W$2:$AA$1100,4,FALSE)</f>
        <v>19.428470000000001</v>
      </c>
      <c r="AC3548" s="4">
        <f>VLOOKUP(T3548&amp;"-"&amp;Z3548,Sheet4!$W$2:$AA$1100,5,FALSE)</f>
        <v>-99.127660000000006</v>
      </c>
    </row>
    <row r="3549" spans="1:29">
      <c r="A3549" s="6">
        <v>40712</v>
      </c>
      <c r="B3549" s="7">
        <v>6.2627314814814816E-2</v>
      </c>
      <c r="C3549" s="4" t="s">
        <v>1213</v>
      </c>
      <c r="D3549" s="4" t="s">
        <v>1214</v>
      </c>
      <c r="E3549" s="4" t="s">
        <v>17</v>
      </c>
      <c r="F3549" s="4">
        <v>1</v>
      </c>
      <c r="G3549" s="4">
        <v>1</v>
      </c>
      <c r="H3549" s="4">
        <v>1</v>
      </c>
      <c r="I3549" s="4">
        <v>1</v>
      </c>
      <c r="J3549" s="4">
        <v>1</v>
      </c>
      <c r="K3549" s="4">
        <v>1</v>
      </c>
      <c r="L3549" s="4">
        <v>1</v>
      </c>
      <c r="M3549" s="4">
        <v>1</v>
      </c>
      <c r="N3549" s="4">
        <v>1</v>
      </c>
      <c r="O3549" s="4">
        <v>1</v>
      </c>
      <c r="P3549" s="4">
        <v>1</v>
      </c>
      <c r="Q3549" s="9">
        <f t="shared" si="167"/>
        <v>4.3611111111111107E-2</v>
      </c>
      <c r="R3549" s="4">
        <f t="shared" si="165"/>
        <v>40712.062627314815</v>
      </c>
      <c r="S3549" s="4">
        <v>0.44420912321193029</v>
      </c>
      <c r="T3549" s="4" t="str">
        <f>VLOOKUP(E3549,Sheet2!$A$2:$E$137,5,FALSE)</f>
        <v>AU</v>
      </c>
      <c r="U3549" s="4">
        <f>VLOOKUP($T3549,Sheet4!$H$1106:$M$1351,surveys!U$1+1,FALSE)</f>
        <v>0.37870730546462306</v>
      </c>
      <c r="V3549" s="4">
        <f>VLOOKUP($T3549,Sheet4!$H$1106:$M$1351,surveys!V$1+1,FALSE)</f>
        <v>0.70016181281367551</v>
      </c>
      <c r="W3549" s="4">
        <f>VLOOKUP($T3549,Sheet4!$H$1106:$M$1351,surveys!W$1+1,FALSE)</f>
        <v>0.82483308340835682</v>
      </c>
      <c r="X3549" s="4">
        <f>VLOOKUP($T3549,Sheet4!$H$1106:$M$1351,surveys!X$1+1,FALSE)</f>
        <v>0.91739988860880706</v>
      </c>
      <c r="Y3549" s="4">
        <f>VLOOKUP($T3549,Sheet4!$H$1106:$M$1351,surveys!Y$1+1,FALSE)</f>
        <v>1</v>
      </c>
      <c r="Z3549" s="4">
        <f t="shared" si="166"/>
        <v>2</v>
      </c>
      <c r="AA3549" s="4" t="str">
        <f>VLOOKUP(T3549&amp;"-"&amp;Z3549,Sheet4!$W$2:$AA$1100,3,FALSE)</f>
        <v>Melbourne</v>
      </c>
      <c r="AB3549" s="4">
        <f>VLOOKUP(T3549&amp;"-"&amp;Z3549,Sheet4!$W$2:$AA$1100,4,FALSE)</f>
        <v>-37.814</v>
      </c>
      <c r="AC3549" s="4">
        <f>VLOOKUP(T3549&amp;"-"&amp;Z3549,Sheet4!$W$2:$AA$1100,5,FALSE)</f>
        <v>144.96332000000001</v>
      </c>
    </row>
    <row r="3550" spans="1:29">
      <c r="A3550" s="6">
        <v>40712</v>
      </c>
      <c r="B3550" s="7">
        <v>0.84251157407407407</v>
      </c>
      <c r="C3550" s="4" t="s">
        <v>1215</v>
      </c>
      <c r="D3550" s="4" t="s">
        <v>1224</v>
      </c>
      <c r="E3550" s="4" t="s">
        <v>15</v>
      </c>
      <c r="F3550" s="4">
        <v>5</v>
      </c>
      <c r="G3550" s="4">
        <v>1</v>
      </c>
      <c r="H3550" s="4">
        <v>1</v>
      </c>
      <c r="I3550" s="4">
        <v>4</v>
      </c>
      <c r="J3550" s="4">
        <v>4</v>
      </c>
      <c r="K3550" s="4">
        <v>4</v>
      </c>
      <c r="L3550" s="4">
        <v>4</v>
      </c>
      <c r="M3550" s="4">
        <v>4</v>
      </c>
      <c r="N3550" s="4">
        <v>4</v>
      </c>
      <c r="O3550" s="4">
        <v>1</v>
      </c>
      <c r="P3550" s="4">
        <v>1</v>
      </c>
      <c r="Q3550" s="9">
        <f t="shared" si="167"/>
        <v>3.0023148148148149E-2</v>
      </c>
      <c r="R3550" s="4">
        <f t="shared" si="165"/>
        <v>40712.842511574076</v>
      </c>
      <c r="S3550" s="4">
        <v>0.39878057130185685</v>
      </c>
      <c r="T3550" s="4" t="str">
        <f>VLOOKUP(E3550,Sheet2!$A$2:$E$137,5,FALSE)</f>
        <v>US</v>
      </c>
      <c r="U3550" s="4">
        <f>VLOOKUP($T3550,Sheet4!$H$1106:$M$1351,surveys!U$1+1,FALSE)</f>
        <v>0.42883768204388006</v>
      </c>
      <c r="V3550" s="4">
        <f>VLOOKUP($T3550,Sheet4!$H$1106:$M$1351,surveys!V$1+1,FALSE)</f>
        <v>0.62778475709586301</v>
      </c>
      <c r="W3550" s="4">
        <f>VLOOKUP($T3550,Sheet4!$H$1106:$M$1351,surveys!W$1+1,FALSE)</f>
        <v>0.76918600378409652</v>
      </c>
      <c r="X3550" s="4">
        <f>VLOOKUP($T3550,Sheet4!$H$1106:$M$1351,surveys!X$1+1,FALSE)</f>
        <v>0.88987045221102745</v>
      </c>
      <c r="Y3550" s="4">
        <f>VLOOKUP($T3550,Sheet4!$H$1106:$M$1351,surveys!Y$1+1,FALSE)</f>
        <v>1</v>
      </c>
      <c r="Z3550" s="4">
        <f t="shared" si="166"/>
        <v>1</v>
      </c>
      <c r="AA3550" s="4" t="str">
        <f>VLOOKUP(T3550&amp;"-"&amp;Z3550,Sheet4!$W$2:$AA$1100,3,FALSE)</f>
        <v>New York City</v>
      </c>
      <c r="AB3550" s="4">
        <f>VLOOKUP(T3550&amp;"-"&amp;Z3550,Sheet4!$W$2:$AA$1100,4,FALSE)</f>
        <v>40.714269999999999</v>
      </c>
      <c r="AC3550" s="4">
        <f>VLOOKUP(T3550&amp;"-"&amp;Z3550,Sheet4!$W$2:$AA$1100,5,FALSE)</f>
        <v>-74.005970000000005</v>
      </c>
    </row>
    <row r="3551" spans="1:29">
      <c r="A3551" s="6">
        <v>40712</v>
      </c>
      <c r="B3551" s="7">
        <v>0.72950231481481498</v>
      </c>
      <c r="C3551" s="4" t="s">
        <v>1215</v>
      </c>
      <c r="D3551" s="4" t="s">
        <v>1214</v>
      </c>
      <c r="E3551" s="4" t="s">
        <v>116</v>
      </c>
      <c r="F3551" s="4">
        <v>3</v>
      </c>
      <c r="G3551" s="4">
        <v>5</v>
      </c>
      <c r="H3551" s="4">
        <v>5</v>
      </c>
      <c r="I3551" s="4">
        <v>3</v>
      </c>
      <c r="J3551" s="4">
        <v>1</v>
      </c>
      <c r="K3551" s="4">
        <v>3</v>
      </c>
      <c r="L3551" s="4">
        <v>1</v>
      </c>
      <c r="M3551" s="4">
        <v>3</v>
      </c>
      <c r="N3551" s="4">
        <v>5</v>
      </c>
      <c r="O3551" s="4">
        <v>4</v>
      </c>
      <c r="P3551" s="4">
        <v>5</v>
      </c>
      <c r="Q3551" s="9">
        <f t="shared" si="167"/>
        <v>2.0312500000000001E-2</v>
      </c>
      <c r="R3551" s="4">
        <f t="shared" si="165"/>
        <v>40712.729502314818</v>
      </c>
      <c r="S3551" s="4">
        <v>0.58126992025112045</v>
      </c>
      <c r="T3551" s="4" t="str">
        <f>VLOOKUP(E3551,Sheet2!$A$2:$E$137,5,FALSE)</f>
        <v>RO</v>
      </c>
      <c r="U3551" s="4">
        <f>VLOOKUP($T3551,Sheet4!$H$1106:$M$1351,surveys!U$1+1,FALSE)</f>
        <v>0.59951742353350723</v>
      </c>
      <c r="V3551" s="4">
        <f>VLOOKUP($T3551,Sheet4!$H$1106:$M$1351,surveys!V$1+1,FALSE)</f>
        <v>0.70108268313792865</v>
      </c>
      <c r="W3551" s="4">
        <f>VLOOKUP($T3551,Sheet4!$H$1106:$M$1351,surveys!W$1+1,FALSE)</f>
        <v>0.80224425203841443</v>
      </c>
      <c r="X3551" s="4">
        <f>VLOOKUP($T3551,Sheet4!$H$1106:$M$1351,surveys!X$1+1,FALSE)</f>
        <v>0.90286447936993586</v>
      </c>
      <c r="Y3551" s="4">
        <f>VLOOKUP($T3551,Sheet4!$H$1106:$M$1351,surveys!Y$1+1,FALSE)</f>
        <v>1</v>
      </c>
      <c r="Z3551" s="4">
        <f t="shared" si="166"/>
        <v>1</v>
      </c>
      <c r="AA3551" s="4" t="str">
        <f>VLOOKUP(T3551&amp;"-"&amp;Z3551,Sheet4!$W$2:$AA$1100,3,FALSE)</f>
        <v>Bucharest</v>
      </c>
      <c r="AB3551" s="4">
        <f>VLOOKUP(T3551&amp;"-"&amp;Z3551,Sheet4!$W$2:$AA$1100,4,FALSE)</f>
        <v>44.432250000000003</v>
      </c>
      <c r="AC3551" s="4">
        <f>VLOOKUP(T3551&amp;"-"&amp;Z3551,Sheet4!$W$2:$AA$1100,5,FALSE)</f>
        <v>26.106259999999999</v>
      </c>
    </row>
    <row r="3552" spans="1:29">
      <c r="A3552" s="6">
        <v>40712</v>
      </c>
      <c r="B3552" s="7">
        <v>0.56540509259259253</v>
      </c>
      <c r="C3552" s="4" t="s">
        <v>1213</v>
      </c>
      <c r="D3552" s="4" t="s">
        <v>1218</v>
      </c>
      <c r="E3552" s="4" t="s">
        <v>72</v>
      </c>
      <c r="F3552" s="4">
        <v>5</v>
      </c>
      <c r="G3552" s="4">
        <v>5</v>
      </c>
      <c r="H3552" s="4">
        <v>5</v>
      </c>
      <c r="I3552" s="4">
        <v>5</v>
      </c>
      <c r="J3552" s="4">
        <v>5</v>
      </c>
      <c r="K3552" s="4">
        <v>5</v>
      </c>
      <c r="L3552" s="4">
        <v>5</v>
      </c>
      <c r="M3552" s="4">
        <v>5</v>
      </c>
      <c r="N3552" s="4">
        <v>5</v>
      </c>
      <c r="O3552" s="4">
        <v>5</v>
      </c>
      <c r="P3552" s="4">
        <v>5</v>
      </c>
      <c r="Q3552" s="9">
        <f t="shared" si="167"/>
        <v>4.6215277777777779E-2</v>
      </c>
      <c r="R3552" s="4">
        <f t="shared" si="165"/>
        <v>40712.565405092595</v>
      </c>
      <c r="S3552" s="4">
        <v>0.46014378726350458</v>
      </c>
      <c r="T3552" s="4" t="str">
        <f>VLOOKUP(E3552,Sheet2!$A$2:$E$137,5,FALSE)</f>
        <v>DK</v>
      </c>
      <c r="U3552" s="4">
        <f>VLOOKUP($T3552,Sheet4!$H$1106:$M$1351,surveys!U$1+1,FALSE)</f>
        <v>0.65757590439736768</v>
      </c>
      <c r="V3552" s="4">
        <f>VLOOKUP($T3552,Sheet4!$H$1106:$M$1351,surveys!V$1+1,FALSE)</f>
        <v>0.79298313615622928</v>
      </c>
      <c r="W3552" s="4">
        <f>VLOOKUP($T3552,Sheet4!$H$1106:$M$1351,surveys!W$1+1,FALSE)</f>
        <v>0.87616574847022677</v>
      </c>
      <c r="X3552" s="4">
        <f>VLOOKUP($T3552,Sheet4!$H$1106:$M$1351,surveys!X$1+1,FALSE)</f>
        <v>0.94583220518199096</v>
      </c>
      <c r="Y3552" s="4">
        <f>VLOOKUP($T3552,Sheet4!$H$1106:$M$1351,surveys!Y$1+1,FALSE)</f>
        <v>1</v>
      </c>
      <c r="Z3552" s="4">
        <f t="shared" si="166"/>
        <v>1</v>
      </c>
      <c r="AA3552" s="4" t="str">
        <f>VLOOKUP(T3552&amp;"-"&amp;Z3552,Sheet4!$W$2:$AA$1100,3,FALSE)</f>
        <v>Copenhagen</v>
      </c>
      <c r="AB3552" s="4">
        <f>VLOOKUP(T3552&amp;"-"&amp;Z3552,Sheet4!$W$2:$AA$1100,4,FALSE)</f>
        <v>55.675939999999997</v>
      </c>
      <c r="AC3552" s="4">
        <f>VLOOKUP(T3552&amp;"-"&amp;Z3552,Sheet4!$W$2:$AA$1100,5,FALSE)</f>
        <v>12.565530000000001</v>
      </c>
    </row>
    <row r="3553" spans="1:29">
      <c r="A3553" s="6">
        <v>40712</v>
      </c>
      <c r="B3553" s="7">
        <v>0.73869212962962982</v>
      </c>
      <c r="C3553" s="4" t="s">
        <v>1213</v>
      </c>
      <c r="D3553" s="4" t="s">
        <v>1214</v>
      </c>
      <c r="E3553" s="4" t="s">
        <v>216</v>
      </c>
      <c r="F3553" s="4">
        <v>3</v>
      </c>
      <c r="G3553" s="4">
        <v>3</v>
      </c>
      <c r="H3553" s="4">
        <v>2</v>
      </c>
      <c r="I3553" s="4">
        <v>1</v>
      </c>
      <c r="J3553" s="4">
        <v>1</v>
      </c>
      <c r="K3553" s="4">
        <v>1</v>
      </c>
      <c r="L3553" s="4">
        <v>1</v>
      </c>
      <c r="M3553" s="4">
        <v>2</v>
      </c>
      <c r="N3553" s="4">
        <v>4</v>
      </c>
      <c r="O3553" s="4">
        <v>3</v>
      </c>
      <c r="P3553" s="4">
        <v>4</v>
      </c>
      <c r="Q3553" s="9">
        <f t="shared" si="167"/>
        <v>2.7118055555555552E-2</v>
      </c>
      <c r="R3553" s="4">
        <f t="shared" si="165"/>
        <v>40712.738692129627</v>
      </c>
      <c r="S3553" s="4">
        <v>0.92683925855818661</v>
      </c>
      <c r="T3553" s="4" t="str">
        <f>VLOOKUP(E3553,Sheet2!$A$2:$E$137,5,FALSE)</f>
        <v>ID</v>
      </c>
      <c r="U3553" s="4">
        <f>VLOOKUP($T3553,Sheet4!$H$1106:$M$1351,surveys!U$1+1,FALSE)</f>
        <v>0.53760181870510548</v>
      </c>
      <c r="V3553" s="4">
        <f>VLOOKUP($T3553,Sheet4!$H$1106:$M$1351,surveys!V$1+1,FALSE)</f>
        <v>0.68708687396399803</v>
      </c>
      <c r="W3553" s="4">
        <f>VLOOKUP($T3553,Sheet4!$H$1106:$M$1351,surveys!W$1+1,FALSE)</f>
        <v>0.79731074480843889</v>
      </c>
      <c r="X3553" s="4">
        <f>VLOOKUP($T3553,Sheet4!$H$1106:$M$1351,surveys!X$1+1,FALSE)</f>
        <v>0.90430829504076271</v>
      </c>
      <c r="Y3553" s="4">
        <f>VLOOKUP($T3553,Sheet4!$H$1106:$M$1351,surveys!Y$1+1,FALSE)</f>
        <v>1</v>
      </c>
      <c r="Z3553" s="4">
        <f t="shared" si="166"/>
        <v>5</v>
      </c>
      <c r="AA3553" s="4" t="str">
        <f>VLOOKUP(T3553&amp;"-"&amp;Z3553,Sheet4!$W$2:$AA$1100,3,FALSE)</f>
        <v>Bekasi</v>
      </c>
      <c r="AB3553" s="4">
        <f>VLOOKUP(T3553&amp;"-"&amp;Z3553,Sheet4!$W$2:$AA$1100,4,FALSE)</f>
        <v>-6.2348999999999997</v>
      </c>
      <c r="AC3553" s="4">
        <f>VLOOKUP(T3553&amp;"-"&amp;Z3553,Sheet4!$W$2:$AA$1100,5,FALSE)</f>
        <v>106.9896</v>
      </c>
    </row>
    <row r="3554" spans="1:29">
      <c r="A3554" s="6">
        <v>40712</v>
      </c>
      <c r="B3554" s="7">
        <v>0.74645833333333333</v>
      </c>
      <c r="C3554" s="4" t="s">
        <v>1213</v>
      </c>
      <c r="D3554" s="4" t="s">
        <v>1219</v>
      </c>
      <c r="E3554" s="4" t="s">
        <v>216</v>
      </c>
      <c r="F3554" s="4">
        <v>5</v>
      </c>
      <c r="G3554" s="4">
        <v>3</v>
      </c>
      <c r="H3554" s="4">
        <v>3</v>
      </c>
      <c r="I3554" s="4">
        <v>4</v>
      </c>
      <c r="J3554" s="4">
        <v>3</v>
      </c>
      <c r="K3554" s="4">
        <v>3</v>
      </c>
      <c r="L3554" s="4">
        <v>3</v>
      </c>
      <c r="M3554" s="4">
        <v>4</v>
      </c>
      <c r="N3554" s="4">
        <v>2</v>
      </c>
      <c r="O3554" s="4">
        <v>4</v>
      </c>
      <c r="P3554" s="4">
        <v>4</v>
      </c>
      <c r="Q3554" s="9">
        <f t="shared" si="167"/>
        <v>3.2326388888888884E-2</v>
      </c>
      <c r="R3554" s="4">
        <f t="shared" si="165"/>
        <v>40712.746458333335</v>
      </c>
      <c r="S3554" s="4">
        <v>0.99684068054471031</v>
      </c>
      <c r="T3554" s="4" t="str">
        <f>VLOOKUP(E3554,Sheet2!$A$2:$E$137,5,FALSE)</f>
        <v>ID</v>
      </c>
      <c r="U3554" s="4">
        <f>VLOOKUP($T3554,Sheet4!$H$1106:$M$1351,surveys!U$1+1,FALSE)</f>
        <v>0.53760181870510548</v>
      </c>
      <c r="V3554" s="4">
        <f>VLOOKUP($T3554,Sheet4!$H$1106:$M$1351,surveys!V$1+1,FALSE)</f>
        <v>0.68708687396399803</v>
      </c>
      <c r="W3554" s="4">
        <f>VLOOKUP($T3554,Sheet4!$H$1106:$M$1351,surveys!W$1+1,FALSE)</f>
        <v>0.79731074480843889</v>
      </c>
      <c r="X3554" s="4">
        <f>VLOOKUP($T3554,Sheet4!$H$1106:$M$1351,surveys!X$1+1,FALSE)</f>
        <v>0.90430829504076271</v>
      </c>
      <c r="Y3554" s="4">
        <f>VLOOKUP($T3554,Sheet4!$H$1106:$M$1351,surveys!Y$1+1,FALSE)</f>
        <v>1</v>
      </c>
      <c r="Z3554" s="4">
        <f t="shared" si="166"/>
        <v>5</v>
      </c>
      <c r="AA3554" s="4" t="str">
        <f>VLOOKUP(T3554&amp;"-"&amp;Z3554,Sheet4!$W$2:$AA$1100,3,FALSE)</f>
        <v>Bekasi</v>
      </c>
      <c r="AB3554" s="4">
        <f>VLOOKUP(T3554&amp;"-"&amp;Z3554,Sheet4!$W$2:$AA$1100,4,FALSE)</f>
        <v>-6.2348999999999997</v>
      </c>
      <c r="AC3554" s="4">
        <f>VLOOKUP(T3554&amp;"-"&amp;Z3554,Sheet4!$W$2:$AA$1100,5,FALSE)</f>
        <v>106.9896</v>
      </c>
    </row>
    <row r="3555" spans="1:29">
      <c r="A3555" s="6">
        <v>40712</v>
      </c>
      <c r="B3555" s="7">
        <v>0.65202546296296293</v>
      </c>
      <c r="C3555" s="4" t="s">
        <v>1213</v>
      </c>
      <c r="D3555" s="4" t="s">
        <v>1216</v>
      </c>
      <c r="E3555" s="4" t="s">
        <v>11</v>
      </c>
      <c r="F3555" s="4">
        <v>4</v>
      </c>
      <c r="G3555" s="4">
        <v>3</v>
      </c>
      <c r="H3555" s="4">
        <v>4</v>
      </c>
      <c r="I3555" s="4">
        <v>2</v>
      </c>
      <c r="J3555" s="4">
        <v>5</v>
      </c>
      <c r="K3555" s="4">
        <v>4</v>
      </c>
      <c r="L3555" s="4">
        <v>4</v>
      </c>
      <c r="M3555" s="4">
        <v>4</v>
      </c>
      <c r="N3555" s="4">
        <v>2</v>
      </c>
      <c r="O3555" s="4">
        <v>5</v>
      </c>
      <c r="P3555" s="4">
        <v>2</v>
      </c>
      <c r="Q3555" s="9">
        <f t="shared" si="167"/>
        <v>3.6840277777777777E-2</v>
      </c>
      <c r="R3555" s="4">
        <f t="shared" si="165"/>
        <v>40712.652025462965</v>
      </c>
      <c r="S3555" s="4">
        <v>0.72042374232177253</v>
      </c>
      <c r="T3555" s="4" t="str">
        <f>VLOOKUP(E3555,Sheet2!$A$2:$E$137,5,FALSE)</f>
        <v>FR</v>
      </c>
      <c r="U3555" s="4">
        <f>VLOOKUP($T3555,Sheet4!$H$1106:$M$1351,surveys!U$1+1,FALSE)</f>
        <v>0.51193913659220647</v>
      </c>
      <c r="V3555" s="4">
        <f>VLOOKUP($T3555,Sheet4!$H$1106:$M$1351,surveys!V$1+1,FALSE)</f>
        <v>0.70220575033861143</v>
      </c>
      <c r="W3555" s="4">
        <f>VLOOKUP($T3555,Sheet4!$H$1106:$M$1351,surveys!W$1+1,FALSE)</f>
        <v>0.81527182039156842</v>
      </c>
      <c r="X3555" s="4">
        <f>VLOOKUP($T3555,Sheet4!$H$1106:$M$1351,surveys!X$1+1,FALSE)</f>
        <v>0.91893911792009964</v>
      </c>
      <c r="Y3555" s="4">
        <f>VLOOKUP($T3555,Sheet4!$H$1106:$M$1351,surveys!Y$1+1,FALSE)</f>
        <v>1</v>
      </c>
      <c r="Z3555" s="4">
        <f t="shared" si="166"/>
        <v>3</v>
      </c>
      <c r="AA3555" s="4" t="str">
        <f>VLOOKUP(T3555&amp;"-"&amp;Z3555,Sheet4!$W$2:$AA$1100,3,FALSE)</f>
        <v>Lyon</v>
      </c>
      <c r="AB3555" s="4">
        <f>VLOOKUP(T3555&amp;"-"&amp;Z3555,Sheet4!$W$2:$AA$1100,4,FALSE)</f>
        <v>45.748460000000001</v>
      </c>
      <c r="AC3555" s="4">
        <f>VLOOKUP(T3555&amp;"-"&amp;Z3555,Sheet4!$W$2:$AA$1100,5,FALSE)</f>
        <v>4.8467099999999999</v>
      </c>
    </row>
    <row r="3556" spans="1:29">
      <c r="A3556" s="6">
        <v>40712</v>
      </c>
      <c r="B3556" s="7">
        <v>0.65295138888888882</v>
      </c>
      <c r="C3556" s="4" t="s">
        <v>1213</v>
      </c>
      <c r="D3556" s="4" t="s">
        <v>1218</v>
      </c>
      <c r="E3556" s="4" t="s">
        <v>72</v>
      </c>
      <c r="F3556" s="4">
        <v>5</v>
      </c>
      <c r="G3556" s="4">
        <v>5</v>
      </c>
      <c r="H3556" s="4">
        <v>5</v>
      </c>
      <c r="I3556" s="4">
        <v>5</v>
      </c>
      <c r="J3556" s="4">
        <v>5</v>
      </c>
      <c r="K3556" s="4">
        <v>5</v>
      </c>
      <c r="L3556" s="4">
        <v>5</v>
      </c>
      <c r="M3556" s="4">
        <v>5</v>
      </c>
      <c r="N3556" s="4">
        <v>5</v>
      </c>
      <c r="O3556" s="4">
        <v>5</v>
      </c>
      <c r="P3556" s="4">
        <v>5</v>
      </c>
      <c r="Q3556" s="9">
        <f t="shared" si="167"/>
        <v>3.7141203703703704E-2</v>
      </c>
      <c r="R3556" s="4">
        <f t="shared" si="165"/>
        <v>40712.652951388889</v>
      </c>
      <c r="S3556" s="4">
        <v>1.9617216749455713E-2</v>
      </c>
      <c r="T3556" s="4" t="str">
        <f>VLOOKUP(E3556,Sheet2!$A$2:$E$137,5,FALSE)</f>
        <v>DK</v>
      </c>
      <c r="U3556" s="4">
        <f>VLOOKUP($T3556,Sheet4!$H$1106:$M$1351,surveys!U$1+1,FALSE)</f>
        <v>0.65757590439736768</v>
      </c>
      <c r="V3556" s="4">
        <f>VLOOKUP($T3556,Sheet4!$H$1106:$M$1351,surveys!V$1+1,FALSE)</f>
        <v>0.79298313615622928</v>
      </c>
      <c r="W3556" s="4">
        <f>VLOOKUP($T3556,Sheet4!$H$1106:$M$1351,surveys!W$1+1,FALSE)</f>
        <v>0.87616574847022677</v>
      </c>
      <c r="X3556" s="4">
        <f>VLOOKUP($T3556,Sheet4!$H$1106:$M$1351,surveys!X$1+1,FALSE)</f>
        <v>0.94583220518199096</v>
      </c>
      <c r="Y3556" s="4">
        <f>VLOOKUP($T3556,Sheet4!$H$1106:$M$1351,surveys!Y$1+1,FALSE)</f>
        <v>1</v>
      </c>
      <c r="Z3556" s="4">
        <f t="shared" si="166"/>
        <v>1</v>
      </c>
      <c r="AA3556" s="4" t="str">
        <f>VLOOKUP(T3556&amp;"-"&amp;Z3556,Sheet4!$W$2:$AA$1100,3,FALSE)</f>
        <v>Copenhagen</v>
      </c>
      <c r="AB3556" s="4">
        <f>VLOOKUP(T3556&amp;"-"&amp;Z3556,Sheet4!$W$2:$AA$1100,4,FALSE)</f>
        <v>55.675939999999997</v>
      </c>
      <c r="AC3556" s="4">
        <f>VLOOKUP(T3556&amp;"-"&amp;Z3556,Sheet4!$W$2:$AA$1100,5,FALSE)</f>
        <v>12.565530000000001</v>
      </c>
    </row>
    <row r="3557" spans="1:29">
      <c r="A3557" s="6">
        <v>40712</v>
      </c>
      <c r="B3557" s="7">
        <v>0.67018518518518522</v>
      </c>
      <c r="C3557" s="4" t="s">
        <v>1213</v>
      </c>
      <c r="D3557" s="4" t="s">
        <v>1218</v>
      </c>
      <c r="E3557" s="4" t="s">
        <v>1228</v>
      </c>
      <c r="F3557" s="4">
        <v>4</v>
      </c>
      <c r="G3557" s="4">
        <v>5</v>
      </c>
      <c r="H3557" s="4">
        <v>5</v>
      </c>
      <c r="I3557" s="4">
        <v>5</v>
      </c>
      <c r="J3557" s="4">
        <v>5</v>
      </c>
      <c r="K3557" s="4">
        <v>5</v>
      </c>
      <c r="L3557" s="4">
        <v>4</v>
      </c>
      <c r="M3557" s="4">
        <v>5</v>
      </c>
      <c r="N3557" s="4">
        <v>5</v>
      </c>
      <c r="O3557" s="4">
        <v>5</v>
      </c>
      <c r="P3557" s="4">
        <v>4</v>
      </c>
      <c r="Q3557" s="9">
        <f t="shared" si="167"/>
        <v>4.9594907407407407E-2</v>
      </c>
      <c r="R3557" s="4">
        <f t="shared" si="165"/>
        <v>40712.670185185183</v>
      </c>
      <c r="S3557" s="4">
        <v>0.5683332943884305</v>
      </c>
      <c r="T3557" s="4" t="str">
        <f>VLOOKUP(E3557,Sheet2!$A$2:$E$137,5,FALSE)</f>
        <v>SK</v>
      </c>
      <c r="U3557" s="4">
        <f>VLOOKUP($T3557,Sheet4!$H$1106:$M$1351,surveys!U$1+1,FALSE)</f>
        <v>0.45694206605616972</v>
      </c>
      <c r="V3557" s="4">
        <f>VLOOKUP($T3557,Sheet4!$H$1106:$M$1351,surveys!V$1+1,FALSE)</f>
        <v>0.71204272040649941</v>
      </c>
      <c r="W3557" s="4">
        <f>VLOOKUP($T3557,Sheet4!$H$1106:$M$1351,surveys!W$1+1,FALSE)</f>
        <v>0.81418305418124248</v>
      </c>
      <c r="X3557" s="4">
        <f>VLOOKUP($T3557,Sheet4!$H$1106:$M$1351,surveys!X$1+1,FALSE)</f>
        <v>0.90727700543063317</v>
      </c>
      <c r="Y3557" s="4">
        <f>VLOOKUP($T3557,Sheet4!$H$1106:$M$1351,surveys!Y$1+1,FALSE)</f>
        <v>1</v>
      </c>
      <c r="Z3557" s="4">
        <f t="shared" si="166"/>
        <v>2</v>
      </c>
      <c r="AA3557" s="4" t="str">
        <f>VLOOKUP(T3557&amp;"-"&amp;Z3557,Sheet4!$W$2:$AA$1100,3,FALSE)</f>
        <v>Kosice</v>
      </c>
      <c r="AB3557" s="4">
        <f>VLOOKUP(T3557&amp;"-"&amp;Z3557,Sheet4!$W$2:$AA$1100,4,FALSE)</f>
        <v>48.713949999999997</v>
      </c>
      <c r="AC3557" s="4">
        <f>VLOOKUP(T3557&amp;"-"&amp;Z3557,Sheet4!$W$2:$AA$1100,5,FALSE)</f>
        <v>21.25808</v>
      </c>
    </row>
    <row r="3558" spans="1:29">
      <c r="A3558" s="6">
        <v>40712</v>
      </c>
      <c r="B3558" s="7">
        <v>0.93315972222222221</v>
      </c>
      <c r="C3558" s="4" t="s">
        <v>1213</v>
      </c>
      <c r="D3558" s="4" t="s">
        <v>1219</v>
      </c>
      <c r="E3558" s="4" t="s">
        <v>90</v>
      </c>
      <c r="F3558" s="4">
        <v>4</v>
      </c>
      <c r="G3558" s="4">
        <v>3</v>
      </c>
      <c r="H3558" s="4">
        <v>4</v>
      </c>
      <c r="I3558" s="4">
        <v>5</v>
      </c>
      <c r="J3558" s="4">
        <v>5</v>
      </c>
      <c r="K3558" s="4">
        <v>4</v>
      </c>
      <c r="L3558" s="4">
        <v>5</v>
      </c>
      <c r="M3558" s="4">
        <v>5</v>
      </c>
      <c r="N3558" s="4">
        <v>5</v>
      </c>
      <c r="O3558" s="4">
        <v>4</v>
      </c>
      <c r="P3558" s="4">
        <v>4</v>
      </c>
      <c r="Q3558" s="9">
        <f t="shared" si="167"/>
        <v>2.3171296296296297E-2</v>
      </c>
      <c r="R3558" s="4">
        <f t="shared" si="165"/>
        <v>40712.933159722219</v>
      </c>
      <c r="S3558" s="4">
        <v>7.9566225028031567E-3</v>
      </c>
      <c r="T3558" s="4" t="str">
        <f>VLOOKUP(E3558,Sheet2!$A$2:$E$137,5,FALSE)</f>
        <v>BR</v>
      </c>
      <c r="U3558" s="4">
        <f>VLOOKUP($T3558,Sheet4!$H$1106:$M$1351,surveys!U$1+1,FALSE)</f>
        <v>0.42589334033940757</v>
      </c>
      <c r="V3558" s="4">
        <f>VLOOKUP($T3558,Sheet4!$H$1106:$M$1351,surveys!V$1+1,FALSE)</f>
        <v>0.68189351679456123</v>
      </c>
      <c r="W3558" s="4">
        <f>VLOOKUP($T3558,Sheet4!$H$1106:$M$1351,surveys!W$1+1,FALSE)</f>
        <v>0.79714355145235938</v>
      </c>
      <c r="X3558" s="4">
        <f>VLOOKUP($T3558,Sheet4!$H$1106:$M$1351,surveys!X$1+1,FALSE)</f>
        <v>0.8991407500992985</v>
      </c>
      <c r="Y3558" s="4">
        <f>VLOOKUP($T3558,Sheet4!$H$1106:$M$1351,surveys!Y$1+1,FALSE)</f>
        <v>1</v>
      </c>
      <c r="Z3558" s="4">
        <f t="shared" si="166"/>
        <v>1</v>
      </c>
      <c r="AA3558" s="4" t="str">
        <f>VLOOKUP(T3558&amp;"-"&amp;Z3558,Sheet4!$W$2:$AA$1100,3,FALSE)</f>
        <v>Sao Paulo</v>
      </c>
      <c r="AB3558" s="4">
        <f>VLOOKUP(T3558&amp;"-"&amp;Z3558,Sheet4!$W$2:$AA$1100,4,FALSE)</f>
        <v>-23.547499999999999</v>
      </c>
      <c r="AC3558" s="4">
        <f>VLOOKUP(T3558&amp;"-"&amp;Z3558,Sheet4!$W$2:$AA$1100,5,FALSE)</f>
        <v>-46.636110000000002</v>
      </c>
    </row>
    <row r="3559" spans="1:29">
      <c r="A3559" s="6">
        <v>40712</v>
      </c>
      <c r="B3559" s="7">
        <v>0.96843749999999995</v>
      </c>
      <c r="C3559" s="4" t="s">
        <v>1213</v>
      </c>
      <c r="D3559" s="4" t="s">
        <v>1214</v>
      </c>
      <c r="E3559" s="4" t="s">
        <v>21</v>
      </c>
      <c r="F3559" s="4">
        <v>5</v>
      </c>
      <c r="G3559" s="4">
        <v>5</v>
      </c>
      <c r="H3559" s="4">
        <v>5</v>
      </c>
      <c r="I3559" s="4">
        <v>5</v>
      </c>
      <c r="J3559" s="4">
        <v>5</v>
      </c>
      <c r="K3559" s="4">
        <v>5</v>
      </c>
      <c r="L3559" s="4">
        <v>5</v>
      </c>
      <c r="M3559" s="4">
        <v>5</v>
      </c>
      <c r="N3559" s="4">
        <v>5</v>
      </c>
      <c r="O3559" s="4">
        <v>5</v>
      </c>
      <c r="P3559" s="4">
        <v>5</v>
      </c>
      <c r="Q3559" s="9">
        <f t="shared" si="167"/>
        <v>4.8090277777777773E-2</v>
      </c>
      <c r="R3559" s="4">
        <f t="shared" si="165"/>
        <v>40712.9684375</v>
      </c>
      <c r="S3559" s="4">
        <v>0.27676880364208056</v>
      </c>
      <c r="T3559" s="4" t="str">
        <f>VLOOKUP(E3559,Sheet2!$A$2:$E$137,5,FALSE)</f>
        <v>MX</v>
      </c>
      <c r="U3559" s="4">
        <f>VLOOKUP($T3559,Sheet4!$H$1106:$M$1351,surveys!U$1+1,FALSE)</f>
        <v>0.64192227588837014</v>
      </c>
      <c r="V3559" s="4">
        <f>VLOOKUP($T3559,Sheet4!$H$1106:$M$1351,surveys!V$1+1,FALSE)</f>
        <v>0.73699712700692854</v>
      </c>
      <c r="W3559" s="4">
        <f>VLOOKUP($T3559,Sheet4!$H$1106:$M$1351,surveys!W$1+1,FALSE)</f>
        <v>0.83130642446864456</v>
      </c>
      <c r="X3559" s="4">
        <f>VLOOKUP($T3559,Sheet4!$H$1106:$M$1351,surveys!X$1+1,FALSE)</f>
        <v>0.91696724211461977</v>
      </c>
      <c r="Y3559" s="4">
        <f>VLOOKUP($T3559,Sheet4!$H$1106:$M$1351,surveys!Y$1+1,FALSE)</f>
        <v>1</v>
      </c>
      <c r="Z3559" s="4">
        <f t="shared" si="166"/>
        <v>1</v>
      </c>
      <c r="AA3559" s="4" t="str">
        <f>VLOOKUP(T3559&amp;"-"&amp;Z3559,Sheet4!$W$2:$AA$1100,3,FALSE)</f>
        <v>Mexico City</v>
      </c>
      <c r="AB3559" s="4">
        <f>VLOOKUP(T3559&amp;"-"&amp;Z3559,Sheet4!$W$2:$AA$1100,4,FALSE)</f>
        <v>19.428470000000001</v>
      </c>
      <c r="AC3559" s="4">
        <f>VLOOKUP(T3559&amp;"-"&amp;Z3559,Sheet4!$W$2:$AA$1100,5,FALSE)</f>
        <v>-99.127660000000006</v>
      </c>
    </row>
    <row r="3560" spans="1:29">
      <c r="A3560" s="6">
        <v>40711</v>
      </c>
      <c r="B3560" s="7">
        <v>0.52399305555555553</v>
      </c>
      <c r="C3560" s="4" t="s">
        <v>1215</v>
      </c>
      <c r="D3560" s="4" t="s">
        <v>1219</v>
      </c>
      <c r="E3560" s="4" t="s">
        <v>15</v>
      </c>
      <c r="F3560" s="4">
        <v>5</v>
      </c>
      <c r="G3560" s="4">
        <v>4</v>
      </c>
      <c r="H3560" s="4">
        <v>2</v>
      </c>
      <c r="I3560" s="4">
        <v>5</v>
      </c>
      <c r="J3560" s="4">
        <v>4</v>
      </c>
      <c r="K3560" s="4">
        <v>5</v>
      </c>
      <c r="L3560" s="4">
        <v>5</v>
      </c>
      <c r="M3560" s="4">
        <v>4</v>
      </c>
      <c r="N3560" s="4">
        <v>5</v>
      </c>
      <c r="O3560" s="4">
        <v>5</v>
      </c>
      <c r="P3560" s="4">
        <v>2</v>
      </c>
      <c r="Q3560" s="9">
        <f t="shared" si="167"/>
        <v>1.6620370370370372E-2</v>
      </c>
      <c r="R3560" s="4">
        <f t="shared" si="165"/>
        <v>40711.523993055554</v>
      </c>
      <c r="S3560" s="4">
        <v>0.72303710499367435</v>
      </c>
      <c r="T3560" s="4" t="str">
        <f>VLOOKUP(E3560,Sheet2!$A$2:$E$137,5,FALSE)</f>
        <v>US</v>
      </c>
      <c r="U3560" s="4">
        <f>VLOOKUP($T3560,Sheet4!$H$1106:$M$1351,surveys!U$1+1,FALSE)</f>
        <v>0.42883768204388006</v>
      </c>
      <c r="V3560" s="4">
        <f>VLOOKUP($T3560,Sheet4!$H$1106:$M$1351,surveys!V$1+1,FALSE)</f>
        <v>0.62778475709586301</v>
      </c>
      <c r="W3560" s="4">
        <f>VLOOKUP($T3560,Sheet4!$H$1106:$M$1351,surveys!W$1+1,FALSE)</f>
        <v>0.76918600378409652</v>
      </c>
      <c r="X3560" s="4">
        <f>VLOOKUP($T3560,Sheet4!$H$1106:$M$1351,surveys!X$1+1,FALSE)</f>
        <v>0.88987045221102745</v>
      </c>
      <c r="Y3560" s="4">
        <f>VLOOKUP($T3560,Sheet4!$H$1106:$M$1351,surveys!Y$1+1,FALSE)</f>
        <v>1</v>
      </c>
      <c r="Z3560" s="4">
        <f t="shared" si="166"/>
        <v>3</v>
      </c>
      <c r="AA3560" s="4" t="str">
        <f>VLOOKUP(T3560&amp;"-"&amp;Z3560,Sheet4!$W$2:$AA$1100,3,FALSE)</f>
        <v>Chicago</v>
      </c>
      <c r="AB3560" s="4">
        <f>VLOOKUP(T3560&amp;"-"&amp;Z3560,Sheet4!$W$2:$AA$1100,4,FALSE)</f>
        <v>41.850029999999997</v>
      </c>
      <c r="AC3560" s="4">
        <f>VLOOKUP(T3560&amp;"-"&amp;Z3560,Sheet4!$W$2:$AA$1100,5,FALSE)</f>
        <v>-87.650049999999993</v>
      </c>
    </row>
    <row r="3561" spans="1:29">
      <c r="A3561" s="6">
        <v>40711</v>
      </c>
      <c r="B3561" s="7">
        <v>6.1076388888888888E-2</v>
      </c>
      <c r="C3561" s="4" t="s">
        <v>1213</v>
      </c>
      <c r="D3561" s="4" t="s">
        <v>1217</v>
      </c>
      <c r="E3561" s="4" t="s">
        <v>21</v>
      </c>
      <c r="F3561" s="4">
        <v>5</v>
      </c>
      <c r="G3561" s="4">
        <v>4</v>
      </c>
      <c r="H3561" s="4">
        <v>4</v>
      </c>
      <c r="I3561" s="4">
        <v>4</v>
      </c>
      <c r="J3561" s="4">
        <v>4</v>
      </c>
      <c r="K3561" s="4">
        <v>5</v>
      </c>
      <c r="L3561" s="4">
        <v>3</v>
      </c>
      <c r="M3561" s="4">
        <v>3</v>
      </c>
      <c r="N3561" s="4">
        <v>4</v>
      </c>
      <c r="O3561" s="4">
        <v>3</v>
      </c>
      <c r="P3561" s="4">
        <v>2</v>
      </c>
      <c r="Q3561" s="9">
        <f t="shared" si="167"/>
        <v>4.3391203703703703E-2</v>
      </c>
      <c r="R3561" s="4">
        <f t="shared" si="165"/>
        <v>40711.061076388891</v>
      </c>
      <c r="S3561" s="4">
        <v>0.36695167640715565</v>
      </c>
      <c r="T3561" s="4" t="str">
        <f>VLOOKUP(E3561,Sheet2!$A$2:$E$137,5,FALSE)</f>
        <v>MX</v>
      </c>
      <c r="U3561" s="4">
        <f>VLOOKUP($T3561,Sheet4!$H$1106:$M$1351,surveys!U$1+1,FALSE)</f>
        <v>0.64192227588837014</v>
      </c>
      <c r="V3561" s="4">
        <f>VLOOKUP($T3561,Sheet4!$H$1106:$M$1351,surveys!V$1+1,FALSE)</f>
        <v>0.73699712700692854</v>
      </c>
      <c r="W3561" s="4">
        <f>VLOOKUP($T3561,Sheet4!$H$1106:$M$1351,surveys!W$1+1,FALSE)</f>
        <v>0.83130642446864456</v>
      </c>
      <c r="X3561" s="4">
        <f>VLOOKUP($T3561,Sheet4!$H$1106:$M$1351,surveys!X$1+1,FALSE)</f>
        <v>0.91696724211461977</v>
      </c>
      <c r="Y3561" s="4">
        <f>VLOOKUP($T3561,Sheet4!$H$1106:$M$1351,surveys!Y$1+1,FALSE)</f>
        <v>1</v>
      </c>
      <c r="Z3561" s="4">
        <f t="shared" si="166"/>
        <v>1</v>
      </c>
      <c r="AA3561" s="4" t="str">
        <f>VLOOKUP(T3561&amp;"-"&amp;Z3561,Sheet4!$W$2:$AA$1100,3,FALSE)</f>
        <v>Mexico City</v>
      </c>
      <c r="AB3561" s="4">
        <f>VLOOKUP(T3561&amp;"-"&amp;Z3561,Sheet4!$W$2:$AA$1100,4,FALSE)</f>
        <v>19.428470000000001</v>
      </c>
      <c r="AC3561" s="4">
        <f>VLOOKUP(T3561&amp;"-"&amp;Z3561,Sheet4!$W$2:$AA$1100,5,FALSE)</f>
        <v>-99.127660000000006</v>
      </c>
    </row>
    <row r="3562" spans="1:29">
      <c r="A3562" s="6">
        <v>40711</v>
      </c>
      <c r="B3562" s="7">
        <v>0.94489583333333327</v>
      </c>
      <c r="C3562" s="4" t="s">
        <v>1215</v>
      </c>
      <c r="D3562" s="4" t="s">
        <v>1219</v>
      </c>
      <c r="E3562" s="4" t="s">
        <v>15</v>
      </c>
      <c r="F3562" s="4">
        <v>1</v>
      </c>
      <c r="G3562" s="4">
        <v>4</v>
      </c>
      <c r="H3562" s="4">
        <v>3</v>
      </c>
      <c r="I3562" s="4">
        <v>1</v>
      </c>
      <c r="J3562" s="4">
        <v>1</v>
      </c>
      <c r="K3562" s="4">
        <v>1</v>
      </c>
      <c r="L3562" s="4">
        <v>1</v>
      </c>
      <c r="M3562" s="4">
        <v>1</v>
      </c>
      <c r="N3562" s="4">
        <v>1</v>
      </c>
      <c r="O3562" s="4">
        <v>1</v>
      </c>
      <c r="P3562" s="4">
        <v>1</v>
      </c>
      <c r="Q3562" s="9">
        <f t="shared" si="167"/>
        <v>3.0937499999999996E-2</v>
      </c>
      <c r="R3562" s="4">
        <f t="shared" si="165"/>
        <v>40711.944895833331</v>
      </c>
      <c r="S3562" s="4">
        <v>3.3001405280161045E-2</v>
      </c>
      <c r="T3562" s="4" t="str">
        <f>VLOOKUP(E3562,Sheet2!$A$2:$E$137,5,FALSE)</f>
        <v>US</v>
      </c>
      <c r="U3562" s="4">
        <f>VLOOKUP($T3562,Sheet4!$H$1106:$M$1351,surveys!U$1+1,FALSE)</f>
        <v>0.42883768204388006</v>
      </c>
      <c r="V3562" s="4">
        <f>VLOOKUP($T3562,Sheet4!$H$1106:$M$1351,surveys!V$1+1,FALSE)</f>
        <v>0.62778475709586301</v>
      </c>
      <c r="W3562" s="4">
        <f>VLOOKUP($T3562,Sheet4!$H$1106:$M$1351,surveys!W$1+1,FALSE)</f>
        <v>0.76918600378409652</v>
      </c>
      <c r="X3562" s="4">
        <f>VLOOKUP($T3562,Sheet4!$H$1106:$M$1351,surveys!X$1+1,FALSE)</f>
        <v>0.88987045221102745</v>
      </c>
      <c r="Y3562" s="4">
        <f>VLOOKUP($T3562,Sheet4!$H$1106:$M$1351,surveys!Y$1+1,FALSE)</f>
        <v>1</v>
      </c>
      <c r="Z3562" s="4">
        <f t="shared" si="166"/>
        <v>1</v>
      </c>
      <c r="AA3562" s="4" t="str">
        <f>VLOOKUP(T3562&amp;"-"&amp;Z3562,Sheet4!$W$2:$AA$1100,3,FALSE)</f>
        <v>New York City</v>
      </c>
      <c r="AB3562" s="4">
        <f>VLOOKUP(T3562&amp;"-"&amp;Z3562,Sheet4!$W$2:$AA$1100,4,FALSE)</f>
        <v>40.714269999999999</v>
      </c>
      <c r="AC3562" s="4">
        <f>VLOOKUP(T3562&amp;"-"&amp;Z3562,Sheet4!$W$2:$AA$1100,5,FALSE)</f>
        <v>-74.005970000000005</v>
      </c>
    </row>
    <row r="3563" spans="1:29">
      <c r="A3563" s="6">
        <v>40711</v>
      </c>
      <c r="B3563" s="7">
        <v>0.12037037037037036</v>
      </c>
      <c r="C3563" s="4" t="s">
        <v>1215</v>
      </c>
      <c r="D3563" s="4" t="s">
        <v>1224</v>
      </c>
      <c r="E3563" s="4" t="s">
        <v>15</v>
      </c>
      <c r="F3563" s="4">
        <v>5</v>
      </c>
      <c r="G3563" s="4">
        <v>3</v>
      </c>
      <c r="H3563" s="4">
        <v>2</v>
      </c>
      <c r="I3563" s="4">
        <v>5</v>
      </c>
      <c r="J3563" s="4">
        <v>5</v>
      </c>
      <c r="K3563" s="4">
        <v>5</v>
      </c>
      <c r="L3563" s="4">
        <v>5</v>
      </c>
      <c r="M3563" s="4">
        <v>5</v>
      </c>
      <c r="N3563" s="4">
        <v>5</v>
      </c>
      <c r="O3563" s="4">
        <v>1</v>
      </c>
      <c r="P3563" s="4">
        <v>1</v>
      </c>
      <c r="Q3563" s="9">
        <f t="shared" si="167"/>
        <v>1.4317129629629631E-2</v>
      </c>
      <c r="R3563" s="4">
        <f t="shared" si="165"/>
        <v>40711.120370370372</v>
      </c>
      <c r="S3563" s="4">
        <v>0.88660834258724464</v>
      </c>
      <c r="T3563" s="4" t="str">
        <f>VLOOKUP(E3563,Sheet2!$A$2:$E$137,5,FALSE)</f>
        <v>US</v>
      </c>
      <c r="U3563" s="4">
        <f>VLOOKUP($T3563,Sheet4!$H$1106:$M$1351,surveys!U$1+1,FALSE)</f>
        <v>0.42883768204388006</v>
      </c>
      <c r="V3563" s="4">
        <f>VLOOKUP($T3563,Sheet4!$H$1106:$M$1351,surveys!V$1+1,FALSE)</f>
        <v>0.62778475709586301</v>
      </c>
      <c r="W3563" s="4">
        <f>VLOOKUP($T3563,Sheet4!$H$1106:$M$1351,surveys!W$1+1,FALSE)</f>
        <v>0.76918600378409652</v>
      </c>
      <c r="X3563" s="4">
        <f>VLOOKUP($T3563,Sheet4!$H$1106:$M$1351,surveys!X$1+1,FALSE)</f>
        <v>0.88987045221102745</v>
      </c>
      <c r="Y3563" s="4">
        <f>VLOOKUP($T3563,Sheet4!$H$1106:$M$1351,surveys!Y$1+1,FALSE)</f>
        <v>1</v>
      </c>
      <c r="Z3563" s="4">
        <f t="shared" si="166"/>
        <v>4</v>
      </c>
      <c r="AA3563" s="4" t="str">
        <f>VLOOKUP(T3563&amp;"-"&amp;Z3563,Sheet4!$W$2:$AA$1100,3,FALSE)</f>
        <v>Brooklyn</v>
      </c>
      <c r="AB3563" s="4">
        <f>VLOOKUP(T3563&amp;"-"&amp;Z3563,Sheet4!$W$2:$AA$1100,4,FALSE)</f>
        <v>40.650100000000002</v>
      </c>
      <c r="AC3563" s="4">
        <f>VLOOKUP(T3563&amp;"-"&amp;Z3563,Sheet4!$W$2:$AA$1100,5,FALSE)</f>
        <v>-73.949579999999997</v>
      </c>
    </row>
    <row r="3564" spans="1:29">
      <c r="A3564" s="6">
        <v>40711</v>
      </c>
      <c r="B3564" s="7">
        <v>0.39549768518518519</v>
      </c>
      <c r="C3564" s="4" t="s">
        <v>1213</v>
      </c>
      <c r="D3564" s="4" t="s">
        <v>1218</v>
      </c>
      <c r="E3564" s="4" t="s">
        <v>87</v>
      </c>
      <c r="F3564" s="4">
        <v>1</v>
      </c>
      <c r="G3564" s="4">
        <v>1</v>
      </c>
      <c r="H3564" s="4">
        <v>1</v>
      </c>
      <c r="I3564" s="4">
        <v>1</v>
      </c>
      <c r="J3564" s="4">
        <v>1</v>
      </c>
      <c r="K3564" s="4">
        <v>1</v>
      </c>
      <c r="L3564" s="4">
        <v>1</v>
      </c>
      <c r="M3564" s="4">
        <v>1</v>
      </c>
      <c r="N3564" s="4">
        <v>1</v>
      </c>
      <c r="O3564" s="4">
        <v>1</v>
      </c>
      <c r="P3564" s="4">
        <v>1</v>
      </c>
      <c r="Q3564" s="9">
        <f t="shared" si="167"/>
        <v>6.6956018518518526E-2</v>
      </c>
      <c r="R3564" s="4">
        <f t="shared" si="165"/>
        <v>40711.395497685182</v>
      </c>
      <c r="S3564" s="4">
        <v>3.8034105483345737E-2</v>
      </c>
      <c r="T3564" s="4" t="str">
        <f>VLOOKUP(E3564,Sheet2!$A$2:$E$137,5,FALSE)</f>
        <v>NO</v>
      </c>
      <c r="U3564" s="4">
        <f>VLOOKUP($T3564,Sheet4!$H$1106:$M$1351,surveys!U$1+1,FALSE)</f>
        <v>0.5030111286875919</v>
      </c>
      <c r="V3564" s="4">
        <f>VLOOKUP($T3564,Sheet4!$H$1106:$M$1351,surveys!V$1+1,FALSE)</f>
        <v>0.68824497682679764</v>
      </c>
      <c r="W3564" s="4">
        <f>VLOOKUP($T3564,Sheet4!$H$1106:$M$1351,surveys!W$1+1,FALSE)</f>
        <v>0.81585282935087278</v>
      </c>
      <c r="X3564" s="4">
        <f>VLOOKUP($T3564,Sheet4!$H$1106:$M$1351,surveys!X$1+1,FALSE)</f>
        <v>0.92132038686759354</v>
      </c>
      <c r="Y3564" s="4">
        <f>VLOOKUP($T3564,Sheet4!$H$1106:$M$1351,surveys!Y$1+1,FALSE)</f>
        <v>1</v>
      </c>
      <c r="Z3564" s="4">
        <f t="shared" si="166"/>
        <v>1</v>
      </c>
      <c r="AA3564" s="4" t="str">
        <f>VLOOKUP(T3564&amp;"-"&amp;Z3564,Sheet4!$W$2:$AA$1100,3,FALSE)</f>
        <v>Oslo</v>
      </c>
      <c r="AB3564" s="4">
        <f>VLOOKUP(T3564&amp;"-"&amp;Z3564,Sheet4!$W$2:$AA$1100,4,FALSE)</f>
        <v>59.912730000000003</v>
      </c>
      <c r="AC3564" s="4">
        <f>VLOOKUP(T3564&amp;"-"&amp;Z3564,Sheet4!$W$2:$AA$1100,5,FALSE)</f>
        <v>10.746090000000001</v>
      </c>
    </row>
    <row r="3565" spans="1:29">
      <c r="A3565" s="6">
        <v>40711</v>
      </c>
      <c r="B3565" s="7">
        <v>0.41668981481481482</v>
      </c>
      <c r="C3565" s="4" t="s">
        <v>1213</v>
      </c>
      <c r="D3565" s="4" t="s">
        <v>1217</v>
      </c>
      <c r="E3565" s="4" t="s">
        <v>33</v>
      </c>
      <c r="F3565" s="4">
        <v>3</v>
      </c>
      <c r="G3565" s="4">
        <v>3</v>
      </c>
      <c r="H3565" s="4">
        <v>3</v>
      </c>
      <c r="I3565" s="4">
        <v>4</v>
      </c>
      <c r="J3565" s="4">
        <v>5</v>
      </c>
      <c r="K3565" s="4">
        <v>4</v>
      </c>
      <c r="L3565" s="4">
        <v>3</v>
      </c>
      <c r="M3565" s="4">
        <v>5</v>
      </c>
      <c r="N3565" s="4">
        <v>5</v>
      </c>
      <c r="O3565" s="4">
        <v>4</v>
      </c>
      <c r="P3565" s="4">
        <v>4</v>
      </c>
      <c r="Q3565" s="9">
        <f t="shared" si="167"/>
        <v>1.1284722222222222E-2</v>
      </c>
      <c r="R3565" s="4">
        <f t="shared" si="165"/>
        <v>40711.416689814818</v>
      </c>
      <c r="S3565" s="4">
        <v>0.24511058434382527</v>
      </c>
      <c r="T3565" s="4" t="str">
        <f>VLOOKUP(E3565,Sheet2!$A$2:$E$137,5,FALSE)</f>
        <v>IT</v>
      </c>
      <c r="U3565" s="4">
        <f>VLOOKUP($T3565,Sheet4!$H$1106:$M$1351,surveys!U$1+1,FALSE)</f>
        <v>0.40073733113706772</v>
      </c>
      <c r="V3565" s="4">
        <f>VLOOKUP($T3565,Sheet4!$H$1106:$M$1351,surveys!V$1+1,FALSE)</f>
        <v>0.60502083075372182</v>
      </c>
      <c r="W3565" s="4">
        <f>VLOOKUP($T3565,Sheet4!$H$1106:$M$1351,surveys!W$1+1,FALSE)</f>
        <v>0.75963680320784854</v>
      </c>
      <c r="X3565" s="4">
        <f>VLOOKUP($T3565,Sheet4!$H$1106:$M$1351,surveys!X$1+1,FALSE)</f>
        <v>0.89491209934724891</v>
      </c>
      <c r="Y3565" s="4">
        <f>VLOOKUP($T3565,Sheet4!$H$1106:$M$1351,surveys!Y$1+1,FALSE)</f>
        <v>1</v>
      </c>
      <c r="Z3565" s="4">
        <f t="shared" si="166"/>
        <v>1</v>
      </c>
      <c r="AA3565" s="4" t="str">
        <f>VLOOKUP(T3565&amp;"-"&amp;Z3565,Sheet4!$W$2:$AA$1100,3,FALSE)</f>
        <v>Roma</v>
      </c>
      <c r="AB3565" s="4">
        <f>VLOOKUP(T3565&amp;"-"&amp;Z3565,Sheet4!$W$2:$AA$1100,4,FALSE)</f>
        <v>41.894739999999999</v>
      </c>
      <c r="AC3565" s="4">
        <f>VLOOKUP(T3565&amp;"-"&amp;Z3565,Sheet4!$W$2:$AA$1100,5,FALSE)</f>
        <v>12.4839</v>
      </c>
    </row>
    <row r="3566" spans="1:29">
      <c r="A3566" s="6">
        <v>40711</v>
      </c>
      <c r="B3566" s="7">
        <v>0.85592592592592598</v>
      </c>
      <c r="C3566" s="4" t="s">
        <v>1215</v>
      </c>
      <c r="D3566" s="4" t="s">
        <v>1216</v>
      </c>
      <c r="E3566" s="4" t="s">
        <v>113</v>
      </c>
      <c r="F3566" s="4">
        <v>3</v>
      </c>
      <c r="G3566" s="4">
        <v>5</v>
      </c>
      <c r="H3566" s="4">
        <v>5</v>
      </c>
      <c r="I3566" s="4">
        <v>5</v>
      </c>
      <c r="J3566" s="4">
        <v>5</v>
      </c>
      <c r="K3566" s="4">
        <v>1</v>
      </c>
      <c r="L3566" s="4">
        <v>1</v>
      </c>
      <c r="M3566" s="4">
        <v>4</v>
      </c>
      <c r="N3566" s="4">
        <v>5</v>
      </c>
      <c r="O3566" s="4">
        <v>4</v>
      </c>
      <c r="P3566" s="4">
        <v>4</v>
      </c>
      <c r="Q3566" s="9">
        <f t="shared" si="167"/>
        <v>3.8495370370370367E-2</v>
      </c>
      <c r="R3566" s="4">
        <f t="shared" si="165"/>
        <v>40711.855925925927</v>
      </c>
      <c r="S3566" s="4">
        <v>0.39336681461542433</v>
      </c>
      <c r="T3566" s="4" t="str">
        <f>VLOOKUP(E3566,Sheet2!$A$2:$E$137,5,FALSE)</f>
        <v>JP</v>
      </c>
      <c r="U3566" s="4">
        <f>VLOOKUP($T3566,Sheet4!$H$1106:$M$1351,surveys!U$1+1,FALSE)</f>
        <v>0.44874078205656753</v>
      </c>
      <c r="V3566" s="4">
        <f>VLOOKUP($T3566,Sheet4!$H$1106:$M$1351,surveys!V$1+1,FALSE)</f>
        <v>0.64114518428781597</v>
      </c>
      <c r="W3566" s="4">
        <f>VLOOKUP($T3566,Sheet4!$H$1106:$M$1351,surveys!W$1+1,FALSE)</f>
        <v>0.78068907227302575</v>
      </c>
      <c r="X3566" s="4">
        <f>VLOOKUP($T3566,Sheet4!$H$1106:$M$1351,surveys!X$1+1,FALSE)</f>
        <v>0.89864079960981302</v>
      </c>
      <c r="Y3566" s="4">
        <f>VLOOKUP($T3566,Sheet4!$H$1106:$M$1351,surveys!Y$1+1,FALSE)</f>
        <v>1</v>
      </c>
      <c r="Z3566" s="4">
        <f t="shared" si="166"/>
        <v>1</v>
      </c>
      <c r="AA3566" s="4" t="str">
        <f>VLOOKUP(T3566&amp;"-"&amp;Z3566,Sheet4!$W$2:$AA$1100,3,FALSE)</f>
        <v>Tokyo</v>
      </c>
      <c r="AB3566" s="4">
        <f>VLOOKUP(T3566&amp;"-"&amp;Z3566,Sheet4!$W$2:$AA$1100,4,FALSE)</f>
        <v>35.689500000000002</v>
      </c>
      <c r="AC3566" s="4">
        <f>VLOOKUP(T3566&amp;"-"&amp;Z3566,Sheet4!$W$2:$AA$1100,5,FALSE)</f>
        <v>139.69171</v>
      </c>
    </row>
    <row r="3567" spans="1:29">
      <c r="A3567" s="6">
        <v>40711</v>
      </c>
      <c r="B3567" s="7">
        <v>0.5889699074074074</v>
      </c>
      <c r="C3567" s="4" t="s">
        <v>1213</v>
      </c>
      <c r="D3567" s="4" t="s">
        <v>1224</v>
      </c>
      <c r="E3567" s="4" t="s">
        <v>15</v>
      </c>
      <c r="F3567" s="4">
        <v>1</v>
      </c>
      <c r="G3567" s="4">
        <v>1</v>
      </c>
      <c r="H3567" s="4">
        <v>1</v>
      </c>
      <c r="I3567" s="4">
        <v>1</v>
      </c>
      <c r="J3567" s="4">
        <v>1</v>
      </c>
      <c r="K3567" s="4">
        <v>5</v>
      </c>
      <c r="L3567" s="4">
        <v>1</v>
      </c>
      <c r="M3567" s="4">
        <v>5</v>
      </c>
      <c r="N3567" s="4">
        <v>5</v>
      </c>
      <c r="O3567" s="4">
        <v>1</v>
      </c>
      <c r="P3567" s="4">
        <v>1</v>
      </c>
      <c r="Q3567" s="9">
        <f t="shared" si="167"/>
        <v>6.1192129629629631E-2</v>
      </c>
      <c r="R3567" s="4">
        <f t="shared" si="165"/>
        <v>40711.588969907411</v>
      </c>
      <c r="S3567" s="4">
        <v>0.2362546797357874</v>
      </c>
      <c r="T3567" s="4" t="str">
        <f>VLOOKUP(E3567,Sheet2!$A$2:$E$137,5,FALSE)</f>
        <v>US</v>
      </c>
      <c r="U3567" s="4">
        <f>VLOOKUP($T3567,Sheet4!$H$1106:$M$1351,surveys!U$1+1,FALSE)</f>
        <v>0.42883768204388006</v>
      </c>
      <c r="V3567" s="4">
        <f>VLOOKUP($T3567,Sheet4!$H$1106:$M$1351,surveys!V$1+1,FALSE)</f>
        <v>0.62778475709586301</v>
      </c>
      <c r="W3567" s="4">
        <f>VLOOKUP($T3567,Sheet4!$H$1106:$M$1351,surveys!W$1+1,FALSE)</f>
        <v>0.76918600378409652</v>
      </c>
      <c r="X3567" s="4">
        <f>VLOOKUP($T3567,Sheet4!$H$1106:$M$1351,surveys!X$1+1,FALSE)</f>
        <v>0.88987045221102745</v>
      </c>
      <c r="Y3567" s="4">
        <f>VLOOKUP($T3567,Sheet4!$H$1106:$M$1351,surveys!Y$1+1,FALSE)</f>
        <v>1</v>
      </c>
      <c r="Z3567" s="4">
        <f t="shared" si="166"/>
        <v>1</v>
      </c>
      <c r="AA3567" s="4" t="str">
        <f>VLOOKUP(T3567&amp;"-"&amp;Z3567,Sheet4!$W$2:$AA$1100,3,FALSE)</f>
        <v>New York City</v>
      </c>
      <c r="AB3567" s="4">
        <f>VLOOKUP(T3567&amp;"-"&amp;Z3567,Sheet4!$W$2:$AA$1100,4,FALSE)</f>
        <v>40.714269999999999</v>
      </c>
      <c r="AC3567" s="4">
        <f>VLOOKUP(T3567&amp;"-"&amp;Z3567,Sheet4!$W$2:$AA$1100,5,FALSE)</f>
        <v>-74.005970000000005</v>
      </c>
    </row>
    <row r="3568" spans="1:29">
      <c r="A3568" s="6">
        <v>40711</v>
      </c>
      <c r="B3568" s="7">
        <v>0.8545138888888888</v>
      </c>
      <c r="C3568" s="4" t="s">
        <v>1215</v>
      </c>
      <c r="D3568" s="4" t="s">
        <v>1217</v>
      </c>
      <c r="E3568" s="4" t="s">
        <v>33</v>
      </c>
      <c r="F3568" s="4">
        <v>3</v>
      </c>
      <c r="G3568" s="4">
        <v>5</v>
      </c>
      <c r="H3568" s="4">
        <v>5</v>
      </c>
      <c r="I3568" s="4">
        <v>5</v>
      </c>
      <c r="J3568" s="4">
        <v>5</v>
      </c>
      <c r="K3568" s="4">
        <v>5</v>
      </c>
      <c r="L3568" s="4">
        <v>3</v>
      </c>
      <c r="M3568" s="4">
        <v>5</v>
      </c>
      <c r="N3568" s="4">
        <v>5</v>
      </c>
      <c r="O3568" s="4">
        <v>4</v>
      </c>
      <c r="P3568" s="4">
        <v>5</v>
      </c>
      <c r="Q3568" s="9">
        <f t="shared" si="167"/>
        <v>3.8530092592592595E-2</v>
      </c>
      <c r="R3568" s="4">
        <f t="shared" si="165"/>
        <v>40711.854513888888</v>
      </c>
      <c r="S3568" s="4">
        <v>8.4368681583426808E-2</v>
      </c>
      <c r="T3568" s="4" t="str">
        <f>VLOOKUP(E3568,Sheet2!$A$2:$E$137,5,FALSE)</f>
        <v>IT</v>
      </c>
      <c r="U3568" s="4">
        <f>VLOOKUP($T3568,Sheet4!$H$1106:$M$1351,surveys!U$1+1,FALSE)</f>
        <v>0.40073733113706772</v>
      </c>
      <c r="V3568" s="4">
        <f>VLOOKUP($T3568,Sheet4!$H$1106:$M$1351,surveys!V$1+1,FALSE)</f>
        <v>0.60502083075372182</v>
      </c>
      <c r="W3568" s="4">
        <f>VLOOKUP($T3568,Sheet4!$H$1106:$M$1351,surveys!W$1+1,FALSE)</f>
        <v>0.75963680320784854</v>
      </c>
      <c r="X3568" s="4">
        <f>VLOOKUP($T3568,Sheet4!$H$1106:$M$1351,surveys!X$1+1,FALSE)</f>
        <v>0.89491209934724891</v>
      </c>
      <c r="Y3568" s="4">
        <f>VLOOKUP($T3568,Sheet4!$H$1106:$M$1351,surveys!Y$1+1,FALSE)</f>
        <v>1</v>
      </c>
      <c r="Z3568" s="4">
        <f t="shared" si="166"/>
        <v>1</v>
      </c>
      <c r="AA3568" s="4" t="str">
        <f>VLOOKUP(T3568&amp;"-"&amp;Z3568,Sheet4!$W$2:$AA$1100,3,FALSE)</f>
        <v>Roma</v>
      </c>
      <c r="AB3568" s="4">
        <f>VLOOKUP(T3568&amp;"-"&amp;Z3568,Sheet4!$W$2:$AA$1100,4,FALSE)</f>
        <v>41.894739999999999</v>
      </c>
      <c r="AC3568" s="4">
        <f>VLOOKUP(T3568&amp;"-"&amp;Z3568,Sheet4!$W$2:$AA$1100,5,FALSE)</f>
        <v>12.4839</v>
      </c>
    </row>
    <row r="3569" spans="1:29">
      <c r="A3569" s="6">
        <v>40711</v>
      </c>
      <c r="B3569" s="7">
        <v>0.77752314814814805</v>
      </c>
      <c r="C3569" s="4" t="s">
        <v>1215</v>
      </c>
      <c r="D3569" s="4" t="s">
        <v>1217</v>
      </c>
      <c r="E3569" s="4" t="s">
        <v>138</v>
      </c>
      <c r="F3569" s="4">
        <v>4</v>
      </c>
      <c r="G3569" s="4">
        <v>4</v>
      </c>
      <c r="H3569" s="4">
        <v>4</v>
      </c>
      <c r="I3569" s="4">
        <v>2</v>
      </c>
      <c r="J3569" s="4">
        <v>4</v>
      </c>
      <c r="K3569" s="4">
        <v>2</v>
      </c>
      <c r="L3569" s="4">
        <v>2</v>
      </c>
      <c r="M3569" s="4">
        <v>3</v>
      </c>
      <c r="N3569" s="4">
        <v>4</v>
      </c>
      <c r="O3569" s="4">
        <v>4</v>
      </c>
      <c r="P3569" s="4">
        <v>2</v>
      </c>
      <c r="Q3569" s="9">
        <f t="shared" si="167"/>
        <v>5.4027777777777779E-2</v>
      </c>
      <c r="R3569" s="4">
        <f t="shared" si="165"/>
        <v>40711.77752314815</v>
      </c>
      <c r="S3569" s="4">
        <v>0.10117721116388534</v>
      </c>
      <c r="T3569" s="4" t="str">
        <f>VLOOKUP(E3569,Sheet2!$A$2:$E$137,5,FALSE)</f>
        <v>CO</v>
      </c>
      <c r="U3569" s="4">
        <f>VLOOKUP($T3569,Sheet4!$H$1106:$M$1351,surveys!U$1+1,FALSE)</f>
        <v>0.51364259247621491</v>
      </c>
      <c r="V3569" s="4">
        <f>VLOOKUP($T3569,Sheet4!$H$1106:$M$1351,surveys!V$1+1,FALSE)</f>
        <v>0.68668953298572222</v>
      </c>
      <c r="W3569" s="4">
        <f>VLOOKUP($T3569,Sheet4!$H$1106:$M$1351,surveys!W$1+1,FALSE)</f>
        <v>0.83132306284674895</v>
      </c>
      <c r="X3569" s="4">
        <f>VLOOKUP($T3569,Sheet4!$H$1106:$M$1351,surveys!X$1+1,FALSE)</f>
        <v>0.93115198127959642</v>
      </c>
      <c r="Y3569" s="4">
        <f>VLOOKUP($T3569,Sheet4!$H$1106:$M$1351,surveys!Y$1+1,FALSE)</f>
        <v>1</v>
      </c>
      <c r="Z3569" s="4">
        <f t="shared" si="166"/>
        <v>1</v>
      </c>
      <c r="AA3569" s="4" t="str">
        <f>VLOOKUP(T3569&amp;"-"&amp;Z3569,Sheet4!$W$2:$AA$1100,3,FALSE)</f>
        <v>Bogota</v>
      </c>
      <c r="AB3569" s="4">
        <f>VLOOKUP(T3569&amp;"-"&amp;Z3569,Sheet4!$W$2:$AA$1100,4,FALSE)</f>
        <v>4.6097099999999998</v>
      </c>
      <c r="AC3569" s="4">
        <f>VLOOKUP(T3569&amp;"-"&amp;Z3569,Sheet4!$W$2:$AA$1100,5,FALSE)</f>
        <v>-74.08175</v>
      </c>
    </row>
    <row r="3570" spans="1:29">
      <c r="A3570" s="6">
        <v>40711</v>
      </c>
      <c r="B3570" s="7">
        <v>0.62039351851851854</v>
      </c>
      <c r="C3570" s="4" t="s">
        <v>1213</v>
      </c>
      <c r="D3570" s="4" t="s">
        <v>1217</v>
      </c>
      <c r="E3570" s="4" t="s">
        <v>33</v>
      </c>
      <c r="F3570" s="4">
        <v>3</v>
      </c>
      <c r="G3570" s="4">
        <v>3</v>
      </c>
      <c r="H3570" s="4">
        <v>4</v>
      </c>
      <c r="I3570" s="4">
        <v>2</v>
      </c>
      <c r="J3570" s="4">
        <v>2</v>
      </c>
      <c r="K3570" s="4">
        <v>3</v>
      </c>
      <c r="L3570" s="4">
        <v>2</v>
      </c>
      <c r="M3570" s="4">
        <v>2</v>
      </c>
      <c r="N3570" s="4">
        <v>3</v>
      </c>
      <c r="O3570" s="4">
        <v>2</v>
      </c>
      <c r="P3570" s="4">
        <v>5</v>
      </c>
      <c r="Q3570" s="9">
        <f t="shared" si="167"/>
        <v>1.4108796296296295E-2</v>
      </c>
      <c r="R3570" s="4">
        <f t="shared" si="165"/>
        <v>40711.620393518519</v>
      </c>
      <c r="S3570" s="4">
        <v>0.80606336820363733</v>
      </c>
      <c r="T3570" s="4" t="str">
        <f>VLOOKUP(E3570,Sheet2!$A$2:$E$137,5,FALSE)</f>
        <v>IT</v>
      </c>
      <c r="U3570" s="4">
        <f>VLOOKUP($T3570,Sheet4!$H$1106:$M$1351,surveys!U$1+1,FALSE)</f>
        <v>0.40073733113706772</v>
      </c>
      <c r="V3570" s="4">
        <f>VLOOKUP($T3570,Sheet4!$H$1106:$M$1351,surveys!V$1+1,FALSE)</f>
        <v>0.60502083075372182</v>
      </c>
      <c r="W3570" s="4">
        <f>VLOOKUP($T3570,Sheet4!$H$1106:$M$1351,surveys!W$1+1,FALSE)</f>
        <v>0.75963680320784854</v>
      </c>
      <c r="X3570" s="4">
        <f>VLOOKUP($T3570,Sheet4!$H$1106:$M$1351,surveys!X$1+1,FALSE)</f>
        <v>0.89491209934724891</v>
      </c>
      <c r="Y3570" s="4">
        <f>VLOOKUP($T3570,Sheet4!$H$1106:$M$1351,surveys!Y$1+1,FALSE)</f>
        <v>1</v>
      </c>
      <c r="Z3570" s="4">
        <f t="shared" si="166"/>
        <v>4</v>
      </c>
      <c r="AA3570" s="4" t="str">
        <f>VLOOKUP(T3570&amp;"-"&amp;Z3570,Sheet4!$W$2:$AA$1100,3,FALSE)</f>
        <v>Torino</v>
      </c>
      <c r="AB3570" s="4">
        <f>VLOOKUP(T3570&amp;"-"&amp;Z3570,Sheet4!$W$2:$AA$1100,4,FALSE)</f>
        <v>45.070489999999999</v>
      </c>
      <c r="AC3570" s="4">
        <f>VLOOKUP(T3570&amp;"-"&amp;Z3570,Sheet4!$W$2:$AA$1100,5,FALSE)</f>
        <v>7.68682</v>
      </c>
    </row>
    <row r="3571" spans="1:29">
      <c r="A3571" s="6">
        <v>40711</v>
      </c>
      <c r="B3571" s="7">
        <v>0.70663194444444455</v>
      </c>
      <c r="C3571" s="4" t="s">
        <v>1215</v>
      </c>
      <c r="D3571" s="4" t="s">
        <v>1216</v>
      </c>
      <c r="E3571" s="4" t="s">
        <v>402</v>
      </c>
      <c r="F3571" s="4">
        <v>4</v>
      </c>
      <c r="G3571" s="4">
        <v>2</v>
      </c>
      <c r="H3571" s="4">
        <v>4</v>
      </c>
      <c r="I3571" s="4">
        <v>4</v>
      </c>
      <c r="J3571" s="4">
        <v>4</v>
      </c>
      <c r="K3571" s="4">
        <v>2</v>
      </c>
      <c r="L3571" s="4">
        <v>3</v>
      </c>
      <c r="M3571" s="4">
        <v>4</v>
      </c>
      <c r="N3571" s="4">
        <v>2</v>
      </c>
      <c r="O3571" s="4">
        <v>4</v>
      </c>
      <c r="P3571" s="4">
        <v>2</v>
      </c>
      <c r="Q3571" s="9">
        <f t="shared" si="167"/>
        <v>4.6874999999999998E-3</v>
      </c>
      <c r="R3571" s="4">
        <f t="shared" si="165"/>
        <v>40711.706631944442</v>
      </c>
      <c r="S3571" s="4">
        <v>0.29135229862586765</v>
      </c>
      <c r="T3571" s="4" t="str">
        <f>VLOOKUP(E3571,Sheet2!$A$2:$E$137,5,FALSE)</f>
        <v>JO</v>
      </c>
      <c r="U3571" s="4">
        <f>VLOOKUP($T3571,Sheet4!$H$1106:$M$1351,surveys!U$1+1,FALSE)</f>
        <v>0.45155870691086131</v>
      </c>
      <c r="V3571" s="4">
        <f>VLOOKUP($T3571,Sheet4!$H$1106:$M$1351,surveys!V$1+1,FALSE)</f>
        <v>0.73210329961482257</v>
      </c>
      <c r="W3571" s="4">
        <f>VLOOKUP($T3571,Sheet4!$H$1106:$M$1351,surveys!W$1+1,FALSE)</f>
        <v>0.84092840399638857</v>
      </c>
      <c r="X3571" s="4">
        <f>VLOOKUP($T3571,Sheet4!$H$1106:$M$1351,surveys!X$1+1,FALSE)</f>
        <v>0.93586439828544188</v>
      </c>
      <c r="Y3571" s="4">
        <f>VLOOKUP($T3571,Sheet4!$H$1106:$M$1351,surveys!Y$1+1,FALSE)</f>
        <v>1</v>
      </c>
      <c r="Z3571" s="4">
        <f t="shared" si="166"/>
        <v>1</v>
      </c>
      <c r="AA3571" s="4" t="str">
        <f>VLOOKUP(T3571&amp;"-"&amp;Z3571,Sheet4!$W$2:$AA$1100,3,FALSE)</f>
        <v>Amman</v>
      </c>
      <c r="AB3571" s="4">
        <f>VLOOKUP(T3571&amp;"-"&amp;Z3571,Sheet4!$W$2:$AA$1100,4,FALSE)</f>
        <v>31.955220000000001</v>
      </c>
      <c r="AC3571" s="4">
        <f>VLOOKUP(T3571&amp;"-"&amp;Z3571,Sheet4!$W$2:$AA$1100,5,FALSE)</f>
        <v>35.945030000000003</v>
      </c>
    </row>
    <row r="3572" spans="1:29">
      <c r="A3572" s="6">
        <v>40711</v>
      </c>
      <c r="B3572" s="7">
        <v>0.7189699074074074</v>
      </c>
      <c r="C3572" s="4" t="s">
        <v>1215</v>
      </c>
      <c r="D3572" s="4" t="s">
        <v>1214</v>
      </c>
      <c r="E3572" s="4" t="s">
        <v>21</v>
      </c>
      <c r="F3572" s="4">
        <v>3</v>
      </c>
      <c r="G3572" s="4">
        <v>4</v>
      </c>
      <c r="H3572" s="4">
        <v>4</v>
      </c>
      <c r="I3572" s="4">
        <v>5</v>
      </c>
      <c r="J3572" s="4">
        <v>3</v>
      </c>
      <c r="K3572" s="4">
        <v>3</v>
      </c>
      <c r="L3572" s="4">
        <v>1</v>
      </c>
      <c r="M3572" s="4">
        <v>3</v>
      </c>
      <c r="N3572" s="4">
        <v>4</v>
      </c>
      <c r="O3572" s="4">
        <v>3</v>
      </c>
      <c r="P3572" s="4">
        <v>3</v>
      </c>
      <c r="Q3572" s="9">
        <f t="shared" si="167"/>
        <v>1.2581018518518519E-2</v>
      </c>
      <c r="R3572" s="4">
        <f t="shared" si="165"/>
        <v>40711.718969907408</v>
      </c>
      <c r="S3572" s="4">
        <v>0.50881241460187421</v>
      </c>
      <c r="T3572" s="4" t="str">
        <f>VLOOKUP(E3572,Sheet2!$A$2:$E$137,5,FALSE)</f>
        <v>MX</v>
      </c>
      <c r="U3572" s="4">
        <f>VLOOKUP($T3572,Sheet4!$H$1106:$M$1351,surveys!U$1+1,FALSE)</f>
        <v>0.64192227588837014</v>
      </c>
      <c r="V3572" s="4">
        <f>VLOOKUP($T3572,Sheet4!$H$1106:$M$1351,surveys!V$1+1,FALSE)</f>
        <v>0.73699712700692854</v>
      </c>
      <c r="W3572" s="4">
        <f>VLOOKUP($T3572,Sheet4!$H$1106:$M$1351,surveys!W$1+1,FALSE)</f>
        <v>0.83130642446864456</v>
      </c>
      <c r="X3572" s="4">
        <f>VLOOKUP($T3572,Sheet4!$H$1106:$M$1351,surveys!X$1+1,FALSE)</f>
        <v>0.91696724211461977</v>
      </c>
      <c r="Y3572" s="4">
        <f>VLOOKUP($T3572,Sheet4!$H$1106:$M$1351,surveys!Y$1+1,FALSE)</f>
        <v>1</v>
      </c>
      <c r="Z3572" s="4">
        <f t="shared" si="166"/>
        <v>1</v>
      </c>
      <c r="AA3572" s="4" t="str">
        <f>VLOOKUP(T3572&amp;"-"&amp;Z3572,Sheet4!$W$2:$AA$1100,3,FALSE)</f>
        <v>Mexico City</v>
      </c>
      <c r="AB3572" s="4">
        <f>VLOOKUP(T3572&amp;"-"&amp;Z3572,Sheet4!$W$2:$AA$1100,4,FALSE)</f>
        <v>19.428470000000001</v>
      </c>
      <c r="AC3572" s="4">
        <f>VLOOKUP(T3572&amp;"-"&amp;Z3572,Sheet4!$W$2:$AA$1100,5,FALSE)</f>
        <v>-99.127660000000006</v>
      </c>
    </row>
    <row r="3573" spans="1:29">
      <c r="A3573" s="6">
        <v>40711</v>
      </c>
      <c r="B3573" s="7">
        <v>0.77590277777777772</v>
      </c>
      <c r="C3573" s="4" t="s">
        <v>1213</v>
      </c>
      <c r="D3573" s="4" t="s">
        <v>1217</v>
      </c>
      <c r="E3573" s="4" t="s">
        <v>21</v>
      </c>
      <c r="F3573" s="4">
        <v>1</v>
      </c>
      <c r="G3573" s="4">
        <v>1</v>
      </c>
      <c r="H3573" s="4">
        <v>1</v>
      </c>
      <c r="I3573" s="4">
        <v>5</v>
      </c>
      <c r="J3573" s="4">
        <v>1</v>
      </c>
      <c r="K3573" s="4">
        <v>5</v>
      </c>
      <c r="L3573" s="4">
        <v>1</v>
      </c>
      <c r="M3573" s="4">
        <v>5</v>
      </c>
      <c r="N3573" s="4">
        <v>5</v>
      </c>
      <c r="O3573" s="4">
        <v>1</v>
      </c>
      <c r="P3573" s="4">
        <v>5</v>
      </c>
      <c r="Q3573" s="9">
        <f t="shared" si="167"/>
        <v>5.2986111111111116E-2</v>
      </c>
      <c r="R3573" s="4">
        <f t="shared" si="165"/>
        <v>40711.775902777779</v>
      </c>
      <c r="S3573" s="4">
        <v>0.92286806616918327</v>
      </c>
      <c r="T3573" s="4" t="str">
        <f>VLOOKUP(E3573,Sheet2!$A$2:$E$137,5,FALSE)</f>
        <v>MX</v>
      </c>
      <c r="U3573" s="4">
        <f>VLOOKUP($T3573,Sheet4!$H$1106:$M$1351,surveys!U$1+1,FALSE)</f>
        <v>0.64192227588837014</v>
      </c>
      <c r="V3573" s="4">
        <f>VLOOKUP($T3573,Sheet4!$H$1106:$M$1351,surveys!V$1+1,FALSE)</f>
        <v>0.73699712700692854</v>
      </c>
      <c r="W3573" s="4">
        <f>VLOOKUP($T3573,Sheet4!$H$1106:$M$1351,surveys!W$1+1,FALSE)</f>
        <v>0.83130642446864456</v>
      </c>
      <c r="X3573" s="4">
        <f>VLOOKUP($T3573,Sheet4!$H$1106:$M$1351,surveys!X$1+1,FALSE)</f>
        <v>0.91696724211461977</v>
      </c>
      <c r="Y3573" s="4">
        <f>VLOOKUP($T3573,Sheet4!$H$1106:$M$1351,surveys!Y$1+1,FALSE)</f>
        <v>1</v>
      </c>
      <c r="Z3573" s="4">
        <f t="shared" si="166"/>
        <v>5</v>
      </c>
      <c r="AA3573" s="4" t="str">
        <f>VLOOKUP(T3573&amp;"-"&amp;Z3573,Sheet4!$W$2:$AA$1100,3,FALSE)</f>
        <v>Puebla de Zaragoza</v>
      </c>
      <c r="AB3573" s="4">
        <f>VLOOKUP(T3573&amp;"-"&amp;Z3573,Sheet4!$W$2:$AA$1100,4,FALSE)</f>
        <v>19.05</v>
      </c>
      <c r="AC3573" s="4">
        <f>VLOOKUP(T3573&amp;"-"&amp;Z3573,Sheet4!$W$2:$AA$1100,5,FALSE)</f>
        <v>-98.2</v>
      </c>
    </row>
    <row r="3574" spans="1:29">
      <c r="A3574" s="6">
        <v>40711</v>
      </c>
      <c r="B3574" s="7">
        <v>0.8096875</v>
      </c>
      <c r="C3574" s="4" t="s">
        <v>1213</v>
      </c>
      <c r="D3574" s="4" t="s">
        <v>1224</v>
      </c>
      <c r="E3574" s="4" t="s">
        <v>21</v>
      </c>
      <c r="F3574" s="4">
        <v>5</v>
      </c>
      <c r="G3574" s="4">
        <v>1</v>
      </c>
      <c r="H3574" s="4">
        <v>1</v>
      </c>
      <c r="I3574" s="4">
        <v>1</v>
      </c>
      <c r="J3574" s="4">
        <v>5</v>
      </c>
      <c r="K3574" s="4">
        <v>5</v>
      </c>
      <c r="L3574" s="4">
        <v>5</v>
      </c>
      <c r="M3574" s="4">
        <v>5</v>
      </c>
      <c r="N3574" s="4">
        <v>5</v>
      </c>
      <c r="O3574" s="4">
        <v>5</v>
      </c>
      <c r="P3574" s="4">
        <v>5</v>
      </c>
      <c r="Q3574" s="9">
        <f t="shared" si="167"/>
        <v>7.1180555555555554E-3</v>
      </c>
      <c r="R3574" s="4">
        <f t="shared" si="165"/>
        <v>40711.809687499997</v>
      </c>
      <c r="S3574" s="4">
        <v>0.77860419902676981</v>
      </c>
      <c r="T3574" s="4" t="str">
        <f>VLOOKUP(E3574,Sheet2!$A$2:$E$137,5,FALSE)</f>
        <v>MX</v>
      </c>
      <c r="U3574" s="4">
        <f>VLOOKUP($T3574,Sheet4!$H$1106:$M$1351,surveys!U$1+1,FALSE)</f>
        <v>0.64192227588837014</v>
      </c>
      <c r="V3574" s="4">
        <f>VLOOKUP($T3574,Sheet4!$H$1106:$M$1351,surveys!V$1+1,FALSE)</f>
        <v>0.73699712700692854</v>
      </c>
      <c r="W3574" s="4">
        <f>VLOOKUP($T3574,Sheet4!$H$1106:$M$1351,surveys!W$1+1,FALSE)</f>
        <v>0.83130642446864456</v>
      </c>
      <c r="X3574" s="4">
        <f>VLOOKUP($T3574,Sheet4!$H$1106:$M$1351,surveys!X$1+1,FALSE)</f>
        <v>0.91696724211461977</v>
      </c>
      <c r="Y3574" s="4">
        <f>VLOOKUP($T3574,Sheet4!$H$1106:$M$1351,surveys!Y$1+1,FALSE)</f>
        <v>1</v>
      </c>
      <c r="Z3574" s="4">
        <f t="shared" si="166"/>
        <v>3</v>
      </c>
      <c r="AA3574" s="4" t="str">
        <f>VLOOKUP(T3574&amp;"-"&amp;Z3574,Sheet4!$W$2:$AA$1100,3,FALSE)</f>
        <v>Ecatepec</v>
      </c>
      <c r="AB3574" s="4">
        <f>VLOOKUP(T3574&amp;"-"&amp;Z3574,Sheet4!$W$2:$AA$1100,4,FALSE)</f>
        <v>19.601109999999998</v>
      </c>
      <c r="AC3574" s="4">
        <f>VLOOKUP(T3574&amp;"-"&amp;Z3574,Sheet4!$W$2:$AA$1100,5,FALSE)</f>
        <v>-99.052499999999995</v>
      </c>
    </row>
    <row r="3575" spans="1:29">
      <c r="A3575" s="6">
        <v>40711</v>
      </c>
      <c r="B3575" s="7">
        <v>0.95527777777777778</v>
      </c>
      <c r="C3575" s="4" t="s">
        <v>1213</v>
      </c>
      <c r="D3575" s="4" t="s">
        <v>1218</v>
      </c>
      <c r="E3575" s="4" t="s">
        <v>31</v>
      </c>
      <c r="F3575" s="4">
        <v>3</v>
      </c>
      <c r="G3575" s="4">
        <v>4</v>
      </c>
      <c r="H3575" s="4">
        <v>4</v>
      </c>
      <c r="I3575" s="4">
        <v>4</v>
      </c>
      <c r="J3575" s="4">
        <v>5</v>
      </c>
      <c r="K3575" s="4">
        <v>3</v>
      </c>
      <c r="L3575" s="4">
        <v>4</v>
      </c>
      <c r="M3575" s="4">
        <v>5</v>
      </c>
      <c r="N3575" s="4">
        <v>5</v>
      </c>
      <c r="O3575" s="4">
        <v>4</v>
      </c>
      <c r="P3575" s="4">
        <v>3</v>
      </c>
      <c r="Q3575" s="9">
        <f t="shared" si="167"/>
        <v>3.9097222222222221E-2</v>
      </c>
      <c r="R3575" s="4">
        <f t="shared" si="165"/>
        <v>40711.955277777779</v>
      </c>
      <c r="S3575" s="4">
        <v>0.76261727769498244</v>
      </c>
      <c r="T3575" s="4" t="str">
        <f>VLOOKUP(E3575,Sheet2!$A$2:$E$137,5,FALSE)</f>
        <v>ES</v>
      </c>
      <c r="U3575" s="4">
        <f>VLOOKUP($T3575,Sheet4!$H$1106:$M$1351,surveys!U$1+1,FALSE)</f>
        <v>0.46058089642806016</v>
      </c>
      <c r="V3575" s="4">
        <f>VLOOKUP($T3575,Sheet4!$H$1106:$M$1351,surveys!V$1+1,FALSE)</f>
        <v>0.68996105930901486</v>
      </c>
      <c r="W3575" s="4">
        <f>VLOOKUP($T3575,Sheet4!$H$1106:$M$1351,surveys!W$1+1,FALSE)</f>
        <v>0.80513768719908241</v>
      </c>
      <c r="X3575" s="4">
        <f>VLOOKUP($T3575,Sheet4!$H$1106:$M$1351,surveys!X$1+1,FALSE)</f>
        <v>0.90461214064594464</v>
      </c>
      <c r="Y3575" s="4">
        <f>VLOOKUP($T3575,Sheet4!$H$1106:$M$1351,surveys!Y$1+1,FALSE)</f>
        <v>1</v>
      </c>
      <c r="Z3575" s="4">
        <f t="shared" si="166"/>
        <v>3</v>
      </c>
      <c r="AA3575" s="4" t="str">
        <f>VLOOKUP(T3575&amp;"-"&amp;Z3575,Sheet4!$W$2:$AA$1100,3,FALSE)</f>
        <v>Valencia</v>
      </c>
      <c r="AB3575" s="4">
        <f>VLOOKUP(T3575&amp;"-"&amp;Z3575,Sheet4!$W$2:$AA$1100,4,FALSE)</f>
        <v>39.469749999999998</v>
      </c>
      <c r="AC3575" s="4">
        <f>VLOOKUP(T3575&amp;"-"&amp;Z3575,Sheet4!$W$2:$AA$1100,5,FALSE)</f>
        <v>-0.37739</v>
      </c>
    </row>
    <row r="3576" spans="1:29">
      <c r="A3576" s="6">
        <v>40710</v>
      </c>
      <c r="B3576" s="7">
        <v>9.5370370370370366E-3</v>
      </c>
      <c r="C3576" s="4" t="s">
        <v>1215</v>
      </c>
      <c r="D3576" s="4" t="s">
        <v>1214</v>
      </c>
      <c r="E3576" s="4" t="s">
        <v>39</v>
      </c>
      <c r="F3576" s="4">
        <v>4</v>
      </c>
      <c r="G3576" s="4">
        <v>3</v>
      </c>
      <c r="H3576" s="4">
        <v>5</v>
      </c>
      <c r="I3576" s="4">
        <v>5</v>
      </c>
      <c r="J3576" s="4">
        <v>5</v>
      </c>
      <c r="K3576" s="4">
        <v>4</v>
      </c>
      <c r="L3576" s="4">
        <v>4</v>
      </c>
      <c r="M3576" s="4">
        <v>4</v>
      </c>
      <c r="N3576" s="4">
        <v>5</v>
      </c>
      <c r="O3576" s="4">
        <v>3</v>
      </c>
      <c r="P3576" s="4">
        <v>4</v>
      </c>
      <c r="Q3576" s="9">
        <f t="shared" si="167"/>
        <v>6.2962962962962964E-3</v>
      </c>
      <c r="R3576" s="4">
        <f t="shared" si="165"/>
        <v>40710.00953703704</v>
      </c>
      <c r="S3576" s="4">
        <v>0.17906409796112355</v>
      </c>
      <c r="T3576" s="4" t="str">
        <f>VLOOKUP(E3576,Sheet2!$A$2:$E$137,5,FALSE)</f>
        <v>CL</v>
      </c>
      <c r="U3576" s="4">
        <f>VLOOKUP($T3576,Sheet4!$H$1106:$M$1351,surveys!U$1+1,FALSE)</f>
        <v>0.77588605933105281</v>
      </c>
      <c r="V3576" s="4">
        <f>VLOOKUP($T3576,Sheet4!$H$1106:$M$1351,surveys!V$1+1,FALSE)</f>
        <v>0.85775525166800515</v>
      </c>
      <c r="W3576" s="4">
        <f>VLOOKUP($T3576,Sheet4!$H$1106:$M$1351,surveys!W$1+1,FALSE)</f>
        <v>0.9074512758994524</v>
      </c>
      <c r="X3576" s="4">
        <f>VLOOKUP($T3576,Sheet4!$H$1106:$M$1351,surveys!X$1+1,FALSE)</f>
        <v>0.95469627846018545</v>
      </c>
      <c r="Y3576" s="4">
        <f>VLOOKUP($T3576,Sheet4!$H$1106:$M$1351,surveys!Y$1+1,FALSE)</f>
        <v>1</v>
      </c>
      <c r="Z3576" s="4">
        <f t="shared" si="166"/>
        <v>1</v>
      </c>
      <c r="AA3576" s="4" t="str">
        <f>VLOOKUP(T3576&amp;"-"&amp;Z3576,Sheet4!$W$2:$AA$1100,3,FALSE)</f>
        <v>Santiago</v>
      </c>
      <c r="AB3576" s="4">
        <f>VLOOKUP(T3576&amp;"-"&amp;Z3576,Sheet4!$W$2:$AA$1100,4,FALSE)</f>
        <v>-33.456940000000003</v>
      </c>
      <c r="AC3576" s="4">
        <f>VLOOKUP(T3576&amp;"-"&amp;Z3576,Sheet4!$W$2:$AA$1100,5,FALSE)</f>
        <v>-70.648269999999997</v>
      </c>
    </row>
    <row r="3577" spans="1:29">
      <c r="A3577" s="6">
        <v>40710</v>
      </c>
      <c r="B3577" s="7">
        <v>1.4016203703703704E-2</v>
      </c>
      <c r="C3577" s="4" t="s">
        <v>1213</v>
      </c>
      <c r="D3577" s="4" t="s">
        <v>1218</v>
      </c>
      <c r="E3577" s="4" t="s">
        <v>216</v>
      </c>
      <c r="F3577" s="4">
        <v>1</v>
      </c>
      <c r="G3577" s="4">
        <v>5</v>
      </c>
      <c r="H3577" s="4">
        <v>1</v>
      </c>
      <c r="I3577" s="4">
        <v>5</v>
      </c>
      <c r="J3577" s="4">
        <v>1</v>
      </c>
      <c r="K3577" s="4">
        <v>1</v>
      </c>
      <c r="L3577" s="4">
        <v>5</v>
      </c>
      <c r="M3577" s="4">
        <v>1</v>
      </c>
      <c r="N3577" s="4">
        <v>1</v>
      </c>
      <c r="O3577" s="4">
        <v>1</v>
      </c>
      <c r="P3577" s="4">
        <v>5</v>
      </c>
      <c r="Q3577" s="9">
        <f t="shared" si="167"/>
        <v>1.0150462962962964E-2</v>
      </c>
      <c r="R3577" s="4">
        <f t="shared" si="165"/>
        <v>40710.014016203706</v>
      </c>
      <c r="S3577" s="4">
        <v>0.95122597806299058</v>
      </c>
      <c r="T3577" s="4" t="str">
        <f>VLOOKUP(E3577,Sheet2!$A$2:$E$137,5,FALSE)</f>
        <v>ID</v>
      </c>
      <c r="U3577" s="4">
        <f>VLOOKUP($T3577,Sheet4!$H$1106:$M$1351,surveys!U$1+1,FALSE)</f>
        <v>0.53760181870510548</v>
      </c>
      <c r="V3577" s="4">
        <f>VLOOKUP($T3577,Sheet4!$H$1106:$M$1351,surveys!V$1+1,FALSE)</f>
        <v>0.68708687396399803</v>
      </c>
      <c r="W3577" s="4">
        <f>VLOOKUP($T3577,Sheet4!$H$1106:$M$1351,surveys!W$1+1,FALSE)</f>
        <v>0.79731074480843889</v>
      </c>
      <c r="X3577" s="4">
        <f>VLOOKUP($T3577,Sheet4!$H$1106:$M$1351,surveys!X$1+1,FALSE)</f>
        <v>0.90430829504076271</v>
      </c>
      <c r="Y3577" s="4">
        <f>VLOOKUP($T3577,Sheet4!$H$1106:$M$1351,surveys!Y$1+1,FALSE)</f>
        <v>1</v>
      </c>
      <c r="Z3577" s="4">
        <f t="shared" si="166"/>
        <v>5</v>
      </c>
      <c r="AA3577" s="4" t="str">
        <f>VLOOKUP(T3577&amp;"-"&amp;Z3577,Sheet4!$W$2:$AA$1100,3,FALSE)</f>
        <v>Bekasi</v>
      </c>
      <c r="AB3577" s="4">
        <f>VLOOKUP(T3577&amp;"-"&amp;Z3577,Sheet4!$W$2:$AA$1100,4,FALSE)</f>
        <v>-6.2348999999999997</v>
      </c>
      <c r="AC3577" s="4">
        <f>VLOOKUP(T3577&amp;"-"&amp;Z3577,Sheet4!$W$2:$AA$1100,5,FALSE)</f>
        <v>106.9896</v>
      </c>
    </row>
    <row r="3578" spans="1:29">
      <c r="A3578" s="6">
        <v>40710</v>
      </c>
      <c r="B3578" s="7">
        <v>3.6689814814814821E-2</v>
      </c>
      <c r="C3578" s="4" t="s">
        <v>1213</v>
      </c>
      <c r="D3578" s="4" t="s">
        <v>1224</v>
      </c>
      <c r="E3578" s="4" t="s">
        <v>21</v>
      </c>
      <c r="F3578" s="4">
        <v>3</v>
      </c>
      <c r="G3578" s="4">
        <v>2</v>
      </c>
      <c r="H3578" s="4">
        <v>4</v>
      </c>
      <c r="I3578" s="4">
        <v>3</v>
      </c>
      <c r="J3578" s="4">
        <v>4</v>
      </c>
      <c r="K3578" s="4">
        <v>3</v>
      </c>
      <c r="L3578" s="4">
        <v>4</v>
      </c>
      <c r="M3578" s="4">
        <v>4</v>
      </c>
      <c r="N3578" s="4">
        <v>4</v>
      </c>
      <c r="O3578" s="4">
        <v>4</v>
      </c>
      <c r="P3578" s="4">
        <v>4</v>
      </c>
      <c r="Q3578" s="9">
        <f t="shared" si="167"/>
        <v>2.5555555555555554E-2</v>
      </c>
      <c r="R3578" s="4">
        <f t="shared" si="165"/>
        <v>40710.036689814813</v>
      </c>
      <c r="S3578" s="4">
        <v>0.18093658713237915</v>
      </c>
      <c r="T3578" s="4" t="str">
        <f>VLOOKUP(E3578,Sheet2!$A$2:$E$137,5,FALSE)</f>
        <v>MX</v>
      </c>
      <c r="U3578" s="4">
        <f>VLOOKUP($T3578,Sheet4!$H$1106:$M$1351,surveys!U$1+1,FALSE)</f>
        <v>0.64192227588837014</v>
      </c>
      <c r="V3578" s="4">
        <f>VLOOKUP($T3578,Sheet4!$H$1106:$M$1351,surveys!V$1+1,FALSE)</f>
        <v>0.73699712700692854</v>
      </c>
      <c r="W3578" s="4">
        <f>VLOOKUP($T3578,Sheet4!$H$1106:$M$1351,surveys!W$1+1,FALSE)</f>
        <v>0.83130642446864456</v>
      </c>
      <c r="X3578" s="4">
        <f>VLOOKUP($T3578,Sheet4!$H$1106:$M$1351,surveys!X$1+1,FALSE)</f>
        <v>0.91696724211461977</v>
      </c>
      <c r="Y3578" s="4">
        <f>VLOOKUP($T3578,Sheet4!$H$1106:$M$1351,surveys!Y$1+1,FALSE)</f>
        <v>1</v>
      </c>
      <c r="Z3578" s="4">
        <f t="shared" si="166"/>
        <v>1</v>
      </c>
      <c r="AA3578" s="4" t="str">
        <f>VLOOKUP(T3578&amp;"-"&amp;Z3578,Sheet4!$W$2:$AA$1100,3,FALSE)</f>
        <v>Mexico City</v>
      </c>
      <c r="AB3578" s="4">
        <f>VLOOKUP(T3578&amp;"-"&amp;Z3578,Sheet4!$W$2:$AA$1100,4,FALSE)</f>
        <v>19.428470000000001</v>
      </c>
      <c r="AC3578" s="4">
        <f>VLOOKUP(T3578&amp;"-"&amp;Z3578,Sheet4!$W$2:$AA$1100,5,FALSE)</f>
        <v>-99.127660000000006</v>
      </c>
    </row>
    <row r="3579" spans="1:29">
      <c r="A3579" s="6">
        <v>40710</v>
      </c>
      <c r="B3579" s="7">
        <v>5.0995370370370365E-2</v>
      </c>
      <c r="C3579" s="4" t="s">
        <v>1215</v>
      </c>
      <c r="D3579" s="4" t="s">
        <v>1224</v>
      </c>
      <c r="E3579" s="4" t="s">
        <v>15</v>
      </c>
      <c r="F3579" s="4">
        <v>3</v>
      </c>
      <c r="G3579" s="4">
        <v>3</v>
      </c>
      <c r="H3579" s="4">
        <v>1</v>
      </c>
      <c r="I3579" s="4">
        <v>5</v>
      </c>
      <c r="J3579" s="4">
        <v>3</v>
      </c>
      <c r="K3579" s="4">
        <v>5</v>
      </c>
      <c r="L3579" s="4">
        <v>5</v>
      </c>
      <c r="M3579" s="4">
        <v>5</v>
      </c>
      <c r="N3579" s="4">
        <v>5</v>
      </c>
      <c r="O3579" s="4">
        <v>5</v>
      </c>
      <c r="P3579" s="4">
        <v>2</v>
      </c>
      <c r="Q3579" s="9">
        <f t="shared" si="167"/>
        <v>3.4768518518518525E-2</v>
      </c>
      <c r="R3579" s="4">
        <f t="shared" si="165"/>
        <v>40710.050995370373</v>
      </c>
      <c r="S3579" s="4">
        <v>0.7955878831917973</v>
      </c>
      <c r="T3579" s="4" t="str">
        <f>VLOOKUP(E3579,Sheet2!$A$2:$E$137,5,FALSE)</f>
        <v>US</v>
      </c>
      <c r="U3579" s="4">
        <f>VLOOKUP($T3579,Sheet4!$H$1106:$M$1351,surveys!U$1+1,FALSE)</f>
        <v>0.42883768204388006</v>
      </c>
      <c r="V3579" s="4">
        <f>VLOOKUP($T3579,Sheet4!$H$1106:$M$1351,surveys!V$1+1,FALSE)</f>
        <v>0.62778475709586301</v>
      </c>
      <c r="W3579" s="4">
        <f>VLOOKUP($T3579,Sheet4!$H$1106:$M$1351,surveys!W$1+1,FALSE)</f>
        <v>0.76918600378409652</v>
      </c>
      <c r="X3579" s="4">
        <f>VLOOKUP($T3579,Sheet4!$H$1106:$M$1351,surveys!X$1+1,FALSE)</f>
        <v>0.88987045221102745</v>
      </c>
      <c r="Y3579" s="4">
        <f>VLOOKUP($T3579,Sheet4!$H$1106:$M$1351,surveys!Y$1+1,FALSE)</f>
        <v>1</v>
      </c>
      <c r="Z3579" s="4">
        <f t="shared" si="166"/>
        <v>4</v>
      </c>
      <c r="AA3579" s="4" t="str">
        <f>VLOOKUP(T3579&amp;"-"&amp;Z3579,Sheet4!$W$2:$AA$1100,3,FALSE)</f>
        <v>Brooklyn</v>
      </c>
      <c r="AB3579" s="4">
        <f>VLOOKUP(T3579&amp;"-"&amp;Z3579,Sheet4!$W$2:$AA$1100,4,FALSE)</f>
        <v>40.650100000000002</v>
      </c>
      <c r="AC3579" s="4">
        <f>VLOOKUP(T3579&amp;"-"&amp;Z3579,Sheet4!$W$2:$AA$1100,5,FALSE)</f>
        <v>-73.949579999999997</v>
      </c>
    </row>
    <row r="3580" spans="1:29">
      <c r="A3580" s="6">
        <v>40710</v>
      </c>
      <c r="B3580" s="7">
        <v>5.7488425925925929E-2</v>
      </c>
      <c r="C3580" s="4" t="s">
        <v>1215</v>
      </c>
      <c r="D3580" s="4" t="s">
        <v>1217</v>
      </c>
      <c r="E3580" s="4" t="s">
        <v>15</v>
      </c>
      <c r="F3580" s="4">
        <v>4</v>
      </c>
      <c r="G3580" s="4">
        <v>4</v>
      </c>
      <c r="H3580" s="4">
        <v>4</v>
      </c>
      <c r="I3580" s="4">
        <v>4</v>
      </c>
      <c r="J3580" s="4">
        <v>2</v>
      </c>
      <c r="K3580" s="4">
        <v>5</v>
      </c>
      <c r="L3580" s="4">
        <v>3</v>
      </c>
      <c r="M3580" s="4">
        <v>3</v>
      </c>
      <c r="N3580" s="4">
        <v>5</v>
      </c>
      <c r="O3580" s="4">
        <v>3</v>
      </c>
      <c r="P3580" s="4">
        <v>5</v>
      </c>
      <c r="Q3580" s="9">
        <f t="shared" si="167"/>
        <v>4.02662037037037E-2</v>
      </c>
      <c r="R3580" s="4">
        <f t="shared" si="165"/>
        <v>40710.057488425926</v>
      </c>
      <c r="S3580" s="4">
        <v>0.71133945945723243</v>
      </c>
      <c r="T3580" s="4" t="str">
        <f>VLOOKUP(E3580,Sheet2!$A$2:$E$137,5,FALSE)</f>
        <v>US</v>
      </c>
      <c r="U3580" s="4">
        <f>VLOOKUP($T3580,Sheet4!$H$1106:$M$1351,surveys!U$1+1,FALSE)</f>
        <v>0.42883768204388006</v>
      </c>
      <c r="V3580" s="4">
        <f>VLOOKUP($T3580,Sheet4!$H$1106:$M$1351,surveys!V$1+1,FALSE)</f>
        <v>0.62778475709586301</v>
      </c>
      <c r="W3580" s="4">
        <f>VLOOKUP($T3580,Sheet4!$H$1106:$M$1351,surveys!W$1+1,FALSE)</f>
        <v>0.76918600378409652</v>
      </c>
      <c r="X3580" s="4">
        <f>VLOOKUP($T3580,Sheet4!$H$1106:$M$1351,surveys!X$1+1,FALSE)</f>
        <v>0.88987045221102745</v>
      </c>
      <c r="Y3580" s="4">
        <f>VLOOKUP($T3580,Sheet4!$H$1106:$M$1351,surveys!Y$1+1,FALSE)</f>
        <v>1</v>
      </c>
      <c r="Z3580" s="4">
        <f t="shared" si="166"/>
        <v>3</v>
      </c>
      <c r="AA3580" s="4" t="str">
        <f>VLOOKUP(T3580&amp;"-"&amp;Z3580,Sheet4!$W$2:$AA$1100,3,FALSE)</f>
        <v>Chicago</v>
      </c>
      <c r="AB3580" s="4">
        <f>VLOOKUP(T3580&amp;"-"&amp;Z3580,Sheet4!$W$2:$AA$1100,4,FALSE)</f>
        <v>41.850029999999997</v>
      </c>
      <c r="AC3580" s="4">
        <f>VLOOKUP(T3580&amp;"-"&amp;Z3580,Sheet4!$W$2:$AA$1100,5,FALSE)</f>
        <v>-87.650049999999993</v>
      </c>
    </row>
    <row r="3581" spans="1:29">
      <c r="A3581" s="6">
        <v>40710</v>
      </c>
      <c r="B3581" s="7">
        <v>0.86016203703703709</v>
      </c>
      <c r="C3581" s="4" t="s">
        <v>1213</v>
      </c>
      <c r="D3581" s="4" t="s">
        <v>1214</v>
      </c>
      <c r="E3581" s="4" t="s">
        <v>15</v>
      </c>
      <c r="F3581" s="4">
        <v>1</v>
      </c>
      <c r="G3581" s="4">
        <v>1</v>
      </c>
      <c r="H3581" s="4">
        <v>1</v>
      </c>
      <c r="I3581" s="4">
        <v>1</v>
      </c>
      <c r="J3581" s="4">
        <v>1</v>
      </c>
      <c r="K3581" s="4">
        <v>1</v>
      </c>
      <c r="L3581" s="4">
        <v>1</v>
      </c>
      <c r="M3581" s="4">
        <v>1</v>
      </c>
      <c r="N3581" s="4">
        <v>1</v>
      </c>
      <c r="O3581" s="4">
        <v>1</v>
      </c>
      <c r="P3581" s="4">
        <v>1</v>
      </c>
      <c r="Q3581" s="9">
        <f t="shared" si="167"/>
        <v>4.2094907407407407E-2</v>
      </c>
      <c r="R3581" s="4">
        <f t="shared" si="165"/>
        <v>40710.860162037039</v>
      </c>
      <c r="S3581" s="4">
        <v>0.92972799719862742</v>
      </c>
      <c r="T3581" s="4" t="str">
        <f>VLOOKUP(E3581,Sheet2!$A$2:$E$137,5,FALSE)</f>
        <v>US</v>
      </c>
      <c r="U3581" s="4">
        <f>VLOOKUP($T3581,Sheet4!$H$1106:$M$1351,surveys!U$1+1,FALSE)</f>
        <v>0.42883768204388006</v>
      </c>
      <c r="V3581" s="4">
        <f>VLOOKUP($T3581,Sheet4!$H$1106:$M$1351,surveys!V$1+1,FALSE)</f>
        <v>0.62778475709586301</v>
      </c>
      <c r="W3581" s="4">
        <f>VLOOKUP($T3581,Sheet4!$H$1106:$M$1351,surveys!W$1+1,FALSE)</f>
        <v>0.76918600378409652</v>
      </c>
      <c r="X3581" s="4">
        <f>VLOOKUP($T3581,Sheet4!$H$1106:$M$1351,surveys!X$1+1,FALSE)</f>
        <v>0.88987045221102745</v>
      </c>
      <c r="Y3581" s="4">
        <f>VLOOKUP($T3581,Sheet4!$H$1106:$M$1351,surveys!Y$1+1,FALSE)</f>
        <v>1</v>
      </c>
      <c r="Z3581" s="4">
        <f t="shared" si="166"/>
        <v>5</v>
      </c>
      <c r="AA3581" s="4" t="str">
        <f>VLOOKUP(T3581&amp;"-"&amp;Z3581,Sheet4!$W$2:$AA$1100,3,FALSE)</f>
        <v>Houston</v>
      </c>
      <c r="AB3581" s="4">
        <f>VLOOKUP(T3581&amp;"-"&amp;Z3581,Sheet4!$W$2:$AA$1100,4,FALSE)</f>
        <v>29.763280000000002</v>
      </c>
      <c r="AC3581" s="4">
        <f>VLOOKUP(T3581&amp;"-"&amp;Z3581,Sheet4!$W$2:$AA$1100,5,FALSE)</f>
        <v>-95.36327</v>
      </c>
    </row>
    <row r="3582" spans="1:29">
      <c r="A3582" s="6">
        <v>40710</v>
      </c>
      <c r="B3582" s="7">
        <v>0.17958333333333332</v>
      </c>
      <c r="C3582" s="4" t="s">
        <v>1213</v>
      </c>
      <c r="D3582" s="4" t="s">
        <v>1218</v>
      </c>
      <c r="E3582" s="4" t="s">
        <v>49</v>
      </c>
      <c r="F3582" s="4">
        <v>5</v>
      </c>
      <c r="G3582" s="4">
        <v>4</v>
      </c>
      <c r="H3582" s="4">
        <v>3</v>
      </c>
      <c r="I3582" s="4">
        <v>5</v>
      </c>
      <c r="J3582" s="4">
        <v>3</v>
      </c>
      <c r="K3582" s="4">
        <v>4</v>
      </c>
      <c r="L3582" s="4">
        <v>3</v>
      </c>
      <c r="M3582" s="4">
        <v>5</v>
      </c>
      <c r="N3582" s="4">
        <v>3</v>
      </c>
      <c r="O3582" s="4">
        <v>3</v>
      </c>
      <c r="P3582" s="4">
        <v>4</v>
      </c>
      <c r="Q3582" s="9">
        <f t="shared" si="167"/>
        <v>5.5243055555555552E-2</v>
      </c>
      <c r="R3582" s="4">
        <f t="shared" si="165"/>
        <v>40710.179583333331</v>
      </c>
      <c r="S3582" s="4">
        <v>0.17195040051523458</v>
      </c>
      <c r="T3582" s="4" t="str">
        <f>VLOOKUP(E3582,Sheet2!$A$2:$E$137,5,FALSE)</f>
        <v>EE</v>
      </c>
      <c r="U3582" s="4">
        <f>VLOOKUP($T3582,Sheet4!$H$1106:$M$1351,surveys!U$1+1,FALSE)</f>
        <v>0.60400890322343292</v>
      </c>
      <c r="V3582" s="4">
        <f>VLOOKUP($T3582,Sheet4!$H$1106:$M$1351,surveys!V$1+1,FALSE)</f>
        <v>0.75897527086769645</v>
      </c>
      <c r="W3582" s="4">
        <f>VLOOKUP($T3582,Sheet4!$H$1106:$M$1351,surveys!W$1+1,FALSE)</f>
        <v>0.86165053008516934</v>
      </c>
      <c r="X3582" s="4">
        <f>VLOOKUP($T3582,Sheet4!$H$1106:$M$1351,surveys!X$1+1,FALSE)</f>
        <v>0.93225701619381074</v>
      </c>
      <c r="Y3582" s="4">
        <f>VLOOKUP($T3582,Sheet4!$H$1106:$M$1351,surveys!Y$1+1,FALSE)</f>
        <v>1</v>
      </c>
      <c r="Z3582" s="4">
        <f t="shared" si="166"/>
        <v>1</v>
      </c>
      <c r="AA3582" s="4" t="str">
        <f>VLOOKUP(T3582&amp;"-"&amp;Z3582,Sheet4!$W$2:$AA$1100,3,FALSE)</f>
        <v>Tallinn</v>
      </c>
      <c r="AB3582" s="4">
        <f>VLOOKUP(T3582&amp;"-"&amp;Z3582,Sheet4!$W$2:$AA$1100,4,FALSE)</f>
        <v>59.436959999999999</v>
      </c>
      <c r="AC3582" s="4">
        <f>VLOOKUP(T3582&amp;"-"&amp;Z3582,Sheet4!$W$2:$AA$1100,5,FALSE)</f>
        <v>24.753530000000001</v>
      </c>
    </row>
    <row r="3583" spans="1:29">
      <c r="A3583" s="6">
        <v>40710</v>
      </c>
      <c r="B3583" s="7">
        <v>0.18672453703703704</v>
      </c>
      <c r="C3583" s="4" t="s">
        <v>1213</v>
      </c>
      <c r="D3583" s="4" t="s">
        <v>1217</v>
      </c>
      <c r="E3583" s="4" t="s">
        <v>15</v>
      </c>
      <c r="F3583" s="4">
        <v>3</v>
      </c>
      <c r="G3583" s="4">
        <v>3</v>
      </c>
      <c r="H3583" s="4">
        <v>5</v>
      </c>
      <c r="I3583" s="4">
        <v>2</v>
      </c>
      <c r="J3583" s="4">
        <v>5</v>
      </c>
      <c r="K3583" s="4">
        <v>4</v>
      </c>
      <c r="L3583" s="4">
        <v>3</v>
      </c>
      <c r="M3583" s="4">
        <v>5</v>
      </c>
      <c r="N3583" s="4">
        <v>5</v>
      </c>
      <c r="O3583" s="4">
        <v>5</v>
      </c>
      <c r="P3583" s="4">
        <v>4</v>
      </c>
      <c r="Q3583" s="9">
        <f t="shared" si="167"/>
        <v>6.0150462962962954E-2</v>
      </c>
      <c r="R3583" s="4">
        <f t="shared" si="165"/>
        <v>40710.186724537038</v>
      </c>
      <c r="S3583" s="4">
        <v>0.83164968179187504</v>
      </c>
      <c r="T3583" s="4" t="str">
        <f>VLOOKUP(E3583,Sheet2!$A$2:$E$137,5,FALSE)</f>
        <v>US</v>
      </c>
      <c r="U3583" s="4">
        <f>VLOOKUP($T3583,Sheet4!$H$1106:$M$1351,surveys!U$1+1,FALSE)</f>
        <v>0.42883768204388006</v>
      </c>
      <c r="V3583" s="4">
        <f>VLOOKUP($T3583,Sheet4!$H$1106:$M$1351,surveys!V$1+1,FALSE)</f>
        <v>0.62778475709586301</v>
      </c>
      <c r="W3583" s="4">
        <f>VLOOKUP($T3583,Sheet4!$H$1106:$M$1351,surveys!W$1+1,FALSE)</f>
        <v>0.76918600378409652</v>
      </c>
      <c r="X3583" s="4">
        <f>VLOOKUP($T3583,Sheet4!$H$1106:$M$1351,surveys!X$1+1,FALSE)</f>
        <v>0.88987045221102745</v>
      </c>
      <c r="Y3583" s="4">
        <f>VLOOKUP($T3583,Sheet4!$H$1106:$M$1351,surveys!Y$1+1,FALSE)</f>
        <v>1</v>
      </c>
      <c r="Z3583" s="4">
        <f t="shared" si="166"/>
        <v>4</v>
      </c>
      <c r="AA3583" s="4" t="str">
        <f>VLOOKUP(T3583&amp;"-"&amp;Z3583,Sheet4!$W$2:$AA$1100,3,FALSE)</f>
        <v>Brooklyn</v>
      </c>
      <c r="AB3583" s="4">
        <f>VLOOKUP(T3583&amp;"-"&amp;Z3583,Sheet4!$W$2:$AA$1100,4,FALSE)</f>
        <v>40.650100000000002</v>
      </c>
      <c r="AC3583" s="4">
        <f>VLOOKUP(T3583&amp;"-"&amp;Z3583,Sheet4!$W$2:$AA$1100,5,FALSE)</f>
        <v>-73.949579999999997</v>
      </c>
    </row>
    <row r="3584" spans="1:29">
      <c r="A3584" s="6">
        <v>40710</v>
      </c>
      <c r="B3584" s="7">
        <v>0.23481481481481481</v>
      </c>
      <c r="C3584" s="4" t="s">
        <v>1215</v>
      </c>
      <c r="D3584" s="4" t="s">
        <v>1219</v>
      </c>
      <c r="E3584" s="4" t="s">
        <v>15</v>
      </c>
      <c r="F3584" s="4">
        <v>4</v>
      </c>
      <c r="G3584" s="4">
        <v>4</v>
      </c>
      <c r="H3584" s="4">
        <v>4</v>
      </c>
      <c r="I3584" s="4">
        <v>2</v>
      </c>
      <c r="J3584" s="4">
        <v>5</v>
      </c>
      <c r="K3584" s="4">
        <v>4</v>
      </c>
      <c r="L3584" s="4">
        <v>3</v>
      </c>
      <c r="M3584" s="4">
        <v>3</v>
      </c>
      <c r="N3584" s="4">
        <v>3</v>
      </c>
      <c r="O3584" s="4">
        <v>2</v>
      </c>
      <c r="P3584" s="4">
        <v>1</v>
      </c>
      <c r="Q3584" s="9">
        <f t="shared" si="167"/>
        <v>2.3784722222222221E-2</v>
      </c>
      <c r="R3584" s="4">
        <f t="shared" si="165"/>
        <v>40710.234814814816</v>
      </c>
      <c r="S3584" s="4">
        <v>0.41965133779580754</v>
      </c>
      <c r="T3584" s="4" t="str">
        <f>VLOOKUP(E3584,Sheet2!$A$2:$E$137,5,FALSE)</f>
        <v>US</v>
      </c>
      <c r="U3584" s="4">
        <f>VLOOKUP($T3584,Sheet4!$H$1106:$M$1351,surveys!U$1+1,FALSE)</f>
        <v>0.42883768204388006</v>
      </c>
      <c r="V3584" s="4">
        <f>VLOOKUP($T3584,Sheet4!$H$1106:$M$1351,surveys!V$1+1,FALSE)</f>
        <v>0.62778475709586301</v>
      </c>
      <c r="W3584" s="4">
        <f>VLOOKUP($T3584,Sheet4!$H$1106:$M$1351,surveys!W$1+1,FALSE)</f>
        <v>0.76918600378409652</v>
      </c>
      <c r="X3584" s="4">
        <f>VLOOKUP($T3584,Sheet4!$H$1106:$M$1351,surveys!X$1+1,FALSE)</f>
        <v>0.88987045221102745</v>
      </c>
      <c r="Y3584" s="4">
        <f>VLOOKUP($T3584,Sheet4!$H$1106:$M$1351,surveys!Y$1+1,FALSE)</f>
        <v>1</v>
      </c>
      <c r="Z3584" s="4">
        <f t="shared" si="166"/>
        <v>1</v>
      </c>
      <c r="AA3584" s="4" t="str">
        <f>VLOOKUP(T3584&amp;"-"&amp;Z3584,Sheet4!$W$2:$AA$1100,3,FALSE)</f>
        <v>New York City</v>
      </c>
      <c r="AB3584" s="4">
        <f>VLOOKUP(T3584&amp;"-"&amp;Z3584,Sheet4!$W$2:$AA$1100,4,FALSE)</f>
        <v>40.714269999999999</v>
      </c>
      <c r="AC3584" s="4">
        <f>VLOOKUP(T3584&amp;"-"&amp;Z3584,Sheet4!$W$2:$AA$1100,5,FALSE)</f>
        <v>-74.005970000000005</v>
      </c>
    </row>
    <row r="3585" spans="1:29">
      <c r="A3585" s="6">
        <v>40710</v>
      </c>
      <c r="B3585" s="7">
        <v>0.2878472222222222</v>
      </c>
      <c r="C3585" s="4" t="s">
        <v>1215</v>
      </c>
      <c r="D3585" s="4" t="s">
        <v>1214</v>
      </c>
      <c r="E3585" s="4" t="s">
        <v>15</v>
      </c>
      <c r="F3585" s="4">
        <v>3</v>
      </c>
      <c r="G3585" s="4">
        <v>5</v>
      </c>
      <c r="H3585" s="4">
        <v>4</v>
      </c>
      <c r="I3585" s="4">
        <v>1</v>
      </c>
      <c r="J3585" s="4">
        <v>2</v>
      </c>
      <c r="K3585" s="4">
        <v>3</v>
      </c>
      <c r="L3585" s="4">
        <v>1</v>
      </c>
      <c r="M3585" s="4">
        <v>4</v>
      </c>
      <c r="N3585" s="4">
        <v>5</v>
      </c>
      <c r="O3585" s="4">
        <v>5</v>
      </c>
      <c r="P3585" s="4">
        <v>5</v>
      </c>
      <c r="Q3585" s="9">
        <f t="shared" si="167"/>
        <v>6.0671296296296286E-2</v>
      </c>
      <c r="R3585" s="4">
        <f t="shared" si="165"/>
        <v>40710.287847222222</v>
      </c>
      <c r="S3585" s="4">
        <v>0.37638263853758769</v>
      </c>
      <c r="T3585" s="4" t="str">
        <f>VLOOKUP(E3585,Sheet2!$A$2:$E$137,5,FALSE)</f>
        <v>US</v>
      </c>
      <c r="U3585" s="4">
        <f>VLOOKUP($T3585,Sheet4!$H$1106:$M$1351,surveys!U$1+1,FALSE)</f>
        <v>0.42883768204388006</v>
      </c>
      <c r="V3585" s="4">
        <f>VLOOKUP($T3585,Sheet4!$H$1106:$M$1351,surveys!V$1+1,FALSE)</f>
        <v>0.62778475709586301</v>
      </c>
      <c r="W3585" s="4">
        <f>VLOOKUP($T3585,Sheet4!$H$1106:$M$1351,surveys!W$1+1,FALSE)</f>
        <v>0.76918600378409652</v>
      </c>
      <c r="X3585" s="4">
        <f>VLOOKUP($T3585,Sheet4!$H$1106:$M$1351,surveys!X$1+1,FALSE)</f>
        <v>0.88987045221102745</v>
      </c>
      <c r="Y3585" s="4">
        <f>VLOOKUP($T3585,Sheet4!$H$1106:$M$1351,surveys!Y$1+1,FALSE)</f>
        <v>1</v>
      </c>
      <c r="Z3585" s="4">
        <f t="shared" si="166"/>
        <v>1</v>
      </c>
      <c r="AA3585" s="4" t="str">
        <f>VLOOKUP(T3585&amp;"-"&amp;Z3585,Sheet4!$W$2:$AA$1100,3,FALSE)</f>
        <v>New York City</v>
      </c>
      <c r="AB3585" s="4">
        <f>VLOOKUP(T3585&amp;"-"&amp;Z3585,Sheet4!$W$2:$AA$1100,4,FALSE)</f>
        <v>40.714269999999999</v>
      </c>
      <c r="AC3585" s="4">
        <f>VLOOKUP(T3585&amp;"-"&amp;Z3585,Sheet4!$W$2:$AA$1100,5,FALSE)</f>
        <v>-74.005970000000005</v>
      </c>
    </row>
    <row r="3586" spans="1:29">
      <c r="A3586" s="6">
        <v>40710</v>
      </c>
      <c r="B3586" s="7">
        <v>0.31644675925925925</v>
      </c>
      <c r="C3586" s="4" t="s">
        <v>1213</v>
      </c>
      <c r="D3586" s="4" t="s">
        <v>1214</v>
      </c>
      <c r="E3586" s="4" t="s">
        <v>116</v>
      </c>
      <c r="F3586" s="4">
        <v>5</v>
      </c>
      <c r="G3586" s="4">
        <v>5</v>
      </c>
      <c r="H3586" s="4">
        <v>5</v>
      </c>
      <c r="I3586" s="4">
        <v>5</v>
      </c>
      <c r="J3586" s="4">
        <v>5</v>
      </c>
      <c r="K3586" s="4">
        <v>5</v>
      </c>
      <c r="L3586" s="4">
        <v>5</v>
      </c>
      <c r="M3586" s="4">
        <v>5</v>
      </c>
      <c r="N3586" s="4">
        <v>5</v>
      </c>
      <c r="O3586" s="4">
        <v>5</v>
      </c>
      <c r="P3586" s="4">
        <v>5</v>
      </c>
      <c r="Q3586" s="9">
        <f t="shared" si="167"/>
        <v>1.1793981481481482E-2</v>
      </c>
      <c r="R3586" s="4">
        <f t="shared" ref="R3586:R3649" si="168">VALUE(A3586+B3586)</f>
        <v>40710.316446759258</v>
      </c>
      <c r="S3586" s="4">
        <v>3.9636761732077641E-2</v>
      </c>
      <c r="T3586" s="4" t="str">
        <f>VLOOKUP(E3586,Sheet2!$A$2:$E$137,5,FALSE)</f>
        <v>RO</v>
      </c>
      <c r="U3586" s="4">
        <f>VLOOKUP($T3586,Sheet4!$H$1106:$M$1351,surveys!U$1+1,FALSE)</f>
        <v>0.59951742353350723</v>
      </c>
      <c r="V3586" s="4">
        <f>VLOOKUP($T3586,Sheet4!$H$1106:$M$1351,surveys!V$1+1,FALSE)</f>
        <v>0.70108268313792865</v>
      </c>
      <c r="W3586" s="4">
        <f>VLOOKUP($T3586,Sheet4!$H$1106:$M$1351,surveys!W$1+1,FALSE)</f>
        <v>0.80224425203841443</v>
      </c>
      <c r="X3586" s="4">
        <f>VLOOKUP($T3586,Sheet4!$H$1106:$M$1351,surveys!X$1+1,FALSE)</f>
        <v>0.90286447936993586</v>
      </c>
      <c r="Y3586" s="4">
        <f>VLOOKUP($T3586,Sheet4!$H$1106:$M$1351,surveys!Y$1+1,FALSE)</f>
        <v>1</v>
      </c>
      <c r="Z3586" s="4">
        <f t="shared" si="166"/>
        <v>1</v>
      </c>
      <c r="AA3586" s="4" t="str">
        <f>VLOOKUP(T3586&amp;"-"&amp;Z3586,Sheet4!$W$2:$AA$1100,3,FALSE)</f>
        <v>Bucharest</v>
      </c>
      <c r="AB3586" s="4">
        <f>VLOOKUP(T3586&amp;"-"&amp;Z3586,Sheet4!$W$2:$AA$1100,4,FALSE)</f>
        <v>44.432250000000003</v>
      </c>
      <c r="AC3586" s="4">
        <f>VLOOKUP(T3586&amp;"-"&amp;Z3586,Sheet4!$W$2:$AA$1100,5,FALSE)</f>
        <v>26.106259999999999</v>
      </c>
    </row>
    <row r="3587" spans="1:29">
      <c r="A3587" s="6">
        <v>40710</v>
      </c>
      <c r="B3587" s="7">
        <v>0.32523148148148145</v>
      </c>
      <c r="C3587" s="4" t="s">
        <v>1213</v>
      </c>
      <c r="D3587" s="4" t="s">
        <v>1214</v>
      </c>
      <c r="E3587" s="4" t="s">
        <v>17</v>
      </c>
      <c r="F3587" s="4">
        <v>3</v>
      </c>
      <c r="G3587" s="4">
        <v>5</v>
      </c>
      <c r="H3587" s="4">
        <v>4</v>
      </c>
      <c r="I3587" s="4">
        <v>3</v>
      </c>
      <c r="J3587" s="4">
        <v>4</v>
      </c>
      <c r="K3587" s="4">
        <v>5</v>
      </c>
      <c r="L3587" s="4">
        <v>4</v>
      </c>
      <c r="M3587" s="4">
        <v>4</v>
      </c>
      <c r="N3587" s="4">
        <v>5</v>
      </c>
      <c r="O3587" s="4">
        <v>3</v>
      </c>
      <c r="P3587" s="4">
        <v>5</v>
      </c>
      <c r="Q3587" s="9">
        <f t="shared" si="167"/>
        <v>1.8298611111111113E-2</v>
      </c>
      <c r="R3587" s="4">
        <f t="shared" si="168"/>
        <v>40710.325231481482</v>
      </c>
      <c r="S3587" s="4">
        <v>0.97757904081066038</v>
      </c>
      <c r="T3587" s="4" t="str">
        <f>VLOOKUP(E3587,Sheet2!$A$2:$E$137,5,FALSE)</f>
        <v>AU</v>
      </c>
      <c r="U3587" s="4">
        <f>VLOOKUP($T3587,Sheet4!$H$1106:$M$1351,surveys!U$1+1,FALSE)</f>
        <v>0.37870730546462306</v>
      </c>
      <c r="V3587" s="4">
        <f>VLOOKUP($T3587,Sheet4!$H$1106:$M$1351,surveys!V$1+1,FALSE)</f>
        <v>0.70016181281367551</v>
      </c>
      <c r="W3587" s="4">
        <f>VLOOKUP($T3587,Sheet4!$H$1106:$M$1351,surveys!W$1+1,FALSE)</f>
        <v>0.82483308340835682</v>
      </c>
      <c r="X3587" s="4">
        <f>VLOOKUP($T3587,Sheet4!$H$1106:$M$1351,surveys!X$1+1,FALSE)</f>
        <v>0.91739988860880706</v>
      </c>
      <c r="Y3587" s="4">
        <f>VLOOKUP($T3587,Sheet4!$H$1106:$M$1351,surveys!Y$1+1,FALSE)</f>
        <v>1</v>
      </c>
      <c r="Z3587" s="4">
        <f t="shared" ref="Z3587:Z3650" si="169">IF(S3587&lt;U3587,1,IF(S3587&lt;V3587,2,IF(S3587&lt;W3587,3,IF(S3587&lt;X3587,4,5))))</f>
        <v>5</v>
      </c>
      <c r="AA3587" s="4" t="str">
        <f>VLOOKUP(T3587&amp;"-"&amp;Z3587,Sheet4!$W$2:$AA$1100,3,FALSE)</f>
        <v>Brisbane</v>
      </c>
      <c r="AB3587" s="4">
        <f>VLOOKUP(T3587&amp;"-"&amp;Z3587,Sheet4!$W$2:$AA$1100,4,FALSE)</f>
        <v>-27.467939999999999</v>
      </c>
      <c r="AC3587" s="4">
        <f>VLOOKUP(T3587&amp;"-"&amp;Z3587,Sheet4!$W$2:$AA$1100,5,FALSE)</f>
        <v>153.02808999999999</v>
      </c>
    </row>
    <row r="3588" spans="1:29">
      <c r="A3588" s="6">
        <v>40710</v>
      </c>
      <c r="B3588" s="7">
        <v>0.34942129629629631</v>
      </c>
      <c r="C3588" s="4" t="s">
        <v>1215</v>
      </c>
      <c r="D3588" s="4" t="s">
        <v>1214</v>
      </c>
      <c r="E3588" s="4" t="s">
        <v>33</v>
      </c>
      <c r="F3588" s="4">
        <v>4</v>
      </c>
      <c r="G3588" s="4">
        <v>4</v>
      </c>
      <c r="H3588" s="4">
        <v>4</v>
      </c>
      <c r="I3588" s="4">
        <v>3</v>
      </c>
      <c r="J3588" s="4">
        <v>3</v>
      </c>
      <c r="K3588" s="4">
        <v>3</v>
      </c>
      <c r="L3588" s="4">
        <v>3</v>
      </c>
      <c r="M3588" s="4">
        <v>5</v>
      </c>
      <c r="N3588" s="4">
        <v>5</v>
      </c>
      <c r="O3588" s="4">
        <v>3</v>
      </c>
      <c r="P3588" s="4">
        <v>4</v>
      </c>
      <c r="Q3588" s="9">
        <f t="shared" si="167"/>
        <v>3.5138888888888893E-2</v>
      </c>
      <c r="R3588" s="4">
        <f t="shared" si="168"/>
        <v>40710.349421296298</v>
      </c>
      <c r="S3588" s="4">
        <v>0.99557293627823906</v>
      </c>
      <c r="T3588" s="4" t="str">
        <f>VLOOKUP(E3588,Sheet2!$A$2:$E$137,5,FALSE)</f>
        <v>IT</v>
      </c>
      <c r="U3588" s="4">
        <f>VLOOKUP($T3588,Sheet4!$H$1106:$M$1351,surveys!U$1+1,FALSE)</f>
        <v>0.40073733113706772</v>
      </c>
      <c r="V3588" s="4">
        <f>VLOOKUP($T3588,Sheet4!$H$1106:$M$1351,surveys!V$1+1,FALSE)</f>
        <v>0.60502083075372182</v>
      </c>
      <c r="W3588" s="4">
        <f>VLOOKUP($T3588,Sheet4!$H$1106:$M$1351,surveys!W$1+1,FALSE)</f>
        <v>0.75963680320784854</v>
      </c>
      <c r="X3588" s="4">
        <f>VLOOKUP($T3588,Sheet4!$H$1106:$M$1351,surveys!X$1+1,FALSE)</f>
        <v>0.89491209934724891</v>
      </c>
      <c r="Y3588" s="4">
        <f>VLOOKUP($T3588,Sheet4!$H$1106:$M$1351,surveys!Y$1+1,FALSE)</f>
        <v>1</v>
      </c>
      <c r="Z3588" s="4">
        <f t="shared" si="169"/>
        <v>5</v>
      </c>
      <c r="AA3588" s="4" t="str">
        <f>VLOOKUP(T3588&amp;"-"&amp;Z3588,Sheet4!$W$2:$AA$1100,3,FALSE)</f>
        <v>Palermo</v>
      </c>
      <c r="AB3588" s="4">
        <f>VLOOKUP(T3588&amp;"-"&amp;Z3588,Sheet4!$W$2:$AA$1100,4,FALSE)</f>
        <v>38.115819999999999</v>
      </c>
      <c r="AC3588" s="4">
        <f>VLOOKUP(T3588&amp;"-"&amp;Z3588,Sheet4!$W$2:$AA$1100,5,FALSE)</f>
        <v>13.35976</v>
      </c>
    </row>
    <row r="3589" spans="1:29">
      <c r="A3589" s="6">
        <v>40710</v>
      </c>
      <c r="B3589" s="7">
        <v>0.52400462962962957</v>
      </c>
      <c r="C3589" s="4" t="s">
        <v>1213</v>
      </c>
      <c r="D3589" s="4" t="s">
        <v>1214</v>
      </c>
      <c r="E3589" s="4" t="s">
        <v>26</v>
      </c>
      <c r="F3589" s="4">
        <v>4</v>
      </c>
      <c r="G3589" s="4">
        <v>3</v>
      </c>
      <c r="H3589" s="4">
        <v>4</v>
      </c>
      <c r="I3589" s="4">
        <v>4</v>
      </c>
      <c r="J3589" s="4">
        <v>5</v>
      </c>
      <c r="K3589" s="4">
        <v>5</v>
      </c>
      <c r="L3589" s="4">
        <v>3</v>
      </c>
      <c r="M3589" s="4">
        <v>5</v>
      </c>
      <c r="N3589" s="4">
        <v>5</v>
      </c>
      <c r="O3589" s="4">
        <v>3</v>
      </c>
      <c r="P3589" s="4">
        <v>4</v>
      </c>
      <c r="Q3589" s="9">
        <f t="shared" ref="Q3589:Q3652" si="170">TIME(VALUE(MID(B3589,1,2)),VALUE(MID(B3589,4,2)),VALUE(RIGHT(B3589,2)))</f>
        <v>1.7395833333333336E-2</v>
      </c>
      <c r="R3589" s="4">
        <f t="shared" si="168"/>
        <v>40710.524004629631</v>
      </c>
      <c r="S3589" s="4">
        <v>0.25465971063667792</v>
      </c>
      <c r="T3589" s="4" t="str">
        <f>VLOOKUP(E3589,Sheet2!$A$2:$E$137,5,FALSE)</f>
        <v>DE</v>
      </c>
      <c r="U3589" s="4">
        <f>VLOOKUP($T3589,Sheet4!$H$1106:$M$1351,surveys!U$1+1,FALSE)</f>
        <v>0.42620281948941302</v>
      </c>
      <c r="V3589" s="4">
        <f>VLOOKUP($T3589,Sheet4!$H$1106:$M$1351,surveys!V$1+1,FALSE)</f>
        <v>0.64253089557903176</v>
      </c>
      <c r="W3589" s="4">
        <f>VLOOKUP($T3589,Sheet4!$H$1106:$M$1351,surveys!W$1+1,FALSE)</f>
        <v>0.79931043378760003</v>
      </c>
      <c r="X3589" s="4">
        <f>VLOOKUP($T3589,Sheet4!$H$1106:$M$1351,surveys!X$1+1,FALSE)</f>
        <v>0.91914675697020254</v>
      </c>
      <c r="Y3589" s="4">
        <f>VLOOKUP($T3589,Sheet4!$H$1106:$M$1351,surveys!Y$1+1,FALSE)</f>
        <v>1</v>
      </c>
      <c r="Z3589" s="4">
        <f t="shared" si="169"/>
        <v>1</v>
      </c>
      <c r="AA3589" s="4" t="str">
        <f>VLOOKUP(T3589&amp;"-"&amp;Z3589,Sheet4!$W$2:$AA$1100,3,FALSE)</f>
        <v>Berlin</v>
      </c>
      <c r="AB3589" s="4">
        <f>VLOOKUP(T3589&amp;"-"&amp;Z3589,Sheet4!$W$2:$AA$1100,4,FALSE)</f>
        <v>52.524369999999998</v>
      </c>
      <c r="AC3589" s="4">
        <f>VLOOKUP(T3589&amp;"-"&amp;Z3589,Sheet4!$W$2:$AA$1100,5,FALSE)</f>
        <v>13.41053</v>
      </c>
    </row>
    <row r="3590" spans="1:29">
      <c r="A3590" s="6">
        <v>40710</v>
      </c>
      <c r="B3590" s="7">
        <v>0.49211805555555554</v>
      </c>
      <c r="C3590" s="4" t="s">
        <v>1213</v>
      </c>
      <c r="D3590" s="4" t="s">
        <v>1214</v>
      </c>
      <c r="E3590" s="4" t="s">
        <v>75</v>
      </c>
      <c r="F3590" s="4">
        <v>2</v>
      </c>
      <c r="G3590" s="4">
        <v>1</v>
      </c>
      <c r="H3590" s="4">
        <v>3</v>
      </c>
      <c r="I3590" s="4">
        <v>5</v>
      </c>
      <c r="J3590" s="4">
        <v>3</v>
      </c>
      <c r="K3590" s="4">
        <v>5</v>
      </c>
      <c r="L3590" s="4">
        <v>5</v>
      </c>
      <c r="M3590" s="4">
        <v>5</v>
      </c>
      <c r="N3590" s="4">
        <v>3</v>
      </c>
      <c r="O3590" s="4">
        <v>3</v>
      </c>
      <c r="P3590" s="4">
        <v>4</v>
      </c>
      <c r="Q3590" s="9">
        <f t="shared" si="170"/>
        <v>6.4537037037037046E-2</v>
      </c>
      <c r="R3590" s="4">
        <f t="shared" si="168"/>
        <v>40710.492118055554</v>
      </c>
      <c r="S3590" s="4">
        <v>0.75471933693389848</v>
      </c>
      <c r="T3590" s="4" t="str">
        <f>VLOOKUP(E3590,Sheet2!$A$2:$E$137,5,FALSE)</f>
        <v>NL</v>
      </c>
      <c r="U3590" s="4">
        <f>VLOOKUP($T3590,Sheet4!$H$1106:$M$1351,surveys!U$1+1,FALSE)</f>
        <v>0.32046134514638702</v>
      </c>
      <c r="V3590" s="4">
        <f>VLOOKUP($T3590,Sheet4!$H$1106:$M$1351,surveys!V$1+1,FALSE)</f>
        <v>0.57894347951583991</v>
      </c>
      <c r="W3590" s="4">
        <f>VLOOKUP($T3590,Sheet4!$H$1106:$M$1351,surveys!W$1+1,FALSE)</f>
        <v>0.78388532741989281</v>
      </c>
      <c r="X3590" s="4">
        <f>VLOOKUP($T3590,Sheet4!$H$1106:$M$1351,surveys!X$1+1,FALSE)</f>
        <v>0.90942307659069177</v>
      </c>
      <c r="Y3590" s="4">
        <f>VLOOKUP($T3590,Sheet4!$H$1106:$M$1351,surveys!Y$1+1,FALSE)</f>
        <v>1</v>
      </c>
      <c r="Z3590" s="4">
        <f t="shared" si="169"/>
        <v>3</v>
      </c>
      <c r="AA3590" s="4" t="str">
        <f>VLOOKUP(T3590&amp;"-"&amp;Z3590,Sheet4!$W$2:$AA$1100,3,FALSE)</f>
        <v>Den Haag</v>
      </c>
      <c r="AB3590" s="4">
        <f>VLOOKUP(T3590&amp;"-"&amp;Z3590,Sheet4!$W$2:$AA$1100,4,FALSE)</f>
        <v>52.07667</v>
      </c>
      <c r="AC3590" s="4">
        <f>VLOOKUP(T3590&amp;"-"&amp;Z3590,Sheet4!$W$2:$AA$1100,5,FALSE)</f>
        <v>4.29861</v>
      </c>
    </row>
    <row r="3591" spans="1:29">
      <c r="A3591" s="6">
        <v>40710</v>
      </c>
      <c r="B3591" s="7">
        <v>0.49266203703703698</v>
      </c>
      <c r="C3591" s="4" t="s">
        <v>1215</v>
      </c>
      <c r="D3591" s="4" t="s">
        <v>1214</v>
      </c>
      <c r="E3591" s="4" t="s">
        <v>11</v>
      </c>
      <c r="F3591" s="4">
        <v>3</v>
      </c>
      <c r="G3591" s="4">
        <v>3</v>
      </c>
      <c r="H3591" s="4">
        <v>4</v>
      </c>
      <c r="I3591" s="4">
        <v>5</v>
      </c>
      <c r="J3591" s="4">
        <v>4</v>
      </c>
      <c r="K3591" s="4">
        <v>4</v>
      </c>
      <c r="L3591" s="4">
        <v>4</v>
      </c>
      <c r="M3591" s="4">
        <v>4</v>
      </c>
      <c r="N3591" s="4">
        <v>5</v>
      </c>
      <c r="O3591" s="4">
        <v>4</v>
      </c>
      <c r="P3591" s="4">
        <v>5</v>
      </c>
      <c r="Q3591" s="9">
        <f t="shared" si="170"/>
        <v>6.4317129629629627E-2</v>
      </c>
      <c r="R3591" s="4">
        <f t="shared" si="168"/>
        <v>40710.492662037039</v>
      </c>
      <c r="S3591" s="4">
        <v>9.1703200246208816E-2</v>
      </c>
      <c r="T3591" s="4" t="str">
        <f>VLOOKUP(E3591,Sheet2!$A$2:$E$137,5,FALSE)</f>
        <v>FR</v>
      </c>
      <c r="U3591" s="4">
        <f>VLOOKUP($T3591,Sheet4!$H$1106:$M$1351,surveys!U$1+1,FALSE)</f>
        <v>0.51193913659220647</v>
      </c>
      <c r="V3591" s="4">
        <f>VLOOKUP($T3591,Sheet4!$H$1106:$M$1351,surveys!V$1+1,FALSE)</f>
        <v>0.70220575033861143</v>
      </c>
      <c r="W3591" s="4">
        <f>VLOOKUP($T3591,Sheet4!$H$1106:$M$1351,surveys!W$1+1,FALSE)</f>
        <v>0.81527182039156842</v>
      </c>
      <c r="X3591" s="4">
        <f>VLOOKUP($T3591,Sheet4!$H$1106:$M$1351,surveys!X$1+1,FALSE)</f>
        <v>0.91893911792009964</v>
      </c>
      <c r="Y3591" s="4">
        <f>VLOOKUP($T3591,Sheet4!$H$1106:$M$1351,surveys!Y$1+1,FALSE)</f>
        <v>1</v>
      </c>
      <c r="Z3591" s="4">
        <f t="shared" si="169"/>
        <v>1</v>
      </c>
      <c r="AA3591" s="4" t="str">
        <f>VLOOKUP(T3591&amp;"-"&amp;Z3591,Sheet4!$W$2:$AA$1100,3,FALSE)</f>
        <v>Paris</v>
      </c>
      <c r="AB3591" s="4">
        <f>VLOOKUP(T3591&amp;"-"&amp;Z3591,Sheet4!$W$2:$AA$1100,4,FALSE)</f>
        <v>48.853409999999997</v>
      </c>
      <c r="AC3591" s="4">
        <f>VLOOKUP(T3591&amp;"-"&amp;Z3591,Sheet4!$W$2:$AA$1100,5,FALSE)</f>
        <v>2.3488000000000002</v>
      </c>
    </row>
    <row r="3592" spans="1:29">
      <c r="A3592" s="6">
        <v>40710</v>
      </c>
      <c r="B3592" s="7">
        <v>0.49892361111111111</v>
      </c>
      <c r="C3592" s="4" t="s">
        <v>1213</v>
      </c>
      <c r="D3592" s="4" t="s">
        <v>1214</v>
      </c>
      <c r="E3592" s="4" t="s">
        <v>1239</v>
      </c>
      <c r="F3592" s="4">
        <v>3</v>
      </c>
      <c r="G3592" s="4">
        <v>4</v>
      </c>
      <c r="H3592" s="4">
        <v>3</v>
      </c>
      <c r="I3592" s="4">
        <v>5</v>
      </c>
      <c r="J3592" s="4">
        <v>5</v>
      </c>
      <c r="K3592" s="4">
        <v>5</v>
      </c>
      <c r="L3592" s="4">
        <v>3</v>
      </c>
      <c r="M3592" s="4">
        <v>5</v>
      </c>
      <c r="N3592" s="4">
        <v>5</v>
      </c>
      <c r="O3592" s="4">
        <v>3</v>
      </c>
      <c r="P3592" s="4">
        <v>1</v>
      </c>
      <c r="Q3592" s="9">
        <f t="shared" si="170"/>
        <v>6.8182870370370366E-2</v>
      </c>
      <c r="R3592" s="4">
        <f t="shared" si="168"/>
        <v>40710.498923611114</v>
      </c>
      <c r="S3592" s="4">
        <v>0.90765202404497569</v>
      </c>
      <c r="T3592" s="4" t="str">
        <f>VLOOKUP(E3592,Sheet2!$A$2:$E$137,5,FALSE)</f>
        <v>LA</v>
      </c>
      <c r="U3592" s="4">
        <f>VLOOKUP($T3592,Sheet4!$H$1106:$M$1351,surveys!U$1+1,FALSE)</f>
        <v>0.44917189133899255</v>
      </c>
      <c r="V3592" s="4">
        <f>VLOOKUP($T3592,Sheet4!$H$1106:$M$1351,surveys!V$1+1,FALSE)</f>
        <v>0.65084957053421799</v>
      </c>
      <c r="W3592" s="4">
        <f>VLOOKUP($T3592,Sheet4!$H$1106:$M$1351,surveys!W$1+1,FALSE)</f>
        <v>0.80280191604297857</v>
      </c>
      <c r="X3592" s="4">
        <f>VLOOKUP($T3592,Sheet4!$H$1106:$M$1351,surveys!X$1+1,FALSE)</f>
        <v>0.91097432338019935</v>
      </c>
      <c r="Y3592" s="4">
        <f>VLOOKUP($T3592,Sheet4!$H$1106:$M$1351,surveys!Y$1+1,FALSE)</f>
        <v>1</v>
      </c>
      <c r="Z3592" s="4">
        <f t="shared" si="169"/>
        <v>4</v>
      </c>
      <c r="AA3592" s="4" t="str">
        <f>VLOOKUP(T3592&amp;"-"&amp;Z3592,Sheet4!$W$2:$AA$1100,3,FALSE)</f>
        <v>Louangphabang</v>
      </c>
      <c r="AB3592" s="4">
        <f>VLOOKUP(T3592&amp;"-"&amp;Z3592,Sheet4!$W$2:$AA$1100,4,FALSE)</f>
        <v>19.885560000000002</v>
      </c>
      <c r="AC3592" s="4">
        <f>VLOOKUP(T3592&amp;"-"&amp;Z3592,Sheet4!$W$2:$AA$1100,5,FALSE)</f>
        <v>102.13472</v>
      </c>
    </row>
    <row r="3593" spans="1:29">
      <c r="A3593" s="6">
        <v>40710</v>
      </c>
      <c r="B3593" s="7">
        <v>0.52965277777777775</v>
      </c>
      <c r="C3593" s="4" t="s">
        <v>1213</v>
      </c>
      <c r="D3593" s="4" t="s">
        <v>1219</v>
      </c>
      <c r="E3593" s="4" t="s">
        <v>39</v>
      </c>
      <c r="F3593" s="4">
        <v>4</v>
      </c>
      <c r="G3593" s="4">
        <v>3</v>
      </c>
      <c r="H3593" s="4">
        <v>3</v>
      </c>
      <c r="I3593" s="4">
        <v>4</v>
      </c>
      <c r="J3593" s="4">
        <v>5</v>
      </c>
      <c r="K3593" s="4">
        <v>4</v>
      </c>
      <c r="L3593" s="4">
        <v>4</v>
      </c>
      <c r="M3593" s="4">
        <v>3</v>
      </c>
      <c r="N3593" s="4">
        <v>3</v>
      </c>
      <c r="O3593" s="4">
        <v>3</v>
      </c>
      <c r="P3593" s="4">
        <v>3</v>
      </c>
      <c r="Q3593" s="9">
        <f t="shared" si="170"/>
        <v>2.1041666666666667E-2</v>
      </c>
      <c r="R3593" s="4">
        <f t="shared" si="168"/>
        <v>40710.529652777775</v>
      </c>
      <c r="S3593" s="4">
        <v>0.94489104392243384</v>
      </c>
      <c r="T3593" s="4" t="str">
        <f>VLOOKUP(E3593,Sheet2!$A$2:$E$137,5,FALSE)</f>
        <v>CL</v>
      </c>
      <c r="U3593" s="4">
        <f>VLOOKUP($T3593,Sheet4!$H$1106:$M$1351,surveys!U$1+1,FALSE)</f>
        <v>0.77588605933105281</v>
      </c>
      <c r="V3593" s="4">
        <f>VLOOKUP($T3593,Sheet4!$H$1106:$M$1351,surveys!V$1+1,FALSE)</f>
        <v>0.85775525166800515</v>
      </c>
      <c r="W3593" s="4">
        <f>VLOOKUP($T3593,Sheet4!$H$1106:$M$1351,surveys!W$1+1,FALSE)</f>
        <v>0.9074512758994524</v>
      </c>
      <c r="X3593" s="4">
        <f>VLOOKUP($T3593,Sheet4!$H$1106:$M$1351,surveys!X$1+1,FALSE)</f>
        <v>0.95469627846018545</v>
      </c>
      <c r="Y3593" s="4">
        <f>VLOOKUP($T3593,Sheet4!$H$1106:$M$1351,surveys!Y$1+1,FALSE)</f>
        <v>1</v>
      </c>
      <c r="Z3593" s="4">
        <f t="shared" si="169"/>
        <v>4</v>
      </c>
      <c r="AA3593" s="4" t="str">
        <f>VLOOKUP(T3593&amp;"-"&amp;Z3593,Sheet4!$W$2:$AA$1100,3,FALSE)</f>
        <v>Vina del Mar</v>
      </c>
      <c r="AB3593" s="4">
        <f>VLOOKUP(T3593&amp;"-"&amp;Z3593,Sheet4!$W$2:$AA$1100,4,FALSE)</f>
        <v>-33.024569999999997</v>
      </c>
      <c r="AC3593" s="4">
        <f>VLOOKUP(T3593&amp;"-"&amp;Z3593,Sheet4!$W$2:$AA$1100,5,FALSE)</f>
        <v>-71.551829999999995</v>
      </c>
    </row>
    <row r="3594" spans="1:29">
      <c r="A3594" s="6">
        <v>40710</v>
      </c>
      <c r="B3594" s="7">
        <v>0.53432870370370367</v>
      </c>
      <c r="C3594" s="4" t="s">
        <v>1213</v>
      </c>
      <c r="D3594" s="4" t="s">
        <v>1224</v>
      </c>
      <c r="E3594" s="4" t="s">
        <v>15</v>
      </c>
      <c r="F3594" s="4">
        <v>4</v>
      </c>
      <c r="G3594" s="4">
        <v>1</v>
      </c>
      <c r="H3594" s="4">
        <v>1</v>
      </c>
      <c r="I3594" s="4">
        <v>4</v>
      </c>
      <c r="J3594" s="4">
        <v>2</v>
      </c>
      <c r="K3594" s="4">
        <v>3</v>
      </c>
      <c r="L3594" s="4">
        <v>2</v>
      </c>
      <c r="M3594" s="4">
        <v>5</v>
      </c>
      <c r="N3594" s="4">
        <v>5</v>
      </c>
      <c r="O3594" s="4">
        <v>4</v>
      </c>
      <c r="P3594" s="4">
        <v>1</v>
      </c>
      <c r="Q3594" s="9">
        <f t="shared" si="170"/>
        <v>2.3657407407407408E-2</v>
      </c>
      <c r="R3594" s="4">
        <f t="shared" si="168"/>
        <v>40710.534328703703</v>
      </c>
      <c r="S3594" s="4">
        <v>4.3953598954296069E-2</v>
      </c>
      <c r="T3594" s="4" t="str">
        <f>VLOOKUP(E3594,Sheet2!$A$2:$E$137,5,FALSE)</f>
        <v>US</v>
      </c>
      <c r="U3594" s="4">
        <f>VLOOKUP($T3594,Sheet4!$H$1106:$M$1351,surveys!U$1+1,FALSE)</f>
        <v>0.42883768204388006</v>
      </c>
      <c r="V3594" s="4">
        <f>VLOOKUP($T3594,Sheet4!$H$1106:$M$1351,surveys!V$1+1,FALSE)</f>
        <v>0.62778475709586301</v>
      </c>
      <c r="W3594" s="4">
        <f>VLOOKUP($T3594,Sheet4!$H$1106:$M$1351,surveys!W$1+1,FALSE)</f>
        <v>0.76918600378409652</v>
      </c>
      <c r="X3594" s="4">
        <f>VLOOKUP($T3594,Sheet4!$H$1106:$M$1351,surveys!X$1+1,FALSE)</f>
        <v>0.88987045221102745</v>
      </c>
      <c r="Y3594" s="4">
        <f>VLOOKUP($T3594,Sheet4!$H$1106:$M$1351,surveys!Y$1+1,FALSE)</f>
        <v>1</v>
      </c>
      <c r="Z3594" s="4">
        <f t="shared" si="169"/>
        <v>1</v>
      </c>
      <c r="AA3594" s="4" t="str">
        <f>VLOOKUP(T3594&amp;"-"&amp;Z3594,Sheet4!$W$2:$AA$1100,3,FALSE)</f>
        <v>New York City</v>
      </c>
      <c r="AB3594" s="4">
        <f>VLOOKUP(T3594&amp;"-"&amp;Z3594,Sheet4!$W$2:$AA$1100,4,FALSE)</f>
        <v>40.714269999999999</v>
      </c>
      <c r="AC3594" s="4">
        <f>VLOOKUP(T3594&amp;"-"&amp;Z3594,Sheet4!$W$2:$AA$1100,5,FALSE)</f>
        <v>-74.005970000000005</v>
      </c>
    </row>
    <row r="3595" spans="1:29">
      <c r="A3595" s="6">
        <v>40710</v>
      </c>
      <c r="B3595" s="7">
        <v>0.54049768518518515</v>
      </c>
      <c r="C3595" s="4" t="s">
        <v>1215</v>
      </c>
      <c r="D3595" s="4" t="s">
        <v>1214</v>
      </c>
      <c r="E3595" s="4" t="s">
        <v>87</v>
      </c>
      <c r="F3595" s="4">
        <v>4</v>
      </c>
      <c r="G3595" s="4">
        <v>3</v>
      </c>
      <c r="H3595" s="4">
        <v>4</v>
      </c>
      <c r="I3595" s="4">
        <v>4</v>
      </c>
      <c r="J3595" s="4">
        <v>5</v>
      </c>
      <c r="K3595" s="4">
        <v>4</v>
      </c>
      <c r="L3595" s="4">
        <v>4</v>
      </c>
      <c r="M3595" s="4">
        <v>5</v>
      </c>
      <c r="N3595" s="4">
        <v>5</v>
      </c>
      <c r="O3595" s="4">
        <v>5</v>
      </c>
      <c r="P3595" s="4">
        <v>5</v>
      </c>
      <c r="Q3595" s="9">
        <f t="shared" si="170"/>
        <v>2.8761574074074075E-2</v>
      </c>
      <c r="R3595" s="4">
        <f t="shared" si="168"/>
        <v>40710.540497685186</v>
      </c>
      <c r="S3595" s="4">
        <v>0.27465389129197426</v>
      </c>
      <c r="T3595" s="4" t="str">
        <f>VLOOKUP(E3595,Sheet2!$A$2:$E$137,5,FALSE)</f>
        <v>NO</v>
      </c>
      <c r="U3595" s="4">
        <f>VLOOKUP($T3595,Sheet4!$H$1106:$M$1351,surveys!U$1+1,FALSE)</f>
        <v>0.5030111286875919</v>
      </c>
      <c r="V3595" s="4">
        <f>VLOOKUP($T3595,Sheet4!$H$1106:$M$1351,surveys!V$1+1,FALSE)</f>
        <v>0.68824497682679764</v>
      </c>
      <c r="W3595" s="4">
        <f>VLOOKUP($T3595,Sheet4!$H$1106:$M$1351,surveys!W$1+1,FALSE)</f>
        <v>0.81585282935087278</v>
      </c>
      <c r="X3595" s="4">
        <f>VLOOKUP($T3595,Sheet4!$H$1106:$M$1351,surveys!X$1+1,FALSE)</f>
        <v>0.92132038686759354</v>
      </c>
      <c r="Y3595" s="4">
        <f>VLOOKUP($T3595,Sheet4!$H$1106:$M$1351,surveys!Y$1+1,FALSE)</f>
        <v>1</v>
      </c>
      <c r="Z3595" s="4">
        <f t="shared" si="169"/>
        <v>1</v>
      </c>
      <c r="AA3595" s="4" t="str">
        <f>VLOOKUP(T3595&amp;"-"&amp;Z3595,Sheet4!$W$2:$AA$1100,3,FALSE)</f>
        <v>Oslo</v>
      </c>
      <c r="AB3595" s="4">
        <f>VLOOKUP(T3595&amp;"-"&amp;Z3595,Sheet4!$W$2:$AA$1100,4,FALSE)</f>
        <v>59.912730000000003</v>
      </c>
      <c r="AC3595" s="4">
        <f>VLOOKUP(T3595&amp;"-"&amp;Z3595,Sheet4!$W$2:$AA$1100,5,FALSE)</f>
        <v>10.746090000000001</v>
      </c>
    </row>
    <row r="3596" spans="1:29">
      <c r="A3596" s="6">
        <v>40710</v>
      </c>
      <c r="B3596" s="7">
        <v>0.88840277777777765</v>
      </c>
      <c r="C3596" s="4" t="s">
        <v>1215</v>
      </c>
      <c r="D3596" s="4" t="s">
        <v>1219</v>
      </c>
      <c r="E3596" s="4" t="s">
        <v>33</v>
      </c>
      <c r="F3596" s="4">
        <v>3</v>
      </c>
      <c r="G3596" s="4">
        <v>3</v>
      </c>
      <c r="H3596" s="4">
        <v>4</v>
      </c>
      <c r="I3596" s="4">
        <v>3</v>
      </c>
      <c r="J3596" s="4">
        <v>4</v>
      </c>
      <c r="K3596" s="4">
        <v>5</v>
      </c>
      <c r="L3596" s="4">
        <v>4</v>
      </c>
      <c r="M3596" s="4">
        <v>5</v>
      </c>
      <c r="N3596" s="4">
        <v>4</v>
      </c>
      <c r="O3596" s="4">
        <v>4</v>
      </c>
      <c r="P3596" s="4">
        <v>4</v>
      </c>
      <c r="Q3596" s="9">
        <f t="shared" si="170"/>
        <v>6.2013888888888889E-2</v>
      </c>
      <c r="R3596" s="4">
        <f t="shared" si="168"/>
        <v>40710.888402777775</v>
      </c>
      <c r="S3596" s="4">
        <v>0.16550489252550626</v>
      </c>
      <c r="T3596" s="4" t="str">
        <f>VLOOKUP(E3596,Sheet2!$A$2:$E$137,5,FALSE)</f>
        <v>IT</v>
      </c>
      <c r="U3596" s="4">
        <f>VLOOKUP($T3596,Sheet4!$H$1106:$M$1351,surveys!U$1+1,FALSE)</f>
        <v>0.40073733113706772</v>
      </c>
      <c r="V3596" s="4">
        <f>VLOOKUP($T3596,Sheet4!$H$1106:$M$1351,surveys!V$1+1,FALSE)</f>
        <v>0.60502083075372182</v>
      </c>
      <c r="W3596" s="4">
        <f>VLOOKUP($T3596,Sheet4!$H$1106:$M$1351,surveys!W$1+1,FALSE)</f>
        <v>0.75963680320784854</v>
      </c>
      <c r="X3596" s="4">
        <f>VLOOKUP($T3596,Sheet4!$H$1106:$M$1351,surveys!X$1+1,FALSE)</f>
        <v>0.89491209934724891</v>
      </c>
      <c r="Y3596" s="4">
        <f>VLOOKUP($T3596,Sheet4!$H$1106:$M$1351,surveys!Y$1+1,FALSE)</f>
        <v>1</v>
      </c>
      <c r="Z3596" s="4">
        <f t="shared" si="169"/>
        <v>1</v>
      </c>
      <c r="AA3596" s="4" t="str">
        <f>VLOOKUP(T3596&amp;"-"&amp;Z3596,Sheet4!$W$2:$AA$1100,3,FALSE)</f>
        <v>Roma</v>
      </c>
      <c r="AB3596" s="4">
        <f>VLOOKUP(T3596&amp;"-"&amp;Z3596,Sheet4!$W$2:$AA$1100,4,FALSE)</f>
        <v>41.894739999999999</v>
      </c>
      <c r="AC3596" s="4">
        <f>VLOOKUP(T3596&amp;"-"&amp;Z3596,Sheet4!$W$2:$AA$1100,5,FALSE)</f>
        <v>12.4839</v>
      </c>
    </row>
    <row r="3597" spans="1:29">
      <c r="A3597" s="6">
        <v>40710</v>
      </c>
      <c r="B3597" s="7">
        <v>0.55839120370370365</v>
      </c>
      <c r="C3597" s="4" t="s">
        <v>1215</v>
      </c>
      <c r="D3597" s="4" t="s">
        <v>1224</v>
      </c>
      <c r="E3597" s="4" t="s">
        <v>15</v>
      </c>
      <c r="F3597" s="4">
        <v>4</v>
      </c>
      <c r="G3597" s="4">
        <v>3</v>
      </c>
      <c r="H3597" s="4">
        <v>2</v>
      </c>
      <c r="I3597" s="4">
        <v>4</v>
      </c>
      <c r="J3597" s="4">
        <v>3</v>
      </c>
      <c r="K3597" s="4">
        <v>4</v>
      </c>
      <c r="L3597" s="4">
        <v>4</v>
      </c>
      <c r="M3597" s="4">
        <v>5</v>
      </c>
      <c r="N3597" s="4">
        <v>5</v>
      </c>
      <c r="O3597" s="4">
        <v>4</v>
      </c>
      <c r="P3597" s="4">
        <v>4</v>
      </c>
      <c r="Q3597" s="9">
        <f t="shared" si="170"/>
        <v>4.0324074074074075E-2</v>
      </c>
      <c r="R3597" s="4">
        <f t="shared" si="168"/>
        <v>40710.558391203704</v>
      </c>
      <c r="S3597" s="4">
        <v>0.67273554185205398</v>
      </c>
      <c r="T3597" s="4" t="str">
        <f>VLOOKUP(E3597,Sheet2!$A$2:$E$137,5,FALSE)</f>
        <v>US</v>
      </c>
      <c r="U3597" s="4">
        <f>VLOOKUP($T3597,Sheet4!$H$1106:$M$1351,surveys!U$1+1,FALSE)</f>
        <v>0.42883768204388006</v>
      </c>
      <c r="V3597" s="4">
        <f>VLOOKUP($T3597,Sheet4!$H$1106:$M$1351,surveys!V$1+1,FALSE)</f>
        <v>0.62778475709586301</v>
      </c>
      <c r="W3597" s="4">
        <f>VLOOKUP($T3597,Sheet4!$H$1106:$M$1351,surveys!W$1+1,FALSE)</f>
        <v>0.76918600378409652</v>
      </c>
      <c r="X3597" s="4">
        <f>VLOOKUP($T3597,Sheet4!$H$1106:$M$1351,surveys!X$1+1,FALSE)</f>
        <v>0.88987045221102745</v>
      </c>
      <c r="Y3597" s="4">
        <f>VLOOKUP($T3597,Sheet4!$H$1106:$M$1351,surveys!Y$1+1,FALSE)</f>
        <v>1</v>
      </c>
      <c r="Z3597" s="4">
        <f t="shared" si="169"/>
        <v>3</v>
      </c>
      <c r="AA3597" s="4" t="str">
        <f>VLOOKUP(T3597&amp;"-"&amp;Z3597,Sheet4!$W$2:$AA$1100,3,FALSE)</f>
        <v>Chicago</v>
      </c>
      <c r="AB3597" s="4">
        <f>VLOOKUP(T3597&amp;"-"&amp;Z3597,Sheet4!$W$2:$AA$1100,4,FALSE)</f>
        <v>41.850029999999997</v>
      </c>
      <c r="AC3597" s="4">
        <f>VLOOKUP(T3597&amp;"-"&amp;Z3597,Sheet4!$W$2:$AA$1100,5,FALSE)</f>
        <v>-87.650049999999993</v>
      </c>
    </row>
    <row r="3598" spans="1:29">
      <c r="A3598" s="6">
        <v>40710</v>
      </c>
      <c r="B3598" s="7">
        <v>0.59797453703703707</v>
      </c>
      <c r="C3598" s="4" t="s">
        <v>1213</v>
      </c>
      <c r="D3598" s="4" t="s">
        <v>1214</v>
      </c>
      <c r="E3598" s="4" t="s">
        <v>15</v>
      </c>
      <c r="F3598" s="4">
        <v>4</v>
      </c>
      <c r="G3598" s="4">
        <v>4</v>
      </c>
      <c r="H3598" s="4">
        <v>4</v>
      </c>
      <c r="I3598" s="4">
        <v>3</v>
      </c>
      <c r="J3598" s="4">
        <v>5</v>
      </c>
      <c r="K3598" s="4">
        <v>4</v>
      </c>
      <c r="L3598" s="4">
        <v>4</v>
      </c>
      <c r="M3598" s="4">
        <v>4</v>
      </c>
      <c r="N3598" s="4">
        <v>4</v>
      </c>
      <c r="O3598" s="4">
        <v>5</v>
      </c>
      <c r="P3598" s="4">
        <v>5</v>
      </c>
      <c r="Q3598" s="9">
        <f t="shared" si="170"/>
        <v>6.7789351851851851E-2</v>
      </c>
      <c r="R3598" s="4">
        <f t="shared" si="168"/>
        <v>40710.597974537035</v>
      </c>
      <c r="S3598" s="4">
        <v>0.45364464421023931</v>
      </c>
      <c r="T3598" s="4" t="str">
        <f>VLOOKUP(E3598,Sheet2!$A$2:$E$137,5,FALSE)</f>
        <v>US</v>
      </c>
      <c r="U3598" s="4">
        <f>VLOOKUP($T3598,Sheet4!$H$1106:$M$1351,surveys!U$1+1,FALSE)</f>
        <v>0.42883768204388006</v>
      </c>
      <c r="V3598" s="4">
        <f>VLOOKUP($T3598,Sheet4!$H$1106:$M$1351,surveys!V$1+1,FALSE)</f>
        <v>0.62778475709586301</v>
      </c>
      <c r="W3598" s="4">
        <f>VLOOKUP($T3598,Sheet4!$H$1106:$M$1351,surveys!W$1+1,FALSE)</f>
        <v>0.76918600378409652</v>
      </c>
      <c r="X3598" s="4">
        <f>VLOOKUP($T3598,Sheet4!$H$1106:$M$1351,surveys!X$1+1,FALSE)</f>
        <v>0.88987045221102745</v>
      </c>
      <c r="Y3598" s="4">
        <f>VLOOKUP($T3598,Sheet4!$H$1106:$M$1351,surveys!Y$1+1,FALSE)</f>
        <v>1</v>
      </c>
      <c r="Z3598" s="4">
        <f t="shared" si="169"/>
        <v>2</v>
      </c>
      <c r="AA3598" s="4" t="str">
        <f>VLOOKUP(T3598&amp;"-"&amp;Z3598,Sheet4!$W$2:$AA$1100,3,FALSE)</f>
        <v>Los Angeles</v>
      </c>
      <c r="AB3598" s="4">
        <f>VLOOKUP(T3598&amp;"-"&amp;Z3598,Sheet4!$W$2:$AA$1100,4,FALSE)</f>
        <v>34.052230000000002</v>
      </c>
      <c r="AC3598" s="4">
        <f>VLOOKUP(T3598&amp;"-"&amp;Z3598,Sheet4!$W$2:$AA$1100,5,FALSE)</f>
        <v>-118.24368</v>
      </c>
    </row>
    <row r="3599" spans="1:29">
      <c r="A3599" s="6">
        <v>40710</v>
      </c>
      <c r="B3599" s="7">
        <v>0.62515046296296295</v>
      </c>
      <c r="C3599" s="4" t="s">
        <v>1215</v>
      </c>
      <c r="D3599" s="4" t="s">
        <v>1216</v>
      </c>
      <c r="E3599" s="4" t="s">
        <v>15</v>
      </c>
      <c r="F3599" s="4">
        <v>3</v>
      </c>
      <c r="G3599" s="4">
        <v>1</v>
      </c>
      <c r="H3599" s="4">
        <v>1</v>
      </c>
      <c r="I3599" s="4">
        <v>5</v>
      </c>
      <c r="J3599" s="4">
        <v>4</v>
      </c>
      <c r="K3599" s="4">
        <v>3</v>
      </c>
      <c r="L3599" s="4">
        <v>1</v>
      </c>
      <c r="M3599" s="4">
        <v>1</v>
      </c>
      <c r="N3599" s="4">
        <v>4</v>
      </c>
      <c r="O3599" s="4">
        <v>3</v>
      </c>
      <c r="P3599" s="4">
        <v>4</v>
      </c>
      <c r="Q3599" s="9">
        <f t="shared" si="170"/>
        <v>1.8090277777777778E-2</v>
      </c>
      <c r="R3599" s="4">
        <f t="shared" si="168"/>
        <v>40710.625150462962</v>
      </c>
      <c r="S3599" s="4">
        <v>0.51421949180950244</v>
      </c>
      <c r="T3599" s="4" t="str">
        <f>VLOOKUP(E3599,Sheet2!$A$2:$E$137,5,FALSE)</f>
        <v>US</v>
      </c>
      <c r="U3599" s="4">
        <f>VLOOKUP($T3599,Sheet4!$H$1106:$M$1351,surveys!U$1+1,FALSE)</f>
        <v>0.42883768204388006</v>
      </c>
      <c r="V3599" s="4">
        <f>VLOOKUP($T3599,Sheet4!$H$1106:$M$1351,surveys!V$1+1,FALSE)</f>
        <v>0.62778475709586301</v>
      </c>
      <c r="W3599" s="4">
        <f>VLOOKUP($T3599,Sheet4!$H$1106:$M$1351,surveys!W$1+1,FALSE)</f>
        <v>0.76918600378409652</v>
      </c>
      <c r="X3599" s="4">
        <f>VLOOKUP($T3599,Sheet4!$H$1106:$M$1351,surveys!X$1+1,FALSE)</f>
        <v>0.88987045221102745</v>
      </c>
      <c r="Y3599" s="4">
        <f>VLOOKUP($T3599,Sheet4!$H$1106:$M$1351,surveys!Y$1+1,FALSE)</f>
        <v>1</v>
      </c>
      <c r="Z3599" s="4">
        <f t="shared" si="169"/>
        <v>2</v>
      </c>
      <c r="AA3599" s="4" t="str">
        <f>VLOOKUP(T3599&amp;"-"&amp;Z3599,Sheet4!$W$2:$AA$1100,3,FALSE)</f>
        <v>Los Angeles</v>
      </c>
      <c r="AB3599" s="4">
        <f>VLOOKUP(T3599&amp;"-"&amp;Z3599,Sheet4!$W$2:$AA$1100,4,FALSE)</f>
        <v>34.052230000000002</v>
      </c>
      <c r="AC3599" s="4">
        <f>VLOOKUP(T3599&amp;"-"&amp;Z3599,Sheet4!$W$2:$AA$1100,5,FALSE)</f>
        <v>-118.24368</v>
      </c>
    </row>
    <row r="3600" spans="1:29">
      <c r="A3600" s="6">
        <v>40710</v>
      </c>
      <c r="B3600" s="7">
        <v>0.90182870370370372</v>
      </c>
      <c r="C3600" s="4" t="s">
        <v>1215</v>
      </c>
      <c r="D3600" s="4" t="s">
        <v>1217</v>
      </c>
      <c r="E3600" s="4" t="s">
        <v>15</v>
      </c>
      <c r="F3600" s="4">
        <v>4</v>
      </c>
      <c r="G3600" s="4">
        <v>2</v>
      </c>
      <c r="H3600" s="4">
        <v>3</v>
      </c>
      <c r="I3600" s="4">
        <v>4</v>
      </c>
      <c r="J3600" s="4">
        <v>5</v>
      </c>
      <c r="K3600" s="4">
        <v>5</v>
      </c>
      <c r="L3600" s="4">
        <v>3</v>
      </c>
      <c r="M3600" s="4">
        <v>4</v>
      </c>
      <c r="N3600" s="4">
        <v>5</v>
      </c>
      <c r="O3600" s="4">
        <v>2</v>
      </c>
      <c r="P3600" s="4">
        <v>5</v>
      </c>
      <c r="Q3600" s="9">
        <f t="shared" si="170"/>
        <v>7.407407407407407E-4</v>
      </c>
      <c r="R3600" s="4">
        <f t="shared" si="168"/>
        <v>40710.901828703703</v>
      </c>
      <c r="S3600" s="4">
        <v>0.43470679566960779</v>
      </c>
      <c r="T3600" s="4" t="str">
        <f>VLOOKUP(E3600,Sheet2!$A$2:$E$137,5,FALSE)</f>
        <v>US</v>
      </c>
      <c r="U3600" s="4">
        <f>VLOOKUP($T3600,Sheet4!$H$1106:$M$1351,surveys!U$1+1,FALSE)</f>
        <v>0.42883768204388006</v>
      </c>
      <c r="V3600" s="4">
        <f>VLOOKUP($T3600,Sheet4!$H$1106:$M$1351,surveys!V$1+1,FALSE)</f>
        <v>0.62778475709586301</v>
      </c>
      <c r="W3600" s="4">
        <f>VLOOKUP($T3600,Sheet4!$H$1106:$M$1351,surveys!W$1+1,FALSE)</f>
        <v>0.76918600378409652</v>
      </c>
      <c r="X3600" s="4">
        <f>VLOOKUP($T3600,Sheet4!$H$1106:$M$1351,surveys!X$1+1,FALSE)</f>
        <v>0.88987045221102745</v>
      </c>
      <c r="Y3600" s="4">
        <f>VLOOKUP($T3600,Sheet4!$H$1106:$M$1351,surveys!Y$1+1,FALSE)</f>
        <v>1</v>
      </c>
      <c r="Z3600" s="4">
        <f t="shared" si="169"/>
        <v>2</v>
      </c>
      <c r="AA3600" s="4" t="str">
        <f>VLOOKUP(T3600&amp;"-"&amp;Z3600,Sheet4!$W$2:$AA$1100,3,FALSE)</f>
        <v>Los Angeles</v>
      </c>
      <c r="AB3600" s="4">
        <f>VLOOKUP(T3600&amp;"-"&amp;Z3600,Sheet4!$W$2:$AA$1100,4,FALSE)</f>
        <v>34.052230000000002</v>
      </c>
      <c r="AC3600" s="4">
        <f>VLOOKUP(T3600&amp;"-"&amp;Z3600,Sheet4!$W$2:$AA$1100,5,FALSE)</f>
        <v>-118.24368</v>
      </c>
    </row>
    <row r="3601" spans="1:29">
      <c r="A3601" s="6">
        <v>40710</v>
      </c>
      <c r="B3601" s="7">
        <v>0.66215277777777781</v>
      </c>
      <c r="C3601" s="4" t="s">
        <v>1213</v>
      </c>
      <c r="D3601" s="4" t="s">
        <v>1219</v>
      </c>
      <c r="E3601" s="4" t="s">
        <v>23</v>
      </c>
      <c r="F3601" s="4">
        <v>4</v>
      </c>
      <c r="G3601" s="4">
        <v>4</v>
      </c>
      <c r="H3601" s="4">
        <v>3</v>
      </c>
      <c r="I3601" s="4">
        <v>3</v>
      </c>
      <c r="J3601" s="4">
        <v>5</v>
      </c>
      <c r="K3601" s="4">
        <v>5</v>
      </c>
      <c r="L3601" s="4">
        <v>4</v>
      </c>
      <c r="M3601" s="4">
        <v>5</v>
      </c>
      <c r="N3601" s="4">
        <v>5</v>
      </c>
      <c r="O3601" s="4">
        <v>3</v>
      </c>
      <c r="P3601" s="4">
        <v>5</v>
      </c>
      <c r="Q3601" s="9">
        <f t="shared" si="170"/>
        <v>4.3958333333333328E-2</v>
      </c>
      <c r="R3601" s="4">
        <f t="shared" si="168"/>
        <v>40710.662152777775</v>
      </c>
      <c r="S3601" s="4">
        <v>8.1861618748210407E-2</v>
      </c>
      <c r="T3601" s="4" t="str">
        <f>VLOOKUP(E3601,Sheet2!$A$2:$E$137,5,FALSE)</f>
        <v>CA</v>
      </c>
      <c r="U3601" s="4">
        <f>VLOOKUP($T3601,Sheet4!$H$1106:$M$1351,surveys!U$1+1,FALSE)</f>
        <v>0.39929817507859233</v>
      </c>
      <c r="V3601" s="4">
        <f>VLOOKUP($T3601,Sheet4!$H$1106:$M$1351,surveys!V$1+1,FALSE)</f>
        <v>0.68226808593455113</v>
      </c>
      <c r="W3601" s="4">
        <f>VLOOKUP($T3601,Sheet4!$H$1106:$M$1351,surveys!W$1+1,FALSE)</f>
        <v>0.8413893511967715</v>
      </c>
      <c r="X3601" s="4">
        <f>VLOOKUP($T3601,Sheet4!$H$1106:$M$1351,surveys!X$1+1,FALSE)</f>
        <v>0.92969032990429024</v>
      </c>
      <c r="Y3601" s="4">
        <f>VLOOKUP($T3601,Sheet4!$H$1106:$M$1351,surveys!Y$1+1,FALSE)</f>
        <v>1</v>
      </c>
      <c r="Z3601" s="4">
        <f t="shared" si="169"/>
        <v>1</v>
      </c>
      <c r="AA3601" s="4" t="str">
        <f>VLOOKUP(T3601&amp;"-"&amp;Z3601,Sheet4!$W$2:$AA$1100,3,FALSE)</f>
        <v>Toronto</v>
      </c>
      <c r="AB3601" s="4">
        <f>VLOOKUP(T3601&amp;"-"&amp;Z3601,Sheet4!$W$2:$AA$1100,4,FALSE)</f>
        <v>43.700110000000002</v>
      </c>
      <c r="AC3601" s="4">
        <f>VLOOKUP(T3601&amp;"-"&amp;Z3601,Sheet4!$W$2:$AA$1100,5,FALSE)</f>
        <v>-79.416300000000007</v>
      </c>
    </row>
    <row r="3602" spans="1:29">
      <c r="A3602" s="6">
        <v>40710</v>
      </c>
      <c r="B3602" s="7">
        <v>0.6932060185185186</v>
      </c>
      <c r="C3602" s="4" t="s">
        <v>1213</v>
      </c>
      <c r="D3602" s="4" t="s">
        <v>1224</v>
      </c>
      <c r="E3602" s="4" t="s">
        <v>23</v>
      </c>
      <c r="F3602" s="4">
        <v>1</v>
      </c>
      <c r="G3602" s="4">
        <v>3</v>
      </c>
      <c r="H3602" s="4">
        <v>3</v>
      </c>
      <c r="I3602" s="4">
        <v>1</v>
      </c>
      <c r="J3602" s="4">
        <v>1</v>
      </c>
      <c r="K3602" s="4">
        <v>2</v>
      </c>
      <c r="L3602" s="4">
        <v>2</v>
      </c>
      <c r="M3602" s="4">
        <v>0</v>
      </c>
      <c r="N3602" s="4">
        <v>1</v>
      </c>
      <c r="O3602" s="4">
        <v>1</v>
      </c>
      <c r="P3602" s="4">
        <v>2</v>
      </c>
      <c r="Q3602" s="9">
        <f t="shared" si="170"/>
        <v>6.4803240740740745E-2</v>
      </c>
      <c r="R3602" s="4">
        <f t="shared" si="168"/>
        <v>40710.693206018521</v>
      </c>
      <c r="S3602" s="4">
        <v>0.29289712214344599</v>
      </c>
      <c r="T3602" s="4" t="str">
        <f>VLOOKUP(E3602,Sheet2!$A$2:$E$137,5,FALSE)</f>
        <v>CA</v>
      </c>
      <c r="U3602" s="4">
        <f>VLOOKUP($T3602,Sheet4!$H$1106:$M$1351,surveys!U$1+1,FALSE)</f>
        <v>0.39929817507859233</v>
      </c>
      <c r="V3602" s="4">
        <f>VLOOKUP($T3602,Sheet4!$H$1106:$M$1351,surveys!V$1+1,FALSE)</f>
        <v>0.68226808593455113</v>
      </c>
      <c r="W3602" s="4">
        <f>VLOOKUP($T3602,Sheet4!$H$1106:$M$1351,surveys!W$1+1,FALSE)</f>
        <v>0.8413893511967715</v>
      </c>
      <c r="X3602" s="4">
        <f>VLOOKUP($T3602,Sheet4!$H$1106:$M$1351,surveys!X$1+1,FALSE)</f>
        <v>0.92969032990429024</v>
      </c>
      <c r="Y3602" s="4">
        <f>VLOOKUP($T3602,Sheet4!$H$1106:$M$1351,surveys!Y$1+1,FALSE)</f>
        <v>1</v>
      </c>
      <c r="Z3602" s="4">
        <f t="shared" si="169"/>
        <v>1</v>
      </c>
      <c r="AA3602" s="4" t="str">
        <f>VLOOKUP(T3602&amp;"-"&amp;Z3602,Sheet4!$W$2:$AA$1100,3,FALSE)</f>
        <v>Toronto</v>
      </c>
      <c r="AB3602" s="4">
        <f>VLOOKUP(T3602&amp;"-"&amp;Z3602,Sheet4!$W$2:$AA$1100,4,FALSE)</f>
        <v>43.700110000000002</v>
      </c>
      <c r="AC3602" s="4">
        <f>VLOOKUP(T3602&amp;"-"&amp;Z3602,Sheet4!$W$2:$AA$1100,5,FALSE)</f>
        <v>-79.416300000000007</v>
      </c>
    </row>
    <row r="3603" spans="1:29">
      <c r="A3603" s="6">
        <v>40710</v>
      </c>
      <c r="B3603" s="7">
        <v>0.47104166666666664</v>
      </c>
      <c r="C3603" s="4" t="s">
        <v>1213</v>
      </c>
      <c r="D3603" s="4" t="s">
        <v>1214</v>
      </c>
      <c r="E3603" s="4" t="s">
        <v>37</v>
      </c>
      <c r="F3603" s="4">
        <v>1</v>
      </c>
      <c r="G3603" s="4">
        <v>5</v>
      </c>
      <c r="H3603" s="4">
        <v>5</v>
      </c>
      <c r="I3603" s="4">
        <v>1</v>
      </c>
      <c r="J3603" s="4">
        <v>1</v>
      </c>
      <c r="K3603" s="4">
        <v>5</v>
      </c>
      <c r="L3603" s="4">
        <v>1</v>
      </c>
      <c r="M3603" s="4">
        <v>1</v>
      </c>
      <c r="N3603" s="4">
        <v>5</v>
      </c>
      <c r="O3603" s="4">
        <v>1</v>
      </c>
      <c r="P3603" s="4">
        <v>5</v>
      </c>
      <c r="Q3603" s="9">
        <f t="shared" si="170"/>
        <v>5.0081018518518511E-2</v>
      </c>
      <c r="R3603" s="4">
        <f t="shared" si="168"/>
        <v>40710.471041666664</v>
      </c>
      <c r="S3603" s="4">
        <v>0.42880207102185341</v>
      </c>
      <c r="T3603" s="4" t="str">
        <f>VLOOKUP(E3603,Sheet2!$A$2:$E$137,5,FALSE)</f>
        <v>PT</v>
      </c>
      <c r="U3603" s="4">
        <f>VLOOKUP($T3603,Sheet4!$H$1106:$M$1351,surveys!U$1+1,FALSE)</f>
        <v>0.43703858129282908</v>
      </c>
      <c r="V3603" s="4">
        <f>VLOOKUP($T3603,Sheet4!$H$1106:$M$1351,surveys!V$1+1,FALSE)</f>
        <v>0.64773543484664464</v>
      </c>
      <c r="W3603" s="4">
        <f>VLOOKUP($T3603,Sheet4!$H$1106:$M$1351,surveys!W$1+1,FALSE)</f>
        <v>0.79869631675299657</v>
      </c>
      <c r="X3603" s="4">
        <f>VLOOKUP($T3603,Sheet4!$H$1106:$M$1351,surveys!X$1+1,FALSE)</f>
        <v>0.90115606302176665</v>
      </c>
      <c r="Y3603" s="4">
        <f>VLOOKUP($T3603,Sheet4!$H$1106:$M$1351,surveys!Y$1+1,FALSE)</f>
        <v>1</v>
      </c>
      <c r="Z3603" s="4">
        <f t="shared" si="169"/>
        <v>1</v>
      </c>
      <c r="AA3603" s="4" t="str">
        <f>VLOOKUP(T3603&amp;"-"&amp;Z3603,Sheet4!$W$2:$AA$1100,3,FALSE)</f>
        <v>Lisbon</v>
      </c>
      <c r="AB3603" s="4">
        <f>VLOOKUP(T3603&amp;"-"&amp;Z3603,Sheet4!$W$2:$AA$1100,4,FALSE)</f>
        <v>38.716670000000001</v>
      </c>
      <c r="AC3603" s="4">
        <f>VLOOKUP(T3603&amp;"-"&amp;Z3603,Sheet4!$W$2:$AA$1100,5,FALSE)</f>
        <v>-9.1333300000000008</v>
      </c>
    </row>
    <row r="3604" spans="1:29">
      <c r="A3604" s="6">
        <v>40710</v>
      </c>
      <c r="B3604" s="7">
        <v>0.7427893518518518</v>
      </c>
      <c r="C3604" s="4" t="s">
        <v>1213</v>
      </c>
      <c r="D3604" s="4" t="s">
        <v>1214</v>
      </c>
      <c r="E3604" s="4" t="s">
        <v>23</v>
      </c>
      <c r="F3604" s="4">
        <v>3</v>
      </c>
      <c r="G3604" s="4">
        <v>2</v>
      </c>
      <c r="H3604" s="4">
        <v>4</v>
      </c>
      <c r="I3604" s="4">
        <v>5</v>
      </c>
      <c r="J3604" s="4">
        <v>4</v>
      </c>
      <c r="K3604" s="4">
        <v>3</v>
      </c>
      <c r="L3604" s="4">
        <v>4</v>
      </c>
      <c r="M3604" s="4">
        <v>5</v>
      </c>
      <c r="N3604" s="4">
        <v>5</v>
      </c>
      <c r="O3604" s="4">
        <v>2</v>
      </c>
      <c r="P3604" s="4">
        <v>3</v>
      </c>
      <c r="Q3604" s="9">
        <f t="shared" si="170"/>
        <v>2.9768518518518517E-2</v>
      </c>
      <c r="R3604" s="4">
        <f t="shared" si="168"/>
        <v>40710.742789351854</v>
      </c>
      <c r="S3604" s="4">
        <v>0.28026419379175604</v>
      </c>
      <c r="T3604" s="4" t="str">
        <f>VLOOKUP(E3604,Sheet2!$A$2:$E$137,5,FALSE)</f>
        <v>CA</v>
      </c>
      <c r="U3604" s="4">
        <f>VLOOKUP($T3604,Sheet4!$H$1106:$M$1351,surveys!U$1+1,FALSE)</f>
        <v>0.39929817507859233</v>
      </c>
      <c r="V3604" s="4">
        <f>VLOOKUP($T3604,Sheet4!$H$1106:$M$1351,surveys!V$1+1,FALSE)</f>
        <v>0.68226808593455113</v>
      </c>
      <c r="W3604" s="4">
        <f>VLOOKUP($T3604,Sheet4!$H$1106:$M$1351,surveys!W$1+1,FALSE)</f>
        <v>0.8413893511967715</v>
      </c>
      <c r="X3604" s="4">
        <f>VLOOKUP($T3604,Sheet4!$H$1106:$M$1351,surveys!X$1+1,FALSE)</f>
        <v>0.92969032990429024</v>
      </c>
      <c r="Y3604" s="4">
        <f>VLOOKUP($T3604,Sheet4!$H$1106:$M$1351,surveys!Y$1+1,FALSE)</f>
        <v>1</v>
      </c>
      <c r="Z3604" s="4">
        <f t="shared" si="169"/>
        <v>1</v>
      </c>
      <c r="AA3604" s="4" t="str">
        <f>VLOOKUP(T3604&amp;"-"&amp;Z3604,Sheet4!$W$2:$AA$1100,3,FALSE)</f>
        <v>Toronto</v>
      </c>
      <c r="AB3604" s="4">
        <f>VLOOKUP(T3604&amp;"-"&amp;Z3604,Sheet4!$W$2:$AA$1100,4,FALSE)</f>
        <v>43.700110000000002</v>
      </c>
      <c r="AC3604" s="4">
        <f>VLOOKUP(T3604&amp;"-"&amp;Z3604,Sheet4!$W$2:$AA$1100,5,FALSE)</f>
        <v>-79.416300000000007</v>
      </c>
    </row>
    <row r="3605" spans="1:29">
      <c r="A3605" s="6">
        <v>40710</v>
      </c>
      <c r="B3605" s="7">
        <v>0.77591435185185187</v>
      </c>
      <c r="C3605" s="4" t="s">
        <v>1215</v>
      </c>
      <c r="D3605" s="4" t="s">
        <v>1219</v>
      </c>
      <c r="E3605" s="4" t="s">
        <v>33</v>
      </c>
      <c r="F3605" s="4">
        <v>5</v>
      </c>
      <c r="G3605" s="4">
        <v>5</v>
      </c>
      <c r="H3605" s="4">
        <v>4</v>
      </c>
      <c r="I3605" s="4">
        <v>4</v>
      </c>
      <c r="J3605" s="4">
        <v>5</v>
      </c>
      <c r="K3605" s="4">
        <v>5</v>
      </c>
      <c r="L3605" s="4">
        <v>3</v>
      </c>
      <c r="M3605" s="4">
        <v>5</v>
      </c>
      <c r="N3605" s="4">
        <v>5</v>
      </c>
      <c r="O3605" s="4">
        <v>4</v>
      </c>
      <c r="P3605" s="4">
        <v>3</v>
      </c>
      <c r="Q3605" s="9">
        <f t="shared" si="170"/>
        <v>5.2685185185185175E-2</v>
      </c>
      <c r="R3605" s="4">
        <f t="shared" si="168"/>
        <v>40710.775914351849</v>
      </c>
      <c r="S3605" s="4">
        <v>0.6070467630961498</v>
      </c>
      <c r="T3605" s="4" t="str">
        <f>VLOOKUP(E3605,Sheet2!$A$2:$E$137,5,FALSE)</f>
        <v>IT</v>
      </c>
      <c r="U3605" s="4">
        <f>VLOOKUP($T3605,Sheet4!$H$1106:$M$1351,surveys!U$1+1,FALSE)</f>
        <v>0.40073733113706772</v>
      </c>
      <c r="V3605" s="4">
        <f>VLOOKUP($T3605,Sheet4!$H$1106:$M$1351,surveys!V$1+1,FALSE)</f>
        <v>0.60502083075372182</v>
      </c>
      <c r="W3605" s="4">
        <f>VLOOKUP($T3605,Sheet4!$H$1106:$M$1351,surveys!W$1+1,FALSE)</f>
        <v>0.75963680320784854</v>
      </c>
      <c r="X3605" s="4">
        <f>VLOOKUP($T3605,Sheet4!$H$1106:$M$1351,surveys!X$1+1,FALSE)</f>
        <v>0.89491209934724891</v>
      </c>
      <c r="Y3605" s="4">
        <f>VLOOKUP($T3605,Sheet4!$H$1106:$M$1351,surveys!Y$1+1,FALSE)</f>
        <v>1</v>
      </c>
      <c r="Z3605" s="4">
        <f t="shared" si="169"/>
        <v>3</v>
      </c>
      <c r="AA3605" s="4" t="str">
        <f>VLOOKUP(T3605&amp;"-"&amp;Z3605,Sheet4!$W$2:$AA$1100,3,FALSE)</f>
        <v>Napoli</v>
      </c>
      <c r="AB3605" s="4">
        <f>VLOOKUP(T3605&amp;"-"&amp;Z3605,Sheet4!$W$2:$AA$1100,4,FALSE)</f>
        <v>40.833329999999997</v>
      </c>
      <c r="AC3605" s="4">
        <f>VLOOKUP(T3605&amp;"-"&amp;Z3605,Sheet4!$W$2:$AA$1100,5,FALSE)</f>
        <v>14.25</v>
      </c>
    </row>
    <row r="3606" spans="1:29">
      <c r="A3606" s="6">
        <v>40710</v>
      </c>
      <c r="B3606" s="7">
        <v>0.80607638888888899</v>
      </c>
      <c r="C3606" s="4" t="s">
        <v>1213</v>
      </c>
      <c r="D3606" s="4" t="s">
        <v>1219</v>
      </c>
      <c r="E3606" s="4" t="s">
        <v>138</v>
      </c>
      <c r="F3606" s="4">
        <v>4</v>
      </c>
      <c r="G3606" s="4">
        <v>4</v>
      </c>
      <c r="H3606" s="4">
        <v>5</v>
      </c>
      <c r="I3606" s="4">
        <v>3</v>
      </c>
      <c r="J3606" s="4">
        <v>4</v>
      </c>
      <c r="K3606" s="4">
        <v>3</v>
      </c>
      <c r="L3606" s="4">
        <v>3</v>
      </c>
      <c r="M3606" s="4">
        <v>5</v>
      </c>
      <c r="N3606" s="4">
        <v>4</v>
      </c>
      <c r="O3606" s="4">
        <v>3</v>
      </c>
      <c r="P3606" s="4">
        <v>4</v>
      </c>
      <c r="Q3606" s="9">
        <f t="shared" si="170"/>
        <v>5.1967592592592595E-3</v>
      </c>
      <c r="R3606" s="4">
        <f t="shared" si="168"/>
        <v>40710.806076388886</v>
      </c>
      <c r="S3606" s="4">
        <v>4.490215641103168E-2</v>
      </c>
      <c r="T3606" s="4" t="str">
        <f>VLOOKUP(E3606,Sheet2!$A$2:$E$137,5,FALSE)</f>
        <v>CO</v>
      </c>
      <c r="U3606" s="4">
        <f>VLOOKUP($T3606,Sheet4!$H$1106:$M$1351,surveys!U$1+1,FALSE)</f>
        <v>0.51364259247621491</v>
      </c>
      <c r="V3606" s="4">
        <f>VLOOKUP($T3606,Sheet4!$H$1106:$M$1351,surveys!V$1+1,FALSE)</f>
        <v>0.68668953298572222</v>
      </c>
      <c r="W3606" s="4">
        <f>VLOOKUP($T3606,Sheet4!$H$1106:$M$1351,surveys!W$1+1,FALSE)</f>
        <v>0.83132306284674895</v>
      </c>
      <c r="X3606" s="4">
        <f>VLOOKUP($T3606,Sheet4!$H$1106:$M$1351,surveys!X$1+1,FALSE)</f>
        <v>0.93115198127959642</v>
      </c>
      <c r="Y3606" s="4">
        <f>VLOOKUP($T3606,Sheet4!$H$1106:$M$1351,surveys!Y$1+1,FALSE)</f>
        <v>1</v>
      </c>
      <c r="Z3606" s="4">
        <f t="shared" si="169"/>
        <v>1</v>
      </c>
      <c r="AA3606" s="4" t="str">
        <f>VLOOKUP(T3606&amp;"-"&amp;Z3606,Sheet4!$W$2:$AA$1100,3,FALSE)</f>
        <v>Bogota</v>
      </c>
      <c r="AB3606" s="4">
        <f>VLOOKUP(T3606&amp;"-"&amp;Z3606,Sheet4!$W$2:$AA$1100,4,FALSE)</f>
        <v>4.6097099999999998</v>
      </c>
      <c r="AC3606" s="4">
        <f>VLOOKUP(T3606&amp;"-"&amp;Z3606,Sheet4!$W$2:$AA$1100,5,FALSE)</f>
        <v>-74.08175</v>
      </c>
    </row>
    <row r="3607" spans="1:29">
      <c r="A3607" s="6">
        <v>40710</v>
      </c>
      <c r="B3607" s="7">
        <v>0.81086805555555552</v>
      </c>
      <c r="C3607" s="4" t="s">
        <v>1213</v>
      </c>
      <c r="D3607" s="4" t="s">
        <v>1214</v>
      </c>
      <c r="E3607" s="4" t="s">
        <v>23</v>
      </c>
      <c r="F3607" s="4">
        <v>3</v>
      </c>
      <c r="G3607" s="4">
        <v>3</v>
      </c>
      <c r="H3607" s="4">
        <v>3</v>
      </c>
      <c r="I3607" s="4">
        <v>2</v>
      </c>
      <c r="J3607" s="4">
        <v>4</v>
      </c>
      <c r="K3607" s="4">
        <v>3</v>
      </c>
      <c r="L3607" s="4">
        <v>3</v>
      </c>
      <c r="M3607" s="4">
        <v>5</v>
      </c>
      <c r="N3607" s="4">
        <v>5</v>
      </c>
      <c r="O3607" s="4">
        <v>5</v>
      </c>
      <c r="P3607" s="4">
        <v>4</v>
      </c>
      <c r="Q3607" s="9">
        <f t="shared" si="170"/>
        <v>7.5925925925925926E-3</v>
      </c>
      <c r="R3607" s="4">
        <f t="shared" si="168"/>
        <v>40710.810868055552</v>
      </c>
      <c r="S3607" s="4">
        <v>0.24258620757215432</v>
      </c>
      <c r="T3607" s="4" t="str">
        <f>VLOOKUP(E3607,Sheet2!$A$2:$E$137,5,FALSE)</f>
        <v>CA</v>
      </c>
      <c r="U3607" s="4">
        <f>VLOOKUP($T3607,Sheet4!$H$1106:$M$1351,surveys!U$1+1,FALSE)</f>
        <v>0.39929817507859233</v>
      </c>
      <c r="V3607" s="4">
        <f>VLOOKUP($T3607,Sheet4!$H$1106:$M$1351,surveys!V$1+1,FALSE)</f>
        <v>0.68226808593455113</v>
      </c>
      <c r="W3607" s="4">
        <f>VLOOKUP($T3607,Sheet4!$H$1106:$M$1351,surveys!W$1+1,FALSE)</f>
        <v>0.8413893511967715</v>
      </c>
      <c r="X3607" s="4">
        <f>VLOOKUP($T3607,Sheet4!$H$1106:$M$1351,surveys!X$1+1,FALSE)</f>
        <v>0.92969032990429024</v>
      </c>
      <c r="Y3607" s="4">
        <f>VLOOKUP($T3607,Sheet4!$H$1106:$M$1351,surveys!Y$1+1,FALSE)</f>
        <v>1</v>
      </c>
      <c r="Z3607" s="4">
        <f t="shared" si="169"/>
        <v>1</v>
      </c>
      <c r="AA3607" s="4" t="str">
        <f>VLOOKUP(T3607&amp;"-"&amp;Z3607,Sheet4!$W$2:$AA$1100,3,FALSE)</f>
        <v>Toronto</v>
      </c>
      <c r="AB3607" s="4">
        <f>VLOOKUP(T3607&amp;"-"&amp;Z3607,Sheet4!$W$2:$AA$1100,4,FALSE)</f>
        <v>43.700110000000002</v>
      </c>
      <c r="AC3607" s="4">
        <f>VLOOKUP(T3607&amp;"-"&amp;Z3607,Sheet4!$W$2:$AA$1100,5,FALSE)</f>
        <v>-79.416300000000007</v>
      </c>
    </row>
    <row r="3608" spans="1:29">
      <c r="A3608" s="6">
        <v>40710</v>
      </c>
      <c r="B3608" s="7">
        <v>0.82126157407407396</v>
      </c>
      <c r="C3608" s="4" t="s">
        <v>1213</v>
      </c>
      <c r="D3608" s="4" t="s">
        <v>1216</v>
      </c>
      <c r="E3608" s="4" t="s">
        <v>26</v>
      </c>
      <c r="F3608" s="4">
        <v>1</v>
      </c>
      <c r="G3608" s="4">
        <v>1</v>
      </c>
      <c r="H3608" s="4">
        <v>1</v>
      </c>
      <c r="I3608" s="4">
        <v>1</v>
      </c>
      <c r="J3608" s="4">
        <v>1</v>
      </c>
      <c r="K3608" s="4">
        <v>1</v>
      </c>
      <c r="L3608" s="4">
        <v>1</v>
      </c>
      <c r="M3608" s="4">
        <v>1</v>
      </c>
      <c r="N3608" s="4">
        <v>1</v>
      </c>
      <c r="O3608" s="4">
        <v>1</v>
      </c>
      <c r="P3608" s="4">
        <v>1</v>
      </c>
      <c r="Q3608" s="9">
        <f t="shared" si="170"/>
        <v>1.5439814814814816E-2</v>
      </c>
      <c r="R3608" s="4">
        <f t="shared" si="168"/>
        <v>40710.821261574078</v>
      </c>
      <c r="S3608" s="4">
        <v>0.28414891623459404</v>
      </c>
      <c r="T3608" s="4" t="str">
        <f>VLOOKUP(E3608,Sheet2!$A$2:$E$137,5,FALSE)</f>
        <v>DE</v>
      </c>
      <c r="U3608" s="4">
        <f>VLOOKUP($T3608,Sheet4!$H$1106:$M$1351,surveys!U$1+1,FALSE)</f>
        <v>0.42620281948941302</v>
      </c>
      <c r="V3608" s="4">
        <f>VLOOKUP($T3608,Sheet4!$H$1106:$M$1351,surveys!V$1+1,FALSE)</f>
        <v>0.64253089557903176</v>
      </c>
      <c r="W3608" s="4">
        <f>VLOOKUP($T3608,Sheet4!$H$1106:$M$1351,surveys!W$1+1,FALSE)</f>
        <v>0.79931043378760003</v>
      </c>
      <c r="X3608" s="4">
        <f>VLOOKUP($T3608,Sheet4!$H$1106:$M$1351,surveys!X$1+1,FALSE)</f>
        <v>0.91914675697020254</v>
      </c>
      <c r="Y3608" s="4">
        <f>VLOOKUP($T3608,Sheet4!$H$1106:$M$1351,surveys!Y$1+1,FALSE)</f>
        <v>1</v>
      </c>
      <c r="Z3608" s="4">
        <f t="shared" si="169"/>
        <v>1</v>
      </c>
      <c r="AA3608" s="4" t="str">
        <f>VLOOKUP(T3608&amp;"-"&amp;Z3608,Sheet4!$W$2:$AA$1100,3,FALSE)</f>
        <v>Berlin</v>
      </c>
      <c r="AB3608" s="4">
        <f>VLOOKUP(T3608&amp;"-"&amp;Z3608,Sheet4!$W$2:$AA$1100,4,FALSE)</f>
        <v>52.524369999999998</v>
      </c>
      <c r="AC3608" s="4">
        <f>VLOOKUP(T3608&amp;"-"&amp;Z3608,Sheet4!$W$2:$AA$1100,5,FALSE)</f>
        <v>13.41053</v>
      </c>
    </row>
    <row r="3609" spans="1:29">
      <c r="A3609" s="6">
        <v>40710</v>
      </c>
      <c r="B3609" s="7">
        <v>0.82791666666666675</v>
      </c>
      <c r="C3609" s="4" t="s">
        <v>1213</v>
      </c>
      <c r="D3609" s="4" t="s">
        <v>1214</v>
      </c>
      <c r="E3609" s="4" t="s">
        <v>539</v>
      </c>
      <c r="F3609" s="4">
        <v>3</v>
      </c>
      <c r="G3609" s="4">
        <v>3</v>
      </c>
      <c r="H3609" s="4">
        <v>3</v>
      </c>
      <c r="I3609" s="4">
        <v>3</v>
      </c>
      <c r="J3609" s="4">
        <v>4</v>
      </c>
      <c r="K3609" s="4">
        <v>3</v>
      </c>
      <c r="L3609" s="4">
        <v>4</v>
      </c>
      <c r="M3609" s="4">
        <v>4</v>
      </c>
      <c r="N3609" s="4">
        <v>4</v>
      </c>
      <c r="O3609" s="4">
        <v>4</v>
      </c>
      <c r="P3609" s="4">
        <v>3</v>
      </c>
      <c r="Q3609" s="9">
        <f t="shared" si="170"/>
        <v>1.9525462962962963E-2</v>
      </c>
      <c r="R3609" s="4">
        <f t="shared" si="168"/>
        <v>40710.827916666669</v>
      </c>
      <c r="S3609" s="4">
        <v>0.32777187812924891</v>
      </c>
      <c r="T3609" s="4" t="str">
        <f>VLOOKUP(E3609,Sheet2!$A$2:$E$137,5,FALSE)</f>
        <v>DO</v>
      </c>
      <c r="U3609" s="4">
        <f>VLOOKUP($T3609,Sheet4!$H$1106:$M$1351,surveys!U$1+1,FALSE)</f>
        <v>0.55292961358927484</v>
      </c>
      <c r="V3609" s="4">
        <f>VLOOKUP($T3609,Sheet4!$H$1106:$M$1351,surveys!V$1+1,FALSE)</f>
        <v>0.85426172753198704</v>
      </c>
      <c r="W3609" s="4">
        <f>VLOOKUP($T3609,Sheet4!$H$1106:$M$1351,surveys!W$1+1,FALSE)</f>
        <v>0.90897836611198957</v>
      </c>
      <c r="X3609" s="4">
        <f>VLOOKUP($T3609,Sheet4!$H$1106:$M$1351,surveys!X$1+1,FALSE)</f>
        <v>0.96131900097355383</v>
      </c>
      <c r="Y3609" s="4">
        <f>VLOOKUP($T3609,Sheet4!$H$1106:$M$1351,surveys!Y$1+1,FALSE)</f>
        <v>1</v>
      </c>
      <c r="Z3609" s="4">
        <f t="shared" si="169"/>
        <v>1</v>
      </c>
      <c r="AA3609" s="4" t="str">
        <f>VLOOKUP(T3609&amp;"-"&amp;Z3609,Sheet4!$W$2:$AA$1100,3,FALSE)</f>
        <v>Santo Domingo</v>
      </c>
      <c r="AB3609" s="4">
        <f>VLOOKUP(T3609&amp;"-"&amp;Z3609,Sheet4!$W$2:$AA$1100,4,FALSE)</f>
        <v>18.500119999999999</v>
      </c>
      <c r="AC3609" s="4">
        <f>VLOOKUP(T3609&amp;"-"&amp;Z3609,Sheet4!$W$2:$AA$1100,5,FALSE)</f>
        <v>-69.988569999999996</v>
      </c>
    </row>
    <row r="3610" spans="1:29">
      <c r="A3610" s="6">
        <v>40710</v>
      </c>
      <c r="B3610" s="7">
        <v>0.84287037037037038</v>
      </c>
      <c r="C3610" s="4" t="s">
        <v>1213</v>
      </c>
      <c r="D3610" s="4" t="s">
        <v>1218</v>
      </c>
      <c r="E3610" s="4" t="s">
        <v>28</v>
      </c>
      <c r="F3610" s="4">
        <v>1</v>
      </c>
      <c r="G3610" s="4">
        <v>0</v>
      </c>
      <c r="H3610" s="4">
        <v>1</v>
      </c>
      <c r="I3610" s="4">
        <v>1</v>
      </c>
      <c r="J3610" s="4">
        <v>0</v>
      </c>
      <c r="K3610" s="4">
        <v>0</v>
      </c>
      <c r="L3610" s="4">
        <v>0</v>
      </c>
      <c r="M3610" s="4">
        <v>5</v>
      </c>
      <c r="N3610" s="4">
        <v>5</v>
      </c>
      <c r="O3610" s="4">
        <v>0</v>
      </c>
      <c r="P3610" s="4">
        <v>0</v>
      </c>
      <c r="Q3610" s="9">
        <f t="shared" si="170"/>
        <v>2.9594907407407407E-2</v>
      </c>
      <c r="R3610" s="4">
        <f t="shared" si="168"/>
        <v>40710.842870370368</v>
      </c>
      <c r="S3610" s="4">
        <v>0.3291455163642969</v>
      </c>
      <c r="T3610" s="4" t="str">
        <f>VLOOKUP(E3610,Sheet2!$A$2:$E$137,5,FALSE)</f>
        <v>AT</v>
      </c>
      <c r="U3610" s="4">
        <f>VLOOKUP($T3610,Sheet4!$H$1106:$M$1351,surveys!U$1+1,FALSE)</f>
        <v>0.71742534648291634</v>
      </c>
      <c r="V3610" s="4">
        <f>VLOOKUP($T3610,Sheet4!$H$1106:$M$1351,surveys!V$1+1,FALSE)</f>
        <v>0.81172349908300157</v>
      </c>
      <c r="W3610" s="4">
        <f>VLOOKUP($T3610,Sheet4!$H$1106:$M$1351,surveys!W$1+1,FALSE)</f>
        <v>0.88856220405379505</v>
      </c>
      <c r="X3610" s="4">
        <f>VLOOKUP($T3610,Sheet4!$H$1106:$M$1351,surveys!X$1+1,FALSE)</f>
        <v>0.95229784043038701</v>
      </c>
      <c r="Y3610" s="4">
        <f>VLOOKUP($T3610,Sheet4!$H$1106:$M$1351,surveys!Y$1+1,FALSE)</f>
        <v>1</v>
      </c>
      <c r="Z3610" s="4">
        <f t="shared" si="169"/>
        <v>1</v>
      </c>
      <c r="AA3610" s="4" t="str">
        <f>VLOOKUP(T3610&amp;"-"&amp;Z3610,Sheet4!$W$2:$AA$1100,3,FALSE)</f>
        <v>Vienna</v>
      </c>
      <c r="AB3610" s="4">
        <f>VLOOKUP(T3610&amp;"-"&amp;Z3610,Sheet4!$W$2:$AA$1100,4,FALSE)</f>
        <v>48.208489999999998</v>
      </c>
      <c r="AC3610" s="4">
        <f>VLOOKUP(T3610&amp;"-"&amp;Z3610,Sheet4!$W$2:$AA$1100,5,FALSE)</f>
        <v>16.37208</v>
      </c>
    </row>
    <row r="3611" spans="1:29">
      <c r="A3611" s="6">
        <v>40710</v>
      </c>
      <c r="B3611" s="7">
        <v>0.84642361111111108</v>
      </c>
      <c r="C3611" s="4" t="s">
        <v>1215</v>
      </c>
      <c r="D3611" s="4" t="s">
        <v>1216</v>
      </c>
      <c r="E3611" s="4" t="s">
        <v>37</v>
      </c>
      <c r="F3611" s="4">
        <v>1</v>
      </c>
      <c r="G3611" s="4">
        <v>1</v>
      </c>
      <c r="H3611" s="4">
        <v>5</v>
      </c>
      <c r="I3611" s="4">
        <v>1</v>
      </c>
      <c r="J3611" s="4">
        <v>1</v>
      </c>
      <c r="K3611" s="4">
        <v>1</v>
      </c>
      <c r="L3611" s="4">
        <v>1</v>
      </c>
      <c r="M3611" s="4">
        <v>1</v>
      </c>
      <c r="N3611" s="4">
        <v>1</v>
      </c>
      <c r="O3611" s="4">
        <v>1</v>
      </c>
      <c r="P3611" s="4">
        <v>1</v>
      </c>
      <c r="Q3611" s="9">
        <f t="shared" si="170"/>
        <v>3.2071759259259258E-2</v>
      </c>
      <c r="R3611" s="4">
        <f t="shared" si="168"/>
        <v>40710.84642361111</v>
      </c>
      <c r="S3611" s="4">
        <v>0.9296819304431716</v>
      </c>
      <c r="T3611" s="4" t="str">
        <f>VLOOKUP(E3611,Sheet2!$A$2:$E$137,5,FALSE)</f>
        <v>PT</v>
      </c>
      <c r="U3611" s="4">
        <f>VLOOKUP($T3611,Sheet4!$H$1106:$M$1351,surveys!U$1+1,FALSE)</f>
        <v>0.43703858129282908</v>
      </c>
      <c r="V3611" s="4">
        <f>VLOOKUP($T3611,Sheet4!$H$1106:$M$1351,surveys!V$1+1,FALSE)</f>
        <v>0.64773543484664464</v>
      </c>
      <c r="W3611" s="4">
        <f>VLOOKUP($T3611,Sheet4!$H$1106:$M$1351,surveys!W$1+1,FALSE)</f>
        <v>0.79869631675299657</v>
      </c>
      <c r="X3611" s="4">
        <f>VLOOKUP($T3611,Sheet4!$H$1106:$M$1351,surveys!X$1+1,FALSE)</f>
        <v>0.90115606302176665</v>
      </c>
      <c r="Y3611" s="4">
        <f>VLOOKUP($T3611,Sheet4!$H$1106:$M$1351,surveys!Y$1+1,FALSE)</f>
        <v>1</v>
      </c>
      <c r="Z3611" s="4">
        <f t="shared" si="169"/>
        <v>5</v>
      </c>
      <c r="AA3611" s="4" t="str">
        <f>VLOOKUP(T3611&amp;"-"&amp;Z3611,Sheet4!$W$2:$AA$1100,3,FALSE)</f>
        <v>Setubal</v>
      </c>
      <c r="AB3611" s="4">
        <f>VLOOKUP(T3611&amp;"-"&amp;Z3611,Sheet4!$W$2:$AA$1100,4,FALSE)</f>
        <v>38.5244</v>
      </c>
      <c r="AC3611" s="4">
        <f>VLOOKUP(T3611&amp;"-"&amp;Z3611,Sheet4!$W$2:$AA$1100,5,FALSE)</f>
        <v>-8.8881999999999994</v>
      </c>
    </row>
    <row r="3612" spans="1:29">
      <c r="A3612" s="6">
        <v>40710</v>
      </c>
      <c r="B3612" s="7">
        <v>0.84859953703703705</v>
      </c>
      <c r="C3612" s="4" t="s">
        <v>1213</v>
      </c>
      <c r="D3612" s="4" t="s">
        <v>1214</v>
      </c>
      <c r="E3612" s="4" t="s">
        <v>15</v>
      </c>
      <c r="F3612" s="4">
        <v>4</v>
      </c>
      <c r="G3612" s="4">
        <v>5</v>
      </c>
      <c r="H3612" s="4">
        <v>4</v>
      </c>
      <c r="I3612" s="4">
        <v>2</v>
      </c>
      <c r="J3612" s="4">
        <v>4</v>
      </c>
      <c r="K3612" s="4">
        <v>1</v>
      </c>
      <c r="L3612" s="4">
        <v>2</v>
      </c>
      <c r="M3612" s="4">
        <v>4</v>
      </c>
      <c r="N3612" s="4">
        <v>3</v>
      </c>
      <c r="O3612" s="4">
        <v>2</v>
      </c>
      <c r="P3612" s="4">
        <v>4</v>
      </c>
      <c r="Q3612" s="9">
        <f t="shared" si="170"/>
        <v>3.3761574074074076E-2</v>
      </c>
      <c r="R3612" s="4">
        <f t="shared" si="168"/>
        <v>40710.848599537036</v>
      </c>
      <c r="S3612" s="4">
        <v>3.8153850192403915E-2</v>
      </c>
      <c r="T3612" s="4" t="str">
        <f>VLOOKUP(E3612,Sheet2!$A$2:$E$137,5,FALSE)</f>
        <v>US</v>
      </c>
      <c r="U3612" s="4">
        <f>VLOOKUP($T3612,Sheet4!$H$1106:$M$1351,surveys!U$1+1,FALSE)</f>
        <v>0.42883768204388006</v>
      </c>
      <c r="V3612" s="4">
        <f>VLOOKUP($T3612,Sheet4!$H$1106:$M$1351,surveys!V$1+1,FALSE)</f>
        <v>0.62778475709586301</v>
      </c>
      <c r="W3612" s="4">
        <f>VLOOKUP($T3612,Sheet4!$H$1106:$M$1351,surveys!W$1+1,FALSE)</f>
        <v>0.76918600378409652</v>
      </c>
      <c r="X3612" s="4">
        <f>VLOOKUP($T3612,Sheet4!$H$1106:$M$1351,surveys!X$1+1,FALSE)</f>
        <v>0.88987045221102745</v>
      </c>
      <c r="Y3612" s="4">
        <f>VLOOKUP($T3612,Sheet4!$H$1106:$M$1351,surveys!Y$1+1,FALSE)</f>
        <v>1</v>
      </c>
      <c r="Z3612" s="4">
        <f t="shared" si="169"/>
        <v>1</v>
      </c>
      <c r="AA3612" s="4" t="str">
        <f>VLOOKUP(T3612&amp;"-"&amp;Z3612,Sheet4!$W$2:$AA$1100,3,FALSE)</f>
        <v>New York City</v>
      </c>
      <c r="AB3612" s="4">
        <f>VLOOKUP(T3612&amp;"-"&amp;Z3612,Sheet4!$W$2:$AA$1100,4,FALSE)</f>
        <v>40.714269999999999</v>
      </c>
      <c r="AC3612" s="4">
        <f>VLOOKUP(T3612&amp;"-"&amp;Z3612,Sheet4!$W$2:$AA$1100,5,FALSE)</f>
        <v>-74.005970000000005</v>
      </c>
    </row>
    <row r="3613" spans="1:29">
      <c r="A3613" s="6">
        <v>40710</v>
      </c>
      <c r="B3613" s="7">
        <v>0.86474537037037036</v>
      </c>
      <c r="C3613" s="4" t="s">
        <v>1213</v>
      </c>
      <c r="D3613" s="4" t="s">
        <v>1214</v>
      </c>
      <c r="E3613" s="4" t="s">
        <v>15</v>
      </c>
      <c r="F3613" s="4">
        <v>4</v>
      </c>
      <c r="G3613" s="4">
        <v>5</v>
      </c>
      <c r="H3613" s="4">
        <v>5</v>
      </c>
      <c r="I3613" s="4">
        <v>4</v>
      </c>
      <c r="J3613" s="4">
        <v>4</v>
      </c>
      <c r="K3613" s="4">
        <v>5</v>
      </c>
      <c r="L3613" s="4">
        <v>3</v>
      </c>
      <c r="M3613" s="4">
        <v>4</v>
      </c>
      <c r="N3613" s="4">
        <v>5</v>
      </c>
      <c r="O3613" s="4">
        <v>4</v>
      </c>
      <c r="P3613" s="4">
        <v>5</v>
      </c>
      <c r="Q3613" s="9">
        <f t="shared" si="170"/>
        <v>4.4872685185185175E-2</v>
      </c>
      <c r="R3613" s="4">
        <f t="shared" si="168"/>
        <v>40710.864745370367</v>
      </c>
      <c r="S3613" s="4">
        <v>0.79742302834188017</v>
      </c>
      <c r="T3613" s="4" t="str">
        <f>VLOOKUP(E3613,Sheet2!$A$2:$E$137,5,FALSE)</f>
        <v>US</v>
      </c>
      <c r="U3613" s="4">
        <f>VLOOKUP($T3613,Sheet4!$H$1106:$M$1351,surveys!U$1+1,FALSE)</f>
        <v>0.42883768204388006</v>
      </c>
      <c r="V3613" s="4">
        <f>VLOOKUP($T3613,Sheet4!$H$1106:$M$1351,surveys!V$1+1,FALSE)</f>
        <v>0.62778475709586301</v>
      </c>
      <c r="W3613" s="4">
        <f>VLOOKUP($T3613,Sheet4!$H$1106:$M$1351,surveys!W$1+1,FALSE)</f>
        <v>0.76918600378409652</v>
      </c>
      <c r="X3613" s="4">
        <f>VLOOKUP($T3613,Sheet4!$H$1106:$M$1351,surveys!X$1+1,FALSE)</f>
        <v>0.88987045221102745</v>
      </c>
      <c r="Y3613" s="4">
        <f>VLOOKUP($T3613,Sheet4!$H$1106:$M$1351,surveys!Y$1+1,FALSE)</f>
        <v>1</v>
      </c>
      <c r="Z3613" s="4">
        <f t="shared" si="169"/>
        <v>4</v>
      </c>
      <c r="AA3613" s="4" t="str">
        <f>VLOOKUP(T3613&amp;"-"&amp;Z3613,Sheet4!$W$2:$AA$1100,3,FALSE)</f>
        <v>Brooklyn</v>
      </c>
      <c r="AB3613" s="4">
        <f>VLOOKUP(T3613&amp;"-"&amp;Z3613,Sheet4!$W$2:$AA$1100,4,FALSE)</f>
        <v>40.650100000000002</v>
      </c>
      <c r="AC3613" s="4">
        <f>VLOOKUP(T3613&amp;"-"&amp;Z3613,Sheet4!$W$2:$AA$1100,5,FALSE)</f>
        <v>-73.949579999999997</v>
      </c>
    </row>
    <row r="3614" spans="1:29">
      <c r="A3614" s="6">
        <v>40710</v>
      </c>
      <c r="B3614" s="7">
        <v>0.87049768518518522</v>
      </c>
      <c r="C3614" s="4" t="s">
        <v>1215</v>
      </c>
      <c r="D3614" s="4" t="s">
        <v>1217</v>
      </c>
      <c r="E3614" s="4" t="s">
        <v>33</v>
      </c>
      <c r="F3614" s="4">
        <v>3</v>
      </c>
      <c r="G3614" s="4">
        <v>3</v>
      </c>
      <c r="H3614" s="4">
        <v>3</v>
      </c>
      <c r="I3614" s="4">
        <v>4</v>
      </c>
      <c r="J3614" s="4">
        <v>5</v>
      </c>
      <c r="K3614" s="4">
        <v>4</v>
      </c>
      <c r="L3614" s="4">
        <v>3</v>
      </c>
      <c r="M3614" s="4">
        <v>5</v>
      </c>
      <c r="N3614" s="4">
        <v>5</v>
      </c>
      <c r="O3614" s="4">
        <v>3</v>
      </c>
      <c r="P3614" s="4">
        <v>3</v>
      </c>
      <c r="Q3614" s="9">
        <f t="shared" si="170"/>
        <v>4.9594907407407407E-2</v>
      </c>
      <c r="R3614" s="4">
        <f t="shared" si="168"/>
        <v>40710.870497685188</v>
      </c>
      <c r="S3614" s="4">
        <v>0.35574340554605932</v>
      </c>
      <c r="T3614" s="4" t="str">
        <f>VLOOKUP(E3614,Sheet2!$A$2:$E$137,5,FALSE)</f>
        <v>IT</v>
      </c>
      <c r="U3614" s="4">
        <f>VLOOKUP($T3614,Sheet4!$H$1106:$M$1351,surveys!U$1+1,FALSE)</f>
        <v>0.40073733113706772</v>
      </c>
      <c r="V3614" s="4">
        <f>VLOOKUP($T3614,Sheet4!$H$1106:$M$1351,surveys!V$1+1,FALSE)</f>
        <v>0.60502083075372182</v>
      </c>
      <c r="W3614" s="4">
        <f>VLOOKUP($T3614,Sheet4!$H$1106:$M$1351,surveys!W$1+1,FALSE)</f>
        <v>0.75963680320784854</v>
      </c>
      <c r="X3614" s="4">
        <f>VLOOKUP($T3614,Sheet4!$H$1106:$M$1351,surveys!X$1+1,FALSE)</f>
        <v>0.89491209934724891</v>
      </c>
      <c r="Y3614" s="4">
        <f>VLOOKUP($T3614,Sheet4!$H$1106:$M$1351,surveys!Y$1+1,FALSE)</f>
        <v>1</v>
      </c>
      <c r="Z3614" s="4">
        <f t="shared" si="169"/>
        <v>1</v>
      </c>
      <c r="AA3614" s="4" t="str">
        <f>VLOOKUP(T3614&amp;"-"&amp;Z3614,Sheet4!$W$2:$AA$1100,3,FALSE)</f>
        <v>Roma</v>
      </c>
      <c r="AB3614" s="4">
        <f>VLOOKUP(T3614&amp;"-"&amp;Z3614,Sheet4!$W$2:$AA$1100,4,FALSE)</f>
        <v>41.894739999999999</v>
      </c>
      <c r="AC3614" s="4">
        <f>VLOOKUP(T3614&amp;"-"&amp;Z3614,Sheet4!$W$2:$AA$1100,5,FALSE)</f>
        <v>12.4839</v>
      </c>
    </row>
    <row r="3615" spans="1:29">
      <c r="A3615" s="6">
        <v>40710</v>
      </c>
      <c r="B3615" s="7">
        <v>0.87506944444444434</v>
      </c>
      <c r="C3615" s="4" t="s">
        <v>1213</v>
      </c>
      <c r="D3615" s="4" t="s">
        <v>1218</v>
      </c>
      <c r="E3615" s="4" t="s">
        <v>15</v>
      </c>
      <c r="F3615" s="4">
        <v>3</v>
      </c>
      <c r="G3615" s="4">
        <v>3</v>
      </c>
      <c r="H3615" s="4">
        <v>3</v>
      </c>
      <c r="I3615" s="4">
        <v>5</v>
      </c>
      <c r="J3615" s="4">
        <v>5</v>
      </c>
      <c r="K3615" s="4">
        <v>5</v>
      </c>
      <c r="L3615" s="4">
        <v>4</v>
      </c>
      <c r="M3615" s="4">
        <v>5</v>
      </c>
      <c r="N3615" s="4">
        <v>5</v>
      </c>
      <c r="O3615" s="4">
        <v>3</v>
      </c>
      <c r="P3615" s="4">
        <v>2</v>
      </c>
      <c r="Q3615" s="9">
        <f t="shared" si="170"/>
        <v>5.2592592592592587E-2</v>
      </c>
      <c r="R3615" s="4">
        <f t="shared" si="168"/>
        <v>40710.875069444446</v>
      </c>
      <c r="S3615" s="4">
        <v>8.9718670644221454E-2</v>
      </c>
      <c r="T3615" s="4" t="str">
        <f>VLOOKUP(E3615,Sheet2!$A$2:$E$137,5,FALSE)</f>
        <v>US</v>
      </c>
      <c r="U3615" s="4">
        <f>VLOOKUP($T3615,Sheet4!$H$1106:$M$1351,surveys!U$1+1,FALSE)</f>
        <v>0.42883768204388006</v>
      </c>
      <c r="V3615" s="4">
        <f>VLOOKUP($T3615,Sheet4!$H$1106:$M$1351,surveys!V$1+1,FALSE)</f>
        <v>0.62778475709586301</v>
      </c>
      <c r="W3615" s="4">
        <f>VLOOKUP($T3615,Sheet4!$H$1106:$M$1351,surveys!W$1+1,FALSE)</f>
        <v>0.76918600378409652</v>
      </c>
      <c r="X3615" s="4">
        <f>VLOOKUP($T3615,Sheet4!$H$1106:$M$1351,surveys!X$1+1,FALSE)</f>
        <v>0.88987045221102745</v>
      </c>
      <c r="Y3615" s="4">
        <f>VLOOKUP($T3615,Sheet4!$H$1106:$M$1351,surveys!Y$1+1,FALSE)</f>
        <v>1</v>
      </c>
      <c r="Z3615" s="4">
        <f t="shared" si="169"/>
        <v>1</v>
      </c>
      <c r="AA3615" s="4" t="str">
        <f>VLOOKUP(T3615&amp;"-"&amp;Z3615,Sheet4!$W$2:$AA$1100,3,FALSE)</f>
        <v>New York City</v>
      </c>
      <c r="AB3615" s="4">
        <f>VLOOKUP(T3615&amp;"-"&amp;Z3615,Sheet4!$W$2:$AA$1100,4,FALSE)</f>
        <v>40.714269999999999</v>
      </c>
      <c r="AC3615" s="4">
        <f>VLOOKUP(T3615&amp;"-"&amp;Z3615,Sheet4!$W$2:$AA$1100,5,FALSE)</f>
        <v>-74.005970000000005</v>
      </c>
    </row>
    <row r="3616" spans="1:29">
      <c r="A3616" s="6">
        <v>40710</v>
      </c>
      <c r="B3616" s="7">
        <v>0.89534722222222218</v>
      </c>
      <c r="C3616" s="4" t="s">
        <v>1215</v>
      </c>
      <c r="D3616" s="4" t="s">
        <v>1214</v>
      </c>
      <c r="E3616" s="4" t="s">
        <v>15</v>
      </c>
      <c r="F3616" s="4">
        <v>2</v>
      </c>
      <c r="G3616" s="4">
        <v>1</v>
      </c>
      <c r="H3616" s="4">
        <v>3</v>
      </c>
      <c r="I3616" s="4">
        <v>3</v>
      </c>
      <c r="J3616" s="4">
        <v>4</v>
      </c>
      <c r="K3616" s="4">
        <v>3</v>
      </c>
      <c r="L3616" s="4">
        <v>4</v>
      </c>
      <c r="M3616" s="4">
        <v>4</v>
      </c>
      <c r="N3616" s="4">
        <v>5</v>
      </c>
      <c r="O3616" s="4">
        <v>4</v>
      </c>
      <c r="P3616" s="4">
        <v>3</v>
      </c>
      <c r="Q3616" s="9">
        <f t="shared" si="170"/>
        <v>6.6226851851851856E-2</v>
      </c>
      <c r="R3616" s="4">
        <f t="shared" si="168"/>
        <v>40710.89534722222</v>
      </c>
      <c r="S3616" s="4">
        <v>0.73183316510450425</v>
      </c>
      <c r="T3616" s="4" t="str">
        <f>VLOOKUP(E3616,Sheet2!$A$2:$E$137,5,FALSE)</f>
        <v>US</v>
      </c>
      <c r="U3616" s="4">
        <f>VLOOKUP($T3616,Sheet4!$H$1106:$M$1351,surveys!U$1+1,FALSE)</f>
        <v>0.42883768204388006</v>
      </c>
      <c r="V3616" s="4">
        <f>VLOOKUP($T3616,Sheet4!$H$1106:$M$1351,surveys!V$1+1,FALSE)</f>
        <v>0.62778475709586301</v>
      </c>
      <c r="W3616" s="4">
        <f>VLOOKUP($T3616,Sheet4!$H$1106:$M$1351,surveys!W$1+1,FALSE)</f>
        <v>0.76918600378409652</v>
      </c>
      <c r="X3616" s="4">
        <f>VLOOKUP($T3616,Sheet4!$H$1106:$M$1351,surveys!X$1+1,FALSE)</f>
        <v>0.88987045221102745</v>
      </c>
      <c r="Y3616" s="4">
        <f>VLOOKUP($T3616,Sheet4!$H$1106:$M$1351,surveys!Y$1+1,FALSE)</f>
        <v>1</v>
      </c>
      <c r="Z3616" s="4">
        <f t="shared" si="169"/>
        <v>3</v>
      </c>
      <c r="AA3616" s="4" t="str">
        <f>VLOOKUP(T3616&amp;"-"&amp;Z3616,Sheet4!$W$2:$AA$1100,3,FALSE)</f>
        <v>Chicago</v>
      </c>
      <c r="AB3616" s="4">
        <f>VLOOKUP(T3616&amp;"-"&amp;Z3616,Sheet4!$W$2:$AA$1100,4,FALSE)</f>
        <v>41.850029999999997</v>
      </c>
      <c r="AC3616" s="4">
        <f>VLOOKUP(T3616&amp;"-"&amp;Z3616,Sheet4!$W$2:$AA$1100,5,FALSE)</f>
        <v>-87.650049999999993</v>
      </c>
    </row>
    <row r="3617" spans="1:29">
      <c r="A3617" s="6">
        <v>40710</v>
      </c>
      <c r="B3617" s="7">
        <v>0.85592592592592587</v>
      </c>
      <c r="C3617" s="4" t="s">
        <v>1213</v>
      </c>
      <c r="D3617" s="4" t="s">
        <v>1218</v>
      </c>
      <c r="E3617" s="4" t="s">
        <v>23</v>
      </c>
      <c r="F3617" s="4">
        <v>3</v>
      </c>
      <c r="G3617" s="4">
        <v>1</v>
      </c>
      <c r="H3617" s="4">
        <v>1</v>
      </c>
      <c r="I3617" s="4">
        <v>1</v>
      </c>
      <c r="J3617" s="4">
        <v>1</v>
      </c>
      <c r="K3617" s="4">
        <v>1</v>
      </c>
      <c r="L3617" s="4">
        <v>3</v>
      </c>
      <c r="M3617" s="4">
        <v>5</v>
      </c>
      <c r="N3617" s="4">
        <v>5</v>
      </c>
      <c r="O3617" s="4">
        <v>1</v>
      </c>
      <c r="P3617" s="4">
        <v>5</v>
      </c>
      <c r="Q3617" s="9">
        <f t="shared" si="170"/>
        <v>3.8495370370370367E-2</v>
      </c>
      <c r="R3617" s="4">
        <f t="shared" si="168"/>
        <v>40710.855925925927</v>
      </c>
      <c r="S3617" s="4">
        <v>0.6008018444326586</v>
      </c>
      <c r="T3617" s="4" t="str">
        <f>VLOOKUP(E3617,Sheet2!$A$2:$E$137,5,FALSE)</f>
        <v>CA</v>
      </c>
      <c r="U3617" s="4">
        <f>VLOOKUP($T3617,Sheet4!$H$1106:$M$1351,surveys!U$1+1,FALSE)</f>
        <v>0.39929817507859233</v>
      </c>
      <c r="V3617" s="4">
        <f>VLOOKUP($T3617,Sheet4!$H$1106:$M$1351,surveys!V$1+1,FALSE)</f>
        <v>0.68226808593455113</v>
      </c>
      <c r="W3617" s="4">
        <f>VLOOKUP($T3617,Sheet4!$H$1106:$M$1351,surveys!W$1+1,FALSE)</f>
        <v>0.8413893511967715</v>
      </c>
      <c r="X3617" s="4">
        <f>VLOOKUP($T3617,Sheet4!$H$1106:$M$1351,surveys!X$1+1,FALSE)</f>
        <v>0.92969032990429024</v>
      </c>
      <c r="Y3617" s="4">
        <f>VLOOKUP($T3617,Sheet4!$H$1106:$M$1351,surveys!Y$1+1,FALSE)</f>
        <v>1</v>
      </c>
      <c r="Z3617" s="4">
        <f t="shared" si="169"/>
        <v>2</v>
      </c>
      <c r="AA3617" s="4" t="str">
        <f>VLOOKUP(T3617&amp;"-"&amp;Z3617,Sheet4!$W$2:$AA$1100,3,FALSE)</f>
        <v>Montreal</v>
      </c>
      <c r="AB3617" s="4">
        <f>VLOOKUP(T3617&amp;"-"&amp;Z3617,Sheet4!$W$2:$AA$1100,4,FALSE)</f>
        <v>45.508839999999999</v>
      </c>
      <c r="AC3617" s="4">
        <f>VLOOKUP(T3617&amp;"-"&amp;Z3617,Sheet4!$W$2:$AA$1100,5,FALSE)</f>
        <v>-73.587810000000005</v>
      </c>
    </row>
    <row r="3618" spans="1:29">
      <c r="A3618" s="6">
        <v>40710</v>
      </c>
      <c r="B3618" s="7">
        <v>0.92737268518518512</v>
      </c>
      <c r="C3618" s="4" t="s">
        <v>1213</v>
      </c>
      <c r="D3618" s="4" t="s">
        <v>1214</v>
      </c>
      <c r="E3618" s="4" t="s">
        <v>21</v>
      </c>
      <c r="F3618" s="4">
        <v>5</v>
      </c>
      <c r="G3618" s="4">
        <v>4</v>
      </c>
      <c r="H3618" s="4">
        <v>1</v>
      </c>
      <c r="I3618" s="4">
        <v>2</v>
      </c>
      <c r="J3618" s="4">
        <v>1</v>
      </c>
      <c r="K3618" s="4">
        <v>1</v>
      </c>
      <c r="L3618" s="4">
        <v>1</v>
      </c>
      <c r="M3618" s="4">
        <v>1</v>
      </c>
      <c r="N3618" s="4">
        <v>1</v>
      </c>
      <c r="O3618" s="4">
        <v>1</v>
      </c>
      <c r="P3618" s="4">
        <v>1</v>
      </c>
      <c r="Q3618" s="9">
        <f t="shared" si="170"/>
        <v>1.9733796296296298E-2</v>
      </c>
      <c r="R3618" s="4">
        <f t="shared" si="168"/>
        <v>40710.927372685182</v>
      </c>
      <c r="S3618" s="4">
        <v>0.8526093766976599</v>
      </c>
      <c r="T3618" s="4" t="str">
        <f>VLOOKUP(E3618,Sheet2!$A$2:$E$137,5,FALSE)</f>
        <v>MX</v>
      </c>
      <c r="U3618" s="4">
        <f>VLOOKUP($T3618,Sheet4!$H$1106:$M$1351,surveys!U$1+1,FALSE)</f>
        <v>0.64192227588837014</v>
      </c>
      <c r="V3618" s="4">
        <f>VLOOKUP($T3618,Sheet4!$H$1106:$M$1351,surveys!V$1+1,FALSE)</f>
        <v>0.73699712700692854</v>
      </c>
      <c r="W3618" s="4">
        <f>VLOOKUP($T3618,Sheet4!$H$1106:$M$1351,surveys!W$1+1,FALSE)</f>
        <v>0.83130642446864456</v>
      </c>
      <c r="X3618" s="4">
        <f>VLOOKUP($T3618,Sheet4!$H$1106:$M$1351,surveys!X$1+1,FALSE)</f>
        <v>0.91696724211461977</v>
      </c>
      <c r="Y3618" s="4">
        <f>VLOOKUP($T3618,Sheet4!$H$1106:$M$1351,surveys!Y$1+1,FALSE)</f>
        <v>1</v>
      </c>
      <c r="Z3618" s="4">
        <f t="shared" si="169"/>
        <v>4</v>
      </c>
      <c r="AA3618" s="4" t="str">
        <f>VLOOKUP(T3618&amp;"-"&amp;Z3618,Sheet4!$W$2:$AA$1100,3,FALSE)</f>
        <v>Guadalajara</v>
      </c>
      <c r="AB3618" s="4">
        <f>VLOOKUP(T3618&amp;"-"&amp;Z3618,Sheet4!$W$2:$AA$1100,4,FALSE)</f>
        <v>20.66667</v>
      </c>
      <c r="AC3618" s="4">
        <f>VLOOKUP(T3618&amp;"-"&amp;Z3618,Sheet4!$W$2:$AA$1100,5,FALSE)</f>
        <v>-103.33333</v>
      </c>
    </row>
    <row r="3619" spans="1:29">
      <c r="A3619" s="6">
        <v>40710</v>
      </c>
      <c r="B3619" s="7">
        <v>0.93836805555555547</v>
      </c>
      <c r="C3619" s="4" t="s">
        <v>1215</v>
      </c>
      <c r="D3619" s="4" t="s">
        <v>1218</v>
      </c>
      <c r="E3619" s="4" t="s">
        <v>15</v>
      </c>
      <c r="F3619" s="4">
        <v>2</v>
      </c>
      <c r="G3619" s="4">
        <v>3</v>
      </c>
      <c r="H3619" s="4">
        <v>3</v>
      </c>
      <c r="I3619" s="4">
        <v>4</v>
      </c>
      <c r="J3619" s="4">
        <v>2</v>
      </c>
      <c r="K3619" s="4">
        <v>1</v>
      </c>
      <c r="L3619" s="4">
        <v>4</v>
      </c>
      <c r="M3619" s="4">
        <v>4</v>
      </c>
      <c r="N3619" s="4">
        <v>4</v>
      </c>
      <c r="O3619" s="4">
        <v>5</v>
      </c>
      <c r="P3619" s="4">
        <v>2</v>
      </c>
      <c r="Q3619" s="9">
        <f t="shared" si="170"/>
        <v>2.7025462962962959E-2</v>
      </c>
      <c r="R3619" s="4">
        <f t="shared" si="168"/>
        <v>40710.938368055555</v>
      </c>
      <c r="S3619" s="4">
        <v>0.47596706139575851</v>
      </c>
      <c r="T3619" s="4" t="str">
        <f>VLOOKUP(E3619,Sheet2!$A$2:$E$137,5,FALSE)</f>
        <v>US</v>
      </c>
      <c r="U3619" s="4">
        <f>VLOOKUP($T3619,Sheet4!$H$1106:$M$1351,surveys!U$1+1,FALSE)</f>
        <v>0.42883768204388006</v>
      </c>
      <c r="V3619" s="4">
        <f>VLOOKUP($T3619,Sheet4!$H$1106:$M$1351,surveys!V$1+1,FALSE)</f>
        <v>0.62778475709586301</v>
      </c>
      <c r="W3619" s="4">
        <f>VLOOKUP($T3619,Sheet4!$H$1106:$M$1351,surveys!W$1+1,FALSE)</f>
        <v>0.76918600378409652</v>
      </c>
      <c r="X3619" s="4">
        <f>VLOOKUP($T3619,Sheet4!$H$1106:$M$1351,surveys!X$1+1,FALSE)</f>
        <v>0.88987045221102745</v>
      </c>
      <c r="Y3619" s="4">
        <f>VLOOKUP($T3619,Sheet4!$H$1106:$M$1351,surveys!Y$1+1,FALSE)</f>
        <v>1</v>
      </c>
      <c r="Z3619" s="4">
        <f t="shared" si="169"/>
        <v>2</v>
      </c>
      <c r="AA3619" s="4" t="str">
        <f>VLOOKUP(T3619&amp;"-"&amp;Z3619,Sheet4!$W$2:$AA$1100,3,FALSE)</f>
        <v>Los Angeles</v>
      </c>
      <c r="AB3619" s="4">
        <f>VLOOKUP(T3619&amp;"-"&amp;Z3619,Sheet4!$W$2:$AA$1100,4,FALSE)</f>
        <v>34.052230000000002</v>
      </c>
      <c r="AC3619" s="4">
        <f>VLOOKUP(T3619&amp;"-"&amp;Z3619,Sheet4!$W$2:$AA$1100,5,FALSE)</f>
        <v>-118.24368</v>
      </c>
    </row>
    <row r="3620" spans="1:29">
      <c r="A3620" s="6">
        <v>40710</v>
      </c>
      <c r="B3620" s="7">
        <v>0.93944444444444442</v>
      </c>
      <c r="C3620" s="4" t="s">
        <v>1213</v>
      </c>
      <c r="D3620" s="4" t="s">
        <v>1217</v>
      </c>
      <c r="E3620" s="4" t="s">
        <v>26</v>
      </c>
      <c r="F3620" s="4">
        <v>3</v>
      </c>
      <c r="G3620" s="4">
        <v>5</v>
      </c>
      <c r="H3620" s="4">
        <v>4</v>
      </c>
      <c r="I3620" s="4">
        <v>4</v>
      </c>
      <c r="J3620" s="4">
        <v>4</v>
      </c>
      <c r="K3620" s="4">
        <v>4</v>
      </c>
      <c r="L3620" s="4">
        <v>4</v>
      </c>
      <c r="M3620" s="4">
        <v>5</v>
      </c>
      <c r="N3620" s="4">
        <v>4</v>
      </c>
      <c r="O3620" s="4">
        <v>4</v>
      </c>
      <c r="P3620" s="4">
        <v>5</v>
      </c>
      <c r="Q3620" s="9">
        <f t="shared" si="170"/>
        <v>2.7592592592592596E-2</v>
      </c>
      <c r="R3620" s="4">
        <f t="shared" si="168"/>
        <v>40710.939444444448</v>
      </c>
      <c r="S3620" s="4">
        <v>0.98539236425588772</v>
      </c>
      <c r="T3620" s="4" t="str">
        <f>VLOOKUP(E3620,Sheet2!$A$2:$E$137,5,FALSE)</f>
        <v>DE</v>
      </c>
      <c r="U3620" s="4">
        <f>VLOOKUP($T3620,Sheet4!$H$1106:$M$1351,surveys!U$1+1,FALSE)</f>
        <v>0.42620281948941302</v>
      </c>
      <c r="V3620" s="4">
        <f>VLOOKUP($T3620,Sheet4!$H$1106:$M$1351,surveys!V$1+1,FALSE)</f>
        <v>0.64253089557903176</v>
      </c>
      <c r="W3620" s="4">
        <f>VLOOKUP($T3620,Sheet4!$H$1106:$M$1351,surveys!W$1+1,FALSE)</f>
        <v>0.79931043378760003</v>
      </c>
      <c r="X3620" s="4">
        <f>VLOOKUP($T3620,Sheet4!$H$1106:$M$1351,surveys!X$1+1,FALSE)</f>
        <v>0.91914675697020254</v>
      </c>
      <c r="Y3620" s="4">
        <f>VLOOKUP($T3620,Sheet4!$H$1106:$M$1351,surveys!Y$1+1,FALSE)</f>
        <v>1</v>
      </c>
      <c r="Z3620" s="4">
        <f t="shared" si="169"/>
        <v>5</v>
      </c>
      <c r="AA3620" s="4" t="str">
        <f>VLOOKUP(T3620&amp;"-"&amp;Z3620,Sheet4!$W$2:$AA$1100,3,FALSE)</f>
        <v>Frankfurt am Main</v>
      </c>
      <c r="AB3620" s="4">
        <f>VLOOKUP(T3620&amp;"-"&amp;Z3620,Sheet4!$W$2:$AA$1100,4,FALSE)</f>
        <v>50.116669999999999</v>
      </c>
      <c r="AC3620" s="4">
        <f>VLOOKUP(T3620&amp;"-"&amp;Z3620,Sheet4!$W$2:$AA$1100,5,FALSE)</f>
        <v>8.6833299999999998</v>
      </c>
    </row>
    <row r="3621" spans="1:29">
      <c r="A3621" s="6">
        <v>40709</v>
      </c>
      <c r="B3621" s="7">
        <v>9.8379629629629642E-4</v>
      </c>
      <c r="C3621" s="4" t="s">
        <v>1215</v>
      </c>
      <c r="D3621" s="4" t="s">
        <v>1219</v>
      </c>
      <c r="E3621" s="4" t="s">
        <v>15</v>
      </c>
      <c r="F3621" s="4">
        <v>5</v>
      </c>
      <c r="G3621" s="4">
        <v>5</v>
      </c>
      <c r="H3621" s="4">
        <v>5</v>
      </c>
      <c r="I3621" s="4">
        <v>3</v>
      </c>
      <c r="J3621" s="4">
        <v>1</v>
      </c>
      <c r="K3621" s="4">
        <v>5</v>
      </c>
      <c r="L3621" s="4">
        <v>1</v>
      </c>
      <c r="M3621" s="4">
        <v>1</v>
      </c>
      <c r="N3621" s="4">
        <v>3</v>
      </c>
      <c r="O3621" s="4">
        <v>5</v>
      </c>
      <c r="P3621" s="4">
        <v>1</v>
      </c>
      <c r="Q3621" s="9">
        <f t="shared" si="170"/>
        <v>1.1111111111111111E-3</v>
      </c>
      <c r="R3621" s="4">
        <f t="shared" si="168"/>
        <v>40709.000983796293</v>
      </c>
      <c r="S3621" s="4">
        <v>0.92767246847003904</v>
      </c>
      <c r="T3621" s="4" t="str">
        <f>VLOOKUP(E3621,Sheet2!$A$2:$E$137,5,FALSE)</f>
        <v>US</v>
      </c>
      <c r="U3621" s="4">
        <f>VLOOKUP($T3621,Sheet4!$H$1106:$M$1351,surveys!U$1+1,FALSE)</f>
        <v>0.42883768204388006</v>
      </c>
      <c r="V3621" s="4">
        <f>VLOOKUP($T3621,Sheet4!$H$1106:$M$1351,surveys!V$1+1,FALSE)</f>
        <v>0.62778475709586301</v>
      </c>
      <c r="W3621" s="4">
        <f>VLOOKUP($T3621,Sheet4!$H$1106:$M$1351,surveys!W$1+1,FALSE)</f>
        <v>0.76918600378409652</v>
      </c>
      <c r="X3621" s="4">
        <f>VLOOKUP($T3621,Sheet4!$H$1106:$M$1351,surveys!X$1+1,FALSE)</f>
        <v>0.88987045221102745</v>
      </c>
      <c r="Y3621" s="4">
        <f>VLOOKUP($T3621,Sheet4!$H$1106:$M$1351,surveys!Y$1+1,FALSE)</f>
        <v>1</v>
      </c>
      <c r="Z3621" s="4">
        <f t="shared" si="169"/>
        <v>5</v>
      </c>
      <c r="AA3621" s="4" t="str">
        <f>VLOOKUP(T3621&amp;"-"&amp;Z3621,Sheet4!$W$2:$AA$1100,3,FALSE)</f>
        <v>Houston</v>
      </c>
      <c r="AB3621" s="4">
        <f>VLOOKUP(T3621&amp;"-"&amp;Z3621,Sheet4!$W$2:$AA$1100,4,FALSE)</f>
        <v>29.763280000000002</v>
      </c>
      <c r="AC3621" s="4">
        <f>VLOOKUP(T3621&amp;"-"&amp;Z3621,Sheet4!$W$2:$AA$1100,5,FALSE)</f>
        <v>-95.36327</v>
      </c>
    </row>
    <row r="3622" spans="1:29">
      <c r="A3622" s="6">
        <v>40709</v>
      </c>
      <c r="B3622" s="7">
        <v>1.1226851851851851E-3</v>
      </c>
      <c r="C3622" s="4" t="s">
        <v>1213</v>
      </c>
      <c r="D3622" s="4" t="s">
        <v>1224</v>
      </c>
      <c r="E3622" s="4" t="s">
        <v>15</v>
      </c>
      <c r="F3622" s="4">
        <v>5</v>
      </c>
      <c r="G3622" s="4">
        <v>3</v>
      </c>
      <c r="H3622" s="4">
        <v>5</v>
      </c>
      <c r="I3622" s="4">
        <v>5</v>
      </c>
      <c r="J3622" s="4">
        <v>5</v>
      </c>
      <c r="K3622" s="4">
        <v>5</v>
      </c>
      <c r="L3622" s="4">
        <v>5</v>
      </c>
      <c r="M3622" s="4">
        <v>5</v>
      </c>
      <c r="N3622" s="4">
        <v>5</v>
      </c>
      <c r="O3622" s="4">
        <v>5</v>
      </c>
      <c r="P3622" s="4">
        <v>5</v>
      </c>
      <c r="Q3622" s="9">
        <f t="shared" si="170"/>
        <v>9.1435185185185185E-4</v>
      </c>
      <c r="R3622" s="4">
        <f t="shared" si="168"/>
        <v>40709.001122685186</v>
      </c>
      <c r="S3622" s="4">
        <v>0.61814332842529973</v>
      </c>
      <c r="T3622" s="4" t="str">
        <f>VLOOKUP(E3622,Sheet2!$A$2:$E$137,5,FALSE)</f>
        <v>US</v>
      </c>
      <c r="U3622" s="4">
        <f>VLOOKUP($T3622,Sheet4!$H$1106:$M$1351,surveys!U$1+1,FALSE)</f>
        <v>0.42883768204388006</v>
      </c>
      <c r="V3622" s="4">
        <f>VLOOKUP($T3622,Sheet4!$H$1106:$M$1351,surveys!V$1+1,FALSE)</f>
        <v>0.62778475709586301</v>
      </c>
      <c r="W3622" s="4">
        <f>VLOOKUP($T3622,Sheet4!$H$1106:$M$1351,surveys!W$1+1,FALSE)</f>
        <v>0.76918600378409652</v>
      </c>
      <c r="X3622" s="4">
        <f>VLOOKUP($T3622,Sheet4!$H$1106:$M$1351,surveys!X$1+1,FALSE)</f>
        <v>0.88987045221102745</v>
      </c>
      <c r="Y3622" s="4">
        <f>VLOOKUP($T3622,Sheet4!$H$1106:$M$1351,surveys!Y$1+1,FALSE)</f>
        <v>1</v>
      </c>
      <c r="Z3622" s="4">
        <f t="shared" si="169"/>
        <v>2</v>
      </c>
      <c r="AA3622" s="4" t="str">
        <f>VLOOKUP(T3622&amp;"-"&amp;Z3622,Sheet4!$W$2:$AA$1100,3,FALSE)</f>
        <v>Los Angeles</v>
      </c>
      <c r="AB3622" s="4">
        <f>VLOOKUP(T3622&amp;"-"&amp;Z3622,Sheet4!$W$2:$AA$1100,4,FALSE)</f>
        <v>34.052230000000002</v>
      </c>
      <c r="AC3622" s="4">
        <f>VLOOKUP(T3622&amp;"-"&amp;Z3622,Sheet4!$W$2:$AA$1100,5,FALSE)</f>
        <v>-118.24368</v>
      </c>
    </row>
    <row r="3623" spans="1:29">
      <c r="A3623" s="6">
        <v>40709</v>
      </c>
      <c r="B3623" s="7">
        <v>2.4537037037037036E-3</v>
      </c>
      <c r="C3623" s="4" t="s">
        <v>1213</v>
      </c>
      <c r="D3623" s="4" t="s">
        <v>1217</v>
      </c>
      <c r="E3623" s="4" t="s">
        <v>15</v>
      </c>
      <c r="F3623" s="4">
        <v>3</v>
      </c>
      <c r="G3623" s="4">
        <v>4</v>
      </c>
      <c r="H3623" s="4">
        <v>4</v>
      </c>
      <c r="I3623" s="4">
        <v>4</v>
      </c>
      <c r="J3623" s="4">
        <v>5</v>
      </c>
      <c r="K3623" s="4">
        <v>5</v>
      </c>
      <c r="L3623" s="4">
        <v>2</v>
      </c>
      <c r="M3623" s="4">
        <v>3</v>
      </c>
      <c r="N3623" s="4">
        <v>5</v>
      </c>
      <c r="O3623" s="4">
        <v>3</v>
      </c>
      <c r="P3623" s="4">
        <v>4</v>
      </c>
      <c r="Q3623" s="9">
        <f t="shared" si="170"/>
        <v>1.8171296296296297E-3</v>
      </c>
      <c r="R3623" s="4">
        <f t="shared" si="168"/>
        <v>40709.002453703702</v>
      </c>
      <c r="S3623" s="4">
        <v>0.44930276273450431</v>
      </c>
      <c r="T3623" s="4" t="str">
        <f>VLOOKUP(E3623,Sheet2!$A$2:$E$137,5,FALSE)</f>
        <v>US</v>
      </c>
      <c r="U3623" s="4">
        <f>VLOOKUP($T3623,Sheet4!$H$1106:$M$1351,surveys!U$1+1,FALSE)</f>
        <v>0.42883768204388006</v>
      </c>
      <c r="V3623" s="4">
        <f>VLOOKUP($T3623,Sheet4!$H$1106:$M$1351,surveys!V$1+1,FALSE)</f>
        <v>0.62778475709586301</v>
      </c>
      <c r="W3623" s="4">
        <f>VLOOKUP($T3623,Sheet4!$H$1106:$M$1351,surveys!W$1+1,FALSE)</f>
        <v>0.76918600378409652</v>
      </c>
      <c r="X3623" s="4">
        <f>VLOOKUP($T3623,Sheet4!$H$1106:$M$1351,surveys!X$1+1,FALSE)</f>
        <v>0.88987045221102745</v>
      </c>
      <c r="Y3623" s="4">
        <f>VLOOKUP($T3623,Sheet4!$H$1106:$M$1351,surveys!Y$1+1,FALSE)</f>
        <v>1</v>
      </c>
      <c r="Z3623" s="4">
        <f t="shared" si="169"/>
        <v>2</v>
      </c>
      <c r="AA3623" s="4" t="str">
        <f>VLOOKUP(T3623&amp;"-"&amp;Z3623,Sheet4!$W$2:$AA$1100,3,FALSE)</f>
        <v>Los Angeles</v>
      </c>
      <c r="AB3623" s="4">
        <f>VLOOKUP(T3623&amp;"-"&amp;Z3623,Sheet4!$W$2:$AA$1100,4,FALSE)</f>
        <v>34.052230000000002</v>
      </c>
      <c r="AC3623" s="4">
        <f>VLOOKUP(T3623&amp;"-"&amp;Z3623,Sheet4!$W$2:$AA$1100,5,FALSE)</f>
        <v>-118.24368</v>
      </c>
    </row>
    <row r="3624" spans="1:29">
      <c r="A3624" s="6">
        <v>40709</v>
      </c>
      <c r="B3624" s="7">
        <v>4.7916666666666672E-3</v>
      </c>
      <c r="C3624" s="4" t="s">
        <v>1213</v>
      </c>
      <c r="D3624" s="4" t="s">
        <v>1219</v>
      </c>
      <c r="E3624" s="4" t="s">
        <v>23</v>
      </c>
      <c r="F3624" s="4">
        <v>5</v>
      </c>
      <c r="G3624" s="4">
        <v>5</v>
      </c>
      <c r="H3624" s="4">
        <v>5</v>
      </c>
      <c r="I3624" s="4">
        <v>5</v>
      </c>
      <c r="J3624" s="4">
        <v>5</v>
      </c>
      <c r="K3624" s="4">
        <v>5</v>
      </c>
      <c r="L3624" s="4">
        <v>5</v>
      </c>
      <c r="M3624" s="4">
        <v>5</v>
      </c>
      <c r="N3624" s="4">
        <v>5</v>
      </c>
      <c r="O3624" s="4">
        <v>5</v>
      </c>
      <c r="P3624" s="4">
        <v>5</v>
      </c>
      <c r="Q3624" s="9">
        <f t="shared" si="170"/>
        <v>3.5532407407407409E-3</v>
      </c>
      <c r="R3624" s="4">
        <f t="shared" si="168"/>
        <v>40709.004791666666</v>
      </c>
      <c r="S3624" s="4">
        <v>0.69892200728711207</v>
      </c>
      <c r="T3624" s="4" t="str">
        <f>VLOOKUP(E3624,Sheet2!$A$2:$E$137,5,FALSE)</f>
        <v>CA</v>
      </c>
      <c r="U3624" s="4">
        <f>VLOOKUP($T3624,Sheet4!$H$1106:$M$1351,surveys!U$1+1,FALSE)</f>
        <v>0.39929817507859233</v>
      </c>
      <c r="V3624" s="4">
        <f>VLOOKUP($T3624,Sheet4!$H$1106:$M$1351,surveys!V$1+1,FALSE)</f>
        <v>0.68226808593455113</v>
      </c>
      <c r="W3624" s="4">
        <f>VLOOKUP($T3624,Sheet4!$H$1106:$M$1351,surveys!W$1+1,FALSE)</f>
        <v>0.8413893511967715</v>
      </c>
      <c r="X3624" s="4">
        <f>VLOOKUP($T3624,Sheet4!$H$1106:$M$1351,surveys!X$1+1,FALSE)</f>
        <v>0.92969032990429024</v>
      </c>
      <c r="Y3624" s="4">
        <f>VLOOKUP($T3624,Sheet4!$H$1106:$M$1351,surveys!Y$1+1,FALSE)</f>
        <v>1</v>
      </c>
      <c r="Z3624" s="4">
        <f t="shared" si="169"/>
        <v>3</v>
      </c>
      <c r="AA3624" s="4" t="str">
        <f>VLOOKUP(T3624&amp;"-"&amp;Z3624,Sheet4!$W$2:$AA$1100,3,FALSE)</f>
        <v>Vancouver</v>
      </c>
      <c r="AB3624" s="4">
        <f>VLOOKUP(T3624&amp;"-"&amp;Z3624,Sheet4!$W$2:$AA$1100,4,FALSE)</f>
        <v>49.249659999999999</v>
      </c>
      <c r="AC3624" s="4">
        <f>VLOOKUP(T3624&amp;"-"&amp;Z3624,Sheet4!$W$2:$AA$1100,5,FALSE)</f>
        <v>-123.11933999999999</v>
      </c>
    </row>
    <row r="3625" spans="1:29">
      <c r="A3625" s="6">
        <v>40709</v>
      </c>
      <c r="B3625" s="7">
        <v>5.6712962962962958E-3</v>
      </c>
      <c r="C3625" s="4" t="s">
        <v>1215</v>
      </c>
      <c r="D3625" s="4" t="s">
        <v>1219</v>
      </c>
      <c r="E3625" s="4" t="s">
        <v>15</v>
      </c>
      <c r="F3625" s="4">
        <v>3</v>
      </c>
      <c r="G3625" s="4">
        <v>3</v>
      </c>
      <c r="H3625" s="4">
        <v>4</v>
      </c>
      <c r="I3625" s="4">
        <v>5</v>
      </c>
      <c r="J3625" s="4">
        <v>4</v>
      </c>
      <c r="K3625" s="4">
        <v>5</v>
      </c>
      <c r="L3625" s="4">
        <v>4</v>
      </c>
      <c r="M3625" s="4">
        <v>4</v>
      </c>
      <c r="N3625" s="4">
        <v>5</v>
      </c>
      <c r="O3625" s="4">
        <v>5</v>
      </c>
      <c r="P3625" s="4">
        <v>5</v>
      </c>
      <c r="Q3625" s="9">
        <f t="shared" si="170"/>
        <v>4.2013888888888891E-3</v>
      </c>
      <c r="R3625" s="4">
        <f t="shared" si="168"/>
        <v>40709.005671296298</v>
      </c>
      <c r="S3625" s="4">
        <v>0.29840910720975167</v>
      </c>
      <c r="T3625" s="4" t="str">
        <f>VLOOKUP(E3625,Sheet2!$A$2:$E$137,5,FALSE)</f>
        <v>US</v>
      </c>
      <c r="U3625" s="4">
        <f>VLOOKUP($T3625,Sheet4!$H$1106:$M$1351,surveys!U$1+1,FALSE)</f>
        <v>0.42883768204388006</v>
      </c>
      <c r="V3625" s="4">
        <f>VLOOKUP($T3625,Sheet4!$H$1106:$M$1351,surveys!V$1+1,FALSE)</f>
        <v>0.62778475709586301</v>
      </c>
      <c r="W3625" s="4">
        <f>VLOOKUP($T3625,Sheet4!$H$1106:$M$1351,surveys!W$1+1,FALSE)</f>
        <v>0.76918600378409652</v>
      </c>
      <c r="X3625" s="4">
        <f>VLOOKUP($T3625,Sheet4!$H$1106:$M$1351,surveys!X$1+1,FALSE)</f>
        <v>0.88987045221102745</v>
      </c>
      <c r="Y3625" s="4">
        <f>VLOOKUP($T3625,Sheet4!$H$1106:$M$1351,surveys!Y$1+1,FALSE)</f>
        <v>1</v>
      </c>
      <c r="Z3625" s="4">
        <f t="shared" si="169"/>
        <v>1</v>
      </c>
      <c r="AA3625" s="4" t="str">
        <f>VLOOKUP(T3625&amp;"-"&amp;Z3625,Sheet4!$W$2:$AA$1100,3,FALSE)</f>
        <v>New York City</v>
      </c>
      <c r="AB3625" s="4">
        <f>VLOOKUP(T3625&amp;"-"&amp;Z3625,Sheet4!$W$2:$AA$1100,4,FALSE)</f>
        <v>40.714269999999999</v>
      </c>
      <c r="AC3625" s="4">
        <f>VLOOKUP(T3625&amp;"-"&amp;Z3625,Sheet4!$W$2:$AA$1100,5,FALSE)</f>
        <v>-74.005970000000005</v>
      </c>
    </row>
    <row r="3626" spans="1:29">
      <c r="A3626" s="6">
        <v>40709</v>
      </c>
      <c r="B3626" s="7">
        <v>1.0671296296296297E-2</v>
      </c>
      <c r="C3626" s="4" t="s">
        <v>1215</v>
      </c>
      <c r="D3626" s="4" t="s">
        <v>1218</v>
      </c>
      <c r="E3626" s="4" t="s">
        <v>15</v>
      </c>
      <c r="F3626" s="4">
        <v>3</v>
      </c>
      <c r="G3626" s="4">
        <v>3</v>
      </c>
      <c r="H3626" s="4">
        <v>3</v>
      </c>
      <c r="I3626" s="4">
        <v>3</v>
      </c>
      <c r="J3626" s="4">
        <v>4</v>
      </c>
      <c r="K3626" s="4">
        <v>4</v>
      </c>
      <c r="L3626" s="4">
        <v>4</v>
      </c>
      <c r="M3626" s="4">
        <v>5</v>
      </c>
      <c r="N3626" s="4">
        <v>4</v>
      </c>
      <c r="O3626" s="4">
        <v>5</v>
      </c>
      <c r="P3626" s="4">
        <v>5</v>
      </c>
      <c r="Q3626" s="9">
        <f t="shared" si="170"/>
        <v>7.6736111111111111E-3</v>
      </c>
      <c r="R3626" s="4">
        <f t="shared" si="168"/>
        <v>40709.010671296295</v>
      </c>
      <c r="S3626" s="4">
        <v>0.2486359177345725</v>
      </c>
      <c r="T3626" s="4" t="str">
        <f>VLOOKUP(E3626,Sheet2!$A$2:$E$137,5,FALSE)</f>
        <v>US</v>
      </c>
      <c r="U3626" s="4">
        <f>VLOOKUP($T3626,Sheet4!$H$1106:$M$1351,surveys!U$1+1,FALSE)</f>
        <v>0.42883768204388006</v>
      </c>
      <c r="V3626" s="4">
        <f>VLOOKUP($T3626,Sheet4!$H$1106:$M$1351,surveys!V$1+1,FALSE)</f>
        <v>0.62778475709586301</v>
      </c>
      <c r="W3626" s="4">
        <f>VLOOKUP($T3626,Sheet4!$H$1106:$M$1351,surveys!W$1+1,FALSE)</f>
        <v>0.76918600378409652</v>
      </c>
      <c r="X3626" s="4">
        <f>VLOOKUP($T3626,Sheet4!$H$1106:$M$1351,surveys!X$1+1,FALSE)</f>
        <v>0.88987045221102745</v>
      </c>
      <c r="Y3626" s="4">
        <f>VLOOKUP($T3626,Sheet4!$H$1106:$M$1351,surveys!Y$1+1,FALSE)</f>
        <v>1</v>
      </c>
      <c r="Z3626" s="4">
        <f t="shared" si="169"/>
        <v>1</v>
      </c>
      <c r="AA3626" s="4" t="str">
        <f>VLOOKUP(T3626&amp;"-"&amp;Z3626,Sheet4!$W$2:$AA$1100,3,FALSE)</f>
        <v>New York City</v>
      </c>
      <c r="AB3626" s="4">
        <f>VLOOKUP(T3626&amp;"-"&amp;Z3626,Sheet4!$W$2:$AA$1100,4,FALSE)</f>
        <v>40.714269999999999</v>
      </c>
      <c r="AC3626" s="4">
        <f>VLOOKUP(T3626&amp;"-"&amp;Z3626,Sheet4!$W$2:$AA$1100,5,FALSE)</f>
        <v>-74.005970000000005</v>
      </c>
    </row>
    <row r="3627" spans="1:29">
      <c r="A3627" s="6">
        <v>40709</v>
      </c>
      <c r="B3627" s="7">
        <v>1.1516203703703702E-2</v>
      </c>
      <c r="C3627" s="4" t="s">
        <v>1215</v>
      </c>
      <c r="D3627" s="4" t="s">
        <v>1219</v>
      </c>
      <c r="E3627" s="4" t="s">
        <v>15</v>
      </c>
      <c r="F3627" s="4">
        <v>1</v>
      </c>
      <c r="G3627" s="4">
        <v>5</v>
      </c>
      <c r="H3627" s="4">
        <v>5</v>
      </c>
      <c r="I3627" s="4">
        <v>5</v>
      </c>
      <c r="J3627" s="4">
        <v>5</v>
      </c>
      <c r="K3627" s="4">
        <v>5</v>
      </c>
      <c r="L3627" s="4">
        <v>5</v>
      </c>
      <c r="M3627" s="4">
        <v>5</v>
      </c>
      <c r="N3627" s="4">
        <v>5</v>
      </c>
      <c r="O3627" s="4">
        <v>5</v>
      </c>
      <c r="P3627" s="4">
        <v>5</v>
      </c>
      <c r="Q3627" s="9">
        <f t="shared" si="170"/>
        <v>8.0671296296296307E-3</v>
      </c>
      <c r="R3627" s="4">
        <f t="shared" si="168"/>
        <v>40709.011516203704</v>
      </c>
      <c r="S3627" s="4">
        <v>0.23240915992168798</v>
      </c>
      <c r="T3627" s="4" t="str">
        <f>VLOOKUP(E3627,Sheet2!$A$2:$E$137,5,FALSE)</f>
        <v>US</v>
      </c>
      <c r="U3627" s="4">
        <f>VLOOKUP($T3627,Sheet4!$H$1106:$M$1351,surveys!U$1+1,FALSE)</f>
        <v>0.42883768204388006</v>
      </c>
      <c r="V3627" s="4">
        <f>VLOOKUP($T3627,Sheet4!$H$1106:$M$1351,surveys!V$1+1,FALSE)</f>
        <v>0.62778475709586301</v>
      </c>
      <c r="W3627" s="4">
        <f>VLOOKUP($T3627,Sheet4!$H$1106:$M$1351,surveys!W$1+1,FALSE)</f>
        <v>0.76918600378409652</v>
      </c>
      <c r="X3627" s="4">
        <f>VLOOKUP($T3627,Sheet4!$H$1106:$M$1351,surveys!X$1+1,FALSE)</f>
        <v>0.88987045221102745</v>
      </c>
      <c r="Y3627" s="4">
        <f>VLOOKUP($T3627,Sheet4!$H$1106:$M$1351,surveys!Y$1+1,FALSE)</f>
        <v>1</v>
      </c>
      <c r="Z3627" s="4">
        <f t="shared" si="169"/>
        <v>1</v>
      </c>
      <c r="AA3627" s="4" t="str">
        <f>VLOOKUP(T3627&amp;"-"&amp;Z3627,Sheet4!$W$2:$AA$1100,3,FALSE)</f>
        <v>New York City</v>
      </c>
      <c r="AB3627" s="4">
        <f>VLOOKUP(T3627&amp;"-"&amp;Z3627,Sheet4!$W$2:$AA$1100,4,FALSE)</f>
        <v>40.714269999999999</v>
      </c>
      <c r="AC3627" s="4">
        <f>VLOOKUP(T3627&amp;"-"&amp;Z3627,Sheet4!$W$2:$AA$1100,5,FALSE)</f>
        <v>-74.005970000000005</v>
      </c>
    </row>
    <row r="3628" spans="1:29">
      <c r="A3628" s="6">
        <v>40709</v>
      </c>
      <c r="B3628" s="7">
        <v>1.375E-2</v>
      </c>
      <c r="C3628" s="4" t="s">
        <v>1213</v>
      </c>
      <c r="D3628" s="4" t="s">
        <v>1219</v>
      </c>
      <c r="E3628" s="4" t="s">
        <v>15</v>
      </c>
      <c r="F3628" s="4">
        <v>2</v>
      </c>
      <c r="G3628" s="4">
        <v>2</v>
      </c>
      <c r="H3628" s="4">
        <v>4</v>
      </c>
      <c r="I3628" s="4">
        <v>5</v>
      </c>
      <c r="J3628" s="4">
        <v>5</v>
      </c>
      <c r="K3628" s="4">
        <v>5</v>
      </c>
      <c r="L3628" s="4">
        <v>5</v>
      </c>
      <c r="M3628" s="4">
        <v>5</v>
      </c>
      <c r="N3628" s="4">
        <v>4</v>
      </c>
      <c r="O3628" s="4">
        <v>4</v>
      </c>
      <c r="P3628" s="4">
        <v>3</v>
      </c>
      <c r="Q3628" s="9">
        <f t="shared" si="170"/>
        <v>9.8958333333333329E-3</v>
      </c>
      <c r="R3628" s="4">
        <f t="shared" si="168"/>
        <v>40709.013749999998</v>
      </c>
      <c r="S3628" s="4">
        <v>0.56384471808384262</v>
      </c>
      <c r="T3628" s="4" t="str">
        <f>VLOOKUP(E3628,Sheet2!$A$2:$E$137,5,FALSE)</f>
        <v>US</v>
      </c>
      <c r="U3628" s="4">
        <f>VLOOKUP($T3628,Sheet4!$H$1106:$M$1351,surveys!U$1+1,FALSE)</f>
        <v>0.42883768204388006</v>
      </c>
      <c r="V3628" s="4">
        <f>VLOOKUP($T3628,Sheet4!$H$1106:$M$1351,surveys!V$1+1,FALSE)</f>
        <v>0.62778475709586301</v>
      </c>
      <c r="W3628" s="4">
        <f>VLOOKUP($T3628,Sheet4!$H$1106:$M$1351,surveys!W$1+1,FALSE)</f>
        <v>0.76918600378409652</v>
      </c>
      <c r="X3628" s="4">
        <f>VLOOKUP($T3628,Sheet4!$H$1106:$M$1351,surveys!X$1+1,FALSE)</f>
        <v>0.88987045221102745</v>
      </c>
      <c r="Y3628" s="4">
        <f>VLOOKUP($T3628,Sheet4!$H$1106:$M$1351,surveys!Y$1+1,FALSE)</f>
        <v>1</v>
      </c>
      <c r="Z3628" s="4">
        <f t="shared" si="169"/>
        <v>2</v>
      </c>
      <c r="AA3628" s="4" t="str">
        <f>VLOOKUP(T3628&amp;"-"&amp;Z3628,Sheet4!$W$2:$AA$1100,3,FALSE)</f>
        <v>Los Angeles</v>
      </c>
      <c r="AB3628" s="4">
        <f>VLOOKUP(T3628&amp;"-"&amp;Z3628,Sheet4!$W$2:$AA$1100,4,FALSE)</f>
        <v>34.052230000000002</v>
      </c>
      <c r="AC3628" s="4">
        <f>VLOOKUP(T3628&amp;"-"&amp;Z3628,Sheet4!$W$2:$AA$1100,5,FALSE)</f>
        <v>-118.24368</v>
      </c>
    </row>
    <row r="3629" spans="1:29">
      <c r="A3629" s="6">
        <v>40709</v>
      </c>
      <c r="B3629" s="7">
        <v>1.4895833333333332E-2</v>
      </c>
      <c r="C3629" s="4" t="s">
        <v>1215</v>
      </c>
      <c r="D3629" s="4" t="s">
        <v>1219</v>
      </c>
      <c r="E3629" s="4" t="s">
        <v>15</v>
      </c>
      <c r="F3629" s="4">
        <v>5</v>
      </c>
      <c r="G3629" s="4">
        <v>5</v>
      </c>
      <c r="H3629" s="4">
        <v>1</v>
      </c>
      <c r="I3629" s="4">
        <v>3</v>
      </c>
      <c r="J3629" s="4">
        <v>3</v>
      </c>
      <c r="K3629" s="4">
        <v>5</v>
      </c>
      <c r="L3629" s="4">
        <v>4</v>
      </c>
      <c r="M3629" s="4">
        <v>5</v>
      </c>
      <c r="N3629" s="4">
        <v>5</v>
      </c>
      <c r="O3629" s="4">
        <v>5</v>
      </c>
      <c r="P3629" s="4">
        <v>1</v>
      </c>
      <c r="Q3629" s="9">
        <f t="shared" si="170"/>
        <v>1.0104166666666668E-2</v>
      </c>
      <c r="R3629" s="4">
        <f t="shared" si="168"/>
        <v>40709.01489583333</v>
      </c>
      <c r="S3629" s="4">
        <v>0.88262013147010077</v>
      </c>
      <c r="T3629" s="4" t="str">
        <f>VLOOKUP(E3629,Sheet2!$A$2:$E$137,5,FALSE)</f>
        <v>US</v>
      </c>
      <c r="U3629" s="4">
        <f>VLOOKUP($T3629,Sheet4!$H$1106:$M$1351,surveys!U$1+1,FALSE)</f>
        <v>0.42883768204388006</v>
      </c>
      <c r="V3629" s="4">
        <f>VLOOKUP($T3629,Sheet4!$H$1106:$M$1351,surveys!V$1+1,FALSE)</f>
        <v>0.62778475709586301</v>
      </c>
      <c r="W3629" s="4">
        <f>VLOOKUP($T3629,Sheet4!$H$1106:$M$1351,surveys!W$1+1,FALSE)</f>
        <v>0.76918600378409652</v>
      </c>
      <c r="X3629" s="4">
        <f>VLOOKUP($T3629,Sheet4!$H$1106:$M$1351,surveys!X$1+1,FALSE)</f>
        <v>0.88987045221102745</v>
      </c>
      <c r="Y3629" s="4">
        <f>VLOOKUP($T3629,Sheet4!$H$1106:$M$1351,surveys!Y$1+1,FALSE)</f>
        <v>1</v>
      </c>
      <c r="Z3629" s="4">
        <f t="shared" si="169"/>
        <v>4</v>
      </c>
      <c r="AA3629" s="4" t="str">
        <f>VLOOKUP(T3629&amp;"-"&amp;Z3629,Sheet4!$W$2:$AA$1100,3,FALSE)</f>
        <v>Brooklyn</v>
      </c>
      <c r="AB3629" s="4">
        <f>VLOOKUP(T3629&amp;"-"&amp;Z3629,Sheet4!$W$2:$AA$1100,4,FALSE)</f>
        <v>40.650100000000002</v>
      </c>
      <c r="AC3629" s="4">
        <f>VLOOKUP(T3629&amp;"-"&amp;Z3629,Sheet4!$W$2:$AA$1100,5,FALSE)</f>
        <v>-73.949579999999997</v>
      </c>
    </row>
    <row r="3630" spans="1:29">
      <c r="A3630" s="6">
        <v>40709</v>
      </c>
      <c r="B3630" s="7">
        <v>1.4976851851851852E-2</v>
      </c>
      <c r="C3630" s="4" t="s">
        <v>1213</v>
      </c>
      <c r="D3630" s="4" t="s">
        <v>1218</v>
      </c>
      <c r="E3630" s="4" t="s">
        <v>15</v>
      </c>
      <c r="F3630" s="4">
        <v>4</v>
      </c>
      <c r="G3630" s="4">
        <v>4</v>
      </c>
      <c r="H3630" s="4">
        <v>4</v>
      </c>
      <c r="I3630" s="4">
        <v>4</v>
      </c>
      <c r="J3630" s="4">
        <v>4</v>
      </c>
      <c r="K3630" s="4">
        <v>4</v>
      </c>
      <c r="L3630" s="4">
        <v>4</v>
      </c>
      <c r="M3630" s="4">
        <v>5</v>
      </c>
      <c r="N3630" s="4">
        <v>4</v>
      </c>
      <c r="O3630" s="4">
        <v>5</v>
      </c>
      <c r="P3630" s="4">
        <v>4</v>
      </c>
      <c r="Q3630" s="9">
        <f t="shared" si="170"/>
        <v>9.9421296296296289E-3</v>
      </c>
      <c r="R3630" s="4">
        <f t="shared" si="168"/>
        <v>40709.014976851853</v>
      </c>
      <c r="S3630" s="4">
        <v>0.76374760824089027</v>
      </c>
      <c r="T3630" s="4" t="str">
        <f>VLOOKUP(E3630,Sheet2!$A$2:$E$137,5,FALSE)</f>
        <v>US</v>
      </c>
      <c r="U3630" s="4">
        <f>VLOOKUP($T3630,Sheet4!$H$1106:$M$1351,surveys!U$1+1,FALSE)</f>
        <v>0.42883768204388006</v>
      </c>
      <c r="V3630" s="4">
        <f>VLOOKUP($T3630,Sheet4!$H$1106:$M$1351,surveys!V$1+1,FALSE)</f>
        <v>0.62778475709586301</v>
      </c>
      <c r="W3630" s="4">
        <f>VLOOKUP($T3630,Sheet4!$H$1106:$M$1351,surveys!W$1+1,FALSE)</f>
        <v>0.76918600378409652</v>
      </c>
      <c r="X3630" s="4">
        <f>VLOOKUP($T3630,Sheet4!$H$1106:$M$1351,surveys!X$1+1,FALSE)</f>
        <v>0.88987045221102745</v>
      </c>
      <c r="Y3630" s="4">
        <f>VLOOKUP($T3630,Sheet4!$H$1106:$M$1351,surveys!Y$1+1,FALSE)</f>
        <v>1</v>
      </c>
      <c r="Z3630" s="4">
        <f t="shared" si="169"/>
        <v>3</v>
      </c>
      <c r="AA3630" s="4" t="str">
        <f>VLOOKUP(T3630&amp;"-"&amp;Z3630,Sheet4!$W$2:$AA$1100,3,FALSE)</f>
        <v>Chicago</v>
      </c>
      <c r="AB3630" s="4">
        <f>VLOOKUP(T3630&amp;"-"&amp;Z3630,Sheet4!$W$2:$AA$1100,4,FALSE)</f>
        <v>41.850029999999997</v>
      </c>
      <c r="AC3630" s="4">
        <f>VLOOKUP(T3630&amp;"-"&amp;Z3630,Sheet4!$W$2:$AA$1100,5,FALSE)</f>
        <v>-87.650049999999993</v>
      </c>
    </row>
    <row r="3631" spans="1:29">
      <c r="A3631" s="6">
        <v>40709</v>
      </c>
      <c r="B3631" s="7">
        <v>2.4259259259259258E-2</v>
      </c>
      <c r="C3631" s="4" t="s">
        <v>1215</v>
      </c>
      <c r="D3631" s="4" t="s">
        <v>1218</v>
      </c>
      <c r="E3631" s="4" t="s">
        <v>23</v>
      </c>
      <c r="F3631" s="4">
        <v>3</v>
      </c>
      <c r="G3631" s="4">
        <v>1</v>
      </c>
      <c r="H3631" s="4">
        <v>1</v>
      </c>
      <c r="I3631" s="4">
        <v>5</v>
      </c>
      <c r="J3631" s="4">
        <v>5</v>
      </c>
      <c r="K3631" s="4">
        <v>5</v>
      </c>
      <c r="L3631" s="4">
        <v>3</v>
      </c>
      <c r="M3631" s="4">
        <v>5</v>
      </c>
      <c r="N3631" s="4">
        <v>5</v>
      </c>
      <c r="O3631" s="4">
        <v>3</v>
      </c>
      <c r="P3631" s="4">
        <v>5</v>
      </c>
      <c r="Q3631" s="9">
        <f t="shared" si="170"/>
        <v>1.7743055555555557E-2</v>
      </c>
      <c r="R3631" s="4">
        <f t="shared" si="168"/>
        <v>40709.024259259262</v>
      </c>
      <c r="S3631" s="4">
        <v>0.97602941461007298</v>
      </c>
      <c r="T3631" s="4" t="str">
        <f>VLOOKUP(E3631,Sheet2!$A$2:$E$137,5,FALSE)</f>
        <v>CA</v>
      </c>
      <c r="U3631" s="4">
        <f>VLOOKUP($T3631,Sheet4!$H$1106:$M$1351,surveys!U$1+1,FALSE)</f>
        <v>0.39929817507859233</v>
      </c>
      <c r="V3631" s="4">
        <f>VLOOKUP($T3631,Sheet4!$H$1106:$M$1351,surveys!V$1+1,FALSE)</f>
        <v>0.68226808593455113</v>
      </c>
      <c r="W3631" s="4">
        <f>VLOOKUP($T3631,Sheet4!$H$1106:$M$1351,surveys!W$1+1,FALSE)</f>
        <v>0.8413893511967715</v>
      </c>
      <c r="X3631" s="4">
        <f>VLOOKUP($T3631,Sheet4!$H$1106:$M$1351,surveys!X$1+1,FALSE)</f>
        <v>0.92969032990429024</v>
      </c>
      <c r="Y3631" s="4">
        <f>VLOOKUP($T3631,Sheet4!$H$1106:$M$1351,surveys!Y$1+1,FALSE)</f>
        <v>1</v>
      </c>
      <c r="Z3631" s="4">
        <f t="shared" si="169"/>
        <v>5</v>
      </c>
      <c r="AA3631" s="4" t="str">
        <f>VLOOKUP(T3631&amp;"-"&amp;Z3631,Sheet4!$W$2:$AA$1100,3,FALSE)</f>
        <v>Ottawa</v>
      </c>
      <c r="AB3631" s="4">
        <f>VLOOKUP(T3631&amp;"-"&amp;Z3631,Sheet4!$W$2:$AA$1100,4,FALSE)</f>
        <v>45.411169999999998</v>
      </c>
      <c r="AC3631" s="4">
        <f>VLOOKUP(T3631&amp;"-"&amp;Z3631,Sheet4!$W$2:$AA$1100,5,FALSE)</f>
        <v>-75.698120000000003</v>
      </c>
    </row>
    <row r="3632" spans="1:29">
      <c r="A3632" s="6">
        <v>40709</v>
      </c>
      <c r="B3632" s="7">
        <v>2.5046296296296299E-2</v>
      </c>
      <c r="C3632" s="4" t="s">
        <v>1213</v>
      </c>
      <c r="D3632" s="4" t="s">
        <v>1216</v>
      </c>
      <c r="E3632" s="4" t="s">
        <v>21</v>
      </c>
      <c r="F3632" s="4">
        <v>3</v>
      </c>
      <c r="G3632" s="4">
        <v>4</v>
      </c>
      <c r="H3632" s="4">
        <v>4</v>
      </c>
      <c r="I3632" s="4">
        <v>5</v>
      </c>
      <c r="J3632" s="4">
        <v>5</v>
      </c>
      <c r="K3632" s="4">
        <v>5</v>
      </c>
      <c r="L3632" s="4">
        <v>4</v>
      </c>
      <c r="M3632" s="4">
        <v>4</v>
      </c>
      <c r="N3632" s="4">
        <v>3</v>
      </c>
      <c r="O3632" s="4">
        <v>3</v>
      </c>
      <c r="P3632" s="4">
        <v>5</v>
      </c>
      <c r="Q3632" s="9">
        <f t="shared" si="170"/>
        <v>1.8090277777777778E-2</v>
      </c>
      <c r="R3632" s="4">
        <f t="shared" si="168"/>
        <v>40709.025046296294</v>
      </c>
      <c r="S3632" s="4">
        <v>0.91974191632178393</v>
      </c>
      <c r="T3632" s="4" t="str">
        <f>VLOOKUP(E3632,Sheet2!$A$2:$E$137,5,FALSE)</f>
        <v>MX</v>
      </c>
      <c r="U3632" s="4">
        <f>VLOOKUP($T3632,Sheet4!$H$1106:$M$1351,surveys!U$1+1,FALSE)</f>
        <v>0.64192227588837014</v>
      </c>
      <c r="V3632" s="4">
        <f>VLOOKUP($T3632,Sheet4!$H$1106:$M$1351,surveys!V$1+1,FALSE)</f>
        <v>0.73699712700692854</v>
      </c>
      <c r="W3632" s="4">
        <f>VLOOKUP($T3632,Sheet4!$H$1106:$M$1351,surveys!W$1+1,FALSE)</f>
        <v>0.83130642446864456</v>
      </c>
      <c r="X3632" s="4">
        <f>VLOOKUP($T3632,Sheet4!$H$1106:$M$1351,surveys!X$1+1,FALSE)</f>
        <v>0.91696724211461977</v>
      </c>
      <c r="Y3632" s="4">
        <f>VLOOKUP($T3632,Sheet4!$H$1106:$M$1351,surveys!Y$1+1,FALSE)</f>
        <v>1</v>
      </c>
      <c r="Z3632" s="4">
        <f t="shared" si="169"/>
        <v>5</v>
      </c>
      <c r="AA3632" s="4" t="str">
        <f>VLOOKUP(T3632&amp;"-"&amp;Z3632,Sheet4!$W$2:$AA$1100,3,FALSE)</f>
        <v>Puebla de Zaragoza</v>
      </c>
      <c r="AB3632" s="4">
        <f>VLOOKUP(T3632&amp;"-"&amp;Z3632,Sheet4!$W$2:$AA$1100,4,FALSE)</f>
        <v>19.05</v>
      </c>
      <c r="AC3632" s="4">
        <f>VLOOKUP(T3632&amp;"-"&amp;Z3632,Sheet4!$W$2:$AA$1100,5,FALSE)</f>
        <v>-98.2</v>
      </c>
    </row>
    <row r="3633" spans="1:29">
      <c r="A3633" s="6">
        <v>40709</v>
      </c>
      <c r="B3633" s="7">
        <v>3.5578703703703703E-2</v>
      </c>
      <c r="C3633" s="4" t="s">
        <v>1215</v>
      </c>
      <c r="D3633" s="4" t="s">
        <v>1214</v>
      </c>
      <c r="E3633" s="4" t="s">
        <v>15</v>
      </c>
      <c r="F3633" s="4">
        <v>4</v>
      </c>
      <c r="G3633" s="4">
        <v>4</v>
      </c>
      <c r="H3633" s="4">
        <v>5</v>
      </c>
      <c r="I3633" s="4">
        <v>5</v>
      </c>
      <c r="J3633" s="4">
        <v>4</v>
      </c>
      <c r="K3633" s="4">
        <v>4</v>
      </c>
      <c r="L3633" s="4">
        <v>3</v>
      </c>
      <c r="M3633" s="4">
        <v>2</v>
      </c>
      <c r="N3633" s="4">
        <v>5</v>
      </c>
      <c r="O3633" s="4">
        <v>2</v>
      </c>
      <c r="P3633" s="4">
        <v>3</v>
      </c>
      <c r="Q3633" s="9">
        <f t="shared" si="170"/>
        <v>2.4733796296296295E-2</v>
      </c>
      <c r="R3633" s="4">
        <f t="shared" si="168"/>
        <v>40709.035578703704</v>
      </c>
      <c r="S3633" s="4">
        <v>8.694509999902067E-2</v>
      </c>
      <c r="T3633" s="4" t="str">
        <f>VLOOKUP(E3633,Sheet2!$A$2:$E$137,5,FALSE)</f>
        <v>US</v>
      </c>
      <c r="U3633" s="4">
        <f>VLOOKUP($T3633,Sheet4!$H$1106:$M$1351,surveys!U$1+1,FALSE)</f>
        <v>0.42883768204388006</v>
      </c>
      <c r="V3633" s="4">
        <f>VLOOKUP($T3633,Sheet4!$H$1106:$M$1351,surveys!V$1+1,FALSE)</f>
        <v>0.62778475709586301</v>
      </c>
      <c r="W3633" s="4">
        <f>VLOOKUP($T3633,Sheet4!$H$1106:$M$1351,surveys!W$1+1,FALSE)</f>
        <v>0.76918600378409652</v>
      </c>
      <c r="X3633" s="4">
        <f>VLOOKUP($T3633,Sheet4!$H$1106:$M$1351,surveys!X$1+1,FALSE)</f>
        <v>0.88987045221102745</v>
      </c>
      <c r="Y3633" s="4">
        <f>VLOOKUP($T3633,Sheet4!$H$1106:$M$1351,surveys!Y$1+1,FALSE)</f>
        <v>1</v>
      </c>
      <c r="Z3633" s="4">
        <f t="shared" si="169"/>
        <v>1</v>
      </c>
      <c r="AA3633" s="4" t="str">
        <f>VLOOKUP(T3633&amp;"-"&amp;Z3633,Sheet4!$W$2:$AA$1100,3,FALSE)</f>
        <v>New York City</v>
      </c>
      <c r="AB3633" s="4">
        <f>VLOOKUP(T3633&amp;"-"&amp;Z3633,Sheet4!$W$2:$AA$1100,4,FALSE)</f>
        <v>40.714269999999999</v>
      </c>
      <c r="AC3633" s="4">
        <f>VLOOKUP(T3633&amp;"-"&amp;Z3633,Sheet4!$W$2:$AA$1100,5,FALSE)</f>
        <v>-74.005970000000005</v>
      </c>
    </row>
    <row r="3634" spans="1:29">
      <c r="A3634" s="6">
        <v>40709</v>
      </c>
      <c r="B3634" s="7">
        <v>0.85310185185185183</v>
      </c>
      <c r="C3634" s="4" t="s">
        <v>1215</v>
      </c>
      <c r="D3634" s="4" t="s">
        <v>1219</v>
      </c>
      <c r="E3634" s="4" t="s">
        <v>15</v>
      </c>
      <c r="F3634" s="4">
        <v>3</v>
      </c>
      <c r="G3634" s="4">
        <v>4</v>
      </c>
      <c r="H3634" s="4">
        <v>3</v>
      </c>
      <c r="I3634" s="4">
        <v>4</v>
      </c>
      <c r="J3634" s="4">
        <v>4</v>
      </c>
      <c r="K3634" s="4">
        <v>5</v>
      </c>
      <c r="L3634" s="4">
        <v>5</v>
      </c>
      <c r="M3634" s="4">
        <v>5</v>
      </c>
      <c r="N3634" s="4">
        <v>4</v>
      </c>
      <c r="O3634" s="4">
        <v>4</v>
      </c>
      <c r="P3634" s="4">
        <v>3</v>
      </c>
      <c r="Q3634" s="9">
        <f t="shared" si="170"/>
        <v>3.740740740740741E-2</v>
      </c>
      <c r="R3634" s="4">
        <f t="shared" si="168"/>
        <v>40709.853101851855</v>
      </c>
      <c r="S3634" s="4">
        <v>0.77193805141956418</v>
      </c>
      <c r="T3634" s="4" t="str">
        <f>VLOOKUP(E3634,Sheet2!$A$2:$E$137,5,FALSE)</f>
        <v>US</v>
      </c>
      <c r="U3634" s="4">
        <f>VLOOKUP($T3634,Sheet4!$H$1106:$M$1351,surveys!U$1+1,FALSE)</f>
        <v>0.42883768204388006</v>
      </c>
      <c r="V3634" s="4">
        <f>VLOOKUP($T3634,Sheet4!$H$1106:$M$1351,surveys!V$1+1,FALSE)</f>
        <v>0.62778475709586301</v>
      </c>
      <c r="W3634" s="4">
        <f>VLOOKUP($T3634,Sheet4!$H$1106:$M$1351,surveys!W$1+1,FALSE)</f>
        <v>0.76918600378409652</v>
      </c>
      <c r="X3634" s="4">
        <f>VLOOKUP($T3634,Sheet4!$H$1106:$M$1351,surveys!X$1+1,FALSE)</f>
        <v>0.88987045221102745</v>
      </c>
      <c r="Y3634" s="4">
        <f>VLOOKUP($T3634,Sheet4!$H$1106:$M$1351,surveys!Y$1+1,FALSE)</f>
        <v>1</v>
      </c>
      <c r="Z3634" s="4">
        <f t="shared" si="169"/>
        <v>4</v>
      </c>
      <c r="AA3634" s="4" t="str">
        <f>VLOOKUP(T3634&amp;"-"&amp;Z3634,Sheet4!$W$2:$AA$1100,3,FALSE)</f>
        <v>Brooklyn</v>
      </c>
      <c r="AB3634" s="4">
        <f>VLOOKUP(T3634&amp;"-"&amp;Z3634,Sheet4!$W$2:$AA$1100,4,FALSE)</f>
        <v>40.650100000000002</v>
      </c>
      <c r="AC3634" s="4">
        <f>VLOOKUP(T3634&amp;"-"&amp;Z3634,Sheet4!$W$2:$AA$1100,5,FALSE)</f>
        <v>-73.949579999999997</v>
      </c>
    </row>
    <row r="3635" spans="1:29">
      <c r="A3635" s="6">
        <v>40709</v>
      </c>
      <c r="B3635" s="7">
        <v>0.57484953703703723</v>
      </c>
      <c r="C3635" s="4" t="s">
        <v>1213</v>
      </c>
      <c r="D3635" s="4" t="s">
        <v>1214</v>
      </c>
      <c r="E3635" s="4" t="s">
        <v>15</v>
      </c>
      <c r="F3635" s="4">
        <v>5</v>
      </c>
      <c r="G3635" s="4">
        <v>3</v>
      </c>
      <c r="H3635" s="4">
        <v>4</v>
      </c>
      <c r="I3635" s="4">
        <v>4</v>
      </c>
      <c r="J3635" s="4">
        <v>5</v>
      </c>
      <c r="K3635" s="4">
        <v>5</v>
      </c>
      <c r="L3635" s="4">
        <v>4</v>
      </c>
      <c r="M3635" s="4">
        <v>5</v>
      </c>
      <c r="N3635" s="4">
        <v>5</v>
      </c>
      <c r="O3635" s="4">
        <v>4</v>
      </c>
      <c r="P3635" s="4">
        <v>4</v>
      </c>
      <c r="Q3635" s="9">
        <f t="shared" si="170"/>
        <v>5.1817129629629623E-2</v>
      </c>
      <c r="R3635" s="4">
        <f t="shared" si="168"/>
        <v>40709.574849537035</v>
      </c>
      <c r="S3635" s="4">
        <v>0.23889468076106013</v>
      </c>
      <c r="T3635" s="4" t="str">
        <f>VLOOKUP(E3635,Sheet2!$A$2:$E$137,5,FALSE)</f>
        <v>US</v>
      </c>
      <c r="U3635" s="4">
        <f>VLOOKUP($T3635,Sheet4!$H$1106:$M$1351,surveys!U$1+1,FALSE)</f>
        <v>0.42883768204388006</v>
      </c>
      <c r="V3635" s="4">
        <f>VLOOKUP($T3635,Sheet4!$H$1106:$M$1351,surveys!V$1+1,FALSE)</f>
        <v>0.62778475709586301</v>
      </c>
      <c r="W3635" s="4">
        <f>VLOOKUP($T3635,Sheet4!$H$1106:$M$1351,surveys!W$1+1,FALSE)</f>
        <v>0.76918600378409652</v>
      </c>
      <c r="X3635" s="4">
        <f>VLOOKUP($T3635,Sheet4!$H$1106:$M$1351,surveys!X$1+1,FALSE)</f>
        <v>0.88987045221102745</v>
      </c>
      <c r="Y3635" s="4">
        <f>VLOOKUP($T3635,Sheet4!$H$1106:$M$1351,surveys!Y$1+1,FALSE)</f>
        <v>1</v>
      </c>
      <c r="Z3635" s="4">
        <f t="shared" si="169"/>
        <v>1</v>
      </c>
      <c r="AA3635" s="4" t="str">
        <f>VLOOKUP(T3635&amp;"-"&amp;Z3635,Sheet4!$W$2:$AA$1100,3,FALSE)</f>
        <v>New York City</v>
      </c>
      <c r="AB3635" s="4">
        <f>VLOOKUP(T3635&amp;"-"&amp;Z3635,Sheet4!$W$2:$AA$1100,4,FALSE)</f>
        <v>40.714269999999999</v>
      </c>
      <c r="AC3635" s="4">
        <f>VLOOKUP(T3635&amp;"-"&amp;Z3635,Sheet4!$W$2:$AA$1100,5,FALSE)</f>
        <v>-74.005970000000005</v>
      </c>
    </row>
    <row r="3636" spans="1:29">
      <c r="A3636" s="6">
        <v>40709</v>
      </c>
      <c r="B3636" s="7">
        <v>0.83967592592592588</v>
      </c>
      <c r="C3636" s="4" t="s">
        <v>1215</v>
      </c>
      <c r="D3636" s="4" t="s">
        <v>1216</v>
      </c>
      <c r="E3636" s="4" t="s">
        <v>15</v>
      </c>
      <c r="F3636" s="4">
        <v>3</v>
      </c>
      <c r="G3636" s="4">
        <v>3</v>
      </c>
      <c r="H3636" s="4">
        <v>3</v>
      </c>
      <c r="I3636" s="4">
        <v>5</v>
      </c>
      <c r="J3636" s="4">
        <v>5</v>
      </c>
      <c r="K3636" s="4">
        <v>5</v>
      </c>
      <c r="L3636" s="4">
        <v>5</v>
      </c>
      <c r="M3636" s="4">
        <v>4</v>
      </c>
      <c r="N3636" s="4">
        <v>5</v>
      </c>
      <c r="O3636" s="4">
        <v>4</v>
      </c>
      <c r="P3636" s="4">
        <v>5</v>
      </c>
      <c r="Q3636" s="9">
        <f t="shared" si="170"/>
        <v>2.7384259259259257E-2</v>
      </c>
      <c r="R3636" s="4">
        <f t="shared" si="168"/>
        <v>40709.839675925927</v>
      </c>
      <c r="S3636" s="4">
        <v>0.50678727995327755</v>
      </c>
      <c r="T3636" s="4" t="str">
        <f>VLOOKUP(E3636,Sheet2!$A$2:$E$137,5,FALSE)</f>
        <v>US</v>
      </c>
      <c r="U3636" s="4">
        <f>VLOOKUP($T3636,Sheet4!$H$1106:$M$1351,surveys!U$1+1,FALSE)</f>
        <v>0.42883768204388006</v>
      </c>
      <c r="V3636" s="4">
        <f>VLOOKUP($T3636,Sheet4!$H$1106:$M$1351,surveys!V$1+1,FALSE)</f>
        <v>0.62778475709586301</v>
      </c>
      <c r="W3636" s="4">
        <f>VLOOKUP($T3636,Sheet4!$H$1106:$M$1351,surveys!W$1+1,FALSE)</f>
        <v>0.76918600378409652</v>
      </c>
      <c r="X3636" s="4">
        <f>VLOOKUP($T3636,Sheet4!$H$1106:$M$1351,surveys!X$1+1,FALSE)</f>
        <v>0.88987045221102745</v>
      </c>
      <c r="Y3636" s="4">
        <f>VLOOKUP($T3636,Sheet4!$H$1106:$M$1351,surveys!Y$1+1,FALSE)</f>
        <v>1</v>
      </c>
      <c r="Z3636" s="4">
        <f t="shared" si="169"/>
        <v>2</v>
      </c>
      <c r="AA3636" s="4" t="str">
        <f>VLOOKUP(T3636&amp;"-"&amp;Z3636,Sheet4!$W$2:$AA$1100,3,FALSE)</f>
        <v>Los Angeles</v>
      </c>
      <c r="AB3636" s="4">
        <f>VLOOKUP(T3636&amp;"-"&amp;Z3636,Sheet4!$W$2:$AA$1100,4,FALSE)</f>
        <v>34.052230000000002</v>
      </c>
      <c r="AC3636" s="4">
        <f>VLOOKUP(T3636&amp;"-"&amp;Z3636,Sheet4!$W$2:$AA$1100,5,FALSE)</f>
        <v>-118.24368</v>
      </c>
    </row>
    <row r="3637" spans="1:29">
      <c r="A3637" s="6">
        <v>40709</v>
      </c>
      <c r="B3637" s="7">
        <v>5.8854166666666673E-2</v>
      </c>
      <c r="C3637" s="4" t="s">
        <v>1213</v>
      </c>
      <c r="D3637" s="4" t="s">
        <v>1219</v>
      </c>
      <c r="E3637" s="4" t="s">
        <v>15</v>
      </c>
      <c r="F3637" s="4">
        <v>3</v>
      </c>
      <c r="G3637" s="4">
        <v>3</v>
      </c>
      <c r="H3637" s="4">
        <v>4</v>
      </c>
      <c r="I3637" s="4">
        <v>4</v>
      </c>
      <c r="J3637" s="4">
        <v>4</v>
      </c>
      <c r="K3637" s="4">
        <v>5</v>
      </c>
      <c r="L3637" s="4">
        <v>3</v>
      </c>
      <c r="M3637" s="4">
        <v>5</v>
      </c>
      <c r="N3637" s="4">
        <v>5</v>
      </c>
      <c r="O3637" s="4">
        <v>1</v>
      </c>
      <c r="P3637" s="4">
        <v>1</v>
      </c>
      <c r="Q3637" s="9">
        <f t="shared" si="170"/>
        <v>4.1053240740740744E-2</v>
      </c>
      <c r="R3637" s="4">
        <f t="shared" si="168"/>
        <v>40709.058854166666</v>
      </c>
      <c r="S3637" s="4">
        <v>0.98750632457534326</v>
      </c>
      <c r="T3637" s="4" t="str">
        <f>VLOOKUP(E3637,Sheet2!$A$2:$E$137,5,FALSE)</f>
        <v>US</v>
      </c>
      <c r="U3637" s="4">
        <f>VLOOKUP($T3637,Sheet4!$H$1106:$M$1351,surveys!U$1+1,FALSE)</f>
        <v>0.42883768204388006</v>
      </c>
      <c r="V3637" s="4">
        <f>VLOOKUP($T3637,Sheet4!$H$1106:$M$1351,surveys!V$1+1,FALSE)</f>
        <v>0.62778475709586301</v>
      </c>
      <c r="W3637" s="4">
        <f>VLOOKUP($T3637,Sheet4!$H$1106:$M$1351,surveys!W$1+1,FALSE)</f>
        <v>0.76918600378409652</v>
      </c>
      <c r="X3637" s="4">
        <f>VLOOKUP($T3637,Sheet4!$H$1106:$M$1351,surveys!X$1+1,FALSE)</f>
        <v>0.88987045221102745</v>
      </c>
      <c r="Y3637" s="4">
        <f>VLOOKUP($T3637,Sheet4!$H$1106:$M$1351,surveys!Y$1+1,FALSE)</f>
        <v>1</v>
      </c>
      <c r="Z3637" s="4">
        <f t="shared" si="169"/>
        <v>5</v>
      </c>
      <c r="AA3637" s="4" t="str">
        <f>VLOOKUP(T3637&amp;"-"&amp;Z3637,Sheet4!$W$2:$AA$1100,3,FALSE)</f>
        <v>Houston</v>
      </c>
      <c r="AB3637" s="4">
        <f>VLOOKUP(T3637&amp;"-"&amp;Z3637,Sheet4!$W$2:$AA$1100,4,FALSE)</f>
        <v>29.763280000000002</v>
      </c>
      <c r="AC3637" s="4">
        <f>VLOOKUP(T3637&amp;"-"&amp;Z3637,Sheet4!$W$2:$AA$1100,5,FALSE)</f>
        <v>-95.36327</v>
      </c>
    </row>
    <row r="3638" spans="1:29">
      <c r="A3638" s="6">
        <v>40709</v>
      </c>
      <c r="B3638" s="7">
        <v>7.4780092592592592E-2</v>
      </c>
      <c r="C3638" s="4" t="s">
        <v>1213</v>
      </c>
      <c r="D3638" s="4" t="s">
        <v>1214</v>
      </c>
      <c r="E3638" s="4" t="s">
        <v>136</v>
      </c>
      <c r="F3638" s="4">
        <v>4</v>
      </c>
      <c r="G3638" s="4">
        <v>1</v>
      </c>
      <c r="H3638" s="4">
        <v>4</v>
      </c>
      <c r="I3638" s="4">
        <v>1</v>
      </c>
      <c r="J3638" s="4">
        <v>3</v>
      </c>
      <c r="K3638" s="4">
        <v>4</v>
      </c>
      <c r="L3638" s="4">
        <v>3</v>
      </c>
      <c r="M3638" s="4">
        <v>5</v>
      </c>
      <c r="N3638" s="4">
        <v>1</v>
      </c>
      <c r="O3638" s="4">
        <v>1</v>
      </c>
      <c r="P3638" s="4">
        <v>1</v>
      </c>
      <c r="Q3638" s="9">
        <f t="shared" si="170"/>
        <v>5.168981481481482E-2</v>
      </c>
      <c r="R3638" s="4">
        <f t="shared" si="168"/>
        <v>40709.074780092589</v>
      </c>
      <c r="S3638" s="4">
        <v>0.32735148917032308</v>
      </c>
      <c r="T3638" s="4" t="str">
        <f>VLOOKUP(E3638,Sheet2!$A$2:$E$137,5,FALSE)</f>
        <v>AR</v>
      </c>
      <c r="U3638" s="4">
        <f>VLOOKUP($T3638,Sheet4!$H$1106:$M$1351,surveys!U$1+1,FALSE)</f>
        <v>0.75428788055159812</v>
      </c>
      <c r="V3638" s="4">
        <f>VLOOKUP($T3638,Sheet4!$H$1106:$M$1351,surveys!V$1+1,FALSE)</f>
        <v>0.83667238618653461</v>
      </c>
      <c r="W3638" s="4">
        <f>VLOOKUP($T3638,Sheet4!$H$1106:$M$1351,surveys!W$1+1,FALSE)</f>
        <v>0.90436597835919497</v>
      </c>
      <c r="X3638" s="4">
        <f>VLOOKUP($T3638,Sheet4!$H$1106:$M$1351,surveys!X$1+1,FALSE)</f>
        <v>0.95494779231647708</v>
      </c>
      <c r="Y3638" s="4">
        <f>VLOOKUP($T3638,Sheet4!$H$1106:$M$1351,surveys!Y$1+1,FALSE)</f>
        <v>1</v>
      </c>
      <c r="Z3638" s="4">
        <f t="shared" si="169"/>
        <v>1</v>
      </c>
      <c r="AA3638" s="4" t="str">
        <f>VLOOKUP(T3638&amp;"-"&amp;Z3638,Sheet4!$W$2:$AA$1100,3,FALSE)</f>
        <v>Buenos Aires</v>
      </c>
      <c r="AB3638" s="4">
        <f>VLOOKUP(T3638&amp;"-"&amp;Z3638,Sheet4!$W$2:$AA$1100,4,FALSE)</f>
        <v>-34.613149999999997</v>
      </c>
      <c r="AC3638" s="4">
        <f>VLOOKUP(T3638&amp;"-"&amp;Z3638,Sheet4!$W$2:$AA$1100,5,FALSE)</f>
        <v>-58.377229999999997</v>
      </c>
    </row>
    <row r="3639" spans="1:29">
      <c r="A3639" s="6">
        <v>40709</v>
      </c>
      <c r="B3639" s="7">
        <v>7.6134259259259263E-2</v>
      </c>
      <c r="C3639" s="4" t="s">
        <v>1213</v>
      </c>
      <c r="D3639" s="4" t="s">
        <v>1219</v>
      </c>
      <c r="E3639" s="4" t="s">
        <v>15</v>
      </c>
      <c r="F3639" s="4">
        <v>5</v>
      </c>
      <c r="G3639" s="4">
        <v>3</v>
      </c>
      <c r="H3639" s="4">
        <v>2</v>
      </c>
      <c r="I3639" s="4">
        <v>4</v>
      </c>
      <c r="J3639" s="4">
        <v>5</v>
      </c>
      <c r="K3639" s="4">
        <v>4</v>
      </c>
      <c r="L3639" s="4">
        <v>5</v>
      </c>
      <c r="M3639" s="4">
        <v>5</v>
      </c>
      <c r="N3639" s="4">
        <v>5</v>
      </c>
      <c r="O3639" s="4">
        <v>5</v>
      </c>
      <c r="P3639" s="4">
        <v>2</v>
      </c>
      <c r="Q3639" s="9">
        <f t="shared" si="170"/>
        <v>5.3854166666666668E-2</v>
      </c>
      <c r="R3639" s="4">
        <f t="shared" si="168"/>
        <v>40709.07613425926</v>
      </c>
      <c r="S3639" s="4">
        <v>0.71592943970233325</v>
      </c>
      <c r="T3639" s="4" t="str">
        <f>VLOOKUP(E3639,Sheet2!$A$2:$E$137,5,FALSE)</f>
        <v>US</v>
      </c>
      <c r="U3639" s="4">
        <f>VLOOKUP($T3639,Sheet4!$H$1106:$M$1351,surveys!U$1+1,FALSE)</f>
        <v>0.42883768204388006</v>
      </c>
      <c r="V3639" s="4">
        <f>VLOOKUP($T3639,Sheet4!$H$1106:$M$1351,surveys!V$1+1,FALSE)</f>
        <v>0.62778475709586301</v>
      </c>
      <c r="W3639" s="4">
        <f>VLOOKUP($T3639,Sheet4!$H$1106:$M$1351,surveys!W$1+1,FALSE)</f>
        <v>0.76918600378409652</v>
      </c>
      <c r="X3639" s="4">
        <f>VLOOKUP($T3639,Sheet4!$H$1106:$M$1351,surveys!X$1+1,FALSE)</f>
        <v>0.88987045221102745</v>
      </c>
      <c r="Y3639" s="4">
        <f>VLOOKUP($T3639,Sheet4!$H$1106:$M$1351,surveys!Y$1+1,FALSE)</f>
        <v>1</v>
      </c>
      <c r="Z3639" s="4">
        <f t="shared" si="169"/>
        <v>3</v>
      </c>
      <c r="AA3639" s="4" t="str">
        <f>VLOOKUP(T3639&amp;"-"&amp;Z3639,Sheet4!$W$2:$AA$1100,3,FALSE)</f>
        <v>Chicago</v>
      </c>
      <c r="AB3639" s="4">
        <f>VLOOKUP(T3639&amp;"-"&amp;Z3639,Sheet4!$W$2:$AA$1100,4,FALSE)</f>
        <v>41.850029999999997</v>
      </c>
      <c r="AC3639" s="4">
        <f>VLOOKUP(T3639&amp;"-"&amp;Z3639,Sheet4!$W$2:$AA$1100,5,FALSE)</f>
        <v>-87.650049999999993</v>
      </c>
    </row>
    <row r="3640" spans="1:29">
      <c r="A3640" s="6">
        <v>40709</v>
      </c>
      <c r="B3640" s="7">
        <v>7.918981481481481E-2</v>
      </c>
      <c r="C3640" s="4" t="s">
        <v>1215</v>
      </c>
      <c r="D3640" s="4" t="s">
        <v>1218</v>
      </c>
      <c r="E3640" s="4" t="s">
        <v>68</v>
      </c>
      <c r="F3640" s="4">
        <v>5</v>
      </c>
      <c r="G3640" s="4">
        <v>2</v>
      </c>
      <c r="H3640" s="4">
        <v>5</v>
      </c>
      <c r="I3640" s="4">
        <v>4</v>
      </c>
      <c r="J3640" s="4">
        <v>3</v>
      </c>
      <c r="K3640" s="4">
        <v>5</v>
      </c>
      <c r="L3640" s="4">
        <v>5</v>
      </c>
      <c r="M3640" s="4">
        <v>5</v>
      </c>
      <c r="N3640" s="4">
        <v>5</v>
      </c>
      <c r="O3640" s="4">
        <v>5</v>
      </c>
      <c r="P3640" s="4">
        <v>5</v>
      </c>
      <c r="Q3640" s="9">
        <f t="shared" si="170"/>
        <v>5.5416666666666663E-2</v>
      </c>
      <c r="R3640" s="4">
        <f t="shared" si="168"/>
        <v>40709.079189814816</v>
      </c>
      <c r="S3640" s="4">
        <v>0.33824175745586071</v>
      </c>
      <c r="T3640" s="4" t="str">
        <f>VLOOKUP(E3640,Sheet2!$A$2:$E$137,5,FALSE)</f>
        <v>IE</v>
      </c>
      <c r="U3640" s="4">
        <f>VLOOKUP($T3640,Sheet4!$H$1106:$M$1351,surveys!U$1+1,FALSE)</f>
        <v>0.65619579238358761</v>
      </c>
      <c r="V3640" s="4">
        <f>VLOOKUP($T3640,Sheet4!$H$1106:$M$1351,surveys!V$1+1,FALSE)</f>
        <v>0.77819372772821904</v>
      </c>
      <c r="W3640" s="4">
        <f>VLOOKUP($T3640,Sheet4!$H$1106:$M$1351,surveys!W$1+1,FALSE)</f>
        <v>0.89699791932464878</v>
      </c>
      <c r="X3640" s="4">
        <f>VLOOKUP($T3640,Sheet4!$H$1106:$M$1351,surveys!X$1+1,FALSE)</f>
        <v>0.95470446015541943</v>
      </c>
      <c r="Y3640" s="4">
        <f>VLOOKUP($T3640,Sheet4!$H$1106:$M$1351,surveys!Y$1+1,FALSE)</f>
        <v>1</v>
      </c>
      <c r="Z3640" s="4">
        <f t="shared" si="169"/>
        <v>1</v>
      </c>
      <c r="AA3640" s="4" t="str">
        <f>VLOOKUP(T3640&amp;"-"&amp;Z3640,Sheet4!$W$2:$AA$1100,3,FALSE)</f>
        <v>Dublin</v>
      </c>
      <c r="AB3640" s="4">
        <f>VLOOKUP(T3640&amp;"-"&amp;Z3640,Sheet4!$W$2:$AA$1100,4,FALSE)</f>
        <v>53.333060000000003</v>
      </c>
      <c r="AC3640" s="4">
        <f>VLOOKUP(T3640&amp;"-"&amp;Z3640,Sheet4!$W$2:$AA$1100,5,FALSE)</f>
        <v>-6.2488900000000003</v>
      </c>
    </row>
    <row r="3641" spans="1:29">
      <c r="A3641" s="6">
        <v>40709</v>
      </c>
      <c r="B3641" s="7">
        <v>0.52612268518518512</v>
      </c>
      <c r="C3641" s="4" t="s">
        <v>1215</v>
      </c>
      <c r="D3641" s="4" t="s">
        <v>1224</v>
      </c>
      <c r="E3641" s="4" t="s">
        <v>15</v>
      </c>
      <c r="F3641" s="4">
        <v>5</v>
      </c>
      <c r="G3641" s="4">
        <v>5</v>
      </c>
      <c r="H3641" s="4">
        <v>3</v>
      </c>
      <c r="I3641" s="4">
        <v>4</v>
      </c>
      <c r="J3641" s="4">
        <v>4</v>
      </c>
      <c r="K3641" s="4">
        <v>4</v>
      </c>
      <c r="L3641" s="4">
        <v>5</v>
      </c>
      <c r="M3641" s="4">
        <v>5</v>
      </c>
      <c r="N3641" s="4">
        <v>5</v>
      </c>
      <c r="O3641" s="4">
        <v>5</v>
      </c>
      <c r="P3641" s="4">
        <v>5</v>
      </c>
      <c r="Q3641" s="9">
        <f t="shared" si="170"/>
        <v>1.9039351851851852E-2</v>
      </c>
      <c r="R3641" s="4">
        <f t="shared" si="168"/>
        <v>40709.526122685187</v>
      </c>
      <c r="S3641" s="4">
        <v>0.17218633165609099</v>
      </c>
      <c r="T3641" s="4" t="str">
        <f>VLOOKUP(E3641,Sheet2!$A$2:$E$137,5,FALSE)</f>
        <v>US</v>
      </c>
      <c r="U3641" s="4">
        <f>VLOOKUP($T3641,Sheet4!$H$1106:$M$1351,surveys!U$1+1,FALSE)</f>
        <v>0.42883768204388006</v>
      </c>
      <c r="V3641" s="4">
        <f>VLOOKUP($T3641,Sheet4!$H$1106:$M$1351,surveys!V$1+1,FALSE)</f>
        <v>0.62778475709586301</v>
      </c>
      <c r="W3641" s="4">
        <f>VLOOKUP($T3641,Sheet4!$H$1106:$M$1351,surveys!W$1+1,FALSE)</f>
        <v>0.76918600378409652</v>
      </c>
      <c r="X3641" s="4">
        <f>VLOOKUP($T3641,Sheet4!$H$1106:$M$1351,surveys!X$1+1,FALSE)</f>
        <v>0.88987045221102745</v>
      </c>
      <c r="Y3641" s="4">
        <f>VLOOKUP($T3641,Sheet4!$H$1106:$M$1351,surveys!Y$1+1,FALSE)</f>
        <v>1</v>
      </c>
      <c r="Z3641" s="4">
        <f t="shared" si="169"/>
        <v>1</v>
      </c>
      <c r="AA3641" s="4" t="str">
        <f>VLOOKUP(T3641&amp;"-"&amp;Z3641,Sheet4!$W$2:$AA$1100,3,FALSE)</f>
        <v>New York City</v>
      </c>
      <c r="AB3641" s="4">
        <f>VLOOKUP(T3641&amp;"-"&amp;Z3641,Sheet4!$W$2:$AA$1100,4,FALSE)</f>
        <v>40.714269999999999</v>
      </c>
      <c r="AC3641" s="4">
        <f>VLOOKUP(T3641&amp;"-"&amp;Z3641,Sheet4!$W$2:$AA$1100,5,FALSE)</f>
        <v>-74.005970000000005</v>
      </c>
    </row>
    <row r="3642" spans="1:29">
      <c r="A3642" s="6">
        <v>40709</v>
      </c>
      <c r="B3642" s="7">
        <v>0.61015046296296305</v>
      </c>
      <c r="C3642" s="4" t="s">
        <v>1215</v>
      </c>
      <c r="D3642" s="4" t="s">
        <v>1219</v>
      </c>
      <c r="E3642" s="4" t="s">
        <v>15</v>
      </c>
      <c r="F3642" s="4">
        <v>4</v>
      </c>
      <c r="G3642" s="4">
        <v>3</v>
      </c>
      <c r="H3642" s="4">
        <v>3</v>
      </c>
      <c r="I3642" s="4">
        <v>4</v>
      </c>
      <c r="J3642" s="4">
        <v>3</v>
      </c>
      <c r="K3642" s="4">
        <v>4</v>
      </c>
      <c r="L3642" s="4">
        <v>4</v>
      </c>
      <c r="M3642" s="4">
        <v>5</v>
      </c>
      <c r="N3642" s="4">
        <v>5</v>
      </c>
      <c r="O3642" s="4">
        <v>4</v>
      </c>
      <c r="P3642" s="4">
        <v>4</v>
      </c>
      <c r="Q3642" s="9">
        <f t="shared" si="170"/>
        <v>7.6736111111111111E-3</v>
      </c>
      <c r="R3642" s="4">
        <f t="shared" si="168"/>
        <v>40709.610150462962</v>
      </c>
      <c r="S3642" s="4">
        <v>0.5782548312254665</v>
      </c>
      <c r="T3642" s="4" t="str">
        <f>VLOOKUP(E3642,Sheet2!$A$2:$E$137,5,FALSE)</f>
        <v>US</v>
      </c>
      <c r="U3642" s="4">
        <f>VLOOKUP($T3642,Sheet4!$H$1106:$M$1351,surveys!U$1+1,FALSE)</f>
        <v>0.42883768204388006</v>
      </c>
      <c r="V3642" s="4">
        <f>VLOOKUP($T3642,Sheet4!$H$1106:$M$1351,surveys!V$1+1,FALSE)</f>
        <v>0.62778475709586301</v>
      </c>
      <c r="W3642" s="4">
        <f>VLOOKUP($T3642,Sheet4!$H$1106:$M$1351,surveys!W$1+1,FALSE)</f>
        <v>0.76918600378409652</v>
      </c>
      <c r="X3642" s="4">
        <f>VLOOKUP($T3642,Sheet4!$H$1106:$M$1351,surveys!X$1+1,FALSE)</f>
        <v>0.88987045221102745</v>
      </c>
      <c r="Y3642" s="4">
        <f>VLOOKUP($T3642,Sheet4!$H$1106:$M$1351,surveys!Y$1+1,FALSE)</f>
        <v>1</v>
      </c>
      <c r="Z3642" s="4">
        <f t="shared" si="169"/>
        <v>2</v>
      </c>
      <c r="AA3642" s="4" t="str">
        <f>VLOOKUP(T3642&amp;"-"&amp;Z3642,Sheet4!$W$2:$AA$1100,3,FALSE)</f>
        <v>Los Angeles</v>
      </c>
      <c r="AB3642" s="4">
        <f>VLOOKUP(T3642&amp;"-"&amp;Z3642,Sheet4!$W$2:$AA$1100,4,FALSE)</f>
        <v>34.052230000000002</v>
      </c>
      <c r="AC3642" s="4">
        <f>VLOOKUP(T3642&amp;"-"&amp;Z3642,Sheet4!$W$2:$AA$1100,5,FALSE)</f>
        <v>-118.24368</v>
      </c>
    </row>
    <row r="3643" spans="1:29">
      <c r="A3643" s="6">
        <v>40709</v>
      </c>
      <c r="B3643" s="7">
        <v>9.633101851851851E-2</v>
      </c>
      <c r="C3643" s="4" t="s">
        <v>1213</v>
      </c>
      <c r="D3643" s="4" t="s">
        <v>1216</v>
      </c>
      <c r="E3643" s="4" t="s">
        <v>15</v>
      </c>
      <c r="F3643" s="4">
        <v>3</v>
      </c>
      <c r="G3643" s="4">
        <v>5</v>
      </c>
      <c r="H3643" s="4">
        <v>3</v>
      </c>
      <c r="I3643" s="4">
        <v>2</v>
      </c>
      <c r="J3643" s="4">
        <v>5</v>
      </c>
      <c r="K3643" s="4">
        <v>3</v>
      </c>
      <c r="L3643" s="4">
        <v>4</v>
      </c>
      <c r="M3643" s="4">
        <v>4</v>
      </c>
      <c r="N3643" s="4">
        <v>5</v>
      </c>
      <c r="O3643" s="4">
        <v>5</v>
      </c>
      <c r="P3643" s="4">
        <v>1</v>
      </c>
      <c r="Q3643" s="9">
        <f t="shared" si="170"/>
        <v>6.7650462962962968E-2</v>
      </c>
      <c r="R3643" s="4">
        <f t="shared" si="168"/>
        <v>40709.096331018518</v>
      </c>
      <c r="S3643" s="4">
        <v>0.56610780350409518</v>
      </c>
      <c r="T3643" s="4" t="str">
        <f>VLOOKUP(E3643,Sheet2!$A$2:$E$137,5,FALSE)</f>
        <v>US</v>
      </c>
      <c r="U3643" s="4">
        <f>VLOOKUP($T3643,Sheet4!$H$1106:$M$1351,surveys!U$1+1,FALSE)</f>
        <v>0.42883768204388006</v>
      </c>
      <c r="V3643" s="4">
        <f>VLOOKUP($T3643,Sheet4!$H$1106:$M$1351,surveys!V$1+1,FALSE)</f>
        <v>0.62778475709586301</v>
      </c>
      <c r="W3643" s="4">
        <f>VLOOKUP($T3643,Sheet4!$H$1106:$M$1351,surveys!W$1+1,FALSE)</f>
        <v>0.76918600378409652</v>
      </c>
      <c r="X3643" s="4">
        <f>VLOOKUP($T3643,Sheet4!$H$1106:$M$1351,surveys!X$1+1,FALSE)</f>
        <v>0.88987045221102745</v>
      </c>
      <c r="Y3643" s="4">
        <f>VLOOKUP($T3643,Sheet4!$H$1106:$M$1351,surveys!Y$1+1,FALSE)</f>
        <v>1</v>
      </c>
      <c r="Z3643" s="4">
        <f t="shared" si="169"/>
        <v>2</v>
      </c>
      <c r="AA3643" s="4" t="str">
        <f>VLOOKUP(T3643&amp;"-"&amp;Z3643,Sheet4!$W$2:$AA$1100,3,FALSE)</f>
        <v>Los Angeles</v>
      </c>
      <c r="AB3643" s="4">
        <f>VLOOKUP(T3643&amp;"-"&amp;Z3643,Sheet4!$W$2:$AA$1100,4,FALSE)</f>
        <v>34.052230000000002</v>
      </c>
      <c r="AC3643" s="4">
        <f>VLOOKUP(T3643&amp;"-"&amp;Z3643,Sheet4!$W$2:$AA$1100,5,FALSE)</f>
        <v>-118.24368</v>
      </c>
    </row>
    <row r="3644" spans="1:29">
      <c r="A3644" s="6">
        <v>40709</v>
      </c>
      <c r="B3644" s="7">
        <v>0.10486111111111111</v>
      </c>
      <c r="C3644" s="4" t="s">
        <v>1215</v>
      </c>
      <c r="D3644" s="4" t="s">
        <v>1224</v>
      </c>
      <c r="E3644" s="4" t="s">
        <v>15</v>
      </c>
      <c r="F3644" s="4">
        <v>3</v>
      </c>
      <c r="G3644" s="4">
        <v>3</v>
      </c>
      <c r="H3644" s="4">
        <v>3</v>
      </c>
      <c r="I3644" s="4">
        <v>3</v>
      </c>
      <c r="J3644" s="4">
        <v>5</v>
      </c>
      <c r="K3644" s="4">
        <v>5</v>
      </c>
      <c r="L3644" s="4">
        <v>4</v>
      </c>
      <c r="M3644" s="4">
        <v>5</v>
      </c>
      <c r="N3644" s="4">
        <v>5</v>
      </c>
      <c r="O3644" s="4">
        <v>5</v>
      </c>
      <c r="P3644" s="4">
        <v>5</v>
      </c>
      <c r="Q3644" s="9">
        <f t="shared" si="170"/>
        <v>2.9050925925925928E-3</v>
      </c>
      <c r="R3644" s="4">
        <f t="shared" si="168"/>
        <v>40709.104861111111</v>
      </c>
      <c r="S3644" s="4">
        <v>0.48244195356165775</v>
      </c>
      <c r="T3644" s="4" t="str">
        <f>VLOOKUP(E3644,Sheet2!$A$2:$E$137,5,FALSE)</f>
        <v>US</v>
      </c>
      <c r="U3644" s="4">
        <f>VLOOKUP($T3644,Sheet4!$H$1106:$M$1351,surveys!U$1+1,FALSE)</f>
        <v>0.42883768204388006</v>
      </c>
      <c r="V3644" s="4">
        <f>VLOOKUP($T3644,Sheet4!$H$1106:$M$1351,surveys!V$1+1,FALSE)</f>
        <v>0.62778475709586301</v>
      </c>
      <c r="W3644" s="4">
        <f>VLOOKUP($T3644,Sheet4!$H$1106:$M$1351,surveys!W$1+1,FALSE)</f>
        <v>0.76918600378409652</v>
      </c>
      <c r="X3644" s="4">
        <f>VLOOKUP($T3644,Sheet4!$H$1106:$M$1351,surveys!X$1+1,FALSE)</f>
        <v>0.88987045221102745</v>
      </c>
      <c r="Y3644" s="4">
        <f>VLOOKUP($T3644,Sheet4!$H$1106:$M$1351,surveys!Y$1+1,FALSE)</f>
        <v>1</v>
      </c>
      <c r="Z3644" s="4">
        <f t="shared" si="169"/>
        <v>2</v>
      </c>
      <c r="AA3644" s="4" t="str">
        <f>VLOOKUP(T3644&amp;"-"&amp;Z3644,Sheet4!$W$2:$AA$1100,3,FALSE)</f>
        <v>Los Angeles</v>
      </c>
      <c r="AB3644" s="4">
        <f>VLOOKUP(T3644&amp;"-"&amp;Z3644,Sheet4!$W$2:$AA$1100,4,FALSE)</f>
        <v>34.052230000000002</v>
      </c>
      <c r="AC3644" s="4">
        <f>VLOOKUP(T3644&amp;"-"&amp;Z3644,Sheet4!$W$2:$AA$1100,5,FALSE)</f>
        <v>-118.24368</v>
      </c>
    </row>
    <row r="3645" spans="1:29">
      <c r="A3645" s="6">
        <v>40709</v>
      </c>
      <c r="B3645" s="7">
        <v>0.1092013888888889</v>
      </c>
      <c r="C3645" s="4" t="s">
        <v>1213</v>
      </c>
      <c r="D3645" s="4" t="s">
        <v>1218</v>
      </c>
      <c r="E3645" s="4" t="s">
        <v>15</v>
      </c>
      <c r="F3645" s="4">
        <v>3</v>
      </c>
      <c r="G3645" s="4">
        <v>3</v>
      </c>
      <c r="H3645" s="4">
        <v>3</v>
      </c>
      <c r="I3645" s="4">
        <v>5</v>
      </c>
      <c r="J3645" s="4">
        <v>5</v>
      </c>
      <c r="K3645" s="4">
        <v>5</v>
      </c>
      <c r="L3645" s="4">
        <v>5</v>
      </c>
      <c r="M3645" s="4">
        <v>4</v>
      </c>
      <c r="N3645" s="4">
        <v>5</v>
      </c>
      <c r="O3645" s="4">
        <v>3</v>
      </c>
      <c r="P3645" s="4">
        <v>5</v>
      </c>
      <c r="Q3645" s="9">
        <f t="shared" si="170"/>
        <v>7.2800925925925941E-3</v>
      </c>
      <c r="R3645" s="4">
        <f t="shared" si="168"/>
        <v>40709.109201388892</v>
      </c>
      <c r="S3645" s="4">
        <v>0.59585792467630139</v>
      </c>
      <c r="T3645" s="4" t="str">
        <f>VLOOKUP(E3645,Sheet2!$A$2:$E$137,5,FALSE)</f>
        <v>US</v>
      </c>
      <c r="U3645" s="4">
        <f>VLOOKUP($T3645,Sheet4!$H$1106:$M$1351,surveys!U$1+1,FALSE)</f>
        <v>0.42883768204388006</v>
      </c>
      <c r="V3645" s="4">
        <f>VLOOKUP($T3645,Sheet4!$H$1106:$M$1351,surveys!V$1+1,FALSE)</f>
        <v>0.62778475709586301</v>
      </c>
      <c r="W3645" s="4">
        <f>VLOOKUP($T3645,Sheet4!$H$1106:$M$1351,surveys!W$1+1,FALSE)</f>
        <v>0.76918600378409652</v>
      </c>
      <c r="X3645" s="4">
        <f>VLOOKUP($T3645,Sheet4!$H$1106:$M$1351,surveys!X$1+1,FALSE)</f>
        <v>0.88987045221102745</v>
      </c>
      <c r="Y3645" s="4">
        <f>VLOOKUP($T3645,Sheet4!$H$1106:$M$1351,surveys!Y$1+1,FALSE)</f>
        <v>1</v>
      </c>
      <c r="Z3645" s="4">
        <f t="shared" si="169"/>
        <v>2</v>
      </c>
      <c r="AA3645" s="4" t="str">
        <f>VLOOKUP(T3645&amp;"-"&amp;Z3645,Sheet4!$W$2:$AA$1100,3,FALSE)</f>
        <v>Los Angeles</v>
      </c>
      <c r="AB3645" s="4">
        <f>VLOOKUP(T3645&amp;"-"&amp;Z3645,Sheet4!$W$2:$AA$1100,4,FALSE)</f>
        <v>34.052230000000002</v>
      </c>
      <c r="AC3645" s="4">
        <f>VLOOKUP(T3645&amp;"-"&amp;Z3645,Sheet4!$W$2:$AA$1100,5,FALSE)</f>
        <v>-118.24368</v>
      </c>
    </row>
    <row r="3646" spans="1:29">
      <c r="A3646" s="6">
        <v>40709</v>
      </c>
      <c r="B3646" s="7">
        <v>0.10928240740740741</v>
      </c>
      <c r="C3646" s="4" t="s">
        <v>1213</v>
      </c>
      <c r="D3646" s="4" t="s">
        <v>1214</v>
      </c>
      <c r="E3646" s="4" t="s">
        <v>26</v>
      </c>
      <c r="F3646" s="4">
        <v>5</v>
      </c>
      <c r="G3646" s="4">
        <v>5</v>
      </c>
      <c r="H3646" s="4">
        <v>5</v>
      </c>
      <c r="I3646" s="4">
        <v>5</v>
      </c>
      <c r="J3646" s="4">
        <v>5</v>
      </c>
      <c r="K3646" s="4">
        <v>5</v>
      </c>
      <c r="L3646" s="4">
        <v>5</v>
      </c>
      <c r="M3646" s="4">
        <v>5</v>
      </c>
      <c r="N3646" s="4">
        <v>5</v>
      </c>
      <c r="O3646" s="4">
        <v>5</v>
      </c>
      <c r="P3646" s="4">
        <v>5</v>
      </c>
      <c r="Q3646" s="9">
        <f t="shared" si="170"/>
        <v>6.3310185185185197E-3</v>
      </c>
      <c r="R3646" s="4">
        <f t="shared" si="168"/>
        <v>40709.109282407408</v>
      </c>
      <c r="S3646" s="4">
        <v>0.31492601109418228</v>
      </c>
      <c r="T3646" s="4" t="str">
        <f>VLOOKUP(E3646,Sheet2!$A$2:$E$137,5,FALSE)</f>
        <v>DE</v>
      </c>
      <c r="U3646" s="4">
        <f>VLOOKUP($T3646,Sheet4!$H$1106:$M$1351,surveys!U$1+1,FALSE)</f>
        <v>0.42620281948941302</v>
      </c>
      <c r="V3646" s="4">
        <f>VLOOKUP($T3646,Sheet4!$H$1106:$M$1351,surveys!V$1+1,FALSE)</f>
        <v>0.64253089557903176</v>
      </c>
      <c r="W3646" s="4">
        <f>VLOOKUP($T3646,Sheet4!$H$1106:$M$1351,surveys!W$1+1,FALSE)</f>
        <v>0.79931043378760003</v>
      </c>
      <c r="X3646" s="4">
        <f>VLOOKUP($T3646,Sheet4!$H$1106:$M$1351,surveys!X$1+1,FALSE)</f>
        <v>0.91914675697020254</v>
      </c>
      <c r="Y3646" s="4">
        <f>VLOOKUP($T3646,Sheet4!$H$1106:$M$1351,surveys!Y$1+1,FALSE)</f>
        <v>1</v>
      </c>
      <c r="Z3646" s="4">
        <f t="shared" si="169"/>
        <v>1</v>
      </c>
      <c r="AA3646" s="4" t="str">
        <f>VLOOKUP(T3646&amp;"-"&amp;Z3646,Sheet4!$W$2:$AA$1100,3,FALSE)</f>
        <v>Berlin</v>
      </c>
      <c r="AB3646" s="4">
        <f>VLOOKUP(T3646&amp;"-"&amp;Z3646,Sheet4!$W$2:$AA$1100,4,FALSE)</f>
        <v>52.524369999999998</v>
      </c>
      <c r="AC3646" s="4">
        <f>VLOOKUP(T3646&amp;"-"&amp;Z3646,Sheet4!$W$2:$AA$1100,5,FALSE)</f>
        <v>13.41053</v>
      </c>
    </row>
    <row r="3647" spans="1:29">
      <c r="A3647" s="6">
        <v>40709</v>
      </c>
      <c r="B3647" s="7">
        <v>0.10965277777777778</v>
      </c>
      <c r="C3647" s="4" t="s">
        <v>1215</v>
      </c>
      <c r="D3647" s="4" t="s">
        <v>1218</v>
      </c>
      <c r="E3647" s="4" t="s">
        <v>15</v>
      </c>
      <c r="F3647" s="4">
        <v>4</v>
      </c>
      <c r="G3647" s="4">
        <v>4</v>
      </c>
      <c r="H3647" s="4">
        <v>4</v>
      </c>
      <c r="I3647" s="4">
        <v>5</v>
      </c>
      <c r="J3647" s="4">
        <v>5</v>
      </c>
      <c r="K3647" s="4">
        <v>5</v>
      </c>
      <c r="L3647" s="4">
        <v>4</v>
      </c>
      <c r="M3647" s="4">
        <v>1</v>
      </c>
      <c r="N3647" s="4">
        <v>1</v>
      </c>
      <c r="O3647" s="4">
        <v>1</v>
      </c>
      <c r="P3647" s="4">
        <v>1</v>
      </c>
      <c r="Q3647" s="9">
        <f t="shared" si="170"/>
        <v>7.1527777777777787E-3</v>
      </c>
      <c r="R3647" s="4">
        <f t="shared" si="168"/>
        <v>40709.109652777777</v>
      </c>
      <c r="S3647" s="4">
        <v>6.3205063089196045E-2</v>
      </c>
      <c r="T3647" s="4" t="str">
        <f>VLOOKUP(E3647,Sheet2!$A$2:$E$137,5,FALSE)</f>
        <v>US</v>
      </c>
      <c r="U3647" s="4">
        <f>VLOOKUP($T3647,Sheet4!$H$1106:$M$1351,surveys!U$1+1,FALSE)</f>
        <v>0.42883768204388006</v>
      </c>
      <c r="V3647" s="4">
        <f>VLOOKUP($T3647,Sheet4!$H$1106:$M$1351,surveys!V$1+1,FALSE)</f>
        <v>0.62778475709586301</v>
      </c>
      <c r="W3647" s="4">
        <f>VLOOKUP($T3647,Sheet4!$H$1106:$M$1351,surveys!W$1+1,FALSE)</f>
        <v>0.76918600378409652</v>
      </c>
      <c r="X3647" s="4">
        <f>VLOOKUP($T3647,Sheet4!$H$1106:$M$1351,surveys!X$1+1,FALSE)</f>
        <v>0.88987045221102745</v>
      </c>
      <c r="Y3647" s="4">
        <f>VLOOKUP($T3647,Sheet4!$H$1106:$M$1351,surveys!Y$1+1,FALSE)</f>
        <v>1</v>
      </c>
      <c r="Z3647" s="4">
        <f t="shared" si="169"/>
        <v>1</v>
      </c>
      <c r="AA3647" s="4" t="str">
        <f>VLOOKUP(T3647&amp;"-"&amp;Z3647,Sheet4!$W$2:$AA$1100,3,FALSE)</f>
        <v>New York City</v>
      </c>
      <c r="AB3647" s="4">
        <f>VLOOKUP(T3647&amp;"-"&amp;Z3647,Sheet4!$W$2:$AA$1100,4,FALSE)</f>
        <v>40.714269999999999</v>
      </c>
      <c r="AC3647" s="4">
        <f>VLOOKUP(T3647&amp;"-"&amp;Z3647,Sheet4!$W$2:$AA$1100,5,FALSE)</f>
        <v>-74.005970000000005</v>
      </c>
    </row>
    <row r="3648" spans="1:29">
      <c r="A3648" s="6">
        <v>40709</v>
      </c>
      <c r="B3648" s="7">
        <v>0.11248842592592594</v>
      </c>
      <c r="C3648" s="4" t="s">
        <v>1213</v>
      </c>
      <c r="D3648" s="4" t="s">
        <v>1219</v>
      </c>
      <c r="E3648" s="4" t="s">
        <v>15</v>
      </c>
      <c r="F3648" s="4">
        <v>5</v>
      </c>
      <c r="G3648" s="4">
        <v>3</v>
      </c>
      <c r="H3648" s="4">
        <v>1</v>
      </c>
      <c r="I3648" s="4">
        <v>2</v>
      </c>
      <c r="J3648" s="4">
        <v>2</v>
      </c>
      <c r="K3648" s="4">
        <v>4</v>
      </c>
      <c r="L3648" s="4">
        <v>3</v>
      </c>
      <c r="M3648" s="4">
        <v>4</v>
      </c>
      <c r="N3648" s="4">
        <v>3</v>
      </c>
      <c r="O3648" s="4">
        <v>4</v>
      </c>
      <c r="P3648" s="4">
        <v>1</v>
      </c>
      <c r="Q3648" s="9">
        <f t="shared" si="170"/>
        <v>8.6342592592592599E-3</v>
      </c>
      <c r="R3648" s="4">
        <f t="shared" si="168"/>
        <v>40709.112488425926</v>
      </c>
      <c r="S3648" s="4">
        <v>0.46043919394873889</v>
      </c>
      <c r="T3648" s="4" t="str">
        <f>VLOOKUP(E3648,Sheet2!$A$2:$E$137,5,FALSE)</f>
        <v>US</v>
      </c>
      <c r="U3648" s="4">
        <f>VLOOKUP($T3648,Sheet4!$H$1106:$M$1351,surveys!U$1+1,FALSE)</f>
        <v>0.42883768204388006</v>
      </c>
      <c r="V3648" s="4">
        <f>VLOOKUP($T3648,Sheet4!$H$1106:$M$1351,surveys!V$1+1,FALSE)</f>
        <v>0.62778475709586301</v>
      </c>
      <c r="W3648" s="4">
        <f>VLOOKUP($T3648,Sheet4!$H$1106:$M$1351,surveys!W$1+1,FALSE)</f>
        <v>0.76918600378409652</v>
      </c>
      <c r="X3648" s="4">
        <f>VLOOKUP($T3648,Sheet4!$H$1106:$M$1351,surveys!X$1+1,FALSE)</f>
        <v>0.88987045221102745</v>
      </c>
      <c r="Y3648" s="4">
        <f>VLOOKUP($T3648,Sheet4!$H$1106:$M$1351,surveys!Y$1+1,FALSE)</f>
        <v>1</v>
      </c>
      <c r="Z3648" s="4">
        <f t="shared" si="169"/>
        <v>2</v>
      </c>
      <c r="AA3648" s="4" t="str">
        <f>VLOOKUP(T3648&amp;"-"&amp;Z3648,Sheet4!$W$2:$AA$1100,3,FALSE)</f>
        <v>Los Angeles</v>
      </c>
      <c r="AB3648" s="4">
        <f>VLOOKUP(T3648&amp;"-"&amp;Z3648,Sheet4!$W$2:$AA$1100,4,FALSE)</f>
        <v>34.052230000000002</v>
      </c>
      <c r="AC3648" s="4">
        <f>VLOOKUP(T3648&amp;"-"&amp;Z3648,Sheet4!$W$2:$AA$1100,5,FALSE)</f>
        <v>-118.24368</v>
      </c>
    </row>
    <row r="3649" spans="1:29">
      <c r="A3649" s="6">
        <v>40709</v>
      </c>
      <c r="B3649" s="7">
        <v>0.11841435185185185</v>
      </c>
      <c r="C3649" s="4" t="s">
        <v>1215</v>
      </c>
      <c r="D3649" s="4" t="s">
        <v>1216</v>
      </c>
      <c r="E3649" s="4" t="s">
        <v>17</v>
      </c>
      <c r="F3649" s="4">
        <v>5</v>
      </c>
      <c r="G3649" s="4">
        <v>3</v>
      </c>
      <c r="H3649" s="4">
        <v>3</v>
      </c>
      <c r="I3649" s="4">
        <v>4</v>
      </c>
      <c r="J3649" s="4">
        <v>5</v>
      </c>
      <c r="K3649" s="4">
        <v>5</v>
      </c>
      <c r="L3649" s="4">
        <v>3</v>
      </c>
      <c r="M3649" s="4">
        <v>5</v>
      </c>
      <c r="N3649" s="4">
        <v>5</v>
      </c>
      <c r="O3649" s="4">
        <v>5</v>
      </c>
      <c r="P3649" s="4">
        <v>5</v>
      </c>
      <c r="Q3649" s="9">
        <f t="shared" si="170"/>
        <v>1.3101851851851852E-2</v>
      </c>
      <c r="R3649" s="4">
        <f t="shared" si="168"/>
        <v>40709.118414351855</v>
      </c>
      <c r="S3649" s="4">
        <v>0.34254816072865779</v>
      </c>
      <c r="T3649" s="4" t="str">
        <f>VLOOKUP(E3649,Sheet2!$A$2:$E$137,5,FALSE)</f>
        <v>AU</v>
      </c>
      <c r="U3649" s="4">
        <f>VLOOKUP($T3649,Sheet4!$H$1106:$M$1351,surveys!U$1+1,FALSE)</f>
        <v>0.37870730546462306</v>
      </c>
      <c r="V3649" s="4">
        <f>VLOOKUP($T3649,Sheet4!$H$1106:$M$1351,surveys!V$1+1,FALSE)</f>
        <v>0.70016181281367551</v>
      </c>
      <c r="W3649" s="4">
        <f>VLOOKUP($T3649,Sheet4!$H$1106:$M$1351,surveys!W$1+1,FALSE)</f>
        <v>0.82483308340835682</v>
      </c>
      <c r="X3649" s="4">
        <f>VLOOKUP($T3649,Sheet4!$H$1106:$M$1351,surveys!X$1+1,FALSE)</f>
        <v>0.91739988860880706</v>
      </c>
      <c r="Y3649" s="4">
        <f>VLOOKUP($T3649,Sheet4!$H$1106:$M$1351,surveys!Y$1+1,FALSE)</f>
        <v>1</v>
      </c>
      <c r="Z3649" s="4">
        <f t="shared" si="169"/>
        <v>1</v>
      </c>
      <c r="AA3649" s="4" t="str">
        <f>VLOOKUP(T3649&amp;"-"&amp;Z3649,Sheet4!$W$2:$AA$1100,3,FALSE)</f>
        <v>Sydney</v>
      </c>
      <c r="AB3649" s="4">
        <f>VLOOKUP(T3649&amp;"-"&amp;Z3649,Sheet4!$W$2:$AA$1100,4,FALSE)</f>
        <v>-33.867849999999997</v>
      </c>
      <c r="AC3649" s="4">
        <f>VLOOKUP(T3649&amp;"-"&amp;Z3649,Sheet4!$W$2:$AA$1100,5,FALSE)</f>
        <v>151.20732000000001</v>
      </c>
    </row>
    <row r="3650" spans="1:29">
      <c r="A3650" s="6">
        <v>40709</v>
      </c>
      <c r="B3650" s="7">
        <v>0.12178240740740741</v>
      </c>
      <c r="C3650" s="4" t="s">
        <v>1215</v>
      </c>
      <c r="D3650" s="4" t="s">
        <v>1219</v>
      </c>
      <c r="E3650" s="4" t="s">
        <v>15</v>
      </c>
      <c r="F3650" s="4">
        <v>3</v>
      </c>
      <c r="G3650" s="4">
        <v>3</v>
      </c>
      <c r="H3650" s="4">
        <v>3</v>
      </c>
      <c r="I3650" s="4">
        <v>5</v>
      </c>
      <c r="J3650" s="4">
        <v>5</v>
      </c>
      <c r="K3650" s="4">
        <v>5</v>
      </c>
      <c r="L3650" s="4">
        <v>3</v>
      </c>
      <c r="M3650" s="4">
        <v>5</v>
      </c>
      <c r="N3650" s="4">
        <v>5</v>
      </c>
      <c r="O3650" s="4">
        <v>5</v>
      </c>
      <c r="P3650" s="4">
        <v>5</v>
      </c>
      <c r="Q3650" s="9">
        <f t="shared" si="170"/>
        <v>1.4664351851851852E-2</v>
      </c>
      <c r="R3650" s="4">
        <f t="shared" ref="R3650:R3713" si="171">VALUE(A3650+B3650)</f>
        <v>40709.121782407405</v>
      </c>
      <c r="S3650" s="4">
        <v>0.83283585709624441</v>
      </c>
      <c r="T3650" s="4" t="str">
        <f>VLOOKUP(E3650,Sheet2!$A$2:$E$137,5,FALSE)</f>
        <v>US</v>
      </c>
      <c r="U3650" s="4">
        <f>VLOOKUP($T3650,Sheet4!$H$1106:$M$1351,surveys!U$1+1,FALSE)</f>
        <v>0.42883768204388006</v>
      </c>
      <c r="V3650" s="4">
        <f>VLOOKUP($T3650,Sheet4!$H$1106:$M$1351,surveys!V$1+1,FALSE)</f>
        <v>0.62778475709586301</v>
      </c>
      <c r="W3650" s="4">
        <f>VLOOKUP($T3650,Sheet4!$H$1106:$M$1351,surveys!W$1+1,FALSE)</f>
        <v>0.76918600378409652</v>
      </c>
      <c r="X3650" s="4">
        <f>VLOOKUP($T3650,Sheet4!$H$1106:$M$1351,surveys!X$1+1,FALSE)</f>
        <v>0.88987045221102745</v>
      </c>
      <c r="Y3650" s="4">
        <f>VLOOKUP($T3650,Sheet4!$H$1106:$M$1351,surveys!Y$1+1,FALSE)</f>
        <v>1</v>
      </c>
      <c r="Z3650" s="4">
        <f t="shared" si="169"/>
        <v>4</v>
      </c>
      <c r="AA3650" s="4" t="str">
        <f>VLOOKUP(T3650&amp;"-"&amp;Z3650,Sheet4!$W$2:$AA$1100,3,FALSE)</f>
        <v>Brooklyn</v>
      </c>
      <c r="AB3650" s="4">
        <f>VLOOKUP(T3650&amp;"-"&amp;Z3650,Sheet4!$W$2:$AA$1100,4,FALSE)</f>
        <v>40.650100000000002</v>
      </c>
      <c r="AC3650" s="4">
        <f>VLOOKUP(T3650&amp;"-"&amp;Z3650,Sheet4!$W$2:$AA$1100,5,FALSE)</f>
        <v>-73.949579999999997</v>
      </c>
    </row>
    <row r="3651" spans="1:29">
      <c r="A3651" s="6">
        <v>40709</v>
      </c>
      <c r="B3651" s="7">
        <v>0.1234837962962963</v>
      </c>
      <c r="C3651" s="4" t="s">
        <v>1213</v>
      </c>
      <c r="D3651" s="4" t="s">
        <v>1216</v>
      </c>
      <c r="E3651" s="4" t="s">
        <v>15</v>
      </c>
      <c r="F3651" s="4">
        <v>3</v>
      </c>
      <c r="G3651" s="4">
        <v>5</v>
      </c>
      <c r="H3651" s="4">
        <v>5</v>
      </c>
      <c r="I3651" s="4">
        <v>2</v>
      </c>
      <c r="J3651" s="4">
        <v>5</v>
      </c>
      <c r="K3651" s="4">
        <v>2</v>
      </c>
      <c r="L3651" s="4">
        <v>5</v>
      </c>
      <c r="M3651" s="4">
        <v>4</v>
      </c>
      <c r="N3651" s="4">
        <v>5</v>
      </c>
      <c r="O3651" s="4">
        <v>3</v>
      </c>
      <c r="P3651" s="4">
        <v>4</v>
      </c>
      <c r="Q3651" s="9">
        <f t="shared" si="170"/>
        <v>1.7083333333333336E-2</v>
      </c>
      <c r="R3651" s="4">
        <f t="shared" si="171"/>
        <v>40709.123483796298</v>
      </c>
      <c r="S3651" s="4">
        <v>0.97241849882341058</v>
      </c>
      <c r="T3651" s="4" t="str">
        <f>VLOOKUP(E3651,Sheet2!$A$2:$E$137,5,FALSE)</f>
        <v>US</v>
      </c>
      <c r="U3651" s="4">
        <f>VLOOKUP($T3651,Sheet4!$H$1106:$M$1351,surveys!U$1+1,FALSE)</f>
        <v>0.42883768204388006</v>
      </c>
      <c r="V3651" s="4">
        <f>VLOOKUP($T3651,Sheet4!$H$1106:$M$1351,surveys!V$1+1,FALSE)</f>
        <v>0.62778475709586301</v>
      </c>
      <c r="W3651" s="4">
        <f>VLOOKUP($T3651,Sheet4!$H$1106:$M$1351,surveys!W$1+1,FALSE)</f>
        <v>0.76918600378409652</v>
      </c>
      <c r="X3651" s="4">
        <f>VLOOKUP($T3651,Sheet4!$H$1106:$M$1351,surveys!X$1+1,FALSE)</f>
        <v>0.88987045221102745</v>
      </c>
      <c r="Y3651" s="4">
        <f>VLOOKUP($T3651,Sheet4!$H$1106:$M$1351,surveys!Y$1+1,FALSE)</f>
        <v>1</v>
      </c>
      <c r="Z3651" s="4">
        <f t="shared" ref="Z3651:Z3714" si="172">IF(S3651&lt;U3651,1,IF(S3651&lt;V3651,2,IF(S3651&lt;W3651,3,IF(S3651&lt;X3651,4,5))))</f>
        <v>5</v>
      </c>
      <c r="AA3651" s="4" t="str">
        <f>VLOOKUP(T3651&amp;"-"&amp;Z3651,Sheet4!$W$2:$AA$1100,3,FALSE)</f>
        <v>Houston</v>
      </c>
      <c r="AB3651" s="4">
        <f>VLOOKUP(T3651&amp;"-"&amp;Z3651,Sheet4!$W$2:$AA$1100,4,FALSE)</f>
        <v>29.763280000000002</v>
      </c>
      <c r="AC3651" s="4">
        <f>VLOOKUP(T3651&amp;"-"&amp;Z3651,Sheet4!$W$2:$AA$1100,5,FALSE)</f>
        <v>-95.36327</v>
      </c>
    </row>
    <row r="3652" spans="1:29">
      <c r="A3652" s="6">
        <v>40709</v>
      </c>
      <c r="B3652" s="7">
        <v>0.73091435185185183</v>
      </c>
      <c r="C3652" s="4" t="s">
        <v>1215</v>
      </c>
      <c r="D3652" s="4" t="s">
        <v>1214</v>
      </c>
      <c r="E3652" s="4" t="s">
        <v>15</v>
      </c>
      <c r="F3652" s="4">
        <v>3</v>
      </c>
      <c r="G3652" s="4">
        <v>3</v>
      </c>
      <c r="H3652" s="4">
        <v>3</v>
      </c>
      <c r="I3652" s="4">
        <v>5</v>
      </c>
      <c r="J3652" s="4">
        <v>5</v>
      </c>
      <c r="K3652" s="4">
        <v>3</v>
      </c>
      <c r="L3652" s="4">
        <v>5</v>
      </c>
      <c r="M3652" s="4">
        <v>5</v>
      </c>
      <c r="N3652" s="4">
        <v>5</v>
      </c>
      <c r="O3652" s="4">
        <v>5</v>
      </c>
      <c r="P3652" s="4">
        <v>5</v>
      </c>
      <c r="Q3652" s="9">
        <f t="shared" si="170"/>
        <v>2.1435185185185186E-2</v>
      </c>
      <c r="R3652" s="4">
        <f t="shared" si="171"/>
        <v>40709.730914351851</v>
      </c>
      <c r="S3652" s="4">
        <v>0.27258346519264176</v>
      </c>
      <c r="T3652" s="4" t="str">
        <f>VLOOKUP(E3652,Sheet2!$A$2:$E$137,5,FALSE)</f>
        <v>US</v>
      </c>
      <c r="U3652" s="4">
        <f>VLOOKUP($T3652,Sheet4!$H$1106:$M$1351,surveys!U$1+1,FALSE)</f>
        <v>0.42883768204388006</v>
      </c>
      <c r="V3652" s="4">
        <f>VLOOKUP($T3652,Sheet4!$H$1106:$M$1351,surveys!V$1+1,FALSE)</f>
        <v>0.62778475709586301</v>
      </c>
      <c r="W3652" s="4">
        <f>VLOOKUP($T3652,Sheet4!$H$1106:$M$1351,surveys!W$1+1,FALSE)</f>
        <v>0.76918600378409652</v>
      </c>
      <c r="X3652" s="4">
        <f>VLOOKUP($T3652,Sheet4!$H$1106:$M$1351,surveys!X$1+1,FALSE)</f>
        <v>0.88987045221102745</v>
      </c>
      <c r="Y3652" s="4">
        <f>VLOOKUP($T3652,Sheet4!$H$1106:$M$1351,surveys!Y$1+1,FALSE)</f>
        <v>1</v>
      </c>
      <c r="Z3652" s="4">
        <f t="shared" si="172"/>
        <v>1</v>
      </c>
      <c r="AA3652" s="4" t="str">
        <f>VLOOKUP(T3652&amp;"-"&amp;Z3652,Sheet4!$W$2:$AA$1100,3,FALSE)</f>
        <v>New York City</v>
      </c>
      <c r="AB3652" s="4">
        <f>VLOOKUP(T3652&amp;"-"&amp;Z3652,Sheet4!$W$2:$AA$1100,4,FALSE)</f>
        <v>40.714269999999999</v>
      </c>
      <c r="AC3652" s="4">
        <f>VLOOKUP(T3652&amp;"-"&amp;Z3652,Sheet4!$W$2:$AA$1100,5,FALSE)</f>
        <v>-74.005970000000005</v>
      </c>
    </row>
    <row r="3653" spans="1:29">
      <c r="A3653" s="6">
        <v>40709</v>
      </c>
      <c r="B3653" s="7">
        <v>0.13700231481481481</v>
      </c>
      <c r="C3653" s="4" t="s">
        <v>1213</v>
      </c>
      <c r="D3653" s="4" t="s">
        <v>1214</v>
      </c>
      <c r="E3653" s="4" t="s">
        <v>17</v>
      </c>
      <c r="F3653" s="4">
        <v>3</v>
      </c>
      <c r="G3653" s="4">
        <v>4</v>
      </c>
      <c r="H3653" s="4">
        <v>4</v>
      </c>
      <c r="I3653" s="4">
        <v>4</v>
      </c>
      <c r="J3653" s="4">
        <v>4</v>
      </c>
      <c r="K3653" s="4">
        <v>4</v>
      </c>
      <c r="L3653" s="4">
        <v>3</v>
      </c>
      <c r="M3653" s="4">
        <v>3</v>
      </c>
      <c r="N3653" s="4">
        <v>4</v>
      </c>
      <c r="O3653" s="4">
        <v>4</v>
      </c>
      <c r="P3653" s="4">
        <v>3</v>
      </c>
      <c r="Q3653" s="9">
        <f t="shared" ref="Q3653:Q3716" si="173">TIME(VALUE(MID(B3653,1,2)),VALUE(MID(B3653,4,2)),VALUE(RIGHT(B3653,2)))</f>
        <v>2.5868055555555557E-2</v>
      </c>
      <c r="R3653" s="4">
        <f t="shared" si="171"/>
        <v>40709.137002314812</v>
      </c>
      <c r="S3653" s="4">
        <v>0.28713171801596094</v>
      </c>
      <c r="T3653" s="4" t="str">
        <f>VLOOKUP(E3653,Sheet2!$A$2:$E$137,5,FALSE)</f>
        <v>AU</v>
      </c>
      <c r="U3653" s="4">
        <f>VLOOKUP($T3653,Sheet4!$H$1106:$M$1351,surveys!U$1+1,FALSE)</f>
        <v>0.37870730546462306</v>
      </c>
      <c r="V3653" s="4">
        <f>VLOOKUP($T3653,Sheet4!$H$1106:$M$1351,surveys!V$1+1,FALSE)</f>
        <v>0.70016181281367551</v>
      </c>
      <c r="W3653" s="4">
        <f>VLOOKUP($T3653,Sheet4!$H$1106:$M$1351,surveys!W$1+1,FALSE)</f>
        <v>0.82483308340835682</v>
      </c>
      <c r="X3653" s="4">
        <f>VLOOKUP($T3653,Sheet4!$H$1106:$M$1351,surveys!X$1+1,FALSE)</f>
        <v>0.91739988860880706</v>
      </c>
      <c r="Y3653" s="4">
        <f>VLOOKUP($T3653,Sheet4!$H$1106:$M$1351,surveys!Y$1+1,FALSE)</f>
        <v>1</v>
      </c>
      <c r="Z3653" s="4">
        <f t="shared" si="172"/>
        <v>1</v>
      </c>
      <c r="AA3653" s="4" t="str">
        <f>VLOOKUP(T3653&amp;"-"&amp;Z3653,Sheet4!$W$2:$AA$1100,3,FALSE)</f>
        <v>Sydney</v>
      </c>
      <c r="AB3653" s="4">
        <f>VLOOKUP(T3653&amp;"-"&amp;Z3653,Sheet4!$W$2:$AA$1100,4,FALSE)</f>
        <v>-33.867849999999997</v>
      </c>
      <c r="AC3653" s="4">
        <f>VLOOKUP(T3653&amp;"-"&amp;Z3653,Sheet4!$W$2:$AA$1100,5,FALSE)</f>
        <v>151.20732000000001</v>
      </c>
    </row>
    <row r="3654" spans="1:29">
      <c r="A3654" s="6">
        <v>40709</v>
      </c>
      <c r="B3654" s="7">
        <v>0.13784722222222223</v>
      </c>
      <c r="C3654" s="4" t="s">
        <v>1215</v>
      </c>
      <c r="D3654" s="4" t="s">
        <v>1219</v>
      </c>
      <c r="E3654" s="4" t="s">
        <v>15</v>
      </c>
      <c r="F3654" s="4">
        <v>3</v>
      </c>
      <c r="G3654" s="4">
        <v>2</v>
      </c>
      <c r="H3654" s="4">
        <v>2</v>
      </c>
      <c r="I3654" s="4">
        <v>4</v>
      </c>
      <c r="J3654" s="4">
        <v>3</v>
      </c>
      <c r="K3654" s="4">
        <v>5</v>
      </c>
      <c r="L3654" s="4">
        <v>2</v>
      </c>
      <c r="M3654" s="4">
        <v>4</v>
      </c>
      <c r="N3654" s="4">
        <v>4</v>
      </c>
      <c r="O3654" s="4">
        <v>4</v>
      </c>
      <c r="P3654" s="4">
        <v>4</v>
      </c>
      <c r="Q3654" s="9">
        <f t="shared" si="173"/>
        <v>2.5949074074074072E-2</v>
      </c>
      <c r="R3654" s="4">
        <f t="shared" si="171"/>
        <v>40709.13784722222</v>
      </c>
      <c r="S3654" s="4">
        <v>0.6193250722793453</v>
      </c>
      <c r="T3654" s="4" t="str">
        <f>VLOOKUP(E3654,Sheet2!$A$2:$E$137,5,FALSE)</f>
        <v>US</v>
      </c>
      <c r="U3654" s="4">
        <f>VLOOKUP($T3654,Sheet4!$H$1106:$M$1351,surveys!U$1+1,FALSE)</f>
        <v>0.42883768204388006</v>
      </c>
      <c r="V3654" s="4">
        <f>VLOOKUP($T3654,Sheet4!$H$1106:$M$1351,surveys!V$1+1,FALSE)</f>
        <v>0.62778475709586301</v>
      </c>
      <c r="W3654" s="4">
        <f>VLOOKUP($T3654,Sheet4!$H$1106:$M$1351,surveys!W$1+1,FALSE)</f>
        <v>0.76918600378409652</v>
      </c>
      <c r="X3654" s="4">
        <f>VLOOKUP($T3654,Sheet4!$H$1106:$M$1351,surveys!X$1+1,FALSE)</f>
        <v>0.88987045221102745</v>
      </c>
      <c r="Y3654" s="4">
        <f>VLOOKUP($T3654,Sheet4!$H$1106:$M$1351,surveys!Y$1+1,FALSE)</f>
        <v>1</v>
      </c>
      <c r="Z3654" s="4">
        <f t="shared" si="172"/>
        <v>2</v>
      </c>
      <c r="AA3654" s="4" t="str">
        <f>VLOOKUP(T3654&amp;"-"&amp;Z3654,Sheet4!$W$2:$AA$1100,3,FALSE)</f>
        <v>Los Angeles</v>
      </c>
      <c r="AB3654" s="4">
        <f>VLOOKUP(T3654&amp;"-"&amp;Z3654,Sheet4!$W$2:$AA$1100,4,FALSE)</f>
        <v>34.052230000000002</v>
      </c>
      <c r="AC3654" s="4">
        <f>VLOOKUP(T3654&amp;"-"&amp;Z3654,Sheet4!$W$2:$AA$1100,5,FALSE)</f>
        <v>-118.24368</v>
      </c>
    </row>
    <row r="3655" spans="1:29">
      <c r="A3655" s="6">
        <v>40709</v>
      </c>
      <c r="B3655" s="7">
        <v>0.14125000000000001</v>
      </c>
      <c r="C3655" s="4" t="s">
        <v>1213</v>
      </c>
      <c r="D3655" s="4" t="s">
        <v>1214</v>
      </c>
      <c r="E3655" s="4" t="s">
        <v>15</v>
      </c>
      <c r="F3655" s="4">
        <v>1</v>
      </c>
      <c r="G3655" s="4">
        <v>2</v>
      </c>
      <c r="H3655" s="4">
        <v>2</v>
      </c>
      <c r="I3655" s="4">
        <v>5</v>
      </c>
      <c r="J3655" s="4">
        <v>3</v>
      </c>
      <c r="K3655" s="4">
        <v>5</v>
      </c>
      <c r="L3655" s="4">
        <v>3</v>
      </c>
      <c r="M3655" s="4">
        <v>4</v>
      </c>
      <c r="N3655" s="4">
        <v>5</v>
      </c>
      <c r="O3655" s="4">
        <v>3</v>
      </c>
      <c r="P3655" s="4">
        <v>5</v>
      </c>
      <c r="Q3655" s="9">
        <f t="shared" si="173"/>
        <v>2.8761574074074075E-2</v>
      </c>
      <c r="R3655" s="4">
        <f t="shared" si="171"/>
        <v>40709.141250000001</v>
      </c>
      <c r="S3655" s="4">
        <v>0.1651151376687805</v>
      </c>
      <c r="T3655" s="4" t="str">
        <f>VLOOKUP(E3655,Sheet2!$A$2:$E$137,5,FALSE)</f>
        <v>US</v>
      </c>
      <c r="U3655" s="4">
        <f>VLOOKUP($T3655,Sheet4!$H$1106:$M$1351,surveys!U$1+1,FALSE)</f>
        <v>0.42883768204388006</v>
      </c>
      <c r="V3655" s="4">
        <f>VLOOKUP($T3655,Sheet4!$H$1106:$M$1351,surveys!V$1+1,FALSE)</f>
        <v>0.62778475709586301</v>
      </c>
      <c r="W3655" s="4">
        <f>VLOOKUP($T3655,Sheet4!$H$1106:$M$1351,surveys!W$1+1,FALSE)</f>
        <v>0.76918600378409652</v>
      </c>
      <c r="X3655" s="4">
        <f>VLOOKUP($T3655,Sheet4!$H$1106:$M$1351,surveys!X$1+1,FALSE)</f>
        <v>0.88987045221102745</v>
      </c>
      <c r="Y3655" s="4">
        <f>VLOOKUP($T3655,Sheet4!$H$1106:$M$1351,surveys!Y$1+1,FALSE)</f>
        <v>1</v>
      </c>
      <c r="Z3655" s="4">
        <f t="shared" si="172"/>
        <v>1</v>
      </c>
      <c r="AA3655" s="4" t="str">
        <f>VLOOKUP(T3655&amp;"-"&amp;Z3655,Sheet4!$W$2:$AA$1100,3,FALSE)</f>
        <v>New York City</v>
      </c>
      <c r="AB3655" s="4">
        <f>VLOOKUP(T3655&amp;"-"&amp;Z3655,Sheet4!$W$2:$AA$1100,4,FALSE)</f>
        <v>40.714269999999999</v>
      </c>
      <c r="AC3655" s="4">
        <f>VLOOKUP(T3655&amp;"-"&amp;Z3655,Sheet4!$W$2:$AA$1100,5,FALSE)</f>
        <v>-74.005970000000005</v>
      </c>
    </row>
    <row r="3656" spans="1:29">
      <c r="A3656" s="6">
        <v>40709</v>
      </c>
      <c r="B3656" s="7">
        <v>0.15054398148148149</v>
      </c>
      <c r="C3656" s="4" t="s">
        <v>1215</v>
      </c>
      <c r="D3656" s="4" t="s">
        <v>1217</v>
      </c>
      <c r="E3656" s="4" t="s">
        <v>15</v>
      </c>
      <c r="F3656" s="4">
        <v>3</v>
      </c>
      <c r="G3656" s="4">
        <v>4</v>
      </c>
      <c r="H3656" s="4">
        <v>3</v>
      </c>
      <c r="I3656" s="4">
        <v>3</v>
      </c>
      <c r="J3656" s="4">
        <v>4</v>
      </c>
      <c r="K3656" s="4">
        <v>2</v>
      </c>
      <c r="L3656" s="4">
        <v>4</v>
      </c>
      <c r="M3656" s="4">
        <v>3</v>
      </c>
      <c r="N3656" s="4">
        <v>4</v>
      </c>
      <c r="O3656" s="4">
        <v>3</v>
      </c>
      <c r="P3656" s="4">
        <v>5</v>
      </c>
      <c r="Q3656" s="9">
        <f t="shared" si="173"/>
        <v>3.5659722222222225E-2</v>
      </c>
      <c r="R3656" s="4">
        <f t="shared" si="171"/>
        <v>40709.150543981479</v>
      </c>
      <c r="S3656" s="4">
        <v>0.16350297547679116</v>
      </c>
      <c r="T3656" s="4" t="str">
        <f>VLOOKUP(E3656,Sheet2!$A$2:$E$137,5,FALSE)</f>
        <v>US</v>
      </c>
      <c r="U3656" s="4">
        <f>VLOOKUP($T3656,Sheet4!$H$1106:$M$1351,surveys!U$1+1,FALSE)</f>
        <v>0.42883768204388006</v>
      </c>
      <c r="V3656" s="4">
        <f>VLOOKUP($T3656,Sheet4!$H$1106:$M$1351,surveys!V$1+1,FALSE)</f>
        <v>0.62778475709586301</v>
      </c>
      <c r="W3656" s="4">
        <f>VLOOKUP($T3656,Sheet4!$H$1106:$M$1351,surveys!W$1+1,FALSE)</f>
        <v>0.76918600378409652</v>
      </c>
      <c r="X3656" s="4">
        <f>VLOOKUP($T3656,Sheet4!$H$1106:$M$1351,surveys!X$1+1,FALSE)</f>
        <v>0.88987045221102745</v>
      </c>
      <c r="Y3656" s="4">
        <f>VLOOKUP($T3656,Sheet4!$H$1106:$M$1351,surveys!Y$1+1,FALSE)</f>
        <v>1</v>
      </c>
      <c r="Z3656" s="4">
        <f t="shared" si="172"/>
        <v>1</v>
      </c>
      <c r="AA3656" s="4" t="str">
        <f>VLOOKUP(T3656&amp;"-"&amp;Z3656,Sheet4!$W$2:$AA$1100,3,FALSE)</f>
        <v>New York City</v>
      </c>
      <c r="AB3656" s="4">
        <f>VLOOKUP(T3656&amp;"-"&amp;Z3656,Sheet4!$W$2:$AA$1100,4,FALSE)</f>
        <v>40.714269999999999</v>
      </c>
      <c r="AC3656" s="4">
        <f>VLOOKUP(T3656&amp;"-"&amp;Z3656,Sheet4!$W$2:$AA$1100,5,FALSE)</f>
        <v>-74.005970000000005</v>
      </c>
    </row>
    <row r="3657" spans="1:29">
      <c r="A3657" s="6">
        <v>40709</v>
      </c>
      <c r="B3657" s="7">
        <v>0.15234953703703705</v>
      </c>
      <c r="C3657" s="4" t="s">
        <v>1213</v>
      </c>
      <c r="D3657" s="4" t="s">
        <v>1214</v>
      </c>
      <c r="E3657" s="4" t="s">
        <v>15</v>
      </c>
      <c r="F3657" s="4">
        <v>3</v>
      </c>
      <c r="G3657" s="4">
        <v>2</v>
      </c>
      <c r="H3657" s="4">
        <v>3</v>
      </c>
      <c r="I3657" s="4">
        <v>4</v>
      </c>
      <c r="J3657" s="4">
        <v>5</v>
      </c>
      <c r="K3657" s="4">
        <v>5</v>
      </c>
      <c r="L3657" s="4">
        <v>3</v>
      </c>
      <c r="M3657" s="4">
        <v>5</v>
      </c>
      <c r="N3657" s="4">
        <v>5</v>
      </c>
      <c r="O3657" s="4">
        <v>4</v>
      </c>
      <c r="P3657" s="4">
        <v>5</v>
      </c>
      <c r="Q3657" s="9">
        <f t="shared" si="173"/>
        <v>3.6539351851851851E-2</v>
      </c>
      <c r="R3657" s="4">
        <f t="shared" si="171"/>
        <v>40709.152349537035</v>
      </c>
      <c r="S3657" s="4">
        <v>0.82320288161803679</v>
      </c>
      <c r="T3657" s="4" t="str">
        <f>VLOOKUP(E3657,Sheet2!$A$2:$E$137,5,FALSE)</f>
        <v>US</v>
      </c>
      <c r="U3657" s="4">
        <f>VLOOKUP($T3657,Sheet4!$H$1106:$M$1351,surveys!U$1+1,FALSE)</f>
        <v>0.42883768204388006</v>
      </c>
      <c r="V3657" s="4">
        <f>VLOOKUP($T3657,Sheet4!$H$1106:$M$1351,surveys!V$1+1,FALSE)</f>
        <v>0.62778475709586301</v>
      </c>
      <c r="W3657" s="4">
        <f>VLOOKUP($T3657,Sheet4!$H$1106:$M$1351,surveys!W$1+1,FALSE)</f>
        <v>0.76918600378409652</v>
      </c>
      <c r="X3657" s="4">
        <f>VLOOKUP($T3657,Sheet4!$H$1106:$M$1351,surveys!X$1+1,FALSE)</f>
        <v>0.88987045221102745</v>
      </c>
      <c r="Y3657" s="4">
        <f>VLOOKUP($T3657,Sheet4!$H$1106:$M$1351,surveys!Y$1+1,FALSE)</f>
        <v>1</v>
      </c>
      <c r="Z3657" s="4">
        <f t="shared" si="172"/>
        <v>4</v>
      </c>
      <c r="AA3657" s="4" t="str">
        <f>VLOOKUP(T3657&amp;"-"&amp;Z3657,Sheet4!$W$2:$AA$1100,3,FALSE)</f>
        <v>Brooklyn</v>
      </c>
      <c r="AB3657" s="4">
        <f>VLOOKUP(T3657&amp;"-"&amp;Z3657,Sheet4!$W$2:$AA$1100,4,FALSE)</f>
        <v>40.650100000000002</v>
      </c>
      <c r="AC3657" s="4">
        <f>VLOOKUP(T3657&amp;"-"&amp;Z3657,Sheet4!$W$2:$AA$1100,5,FALSE)</f>
        <v>-73.949579999999997</v>
      </c>
    </row>
    <row r="3658" spans="1:29">
      <c r="A3658" s="6">
        <v>40709</v>
      </c>
      <c r="B3658" s="7">
        <v>0.1560300925925926</v>
      </c>
      <c r="C3658" s="4" t="s">
        <v>1215</v>
      </c>
      <c r="D3658" s="4" t="s">
        <v>1214</v>
      </c>
      <c r="E3658" s="4" t="s">
        <v>15</v>
      </c>
      <c r="F3658" s="4">
        <v>1</v>
      </c>
      <c r="G3658" s="4">
        <v>1</v>
      </c>
      <c r="H3658" s="4">
        <v>3</v>
      </c>
      <c r="I3658" s="4">
        <v>3</v>
      </c>
      <c r="J3658" s="4">
        <v>5</v>
      </c>
      <c r="K3658" s="4">
        <v>3</v>
      </c>
      <c r="L3658" s="4">
        <v>3</v>
      </c>
      <c r="M3658" s="4">
        <v>5</v>
      </c>
      <c r="N3658" s="4">
        <v>5</v>
      </c>
      <c r="O3658" s="4">
        <v>3</v>
      </c>
      <c r="P3658" s="4">
        <v>5</v>
      </c>
      <c r="Q3658" s="9">
        <f t="shared" si="173"/>
        <v>3.9965277777777773E-2</v>
      </c>
      <c r="R3658" s="4">
        <f t="shared" si="171"/>
        <v>40709.156030092592</v>
      </c>
      <c r="S3658" s="4">
        <v>0.80917600709911941</v>
      </c>
      <c r="T3658" s="4" t="str">
        <f>VLOOKUP(E3658,Sheet2!$A$2:$E$137,5,FALSE)</f>
        <v>US</v>
      </c>
      <c r="U3658" s="4">
        <f>VLOOKUP($T3658,Sheet4!$H$1106:$M$1351,surveys!U$1+1,FALSE)</f>
        <v>0.42883768204388006</v>
      </c>
      <c r="V3658" s="4">
        <f>VLOOKUP($T3658,Sheet4!$H$1106:$M$1351,surveys!V$1+1,FALSE)</f>
        <v>0.62778475709586301</v>
      </c>
      <c r="W3658" s="4">
        <f>VLOOKUP($T3658,Sheet4!$H$1106:$M$1351,surveys!W$1+1,FALSE)</f>
        <v>0.76918600378409652</v>
      </c>
      <c r="X3658" s="4">
        <f>VLOOKUP($T3658,Sheet4!$H$1106:$M$1351,surveys!X$1+1,FALSE)</f>
        <v>0.88987045221102745</v>
      </c>
      <c r="Y3658" s="4">
        <f>VLOOKUP($T3658,Sheet4!$H$1106:$M$1351,surveys!Y$1+1,FALSE)</f>
        <v>1</v>
      </c>
      <c r="Z3658" s="4">
        <f t="shared" si="172"/>
        <v>4</v>
      </c>
      <c r="AA3658" s="4" t="str">
        <f>VLOOKUP(T3658&amp;"-"&amp;Z3658,Sheet4!$W$2:$AA$1100,3,FALSE)</f>
        <v>Brooklyn</v>
      </c>
      <c r="AB3658" s="4">
        <f>VLOOKUP(T3658&amp;"-"&amp;Z3658,Sheet4!$W$2:$AA$1100,4,FALSE)</f>
        <v>40.650100000000002</v>
      </c>
      <c r="AC3658" s="4">
        <f>VLOOKUP(T3658&amp;"-"&amp;Z3658,Sheet4!$W$2:$AA$1100,5,FALSE)</f>
        <v>-73.949579999999997</v>
      </c>
    </row>
    <row r="3659" spans="1:29">
      <c r="A3659" s="6">
        <v>40709</v>
      </c>
      <c r="B3659" s="7">
        <v>0.15747685185185187</v>
      </c>
      <c r="C3659" s="4" t="s">
        <v>1215</v>
      </c>
      <c r="D3659" s="4" t="s">
        <v>1218</v>
      </c>
      <c r="E3659" s="4" t="s">
        <v>15</v>
      </c>
      <c r="F3659" s="4">
        <v>3</v>
      </c>
      <c r="G3659" s="4">
        <v>2</v>
      </c>
      <c r="H3659" s="4">
        <v>3</v>
      </c>
      <c r="I3659" s="4">
        <v>5</v>
      </c>
      <c r="J3659" s="4">
        <v>5</v>
      </c>
      <c r="K3659" s="4">
        <v>4</v>
      </c>
      <c r="L3659" s="4">
        <v>4</v>
      </c>
      <c r="M3659" s="4">
        <v>4</v>
      </c>
      <c r="N3659" s="4">
        <v>4</v>
      </c>
      <c r="O3659" s="4">
        <v>5</v>
      </c>
      <c r="P3659" s="4">
        <v>4</v>
      </c>
      <c r="Q3659" s="9">
        <f t="shared" si="173"/>
        <v>4.0185185185185185E-2</v>
      </c>
      <c r="R3659" s="4">
        <f t="shared" si="171"/>
        <v>40709.157476851855</v>
      </c>
      <c r="S3659" s="4">
        <v>0.1211650703607603</v>
      </c>
      <c r="T3659" s="4" t="str">
        <f>VLOOKUP(E3659,Sheet2!$A$2:$E$137,5,FALSE)</f>
        <v>US</v>
      </c>
      <c r="U3659" s="4">
        <f>VLOOKUP($T3659,Sheet4!$H$1106:$M$1351,surveys!U$1+1,FALSE)</f>
        <v>0.42883768204388006</v>
      </c>
      <c r="V3659" s="4">
        <f>VLOOKUP($T3659,Sheet4!$H$1106:$M$1351,surveys!V$1+1,FALSE)</f>
        <v>0.62778475709586301</v>
      </c>
      <c r="W3659" s="4">
        <f>VLOOKUP($T3659,Sheet4!$H$1106:$M$1351,surveys!W$1+1,FALSE)</f>
        <v>0.76918600378409652</v>
      </c>
      <c r="X3659" s="4">
        <f>VLOOKUP($T3659,Sheet4!$H$1106:$M$1351,surveys!X$1+1,FALSE)</f>
        <v>0.88987045221102745</v>
      </c>
      <c r="Y3659" s="4">
        <f>VLOOKUP($T3659,Sheet4!$H$1106:$M$1351,surveys!Y$1+1,FALSE)</f>
        <v>1</v>
      </c>
      <c r="Z3659" s="4">
        <f t="shared" si="172"/>
        <v>1</v>
      </c>
      <c r="AA3659" s="4" t="str">
        <f>VLOOKUP(T3659&amp;"-"&amp;Z3659,Sheet4!$W$2:$AA$1100,3,FALSE)</f>
        <v>New York City</v>
      </c>
      <c r="AB3659" s="4">
        <f>VLOOKUP(T3659&amp;"-"&amp;Z3659,Sheet4!$W$2:$AA$1100,4,FALSE)</f>
        <v>40.714269999999999</v>
      </c>
      <c r="AC3659" s="4">
        <f>VLOOKUP(T3659&amp;"-"&amp;Z3659,Sheet4!$W$2:$AA$1100,5,FALSE)</f>
        <v>-74.005970000000005</v>
      </c>
    </row>
    <row r="3660" spans="1:29">
      <c r="A3660" s="6">
        <v>40709</v>
      </c>
      <c r="B3660" s="7">
        <v>0.16229166666666667</v>
      </c>
      <c r="C3660" s="4" t="s">
        <v>1213</v>
      </c>
      <c r="D3660" s="4" t="s">
        <v>1219</v>
      </c>
      <c r="E3660" s="4" t="s">
        <v>15</v>
      </c>
      <c r="F3660" s="4">
        <v>1</v>
      </c>
      <c r="G3660" s="4">
        <v>1</v>
      </c>
      <c r="H3660" s="4">
        <v>1</v>
      </c>
      <c r="I3660" s="4">
        <v>1</v>
      </c>
      <c r="J3660" s="4">
        <v>1</v>
      </c>
      <c r="K3660" s="4">
        <v>1</v>
      </c>
      <c r="L3660" s="4">
        <v>1</v>
      </c>
      <c r="M3660" s="4">
        <v>1</v>
      </c>
      <c r="N3660" s="4">
        <v>1</v>
      </c>
      <c r="O3660" s="4">
        <v>1</v>
      </c>
      <c r="P3660" s="4">
        <v>1</v>
      </c>
      <c r="Q3660" s="9">
        <f t="shared" si="173"/>
        <v>4.3831018518518512E-2</v>
      </c>
      <c r="R3660" s="4">
        <f t="shared" si="171"/>
        <v>40709.162291666667</v>
      </c>
      <c r="S3660" s="4">
        <v>9.8862570846625086E-2</v>
      </c>
      <c r="T3660" s="4" t="str">
        <f>VLOOKUP(E3660,Sheet2!$A$2:$E$137,5,FALSE)</f>
        <v>US</v>
      </c>
      <c r="U3660" s="4">
        <f>VLOOKUP($T3660,Sheet4!$H$1106:$M$1351,surveys!U$1+1,FALSE)</f>
        <v>0.42883768204388006</v>
      </c>
      <c r="V3660" s="4">
        <f>VLOOKUP($T3660,Sheet4!$H$1106:$M$1351,surveys!V$1+1,FALSE)</f>
        <v>0.62778475709586301</v>
      </c>
      <c r="W3660" s="4">
        <f>VLOOKUP($T3660,Sheet4!$H$1106:$M$1351,surveys!W$1+1,FALSE)</f>
        <v>0.76918600378409652</v>
      </c>
      <c r="X3660" s="4">
        <f>VLOOKUP($T3660,Sheet4!$H$1106:$M$1351,surveys!X$1+1,FALSE)</f>
        <v>0.88987045221102745</v>
      </c>
      <c r="Y3660" s="4">
        <f>VLOOKUP($T3660,Sheet4!$H$1106:$M$1351,surveys!Y$1+1,FALSE)</f>
        <v>1</v>
      </c>
      <c r="Z3660" s="4">
        <f t="shared" si="172"/>
        <v>1</v>
      </c>
      <c r="AA3660" s="4" t="str">
        <f>VLOOKUP(T3660&amp;"-"&amp;Z3660,Sheet4!$W$2:$AA$1100,3,FALSE)</f>
        <v>New York City</v>
      </c>
      <c r="AB3660" s="4">
        <f>VLOOKUP(T3660&amp;"-"&amp;Z3660,Sheet4!$W$2:$AA$1100,4,FALSE)</f>
        <v>40.714269999999999</v>
      </c>
      <c r="AC3660" s="4">
        <f>VLOOKUP(T3660&amp;"-"&amp;Z3660,Sheet4!$W$2:$AA$1100,5,FALSE)</f>
        <v>-74.005970000000005</v>
      </c>
    </row>
    <row r="3661" spans="1:29">
      <c r="A3661" s="6">
        <v>40709</v>
      </c>
      <c r="B3661" s="7">
        <v>0.16383101851851853</v>
      </c>
      <c r="C3661" s="4" t="s">
        <v>1215</v>
      </c>
      <c r="D3661" s="4" t="s">
        <v>1219</v>
      </c>
      <c r="E3661" s="4" t="s">
        <v>15</v>
      </c>
      <c r="F3661" s="4">
        <v>1</v>
      </c>
      <c r="G3661" s="4">
        <v>1</v>
      </c>
      <c r="H3661" s="4">
        <v>1</v>
      </c>
      <c r="I3661" s="4">
        <v>5</v>
      </c>
      <c r="J3661" s="4">
        <v>5</v>
      </c>
      <c r="K3661" s="4">
        <v>5</v>
      </c>
      <c r="L3661" s="4">
        <v>5</v>
      </c>
      <c r="M3661" s="4">
        <v>5</v>
      </c>
      <c r="N3661" s="4">
        <v>5</v>
      </c>
      <c r="O3661" s="4">
        <v>5</v>
      </c>
      <c r="P3661" s="4">
        <v>1</v>
      </c>
      <c r="Q3661" s="9">
        <f t="shared" si="173"/>
        <v>4.3969907407407409E-2</v>
      </c>
      <c r="R3661" s="4">
        <f t="shared" si="171"/>
        <v>40709.163831018515</v>
      </c>
      <c r="S3661" s="4">
        <v>0.85459612707204613</v>
      </c>
      <c r="T3661" s="4" t="str">
        <f>VLOOKUP(E3661,Sheet2!$A$2:$E$137,5,FALSE)</f>
        <v>US</v>
      </c>
      <c r="U3661" s="4">
        <f>VLOOKUP($T3661,Sheet4!$H$1106:$M$1351,surveys!U$1+1,FALSE)</f>
        <v>0.42883768204388006</v>
      </c>
      <c r="V3661" s="4">
        <f>VLOOKUP($T3661,Sheet4!$H$1106:$M$1351,surveys!V$1+1,FALSE)</f>
        <v>0.62778475709586301</v>
      </c>
      <c r="W3661" s="4">
        <f>VLOOKUP($T3661,Sheet4!$H$1106:$M$1351,surveys!W$1+1,FALSE)</f>
        <v>0.76918600378409652</v>
      </c>
      <c r="X3661" s="4">
        <f>VLOOKUP($T3661,Sheet4!$H$1106:$M$1351,surveys!X$1+1,FALSE)</f>
        <v>0.88987045221102745</v>
      </c>
      <c r="Y3661" s="4">
        <f>VLOOKUP($T3661,Sheet4!$H$1106:$M$1351,surveys!Y$1+1,FALSE)</f>
        <v>1</v>
      </c>
      <c r="Z3661" s="4">
        <f t="shared" si="172"/>
        <v>4</v>
      </c>
      <c r="AA3661" s="4" t="str">
        <f>VLOOKUP(T3661&amp;"-"&amp;Z3661,Sheet4!$W$2:$AA$1100,3,FALSE)</f>
        <v>Brooklyn</v>
      </c>
      <c r="AB3661" s="4">
        <f>VLOOKUP(T3661&amp;"-"&amp;Z3661,Sheet4!$W$2:$AA$1100,4,FALSE)</f>
        <v>40.650100000000002</v>
      </c>
      <c r="AC3661" s="4">
        <f>VLOOKUP(T3661&amp;"-"&amp;Z3661,Sheet4!$W$2:$AA$1100,5,FALSE)</f>
        <v>-73.949579999999997</v>
      </c>
    </row>
    <row r="3662" spans="1:29">
      <c r="A3662" s="6">
        <v>40709</v>
      </c>
      <c r="B3662" s="7">
        <v>0.16546296296296295</v>
      </c>
      <c r="C3662" s="4" t="s">
        <v>1213</v>
      </c>
      <c r="D3662" s="4" t="s">
        <v>1219</v>
      </c>
      <c r="E3662" s="4" t="s">
        <v>15</v>
      </c>
      <c r="F3662" s="4">
        <v>2</v>
      </c>
      <c r="G3662" s="4">
        <v>2</v>
      </c>
      <c r="H3662" s="4">
        <v>0</v>
      </c>
      <c r="I3662" s="4">
        <v>4</v>
      </c>
      <c r="J3662" s="4">
        <v>3</v>
      </c>
      <c r="K3662" s="4">
        <v>3</v>
      </c>
      <c r="L3662" s="4">
        <v>5</v>
      </c>
      <c r="M3662" s="4">
        <v>4</v>
      </c>
      <c r="N3662" s="4">
        <v>3</v>
      </c>
      <c r="O3662" s="4">
        <v>4</v>
      </c>
      <c r="P3662" s="4">
        <v>3</v>
      </c>
      <c r="Q3662" s="9">
        <f t="shared" si="173"/>
        <v>4.5868055555555558E-2</v>
      </c>
      <c r="R3662" s="4">
        <f t="shared" si="171"/>
        <v>40709.165462962963</v>
      </c>
      <c r="S3662" s="4">
        <v>0.94884761635626402</v>
      </c>
      <c r="T3662" s="4" t="str">
        <f>VLOOKUP(E3662,Sheet2!$A$2:$E$137,5,FALSE)</f>
        <v>US</v>
      </c>
      <c r="U3662" s="4">
        <f>VLOOKUP($T3662,Sheet4!$H$1106:$M$1351,surveys!U$1+1,FALSE)</f>
        <v>0.42883768204388006</v>
      </c>
      <c r="V3662" s="4">
        <f>VLOOKUP($T3662,Sheet4!$H$1106:$M$1351,surveys!V$1+1,FALSE)</f>
        <v>0.62778475709586301</v>
      </c>
      <c r="W3662" s="4">
        <f>VLOOKUP($T3662,Sheet4!$H$1106:$M$1351,surveys!W$1+1,FALSE)</f>
        <v>0.76918600378409652</v>
      </c>
      <c r="X3662" s="4">
        <f>VLOOKUP($T3662,Sheet4!$H$1106:$M$1351,surveys!X$1+1,FALSE)</f>
        <v>0.88987045221102745</v>
      </c>
      <c r="Y3662" s="4">
        <f>VLOOKUP($T3662,Sheet4!$H$1106:$M$1351,surveys!Y$1+1,FALSE)</f>
        <v>1</v>
      </c>
      <c r="Z3662" s="4">
        <f t="shared" si="172"/>
        <v>5</v>
      </c>
      <c r="AA3662" s="4" t="str">
        <f>VLOOKUP(T3662&amp;"-"&amp;Z3662,Sheet4!$W$2:$AA$1100,3,FALSE)</f>
        <v>Houston</v>
      </c>
      <c r="AB3662" s="4">
        <f>VLOOKUP(T3662&amp;"-"&amp;Z3662,Sheet4!$W$2:$AA$1100,4,FALSE)</f>
        <v>29.763280000000002</v>
      </c>
      <c r="AC3662" s="4">
        <f>VLOOKUP(T3662&amp;"-"&amp;Z3662,Sheet4!$W$2:$AA$1100,5,FALSE)</f>
        <v>-95.36327</v>
      </c>
    </row>
    <row r="3663" spans="1:29">
      <c r="A3663" s="6">
        <v>40709</v>
      </c>
      <c r="B3663" s="7">
        <v>0.1895023148148148</v>
      </c>
      <c r="C3663" s="4" t="s">
        <v>1215</v>
      </c>
      <c r="D3663" s="4" t="s">
        <v>1217</v>
      </c>
      <c r="E3663" s="4" t="s">
        <v>1240</v>
      </c>
      <c r="F3663" s="4">
        <v>5</v>
      </c>
      <c r="G3663" s="4">
        <v>5</v>
      </c>
      <c r="H3663" s="4">
        <v>5</v>
      </c>
      <c r="I3663" s="4">
        <v>4</v>
      </c>
      <c r="J3663" s="4">
        <v>1</v>
      </c>
      <c r="K3663" s="4">
        <v>4</v>
      </c>
      <c r="L3663" s="4">
        <v>5</v>
      </c>
      <c r="M3663" s="4">
        <v>5</v>
      </c>
      <c r="N3663" s="4">
        <v>5</v>
      </c>
      <c r="O3663" s="4">
        <v>4</v>
      </c>
      <c r="P3663" s="4">
        <v>4</v>
      </c>
      <c r="Q3663" s="9">
        <f t="shared" si="173"/>
        <v>6.1979166666666669E-2</v>
      </c>
      <c r="R3663" s="4">
        <f t="shared" si="171"/>
        <v>40709.189502314817</v>
      </c>
      <c r="S3663" s="4">
        <v>0.56990719079053398</v>
      </c>
      <c r="T3663" s="4" t="str">
        <f>VLOOKUP(E3663,Sheet2!$A$2:$E$137,5,FALSE)</f>
        <v>VI</v>
      </c>
      <c r="U3663" s="4">
        <f>VLOOKUP($T3663,Sheet4!$H$1106:$M$1351,surveys!U$1+1,FALSE)</f>
        <v>3.5266564087987257E-3</v>
      </c>
      <c r="V3663" s="4">
        <f>VLOOKUP($T3663,Sheet4!$H$1106:$M$1351,surveys!V$1+1,FALSE)</f>
        <v>3.5266564087987257E-3</v>
      </c>
      <c r="W3663" s="4">
        <f>VLOOKUP($T3663,Sheet4!$H$1106:$M$1351,surveys!W$1+1,FALSE)</f>
        <v>0.5205423452375072</v>
      </c>
      <c r="X3663" s="4">
        <f>VLOOKUP($T3663,Sheet4!$H$1106:$M$1351,surveys!X$1+1,FALSE)</f>
        <v>0.73541558418356889</v>
      </c>
      <c r="Y3663" s="4">
        <f>VLOOKUP($T3663,Sheet4!$H$1106:$M$1351,surveys!Y$1+1,FALSE)</f>
        <v>1</v>
      </c>
      <c r="Z3663" s="4">
        <f t="shared" si="172"/>
        <v>4</v>
      </c>
      <c r="AA3663" s="4" t="e">
        <f>VLOOKUP(T3663&amp;"-"&amp;Z3663,Sheet4!$W$2:$AA$1100,3,FALSE)</f>
        <v>#N/A</v>
      </c>
      <c r="AB3663" s="4" t="e">
        <f>VLOOKUP(T3663&amp;"-"&amp;Z3663,Sheet4!$W$2:$AA$1100,4,FALSE)</f>
        <v>#N/A</v>
      </c>
      <c r="AC3663" s="4" t="e">
        <f>VLOOKUP(T3663&amp;"-"&amp;Z3663,Sheet4!$W$2:$AA$1100,5,FALSE)</f>
        <v>#N/A</v>
      </c>
    </row>
    <row r="3664" spans="1:29">
      <c r="A3664" s="6">
        <v>40709</v>
      </c>
      <c r="B3664" s="7">
        <v>0.20745370370370372</v>
      </c>
      <c r="C3664" s="4" t="s">
        <v>1215</v>
      </c>
      <c r="D3664" s="4" t="s">
        <v>1214</v>
      </c>
      <c r="E3664" s="4" t="s">
        <v>15</v>
      </c>
      <c r="F3664" s="4">
        <v>4</v>
      </c>
      <c r="G3664" s="4">
        <v>4</v>
      </c>
      <c r="H3664" s="4">
        <v>5</v>
      </c>
      <c r="I3664" s="4">
        <v>4</v>
      </c>
      <c r="J3664" s="4">
        <v>5</v>
      </c>
      <c r="K3664" s="4">
        <v>4</v>
      </c>
      <c r="L3664" s="4">
        <v>4</v>
      </c>
      <c r="M3664" s="4">
        <v>4</v>
      </c>
      <c r="N3664" s="4">
        <v>5</v>
      </c>
      <c r="O3664" s="4">
        <v>4</v>
      </c>
      <c r="P3664" s="4">
        <v>3</v>
      </c>
      <c r="Q3664" s="9">
        <f t="shared" si="173"/>
        <v>4.9074074074074072E-3</v>
      </c>
      <c r="R3664" s="4">
        <f t="shared" si="171"/>
        <v>40709.207453703704</v>
      </c>
      <c r="S3664" s="4">
        <v>0.76395052931135088</v>
      </c>
      <c r="T3664" s="4" t="str">
        <f>VLOOKUP(E3664,Sheet2!$A$2:$E$137,5,FALSE)</f>
        <v>US</v>
      </c>
      <c r="U3664" s="4">
        <f>VLOOKUP($T3664,Sheet4!$H$1106:$M$1351,surveys!U$1+1,FALSE)</f>
        <v>0.42883768204388006</v>
      </c>
      <c r="V3664" s="4">
        <f>VLOOKUP($T3664,Sheet4!$H$1106:$M$1351,surveys!V$1+1,FALSE)</f>
        <v>0.62778475709586301</v>
      </c>
      <c r="W3664" s="4">
        <f>VLOOKUP($T3664,Sheet4!$H$1106:$M$1351,surveys!W$1+1,FALSE)</f>
        <v>0.76918600378409652</v>
      </c>
      <c r="X3664" s="4">
        <f>VLOOKUP($T3664,Sheet4!$H$1106:$M$1351,surveys!X$1+1,FALSE)</f>
        <v>0.88987045221102745</v>
      </c>
      <c r="Y3664" s="4">
        <f>VLOOKUP($T3664,Sheet4!$H$1106:$M$1351,surveys!Y$1+1,FALSE)</f>
        <v>1</v>
      </c>
      <c r="Z3664" s="4">
        <f t="shared" si="172"/>
        <v>3</v>
      </c>
      <c r="AA3664" s="4" t="str">
        <f>VLOOKUP(T3664&amp;"-"&amp;Z3664,Sheet4!$W$2:$AA$1100,3,FALSE)</f>
        <v>Chicago</v>
      </c>
      <c r="AB3664" s="4">
        <f>VLOOKUP(T3664&amp;"-"&amp;Z3664,Sheet4!$W$2:$AA$1100,4,FALSE)</f>
        <v>41.850029999999997</v>
      </c>
      <c r="AC3664" s="4">
        <f>VLOOKUP(T3664&amp;"-"&amp;Z3664,Sheet4!$W$2:$AA$1100,5,FALSE)</f>
        <v>-87.650049999999993</v>
      </c>
    </row>
    <row r="3665" spans="1:29">
      <c r="A3665" s="6">
        <v>40709</v>
      </c>
      <c r="B3665" s="7">
        <v>0.22070601851851854</v>
      </c>
      <c r="C3665" s="4" t="s">
        <v>1215</v>
      </c>
      <c r="D3665" s="4" t="s">
        <v>1214</v>
      </c>
      <c r="E3665" s="4" t="s">
        <v>15</v>
      </c>
      <c r="F3665" s="4">
        <v>1</v>
      </c>
      <c r="G3665" s="4">
        <v>3</v>
      </c>
      <c r="H3665" s="4">
        <v>3</v>
      </c>
      <c r="I3665" s="4">
        <v>5</v>
      </c>
      <c r="J3665" s="4">
        <v>5</v>
      </c>
      <c r="K3665" s="4">
        <v>5</v>
      </c>
      <c r="L3665" s="4">
        <v>5</v>
      </c>
      <c r="M3665" s="4">
        <v>5</v>
      </c>
      <c r="N3665" s="4">
        <v>3</v>
      </c>
      <c r="O3665" s="4">
        <v>3</v>
      </c>
      <c r="P3665" s="4">
        <v>4</v>
      </c>
      <c r="Q3665" s="9">
        <f t="shared" si="173"/>
        <v>1.4108796296296295E-2</v>
      </c>
      <c r="R3665" s="4">
        <f t="shared" si="171"/>
        <v>40709.220706018517</v>
      </c>
      <c r="S3665" s="4">
        <v>0.40816147930322177</v>
      </c>
      <c r="T3665" s="4" t="str">
        <f>VLOOKUP(E3665,Sheet2!$A$2:$E$137,5,FALSE)</f>
        <v>US</v>
      </c>
      <c r="U3665" s="4">
        <f>VLOOKUP($T3665,Sheet4!$H$1106:$M$1351,surveys!U$1+1,FALSE)</f>
        <v>0.42883768204388006</v>
      </c>
      <c r="V3665" s="4">
        <f>VLOOKUP($T3665,Sheet4!$H$1106:$M$1351,surveys!V$1+1,FALSE)</f>
        <v>0.62778475709586301</v>
      </c>
      <c r="W3665" s="4">
        <f>VLOOKUP($T3665,Sheet4!$H$1106:$M$1351,surveys!W$1+1,FALSE)</f>
        <v>0.76918600378409652</v>
      </c>
      <c r="X3665" s="4">
        <f>VLOOKUP($T3665,Sheet4!$H$1106:$M$1351,surveys!X$1+1,FALSE)</f>
        <v>0.88987045221102745</v>
      </c>
      <c r="Y3665" s="4">
        <f>VLOOKUP($T3665,Sheet4!$H$1106:$M$1351,surveys!Y$1+1,FALSE)</f>
        <v>1</v>
      </c>
      <c r="Z3665" s="4">
        <f t="shared" si="172"/>
        <v>1</v>
      </c>
      <c r="AA3665" s="4" t="str">
        <f>VLOOKUP(T3665&amp;"-"&amp;Z3665,Sheet4!$W$2:$AA$1100,3,FALSE)</f>
        <v>New York City</v>
      </c>
      <c r="AB3665" s="4">
        <f>VLOOKUP(T3665&amp;"-"&amp;Z3665,Sheet4!$W$2:$AA$1100,4,FALSE)</f>
        <v>40.714269999999999</v>
      </c>
      <c r="AC3665" s="4">
        <f>VLOOKUP(T3665&amp;"-"&amp;Z3665,Sheet4!$W$2:$AA$1100,5,FALSE)</f>
        <v>-74.005970000000005</v>
      </c>
    </row>
    <row r="3666" spans="1:29">
      <c r="A3666" s="6">
        <v>40709</v>
      </c>
      <c r="B3666" s="7">
        <v>0.2407060185185185</v>
      </c>
      <c r="C3666" s="4" t="s">
        <v>1213</v>
      </c>
      <c r="D3666" s="4" t="s">
        <v>1224</v>
      </c>
      <c r="E3666" s="4" t="s">
        <v>15</v>
      </c>
      <c r="F3666" s="4">
        <v>4</v>
      </c>
      <c r="G3666" s="4">
        <v>3</v>
      </c>
      <c r="H3666" s="4">
        <v>4</v>
      </c>
      <c r="I3666" s="4">
        <v>3</v>
      </c>
      <c r="J3666" s="4">
        <v>5</v>
      </c>
      <c r="K3666" s="4">
        <v>5</v>
      </c>
      <c r="L3666" s="4">
        <v>5</v>
      </c>
      <c r="M3666" s="4">
        <v>5</v>
      </c>
      <c r="N3666" s="4">
        <v>5</v>
      </c>
      <c r="O3666" s="4">
        <v>4</v>
      </c>
      <c r="P3666" s="4">
        <v>4</v>
      </c>
      <c r="Q3666" s="9">
        <f t="shared" si="173"/>
        <v>2.7986111111111111E-2</v>
      </c>
      <c r="R3666" s="4">
        <f t="shared" si="171"/>
        <v>40709.240706018521</v>
      </c>
      <c r="S3666" s="4">
        <v>0.61005141702780219</v>
      </c>
      <c r="T3666" s="4" t="str">
        <f>VLOOKUP(E3666,Sheet2!$A$2:$E$137,5,FALSE)</f>
        <v>US</v>
      </c>
      <c r="U3666" s="4">
        <f>VLOOKUP($T3666,Sheet4!$H$1106:$M$1351,surveys!U$1+1,FALSE)</f>
        <v>0.42883768204388006</v>
      </c>
      <c r="V3666" s="4">
        <f>VLOOKUP($T3666,Sheet4!$H$1106:$M$1351,surveys!V$1+1,FALSE)</f>
        <v>0.62778475709586301</v>
      </c>
      <c r="W3666" s="4">
        <f>VLOOKUP($T3666,Sheet4!$H$1106:$M$1351,surveys!W$1+1,FALSE)</f>
        <v>0.76918600378409652</v>
      </c>
      <c r="X3666" s="4">
        <f>VLOOKUP($T3666,Sheet4!$H$1106:$M$1351,surveys!X$1+1,FALSE)</f>
        <v>0.88987045221102745</v>
      </c>
      <c r="Y3666" s="4">
        <f>VLOOKUP($T3666,Sheet4!$H$1106:$M$1351,surveys!Y$1+1,FALSE)</f>
        <v>1</v>
      </c>
      <c r="Z3666" s="4">
        <f t="shared" si="172"/>
        <v>2</v>
      </c>
      <c r="AA3666" s="4" t="str">
        <f>VLOOKUP(T3666&amp;"-"&amp;Z3666,Sheet4!$W$2:$AA$1100,3,FALSE)</f>
        <v>Los Angeles</v>
      </c>
      <c r="AB3666" s="4">
        <f>VLOOKUP(T3666&amp;"-"&amp;Z3666,Sheet4!$W$2:$AA$1100,4,FALSE)</f>
        <v>34.052230000000002</v>
      </c>
      <c r="AC3666" s="4">
        <f>VLOOKUP(T3666&amp;"-"&amp;Z3666,Sheet4!$W$2:$AA$1100,5,FALSE)</f>
        <v>-118.24368</v>
      </c>
    </row>
    <row r="3667" spans="1:29">
      <c r="A3667" s="6">
        <v>40709</v>
      </c>
      <c r="B3667" s="7">
        <v>0.24612268518518518</v>
      </c>
      <c r="C3667" s="4" t="s">
        <v>1213</v>
      </c>
      <c r="D3667" s="4" t="s">
        <v>1216</v>
      </c>
      <c r="E3667" s="4" t="s">
        <v>47</v>
      </c>
      <c r="F3667" s="4">
        <v>5</v>
      </c>
      <c r="G3667" s="4">
        <v>4</v>
      </c>
      <c r="H3667" s="4">
        <v>3</v>
      </c>
      <c r="I3667" s="4">
        <v>2</v>
      </c>
      <c r="J3667" s="4">
        <v>4</v>
      </c>
      <c r="K3667" s="4">
        <v>3</v>
      </c>
      <c r="L3667" s="4">
        <v>3</v>
      </c>
      <c r="M3667" s="4">
        <v>5</v>
      </c>
      <c r="N3667" s="4">
        <v>5</v>
      </c>
      <c r="O3667" s="4">
        <v>1</v>
      </c>
      <c r="P3667" s="4">
        <v>4</v>
      </c>
      <c r="Q3667" s="9">
        <f t="shared" si="173"/>
        <v>3.2928240740740737E-2</v>
      </c>
      <c r="R3667" s="4">
        <f t="shared" si="171"/>
        <v>40709.246122685188</v>
      </c>
      <c r="S3667" s="4">
        <v>0.4312246302726046</v>
      </c>
      <c r="T3667" s="4" t="str">
        <f>VLOOKUP(E3667,Sheet2!$A$2:$E$137,5,FALSE)</f>
        <v>NZ</v>
      </c>
      <c r="U3667" s="4">
        <f>VLOOKUP($T3667,Sheet4!$H$1106:$M$1351,surveys!U$1+1,FALSE)</f>
        <v>0.24106469712465556</v>
      </c>
      <c r="V3667" s="4">
        <f>VLOOKUP($T3667,Sheet4!$H$1106:$M$1351,surveys!V$1+1,FALSE)</f>
        <v>0.46135760189339992</v>
      </c>
      <c r="W3667" s="4">
        <f>VLOOKUP($T3667,Sheet4!$H$1106:$M$1351,surveys!W$1+1,FALSE)</f>
        <v>0.67128249233820236</v>
      </c>
      <c r="X3667" s="4">
        <f>VLOOKUP($T3667,Sheet4!$H$1106:$M$1351,surveys!X$1+1,FALSE)</f>
        <v>0.88009640049815385</v>
      </c>
      <c r="Y3667" s="4">
        <f>VLOOKUP($T3667,Sheet4!$H$1106:$M$1351,surveys!Y$1+1,FALSE)</f>
        <v>1</v>
      </c>
      <c r="Z3667" s="4">
        <f t="shared" si="172"/>
        <v>2</v>
      </c>
      <c r="AA3667" s="4" t="str">
        <f>VLOOKUP(T3667&amp;"-"&amp;Z3667,Sheet4!$W$2:$AA$1100,3,FALSE)</f>
        <v>Wellington</v>
      </c>
      <c r="AB3667" s="4">
        <f>VLOOKUP(T3667&amp;"-"&amp;Z3667,Sheet4!$W$2:$AA$1100,4,FALSE)</f>
        <v>-41.286639999999998</v>
      </c>
      <c r="AC3667" s="4">
        <f>VLOOKUP(T3667&amp;"-"&amp;Z3667,Sheet4!$W$2:$AA$1100,5,FALSE)</f>
        <v>174.77556999999999</v>
      </c>
    </row>
    <row r="3668" spans="1:29">
      <c r="A3668" s="6">
        <v>40709</v>
      </c>
      <c r="B3668" s="7">
        <v>0.24946759259259257</v>
      </c>
      <c r="C3668" s="4" t="s">
        <v>1215</v>
      </c>
      <c r="D3668" s="4" t="s">
        <v>1214</v>
      </c>
      <c r="E3668" s="4" t="s">
        <v>21</v>
      </c>
      <c r="F3668" s="4">
        <v>5</v>
      </c>
      <c r="G3668" s="4">
        <v>5</v>
      </c>
      <c r="H3668" s="4">
        <v>4</v>
      </c>
      <c r="I3668" s="4">
        <v>3</v>
      </c>
      <c r="J3668" s="4">
        <v>5</v>
      </c>
      <c r="K3668" s="4">
        <v>4</v>
      </c>
      <c r="L3668" s="4">
        <v>4</v>
      </c>
      <c r="M3668" s="4">
        <v>5</v>
      </c>
      <c r="N3668" s="4">
        <v>5</v>
      </c>
      <c r="O3668" s="4">
        <v>5</v>
      </c>
      <c r="P3668" s="4">
        <v>4</v>
      </c>
      <c r="Q3668" s="9">
        <f t="shared" si="173"/>
        <v>3.5104166666666665E-2</v>
      </c>
      <c r="R3668" s="4">
        <f t="shared" si="171"/>
        <v>40709.249467592592</v>
      </c>
      <c r="S3668" s="4">
        <v>0.45565693049606537</v>
      </c>
      <c r="T3668" s="4" t="str">
        <f>VLOOKUP(E3668,Sheet2!$A$2:$E$137,5,FALSE)</f>
        <v>MX</v>
      </c>
      <c r="U3668" s="4">
        <f>VLOOKUP($T3668,Sheet4!$H$1106:$M$1351,surveys!U$1+1,FALSE)</f>
        <v>0.64192227588837014</v>
      </c>
      <c r="V3668" s="4">
        <f>VLOOKUP($T3668,Sheet4!$H$1106:$M$1351,surveys!V$1+1,FALSE)</f>
        <v>0.73699712700692854</v>
      </c>
      <c r="W3668" s="4">
        <f>VLOOKUP($T3668,Sheet4!$H$1106:$M$1351,surveys!W$1+1,FALSE)</f>
        <v>0.83130642446864456</v>
      </c>
      <c r="X3668" s="4">
        <f>VLOOKUP($T3668,Sheet4!$H$1106:$M$1351,surveys!X$1+1,FALSE)</f>
        <v>0.91696724211461977</v>
      </c>
      <c r="Y3668" s="4">
        <f>VLOOKUP($T3668,Sheet4!$H$1106:$M$1351,surveys!Y$1+1,FALSE)</f>
        <v>1</v>
      </c>
      <c r="Z3668" s="4">
        <f t="shared" si="172"/>
        <v>1</v>
      </c>
      <c r="AA3668" s="4" t="str">
        <f>VLOOKUP(T3668&amp;"-"&amp;Z3668,Sheet4!$W$2:$AA$1100,3,FALSE)</f>
        <v>Mexico City</v>
      </c>
      <c r="AB3668" s="4">
        <f>VLOOKUP(T3668&amp;"-"&amp;Z3668,Sheet4!$W$2:$AA$1100,4,FALSE)</f>
        <v>19.428470000000001</v>
      </c>
      <c r="AC3668" s="4">
        <f>VLOOKUP(T3668&amp;"-"&amp;Z3668,Sheet4!$W$2:$AA$1100,5,FALSE)</f>
        <v>-99.127660000000006</v>
      </c>
    </row>
    <row r="3669" spans="1:29">
      <c r="A3669" s="6">
        <v>40709</v>
      </c>
      <c r="B3669" s="7">
        <v>0.63841435185185191</v>
      </c>
      <c r="C3669" s="4" t="s">
        <v>1213</v>
      </c>
      <c r="D3669" s="4" t="s">
        <v>1217</v>
      </c>
      <c r="E3669" s="4" t="s">
        <v>15</v>
      </c>
      <c r="F3669" s="4">
        <v>3</v>
      </c>
      <c r="G3669" s="4">
        <v>4</v>
      </c>
      <c r="H3669" s="4">
        <v>4</v>
      </c>
      <c r="I3669" s="4">
        <v>5</v>
      </c>
      <c r="J3669" s="4">
        <v>5</v>
      </c>
      <c r="K3669" s="4">
        <v>5</v>
      </c>
      <c r="L3669" s="4">
        <v>5</v>
      </c>
      <c r="M3669" s="4">
        <v>5</v>
      </c>
      <c r="N3669" s="4">
        <v>5</v>
      </c>
      <c r="O3669" s="4">
        <v>4</v>
      </c>
      <c r="P3669" s="4">
        <v>5</v>
      </c>
      <c r="Q3669" s="9">
        <f t="shared" si="173"/>
        <v>2.6990740740740742E-2</v>
      </c>
      <c r="R3669" s="4">
        <f t="shared" si="171"/>
        <v>40709.638414351852</v>
      </c>
      <c r="S3669" s="4">
        <v>0.73118076142678445</v>
      </c>
      <c r="T3669" s="4" t="str">
        <f>VLOOKUP(E3669,Sheet2!$A$2:$E$137,5,FALSE)</f>
        <v>US</v>
      </c>
      <c r="U3669" s="4">
        <f>VLOOKUP($T3669,Sheet4!$H$1106:$M$1351,surveys!U$1+1,FALSE)</f>
        <v>0.42883768204388006</v>
      </c>
      <c r="V3669" s="4">
        <f>VLOOKUP($T3669,Sheet4!$H$1106:$M$1351,surveys!V$1+1,FALSE)</f>
        <v>0.62778475709586301</v>
      </c>
      <c r="W3669" s="4">
        <f>VLOOKUP($T3669,Sheet4!$H$1106:$M$1351,surveys!W$1+1,FALSE)</f>
        <v>0.76918600378409652</v>
      </c>
      <c r="X3669" s="4">
        <f>VLOOKUP($T3669,Sheet4!$H$1106:$M$1351,surveys!X$1+1,FALSE)</f>
        <v>0.88987045221102745</v>
      </c>
      <c r="Y3669" s="4">
        <f>VLOOKUP($T3669,Sheet4!$H$1106:$M$1351,surveys!Y$1+1,FALSE)</f>
        <v>1</v>
      </c>
      <c r="Z3669" s="4">
        <f t="shared" si="172"/>
        <v>3</v>
      </c>
      <c r="AA3669" s="4" t="str">
        <f>VLOOKUP(T3669&amp;"-"&amp;Z3669,Sheet4!$W$2:$AA$1100,3,FALSE)</f>
        <v>Chicago</v>
      </c>
      <c r="AB3669" s="4">
        <f>VLOOKUP(T3669&amp;"-"&amp;Z3669,Sheet4!$W$2:$AA$1100,4,FALSE)</f>
        <v>41.850029999999997</v>
      </c>
      <c r="AC3669" s="4">
        <f>VLOOKUP(T3669&amp;"-"&amp;Z3669,Sheet4!$W$2:$AA$1100,5,FALSE)</f>
        <v>-87.650049999999993</v>
      </c>
    </row>
    <row r="3670" spans="1:29">
      <c r="A3670" s="6">
        <v>40709</v>
      </c>
      <c r="B3670" s="7">
        <v>0.77894675925925938</v>
      </c>
      <c r="C3670" s="4" t="s">
        <v>1213</v>
      </c>
      <c r="D3670" s="4" t="s">
        <v>1214</v>
      </c>
      <c r="E3670" s="4" t="s">
        <v>168</v>
      </c>
      <c r="F3670" s="4">
        <v>3</v>
      </c>
      <c r="G3670" s="4">
        <v>3</v>
      </c>
      <c r="H3670" s="4">
        <v>3</v>
      </c>
      <c r="I3670" s="4">
        <v>4</v>
      </c>
      <c r="J3670" s="4">
        <v>4</v>
      </c>
      <c r="K3670" s="4">
        <v>4</v>
      </c>
      <c r="L3670" s="4">
        <v>4</v>
      </c>
      <c r="M3670" s="4">
        <v>4</v>
      </c>
      <c r="N3670" s="4">
        <v>5</v>
      </c>
      <c r="O3670" s="4">
        <v>5</v>
      </c>
      <c r="P3670" s="4">
        <v>3</v>
      </c>
      <c r="Q3670" s="9">
        <f t="shared" si="173"/>
        <v>5.4849537037037037E-2</v>
      </c>
      <c r="R3670" s="4">
        <f t="shared" si="171"/>
        <v>40709.778946759259</v>
      </c>
      <c r="S3670" s="4">
        <v>0.36654996333524714</v>
      </c>
      <c r="T3670" s="4" t="str">
        <f>VLOOKUP(E3670,Sheet2!$A$2:$E$137,5,FALSE)</f>
        <v>VE</v>
      </c>
      <c r="U3670" s="4">
        <f>VLOOKUP($T3670,Sheet4!$H$1106:$M$1351,surveys!U$1+1,FALSE)</f>
        <v>0.3270172138591203</v>
      </c>
      <c r="V3670" s="4">
        <f>VLOOKUP($T3670,Sheet4!$H$1106:$M$1351,surveys!V$1+1,FALSE)</f>
        <v>0.56955498080463451</v>
      </c>
      <c r="W3670" s="4">
        <f>VLOOKUP($T3670,Sheet4!$H$1106:$M$1351,surveys!W$1+1,FALSE)</f>
        <v>0.76077895064318279</v>
      </c>
      <c r="X3670" s="4">
        <f>VLOOKUP($T3670,Sheet4!$H$1106:$M$1351,surveys!X$1+1,FALSE)</f>
        <v>0.91176094518439343</v>
      </c>
      <c r="Y3670" s="4">
        <f>VLOOKUP($T3670,Sheet4!$H$1106:$M$1351,surveys!Y$1+1,FALSE)</f>
        <v>1</v>
      </c>
      <c r="Z3670" s="4">
        <f t="shared" si="172"/>
        <v>2</v>
      </c>
      <c r="AA3670" s="4" t="str">
        <f>VLOOKUP(T3670&amp;"-"&amp;Z3670,Sheet4!$W$2:$AA$1100,3,FALSE)</f>
        <v>Maracaibo</v>
      </c>
      <c r="AB3670" s="4">
        <f>VLOOKUP(T3670&amp;"-"&amp;Z3670,Sheet4!$W$2:$AA$1100,4,FALSE)</f>
        <v>10.63167</v>
      </c>
      <c r="AC3670" s="4">
        <f>VLOOKUP(T3670&amp;"-"&amp;Z3670,Sheet4!$W$2:$AA$1100,5,FALSE)</f>
        <v>-71.640559999999994</v>
      </c>
    </row>
    <row r="3671" spans="1:29">
      <c r="A3671" s="6">
        <v>40709</v>
      </c>
      <c r="B3671" s="7">
        <v>0.26142361111111112</v>
      </c>
      <c r="C3671" s="4" t="s">
        <v>1215</v>
      </c>
      <c r="D3671" s="4" t="s">
        <v>1218</v>
      </c>
      <c r="E3671" s="4" t="s">
        <v>15</v>
      </c>
      <c r="F3671" s="4">
        <v>2</v>
      </c>
      <c r="G3671" s="4">
        <v>1</v>
      </c>
      <c r="H3671" s="4">
        <v>2</v>
      </c>
      <c r="I3671" s="4">
        <v>5</v>
      </c>
      <c r="J3671" s="4">
        <v>5</v>
      </c>
      <c r="K3671" s="4">
        <v>5</v>
      </c>
      <c r="L3671" s="4">
        <v>5</v>
      </c>
      <c r="M3671" s="4">
        <v>5</v>
      </c>
      <c r="N3671" s="4">
        <v>5</v>
      </c>
      <c r="O3671" s="4">
        <v>3</v>
      </c>
      <c r="P3671" s="4">
        <v>5</v>
      </c>
      <c r="Q3671" s="9">
        <f t="shared" si="173"/>
        <v>4.2488425925925923E-2</v>
      </c>
      <c r="R3671" s="4">
        <f t="shared" si="171"/>
        <v>40709.261423611111</v>
      </c>
      <c r="S3671" s="4">
        <v>0.15726671703302264</v>
      </c>
      <c r="T3671" s="4" t="str">
        <f>VLOOKUP(E3671,Sheet2!$A$2:$E$137,5,FALSE)</f>
        <v>US</v>
      </c>
      <c r="U3671" s="4">
        <f>VLOOKUP($T3671,Sheet4!$H$1106:$M$1351,surveys!U$1+1,FALSE)</f>
        <v>0.42883768204388006</v>
      </c>
      <c r="V3671" s="4">
        <f>VLOOKUP($T3671,Sheet4!$H$1106:$M$1351,surveys!V$1+1,FALSE)</f>
        <v>0.62778475709586301</v>
      </c>
      <c r="W3671" s="4">
        <f>VLOOKUP($T3671,Sheet4!$H$1106:$M$1351,surveys!W$1+1,FALSE)</f>
        <v>0.76918600378409652</v>
      </c>
      <c r="X3671" s="4">
        <f>VLOOKUP($T3671,Sheet4!$H$1106:$M$1351,surveys!X$1+1,FALSE)</f>
        <v>0.88987045221102745</v>
      </c>
      <c r="Y3671" s="4">
        <f>VLOOKUP($T3671,Sheet4!$H$1106:$M$1351,surveys!Y$1+1,FALSE)</f>
        <v>1</v>
      </c>
      <c r="Z3671" s="4">
        <f t="shared" si="172"/>
        <v>1</v>
      </c>
      <c r="AA3671" s="4" t="str">
        <f>VLOOKUP(T3671&amp;"-"&amp;Z3671,Sheet4!$W$2:$AA$1100,3,FALSE)</f>
        <v>New York City</v>
      </c>
      <c r="AB3671" s="4">
        <f>VLOOKUP(T3671&amp;"-"&amp;Z3671,Sheet4!$W$2:$AA$1100,4,FALSE)</f>
        <v>40.714269999999999</v>
      </c>
      <c r="AC3671" s="4">
        <f>VLOOKUP(T3671&amp;"-"&amp;Z3671,Sheet4!$W$2:$AA$1100,5,FALSE)</f>
        <v>-74.005970000000005</v>
      </c>
    </row>
    <row r="3672" spans="1:29">
      <c r="A3672" s="6">
        <v>40709</v>
      </c>
      <c r="B3672" s="7">
        <v>0.26974537037037039</v>
      </c>
      <c r="C3672" s="4" t="s">
        <v>1215</v>
      </c>
      <c r="D3672" s="4" t="s">
        <v>1218</v>
      </c>
      <c r="E3672" s="4" t="s">
        <v>15</v>
      </c>
      <c r="F3672" s="4">
        <v>5</v>
      </c>
      <c r="G3672" s="4">
        <v>3</v>
      </c>
      <c r="H3672" s="4">
        <v>3</v>
      </c>
      <c r="I3672" s="4">
        <v>5</v>
      </c>
      <c r="J3672" s="4">
        <v>2</v>
      </c>
      <c r="K3672" s="4">
        <v>5</v>
      </c>
      <c r="L3672" s="4">
        <v>3</v>
      </c>
      <c r="M3672" s="4">
        <v>5</v>
      </c>
      <c r="N3672" s="4">
        <v>5</v>
      </c>
      <c r="O3672" s="4">
        <v>4</v>
      </c>
      <c r="P3672" s="4">
        <v>3</v>
      </c>
      <c r="Q3672" s="9">
        <f t="shared" si="173"/>
        <v>4.8344907407407406E-2</v>
      </c>
      <c r="R3672" s="4">
        <f t="shared" si="171"/>
        <v>40709.269745370373</v>
      </c>
      <c r="S3672" s="4">
        <v>0.88899089187383828</v>
      </c>
      <c r="T3672" s="4" t="str">
        <f>VLOOKUP(E3672,Sheet2!$A$2:$E$137,5,FALSE)</f>
        <v>US</v>
      </c>
      <c r="U3672" s="4">
        <f>VLOOKUP($T3672,Sheet4!$H$1106:$M$1351,surveys!U$1+1,FALSE)</f>
        <v>0.42883768204388006</v>
      </c>
      <c r="V3672" s="4">
        <f>VLOOKUP($T3672,Sheet4!$H$1106:$M$1351,surveys!V$1+1,FALSE)</f>
        <v>0.62778475709586301</v>
      </c>
      <c r="W3672" s="4">
        <f>VLOOKUP($T3672,Sheet4!$H$1106:$M$1351,surveys!W$1+1,FALSE)</f>
        <v>0.76918600378409652</v>
      </c>
      <c r="X3672" s="4">
        <f>VLOOKUP($T3672,Sheet4!$H$1106:$M$1351,surveys!X$1+1,FALSE)</f>
        <v>0.88987045221102745</v>
      </c>
      <c r="Y3672" s="4">
        <f>VLOOKUP($T3672,Sheet4!$H$1106:$M$1351,surveys!Y$1+1,FALSE)</f>
        <v>1</v>
      </c>
      <c r="Z3672" s="4">
        <f t="shared" si="172"/>
        <v>4</v>
      </c>
      <c r="AA3672" s="4" t="str">
        <f>VLOOKUP(T3672&amp;"-"&amp;Z3672,Sheet4!$W$2:$AA$1100,3,FALSE)</f>
        <v>Brooklyn</v>
      </c>
      <c r="AB3672" s="4">
        <f>VLOOKUP(T3672&amp;"-"&amp;Z3672,Sheet4!$W$2:$AA$1100,4,FALSE)</f>
        <v>40.650100000000002</v>
      </c>
      <c r="AC3672" s="4">
        <f>VLOOKUP(T3672&amp;"-"&amp;Z3672,Sheet4!$W$2:$AA$1100,5,FALSE)</f>
        <v>-73.949579999999997</v>
      </c>
    </row>
    <row r="3673" spans="1:29">
      <c r="A3673" s="6">
        <v>40709</v>
      </c>
      <c r="B3673" s="7">
        <v>0.27791666666666665</v>
      </c>
      <c r="C3673" s="4" t="s">
        <v>1213</v>
      </c>
      <c r="D3673" s="4" t="s">
        <v>1216</v>
      </c>
      <c r="E3673" s="4" t="s">
        <v>21</v>
      </c>
      <c r="F3673" s="4">
        <v>1</v>
      </c>
      <c r="G3673" s="4">
        <v>1</v>
      </c>
      <c r="H3673" s="4">
        <v>1</v>
      </c>
      <c r="I3673" s="4">
        <v>1</v>
      </c>
      <c r="J3673" s="4">
        <v>1</v>
      </c>
      <c r="K3673" s="4">
        <v>1</v>
      </c>
      <c r="L3673" s="4">
        <v>1</v>
      </c>
      <c r="M3673" s="4">
        <v>1</v>
      </c>
      <c r="N3673" s="4">
        <v>1</v>
      </c>
      <c r="O3673" s="4">
        <v>1</v>
      </c>
      <c r="P3673" s="4">
        <v>1</v>
      </c>
      <c r="Q3673" s="9">
        <f t="shared" si="173"/>
        <v>5.4247685185185184E-2</v>
      </c>
      <c r="R3673" s="4">
        <f t="shared" si="171"/>
        <v>40709.277916666666</v>
      </c>
      <c r="S3673" s="4">
        <v>0.86170068181627935</v>
      </c>
      <c r="T3673" s="4" t="str">
        <f>VLOOKUP(E3673,Sheet2!$A$2:$E$137,5,FALSE)</f>
        <v>MX</v>
      </c>
      <c r="U3673" s="4">
        <f>VLOOKUP($T3673,Sheet4!$H$1106:$M$1351,surveys!U$1+1,FALSE)</f>
        <v>0.64192227588837014</v>
      </c>
      <c r="V3673" s="4">
        <f>VLOOKUP($T3673,Sheet4!$H$1106:$M$1351,surveys!V$1+1,FALSE)</f>
        <v>0.73699712700692854</v>
      </c>
      <c r="W3673" s="4">
        <f>VLOOKUP($T3673,Sheet4!$H$1106:$M$1351,surveys!W$1+1,FALSE)</f>
        <v>0.83130642446864456</v>
      </c>
      <c r="X3673" s="4">
        <f>VLOOKUP($T3673,Sheet4!$H$1106:$M$1351,surveys!X$1+1,FALSE)</f>
        <v>0.91696724211461977</v>
      </c>
      <c r="Y3673" s="4">
        <f>VLOOKUP($T3673,Sheet4!$H$1106:$M$1351,surveys!Y$1+1,FALSE)</f>
        <v>1</v>
      </c>
      <c r="Z3673" s="4">
        <f t="shared" si="172"/>
        <v>4</v>
      </c>
      <c r="AA3673" s="4" t="str">
        <f>VLOOKUP(T3673&amp;"-"&amp;Z3673,Sheet4!$W$2:$AA$1100,3,FALSE)</f>
        <v>Guadalajara</v>
      </c>
      <c r="AB3673" s="4">
        <f>VLOOKUP(T3673&amp;"-"&amp;Z3673,Sheet4!$W$2:$AA$1100,4,FALSE)</f>
        <v>20.66667</v>
      </c>
      <c r="AC3673" s="4">
        <f>VLOOKUP(T3673&amp;"-"&amp;Z3673,Sheet4!$W$2:$AA$1100,5,FALSE)</f>
        <v>-103.33333</v>
      </c>
    </row>
    <row r="3674" spans="1:29">
      <c r="A3674" s="6">
        <v>40709</v>
      </c>
      <c r="B3674" s="7">
        <v>0.27930555555555553</v>
      </c>
      <c r="C3674" s="4" t="s">
        <v>1213</v>
      </c>
      <c r="D3674" s="4" t="s">
        <v>1217</v>
      </c>
      <c r="E3674" s="4" t="s">
        <v>15</v>
      </c>
      <c r="F3674" s="4">
        <v>4</v>
      </c>
      <c r="G3674" s="4">
        <v>3</v>
      </c>
      <c r="H3674" s="4">
        <v>3</v>
      </c>
      <c r="I3674" s="4">
        <v>3</v>
      </c>
      <c r="J3674" s="4">
        <v>4</v>
      </c>
      <c r="K3674" s="4">
        <v>4</v>
      </c>
      <c r="L3674" s="4">
        <v>4</v>
      </c>
      <c r="M3674" s="4">
        <v>3</v>
      </c>
      <c r="N3674" s="4">
        <v>4</v>
      </c>
      <c r="O3674" s="4">
        <v>3</v>
      </c>
      <c r="P3674" s="4">
        <v>4</v>
      </c>
      <c r="Q3674" s="9">
        <f t="shared" si="173"/>
        <v>5.5509259259259258E-2</v>
      </c>
      <c r="R3674" s="4">
        <f t="shared" si="171"/>
        <v>40709.279305555552</v>
      </c>
      <c r="S3674" s="4">
        <v>5.668423228965036E-2</v>
      </c>
      <c r="T3674" s="4" t="str">
        <f>VLOOKUP(E3674,Sheet2!$A$2:$E$137,5,FALSE)</f>
        <v>US</v>
      </c>
      <c r="U3674" s="4">
        <f>VLOOKUP($T3674,Sheet4!$H$1106:$M$1351,surveys!U$1+1,FALSE)</f>
        <v>0.42883768204388006</v>
      </c>
      <c r="V3674" s="4">
        <f>VLOOKUP($T3674,Sheet4!$H$1106:$M$1351,surveys!V$1+1,FALSE)</f>
        <v>0.62778475709586301</v>
      </c>
      <c r="W3674" s="4">
        <f>VLOOKUP($T3674,Sheet4!$H$1106:$M$1351,surveys!W$1+1,FALSE)</f>
        <v>0.76918600378409652</v>
      </c>
      <c r="X3674" s="4">
        <f>VLOOKUP($T3674,Sheet4!$H$1106:$M$1351,surveys!X$1+1,FALSE)</f>
        <v>0.88987045221102745</v>
      </c>
      <c r="Y3674" s="4">
        <f>VLOOKUP($T3674,Sheet4!$H$1106:$M$1351,surveys!Y$1+1,FALSE)</f>
        <v>1</v>
      </c>
      <c r="Z3674" s="4">
        <f t="shared" si="172"/>
        <v>1</v>
      </c>
      <c r="AA3674" s="4" t="str">
        <f>VLOOKUP(T3674&amp;"-"&amp;Z3674,Sheet4!$W$2:$AA$1100,3,FALSE)</f>
        <v>New York City</v>
      </c>
      <c r="AB3674" s="4">
        <f>VLOOKUP(T3674&amp;"-"&amp;Z3674,Sheet4!$W$2:$AA$1100,4,FALSE)</f>
        <v>40.714269999999999</v>
      </c>
      <c r="AC3674" s="4">
        <f>VLOOKUP(T3674&amp;"-"&amp;Z3674,Sheet4!$W$2:$AA$1100,5,FALSE)</f>
        <v>-74.005970000000005</v>
      </c>
    </row>
    <row r="3675" spans="1:29">
      <c r="A3675" s="6">
        <v>40709</v>
      </c>
      <c r="B3675" s="7">
        <v>0.30709490740740741</v>
      </c>
      <c r="C3675" s="4" t="s">
        <v>1215</v>
      </c>
      <c r="D3675" s="4" t="s">
        <v>1217</v>
      </c>
      <c r="E3675" s="4" t="s">
        <v>72</v>
      </c>
      <c r="F3675" s="4">
        <v>1</v>
      </c>
      <c r="G3675" s="4">
        <v>5</v>
      </c>
      <c r="H3675" s="4">
        <v>1</v>
      </c>
      <c r="I3675" s="4">
        <v>1</v>
      </c>
      <c r="J3675" s="4">
        <v>5</v>
      </c>
      <c r="K3675" s="4">
        <v>1</v>
      </c>
      <c r="L3675" s="4">
        <v>1</v>
      </c>
      <c r="M3675" s="4">
        <v>1</v>
      </c>
      <c r="N3675" s="4">
        <v>5</v>
      </c>
      <c r="O3675" s="4">
        <v>1</v>
      </c>
      <c r="P3675" s="4">
        <v>1</v>
      </c>
      <c r="Q3675" s="9">
        <f t="shared" si="173"/>
        <v>4.9421296296296288E-3</v>
      </c>
      <c r="R3675" s="4">
        <f t="shared" si="171"/>
        <v>40709.30709490741</v>
      </c>
      <c r="S3675" s="4">
        <v>0.29452655646532766</v>
      </c>
      <c r="T3675" s="4" t="str">
        <f>VLOOKUP(E3675,Sheet2!$A$2:$E$137,5,FALSE)</f>
        <v>DK</v>
      </c>
      <c r="U3675" s="4">
        <f>VLOOKUP($T3675,Sheet4!$H$1106:$M$1351,surveys!U$1+1,FALSE)</f>
        <v>0.65757590439736768</v>
      </c>
      <c r="V3675" s="4">
        <f>VLOOKUP($T3675,Sheet4!$H$1106:$M$1351,surveys!V$1+1,FALSE)</f>
        <v>0.79298313615622928</v>
      </c>
      <c r="W3675" s="4">
        <f>VLOOKUP($T3675,Sheet4!$H$1106:$M$1351,surveys!W$1+1,FALSE)</f>
        <v>0.87616574847022677</v>
      </c>
      <c r="X3675" s="4">
        <f>VLOOKUP($T3675,Sheet4!$H$1106:$M$1351,surveys!X$1+1,FALSE)</f>
        <v>0.94583220518199096</v>
      </c>
      <c r="Y3675" s="4">
        <f>VLOOKUP($T3675,Sheet4!$H$1106:$M$1351,surveys!Y$1+1,FALSE)</f>
        <v>1</v>
      </c>
      <c r="Z3675" s="4">
        <f t="shared" si="172"/>
        <v>1</v>
      </c>
      <c r="AA3675" s="4" t="str">
        <f>VLOOKUP(T3675&amp;"-"&amp;Z3675,Sheet4!$W$2:$AA$1100,3,FALSE)</f>
        <v>Copenhagen</v>
      </c>
      <c r="AB3675" s="4">
        <f>VLOOKUP(T3675&amp;"-"&amp;Z3675,Sheet4!$W$2:$AA$1100,4,FALSE)</f>
        <v>55.675939999999997</v>
      </c>
      <c r="AC3675" s="4">
        <f>VLOOKUP(T3675&amp;"-"&amp;Z3675,Sheet4!$W$2:$AA$1100,5,FALSE)</f>
        <v>12.565530000000001</v>
      </c>
    </row>
    <row r="3676" spans="1:29">
      <c r="A3676" s="6">
        <v>40709</v>
      </c>
      <c r="B3676" s="7">
        <v>0.32636574074074076</v>
      </c>
      <c r="C3676" s="4" t="s">
        <v>1213</v>
      </c>
      <c r="D3676" s="4" t="s">
        <v>1214</v>
      </c>
      <c r="E3676" s="4" t="s">
        <v>15</v>
      </c>
      <c r="F3676" s="4">
        <v>1</v>
      </c>
      <c r="G3676" s="4">
        <v>1</v>
      </c>
      <c r="H3676" s="4">
        <v>1</v>
      </c>
      <c r="I3676" s="4">
        <v>1</v>
      </c>
      <c r="J3676" s="4">
        <v>1</v>
      </c>
      <c r="K3676" s="4">
        <v>1</v>
      </c>
      <c r="L3676" s="4">
        <v>5</v>
      </c>
      <c r="M3676" s="4">
        <v>1</v>
      </c>
      <c r="N3676" s="4">
        <v>5</v>
      </c>
      <c r="O3676" s="4">
        <v>1</v>
      </c>
      <c r="P3676" s="4">
        <v>1</v>
      </c>
      <c r="Q3676" s="9">
        <f t="shared" si="173"/>
        <v>1.8530092592592595E-2</v>
      </c>
      <c r="R3676" s="4">
        <f t="shared" si="171"/>
        <v>40709.326365740744</v>
      </c>
      <c r="S3676" s="4">
        <v>0.43529669721674091</v>
      </c>
      <c r="T3676" s="4" t="str">
        <f>VLOOKUP(E3676,Sheet2!$A$2:$E$137,5,FALSE)</f>
        <v>US</v>
      </c>
      <c r="U3676" s="4">
        <f>VLOOKUP($T3676,Sheet4!$H$1106:$M$1351,surveys!U$1+1,FALSE)</f>
        <v>0.42883768204388006</v>
      </c>
      <c r="V3676" s="4">
        <f>VLOOKUP($T3676,Sheet4!$H$1106:$M$1351,surveys!V$1+1,FALSE)</f>
        <v>0.62778475709586301</v>
      </c>
      <c r="W3676" s="4">
        <f>VLOOKUP($T3676,Sheet4!$H$1106:$M$1351,surveys!W$1+1,FALSE)</f>
        <v>0.76918600378409652</v>
      </c>
      <c r="X3676" s="4">
        <f>VLOOKUP($T3676,Sheet4!$H$1106:$M$1351,surveys!X$1+1,FALSE)</f>
        <v>0.88987045221102745</v>
      </c>
      <c r="Y3676" s="4">
        <f>VLOOKUP($T3676,Sheet4!$H$1106:$M$1351,surveys!Y$1+1,FALSE)</f>
        <v>1</v>
      </c>
      <c r="Z3676" s="4">
        <f t="shared" si="172"/>
        <v>2</v>
      </c>
      <c r="AA3676" s="4" t="str">
        <f>VLOOKUP(T3676&amp;"-"&amp;Z3676,Sheet4!$W$2:$AA$1100,3,FALSE)</f>
        <v>Los Angeles</v>
      </c>
      <c r="AB3676" s="4">
        <f>VLOOKUP(T3676&amp;"-"&amp;Z3676,Sheet4!$W$2:$AA$1100,4,FALSE)</f>
        <v>34.052230000000002</v>
      </c>
      <c r="AC3676" s="4">
        <f>VLOOKUP(T3676&amp;"-"&amp;Z3676,Sheet4!$W$2:$AA$1100,5,FALSE)</f>
        <v>-118.24368</v>
      </c>
    </row>
    <row r="3677" spans="1:29">
      <c r="A3677" s="6">
        <v>40709</v>
      </c>
      <c r="B3677" s="7">
        <v>0.34659722222222222</v>
      </c>
      <c r="C3677" s="4" t="s">
        <v>1215</v>
      </c>
      <c r="D3677" s="4" t="s">
        <v>1218</v>
      </c>
      <c r="E3677" s="4" t="s">
        <v>15</v>
      </c>
      <c r="F3677" s="4">
        <v>1</v>
      </c>
      <c r="G3677" s="4">
        <v>1</v>
      </c>
      <c r="H3677" s="4">
        <v>1</v>
      </c>
      <c r="I3677" s="4">
        <v>5</v>
      </c>
      <c r="J3677" s="4">
        <v>5</v>
      </c>
      <c r="K3677" s="4">
        <v>1</v>
      </c>
      <c r="L3677" s="4">
        <v>1</v>
      </c>
      <c r="M3677" s="4">
        <v>1</v>
      </c>
      <c r="N3677" s="4">
        <v>5</v>
      </c>
      <c r="O3677" s="4">
        <v>1</v>
      </c>
      <c r="P3677" s="4">
        <v>5</v>
      </c>
      <c r="Q3677" s="9">
        <f t="shared" si="173"/>
        <v>3.2199074074074074E-2</v>
      </c>
      <c r="R3677" s="4">
        <f t="shared" si="171"/>
        <v>40709.346597222226</v>
      </c>
      <c r="S3677" s="4">
        <v>0.99005588884109264</v>
      </c>
      <c r="T3677" s="4" t="str">
        <f>VLOOKUP(E3677,Sheet2!$A$2:$E$137,5,FALSE)</f>
        <v>US</v>
      </c>
      <c r="U3677" s="4">
        <f>VLOOKUP($T3677,Sheet4!$H$1106:$M$1351,surveys!U$1+1,FALSE)</f>
        <v>0.42883768204388006</v>
      </c>
      <c r="V3677" s="4">
        <f>VLOOKUP($T3677,Sheet4!$H$1106:$M$1351,surveys!V$1+1,FALSE)</f>
        <v>0.62778475709586301</v>
      </c>
      <c r="W3677" s="4">
        <f>VLOOKUP($T3677,Sheet4!$H$1106:$M$1351,surveys!W$1+1,FALSE)</f>
        <v>0.76918600378409652</v>
      </c>
      <c r="X3677" s="4">
        <f>VLOOKUP($T3677,Sheet4!$H$1106:$M$1351,surveys!X$1+1,FALSE)</f>
        <v>0.88987045221102745</v>
      </c>
      <c r="Y3677" s="4">
        <f>VLOOKUP($T3677,Sheet4!$H$1106:$M$1351,surveys!Y$1+1,FALSE)</f>
        <v>1</v>
      </c>
      <c r="Z3677" s="4">
        <f t="shared" si="172"/>
        <v>5</v>
      </c>
      <c r="AA3677" s="4" t="str">
        <f>VLOOKUP(T3677&amp;"-"&amp;Z3677,Sheet4!$W$2:$AA$1100,3,FALSE)</f>
        <v>Houston</v>
      </c>
      <c r="AB3677" s="4">
        <f>VLOOKUP(T3677&amp;"-"&amp;Z3677,Sheet4!$W$2:$AA$1100,4,FALSE)</f>
        <v>29.763280000000002</v>
      </c>
      <c r="AC3677" s="4">
        <f>VLOOKUP(T3677&amp;"-"&amp;Z3677,Sheet4!$W$2:$AA$1100,5,FALSE)</f>
        <v>-95.36327</v>
      </c>
    </row>
    <row r="3678" spans="1:29">
      <c r="A3678" s="6">
        <v>40709</v>
      </c>
      <c r="B3678" s="7">
        <v>0.38881944444444444</v>
      </c>
      <c r="C3678" s="4" t="s">
        <v>1215</v>
      </c>
      <c r="D3678" s="4" t="s">
        <v>1214</v>
      </c>
      <c r="E3678" s="4" t="s">
        <v>15</v>
      </c>
      <c r="F3678" s="4">
        <v>3</v>
      </c>
      <c r="G3678" s="4">
        <v>4</v>
      </c>
      <c r="H3678" s="4">
        <v>4</v>
      </c>
      <c r="I3678" s="4">
        <v>3</v>
      </c>
      <c r="J3678" s="4">
        <v>2</v>
      </c>
      <c r="K3678" s="4">
        <v>4</v>
      </c>
      <c r="L3678" s="4">
        <v>4</v>
      </c>
      <c r="M3678" s="4">
        <v>5</v>
      </c>
      <c r="N3678" s="4">
        <v>5</v>
      </c>
      <c r="O3678" s="4">
        <v>5</v>
      </c>
      <c r="P3678" s="4">
        <v>5</v>
      </c>
      <c r="Q3678" s="9">
        <f t="shared" si="173"/>
        <v>6.1620370370370374E-2</v>
      </c>
      <c r="R3678" s="4">
        <f t="shared" si="171"/>
        <v>40709.388819444444</v>
      </c>
      <c r="S3678" s="4">
        <v>0.41673655354387518</v>
      </c>
      <c r="T3678" s="4" t="str">
        <f>VLOOKUP(E3678,Sheet2!$A$2:$E$137,5,FALSE)</f>
        <v>US</v>
      </c>
      <c r="U3678" s="4">
        <f>VLOOKUP($T3678,Sheet4!$H$1106:$M$1351,surveys!U$1+1,FALSE)</f>
        <v>0.42883768204388006</v>
      </c>
      <c r="V3678" s="4">
        <f>VLOOKUP($T3678,Sheet4!$H$1106:$M$1351,surveys!V$1+1,FALSE)</f>
        <v>0.62778475709586301</v>
      </c>
      <c r="W3678" s="4">
        <f>VLOOKUP($T3678,Sheet4!$H$1106:$M$1351,surveys!W$1+1,FALSE)</f>
        <v>0.76918600378409652</v>
      </c>
      <c r="X3678" s="4">
        <f>VLOOKUP($T3678,Sheet4!$H$1106:$M$1351,surveys!X$1+1,FALSE)</f>
        <v>0.88987045221102745</v>
      </c>
      <c r="Y3678" s="4">
        <f>VLOOKUP($T3678,Sheet4!$H$1106:$M$1351,surveys!Y$1+1,FALSE)</f>
        <v>1</v>
      </c>
      <c r="Z3678" s="4">
        <f t="shared" si="172"/>
        <v>1</v>
      </c>
      <c r="AA3678" s="4" t="str">
        <f>VLOOKUP(T3678&amp;"-"&amp;Z3678,Sheet4!$W$2:$AA$1100,3,FALSE)</f>
        <v>New York City</v>
      </c>
      <c r="AB3678" s="4">
        <f>VLOOKUP(T3678&amp;"-"&amp;Z3678,Sheet4!$W$2:$AA$1100,4,FALSE)</f>
        <v>40.714269999999999</v>
      </c>
      <c r="AC3678" s="4">
        <f>VLOOKUP(T3678&amp;"-"&amp;Z3678,Sheet4!$W$2:$AA$1100,5,FALSE)</f>
        <v>-74.005970000000005</v>
      </c>
    </row>
    <row r="3679" spans="1:29">
      <c r="A3679" s="6">
        <v>40709</v>
      </c>
      <c r="B3679" s="7">
        <v>0.39568287037037037</v>
      </c>
      <c r="C3679" s="4" t="s">
        <v>1213</v>
      </c>
      <c r="D3679" s="4" t="s">
        <v>1219</v>
      </c>
      <c r="E3679" s="4" t="s">
        <v>23</v>
      </c>
      <c r="F3679" s="4">
        <v>5</v>
      </c>
      <c r="G3679" s="4">
        <v>3</v>
      </c>
      <c r="H3679" s="4">
        <v>3</v>
      </c>
      <c r="I3679" s="4">
        <v>2</v>
      </c>
      <c r="J3679" s="4">
        <v>4</v>
      </c>
      <c r="K3679" s="4">
        <v>4</v>
      </c>
      <c r="L3679" s="4">
        <v>3</v>
      </c>
      <c r="M3679" s="4">
        <v>5</v>
      </c>
      <c r="N3679" s="4">
        <v>5</v>
      </c>
      <c r="O3679" s="4">
        <v>4</v>
      </c>
      <c r="P3679" s="4">
        <v>5</v>
      </c>
      <c r="Q3679" s="9">
        <f t="shared" si="173"/>
        <v>6.6400462962962967E-2</v>
      </c>
      <c r="R3679" s="4">
        <f t="shared" si="171"/>
        <v>40709.395682870374</v>
      </c>
      <c r="S3679" s="4">
        <v>0.84572107870938495</v>
      </c>
      <c r="T3679" s="4" t="str">
        <f>VLOOKUP(E3679,Sheet2!$A$2:$E$137,5,FALSE)</f>
        <v>CA</v>
      </c>
      <c r="U3679" s="4">
        <f>VLOOKUP($T3679,Sheet4!$H$1106:$M$1351,surveys!U$1+1,FALSE)</f>
        <v>0.39929817507859233</v>
      </c>
      <c r="V3679" s="4">
        <f>VLOOKUP($T3679,Sheet4!$H$1106:$M$1351,surveys!V$1+1,FALSE)</f>
        <v>0.68226808593455113</v>
      </c>
      <c r="W3679" s="4">
        <f>VLOOKUP($T3679,Sheet4!$H$1106:$M$1351,surveys!W$1+1,FALSE)</f>
        <v>0.8413893511967715</v>
      </c>
      <c r="X3679" s="4">
        <f>VLOOKUP($T3679,Sheet4!$H$1106:$M$1351,surveys!X$1+1,FALSE)</f>
        <v>0.92969032990429024</v>
      </c>
      <c r="Y3679" s="4">
        <f>VLOOKUP($T3679,Sheet4!$H$1106:$M$1351,surveys!Y$1+1,FALSE)</f>
        <v>1</v>
      </c>
      <c r="Z3679" s="4">
        <f t="shared" si="172"/>
        <v>4</v>
      </c>
      <c r="AA3679" s="4" t="str">
        <f>VLOOKUP(T3679&amp;"-"&amp;Z3679,Sheet4!$W$2:$AA$1100,3,FALSE)</f>
        <v>Calgary</v>
      </c>
      <c r="AB3679" s="4">
        <f>VLOOKUP(T3679&amp;"-"&amp;Z3679,Sheet4!$W$2:$AA$1100,4,FALSE)</f>
        <v>51.050109999999997</v>
      </c>
      <c r="AC3679" s="4">
        <f>VLOOKUP(T3679&amp;"-"&amp;Z3679,Sheet4!$W$2:$AA$1100,5,FALSE)</f>
        <v>-114.08529</v>
      </c>
    </row>
    <row r="3680" spans="1:29">
      <c r="A3680" s="6">
        <v>40709</v>
      </c>
      <c r="B3680" s="7">
        <v>0.40378472222222223</v>
      </c>
      <c r="C3680" s="4" t="s">
        <v>1213</v>
      </c>
      <c r="D3680" s="4" t="s">
        <v>1224</v>
      </c>
      <c r="E3680" s="4" t="s">
        <v>17</v>
      </c>
      <c r="F3680" s="4">
        <v>5</v>
      </c>
      <c r="G3680" s="4">
        <v>5</v>
      </c>
      <c r="H3680" s="4">
        <v>5</v>
      </c>
      <c r="I3680" s="4">
        <v>5</v>
      </c>
      <c r="J3680" s="4">
        <v>5</v>
      </c>
      <c r="K3680" s="4">
        <v>5</v>
      </c>
      <c r="L3680" s="4">
        <v>5</v>
      </c>
      <c r="M3680" s="4">
        <v>5</v>
      </c>
      <c r="N3680" s="4">
        <v>5</v>
      </c>
      <c r="O3680" s="4">
        <v>5</v>
      </c>
      <c r="P3680" s="4">
        <v>5</v>
      </c>
      <c r="Q3680" s="9">
        <f t="shared" si="173"/>
        <v>2.3379629629629631E-3</v>
      </c>
      <c r="R3680" s="4">
        <f t="shared" si="171"/>
        <v>40709.403784722221</v>
      </c>
      <c r="S3680" s="4">
        <v>0.63150727681041152</v>
      </c>
      <c r="T3680" s="4" t="str">
        <f>VLOOKUP(E3680,Sheet2!$A$2:$E$137,5,FALSE)</f>
        <v>AU</v>
      </c>
      <c r="U3680" s="4">
        <f>VLOOKUP($T3680,Sheet4!$H$1106:$M$1351,surveys!U$1+1,FALSE)</f>
        <v>0.37870730546462306</v>
      </c>
      <c r="V3680" s="4">
        <f>VLOOKUP($T3680,Sheet4!$H$1106:$M$1351,surveys!V$1+1,FALSE)</f>
        <v>0.70016181281367551</v>
      </c>
      <c r="W3680" s="4">
        <f>VLOOKUP($T3680,Sheet4!$H$1106:$M$1351,surveys!W$1+1,FALSE)</f>
        <v>0.82483308340835682</v>
      </c>
      <c r="X3680" s="4">
        <f>VLOOKUP($T3680,Sheet4!$H$1106:$M$1351,surveys!X$1+1,FALSE)</f>
        <v>0.91739988860880706</v>
      </c>
      <c r="Y3680" s="4">
        <f>VLOOKUP($T3680,Sheet4!$H$1106:$M$1351,surveys!Y$1+1,FALSE)</f>
        <v>1</v>
      </c>
      <c r="Z3680" s="4">
        <f t="shared" si="172"/>
        <v>2</v>
      </c>
      <c r="AA3680" s="4" t="str">
        <f>VLOOKUP(T3680&amp;"-"&amp;Z3680,Sheet4!$W$2:$AA$1100,3,FALSE)</f>
        <v>Melbourne</v>
      </c>
      <c r="AB3680" s="4">
        <f>VLOOKUP(T3680&amp;"-"&amp;Z3680,Sheet4!$W$2:$AA$1100,4,FALSE)</f>
        <v>-37.814</v>
      </c>
      <c r="AC3680" s="4">
        <f>VLOOKUP(T3680&amp;"-"&amp;Z3680,Sheet4!$W$2:$AA$1100,5,FALSE)</f>
        <v>144.96332000000001</v>
      </c>
    </row>
    <row r="3681" spans="1:29">
      <c r="A3681" s="6">
        <v>40709</v>
      </c>
      <c r="B3681" s="7">
        <v>0.42818287037037034</v>
      </c>
      <c r="C3681" s="4" t="s">
        <v>1213</v>
      </c>
      <c r="D3681" s="4" t="s">
        <v>1217</v>
      </c>
      <c r="E3681" s="4" t="s">
        <v>216</v>
      </c>
      <c r="F3681" s="4">
        <v>5</v>
      </c>
      <c r="G3681" s="4">
        <v>5</v>
      </c>
      <c r="H3681" s="4">
        <v>1</v>
      </c>
      <c r="I3681" s="4">
        <v>1</v>
      </c>
      <c r="J3681" s="4">
        <v>1</v>
      </c>
      <c r="K3681" s="4">
        <v>1</v>
      </c>
      <c r="L3681" s="4">
        <v>1</v>
      </c>
      <c r="M3681" s="4">
        <v>5</v>
      </c>
      <c r="N3681" s="4">
        <v>5</v>
      </c>
      <c r="O3681" s="4">
        <v>1</v>
      </c>
      <c r="P3681" s="4">
        <v>1</v>
      </c>
      <c r="Q3681" s="9">
        <f t="shared" si="173"/>
        <v>1.9872685185185184E-2</v>
      </c>
      <c r="R3681" s="4">
        <f t="shared" si="171"/>
        <v>40709.428182870368</v>
      </c>
      <c r="S3681" s="4">
        <v>0.29702548625957848</v>
      </c>
      <c r="T3681" s="4" t="str">
        <f>VLOOKUP(E3681,Sheet2!$A$2:$E$137,5,FALSE)</f>
        <v>ID</v>
      </c>
      <c r="U3681" s="4">
        <f>VLOOKUP($T3681,Sheet4!$H$1106:$M$1351,surveys!U$1+1,FALSE)</f>
        <v>0.53760181870510548</v>
      </c>
      <c r="V3681" s="4">
        <f>VLOOKUP($T3681,Sheet4!$H$1106:$M$1351,surveys!V$1+1,FALSE)</f>
        <v>0.68708687396399803</v>
      </c>
      <c r="W3681" s="4">
        <f>VLOOKUP($T3681,Sheet4!$H$1106:$M$1351,surveys!W$1+1,FALSE)</f>
        <v>0.79731074480843889</v>
      </c>
      <c r="X3681" s="4">
        <f>VLOOKUP($T3681,Sheet4!$H$1106:$M$1351,surveys!X$1+1,FALSE)</f>
        <v>0.90430829504076271</v>
      </c>
      <c r="Y3681" s="4">
        <f>VLOOKUP($T3681,Sheet4!$H$1106:$M$1351,surveys!Y$1+1,FALSE)</f>
        <v>1</v>
      </c>
      <c r="Z3681" s="4">
        <f t="shared" si="172"/>
        <v>1</v>
      </c>
      <c r="AA3681" s="4" t="str">
        <f>VLOOKUP(T3681&amp;"-"&amp;Z3681,Sheet4!$W$2:$AA$1100,3,FALSE)</f>
        <v>Jakarta</v>
      </c>
      <c r="AB3681" s="4">
        <f>VLOOKUP(T3681&amp;"-"&amp;Z3681,Sheet4!$W$2:$AA$1100,4,FALSE)</f>
        <v>-6.21462</v>
      </c>
      <c r="AC3681" s="4">
        <f>VLOOKUP(T3681&amp;"-"&amp;Z3681,Sheet4!$W$2:$AA$1100,5,FALSE)</f>
        <v>106.84513</v>
      </c>
    </row>
    <row r="3682" spans="1:29">
      <c r="A3682" s="6">
        <v>40709</v>
      </c>
      <c r="B3682" s="7">
        <v>0.57696759259259256</v>
      </c>
      <c r="C3682" s="4" t="s">
        <v>1213</v>
      </c>
      <c r="D3682" s="4" t="s">
        <v>1216</v>
      </c>
      <c r="E3682" s="4" t="s">
        <v>17</v>
      </c>
      <c r="F3682" s="4">
        <v>5</v>
      </c>
      <c r="G3682" s="4">
        <v>5</v>
      </c>
      <c r="H3682" s="4">
        <v>5</v>
      </c>
      <c r="I3682" s="4">
        <v>3</v>
      </c>
      <c r="J3682" s="4">
        <v>5</v>
      </c>
      <c r="K3682" s="4">
        <v>4</v>
      </c>
      <c r="L3682" s="4">
        <v>4</v>
      </c>
      <c r="M3682" s="4">
        <v>5</v>
      </c>
      <c r="N3682" s="4">
        <v>5</v>
      </c>
      <c r="O3682" s="4">
        <v>5</v>
      </c>
      <c r="P3682" s="4">
        <v>4</v>
      </c>
      <c r="Q3682" s="9">
        <f t="shared" si="173"/>
        <v>5.3854166666666668E-2</v>
      </c>
      <c r="R3682" s="4">
        <f t="shared" si="171"/>
        <v>40709.576967592591</v>
      </c>
      <c r="S3682" s="4">
        <v>0.19773711603516553</v>
      </c>
      <c r="T3682" s="4" t="str">
        <f>VLOOKUP(E3682,Sheet2!$A$2:$E$137,5,FALSE)</f>
        <v>AU</v>
      </c>
      <c r="U3682" s="4">
        <f>VLOOKUP($T3682,Sheet4!$H$1106:$M$1351,surveys!U$1+1,FALSE)</f>
        <v>0.37870730546462306</v>
      </c>
      <c r="V3682" s="4">
        <f>VLOOKUP($T3682,Sheet4!$H$1106:$M$1351,surveys!V$1+1,FALSE)</f>
        <v>0.70016181281367551</v>
      </c>
      <c r="W3682" s="4">
        <f>VLOOKUP($T3682,Sheet4!$H$1106:$M$1351,surveys!W$1+1,FALSE)</f>
        <v>0.82483308340835682</v>
      </c>
      <c r="X3682" s="4">
        <f>VLOOKUP($T3682,Sheet4!$H$1106:$M$1351,surveys!X$1+1,FALSE)</f>
        <v>0.91739988860880706</v>
      </c>
      <c r="Y3682" s="4">
        <f>VLOOKUP($T3682,Sheet4!$H$1106:$M$1351,surveys!Y$1+1,FALSE)</f>
        <v>1</v>
      </c>
      <c r="Z3682" s="4">
        <f t="shared" si="172"/>
        <v>1</v>
      </c>
      <c r="AA3682" s="4" t="str">
        <f>VLOOKUP(T3682&amp;"-"&amp;Z3682,Sheet4!$W$2:$AA$1100,3,FALSE)</f>
        <v>Sydney</v>
      </c>
      <c r="AB3682" s="4">
        <f>VLOOKUP(T3682&amp;"-"&amp;Z3682,Sheet4!$W$2:$AA$1100,4,FALSE)</f>
        <v>-33.867849999999997</v>
      </c>
      <c r="AC3682" s="4">
        <f>VLOOKUP(T3682&amp;"-"&amp;Z3682,Sheet4!$W$2:$AA$1100,5,FALSE)</f>
        <v>151.20732000000001</v>
      </c>
    </row>
    <row r="3683" spans="1:29">
      <c r="A3683" s="6">
        <v>40709</v>
      </c>
      <c r="B3683" s="7">
        <v>0.49827546296296293</v>
      </c>
      <c r="C3683" s="4" t="s">
        <v>1213</v>
      </c>
      <c r="D3683" s="4" t="s">
        <v>1219</v>
      </c>
      <c r="E3683" s="4" t="s">
        <v>44</v>
      </c>
      <c r="F3683" s="4">
        <v>1</v>
      </c>
      <c r="G3683" s="4">
        <v>1</v>
      </c>
      <c r="H3683" s="4">
        <v>1</v>
      </c>
      <c r="I3683" s="4">
        <v>1</v>
      </c>
      <c r="J3683" s="4">
        <v>1</v>
      </c>
      <c r="K3683" s="4">
        <v>1</v>
      </c>
      <c r="L3683" s="4">
        <v>1</v>
      </c>
      <c r="M3683" s="4">
        <v>1</v>
      </c>
      <c r="N3683" s="4">
        <v>1</v>
      </c>
      <c r="O3683" s="4">
        <v>1</v>
      </c>
      <c r="P3683" s="4">
        <v>1</v>
      </c>
      <c r="Q3683" s="9">
        <f t="shared" si="173"/>
        <v>6.8784722222222219E-2</v>
      </c>
      <c r="R3683" s="4">
        <f t="shared" si="171"/>
        <v>40709.49827546296</v>
      </c>
      <c r="S3683" s="4">
        <v>0.51958235868566494</v>
      </c>
      <c r="T3683" s="4" t="str">
        <f>VLOOKUP(E3683,Sheet2!$A$2:$E$137,5,FALSE)</f>
        <v>TR</v>
      </c>
      <c r="U3683" s="4">
        <f>VLOOKUP($T3683,Sheet4!$H$1106:$M$1351,surveys!U$1+1,FALSE)</f>
        <v>0.56282907227865631</v>
      </c>
      <c r="V3683" s="4">
        <f>VLOOKUP($T3683,Sheet4!$H$1106:$M$1351,surveys!V$1+1,FALSE)</f>
        <v>0.73998378440807921</v>
      </c>
      <c r="W3683" s="4">
        <f>VLOOKUP($T3683,Sheet4!$H$1106:$M$1351,surveys!W$1+1,FALSE)</f>
        <v>0.86593507285859772</v>
      </c>
      <c r="X3683" s="4">
        <f>VLOOKUP($T3683,Sheet4!$H$1106:$M$1351,surveys!X$1+1,FALSE)</f>
        <v>0.93709051462417825</v>
      </c>
      <c r="Y3683" s="4">
        <f>VLOOKUP($T3683,Sheet4!$H$1106:$M$1351,surveys!Y$1+1,FALSE)</f>
        <v>1</v>
      </c>
      <c r="Z3683" s="4">
        <f t="shared" si="172"/>
        <v>1</v>
      </c>
      <c r="AA3683" s="4" t="str">
        <f>VLOOKUP(T3683&amp;"-"&amp;Z3683,Sheet4!$W$2:$AA$1100,3,FALSE)</f>
        <v>Istanbul</v>
      </c>
      <c r="AB3683" s="4">
        <f>VLOOKUP(T3683&amp;"-"&amp;Z3683,Sheet4!$W$2:$AA$1100,4,FALSE)</f>
        <v>41.013840000000002</v>
      </c>
      <c r="AC3683" s="4">
        <f>VLOOKUP(T3683&amp;"-"&amp;Z3683,Sheet4!$W$2:$AA$1100,5,FALSE)</f>
        <v>28.949660000000002</v>
      </c>
    </row>
    <row r="3684" spans="1:29">
      <c r="A3684" s="6">
        <v>40709</v>
      </c>
      <c r="B3684" s="7">
        <v>0.53525462962962966</v>
      </c>
      <c r="C3684" s="4" t="s">
        <v>1215</v>
      </c>
      <c r="D3684" s="4" t="s">
        <v>1214</v>
      </c>
      <c r="E3684" s="4" t="s">
        <v>68</v>
      </c>
      <c r="F3684" s="4">
        <v>1</v>
      </c>
      <c r="G3684" s="4">
        <v>1</v>
      </c>
      <c r="H3684" s="4">
        <v>1</v>
      </c>
      <c r="I3684" s="4">
        <v>1</v>
      </c>
      <c r="J3684" s="4">
        <v>1</v>
      </c>
      <c r="K3684" s="4">
        <v>1</v>
      </c>
      <c r="L3684" s="4">
        <v>1</v>
      </c>
      <c r="M3684" s="4">
        <v>1</v>
      </c>
      <c r="N3684" s="4">
        <v>1</v>
      </c>
      <c r="O3684" s="4">
        <v>1</v>
      </c>
      <c r="P3684" s="4">
        <v>1</v>
      </c>
      <c r="Q3684" s="9">
        <f t="shared" si="173"/>
        <v>2.5034722222222222E-2</v>
      </c>
      <c r="R3684" s="4">
        <f t="shared" si="171"/>
        <v>40709.535254629627</v>
      </c>
      <c r="S3684" s="4">
        <v>0.87681664438771922</v>
      </c>
      <c r="T3684" s="4" t="str">
        <f>VLOOKUP(E3684,Sheet2!$A$2:$E$137,5,FALSE)</f>
        <v>IE</v>
      </c>
      <c r="U3684" s="4">
        <f>VLOOKUP($T3684,Sheet4!$H$1106:$M$1351,surveys!U$1+1,FALSE)</f>
        <v>0.65619579238358761</v>
      </c>
      <c r="V3684" s="4">
        <f>VLOOKUP($T3684,Sheet4!$H$1106:$M$1351,surveys!V$1+1,FALSE)</f>
        <v>0.77819372772821904</v>
      </c>
      <c r="W3684" s="4">
        <f>VLOOKUP($T3684,Sheet4!$H$1106:$M$1351,surveys!W$1+1,FALSE)</f>
        <v>0.89699791932464878</v>
      </c>
      <c r="X3684" s="4">
        <f>VLOOKUP($T3684,Sheet4!$H$1106:$M$1351,surveys!X$1+1,FALSE)</f>
        <v>0.95470446015541943</v>
      </c>
      <c r="Y3684" s="4">
        <f>VLOOKUP($T3684,Sheet4!$H$1106:$M$1351,surveys!Y$1+1,FALSE)</f>
        <v>1</v>
      </c>
      <c r="Z3684" s="4">
        <f t="shared" si="172"/>
        <v>3</v>
      </c>
      <c r="AA3684" s="4" t="str">
        <f>VLOOKUP(T3684&amp;"-"&amp;Z3684,Sheet4!$W$2:$AA$1100,3,FALSE)</f>
        <v>Dun Laoghaire</v>
      </c>
      <c r="AB3684" s="4">
        <f>VLOOKUP(T3684&amp;"-"&amp;Z3684,Sheet4!$W$2:$AA$1100,4,FALSE)</f>
        <v>53.293950000000002</v>
      </c>
      <c r="AC3684" s="4">
        <f>VLOOKUP(T3684&amp;"-"&amp;Z3684,Sheet4!$W$2:$AA$1100,5,FALSE)</f>
        <v>-6.1358600000000001</v>
      </c>
    </row>
    <row r="3685" spans="1:29">
      <c r="A3685" s="6">
        <v>40709</v>
      </c>
      <c r="B3685" s="7">
        <v>0.56918981481481479</v>
      </c>
      <c r="C3685" s="4" t="s">
        <v>1215</v>
      </c>
      <c r="D3685" s="4" t="s">
        <v>1219</v>
      </c>
      <c r="E3685" s="4" t="s">
        <v>15</v>
      </c>
      <c r="F3685" s="4">
        <v>3</v>
      </c>
      <c r="G3685" s="4">
        <v>2</v>
      </c>
      <c r="H3685" s="4">
        <v>2</v>
      </c>
      <c r="I3685" s="4">
        <v>3</v>
      </c>
      <c r="J3685" s="4">
        <v>3</v>
      </c>
      <c r="K3685" s="4">
        <v>1</v>
      </c>
      <c r="L3685" s="4">
        <v>3</v>
      </c>
      <c r="M3685" s="4">
        <v>4</v>
      </c>
      <c r="N3685" s="4">
        <v>5</v>
      </c>
      <c r="O3685" s="4">
        <v>2</v>
      </c>
      <c r="P3685" s="4">
        <v>2</v>
      </c>
      <c r="Q3685" s="9">
        <f t="shared" si="173"/>
        <v>4.8090277777777773E-2</v>
      </c>
      <c r="R3685" s="4">
        <f t="shared" si="171"/>
        <v>40709.569189814814</v>
      </c>
      <c r="S3685" s="4">
        <v>8.6185534448265155E-2</v>
      </c>
      <c r="T3685" s="4" t="str">
        <f>VLOOKUP(E3685,Sheet2!$A$2:$E$137,5,FALSE)</f>
        <v>US</v>
      </c>
      <c r="U3685" s="4">
        <f>VLOOKUP($T3685,Sheet4!$H$1106:$M$1351,surveys!U$1+1,FALSE)</f>
        <v>0.42883768204388006</v>
      </c>
      <c r="V3685" s="4">
        <f>VLOOKUP($T3685,Sheet4!$H$1106:$M$1351,surveys!V$1+1,FALSE)</f>
        <v>0.62778475709586301</v>
      </c>
      <c r="W3685" s="4">
        <f>VLOOKUP($T3685,Sheet4!$H$1106:$M$1351,surveys!W$1+1,FALSE)</f>
        <v>0.76918600378409652</v>
      </c>
      <c r="X3685" s="4">
        <f>VLOOKUP($T3685,Sheet4!$H$1106:$M$1351,surveys!X$1+1,FALSE)</f>
        <v>0.88987045221102745</v>
      </c>
      <c r="Y3685" s="4">
        <f>VLOOKUP($T3685,Sheet4!$H$1106:$M$1351,surveys!Y$1+1,FALSE)</f>
        <v>1</v>
      </c>
      <c r="Z3685" s="4">
        <f t="shared" si="172"/>
        <v>1</v>
      </c>
      <c r="AA3685" s="4" t="str">
        <f>VLOOKUP(T3685&amp;"-"&amp;Z3685,Sheet4!$W$2:$AA$1100,3,FALSE)</f>
        <v>New York City</v>
      </c>
      <c r="AB3685" s="4">
        <f>VLOOKUP(T3685&amp;"-"&amp;Z3685,Sheet4!$W$2:$AA$1100,4,FALSE)</f>
        <v>40.714269999999999</v>
      </c>
      <c r="AC3685" s="4">
        <f>VLOOKUP(T3685&amp;"-"&amp;Z3685,Sheet4!$W$2:$AA$1100,5,FALSE)</f>
        <v>-74.005970000000005</v>
      </c>
    </row>
    <row r="3686" spans="1:29">
      <c r="A3686" s="6">
        <v>40709</v>
      </c>
      <c r="B3686" s="7">
        <v>0.61737268518518518</v>
      </c>
      <c r="C3686" s="4" t="s">
        <v>1213</v>
      </c>
      <c r="D3686" s="4" t="s">
        <v>1218</v>
      </c>
      <c r="E3686" s="4" t="s">
        <v>920</v>
      </c>
      <c r="F3686" s="4">
        <v>1</v>
      </c>
      <c r="G3686" s="4">
        <v>1</v>
      </c>
      <c r="H3686" s="4">
        <v>1</v>
      </c>
      <c r="I3686" s="4">
        <v>1</v>
      </c>
      <c r="J3686" s="4">
        <v>5</v>
      </c>
      <c r="K3686" s="4">
        <v>1</v>
      </c>
      <c r="L3686" s="4">
        <v>1</v>
      </c>
      <c r="M3686" s="4">
        <v>1</v>
      </c>
      <c r="N3686" s="4">
        <v>1</v>
      </c>
      <c r="O3686" s="4">
        <v>1</v>
      </c>
      <c r="P3686" s="4">
        <v>1</v>
      </c>
      <c r="Q3686" s="9">
        <f t="shared" si="173"/>
        <v>1.2789351851851852E-2</v>
      </c>
      <c r="R3686" s="4">
        <f t="shared" si="171"/>
        <v>40709.617372685185</v>
      </c>
      <c r="S3686" s="4">
        <v>0.76523204202790418</v>
      </c>
      <c r="T3686" s="4" t="str">
        <f>VLOOKUP(E3686,Sheet2!$A$2:$E$137,5,FALSE)</f>
        <v>PY</v>
      </c>
      <c r="U3686" s="4">
        <f>VLOOKUP($T3686,Sheet4!$H$1106:$M$1351,surveys!U$1+1,FALSE)</f>
        <v>0.68774061293455324</v>
      </c>
      <c r="V3686" s="4">
        <f>VLOOKUP($T3686,Sheet4!$H$1106:$M$1351,surveys!V$1+1,FALSE)</f>
        <v>0.79347504817478687</v>
      </c>
      <c r="W3686" s="4">
        <f>VLOOKUP($T3686,Sheet4!$H$1106:$M$1351,surveys!W$1+1,FALSE)</f>
        <v>0.88560361511581664</v>
      </c>
      <c r="X3686" s="4">
        <f>VLOOKUP($T3686,Sheet4!$H$1106:$M$1351,surveys!X$1+1,FALSE)</f>
        <v>0.94424252716603252</v>
      </c>
      <c r="Y3686" s="4">
        <f>VLOOKUP($T3686,Sheet4!$H$1106:$M$1351,surveys!Y$1+1,FALSE)</f>
        <v>1</v>
      </c>
      <c r="Z3686" s="4">
        <f t="shared" si="172"/>
        <v>2</v>
      </c>
      <c r="AA3686" s="4" t="str">
        <f>VLOOKUP(T3686&amp;"-"&amp;Z3686,Sheet4!$W$2:$AA$1100,3,FALSE)</f>
        <v>San Lorenzo</v>
      </c>
      <c r="AB3686" s="4">
        <f>VLOOKUP(T3686&amp;"-"&amp;Z3686,Sheet4!$W$2:$AA$1100,4,FALSE)</f>
        <v>-25.339680000000001</v>
      </c>
      <c r="AC3686" s="4">
        <f>VLOOKUP(T3686&amp;"-"&amp;Z3686,Sheet4!$W$2:$AA$1100,5,FALSE)</f>
        <v>-57.508789999999998</v>
      </c>
    </row>
    <row r="3687" spans="1:29">
      <c r="A3687" s="6">
        <v>40709</v>
      </c>
      <c r="B3687" s="7">
        <v>0.61856481481481485</v>
      </c>
      <c r="C3687" s="4" t="s">
        <v>1213</v>
      </c>
      <c r="D3687" s="4" t="s">
        <v>1217</v>
      </c>
      <c r="E3687" s="4" t="s">
        <v>15</v>
      </c>
      <c r="F3687" s="4">
        <v>4</v>
      </c>
      <c r="G3687" s="4">
        <v>4</v>
      </c>
      <c r="H3687" s="4">
        <v>4</v>
      </c>
      <c r="I3687" s="4">
        <v>3</v>
      </c>
      <c r="J3687" s="4">
        <v>5</v>
      </c>
      <c r="K3687" s="4">
        <v>4</v>
      </c>
      <c r="L3687" s="4">
        <v>3</v>
      </c>
      <c r="M3687" s="4">
        <v>5</v>
      </c>
      <c r="N3687" s="4">
        <v>5</v>
      </c>
      <c r="O3687" s="4">
        <v>5</v>
      </c>
      <c r="P3687" s="4">
        <v>3</v>
      </c>
      <c r="Q3687" s="9">
        <f t="shared" si="173"/>
        <v>1.2673611111111109E-2</v>
      </c>
      <c r="R3687" s="4">
        <f t="shared" si="171"/>
        <v>40709.618564814817</v>
      </c>
      <c r="S3687" s="4">
        <v>0.39906609144097605</v>
      </c>
      <c r="T3687" s="4" t="str">
        <f>VLOOKUP(E3687,Sheet2!$A$2:$E$137,5,FALSE)</f>
        <v>US</v>
      </c>
      <c r="U3687" s="4">
        <f>VLOOKUP($T3687,Sheet4!$H$1106:$M$1351,surveys!U$1+1,FALSE)</f>
        <v>0.42883768204388006</v>
      </c>
      <c r="V3687" s="4">
        <f>VLOOKUP($T3687,Sheet4!$H$1106:$M$1351,surveys!V$1+1,FALSE)</f>
        <v>0.62778475709586301</v>
      </c>
      <c r="W3687" s="4">
        <f>VLOOKUP($T3687,Sheet4!$H$1106:$M$1351,surveys!W$1+1,FALSE)</f>
        <v>0.76918600378409652</v>
      </c>
      <c r="X3687" s="4">
        <f>VLOOKUP($T3687,Sheet4!$H$1106:$M$1351,surveys!X$1+1,FALSE)</f>
        <v>0.88987045221102745</v>
      </c>
      <c r="Y3687" s="4">
        <f>VLOOKUP($T3687,Sheet4!$H$1106:$M$1351,surveys!Y$1+1,FALSE)</f>
        <v>1</v>
      </c>
      <c r="Z3687" s="4">
        <f t="shared" si="172"/>
        <v>1</v>
      </c>
      <c r="AA3687" s="4" t="str">
        <f>VLOOKUP(T3687&amp;"-"&amp;Z3687,Sheet4!$W$2:$AA$1100,3,FALSE)</f>
        <v>New York City</v>
      </c>
      <c r="AB3687" s="4">
        <f>VLOOKUP(T3687&amp;"-"&amp;Z3687,Sheet4!$W$2:$AA$1100,4,FALSE)</f>
        <v>40.714269999999999</v>
      </c>
      <c r="AC3687" s="4">
        <f>VLOOKUP(T3687&amp;"-"&amp;Z3687,Sheet4!$W$2:$AA$1100,5,FALSE)</f>
        <v>-74.005970000000005</v>
      </c>
    </row>
    <row r="3688" spans="1:29">
      <c r="A3688" s="6">
        <v>40709</v>
      </c>
      <c r="B3688" s="7">
        <v>0.62019675925925932</v>
      </c>
      <c r="C3688" s="4" t="s">
        <v>1213</v>
      </c>
      <c r="D3688" s="4" t="s">
        <v>1214</v>
      </c>
      <c r="E3688" s="4" t="s">
        <v>44</v>
      </c>
      <c r="F3688" s="4">
        <v>3</v>
      </c>
      <c r="G3688" s="4">
        <v>4</v>
      </c>
      <c r="H3688" s="4">
        <v>5</v>
      </c>
      <c r="I3688" s="4">
        <v>5</v>
      </c>
      <c r="J3688" s="4">
        <v>5</v>
      </c>
      <c r="K3688" s="4">
        <v>5</v>
      </c>
      <c r="L3688" s="4">
        <v>3</v>
      </c>
      <c r="M3688" s="4">
        <v>4</v>
      </c>
      <c r="N3688" s="4">
        <v>4</v>
      </c>
      <c r="O3688" s="4">
        <v>3</v>
      </c>
      <c r="P3688" s="4">
        <v>4</v>
      </c>
      <c r="Q3688" s="9">
        <f t="shared" si="173"/>
        <v>1.4571759259259258E-2</v>
      </c>
      <c r="R3688" s="4">
        <f t="shared" si="171"/>
        <v>40709.620196759257</v>
      </c>
      <c r="S3688" s="4">
        <v>0.98578831394758026</v>
      </c>
      <c r="T3688" s="4" t="str">
        <f>VLOOKUP(E3688,Sheet2!$A$2:$E$137,5,FALSE)</f>
        <v>TR</v>
      </c>
      <c r="U3688" s="4">
        <f>VLOOKUP($T3688,Sheet4!$H$1106:$M$1351,surveys!U$1+1,FALSE)</f>
        <v>0.56282907227865631</v>
      </c>
      <c r="V3688" s="4">
        <f>VLOOKUP($T3688,Sheet4!$H$1106:$M$1351,surveys!V$1+1,FALSE)</f>
        <v>0.73998378440807921</v>
      </c>
      <c r="W3688" s="4">
        <f>VLOOKUP($T3688,Sheet4!$H$1106:$M$1351,surveys!W$1+1,FALSE)</f>
        <v>0.86593507285859772</v>
      </c>
      <c r="X3688" s="4">
        <f>VLOOKUP($T3688,Sheet4!$H$1106:$M$1351,surveys!X$1+1,FALSE)</f>
        <v>0.93709051462417825</v>
      </c>
      <c r="Y3688" s="4">
        <f>VLOOKUP($T3688,Sheet4!$H$1106:$M$1351,surveys!Y$1+1,FALSE)</f>
        <v>1</v>
      </c>
      <c r="Z3688" s="4">
        <f t="shared" si="172"/>
        <v>5</v>
      </c>
      <c r="AA3688" s="4" t="str">
        <f>VLOOKUP(T3688&amp;"-"&amp;Z3688,Sheet4!$W$2:$AA$1100,3,FALSE)</f>
        <v>Adana</v>
      </c>
      <c r="AB3688" s="4">
        <f>VLOOKUP(T3688&amp;"-"&amp;Z3688,Sheet4!$W$2:$AA$1100,4,FALSE)</f>
        <v>37.001669999999997</v>
      </c>
      <c r="AC3688" s="4">
        <f>VLOOKUP(T3688&amp;"-"&amp;Z3688,Sheet4!$W$2:$AA$1100,5,FALSE)</f>
        <v>35.328890000000001</v>
      </c>
    </row>
    <row r="3689" spans="1:29">
      <c r="A3689" s="6">
        <v>40709</v>
      </c>
      <c r="B3689" s="7">
        <v>0.51059027777777777</v>
      </c>
      <c r="C3689" s="4" t="s">
        <v>1213</v>
      </c>
      <c r="D3689" s="4" t="s">
        <v>1214</v>
      </c>
      <c r="E3689" s="4" t="s">
        <v>15</v>
      </c>
      <c r="F3689" s="4">
        <v>5</v>
      </c>
      <c r="G3689" s="4">
        <v>3</v>
      </c>
      <c r="H3689" s="4">
        <v>3</v>
      </c>
      <c r="I3689" s="4">
        <v>1</v>
      </c>
      <c r="J3689" s="4">
        <v>5</v>
      </c>
      <c r="K3689" s="4">
        <v>4</v>
      </c>
      <c r="L3689" s="4">
        <v>4</v>
      </c>
      <c r="M3689" s="4">
        <v>5</v>
      </c>
      <c r="N3689" s="4">
        <v>5</v>
      </c>
      <c r="O3689" s="4">
        <v>2</v>
      </c>
      <c r="P3689" s="4">
        <v>5</v>
      </c>
      <c r="Q3689" s="9">
        <f t="shared" si="173"/>
        <v>7.8472222222222224E-3</v>
      </c>
      <c r="R3689" s="4">
        <f t="shared" si="171"/>
        <v>40709.51059027778</v>
      </c>
      <c r="S3689" s="4">
        <v>0.19525351874966157</v>
      </c>
      <c r="T3689" s="4" t="str">
        <f>VLOOKUP(E3689,Sheet2!$A$2:$E$137,5,FALSE)</f>
        <v>US</v>
      </c>
      <c r="U3689" s="4">
        <f>VLOOKUP($T3689,Sheet4!$H$1106:$M$1351,surveys!U$1+1,FALSE)</f>
        <v>0.42883768204388006</v>
      </c>
      <c r="V3689" s="4">
        <f>VLOOKUP($T3689,Sheet4!$H$1106:$M$1351,surveys!V$1+1,FALSE)</f>
        <v>0.62778475709586301</v>
      </c>
      <c r="W3689" s="4">
        <f>VLOOKUP($T3689,Sheet4!$H$1106:$M$1351,surveys!W$1+1,FALSE)</f>
        <v>0.76918600378409652</v>
      </c>
      <c r="X3689" s="4">
        <f>VLOOKUP($T3689,Sheet4!$H$1106:$M$1351,surveys!X$1+1,FALSE)</f>
        <v>0.88987045221102745</v>
      </c>
      <c r="Y3689" s="4">
        <f>VLOOKUP($T3689,Sheet4!$H$1106:$M$1351,surveys!Y$1+1,FALSE)</f>
        <v>1</v>
      </c>
      <c r="Z3689" s="4">
        <f t="shared" si="172"/>
        <v>1</v>
      </c>
      <c r="AA3689" s="4" t="str">
        <f>VLOOKUP(T3689&amp;"-"&amp;Z3689,Sheet4!$W$2:$AA$1100,3,FALSE)</f>
        <v>New York City</v>
      </c>
      <c r="AB3689" s="4">
        <f>VLOOKUP(T3689&amp;"-"&amp;Z3689,Sheet4!$W$2:$AA$1100,4,FALSE)</f>
        <v>40.714269999999999</v>
      </c>
      <c r="AC3689" s="4">
        <f>VLOOKUP(T3689&amp;"-"&amp;Z3689,Sheet4!$W$2:$AA$1100,5,FALSE)</f>
        <v>-74.005970000000005</v>
      </c>
    </row>
    <row r="3690" spans="1:29">
      <c r="A3690" s="6">
        <v>40709</v>
      </c>
      <c r="B3690" s="7">
        <v>0.90677083333333353</v>
      </c>
      <c r="C3690" s="4" t="s">
        <v>1213</v>
      </c>
      <c r="D3690" s="4" t="s">
        <v>1214</v>
      </c>
      <c r="E3690" s="4" t="s">
        <v>26</v>
      </c>
      <c r="F3690" s="4">
        <v>4</v>
      </c>
      <c r="G3690" s="4">
        <v>4</v>
      </c>
      <c r="H3690" s="4">
        <v>4</v>
      </c>
      <c r="I3690" s="4">
        <v>3</v>
      </c>
      <c r="J3690" s="4">
        <v>3</v>
      </c>
      <c r="K3690" s="4">
        <v>4</v>
      </c>
      <c r="L3690" s="4">
        <v>3</v>
      </c>
      <c r="M3690" s="4">
        <v>5</v>
      </c>
      <c r="N3690" s="4">
        <v>5</v>
      </c>
      <c r="O3690" s="4">
        <v>3</v>
      </c>
      <c r="P3690" s="4">
        <v>5</v>
      </c>
      <c r="Q3690" s="9">
        <f t="shared" si="173"/>
        <v>4.5601851851851853E-3</v>
      </c>
      <c r="R3690" s="4">
        <f t="shared" si="171"/>
        <v>40709.906770833331</v>
      </c>
      <c r="S3690" s="4">
        <v>0.29637893827904893</v>
      </c>
      <c r="T3690" s="4" t="str">
        <f>VLOOKUP(E3690,Sheet2!$A$2:$E$137,5,FALSE)</f>
        <v>DE</v>
      </c>
      <c r="U3690" s="4">
        <f>VLOOKUP($T3690,Sheet4!$H$1106:$M$1351,surveys!U$1+1,FALSE)</f>
        <v>0.42620281948941302</v>
      </c>
      <c r="V3690" s="4">
        <f>VLOOKUP($T3690,Sheet4!$H$1106:$M$1351,surveys!V$1+1,FALSE)</f>
        <v>0.64253089557903176</v>
      </c>
      <c r="W3690" s="4">
        <f>VLOOKUP($T3690,Sheet4!$H$1106:$M$1351,surveys!W$1+1,FALSE)</f>
        <v>0.79931043378760003</v>
      </c>
      <c r="X3690" s="4">
        <f>VLOOKUP($T3690,Sheet4!$H$1106:$M$1351,surveys!X$1+1,FALSE)</f>
        <v>0.91914675697020254</v>
      </c>
      <c r="Y3690" s="4">
        <f>VLOOKUP($T3690,Sheet4!$H$1106:$M$1351,surveys!Y$1+1,FALSE)</f>
        <v>1</v>
      </c>
      <c r="Z3690" s="4">
        <f t="shared" si="172"/>
        <v>1</v>
      </c>
      <c r="AA3690" s="4" t="str">
        <f>VLOOKUP(T3690&amp;"-"&amp;Z3690,Sheet4!$W$2:$AA$1100,3,FALSE)</f>
        <v>Berlin</v>
      </c>
      <c r="AB3690" s="4">
        <f>VLOOKUP(T3690&amp;"-"&amp;Z3690,Sheet4!$W$2:$AA$1100,4,FALSE)</f>
        <v>52.524369999999998</v>
      </c>
      <c r="AC3690" s="4">
        <f>VLOOKUP(T3690&amp;"-"&amp;Z3690,Sheet4!$W$2:$AA$1100,5,FALSE)</f>
        <v>13.41053</v>
      </c>
    </row>
    <row r="3691" spans="1:29">
      <c r="A3691" s="6">
        <v>40709</v>
      </c>
      <c r="B3691" s="7">
        <v>0.7662268518518518</v>
      </c>
      <c r="C3691" s="4" t="s">
        <v>1215</v>
      </c>
      <c r="D3691" s="4" t="s">
        <v>1217</v>
      </c>
      <c r="E3691" s="4" t="s">
        <v>15</v>
      </c>
      <c r="F3691" s="4">
        <v>4</v>
      </c>
      <c r="G3691" s="4">
        <v>3</v>
      </c>
      <c r="H3691" s="4">
        <v>4</v>
      </c>
      <c r="I3691" s="4">
        <v>4</v>
      </c>
      <c r="J3691" s="4">
        <v>5</v>
      </c>
      <c r="K3691" s="4">
        <v>5</v>
      </c>
      <c r="L3691" s="4">
        <v>5</v>
      </c>
      <c r="M3691" s="4">
        <v>5</v>
      </c>
      <c r="N3691" s="4">
        <v>5</v>
      </c>
      <c r="O3691" s="4">
        <v>5</v>
      </c>
      <c r="P3691" s="4">
        <v>5</v>
      </c>
      <c r="Q3691" s="9">
        <f t="shared" si="173"/>
        <v>4.6435185185185184E-2</v>
      </c>
      <c r="R3691" s="4">
        <f t="shared" si="171"/>
        <v>40709.766226851854</v>
      </c>
      <c r="S3691" s="4">
        <v>3.9008988683946422E-2</v>
      </c>
      <c r="T3691" s="4" t="str">
        <f>VLOOKUP(E3691,Sheet2!$A$2:$E$137,5,FALSE)</f>
        <v>US</v>
      </c>
      <c r="U3691" s="4">
        <f>VLOOKUP($T3691,Sheet4!$H$1106:$M$1351,surveys!U$1+1,FALSE)</f>
        <v>0.42883768204388006</v>
      </c>
      <c r="V3691" s="4">
        <f>VLOOKUP($T3691,Sheet4!$H$1106:$M$1351,surveys!V$1+1,FALSE)</f>
        <v>0.62778475709586301</v>
      </c>
      <c r="W3691" s="4">
        <f>VLOOKUP($T3691,Sheet4!$H$1106:$M$1351,surveys!W$1+1,FALSE)</f>
        <v>0.76918600378409652</v>
      </c>
      <c r="X3691" s="4">
        <f>VLOOKUP($T3691,Sheet4!$H$1106:$M$1351,surveys!X$1+1,FALSE)</f>
        <v>0.88987045221102745</v>
      </c>
      <c r="Y3691" s="4">
        <f>VLOOKUP($T3691,Sheet4!$H$1106:$M$1351,surveys!Y$1+1,FALSE)</f>
        <v>1</v>
      </c>
      <c r="Z3691" s="4">
        <f t="shared" si="172"/>
        <v>1</v>
      </c>
      <c r="AA3691" s="4" t="str">
        <f>VLOOKUP(T3691&amp;"-"&amp;Z3691,Sheet4!$W$2:$AA$1100,3,FALSE)</f>
        <v>New York City</v>
      </c>
      <c r="AB3691" s="4">
        <f>VLOOKUP(T3691&amp;"-"&amp;Z3691,Sheet4!$W$2:$AA$1100,4,FALSE)</f>
        <v>40.714269999999999</v>
      </c>
      <c r="AC3691" s="4">
        <f>VLOOKUP(T3691&amp;"-"&amp;Z3691,Sheet4!$W$2:$AA$1100,5,FALSE)</f>
        <v>-74.005970000000005</v>
      </c>
    </row>
    <row r="3692" spans="1:29">
      <c r="A3692" s="6">
        <v>40709</v>
      </c>
      <c r="B3692" s="7">
        <v>0.63954861111111116</v>
      </c>
      <c r="C3692" s="4" t="s">
        <v>1213</v>
      </c>
      <c r="D3692" s="4" t="s">
        <v>1219</v>
      </c>
      <c r="E3692" s="4" t="s">
        <v>15</v>
      </c>
      <c r="F3692" s="4">
        <v>4</v>
      </c>
      <c r="G3692" s="4">
        <v>2</v>
      </c>
      <c r="H3692" s="4">
        <v>4</v>
      </c>
      <c r="I3692" s="4">
        <v>5</v>
      </c>
      <c r="J3692" s="4">
        <v>5</v>
      </c>
      <c r="K3692" s="4">
        <v>5</v>
      </c>
      <c r="L3692" s="4">
        <v>5</v>
      </c>
      <c r="M3692" s="4">
        <v>5</v>
      </c>
      <c r="N3692" s="4">
        <v>5</v>
      </c>
      <c r="O3692" s="4">
        <v>3</v>
      </c>
      <c r="P3692" s="4">
        <v>5</v>
      </c>
      <c r="Q3692" s="9">
        <f t="shared" si="173"/>
        <v>2.7210648148148147E-2</v>
      </c>
      <c r="R3692" s="4">
        <f t="shared" si="171"/>
        <v>40709.639548611114</v>
      </c>
      <c r="S3692" s="4">
        <v>0.60044465106058542</v>
      </c>
      <c r="T3692" s="4" t="str">
        <f>VLOOKUP(E3692,Sheet2!$A$2:$E$137,5,FALSE)</f>
        <v>US</v>
      </c>
      <c r="U3692" s="4">
        <f>VLOOKUP($T3692,Sheet4!$H$1106:$M$1351,surveys!U$1+1,FALSE)</f>
        <v>0.42883768204388006</v>
      </c>
      <c r="V3692" s="4">
        <f>VLOOKUP($T3692,Sheet4!$H$1106:$M$1351,surveys!V$1+1,FALSE)</f>
        <v>0.62778475709586301</v>
      </c>
      <c r="W3692" s="4">
        <f>VLOOKUP($T3692,Sheet4!$H$1106:$M$1351,surveys!W$1+1,FALSE)</f>
        <v>0.76918600378409652</v>
      </c>
      <c r="X3692" s="4">
        <f>VLOOKUP($T3692,Sheet4!$H$1106:$M$1351,surveys!X$1+1,FALSE)</f>
        <v>0.88987045221102745</v>
      </c>
      <c r="Y3692" s="4">
        <f>VLOOKUP($T3692,Sheet4!$H$1106:$M$1351,surveys!Y$1+1,FALSE)</f>
        <v>1</v>
      </c>
      <c r="Z3692" s="4">
        <f t="shared" si="172"/>
        <v>2</v>
      </c>
      <c r="AA3692" s="4" t="str">
        <f>VLOOKUP(T3692&amp;"-"&amp;Z3692,Sheet4!$W$2:$AA$1100,3,FALSE)</f>
        <v>Los Angeles</v>
      </c>
      <c r="AB3692" s="4">
        <f>VLOOKUP(T3692&amp;"-"&amp;Z3692,Sheet4!$W$2:$AA$1100,4,FALSE)</f>
        <v>34.052230000000002</v>
      </c>
      <c r="AC3692" s="4">
        <f>VLOOKUP(T3692&amp;"-"&amp;Z3692,Sheet4!$W$2:$AA$1100,5,FALSE)</f>
        <v>-118.24368</v>
      </c>
    </row>
    <row r="3693" spans="1:29">
      <c r="A3693" s="6">
        <v>40709</v>
      </c>
      <c r="B3693" s="7">
        <v>0.68811342592592595</v>
      </c>
      <c r="C3693" s="4" t="s">
        <v>1215</v>
      </c>
      <c r="D3693" s="4" t="s">
        <v>1219</v>
      </c>
      <c r="E3693" s="4" t="s">
        <v>15</v>
      </c>
      <c r="F3693" s="4">
        <v>4</v>
      </c>
      <c r="G3693" s="4">
        <v>3</v>
      </c>
      <c r="H3693" s="4">
        <v>3</v>
      </c>
      <c r="I3693" s="4">
        <v>4</v>
      </c>
      <c r="J3693" s="4">
        <v>4</v>
      </c>
      <c r="K3693" s="4">
        <v>4</v>
      </c>
      <c r="L3693" s="4">
        <v>3</v>
      </c>
      <c r="M3693" s="4">
        <v>3</v>
      </c>
      <c r="N3693" s="4">
        <v>4</v>
      </c>
      <c r="O3693" s="4">
        <v>4</v>
      </c>
      <c r="P3693" s="4">
        <v>3</v>
      </c>
      <c r="Q3693" s="9">
        <f t="shared" si="173"/>
        <v>6.1412037037037043E-2</v>
      </c>
      <c r="R3693" s="4">
        <f t="shared" si="171"/>
        <v>40709.688113425924</v>
      </c>
      <c r="S3693" s="4">
        <v>0.73219996248890373</v>
      </c>
      <c r="T3693" s="4" t="str">
        <f>VLOOKUP(E3693,Sheet2!$A$2:$E$137,5,FALSE)</f>
        <v>US</v>
      </c>
      <c r="U3693" s="4">
        <f>VLOOKUP($T3693,Sheet4!$H$1106:$M$1351,surveys!U$1+1,FALSE)</f>
        <v>0.42883768204388006</v>
      </c>
      <c r="V3693" s="4">
        <f>VLOOKUP($T3693,Sheet4!$H$1106:$M$1351,surveys!V$1+1,FALSE)</f>
        <v>0.62778475709586301</v>
      </c>
      <c r="W3693" s="4">
        <f>VLOOKUP($T3693,Sheet4!$H$1106:$M$1351,surveys!W$1+1,FALSE)</f>
        <v>0.76918600378409652</v>
      </c>
      <c r="X3693" s="4">
        <f>VLOOKUP($T3693,Sheet4!$H$1106:$M$1351,surveys!X$1+1,FALSE)</f>
        <v>0.88987045221102745</v>
      </c>
      <c r="Y3693" s="4">
        <f>VLOOKUP($T3693,Sheet4!$H$1106:$M$1351,surveys!Y$1+1,FALSE)</f>
        <v>1</v>
      </c>
      <c r="Z3693" s="4">
        <f t="shared" si="172"/>
        <v>3</v>
      </c>
      <c r="AA3693" s="4" t="str">
        <f>VLOOKUP(T3693&amp;"-"&amp;Z3693,Sheet4!$W$2:$AA$1100,3,FALSE)</f>
        <v>Chicago</v>
      </c>
      <c r="AB3693" s="4">
        <f>VLOOKUP(T3693&amp;"-"&amp;Z3693,Sheet4!$W$2:$AA$1100,4,FALSE)</f>
        <v>41.850029999999997</v>
      </c>
      <c r="AC3693" s="4">
        <f>VLOOKUP(T3693&amp;"-"&amp;Z3693,Sheet4!$W$2:$AA$1100,5,FALSE)</f>
        <v>-87.650049999999993</v>
      </c>
    </row>
    <row r="3694" spans="1:29">
      <c r="A3694" s="6">
        <v>40709</v>
      </c>
      <c r="B3694" s="7">
        <v>0.70251157407407405</v>
      </c>
      <c r="C3694" s="4" t="s">
        <v>1213</v>
      </c>
      <c r="D3694" s="4" t="s">
        <v>1214</v>
      </c>
      <c r="E3694" s="4" t="s">
        <v>15</v>
      </c>
      <c r="F3694" s="4">
        <v>5</v>
      </c>
      <c r="G3694" s="4">
        <v>3</v>
      </c>
      <c r="H3694" s="4">
        <v>5</v>
      </c>
      <c r="I3694" s="4">
        <v>5</v>
      </c>
      <c r="J3694" s="4">
        <v>5</v>
      </c>
      <c r="K3694" s="4">
        <v>5</v>
      </c>
      <c r="L3694" s="4">
        <v>5</v>
      </c>
      <c r="M3694" s="4">
        <v>5</v>
      </c>
      <c r="N3694" s="4">
        <v>5</v>
      </c>
      <c r="O3694" s="4">
        <v>5</v>
      </c>
      <c r="P3694" s="4">
        <v>5</v>
      </c>
      <c r="Q3694" s="9">
        <f t="shared" si="173"/>
        <v>2.2453703703703702E-3</v>
      </c>
      <c r="R3694" s="4">
        <f t="shared" si="171"/>
        <v>40709.702511574076</v>
      </c>
      <c r="S3694" s="4">
        <v>0.38827915491791565</v>
      </c>
      <c r="T3694" s="4" t="str">
        <f>VLOOKUP(E3694,Sheet2!$A$2:$E$137,5,FALSE)</f>
        <v>US</v>
      </c>
      <c r="U3694" s="4">
        <f>VLOOKUP($T3694,Sheet4!$H$1106:$M$1351,surveys!U$1+1,FALSE)</f>
        <v>0.42883768204388006</v>
      </c>
      <c r="V3694" s="4">
        <f>VLOOKUP($T3694,Sheet4!$H$1106:$M$1351,surveys!V$1+1,FALSE)</f>
        <v>0.62778475709586301</v>
      </c>
      <c r="W3694" s="4">
        <f>VLOOKUP($T3694,Sheet4!$H$1106:$M$1351,surveys!W$1+1,FALSE)</f>
        <v>0.76918600378409652</v>
      </c>
      <c r="X3694" s="4">
        <f>VLOOKUP($T3694,Sheet4!$H$1106:$M$1351,surveys!X$1+1,FALSE)</f>
        <v>0.88987045221102745</v>
      </c>
      <c r="Y3694" s="4">
        <f>VLOOKUP($T3694,Sheet4!$H$1106:$M$1351,surveys!Y$1+1,FALSE)</f>
        <v>1</v>
      </c>
      <c r="Z3694" s="4">
        <f t="shared" si="172"/>
        <v>1</v>
      </c>
      <c r="AA3694" s="4" t="str">
        <f>VLOOKUP(T3694&amp;"-"&amp;Z3694,Sheet4!$W$2:$AA$1100,3,FALSE)</f>
        <v>New York City</v>
      </c>
      <c r="AB3694" s="4">
        <f>VLOOKUP(T3694&amp;"-"&amp;Z3694,Sheet4!$W$2:$AA$1100,4,FALSE)</f>
        <v>40.714269999999999</v>
      </c>
      <c r="AC3694" s="4">
        <f>VLOOKUP(T3694&amp;"-"&amp;Z3694,Sheet4!$W$2:$AA$1100,5,FALSE)</f>
        <v>-74.005970000000005</v>
      </c>
    </row>
    <row r="3695" spans="1:29">
      <c r="A3695" s="6">
        <v>40709</v>
      </c>
      <c r="B3695" s="7">
        <v>0.73587962962962961</v>
      </c>
      <c r="C3695" s="4" t="s">
        <v>1215</v>
      </c>
      <c r="D3695" s="4" t="s">
        <v>1214</v>
      </c>
      <c r="E3695" s="4" t="s">
        <v>15</v>
      </c>
      <c r="F3695" s="4">
        <v>4</v>
      </c>
      <c r="G3695" s="4">
        <v>3</v>
      </c>
      <c r="H3695" s="4">
        <v>4</v>
      </c>
      <c r="I3695" s="4">
        <v>5</v>
      </c>
      <c r="J3695" s="4">
        <v>5</v>
      </c>
      <c r="K3695" s="4">
        <v>4</v>
      </c>
      <c r="L3695" s="4">
        <v>4</v>
      </c>
      <c r="M3695" s="4">
        <v>5</v>
      </c>
      <c r="N3695" s="4">
        <v>5</v>
      </c>
      <c r="O3695" s="4">
        <v>4</v>
      </c>
      <c r="P3695" s="4">
        <v>5</v>
      </c>
      <c r="Q3695" s="9">
        <f t="shared" si="173"/>
        <v>2.5034722222222222E-2</v>
      </c>
      <c r="R3695" s="4">
        <f t="shared" si="171"/>
        <v>40709.735879629632</v>
      </c>
      <c r="S3695" s="4">
        <v>0.92325610081307818</v>
      </c>
      <c r="T3695" s="4" t="str">
        <f>VLOOKUP(E3695,Sheet2!$A$2:$E$137,5,FALSE)</f>
        <v>US</v>
      </c>
      <c r="U3695" s="4">
        <f>VLOOKUP($T3695,Sheet4!$H$1106:$M$1351,surveys!U$1+1,FALSE)</f>
        <v>0.42883768204388006</v>
      </c>
      <c r="V3695" s="4">
        <f>VLOOKUP($T3695,Sheet4!$H$1106:$M$1351,surveys!V$1+1,FALSE)</f>
        <v>0.62778475709586301</v>
      </c>
      <c r="W3695" s="4">
        <f>VLOOKUP($T3695,Sheet4!$H$1106:$M$1351,surveys!W$1+1,FALSE)</f>
        <v>0.76918600378409652</v>
      </c>
      <c r="X3695" s="4">
        <f>VLOOKUP($T3695,Sheet4!$H$1106:$M$1351,surveys!X$1+1,FALSE)</f>
        <v>0.88987045221102745</v>
      </c>
      <c r="Y3695" s="4">
        <f>VLOOKUP($T3695,Sheet4!$H$1106:$M$1351,surveys!Y$1+1,FALSE)</f>
        <v>1</v>
      </c>
      <c r="Z3695" s="4">
        <f t="shared" si="172"/>
        <v>5</v>
      </c>
      <c r="AA3695" s="4" t="str">
        <f>VLOOKUP(T3695&amp;"-"&amp;Z3695,Sheet4!$W$2:$AA$1100,3,FALSE)</f>
        <v>Houston</v>
      </c>
      <c r="AB3695" s="4">
        <f>VLOOKUP(T3695&amp;"-"&amp;Z3695,Sheet4!$W$2:$AA$1100,4,FALSE)</f>
        <v>29.763280000000002</v>
      </c>
      <c r="AC3695" s="4">
        <f>VLOOKUP(T3695&amp;"-"&amp;Z3695,Sheet4!$W$2:$AA$1100,5,FALSE)</f>
        <v>-95.36327</v>
      </c>
    </row>
    <row r="3696" spans="1:29">
      <c r="A3696" s="6">
        <v>40709</v>
      </c>
      <c r="B3696" s="7">
        <v>0.74795138888888879</v>
      </c>
      <c r="C3696" s="4" t="s">
        <v>1215</v>
      </c>
      <c r="D3696" s="4" t="s">
        <v>1217</v>
      </c>
      <c r="E3696" s="4" t="s">
        <v>21</v>
      </c>
      <c r="F3696" s="4">
        <v>4</v>
      </c>
      <c r="G3696" s="4">
        <v>4</v>
      </c>
      <c r="H3696" s="4">
        <v>4</v>
      </c>
      <c r="I3696" s="4">
        <v>5</v>
      </c>
      <c r="J3696" s="4">
        <v>5</v>
      </c>
      <c r="K3696" s="4">
        <v>3</v>
      </c>
      <c r="L3696" s="4">
        <v>3</v>
      </c>
      <c r="M3696" s="4">
        <v>5</v>
      </c>
      <c r="N3696" s="4">
        <v>4</v>
      </c>
      <c r="O3696" s="4">
        <v>5</v>
      </c>
      <c r="P3696" s="4">
        <v>5</v>
      </c>
      <c r="Q3696" s="9">
        <f t="shared" si="173"/>
        <v>3.366898148148148E-2</v>
      </c>
      <c r="R3696" s="4">
        <f t="shared" si="171"/>
        <v>40709.74795138889</v>
      </c>
      <c r="S3696" s="4">
        <v>0.30135836672254435</v>
      </c>
      <c r="T3696" s="4" t="str">
        <f>VLOOKUP(E3696,Sheet2!$A$2:$E$137,5,FALSE)</f>
        <v>MX</v>
      </c>
      <c r="U3696" s="4">
        <f>VLOOKUP($T3696,Sheet4!$H$1106:$M$1351,surveys!U$1+1,FALSE)</f>
        <v>0.64192227588837014</v>
      </c>
      <c r="V3696" s="4">
        <f>VLOOKUP($T3696,Sheet4!$H$1106:$M$1351,surveys!V$1+1,FALSE)</f>
        <v>0.73699712700692854</v>
      </c>
      <c r="W3696" s="4">
        <f>VLOOKUP($T3696,Sheet4!$H$1106:$M$1351,surveys!W$1+1,FALSE)</f>
        <v>0.83130642446864456</v>
      </c>
      <c r="X3696" s="4">
        <f>VLOOKUP($T3696,Sheet4!$H$1106:$M$1351,surveys!X$1+1,FALSE)</f>
        <v>0.91696724211461977</v>
      </c>
      <c r="Y3696" s="4">
        <f>VLOOKUP($T3696,Sheet4!$H$1106:$M$1351,surveys!Y$1+1,FALSE)</f>
        <v>1</v>
      </c>
      <c r="Z3696" s="4">
        <f t="shared" si="172"/>
        <v>1</v>
      </c>
      <c r="AA3696" s="4" t="str">
        <f>VLOOKUP(T3696&amp;"-"&amp;Z3696,Sheet4!$W$2:$AA$1100,3,FALSE)</f>
        <v>Mexico City</v>
      </c>
      <c r="AB3696" s="4">
        <f>VLOOKUP(T3696&amp;"-"&amp;Z3696,Sheet4!$W$2:$AA$1100,4,FALSE)</f>
        <v>19.428470000000001</v>
      </c>
      <c r="AC3696" s="4">
        <f>VLOOKUP(T3696&amp;"-"&amp;Z3696,Sheet4!$W$2:$AA$1100,5,FALSE)</f>
        <v>-99.127660000000006</v>
      </c>
    </row>
    <row r="3697" spans="1:29">
      <c r="A3697" s="6">
        <v>40709</v>
      </c>
      <c r="B3697" s="7">
        <v>0.64688657407407413</v>
      </c>
      <c r="C3697" s="4" t="s">
        <v>1215</v>
      </c>
      <c r="D3697" s="4" t="s">
        <v>1218</v>
      </c>
      <c r="E3697" s="4" t="s">
        <v>15</v>
      </c>
      <c r="F3697" s="4">
        <v>3</v>
      </c>
      <c r="G3697" s="4">
        <v>1</v>
      </c>
      <c r="H3697" s="4">
        <v>2</v>
      </c>
      <c r="I3697" s="4">
        <v>3</v>
      </c>
      <c r="J3697" s="4">
        <v>5</v>
      </c>
      <c r="K3697" s="4">
        <v>5</v>
      </c>
      <c r="L3697" s="4">
        <v>4</v>
      </c>
      <c r="M3697" s="4">
        <v>5</v>
      </c>
      <c r="N3697" s="4">
        <v>5</v>
      </c>
      <c r="O3697" s="4">
        <v>2</v>
      </c>
      <c r="P3697" s="4">
        <v>5</v>
      </c>
      <c r="Q3697" s="9">
        <f t="shared" si="173"/>
        <v>3.2800925925925928E-2</v>
      </c>
      <c r="R3697" s="4">
        <f t="shared" si="171"/>
        <v>40709.646886574075</v>
      </c>
      <c r="S3697" s="4">
        <v>0.74606827764671313</v>
      </c>
      <c r="T3697" s="4" t="str">
        <f>VLOOKUP(E3697,Sheet2!$A$2:$E$137,5,FALSE)</f>
        <v>US</v>
      </c>
      <c r="U3697" s="4">
        <f>VLOOKUP($T3697,Sheet4!$H$1106:$M$1351,surveys!U$1+1,FALSE)</f>
        <v>0.42883768204388006</v>
      </c>
      <c r="V3697" s="4">
        <f>VLOOKUP($T3697,Sheet4!$H$1106:$M$1351,surveys!V$1+1,FALSE)</f>
        <v>0.62778475709586301</v>
      </c>
      <c r="W3697" s="4">
        <f>VLOOKUP($T3697,Sheet4!$H$1106:$M$1351,surveys!W$1+1,FALSE)</f>
        <v>0.76918600378409652</v>
      </c>
      <c r="X3697" s="4">
        <f>VLOOKUP($T3697,Sheet4!$H$1106:$M$1351,surveys!X$1+1,FALSE)</f>
        <v>0.88987045221102745</v>
      </c>
      <c r="Y3697" s="4">
        <f>VLOOKUP($T3697,Sheet4!$H$1106:$M$1351,surveys!Y$1+1,FALSE)</f>
        <v>1</v>
      </c>
      <c r="Z3697" s="4">
        <f t="shared" si="172"/>
        <v>3</v>
      </c>
      <c r="AA3697" s="4" t="str">
        <f>VLOOKUP(T3697&amp;"-"&amp;Z3697,Sheet4!$W$2:$AA$1100,3,FALSE)</f>
        <v>Chicago</v>
      </c>
      <c r="AB3697" s="4">
        <f>VLOOKUP(T3697&amp;"-"&amp;Z3697,Sheet4!$W$2:$AA$1100,4,FALSE)</f>
        <v>41.850029999999997</v>
      </c>
      <c r="AC3697" s="4">
        <f>VLOOKUP(T3697&amp;"-"&amp;Z3697,Sheet4!$W$2:$AA$1100,5,FALSE)</f>
        <v>-87.650049999999993</v>
      </c>
    </row>
    <row r="3698" spans="1:29">
      <c r="A3698" s="6">
        <v>40709</v>
      </c>
      <c r="B3698" s="7">
        <v>0.6278125</v>
      </c>
      <c r="C3698" s="4" t="s">
        <v>1213</v>
      </c>
      <c r="D3698" s="4" t="s">
        <v>1219</v>
      </c>
      <c r="E3698" s="4" t="s">
        <v>15</v>
      </c>
      <c r="F3698" s="4">
        <v>5</v>
      </c>
      <c r="G3698" s="4">
        <v>5</v>
      </c>
      <c r="H3698" s="4">
        <v>5</v>
      </c>
      <c r="I3698" s="4">
        <v>5</v>
      </c>
      <c r="J3698" s="4">
        <v>5</v>
      </c>
      <c r="K3698" s="4">
        <v>5</v>
      </c>
      <c r="L3698" s="4">
        <v>5</v>
      </c>
      <c r="M3698" s="4">
        <v>5</v>
      </c>
      <c r="N3698" s="4">
        <v>5</v>
      </c>
      <c r="O3698" s="4">
        <v>5</v>
      </c>
      <c r="P3698" s="4">
        <v>5</v>
      </c>
      <c r="Q3698" s="9">
        <f t="shared" si="173"/>
        <v>1.9039351851851852E-2</v>
      </c>
      <c r="R3698" s="4">
        <f t="shared" si="171"/>
        <v>40709.627812500003</v>
      </c>
      <c r="S3698" s="4">
        <v>0.40588216405164879</v>
      </c>
      <c r="T3698" s="4" t="str">
        <f>VLOOKUP(E3698,Sheet2!$A$2:$E$137,5,FALSE)</f>
        <v>US</v>
      </c>
      <c r="U3698" s="4">
        <f>VLOOKUP($T3698,Sheet4!$H$1106:$M$1351,surveys!U$1+1,FALSE)</f>
        <v>0.42883768204388006</v>
      </c>
      <c r="V3698" s="4">
        <f>VLOOKUP($T3698,Sheet4!$H$1106:$M$1351,surveys!V$1+1,FALSE)</f>
        <v>0.62778475709586301</v>
      </c>
      <c r="W3698" s="4">
        <f>VLOOKUP($T3698,Sheet4!$H$1106:$M$1351,surveys!W$1+1,FALSE)</f>
        <v>0.76918600378409652</v>
      </c>
      <c r="X3698" s="4">
        <f>VLOOKUP($T3698,Sheet4!$H$1106:$M$1351,surveys!X$1+1,FALSE)</f>
        <v>0.88987045221102745</v>
      </c>
      <c r="Y3698" s="4">
        <f>VLOOKUP($T3698,Sheet4!$H$1106:$M$1351,surveys!Y$1+1,FALSE)</f>
        <v>1</v>
      </c>
      <c r="Z3698" s="4">
        <f t="shared" si="172"/>
        <v>1</v>
      </c>
      <c r="AA3698" s="4" t="str">
        <f>VLOOKUP(T3698&amp;"-"&amp;Z3698,Sheet4!$W$2:$AA$1100,3,FALSE)</f>
        <v>New York City</v>
      </c>
      <c r="AB3698" s="4">
        <f>VLOOKUP(T3698&amp;"-"&amp;Z3698,Sheet4!$W$2:$AA$1100,4,FALSE)</f>
        <v>40.714269999999999</v>
      </c>
      <c r="AC3698" s="4">
        <f>VLOOKUP(T3698&amp;"-"&amp;Z3698,Sheet4!$W$2:$AA$1100,5,FALSE)</f>
        <v>-74.005970000000005</v>
      </c>
    </row>
    <row r="3699" spans="1:29">
      <c r="A3699" s="6">
        <v>40709</v>
      </c>
      <c r="B3699" s="7">
        <v>0.76061342592592596</v>
      </c>
      <c r="C3699" s="4" t="s">
        <v>1215</v>
      </c>
      <c r="D3699" s="4" t="s">
        <v>1216</v>
      </c>
      <c r="E3699" s="4" t="s">
        <v>21</v>
      </c>
      <c r="F3699" s="4">
        <v>5</v>
      </c>
      <c r="G3699" s="4">
        <v>3</v>
      </c>
      <c r="H3699" s="4">
        <v>4</v>
      </c>
      <c r="I3699" s="4">
        <v>3</v>
      </c>
      <c r="J3699" s="4">
        <v>5</v>
      </c>
      <c r="K3699" s="4">
        <v>5</v>
      </c>
      <c r="L3699" s="4">
        <v>4</v>
      </c>
      <c r="M3699" s="4">
        <v>3</v>
      </c>
      <c r="N3699" s="4">
        <v>3</v>
      </c>
      <c r="O3699" s="4">
        <v>5</v>
      </c>
      <c r="P3699" s="4">
        <v>3</v>
      </c>
      <c r="Q3699" s="9">
        <f t="shared" si="173"/>
        <v>4.1967592592592591E-2</v>
      </c>
      <c r="R3699" s="4">
        <f t="shared" si="171"/>
        <v>40709.760613425926</v>
      </c>
      <c r="S3699" s="4">
        <v>0.37309127124511621</v>
      </c>
      <c r="T3699" s="4" t="str">
        <f>VLOOKUP(E3699,Sheet2!$A$2:$E$137,5,FALSE)</f>
        <v>MX</v>
      </c>
      <c r="U3699" s="4">
        <f>VLOOKUP($T3699,Sheet4!$H$1106:$M$1351,surveys!U$1+1,FALSE)</f>
        <v>0.64192227588837014</v>
      </c>
      <c r="V3699" s="4">
        <f>VLOOKUP($T3699,Sheet4!$H$1106:$M$1351,surveys!V$1+1,FALSE)</f>
        <v>0.73699712700692854</v>
      </c>
      <c r="W3699" s="4">
        <f>VLOOKUP($T3699,Sheet4!$H$1106:$M$1351,surveys!W$1+1,FALSE)</f>
        <v>0.83130642446864456</v>
      </c>
      <c r="X3699" s="4">
        <f>VLOOKUP($T3699,Sheet4!$H$1106:$M$1351,surveys!X$1+1,FALSE)</f>
        <v>0.91696724211461977</v>
      </c>
      <c r="Y3699" s="4">
        <f>VLOOKUP($T3699,Sheet4!$H$1106:$M$1351,surveys!Y$1+1,FALSE)</f>
        <v>1</v>
      </c>
      <c r="Z3699" s="4">
        <f t="shared" si="172"/>
        <v>1</v>
      </c>
      <c r="AA3699" s="4" t="str">
        <f>VLOOKUP(T3699&amp;"-"&amp;Z3699,Sheet4!$W$2:$AA$1100,3,FALSE)</f>
        <v>Mexico City</v>
      </c>
      <c r="AB3699" s="4">
        <f>VLOOKUP(T3699&amp;"-"&amp;Z3699,Sheet4!$W$2:$AA$1100,4,FALSE)</f>
        <v>19.428470000000001</v>
      </c>
      <c r="AC3699" s="4">
        <f>VLOOKUP(T3699&amp;"-"&amp;Z3699,Sheet4!$W$2:$AA$1100,5,FALSE)</f>
        <v>-99.127660000000006</v>
      </c>
    </row>
    <row r="3700" spans="1:29">
      <c r="A3700" s="6">
        <v>40709</v>
      </c>
      <c r="B3700" s="7">
        <v>0.78009259259259256</v>
      </c>
      <c r="C3700" s="4" t="s">
        <v>1213</v>
      </c>
      <c r="D3700" s="4" t="s">
        <v>1217</v>
      </c>
      <c r="E3700" s="4" t="s">
        <v>15</v>
      </c>
      <c r="F3700" s="4">
        <v>3</v>
      </c>
      <c r="G3700" s="4">
        <v>3</v>
      </c>
      <c r="H3700" s="4">
        <v>4</v>
      </c>
      <c r="I3700" s="4">
        <v>5</v>
      </c>
      <c r="J3700" s="4">
        <v>5</v>
      </c>
      <c r="K3700" s="4">
        <v>5</v>
      </c>
      <c r="L3700" s="4">
        <v>4</v>
      </c>
      <c r="M3700" s="4">
        <v>4</v>
      </c>
      <c r="N3700" s="4">
        <v>5</v>
      </c>
      <c r="O3700" s="4">
        <v>3</v>
      </c>
      <c r="P3700" s="4">
        <v>5</v>
      </c>
      <c r="Q3700" s="9">
        <f t="shared" si="173"/>
        <v>5.6631944444444443E-2</v>
      </c>
      <c r="R3700" s="4">
        <f t="shared" si="171"/>
        <v>40709.780092592591</v>
      </c>
      <c r="S3700" s="4">
        <v>0.98729433089519758</v>
      </c>
      <c r="T3700" s="4" t="str">
        <f>VLOOKUP(E3700,Sheet2!$A$2:$E$137,5,FALSE)</f>
        <v>US</v>
      </c>
      <c r="U3700" s="4">
        <f>VLOOKUP($T3700,Sheet4!$H$1106:$M$1351,surveys!U$1+1,FALSE)</f>
        <v>0.42883768204388006</v>
      </c>
      <c r="V3700" s="4">
        <f>VLOOKUP($T3700,Sheet4!$H$1106:$M$1351,surveys!V$1+1,FALSE)</f>
        <v>0.62778475709586301</v>
      </c>
      <c r="W3700" s="4">
        <f>VLOOKUP($T3700,Sheet4!$H$1106:$M$1351,surveys!W$1+1,FALSE)</f>
        <v>0.76918600378409652</v>
      </c>
      <c r="X3700" s="4">
        <f>VLOOKUP($T3700,Sheet4!$H$1106:$M$1351,surveys!X$1+1,FALSE)</f>
        <v>0.88987045221102745</v>
      </c>
      <c r="Y3700" s="4">
        <f>VLOOKUP($T3700,Sheet4!$H$1106:$M$1351,surveys!Y$1+1,FALSE)</f>
        <v>1</v>
      </c>
      <c r="Z3700" s="4">
        <f t="shared" si="172"/>
        <v>5</v>
      </c>
      <c r="AA3700" s="4" t="str">
        <f>VLOOKUP(T3700&amp;"-"&amp;Z3700,Sheet4!$W$2:$AA$1100,3,FALSE)</f>
        <v>Houston</v>
      </c>
      <c r="AB3700" s="4">
        <f>VLOOKUP(T3700&amp;"-"&amp;Z3700,Sheet4!$W$2:$AA$1100,4,FALSE)</f>
        <v>29.763280000000002</v>
      </c>
      <c r="AC3700" s="4">
        <f>VLOOKUP(T3700&amp;"-"&amp;Z3700,Sheet4!$W$2:$AA$1100,5,FALSE)</f>
        <v>-95.36327</v>
      </c>
    </row>
    <row r="3701" spans="1:29">
      <c r="A3701" s="6">
        <v>40709</v>
      </c>
      <c r="B3701" s="7">
        <v>0.78768518518518515</v>
      </c>
      <c r="C3701" s="4" t="s">
        <v>1215</v>
      </c>
      <c r="D3701" s="4" t="s">
        <v>1218</v>
      </c>
      <c r="E3701" s="4" t="s">
        <v>15</v>
      </c>
      <c r="F3701" s="4">
        <v>5</v>
      </c>
      <c r="G3701" s="4">
        <v>3</v>
      </c>
      <c r="H3701" s="4">
        <v>5</v>
      </c>
      <c r="I3701" s="4">
        <v>4</v>
      </c>
      <c r="J3701" s="4">
        <v>4</v>
      </c>
      <c r="K3701" s="4">
        <v>3</v>
      </c>
      <c r="L3701" s="4">
        <v>3</v>
      </c>
      <c r="M3701" s="4">
        <v>5</v>
      </c>
      <c r="N3701" s="4">
        <v>5</v>
      </c>
      <c r="O3701" s="4">
        <v>3</v>
      </c>
      <c r="P3701" s="4">
        <v>4</v>
      </c>
      <c r="Q3701" s="9">
        <f t="shared" si="173"/>
        <v>6.1400462962962969E-2</v>
      </c>
      <c r="R3701" s="4">
        <f t="shared" si="171"/>
        <v>40709.787685185183</v>
      </c>
      <c r="S3701" s="4">
        <v>0.81279600236129212</v>
      </c>
      <c r="T3701" s="4" t="str">
        <f>VLOOKUP(E3701,Sheet2!$A$2:$E$137,5,FALSE)</f>
        <v>US</v>
      </c>
      <c r="U3701" s="4">
        <f>VLOOKUP($T3701,Sheet4!$H$1106:$M$1351,surveys!U$1+1,FALSE)</f>
        <v>0.42883768204388006</v>
      </c>
      <c r="V3701" s="4">
        <f>VLOOKUP($T3701,Sheet4!$H$1106:$M$1351,surveys!V$1+1,FALSE)</f>
        <v>0.62778475709586301</v>
      </c>
      <c r="W3701" s="4">
        <f>VLOOKUP($T3701,Sheet4!$H$1106:$M$1351,surveys!W$1+1,FALSE)</f>
        <v>0.76918600378409652</v>
      </c>
      <c r="X3701" s="4">
        <f>VLOOKUP($T3701,Sheet4!$H$1106:$M$1351,surveys!X$1+1,FALSE)</f>
        <v>0.88987045221102745</v>
      </c>
      <c r="Y3701" s="4">
        <f>VLOOKUP($T3701,Sheet4!$H$1106:$M$1351,surveys!Y$1+1,FALSE)</f>
        <v>1</v>
      </c>
      <c r="Z3701" s="4">
        <f t="shared" si="172"/>
        <v>4</v>
      </c>
      <c r="AA3701" s="4" t="str">
        <f>VLOOKUP(T3701&amp;"-"&amp;Z3701,Sheet4!$W$2:$AA$1100,3,FALSE)</f>
        <v>Brooklyn</v>
      </c>
      <c r="AB3701" s="4">
        <f>VLOOKUP(T3701&amp;"-"&amp;Z3701,Sheet4!$W$2:$AA$1100,4,FALSE)</f>
        <v>40.650100000000002</v>
      </c>
      <c r="AC3701" s="4">
        <f>VLOOKUP(T3701&amp;"-"&amp;Z3701,Sheet4!$W$2:$AA$1100,5,FALSE)</f>
        <v>-73.949579999999997</v>
      </c>
    </row>
    <row r="3702" spans="1:29">
      <c r="A3702" s="6">
        <v>40709</v>
      </c>
      <c r="B3702" s="7">
        <v>0.53459490740740745</v>
      </c>
      <c r="C3702" s="4" t="s">
        <v>1213</v>
      </c>
      <c r="D3702" s="4" t="s">
        <v>1217</v>
      </c>
      <c r="E3702" s="4" t="s">
        <v>15</v>
      </c>
      <c r="F3702" s="4">
        <v>3</v>
      </c>
      <c r="G3702" s="4">
        <v>4</v>
      </c>
      <c r="H3702" s="4">
        <v>4</v>
      </c>
      <c r="I3702" s="4">
        <v>4</v>
      </c>
      <c r="J3702" s="4">
        <v>3</v>
      </c>
      <c r="K3702" s="4">
        <v>3</v>
      </c>
      <c r="L3702" s="4">
        <v>2</v>
      </c>
      <c r="M3702" s="4">
        <v>3</v>
      </c>
      <c r="N3702" s="4">
        <v>4</v>
      </c>
      <c r="O3702" s="4">
        <v>2</v>
      </c>
      <c r="P3702" s="4">
        <v>4</v>
      </c>
      <c r="Q3702" s="9">
        <f t="shared" si="173"/>
        <v>2.3692129629629629E-2</v>
      </c>
      <c r="R3702" s="4">
        <f t="shared" si="171"/>
        <v>40709.534594907411</v>
      </c>
      <c r="S3702" s="4">
        <v>0.21555734645112112</v>
      </c>
      <c r="T3702" s="4" t="str">
        <f>VLOOKUP(E3702,Sheet2!$A$2:$E$137,5,FALSE)</f>
        <v>US</v>
      </c>
      <c r="U3702" s="4">
        <f>VLOOKUP($T3702,Sheet4!$H$1106:$M$1351,surveys!U$1+1,FALSE)</f>
        <v>0.42883768204388006</v>
      </c>
      <c r="V3702" s="4">
        <f>VLOOKUP($T3702,Sheet4!$H$1106:$M$1351,surveys!V$1+1,FALSE)</f>
        <v>0.62778475709586301</v>
      </c>
      <c r="W3702" s="4">
        <f>VLOOKUP($T3702,Sheet4!$H$1106:$M$1351,surveys!W$1+1,FALSE)</f>
        <v>0.76918600378409652</v>
      </c>
      <c r="X3702" s="4">
        <f>VLOOKUP($T3702,Sheet4!$H$1106:$M$1351,surveys!X$1+1,FALSE)</f>
        <v>0.88987045221102745</v>
      </c>
      <c r="Y3702" s="4">
        <f>VLOOKUP($T3702,Sheet4!$H$1106:$M$1351,surveys!Y$1+1,FALSE)</f>
        <v>1</v>
      </c>
      <c r="Z3702" s="4">
        <f t="shared" si="172"/>
        <v>1</v>
      </c>
      <c r="AA3702" s="4" t="str">
        <f>VLOOKUP(T3702&amp;"-"&amp;Z3702,Sheet4!$W$2:$AA$1100,3,FALSE)</f>
        <v>New York City</v>
      </c>
      <c r="AB3702" s="4">
        <f>VLOOKUP(T3702&amp;"-"&amp;Z3702,Sheet4!$W$2:$AA$1100,4,FALSE)</f>
        <v>40.714269999999999</v>
      </c>
      <c r="AC3702" s="4">
        <f>VLOOKUP(T3702&amp;"-"&amp;Z3702,Sheet4!$W$2:$AA$1100,5,FALSE)</f>
        <v>-74.005970000000005</v>
      </c>
    </row>
    <row r="3703" spans="1:29">
      <c r="A3703" s="6">
        <v>40709</v>
      </c>
      <c r="B3703" s="7">
        <v>0.625</v>
      </c>
      <c r="C3703" s="4" t="s">
        <v>1213</v>
      </c>
      <c r="D3703" s="4" t="s">
        <v>1214</v>
      </c>
      <c r="E3703" s="4" t="s">
        <v>15</v>
      </c>
      <c r="F3703" s="4">
        <v>2</v>
      </c>
      <c r="G3703" s="4">
        <v>3</v>
      </c>
      <c r="H3703" s="4">
        <v>4</v>
      </c>
      <c r="I3703" s="4">
        <v>3</v>
      </c>
      <c r="J3703" s="4">
        <v>5</v>
      </c>
      <c r="K3703" s="4">
        <v>5</v>
      </c>
      <c r="L3703" s="4">
        <v>4</v>
      </c>
      <c r="M3703" s="4">
        <v>5</v>
      </c>
      <c r="N3703" s="4">
        <v>5</v>
      </c>
      <c r="O3703" s="4">
        <v>2</v>
      </c>
      <c r="P3703" s="4">
        <v>4</v>
      </c>
      <c r="Q3703" s="9">
        <f t="shared" si="173"/>
        <v>1.7650462962962962E-2</v>
      </c>
      <c r="R3703" s="4">
        <f t="shared" si="171"/>
        <v>40709.625</v>
      </c>
      <c r="S3703" s="4">
        <v>0.73848709720868855</v>
      </c>
      <c r="T3703" s="4" t="str">
        <f>VLOOKUP(E3703,Sheet2!$A$2:$E$137,5,FALSE)</f>
        <v>US</v>
      </c>
      <c r="U3703" s="4">
        <f>VLOOKUP($T3703,Sheet4!$H$1106:$M$1351,surveys!U$1+1,FALSE)</f>
        <v>0.42883768204388006</v>
      </c>
      <c r="V3703" s="4">
        <f>VLOOKUP($T3703,Sheet4!$H$1106:$M$1351,surveys!V$1+1,FALSE)</f>
        <v>0.62778475709586301</v>
      </c>
      <c r="W3703" s="4">
        <f>VLOOKUP($T3703,Sheet4!$H$1106:$M$1351,surveys!W$1+1,FALSE)</f>
        <v>0.76918600378409652</v>
      </c>
      <c r="X3703" s="4">
        <f>VLOOKUP($T3703,Sheet4!$H$1106:$M$1351,surveys!X$1+1,FALSE)</f>
        <v>0.88987045221102745</v>
      </c>
      <c r="Y3703" s="4">
        <f>VLOOKUP($T3703,Sheet4!$H$1106:$M$1351,surveys!Y$1+1,FALSE)</f>
        <v>1</v>
      </c>
      <c r="Z3703" s="4">
        <f t="shared" si="172"/>
        <v>3</v>
      </c>
      <c r="AA3703" s="4" t="str">
        <f>VLOOKUP(T3703&amp;"-"&amp;Z3703,Sheet4!$W$2:$AA$1100,3,FALSE)</f>
        <v>Chicago</v>
      </c>
      <c r="AB3703" s="4">
        <f>VLOOKUP(T3703&amp;"-"&amp;Z3703,Sheet4!$W$2:$AA$1100,4,FALSE)</f>
        <v>41.850029999999997</v>
      </c>
      <c r="AC3703" s="4">
        <f>VLOOKUP(T3703&amp;"-"&amp;Z3703,Sheet4!$W$2:$AA$1100,5,FALSE)</f>
        <v>-87.650049999999993</v>
      </c>
    </row>
    <row r="3704" spans="1:29">
      <c r="A3704" s="6">
        <v>40708</v>
      </c>
      <c r="B3704" s="7">
        <v>1.2349537037037039E-2</v>
      </c>
      <c r="C3704" s="4" t="s">
        <v>1213</v>
      </c>
      <c r="D3704" s="4" t="s">
        <v>1218</v>
      </c>
      <c r="E3704" s="4" t="s">
        <v>23</v>
      </c>
      <c r="F3704" s="4">
        <v>3</v>
      </c>
      <c r="G3704" s="4">
        <v>4</v>
      </c>
      <c r="H3704" s="4">
        <v>3</v>
      </c>
      <c r="I3704" s="4">
        <v>4</v>
      </c>
      <c r="J3704" s="4">
        <v>4</v>
      </c>
      <c r="K3704" s="4">
        <v>1</v>
      </c>
      <c r="L3704" s="4">
        <v>1</v>
      </c>
      <c r="M3704" s="4">
        <v>5</v>
      </c>
      <c r="N3704" s="4">
        <v>5</v>
      </c>
      <c r="O3704" s="4">
        <v>3</v>
      </c>
      <c r="P3704" s="4">
        <v>5</v>
      </c>
      <c r="Q3704" s="9">
        <f t="shared" si="173"/>
        <v>8.7615740740740744E-3</v>
      </c>
      <c r="R3704" s="4">
        <f t="shared" si="171"/>
        <v>40708.012349537035</v>
      </c>
      <c r="S3704" s="4">
        <v>0.38432783250749591</v>
      </c>
      <c r="T3704" s="4" t="str">
        <f>VLOOKUP(E3704,Sheet2!$A$2:$E$137,5,FALSE)</f>
        <v>CA</v>
      </c>
      <c r="U3704" s="4">
        <f>VLOOKUP($T3704,Sheet4!$H$1106:$M$1351,surveys!U$1+1,FALSE)</f>
        <v>0.39929817507859233</v>
      </c>
      <c r="V3704" s="4">
        <f>VLOOKUP($T3704,Sheet4!$H$1106:$M$1351,surveys!V$1+1,FALSE)</f>
        <v>0.68226808593455113</v>
      </c>
      <c r="W3704" s="4">
        <f>VLOOKUP($T3704,Sheet4!$H$1106:$M$1351,surveys!W$1+1,FALSE)</f>
        <v>0.8413893511967715</v>
      </c>
      <c r="X3704" s="4">
        <f>VLOOKUP($T3704,Sheet4!$H$1106:$M$1351,surveys!X$1+1,FALSE)</f>
        <v>0.92969032990429024</v>
      </c>
      <c r="Y3704" s="4">
        <f>VLOOKUP($T3704,Sheet4!$H$1106:$M$1351,surveys!Y$1+1,FALSE)</f>
        <v>1</v>
      </c>
      <c r="Z3704" s="4">
        <f t="shared" si="172"/>
        <v>1</v>
      </c>
      <c r="AA3704" s="4" t="str">
        <f>VLOOKUP(T3704&amp;"-"&amp;Z3704,Sheet4!$W$2:$AA$1100,3,FALSE)</f>
        <v>Toronto</v>
      </c>
      <c r="AB3704" s="4">
        <f>VLOOKUP(T3704&amp;"-"&amp;Z3704,Sheet4!$W$2:$AA$1100,4,FALSE)</f>
        <v>43.700110000000002</v>
      </c>
      <c r="AC3704" s="4">
        <f>VLOOKUP(T3704&amp;"-"&amp;Z3704,Sheet4!$W$2:$AA$1100,5,FALSE)</f>
        <v>-79.416300000000007</v>
      </c>
    </row>
    <row r="3705" spans="1:29">
      <c r="A3705" s="6">
        <v>40708</v>
      </c>
      <c r="B3705" s="7">
        <v>2.6284722222222223E-2</v>
      </c>
      <c r="C3705" s="4" t="s">
        <v>1215</v>
      </c>
      <c r="D3705" s="4" t="s">
        <v>1217</v>
      </c>
      <c r="E3705" s="4" t="s">
        <v>23</v>
      </c>
      <c r="F3705" s="4">
        <v>5</v>
      </c>
      <c r="G3705" s="4">
        <v>2</v>
      </c>
      <c r="H3705" s="4">
        <v>4</v>
      </c>
      <c r="I3705" s="4">
        <v>4</v>
      </c>
      <c r="J3705" s="4">
        <v>4</v>
      </c>
      <c r="K3705" s="4">
        <v>3</v>
      </c>
      <c r="L3705" s="4">
        <v>2</v>
      </c>
      <c r="M3705" s="4">
        <v>5</v>
      </c>
      <c r="N3705" s="4">
        <v>5</v>
      </c>
      <c r="O3705" s="4">
        <v>3</v>
      </c>
      <c r="P3705" s="4">
        <v>5</v>
      </c>
      <c r="Q3705" s="9">
        <f t="shared" si="173"/>
        <v>1.8310185185185186E-2</v>
      </c>
      <c r="R3705" s="4">
        <f t="shared" si="171"/>
        <v>40708.026284722226</v>
      </c>
      <c r="S3705" s="4">
        <v>0.59140291865489036</v>
      </c>
      <c r="T3705" s="4" t="str">
        <f>VLOOKUP(E3705,Sheet2!$A$2:$E$137,5,FALSE)</f>
        <v>CA</v>
      </c>
      <c r="U3705" s="4">
        <f>VLOOKUP($T3705,Sheet4!$H$1106:$M$1351,surveys!U$1+1,FALSE)</f>
        <v>0.39929817507859233</v>
      </c>
      <c r="V3705" s="4">
        <f>VLOOKUP($T3705,Sheet4!$H$1106:$M$1351,surveys!V$1+1,FALSE)</f>
        <v>0.68226808593455113</v>
      </c>
      <c r="W3705" s="4">
        <f>VLOOKUP($T3705,Sheet4!$H$1106:$M$1351,surveys!W$1+1,FALSE)</f>
        <v>0.8413893511967715</v>
      </c>
      <c r="X3705" s="4">
        <f>VLOOKUP($T3705,Sheet4!$H$1106:$M$1351,surveys!X$1+1,FALSE)</f>
        <v>0.92969032990429024</v>
      </c>
      <c r="Y3705" s="4">
        <f>VLOOKUP($T3705,Sheet4!$H$1106:$M$1351,surveys!Y$1+1,FALSE)</f>
        <v>1</v>
      </c>
      <c r="Z3705" s="4">
        <f t="shared" si="172"/>
        <v>2</v>
      </c>
      <c r="AA3705" s="4" t="str">
        <f>VLOOKUP(T3705&amp;"-"&amp;Z3705,Sheet4!$W$2:$AA$1100,3,FALSE)</f>
        <v>Montreal</v>
      </c>
      <c r="AB3705" s="4">
        <f>VLOOKUP(T3705&amp;"-"&amp;Z3705,Sheet4!$W$2:$AA$1100,4,FALSE)</f>
        <v>45.508839999999999</v>
      </c>
      <c r="AC3705" s="4">
        <f>VLOOKUP(T3705&amp;"-"&amp;Z3705,Sheet4!$W$2:$AA$1100,5,FALSE)</f>
        <v>-73.587810000000005</v>
      </c>
    </row>
    <row r="3706" spans="1:29">
      <c r="A3706" s="6">
        <v>40708</v>
      </c>
      <c r="B3706" s="7">
        <v>6.4027777777777781E-2</v>
      </c>
      <c r="C3706" s="4" t="s">
        <v>1213</v>
      </c>
      <c r="D3706" s="4" t="s">
        <v>1218</v>
      </c>
      <c r="E3706" s="4" t="s">
        <v>168</v>
      </c>
      <c r="F3706" s="4">
        <v>1</v>
      </c>
      <c r="G3706" s="4">
        <v>1</v>
      </c>
      <c r="H3706" s="4">
        <v>1</v>
      </c>
      <c r="I3706" s="4">
        <v>1</v>
      </c>
      <c r="J3706" s="4">
        <v>5</v>
      </c>
      <c r="K3706" s="4">
        <v>1</v>
      </c>
      <c r="L3706" s="4">
        <v>1</v>
      </c>
      <c r="M3706" s="4">
        <v>1</v>
      </c>
      <c r="N3706" s="4">
        <v>1</v>
      </c>
      <c r="O3706" s="4">
        <v>1</v>
      </c>
      <c r="P3706" s="4">
        <v>1</v>
      </c>
      <c r="Q3706" s="9">
        <f t="shared" si="173"/>
        <v>4.5347222222222226E-2</v>
      </c>
      <c r="R3706" s="4">
        <f t="shared" si="171"/>
        <v>40708.064027777778</v>
      </c>
      <c r="S3706" s="4">
        <v>6.0741735252632489E-2</v>
      </c>
      <c r="T3706" s="4" t="str">
        <f>VLOOKUP(E3706,Sheet2!$A$2:$E$137,5,FALSE)</f>
        <v>VE</v>
      </c>
      <c r="U3706" s="4">
        <f>VLOOKUP($T3706,Sheet4!$H$1106:$M$1351,surveys!U$1+1,FALSE)</f>
        <v>0.3270172138591203</v>
      </c>
      <c r="V3706" s="4">
        <f>VLOOKUP($T3706,Sheet4!$H$1106:$M$1351,surveys!V$1+1,FALSE)</f>
        <v>0.56955498080463451</v>
      </c>
      <c r="W3706" s="4">
        <f>VLOOKUP($T3706,Sheet4!$H$1106:$M$1351,surveys!W$1+1,FALSE)</f>
        <v>0.76077895064318279</v>
      </c>
      <c r="X3706" s="4">
        <f>VLOOKUP($T3706,Sheet4!$H$1106:$M$1351,surveys!X$1+1,FALSE)</f>
        <v>0.91176094518439343</v>
      </c>
      <c r="Y3706" s="4">
        <f>VLOOKUP($T3706,Sheet4!$H$1106:$M$1351,surveys!Y$1+1,FALSE)</f>
        <v>1</v>
      </c>
      <c r="Z3706" s="4">
        <f t="shared" si="172"/>
        <v>1</v>
      </c>
      <c r="AA3706" s="4" t="str">
        <f>VLOOKUP(T3706&amp;"-"&amp;Z3706,Sheet4!$W$2:$AA$1100,3,FALSE)</f>
        <v>Caracas</v>
      </c>
      <c r="AB3706" s="4">
        <f>VLOOKUP(T3706&amp;"-"&amp;Z3706,Sheet4!$W$2:$AA$1100,4,FALSE)</f>
        <v>10.488009999999999</v>
      </c>
      <c r="AC3706" s="4">
        <f>VLOOKUP(T3706&amp;"-"&amp;Z3706,Sheet4!$W$2:$AA$1100,5,FALSE)</f>
        <v>-66.879189999999994</v>
      </c>
    </row>
    <row r="3707" spans="1:29">
      <c r="A3707" s="6">
        <v>40708</v>
      </c>
      <c r="B3707" s="7">
        <v>7.064814814814814E-2</v>
      </c>
      <c r="C3707" s="4" t="s">
        <v>1215</v>
      </c>
      <c r="D3707" s="4" t="s">
        <v>1216</v>
      </c>
      <c r="E3707" s="4" t="s">
        <v>15</v>
      </c>
      <c r="F3707" s="4">
        <v>4</v>
      </c>
      <c r="G3707" s="4">
        <v>3</v>
      </c>
      <c r="H3707" s="4">
        <v>3</v>
      </c>
      <c r="I3707" s="4">
        <v>4</v>
      </c>
      <c r="J3707" s="4">
        <v>4</v>
      </c>
      <c r="K3707" s="4">
        <v>4</v>
      </c>
      <c r="L3707" s="4">
        <v>3</v>
      </c>
      <c r="M3707" s="4">
        <v>5</v>
      </c>
      <c r="N3707" s="4">
        <v>5</v>
      </c>
      <c r="O3707" s="4">
        <v>4</v>
      </c>
      <c r="P3707" s="4">
        <v>4</v>
      </c>
      <c r="Q3707" s="9">
        <f t="shared" si="173"/>
        <v>4.9548611111111106E-2</v>
      </c>
      <c r="R3707" s="4">
        <f t="shared" si="171"/>
        <v>40708.070648148147</v>
      </c>
      <c r="S3707" s="4">
        <v>8.7616147299946157E-2</v>
      </c>
      <c r="T3707" s="4" t="str">
        <f>VLOOKUP(E3707,Sheet2!$A$2:$E$137,5,FALSE)</f>
        <v>US</v>
      </c>
      <c r="U3707" s="4">
        <f>VLOOKUP($T3707,Sheet4!$H$1106:$M$1351,surveys!U$1+1,FALSE)</f>
        <v>0.42883768204388006</v>
      </c>
      <c r="V3707" s="4">
        <f>VLOOKUP($T3707,Sheet4!$H$1106:$M$1351,surveys!V$1+1,FALSE)</f>
        <v>0.62778475709586301</v>
      </c>
      <c r="W3707" s="4">
        <f>VLOOKUP($T3707,Sheet4!$H$1106:$M$1351,surveys!W$1+1,FALSE)</f>
        <v>0.76918600378409652</v>
      </c>
      <c r="X3707" s="4">
        <f>VLOOKUP($T3707,Sheet4!$H$1106:$M$1351,surveys!X$1+1,FALSE)</f>
        <v>0.88987045221102745</v>
      </c>
      <c r="Y3707" s="4">
        <f>VLOOKUP($T3707,Sheet4!$H$1106:$M$1351,surveys!Y$1+1,FALSE)</f>
        <v>1</v>
      </c>
      <c r="Z3707" s="4">
        <f t="shared" si="172"/>
        <v>1</v>
      </c>
      <c r="AA3707" s="4" t="str">
        <f>VLOOKUP(T3707&amp;"-"&amp;Z3707,Sheet4!$W$2:$AA$1100,3,FALSE)</f>
        <v>New York City</v>
      </c>
      <c r="AB3707" s="4">
        <f>VLOOKUP(T3707&amp;"-"&amp;Z3707,Sheet4!$W$2:$AA$1100,4,FALSE)</f>
        <v>40.714269999999999</v>
      </c>
      <c r="AC3707" s="4">
        <f>VLOOKUP(T3707&amp;"-"&amp;Z3707,Sheet4!$W$2:$AA$1100,5,FALSE)</f>
        <v>-74.005970000000005</v>
      </c>
    </row>
    <row r="3708" spans="1:29">
      <c r="A3708" s="6">
        <v>40708</v>
      </c>
      <c r="B3708" s="7">
        <v>0.1403587962962963</v>
      </c>
      <c r="C3708" s="4" t="s">
        <v>1213</v>
      </c>
      <c r="D3708" s="4" t="s">
        <v>1214</v>
      </c>
      <c r="E3708" s="4" t="s">
        <v>17</v>
      </c>
      <c r="F3708" s="4">
        <v>3</v>
      </c>
      <c r="G3708" s="4">
        <v>5</v>
      </c>
      <c r="H3708" s="4">
        <v>3</v>
      </c>
      <c r="I3708" s="4">
        <v>5</v>
      </c>
      <c r="J3708" s="4">
        <v>4</v>
      </c>
      <c r="K3708" s="4">
        <v>4</v>
      </c>
      <c r="L3708" s="4">
        <v>4</v>
      </c>
      <c r="M3708" s="4">
        <v>5</v>
      </c>
      <c r="N3708" s="4">
        <v>5</v>
      </c>
      <c r="O3708" s="4">
        <v>4</v>
      </c>
      <c r="P3708" s="4">
        <v>5</v>
      </c>
      <c r="Q3708" s="9">
        <f t="shared" si="173"/>
        <v>2.8888888888888891E-2</v>
      </c>
      <c r="R3708" s="4">
        <f t="shared" si="171"/>
        <v>40708.1403587963</v>
      </c>
      <c r="S3708" s="4">
        <v>0.43711543081270143</v>
      </c>
      <c r="T3708" s="4" t="str">
        <f>VLOOKUP(E3708,Sheet2!$A$2:$E$137,5,FALSE)</f>
        <v>AU</v>
      </c>
      <c r="U3708" s="4">
        <f>VLOOKUP($T3708,Sheet4!$H$1106:$M$1351,surveys!U$1+1,FALSE)</f>
        <v>0.37870730546462306</v>
      </c>
      <c r="V3708" s="4">
        <f>VLOOKUP($T3708,Sheet4!$H$1106:$M$1351,surveys!V$1+1,FALSE)</f>
        <v>0.70016181281367551</v>
      </c>
      <c r="W3708" s="4">
        <f>VLOOKUP($T3708,Sheet4!$H$1106:$M$1351,surveys!W$1+1,FALSE)</f>
        <v>0.82483308340835682</v>
      </c>
      <c r="X3708" s="4">
        <f>VLOOKUP($T3708,Sheet4!$H$1106:$M$1351,surveys!X$1+1,FALSE)</f>
        <v>0.91739988860880706</v>
      </c>
      <c r="Y3708" s="4">
        <f>VLOOKUP($T3708,Sheet4!$H$1106:$M$1351,surveys!Y$1+1,FALSE)</f>
        <v>1</v>
      </c>
      <c r="Z3708" s="4">
        <f t="shared" si="172"/>
        <v>2</v>
      </c>
      <c r="AA3708" s="4" t="str">
        <f>VLOOKUP(T3708&amp;"-"&amp;Z3708,Sheet4!$W$2:$AA$1100,3,FALSE)</f>
        <v>Melbourne</v>
      </c>
      <c r="AB3708" s="4">
        <f>VLOOKUP(T3708&amp;"-"&amp;Z3708,Sheet4!$W$2:$AA$1100,4,FALSE)</f>
        <v>-37.814</v>
      </c>
      <c r="AC3708" s="4">
        <f>VLOOKUP(T3708&amp;"-"&amp;Z3708,Sheet4!$W$2:$AA$1100,5,FALSE)</f>
        <v>144.96332000000001</v>
      </c>
    </row>
    <row r="3709" spans="1:29">
      <c r="A3709" s="6">
        <v>40708</v>
      </c>
      <c r="B3709" s="7">
        <v>0.93289351851851854</v>
      </c>
      <c r="C3709" s="4" t="s">
        <v>1213</v>
      </c>
      <c r="D3709" s="4" t="s">
        <v>1216</v>
      </c>
      <c r="E3709" s="4" t="s">
        <v>44</v>
      </c>
      <c r="F3709" s="4">
        <v>5</v>
      </c>
      <c r="G3709" s="4">
        <v>5</v>
      </c>
      <c r="H3709" s="4">
        <v>5</v>
      </c>
      <c r="I3709" s="4">
        <v>5</v>
      </c>
      <c r="J3709" s="4">
        <v>5</v>
      </c>
      <c r="K3709" s="4">
        <v>5</v>
      </c>
      <c r="L3709" s="4">
        <v>5</v>
      </c>
      <c r="M3709" s="4">
        <v>5</v>
      </c>
      <c r="N3709" s="4">
        <v>5</v>
      </c>
      <c r="O3709" s="4">
        <v>5</v>
      </c>
      <c r="P3709" s="4">
        <v>5</v>
      </c>
      <c r="Q3709" s="9">
        <f t="shared" si="173"/>
        <v>2.2442129629629631E-2</v>
      </c>
      <c r="R3709" s="4">
        <f t="shared" si="171"/>
        <v>40708.932893518519</v>
      </c>
      <c r="S3709" s="4">
        <v>0.56405537633084357</v>
      </c>
      <c r="T3709" s="4" t="str">
        <f>VLOOKUP(E3709,Sheet2!$A$2:$E$137,5,FALSE)</f>
        <v>TR</v>
      </c>
      <c r="U3709" s="4">
        <f>VLOOKUP($T3709,Sheet4!$H$1106:$M$1351,surveys!U$1+1,FALSE)</f>
        <v>0.56282907227865631</v>
      </c>
      <c r="V3709" s="4">
        <f>VLOOKUP($T3709,Sheet4!$H$1106:$M$1351,surveys!V$1+1,FALSE)</f>
        <v>0.73998378440807921</v>
      </c>
      <c r="W3709" s="4">
        <f>VLOOKUP($T3709,Sheet4!$H$1106:$M$1351,surveys!W$1+1,FALSE)</f>
        <v>0.86593507285859772</v>
      </c>
      <c r="X3709" s="4">
        <f>VLOOKUP($T3709,Sheet4!$H$1106:$M$1351,surveys!X$1+1,FALSE)</f>
        <v>0.93709051462417825</v>
      </c>
      <c r="Y3709" s="4">
        <f>VLOOKUP($T3709,Sheet4!$H$1106:$M$1351,surveys!Y$1+1,FALSE)</f>
        <v>1</v>
      </c>
      <c r="Z3709" s="4">
        <f t="shared" si="172"/>
        <v>2</v>
      </c>
      <c r="AA3709" s="4" t="str">
        <f>VLOOKUP(T3709&amp;"-"&amp;Z3709,Sheet4!$W$2:$AA$1100,3,FALSE)</f>
        <v>Ankara</v>
      </c>
      <c r="AB3709" s="4">
        <f>VLOOKUP(T3709&amp;"-"&amp;Z3709,Sheet4!$W$2:$AA$1100,4,FALSE)</f>
        <v>39.919870000000003</v>
      </c>
      <c r="AC3709" s="4">
        <f>VLOOKUP(T3709&amp;"-"&amp;Z3709,Sheet4!$W$2:$AA$1100,5,FALSE)</f>
        <v>32.85427</v>
      </c>
    </row>
    <row r="3710" spans="1:29">
      <c r="A3710" s="6">
        <v>40708</v>
      </c>
      <c r="B3710" s="7">
        <v>0.7662268518518518</v>
      </c>
      <c r="C3710" s="4" t="s">
        <v>1215</v>
      </c>
      <c r="D3710" s="4" t="s">
        <v>1214</v>
      </c>
      <c r="E3710" s="4" t="s">
        <v>116</v>
      </c>
      <c r="F3710" s="4">
        <v>4</v>
      </c>
      <c r="G3710" s="4">
        <v>4</v>
      </c>
      <c r="H3710" s="4">
        <v>4</v>
      </c>
      <c r="I3710" s="4">
        <v>3</v>
      </c>
      <c r="J3710" s="4">
        <v>5</v>
      </c>
      <c r="K3710" s="4">
        <v>4</v>
      </c>
      <c r="L3710" s="4">
        <v>4</v>
      </c>
      <c r="M3710" s="4">
        <v>4</v>
      </c>
      <c r="N3710" s="4">
        <v>5</v>
      </c>
      <c r="O3710" s="4">
        <v>3</v>
      </c>
      <c r="P3710" s="4">
        <v>4</v>
      </c>
      <c r="Q3710" s="9">
        <f t="shared" si="173"/>
        <v>4.6435185185185184E-2</v>
      </c>
      <c r="R3710" s="4">
        <f t="shared" si="171"/>
        <v>40708.766226851854</v>
      </c>
      <c r="S3710" s="4">
        <v>0.2325596371470402</v>
      </c>
      <c r="T3710" s="4" t="str">
        <f>VLOOKUP(E3710,Sheet2!$A$2:$E$137,5,FALSE)</f>
        <v>RO</v>
      </c>
      <c r="U3710" s="4">
        <f>VLOOKUP($T3710,Sheet4!$H$1106:$M$1351,surveys!U$1+1,FALSE)</f>
        <v>0.59951742353350723</v>
      </c>
      <c r="V3710" s="4">
        <f>VLOOKUP($T3710,Sheet4!$H$1106:$M$1351,surveys!V$1+1,FALSE)</f>
        <v>0.70108268313792865</v>
      </c>
      <c r="W3710" s="4">
        <f>VLOOKUP($T3710,Sheet4!$H$1106:$M$1351,surveys!W$1+1,FALSE)</f>
        <v>0.80224425203841443</v>
      </c>
      <c r="X3710" s="4">
        <f>VLOOKUP($T3710,Sheet4!$H$1106:$M$1351,surveys!X$1+1,FALSE)</f>
        <v>0.90286447936993586</v>
      </c>
      <c r="Y3710" s="4">
        <f>VLOOKUP($T3710,Sheet4!$H$1106:$M$1351,surveys!Y$1+1,FALSE)</f>
        <v>1</v>
      </c>
      <c r="Z3710" s="4">
        <f t="shared" si="172"/>
        <v>1</v>
      </c>
      <c r="AA3710" s="4" t="str">
        <f>VLOOKUP(T3710&amp;"-"&amp;Z3710,Sheet4!$W$2:$AA$1100,3,FALSE)</f>
        <v>Bucharest</v>
      </c>
      <c r="AB3710" s="4">
        <f>VLOOKUP(T3710&amp;"-"&amp;Z3710,Sheet4!$W$2:$AA$1100,4,FALSE)</f>
        <v>44.432250000000003</v>
      </c>
      <c r="AC3710" s="4">
        <f>VLOOKUP(T3710&amp;"-"&amp;Z3710,Sheet4!$W$2:$AA$1100,5,FALSE)</f>
        <v>26.106259999999999</v>
      </c>
    </row>
    <row r="3711" spans="1:29">
      <c r="A3711" s="6">
        <v>40708</v>
      </c>
      <c r="B3711" s="7">
        <v>0.39606481481481487</v>
      </c>
      <c r="C3711" s="4" t="s">
        <v>1213</v>
      </c>
      <c r="D3711" s="4" t="s">
        <v>1218</v>
      </c>
      <c r="E3711" s="4" t="s">
        <v>1228</v>
      </c>
      <c r="F3711" s="4">
        <v>3</v>
      </c>
      <c r="G3711" s="4">
        <v>3</v>
      </c>
      <c r="H3711" s="4">
        <v>3</v>
      </c>
      <c r="I3711" s="4">
        <v>4</v>
      </c>
      <c r="J3711" s="4">
        <v>3</v>
      </c>
      <c r="K3711" s="4">
        <v>4</v>
      </c>
      <c r="L3711" s="4">
        <v>2</v>
      </c>
      <c r="M3711" s="4">
        <v>2</v>
      </c>
      <c r="N3711" s="4">
        <v>3</v>
      </c>
      <c r="O3711" s="4">
        <v>4</v>
      </c>
      <c r="P3711" s="4">
        <v>3</v>
      </c>
      <c r="Q3711" s="9">
        <f t="shared" si="173"/>
        <v>6.6840277777777776E-2</v>
      </c>
      <c r="R3711" s="4">
        <f t="shared" si="171"/>
        <v>40708.396064814813</v>
      </c>
      <c r="S3711" s="4">
        <v>0.83884396791799642</v>
      </c>
      <c r="T3711" s="4" t="str">
        <f>VLOOKUP(E3711,Sheet2!$A$2:$E$137,5,FALSE)</f>
        <v>SK</v>
      </c>
      <c r="U3711" s="4">
        <f>VLOOKUP($T3711,Sheet4!$H$1106:$M$1351,surveys!U$1+1,FALSE)</f>
        <v>0.45694206605616972</v>
      </c>
      <c r="V3711" s="4">
        <f>VLOOKUP($T3711,Sheet4!$H$1106:$M$1351,surveys!V$1+1,FALSE)</f>
        <v>0.71204272040649941</v>
      </c>
      <c r="W3711" s="4">
        <f>VLOOKUP($T3711,Sheet4!$H$1106:$M$1351,surveys!W$1+1,FALSE)</f>
        <v>0.81418305418124248</v>
      </c>
      <c r="X3711" s="4">
        <f>VLOOKUP($T3711,Sheet4!$H$1106:$M$1351,surveys!X$1+1,FALSE)</f>
        <v>0.90727700543063317</v>
      </c>
      <c r="Y3711" s="4">
        <f>VLOOKUP($T3711,Sheet4!$H$1106:$M$1351,surveys!Y$1+1,FALSE)</f>
        <v>1</v>
      </c>
      <c r="Z3711" s="4">
        <f t="shared" si="172"/>
        <v>4</v>
      </c>
      <c r="AA3711" s="4" t="str">
        <f>VLOOKUP(T3711&amp;"-"&amp;Z3711,Sheet4!$W$2:$AA$1100,3,FALSE)</f>
        <v>Nitra</v>
      </c>
      <c r="AB3711" s="4">
        <f>VLOOKUP(T3711&amp;"-"&amp;Z3711,Sheet4!$W$2:$AA$1100,4,FALSE)</f>
        <v>48.307630000000003</v>
      </c>
      <c r="AC3711" s="4">
        <f>VLOOKUP(T3711&amp;"-"&amp;Z3711,Sheet4!$W$2:$AA$1100,5,FALSE)</f>
        <v>18.084530000000001</v>
      </c>
    </row>
    <row r="3712" spans="1:29">
      <c r="A3712" s="6">
        <v>40708</v>
      </c>
      <c r="B3712" s="7">
        <v>0.42638888888888887</v>
      </c>
      <c r="C3712" s="4" t="s">
        <v>1215</v>
      </c>
      <c r="D3712" s="4" t="s">
        <v>1214</v>
      </c>
      <c r="E3712" s="4" t="s">
        <v>33</v>
      </c>
      <c r="F3712" s="4">
        <v>5</v>
      </c>
      <c r="G3712" s="4">
        <v>4</v>
      </c>
      <c r="H3712" s="4">
        <v>4</v>
      </c>
      <c r="I3712" s="4">
        <v>3</v>
      </c>
      <c r="J3712" s="4">
        <v>3</v>
      </c>
      <c r="K3712" s="4">
        <v>2</v>
      </c>
      <c r="L3712" s="4">
        <v>3</v>
      </c>
      <c r="M3712" s="4">
        <v>3</v>
      </c>
      <c r="N3712" s="4">
        <v>4</v>
      </c>
      <c r="O3712" s="4">
        <v>3</v>
      </c>
      <c r="P3712" s="4">
        <v>3</v>
      </c>
      <c r="Q3712" s="9">
        <f t="shared" si="173"/>
        <v>1.9085648148148147E-2</v>
      </c>
      <c r="R3712" s="4">
        <f t="shared" si="171"/>
        <v>40708.426388888889</v>
      </c>
      <c r="S3712" s="4">
        <v>8.6703245610026514E-2</v>
      </c>
      <c r="T3712" s="4" t="str">
        <f>VLOOKUP(E3712,Sheet2!$A$2:$E$137,5,FALSE)</f>
        <v>IT</v>
      </c>
      <c r="U3712" s="4">
        <f>VLOOKUP($T3712,Sheet4!$H$1106:$M$1351,surveys!U$1+1,FALSE)</f>
        <v>0.40073733113706772</v>
      </c>
      <c r="V3712" s="4">
        <f>VLOOKUP($T3712,Sheet4!$H$1106:$M$1351,surveys!V$1+1,FALSE)</f>
        <v>0.60502083075372182</v>
      </c>
      <c r="W3712" s="4">
        <f>VLOOKUP($T3712,Sheet4!$H$1106:$M$1351,surveys!W$1+1,FALSE)</f>
        <v>0.75963680320784854</v>
      </c>
      <c r="X3712" s="4">
        <f>VLOOKUP($T3712,Sheet4!$H$1106:$M$1351,surveys!X$1+1,FALSE)</f>
        <v>0.89491209934724891</v>
      </c>
      <c r="Y3712" s="4">
        <f>VLOOKUP($T3712,Sheet4!$H$1106:$M$1351,surveys!Y$1+1,FALSE)</f>
        <v>1</v>
      </c>
      <c r="Z3712" s="4">
        <f t="shared" si="172"/>
        <v>1</v>
      </c>
      <c r="AA3712" s="4" t="str">
        <f>VLOOKUP(T3712&amp;"-"&amp;Z3712,Sheet4!$W$2:$AA$1100,3,FALSE)</f>
        <v>Roma</v>
      </c>
      <c r="AB3712" s="4">
        <f>VLOOKUP(T3712&amp;"-"&amp;Z3712,Sheet4!$W$2:$AA$1100,4,FALSE)</f>
        <v>41.894739999999999</v>
      </c>
      <c r="AC3712" s="4">
        <f>VLOOKUP(T3712&amp;"-"&amp;Z3712,Sheet4!$W$2:$AA$1100,5,FALSE)</f>
        <v>12.4839</v>
      </c>
    </row>
    <row r="3713" spans="1:29">
      <c r="A3713" s="6">
        <v>40708</v>
      </c>
      <c r="B3713" s="7">
        <v>0.91806712962962955</v>
      </c>
      <c r="C3713" s="4" t="s">
        <v>1213</v>
      </c>
      <c r="D3713" s="4" t="s">
        <v>1214</v>
      </c>
      <c r="E3713" s="4" t="s">
        <v>190</v>
      </c>
      <c r="F3713" s="4">
        <v>1</v>
      </c>
      <c r="G3713" s="4">
        <v>2</v>
      </c>
      <c r="H3713" s="4">
        <v>2</v>
      </c>
      <c r="I3713" s="4">
        <v>3</v>
      </c>
      <c r="J3713" s="4">
        <v>1</v>
      </c>
      <c r="K3713" s="4">
        <v>3</v>
      </c>
      <c r="L3713" s="4">
        <v>3</v>
      </c>
      <c r="M3713" s="4">
        <v>5</v>
      </c>
      <c r="N3713" s="4">
        <v>5</v>
      </c>
      <c r="O3713" s="4">
        <v>1</v>
      </c>
      <c r="P3713" s="4">
        <v>5</v>
      </c>
      <c r="Q3713" s="9">
        <f t="shared" si="173"/>
        <v>1.3229166666666667E-2</v>
      </c>
      <c r="R3713" s="4">
        <f t="shared" si="171"/>
        <v>40708.918067129627</v>
      </c>
      <c r="S3713" s="4">
        <v>7.5032245617943083E-2</v>
      </c>
      <c r="T3713" s="4" t="str">
        <f>VLOOKUP(E3713,Sheet2!$A$2:$E$137,5,FALSE)</f>
        <v>MY</v>
      </c>
      <c r="U3713" s="4">
        <f>VLOOKUP($T3713,Sheet4!$H$1106:$M$1351,surveys!U$1+1,FALSE)</f>
        <v>0.3131393731074556</v>
      </c>
      <c r="V3713" s="4">
        <f>VLOOKUP($T3713,Sheet4!$H$1106:$M$1351,surveys!V$1+1,FALSE)</f>
        <v>0.50263437872855476</v>
      </c>
      <c r="W3713" s="4">
        <f>VLOOKUP($T3713,Sheet4!$H$1106:$M$1351,surveys!W$1+1,FALSE)</f>
        <v>0.68215871744177536</v>
      </c>
      <c r="X3713" s="4">
        <f>VLOOKUP($T3713,Sheet4!$H$1106:$M$1351,surveys!X$1+1,FALSE)</f>
        <v>0.85498899470625989</v>
      </c>
      <c r="Y3713" s="4">
        <f>VLOOKUP($T3713,Sheet4!$H$1106:$M$1351,surveys!Y$1+1,FALSE)</f>
        <v>1</v>
      </c>
      <c r="Z3713" s="4">
        <f t="shared" si="172"/>
        <v>1</v>
      </c>
      <c r="AA3713" s="4" t="str">
        <f>VLOOKUP(T3713&amp;"-"&amp;Z3713,Sheet4!$W$2:$AA$1100,3,FALSE)</f>
        <v>Kuala Lumpur</v>
      </c>
      <c r="AB3713" s="4">
        <f>VLOOKUP(T3713&amp;"-"&amp;Z3713,Sheet4!$W$2:$AA$1100,4,FALSE)</f>
        <v>3.1412</v>
      </c>
      <c r="AC3713" s="4">
        <f>VLOOKUP(T3713&amp;"-"&amp;Z3713,Sheet4!$W$2:$AA$1100,5,FALSE)</f>
        <v>101.68653</v>
      </c>
    </row>
    <row r="3714" spans="1:29">
      <c r="A3714" s="6">
        <v>40708</v>
      </c>
      <c r="B3714" s="7">
        <v>0.55578703703703702</v>
      </c>
      <c r="C3714" s="4" t="s">
        <v>1215</v>
      </c>
      <c r="D3714" s="4" t="s">
        <v>1216</v>
      </c>
      <c r="E3714" s="4" t="s">
        <v>33</v>
      </c>
      <c r="F3714" s="4">
        <v>5</v>
      </c>
      <c r="G3714" s="4">
        <v>3</v>
      </c>
      <c r="H3714" s="4">
        <v>3</v>
      </c>
      <c r="I3714" s="4">
        <v>2</v>
      </c>
      <c r="J3714" s="4">
        <v>2</v>
      </c>
      <c r="K3714" s="4">
        <v>5</v>
      </c>
      <c r="L3714" s="4">
        <v>1</v>
      </c>
      <c r="M3714" s="4">
        <v>4</v>
      </c>
      <c r="N3714" s="4">
        <v>5</v>
      </c>
      <c r="O3714" s="4">
        <v>4</v>
      </c>
      <c r="P3714" s="4">
        <v>4</v>
      </c>
      <c r="Q3714" s="9">
        <f t="shared" si="173"/>
        <v>3.8622685185185184E-2</v>
      </c>
      <c r="R3714" s="4">
        <f t="shared" ref="R3714:R3777" si="174">VALUE(A3714+B3714)</f>
        <v>40708.555787037039</v>
      </c>
      <c r="S3714" s="4">
        <v>0.83980204598927699</v>
      </c>
      <c r="T3714" s="4" t="str">
        <f>VLOOKUP(E3714,Sheet2!$A$2:$E$137,5,FALSE)</f>
        <v>IT</v>
      </c>
      <c r="U3714" s="4">
        <f>VLOOKUP($T3714,Sheet4!$H$1106:$M$1351,surveys!U$1+1,FALSE)</f>
        <v>0.40073733113706772</v>
      </c>
      <c r="V3714" s="4">
        <f>VLOOKUP($T3714,Sheet4!$H$1106:$M$1351,surveys!V$1+1,FALSE)</f>
        <v>0.60502083075372182</v>
      </c>
      <c r="W3714" s="4">
        <f>VLOOKUP($T3714,Sheet4!$H$1106:$M$1351,surveys!W$1+1,FALSE)</f>
        <v>0.75963680320784854</v>
      </c>
      <c r="X3714" s="4">
        <f>VLOOKUP($T3714,Sheet4!$H$1106:$M$1351,surveys!X$1+1,FALSE)</f>
        <v>0.89491209934724891</v>
      </c>
      <c r="Y3714" s="4">
        <f>VLOOKUP($T3714,Sheet4!$H$1106:$M$1351,surveys!Y$1+1,FALSE)</f>
        <v>1</v>
      </c>
      <c r="Z3714" s="4">
        <f t="shared" si="172"/>
        <v>4</v>
      </c>
      <c r="AA3714" s="4" t="str">
        <f>VLOOKUP(T3714&amp;"-"&amp;Z3714,Sheet4!$W$2:$AA$1100,3,FALSE)</f>
        <v>Torino</v>
      </c>
      <c r="AB3714" s="4">
        <f>VLOOKUP(T3714&amp;"-"&amp;Z3714,Sheet4!$W$2:$AA$1100,4,FALSE)</f>
        <v>45.070489999999999</v>
      </c>
      <c r="AC3714" s="4">
        <f>VLOOKUP(T3714&amp;"-"&amp;Z3714,Sheet4!$W$2:$AA$1100,5,FALSE)</f>
        <v>7.68682</v>
      </c>
    </row>
    <row r="3715" spans="1:29">
      <c r="A3715" s="6">
        <v>40708</v>
      </c>
      <c r="B3715" s="7">
        <v>0.90465277777777775</v>
      </c>
      <c r="C3715" s="4" t="s">
        <v>1213</v>
      </c>
      <c r="D3715" s="4" t="s">
        <v>1217</v>
      </c>
      <c r="E3715" s="4" t="s">
        <v>44</v>
      </c>
      <c r="F3715" s="4">
        <v>1</v>
      </c>
      <c r="G3715" s="4">
        <v>1</v>
      </c>
      <c r="H3715" s="4">
        <v>1</v>
      </c>
      <c r="I3715" s="4">
        <v>1</v>
      </c>
      <c r="J3715" s="4">
        <v>1</v>
      </c>
      <c r="K3715" s="4">
        <v>1</v>
      </c>
      <c r="L3715" s="4">
        <v>1</v>
      </c>
      <c r="M3715" s="4">
        <v>1</v>
      </c>
      <c r="N3715" s="4">
        <v>1</v>
      </c>
      <c r="O3715" s="4">
        <v>1</v>
      </c>
      <c r="P3715" s="4">
        <v>1</v>
      </c>
      <c r="Q3715" s="9">
        <f t="shared" si="173"/>
        <v>3.6805555555555554E-3</v>
      </c>
      <c r="R3715" s="4">
        <f t="shared" si="174"/>
        <v>40708.904652777775</v>
      </c>
      <c r="S3715" s="4">
        <v>0.34432941665605732</v>
      </c>
      <c r="T3715" s="4" t="str">
        <f>VLOOKUP(E3715,Sheet2!$A$2:$E$137,5,FALSE)</f>
        <v>TR</v>
      </c>
      <c r="U3715" s="4">
        <f>VLOOKUP($T3715,Sheet4!$H$1106:$M$1351,surveys!U$1+1,FALSE)</f>
        <v>0.56282907227865631</v>
      </c>
      <c r="V3715" s="4">
        <f>VLOOKUP($T3715,Sheet4!$H$1106:$M$1351,surveys!V$1+1,FALSE)</f>
        <v>0.73998378440807921</v>
      </c>
      <c r="W3715" s="4">
        <f>VLOOKUP($T3715,Sheet4!$H$1106:$M$1351,surveys!W$1+1,FALSE)</f>
        <v>0.86593507285859772</v>
      </c>
      <c r="X3715" s="4">
        <f>VLOOKUP($T3715,Sheet4!$H$1106:$M$1351,surveys!X$1+1,FALSE)</f>
        <v>0.93709051462417825</v>
      </c>
      <c r="Y3715" s="4">
        <f>VLOOKUP($T3715,Sheet4!$H$1106:$M$1351,surveys!Y$1+1,FALSE)</f>
        <v>1</v>
      </c>
      <c r="Z3715" s="4">
        <f t="shared" ref="Z3715:Z3778" si="175">IF(S3715&lt;U3715,1,IF(S3715&lt;V3715,2,IF(S3715&lt;W3715,3,IF(S3715&lt;X3715,4,5))))</f>
        <v>1</v>
      </c>
      <c r="AA3715" s="4" t="str">
        <f>VLOOKUP(T3715&amp;"-"&amp;Z3715,Sheet4!$W$2:$AA$1100,3,FALSE)</f>
        <v>Istanbul</v>
      </c>
      <c r="AB3715" s="4">
        <f>VLOOKUP(T3715&amp;"-"&amp;Z3715,Sheet4!$W$2:$AA$1100,4,FALSE)</f>
        <v>41.013840000000002</v>
      </c>
      <c r="AC3715" s="4">
        <f>VLOOKUP(T3715&amp;"-"&amp;Z3715,Sheet4!$W$2:$AA$1100,5,FALSE)</f>
        <v>28.949660000000002</v>
      </c>
    </row>
    <row r="3716" spans="1:29">
      <c r="A3716" s="6">
        <v>40708</v>
      </c>
      <c r="B3716" s="7">
        <v>0.57859953703703704</v>
      </c>
      <c r="C3716" s="4" t="s">
        <v>1213</v>
      </c>
      <c r="D3716" s="4" t="s">
        <v>1214</v>
      </c>
      <c r="E3716" s="4" t="s">
        <v>26</v>
      </c>
      <c r="F3716" s="4">
        <v>4</v>
      </c>
      <c r="G3716" s="4">
        <v>4</v>
      </c>
      <c r="H3716" s="4">
        <v>4</v>
      </c>
      <c r="I3716" s="4">
        <v>5</v>
      </c>
      <c r="J3716" s="4">
        <v>4</v>
      </c>
      <c r="K3716" s="4">
        <v>3</v>
      </c>
      <c r="L3716" s="4">
        <v>5</v>
      </c>
      <c r="M3716" s="4">
        <v>4</v>
      </c>
      <c r="N3716" s="4">
        <v>5</v>
      </c>
      <c r="O3716" s="4">
        <v>4</v>
      </c>
      <c r="P3716" s="4">
        <v>5</v>
      </c>
      <c r="Q3716" s="9">
        <f t="shared" si="173"/>
        <v>5.4594907407407404E-2</v>
      </c>
      <c r="R3716" s="4">
        <f t="shared" si="174"/>
        <v>40708.578599537039</v>
      </c>
      <c r="S3716" s="4">
        <v>0.43977816881523824</v>
      </c>
      <c r="T3716" s="4" t="str">
        <f>VLOOKUP(E3716,Sheet2!$A$2:$E$137,5,FALSE)</f>
        <v>DE</v>
      </c>
      <c r="U3716" s="4">
        <f>VLOOKUP($T3716,Sheet4!$H$1106:$M$1351,surveys!U$1+1,FALSE)</f>
        <v>0.42620281948941302</v>
      </c>
      <c r="V3716" s="4">
        <f>VLOOKUP($T3716,Sheet4!$H$1106:$M$1351,surveys!V$1+1,FALSE)</f>
        <v>0.64253089557903176</v>
      </c>
      <c r="W3716" s="4">
        <f>VLOOKUP($T3716,Sheet4!$H$1106:$M$1351,surveys!W$1+1,FALSE)</f>
        <v>0.79931043378760003</v>
      </c>
      <c r="X3716" s="4">
        <f>VLOOKUP($T3716,Sheet4!$H$1106:$M$1351,surveys!X$1+1,FALSE)</f>
        <v>0.91914675697020254</v>
      </c>
      <c r="Y3716" s="4">
        <f>VLOOKUP($T3716,Sheet4!$H$1106:$M$1351,surveys!Y$1+1,FALSE)</f>
        <v>1</v>
      </c>
      <c r="Z3716" s="4">
        <f t="shared" si="175"/>
        <v>2</v>
      </c>
      <c r="AA3716" s="4" t="str">
        <f>VLOOKUP(T3716&amp;"-"&amp;Z3716,Sheet4!$W$2:$AA$1100,3,FALSE)</f>
        <v>Hamburg</v>
      </c>
      <c r="AB3716" s="4">
        <f>VLOOKUP(T3716&amp;"-"&amp;Z3716,Sheet4!$W$2:$AA$1100,4,FALSE)</f>
        <v>53.55</v>
      </c>
      <c r="AC3716" s="4">
        <f>VLOOKUP(T3716&amp;"-"&amp;Z3716,Sheet4!$W$2:$AA$1100,5,FALSE)</f>
        <v>10</v>
      </c>
    </row>
    <row r="3717" spans="1:29">
      <c r="A3717" s="6">
        <v>40708</v>
      </c>
      <c r="B3717" s="7">
        <v>0.76059027777777777</v>
      </c>
      <c r="C3717" s="4" t="s">
        <v>1215</v>
      </c>
      <c r="D3717" s="4" t="s">
        <v>1214</v>
      </c>
      <c r="E3717" s="4" t="s">
        <v>539</v>
      </c>
      <c r="F3717" s="4">
        <v>1</v>
      </c>
      <c r="G3717" s="4">
        <v>1</v>
      </c>
      <c r="H3717" s="4">
        <v>1</v>
      </c>
      <c r="I3717" s="4">
        <v>1</v>
      </c>
      <c r="J3717" s="4">
        <v>1</v>
      </c>
      <c r="K3717" s="4">
        <v>1</v>
      </c>
      <c r="L3717" s="4">
        <v>1</v>
      </c>
      <c r="M3717" s="4">
        <v>1</v>
      </c>
      <c r="N3717" s="4">
        <v>1</v>
      </c>
      <c r="O3717" s="4">
        <v>1</v>
      </c>
      <c r="P3717" s="4">
        <v>1</v>
      </c>
      <c r="Q3717" s="9">
        <f t="shared" ref="Q3717:Q3780" si="176">TIME(VALUE(MID(B3717,1,2)),VALUE(MID(B3717,4,2)),VALUE(RIGHT(B3717,2)))</f>
        <v>4.2569444444444444E-2</v>
      </c>
      <c r="R3717" s="4">
        <f t="shared" si="174"/>
        <v>40708.76059027778</v>
      </c>
      <c r="S3717" s="4">
        <v>1.2140890540895954E-2</v>
      </c>
      <c r="T3717" s="4" t="str">
        <f>VLOOKUP(E3717,Sheet2!$A$2:$E$137,5,FALSE)</f>
        <v>DO</v>
      </c>
      <c r="U3717" s="4">
        <f>VLOOKUP($T3717,Sheet4!$H$1106:$M$1351,surveys!U$1+1,FALSE)</f>
        <v>0.55292961358927484</v>
      </c>
      <c r="V3717" s="4">
        <f>VLOOKUP($T3717,Sheet4!$H$1106:$M$1351,surveys!V$1+1,FALSE)</f>
        <v>0.85426172753198704</v>
      </c>
      <c r="W3717" s="4">
        <f>VLOOKUP($T3717,Sheet4!$H$1106:$M$1351,surveys!W$1+1,FALSE)</f>
        <v>0.90897836611198957</v>
      </c>
      <c r="X3717" s="4">
        <f>VLOOKUP($T3717,Sheet4!$H$1106:$M$1351,surveys!X$1+1,FALSE)</f>
        <v>0.96131900097355383</v>
      </c>
      <c r="Y3717" s="4">
        <f>VLOOKUP($T3717,Sheet4!$H$1106:$M$1351,surveys!Y$1+1,FALSE)</f>
        <v>1</v>
      </c>
      <c r="Z3717" s="4">
        <f t="shared" si="175"/>
        <v>1</v>
      </c>
      <c r="AA3717" s="4" t="str">
        <f>VLOOKUP(T3717&amp;"-"&amp;Z3717,Sheet4!$W$2:$AA$1100,3,FALSE)</f>
        <v>Santo Domingo</v>
      </c>
      <c r="AB3717" s="4">
        <f>VLOOKUP(T3717&amp;"-"&amp;Z3717,Sheet4!$W$2:$AA$1100,4,FALSE)</f>
        <v>18.500119999999999</v>
      </c>
      <c r="AC3717" s="4">
        <f>VLOOKUP(T3717&amp;"-"&amp;Z3717,Sheet4!$W$2:$AA$1100,5,FALSE)</f>
        <v>-69.988569999999996</v>
      </c>
    </row>
    <row r="3718" spans="1:29">
      <c r="A3718" s="6">
        <v>40708</v>
      </c>
      <c r="B3718" s="7">
        <v>0.60380787037037031</v>
      </c>
      <c r="C3718" s="4" t="s">
        <v>1213</v>
      </c>
      <c r="D3718" s="4" t="s">
        <v>1219</v>
      </c>
      <c r="E3718" s="4" t="s">
        <v>44</v>
      </c>
      <c r="F3718" s="4">
        <v>1</v>
      </c>
      <c r="G3718" s="4">
        <v>1</v>
      </c>
      <c r="H3718" s="4">
        <v>1</v>
      </c>
      <c r="I3718" s="4">
        <v>1</v>
      </c>
      <c r="J3718" s="4">
        <v>1</v>
      </c>
      <c r="K3718" s="4">
        <v>1</v>
      </c>
      <c r="L3718" s="4">
        <v>1</v>
      </c>
      <c r="M3718" s="4">
        <v>1</v>
      </c>
      <c r="N3718" s="4">
        <v>1</v>
      </c>
      <c r="O3718" s="4">
        <v>1</v>
      </c>
      <c r="P3718" s="4">
        <v>1</v>
      </c>
      <c r="Q3718" s="9">
        <f t="shared" si="176"/>
        <v>2.5115740740740741E-3</v>
      </c>
      <c r="R3718" s="4">
        <f t="shared" si="174"/>
        <v>40708.603807870371</v>
      </c>
      <c r="S3718" s="4">
        <v>0.65512848244958821</v>
      </c>
      <c r="T3718" s="4" t="str">
        <f>VLOOKUP(E3718,Sheet2!$A$2:$E$137,5,FALSE)</f>
        <v>TR</v>
      </c>
      <c r="U3718" s="4">
        <f>VLOOKUP($T3718,Sheet4!$H$1106:$M$1351,surveys!U$1+1,FALSE)</f>
        <v>0.56282907227865631</v>
      </c>
      <c r="V3718" s="4">
        <f>VLOOKUP($T3718,Sheet4!$H$1106:$M$1351,surveys!V$1+1,FALSE)</f>
        <v>0.73998378440807921</v>
      </c>
      <c r="W3718" s="4">
        <f>VLOOKUP($T3718,Sheet4!$H$1106:$M$1351,surveys!W$1+1,FALSE)</f>
        <v>0.86593507285859772</v>
      </c>
      <c r="X3718" s="4">
        <f>VLOOKUP($T3718,Sheet4!$H$1106:$M$1351,surveys!X$1+1,FALSE)</f>
        <v>0.93709051462417825</v>
      </c>
      <c r="Y3718" s="4">
        <f>VLOOKUP($T3718,Sheet4!$H$1106:$M$1351,surveys!Y$1+1,FALSE)</f>
        <v>1</v>
      </c>
      <c r="Z3718" s="4">
        <f t="shared" si="175"/>
        <v>2</v>
      </c>
      <c r="AA3718" s="4" t="str">
        <f>VLOOKUP(T3718&amp;"-"&amp;Z3718,Sheet4!$W$2:$AA$1100,3,FALSE)</f>
        <v>Ankara</v>
      </c>
      <c r="AB3718" s="4">
        <f>VLOOKUP(T3718&amp;"-"&amp;Z3718,Sheet4!$W$2:$AA$1100,4,FALSE)</f>
        <v>39.919870000000003</v>
      </c>
      <c r="AC3718" s="4">
        <f>VLOOKUP(T3718&amp;"-"&amp;Z3718,Sheet4!$W$2:$AA$1100,5,FALSE)</f>
        <v>32.85427</v>
      </c>
    </row>
    <row r="3719" spans="1:29">
      <c r="A3719" s="6">
        <v>40708</v>
      </c>
      <c r="B3719" s="7">
        <v>0.60486111111111118</v>
      </c>
      <c r="C3719" s="4" t="s">
        <v>1215</v>
      </c>
      <c r="D3719" s="4" t="s">
        <v>1218</v>
      </c>
      <c r="E3719" s="4" t="s">
        <v>23</v>
      </c>
      <c r="F3719" s="4">
        <v>4</v>
      </c>
      <c r="G3719" s="4">
        <v>3</v>
      </c>
      <c r="H3719" s="4">
        <v>4</v>
      </c>
      <c r="I3719" s="4">
        <v>4</v>
      </c>
      <c r="J3719" s="4">
        <v>4</v>
      </c>
      <c r="K3719" s="4">
        <v>3</v>
      </c>
      <c r="L3719" s="4">
        <v>3</v>
      </c>
      <c r="M3719" s="4">
        <v>4</v>
      </c>
      <c r="N3719" s="4">
        <v>5</v>
      </c>
      <c r="O3719" s="4">
        <v>5</v>
      </c>
      <c r="P3719" s="4">
        <v>5</v>
      </c>
      <c r="Q3719" s="9">
        <f t="shared" si="176"/>
        <v>2.9050925925925928E-3</v>
      </c>
      <c r="R3719" s="4">
        <f t="shared" si="174"/>
        <v>40708.604861111111</v>
      </c>
      <c r="S3719" s="4">
        <v>0.1412646820594281</v>
      </c>
      <c r="T3719" s="4" t="str">
        <f>VLOOKUP(E3719,Sheet2!$A$2:$E$137,5,FALSE)</f>
        <v>CA</v>
      </c>
      <c r="U3719" s="4">
        <f>VLOOKUP($T3719,Sheet4!$H$1106:$M$1351,surveys!U$1+1,FALSE)</f>
        <v>0.39929817507859233</v>
      </c>
      <c r="V3719" s="4">
        <f>VLOOKUP($T3719,Sheet4!$H$1106:$M$1351,surveys!V$1+1,FALSE)</f>
        <v>0.68226808593455113</v>
      </c>
      <c r="W3719" s="4">
        <f>VLOOKUP($T3719,Sheet4!$H$1106:$M$1351,surveys!W$1+1,FALSE)</f>
        <v>0.8413893511967715</v>
      </c>
      <c r="X3719" s="4">
        <f>VLOOKUP($T3719,Sheet4!$H$1106:$M$1351,surveys!X$1+1,FALSE)</f>
        <v>0.92969032990429024</v>
      </c>
      <c r="Y3719" s="4">
        <f>VLOOKUP($T3719,Sheet4!$H$1106:$M$1351,surveys!Y$1+1,FALSE)</f>
        <v>1</v>
      </c>
      <c r="Z3719" s="4">
        <f t="shared" si="175"/>
        <v>1</v>
      </c>
      <c r="AA3719" s="4" t="str">
        <f>VLOOKUP(T3719&amp;"-"&amp;Z3719,Sheet4!$W$2:$AA$1100,3,FALSE)</f>
        <v>Toronto</v>
      </c>
      <c r="AB3719" s="4">
        <f>VLOOKUP(T3719&amp;"-"&amp;Z3719,Sheet4!$W$2:$AA$1100,4,FALSE)</f>
        <v>43.700110000000002</v>
      </c>
      <c r="AC3719" s="4">
        <f>VLOOKUP(T3719&amp;"-"&amp;Z3719,Sheet4!$W$2:$AA$1100,5,FALSE)</f>
        <v>-79.416300000000007</v>
      </c>
    </row>
    <row r="3720" spans="1:29">
      <c r="A3720" s="6">
        <v>40708</v>
      </c>
      <c r="B3720" s="7">
        <v>0.62446759259259255</v>
      </c>
      <c r="C3720" s="4" t="s">
        <v>1215</v>
      </c>
      <c r="D3720" s="4" t="s">
        <v>1214</v>
      </c>
      <c r="E3720" s="4" t="s">
        <v>37</v>
      </c>
      <c r="F3720" s="4">
        <v>3</v>
      </c>
      <c r="G3720" s="4">
        <v>4</v>
      </c>
      <c r="H3720" s="4">
        <v>4</v>
      </c>
      <c r="I3720" s="4">
        <v>3</v>
      </c>
      <c r="J3720" s="4">
        <v>3</v>
      </c>
      <c r="K3720" s="4">
        <v>3</v>
      </c>
      <c r="L3720" s="4">
        <v>3</v>
      </c>
      <c r="M3720" s="4">
        <v>3</v>
      </c>
      <c r="N3720" s="4">
        <v>4</v>
      </c>
      <c r="O3720" s="4">
        <v>3</v>
      </c>
      <c r="P3720" s="4">
        <v>4</v>
      </c>
      <c r="Q3720" s="9">
        <f t="shared" si="176"/>
        <v>1.7743055555555557E-2</v>
      </c>
      <c r="R3720" s="4">
        <f t="shared" si="174"/>
        <v>40708.624467592592</v>
      </c>
      <c r="S3720" s="4">
        <v>0.15453510992872865</v>
      </c>
      <c r="T3720" s="4" t="str">
        <f>VLOOKUP(E3720,Sheet2!$A$2:$E$137,5,FALSE)</f>
        <v>PT</v>
      </c>
      <c r="U3720" s="4">
        <f>VLOOKUP($T3720,Sheet4!$H$1106:$M$1351,surveys!U$1+1,FALSE)</f>
        <v>0.43703858129282908</v>
      </c>
      <c r="V3720" s="4">
        <f>VLOOKUP($T3720,Sheet4!$H$1106:$M$1351,surveys!V$1+1,FALSE)</f>
        <v>0.64773543484664464</v>
      </c>
      <c r="W3720" s="4">
        <f>VLOOKUP($T3720,Sheet4!$H$1106:$M$1351,surveys!W$1+1,FALSE)</f>
        <v>0.79869631675299657</v>
      </c>
      <c r="X3720" s="4">
        <f>VLOOKUP($T3720,Sheet4!$H$1106:$M$1351,surveys!X$1+1,FALSE)</f>
        <v>0.90115606302176665</v>
      </c>
      <c r="Y3720" s="4">
        <f>VLOOKUP($T3720,Sheet4!$H$1106:$M$1351,surveys!Y$1+1,FALSE)</f>
        <v>1</v>
      </c>
      <c r="Z3720" s="4">
        <f t="shared" si="175"/>
        <v>1</v>
      </c>
      <c r="AA3720" s="4" t="str">
        <f>VLOOKUP(T3720&amp;"-"&amp;Z3720,Sheet4!$W$2:$AA$1100,3,FALSE)</f>
        <v>Lisbon</v>
      </c>
      <c r="AB3720" s="4">
        <f>VLOOKUP(T3720&amp;"-"&amp;Z3720,Sheet4!$W$2:$AA$1100,4,FALSE)</f>
        <v>38.716670000000001</v>
      </c>
      <c r="AC3720" s="4">
        <f>VLOOKUP(T3720&amp;"-"&amp;Z3720,Sheet4!$W$2:$AA$1100,5,FALSE)</f>
        <v>-9.1333300000000008</v>
      </c>
    </row>
    <row r="3721" spans="1:29">
      <c r="A3721" s="6">
        <v>40708</v>
      </c>
      <c r="B3721" s="7">
        <v>0.64659722222222216</v>
      </c>
      <c r="C3721" s="4" t="s">
        <v>1215</v>
      </c>
      <c r="D3721" s="4" t="s">
        <v>1214</v>
      </c>
      <c r="E3721" s="4" t="s">
        <v>21</v>
      </c>
      <c r="F3721" s="4">
        <v>4</v>
      </c>
      <c r="G3721" s="4">
        <v>4</v>
      </c>
      <c r="H3721" s="4">
        <v>3</v>
      </c>
      <c r="I3721" s="4">
        <v>4</v>
      </c>
      <c r="J3721" s="4">
        <v>2</v>
      </c>
      <c r="K3721" s="4">
        <v>1</v>
      </c>
      <c r="L3721" s="4">
        <v>4</v>
      </c>
      <c r="M3721" s="4">
        <v>2</v>
      </c>
      <c r="N3721" s="4">
        <v>4</v>
      </c>
      <c r="O3721" s="4">
        <v>5</v>
      </c>
      <c r="P3721" s="4">
        <v>3</v>
      </c>
      <c r="Q3721" s="9">
        <f t="shared" si="176"/>
        <v>3.2199074074074074E-2</v>
      </c>
      <c r="R3721" s="4">
        <f t="shared" si="174"/>
        <v>40708.646597222221</v>
      </c>
      <c r="S3721" s="4">
        <v>0.75200881106341377</v>
      </c>
      <c r="T3721" s="4" t="str">
        <f>VLOOKUP(E3721,Sheet2!$A$2:$E$137,5,FALSE)</f>
        <v>MX</v>
      </c>
      <c r="U3721" s="4">
        <f>VLOOKUP($T3721,Sheet4!$H$1106:$M$1351,surveys!U$1+1,FALSE)</f>
        <v>0.64192227588837014</v>
      </c>
      <c r="V3721" s="4">
        <f>VLOOKUP($T3721,Sheet4!$H$1106:$M$1351,surveys!V$1+1,FALSE)</f>
        <v>0.73699712700692854</v>
      </c>
      <c r="W3721" s="4">
        <f>VLOOKUP($T3721,Sheet4!$H$1106:$M$1351,surveys!W$1+1,FALSE)</f>
        <v>0.83130642446864456</v>
      </c>
      <c r="X3721" s="4">
        <f>VLOOKUP($T3721,Sheet4!$H$1106:$M$1351,surveys!X$1+1,FALSE)</f>
        <v>0.91696724211461977</v>
      </c>
      <c r="Y3721" s="4">
        <f>VLOOKUP($T3721,Sheet4!$H$1106:$M$1351,surveys!Y$1+1,FALSE)</f>
        <v>1</v>
      </c>
      <c r="Z3721" s="4">
        <f t="shared" si="175"/>
        <v>3</v>
      </c>
      <c r="AA3721" s="4" t="str">
        <f>VLOOKUP(T3721&amp;"-"&amp;Z3721,Sheet4!$W$2:$AA$1100,3,FALSE)</f>
        <v>Ecatepec</v>
      </c>
      <c r="AB3721" s="4">
        <f>VLOOKUP(T3721&amp;"-"&amp;Z3721,Sheet4!$W$2:$AA$1100,4,FALSE)</f>
        <v>19.601109999999998</v>
      </c>
      <c r="AC3721" s="4">
        <f>VLOOKUP(T3721&amp;"-"&amp;Z3721,Sheet4!$W$2:$AA$1100,5,FALSE)</f>
        <v>-99.052499999999995</v>
      </c>
    </row>
    <row r="3722" spans="1:29">
      <c r="A3722" s="6">
        <v>40708</v>
      </c>
      <c r="B3722" s="7">
        <v>0.67936342592592602</v>
      </c>
      <c r="C3722" s="4" t="s">
        <v>1213</v>
      </c>
      <c r="D3722" s="4" t="s">
        <v>1218</v>
      </c>
      <c r="E3722" s="4" t="s">
        <v>15</v>
      </c>
      <c r="F3722" s="4">
        <v>4</v>
      </c>
      <c r="G3722" s="4">
        <v>3</v>
      </c>
      <c r="H3722" s="4">
        <v>4</v>
      </c>
      <c r="I3722" s="4">
        <v>4</v>
      </c>
      <c r="J3722" s="4">
        <v>4</v>
      </c>
      <c r="K3722" s="4">
        <v>5</v>
      </c>
      <c r="L3722" s="4">
        <v>5</v>
      </c>
      <c r="M3722" s="4">
        <v>5</v>
      </c>
      <c r="N3722" s="4">
        <v>4</v>
      </c>
      <c r="O3722" s="4">
        <v>4</v>
      </c>
      <c r="P3722" s="4">
        <v>4</v>
      </c>
      <c r="Q3722" s="9">
        <f t="shared" si="176"/>
        <v>5.5162037037037037E-2</v>
      </c>
      <c r="R3722" s="4">
        <f t="shared" si="174"/>
        <v>40708.679363425923</v>
      </c>
      <c r="S3722" s="4">
        <v>0.90928898191301677</v>
      </c>
      <c r="T3722" s="4" t="str">
        <f>VLOOKUP(E3722,Sheet2!$A$2:$E$137,5,FALSE)</f>
        <v>US</v>
      </c>
      <c r="U3722" s="4">
        <f>VLOOKUP($T3722,Sheet4!$H$1106:$M$1351,surveys!U$1+1,FALSE)</f>
        <v>0.42883768204388006</v>
      </c>
      <c r="V3722" s="4">
        <f>VLOOKUP($T3722,Sheet4!$H$1106:$M$1351,surveys!V$1+1,FALSE)</f>
        <v>0.62778475709586301</v>
      </c>
      <c r="W3722" s="4">
        <f>VLOOKUP($T3722,Sheet4!$H$1106:$M$1351,surveys!W$1+1,FALSE)</f>
        <v>0.76918600378409652</v>
      </c>
      <c r="X3722" s="4">
        <f>VLOOKUP($T3722,Sheet4!$H$1106:$M$1351,surveys!X$1+1,FALSE)</f>
        <v>0.88987045221102745</v>
      </c>
      <c r="Y3722" s="4">
        <f>VLOOKUP($T3722,Sheet4!$H$1106:$M$1351,surveys!Y$1+1,FALSE)</f>
        <v>1</v>
      </c>
      <c r="Z3722" s="4">
        <f t="shared" si="175"/>
        <v>5</v>
      </c>
      <c r="AA3722" s="4" t="str">
        <f>VLOOKUP(T3722&amp;"-"&amp;Z3722,Sheet4!$W$2:$AA$1100,3,FALSE)</f>
        <v>Houston</v>
      </c>
      <c r="AB3722" s="4">
        <f>VLOOKUP(T3722&amp;"-"&amp;Z3722,Sheet4!$W$2:$AA$1100,4,FALSE)</f>
        <v>29.763280000000002</v>
      </c>
      <c r="AC3722" s="4">
        <f>VLOOKUP(T3722&amp;"-"&amp;Z3722,Sheet4!$W$2:$AA$1100,5,FALSE)</f>
        <v>-95.36327</v>
      </c>
    </row>
    <row r="3723" spans="1:29">
      <c r="A3723" s="6">
        <v>40708</v>
      </c>
      <c r="B3723" s="7">
        <v>0.7211805555555556</v>
      </c>
      <c r="C3723" s="4" t="s">
        <v>1213</v>
      </c>
      <c r="D3723" s="4" t="s">
        <v>1214</v>
      </c>
      <c r="E3723" s="4" t="s">
        <v>44</v>
      </c>
      <c r="F3723" s="4">
        <v>1</v>
      </c>
      <c r="G3723" s="4">
        <v>1</v>
      </c>
      <c r="H3723" s="4">
        <v>1</v>
      </c>
      <c r="I3723" s="4">
        <v>1</v>
      </c>
      <c r="J3723" s="4">
        <v>1</v>
      </c>
      <c r="K3723" s="4">
        <v>1</v>
      </c>
      <c r="L3723" s="4">
        <v>1</v>
      </c>
      <c r="M3723" s="4">
        <v>1</v>
      </c>
      <c r="N3723" s="4">
        <v>1</v>
      </c>
      <c r="O3723" s="4">
        <v>1</v>
      </c>
      <c r="P3723" s="4">
        <v>1</v>
      </c>
      <c r="Q3723" s="9">
        <f t="shared" si="176"/>
        <v>1.5231481481481483E-2</v>
      </c>
      <c r="R3723" s="4">
        <f t="shared" si="174"/>
        <v>40708.721180555556</v>
      </c>
      <c r="S3723" s="4">
        <v>0.39390324143438704</v>
      </c>
      <c r="T3723" s="4" t="str">
        <f>VLOOKUP(E3723,Sheet2!$A$2:$E$137,5,FALSE)</f>
        <v>TR</v>
      </c>
      <c r="U3723" s="4">
        <f>VLOOKUP($T3723,Sheet4!$H$1106:$M$1351,surveys!U$1+1,FALSE)</f>
        <v>0.56282907227865631</v>
      </c>
      <c r="V3723" s="4">
        <f>VLOOKUP($T3723,Sheet4!$H$1106:$M$1351,surveys!V$1+1,FALSE)</f>
        <v>0.73998378440807921</v>
      </c>
      <c r="W3723" s="4">
        <f>VLOOKUP($T3723,Sheet4!$H$1106:$M$1351,surveys!W$1+1,FALSE)</f>
        <v>0.86593507285859772</v>
      </c>
      <c r="X3723" s="4">
        <f>VLOOKUP($T3723,Sheet4!$H$1106:$M$1351,surveys!X$1+1,FALSE)</f>
        <v>0.93709051462417825</v>
      </c>
      <c r="Y3723" s="4">
        <f>VLOOKUP($T3723,Sheet4!$H$1106:$M$1351,surveys!Y$1+1,FALSE)</f>
        <v>1</v>
      </c>
      <c r="Z3723" s="4">
        <f t="shared" si="175"/>
        <v>1</v>
      </c>
      <c r="AA3723" s="4" t="str">
        <f>VLOOKUP(T3723&amp;"-"&amp;Z3723,Sheet4!$W$2:$AA$1100,3,FALSE)</f>
        <v>Istanbul</v>
      </c>
      <c r="AB3723" s="4">
        <f>VLOOKUP(T3723&amp;"-"&amp;Z3723,Sheet4!$W$2:$AA$1100,4,FALSE)</f>
        <v>41.013840000000002</v>
      </c>
      <c r="AC3723" s="4">
        <f>VLOOKUP(T3723&amp;"-"&amp;Z3723,Sheet4!$W$2:$AA$1100,5,FALSE)</f>
        <v>28.949660000000002</v>
      </c>
    </row>
    <row r="3724" spans="1:29">
      <c r="A3724" s="6">
        <v>40708</v>
      </c>
      <c r="B3724" s="7">
        <v>0.72466435185185185</v>
      </c>
      <c r="C3724" s="4" t="s">
        <v>1215</v>
      </c>
      <c r="D3724" s="4" t="s">
        <v>1218</v>
      </c>
      <c r="E3724" s="4" t="s">
        <v>15</v>
      </c>
      <c r="F3724" s="4">
        <v>2</v>
      </c>
      <c r="G3724" s="4">
        <v>2</v>
      </c>
      <c r="H3724" s="4">
        <v>2</v>
      </c>
      <c r="I3724" s="4">
        <v>3</v>
      </c>
      <c r="J3724" s="4">
        <v>4</v>
      </c>
      <c r="K3724" s="4">
        <v>4</v>
      </c>
      <c r="L3724" s="4">
        <v>3</v>
      </c>
      <c r="M3724" s="4">
        <v>4</v>
      </c>
      <c r="N3724" s="4">
        <v>4</v>
      </c>
      <c r="O3724" s="4">
        <v>3</v>
      </c>
      <c r="P3724" s="4">
        <v>4</v>
      </c>
      <c r="Q3724" s="9">
        <f t="shared" si="176"/>
        <v>1.726851851851852E-2</v>
      </c>
      <c r="R3724" s="4">
        <f t="shared" si="174"/>
        <v>40708.724664351852</v>
      </c>
      <c r="S3724" s="4">
        <v>4.5199868853734948E-2</v>
      </c>
      <c r="T3724" s="4" t="str">
        <f>VLOOKUP(E3724,Sheet2!$A$2:$E$137,5,FALSE)</f>
        <v>US</v>
      </c>
      <c r="U3724" s="4">
        <f>VLOOKUP($T3724,Sheet4!$H$1106:$M$1351,surveys!U$1+1,FALSE)</f>
        <v>0.42883768204388006</v>
      </c>
      <c r="V3724" s="4">
        <f>VLOOKUP($T3724,Sheet4!$H$1106:$M$1351,surveys!V$1+1,FALSE)</f>
        <v>0.62778475709586301</v>
      </c>
      <c r="W3724" s="4">
        <f>VLOOKUP($T3724,Sheet4!$H$1106:$M$1351,surveys!W$1+1,FALSE)</f>
        <v>0.76918600378409652</v>
      </c>
      <c r="X3724" s="4">
        <f>VLOOKUP($T3724,Sheet4!$H$1106:$M$1351,surveys!X$1+1,FALSE)</f>
        <v>0.88987045221102745</v>
      </c>
      <c r="Y3724" s="4">
        <f>VLOOKUP($T3724,Sheet4!$H$1106:$M$1351,surveys!Y$1+1,FALSE)</f>
        <v>1</v>
      </c>
      <c r="Z3724" s="4">
        <f t="shared" si="175"/>
        <v>1</v>
      </c>
      <c r="AA3724" s="4" t="str">
        <f>VLOOKUP(T3724&amp;"-"&amp;Z3724,Sheet4!$W$2:$AA$1100,3,FALSE)</f>
        <v>New York City</v>
      </c>
      <c r="AB3724" s="4">
        <f>VLOOKUP(T3724&amp;"-"&amp;Z3724,Sheet4!$W$2:$AA$1100,4,FALSE)</f>
        <v>40.714269999999999</v>
      </c>
      <c r="AC3724" s="4">
        <f>VLOOKUP(T3724&amp;"-"&amp;Z3724,Sheet4!$W$2:$AA$1100,5,FALSE)</f>
        <v>-74.005970000000005</v>
      </c>
    </row>
    <row r="3725" spans="1:29">
      <c r="A3725" s="6">
        <v>40708</v>
      </c>
      <c r="B3725" s="7">
        <v>0.73927083333333332</v>
      </c>
      <c r="C3725" s="4" t="s">
        <v>1213</v>
      </c>
      <c r="D3725" s="4" t="s">
        <v>1214</v>
      </c>
      <c r="E3725" s="4" t="s">
        <v>21</v>
      </c>
      <c r="F3725" s="4">
        <v>5</v>
      </c>
      <c r="G3725" s="4">
        <v>4</v>
      </c>
      <c r="H3725" s="4">
        <v>4</v>
      </c>
      <c r="I3725" s="4">
        <v>3</v>
      </c>
      <c r="J3725" s="4">
        <v>3</v>
      </c>
      <c r="K3725" s="4">
        <v>4</v>
      </c>
      <c r="L3725" s="4">
        <v>3</v>
      </c>
      <c r="M3725" s="4">
        <v>5</v>
      </c>
      <c r="N3725" s="4">
        <v>5</v>
      </c>
      <c r="O3725" s="4">
        <v>5</v>
      </c>
      <c r="P3725" s="4">
        <v>5</v>
      </c>
      <c r="Q3725" s="9">
        <f t="shared" si="176"/>
        <v>2.7465277777777772E-2</v>
      </c>
      <c r="R3725" s="4">
        <f t="shared" si="174"/>
        <v>40708.739270833335</v>
      </c>
      <c r="S3725" s="4">
        <v>0.35986461809551695</v>
      </c>
      <c r="T3725" s="4" t="str">
        <f>VLOOKUP(E3725,Sheet2!$A$2:$E$137,5,FALSE)</f>
        <v>MX</v>
      </c>
      <c r="U3725" s="4">
        <f>VLOOKUP($T3725,Sheet4!$H$1106:$M$1351,surveys!U$1+1,FALSE)</f>
        <v>0.64192227588837014</v>
      </c>
      <c r="V3725" s="4">
        <f>VLOOKUP($T3725,Sheet4!$H$1106:$M$1351,surveys!V$1+1,FALSE)</f>
        <v>0.73699712700692854</v>
      </c>
      <c r="W3725" s="4">
        <f>VLOOKUP($T3725,Sheet4!$H$1106:$M$1351,surveys!W$1+1,FALSE)</f>
        <v>0.83130642446864456</v>
      </c>
      <c r="X3725" s="4">
        <f>VLOOKUP($T3725,Sheet4!$H$1106:$M$1351,surveys!X$1+1,FALSE)</f>
        <v>0.91696724211461977</v>
      </c>
      <c r="Y3725" s="4">
        <f>VLOOKUP($T3725,Sheet4!$H$1106:$M$1351,surveys!Y$1+1,FALSE)</f>
        <v>1</v>
      </c>
      <c r="Z3725" s="4">
        <f t="shared" si="175"/>
        <v>1</v>
      </c>
      <c r="AA3725" s="4" t="str">
        <f>VLOOKUP(T3725&amp;"-"&amp;Z3725,Sheet4!$W$2:$AA$1100,3,FALSE)</f>
        <v>Mexico City</v>
      </c>
      <c r="AB3725" s="4">
        <f>VLOOKUP(T3725&amp;"-"&amp;Z3725,Sheet4!$W$2:$AA$1100,4,FALSE)</f>
        <v>19.428470000000001</v>
      </c>
      <c r="AC3725" s="4">
        <f>VLOOKUP(T3725&amp;"-"&amp;Z3725,Sheet4!$W$2:$AA$1100,5,FALSE)</f>
        <v>-99.127660000000006</v>
      </c>
    </row>
    <row r="3726" spans="1:29">
      <c r="A3726" s="6">
        <v>40708</v>
      </c>
      <c r="B3726" s="7">
        <v>0.74534722222222216</v>
      </c>
      <c r="C3726" s="4" t="s">
        <v>1215</v>
      </c>
      <c r="D3726" s="4" t="s">
        <v>1216</v>
      </c>
      <c r="E3726" s="4" t="s">
        <v>15</v>
      </c>
      <c r="F3726" s="4">
        <v>5</v>
      </c>
      <c r="G3726" s="4">
        <v>5</v>
      </c>
      <c r="H3726" s="4">
        <v>5</v>
      </c>
      <c r="I3726" s="4">
        <v>4</v>
      </c>
      <c r="J3726" s="4">
        <v>5</v>
      </c>
      <c r="K3726" s="4">
        <v>5</v>
      </c>
      <c r="L3726" s="4">
        <v>3</v>
      </c>
      <c r="M3726" s="4">
        <v>5</v>
      </c>
      <c r="N3726" s="4">
        <v>5</v>
      </c>
      <c r="O3726" s="4">
        <v>2</v>
      </c>
      <c r="P3726" s="4">
        <v>1</v>
      </c>
      <c r="Q3726" s="9">
        <f t="shared" si="176"/>
        <v>3.1504629629629625E-2</v>
      </c>
      <c r="R3726" s="4">
        <f t="shared" si="174"/>
        <v>40708.745347222219</v>
      </c>
      <c r="S3726" s="4">
        <v>0.44187258080283964</v>
      </c>
      <c r="T3726" s="4" t="str">
        <f>VLOOKUP(E3726,Sheet2!$A$2:$E$137,5,FALSE)</f>
        <v>US</v>
      </c>
      <c r="U3726" s="4">
        <f>VLOOKUP($T3726,Sheet4!$H$1106:$M$1351,surveys!U$1+1,FALSE)</f>
        <v>0.42883768204388006</v>
      </c>
      <c r="V3726" s="4">
        <f>VLOOKUP($T3726,Sheet4!$H$1106:$M$1351,surveys!V$1+1,FALSE)</f>
        <v>0.62778475709586301</v>
      </c>
      <c r="W3726" s="4">
        <f>VLOOKUP($T3726,Sheet4!$H$1106:$M$1351,surveys!W$1+1,FALSE)</f>
        <v>0.76918600378409652</v>
      </c>
      <c r="X3726" s="4">
        <f>VLOOKUP($T3726,Sheet4!$H$1106:$M$1351,surveys!X$1+1,FALSE)</f>
        <v>0.88987045221102745</v>
      </c>
      <c r="Y3726" s="4">
        <f>VLOOKUP($T3726,Sheet4!$H$1106:$M$1351,surveys!Y$1+1,FALSE)</f>
        <v>1</v>
      </c>
      <c r="Z3726" s="4">
        <f t="shared" si="175"/>
        <v>2</v>
      </c>
      <c r="AA3726" s="4" t="str">
        <f>VLOOKUP(T3726&amp;"-"&amp;Z3726,Sheet4!$W$2:$AA$1100,3,FALSE)</f>
        <v>Los Angeles</v>
      </c>
      <c r="AB3726" s="4">
        <f>VLOOKUP(T3726&amp;"-"&amp;Z3726,Sheet4!$W$2:$AA$1100,4,FALSE)</f>
        <v>34.052230000000002</v>
      </c>
      <c r="AC3726" s="4">
        <f>VLOOKUP(T3726&amp;"-"&amp;Z3726,Sheet4!$W$2:$AA$1100,5,FALSE)</f>
        <v>-118.24368</v>
      </c>
    </row>
    <row r="3727" spans="1:29">
      <c r="A3727" s="6">
        <v>40708</v>
      </c>
      <c r="B3727" s="7">
        <v>0.71962962962962962</v>
      </c>
      <c r="C3727" s="4" t="s">
        <v>1213</v>
      </c>
      <c r="D3727" s="4" t="s">
        <v>1219</v>
      </c>
      <c r="E3727" s="4" t="s">
        <v>15</v>
      </c>
      <c r="F3727" s="4">
        <v>1</v>
      </c>
      <c r="G3727" s="4">
        <v>1</v>
      </c>
      <c r="H3727" s="4">
        <v>1</v>
      </c>
      <c r="I3727" s="4">
        <v>1</v>
      </c>
      <c r="J3727" s="4">
        <v>1</v>
      </c>
      <c r="K3727" s="4">
        <v>1</v>
      </c>
      <c r="L3727" s="4">
        <v>1</v>
      </c>
      <c r="M3727" s="4">
        <v>1</v>
      </c>
      <c r="N3727" s="4">
        <v>1</v>
      </c>
      <c r="O3727" s="4">
        <v>1</v>
      </c>
      <c r="P3727" s="4">
        <v>1</v>
      </c>
      <c r="Q3727" s="9">
        <f t="shared" si="176"/>
        <v>1.3923611111111111E-2</v>
      </c>
      <c r="R3727" s="4">
        <f t="shared" si="174"/>
        <v>40708.719629629632</v>
      </c>
      <c r="S3727" s="4">
        <v>0.38375225842702476</v>
      </c>
      <c r="T3727" s="4" t="str">
        <f>VLOOKUP(E3727,Sheet2!$A$2:$E$137,5,FALSE)</f>
        <v>US</v>
      </c>
      <c r="U3727" s="4">
        <f>VLOOKUP($T3727,Sheet4!$H$1106:$M$1351,surveys!U$1+1,FALSE)</f>
        <v>0.42883768204388006</v>
      </c>
      <c r="V3727" s="4">
        <f>VLOOKUP($T3727,Sheet4!$H$1106:$M$1351,surveys!V$1+1,FALSE)</f>
        <v>0.62778475709586301</v>
      </c>
      <c r="W3727" s="4">
        <f>VLOOKUP($T3727,Sheet4!$H$1106:$M$1351,surveys!W$1+1,FALSE)</f>
        <v>0.76918600378409652</v>
      </c>
      <c r="X3727" s="4">
        <f>VLOOKUP($T3727,Sheet4!$H$1106:$M$1351,surveys!X$1+1,FALSE)</f>
        <v>0.88987045221102745</v>
      </c>
      <c r="Y3727" s="4">
        <f>VLOOKUP($T3727,Sheet4!$H$1106:$M$1351,surveys!Y$1+1,FALSE)</f>
        <v>1</v>
      </c>
      <c r="Z3727" s="4">
        <f t="shared" si="175"/>
        <v>1</v>
      </c>
      <c r="AA3727" s="4" t="str">
        <f>VLOOKUP(T3727&amp;"-"&amp;Z3727,Sheet4!$W$2:$AA$1100,3,FALSE)</f>
        <v>New York City</v>
      </c>
      <c r="AB3727" s="4">
        <f>VLOOKUP(T3727&amp;"-"&amp;Z3727,Sheet4!$W$2:$AA$1100,4,FALSE)</f>
        <v>40.714269999999999</v>
      </c>
      <c r="AC3727" s="4">
        <f>VLOOKUP(T3727&amp;"-"&amp;Z3727,Sheet4!$W$2:$AA$1100,5,FALSE)</f>
        <v>-74.005970000000005</v>
      </c>
    </row>
    <row r="3728" spans="1:29">
      <c r="A3728" s="6">
        <v>40708</v>
      </c>
      <c r="B3728" s="7">
        <v>0.77094907407407398</v>
      </c>
      <c r="C3728" s="4" t="s">
        <v>1213</v>
      </c>
      <c r="D3728" s="4" t="s">
        <v>1219</v>
      </c>
      <c r="E3728" s="4" t="s">
        <v>15</v>
      </c>
      <c r="F3728" s="4">
        <v>5</v>
      </c>
      <c r="G3728" s="4">
        <v>4</v>
      </c>
      <c r="H3728" s="4">
        <v>4</v>
      </c>
      <c r="I3728" s="4">
        <v>5</v>
      </c>
      <c r="J3728" s="4">
        <v>5</v>
      </c>
      <c r="K3728" s="4">
        <v>5</v>
      </c>
      <c r="L3728" s="4">
        <v>3</v>
      </c>
      <c r="M3728" s="4">
        <v>5</v>
      </c>
      <c r="N3728" s="4">
        <v>5</v>
      </c>
      <c r="O3728" s="4">
        <v>3</v>
      </c>
      <c r="P3728" s="4">
        <v>5</v>
      </c>
      <c r="Q3728" s="9">
        <f t="shared" si="176"/>
        <v>4.9467592592592591E-2</v>
      </c>
      <c r="R3728" s="4">
        <f t="shared" si="174"/>
        <v>40708.770949074074</v>
      </c>
      <c r="S3728" s="4">
        <v>0.93672639341832675</v>
      </c>
      <c r="T3728" s="4" t="str">
        <f>VLOOKUP(E3728,Sheet2!$A$2:$E$137,5,FALSE)</f>
        <v>US</v>
      </c>
      <c r="U3728" s="4">
        <f>VLOOKUP($T3728,Sheet4!$H$1106:$M$1351,surveys!U$1+1,FALSE)</f>
        <v>0.42883768204388006</v>
      </c>
      <c r="V3728" s="4">
        <f>VLOOKUP($T3728,Sheet4!$H$1106:$M$1351,surveys!V$1+1,FALSE)</f>
        <v>0.62778475709586301</v>
      </c>
      <c r="W3728" s="4">
        <f>VLOOKUP($T3728,Sheet4!$H$1106:$M$1351,surveys!W$1+1,FALSE)</f>
        <v>0.76918600378409652</v>
      </c>
      <c r="X3728" s="4">
        <f>VLOOKUP($T3728,Sheet4!$H$1106:$M$1351,surveys!X$1+1,FALSE)</f>
        <v>0.88987045221102745</v>
      </c>
      <c r="Y3728" s="4">
        <f>VLOOKUP($T3728,Sheet4!$H$1106:$M$1351,surveys!Y$1+1,FALSE)</f>
        <v>1</v>
      </c>
      <c r="Z3728" s="4">
        <f t="shared" si="175"/>
        <v>5</v>
      </c>
      <c r="AA3728" s="4" t="str">
        <f>VLOOKUP(T3728&amp;"-"&amp;Z3728,Sheet4!$W$2:$AA$1100,3,FALSE)</f>
        <v>Houston</v>
      </c>
      <c r="AB3728" s="4">
        <f>VLOOKUP(T3728&amp;"-"&amp;Z3728,Sheet4!$W$2:$AA$1100,4,FALSE)</f>
        <v>29.763280000000002</v>
      </c>
      <c r="AC3728" s="4">
        <f>VLOOKUP(T3728&amp;"-"&amp;Z3728,Sheet4!$W$2:$AA$1100,5,FALSE)</f>
        <v>-95.36327</v>
      </c>
    </row>
    <row r="3729" spans="1:29">
      <c r="A3729" s="6">
        <v>40708</v>
      </c>
      <c r="B3729" s="7">
        <v>0.77187499999999998</v>
      </c>
      <c r="C3729" s="4" t="s">
        <v>1215</v>
      </c>
      <c r="D3729" s="4" t="s">
        <v>1214</v>
      </c>
      <c r="E3729" s="4" t="s">
        <v>15</v>
      </c>
      <c r="F3729" s="4">
        <v>5</v>
      </c>
      <c r="G3729" s="4">
        <v>4</v>
      </c>
      <c r="H3729" s="4">
        <v>5</v>
      </c>
      <c r="I3729" s="4">
        <v>3</v>
      </c>
      <c r="J3729" s="4">
        <v>3</v>
      </c>
      <c r="K3729" s="4">
        <v>5</v>
      </c>
      <c r="L3729" s="4">
        <v>3</v>
      </c>
      <c r="M3729" s="4">
        <v>3</v>
      </c>
      <c r="N3729" s="4">
        <v>5</v>
      </c>
      <c r="O3729" s="4">
        <v>3</v>
      </c>
      <c r="P3729" s="4">
        <v>4</v>
      </c>
      <c r="Q3729" s="9">
        <f t="shared" si="176"/>
        <v>5.0173611111111106E-2</v>
      </c>
      <c r="R3729" s="4">
        <f t="shared" si="174"/>
        <v>40708.771874999999</v>
      </c>
      <c r="S3729" s="4">
        <v>7.1534063868950115E-2</v>
      </c>
      <c r="T3729" s="4" t="str">
        <f>VLOOKUP(E3729,Sheet2!$A$2:$E$137,5,FALSE)</f>
        <v>US</v>
      </c>
      <c r="U3729" s="4">
        <f>VLOOKUP($T3729,Sheet4!$H$1106:$M$1351,surveys!U$1+1,FALSE)</f>
        <v>0.42883768204388006</v>
      </c>
      <c r="V3729" s="4">
        <f>VLOOKUP($T3729,Sheet4!$H$1106:$M$1351,surveys!V$1+1,FALSE)</f>
        <v>0.62778475709586301</v>
      </c>
      <c r="W3729" s="4">
        <f>VLOOKUP($T3729,Sheet4!$H$1106:$M$1351,surveys!W$1+1,FALSE)</f>
        <v>0.76918600378409652</v>
      </c>
      <c r="X3729" s="4">
        <f>VLOOKUP($T3729,Sheet4!$H$1106:$M$1351,surveys!X$1+1,FALSE)</f>
        <v>0.88987045221102745</v>
      </c>
      <c r="Y3729" s="4">
        <f>VLOOKUP($T3729,Sheet4!$H$1106:$M$1351,surveys!Y$1+1,FALSE)</f>
        <v>1</v>
      </c>
      <c r="Z3729" s="4">
        <f t="shared" si="175"/>
        <v>1</v>
      </c>
      <c r="AA3729" s="4" t="str">
        <f>VLOOKUP(T3729&amp;"-"&amp;Z3729,Sheet4!$W$2:$AA$1100,3,FALSE)</f>
        <v>New York City</v>
      </c>
      <c r="AB3729" s="4">
        <f>VLOOKUP(T3729&amp;"-"&amp;Z3729,Sheet4!$W$2:$AA$1100,4,FALSE)</f>
        <v>40.714269999999999</v>
      </c>
      <c r="AC3729" s="4">
        <f>VLOOKUP(T3729&amp;"-"&amp;Z3729,Sheet4!$W$2:$AA$1100,5,FALSE)</f>
        <v>-74.005970000000005</v>
      </c>
    </row>
    <row r="3730" spans="1:29">
      <c r="A3730" s="6">
        <v>40708</v>
      </c>
      <c r="B3730" s="7">
        <v>0.77187499999999998</v>
      </c>
      <c r="C3730" s="4" t="s">
        <v>1213</v>
      </c>
      <c r="D3730" s="4" t="s">
        <v>1214</v>
      </c>
      <c r="E3730" s="4" t="s">
        <v>15</v>
      </c>
      <c r="F3730" s="4">
        <v>1</v>
      </c>
      <c r="G3730" s="4">
        <v>3</v>
      </c>
      <c r="H3730" s="4">
        <v>3</v>
      </c>
      <c r="I3730" s="4">
        <v>5</v>
      </c>
      <c r="J3730" s="4">
        <v>3</v>
      </c>
      <c r="K3730" s="4">
        <v>5</v>
      </c>
      <c r="L3730" s="4">
        <v>5</v>
      </c>
      <c r="M3730" s="4">
        <v>5</v>
      </c>
      <c r="N3730" s="4">
        <v>5</v>
      </c>
      <c r="O3730" s="4">
        <v>5</v>
      </c>
      <c r="P3730" s="4">
        <v>4</v>
      </c>
      <c r="Q3730" s="9">
        <f t="shared" si="176"/>
        <v>5.0173611111111106E-2</v>
      </c>
      <c r="R3730" s="4">
        <f t="shared" si="174"/>
        <v>40708.771874999999</v>
      </c>
      <c r="S3730" s="4">
        <v>0.62056342306820511</v>
      </c>
      <c r="T3730" s="4" t="str">
        <f>VLOOKUP(E3730,Sheet2!$A$2:$E$137,5,FALSE)</f>
        <v>US</v>
      </c>
      <c r="U3730" s="4">
        <f>VLOOKUP($T3730,Sheet4!$H$1106:$M$1351,surveys!U$1+1,FALSE)</f>
        <v>0.42883768204388006</v>
      </c>
      <c r="V3730" s="4">
        <f>VLOOKUP($T3730,Sheet4!$H$1106:$M$1351,surveys!V$1+1,FALSE)</f>
        <v>0.62778475709586301</v>
      </c>
      <c r="W3730" s="4">
        <f>VLOOKUP($T3730,Sheet4!$H$1106:$M$1351,surveys!W$1+1,FALSE)</f>
        <v>0.76918600378409652</v>
      </c>
      <c r="X3730" s="4">
        <f>VLOOKUP($T3730,Sheet4!$H$1106:$M$1351,surveys!X$1+1,FALSE)</f>
        <v>0.88987045221102745</v>
      </c>
      <c r="Y3730" s="4">
        <f>VLOOKUP($T3730,Sheet4!$H$1106:$M$1351,surveys!Y$1+1,FALSE)</f>
        <v>1</v>
      </c>
      <c r="Z3730" s="4">
        <f t="shared" si="175"/>
        <v>2</v>
      </c>
      <c r="AA3730" s="4" t="str">
        <f>VLOOKUP(T3730&amp;"-"&amp;Z3730,Sheet4!$W$2:$AA$1100,3,FALSE)</f>
        <v>Los Angeles</v>
      </c>
      <c r="AB3730" s="4">
        <f>VLOOKUP(T3730&amp;"-"&amp;Z3730,Sheet4!$W$2:$AA$1100,4,FALSE)</f>
        <v>34.052230000000002</v>
      </c>
      <c r="AC3730" s="4">
        <f>VLOOKUP(T3730&amp;"-"&amp;Z3730,Sheet4!$W$2:$AA$1100,5,FALSE)</f>
        <v>-118.24368</v>
      </c>
    </row>
    <row r="3731" spans="1:29">
      <c r="A3731" s="6">
        <v>40708</v>
      </c>
      <c r="B3731" s="7">
        <v>0.77332175925925928</v>
      </c>
      <c r="C3731" s="4" t="s">
        <v>1215</v>
      </c>
      <c r="D3731" s="4" t="s">
        <v>1219</v>
      </c>
      <c r="E3731" s="4" t="s">
        <v>15</v>
      </c>
      <c r="F3731" s="4">
        <v>4</v>
      </c>
      <c r="G3731" s="4">
        <v>3</v>
      </c>
      <c r="H3731" s="4">
        <v>5</v>
      </c>
      <c r="I3731" s="4">
        <v>5</v>
      </c>
      <c r="J3731" s="4">
        <v>3</v>
      </c>
      <c r="K3731" s="4">
        <v>5</v>
      </c>
      <c r="L3731" s="4">
        <v>5</v>
      </c>
      <c r="M3731" s="4">
        <v>5</v>
      </c>
      <c r="N3731" s="4">
        <v>5</v>
      </c>
      <c r="O3731" s="4">
        <v>5</v>
      </c>
      <c r="P3731" s="4">
        <v>5</v>
      </c>
      <c r="Q3731" s="9">
        <f t="shared" si="176"/>
        <v>5.1377314814814813E-2</v>
      </c>
      <c r="R3731" s="4">
        <f t="shared" si="174"/>
        <v>40708.773321759261</v>
      </c>
      <c r="S3731" s="4">
        <v>0.78139838291645036</v>
      </c>
      <c r="T3731" s="4" t="str">
        <f>VLOOKUP(E3731,Sheet2!$A$2:$E$137,5,FALSE)</f>
        <v>US</v>
      </c>
      <c r="U3731" s="4">
        <f>VLOOKUP($T3731,Sheet4!$H$1106:$M$1351,surveys!U$1+1,FALSE)</f>
        <v>0.42883768204388006</v>
      </c>
      <c r="V3731" s="4">
        <f>VLOOKUP($T3731,Sheet4!$H$1106:$M$1351,surveys!V$1+1,FALSE)</f>
        <v>0.62778475709586301</v>
      </c>
      <c r="W3731" s="4">
        <f>VLOOKUP($T3731,Sheet4!$H$1106:$M$1351,surveys!W$1+1,FALSE)</f>
        <v>0.76918600378409652</v>
      </c>
      <c r="X3731" s="4">
        <f>VLOOKUP($T3731,Sheet4!$H$1106:$M$1351,surveys!X$1+1,FALSE)</f>
        <v>0.88987045221102745</v>
      </c>
      <c r="Y3731" s="4">
        <f>VLOOKUP($T3731,Sheet4!$H$1106:$M$1351,surveys!Y$1+1,FALSE)</f>
        <v>1</v>
      </c>
      <c r="Z3731" s="4">
        <f t="shared" si="175"/>
        <v>4</v>
      </c>
      <c r="AA3731" s="4" t="str">
        <f>VLOOKUP(T3731&amp;"-"&amp;Z3731,Sheet4!$W$2:$AA$1100,3,FALSE)</f>
        <v>Brooklyn</v>
      </c>
      <c r="AB3731" s="4">
        <f>VLOOKUP(T3731&amp;"-"&amp;Z3731,Sheet4!$W$2:$AA$1100,4,FALSE)</f>
        <v>40.650100000000002</v>
      </c>
      <c r="AC3731" s="4">
        <f>VLOOKUP(T3731&amp;"-"&amp;Z3731,Sheet4!$W$2:$AA$1100,5,FALSE)</f>
        <v>-73.949579999999997</v>
      </c>
    </row>
    <row r="3732" spans="1:29">
      <c r="A3732" s="6">
        <v>40708</v>
      </c>
      <c r="B3732" s="7">
        <v>0.77406249999999999</v>
      </c>
      <c r="C3732" s="4" t="s">
        <v>1215</v>
      </c>
      <c r="D3732" s="4" t="s">
        <v>1214</v>
      </c>
      <c r="E3732" s="4" t="s">
        <v>15</v>
      </c>
      <c r="F3732" s="4">
        <v>4</v>
      </c>
      <c r="G3732" s="4">
        <v>3</v>
      </c>
      <c r="H3732" s="4">
        <v>4</v>
      </c>
      <c r="I3732" s="4">
        <v>4</v>
      </c>
      <c r="J3732" s="4">
        <v>5</v>
      </c>
      <c r="K3732" s="4">
        <v>5</v>
      </c>
      <c r="L3732" s="4">
        <v>4</v>
      </c>
      <c r="M3732" s="4">
        <v>5</v>
      </c>
      <c r="N3732" s="4">
        <v>5</v>
      </c>
      <c r="O3732" s="4">
        <v>5</v>
      </c>
      <c r="P3732" s="4">
        <v>5</v>
      </c>
      <c r="Q3732" s="9">
        <f t="shared" si="176"/>
        <v>5.167824074074074E-2</v>
      </c>
      <c r="R3732" s="4">
        <f t="shared" si="174"/>
        <v>40708.774062500001</v>
      </c>
      <c r="S3732" s="4">
        <v>0.31033633308908826</v>
      </c>
      <c r="T3732" s="4" t="str">
        <f>VLOOKUP(E3732,Sheet2!$A$2:$E$137,5,FALSE)</f>
        <v>US</v>
      </c>
      <c r="U3732" s="4">
        <f>VLOOKUP($T3732,Sheet4!$H$1106:$M$1351,surveys!U$1+1,FALSE)</f>
        <v>0.42883768204388006</v>
      </c>
      <c r="V3732" s="4">
        <f>VLOOKUP($T3732,Sheet4!$H$1106:$M$1351,surveys!V$1+1,FALSE)</f>
        <v>0.62778475709586301</v>
      </c>
      <c r="W3732" s="4">
        <f>VLOOKUP($T3732,Sheet4!$H$1106:$M$1351,surveys!W$1+1,FALSE)</f>
        <v>0.76918600378409652</v>
      </c>
      <c r="X3732" s="4">
        <f>VLOOKUP($T3732,Sheet4!$H$1106:$M$1351,surveys!X$1+1,FALSE)</f>
        <v>0.88987045221102745</v>
      </c>
      <c r="Y3732" s="4">
        <f>VLOOKUP($T3732,Sheet4!$H$1106:$M$1351,surveys!Y$1+1,FALSE)</f>
        <v>1</v>
      </c>
      <c r="Z3732" s="4">
        <f t="shared" si="175"/>
        <v>1</v>
      </c>
      <c r="AA3732" s="4" t="str">
        <f>VLOOKUP(T3732&amp;"-"&amp;Z3732,Sheet4!$W$2:$AA$1100,3,FALSE)</f>
        <v>New York City</v>
      </c>
      <c r="AB3732" s="4">
        <f>VLOOKUP(T3732&amp;"-"&amp;Z3732,Sheet4!$W$2:$AA$1100,4,FALSE)</f>
        <v>40.714269999999999</v>
      </c>
      <c r="AC3732" s="4">
        <f>VLOOKUP(T3732&amp;"-"&amp;Z3732,Sheet4!$W$2:$AA$1100,5,FALSE)</f>
        <v>-74.005970000000005</v>
      </c>
    </row>
    <row r="3733" spans="1:29">
      <c r="A3733" s="6">
        <v>40708</v>
      </c>
      <c r="B3733" s="7">
        <v>0.77423611111111112</v>
      </c>
      <c r="C3733" s="4" t="s">
        <v>1215</v>
      </c>
      <c r="D3733" s="4" t="s">
        <v>1218</v>
      </c>
      <c r="E3733" s="4" t="s">
        <v>23</v>
      </c>
      <c r="F3733" s="4">
        <v>4</v>
      </c>
      <c r="G3733" s="4">
        <v>4</v>
      </c>
      <c r="H3733" s="4">
        <v>4</v>
      </c>
      <c r="I3733" s="4">
        <v>5</v>
      </c>
      <c r="J3733" s="4">
        <v>4</v>
      </c>
      <c r="K3733" s="4">
        <v>3</v>
      </c>
      <c r="L3733" s="4">
        <v>3</v>
      </c>
      <c r="M3733" s="4">
        <v>4</v>
      </c>
      <c r="N3733" s="4">
        <v>3</v>
      </c>
      <c r="O3733" s="4">
        <v>4</v>
      </c>
      <c r="P3733" s="4">
        <v>5</v>
      </c>
      <c r="Q3733" s="9">
        <f t="shared" si="176"/>
        <v>5.151620370370371E-2</v>
      </c>
      <c r="R3733" s="4">
        <f t="shared" si="174"/>
        <v>40708.774236111109</v>
      </c>
      <c r="S3733" s="4">
        <v>0.87257408585938556</v>
      </c>
      <c r="T3733" s="4" t="str">
        <f>VLOOKUP(E3733,Sheet2!$A$2:$E$137,5,FALSE)</f>
        <v>CA</v>
      </c>
      <c r="U3733" s="4">
        <f>VLOOKUP($T3733,Sheet4!$H$1106:$M$1351,surveys!U$1+1,FALSE)</f>
        <v>0.39929817507859233</v>
      </c>
      <c r="V3733" s="4">
        <f>VLOOKUP($T3733,Sheet4!$H$1106:$M$1351,surveys!V$1+1,FALSE)</f>
        <v>0.68226808593455113</v>
      </c>
      <c r="W3733" s="4">
        <f>VLOOKUP($T3733,Sheet4!$H$1106:$M$1351,surveys!W$1+1,FALSE)</f>
        <v>0.8413893511967715</v>
      </c>
      <c r="X3733" s="4">
        <f>VLOOKUP($T3733,Sheet4!$H$1106:$M$1351,surveys!X$1+1,FALSE)</f>
        <v>0.92969032990429024</v>
      </c>
      <c r="Y3733" s="4">
        <f>VLOOKUP($T3733,Sheet4!$H$1106:$M$1351,surveys!Y$1+1,FALSE)</f>
        <v>1</v>
      </c>
      <c r="Z3733" s="4">
        <f t="shared" si="175"/>
        <v>4</v>
      </c>
      <c r="AA3733" s="4" t="str">
        <f>VLOOKUP(T3733&amp;"-"&amp;Z3733,Sheet4!$W$2:$AA$1100,3,FALSE)</f>
        <v>Calgary</v>
      </c>
      <c r="AB3733" s="4">
        <f>VLOOKUP(T3733&amp;"-"&amp;Z3733,Sheet4!$W$2:$AA$1100,4,FALSE)</f>
        <v>51.050109999999997</v>
      </c>
      <c r="AC3733" s="4">
        <f>VLOOKUP(T3733&amp;"-"&amp;Z3733,Sheet4!$W$2:$AA$1100,5,FALSE)</f>
        <v>-114.08529</v>
      </c>
    </row>
    <row r="3734" spans="1:29">
      <c r="A3734" s="6">
        <v>40708</v>
      </c>
      <c r="B3734" s="7">
        <v>0.77452546296296287</v>
      </c>
      <c r="C3734" s="4" t="s">
        <v>1213</v>
      </c>
      <c r="D3734" s="4" t="s">
        <v>1217</v>
      </c>
      <c r="E3734" s="4" t="s">
        <v>15</v>
      </c>
      <c r="F3734" s="4">
        <v>5</v>
      </c>
      <c r="G3734" s="4">
        <v>5</v>
      </c>
      <c r="H3734" s="4">
        <v>3</v>
      </c>
      <c r="I3734" s="4">
        <v>3</v>
      </c>
      <c r="J3734" s="4">
        <v>4</v>
      </c>
      <c r="K3734" s="4">
        <v>4</v>
      </c>
      <c r="L3734" s="4">
        <v>5</v>
      </c>
      <c r="M3734" s="4">
        <v>4</v>
      </c>
      <c r="N3734" s="4">
        <v>4</v>
      </c>
      <c r="O3734" s="4">
        <v>4</v>
      </c>
      <c r="P3734" s="4">
        <v>5</v>
      </c>
      <c r="Q3734" s="9">
        <f t="shared" si="176"/>
        <v>5.2118055555555549E-2</v>
      </c>
      <c r="R3734" s="4">
        <f t="shared" si="174"/>
        <v>40708.774525462963</v>
      </c>
      <c r="S3734" s="4">
        <v>0.73549791257839403</v>
      </c>
      <c r="T3734" s="4" t="str">
        <f>VLOOKUP(E3734,Sheet2!$A$2:$E$137,5,FALSE)</f>
        <v>US</v>
      </c>
      <c r="U3734" s="4">
        <f>VLOOKUP($T3734,Sheet4!$H$1106:$M$1351,surveys!U$1+1,FALSE)</f>
        <v>0.42883768204388006</v>
      </c>
      <c r="V3734" s="4">
        <f>VLOOKUP($T3734,Sheet4!$H$1106:$M$1351,surveys!V$1+1,FALSE)</f>
        <v>0.62778475709586301</v>
      </c>
      <c r="W3734" s="4">
        <f>VLOOKUP($T3734,Sheet4!$H$1106:$M$1351,surveys!W$1+1,FALSE)</f>
        <v>0.76918600378409652</v>
      </c>
      <c r="X3734" s="4">
        <f>VLOOKUP($T3734,Sheet4!$H$1106:$M$1351,surveys!X$1+1,FALSE)</f>
        <v>0.88987045221102745</v>
      </c>
      <c r="Y3734" s="4">
        <f>VLOOKUP($T3734,Sheet4!$H$1106:$M$1351,surveys!Y$1+1,FALSE)</f>
        <v>1</v>
      </c>
      <c r="Z3734" s="4">
        <f t="shared" si="175"/>
        <v>3</v>
      </c>
      <c r="AA3734" s="4" t="str">
        <f>VLOOKUP(T3734&amp;"-"&amp;Z3734,Sheet4!$W$2:$AA$1100,3,FALSE)</f>
        <v>Chicago</v>
      </c>
      <c r="AB3734" s="4">
        <f>VLOOKUP(T3734&amp;"-"&amp;Z3734,Sheet4!$W$2:$AA$1100,4,FALSE)</f>
        <v>41.850029999999997</v>
      </c>
      <c r="AC3734" s="4">
        <f>VLOOKUP(T3734&amp;"-"&amp;Z3734,Sheet4!$W$2:$AA$1100,5,FALSE)</f>
        <v>-87.650049999999993</v>
      </c>
    </row>
    <row r="3735" spans="1:29">
      <c r="A3735" s="6">
        <v>40708</v>
      </c>
      <c r="B3735" s="7">
        <v>0.77567129629629628</v>
      </c>
      <c r="C3735" s="4" t="s">
        <v>1215</v>
      </c>
      <c r="D3735" s="4" t="s">
        <v>1217</v>
      </c>
      <c r="E3735" s="4" t="s">
        <v>15</v>
      </c>
      <c r="F3735" s="4">
        <v>2</v>
      </c>
      <c r="G3735" s="4">
        <v>3</v>
      </c>
      <c r="H3735" s="4">
        <v>4</v>
      </c>
      <c r="I3735" s="4">
        <v>5</v>
      </c>
      <c r="J3735" s="4">
        <v>5</v>
      </c>
      <c r="K3735" s="4">
        <v>5</v>
      </c>
      <c r="L3735" s="4">
        <v>4</v>
      </c>
      <c r="M3735" s="4">
        <v>5</v>
      </c>
      <c r="N3735" s="4">
        <v>3</v>
      </c>
      <c r="O3735" s="4">
        <v>4</v>
      </c>
      <c r="P3735" s="4">
        <v>3</v>
      </c>
      <c r="Q3735" s="9">
        <f t="shared" si="176"/>
        <v>5.319444444444444E-2</v>
      </c>
      <c r="R3735" s="4">
        <f t="shared" si="174"/>
        <v>40708.775671296295</v>
      </c>
      <c r="S3735" s="4">
        <v>0.90372907838771099</v>
      </c>
      <c r="T3735" s="4" t="str">
        <f>VLOOKUP(E3735,Sheet2!$A$2:$E$137,5,FALSE)</f>
        <v>US</v>
      </c>
      <c r="U3735" s="4">
        <f>VLOOKUP($T3735,Sheet4!$H$1106:$M$1351,surveys!U$1+1,FALSE)</f>
        <v>0.42883768204388006</v>
      </c>
      <c r="V3735" s="4">
        <f>VLOOKUP($T3735,Sheet4!$H$1106:$M$1351,surveys!V$1+1,FALSE)</f>
        <v>0.62778475709586301</v>
      </c>
      <c r="W3735" s="4">
        <f>VLOOKUP($T3735,Sheet4!$H$1106:$M$1351,surveys!W$1+1,FALSE)</f>
        <v>0.76918600378409652</v>
      </c>
      <c r="X3735" s="4">
        <f>VLOOKUP($T3735,Sheet4!$H$1106:$M$1351,surveys!X$1+1,FALSE)</f>
        <v>0.88987045221102745</v>
      </c>
      <c r="Y3735" s="4">
        <f>VLOOKUP($T3735,Sheet4!$H$1106:$M$1351,surveys!Y$1+1,FALSE)</f>
        <v>1</v>
      </c>
      <c r="Z3735" s="4">
        <f t="shared" si="175"/>
        <v>5</v>
      </c>
      <c r="AA3735" s="4" t="str">
        <f>VLOOKUP(T3735&amp;"-"&amp;Z3735,Sheet4!$W$2:$AA$1100,3,FALSE)</f>
        <v>Houston</v>
      </c>
      <c r="AB3735" s="4">
        <f>VLOOKUP(T3735&amp;"-"&amp;Z3735,Sheet4!$W$2:$AA$1100,4,FALSE)</f>
        <v>29.763280000000002</v>
      </c>
      <c r="AC3735" s="4">
        <f>VLOOKUP(T3735&amp;"-"&amp;Z3735,Sheet4!$W$2:$AA$1100,5,FALSE)</f>
        <v>-95.36327</v>
      </c>
    </row>
    <row r="3736" spans="1:29">
      <c r="A3736" s="6">
        <v>40708</v>
      </c>
      <c r="B3736" s="7">
        <v>0.77923611111111113</v>
      </c>
      <c r="C3736" s="4" t="s">
        <v>1215</v>
      </c>
      <c r="D3736" s="4" t="s">
        <v>1218</v>
      </c>
      <c r="E3736" s="4" t="s">
        <v>15</v>
      </c>
      <c r="F3736" s="4">
        <v>4</v>
      </c>
      <c r="G3736" s="4">
        <v>3</v>
      </c>
      <c r="H3736" s="4">
        <v>5</v>
      </c>
      <c r="I3736" s="4">
        <v>4</v>
      </c>
      <c r="J3736" s="4">
        <v>3</v>
      </c>
      <c r="K3736" s="4">
        <v>4</v>
      </c>
      <c r="L3736" s="4">
        <v>5</v>
      </c>
      <c r="M3736" s="4">
        <v>5</v>
      </c>
      <c r="N3736" s="4">
        <v>5</v>
      </c>
      <c r="O3736" s="4">
        <v>5</v>
      </c>
      <c r="P3736" s="4">
        <v>5</v>
      </c>
      <c r="Q3736" s="9">
        <f t="shared" si="176"/>
        <v>5.4988425925925927E-2</v>
      </c>
      <c r="R3736" s="4">
        <f t="shared" si="174"/>
        <v>40708.779236111113</v>
      </c>
      <c r="S3736" s="4">
        <v>0.15353995015057276</v>
      </c>
      <c r="T3736" s="4" t="str">
        <f>VLOOKUP(E3736,Sheet2!$A$2:$E$137,5,FALSE)</f>
        <v>US</v>
      </c>
      <c r="U3736" s="4">
        <f>VLOOKUP($T3736,Sheet4!$H$1106:$M$1351,surveys!U$1+1,FALSE)</f>
        <v>0.42883768204388006</v>
      </c>
      <c r="V3736" s="4">
        <f>VLOOKUP($T3736,Sheet4!$H$1106:$M$1351,surveys!V$1+1,FALSE)</f>
        <v>0.62778475709586301</v>
      </c>
      <c r="W3736" s="4">
        <f>VLOOKUP($T3736,Sheet4!$H$1106:$M$1351,surveys!W$1+1,FALSE)</f>
        <v>0.76918600378409652</v>
      </c>
      <c r="X3736" s="4">
        <f>VLOOKUP($T3736,Sheet4!$H$1106:$M$1351,surveys!X$1+1,FALSE)</f>
        <v>0.88987045221102745</v>
      </c>
      <c r="Y3736" s="4">
        <f>VLOOKUP($T3736,Sheet4!$H$1106:$M$1351,surveys!Y$1+1,FALSE)</f>
        <v>1</v>
      </c>
      <c r="Z3736" s="4">
        <f t="shared" si="175"/>
        <v>1</v>
      </c>
      <c r="AA3736" s="4" t="str">
        <f>VLOOKUP(T3736&amp;"-"&amp;Z3736,Sheet4!$W$2:$AA$1100,3,FALSE)</f>
        <v>New York City</v>
      </c>
      <c r="AB3736" s="4">
        <f>VLOOKUP(T3736&amp;"-"&amp;Z3736,Sheet4!$W$2:$AA$1100,4,FALSE)</f>
        <v>40.714269999999999</v>
      </c>
      <c r="AC3736" s="4">
        <f>VLOOKUP(T3736&amp;"-"&amp;Z3736,Sheet4!$W$2:$AA$1100,5,FALSE)</f>
        <v>-74.005970000000005</v>
      </c>
    </row>
    <row r="3737" spans="1:29">
      <c r="A3737" s="6">
        <v>40708</v>
      </c>
      <c r="B3737" s="7">
        <v>0.78559027777777779</v>
      </c>
      <c r="C3737" s="4" t="s">
        <v>1215</v>
      </c>
      <c r="D3737" s="4" t="s">
        <v>1218</v>
      </c>
      <c r="E3737" s="4" t="s">
        <v>15</v>
      </c>
      <c r="F3737" s="4">
        <v>1</v>
      </c>
      <c r="G3737" s="4">
        <v>1</v>
      </c>
      <c r="H3737" s="4">
        <v>1</v>
      </c>
      <c r="I3737" s="4">
        <v>1</v>
      </c>
      <c r="J3737" s="4">
        <v>1</v>
      </c>
      <c r="K3737" s="4">
        <v>1</v>
      </c>
      <c r="L3737" s="4">
        <v>1</v>
      </c>
      <c r="M3737" s="4">
        <v>1</v>
      </c>
      <c r="N3737" s="4">
        <v>1</v>
      </c>
      <c r="O3737" s="4">
        <v>1</v>
      </c>
      <c r="P3737" s="4">
        <v>1</v>
      </c>
      <c r="Q3737" s="9">
        <f t="shared" si="176"/>
        <v>5.9930555555555549E-2</v>
      </c>
      <c r="R3737" s="4">
        <f t="shared" si="174"/>
        <v>40708.785590277781</v>
      </c>
      <c r="S3737" s="4">
        <v>0.83924389598276883</v>
      </c>
      <c r="T3737" s="4" t="str">
        <f>VLOOKUP(E3737,Sheet2!$A$2:$E$137,5,FALSE)</f>
        <v>US</v>
      </c>
      <c r="U3737" s="4">
        <f>VLOOKUP($T3737,Sheet4!$H$1106:$M$1351,surveys!U$1+1,FALSE)</f>
        <v>0.42883768204388006</v>
      </c>
      <c r="V3737" s="4">
        <f>VLOOKUP($T3737,Sheet4!$H$1106:$M$1351,surveys!V$1+1,FALSE)</f>
        <v>0.62778475709586301</v>
      </c>
      <c r="W3737" s="4">
        <f>VLOOKUP($T3737,Sheet4!$H$1106:$M$1351,surveys!W$1+1,FALSE)</f>
        <v>0.76918600378409652</v>
      </c>
      <c r="X3737" s="4">
        <f>VLOOKUP($T3737,Sheet4!$H$1106:$M$1351,surveys!X$1+1,FALSE)</f>
        <v>0.88987045221102745</v>
      </c>
      <c r="Y3737" s="4">
        <f>VLOOKUP($T3737,Sheet4!$H$1106:$M$1351,surveys!Y$1+1,FALSE)</f>
        <v>1</v>
      </c>
      <c r="Z3737" s="4">
        <f t="shared" si="175"/>
        <v>4</v>
      </c>
      <c r="AA3737" s="4" t="str">
        <f>VLOOKUP(T3737&amp;"-"&amp;Z3737,Sheet4!$W$2:$AA$1100,3,FALSE)</f>
        <v>Brooklyn</v>
      </c>
      <c r="AB3737" s="4">
        <f>VLOOKUP(T3737&amp;"-"&amp;Z3737,Sheet4!$W$2:$AA$1100,4,FALSE)</f>
        <v>40.650100000000002</v>
      </c>
      <c r="AC3737" s="4">
        <f>VLOOKUP(T3737&amp;"-"&amp;Z3737,Sheet4!$W$2:$AA$1100,5,FALSE)</f>
        <v>-73.949579999999997</v>
      </c>
    </row>
    <row r="3738" spans="1:29">
      <c r="A3738" s="6">
        <v>40708</v>
      </c>
      <c r="B3738" s="7">
        <v>0.78752314814814817</v>
      </c>
      <c r="C3738" s="4" t="s">
        <v>1215</v>
      </c>
      <c r="D3738" s="4" t="s">
        <v>1218</v>
      </c>
      <c r="E3738" s="4" t="s">
        <v>15</v>
      </c>
      <c r="F3738" s="4">
        <v>3</v>
      </c>
      <c r="G3738" s="4">
        <v>3</v>
      </c>
      <c r="H3738" s="4">
        <v>3</v>
      </c>
      <c r="I3738" s="4">
        <v>5</v>
      </c>
      <c r="J3738" s="4">
        <v>5</v>
      </c>
      <c r="K3738" s="4">
        <v>5</v>
      </c>
      <c r="L3738" s="4">
        <v>3</v>
      </c>
      <c r="M3738" s="4">
        <v>5</v>
      </c>
      <c r="N3738" s="4">
        <v>5</v>
      </c>
      <c r="O3738" s="4">
        <v>5</v>
      </c>
      <c r="P3738" s="4">
        <v>5</v>
      </c>
      <c r="Q3738" s="9">
        <f t="shared" si="176"/>
        <v>6.0972222222222226E-2</v>
      </c>
      <c r="R3738" s="4">
        <f t="shared" si="174"/>
        <v>40708.787523148145</v>
      </c>
      <c r="S3738" s="4">
        <v>0.73024879755174421</v>
      </c>
      <c r="T3738" s="4" t="str">
        <f>VLOOKUP(E3738,Sheet2!$A$2:$E$137,5,FALSE)</f>
        <v>US</v>
      </c>
      <c r="U3738" s="4">
        <f>VLOOKUP($T3738,Sheet4!$H$1106:$M$1351,surveys!U$1+1,FALSE)</f>
        <v>0.42883768204388006</v>
      </c>
      <c r="V3738" s="4">
        <f>VLOOKUP($T3738,Sheet4!$H$1106:$M$1351,surveys!V$1+1,FALSE)</f>
        <v>0.62778475709586301</v>
      </c>
      <c r="W3738" s="4">
        <f>VLOOKUP($T3738,Sheet4!$H$1106:$M$1351,surveys!W$1+1,FALSE)</f>
        <v>0.76918600378409652</v>
      </c>
      <c r="X3738" s="4">
        <f>VLOOKUP($T3738,Sheet4!$H$1106:$M$1351,surveys!X$1+1,FALSE)</f>
        <v>0.88987045221102745</v>
      </c>
      <c r="Y3738" s="4">
        <f>VLOOKUP($T3738,Sheet4!$H$1106:$M$1351,surveys!Y$1+1,FALSE)</f>
        <v>1</v>
      </c>
      <c r="Z3738" s="4">
        <f t="shared" si="175"/>
        <v>3</v>
      </c>
      <c r="AA3738" s="4" t="str">
        <f>VLOOKUP(T3738&amp;"-"&amp;Z3738,Sheet4!$W$2:$AA$1100,3,FALSE)</f>
        <v>Chicago</v>
      </c>
      <c r="AB3738" s="4">
        <f>VLOOKUP(T3738&amp;"-"&amp;Z3738,Sheet4!$W$2:$AA$1100,4,FALSE)</f>
        <v>41.850029999999997</v>
      </c>
      <c r="AC3738" s="4">
        <f>VLOOKUP(T3738&amp;"-"&amp;Z3738,Sheet4!$W$2:$AA$1100,5,FALSE)</f>
        <v>-87.650049999999993</v>
      </c>
    </row>
    <row r="3739" spans="1:29">
      <c r="A3739" s="6">
        <v>40708</v>
      </c>
      <c r="B3739" s="7">
        <v>0.59392361111111114</v>
      </c>
      <c r="C3739" s="4" t="s">
        <v>1215</v>
      </c>
      <c r="D3739" s="4" t="s">
        <v>1217</v>
      </c>
      <c r="E3739" s="4" t="s">
        <v>15</v>
      </c>
      <c r="F3739" s="4">
        <v>1</v>
      </c>
      <c r="G3739" s="4">
        <v>1</v>
      </c>
      <c r="H3739" s="4">
        <v>1</v>
      </c>
      <c r="I3739" s="4">
        <v>3</v>
      </c>
      <c r="J3739" s="4">
        <v>4</v>
      </c>
      <c r="K3739" s="4">
        <v>5</v>
      </c>
      <c r="L3739" s="4">
        <v>4</v>
      </c>
      <c r="M3739" s="4">
        <v>5</v>
      </c>
      <c r="N3739" s="4">
        <v>5</v>
      </c>
      <c r="O3739" s="4">
        <v>5</v>
      </c>
      <c r="P3739" s="4">
        <v>5</v>
      </c>
      <c r="Q3739" s="9">
        <f t="shared" si="176"/>
        <v>6.4710648148148156E-2</v>
      </c>
      <c r="R3739" s="4">
        <f t="shared" si="174"/>
        <v>40708.593923611108</v>
      </c>
      <c r="S3739" s="4">
        <v>0.3100357825418234</v>
      </c>
      <c r="T3739" s="4" t="str">
        <f>VLOOKUP(E3739,Sheet2!$A$2:$E$137,5,FALSE)</f>
        <v>US</v>
      </c>
      <c r="U3739" s="4">
        <f>VLOOKUP($T3739,Sheet4!$H$1106:$M$1351,surveys!U$1+1,FALSE)</f>
        <v>0.42883768204388006</v>
      </c>
      <c r="V3739" s="4">
        <f>VLOOKUP($T3739,Sheet4!$H$1106:$M$1351,surveys!V$1+1,FALSE)</f>
        <v>0.62778475709586301</v>
      </c>
      <c r="W3739" s="4">
        <f>VLOOKUP($T3739,Sheet4!$H$1106:$M$1351,surveys!W$1+1,FALSE)</f>
        <v>0.76918600378409652</v>
      </c>
      <c r="X3739" s="4">
        <f>VLOOKUP($T3739,Sheet4!$H$1106:$M$1351,surveys!X$1+1,FALSE)</f>
        <v>0.88987045221102745</v>
      </c>
      <c r="Y3739" s="4">
        <f>VLOOKUP($T3739,Sheet4!$H$1106:$M$1351,surveys!Y$1+1,FALSE)</f>
        <v>1</v>
      </c>
      <c r="Z3739" s="4">
        <f t="shared" si="175"/>
        <v>1</v>
      </c>
      <c r="AA3739" s="4" t="str">
        <f>VLOOKUP(T3739&amp;"-"&amp;Z3739,Sheet4!$W$2:$AA$1100,3,FALSE)</f>
        <v>New York City</v>
      </c>
      <c r="AB3739" s="4">
        <f>VLOOKUP(T3739&amp;"-"&amp;Z3739,Sheet4!$W$2:$AA$1100,4,FALSE)</f>
        <v>40.714269999999999</v>
      </c>
      <c r="AC3739" s="4">
        <f>VLOOKUP(T3739&amp;"-"&amp;Z3739,Sheet4!$W$2:$AA$1100,5,FALSE)</f>
        <v>-74.005970000000005</v>
      </c>
    </row>
    <row r="3740" spans="1:29">
      <c r="A3740" s="6">
        <v>40708</v>
      </c>
      <c r="B3740" s="7">
        <v>0.63981481481481484</v>
      </c>
      <c r="C3740" s="4" t="s">
        <v>1215</v>
      </c>
      <c r="D3740" s="4" t="s">
        <v>1218</v>
      </c>
      <c r="E3740" s="4" t="s">
        <v>15</v>
      </c>
      <c r="F3740" s="4">
        <v>4</v>
      </c>
      <c r="G3740" s="4">
        <v>3</v>
      </c>
      <c r="H3740" s="4">
        <v>5</v>
      </c>
      <c r="I3740" s="4">
        <v>5</v>
      </c>
      <c r="J3740" s="4">
        <v>5</v>
      </c>
      <c r="K3740" s="4">
        <v>5</v>
      </c>
      <c r="L3740" s="4">
        <v>5</v>
      </c>
      <c r="M3740" s="4">
        <v>5</v>
      </c>
      <c r="N3740" s="4">
        <v>5</v>
      </c>
      <c r="O3740" s="4">
        <v>4</v>
      </c>
      <c r="P3740" s="4">
        <v>5</v>
      </c>
      <c r="Q3740" s="9">
        <f t="shared" si="176"/>
        <v>2.7256944444444445E-2</v>
      </c>
      <c r="R3740" s="4">
        <f t="shared" si="174"/>
        <v>40708.639814814815</v>
      </c>
      <c r="S3740" s="4">
        <v>0.32301205358224294</v>
      </c>
      <c r="T3740" s="4" t="str">
        <f>VLOOKUP(E3740,Sheet2!$A$2:$E$137,5,FALSE)</f>
        <v>US</v>
      </c>
      <c r="U3740" s="4">
        <f>VLOOKUP($T3740,Sheet4!$H$1106:$M$1351,surveys!U$1+1,FALSE)</f>
        <v>0.42883768204388006</v>
      </c>
      <c r="V3740" s="4">
        <f>VLOOKUP($T3740,Sheet4!$H$1106:$M$1351,surveys!V$1+1,FALSE)</f>
        <v>0.62778475709586301</v>
      </c>
      <c r="W3740" s="4">
        <f>VLOOKUP($T3740,Sheet4!$H$1106:$M$1351,surveys!W$1+1,FALSE)</f>
        <v>0.76918600378409652</v>
      </c>
      <c r="X3740" s="4">
        <f>VLOOKUP($T3740,Sheet4!$H$1106:$M$1351,surveys!X$1+1,FALSE)</f>
        <v>0.88987045221102745</v>
      </c>
      <c r="Y3740" s="4">
        <f>VLOOKUP($T3740,Sheet4!$H$1106:$M$1351,surveys!Y$1+1,FALSE)</f>
        <v>1</v>
      </c>
      <c r="Z3740" s="4">
        <f t="shared" si="175"/>
        <v>1</v>
      </c>
      <c r="AA3740" s="4" t="str">
        <f>VLOOKUP(T3740&amp;"-"&amp;Z3740,Sheet4!$W$2:$AA$1100,3,FALSE)</f>
        <v>New York City</v>
      </c>
      <c r="AB3740" s="4">
        <f>VLOOKUP(T3740&amp;"-"&amp;Z3740,Sheet4!$W$2:$AA$1100,4,FALSE)</f>
        <v>40.714269999999999</v>
      </c>
      <c r="AC3740" s="4">
        <f>VLOOKUP(T3740&amp;"-"&amp;Z3740,Sheet4!$W$2:$AA$1100,5,FALSE)</f>
        <v>-74.005970000000005</v>
      </c>
    </row>
    <row r="3741" spans="1:29">
      <c r="A3741" s="6">
        <v>40708</v>
      </c>
      <c r="B3741" s="7">
        <v>0.65394675925925927</v>
      </c>
      <c r="C3741" s="4" t="s">
        <v>1213</v>
      </c>
      <c r="D3741" s="4" t="s">
        <v>1216</v>
      </c>
      <c r="E3741" s="4" t="s">
        <v>90</v>
      </c>
      <c r="F3741" s="4">
        <v>5</v>
      </c>
      <c r="G3741" s="4">
        <v>2</v>
      </c>
      <c r="H3741" s="4">
        <v>2</v>
      </c>
      <c r="I3741" s="4">
        <v>5</v>
      </c>
      <c r="J3741" s="4">
        <v>5</v>
      </c>
      <c r="K3741" s="4">
        <v>5</v>
      </c>
      <c r="L3741" s="4">
        <v>5</v>
      </c>
      <c r="M3741" s="4">
        <v>5</v>
      </c>
      <c r="N3741" s="4">
        <v>5</v>
      </c>
      <c r="O3741" s="4">
        <v>5</v>
      </c>
      <c r="P3741" s="4">
        <v>5</v>
      </c>
      <c r="Q3741" s="9">
        <f t="shared" si="176"/>
        <v>3.7488425925925925E-2</v>
      </c>
      <c r="R3741" s="4">
        <f t="shared" si="174"/>
        <v>40708.653946759259</v>
      </c>
      <c r="S3741" s="4">
        <v>7.3744988031429592E-2</v>
      </c>
      <c r="T3741" s="4" t="str">
        <f>VLOOKUP(E3741,Sheet2!$A$2:$E$137,5,FALSE)</f>
        <v>BR</v>
      </c>
      <c r="U3741" s="4">
        <f>VLOOKUP($T3741,Sheet4!$H$1106:$M$1351,surveys!U$1+1,FALSE)</f>
        <v>0.42589334033940757</v>
      </c>
      <c r="V3741" s="4">
        <f>VLOOKUP($T3741,Sheet4!$H$1106:$M$1351,surveys!V$1+1,FALSE)</f>
        <v>0.68189351679456123</v>
      </c>
      <c r="W3741" s="4">
        <f>VLOOKUP($T3741,Sheet4!$H$1106:$M$1351,surveys!W$1+1,FALSE)</f>
        <v>0.79714355145235938</v>
      </c>
      <c r="X3741" s="4">
        <f>VLOOKUP($T3741,Sheet4!$H$1106:$M$1351,surveys!X$1+1,FALSE)</f>
        <v>0.8991407500992985</v>
      </c>
      <c r="Y3741" s="4">
        <f>VLOOKUP($T3741,Sheet4!$H$1106:$M$1351,surveys!Y$1+1,FALSE)</f>
        <v>1</v>
      </c>
      <c r="Z3741" s="4">
        <f t="shared" si="175"/>
        <v>1</v>
      </c>
      <c r="AA3741" s="4" t="str">
        <f>VLOOKUP(T3741&amp;"-"&amp;Z3741,Sheet4!$W$2:$AA$1100,3,FALSE)</f>
        <v>Sao Paulo</v>
      </c>
      <c r="AB3741" s="4">
        <f>VLOOKUP(T3741&amp;"-"&amp;Z3741,Sheet4!$W$2:$AA$1100,4,FALSE)</f>
        <v>-23.547499999999999</v>
      </c>
      <c r="AC3741" s="4">
        <f>VLOOKUP(T3741&amp;"-"&amp;Z3741,Sheet4!$W$2:$AA$1100,5,FALSE)</f>
        <v>-46.636110000000002</v>
      </c>
    </row>
    <row r="3742" spans="1:29">
      <c r="A3742" s="6">
        <v>40708</v>
      </c>
      <c r="B3742" s="7">
        <v>0.53247685185185178</v>
      </c>
      <c r="C3742" s="4" t="s">
        <v>1215</v>
      </c>
      <c r="D3742" s="4" t="s">
        <v>1217</v>
      </c>
      <c r="E3742" s="4" t="s">
        <v>1226</v>
      </c>
      <c r="F3742" s="4">
        <v>3</v>
      </c>
      <c r="G3742" s="4">
        <v>3</v>
      </c>
      <c r="H3742" s="4">
        <v>4</v>
      </c>
      <c r="I3742" s="4">
        <v>2</v>
      </c>
      <c r="J3742" s="4">
        <v>3</v>
      </c>
      <c r="K3742" s="4">
        <v>4</v>
      </c>
      <c r="L3742" s="4">
        <v>4</v>
      </c>
      <c r="M3742" s="4">
        <v>5</v>
      </c>
      <c r="N3742" s="4">
        <v>4</v>
      </c>
      <c r="O3742" s="4">
        <v>4</v>
      </c>
      <c r="P3742" s="4">
        <v>3</v>
      </c>
      <c r="Q3742" s="9">
        <f t="shared" si="176"/>
        <v>2.2824074074074076E-2</v>
      </c>
      <c r="R3742" s="4">
        <f t="shared" si="174"/>
        <v>40708.532476851855</v>
      </c>
      <c r="S3742" s="4">
        <v>0.77549346825414389</v>
      </c>
      <c r="T3742" s="4" t="str">
        <f>VLOOKUP(E3742,Sheet2!$A$2:$E$137,5,FALSE)</f>
        <v>RU</v>
      </c>
      <c r="U3742" s="4">
        <f>VLOOKUP($T3742,Sheet4!$H$1106:$M$1351,surveys!U$1+1,FALSE)</f>
        <v>0.55637759571448886</v>
      </c>
      <c r="V3742" s="4">
        <f>VLOOKUP($T3742,Sheet4!$H$1106:$M$1351,surveys!V$1+1,FALSE)</f>
        <v>0.77288617345221833</v>
      </c>
      <c r="W3742" s="4">
        <f>VLOOKUP($T3742,Sheet4!$H$1106:$M$1351,surveys!W$1+1,FALSE)</f>
        <v>0.85494188709104557</v>
      </c>
      <c r="X3742" s="4">
        <f>VLOOKUP($T3742,Sheet4!$H$1106:$M$1351,surveys!X$1+1,FALSE)</f>
        <v>0.93099302085564761</v>
      </c>
      <c r="Y3742" s="4">
        <f>VLOOKUP($T3742,Sheet4!$H$1106:$M$1351,surveys!Y$1+1,FALSE)</f>
        <v>1</v>
      </c>
      <c r="Z3742" s="4">
        <f t="shared" si="175"/>
        <v>3</v>
      </c>
      <c r="AA3742" s="4" t="str">
        <f>VLOOKUP(T3742&amp;"-"&amp;Z3742,Sheet4!$W$2:$AA$1100,3,FALSE)</f>
        <v>Gorod Belgorod</v>
      </c>
      <c r="AB3742" s="4">
        <f>VLOOKUP(T3742&amp;"-"&amp;Z3742,Sheet4!$W$2:$AA$1100,4,FALSE)</f>
        <v>50.598570000000002</v>
      </c>
      <c r="AC3742" s="4">
        <f>VLOOKUP(T3742&amp;"-"&amp;Z3742,Sheet4!$W$2:$AA$1100,5,FALSE)</f>
        <v>36.592730000000003</v>
      </c>
    </row>
    <row r="3743" spans="1:29">
      <c r="A3743" s="6">
        <v>40708</v>
      </c>
      <c r="B3743" s="7">
        <v>0.81335648148148154</v>
      </c>
      <c r="C3743" s="4" t="s">
        <v>1215</v>
      </c>
      <c r="D3743" s="4" t="s">
        <v>1217</v>
      </c>
      <c r="E3743" s="4" t="s">
        <v>15</v>
      </c>
      <c r="F3743" s="4">
        <v>5</v>
      </c>
      <c r="G3743" s="4">
        <v>3</v>
      </c>
      <c r="H3743" s="4">
        <v>3</v>
      </c>
      <c r="I3743" s="4">
        <v>5</v>
      </c>
      <c r="J3743" s="4">
        <v>5</v>
      </c>
      <c r="K3743" s="4">
        <v>5</v>
      </c>
      <c r="L3743" s="4">
        <v>4</v>
      </c>
      <c r="M3743" s="4">
        <v>5</v>
      </c>
      <c r="N3743" s="4">
        <v>5</v>
      </c>
      <c r="O3743" s="4">
        <v>5</v>
      </c>
      <c r="P3743" s="4">
        <v>5</v>
      </c>
      <c r="Q3743" s="9">
        <f t="shared" si="176"/>
        <v>9.9768518518518531E-3</v>
      </c>
      <c r="R3743" s="4">
        <f t="shared" si="174"/>
        <v>40708.813356481478</v>
      </c>
      <c r="S3743" s="4">
        <v>0.34077222200192026</v>
      </c>
      <c r="T3743" s="4" t="str">
        <f>VLOOKUP(E3743,Sheet2!$A$2:$E$137,5,FALSE)</f>
        <v>US</v>
      </c>
      <c r="U3743" s="4">
        <f>VLOOKUP($T3743,Sheet4!$H$1106:$M$1351,surveys!U$1+1,FALSE)</f>
        <v>0.42883768204388006</v>
      </c>
      <c r="V3743" s="4">
        <f>VLOOKUP($T3743,Sheet4!$H$1106:$M$1351,surveys!V$1+1,FALSE)</f>
        <v>0.62778475709586301</v>
      </c>
      <c r="W3743" s="4">
        <f>VLOOKUP($T3743,Sheet4!$H$1106:$M$1351,surveys!W$1+1,FALSE)</f>
        <v>0.76918600378409652</v>
      </c>
      <c r="X3743" s="4">
        <f>VLOOKUP($T3743,Sheet4!$H$1106:$M$1351,surveys!X$1+1,FALSE)</f>
        <v>0.88987045221102745</v>
      </c>
      <c r="Y3743" s="4">
        <f>VLOOKUP($T3743,Sheet4!$H$1106:$M$1351,surveys!Y$1+1,FALSE)</f>
        <v>1</v>
      </c>
      <c r="Z3743" s="4">
        <f t="shared" si="175"/>
        <v>1</v>
      </c>
      <c r="AA3743" s="4" t="str">
        <f>VLOOKUP(T3743&amp;"-"&amp;Z3743,Sheet4!$W$2:$AA$1100,3,FALSE)</f>
        <v>New York City</v>
      </c>
      <c r="AB3743" s="4">
        <f>VLOOKUP(T3743&amp;"-"&amp;Z3743,Sheet4!$W$2:$AA$1100,4,FALSE)</f>
        <v>40.714269999999999</v>
      </c>
      <c r="AC3743" s="4">
        <f>VLOOKUP(T3743&amp;"-"&amp;Z3743,Sheet4!$W$2:$AA$1100,5,FALSE)</f>
        <v>-74.005970000000005</v>
      </c>
    </row>
    <row r="3744" spans="1:29">
      <c r="A3744" s="6">
        <v>40708</v>
      </c>
      <c r="B3744" s="7">
        <v>0.819849537037037</v>
      </c>
      <c r="C3744" s="4" t="s">
        <v>1215</v>
      </c>
      <c r="D3744" s="4" t="s">
        <v>1218</v>
      </c>
      <c r="E3744" s="4" t="s">
        <v>15</v>
      </c>
      <c r="F3744" s="4">
        <v>5</v>
      </c>
      <c r="G3744" s="4">
        <v>4</v>
      </c>
      <c r="H3744" s="4">
        <v>4</v>
      </c>
      <c r="I3744" s="4">
        <v>5</v>
      </c>
      <c r="J3744" s="4">
        <v>5</v>
      </c>
      <c r="K3744" s="4">
        <v>5</v>
      </c>
      <c r="L3744" s="4">
        <v>4</v>
      </c>
      <c r="M3744" s="4">
        <v>5</v>
      </c>
      <c r="N3744" s="4">
        <v>5</v>
      </c>
      <c r="O3744" s="4">
        <v>5</v>
      </c>
      <c r="P3744" s="4">
        <v>5</v>
      </c>
      <c r="Q3744" s="9">
        <f t="shared" si="176"/>
        <v>1.3622685185185184E-2</v>
      </c>
      <c r="R3744" s="4">
        <f t="shared" si="174"/>
        <v>40708.819849537038</v>
      </c>
      <c r="S3744" s="4">
        <v>0.65555509164225345</v>
      </c>
      <c r="T3744" s="4" t="str">
        <f>VLOOKUP(E3744,Sheet2!$A$2:$E$137,5,FALSE)</f>
        <v>US</v>
      </c>
      <c r="U3744" s="4">
        <f>VLOOKUP($T3744,Sheet4!$H$1106:$M$1351,surveys!U$1+1,FALSE)</f>
        <v>0.42883768204388006</v>
      </c>
      <c r="V3744" s="4">
        <f>VLOOKUP($T3744,Sheet4!$H$1106:$M$1351,surveys!V$1+1,FALSE)</f>
        <v>0.62778475709586301</v>
      </c>
      <c r="W3744" s="4">
        <f>VLOOKUP($T3744,Sheet4!$H$1106:$M$1351,surveys!W$1+1,FALSE)</f>
        <v>0.76918600378409652</v>
      </c>
      <c r="X3744" s="4">
        <f>VLOOKUP($T3744,Sheet4!$H$1106:$M$1351,surveys!X$1+1,FALSE)</f>
        <v>0.88987045221102745</v>
      </c>
      <c r="Y3744" s="4">
        <f>VLOOKUP($T3744,Sheet4!$H$1106:$M$1351,surveys!Y$1+1,FALSE)</f>
        <v>1</v>
      </c>
      <c r="Z3744" s="4">
        <f t="shared" si="175"/>
        <v>3</v>
      </c>
      <c r="AA3744" s="4" t="str">
        <f>VLOOKUP(T3744&amp;"-"&amp;Z3744,Sheet4!$W$2:$AA$1100,3,FALSE)</f>
        <v>Chicago</v>
      </c>
      <c r="AB3744" s="4">
        <f>VLOOKUP(T3744&amp;"-"&amp;Z3744,Sheet4!$W$2:$AA$1100,4,FALSE)</f>
        <v>41.850029999999997</v>
      </c>
      <c r="AC3744" s="4">
        <f>VLOOKUP(T3744&amp;"-"&amp;Z3744,Sheet4!$W$2:$AA$1100,5,FALSE)</f>
        <v>-87.650049999999993</v>
      </c>
    </row>
    <row r="3745" spans="1:29">
      <c r="A3745" s="6">
        <v>40708</v>
      </c>
      <c r="B3745" s="7">
        <v>0.82125000000000004</v>
      </c>
      <c r="C3745" s="4" t="s">
        <v>1213</v>
      </c>
      <c r="D3745" s="4" t="s">
        <v>1216</v>
      </c>
      <c r="E3745" s="4" t="s">
        <v>15</v>
      </c>
      <c r="F3745" s="4">
        <v>4</v>
      </c>
      <c r="G3745" s="4">
        <v>5</v>
      </c>
      <c r="H3745" s="4">
        <v>5</v>
      </c>
      <c r="I3745" s="4">
        <v>5</v>
      </c>
      <c r="J3745" s="4">
        <v>4</v>
      </c>
      <c r="K3745" s="4">
        <v>5</v>
      </c>
      <c r="L3745" s="4">
        <v>4</v>
      </c>
      <c r="M3745" s="4">
        <v>5</v>
      </c>
      <c r="N3745" s="4">
        <v>5</v>
      </c>
      <c r="O3745" s="4">
        <v>5</v>
      </c>
      <c r="P3745" s="4">
        <v>5</v>
      </c>
      <c r="Q3745" s="9">
        <f t="shared" si="176"/>
        <v>1.4872685185185185E-2</v>
      </c>
      <c r="R3745" s="4">
        <f t="shared" si="174"/>
        <v>40708.821250000001</v>
      </c>
      <c r="S3745" s="4">
        <v>0.95214694316199266</v>
      </c>
      <c r="T3745" s="4" t="str">
        <f>VLOOKUP(E3745,Sheet2!$A$2:$E$137,5,FALSE)</f>
        <v>US</v>
      </c>
      <c r="U3745" s="4">
        <f>VLOOKUP($T3745,Sheet4!$H$1106:$M$1351,surveys!U$1+1,FALSE)</f>
        <v>0.42883768204388006</v>
      </c>
      <c r="V3745" s="4">
        <f>VLOOKUP($T3745,Sheet4!$H$1106:$M$1351,surveys!V$1+1,FALSE)</f>
        <v>0.62778475709586301</v>
      </c>
      <c r="W3745" s="4">
        <f>VLOOKUP($T3745,Sheet4!$H$1106:$M$1351,surveys!W$1+1,FALSE)</f>
        <v>0.76918600378409652</v>
      </c>
      <c r="X3745" s="4">
        <f>VLOOKUP($T3745,Sheet4!$H$1106:$M$1351,surveys!X$1+1,FALSE)</f>
        <v>0.88987045221102745</v>
      </c>
      <c r="Y3745" s="4">
        <f>VLOOKUP($T3745,Sheet4!$H$1106:$M$1351,surveys!Y$1+1,FALSE)</f>
        <v>1</v>
      </c>
      <c r="Z3745" s="4">
        <f t="shared" si="175"/>
        <v>5</v>
      </c>
      <c r="AA3745" s="4" t="str">
        <f>VLOOKUP(T3745&amp;"-"&amp;Z3745,Sheet4!$W$2:$AA$1100,3,FALSE)</f>
        <v>Houston</v>
      </c>
      <c r="AB3745" s="4">
        <f>VLOOKUP(T3745&amp;"-"&amp;Z3745,Sheet4!$W$2:$AA$1100,4,FALSE)</f>
        <v>29.763280000000002</v>
      </c>
      <c r="AC3745" s="4">
        <f>VLOOKUP(T3745&amp;"-"&amp;Z3745,Sheet4!$W$2:$AA$1100,5,FALSE)</f>
        <v>-95.36327</v>
      </c>
    </row>
    <row r="3746" spans="1:29">
      <c r="A3746" s="6">
        <v>40708</v>
      </c>
      <c r="B3746" s="7">
        <v>0.83090277777777777</v>
      </c>
      <c r="C3746" s="4" t="s">
        <v>1215</v>
      </c>
      <c r="D3746" s="4" t="s">
        <v>1224</v>
      </c>
      <c r="E3746" s="4" t="s">
        <v>15</v>
      </c>
      <c r="F3746" s="4">
        <v>3</v>
      </c>
      <c r="G3746" s="4">
        <v>3</v>
      </c>
      <c r="H3746" s="4">
        <v>3</v>
      </c>
      <c r="I3746" s="4">
        <v>5</v>
      </c>
      <c r="J3746" s="4">
        <v>4</v>
      </c>
      <c r="K3746" s="4">
        <v>5</v>
      </c>
      <c r="L3746" s="4">
        <v>4</v>
      </c>
      <c r="M3746" s="4">
        <v>4</v>
      </c>
      <c r="N3746" s="4">
        <v>5</v>
      </c>
      <c r="O3746" s="4">
        <v>4</v>
      </c>
      <c r="P3746" s="4">
        <v>4</v>
      </c>
      <c r="Q3746" s="9">
        <f t="shared" si="176"/>
        <v>2.1736111111111112E-2</v>
      </c>
      <c r="R3746" s="4">
        <f t="shared" si="174"/>
        <v>40708.83090277778</v>
      </c>
      <c r="S3746" s="4">
        <v>0.41276113637762979</v>
      </c>
      <c r="T3746" s="4" t="str">
        <f>VLOOKUP(E3746,Sheet2!$A$2:$E$137,5,FALSE)</f>
        <v>US</v>
      </c>
      <c r="U3746" s="4">
        <f>VLOOKUP($T3746,Sheet4!$H$1106:$M$1351,surveys!U$1+1,FALSE)</f>
        <v>0.42883768204388006</v>
      </c>
      <c r="V3746" s="4">
        <f>VLOOKUP($T3746,Sheet4!$H$1106:$M$1351,surveys!V$1+1,FALSE)</f>
        <v>0.62778475709586301</v>
      </c>
      <c r="W3746" s="4">
        <f>VLOOKUP($T3746,Sheet4!$H$1106:$M$1351,surveys!W$1+1,FALSE)</f>
        <v>0.76918600378409652</v>
      </c>
      <c r="X3746" s="4">
        <f>VLOOKUP($T3746,Sheet4!$H$1106:$M$1351,surveys!X$1+1,FALSE)</f>
        <v>0.88987045221102745</v>
      </c>
      <c r="Y3746" s="4">
        <f>VLOOKUP($T3746,Sheet4!$H$1106:$M$1351,surveys!Y$1+1,FALSE)</f>
        <v>1</v>
      </c>
      <c r="Z3746" s="4">
        <f t="shared" si="175"/>
        <v>1</v>
      </c>
      <c r="AA3746" s="4" t="str">
        <f>VLOOKUP(T3746&amp;"-"&amp;Z3746,Sheet4!$W$2:$AA$1100,3,FALSE)</f>
        <v>New York City</v>
      </c>
      <c r="AB3746" s="4">
        <f>VLOOKUP(T3746&amp;"-"&amp;Z3746,Sheet4!$W$2:$AA$1100,4,FALSE)</f>
        <v>40.714269999999999</v>
      </c>
      <c r="AC3746" s="4">
        <f>VLOOKUP(T3746&amp;"-"&amp;Z3746,Sheet4!$W$2:$AA$1100,5,FALSE)</f>
        <v>-74.005970000000005</v>
      </c>
    </row>
    <row r="3747" spans="1:29">
      <c r="A3747" s="6">
        <v>40708</v>
      </c>
      <c r="B3747" s="7">
        <v>0.83097222222222233</v>
      </c>
      <c r="C3747" s="4" t="s">
        <v>1215</v>
      </c>
      <c r="D3747" s="4" t="s">
        <v>1219</v>
      </c>
      <c r="E3747" s="4" t="s">
        <v>15</v>
      </c>
      <c r="F3747" s="4">
        <v>3</v>
      </c>
      <c r="G3747" s="4">
        <v>3</v>
      </c>
      <c r="H3747" s="4">
        <v>4</v>
      </c>
      <c r="I3747" s="4">
        <v>3</v>
      </c>
      <c r="J3747" s="4">
        <v>4</v>
      </c>
      <c r="K3747" s="4">
        <v>5</v>
      </c>
      <c r="L3747" s="4">
        <v>4</v>
      </c>
      <c r="M3747" s="4">
        <v>5</v>
      </c>
      <c r="N3747" s="4">
        <v>4</v>
      </c>
      <c r="O3747" s="4">
        <v>3</v>
      </c>
      <c r="P3747" s="4">
        <v>4</v>
      </c>
      <c r="Q3747" s="9">
        <f t="shared" si="176"/>
        <v>2.1087962962962961E-2</v>
      </c>
      <c r="R3747" s="4">
        <f t="shared" si="174"/>
        <v>40708.830972222226</v>
      </c>
      <c r="S3747" s="4">
        <v>0.22817985406506569</v>
      </c>
      <c r="T3747" s="4" t="str">
        <f>VLOOKUP(E3747,Sheet2!$A$2:$E$137,5,FALSE)</f>
        <v>US</v>
      </c>
      <c r="U3747" s="4">
        <f>VLOOKUP($T3747,Sheet4!$H$1106:$M$1351,surveys!U$1+1,FALSE)</f>
        <v>0.42883768204388006</v>
      </c>
      <c r="V3747" s="4">
        <f>VLOOKUP($T3747,Sheet4!$H$1106:$M$1351,surveys!V$1+1,FALSE)</f>
        <v>0.62778475709586301</v>
      </c>
      <c r="W3747" s="4">
        <f>VLOOKUP($T3747,Sheet4!$H$1106:$M$1351,surveys!W$1+1,FALSE)</f>
        <v>0.76918600378409652</v>
      </c>
      <c r="X3747" s="4">
        <f>VLOOKUP($T3747,Sheet4!$H$1106:$M$1351,surveys!X$1+1,FALSE)</f>
        <v>0.88987045221102745</v>
      </c>
      <c r="Y3747" s="4">
        <f>VLOOKUP($T3747,Sheet4!$H$1106:$M$1351,surveys!Y$1+1,FALSE)</f>
        <v>1</v>
      </c>
      <c r="Z3747" s="4">
        <f t="shared" si="175"/>
        <v>1</v>
      </c>
      <c r="AA3747" s="4" t="str">
        <f>VLOOKUP(T3747&amp;"-"&amp;Z3747,Sheet4!$W$2:$AA$1100,3,FALSE)</f>
        <v>New York City</v>
      </c>
      <c r="AB3747" s="4">
        <f>VLOOKUP(T3747&amp;"-"&amp;Z3747,Sheet4!$W$2:$AA$1100,4,FALSE)</f>
        <v>40.714269999999999</v>
      </c>
      <c r="AC3747" s="4">
        <f>VLOOKUP(T3747&amp;"-"&amp;Z3747,Sheet4!$W$2:$AA$1100,5,FALSE)</f>
        <v>-74.005970000000005</v>
      </c>
    </row>
    <row r="3748" spans="1:29">
      <c r="A3748" s="6">
        <v>40708</v>
      </c>
      <c r="B3748" s="7">
        <v>0.83396990740740751</v>
      </c>
      <c r="C3748" s="4" t="s">
        <v>1215</v>
      </c>
      <c r="D3748" s="4" t="s">
        <v>1219</v>
      </c>
      <c r="E3748" s="4" t="s">
        <v>15</v>
      </c>
      <c r="F3748" s="4">
        <v>3</v>
      </c>
      <c r="G3748" s="4">
        <v>3</v>
      </c>
      <c r="H3748" s="4">
        <v>3</v>
      </c>
      <c r="I3748" s="4">
        <v>5</v>
      </c>
      <c r="J3748" s="4">
        <v>5</v>
      </c>
      <c r="K3748" s="4">
        <v>5</v>
      </c>
      <c r="L3748" s="4">
        <v>4</v>
      </c>
      <c r="M3748" s="4">
        <v>5</v>
      </c>
      <c r="N3748" s="4">
        <v>5</v>
      </c>
      <c r="O3748" s="4">
        <v>4</v>
      </c>
      <c r="P3748" s="4">
        <v>5</v>
      </c>
      <c r="Q3748" s="9">
        <f t="shared" si="176"/>
        <v>2.3009259259259257E-2</v>
      </c>
      <c r="R3748" s="4">
        <f t="shared" si="174"/>
        <v>40708.833969907406</v>
      </c>
      <c r="S3748" s="4">
        <v>0.4203493951949604</v>
      </c>
      <c r="T3748" s="4" t="str">
        <f>VLOOKUP(E3748,Sheet2!$A$2:$E$137,5,FALSE)</f>
        <v>US</v>
      </c>
      <c r="U3748" s="4">
        <f>VLOOKUP($T3748,Sheet4!$H$1106:$M$1351,surveys!U$1+1,FALSE)</f>
        <v>0.42883768204388006</v>
      </c>
      <c r="V3748" s="4">
        <f>VLOOKUP($T3748,Sheet4!$H$1106:$M$1351,surveys!V$1+1,FALSE)</f>
        <v>0.62778475709586301</v>
      </c>
      <c r="W3748" s="4">
        <f>VLOOKUP($T3748,Sheet4!$H$1106:$M$1351,surveys!W$1+1,FALSE)</f>
        <v>0.76918600378409652</v>
      </c>
      <c r="X3748" s="4">
        <f>VLOOKUP($T3748,Sheet4!$H$1106:$M$1351,surveys!X$1+1,FALSE)</f>
        <v>0.88987045221102745</v>
      </c>
      <c r="Y3748" s="4">
        <f>VLOOKUP($T3748,Sheet4!$H$1106:$M$1351,surveys!Y$1+1,FALSE)</f>
        <v>1</v>
      </c>
      <c r="Z3748" s="4">
        <f t="shared" si="175"/>
        <v>1</v>
      </c>
      <c r="AA3748" s="4" t="str">
        <f>VLOOKUP(T3748&amp;"-"&amp;Z3748,Sheet4!$W$2:$AA$1100,3,FALSE)</f>
        <v>New York City</v>
      </c>
      <c r="AB3748" s="4">
        <f>VLOOKUP(T3748&amp;"-"&amp;Z3748,Sheet4!$W$2:$AA$1100,4,FALSE)</f>
        <v>40.714269999999999</v>
      </c>
      <c r="AC3748" s="4">
        <f>VLOOKUP(T3748&amp;"-"&amp;Z3748,Sheet4!$W$2:$AA$1100,5,FALSE)</f>
        <v>-74.005970000000005</v>
      </c>
    </row>
    <row r="3749" spans="1:29">
      <c r="A3749" s="6">
        <v>40708</v>
      </c>
      <c r="B3749" s="7">
        <v>0.8474652777777778</v>
      </c>
      <c r="C3749" s="4" t="s">
        <v>1215</v>
      </c>
      <c r="D3749" s="4" t="s">
        <v>1218</v>
      </c>
      <c r="E3749" s="4" t="s">
        <v>15</v>
      </c>
      <c r="F3749" s="4">
        <v>3</v>
      </c>
      <c r="G3749" s="4">
        <v>4</v>
      </c>
      <c r="H3749" s="4">
        <v>4</v>
      </c>
      <c r="I3749" s="4">
        <v>5</v>
      </c>
      <c r="J3749" s="4">
        <v>3</v>
      </c>
      <c r="K3749" s="4">
        <v>5</v>
      </c>
      <c r="L3749" s="4">
        <v>4</v>
      </c>
      <c r="M3749" s="4">
        <v>5</v>
      </c>
      <c r="N3749" s="4">
        <v>5</v>
      </c>
      <c r="O3749" s="4">
        <v>5</v>
      </c>
      <c r="P3749" s="4">
        <v>5</v>
      </c>
      <c r="Q3749" s="9">
        <f t="shared" si="176"/>
        <v>3.3541666666666664E-2</v>
      </c>
      <c r="R3749" s="4">
        <f t="shared" si="174"/>
        <v>40708.84746527778</v>
      </c>
      <c r="S3749" s="4">
        <v>0.64106626453269255</v>
      </c>
      <c r="T3749" s="4" t="str">
        <f>VLOOKUP(E3749,Sheet2!$A$2:$E$137,5,FALSE)</f>
        <v>US</v>
      </c>
      <c r="U3749" s="4">
        <f>VLOOKUP($T3749,Sheet4!$H$1106:$M$1351,surveys!U$1+1,FALSE)</f>
        <v>0.42883768204388006</v>
      </c>
      <c r="V3749" s="4">
        <f>VLOOKUP($T3749,Sheet4!$H$1106:$M$1351,surveys!V$1+1,FALSE)</f>
        <v>0.62778475709586301</v>
      </c>
      <c r="W3749" s="4">
        <f>VLOOKUP($T3749,Sheet4!$H$1106:$M$1351,surveys!W$1+1,FALSE)</f>
        <v>0.76918600378409652</v>
      </c>
      <c r="X3749" s="4">
        <f>VLOOKUP($T3749,Sheet4!$H$1106:$M$1351,surveys!X$1+1,FALSE)</f>
        <v>0.88987045221102745</v>
      </c>
      <c r="Y3749" s="4">
        <f>VLOOKUP($T3749,Sheet4!$H$1106:$M$1351,surveys!Y$1+1,FALSE)</f>
        <v>1</v>
      </c>
      <c r="Z3749" s="4">
        <f t="shared" si="175"/>
        <v>3</v>
      </c>
      <c r="AA3749" s="4" t="str">
        <f>VLOOKUP(T3749&amp;"-"&amp;Z3749,Sheet4!$W$2:$AA$1100,3,FALSE)</f>
        <v>Chicago</v>
      </c>
      <c r="AB3749" s="4">
        <f>VLOOKUP(T3749&amp;"-"&amp;Z3749,Sheet4!$W$2:$AA$1100,4,FALSE)</f>
        <v>41.850029999999997</v>
      </c>
      <c r="AC3749" s="4">
        <f>VLOOKUP(T3749&amp;"-"&amp;Z3749,Sheet4!$W$2:$AA$1100,5,FALSE)</f>
        <v>-87.650049999999993</v>
      </c>
    </row>
    <row r="3750" spans="1:29">
      <c r="A3750" s="6">
        <v>40708</v>
      </c>
      <c r="B3750" s="7">
        <v>0.8517824074074074</v>
      </c>
      <c r="C3750" s="4" t="s">
        <v>1213</v>
      </c>
      <c r="D3750" s="4" t="s">
        <v>1218</v>
      </c>
      <c r="E3750" s="4" t="s">
        <v>15</v>
      </c>
      <c r="F3750" s="4">
        <v>1</v>
      </c>
      <c r="G3750" s="4">
        <v>1</v>
      </c>
      <c r="H3750" s="4">
        <v>1</v>
      </c>
      <c r="I3750" s="4">
        <v>5</v>
      </c>
      <c r="J3750" s="4">
        <v>1</v>
      </c>
      <c r="K3750" s="4">
        <v>1</v>
      </c>
      <c r="L3750" s="4">
        <v>1</v>
      </c>
      <c r="M3750" s="4">
        <v>3</v>
      </c>
      <c r="N3750" s="4">
        <v>5</v>
      </c>
      <c r="O3750" s="4">
        <v>3</v>
      </c>
      <c r="P3750" s="4">
        <v>5</v>
      </c>
      <c r="Q3750" s="9">
        <f t="shared" si="176"/>
        <v>3.5497685185185188E-2</v>
      </c>
      <c r="R3750" s="4">
        <f t="shared" si="174"/>
        <v>40708.851782407408</v>
      </c>
      <c r="S3750" s="4">
        <v>0.83345087499828874</v>
      </c>
      <c r="T3750" s="4" t="str">
        <f>VLOOKUP(E3750,Sheet2!$A$2:$E$137,5,FALSE)</f>
        <v>US</v>
      </c>
      <c r="U3750" s="4">
        <f>VLOOKUP($T3750,Sheet4!$H$1106:$M$1351,surveys!U$1+1,FALSE)</f>
        <v>0.42883768204388006</v>
      </c>
      <c r="V3750" s="4">
        <f>VLOOKUP($T3750,Sheet4!$H$1106:$M$1351,surveys!V$1+1,FALSE)</f>
        <v>0.62778475709586301</v>
      </c>
      <c r="W3750" s="4">
        <f>VLOOKUP($T3750,Sheet4!$H$1106:$M$1351,surveys!W$1+1,FALSE)</f>
        <v>0.76918600378409652</v>
      </c>
      <c r="X3750" s="4">
        <f>VLOOKUP($T3750,Sheet4!$H$1106:$M$1351,surveys!X$1+1,FALSE)</f>
        <v>0.88987045221102745</v>
      </c>
      <c r="Y3750" s="4">
        <f>VLOOKUP($T3750,Sheet4!$H$1106:$M$1351,surveys!Y$1+1,FALSE)</f>
        <v>1</v>
      </c>
      <c r="Z3750" s="4">
        <f t="shared" si="175"/>
        <v>4</v>
      </c>
      <c r="AA3750" s="4" t="str">
        <f>VLOOKUP(T3750&amp;"-"&amp;Z3750,Sheet4!$W$2:$AA$1100,3,FALSE)</f>
        <v>Brooklyn</v>
      </c>
      <c r="AB3750" s="4">
        <f>VLOOKUP(T3750&amp;"-"&amp;Z3750,Sheet4!$W$2:$AA$1100,4,FALSE)</f>
        <v>40.650100000000002</v>
      </c>
      <c r="AC3750" s="4">
        <f>VLOOKUP(T3750&amp;"-"&amp;Z3750,Sheet4!$W$2:$AA$1100,5,FALSE)</f>
        <v>-73.949579999999997</v>
      </c>
    </row>
    <row r="3751" spans="1:29">
      <c r="A3751" s="6">
        <v>40708</v>
      </c>
      <c r="B3751" s="7">
        <v>0.8617824074074073</v>
      </c>
      <c r="C3751" s="4" t="s">
        <v>1213</v>
      </c>
      <c r="D3751" s="4" t="s">
        <v>1214</v>
      </c>
      <c r="E3751" s="4" t="s">
        <v>17</v>
      </c>
      <c r="F3751" s="4">
        <v>5</v>
      </c>
      <c r="G3751" s="4">
        <v>5</v>
      </c>
      <c r="H3751" s="4">
        <v>5</v>
      </c>
      <c r="I3751" s="4">
        <v>5</v>
      </c>
      <c r="J3751" s="4">
        <v>5</v>
      </c>
      <c r="K3751" s="4">
        <v>5</v>
      </c>
      <c r="L3751" s="4">
        <v>5</v>
      </c>
      <c r="M3751" s="4">
        <v>5</v>
      </c>
      <c r="N3751" s="4">
        <v>5</v>
      </c>
      <c r="O3751" s="4">
        <v>5</v>
      </c>
      <c r="P3751" s="4">
        <v>5</v>
      </c>
      <c r="Q3751" s="9">
        <f t="shared" si="176"/>
        <v>4.2442129629629628E-2</v>
      </c>
      <c r="R3751" s="4">
        <f t="shared" si="174"/>
        <v>40708.86178240741</v>
      </c>
      <c r="S3751" s="4">
        <v>0.50224253019380605</v>
      </c>
      <c r="T3751" s="4" t="str">
        <f>VLOOKUP(E3751,Sheet2!$A$2:$E$137,5,FALSE)</f>
        <v>AU</v>
      </c>
      <c r="U3751" s="4">
        <f>VLOOKUP($T3751,Sheet4!$H$1106:$M$1351,surveys!U$1+1,FALSE)</f>
        <v>0.37870730546462306</v>
      </c>
      <c r="V3751" s="4">
        <f>VLOOKUP($T3751,Sheet4!$H$1106:$M$1351,surveys!V$1+1,FALSE)</f>
        <v>0.70016181281367551</v>
      </c>
      <c r="W3751" s="4">
        <f>VLOOKUP($T3751,Sheet4!$H$1106:$M$1351,surveys!W$1+1,FALSE)</f>
        <v>0.82483308340835682</v>
      </c>
      <c r="X3751" s="4">
        <f>VLOOKUP($T3751,Sheet4!$H$1106:$M$1351,surveys!X$1+1,FALSE)</f>
        <v>0.91739988860880706</v>
      </c>
      <c r="Y3751" s="4">
        <f>VLOOKUP($T3751,Sheet4!$H$1106:$M$1351,surveys!Y$1+1,FALSE)</f>
        <v>1</v>
      </c>
      <c r="Z3751" s="4">
        <f t="shared" si="175"/>
        <v>2</v>
      </c>
      <c r="AA3751" s="4" t="str">
        <f>VLOOKUP(T3751&amp;"-"&amp;Z3751,Sheet4!$W$2:$AA$1100,3,FALSE)</f>
        <v>Melbourne</v>
      </c>
      <c r="AB3751" s="4">
        <f>VLOOKUP(T3751&amp;"-"&amp;Z3751,Sheet4!$W$2:$AA$1100,4,FALSE)</f>
        <v>-37.814</v>
      </c>
      <c r="AC3751" s="4">
        <f>VLOOKUP(T3751&amp;"-"&amp;Z3751,Sheet4!$W$2:$AA$1100,5,FALSE)</f>
        <v>144.96332000000001</v>
      </c>
    </row>
    <row r="3752" spans="1:29">
      <c r="A3752" s="6">
        <v>40708</v>
      </c>
      <c r="B3752" s="7">
        <v>0.86755787037037047</v>
      </c>
      <c r="C3752" s="4" t="s">
        <v>1215</v>
      </c>
      <c r="D3752" s="4" t="s">
        <v>1214</v>
      </c>
      <c r="E3752" s="4" t="s">
        <v>15</v>
      </c>
      <c r="F3752" s="4">
        <v>5</v>
      </c>
      <c r="G3752" s="4">
        <v>5</v>
      </c>
      <c r="H3752" s="4">
        <v>5</v>
      </c>
      <c r="I3752" s="4">
        <v>5</v>
      </c>
      <c r="J3752" s="4">
        <v>5</v>
      </c>
      <c r="K3752" s="4">
        <v>5</v>
      </c>
      <c r="L3752" s="4">
        <v>5</v>
      </c>
      <c r="M3752" s="4">
        <v>5</v>
      </c>
      <c r="N3752" s="4">
        <v>5</v>
      </c>
      <c r="O3752" s="4">
        <v>5</v>
      </c>
      <c r="P3752" s="4">
        <v>5</v>
      </c>
      <c r="Q3752" s="9">
        <f t="shared" si="176"/>
        <v>4.6956018518518515E-2</v>
      </c>
      <c r="R3752" s="4">
        <f t="shared" si="174"/>
        <v>40708.86755787037</v>
      </c>
      <c r="S3752" s="4">
        <v>0.90711090185055454</v>
      </c>
      <c r="T3752" s="4" t="str">
        <f>VLOOKUP(E3752,Sheet2!$A$2:$E$137,5,FALSE)</f>
        <v>US</v>
      </c>
      <c r="U3752" s="4">
        <f>VLOOKUP($T3752,Sheet4!$H$1106:$M$1351,surveys!U$1+1,FALSE)</f>
        <v>0.42883768204388006</v>
      </c>
      <c r="V3752" s="4">
        <f>VLOOKUP($T3752,Sheet4!$H$1106:$M$1351,surveys!V$1+1,FALSE)</f>
        <v>0.62778475709586301</v>
      </c>
      <c r="W3752" s="4">
        <f>VLOOKUP($T3752,Sheet4!$H$1106:$M$1351,surveys!W$1+1,FALSE)</f>
        <v>0.76918600378409652</v>
      </c>
      <c r="X3752" s="4">
        <f>VLOOKUP($T3752,Sheet4!$H$1106:$M$1351,surveys!X$1+1,FALSE)</f>
        <v>0.88987045221102745</v>
      </c>
      <c r="Y3752" s="4">
        <f>VLOOKUP($T3752,Sheet4!$H$1106:$M$1351,surveys!Y$1+1,FALSE)</f>
        <v>1</v>
      </c>
      <c r="Z3752" s="4">
        <f t="shared" si="175"/>
        <v>5</v>
      </c>
      <c r="AA3752" s="4" t="str">
        <f>VLOOKUP(T3752&amp;"-"&amp;Z3752,Sheet4!$W$2:$AA$1100,3,FALSE)</f>
        <v>Houston</v>
      </c>
      <c r="AB3752" s="4">
        <f>VLOOKUP(T3752&amp;"-"&amp;Z3752,Sheet4!$W$2:$AA$1100,4,FALSE)</f>
        <v>29.763280000000002</v>
      </c>
      <c r="AC3752" s="4">
        <f>VLOOKUP(T3752&amp;"-"&amp;Z3752,Sheet4!$W$2:$AA$1100,5,FALSE)</f>
        <v>-95.36327</v>
      </c>
    </row>
    <row r="3753" spans="1:29">
      <c r="A3753" s="6">
        <v>40708</v>
      </c>
      <c r="B3753" s="7">
        <v>0.86826388888888895</v>
      </c>
      <c r="C3753" s="4" t="s">
        <v>1215</v>
      </c>
      <c r="D3753" s="4" t="s">
        <v>1218</v>
      </c>
      <c r="E3753" s="4" t="s">
        <v>15</v>
      </c>
      <c r="F3753" s="4">
        <v>1</v>
      </c>
      <c r="G3753" s="4">
        <v>5</v>
      </c>
      <c r="H3753" s="4">
        <v>1</v>
      </c>
      <c r="I3753" s="4">
        <v>5</v>
      </c>
      <c r="J3753" s="4">
        <v>5</v>
      </c>
      <c r="K3753" s="4">
        <v>5</v>
      </c>
      <c r="L3753" s="4">
        <v>1</v>
      </c>
      <c r="M3753" s="4">
        <v>1</v>
      </c>
      <c r="N3753" s="4">
        <v>5</v>
      </c>
      <c r="O3753" s="4">
        <v>1</v>
      </c>
      <c r="P3753" s="4">
        <v>5</v>
      </c>
      <c r="Q3753" s="9">
        <f t="shared" si="176"/>
        <v>4.8252314814814817E-2</v>
      </c>
      <c r="R3753" s="4">
        <f t="shared" si="174"/>
        <v>40708.868263888886</v>
      </c>
      <c r="S3753" s="4">
        <v>0.32270058592280759</v>
      </c>
      <c r="T3753" s="4" t="str">
        <f>VLOOKUP(E3753,Sheet2!$A$2:$E$137,5,FALSE)</f>
        <v>US</v>
      </c>
      <c r="U3753" s="4">
        <f>VLOOKUP($T3753,Sheet4!$H$1106:$M$1351,surveys!U$1+1,FALSE)</f>
        <v>0.42883768204388006</v>
      </c>
      <c r="V3753" s="4">
        <f>VLOOKUP($T3753,Sheet4!$H$1106:$M$1351,surveys!V$1+1,FALSE)</f>
        <v>0.62778475709586301</v>
      </c>
      <c r="W3753" s="4">
        <f>VLOOKUP($T3753,Sheet4!$H$1106:$M$1351,surveys!W$1+1,FALSE)</f>
        <v>0.76918600378409652</v>
      </c>
      <c r="X3753" s="4">
        <f>VLOOKUP($T3753,Sheet4!$H$1106:$M$1351,surveys!X$1+1,FALSE)</f>
        <v>0.88987045221102745</v>
      </c>
      <c r="Y3753" s="4">
        <f>VLOOKUP($T3753,Sheet4!$H$1106:$M$1351,surveys!Y$1+1,FALSE)</f>
        <v>1</v>
      </c>
      <c r="Z3753" s="4">
        <f t="shared" si="175"/>
        <v>1</v>
      </c>
      <c r="AA3753" s="4" t="str">
        <f>VLOOKUP(T3753&amp;"-"&amp;Z3753,Sheet4!$W$2:$AA$1100,3,FALSE)</f>
        <v>New York City</v>
      </c>
      <c r="AB3753" s="4">
        <f>VLOOKUP(T3753&amp;"-"&amp;Z3753,Sheet4!$W$2:$AA$1100,4,FALSE)</f>
        <v>40.714269999999999</v>
      </c>
      <c r="AC3753" s="4">
        <f>VLOOKUP(T3753&amp;"-"&amp;Z3753,Sheet4!$W$2:$AA$1100,5,FALSE)</f>
        <v>-74.005970000000005</v>
      </c>
    </row>
    <row r="3754" spans="1:29">
      <c r="A3754" s="6">
        <v>40708</v>
      </c>
      <c r="B3754" s="7">
        <v>0.61016203703703709</v>
      </c>
      <c r="C3754" s="4" t="s">
        <v>1215</v>
      </c>
      <c r="D3754" s="4" t="s">
        <v>1224</v>
      </c>
      <c r="E3754" s="4" t="s">
        <v>15</v>
      </c>
      <c r="F3754" s="4">
        <v>4</v>
      </c>
      <c r="G3754" s="4">
        <v>1</v>
      </c>
      <c r="H3754" s="4">
        <v>1</v>
      </c>
      <c r="I3754" s="4">
        <v>4</v>
      </c>
      <c r="J3754" s="4">
        <v>1</v>
      </c>
      <c r="K3754" s="4">
        <v>5</v>
      </c>
      <c r="L3754" s="4">
        <v>4</v>
      </c>
      <c r="M3754" s="4">
        <v>3</v>
      </c>
      <c r="N3754" s="4">
        <v>5</v>
      </c>
      <c r="O3754" s="4">
        <v>3</v>
      </c>
      <c r="P3754" s="4">
        <v>1</v>
      </c>
      <c r="Q3754" s="9">
        <f t="shared" si="176"/>
        <v>7.3726851851851861E-3</v>
      </c>
      <c r="R3754" s="4">
        <f t="shared" si="174"/>
        <v>40708.610162037039</v>
      </c>
      <c r="S3754" s="4">
        <v>0.92400655222562755</v>
      </c>
      <c r="T3754" s="4" t="str">
        <f>VLOOKUP(E3754,Sheet2!$A$2:$E$137,5,FALSE)</f>
        <v>US</v>
      </c>
      <c r="U3754" s="4">
        <f>VLOOKUP($T3754,Sheet4!$H$1106:$M$1351,surveys!U$1+1,FALSE)</f>
        <v>0.42883768204388006</v>
      </c>
      <c r="V3754" s="4">
        <f>VLOOKUP($T3754,Sheet4!$H$1106:$M$1351,surveys!V$1+1,FALSE)</f>
        <v>0.62778475709586301</v>
      </c>
      <c r="W3754" s="4">
        <f>VLOOKUP($T3754,Sheet4!$H$1106:$M$1351,surveys!W$1+1,FALSE)</f>
        <v>0.76918600378409652</v>
      </c>
      <c r="X3754" s="4">
        <f>VLOOKUP($T3754,Sheet4!$H$1106:$M$1351,surveys!X$1+1,FALSE)</f>
        <v>0.88987045221102745</v>
      </c>
      <c r="Y3754" s="4">
        <f>VLOOKUP($T3754,Sheet4!$H$1106:$M$1351,surveys!Y$1+1,FALSE)</f>
        <v>1</v>
      </c>
      <c r="Z3754" s="4">
        <f t="shared" si="175"/>
        <v>5</v>
      </c>
      <c r="AA3754" s="4" t="str">
        <f>VLOOKUP(T3754&amp;"-"&amp;Z3754,Sheet4!$W$2:$AA$1100,3,FALSE)</f>
        <v>Houston</v>
      </c>
      <c r="AB3754" s="4">
        <f>VLOOKUP(T3754&amp;"-"&amp;Z3754,Sheet4!$W$2:$AA$1100,4,FALSE)</f>
        <v>29.763280000000002</v>
      </c>
      <c r="AC3754" s="4">
        <f>VLOOKUP(T3754&amp;"-"&amp;Z3754,Sheet4!$W$2:$AA$1100,5,FALSE)</f>
        <v>-95.36327</v>
      </c>
    </row>
    <row r="3755" spans="1:29">
      <c r="A3755" s="6">
        <v>40708</v>
      </c>
      <c r="B3755" s="7">
        <v>0.5642476851851852</v>
      </c>
      <c r="C3755" s="4" t="s">
        <v>1213</v>
      </c>
      <c r="D3755" s="4" t="s">
        <v>1214</v>
      </c>
      <c r="E3755" s="4" t="s">
        <v>33</v>
      </c>
      <c r="F3755" s="4">
        <v>1</v>
      </c>
      <c r="G3755" s="4">
        <v>1</v>
      </c>
      <c r="H3755" s="4">
        <v>0</v>
      </c>
      <c r="I3755" s="4">
        <v>0</v>
      </c>
      <c r="J3755" s="4">
        <v>1</v>
      </c>
      <c r="K3755" s="4">
        <v>1</v>
      </c>
      <c r="L3755" s="4">
        <v>1</v>
      </c>
      <c r="M3755" s="4">
        <v>1</v>
      </c>
      <c r="N3755" s="4">
        <v>1</v>
      </c>
      <c r="O3755" s="4">
        <v>1</v>
      </c>
      <c r="P3755" s="4">
        <v>5</v>
      </c>
      <c r="Q3755" s="9">
        <f t="shared" si="176"/>
        <v>4.5428240740740748E-2</v>
      </c>
      <c r="R3755" s="4">
        <f t="shared" si="174"/>
        <v>40708.564247685186</v>
      </c>
      <c r="S3755" s="4">
        <v>0.38134621886337339</v>
      </c>
      <c r="T3755" s="4" t="str">
        <f>VLOOKUP(E3755,Sheet2!$A$2:$E$137,5,FALSE)</f>
        <v>IT</v>
      </c>
      <c r="U3755" s="4">
        <f>VLOOKUP($T3755,Sheet4!$H$1106:$M$1351,surveys!U$1+1,FALSE)</f>
        <v>0.40073733113706772</v>
      </c>
      <c r="V3755" s="4">
        <f>VLOOKUP($T3755,Sheet4!$H$1106:$M$1351,surveys!V$1+1,FALSE)</f>
        <v>0.60502083075372182</v>
      </c>
      <c r="W3755" s="4">
        <f>VLOOKUP($T3755,Sheet4!$H$1106:$M$1351,surveys!W$1+1,FALSE)</f>
        <v>0.75963680320784854</v>
      </c>
      <c r="X3755" s="4">
        <f>VLOOKUP($T3755,Sheet4!$H$1106:$M$1351,surveys!X$1+1,FALSE)</f>
        <v>0.89491209934724891</v>
      </c>
      <c r="Y3755" s="4">
        <f>VLOOKUP($T3755,Sheet4!$H$1106:$M$1351,surveys!Y$1+1,FALSE)</f>
        <v>1</v>
      </c>
      <c r="Z3755" s="4">
        <f t="shared" si="175"/>
        <v>1</v>
      </c>
      <c r="AA3755" s="4" t="str">
        <f>VLOOKUP(T3755&amp;"-"&amp;Z3755,Sheet4!$W$2:$AA$1100,3,FALSE)</f>
        <v>Roma</v>
      </c>
      <c r="AB3755" s="4">
        <f>VLOOKUP(T3755&amp;"-"&amp;Z3755,Sheet4!$W$2:$AA$1100,4,FALSE)</f>
        <v>41.894739999999999</v>
      </c>
      <c r="AC3755" s="4">
        <f>VLOOKUP(T3755&amp;"-"&amp;Z3755,Sheet4!$W$2:$AA$1100,5,FALSE)</f>
        <v>12.4839</v>
      </c>
    </row>
    <row r="3756" spans="1:29">
      <c r="A3756" s="6">
        <v>40708</v>
      </c>
      <c r="B3756" s="7">
        <v>0.88575231481481476</v>
      </c>
      <c r="C3756" s="4" t="s">
        <v>1215</v>
      </c>
      <c r="D3756" s="4" t="s">
        <v>1219</v>
      </c>
      <c r="E3756" s="4" t="s">
        <v>15</v>
      </c>
      <c r="F3756" s="4">
        <v>3</v>
      </c>
      <c r="G3756" s="4">
        <v>3</v>
      </c>
      <c r="H3756" s="4">
        <v>1</v>
      </c>
      <c r="I3756" s="4">
        <v>3</v>
      </c>
      <c r="J3756" s="4">
        <v>5</v>
      </c>
      <c r="K3756" s="4">
        <v>5</v>
      </c>
      <c r="L3756" s="4">
        <v>5</v>
      </c>
      <c r="M3756" s="4">
        <v>5</v>
      </c>
      <c r="N3756" s="4">
        <v>5</v>
      </c>
      <c r="O3756" s="4">
        <v>4</v>
      </c>
      <c r="P3756" s="4">
        <v>4</v>
      </c>
      <c r="Q3756" s="9">
        <f t="shared" si="176"/>
        <v>5.9201388888888894E-2</v>
      </c>
      <c r="R3756" s="4">
        <f t="shared" si="174"/>
        <v>40708.885752314818</v>
      </c>
      <c r="S3756" s="4">
        <v>0.44487517217481543</v>
      </c>
      <c r="T3756" s="4" t="str">
        <f>VLOOKUP(E3756,Sheet2!$A$2:$E$137,5,FALSE)</f>
        <v>US</v>
      </c>
      <c r="U3756" s="4">
        <f>VLOOKUP($T3756,Sheet4!$H$1106:$M$1351,surveys!U$1+1,FALSE)</f>
        <v>0.42883768204388006</v>
      </c>
      <c r="V3756" s="4">
        <f>VLOOKUP($T3756,Sheet4!$H$1106:$M$1351,surveys!V$1+1,FALSE)</f>
        <v>0.62778475709586301</v>
      </c>
      <c r="W3756" s="4">
        <f>VLOOKUP($T3756,Sheet4!$H$1106:$M$1351,surveys!W$1+1,FALSE)</f>
        <v>0.76918600378409652</v>
      </c>
      <c r="X3756" s="4">
        <f>VLOOKUP($T3756,Sheet4!$H$1106:$M$1351,surveys!X$1+1,FALSE)</f>
        <v>0.88987045221102745</v>
      </c>
      <c r="Y3756" s="4">
        <f>VLOOKUP($T3756,Sheet4!$H$1106:$M$1351,surveys!Y$1+1,FALSE)</f>
        <v>1</v>
      </c>
      <c r="Z3756" s="4">
        <f t="shared" si="175"/>
        <v>2</v>
      </c>
      <c r="AA3756" s="4" t="str">
        <f>VLOOKUP(T3756&amp;"-"&amp;Z3756,Sheet4!$W$2:$AA$1100,3,FALSE)</f>
        <v>Los Angeles</v>
      </c>
      <c r="AB3756" s="4">
        <f>VLOOKUP(T3756&amp;"-"&amp;Z3756,Sheet4!$W$2:$AA$1100,4,FALSE)</f>
        <v>34.052230000000002</v>
      </c>
      <c r="AC3756" s="4">
        <f>VLOOKUP(T3756&amp;"-"&amp;Z3756,Sheet4!$W$2:$AA$1100,5,FALSE)</f>
        <v>-118.24368</v>
      </c>
    </row>
    <row r="3757" spans="1:29">
      <c r="A3757" s="6">
        <v>40708</v>
      </c>
      <c r="B3757" s="7">
        <v>0.90079861111111104</v>
      </c>
      <c r="C3757" s="4" t="s">
        <v>1213</v>
      </c>
      <c r="D3757" s="4" t="s">
        <v>1217</v>
      </c>
      <c r="E3757" s="4" t="s">
        <v>15</v>
      </c>
      <c r="F3757" s="4">
        <v>1</v>
      </c>
      <c r="G3757" s="4">
        <v>1</v>
      </c>
      <c r="H3757" s="4">
        <v>1</v>
      </c>
      <c r="I3757" s="4">
        <v>1</v>
      </c>
      <c r="J3757" s="4">
        <v>1</v>
      </c>
      <c r="K3757" s="4">
        <v>1</v>
      </c>
      <c r="L3757" s="4">
        <v>1</v>
      </c>
      <c r="M3757" s="4">
        <v>1</v>
      </c>
      <c r="N3757" s="4">
        <v>1</v>
      </c>
      <c r="O3757" s="4">
        <v>1</v>
      </c>
      <c r="P3757" s="4">
        <v>1</v>
      </c>
      <c r="Q3757" s="9">
        <f t="shared" si="176"/>
        <v>1.273148148148148E-4</v>
      </c>
      <c r="R3757" s="4">
        <f t="shared" si="174"/>
        <v>40708.90079861111</v>
      </c>
      <c r="S3757" s="4">
        <v>0.29352761968530139</v>
      </c>
      <c r="T3757" s="4" t="str">
        <f>VLOOKUP(E3757,Sheet2!$A$2:$E$137,5,FALSE)</f>
        <v>US</v>
      </c>
      <c r="U3757" s="4">
        <f>VLOOKUP($T3757,Sheet4!$H$1106:$M$1351,surveys!U$1+1,FALSE)</f>
        <v>0.42883768204388006</v>
      </c>
      <c r="V3757" s="4">
        <f>VLOOKUP($T3757,Sheet4!$H$1106:$M$1351,surveys!V$1+1,FALSE)</f>
        <v>0.62778475709586301</v>
      </c>
      <c r="W3757" s="4">
        <f>VLOOKUP($T3757,Sheet4!$H$1106:$M$1351,surveys!W$1+1,FALSE)</f>
        <v>0.76918600378409652</v>
      </c>
      <c r="X3757" s="4">
        <f>VLOOKUP($T3757,Sheet4!$H$1106:$M$1351,surveys!X$1+1,FALSE)</f>
        <v>0.88987045221102745</v>
      </c>
      <c r="Y3757" s="4">
        <f>VLOOKUP($T3757,Sheet4!$H$1106:$M$1351,surveys!Y$1+1,FALSE)</f>
        <v>1</v>
      </c>
      <c r="Z3757" s="4">
        <f t="shared" si="175"/>
        <v>1</v>
      </c>
      <c r="AA3757" s="4" t="str">
        <f>VLOOKUP(T3757&amp;"-"&amp;Z3757,Sheet4!$W$2:$AA$1100,3,FALSE)</f>
        <v>New York City</v>
      </c>
      <c r="AB3757" s="4">
        <f>VLOOKUP(T3757&amp;"-"&amp;Z3757,Sheet4!$W$2:$AA$1100,4,FALSE)</f>
        <v>40.714269999999999</v>
      </c>
      <c r="AC3757" s="4">
        <f>VLOOKUP(T3757&amp;"-"&amp;Z3757,Sheet4!$W$2:$AA$1100,5,FALSE)</f>
        <v>-74.005970000000005</v>
      </c>
    </row>
    <row r="3758" spans="1:29">
      <c r="A3758" s="6">
        <v>40708</v>
      </c>
      <c r="B3758" s="7">
        <v>0.90916666666666668</v>
      </c>
      <c r="C3758" s="4" t="s">
        <v>1215</v>
      </c>
      <c r="D3758" s="4" t="s">
        <v>1219</v>
      </c>
      <c r="E3758" s="4" t="s">
        <v>15</v>
      </c>
      <c r="F3758" s="4">
        <v>5</v>
      </c>
      <c r="G3758" s="4">
        <v>5</v>
      </c>
      <c r="H3758" s="4">
        <v>5</v>
      </c>
      <c r="I3758" s="4">
        <v>5</v>
      </c>
      <c r="J3758" s="4">
        <v>5</v>
      </c>
      <c r="K3758" s="4">
        <v>5</v>
      </c>
      <c r="L3758" s="4">
        <v>5</v>
      </c>
      <c r="M3758" s="4">
        <v>5</v>
      </c>
      <c r="N3758" s="4">
        <v>5</v>
      </c>
      <c r="O3758" s="4">
        <v>5</v>
      </c>
      <c r="P3758" s="4">
        <v>5</v>
      </c>
      <c r="Q3758" s="9">
        <f t="shared" si="176"/>
        <v>7.0254629629629634E-3</v>
      </c>
      <c r="R3758" s="4">
        <f t="shared" si="174"/>
        <v>40708.909166666665</v>
      </c>
      <c r="S3758" s="4">
        <v>0.89950634832396137</v>
      </c>
      <c r="T3758" s="4" t="str">
        <f>VLOOKUP(E3758,Sheet2!$A$2:$E$137,5,FALSE)</f>
        <v>US</v>
      </c>
      <c r="U3758" s="4">
        <f>VLOOKUP($T3758,Sheet4!$H$1106:$M$1351,surveys!U$1+1,FALSE)</f>
        <v>0.42883768204388006</v>
      </c>
      <c r="V3758" s="4">
        <f>VLOOKUP($T3758,Sheet4!$H$1106:$M$1351,surveys!V$1+1,FALSE)</f>
        <v>0.62778475709586301</v>
      </c>
      <c r="W3758" s="4">
        <f>VLOOKUP($T3758,Sheet4!$H$1106:$M$1351,surveys!W$1+1,FALSE)</f>
        <v>0.76918600378409652</v>
      </c>
      <c r="X3758" s="4">
        <f>VLOOKUP($T3758,Sheet4!$H$1106:$M$1351,surveys!X$1+1,FALSE)</f>
        <v>0.88987045221102745</v>
      </c>
      <c r="Y3758" s="4">
        <f>VLOOKUP($T3758,Sheet4!$H$1106:$M$1351,surveys!Y$1+1,FALSE)</f>
        <v>1</v>
      </c>
      <c r="Z3758" s="4">
        <f t="shared" si="175"/>
        <v>5</v>
      </c>
      <c r="AA3758" s="4" t="str">
        <f>VLOOKUP(T3758&amp;"-"&amp;Z3758,Sheet4!$W$2:$AA$1100,3,FALSE)</f>
        <v>Houston</v>
      </c>
      <c r="AB3758" s="4">
        <f>VLOOKUP(T3758&amp;"-"&amp;Z3758,Sheet4!$W$2:$AA$1100,4,FALSE)</f>
        <v>29.763280000000002</v>
      </c>
      <c r="AC3758" s="4">
        <f>VLOOKUP(T3758&amp;"-"&amp;Z3758,Sheet4!$W$2:$AA$1100,5,FALSE)</f>
        <v>-95.36327</v>
      </c>
    </row>
    <row r="3759" spans="1:29">
      <c r="A3759" s="6">
        <v>40708</v>
      </c>
      <c r="B3759" s="7">
        <v>0.76129629629629636</v>
      </c>
      <c r="C3759" s="4" t="s">
        <v>1215</v>
      </c>
      <c r="D3759" s="4" t="s">
        <v>1217</v>
      </c>
      <c r="E3759" s="4" t="s">
        <v>21</v>
      </c>
      <c r="F3759" s="4">
        <v>5</v>
      </c>
      <c r="G3759" s="4">
        <v>4</v>
      </c>
      <c r="H3759" s="4">
        <v>4</v>
      </c>
      <c r="I3759" s="4">
        <v>3</v>
      </c>
      <c r="J3759" s="4">
        <v>4</v>
      </c>
      <c r="K3759" s="4">
        <v>4</v>
      </c>
      <c r="L3759" s="4">
        <v>4</v>
      </c>
      <c r="M3759" s="4">
        <v>4</v>
      </c>
      <c r="N3759" s="4">
        <v>5</v>
      </c>
      <c r="O3759" s="4">
        <v>5</v>
      </c>
      <c r="P3759" s="4">
        <v>5</v>
      </c>
      <c r="Q3759" s="9">
        <f t="shared" si="176"/>
        <v>4.3472222222222225E-2</v>
      </c>
      <c r="R3759" s="4">
        <f t="shared" si="174"/>
        <v>40708.761296296296</v>
      </c>
      <c r="S3759" s="4">
        <v>0.3659557978040624</v>
      </c>
      <c r="T3759" s="4" t="str">
        <f>VLOOKUP(E3759,Sheet2!$A$2:$E$137,5,FALSE)</f>
        <v>MX</v>
      </c>
      <c r="U3759" s="4">
        <f>VLOOKUP($T3759,Sheet4!$H$1106:$M$1351,surveys!U$1+1,FALSE)</f>
        <v>0.64192227588837014</v>
      </c>
      <c r="V3759" s="4">
        <f>VLOOKUP($T3759,Sheet4!$H$1106:$M$1351,surveys!V$1+1,FALSE)</f>
        <v>0.73699712700692854</v>
      </c>
      <c r="W3759" s="4">
        <f>VLOOKUP($T3759,Sheet4!$H$1106:$M$1351,surveys!W$1+1,FALSE)</f>
        <v>0.83130642446864456</v>
      </c>
      <c r="X3759" s="4">
        <f>VLOOKUP($T3759,Sheet4!$H$1106:$M$1351,surveys!X$1+1,FALSE)</f>
        <v>0.91696724211461977</v>
      </c>
      <c r="Y3759" s="4">
        <f>VLOOKUP($T3759,Sheet4!$H$1106:$M$1351,surveys!Y$1+1,FALSE)</f>
        <v>1</v>
      </c>
      <c r="Z3759" s="4">
        <f t="shared" si="175"/>
        <v>1</v>
      </c>
      <c r="AA3759" s="4" t="str">
        <f>VLOOKUP(T3759&amp;"-"&amp;Z3759,Sheet4!$W$2:$AA$1100,3,FALSE)</f>
        <v>Mexico City</v>
      </c>
      <c r="AB3759" s="4">
        <f>VLOOKUP(T3759&amp;"-"&amp;Z3759,Sheet4!$W$2:$AA$1100,4,FALSE)</f>
        <v>19.428470000000001</v>
      </c>
      <c r="AC3759" s="4">
        <f>VLOOKUP(T3759&amp;"-"&amp;Z3759,Sheet4!$W$2:$AA$1100,5,FALSE)</f>
        <v>-99.127660000000006</v>
      </c>
    </row>
    <row r="3760" spans="1:29">
      <c r="A3760" s="6">
        <v>40708</v>
      </c>
      <c r="B3760" s="7">
        <v>0.92964120370370373</v>
      </c>
      <c r="C3760" s="4" t="s">
        <v>1215</v>
      </c>
      <c r="D3760" s="4" t="s">
        <v>1217</v>
      </c>
      <c r="E3760" s="4" t="s">
        <v>15</v>
      </c>
      <c r="F3760" s="4">
        <v>4</v>
      </c>
      <c r="G3760" s="4">
        <v>3</v>
      </c>
      <c r="H3760" s="4">
        <v>5</v>
      </c>
      <c r="I3760" s="4">
        <v>4</v>
      </c>
      <c r="J3760" s="4">
        <v>2</v>
      </c>
      <c r="K3760" s="4">
        <v>2</v>
      </c>
      <c r="L3760" s="4">
        <v>3</v>
      </c>
      <c r="M3760" s="4">
        <v>4</v>
      </c>
      <c r="N3760" s="4">
        <v>5</v>
      </c>
      <c r="O3760" s="4">
        <v>4</v>
      </c>
      <c r="P3760" s="4">
        <v>5</v>
      </c>
      <c r="Q3760" s="9">
        <f t="shared" si="176"/>
        <v>2.0185185185185184E-2</v>
      </c>
      <c r="R3760" s="4">
        <f t="shared" si="174"/>
        <v>40708.9296412037</v>
      </c>
      <c r="S3760" s="4">
        <v>0.37806518440133807</v>
      </c>
      <c r="T3760" s="4" t="str">
        <f>VLOOKUP(E3760,Sheet2!$A$2:$E$137,5,FALSE)</f>
        <v>US</v>
      </c>
      <c r="U3760" s="4">
        <f>VLOOKUP($T3760,Sheet4!$H$1106:$M$1351,surveys!U$1+1,FALSE)</f>
        <v>0.42883768204388006</v>
      </c>
      <c r="V3760" s="4">
        <f>VLOOKUP($T3760,Sheet4!$H$1106:$M$1351,surveys!V$1+1,FALSE)</f>
        <v>0.62778475709586301</v>
      </c>
      <c r="W3760" s="4">
        <f>VLOOKUP($T3760,Sheet4!$H$1106:$M$1351,surveys!W$1+1,FALSE)</f>
        <v>0.76918600378409652</v>
      </c>
      <c r="X3760" s="4">
        <f>VLOOKUP($T3760,Sheet4!$H$1106:$M$1351,surveys!X$1+1,FALSE)</f>
        <v>0.88987045221102745</v>
      </c>
      <c r="Y3760" s="4">
        <f>VLOOKUP($T3760,Sheet4!$H$1106:$M$1351,surveys!Y$1+1,FALSE)</f>
        <v>1</v>
      </c>
      <c r="Z3760" s="4">
        <f t="shared" si="175"/>
        <v>1</v>
      </c>
      <c r="AA3760" s="4" t="str">
        <f>VLOOKUP(T3760&amp;"-"&amp;Z3760,Sheet4!$W$2:$AA$1100,3,FALSE)</f>
        <v>New York City</v>
      </c>
      <c r="AB3760" s="4">
        <f>VLOOKUP(T3760&amp;"-"&amp;Z3760,Sheet4!$W$2:$AA$1100,4,FALSE)</f>
        <v>40.714269999999999</v>
      </c>
      <c r="AC3760" s="4">
        <f>VLOOKUP(T3760&amp;"-"&amp;Z3760,Sheet4!$W$2:$AA$1100,5,FALSE)</f>
        <v>-74.005970000000005</v>
      </c>
    </row>
    <row r="3761" spans="1:29">
      <c r="A3761" s="6">
        <v>40708</v>
      </c>
      <c r="B3761" s="7">
        <v>0.93846064814814811</v>
      </c>
      <c r="C3761" s="4" t="s">
        <v>1215</v>
      </c>
      <c r="D3761" s="4" t="s">
        <v>1214</v>
      </c>
      <c r="E3761" s="4" t="s">
        <v>21</v>
      </c>
      <c r="F3761" s="4">
        <v>5</v>
      </c>
      <c r="G3761" s="4">
        <v>5</v>
      </c>
      <c r="H3761" s="4">
        <v>5</v>
      </c>
      <c r="I3761" s="4">
        <v>3</v>
      </c>
      <c r="J3761" s="4">
        <v>5</v>
      </c>
      <c r="K3761" s="4">
        <v>3</v>
      </c>
      <c r="L3761" s="4">
        <v>5</v>
      </c>
      <c r="M3761" s="4">
        <v>5</v>
      </c>
      <c r="N3761" s="4">
        <v>3</v>
      </c>
      <c r="O3761" s="4">
        <v>5</v>
      </c>
      <c r="P3761" s="4">
        <v>5</v>
      </c>
      <c r="Q3761" s="9">
        <f t="shared" si="176"/>
        <v>2.6944444444444441E-2</v>
      </c>
      <c r="R3761" s="4">
        <f t="shared" si="174"/>
        <v>40708.938460648147</v>
      </c>
      <c r="S3761" s="4">
        <v>0.22146221708162539</v>
      </c>
      <c r="T3761" s="4" t="str">
        <f>VLOOKUP(E3761,Sheet2!$A$2:$E$137,5,FALSE)</f>
        <v>MX</v>
      </c>
      <c r="U3761" s="4">
        <f>VLOOKUP($T3761,Sheet4!$H$1106:$M$1351,surveys!U$1+1,FALSE)</f>
        <v>0.64192227588837014</v>
      </c>
      <c r="V3761" s="4">
        <f>VLOOKUP($T3761,Sheet4!$H$1106:$M$1351,surveys!V$1+1,FALSE)</f>
        <v>0.73699712700692854</v>
      </c>
      <c r="W3761" s="4">
        <f>VLOOKUP($T3761,Sheet4!$H$1106:$M$1351,surveys!W$1+1,FALSE)</f>
        <v>0.83130642446864456</v>
      </c>
      <c r="X3761" s="4">
        <f>VLOOKUP($T3761,Sheet4!$H$1106:$M$1351,surveys!X$1+1,FALSE)</f>
        <v>0.91696724211461977</v>
      </c>
      <c r="Y3761" s="4">
        <f>VLOOKUP($T3761,Sheet4!$H$1106:$M$1351,surveys!Y$1+1,FALSE)</f>
        <v>1</v>
      </c>
      <c r="Z3761" s="4">
        <f t="shared" si="175"/>
        <v>1</v>
      </c>
      <c r="AA3761" s="4" t="str">
        <f>VLOOKUP(T3761&amp;"-"&amp;Z3761,Sheet4!$W$2:$AA$1100,3,FALSE)</f>
        <v>Mexico City</v>
      </c>
      <c r="AB3761" s="4">
        <f>VLOOKUP(T3761&amp;"-"&amp;Z3761,Sheet4!$W$2:$AA$1100,4,FALSE)</f>
        <v>19.428470000000001</v>
      </c>
      <c r="AC3761" s="4">
        <f>VLOOKUP(T3761&amp;"-"&amp;Z3761,Sheet4!$W$2:$AA$1100,5,FALSE)</f>
        <v>-99.127660000000006</v>
      </c>
    </row>
    <row r="3762" spans="1:29">
      <c r="A3762" s="6">
        <v>40708</v>
      </c>
      <c r="B3762" s="7">
        <v>0.95438657407407401</v>
      </c>
      <c r="C3762" s="4" t="s">
        <v>1215</v>
      </c>
      <c r="D3762" s="4" t="s">
        <v>1217</v>
      </c>
      <c r="E3762" s="4" t="s">
        <v>15</v>
      </c>
      <c r="F3762" s="4">
        <v>2</v>
      </c>
      <c r="G3762" s="4">
        <v>4</v>
      </c>
      <c r="H3762" s="4">
        <v>4</v>
      </c>
      <c r="I3762" s="4">
        <v>5</v>
      </c>
      <c r="J3762" s="4">
        <v>5</v>
      </c>
      <c r="K3762" s="4">
        <v>5</v>
      </c>
      <c r="L3762" s="4">
        <v>5</v>
      </c>
      <c r="M3762" s="4">
        <v>5</v>
      </c>
      <c r="N3762" s="4">
        <v>5</v>
      </c>
      <c r="O3762" s="4">
        <v>5</v>
      </c>
      <c r="P3762" s="4">
        <v>5</v>
      </c>
      <c r="Q3762" s="9">
        <f t="shared" si="176"/>
        <v>3.8356481481481484E-2</v>
      </c>
      <c r="R3762" s="4">
        <f t="shared" si="174"/>
        <v>40708.954386574071</v>
      </c>
      <c r="S3762" s="4">
        <v>0.10254083471994413</v>
      </c>
      <c r="T3762" s="4" t="str">
        <f>VLOOKUP(E3762,Sheet2!$A$2:$E$137,5,FALSE)</f>
        <v>US</v>
      </c>
      <c r="U3762" s="4">
        <f>VLOOKUP($T3762,Sheet4!$H$1106:$M$1351,surveys!U$1+1,FALSE)</f>
        <v>0.42883768204388006</v>
      </c>
      <c r="V3762" s="4">
        <f>VLOOKUP($T3762,Sheet4!$H$1106:$M$1351,surveys!V$1+1,FALSE)</f>
        <v>0.62778475709586301</v>
      </c>
      <c r="W3762" s="4">
        <f>VLOOKUP($T3762,Sheet4!$H$1106:$M$1351,surveys!W$1+1,FALSE)</f>
        <v>0.76918600378409652</v>
      </c>
      <c r="X3762" s="4">
        <f>VLOOKUP($T3762,Sheet4!$H$1106:$M$1351,surveys!X$1+1,FALSE)</f>
        <v>0.88987045221102745</v>
      </c>
      <c r="Y3762" s="4">
        <f>VLOOKUP($T3762,Sheet4!$H$1106:$M$1351,surveys!Y$1+1,FALSE)</f>
        <v>1</v>
      </c>
      <c r="Z3762" s="4">
        <f t="shared" si="175"/>
        <v>1</v>
      </c>
      <c r="AA3762" s="4" t="str">
        <f>VLOOKUP(T3762&amp;"-"&amp;Z3762,Sheet4!$W$2:$AA$1100,3,FALSE)</f>
        <v>New York City</v>
      </c>
      <c r="AB3762" s="4">
        <f>VLOOKUP(T3762&amp;"-"&amp;Z3762,Sheet4!$W$2:$AA$1100,4,FALSE)</f>
        <v>40.714269999999999</v>
      </c>
      <c r="AC3762" s="4">
        <f>VLOOKUP(T3762&amp;"-"&amp;Z3762,Sheet4!$W$2:$AA$1100,5,FALSE)</f>
        <v>-74.005970000000005</v>
      </c>
    </row>
    <row r="3763" spans="1:29">
      <c r="A3763" s="6">
        <v>40708</v>
      </c>
      <c r="B3763" s="7">
        <v>0.9585069444444444</v>
      </c>
      <c r="C3763" s="4" t="s">
        <v>1215</v>
      </c>
      <c r="D3763" s="4" t="s">
        <v>1219</v>
      </c>
      <c r="E3763" s="4" t="s">
        <v>15</v>
      </c>
      <c r="F3763" s="4">
        <v>3</v>
      </c>
      <c r="G3763" s="4">
        <v>3</v>
      </c>
      <c r="H3763" s="4">
        <v>3</v>
      </c>
      <c r="I3763" s="4">
        <v>4</v>
      </c>
      <c r="J3763" s="4">
        <v>5</v>
      </c>
      <c r="K3763" s="4">
        <v>5</v>
      </c>
      <c r="L3763" s="4">
        <v>4</v>
      </c>
      <c r="M3763" s="4">
        <v>5</v>
      </c>
      <c r="N3763" s="4">
        <v>5</v>
      </c>
      <c r="O3763" s="4">
        <v>3</v>
      </c>
      <c r="P3763" s="4">
        <v>5</v>
      </c>
      <c r="Q3763" s="9">
        <f t="shared" si="176"/>
        <v>4.0787037037037038E-2</v>
      </c>
      <c r="R3763" s="4">
        <f t="shared" si="174"/>
        <v>40708.958506944444</v>
      </c>
      <c r="S3763" s="4">
        <v>2.7859904091202203E-2</v>
      </c>
      <c r="T3763" s="4" t="str">
        <f>VLOOKUP(E3763,Sheet2!$A$2:$E$137,5,FALSE)</f>
        <v>US</v>
      </c>
      <c r="U3763" s="4">
        <f>VLOOKUP($T3763,Sheet4!$H$1106:$M$1351,surveys!U$1+1,FALSE)</f>
        <v>0.42883768204388006</v>
      </c>
      <c r="V3763" s="4">
        <f>VLOOKUP($T3763,Sheet4!$H$1106:$M$1351,surveys!V$1+1,FALSE)</f>
        <v>0.62778475709586301</v>
      </c>
      <c r="W3763" s="4">
        <f>VLOOKUP($T3763,Sheet4!$H$1106:$M$1351,surveys!W$1+1,FALSE)</f>
        <v>0.76918600378409652</v>
      </c>
      <c r="X3763" s="4">
        <f>VLOOKUP($T3763,Sheet4!$H$1106:$M$1351,surveys!X$1+1,FALSE)</f>
        <v>0.88987045221102745</v>
      </c>
      <c r="Y3763" s="4">
        <f>VLOOKUP($T3763,Sheet4!$H$1106:$M$1351,surveys!Y$1+1,FALSE)</f>
        <v>1</v>
      </c>
      <c r="Z3763" s="4">
        <f t="shared" si="175"/>
        <v>1</v>
      </c>
      <c r="AA3763" s="4" t="str">
        <f>VLOOKUP(T3763&amp;"-"&amp;Z3763,Sheet4!$W$2:$AA$1100,3,FALSE)</f>
        <v>New York City</v>
      </c>
      <c r="AB3763" s="4">
        <f>VLOOKUP(T3763&amp;"-"&amp;Z3763,Sheet4!$W$2:$AA$1100,4,FALSE)</f>
        <v>40.714269999999999</v>
      </c>
      <c r="AC3763" s="4">
        <f>VLOOKUP(T3763&amp;"-"&amp;Z3763,Sheet4!$W$2:$AA$1100,5,FALSE)</f>
        <v>-74.005970000000005</v>
      </c>
    </row>
    <row r="3764" spans="1:29">
      <c r="A3764" s="6">
        <v>40708</v>
      </c>
      <c r="B3764" s="7">
        <v>0.63134259259259262</v>
      </c>
      <c r="C3764" s="4" t="s">
        <v>1213</v>
      </c>
      <c r="D3764" s="4" t="s">
        <v>1218</v>
      </c>
      <c r="E3764" s="4" t="s">
        <v>15</v>
      </c>
      <c r="F3764" s="4">
        <v>4</v>
      </c>
      <c r="G3764" s="4">
        <v>5</v>
      </c>
      <c r="H3764" s="4">
        <v>5</v>
      </c>
      <c r="I3764" s="4">
        <v>5</v>
      </c>
      <c r="J3764" s="4">
        <v>5</v>
      </c>
      <c r="K3764" s="4">
        <v>4</v>
      </c>
      <c r="L3764" s="4">
        <v>4</v>
      </c>
      <c r="M3764" s="4">
        <v>4</v>
      </c>
      <c r="N3764" s="4">
        <v>5</v>
      </c>
      <c r="O3764" s="4">
        <v>4</v>
      </c>
      <c r="P3764" s="4">
        <v>4</v>
      </c>
      <c r="Q3764" s="9">
        <f t="shared" si="176"/>
        <v>2.2604166666666665E-2</v>
      </c>
      <c r="R3764" s="4">
        <f t="shared" si="174"/>
        <v>40708.631342592591</v>
      </c>
      <c r="S3764" s="4">
        <v>5.6470052453430064E-2</v>
      </c>
      <c r="T3764" s="4" t="str">
        <f>VLOOKUP(E3764,Sheet2!$A$2:$E$137,5,FALSE)</f>
        <v>US</v>
      </c>
      <c r="U3764" s="4">
        <f>VLOOKUP($T3764,Sheet4!$H$1106:$M$1351,surveys!U$1+1,FALSE)</f>
        <v>0.42883768204388006</v>
      </c>
      <c r="V3764" s="4">
        <f>VLOOKUP($T3764,Sheet4!$H$1106:$M$1351,surveys!V$1+1,FALSE)</f>
        <v>0.62778475709586301</v>
      </c>
      <c r="W3764" s="4">
        <f>VLOOKUP($T3764,Sheet4!$H$1106:$M$1351,surveys!W$1+1,FALSE)</f>
        <v>0.76918600378409652</v>
      </c>
      <c r="X3764" s="4">
        <f>VLOOKUP($T3764,Sheet4!$H$1106:$M$1351,surveys!X$1+1,FALSE)</f>
        <v>0.88987045221102745</v>
      </c>
      <c r="Y3764" s="4">
        <f>VLOOKUP($T3764,Sheet4!$H$1106:$M$1351,surveys!Y$1+1,FALSE)</f>
        <v>1</v>
      </c>
      <c r="Z3764" s="4">
        <f t="shared" si="175"/>
        <v>1</v>
      </c>
      <c r="AA3764" s="4" t="str">
        <f>VLOOKUP(T3764&amp;"-"&amp;Z3764,Sheet4!$W$2:$AA$1100,3,FALSE)</f>
        <v>New York City</v>
      </c>
      <c r="AB3764" s="4">
        <f>VLOOKUP(T3764&amp;"-"&amp;Z3764,Sheet4!$W$2:$AA$1100,4,FALSE)</f>
        <v>40.714269999999999</v>
      </c>
      <c r="AC3764" s="4">
        <f>VLOOKUP(T3764&amp;"-"&amp;Z3764,Sheet4!$W$2:$AA$1100,5,FALSE)</f>
        <v>-74.005970000000005</v>
      </c>
    </row>
    <row r="3765" spans="1:29">
      <c r="A3765" s="6">
        <v>40708</v>
      </c>
      <c r="B3765" s="7">
        <v>0.97098379629629628</v>
      </c>
      <c r="C3765" s="4" t="s">
        <v>1215</v>
      </c>
      <c r="D3765" s="4" t="s">
        <v>1219</v>
      </c>
      <c r="E3765" s="4" t="s">
        <v>15</v>
      </c>
      <c r="F3765" s="4">
        <v>4</v>
      </c>
      <c r="G3765" s="4">
        <v>4</v>
      </c>
      <c r="H3765" s="4">
        <v>4</v>
      </c>
      <c r="I3765" s="4">
        <v>5</v>
      </c>
      <c r="J3765" s="4">
        <v>4</v>
      </c>
      <c r="K3765" s="4">
        <v>5</v>
      </c>
      <c r="L3765" s="4">
        <v>3</v>
      </c>
      <c r="M3765" s="4">
        <v>4</v>
      </c>
      <c r="N3765" s="4">
        <v>5</v>
      </c>
      <c r="O3765" s="4">
        <v>4</v>
      </c>
      <c r="P3765" s="4">
        <v>5</v>
      </c>
      <c r="Q3765" s="9">
        <f t="shared" si="176"/>
        <v>4.9722222222222216E-2</v>
      </c>
      <c r="R3765" s="4">
        <f t="shared" si="174"/>
        <v>40708.970983796295</v>
      </c>
      <c r="S3765" s="4">
        <v>0.56658772274377611</v>
      </c>
      <c r="T3765" s="4" t="str">
        <f>VLOOKUP(E3765,Sheet2!$A$2:$E$137,5,FALSE)</f>
        <v>US</v>
      </c>
      <c r="U3765" s="4">
        <f>VLOOKUP($T3765,Sheet4!$H$1106:$M$1351,surveys!U$1+1,FALSE)</f>
        <v>0.42883768204388006</v>
      </c>
      <c r="V3765" s="4">
        <f>VLOOKUP($T3765,Sheet4!$H$1106:$M$1351,surveys!V$1+1,FALSE)</f>
        <v>0.62778475709586301</v>
      </c>
      <c r="W3765" s="4">
        <f>VLOOKUP($T3765,Sheet4!$H$1106:$M$1351,surveys!W$1+1,FALSE)</f>
        <v>0.76918600378409652</v>
      </c>
      <c r="X3765" s="4">
        <f>VLOOKUP($T3765,Sheet4!$H$1106:$M$1351,surveys!X$1+1,FALSE)</f>
        <v>0.88987045221102745</v>
      </c>
      <c r="Y3765" s="4">
        <f>VLOOKUP($T3765,Sheet4!$H$1106:$M$1351,surveys!Y$1+1,FALSE)</f>
        <v>1</v>
      </c>
      <c r="Z3765" s="4">
        <f t="shared" si="175"/>
        <v>2</v>
      </c>
      <c r="AA3765" s="4" t="str">
        <f>VLOOKUP(T3765&amp;"-"&amp;Z3765,Sheet4!$W$2:$AA$1100,3,FALSE)</f>
        <v>Los Angeles</v>
      </c>
      <c r="AB3765" s="4">
        <f>VLOOKUP(T3765&amp;"-"&amp;Z3765,Sheet4!$W$2:$AA$1100,4,FALSE)</f>
        <v>34.052230000000002</v>
      </c>
      <c r="AC3765" s="4">
        <f>VLOOKUP(T3765&amp;"-"&amp;Z3765,Sheet4!$W$2:$AA$1100,5,FALSE)</f>
        <v>-118.24368</v>
      </c>
    </row>
    <row r="3766" spans="1:29">
      <c r="A3766" s="6">
        <v>40708</v>
      </c>
      <c r="B3766" s="7">
        <v>0.97364583333333332</v>
      </c>
      <c r="C3766" s="4" t="s">
        <v>1213</v>
      </c>
      <c r="D3766" s="4" t="s">
        <v>1214</v>
      </c>
      <c r="E3766" s="4" t="s">
        <v>15</v>
      </c>
      <c r="F3766" s="4">
        <v>4</v>
      </c>
      <c r="G3766" s="4">
        <v>4</v>
      </c>
      <c r="H3766" s="4">
        <v>5</v>
      </c>
      <c r="I3766" s="4">
        <v>4</v>
      </c>
      <c r="J3766" s="4">
        <v>5</v>
      </c>
      <c r="K3766" s="4">
        <v>5</v>
      </c>
      <c r="L3766" s="4">
        <v>4</v>
      </c>
      <c r="M3766" s="4">
        <v>5</v>
      </c>
      <c r="N3766" s="4">
        <v>5</v>
      </c>
      <c r="O3766" s="4">
        <v>4</v>
      </c>
      <c r="P3766" s="4">
        <v>5</v>
      </c>
      <c r="Q3766" s="9">
        <f t="shared" si="176"/>
        <v>5.1076388888888886E-2</v>
      </c>
      <c r="R3766" s="4">
        <f t="shared" si="174"/>
        <v>40708.973645833335</v>
      </c>
      <c r="S3766" s="4">
        <v>0.46297867871081788</v>
      </c>
      <c r="T3766" s="4" t="str">
        <f>VLOOKUP(E3766,Sheet2!$A$2:$E$137,5,FALSE)</f>
        <v>US</v>
      </c>
      <c r="U3766" s="4">
        <f>VLOOKUP($T3766,Sheet4!$H$1106:$M$1351,surveys!U$1+1,FALSE)</f>
        <v>0.42883768204388006</v>
      </c>
      <c r="V3766" s="4">
        <f>VLOOKUP($T3766,Sheet4!$H$1106:$M$1351,surveys!V$1+1,FALSE)</f>
        <v>0.62778475709586301</v>
      </c>
      <c r="W3766" s="4">
        <f>VLOOKUP($T3766,Sheet4!$H$1106:$M$1351,surveys!W$1+1,FALSE)</f>
        <v>0.76918600378409652</v>
      </c>
      <c r="X3766" s="4">
        <f>VLOOKUP($T3766,Sheet4!$H$1106:$M$1351,surveys!X$1+1,FALSE)</f>
        <v>0.88987045221102745</v>
      </c>
      <c r="Y3766" s="4">
        <f>VLOOKUP($T3766,Sheet4!$H$1106:$M$1351,surveys!Y$1+1,FALSE)</f>
        <v>1</v>
      </c>
      <c r="Z3766" s="4">
        <f t="shared" si="175"/>
        <v>2</v>
      </c>
      <c r="AA3766" s="4" t="str">
        <f>VLOOKUP(T3766&amp;"-"&amp;Z3766,Sheet4!$W$2:$AA$1100,3,FALSE)</f>
        <v>Los Angeles</v>
      </c>
      <c r="AB3766" s="4">
        <f>VLOOKUP(T3766&amp;"-"&amp;Z3766,Sheet4!$W$2:$AA$1100,4,FALSE)</f>
        <v>34.052230000000002</v>
      </c>
      <c r="AC3766" s="4">
        <f>VLOOKUP(T3766&amp;"-"&amp;Z3766,Sheet4!$W$2:$AA$1100,5,FALSE)</f>
        <v>-118.24368</v>
      </c>
    </row>
    <row r="3767" spans="1:29">
      <c r="A3767" s="6">
        <v>40708</v>
      </c>
      <c r="B3767" s="7">
        <v>0.98555555555555552</v>
      </c>
      <c r="C3767" s="4" t="s">
        <v>1213</v>
      </c>
      <c r="D3767" s="4" t="s">
        <v>1224</v>
      </c>
      <c r="E3767" s="4" t="s">
        <v>23</v>
      </c>
      <c r="F3767" s="4">
        <v>3</v>
      </c>
      <c r="G3767" s="4">
        <v>2</v>
      </c>
      <c r="H3767" s="4">
        <v>3</v>
      </c>
      <c r="I3767" s="4">
        <v>4</v>
      </c>
      <c r="J3767" s="4">
        <v>2</v>
      </c>
      <c r="K3767" s="4">
        <v>3</v>
      </c>
      <c r="L3767" s="4">
        <v>4</v>
      </c>
      <c r="M3767" s="4">
        <v>4</v>
      </c>
      <c r="N3767" s="4">
        <v>3</v>
      </c>
      <c r="O3767" s="4">
        <v>4</v>
      </c>
      <c r="P3767" s="4">
        <v>4</v>
      </c>
      <c r="Q3767" s="9">
        <f t="shared" si="176"/>
        <v>5.9675925925925931E-2</v>
      </c>
      <c r="R3767" s="4">
        <f t="shared" si="174"/>
        <v>40708.985555555555</v>
      </c>
      <c r="S3767" s="4">
        <v>0.61287611644292461</v>
      </c>
      <c r="T3767" s="4" t="str">
        <f>VLOOKUP(E3767,Sheet2!$A$2:$E$137,5,FALSE)</f>
        <v>CA</v>
      </c>
      <c r="U3767" s="4">
        <f>VLOOKUP($T3767,Sheet4!$H$1106:$M$1351,surveys!U$1+1,FALSE)</f>
        <v>0.39929817507859233</v>
      </c>
      <c r="V3767" s="4">
        <f>VLOOKUP($T3767,Sheet4!$H$1106:$M$1351,surveys!V$1+1,FALSE)</f>
        <v>0.68226808593455113</v>
      </c>
      <c r="W3767" s="4">
        <f>VLOOKUP($T3767,Sheet4!$H$1106:$M$1351,surveys!W$1+1,FALSE)</f>
        <v>0.8413893511967715</v>
      </c>
      <c r="X3767" s="4">
        <f>VLOOKUP($T3767,Sheet4!$H$1106:$M$1351,surveys!X$1+1,FALSE)</f>
        <v>0.92969032990429024</v>
      </c>
      <c r="Y3767" s="4">
        <f>VLOOKUP($T3767,Sheet4!$H$1106:$M$1351,surveys!Y$1+1,FALSE)</f>
        <v>1</v>
      </c>
      <c r="Z3767" s="4">
        <f t="shared" si="175"/>
        <v>2</v>
      </c>
      <c r="AA3767" s="4" t="str">
        <f>VLOOKUP(T3767&amp;"-"&amp;Z3767,Sheet4!$W$2:$AA$1100,3,FALSE)</f>
        <v>Montreal</v>
      </c>
      <c r="AB3767" s="4">
        <f>VLOOKUP(T3767&amp;"-"&amp;Z3767,Sheet4!$W$2:$AA$1100,4,FALSE)</f>
        <v>45.508839999999999</v>
      </c>
      <c r="AC3767" s="4">
        <f>VLOOKUP(T3767&amp;"-"&amp;Z3767,Sheet4!$W$2:$AA$1100,5,FALSE)</f>
        <v>-73.587810000000005</v>
      </c>
    </row>
    <row r="3768" spans="1:29">
      <c r="A3768" s="6">
        <v>40708</v>
      </c>
      <c r="B3768" s="7">
        <v>0.98633101851851857</v>
      </c>
      <c r="C3768" s="4" t="s">
        <v>1215</v>
      </c>
      <c r="D3768" s="4" t="s">
        <v>1219</v>
      </c>
      <c r="E3768" s="4" t="s">
        <v>15</v>
      </c>
      <c r="F3768" s="4">
        <v>5</v>
      </c>
      <c r="G3768" s="4">
        <v>2</v>
      </c>
      <c r="H3768" s="4">
        <v>2</v>
      </c>
      <c r="I3768" s="4">
        <v>4</v>
      </c>
      <c r="J3768" s="4">
        <v>5</v>
      </c>
      <c r="K3768" s="4">
        <v>5</v>
      </c>
      <c r="L3768" s="4">
        <v>3</v>
      </c>
      <c r="M3768" s="4">
        <v>5</v>
      </c>
      <c r="N3768" s="4">
        <v>4</v>
      </c>
      <c r="O3768" s="4">
        <v>4</v>
      </c>
      <c r="P3768" s="4">
        <v>1</v>
      </c>
      <c r="Q3768" s="9">
        <f t="shared" si="176"/>
        <v>5.994212962962963E-2</v>
      </c>
      <c r="R3768" s="4">
        <f t="shared" si="174"/>
        <v>40708.986331018517</v>
      </c>
      <c r="S3768" s="4">
        <v>0.47563635090670431</v>
      </c>
      <c r="T3768" s="4" t="str">
        <f>VLOOKUP(E3768,Sheet2!$A$2:$E$137,5,FALSE)</f>
        <v>US</v>
      </c>
      <c r="U3768" s="4">
        <f>VLOOKUP($T3768,Sheet4!$H$1106:$M$1351,surveys!U$1+1,FALSE)</f>
        <v>0.42883768204388006</v>
      </c>
      <c r="V3768" s="4">
        <f>VLOOKUP($T3768,Sheet4!$H$1106:$M$1351,surveys!V$1+1,FALSE)</f>
        <v>0.62778475709586301</v>
      </c>
      <c r="W3768" s="4">
        <f>VLOOKUP($T3768,Sheet4!$H$1106:$M$1351,surveys!W$1+1,FALSE)</f>
        <v>0.76918600378409652</v>
      </c>
      <c r="X3768" s="4">
        <f>VLOOKUP($T3768,Sheet4!$H$1106:$M$1351,surveys!X$1+1,FALSE)</f>
        <v>0.88987045221102745</v>
      </c>
      <c r="Y3768" s="4">
        <f>VLOOKUP($T3768,Sheet4!$H$1106:$M$1351,surveys!Y$1+1,FALSE)</f>
        <v>1</v>
      </c>
      <c r="Z3768" s="4">
        <f t="shared" si="175"/>
        <v>2</v>
      </c>
      <c r="AA3768" s="4" t="str">
        <f>VLOOKUP(T3768&amp;"-"&amp;Z3768,Sheet4!$W$2:$AA$1100,3,FALSE)</f>
        <v>Los Angeles</v>
      </c>
      <c r="AB3768" s="4">
        <f>VLOOKUP(T3768&amp;"-"&amp;Z3768,Sheet4!$W$2:$AA$1100,4,FALSE)</f>
        <v>34.052230000000002</v>
      </c>
      <c r="AC3768" s="4">
        <f>VLOOKUP(T3768&amp;"-"&amp;Z3768,Sheet4!$W$2:$AA$1100,5,FALSE)</f>
        <v>-118.24368</v>
      </c>
    </row>
    <row r="3769" spans="1:29">
      <c r="A3769" s="6">
        <v>40708</v>
      </c>
      <c r="B3769" s="7">
        <v>0.99798611111111113</v>
      </c>
      <c r="C3769" s="4" t="s">
        <v>1215</v>
      </c>
      <c r="D3769" s="4" t="s">
        <v>1216</v>
      </c>
      <c r="E3769" s="4" t="s">
        <v>15</v>
      </c>
      <c r="F3769" s="4">
        <v>4</v>
      </c>
      <c r="G3769" s="4">
        <v>3</v>
      </c>
      <c r="H3769" s="4">
        <v>3</v>
      </c>
      <c r="I3769" s="4">
        <v>5</v>
      </c>
      <c r="J3769" s="4">
        <v>3</v>
      </c>
      <c r="K3769" s="4">
        <v>4</v>
      </c>
      <c r="L3769" s="4">
        <v>3</v>
      </c>
      <c r="M3769" s="4">
        <v>3</v>
      </c>
      <c r="N3769" s="4">
        <v>4</v>
      </c>
      <c r="O3769" s="4">
        <v>3</v>
      </c>
      <c r="P3769" s="4">
        <v>5</v>
      </c>
      <c r="Q3769" s="9">
        <f t="shared" si="176"/>
        <v>6.7488425925925924E-2</v>
      </c>
      <c r="R3769" s="4">
        <f t="shared" si="174"/>
        <v>40708.997986111113</v>
      </c>
      <c r="S3769" s="4">
        <v>0.28368302183274441</v>
      </c>
      <c r="T3769" s="4" t="str">
        <f>VLOOKUP(E3769,Sheet2!$A$2:$E$137,5,FALSE)</f>
        <v>US</v>
      </c>
      <c r="U3769" s="4">
        <f>VLOOKUP($T3769,Sheet4!$H$1106:$M$1351,surveys!U$1+1,FALSE)</f>
        <v>0.42883768204388006</v>
      </c>
      <c r="V3769" s="4">
        <f>VLOOKUP($T3769,Sheet4!$H$1106:$M$1351,surveys!V$1+1,FALSE)</f>
        <v>0.62778475709586301</v>
      </c>
      <c r="W3769" s="4">
        <f>VLOOKUP($T3769,Sheet4!$H$1106:$M$1351,surveys!W$1+1,FALSE)</f>
        <v>0.76918600378409652</v>
      </c>
      <c r="X3769" s="4">
        <f>VLOOKUP($T3769,Sheet4!$H$1106:$M$1351,surveys!X$1+1,FALSE)</f>
        <v>0.88987045221102745</v>
      </c>
      <c r="Y3769" s="4">
        <f>VLOOKUP($T3769,Sheet4!$H$1106:$M$1351,surveys!Y$1+1,FALSE)</f>
        <v>1</v>
      </c>
      <c r="Z3769" s="4">
        <f t="shared" si="175"/>
        <v>1</v>
      </c>
      <c r="AA3769" s="4" t="str">
        <f>VLOOKUP(T3769&amp;"-"&amp;Z3769,Sheet4!$W$2:$AA$1100,3,FALSE)</f>
        <v>New York City</v>
      </c>
      <c r="AB3769" s="4">
        <f>VLOOKUP(T3769&amp;"-"&amp;Z3769,Sheet4!$W$2:$AA$1100,4,FALSE)</f>
        <v>40.714269999999999</v>
      </c>
      <c r="AC3769" s="4">
        <f>VLOOKUP(T3769&amp;"-"&amp;Z3769,Sheet4!$W$2:$AA$1100,5,FALSE)</f>
        <v>-74.005970000000005</v>
      </c>
    </row>
    <row r="3770" spans="1:29">
      <c r="A3770" s="6">
        <v>40708</v>
      </c>
      <c r="B3770" s="7">
        <v>0.99979166666666675</v>
      </c>
      <c r="C3770" s="4" t="s">
        <v>1215</v>
      </c>
      <c r="D3770" s="4" t="s">
        <v>1224</v>
      </c>
      <c r="E3770" s="4" t="s">
        <v>15</v>
      </c>
      <c r="F3770" s="4">
        <v>4</v>
      </c>
      <c r="G3770" s="4">
        <v>4</v>
      </c>
      <c r="H3770" s="4">
        <v>5</v>
      </c>
      <c r="I3770" s="4">
        <v>5</v>
      </c>
      <c r="J3770" s="4">
        <v>5</v>
      </c>
      <c r="K3770" s="4">
        <v>5</v>
      </c>
      <c r="L3770" s="4">
        <v>4</v>
      </c>
      <c r="M3770" s="4">
        <v>5</v>
      </c>
      <c r="N3770" s="4">
        <v>5</v>
      </c>
      <c r="O3770" s="4">
        <v>5</v>
      </c>
      <c r="P3770" s="4">
        <v>5</v>
      </c>
      <c r="Q3770" s="9">
        <f t="shared" si="176"/>
        <v>6.9525462962962956E-2</v>
      </c>
      <c r="R3770" s="4">
        <f t="shared" si="174"/>
        <v>40708.999791666669</v>
      </c>
      <c r="S3770" s="4">
        <v>0.91569258088125949</v>
      </c>
      <c r="T3770" s="4" t="str">
        <f>VLOOKUP(E3770,Sheet2!$A$2:$E$137,5,FALSE)</f>
        <v>US</v>
      </c>
      <c r="U3770" s="4">
        <f>VLOOKUP($T3770,Sheet4!$H$1106:$M$1351,surveys!U$1+1,FALSE)</f>
        <v>0.42883768204388006</v>
      </c>
      <c r="V3770" s="4">
        <f>VLOOKUP($T3770,Sheet4!$H$1106:$M$1351,surveys!V$1+1,FALSE)</f>
        <v>0.62778475709586301</v>
      </c>
      <c r="W3770" s="4">
        <f>VLOOKUP($T3770,Sheet4!$H$1106:$M$1351,surveys!W$1+1,FALSE)</f>
        <v>0.76918600378409652</v>
      </c>
      <c r="X3770" s="4">
        <f>VLOOKUP($T3770,Sheet4!$H$1106:$M$1351,surveys!X$1+1,FALSE)</f>
        <v>0.88987045221102745</v>
      </c>
      <c r="Y3770" s="4">
        <f>VLOOKUP($T3770,Sheet4!$H$1106:$M$1351,surveys!Y$1+1,FALSE)</f>
        <v>1</v>
      </c>
      <c r="Z3770" s="4">
        <f t="shared" si="175"/>
        <v>5</v>
      </c>
      <c r="AA3770" s="4" t="str">
        <f>VLOOKUP(T3770&amp;"-"&amp;Z3770,Sheet4!$W$2:$AA$1100,3,FALSE)</f>
        <v>Houston</v>
      </c>
      <c r="AB3770" s="4">
        <f>VLOOKUP(T3770&amp;"-"&amp;Z3770,Sheet4!$W$2:$AA$1100,4,FALSE)</f>
        <v>29.763280000000002</v>
      </c>
      <c r="AC3770" s="4">
        <f>VLOOKUP(T3770&amp;"-"&amp;Z3770,Sheet4!$W$2:$AA$1100,5,FALSE)</f>
        <v>-95.36327</v>
      </c>
    </row>
    <row r="3771" spans="1:29">
      <c r="A3771" s="6">
        <v>40707</v>
      </c>
      <c r="B3771" s="7">
        <v>0.18012731481481481</v>
      </c>
      <c r="C3771" s="4" t="s">
        <v>1213</v>
      </c>
      <c r="D3771" s="4" t="s">
        <v>1216</v>
      </c>
      <c r="E3771" s="4" t="s">
        <v>168</v>
      </c>
      <c r="F3771" s="4">
        <v>5</v>
      </c>
      <c r="G3771" s="4">
        <v>4</v>
      </c>
      <c r="H3771" s="4">
        <v>5</v>
      </c>
      <c r="I3771" s="4">
        <v>4</v>
      </c>
      <c r="J3771" s="4">
        <v>5</v>
      </c>
      <c r="K3771" s="4">
        <v>5</v>
      </c>
      <c r="L3771" s="4">
        <v>5</v>
      </c>
      <c r="M3771" s="4">
        <v>5</v>
      </c>
      <c r="N3771" s="4">
        <v>5</v>
      </c>
      <c r="O3771" s="4">
        <v>5</v>
      </c>
      <c r="P3771" s="4">
        <v>4</v>
      </c>
      <c r="Q3771" s="9">
        <f t="shared" si="176"/>
        <v>5.5729166666666663E-2</v>
      </c>
      <c r="R3771" s="4">
        <f t="shared" si="174"/>
        <v>40707.180127314816</v>
      </c>
      <c r="S3771" s="4">
        <v>0.81815356856584653</v>
      </c>
      <c r="T3771" s="4" t="str">
        <f>VLOOKUP(E3771,Sheet2!$A$2:$E$137,5,FALSE)</f>
        <v>VE</v>
      </c>
      <c r="U3771" s="4">
        <f>VLOOKUP($T3771,Sheet4!$H$1106:$M$1351,surveys!U$1+1,FALSE)</f>
        <v>0.3270172138591203</v>
      </c>
      <c r="V3771" s="4">
        <f>VLOOKUP($T3771,Sheet4!$H$1106:$M$1351,surveys!V$1+1,FALSE)</f>
        <v>0.56955498080463451</v>
      </c>
      <c r="W3771" s="4">
        <f>VLOOKUP($T3771,Sheet4!$H$1106:$M$1351,surveys!W$1+1,FALSE)</f>
        <v>0.76077895064318279</v>
      </c>
      <c r="X3771" s="4">
        <f>VLOOKUP($T3771,Sheet4!$H$1106:$M$1351,surveys!X$1+1,FALSE)</f>
        <v>0.91176094518439343</v>
      </c>
      <c r="Y3771" s="4">
        <f>VLOOKUP($T3771,Sheet4!$H$1106:$M$1351,surveys!Y$1+1,FALSE)</f>
        <v>1</v>
      </c>
      <c r="Z3771" s="4">
        <f t="shared" si="175"/>
        <v>4</v>
      </c>
      <c r="AA3771" s="4" t="str">
        <f>VLOOKUP(T3771&amp;"-"&amp;Z3771,Sheet4!$W$2:$AA$1100,3,FALSE)</f>
        <v>Valencia</v>
      </c>
      <c r="AB3771" s="4">
        <f>VLOOKUP(T3771&amp;"-"&amp;Z3771,Sheet4!$W$2:$AA$1100,4,FALSE)</f>
        <v>10.16202</v>
      </c>
      <c r="AC3771" s="4">
        <f>VLOOKUP(T3771&amp;"-"&amp;Z3771,Sheet4!$W$2:$AA$1100,5,FALSE)</f>
        <v>-68.007649999999998</v>
      </c>
    </row>
    <row r="3772" spans="1:29">
      <c r="A3772" s="6">
        <v>40707</v>
      </c>
      <c r="B3772" s="7">
        <v>0.19640046296296299</v>
      </c>
      <c r="C3772" s="4" t="s">
        <v>1213</v>
      </c>
      <c r="D3772" s="4" t="s">
        <v>1217</v>
      </c>
      <c r="E3772" s="4" t="s">
        <v>21</v>
      </c>
      <c r="F3772" s="4">
        <v>1</v>
      </c>
      <c r="G3772" s="4">
        <v>1</v>
      </c>
      <c r="H3772" s="4">
        <v>1</v>
      </c>
      <c r="I3772" s="4">
        <v>1</v>
      </c>
      <c r="J3772" s="4">
        <v>1</v>
      </c>
      <c r="K3772" s="4">
        <v>1</v>
      </c>
      <c r="L3772" s="4">
        <v>1</v>
      </c>
      <c r="M3772" s="4">
        <v>1</v>
      </c>
      <c r="N3772" s="4">
        <v>1</v>
      </c>
      <c r="O3772" s="4">
        <v>1</v>
      </c>
      <c r="P3772" s="4">
        <v>1</v>
      </c>
      <c r="Q3772" s="9">
        <f t="shared" si="176"/>
        <v>6.7395833333333335E-2</v>
      </c>
      <c r="R3772" s="4">
        <f t="shared" si="174"/>
        <v>40707.196400462963</v>
      </c>
      <c r="S3772" s="4">
        <v>8.4876771960957775E-2</v>
      </c>
      <c r="T3772" s="4" t="str">
        <f>VLOOKUP(E3772,Sheet2!$A$2:$E$137,5,FALSE)</f>
        <v>MX</v>
      </c>
      <c r="U3772" s="4">
        <f>VLOOKUP($T3772,Sheet4!$H$1106:$M$1351,surveys!U$1+1,FALSE)</f>
        <v>0.64192227588837014</v>
      </c>
      <c r="V3772" s="4">
        <f>VLOOKUP($T3772,Sheet4!$H$1106:$M$1351,surveys!V$1+1,FALSE)</f>
        <v>0.73699712700692854</v>
      </c>
      <c r="W3772" s="4">
        <f>VLOOKUP($T3772,Sheet4!$H$1106:$M$1351,surveys!W$1+1,FALSE)</f>
        <v>0.83130642446864456</v>
      </c>
      <c r="X3772" s="4">
        <f>VLOOKUP($T3772,Sheet4!$H$1106:$M$1351,surveys!X$1+1,FALSE)</f>
        <v>0.91696724211461977</v>
      </c>
      <c r="Y3772" s="4">
        <f>VLOOKUP($T3772,Sheet4!$H$1106:$M$1351,surveys!Y$1+1,FALSE)</f>
        <v>1</v>
      </c>
      <c r="Z3772" s="4">
        <f t="shared" si="175"/>
        <v>1</v>
      </c>
      <c r="AA3772" s="4" t="str">
        <f>VLOOKUP(T3772&amp;"-"&amp;Z3772,Sheet4!$W$2:$AA$1100,3,FALSE)</f>
        <v>Mexico City</v>
      </c>
      <c r="AB3772" s="4">
        <f>VLOOKUP(T3772&amp;"-"&amp;Z3772,Sheet4!$W$2:$AA$1100,4,FALSE)</f>
        <v>19.428470000000001</v>
      </c>
      <c r="AC3772" s="4">
        <f>VLOOKUP(T3772&amp;"-"&amp;Z3772,Sheet4!$W$2:$AA$1100,5,FALSE)</f>
        <v>-99.127660000000006</v>
      </c>
    </row>
    <row r="3773" spans="1:29">
      <c r="A3773" s="6">
        <v>40707</v>
      </c>
      <c r="B3773" s="7">
        <v>0.87428240740740737</v>
      </c>
      <c r="C3773" s="4" t="s">
        <v>1213</v>
      </c>
      <c r="D3773" s="4" t="s">
        <v>1214</v>
      </c>
      <c r="E3773" s="4" t="s">
        <v>44</v>
      </c>
      <c r="F3773" s="4">
        <v>3</v>
      </c>
      <c r="G3773" s="4">
        <v>3</v>
      </c>
      <c r="H3773" s="4">
        <v>4</v>
      </c>
      <c r="I3773" s="4">
        <v>4</v>
      </c>
      <c r="J3773" s="4">
        <v>4</v>
      </c>
      <c r="K3773" s="4">
        <v>4</v>
      </c>
      <c r="L3773" s="4">
        <v>3</v>
      </c>
      <c r="M3773" s="4">
        <v>4</v>
      </c>
      <c r="N3773" s="4">
        <v>5</v>
      </c>
      <c r="O3773" s="4">
        <v>4</v>
      </c>
      <c r="P3773" s="4">
        <v>3</v>
      </c>
      <c r="Q3773" s="9">
        <f t="shared" si="176"/>
        <v>5.1469907407407402E-2</v>
      </c>
      <c r="R3773" s="4">
        <f t="shared" si="174"/>
        <v>40707.874282407407</v>
      </c>
      <c r="S3773" s="4">
        <v>0.7018698809634909</v>
      </c>
      <c r="T3773" s="4" t="str">
        <f>VLOOKUP(E3773,Sheet2!$A$2:$E$137,5,FALSE)</f>
        <v>TR</v>
      </c>
      <c r="U3773" s="4">
        <f>VLOOKUP($T3773,Sheet4!$H$1106:$M$1351,surveys!U$1+1,FALSE)</f>
        <v>0.56282907227865631</v>
      </c>
      <c r="V3773" s="4">
        <f>VLOOKUP($T3773,Sheet4!$H$1106:$M$1351,surveys!V$1+1,FALSE)</f>
        <v>0.73998378440807921</v>
      </c>
      <c r="W3773" s="4">
        <f>VLOOKUP($T3773,Sheet4!$H$1106:$M$1351,surveys!W$1+1,FALSE)</f>
        <v>0.86593507285859772</v>
      </c>
      <c r="X3773" s="4">
        <f>VLOOKUP($T3773,Sheet4!$H$1106:$M$1351,surveys!X$1+1,FALSE)</f>
        <v>0.93709051462417825</v>
      </c>
      <c r="Y3773" s="4">
        <f>VLOOKUP($T3773,Sheet4!$H$1106:$M$1351,surveys!Y$1+1,FALSE)</f>
        <v>1</v>
      </c>
      <c r="Z3773" s="4">
        <f t="shared" si="175"/>
        <v>2</v>
      </c>
      <c r="AA3773" s="4" t="str">
        <f>VLOOKUP(T3773&amp;"-"&amp;Z3773,Sheet4!$W$2:$AA$1100,3,FALSE)</f>
        <v>Ankara</v>
      </c>
      <c r="AB3773" s="4">
        <f>VLOOKUP(T3773&amp;"-"&amp;Z3773,Sheet4!$W$2:$AA$1100,4,FALSE)</f>
        <v>39.919870000000003</v>
      </c>
      <c r="AC3773" s="4">
        <f>VLOOKUP(T3773&amp;"-"&amp;Z3773,Sheet4!$W$2:$AA$1100,5,FALSE)</f>
        <v>32.85427</v>
      </c>
    </row>
    <row r="3774" spans="1:29">
      <c r="A3774" s="6">
        <v>40707</v>
      </c>
      <c r="B3774" s="7">
        <v>0.34686342592592595</v>
      </c>
      <c r="C3774" s="4" t="s">
        <v>1215</v>
      </c>
      <c r="D3774" s="4" t="s">
        <v>1219</v>
      </c>
      <c r="E3774" s="4" t="s">
        <v>13</v>
      </c>
      <c r="F3774" s="4">
        <v>5</v>
      </c>
      <c r="G3774" s="4">
        <v>5</v>
      </c>
      <c r="H3774" s="4">
        <v>5</v>
      </c>
      <c r="I3774" s="4">
        <v>5</v>
      </c>
      <c r="J3774" s="4">
        <v>5</v>
      </c>
      <c r="K3774" s="4">
        <v>4</v>
      </c>
      <c r="L3774" s="4">
        <v>3</v>
      </c>
      <c r="M3774" s="4">
        <v>4</v>
      </c>
      <c r="N3774" s="4">
        <v>5</v>
      </c>
      <c r="O3774" s="4">
        <v>5</v>
      </c>
      <c r="P3774" s="4">
        <v>4</v>
      </c>
      <c r="Q3774" s="9">
        <f t="shared" si="176"/>
        <v>3.2245370370370369E-2</v>
      </c>
      <c r="R3774" s="4">
        <f t="shared" si="174"/>
        <v>40707.346863425926</v>
      </c>
      <c r="S3774" s="4">
        <v>0.24697364709385727</v>
      </c>
      <c r="T3774" s="4" t="str">
        <f>VLOOKUP(E3774,Sheet2!$A$2:$E$137,5,FALSE)</f>
        <v>GB</v>
      </c>
      <c r="U3774" s="4">
        <f>VLOOKUP($T3774,Sheet4!$H$1106:$M$1351,surveys!U$1+1,FALSE)</f>
        <v>0.43993408527720174</v>
      </c>
      <c r="V3774" s="4">
        <f>VLOOKUP($T3774,Sheet4!$H$1106:$M$1351,surveys!V$1+1,FALSE)</f>
        <v>0.87986817055440347</v>
      </c>
      <c r="W3774" s="4">
        <f>VLOOKUP($T3774,Sheet4!$H$1106:$M$1351,surveys!W$1+1,FALSE)</f>
        <v>0.93717230822503084</v>
      </c>
      <c r="X3774" s="4">
        <f>VLOOKUP($T3774,Sheet4!$H$1106:$M$1351,surveys!X$1+1,FALSE)</f>
        <v>0.97269979890956382</v>
      </c>
      <c r="Y3774" s="4">
        <f>VLOOKUP($T3774,Sheet4!$H$1106:$M$1351,surveys!Y$1+1,FALSE)</f>
        <v>1</v>
      </c>
      <c r="Z3774" s="4">
        <f t="shared" si="175"/>
        <v>1</v>
      </c>
      <c r="AA3774" s="4" t="str">
        <f>VLOOKUP(T3774&amp;"-"&amp;Z3774,Sheet4!$W$2:$AA$1100,3,FALSE)</f>
        <v>City of London</v>
      </c>
      <c r="AB3774" s="4">
        <f>VLOOKUP(T3774&amp;"-"&amp;Z3774,Sheet4!$W$2:$AA$1100,4,FALSE)</f>
        <v>51.512790000000003</v>
      </c>
      <c r="AC3774" s="4">
        <f>VLOOKUP(T3774&amp;"-"&amp;Z3774,Sheet4!$W$2:$AA$1100,5,FALSE)</f>
        <v>-9.1840000000000005E-2</v>
      </c>
    </row>
    <row r="3775" spans="1:29">
      <c r="A3775" s="6">
        <v>40707</v>
      </c>
      <c r="B3775" s="7">
        <v>0.62993055555555544</v>
      </c>
      <c r="C3775" s="4" t="s">
        <v>1215</v>
      </c>
      <c r="D3775" s="4" t="s">
        <v>1218</v>
      </c>
      <c r="E3775" s="4" t="s">
        <v>26</v>
      </c>
      <c r="F3775" s="4">
        <v>5</v>
      </c>
      <c r="G3775" s="4">
        <v>5</v>
      </c>
      <c r="H3775" s="4">
        <v>5</v>
      </c>
      <c r="I3775" s="4">
        <v>5</v>
      </c>
      <c r="J3775" s="4">
        <v>5</v>
      </c>
      <c r="K3775" s="4">
        <v>5</v>
      </c>
      <c r="L3775" s="4">
        <v>5</v>
      </c>
      <c r="M3775" s="4">
        <v>5</v>
      </c>
      <c r="N3775" s="4">
        <v>5</v>
      </c>
      <c r="O3775" s="4">
        <v>5</v>
      </c>
      <c r="P3775" s="4">
        <v>5</v>
      </c>
      <c r="Q3775" s="9">
        <f t="shared" si="176"/>
        <v>2.0775462962962964E-2</v>
      </c>
      <c r="R3775" s="4">
        <f t="shared" si="174"/>
        <v>40707.629930555559</v>
      </c>
      <c r="S3775" s="4">
        <v>0.49999288221156846</v>
      </c>
      <c r="T3775" s="4" t="str">
        <f>VLOOKUP(E3775,Sheet2!$A$2:$E$137,5,FALSE)</f>
        <v>DE</v>
      </c>
      <c r="U3775" s="4">
        <f>VLOOKUP($T3775,Sheet4!$H$1106:$M$1351,surveys!U$1+1,FALSE)</f>
        <v>0.42620281948941302</v>
      </c>
      <c r="V3775" s="4">
        <f>VLOOKUP($T3775,Sheet4!$H$1106:$M$1351,surveys!V$1+1,FALSE)</f>
        <v>0.64253089557903176</v>
      </c>
      <c r="W3775" s="4">
        <f>VLOOKUP($T3775,Sheet4!$H$1106:$M$1351,surveys!W$1+1,FALSE)</f>
        <v>0.79931043378760003</v>
      </c>
      <c r="X3775" s="4">
        <f>VLOOKUP($T3775,Sheet4!$H$1106:$M$1351,surveys!X$1+1,FALSE)</f>
        <v>0.91914675697020254</v>
      </c>
      <c r="Y3775" s="4">
        <f>VLOOKUP($T3775,Sheet4!$H$1106:$M$1351,surveys!Y$1+1,FALSE)</f>
        <v>1</v>
      </c>
      <c r="Z3775" s="4">
        <f t="shared" si="175"/>
        <v>2</v>
      </c>
      <c r="AA3775" s="4" t="str">
        <f>VLOOKUP(T3775&amp;"-"&amp;Z3775,Sheet4!$W$2:$AA$1100,3,FALSE)</f>
        <v>Hamburg</v>
      </c>
      <c r="AB3775" s="4">
        <f>VLOOKUP(T3775&amp;"-"&amp;Z3775,Sheet4!$W$2:$AA$1100,4,FALSE)</f>
        <v>53.55</v>
      </c>
      <c r="AC3775" s="4">
        <f>VLOOKUP(T3775&amp;"-"&amp;Z3775,Sheet4!$W$2:$AA$1100,5,FALSE)</f>
        <v>10</v>
      </c>
    </row>
    <row r="3776" spans="1:29">
      <c r="A3776" s="6">
        <v>40707</v>
      </c>
      <c r="B3776" s="7">
        <v>0.44594907407407408</v>
      </c>
      <c r="C3776" s="4" t="s">
        <v>1215</v>
      </c>
      <c r="D3776" s="4" t="s">
        <v>1214</v>
      </c>
      <c r="E3776" s="4" t="s">
        <v>81</v>
      </c>
      <c r="F3776" s="4">
        <v>1</v>
      </c>
      <c r="G3776" s="4">
        <v>1</v>
      </c>
      <c r="H3776" s="4">
        <v>1</v>
      </c>
      <c r="I3776" s="4">
        <v>1</v>
      </c>
      <c r="J3776" s="4">
        <v>1</v>
      </c>
      <c r="K3776" s="4">
        <v>1</v>
      </c>
      <c r="L3776" s="4">
        <v>1</v>
      </c>
      <c r="M3776" s="4">
        <v>1</v>
      </c>
      <c r="N3776" s="4">
        <v>1</v>
      </c>
      <c r="O3776" s="4">
        <v>1</v>
      </c>
      <c r="P3776" s="4">
        <v>1</v>
      </c>
      <c r="Q3776" s="9">
        <f t="shared" si="176"/>
        <v>3.2106481481481479E-2</v>
      </c>
      <c r="R3776" s="4">
        <f t="shared" si="174"/>
        <v>40707.445949074077</v>
      </c>
      <c r="S3776" s="4">
        <v>0.4740139404342596</v>
      </c>
      <c r="T3776" s="4" t="str">
        <f>VLOOKUP(E3776,Sheet2!$A$2:$E$137,5,FALSE)</f>
        <v>SI</v>
      </c>
      <c r="U3776" s="4">
        <f>VLOOKUP($T3776,Sheet4!$H$1106:$M$1351,surveys!U$1+1,FALSE)</f>
        <v>0.57549193659358577</v>
      </c>
      <c r="V3776" s="4">
        <f>VLOOKUP($T3776,Sheet4!$H$1106:$M$1351,surveys!V$1+1,FALSE)</f>
        <v>0.776385690019603</v>
      </c>
      <c r="W3776" s="4">
        <f>VLOOKUP($T3776,Sheet4!$H$1106:$M$1351,surveys!W$1+1,FALSE)</f>
        <v>0.86011021906207774</v>
      </c>
      <c r="X3776" s="4">
        <f>VLOOKUP($T3776,Sheet4!$H$1106:$M$1351,surveys!X$1+1,FALSE)</f>
        <v>0.94038786462410251</v>
      </c>
      <c r="Y3776" s="4">
        <f>VLOOKUP($T3776,Sheet4!$H$1106:$M$1351,surveys!Y$1+1,FALSE)</f>
        <v>1</v>
      </c>
      <c r="Z3776" s="4">
        <f t="shared" si="175"/>
        <v>1</v>
      </c>
      <c r="AA3776" s="4" t="str">
        <f>VLOOKUP(T3776&amp;"-"&amp;Z3776,Sheet4!$W$2:$AA$1100,3,FALSE)</f>
        <v>Ljubljana</v>
      </c>
      <c r="AB3776" s="4">
        <f>VLOOKUP(T3776&amp;"-"&amp;Z3776,Sheet4!$W$2:$AA$1100,4,FALSE)</f>
        <v>46.051079999999999</v>
      </c>
      <c r="AC3776" s="4">
        <f>VLOOKUP(T3776&amp;"-"&amp;Z3776,Sheet4!$W$2:$AA$1100,5,FALSE)</f>
        <v>14.505129999999999</v>
      </c>
    </row>
    <row r="3777" spans="1:29">
      <c r="A3777" s="6">
        <v>40707</v>
      </c>
      <c r="B3777" s="7">
        <v>0.49783564814814812</v>
      </c>
      <c r="C3777" s="4" t="s">
        <v>1215</v>
      </c>
      <c r="D3777" s="4" t="s">
        <v>1214</v>
      </c>
      <c r="E3777" s="4" t="s">
        <v>68</v>
      </c>
      <c r="F3777" s="4">
        <v>4</v>
      </c>
      <c r="G3777" s="4">
        <v>4</v>
      </c>
      <c r="H3777" s="4">
        <v>4</v>
      </c>
      <c r="I3777" s="4">
        <v>4</v>
      </c>
      <c r="J3777" s="4">
        <v>4</v>
      </c>
      <c r="K3777" s="4">
        <v>3</v>
      </c>
      <c r="L3777" s="4">
        <v>3</v>
      </c>
      <c r="M3777" s="4">
        <v>4</v>
      </c>
      <c r="N3777" s="4">
        <v>4</v>
      </c>
      <c r="O3777" s="4">
        <v>4</v>
      </c>
      <c r="P3777" s="4">
        <v>4</v>
      </c>
      <c r="Q3777" s="9">
        <f t="shared" si="176"/>
        <v>6.7916666666666667E-2</v>
      </c>
      <c r="R3777" s="4">
        <f t="shared" si="174"/>
        <v>40707.497835648152</v>
      </c>
      <c r="S3777" s="4">
        <v>0.48458870988127867</v>
      </c>
      <c r="T3777" s="4" t="str">
        <f>VLOOKUP(E3777,Sheet2!$A$2:$E$137,5,FALSE)</f>
        <v>IE</v>
      </c>
      <c r="U3777" s="4">
        <f>VLOOKUP($T3777,Sheet4!$H$1106:$M$1351,surveys!U$1+1,FALSE)</f>
        <v>0.65619579238358761</v>
      </c>
      <c r="V3777" s="4">
        <f>VLOOKUP($T3777,Sheet4!$H$1106:$M$1351,surveys!V$1+1,FALSE)</f>
        <v>0.77819372772821904</v>
      </c>
      <c r="W3777" s="4">
        <f>VLOOKUP($T3777,Sheet4!$H$1106:$M$1351,surveys!W$1+1,FALSE)</f>
        <v>0.89699791932464878</v>
      </c>
      <c r="X3777" s="4">
        <f>VLOOKUP($T3777,Sheet4!$H$1106:$M$1351,surveys!X$1+1,FALSE)</f>
        <v>0.95470446015541943</v>
      </c>
      <c r="Y3777" s="4">
        <f>VLOOKUP($T3777,Sheet4!$H$1106:$M$1351,surveys!Y$1+1,FALSE)</f>
        <v>1</v>
      </c>
      <c r="Z3777" s="4">
        <f t="shared" si="175"/>
        <v>1</v>
      </c>
      <c r="AA3777" s="4" t="str">
        <f>VLOOKUP(T3777&amp;"-"&amp;Z3777,Sheet4!$W$2:$AA$1100,3,FALSE)</f>
        <v>Dublin</v>
      </c>
      <c r="AB3777" s="4">
        <f>VLOOKUP(T3777&amp;"-"&amp;Z3777,Sheet4!$W$2:$AA$1100,4,FALSE)</f>
        <v>53.333060000000003</v>
      </c>
      <c r="AC3777" s="4">
        <f>VLOOKUP(T3777&amp;"-"&amp;Z3777,Sheet4!$W$2:$AA$1100,5,FALSE)</f>
        <v>-6.2488900000000003</v>
      </c>
    </row>
    <row r="3778" spans="1:29">
      <c r="A3778" s="6">
        <v>40707</v>
      </c>
      <c r="B3778" s="7">
        <v>0.54231481481481481</v>
      </c>
      <c r="C3778" s="4" t="s">
        <v>1213</v>
      </c>
      <c r="D3778" s="4" t="s">
        <v>1214</v>
      </c>
      <c r="E3778" s="4" t="s">
        <v>704</v>
      </c>
      <c r="F3778" s="4">
        <v>5</v>
      </c>
      <c r="G3778" s="4">
        <v>4</v>
      </c>
      <c r="H3778" s="4">
        <v>4</v>
      </c>
      <c r="I3778" s="4">
        <v>3</v>
      </c>
      <c r="J3778" s="4">
        <v>5</v>
      </c>
      <c r="K3778" s="4">
        <v>4</v>
      </c>
      <c r="L3778" s="4">
        <v>3</v>
      </c>
      <c r="M3778" s="4">
        <v>4</v>
      </c>
      <c r="N3778" s="4">
        <v>4</v>
      </c>
      <c r="O3778" s="4">
        <v>4</v>
      </c>
      <c r="P3778" s="4">
        <v>4</v>
      </c>
      <c r="Q3778" s="9">
        <f t="shared" si="176"/>
        <v>2.9340277777777781E-2</v>
      </c>
      <c r="R3778" s="4">
        <f t="shared" ref="R3778:R3841" si="177">VALUE(A3778+B3778)</f>
        <v>40707.542314814818</v>
      </c>
      <c r="S3778" s="4">
        <v>0.13521684553116753</v>
      </c>
      <c r="T3778" s="4" t="str">
        <f>VLOOKUP(E3778,Sheet2!$A$2:$E$137,5,FALSE)</f>
        <v>BY</v>
      </c>
      <c r="U3778" s="4">
        <f>VLOOKUP($T3778,Sheet4!$H$1106:$M$1351,surveys!U$1+1,FALSE)</f>
        <v>0.53565248405763233</v>
      </c>
      <c r="V3778" s="4">
        <f>VLOOKUP($T3778,Sheet4!$H$1106:$M$1351,surveys!V$1+1,FALSE)</f>
        <v>0.68353093465012882</v>
      </c>
      <c r="W3778" s="4">
        <f>VLOOKUP($T3778,Sheet4!$H$1106:$M$1351,surveys!W$1+1,FALSE)</f>
        <v>0.79704920149799841</v>
      </c>
      <c r="X3778" s="4">
        <f>VLOOKUP($T3778,Sheet4!$H$1106:$M$1351,surveys!X$1+1,FALSE)</f>
        <v>0.9024194887373399</v>
      </c>
      <c r="Y3778" s="4">
        <f>VLOOKUP($T3778,Sheet4!$H$1106:$M$1351,surveys!Y$1+1,FALSE)</f>
        <v>1</v>
      </c>
      <c r="Z3778" s="4">
        <f t="shared" si="175"/>
        <v>1</v>
      </c>
      <c r="AA3778" s="4" t="str">
        <f>VLOOKUP(T3778&amp;"-"&amp;Z3778,Sheet4!$W$2:$AA$1100,3,FALSE)</f>
        <v>Minsk</v>
      </c>
      <c r="AB3778" s="4">
        <f>VLOOKUP(T3778&amp;"-"&amp;Z3778,Sheet4!$W$2:$AA$1100,4,FALSE)</f>
        <v>53.9</v>
      </c>
      <c r="AC3778" s="4">
        <f>VLOOKUP(T3778&amp;"-"&amp;Z3778,Sheet4!$W$2:$AA$1100,5,FALSE)</f>
        <v>27.566669999999998</v>
      </c>
    </row>
    <row r="3779" spans="1:29">
      <c r="A3779" s="6">
        <v>40707</v>
      </c>
      <c r="B3779" s="7">
        <v>0.56969907407407405</v>
      </c>
      <c r="C3779" s="4" t="s">
        <v>1213</v>
      </c>
      <c r="D3779" s="4" t="s">
        <v>1214</v>
      </c>
      <c r="E3779" s="4" t="s">
        <v>33</v>
      </c>
      <c r="F3779" s="4">
        <v>4</v>
      </c>
      <c r="G3779" s="4">
        <v>2</v>
      </c>
      <c r="H3779" s="4">
        <v>2</v>
      </c>
      <c r="I3779" s="4">
        <v>5</v>
      </c>
      <c r="J3779" s="4">
        <v>4</v>
      </c>
      <c r="K3779" s="4">
        <v>5</v>
      </c>
      <c r="L3779" s="4">
        <v>4</v>
      </c>
      <c r="M3779" s="4">
        <v>5</v>
      </c>
      <c r="N3779" s="4">
        <v>5</v>
      </c>
      <c r="O3779" s="4">
        <v>4</v>
      </c>
      <c r="P3779" s="4">
        <v>4</v>
      </c>
      <c r="Q3779" s="9">
        <f t="shared" si="176"/>
        <v>4.8773148148148149E-2</v>
      </c>
      <c r="R3779" s="4">
        <f t="shared" si="177"/>
        <v>40707.569699074076</v>
      </c>
      <c r="S3779" s="4">
        <v>9.0556095275516446E-2</v>
      </c>
      <c r="T3779" s="4" t="str">
        <f>VLOOKUP(E3779,Sheet2!$A$2:$E$137,5,FALSE)</f>
        <v>IT</v>
      </c>
      <c r="U3779" s="4">
        <f>VLOOKUP($T3779,Sheet4!$H$1106:$M$1351,surveys!U$1+1,FALSE)</f>
        <v>0.40073733113706772</v>
      </c>
      <c r="V3779" s="4">
        <f>VLOOKUP($T3779,Sheet4!$H$1106:$M$1351,surveys!V$1+1,FALSE)</f>
        <v>0.60502083075372182</v>
      </c>
      <c r="W3779" s="4">
        <f>VLOOKUP($T3779,Sheet4!$H$1106:$M$1351,surveys!W$1+1,FALSE)</f>
        <v>0.75963680320784854</v>
      </c>
      <c r="X3779" s="4">
        <f>VLOOKUP($T3779,Sheet4!$H$1106:$M$1351,surveys!X$1+1,FALSE)</f>
        <v>0.89491209934724891</v>
      </c>
      <c r="Y3779" s="4">
        <f>VLOOKUP($T3779,Sheet4!$H$1106:$M$1351,surveys!Y$1+1,FALSE)</f>
        <v>1</v>
      </c>
      <c r="Z3779" s="4">
        <f t="shared" ref="Z3779:Z3842" si="178">IF(S3779&lt;U3779,1,IF(S3779&lt;V3779,2,IF(S3779&lt;W3779,3,IF(S3779&lt;X3779,4,5))))</f>
        <v>1</v>
      </c>
      <c r="AA3779" s="4" t="str">
        <f>VLOOKUP(T3779&amp;"-"&amp;Z3779,Sheet4!$W$2:$AA$1100,3,FALSE)</f>
        <v>Roma</v>
      </c>
      <c r="AB3779" s="4">
        <f>VLOOKUP(T3779&amp;"-"&amp;Z3779,Sheet4!$W$2:$AA$1100,4,FALSE)</f>
        <v>41.894739999999999</v>
      </c>
      <c r="AC3779" s="4">
        <f>VLOOKUP(T3779&amp;"-"&amp;Z3779,Sheet4!$W$2:$AA$1100,5,FALSE)</f>
        <v>12.4839</v>
      </c>
    </row>
    <row r="3780" spans="1:29">
      <c r="A3780" s="6">
        <v>40707</v>
      </c>
      <c r="B3780" s="7">
        <v>0.60715277777777776</v>
      </c>
      <c r="C3780" s="4" t="s">
        <v>1213</v>
      </c>
      <c r="D3780" s="4"/>
      <c r="E3780" s="4" t="s">
        <v>26</v>
      </c>
      <c r="F3780" s="4">
        <v>0</v>
      </c>
      <c r="G3780" s="4">
        <v>0</v>
      </c>
      <c r="H3780" s="4">
        <v>0</v>
      </c>
      <c r="I3780" s="4">
        <v>2</v>
      </c>
      <c r="J3780" s="4">
        <v>1</v>
      </c>
      <c r="K3780" s="4">
        <v>1</v>
      </c>
      <c r="L3780" s="4">
        <v>3</v>
      </c>
      <c r="M3780" s="4">
        <v>0</v>
      </c>
      <c r="N3780" s="4">
        <v>4</v>
      </c>
      <c r="O3780" s="4">
        <v>1</v>
      </c>
      <c r="P3780" s="4">
        <v>5</v>
      </c>
      <c r="Q3780" s="9">
        <f t="shared" si="176"/>
        <v>5.7638888888888887E-3</v>
      </c>
      <c r="R3780" s="4">
        <f t="shared" si="177"/>
        <v>40707.607152777775</v>
      </c>
      <c r="S3780" s="4">
        <v>7.5876677443765139E-2</v>
      </c>
      <c r="T3780" s="4" t="str">
        <f>VLOOKUP(E3780,Sheet2!$A$2:$E$137,5,FALSE)</f>
        <v>DE</v>
      </c>
      <c r="U3780" s="4">
        <f>VLOOKUP($T3780,Sheet4!$H$1106:$M$1351,surveys!U$1+1,FALSE)</f>
        <v>0.42620281948941302</v>
      </c>
      <c r="V3780" s="4">
        <f>VLOOKUP($T3780,Sheet4!$H$1106:$M$1351,surveys!V$1+1,FALSE)</f>
        <v>0.64253089557903176</v>
      </c>
      <c r="W3780" s="4">
        <f>VLOOKUP($T3780,Sheet4!$H$1106:$M$1351,surveys!W$1+1,FALSE)</f>
        <v>0.79931043378760003</v>
      </c>
      <c r="X3780" s="4">
        <f>VLOOKUP($T3780,Sheet4!$H$1106:$M$1351,surveys!X$1+1,FALSE)</f>
        <v>0.91914675697020254</v>
      </c>
      <c r="Y3780" s="4">
        <f>VLOOKUP($T3780,Sheet4!$H$1106:$M$1351,surveys!Y$1+1,FALSE)</f>
        <v>1</v>
      </c>
      <c r="Z3780" s="4">
        <f t="shared" si="178"/>
        <v>1</v>
      </c>
      <c r="AA3780" s="4" t="str">
        <f>VLOOKUP(T3780&amp;"-"&amp;Z3780,Sheet4!$W$2:$AA$1100,3,FALSE)</f>
        <v>Berlin</v>
      </c>
      <c r="AB3780" s="4">
        <f>VLOOKUP(T3780&amp;"-"&amp;Z3780,Sheet4!$W$2:$AA$1100,4,FALSE)</f>
        <v>52.524369999999998</v>
      </c>
      <c r="AC3780" s="4">
        <f>VLOOKUP(T3780&amp;"-"&amp;Z3780,Sheet4!$W$2:$AA$1100,5,FALSE)</f>
        <v>13.41053</v>
      </c>
    </row>
    <row r="3781" spans="1:29">
      <c r="A3781" s="6">
        <v>40707</v>
      </c>
      <c r="B3781" s="7">
        <v>0.68431712962962965</v>
      </c>
      <c r="C3781" s="4" t="s">
        <v>1215</v>
      </c>
      <c r="D3781" s="4" t="s">
        <v>1216</v>
      </c>
      <c r="E3781" s="4" t="s">
        <v>21</v>
      </c>
      <c r="F3781" s="4">
        <v>4</v>
      </c>
      <c r="G3781" s="4">
        <v>5</v>
      </c>
      <c r="H3781" s="4">
        <v>4</v>
      </c>
      <c r="I3781" s="4">
        <v>4</v>
      </c>
      <c r="J3781" s="4">
        <v>4</v>
      </c>
      <c r="K3781" s="4">
        <v>5</v>
      </c>
      <c r="L3781" s="4">
        <v>4</v>
      </c>
      <c r="M3781" s="4">
        <v>4</v>
      </c>
      <c r="N3781" s="4">
        <v>5</v>
      </c>
      <c r="O3781" s="4">
        <v>3</v>
      </c>
      <c r="P3781" s="4">
        <v>5</v>
      </c>
      <c r="Q3781" s="9">
        <f t="shared" ref="Q3781:Q3844" si="179">TIME(VALUE(MID(B3781,1,2)),VALUE(MID(B3781,4,2)),VALUE(RIGHT(B3781,2)))</f>
        <v>5.9062499999999997E-2</v>
      </c>
      <c r="R3781" s="4">
        <f t="shared" si="177"/>
        <v>40707.684317129628</v>
      </c>
      <c r="S3781" s="4">
        <v>4.65646680891314E-2</v>
      </c>
      <c r="T3781" s="4" t="str">
        <f>VLOOKUP(E3781,Sheet2!$A$2:$E$137,5,FALSE)</f>
        <v>MX</v>
      </c>
      <c r="U3781" s="4">
        <f>VLOOKUP($T3781,Sheet4!$H$1106:$M$1351,surveys!U$1+1,FALSE)</f>
        <v>0.64192227588837014</v>
      </c>
      <c r="V3781" s="4">
        <f>VLOOKUP($T3781,Sheet4!$H$1106:$M$1351,surveys!V$1+1,FALSE)</f>
        <v>0.73699712700692854</v>
      </c>
      <c r="W3781" s="4">
        <f>VLOOKUP($T3781,Sheet4!$H$1106:$M$1351,surveys!W$1+1,FALSE)</f>
        <v>0.83130642446864456</v>
      </c>
      <c r="X3781" s="4">
        <f>VLOOKUP($T3781,Sheet4!$H$1106:$M$1351,surveys!X$1+1,FALSE)</f>
        <v>0.91696724211461977</v>
      </c>
      <c r="Y3781" s="4">
        <f>VLOOKUP($T3781,Sheet4!$H$1106:$M$1351,surveys!Y$1+1,FALSE)</f>
        <v>1</v>
      </c>
      <c r="Z3781" s="4">
        <f t="shared" si="178"/>
        <v>1</v>
      </c>
      <c r="AA3781" s="4" t="str">
        <f>VLOOKUP(T3781&amp;"-"&amp;Z3781,Sheet4!$W$2:$AA$1100,3,FALSE)</f>
        <v>Mexico City</v>
      </c>
      <c r="AB3781" s="4">
        <f>VLOOKUP(T3781&amp;"-"&amp;Z3781,Sheet4!$W$2:$AA$1100,4,FALSE)</f>
        <v>19.428470000000001</v>
      </c>
      <c r="AC3781" s="4">
        <f>VLOOKUP(T3781&amp;"-"&amp;Z3781,Sheet4!$W$2:$AA$1100,5,FALSE)</f>
        <v>-99.127660000000006</v>
      </c>
    </row>
    <row r="3782" spans="1:29">
      <c r="A3782" s="6">
        <v>40707</v>
      </c>
      <c r="B3782" s="7">
        <v>0.6805092592592592</v>
      </c>
      <c r="C3782" s="4" t="s">
        <v>1213</v>
      </c>
      <c r="D3782" s="4" t="s">
        <v>1219</v>
      </c>
      <c r="E3782" s="4" t="s">
        <v>15</v>
      </c>
      <c r="F3782" s="4">
        <v>1</v>
      </c>
      <c r="G3782" s="4">
        <v>1</v>
      </c>
      <c r="H3782" s="4">
        <v>1</v>
      </c>
      <c r="I3782" s="4">
        <v>1</v>
      </c>
      <c r="J3782" s="4">
        <v>1</v>
      </c>
      <c r="K3782" s="4">
        <v>1</v>
      </c>
      <c r="L3782" s="4">
        <v>1</v>
      </c>
      <c r="M3782" s="4">
        <v>1</v>
      </c>
      <c r="N3782" s="4">
        <v>1</v>
      </c>
      <c r="O3782" s="4">
        <v>1</v>
      </c>
      <c r="P3782" s="4">
        <v>1</v>
      </c>
      <c r="Q3782" s="9">
        <f t="shared" si="179"/>
        <v>5.6238425925925928E-2</v>
      </c>
      <c r="R3782" s="4">
        <f t="shared" si="177"/>
        <v>40707.680509259262</v>
      </c>
      <c r="S3782" s="4">
        <v>0.3361077150797378</v>
      </c>
      <c r="T3782" s="4" t="str">
        <f>VLOOKUP(E3782,Sheet2!$A$2:$E$137,5,FALSE)</f>
        <v>US</v>
      </c>
      <c r="U3782" s="4">
        <f>VLOOKUP($T3782,Sheet4!$H$1106:$M$1351,surveys!U$1+1,FALSE)</f>
        <v>0.42883768204388006</v>
      </c>
      <c r="V3782" s="4">
        <f>VLOOKUP($T3782,Sheet4!$H$1106:$M$1351,surveys!V$1+1,FALSE)</f>
        <v>0.62778475709586301</v>
      </c>
      <c r="W3782" s="4">
        <f>VLOOKUP($T3782,Sheet4!$H$1106:$M$1351,surveys!W$1+1,FALSE)</f>
        <v>0.76918600378409652</v>
      </c>
      <c r="X3782" s="4">
        <f>VLOOKUP($T3782,Sheet4!$H$1106:$M$1351,surveys!X$1+1,FALSE)</f>
        <v>0.88987045221102745</v>
      </c>
      <c r="Y3782" s="4">
        <f>VLOOKUP($T3782,Sheet4!$H$1106:$M$1351,surveys!Y$1+1,FALSE)</f>
        <v>1</v>
      </c>
      <c r="Z3782" s="4">
        <f t="shared" si="178"/>
        <v>1</v>
      </c>
      <c r="AA3782" s="4" t="str">
        <f>VLOOKUP(T3782&amp;"-"&amp;Z3782,Sheet4!$W$2:$AA$1100,3,FALSE)</f>
        <v>New York City</v>
      </c>
      <c r="AB3782" s="4">
        <f>VLOOKUP(T3782&amp;"-"&amp;Z3782,Sheet4!$W$2:$AA$1100,4,FALSE)</f>
        <v>40.714269999999999</v>
      </c>
      <c r="AC3782" s="4">
        <f>VLOOKUP(T3782&amp;"-"&amp;Z3782,Sheet4!$W$2:$AA$1100,5,FALSE)</f>
        <v>-74.005970000000005</v>
      </c>
    </row>
    <row r="3783" spans="1:29">
      <c r="A3783" s="6">
        <v>40707</v>
      </c>
      <c r="B3783" s="7">
        <v>0.85521990740740739</v>
      </c>
      <c r="C3783" s="4" t="s">
        <v>1215</v>
      </c>
      <c r="D3783" s="4" t="s">
        <v>1217</v>
      </c>
      <c r="E3783" s="4" t="s">
        <v>11</v>
      </c>
      <c r="F3783" s="4">
        <v>4</v>
      </c>
      <c r="G3783" s="4">
        <v>2</v>
      </c>
      <c r="H3783" s="4">
        <v>3</v>
      </c>
      <c r="I3783" s="4">
        <v>5</v>
      </c>
      <c r="J3783" s="4">
        <v>5</v>
      </c>
      <c r="K3783" s="4">
        <v>4</v>
      </c>
      <c r="L3783" s="4">
        <v>4</v>
      </c>
      <c r="M3783" s="4">
        <v>5</v>
      </c>
      <c r="N3783" s="4">
        <v>5</v>
      </c>
      <c r="O3783" s="4">
        <v>2</v>
      </c>
      <c r="P3783" s="4">
        <v>3</v>
      </c>
      <c r="Q3783" s="9">
        <f t="shared" si="179"/>
        <v>3.8275462962962963E-2</v>
      </c>
      <c r="R3783" s="4">
        <f t="shared" si="177"/>
        <v>40707.855219907404</v>
      </c>
      <c r="S3783" s="4">
        <v>0.38083014803110093</v>
      </c>
      <c r="T3783" s="4" t="str">
        <f>VLOOKUP(E3783,Sheet2!$A$2:$E$137,5,FALSE)</f>
        <v>FR</v>
      </c>
      <c r="U3783" s="4">
        <f>VLOOKUP($T3783,Sheet4!$H$1106:$M$1351,surveys!U$1+1,FALSE)</f>
        <v>0.51193913659220647</v>
      </c>
      <c r="V3783" s="4">
        <f>VLOOKUP($T3783,Sheet4!$H$1106:$M$1351,surveys!V$1+1,FALSE)</f>
        <v>0.70220575033861143</v>
      </c>
      <c r="W3783" s="4">
        <f>VLOOKUP($T3783,Sheet4!$H$1106:$M$1351,surveys!W$1+1,FALSE)</f>
        <v>0.81527182039156842</v>
      </c>
      <c r="X3783" s="4">
        <f>VLOOKUP($T3783,Sheet4!$H$1106:$M$1351,surveys!X$1+1,FALSE)</f>
        <v>0.91893911792009964</v>
      </c>
      <c r="Y3783" s="4">
        <f>VLOOKUP($T3783,Sheet4!$H$1106:$M$1351,surveys!Y$1+1,FALSE)</f>
        <v>1</v>
      </c>
      <c r="Z3783" s="4">
        <f t="shared" si="178"/>
        <v>1</v>
      </c>
      <c r="AA3783" s="4" t="str">
        <f>VLOOKUP(T3783&amp;"-"&amp;Z3783,Sheet4!$W$2:$AA$1100,3,FALSE)</f>
        <v>Paris</v>
      </c>
      <c r="AB3783" s="4">
        <f>VLOOKUP(T3783&amp;"-"&amp;Z3783,Sheet4!$W$2:$AA$1100,4,FALSE)</f>
        <v>48.853409999999997</v>
      </c>
      <c r="AC3783" s="4">
        <f>VLOOKUP(T3783&amp;"-"&amp;Z3783,Sheet4!$W$2:$AA$1100,5,FALSE)</f>
        <v>2.3488000000000002</v>
      </c>
    </row>
    <row r="3784" spans="1:29">
      <c r="A3784" s="6">
        <v>40707</v>
      </c>
      <c r="B3784" s="7">
        <v>0.51553240740740736</v>
      </c>
      <c r="C3784" s="4" t="s">
        <v>1215</v>
      </c>
      <c r="D3784" s="4" t="s">
        <v>1217</v>
      </c>
      <c r="E3784" s="4" t="s">
        <v>168</v>
      </c>
      <c r="F3784" s="4">
        <v>1</v>
      </c>
      <c r="G3784" s="4">
        <v>1</v>
      </c>
      <c r="H3784" s="4">
        <v>1</v>
      </c>
      <c r="I3784" s="4">
        <v>1</v>
      </c>
      <c r="J3784" s="4">
        <v>1</v>
      </c>
      <c r="K3784" s="4">
        <v>1</v>
      </c>
      <c r="L3784" s="4">
        <v>1</v>
      </c>
      <c r="M3784" s="4">
        <v>1</v>
      </c>
      <c r="N3784" s="4">
        <v>1</v>
      </c>
      <c r="O3784" s="4">
        <v>1</v>
      </c>
      <c r="P3784" s="4">
        <v>1</v>
      </c>
      <c r="Q3784" s="9">
        <f t="shared" si="179"/>
        <v>1.0497685185185186E-2</v>
      </c>
      <c r="R3784" s="4">
        <f t="shared" si="177"/>
        <v>40707.515532407408</v>
      </c>
      <c r="S3784" s="4">
        <v>0.74820079463141909</v>
      </c>
      <c r="T3784" s="4" t="str">
        <f>VLOOKUP(E3784,Sheet2!$A$2:$E$137,5,FALSE)</f>
        <v>VE</v>
      </c>
      <c r="U3784" s="4">
        <f>VLOOKUP($T3784,Sheet4!$H$1106:$M$1351,surveys!U$1+1,FALSE)</f>
        <v>0.3270172138591203</v>
      </c>
      <c r="V3784" s="4">
        <f>VLOOKUP($T3784,Sheet4!$H$1106:$M$1351,surveys!V$1+1,FALSE)</f>
        <v>0.56955498080463451</v>
      </c>
      <c r="W3784" s="4">
        <f>VLOOKUP($T3784,Sheet4!$H$1106:$M$1351,surveys!W$1+1,FALSE)</f>
        <v>0.76077895064318279</v>
      </c>
      <c r="X3784" s="4">
        <f>VLOOKUP($T3784,Sheet4!$H$1106:$M$1351,surveys!X$1+1,FALSE)</f>
        <v>0.91176094518439343</v>
      </c>
      <c r="Y3784" s="4">
        <f>VLOOKUP($T3784,Sheet4!$H$1106:$M$1351,surveys!Y$1+1,FALSE)</f>
        <v>1</v>
      </c>
      <c r="Z3784" s="4">
        <f t="shared" si="178"/>
        <v>3</v>
      </c>
      <c r="AA3784" s="4" t="str">
        <f>VLOOKUP(T3784&amp;"-"&amp;Z3784,Sheet4!$W$2:$AA$1100,3,FALSE)</f>
        <v>Maracay</v>
      </c>
      <c r="AB3784" s="4">
        <f>VLOOKUP(T3784&amp;"-"&amp;Z3784,Sheet4!$W$2:$AA$1100,4,FALSE)</f>
        <v>10.24694</v>
      </c>
      <c r="AC3784" s="4">
        <f>VLOOKUP(T3784&amp;"-"&amp;Z3784,Sheet4!$W$2:$AA$1100,5,FALSE)</f>
        <v>-67.595830000000007</v>
      </c>
    </row>
    <row r="3785" spans="1:29">
      <c r="A3785" s="6">
        <v>40707</v>
      </c>
      <c r="B3785" s="7">
        <v>0.80746527777777777</v>
      </c>
      <c r="C3785" s="4" t="s">
        <v>1215</v>
      </c>
      <c r="D3785" s="4" t="s">
        <v>1218</v>
      </c>
      <c r="E3785" s="4" t="s">
        <v>15</v>
      </c>
      <c r="F3785" s="4">
        <v>5</v>
      </c>
      <c r="G3785" s="4">
        <v>5</v>
      </c>
      <c r="H3785" s="4">
        <v>5</v>
      </c>
      <c r="I3785" s="4">
        <v>1</v>
      </c>
      <c r="J3785" s="4">
        <v>1</v>
      </c>
      <c r="K3785" s="4">
        <v>1</v>
      </c>
      <c r="L3785" s="4">
        <v>1</v>
      </c>
      <c r="M3785" s="4">
        <v>1</v>
      </c>
      <c r="N3785" s="4">
        <v>1</v>
      </c>
      <c r="O3785" s="4">
        <v>1</v>
      </c>
      <c r="P3785" s="4">
        <v>1</v>
      </c>
      <c r="Q3785" s="9">
        <f t="shared" si="179"/>
        <v>5.7638888888888887E-3</v>
      </c>
      <c r="R3785" s="4">
        <f t="shared" si="177"/>
        <v>40707.80746527778</v>
      </c>
      <c r="S3785" s="4">
        <v>0.92833532282077291</v>
      </c>
      <c r="T3785" s="4" t="str">
        <f>VLOOKUP(E3785,Sheet2!$A$2:$E$137,5,FALSE)</f>
        <v>US</v>
      </c>
      <c r="U3785" s="4">
        <f>VLOOKUP($T3785,Sheet4!$H$1106:$M$1351,surveys!U$1+1,FALSE)</f>
        <v>0.42883768204388006</v>
      </c>
      <c r="V3785" s="4">
        <f>VLOOKUP($T3785,Sheet4!$H$1106:$M$1351,surveys!V$1+1,FALSE)</f>
        <v>0.62778475709586301</v>
      </c>
      <c r="W3785" s="4">
        <f>VLOOKUP($T3785,Sheet4!$H$1106:$M$1351,surveys!W$1+1,FALSE)</f>
        <v>0.76918600378409652</v>
      </c>
      <c r="X3785" s="4">
        <f>VLOOKUP($T3785,Sheet4!$H$1106:$M$1351,surveys!X$1+1,FALSE)</f>
        <v>0.88987045221102745</v>
      </c>
      <c r="Y3785" s="4">
        <f>VLOOKUP($T3785,Sheet4!$H$1106:$M$1351,surveys!Y$1+1,FALSE)</f>
        <v>1</v>
      </c>
      <c r="Z3785" s="4">
        <f t="shared" si="178"/>
        <v>5</v>
      </c>
      <c r="AA3785" s="4" t="str">
        <f>VLOOKUP(T3785&amp;"-"&amp;Z3785,Sheet4!$W$2:$AA$1100,3,FALSE)</f>
        <v>Houston</v>
      </c>
      <c r="AB3785" s="4">
        <f>VLOOKUP(T3785&amp;"-"&amp;Z3785,Sheet4!$W$2:$AA$1100,4,FALSE)</f>
        <v>29.763280000000002</v>
      </c>
      <c r="AC3785" s="4">
        <f>VLOOKUP(T3785&amp;"-"&amp;Z3785,Sheet4!$W$2:$AA$1100,5,FALSE)</f>
        <v>-95.36327</v>
      </c>
    </row>
    <row r="3786" spans="1:29">
      <c r="A3786" s="6">
        <v>40707</v>
      </c>
      <c r="B3786" s="7">
        <v>0.80951388888888898</v>
      </c>
      <c r="C3786" s="4" t="s">
        <v>1215</v>
      </c>
      <c r="D3786" s="4" t="s">
        <v>1214</v>
      </c>
      <c r="E3786" s="4" t="s">
        <v>116</v>
      </c>
      <c r="F3786" s="4">
        <v>4</v>
      </c>
      <c r="G3786" s="4">
        <v>3</v>
      </c>
      <c r="H3786" s="4">
        <v>4</v>
      </c>
      <c r="I3786" s="4">
        <v>3</v>
      </c>
      <c r="J3786" s="4">
        <v>4</v>
      </c>
      <c r="K3786" s="4">
        <v>4</v>
      </c>
      <c r="L3786" s="4">
        <v>3</v>
      </c>
      <c r="M3786" s="4">
        <v>4</v>
      </c>
      <c r="N3786" s="4">
        <v>5</v>
      </c>
      <c r="O3786" s="4">
        <v>3</v>
      </c>
      <c r="P3786" s="4">
        <v>3</v>
      </c>
      <c r="Q3786" s="9">
        <f t="shared" si="179"/>
        <v>7.2800925925925941E-3</v>
      </c>
      <c r="R3786" s="4">
        <f t="shared" si="177"/>
        <v>40707.809513888889</v>
      </c>
      <c r="S3786" s="4">
        <v>0.74157253728301287</v>
      </c>
      <c r="T3786" s="4" t="str">
        <f>VLOOKUP(E3786,Sheet2!$A$2:$E$137,5,FALSE)</f>
        <v>RO</v>
      </c>
      <c r="U3786" s="4">
        <f>VLOOKUP($T3786,Sheet4!$H$1106:$M$1351,surveys!U$1+1,FALSE)</f>
        <v>0.59951742353350723</v>
      </c>
      <c r="V3786" s="4">
        <f>VLOOKUP($T3786,Sheet4!$H$1106:$M$1351,surveys!V$1+1,FALSE)</f>
        <v>0.70108268313792865</v>
      </c>
      <c r="W3786" s="4">
        <f>VLOOKUP($T3786,Sheet4!$H$1106:$M$1351,surveys!W$1+1,FALSE)</f>
        <v>0.80224425203841443</v>
      </c>
      <c r="X3786" s="4">
        <f>VLOOKUP($T3786,Sheet4!$H$1106:$M$1351,surveys!X$1+1,FALSE)</f>
        <v>0.90286447936993586</v>
      </c>
      <c r="Y3786" s="4">
        <f>VLOOKUP($T3786,Sheet4!$H$1106:$M$1351,surveys!Y$1+1,FALSE)</f>
        <v>1</v>
      </c>
      <c r="Z3786" s="4">
        <f t="shared" si="178"/>
        <v>3</v>
      </c>
      <c r="AA3786" s="4" t="str">
        <f>VLOOKUP(T3786&amp;"-"&amp;Z3786,Sheet4!$W$2:$AA$1100,3,FALSE)</f>
        <v>Cluj-Napoca</v>
      </c>
      <c r="AB3786" s="4">
        <f>VLOOKUP(T3786&amp;"-"&amp;Z3786,Sheet4!$W$2:$AA$1100,4,FALSE)</f>
        <v>46.766669999999998</v>
      </c>
      <c r="AC3786" s="4">
        <f>VLOOKUP(T3786&amp;"-"&amp;Z3786,Sheet4!$W$2:$AA$1100,5,FALSE)</f>
        <v>23.6</v>
      </c>
    </row>
    <row r="3787" spans="1:29">
      <c r="A3787" s="6">
        <v>40707</v>
      </c>
      <c r="B3787" s="7">
        <v>0.81240740740740736</v>
      </c>
      <c r="C3787" s="4" t="s">
        <v>1213</v>
      </c>
      <c r="D3787" s="4" t="s">
        <v>1217</v>
      </c>
      <c r="E3787" s="4" t="s">
        <v>15</v>
      </c>
      <c r="F3787" s="4">
        <v>1</v>
      </c>
      <c r="G3787" s="4">
        <v>1</v>
      </c>
      <c r="H3787" s="4">
        <v>1</v>
      </c>
      <c r="I3787" s="4">
        <v>1</v>
      </c>
      <c r="J3787" s="4">
        <v>1</v>
      </c>
      <c r="K3787" s="4">
        <v>1</v>
      </c>
      <c r="L3787" s="4">
        <v>1</v>
      </c>
      <c r="M3787" s="4">
        <v>1</v>
      </c>
      <c r="N3787" s="4">
        <v>1</v>
      </c>
      <c r="O3787" s="4">
        <v>1</v>
      </c>
      <c r="P3787" s="4">
        <v>1</v>
      </c>
      <c r="Q3787" s="9">
        <f t="shared" si="179"/>
        <v>8.4143518518518517E-3</v>
      </c>
      <c r="R3787" s="4">
        <f t="shared" si="177"/>
        <v>40707.812407407408</v>
      </c>
      <c r="S3787" s="4">
        <v>0.58355757657486507</v>
      </c>
      <c r="T3787" s="4" t="str">
        <f>VLOOKUP(E3787,Sheet2!$A$2:$E$137,5,FALSE)</f>
        <v>US</v>
      </c>
      <c r="U3787" s="4">
        <f>VLOOKUP($T3787,Sheet4!$H$1106:$M$1351,surveys!U$1+1,FALSE)</f>
        <v>0.42883768204388006</v>
      </c>
      <c r="V3787" s="4">
        <f>VLOOKUP($T3787,Sheet4!$H$1106:$M$1351,surveys!V$1+1,FALSE)</f>
        <v>0.62778475709586301</v>
      </c>
      <c r="W3787" s="4">
        <f>VLOOKUP($T3787,Sheet4!$H$1106:$M$1351,surveys!W$1+1,FALSE)</f>
        <v>0.76918600378409652</v>
      </c>
      <c r="X3787" s="4">
        <f>VLOOKUP($T3787,Sheet4!$H$1106:$M$1351,surveys!X$1+1,FALSE)</f>
        <v>0.88987045221102745</v>
      </c>
      <c r="Y3787" s="4">
        <f>VLOOKUP($T3787,Sheet4!$H$1106:$M$1351,surveys!Y$1+1,FALSE)</f>
        <v>1</v>
      </c>
      <c r="Z3787" s="4">
        <f t="shared" si="178"/>
        <v>2</v>
      </c>
      <c r="AA3787" s="4" t="str">
        <f>VLOOKUP(T3787&amp;"-"&amp;Z3787,Sheet4!$W$2:$AA$1100,3,FALSE)</f>
        <v>Los Angeles</v>
      </c>
      <c r="AB3787" s="4">
        <f>VLOOKUP(T3787&amp;"-"&amp;Z3787,Sheet4!$W$2:$AA$1100,4,FALSE)</f>
        <v>34.052230000000002</v>
      </c>
      <c r="AC3787" s="4">
        <f>VLOOKUP(T3787&amp;"-"&amp;Z3787,Sheet4!$W$2:$AA$1100,5,FALSE)</f>
        <v>-118.24368</v>
      </c>
    </row>
    <row r="3788" spans="1:29">
      <c r="A3788" s="6">
        <v>40707</v>
      </c>
      <c r="B3788" s="7">
        <v>0.86033564814814811</v>
      </c>
      <c r="C3788" s="4" t="s">
        <v>1215</v>
      </c>
      <c r="D3788" s="4" t="s">
        <v>1214</v>
      </c>
      <c r="E3788" s="4" t="s">
        <v>136</v>
      </c>
      <c r="F3788" s="4">
        <v>1</v>
      </c>
      <c r="G3788" s="4">
        <v>3</v>
      </c>
      <c r="H3788" s="4">
        <v>5</v>
      </c>
      <c r="I3788" s="4">
        <v>5</v>
      </c>
      <c r="J3788" s="4">
        <v>1</v>
      </c>
      <c r="K3788" s="4">
        <v>5</v>
      </c>
      <c r="L3788" s="4">
        <v>1</v>
      </c>
      <c r="M3788" s="4">
        <v>1</v>
      </c>
      <c r="N3788" s="4">
        <v>1</v>
      </c>
      <c r="O3788" s="4">
        <v>4</v>
      </c>
      <c r="P3788" s="4">
        <v>1</v>
      </c>
      <c r="Q3788" s="9">
        <f t="shared" si="179"/>
        <v>4.2222222222222217E-2</v>
      </c>
      <c r="R3788" s="4">
        <f t="shared" si="177"/>
        <v>40707.860335648147</v>
      </c>
      <c r="S3788" s="4">
        <v>0.51320902401990742</v>
      </c>
      <c r="T3788" s="4" t="str">
        <f>VLOOKUP(E3788,Sheet2!$A$2:$E$137,5,FALSE)</f>
        <v>AR</v>
      </c>
      <c r="U3788" s="4">
        <f>VLOOKUP($T3788,Sheet4!$H$1106:$M$1351,surveys!U$1+1,FALSE)</f>
        <v>0.75428788055159812</v>
      </c>
      <c r="V3788" s="4">
        <f>VLOOKUP($T3788,Sheet4!$H$1106:$M$1351,surveys!V$1+1,FALSE)</f>
        <v>0.83667238618653461</v>
      </c>
      <c r="W3788" s="4">
        <f>VLOOKUP($T3788,Sheet4!$H$1106:$M$1351,surveys!W$1+1,FALSE)</f>
        <v>0.90436597835919497</v>
      </c>
      <c r="X3788" s="4">
        <f>VLOOKUP($T3788,Sheet4!$H$1106:$M$1351,surveys!X$1+1,FALSE)</f>
        <v>0.95494779231647708</v>
      </c>
      <c r="Y3788" s="4">
        <f>VLOOKUP($T3788,Sheet4!$H$1106:$M$1351,surveys!Y$1+1,FALSE)</f>
        <v>1</v>
      </c>
      <c r="Z3788" s="4">
        <f t="shared" si="178"/>
        <v>1</v>
      </c>
      <c r="AA3788" s="4" t="str">
        <f>VLOOKUP(T3788&amp;"-"&amp;Z3788,Sheet4!$W$2:$AA$1100,3,FALSE)</f>
        <v>Buenos Aires</v>
      </c>
      <c r="AB3788" s="4">
        <f>VLOOKUP(T3788&amp;"-"&amp;Z3788,Sheet4!$W$2:$AA$1100,4,FALSE)</f>
        <v>-34.613149999999997</v>
      </c>
      <c r="AC3788" s="4">
        <f>VLOOKUP(T3788&amp;"-"&amp;Z3788,Sheet4!$W$2:$AA$1100,5,FALSE)</f>
        <v>-58.377229999999997</v>
      </c>
    </row>
    <row r="3789" spans="1:29">
      <c r="A3789" s="6">
        <v>40707</v>
      </c>
      <c r="B3789" s="7">
        <v>0.92614583333333333</v>
      </c>
      <c r="C3789" s="4" t="s">
        <v>1213</v>
      </c>
      <c r="D3789" s="4" t="s">
        <v>1214</v>
      </c>
      <c r="E3789" s="4" t="s">
        <v>168</v>
      </c>
      <c r="F3789" s="4">
        <v>3</v>
      </c>
      <c r="G3789" s="4">
        <v>1</v>
      </c>
      <c r="H3789" s="4">
        <v>1</v>
      </c>
      <c r="I3789" s="4">
        <v>2</v>
      </c>
      <c r="J3789" s="4">
        <v>3</v>
      </c>
      <c r="K3789" s="4">
        <v>4</v>
      </c>
      <c r="L3789" s="4">
        <v>1</v>
      </c>
      <c r="M3789" s="4">
        <v>5</v>
      </c>
      <c r="N3789" s="4">
        <v>5</v>
      </c>
      <c r="O3789" s="4">
        <v>4</v>
      </c>
      <c r="P3789" s="4">
        <v>2</v>
      </c>
      <c r="Q3789" s="9">
        <f t="shared" si="179"/>
        <v>1.8437499999999999E-2</v>
      </c>
      <c r="R3789" s="4">
        <f t="shared" si="177"/>
        <v>40707.926145833335</v>
      </c>
      <c r="S3789" s="4">
        <v>0.93032320131447976</v>
      </c>
      <c r="T3789" s="4" t="str">
        <f>VLOOKUP(E3789,Sheet2!$A$2:$E$137,5,FALSE)</f>
        <v>VE</v>
      </c>
      <c r="U3789" s="4">
        <f>VLOOKUP($T3789,Sheet4!$H$1106:$M$1351,surveys!U$1+1,FALSE)</f>
        <v>0.3270172138591203</v>
      </c>
      <c r="V3789" s="4">
        <f>VLOOKUP($T3789,Sheet4!$H$1106:$M$1351,surveys!V$1+1,FALSE)</f>
        <v>0.56955498080463451</v>
      </c>
      <c r="W3789" s="4">
        <f>VLOOKUP($T3789,Sheet4!$H$1106:$M$1351,surveys!W$1+1,FALSE)</f>
        <v>0.76077895064318279</v>
      </c>
      <c r="X3789" s="4">
        <f>VLOOKUP($T3789,Sheet4!$H$1106:$M$1351,surveys!X$1+1,FALSE)</f>
        <v>0.91176094518439343</v>
      </c>
      <c r="Y3789" s="4">
        <f>VLOOKUP($T3789,Sheet4!$H$1106:$M$1351,surveys!Y$1+1,FALSE)</f>
        <v>1</v>
      </c>
      <c r="Z3789" s="4">
        <f t="shared" si="178"/>
        <v>5</v>
      </c>
      <c r="AA3789" s="4" t="str">
        <f>VLOOKUP(T3789&amp;"-"&amp;Z3789,Sheet4!$W$2:$AA$1100,3,FALSE)</f>
        <v>Barquisimeto</v>
      </c>
      <c r="AB3789" s="4">
        <f>VLOOKUP(T3789&amp;"-"&amp;Z3789,Sheet4!$W$2:$AA$1100,4,FALSE)</f>
        <v>10.07389</v>
      </c>
      <c r="AC3789" s="4">
        <f>VLOOKUP(T3789&amp;"-"&amp;Z3789,Sheet4!$W$2:$AA$1100,5,FALSE)</f>
        <v>-69.322779999999995</v>
      </c>
    </row>
    <row r="3790" spans="1:29">
      <c r="A3790" s="6">
        <v>40707</v>
      </c>
      <c r="B3790" s="7">
        <v>0.93731481481481482</v>
      </c>
      <c r="C3790" s="4" t="s">
        <v>1213</v>
      </c>
      <c r="D3790" s="4" t="s">
        <v>1217</v>
      </c>
      <c r="E3790" s="4" t="s">
        <v>15</v>
      </c>
      <c r="F3790" s="4">
        <v>3</v>
      </c>
      <c r="G3790" s="4">
        <v>5</v>
      </c>
      <c r="H3790" s="4">
        <v>5</v>
      </c>
      <c r="I3790" s="4">
        <v>4</v>
      </c>
      <c r="J3790" s="4">
        <v>5</v>
      </c>
      <c r="K3790" s="4">
        <v>4</v>
      </c>
      <c r="L3790" s="4">
        <v>2</v>
      </c>
      <c r="M3790" s="4">
        <v>5</v>
      </c>
      <c r="N3790" s="4">
        <v>5</v>
      </c>
      <c r="O3790" s="4">
        <v>4</v>
      </c>
      <c r="P3790" s="4">
        <v>5</v>
      </c>
      <c r="Q3790" s="9">
        <f t="shared" si="179"/>
        <v>2.5868055555555557E-2</v>
      </c>
      <c r="R3790" s="4">
        <f t="shared" si="177"/>
        <v>40707.937314814815</v>
      </c>
      <c r="S3790" s="4">
        <v>0.68770433826495592</v>
      </c>
      <c r="T3790" s="4" t="str">
        <f>VLOOKUP(E3790,Sheet2!$A$2:$E$137,5,FALSE)</f>
        <v>US</v>
      </c>
      <c r="U3790" s="4">
        <f>VLOOKUP($T3790,Sheet4!$H$1106:$M$1351,surveys!U$1+1,FALSE)</f>
        <v>0.42883768204388006</v>
      </c>
      <c r="V3790" s="4">
        <f>VLOOKUP($T3790,Sheet4!$H$1106:$M$1351,surveys!V$1+1,FALSE)</f>
        <v>0.62778475709586301</v>
      </c>
      <c r="W3790" s="4">
        <f>VLOOKUP($T3790,Sheet4!$H$1106:$M$1351,surveys!W$1+1,FALSE)</f>
        <v>0.76918600378409652</v>
      </c>
      <c r="X3790" s="4">
        <f>VLOOKUP($T3790,Sheet4!$H$1106:$M$1351,surveys!X$1+1,FALSE)</f>
        <v>0.88987045221102745</v>
      </c>
      <c r="Y3790" s="4">
        <f>VLOOKUP($T3790,Sheet4!$H$1106:$M$1351,surveys!Y$1+1,FALSE)</f>
        <v>1</v>
      </c>
      <c r="Z3790" s="4">
        <f t="shared" si="178"/>
        <v>3</v>
      </c>
      <c r="AA3790" s="4" t="str">
        <f>VLOOKUP(T3790&amp;"-"&amp;Z3790,Sheet4!$W$2:$AA$1100,3,FALSE)</f>
        <v>Chicago</v>
      </c>
      <c r="AB3790" s="4">
        <f>VLOOKUP(T3790&amp;"-"&amp;Z3790,Sheet4!$W$2:$AA$1100,4,FALSE)</f>
        <v>41.850029999999997</v>
      </c>
      <c r="AC3790" s="4">
        <f>VLOOKUP(T3790&amp;"-"&amp;Z3790,Sheet4!$W$2:$AA$1100,5,FALSE)</f>
        <v>-87.650049999999993</v>
      </c>
    </row>
    <row r="3791" spans="1:29">
      <c r="A3791" s="6">
        <v>40707</v>
      </c>
      <c r="B3791" s="7">
        <v>0.95097222222222222</v>
      </c>
      <c r="C3791" s="4" t="s">
        <v>1215</v>
      </c>
      <c r="D3791" s="4" t="s">
        <v>1216</v>
      </c>
      <c r="E3791" s="4" t="s">
        <v>13</v>
      </c>
      <c r="F3791" s="4">
        <v>4</v>
      </c>
      <c r="G3791" s="4">
        <v>3</v>
      </c>
      <c r="H3791" s="4">
        <v>3</v>
      </c>
      <c r="I3791" s="4">
        <v>3</v>
      </c>
      <c r="J3791" s="4">
        <v>2</v>
      </c>
      <c r="K3791" s="4">
        <v>4</v>
      </c>
      <c r="L3791" s="4">
        <v>3</v>
      </c>
      <c r="M3791" s="4">
        <v>4</v>
      </c>
      <c r="N3791" s="4">
        <v>4</v>
      </c>
      <c r="O3791" s="4">
        <v>4</v>
      </c>
      <c r="P3791" s="4">
        <v>5</v>
      </c>
      <c r="Q3791" s="9">
        <f t="shared" si="179"/>
        <v>3.4976851851851849E-2</v>
      </c>
      <c r="R3791" s="4">
        <f t="shared" si="177"/>
        <v>40707.950972222221</v>
      </c>
      <c r="S3791" s="4">
        <v>0.6259912610125935</v>
      </c>
      <c r="T3791" s="4" t="str">
        <f>VLOOKUP(E3791,Sheet2!$A$2:$E$137,5,FALSE)</f>
        <v>GB</v>
      </c>
      <c r="U3791" s="4">
        <f>VLOOKUP($T3791,Sheet4!$H$1106:$M$1351,surveys!U$1+1,FALSE)</f>
        <v>0.43993408527720174</v>
      </c>
      <c r="V3791" s="4">
        <f>VLOOKUP($T3791,Sheet4!$H$1106:$M$1351,surveys!V$1+1,FALSE)</f>
        <v>0.87986817055440347</v>
      </c>
      <c r="W3791" s="4">
        <f>VLOOKUP($T3791,Sheet4!$H$1106:$M$1351,surveys!W$1+1,FALSE)</f>
        <v>0.93717230822503084</v>
      </c>
      <c r="X3791" s="4">
        <f>VLOOKUP($T3791,Sheet4!$H$1106:$M$1351,surveys!X$1+1,FALSE)</f>
        <v>0.97269979890956382</v>
      </c>
      <c r="Y3791" s="4">
        <f>VLOOKUP($T3791,Sheet4!$H$1106:$M$1351,surveys!Y$1+1,FALSE)</f>
        <v>1</v>
      </c>
      <c r="Z3791" s="4">
        <f t="shared" si="178"/>
        <v>2</v>
      </c>
      <c r="AA3791" s="4" t="str">
        <f>VLOOKUP(T3791&amp;"-"&amp;Z3791,Sheet4!$W$2:$AA$1100,3,FALSE)</f>
        <v>London</v>
      </c>
      <c r="AB3791" s="4">
        <f>VLOOKUP(T3791&amp;"-"&amp;Z3791,Sheet4!$W$2:$AA$1100,4,FALSE)</f>
        <v>51.50853</v>
      </c>
      <c r="AC3791" s="4">
        <f>VLOOKUP(T3791&amp;"-"&amp;Z3791,Sheet4!$W$2:$AA$1100,5,FALSE)</f>
        <v>-0.12573999999999999</v>
      </c>
    </row>
    <row r="3792" spans="1:29">
      <c r="A3792" s="6">
        <v>40706</v>
      </c>
      <c r="B3792" s="7">
        <v>8.6574074074074071E-3</v>
      </c>
      <c r="C3792" s="4" t="s">
        <v>1213</v>
      </c>
      <c r="D3792" s="4" t="s">
        <v>1216</v>
      </c>
      <c r="E3792" s="4" t="s">
        <v>1228</v>
      </c>
      <c r="F3792" s="4">
        <v>3</v>
      </c>
      <c r="G3792" s="4">
        <v>3</v>
      </c>
      <c r="H3792" s="4">
        <v>4</v>
      </c>
      <c r="I3792" s="4">
        <v>4</v>
      </c>
      <c r="J3792" s="4">
        <v>4</v>
      </c>
      <c r="K3792" s="4">
        <v>5</v>
      </c>
      <c r="L3792" s="4">
        <v>3</v>
      </c>
      <c r="M3792" s="4">
        <v>4</v>
      </c>
      <c r="N3792" s="4">
        <v>5</v>
      </c>
      <c r="O3792" s="4">
        <v>5</v>
      </c>
      <c r="P3792" s="4">
        <v>4</v>
      </c>
      <c r="Q3792" s="9">
        <f t="shared" si="179"/>
        <v>6.030092592592593E-3</v>
      </c>
      <c r="R3792" s="4">
        <f t="shared" si="177"/>
        <v>40706.008657407408</v>
      </c>
      <c r="S3792" s="4">
        <v>0.2488660036241428</v>
      </c>
      <c r="T3792" s="4" t="str">
        <f>VLOOKUP(E3792,Sheet2!$A$2:$E$137,5,FALSE)</f>
        <v>SK</v>
      </c>
      <c r="U3792" s="4">
        <f>VLOOKUP($T3792,Sheet4!$H$1106:$M$1351,surveys!U$1+1,FALSE)</f>
        <v>0.45694206605616972</v>
      </c>
      <c r="V3792" s="4">
        <f>VLOOKUP($T3792,Sheet4!$H$1106:$M$1351,surveys!V$1+1,FALSE)</f>
        <v>0.71204272040649941</v>
      </c>
      <c r="W3792" s="4">
        <f>VLOOKUP($T3792,Sheet4!$H$1106:$M$1351,surveys!W$1+1,FALSE)</f>
        <v>0.81418305418124248</v>
      </c>
      <c r="X3792" s="4">
        <f>VLOOKUP($T3792,Sheet4!$H$1106:$M$1351,surveys!X$1+1,FALSE)</f>
        <v>0.90727700543063317</v>
      </c>
      <c r="Y3792" s="4">
        <f>VLOOKUP($T3792,Sheet4!$H$1106:$M$1351,surveys!Y$1+1,FALSE)</f>
        <v>1</v>
      </c>
      <c r="Z3792" s="4">
        <f t="shared" si="178"/>
        <v>1</v>
      </c>
      <c r="AA3792" s="4" t="str">
        <f>VLOOKUP(T3792&amp;"-"&amp;Z3792,Sheet4!$W$2:$AA$1100,3,FALSE)</f>
        <v>Bratislava</v>
      </c>
      <c r="AB3792" s="4">
        <f>VLOOKUP(T3792&amp;"-"&amp;Z3792,Sheet4!$W$2:$AA$1100,4,FALSE)</f>
        <v>48.148159999999997</v>
      </c>
      <c r="AC3792" s="4">
        <f>VLOOKUP(T3792&amp;"-"&amp;Z3792,Sheet4!$W$2:$AA$1100,5,FALSE)</f>
        <v>17.106739999999999</v>
      </c>
    </row>
    <row r="3793" spans="1:29">
      <c r="A3793" s="6">
        <v>40706</v>
      </c>
      <c r="B3793" s="7">
        <v>2.9212962962962965E-2</v>
      </c>
      <c r="C3793" s="4" t="s">
        <v>1213</v>
      </c>
      <c r="D3793" s="4" t="s">
        <v>1218</v>
      </c>
      <c r="E3793" s="4" t="s">
        <v>21</v>
      </c>
      <c r="F3793" s="4">
        <v>5</v>
      </c>
      <c r="G3793" s="4">
        <v>1</v>
      </c>
      <c r="H3793" s="4">
        <v>1</v>
      </c>
      <c r="I3793" s="4">
        <v>1</v>
      </c>
      <c r="J3793" s="4">
        <v>1</v>
      </c>
      <c r="K3793" s="4">
        <v>1</v>
      </c>
      <c r="L3793" s="4">
        <v>1</v>
      </c>
      <c r="M3793" s="4">
        <v>1</v>
      </c>
      <c r="N3793" s="4">
        <v>1</v>
      </c>
      <c r="O3793" s="4">
        <v>1</v>
      </c>
      <c r="P3793" s="4">
        <v>1</v>
      </c>
      <c r="Q3793" s="9">
        <f t="shared" si="179"/>
        <v>2.0868055555555556E-2</v>
      </c>
      <c r="R3793" s="4">
        <f t="shared" si="177"/>
        <v>40706.02921296296</v>
      </c>
      <c r="S3793" s="4">
        <v>0.77052183043896449</v>
      </c>
      <c r="T3793" s="4" t="str">
        <f>VLOOKUP(E3793,Sheet2!$A$2:$E$137,5,FALSE)</f>
        <v>MX</v>
      </c>
      <c r="U3793" s="4">
        <f>VLOOKUP($T3793,Sheet4!$H$1106:$M$1351,surveys!U$1+1,FALSE)</f>
        <v>0.64192227588837014</v>
      </c>
      <c r="V3793" s="4">
        <f>VLOOKUP($T3793,Sheet4!$H$1106:$M$1351,surveys!V$1+1,FALSE)</f>
        <v>0.73699712700692854</v>
      </c>
      <c r="W3793" s="4">
        <f>VLOOKUP($T3793,Sheet4!$H$1106:$M$1351,surveys!W$1+1,FALSE)</f>
        <v>0.83130642446864456</v>
      </c>
      <c r="X3793" s="4">
        <f>VLOOKUP($T3793,Sheet4!$H$1106:$M$1351,surveys!X$1+1,FALSE)</f>
        <v>0.91696724211461977</v>
      </c>
      <c r="Y3793" s="4">
        <f>VLOOKUP($T3793,Sheet4!$H$1106:$M$1351,surveys!Y$1+1,FALSE)</f>
        <v>1</v>
      </c>
      <c r="Z3793" s="4">
        <f t="shared" si="178"/>
        <v>3</v>
      </c>
      <c r="AA3793" s="4" t="str">
        <f>VLOOKUP(T3793&amp;"-"&amp;Z3793,Sheet4!$W$2:$AA$1100,3,FALSE)</f>
        <v>Ecatepec</v>
      </c>
      <c r="AB3793" s="4">
        <f>VLOOKUP(T3793&amp;"-"&amp;Z3793,Sheet4!$W$2:$AA$1100,4,FALSE)</f>
        <v>19.601109999999998</v>
      </c>
      <c r="AC3793" s="4">
        <f>VLOOKUP(T3793&amp;"-"&amp;Z3793,Sheet4!$W$2:$AA$1100,5,FALSE)</f>
        <v>-99.052499999999995</v>
      </c>
    </row>
    <row r="3794" spans="1:29">
      <c r="A3794" s="6">
        <v>40706</v>
      </c>
      <c r="B3794" s="7">
        <v>0.14156250000000001</v>
      </c>
      <c r="C3794" s="4" t="s">
        <v>1213</v>
      </c>
      <c r="D3794" s="4" t="s">
        <v>1214</v>
      </c>
      <c r="E3794" s="4" t="s">
        <v>47</v>
      </c>
      <c r="F3794" s="4">
        <v>2</v>
      </c>
      <c r="G3794" s="4">
        <v>3</v>
      </c>
      <c r="H3794" s="4">
        <v>3</v>
      </c>
      <c r="I3794" s="4">
        <v>4</v>
      </c>
      <c r="J3794" s="4">
        <v>4</v>
      </c>
      <c r="K3794" s="4">
        <v>5</v>
      </c>
      <c r="L3794" s="4">
        <v>2</v>
      </c>
      <c r="M3794" s="4">
        <v>3</v>
      </c>
      <c r="N3794" s="4">
        <v>5</v>
      </c>
      <c r="O3794" s="4">
        <v>3</v>
      </c>
      <c r="P3794" s="4">
        <v>4</v>
      </c>
      <c r="Q3794" s="9">
        <f t="shared" si="179"/>
        <v>2.8761574074074075E-2</v>
      </c>
      <c r="R3794" s="4">
        <f t="shared" si="177"/>
        <v>40706.141562500001</v>
      </c>
      <c r="S3794" s="4">
        <v>0.48126657420489405</v>
      </c>
      <c r="T3794" s="4" t="str">
        <f>VLOOKUP(E3794,Sheet2!$A$2:$E$137,5,FALSE)</f>
        <v>NZ</v>
      </c>
      <c r="U3794" s="4">
        <f>VLOOKUP($T3794,Sheet4!$H$1106:$M$1351,surveys!U$1+1,FALSE)</f>
        <v>0.24106469712465556</v>
      </c>
      <c r="V3794" s="4">
        <f>VLOOKUP($T3794,Sheet4!$H$1106:$M$1351,surveys!V$1+1,FALSE)</f>
        <v>0.46135760189339992</v>
      </c>
      <c r="W3794" s="4">
        <f>VLOOKUP($T3794,Sheet4!$H$1106:$M$1351,surveys!W$1+1,FALSE)</f>
        <v>0.67128249233820236</v>
      </c>
      <c r="X3794" s="4">
        <f>VLOOKUP($T3794,Sheet4!$H$1106:$M$1351,surveys!X$1+1,FALSE)</f>
        <v>0.88009640049815385</v>
      </c>
      <c r="Y3794" s="4">
        <f>VLOOKUP($T3794,Sheet4!$H$1106:$M$1351,surveys!Y$1+1,FALSE)</f>
        <v>1</v>
      </c>
      <c r="Z3794" s="4">
        <f t="shared" si="178"/>
        <v>3</v>
      </c>
      <c r="AA3794" s="4" t="str">
        <f>VLOOKUP(T3794&amp;"-"&amp;Z3794,Sheet4!$W$2:$AA$1100,3,FALSE)</f>
        <v>Christchurch</v>
      </c>
      <c r="AB3794" s="4">
        <f>VLOOKUP(T3794&amp;"-"&amp;Z3794,Sheet4!$W$2:$AA$1100,4,FALSE)</f>
        <v>-43.533329999999999</v>
      </c>
      <c r="AC3794" s="4">
        <f>VLOOKUP(T3794&amp;"-"&amp;Z3794,Sheet4!$W$2:$AA$1100,5,FALSE)</f>
        <v>172.63333</v>
      </c>
    </row>
    <row r="3795" spans="1:29">
      <c r="A3795" s="6">
        <v>40706</v>
      </c>
      <c r="B3795" s="7">
        <v>0.83333333333333326</v>
      </c>
      <c r="C3795" s="4" t="s">
        <v>1213</v>
      </c>
      <c r="D3795" s="4" t="s">
        <v>1217</v>
      </c>
      <c r="E3795" s="4" t="s">
        <v>21</v>
      </c>
      <c r="F3795" s="4">
        <v>1</v>
      </c>
      <c r="G3795" s="4">
        <v>1</v>
      </c>
      <c r="H3795" s="4">
        <v>1</v>
      </c>
      <c r="I3795" s="4">
        <v>1</v>
      </c>
      <c r="J3795" s="4">
        <v>5</v>
      </c>
      <c r="K3795" s="4">
        <v>1</v>
      </c>
      <c r="L3795" s="4">
        <v>1</v>
      </c>
      <c r="M3795" s="4">
        <v>1</v>
      </c>
      <c r="N3795" s="4">
        <v>1</v>
      </c>
      <c r="O3795" s="4">
        <v>1</v>
      </c>
      <c r="P3795" s="4">
        <v>1</v>
      </c>
      <c r="Q3795" s="9">
        <f t="shared" si="179"/>
        <v>2.3298611111111107E-2</v>
      </c>
      <c r="R3795" s="4">
        <f t="shared" si="177"/>
        <v>40706.833333333336</v>
      </c>
      <c r="S3795" s="4">
        <v>0.29364560057217526</v>
      </c>
      <c r="T3795" s="4" t="str">
        <f>VLOOKUP(E3795,Sheet2!$A$2:$E$137,5,FALSE)</f>
        <v>MX</v>
      </c>
      <c r="U3795" s="4">
        <f>VLOOKUP($T3795,Sheet4!$H$1106:$M$1351,surveys!U$1+1,FALSE)</f>
        <v>0.64192227588837014</v>
      </c>
      <c r="V3795" s="4">
        <f>VLOOKUP($T3795,Sheet4!$H$1106:$M$1351,surveys!V$1+1,FALSE)</f>
        <v>0.73699712700692854</v>
      </c>
      <c r="W3795" s="4">
        <f>VLOOKUP($T3795,Sheet4!$H$1106:$M$1351,surveys!W$1+1,FALSE)</f>
        <v>0.83130642446864456</v>
      </c>
      <c r="X3795" s="4">
        <f>VLOOKUP($T3795,Sheet4!$H$1106:$M$1351,surveys!X$1+1,FALSE)</f>
        <v>0.91696724211461977</v>
      </c>
      <c r="Y3795" s="4">
        <f>VLOOKUP($T3795,Sheet4!$H$1106:$M$1351,surveys!Y$1+1,FALSE)</f>
        <v>1</v>
      </c>
      <c r="Z3795" s="4">
        <f t="shared" si="178"/>
        <v>1</v>
      </c>
      <c r="AA3795" s="4" t="str">
        <f>VLOOKUP(T3795&amp;"-"&amp;Z3795,Sheet4!$W$2:$AA$1100,3,FALSE)</f>
        <v>Mexico City</v>
      </c>
      <c r="AB3795" s="4">
        <f>VLOOKUP(T3795&amp;"-"&amp;Z3795,Sheet4!$W$2:$AA$1100,4,FALSE)</f>
        <v>19.428470000000001</v>
      </c>
      <c r="AC3795" s="4">
        <f>VLOOKUP(T3795&amp;"-"&amp;Z3795,Sheet4!$W$2:$AA$1100,5,FALSE)</f>
        <v>-99.127660000000006</v>
      </c>
    </row>
    <row r="3796" spans="1:29">
      <c r="A3796" s="6">
        <v>40706</v>
      </c>
      <c r="B3796" s="7">
        <v>0.91453703703703704</v>
      </c>
      <c r="C3796" s="4" t="s">
        <v>1213</v>
      </c>
      <c r="D3796" s="4" t="s">
        <v>1214</v>
      </c>
      <c r="E3796" s="4" t="s">
        <v>15</v>
      </c>
      <c r="F3796" s="4">
        <v>1</v>
      </c>
      <c r="G3796" s="4">
        <v>5</v>
      </c>
      <c r="H3796" s="4">
        <v>1</v>
      </c>
      <c r="I3796" s="4">
        <v>1</v>
      </c>
      <c r="J3796" s="4">
        <v>5</v>
      </c>
      <c r="K3796" s="4">
        <v>1</v>
      </c>
      <c r="L3796" s="4">
        <v>5</v>
      </c>
      <c r="M3796" s="4">
        <v>5</v>
      </c>
      <c r="N3796" s="4">
        <v>5</v>
      </c>
      <c r="O3796" s="4">
        <v>1</v>
      </c>
      <c r="P3796" s="4">
        <v>1</v>
      </c>
      <c r="Q3796" s="9">
        <f t="shared" si="179"/>
        <v>1.0150462962962964E-2</v>
      </c>
      <c r="R3796" s="4">
        <f t="shared" si="177"/>
        <v>40706.914537037039</v>
      </c>
      <c r="S3796" s="4">
        <v>0.40520059648934059</v>
      </c>
      <c r="T3796" s="4" t="str">
        <f>VLOOKUP(E3796,Sheet2!$A$2:$E$137,5,FALSE)</f>
        <v>US</v>
      </c>
      <c r="U3796" s="4">
        <f>VLOOKUP($T3796,Sheet4!$H$1106:$M$1351,surveys!U$1+1,FALSE)</f>
        <v>0.42883768204388006</v>
      </c>
      <c r="V3796" s="4">
        <f>VLOOKUP($T3796,Sheet4!$H$1106:$M$1351,surveys!V$1+1,FALSE)</f>
        <v>0.62778475709586301</v>
      </c>
      <c r="W3796" s="4">
        <f>VLOOKUP($T3796,Sheet4!$H$1106:$M$1351,surveys!W$1+1,FALSE)</f>
        <v>0.76918600378409652</v>
      </c>
      <c r="X3796" s="4">
        <f>VLOOKUP($T3796,Sheet4!$H$1106:$M$1351,surveys!X$1+1,FALSE)</f>
        <v>0.88987045221102745</v>
      </c>
      <c r="Y3796" s="4">
        <f>VLOOKUP($T3796,Sheet4!$H$1106:$M$1351,surveys!Y$1+1,FALSE)</f>
        <v>1</v>
      </c>
      <c r="Z3796" s="4">
        <f t="shared" si="178"/>
        <v>1</v>
      </c>
      <c r="AA3796" s="4" t="str">
        <f>VLOOKUP(T3796&amp;"-"&amp;Z3796,Sheet4!$W$2:$AA$1100,3,FALSE)</f>
        <v>New York City</v>
      </c>
      <c r="AB3796" s="4">
        <f>VLOOKUP(T3796&amp;"-"&amp;Z3796,Sheet4!$W$2:$AA$1100,4,FALSE)</f>
        <v>40.714269999999999</v>
      </c>
      <c r="AC3796" s="4">
        <f>VLOOKUP(T3796&amp;"-"&amp;Z3796,Sheet4!$W$2:$AA$1100,5,FALSE)</f>
        <v>-74.005970000000005</v>
      </c>
    </row>
    <row r="3797" spans="1:29">
      <c r="A3797" s="6">
        <v>40706</v>
      </c>
      <c r="B3797" s="7">
        <v>0.44785879629629632</v>
      </c>
      <c r="C3797" s="4" t="s">
        <v>1213</v>
      </c>
      <c r="D3797" s="4" t="s">
        <v>1217</v>
      </c>
      <c r="E3797" s="4" t="s">
        <v>26</v>
      </c>
      <c r="F3797" s="4">
        <v>5</v>
      </c>
      <c r="G3797" s="4">
        <v>5</v>
      </c>
      <c r="H3797" s="4">
        <v>5</v>
      </c>
      <c r="I3797" s="4">
        <v>5</v>
      </c>
      <c r="J3797" s="4">
        <v>5</v>
      </c>
      <c r="K3797" s="4">
        <v>5</v>
      </c>
      <c r="L3797" s="4">
        <v>5</v>
      </c>
      <c r="M3797" s="4">
        <v>5</v>
      </c>
      <c r="N3797" s="4">
        <v>5</v>
      </c>
      <c r="O3797" s="4">
        <v>5</v>
      </c>
      <c r="P3797" s="4">
        <v>5</v>
      </c>
      <c r="Q3797" s="9">
        <f t="shared" si="179"/>
        <v>3.3750000000000002E-2</v>
      </c>
      <c r="R3797" s="4">
        <f t="shared" si="177"/>
        <v>40706.447858796295</v>
      </c>
      <c r="S3797" s="4">
        <v>0.39178499505208375</v>
      </c>
      <c r="T3797" s="4" t="str">
        <f>VLOOKUP(E3797,Sheet2!$A$2:$E$137,5,FALSE)</f>
        <v>DE</v>
      </c>
      <c r="U3797" s="4">
        <f>VLOOKUP($T3797,Sheet4!$H$1106:$M$1351,surveys!U$1+1,FALSE)</f>
        <v>0.42620281948941302</v>
      </c>
      <c r="V3797" s="4">
        <f>VLOOKUP($T3797,Sheet4!$H$1106:$M$1351,surveys!V$1+1,FALSE)</f>
        <v>0.64253089557903176</v>
      </c>
      <c r="W3797" s="4">
        <f>VLOOKUP($T3797,Sheet4!$H$1106:$M$1351,surveys!W$1+1,FALSE)</f>
        <v>0.79931043378760003</v>
      </c>
      <c r="X3797" s="4">
        <f>VLOOKUP($T3797,Sheet4!$H$1106:$M$1351,surveys!X$1+1,FALSE)</f>
        <v>0.91914675697020254</v>
      </c>
      <c r="Y3797" s="4">
        <f>VLOOKUP($T3797,Sheet4!$H$1106:$M$1351,surveys!Y$1+1,FALSE)</f>
        <v>1</v>
      </c>
      <c r="Z3797" s="4">
        <f t="shared" si="178"/>
        <v>1</v>
      </c>
      <c r="AA3797" s="4" t="str">
        <f>VLOOKUP(T3797&amp;"-"&amp;Z3797,Sheet4!$W$2:$AA$1100,3,FALSE)</f>
        <v>Berlin</v>
      </c>
      <c r="AB3797" s="4">
        <f>VLOOKUP(T3797&amp;"-"&amp;Z3797,Sheet4!$W$2:$AA$1100,4,FALSE)</f>
        <v>52.524369999999998</v>
      </c>
      <c r="AC3797" s="4">
        <f>VLOOKUP(T3797&amp;"-"&amp;Z3797,Sheet4!$W$2:$AA$1100,5,FALSE)</f>
        <v>13.41053</v>
      </c>
    </row>
    <row r="3798" spans="1:29">
      <c r="A3798" s="6">
        <v>40706</v>
      </c>
      <c r="B3798" s="7">
        <v>0.45848379629629626</v>
      </c>
      <c r="C3798" s="4" t="s">
        <v>1215</v>
      </c>
      <c r="D3798" s="4" t="s">
        <v>1217</v>
      </c>
      <c r="E3798" s="4" t="s">
        <v>28</v>
      </c>
      <c r="F3798" s="4">
        <v>3</v>
      </c>
      <c r="G3798" s="4">
        <v>3</v>
      </c>
      <c r="H3798" s="4">
        <v>5</v>
      </c>
      <c r="I3798" s="4">
        <v>4</v>
      </c>
      <c r="J3798" s="4">
        <v>4</v>
      </c>
      <c r="K3798" s="4">
        <v>5</v>
      </c>
      <c r="L3798" s="4">
        <v>3</v>
      </c>
      <c r="M3798" s="4">
        <v>4</v>
      </c>
      <c r="N3798" s="4">
        <v>5</v>
      </c>
      <c r="O3798" s="4">
        <v>3</v>
      </c>
      <c r="P3798" s="4">
        <v>3</v>
      </c>
      <c r="Q3798" s="9">
        <f t="shared" si="179"/>
        <v>4.1388888888888892E-2</v>
      </c>
      <c r="R3798" s="4">
        <f t="shared" si="177"/>
        <v>40706.458483796298</v>
      </c>
      <c r="S3798" s="4">
        <v>0.9321195724396425</v>
      </c>
      <c r="T3798" s="4" t="str">
        <f>VLOOKUP(E3798,Sheet2!$A$2:$E$137,5,FALSE)</f>
        <v>AT</v>
      </c>
      <c r="U3798" s="4">
        <f>VLOOKUP($T3798,Sheet4!$H$1106:$M$1351,surveys!U$1+1,FALSE)</f>
        <v>0.71742534648291634</v>
      </c>
      <c r="V3798" s="4">
        <f>VLOOKUP($T3798,Sheet4!$H$1106:$M$1351,surveys!V$1+1,FALSE)</f>
        <v>0.81172349908300157</v>
      </c>
      <c r="W3798" s="4">
        <f>VLOOKUP($T3798,Sheet4!$H$1106:$M$1351,surveys!W$1+1,FALSE)</f>
        <v>0.88856220405379505</v>
      </c>
      <c r="X3798" s="4">
        <f>VLOOKUP($T3798,Sheet4!$H$1106:$M$1351,surveys!X$1+1,FALSE)</f>
        <v>0.95229784043038701</v>
      </c>
      <c r="Y3798" s="4">
        <f>VLOOKUP($T3798,Sheet4!$H$1106:$M$1351,surveys!Y$1+1,FALSE)</f>
        <v>1</v>
      </c>
      <c r="Z3798" s="4">
        <f t="shared" si="178"/>
        <v>4</v>
      </c>
      <c r="AA3798" s="4" t="str">
        <f>VLOOKUP(T3798&amp;"-"&amp;Z3798,Sheet4!$W$2:$AA$1100,3,FALSE)</f>
        <v>Salzburg</v>
      </c>
      <c r="AB3798" s="4">
        <f>VLOOKUP(T3798&amp;"-"&amp;Z3798,Sheet4!$W$2:$AA$1100,4,FALSE)</f>
        <v>47.799410000000002</v>
      </c>
      <c r="AC3798" s="4">
        <f>VLOOKUP(T3798&amp;"-"&amp;Z3798,Sheet4!$W$2:$AA$1100,5,FALSE)</f>
        <v>13.043990000000001</v>
      </c>
    </row>
    <row r="3799" spans="1:29">
      <c r="A3799" s="6">
        <v>40706</v>
      </c>
      <c r="B3799" s="7">
        <v>0.4738194444444444</v>
      </c>
      <c r="C3799" s="4" t="s">
        <v>1213</v>
      </c>
      <c r="D3799" s="4" t="s">
        <v>1217</v>
      </c>
      <c r="E3799" s="4" t="s">
        <v>26</v>
      </c>
      <c r="F3799" s="4">
        <v>1</v>
      </c>
      <c r="G3799" s="4">
        <v>3</v>
      </c>
      <c r="H3799" s="4">
        <v>4</v>
      </c>
      <c r="I3799" s="4">
        <v>5</v>
      </c>
      <c r="J3799" s="4">
        <v>2</v>
      </c>
      <c r="K3799" s="4">
        <v>5</v>
      </c>
      <c r="L3799" s="4">
        <v>1</v>
      </c>
      <c r="M3799" s="4">
        <v>3</v>
      </c>
      <c r="N3799" s="4">
        <v>5</v>
      </c>
      <c r="O3799" s="4">
        <v>2</v>
      </c>
      <c r="P3799" s="4">
        <v>5</v>
      </c>
      <c r="Q3799" s="9">
        <f t="shared" si="179"/>
        <v>5.1203703703703703E-2</v>
      </c>
      <c r="R3799" s="4">
        <f t="shared" si="177"/>
        <v>40706.473819444444</v>
      </c>
      <c r="S3799" s="4">
        <v>0.79774038194543473</v>
      </c>
      <c r="T3799" s="4" t="str">
        <f>VLOOKUP(E3799,Sheet2!$A$2:$E$137,5,FALSE)</f>
        <v>DE</v>
      </c>
      <c r="U3799" s="4">
        <f>VLOOKUP($T3799,Sheet4!$H$1106:$M$1351,surveys!U$1+1,FALSE)</f>
        <v>0.42620281948941302</v>
      </c>
      <c r="V3799" s="4">
        <f>VLOOKUP($T3799,Sheet4!$H$1106:$M$1351,surveys!V$1+1,FALSE)</f>
        <v>0.64253089557903176</v>
      </c>
      <c r="W3799" s="4">
        <f>VLOOKUP($T3799,Sheet4!$H$1106:$M$1351,surveys!W$1+1,FALSE)</f>
        <v>0.79931043378760003</v>
      </c>
      <c r="X3799" s="4">
        <f>VLOOKUP($T3799,Sheet4!$H$1106:$M$1351,surveys!X$1+1,FALSE)</f>
        <v>0.91914675697020254</v>
      </c>
      <c r="Y3799" s="4">
        <f>VLOOKUP($T3799,Sheet4!$H$1106:$M$1351,surveys!Y$1+1,FALSE)</f>
        <v>1</v>
      </c>
      <c r="Z3799" s="4">
        <f t="shared" si="178"/>
        <v>3</v>
      </c>
      <c r="AA3799" s="4" t="str">
        <f>VLOOKUP(T3799&amp;"-"&amp;Z3799,Sheet4!$W$2:$AA$1100,3,FALSE)</f>
        <v>Muenchen</v>
      </c>
      <c r="AB3799" s="4">
        <f>VLOOKUP(T3799&amp;"-"&amp;Z3799,Sheet4!$W$2:$AA$1100,4,FALSE)</f>
        <v>48.137430000000002</v>
      </c>
      <c r="AC3799" s="4">
        <f>VLOOKUP(T3799&amp;"-"&amp;Z3799,Sheet4!$W$2:$AA$1100,5,FALSE)</f>
        <v>11.57549</v>
      </c>
    </row>
    <row r="3800" spans="1:29">
      <c r="A3800" s="6">
        <v>40706</v>
      </c>
      <c r="B3800" s="7">
        <v>0.52888888888888885</v>
      </c>
      <c r="C3800" s="4" t="s">
        <v>1215</v>
      </c>
      <c r="D3800" s="4" t="s">
        <v>1214</v>
      </c>
      <c r="E3800" s="4" t="s">
        <v>11</v>
      </c>
      <c r="F3800" s="4">
        <v>4</v>
      </c>
      <c r="G3800" s="4">
        <v>5</v>
      </c>
      <c r="H3800" s="4">
        <v>4</v>
      </c>
      <c r="I3800" s="4">
        <v>2</v>
      </c>
      <c r="J3800" s="4">
        <v>2</v>
      </c>
      <c r="K3800" s="4">
        <v>4</v>
      </c>
      <c r="L3800" s="4">
        <v>3</v>
      </c>
      <c r="M3800" s="4">
        <v>4</v>
      </c>
      <c r="N3800" s="4">
        <v>5</v>
      </c>
      <c r="O3800" s="4">
        <v>3</v>
      </c>
      <c r="P3800" s="4">
        <v>5</v>
      </c>
      <c r="Q3800" s="9">
        <f t="shared" si="179"/>
        <v>2.0474537037037038E-2</v>
      </c>
      <c r="R3800" s="4">
        <f t="shared" si="177"/>
        <v>40706.52888888889</v>
      </c>
      <c r="S3800" s="4">
        <v>0.37362351306446318</v>
      </c>
      <c r="T3800" s="4" t="str">
        <f>VLOOKUP(E3800,Sheet2!$A$2:$E$137,5,FALSE)</f>
        <v>FR</v>
      </c>
      <c r="U3800" s="4">
        <f>VLOOKUP($T3800,Sheet4!$H$1106:$M$1351,surveys!U$1+1,FALSE)</f>
        <v>0.51193913659220647</v>
      </c>
      <c r="V3800" s="4">
        <f>VLOOKUP($T3800,Sheet4!$H$1106:$M$1351,surveys!V$1+1,FALSE)</f>
        <v>0.70220575033861143</v>
      </c>
      <c r="W3800" s="4">
        <f>VLOOKUP($T3800,Sheet4!$H$1106:$M$1351,surveys!W$1+1,FALSE)</f>
        <v>0.81527182039156842</v>
      </c>
      <c r="X3800" s="4">
        <f>VLOOKUP($T3800,Sheet4!$H$1106:$M$1351,surveys!X$1+1,FALSE)</f>
        <v>0.91893911792009964</v>
      </c>
      <c r="Y3800" s="4">
        <f>VLOOKUP($T3800,Sheet4!$H$1106:$M$1351,surveys!Y$1+1,FALSE)</f>
        <v>1</v>
      </c>
      <c r="Z3800" s="4">
        <f t="shared" si="178"/>
        <v>1</v>
      </c>
      <c r="AA3800" s="4" t="str">
        <f>VLOOKUP(T3800&amp;"-"&amp;Z3800,Sheet4!$W$2:$AA$1100,3,FALSE)</f>
        <v>Paris</v>
      </c>
      <c r="AB3800" s="4">
        <f>VLOOKUP(T3800&amp;"-"&amp;Z3800,Sheet4!$W$2:$AA$1100,4,FALSE)</f>
        <v>48.853409999999997</v>
      </c>
      <c r="AC3800" s="4">
        <f>VLOOKUP(T3800&amp;"-"&amp;Z3800,Sheet4!$W$2:$AA$1100,5,FALSE)</f>
        <v>2.3488000000000002</v>
      </c>
    </row>
    <row r="3801" spans="1:29">
      <c r="A3801" s="6">
        <v>40706</v>
      </c>
      <c r="B3801" s="7">
        <v>0.8509837962962965</v>
      </c>
      <c r="C3801" s="4" t="s">
        <v>1215</v>
      </c>
      <c r="D3801" s="4" t="s">
        <v>1218</v>
      </c>
      <c r="E3801" s="4" t="s">
        <v>26</v>
      </c>
      <c r="F3801" s="4">
        <v>5</v>
      </c>
      <c r="G3801" s="4">
        <v>2</v>
      </c>
      <c r="H3801" s="4">
        <v>2</v>
      </c>
      <c r="I3801" s="4">
        <v>5</v>
      </c>
      <c r="J3801" s="4">
        <v>1</v>
      </c>
      <c r="K3801" s="4">
        <v>5</v>
      </c>
      <c r="L3801" s="4">
        <v>3</v>
      </c>
      <c r="M3801" s="4">
        <v>4</v>
      </c>
      <c r="N3801" s="4">
        <v>5</v>
      </c>
      <c r="O3801" s="4">
        <v>3</v>
      </c>
      <c r="P3801" s="4">
        <v>2</v>
      </c>
      <c r="Q3801" s="9">
        <f t="shared" si="179"/>
        <v>3.5844907407407409E-2</v>
      </c>
      <c r="R3801" s="4">
        <f t="shared" si="177"/>
        <v>40706.850983796299</v>
      </c>
      <c r="S3801" s="4">
        <v>0.35271330815350299</v>
      </c>
      <c r="T3801" s="4" t="str">
        <f>VLOOKUP(E3801,Sheet2!$A$2:$E$137,5,FALSE)</f>
        <v>DE</v>
      </c>
      <c r="U3801" s="4">
        <f>VLOOKUP($T3801,Sheet4!$H$1106:$M$1351,surveys!U$1+1,FALSE)</f>
        <v>0.42620281948941302</v>
      </c>
      <c r="V3801" s="4">
        <f>VLOOKUP($T3801,Sheet4!$H$1106:$M$1351,surveys!V$1+1,FALSE)</f>
        <v>0.64253089557903176</v>
      </c>
      <c r="W3801" s="4">
        <f>VLOOKUP($T3801,Sheet4!$H$1106:$M$1351,surveys!W$1+1,FALSE)</f>
        <v>0.79931043378760003</v>
      </c>
      <c r="X3801" s="4">
        <f>VLOOKUP($T3801,Sheet4!$H$1106:$M$1351,surveys!X$1+1,FALSE)</f>
        <v>0.91914675697020254</v>
      </c>
      <c r="Y3801" s="4">
        <f>VLOOKUP($T3801,Sheet4!$H$1106:$M$1351,surveys!Y$1+1,FALSE)</f>
        <v>1</v>
      </c>
      <c r="Z3801" s="4">
        <f t="shared" si="178"/>
        <v>1</v>
      </c>
      <c r="AA3801" s="4" t="str">
        <f>VLOOKUP(T3801&amp;"-"&amp;Z3801,Sheet4!$W$2:$AA$1100,3,FALSE)</f>
        <v>Berlin</v>
      </c>
      <c r="AB3801" s="4">
        <f>VLOOKUP(T3801&amp;"-"&amp;Z3801,Sheet4!$W$2:$AA$1100,4,FALSE)</f>
        <v>52.524369999999998</v>
      </c>
      <c r="AC3801" s="4">
        <f>VLOOKUP(T3801&amp;"-"&amp;Z3801,Sheet4!$W$2:$AA$1100,5,FALSE)</f>
        <v>13.41053</v>
      </c>
    </row>
    <row r="3802" spans="1:29">
      <c r="A3802" s="6">
        <v>40706</v>
      </c>
      <c r="B3802" s="7">
        <v>0.9343055555555555</v>
      </c>
      <c r="C3802" s="4" t="s">
        <v>1213</v>
      </c>
      <c r="D3802" s="4" t="s">
        <v>1217</v>
      </c>
      <c r="E3802" s="4" t="s">
        <v>26</v>
      </c>
      <c r="F3802" s="4">
        <v>3</v>
      </c>
      <c r="G3802" s="4">
        <v>3</v>
      </c>
      <c r="H3802" s="4">
        <v>3</v>
      </c>
      <c r="I3802" s="4">
        <v>3</v>
      </c>
      <c r="J3802" s="4">
        <v>5</v>
      </c>
      <c r="K3802" s="4">
        <v>5</v>
      </c>
      <c r="L3802" s="4">
        <v>4</v>
      </c>
      <c r="M3802" s="4">
        <v>4</v>
      </c>
      <c r="N3802" s="4">
        <v>5</v>
      </c>
      <c r="O3802" s="4">
        <v>3</v>
      </c>
      <c r="P3802" s="4">
        <v>5</v>
      </c>
      <c r="Q3802" s="9">
        <f t="shared" si="179"/>
        <v>2.4259259259259258E-2</v>
      </c>
      <c r="R3802" s="4">
        <f t="shared" si="177"/>
        <v>40706.934305555558</v>
      </c>
      <c r="S3802" s="4">
        <v>0.38933450116011858</v>
      </c>
      <c r="T3802" s="4" t="str">
        <f>VLOOKUP(E3802,Sheet2!$A$2:$E$137,5,FALSE)</f>
        <v>DE</v>
      </c>
      <c r="U3802" s="4">
        <f>VLOOKUP($T3802,Sheet4!$H$1106:$M$1351,surveys!U$1+1,FALSE)</f>
        <v>0.42620281948941302</v>
      </c>
      <c r="V3802" s="4">
        <f>VLOOKUP($T3802,Sheet4!$H$1106:$M$1351,surveys!V$1+1,FALSE)</f>
        <v>0.64253089557903176</v>
      </c>
      <c r="W3802" s="4">
        <f>VLOOKUP($T3802,Sheet4!$H$1106:$M$1351,surveys!W$1+1,FALSE)</f>
        <v>0.79931043378760003</v>
      </c>
      <c r="X3802" s="4">
        <f>VLOOKUP($T3802,Sheet4!$H$1106:$M$1351,surveys!X$1+1,FALSE)</f>
        <v>0.91914675697020254</v>
      </c>
      <c r="Y3802" s="4">
        <f>VLOOKUP($T3802,Sheet4!$H$1106:$M$1351,surveys!Y$1+1,FALSE)</f>
        <v>1</v>
      </c>
      <c r="Z3802" s="4">
        <f t="shared" si="178"/>
        <v>1</v>
      </c>
      <c r="AA3802" s="4" t="str">
        <f>VLOOKUP(T3802&amp;"-"&amp;Z3802,Sheet4!$W$2:$AA$1100,3,FALSE)</f>
        <v>Berlin</v>
      </c>
      <c r="AB3802" s="4">
        <f>VLOOKUP(T3802&amp;"-"&amp;Z3802,Sheet4!$W$2:$AA$1100,4,FALSE)</f>
        <v>52.524369999999998</v>
      </c>
      <c r="AC3802" s="4">
        <f>VLOOKUP(T3802&amp;"-"&amp;Z3802,Sheet4!$W$2:$AA$1100,5,FALSE)</f>
        <v>13.41053</v>
      </c>
    </row>
    <row r="3803" spans="1:29">
      <c r="A3803" s="6">
        <v>40706</v>
      </c>
      <c r="B3803" s="7">
        <v>0.5957986111111111</v>
      </c>
      <c r="C3803" s="4" t="s">
        <v>1213</v>
      </c>
      <c r="D3803" s="4" t="s">
        <v>1217</v>
      </c>
      <c r="E3803" s="4" t="s">
        <v>15</v>
      </c>
      <c r="F3803" s="4">
        <v>1</v>
      </c>
      <c r="G3803" s="4">
        <v>1</v>
      </c>
      <c r="H3803" s="4">
        <v>1</v>
      </c>
      <c r="I3803" s="4">
        <v>1</v>
      </c>
      <c r="J3803" s="4">
        <v>1</v>
      </c>
      <c r="K3803" s="4">
        <v>1</v>
      </c>
      <c r="L3803" s="4">
        <v>1</v>
      </c>
      <c r="M3803" s="4">
        <v>0</v>
      </c>
      <c r="N3803" s="4">
        <v>1</v>
      </c>
      <c r="O3803" s="4">
        <v>0</v>
      </c>
      <c r="P3803" s="4">
        <v>0</v>
      </c>
      <c r="Q3803" s="9">
        <f t="shared" si="179"/>
        <v>6.609953703703704E-2</v>
      </c>
      <c r="R3803" s="4">
        <f t="shared" si="177"/>
        <v>40706.59579861111</v>
      </c>
      <c r="S3803" s="4">
        <v>0.73458858247477554</v>
      </c>
      <c r="T3803" s="4" t="str">
        <f>VLOOKUP(E3803,Sheet2!$A$2:$E$137,5,FALSE)</f>
        <v>US</v>
      </c>
      <c r="U3803" s="4">
        <f>VLOOKUP($T3803,Sheet4!$H$1106:$M$1351,surveys!U$1+1,FALSE)</f>
        <v>0.42883768204388006</v>
      </c>
      <c r="V3803" s="4">
        <f>VLOOKUP($T3803,Sheet4!$H$1106:$M$1351,surveys!V$1+1,FALSE)</f>
        <v>0.62778475709586301</v>
      </c>
      <c r="W3803" s="4">
        <f>VLOOKUP($T3803,Sheet4!$H$1106:$M$1351,surveys!W$1+1,FALSE)</f>
        <v>0.76918600378409652</v>
      </c>
      <c r="X3803" s="4">
        <f>VLOOKUP($T3803,Sheet4!$H$1106:$M$1351,surveys!X$1+1,FALSE)</f>
        <v>0.88987045221102745</v>
      </c>
      <c r="Y3803" s="4">
        <f>VLOOKUP($T3803,Sheet4!$H$1106:$M$1351,surveys!Y$1+1,FALSE)</f>
        <v>1</v>
      </c>
      <c r="Z3803" s="4">
        <f t="shared" si="178"/>
        <v>3</v>
      </c>
      <c r="AA3803" s="4" t="str">
        <f>VLOOKUP(T3803&amp;"-"&amp;Z3803,Sheet4!$W$2:$AA$1100,3,FALSE)</f>
        <v>Chicago</v>
      </c>
      <c r="AB3803" s="4">
        <f>VLOOKUP(T3803&amp;"-"&amp;Z3803,Sheet4!$W$2:$AA$1100,4,FALSE)</f>
        <v>41.850029999999997</v>
      </c>
      <c r="AC3803" s="4">
        <f>VLOOKUP(T3803&amp;"-"&amp;Z3803,Sheet4!$W$2:$AA$1100,5,FALSE)</f>
        <v>-87.650049999999993</v>
      </c>
    </row>
    <row r="3804" spans="1:29">
      <c r="A3804" s="6">
        <v>40706</v>
      </c>
      <c r="B3804" s="7">
        <v>0.60618055555555561</v>
      </c>
      <c r="C3804" s="4" t="s">
        <v>1213</v>
      </c>
      <c r="D3804" s="4" t="s">
        <v>1218</v>
      </c>
      <c r="E3804" s="4" t="s">
        <v>15</v>
      </c>
      <c r="F3804" s="4">
        <v>3</v>
      </c>
      <c r="G3804" s="4">
        <v>1</v>
      </c>
      <c r="H3804" s="4">
        <v>1</v>
      </c>
      <c r="I3804" s="4">
        <v>3</v>
      </c>
      <c r="J3804" s="4">
        <v>3</v>
      </c>
      <c r="K3804" s="4">
        <v>5</v>
      </c>
      <c r="L3804" s="4">
        <v>3</v>
      </c>
      <c r="M3804" s="4">
        <v>5</v>
      </c>
      <c r="N3804" s="4">
        <v>4</v>
      </c>
      <c r="O3804" s="4">
        <v>5</v>
      </c>
      <c r="P3804" s="4">
        <v>3</v>
      </c>
      <c r="Q3804" s="9">
        <f t="shared" si="179"/>
        <v>4.8148148148148152E-3</v>
      </c>
      <c r="R3804" s="4">
        <f t="shared" si="177"/>
        <v>40706.606180555558</v>
      </c>
      <c r="S3804" s="4">
        <v>0.57808113415954132</v>
      </c>
      <c r="T3804" s="4" t="str">
        <f>VLOOKUP(E3804,Sheet2!$A$2:$E$137,5,FALSE)</f>
        <v>US</v>
      </c>
      <c r="U3804" s="4">
        <f>VLOOKUP($T3804,Sheet4!$H$1106:$M$1351,surveys!U$1+1,FALSE)</f>
        <v>0.42883768204388006</v>
      </c>
      <c r="V3804" s="4">
        <f>VLOOKUP($T3804,Sheet4!$H$1106:$M$1351,surveys!V$1+1,FALSE)</f>
        <v>0.62778475709586301</v>
      </c>
      <c r="W3804" s="4">
        <f>VLOOKUP($T3804,Sheet4!$H$1106:$M$1351,surveys!W$1+1,FALSE)</f>
        <v>0.76918600378409652</v>
      </c>
      <c r="X3804" s="4">
        <f>VLOOKUP($T3804,Sheet4!$H$1106:$M$1351,surveys!X$1+1,FALSE)</f>
        <v>0.88987045221102745</v>
      </c>
      <c r="Y3804" s="4">
        <f>VLOOKUP($T3804,Sheet4!$H$1106:$M$1351,surveys!Y$1+1,FALSE)</f>
        <v>1</v>
      </c>
      <c r="Z3804" s="4">
        <f t="shared" si="178"/>
        <v>2</v>
      </c>
      <c r="AA3804" s="4" t="str">
        <f>VLOOKUP(T3804&amp;"-"&amp;Z3804,Sheet4!$W$2:$AA$1100,3,FALSE)</f>
        <v>Los Angeles</v>
      </c>
      <c r="AB3804" s="4">
        <f>VLOOKUP(T3804&amp;"-"&amp;Z3804,Sheet4!$W$2:$AA$1100,4,FALSE)</f>
        <v>34.052230000000002</v>
      </c>
      <c r="AC3804" s="4">
        <f>VLOOKUP(T3804&amp;"-"&amp;Z3804,Sheet4!$W$2:$AA$1100,5,FALSE)</f>
        <v>-118.24368</v>
      </c>
    </row>
    <row r="3805" spans="1:29">
      <c r="A3805" s="6">
        <v>40706</v>
      </c>
      <c r="B3805" s="7">
        <v>0.61724537037037031</v>
      </c>
      <c r="C3805" s="4" t="s">
        <v>1213</v>
      </c>
      <c r="D3805" s="4" t="s">
        <v>1214</v>
      </c>
      <c r="E3805" s="4" t="s">
        <v>77</v>
      </c>
      <c r="F3805" s="4">
        <v>1</v>
      </c>
      <c r="G3805" s="4">
        <v>1</v>
      </c>
      <c r="H3805" s="4">
        <v>1</v>
      </c>
      <c r="I3805" s="4">
        <v>1</v>
      </c>
      <c r="J3805" s="4">
        <v>1</v>
      </c>
      <c r="K3805" s="4">
        <v>1</v>
      </c>
      <c r="L3805" s="4">
        <v>1</v>
      </c>
      <c r="M3805" s="4">
        <v>1</v>
      </c>
      <c r="N3805" s="4">
        <v>1</v>
      </c>
      <c r="O3805" s="4">
        <v>1</v>
      </c>
      <c r="P3805" s="4">
        <v>1</v>
      </c>
      <c r="Q3805" s="9">
        <f t="shared" si="179"/>
        <v>1.2233796296296296E-2</v>
      </c>
      <c r="R3805" s="4">
        <f t="shared" si="177"/>
        <v>40706.617245370369</v>
      </c>
      <c r="S3805" s="4">
        <v>0.65790299770443483</v>
      </c>
      <c r="T3805" s="4" t="str">
        <f>VLOOKUP(E3805,Sheet2!$A$2:$E$137,5,FALSE)</f>
        <v>CZ</v>
      </c>
      <c r="U3805" s="4">
        <f>VLOOKUP($T3805,Sheet4!$H$1106:$M$1351,surveys!U$1+1,FALSE)</f>
        <v>0.55144733629941389</v>
      </c>
      <c r="V3805" s="4">
        <f>VLOOKUP($T3805,Sheet4!$H$1106:$M$1351,surveys!V$1+1,FALSE)</f>
        <v>0.72628917582448771</v>
      </c>
      <c r="W3805" s="4">
        <f>VLOOKUP($T3805,Sheet4!$H$1106:$M$1351,surveys!W$1+1,FALSE)</f>
        <v>0.87441405399881522</v>
      </c>
      <c r="X3805" s="4">
        <f>VLOOKUP($T3805,Sheet4!$H$1106:$M$1351,surveys!X$1+1,FALSE)</f>
        <v>0.95208915652162385</v>
      </c>
      <c r="Y3805" s="4">
        <f>VLOOKUP($T3805,Sheet4!$H$1106:$M$1351,surveys!Y$1+1,FALSE)</f>
        <v>1</v>
      </c>
      <c r="Z3805" s="4">
        <f t="shared" si="178"/>
        <v>2</v>
      </c>
      <c r="AA3805" s="4" t="str">
        <f>VLOOKUP(T3805&amp;"-"&amp;Z3805,Sheet4!$W$2:$AA$1100,3,FALSE)</f>
        <v>Brno</v>
      </c>
      <c r="AB3805" s="4">
        <f>VLOOKUP(T3805&amp;"-"&amp;Z3805,Sheet4!$W$2:$AA$1100,4,FALSE)</f>
        <v>49.195219999999999</v>
      </c>
      <c r="AC3805" s="4">
        <f>VLOOKUP(T3805&amp;"-"&amp;Z3805,Sheet4!$W$2:$AA$1100,5,FALSE)</f>
        <v>16.607959999999999</v>
      </c>
    </row>
    <row r="3806" spans="1:29">
      <c r="A3806" s="6">
        <v>40706</v>
      </c>
      <c r="B3806" s="7">
        <v>0.62195601851851856</v>
      </c>
      <c r="C3806" s="4" t="s">
        <v>1213</v>
      </c>
      <c r="D3806" s="4" t="s">
        <v>1214</v>
      </c>
      <c r="E3806" s="4" t="s">
        <v>1228</v>
      </c>
      <c r="F3806" s="4">
        <v>5</v>
      </c>
      <c r="G3806" s="4">
        <v>5</v>
      </c>
      <c r="H3806" s="4">
        <v>5</v>
      </c>
      <c r="I3806" s="4">
        <v>1</v>
      </c>
      <c r="J3806" s="4">
        <v>5</v>
      </c>
      <c r="K3806" s="4">
        <v>5</v>
      </c>
      <c r="L3806" s="4">
        <v>1</v>
      </c>
      <c r="M3806" s="4">
        <v>5</v>
      </c>
      <c r="N3806" s="4">
        <v>5</v>
      </c>
      <c r="O3806" s="4">
        <v>5</v>
      </c>
      <c r="P3806" s="4">
        <v>5</v>
      </c>
      <c r="Q3806" s="9">
        <f t="shared" si="179"/>
        <v>1.480324074074074E-2</v>
      </c>
      <c r="R3806" s="4">
        <f t="shared" si="177"/>
        <v>40706.62195601852</v>
      </c>
      <c r="S3806" s="4">
        <v>0.54567216411405361</v>
      </c>
      <c r="T3806" s="4" t="str">
        <f>VLOOKUP(E3806,Sheet2!$A$2:$E$137,5,FALSE)</f>
        <v>SK</v>
      </c>
      <c r="U3806" s="4">
        <f>VLOOKUP($T3806,Sheet4!$H$1106:$M$1351,surveys!U$1+1,FALSE)</f>
        <v>0.45694206605616972</v>
      </c>
      <c r="V3806" s="4">
        <f>VLOOKUP($T3806,Sheet4!$H$1106:$M$1351,surveys!V$1+1,FALSE)</f>
        <v>0.71204272040649941</v>
      </c>
      <c r="W3806" s="4">
        <f>VLOOKUP($T3806,Sheet4!$H$1106:$M$1351,surveys!W$1+1,FALSE)</f>
        <v>0.81418305418124248</v>
      </c>
      <c r="X3806" s="4">
        <f>VLOOKUP($T3806,Sheet4!$H$1106:$M$1351,surveys!X$1+1,FALSE)</f>
        <v>0.90727700543063317</v>
      </c>
      <c r="Y3806" s="4">
        <f>VLOOKUP($T3806,Sheet4!$H$1106:$M$1351,surveys!Y$1+1,FALSE)</f>
        <v>1</v>
      </c>
      <c r="Z3806" s="4">
        <f t="shared" si="178"/>
        <v>2</v>
      </c>
      <c r="AA3806" s="4" t="str">
        <f>VLOOKUP(T3806&amp;"-"&amp;Z3806,Sheet4!$W$2:$AA$1100,3,FALSE)</f>
        <v>Kosice</v>
      </c>
      <c r="AB3806" s="4">
        <f>VLOOKUP(T3806&amp;"-"&amp;Z3806,Sheet4!$W$2:$AA$1100,4,FALSE)</f>
        <v>48.713949999999997</v>
      </c>
      <c r="AC3806" s="4">
        <f>VLOOKUP(T3806&amp;"-"&amp;Z3806,Sheet4!$W$2:$AA$1100,5,FALSE)</f>
        <v>21.25808</v>
      </c>
    </row>
    <row r="3807" spans="1:29">
      <c r="A3807" s="6">
        <v>40706</v>
      </c>
      <c r="B3807" s="7">
        <v>0.65468749999999998</v>
      </c>
      <c r="C3807" s="4" t="s">
        <v>1213</v>
      </c>
      <c r="D3807" s="4" t="s">
        <v>1218</v>
      </c>
      <c r="E3807" s="4" t="s">
        <v>52</v>
      </c>
      <c r="F3807" s="4">
        <v>3</v>
      </c>
      <c r="G3807" s="4">
        <v>3</v>
      </c>
      <c r="H3807" s="4">
        <v>4</v>
      </c>
      <c r="I3807" s="4">
        <v>3</v>
      </c>
      <c r="J3807" s="4">
        <v>3</v>
      </c>
      <c r="K3807" s="4">
        <v>4</v>
      </c>
      <c r="L3807" s="4">
        <v>2</v>
      </c>
      <c r="M3807" s="4">
        <v>3</v>
      </c>
      <c r="N3807" s="4">
        <v>5</v>
      </c>
      <c r="O3807" s="4">
        <v>3</v>
      </c>
      <c r="P3807" s="4">
        <v>3</v>
      </c>
      <c r="Q3807" s="9">
        <f t="shared" si="179"/>
        <v>3.8368055555555551E-2</v>
      </c>
      <c r="R3807" s="4">
        <f t="shared" si="177"/>
        <v>40706.654687499999</v>
      </c>
      <c r="S3807" s="4">
        <v>0.26492896551703815</v>
      </c>
      <c r="T3807" s="4" t="str">
        <f>VLOOKUP(E3807,Sheet2!$A$2:$E$137,5,FALSE)</f>
        <v>BE</v>
      </c>
      <c r="U3807" s="4">
        <f>VLOOKUP($T3807,Sheet4!$H$1106:$M$1351,surveys!U$1+1,FALSE)</f>
        <v>0.48686007828770372</v>
      </c>
      <c r="V3807" s="4">
        <f>VLOOKUP($T3807,Sheet4!$H$1106:$M$1351,surveys!V$1+1,FALSE)</f>
        <v>0.70654198731133389</v>
      </c>
      <c r="W3807" s="4">
        <f>VLOOKUP($T3807,Sheet4!$H$1106:$M$1351,surveys!W$1+1,FALSE)</f>
        <v>0.81714283803198118</v>
      </c>
      <c r="X3807" s="4">
        <f>VLOOKUP($T3807,Sheet4!$H$1106:$M$1351,surveys!X$1+1,FALSE)</f>
        <v>0.91276028415961608</v>
      </c>
      <c r="Y3807" s="4">
        <f>VLOOKUP($T3807,Sheet4!$H$1106:$M$1351,surveys!Y$1+1,FALSE)</f>
        <v>1</v>
      </c>
      <c r="Z3807" s="4">
        <f t="shared" si="178"/>
        <v>1</v>
      </c>
      <c r="AA3807" s="4" t="str">
        <f>VLOOKUP(T3807&amp;"-"&amp;Z3807,Sheet4!$W$2:$AA$1100,3,FALSE)</f>
        <v>Brussels</v>
      </c>
      <c r="AB3807" s="4">
        <f>VLOOKUP(T3807&amp;"-"&amp;Z3807,Sheet4!$W$2:$AA$1100,4,FALSE)</f>
        <v>50.850450000000002</v>
      </c>
      <c r="AC3807" s="4">
        <f>VLOOKUP(T3807&amp;"-"&amp;Z3807,Sheet4!$W$2:$AA$1100,5,FALSE)</f>
        <v>4.3487799999999996</v>
      </c>
    </row>
    <row r="3808" spans="1:29">
      <c r="A3808" s="6">
        <v>40706</v>
      </c>
      <c r="B3808" s="7">
        <v>0.6925</v>
      </c>
      <c r="C3808" s="4" t="s">
        <v>1213</v>
      </c>
      <c r="D3808" s="4" t="s">
        <v>1216</v>
      </c>
      <c r="E3808" s="4" t="s">
        <v>1228</v>
      </c>
      <c r="F3808" s="4">
        <v>1</v>
      </c>
      <c r="G3808" s="4">
        <v>1</v>
      </c>
      <c r="H3808" s="4">
        <v>1</v>
      </c>
      <c r="I3808" s="4">
        <v>1</v>
      </c>
      <c r="J3808" s="4">
        <v>1</v>
      </c>
      <c r="K3808" s="4">
        <v>1</v>
      </c>
      <c r="L3808" s="4">
        <v>1</v>
      </c>
      <c r="M3808" s="4">
        <v>1</v>
      </c>
      <c r="N3808" s="4">
        <v>1</v>
      </c>
      <c r="O3808" s="4">
        <v>1</v>
      </c>
      <c r="P3808" s="4">
        <v>1</v>
      </c>
      <c r="Q3808" s="9">
        <f t="shared" si="179"/>
        <v>6.4178240740740744E-2</v>
      </c>
      <c r="R3808" s="4">
        <f t="shared" si="177"/>
        <v>40706.692499999997</v>
      </c>
      <c r="S3808" s="4">
        <v>0.66408541739446036</v>
      </c>
      <c r="T3808" s="4" t="str">
        <f>VLOOKUP(E3808,Sheet2!$A$2:$E$137,5,FALSE)</f>
        <v>SK</v>
      </c>
      <c r="U3808" s="4">
        <f>VLOOKUP($T3808,Sheet4!$H$1106:$M$1351,surveys!U$1+1,FALSE)</f>
        <v>0.45694206605616972</v>
      </c>
      <c r="V3808" s="4">
        <f>VLOOKUP($T3808,Sheet4!$H$1106:$M$1351,surveys!V$1+1,FALSE)</f>
        <v>0.71204272040649941</v>
      </c>
      <c r="W3808" s="4">
        <f>VLOOKUP($T3808,Sheet4!$H$1106:$M$1351,surveys!W$1+1,FALSE)</f>
        <v>0.81418305418124248</v>
      </c>
      <c r="X3808" s="4">
        <f>VLOOKUP($T3808,Sheet4!$H$1106:$M$1351,surveys!X$1+1,FALSE)</f>
        <v>0.90727700543063317</v>
      </c>
      <c r="Y3808" s="4">
        <f>VLOOKUP($T3808,Sheet4!$H$1106:$M$1351,surveys!Y$1+1,FALSE)</f>
        <v>1</v>
      </c>
      <c r="Z3808" s="4">
        <f t="shared" si="178"/>
        <v>2</v>
      </c>
      <c r="AA3808" s="4" t="str">
        <f>VLOOKUP(T3808&amp;"-"&amp;Z3808,Sheet4!$W$2:$AA$1100,3,FALSE)</f>
        <v>Kosice</v>
      </c>
      <c r="AB3808" s="4">
        <f>VLOOKUP(T3808&amp;"-"&amp;Z3808,Sheet4!$W$2:$AA$1100,4,FALSE)</f>
        <v>48.713949999999997</v>
      </c>
      <c r="AC3808" s="4">
        <f>VLOOKUP(T3808&amp;"-"&amp;Z3808,Sheet4!$W$2:$AA$1100,5,FALSE)</f>
        <v>21.25808</v>
      </c>
    </row>
    <row r="3809" spans="1:29">
      <c r="A3809" s="6">
        <v>40706</v>
      </c>
      <c r="B3809" s="7">
        <v>0.74071759259259251</v>
      </c>
      <c r="C3809" s="4" t="s">
        <v>1213</v>
      </c>
      <c r="D3809" s="4" t="s">
        <v>1214</v>
      </c>
      <c r="E3809" s="4" t="s">
        <v>1228</v>
      </c>
      <c r="F3809" s="4">
        <v>4</v>
      </c>
      <c r="G3809" s="4">
        <v>5</v>
      </c>
      <c r="H3809" s="4">
        <v>5</v>
      </c>
      <c r="I3809" s="4">
        <v>4</v>
      </c>
      <c r="J3809" s="4">
        <v>4</v>
      </c>
      <c r="K3809" s="4">
        <v>5</v>
      </c>
      <c r="L3809" s="4">
        <v>5</v>
      </c>
      <c r="M3809" s="4">
        <v>5</v>
      </c>
      <c r="N3809" s="4">
        <v>5</v>
      </c>
      <c r="O3809" s="4">
        <v>5</v>
      </c>
      <c r="P3809" s="4">
        <v>4</v>
      </c>
      <c r="Q3809" s="9">
        <f t="shared" si="179"/>
        <v>2.8854166666666667E-2</v>
      </c>
      <c r="R3809" s="4">
        <f t="shared" si="177"/>
        <v>40706.740717592591</v>
      </c>
      <c r="S3809" s="4">
        <v>0.90988292437565388</v>
      </c>
      <c r="T3809" s="4" t="str">
        <f>VLOOKUP(E3809,Sheet2!$A$2:$E$137,5,FALSE)</f>
        <v>SK</v>
      </c>
      <c r="U3809" s="4">
        <f>VLOOKUP($T3809,Sheet4!$H$1106:$M$1351,surveys!U$1+1,FALSE)</f>
        <v>0.45694206605616972</v>
      </c>
      <c r="V3809" s="4">
        <f>VLOOKUP($T3809,Sheet4!$H$1106:$M$1351,surveys!V$1+1,FALSE)</f>
        <v>0.71204272040649941</v>
      </c>
      <c r="W3809" s="4">
        <f>VLOOKUP($T3809,Sheet4!$H$1106:$M$1351,surveys!W$1+1,FALSE)</f>
        <v>0.81418305418124248</v>
      </c>
      <c r="X3809" s="4">
        <f>VLOOKUP($T3809,Sheet4!$H$1106:$M$1351,surveys!X$1+1,FALSE)</f>
        <v>0.90727700543063317</v>
      </c>
      <c r="Y3809" s="4">
        <f>VLOOKUP($T3809,Sheet4!$H$1106:$M$1351,surveys!Y$1+1,FALSE)</f>
        <v>1</v>
      </c>
      <c r="Z3809" s="4">
        <f t="shared" si="178"/>
        <v>5</v>
      </c>
      <c r="AA3809" s="4" t="str">
        <f>VLOOKUP(T3809&amp;"-"&amp;Z3809,Sheet4!$W$2:$AA$1100,3,FALSE)</f>
        <v>Zilina</v>
      </c>
      <c r="AB3809" s="4">
        <f>VLOOKUP(T3809&amp;"-"&amp;Z3809,Sheet4!$W$2:$AA$1100,4,FALSE)</f>
        <v>49.223149999999997</v>
      </c>
      <c r="AC3809" s="4">
        <f>VLOOKUP(T3809&amp;"-"&amp;Z3809,Sheet4!$W$2:$AA$1100,5,FALSE)</f>
        <v>18.739409999999999</v>
      </c>
    </row>
    <row r="3810" spans="1:29">
      <c r="A3810" s="6">
        <v>40706</v>
      </c>
      <c r="B3810" s="7">
        <v>0.55578703703703702</v>
      </c>
      <c r="C3810" s="4" t="s">
        <v>1213</v>
      </c>
      <c r="D3810" s="4" t="s">
        <v>1214</v>
      </c>
      <c r="E3810" s="4" t="s">
        <v>33</v>
      </c>
      <c r="F3810" s="4">
        <v>4</v>
      </c>
      <c r="G3810" s="4">
        <v>3</v>
      </c>
      <c r="H3810" s="4">
        <v>4</v>
      </c>
      <c r="I3810" s="4">
        <v>5</v>
      </c>
      <c r="J3810" s="4">
        <v>4</v>
      </c>
      <c r="K3810" s="4">
        <v>4</v>
      </c>
      <c r="L3810" s="4">
        <v>5</v>
      </c>
      <c r="M3810" s="4">
        <v>3</v>
      </c>
      <c r="N3810" s="4">
        <v>4</v>
      </c>
      <c r="O3810" s="4">
        <v>2</v>
      </c>
      <c r="P3810" s="4">
        <v>4</v>
      </c>
      <c r="Q3810" s="9">
        <f t="shared" si="179"/>
        <v>3.8622685185185184E-2</v>
      </c>
      <c r="R3810" s="4">
        <f t="shared" si="177"/>
        <v>40706.555787037039</v>
      </c>
      <c r="S3810" s="4">
        <v>0.31191023505723869</v>
      </c>
      <c r="T3810" s="4" t="str">
        <f>VLOOKUP(E3810,Sheet2!$A$2:$E$137,5,FALSE)</f>
        <v>IT</v>
      </c>
      <c r="U3810" s="4">
        <f>VLOOKUP($T3810,Sheet4!$H$1106:$M$1351,surveys!U$1+1,FALSE)</f>
        <v>0.40073733113706772</v>
      </c>
      <c r="V3810" s="4">
        <f>VLOOKUP($T3810,Sheet4!$H$1106:$M$1351,surveys!V$1+1,FALSE)</f>
        <v>0.60502083075372182</v>
      </c>
      <c r="W3810" s="4">
        <f>VLOOKUP($T3810,Sheet4!$H$1106:$M$1351,surveys!W$1+1,FALSE)</f>
        <v>0.75963680320784854</v>
      </c>
      <c r="X3810" s="4">
        <f>VLOOKUP($T3810,Sheet4!$H$1106:$M$1351,surveys!X$1+1,FALSE)</f>
        <v>0.89491209934724891</v>
      </c>
      <c r="Y3810" s="4">
        <f>VLOOKUP($T3810,Sheet4!$H$1106:$M$1351,surveys!Y$1+1,FALSE)</f>
        <v>1</v>
      </c>
      <c r="Z3810" s="4">
        <f t="shared" si="178"/>
        <v>1</v>
      </c>
      <c r="AA3810" s="4" t="str">
        <f>VLOOKUP(T3810&amp;"-"&amp;Z3810,Sheet4!$W$2:$AA$1100,3,FALSE)</f>
        <v>Roma</v>
      </c>
      <c r="AB3810" s="4">
        <f>VLOOKUP(T3810&amp;"-"&amp;Z3810,Sheet4!$W$2:$AA$1100,4,FALSE)</f>
        <v>41.894739999999999</v>
      </c>
      <c r="AC3810" s="4">
        <f>VLOOKUP(T3810&amp;"-"&amp;Z3810,Sheet4!$W$2:$AA$1100,5,FALSE)</f>
        <v>12.4839</v>
      </c>
    </row>
    <row r="3811" spans="1:29">
      <c r="A3811" s="6">
        <v>40706</v>
      </c>
      <c r="B3811" s="7">
        <v>0.64263888888888887</v>
      </c>
      <c r="C3811" s="4" t="s">
        <v>1215</v>
      </c>
      <c r="D3811" s="4" t="s">
        <v>1214</v>
      </c>
      <c r="E3811" s="4" t="s">
        <v>1228</v>
      </c>
      <c r="F3811" s="4">
        <v>3</v>
      </c>
      <c r="G3811" s="4">
        <v>3</v>
      </c>
      <c r="H3811" s="4">
        <v>4</v>
      </c>
      <c r="I3811" s="4">
        <v>2</v>
      </c>
      <c r="J3811" s="4">
        <v>5</v>
      </c>
      <c r="K3811" s="4">
        <v>4</v>
      </c>
      <c r="L3811" s="4">
        <v>2</v>
      </c>
      <c r="M3811" s="4">
        <v>5</v>
      </c>
      <c r="N3811" s="4">
        <v>5</v>
      </c>
      <c r="O3811" s="4">
        <v>5</v>
      </c>
      <c r="P3811" s="4">
        <v>3</v>
      </c>
      <c r="Q3811" s="9">
        <f t="shared" si="179"/>
        <v>3.019675925925926E-2</v>
      </c>
      <c r="R3811" s="4">
        <f t="shared" si="177"/>
        <v>40706.642638888887</v>
      </c>
      <c r="S3811" s="4">
        <v>0.78839708914761086</v>
      </c>
      <c r="T3811" s="4" t="str">
        <f>VLOOKUP(E3811,Sheet2!$A$2:$E$137,5,FALSE)</f>
        <v>SK</v>
      </c>
      <c r="U3811" s="4">
        <f>VLOOKUP($T3811,Sheet4!$H$1106:$M$1351,surveys!U$1+1,FALSE)</f>
        <v>0.45694206605616972</v>
      </c>
      <c r="V3811" s="4">
        <f>VLOOKUP($T3811,Sheet4!$H$1106:$M$1351,surveys!V$1+1,FALSE)</f>
        <v>0.71204272040649941</v>
      </c>
      <c r="W3811" s="4">
        <f>VLOOKUP($T3811,Sheet4!$H$1106:$M$1351,surveys!W$1+1,FALSE)</f>
        <v>0.81418305418124248</v>
      </c>
      <c r="X3811" s="4">
        <f>VLOOKUP($T3811,Sheet4!$H$1106:$M$1351,surveys!X$1+1,FALSE)</f>
        <v>0.90727700543063317</v>
      </c>
      <c r="Y3811" s="4">
        <f>VLOOKUP($T3811,Sheet4!$H$1106:$M$1351,surveys!Y$1+1,FALSE)</f>
        <v>1</v>
      </c>
      <c r="Z3811" s="4">
        <f t="shared" si="178"/>
        <v>3</v>
      </c>
      <c r="AA3811" s="4" t="str">
        <f>VLOOKUP(T3811&amp;"-"&amp;Z3811,Sheet4!$W$2:$AA$1100,3,FALSE)</f>
        <v>Presov</v>
      </c>
      <c r="AB3811" s="4">
        <f>VLOOKUP(T3811&amp;"-"&amp;Z3811,Sheet4!$W$2:$AA$1100,4,FALSE)</f>
        <v>48.998390000000001</v>
      </c>
      <c r="AC3811" s="4">
        <f>VLOOKUP(T3811&amp;"-"&amp;Z3811,Sheet4!$W$2:$AA$1100,5,FALSE)</f>
        <v>21.233930000000001</v>
      </c>
    </row>
    <row r="3812" spans="1:29">
      <c r="A3812" s="6">
        <v>40706</v>
      </c>
      <c r="B3812" s="7">
        <v>0.82163194444444443</v>
      </c>
      <c r="C3812" s="4" t="s">
        <v>1215</v>
      </c>
      <c r="D3812" s="4" t="s">
        <v>1217</v>
      </c>
      <c r="E3812" s="4" t="s">
        <v>49</v>
      </c>
      <c r="F3812" s="4">
        <v>4</v>
      </c>
      <c r="G3812" s="4">
        <v>4</v>
      </c>
      <c r="H3812" s="4">
        <v>4</v>
      </c>
      <c r="I3812" s="4">
        <v>3</v>
      </c>
      <c r="J3812" s="4">
        <v>5</v>
      </c>
      <c r="K3812" s="4">
        <v>4</v>
      </c>
      <c r="L3812" s="4">
        <v>4</v>
      </c>
      <c r="M3812" s="4">
        <v>5</v>
      </c>
      <c r="N3812" s="4">
        <v>5</v>
      </c>
      <c r="O3812" s="4">
        <v>5</v>
      </c>
      <c r="P3812" s="4">
        <v>5</v>
      </c>
      <c r="Q3812" s="9">
        <f t="shared" si="179"/>
        <v>1.5092592592592593E-2</v>
      </c>
      <c r="R3812" s="4">
        <f t="shared" si="177"/>
        <v>40706.821631944447</v>
      </c>
      <c r="S3812" s="4">
        <v>8.9215370611911204E-2</v>
      </c>
      <c r="T3812" s="4" t="str">
        <f>VLOOKUP(E3812,Sheet2!$A$2:$E$137,5,FALSE)</f>
        <v>EE</v>
      </c>
      <c r="U3812" s="4">
        <f>VLOOKUP($T3812,Sheet4!$H$1106:$M$1351,surveys!U$1+1,FALSE)</f>
        <v>0.60400890322343292</v>
      </c>
      <c r="V3812" s="4">
        <f>VLOOKUP($T3812,Sheet4!$H$1106:$M$1351,surveys!V$1+1,FALSE)</f>
        <v>0.75897527086769645</v>
      </c>
      <c r="W3812" s="4">
        <f>VLOOKUP($T3812,Sheet4!$H$1106:$M$1351,surveys!W$1+1,FALSE)</f>
        <v>0.86165053008516934</v>
      </c>
      <c r="X3812" s="4">
        <f>VLOOKUP($T3812,Sheet4!$H$1106:$M$1351,surveys!X$1+1,FALSE)</f>
        <v>0.93225701619381074</v>
      </c>
      <c r="Y3812" s="4">
        <f>VLOOKUP($T3812,Sheet4!$H$1106:$M$1351,surveys!Y$1+1,FALSE)</f>
        <v>1</v>
      </c>
      <c r="Z3812" s="4">
        <f t="shared" si="178"/>
        <v>1</v>
      </c>
      <c r="AA3812" s="4" t="str">
        <f>VLOOKUP(T3812&amp;"-"&amp;Z3812,Sheet4!$W$2:$AA$1100,3,FALSE)</f>
        <v>Tallinn</v>
      </c>
      <c r="AB3812" s="4">
        <f>VLOOKUP(T3812&amp;"-"&amp;Z3812,Sheet4!$W$2:$AA$1100,4,FALSE)</f>
        <v>59.436959999999999</v>
      </c>
      <c r="AC3812" s="4">
        <f>VLOOKUP(T3812&amp;"-"&amp;Z3812,Sheet4!$W$2:$AA$1100,5,FALSE)</f>
        <v>24.753530000000001</v>
      </c>
    </row>
    <row r="3813" spans="1:29">
      <c r="A3813" s="6">
        <v>40706</v>
      </c>
      <c r="B3813" s="7">
        <v>0.65111111111111108</v>
      </c>
      <c r="C3813" s="4" t="s">
        <v>1213</v>
      </c>
      <c r="D3813" s="4" t="s">
        <v>1217</v>
      </c>
      <c r="E3813" s="4" t="s">
        <v>13</v>
      </c>
      <c r="F3813" s="4">
        <v>3</v>
      </c>
      <c r="G3813" s="4">
        <v>4</v>
      </c>
      <c r="H3813" s="4">
        <v>5</v>
      </c>
      <c r="I3813" s="4">
        <v>4</v>
      </c>
      <c r="J3813" s="4">
        <v>4</v>
      </c>
      <c r="K3813" s="4">
        <v>3</v>
      </c>
      <c r="L3813" s="4">
        <v>3</v>
      </c>
      <c r="M3813" s="4">
        <v>5</v>
      </c>
      <c r="N3813" s="4">
        <v>5</v>
      </c>
      <c r="O3813" s="4">
        <v>5</v>
      </c>
      <c r="P3813" s="4">
        <v>3</v>
      </c>
      <c r="Q3813" s="9">
        <f t="shared" si="179"/>
        <v>3.5543981481481475E-2</v>
      </c>
      <c r="R3813" s="4">
        <f t="shared" si="177"/>
        <v>40706.65111111111</v>
      </c>
      <c r="S3813" s="4">
        <v>0.19924315192903919</v>
      </c>
      <c r="T3813" s="4" t="str">
        <f>VLOOKUP(E3813,Sheet2!$A$2:$E$137,5,FALSE)</f>
        <v>GB</v>
      </c>
      <c r="U3813" s="4">
        <f>VLOOKUP($T3813,Sheet4!$H$1106:$M$1351,surveys!U$1+1,FALSE)</f>
        <v>0.43993408527720174</v>
      </c>
      <c r="V3813" s="4">
        <f>VLOOKUP($T3813,Sheet4!$H$1106:$M$1351,surveys!V$1+1,FALSE)</f>
        <v>0.87986817055440347</v>
      </c>
      <c r="W3813" s="4">
        <f>VLOOKUP($T3813,Sheet4!$H$1106:$M$1351,surveys!W$1+1,FALSE)</f>
        <v>0.93717230822503084</v>
      </c>
      <c r="X3813" s="4">
        <f>VLOOKUP($T3813,Sheet4!$H$1106:$M$1351,surveys!X$1+1,FALSE)</f>
        <v>0.97269979890956382</v>
      </c>
      <c r="Y3813" s="4">
        <f>VLOOKUP($T3813,Sheet4!$H$1106:$M$1351,surveys!Y$1+1,FALSE)</f>
        <v>1</v>
      </c>
      <c r="Z3813" s="4">
        <f t="shared" si="178"/>
        <v>1</v>
      </c>
      <c r="AA3813" s="4" t="str">
        <f>VLOOKUP(T3813&amp;"-"&amp;Z3813,Sheet4!$W$2:$AA$1100,3,FALSE)</f>
        <v>City of London</v>
      </c>
      <c r="AB3813" s="4">
        <f>VLOOKUP(T3813&amp;"-"&amp;Z3813,Sheet4!$W$2:$AA$1100,4,FALSE)</f>
        <v>51.512790000000003</v>
      </c>
      <c r="AC3813" s="4">
        <f>VLOOKUP(T3813&amp;"-"&amp;Z3813,Sheet4!$W$2:$AA$1100,5,FALSE)</f>
        <v>-9.1840000000000005E-2</v>
      </c>
    </row>
    <row r="3814" spans="1:29">
      <c r="A3814" s="6">
        <v>40706</v>
      </c>
      <c r="B3814" s="7">
        <v>0.85115740740740742</v>
      </c>
      <c r="C3814" s="4" t="s">
        <v>1215</v>
      </c>
      <c r="D3814" s="4" t="s">
        <v>1218</v>
      </c>
      <c r="E3814" s="4" t="s">
        <v>15</v>
      </c>
      <c r="F3814" s="4">
        <v>5</v>
      </c>
      <c r="G3814" s="4">
        <v>5</v>
      </c>
      <c r="H3814" s="4">
        <v>5</v>
      </c>
      <c r="I3814" s="4">
        <v>5</v>
      </c>
      <c r="J3814" s="4">
        <v>5</v>
      </c>
      <c r="K3814" s="4">
        <v>5</v>
      </c>
      <c r="L3814" s="4">
        <v>5</v>
      </c>
      <c r="M3814" s="4">
        <v>5</v>
      </c>
      <c r="N3814" s="4">
        <v>5</v>
      </c>
      <c r="O3814" s="4">
        <v>5</v>
      </c>
      <c r="P3814" s="4">
        <v>5</v>
      </c>
      <c r="Q3814" s="9">
        <f t="shared" si="179"/>
        <v>3.5497685185185188E-2</v>
      </c>
      <c r="R3814" s="4">
        <f t="shared" si="177"/>
        <v>40706.851157407407</v>
      </c>
      <c r="S3814" s="4">
        <v>0.69116069837666072</v>
      </c>
      <c r="T3814" s="4" t="str">
        <f>VLOOKUP(E3814,Sheet2!$A$2:$E$137,5,FALSE)</f>
        <v>US</v>
      </c>
      <c r="U3814" s="4">
        <f>VLOOKUP($T3814,Sheet4!$H$1106:$M$1351,surveys!U$1+1,FALSE)</f>
        <v>0.42883768204388006</v>
      </c>
      <c r="V3814" s="4">
        <f>VLOOKUP($T3814,Sheet4!$H$1106:$M$1351,surveys!V$1+1,FALSE)</f>
        <v>0.62778475709586301</v>
      </c>
      <c r="W3814" s="4">
        <f>VLOOKUP($T3814,Sheet4!$H$1106:$M$1351,surveys!W$1+1,FALSE)</f>
        <v>0.76918600378409652</v>
      </c>
      <c r="X3814" s="4">
        <f>VLOOKUP($T3814,Sheet4!$H$1106:$M$1351,surveys!X$1+1,FALSE)</f>
        <v>0.88987045221102745</v>
      </c>
      <c r="Y3814" s="4">
        <f>VLOOKUP($T3814,Sheet4!$H$1106:$M$1351,surveys!Y$1+1,FALSE)</f>
        <v>1</v>
      </c>
      <c r="Z3814" s="4">
        <f t="shared" si="178"/>
        <v>3</v>
      </c>
      <c r="AA3814" s="4" t="str">
        <f>VLOOKUP(T3814&amp;"-"&amp;Z3814,Sheet4!$W$2:$AA$1100,3,FALSE)</f>
        <v>Chicago</v>
      </c>
      <c r="AB3814" s="4">
        <f>VLOOKUP(T3814&amp;"-"&amp;Z3814,Sheet4!$W$2:$AA$1100,4,FALSE)</f>
        <v>41.850029999999997</v>
      </c>
      <c r="AC3814" s="4">
        <f>VLOOKUP(T3814&amp;"-"&amp;Z3814,Sheet4!$W$2:$AA$1100,5,FALSE)</f>
        <v>-87.650049999999993</v>
      </c>
    </row>
    <row r="3815" spans="1:29">
      <c r="A3815" s="6">
        <v>40706</v>
      </c>
      <c r="B3815" s="7">
        <v>0.87018518518518517</v>
      </c>
      <c r="C3815" s="4" t="s">
        <v>1213</v>
      </c>
      <c r="D3815" s="4" t="s">
        <v>1214</v>
      </c>
      <c r="E3815" s="4" t="s">
        <v>682</v>
      </c>
      <c r="F3815" s="4">
        <v>5</v>
      </c>
      <c r="G3815" s="4">
        <v>5</v>
      </c>
      <c r="H3815" s="4">
        <v>5</v>
      </c>
      <c r="I3815" s="4">
        <v>5</v>
      </c>
      <c r="J3815" s="4">
        <v>5</v>
      </c>
      <c r="K3815" s="4">
        <v>5</v>
      </c>
      <c r="L3815" s="4">
        <v>1</v>
      </c>
      <c r="M3815" s="4">
        <v>5</v>
      </c>
      <c r="N3815" s="4">
        <v>1</v>
      </c>
      <c r="O3815" s="4">
        <v>5</v>
      </c>
      <c r="P3815" s="4">
        <v>5</v>
      </c>
      <c r="Q3815" s="9">
        <f t="shared" si="179"/>
        <v>4.9594907407407407E-2</v>
      </c>
      <c r="R3815" s="4">
        <f t="shared" si="177"/>
        <v>40706.870185185187</v>
      </c>
      <c r="S3815" s="4">
        <v>0.47328013080655751</v>
      </c>
      <c r="T3815" s="4" t="str">
        <f>VLOOKUP(E3815,Sheet2!$A$2:$E$137,5,FALSE)</f>
        <v>GE</v>
      </c>
      <c r="U3815" s="4">
        <f>VLOOKUP($T3815,Sheet4!$H$1106:$M$1351,surveys!U$1+1,FALSE)</f>
        <v>0.69771452352555585</v>
      </c>
      <c r="V3815" s="4">
        <f>VLOOKUP($T3815,Sheet4!$H$1106:$M$1351,surveys!V$1+1,FALSE)</f>
        <v>0.81627502835405541</v>
      </c>
      <c r="W3815" s="4">
        <f>VLOOKUP($T3815,Sheet4!$H$1106:$M$1351,surveys!W$1+1,FALSE)</f>
        <v>0.89725261502173259</v>
      </c>
      <c r="X3815" s="4">
        <f>VLOOKUP($T3815,Sheet4!$H$1106:$M$1351,surveys!X$1+1,FALSE)</f>
        <v>0.95146503708963071</v>
      </c>
      <c r="Y3815" s="4">
        <f>VLOOKUP($T3815,Sheet4!$H$1106:$M$1351,surveys!Y$1+1,FALSE)</f>
        <v>1</v>
      </c>
      <c r="Z3815" s="4">
        <f t="shared" si="178"/>
        <v>1</v>
      </c>
      <c r="AA3815" s="4" t="str">
        <f>VLOOKUP(T3815&amp;"-"&amp;Z3815,Sheet4!$W$2:$AA$1100,3,FALSE)</f>
        <v>Tbilisi</v>
      </c>
      <c r="AB3815" s="4">
        <f>VLOOKUP(T3815&amp;"-"&amp;Z3815,Sheet4!$W$2:$AA$1100,4,FALSE)</f>
        <v>41.694110000000002</v>
      </c>
      <c r="AC3815" s="4">
        <f>VLOOKUP(T3815&amp;"-"&amp;Z3815,Sheet4!$W$2:$AA$1100,5,FALSE)</f>
        <v>44.833680000000001</v>
      </c>
    </row>
    <row r="3816" spans="1:29">
      <c r="A3816" s="6">
        <v>40706</v>
      </c>
      <c r="B3816" s="7">
        <v>0.62004629629629626</v>
      </c>
      <c r="C3816" s="4" t="s">
        <v>1213</v>
      </c>
      <c r="D3816" s="4" t="s">
        <v>1214</v>
      </c>
      <c r="E3816" s="4" t="s">
        <v>70</v>
      </c>
      <c r="F3816" s="4">
        <v>3</v>
      </c>
      <c r="G3816" s="4">
        <v>4</v>
      </c>
      <c r="H3816" s="4">
        <v>4</v>
      </c>
      <c r="I3816" s="4">
        <v>4</v>
      </c>
      <c r="J3816" s="4">
        <v>4</v>
      </c>
      <c r="K3816" s="4">
        <v>4</v>
      </c>
      <c r="L3816" s="4">
        <v>3</v>
      </c>
      <c r="M3816" s="4">
        <v>4</v>
      </c>
      <c r="N3816" s="4">
        <v>4</v>
      </c>
      <c r="O3816" s="4">
        <v>3</v>
      </c>
      <c r="P3816" s="4">
        <v>3</v>
      </c>
      <c r="Q3816" s="9">
        <f t="shared" si="179"/>
        <v>1.5000000000000001E-2</v>
      </c>
      <c r="R3816" s="4">
        <f t="shared" si="177"/>
        <v>40706.620046296295</v>
      </c>
      <c r="S3816" s="4">
        <v>0.68811966139994074</v>
      </c>
      <c r="T3816" s="4" t="str">
        <f>VLOOKUP(E3816,Sheet2!$A$2:$E$137,5,FALSE)</f>
        <v>GR</v>
      </c>
      <c r="U3816" s="4">
        <f>VLOOKUP($T3816,Sheet4!$H$1106:$M$1351,surveys!U$1+1,FALSE)</f>
        <v>0.46833368125250902</v>
      </c>
      <c r="V3816" s="4">
        <f>VLOOKUP($T3816,Sheet4!$H$1106:$M$1351,surveys!V$1+1,FALSE)</f>
        <v>0.69589851465274988</v>
      </c>
      <c r="W3816" s="4">
        <f>VLOOKUP($T3816,Sheet4!$H$1106:$M$1351,surveys!W$1+1,FALSE)</f>
        <v>0.8066517864311521</v>
      </c>
      <c r="X3816" s="4">
        <f>VLOOKUP($T3816,Sheet4!$H$1106:$M$1351,surveys!X$1+1,FALSE)</f>
        <v>0.91157992773986352</v>
      </c>
      <c r="Y3816" s="4">
        <f>VLOOKUP($T3816,Sheet4!$H$1106:$M$1351,surveys!Y$1+1,FALSE)</f>
        <v>1</v>
      </c>
      <c r="Z3816" s="4">
        <f t="shared" si="178"/>
        <v>2</v>
      </c>
      <c r="AA3816" s="4" t="str">
        <f>VLOOKUP(T3816&amp;"-"&amp;Z3816,Sheet4!$W$2:$AA$1100,3,FALSE)</f>
        <v>Thessaloniki</v>
      </c>
      <c r="AB3816" s="4">
        <f>VLOOKUP(T3816&amp;"-"&amp;Z3816,Sheet4!$W$2:$AA$1100,4,FALSE)</f>
        <v>40.640279999999997</v>
      </c>
      <c r="AC3816" s="4">
        <f>VLOOKUP(T3816&amp;"-"&amp;Z3816,Sheet4!$W$2:$AA$1100,5,FALSE)</f>
        <v>22.94389</v>
      </c>
    </row>
    <row r="3817" spans="1:29">
      <c r="A3817" s="6">
        <v>40706</v>
      </c>
      <c r="B3817" s="7">
        <v>0.94467592592592586</v>
      </c>
      <c r="C3817" s="4" t="s">
        <v>1215</v>
      </c>
      <c r="D3817" s="4" t="s">
        <v>1214</v>
      </c>
      <c r="E3817" s="4" t="s">
        <v>136</v>
      </c>
      <c r="F3817" s="4">
        <v>1</v>
      </c>
      <c r="G3817" s="4">
        <v>1</v>
      </c>
      <c r="H3817" s="4">
        <v>1</v>
      </c>
      <c r="I3817" s="4">
        <v>1</v>
      </c>
      <c r="J3817" s="4">
        <v>1</v>
      </c>
      <c r="K3817" s="4">
        <v>1</v>
      </c>
      <c r="L3817" s="4">
        <v>1</v>
      </c>
      <c r="M3817" s="4">
        <v>1</v>
      </c>
      <c r="N3817" s="4">
        <v>1</v>
      </c>
      <c r="O3817" s="4">
        <v>1</v>
      </c>
      <c r="P3817" s="4">
        <v>1</v>
      </c>
      <c r="Q3817" s="9">
        <f t="shared" si="179"/>
        <v>3.0856481481481481E-2</v>
      </c>
      <c r="R3817" s="4">
        <f t="shared" si="177"/>
        <v>40706.944675925923</v>
      </c>
      <c r="S3817" s="4">
        <v>0.32528996137686605</v>
      </c>
      <c r="T3817" s="4" t="str">
        <f>VLOOKUP(E3817,Sheet2!$A$2:$E$137,5,FALSE)</f>
        <v>AR</v>
      </c>
      <c r="U3817" s="4">
        <f>VLOOKUP($T3817,Sheet4!$H$1106:$M$1351,surveys!U$1+1,FALSE)</f>
        <v>0.75428788055159812</v>
      </c>
      <c r="V3817" s="4">
        <f>VLOOKUP($T3817,Sheet4!$H$1106:$M$1351,surveys!V$1+1,FALSE)</f>
        <v>0.83667238618653461</v>
      </c>
      <c r="W3817" s="4">
        <f>VLOOKUP($T3817,Sheet4!$H$1106:$M$1351,surveys!W$1+1,FALSE)</f>
        <v>0.90436597835919497</v>
      </c>
      <c r="X3817" s="4">
        <f>VLOOKUP($T3817,Sheet4!$H$1106:$M$1351,surveys!X$1+1,FALSE)</f>
        <v>0.95494779231647708</v>
      </c>
      <c r="Y3817" s="4">
        <f>VLOOKUP($T3817,Sheet4!$H$1106:$M$1351,surveys!Y$1+1,FALSE)</f>
        <v>1</v>
      </c>
      <c r="Z3817" s="4">
        <f t="shared" si="178"/>
        <v>1</v>
      </c>
      <c r="AA3817" s="4" t="str">
        <f>VLOOKUP(T3817&amp;"-"&amp;Z3817,Sheet4!$W$2:$AA$1100,3,FALSE)</f>
        <v>Buenos Aires</v>
      </c>
      <c r="AB3817" s="4">
        <f>VLOOKUP(T3817&amp;"-"&amp;Z3817,Sheet4!$W$2:$AA$1100,4,FALSE)</f>
        <v>-34.613149999999997</v>
      </c>
      <c r="AC3817" s="4">
        <f>VLOOKUP(T3817&amp;"-"&amp;Z3817,Sheet4!$W$2:$AA$1100,5,FALSE)</f>
        <v>-58.377229999999997</v>
      </c>
    </row>
    <row r="3818" spans="1:29">
      <c r="A3818" s="6">
        <v>40705</v>
      </c>
      <c r="B3818" s="7">
        <v>9.9074074074074082E-3</v>
      </c>
      <c r="C3818" s="4" t="s">
        <v>1213</v>
      </c>
      <c r="D3818" s="4" t="s">
        <v>1214</v>
      </c>
      <c r="E3818" s="4" t="s">
        <v>15</v>
      </c>
      <c r="F3818" s="4">
        <v>3</v>
      </c>
      <c r="G3818" s="4">
        <v>5</v>
      </c>
      <c r="H3818" s="4">
        <v>4</v>
      </c>
      <c r="I3818" s="4">
        <v>4</v>
      </c>
      <c r="J3818" s="4">
        <v>3</v>
      </c>
      <c r="K3818" s="4">
        <v>1</v>
      </c>
      <c r="L3818" s="4">
        <v>5</v>
      </c>
      <c r="M3818" s="4">
        <v>3</v>
      </c>
      <c r="N3818" s="4">
        <v>3</v>
      </c>
      <c r="O3818" s="4">
        <v>5</v>
      </c>
      <c r="P3818" s="4">
        <v>3</v>
      </c>
      <c r="Q3818" s="9">
        <f t="shared" si="179"/>
        <v>6.7245370370370367E-3</v>
      </c>
      <c r="R3818" s="4">
        <f t="shared" si="177"/>
        <v>40705.00990740741</v>
      </c>
      <c r="S3818" s="4">
        <v>0.5378240034625339</v>
      </c>
      <c r="T3818" s="4" t="str">
        <f>VLOOKUP(E3818,Sheet2!$A$2:$E$137,5,FALSE)</f>
        <v>US</v>
      </c>
      <c r="U3818" s="4">
        <f>VLOOKUP($T3818,Sheet4!$H$1106:$M$1351,surveys!U$1+1,FALSE)</f>
        <v>0.42883768204388006</v>
      </c>
      <c r="V3818" s="4">
        <f>VLOOKUP($T3818,Sheet4!$H$1106:$M$1351,surveys!V$1+1,FALSE)</f>
        <v>0.62778475709586301</v>
      </c>
      <c r="W3818" s="4">
        <f>VLOOKUP($T3818,Sheet4!$H$1106:$M$1351,surveys!W$1+1,FALSE)</f>
        <v>0.76918600378409652</v>
      </c>
      <c r="X3818" s="4">
        <f>VLOOKUP($T3818,Sheet4!$H$1106:$M$1351,surveys!X$1+1,FALSE)</f>
        <v>0.88987045221102745</v>
      </c>
      <c r="Y3818" s="4">
        <f>VLOOKUP($T3818,Sheet4!$H$1106:$M$1351,surveys!Y$1+1,FALSE)</f>
        <v>1</v>
      </c>
      <c r="Z3818" s="4">
        <f t="shared" si="178"/>
        <v>2</v>
      </c>
      <c r="AA3818" s="4" t="str">
        <f>VLOOKUP(T3818&amp;"-"&amp;Z3818,Sheet4!$W$2:$AA$1100,3,FALSE)</f>
        <v>Los Angeles</v>
      </c>
      <c r="AB3818" s="4">
        <f>VLOOKUP(T3818&amp;"-"&amp;Z3818,Sheet4!$W$2:$AA$1100,4,FALSE)</f>
        <v>34.052230000000002</v>
      </c>
      <c r="AC3818" s="4">
        <f>VLOOKUP(T3818&amp;"-"&amp;Z3818,Sheet4!$W$2:$AA$1100,5,FALSE)</f>
        <v>-118.24368</v>
      </c>
    </row>
    <row r="3819" spans="1:29">
      <c r="A3819" s="6">
        <v>40705</v>
      </c>
      <c r="B3819" s="7">
        <v>1.0335648148148148E-2</v>
      </c>
      <c r="C3819" s="4" t="s">
        <v>1213</v>
      </c>
      <c r="D3819" s="4" t="s">
        <v>1218</v>
      </c>
      <c r="E3819" s="4" t="s">
        <v>1232</v>
      </c>
      <c r="F3819" s="4">
        <v>5</v>
      </c>
      <c r="G3819" s="4">
        <v>3</v>
      </c>
      <c r="H3819" s="4">
        <v>3</v>
      </c>
      <c r="I3819" s="4">
        <v>4</v>
      </c>
      <c r="J3819" s="4">
        <v>4</v>
      </c>
      <c r="K3819" s="4">
        <v>4</v>
      </c>
      <c r="L3819" s="4">
        <v>3</v>
      </c>
      <c r="M3819" s="4">
        <v>5</v>
      </c>
      <c r="N3819" s="4">
        <v>5</v>
      </c>
      <c r="O3819" s="4">
        <v>4</v>
      </c>
      <c r="P3819" s="4">
        <v>5</v>
      </c>
      <c r="Q3819" s="9">
        <f t="shared" si="179"/>
        <v>7.8819444444444432E-3</v>
      </c>
      <c r="R3819" s="4">
        <f t="shared" si="177"/>
        <v>40705.010335648149</v>
      </c>
      <c r="S3819" s="4">
        <v>0.30618892401603959</v>
      </c>
      <c r="T3819" s="4" t="str">
        <f>VLOOKUP(E3819,Sheet2!$A$2:$E$137,5,FALSE)</f>
        <v>HK</v>
      </c>
      <c r="U3819" s="4">
        <f>VLOOKUP($T3819,Sheet4!$H$1106:$M$1351,surveys!U$1+1,FALSE)</f>
        <v>0.7517058185361738</v>
      </c>
      <c r="V3819" s="4">
        <f>VLOOKUP($T3819,Sheet4!$H$1106:$M$1351,surveys!V$1+1,FALSE)</f>
        <v>0.9681825651115934</v>
      </c>
      <c r="W3819" s="4">
        <f>VLOOKUP($T3819,Sheet4!$H$1106:$M$1351,surveys!W$1+1,FALSE)</f>
        <v>0.99913174895024703</v>
      </c>
      <c r="X3819" s="4">
        <f>VLOOKUP($T3819,Sheet4!$H$1106:$M$1351,surveys!X$1+1,FALSE)</f>
        <v>0.99977489787599005</v>
      </c>
      <c r="Y3819" s="4">
        <f>VLOOKUP($T3819,Sheet4!$H$1106:$M$1351,surveys!Y$1+1,FALSE)</f>
        <v>1</v>
      </c>
      <c r="Z3819" s="4">
        <f t="shared" si="178"/>
        <v>1</v>
      </c>
      <c r="AA3819" s="4" t="str">
        <f>VLOOKUP(T3819&amp;"-"&amp;Z3819,Sheet4!$W$2:$AA$1100,3,FALSE)</f>
        <v>Hong Kong</v>
      </c>
      <c r="AB3819" s="4">
        <f>VLOOKUP(T3819&amp;"-"&amp;Z3819,Sheet4!$W$2:$AA$1100,4,FALSE)</f>
        <v>22.285520000000002</v>
      </c>
      <c r="AC3819" s="4">
        <f>VLOOKUP(T3819&amp;"-"&amp;Z3819,Sheet4!$W$2:$AA$1100,5,FALSE)</f>
        <v>114.15769</v>
      </c>
    </row>
    <row r="3820" spans="1:29">
      <c r="A3820" s="6">
        <v>40705</v>
      </c>
      <c r="B3820" s="7">
        <v>2.1388888888888888E-2</v>
      </c>
      <c r="C3820" s="4" t="s">
        <v>1213</v>
      </c>
      <c r="D3820" s="4" t="s">
        <v>1217</v>
      </c>
      <c r="E3820" s="4" t="s">
        <v>44</v>
      </c>
      <c r="F3820" s="4">
        <v>3</v>
      </c>
      <c r="G3820" s="4">
        <v>4</v>
      </c>
      <c r="H3820" s="4">
        <v>5</v>
      </c>
      <c r="I3820" s="4">
        <v>5</v>
      </c>
      <c r="J3820" s="4">
        <v>5</v>
      </c>
      <c r="K3820" s="4">
        <v>5</v>
      </c>
      <c r="L3820" s="4">
        <v>3</v>
      </c>
      <c r="M3820" s="4">
        <v>4</v>
      </c>
      <c r="N3820" s="4">
        <v>4</v>
      </c>
      <c r="O3820" s="4">
        <v>3</v>
      </c>
      <c r="P3820" s="4">
        <v>4</v>
      </c>
      <c r="Q3820" s="9">
        <f t="shared" si="179"/>
        <v>1.5613425925925926E-2</v>
      </c>
      <c r="R3820" s="4">
        <f t="shared" si="177"/>
        <v>40705.02138888889</v>
      </c>
      <c r="S3820" s="4">
        <v>0.61843833873490439</v>
      </c>
      <c r="T3820" s="4" t="str">
        <f>VLOOKUP(E3820,Sheet2!$A$2:$E$137,5,FALSE)</f>
        <v>TR</v>
      </c>
      <c r="U3820" s="4">
        <f>VLOOKUP($T3820,Sheet4!$H$1106:$M$1351,surveys!U$1+1,FALSE)</f>
        <v>0.56282907227865631</v>
      </c>
      <c r="V3820" s="4">
        <f>VLOOKUP($T3820,Sheet4!$H$1106:$M$1351,surveys!V$1+1,FALSE)</f>
        <v>0.73998378440807921</v>
      </c>
      <c r="W3820" s="4">
        <f>VLOOKUP($T3820,Sheet4!$H$1106:$M$1351,surveys!W$1+1,FALSE)</f>
        <v>0.86593507285859772</v>
      </c>
      <c r="X3820" s="4">
        <f>VLOOKUP($T3820,Sheet4!$H$1106:$M$1351,surveys!X$1+1,FALSE)</f>
        <v>0.93709051462417825</v>
      </c>
      <c r="Y3820" s="4">
        <f>VLOOKUP($T3820,Sheet4!$H$1106:$M$1351,surveys!Y$1+1,FALSE)</f>
        <v>1</v>
      </c>
      <c r="Z3820" s="4">
        <f t="shared" si="178"/>
        <v>2</v>
      </c>
      <c r="AA3820" s="4" t="str">
        <f>VLOOKUP(T3820&amp;"-"&amp;Z3820,Sheet4!$W$2:$AA$1100,3,FALSE)</f>
        <v>Ankara</v>
      </c>
      <c r="AB3820" s="4">
        <f>VLOOKUP(T3820&amp;"-"&amp;Z3820,Sheet4!$W$2:$AA$1100,4,FALSE)</f>
        <v>39.919870000000003</v>
      </c>
      <c r="AC3820" s="4">
        <f>VLOOKUP(T3820&amp;"-"&amp;Z3820,Sheet4!$W$2:$AA$1100,5,FALSE)</f>
        <v>32.85427</v>
      </c>
    </row>
    <row r="3821" spans="1:29">
      <c r="A3821" s="6">
        <v>40705</v>
      </c>
      <c r="B3821" s="7">
        <v>0.10523148148148148</v>
      </c>
      <c r="C3821" s="4" t="s">
        <v>1215</v>
      </c>
      <c r="D3821" s="4" t="s">
        <v>1214</v>
      </c>
      <c r="E3821" s="4" t="s">
        <v>1223</v>
      </c>
      <c r="F3821" s="4">
        <v>4</v>
      </c>
      <c r="G3821" s="4">
        <v>3</v>
      </c>
      <c r="H3821" s="4">
        <v>5</v>
      </c>
      <c r="I3821" s="4">
        <v>3</v>
      </c>
      <c r="J3821" s="4">
        <v>3</v>
      </c>
      <c r="K3821" s="4">
        <v>3</v>
      </c>
      <c r="L3821" s="4">
        <v>3</v>
      </c>
      <c r="M3821" s="4">
        <v>4</v>
      </c>
      <c r="N3821" s="4">
        <v>3</v>
      </c>
      <c r="O3821" s="4">
        <v>3</v>
      </c>
      <c r="P3821" s="4">
        <v>3</v>
      </c>
      <c r="Q3821" s="9">
        <f t="shared" si="179"/>
        <v>4.409722222222222E-3</v>
      </c>
      <c r="R3821" s="4">
        <f t="shared" si="177"/>
        <v>40705.105231481481</v>
      </c>
      <c r="S3821" s="4">
        <v>0.81456131432090384</v>
      </c>
      <c r="T3821" s="4" t="str">
        <f>VLOOKUP(E3821,Sheet2!$A$2:$E$137,5,FALSE)</f>
        <v>CN</v>
      </c>
      <c r="U3821" s="4">
        <f>VLOOKUP($T3821,Sheet4!$H$1106:$M$1351,surveys!U$1+1,FALSE)</f>
        <v>0.33972325385332736</v>
      </c>
      <c r="V3821" s="4">
        <f>VLOOKUP($T3821,Sheet4!$H$1106:$M$1351,surveys!V$1+1,FALSE)</f>
        <v>0.53188294944144943</v>
      </c>
      <c r="W3821" s="4">
        <f>VLOOKUP($T3821,Sheet4!$H$1106:$M$1351,surveys!W$1+1,FALSE)</f>
        <v>0.70584550719534345</v>
      </c>
      <c r="X3821" s="4">
        <f>VLOOKUP($T3821,Sheet4!$H$1106:$M$1351,surveys!X$1+1,FALSE)</f>
        <v>0.8721198864785511</v>
      </c>
      <c r="Y3821" s="4">
        <f>VLOOKUP($T3821,Sheet4!$H$1106:$M$1351,surveys!Y$1+1,FALSE)</f>
        <v>1</v>
      </c>
      <c r="Z3821" s="4">
        <f t="shared" si="178"/>
        <v>4</v>
      </c>
      <c r="AA3821" s="4" t="str">
        <f>VLOOKUP(T3821&amp;"-"&amp;Z3821,Sheet4!$W$2:$AA$1100,3,FALSE)</f>
        <v>Nanchong</v>
      </c>
      <c r="AB3821" s="4">
        <f>VLOOKUP(T3821&amp;"-"&amp;Z3821,Sheet4!$W$2:$AA$1100,4,FALSE)</f>
        <v>30.795079999999999</v>
      </c>
      <c r="AC3821" s="4">
        <f>VLOOKUP(T3821&amp;"-"&amp;Z3821,Sheet4!$W$2:$AA$1100,5,FALSE)</f>
        <v>106.08474</v>
      </c>
    </row>
    <row r="3822" spans="1:29">
      <c r="A3822" s="6">
        <v>40705</v>
      </c>
      <c r="B3822" s="7">
        <v>0.39188657407407407</v>
      </c>
      <c r="C3822" s="4" t="s">
        <v>1213</v>
      </c>
      <c r="D3822" s="4" t="s">
        <v>1214</v>
      </c>
      <c r="E3822" s="4" t="s">
        <v>163</v>
      </c>
      <c r="F3822" s="4">
        <v>3</v>
      </c>
      <c r="G3822" s="4">
        <v>4</v>
      </c>
      <c r="H3822" s="4">
        <v>4</v>
      </c>
      <c r="I3822" s="4">
        <v>2</v>
      </c>
      <c r="J3822" s="4">
        <v>3</v>
      </c>
      <c r="K3822" s="4">
        <v>2</v>
      </c>
      <c r="L3822" s="4">
        <v>2</v>
      </c>
      <c r="M3822" s="4">
        <v>5</v>
      </c>
      <c r="N3822" s="4">
        <v>3</v>
      </c>
      <c r="O3822" s="4">
        <v>4</v>
      </c>
      <c r="P3822" s="4">
        <v>4</v>
      </c>
      <c r="Q3822" s="9">
        <f t="shared" si="179"/>
        <v>6.4050925925925928E-2</v>
      </c>
      <c r="R3822" s="4">
        <f t="shared" si="177"/>
        <v>40705.391886574071</v>
      </c>
      <c r="S3822" s="4">
        <v>0.13634736128792735</v>
      </c>
      <c r="T3822" s="4" t="str">
        <f>VLOOKUP(E3822,Sheet2!$A$2:$E$137,5,FALSE)</f>
        <v>EG</v>
      </c>
      <c r="U3822" s="4">
        <f>VLOOKUP($T3822,Sheet4!$H$1106:$M$1351,surveys!U$1+1,FALSE)</f>
        <v>0.5150971281252672</v>
      </c>
      <c r="V3822" s="4">
        <f>VLOOKUP($T3822,Sheet4!$H$1106:$M$1351,surveys!V$1+1,FALSE)</f>
        <v>0.76893021474129042</v>
      </c>
      <c r="W3822" s="4">
        <f>VLOOKUP($T3822,Sheet4!$H$1106:$M$1351,surveys!W$1+1,FALSE)</f>
        <v>0.93163863803520486</v>
      </c>
      <c r="X3822" s="4">
        <f>VLOOKUP($T3822,Sheet4!$H$1106:$M$1351,surveys!X$1+1,FALSE)</f>
        <v>0.96749265242374771</v>
      </c>
      <c r="Y3822" s="4">
        <f>VLOOKUP($T3822,Sheet4!$H$1106:$M$1351,surveys!Y$1+1,FALSE)</f>
        <v>1</v>
      </c>
      <c r="Z3822" s="4">
        <f t="shared" si="178"/>
        <v>1</v>
      </c>
      <c r="AA3822" s="4" t="str">
        <f>VLOOKUP(T3822&amp;"-"&amp;Z3822,Sheet4!$W$2:$AA$1100,3,FALSE)</f>
        <v>Cairo</v>
      </c>
      <c r="AB3822" s="4">
        <f>VLOOKUP(T3822&amp;"-"&amp;Z3822,Sheet4!$W$2:$AA$1100,4,FALSE)</f>
        <v>30.062629999999999</v>
      </c>
      <c r="AC3822" s="4">
        <f>VLOOKUP(T3822&amp;"-"&amp;Z3822,Sheet4!$W$2:$AA$1100,5,FALSE)</f>
        <v>31.249669999999998</v>
      </c>
    </row>
    <row r="3823" spans="1:29">
      <c r="A3823" s="6">
        <v>40705</v>
      </c>
      <c r="B3823" s="7">
        <v>0.40616898148148151</v>
      </c>
      <c r="C3823" s="4" t="s">
        <v>1213</v>
      </c>
      <c r="D3823" s="4" t="s">
        <v>1214</v>
      </c>
      <c r="E3823" s="4" t="s">
        <v>44</v>
      </c>
      <c r="F3823" s="4">
        <v>1</v>
      </c>
      <c r="G3823" s="4">
        <v>1</v>
      </c>
      <c r="H3823" s="4">
        <v>1</v>
      </c>
      <c r="I3823" s="4">
        <v>1</v>
      </c>
      <c r="J3823" s="4">
        <v>1</v>
      </c>
      <c r="K3823" s="4">
        <v>1</v>
      </c>
      <c r="L3823" s="4">
        <v>1</v>
      </c>
      <c r="M3823" s="4">
        <v>1</v>
      </c>
      <c r="N3823" s="4">
        <v>1</v>
      </c>
      <c r="O3823" s="4">
        <v>1</v>
      </c>
      <c r="P3823" s="4">
        <v>1</v>
      </c>
      <c r="Q3823" s="9">
        <f t="shared" si="179"/>
        <v>5.115740740740741E-3</v>
      </c>
      <c r="R3823" s="4">
        <f t="shared" si="177"/>
        <v>40705.406168981484</v>
      </c>
      <c r="S3823" s="4">
        <v>0.1814805583210477</v>
      </c>
      <c r="T3823" s="4" t="str">
        <f>VLOOKUP(E3823,Sheet2!$A$2:$E$137,5,FALSE)</f>
        <v>TR</v>
      </c>
      <c r="U3823" s="4">
        <f>VLOOKUP($T3823,Sheet4!$H$1106:$M$1351,surveys!U$1+1,FALSE)</f>
        <v>0.56282907227865631</v>
      </c>
      <c r="V3823" s="4">
        <f>VLOOKUP($T3823,Sheet4!$H$1106:$M$1351,surveys!V$1+1,FALSE)</f>
        <v>0.73998378440807921</v>
      </c>
      <c r="W3823" s="4">
        <f>VLOOKUP($T3823,Sheet4!$H$1106:$M$1351,surveys!W$1+1,FALSE)</f>
        <v>0.86593507285859772</v>
      </c>
      <c r="X3823" s="4">
        <f>VLOOKUP($T3823,Sheet4!$H$1106:$M$1351,surveys!X$1+1,FALSE)</f>
        <v>0.93709051462417825</v>
      </c>
      <c r="Y3823" s="4">
        <f>VLOOKUP($T3823,Sheet4!$H$1106:$M$1351,surveys!Y$1+1,FALSE)</f>
        <v>1</v>
      </c>
      <c r="Z3823" s="4">
        <f t="shared" si="178"/>
        <v>1</v>
      </c>
      <c r="AA3823" s="4" t="str">
        <f>VLOOKUP(T3823&amp;"-"&amp;Z3823,Sheet4!$W$2:$AA$1100,3,FALSE)</f>
        <v>Istanbul</v>
      </c>
      <c r="AB3823" s="4">
        <f>VLOOKUP(T3823&amp;"-"&amp;Z3823,Sheet4!$W$2:$AA$1100,4,FALSE)</f>
        <v>41.013840000000002</v>
      </c>
      <c r="AC3823" s="4">
        <f>VLOOKUP(T3823&amp;"-"&amp;Z3823,Sheet4!$W$2:$AA$1100,5,FALSE)</f>
        <v>28.949660000000002</v>
      </c>
    </row>
    <row r="3824" spans="1:29">
      <c r="A3824" s="6">
        <v>40705</v>
      </c>
      <c r="B3824" s="7">
        <v>0.40790509259259261</v>
      </c>
      <c r="C3824" s="4" t="s">
        <v>1215</v>
      </c>
      <c r="D3824" s="4" t="s">
        <v>1216</v>
      </c>
      <c r="E3824" s="4" t="s">
        <v>44</v>
      </c>
      <c r="F3824" s="4">
        <v>3</v>
      </c>
      <c r="G3824" s="4">
        <v>4</v>
      </c>
      <c r="H3824" s="4">
        <v>5</v>
      </c>
      <c r="I3824" s="4">
        <v>5</v>
      </c>
      <c r="J3824" s="4">
        <v>5</v>
      </c>
      <c r="K3824" s="4">
        <v>5</v>
      </c>
      <c r="L3824" s="4">
        <v>3</v>
      </c>
      <c r="M3824" s="4">
        <v>4</v>
      </c>
      <c r="N3824" s="4">
        <v>4</v>
      </c>
      <c r="O3824" s="4">
        <v>3</v>
      </c>
      <c r="P3824" s="4">
        <v>4</v>
      </c>
      <c r="Q3824" s="9">
        <f t="shared" si="179"/>
        <v>5.9375000000000009E-3</v>
      </c>
      <c r="R3824" s="4">
        <f t="shared" si="177"/>
        <v>40705.407905092594</v>
      </c>
      <c r="S3824" s="4">
        <v>0.76429707867676533</v>
      </c>
      <c r="T3824" s="4" t="str">
        <f>VLOOKUP(E3824,Sheet2!$A$2:$E$137,5,FALSE)</f>
        <v>TR</v>
      </c>
      <c r="U3824" s="4">
        <f>VLOOKUP($T3824,Sheet4!$H$1106:$M$1351,surveys!U$1+1,FALSE)</f>
        <v>0.56282907227865631</v>
      </c>
      <c r="V3824" s="4">
        <f>VLOOKUP($T3824,Sheet4!$H$1106:$M$1351,surveys!V$1+1,FALSE)</f>
        <v>0.73998378440807921</v>
      </c>
      <c r="W3824" s="4">
        <f>VLOOKUP($T3824,Sheet4!$H$1106:$M$1351,surveys!W$1+1,FALSE)</f>
        <v>0.86593507285859772</v>
      </c>
      <c r="X3824" s="4">
        <f>VLOOKUP($T3824,Sheet4!$H$1106:$M$1351,surveys!X$1+1,FALSE)</f>
        <v>0.93709051462417825</v>
      </c>
      <c r="Y3824" s="4">
        <f>VLOOKUP($T3824,Sheet4!$H$1106:$M$1351,surveys!Y$1+1,FALSE)</f>
        <v>1</v>
      </c>
      <c r="Z3824" s="4">
        <f t="shared" si="178"/>
        <v>3</v>
      </c>
      <c r="AA3824" s="4" t="str">
        <f>VLOOKUP(T3824&amp;"-"&amp;Z3824,Sheet4!$W$2:$AA$1100,3,FALSE)</f>
        <v>Izmir</v>
      </c>
      <c r="AB3824" s="4">
        <f>VLOOKUP(T3824&amp;"-"&amp;Z3824,Sheet4!$W$2:$AA$1100,4,FALSE)</f>
        <v>38.412730000000003</v>
      </c>
      <c r="AC3824" s="4">
        <f>VLOOKUP(T3824&amp;"-"&amp;Z3824,Sheet4!$W$2:$AA$1100,5,FALSE)</f>
        <v>27.138380000000002</v>
      </c>
    </row>
    <row r="3825" spans="1:29">
      <c r="A3825" s="6">
        <v>40705</v>
      </c>
      <c r="B3825" s="7">
        <v>0.4381944444444445</v>
      </c>
      <c r="C3825" s="4" t="s">
        <v>1215</v>
      </c>
      <c r="D3825" s="4" t="s">
        <v>1217</v>
      </c>
      <c r="E3825" s="4" t="s">
        <v>75</v>
      </c>
      <c r="F3825" s="4">
        <v>4</v>
      </c>
      <c r="G3825" s="4">
        <v>5</v>
      </c>
      <c r="H3825" s="4">
        <v>5</v>
      </c>
      <c r="I3825" s="4">
        <v>3</v>
      </c>
      <c r="J3825" s="4">
        <v>4</v>
      </c>
      <c r="K3825" s="4">
        <v>3</v>
      </c>
      <c r="L3825" s="4">
        <v>3</v>
      </c>
      <c r="M3825" s="4">
        <v>4</v>
      </c>
      <c r="N3825" s="4">
        <v>5</v>
      </c>
      <c r="O3825" s="4">
        <v>4</v>
      </c>
      <c r="P3825" s="4">
        <v>5</v>
      </c>
      <c r="Q3825" s="9">
        <f t="shared" si="179"/>
        <v>2.6898148148148147E-2</v>
      </c>
      <c r="R3825" s="4">
        <f t="shared" si="177"/>
        <v>40705.438194444447</v>
      </c>
      <c r="S3825" s="4">
        <v>0.55656016901902317</v>
      </c>
      <c r="T3825" s="4" t="str">
        <f>VLOOKUP(E3825,Sheet2!$A$2:$E$137,5,FALSE)</f>
        <v>NL</v>
      </c>
      <c r="U3825" s="4">
        <f>VLOOKUP($T3825,Sheet4!$H$1106:$M$1351,surveys!U$1+1,FALSE)</f>
        <v>0.32046134514638702</v>
      </c>
      <c r="V3825" s="4">
        <f>VLOOKUP($T3825,Sheet4!$H$1106:$M$1351,surveys!V$1+1,FALSE)</f>
        <v>0.57894347951583991</v>
      </c>
      <c r="W3825" s="4">
        <f>VLOOKUP($T3825,Sheet4!$H$1106:$M$1351,surveys!W$1+1,FALSE)</f>
        <v>0.78388532741989281</v>
      </c>
      <c r="X3825" s="4">
        <f>VLOOKUP($T3825,Sheet4!$H$1106:$M$1351,surveys!X$1+1,FALSE)</f>
        <v>0.90942307659069177</v>
      </c>
      <c r="Y3825" s="4">
        <f>VLOOKUP($T3825,Sheet4!$H$1106:$M$1351,surveys!Y$1+1,FALSE)</f>
        <v>1</v>
      </c>
      <c r="Z3825" s="4">
        <f t="shared" si="178"/>
        <v>2</v>
      </c>
      <c r="AA3825" s="4" t="str">
        <f>VLOOKUP(T3825&amp;"-"&amp;Z3825,Sheet4!$W$2:$AA$1100,3,FALSE)</f>
        <v>Rotterdam</v>
      </c>
      <c r="AB3825" s="4">
        <f>VLOOKUP(T3825&amp;"-"&amp;Z3825,Sheet4!$W$2:$AA$1100,4,FALSE)</f>
        <v>51.922499999999999</v>
      </c>
      <c r="AC3825" s="4">
        <f>VLOOKUP(T3825&amp;"-"&amp;Z3825,Sheet4!$W$2:$AA$1100,5,FALSE)</f>
        <v>4.4791699999999999</v>
      </c>
    </row>
    <row r="3826" spans="1:29">
      <c r="A3826" s="6">
        <v>40705</v>
      </c>
      <c r="B3826" s="7">
        <v>0.47946759259259258</v>
      </c>
      <c r="C3826" s="4" t="s">
        <v>1213</v>
      </c>
      <c r="D3826" s="4" t="s">
        <v>1214</v>
      </c>
      <c r="E3826" s="4" t="s">
        <v>90</v>
      </c>
      <c r="F3826" s="4">
        <v>4</v>
      </c>
      <c r="G3826" s="4">
        <v>3</v>
      </c>
      <c r="H3826" s="4">
        <v>3</v>
      </c>
      <c r="I3826" s="4">
        <v>3</v>
      </c>
      <c r="J3826" s="4">
        <v>5</v>
      </c>
      <c r="K3826" s="4">
        <v>2</v>
      </c>
      <c r="L3826" s="4">
        <v>2</v>
      </c>
      <c r="M3826" s="4">
        <v>5</v>
      </c>
      <c r="N3826" s="4">
        <v>4</v>
      </c>
      <c r="O3826" s="4">
        <v>3</v>
      </c>
      <c r="P3826" s="4">
        <v>4</v>
      </c>
      <c r="Q3826" s="9">
        <f t="shared" si="179"/>
        <v>5.5937500000000001E-2</v>
      </c>
      <c r="R3826" s="4">
        <f t="shared" si="177"/>
        <v>40705.479467592595</v>
      </c>
      <c r="S3826" s="4">
        <v>0.71491751772376944</v>
      </c>
      <c r="T3826" s="4" t="str">
        <f>VLOOKUP(E3826,Sheet2!$A$2:$E$137,5,FALSE)</f>
        <v>BR</v>
      </c>
      <c r="U3826" s="4">
        <f>VLOOKUP($T3826,Sheet4!$H$1106:$M$1351,surveys!U$1+1,FALSE)</f>
        <v>0.42589334033940757</v>
      </c>
      <c r="V3826" s="4">
        <f>VLOOKUP($T3826,Sheet4!$H$1106:$M$1351,surveys!V$1+1,FALSE)</f>
        <v>0.68189351679456123</v>
      </c>
      <c r="W3826" s="4">
        <f>VLOOKUP($T3826,Sheet4!$H$1106:$M$1351,surveys!W$1+1,FALSE)</f>
        <v>0.79714355145235938</v>
      </c>
      <c r="X3826" s="4">
        <f>VLOOKUP($T3826,Sheet4!$H$1106:$M$1351,surveys!X$1+1,FALSE)</f>
        <v>0.8991407500992985</v>
      </c>
      <c r="Y3826" s="4">
        <f>VLOOKUP($T3826,Sheet4!$H$1106:$M$1351,surveys!Y$1+1,FALSE)</f>
        <v>1</v>
      </c>
      <c r="Z3826" s="4">
        <f t="shared" si="178"/>
        <v>3</v>
      </c>
      <c r="AA3826" s="4" t="str">
        <f>VLOOKUP(T3826&amp;"-"&amp;Z3826,Sheet4!$W$2:$AA$1100,3,FALSE)</f>
        <v>Salvador</v>
      </c>
      <c r="AB3826" s="4">
        <f>VLOOKUP(T3826&amp;"-"&amp;Z3826,Sheet4!$W$2:$AA$1100,4,FALSE)</f>
        <v>-12.971109999999999</v>
      </c>
      <c r="AC3826" s="4">
        <f>VLOOKUP(T3826&amp;"-"&amp;Z3826,Sheet4!$W$2:$AA$1100,5,FALSE)</f>
        <v>-38.510829999999999</v>
      </c>
    </row>
    <row r="3827" spans="1:29">
      <c r="A3827" s="6">
        <v>40705</v>
      </c>
      <c r="B3827" s="7">
        <v>0.48466435185185186</v>
      </c>
      <c r="C3827" s="4" t="s">
        <v>1215</v>
      </c>
      <c r="D3827" s="4" t="s">
        <v>1219</v>
      </c>
      <c r="E3827" s="4" t="s">
        <v>75</v>
      </c>
      <c r="F3827" s="4">
        <v>5</v>
      </c>
      <c r="G3827" s="4">
        <v>5</v>
      </c>
      <c r="H3827" s="4">
        <v>5</v>
      </c>
      <c r="I3827" s="4">
        <v>5</v>
      </c>
      <c r="J3827" s="4">
        <v>5</v>
      </c>
      <c r="K3827" s="4">
        <v>5</v>
      </c>
      <c r="L3827" s="4">
        <v>5</v>
      </c>
      <c r="M3827" s="4">
        <v>5</v>
      </c>
      <c r="N3827" s="4">
        <v>5</v>
      </c>
      <c r="O3827" s="4">
        <v>1</v>
      </c>
      <c r="P3827" s="4">
        <v>5</v>
      </c>
      <c r="Q3827" s="9">
        <f t="shared" si="179"/>
        <v>5.8935185185185181E-2</v>
      </c>
      <c r="R3827" s="4">
        <f t="shared" si="177"/>
        <v>40705.484664351854</v>
      </c>
      <c r="S3827" s="4">
        <v>0.45238017626362037</v>
      </c>
      <c r="T3827" s="4" t="str">
        <f>VLOOKUP(E3827,Sheet2!$A$2:$E$137,5,FALSE)</f>
        <v>NL</v>
      </c>
      <c r="U3827" s="4">
        <f>VLOOKUP($T3827,Sheet4!$H$1106:$M$1351,surveys!U$1+1,FALSE)</f>
        <v>0.32046134514638702</v>
      </c>
      <c r="V3827" s="4">
        <f>VLOOKUP($T3827,Sheet4!$H$1106:$M$1351,surveys!V$1+1,FALSE)</f>
        <v>0.57894347951583991</v>
      </c>
      <c r="W3827" s="4">
        <f>VLOOKUP($T3827,Sheet4!$H$1106:$M$1351,surveys!W$1+1,FALSE)</f>
        <v>0.78388532741989281</v>
      </c>
      <c r="X3827" s="4">
        <f>VLOOKUP($T3827,Sheet4!$H$1106:$M$1351,surveys!X$1+1,FALSE)</f>
        <v>0.90942307659069177</v>
      </c>
      <c r="Y3827" s="4">
        <f>VLOOKUP($T3827,Sheet4!$H$1106:$M$1351,surveys!Y$1+1,FALSE)</f>
        <v>1</v>
      </c>
      <c r="Z3827" s="4">
        <f t="shared" si="178"/>
        <v>2</v>
      </c>
      <c r="AA3827" s="4" t="str">
        <f>VLOOKUP(T3827&amp;"-"&amp;Z3827,Sheet4!$W$2:$AA$1100,3,FALSE)</f>
        <v>Rotterdam</v>
      </c>
      <c r="AB3827" s="4">
        <f>VLOOKUP(T3827&amp;"-"&amp;Z3827,Sheet4!$W$2:$AA$1100,4,FALSE)</f>
        <v>51.922499999999999</v>
      </c>
      <c r="AC3827" s="4">
        <f>VLOOKUP(T3827&amp;"-"&amp;Z3827,Sheet4!$W$2:$AA$1100,5,FALSE)</f>
        <v>4.4791699999999999</v>
      </c>
    </row>
    <row r="3828" spans="1:29">
      <c r="A3828" s="6">
        <v>40705</v>
      </c>
      <c r="B3828" s="7">
        <v>0.4858912037037037</v>
      </c>
      <c r="C3828" s="4" t="s">
        <v>1213</v>
      </c>
      <c r="D3828" s="4" t="s">
        <v>1214</v>
      </c>
      <c r="E3828" s="4" t="s">
        <v>44</v>
      </c>
      <c r="F3828" s="4">
        <v>5</v>
      </c>
      <c r="G3828" s="4">
        <v>5</v>
      </c>
      <c r="H3828" s="4">
        <v>5</v>
      </c>
      <c r="I3828" s="4">
        <v>5</v>
      </c>
      <c r="J3828" s="4">
        <v>5</v>
      </c>
      <c r="K3828" s="4">
        <v>5</v>
      </c>
      <c r="L3828" s="4">
        <v>5</v>
      </c>
      <c r="M3828" s="4">
        <v>5</v>
      </c>
      <c r="N3828" s="4">
        <v>5</v>
      </c>
      <c r="O3828" s="4">
        <v>5</v>
      </c>
      <c r="P3828" s="4">
        <v>5</v>
      </c>
      <c r="Q3828" s="9">
        <f t="shared" si="179"/>
        <v>5.9074074074074077E-2</v>
      </c>
      <c r="R3828" s="4">
        <f t="shared" si="177"/>
        <v>40705.485891203702</v>
      </c>
      <c r="S3828" s="4">
        <v>0.6061664654856096</v>
      </c>
      <c r="T3828" s="4" t="str">
        <f>VLOOKUP(E3828,Sheet2!$A$2:$E$137,5,FALSE)</f>
        <v>TR</v>
      </c>
      <c r="U3828" s="4">
        <f>VLOOKUP($T3828,Sheet4!$H$1106:$M$1351,surveys!U$1+1,FALSE)</f>
        <v>0.56282907227865631</v>
      </c>
      <c r="V3828" s="4">
        <f>VLOOKUP($T3828,Sheet4!$H$1106:$M$1351,surveys!V$1+1,FALSE)</f>
        <v>0.73998378440807921</v>
      </c>
      <c r="W3828" s="4">
        <f>VLOOKUP($T3828,Sheet4!$H$1106:$M$1351,surveys!W$1+1,FALSE)</f>
        <v>0.86593507285859772</v>
      </c>
      <c r="X3828" s="4">
        <f>VLOOKUP($T3828,Sheet4!$H$1106:$M$1351,surveys!X$1+1,FALSE)</f>
        <v>0.93709051462417825</v>
      </c>
      <c r="Y3828" s="4">
        <f>VLOOKUP($T3828,Sheet4!$H$1106:$M$1351,surveys!Y$1+1,FALSE)</f>
        <v>1</v>
      </c>
      <c r="Z3828" s="4">
        <f t="shared" si="178"/>
        <v>2</v>
      </c>
      <c r="AA3828" s="4" t="str">
        <f>VLOOKUP(T3828&amp;"-"&amp;Z3828,Sheet4!$W$2:$AA$1100,3,FALSE)</f>
        <v>Ankara</v>
      </c>
      <c r="AB3828" s="4">
        <f>VLOOKUP(T3828&amp;"-"&amp;Z3828,Sheet4!$W$2:$AA$1100,4,FALSE)</f>
        <v>39.919870000000003</v>
      </c>
      <c r="AC3828" s="4">
        <f>VLOOKUP(T3828&amp;"-"&amp;Z3828,Sheet4!$W$2:$AA$1100,5,FALSE)</f>
        <v>32.85427</v>
      </c>
    </row>
    <row r="3829" spans="1:29">
      <c r="A3829" s="6">
        <v>40705</v>
      </c>
      <c r="B3829" s="7">
        <v>0.48804398148148148</v>
      </c>
      <c r="C3829" s="4" t="s">
        <v>1213</v>
      </c>
      <c r="D3829" s="4" t="s">
        <v>1214</v>
      </c>
      <c r="E3829" s="4" t="s">
        <v>704</v>
      </c>
      <c r="F3829" s="4">
        <v>1</v>
      </c>
      <c r="G3829" s="4">
        <v>1</v>
      </c>
      <c r="H3829" s="4">
        <v>1</v>
      </c>
      <c r="I3829" s="4">
        <v>1</v>
      </c>
      <c r="J3829" s="4">
        <v>1</v>
      </c>
      <c r="K3829" s="4">
        <v>1</v>
      </c>
      <c r="L3829" s="4">
        <v>1</v>
      </c>
      <c r="M3829" s="4">
        <v>1</v>
      </c>
      <c r="N3829" s="4">
        <v>1</v>
      </c>
      <c r="O3829" s="4">
        <v>1</v>
      </c>
      <c r="P3829" s="4">
        <v>1</v>
      </c>
      <c r="Q3829" s="9">
        <f t="shared" si="179"/>
        <v>6.2048611111111103E-2</v>
      </c>
      <c r="R3829" s="4">
        <f t="shared" si="177"/>
        <v>40705.488043981481</v>
      </c>
      <c r="S3829" s="4">
        <v>0.13147635654867962</v>
      </c>
      <c r="T3829" s="4" t="str">
        <f>VLOOKUP(E3829,Sheet2!$A$2:$E$137,5,FALSE)</f>
        <v>BY</v>
      </c>
      <c r="U3829" s="4">
        <f>VLOOKUP($T3829,Sheet4!$H$1106:$M$1351,surveys!U$1+1,FALSE)</f>
        <v>0.53565248405763233</v>
      </c>
      <c r="V3829" s="4">
        <f>VLOOKUP($T3829,Sheet4!$H$1106:$M$1351,surveys!V$1+1,FALSE)</f>
        <v>0.68353093465012882</v>
      </c>
      <c r="W3829" s="4">
        <f>VLOOKUP($T3829,Sheet4!$H$1106:$M$1351,surveys!W$1+1,FALSE)</f>
        <v>0.79704920149799841</v>
      </c>
      <c r="X3829" s="4">
        <f>VLOOKUP($T3829,Sheet4!$H$1106:$M$1351,surveys!X$1+1,FALSE)</f>
        <v>0.9024194887373399</v>
      </c>
      <c r="Y3829" s="4">
        <f>VLOOKUP($T3829,Sheet4!$H$1106:$M$1351,surveys!Y$1+1,FALSE)</f>
        <v>1</v>
      </c>
      <c r="Z3829" s="4">
        <f t="shared" si="178"/>
        <v>1</v>
      </c>
      <c r="AA3829" s="4" t="str">
        <f>VLOOKUP(T3829&amp;"-"&amp;Z3829,Sheet4!$W$2:$AA$1100,3,FALSE)</f>
        <v>Minsk</v>
      </c>
      <c r="AB3829" s="4">
        <f>VLOOKUP(T3829&amp;"-"&amp;Z3829,Sheet4!$W$2:$AA$1100,4,FALSE)</f>
        <v>53.9</v>
      </c>
      <c r="AC3829" s="4">
        <f>VLOOKUP(T3829&amp;"-"&amp;Z3829,Sheet4!$W$2:$AA$1100,5,FALSE)</f>
        <v>27.566669999999998</v>
      </c>
    </row>
    <row r="3830" spans="1:29">
      <c r="A3830" s="6">
        <v>40705</v>
      </c>
      <c r="B3830" s="7">
        <v>0.5131134259259259</v>
      </c>
      <c r="C3830" s="4" t="s">
        <v>1215</v>
      </c>
      <c r="D3830" s="4" t="s">
        <v>1214</v>
      </c>
      <c r="E3830" s="4" t="s">
        <v>75</v>
      </c>
      <c r="F3830" s="4">
        <v>4</v>
      </c>
      <c r="G3830" s="4">
        <v>3</v>
      </c>
      <c r="H3830" s="4">
        <v>4</v>
      </c>
      <c r="I3830" s="4">
        <v>3</v>
      </c>
      <c r="J3830" s="4">
        <v>5</v>
      </c>
      <c r="K3830" s="4">
        <v>4</v>
      </c>
      <c r="L3830" s="4">
        <v>4</v>
      </c>
      <c r="M3830" s="4">
        <v>5</v>
      </c>
      <c r="N3830" s="4">
        <v>3</v>
      </c>
      <c r="O3830" s="4">
        <v>5</v>
      </c>
      <c r="P3830" s="4">
        <v>5</v>
      </c>
      <c r="Q3830" s="9">
        <f t="shared" si="179"/>
        <v>9.3287037037037036E-3</v>
      </c>
      <c r="R3830" s="4">
        <f t="shared" si="177"/>
        <v>40705.513113425928</v>
      </c>
      <c r="S3830" s="4">
        <v>0.62577131663615249</v>
      </c>
      <c r="T3830" s="4" t="str">
        <f>VLOOKUP(E3830,Sheet2!$A$2:$E$137,5,FALSE)</f>
        <v>NL</v>
      </c>
      <c r="U3830" s="4">
        <f>VLOOKUP($T3830,Sheet4!$H$1106:$M$1351,surveys!U$1+1,FALSE)</f>
        <v>0.32046134514638702</v>
      </c>
      <c r="V3830" s="4">
        <f>VLOOKUP($T3830,Sheet4!$H$1106:$M$1351,surveys!V$1+1,FALSE)</f>
        <v>0.57894347951583991</v>
      </c>
      <c r="W3830" s="4">
        <f>VLOOKUP($T3830,Sheet4!$H$1106:$M$1351,surveys!W$1+1,FALSE)</f>
        <v>0.78388532741989281</v>
      </c>
      <c r="X3830" s="4">
        <f>VLOOKUP($T3830,Sheet4!$H$1106:$M$1351,surveys!X$1+1,FALSE)</f>
        <v>0.90942307659069177</v>
      </c>
      <c r="Y3830" s="4">
        <f>VLOOKUP($T3830,Sheet4!$H$1106:$M$1351,surveys!Y$1+1,FALSE)</f>
        <v>1</v>
      </c>
      <c r="Z3830" s="4">
        <f t="shared" si="178"/>
        <v>3</v>
      </c>
      <c r="AA3830" s="4" t="str">
        <f>VLOOKUP(T3830&amp;"-"&amp;Z3830,Sheet4!$W$2:$AA$1100,3,FALSE)</f>
        <v>Den Haag</v>
      </c>
      <c r="AB3830" s="4">
        <f>VLOOKUP(T3830&amp;"-"&amp;Z3830,Sheet4!$W$2:$AA$1100,4,FALSE)</f>
        <v>52.07667</v>
      </c>
      <c r="AC3830" s="4">
        <f>VLOOKUP(T3830&amp;"-"&amp;Z3830,Sheet4!$W$2:$AA$1100,5,FALSE)</f>
        <v>4.29861</v>
      </c>
    </row>
    <row r="3831" spans="1:29">
      <c r="A3831" s="6">
        <v>40705</v>
      </c>
      <c r="B3831" s="7">
        <v>0.51594907407407409</v>
      </c>
      <c r="C3831" s="4" t="s">
        <v>1215</v>
      </c>
      <c r="D3831" s="4" t="s">
        <v>1216</v>
      </c>
      <c r="E3831" s="4" t="s">
        <v>75</v>
      </c>
      <c r="F3831" s="4">
        <v>4</v>
      </c>
      <c r="G3831" s="4">
        <v>3</v>
      </c>
      <c r="H3831" s="4">
        <v>3</v>
      </c>
      <c r="I3831" s="4">
        <v>4</v>
      </c>
      <c r="J3831" s="4">
        <v>5</v>
      </c>
      <c r="K3831" s="4">
        <v>5</v>
      </c>
      <c r="L3831" s="4">
        <v>2</v>
      </c>
      <c r="M3831" s="4">
        <v>5</v>
      </c>
      <c r="N3831" s="4">
        <v>5</v>
      </c>
      <c r="O3831" s="4">
        <v>4</v>
      </c>
      <c r="P3831" s="4">
        <v>5</v>
      </c>
      <c r="Q3831" s="9">
        <f t="shared" si="179"/>
        <v>1.1273148148148148E-2</v>
      </c>
      <c r="R3831" s="4">
        <f t="shared" si="177"/>
        <v>40705.515949074077</v>
      </c>
      <c r="S3831" s="4">
        <v>0.29303355883671833</v>
      </c>
      <c r="T3831" s="4" t="str">
        <f>VLOOKUP(E3831,Sheet2!$A$2:$E$137,5,FALSE)</f>
        <v>NL</v>
      </c>
      <c r="U3831" s="4">
        <f>VLOOKUP($T3831,Sheet4!$H$1106:$M$1351,surveys!U$1+1,FALSE)</f>
        <v>0.32046134514638702</v>
      </c>
      <c r="V3831" s="4">
        <f>VLOOKUP($T3831,Sheet4!$H$1106:$M$1351,surveys!V$1+1,FALSE)</f>
        <v>0.57894347951583991</v>
      </c>
      <c r="W3831" s="4">
        <f>VLOOKUP($T3831,Sheet4!$H$1106:$M$1351,surveys!W$1+1,FALSE)</f>
        <v>0.78388532741989281</v>
      </c>
      <c r="X3831" s="4">
        <f>VLOOKUP($T3831,Sheet4!$H$1106:$M$1351,surveys!X$1+1,FALSE)</f>
        <v>0.90942307659069177</v>
      </c>
      <c r="Y3831" s="4">
        <f>VLOOKUP($T3831,Sheet4!$H$1106:$M$1351,surveys!Y$1+1,FALSE)</f>
        <v>1</v>
      </c>
      <c r="Z3831" s="4">
        <f t="shared" si="178"/>
        <v>1</v>
      </c>
      <c r="AA3831" s="4" t="str">
        <f>VLOOKUP(T3831&amp;"-"&amp;Z3831,Sheet4!$W$2:$AA$1100,3,FALSE)</f>
        <v>Amsterdam</v>
      </c>
      <c r="AB3831" s="4">
        <f>VLOOKUP(T3831&amp;"-"&amp;Z3831,Sheet4!$W$2:$AA$1100,4,FALSE)</f>
        <v>52.374029999999998</v>
      </c>
      <c r="AC3831" s="4">
        <f>VLOOKUP(T3831&amp;"-"&amp;Z3831,Sheet4!$W$2:$AA$1100,5,FALSE)</f>
        <v>4.8896899999999999</v>
      </c>
    </row>
    <row r="3832" spans="1:29">
      <c r="A3832" s="6">
        <v>40705</v>
      </c>
      <c r="B3832" s="7">
        <v>0.5212268518518518</v>
      </c>
      <c r="C3832" s="4" t="s">
        <v>1213</v>
      </c>
      <c r="D3832" s="4" t="s">
        <v>1217</v>
      </c>
      <c r="E3832" s="4" t="s">
        <v>44</v>
      </c>
      <c r="F3832" s="4">
        <v>5</v>
      </c>
      <c r="G3832" s="4">
        <v>5</v>
      </c>
      <c r="H3832" s="4">
        <v>5</v>
      </c>
      <c r="I3832" s="4">
        <v>5</v>
      </c>
      <c r="J3832" s="4">
        <v>5</v>
      </c>
      <c r="K3832" s="4">
        <v>5</v>
      </c>
      <c r="L3832" s="4">
        <v>5</v>
      </c>
      <c r="M3832" s="4">
        <v>5</v>
      </c>
      <c r="N3832" s="4">
        <v>5</v>
      </c>
      <c r="O3832" s="4">
        <v>5</v>
      </c>
      <c r="P3832" s="4">
        <v>5</v>
      </c>
      <c r="Q3832" s="9">
        <f t="shared" si="179"/>
        <v>1.5185185185185185E-2</v>
      </c>
      <c r="R3832" s="4">
        <f t="shared" si="177"/>
        <v>40705.521226851852</v>
      </c>
      <c r="S3832" s="4">
        <v>0.97509421482670922</v>
      </c>
      <c r="T3832" s="4" t="str">
        <f>VLOOKUP(E3832,Sheet2!$A$2:$E$137,5,FALSE)</f>
        <v>TR</v>
      </c>
      <c r="U3832" s="4">
        <f>VLOOKUP($T3832,Sheet4!$H$1106:$M$1351,surveys!U$1+1,FALSE)</f>
        <v>0.56282907227865631</v>
      </c>
      <c r="V3832" s="4">
        <f>VLOOKUP($T3832,Sheet4!$H$1106:$M$1351,surveys!V$1+1,FALSE)</f>
        <v>0.73998378440807921</v>
      </c>
      <c r="W3832" s="4">
        <f>VLOOKUP($T3832,Sheet4!$H$1106:$M$1351,surveys!W$1+1,FALSE)</f>
        <v>0.86593507285859772</v>
      </c>
      <c r="X3832" s="4">
        <f>VLOOKUP($T3832,Sheet4!$H$1106:$M$1351,surveys!X$1+1,FALSE)</f>
        <v>0.93709051462417825</v>
      </c>
      <c r="Y3832" s="4">
        <f>VLOOKUP($T3832,Sheet4!$H$1106:$M$1351,surveys!Y$1+1,FALSE)</f>
        <v>1</v>
      </c>
      <c r="Z3832" s="4">
        <f t="shared" si="178"/>
        <v>5</v>
      </c>
      <c r="AA3832" s="4" t="str">
        <f>VLOOKUP(T3832&amp;"-"&amp;Z3832,Sheet4!$W$2:$AA$1100,3,FALSE)</f>
        <v>Adana</v>
      </c>
      <c r="AB3832" s="4">
        <f>VLOOKUP(T3832&amp;"-"&amp;Z3832,Sheet4!$W$2:$AA$1100,4,FALSE)</f>
        <v>37.001669999999997</v>
      </c>
      <c r="AC3832" s="4">
        <f>VLOOKUP(T3832&amp;"-"&amp;Z3832,Sheet4!$W$2:$AA$1100,5,FALSE)</f>
        <v>35.328890000000001</v>
      </c>
    </row>
    <row r="3833" spans="1:29">
      <c r="A3833" s="6">
        <v>40705</v>
      </c>
      <c r="B3833" s="7">
        <v>0.53025462962962966</v>
      </c>
      <c r="C3833" s="4" t="s">
        <v>1215</v>
      </c>
      <c r="D3833" s="4" t="s">
        <v>1216</v>
      </c>
      <c r="E3833" s="4" t="s">
        <v>75</v>
      </c>
      <c r="F3833" s="4">
        <v>4</v>
      </c>
      <c r="G3833" s="4">
        <v>4</v>
      </c>
      <c r="H3833" s="4">
        <v>4</v>
      </c>
      <c r="I3833" s="4">
        <v>5</v>
      </c>
      <c r="J3833" s="4">
        <v>5</v>
      </c>
      <c r="K3833" s="4">
        <v>5</v>
      </c>
      <c r="L3833" s="4">
        <v>3</v>
      </c>
      <c r="M3833" s="4">
        <v>4</v>
      </c>
      <c r="N3833" s="4">
        <v>4</v>
      </c>
      <c r="O3833" s="4">
        <v>3</v>
      </c>
      <c r="P3833" s="4">
        <v>3</v>
      </c>
      <c r="Q3833" s="9">
        <f t="shared" si="179"/>
        <v>2.1562499999999998E-2</v>
      </c>
      <c r="R3833" s="4">
        <f t="shared" si="177"/>
        <v>40705.53025462963</v>
      </c>
      <c r="S3833" s="4">
        <v>0.18282944213555563</v>
      </c>
      <c r="T3833" s="4" t="str">
        <f>VLOOKUP(E3833,Sheet2!$A$2:$E$137,5,FALSE)</f>
        <v>NL</v>
      </c>
      <c r="U3833" s="4">
        <f>VLOOKUP($T3833,Sheet4!$H$1106:$M$1351,surveys!U$1+1,FALSE)</f>
        <v>0.32046134514638702</v>
      </c>
      <c r="V3833" s="4">
        <f>VLOOKUP($T3833,Sheet4!$H$1106:$M$1351,surveys!V$1+1,FALSE)</f>
        <v>0.57894347951583991</v>
      </c>
      <c r="W3833" s="4">
        <f>VLOOKUP($T3833,Sheet4!$H$1106:$M$1351,surveys!W$1+1,FALSE)</f>
        <v>0.78388532741989281</v>
      </c>
      <c r="X3833" s="4">
        <f>VLOOKUP($T3833,Sheet4!$H$1106:$M$1351,surveys!X$1+1,FALSE)</f>
        <v>0.90942307659069177</v>
      </c>
      <c r="Y3833" s="4">
        <f>VLOOKUP($T3833,Sheet4!$H$1106:$M$1351,surveys!Y$1+1,FALSE)</f>
        <v>1</v>
      </c>
      <c r="Z3833" s="4">
        <f t="shared" si="178"/>
        <v>1</v>
      </c>
      <c r="AA3833" s="4" t="str">
        <f>VLOOKUP(T3833&amp;"-"&amp;Z3833,Sheet4!$W$2:$AA$1100,3,FALSE)</f>
        <v>Amsterdam</v>
      </c>
      <c r="AB3833" s="4">
        <f>VLOOKUP(T3833&amp;"-"&amp;Z3833,Sheet4!$W$2:$AA$1100,4,FALSE)</f>
        <v>52.374029999999998</v>
      </c>
      <c r="AC3833" s="4">
        <f>VLOOKUP(T3833&amp;"-"&amp;Z3833,Sheet4!$W$2:$AA$1100,5,FALSE)</f>
        <v>4.8896899999999999</v>
      </c>
    </row>
    <row r="3834" spans="1:29">
      <c r="A3834" s="6">
        <v>40705</v>
      </c>
      <c r="B3834" s="7">
        <v>0.53908564814814819</v>
      </c>
      <c r="C3834" s="4" t="s">
        <v>1215</v>
      </c>
      <c r="D3834" s="4" t="s">
        <v>1218</v>
      </c>
      <c r="E3834" s="4" t="s">
        <v>159</v>
      </c>
      <c r="F3834" s="4">
        <v>5</v>
      </c>
      <c r="G3834" s="4">
        <v>3</v>
      </c>
      <c r="H3834" s="4">
        <v>3</v>
      </c>
      <c r="I3834" s="4">
        <v>4</v>
      </c>
      <c r="J3834" s="4">
        <v>5</v>
      </c>
      <c r="K3834" s="4">
        <v>5</v>
      </c>
      <c r="L3834" s="4">
        <v>5</v>
      </c>
      <c r="M3834" s="4">
        <v>5</v>
      </c>
      <c r="N3834" s="4">
        <v>3</v>
      </c>
      <c r="O3834" s="4">
        <v>5</v>
      </c>
      <c r="P3834" s="4">
        <v>4</v>
      </c>
      <c r="Q3834" s="9">
        <f t="shared" si="179"/>
        <v>2.763888888888889E-2</v>
      </c>
      <c r="R3834" s="4">
        <f t="shared" si="177"/>
        <v>40705.539085648146</v>
      </c>
      <c r="S3834" s="4">
        <v>0.7709091346551693</v>
      </c>
      <c r="T3834" s="4" t="str">
        <f>VLOOKUP(E3834,Sheet2!$A$2:$E$137,5,FALSE)</f>
        <v>TH</v>
      </c>
      <c r="U3834" s="4">
        <f>VLOOKUP($T3834,Sheet4!$H$1106:$M$1351,surveys!U$1+1,FALSE)</f>
        <v>0.8165403098788645</v>
      </c>
      <c r="V3834" s="4">
        <f>VLOOKUP($T3834,Sheet4!$H$1106:$M$1351,surveys!V$1+1,FALSE)</f>
        <v>0.87875411151454419</v>
      </c>
      <c r="W3834" s="4">
        <f>VLOOKUP($T3834,Sheet4!$H$1106:$M$1351,surveys!W$1+1,FALSE)</f>
        <v>0.92539286739207838</v>
      </c>
      <c r="X3834" s="4">
        <f>VLOOKUP($T3834,Sheet4!$H$1106:$M$1351,surveys!X$1+1,FALSE)</f>
        <v>0.96494131023942675</v>
      </c>
      <c r="Y3834" s="4">
        <f>VLOOKUP($T3834,Sheet4!$H$1106:$M$1351,surveys!Y$1+1,FALSE)</f>
        <v>1</v>
      </c>
      <c r="Z3834" s="4">
        <f t="shared" si="178"/>
        <v>1</v>
      </c>
      <c r="AA3834" s="4" t="str">
        <f>VLOOKUP(T3834&amp;"-"&amp;Z3834,Sheet4!$W$2:$AA$1100,3,FALSE)</f>
        <v>Bangkok</v>
      </c>
      <c r="AB3834" s="4">
        <f>VLOOKUP(T3834&amp;"-"&amp;Z3834,Sheet4!$W$2:$AA$1100,4,FALSE)</f>
        <v>13.75398</v>
      </c>
      <c r="AC3834" s="4">
        <f>VLOOKUP(T3834&amp;"-"&amp;Z3834,Sheet4!$W$2:$AA$1100,5,FALSE)</f>
        <v>100.50144</v>
      </c>
    </row>
    <row r="3835" spans="1:29">
      <c r="A3835" s="6">
        <v>40705</v>
      </c>
      <c r="B3835" s="7">
        <v>0.55304398148148148</v>
      </c>
      <c r="C3835" s="4" t="s">
        <v>1213</v>
      </c>
      <c r="D3835" s="4" t="s">
        <v>1217</v>
      </c>
      <c r="E3835" s="4" t="s">
        <v>321</v>
      </c>
      <c r="F3835" s="4">
        <v>1</v>
      </c>
      <c r="G3835" s="4">
        <v>1</v>
      </c>
      <c r="H3835" s="4">
        <v>5</v>
      </c>
      <c r="I3835" s="4">
        <v>1</v>
      </c>
      <c r="J3835" s="4">
        <v>1</v>
      </c>
      <c r="K3835" s="4">
        <v>1</v>
      </c>
      <c r="L3835" s="4">
        <v>5</v>
      </c>
      <c r="M3835" s="4">
        <v>5</v>
      </c>
      <c r="N3835" s="4">
        <v>5</v>
      </c>
      <c r="O3835" s="4">
        <v>5</v>
      </c>
      <c r="P3835" s="4">
        <v>5</v>
      </c>
      <c r="Q3835" s="9">
        <f t="shared" si="179"/>
        <v>3.7743055555555557E-2</v>
      </c>
      <c r="R3835" s="4">
        <f t="shared" si="177"/>
        <v>40705.553043981483</v>
      </c>
      <c r="S3835" s="4">
        <v>0.51695925119370978</v>
      </c>
      <c r="T3835" s="4" t="str">
        <f>VLOOKUP(E3835,Sheet2!$A$2:$E$137,5,FALSE)</f>
        <v>MA</v>
      </c>
      <c r="U3835" s="4">
        <f>VLOOKUP($T3835,Sheet4!$H$1106:$M$1351,surveys!U$1+1,FALSE)</f>
        <v>0.41885576747118602</v>
      </c>
      <c r="V3835" s="4">
        <f>VLOOKUP($T3835,Sheet4!$H$1106:$M$1351,surveys!V$1+1,FALSE)</f>
        <v>0.63937779006634499</v>
      </c>
      <c r="W3835" s="4">
        <f>VLOOKUP($T3835,Sheet4!$H$1106:$M$1351,surveys!W$1+1,FALSE)</f>
        <v>0.76788712382800239</v>
      </c>
      <c r="X3835" s="4">
        <f>VLOOKUP($T3835,Sheet4!$H$1106:$M$1351,surveys!X$1+1,FALSE)</f>
        <v>0.88821807873757352</v>
      </c>
      <c r="Y3835" s="4">
        <f>VLOOKUP($T3835,Sheet4!$H$1106:$M$1351,surveys!Y$1+1,FALSE)</f>
        <v>1</v>
      </c>
      <c r="Z3835" s="4">
        <f t="shared" si="178"/>
        <v>2</v>
      </c>
      <c r="AA3835" s="4" t="str">
        <f>VLOOKUP(T3835&amp;"-"&amp;Z3835,Sheet4!$W$2:$AA$1100,3,FALSE)</f>
        <v>Rabat</v>
      </c>
      <c r="AB3835" s="4">
        <f>VLOOKUP(T3835&amp;"-"&amp;Z3835,Sheet4!$W$2:$AA$1100,4,FALSE)</f>
        <v>34.013249999999999</v>
      </c>
      <c r="AC3835" s="4">
        <f>VLOOKUP(T3835&amp;"-"&amp;Z3835,Sheet4!$W$2:$AA$1100,5,FALSE)</f>
        <v>-6.8325500000000003</v>
      </c>
    </row>
    <row r="3836" spans="1:29">
      <c r="A3836" s="6">
        <v>40705</v>
      </c>
      <c r="B3836" s="7">
        <v>0.56714120370370369</v>
      </c>
      <c r="C3836" s="4" t="s">
        <v>1213</v>
      </c>
      <c r="D3836" s="4" t="s">
        <v>1214</v>
      </c>
      <c r="E3836" s="4" t="s">
        <v>44</v>
      </c>
      <c r="F3836" s="4">
        <v>1</v>
      </c>
      <c r="G3836" s="4">
        <v>1</v>
      </c>
      <c r="H3836" s="4">
        <v>1</v>
      </c>
      <c r="I3836" s="4">
        <v>1</v>
      </c>
      <c r="J3836" s="4">
        <v>1</v>
      </c>
      <c r="K3836" s="4">
        <v>1</v>
      </c>
      <c r="L3836" s="4">
        <v>1</v>
      </c>
      <c r="M3836" s="4">
        <v>1</v>
      </c>
      <c r="N3836" s="4">
        <v>1</v>
      </c>
      <c r="O3836" s="4">
        <v>1</v>
      </c>
      <c r="P3836" s="4">
        <v>1</v>
      </c>
      <c r="Q3836" s="9">
        <f t="shared" si="179"/>
        <v>4.6574074074074073E-2</v>
      </c>
      <c r="R3836" s="4">
        <f t="shared" si="177"/>
        <v>40705.567141203705</v>
      </c>
      <c r="S3836" s="4">
        <v>9.3984529696398811E-2</v>
      </c>
      <c r="T3836" s="4" t="str">
        <f>VLOOKUP(E3836,Sheet2!$A$2:$E$137,5,FALSE)</f>
        <v>TR</v>
      </c>
      <c r="U3836" s="4">
        <f>VLOOKUP($T3836,Sheet4!$H$1106:$M$1351,surveys!U$1+1,FALSE)</f>
        <v>0.56282907227865631</v>
      </c>
      <c r="V3836" s="4">
        <f>VLOOKUP($T3836,Sheet4!$H$1106:$M$1351,surveys!V$1+1,FALSE)</f>
        <v>0.73998378440807921</v>
      </c>
      <c r="W3836" s="4">
        <f>VLOOKUP($T3836,Sheet4!$H$1106:$M$1351,surveys!W$1+1,FALSE)</f>
        <v>0.86593507285859772</v>
      </c>
      <c r="X3836" s="4">
        <f>VLOOKUP($T3836,Sheet4!$H$1106:$M$1351,surveys!X$1+1,FALSE)</f>
        <v>0.93709051462417825</v>
      </c>
      <c r="Y3836" s="4">
        <f>VLOOKUP($T3836,Sheet4!$H$1106:$M$1351,surveys!Y$1+1,FALSE)</f>
        <v>1</v>
      </c>
      <c r="Z3836" s="4">
        <f t="shared" si="178"/>
        <v>1</v>
      </c>
      <c r="AA3836" s="4" t="str">
        <f>VLOOKUP(T3836&amp;"-"&amp;Z3836,Sheet4!$W$2:$AA$1100,3,FALSE)</f>
        <v>Istanbul</v>
      </c>
      <c r="AB3836" s="4">
        <f>VLOOKUP(T3836&amp;"-"&amp;Z3836,Sheet4!$W$2:$AA$1100,4,FALSE)</f>
        <v>41.013840000000002</v>
      </c>
      <c r="AC3836" s="4">
        <f>VLOOKUP(T3836&amp;"-"&amp;Z3836,Sheet4!$W$2:$AA$1100,5,FALSE)</f>
        <v>28.949660000000002</v>
      </c>
    </row>
    <row r="3837" spans="1:29">
      <c r="A3837" s="6">
        <v>40705</v>
      </c>
      <c r="B3837" s="7">
        <v>0.56212962962962965</v>
      </c>
      <c r="C3837" s="4" t="s">
        <v>1215</v>
      </c>
      <c r="D3837" s="4" t="s">
        <v>1219</v>
      </c>
      <c r="E3837" s="4" t="s">
        <v>15</v>
      </c>
      <c r="F3837" s="4">
        <v>3</v>
      </c>
      <c r="G3837" s="4">
        <v>2</v>
      </c>
      <c r="H3837" s="4">
        <v>4</v>
      </c>
      <c r="I3837" s="4">
        <v>5</v>
      </c>
      <c r="J3837" s="4">
        <v>5</v>
      </c>
      <c r="K3837" s="4">
        <v>4</v>
      </c>
      <c r="L3837" s="4">
        <v>3</v>
      </c>
      <c r="M3837" s="4">
        <v>3</v>
      </c>
      <c r="N3837" s="4">
        <v>4</v>
      </c>
      <c r="O3837" s="4">
        <v>3</v>
      </c>
      <c r="P3837" s="4">
        <v>4</v>
      </c>
      <c r="Q3837" s="9">
        <f t="shared" si="179"/>
        <v>4.3784722222222218E-2</v>
      </c>
      <c r="R3837" s="4">
        <f t="shared" si="177"/>
        <v>40705.56212962963</v>
      </c>
      <c r="S3837" s="4">
        <v>0.34146266115288526</v>
      </c>
      <c r="T3837" s="4" t="str">
        <f>VLOOKUP(E3837,Sheet2!$A$2:$E$137,5,FALSE)</f>
        <v>US</v>
      </c>
      <c r="U3837" s="4">
        <f>VLOOKUP($T3837,Sheet4!$H$1106:$M$1351,surveys!U$1+1,FALSE)</f>
        <v>0.42883768204388006</v>
      </c>
      <c r="V3837" s="4">
        <f>VLOOKUP($T3837,Sheet4!$H$1106:$M$1351,surveys!V$1+1,FALSE)</f>
        <v>0.62778475709586301</v>
      </c>
      <c r="W3837" s="4">
        <f>VLOOKUP($T3837,Sheet4!$H$1106:$M$1351,surveys!W$1+1,FALSE)</f>
        <v>0.76918600378409652</v>
      </c>
      <c r="X3837" s="4">
        <f>VLOOKUP($T3837,Sheet4!$H$1106:$M$1351,surveys!X$1+1,FALSE)</f>
        <v>0.88987045221102745</v>
      </c>
      <c r="Y3837" s="4">
        <f>VLOOKUP($T3837,Sheet4!$H$1106:$M$1351,surveys!Y$1+1,FALSE)</f>
        <v>1</v>
      </c>
      <c r="Z3837" s="4">
        <f t="shared" si="178"/>
        <v>1</v>
      </c>
      <c r="AA3837" s="4" t="str">
        <f>VLOOKUP(T3837&amp;"-"&amp;Z3837,Sheet4!$W$2:$AA$1100,3,FALSE)</f>
        <v>New York City</v>
      </c>
      <c r="AB3837" s="4">
        <f>VLOOKUP(T3837&amp;"-"&amp;Z3837,Sheet4!$W$2:$AA$1100,4,FALSE)</f>
        <v>40.714269999999999</v>
      </c>
      <c r="AC3837" s="4">
        <f>VLOOKUP(T3837&amp;"-"&amp;Z3837,Sheet4!$W$2:$AA$1100,5,FALSE)</f>
        <v>-74.005970000000005</v>
      </c>
    </row>
    <row r="3838" spans="1:29">
      <c r="A3838" s="6">
        <v>40705</v>
      </c>
      <c r="B3838" s="7">
        <v>0.61319444444444449</v>
      </c>
      <c r="C3838" s="4" t="s">
        <v>1215</v>
      </c>
      <c r="D3838" s="4" t="s">
        <v>1214</v>
      </c>
      <c r="E3838" s="4" t="s">
        <v>90</v>
      </c>
      <c r="F3838" s="4">
        <v>3</v>
      </c>
      <c r="G3838" s="4">
        <v>3</v>
      </c>
      <c r="H3838" s="4">
        <v>3</v>
      </c>
      <c r="I3838" s="4">
        <v>3</v>
      </c>
      <c r="J3838" s="4">
        <v>5</v>
      </c>
      <c r="K3838" s="4">
        <v>3</v>
      </c>
      <c r="L3838" s="4">
        <v>3</v>
      </c>
      <c r="M3838" s="4">
        <v>5</v>
      </c>
      <c r="N3838" s="4">
        <v>4</v>
      </c>
      <c r="O3838" s="4">
        <v>3</v>
      </c>
      <c r="P3838" s="4">
        <v>4</v>
      </c>
      <c r="Q3838" s="9">
        <f t="shared" si="179"/>
        <v>9.5370370370370366E-3</v>
      </c>
      <c r="R3838" s="4">
        <f t="shared" si="177"/>
        <v>40705.613194444442</v>
      </c>
      <c r="S3838" s="4">
        <v>0.21499222982873434</v>
      </c>
      <c r="T3838" s="4" t="str">
        <f>VLOOKUP(E3838,Sheet2!$A$2:$E$137,5,FALSE)</f>
        <v>BR</v>
      </c>
      <c r="U3838" s="4">
        <f>VLOOKUP($T3838,Sheet4!$H$1106:$M$1351,surveys!U$1+1,FALSE)</f>
        <v>0.42589334033940757</v>
      </c>
      <c r="V3838" s="4">
        <f>VLOOKUP($T3838,Sheet4!$H$1106:$M$1351,surveys!V$1+1,FALSE)</f>
        <v>0.68189351679456123</v>
      </c>
      <c r="W3838" s="4">
        <f>VLOOKUP($T3838,Sheet4!$H$1106:$M$1351,surveys!W$1+1,FALSE)</f>
        <v>0.79714355145235938</v>
      </c>
      <c r="X3838" s="4">
        <f>VLOOKUP($T3838,Sheet4!$H$1106:$M$1351,surveys!X$1+1,FALSE)</f>
        <v>0.8991407500992985</v>
      </c>
      <c r="Y3838" s="4">
        <f>VLOOKUP($T3838,Sheet4!$H$1106:$M$1351,surveys!Y$1+1,FALSE)</f>
        <v>1</v>
      </c>
      <c r="Z3838" s="4">
        <f t="shared" si="178"/>
        <v>1</v>
      </c>
      <c r="AA3838" s="4" t="str">
        <f>VLOOKUP(T3838&amp;"-"&amp;Z3838,Sheet4!$W$2:$AA$1100,3,FALSE)</f>
        <v>Sao Paulo</v>
      </c>
      <c r="AB3838" s="4">
        <f>VLOOKUP(T3838&amp;"-"&amp;Z3838,Sheet4!$W$2:$AA$1100,4,FALSE)</f>
        <v>-23.547499999999999</v>
      </c>
      <c r="AC3838" s="4">
        <f>VLOOKUP(T3838&amp;"-"&amp;Z3838,Sheet4!$W$2:$AA$1100,5,FALSE)</f>
        <v>-46.636110000000002</v>
      </c>
    </row>
    <row r="3839" spans="1:29">
      <c r="A3839" s="6">
        <v>40705</v>
      </c>
      <c r="B3839" s="7">
        <v>0.61616898148148147</v>
      </c>
      <c r="C3839" s="4" t="s">
        <v>1213</v>
      </c>
      <c r="D3839" s="4" t="s">
        <v>1216</v>
      </c>
      <c r="E3839" s="4" t="s">
        <v>35</v>
      </c>
      <c r="F3839" s="4">
        <v>1</v>
      </c>
      <c r="G3839" s="4">
        <v>1</v>
      </c>
      <c r="H3839" s="4">
        <v>1</v>
      </c>
      <c r="I3839" s="4">
        <v>1</v>
      </c>
      <c r="J3839" s="4">
        <v>1</v>
      </c>
      <c r="K3839" s="4">
        <v>1</v>
      </c>
      <c r="L3839" s="4">
        <v>1</v>
      </c>
      <c r="M3839" s="4">
        <v>1</v>
      </c>
      <c r="N3839" s="4">
        <v>1</v>
      </c>
      <c r="O3839" s="4">
        <v>1</v>
      </c>
      <c r="P3839" s="4">
        <v>1</v>
      </c>
      <c r="Q3839" s="9">
        <f t="shared" si="179"/>
        <v>1.2048611111111112E-2</v>
      </c>
      <c r="R3839" s="4">
        <f t="shared" si="177"/>
        <v>40705.616168981483</v>
      </c>
      <c r="S3839" s="4">
        <v>0.3478688157474763</v>
      </c>
      <c r="T3839" s="4" t="str">
        <f>VLOOKUP(E3839,Sheet2!$A$2:$E$137,5,FALSE)</f>
        <v>CH</v>
      </c>
      <c r="U3839" s="4">
        <f>VLOOKUP($T3839,Sheet4!$H$1106:$M$1351,surveys!U$1+1,FALSE)</f>
        <v>0.36801312971081684</v>
      </c>
      <c r="V3839" s="4">
        <f>VLOOKUP($T3839,Sheet4!$H$1106:$M$1351,surveys!V$1+1,FALSE)</f>
        <v>0.56614447204928808</v>
      </c>
      <c r="W3839" s="4">
        <f>VLOOKUP($T3839,Sheet4!$H$1106:$M$1351,surveys!W$1+1,FALSE)</f>
        <v>0.74328356923090177</v>
      </c>
      <c r="X3839" s="4">
        <f>VLOOKUP($T3839,Sheet4!$H$1106:$M$1351,surveys!X$1+1,FALSE)</f>
        <v>0.87426944983797861</v>
      </c>
      <c r="Y3839" s="4">
        <f>VLOOKUP($T3839,Sheet4!$H$1106:$M$1351,surveys!Y$1+1,FALSE)</f>
        <v>1</v>
      </c>
      <c r="Z3839" s="4">
        <f t="shared" si="178"/>
        <v>1</v>
      </c>
      <c r="AA3839" s="4" t="str">
        <f>VLOOKUP(T3839&amp;"-"&amp;Z3839,Sheet4!$W$2:$AA$1100,3,FALSE)</f>
        <v>Zurich</v>
      </c>
      <c r="AB3839" s="4">
        <f>VLOOKUP(T3839&amp;"-"&amp;Z3839,Sheet4!$W$2:$AA$1100,4,FALSE)</f>
        <v>47.366669999999999</v>
      </c>
      <c r="AC3839" s="4">
        <f>VLOOKUP(T3839&amp;"-"&amp;Z3839,Sheet4!$W$2:$AA$1100,5,FALSE)</f>
        <v>8.5500000000000007</v>
      </c>
    </row>
    <row r="3840" spans="1:29">
      <c r="A3840" s="6">
        <v>40705</v>
      </c>
      <c r="B3840" s="7">
        <v>0.80577546296296287</v>
      </c>
      <c r="C3840" s="4" t="s">
        <v>1213</v>
      </c>
      <c r="D3840" s="4" t="s">
        <v>1214</v>
      </c>
      <c r="E3840" s="4" t="s">
        <v>44</v>
      </c>
      <c r="F3840" s="4">
        <v>3</v>
      </c>
      <c r="G3840" s="4">
        <v>4</v>
      </c>
      <c r="H3840" s="4">
        <v>5</v>
      </c>
      <c r="I3840" s="4">
        <v>5</v>
      </c>
      <c r="J3840" s="4">
        <v>5</v>
      </c>
      <c r="K3840" s="4">
        <v>5</v>
      </c>
      <c r="L3840" s="4">
        <v>3</v>
      </c>
      <c r="M3840" s="4">
        <v>4</v>
      </c>
      <c r="N3840" s="4">
        <v>4</v>
      </c>
      <c r="O3840" s="4">
        <v>3</v>
      </c>
      <c r="P3840" s="4">
        <v>4</v>
      </c>
      <c r="Q3840" s="9">
        <f t="shared" si="179"/>
        <v>4.2013888888888891E-3</v>
      </c>
      <c r="R3840" s="4">
        <f t="shared" si="177"/>
        <v>40705.805775462963</v>
      </c>
      <c r="S3840" s="4">
        <v>0.48660194138252777</v>
      </c>
      <c r="T3840" s="4" t="str">
        <f>VLOOKUP(E3840,Sheet2!$A$2:$E$137,5,FALSE)</f>
        <v>TR</v>
      </c>
      <c r="U3840" s="4">
        <f>VLOOKUP($T3840,Sheet4!$H$1106:$M$1351,surveys!U$1+1,FALSE)</f>
        <v>0.56282907227865631</v>
      </c>
      <c r="V3840" s="4">
        <f>VLOOKUP($T3840,Sheet4!$H$1106:$M$1351,surveys!V$1+1,FALSE)</f>
        <v>0.73998378440807921</v>
      </c>
      <c r="W3840" s="4">
        <f>VLOOKUP($T3840,Sheet4!$H$1106:$M$1351,surveys!W$1+1,FALSE)</f>
        <v>0.86593507285859772</v>
      </c>
      <c r="X3840" s="4">
        <f>VLOOKUP($T3840,Sheet4!$H$1106:$M$1351,surveys!X$1+1,FALSE)</f>
        <v>0.93709051462417825</v>
      </c>
      <c r="Y3840" s="4">
        <f>VLOOKUP($T3840,Sheet4!$H$1106:$M$1351,surveys!Y$1+1,FALSE)</f>
        <v>1</v>
      </c>
      <c r="Z3840" s="4">
        <f t="shared" si="178"/>
        <v>1</v>
      </c>
      <c r="AA3840" s="4" t="str">
        <f>VLOOKUP(T3840&amp;"-"&amp;Z3840,Sheet4!$W$2:$AA$1100,3,FALSE)</f>
        <v>Istanbul</v>
      </c>
      <c r="AB3840" s="4">
        <f>VLOOKUP(T3840&amp;"-"&amp;Z3840,Sheet4!$W$2:$AA$1100,4,FALSE)</f>
        <v>41.013840000000002</v>
      </c>
      <c r="AC3840" s="4">
        <f>VLOOKUP(T3840&amp;"-"&amp;Z3840,Sheet4!$W$2:$AA$1100,5,FALSE)</f>
        <v>28.949660000000002</v>
      </c>
    </row>
    <row r="3841" spans="1:29">
      <c r="A3841" s="6">
        <v>40705</v>
      </c>
      <c r="B3841" s="7">
        <v>0.80437499999999995</v>
      </c>
      <c r="C3841" s="4" t="s">
        <v>1215</v>
      </c>
      <c r="D3841" s="4" t="s">
        <v>1216</v>
      </c>
      <c r="E3841" s="4" t="s">
        <v>90</v>
      </c>
      <c r="F3841" s="4">
        <v>2</v>
      </c>
      <c r="G3841" s="4">
        <v>2</v>
      </c>
      <c r="H3841" s="4">
        <v>4</v>
      </c>
      <c r="I3841" s="4">
        <v>3</v>
      </c>
      <c r="J3841" s="4">
        <v>2</v>
      </c>
      <c r="K3841" s="4">
        <v>4</v>
      </c>
      <c r="L3841" s="4">
        <v>1</v>
      </c>
      <c r="M3841" s="4">
        <v>1</v>
      </c>
      <c r="N3841" s="4">
        <v>4</v>
      </c>
      <c r="O3841" s="4">
        <v>3</v>
      </c>
      <c r="P3841" s="4">
        <v>5</v>
      </c>
      <c r="Q3841" s="9">
        <f t="shared" si="179"/>
        <v>3.645833333333333E-3</v>
      </c>
      <c r="R3841" s="4">
        <f t="shared" si="177"/>
        <v>40705.804375</v>
      </c>
      <c r="S3841" s="4">
        <v>5.8560795529558396E-2</v>
      </c>
      <c r="T3841" s="4" t="str">
        <f>VLOOKUP(E3841,Sheet2!$A$2:$E$137,5,FALSE)</f>
        <v>BR</v>
      </c>
      <c r="U3841" s="4">
        <f>VLOOKUP($T3841,Sheet4!$H$1106:$M$1351,surveys!U$1+1,FALSE)</f>
        <v>0.42589334033940757</v>
      </c>
      <c r="V3841" s="4">
        <f>VLOOKUP($T3841,Sheet4!$H$1106:$M$1351,surveys!V$1+1,FALSE)</f>
        <v>0.68189351679456123</v>
      </c>
      <c r="W3841" s="4">
        <f>VLOOKUP($T3841,Sheet4!$H$1106:$M$1351,surveys!W$1+1,FALSE)</f>
        <v>0.79714355145235938</v>
      </c>
      <c r="X3841" s="4">
        <f>VLOOKUP($T3841,Sheet4!$H$1106:$M$1351,surveys!X$1+1,FALSE)</f>
        <v>0.8991407500992985</v>
      </c>
      <c r="Y3841" s="4">
        <f>VLOOKUP($T3841,Sheet4!$H$1106:$M$1351,surveys!Y$1+1,FALSE)</f>
        <v>1</v>
      </c>
      <c r="Z3841" s="4">
        <f t="shared" si="178"/>
        <v>1</v>
      </c>
      <c r="AA3841" s="4" t="str">
        <f>VLOOKUP(T3841&amp;"-"&amp;Z3841,Sheet4!$W$2:$AA$1100,3,FALSE)</f>
        <v>Sao Paulo</v>
      </c>
      <c r="AB3841" s="4">
        <f>VLOOKUP(T3841&amp;"-"&amp;Z3841,Sheet4!$W$2:$AA$1100,4,FALSE)</f>
        <v>-23.547499999999999</v>
      </c>
      <c r="AC3841" s="4">
        <f>VLOOKUP(T3841&amp;"-"&amp;Z3841,Sheet4!$W$2:$AA$1100,5,FALSE)</f>
        <v>-46.636110000000002</v>
      </c>
    </row>
    <row r="3842" spans="1:29">
      <c r="A3842" s="6">
        <v>40705</v>
      </c>
      <c r="B3842" s="7">
        <v>0.65465277777777775</v>
      </c>
      <c r="C3842" s="4" t="s">
        <v>1213</v>
      </c>
      <c r="D3842" s="4" t="s">
        <v>1217</v>
      </c>
      <c r="E3842" s="4" t="s">
        <v>23</v>
      </c>
      <c r="F3842" s="4">
        <v>2</v>
      </c>
      <c r="G3842" s="4">
        <v>5</v>
      </c>
      <c r="H3842" s="4">
        <v>3</v>
      </c>
      <c r="I3842" s="4">
        <v>4</v>
      </c>
      <c r="J3842" s="4">
        <v>3</v>
      </c>
      <c r="K3842" s="4">
        <v>3</v>
      </c>
      <c r="L3842" s="4">
        <v>2</v>
      </c>
      <c r="M3842" s="4">
        <v>3</v>
      </c>
      <c r="N3842" s="4">
        <v>5</v>
      </c>
      <c r="O3842" s="4">
        <v>3</v>
      </c>
      <c r="P3842" s="4">
        <v>3</v>
      </c>
      <c r="Q3842" s="9">
        <f t="shared" si="179"/>
        <v>3.8402777777777779E-2</v>
      </c>
      <c r="R3842" s="4">
        <f t="shared" ref="R3842:R3905" si="180">VALUE(A3842+B3842)</f>
        <v>40705.654652777775</v>
      </c>
      <c r="S3842" s="4">
        <v>1.628706489174192E-2</v>
      </c>
      <c r="T3842" s="4" t="str">
        <f>VLOOKUP(E3842,Sheet2!$A$2:$E$137,5,FALSE)</f>
        <v>CA</v>
      </c>
      <c r="U3842" s="4">
        <f>VLOOKUP($T3842,Sheet4!$H$1106:$M$1351,surveys!U$1+1,FALSE)</f>
        <v>0.39929817507859233</v>
      </c>
      <c r="V3842" s="4">
        <f>VLOOKUP($T3842,Sheet4!$H$1106:$M$1351,surveys!V$1+1,FALSE)</f>
        <v>0.68226808593455113</v>
      </c>
      <c r="W3842" s="4">
        <f>VLOOKUP($T3842,Sheet4!$H$1106:$M$1351,surveys!W$1+1,FALSE)</f>
        <v>0.8413893511967715</v>
      </c>
      <c r="X3842" s="4">
        <f>VLOOKUP($T3842,Sheet4!$H$1106:$M$1351,surveys!X$1+1,FALSE)</f>
        <v>0.92969032990429024</v>
      </c>
      <c r="Y3842" s="4">
        <f>VLOOKUP($T3842,Sheet4!$H$1106:$M$1351,surveys!Y$1+1,FALSE)</f>
        <v>1</v>
      </c>
      <c r="Z3842" s="4">
        <f t="shared" si="178"/>
        <v>1</v>
      </c>
      <c r="AA3842" s="4" t="str">
        <f>VLOOKUP(T3842&amp;"-"&amp;Z3842,Sheet4!$W$2:$AA$1100,3,FALSE)</f>
        <v>Toronto</v>
      </c>
      <c r="AB3842" s="4">
        <f>VLOOKUP(T3842&amp;"-"&amp;Z3842,Sheet4!$W$2:$AA$1100,4,FALSE)</f>
        <v>43.700110000000002</v>
      </c>
      <c r="AC3842" s="4">
        <f>VLOOKUP(T3842&amp;"-"&amp;Z3842,Sheet4!$W$2:$AA$1100,5,FALSE)</f>
        <v>-79.416300000000007</v>
      </c>
    </row>
    <row r="3843" spans="1:29">
      <c r="A3843" s="6">
        <v>40705</v>
      </c>
      <c r="B3843" s="7">
        <v>0.72747685185185185</v>
      </c>
      <c r="C3843" s="4" t="s">
        <v>1215</v>
      </c>
      <c r="D3843" s="4" t="s">
        <v>1216</v>
      </c>
      <c r="E3843" s="4" t="s">
        <v>257</v>
      </c>
      <c r="F3843" s="4">
        <v>5</v>
      </c>
      <c r="G3843" s="4">
        <v>5</v>
      </c>
      <c r="H3843" s="4">
        <v>5</v>
      </c>
      <c r="I3843" s="4">
        <v>5</v>
      </c>
      <c r="J3843" s="4">
        <v>5</v>
      </c>
      <c r="K3843" s="4">
        <v>5</v>
      </c>
      <c r="L3843" s="4">
        <v>5</v>
      </c>
      <c r="M3843" s="4">
        <v>5</v>
      </c>
      <c r="N3843" s="4">
        <v>5</v>
      </c>
      <c r="O3843" s="4">
        <v>5</v>
      </c>
      <c r="P3843" s="4">
        <v>5</v>
      </c>
      <c r="Q3843" s="9">
        <f t="shared" si="179"/>
        <v>1.9351851851851853E-2</v>
      </c>
      <c r="R3843" s="4">
        <f t="shared" si="180"/>
        <v>40705.727476851855</v>
      </c>
      <c r="S3843" s="4">
        <v>0.42414868816094331</v>
      </c>
      <c r="T3843" s="4" t="str">
        <f>VLOOKUP(E3843,Sheet2!$A$2:$E$137,5,FALSE)</f>
        <v>PE</v>
      </c>
      <c r="U3843" s="4">
        <f>VLOOKUP($T3843,Sheet4!$H$1106:$M$1351,surveys!U$1+1,FALSE)</f>
        <v>0.72198977606004955</v>
      </c>
      <c r="V3843" s="4">
        <f>VLOOKUP($T3843,Sheet4!$H$1106:$M$1351,surveys!V$1+1,FALSE)</f>
        <v>0.80048106510681327</v>
      </c>
      <c r="W3843" s="4">
        <f>VLOOKUP($T3843,Sheet4!$H$1106:$M$1351,surveys!W$1+1,FALSE)</f>
        <v>0.87637199718072256</v>
      </c>
      <c r="X3843" s="4">
        <f>VLOOKUP($T3843,Sheet4!$H$1106:$M$1351,surveys!X$1+1,FALSE)</f>
        <v>0.94612139857884603</v>
      </c>
      <c r="Y3843" s="4">
        <f>VLOOKUP($T3843,Sheet4!$H$1106:$M$1351,surveys!Y$1+1,FALSE)</f>
        <v>1</v>
      </c>
      <c r="Z3843" s="4">
        <f t="shared" ref="Z3843:Z3906" si="181">IF(S3843&lt;U3843,1,IF(S3843&lt;V3843,2,IF(S3843&lt;W3843,3,IF(S3843&lt;X3843,4,5))))</f>
        <v>1</v>
      </c>
      <c r="AA3843" s="4" t="str">
        <f>VLOOKUP(T3843&amp;"-"&amp;Z3843,Sheet4!$W$2:$AA$1100,3,FALSE)</f>
        <v>Lima</v>
      </c>
      <c r="AB3843" s="4">
        <f>VLOOKUP(T3843&amp;"-"&amp;Z3843,Sheet4!$W$2:$AA$1100,4,FALSE)</f>
        <v>-12.04318</v>
      </c>
      <c r="AC3843" s="4">
        <f>VLOOKUP(T3843&amp;"-"&amp;Z3843,Sheet4!$W$2:$AA$1100,5,FALSE)</f>
        <v>-77.028239999999997</v>
      </c>
    </row>
    <row r="3844" spans="1:29">
      <c r="A3844" s="6">
        <v>40705</v>
      </c>
      <c r="B3844" s="7">
        <v>0.80163194444444441</v>
      </c>
      <c r="C3844" s="4" t="s">
        <v>1213</v>
      </c>
      <c r="D3844" s="4" t="s">
        <v>1214</v>
      </c>
      <c r="E3844" s="4" t="s">
        <v>21</v>
      </c>
      <c r="F3844" s="4">
        <v>3</v>
      </c>
      <c r="G3844" s="4">
        <v>5</v>
      </c>
      <c r="H3844" s="4">
        <v>5</v>
      </c>
      <c r="I3844" s="4">
        <v>4</v>
      </c>
      <c r="J3844" s="4">
        <v>5</v>
      </c>
      <c r="K3844" s="4">
        <v>5</v>
      </c>
      <c r="L3844" s="4">
        <v>5</v>
      </c>
      <c r="M3844" s="4">
        <v>4</v>
      </c>
      <c r="N3844" s="4">
        <v>4</v>
      </c>
      <c r="O3844" s="4">
        <v>4</v>
      </c>
      <c r="P3844" s="4">
        <v>5</v>
      </c>
      <c r="Q3844" s="9">
        <f t="shared" si="179"/>
        <v>1.2037037037037038E-3</v>
      </c>
      <c r="R3844" s="4">
        <f t="shared" si="180"/>
        <v>40705.801631944443</v>
      </c>
      <c r="S3844" s="4">
        <v>0.29574769600693873</v>
      </c>
      <c r="T3844" s="4" t="str">
        <f>VLOOKUP(E3844,Sheet2!$A$2:$E$137,5,FALSE)</f>
        <v>MX</v>
      </c>
      <c r="U3844" s="4">
        <f>VLOOKUP($T3844,Sheet4!$H$1106:$M$1351,surveys!U$1+1,FALSE)</f>
        <v>0.64192227588837014</v>
      </c>
      <c r="V3844" s="4">
        <f>VLOOKUP($T3844,Sheet4!$H$1106:$M$1351,surveys!V$1+1,FALSE)</f>
        <v>0.73699712700692854</v>
      </c>
      <c r="W3844" s="4">
        <f>VLOOKUP($T3844,Sheet4!$H$1106:$M$1351,surveys!W$1+1,FALSE)</f>
        <v>0.83130642446864456</v>
      </c>
      <c r="X3844" s="4">
        <f>VLOOKUP($T3844,Sheet4!$H$1106:$M$1351,surveys!X$1+1,FALSE)</f>
        <v>0.91696724211461977</v>
      </c>
      <c r="Y3844" s="4">
        <f>VLOOKUP($T3844,Sheet4!$H$1106:$M$1351,surveys!Y$1+1,FALSE)</f>
        <v>1</v>
      </c>
      <c r="Z3844" s="4">
        <f t="shared" si="181"/>
        <v>1</v>
      </c>
      <c r="AA3844" s="4" t="str">
        <f>VLOOKUP(T3844&amp;"-"&amp;Z3844,Sheet4!$W$2:$AA$1100,3,FALSE)</f>
        <v>Mexico City</v>
      </c>
      <c r="AB3844" s="4">
        <f>VLOOKUP(T3844&amp;"-"&amp;Z3844,Sheet4!$W$2:$AA$1100,4,FALSE)</f>
        <v>19.428470000000001</v>
      </c>
      <c r="AC3844" s="4">
        <f>VLOOKUP(T3844&amp;"-"&amp;Z3844,Sheet4!$W$2:$AA$1100,5,FALSE)</f>
        <v>-99.127660000000006</v>
      </c>
    </row>
    <row r="3845" spans="1:29">
      <c r="A3845" s="6">
        <v>40705</v>
      </c>
      <c r="B3845" s="7">
        <v>0.80281249999999993</v>
      </c>
      <c r="C3845" s="4" t="s">
        <v>1215</v>
      </c>
      <c r="D3845" s="4" t="s">
        <v>1217</v>
      </c>
      <c r="E3845" s="4" t="s">
        <v>75</v>
      </c>
      <c r="F3845" s="4">
        <v>5</v>
      </c>
      <c r="G3845" s="4">
        <v>5</v>
      </c>
      <c r="H3845" s="4">
        <v>5</v>
      </c>
      <c r="I3845" s="4">
        <v>4</v>
      </c>
      <c r="J3845" s="4">
        <v>4</v>
      </c>
      <c r="K3845" s="4">
        <v>5</v>
      </c>
      <c r="L3845" s="4">
        <v>5</v>
      </c>
      <c r="M3845" s="4">
        <v>5</v>
      </c>
      <c r="N3845" s="4">
        <v>5</v>
      </c>
      <c r="O3845" s="4">
        <v>5</v>
      </c>
      <c r="P3845" s="4">
        <v>5</v>
      </c>
      <c r="Q3845" s="9">
        <f t="shared" ref="Q3845:Q3908" si="182">TIME(VALUE(MID(B3845,1,2)),VALUE(MID(B3845,4,2)),VALUE(RIGHT(B3845,2)))</f>
        <v>1.6782407407407406E-3</v>
      </c>
      <c r="R3845" s="4">
        <f t="shared" si="180"/>
        <v>40705.802812499998</v>
      </c>
      <c r="S3845" s="4">
        <v>0.97868943103892159</v>
      </c>
      <c r="T3845" s="4" t="str">
        <f>VLOOKUP(E3845,Sheet2!$A$2:$E$137,5,FALSE)</f>
        <v>NL</v>
      </c>
      <c r="U3845" s="4">
        <f>VLOOKUP($T3845,Sheet4!$H$1106:$M$1351,surveys!U$1+1,FALSE)</f>
        <v>0.32046134514638702</v>
      </c>
      <c r="V3845" s="4">
        <f>VLOOKUP($T3845,Sheet4!$H$1106:$M$1351,surveys!V$1+1,FALSE)</f>
        <v>0.57894347951583991</v>
      </c>
      <c r="W3845" s="4">
        <f>VLOOKUP($T3845,Sheet4!$H$1106:$M$1351,surveys!W$1+1,FALSE)</f>
        <v>0.78388532741989281</v>
      </c>
      <c r="X3845" s="4">
        <f>VLOOKUP($T3845,Sheet4!$H$1106:$M$1351,surveys!X$1+1,FALSE)</f>
        <v>0.90942307659069177</v>
      </c>
      <c r="Y3845" s="4">
        <f>VLOOKUP($T3845,Sheet4!$H$1106:$M$1351,surveys!Y$1+1,FALSE)</f>
        <v>1</v>
      </c>
      <c r="Z3845" s="4">
        <f t="shared" si="181"/>
        <v>5</v>
      </c>
      <c r="AA3845" s="4" t="str">
        <f>VLOOKUP(T3845&amp;"-"&amp;Z3845,Sheet4!$W$2:$AA$1100,3,FALSE)</f>
        <v>Eindhoven</v>
      </c>
      <c r="AB3845" s="4">
        <f>VLOOKUP(T3845&amp;"-"&amp;Z3845,Sheet4!$W$2:$AA$1100,4,FALSE)</f>
        <v>51.440829999999998</v>
      </c>
      <c r="AC3845" s="4">
        <f>VLOOKUP(T3845&amp;"-"&amp;Z3845,Sheet4!$W$2:$AA$1100,5,FALSE)</f>
        <v>5.4777800000000001</v>
      </c>
    </row>
    <row r="3846" spans="1:29">
      <c r="A3846" s="6">
        <v>40705</v>
      </c>
      <c r="B3846" s="7">
        <v>0.81137731481481479</v>
      </c>
      <c r="C3846" s="4" t="s">
        <v>1213</v>
      </c>
      <c r="D3846" s="4" t="s">
        <v>1214</v>
      </c>
      <c r="E3846" s="4" t="s">
        <v>257</v>
      </c>
      <c r="F3846" s="4">
        <v>5</v>
      </c>
      <c r="G3846" s="4">
        <v>4</v>
      </c>
      <c r="H3846" s="4">
        <v>4</v>
      </c>
      <c r="I3846" s="4">
        <v>5</v>
      </c>
      <c r="J3846" s="4">
        <v>5</v>
      </c>
      <c r="K3846" s="4">
        <v>5</v>
      </c>
      <c r="L3846" s="4">
        <v>4</v>
      </c>
      <c r="M3846" s="4">
        <v>5</v>
      </c>
      <c r="N3846" s="4">
        <v>4</v>
      </c>
      <c r="O3846" s="4">
        <v>4</v>
      </c>
      <c r="P3846" s="4">
        <v>5</v>
      </c>
      <c r="Q3846" s="9">
        <f t="shared" si="182"/>
        <v>7.8125E-3</v>
      </c>
      <c r="R3846" s="4">
        <f t="shared" si="180"/>
        <v>40705.811377314814</v>
      </c>
      <c r="S3846" s="4">
        <v>0.58416092349582138</v>
      </c>
      <c r="T3846" s="4" t="str">
        <f>VLOOKUP(E3846,Sheet2!$A$2:$E$137,5,FALSE)</f>
        <v>PE</v>
      </c>
      <c r="U3846" s="4">
        <f>VLOOKUP($T3846,Sheet4!$H$1106:$M$1351,surveys!U$1+1,FALSE)</f>
        <v>0.72198977606004955</v>
      </c>
      <c r="V3846" s="4">
        <f>VLOOKUP($T3846,Sheet4!$H$1106:$M$1351,surveys!V$1+1,FALSE)</f>
        <v>0.80048106510681327</v>
      </c>
      <c r="W3846" s="4">
        <f>VLOOKUP($T3846,Sheet4!$H$1106:$M$1351,surveys!W$1+1,FALSE)</f>
        <v>0.87637199718072256</v>
      </c>
      <c r="X3846" s="4">
        <f>VLOOKUP($T3846,Sheet4!$H$1106:$M$1351,surveys!X$1+1,FALSE)</f>
        <v>0.94612139857884603</v>
      </c>
      <c r="Y3846" s="4">
        <f>VLOOKUP($T3846,Sheet4!$H$1106:$M$1351,surveys!Y$1+1,FALSE)</f>
        <v>1</v>
      </c>
      <c r="Z3846" s="4">
        <f t="shared" si="181"/>
        <v>1</v>
      </c>
      <c r="AA3846" s="4" t="str">
        <f>VLOOKUP(T3846&amp;"-"&amp;Z3846,Sheet4!$W$2:$AA$1100,3,FALSE)</f>
        <v>Lima</v>
      </c>
      <c r="AB3846" s="4">
        <f>VLOOKUP(T3846&amp;"-"&amp;Z3846,Sheet4!$W$2:$AA$1100,4,FALSE)</f>
        <v>-12.04318</v>
      </c>
      <c r="AC3846" s="4">
        <f>VLOOKUP(T3846&amp;"-"&amp;Z3846,Sheet4!$W$2:$AA$1100,5,FALSE)</f>
        <v>-77.028239999999997</v>
      </c>
    </row>
    <row r="3847" spans="1:29">
      <c r="A3847" s="6">
        <v>40705</v>
      </c>
      <c r="B3847" s="7">
        <v>0.87390046296296298</v>
      </c>
      <c r="C3847" s="4" t="s">
        <v>1213</v>
      </c>
      <c r="D3847" s="4" t="s">
        <v>1216</v>
      </c>
      <c r="E3847" s="4" t="s">
        <v>13</v>
      </c>
      <c r="F3847" s="4">
        <v>2</v>
      </c>
      <c r="G3847" s="4">
        <v>2</v>
      </c>
      <c r="H3847" s="4">
        <v>1</v>
      </c>
      <c r="I3847" s="4">
        <v>3</v>
      </c>
      <c r="J3847" s="4">
        <v>1</v>
      </c>
      <c r="K3847" s="4">
        <v>4</v>
      </c>
      <c r="L3847" s="4">
        <v>2</v>
      </c>
      <c r="M3847" s="4">
        <v>5</v>
      </c>
      <c r="N3847" s="4">
        <v>1</v>
      </c>
      <c r="O3847" s="4">
        <v>5</v>
      </c>
      <c r="P3847" s="4">
        <v>1</v>
      </c>
      <c r="Q3847" s="9">
        <f t="shared" si="182"/>
        <v>5.1423611111111107E-2</v>
      </c>
      <c r="R3847" s="4">
        <f t="shared" si="180"/>
        <v>40705.873900462961</v>
      </c>
      <c r="S3847" s="4">
        <v>0.27317692069607347</v>
      </c>
      <c r="T3847" s="4" t="str">
        <f>VLOOKUP(E3847,Sheet2!$A$2:$E$137,5,FALSE)</f>
        <v>GB</v>
      </c>
      <c r="U3847" s="4">
        <f>VLOOKUP($T3847,Sheet4!$H$1106:$M$1351,surveys!U$1+1,FALSE)</f>
        <v>0.43993408527720174</v>
      </c>
      <c r="V3847" s="4">
        <f>VLOOKUP($T3847,Sheet4!$H$1106:$M$1351,surveys!V$1+1,FALSE)</f>
        <v>0.87986817055440347</v>
      </c>
      <c r="W3847" s="4">
        <f>VLOOKUP($T3847,Sheet4!$H$1106:$M$1351,surveys!W$1+1,FALSE)</f>
        <v>0.93717230822503084</v>
      </c>
      <c r="X3847" s="4">
        <f>VLOOKUP($T3847,Sheet4!$H$1106:$M$1351,surveys!X$1+1,FALSE)</f>
        <v>0.97269979890956382</v>
      </c>
      <c r="Y3847" s="4">
        <f>VLOOKUP($T3847,Sheet4!$H$1106:$M$1351,surveys!Y$1+1,FALSE)</f>
        <v>1</v>
      </c>
      <c r="Z3847" s="4">
        <f t="shared" si="181"/>
        <v>1</v>
      </c>
      <c r="AA3847" s="4" t="str">
        <f>VLOOKUP(T3847&amp;"-"&amp;Z3847,Sheet4!$W$2:$AA$1100,3,FALSE)</f>
        <v>City of London</v>
      </c>
      <c r="AB3847" s="4">
        <f>VLOOKUP(T3847&amp;"-"&amp;Z3847,Sheet4!$W$2:$AA$1100,4,FALSE)</f>
        <v>51.512790000000003</v>
      </c>
      <c r="AC3847" s="4">
        <f>VLOOKUP(T3847&amp;"-"&amp;Z3847,Sheet4!$W$2:$AA$1100,5,FALSE)</f>
        <v>-9.1840000000000005E-2</v>
      </c>
    </row>
    <row r="3848" spans="1:29">
      <c r="A3848" s="6">
        <v>40705</v>
      </c>
      <c r="B3848" s="7">
        <v>0.90328703703703705</v>
      </c>
      <c r="C3848" s="4" t="s">
        <v>1213</v>
      </c>
      <c r="D3848" s="4" t="s">
        <v>1217</v>
      </c>
      <c r="E3848" s="4" t="s">
        <v>11</v>
      </c>
      <c r="F3848" s="4">
        <v>1</v>
      </c>
      <c r="G3848" s="4">
        <v>1</v>
      </c>
      <c r="H3848" s="4">
        <v>4</v>
      </c>
      <c r="I3848" s="4">
        <v>1</v>
      </c>
      <c r="J3848" s="4">
        <v>3</v>
      </c>
      <c r="K3848" s="4">
        <v>4</v>
      </c>
      <c r="L3848" s="4">
        <v>1</v>
      </c>
      <c r="M3848" s="4">
        <v>1</v>
      </c>
      <c r="N3848" s="4">
        <v>1</v>
      </c>
      <c r="O3848" s="4">
        <v>3</v>
      </c>
      <c r="P3848" s="4">
        <v>1</v>
      </c>
      <c r="Q3848" s="9">
        <f t="shared" si="182"/>
        <v>2.5115740740740741E-3</v>
      </c>
      <c r="R3848" s="4">
        <f t="shared" si="180"/>
        <v>40705.903287037036</v>
      </c>
      <c r="S3848" s="4">
        <v>2.9696752003089522E-2</v>
      </c>
      <c r="T3848" s="4" t="str">
        <f>VLOOKUP(E3848,Sheet2!$A$2:$E$137,5,FALSE)</f>
        <v>FR</v>
      </c>
      <c r="U3848" s="4">
        <f>VLOOKUP($T3848,Sheet4!$H$1106:$M$1351,surveys!U$1+1,FALSE)</f>
        <v>0.51193913659220647</v>
      </c>
      <c r="V3848" s="4">
        <f>VLOOKUP($T3848,Sheet4!$H$1106:$M$1351,surveys!V$1+1,FALSE)</f>
        <v>0.70220575033861143</v>
      </c>
      <c r="W3848" s="4">
        <f>VLOOKUP($T3848,Sheet4!$H$1106:$M$1351,surveys!W$1+1,FALSE)</f>
        <v>0.81527182039156842</v>
      </c>
      <c r="X3848" s="4">
        <f>VLOOKUP($T3848,Sheet4!$H$1106:$M$1351,surveys!X$1+1,FALSE)</f>
        <v>0.91893911792009964</v>
      </c>
      <c r="Y3848" s="4">
        <f>VLOOKUP($T3848,Sheet4!$H$1106:$M$1351,surveys!Y$1+1,FALSE)</f>
        <v>1</v>
      </c>
      <c r="Z3848" s="4">
        <f t="shared" si="181"/>
        <v>1</v>
      </c>
      <c r="AA3848" s="4" t="str">
        <f>VLOOKUP(T3848&amp;"-"&amp;Z3848,Sheet4!$W$2:$AA$1100,3,FALSE)</f>
        <v>Paris</v>
      </c>
      <c r="AB3848" s="4">
        <f>VLOOKUP(T3848&amp;"-"&amp;Z3848,Sheet4!$W$2:$AA$1100,4,FALSE)</f>
        <v>48.853409999999997</v>
      </c>
      <c r="AC3848" s="4">
        <f>VLOOKUP(T3848&amp;"-"&amp;Z3848,Sheet4!$W$2:$AA$1100,5,FALSE)</f>
        <v>2.3488000000000002</v>
      </c>
    </row>
    <row r="3849" spans="1:29">
      <c r="A3849" s="6">
        <v>40705</v>
      </c>
      <c r="B3849" s="7">
        <v>0.90354166666666658</v>
      </c>
      <c r="C3849" s="4" t="s">
        <v>1215</v>
      </c>
      <c r="D3849" s="4" t="s">
        <v>1217</v>
      </c>
      <c r="E3849" s="4" t="s">
        <v>33</v>
      </c>
      <c r="F3849" s="4">
        <v>2</v>
      </c>
      <c r="G3849" s="4">
        <v>4</v>
      </c>
      <c r="H3849" s="4">
        <v>4</v>
      </c>
      <c r="I3849" s="4">
        <v>5</v>
      </c>
      <c r="J3849" s="4">
        <v>5</v>
      </c>
      <c r="K3849" s="4">
        <v>5</v>
      </c>
      <c r="L3849" s="4">
        <v>4</v>
      </c>
      <c r="M3849" s="4">
        <v>5</v>
      </c>
      <c r="N3849" s="4">
        <v>5</v>
      </c>
      <c r="O3849" s="4">
        <v>4</v>
      </c>
      <c r="P3849" s="4">
        <v>3</v>
      </c>
      <c r="Q3849" s="9">
        <f t="shared" si="182"/>
        <v>2.8587962962962968E-3</v>
      </c>
      <c r="R3849" s="4">
        <f t="shared" si="180"/>
        <v>40705.903541666667</v>
      </c>
      <c r="S3849" s="4">
        <v>7.6609649605497765E-2</v>
      </c>
      <c r="T3849" s="4" t="str">
        <f>VLOOKUP(E3849,Sheet2!$A$2:$E$137,5,FALSE)</f>
        <v>IT</v>
      </c>
      <c r="U3849" s="4">
        <f>VLOOKUP($T3849,Sheet4!$H$1106:$M$1351,surveys!U$1+1,FALSE)</f>
        <v>0.40073733113706772</v>
      </c>
      <c r="V3849" s="4">
        <f>VLOOKUP($T3849,Sheet4!$H$1106:$M$1351,surveys!V$1+1,FALSE)</f>
        <v>0.60502083075372182</v>
      </c>
      <c r="W3849" s="4">
        <f>VLOOKUP($T3849,Sheet4!$H$1106:$M$1351,surveys!W$1+1,FALSE)</f>
        <v>0.75963680320784854</v>
      </c>
      <c r="X3849" s="4">
        <f>VLOOKUP($T3849,Sheet4!$H$1106:$M$1351,surveys!X$1+1,FALSE)</f>
        <v>0.89491209934724891</v>
      </c>
      <c r="Y3849" s="4">
        <f>VLOOKUP($T3849,Sheet4!$H$1106:$M$1351,surveys!Y$1+1,FALSE)</f>
        <v>1</v>
      </c>
      <c r="Z3849" s="4">
        <f t="shared" si="181"/>
        <v>1</v>
      </c>
      <c r="AA3849" s="4" t="str">
        <f>VLOOKUP(T3849&amp;"-"&amp;Z3849,Sheet4!$W$2:$AA$1100,3,FALSE)</f>
        <v>Roma</v>
      </c>
      <c r="AB3849" s="4">
        <f>VLOOKUP(T3849&amp;"-"&amp;Z3849,Sheet4!$W$2:$AA$1100,4,FALSE)</f>
        <v>41.894739999999999</v>
      </c>
      <c r="AC3849" s="4">
        <f>VLOOKUP(T3849&amp;"-"&amp;Z3849,Sheet4!$W$2:$AA$1100,5,FALSE)</f>
        <v>12.4839</v>
      </c>
    </row>
    <row r="3850" spans="1:29">
      <c r="A3850" s="6">
        <v>40705</v>
      </c>
      <c r="B3850" s="7">
        <v>0.91280092592592599</v>
      </c>
      <c r="C3850" s="4" t="s">
        <v>1213</v>
      </c>
      <c r="D3850" s="4" t="s">
        <v>1218</v>
      </c>
      <c r="E3850" s="4" t="s">
        <v>26</v>
      </c>
      <c r="F3850" s="4">
        <v>1</v>
      </c>
      <c r="G3850" s="4">
        <v>2</v>
      </c>
      <c r="H3850" s="4">
        <v>3</v>
      </c>
      <c r="I3850" s="4">
        <v>5</v>
      </c>
      <c r="J3850" s="4">
        <v>2</v>
      </c>
      <c r="K3850" s="4">
        <v>1</v>
      </c>
      <c r="L3850" s="4">
        <v>1</v>
      </c>
      <c r="M3850" s="4">
        <v>3</v>
      </c>
      <c r="N3850" s="4">
        <v>5</v>
      </c>
      <c r="O3850" s="4">
        <v>3</v>
      </c>
      <c r="P3850" s="4">
        <v>5</v>
      </c>
      <c r="Q3850" s="9">
        <f t="shared" si="182"/>
        <v>8.6342592592592599E-3</v>
      </c>
      <c r="R3850" s="4">
        <f t="shared" si="180"/>
        <v>40705.912800925929</v>
      </c>
      <c r="S3850" s="4">
        <v>9.2287172759108582E-2</v>
      </c>
      <c r="T3850" s="4" t="str">
        <f>VLOOKUP(E3850,Sheet2!$A$2:$E$137,5,FALSE)</f>
        <v>DE</v>
      </c>
      <c r="U3850" s="4">
        <f>VLOOKUP($T3850,Sheet4!$H$1106:$M$1351,surveys!U$1+1,FALSE)</f>
        <v>0.42620281948941302</v>
      </c>
      <c r="V3850" s="4">
        <f>VLOOKUP($T3850,Sheet4!$H$1106:$M$1351,surveys!V$1+1,FALSE)</f>
        <v>0.64253089557903176</v>
      </c>
      <c r="W3850" s="4">
        <f>VLOOKUP($T3850,Sheet4!$H$1106:$M$1351,surveys!W$1+1,FALSE)</f>
        <v>0.79931043378760003</v>
      </c>
      <c r="X3850" s="4">
        <f>VLOOKUP($T3850,Sheet4!$H$1106:$M$1351,surveys!X$1+1,FALSE)</f>
        <v>0.91914675697020254</v>
      </c>
      <c r="Y3850" s="4">
        <f>VLOOKUP($T3850,Sheet4!$H$1106:$M$1351,surveys!Y$1+1,FALSE)</f>
        <v>1</v>
      </c>
      <c r="Z3850" s="4">
        <f t="shared" si="181"/>
        <v>1</v>
      </c>
      <c r="AA3850" s="4" t="str">
        <f>VLOOKUP(T3850&amp;"-"&amp;Z3850,Sheet4!$W$2:$AA$1100,3,FALSE)</f>
        <v>Berlin</v>
      </c>
      <c r="AB3850" s="4">
        <f>VLOOKUP(T3850&amp;"-"&amp;Z3850,Sheet4!$W$2:$AA$1100,4,FALSE)</f>
        <v>52.524369999999998</v>
      </c>
      <c r="AC3850" s="4">
        <f>VLOOKUP(T3850&amp;"-"&amp;Z3850,Sheet4!$W$2:$AA$1100,5,FALSE)</f>
        <v>13.41053</v>
      </c>
    </row>
    <row r="3851" spans="1:29">
      <c r="A3851" s="6">
        <v>40705</v>
      </c>
      <c r="B3851" s="7">
        <v>0.98159722222222223</v>
      </c>
      <c r="C3851" s="4" t="s">
        <v>1213</v>
      </c>
      <c r="D3851" s="4" t="s">
        <v>1216</v>
      </c>
      <c r="E3851" s="4" t="s">
        <v>13</v>
      </c>
      <c r="F3851" s="4">
        <v>1</v>
      </c>
      <c r="G3851" s="4">
        <v>1</v>
      </c>
      <c r="H3851" s="4">
        <v>1</v>
      </c>
      <c r="I3851" s="4">
        <v>1</v>
      </c>
      <c r="J3851" s="4">
        <v>1</v>
      </c>
      <c r="K3851" s="4">
        <v>1</v>
      </c>
      <c r="L3851" s="4">
        <v>1</v>
      </c>
      <c r="M3851" s="4">
        <v>1</v>
      </c>
      <c r="N3851" s="4">
        <v>1</v>
      </c>
      <c r="O3851" s="4">
        <v>1</v>
      </c>
      <c r="P3851" s="4">
        <v>1</v>
      </c>
      <c r="Q3851" s="9">
        <f t="shared" si="182"/>
        <v>5.6504629629629627E-2</v>
      </c>
      <c r="R3851" s="4">
        <f t="shared" si="180"/>
        <v>40705.98159722222</v>
      </c>
      <c r="S3851" s="4">
        <v>0.38092630222270518</v>
      </c>
      <c r="T3851" s="4" t="str">
        <f>VLOOKUP(E3851,Sheet2!$A$2:$E$137,5,FALSE)</f>
        <v>GB</v>
      </c>
      <c r="U3851" s="4">
        <f>VLOOKUP($T3851,Sheet4!$H$1106:$M$1351,surveys!U$1+1,FALSE)</f>
        <v>0.43993408527720174</v>
      </c>
      <c r="V3851" s="4">
        <f>VLOOKUP($T3851,Sheet4!$H$1106:$M$1351,surveys!V$1+1,FALSE)</f>
        <v>0.87986817055440347</v>
      </c>
      <c r="W3851" s="4">
        <f>VLOOKUP($T3851,Sheet4!$H$1106:$M$1351,surveys!W$1+1,FALSE)</f>
        <v>0.93717230822503084</v>
      </c>
      <c r="X3851" s="4">
        <f>VLOOKUP($T3851,Sheet4!$H$1106:$M$1351,surveys!X$1+1,FALSE)</f>
        <v>0.97269979890956382</v>
      </c>
      <c r="Y3851" s="4">
        <f>VLOOKUP($T3851,Sheet4!$H$1106:$M$1351,surveys!Y$1+1,FALSE)</f>
        <v>1</v>
      </c>
      <c r="Z3851" s="4">
        <f t="shared" si="181"/>
        <v>1</v>
      </c>
      <c r="AA3851" s="4" t="str">
        <f>VLOOKUP(T3851&amp;"-"&amp;Z3851,Sheet4!$W$2:$AA$1100,3,FALSE)</f>
        <v>City of London</v>
      </c>
      <c r="AB3851" s="4">
        <f>VLOOKUP(T3851&amp;"-"&amp;Z3851,Sheet4!$W$2:$AA$1100,4,FALSE)</f>
        <v>51.512790000000003</v>
      </c>
      <c r="AC3851" s="4">
        <f>VLOOKUP(T3851&amp;"-"&amp;Z3851,Sheet4!$W$2:$AA$1100,5,FALSE)</f>
        <v>-9.1840000000000005E-2</v>
      </c>
    </row>
    <row r="3852" spans="1:29">
      <c r="A3852" s="6">
        <v>40704</v>
      </c>
      <c r="B3852" s="7">
        <v>0.20159722222222221</v>
      </c>
      <c r="C3852" s="4" t="s">
        <v>1213</v>
      </c>
      <c r="D3852" s="4" t="s">
        <v>1214</v>
      </c>
      <c r="E3852" s="4" t="s">
        <v>216</v>
      </c>
      <c r="F3852" s="4">
        <v>1</v>
      </c>
      <c r="G3852" s="4">
        <v>1</v>
      </c>
      <c r="H3852" s="4">
        <v>1</v>
      </c>
      <c r="I3852" s="4">
        <v>1</v>
      </c>
      <c r="J3852" s="4">
        <v>1</v>
      </c>
      <c r="K3852" s="4">
        <v>1</v>
      </c>
      <c r="L3852" s="4">
        <v>1</v>
      </c>
      <c r="M3852" s="4">
        <v>1</v>
      </c>
      <c r="N3852" s="4">
        <v>1</v>
      </c>
      <c r="O3852" s="4">
        <v>1</v>
      </c>
      <c r="P3852" s="4">
        <v>1</v>
      </c>
      <c r="Q3852" s="9">
        <f t="shared" si="182"/>
        <v>9.4907407407407408E-4</v>
      </c>
      <c r="R3852" s="4">
        <f t="shared" si="180"/>
        <v>40704.201597222222</v>
      </c>
      <c r="S3852" s="4">
        <v>0.18991446756522734</v>
      </c>
      <c r="T3852" s="4" t="str">
        <f>VLOOKUP(E3852,Sheet2!$A$2:$E$137,5,FALSE)</f>
        <v>ID</v>
      </c>
      <c r="U3852" s="4">
        <f>VLOOKUP($T3852,Sheet4!$H$1106:$M$1351,surveys!U$1+1,FALSE)</f>
        <v>0.53760181870510548</v>
      </c>
      <c r="V3852" s="4">
        <f>VLOOKUP($T3852,Sheet4!$H$1106:$M$1351,surveys!V$1+1,FALSE)</f>
        <v>0.68708687396399803</v>
      </c>
      <c r="W3852" s="4">
        <f>VLOOKUP($T3852,Sheet4!$H$1106:$M$1351,surveys!W$1+1,FALSE)</f>
        <v>0.79731074480843889</v>
      </c>
      <c r="X3852" s="4">
        <f>VLOOKUP($T3852,Sheet4!$H$1106:$M$1351,surveys!X$1+1,FALSE)</f>
        <v>0.90430829504076271</v>
      </c>
      <c r="Y3852" s="4">
        <f>VLOOKUP($T3852,Sheet4!$H$1106:$M$1351,surveys!Y$1+1,FALSE)</f>
        <v>1</v>
      </c>
      <c r="Z3852" s="4">
        <f t="shared" si="181"/>
        <v>1</v>
      </c>
      <c r="AA3852" s="4" t="str">
        <f>VLOOKUP(T3852&amp;"-"&amp;Z3852,Sheet4!$W$2:$AA$1100,3,FALSE)</f>
        <v>Jakarta</v>
      </c>
      <c r="AB3852" s="4">
        <f>VLOOKUP(T3852&amp;"-"&amp;Z3852,Sheet4!$W$2:$AA$1100,4,FALSE)</f>
        <v>-6.21462</v>
      </c>
      <c r="AC3852" s="4">
        <f>VLOOKUP(T3852&amp;"-"&amp;Z3852,Sheet4!$W$2:$AA$1100,5,FALSE)</f>
        <v>106.84513</v>
      </c>
    </row>
    <row r="3853" spans="1:29">
      <c r="A3853" s="6">
        <v>40704</v>
      </c>
      <c r="B3853" s="7">
        <v>0.23880787037037035</v>
      </c>
      <c r="C3853" s="4" t="s">
        <v>1213</v>
      </c>
      <c r="D3853" s="4" t="s">
        <v>1217</v>
      </c>
      <c r="E3853" s="4" t="s">
        <v>44</v>
      </c>
      <c r="F3853" s="4">
        <v>3</v>
      </c>
      <c r="G3853" s="4">
        <v>4</v>
      </c>
      <c r="H3853" s="4">
        <v>5</v>
      </c>
      <c r="I3853" s="4">
        <v>5</v>
      </c>
      <c r="J3853" s="4">
        <v>5</v>
      </c>
      <c r="K3853" s="4">
        <v>5</v>
      </c>
      <c r="L3853" s="4">
        <v>3</v>
      </c>
      <c r="M3853" s="4">
        <v>4</v>
      </c>
      <c r="N3853" s="4">
        <v>4</v>
      </c>
      <c r="O3853" s="4">
        <v>3</v>
      </c>
      <c r="P3853" s="4">
        <v>4</v>
      </c>
      <c r="Q3853" s="9">
        <f t="shared" si="182"/>
        <v>2.6817129629629632E-2</v>
      </c>
      <c r="R3853" s="4">
        <f t="shared" si="180"/>
        <v>40704.238807870373</v>
      </c>
      <c r="S3853" s="4">
        <v>0.14755787553869215</v>
      </c>
      <c r="T3853" s="4" t="str">
        <f>VLOOKUP(E3853,Sheet2!$A$2:$E$137,5,FALSE)</f>
        <v>TR</v>
      </c>
      <c r="U3853" s="4">
        <f>VLOOKUP($T3853,Sheet4!$H$1106:$M$1351,surveys!U$1+1,FALSE)</f>
        <v>0.56282907227865631</v>
      </c>
      <c r="V3853" s="4">
        <f>VLOOKUP($T3853,Sheet4!$H$1106:$M$1351,surveys!V$1+1,FALSE)</f>
        <v>0.73998378440807921</v>
      </c>
      <c r="W3853" s="4">
        <f>VLOOKUP($T3853,Sheet4!$H$1106:$M$1351,surveys!W$1+1,FALSE)</f>
        <v>0.86593507285859772</v>
      </c>
      <c r="X3853" s="4">
        <f>VLOOKUP($T3853,Sheet4!$H$1106:$M$1351,surveys!X$1+1,FALSE)</f>
        <v>0.93709051462417825</v>
      </c>
      <c r="Y3853" s="4">
        <f>VLOOKUP($T3853,Sheet4!$H$1106:$M$1351,surveys!Y$1+1,FALSE)</f>
        <v>1</v>
      </c>
      <c r="Z3853" s="4">
        <f t="shared" si="181"/>
        <v>1</v>
      </c>
      <c r="AA3853" s="4" t="str">
        <f>VLOOKUP(T3853&amp;"-"&amp;Z3853,Sheet4!$W$2:$AA$1100,3,FALSE)</f>
        <v>Istanbul</v>
      </c>
      <c r="AB3853" s="4">
        <f>VLOOKUP(T3853&amp;"-"&amp;Z3853,Sheet4!$W$2:$AA$1100,4,FALSE)</f>
        <v>41.013840000000002</v>
      </c>
      <c r="AC3853" s="4">
        <f>VLOOKUP(T3853&amp;"-"&amp;Z3853,Sheet4!$W$2:$AA$1100,5,FALSE)</f>
        <v>28.949660000000002</v>
      </c>
    </row>
    <row r="3854" spans="1:29">
      <c r="A3854" s="6">
        <v>40704</v>
      </c>
      <c r="B3854" s="7">
        <v>0.25920138888888888</v>
      </c>
      <c r="C3854" s="4" t="s">
        <v>1215</v>
      </c>
      <c r="D3854" s="4" t="s">
        <v>1214</v>
      </c>
      <c r="E3854" s="4" t="s">
        <v>1222</v>
      </c>
      <c r="F3854" s="4">
        <v>4</v>
      </c>
      <c r="G3854" s="4">
        <v>3</v>
      </c>
      <c r="H3854" s="4">
        <v>3</v>
      </c>
      <c r="I3854" s="4">
        <v>3</v>
      </c>
      <c r="J3854" s="4">
        <v>3</v>
      </c>
      <c r="K3854" s="4">
        <v>3</v>
      </c>
      <c r="L3854" s="4">
        <v>3</v>
      </c>
      <c r="M3854" s="4">
        <v>4</v>
      </c>
      <c r="N3854" s="4">
        <v>4</v>
      </c>
      <c r="O3854" s="4">
        <v>4</v>
      </c>
      <c r="P3854" s="4">
        <v>5</v>
      </c>
      <c r="Q3854" s="9">
        <f t="shared" si="182"/>
        <v>4.2002314814814812E-2</v>
      </c>
      <c r="R3854" s="4">
        <f t="shared" si="180"/>
        <v>40704.259201388886</v>
      </c>
      <c r="S3854" s="4">
        <v>0.85603226934224708</v>
      </c>
      <c r="T3854" s="4" t="str">
        <f>VLOOKUP(E3854,Sheet2!$A$2:$E$137,5,FALSE)</f>
        <v>KR</v>
      </c>
      <c r="U3854" s="4">
        <f>VLOOKUP($T3854,Sheet4!$H$1106:$M$1351,surveys!U$1+1,FALSE)</f>
        <v>0.50002406072811822</v>
      </c>
      <c r="V3854" s="4">
        <f>VLOOKUP($T3854,Sheet4!$H$1106:$M$1351,surveys!V$1+1,FALSE)</f>
        <v>0.67775239752110727</v>
      </c>
      <c r="W3854" s="4">
        <f>VLOOKUP($T3854,Sheet4!$H$1106:$M$1351,surveys!W$1+1,FALSE)</f>
        <v>0.80472346879555479</v>
      </c>
      <c r="X3854" s="4">
        <f>VLOOKUP($T3854,Sheet4!$H$1106:$M$1351,surveys!X$1+1,FALSE)</f>
        <v>0.92872511768015165</v>
      </c>
      <c r="Y3854" s="4">
        <f>VLOOKUP($T3854,Sheet4!$H$1106:$M$1351,surveys!Y$1+1,FALSE)</f>
        <v>1</v>
      </c>
      <c r="Z3854" s="4">
        <f t="shared" si="181"/>
        <v>4</v>
      </c>
      <c r="AA3854" s="4" t="str">
        <f>VLOOKUP(T3854&amp;"-"&amp;Z3854,Sheet4!$W$2:$AA$1100,3,FALSE)</f>
        <v>Daegu</v>
      </c>
      <c r="AB3854" s="4">
        <f>VLOOKUP(T3854&amp;"-"&amp;Z3854,Sheet4!$W$2:$AA$1100,4,FALSE)</f>
        <v>35.870280000000001</v>
      </c>
      <c r="AC3854" s="4">
        <f>VLOOKUP(T3854&amp;"-"&amp;Z3854,Sheet4!$W$2:$AA$1100,5,FALSE)</f>
        <v>128.59110999999999</v>
      </c>
    </row>
    <row r="3855" spans="1:29">
      <c r="A3855" s="6">
        <v>40704</v>
      </c>
      <c r="B3855" s="7">
        <v>0.28973379629629631</v>
      </c>
      <c r="C3855" s="4" t="s">
        <v>1213</v>
      </c>
      <c r="D3855" s="4" t="s">
        <v>1217</v>
      </c>
      <c r="E3855" s="4" t="s">
        <v>11</v>
      </c>
      <c r="F3855" s="4">
        <v>1</v>
      </c>
      <c r="G3855" s="4">
        <v>1</v>
      </c>
      <c r="H3855" s="4">
        <v>1</v>
      </c>
      <c r="I3855" s="4">
        <v>1</v>
      </c>
      <c r="J3855" s="4">
        <v>1</v>
      </c>
      <c r="K3855" s="4">
        <v>1</v>
      </c>
      <c r="L3855" s="4">
        <v>1</v>
      </c>
      <c r="M3855" s="4">
        <v>1</v>
      </c>
      <c r="N3855" s="4">
        <v>1</v>
      </c>
      <c r="O3855" s="4">
        <v>1</v>
      </c>
      <c r="P3855" s="4">
        <v>1</v>
      </c>
      <c r="Q3855" s="9">
        <f t="shared" si="182"/>
        <v>6.2916666666666662E-2</v>
      </c>
      <c r="R3855" s="4">
        <f t="shared" si="180"/>
        <v>40704.289733796293</v>
      </c>
      <c r="S3855" s="4">
        <v>0.32607934248581505</v>
      </c>
      <c r="T3855" s="4" t="str">
        <f>VLOOKUP(E3855,Sheet2!$A$2:$E$137,5,FALSE)</f>
        <v>FR</v>
      </c>
      <c r="U3855" s="4">
        <f>VLOOKUP($T3855,Sheet4!$H$1106:$M$1351,surveys!U$1+1,FALSE)</f>
        <v>0.51193913659220647</v>
      </c>
      <c r="V3855" s="4">
        <f>VLOOKUP($T3855,Sheet4!$H$1106:$M$1351,surveys!V$1+1,FALSE)</f>
        <v>0.70220575033861143</v>
      </c>
      <c r="W3855" s="4">
        <f>VLOOKUP($T3855,Sheet4!$H$1106:$M$1351,surveys!W$1+1,FALSE)</f>
        <v>0.81527182039156842</v>
      </c>
      <c r="X3855" s="4">
        <f>VLOOKUP($T3855,Sheet4!$H$1106:$M$1351,surveys!X$1+1,FALSE)</f>
        <v>0.91893911792009964</v>
      </c>
      <c r="Y3855" s="4">
        <f>VLOOKUP($T3855,Sheet4!$H$1106:$M$1351,surveys!Y$1+1,FALSE)</f>
        <v>1</v>
      </c>
      <c r="Z3855" s="4">
        <f t="shared" si="181"/>
        <v>1</v>
      </c>
      <c r="AA3855" s="4" t="str">
        <f>VLOOKUP(T3855&amp;"-"&amp;Z3855,Sheet4!$W$2:$AA$1100,3,FALSE)</f>
        <v>Paris</v>
      </c>
      <c r="AB3855" s="4">
        <f>VLOOKUP(T3855&amp;"-"&amp;Z3855,Sheet4!$W$2:$AA$1100,4,FALSE)</f>
        <v>48.853409999999997</v>
      </c>
      <c r="AC3855" s="4">
        <f>VLOOKUP(T3855&amp;"-"&amp;Z3855,Sheet4!$W$2:$AA$1100,5,FALSE)</f>
        <v>2.3488000000000002</v>
      </c>
    </row>
    <row r="3856" spans="1:29">
      <c r="A3856" s="6">
        <v>40704</v>
      </c>
      <c r="B3856" s="7">
        <v>3.5185185185184764E-3</v>
      </c>
      <c r="C3856" s="4" t="s">
        <v>1213</v>
      </c>
      <c r="D3856" s="4" t="s">
        <v>1218</v>
      </c>
      <c r="E3856" s="4" t="s">
        <v>33</v>
      </c>
      <c r="F3856" s="4">
        <v>4</v>
      </c>
      <c r="G3856" s="4">
        <v>4</v>
      </c>
      <c r="H3856" s="4">
        <v>4</v>
      </c>
      <c r="I3856" s="4">
        <v>4</v>
      </c>
      <c r="J3856" s="4">
        <v>4</v>
      </c>
      <c r="K3856" s="4">
        <v>5</v>
      </c>
      <c r="L3856" s="4">
        <v>4</v>
      </c>
      <c r="M3856" s="4">
        <v>5</v>
      </c>
      <c r="N3856" s="4">
        <v>5</v>
      </c>
      <c r="O3856" s="4">
        <v>5</v>
      </c>
      <c r="P3856" s="4">
        <v>4</v>
      </c>
      <c r="Q3856" s="9">
        <f t="shared" si="182"/>
        <v>2.6388888888888885E-3</v>
      </c>
      <c r="R3856" s="4">
        <f t="shared" si="180"/>
        <v>40704.003518518519</v>
      </c>
      <c r="S3856" s="4">
        <v>0.26282784156789263</v>
      </c>
      <c r="T3856" s="4" t="str">
        <f>VLOOKUP(E3856,Sheet2!$A$2:$E$137,5,FALSE)</f>
        <v>IT</v>
      </c>
      <c r="U3856" s="4">
        <f>VLOOKUP($T3856,Sheet4!$H$1106:$M$1351,surveys!U$1+1,FALSE)</f>
        <v>0.40073733113706772</v>
      </c>
      <c r="V3856" s="4">
        <f>VLOOKUP($T3856,Sheet4!$H$1106:$M$1351,surveys!V$1+1,FALSE)</f>
        <v>0.60502083075372182</v>
      </c>
      <c r="W3856" s="4">
        <f>VLOOKUP($T3856,Sheet4!$H$1106:$M$1351,surveys!W$1+1,FALSE)</f>
        <v>0.75963680320784854</v>
      </c>
      <c r="X3856" s="4">
        <f>VLOOKUP($T3856,Sheet4!$H$1106:$M$1351,surveys!X$1+1,FALSE)</f>
        <v>0.89491209934724891</v>
      </c>
      <c r="Y3856" s="4">
        <f>VLOOKUP($T3856,Sheet4!$H$1106:$M$1351,surveys!Y$1+1,FALSE)</f>
        <v>1</v>
      </c>
      <c r="Z3856" s="4">
        <f t="shared" si="181"/>
        <v>1</v>
      </c>
      <c r="AA3856" s="4" t="str">
        <f>VLOOKUP(T3856&amp;"-"&amp;Z3856,Sheet4!$W$2:$AA$1100,3,FALSE)</f>
        <v>Roma</v>
      </c>
      <c r="AB3856" s="4">
        <f>VLOOKUP(T3856&amp;"-"&amp;Z3856,Sheet4!$W$2:$AA$1100,4,FALSE)</f>
        <v>41.894739999999999</v>
      </c>
      <c r="AC3856" s="4">
        <f>VLOOKUP(T3856&amp;"-"&amp;Z3856,Sheet4!$W$2:$AA$1100,5,FALSE)</f>
        <v>12.4839</v>
      </c>
    </row>
    <row r="3857" spans="1:29">
      <c r="A3857" s="6">
        <v>40704</v>
      </c>
      <c r="B3857" s="7">
        <v>0.30233796296296295</v>
      </c>
      <c r="C3857" s="4" t="s">
        <v>1215</v>
      </c>
      <c r="D3857" s="4" t="s">
        <v>1217</v>
      </c>
      <c r="E3857" s="4" t="s">
        <v>1232</v>
      </c>
      <c r="F3857" s="4">
        <v>5</v>
      </c>
      <c r="G3857" s="4">
        <v>4</v>
      </c>
      <c r="H3857" s="4">
        <v>4</v>
      </c>
      <c r="I3857" s="4">
        <v>4</v>
      </c>
      <c r="J3857" s="4">
        <v>4</v>
      </c>
      <c r="K3857" s="4">
        <v>3</v>
      </c>
      <c r="L3857" s="4">
        <v>3</v>
      </c>
      <c r="M3857" s="4">
        <v>5</v>
      </c>
      <c r="N3857" s="4">
        <v>4</v>
      </c>
      <c r="O3857" s="4">
        <v>1</v>
      </c>
      <c r="P3857" s="4">
        <v>4</v>
      </c>
      <c r="Q3857" s="9">
        <f t="shared" si="182"/>
        <v>2.1180555555555553E-3</v>
      </c>
      <c r="R3857" s="4">
        <f t="shared" si="180"/>
        <v>40704.302337962959</v>
      </c>
      <c r="S3857" s="4">
        <v>0.5468608503945962</v>
      </c>
      <c r="T3857" s="4" t="str">
        <f>VLOOKUP(E3857,Sheet2!$A$2:$E$137,5,FALSE)</f>
        <v>HK</v>
      </c>
      <c r="U3857" s="4">
        <f>VLOOKUP($T3857,Sheet4!$H$1106:$M$1351,surveys!U$1+1,FALSE)</f>
        <v>0.7517058185361738</v>
      </c>
      <c r="V3857" s="4">
        <f>VLOOKUP($T3857,Sheet4!$H$1106:$M$1351,surveys!V$1+1,FALSE)</f>
        <v>0.9681825651115934</v>
      </c>
      <c r="W3857" s="4">
        <f>VLOOKUP($T3857,Sheet4!$H$1106:$M$1351,surveys!W$1+1,FALSE)</f>
        <v>0.99913174895024703</v>
      </c>
      <c r="X3857" s="4">
        <f>VLOOKUP($T3857,Sheet4!$H$1106:$M$1351,surveys!X$1+1,FALSE)</f>
        <v>0.99977489787599005</v>
      </c>
      <c r="Y3857" s="4">
        <f>VLOOKUP($T3857,Sheet4!$H$1106:$M$1351,surveys!Y$1+1,FALSE)</f>
        <v>1</v>
      </c>
      <c r="Z3857" s="4">
        <f t="shared" si="181"/>
        <v>1</v>
      </c>
      <c r="AA3857" s="4" t="str">
        <f>VLOOKUP(T3857&amp;"-"&amp;Z3857,Sheet4!$W$2:$AA$1100,3,FALSE)</f>
        <v>Hong Kong</v>
      </c>
      <c r="AB3857" s="4">
        <f>VLOOKUP(T3857&amp;"-"&amp;Z3857,Sheet4!$W$2:$AA$1100,4,FALSE)</f>
        <v>22.285520000000002</v>
      </c>
      <c r="AC3857" s="4">
        <f>VLOOKUP(T3857&amp;"-"&amp;Z3857,Sheet4!$W$2:$AA$1100,5,FALSE)</f>
        <v>114.15769</v>
      </c>
    </row>
    <row r="3858" spans="1:29">
      <c r="A3858" s="6">
        <v>40704</v>
      </c>
      <c r="B3858" s="7">
        <v>0.30651620370370369</v>
      </c>
      <c r="C3858" s="4" t="s">
        <v>1215</v>
      </c>
      <c r="D3858" s="4" t="s">
        <v>1214</v>
      </c>
      <c r="E3858" s="4" t="s">
        <v>202</v>
      </c>
      <c r="F3858" s="4">
        <v>4</v>
      </c>
      <c r="G3858" s="4">
        <v>4</v>
      </c>
      <c r="H3858" s="4">
        <v>3</v>
      </c>
      <c r="I3858" s="4">
        <v>2</v>
      </c>
      <c r="J3858" s="4">
        <v>3</v>
      </c>
      <c r="K3858" s="4">
        <v>3</v>
      </c>
      <c r="L3858" s="4">
        <v>3</v>
      </c>
      <c r="M3858" s="4">
        <v>4</v>
      </c>
      <c r="N3858" s="4">
        <v>5</v>
      </c>
      <c r="O3858" s="4">
        <v>5</v>
      </c>
      <c r="P3858" s="4">
        <v>4</v>
      </c>
      <c r="Q3858" s="9">
        <f t="shared" si="182"/>
        <v>4.2129629629629626E-3</v>
      </c>
      <c r="R3858" s="4">
        <f t="shared" si="180"/>
        <v>40704.306516203702</v>
      </c>
      <c r="S3858" s="4">
        <v>0.63905666963253771</v>
      </c>
      <c r="T3858" s="4" t="str">
        <f>VLOOKUP(E3858,Sheet2!$A$2:$E$137,5,FALSE)</f>
        <v>UA</v>
      </c>
      <c r="U3858" s="4">
        <f>VLOOKUP($T3858,Sheet4!$H$1106:$M$1351,surveys!U$1+1,FALSE)</f>
        <v>0.35896031976279347</v>
      </c>
      <c r="V3858" s="4">
        <f>VLOOKUP($T3858,Sheet4!$H$1106:$M$1351,surveys!V$1+1,FALSE)</f>
        <v>0.56325012221252646</v>
      </c>
      <c r="W3858" s="4">
        <f>VLOOKUP($T3858,Sheet4!$H$1106:$M$1351,surveys!W$1+1,FALSE)</f>
        <v>0.71070781611926115</v>
      </c>
      <c r="X3858" s="4">
        <f>VLOOKUP($T3858,Sheet4!$H$1106:$M$1351,surveys!X$1+1,FALSE)</f>
        <v>0.85700591874123377</v>
      </c>
      <c r="Y3858" s="4">
        <f>VLOOKUP($T3858,Sheet4!$H$1106:$M$1351,surveys!Y$1+1,FALSE)</f>
        <v>1</v>
      </c>
      <c r="Z3858" s="4">
        <f t="shared" si="181"/>
        <v>3</v>
      </c>
      <c r="AA3858" s="4" t="str">
        <f>VLOOKUP(T3858&amp;"-"&amp;Z3858,Sheet4!$W$2:$AA$1100,3,FALSE)</f>
        <v>Dnipropetrovsk</v>
      </c>
      <c r="AB3858" s="4">
        <f>VLOOKUP(T3858&amp;"-"&amp;Z3858,Sheet4!$W$2:$AA$1100,4,FALSE)</f>
        <v>48.45</v>
      </c>
      <c r="AC3858" s="4">
        <f>VLOOKUP(T3858&amp;"-"&amp;Z3858,Sheet4!$W$2:$AA$1100,5,FALSE)</f>
        <v>34.983330000000002</v>
      </c>
    </row>
    <row r="3859" spans="1:29">
      <c r="A3859" s="6">
        <v>40704</v>
      </c>
      <c r="B3859" s="7">
        <v>0.36306712962962967</v>
      </c>
      <c r="C3859" s="4" t="s">
        <v>1213</v>
      </c>
      <c r="D3859" s="4" t="s">
        <v>1217</v>
      </c>
      <c r="E3859" s="4" t="s">
        <v>1226</v>
      </c>
      <c r="F3859" s="4">
        <v>2</v>
      </c>
      <c r="G3859" s="4">
        <v>2</v>
      </c>
      <c r="H3859" s="4">
        <v>4</v>
      </c>
      <c r="I3859" s="4">
        <v>3</v>
      </c>
      <c r="J3859" s="4">
        <v>5</v>
      </c>
      <c r="K3859" s="4">
        <v>3</v>
      </c>
      <c r="L3859" s="4">
        <v>2</v>
      </c>
      <c r="M3859" s="4">
        <v>3</v>
      </c>
      <c r="N3859" s="4">
        <v>5</v>
      </c>
      <c r="O3859" s="4">
        <v>2</v>
      </c>
      <c r="P3859" s="4">
        <v>4</v>
      </c>
      <c r="Q3859" s="9">
        <f t="shared" si="182"/>
        <v>4.447916666666666E-2</v>
      </c>
      <c r="R3859" s="4">
        <f t="shared" si="180"/>
        <v>40704.363067129627</v>
      </c>
      <c r="S3859" s="4">
        <v>0.7339097697635566</v>
      </c>
      <c r="T3859" s="4" t="str">
        <f>VLOOKUP(E3859,Sheet2!$A$2:$E$137,5,FALSE)</f>
        <v>RU</v>
      </c>
      <c r="U3859" s="4">
        <f>VLOOKUP($T3859,Sheet4!$H$1106:$M$1351,surveys!U$1+1,FALSE)</f>
        <v>0.55637759571448886</v>
      </c>
      <c r="V3859" s="4">
        <f>VLOOKUP($T3859,Sheet4!$H$1106:$M$1351,surveys!V$1+1,FALSE)</f>
        <v>0.77288617345221833</v>
      </c>
      <c r="W3859" s="4">
        <f>VLOOKUP($T3859,Sheet4!$H$1106:$M$1351,surveys!W$1+1,FALSE)</f>
        <v>0.85494188709104557</v>
      </c>
      <c r="X3859" s="4">
        <f>VLOOKUP($T3859,Sheet4!$H$1106:$M$1351,surveys!X$1+1,FALSE)</f>
        <v>0.93099302085564761</v>
      </c>
      <c r="Y3859" s="4">
        <f>VLOOKUP($T3859,Sheet4!$H$1106:$M$1351,surveys!Y$1+1,FALSE)</f>
        <v>1</v>
      </c>
      <c r="Z3859" s="4">
        <f t="shared" si="181"/>
        <v>2</v>
      </c>
      <c r="AA3859" s="4" t="str">
        <f>VLOOKUP(T3859&amp;"-"&amp;Z3859,Sheet4!$W$2:$AA$1100,3,FALSE)</f>
        <v>Saint Petersburg</v>
      </c>
      <c r="AB3859" s="4">
        <f>VLOOKUP(T3859&amp;"-"&amp;Z3859,Sheet4!$W$2:$AA$1100,4,FALSE)</f>
        <v>59.894440000000003</v>
      </c>
      <c r="AC3859" s="4">
        <f>VLOOKUP(T3859&amp;"-"&amp;Z3859,Sheet4!$W$2:$AA$1100,5,FALSE)</f>
        <v>30.26417</v>
      </c>
    </row>
    <row r="3860" spans="1:29">
      <c r="A3860" s="6">
        <v>40704</v>
      </c>
      <c r="B3860" s="7">
        <v>0.40375</v>
      </c>
      <c r="C3860" s="4" t="s">
        <v>1213</v>
      </c>
      <c r="D3860" s="4" t="s">
        <v>1216</v>
      </c>
      <c r="E3860" s="4" t="s">
        <v>52</v>
      </c>
      <c r="F3860" s="4">
        <v>5</v>
      </c>
      <c r="G3860" s="4">
        <v>3</v>
      </c>
      <c r="H3860" s="4">
        <v>5</v>
      </c>
      <c r="I3860" s="4">
        <v>5</v>
      </c>
      <c r="J3860" s="4">
        <v>2</v>
      </c>
      <c r="K3860" s="4">
        <v>3</v>
      </c>
      <c r="L3860" s="4">
        <v>3</v>
      </c>
      <c r="M3860" s="4">
        <v>5</v>
      </c>
      <c r="N3860" s="4">
        <v>5</v>
      </c>
      <c r="O3860" s="4">
        <v>5</v>
      </c>
      <c r="P3860" s="4">
        <v>4</v>
      </c>
      <c r="Q3860" s="9">
        <f t="shared" si="182"/>
        <v>2.9513888888888888E-3</v>
      </c>
      <c r="R3860" s="4">
        <f t="shared" si="180"/>
        <v>40704.403749999998</v>
      </c>
      <c r="S3860" s="4">
        <v>0.1192487258766759</v>
      </c>
      <c r="T3860" s="4" t="str">
        <f>VLOOKUP(E3860,Sheet2!$A$2:$E$137,5,FALSE)</f>
        <v>BE</v>
      </c>
      <c r="U3860" s="4">
        <f>VLOOKUP($T3860,Sheet4!$H$1106:$M$1351,surveys!U$1+1,FALSE)</f>
        <v>0.48686007828770372</v>
      </c>
      <c r="V3860" s="4">
        <f>VLOOKUP($T3860,Sheet4!$H$1106:$M$1351,surveys!V$1+1,FALSE)</f>
        <v>0.70654198731133389</v>
      </c>
      <c r="W3860" s="4">
        <f>VLOOKUP($T3860,Sheet4!$H$1106:$M$1351,surveys!W$1+1,FALSE)</f>
        <v>0.81714283803198118</v>
      </c>
      <c r="X3860" s="4">
        <f>VLOOKUP($T3860,Sheet4!$H$1106:$M$1351,surveys!X$1+1,FALSE)</f>
        <v>0.91276028415961608</v>
      </c>
      <c r="Y3860" s="4">
        <f>VLOOKUP($T3860,Sheet4!$H$1106:$M$1351,surveys!Y$1+1,FALSE)</f>
        <v>1</v>
      </c>
      <c r="Z3860" s="4">
        <f t="shared" si="181"/>
        <v>1</v>
      </c>
      <c r="AA3860" s="4" t="str">
        <f>VLOOKUP(T3860&amp;"-"&amp;Z3860,Sheet4!$W$2:$AA$1100,3,FALSE)</f>
        <v>Brussels</v>
      </c>
      <c r="AB3860" s="4">
        <f>VLOOKUP(T3860&amp;"-"&amp;Z3860,Sheet4!$W$2:$AA$1100,4,FALSE)</f>
        <v>50.850450000000002</v>
      </c>
      <c r="AC3860" s="4">
        <f>VLOOKUP(T3860&amp;"-"&amp;Z3860,Sheet4!$W$2:$AA$1100,5,FALSE)</f>
        <v>4.3487799999999996</v>
      </c>
    </row>
    <row r="3861" spans="1:29">
      <c r="A3861" s="6">
        <v>40704</v>
      </c>
      <c r="B3861" s="7">
        <v>0.46807870370370369</v>
      </c>
      <c r="C3861" s="4" t="s">
        <v>1215</v>
      </c>
      <c r="D3861" s="4" t="s">
        <v>1218</v>
      </c>
      <c r="E3861" s="4" t="s">
        <v>35</v>
      </c>
      <c r="F3861" s="4">
        <v>1</v>
      </c>
      <c r="G3861" s="4">
        <v>1</v>
      </c>
      <c r="H3861" s="4">
        <v>1</v>
      </c>
      <c r="I3861" s="4">
        <v>1</v>
      </c>
      <c r="J3861" s="4">
        <v>1</v>
      </c>
      <c r="K3861" s="4">
        <v>1</v>
      </c>
      <c r="L3861" s="4">
        <v>1</v>
      </c>
      <c r="M3861" s="4">
        <v>1</v>
      </c>
      <c r="N3861" s="4">
        <v>1</v>
      </c>
      <c r="O3861" s="4">
        <v>1</v>
      </c>
      <c r="P3861" s="4">
        <v>1</v>
      </c>
      <c r="Q3861" s="9">
        <f t="shared" si="182"/>
        <v>4.7268518518518515E-2</v>
      </c>
      <c r="R3861" s="4">
        <f t="shared" si="180"/>
        <v>40704.468078703707</v>
      </c>
      <c r="S3861" s="4">
        <v>0.46799813057800321</v>
      </c>
      <c r="T3861" s="4" t="str">
        <f>VLOOKUP(E3861,Sheet2!$A$2:$E$137,5,FALSE)</f>
        <v>CH</v>
      </c>
      <c r="U3861" s="4">
        <f>VLOOKUP($T3861,Sheet4!$H$1106:$M$1351,surveys!U$1+1,FALSE)</f>
        <v>0.36801312971081684</v>
      </c>
      <c r="V3861" s="4">
        <f>VLOOKUP($T3861,Sheet4!$H$1106:$M$1351,surveys!V$1+1,FALSE)</f>
        <v>0.56614447204928808</v>
      </c>
      <c r="W3861" s="4">
        <f>VLOOKUP($T3861,Sheet4!$H$1106:$M$1351,surveys!W$1+1,FALSE)</f>
        <v>0.74328356923090177</v>
      </c>
      <c r="X3861" s="4">
        <f>VLOOKUP($T3861,Sheet4!$H$1106:$M$1351,surveys!X$1+1,FALSE)</f>
        <v>0.87426944983797861</v>
      </c>
      <c r="Y3861" s="4">
        <f>VLOOKUP($T3861,Sheet4!$H$1106:$M$1351,surveys!Y$1+1,FALSE)</f>
        <v>1</v>
      </c>
      <c r="Z3861" s="4">
        <f t="shared" si="181"/>
        <v>2</v>
      </c>
      <c r="AA3861" s="4" t="str">
        <f>VLOOKUP(T3861&amp;"-"&amp;Z3861,Sheet4!$W$2:$AA$1100,3,FALSE)</f>
        <v>Geneve</v>
      </c>
      <c r="AB3861" s="4">
        <f>VLOOKUP(T3861&amp;"-"&amp;Z3861,Sheet4!$W$2:$AA$1100,4,FALSE)</f>
        <v>46.202219999999997</v>
      </c>
      <c r="AC3861" s="4">
        <f>VLOOKUP(T3861&amp;"-"&amp;Z3861,Sheet4!$W$2:$AA$1100,5,FALSE)</f>
        <v>6.1456900000000001</v>
      </c>
    </row>
    <row r="3862" spans="1:29">
      <c r="A3862" s="6">
        <v>40704</v>
      </c>
      <c r="B3862" s="7">
        <v>0.53519675925925925</v>
      </c>
      <c r="C3862" s="4" t="s">
        <v>1213</v>
      </c>
      <c r="D3862" s="4" t="s">
        <v>1214</v>
      </c>
      <c r="E3862" s="4" t="s">
        <v>1223</v>
      </c>
      <c r="F3862" s="4">
        <v>5</v>
      </c>
      <c r="G3862" s="4">
        <v>4</v>
      </c>
      <c r="H3862" s="4">
        <v>5</v>
      </c>
      <c r="I3862" s="4">
        <v>3</v>
      </c>
      <c r="J3862" s="4">
        <v>4</v>
      </c>
      <c r="K3862" s="4">
        <v>4</v>
      </c>
      <c r="L3862" s="4">
        <v>3</v>
      </c>
      <c r="M3862" s="4">
        <v>5</v>
      </c>
      <c r="N3862" s="4">
        <v>5</v>
      </c>
      <c r="O3862" s="4">
        <v>5</v>
      </c>
      <c r="P3862" s="4">
        <v>5</v>
      </c>
      <c r="Q3862" s="9">
        <f t="shared" si="182"/>
        <v>2.4988425925925928E-2</v>
      </c>
      <c r="R3862" s="4">
        <f t="shared" si="180"/>
        <v>40704.535196759258</v>
      </c>
      <c r="S3862" s="4">
        <v>0.40871958940475972</v>
      </c>
      <c r="T3862" s="4" t="str">
        <f>VLOOKUP(E3862,Sheet2!$A$2:$E$137,5,FALSE)</f>
        <v>CN</v>
      </c>
      <c r="U3862" s="4">
        <f>VLOOKUP($T3862,Sheet4!$H$1106:$M$1351,surveys!U$1+1,FALSE)</f>
        <v>0.33972325385332736</v>
      </c>
      <c r="V3862" s="4">
        <f>VLOOKUP($T3862,Sheet4!$H$1106:$M$1351,surveys!V$1+1,FALSE)</f>
        <v>0.53188294944144943</v>
      </c>
      <c r="W3862" s="4">
        <f>VLOOKUP($T3862,Sheet4!$H$1106:$M$1351,surveys!W$1+1,FALSE)</f>
        <v>0.70584550719534345</v>
      </c>
      <c r="X3862" s="4">
        <f>VLOOKUP($T3862,Sheet4!$H$1106:$M$1351,surveys!X$1+1,FALSE)</f>
        <v>0.8721198864785511</v>
      </c>
      <c r="Y3862" s="4">
        <f>VLOOKUP($T3862,Sheet4!$H$1106:$M$1351,surveys!Y$1+1,FALSE)</f>
        <v>1</v>
      </c>
      <c r="Z3862" s="4">
        <f t="shared" si="181"/>
        <v>2</v>
      </c>
      <c r="AA3862" s="4" t="str">
        <f>VLOOKUP(T3862&amp;"-"&amp;Z3862,Sheet4!$W$2:$AA$1100,3,FALSE)</f>
        <v>Zhumadian</v>
      </c>
      <c r="AB3862" s="4">
        <f>VLOOKUP(T3862&amp;"-"&amp;Z3862,Sheet4!$W$2:$AA$1100,4,FALSE)</f>
        <v>32.979439999999997</v>
      </c>
      <c r="AC3862" s="4">
        <f>VLOOKUP(T3862&amp;"-"&amp;Z3862,Sheet4!$W$2:$AA$1100,5,FALSE)</f>
        <v>114.02943999999999</v>
      </c>
    </row>
    <row r="3863" spans="1:29">
      <c r="A3863" s="6">
        <v>40704</v>
      </c>
      <c r="B3863" s="7">
        <v>0.53771990740740738</v>
      </c>
      <c r="C3863" s="4" t="s">
        <v>1213</v>
      </c>
      <c r="D3863" s="4" t="s">
        <v>1217</v>
      </c>
      <c r="E3863" s="4" t="s">
        <v>87</v>
      </c>
      <c r="F3863" s="4">
        <v>4</v>
      </c>
      <c r="G3863" s="4">
        <v>3</v>
      </c>
      <c r="H3863" s="4">
        <v>4</v>
      </c>
      <c r="I3863" s="4">
        <v>5</v>
      </c>
      <c r="J3863" s="4">
        <v>4</v>
      </c>
      <c r="K3863" s="4">
        <v>5</v>
      </c>
      <c r="L3863" s="4">
        <v>3</v>
      </c>
      <c r="M3863" s="4">
        <v>3</v>
      </c>
      <c r="N3863" s="4">
        <v>5</v>
      </c>
      <c r="O3863" s="4">
        <v>3</v>
      </c>
      <c r="P3863" s="4">
        <v>5</v>
      </c>
      <c r="Q3863" s="9">
        <f t="shared" si="182"/>
        <v>2.5775462962962962E-2</v>
      </c>
      <c r="R3863" s="4">
        <f t="shared" si="180"/>
        <v>40704.537719907406</v>
      </c>
      <c r="S3863" s="4">
        <v>0.90582309122955085</v>
      </c>
      <c r="T3863" s="4" t="str">
        <f>VLOOKUP(E3863,Sheet2!$A$2:$E$137,5,FALSE)</f>
        <v>NO</v>
      </c>
      <c r="U3863" s="4">
        <f>VLOOKUP($T3863,Sheet4!$H$1106:$M$1351,surveys!U$1+1,FALSE)</f>
        <v>0.5030111286875919</v>
      </c>
      <c r="V3863" s="4">
        <f>VLOOKUP($T3863,Sheet4!$H$1106:$M$1351,surveys!V$1+1,FALSE)</f>
        <v>0.68824497682679764</v>
      </c>
      <c r="W3863" s="4">
        <f>VLOOKUP($T3863,Sheet4!$H$1106:$M$1351,surveys!W$1+1,FALSE)</f>
        <v>0.81585282935087278</v>
      </c>
      <c r="X3863" s="4">
        <f>VLOOKUP($T3863,Sheet4!$H$1106:$M$1351,surveys!X$1+1,FALSE)</f>
        <v>0.92132038686759354</v>
      </c>
      <c r="Y3863" s="4">
        <f>VLOOKUP($T3863,Sheet4!$H$1106:$M$1351,surveys!Y$1+1,FALSE)</f>
        <v>1</v>
      </c>
      <c r="Z3863" s="4">
        <f t="shared" si="181"/>
        <v>4</v>
      </c>
      <c r="AA3863" s="4" t="str">
        <f>VLOOKUP(T3863&amp;"-"&amp;Z3863,Sheet4!$W$2:$AA$1100,3,FALSE)</f>
        <v>Stavanger</v>
      </c>
      <c r="AB3863" s="4">
        <f>VLOOKUP(T3863&amp;"-"&amp;Z3863,Sheet4!$W$2:$AA$1100,4,FALSE)</f>
        <v>58.970050000000001</v>
      </c>
      <c r="AC3863" s="4">
        <f>VLOOKUP(T3863&amp;"-"&amp;Z3863,Sheet4!$W$2:$AA$1100,5,FALSE)</f>
        <v>5.73332</v>
      </c>
    </row>
    <row r="3864" spans="1:29">
      <c r="A3864" s="6">
        <v>40704</v>
      </c>
      <c r="B3864" s="7">
        <v>0.53841435185185182</v>
      </c>
      <c r="C3864" s="4" t="s">
        <v>1213</v>
      </c>
      <c r="D3864" s="4" t="s">
        <v>1214</v>
      </c>
      <c r="E3864" s="4" t="s">
        <v>1226</v>
      </c>
      <c r="F3864" s="4">
        <v>2</v>
      </c>
      <c r="G3864" s="4">
        <v>1</v>
      </c>
      <c r="H3864" s="4">
        <v>3</v>
      </c>
      <c r="I3864" s="4">
        <v>1</v>
      </c>
      <c r="J3864" s="4">
        <v>2</v>
      </c>
      <c r="K3864" s="4">
        <v>2</v>
      </c>
      <c r="L3864" s="4">
        <v>1</v>
      </c>
      <c r="M3864" s="4">
        <v>2</v>
      </c>
      <c r="N3864" s="4">
        <v>1</v>
      </c>
      <c r="O3864" s="4">
        <v>1</v>
      </c>
      <c r="P3864" s="4">
        <v>1</v>
      </c>
      <c r="Q3864" s="9">
        <f t="shared" si="182"/>
        <v>2.6990740740740742E-2</v>
      </c>
      <c r="R3864" s="4">
        <f t="shared" si="180"/>
        <v>40704.538414351853</v>
      </c>
      <c r="S3864" s="4">
        <v>0.57709539428610412</v>
      </c>
      <c r="T3864" s="4" t="str">
        <f>VLOOKUP(E3864,Sheet2!$A$2:$E$137,5,FALSE)</f>
        <v>RU</v>
      </c>
      <c r="U3864" s="4">
        <f>VLOOKUP($T3864,Sheet4!$H$1106:$M$1351,surveys!U$1+1,FALSE)</f>
        <v>0.55637759571448886</v>
      </c>
      <c r="V3864" s="4">
        <f>VLOOKUP($T3864,Sheet4!$H$1106:$M$1351,surveys!V$1+1,FALSE)</f>
        <v>0.77288617345221833</v>
      </c>
      <c r="W3864" s="4">
        <f>VLOOKUP($T3864,Sheet4!$H$1106:$M$1351,surveys!W$1+1,FALSE)</f>
        <v>0.85494188709104557</v>
      </c>
      <c r="X3864" s="4">
        <f>VLOOKUP($T3864,Sheet4!$H$1106:$M$1351,surveys!X$1+1,FALSE)</f>
        <v>0.93099302085564761</v>
      </c>
      <c r="Y3864" s="4">
        <f>VLOOKUP($T3864,Sheet4!$H$1106:$M$1351,surveys!Y$1+1,FALSE)</f>
        <v>1</v>
      </c>
      <c r="Z3864" s="4">
        <f t="shared" si="181"/>
        <v>2</v>
      </c>
      <c r="AA3864" s="4" t="str">
        <f>VLOOKUP(T3864&amp;"-"&amp;Z3864,Sheet4!$W$2:$AA$1100,3,FALSE)</f>
        <v>Saint Petersburg</v>
      </c>
      <c r="AB3864" s="4">
        <f>VLOOKUP(T3864&amp;"-"&amp;Z3864,Sheet4!$W$2:$AA$1100,4,FALSE)</f>
        <v>59.894440000000003</v>
      </c>
      <c r="AC3864" s="4">
        <f>VLOOKUP(T3864&amp;"-"&amp;Z3864,Sheet4!$W$2:$AA$1100,5,FALSE)</f>
        <v>30.26417</v>
      </c>
    </row>
    <row r="3865" spans="1:29">
      <c r="A3865" s="6">
        <v>40704</v>
      </c>
      <c r="B3865" s="7">
        <v>0.64687499999999987</v>
      </c>
      <c r="C3865" s="4" t="s">
        <v>1215</v>
      </c>
      <c r="D3865" s="4" t="s">
        <v>1214</v>
      </c>
      <c r="E3865" s="4" t="s">
        <v>1223</v>
      </c>
      <c r="F3865" s="4">
        <v>0</v>
      </c>
      <c r="G3865" s="4">
        <v>4</v>
      </c>
      <c r="H3865" s="4">
        <v>4</v>
      </c>
      <c r="I3865" s="4">
        <v>3</v>
      </c>
      <c r="J3865" s="4">
        <v>3</v>
      </c>
      <c r="K3865" s="4">
        <v>2</v>
      </c>
      <c r="L3865" s="4">
        <v>1</v>
      </c>
      <c r="M3865" s="4">
        <v>0</v>
      </c>
      <c r="N3865" s="4">
        <v>1</v>
      </c>
      <c r="O3865" s="4">
        <v>1</v>
      </c>
      <c r="P3865" s="4">
        <v>1</v>
      </c>
      <c r="Q3865" s="9">
        <f t="shared" si="182"/>
        <v>3.2812500000000001E-2</v>
      </c>
      <c r="R3865" s="4">
        <f t="shared" si="180"/>
        <v>40704.646874999999</v>
      </c>
      <c r="S3865" s="4">
        <v>0.44564296461913333</v>
      </c>
      <c r="T3865" s="4" t="str">
        <f>VLOOKUP(E3865,Sheet2!$A$2:$E$137,5,FALSE)</f>
        <v>CN</v>
      </c>
      <c r="U3865" s="4">
        <f>VLOOKUP($T3865,Sheet4!$H$1106:$M$1351,surveys!U$1+1,FALSE)</f>
        <v>0.33972325385332736</v>
      </c>
      <c r="V3865" s="4">
        <f>VLOOKUP($T3865,Sheet4!$H$1106:$M$1351,surveys!V$1+1,FALSE)</f>
        <v>0.53188294944144943</v>
      </c>
      <c r="W3865" s="4">
        <f>VLOOKUP($T3865,Sheet4!$H$1106:$M$1351,surveys!W$1+1,FALSE)</f>
        <v>0.70584550719534345</v>
      </c>
      <c r="X3865" s="4">
        <f>VLOOKUP($T3865,Sheet4!$H$1106:$M$1351,surveys!X$1+1,FALSE)</f>
        <v>0.8721198864785511</v>
      </c>
      <c r="Y3865" s="4">
        <f>VLOOKUP($T3865,Sheet4!$H$1106:$M$1351,surveys!Y$1+1,FALSE)</f>
        <v>1</v>
      </c>
      <c r="Z3865" s="4">
        <f t="shared" si="181"/>
        <v>2</v>
      </c>
      <c r="AA3865" s="4" t="str">
        <f>VLOOKUP(T3865&amp;"-"&amp;Z3865,Sheet4!$W$2:$AA$1100,3,FALSE)</f>
        <v>Zhumadian</v>
      </c>
      <c r="AB3865" s="4">
        <f>VLOOKUP(T3865&amp;"-"&amp;Z3865,Sheet4!$W$2:$AA$1100,4,FALSE)</f>
        <v>32.979439999999997</v>
      </c>
      <c r="AC3865" s="4">
        <f>VLOOKUP(T3865&amp;"-"&amp;Z3865,Sheet4!$W$2:$AA$1100,5,FALSE)</f>
        <v>114.02943999999999</v>
      </c>
    </row>
    <row r="3866" spans="1:29">
      <c r="A3866" s="6">
        <v>40704</v>
      </c>
      <c r="B3866" s="7">
        <v>0.5511921296296296</v>
      </c>
      <c r="C3866" s="4" t="s">
        <v>1213</v>
      </c>
      <c r="D3866" s="4" t="s">
        <v>1214</v>
      </c>
      <c r="E3866" s="4" t="s">
        <v>163</v>
      </c>
      <c r="F3866" s="4">
        <v>4</v>
      </c>
      <c r="G3866" s="4">
        <v>3</v>
      </c>
      <c r="H3866" s="4">
        <v>3</v>
      </c>
      <c r="I3866" s="4">
        <v>4</v>
      </c>
      <c r="J3866" s="4">
        <v>5</v>
      </c>
      <c r="K3866" s="4">
        <v>4</v>
      </c>
      <c r="L3866" s="4">
        <v>3</v>
      </c>
      <c r="M3866" s="4">
        <v>5</v>
      </c>
      <c r="N3866" s="4">
        <v>4</v>
      </c>
      <c r="O3866" s="4">
        <v>5</v>
      </c>
      <c r="P3866" s="4">
        <v>5</v>
      </c>
      <c r="Q3866" s="9">
        <f t="shared" si="182"/>
        <v>3.6145833333333328E-2</v>
      </c>
      <c r="R3866" s="4">
        <f t="shared" si="180"/>
        <v>40704.551192129627</v>
      </c>
      <c r="S3866" s="4">
        <v>0.14066562294061336</v>
      </c>
      <c r="T3866" s="4" t="str">
        <f>VLOOKUP(E3866,Sheet2!$A$2:$E$137,5,FALSE)</f>
        <v>EG</v>
      </c>
      <c r="U3866" s="4">
        <f>VLOOKUP($T3866,Sheet4!$H$1106:$M$1351,surveys!U$1+1,FALSE)</f>
        <v>0.5150971281252672</v>
      </c>
      <c r="V3866" s="4">
        <f>VLOOKUP($T3866,Sheet4!$H$1106:$M$1351,surveys!V$1+1,FALSE)</f>
        <v>0.76893021474129042</v>
      </c>
      <c r="W3866" s="4">
        <f>VLOOKUP($T3866,Sheet4!$H$1106:$M$1351,surveys!W$1+1,FALSE)</f>
        <v>0.93163863803520486</v>
      </c>
      <c r="X3866" s="4">
        <f>VLOOKUP($T3866,Sheet4!$H$1106:$M$1351,surveys!X$1+1,FALSE)</f>
        <v>0.96749265242374771</v>
      </c>
      <c r="Y3866" s="4">
        <f>VLOOKUP($T3866,Sheet4!$H$1106:$M$1351,surveys!Y$1+1,FALSE)</f>
        <v>1</v>
      </c>
      <c r="Z3866" s="4">
        <f t="shared" si="181"/>
        <v>1</v>
      </c>
      <c r="AA3866" s="4" t="str">
        <f>VLOOKUP(T3866&amp;"-"&amp;Z3866,Sheet4!$W$2:$AA$1100,3,FALSE)</f>
        <v>Cairo</v>
      </c>
      <c r="AB3866" s="4">
        <f>VLOOKUP(T3866&amp;"-"&amp;Z3866,Sheet4!$W$2:$AA$1100,4,FALSE)</f>
        <v>30.062629999999999</v>
      </c>
      <c r="AC3866" s="4">
        <f>VLOOKUP(T3866&amp;"-"&amp;Z3866,Sheet4!$W$2:$AA$1100,5,FALSE)</f>
        <v>31.249669999999998</v>
      </c>
    </row>
    <row r="3867" spans="1:29">
      <c r="A3867" s="6">
        <v>40704</v>
      </c>
      <c r="B3867" s="7">
        <v>0.56495370370370368</v>
      </c>
      <c r="C3867" s="4" t="s">
        <v>1215</v>
      </c>
      <c r="D3867" s="4" t="s">
        <v>1217</v>
      </c>
      <c r="E3867" s="4" t="s">
        <v>13</v>
      </c>
      <c r="F3867" s="4">
        <v>5</v>
      </c>
      <c r="G3867" s="4">
        <v>5</v>
      </c>
      <c r="H3867" s="4">
        <v>4</v>
      </c>
      <c r="I3867" s="4">
        <v>5</v>
      </c>
      <c r="J3867" s="4">
        <v>4</v>
      </c>
      <c r="K3867" s="4">
        <v>5</v>
      </c>
      <c r="L3867" s="4">
        <v>3</v>
      </c>
      <c r="M3867" s="4">
        <v>5</v>
      </c>
      <c r="N3867" s="4">
        <v>5</v>
      </c>
      <c r="O3867" s="4">
        <v>2</v>
      </c>
      <c r="P3867" s="4">
        <v>5</v>
      </c>
      <c r="Q3867" s="9">
        <f t="shared" si="182"/>
        <v>4.449074074074074E-2</v>
      </c>
      <c r="R3867" s="4">
        <f t="shared" si="180"/>
        <v>40704.564953703702</v>
      </c>
      <c r="S3867" s="4">
        <v>0.88702421285633726</v>
      </c>
      <c r="T3867" s="4" t="str">
        <f>VLOOKUP(E3867,Sheet2!$A$2:$E$137,5,FALSE)</f>
        <v>GB</v>
      </c>
      <c r="U3867" s="4">
        <f>VLOOKUP($T3867,Sheet4!$H$1106:$M$1351,surveys!U$1+1,FALSE)</f>
        <v>0.43993408527720174</v>
      </c>
      <c r="V3867" s="4">
        <f>VLOOKUP($T3867,Sheet4!$H$1106:$M$1351,surveys!V$1+1,FALSE)</f>
        <v>0.87986817055440347</v>
      </c>
      <c r="W3867" s="4">
        <f>VLOOKUP($T3867,Sheet4!$H$1106:$M$1351,surveys!W$1+1,FALSE)</f>
        <v>0.93717230822503084</v>
      </c>
      <c r="X3867" s="4">
        <f>VLOOKUP($T3867,Sheet4!$H$1106:$M$1351,surveys!X$1+1,FALSE)</f>
        <v>0.97269979890956382</v>
      </c>
      <c r="Y3867" s="4">
        <f>VLOOKUP($T3867,Sheet4!$H$1106:$M$1351,surveys!Y$1+1,FALSE)</f>
        <v>1</v>
      </c>
      <c r="Z3867" s="4">
        <f t="shared" si="181"/>
        <v>3</v>
      </c>
      <c r="AA3867" s="4" t="str">
        <f>VLOOKUP(T3867&amp;"-"&amp;Z3867,Sheet4!$W$2:$AA$1100,3,FALSE)</f>
        <v>Birmingham</v>
      </c>
      <c r="AB3867" s="4">
        <f>VLOOKUP(T3867&amp;"-"&amp;Z3867,Sheet4!$W$2:$AA$1100,4,FALSE)</f>
        <v>52.48142</v>
      </c>
      <c r="AC3867" s="4">
        <f>VLOOKUP(T3867&amp;"-"&amp;Z3867,Sheet4!$W$2:$AA$1100,5,FALSE)</f>
        <v>-1.8998299999999999</v>
      </c>
    </row>
    <row r="3868" spans="1:29">
      <c r="A3868" s="6">
        <v>40704</v>
      </c>
      <c r="B3868" s="7">
        <v>0.60783564814814817</v>
      </c>
      <c r="C3868" s="4" t="s">
        <v>1215</v>
      </c>
      <c r="D3868" s="4" t="s">
        <v>1219</v>
      </c>
      <c r="E3868" s="4" t="s">
        <v>11</v>
      </c>
      <c r="F3868" s="4">
        <v>3</v>
      </c>
      <c r="G3868" s="4">
        <v>1</v>
      </c>
      <c r="H3868" s="4">
        <v>1</v>
      </c>
      <c r="I3868" s="4">
        <v>3</v>
      </c>
      <c r="J3868" s="4">
        <v>3</v>
      </c>
      <c r="K3868" s="4">
        <v>3</v>
      </c>
      <c r="L3868" s="4">
        <v>2</v>
      </c>
      <c r="M3868" s="4">
        <v>3</v>
      </c>
      <c r="N3868" s="4">
        <v>2</v>
      </c>
      <c r="O3868" s="4">
        <v>3</v>
      </c>
      <c r="P3868" s="4">
        <v>2</v>
      </c>
      <c r="Q3868" s="9">
        <f t="shared" si="182"/>
        <v>5.4166666666666669E-3</v>
      </c>
      <c r="R3868" s="4">
        <f t="shared" si="180"/>
        <v>40704.607835648145</v>
      </c>
      <c r="S3868" s="4">
        <v>0.72116595983396881</v>
      </c>
      <c r="T3868" s="4" t="str">
        <f>VLOOKUP(E3868,Sheet2!$A$2:$E$137,5,FALSE)</f>
        <v>FR</v>
      </c>
      <c r="U3868" s="4">
        <f>VLOOKUP($T3868,Sheet4!$H$1106:$M$1351,surveys!U$1+1,FALSE)</f>
        <v>0.51193913659220647</v>
      </c>
      <c r="V3868" s="4">
        <f>VLOOKUP($T3868,Sheet4!$H$1106:$M$1351,surveys!V$1+1,FALSE)</f>
        <v>0.70220575033861143</v>
      </c>
      <c r="W3868" s="4">
        <f>VLOOKUP($T3868,Sheet4!$H$1106:$M$1351,surveys!W$1+1,FALSE)</f>
        <v>0.81527182039156842</v>
      </c>
      <c r="X3868" s="4">
        <f>VLOOKUP($T3868,Sheet4!$H$1106:$M$1351,surveys!X$1+1,FALSE)</f>
        <v>0.91893911792009964</v>
      </c>
      <c r="Y3868" s="4">
        <f>VLOOKUP($T3868,Sheet4!$H$1106:$M$1351,surveys!Y$1+1,FALSE)</f>
        <v>1</v>
      </c>
      <c r="Z3868" s="4">
        <f t="shared" si="181"/>
        <v>3</v>
      </c>
      <c r="AA3868" s="4" t="str">
        <f>VLOOKUP(T3868&amp;"-"&amp;Z3868,Sheet4!$W$2:$AA$1100,3,FALSE)</f>
        <v>Lyon</v>
      </c>
      <c r="AB3868" s="4">
        <f>VLOOKUP(T3868&amp;"-"&amp;Z3868,Sheet4!$W$2:$AA$1100,4,FALSE)</f>
        <v>45.748460000000001</v>
      </c>
      <c r="AC3868" s="4">
        <f>VLOOKUP(T3868&amp;"-"&amp;Z3868,Sheet4!$W$2:$AA$1100,5,FALSE)</f>
        <v>4.8467099999999999</v>
      </c>
    </row>
    <row r="3869" spans="1:29">
      <c r="A3869" s="6">
        <v>40704</v>
      </c>
      <c r="B3869" s="7">
        <v>0.61856481481481485</v>
      </c>
      <c r="C3869" s="4" t="s">
        <v>1215</v>
      </c>
      <c r="D3869" s="4" t="s">
        <v>1214</v>
      </c>
      <c r="E3869" s="4" t="s">
        <v>15</v>
      </c>
      <c r="F3869" s="4">
        <v>4</v>
      </c>
      <c r="G3869" s="4">
        <v>4</v>
      </c>
      <c r="H3869" s="4">
        <v>4</v>
      </c>
      <c r="I3869" s="4">
        <v>3</v>
      </c>
      <c r="J3869" s="4">
        <v>5</v>
      </c>
      <c r="K3869" s="4">
        <v>4</v>
      </c>
      <c r="L3869" s="4">
        <v>4</v>
      </c>
      <c r="M3869" s="4">
        <v>4</v>
      </c>
      <c r="N3869" s="4">
        <v>5</v>
      </c>
      <c r="O3869" s="4">
        <v>4</v>
      </c>
      <c r="P3869" s="4">
        <v>5</v>
      </c>
      <c r="Q3869" s="9">
        <f t="shared" si="182"/>
        <v>1.2673611111111109E-2</v>
      </c>
      <c r="R3869" s="4">
        <f t="shared" si="180"/>
        <v>40704.618564814817</v>
      </c>
      <c r="S3869" s="4">
        <v>0.83324242212958244</v>
      </c>
      <c r="T3869" s="4" t="str">
        <f>VLOOKUP(E3869,Sheet2!$A$2:$E$137,5,FALSE)</f>
        <v>US</v>
      </c>
      <c r="U3869" s="4">
        <f>VLOOKUP($T3869,Sheet4!$H$1106:$M$1351,surveys!U$1+1,FALSE)</f>
        <v>0.42883768204388006</v>
      </c>
      <c r="V3869" s="4">
        <f>VLOOKUP($T3869,Sheet4!$H$1106:$M$1351,surveys!V$1+1,FALSE)</f>
        <v>0.62778475709586301</v>
      </c>
      <c r="W3869" s="4">
        <f>VLOOKUP($T3869,Sheet4!$H$1106:$M$1351,surveys!W$1+1,FALSE)</f>
        <v>0.76918600378409652</v>
      </c>
      <c r="X3869" s="4">
        <f>VLOOKUP($T3869,Sheet4!$H$1106:$M$1351,surveys!X$1+1,FALSE)</f>
        <v>0.88987045221102745</v>
      </c>
      <c r="Y3869" s="4">
        <f>VLOOKUP($T3869,Sheet4!$H$1106:$M$1351,surveys!Y$1+1,FALSE)</f>
        <v>1</v>
      </c>
      <c r="Z3869" s="4">
        <f t="shared" si="181"/>
        <v>4</v>
      </c>
      <c r="AA3869" s="4" t="str">
        <f>VLOOKUP(T3869&amp;"-"&amp;Z3869,Sheet4!$W$2:$AA$1100,3,FALSE)</f>
        <v>Brooklyn</v>
      </c>
      <c r="AB3869" s="4">
        <f>VLOOKUP(T3869&amp;"-"&amp;Z3869,Sheet4!$W$2:$AA$1100,4,FALSE)</f>
        <v>40.650100000000002</v>
      </c>
      <c r="AC3869" s="4">
        <f>VLOOKUP(T3869&amp;"-"&amp;Z3869,Sheet4!$W$2:$AA$1100,5,FALSE)</f>
        <v>-73.949579999999997</v>
      </c>
    </row>
    <row r="3870" spans="1:29">
      <c r="A3870" s="6">
        <v>40704</v>
      </c>
      <c r="B3870" s="7">
        <v>0.64159722222222226</v>
      </c>
      <c r="C3870" s="4" t="s">
        <v>1213</v>
      </c>
      <c r="D3870" s="4" t="s">
        <v>1214</v>
      </c>
      <c r="E3870" s="4" t="s">
        <v>11</v>
      </c>
      <c r="F3870" s="4">
        <v>1</v>
      </c>
      <c r="G3870" s="4">
        <v>1</v>
      </c>
      <c r="H3870" s="4">
        <v>5</v>
      </c>
      <c r="I3870" s="4">
        <v>2</v>
      </c>
      <c r="J3870" s="4">
        <v>3</v>
      </c>
      <c r="K3870" s="4">
        <v>3</v>
      </c>
      <c r="L3870" s="4">
        <v>2</v>
      </c>
      <c r="M3870" s="4">
        <v>3</v>
      </c>
      <c r="N3870" s="4">
        <v>2</v>
      </c>
      <c r="O3870" s="4">
        <v>5</v>
      </c>
      <c r="P3870" s="4">
        <v>5</v>
      </c>
      <c r="Q3870" s="9">
        <f t="shared" si="182"/>
        <v>2.8726851851851851E-2</v>
      </c>
      <c r="R3870" s="4">
        <f t="shared" si="180"/>
        <v>40704.641597222224</v>
      </c>
      <c r="S3870" s="4">
        <v>0.47294705484597177</v>
      </c>
      <c r="T3870" s="4" t="str">
        <f>VLOOKUP(E3870,Sheet2!$A$2:$E$137,5,FALSE)</f>
        <v>FR</v>
      </c>
      <c r="U3870" s="4">
        <f>VLOOKUP($T3870,Sheet4!$H$1106:$M$1351,surveys!U$1+1,FALSE)</f>
        <v>0.51193913659220647</v>
      </c>
      <c r="V3870" s="4">
        <f>VLOOKUP($T3870,Sheet4!$H$1106:$M$1351,surveys!V$1+1,FALSE)</f>
        <v>0.70220575033861143</v>
      </c>
      <c r="W3870" s="4">
        <f>VLOOKUP($T3870,Sheet4!$H$1106:$M$1351,surveys!W$1+1,FALSE)</f>
        <v>0.81527182039156842</v>
      </c>
      <c r="X3870" s="4">
        <f>VLOOKUP($T3870,Sheet4!$H$1106:$M$1351,surveys!X$1+1,FALSE)</f>
        <v>0.91893911792009964</v>
      </c>
      <c r="Y3870" s="4">
        <f>VLOOKUP($T3870,Sheet4!$H$1106:$M$1351,surveys!Y$1+1,FALSE)</f>
        <v>1</v>
      </c>
      <c r="Z3870" s="4">
        <f t="shared" si="181"/>
        <v>1</v>
      </c>
      <c r="AA3870" s="4" t="str">
        <f>VLOOKUP(T3870&amp;"-"&amp;Z3870,Sheet4!$W$2:$AA$1100,3,FALSE)</f>
        <v>Paris</v>
      </c>
      <c r="AB3870" s="4">
        <f>VLOOKUP(T3870&amp;"-"&amp;Z3870,Sheet4!$W$2:$AA$1100,4,FALSE)</f>
        <v>48.853409999999997</v>
      </c>
      <c r="AC3870" s="4">
        <f>VLOOKUP(T3870&amp;"-"&amp;Z3870,Sheet4!$W$2:$AA$1100,5,FALSE)</f>
        <v>2.3488000000000002</v>
      </c>
    </row>
    <row r="3871" spans="1:29">
      <c r="A3871" s="6">
        <v>40704</v>
      </c>
      <c r="B3871" s="7">
        <v>0.64239583333333339</v>
      </c>
      <c r="C3871" s="4" t="s">
        <v>1215</v>
      </c>
      <c r="D3871" s="4" t="s">
        <v>1214</v>
      </c>
      <c r="E3871" s="4" t="s">
        <v>13</v>
      </c>
      <c r="F3871" s="4">
        <v>1</v>
      </c>
      <c r="G3871" s="4">
        <v>1</v>
      </c>
      <c r="H3871" s="4">
        <v>1</v>
      </c>
      <c r="I3871" s="4">
        <v>1</v>
      </c>
      <c r="J3871" s="4">
        <v>5</v>
      </c>
      <c r="K3871" s="4">
        <v>1</v>
      </c>
      <c r="L3871" s="4">
        <v>1</v>
      </c>
      <c r="M3871" s="4">
        <v>1</v>
      </c>
      <c r="N3871" s="4">
        <v>1</v>
      </c>
      <c r="O3871" s="4">
        <v>1</v>
      </c>
      <c r="P3871" s="4">
        <v>1</v>
      </c>
      <c r="Q3871" s="9">
        <f t="shared" si="182"/>
        <v>2.9548611111111109E-2</v>
      </c>
      <c r="R3871" s="4">
        <f t="shared" si="180"/>
        <v>40704.642395833333</v>
      </c>
      <c r="S3871" s="4">
        <v>0.34483542159918468</v>
      </c>
      <c r="T3871" s="4" t="str">
        <f>VLOOKUP(E3871,Sheet2!$A$2:$E$137,5,FALSE)</f>
        <v>GB</v>
      </c>
      <c r="U3871" s="4">
        <f>VLOOKUP($T3871,Sheet4!$H$1106:$M$1351,surveys!U$1+1,FALSE)</f>
        <v>0.43993408527720174</v>
      </c>
      <c r="V3871" s="4">
        <f>VLOOKUP($T3871,Sheet4!$H$1106:$M$1351,surveys!V$1+1,FALSE)</f>
        <v>0.87986817055440347</v>
      </c>
      <c r="W3871" s="4">
        <f>VLOOKUP($T3871,Sheet4!$H$1106:$M$1351,surveys!W$1+1,FALSE)</f>
        <v>0.93717230822503084</v>
      </c>
      <c r="X3871" s="4">
        <f>VLOOKUP($T3871,Sheet4!$H$1106:$M$1351,surveys!X$1+1,FALSE)</f>
        <v>0.97269979890956382</v>
      </c>
      <c r="Y3871" s="4">
        <f>VLOOKUP($T3871,Sheet4!$H$1106:$M$1351,surveys!Y$1+1,FALSE)</f>
        <v>1</v>
      </c>
      <c r="Z3871" s="4">
        <f t="shared" si="181"/>
        <v>1</v>
      </c>
      <c r="AA3871" s="4" t="str">
        <f>VLOOKUP(T3871&amp;"-"&amp;Z3871,Sheet4!$W$2:$AA$1100,3,FALSE)</f>
        <v>City of London</v>
      </c>
      <c r="AB3871" s="4">
        <f>VLOOKUP(T3871&amp;"-"&amp;Z3871,Sheet4!$W$2:$AA$1100,4,FALSE)</f>
        <v>51.512790000000003</v>
      </c>
      <c r="AC3871" s="4">
        <f>VLOOKUP(T3871&amp;"-"&amp;Z3871,Sheet4!$W$2:$AA$1100,5,FALSE)</f>
        <v>-9.1840000000000005E-2</v>
      </c>
    </row>
    <row r="3872" spans="1:29">
      <c r="A3872" s="6">
        <v>40704</v>
      </c>
      <c r="B3872" s="7">
        <v>0.55084490740740744</v>
      </c>
      <c r="C3872" s="4" t="s">
        <v>1213</v>
      </c>
      <c r="D3872" s="4" t="s">
        <v>1218</v>
      </c>
      <c r="E3872" s="4" t="s">
        <v>21</v>
      </c>
      <c r="F3872" s="4">
        <v>5</v>
      </c>
      <c r="G3872" s="4">
        <v>5</v>
      </c>
      <c r="H3872" s="4">
        <v>5</v>
      </c>
      <c r="I3872" s="4">
        <v>5</v>
      </c>
      <c r="J3872" s="4">
        <v>5</v>
      </c>
      <c r="K3872" s="4">
        <v>5</v>
      </c>
      <c r="L3872" s="4">
        <v>5</v>
      </c>
      <c r="M3872" s="4">
        <v>5</v>
      </c>
      <c r="N3872" s="4">
        <v>5</v>
      </c>
      <c r="O3872" s="4">
        <v>5</v>
      </c>
      <c r="P3872" s="4">
        <v>5</v>
      </c>
      <c r="Q3872" s="9">
        <f t="shared" si="182"/>
        <v>3.4803240740740739E-2</v>
      </c>
      <c r="R3872" s="4">
        <f t="shared" si="180"/>
        <v>40704.550844907404</v>
      </c>
      <c r="S3872" s="4">
        <v>0.97365145603510506</v>
      </c>
      <c r="T3872" s="4" t="str">
        <f>VLOOKUP(E3872,Sheet2!$A$2:$E$137,5,FALSE)</f>
        <v>MX</v>
      </c>
      <c r="U3872" s="4">
        <f>VLOOKUP($T3872,Sheet4!$H$1106:$M$1351,surveys!U$1+1,FALSE)</f>
        <v>0.64192227588837014</v>
      </c>
      <c r="V3872" s="4">
        <f>VLOOKUP($T3872,Sheet4!$H$1106:$M$1351,surveys!V$1+1,FALSE)</f>
        <v>0.73699712700692854</v>
      </c>
      <c r="W3872" s="4">
        <f>VLOOKUP($T3872,Sheet4!$H$1106:$M$1351,surveys!W$1+1,FALSE)</f>
        <v>0.83130642446864456</v>
      </c>
      <c r="X3872" s="4">
        <f>VLOOKUP($T3872,Sheet4!$H$1106:$M$1351,surveys!X$1+1,FALSE)</f>
        <v>0.91696724211461977</v>
      </c>
      <c r="Y3872" s="4">
        <f>VLOOKUP($T3872,Sheet4!$H$1106:$M$1351,surveys!Y$1+1,FALSE)</f>
        <v>1</v>
      </c>
      <c r="Z3872" s="4">
        <f t="shared" si="181"/>
        <v>5</v>
      </c>
      <c r="AA3872" s="4" t="str">
        <f>VLOOKUP(T3872&amp;"-"&amp;Z3872,Sheet4!$W$2:$AA$1100,3,FALSE)</f>
        <v>Puebla de Zaragoza</v>
      </c>
      <c r="AB3872" s="4">
        <f>VLOOKUP(T3872&amp;"-"&amp;Z3872,Sheet4!$W$2:$AA$1100,4,FALSE)</f>
        <v>19.05</v>
      </c>
      <c r="AC3872" s="4">
        <f>VLOOKUP(T3872&amp;"-"&amp;Z3872,Sheet4!$W$2:$AA$1100,5,FALSE)</f>
        <v>-98.2</v>
      </c>
    </row>
    <row r="3873" spans="1:29">
      <c r="A3873" s="6">
        <v>40704</v>
      </c>
      <c r="B3873" s="7">
        <v>0.74818287037037035</v>
      </c>
      <c r="C3873" s="4" t="s">
        <v>1215</v>
      </c>
      <c r="D3873" s="4" t="s">
        <v>1218</v>
      </c>
      <c r="E3873" s="4" t="s">
        <v>21</v>
      </c>
      <c r="F3873" s="4">
        <v>5</v>
      </c>
      <c r="G3873" s="4">
        <v>1</v>
      </c>
      <c r="H3873" s="4">
        <v>5</v>
      </c>
      <c r="I3873" s="4">
        <v>4</v>
      </c>
      <c r="J3873" s="4">
        <v>5</v>
      </c>
      <c r="K3873" s="4">
        <v>5</v>
      </c>
      <c r="L3873" s="4">
        <v>5</v>
      </c>
      <c r="M3873" s="4">
        <v>5</v>
      </c>
      <c r="N3873" s="4">
        <v>5</v>
      </c>
      <c r="O3873" s="4">
        <v>5</v>
      </c>
      <c r="P3873" s="4">
        <v>5</v>
      </c>
      <c r="Q3873" s="9">
        <f t="shared" si="182"/>
        <v>3.3761574074074076E-2</v>
      </c>
      <c r="R3873" s="4">
        <f t="shared" si="180"/>
        <v>40704.748182870368</v>
      </c>
      <c r="S3873" s="4">
        <v>0.25698430654333748</v>
      </c>
      <c r="T3873" s="4" t="str">
        <f>VLOOKUP(E3873,Sheet2!$A$2:$E$137,5,FALSE)</f>
        <v>MX</v>
      </c>
      <c r="U3873" s="4">
        <f>VLOOKUP($T3873,Sheet4!$H$1106:$M$1351,surveys!U$1+1,FALSE)</f>
        <v>0.64192227588837014</v>
      </c>
      <c r="V3873" s="4">
        <f>VLOOKUP($T3873,Sheet4!$H$1106:$M$1351,surveys!V$1+1,FALSE)</f>
        <v>0.73699712700692854</v>
      </c>
      <c r="W3873" s="4">
        <f>VLOOKUP($T3873,Sheet4!$H$1106:$M$1351,surveys!W$1+1,FALSE)</f>
        <v>0.83130642446864456</v>
      </c>
      <c r="X3873" s="4">
        <f>VLOOKUP($T3873,Sheet4!$H$1106:$M$1351,surveys!X$1+1,FALSE)</f>
        <v>0.91696724211461977</v>
      </c>
      <c r="Y3873" s="4">
        <f>VLOOKUP($T3873,Sheet4!$H$1106:$M$1351,surveys!Y$1+1,FALSE)</f>
        <v>1</v>
      </c>
      <c r="Z3873" s="4">
        <f t="shared" si="181"/>
        <v>1</v>
      </c>
      <c r="AA3873" s="4" t="str">
        <f>VLOOKUP(T3873&amp;"-"&amp;Z3873,Sheet4!$W$2:$AA$1100,3,FALSE)</f>
        <v>Mexico City</v>
      </c>
      <c r="AB3873" s="4">
        <f>VLOOKUP(T3873&amp;"-"&amp;Z3873,Sheet4!$W$2:$AA$1100,4,FALSE)</f>
        <v>19.428470000000001</v>
      </c>
      <c r="AC3873" s="4">
        <f>VLOOKUP(T3873&amp;"-"&amp;Z3873,Sheet4!$W$2:$AA$1100,5,FALSE)</f>
        <v>-99.127660000000006</v>
      </c>
    </row>
    <row r="3874" spans="1:29">
      <c r="A3874" s="6">
        <v>40704</v>
      </c>
      <c r="B3874" s="7">
        <v>0.81706018518518519</v>
      </c>
      <c r="C3874" s="4" t="s">
        <v>1213</v>
      </c>
      <c r="D3874" s="4" t="s">
        <v>1214</v>
      </c>
      <c r="E3874" s="4" t="s">
        <v>15</v>
      </c>
      <c r="F3874" s="4">
        <v>3</v>
      </c>
      <c r="G3874" s="4">
        <v>5</v>
      </c>
      <c r="H3874" s="4">
        <v>5</v>
      </c>
      <c r="I3874" s="4">
        <v>5</v>
      </c>
      <c r="J3874" s="4">
        <v>5</v>
      </c>
      <c r="K3874" s="4">
        <v>3</v>
      </c>
      <c r="L3874" s="4">
        <v>3</v>
      </c>
      <c r="M3874" s="4">
        <v>5</v>
      </c>
      <c r="N3874" s="4">
        <v>5</v>
      </c>
      <c r="O3874" s="4">
        <v>5</v>
      </c>
      <c r="P3874" s="4">
        <v>4</v>
      </c>
      <c r="Q3874" s="9">
        <f t="shared" si="182"/>
        <v>1.2789351851851852E-2</v>
      </c>
      <c r="R3874" s="4">
        <f t="shared" si="180"/>
        <v>40704.817060185182</v>
      </c>
      <c r="S3874" s="4">
        <v>0.18826956503385084</v>
      </c>
      <c r="T3874" s="4" t="str">
        <f>VLOOKUP(E3874,Sheet2!$A$2:$E$137,5,FALSE)</f>
        <v>US</v>
      </c>
      <c r="U3874" s="4">
        <f>VLOOKUP($T3874,Sheet4!$H$1106:$M$1351,surveys!U$1+1,FALSE)</f>
        <v>0.42883768204388006</v>
      </c>
      <c r="V3874" s="4">
        <f>VLOOKUP($T3874,Sheet4!$H$1106:$M$1351,surveys!V$1+1,FALSE)</f>
        <v>0.62778475709586301</v>
      </c>
      <c r="W3874" s="4">
        <f>VLOOKUP($T3874,Sheet4!$H$1106:$M$1351,surveys!W$1+1,FALSE)</f>
        <v>0.76918600378409652</v>
      </c>
      <c r="X3874" s="4">
        <f>VLOOKUP($T3874,Sheet4!$H$1106:$M$1351,surveys!X$1+1,FALSE)</f>
        <v>0.88987045221102745</v>
      </c>
      <c r="Y3874" s="4">
        <f>VLOOKUP($T3874,Sheet4!$H$1106:$M$1351,surveys!Y$1+1,FALSE)</f>
        <v>1</v>
      </c>
      <c r="Z3874" s="4">
        <f t="shared" si="181"/>
        <v>1</v>
      </c>
      <c r="AA3874" s="4" t="str">
        <f>VLOOKUP(T3874&amp;"-"&amp;Z3874,Sheet4!$W$2:$AA$1100,3,FALSE)</f>
        <v>New York City</v>
      </c>
      <c r="AB3874" s="4">
        <f>VLOOKUP(T3874&amp;"-"&amp;Z3874,Sheet4!$W$2:$AA$1100,4,FALSE)</f>
        <v>40.714269999999999</v>
      </c>
      <c r="AC3874" s="4">
        <f>VLOOKUP(T3874&amp;"-"&amp;Z3874,Sheet4!$W$2:$AA$1100,5,FALSE)</f>
        <v>-74.005970000000005</v>
      </c>
    </row>
    <row r="3875" spans="1:29">
      <c r="A3875" s="6">
        <v>40704</v>
      </c>
      <c r="B3875" s="7">
        <v>0.84398148148148155</v>
      </c>
      <c r="C3875" s="4" t="s">
        <v>1213</v>
      </c>
      <c r="D3875" s="4" t="s">
        <v>1214</v>
      </c>
      <c r="E3875" s="4" t="s">
        <v>23</v>
      </c>
      <c r="F3875" s="4">
        <v>5</v>
      </c>
      <c r="G3875" s="4">
        <v>5</v>
      </c>
      <c r="H3875" s="4">
        <v>5</v>
      </c>
      <c r="I3875" s="4">
        <v>5</v>
      </c>
      <c r="J3875" s="4">
        <v>5</v>
      </c>
      <c r="K3875" s="4">
        <v>5</v>
      </c>
      <c r="L3875" s="4">
        <v>5</v>
      </c>
      <c r="M3875" s="4">
        <v>5</v>
      </c>
      <c r="N3875" s="4">
        <v>5</v>
      </c>
      <c r="O3875" s="4">
        <v>5</v>
      </c>
      <c r="P3875" s="4">
        <v>5</v>
      </c>
      <c r="Q3875" s="9">
        <f t="shared" si="182"/>
        <v>3.0810185185185187E-2</v>
      </c>
      <c r="R3875" s="4">
        <f t="shared" si="180"/>
        <v>40704.843981481485</v>
      </c>
      <c r="S3875" s="4">
        <v>0.37731409477458655</v>
      </c>
      <c r="T3875" s="4" t="str">
        <f>VLOOKUP(E3875,Sheet2!$A$2:$E$137,5,FALSE)</f>
        <v>CA</v>
      </c>
      <c r="U3875" s="4">
        <f>VLOOKUP($T3875,Sheet4!$H$1106:$M$1351,surveys!U$1+1,FALSE)</f>
        <v>0.39929817507859233</v>
      </c>
      <c r="V3875" s="4">
        <f>VLOOKUP($T3875,Sheet4!$H$1106:$M$1351,surveys!V$1+1,FALSE)</f>
        <v>0.68226808593455113</v>
      </c>
      <c r="W3875" s="4">
        <f>VLOOKUP($T3875,Sheet4!$H$1106:$M$1351,surveys!W$1+1,FALSE)</f>
        <v>0.8413893511967715</v>
      </c>
      <c r="X3875" s="4">
        <f>VLOOKUP($T3875,Sheet4!$H$1106:$M$1351,surveys!X$1+1,FALSE)</f>
        <v>0.92969032990429024</v>
      </c>
      <c r="Y3875" s="4">
        <f>VLOOKUP($T3875,Sheet4!$H$1106:$M$1351,surveys!Y$1+1,FALSE)</f>
        <v>1</v>
      </c>
      <c r="Z3875" s="4">
        <f t="shared" si="181"/>
        <v>1</v>
      </c>
      <c r="AA3875" s="4" t="str">
        <f>VLOOKUP(T3875&amp;"-"&amp;Z3875,Sheet4!$W$2:$AA$1100,3,FALSE)</f>
        <v>Toronto</v>
      </c>
      <c r="AB3875" s="4">
        <f>VLOOKUP(T3875&amp;"-"&amp;Z3875,Sheet4!$W$2:$AA$1100,4,FALSE)</f>
        <v>43.700110000000002</v>
      </c>
      <c r="AC3875" s="4">
        <f>VLOOKUP(T3875&amp;"-"&amp;Z3875,Sheet4!$W$2:$AA$1100,5,FALSE)</f>
        <v>-79.416300000000007</v>
      </c>
    </row>
    <row r="3876" spans="1:29">
      <c r="A3876" s="6">
        <v>40704</v>
      </c>
      <c r="B3876" s="7">
        <v>0.85297453703703707</v>
      </c>
      <c r="C3876" s="4" t="s">
        <v>1213</v>
      </c>
      <c r="D3876" s="4" t="s">
        <v>1216</v>
      </c>
      <c r="E3876" s="4" t="s">
        <v>15</v>
      </c>
      <c r="F3876" s="4">
        <v>1</v>
      </c>
      <c r="G3876" s="4">
        <v>1</v>
      </c>
      <c r="H3876" s="4">
        <v>1</v>
      </c>
      <c r="I3876" s="4">
        <v>1</v>
      </c>
      <c r="J3876" s="4">
        <v>1</v>
      </c>
      <c r="K3876" s="4">
        <v>1</v>
      </c>
      <c r="L3876" s="4">
        <v>1</v>
      </c>
      <c r="M3876" s="4">
        <v>1</v>
      </c>
      <c r="N3876" s="4">
        <v>1</v>
      </c>
      <c r="O3876" s="4">
        <v>1</v>
      </c>
      <c r="P3876" s="4">
        <v>1</v>
      </c>
      <c r="Q3876" s="9">
        <f t="shared" si="182"/>
        <v>3.6539351851851851E-2</v>
      </c>
      <c r="R3876" s="4">
        <f t="shared" si="180"/>
        <v>40704.85297453704</v>
      </c>
      <c r="S3876" s="4">
        <v>0.91886294841584881</v>
      </c>
      <c r="T3876" s="4" t="str">
        <f>VLOOKUP(E3876,Sheet2!$A$2:$E$137,5,FALSE)</f>
        <v>US</v>
      </c>
      <c r="U3876" s="4">
        <f>VLOOKUP($T3876,Sheet4!$H$1106:$M$1351,surveys!U$1+1,FALSE)</f>
        <v>0.42883768204388006</v>
      </c>
      <c r="V3876" s="4">
        <f>VLOOKUP($T3876,Sheet4!$H$1106:$M$1351,surveys!V$1+1,FALSE)</f>
        <v>0.62778475709586301</v>
      </c>
      <c r="W3876" s="4">
        <f>VLOOKUP($T3876,Sheet4!$H$1106:$M$1351,surveys!W$1+1,FALSE)</f>
        <v>0.76918600378409652</v>
      </c>
      <c r="X3876" s="4">
        <f>VLOOKUP($T3876,Sheet4!$H$1106:$M$1351,surveys!X$1+1,FALSE)</f>
        <v>0.88987045221102745</v>
      </c>
      <c r="Y3876" s="4">
        <f>VLOOKUP($T3876,Sheet4!$H$1106:$M$1351,surveys!Y$1+1,FALSE)</f>
        <v>1</v>
      </c>
      <c r="Z3876" s="4">
        <f t="shared" si="181"/>
        <v>5</v>
      </c>
      <c r="AA3876" s="4" t="str">
        <f>VLOOKUP(T3876&amp;"-"&amp;Z3876,Sheet4!$W$2:$AA$1100,3,FALSE)</f>
        <v>Houston</v>
      </c>
      <c r="AB3876" s="4">
        <f>VLOOKUP(T3876&amp;"-"&amp;Z3876,Sheet4!$W$2:$AA$1100,4,FALSE)</f>
        <v>29.763280000000002</v>
      </c>
      <c r="AC3876" s="4">
        <f>VLOOKUP(T3876&amp;"-"&amp;Z3876,Sheet4!$W$2:$AA$1100,5,FALSE)</f>
        <v>-95.36327</v>
      </c>
    </row>
    <row r="3877" spans="1:29">
      <c r="A3877" s="6">
        <v>40704</v>
      </c>
      <c r="B3877" s="7">
        <v>0.92670138888888898</v>
      </c>
      <c r="C3877" s="4" t="s">
        <v>1213</v>
      </c>
      <c r="D3877" s="4" t="s">
        <v>1214</v>
      </c>
      <c r="E3877" s="4" t="s">
        <v>44</v>
      </c>
      <c r="F3877" s="4">
        <v>3</v>
      </c>
      <c r="G3877" s="4">
        <v>4</v>
      </c>
      <c r="H3877" s="4">
        <v>5</v>
      </c>
      <c r="I3877" s="4">
        <v>5</v>
      </c>
      <c r="J3877" s="4">
        <v>5</v>
      </c>
      <c r="K3877" s="4">
        <v>5</v>
      </c>
      <c r="L3877" s="4">
        <v>3</v>
      </c>
      <c r="M3877" s="4">
        <v>4</v>
      </c>
      <c r="N3877" s="4">
        <v>4</v>
      </c>
      <c r="O3877" s="4">
        <v>3</v>
      </c>
      <c r="P3877" s="4">
        <v>4</v>
      </c>
      <c r="Q3877" s="9">
        <f t="shared" si="182"/>
        <v>1.9085648148148147E-2</v>
      </c>
      <c r="R3877" s="4">
        <f t="shared" si="180"/>
        <v>40704.926701388889</v>
      </c>
      <c r="S3877" s="4">
        <v>0.26676425674926296</v>
      </c>
      <c r="T3877" s="4" t="str">
        <f>VLOOKUP(E3877,Sheet2!$A$2:$E$137,5,FALSE)</f>
        <v>TR</v>
      </c>
      <c r="U3877" s="4">
        <f>VLOOKUP($T3877,Sheet4!$H$1106:$M$1351,surveys!U$1+1,FALSE)</f>
        <v>0.56282907227865631</v>
      </c>
      <c r="V3877" s="4">
        <f>VLOOKUP($T3877,Sheet4!$H$1106:$M$1351,surveys!V$1+1,FALSE)</f>
        <v>0.73998378440807921</v>
      </c>
      <c r="W3877" s="4">
        <f>VLOOKUP($T3877,Sheet4!$H$1106:$M$1351,surveys!W$1+1,FALSE)</f>
        <v>0.86593507285859772</v>
      </c>
      <c r="X3877" s="4">
        <f>VLOOKUP($T3877,Sheet4!$H$1106:$M$1351,surveys!X$1+1,FALSE)</f>
        <v>0.93709051462417825</v>
      </c>
      <c r="Y3877" s="4">
        <f>VLOOKUP($T3877,Sheet4!$H$1106:$M$1351,surveys!Y$1+1,FALSE)</f>
        <v>1</v>
      </c>
      <c r="Z3877" s="4">
        <f t="shared" si="181"/>
        <v>1</v>
      </c>
      <c r="AA3877" s="4" t="str">
        <f>VLOOKUP(T3877&amp;"-"&amp;Z3877,Sheet4!$W$2:$AA$1100,3,FALSE)</f>
        <v>Istanbul</v>
      </c>
      <c r="AB3877" s="4">
        <f>VLOOKUP(T3877&amp;"-"&amp;Z3877,Sheet4!$W$2:$AA$1100,4,FALSE)</f>
        <v>41.013840000000002</v>
      </c>
      <c r="AC3877" s="4">
        <f>VLOOKUP(T3877&amp;"-"&amp;Z3877,Sheet4!$W$2:$AA$1100,5,FALSE)</f>
        <v>28.949660000000002</v>
      </c>
    </row>
    <row r="3878" spans="1:29">
      <c r="A3878" s="6">
        <v>40704</v>
      </c>
      <c r="B3878" s="7">
        <v>0.92754629629629637</v>
      </c>
      <c r="C3878" s="4" t="s">
        <v>1215</v>
      </c>
      <c r="D3878" s="4" t="s">
        <v>1217</v>
      </c>
      <c r="E3878" s="4" t="s">
        <v>1226</v>
      </c>
      <c r="F3878" s="4">
        <v>1</v>
      </c>
      <c r="G3878" s="4">
        <v>1</v>
      </c>
      <c r="H3878" s="4">
        <v>1</v>
      </c>
      <c r="I3878" s="4">
        <v>1</v>
      </c>
      <c r="J3878" s="4">
        <v>1</v>
      </c>
      <c r="K3878" s="4">
        <v>1</v>
      </c>
      <c r="L3878" s="4">
        <v>1</v>
      </c>
      <c r="M3878" s="4">
        <v>1</v>
      </c>
      <c r="N3878" s="4">
        <v>1</v>
      </c>
      <c r="O3878" s="4">
        <v>1</v>
      </c>
      <c r="P3878" s="4">
        <v>1</v>
      </c>
      <c r="Q3878" s="9">
        <f t="shared" si="182"/>
        <v>1.9861111111111111E-2</v>
      </c>
      <c r="R3878" s="4">
        <f t="shared" si="180"/>
        <v>40704.927546296298</v>
      </c>
      <c r="S3878" s="4">
        <v>0.62652643529524266</v>
      </c>
      <c r="T3878" s="4" t="str">
        <f>VLOOKUP(E3878,Sheet2!$A$2:$E$137,5,FALSE)</f>
        <v>RU</v>
      </c>
      <c r="U3878" s="4">
        <f>VLOOKUP($T3878,Sheet4!$H$1106:$M$1351,surveys!U$1+1,FALSE)</f>
        <v>0.55637759571448886</v>
      </c>
      <c r="V3878" s="4">
        <f>VLOOKUP($T3878,Sheet4!$H$1106:$M$1351,surveys!V$1+1,FALSE)</f>
        <v>0.77288617345221833</v>
      </c>
      <c r="W3878" s="4">
        <f>VLOOKUP($T3878,Sheet4!$H$1106:$M$1351,surveys!W$1+1,FALSE)</f>
        <v>0.85494188709104557</v>
      </c>
      <c r="X3878" s="4">
        <f>VLOOKUP($T3878,Sheet4!$H$1106:$M$1351,surveys!X$1+1,FALSE)</f>
        <v>0.93099302085564761</v>
      </c>
      <c r="Y3878" s="4">
        <f>VLOOKUP($T3878,Sheet4!$H$1106:$M$1351,surveys!Y$1+1,FALSE)</f>
        <v>1</v>
      </c>
      <c r="Z3878" s="4">
        <f t="shared" si="181"/>
        <v>2</v>
      </c>
      <c r="AA3878" s="4" t="str">
        <f>VLOOKUP(T3878&amp;"-"&amp;Z3878,Sheet4!$W$2:$AA$1100,3,FALSE)</f>
        <v>Saint Petersburg</v>
      </c>
      <c r="AB3878" s="4">
        <f>VLOOKUP(T3878&amp;"-"&amp;Z3878,Sheet4!$W$2:$AA$1100,4,FALSE)</f>
        <v>59.894440000000003</v>
      </c>
      <c r="AC3878" s="4">
        <f>VLOOKUP(T3878&amp;"-"&amp;Z3878,Sheet4!$W$2:$AA$1100,5,FALSE)</f>
        <v>30.26417</v>
      </c>
    </row>
    <row r="3879" spans="1:29">
      <c r="A3879" s="6">
        <v>40704</v>
      </c>
      <c r="B3879" s="7">
        <v>0.93396990740740737</v>
      </c>
      <c r="C3879" s="4" t="s">
        <v>1213</v>
      </c>
      <c r="D3879" s="4" t="s">
        <v>1214</v>
      </c>
      <c r="E3879" s="4" t="s">
        <v>44</v>
      </c>
      <c r="F3879" s="4">
        <v>3</v>
      </c>
      <c r="G3879" s="4">
        <v>4</v>
      </c>
      <c r="H3879" s="4">
        <v>5</v>
      </c>
      <c r="I3879" s="4">
        <v>5</v>
      </c>
      <c r="J3879" s="4">
        <v>5</v>
      </c>
      <c r="K3879" s="4">
        <v>5</v>
      </c>
      <c r="L3879" s="4">
        <v>3</v>
      </c>
      <c r="M3879" s="4">
        <v>4</v>
      </c>
      <c r="N3879" s="4">
        <v>4</v>
      </c>
      <c r="O3879" s="4">
        <v>3</v>
      </c>
      <c r="P3879" s="4">
        <v>4</v>
      </c>
      <c r="Q3879" s="9">
        <f t="shared" si="182"/>
        <v>2.2997685185185187E-2</v>
      </c>
      <c r="R3879" s="4">
        <f t="shared" si="180"/>
        <v>40704.933969907404</v>
      </c>
      <c r="S3879" s="4">
        <v>0.68096454883433966</v>
      </c>
      <c r="T3879" s="4" t="str">
        <f>VLOOKUP(E3879,Sheet2!$A$2:$E$137,5,FALSE)</f>
        <v>TR</v>
      </c>
      <c r="U3879" s="4">
        <f>VLOOKUP($T3879,Sheet4!$H$1106:$M$1351,surveys!U$1+1,FALSE)</f>
        <v>0.56282907227865631</v>
      </c>
      <c r="V3879" s="4">
        <f>VLOOKUP($T3879,Sheet4!$H$1106:$M$1351,surveys!V$1+1,FALSE)</f>
        <v>0.73998378440807921</v>
      </c>
      <c r="W3879" s="4">
        <f>VLOOKUP($T3879,Sheet4!$H$1106:$M$1351,surveys!W$1+1,FALSE)</f>
        <v>0.86593507285859772</v>
      </c>
      <c r="X3879" s="4">
        <f>VLOOKUP($T3879,Sheet4!$H$1106:$M$1351,surveys!X$1+1,FALSE)</f>
        <v>0.93709051462417825</v>
      </c>
      <c r="Y3879" s="4">
        <f>VLOOKUP($T3879,Sheet4!$H$1106:$M$1351,surveys!Y$1+1,FALSE)</f>
        <v>1</v>
      </c>
      <c r="Z3879" s="4">
        <f t="shared" si="181"/>
        <v>2</v>
      </c>
      <c r="AA3879" s="4" t="str">
        <f>VLOOKUP(T3879&amp;"-"&amp;Z3879,Sheet4!$W$2:$AA$1100,3,FALSE)</f>
        <v>Ankara</v>
      </c>
      <c r="AB3879" s="4">
        <f>VLOOKUP(T3879&amp;"-"&amp;Z3879,Sheet4!$W$2:$AA$1100,4,FALSE)</f>
        <v>39.919870000000003</v>
      </c>
      <c r="AC3879" s="4">
        <f>VLOOKUP(T3879&amp;"-"&amp;Z3879,Sheet4!$W$2:$AA$1100,5,FALSE)</f>
        <v>32.85427</v>
      </c>
    </row>
    <row r="3880" spans="1:29">
      <c r="A3880" s="6">
        <v>40704</v>
      </c>
      <c r="B3880" s="7">
        <v>0.93790509259259258</v>
      </c>
      <c r="C3880" s="4" t="s">
        <v>1213</v>
      </c>
      <c r="D3880" s="4" t="s">
        <v>1214</v>
      </c>
      <c r="E3880" s="4" t="s">
        <v>44</v>
      </c>
      <c r="F3880" s="4">
        <v>3</v>
      </c>
      <c r="G3880" s="4">
        <v>4</v>
      </c>
      <c r="H3880" s="4">
        <v>5</v>
      </c>
      <c r="I3880" s="4">
        <v>5</v>
      </c>
      <c r="J3880" s="4">
        <v>5</v>
      </c>
      <c r="K3880" s="4">
        <v>5</v>
      </c>
      <c r="L3880" s="4">
        <v>3</v>
      </c>
      <c r="M3880" s="4">
        <v>4</v>
      </c>
      <c r="N3880" s="4">
        <v>4</v>
      </c>
      <c r="O3880" s="4">
        <v>3</v>
      </c>
      <c r="P3880" s="4">
        <v>4</v>
      </c>
      <c r="Q3880" s="9">
        <f t="shared" si="182"/>
        <v>2.6770833333333331E-2</v>
      </c>
      <c r="R3880" s="4">
        <f t="shared" si="180"/>
        <v>40704.937905092593</v>
      </c>
      <c r="S3880" s="4">
        <v>0.94720115455292486</v>
      </c>
      <c r="T3880" s="4" t="str">
        <f>VLOOKUP(E3880,Sheet2!$A$2:$E$137,5,FALSE)</f>
        <v>TR</v>
      </c>
      <c r="U3880" s="4">
        <f>VLOOKUP($T3880,Sheet4!$H$1106:$M$1351,surveys!U$1+1,FALSE)</f>
        <v>0.56282907227865631</v>
      </c>
      <c r="V3880" s="4">
        <f>VLOOKUP($T3880,Sheet4!$H$1106:$M$1351,surveys!V$1+1,FALSE)</f>
        <v>0.73998378440807921</v>
      </c>
      <c r="W3880" s="4">
        <f>VLOOKUP($T3880,Sheet4!$H$1106:$M$1351,surveys!W$1+1,FALSE)</f>
        <v>0.86593507285859772</v>
      </c>
      <c r="X3880" s="4">
        <f>VLOOKUP($T3880,Sheet4!$H$1106:$M$1351,surveys!X$1+1,FALSE)</f>
        <v>0.93709051462417825</v>
      </c>
      <c r="Y3880" s="4">
        <f>VLOOKUP($T3880,Sheet4!$H$1106:$M$1351,surveys!Y$1+1,FALSE)</f>
        <v>1</v>
      </c>
      <c r="Z3880" s="4">
        <f t="shared" si="181"/>
        <v>5</v>
      </c>
      <c r="AA3880" s="4" t="str">
        <f>VLOOKUP(T3880&amp;"-"&amp;Z3880,Sheet4!$W$2:$AA$1100,3,FALSE)</f>
        <v>Adana</v>
      </c>
      <c r="AB3880" s="4">
        <f>VLOOKUP(T3880&amp;"-"&amp;Z3880,Sheet4!$W$2:$AA$1100,4,FALSE)</f>
        <v>37.001669999999997</v>
      </c>
      <c r="AC3880" s="4">
        <f>VLOOKUP(T3880&amp;"-"&amp;Z3880,Sheet4!$W$2:$AA$1100,5,FALSE)</f>
        <v>35.328890000000001</v>
      </c>
    </row>
    <row r="3881" spans="1:29">
      <c r="A3881" s="6">
        <v>40703</v>
      </c>
      <c r="B3881" s="7">
        <v>3.3483796296296296E-2</v>
      </c>
      <c r="C3881" s="4" t="s">
        <v>1213</v>
      </c>
      <c r="D3881" s="4" t="s">
        <v>1217</v>
      </c>
      <c r="E3881" s="4" t="s">
        <v>15</v>
      </c>
      <c r="F3881" s="4">
        <v>4</v>
      </c>
      <c r="G3881" s="4">
        <v>3</v>
      </c>
      <c r="H3881" s="4">
        <v>3</v>
      </c>
      <c r="I3881" s="4">
        <v>3</v>
      </c>
      <c r="J3881" s="4">
        <v>4</v>
      </c>
      <c r="K3881" s="4">
        <v>4</v>
      </c>
      <c r="L3881" s="4">
        <v>4</v>
      </c>
      <c r="M3881" s="4">
        <v>3</v>
      </c>
      <c r="N3881" s="4">
        <v>4</v>
      </c>
      <c r="O3881" s="4">
        <v>2</v>
      </c>
      <c r="P3881" s="4">
        <v>2</v>
      </c>
      <c r="Q3881" s="9">
        <f t="shared" si="182"/>
        <v>2.3645833333333335E-2</v>
      </c>
      <c r="R3881" s="4">
        <f t="shared" si="180"/>
        <v>40703.033483796295</v>
      </c>
      <c r="S3881" s="4">
        <v>0.50254304041015563</v>
      </c>
      <c r="T3881" s="4" t="str">
        <f>VLOOKUP(E3881,Sheet2!$A$2:$E$137,5,FALSE)</f>
        <v>US</v>
      </c>
      <c r="U3881" s="4">
        <f>VLOOKUP($T3881,Sheet4!$H$1106:$M$1351,surveys!U$1+1,FALSE)</f>
        <v>0.42883768204388006</v>
      </c>
      <c r="V3881" s="4">
        <f>VLOOKUP($T3881,Sheet4!$H$1106:$M$1351,surveys!V$1+1,FALSE)</f>
        <v>0.62778475709586301</v>
      </c>
      <c r="W3881" s="4">
        <f>VLOOKUP($T3881,Sheet4!$H$1106:$M$1351,surveys!W$1+1,FALSE)</f>
        <v>0.76918600378409652</v>
      </c>
      <c r="X3881" s="4">
        <f>VLOOKUP($T3881,Sheet4!$H$1106:$M$1351,surveys!X$1+1,FALSE)</f>
        <v>0.88987045221102745</v>
      </c>
      <c r="Y3881" s="4">
        <f>VLOOKUP($T3881,Sheet4!$H$1106:$M$1351,surveys!Y$1+1,FALSE)</f>
        <v>1</v>
      </c>
      <c r="Z3881" s="4">
        <f t="shared" si="181"/>
        <v>2</v>
      </c>
      <c r="AA3881" s="4" t="str">
        <f>VLOOKUP(T3881&amp;"-"&amp;Z3881,Sheet4!$W$2:$AA$1100,3,FALSE)</f>
        <v>Los Angeles</v>
      </c>
      <c r="AB3881" s="4">
        <f>VLOOKUP(T3881&amp;"-"&amp;Z3881,Sheet4!$W$2:$AA$1100,4,FALSE)</f>
        <v>34.052230000000002</v>
      </c>
      <c r="AC3881" s="4">
        <f>VLOOKUP(T3881&amp;"-"&amp;Z3881,Sheet4!$W$2:$AA$1100,5,FALSE)</f>
        <v>-118.24368</v>
      </c>
    </row>
    <row r="3882" spans="1:29">
      <c r="A3882" s="6">
        <v>40703</v>
      </c>
      <c r="B3882" s="7">
        <v>6.4398148148148149E-2</v>
      </c>
      <c r="C3882" s="4" t="s">
        <v>1213</v>
      </c>
      <c r="D3882" s="4" t="s">
        <v>1216</v>
      </c>
      <c r="E3882" s="4" t="s">
        <v>15</v>
      </c>
      <c r="F3882" s="4">
        <v>0</v>
      </c>
      <c r="G3882" s="4">
        <v>1</v>
      </c>
      <c r="H3882" s="4">
        <v>1</v>
      </c>
      <c r="I3882" s="4">
        <v>1</v>
      </c>
      <c r="J3882" s="4">
        <v>1</v>
      </c>
      <c r="K3882" s="4">
        <v>0</v>
      </c>
      <c r="L3882" s="4">
        <v>1</v>
      </c>
      <c r="M3882" s="4">
        <v>1</v>
      </c>
      <c r="N3882" s="4">
        <v>1</v>
      </c>
      <c r="O3882" s="4">
        <v>1</v>
      </c>
      <c r="P3882" s="4">
        <v>1</v>
      </c>
      <c r="Q3882" s="9">
        <f t="shared" si="182"/>
        <v>4.538194444444444E-2</v>
      </c>
      <c r="R3882" s="4">
        <f t="shared" si="180"/>
        <v>40703.064398148148</v>
      </c>
      <c r="S3882" s="4">
        <v>0.77199237303226909</v>
      </c>
      <c r="T3882" s="4" t="str">
        <f>VLOOKUP(E3882,Sheet2!$A$2:$E$137,5,FALSE)</f>
        <v>US</v>
      </c>
      <c r="U3882" s="4">
        <f>VLOOKUP($T3882,Sheet4!$H$1106:$M$1351,surveys!U$1+1,FALSE)</f>
        <v>0.42883768204388006</v>
      </c>
      <c r="V3882" s="4">
        <f>VLOOKUP($T3882,Sheet4!$H$1106:$M$1351,surveys!V$1+1,FALSE)</f>
        <v>0.62778475709586301</v>
      </c>
      <c r="W3882" s="4">
        <f>VLOOKUP($T3882,Sheet4!$H$1106:$M$1351,surveys!W$1+1,FALSE)</f>
        <v>0.76918600378409652</v>
      </c>
      <c r="X3882" s="4">
        <f>VLOOKUP($T3882,Sheet4!$H$1106:$M$1351,surveys!X$1+1,FALSE)</f>
        <v>0.88987045221102745</v>
      </c>
      <c r="Y3882" s="4">
        <f>VLOOKUP($T3882,Sheet4!$H$1106:$M$1351,surveys!Y$1+1,FALSE)</f>
        <v>1</v>
      </c>
      <c r="Z3882" s="4">
        <f t="shared" si="181"/>
        <v>4</v>
      </c>
      <c r="AA3882" s="4" t="str">
        <f>VLOOKUP(T3882&amp;"-"&amp;Z3882,Sheet4!$W$2:$AA$1100,3,FALSE)</f>
        <v>Brooklyn</v>
      </c>
      <c r="AB3882" s="4">
        <f>VLOOKUP(T3882&amp;"-"&amp;Z3882,Sheet4!$W$2:$AA$1100,4,FALSE)</f>
        <v>40.650100000000002</v>
      </c>
      <c r="AC3882" s="4">
        <f>VLOOKUP(T3882&amp;"-"&amp;Z3882,Sheet4!$W$2:$AA$1100,5,FALSE)</f>
        <v>-73.949579999999997</v>
      </c>
    </row>
    <row r="3883" spans="1:29">
      <c r="A3883" s="6">
        <v>40703</v>
      </c>
      <c r="B3883" s="7">
        <v>0.10068287037037038</v>
      </c>
      <c r="C3883" s="4" t="s">
        <v>1213</v>
      </c>
      <c r="D3883" s="4" t="s">
        <v>1214</v>
      </c>
      <c r="E3883" s="4" t="s">
        <v>15</v>
      </c>
      <c r="F3883" s="4">
        <v>1</v>
      </c>
      <c r="G3883" s="4">
        <v>5</v>
      </c>
      <c r="H3883" s="4">
        <v>1</v>
      </c>
      <c r="I3883" s="4">
        <v>1</v>
      </c>
      <c r="J3883" s="4">
        <v>1</v>
      </c>
      <c r="K3883" s="4">
        <v>0</v>
      </c>
      <c r="L3883" s="4">
        <v>1</v>
      </c>
      <c r="M3883" s="4">
        <v>1</v>
      </c>
      <c r="N3883" s="4">
        <v>1</v>
      </c>
      <c r="O3883" s="4">
        <v>0</v>
      </c>
      <c r="P3883" s="4">
        <v>5</v>
      </c>
      <c r="Q3883" s="9">
        <f t="shared" si="182"/>
        <v>4.2824074074074075E-4</v>
      </c>
      <c r="R3883" s="4">
        <f t="shared" si="180"/>
        <v>40703.100682870368</v>
      </c>
      <c r="S3883" s="4">
        <v>0.61006832254865473</v>
      </c>
      <c r="T3883" s="4" t="str">
        <f>VLOOKUP(E3883,Sheet2!$A$2:$E$137,5,FALSE)</f>
        <v>US</v>
      </c>
      <c r="U3883" s="4">
        <f>VLOOKUP($T3883,Sheet4!$H$1106:$M$1351,surveys!U$1+1,FALSE)</f>
        <v>0.42883768204388006</v>
      </c>
      <c r="V3883" s="4">
        <f>VLOOKUP($T3883,Sheet4!$H$1106:$M$1351,surveys!V$1+1,FALSE)</f>
        <v>0.62778475709586301</v>
      </c>
      <c r="W3883" s="4">
        <f>VLOOKUP($T3883,Sheet4!$H$1106:$M$1351,surveys!W$1+1,FALSE)</f>
        <v>0.76918600378409652</v>
      </c>
      <c r="X3883" s="4">
        <f>VLOOKUP($T3883,Sheet4!$H$1106:$M$1351,surveys!X$1+1,FALSE)</f>
        <v>0.88987045221102745</v>
      </c>
      <c r="Y3883" s="4">
        <f>VLOOKUP($T3883,Sheet4!$H$1106:$M$1351,surveys!Y$1+1,FALSE)</f>
        <v>1</v>
      </c>
      <c r="Z3883" s="4">
        <f t="shared" si="181"/>
        <v>2</v>
      </c>
      <c r="AA3883" s="4" t="str">
        <f>VLOOKUP(T3883&amp;"-"&amp;Z3883,Sheet4!$W$2:$AA$1100,3,FALSE)</f>
        <v>Los Angeles</v>
      </c>
      <c r="AB3883" s="4">
        <f>VLOOKUP(T3883&amp;"-"&amp;Z3883,Sheet4!$W$2:$AA$1100,4,FALSE)</f>
        <v>34.052230000000002</v>
      </c>
      <c r="AC3883" s="4">
        <f>VLOOKUP(T3883&amp;"-"&amp;Z3883,Sheet4!$W$2:$AA$1100,5,FALSE)</f>
        <v>-118.24368</v>
      </c>
    </row>
    <row r="3884" spans="1:29">
      <c r="A3884" s="6">
        <v>40703</v>
      </c>
      <c r="B3884" s="7">
        <v>0.66736111111111107</v>
      </c>
      <c r="C3884" s="4" t="s">
        <v>1213</v>
      </c>
      <c r="D3884" s="4" t="s">
        <v>1217</v>
      </c>
      <c r="E3884" s="4" t="s">
        <v>624</v>
      </c>
      <c r="F3884" s="4">
        <v>3</v>
      </c>
      <c r="G3884" s="4">
        <v>2</v>
      </c>
      <c r="H3884" s="4">
        <v>3</v>
      </c>
      <c r="I3884" s="4">
        <v>1</v>
      </c>
      <c r="J3884" s="4">
        <v>4</v>
      </c>
      <c r="K3884" s="4">
        <v>4</v>
      </c>
      <c r="L3884" s="4">
        <v>4</v>
      </c>
      <c r="M3884" s="4">
        <v>5</v>
      </c>
      <c r="N3884" s="4">
        <v>2</v>
      </c>
      <c r="O3884" s="4">
        <v>2</v>
      </c>
      <c r="P3884" s="4">
        <v>4</v>
      </c>
      <c r="Q3884" s="9">
        <f t="shared" si="182"/>
        <v>4.6655092592592595E-2</v>
      </c>
      <c r="R3884" s="4">
        <f t="shared" si="180"/>
        <v>40703.667361111111</v>
      </c>
      <c r="S3884" s="4">
        <v>9.6000095044456835E-2</v>
      </c>
      <c r="T3884" s="4" t="str">
        <f>VLOOKUP(E3884,Sheet2!$A$2:$E$137,5,FALSE)</f>
        <v>LK</v>
      </c>
      <c r="U3884" s="4">
        <f>VLOOKUP($T3884,Sheet4!$H$1106:$M$1351,surveys!U$1+1,FALSE)</f>
        <v>0.47813707500234259</v>
      </c>
      <c r="V3884" s="4">
        <f>VLOOKUP($T3884,Sheet4!$H$1106:$M$1351,surveys!V$1+1,FALSE)</f>
        <v>0.63746420616070909</v>
      </c>
      <c r="W3884" s="4">
        <f>VLOOKUP($T3884,Sheet4!$H$1106:$M$1351,surveys!W$1+1,FALSE)</f>
        <v>0.77398510031866752</v>
      </c>
      <c r="X3884" s="4">
        <f>VLOOKUP($T3884,Sheet4!$H$1106:$M$1351,surveys!X$1+1,FALSE)</f>
        <v>0.89875314591048239</v>
      </c>
      <c r="Y3884" s="4">
        <f>VLOOKUP($T3884,Sheet4!$H$1106:$M$1351,surveys!Y$1+1,FALSE)</f>
        <v>1</v>
      </c>
      <c r="Z3884" s="4">
        <f t="shared" si="181"/>
        <v>1</v>
      </c>
      <c r="AA3884" s="4" t="str">
        <f>VLOOKUP(T3884&amp;"-"&amp;Z3884,Sheet4!$W$2:$AA$1100,3,FALSE)</f>
        <v>Colombo</v>
      </c>
      <c r="AB3884" s="4">
        <f>VLOOKUP(T3884&amp;"-"&amp;Z3884,Sheet4!$W$2:$AA$1100,4,FALSE)</f>
        <v>6.93194</v>
      </c>
      <c r="AC3884" s="4">
        <f>VLOOKUP(T3884&amp;"-"&amp;Z3884,Sheet4!$W$2:$AA$1100,5,FALSE)</f>
        <v>79.84778</v>
      </c>
    </row>
    <row r="3885" spans="1:29">
      <c r="A3885" s="6">
        <v>40703</v>
      </c>
      <c r="B3885" s="7">
        <v>0.8771064814814814</v>
      </c>
      <c r="C3885" s="4" t="s">
        <v>1213</v>
      </c>
      <c r="D3885" s="4" t="s">
        <v>1214</v>
      </c>
      <c r="E3885" s="4" t="s">
        <v>39</v>
      </c>
      <c r="F3885" s="4">
        <v>2</v>
      </c>
      <c r="G3885" s="4">
        <v>2</v>
      </c>
      <c r="H3885" s="4">
        <v>3</v>
      </c>
      <c r="I3885" s="4">
        <v>3</v>
      </c>
      <c r="J3885" s="4">
        <v>2</v>
      </c>
      <c r="K3885" s="4">
        <v>3</v>
      </c>
      <c r="L3885" s="4">
        <v>3</v>
      </c>
      <c r="M3885" s="4">
        <v>2</v>
      </c>
      <c r="N3885" s="4">
        <v>2</v>
      </c>
      <c r="O3885" s="4">
        <v>2</v>
      </c>
      <c r="P3885" s="4">
        <v>2</v>
      </c>
      <c r="Q3885" s="9">
        <f t="shared" si="182"/>
        <v>5.4409722222222213E-2</v>
      </c>
      <c r="R3885" s="4">
        <f t="shared" si="180"/>
        <v>40703.877106481479</v>
      </c>
      <c r="S3885" s="4">
        <v>0.23895011355455864</v>
      </c>
      <c r="T3885" s="4" t="str">
        <f>VLOOKUP(E3885,Sheet2!$A$2:$E$137,5,FALSE)</f>
        <v>CL</v>
      </c>
      <c r="U3885" s="4">
        <f>VLOOKUP($T3885,Sheet4!$H$1106:$M$1351,surveys!U$1+1,FALSE)</f>
        <v>0.77588605933105281</v>
      </c>
      <c r="V3885" s="4">
        <f>VLOOKUP($T3885,Sheet4!$H$1106:$M$1351,surveys!V$1+1,FALSE)</f>
        <v>0.85775525166800515</v>
      </c>
      <c r="W3885" s="4">
        <f>VLOOKUP($T3885,Sheet4!$H$1106:$M$1351,surveys!W$1+1,FALSE)</f>
        <v>0.9074512758994524</v>
      </c>
      <c r="X3885" s="4">
        <f>VLOOKUP($T3885,Sheet4!$H$1106:$M$1351,surveys!X$1+1,FALSE)</f>
        <v>0.95469627846018545</v>
      </c>
      <c r="Y3885" s="4">
        <f>VLOOKUP($T3885,Sheet4!$H$1106:$M$1351,surveys!Y$1+1,FALSE)</f>
        <v>1</v>
      </c>
      <c r="Z3885" s="4">
        <f t="shared" si="181"/>
        <v>1</v>
      </c>
      <c r="AA3885" s="4" t="str">
        <f>VLOOKUP(T3885&amp;"-"&amp;Z3885,Sheet4!$W$2:$AA$1100,3,FALSE)</f>
        <v>Santiago</v>
      </c>
      <c r="AB3885" s="4">
        <f>VLOOKUP(T3885&amp;"-"&amp;Z3885,Sheet4!$W$2:$AA$1100,4,FALSE)</f>
        <v>-33.456940000000003</v>
      </c>
      <c r="AC3885" s="4">
        <f>VLOOKUP(T3885&amp;"-"&amp;Z3885,Sheet4!$W$2:$AA$1100,5,FALSE)</f>
        <v>-70.648269999999997</v>
      </c>
    </row>
    <row r="3886" spans="1:29">
      <c r="A3886" s="6">
        <v>40703</v>
      </c>
      <c r="B3886" s="7">
        <v>0.15165509259259261</v>
      </c>
      <c r="C3886" s="4" t="s">
        <v>1213</v>
      </c>
      <c r="D3886" s="4" t="s">
        <v>1218</v>
      </c>
      <c r="E3886" s="4" t="s">
        <v>15</v>
      </c>
      <c r="F3886" s="4">
        <v>3</v>
      </c>
      <c r="G3886" s="4">
        <v>3</v>
      </c>
      <c r="H3886" s="4">
        <v>4</v>
      </c>
      <c r="I3886" s="4">
        <v>4</v>
      </c>
      <c r="J3886" s="4">
        <v>5</v>
      </c>
      <c r="K3886" s="4">
        <v>5</v>
      </c>
      <c r="L3886" s="4">
        <v>4</v>
      </c>
      <c r="M3886" s="4">
        <v>5</v>
      </c>
      <c r="N3886" s="4">
        <v>5</v>
      </c>
      <c r="O3886" s="4">
        <v>4</v>
      </c>
      <c r="P3886" s="4">
        <v>5</v>
      </c>
      <c r="Q3886" s="9">
        <f t="shared" si="182"/>
        <v>3.6493055555555549E-2</v>
      </c>
      <c r="R3886" s="4">
        <f t="shared" si="180"/>
        <v>40703.151655092595</v>
      </c>
      <c r="S3886" s="4">
        <v>0.61481311655158155</v>
      </c>
      <c r="T3886" s="4" t="str">
        <f>VLOOKUP(E3886,Sheet2!$A$2:$E$137,5,FALSE)</f>
        <v>US</v>
      </c>
      <c r="U3886" s="4">
        <f>VLOOKUP($T3886,Sheet4!$H$1106:$M$1351,surveys!U$1+1,FALSE)</f>
        <v>0.42883768204388006</v>
      </c>
      <c r="V3886" s="4">
        <f>VLOOKUP($T3886,Sheet4!$H$1106:$M$1351,surveys!V$1+1,FALSE)</f>
        <v>0.62778475709586301</v>
      </c>
      <c r="W3886" s="4">
        <f>VLOOKUP($T3886,Sheet4!$H$1106:$M$1351,surveys!W$1+1,FALSE)</f>
        <v>0.76918600378409652</v>
      </c>
      <c r="X3886" s="4">
        <f>VLOOKUP($T3886,Sheet4!$H$1106:$M$1351,surveys!X$1+1,FALSE)</f>
        <v>0.88987045221102745</v>
      </c>
      <c r="Y3886" s="4">
        <f>VLOOKUP($T3886,Sheet4!$H$1106:$M$1351,surveys!Y$1+1,FALSE)</f>
        <v>1</v>
      </c>
      <c r="Z3886" s="4">
        <f t="shared" si="181"/>
        <v>2</v>
      </c>
      <c r="AA3886" s="4" t="str">
        <f>VLOOKUP(T3886&amp;"-"&amp;Z3886,Sheet4!$W$2:$AA$1100,3,FALSE)</f>
        <v>Los Angeles</v>
      </c>
      <c r="AB3886" s="4">
        <f>VLOOKUP(T3886&amp;"-"&amp;Z3886,Sheet4!$W$2:$AA$1100,4,FALSE)</f>
        <v>34.052230000000002</v>
      </c>
      <c r="AC3886" s="4">
        <f>VLOOKUP(T3886&amp;"-"&amp;Z3886,Sheet4!$W$2:$AA$1100,5,FALSE)</f>
        <v>-118.24368</v>
      </c>
    </row>
    <row r="3887" spans="1:29">
      <c r="A3887" s="6">
        <v>40703</v>
      </c>
      <c r="B3887" s="7">
        <v>0.23766203703703703</v>
      </c>
      <c r="C3887" s="4" t="s">
        <v>1213</v>
      </c>
      <c r="D3887" s="4" t="s">
        <v>1219</v>
      </c>
      <c r="E3887" s="4" t="s">
        <v>15</v>
      </c>
      <c r="F3887" s="4">
        <v>5</v>
      </c>
      <c r="G3887" s="4">
        <v>2</v>
      </c>
      <c r="H3887" s="4">
        <v>5</v>
      </c>
      <c r="I3887" s="4">
        <v>5</v>
      </c>
      <c r="J3887" s="4">
        <v>5</v>
      </c>
      <c r="K3887" s="4">
        <v>5</v>
      </c>
      <c r="L3887" s="4">
        <v>5</v>
      </c>
      <c r="M3887" s="4">
        <v>4</v>
      </c>
      <c r="N3887" s="4">
        <v>4</v>
      </c>
      <c r="O3887" s="4">
        <v>4</v>
      </c>
      <c r="P3887" s="4">
        <v>4</v>
      </c>
      <c r="Q3887" s="9">
        <f t="shared" si="182"/>
        <v>2.6122685185185183E-2</v>
      </c>
      <c r="R3887" s="4">
        <f t="shared" si="180"/>
        <v>40703.237662037034</v>
      </c>
      <c r="S3887" s="4">
        <v>0.20935517539984172</v>
      </c>
      <c r="T3887" s="4" t="str">
        <f>VLOOKUP(E3887,Sheet2!$A$2:$E$137,5,FALSE)</f>
        <v>US</v>
      </c>
      <c r="U3887" s="4">
        <f>VLOOKUP($T3887,Sheet4!$H$1106:$M$1351,surveys!U$1+1,FALSE)</f>
        <v>0.42883768204388006</v>
      </c>
      <c r="V3887" s="4">
        <f>VLOOKUP($T3887,Sheet4!$H$1106:$M$1351,surveys!V$1+1,FALSE)</f>
        <v>0.62778475709586301</v>
      </c>
      <c r="W3887" s="4">
        <f>VLOOKUP($T3887,Sheet4!$H$1106:$M$1351,surveys!W$1+1,FALSE)</f>
        <v>0.76918600378409652</v>
      </c>
      <c r="X3887" s="4">
        <f>VLOOKUP($T3887,Sheet4!$H$1106:$M$1351,surveys!X$1+1,FALSE)</f>
        <v>0.88987045221102745</v>
      </c>
      <c r="Y3887" s="4">
        <f>VLOOKUP($T3887,Sheet4!$H$1106:$M$1351,surveys!Y$1+1,FALSE)</f>
        <v>1</v>
      </c>
      <c r="Z3887" s="4">
        <f t="shared" si="181"/>
        <v>1</v>
      </c>
      <c r="AA3887" s="4" t="str">
        <f>VLOOKUP(T3887&amp;"-"&amp;Z3887,Sheet4!$W$2:$AA$1100,3,FALSE)</f>
        <v>New York City</v>
      </c>
      <c r="AB3887" s="4">
        <f>VLOOKUP(T3887&amp;"-"&amp;Z3887,Sheet4!$W$2:$AA$1100,4,FALSE)</f>
        <v>40.714269999999999</v>
      </c>
      <c r="AC3887" s="4">
        <f>VLOOKUP(T3887&amp;"-"&amp;Z3887,Sheet4!$W$2:$AA$1100,5,FALSE)</f>
        <v>-74.005970000000005</v>
      </c>
    </row>
    <row r="3888" spans="1:29">
      <c r="A3888" s="6">
        <v>40703</v>
      </c>
      <c r="B3888" s="7">
        <v>0.23857638888888888</v>
      </c>
      <c r="C3888" s="4" t="s">
        <v>1215</v>
      </c>
      <c r="D3888" s="4" t="s">
        <v>1216</v>
      </c>
      <c r="E3888" s="4" t="s">
        <v>28</v>
      </c>
      <c r="F3888" s="4">
        <v>5</v>
      </c>
      <c r="G3888" s="4">
        <v>5</v>
      </c>
      <c r="H3888" s="4">
        <v>4</v>
      </c>
      <c r="I3888" s="4">
        <v>5</v>
      </c>
      <c r="J3888" s="4">
        <v>4</v>
      </c>
      <c r="K3888" s="4">
        <v>5</v>
      </c>
      <c r="L3888" s="4">
        <v>3</v>
      </c>
      <c r="M3888" s="4">
        <v>5</v>
      </c>
      <c r="N3888" s="4">
        <v>3</v>
      </c>
      <c r="O3888" s="4">
        <v>5</v>
      </c>
      <c r="P3888" s="4">
        <v>5</v>
      </c>
      <c r="Q3888" s="9">
        <f t="shared" si="182"/>
        <v>2.7418981481481485E-2</v>
      </c>
      <c r="R3888" s="4">
        <f t="shared" si="180"/>
        <v>40703.238576388889</v>
      </c>
      <c r="S3888" s="4">
        <v>0.50909005026509102</v>
      </c>
      <c r="T3888" s="4" t="str">
        <f>VLOOKUP(E3888,Sheet2!$A$2:$E$137,5,FALSE)</f>
        <v>AT</v>
      </c>
      <c r="U3888" s="4">
        <f>VLOOKUP($T3888,Sheet4!$H$1106:$M$1351,surveys!U$1+1,FALSE)</f>
        <v>0.71742534648291634</v>
      </c>
      <c r="V3888" s="4">
        <f>VLOOKUP($T3888,Sheet4!$H$1106:$M$1351,surveys!V$1+1,FALSE)</f>
        <v>0.81172349908300157</v>
      </c>
      <c r="W3888" s="4">
        <f>VLOOKUP($T3888,Sheet4!$H$1106:$M$1351,surveys!W$1+1,FALSE)</f>
        <v>0.88856220405379505</v>
      </c>
      <c r="X3888" s="4">
        <f>VLOOKUP($T3888,Sheet4!$H$1106:$M$1351,surveys!X$1+1,FALSE)</f>
        <v>0.95229784043038701</v>
      </c>
      <c r="Y3888" s="4">
        <f>VLOOKUP($T3888,Sheet4!$H$1106:$M$1351,surveys!Y$1+1,FALSE)</f>
        <v>1</v>
      </c>
      <c r="Z3888" s="4">
        <f t="shared" si="181"/>
        <v>1</v>
      </c>
      <c r="AA3888" s="4" t="str">
        <f>VLOOKUP(T3888&amp;"-"&amp;Z3888,Sheet4!$W$2:$AA$1100,3,FALSE)</f>
        <v>Vienna</v>
      </c>
      <c r="AB3888" s="4">
        <f>VLOOKUP(T3888&amp;"-"&amp;Z3888,Sheet4!$W$2:$AA$1100,4,FALSE)</f>
        <v>48.208489999999998</v>
      </c>
      <c r="AC3888" s="4">
        <f>VLOOKUP(T3888&amp;"-"&amp;Z3888,Sheet4!$W$2:$AA$1100,5,FALSE)</f>
        <v>16.37208</v>
      </c>
    </row>
    <row r="3889" spans="1:29">
      <c r="A3889" s="6">
        <v>40703</v>
      </c>
      <c r="B3889" s="7">
        <v>0.24089120370370373</v>
      </c>
      <c r="C3889" s="4" t="s">
        <v>1213</v>
      </c>
      <c r="D3889" s="4" t="s">
        <v>1217</v>
      </c>
      <c r="E3889" s="4" t="s">
        <v>1226</v>
      </c>
      <c r="F3889" s="4">
        <v>3</v>
      </c>
      <c r="G3889" s="4">
        <v>3</v>
      </c>
      <c r="H3889" s="4">
        <v>3</v>
      </c>
      <c r="I3889" s="4">
        <v>5</v>
      </c>
      <c r="J3889" s="4">
        <v>5</v>
      </c>
      <c r="K3889" s="4">
        <v>2</v>
      </c>
      <c r="L3889" s="4">
        <v>1</v>
      </c>
      <c r="M3889" s="4">
        <v>3</v>
      </c>
      <c r="N3889" s="4">
        <v>2</v>
      </c>
      <c r="O3889" s="4">
        <v>1</v>
      </c>
      <c r="P3889" s="4">
        <v>3</v>
      </c>
      <c r="Q3889" s="9">
        <f t="shared" si="182"/>
        <v>2.7824074074074074E-2</v>
      </c>
      <c r="R3889" s="4">
        <f t="shared" si="180"/>
        <v>40703.240891203706</v>
      </c>
      <c r="S3889" s="4">
        <v>0.93238890871781721</v>
      </c>
      <c r="T3889" s="4" t="str">
        <f>VLOOKUP(E3889,Sheet2!$A$2:$E$137,5,FALSE)</f>
        <v>RU</v>
      </c>
      <c r="U3889" s="4">
        <f>VLOOKUP($T3889,Sheet4!$H$1106:$M$1351,surveys!U$1+1,FALSE)</f>
        <v>0.55637759571448886</v>
      </c>
      <c r="V3889" s="4">
        <f>VLOOKUP($T3889,Sheet4!$H$1106:$M$1351,surveys!V$1+1,FALSE)</f>
        <v>0.77288617345221833</v>
      </c>
      <c r="W3889" s="4">
        <f>VLOOKUP($T3889,Sheet4!$H$1106:$M$1351,surveys!W$1+1,FALSE)</f>
        <v>0.85494188709104557</v>
      </c>
      <c r="X3889" s="4">
        <f>VLOOKUP($T3889,Sheet4!$H$1106:$M$1351,surveys!X$1+1,FALSE)</f>
        <v>0.93099302085564761</v>
      </c>
      <c r="Y3889" s="4">
        <f>VLOOKUP($T3889,Sheet4!$H$1106:$M$1351,surveys!Y$1+1,FALSE)</f>
        <v>1</v>
      </c>
      <c r="Z3889" s="4">
        <f t="shared" si="181"/>
        <v>5</v>
      </c>
      <c r="AA3889" s="4" t="str">
        <f>VLOOKUP(T3889&amp;"-"&amp;Z3889,Sheet4!$W$2:$AA$1100,3,FALSE)</f>
        <v>Yekaterinburg</v>
      </c>
      <c r="AB3889" s="4">
        <f>VLOOKUP(T3889&amp;"-"&amp;Z3889,Sheet4!$W$2:$AA$1100,4,FALSE)</f>
        <v>56.857500000000002</v>
      </c>
      <c r="AC3889" s="4">
        <f>VLOOKUP(T3889&amp;"-"&amp;Z3889,Sheet4!$W$2:$AA$1100,5,FALSE)</f>
        <v>60.612499999999997</v>
      </c>
    </row>
    <row r="3890" spans="1:29">
      <c r="A3890" s="6">
        <v>40703</v>
      </c>
      <c r="B3890" s="7">
        <v>0.32138888888888889</v>
      </c>
      <c r="C3890" s="4" t="s">
        <v>1215</v>
      </c>
      <c r="D3890" s="4" t="s">
        <v>1216</v>
      </c>
      <c r="E3890" s="4" t="s">
        <v>123</v>
      </c>
      <c r="F3890" s="4">
        <v>3</v>
      </c>
      <c r="G3890" s="4">
        <v>5</v>
      </c>
      <c r="H3890" s="4">
        <v>3</v>
      </c>
      <c r="I3890" s="4">
        <v>1</v>
      </c>
      <c r="J3890" s="4">
        <v>5</v>
      </c>
      <c r="K3890" s="4">
        <v>2</v>
      </c>
      <c r="L3890" s="4">
        <v>2</v>
      </c>
      <c r="M3890" s="4">
        <v>3</v>
      </c>
      <c r="N3890" s="4">
        <v>5</v>
      </c>
      <c r="O3890" s="4">
        <v>3</v>
      </c>
      <c r="P3890" s="4">
        <v>1</v>
      </c>
      <c r="Q3890" s="9">
        <f t="shared" si="182"/>
        <v>1.5613425925925926E-2</v>
      </c>
      <c r="R3890" s="4">
        <f t="shared" si="180"/>
        <v>40703.321388888886</v>
      </c>
      <c r="S3890" s="4">
        <v>0.88643264962582968</v>
      </c>
      <c r="T3890" s="4" t="str">
        <f>VLOOKUP(E3890,Sheet2!$A$2:$E$137,5,FALSE)</f>
        <v>IN</v>
      </c>
      <c r="U3890" s="4">
        <f>VLOOKUP($T3890,Sheet4!$H$1106:$M$1351,surveys!U$1+1,FALSE)</f>
        <v>0.33680245405102799</v>
      </c>
      <c r="V3890" s="4">
        <f>VLOOKUP($T3890,Sheet4!$H$1106:$M$1351,surveys!V$1+1,FALSE)</f>
        <v>0.62679773153769558</v>
      </c>
      <c r="W3890" s="4">
        <f>VLOOKUP($T3890,Sheet4!$H$1106:$M$1351,surveys!W$1+1,FALSE)</f>
        <v>0.7622435059072814</v>
      </c>
      <c r="X3890" s="4">
        <f>VLOOKUP($T3890,Sheet4!$H$1106:$M$1351,surveys!X$1+1,FALSE)</f>
        <v>0.88514646425564791</v>
      </c>
      <c r="Y3890" s="4">
        <f>VLOOKUP($T3890,Sheet4!$H$1106:$M$1351,surveys!Y$1+1,FALSE)</f>
        <v>1</v>
      </c>
      <c r="Z3890" s="4">
        <f t="shared" si="181"/>
        <v>5</v>
      </c>
      <c r="AA3890" s="4" t="str">
        <f>VLOOKUP(T3890&amp;"-"&amp;Z3890,Sheet4!$W$2:$AA$1100,3,FALSE)</f>
        <v>Chennai</v>
      </c>
      <c r="AB3890" s="4">
        <f>VLOOKUP(T3890&amp;"-"&amp;Z3890,Sheet4!$W$2:$AA$1100,4,FALSE)</f>
        <v>13.08784</v>
      </c>
      <c r="AC3890" s="4">
        <f>VLOOKUP(T3890&amp;"-"&amp;Z3890,Sheet4!$W$2:$AA$1100,5,FALSE)</f>
        <v>80.278469999999999</v>
      </c>
    </row>
    <row r="3891" spans="1:29">
      <c r="A3891" s="6">
        <v>40703</v>
      </c>
      <c r="B3891" s="7">
        <v>0.32899305555555552</v>
      </c>
      <c r="C3891" s="4" t="s">
        <v>1215</v>
      </c>
      <c r="D3891" s="4" t="s">
        <v>1214</v>
      </c>
      <c r="E3891" s="4" t="s">
        <v>15</v>
      </c>
      <c r="F3891" s="4">
        <v>1</v>
      </c>
      <c r="G3891" s="4">
        <v>1</v>
      </c>
      <c r="H3891" s="4">
        <v>5</v>
      </c>
      <c r="I3891" s="4">
        <v>5</v>
      </c>
      <c r="J3891" s="4">
        <v>2</v>
      </c>
      <c r="K3891" s="4">
        <v>1</v>
      </c>
      <c r="L3891" s="4">
        <v>2</v>
      </c>
      <c r="M3891" s="4">
        <v>1</v>
      </c>
      <c r="N3891" s="4">
        <v>5</v>
      </c>
      <c r="O3891" s="4">
        <v>2</v>
      </c>
      <c r="P3891" s="4">
        <v>5</v>
      </c>
      <c r="Q3891" s="9">
        <f t="shared" si="182"/>
        <v>2.0092592592592592E-2</v>
      </c>
      <c r="R3891" s="4">
        <f t="shared" si="180"/>
        <v>40703.328993055555</v>
      </c>
      <c r="S3891" s="4">
        <v>0.75373164358111344</v>
      </c>
      <c r="T3891" s="4" t="str">
        <f>VLOOKUP(E3891,Sheet2!$A$2:$E$137,5,FALSE)</f>
        <v>US</v>
      </c>
      <c r="U3891" s="4">
        <f>VLOOKUP($T3891,Sheet4!$H$1106:$M$1351,surveys!U$1+1,FALSE)</f>
        <v>0.42883768204388006</v>
      </c>
      <c r="V3891" s="4">
        <f>VLOOKUP($T3891,Sheet4!$H$1106:$M$1351,surveys!V$1+1,FALSE)</f>
        <v>0.62778475709586301</v>
      </c>
      <c r="W3891" s="4">
        <f>VLOOKUP($T3891,Sheet4!$H$1106:$M$1351,surveys!W$1+1,FALSE)</f>
        <v>0.76918600378409652</v>
      </c>
      <c r="X3891" s="4">
        <f>VLOOKUP($T3891,Sheet4!$H$1106:$M$1351,surveys!X$1+1,FALSE)</f>
        <v>0.88987045221102745</v>
      </c>
      <c r="Y3891" s="4">
        <f>VLOOKUP($T3891,Sheet4!$H$1106:$M$1351,surveys!Y$1+1,FALSE)</f>
        <v>1</v>
      </c>
      <c r="Z3891" s="4">
        <f t="shared" si="181"/>
        <v>3</v>
      </c>
      <c r="AA3891" s="4" t="str">
        <f>VLOOKUP(T3891&amp;"-"&amp;Z3891,Sheet4!$W$2:$AA$1100,3,FALSE)</f>
        <v>Chicago</v>
      </c>
      <c r="AB3891" s="4">
        <f>VLOOKUP(T3891&amp;"-"&amp;Z3891,Sheet4!$W$2:$AA$1100,4,FALSE)</f>
        <v>41.850029999999997</v>
      </c>
      <c r="AC3891" s="4">
        <f>VLOOKUP(T3891&amp;"-"&amp;Z3891,Sheet4!$W$2:$AA$1100,5,FALSE)</f>
        <v>-87.650049999999993</v>
      </c>
    </row>
    <row r="3892" spans="1:29">
      <c r="A3892" s="6">
        <v>40703</v>
      </c>
      <c r="B3892" s="7">
        <v>0.81425925925925924</v>
      </c>
      <c r="C3892" s="4" t="s">
        <v>1213</v>
      </c>
      <c r="D3892" s="4" t="s">
        <v>1214</v>
      </c>
      <c r="E3892" s="4" t="s">
        <v>11</v>
      </c>
      <c r="F3892" s="4">
        <v>3</v>
      </c>
      <c r="G3892" s="4">
        <v>3</v>
      </c>
      <c r="H3892" s="4">
        <v>3</v>
      </c>
      <c r="I3892" s="4">
        <v>3</v>
      </c>
      <c r="J3892" s="4">
        <v>4</v>
      </c>
      <c r="K3892" s="4">
        <v>4</v>
      </c>
      <c r="L3892" s="4">
        <v>3</v>
      </c>
      <c r="M3892" s="4">
        <v>4</v>
      </c>
      <c r="N3892" s="4">
        <v>5</v>
      </c>
      <c r="O3892" s="4">
        <v>4</v>
      </c>
      <c r="P3892" s="4">
        <v>4</v>
      </c>
      <c r="Q3892" s="9">
        <f t="shared" si="182"/>
        <v>1.0405092592592593E-2</v>
      </c>
      <c r="R3892" s="4">
        <f t="shared" si="180"/>
        <v>40703.814259259256</v>
      </c>
      <c r="S3892" s="4">
        <v>4.634553842839706E-2</v>
      </c>
      <c r="T3892" s="4" t="str">
        <f>VLOOKUP(E3892,Sheet2!$A$2:$E$137,5,FALSE)</f>
        <v>FR</v>
      </c>
      <c r="U3892" s="4">
        <f>VLOOKUP($T3892,Sheet4!$H$1106:$M$1351,surveys!U$1+1,FALSE)</f>
        <v>0.51193913659220647</v>
      </c>
      <c r="V3892" s="4">
        <f>VLOOKUP($T3892,Sheet4!$H$1106:$M$1351,surveys!V$1+1,FALSE)</f>
        <v>0.70220575033861143</v>
      </c>
      <c r="W3892" s="4">
        <f>VLOOKUP($T3892,Sheet4!$H$1106:$M$1351,surveys!W$1+1,FALSE)</f>
        <v>0.81527182039156842</v>
      </c>
      <c r="X3892" s="4">
        <f>VLOOKUP($T3892,Sheet4!$H$1106:$M$1351,surveys!X$1+1,FALSE)</f>
        <v>0.91893911792009964</v>
      </c>
      <c r="Y3892" s="4">
        <f>VLOOKUP($T3892,Sheet4!$H$1106:$M$1351,surveys!Y$1+1,FALSE)</f>
        <v>1</v>
      </c>
      <c r="Z3892" s="4">
        <f t="shared" si="181"/>
        <v>1</v>
      </c>
      <c r="AA3892" s="4" t="str">
        <f>VLOOKUP(T3892&amp;"-"&amp;Z3892,Sheet4!$W$2:$AA$1100,3,FALSE)</f>
        <v>Paris</v>
      </c>
      <c r="AB3892" s="4">
        <f>VLOOKUP(T3892&amp;"-"&amp;Z3892,Sheet4!$W$2:$AA$1100,4,FALSE)</f>
        <v>48.853409999999997</v>
      </c>
      <c r="AC3892" s="4">
        <f>VLOOKUP(T3892&amp;"-"&amp;Z3892,Sheet4!$W$2:$AA$1100,5,FALSE)</f>
        <v>2.3488000000000002</v>
      </c>
    </row>
    <row r="3893" spans="1:29">
      <c r="A3893" s="6">
        <v>40703</v>
      </c>
      <c r="B3893" s="7">
        <v>0.38767361111111115</v>
      </c>
      <c r="C3893" s="4" t="s">
        <v>1215</v>
      </c>
      <c r="D3893" s="4" t="s">
        <v>1214</v>
      </c>
      <c r="E3893" s="4" t="s">
        <v>33</v>
      </c>
      <c r="F3893" s="4">
        <v>1</v>
      </c>
      <c r="G3893" s="4">
        <v>1</v>
      </c>
      <c r="H3893" s="4">
        <v>5</v>
      </c>
      <c r="I3893" s="4">
        <v>1</v>
      </c>
      <c r="J3893" s="4">
        <v>5</v>
      </c>
      <c r="K3893" s="4">
        <v>5</v>
      </c>
      <c r="L3893" s="4">
        <v>5</v>
      </c>
      <c r="M3893" s="4">
        <v>1</v>
      </c>
      <c r="N3893" s="4">
        <v>5</v>
      </c>
      <c r="O3893" s="4">
        <v>1</v>
      </c>
      <c r="P3893" s="4">
        <v>5</v>
      </c>
      <c r="Q3893" s="9">
        <f t="shared" si="182"/>
        <v>6.0543981481481483E-2</v>
      </c>
      <c r="R3893" s="4">
        <f t="shared" si="180"/>
        <v>40703.387673611112</v>
      </c>
      <c r="S3893" s="4">
        <v>0.35760612192910823</v>
      </c>
      <c r="T3893" s="4" t="str">
        <f>VLOOKUP(E3893,Sheet2!$A$2:$E$137,5,FALSE)</f>
        <v>IT</v>
      </c>
      <c r="U3893" s="4">
        <f>VLOOKUP($T3893,Sheet4!$H$1106:$M$1351,surveys!U$1+1,FALSE)</f>
        <v>0.40073733113706772</v>
      </c>
      <c r="V3893" s="4">
        <f>VLOOKUP($T3893,Sheet4!$H$1106:$M$1351,surveys!V$1+1,FALSE)</f>
        <v>0.60502083075372182</v>
      </c>
      <c r="W3893" s="4">
        <f>VLOOKUP($T3893,Sheet4!$H$1106:$M$1351,surveys!W$1+1,FALSE)</f>
        <v>0.75963680320784854</v>
      </c>
      <c r="X3893" s="4">
        <f>VLOOKUP($T3893,Sheet4!$H$1106:$M$1351,surveys!X$1+1,FALSE)</f>
        <v>0.89491209934724891</v>
      </c>
      <c r="Y3893" s="4">
        <f>VLOOKUP($T3893,Sheet4!$H$1106:$M$1351,surveys!Y$1+1,FALSE)</f>
        <v>1</v>
      </c>
      <c r="Z3893" s="4">
        <f t="shared" si="181"/>
        <v>1</v>
      </c>
      <c r="AA3893" s="4" t="str">
        <f>VLOOKUP(T3893&amp;"-"&amp;Z3893,Sheet4!$W$2:$AA$1100,3,FALSE)</f>
        <v>Roma</v>
      </c>
      <c r="AB3893" s="4">
        <f>VLOOKUP(T3893&amp;"-"&amp;Z3893,Sheet4!$W$2:$AA$1100,4,FALSE)</f>
        <v>41.894739999999999</v>
      </c>
      <c r="AC3893" s="4">
        <f>VLOOKUP(T3893&amp;"-"&amp;Z3893,Sheet4!$W$2:$AA$1100,5,FALSE)</f>
        <v>12.4839</v>
      </c>
    </row>
    <row r="3894" spans="1:29">
      <c r="A3894" s="6">
        <v>40703</v>
      </c>
      <c r="B3894" s="7">
        <v>0.39234953703703707</v>
      </c>
      <c r="C3894" s="4" t="s">
        <v>1215</v>
      </c>
      <c r="D3894" s="4" t="s">
        <v>1214</v>
      </c>
      <c r="E3894" s="4" t="s">
        <v>621</v>
      </c>
      <c r="F3894" s="4">
        <v>1</v>
      </c>
      <c r="G3894" s="4">
        <v>5</v>
      </c>
      <c r="H3894" s="4">
        <v>3</v>
      </c>
      <c r="I3894" s="4">
        <v>5</v>
      </c>
      <c r="J3894" s="4">
        <v>4</v>
      </c>
      <c r="K3894" s="4">
        <v>4</v>
      </c>
      <c r="L3894" s="4">
        <v>1</v>
      </c>
      <c r="M3894" s="4">
        <v>3</v>
      </c>
      <c r="N3894" s="4">
        <v>5</v>
      </c>
      <c r="O3894" s="4">
        <v>5</v>
      </c>
      <c r="P3894" s="4">
        <v>5</v>
      </c>
      <c r="Q3894" s="9">
        <f t="shared" si="182"/>
        <v>6.4317129629629627E-2</v>
      </c>
      <c r="R3894" s="4">
        <f t="shared" si="180"/>
        <v>40703.39234953704</v>
      </c>
      <c r="S3894" s="4">
        <v>0.33066011605563173</v>
      </c>
      <c r="T3894" s="4" t="str">
        <f>VLOOKUP(E3894,Sheet2!$A$2:$E$137,5,FALSE)</f>
        <v>AM</v>
      </c>
      <c r="U3894" s="4">
        <f>VLOOKUP($T3894,Sheet4!$H$1106:$M$1351,surveys!U$1+1,FALSE)</f>
        <v>0.76292915789884963</v>
      </c>
      <c r="V3894" s="4">
        <f>VLOOKUP($T3894,Sheet4!$H$1106:$M$1351,surveys!V$1+1,FALSE)</f>
        <v>0.86645521575806961</v>
      </c>
      <c r="W3894" s="4">
        <f>VLOOKUP($T3894,Sheet4!$H$1106:$M$1351,surveys!W$1+1,FALSE)</f>
        <v>0.93699172243649498</v>
      </c>
      <c r="X3894" s="4">
        <f>VLOOKUP($T3894,Sheet4!$H$1106:$M$1351,surveys!X$1+1,FALSE)</f>
        <v>0.97153715414799147</v>
      </c>
      <c r="Y3894" s="4">
        <f>VLOOKUP($T3894,Sheet4!$H$1106:$M$1351,surveys!Y$1+1,FALSE)</f>
        <v>1</v>
      </c>
      <c r="Z3894" s="4">
        <f t="shared" si="181"/>
        <v>1</v>
      </c>
      <c r="AA3894" s="4" t="str">
        <f>VLOOKUP(T3894&amp;"-"&amp;Z3894,Sheet4!$W$2:$AA$1100,3,FALSE)</f>
        <v>Yerevan</v>
      </c>
      <c r="AB3894" s="4">
        <f>VLOOKUP(T3894&amp;"-"&amp;Z3894,Sheet4!$W$2:$AA$1100,4,FALSE)</f>
        <v>40.181109999999997</v>
      </c>
      <c r="AC3894" s="4">
        <f>VLOOKUP(T3894&amp;"-"&amp;Z3894,Sheet4!$W$2:$AA$1100,5,FALSE)</f>
        <v>44.51361</v>
      </c>
    </row>
    <row r="3895" spans="1:29">
      <c r="A3895" s="6">
        <v>40703</v>
      </c>
      <c r="B3895" s="7">
        <v>0.39574074074074073</v>
      </c>
      <c r="C3895" s="4" t="s">
        <v>1215</v>
      </c>
      <c r="D3895" s="4" t="s">
        <v>1224</v>
      </c>
      <c r="E3895" s="4" t="s">
        <v>11</v>
      </c>
      <c r="F3895" s="4">
        <v>0</v>
      </c>
      <c r="G3895" s="4">
        <v>0</v>
      </c>
      <c r="H3895" s="4">
        <v>0</v>
      </c>
      <c r="I3895" s="4">
        <v>5</v>
      </c>
      <c r="J3895" s="4">
        <v>5</v>
      </c>
      <c r="K3895" s="4">
        <v>5</v>
      </c>
      <c r="L3895" s="4">
        <v>0</v>
      </c>
      <c r="M3895" s="4">
        <v>5</v>
      </c>
      <c r="N3895" s="4">
        <v>5</v>
      </c>
      <c r="O3895" s="4">
        <v>0</v>
      </c>
      <c r="P3895" s="4">
        <v>5</v>
      </c>
      <c r="Q3895" s="9">
        <f t="shared" si="182"/>
        <v>6.6446759259259261E-2</v>
      </c>
      <c r="R3895" s="4">
        <f t="shared" si="180"/>
        <v>40703.395740740743</v>
      </c>
      <c r="S3895" s="4">
        <v>0.27782345693804489</v>
      </c>
      <c r="T3895" s="4" t="str">
        <f>VLOOKUP(E3895,Sheet2!$A$2:$E$137,5,FALSE)</f>
        <v>FR</v>
      </c>
      <c r="U3895" s="4">
        <f>VLOOKUP($T3895,Sheet4!$H$1106:$M$1351,surveys!U$1+1,FALSE)</f>
        <v>0.51193913659220647</v>
      </c>
      <c r="V3895" s="4">
        <f>VLOOKUP($T3895,Sheet4!$H$1106:$M$1351,surveys!V$1+1,FALSE)</f>
        <v>0.70220575033861143</v>
      </c>
      <c r="W3895" s="4">
        <f>VLOOKUP($T3895,Sheet4!$H$1106:$M$1351,surveys!W$1+1,FALSE)</f>
        <v>0.81527182039156842</v>
      </c>
      <c r="X3895" s="4">
        <f>VLOOKUP($T3895,Sheet4!$H$1106:$M$1351,surveys!X$1+1,FALSE)</f>
        <v>0.91893911792009964</v>
      </c>
      <c r="Y3895" s="4">
        <f>VLOOKUP($T3895,Sheet4!$H$1106:$M$1351,surveys!Y$1+1,FALSE)</f>
        <v>1</v>
      </c>
      <c r="Z3895" s="4">
        <f t="shared" si="181"/>
        <v>1</v>
      </c>
      <c r="AA3895" s="4" t="str">
        <f>VLOOKUP(T3895&amp;"-"&amp;Z3895,Sheet4!$W$2:$AA$1100,3,FALSE)</f>
        <v>Paris</v>
      </c>
      <c r="AB3895" s="4">
        <f>VLOOKUP(T3895&amp;"-"&amp;Z3895,Sheet4!$W$2:$AA$1100,4,FALSE)</f>
        <v>48.853409999999997</v>
      </c>
      <c r="AC3895" s="4">
        <f>VLOOKUP(T3895&amp;"-"&amp;Z3895,Sheet4!$W$2:$AA$1100,5,FALSE)</f>
        <v>2.3488000000000002</v>
      </c>
    </row>
    <row r="3896" spans="1:29">
      <c r="A3896" s="6">
        <v>40703</v>
      </c>
      <c r="B3896" s="7">
        <v>0.5211689814814815</v>
      </c>
      <c r="C3896" s="4" t="s">
        <v>1213</v>
      </c>
      <c r="D3896" s="4" t="s">
        <v>1214</v>
      </c>
      <c r="E3896" s="4" t="s">
        <v>33</v>
      </c>
      <c r="F3896" s="4">
        <v>2</v>
      </c>
      <c r="G3896" s="4">
        <v>2</v>
      </c>
      <c r="H3896" s="4">
        <v>2</v>
      </c>
      <c r="I3896" s="4">
        <v>4</v>
      </c>
      <c r="J3896" s="4">
        <v>5</v>
      </c>
      <c r="K3896" s="4">
        <v>5</v>
      </c>
      <c r="L3896" s="4">
        <v>3</v>
      </c>
      <c r="M3896" s="4">
        <v>3</v>
      </c>
      <c r="N3896" s="4">
        <v>3</v>
      </c>
      <c r="O3896" s="4">
        <v>3</v>
      </c>
      <c r="P3896" s="4">
        <v>5</v>
      </c>
      <c r="Q3896" s="9">
        <f t="shared" si="182"/>
        <v>1.5520833333333333E-2</v>
      </c>
      <c r="R3896" s="4">
        <f t="shared" si="180"/>
        <v>40703.521168981482</v>
      </c>
      <c r="S3896" s="4">
        <v>0.61597169714868838</v>
      </c>
      <c r="T3896" s="4" t="str">
        <f>VLOOKUP(E3896,Sheet2!$A$2:$E$137,5,FALSE)</f>
        <v>IT</v>
      </c>
      <c r="U3896" s="4">
        <f>VLOOKUP($T3896,Sheet4!$H$1106:$M$1351,surveys!U$1+1,FALSE)</f>
        <v>0.40073733113706772</v>
      </c>
      <c r="V3896" s="4">
        <f>VLOOKUP($T3896,Sheet4!$H$1106:$M$1351,surveys!V$1+1,FALSE)</f>
        <v>0.60502083075372182</v>
      </c>
      <c r="W3896" s="4">
        <f>VLOOKUP($T3896,Sheet4!$H$1106:$M$1351,surveys!W$1+1,FALSE)</f>
        <v>0.75963680320784854</v>
      </c>
      <c r="X3896" s="4">
        <f>VLOOKUP($T3896,Sheet4!$H$1106:$M$1351,surveys!X$1+1,FALSE)</f>
        <v>0.89491209934724891</v>
      </c>
      <c r="Y3896" s="4">
        <f>VLOOKUP($T3896,Sheet4!$H$1106:$M$1351,surveys!Y$1+1,FALSE)</f>
        <v>1</v>
      </c>
      <c r="Z3896" s="4">
        <f t="shared" si="181"/>
        <v>3</v>
      </c>
      <c r="AA3896" s="4" t="str">
        <f>VLOOKUP(T3896&amp;"-"&amp;Z3896,Sheet4!$W$2:$AA$1100,3,FALSE)</f>
        <v>Napoli</v>
      </c>
      <c r="AB3896" s="4">
        <f>VLOOKUP(T3896&amp;"-"&amp;Z3896,Sheet4!$W$2:$AA$1100,4,FALSE)</f>
        <v>40.833329999999997</v>
      </c>
      <c r="AC3896" s="4">
        <f>VLOOKUP(T3896&amp;"-"&amp;Z3896,Sheet4!$W$2:$AA$1100,5,FALSE)</f>
        <v>14.25</v>
      </c>
    </row>
    <row r="3897" spans="1:29">
      <c r="A3897" s="6">
        <v>40703</v>
      </c>
      <c r="B3897" s="7">
        <v>0.46778935185185189</v>
      </c>
      <c r="C3897" s="4" t="s">
        <v>1215</v>
      </c>
      <c r="D3897" s="4" t="s">
        <v>1214</v>
      </c>
      <c r="E3897" s="4" t="s">
        <v>33</v>
      </c>
      <c r="F3897" s="4">
        <v>3</v>
      </c>
      <c r="G3897" s="4">
        <v>2</v>
      </c>
      <c r="H3897" s="4">
        <v>2</v>
      </c>
      <c r="I3897" s="4">
        <v>3</v>
      </c>
      <c r="J3897" s="4">
        <v>5</v>
      </c>
      <c r="K3897" s="4">
        <v>5</v>
      </c>
      <c r="L3897" s="4">
        <v>5</v>
      </c>
      <c r="M3897" s="4">
        <v>5</v>
      </c>
      <c r="N3897" s="4">
        <v>5</v>
      </c>
      <c r="O3897" s="4">
        <v>3</v>
      </c>
      <c r="P3897" s="4">
        <v>5</v>
      </c>
      <c r="Q3897" s="9">
        <f t="shared" si="182"/>
        <v>4.7129629629629625E-2</v>
      </c>
      <c r="R3897" s="4">
        <f t="shared" si="180"/>
        <v>40703.467789351853</v>
      </c>
      <c r="S3897" s="4">
        <v>0.51042835837418354</v>
      </c>
      <c r="T3897" s="4" t="str">
        <f>VLOOKUP(E3897,Sheet2!$A$2:$E$137,5,FALSE)</f>
        <v>IT</v>
      </c>
      <c r="U3897" s="4">
        <f>VLOOKUP($T3897,Sheet4!$H$1106:$M$1351,surveys!U$1+1,FALSE)</f>
        <v>0.40073733113706772</v>
      </c>
      <c r="V3897" s="4">
        <f>VLOOKUP($T3897,Sheet4!$H$1106:$M$1351,surveys!V$1+1,FALSE)</f>
        <v>0.60502083075372182</v>
      </c>
      <c r="W3897" s="4">
        <f>VLOOKUP($T3897,Sheet4!$H$1106:$M$1351,surveys!W$1+1,FALSE)</f>
        <v>0.75963680320784854</v>
      </c>
      <c r="X3897" s="4">
        <f>VLOOKUP($T3897,Sheet4!$H$1106:$M$1351,surveys!X$1+1,FALSE)</f>
        <v>0.89491209934724891</v>
      </c>
      <c r="Y3897" s="4">
        <f>VLOOKUP($T3897,Sheet4!$H$1106:$M$1351,surveys!Y$1+1,FALSE)</f>
        <v>1</v>
      </c>
      <c r="Z3897" s="4">
        <f t="shared" si="181"/>
        <v>2</v>
      </c>
      <c r="AA3897" s="4" t="str">
        <f>VLOOKUP(T3897&amp;"-"&amp;Z3897,Sheet4!$W$2:$AA$1100,3,FALSE)</f>
        <v>Milan</v>
      </c>
      <c r="AB3897" s="4">
        <f>VLOOKUP(T3897&amp;"-"&amp;Z3897,Sheet4!$W$2:$AA$1100,4,FALSE)</f>
        <v>45.464269999999999</v>
      </c>
      <c r="AC3897" s="4">
        <f>VLOOKUP(T3897&amp;"-"&amp;Z3897,Sheet4!$W$2:$AA$1100,5,FALSE)</f>
        <v>9.1895100000000003</v>
      </c>
    </row>
    <row r="3898" spans="1:29">
      <c r="A3898" s="6">
        <v>40703</v>
      </c>
      <c r="B3898" s="7">
        <v>0.46795138888888888</v>
      </c>
      <c r="C3898" s="4" t="s">
        <v>1215</v>
      </c>
      <c r="D3898" s="4" t="s">
        <v>1214</v>
      </c>
      <c r="E3898" s="4" t="s">
        <v>72</v>
      </c>
      <c r="F3898" s="4">
        <v>1</v>
      </c>
      <c r="G3898" s="4">
        <v>1</v>
      </c>
      <c r="H3898" s="4">
        <v>1</v>
      </c>
      <c r="I3898" s="4">
        <v>1</v>
      </c>
      <c r="J3898" s="4">
        <v>1</v>
      </c>
      <c r="K3898" s="4">
        <v>1</v>
      </c>
      <c r="L3898" s="4">
        <v>1</v>
      </c>
      <c r="M3898" s="4">
        <v>1</v>
      </c>
      <c r="N3898" s="4">
        <v>1</v>
      </c>
      <c r="O3898" s="4">
        <v>1</v>
      </c>
      <c r="P3898" s="4">
        <v>1</v>
      </c>
      <c r="Q3898" s="9">
        <f t="shared" si="182"/>
        <v>4.7557870370370375E-2</v>
      </c>
      <c r="R3898" s="4">
        <f t="shared" si="180"/>
        <v>40703.467951388891</v>
      </c>
      <c r="S3898" s="4">
        <v>0.40088543400530452</v>
      </c>
      <c r="T3898" s="4" t="str">
        <f>VLOOKUP(E3898,Sheet2!$A$2:$E$137,5,FALSE)</f>
        <v>DK</v>
      </c>
      <c r="U3898" s="4">
        <f>VLOOKUP($T3898,Sheet4!$H$1106:$M$1351,surveys!U$1+1,FALSE)</f>
        <v>0.65757590439736768</v>
      </c>
      <c r="V3898" s="4">
        <f>VLOOKUP($T3898,Sheet4!$H$1106:$M$1351,surveys!V$1+1,FALSE)</f>
        <v>0.79298313615622928</v>
      </c>
      <c r="W3898" s="4">
        <f>VLOOKUP($T3898,Sheet4!$H$1106:$M$1351,surveys!W$1+1,FALSE)</f>
        <v>0.87616574847022677</v>
      </c>
      <c r="X3898" s="4">
        <f>VLOOKUP($T3898,Sheet4!$H$1106:$M$1351,surveys!X$1+1,FALSE)</f>
        <v>0.94583220518199096</v>
      </c>
      <c r="Y3898" s="4">
        <f>VLOOKUP($T3898,Sheet4!$H$1106:$M$1351,surveys!Y$1+1,FALSE)</f>
        <v>1</v>
      </c>
      <c r="Z3898" s="4">
        <f t="shared" si="181"/>
        <v>1</v>
      </c>
      <c r="AA3898" s="4" t="str">
        <f>VLOOKUP(T3898&amp;"-"&amp;Z3898,Sheet4!$W$2:$AA$1100,3,FALSE)</f>
        <v>Copenhagen</v>
      </c>
      <c r="AB3898" s="4">
        <f>VLOOKUP(T3898&amp;"-"&amp;Z3898,Sheet4!$W$2:$AA$1100,4,FALSE)</f>
        <v>55.675939999999997</v>
      </c>
      <c r="AC3898" s="4">
        <f>VLOOKUP(T3898&amp;"-"&amp;Z3898,Sheet4!$W$2:$AA$1100,5,FALSE)</f>
        <v>12.565530000000001</v>
      </c>
    </row>
    <row r="3899" spans="1:29">
      <c r="A3899" s="6">
        <v>40703</v>
      </c>
      <c r="B3899" s="7">
        <v>0.50944444444444448</v>
      </c>
      <c r="C3899" s="4" t="s">
        <v>1213</v>
      </c>
      <c r="D3899" s="4" t="s">
        <v>1218</v>
      </c>
      <c r="E3899" s="4" t="s">
        <v>28</v>
      </c>
      <c r="F3899" s="4">
        <v>5</v>
      </c>
      <c r="G3899" s="4">
        <v>3</v>
      </c>
      <c r="H3899" s="4">
        <v>3</v>
      </c>
      <c r="I3899" s="4">
        <v>4</v>
      </c>
      <c r="J3899" s="4">
        <v>4</v>
      </c>
      <c r="K3899" s="4">
        <v>5</v>
      </c>
      <c r="L3899" s="4">
        <v>3</v>
      </c>
      <c r="M3899" s="4">
        <v>5</v>
      </c>
      <c r="N3899" s="4">
        <v>4</v>
      </c>
      <c r="O3899" s="4">
        <v>5</v>
      </c>
      <c r="P3899" s="4">
        <v>5</v>
      </c>
      <c r="Q3899" s="9">
        <f t="shared" si="182"/>
        <v>6.7592592592592591E-3</v>
      </c>
      <c r="R3899" s="4">
        <f t="shared" si="180"/>
        <v>40703.509444444448</v>
      </c>
      <c r="S3899" s="4">
        <v>0.16400321774844739</v>
      </c>
      <c r="T3899" s="4" t="str">
        <f>VLOOKUP(E3899,Sheet2!$A$2:$E$137,5,FALSE)</f>
        <v>AT</v>
      </c>
      <c r="U3899" s="4">
        <f>VLOOKUP($T3899,Sheet4!$H$1106:$M$1351,surveys!U$1+1,FALSE)</f>
        <v>0.71742534648291634</v>
      </c>
      <c r="V3899" s="4">
        <f>VLOOKUP($T3899,Sheet4!$H$1106:$M$1351,surveys!V$1+1,FALSE)</f>
        <v>0.81172349908300157</v>
      </c>
      <c r="W3899" s="4">
        <f>VLOOKUP($T3899,Sheet4!$H$1106:$M$1351,surveys!W$1+1,FALSE)</f>
        <v>0.88856220405379505</v>
      </c>
      <c r="X3899" s="4">
        <f>VLOOKUP($T3899,Sheet4!$H$1106:$M$1351,surveys!X$1+1,FALSE)</f>
        <v>0.95229784043038701</v>
      </c>
      <c r="Y3899" s="4">
        <f>VLOOKUP($T3899,Sheet4!$H$1106:$M$1351,surveys!Y$1+1,FALSE)</f>
        <v>1</v>
      </c>
      <c r="Z3899" s="4">
        <f t="shared" si="181"/>
        <v>1</v>
      </c>
      <c r="AA3899" s="4" t="str">
        <f>VLOOKUP(T3899&amp;"-"&amp;Z3899,Sheet4!$W$2:$AA$1100,3,FALSE)</f>
        <v>Vienna</v>
      </c>
      <c r="AB3899" s="4">
        <f>VLOOKUP(T3899&amp;"-"&amp;Z3899,Sheet4!$W$2:$AA$1100,4,FALSE)</f>
        <v>48.208489999999998</v>
      </c>
      <c r="AC3899" s="4">
        <f>VLOOKUP(T3899&amp;"-"&amp;Z3899,Sheet4!$W$2:$AA$1100,5,FALSE)</f>
        <v>16.37208</v>
      </c>
    </row>
    <row r="3900" spans="1:29">
      <c r="A3900" s="6">
        <v>40703</v>
      </c>
      <c r="B3900" s="7">
        <v>0.50968749999999996</v>
      </c>
      <c r="C3900" s="4" t="s">
        <v>1213</v>
      </c>
      <c r="D3900" s="4" t="s">
        <v>1214</v>
      </c>
      <c r="E3900" s="4" t="s">
        <v>17</v>
      </c>
      <c r="F3900" s="4">
        <v>1</v>
      </c>
      <c r="G3900" s="4">
        <v>1</v>
      </c>
      <c r="H3900" s="4">
        <v>1</v>
      </c>
      <c r="I3900" s="4">
        <v>1</v>
      </c>
      <c r="J3900" s="4">
        <v>1</v>
      </c>
      <c r="K3900" s="4">
        <v>1</v>
      </c>
      <c r="L3900" s="4">
        <v>1</v>
      </c>
      <c r="M3900" s="4">
        <v>1</v>
      </c>
      <c r="N3900" s="4">
        <v>1</v>
      </c>
      <c r="O3900" s="4">
        <v>1</v>
      </c>
      <c r="P3900" s="4">
        <v>1</v>
      </c>
      <c r="Q3900" s="9">
        <f t="shared" si="182"/>
        <v>7.1180555555555554E-3</v>
      </c>
      <c r="R3900" s="4">
        <f t="shared" si="180"/>
        <v>40703.509687500002</v>
      </c>
      <c r="S3900" s="4">
        <v>1.0346686645162251E-2</v>
      </c>
      <c r="T3900" s="4" t="str">
        <f>VLOOKUP(E3900,Sheet2!$A$2:$E$137,5,FALSE)</f>
        <v>AU</v>
      </c>
      <c r="U3900" s="4">
        <f>VLOOKUP($T3900,Sheet4!$H$1106:$M$1351,surveys!U$1+1,FALSE)</f>
        <v>0.37870730546462306</v>
      </c>
      <c r="V3900" s="4">
        <f>VLOOKUP($T3900,Sheet4!$H$1106:$M$1351,surveys!V$1+1,FALSE)</f>
        <v>0.70016181281367551</v>
      </c>
      <c r="W3900" s="4">
        <f>VLOOKUP($T3900,Sheet4!$H$1106:$M$1351,surveys!W$1+1,FALSE)</f>
        <v>0.82483308340835682</v>
      </c>
      <c r="X3900" s="4">
        <f>VLOOKUP($T3900,Sheet4!$H$1106:$M$1351,surveys!X$1+1,FALSE)</f>
        <v>0.91739988860880706</v>
      </c>
      <c r="Y3900" s="4">
        <f>VLOOKUP($T3900,Sheet4!$H$1106:$M$1351,surveys!Y$1+1,FALSE)</f>
        <v>1</v>
      </c>
      <c r="Z3900" s="4">
        <f t="shared" si="181"/>
        <v>1</v>
      </c>
      <c r="AA3900" s="4" t="str">
        <f>VLOOKUP(T3900&amp;"-"&amp;Z3900,Sheet4!$W$2:$AA$1100,3,FALSE)</f>
        <v>Sydney</v>
      </c>
      <c r="AB3900" s="4">
        <f>VLOOKUP(T3900&amp;"-"&amp;Z3900,Sheet4!$W$2:$AA$1100,4,FALSE)</f>
        <v>-33.867849999999997</v>
      </c>
      <c r="AC3900" s="4">
        <f>VLOOKUP(T3900&amp;"-"&amp;Z3900,Sheet4!$W$2:$AA$1100,5,FALSE)</f>
        <v>151.20732000000001</v>
      </c>
    </row>
    <row r="3901" spans="1:29">
      <c r="A3901" s="6">
        <v>40703</v>
      </c>
      <c r="B3901" s="7">
        <v>0.57877314814814818</v>
      </c>
      <c r="C3901" s="4" t="s">
        <v>1213</v>
      </c>
      <c r="D3901" s="4" t="s">
        <v>1218</v>
      </c>
      <c r="E3901" s="4" t="s">
        <v>15</v>
      </c>
      <c r="F3901" s="4">
        <v>1</v>
      </c>
      <c r="G3901" s="4">
        <v>1</v>
      </c>
      <c r="H3901" s="4">
        <v>1</v>
      </c>
      <c r="I3901" s="4">
        <v>1</v>
      </c>
      <c r="J3901" s="4">
        <v>1</v>
      </c>
      <c r="K3901" s="4">
        <v>1</v>
      </c>
      <c r="L3901" s="4">
        <v>1</v>
      </c>
      <c r="M3901" s="4">
        <v>1</v>
      </c>
      <c r="N3901" s="4">
        <v>1</v>
      </c>
      <c r="O3901" s="4">
        <v>1</v>
      </c>
      <c r="P3901" s="4">
        <v>5</v>
      </c>
      <c r="Q3901" s="9">
        <f t="shared" si="182"/>
        <v>5.4722222222222221E-2</v>
      </c>
      <c r="R3901" s="4">
        <f t="shared" si="180"/>
        <v>40703.578773148147</v>
      </c>
      <c r="S3901" s="4">
        <v>0.41757205067429681</v>
      </c>
      <c r="T3901" s="4" t="str">
        <f>VLOOKUP(E3901,Sheet2!$A$2:$E$137,5,FALSE)</f>
        <v>US</v>
      </c>
      <c r="U3901" s="4">
        <f>VLOOKUP($T3901,Sheet4!$H$1106:$M$1351,surveys!U$1+1,FALSE)</f>
        <v>0.42883768204388006</v>
      </c>
      <c r="V3901" s="4">
        <f>VLOOKUP($T3901,Sheet4!$H$1106:$M$1351,surveys!V$1+1,FALSE)</f>
        <v>0.62778475709586301</v>
      </c>
      <c r="W3901" s="4">
        <f>VLOOKUP($T3901,Sheet4!$H$1106:$M$1351,surveys!W$1+1,FALSE)</f>
        <v>0.76918600378409652</v>
      </c>
      <c r="X3901" s="4">
        <f>VLOOKUP($T3901,Sheet4!$H$1106:$M$1351,surveys!X$1+1,FALSE)</f>
        <v>0.88987045221102745</v>
      </c>
      <c r="Y3901" s="4">
        <f>VLOOKUP($T3901,Sheet4!$H$1106:$M$1351,surveys!Y$1+1,FALSE)</f>
        <v>1</v>
      </c>
      <c r="Z3901" s="4">
        <f t="shared" si="181"/>
        <v>1</v>
      </c>
      <c r="AA3901" s="4" t="str">
        <f>VLOOKUP(T3901&amp;"-"&amp;Z3901,Sheet4!$W$2:$AA$1100,3,FALSE)</f>
        <v>New York City</v>
      </c>
      <c r="AB3901" s="4">
        <f>VLOOKUP(T3901&amp;"-"&amp;Z3901,Sheet4!$W$2:$AA$1100,4,FALSE)</f>
        <v>40.714269999999999</v>
      </c>
      <c r="AC3901" s="4">
        <f>VLOOKUP(T3901&amp;"-"&amp;Z3901,Sheet4!$W$2:$AA$1100,5,FALSE)</f>
        <v>-74.005970000000005</v>
      </c>
    </row>
    <row r="3902" spans="1:29">
      <c r="A3902" s="6">
        <v>40703</v>
      </c>
      <c r="B3902" s="7">
        <v>0.59956018518518506</v>
      </c>
      <c r="C3902" s="4" t="s">
        <v>1213</v>
      </c>
      <c r="D3902" s="4" t="s">
        <v>1219</v>
      </c>
      <c r="E3902" s="4" t="s">
        <v>15</v>
      </c>
      <c r="F3902" s="4">
        <v>1</v>
      </c>
      <c r="G3902" s="4">
        <v>1</v>
      </c>
      <c r="H3902" s="4">
        <v>1</v>
      </c>
      <c r="I3902" s="4">
        <v>1</v>
      </c>
      <c r="J3902" s="4">
        <v>1</v>
      </c>
      <c r="K3902" s="4">
        <v>1</v>
      </c>
      <c r="L3902" s="4">
        <v>1</v>
      </c>
      <c r="M3902" s="4">
        <v>1</v>
      </c>
      <c r="N3902" s="4">
        <v>1</v>
      </c>
      <c r="O3902" s="4">
        <v>0</v>
      </c>
      <c r="P3902" s="4">
        <v>0</v>
      </c>
      <c r="Q3902" s="9">
        <f t="shared" si="182"/>
        <v>6.9733796296296294E-2</v>
      </c>
      <c r="R3902" s="4">
        <f t="shared" si="180"/>
        <v>40703.599560185183</v>
      </c>
      <c r="S3902" s="4">
        <v>0.56881925983065251</v>
      </c>
      <c r="T3902" s="4" t="str">
        <f>VLOOKUP(E3902,Sheet2!$A$2:$E$137,5,FALSE)</f>
        <v>US</v>
      </c>
      <c r="U3902" s="4">
        <f>VLOOKUP($T3902,Sheet4!$H$1106:$M$1351,surveys!U$1+1,FALSE)</f>
        <v>0.42883768204388006</v>
      </c>
      <c r="V3902" s="4">
        <f>VLOOKUP($T3902,Sheet4!$H$1106:$M$1351,surveys!V$1+1,FALSE)</f>
        <v>0.62778475709586301</v>
      </c>
      <c r="W3902" s="4">
        <f>VLOOKUP($T3902,Sheet4!$H$1106:$M$1351,surveys!W$1+1,FALSE)</f>
        <v>0.76918600378409652</v>
      </c>
      <c r="X3902" s="4">
        <f>VLOOKUP($T3902,Sheet4!$H$1106:$M$1351,surveys!X$1+1,FALSE)</f>
        <v>0.88987045221102745</v>
      </c>
      <c r="Y3902" s="4">
        <f>VLOOKUP($T3902,Sheet4!$H$1106:$M$1351,surveys!Y$1+1,FALSE)</f>
        <v>1</v>
      </c>
      <c r="Z3902" s="4">
        <f t="shared" si="181"/>
        <v>2</v>
      </c>
      <c r="AA3902" s="4" t="str">
        <f>VLOOKUP(T3902&amp;"-"&amp;Z3902,Sheet4!$W$2:$AA$1100,3,FALSE)</f>
        <v>Los Angeles</v>
      </c>
      <c r="AB3902" s="4">
        <f>VLOOKUP(T3902&amp;"-"&amp;Z3902,Sheet4!$W$2:$AA$1100,4,FALSE)</f>
        <v>34.052230000000002</v>
      </c>
      <c r="AC3902" s="4">
        <f>VLOOKUP(T3902&amp;"-"&amp;Z3902,Sheet4!$W$2:$AA$1100,5,FALSE)</f>
        <v>-118.24368</v>
      </c>
    </row>
    <row r="3903" spans="1:29">
      <c r="A3903" s="6">
        <v>40703</v>
      </c>
      <c r="B3903" s="7">
        <v>0.68714120370370368</v>
      </c>
      <c r="C3903" s="4" t="s">
        <v>1215</v>
      </c>
      <c r="D3903" s="4" t="s">
        <v>1217</v>
      </c>
      <c r="E3903" s="4" t="s">
        <v>35</v>
      </c>
      <c r="F3903" s="4">
        <v>3</v>
      </c>
      <c r="G3903" s="4">
        <v>4</v>
      </c>
      <c r="H3903" s="4">
        <v>4</v>
      </c>
      <c r="I3903" s="4">
        <v>5</v>
      </c>
      <c r="J3903" s="4">
        <v>5</v>
      </c>
      <c r="K3903" s="4">
        <v>5</v>
      </c>
      <c r="L3903" s="4">
        <v>2</v>
      </c>
      <c r="M3903" s="4">
        <v>4</v>
      </c>
      <c r="N3903" s="4">
        <v>5</v>
      </c>
      <c r="O3903" s="4">
        <v>5</v>
      </c>
      <c r="P3903" s="4">
        <v>5</v>
      </c>
      <c r="Q3903" s="9">
        <f t="shared" si="182"/>
        <v>6.0462962962962961E-2</v>
      </c>
      <c r="R3903" s="4">
        <f t="shared" si="180"/>
        <v>40703.687141203707</v>
      </c>
      <c r="S3903" s="4">
        <v>0.97473739404348203</v>
      </c>
      <c r="T3903" s="4" t="str">
        <f>VLOOKUP(E3903,Sheet2!$A$2:$E$137,5,FALSE)</f>
        <v>CH</v>
      </c>
      <c r="U3903" s="4">
        <f>VLOOKUP($T3903,Sheet4!$H$1106:$M$1351,surveys!U$1+1,FALSE)</f>
        <v>0.36801312971081684</v>
      </c>
      <c r="V3903" s="4">
        <f>VLOOKUP($T3903,Sheet4!$H$1106:$M$1351,surveys!V$1+1,FALSE)</f>
        <v>0.56614447204928808</v>
      </c>
      <c r="W3903" s="4">
        <f>VLOOKUP($T3903,Sheet4!$H$1106:$M$1351,surveys!W$1+1,FALSE)</f>
        <v>0.74328356923090177</v>
      </c>
      <c r="X3903" s="4">
        <f>VLOOKUP($T3903,Sheet4!$H$1106:$M$1351,surveys!X$1+1,FALSE)</f>
        <v>0.87426944983797861</v>
      </c>
      <c r="Y3903" s="4">
        <f>VLOOKUP($T3903,Sheet4!$H$1106:$M$1351,surveys!Y$1+1,FALSE)</f>
        <v>1</v>
      </c>
      <c r="Z3903" s="4">
        <f t="shared" si="181"/>
        <v>5</v>
      </c>
      <c r="AA3903" s="4" t="str">
        <f>VLOOKUP(T3903&amp;"-"&amp;Z3903,Sheet4!$W$2:$AA$1100,3,FALSE)</f>
        <v>Lausanne</v>
      </c>
      <c r="AB3903" s="4">
        <f>VLOOKUP(T3903&amp;"-"&amp;Z3903,Sheet4!$W$2:$AA$1100,4,FALSE)</f>
        <v>46.515999999999998</v>
      </c>
      <c r="AC3903" s="4">
        <f>VLOOKUP(T3903&amp;"-"&amp;Z3903,Sheet4!$W$2:$AA$1100,5,FALSE)</f>
        <v>6.6328199999999997</v>
      </c>
    </row>
    <row r="3904" spans="1:29">
      <c r="A3904" s="6">
        <v>40703</v>
      </c>
      <c r="B3904" s="7">
        <v>0.62443287037037043</v>
      </c>
      <c r="C3904" s="4" t="s">
        <v>1215</v>
      </c>
      <c r="D3904" s="4" t="s">
        <v>1214</v>
      </c>
      <c r="E3904" s="4" t="s">
        <v>231</v>
      </c>
      <c r="F3904" s="4">
        <v>4</v>
      </c>
      <c r="G3904" s="4">
        <v>4</v>
      </c>
      <c r="H3904" s="4">
        <v>4</v>
      </c>
      <c r="I3904" s="4">
        <v>3</v>
      </c>
      <c r="J3904" s="4">
        <v>5</v>
      </c>
      <c r="K3904" s="4">
        <v>5</v>
      </c>
      <c r="L3904" s="4">
        <v>4</v>
      </c>
      <c r="M3904" s="4">
        <v>5</v>
      </c>
      <c r="N3904" s="4">
        <v>5</v>
      </c>
      <c r="O3904" s="4">
        <v>4</v>
      </c>
      <c r="P3904" s="4">
        <v>5</v>
      </c>
      <c r="Q3904" s="9">
        <f t="shared" si="182"/>
        <v>1.7094907407407409E-2</v>
      </c>
      <c r="R3904" s="4">
        <f t="shared" si="180"/>
        <v>40703.624432870369</v>
      </c>
      <c r="S3904" s="4">
        <v>0.1763680350407304</v>
      </c>
      <c r="T3904" s="4" t="str">
        <f>VLOOKUP(E3904,Sheet2!$A$2:$E$137,5,FALSE)</f>
        <v>ZA</v>
      </c>
      <c r="U3904" s="4">
        <f>VLOOKUP($T3904,Sheet4!$H$1106:$M$1351,surveys!U$1+1,FALSE)</f>
        <v>0.28865357167748229</v>
      </c>
      <c r="V3904" s="4">
        <f>VLOOKUP($T3904,Sheet4!$H$1106:$M$1351,surveys!V$1+1,FALSE)</f>
        <v>0.55097948435253852</v>
      </c>
      <c r="W3904" s="4">
        <f>VLOOKUP($T3904,Sheet4!$H$1106:$M$1351,surveys!W$1+1,FALSE)</f>
        <v>0.72134720429987298</v>
      </c>
      <c r="X3904" s="4">
        <f>VLOOKUP($T3904,Sheet4!$H$1106:$M$1351,surveys!X$1+1,FALSE)</f>
        <v>0.86385187256450935</v>
      </c>
      <c r="Y3904" s="4">
        <f>VLOOKUP($T3904,Sheet4!$H$1106:$M$1351,surveys!Y$1+1,FALSE)</f>
        <v>1</v>
      </c>
      <c r="Z3904" s="4">
        <f t="shared" si="181"/>
        <v>1</v>
      </c>
      <c r="AA3904" s="4" t="str">
        <f>VLOOKUP(T3904&amp;"-"&amp;Z3904,Sheet4!$W$2:$AA$1100,3,FALSE)</f>
        <v>Cape Town</v>
      </c>
      <c r="AB3904" s="4">
        <f>VLOOKUP(T3904&amp;"-"&amp;Z3904,Sheet4!$W$2:$AA$1100,4,FALSE)</f>
        <v>-33.925840000000001</v>
      </c>
      <c r="AC3904" s="4">
        <f>VLOOKUP(T3904&amp;"-"&amp;Z3904,Sheet4!$W$2:$AA$1100,5,FALSE)</f>
        <v>18.423220000000001</v>
      </c>
    </row>
    <row r="3905" spans="1:29">
      <c r="A3905" s="6">
        <v>40703</v>
      </c>
      <c r="B3905" s="7">
        <v>0.70592592592592596</v>
      </c>
      <c r="C3905" s="4" t="s">
        <v>1213</v>
      </c>
      <c r="D3905" s="4" t="s">
        <v>1214</v>
      </c>
      <c r="E3905" s="4" t="s">
        <v>13</v>
      </c>
      <c r="F3905" s="4">
        <v>4</v>
      </c>
      <c r="G3905" s="4">
        <v>3</v>
      </c>
      <c r="H3905" s="4">
        <v>3</v>
      </c>
      <c r="I3905" s="4">
        <v>4</v>
      </c>
      <c r="J3905" s="4">
        <v>5</v>
      </c>
      <c r="K3905" s="4">
        <v>5</v>
      </c>
      <c r="L3905" s="4">
        <v>3</v>
      </c>
      <c r="M3905" s="4">
        <v>4</v>
      </c>
      <c r="N3905" s="4">
        <v>4</v>
      </c>
      <c r="O3905" s="4">
        <v>3</v>
      </c>
      <c r="P3905" s="4">
        <v>3</v>
      </c>
      <c r="Q3905" s="9">
        <f t="shared" si="182"/>
        <v>3.7731481481481483E-3</v>
      </c>
      <c r="R3905" s="4">
        <f t="shared" si="180"/>
        <v>40703.705925925926</v>
      </c>
      <c r="S3905" s="4">
        <v>0.74489696232236735</v>
      </c>
      <c r="T3905" s="4" t="str">
        <f>VLOOKUP(E3905,Sheet2!$A$2:$E$137,5,FALSE)</f>
        <v>GB</v>
      </c>
      <c r="U3905" s="4">
        <f>VLOOKUP($T3905,Sheet4!$H$1106:$M$1351,surveys!U$1+1,FALSE)</f>
        <v>0.43993408527720174</v>
      </c>
      <c r="V3905" s="4">
        <f>VLOOKUP($T3905,Sheet4!$H$1106:$M$1351,surveys!V$1+1,FALSE)</f>
        <v>0.87986817055440347</v>
      </c>
      <c r="W3905" s="4">
        <f>VLOOKUP($T3905,Sheet4!$H$1106:$M$1351,surveys!W$1+1,FALSE)</f>
        <v>0.93717230822503084</v>
      </c>
      <c r="X3905" s="4">
        <f>VLOOKUP($T3905,Sheet4!$H$1106:$M$1351,surveys!X$1+1,FALSE)</f>
        <v>0.97269979890956382</v>
      </c>
      <c r="Y3905" s="4">
        <f>VLOOKUP($T3905,Sheet4!$H$1106:$M$1351,surveys!Y$1+1,FALSE)</f>
        <v>1</v>
      </c>
      <c r="Z3905" s="4">
        <f t="shared" si="181"/>
        <v>2</v>
      </c>
      <c r="AA3905" s="4" t="str">
        <f>VLOOKUP(T3905&amp;"-"&amp;Z3905,Sheet4!$W$2:$AA$1100,3,FALSE)</f>
        <v>London</v>
      </c>
      <c r="AB3905" s="4">
        <f>VLOOKUP(T3905&amp;"-"&amp;Z3905,Sheet4!$W$2:$AA$1100,4,FALSE)</f>
        <v>51.50853</v>
      </c>
      <c r="AC3905" s="4">
        <f>VLOOKUP(T3905&amp;"-"&amp;Z3905,Sheet4!$W$2:$AA$1100,5,FALSE)</f>
        <v>-0.12573999999999999</v>
      </c>
    </row>
    <row r="3906" spans="1:29">
      <c r="A3906" s="6">
        <v>40703</v>
      </c>
      <c r="B3906" s="7">
        <v>0.72045138888888882</v>
      </c>
      <c r="C3906" s="4" t="s">
        <v>1215</v>
      </c>
      <c r="D3906" s="4" t="s">
        <v>1214</v>
      </c>
      <c r="E3906" s="4" t="s">
        <v>75</v>
      </c>
      <c r="F3906" s="4">
        <v>3</v>
      </c>
      <c r="G3906" s="4">
        <v>2</v>
      </c>
      <c r="H3906" s="4">
        <v>2</v>
      </c>
      <c r="I3906" s="4">
        <v>3</v>
      </c>
      <c r="J3906" s="4">
        <v>4</v>
      </c>
      <c r="K3906" s="4">
        <v>2</v>
      </c>
      <c r="L3906" s="4">
        <v>2</v>
      </c>
      <c r="M3906" s="4">
        <v>3</v>
      </c>
      <c r="N3906" s="4">
        <v>3</v>
      </c>
      <c r="O3906" s="4">
        <v>2</v>
      </c>
      <c r="P3906" s="4">
        <v>4</v>
      </c>
      <c r="Q3906" s="9">
        <f t="shared" si="182"/>
        <v>1.4918981481481483E-2</v>
      </c>
      <c r="R3906" s="4">
        <f t="shared" ref="R3906:R3969" si="183">VALUE(A3906+B3906)</f>
        <v>40703.720451388886</v>
      </c>
      <c r="S3906" s="4">
        <v>0.63586176395398208</v>
      </c>
      <c r="T3906" s="4" t="str">
        <f>VLOOKUP(E3906,Sheet2!$A$2:$E$137,5,FALSE)</f>
        <v>NL</v>
      </c>
      <c r="U3906" s="4">
        <f>VLOOKUP($T3906,Sheet4!$H$1106:$M$1351,surveys!U$1+1,FALSE)</f>
        <v>0.32046134514638702</v>
      </c>
      <c r="V3906" s="4">
        <f>VLOOKUP($T3906,Sheet4!$H$1106:$M$1351,surveys!V$1+1,FALSE)</f>
        <v>0.57894347951583991</v>
      </c>
      <c r="W3906" s="4">
        <f>VLOOKUP($T3906,Sheet4!$H$1106:$M$1351,surveys!W$1+1,FALSE)</f>
        <v>0.78388532741989281</v>
      </c>
      <c r="X3906" s="4">
        <f>VLOOKUP($T3906,Sheet4!$H$1106:$M$1351,surveys!X$1+1,FALSE)</f>
        <v>0.90942307659069177</v>
      </c>
      <c r="Y3906" s="4">
        <f>VLOOKUP($T3906,Sheet4!$H$1106:$M$1351,surveys!Y$1+1,FALSE)</f>
        <v>1</v>
      </c>
      <c r="Z3906" s="4">
        <f t="shared" si="181"/>
        <v>3</v>
      </c>
      <c r="AA3906" s="4" t="str">
        <f>VLOOKUP(T3906&amp;"-"&amp;Z3906,Sheet4!$W$2:$AA$1100,3,FALSE)</f>
        <v>Den Haag</v>
      </c>
      <c r="AB3906" s="4">
        <f>VLOOKUP(T3906&amp;"-"&amp;Z3906,Sheet4!$W$2:$AA$1100,4,FALSE)</f>
        <v>52.07667</v>
      </c>
      <c r="AC3906" s="4">
        <f>VLOOKUP(T3906&amp;"-"&amp;Z3906,Sheet4!$W$2:$AA$1100,5,FALSE)</f>
        <v>4.29861</v>
      </c>
    </row>
    <row r="3907" spans="1:29">
      <c r="A3907" s="6">
        <v>40703</v>
      </c>
      <c r="B3907" s="7">
        <v>0.91312499999999996</v>
      </c>
      <c r="C3907" s="4" t="s">
        <v>1215</v>
      </c>
      <c r="D3907" s="4" t="s">
        <v>1217</v>
      </c>
      <c r="E3907" s="4" t="s">
        <v>13</v>
      </c>
      <c r="F3907" s="4">
        <v>1</v>
      </c>
      <c r="G3907" s="4">
        <v>1</v>
      </c>
      <c r="H3907" s="4">
        <v>1</v>
      </c>
      <c r="I3907" s="4">
        <v>1</v>
      </c>
      <c r="J3907" s="4">
        <v>1</v>
      </c>
      <c r="K3907" s="4">
        <v>1</v>
      </c>
      <c r="L3907" s="4">
        <v>1</v>
      </c>
      <c r="M3907" s="4">
        <v>1</v>
      </c>
      <c r="N3907" s="4">
        <v>1</v>
      </c>
      <c r="O3907" s="4">
        <v>1</v>
      </c>
      <c r="P3907" s="4">
        <v>1</v>
      </c>
      <c r="Q3907" s="9">
        <f t="shared" si="182"/>
        <v>9.3171296296296283E-3</v>
      </c>
      <c r="R3907" s="4">
        <f t="shared" si="183"/>
        <v>40703.913124999999</v>
      </c>
      <c r="S3907" s="4">
        <v>0.69101475083502373</v>
      </c>
      <c r="T3907" s="4" t="str">
        <f>VLOOKUP(E3907,Sheet2!$A$2:$E$137,5,FALSE)</f>
        <v>GB</v>
      </c>
      <c r="U3907" s="4">
        <f>VLOOKUP($T3907,Sheet4!$H$1106:$M$1351,surveys!U$1+1,FALSE)</f>
        <v>0.43993408527720174</v>
      </c>
      <c r="V3907" s="4">
        <f>VLOOKUP($T3907,Sheet4!$H$1106:$M$1351,surveys!V$1+1,FALSE)</f>
        <v>0.87986817055440347</v>
      </c>
      <c r="W3907" s="4">
        <f>VLOOKUP($T3907,Sheet4!$H$1106:$M$1351,surveys!W$1+1,FALSE)</f>
        <v>0.93717230822503084</v>
      </c>
      <c r="X3907" s="4">
        <f>VLOOKUP($T3907,Sheet4!$H$1106:$M$1351,surveys!X$1+1,FALSE)</f>
        <v>0.97269979890956382</v>
      </c>
      <c r="Y3907" s="4">
        <f>VLOOKUP($T3907,Sheet4!$H$1106:$M$1351,surveys!Y$1+1,FALSE)</f>
        <v>1</v>
      </c>
      <c r="Z3907" s="4">
        <f t="shared" ref="Z3907:Z3970" si="184">IF(S3907&lt;U3907,1,IF(S3907&lt;V3907,2,IF(S3907&lt;W3907,3,IF(S3907&lt;X3907,4,5))))</f>
        <v>2</v>
      </c>
      <c r="AA3907" s="4" t="str">
        <f>VLOOKUP(T3907&amp;"-"&amp;Z3907,Sheet4!$W$2:$AA$1100,3,FALSE)</f>
        <v>London</v>
      </c>
      <c r="AB3907" s="4">
        <f>VLOOKUP(T3907&amp;"-"&amp;Z3907,Sheet4!$W$2:$AA$1100,4,FALSE)</f>
        <v>51.50853</v>
      </c>
      <c r="AC3907" s="4">
        <f>VLOOKUP(T3907&amp;"-"&amp;Z3907,Sheet4!$W$2:$AA$1100,5,FALSE)</f>
        <v>-0.12573999999999999</v>
      </c>
    </row>
    <row r="3908" spans="1:29">
      <c r="A3908" s="6">
        <v>40703</v>
      </c>
      <c r="B3908" s="7">
        <v>0.77591435185185187</v>
      </c>
      <c r="C3908" s="4" t="s">
        <v>1213</v>
      </c>
      <c r="D3908" s="4" t="s">
        <v>1216</v>
      </c>
      <c r="E3908" s="4" t="s">
        <v>13</v>
      </c>
      <c r="F3908" s="4">
        <v>4</v>
      </c>
      <c r="G3908" s="4">
        <v>3</v>
      </c>
      <c r="H3908" s="4">
        <v>5</v>
      </c>
      <c r="I3908" s="4">
        <v>4</v>
      </c>
      <c r="J3908" s="4">
        <v>5</v>
      </c>
      <c r="K3908" s="4">
        <v>3</v>
      </c>
      <c r="L3908" s="4">
        <v>4</v>
      </c>
      <c r="M3908" s="4">
        <v>4</v>
      </c>
      <c r="N3908" s="4">
        <v>3</v>
      </c>
      <c r="O3908" s="4">
        <v>4</v>
      </c>
      <c r="P3908" s="4">
        <v>5</v>
      </c>
      <c r="Q3908" s="9">
        <f t="shared" si="182"/>
        <v>5.2685185185185175E-2</v>
      </c>
      <c r="R3908" s="4">
        <f t="shared" si="183"/>
        <v>40703.775914351849</v>
      </c>
      <c r="S3908" s="4">
        <v>0.62988890056934466</v>
      </c>
      <c r="T3908" s="4" t="str">
        <f>VLOOKUP(E3908,Sheet2!$A$2:$E$137,5,FALSE)</f>
        <v>GB</v>
      </c>
      <c r="U3908" s="4">
        <f>VLOOKUP($T3908,Sheet4!$H$1106:$M$1351,surveys!U$1+1,FALSE)</f>
        <v>0.43993408527720174</v>
      </c>
      <c r="V3908" s="4">
        <f>VLOOKUP($T3908,Sheet4!$H$1106:$M$1351,surveys!V$1+1,FALSE)</f>
        <v>0.87986817055440347</v>
      </c>
      <c r="W3908" s="4">
        <f>VLOOKUP($T3908,Sheet4!$H$1106:$M$1351,surveys!W$1+1,FALSE)</f>
        <v>0.93717230822503084</v>
      </c>
      <c r="X3908" s="4">
        <f>VLOOKUP($T3908,Sheet4!$H$1106:$M$1351,surveys!X$1+1,FALSE)</f>
        <v>0.97269979890956382</v>
      </c>
      <c r="Y3908" s="4">
        <f>VLOOKUP($T3908,Sheet4!$H$1106:$M$1351,surveys!Y$1+1,FALSE)</f>
        <v>1</v>
      </c>
      <c r="Z3908" s="4">
        <f t="shared" si="184"/>
        <v>2</v>
      </c>
      <c r="AA3908" s="4" t="str">
        <f>VLOOKUP(T3908&amp;"-"&amp;Z3908,Sheet4!$W$2:$AA$1100,3,FALSE)</f>
        <v>London</v>
      </c>
      <c r="AB3908" s="4">
        <f>VLOOKUP(T3908&amp;"-"&amp;Z3908,Sheet4!$W$2:$AA$1100,4,FALSE)</f>
        <v>51.50853</v>
      </c>
      <c r="AC3908" s="4">
        <f>VLOOKUP(T3908&amp;"-"&amp;Z3908,Sheet4!$W$2:$AA$1100,5,FALSE)</f>
        <v>-0.12573999999999999</v>
      </c>
    </row>
    <row r="3909" spans="1:29">
      <c r="A3909" s="6">
        <v>40703</v>
      </c>
      <c r="B3909" s="7">
        <v>0.78333333333333333</v>
      </c>
      <c r="C3909" s="4" t="s">
        <v>1215</v>
      </c>
      <c r="D3909" s="4" t="s">
        <v>1216</v>
      </c>
      <c r="E3909" s="4" t="s">
        <v>15</v>
      </c>
      <c r="F3909" s="4">
        <v>5</v>
      </c>
      <c r="G3909" s="4">
        <v>5</v>
      </c>
      <c r="H3909" s="4">
        <v>2</v>
      </c>
      <c r="I3909" s="4">
        <v>3</v>
      </c>
      <c r="J3909" s="4">
        <v>3</v>
      </c>
      <c r="K3909" s="4">
        <v>5</v>
      </c>
      <c r="L3909" s="4">
        <v>2</v>
      </c>
      <c r="M3909" s="4">
        <v>5</v>
      </c>
      <c r="N3909" s="4">
        <v>5</v>
      </c>
      <c r="O3909" s="4">
        <v>5</v>
      </c>
      <c r="P3909" s="4">
        <v>5</v>
      </c>
      <c r="Q3909" s="9">
        <f t="shared" ref="Q3909:Q3972" si="185">TIME(VALUE(MID(B3909,1,2)),VALUE(MID(B3909,4,2)),VALUE(RIGHT(B3909,2)))</f>
        <v>5.8020833333333327E-2</v>
      </c>
      <c r="R3909" s="4">
        <f t="shared" si="183"/>
        <v>40703.783333333333</v>
      </c>
      <c r="S3909" s="4">
        <v>5.0277248381554784E-2</v>
      </c>
      <c r="T3909" s="4" t="str">
        <f>VLOOKUP(E3909,Sheet2!$A$2:$E$137,5,FALSE)</f>
        <v>US</v>
      </c>
      <c r="U3909" s="4">
        <f>VLOOKUP($T3909,Sheet4!$H$1106:$M$1351,surveys!U$1+1,FALSE)</f>
        <v>0.42883768204388006</v>
      </c>
      <c r="V3909" s="4">
        <f>VLOOKUP($T3909,Sheet4!$H$1106:$M$1351,surveys!V$1+1,FALSE)</f>
        <v>0.62778475709586301</v>
      </c>
      <c r="W3909" s="4">
        <f>VLOOKUP($T3909,Sheet4!$H$1106:$M$1351,surveys!W$1+1,FALSE)</f>
        <v>0.76918600378409652</v>
      </c>
      <c r="X3909" s="4">
        <f>VLOOKUP($T3909,Sheet4!$H$1106:$M$1351,surveys!X$1+1,FALSE)</f>
        <v>0.88987045221102745</v>
      </c>
      <c r="Y3909" s="4">
        <f>VLOOKUP($T3909,Sheet4!$H$1106:$M$1351,surveys!Y$1+1,FALSE)</f>
        <v>1</v>
      </c>
      <c r="Z3909" s="4">
        <f t="shared" si="184"/>
        <v>1</v>
      </c>
      <c r="AA3909" s="4" t="str">
        <f>VLOOKUP(T3909&amp;"-"&amp;Z3909,Sheet4!$W$2:$AA$1100,3,FALSE)</f>
        <v>New York City</v>
      </c>
      <c r="AB3909" s="4">
        <f>VLOOKUP(T3909&amp;"-"&amp;Z3909,Sheet4!$W$2:$AA$1100,4,FALSE)</f>
        <v>40.714269999999999</v>
      </c>
      <c r="AC3909" s="4">
        <f>VLOOKUP(T3909&amp;"-"&amp;Z3909,Sheet4!$W$2:$AA$1100,5,FALSE)</f>
        <v>-74.005970000000005</v>
      </c>
    </row>
    <row r="3910" spans="1:29">
      <c r="A3910" s="6">
        <v>40703</v>
      </c>
      <c r="B3910" s="7">
        <v>0.78605324074074068</v>
      </c>
      <c r="C3910" s="4" t="s">
        <v>1215</v>
      </c>
      <c r="D3910" s="4" t="s">
        <v>1214</v>
      </c>
      <c r="E3910" s="4" t="s">
        <v>13</v>
      </c>
      <c r="F3910" s="4">
        <v>5</v>
      </c>
      <c r="G3910" s="4">
        <v>5</v>
      </c>
      <c r="H3910" s="4">
        <v>4</v>
      </c>
      <c r="I3910" s="4">
        <v>2</v>
      </c>
      <c r="J3910" s="4">
        <v>5</v>
      </c>
      <c r="K3910" s="4">
        <v>2</v>
      </c>
      <c r="L3910" s="4">
        <v>3</v>
      </c>
      <c r="M3910" s="4">
        <v>4</v>
      </c>
      <c r="N3910" s="4">
        <v>4</v>
      </c>
      <c r="O3910" s="4">
        <v>5</v>
      </c>
      <c r="P3910" s="4">
        <v>3</v>
      </c>
      <c r="Q3910" s="9">
        <f t="shared" si="185"/>
        <v>6.0196759259259262E-2</v>
      </c>
      <c r="R3910" s="4">
        <f t="shared" si="183"/>
        <v>40703.786053240743</v>
      </c>
      <c r="S3910" s="4">
        <v>1.7582588216125572E-2</v>
      </c>
      <c r="T3910" s="4" t="str">
        <f>VLOOKUP(E3910,Sheet2!$A$2:$E$137,5,FALSE)</f>
        <v>GB</v>
      </c>
      <c r="U3910" s="4">
        <f>VLOOKUP($T3910,Sheet4!$H$1106:$M$1351,surveys!U$1+1,FALSE)</f>
        <v>0.43993408527720174</v>
      </c>
      <c r="V3910" s="4">
        <f>VLOOKUP($T3910,Sheet4!$H$1106:$M$1351,surveys!V$1+1,FALSE)</f>
        <v>0.87986817055440347</v>
      </c>
      <c r="W3910" s="4">
        <f>VLOOKUP($T3910,Sheet4!$H$1106:$M$1351,surveys!W$1+1,FALSE)</f>
        <v>0.93717230822503084</v>
      </c>
      <c r="X3910" s="4">
        <f>VLOOKUP($T3910,Sheet4!$H$1106:$M$1351,surveys!X$1+1,FALSE)</f>
        <v>0.97269979890956382</v>
      </c>
      <c r="Y3910" s="4">
        <f>VLOOKUP($T3910,Sheet4!$H$1106:$M$1351,surveys!Y$1+1,FALSE)</f>
        <v>1</v>
      </c>
      <c r="Z3910" s="4">
        <f t="shared" si="184"/>
        <v>1</v>
      </c>
      <c r="AA3910" s="4" t="str">
        <f>VLOOKUP(T3910&amp;"-"&amp;Z3910,Sheet4!$W$2:$AA$1100,3,FALSE)</f>
        <v>City of London</v>
      </c>
      <c r="AB3910" s="4">
        <f>VLOOKUP(T3910&amp;"-"&amp;Z3910,Sheet4!$W$2:$AA$1100,4,FALSE)</f>
        <v>51.512790000000003</v>
      </c>
      <c r="AC3910" s="4">
        <f>VLOOKUP(T3910&amp;"-"&amp;Z3910,Sheet4!$W$2:$AA$1100,5,FALSE)</f>
        <v>-9.1840000000000005E-2</v>
      </c>
    </row>
    <row r="3911" spans="1:29">
      <c r="A3911" s="6">
        <v>40703</v>
      </c>
      <c r="B3911" s="7">
        <v>0.85064814814814815</v>
      </c>
      <c r="C3911" s="4" t="s">
        <v>1215</v>
      </c>
      <c r="D3911" s="4" t="s">
        <v>1214</v>
      </c>
      <c r="E3911" s="4" t="s">
        <v>61</v>
      </c>
      <c r="F3911" s="4">
        <v>4</v>
      </c>
      <c r="G3911" s="4">
        <v>4</v>
      </c>
      <c r="H3911" s="4">
        <v>4</v>
      </c>
      <c r="I3911" s="4">
        <v>4</v>
      </c>
      <c r="J3911" s="4">
        <v>5</v>
      </c>
      <c r="K3911" s="4">
        <v>5</v>
      </c>
      <c r="L3911" s="4">
        <v>3</v>
      </c>
      <c r="M3911" s="4">
        <v>4</v>
      </c>
      <c r="N3911" s="4">
        <v>5</v>
      </c>
      <c r="O3911" s="4">
        <v>4</v>
      </c>
      <c r="P3911" s="4">
        <v>3</v>
      </c>
      <c r="Q3911" s="9">
        <f t="shared" si="185"/>
        <v>3.5277777777777776E-2</v>
      </c>
      <c r="R3911" s="4">
        <f t="shared" si="183"/>
        <v>40703.850648148145</v>
      </c>
      <c r="S3911" s="4">
        <v>0.31933795172555879</v>
      </c>
      <c r="T3911" s="4" t="str">
        <f>VLOOKUP(E3911,Sheet2!$A$2:$E$137,5,FALSE)</f>
        <v>FI</v>
      </c>
      <c r="U3911" s="4">
        <f>VLOOKUP($T3911,Sheet4!$H$1106:$M$1351,surveys!U$1+1,FALSE)</f>
        <v>0.41163684127505945</v>
      </c>
      <c r="V3911" s="4">
        <f>VLOOKUP($T3911,Sheet4!$H$1106:$M$1351,surveys!V$1+1,FALSE)</f>
        <v>0.58082044765359986</v>
      </c>
      <c r="W3911" s="4">
        <f>VLOOKUP($T3911,Sheet4!$H$1106:$M$1351,surveys!W$1+1,FALSE)</f>
        <v>0.73022037718715027</v>
      </c>
      <c r="X3911" s="4">
        <f>VLOOKUP($T3911,Sheet4!$H$1106:$M$1351,surveys!X$1+1,FALSE)</f>
        <v>0.87031151182966571</v>
      </c>
      <c r="Y3911" s="4">
        <f>VLOOKUP($T3911,Sheet4!$H$1106:$M$1351,surveys!Y$1+1,FALSE)</f>
        <v>1</v>
      </c>
      <c r="Z3911" s="4">
        <f t="shared" si="184"/>
        <v>1</v>
      </c>
      <c r="AA3911" s="4" t="str">
        <f>VLOOKUP(T3911&amp;"-"&amp;Z3911,Sheet4!$W$2:$AA$1100,3,FALSE)</f>
        <v>Helsinki</v>
      </c>
      <c r="AB3911" s="4">
        <f>VLOOKUP(T3911&amp;"-"&amp;Z3911,Sheet4!$W$2:$AA$1100,4,FALSE)</f>
        <v>60.169519999999999</v>
      </c>
      <c r="AC3911" s="4">
        <f>VLOOKUP(T3911&amp;"-"&amp;Z3911,Sheet4!$W$2:$AA$1100,5,FALSE)</f>
        <v>24.935449999999999</v>
      </c>
    </row>
    <row r="3912" spans="1:29">
      <c r="A3912" s="6">
        <v>40703</v>
      </c>
      <c r="B3912" s="7">
        <v>0.87307870370370377</v>
      </c>
      <c r="C3912" s="4" t="s">
        <v>1213</v>
      </c>
      <c r="D3912" s="4" t="s">
        <v>1218</v>
      </c>
      <c r="E3912" s="4" t="s">
        <v>26</v>
      </c>
      <c r="F3912" s="4">
        <v>3</v>
      </c>
      <c r="G3912" s="4">
        <v>3</v>
      </c>
      <c r="H3912" s="4">
        <v>3</v>
      </c>
      <c r="I3912" s="4">
        <v>4</v>
      </c>
      <c r="J3912" s="4">
        <v>4</v>
      </c>
      <c r="K3912" s="4">
        <v>5</v>
      </c>
      <c r="L3912" s="4">
        <v>5</v>
      </c>
      <c r="M3912" s="4">
        <v>5</v>
      </c>
      <c r="N3912" s="4">
        <v>2</v>
      </c>
      <c r="O3912" s="4">
        <v>4</v>
      </c>
      <c r="P3912" s="4">
        <v>5</v>
      </c>
      <c r="Q3912" s="9">
        <f t="shared" si="185"/>
        <v>5.0740740740740732E-2</v>
      </c>
      <c r="R3912" s="4">
        <f t="shared" si="183"/>
        <v>40703.873078703706</v>
      </c>
      <c r="S3912" s="4">
        <v>0.93898242122242426</v>
      </c>
      <c r="T3912" s="4" t="str">
        <f>VLOOKUP(E3912,Sheet2!$A$2:$E$137,5,FALSE)</f>
        <v>DE</v>
      </c>
      <c r="U3912" s="4">
        <f>VLOOKUP($T3912,Sheet4!$H$1106:$M$1351,surveys!U$1+1,FALSE)</f>
        <v>0.42620281948941302</v>
      </c>
      <c r="V3912" s="4">
        <f>VLOOKUP($T3912,Sheet4!$H$1106:$M$1351,surveys!V$1+1,FALSE)</f>
        <v>0.64253089557903176</v>
      </c>
      <c r="W3912" s="4">
        <f>VLOOKUP($T3912,Sheet4!$H$1106:$M$1351,surveys!W$1+1,FALSE)</f>
        <v>0.79931043378760003</v>
      </c>
      <c r="X3912" s="4">
        <f>VLOOKUP($T3912,Sheet4!$H$1106:$M$1351,surveys!X$1+1,FALSE)</f>
        <v>0.91914675697020254</v>
      </c>
      <c r="Y3912" s="4">
        <f>VLOOKUP($T3912,Sheet4!$H$1106:$M$1351,surveys!Y$1+1,FALSE)</f>
        <v>1</v>
      </c>
      <c r="Z3912" s="4">
        <f t="shared" si="184"/>
        <v>5</v>
      </c>
      <c r="AA3912" s="4" t="str">
        <f>VLOOKUP(T3912&amp;"-"&amp;Z3912,Sheet4!$W$2:$AA$1100,3,FALSE)</f>
        <v>Frankfurt am Main</v>
      </c>
      <c r="AB3912" s="4">
        <f>VLOOKUP(T3912&amp;"-"&amp;Z3912,Sheet4!$W$2:$AA$1100,4,FALSE)</f>
        <v>50.116669999999999</v>
      </c>
      <c r="AC3912" s="4">
        <f>VLOOKUP(T3912&amp;"-"&amp;Z3912,Sheet4!$W$2:$AA$1100,5,FALSE)</f>
        <v>8.6833299999999998</v>
      </c>
    </row>
    <row r="3913" spans="1:29">
      <c r="A3913" s="6">
        <v>40703</v>
      </c>
      <c r="B3913" s="7">
        <v>0.88940972222222225</v>
      </c>
      <c r="C3913" s="4" t="s">
        <v>1213</v>
      </c>
      <c r="D3913" s="4" t="s">
        <v>1216</v>
      </c>
      <c r="E3913" s="4" t="s">
        <v>75</v>
      </c>
      <c r="F3913" s="4">
        <v>2</v>
      </c>
      <c r="G3913" s="4">
        <v>3</v>
      </c>
      <c r="H3913" s="4">
        <v>3</v>
      </c>
      <c r="I3913" s="4">
        <v>4</v>
      </c>
      <c r="J3913" s="4">
        <v>5</v>
      </c>
      <c r="K3913" s="4">
        <v>4</v>
      </c>
      <c r="L3913" s="4">
        <v>3</v>
      </c>
      <c r="M3913" s="4">
        <v>5</v>
      </c>
      <c r="N3913" s="4">
        <v>5</v>
      </c>
      <c r="O3913" s="4">
        <v>4</v>
      </c>
      <c r="P3913" s="4">
        <v>3</v>
      </c>
      <c r="Q3913" s="9">
        <f t="shared" si="185"/>
        <v>6.2060185185185184E-2</v>
      </c>
      <c r="R3913" s="4">
        <f t="shared" si="183"/>
        <v>40703.889409722222</v>
      </c>
      <c r="S3913" s="4">
        <v>0.63368266825781294</v>
      </c>
      <c r="T3913" s="4" t="str">
        <f>VLOOKUP(E3913,Sheet2!$A$2:$E$137,5,FALSE)</f>
        <v>NL</v>
      </c>
      <c r="U3913" s="4">
        <f>VLOOKUP($T3913,Sheet4!$H$1106:$M$1351,surveys!U$1+1,FALSE)</f>
        <v>0.32046134514638702</v>
      </c>
      <c r="V3913" s="4">
        <f>VLOOKUP($T3913,Sheet4!$H$1106:$M$1351,surveys!V$1+1,FALSE)</f>
        <v>0.57894347951583991</v>
      </c>
      <c r="W3913" s="4">
        <f>VLOOKUP($T3913,Sheet4!$H$1106:$M$1351,surveys!W$1+1,FALSE)</f>
        <v>0.78388532741989281</v>
      </c>
      <c r="X3913" s="4">
        <f>VLOOKUP($T3913,Sheet4!$H$1106:$M$1351,surveys!X$1+1,FALSE)</f>
        <v>0.90942307659069177</v>
      </c>
      <c r="Y3913" s="4">
        <f>VLOOKUP($T3913,Sheet4!$H$1106:$M$1351,surveys!Y$1+1,FALSE)</f>
        <v>1</v>
      </c>
      <c r="Z3913" s="4">
        <f t="shared" si="184"/>
        <v>3</v>
      </c>
      <c r="AA3913" s="4" t="str">
        <f>VLOOKUP(T3913&amp;"-"&amp;Z3913,Sheet4!$W$2:$AA$1100,3,FALSE)</f>
        <v>Den Haag</v>
      </c>
      <c r="AB3913" s="4">
        <f>VLOOKUP(T3913&amp;"-"&amp;Z3913,Sheet4!$W$2:$AA$1100,4,FALSE)</f>
        <v>52.07667</v>
      </c>
      <c r="AC3913" s="4">
        <f>VLOOKUP(T3913&amp;"-"&amp;Z3913,Sheet4!$W$2:$AA$1100,5,FALSE)</f>
        <v>4.29861</v>
      </c>
    </row>
    <row r="3914" spans="1:29">
      <c r="A3914" s="6">
        <v>40703</v>
      </c>
      <c r="B3914" s="7">
        <v>0.97532407407407407</v>
      </c>
      <c r="C3914" s="4" t="s">
        <v>1215</v>
      </c>
      <c r="D3914" s="4" t="s">
        <v>1214</v>
      </c>
      <c r="E3914" s="4" t="s">
        <v>23</v>
      </c>
      <c r="F3914" s="4">
        <v>1</v>
      </c>
      <c r="G3914" s="4">
        <v>1</v>
      </c>
      <c r="H3914" s="4">
        <v>1</v>
      </c>
      <c r="I3914" s="4">
        <v>1</v>
      </c>
      <c r="J3914" s="4">
        <v>1</v>
      </c>
      <c r="K3914" s="4">
        <v>1</v>
      </c>
      <c r="L3914" s="4">
        <v>1</v>
      </c>
      <c r="M3914" s="4">
        <v>1</v>
      </c>
      <c r="N3914" s="4">
        <v>1</v>
      </c>
      <c r="O3914" s="4">
        <v>1</v>
      </c>
      <c r="P3914" s="4">
        <v>1</v>
      </c>
      <c r="Q3914" s="9">
        <f t="shared" si="185"/>
        <v>5.2939814814814821E-2</v>
      </c>
      <c r="R3914" s="4">
        <f t="shared" si="183"/>
        <v>40703.975324074076</v>
      </c>
      <c r="S3914" s="4">
        <v>0.76307077604749396</v>
      </c>
      <c r="T3914" s="4" t="str">
        <f>VLOOKUP(E3914,Sheet2!$A$2:$E$137,5,FALSE)</f>
        <v>CA</v>
      </c>
      <c r="U3914" s="4">
        <f>VLOOKUP($T3914,Sheet4!$H$1106:$M$1351,surveys!U$1+1,FALSE)</f>
        <v>0.39929817507859233</v>
      </c>
      <c r="V3914" s="4">
        <f>VLOOKUP($T3914,Sheet4!$H$1106:$M$1351,surveys!V$1+1,FALSE)</f>
        <v>0.68226808593455113</v>
      </c>
      <c r="W3914" s="4">
        <f>VLOOKUP($T3914,Sheet4!$H$1106:$M$1351,surveys!W$1+1,FALSE)</f>
        <v>0.8413893511967715</v>
      </c>
      <c r="X3914" s="4">
        <f>VLOOKUP($T3914,Sheet4!$H$1106:$M$1351,surveys!X$1+1,FALSE)</f>
        <v>0.92969032990429024</v>
      </c>
      <c r="Y3914" s="4">
        <f>VLOOKUP($T3914,Sheet4!$H$1106:$M$1351,surveys!Y$1+1,FALSE)</f>
        <v>1</v>
      </c>
      <c r="Z3914" s="4">
        <f t="shared" si="184"/>
        <v>3</v>
      </c>
      <c r="AA3914" s="4" t="str">
        <f>VLOOKUP(T3914&amp;"-"&amp;Z3914,Sheet4!$W$2:$AA$1100,3,FALSE)</f>
        <v>Vancouver</v>
      </c>
      <c r="AB3914" s="4">
        <f>VLOOKUP(T3914&amp;"-"&amp;Z3914,Sheet4!$W$2:$AA$1100,4,FALSE)</f>
        <v>49.249659999999999</v>
      </c>
      <c r="AC3914" s="4">
        <f>VLOOKUP(T3914&amp;"-"&amp;Z3914,Sheet4!$W$2:$AA$1100,5,FALSE)</f>
        <v>-123.11933999999999</v>
      </c>
    </row>
    <row r="3915" spans="1:29">
      <c r="A3915" s="6">
        <v>40702</v>
      </c>
      <c r="B3915" s="7">
        <v>0.62993055555555555</v>
      </c>
      <c r="C3915" s="4" t="s">
        <v>1215</v>
      </c>
      <c r="D3915" s="4" t="s">
        <v>1216</v>
      </c>
      <c r="E3915" s="4" t="s">
        <v>47</v>
      </c>
      <c r="F3915" s="4">
        <v>4</v>
      </c>
      <c r="G3915" s="4">
        <v>5</v>
      </c>
      <c r="H3915" s="4">
        <v>5</v>
      </c>
      <c r="I3915" s="4">
        <v>1</v>
      </c>
      <c r="J3915" s="4">
        <v>4</v>
      </c>
      <c r="K3915" s="4">
        <v>5</v>
      </c>
      <c r="L3915" s="4">
        <v>5</v>
      </c>
      <c r="M3915" s="4">
        <v>4</v>
      </c>
      <c r="N3915" s="4">
        <v>5</v>
      </c>
      <c r="O3915" s="4">
        <v>5</v>
      </c>
      <c r="P3915" s="4">
        <v>3</v>
      </c>
      <c r="Q3915" s="9">
        <f t="shared" si="185"/>
        <v>2.0787037037037038E-2</v>
      </c>
      <c r="R3915" s="4">
        <f t="shared" si="183"/>
        <v>40702.629930555559</v>
      </c>
      <c r="S3915" s="4">
        <v>0.66526793904409054</v>
      </c>
      <c r="T3915" s="4" t="str">
        <f>VLOOKUP(E3915,Sheet2!$A$2:$E$137,5,FALSE)</f>
        <v>NZ</v>
      </c>
      <c r="U3915" s="4">
        <f>VLOOKUP($T3915,Sheet4!$H$1106:$M$1351,surveys!U$1+1,FALSE)</f>
        <v>0.24106469712465556</v>
      </c>
      <c r="V3915" s="4">
        <f>VLOOKUP($T3915,Sheet4!$H$1106:$M$1351,surveys!V$1+1,FALSE)</f>
        <v>0.46135760189339992</v>
      </c>
      <c r="W3915" s="4">
        <f>VLOOKUP($T3915,Sheet4!$H$1106:$M$1351,surveys!W$1+1,FALSE)</f>
        <v>0.67128249233820236</v>
      </c>
      <c r="X3915" s="4">
        <f>VLOOKUP($T3915,Sheet4!$H$1106:$M$1351,surveys!X$1+1,FALSE)</f>
        <v>0.88009640049815385</v>
      </c>
      <c r="Y3915" s="4">
        <f>VLOOKUP($T3915,Sheet4!$H$1106:$M$1351,surveys!Y$1+1,FALSE)</f>
        <v>1</v>
      </c>
      <c r="Z3915" s="4">
        <f t="shared" si="184"/>
        <v>3</v>
      </c>
      <c r="AA3915" s="4" t="str">
        <f>VLOOKUP(T3915&amp;"-"&amp;Z3915,Sheet4!$W$2:$AA$1100,3,FALSE)</f>
        <v>Christchurch</v>
      </c>
      <c r="AB3915" s="4">
        <f>VLOOKUP(T3915&amp;"-"&amp;Z3915,Sheet4!$W$2:$AA$1100,4,FALSE)</f>
        <v>-43.533329999999999</v>
      </c>
      <c r="AC3915" s="4">
        <f>VLOOKUP(T3915&amp;"-"&amp;Z3915,Sheet4!$W$2:$AA$1100,5,FALSE)</f>
        <v>172.63333</v>
      </c>
    </row>
    <row r="3916" spans="1:29">
      <c r="A3916" s="6">
        <v>40702</v>
      </c>
      <c r="B3916" s="7">
        <v>0.24173611111111112</v>
      </c>
      <c r="C3916" s="4" t="s">
        <v>1215</v>
      </c>
      <c r="D3916" s="4" t="s">
        <v>1216</v>
      </c>
      <c r="E3916" s="4" t="s">
        <v>23</v>
      </c>
      <c r="F3916" s="4">
        <v>1</v>
      </c>
      <c r="G3916" s="4">
        <v>1</v>
      </c>
      <c r="H3916" s="4">
        <v>1</v>
      </c>
      <c r="I3916" s="4">
        <v>1</v>
      </c>
      <c r="J3916" s="4">
        <v>1</v>
      </c>
      <c r="K3916" s="4">
        <v>1</v>
      </c>
      <c r="L3916" s="4">
        <v>1</v>
      </c>
      <c r="M3916" s="4">
        <v>1</v>
      </c>
      <c r="N3916" s="4">
        <v>1</v>
      </c>
      <c r="O3916" s="4">
        <v>1</v>
      </c>
      <c r="P3916" s="4">
        <v>1</v>
      </c>
      <c r="Q3916" s="9">
        <f t="shared" si="185"/>
        <v>2.8599537037037034E-2</v>
      </c>
      <c r="R3916" s="4">
        <f t="shared" si="183"/>
        <v>40702.241736111115</v>
      </c>
      <c r="S3916" s="4">
        <v>0.29289016103719856</v>
      </c>
      <c r="T3916" s="4" t="str">
        <f>VLOOKUP(E3916,Sheet2!$A$2:$E$137,5,FALSE)</f>
        <v>CA</v>
      </c>
      <c r="U3916" s="4">
        <f>VLOOKUP($T3916,Sheet4!$H$1106:$M$1351,surveys!U$1+1,FALSE)</f>
        <v>0.39929817507859233</v>
      </c>
      <c r="V3916" s="4">
        <f>VLOOKUP($T3916,Sheet4!$H$1106:$M$1351,surveys!V$1+1,FALSE)</f>
        <v>0.68226808593455113</v>
      </c>
      <c r="W3916" s="4">
        <f>VLOOKUP($T3916,Sheet4!$H$1106:$M$1351,surveys!W$1+1,FALSE)</f>
        <v>0.8413893511967715</v>
      </c>
      <c r="X3916" s="4">
        <f>VLOOKUP($T3916,Sheet4!$H$1106:$M$1351,surveys!X$1+1,FALSE)</f>
        <v>0.92969032990429024</v>
      </c>
      <c r="Y3916" s="4">
        <f>VLOOKUP($T3916,Sheet4!$H$1106:$M$1351,surveys!Y$1+1,FALSE)</f>
        <v>1</v>
      </c>
      <c r="Z3916" s="4">
        <f t="shared" si="184"/>
        <v>1</v>
      </c>
      <c r="AA3916" s="4" t="str">
        <f>VLOOKUP(T3916&amp;"-"&amp;Z3916,Sheet4!$W$2:$AA$1100,3,FALSE)</f>
        <v>Toronto</v>
      </c>
      <c r="AB3916" s="4">
        <f>VLOOKUP(T3916&amp;"-"&amp;Z3916,Sheet4!$W$2:$AA$1100,4,FALSE)</f>
        <v>43.700110000000002</v>
      </c>
      <c r="AC3916" s="4">
        <f>VLOOKUP(T3916&amp;"-"&amp;Z3916,Sheet4!$W$2:$AA$1100,5,FALSE)</f>
        <v>-79.416300000000007</v>
      </c>
    </row>
    <row r="3917" spans="1:29">
      <c r="A3917" s="6">
        <v>40702</v>
      </c>
      <c r="B3917" s="7">
        <v>0.2444212962962963</v>
      </c>
      <c r="C3917" s="4" t="s">
        <v>1213</v>
      </c>
      <c r="D3917" s="4" t="s">
        <v>1217</v>
      </c>
      <c r="E3917" s="4" t="s">
        <v>1222</v>
      </c>
      <c r="F3917" s="4">
        <v>2</v>
      </c>
      <c r="G3917" s="4">
        <v>1</v>
      </c>
      <c r="H3917" s="4">
        <v>5</v>
      </c>
      <c r="I3917" s="4">
        <v>1</v>
      </c>
      <c r="J3917" s="4">
        <v>5</v>
      </c>
      <c r="K3917" s="4">
        <v>4</v>
      </c>
      <c r="L3917" s="4">
        <v>5</v>
      </c>
      <c r="M3917" s="4">
        <v>4</v>
      </c>
      <c r="N3917" s="4">
        <v>3</v>
      </c>
      <c r="O3917" s="4">
        <v>5</v>
      </c>
      <c r="P3917" s="4">
        <v>1</v>
      </c>
      <c r="Q3917" s="9">
        <f t="shared" si="185"/>
        <v>3.1666666666666669E-2</v>
      </c>
      <c r="R3917" s="4">
        <f t="shared" si="183"/>
        <v>40702.244421296295</v>
      </c>
      <c r="S3917" s="4">
        <v>0.96669253401216371</v>
      </c>
      <c r="T3917" s="4" t="str">
        <f>VLOOKUP(E3917,Sheet2!$A$2:$E$137,5,FALSE)</f>
        <v>KR</v>
      </c>
      <c r="U3917" s="4">
        <f>VLOOKUP($T3917,Sheet4!$H$1106:$M$1351,surveys!U$1+1,FALSE)</f>
        <v>0.50002406072811822</v>
      </c>
      <c r="V3917" s="4">
        <f>VLOOKUP($T3917,Sheet4!$H$1106:$M$1351,surveys!V$1+1,FALSE)</f>
        <v>0.67775239752110727</v>
      </c>
      <c r="W3917" s="4">
        <f>VLOOKUP($T3917,Sheet4!$H$1106:$M$1351,surveys!W$1+1,FALSE)</f>
        <v>0.80472346879555479</v>
      </c>
      <c r="X3917" s="4">
        <f>VLOOKUP($T3917,Sheet4!$H$1106:$M$1351,surveys!X$1+1,FALSE)</f>
        <v>0.92872511768015165</v>
      </c>
      <c r="Y3917" s="4">
        <f>VLOOKUP($T3917,Sheet4!$H$1106:$M$1351,surveys!Y$1+1,FALSE)</f>
        <v>1</v>
      </c>
      <c r="Z3917" s="4">
        <f t="shared" si="184"/>
        <v>5</v>
      </c>
      <c r="AA3917" s="4" t="str">
        <f>VLOOKUP(T3917&amp;"-"&amp;Z3917,Sheet4!$W$2:$AA$1100,3,FALSE)</f>
        <v>Daejeon</v>
      </c>
      <c r="AB3917" s="4">
        <f>VLOOKUP(T3917&amp;"-"&amp;Z3917,Sheet4!$W$2:$AA$1100,4,FALSE)</f>
        <v>36.321390000000001</v>
      </c>
      <c r="AC3917" s="4">
        <f>VLOOKUP(T3917&amp;"-"&amp;Z3917,Sheet4!$W$2:$AA$1100,5,FALSE)</f>
        <v>127.41972</v>
      </c>
    </row>
    <row r="3918" spans="1:29">
      <c r="A3918" s="6">
        <v>40702</v>
      </c>
      <c r="B3918" s="7">
        <v>0.30737268518518518</v>
      </c>
      <c r="C3918" s="4" t="s">
        <v>1213</v>
      </c>
      <c r="D3918" s="4" t="s">
        <v>1214</v>
      </c>
      <c r="E3918" s="4" t="s">
        <v>23</v>
      </c>
      <c r="F3918" s="4">
        <v>1</v>
      </c>
      <c r="G3918" s="4">
        <v>1</v>
      </c>
      <c r="H3918" s="4">
        <v>1</v>
      </c>
      <c r="I3918" s="4">
        <v>1</v>
      </c>
      <c r="J3918" s="4">
        <v>1</v>
      </c>
      <c r="K3918" s="4">
        <v>1</v>
      </c>
      <c r="L3918" s="4">
        <v>1</v>
      </c>
      <c r="M3918" s="4">
        <v>1</v>
      </c>
      <c r="N3918" s="4">
        <v>1</v>
      </c>
      <c r="O3918" s="4">
        <v>1</v>
      </c>
      <c r="P3918" s="4">
        <v>1</v>
      </c>
      <c r="Q3918" s="9">
        <f t="shared" si="185"/>
        <v>5.8449074074074072E-3</v>
      </c>
      <c r="R3918" s="4">
        <f t="shared" si="183"/>
        <v>40702.307372685187</v>
      </c>
      <c r="S3918" s="4">
        <v>0.33446596654055138</v>
      </c>
      <c r="T3918" s="4" t="str">
        <f>VLOOKUP(E3918,Sheet2!$A$2:$E$137,5,FALSE)</f>
        <v>CA</v>
      </c>
      <c r="U3918" s="4">
        <f>VLOOKUP($T3918,Sheet4!$H$1106:$M$1351,surveys!U$1+1,FALSE)</f>
        <v>0.39929817507859233</v>
      </c>
      <c r="V3918" s="4">
        <f>VLOOKUP($T3918,Sheet4!$H$1106:$M$1351,surveys!V$1+1,FALSE)</f>
        <v>0.68226808593455113</v>
      </c>
      <c r="W3918" s="4">
        <f>VLOOKUP($T3918,Sheet4!$H$1106:$M$1351,surveys!W$1+1,FALSE)</f>
        <v>0.8413893511967715</v>
      </c>
      <c r="X3918" s="4">
        <f>VLOOKUP($T3918,Sheet4!$H$1106:$M$1351,surveys!X$1+1,FALSE)</f>
        <v>0.92969032990429024</v>
      </c>
      <c r="Y3918" s="4">
        <f>VLOOKUP($T3918,Sheet4!$H$1106:$M$1351,surveys!Y$1+1,FALSE)</f>
        <v>1</v>
      </c>
      <c r="Z3918" s="4">
        <f t="shared" si="184"/>
        <v>1</v>
      </c>
      <c r="AA3918" s="4" t="str">
        <f>VLOOKUP(T3918&amp;"-"&amp;Z3918,Sheet4!$W$2:$AA$1100,3,FALSE)</f>
        <v>Toronto</v>
      </c>
      <c r="AB3918" s="4">
        <f>VLOOKUP(T3918&amp;"-"&amp;Z3918,Sheet4!$W$2:$AA$1100,4,FALSE)</f>
        <v>43.700110000000002</v>
      </c>
      <c r="AC3918" s="4">
        <f>VLOOKUP(T3918&amp;"-"&amp;Z3918,Sheet4!$W$2:$AA$1100,5,FALSE)</f>
        <v>-79.416300000000007</v>
      </c>
    </row>
    <row r="3919" spans="1:29">
      <c r="A3919" s="6">
        <v>40702</v>
      </c>
      <c r="B3919" s="7">
        <v>0.31094907407407407</v>
      </c>
      <c r="C3919" s="4" t="s">
        <v>1215</v>
      </c>
      <c r="D3919" s="4" t="s">
        <v>1214</v>
      </c>
      <c r="E3919" s="4" t="s">
        <v>26</v>
      </c>
      <c r="F3919" s="4">
        <v>4</v>
      </c>
      <c r="G3919" s="4">
        <v>4</v>
      </c>
      <c r="H3919" s="4">
        <v>4</v>
      </c>
      <c r="I3919" s="4">
        <v>3</v>
      </c>
      <c r="J3919" s="4">
        <v>4</v>
      </c>
      <c r="K3919" s="4">
        <v>5</v>
      </c>
      <c r="L3919" s="4">
        <v>3</v>
      </c>
      <c r="M3919" s="4">
        <v>5</v>
      </c>
      <c r="N3919" s="4">
        <v>5</v>
      </c>
      <c r="O3919" s="4">
        <v>3</v>
      </c>
      <c r="P3919" s="4">
        <v>5</v>
      </c>
      <c r="Q3919" s="9">
        <f t="shared" si="185"/>
        <v>7.8009259259259264E-3</v>
      </c>
      <c r="R3919" s="4">
        <f t="shared" si="183"/>
        <v>40702.310949074075</v>
      </c>
      <c r="S3919" s="4">
        <v>0.50525180081115106</v>
      </c>
      <c r="T3919" s="4" t="str">
        <f>VLOOKUP(E3919,Sheet2!$A$2:$E$137,5,FALSE)</f>
        <v>DE</v>
      </c>
      <c r="U3919" s="4">
        <f>VLOOKUP($T3919,Sheet4!$H$1106:$M$1351,surveys!U$1+1,FALSE)</f>
        <v>0.42620281948941302</v>
      </c>
      <c r="V3919" s="4">
        <f>VLOOKUP($T3919,Sheet4!$H$1106:$M$1351,surveys!V$1+1,FALSE)</f>
        <v>0.64253089557903176</v>
      </c>
      <c r="W3919" s="4">
        <f>VLOOKUP($T3919,Sheet4!$H$1106:$M$1351,surveys!W$1+1,FALSE)</f>
        <v>0.79931043378760003</v>
      </c>
      <c r="X3919" s="4">
        <f>VLOOKUP($T3919,Sheet4!$H$1106:$M$1351,surveys!X$1+1,FALSE)</f>
        <v>0.91914675697020254</v>
      </c>
      <c r="Y3919" s="4">
        <f>VLOOKUP($T3919,Sheet4!$H$1106:$M$1351,surveys!Y$1+1,FALSE)</f>
        <v>1</v>
      </c>
      <c r="Z3919" s="4">
        <f t="shared" si="184"/>
        <v>2</v>
      </c>
      <c r="AA3919" s="4" t="str">
        <f>VLOOKUP(T3919&amp;"-"&amp;Z3919,Sheet4!$W$2:$AA$1100,3,FALSE)</f>
        <v>Hamburg</v>
      </c>
      <c r="AB3919" s="4">
        <f>VLOOKUP(T3919&amp;"-"&amp;Z3919,Sheet4!$W$2:$AA$1100,4,FALSE)</f>
        <v>53.55</v>
      </c>
      <c r="AC3919" s="4">
        <f>VLOOKUP(T3919&amp;"-"&amp;Z3919,Sheet4!$W$2:$AA$1100,5,FALSE)</f>
        <v>10</v>
      </c>
    </row>
    <row r="3920" spans="1:29">
      <c r="A3920" s="6">
        <v>40702</v>
      </c>
      <c r="B3920" s="7">
        <v>0.32843749999999999</v>
      </c>
      <c r="C3920" s="4" t="s">
        <v>1213</v>
      </c>
      <c r="D3920" s="4" t="s">
        <v>1216</v>
      </c>
      <c r="E3920" s="4" t="s">
        <v>1226</v>
      </c>
      <c r="F3920" s="4">
        <v>2</v>
      </c>
      <c r="G3920" s="4">
        <v>4</v>
      </c>
      <c r="H3920" s="4">
        <v>4</v>
      </c>
      <c r="I3920" s="4">
        <v>2</v>
      </c>
      <c r="J3920" s="4">
        <v>4</v>
      </c>
      <c r="K3920" s="4">
        <v>2</v>
      </c>
      <c r="L3920" s="4">
        <v>2</v>
      </c>
      <c r="M3920" s="4">
        <v>4</v>
      </c>
      <c r="N3920" s="4">
        <v>5</v>
      </c>
      <c r="O3920" s="4">
        <v>3</v>
      </c>
      <c r="P3920" s="4">
        <v>4</v>
      </c>
      <c r="Q3920" s="9">
        <f t="shared" si="185"/>
        <v>2.0312500000000001E-2</v>
      </c>
      <c r="R3920" s="4">
        <f t="shared" si="183"/>
        <v>40702.3284375</v>
      </c>
      <c r="S3920" s="4">
        <v>0.98845048467571317</v>
      </c>
      <c r="T3920" s="4" t="str">
        <f>VLOOKUP(E3920,Sheet2!$A$2:$E$137,5,FALSE)</f>
        <v>RU</v>
      </c>
      <c r="U3920" s="4">
        <f>VLOOKUP($T3920,Sheet4!$H$1106:$M$1351,surveys!U$1+1,FALSE)</f>
        <v>0.55637759571448886</v>
      </c>
      <c r="V3920" s="4">
        <f>VLOOKUP($T3920,Sheet4!$H$1106:$M$1351,surveys!V$1+1,FALSE)</f>
        <v>0.77288617345221833</v>
      </c>
      <c r="W3920" s="4">
        <f>VLOOKUP($T3920,Sheet4!$H$1106:$M$1351,surveys!W$1+1,FALSE)</f>
        <v>0.85494188709104557</v>
      </c>
      <c r="X3920" s="4">
        <f>VLOOKUP($T3920,Sheet4!$H$1106:$M$1351,surveys!X$1+1,FALSE)</f>
        <v>0.93099302085564761</v>
      </c>
      <c r="Y3920" s="4">
        <f>VLOOKUP($T3920,Sheet4!$H$1106:$M$1351,surveys!Y$1+1,FALSE)</f>
        <v>1</v>
      </c>
      <c r="Z3920" s="4">
        <f t="shared" si="184"/>
        <v>5</v>
      </c>
      <c r="AA3920" s="4" t="str">
        <f>VLOOKUP(T3920&amp;"-"&amp;Z3920,Sheet4!$W$2:$AA$1100,3,FALSE)</f>
        <v>Yekaterinburg</v>
      </c>
      <c r="AB3920" s="4">
        <f>VLOOKUP(T3920&amp;"-"&amp;Z3920,Sheet4!$W$2:$AA$1100,4,FALSE)</f>
        <v>56.857500000000002</v>
      </c>
      <c r="AC3920" s="4">
        <f>VLOOKUP(T3920&amp;"-"&amp;Z3920,Sheet4!$W$2:$AA$1100,5,FALSE)</f>
        <v>60.612499999999997</v>
      </c>
    </row>
    <row r="3921" spans="1:29">
      <c r="A3921" s="6">
        <v>40702</v>
      </c>
      <c r="B3921" s="7">
        <v>0.35119212962962965</v>
      </c>
      <c r="C3921" s="4" t="s">
        <v>1213</v>
      </c>
      <c r="D3921" s="4" t="s">
        <v>1214</v>
      </c>
      <c r="E3921" s="4" t="s">
        <v>37</v>
      </c>
      <c r="F3921" s="4">
        <v>5</v>
      </c>
      <c r="G3921" s="4">
        <v>5</v>
      </c>
      <c r="H3921" s="4">
        <v>5</v>
      </c>
      <c r="I3921" s="4">
        <v>5</v>
      </c>
      <c r="J3921" s="4">
        <v>5</v>
      </c>
      <c r="K3921" s="4">
        <v>5</v>
      </c>
      <c r="L3921" s="4">
        <v>5</v>
      </c>
      <c r="M3921" s="4">
        <v>5</v>
      </c>
      <c r="N3921" s="4">
        <v>5</v>
      </c>
      <c r="O3921" s="4">
        <v>5</v>
      </c>
      <c r="P3921" s="4">
        <v>5</v>
      </c>
      <c r="Q3921" s="9">
        <f t="shared" si="185"/>
        <v>3.6145833333333328E-2</v>
      </c>
      <c r="R3921" s="4">
        <f t="shared" si="183"/>
        <v>40702.35119212963</v>
      </c>
      <c r="S3921" s="4">
        <v>0.5881807704830706</v>
      </c>
      <c r="T3921" s="4" t="str">
        <f>VLOOKUP(E3921,Sheet2!$A$2:$E$137,5,FALSE)</f>
        <v>PT</v>
      </c>
      <c r="U3921" s="4">
        <f>VLOOKUP($T3921,Sheet4!$H$1106:$M$1351,surveys!U$1+1,FALSE)</f>
        <v>0.43703858129282908</v>
      </c>
      <c r="V3921" s="4">
        <f>VLOOKUP($T3921,Sheet4!$H$1106:$M$1351,surveys!V$1+1,FALSE)</f>
        <v>0.64773543484664464</v>
      </c>
      <c r="W3921" s="4">
        <f>VLOOKUP($T3921,Sheet4!$H$1106:$M$1351,surveys!W$1+1,FALSE)</f>
        <v>0.79869631675299657</v>
      </c>
      <c r="X3921" s="4">
        <f>VLOOKUP($T3921,Sheet4!$H$1106:$M$1351,surveys!X$1+1,FALSE)</f>
        <v>0.90115606302176665</v>
      </c>
      <c r="Y3921" s="4">
        <f>VLOOKUP($T3921,Sheet4!$H$1106:$M$1351,surveys!Y$1+1,FALSE)</f>
        <v>1</v>
      </c>
      <c r="Z3921" s="4">
        <f t="shared" si="184"/>
        <v>2</v>
      </c>
      <c r="AA3921" s="4" t="str">
        <f>VLOOKUP(T3921&amp;"-"&amp;Z3921,Sheet4!$W$2:$AA$1100,3,FALSE)</f>
        <v>Porto</v>
      </c>
      <c r="AB3921" s="4">
        <f>VLOOKUP(T3921&amp;"-"&amp;Z3921,Sheet4!$W$2:$AA$1100,4,FALSE)</f>
        <v>41.149610000000003</v>
      </c>
      <c r="AC3921" s="4">
        <f>VLOOKUP(T3921&amp;"-"&amp;Z3921,Sheet4!$W$2:$AA$1100,5,FALSE)</f>
        <v>-8.6109899999999993</v>
      </c>
    </row>
    <row r="3922" spans="1:29">
      <c r="A3922" s="6">
        <v>40702</v>
      </c>
      <c r="B3922" s="7">
        <v>0.50141203703703707</v>
      </c>
      <c r="C3922" s="4" t="s">
        <v>1215</v>
      </c>
      <c r="D3922" s="4" t="s">
        <v>1214</v>
      </c>
      <c r="E3922" s="4" t="s">
        <v>1228</v>
      </c>
      <c r="F3922" s="4">
        <v>4</v>
      </c>
      <c r="G3922" s="4">
        <v>2</v>
      </c>
      <c r="H3922" s="4">
        <v>3</v>
      </c>
      <c r="I3922" s="4">
        <v>5</v>
      </c>
      <c r="J3922" s="4">
        <v>3</v>
      </c>
      <c r="K3922" s="4">
        <v>5</v>
      </c>
      <c r="L3922" s="4">
        <v>4</v>
      </c>
      <c r="M3922" s="4">
        <v>4</v>
      </c>
      <c r="N3922" s="4">
        <v>4</v>
      </c>
      <c r="O3922" s="4">
        <v>5</v>
      </c>
      <c r="P3922" s="4">
        <v>5</v>
      </c>
      <c r="Q3922" s="9">
        <f t="shared" si="185"/>
        <v>1.1226851851851851E-3</v>
      </c>
      <c r="R3922" s="4">
        <f t="shared" si="183"/>
        <v>40702.50141203704</v>
      </c>
      <c r="S3922" s="4">
        <v>0.97945143310746596</v>
      </c>
      <c r="T3922" s="4" t="str">
        <f>VLOOKUP(E3922,Sheet2!$A$2:$E$137,5,FALSE)</f>
        <v>SK</v>
      </c>
      <c r="U3922" s="4">
        <f>VLOOKUP($T3922,Sheet4!$H$1106:$M$1351,surveys!U$1+1,FALSE)</f>
        <v>0.45694206605616972</v>
      </c>
      <c r="V3922" s="4">
        <f>VLOOKUP($T3922,Sheet4!$H$1106:$M$1351,surveys!V$1+1,FALSE)</f>
        <v>0.71204272040649941</v>
      </c>
      <c r="W3922" s="4">
        <f>VLOOKUP($T3922,Sheet4!$H$1106:$M$1351,surveys!W$1+1,FALSE)</f>
        <v>0.81418305418124248</v>
      </c>
      <c r="X3922" s="4">
        <f>VLOOKUP($T3922,Sheet4!$H$1106:$M$1351,surveys!X$1+1,FALSE)</f>
        <v>0.90727700543063317</v>
      </c>
      <c r="Y3922" s="4">
        <f>VLOOKUP($T3922,Sheet4!$H$1106:$M$1351,surveys!Y$1+1,FALSE)</f>
        <v>1</v>
      </c>
      <c r="Z3922" s="4">
        <f t="shared" si="184"/>
        <v>5</v>
      </c>
      <c r="AA3922" s="4" t="str">
        <f>VLOOKUP(T3922&amp;"-"&amp;Z3922,Sheet4!$W$2:$AA$1100,3,FALSE)</f>
        <v>Zilina</v>
      </c>
      <c r="AB3922" s="4">
        <f>VLOOKUP(T3922&amp;"-"&amp;Z3922,Sheet4!$W$2:$AA$1100,4,FALSE)</f>
        <v>49.223149999999997</v>
      </c>
      <c r="AC3922" s="4">
        <f>VLOOKUP(T3922&amp;"-"&amp;Z3922,Sheet4!$W$2:$AA$1100,5,FALSE)</f>
        <v>18.739409999999999</v>
      </c>
    </row>
    <row r="3923" spans="1:29">
      <c r="A3923" s="6">
        <v>40702</v>
      </c>
      <c r="B3923" s="7">
        <v>0.54730324074074066</v>
      </c>
      <c r="C3923" s="4" t="s">
        <v>1213</v>
      </c>
      <c r="D3923" s="4" t="s">
        <v>1216</v>
      </c>
      <c r="E3923" s="4" t="s">
        <v>47</v>
      </c>
      <c r="F3923" s="4">
        <v>5</v>
      </c>
      <c r="G3923" s="4">
        <v>5</v>
      </c>
      <c r="H3923" s="4">
        <v>5</v>
      </c>
      <c r="I3923" s="4">
        <v>4</v>
      </c>
      <c r="J3923" s="4">
        <v>5</v>
      </c>
      <c r="K3923" s="4">
        <v>3</v>
      </c>
      <c r="L3923" s="4">
        <v>3</v>
      </c>
      <c r="M3923" s="4">
        <v>5</v>
      </c>
      <c r="N3923" s="4">
        <v>5</v>
      </c>
      <c r="O3923" s="4">
        <v>5</v>
      </c>
      <c r="P3923" s="4">
        <v>5</v>
      </c>
      <c r="Q3923" s="9">
        <f t="shared" si="185"/>
        <v>3.3113425925925928E-2</v>
      </c>
      <c r="R3923" s="4">
        <f t="shared" si="183"/>
        <v>40702.547303240739</v>
      </c>
      <c r="S3923" s="4">
        <v>0.733994625223513</v>
      </c>
      <c r="T3923" s="4" t="str">
        <f>VLOOKUP(E3923,Sheet2!$A$2:$E$137,5,FALSE)</f>
        <v>NZ</v>
      </c>
      <c r="U3923" s="4">
        <f>VLOOKUP($T3923,Sheet4!$H$1106:$M$1351,surveys!U$1+1,FALSE)</f>
        <v>0.24106469712465556</v>
      </c>
      <c r="V3923" s="4">
        <f>VLOOKUP($T3923,Sheet4!$H$1106:$M$1351,surveys!V$1+1,FALSE)</f>
        <v>0.46135760189339992</v>
      </c>
      <c r="W3923" s="4">
        <f>VLOOKUP($T3923,Sheet4!$H$1106:$M$1351,surveys!W$1+1,FALSE)</f>
        <v>0.67128249233820236</v>
      </c>
      <c r="X3923" s="4">
        <f>VLOOKUP($T3923,Sheet4!$H$1106:$M$1351,surveys!X$1+1,FALSE)</f>
        <v>0.88009640049815385</v>
      </c>
      <c r="Y3923" s="4">
        <f>VLOOKUP($T3923,Sheet4!$H$1106:$M$1351,surveys!Y$1+1,FALSE)</f>
        <v>1</v>
      </c>
      <c r="Z3923" s="4">
        <f t="shared" si="184"/>
        <v>4</v>
      </c>
      <c r="AA3923" s="4" t="str">
        <f>VLOOKUP(T3923&amp;"-"&amp;Z3923,Sheet4!$W$2:$AA$1100,3,FALSE)</f>
        <v>Manukau City</v>
      </c>
      <c r="AB3923" s="4">
        <f>VLOOKUP(T3923&amp;"-"&amp;Z3923,Sheet4!$W$2:$AA$1100,4,FALSE)</f>
        <v>-36.992820000000002</v>
      </c>
      <c r="AC3923" s="4">
        <f>VLOOKUP(T3923&amp;"-"&amp;Z3923,Sheet4!$W$2:$AA$1100,5,FALSE)</f>
        <v>174.87986000000001</v>
      </c>
    </row>
    <row r="3924" spans="1:29">
      <c r="A3924" s="6">
        <v>40702</v>
      </c>
      <c r="B3924" s="7">
        <v>0.40920138888888885</v>
      </c>
      <c r="C3924" s="4" t="s">
        <v>1213</v>
      </c>
      <c r="D3924" s="4" t="s">
        <v>1218</v>
      </c>
      <c r="E3924" s="4" t="s">
        <v>1226</v>
      </c>
      <c r="F3924" s="4">
        <v>5</v>
      </c>
      <c r="G3924" s="4">
        <v>5</v>
      </c>
      <c r="H3924" s="4">
        <v>5</v>
      </c>
      <c r="I3924" s="4">
        <v>5</v>
      </c>
      <c r="J3924" s="4">
        <v>5</v>
      </c>
      <c r="K3924" s="4">
        <v>5</v>
      </c>
      <c r="L3924" s="4">
        <v>5</v>
      </c>
      <c r="M3924" s="4">
        <v>5</v>
      </c>
      <c r="N3924" s="4">
        <v>5</v>
      </c>
      <c r="O3924" s="4">
        <v>5</v>
      </c>
      <c r="P3924" s="4">
        <v>4</v>
      </c>
      <c r="Q3924" s="9">
        <f t="shared" si="185"/>
        <v>7.2800925925925941E-3</v>
      </c>
      <c r="R3924" s="4">
        <f t="shared" si="183"/>
        <v>40702.409201388888</v>
      </c>
      <c r="S3924" s="4">
        <v>0.45853088399711783</v>
      </c>
      <c r="T3924" s="4" t="str">
        <f>VLOOKUP(E3924,Sheet2!$A$2:$E$137,5,FALSE)</f>
        <v>RU</v>
      </c>
      <c r="U3924" s="4">
        <f>VLOOKUP($T3924,Sheet4!$H$1106:$M$1351,surveys!U$1+1,FALSE)</f>
        <v>0.55637759571448886</v>
      </c>
      <c r="V3924" s="4">
        <f>VLOOKUP($T3924,Sheet4!$H$1106:$M$1351,surveys!V$1+1,FALSE)</f>
        <v>0.77288617345221833</v>
      </c>
      <c r="W3924" s="4">
        <f>VLOOKUP($T3924,Sheet4!$H$1106:$M$1351,surveys!W$1+1,FALSE)</f>
        <v>0.85494188709104557</v>
      </c>
      <c r="X3924" s="4">
        <f>VLOOKUP($T3924,Sheet4!$H$1106:$M$1351,surveys!X$1+1,FALSE)</f>
        <v>0.93099302085564761</v>
      </c>
      <c r="Y3924" s="4">
        <f>VLOOKUP($T3924,Sheet4!$H$1106:$M$1351,surveys!Y$1+1,FALSE)</f>
        <v>1</v>
      </c>
      <c r="Z3924" s="4">
        <f t="shared" si="184"/>
        <v>1</v>
      </c>
      <c r="AA3924" s="4" t="str">
        <f>VLOOKUP(T3924&amp;"-"&amp;Z3924,Sheet4!$W$2:$AA$1100,3,FALSE)</f>
        <v>Moscow</v>
      </c>
      <c r="AB3924" s="4">
        <f>VLOOKUP(T3924&amp;"-"&amp;Z3924,Sheet4!$W$2:$AA$1100,4,FALSE)</f>
        <v>55.752220000000001</v>
      </c>
      <c r="AC3924" s="4">
        <f>VLOOKUP(T3924&amp;"-"&amp;Z3924,Sheet4!$W$2:$AA$1100,5,FALSE)</f>
        <v>37.615560000000002</v>
      </c>
    </row>
    <row r="3925" spans="1:29">
      <c r="A3925" s="6">
        <v>40702</v>
      </c>
      <c r="B3925" s="7">
        <v>0.72385416666666658</v>
      </c>
      <c r="C3925" s="4" t="s">
        <v>1213</v>
      </c>
      <c r="D3925" s="4" t="s">
        <v>1217</v>
      </c>
      <c r="E3925" s="4" t="s">
        <v>123</v>
      </c>
      <c r="F3925" s="4">
        <v>5</v>
      </c>
      <c r="G3925" s="4">
        <v>2</v>
      </c>
      <c r="H3925" s="4">
        <v>4</v>
      </c>
      <c r="I3925" s="4">
        <v>5</v>
      </c>
      <c r="J3925" s="4">
        <v>5</v>
      </c>
      <c r="K3925" s="4">
        <v>5</v>
      </c>
      <c r="L3925" s="4">
        <v>4</v>
      </c>
      <c r="M3925" s="4">
        <v>5</v>
      </c>
      <c r="N3925" s="4">
        <v>5</v>
      </c>
      <c r="O3925" s="4">
        <v>2</v>
      </c>
      <c r="P3925" s="4">
        <v>5</v>
      </c>
      <c r="Q3925" s="9">
        <f t="shared" si="185"/>
        <v>1.6747685185185185E-2</v>
      </c>
      <c r="R3925" s="4">
        <f t="shared" si="183"/>
        <v>40702.723854166667</v>
      </c>
      <c r="S3925" s="4">
        <v>0.46806037531359213</v>
      </c>
      <c r="T3925" s="4" t="str">
        <f>VLOOKUP(E3925,Sheet2!$A$2:$E$137,5,FALSE)</f>
        <v>IN</v>
      </c>
      <c r="U3925" s="4">
        <f>VLOOKUP($T3925,Sheet4!$H$1106:$M$1351,surveys!U$1+1,FALSE)</f>
        <v>0.33680245405102799</v>
      </c>
      <c r="V3925" s="4">
        <f>VLOOKUP($T3925,Sheet4!$H$1106:$M$1351,surveys!V$1+1,FALSE)</f>
        <v>0.62679773153769558</v>
      </c>
      <c r="W3925" s="4">
        <f>VLOOKUP($T3925,Sheet4!$H$1106:$M$1351,surveys!W$1+1,FALSE)</f>
        <v>0.7622435059072814</v>
      </c>
      <c r="X3925" s="4">
        <f>VLOOKUP($T3925,Sheet4!$H$1106:$M$1351,surveys!X$1+1,FALSE)</f>
        <v>0.88514646425564791</v>
      </c>
      <c r="Y3925" s="4">
        <f>VLOOKUP($T3925,Sheet4!$H$1106:$M$1351,surveys!Y$1+1,FALSE)</f>
        <v>1</v>
      </c>
      <c r="Z3925" s="4">
        <f t="shared" si="184"/>
        <v>2</v>
      </c>
      <c r="AA3925" s="4" t="str">
        <f>VLOOKUP(T3925&amp;"-"&amp;Z3925,Sheet4!$W$2:$AA$1100,3,FALSE)</f>
        <v>Delhi</v>
      </c>
      <c r="AB3925" s="4">
        <f>VLOOKUP(T3925&amp;"-"&amp;Z3925,Sheet4!$W$2:$AA$1100,4,FALSE)</f>
        <v>28.66667</v>
      </c>
      <c r="AC3925" s="4">
        <f>VLOOKUP(T3925&amp;"-"&amp;Z3925,Sheet4!$W$2:$AA$1100,5,FALSE)</f>
        <v>77.216669999999993</v>
      </c>
    </row>
    <row r="3926" spans="1:29">
      <c r="A3926" s="6">
        <v>40702</v>
      </c>
      <c r="B3926" s="7">
        <v>0.43336805555555552</v>
      </c>
      <c r="C3926" s="4" t="s">
        <v>1213</v>
      </c>
      <c r="D3926" s="4" t="s">
        <v>1214</v>
      </c>
      <c r="E3926" s="4" t="s">
        <v>1226</v>
      </c>
      <c r="F3926" s="4">
        <v>4</v>
      </c>
      <c r="G3926" s="4">
        <v>3</v>
      </c>
      <c r="H3926" s="4">
        <v>4</v>
      </c>
      <c r="I3926" s="4">
        <v>5</v>
      </c>
      <c r="J3926" s="4">
        <v>3</v>
      </c>
      <c r="K3926" s="4">
        <v>4</v>
      </c>
      <c r="L3926" s="4">
        <v>3</v>
      </c>
      <c r="M3926" s="4">
        <v>3</v>
      </c>
      <c r="N3926" s="4">
        <v>4</v>
      </c>
      <c r="O3926" s="4">
        <v>3</v>
      </c>
      <c r="P3926" s="4">
        <v>4</v>
      </c>
      <c r="Q3926" s="9">
        <f t="shared" si="185"/>
        <v>2.3564814814814813E-2</v>
      </c>
      <c r="R3926" s="4">
        <f t="shared" si="183"/>
        <v>40702.433368055557</v>
      </c>
      <c r="S3926" s="4">
        <v>0.10676446775396209</v>
      </c>
      <c r="T3926" s="4" t="str">
        <f>VLOOKUP(E3926,Sheet2!$A$2:$E$137,5,FALSE)</f>
        <v>RU</v>
      </c>
      <c r="U3926" s="4">
        <f>VLOOKUP($T3926,Sheet4!$H$1106:$M$1351,surveys!U$1+1,FALSE)</f>
        <v>0.55637759571448886</v>
      </c>
      <c r="V3926" s="4">
        <f>VLOOKUP($T3926,Sheet4!$H$1106:$M$1351,surveys!V$1+1,FALSE)</f>
        <v>0.77288617345221833</v>
      </c>
      <c r="W3926" s="4">
        <f>VLOOKUP($T3926,Sheet4!$H$1106:$M$1351,surveys!W$1+1,FALSE)</f>
        <v>0.85494188709104557</v>
      </c>
      <c r="X3926" s="4">
        <f>VLOOKUP($T3926,Sheet4!$H$1106:$M$1351,surveys!X$1+1,FALSE)</f>
        <v>0.93099302085564761</v>
      </c>
      <c r="Y3926" s="4">
        <f>VLOOKUP($T3926,Sheet4!$H$1106:$M$1351,surveys!Y$1+1,FALSE)</f>
        <v>1</v>
      </c>
      <c r="Z3926" s="4">
        <f t="shared" si="184"/>
        <v>1</v>
      </c>
      <c r="AA3926" s="4" t="str">
        <f>VLOOKUP(T3926&amp;"-"&amp;Z3926,Sheet4!$W$2:$AA$1100,3,FALSE)</f>
        <v>Moscow</v>
      </c>
      <c r="AB3926" s="4">
        <f>VLOOKUP(T3926&amp;"-"&amp;Z3926,Sheet4!$W$2:$AA$1100,4,FALSE)</f>
        <v>55.752220000000001</v>
      </c>
      <c r="AC3926" s="4">
        <f>VLOOKUP(T3926&amp;"-"&amp;Z3926,Sheet4!$W$2:$AA$1100,5,FALSE)</f>
        <v>37.615560000000002</v>
      </c>
    </row>
    <row r="3927" spans="1:29">
      <c r="A3927" s="6">
        <v>40702</v>
      </c>
      <c r="B3927" s="7">
        <v>0.45659722222222227</v>
      </c>
      <c r="C3927" s="4" t="s">
        <v>1215</v>
      </c>
      <c r="D3927" s="4" t="s">
        <v>1214</v>
      </c>
      <c r="E3927" s="4" t="s">
        <v>35</v>
      </c>
      <c r="F3927" s="4">
        <v>1</v>
      </c>
      <c r="G3927" s="4">
        <v>1</v>
      </c>
      <c r="H3927" s="4">
        <v>1</v>
      </c>
      <c r="I3927" s="4">
        <v>1</v>
      </c>
      <c r="J3927" s="4">
        <v>1</v>
      </c>
      <c r="K3927" s="4">
        <v>1</v>
      </c>
      <c r="L3927" s="4">
        <v>1</v>
      </c>
      <c r="M3927" s="4">
        <v>1</v>
      </c>
      <c r="N3927" s="4">
        <v>5</v>
      </c>
      <c r="O3927" s="4">
        <v>1</v>
      </c>
      <c r="P3927" s="4">
        <v>5</v>
      </c>
      <c r="Q3927" s="9">
        <f t="shared" si="185"/>
        <v>3.9143518518518515E-2</v>
      </c>
      <c r="R3927" s="4">
        <f t="shared" si="183"/>
        <v>40702.456597222219</v>
      </c>
      <c r="S3927" s="4">
        <v>0.42123102127422118</v>
      </c>
      <c r="T3927" s="4" t="str">
        <f>VLOOKUP(E3927,Sheet2!$A$2:$E$137,5,FALSE)</f>
        <v>CH</v>
      </c>
      <c r="U3927" s="4">
        <f>VLOOKUP($T3927,Sheet4!$H$1106:$M$1351,surveys!U$1+1,FALSE)</f>
        <v>0.36801312971081684</v>
      </c>
      <c r="V3927" s="4">
        <f>VLOOKUP($T3927,Sheet4!$H$1106:$M$1351,surveys!V$1+1,FALSE)</f>
        <v>0.56614447204928808</v>
      </c>
      <c r="W3927" s="4">
        <f>VLOOKUP($T3927,Sheet4!$H$1106:$M$1351,surveys!W$1+1,FALSE)</f>
        <v>0.74328356923090177</v>
      </c>
      <c r="X3927" s="4">
        <f>VLOOKUP($T3927,Sheet4!$H$1106:$M$1351,surveys!X$1+1,FALSE)</f>
        <v>0.87426944983797861</v>
      </c>
      <c r="Y3927" s="4">
        <f>VLOOKUP($T3927,Sheet4!$H$1106:$M$1351,surveys!Y$1+1,FALSE)</f>
        <v>1</v>
      </c>
      <c r="Z3927" s="4">
        <f t="shared" si="184"/>
        <v>2</v>
      </c>
      <c r="AA3927" s="4" t="str">
        <f>VLOOKUP(T3927&amp;"-"&amp;Z3927,Sheet4!$W$2:$AA$1100,3,FALSE)</f>
        <v>Geneve</v>
      </c>
      <c r="AB3927" s="4">
        <f>VLOOKUP(T3927&amp;"-"&amp;Z3927,Sheet4!$W$2:$AA$1100,4,FALSE)</f>
        <v>46.202219999999997</v>
      </c>
      <c r="AC3927" s="4">
        <f>VLOOKUP(T3927&amp;"-"&amp;Z3927,Sheet4!$W$2:$AA$1100,5,FALSE)</f>
        <v>6.1456900000000001</v>
      </c>
    </row>
    <row r="3928" spans="1:29">
      <c r="A3928" s="6">
        <v>40702</v>
      </c>
      <c r="B3928" s="7">
        <v>0.49611111111111111</v>
      </c>
      <c r="C3928" s="4" t="s">
        <v>1215</v>
      </c>
      <c r="D3928" s="4" t="s">
        <v>1217</v>
      </c>
      <c r="E3928" s="4" t="s">
        <v>231</v>
      </c>
      <c r="F3928" s="4">
        <v>3</v>
      </c>
      <c r="G3928" s="4">
        <v>3</v>
      </c>
      <c r="H3928" s="4">
        <v>2</v>
      </c>
      <c r="I3928" s="4">
        <v>5</v>
      </c>
      <c r="J3928" s="4">
        <v>5</v>
      </c>
      <c r="K3928" s="4">
        <v>5</v>
      </c>
      <c r="L3928" s="4">
        <v>4</v>
      </c>
      <c r="M3928" s="4">
        <v>3</v>
      </c>
      <c r="N3928" s="4">
        <v>4</v>
      </c>
      <c r="O3928" s="4">
        <v>4</v>
      </c>
      <c r="P3928" s="4">
        <v>3</v>
      </c>
      <c r="Q3928" s="9">
        <f t="shared" si="185"/>
        <v>6.6793981481481482E-2</v>
      </c>
      <c r="R3928" s="4">
        <f t="shared" si="183"/>
        <v>40702.496111111112</v>
      </c>
      <c r="S3928" s="4">
        <v>0.38482777685073621</v>
      </c>
      <c r="T3928" s="4" t="str">
        <f>VLOOKUP(E3928,Sheet2!$A$2:$E$137,5,FALSE)</f>
        <v>ZA</v>
      </c>
      <c r="U3928" s="4">
        <f>VLOOKUP($T3928,Sheet4!$H$1106:$M$1351,surveys!U$1+1,FALSE)</f>
        <v>0.28865357167748229</v>
      </c>
      <c r="V3928" s="4">
        <f>VLOOKUP($T3928,Sheet4!$H$1106:$M$1351,surveys!V$1+1,FALSE)</f>
        <v>0.55097948435253852</v>
      </c>
      <c r="W3928" s="4">
        <f>VLOOKUP($T3928,Sheet4!$H$1106:$M$1351,surveys!W$1+1,FALSE)</f>
        <v>0.72134720429987298</v>
      </c>
      <c r="X3928" s="4">
        <f>VLOOKUP($T3928,Sheet4!$H$1106:$M$1351,surveys!X$1+1,FALSE)</f>
        <v>0.86385187256450935</v>
      </c>
      <c r="Y3928" s="4">
        <f>VLOOKUP($T3928,Sheet4!$H$1106:$M$1351,surveys!Y$1+1,FALSE)</f>
        <v>1</v>
      </c>
      <c r="Z3928" s="4">
        <f t="shared" si="184"/>
        <v>2</v>
      </c>
      <c r="AA3928" s="4" t="str">
        <f>VLOOKUP(T3928&amp;"-"&amp;Z3928,Sheet4!$W$2:$AA$1100,3,FALSE)</f>
        <v>Durban</v>
      </c>
      <c r="AB3928" s="4">
        <f>VLOOKUP(T3928&amp;"-"&amp;Z3928,Sheet4!$W$2:$AA$1100,4,FALSE)</f>
        <v>-29.857900000000001</v>
      </c>
      <c r="AC3928" s="4">
        <f>VLOOKUP(T3928&amp;"-"&amp;Z3928,Sheet4!$W$2:$AA$1100,5,FALSE)</f>
        <v>31.029199999999999</v>
      </c>
    </row>
    <row r="3929" spans="1:29">
      <c r="A3929" s="6">
        <v>40702</v>
      </c>
      <c r="B3929" s="7">
        <v>0.55512731481481481</v>
      </c>
      <c r="C3929" s="4" t="s">
        <v>1213</v>
      </c>
      <c r="D3929" s="4" t="s">
        <v>1217</v>
      </c>
      <c r="E3929" s="4" t="s">
        <v>123</v>
      </c>
      <c r="F3929" s="4">
        <v>3</v>
      </c>
      <c r="G3929" s="4">
        <v>4</v>
      </c>
      <c r="H3929" s="4">
        <v>4</v>
      </c>
      <c r="I3929" s="4">
        <v>3</v>
      </c>
      <c r="J3929" s="4">
        <v>3</v>
      </c>
      <c r="K3929" s="4">
        <v>3</v>
      </c>
      <c r="L3929" s="4">
        <v>4</v>
      </c>
      <c r="M3929" s="4">
        <v>4</v>
      </c>
      <c r="N3929" s="4">
        <v>5</v>
      </c>
      <c r="O3929" s="4">
        <v>3</v>
      </c>
      <c r="P3929" s="4">
        <v>4</v>
      </c>
      <c r="Q3929" s="9">
        <f t="shared" si="185"/>
        <v>3.8368055555555551E-2</v>
      </c>
      <c r="R3929" s="4">
        <f t="shared" si="183"/>
        <v>40702.555127314816</v>
      </c>
      <c r="S3929" s="4">
        <v>7.9244112238283648E-2</v>
      </c>
      <c r="T3929" s="4" t="str">
        <f>VLOOKUP(E3929,Sheet2!$A$2:$E$137,5,FALSE)</f>
        <v>IN</v>
      </c>
      <c r="U3929" s="4">
        <f>VLOOKUP($T3929,Sheet4!$H$1106:$M$1351,surveys!U$1+1,FALSE)</f>
        <v>0.33680245405102799</v>
      </c>
      <c r="V3929" s="4">
        <f>VLOOKUP($T3929,Sheet4!$H$1106:$M$1351,surveys!V$1+1,FALSE)</f>
        <v>0.62679773153769558</v>
      </c>
      <c r="W3929" s="4">
        <f>VLOOKUP($T3929,Sheet4!$H$1106:$M$1351,surveys!W$1+1,FALSE)</f>
        <v>0.7622435059072814</v>
      </c>
      <c r="X3929" s="4">
        <f>VLOOKUP($T3929,Sheet4!$H$1106:$M$1351,surveys!X$1+1,FALSE)</f>
        <v>0.88514646425564791</v>
      </c>
      <c r="Y3929" s="4">
        <f>VLOOKUP($T3929,Sheet4!$H$1106:$M$1351,surveys!Y$1+1,FALSE)</f>
        <v>1</v>
      </c>
      <c r="Z3929" s="4">
        <f t="shared" si="184"/>
        <v>1</v>
      </c>
      <c r="AA3929" s="4" t="str">
        <f>VLOOKUP(T3929&amp;"-"&amp;Z3929,Sheet4!$W$2:$AA$1100,3,FALSE)</f>
        <v>Mumbai</v>
      </c>
      <c r="AB3929" s="4">
        <f>VLOOKUP(T3929&amp;"-"&amp;Z3929,Sheet4!$W$2:$AA$1100,4,FALSE)</f>
        <v>19.07283</v>
      </c>
      <c r="AC3929" s="4">
        <f>VLOOKUP(T3929&amp;"-"&amp;Z3929,Sheet4!$W$2:$AA$1100,5,FALSE)</f>
        <v>72.88261</v>
      </c>
    </row>
    <row r="3930" spans="1:29">
      <c r="A3930" s="6">
        <v>40702</v>
      </c>
      <c r="B3930" s="7">
        <v>0.56849537037037035</v>
      </c>
      <c r="C3930" s="4" t="s">
        <v>1215</v>
      </c>
      <c r="D3930" s="4" t="s">
        <v>1219</v>
      </c>
      <c r="E3930" s="4" t="s">
        <v>31</v>
      </c>
      <c r="F3930" s="4">
        <v>4</v>
      </c>
      <c r="G3930" s="4">
        <v>2</v>
      </c>
      <c r="H3930" s="4">
        <v>4</v>
      </c>
      <c r="I3930" s="4">
        <v>5</v>
      </c>
      <c r="J3930" s="4">
        <v>5</v>
      </c>
      <c r="K3930" s="4">
        <v>5</v>
      </c>
      <c r="L3930" s="4">
        <v>3</v>
      </c>
      <c r="M3930" s="4">
        <v>5</v>
      </c>
      <c r="N3930" s="4">
        <v>3</v>
      </c>
      <c r="O3930" s="4">
        <v>4</v>
      </c>
      <c r="P3930" s="4">
        <v>5</v>
      </c>
      <c r="Q3930" s="9">
        <f t="shared" si="185"/>
        <v>4.7650462962962957E-2</v>
      </c>
      <c r="R3930" s="4">
        <f t="shared" si="183"/>
        <v>40702.568495370368</v>
      </c>
      <c r="S3930" s="4">
        <v>0.53601391223668404</v>
      </c>
      <c r="T3930" s="4" t="str">
        <f>VLOOKUP(E3930,Sheet2!$A$2:$E$137,5,FALSE)</f>
        <v>ES</v>
      </c>
      <c r="U3930" s="4">
        <f>VLOOKUP($T3930,Sheet4!$H$1106:$M$1351,surveys!U$1+1,FALSE)</f>
        <v>0.46058089642806016</v>
      </c>
      <c r="V3930" s="4">
        <f>VLOOKUP($T3930,Sheet4!$H$1106:$M$1351,surveys!V$1+1,FALSE)</f>
        <v>0.68996105930901486</v>
      </c>
      <c r="W3930" s="4">
        <f>VLOOKUP($T3930,Sheet4!$H$1106:$M$1351,surveys!W$1+1,FALSE)</f>
        <v>0.80513768719908241</v>
      </c>
      <c r="X3930" s="4">
        <f>VLOOKUP($T3930,Sheet4!$H$1106:$M$1351,surveys!X$1+1,FALSE)</f>
        <v>0.90461214064594464</v>
      </c>
      <c r="Y3930" s="4">
        <f>VLOOKUP($T3930,Sheet4!$H$1106:$M$1351,surveys!Y$1+1,FALSE)</f>
        <v>1</v>
      </c>
      <c r="Z3930" s="4">
        <f t="shared" si="184"/>
        <v>2</v>
      </c>
      <c r="AA3930" s="4" t="str">
        <f>VLOOKUP(T3930&amp;"-"&amp;Z3930,Sheet4!$W$2:$AA$1100,3,FALSE)</f>
        <v>Barcelona</v>
      </c>
      <c r="AB3930" s="4">
        <f>VLOOKUP(T3930&amp;"-"&amp;Z3930,Sheet4!$W$2:$AA$1100,4,FALSE)</f>
        <v>41.38879</v>
      </c>
      <c r="AC3930" s="4">
        <f>VLOOKUP(T3930&amp;"-"&amp;Z3930,Sheet4!$W$2:$AA$1100,5,FALSE)</f>
        <v>2.1589900000000002</v>
      </c>
    </row>
    <row r="3931" spans="1:29">
      <c r="A3931" s="6">
        <v>40702</v>
      </c>
      <c r="B3931" s="7">
        <v>0.61335648148148147</v>
      </c>
      <c r="C3931" s="4" t="s">
        <v>1215</v>
      </c>
      <c r="D3931" s="4" t="s">
        <v>1214</v>
      </c>
      <c r="E3931" s="4" t="s">
        <v>15</v>
      </c>
      <c r="F3931" s="4">
        <v>2</v>
      </c>
      <c r="G3931" s="4">
        <v>3</v>
      </c>
      <c r="H3931" s="4">
        <v>3</v>
      </c>
      <c r="I3931" s="4">
        <v>3</v>
      </c>
      <c r="J3931" s="4">
        <v>4</v>
      </c>
      <c r="K3931" s="4">
        <v>4</v>
      </c>
      <c r="L3931" s="4">
        <v>4</v>
      </c>
      <c r="M3931" s="4">
        <v>5</v>
      </c>
      <c r="N3931" s="4">
        <v>1</v>
      </c>
      <c r="O3931" s="4">
        <v>1</v>
      </c>
      <c r="P3931" s="4">
        <v>2</v>
      </c>
      <c r="Q3931" s="9">
        <f t="shared" si="185"/>
        <v>9.9652777777777778E-3</v>
      </c>
      <c r="R3931" s="4">
        <f t="shared" si="183"/>
        <v>40702.613356481481</v>
      </c>
      <c r="S3931" s="4">
        <v>0.56539434873760497</v>
      </c>
      <c r="T3931" s="4" t="str">
        <f>VLOOKUP(E3931,Sheet2!$A$2:$E$137,5,FALSE)</f>
        <v>US</v>
      </c>
      <c r="U3931" s="4">
        <f>VLOOKUP($T3931,Sheet4!$H$1106:$M$1351,surveys!U$1+1,FALSE)</f>
        <v>0.42883768204388006</v>
      </c>
      <c r="V3931" s="4">
        <f>VLOOKUP($T3931,Sheet4!$H$1106:$M$1351,surveys!V$1+1,FALSE)</f>
        <v>0.62778475709586301</v>
      </c>
      <c r="W3931" s="4">
        <f>VLOOKUP($T3931,Sheet4!$H$1106:$M$1351,surveys!W$1+1,FALSE)</f>
        <v>0.76918600378409652</v>
      </c>
      <c r="X3931" s="4">
        <f>VLOOKUP($T3931,Sheet4!$H$1106:$M$1351,surveys!X$1+1,FALSE)</f>
        <v>0.88987045221102745</v>
      </c>
      <c r="Y3931" s="4">
        <f>VLOOKUP($T3931,Sheet4!$H$1106:$M$1351,surveys!Y$1+1,FALSE)</f>
        <v>1</v>
      </c>
      <c r="Z3931" s="4">
        <f t="shared" si="184"/>
        <v>2</v>
      </c>
      <c r="AA3931" s="4" t="str">
        <f>VLOOKUP(T3931&amp;"-"&amp;Z3931,Sheet4!$W$2:$AA$1100,3,FALSE)</f>
        <v>Los Angeles</v>
      </c>
      <c r="AB3931" s="4">
        <f>VLOOKUP(T3931&amp;"-"&amp;Z3931,Sheet4!$W$2:$AA$1100,4,FALSE)</f>
        <v>34.052230000000002</v>
      </c>
      <c r="AC3931" s="4">
        <f>VLOOKUP(T3931&amp;"-"&amp;Z3931,Sheet4!$W$2:$AA$1100,5,FALSE)</f>
        <v>-118.24368</v>
      </c>
    </row>
    <row r="3932" spans="1:29">
      <c r="A3932" s="6">
        <v>40702</v>
      </c>
      <c r="B3932" s="7">
        <v>0.62284722222222222</v>
      </c>
      <c r="C3932" s="4" t="s">
        <v>1215</v>
      </c>
      <c r="D3932" s="4" t="s">
        <v>1217</v>
      </c>
      <c r="E3932" s="4" t="s">
        <v>21</v>
      </c>
      <c r="F3932" s="4">
        <v>5</v>
      </c>
      <c r="G3932" s="4">
        <v>5</v>
      </c>
      <c r="H3932" s="4">
        <v>5</v>
      </c>
      <c r="I3932" s="4">
        <v>5</v>
      </c>
      <c r="J3932" s="4">
        <v>5</v>
      </c>
      <c r="K3932" s="4">
        <v>5</v>
      </c>
      <c r="L3932" s="4">
        <v>5</v>
      </c>
      <c r="M3932" s="4">
        <v>5</v>
      </c>
      <c r="N3932" s="4">
        <v>5</v>
      </c>
      <c r="O3932" s="4">
        <v>5</v>
      </c>
      <c r="P3932" s="4">
        <v>5</v>
      </c>
      <c r="Q3932" s="9">
        <f t="shared" si="185"/>
        <v>1.5532407407407406E-2</v>
      </c>
      <c r="R3932" s="4">
        <f t="shared" si="183"/>
        <v>40702.622847222221</v>
      </c>
      <c r="S3932" s="4">
        <v>1.8480749414522046E-2</v>
      </c>
      <c r="T3932" s="4" t="str">
        <f>VLOOKUP(E3932,Sheet2!$A$2:$E$137,5,FALSE)</f>
        <v>MX</v>
      </c>
      <c r="U3932" s="4">
        <f>VLOOKUP($T3932,Sheet4!$H$1106:$M$1351,surveys!U$1+1,FALSE)</f>
        <v>0.64192227588837014</v>
      </c>
      <c r="V3932" s="4">
        <f>VLOOKUP($T3932,Sheet4!$H$1106:$M$1351,surveys!V$1+1,FALSE)</f>
        <v>0.73699712700692854</v>
      </c>
      <c r="W3932" s="4">
        <f>VLOOKUP($T3932,Sheet4!$H$1106:$M$1351,surveys!W$1+1,FALSE)</f>
        <v>0.83130642446864456</v>
      </c>
      <c r="X3932" s="4">
        <f>VLOOKUP($T3932,Sheet4!$H$1106:$M$1351,surveys!X$1+1,FALSE)</f>
        <v>0.91696724211461977</v>
      </c>
      <c r="Y3932" s="4">
        <f>VLOOKUP($T3932,Sheet4!$H$1106:$M$1351,surveys!Y$1+1,FALSE)</f>
        <v>1</v>
      </c>
      <c r="Z3932" s="4">
        <f t="shared" si="184"/>
        <v>1</v>
      </c>
      <c r="AA3932" s="4" t="str">
        <f>VLOOKUP(T3932&amp;"-"&amp;Z3932,Sheet4!$W$2:$AA$1100,3,FALSE)</f>
        <v>Mexico City</v>
      </c>
      <c r="AB3932" s="4">
        <f>VLOOKUP(T3932&amp;"-"&amp;Z3932,Sheet4!$W$2:$AA$1100,4,FALSE)</f>
        <v>19.428470000000001</v>
      </c>
      <c r="AC3932" s="4">
        <f>VLOOKUP(T3932&amp;"-"&amp;Z3932,Sheet4!$W$2:$AA$1100,5,FALSE)</f>
        <v>-99.127660000000006</v>
      </c>
    </row>
    <row r="3933" spans="1:29">
      <c r="A3933" s="6">
        <v>40702</v>
      </c>
      <c r="B3933" s="7">
        <v>0.92937500000000006</v>
      </c>
      <c r="C3933" s="4" t="s">
        <v>1213</v>
      </c>
      <c r="D3933" s="4" t="s">
        <v>1214</v>
      </c>
      <c r="E3933" s="4" t="s">
        <v>26</v>
      </c>
      <c r="F3933" s="4">
        <v>4</v>
      </c>
      <c r="G3933" s="4">
        <v>5</v>
      </c>
      <c r="H3933" s="4">
        <v>4</v>
      </c>
      <c r="I3933" s="4">
        <v>5</v>
      </c>
      <c r="J3933" s="4">
        <v>5</v>
      </c>
      <c r="K3933" s="4">
        <v>4</v>
      </c>
      <c r="L3933" s="4">
        <v>4</v>
      </c>
      <c r="M3933" s="4">
        <v>4</v>
      </c>
      <c r="N3933" s="4">
        <v>4</v>
      </c>
      <c r="O3933" s="4">
        <v>5</v>
      </c>
      <c r="P3933" s="4">
        <v>5</v>
      </c>
      <c r="Q3933" s="9">
        <f t="shared" si="185"/>
        <v>2.1006944444444443E-2</v>
      </c>
      <c r="R3933" s="4">
        <f t="shared" si="183"/>
        <v>40702.929375</v>
      </c>
      <c r="S3933" s="4">
        <v>0.48608398854515311</v>
      </c>
      <c r="T3933" s="4" t="str">
        <f>VLOOKUP(E3933,Sheet2!$A$2:$E$137,5,FALSE)</f>
        <v>DE</v>
      </c>
      <c r="U3933" s="4">
        <f>VLOOKUP($T3933,Sheet4!$H$1106:$M$1351,surveys!U$1+1,FALSE)</f>
        <v>0.42620281948941302</v>
      </c>
      <c r="V3933" s="4">
        <f>VLOOKUP($T3933,Sheet4!$H$1106:$M$1351,surveys!V$1+1,FALSE)</f>
        <v>0.64253089557903176</v>
      </c>
      <c r="W3933" s="4">
        <f>VLOOKUP($T3933,Sheet4!$H$1106:$M$1351,surveys!W$1+1,FALSE)</f>
        <v>0.79931043378760003</v>
      </c>
      <c r="X3933" s="4">
        <f>VLOOKUP($T3933,Sheet4!$H$1106:$M$1351,surveys!X$1+1,FALSE)</f>
        <v>0.91914675697020254</v>
      </c>
      <c r="Y3933" s="4">
        <f>VLOOKUP($T3933,Sheet4!$H$1106:$M$1351,surveys!Y$1+1,FALSE)</f>
        <v>1</v>
      </c>
      <c r="Z3933" s="4">
        <f t="shared" si="184"/>
        <v>2</v>
      </c>
      <c r="AA3933" s="4" t="str">
        <f>VLOOKUP(T3933&amp;"-"&amp;Z3933,Sheet4!$W$2:$AA$1100,3,FALSE)</f>
        <v>Hamburg</v>
      </c>
      <c r="AB3933" s="4">
        <f>VLOOKUP(T3933&amp;"-"&amp;Z3933,Sheet4!$W$2:$AA$1100,4,FALSE)</f>
        <v>53.55</v>
      </c>
      <c r="AC3933" s="4">
        <f>VLOOKUP(T3933&amp;"-"&amp;Z3933,Sheet4!$W$2:$AA$1100,5,FALSE)</f>
        <v>10</v>
      </c>
    </row>
    <row r="3934" spans="1:29">
      <c r="A3934" s="6">
        <v>40702</v>
      </c>
      <c r="B3934" s="7">
        <v>0.71326388888888892</v>
      </c>
      <c r="C3934" s="4" t="s">
        <v>1215</v>
      </c>
      <c r="D3934" s="4" t="s">
        <v>1217</v>
      </c>
      <c r="E3934" s="4" t="s">
        <v>15</v>
      </c>
      <c r="F3934" s="4">
        <v>5</v>
      </c>
      <c r="G3934" s="4">
        <v>3</v>
      </c>
      <c r="H3934" s="4">
        <v>5</v>
      </c>
      <c r="I3934" s="4">
        <v>2</v>
      </c>
      <c r="J3934" s="4">
        <v>3</v>
      </c>
      <c r="K3934" s="4">
        <v>5</v>
      </c>
      <c r="L3934" s="4">
        <v>5</v>
      </c>
      <c r="M3934" s="4">
        <v>5</v>
      </c>
      <c r="N3934" s="4">
        <v>5</v>
      </c>
      <c r="O3934" s="4">
        <v>4</v>
      </c>
      <c r="P3934" s="4">
        <v>4</v>
      </c>
      <c r="Q3934" s="9">
        <f t="shared" si="185"/>
        <v>1.0057870370370372E-2</v>
      </c>
      <c r="R3934" s="4">
        <f t="shared" si="183"/>
        <v>40702.713263888887</v>
      </c>
      <c r="S3934" s="4">
        <v>0.36445482358158965</v>
      </c>
      <c r="T3934" s="4" t="str">
        <f>VLOOKUP(E3934,Sheet2!$A$2:$E$137,5,FALSE)</f>
        <v>US</v>
      </c>
      <c r="U3934" s="4">
        <f>VLOOKUP($T3934,Sheet4!$H$1106:$M$1351,surveys!U$1+1,FALSE)</f>
        <v>0.42883768204388006</v>
      </c>
      <c r="V3934" s="4">
        <f>VLOOKUP($T3934,Sheet4!$H$1106:$M$1351,surveys!V$1+1,FALSE)</f>
        <v>0.62778475709586301</v>
      </c>
      <c r="W3934" s="4">
        <f>VLOOKUP($T3934,Sheet4!$H$1106:$M$1351,surveys!W$1+1,FALSE)</f>
        <v>0.76918600378409652</v>
      </c>
      <c r="X3934" s="4">
        <f>VLOOKUP($T3934,Sheet4!$H$1106:$M$1351,surveys!X$1+1,FALSE)</f>
        <v>0.88987045221102745</v>
      </c>
      <c r="Y3934" s="4">
        <f>VLOOKUP($T3934,Sheet4!$H$1106:$M$1351,surveys!Y$1+1,FALSE)</f>
        <v>1</v>
      </c>
      <c r="Z3934" s="4">
        <f t="shared" si="184"/>
        <v>1</v>
      </c>
      <c r="AA3934" s="4" t="str">
        <f>VLOOKUP(T3934&amp;"-"&amp;Z3934,Sheet4!$W$2:$AA$1100,3,FALSE)</f>
        <v>New York City</v>
      </c>
      <c r="AB3934" s="4">
        <f>VLOOKUP(T3934&amp;"-"&amp;Z3934,Sheet4!$W$2:$AA$1100,4,FALSE)</f>
        <v>40.714269999999999</v>
      </c>
      <c r="AC3934" s="4">
        <f>VLOOKUP(T3934&amp;"-"&amp;Z3934,Sheet4!$W$2:$AA$1100,5,FALSE)</f>
        <v>-74.005970000000005</v>
      </c>
    </row>
    <row r="3935" spans="1:29">
      <c r="A3935" s="6">
        <v>40702</v>
      </c>
      <c r="B3935" s="7">
        <v>0.66707175925925932</v>
      </c>
      <c r="C3935" s="4" t="s">
        <v>1215</v>
      </c>
      <c r="D3935" s="4" t="s">
        <v>1217</v>
      </c>
      <c r="E3935" s="4" t="s">
        <v>66</v>
      </c>
      <c r="F3935" s="4">
        <v>1</v>
      </c>
      <c r="G3935" s="4">
        <v>1</v>
      </c>
      <c r="H3935" s="4">
        <v>1</v>
      </c>
      <c r="I3935" s="4">
        <v>1</v>
      </c>
      <c r="J3935" s="4">
        <v>1</v>
      </c>
      <c r="K3935" s="4">
        <v>1</v>
      </c>
      <c r="L3935" s="4">
        <v>1</v>
      </c>
      <c r="M3935" s="4">
        <v>1</v>
      </c>
      <c r="N3935" s="4">
        <v>1</v>
      </c>
      <c r="O3935" s="4">
        <v>1</v>
      </c>
      <c r="P3935" s="4">
        <v>1</v>
      </c>
      <c r="Q3935" s="9">
        <f t="shared" si="185"/>
        <v>4.7210648148148147E-2</v>
      </c>
      <c r="R3935" s="4">
        <f t="shared" si="183"/>
        <v>40702.667071759257</v>
      </c>
      <c r="S3935" s="4">
        <v>0.92333244648103951</v>
      </c>
      <c r="T3935" s="4" t="str">
        <f>VLOOKUP(E3935,Sheet2!$A$2:$E$137,5,FALSE)</f>
        <v>IS</v>
      </c>
      <c r="U3935" s="4">
        <f>VLOOKUP($T3935,Sheet4!$H$1106:$M$1351,surveys!U$1+1,FALSE)</f>
        <v>0.60530343288340949</v>
      </c>
      <c r="V3935" s="4">
        <f>VLOOKUP($T3935,Sheet4!$H$1106:$M$1351,surveys!V$1+1,FALSE)</f>
        <v>0.74430332660218934</v>
      </c>
      <c r="W3935" s="4">
        <f>VLOOKUP($T3935,Sheet4!$H$1106:$M$1351,surveys!W$1+1,FALSE)</f>
        <v>0.86274843235200338</v>
      </c>
      <c r="X3935" s="4">
        <f>VLOOKUP($T3935,Sheet4!$H$1106:$M$1351,surveys!X$1+1,FALSE)</f>
        <v>0.95076522478478054</v>
      </c>
      <c r="Y3935" s="4">
        <f>VLOOKUP($T3935,Sheet4!$H$1106:$M$1351,surveys!Y$1+1,FALSE)</f>
        <v>1</v>
      </c>
      <c r="Z3935" s="4">
        <f t="shared" si="184"/>
        <v>4</v>
      </c>
      <c r="AA3935" s="4" t="str">
        <f>VLOOKUP(T3935&amp;"-"&amp;Z3935,Sheet4!$W$2:$AA$1100,3,FALSE)</f>
        <v>Akureyri</v>
      </c>
      <c r="AB3935" s="4">
        <f>VLOOKUP(T3935&amp;"-"&amp;Z3935,Sheet4!$W$2:$AA$1100,4,FALSE)</f>
        <v>65.683530000000005</v>
      </c>
      <c r="AC3935" s="4">
        <f>VLOOKUP(T3935&amp;"-"&amp;Z3935,Sheet4!$W$2:$AA$1100,5,FALSE)</f>
        <v>-18.087800000000001</v>
      </c>
    </row>
    <row r="3936" spans="1:29">
      <c r="A3936" s="6">
        <v>40702</v>
      </c>
      <c r="B3936" s="7">
        <v>0.68313657407407413</v>
      </c>
      <c r="C3936" s="4" t="s">
        <v>1215</v>
      </c>
      <c r="D3936" s="4" t="s">
        <v>1217</v>
      </c>
      <c r="E3936" s="4" t="s">
        <v>1226</v>
      </c>
      <c r="F3936" s="4">
        <v>5</v>
      </c>
      <c r="G3936" s="4">
        <v>2</v>
      </c>
      <c r="H3936" s="4">
        <v>2</v>
      </c>
      <c r="I3936" s="4">
        <v>3</v>
      </c>
      <c r="J3936" s="4">
        <v>2</v>
      </c>
      <c r="K3936" s="4">
        <v>2</v>
      </c>
      <c r="L3936" s="4">
        <v>1</v>
      </c>
      <c r="M3936" s="4">
        <v>5</v>
      </c>
      <c r="N3936" s="4">
        <v>5</v>
      </c>
      <c r="O3936" s="4">
        <v>2</v>
      </c>
      <c r="P3936" s="4">
        <v>2</v>
      </c>
      <c r="Q3936" s="9">
        <f t="shared" si="185"/>
        <v>5.8495370370370371E-2</v>
      </c>
      <c r="R3936" s="4">
        <f t="shared" si="183"/>
        <v>40702.683136574073</v>
      </c>
      <c r="S3936" s="4">
        <v>0.59242421672625856</v>
      </c>
      <c r="T3936" s="4" t="str">
        <f>VLOOKUP(E3936,Sheet2!$A$2:$E$137,5,FALSE)</f>
        <v>RU</v>
      </c>
      <c r="U3936" s="4">
        <f>VLOOKUP($T3936,Sheet4!$H$1106:$M$1351,surveys!U$1+1,FALSE)</f>
        <v>0.55637759571448886</v>
      </c>
      <c r="V3936" s="4">
        <f>VLOOKUP($T3936,Sheet4!$H$1106:$M$1351,surveys!V$1+1,FALSE)</f>
        <v>0.77288617345221833</v>
      </c>
      <c r="W3936" s="4">
        <f>VLOOKUP($T3936,Sheet4!$H$1106:$M$1351,surveys!W$1+1,FALSE)</f>
        <v>0.85494188709104557</v>
      </c>
      <c r="X3936" s="4">
        <f>VLOOKUP($T3936,Sheet4!$H$1106:$M$1351,surveys!X$1+1,FALSE)</f>
        <v>0.93099302085564761</v>
      </c>
      <c r="Y3936" s="4">
        <f>VLOOKUP($T3936,Sheet4!$H$1106:$M$1351,surveys!Y$1+1,FALSE)</f>
        <v>1</v>
      </c>
      <c r="Z3936" s="4">
        <f t="shared" si="184"/>
        <v>2</v>
      </c>
      <c r="AA3936" s="4" t="str">
        <f>VLOOKUP(T3936&amp;"-"&amp;Z3936,Sheet4!$W$2:$AA$1100,3,FALSE)</f>
        <v>Saint Petersburg</v>
      </c>
      <c r="AB3936" s="4">
        <f>VLOOKUP(T3936&amp;"-"&amp;Z3936,Sheet4!$W$2:$AA$1100,4,FALSE)</f>
        <v>59.894440000000003</v>
      </c>
      <c r="AC3936" s="4">
        <f>VLOOKUP(T3936&amp;"-"&amp;Z3936,Sheet4!$W$2:$AA$1100,5,FALSE)</f>
        <v>30.26417</v>
      </c>
    </row>
    <row r="3937" spans="1:29">
      <c r="A3937" s="6">
        <v>40702</v>
      </c>
      <c r="B3937" s="7">
        <v>0.70765046296296286</v>
      </c>
      <c r="C3937" s="4" t="s">
        <v>1215</v>
      </c>
      <c r="D3937" s="4" t="s">
        <v>1217</v>
      </c>
      <c r="E3937" s="4" t="s">
        <v>351</v>
      </c>
      <c r="F3937" s="4">
        <v>4</v>
      </c>
      <c r="G3937" s="4">
        <v>4</v>
      </c>
      <c r="H3937" s="4">
        <v>4</v>
      </c>
      <c r="I3937" s="4">
        <v>4</v>
      </c>
      <c r="J3937" s="4">
        <v>4</v>
      </c>
      <c r="K3937" s="4">
        <v>4</v>
      </c>
      <c r="L3937" s="4">
        <v>3</v>
      </c>
      <c r="M3937" s="4">
        <v>5</v>
      </c>
      <c r="N3937" s="4">
        <v>4</v>
      </c>
      <c r="O3937" s="4">
        <v>5</v>
      </c>
      <c r="P3937" s="4">
        <v>4</v>
      </c>
      <c r="Q3937" s="9">
        <f t="shared" si="185"/>
        <v>5.5902777777777782E-3</v>
      </c>
      <c r="R3937" s="4">
        <f t="shared" si="183"/>
        <v>40702.707650462966</v>
      </c>
      <c r="S3937" s="4">
        <v>0.12716972839803375</v>
      </c>
      <c r="T3937" s="4" t="str">
        <f>VLOOKUP(E3937,Sheet2!$A$2:$E$137,5,FALSE)</f>
        <v>PH</v>
      </c>
      <c r="U3937" s="4">
        <f>VLOOKUP($T3937,Sheet4!$H$1106:$M$1351,surveys!U$1+1,FALSE)</f>
        <v>0.70327102835202771</v>
      </c>
      <c r="V3937" s="4">
        <f>VLOOKUP($T3937,Sheet4!$H$1106:$M$1351,surveys!V$1+1,FALSE)</f>
        <v>0.78903526237405697</v>
      </c>
      <c r="W3937" s="4">
        <f>VLOOKUP($T3937,Sheet4!$H$1106:$M$1351,surveys!W$1+1,FALSE)</f>
        <v>0.87067791933314631</v>
      </c>
      <c r="X3937" s="4">
        <f>VLOOKUP($T3937,Sheet4!$H$1106:$M$1351,surveys!X$1+1,FALSE)</f>
        <v>0.9462248357961166</v>
      </c>
      <c r="Y3937" s="4">
        <f>VLOOKUP($T3937,Sheet4!$H$1106:$M$1351,surveys!Y$1+1,FALSE)</f>
        <v>1</v>
      </c>
      <c r="Z3937" s="4">
        <f t="shared" si="184"/>
        <v>1</v>
      </c>
      <c r="AA3937" s="4" t="str">
        <f>VLOOKUP(T3937&amp;"-"&amp;Z3937,Sheet4!$W$2:$AA$1100,3,FALSE)</f>
        <v>Manila</v>
      </c>
      <c r="AB3937" s="4">
        <f>VLOOKUP(T3937&amp;"-"&amp;Z3937,Sheet4!$W$2:$AA$1100,4,FALSE)</f>
        <v>14.604200000000001</v>
      </c>
      <c r="AC3937" s="4">
        <f>VLOOKUP(T3937&amp;"-"&amp;Z3937,Sheet4!$W$2:$AA$1100,5,FALSE)</f>
        <v>120.98220000000001</v>
      </c>
    </row>
    <row r="3938" spans="1:29">
      <c r="A3938" s="6">
        <v>40702</v>
      </c>
      <c r="B3938" s="7">
        <v>0.72585648148148152</v>
      </c>
      <c r="C3938" s="4" t="s">
        <v>1215</v>
      </c>
      <c r="D3938" s="4" t="s">
        <v>1217</v>
      </c>
      <c r="E3938" s="4" t="s">
        <v>15</v>
      </c>
      <c r="F3938" s="4">
        <v>4</v>
      </c>
      <c r="G3938" s="4">
        <v>3</v>
      </c>
      <c r="H3938" s="4">
        <v>4</v>
      </c>
      <c r="I3938" s="4">
        <v>3</v>
      </c>
      <c r="J3938" s="4">
        <v>3</v>
      </c>
      <c r="K3938" s="4">
        <v>4</v>
      </c>
      <c r="L3938" s="4">
        <v>3</v>
      </c>
      <c r="M3938" s="4">
        <v>5</v>
      </c>
      <c r="N3938" s="4">
        <v>5</v>
      </c>
      <c r="O3938" s="4">
        <v>4</v>
      </c>
      <c r="P3938" s="4">
        <v>4</v>
      </c>
      <c r="Q3938" s="9">
        <f t="shared" si="185"/>
        <v>1.8310185185185186E-2</v>
      </c>
      <c r="R3938" s="4">
        <f t="shared" si="183"/>
        <v>40702.725856481484</v>
      </c>
      <c r="S3938" s="4">
        <v>0.78392256721905396</v>
      </c>
      <c r="T3938" s="4" t="str">
        <f>VLOOKUP(E3938,Sheet2!$A$2:$E$137,5,FALSE)</f>
        <v>US</v>
      </c>
      <c r="U3938" s="4">
        <f>VLOOKUP($T3938,Sheet4!$H$1106:$M$1351,surveys!U$1+1,FALSE)</f>
        <v>0.42883768204388006</v>
      </c>
      <c r="V3938" s="4">
        <f>VLOOKUP($T3938,Sheet4!$H$1106:$M$1351,surveys!V$1+1,FALSE)</f>
        <v>0.62778475709586301</v>
      </c>
      <c r="W3938" s="4">
        <f>VLOOKUP($T3938,Sheet4!$H$1106:$M$1351,surveys!W$1+1,FALSE)</f>
        <v>0.76918600378409652</v>
      </c>
      <c r="X3938" s="4">
        <f>VLOOKUP($T3938,Sheet4!$H$1106:$M$1351,surveys!X$1+1,FALSE)</f>
        <v>0.88987045221102745</v>
      </c>
      <c r="Y3938" s="4">
        <f>VLOOKUP($T3938,Sheet4!$H$1106:$M$1351,surveys!Y$1+1,FALSE)</f>
        <v>1</v>
      </c>
      <c r="Z3938" s="4">
        <f t="shared" si="184"/>
        <v>4</v>
      </c>
      <c r="AA3938" s="4" t="str">
        <f>VLOOKUP(T3938&amp;"-"&amp;Z3938,Sheet4!$W$2:$AA$1100,3,FALSE)</f>
        <v>Brooklyn</v>
      </c>
      <c r="AB3938" s="4">
        <f>VLOOKUP(T3938&amp;"-"&amp;Z3938,Sheet4!$W$2:$AA$1100,4,FALSE)</f>
        <v>40.650100000000002</v>
      </c>
      <c r="AC3938" s="4">
        <f>VLOOKUP(T3938&amp;"-"&amp;Z3938,Sheet4!$W$2:$AA$1100,5,FALSE)</f>
        <v>-73.949579999999997</v>
      </c>
    </row>
    <row r="3939" spans="1:29">
      <c r="A3939" s="6">
        <v>40702</v>
      </c>
      <c r="B3939" s="7">
        <v>0.73141203703703705</v>
      </c>
      <c r="C3939" s="4" t="s">
        <v>1215</v>
      </c>
      <c r="D3939" s="4" t="s">
        <v>1216</v>
      </c>
      <c r="E3939" s="4" t="s">
        <v>37</v>
      </c>
      <c r="F3939" s="4">
        <v>3</v>
      </c>
      <c r="G3939" s="4">
        <v>5</v>
      </c>
      <c r="H3939" s="4">
        <v>5</v>
      </c>
      <c r="I3939" s="4">
        <v>4</v>
      </c>
      <c r="J3939" s="4">
        <v>3</v>
      </c>
      <c r="K3939" s="4">
        <v>5</v>
      </c>
      <c r="L3939" s="4">
        <v>4</v>
      </c>
      <c r="M3939" s="4">
        <v>5</v>
      </c>
      <c r="N3939" s="4">
        <v>4</v>
      </c>
      <c r="O3939" s="4">
        <v>5</v>
      </c>
      <c r="P3939" s="4">
        <v>5</v>
      </c>
      <c r="Q3939" s="9">
        <f t="shared" si="185"/>
        <v>2.1956018518518517E-2</v>
      </c>
      <c r="R3939" s="4">
        <f t="shared" si="183"/>
        <v>40702.731412037036</v>
      </c>
      <c r="S3939" s="4">
        <v>0.57770087150236216</v>
      </c>
      <c r="T3939" s="4" t="str">
        <f>VLOOKUP(E3939,Sheet2!$A$2:$E$137,5,FALSE)</f>
        <v>PT</v>
      </c>
      <c r="U3939" s="4">
        <f>VLOOKUP($T3939,Sheet4!$H$1106:$M$1351,surveys!U$1+1,FALSE)</f>
        <v>0.43703858129282908</v>
      </c>
      <c r="V3939" s="4">
        <f>VLOOKUP($T3939,Sheet4!$H$1106:$M$1351,surveys!V$1+1,FALSE)</f>
        <v>0.64773543484664464</v>
      </c>
      <c r="W3939" s="4">
        <f>VLOOKUP($T3939,Sheet4!$H$1106:$M$1351,surveys!W$1+1,FALSE)</f>
        <v>0.79869631675299657</v>
      </c>
      <c r="X3939" s="4">
        <f>VLOOKUP($T3939,Sheet4!$H$1106:$M$1351,surveys!X$1+1,FALSE)</f>
        <v>0.90115606302176665</v>
      </c>
      <c r="Y3939" s="4">
        <f>VLOOKUP($T3939,Sheet4!$H$1106:$M$1351,surveys!Y$1+1,FALSE)</f>
        <v>1</v>
      </c>
      <c r="Z3939" s="4">
        <f t="shared" si="184"/>
        <v>2</v>
      </c>
      <c r="AA3939" s="4" t="str">
        <f>VLOOKUP(T3939&amp;"-"&amp;Z3939,Sheet4!$W$2:$AA$1100,3,FALSE)</f>
        <v>Porto</v>
      </c>
      <c r="AB3939" s="4">
        <f>VLOOKUP(T3939&amp;"-"&amp;Z3939,Sheet4!$W$2:$AA$1100,4,FALSE)</f>
        <v>41.149610000000003</v>
      </c>
      <c r="AC3939" s="4">
        <f>VLOOKUP(T3939&amp;"-"&amp;Z3939,Sheet4!$W$2:$AA$1100,5,FALSE)</f>
        <v>-8.6109899999999993</v>
      </c>
    </row>
    <row r="3940" spans="1:29">
      <c r="A3940" s="6">
        <v>40702</v>
      </c>
      <c r="B3940" s="7">
        <v>0.73662037037037031</v>
      </c>
      <c r="C3940" s="4" t="s">
        <v>1213</v>
      </c>
      <c r="D3940" s="4" t="s">
        <v>1217</v>
      </c>
      <c r="E3940" s="4" t="s">
        <v>90</v>
      </c>
      <c r="F3940" s="4">
        <v>4</v>
      </c>
      <c r="G3940" s="4">
        <v>4</v>
      </c>
      <c r="H3940" s="4">
        <v>4</v>
      </c>
      <c r="I3940" s="4">
        <v>3</v>
      </c>
      <c r="J3940" s="4">
        <v>5</v>
      </c>
      <c r="K3940" s="4">
        <v>4</v>
      </c>
      <c r="L3940" s="4">
        <v>3</v>
      </c>
      <c r="M3940" s="4">
        <v>5</v>
      </c>
      <c r="N3940" s="4">
        <v>5</v>
      </c>
      <c r="O3940" s="4">
        <v>4</v>
      </c>
      <c r="P3940" s="4">
        <v>5</v>
      </c>
      <c r="Q3940" s="9">
        <f t="shared" si="185"/>
        <v>2.5428240740740741E-2</v>
      </c>
      <c r="R3940" s="4">
        <f t="shared" si="183"/>
        <v>40702.736620370371</v>
      </c>
      <c r="S3940" s="4">
        <v>0.85969042337591439</v>
      </c>
      <c r="T3940" s="4" t="str">
        <f>VLOOKUP(E3940,Sheet2!$A$2:$E$137,5,FALSE)</f>
        <v>BR</v>
      </c>
      <c r="U3940" s="4">
        <f>VLOOKUP($T3940,Sheet4!$H$1106:$M$1351,surveys!U$1+1,FALSE)</f>
        <v>0.42589334033940757</v>
      </c>
      <c r="V3940" s="4">
        <f>VLOOKUP($T3940,Sheet4!$H$1106:$M$1351,surveys!V$1+1,FALSE)</f>
        <v>0.68189351679456123</v>
      </c>
      <c r="W3940" s="4">
        <f>VLOOKUP($T3940,Sheet4!$H$1106:$M$1351,surveys!W$1+1,FALSE)</f>
        <v>0.79714355145235938</v>
      </c>
      <c r="X3940" s="4">
        <f>VLOOKUP($T3940,Sheet4!$H$1106:$M$1351,surveys!X$1+1,FALSE)</f>
        <v>0.8991407500992985</v>
      </c>
      <c r="Y3940" s="4">
        <f>VLOOKUP($T3940,Sheet4!$H$1106:$M$1351,surveys!Y$1+1,FALSE)</f>
        <v>1</v>
      </c>
      <c r="Z3940" s="4">
        <f t="shared" si="184"/>
        <v>4</v>
      </c>
      <c r="AA3940" s="4" t="str">
        <f>VLOOKUP(T3940&amp;"-"&amp;Z3940,Sheet4!$W$2:$AA$1100,3,FALSE)</f>
        <v>Fortaleza</v>
      </c>
      <c r="AB3940" s="4">
        <f>VLOOKUP(T3940&amp;"-"&amp;Z3940,Sheet4!$W$2:$AA$1100,4,FALSE)</f>
        <v>-3.7172200000000002</v>
      </c>
      <c r="AC3940" s="4">
        <f>VLOOKUP(T3940&amp;"-"&amp;Z3940,Sheet4!$W$2:$AA$1100,5,FALSE)</f>
        <v>-38.543059999999997</v>
      </c>
    </row>
    <row r="3941" spans="1:29">
      <c r="A3941" s="6">
        <v>40702</v>
      </c>
      <c r="B3941" s="7">
        <v>0.50423611111111111</v>
      </c>
      <c r="C3941" s="4" t="s">
        <v>1213</v>
      </c>
      <c r="D3941" s="4" t="s">
        <v>1214</v>
      </c>
      <c r="E3941" s="4" t="s">
        <v>15</v>
      </c>
      <c r="F3941" s="4">
        <v>5</v>
      </c>
      <c r="G3941" s="4">
        <v>5</v>
      </c>
      <c r="H3941" s="4">
        <v>3</v>
      </c>
      <c r="I3941" s="4">
        <v>3</v>
      </c>
      <c r="J3941" s="4">
        <v>5</v>
      </c>
      <c r="K3941" s="4">
        <v>3</v>
      </c>
      <c r="L3941" s="4">
        <v>4</v>
      </c>
      <c r="M3941" s="4">
        <v>4</v>
      </c>
      <c r="N3941" s="4">
        <v>5</v>
      </c>
      <c r="O3941" s="4">
        <v>5</v>
      </c>
      <c r="P3941" s="4">
        <v>5</v>
      </c>
      <c r="Q3941" s="9">
        <f t="shared" si="185"/>
        <v>2.9050925925925928E-3</v>
      </c>
      <c r="R3941" s="4">
        <f t="shared" si="183"/>
        <v>40702.504236111112</v>
      </c>
      <c r="S3941" s="4">
        <v>0.74605124799055478</v>
      </c>
      <c r="T3941" s="4" t="str">
        <f>VLOOKUP(E3941,Sheet2!$A$2:$E$137,5,FALSE)</f>
        <v>US</v>
      </c>
      <c r="U3941" s="4">
        <f>VLOOKUP($T3941,Sheet4!$H$1106:$M$1351,surveys!U$1+1,FALSE)</f>
        <v>0.42883768204388006</v>
      </c>
      <c r="V3941" s="4">
        <f>VLOOKUP($T3941,Sheet4!$H$1106:$M$1351,surveys!V$1+1,FALSE)</f>
        <v>0.62778475709586301</v>
      </c>
      <c r="W3941" s="4">
        <f>VLOOKUP($T3941,Sheet4!$H$1106:$M$1351,surveys!W$1+1,FALSE)</f>
        <v>0.76918600378409652</v>
      </c>
      <c r="X3941" s="4">
        <f>VLOOKUP($T3941,Sheet4!$H$1106:$M$1351,surveys!X$1+1,FALSE)</f>
        <v>0.88987045221102745</v>
      </c>
      <c r="Y3941" s="4">
        <f>VLOOKUP($T3941,Sheet4!$H$1106:$M$1351,surveys!Y$1+1,FALSE)</f>
        <v>1</v>
      </c>
      <c r="Z3941" s="4">
        <f t="shared" si="184"/>
        <v>3</v>
      </c>
      <c r="AA3941" s="4" t="str">
        <f>VLOOKUP(T3941&amp;"-"&amp;Z3941,Sheet4!$W$2:$AA$1100,3,FALSE)</f>
        <v>Chicago</v>
      </c>
      <c r="AB3941" s="4">
        <f>VLOOKUP(T3941&amp;"-"&amp;Z3941,Sheet4!$W$2:$AA$1100,4,FALSE)</f>
        <v>41.850029999999997</v>
      </c>
      <c r="AC3941" s="4">
        <f>VLOOKUP(T3941&amp;"-"&amp;Z3941,Sheet4!$W$2:$AA$1100,5,FALSE)</f>
        <v>-87.650049999999993</v>
      </c>
    </row>
    <row r="3942" spans="1:29">
      <c r="A3942" s="6">
        <v>40702</v>
      </c>
      <c r="B3942" s="7">
        <v>0.77402777777777787</v>
      </c>
      <c r="C3942" s="4" t="s">
        <v>1215</v>
      </c>
      <c r="D3942" s="4" t="s">
        <v>1214</v>
      </c>
      <c r="E3942" s="4" t="s">
        <v>66</v>
      </c>
      <c r="F3942" s="4">
        <v>4</v>
      </c>
      <c r="G3942" s="4">
        <v>4</v>
      </c>
      <c r="H3942" s="4">
        <v>5</v>
      </c>
      <c r="I3942" s="4">
        <v>5</v>
      </c>
      <c r="J3942" s="4">
        <v>5</v>
      </c>
      <c r="K3942" s="4">
        <v>4</v>
      </c>
      <c r="L3942" s="4">
        <v>5</v>
      </c>
      <c r="M3942" s="4">
        <v>5</v>
      </c>
      <c r="N3942" s="4">
        <v>5</v>
      </c>
      <c r="O3942" s="4">
        <v>5</v>
      </c>
      <c r="P3942" s="4">
        <v>4</v>
      </c>
      <c r="Q3942" s="9">
        <f t="shared" si="185"/>
        <v>5.229166666666666E-2</v>
      </c>
      <c r="R3942" s="4">
        <f t="shared" si="183"/>
        <v>40702.774027777778</v>
      </c>
      <c r="S3942" s="4">
        <v>0.9597948149276736</v>
      </c>
      <c r="T3942" s="4" t="str">
        <f>VLOOKUP(E3942,Sheet2!$A$2:$E$137,5,FALSE)</f>
        <v>IS</v>
      </c>
      <c r="U3942" s="4">
        <f>VLOOKUP($T3942,Sheet4!$H$1106:$M$1351,surveys!U$1+1,FALSE)</f>
        <v>0.60530343288340949</v>
      </c>
      <c r="V3942" s="4">
        <f>VLOOKUP($T3942,Sheet4!$H$1106:$M$1351,surveys!V$1+1,FALSE)</f>
        <v>0.74430332660218934</v>
      </c>
      <c r="W3942" s="4">
        <f>VLOOKUP($T3942,Sheet4!$H$1106:$M$1351,surveys!W$1+1,FALSE)</f>
        <v>0.86274843235200338</v>
      </c>
      <c r="X3942" s="4">
        <f>VLOOKUP($T3942,Sheet4!$H$1106:$M$1351,surveys!X$1+1,FALSE)</f>
        <v>0.95076522478478054</v>
      </c>
      <c r="Y3942" s="4">
        <f>VLOOKUP($T3942,Sheet4!$H$1106:$M$1351,surveys!Y$1+1,FALSE)</f>
        <v>1</v>
      </c>
      <c r="Z3942" s="4">
        <f t="shared" si="184"/>
        <v>5</v>
      </c>
      <c r="AA3942" s="4" t="str">
        <f>VLOOKUP(T3942&amp;"-"&amp;Z3942,Sheet4!$W$2:$AA$1100,3,FALSE)</f>
        <v>Gardabar</v>
      </c>
      <c r="AB3942" s="4">
        <f>VLOOKUP(T3942&amp;"-"&amp;Z3942,Sheet4!$W$2:$AA$1100,4,FALSE)</f>
        <v>64.088650000000001</v>
      </c>
      <c r="AC3942" s="4">
        <f>VLOOKUP(T3942&amp;"-"&amp;Z3942,Sheet4!$W$2:$AA$1100,5,FALSE)</f>
        <v>-21.922979999999999</v>
      </c>
    </row>
    <row r="3943" spans="1:29">
      <c r="A3943" s="6">
        <v>40702</v>
      </c>
      <c r="B3943" s="7">
        <v>0.53530092592592593</v>
      </c>
      <c r="C3943" s="4" t="s">
        <v>1213</v>
      </c>
      <c r="D3943" s="4" t="s">
        <v>1218</v>
      </c>
      <c r="E3943" s="4" t="s">
        <v>23</v>
      </c>
      <c r="F3943" s="4">
        <v>3</v>
      </c>
      <c r="G3943" s="4">
        <v>3</v>
      </c>
      <c r="H3943" s="4">
        <v>3</v>
      </c>
      <c r="I3943" s="4">
        <v>3</v>
      </c>
      <c r="J3943" s="4">
        <v>5</v>
      </c>
      <c r="K3943" s="4">
        <v>5</v>
      </c>
      <c r="L3943" s="4">
        <v>1</v>
      </c>
      <c r="M3943" s="4">
        <v>5</v>
      </c>
      <c r="N3943" s="4">
        <v>5</v>
      </c>
      <c r="O3943" s="4">
        <v>5</v>
      </c>
      <c r="P3943" s="4">
        <v>5</v>
      </c>
      <c r="Q3943" s="9">
        <f t="shared" si="185"/>
        <v>2.4606481481481479E-2</v>
      </c>
      <c r="R3943" s="4">
        <f t="shared" si="183"/>
        <v>40702.535300925927</v>
      </c>
      <c r="S3943" s="4">
        <v>0.69822649746835896</v>
      </c>
      <c r="T3943" s="4" t="str">
        <f>VLOOKUP(E3943,Sheet2!$A$2:$E$137,5,FALSE)</f>
        <v>CA</v>
      </c>
      <c r="U3943" s="4">
        <f>VLOOKUP($T3943,Sheet4!$H$1106:$M$1351,surveys!U$1+1,FALSE)</f>
        <v>0.39929817507859233</v>
      </c>
      <c r="V3943" s="4">
        <f>VLOOKUP($T3943,Sheet4!$H$1106:$M$1351,surveys!V$1+1,FALSE)</f>
        <v>0.68226808593455113</v>
      </c>
      <c r="W3943" s="4">
        <f>VLOOKUP($T3943,Sheet4!$H$1106:$M$1351,surveys!W$1+1,FALSE)</f>
        <v>0.8413893511967715</v>
      </c>
      <c r="X3943" s="4">
        <f>VLOOKUP($T3943,Sheet4!$H$1106:$M$1351,surveys!X$1+1,FALSE)</f>
        <v>0.92969032990429024</v>
      </c>
      <c r="Y3943" s="4">
        <f>VLOOKUP($T3943,Sheet4!$H$1106:$M$1351,surveys!Y$1+1,FALSE)</f>
        <v>1</v>
      </c>
      <c r="Z3943" s="4">
        <f t="shared" si="184"/>
        <v>3</v>
      </c>
      <c r="AA3943" s="4" t="str">
        <f>VLOOKUP(T3943&amp;"-"&amp;Z3943,Sheet4!$W$2:$AA$1100,3,FALSE)</f>
        <v>Vancouver</v>
      </c>
      <c r="AB3943" s="4">
        <f>VLOOKUP(T3943&amp;"-"&amp;Z3943,Sheet4!$W$2:$AA$1100,4,FALSE)</f>
        <v>49.249659999999999</v>
      </c>
      <c r="AC3943" s="4">
        <f>VLOOKUP(T3943&amp;"-"&amp;Z3943,Sheet4!$W$2:$AA$1100,5,FALSE)</f>
        <v>-123.11933999999999</v>
      </c>
    </row>
    <row r="3944" spans="1:29">
      <c r="A3944" s="6">
        <v>40702</v>
      </c>
      <c r="B3944" s="7">
        <v>0.73092592592592598</v>
      </c>
      <c r="C3944" s="4" t="s">
        <v>1213</v>
      </c>
      <c r="D3944" s="4" t="s">
        <v>1218</v>
      </c>
      <c r="E3944" s="4" t="s">
        <v>37</v>
      </c>
      <c r="F3944" s="4">
        <v>4</v>
      </c>
      <c r="G3944" s="4">
        <v>3</v>
      </c>
      <c r="H3944" s="4">
        <v>2</v>
      </c>
      <c r="I3944" s="4">
        <v>2</v>
      </c>
      <c r="J3944" s="4">
        <v>2</v>
      </c>
      <c r="K3944" s="4">
        <v>3</v>
      </c>
      <c r="L3944" s="4">
        <v>1</v>
      </c>
      <c r="M3944" s="4">
        <v>3</v>
      </c>
      <c r="N3944" s="4">
        <v>3</v>
      </c>
      <c r="O3944" s="4">
        <v>2</v>
      </c>
      <c r="P3944" s="4">
        <v>3</v>
      </c>
      <c r="Q3944" s="9">
        <f t="shared" si="185"/>
        <v>2.1134259259259259E-2</v>
      </c>
      <c r="R3944" s="4">
        <f t="shared" si="183"/>
        <v>40702.730925925927</v>
      </c>
      <c r="S3944" s="4">
        <v>0.45459788642727639</v>
      </c>
      <c r="T3944" s="4" t="str">
        <f>VLOOKUP(E3944,Sheet2!$A$2:$E$137,5,FALSE)</f>
        <v>PT</v>
      </c>
      <c r="U3944" s="4">
        <f>VLOOKUP($T3944,Sheet4!$H$1106:$M$1351,surveys!U$1+1,FALSE)</f>
        <v>0.43703858129282908</v>
      </c>
      <c r="V3944" s="4">
        <f>VLOOKUP($T3944,Sheet4!$H$1106:$M$1351,surveys!V$1+1,FALSE)</f>
        <v>0.64773543484664464</v>
      </c>
      <c r="W3944" s="4">
        <f>VLOOKUP($T3944,Sheet4!$H$1106:$M$1351,surveys!W$1+1,FALSE)</f>
        <v>0.79869631675299657</v>
      </c>
      <c r="X3944" s="4">
        <f>VLOOKUP($T3944,Sheet4!$H$1106:$M$1351,surveys!X$1+1,FALSE)</f>
        <v>0.90115606302176665</v>
      </c>
      <c r="Y3944" s="4">
        <f>VLOOKUP($T3944,Sheet4!$H$1106:$M$1351,surveys!Y$1+1,FALSE)</f>
        <v>1</v>
      </c>
      <c r="Z3944" s="4">
        <f t="shared" si="184"/>
        <v>2</v>
      </c>
      <c r="AA3944" s="4" t="str">
        <f>VLOOKUP(T3944&amp;"-"&amp;Z3944,Sheet4!$W$2:$AA$1100,3,FALSE)</f>
        <v>Porto</v>
      </c>
      <c r="AB3944" s="4">
        <f>VLOOKUP(T3944&amp;"-"&amp;Z3944,Sheet4!$W$2:$AA$1100,4,FALSE)</f>
        <v>41.149610000000003</v>
      </c>
      <c r="AC3944" s="4">
        <f>VLOOKUP(T3944&amp;"-"&amp;Z3944,Sheet4!$W$2:$AA$1100,5,FALSE)</f>
        <v>-8.6109899999999993</v>
      </c>
    </row>
    <row r="3945" spans="1:29">
      <c r="A3945" s="6">
        <v>40702</v>
      </c>
      <c r="B3945" s="7">
        <v>0.80975694444444446</v>
      </c>
      <c r="C3945" s="4" t="s">
        <v>1215</v>
      </c>
      <c r="D3945" s="4" t="s">
        <v>1217</v>
      </c>
      <c r="E3945" s="4" t="s">
        <v>890</v>
      </c>
      <c r="F3945" s="4">
        <v>1</v>
      </c>
      <c r="G3945" s="4">
        <v>1</v>
      </c>
      <c r="H3945" s="4">
        <v>1</v>
      </c>
      <c r="I3945" s="4">
        <v>4</v>
      </c>
      <c r="J3945" s="4">
        <v>1</v>
      </c>
      <c r="K3945" s="4">
        <v>5</v>
      </c>
      <c r="L3945" s="4">
        <v>1</v>
      </c>
      <c r="M3945" s="4">
        <v>1</v>
      </c>
      <c r="N3945" s="4">
        <v>1</v>
      </c>
      <c r="O3945" s="4">
        <v>1</v>
      </c>
      <c r="P3945" s="4">
        <v>5</v>
      </c>
      <c r="Q3945" s="9">
        <f t="shared" si="185"/>
        <v>6.7592592592592591E-3</v>
      </c>
      <c r="R3945" s="4">
        <f t="shared" si="183"/>
        <v>40702.809756944444</v>
      </c>
      <c r="S3945" s="4">
        <v>0.14231994775553325</v>
      </c>
      <c r="T3945" s="4" t="str">
        <f>VLOOKUP(E3945,Sheet2!$A$2:$E$137,5,FALSE)</f>
        <v>TT</v>
      </c>
      <c r="U3945" s="4">
        <f>VLOOKUP($T3945,Sheet4!$H$1106:$M$1351,surveys!U$1+1,FALSE)</f>
        <v>0.25614309644727895</v>
      </c>
      <c r="V3945" s="4">
        <f>VLOOKUP($T3945,Sheet4!$H$1106:$M$1351,surveys!V$1+1,FALSE)</f>
        <v>0.47030156155631442</v>
      </c>
      <c r="W3945" s="4">
        <f>VLOOKUP($T3945,Sheet4!$H$1106:$M$1351,surveys!W$1+1,FALSE)</f>
        <v>0.680809684611966</v>
      </c>
      <c r="X3945" s="4">
        <f>VLOOKUP($T3945,Sheet4!$H$1106:$M$1351,surveys!X$1+1,FALSE)</f>
        <v>0.86705309899226246</v>
      </c>
      <c r="Y3945" s="4">
        <f>VLOOKUP($T3945,Sheet4!$H$1106:$M$1351,surveys!Y$1+1,FALSE)</f>
        <v>1</v>
      </c>
      <c r="Z3945" s="4">
        <f t="shared" si="184"/>
        <v>1</v>
      </c>
      <c r="AA3945" s="4" t="str">
        <f>VLOOKUP(T3945&amp;"-"&amp;Z3945,Sheet4!$W$2:$AA$1100,3,FALSE)</f>
        <v>Chaguanas</v>
      </c>
      <c r="AB3945" s="4">
        <f>VLOOKUP(T3945&amp;"-"&amp;Z3945,Sheet4!$W$2:$AA$1100,4,FALSE)</f>
        <v>10.51667</v>
      </c>
      <c r="AC3945" s="4">
        <f>VLOOKUP(T3945&amp;"-"&amp;Z3945,Sheet4!$W$2:$AA$1100,5,FALSE)</f>
        <v>-61.416670000000003</v>
      </c>
    </row>
    <row r="3946" spans="1:29">
      <c r="A3946" s="6">
        <v>40702</v>
      </c>
      <c r="B3946" s="7">
        <v>0.82839120370370367</v>
      </c>
      <c r="C3946" s="4" t="s">
        <v>1213</v>
      </c>
      <c r="D3946" s="4" t="s">
        <v>1214</v>
      </c>
      <c r="E3946" s="4" t="s">
        <v>190</v>
      </c>
      <c r="F3946" s="4">
        <v>1</v>
      </c>
      <c r="G3946" s="4">
        <v>3</v>
      </c>
      <c r="H3946" s="4">
        <v>3</v>
      </c>
      <c r="I3946" s="4">
        <v>3</v>
      </c>
      <c r="J3946" s="4">
        <v>4</v>
      </c>
      <c r="K3946" s="4">
        <v>4</v>
      </c>
      <c r="L3946" s="4">
        <v>3</v>
      </c>
      <c r="M3946" s="4">
        <v>3</v>
      </c>
      <c r="N3946" s="4">
        <v>5</v>
      </c>
      <c r="O3946" s="4">
        <v>3</v>
      </c>
      <c r="P3946" s="4">
        <v>4</v>
      </c>
      <c r="Q3946" s="9">
        <f t="shared" si="185"/>
        <v>1.9490740740740743E-2</v>
      </c>
      <c r="R3946" s="4">
        <f t="shared" si="183"/>
        <v>40702.8283912037</v>
      </c>
      <c r="S3946" s="4">
        <v>0.78967076844783612</v>
      </c>
      <c r="T3946" s="4" t="str">
        <f>VLOOKUP(E3946,Sheet2!$A$2:$E$137,5,FALSE)</f>
        <v>MY</v>
      </c>
      <c r="U3946" s="4">
        <f>VLOOKUP($T3946,Sheet4!$H$1106:$M$1351,surveys!U$1+1,FALSE)</f>
        <v>0.3131393731074556</v>
      </c>
      <c r="V3946" s="4">
        <f>VLOOKUP($T3946,Sheet4!$H$1106:$M$1351,surveys!V$1+1,FALSE)</f>
        <v>0.50263437872855476</v>
      </c>
      <c r="W3946" s="4">
        <f>VLOOKUP($T3946,Sheet4!$H$1106:$M$1351,surveys!W$1+1,FALSE)</f>
        <v>0.68215871744177536</v>
      </c>
      <c r="X3946" s="4">
        <f>VLOOKUP($T3946,Sheet4!$H$1106:$M$1351,surveys!X$1+1,FALSE)</f>
        <v>0.85498899470625989</v>
      </c>
      <c r="Y3946" s="4">
        <f>VLOOKUP($T3946,Sheet4!$H$1106:$M$1351,surveys!Y$1+1,FALSE)</f>
        <v>1</v>
      </c>
      <c r="Z3946" s="4">
        <f t="shared" si="184"/>
        <v>4</v>
      </c>
      <c r="AA3946" s="4" t="str">
        <f>VLOOKUP(T3946&amp;"-"&amp;Z3946,Sheet4!$W$2:$AA$1100,3,FALSE)</f>
        <v>Johor Bahru</v>
      </c>
      <c r="AB3946" s="4">
        <f>VLOOKUP(T3946&amp;"-"&amp;Z3946,Sheet4!$W$2:$AA$1100,4,FALSE)</f>
        <v>1.4655</v>
      </c>
      <c r="AC3946" s="4">
        <f>VLOOKUP(T3946&amp;"-"&amp;Z3946,Sheet4!$W$2:$AA$1100,5,FALSE)</f>
        <v>103.7578</v>
      </c>
    </row>
    <row r="3947" spans="1:29">
      <c r="A3947" s="6">
        <v>40702</v>
      </c>
      <c r="B3947" s="7">
        <v>0.63841435185185191</v>
      </c>
      <c r="C3947" s="4" t="s">
        <v>1215</v>
      </c>
      <c r="D3947" s="4" t="s">
        <v>1219</v>
      </c>
      <c r="E3947" s="4" t="s">
        <v>15</v>
      </c>
      <c r="F3947" s="4">
        <v>3</v>
      </c>
      <c r="G3947" s="4">
        <v>3</v>
      </c>
      <c r="H3947" s="4">
        <v>4</v>
      </c>
      <c r="I3947" s="4">
        <v>5</v>
      </c>
      <c r="J3947" s="4">
        <v>5</v>
      </c>
      <c r="K3947" s="4">
        <v>3</v>
      </c>
      <c r="L3947" s="4">
        <v>2</v>
      </c>
      <c r="M3947" s="4">
        <v>5</v>
      </c>
      <c r="N3947" s="4">
        <v>5</v>
      </c>
      <c r="O3947" s="4">
        <v>3</v>
      </c>
      <c r="P3947" s="4">
        <v>5</v>
      </c>
      <c r="Q3947" s="9">
        <f t="shared" si="185"/>
        <v>2.6990740740740742E-2</v>
      </c>
      <c r="R3947" s="4">
        <f t="shared" si="183"/>
        <v>40702.638414351852</v>
      </c>
      <c r="S3947" s="4">
        <v>0.52245949411619996</v>
      </c>
      <c r="T3947" s="4" t="str">
        <f>VLOOKUP(E3947,Sheet2!$A$2:$E$137,5,FALSE)</f>
        <v>US</v>
      </c>
      <c r="U3947" s="4">
        <f>VLOOKUP($T3947,Sheet4!$H$1106:$M$1351,surveys!U$1+1,FALSE)</f>
        <v>0.42883768204388006</v>
      </c>
      <c r="V3947" s="4">
        <f>VLOOKUP($T3947,Sheet4!$H$1106:$M$1351,surveys!V$1+1,FALSE)</f>
        <v>0.62778475709586301</v>
      </c>
      <c r="W3947" s="4">
        <f>VLOOKUP($T3947,Sheet4!$H$1106:$M$1351,surveys!W$1+1,FALSE)</f>
        <v>0.76918600378409652</v>
      </c>
      <c r="X3947" s="4">
        <f>VLOOKUP($T3947,Sheet4!$H$1106:$M$1351,surveys!X$1+1,FALSE)</f>
        <v>0.88987045221102745</v>
      </c>
      <c r="Y3947" s="4">
        <f>VLOOKUP($T3947,Sheet4!$H$1106:$M$1351,surveys!Y$1+1,FALSE)</f>
        <v>1</v>
      </c>
      <c r="Z3947" s="4">
        <f t="shared" si="184"/>
        <v>2</v>
      </c>
      <c r="AA3947" s="4" t="str">
        <f>VLOOKUP(T3947&amp;"-"&amp;Z3947,Sheet4!$W$2:$AA$1100,3,FALSE)</f>
        <v>Los Angeles</v>
      </c>
      <c r="AB3947" s="4">
        <f>VLOOKUP(T3947&amp;"-"&amp;Z3947,Sheet4!$W$2:$AA$1100,4,FALSE)</f>
        <v>34.052230000000002</v>
      </c>
      <c r="AC3947" s="4">
        <f>VLOOKUP(T3947&amp;"-"&amp;Z3947,Sheet4!$W$2:$AA$1100,5,FALSE)</f>
        <v>-118.24368</v>
      </c>
    </row>
    <row r="3948" spans="1:29">
      <c r="A3948" s="6">
        <v>40702</v>
      </c>
      <c r="B3948" s="7">
        <v>0.61228009259259264</v>
      </c>
      <c r="C3948" s="4" t="s">
        <v>1213</v>
      </c>
      <c r="D3948" s="4" t="s">
        <v>1214</v>
      </c>
      <c r="E3948" s="4" t="s">
        <v>26</v>
      </c>
      <c r="F3948" s="4">
        <v>4</v>
      </c>
      <c r="G3948" s="4">
        <v>2</v>
      </c>
      <c r="H3948" s="4">
        <v>5</v>
      </c>
      <c r="I3948" s="4">
        <v>4</v>
      </c>
      <c r="J3948" s="4">
        <v>5</v>
      </c>
      <c r="K3948" s="4">
        <v>5</v>
      </c>
      <c r="L3948" s="4">
        <v>3</v>
      </c>
      <c r="M3948" s="4">
        <v>5</v>
      </c>
      <c r="N3948" s="4">
        <v>5</v>
      </c>
      <c r="O3948" s="4">
        <v>4</v>
      </c>
      <c r="P3948" s="4">
        <v>3</v>
      </c>
      <c r="Q3948" s="9">
        <f t="shared" si="185"/>
        <v>9.4097222222222238E-3</v>
      </c>
      <c r="R3948" s="4">
        <f t="shared" si="183"/>
        <v>40702.612280092595</v>
      </c>
      <c r="S3948" s="4">
        <v>2.229985242564414E-2</v>
      </c>
      <c r="T3948" s="4" t="str">
        <f>VLOOKUP(E3948,Sheet2!$A$2:$E$137,5,FALSE)</f>
        <v>DE</v>
      </c>
      <c r="U3948" s="4">
        <f>VLOOKUP($T3948,Sheet4!$H$1106:$M$1351,surveys!U$1+1,FALSE)</f>
        <v>0.42620281948941302</v>
      </c>
      <c r="V3948" s="4">
        <f>VLOOKUP($T3948,Sheet4!$H$1106:$M$1351,surveys!V$1+1,FALSE)</f>
        <v>0.64253089557903176</v>
      </c>
      <c r="W3948" s="4">
        <f>VLOOKUP($T3948,Sheet4!$H$1106:$M$1351,surveys!W$1+1,FALSE)</f>
        <v>0.79931043378760003</v>
      </c>
      <c r="X3948" s="4">
        <f>VLOOKUP($T3948,Sheet4!$H$1106:$M$1351,surveys!X$1+1,FALSE)</f>
        <v>0.91914675697020254</v>
      </c>
      <c r="Y3948" s="4">
        <f>VLOOKUP($T3948,Sheet4!$H$1106:$M$1351,surveys!Y$1+1,FALSE)</f>
        <v>1</v>
      </c>
      <c r="Z3948" s="4">
        <f t="shared" si="184"/>
        <v>1</v>
      </c>
      <c r="AA3948" s="4" t="str">
        <f>VLOOKUP(T3948&amp;"-"&amp;Z3948,Sheet4!$W$2:$AA$1100,3,FALSE)</f>
        <v>Berlin</v>
      </c>
      <c r="AB3948" s="4">
        <f>VLOOKUP(T3948&amp;"-"&amp;Z3948,Sheet4!$W$2:$AA$1100,4,FALSE)</f>
        <v>52.524369999999998</v>
      </c>
      <c r="AC3948" s="4">
        <f>VLOOKUP(T3948&amp;"-"&amp;Z3948,Sheet4!$W$2:$AA$1100,5,FALSE)</f>
        <v>13.41053</v>
      </c>
    </row>
    <row r="3949" spans="1:29">
      <c r="A3949" s="6">
        <v>40702</v>
      </c>
      <c r="B3949" s="7">
        <v>0.86853009259259262</v>
      </c>
      <c r="C3949" s="4" t="s">
        <v>1213</v>
      </c>
      <c r="D3949" s="4" t="s">
        <v>1218</v>
      </c>
      <c r="E3949" s="4" t="s">
        <v>21</v>
      </c>
      <c r="F3949" s="4">
        <v>2</v>
      </c>
      <c r="G3949" s="4">
        <v>2</v>
      </c>
      <c r="H3949" s="4">
        <v>3</v>
      </c>
      <c r="I3949" s="4">
        <v>3</v>
      </c>
      <c r="J3949" s="4">
        <v>3</v>
      </c>
      <c r="K3949" s="4">
        <v>3</v>
      </c>
      <c r="L3949" s="4">
        <v>1</v>
      </c>
      <c r="M3949" s="4">
        <v>2</v>
      </c>
      <c r="N3949" s="4">
        <v>4</v>
      </c>
      <c r="O3949" s="4">
        <v>1</v>
      </c>
      <c r="P3949" s="4">
        <v>3</v>
      </c>
      <c r="Q3949" s="9">
        <f t="shared" si="185"/>
        <v>4.8298611111111112E-2</v>
      </c>
      <c r="R3949" s="4">
        <f t="shared" si="183"/>
        <v>40702.868530092594</v>
      </c>
      <c r="S3949" s="4">
        <v>0.37075670977477215</v>
      </c>
      <c r="T3949" s="4" t="str">
        <f>VLOOKUP(E3949,Sheet2!$A$2:$E$137,5,FALSE)</f>
        <v>MX</v>
      </c>
      <c r="U3949" s="4">
        <f>VLOOKUP($T3949,Sheet4!$H$1106:$M$1351,surveys!U$1+1,FALSE)</f>
        <v>0.64192227588837014</v>
      </c>
      <c r="V3949" s="4">
        <f>VLOOKUP($T3949,Sheet4!$H$1106:$M$1351,surveys!V$1+1,FALSE)</f>
        <v>0.73699712700692854</v>
      </c>
      <c r="W3949" s="4">
        <f>VLOOKUP($T3949,Sheet4!$H$1106:$M$1351,surveys!W$1+1,FALSE)</f>
        <v>0.83130642446864456</v>
      </c>
      <c r="X3949" s="4">
        <f>VLOOKUP($T3949,Sheet4!$H$1106:$M$1351,surveys!X$1+1,FALSE)</f>
        <v>0.91696724211461977</v>
      </c>
      <c r="Y3949" s="4">
        <f>VLOOKUP($T3949,Sheet4!$H$1106:$M$1351,surveys!Y$1+1,FALSE)</f>
        <v>1</v>
      </c>
      <c r="Z3949" s="4">
        <f t="shared" si="184"/>
        <v>1</v>
      </c>
      <c r="AA3949" s="4" t="str">
        <f>VLOOKUP(T3949&amp;"-"&amp;Z3949,Sheet4!$W$2:$AA$1100,3,FALSE)</f>
        <v>Mexico City</v>
      </c>
      <c r="AB3949" s="4">
        <f>VLOOKUP(T3949&amp;"-"&amp;Z3949,Sheet4!$W$2:$AA$1100,4,FALSE)</f>
        <v>19.428470000000001</v>
      </c>
      <c r="AC3949" s="4">
        <f>VLOOKUP(T3949&amp;"-"&amp;Z3949,Sheet4!$W$2:$AA$1100,5,FALSE)</f>
        <v>-99.127660000000006</v>
      </c>
    </row>
    <row r="3950" spans="1:29">
      <c r="A3950" s="6">
        <v>40702</v>
      </c>
      <c r="B3950" s="7">
        <v>0.89348379629629626</v>
      </c>
      <c r="C3950" s="4" t="s">
        <v>1213</v>
      </c>
      <c r="D3950" s="4" t="s">
        <v>1214</v>
      </c>
      <c r="E3950" s="4" t="s">
        <v>63</v>
      </c>
      <c r="F3950" s="4">
        <v>5</v>
      </c>
      <c r="G3950" s="4">
        <v>5</v>
      </c>
      <c r="H3950" s="4">
        <v>4</v>
      </c>
      <c r="I3950" s="4">
        <v>2</v>
      </c>
      <c r="J3950" s="4">
        <v>5</v>
      </c>
      <c r="K3950" s="4">
        <v>5</v>
      </c>
      <c r="L3950" s="4">
        <v>2</v>
      </c>
      <c r="M3950" s="4">
        <v>5</v>
      </c>
      <c r="N3950" s="4">
        <v>5</v>
      </c>
      <c r="O3950" s="4">
        <v>4</v>
      </c>
      <c r="P3950" s="4">
        <v>5</v>
      </c>
      <c r="Q3950" s="9">
        <f t="shared" si="185"/>
        <v>6.5694444444444444E-2</v>
      </c>
      <c r="R3950" s="4">
        <f t="shared" si="183"/>
        <v>40702.893483796295</v>
      </c>
      <c r="S3950" s="4">
        <v>0.951824241005234</v>
      </c>
      <c r="T3950" s="4" t="str">
        <f>VLOOKUP(E3950,Sheet2!$A$2:$E$137,5,FALSE)</f>
        <v>IL</v>
      </c>
      <c r="U3950" s="4">
        <f>VLOOKUP($T3950,Sheet4!$H$1106:$M$1351,surveys!U$1+1,FALSE)</f>
        <v>0.38470739608051052</v>
      </c>
      <c r="V3950" s="4">
        <f>VLOOKUP($T3950,Sheet4!$H$1106:$M$1351,surveys!V$1+1,FALSE)</f>
        <v>0.60022974682589458</v>
      </c>
      <c r="W3950" s="4">
        <f>VLOOKUP($T3950,Sheet4!$H$1106:$M$1351,surveys!W$1+1,FALSE)</f>
        <v>0.74425255771149745</v>
      </c>
      <c r="X3950" s="4">
        <f>VLOOKUP($T3950,Sheet4!$H$1106:$M$1351,surveys!X$1+1,FALSE)</f>
        <v>0.87895402692736246</v>
      </c>
      <c r="Y3950" s="4">
        <f>VLOOKUP($T3950,Sheet4!$H$1106:$M$1351,surveys!Y$1+1,FALSE)</f>
        <v>1</v>
      </c>
      <c r="Z3950" s="4">
        <f t="shared" si="184"/>
        <v>5</v>
      </c>
      <c r="AA3950" s="4" t="str">
        <f>VLOOKUP(T3950&amp;"-"&amp;Z3950,Sheet4!$W$2:$AA$1100,3,FALSE)</f>
        <v>Ashdod</v>
      </c>
      <c r="AB3950" s="4">
        <f>VLOOKUP(T3950&amp;"-"&amp;Z3950,Sheet4!$W$2:$AA$1100,4,FALSE)</f>
        <v>31.816669999999998</v>
      </c>
      <c r="AC3950" s="4">
        <f>VLOOKUP(T3950&amp;"-"&amp;Z3950,Sheet4!$W$2:$AA$1100,5,FALSE)</f>
        <v>34.65</v>
      </c>
    </row>
    <row r="3951" spans="1:29">
      <c r="A3951" s="6">
        <v>40702</v>
      </c>
      <c r="B3951" s="7">
        <v>0.91728009259259258</v>
      </c>
      <c r="C3951" s="4" t="s">
        <v>1215</v>
      </c>
      <c r="D3951" s="4" t="s">
        <v>1214</v>
      </c>
      <c r="E3951" s="4" t="s">
        <v>15</v>
      </c>
      <c r="F3951" s="4">
        <v>5</v>
      </c>
      <c r="G3951" s="4">
        <v>5</v>
      </c>
      <c r="H3951" s="4">
        <v>5</v>
      </c>
      <c r="I3951" s="4">
        <v>3</v>
      </c>
      <c r="J3951" s="4">
        <v>4</v>
      </c>
      <c r="K3951" s="4">
        <v>5</v>
      </c>
      <c r="L3951" s="4">
        <v>4</v>
      </c>
      <c r="M3951" s="4">
        <v>5</v>
      </c>
      <c r="N3951" s="4">
        <v>5</v>
      </c>
      <c r="O3951" s="4">
        <v>4</v>
      </c>
      <c r="P3951" s="4">
        <v>3</v>
      </c>
      <c r="Q3951" s="9">
        <f t="shared" si="185"/>
        <v>1.2881944444444446E-2</v>
      </c>
      <c r="R3951" s="4">
        <f t="shared" si="183"/>
        <v>40702.917280092595</v>
      </c>
      <c r="S3951" s="4">
        <v>2.7940677685992732E-2</v>
      </c>
      <c r="T3951" s="4" t="str">
        <f>VLOOKUP(E3951,Sheet2!$A$2:$E$137,5,FALSE)</f>
        <v>US</v>
      </c>
      <c r="U3951" s="4">
        <f>VLOOKUP($T3951,Sheet4!$H$1106:$M$1351,surveys!U$1+1,FALSE)</f>
        <v>0.42883768204388006</v>
      </c>
      <c r="V3951" s="4">
        <f>VLOOKUP($T3951,Sheet4!$H$1106:$M$1351,surveys!V$1+1,FALSE)</f>
        <v>0.62778475709586301</v>
      </c>
      <c r="W3951" s="4">
        <f>VLOOKUP($T3951,Sheet4!$H$1106:$M$1351,surveys!W$1+1,FALSE)</f>
        <v>0.76918600378409652</v>
      </c>
      <c r="X3951" s="4">
        <f>VLOOKUP($T3951,Sheet4!$H$1106:$M$1351,surveys!X$1+1,FALSE)</f>
        <v>0.88987045221102745</v>
      </c>
      <c r="Y3951" s="4">
        <f>VLOOKUP($T3951,Sheet4!$H$1106:$M$1351,surveys!Y$1+1,FALSE)</f>
        <v>1</v>
      </c>
      <c r="Z3951" s="4">
        <f t="shared" si="184"/>
        <v>1</v>
      </c>
      <c r="AA3951" s="4" t="str">
        <f>VLOOKUP(T3951&amp;"-"&amp;Z3951,Sheet4!$W$2:$AA$1100,3,FALSE)</f>
        <v>New York City</v>
      </c>
      <c r="AB3951" s="4">
        <f>VLOOKUP(T3951&amp;"-"&amp;Z3951,Sheet4!$W$2:$AA$1100,4,FALSE)</f>
        <v>40.714269999999999</v>
      </c>
      <c r="AC3951" s="4">
        <f>VLOOKUP(T3951&amp;"-"&amp;Z3951,Sheet4!$W$2:$AA$1100,5,FALSE)</f>
        <v>-74.005970000000005</v>
      </c>
    </row>
    <row r="3952" spans="1:29">
      <c r="A3952" s="6">
        <v>40702</v>
      </c>
      <c r="B3952" s="7">
        <v>0.95888888888888879</v>
      </c>
      <c r="C3952" s="4" t="s">
        <v>1215</v>
      </c>
      <c r="D3952" s="4" t="s">
        <v>1216</v>
      </c>
      <c r="E3952" s="4" t="s">
        <v>231</v>
      </c>
      <c r="F3952" s="4">
        <v>3</v>
      </c>
      <c r="G3952" s="4">
        <v>4</v>
      </c>
      <c r="H3952" s="4">
        <v>4</v>
      </c>
      <c r="I3952" s="4">
        <v>5</v>
      </c>
      <c r="J3952" s="4">
        <v>5</v>
      </c>
      <c r="K3952" s="4">
        <v>5</v>
      </c>
      <c r="L3952" s="4">
        <v>1</v>
      </c>
      <c r="M3952" s="4">
        <v>3</v>
      </c>
      <c r="N3952" s="4">
        <v>4</v>
      </c>
      <c r="O3952" s="4">
        <v>3</v>
      </c>
      <c r="P3952" s="4">
        <v>5</v>
      </c>
      <c r="Q3952" s="9">
        <f t="shared" si="185"/>
        <v>4.130787037037037E-2</v>
      </c>
      <c r="R3952" s="4">
        <f t="shared" si="183"/>
        <v>40702.95888888889</v>
      </c>
      <c r="S3952" s="4">
        <v>0.63396242778757905</v>
      </c>
      <c r="T3952" s="4" t="str">
        <f>VLOOKUP(E3952,Sheet2!$A$2:$E$137,5,FALSE)</f>
        <v>ZA</v>
      </c>
      <c r="U3952" s="4">
        <f>VLOOKUP($T3952,Sheet4!$H$1106:$M$1351,surveys!U$1+1,FALSE)</f>
        <v>0.28865357167748229</v>
      </c>
      <c r="V3952" s="4">
        <f>VLOOKUP($T3952,Sheet4!$H$1106:$M$1351,surveys!V$1+1,FALSE)</f>
        <v>0.55097948435253852</v>
      </c>
      <c r="W3952" s="4">
        <f>VLOOKUP($T3952,Sheet4!$H$1106:$M$1351,surveys!W$1+1,FALSE)</f>
        <v>0.72134720429987298</v>
      </c>
      <c r="X3952" s="4">
        <f>VLOOKUP($T3952,Sheet4!$H$1106:$M$1351,surveys!X$1+1,FALSE)</f>
        <v>0.86385187256450935</v>
      </c>
      <c r="Y3952" s="4">
        <f>VLOOKUP($T3952,Sheet4!$H$1106:$M$1351,surveys!Y$1+1,FALSE)</f>
        <v>1</v>
      </c>
      <c r="Z3952" s="4">
        <f t="shared" si="184"/>
        <v>3</v>
      </c>
      <c r="AA3952" s="4" t="str">
        <f>VLOOKUP(T3952&amp;"-"&amp;Z3952,Sheet4!$W$2:$AA$1100,3,FALSE)</f>
        <v>Johannesburg</v>
      </c>
      <c r="AB3952" s="4">
        <f>VLOOKUP(T3952&amp;"-"&amp;Z3952,Sheet4!$W$2:$AA$1100,4,FALSE)</f>
        <v>-26.202269999999999</v>
      </c>
      <c r="AC3952" s="4">
        <f>VLOOKUP(T3952&amp;"-"&amp;Z3952,Sheet4!$W$2:$AA$1100,5,FALSE)</f>
        <v>28.04363</v>
      </c>
    </row>
    <row r="3953" spans="1:29">
      <c r="A3953" s="6">
        <v>40702</v>
      </c>
      <c r="B3953" s="7">
        <v>0.59038194444444447</v>
      </c>
      <c r="C3953" s="4" t="s">
        <v>1215</v>
      </c>
      <c r="D3953" s="4" t="s">
        <v>1216</v>
      </c>
      <c r="E3953" s="4" t="s">
        <v>23</v>
      </c>
      <c r="F3953" s="4">
        <v>2</v>
      </c>
      <c r="G3953" s="4">
        <v>3</v>
      </c>
      <c r="H3953" s="4">
        <v>3</v>
      </c>
      <c r="I3953" s="4">
        <v>4</v>
      </c>
      <c r="J3953" s="4">
        <v>4</v>
      </c>
      <c r="K3953" s="4">
        <v>4</v>
      </c>
      <c r="L3953" s="4">
        <v>1</v>
      </c>
      <c r="M3953" s="4">
        <v>3</v>
      </c>
      <c r="N3953" s="4">
        <v>5</v>
      </c>
      <c r="O3953" s="4">
        <v>4</v>
      </c>
      <c r="P3953" s="4">
        <v>5</v>
      </c>
      <c r="Q3953" s="9">
        <f t="shared" si="185"/>
        <v>6.3009259259259251E-2</v>
      </c>
      <c r="R3953" s="4">
        <f t="shared" si="183"/>
        <v>40702.590381944443</v>
      </c>
      <c r="S3953" s="4">
        <v>0.76906000580294642</v>
      </c>
      <c r="T3953" s="4" t="str">
        <f>VLOOKUP(E3953,Sheet2!$A$2:$E$137,5,FALSE)</f>
        <v>CA</v>
      </c>
      <c r="U3953" s="4">
        <f>VLOOKUP($T3953,Sheet4!$H$1106:$M$1351,surveys!U$1+1,FALSE)</f>
        <v>0.39929817507859233</v>
      </c>
      <c r="V3953" s="4">
        <f>VLOOKUP($T3953,Sheet4!$H$1106:$M$1351,surveys!V$1+1,FALSE)</f>
        <v>0.68226808593455113</v>
      </c>
      <c r="W3953" s="4">
        <f>VLOOKUP($T3953,Sheet4!$H$1106:$M$1351,surveys!W$1+1,FALSE)</f>
        <v>0.8413893511967715</v>
      </c>
      <c r="X3953" s="4">
        <f>VLOOKUP($T3953,Sheet4!$H$1106:$M$1351,surveys!X$1+1,FALSE)</f>
        <v>0.92969032990429024</v>
      </c>
      <c r="Y3953" s="4">
        <f>VLOOKUP($T3953,Sheet4!$H$1106:$M$1351,surveys!Y$1+1,FALSE)</f>
        <v>1</v>
      </c>
      <c r="Z3953" s="4">
        <f t="shared" si="184"/>
        <v>3</v>
      </c>
      <c r="AA3953" s="4" t="str">
        <f>VLOOKUP(T3953&amp;"-"&amp;Z3953,Sheet4!$W$2:$AA$1100,3,FALSE)</f>
        <v>Vancouver</v>
      </c>
      <c r="AB3953" s="4">
        <f>VLOOKUP(T3953&amp;"-"&amp;Z3953,Sheet4!$W$2:$AA$1100,4,FALSE)</f>
        <v>49.249659999999999</v>
      </c>
      <c r="AC3953" s="4">
        <f>VLOOKUP(T3953&amp;"-"&amp;Z3953,Sheet4!$W$2:$AA$1100,5,FALSE)</f>
        <v>-123.11933999999999</v>
      </c>
    </row>
    <row r="3954" spans="1:29">
      <c r="A3954" s="6">
        <v>40701</v>
      </c>
      <c r="B3954" s="7">
        <v>2.8668981481481479E-2</v>
      </c>
      <c r="C3954" s="4" t="s">
        <v>1215</v>
      </c>
      <c r="D3954" s="4" t="s">
        <v>1218</v>
      </c>
      <c r="E3954" s="4" t="s">
        <v>17</v>
      </c>
      <c r="F3954" s="4">
        <v>1</v>
      </c>
      <c r="G3954" s="4">
        <v>1</v>
      </c>
      <c r="H3954" s="4">
        <v>1</v>
      </c>
      <c r="I3954" s="4">
        <v>1</v>
      </c>
      <c r="J3954" s="4">
        <v>1</v>
      </c>
      <c r="K3954" s="4">
        <v>5</v>
      </c>
      <c r="L3954" s="4">
        <v>1</v>
      </c>
      <c r="M3954" s="4">
        <v>1</v>
      </c>
      <c r="N3954" s="4">
        <v>5</v>
      </c>
      <c r="O3954" s="4">
        <v>1</v>
      </c>
      <c r="P3954" s="4">
        <v>1</v>
      </c>
      <c r="Q3954" s="9">
        <f t="shared" si="185"/>
        <v>1.9618055555555555E-2</v>
      </c>
      <c r="R3954" s="4">
        <f t="shared" si="183"/>
        <v>40701.028668981482</v>
      </c>
      <c r="S3954" s="4">
        <v>0.89129625176718097</v>
      </c>
      <c r="T3954" s="4" t="str">
        <f>VLOOKUP(E3954,Sheet2!$A$2:$E$137,5,FALSE)</f>
        <v>AU</v>
      </c>
      <c r="U3954" s="4">
        <f>VLOOKUP($T3954,Sheet4!$H$1106:$M$1351,surveys!U$1+1,FALSE)</f>
        <v>0.37870730546462306</v>
      </c>
      <c r="V3954" s="4">
        <f>VLOOKUP($T3954,Sheet4!$H$1106:$M$1351,surveys!V$1+1,FALSE)</f>
        <v>0.70016181281367551</v>
      </c>
      <c r="W3954" s="4">
        <f>VLOOKUP($T3954,Sheet4!$H$1106:$M$1351,surveys!W$1+1,FALSE)</f>
        <v>0.82483308340835682</v>
      </c>
      <c r="X3954" s="4">
        <f>VLOOKUP($T3954,Sheet4!$H$1106:$M$1351,surveys!X$1+1,FALSE)</f>
        <v>0.91739988860880706</v>
      </c>
      <c r="Y3954" s="4">
        <f>VLOOKUP($T3954,Sheet4!$H$1106:$M$1351,surveys!Y$1+1,FALSE)</f>
        <v>1</v>
      </c>
      <c r="Z3954" s="4">
        <f t="shared" si="184"/>
        <v>4</v>
      </c>
      <c r="AA3954" s="4" t="str">
        <f>VLOOKUP(T3954&amp;"-"&amp;Z3954,Sheet4!$W$2:$AA$1100,3,FALSE)</f>
        <v>Adelaide</v>
      </c>
      <c r="AB3954" s="4">
        <f>VLOOKUP(T3954&amp;"-"&amp;Z3954,Sheet4!$W$2:$AA$1100,4,FALSE)</f>
        <v>-34.928660000000001</v>
      </c>
      <c r="AC3954" s="4">
        <f>VLOOKUP(T3954&amp;"-"&amp;Z3954,Sheet4!$W$2:$AA$1100,5,FALSE)</f>
        <v>138.59863000000001</v>
      </c>
    </row>
    <row r="3955" spans="1:29">
      <c r="A3955" s="6">
        <v>40701</v>
      </c>
      <c r="B3955" s="7">
        <v>6.744212962962963E-2</v>
      </c>
      <c r="C3955" s="4" t="s">
        <v>1213</v>
      </c>
      <c r="D3955" s="4" t="s">
        <v>1217</v>
      </c>
      <c r="E3955" s="4" t="s">
        <v>1222</v>
      </c>
      <c r="F3955" s="4">
        <v>1</v>
      </c>
      <c r="G3955" s="4">
        <v>1</v>
      </c>
      <c r="H3955" s="4">
        <v>1</v>
      </c>
      <c r="I3955" s="4">
        <v>5</v>
      </c>
      <c r="J3955" s="4">
        <v>1</v>
      </c>
      <c r="K3955" s="4">
        <v>1</v>
      </c>
      <c r="L3955" s="4">
        <v>1</v>
      </c>
      <c r="M3955" s="4">
        <v>1</v>
      </c>
      <c r="N3955" s="4">
        <v>1</v>
      </c>
      <c r="O3955" s="4">
        <v>1</v>
      </c>
      <c r="P3955" s="4">
        <v>1</v>
      </c>
      <c r="Q3955" s="9">
        <f t="shared" si="185"/>
        <v>4.763888888888889E-2</v>
      </c>
      <c r="R3955" s="4">
        <f t="shared" si="183"/>
        <v>40701.067442129628</v>
      </c>
      <c r="S3955" s="4">
        <v>0.59331785721449859</v>
      </c>
      <c r="T3955" s="4" t="str">
        <f>VLOOKUP(E3955,Sheet2!$A$2:$E$137,5,FALSE)</f>
        <v>KR</v>
      </c>
      <c r="U3955" s="4">
        <f>VLOOKUP($T3955,Sheet4!$H$1106:$M$1351,surveys!U$1+1,FALSE)</f>
        <v>0.50002406072811822</v>
      </c>
      <c r="V3955" s="4">
        <f>VLOOKUP($T3955,Sheet4!$H$1106:$M$1351,surveys!V$1+1,FALSE)</f>
        <v>0.67775239752110727</v>
      </c>
      <c r="W3955" s="4">
        <f>VLOOKUP($T3955,Sheet4!$H$1106:$M$1351,surveys!W$1+1,FALSE)</f>
        <v>0.80472346879555479</v>
      </c>
      <c r="X3955" s="4">
        <f>VLOOKUP($T3955,Sheet4!$H$1106:$M$1351,surveys!X$1+1,FALSE)</f>
        <v>0.92872511768015165</v>
      </c>
      <c r="Y3955" s="4">
        <f>VLOOKUP($T3955,Sheet4!$H$1106:$M$1351,surveys!Y$1+1,FALSE)</f>
        <v>1</v>
      </c>
      <c r="Z3955" s="4">
        <f t="shared" si="184"/>
        <v>2</v>
      </c>
      <c r="AA3955" s="4" t="str">
        <f>VLOOKUP(T3955&amp;"-"&amp;Z3955,Sheet4!$W$2:$AA$1100,3,FALSE)</f>
        <v>Busan</v>
      </c>
      <c r="AB3955" s="4">
        <f>VLOOKUP(T3955&amp;"-"&amp;Z3955,Sheet4!$W$2:$AA$1100,4,FALSE)</f>
        <v>35.102780000000003</v>
      </c>
      <c r="AC3955" s="4">
        <f>VLOOKUP(T3955&amp;"-"&amp;Z3955,Sheet4!$W$2:$AA$1100,5,FALSE)</f>
        <v>129.04028</v>
      </c>
    </row>
    <row r="3956" spans="1:29">
      <c r="A3956" s="6">
        <v>40701</v>
      </c>
      <c r="B3956" s="7">
        <v>6.8437499999999998E-2</v>
      </c>
      <c r="C3956" s="4" t="s">
        <v>1213</v>
      </c>
      <c r="D3956" s="4" t="s">
        <v>1216</v>
      </c>
      <c r="E3956" s="4" t="s">
        <v>17</v>
      </c>
      <c r="F3956" s="4">
        <v>5</v>
      </c>
      <c r="G3956" s="4">
        <v>5</v>
      </c>
      <c r="H3956" s="4">
        <v>5</v>
      </c>
      <c r="I3956" s="4">
        <v>5</v>
      </c>
      <c r="J3956" s="4">
        <v>5</v>
      </c>
      <c r="K3956" s="4">
        <v>5</v>
      </c>
      <c r="L3956" s="4">
        <v>5</v>
      </c>
      <c r="M3956" s="4">
        <v>5</v>
      </c>
      <c r="N3956" s="4">
        <v>5</v>
      </c>
      <c r="O3956" s="4">
        <v>5</v>
      </c>
      <c r="P3956" s="4">
        <v>5</v>
      </c>
      <c r="Q3956" s="9">
        <f t="shared" si="185"/>
        <v>4.8090277777777773E-2</v>
      </c>
      <c r="R3956" s="4">
        <f t="shared" si="183"/>
        <v>40701.068437499998</v>
      </c>
      <c r="S3956" s="4">
        <v>0.7724229355355412</v>
      </c>
      <c r="T3956" s="4" t="str">
        <f>VLOOKUP(E3956,Sheet2!$A$2:$E$137,5,FALSE)</f>
        <v>AU</v>
      </c>
      <c r="U3956" s="4">
        <f>VLOOKUP($T3956,Sheet4!$H$1106:$M$1351,surveys!U$1+1,FALSE)</f>
        <v>0.37870730546462306</v>
      </c>
      <c r="V3956" s="4">
        <f>VLOOKUP($T3956,Sheet4!$H$1106:$M$1351,surveys!V$1+1,FALSE)</f>
        <v>0.70016181281367551</v>
      </c>
      <c r="W3956" s="4">
        <f>VLOOKUP($T3956,Sheet4!$H$1106:$M$1351,surveys!W$1+1,FALSE)</f>
        <v>0.82483308340835682</v>
      </c>
      <c r="X3956" s="4">
        <f>VLOOKUP($T3956,Sheet4!$H$1106:$M$1351,surveys!X$1+1,FALSE)</f>
        <v>0.91739988860880706</v>
      </c>
      <c r="Y3956" s="4">
        <f>VLOOKUP($T3956,Sheet4!$H$1106:$M$1351,surveys!Y$1+1,FALSE)</f>
        <v>1</v>
      </c>
      <c r="Z3956" s="4">
        <f t="shared" si="184"/>
        <v>3</v>
      </c>
      <c r="AA3956" s="4" t="str">
        <f>VLOOKUP(T3956&amp;"-"&amp;Z3956,Sheet4!$W$2:$AA$1100,3,FALSE)</f>
        <v>Perth</v>
      </c>
      <c r="AB3956" s="4">
        <f>VLOOKUP(T3956&amp;"-"&amp;Z3956,Sheet4!$W$2:$AA$1100,4,FALSE)</f>
        <v>-31.95224</v>
      </c>
      <c r="AC3956" s="4">
        <f>VLOOKUP(T3956&amp;"-"&amp;Z3956,Sheet4!$W$2:$AA$1100,5,FALSE)</f>
        <v>115.8614</v>
      </c>
    </row>
    <row r="3957" spans="1:29">
      <c r="A3957" s="6">
        <v>40701</v>
      </c>
      <c r="B3957" s="7">
        <v>9.8402777777777783E-2</v>
      </c>
      <c r="C3957" s="4" t="s">
        <v>1215</v>
      </c>
      <c r="D3957" s="4" t="s">
        <v>1214</v>
      </c>
      <c r="E3957" s="4" t="s">
        <v>23</v>
      </c>
      <c r="F3957" s="4">
        <v>4</v>
      </c>
      <c r="G3957" s="4">
        <v>5</v>
      </c>
      <c r="H3957" s="4">
        <v>5</v>
      </c>
      <c r="I3957" s="4">
        <v>5</v>
      </c>
      <c r="J3957" s="4">
        <v>5</v>
      </c>
      <c r="K3957" s="4">
        <v>5</v>
      </c>
      <c r="L3957" s="4">
        <v>5</v>
      </c>
      <c r="M3957" s="4">
        <v>5</v>
      </c>
      <c r="N3957" s="4">
        <v>5</v>
      </c>
      <c r="O3957" s="4">
        <v>5</v>
      </c>
      <c r="P3957" s="4">
        <v>5</v>
      </c>
      <c r="Q3957" s="9">
        <f t="shared" si="185"/>
        <v>6.895833333333333E-2</v>
      </c>
      <c r="R3957" s="4">
        <f t="shared" si="183"/>
        <v>40701.098402777781</v>
      </c>
      <c r="S3957" s="4">
        <v>0.50891619240447916</v>
      </c>
      <c r="T3957" s="4" t="str">
        <f>VLOOKUP(E3957,Sheet2!$A$2:$E$137,5,FALSE)</f>
        <v>CA</v>
      </c>
      <c r="U3957" s="4">
        <f>VLOOKUP($T3957,Sheet4!$H$1106:$M$1351,surveys!U$1+1,FALSE)</f>
        <v>0.39929817507859233</v>
      </c>
      <c r="V3957" s="4">
        <f>VLOOKUP($T3957,Sheet4!$H$1106:$M$1351,surveys!V$1+1,FALSE)</f>
        <v>0.68226808593455113</v>
      </c>
      <c r="W3957" s="4">
        <f>VLOOKUP($T3957,Sheet4!$H$1106:$M$1351,surveys!W$1+1,FALSE)</f>
        <v>0.8413893511967715</v>
      </c>
      <c r="X3957" s="4">
        <f>VLOOKUP($T3957,Sheet4!$H$1106:$M$1351,surveys!X$1+1,FALSE)</f>
        <v>0.92969032990429024</v>
      </c>
      <c r="Y3957" s="4">
        <f>VLOOKUP($T3957,Sheet4!$H$1106:$M$1351,surveys!Y$1+1,FALSE)</f>
        <v>1</v>
      </c>
      <c r="Z3957" s="4">
        <f t="shared" si="184"/>
        <v>2</v>
      </c>
      <c r="AA3957" s="4" t="str">
        <f>VLOOKUP(T3957&amp;"-"&amp;Z3957,Sheet4!$W$2:$AA$1100,3,FALSE)</f>
        <v>Montreal</v>
      </c>
      <c r="AB3957" s="4">
        <f>VLOOKUP(T3957&amp;"-"&amp;Z3957,Sheet4!$W$2:$AA$1100,4,FALSE)</f>
        <v>45.508839999999999</v>
      </c>
      <c r="AC3957" s="4">
        <f>VLOOKUP(T3957&amp;"-"&amp;Z3957,Sheet4!$W$2:$AA$1100,5,FALSE)</f>
        <v>-73.587810000000005</v>
      </c>
    </row>
    <row r="3958" spans="1:29">
      <c r="A3958" s="6">
        <v>40701</v>
      </c>
      <c r="B3958" s="7">
        <v>0.11243055555555555</v>
      </c>
      <c r="C3958" s="4" t="s">
        <v>1213</v>
      </c>
      <c r="D3958" s="4" t="s">
        <v>1219</v>
      </c>
      <c r="E3958" s="4" t="s">
        <v>17</v>
      </c>
      <c r="F3958" s="4">
        <v>4</v>
      </c>
      <c r="G3958" s="4">
        <v>4</v>
      </c>
      <c r="H3958" s="4">
        <v>4</v>
      </c>
      <c r="I3958" s="4">
        <v>2</v>
      </c>
      <c r="J3958" s="4">
        <v>3</v>
      </c>
      <c r="K3958" s="4">
        <v>4</v>
      </c>
      <c r="L3958" s="4">
        <v>3</v>
      </c>
      <c r="M3958" s="4">
        <v>5</v>
      </c>
      <c r="N3958" s="4">
        <v>4</v>
      </c>
      <c r="O3958" s="4">
        <v>4</v>
      </c>
      <c r="P3958" s="4">
        <v>4</v>
      </c>
      <c r="Q3958" s="9">
        <f t="shared" si="185"/>
        <v>8.9814814814814809E-3</v>
      </c>
      <c r="R3958" s="4">
        <f t="shared" si="183"/>
        <v>40701.112430555557</v>
      </c>
      <c r="S3958" s="4">
        <v>0.68994533985923145</v>
      </c>
      <c r="T3958" s="4" t="str">
        <f>VLOOKUP(E3958,Sheet2!$A$2:$E$137,5,FALSE)</f>
        <v>AU</v>
      </c>
      <c r="U3958" s="4">
        <f>VLOOKUP($T3958,Sheet4!$H$1106:$M$1351,surveys!U$1+1,FALSE)</f>
        <v>0.37870730546462306</v>
      </c>
      <c r="V3958" s="4">
        <f>VLOOKUP($T3958,Sheet4!$H$1106:$M$1351,surveys!V$1+1,FALSE)</f>
        <v>0.70016181281367551</v>
      </c>
      <c r="W3958" s="4">
        <f>VLOOKUP($T3958,Sheet4!$H$1106:$M$1351,surveys!W$1+1,FALSE)</f>
        <v>0.82483308340835682</v>
      </c>
      <c r="X3958" s="4">
        <f>VLOOKUP($T3958,Sheet4!$H$1106:$M$1351,surveys!X$1+1,FALSE)</f>
        <v>0.91739988860880706</v>
      </c>
      <c r="Y3958" s="4">
        <f>VLOOKUP($T3958,Sheet4!$H$1106:$M$1351,surveys!Y$1+1,FALSE)</f>
        <v>1</v>
      </c>
      <c r="Z3958" s="4">
        <f t="shared" si="184"/>
        <v>2</v>
      </c>
      <c r="AA3958" s="4" t="str">
        <f>VLOOKUP(T3958&amp;"-"&amp;Z3958,Sheet4!$W$2:$AA$1100,3,FALSE)</f>
        <v>Melbourne</v>
      </c>
      <c r="AB3958" s="4">
        <f>VLOOKUP(T3958&amp;"-"&amp;Z3958,Sheet4!$W$2:$AA$1100,4,FALSE)</f>
        <v>-37.814</v>
      </c>
      <c r="AC3958" s="4">
        <f>VLOOKUP(T3958&amp;"-"&amp;Z3958,Sheet4!$W$2:$AA$1100,5,FALSE)</f>
        <v>144.96332000000001</v>
      </c>
    </row>
    <row r="3959" spans="1:29">
      <c r="A3959" s="6">
        <v>40701</v>
      </c>
      <c r="B3959" s="7">
        <v>0.24657407407407406</v>
      </c>
      <c r="C3959" s="4" t="s">
        <v>1213</v>
      </c>
      <c r="D3959" s="4" t="s">
        <v>1218</v>
      </c>
      <c r="E3959" s="4" t="s">
        <v>42</v>
      </c>
      <c r="F3959" s="4">
        <v>4</v>
      </c>
      <c r="G3959" s="4">
        <v>4</v>
      </c>
      <c r="H3959" s="4">
        <v>4</v>
      </c>
      <c r="I3959" s="4">
        <v>4</v>
      </c>
      <c r="J3959" s="4">
        <v>4</v>
      </c>
      <c r="K3959" s="4">
        <v>5</v>
      </c>
      <c r="L3959" s="4">
        <v>5</v>
      </c>
      <c r="M3959" s="4">
        <v>4</v>
      </c>
      <c r="N3959" s="4">
        <v>4</v>
      </c>
      <c r="O3959" s="4">
        <v>4</v>
      </c>
      <c r="P3959" s="4">
        <v>5</v>
      </c>
      <c r="Q3959" s="9">
        <f t="shared" si="185"/>
        <v>3.2800925925925928E-2</v>
      </c>
      <c r="R3959" s="4">
        <f t="shared" si="183"/>
        <v>40701.246574074074</v>
      </c>
      <c r="S3959" s="4">
        <v>0.83856967326292597</v>
      </c>
      <c r="T3959" s="4" t="str">
        <f>VLOOKUP(E3959,Sheet2!$A$2:$E$137,5,FALSE)</f>
        <v>SE</v>
      </c>
      <c r="U3959" s="4">
        <f>VLOOKUP($T3959,Sheet4!$H$1106:$M$1351,surveys!U$1+1,FALSE)</f>
        <v>0.55292840835143986</v>
      </c>
      <c r="V3959" s="4">
        <f>VLOOKUP($T3959,Sheet4!$H$1106:$M$1351,surveys!V$1+1,FALSE)</f>
        <v>0.77531759074415163</v>
      </c>
      <c r="W3959" s="4">
        <f>VLOOKUP($T3959,Sheet4!$H$1106:$M$1351,surveys!W$1+1,FALSE)</f>
        <v>0.89070599005150708</v>
      </c>
      <c r="X3959" s="4">
        <f>VLOOKUP($T3959,Sheet4!$H$1106:$M$1351,surveys!X$1+1,FALSE)</f>
        <v>0.9470590181653743</v>
      </c>
      <c r="Y3959" s="4">
        <f>VLOOKUP($T3959,Sheet4!$H$1106:$M$1351,surveys!Y$1+1,FALSE)</f>
        <v>1</v>
      </c>
      <c r="Z3959" s="4">
        <f t="shared" si="184"/>
        <v>3</v>
      </c>
      <c r="AA3959" s="4" t="str">
        <f>VLOOKUP(T3959&amp;"-"&amp;Z3959,Sheet4!$W$2:$AA$1100,3,FALSE)</f>
        <v>Malmoe</v>
      </c>
      <c r="AB3959" s="4">
        <f>VLOOKUP(T3959&amp;"-"&amp;Z3959,Sheet4!$W$2:$AA$1100,4,FALSE)</f>
        <v>55.605870000000003</v>
      </c>
      <c r="AC3959" s="4">
        <f>VLOOKUP(T3959&amp;"-"&amp;Z3959,Sheet4!$W$2:$AA$1100,5,FALSE)</f>
        <v>13.000730000000001</v>
      </c>
    </row>
    <row r="3960" spans="1:29">
      <c r="A3960" s="6">
        <v>40701</v>
      </c>
      <c r="B3960" s="7">
        <v>0.73162037037037031</v>
      </c>
      <c r="C3960" s="4" t="s">
        <v>1213</v>
      </c>
      <c r="D3960" s="4" t="s">
        <v>1214</v>
      </c>
      <c r="E3960" s="4" t="s">
        <v>44</v>
      </c>
      <c r="F3960" s="4">
        <v>1</v>
      </c>
      <c r="G3960" s="4">
        <v>1</v>
      </c>
      <c r="H3960" s="4">
        <v>1</v>
      </c>
      <c r="I3960" s="4">
        <v>1</v>
      </c>
      <c r="J3960" s="4">
        <v>1</v>
      </c>
      <c r="K3960" s="4">
        <v>1</v>
      </c>
      <c r="L3960" s="4">
        <v>1</v>
      </c>
      <c r="M3960" s="4">
        <v>1</v>
      </c>
      <c r="N3960" s="4">
        <v>1</v>
      </c>
      <c r="O3960" s="4">
        <v>1</v>
      </c>
      <c r="P3960" s="4">
        <v>1</v>
      </c>
      <c r="Q3960" s="9">
        <f t="shared" si="185"/>
        <v>2.1956018518518517E-2</v>
      </c>
      <c r="R3960" s="4">
        <f t="shared" si="183"/>
        <v>40701.731620370374</v>
      </c>
      <c r="S3960" s="4">
        <v>0.60377392521912499</v>
      </c>
      <c r="T3960" s="4" t="str">
        <f>VLOOKUP(E3960,Sheet2!$A$2:$E$137,5,FALSE)</f>
        <v>TR</v>
      </c>
      <c r="U3960" s="4">
        <f>VLOOKUP($T3960,Sheet4!$H$1106:$M$1351,surveys!U$1+1,FALSE)</f>
        <v>0.56282907227865631</v>
      </c>
      <c r="V3960" s="4">
        <f>VLOOKUP($T3960,Sheet4!$H$1106:$M$1351,surveys!V$1+1,FALSE)</f>
        <v>0.73998378440807921</v>
      </c>
      <c r="W3960" s="4">
        <f>VLOOKUP($T3960,Sheet4!$H$1106:$M$1351,surveys!W$1+1,FALSE)</f>
        <v>0.86593507285859772</v>
      </c>
      <c r="X3960" s="4">
        <f>VLOOKUP($T3960,Sheet4!$H$1106:$M$1351,surveys!X$1+1,FALSE)</f>
        <v>0.93709051462417825</v>
      </c>
      <c r="Y3960" s="4">
        <f>VLOOKUP($T3960,Sheet4!$H$1106:$M$1351,surveys!Y$1+1,FALSE)</f>
        <v>1</v>
      </c>
      <c r="Z3960" s="4">
        <f t="shared" si="184"/>
        <v>2</v>
      </c>
      <c r="AA3960" s="4" t="str">
        <f>VLOOKUP(T3960&amp;"-"&amp;Z3960,Sheet4!$W$2:$AA$1100,3,FALSE)</f>
        <v>Ankara</v>
      </c>
      <c r="AB3960" s="4">
        <f>VLOOKUP(T3960&amp;"-"&amp;Z3960,Sheet4!$W$2:$AA$1100,4,FALSE)</f>
        <v>39.919870000000003</v>
      </c>
      <c r="AC3960" s="4">
        <f>VLOOKUP(T3960&amp;"-"&amp;Z3960,Sheet4!$W$2:$AA$1100,5,FALSE)</f>
        <v>32.85427</v>
      </c>
    </row>
    <row r="3961" spans="1:29">
      <c r="A3961" s="6">
        <v>40701</v>
      </c>
      <c r="B3961" s="7">
        <v>0.28991898148148149</v>
      </c>
      <c r="C3961" s="4" t="s">
        <v>1215</v>
      </c>
      <c r="D3961" s="4" t="s">
        <v>1214</v>
      </c>
      <c r="E3961" s="4" t="s">
        <v>17</v>
      </c>
      <c r="F3961" s="4">
        <v>3</v>
      </c>
      <c r="G3961" s="4">
        <v>4</v>
      </c>
      <c r="H3961" s="4">
        <v>4</v>
      </c>
      <c r="I3961" s="4">
        <v>4</v>
      </c>
      <c r="J3961" s="4">
        <v>5</v>
      </c>
      <c r="K3961" s="4">
        <v>3</v>
      </c>
      <c r="L3961" s="4">
        <v>3</v>
      </c>
      <c r="M3961" s="4">
        <v>4</v>
      </c>
      <c r="N3961" s="4">
        <v>4</v>
      </c>
      <c r="O3961" s="4">
        <v>3</v>
      </c>
      <c r="P3961" s="4">
        <v>3</v>
      </c>
      <c r="Q3961" s="9">
        <f t="shared" si="185"/>
        <v>6.2743055555555552E-2</v>
      </c>
      <c r="R3961" s="4">
        <f t="shared" si="183"/>
        <v>40701.289918981478</v>
      </c>
      <c r="S3961" s="4">
        <v>0.8047849512160925</v>
      </c>
      <c r="T3961" s="4" t="str">
        <f>VLOOKUP(E3961,Sheet2!$A$2:$E$137,5,FALSE)</f>
        <v>AU</v>
      </c>
      <c r="U3961" s="4">
        <f>VLOOKUP($T3961,Sheet4!$H$1106:$M$1351,surveys!U$1+1,FALSE)</f>
        <v>0.37870730546462306</v>
      </c>
      <c r="V3961" s="4">
        <f>VLOOKUP($T3961,Sheet4!$H$1106:$M$1351,surveys!V$1+1,FALSE)</f>
        <v>0.70016181281367551</v>
      </c>
      <c r="W3961" s="4">
        <f>VLOOKUP($T3961,Sheet4!$H$1106:$M$1351,surveys!W$1+1,FALSE)</f>
        <v>0.82483308340835682</v>
      </c>
      <c r="X3961" s="4">
        <f>VLOOKUP($T3961,Sheet4!$H$1106:$M$1351,surveys!X$1+1,FALSE)</f>
        <v>0.91739988860880706</v>
      </c>
      <c r="Y3961" s="4">
        <f>VLOOKUP($T3961,Sheet4!$H$1106:$M$1351,surveys!Y$1+1,FALSE)</f>
        <v>1</v>
      </c>
      <c r="Z3961" s="4">
        <f t="shared" si="184"/>
        <v>3</v>
      </c>
      <c r="AA3961" s="4" t="str">
        <f>VLOOKUP(T3961&amp;"-"&amp;Z3961,Sheet4!$W$2:$AA$1100,3,FALSE)</f>
        <v>Perth</v>
      </c>
      <c r="AB3961" s="4">
        <f>VLOOKUP(T3961&amp;"-"&amp;Z3961,Sheet4!$W$2:$AA$1100,4,FALSE)</f>
        <v>-31.95224</v>
      </c>
      <c r="AC3961" s="4">
        <f>VLOOKUP(T3961&amp;"-"&amp;Z3961,Sheet4!$W$2:$AA$1100,5,FALSE)</f>
        <v>115.8614</v>
      </c>
    </row>
    <row r="3962" spans="1:29">
      <c r="A3962" s="6">
        <v>40701</v>
      </c>
      <c r="B3962" s="7">
        <v>0.32092592592592589</v>
      </c>
      <c r="C3962" s="4" t="s">
        <v>1213</v>
      </c>
      <c r="D3962" s="4" t="s">
        <v>1217</v>
      </c>
      <c r="E3962" s="4" t="s">
        <v>111</v>
      </c>
      <c r="F3962" s="4">
        <v>4</v>
      </c>
      <c r="G3962" s="4">
        <v>3</v>
      </c>
      <c r="H3962" s="4">
        <v>3</v>
      </c>
      <c r="I3962" s="4">
        <v>4</v>
      </c>
      <c r="J3962" s="4">
        <v>4</v>
      </c>
      <c r="K3962" s="4">
        <v>5</v>
      </c>
      <c r="L3962" s="4">
        <v>3</v>
      </c>
      <c r="M3962" s="4">
        <v>5</v>
      </c>
      <c r="N3962" s="4">
        <v>3</v>
      </c>
      <c r="O3962" s="4">
        <v>3</v>
      </c>
      <c r="P3962" s="4">
        <v>4</v>
      </c>
      <c r="Q3962" s="9">
        <f t="shared" si="185"/>
        <v>1.4189814814814815E-2</v>
      </c>
      <c r="R3962" s="4">
        <f t="shared" si="183"/>
        <v>40701.320925925924</v>
      </c>
      <c r="S3962" s="4">
        <v>0.66587765492406703</v>
      </c>
      <c r="T3962" s="4" t="str">
        <f>VLOOKUP(E3962,Sheet2!$A$2:$E$137,5,FALSE)</f>
        <v>LU</v>
      </c>
      <c r="U3962" s="4">
        <f>VLOOKUP($T3962,Sheet4!$H$1106:$M$1351,surveys!U$1+1,FALSE)</f>
        <v>0.55360713847397791</v>
      </c>
      <c r="V3962" s="4">
        <f>VLOOKUP($T3962,Sheet4!$H$1106:$M$1351,surveys!V$1+1,FALSE)</f>
        <v>0.75739439924341412</v>
      </c>
      <c r="W3962" s="4">
        <f>VLOOKUP($T3962,Sheet4!$H$1106:$M$1351,surveys!W$1+1,FALSE)</f>
        <v>0.88743619916688921</v>
      </c>
      <c r="X3962" s="4">
        <f>VLOOKUP($T3962,Sheet4!$H$1106:$M$1351,surveys!X$1+1,FALSE)</f>
        <v>0.94630983922551015</v>
      </c>
      <c r="Y3962" s="4">
        <f>VLOOKUP($T3962,Sheet4!$H$1106:$M$1351,surveys!Y$1+1,FALSE)</f>
        <v>1</v>
      </c>
      <c r="Z3962" s="4">
        <f t="shared" si="184"/>
        <v>2</v>
      </c>
      <c r="AA3962" s="4" t="str">
        <f>VLOOKUP(T3962&amp;"-"&amp;Z3962,Sheet4!$W$2:$AA$1100,3,FALSE)</f>
        <v>Esch-sur-Alzette</v>
      </c>
      <c r="AB3962" s="4">
        <f>VLOOKUP(T3962&amp;"-"&amp;Z3962,Sheet4!$W$2:$AA$1100,4,FALSE)</f>
        <v>49.495829999999998</v>
      </c>
      <c r="AC3962" s="4">
        <f>VLOOKUP(T3962&amp;"-"&amp;Z3962,Sheet4!$W$2:$AA$1100,5,FALSE)</f>
        <v>5.9805599999999997</v>
      </c>
    </row>
    <row r="3963" spans="1:29">
      <c r="A3963" s="6">
        <v>40701</v>
      </c>
      <c r="B3963" s="7">
        <v>0.32908564814814817</v>
      </c>
      <c r="C3963" s="4" t="s">
        <v>1213</v>
      </c>
      <c r="D3963" s="4" t="s">
        <v>1214</v>
      </c>
      <c r="E3963" s="4" t="s">
        <v>11</v>
      </c>
      <c r="F3963" s="4">
        <v>4</v>
      </c>
      <c r="G3963" s="4">
        <v>5</v>
      </c>
      <c r="H3963" s="4">
        <v>5</v>
      </c>
      <c r="I3963" s="4">
        <v>4</v>
      </c>
      <c r="J3963" s="4">
        <v>5</v>
      </c>
      <c r="K3963" s="4">
        <v>5</v>
      </c>
      <c r="L3963" s="4">
        <v>3</v>
      </c>
      <c r="M3963" s="4">
        <v>5</v>
      </c>
      <c r="N3963" s="4">
        <v>5</v>
      </c>
      <c r="O3963" s="4">
        <v>4</v>
      </c>
      <c r="P3963" s="4">
        <v>4</v>
      </c>
      <c r="Q3963" s="9">
        <f t="shared" si="185"/>
        <v>2.0694444444444446E-2</v>
      </c>
      <c r="R3963" s="4">
        <f t="shared" si="183"/>
        <v>40701.329085648147</v>
      </c>
      <c r="S3963" s="4">
        <v>0.16320707104554599</v>
      </c>
      <c r="T3963" s="4" t="str">
        <f>VLOOKUP(E3963,Sheet2!$A$2:$E$137,5,FALSE)</f>
        <v>FR</v>
      </c>
      <c r="U3963" s="4">
        <f>VLOOKUP($T3963,Sheet4!$H$1106:$M$1351,surveys!U$1+1,FALSE)</f>
        <v>0.51193913659220647</v>
      </c>
      <c r="V3963" s="4">
        <f>VLOOKUP($T3963,Sheet4!$H$1106:$M$1351,surveys!V$1+1,FALSE)</f>
        <v>0.70220575033861143</v>
      </c>
      <c r="W3963" s="4">
        <f>VLOOKUP($T3963,Sheet4!$H$1106:$M$1351,surveys!W$1+1,FALSE)</f>
        <v>0.81527182039156842</v>
      </c>
      <c r="X3963" s="4">
        <f>VLOOKUP($T3963,Sheet4!$H$1106:$M$1351,surveys!X$1+1,FALSE)</f>
        <v>0.91893911792009964</v>
      </c>
      <c r="Y3963" s="4">
        <f>VLOOKUP($T3963,Sheet4!$H$1106:$M$1351,surveys!Y$1+1,FALSE)</f>
        <v>1</v>
      </c>
      <c r="Z3963" s="4">
        <f t="shared" si="184"/>
        <v>1</v>
      </c>
      <c r="AA3963" s="4" t="str">
        <f>VLOOKUP(T3963&amp;"-"&amp;Z3963,Sheet4!$W$2:$AA$1100,3,FALSE)</f>
        <v>Paris</v>
      </c>
      <c r="AB3963" s="4">
        <f>VLOOKUP(T3963&amp;"-"&amp;Z3963,Sheet4!$W$2:$AA$1100,4,FALSE)</f>
        <v>48.853409999999997</v>
      </c>
      <c r="AC3963" s="4">
        <f>VLOOKUP(T3963&amp;"-"&amp;Z3963,Sheet4!$W$2:$AA$1100,5,FALSE)</f>
        <v>2.3488000000000002</v>
      </c>
    </row>
    <row r="3964" spans="1:29">
      <c r="A3964" s="6">
        <v>40701</v>
      </c>
      <c r="B3964" s="7">
        <v>0.35918981481481477</v>
      </c>
      <c r="C3964" s="4" t="s">
        <v>1215</v>
      </c>
      <c r="D3964" s="4" t="s">
        <v>1217</v>
      </c>
      <c r="E3964" s="4" t="s">
        <v>17</v>
      </c>
      <c r="F3964" s="4">
        <v>1</v>
      </c>
      <c r="G3964" s="4">
        <v>1</v>
      </c>
      <c r="H3964" s="4">
        <v>4</v>
      </c>
      <c r="I3964" s="4">
        <v>4</v>
      </c>
      <c r="J3964" s="4">
        <v>2</v>
      </c>
      <c r="K3964" s="4">
        <v>1</v>
      </c>
      <c r="L3964" s="4">
        <v>1</v>
      </c>
      <c r="M3964" s="4">
        <v>5</v>
      </c>
      <c r="N3964" s="4">
        <v>1</v>
      </c>
      <c r="O3964" s="4">
        <v>1</v>
      </c>
      <c r="P3964" s="4">
        <v>2</v>
      </c>
      <c r="Q3964" s="9">
        <f t="shared" si="185"/>
        <v>4.1145833333333333E-2</v>
      </c>
      <c r="R3964" s="4">
        <f t="shared" si="183"/>
        <v>40701.359189814815</v>
      </c>
      <c r="S3964" s="4">
        <v>0.90377700130872807</v>
      </c>
      <c r="T3964" s="4" t="str">
        <f>VLOOKUP(E3964,Sheet2!$A$2:$E$137,5,FALSE)</f>
        <v>AU</v>
      </c>
      <c r="U3964" s="4">
        <f>VLOOKUP($T3964,Sheet4!$H$1106:$M$1351,surveys!U$1+1,FALSE)</f>
        <v>0.37870730546462306</v>
      </c>
      <c r="V3964" s="4">
        <f>VLOOKUP($T3964,Sheet4!$H$1106:$M$1351,surveys!V$1+1,FALSE)</f>
        <v>0.70016181281367551</v>
      </c>
      <c r="W3964" s="4">
        <f>VLOOKUP($T3964,Sheet4!$H$1106:$M$1351,surveys!W$1+1,FALSE)</f>
        <v>0.82483308340835682</v>
      </c>
      <c r="X3964" s="4">
        <f>VLOOKUP($T3964,Sheet4!$H$1106:$M$1351,surveys!X$1+1,FALSE)</f>
        <v>0.91739988860880706</v>
      </c>
      <c r="Y3964" s="4">
        <f>VLOOKUP($T3964,Sheet4!$H$1106:$M$1351,surveys!Y$1+1,FALSE)</f>
        <v>1</v>
      </c>
      <c r="Z3964" s="4">
        <f t="shared" si="184"/>
        <v>4</v>
      </c>
      <c r="AA3964" s="4" t="str">
        <f>VLOOKUP(T3964&amp;"-"&amp;Z3964,Sheet4!$W$2:$AA$1100,3,FALSE)</f>
        <v>Adelaide</v>
      </c>
      <c r="AB3964" s="4">
        <f>VLOOKUP(T3964&amp;"-"&amp;Z3964,Sheet4!$W$2:$AA$1100,4,FALSE)</f>
        <v>-34.928660000000001</v>
      </c>
      <c r="AC3964" s="4">
        <f>VLOOKUP(T3964&amp;"-"&amp;Z3964,Sheet4!$W$2:$AA$1100,5,FALSE)</f>
        <v>138.59863000000001</v>
      </c>
    </row>
    <row r="3965" spans="1:29">
      <c r="A3965" s="6">
        <v>40701</v>
      </c>
      <c r="B3965" s="7">
        <v>0.38983796296296297</v>
      </c>
      <c r="C3965" s="4" t="s">
        <v>1213</v>
      </c>
      <c r="D3965" s="4" t="s">
        <v>1214</v>
      </c>
      <c r="E3965" s="4" t="s">
        <v>1226</v>
      </c>
      <c r="F3965" s="4">
        <v>5</v>
      </c>
      <c r="G3965" s="4">
        <v>3</v>
      </c>
      <c r="H3965" s="4">
        <v>3</v>
      </c>
      <c r="I3965" s="4">
        <v>5</v>
      </c>
      <c r="J3965" s="4">
        <v>3</v>
      </c>
      <c r="K3965" s="4">
        <v>5</v>
      </c>
      <c r="L3965" s="4">
        <v>5</v>
      </c>
      <c r="M3965" s="4">
        <v>5</v>
      </c>
      <c r="N3965" s="4">
        <v>5</v>
      </c>
      <c r="O3965" s="4">
        <v>5</v>
      </c>
      <c r="P3965" s="4">
        <v>5</v>
      </c>
      <c r="Q3965" s="9">
        <f t="shared" si="185"/>
        <v>6.2534722222222214E-2</v>
      </c>
      <c r="R3965" s="4">
        <f t="shared" si="183"/>
        <v>40701.389837962961</v>
      </c>
      <c r="S3965" s="4">
        <v>0.91892970327637702</v>
      </c>
      <c r="T3965" s="4" t="str">
        <f>VLOOKUP(E3965,Sheet2!$A$2:$E$137,5,FALSE)</f>
        <v>RU</v>
      </c>
      <c r="U3965" s="4">
        <f>VLOOKUP($T3965,Sheet4!$H$1106:$M$1351,surveys!U$1+1,FALSE)</f>
        <v>0.55637759571448886</v>
      </c>
      <c r="V3965" s="4">
        <f>VLOOKUP($T3965,Sheet4!$H$1106:$M$1351,surveys!V$1+1,FALSE)</f>
        <v>0.77288617345221833</v>
      </c>
      <c r="W3965" s="4">
        <f>VLOOKUP($T3965,Sheet4!$H$1106:$M$1351,surveys!W$1+1,FALSE)</f>
        <v>0.85494188709104557</v>
      </c>
      <c r="X3965" s="4">
        <f>VLOOKUP($T3965,Sheet4!$H$1106:$M$1351,surveys!X$1+1,FALSE)</f>
        <v>0.93099302085564761</v>
      </c>
      <c r="Y3965" s="4">
        <f>VLOOKUP($T3965,Sheet4!$H$1106:$M$1351,surveys!Y$1+1,FALSE)</f>
        <v>1</v>
      </c>
      <c r="Z3965" s="4">
        <f t="shared" si="184"/>
        <v>4</v>
      </c>
      <c r="AA3965" s="4" t="str">
        <f>VLOOKUP(T3965&amp;"-"&amp;Z3965,Sheet4!$W$2:$AA$1100,3,FALSE)</f>
        <v>Novosibirsk</v>
      </c>
      <c r="AB3965" s="4">
        <f>VLOOKUP(T3965&amp;"-"&amp;Z3965,Sheet4!$W$2:$AA$1100,4,FALSE)</f>
        <v>55.041499999999999</v>
      </c>
      <c r="AC3965" s="4">
        <f>VLOOKUP(T3965&amp;"-"&amp;Z3965,Sheet4!$W$2:$AA$1100,5,FALSE)</f>
        <v>82.934600000000003</v>
      </c>
    </row>
    <row r="3966" spans="1:29">
      <c r="A3966" s="6">
        <v>40701</v>
      </c>
      <c r="B3966" s="7">
        <v>0.41385416666666663</v>
      </c>
      <c r="C3966" s="4" t="s">
        <v>1213</v>
      </c>
      <c r="D3966" s="4" t="s">
        <v>1217</v>
      </c>
      <c r="E3966" s="4" t="s">
        <v>11</v>
      </c>
      <c r="F3966" s="4">
        <v>2</v>
      </c>
      <c r="G3966" s="4">
        <v>4</v>
      </c>
      <c r="H3966" s="4">
        <v>4</v>
      </c>
      <c r="I3966" s="4">
        <v>3</v>
      </c>
      <c r="J3966" s="4">
        <v>4</v>
      </c>
      <c r="K3966" s="4">
        <v>4</v>
      </c>
      <c r="L3966" s="4">
        <v>3</v>
      </c>
      <c r="M3966" s="4">
        <v>4</v>
      </c>
      <c r="N3966" s="4">
        <v>5</v>
      </c>
      <c r="O3966" s="4">
        <v>4</v>
      </c>
      <c r="P3966" s="4">
        <v>2</v>
      </c>
      <c r="Q3966" s="9">
        <f t="shared" si="185"/>
        <v>9.8032407407407408E-3</v>
      </c>
      <c r="R3966" s="4">
        <f t="shared" si="183"/>
        <v>40701.413854166669</v>
      </c>
      <c r="S3966" s="4">
        <v>0.36633108353575117</v>
      </c>
      <c r="T3966" s="4" t="str">
        <f>VLOOKUP(E3966,Sheet2!$A$2:$E$137,5,FALSE)</f>
        <v>FR</v>
      </c>
      <c r="U3966" s="4">
        <f>VLOOKUP($T3966,Sheet4!$H$1106:$M$1351,surveys!U$1+1,FALSE)</f>
        <v>0.51193913659220647</v>
      </c>
      <c r="V3966" s="4">
        <f>VLOOKUP($T3966,Sheet4!$H$1106:$M$1351,surveys!V$1+1,FALSE)</f>
        <v>0.70220575033861143</v>
      </c>
      <c r="W3966" s="4">
        <f>VLOOKUP($T3966,Sheet4!$H$1106:$M$1351,surveys!W$1+1,FALSE)</f>
        <v>0.81527182039156842</v>
      </c>
      <c r="X3966" s="4">
        <f>VLOOKUP($T3966,Sheet4!$H$1106:$M$1351,surveys!X$1+1,FALSE)</f>
        <v>0.91893911792009964</v>
      </c>
      <c r="Y3966" s="4">
        <f>VLOOKUP($T3966,Sheet4!$H$1106:$M$1351,surveys!Y$1+1,FALSE)</f>
        <v>1</v>
      </c>
      <c r="Z3966" s="4">
        <f t="shared" si="184"/>
        <v>1</v>
      </c>
      <c r="AA3966" s="4" t="str">
        <f>VLOOKUP(T3966&amp;"-"&amp;Z3966,Sheet4!$W$2:$AA$1100,3,FALSE)</f>
        <v>Paris</v>
      </c>
      <c r="AB3966" s="4">
        <f>VLOOKUP(T3966&amp;"-"&amp;Z3966,Sheet4!$W$2:$AA$1100,4,FALSE)</f>
        <v>48.853409999999997</v>
      </c>
      <c r="AC3966" s="4">
        <f>VLOOKUP(T3966&amp;"-"&amp;Z3966,Sheet4!$W$2:$AA$1100,5,FALSE)</f>
        <v>2.3488000000000002</v>
      </c>
    </row>
    <row r="3967" spans="1:29">
      <c r="A3967" s="6">
        <v>40701</v>
      </c>
      <c r="B3967" s="7">
        <v>0.43980324074074079</v>
      </c>
      <c r="C3967" s="4" t="s">
        <v>1215</v>
      </c>
      <c r="D3967" s="4" t="s">
        <v>1218</v>
      </c>
      <c r="E3967" s="4" t="s">
        <v>33</v>
      </c>
      <c r="F3967" s="4">
        <v>2</v>
      </c>
      <c r="G3967" s="4">
        <v>3</v>
      </c>
      <c r="H3967" s="4">
        <v>5</v>
      </c>
      <c r="I3967" s="4">
        <v>5</v>
      </c>
      <c r="J3967" s="4">
        <v>5</v>
      </c>
      <c r="K3967" s="4">
        <v>5</v>
      </c>
      <c r="L3967" s="4">
        <v>3</v>
      </c>
      <c r="M3967" s="4">
        <v>5</v>
      </c>
      <c r="N3967" s="4">
        <v>5</v>
      </c>
      <c r="O3967" s="4">
        <v>3</v>
      </c>
      <c r="P3967" s="4">
        <v>3</v>
      </c>
      <c r="Q3967" s="9">
        <f t="shared" si="185"/>
        <v>2.7557870370370368E-2</v>
      </c>
      <c r="R3967" s="4">
        <f t="shared" si="183"/>
        <v>40701.439803240741</v>
      </c>
      <c r="S3967" s="4">
        <v>0.31012854675618629</v>
      </c>
      <c r="T3967" s="4" t="str">
        <f>VLOOKUP(E3967,Sheet2!$A$2:$E$137,5,FALSE)</f>
        <v>IT</v>
      </c>
      <c r="U3967" s="4">
        <f>VLOOKUP($T3967,Sheet4!$H$1106:$M$1351,surveys!U$1+1,FALSE)</f>
        <v>0.40073733113706772</v>
      </c>
      <c r="V3967" s="4">
        <f>VLOOKUP($T3967,Sheet4!$H$1106:$M$1351,surveys!V$1+1,FALSE)</f>
        <v>0.60502083075372182</v>
      </c>
      <c r="W3967" s="4">
        <f>VLOOKUP($T3967,Sheet4!$H$1106:$M$1351,surveys!W$1+1,FALSE)</f>
        <v>0.75963680320784854</v>
      </c>
      <c r="X3967" s="4">
        <f>VLOOKUP($T3967,Sheet4!$H$1106:$M$1351,surveys!X$1+1,FALSE)</f>
        <v>0.89491209934724891</v>
      </c>
      <c r="Y3967" s="4">
        <f>VLOOKUP($T3967,Sheet4!$H$1106:$M$1351,surveys!Y$1+1,FALSE)</f>
        <v>1</v>
      </c>
      <c r="Z3967" s="4">
        <f t="shared" si="184"/>
        <v>1</v>
      </c>
      <c r="AA3967" s="4" t="str">
        <f>VLOOKUP(T3967&amp;"-"&amp;Z3967,Sheet4!$W$2:$AA$1100,3,FALSE)</f>
        <v>Roma</v>
      </c>
      <c r="AB3967" s="4">
        <f>VLOOKUP(T3967&amp;"-"&amp;Z3967,Sheet4!$W$2:$AA$1100,4,FALSE)</f>
        <v>41.894739999999999</v>
      </c>
      <c r="AC3967" s="4">
        <f>VLOOKUP(T3967&amp;"-"&amp;Z3967,Sheet4!$W$2:$AA$1100,5,FALSE)</f>
        <v>12.4839</v>
      </c>
    </row>
    <row r="3968" spans="1:29">
      <c r="A3968" s="6">
        <v>40701</v>
      </c>
      <c r="B3968" s="7">
        <v>0.44296296296296295</v>
      </c>
      <c r="C3968" s="4" t="s">
        <v>1213</v>
      </c>
      <c r="D3968" s="4" t="s">
        <v>1216</v>
      </c>
      <c r="E3968" s="4" t="s">
        <v>33</v>
      </c>
      <c r="F3968" s="4">
        <v>3</v>
      </c>
      <c r="G3968" s="4">
        <v>5</v>
      </c>
      <c r="H3968" s="4">
        <v>4</v>
      </c>
      <c r="I3968" s="4">
        <v>4</v>
      </c>
      <c r="J3968" s="4">
        <v>3</v>
      </c>
      <c r="K3968" s="4">
        <v>5</v>
      </c>
      <c r="L3968" s="4">
        <v>5</v>
      </c>
      <c r="M3968" s="4">
        <v>5</v>
      </c>
      <c r="N3968" s="4">
        <v>5</v>
      </c>
      <c r="O3968" s="4">
        <v>4</v>
      </c>
      <c r="P3968" s="4">
        <v>5</v>
      </c>
      <c r="Q3968" s="9">
        <f t="shared" si="185"/>
        <v>2.989583333333333E-2</v>
      </c>
      <c r="R3968" s="4">
        <f t="shared" si="183"/>
        <v>40701.442962962959</v>
      </c>
      <c r="S3968" s="4">
        <v>0.62054033338314207</v>
      </c>
      <c r="T3968" s="4" t="str">
        <f>VLOOKUP(E3968,Sheet2!$A$2:$E$137,5,FALSE)</f>
        <v>IT</v>
      </c>
      <c r="U3968" s="4">
        <f>VLOOKUP($T3968,Sheet4!$H$1106:$M$1351,surveys!U$1+1,FALSE)</f>
        <v>0.40073733113706772</v>
      </c>
      <c r="V3968" s="4">
        <f>VLOOKUP($T3968,Sheet4!$H$1106:$M$1351,surveys!V$1+1,FALSE)</f>
        <v>0.60502083075372182</v>
      </c>
      <c r="W3968" s="4">
        <f>VLOOKUP($T3968,Sheet4!$H$1106:$M$1351,surveys!W$1+1,FALSE)</f>
        <v>0.75963680320784854</v>
      </c>
      <c r="X3968" s="4">
        <f>VLOOKUP($T3968,Sheet4!$H$1106:$M$1351,surveys!X$1+1,FALSE)</f>
        <v>0.89491209934724891</v>
      </c>
      <c r="Y3968" s="4">
        <f>VLOOKUP($T3968,Sheet4!$H$1106:$M$1351,surveys!Y$1+1,FALSE)</f>
        <v>1</v>
      </c>
      <c r="Z3968" s="4">
        <f t="shared" si="184"/>
        <v>3</v>
      </c>
      <c r="AA3968" s="4" t="str">
        <f>VLOOKUP(T3968&amp;"-"&amp;Z3968,Sheet4!$W$2:$AA$1100,3,FALSE)</f>
        <v>Napoli</v>
      </c>
      <c r="AB3968" s="4">
        <f>VLOOKUP(T3968&amp;"-"&amp;Z3968,Sheet4!$W$2:$AA$1100,4,FALSE)</f>
        <v>40.833329999999997</v>
      </c>
      <c r="AC3968" s="4">
        <f>VLOOKUP(T3968&amp;"-"&amp;Z3968,Sheet4!$W$2:$AA$1100,5,FALSE)</f>
        <v>14.25</v>
      </c>
    </row>
    <row r="3969" spans="1:29">
      <c r="A3969" s="6">
        <v>40701</v>
      </c>
      <c r="B3969" s="7">
        <v>0.44615740740740745</v>
      </c>
      <c r="C3969" s="4" t="s">
        <v>1215</v>
      </c>
      <c r="D3969" s="4" t="s">
        <v>1214</v>
      </c>
      <c r="E3969" s="4" t="s">
        <v>31</v>
      </c>
      <c r="F3969" s="4">
        <v>1</v>
      </c>
      <c r="G3969" s="4">
        <v>1</v>
      </c>
      <c r="H3969" s="4">
        <v>1</v>
      </c>
      <c r="I3969" s="4">
        <v>1</v>
      </c>
      <c r="J3969" s="4">
        <v>1</v>
      </c>
      <c r="K3969" s="4">
        <v>1</v>
      </c>
      <c r="L3969" s="4">
        <v>1</v>
      </c>
      <c r="M3969" s="4">
        <v>1</v>
      </c>
      <c r="N3969" s="4">
        <v>1</v>
      </c>
      <c r="O3969" s="4">
        <v>1</v>
      </c>
      <c r="P3969" s="4">
        <v>1</v>
      </c>
      <c r="Q3969" s="9">
        <f t="shared" si="185"/>
        <v>3.2025462962962964E-2</v>
      </c>
      <c r="R3969" s="4">
        <f t="shared" si="183"/>
        <v>40701.446157407408</v>
      </c>
      <c r="S3969" s="4">
        <v>0.89670419108171551</v>
      </c>
      <c r="T3969" s="4" t="str">
        <f>VLOOKUP(E3969,Sheet2!$A$2:$E$137,5,FALSE)</f>
        <v>ES</v>
      </c>
      <c r="U3969" s="4">
        <f>VLOOKUP($T3969,Sheet4!$H$1106:$M$1351,surveys!U$1+1,FALSE)</f>
        <v>0.46058089642806016</v>
      </c>
      <c r="V3969" s="4">
        <f>VLOOKUP($T3969,Sheet4!$H$1106:$M$1351,surveys!V$1+1,FALSE)</f>
        <v>0.68996105930901486</v>
      </c>
      <c r="W3969" s="4">
        <f>VLOOKUP($T3969,Sheet4!$H$1106:$M$1351,surveys!W$1+1,FALSE)</f>
        <v>0.80513768719908241</v>
      </c>
      <c r="X3969" s="4">
        <f>VLOOKUP($T3969,Sheet4!$H$1106:$M$1351,surveys!X$1+1,FALSE)</f>
        <v>0.90461214064594464</v>
      </c>
      <c r="Y3969" s="4">
        <f>VLOOKUP($T3969,Sheet4!$H$1106:$M$1351,surveys!Y$1+1,FALSE)</f>
        <v>1</v>
      </c>
      <c r="Z3969" s="4">
        <f t="shared" si="184"/>
        <v>4</v>
      </c>
      <c r="AA3969" s="4" t="str">
        <f>VLOOKUP(T3969&amp;"-"&amp;Z3969,Sheet4!$W$2:$AA$1100,3,FALSE)</f>
        <v>Sevilla</v>
      </c>
      <c r="AB3969" s="4">
        <f>VLOOKUP(T3969&amp;"-"&amp;Z3969,Sheet4!$W$2:$AA$1100,4,FALSE)</f>
        <v>37.38241</v>
      </c>
      <c r="AC3969" s="4">
        <f>VLOOKUP(T3969&amp;"-"&amp;Z3969,Sheet4!$W$2:$AA$1100,5,FALSE)</f>
        <v>-5.9761300000000004</v>
      </c>
    </row>
    <row r="3970" spans="1:29">
      <c r="A3970" s="6">
        <v>40701</v>
      </c>
      <c r="B3970" s="7">
        <v>0.45686342592592594</v>
      </c>
      <c r="C3970" s="4" t="s">
        <v>1215</v>
      </c>
      <c r="D3970" s="4" t="s">
        <v>1214</v>
      </c>
      <c r="E3970" s="4" t="s">
        <v>11</v>
      </c>
      <c r="F3970" s="4">
        <v>3</v>
      </c>
      <c r="G3970" s="4">
        <v>2</v>
      </c>
      <c r="H3970" s="4">
        <v>4</v>
      </c>
      <c r="I3970" s="4">
        <v>3</v>
      </c>
      <c r="J3970" s="4">
        <v>5</v>
      </c>
      <c r="K3970" s="4">
        <v>5</v>
      </c>
      <c r="L3970" s="4">
        <v>5</v>
      </c>
      <c r="M3970" s="4">
        <v>5</v>
      </c>
      <c r="N3970" s="4">
        <v>5</v>
      </c>
      <c r="O3970" s="4">
        <v>5</v>
      </c>
      <c r="P3970" s="4">
        <v>5</v>
      </c>
      <c r="Q3970" s="9">
        <f t="shared" si="185"/>
        <v>3.9189814814814809E-2</v>
      </c>
      <c r="R3970" s="4">
        <f t="shared" ref="R3970:R4033" si="186">VALUE(A3970+B3970)</f>
        <v>40701.456863425927</v>
      </c>
      <c r="S3970" s="4">
        <v>5.428085487457901E-2</v>
      </c>
      <c r="T3970" s="4" t="str">
        <f>VLOOKUP(E3970,Sheet2!$A$2:$E$137,5,FALSE)</f>
        <v>FR</v>
      </c>
      <c r="U3970" s="4">
        <f>VLOOKUP($T3970,Sheet4!$H$1106:$M$1351,surveys!U$1+1,FALSE)</f>
        <v>0.51193913659220647</v>
      </c>
      <c r="V3970" s="4">
        <f>VLOOKUP($T3970,Sheet4!$H$1106:$M$1351,surveys!V$1+1,FALSE)</f>
        <v>0.70220575033861143</v>
      </c>
      <c r="W3970" s="4">
        <f>VLOOKUP($T3970,Sheet4!$H$1106:$M$1351,surveys!W$1+1,FALSE)</f>
        <v>0.81527182039156842</v>
      </c>
      <c r="X3970" s="4">
        <f>VLOOKUP($T3970,Sheet4!$H$1106:$M$1351,surveys!X$1+1,FALSE)</f>
        <v>0.91893911792009964</v>
      </c>
      <c r="Y3970" s="4">
        <f>VLOOKUP($T3970,Sheet4!$H$1106:$M$1351,surveys!Y$1+1,FALSE)</f>
        <v>1</v>
      </c>
      <c r="Z3970" s="4">
        <f t="shared" si="184"/>
        <v>1</v>
      </c>
      <c r="AA3970" s="4" t="str">
        <f>VLOOKUP(T3970&amp;"-"&amp;Z3970,Sheet4!$W$2:$AA$1100,3,FALSE)</f>
        <v>Paris</v>
      </c>
      <c r="AB3970" s="4">
        <f>VLOOKUP(T3970&amp;"-"&amp;Z3970,Sheet4!$W$2:$AA$1100,4,FALSE)</f>
        <v>48.853409999999997</v>
      </c>
      <c r="AC3970" s="4">
        <f>VLOOKUP(T3970&amp;"-"&amp;Z3970,Sheet4!$W$2:$AA$1100,5,FALSE)</f>
        <v>2.3488000000000002</v>
      </c>
    </row>
    <row r="3971" spans="1:29">
      <c r="A3971" s="6">
        <v>40701</v>
      </c>
      <c r="B3971" s="7">
        <v>0.47740740740740745</v>
      </c>
      <c r="C3971" s="4" t="s">
        <v>1215</v>
      </c>
      <c r="D3971" s="4" t="s">
        <v>1217</v>
      </c>
      <c r="E3971" s="4" t="s">
        <v>52</v>
      </c>
      <c r="F3971" s="4">
        <v>1</v>
      </c>
      <c r="G3971" s="4">
        <v>1</v>
      </c>
      <c r="H3971" s="4">
        <v>1</v>
      </c>
      <c r="I3971" s="4">
        <v>1</v>
      </c>
      <c r="J3971" s="4">
        <v>1</v>
      </c>
      <c r="K3971" s="4">
        <v>1</v>
      </c>
      <c r="L3971" s="4">
        <v>1</v>
      </c>
      <c r="M3971" s="4">
        <v>1</v>
      </c>
      <c r="N3971" s="4">
        <v>1</v>
      </c>
      <c r="O3971" s="4">
        <v>1</v>
      </c>
      <c r="P3971" s="4">
        <v>1</v>
      </c>
      <c r="Q3971" s="9">
        <f t="shared" si="185"/>
        <v>5.3553240740740742E-2</v>
      </c>
      <c r="R3971" s="4">
        <f t="shared" si="186"/>
        <v>40701.477407407408</v>
      </c>
      <c r="S3971" s="4">
        <v>0.45075882744084539</v>
      </c>
      <c r="T3971" s="4" t="str">
        <f>VLOOKUP(E3971,Sheet2!$A$2:$E$137,5,FALSE)</f>
        <v>BE</v>
      </c>
      <c r="U3971" s="4">
        <f>VLOOKUP($T3971,Sheet4!$H$1106:$M$1351,surveys!U$1+1,FALSE)</f>
        <v>0.48686007828770372</v>
      </c>
      <c r="V3971" s="4">
        <f>VLOOKUP($T3971,Sheet4!$H$1106:$M$1351,surveys!V$1+1,FALSE)</f>
        <v>0.70654198731133389</v>
      </c>
      <c r="W3971" s="4">
        <f>VLOOKUP($T3971,Sheet4!$H$1106:$M$1351,surveys!W$1+1,FALSE)</f>
        <v>0.81714283803198118</v>
      </c>
      <c r="X3971" s="4">
        <f>VLOOKUP($T3971,Sheet4!$H$1106:$M$1351,surveys!X$1+1,FALSE)</f>
        <v>0.91276028415961608</v>
      </c>
      <c r="Y3971" s="4">
        <f>VLOOKUP($T3971,Sheet4!$H$1106:$M$1351,surveys!Y$1+1,FALSE)</f>
        <v>1</v>
      </c>
      <c r="Z3971" s="4">
        <f t="shared" ref="Z3971:Z4034" si="187">IF(S3971&lt;U3971,1,IF(S3971&lt;V3971,2,IF(S3971&lt;W3971,3,IF(S3971&lt;X3971,4,5))))</f>
        <v>1</v>
      </c>
      <c r="AA3971" s="4" t="str">
        <f>VLOOKUP(T3971&amp;"-"&amp;Z3971,Sheet4!$W$2:$AA$1100,3,FALSE)</f>
        <v>Brussels</v>
      </c>
      <c r="AB3971" s="4">
        <f>VLOOKUP(T3971&amp;"-"&amp;Z3971,Sheet4!$W$2:$AA$1100,4,FALSE)</f>
        <v>50.850450000000002</v>
      </c>
      <c r="AC3971" s="4">
        <f>VLOOKUP(T3971&amp;"-"&amp;Z3971,Sheet4!$W$2:$AA$1100,5,FALSE)</f>
        <v>4.3487799999999996</v>
      </c>
    </row>
    <row r="3972" spans="1:29">
      <c r="A3972" s="6">
        <v>40701</v>
      </c>
      <c r="B3972" s="7">
        <v>0.49778935185185186</v>
      </c>
      <c r="C3972" s="4" t="s">
        <v>1213</v>
      </c>
      <c r="D3972" s="4" t="s">
        <v>1214</v>
      </c>
      <c r="E3972" s="4" t="s">
        <v>111</v>
      </c>
      <c r="F3972" s="4">
        <v>1</v>
      </c>
      <c r="G3972" s="4">
        <v>5</v>
      </c>
      <c r="H3972" s="4">
        <v>1</v>
      </c>
      <c r="I3972" s="4">
        <v>1</v>
      </c>
      <c r="J3972" s="4">
        <v>1</v>
      </c>
      <c r="K3972" s="4">
        <v>1</v>
      </c>
      <c r="L3972" s="4">
        <v>1</v>
      </c>
      <c r="M3972" s="4">
        <v>1</v>
      </c>
      <c r="N3972" s="4">
        <v>1</v>
      </c>
      <c r="O3972" s="4">
        <v>1</v>
      </c>
      <c r="P3972" s="4">
        <v>1</v>
      </c>
      <c r="Q3972" s="9">
        <f t="shared" si="185"/>
        <v>6.7962962962962961E-2</v>
      </c>
      <c r="R3972" s="4">
        <f t="shared" si="186"/>
        <v>40701.497789351852</v>
      </c>
      <c r="S3972" s="4">
        <v>0.72580576056779256</v>
      </c>
      <c r="T3972" s="4" t="str">
        <f>VLOOKUP(E3972,Sheet2!$A$2:$E$137,5,FALSE)</f>
        <v>LU</v>
      </c>
      <c r="U3972" s="4">
        <f>VLOOKUP($T3972,Sheet4!$H$1106:$M$1351,surveys!U$1+1,FALSE)</f>
        <v>0.55360713847397791</v>
      </c>
      <c r="V3972" s="4">
        <f>VLOOKUP($T3972,Sheet4!$H$1106:$M$1351,surveys!V$1+1,FALSE)</f>
        <v>0.75739439924341412</v>
      </c>
      <c r="W3972" s="4">
        <f>VLOOKUP($T3972,Sheet4!$H$1106:$M$1351,surveys!W$1+1,FALSE)</f>
        <v>0.88743619916688921</v>
      </c>
      <c r="X3972" s="4">
        <f>VLOOKUP($T3972,Sheet4!$H$1106:$M$1351,surveys!X$1+1,FALSE)</f>
        <v>0.94630983922551015</v>
      </c>
      <c r="Y3972" s="4">
        <f>VLOOKUP($T3972,Sheet4!$H$1106:$M$1351,surveys!Y$1+1,FALSE)</f>
        <v>1</v>
      </c>
      <c r="Z3972" s="4">
        <f t="shared" si="187"/>
        <v>2</v>
      </c>
      <c r="AA3972" s="4" t="str">
        <f>VLOOKUP(T3972&amp;"-"&amp;Z3972,Sheet4!$W$2:$AA$1100,3,FALSE)</f>
        <v>Esch-sur-Alzette</v>
      </c>
      <c r="AB3972" s="4">
        <f>VLOOKUP(T3972&amp;"-"&amp;Z3972,Sheet4!$W$2:$AA$1100,4,FALSE)</f>
        <v>49.495829999999998</v>
      </c>
      <c r="AC3972" s="4">
        <f>VLOOKUP(T3972&amp;"-"&amp;Z3972,Sheet4!$W$2:$AA$1100,5,FALSE)</f>
        <v>5.9805599999999997</v>
      </c>
    </row>
    <row r="3973" spans="1:29">
      <c r="A3973" s="6">
        <v>40701</v>
      </c>
      <c r="B3973" s="7">
        <v>0.53348379629629628</v>
      </c>
      <c r="C3973" s="4" t="s">
        <v>1215</v>
      </c>
      <c r="D3973" s="4" t="s">
        <v>1214</v>
      </c>
      <c r="E3973" s="4" t="s">
        <v>11</v>
      </c>
      <c r="F3973" s="4">
        <v>5</v>
      </c>
      <c r="G3973" s="4">
        <v>5</v>
      </c>
      <c r="H3973" s="4">
        <v>1</v>
      </c>
      <c r="I3973" s="4">
        <v>4</v>
      </c>
      <c r="J3973" s="4">
        <v>4</v>
      </c>
      <c r="K3973" s="4">
        <v>4</v>
      </c>
      <c r="L3973" s="4">
        <v>4</v>
      </c>
      <c r="M3973" s="4">
        <v>4</v>
      </c>
      <c r="N3973" s="4">
        <v>5</v>
      </c>
      <c r="O3973" s="4">
        <v>4</v>
      </c>
      <c r="P3973" s="4">
        <v>2</v>
      </c>
      <c r="Q3973" s="9">
        <f t="shared" ref="Q3973:Q4036" si="188">TIME(VALUE(MID(B3973,1,2)),VALUE(MID(B3973,4,2)),VALUE(RIGHT(B3973,2)))</f>
        <v>2.4027777777777776E-2</v>
      </c>
      <c r="R3973" s="4">
        <f t="shared" si="186"/>
        <v>40701.533483796295</v>
      </c>
      <c r="S3973" s="4">
        <v>0.55311484450937698</v>
      </c>
      <c r="T3973" s="4" t="str">
        <f>VLOOKUP(E3973,Sheet2!$A$2:$E$137,5,FALSE)</f>
        <v>FR</v>
      </c>
      <c r="U3973" s="4">
        <f>VLOOKUP($T3973,Sheet4!$H$1106:$M$1351,surveys!U$1+1,FALSE)</f>
        <v>0.51193913659220647</v>
      </c>
      <c r="V3973" s="4">
        <f>VLOOKUP($T3973,Sheet4!$H$1106:$M$1351,surveys!V$1+1,FALSE)</f>
        <v>0.70220575033861143</v>
      </c>
      <c r="W3973" s="4">
        <f>VLOOKUP($T3973,Sheet4!$H$1106:$M$1351,surveys!W$1+1,FALSE)</f>
        <v>0.81527182039156842</v>
      </c>
      <c r="X3973" s="4">
        <f>VLOOKUP($T3973,Sheet4!$H$1106:$M$1351,surveys!X$1+1,FALSE)</f>
        <v>0.91893911792009964</v>
      </c>
      <c r="Y3973" s="4">
        <f>VLOOKUP($T3973,Sheet4!$H$1106:$M$1351,surveys!Y$1+1,FALSE)</f>
        <v>1</v>
      </c>
      <c r="Z3973" s="4">
        <f t="shared" si="187"/>
        <v>2</v>
      </c>
      <c r="AA3973" s="4" t="str">
        <f>VLOOKUP(T3973&amp;"-"&amp;Z3973,Sheet4!$W$2:$AA$1100,3,FALSE)</f>
        <v>Marseille</v>
      </c>
      <c r="AB3973" s="4">
        <f>VLOOKUP(T3973&amp;"-"&amp;Z3973,Sheet4!$W$2:$AA$1100,4,FALSE)</f>
        <v>43.296950000000002</v>
      </c>
      <c r="AC3973" s="4">
        <f>VLOOKUP(T3973&amp;"-"&amp;Z3973,Sheet4!$W$2:$AA$1100,5,FALSE)</f>
        <v>5.3810700000000002</v>
      </c>
    </row>
    <row r="3974" spans="1:29">
      <c r="A3974" s="6">
        <v>40701</v>
      </c>
      <c r="B3974" s="7">
        <v>0.4682175925925926</v>
      </c>
      <c r="C3974" s="4" t="s">
        <v>1213</v>
      </c>
      <c r="D3974" s="4" t="s">
        <v>1216</v>
      </c>
      <c r="E3974" s="4" t="s">
        <v>37</v>
      </c>
      <c r="F3974" s="4">
        <v>3</v>
      </c>
      <c r="G3974" s="4">
        <v>5</v>
      </c>
      <c r="H3974" s="4">
        <v>4</v>
      </c>
      <c r="I3974" s="4">
        <v>4</v>
      </c>
      <c r="J3974" s="4">
        <v>5</v>
      </c>
      <c r="K3974" s="4">
        <v>5</v>
      </c>
      <c r="L3974" s="4">
        <v>5</v>
      </c>
      <c r="M3974" s="4">
        <v>5</v>
      </c>
      <c r="N3974" s="4">
        <v>5</v>
      </c>
      <c r="O3974" s="4">
        <v>5</v>
      </c>
      <c r="P3974" s="4">
        <v>5</v>
      </c>
      <c r="Q3974" s="9">
        <f t="shared" si="188"/>
        <v>4.8298611111111112E-2</v>
      </c>
      <c r="R3974" s="4">
        <f t="shared" si="186"/>
        <v>40701.468217592592</v>
      </c>
      <c r="S3974" s="4">
        <v>0.5994028395280302</v>
      </c>
      <c r="T3974" s="4" t="str">
        <f>VLOOKUP(E3974,Sheet2!$A$2:$E$137,5,FALSE)</f>
        <v>PT</v>
      </c>
      <c r="U3974" s="4">
        <f>VLOOKUP($T3974,Sheet4!$H$1106:$M$1351,surveys!U$1+1,FALSE)</f>
        <v>0.43703858129282908</v>
      </c>
      <c r="V3974" s="4">
        <f>VLOOKUP($T3974,Sheet4!$H$1106:$M$1351,surveys!V$1+1,FALSE)</f>
        <v>0.64773543484664464</v>
      </c>
      <c r="W3974" s="4">
        <f>VLOOKUP($T3974,Sheet4!$H$1106:$M$1351,surveys!W$1+1,FALSE)</f>
        <v>0.79869631675299657</v>
      </c>
      <c r="X3974" s="4">
        <f>VLOOKUP($T3974,Sheet4!$H$1106:$M$1351,surveys!X$1+1,FALSE)</f>
        <v>0.90115606302176665</v>
      </c>
      <c r="Y3974" s="4">
        <f>VLOOKUP($T3974,Sheet4!$H$1106:$M$1351,surveys!Y$1+1,FALSE)</f>
        <v>1</v>
      </c>
      <c r="Z3974" s="4">
        <f t="shared" si="187"/>
        <v>2</v>
      </c>
      <c r="AA3974" s="4" t="str">
        <f>VLOOKUP(T3974&amp;"-"&amp;Z3974,Sheet4!$W$2:$AA$1100,3,FALSE)</f>
        <v>Porto</v>
      </c>
      <c r="AB3974" s="4">
        <f>VLOOKUP(T3974&amp;"-"&amp;Z3974,Sheet4!$W$2:$AA$1100,4,FALSE)</f>
        <v>41.149610000000003</v>
      </c>
      <c r="AC3974" s="4">
        <f>VLOOKUP(T3974&amp;"-"&amp;Z3974,Sheet4!$W$2:$AA$1100,5,FALSE)</f>
        <v>-8.6109899999999993</v>
      </c>
    </row>
    <row r="3975" spans="1:29">
      <c r="A3975" s="6">
        <v>40701</v>
      </c>
      <c r="B3975" s="7">
        <v>0.74575231481481474</v>
      </c>
      <c r="C3975" s="4" t="s">
        <v>1213</v>
      </c>
      <c r="D3975" s="4" t="s">
        <v>1216</v>
      </c>
      <c r="E3975" s="4" t="s">
        <v>28</v>
      </c>
      <c r="F3975" s="4">
        <v>3</v>
      </c>
      <c r="G3975" s="4">
        <v>5</v>
      </c>
      <c r="H3975" s="4">
        <v>4</v>
      </c>
      <c r="I3975" s="4">
        <v>2</v>
      </c>
      <c r="J3975" s="4">
        <v>5</v>
      </c>
      <c r="K3975" s="4">
        <v>3</v>
      </c>
      <c r="L3975" s="4">
        <v>3</v>
      </c>
      <c r="M3975" s="4">
        <v>4</v>
      </c>
      <c r="N3975" s="4">
        <v>5</v>
      </c>
      <c r="O3975" s="4">
        <v>4</v>
      </c>
      <c r="P3975" s="4">
        <v>3</v>
      </c>
      <c r="Q3975" s="9">
        <f t="shared" si="188"/>
        <v>3.142361111111111E-2</v>
      </c>
      <c r="R3975" s="4">
        <f t="shared" si="186"/>
        <v>40701.745752314811</v>
      </c>
      <c r="S3975" s="4">
        <v>0.65169785003397163</v>
      </c>
      <c r="T3975" s="4" t="str">
        <f>VLOOKUP(E3975,Sheet2!$A$2:$E$137,5,FALSE)</f>
        <v>AT</v>
      </c>
      <c r="U3975" s="4">
        <f>VLOOKUP($T3975,Sheet4!$H$1106:$M$1351,surveys!U$1+1,FALSE)</f>
        <v>0.71742534648291634</v>
      </c>
      <c r="V3975" s="4">
        <f>VLOOKUP($T3975,Sheet4!$H$1106:$M$1351,surveys!V$1+1,FALSE)</f>
        <v>0.81172349908300157</v>
      </c>
      <c r="W3975" s="4">
        <f>VLOOKUP($T3975,Sheet4!$H$1106:$M$1351,surveys!W$1+1,FALSE)</f>
        <v>0.88856220405379505</v>
      </c>
      <c r="X3975" s="4">
        <f>VLOOKUP($T3975,Sheet4!$H$1106:$M$1351,surveys!X$1+1,FALSE)</f>
        <v>0.95229784043038701</v>
      </c>
      <c r="Y3975" s="4">
        <f>VLOOKUP($T3975,Sheet4!$H$1106:$M$1351,surveys!Y$1+1,FALSE)</f>
        <v>1</v>
      </c>
      <c r="Z3975" s="4">
        <f t="shared" si="187"/>
        <v>1</v>
      </c>
      <c r="AA3975" s="4" t="str">
        <f>VLOOKUP(T3975&amp;"-"&amp;Z3975,Sheet4!$W$2:$AA$1100,3,FALSE)</f>
        <v>Vienna</v>
      </c>
      <c r="AB3975" s="4">
        <f>VLOOKUP(T3975&amp;"-"&amp;Z3975,Sheet4!$W$2:$AA$1100,4,FALSE)</f>
        <v>48.208489999999998</v>
      </c>
      <c r="AC3975" s="4">
        <f>VLOOKUP(T3975&amp;"-"&amp;Z3975,Sheet4!$W$2:$AA$1100,5,FALSE)</f>
        <v>16.37208</v>
      </c>
    </row>
    <row r="3976" spans="1:29">
      <c r="A3976" s="6">
        <v>40701</v>
      </c>
      <c r="B3976" s="7">
        <v>0.58090277777777777</v>
      </c>
      <c r="C3976" s="4" t="s">
        <v>1215</v>
      </c>
      <c r="D3976" s="4" t="s">
        <v>1214</v>
      </c>
      <c r="E3976" s="4" t="s">
        <v>33</v>
      </c>
      <c r="F3976" s="4">
        <v>3</v>
      </c>
      <c r="G3976" s="4">
        <v>2</v>
      </c>
      <c r="H3976" s="4">
        <v>1</v>
      </c>
      <c r="I3976" s="4">
        <v>3</v>
      </c>
      <c r="J3976" s="4">
        <v>5</v>
      </c>
      <c r="K3976" s="4">
        <v>4</v>
      </c>
      <c r="L3976" s="4">
        <v>3</v>
      </c>
      <c r="M3976" s="4">
        <v>5</v>
      </c>
      <c r="N3976" s="4">
        <v>3</v>
      </c>
      <c r="O3976" s="4">
        <v>1</v>
      </c>
      <c r="P3976" s="4">
        <v>5</v>
      </c>
      <c r="Q3976" s="9">
        <f t="shared" si="188"/>
        <v>5.6458333333333333E-2</v>
      </c>
      <c r="R3976" s="4">
        <f t="shared" si="186"/>
        <v>40701.58090277778</v>
      </c>
      <c r="S3976" s="4">
        <v>0.26339992261450762</v>
      </c>
      <c r="T3976" s="4" t="str">
        <f>VLOOKUP(E3976,Sheet2!$A$2:$E$137,5,FALSE)</f>
        <v>IT</v>
      </c>
      <c r="U3976" s="4">
        <f>VLOOKUP($T3976,Sheet4!$H$1106:$M$1351,surveys!U$1+1,FALSE)</f>
        <v>0.40073733113706772</v>
      </c>
      <c r="V3976" s="4">
        <f>VLOOKUP($T3976,Sheet4!$H$1106:$M$1351,surveys!V$1+1,FALSE)</f>
        <v>0.60502083075372182</v>
      </c>
      <c r="W3976" s="4">
        <f>VLOOKUP($T3976,Sheet4!$H$1106:$M$1351,surveys!W$1+1,FALSE)</f>
        <v>0.75963680320784854</v>
      </c>
      <c r="X3976" s="4">
        <f>VLOOKUP($T3976,Sheet4!$H$1106:$M$1351,surveys!X$1+1,FALSE)</f>
        <v>0.89491209934724891</v>
      </c>
      <c r="Y3976" s="4">
        <f>VLOOKUP($T3976,Sheet4!$H$1106:$M$1351,surveys!Y$1+1,FALSE)</f>
        <v>1</v>
      </c>
      <c r="Z3976" s="4">
        <f t="shared" si="187"/>
        <v>1</v>
      </c>
      <c r="AA3976" s="4" t="str">
        <f>VLOOKUP(T3976&amp;"-"&amp;Z3976,Sheet4!$W$2:$AA$1100,3,FALSE)</f>
        <v>Roma</v>
      </c>
      <c r="AB3976" s="4">
        <f>VLOOKUP(T3976&amp;"-"&amp;Z3976,Sheet4!$W$2:$AA$1100,4,FALSE)</f>
        <v>41.894739999999999</v>
      </c>
      <c r="AC3976" s="4">
        <f>VLOOKUP(T3976&amp;"-"&amp;Z3976,Sheet4!$W$2:$AA$1100,5,FALSE)</f>
        <v>12.4839</v>
      </c>
    </row>
    <row r="3977" spans="1:29">
      <c r="A3977" s="6">
        <v>40701</v>
      </c>
      <c r="B3977" s="7">
        <v>0.5836689814814815</v>
      </c>
      <c r="C3977" s="4" t="s">
        <v>1215</v>
      </c>
      <c r="D3977" s="4" t="s">
        <v>1214</v>
      </c>
      <c r="E3977" s="4" t="s">
        <v>26</v>
      </c>
      <c r="F3977" s="4">
        <v>1</v>
      </c>
      <c r="G3977" s="4">
        <v>1</v>
      </c>
      <c r="H3977" s="4">
        <v>1</v>
      </c>
      <c r="I3977" s="4">
        <v>1</v>
      </c>
      <c r="J3977" s="4">
        <v>1</v>
      </c>
      <c r="K3977" s="4">
        <v>1</v>
      </c>
      <c r="L3977" s="4">
        <v>1</v>
      </c>
      <c r="M3977" s="4">
        <v>1</v>
      </c>
      <c r="N3977" s="4">
        <v>1</v>
      </c>
      <c r="O3977" s="4">
        <v>1</v>
      </c>
      <c r="P3977" s="4">
        <v>1</v>
      </c>
      <c r="Q3977" s="9">
        <f t="shared" si="188"/>
        <v>5.8576388888888886E-2</v>
      </c>
      <c r="R3977" s="4">
        <f t="shared" si="186"/>
        <v>40701.583668981482</v>
      </c>
      <c r="S3977" s="4">
        <v>0.22656240497907465</v>
      </c>
      <c r="T3977" s="4" t="str">
        <f>VLOOKUP(E3977,Sheet2!$A$2:$E$137,5,FALSE)</f>
        <v>DE</v>
      </c>
      <c r="U3977" s="4">
        <f>VLOOKUP($T3977,Sheet4!$H$1106:$M$1351,surveys!U$1+1,FALSE)</f>
        <v>0.42620281948941302</v>
      </c>
      <c r="V3977" s="4">
        <f>VLOOKUP($T3977,Sheet4!$H$1106:$M$1351,surveys!V$1+1,FALSE)</f>
        <v>0.64253089557903176</v>
      </c>
      <c r="W3977" s="4">
        <f>VLOOKUP($T3977,Sheet4!$H$1106:$M$1351,surveys!W$1+1,FALSE)</f>
        <v>0.79931043378760003</v>
      </c>
      <c r="X3977" s="4">
        <f>VLOOKUP($T3977,Sheet4!$H$1106:$M$1351,surveys!X$1+1,FALSE)</f>
        <v>0.91914675697020254</v>
      </c>
      <c r="Y3977" s="4">
        <f>VLOOKUP($T3977,Sheet4!$H$1106:$M$1351,surveys!Y$1+1,FALSE)</f>
        <v>1</v>
      </c>
      <c r="Z3977" s="4">
        <f t="shared" si="187"/>
        <v>1</v>
      </c>
      <c r="AA3977" s="4" t="str">
        <f>VLOOKUP(T3977&amp;"-"&amp;Z3977,Sheet4!$W$2:$AA$1100,3,FALSE)</f>
        <v>Berlin</v>
      </c>
      <c r="AB3977" s="4">
        <f>VLOOKUP(T3977&amp;"-"&amp;Z3977,Sheet4!$W$2:$AA$1100,4,FALSE)</f>
        <v>52.524369999999998</v>
      </c>
      <c r="AC3977" s="4">
        <f>VLOOKUP(T3977&amp;"-"&amp;Z3977,Sheet4!$W$2:$AA$1100,5,FALSE)</f>
        <v>13.41053</v>
      </c>
    </row>
    <row r="3978" spans="1:29">
      <c r="A3978" s="6">
        <v>40701</v>
      </c>
      <c r="B3978" s="7">
        <v>0.60299768518518515</v>
      </c>
      <c r="C3978" s="4" t="s">
        <v>1213</v>
      </c>
      <c r="D3978" s="4" t="s">
        <v>1214</v>
      </c>
      <c r="E3978" s="4" t="s">
        <v>11</v>
      </c>
      <c r="F3978" s="4">
        <v>2</v>
      </c>
      <c r="G3978" s="4">
        <v>1</v>
      </c>
      <c r="H3978" s="4">
        <v>3</v>
      </c>
      <c r="I3978" s="4">
        <v>2</v>
      </c>
      <c r="J3978" s="4">
        <v>4</v>
      </c>
      <c r="K3978" s="4">
        <v>3</v>
      </c>
      <c r="L3978" s="4">
        <v>2</v>
      </c>
      <c r="M3978" s="4">
        <v>5</v>
      </c>
      <c r="N3978" s="4">
        <v>5</v>
      </c>
      <c r="O3978" s="4">
        <v>5</v>
      </c>
      <c r="P3978" s="4">
        <v>4</v>
      </c>
      <c r="Q3978" s="9">
        <f t="shared" si="188"/>
        <v>2.3726851851851856E-3</v>
      </c>
      <c r="R3978" s="4">
        <f t="shared" si="186"/>
        <v>40701.602997685186</v>
      </c>
      <c r="S3978" s="4">
        <v>0.7073649730308269</v>
      </c>
      <c r="T3978" s="4" t="str">
        <f>VLOOKUP(E3978,Sheet2!$A$2:$E$137,5,FALSE)</f>
        <v>FR</v>
      </c>
      <c r="U3978" s="4">
        <f>VLOOKUP($T3978,Sheet4!$H$1106:$M$1351,surveys!U$1+1,FALSE)</f>
        <v>0.51193913659220647</v>
      </c>
      <c r="V3978" s="4">
        <f>VLOOKUP($T3978,Sheet4!$H$1106:$M$1351,surveys!V$1+1,FALSE)</f>
        <v>0.70220575033861143</v>
      </c>
      <c r="W3978" s="4">
        <f>VLOOKUP($T3978,Sheet4!$H$1106:$M$1351,surveys!W$1+1,FALSE)</f>
        <v>0.81527182039156842</v>
      </c>
      <c r="X3978" s="4">
        <f>VLOOKUP($T3978,Sheet4!$H$1106:$M$1351,surveys!X$1+1,FALSE)</f>
        <v>0.91893911792009964</v>
      </c>
      <c r="Y3978" s="4">
        <f>VLOOKUP($T3978,Sheet4!$H$1106:$M$1351,surveys!Y$1+1,FALSE)</f>
        <v>1</v>
      </c>
      <c r="Z3978" s="4">
        <f t="shared" si="187"/>
        <v>3</v>
      </c>
      <c r="AA3978" s="4" t="str">
        <f>VLOOKUP(T3978&amp;"-"&amp;Z3978,Sheet4!$W$2:$AA$1100,3,FALSE)</f>
        <v>Lyon</v>
      </c>
      <c r="AB3978" s="4">
        <f>VLOOKUP(T3978&amp;"-"&amp;Z3978,Sheet4!$W$2:$AA$1100,4,FALSE)</f>
        <v>45.748460000000001</v>
      </c>
      <c r="AC3978" s="4">
        <f>VLOOKUP(T3978&amp;"-"&amp;Z3978,Sheet4!$W$2:$AA$1100,5,FALSE)</f>
        <v>4.8467099999999999</v>
      </c>
    </row>
    <row r="3979" spans="1:29">
      <c r="A3979" s="6">
        <v>40701</v>
      </c>
      <c r="B3979" s="7">
        <v>0.66578703703703701</v>
      </c>
      <c r="C3979" s="4" t="s">
        <v>1213</v>
      </c>
      <c r="D3979" s="4" t="s">
        <v>1217</v>
      </c>
      <c r="E3979" s="4" t="s">
        <v>23</v>
      </c>
      <c r="F3979" s="4">
        <v>3</v>
      </c>
      <c r="G3979" s="4">
        <v>4</v>
      </c>
      <c r="H3979" s="4">
        <v>4</v>
      </c>
      <c r="I3979" s="4">
        <v>4</v>
      </c>
      <c r="J3979" s="4">
        <v>5</v>
      </c>
      <c r="K3979" s="4">
        <v>4</v>
      </c>
      <c r="L3979" s="4">
        <v>3</v>
      </c>
      <c r="M3979" s="4">
        <v>5</v>
      </c>
      <c r="N3979" s="4">
        <v>5</v>
      </c>
      <c r="O3979" s="4">
        <v>4</v>
      </c>
      <c r="P3979" s="4">
        <v>5</v>
      </c>
      <c r="Q3979" s="9">
        <f t="shared" si="188"/>
        <v>4.5567129629629631E-2</v>
      </c>
      <c r="R3979" s="4">
        <f t="shared" si="186"/>
        <v>40701.66578703704</v>
      </c>
      <c r="S3979" s="4">
        <v>0.97498043265888157</v>
      </c>
      <c r="T3979" s="4" t="str">
        <f>VLOOKUP(E3979,Sheet2!$A$2:$E$137,5,FALSE)</f>
        <v>CA</v>
      </c>
      <c r="U3979" s="4">
        <f>VLOOKUP($T3979,Sheet4!$H$1106:$M$1351,surveys!U$1+1,FALSE)</f>
        <v>0.39929817507859233</v>
      </c>
      <c r="V3979" s="4">
        <f>VLOOKUP($T3979,Sheet4!$H$1106:$M$1351,surveys!V$1+1,FALSE)</f>
        <v>0.68226808593455113</v>
      </c>
      <c r="W3979" s="4">
        <f>VLOOKUP($T3979,Sheet4!$H$1106:$M$1351,surveys!W$1+1,FALSE)</f>
        <v>0.8413893511967715</v>
      </c>
      <c r="X3979" s="4">
        <f>VLOOKUP($T3979,Sheet4!$H$1106:$M$1351,surveys!X$1+1,FALSE)</f>
        <v>0.92969032990429024</v>
      </c>
      <c r="Y3979" s="4">
        <f>VLOOKUP($T3979,Sheet4!$H$1106:$M$1351,surveys!Y$1+1,FALSE)</f>
        <v>1</v>
      </c>
      <c r="Z3979" s="4">
        <f t="shared" si="187"/>
        <v>5</v>
      </c>
      <c r="AA3979" s="4" t="str">
        <f>VLOOKUP(T3979&amp;"-"&amp;Z3979,Sheet4!$W$2:$AA$1100,3,FALSE)</f>
        <v>Ottawa</v>
      </c>
      <c r="AB3979" s="4">
        <f>VLOOKUP(T3979&amp;"-"&amp;Z3979,Sheet4!$W$2:$AA$1100,4,FALSE)</f>
        <v>45.411169999999998</v>
      </c>
      <c r="AC3979" s="4">
        <f>VLOOKUP(T3979&amp;"-"&amp;Z3979,Sheet4!$W$2:$AA$1100,5,FALSE)</f>
        <v>-75.698120000000003</v>
      </c>
    </row>
    <row r="3980" spans="1:29">
      <c r="A3980" s="6">
        <v>40701</v>
      </c>
      <c r="B3980" s="7">
        <v>0.73586805555555557</v>
      </c>
      <c r="C3980" s="4" t="s">
        <v>1213</v>
      </c>
      <c r="D3980" s="4" t="s">
        <v>1217</v>
      </c>
      <c r="E3980" s="4" t="s">
        <v>15</v>
      </c>
      <c r="F3980" s="4">
        <v>2</v>
      </c>
      <c r="G3980" s="4">
        <v>4</v>
      </c>
      <c r="H3980" s="4">
        <v>3</v>
      </c>
      <c r="I3980" s="4">
        <v>3</v>
      </c>
      <c r="J3980" s="4">
        <v>3</v>
      </c>
      <c r="K3980" s="4">
        <v>1</v>
      </c>
      <c r="L3980" s="4">
        <v>2</v>
      </c>
      <c r="M3980" s="4">
        <v>2</v>
      </c>
      <c r="N3980" s="4">
        <v>5</v>
      </c>
      <c r="O3980" s="4">
        <v>1</v>
      </c>
      <c r="P3980" s="4">
        <v>4</v>
      </c>
      <c r="Q3980" s="9">
        <f t="shared" si="188"/>
        <v>2.49537037037037E-2</v>
      </c>
      <c r="R3980" s="4">
        <f t="shared" si="186"/>
        <v>40701.735868055555</v>
      </c>
      <c r="S3980" s="4">
        <v>7.1424535003766332E-2</v>
      </c>
      <c r="T3980" s="4" t="str">
        <f>VLOOKUP(E3980,Sheet2!$A$2:$E$137,5,FALSE)</f>
        <v>US</v>
      </c>
      <c r="U3980" s="4">
        <f>VLOOKUP($T3980,Sheet4!$H$1106:$M$1351,surveys!U$1+1,FALSE)</f>
        <v>0.42883768204388006</v>
      </c>
      <c r="V3980" s="4">
        <f>VLOOKUP($T3980,Sheet4!$H$1106:$M$1351,surveys!V$1+1,FALSE)</f>
        <v>0.62778475709586301</v>
      </c>
      <c r="W3980" s="4">
        <f>VLOOKUP($T3980,Sheet4!$H$1106:$M$1351,surveys!W$1+1,FALSE)</f>
        <v>0.76918600378409652</v>
      </c>
      <c r="X3980" s="4">
        <f>VLOOKUP($T3980,Sheet4!$H$1106:$M$1351,surveys!X$1+1,FALSE)</f>
        <v>0.88987045221102745</v>
      </c>
      <c r="Y3980" s="4">
        <f>VLOOKUP($T3980,Sheet4!$H$1106:$M$1351,surveys!Y$1+1,FALSE)</f>
        <v>1</v>
      </c>
      <c r="Z3980" s="4">
        <f t="shared" si="187"/>
        <v>1</v>
      </c>
      <c r="AA3980" s="4" t="str">
        <f>VLOOKUP(T3980&amp;"-"&amp;Z3980,Sheet4!$W$2:$AA$1100,3,FALSE)</f>
        <v>New York City</v>
      </c>
      <c r="AB3980" s="4">
        <f>VLOOKUP(T3980&amp;"-"&amp;Z3980,Sheet4!$W$2:$AA$1100,4,FALSE)</f>
        <v>40.714269999999999</v>
      </c>
      <c r="AC3980" s="4">
        <f>VLOOKUP(T3980&amp;"-"&amp;Z3980,Sheet4!$W$2:$AA$1100,5,FALSE)</f>
        <v>-74.005970000000005</v>
      </c>
    </row>
    <row r="3981" spans="1:29">
      <c r="A3981" s="6">
        <v>40701</v>
      </c>
      <c r="B3981" s="7">
        <v>0.73657407407407405</v>
      </c>
      <c r="C3981" s="4" t="s">
        <v>1213</v>
      </c>
      <c r="D3981" s="4" t="s">
        <v>1218</v>
      </c>
      <c r="E3981" s="4" t="s">
        <v>21</v>
      </c>
      <c r="F3981" s="4">
        <v>2</v>
      </c>
      <c r="G3981" s="4">
        <v>0</v>
      </c>
      <c r="H3981" s="4">
        <v>0</v>
      </c>
      <c r="I3981" s="4">
        <v>0</v>
      </c>
      <c r="J3981" s="4">
        <v>0</v>
      </c>
      <c r="K3981" s="4">
        <v>2</v>
      </c>
      <c r="L3981" s="4">
        <v>2</v>
      </c>
      <c r="M3981" s="4">
        <v>5</v>
      </c>
      <c r="N3981" s="4">
        <v>5</v>
      </c>
      <c r="O3981" s="4">
        <v>1</v>
      </c>
      <c r="P3981" s="4">
        <v>2</v>
      </c>
      <c r="Q3981" s="9">
        <f t="shared" si="188"/>
        <v>2.585648148148148E-2</v>
      </c>
      <c r="R3981" s="4">
        <f t="shared" si="186"/>
        <v>40701.736574074072</v>
      </c>
      <c r="S3981" s="4">
        <v>0.16601510529483754</v>
      </c>
      <c r="T3981" s="4" t="str">
        <f>VLOOKUP(E3981,Sheet2!$A$2:$E$137,5,FALSE)</f>
        <v>MX</v>
      </c>
      <c r="U3981" s="4">
        <f>VLOOKUP($T3981,Sheet4!$H$1106:$M$1351,surveys!U$1+1,FALSE)</f>
        <v>0.64192227588837014</v>
      </c>
      <c r="V3981" s="4">
        <f>VLOOKUP($T3981,Sheet4!$H$1106:$M$1351,surveys!V$1+1,FALSE)</f>
        <v>0.73699712700692854</v>
      </c>
      <c r="W3981" s="4">
        <f>VLOOKUP($T3981,Sheet4!$H$1106:$M$1351,surveys!W$1+1,FALSE)</f>
        <v>0.83130642446864456</v>
      </c>
      <c r="X3981" s="4">
        <f>VLOOKUP($T3981,Sheet4!$H$1106:$M$1351,surveys!X$1+1,FALSE)</f>
        <v>0.91696724211461977</v>
      </c>
      <c r="Y3981" s="4">
        <f>VLOOKUP($T3981,Sheet4!$H$1106:$M$1351,surveys!Y$1+1,FALSE)</f>
        <v>1</v>
      </c>
      <c r="Z3981" s="4">
        <f t="shared" si="187"/>
        <v>1</v>
      </c>
      <c r="AA3981" s="4" t="str">
        <f>VLOOKUP(T3981&amp;"-"&amp;Z3981,Sheet4!$W$2:$AA$1100,3,FALSE)</f>
        <v>Mexico City</v>
      </c>
      <c r="AB3981" s="4">
        <f>VLOOKUP(T3981&amp;"-"&amp;Z3981,Sheet4!$W$2:$AA$1100,4,FALSE)</f>
        <v>19.428470000000001</v>
      </c>
      <c r="AC3981" s="4">
        <f>VLOOKUP(T3981&amp;"-"&amp;Z3981,Sheet4!$W$2:$AA$1100,5,FALSE)</f>
        <v>-99.127660000000006</v>
      </c>
    </row>
    <row r="3982" spans="1:29">
      <c r="A3982" s="6">
        <v>40701</v>
      </c>
      <c r="B3982" s="7">
        <v>0.93078703703703702</v>
      </c>
      <c r="C3982" s="4" t="s">
        <v>1215</v>
      </c>
      <c r="D3982" s="4" t="s">
        <v>1217</v>
      </c>
      <c r="E3982" s="4" t="s">
        <v>70</v>
      </c>
      <c r="F3982" s="4">
        <v>1</v>
      </c>
      <c r="G3982" s="4">
        <v>5</v>
      </c>
      <c r="H3982" s="4">
        <v>5</v>
      </c>
      <c r="I3982" s="4">
        <v>1</v>
      </c>
      <c r="J3982" s="4">
        <v>5</v>
      </c>
      <c r="K3982" s="4">
        <v>5</v>
      </c>
      <c r="L3982" s="4">
        <v>1</v>
      </c>
      <c r="M3982" s="4">
        <v>5</v>
      </c>
      <c r="N3982" s="4">
        <v>5</v>
      </c>
      <c r="O3982" s="4">
        <v>5</v>
      </c>
      <c r="P3982" s="4">
        <v>5</v>
      </c>
      <c r="Q3982" s="9">
        <f t="shared" si="188"/>
        <v>2.1261574074074075E-2</v>
      </c>
      <c r="R3982" s="4">
        <f t="shared" si="186"/>
        <v>40701.930787037039</v>
      </c>
      <c r="S3982" s="4">
        <v>0.51430040447835168</v>
      </c>
      <c r="T3982" s="4" t="str">
        <f>VLOOKUP(E3982,Sheet2!$A$2:$E$137,5,FALSE)</f>
        <v>GR</v>
      </c>
      <c r="U3982" s="4">
        <f>VLOOKUP($T3982,Sheet4!$H$1106:$M$1351,surveys!U$1+1,FALSE)</f>
        <v>0.46833368125250902</v>
      </c>
      <c r="V3982" s="4">
        <f>VLOOKUP($T3982,Sheet4!$H$1106:$M$1351,surveys!V$1+1,FALSE)</f>
        <v>0.69589851465274988</v>
      </c>
      <c r="W3982" s="4">
        <f>VLOOKUP($T3982,Sheet4!$H$1106:$M$1351,surveys!W$1+1,FALSE)</f>
        <v>0.8066517864311521</v>
      </c>
      <c r="X3982" s="4">
        <f>VLOOKUP($T3982,Sheet4!$H$1106:$M$1351,surveys!X$1+1,FALSE)</f>
        <v>0.91157992773986352</v>
      </c>
      <c r="Y3982" s="4">
        <f>VLOOKUP($T3982,Sheet4!$H$1106:$M$1351,surveys!Y$1+1,FALSE)</f>
        <v>1</v>
      </c>
      <c r="Z3982" s="4">
        <f t="shared" si="187"/>
        <v>2</v>
      </c>
      <c r="AA3982" s="4" t="str">
        <f>VLOOKUP(T3982&amp;"-"&amp;Z3982,Sheet4!$W$2:$AA$1100,3,FALSE)</f>
        <v>Thessaloniki</v>
      </c>
      <c r="AB3982" s="4">
        <f>VLOOKUP(T3982&amp;"-"&amp;Z3982,Sheet4!$W$2:$AA$1100,4,FALSE)</f>
        <v>40.640279999999997</v>
      </c>
      <c r="AC3982" s="4">
        <f>VLOOKUP(T3982&amp;"-"&amp;Z3982,Sheet4!$W$2:$AA$1100,5,FALSE)</f>
        <v>22.94389</v>
      </c>
    </row>
    <row r="3983" spans="1:29">
      <c r="A3983" s="6">
        <v>40701</v>
      </c>
      <c r="B3983" s="7">
        <v>0.72665509259259264</v>
      </c>
      <c r="C3983" s="4" t="s">
        <v>1213</v>
      </c>
      <c r="D3983" s="4" t="s">
        <v>1214</v>
      </c>
      <c r="E3983" s="4" t="s">
        <v>11</v>
      </c>
      <c r="F3983" s="4">
        <v>3</v>
      </c>
      <c r="G3983" s="4">
        <v>3</v>
      </c>
      <c r="H3983" s="4">
        <v>3</v>
      </c>
      <c r="I3983" s="4">
        <v>4</v>
      </c>
      <c r="J3983" s="4">
        <v>5</v>
      </c>
      <c r="K3983" s="4">
        <v>5</v>
      </c>
      <c r="L3983" s="4">
        <v>4</v>
      </c>
      <c r="M3983" s="4">
        <v>5</v>
      </c>
      <c r="N3983" s="4">
        <v>5</v>
      </c>
      <c r="O3983" s="4">
        <v>3</v>
      </c>
      <c r="P3983" s="4">
        <v>4</v>
      </c>
      <c r="Q3983" s="9">
        <f t="shared" si="188"/>
        <v>1.9131944444444444E-2</v>
      </c>
      <c r="R3983" s="4">
        <f t="shared" si="186"/>
        <v>40701.726655092592</v>
      </c>
      <c r="S3983" s="4">
        <v>0.21909856502227942</v>
      </c>
      <c r="T3983" s="4" t="str">
        <f>VLOOKUP(E3983,Sheet2!$A$2:$E$137,5,FALSE)</f>
        <v>FR</v>
      </c>
      <c r="U3983" s="4">
        <f>VLOOKUP($T3983,Sheet4!$H$1106:$M$1351,surveys!U$1+1,FALSE)</f>
        <v>0.51193913659220647</v>
      </c>
      <c r="V3983" s="4">
        <f>VLOOKUP($T3983,Sheet4!$H$1106:$M$1351,surveys!V$1+1,FALSE)</f>
        <v>0.70220575033861143</v>
      </c>
      <c r="W3983" s="4">
        <f>VLOOKUP($T3983,Sheet4!$H$1106:$M$1351,surveys!W$1+1,FALSE)</f>
        <v>0.81527182039156842</v>
      </c>
      <c r="X3983" s="4">
        <f>VLOOKUP($T3983,Sheet4!$H$1106:$M$1351,surveys!X$1+1,FALSE)</f>
        <v>0.91893911792009964</v>
      </c>
      <c r="Y3983" s="4">
        <f>VLOOKUP($T3983,Sheet4!$H$1106:$M$1351,surveys!Y$1+1,FALSE)</f>
        <v>1</v>
      </c>
      <c r="Z3983" s="4">
        <f t="shared" si="187"/>
        <v>1</v>
      </c>
      <c r="AA3983" s="4" t="str">
        <f>VLOOKUP(T3983&amp;"-"&amp;Z3983,Sheet4!$W$2:$AA$1100,3,FALSE)</f>
        <v>Paris</v>
      </c>
      <c r="AB3983" s="4">
        <f>VLOOKUP(T3983&amp;"-"&amp;Z3983,Sheet4!$W$2:$AA$1100,4,FALSE)</f>
        <v>48.853409999999997</v>
      </c>
      <c r="AC3983" s="4">
        <f>VLOOKUP(T3983&amp;"-"&amp;Z3983,Sheet4!$W$2:$AA$1100,5,FALSE)</f>
        <v>2.3488000000000002</v>
      </c>
    </row>
    <row r="3984" spans="1:29">
      <c r="A3984" s="6">
        <v>40701</v>
      </c>
      <c r="B3984" s="7">
        <v>0.7284722222222223</v>
      </c>
      <c r="C3984" s="4" t="s">
        <v>1213</v>
      </c>
      <c r="D3984" s="4" t="s">
        <v>1214</v>
      </c>
      <c r="E3984" s="4" t="s">
        <v>85</v>
      </c>
      <c r="F3984" s="4">
        <v>4</v>
      </c>
      <c r="G3984" s="4">
        <v>3</v>
      </c>
      <c r="H3984" s="4">
        <v>2</v>
      </c>
      <c r="I3984" s="4">
        <v>4</v>
      </c>
      <c r="J3984" s="4">
        <v>3</v>
      </c>
      <c r="K3984" s="4">
        <v>5</v>
      </c>
      <c r="L3984" s="4">
        <v>3</v>
      </c>
      <c r="M3984" s="4">
        <v>3</v>
      </c>
      <c r="N3984" s="4">
        <v>4</v>
      </c>
      <c r="O3984" s="4">
        <v>2</v>
      </c>
      <c r="P3984" s="4">
        <v>4</v>
      </c>
      <c r="Q3984" s="9">
        <f t="shared" si="188"/>
        <v>1.9699074074074074E-2</v>
      </c>
      <c r="R3984" s="4">
        <f t="shared" si="186"/>
        <v>40701.728472222225</v>
      </c>
      <c r="S3984" s="4">
        <v>0.9739313389229407</v>
      </c>
      <c r="T3984" s="4" t="str">
        <f>VLOOKUP(E3984,Sheet2!$A$2:$E$137,5,FALSE)</f>
        <v>PL</v>
      </c>
      <c r="U3984" s="4">
        <f>VLOOKUP($T3984,Sheet4!$H$1106:$M$1351,surveys!U$1+1,FALSE)</f>
        <v>0.38412692394750031</v>
      </c>
      <c r="V3984" s="4">
        <f>VLOOKUP($T3984,Sheet4!$H$1106:$M$1351,surveys!V$1+1,FALSE)</f>
        <v>0.55761422047220277</v>
      </c>
      <c r="W3984" s="4">
        <f>VLOOKUP($T3984,Sheet4!$H$1106:$M$1351,surveys!W$1+1,FALSE)</f>
        <v>0.72800866765105254</v>
      </c>
      <c r="X3984" s="4">
        <f>VLOOKUP($T3984,Sheet4!$H$1106:$M$1351,surveys!X$1+1,FALSE)</f>
        <v>0.87128691644612766</v>
      </c>
      <c r="Y3984" s="4">
        <f>VLOOKUP($T3984,Sheet4!$H$1106:$M$1351,surveys!Y$1+1,FALSE)</f>
        <v>1</v>
      </c>
      <c r="Z3984" s="4">
        <f t="shared" si="187"/>
        <v>5</v>
      </c>
      <c r="AA3984" s="4" t="str">
        <f>VLOOKUP(T3984&amp;"-"&amp;Z3984,Sheet4!$W$2:$AA$1100,3,FALSE)</f>
        <v>Poznan</v>
      </c>
      <c r="AB3984" s="4">
        <f>VLOOKUP(T3984&amp;"-"&amp;Z3984,Sheet4!$W$2:$AA$1100,4,FALSE)</f>
        <v>52.40692</v>
      </c>
      <c r="AC3984" s="4">
        <f>VLOOKUP(T3984&amp;"-"&amp;Z3984,Sheet4!$W$2:$AA$1100,5,FALSE)</f>
        <v>16.929929999999999</v>
      </c>
    </row>
    <row r="3985" spans="1:29">
      <c r="A3985" s="6">
        <v>40701</v>
      </c>
      <c r="B3985" s="7">
        <v>0.78954861111111108</v>
      </c>
      <c r="C3985" s="4" t="s">
        <v>1213</v>
      </c>
      <c r="D3985" s="4" t="s">
        <v>1218</v>
      </c>
      <c r="E3985" s="4" t="s">
        <v>42</v>
      </c>
      <c r="F3985" s="4">
        <v>4</v>
      </c>
      <c r="G3985" s="4">
        <v>3</v>
      </c>
      <c r="H3985" s="4">
        <v>3</v>
      </c>
      <c r="I3985" s="4">
        <v>4</v>
      </c>
      <c r="J3985" s="4">
        <v>5</v>
      </c>
      <c r="K3985" s="4">
        <v>5</v>
      </c>
      <c r="L3985" s="4">
        <v>5</v>
      </c>
      <c r="M3985" s="4">
        <v>5</v>
      </c>
      <c r="N3985" s="4">
        <v>5</v>
      </c>
      <c r="O3985" s="4">
        <v>4</v>
      </c>
      <c r="P3985" s="4">
        <v>4</v>
      </c>
      <c r="Q3985" s="9">
        <f t="shared" si="188"/>
        <v>6.1932870370370374E-2</v>
      </c>
      <c r="R3985" s="4">
        <f t="shared" si="186"/>
        <v>40701.789548611108</v>
      </c>
      <c r="S3985" s="4">
        <v>0.62237990387147568</v>
      </c>
      <c r="T3985" s="4" t="str">
        <f>VLOOKUP(E3985,Sheet2!$A$2:$E$137,5,FALSE)</f>
        <v>SE</v>
      </c>
      <c r="U3985" s="4">
        <f>VLOOKUP($T3985,Sheet4!$H$1106:$M$1351,surveys!U$1+1,FALSE)</f>
        <v>0.55292840835143986</v>
      </c>
      <c r="V3985" s="4">
        <f>VLOOKUP($T3985,Sheet4!$H$1106:$M$1351,surveys!V$1+1,FALSE)</f>
        <v>0.77531759074415163</v>
      </c>
      <c r="W3985" s="4">
        <f>VLOOKUP($T3985,Sheet4!$H$1106:$M$1351,surveys!W$1+1,FALSE)</f>
        <v>0.89070599005150708</v>
      </c>
      <c r="X3985" s="4">
        <f>VLOOKUP($T3985,Sheet4!$H$1106:$M$1351,surveys!X$1+1,FALSE)</f>
        <v>0.9470590181653743</v>
      </c>
      <c r="Y3985" s="4">
        <f>VLOOKUP($T3985,Sheet4!$H$1106:$M$1351,surveys!Y$1+1,FALSE)</f>
        <v>1</v>
      </c>
      <c r="Z3985" s="4">
        <f t="shared" si="187"/>
        <v>2</v>
      </c>
      <c r="AA3985" s="4" t="str">
        <f>VLOOKUP(T3985&amp;"-"&amp;Z3985,Sheet4!$W$2:$AA$1100,3,FALSE)</f>
        <v>Goeteborg</v>
      </c>
      <c r="AB3985" s="4">
        <f>VLOOKUP(T3985&amp;"-"&amp;Z3985,Sheet4!$W$2:$AA$1100,4,FALSE)</f>
        <v>57.707160000000002</v>
      </c>
      <c r="AC3985" s="4">
        <f>VLOOKUP(T3985&amp;"-"&amp;Z3985,Sheet4!$W$2:$AA$1100,5,FALSE)</f>
        <v>11.96679</v>
      </c>
    </row>
    <row r="3986" spans="1:29">
      <c r="A3986" s="6">
        <v>40701</v>
      </c>
      <c r="B3986" s="7">
        <v>0.80497685185185175</v>
      </c>
      <c r="C3986" s="4" t="s">
        <v>1213</v>
      </c>
      <c r="D3986" s="4" t="s">
        <v>1214</v>
      </c>
      <c r="E3986" s="4" t="s">
        <v>138</v>
      </c>
      <c r="F3986" s="4">
        <v>4</v>
      </c>
      <c r="G3986" s="4">
        <v>3</v>
      </c>
      <c r="H3986" s="4">
        <v>4</v>
      </c>
      <c r="I3986" s="4">
        <v>5</v>
      </c>
      <c r="J3986" s="4">
        <v>5</v>
      </c>
      <c r="K3986" s="4">
        <v>3</v>
      </c>
      <c r="L3986" s="4">
        <v>5</v>
      </c>
      <c r="M3986" s="4">
        <v>4</v>
      </c>
      <c r="N3986" s="4">
        <v>5</v>
      </c>
      <c r="O3986" s="4">
        <v>5</v>
      </c>
      <c r="P3986" s="4">
        <v>4</v>
      </c>
      <c r="Q3986" s="9">
        <f t="shared" si="188"/>
        <v>3.37962962962963E-3</v>
      </c>
      <c r="R3986" s="4">
        <f t="shared" si="186"/>
        <v>40701.804976851854</v>
      </c>
      <c r="S3986" s="4">
        <v>0.78083228752837375</v>
      </c>
      <c r="T3986" s="4" t="str">
        <f>VLOOKUP(E3986,Sheet2!$A$2:$E$137,5,FALSE)</f>
        <v>CO</v>
      </c>
      <c r="U3986" s="4">
        <f>VLOOKUP($T3986,Sheet4!$H$1106:$M$1351,surveys!U$1+1,FALSE)</f>
        <v>0.51364259247621491</v>
      </c>
      <c r="V3986" s="4">
        <f>VLOOKUP($T3986,Sheet4!$H$1106:$M$1351,surveys!V$1+1,FALSE)</f>
        <v>0.68668953298572222</v>
      </c>
      <c r="W3986" s="4">
        <f>VLOOKUP($T3986,Sheet4!$H$1106:$M$1351,surveys!W$1+1,FALSE)</f>
        <v>0.83132306284674895</v>
      </c>
      <c r="X3986" s="4">
        <f>VLOOKUP($T3986,Sheet4!$H$1106:$M$1351,surveys!X$1+1,FALSE)</f>
        <v>0.93115198127959642</v>
      </c>
      <c r="Y3986" s="4">
        <f>VLOOKUP($T3986,Sheet4!$H$1106:$M$1351,surveys!Y$1+1,FALSE)</f>
        <v>1</v>
      </c>
      <c r="Z3986" s="4">
        <f t="shared" si="187"/>
        <v>3</v>
      </c>
      <c r="AA3986" s="4" t="str">
        <f>VLOOKUP(T3986&amp;"-"&amp;Z3986,Sheet4!$W$2:$AA$1100,3,FALSE)</f>
        <v>Medellin</v>
      </c>
      <c r="AB3986" s="4">
        <f>VLOOKUP(T3986&amp;"-"&amp;Z3986,Sheet4!$W$2:$AA$1100,4,FALSE)</f>
        <v>6.2518399999999996</v>
      </c>
      <c r="AC3986" s="4">
        <f>VLOOKUP(T3986&amp;"-"&amp;Z3986,Sheet4!$W$2:$AA$1100,5,FALSE)</f>
        <v>-75.563590000000005</v>
      </c>
    </row>
    <row r="3987" spans="1:29">
      <c r="A3987" s="6">
        <v>40701</v>
      </c>
      <c r="B3987" s="7">
        <v>0.53035879629629623</v>
      </c>
      <c r="C3987" s="4" t="s">
        <v>1213</v>
      </c>
      <c r="D3987" s="4" t="s">
        <v>1214</v>
      </c>
      <c r="E3987" s="4" t="s">
        <v>85</v>
      </c>
      <c r="F3987" s="4">
        <v>1</v>
      </c>
      <c r="G3987" s="4">
        <v>1</v>
      </c>
      <c r="H3987" s="4">
        <v>1</v>
      </c>
      <c r="I3987" s="4">
        <v>1</v>
      </c>
      <c r="J3987" s="4">
        <v>1</v>
      </c>
      <c r="K3987" s="4">
        <v>1</v>
      </c>
      <c r="L3987" s="4">
        <v>1</v>
      </c>
      <c r="M3987" s="4">
        <v>1</v>
      </c>
      <c r="N3987" s="4">
        <v>5</v>
      </c>
      <c r="O3987" s="4">
        <v>1</v>
      </c>
      <c r="P3987" s="4">
        <v>1</v>
      </c>
      <c r="Q3987" s="9">
        <f t="shared" si="188"/>
        <v>2.1944444444444447E-2</v>
      </c>
      <c r="R3987" s="4">
        <f t="shared" si="186"/>
        <v>40701.530358796299</v>
      </c>
      <c r="S3987" s="4">
        <v>0.82196523869792237</v>
      </c>
      <c r="T3987" s="4" t="str">
        <f>VLOOKUP(E3987,Sheet2!$A$2:$E$137,5,FALSE)</f>
        <v>PL</v>
      </c>
      <c r="U3987" s="4">
        <f>VLOOKUP($T3987,Sheet4!$H$1106:$M$1351,surveys!U$1+1,FALSE)</f>
        <v>0.38412692394750031</v>
      </c>
      <c r="V3987" s="4">
        <f>VLOOKUP($T3987,Sheet4!$H$1106:$M$1351,surveys!V$1+1,FALSE)</f>
        <v>0.55761422047220277</v>
      </c>
      <c r="W3987" s="4">
        <f>VLOOKUP($T3987,Sheet4!$H$1106:$M$1351,surveys!W$1+1,FALSE)</f>
        <v>0.72800866765105254</v>
      </c>
      <c r="X3987" s="4">
        <f>VLOOKUP($T3987,Sheet4!$H$1106:$M$1351,surveys!X$1+1,FALSE)</f>
        <v>0.87128691644612766</v>
      </c>
      <c r="Y3987" s="4">
        <f>VLOOKUP($T3987,Sheet4!$H$1106:$M$1351,surveys!Y$1+1,FALSE)</f>
        <v>1</v>
      </c>
      <c r="Z3987" s="4">
        <f t="shared" si="187"/>
        <v>4</v>
      </c>
      <c r="AA3987" s="4" t="str">
        <f>VLOOKUP(T3987&amp;"-"&amp;Z3987,Sheet4!$W$2:$AA$1100,3,FALSE)</f>
        <v>Wroclaw</v>
      </c>
      <c r="AB3987" s="4">
        <f>VLOOKUP(T3987&amp;"-"&amp;Z3987,Sheet4!$W$2:$AA$1100,4,FALSE)</f>
        <v>51.1</v>
      </c>
      <c r="AC3987" s="4">
        <f>VLOOKUP(T3987&amp;"-"&amp;Z3987,Sheet4!$W$2:$AA$1100,5,FALSE)</f>
        <v>17.033329999999999</v>
      </c>
    </row>
    <row r="3988" spans="1:29">
      <c r="A3988" s="6">
        <v>40701</v>
      </c>
      <c r="B3988" s="7">
        <v>0.85112268518518519</v>
      </c>
      <c r="C3988" s="4" t="s">
        <v>1213</v>
      </c>
      <c r="D3988" s="4" t="s">
        <v>1214</v>
      </c>
      <c r="E3988" s="4" t="s">
        <v>1223</v>
      </c>
      <c r="F3988" s="4">
        <v>1</v>
      </c>
      <c r="G3988" s="4">
        <v>1</v>
      </c>
      <c r="H3988" s="4">
        <v>1</v>
      </c>
      <c r="I3988" s="4">
        <v>1</v>
      </c>
      <c r="J3988" s="4">
        <v>1</v>
      </c>
      <c r="K3988" s="4">
        <v>1</v>
      </c>
      <c r="L3988" s="4">
        <v>1</v>
      </c>
      <c r="M3988" s="4">
        <v>1</v>
      </c>
      <c r="N3988" s="4">
        <v>1</v>
      </c>
      <c r="O3988" s="4">
        <v>1</v>
      </c>
      <c r="P3988" s="4">
        <v>1</v>
      </c>
      <c r="Q3988" s="9">
        <f t="shared" si="188"/>
        <v>3.6400462962962961E-2</v>
      </c>
      <c r="R3988" s="4">
        <f t="shared" si="186"/>
        <v>40701.851122685184</v>
      </c>
      <c r="S3988" s="4">
        <v>0.25865732576109224</v>
      </c>
      <c r="T3988" s="4" t="str">
        <f>VLOOKUP(E3988,Sheet2!$A$2:$E$137,5,FALSE)</f>
        <v>CN</v>
      </c>
      <c r="U3988" s="4">
        <f>VLOOKUP($T3988,Sheet4!$H$1106:$M$1351,surveys!U$1+1,FALSE)</f>
        <v>0.33972325385332736</v>
      </c>
      <c r="V3988" s="4">
        <f>VLOOKUP($T3988,Sheet4!$H$1106:$M$1351,surveys!V$1+1,FALSE)</f>
        <v>0.53188294944144943</v>
      </c>
      <c r="W3988" s="4">
        <f>VLOOKUP($T3988,Sheet4!$H$1106:$M$1351,surveys!W$1+1,FALSE)</f>
        <v>0.70584550719534345</v>
      </c>
      <c r="X3988" s="4">
        <f>VLOOKUP($T3988,Sheet4!$H$1106:$M$1351,surveys!X$1+1,FALSE)</f>
        <v>0.8721198864785511</v>
      </c>
      <c r="Y3988" s="4">
        <f>VLOOKUP($T3988,Sheet4!$H$1106:$M$1351,surveys!Y$1+1,FALSE)</f>
        <v>1</v>
      </c>
      <c r="Z3988" s="4">
        <f t="shared" si="187"/>
        <v>1</v>
      </c>
      <c r="AA3988" s="4" t="str">
        <f>VLOOKUP(T3988&amp;"-"&amp;Z3988,Sheet4!$W$2:$AA$1100,3,FALSE)</f>
        <v>Shanghai</v>
      </c>
      <c r="AB3988" s="4">
        <f>VLOOKUP(T3988&amp;"-"&amp;Z3988,Sheet4!$W$2:$AA$1100,4,FALSE)</f>
        <v>31.22222</v>
      </c>
      <c r="AC3988" s="4">
        <f>VLOOKUP(T3988&amp;"-"&amp;Z3988,Sheet4!$W$2:$AA$1100,5,FALSE)</f>
        <v>121.45806</v>
      </c>
    </row>
    <row r="3989" spans="1:29">
      <c r="A3989" s="6">
        <v>40701</v>
      </c>
      <c r="B3989" s="7">
        <v>0.85296296296296292</v>
      </c>
      <c r="C3989" s="4" t="s">
        <v>1213</v>
      </c>
      <c r="D3989" s="4" t="s">
        <v>1214</v>
      </c>
      <c r="E3989" s="4" t="s">
        <v>26</v>
      </c>
      <c r="F3989" s="4">
        <v>4</v>
      </c>
      <c r="G3989" s="4">
        <v>4</v>
      </c>
      <c r="H3989" s="4">
        <v>3</v>
      </c>
      <c r="I3989" s="4">
        <v>4</v>
      </c>
      <c r="J3989" s="4">
        <v>3</v>
      </c>
      <c r="K3989" s="4">
        <v>5</v>
      </c>
      <c r="L3989" s="4">
        <v>2</v>
      </c>
      <c r="M3989" s="4">
        <v>3</v>
      </c>
      <c r="N3989" s="4">
        <v>4</v>
      </c>
      <c r="O3989" s="4">
        <v>3</v>
      </c>
      <c r="P3989" s="4">
        <v>4</v>
      </c>
      <c r="Q3989" s="9">
        <f t="shared" si="188"/>
        <v>3.6840277777777777E-2</v>
      </c>
      <c r="R3989" s="4">
        <f t="shared" si="186"/>
        <v>40701.852962962963</v>
      </c>
      <c r="S3989" s="4">
        <v>0.35992773906600073</v>
      </c>
      <c r="T3989" s="4" t="str">
        <f>VLOOKUP(E3989,Sheet2!$A$2:$E$137,5,FALSE)</f>
        <v>DE</v>
      </c>
      <c r="U3989" s="4">
        <f>VLOOKUP($T3989,Sheet4!$H$1106:$M$1351,surveys!U$1+1,FALSE)</f>
        <v>0.42620281948941302</v>
      </c>
      <c r="V3989" s="4">
        <f>VLOOKUP($T3989,Sheet4!$H$1106:$M$1351,surveys!V$1+1,FALSE)</f>
        <v>0.64253089557903176</v>
      </c>
      <c r="W3989" s="4">
        <f>VLOOKUP($T3989,Sheet4!$H$1106:$M$1351,surveys!W$1+1,FALSE)</f>
        <v>0.79931043378760003</v>
      </c>
      <c r="X3989" s="4">
        <f>VLOOKUP($T3989,Sheet4!$H$1106:$M$1351,surveys!X$1+1,FALSE)</f>
        <v>0.91914675697020254</v>
      </c>
      <c r="Y3989" s="4">
        <f>VLOOKUP($T3989,Sheet4!$H$1106:$M$1351,surveys!Y$1+1,FALSE)</f>
        <v>1</v>
      </c>
      <c r="Z3989" s="4">
        <f t="shared" si="187"/>
        <v>1</v>
      </c>
      <c r="AA3989" s="4" t="str">
        <f>VLOOKUP(T3989&amp;"-"&amp;Z3989,Sheet4!$W$2:$AA$1100,3,FALSE)</f>
        <v>Berlin</v>
      </c>
      <c r="AB3989" s="4">
        <f>VLOOKUP(T3989&amp;"-"&amp;Z3989,Sheet4!$W$2:$AA$1100,4,FALSE)</f>
        <v>52.524369999999998</v>
      </c>
      <c r="AC3989" s="4">
        <f>VLOOKUP(T3989&amp;"-"&amp;Z3989,Sheet4!$W$2:$AA$1100,5,FALSE)</f>
        <v>13.41053</v>
      </c>
    </row>
    <row r="3990" spans="1:29">
      <c r="A3990" s="6">
        <v>40701</v>
      </c>
      <c r="B3990" s="7">
        <v>0.87409722222222219</v>
      </c>
      <c r="C3990" s="4" t="s">
        <v>1215</v>
      </c>
      <c r="D3990" s="4" t="s">
        <v>1217</v>
      </c>
      <c r="E3990" s="4" t="s">
        <v>15</v>
      </c>
      <c r="F3990" s="4">
        <v>4</v>
      </c>
      <c r="G3990" s="4">
        <v>5</v>
      </c>
      <c r="H3990" s="4">
        <v>4</v>
      </c>
      <c r="I3990" s="4">
        <v>3</v>
      </c>
      <c r="J3990" s="4">
        <v>5</v>
      </c>
      <c r="K3990" s="4">
        <v>4</v>
      </c>
      <c r="L3990" s="4">
        <v>4</v>
      </c>
      <c r="M3990" s="4">
        <v>5</v>
      </c>
      <c r="N3990" s="4">
        <v>5</v>
      </c>
      <c r="O3990" s="4">
        <v>3</v>
      </c>
      <c r="P3990" s="4">
        <v>5</v>
      </c>
      <c r="Q3990" s="9">
        <f t="shared" si="188"/>
        <v>5.1643518518518512E-2</v>
      </c>
      <c r="R3990" s="4">
        <f t="shared" si="186"/>
        <v>40701.874097222222</v>
      </c>
      <c r="S3990" s="4">
        <v>6.245147472875523E-2</v>
      </c>
      <c r="T3990" s="4" t="str">
        <f>VLOOKUP(E3990,Sheet2!$A$2:$E$137,5,FALSE)</f>
        <v>US</v>
      </c>
      <c r="U3990" s="4">
        <f>VLOOKUP($T3990,Sheet4!$H$1106:$M$1351,surveys!U$1+1,FALSE)</f>
        <v>0.42883768204388006</v>
      </c>
      <c r="V3990" s="4">
        <f>VLOOKUP($T3990,Sheet4!$H$1106:$M$1351,surveys!V$1+1,FALSE)</f>
        <v>0.62778475709586301</v>
      </c>
      <c r="W3990" s="4">
        <f>VLOOKUP($T3990,Sheet4!$H$1106:$M$1351,surveys!W$1+1,FALSE)</f>
        <v>0.76918600378409652</v>
      </c>
      <c r="X3990" s="4">
        <f>VLOOKUP($T3990,Sheet4!$H$1106:$M$1351,surveys!X$1+1,FALSE)</f>
        <v>0.88987045221102745</v>
      </c>
      <c r="Y3990" s="4">
        <f>VLOOKUP($T3990,Sheet4!$H$1106:$M$1351,surveys!Y$1+1,FALSE)</f>
        <v>1</v>
      </c>
      <c r="Z3990" s="4">
        <f t="shared" si="187"/>
        <v>1</v>
      </c>
      <c r="AA3990" s="4" t="str">
        <f>VLOOKUP(T3990&amp;"-"&amp;Z3990,Sheet4!$W$2:$AA$1100,3,FALSE)</f>
        <v>New York City</v>
      </c>
      <c r="AB3990" s="4">
        <f>VLOOKUP(T3990&amp;"-"&amp;Z3990,Sheet4!$W$2:$AA$1100,4,FALSE)</f>
        <v>40.714269999999999</v>
      </c>
      <c r="AC3990" s="4">
        <f>VLOOKUP(T3990&amp;"-"&amp;Z3990,Sheet4!$W$2:$AA$1100,5,FALSE)</f>
        <v>-74.005970000000005</v>
      </c>
    </row>
    <row r="3991" spans="1:29">
      <c r="A3991" s="6">
        <v>40701</v>
      </c>
      <c r="B3991" s="7">
        <v>0.91109953703703705</v>
      </c>
      <c r="C3991" s="4" t="s">
        <v>1215</v>
      </c>
      <c r="D3991" s="4" t="s">
        <v>1217</v>
      </c>
      <c r="E3991" s="4" t="s">
        <v>90</v>
      </c>
      <c r="F3991" s="4">
        <v>3</v>
      </c>
      <c r="G3991" s="4">
        <v>2</v>
      </c>
      <c r="H3991" s="4">
        <v>4</v>
      </c>
      <c r="I3991" s="4">
        <v>5</v>
      </c>
      <c r="J3991" s="4">
        <v>5</v>
      </c>
      <c r="K3991" s="4">
        <v>5</v>
      </c>
      <c r="L3991" s="4">
        <v>3</v>
      </c>
      <c r="M3991" s="4">
        <v>5</v>
      </c>
      <c r="N3991" s="4">
        <v>5</v>
      </c>
      <c r="O3991" s="4">
        <v>5</v>
      </c>
      <c r="P3991" s="4">
        <v>5</v>
      </c>
      <c r="Q3991" s="9">
        <f t="shared" si="188"/>
        <v>8.0671296296296307E-3</v>
      </c>
      <c r="R3991" s="4">
        <f t="shared" si="186"/>
        <v>40701.911099537036</v>
      </c>
      <c r="S3991" s="4">
        <v>0.44583423304519315</v>
      </c>
      <c r="T3991" s="4" t="str">
        <f>VLOOKUP(E3991,Sheet2!$A$2:$E$137,5,FALSE)</f>
        <v>BR</v>
      </c>
      <c r="U3991" s="4">
        <f>VLOOKUP($T3991,Sheet4!$H$1106:$M$1351,surveys!U$1+1,FALSE)</f>
        <v>0.42589334033940757</v>
      </c>
      <c r="V3991" s="4">
        <f>VLOOKUP($T3991,Sheet4!$H$1106:$M$1351,surveys!V$1+1,FALSE)</f>
        <v>0.68189351679456123</v>
      </c>
      <c r="W3991" s="4">
        <f>VLOOKUP($T3991,Sheet4!$H$1106:$M$1351,surveys!W$1+1,FALSE)</f>
        <v>0.79714355145235938</v>
      </c>
      <c r="X3991" s="4">
        <f>VLOOKUP($T3991,Sheet4!$H$1106:$M$1351,surveys!X$1+1,FALSE)</f>
        <v>0.8991407500992985</v>
      </c>
      <c r="Y3991" s="4">
        <f>VLOOKUP($T3991,Sheet4!$H$1106:$M$1351,surveys!Y$1+1,FALSE)</f>
        <v>1</v>
      </c>
      <c r="Z3991" s="4">
        <f t="shared" si="187"/>
        <v>2</v>
      </c>
      <c r="AA3991" s="4" t="str">
        <f>VLOOKUP(T3991&amp;"-"&amp;Z3991,Sheet4!$W$2:$AA$1100,3,FALSE)</f>
        <v>Rio de Janeiro</v>
      </c>
      <c r="AB3991" s="4">
        <f>VLOOKUP(T3991&amp;"-"&amp;Z3991,Sheet4!$W$2:$AA$1100,4,FALSE)</f>
        <v>-22.90278</v>
      </c>
      <c r="AC3991" s="4">
        <f>VLOOKUP(T3991&amp;"-"&amp;Z3991,Sheet4!$W$2:$AA$1100,5,FALSE)</f>
        <v>-43.207500000000003</v>
      </c>
    </row>
    <row r="3992" spans="1:29">
      <c r="A3992" s="6">
        <v>40701</v>
      </c>
      <c r="B3992" s="7">
        <v>0.93449074074074068</v>
      </c>
      <c r="C3992" s="4" t="s">
        <v>1215</v>
      </c>
      <c r="D3992" s="4" t="s">
        <v>1218</v>
      </c>
      <c r="E3992" s="4" t="s">
        <v>1241</v>
      </c>
      <c r="F3992" s="4">
        <v>5</v>
      </c>
      <c r="G3992" s="4">
        <v>1</v>
      </c>
      <c r="H3992" s="4">
        <v>1</v>
      </c>
      <c r="I3992" s="4">
        <v>1</v>
      </c>
      <c r="J3992" s="4">
        <v>1</v>
      </c>
      <c r="K3992" s="4">
        <v>1</v>
      </c>
      <c r="L3992" s="4">
        <v>1</v>
      </c>
      <c r="M3992" s="4">
        <v>1</v>
      </c>
      <c r="N3992" s="4">
        <v>1</v>
      </c>
      <c r="O3992" s="4">
        <v>1</v>
      </c>
      <c r="P3992" s="4">
        <v>1</v>
      </c>
      <c r="Q3992" s="9">
        <f t="shared" si="188"/>
        <v>2.4085648148148148E-2</v>
      </c>
      <c r="R3992" s="4">
        <f t="shared" si="186"/>
        <v>40701.934490740743</v>
      </c>
      <c r="S3992" s="4">
        <v>0.70669927618408312</v>
      </c>
      <c r="T3992" s="4" t="str">
        <f>VLOOKUP(E3992,Sheet2!$A$2:$E$137,5,FALSE)</f>
        <v>MK</v>
      </c>
      <c r="U3992" s="4">
        <f>VLOOKUP($T3992,Sheet4!$H$1106:$M$1351,surveys!U$1+1,FALSE)</f>
        <v>0.58151145049384922</v>
      </c>
      <c r="V3992" s="4">
        <f>VLOOKUP($T3992,Sheet4!$H$1106:$M$1351,surveys!V$1+1,FALSE)</f>
        <v>0.71433644443247135</v>
      </c>
      <c r="W3992" s="4">
        <f>VLOOKUP($T3992,Sheet4!$H$1106:$M$1351,surveys!W$1+1,FALSE)</f>
        <v>0.82029177881236182</v>
      </c>
      <c r="X3992" s="4">
        <f>VLOOKUP($T3992,Sheet4!$H$1106:$M$1351,surveys!X$1+1,FALSE)</f>
        <v>0.9106785559471301</v>
      </c>
      <c r="Y3992" s="4">
        <f>VLOOKUP($T3992,Sheet4!$H$1106:$M$1351,surveys!Y$1+1,FALSE)</f>
        <v>1</v>
      </c>
      <c r="Z3992" s="4">
        <f t="shared" si="187"/>
        <v>2</v>
      </c>
      <c r="AA3992" s="4" t="str">
        <f>VLOOKUP(T3992&amp;"-"&amp;Z3992,Sheet4!$W$2:$AA$1100,3,FALSE)</f>
        <v>Kumanovo</v>
      </c>
      <c r="AB3992" s="4">
        <f>VLOOKUP(T3992&amp;"-"&amp;Z3992,Sheet4!$W$2:$AA$1100,4,FALSE)</f>
        <v>42.132219999999997</v>
      </c>
      <c r="AC3992" s="4">
        <f>VLOOKUP(T3992&amp;"-"&amp;Z3992,Sheet4!$W$2:$AA$1100,5,FALSE)</f>
        <v>21.71444</v>
      </c>
    </row>
    <row r="3993" spans="1:29">
      <c r="A3993" s="6">
        <v>40701</v>
      </c>
      <c r="B3993" s="7">
        <v>0.97082175925925929</v>
      </c>
      <c r="C3993" s="4" t="s">
        <v>1213</v>
      </c>
      <c r="D3993" s="4" t="s">
        <v>1218</v>
      </c>
      <c r="E3993" s="4" t="s">
        <v>15</v>
      </c>
      <c r="F3993" s="4">
        <v>1</v>
      </c>
      <c r="G3993" s="4">
        <v>1</v>
      </c>
      <c r="H3993" s="4">
        <v>1</v>
      </c>
      <c r="I3993" s="4">
        <v>1</v>
      </c>
      <c r="J3993" s="4">
        <v>1</v>
      </c>
      <c r="K3993" s="4">
        <v>1</v>
      </c>
      <c r="L3993" s="4">
        <v>1</v>
      </c>
      <c r="M3993" s="4">
        <v>1</v>
      </c>
      <c r="N3993" s="4">
        <v>1</v>
      </c>
      <c r="O3993" s="4">
        <v>1</v>
      </c>
      <c r="P3993" s="4">
        <v>1</v>
      </c>
      <c r="Q3993" s="9">
        <f t="shared" si="188"/>
        <v>4.929398148148148E-2</v>
      </c>
      <c r="R3993" s="4">
        <f t="shared" si="186"/>
        <v>40701.970821759256</v>
      </c>
      <c r="S3993" s="4">
        <v>0.24857224683302936</v>
      </c>
      <c r="T3993" s="4" t="str">
        <f>VLOOKUP(E3993,Sheet2!$A$2:$E$137,5,FALSE)</f>
        <v>US</v>
      </c>
      <c r="U3993" s="4">
        <f>VLOOKUP($T3993,Sheet4!$H$1106:$M$1351,surveys!U$1+1,FALSE)</f>
        <v>0.42883768204388006</v>
      </c>
      <c r="V3993" s="4">
        <f>VLOOKUP($T3993,Sheet4!$H$1106:$M$1351,surveys!V$1+1,FALSE)</f>
        <v>0.62778475709586301</v>
      </c>
      <c r="W3993" s="4">
        <f>VLOOKUP($T3993,Sheet4!$H$1106:$M$1351,surveys!W$1+1,FALSE)</f>
        <v>0.76918600378409652</v>
      </c>
      <c r="X3993" s="4">
        <f>VLOOKUP($T3993,Sheet4!$H$1106:$M$1351,surveys!X$1+1,FALSE)</f>
        <v>0.88987045221102745</v>
      </c>
      <c r="Y3993" s="4">
        <f>VLOOKUP($T3993,Sheet4!$H$1106:$M$1351,surveys!Y$1+1,FALSE)</f>
        <v>1</v>
      </c>
      <c r="Z3993" s="4">
        <f t="shared" si="187"/>
        <v>1</v>
      </c>
      <c r="AA3993" s="4" t="str">
        <f>VLOOKUP(T3993&amp;"-"&amp;Z3993,Sheet4!$W$2:$AA$1100,3,FALSE)</f>
        <v>New York City</v>
      </c>
      <c r="AB3993" s="4">
        <f>VLOOKUP(T3993&amp;"-"&amp;Z3993,Sheet4!$W$2:$AA$1100,4,FALSE)</f>
        <v>40.714269999999999</v>
      </c>
      <c r="AC3993" s="4">
        <f>VLOOKUP(T3993&amp;"-"&amp;Z3993,Sheet4!$W$2:$AA$1100,5,FALSE)</f>
        <v>-74.005970000000005</v>
      </c>
    </row>
    <row r="3994" spans="1:29">
      <c r="A3994" s="6">
        <v>40700</v>
      </c>
      <c r="B3994" s="7">
        <v>1.7337962962962961E-2</v>
      </c>
      <c r="C3994" s="4" t="s">
        <v>1213</v>
      </c>
      <c r="D3994" s="4" t="s">
        <v>1214</v>
      </c>
      <c r="E3994" s="4" t="s">
        <v>19</v>
      </c>
      <c r="F3994" s="4">
        <v>1</v>
      </c>
      <c r="G3994" s="4">
        <v>4</v>
      </c>
      <c r="H3994" s="4">
        <v>1</v>
      </c>
      <c r="I3994" s="4">
        <v>5</v>
      </c>
      <c r="J3994" s="4">
        <v>5</v>
      </c>
      <c r="K3994" s="4">
        <v>5</v>
      </c>
      <c r="L3994" s="4">
        <v>1</v>
      </c>
      <c r="M3994" s="4">
        <v>1</v>
      </c>
      <c r="N3994" s="4">
        <v>5</v>
      </c>
      <c r="O3994" s="4">
        <v>1</v>
      </c>
      <c r="P3994" s="4">
        <v>5</v>
      </c>
      <c r="Q3994" s="9">
        <f t="shared" si="188"/>
        <v>1.2534722222222223E-2</v>
      </c>
      <c r="R3994" s="4">
        <f t="shared" si="186"/>
        <v>40700.017337962963</v>
      </c>
      <c r="S3994" s="4">
        <v>0.84356366927515847</v>
      </c>
      <c r="T3994" s="4" t="str">
        <f>VLOOKUP(E3994,Sheet2!$A$2:$E$137,5,FALSE)</f>
        <v>HU</v>
      </c>
      <c r="U3994" s="4">
        <f>VLOOKUP($T3994,Sheet4!$H$1106:$M$1351,surveys!U$1+1,FALSE)</f>
        <v>0.70836665732550796</v>
      </c>
      <c r="V3994" s="4">
        <f>VLOOKUP($T3994,Sheet4!$H$1106:$M$1351,surveys!V$1+1,FALSE)</f>
        <v>0.79361649434247361</v>
      </c>
      <c r="W3994" s="4">
        <f>VLOOKUP($T3994,Sheet4!$H$1106:$M$1351,surveys!W$1+1,FALSE)</f>
        <v>0.86571617940203494</v>
      </c>
      <c r="X3994" s="4">
        <f>VLOOKUP($T3994,Sheet4!$H$1106:$M$1351,surveys!X$1+1,FALSE)</f>
        <v>0.93457750328785116</v>
      </c>
      <c r="Y3994" s="4">
        <f>VLOOKUP($T3994,Sheet4!$H$1106:$M$1351,surveys!Y$1+1,FALSE)</f>
        <v>1</v>
      </c>
      <c r="Z3994" s="4">
        <f t="shared" si="187"/>
        <v>3</v>
      </c>
      <c r="AA3994" s="4" t="str">
        <f>VLOOKUP(T3994&amp;"-"&amp;Z3994,Sheet4!$W$2:$AA$1100,3,FALSE)</f>
        <v>Miskolc</v>
      </c>
      <c r="AB3994" s="4">
        <f>VLOOKUP(T3994&amp;"-"&amp;Z3994,Sheet4!$W$2:$AA$1100,4,FALSE)</f>
        <v>48.1</v>
      </c>
      <c r="AC3994" s="4">
        <f>VLOOKUP(T3994&amp;"-"&amp;Z3994,Sheet4!$W$2:$AA$1100,5,FALSE)</f>
        <v>20.783329999999999</v>
      </c>
    </row>
    <row r="3995" spans="1:29">
      <c r="A3995" s="6">
        <v>40700</v>
      </c>
      <c r="B3995" s="7">
        <v>0.75069444444444433</v>
      </c>
      <c r="C3995" s="4" t="s">
        <v>1213</v>
      </c>
      <c r="D3995" s="4" t="s">
        <v>1218</v>
      </c>
      <c r="E3995" s="4" t="s">
        <v>21</v>
      </c>
      <c r="F3995" s="4">
        <v>2</v>
      </c>
      <c r="G3995" s="4">
        <v>3</v>
      </c>
      <c r="H3995" s="4">
        <v>3</v>
      </c>
      <c r="I3995" s="4">
        <v>5</v>
      </c>
      <c r="J3995" s="4">
        <v>4</v>
      </c>
      <c r="K3995" s="4">
        <v>4</v>
      </c>
      <c r="L3995" s="4">
        <v>2</v>
      </c>
      <c r="M3995" s="4">
        <v>3</v>
      </c>
      <c r="N3995" s="4">
        <v>3</v>
      </c>
      <c r="O3995" s="4">
        <v>2</v>
      </c>
      <c r="P3995" s="4">
        <v>4</v>
      </c>
      <c r="Q3995" s="9">
        <f t="shared" si="188"/>
        <v>3.5231481481481482E-2</v>
      </c>
      <c r="R3995" s="4">
        <f t="shared" si="186"/>
        <v>40700.750694444447</v>
      </c>
      <c r="S3995" s="4">
        <v>0.91247200582922483</v>
      </c>
      <c r="T3995" s="4" t="str">
        <f>VLOOKUP(E3995,Sheet2!$A$2:$E$137,5,FALSE)</f>
        <v>MX</v>
      </c>
      <c r="U3995" s="4">
        <f>VLOOKUP($T3995,Sheet4!$H$1106:$M$1351,surveys!U$1+1,FALSE)</f>
        <v>0.64192227588837014</v>
      </c>
      <c r="V3995" s="4">
        <f>VLOOKUP($T3995,Sheet4!$H$1106:$M$1351,surveys!V$1+1,FALSE)</f>
        <v>0.73699712700692854</v>
      </c>
      <c r="W3995" s="4">
        <f>VLOOKUP($T3995,Sheet4!$H$1106:$M$1351,surveys!W$1+1,FALSE)</f>
        <v>0.83130642446864456</v>
      </c>
      <c r="X3995" s="4">
        <f>VLOOKUP($T3995,Sheet4!$H$1106:$M$1351,surveys!X$1+1,FALSE)</f>
        <v>0.91696724211461977</v>
      </c>
      <c r="Y3995" s="4">
        <f>VLOOKUP($T3995,Sheet4!$H$1106:$M$1351,surveys!Y$1+1,FALSE)</f>
        <v>1</v>
      </c>
      <c r="Z3995" s="4">
        <f t="shared" si="187"/>
        <v>4</v>
      </c>
      <c r="AA3995" s="4" t="str">
        <f>VLOOKUP(T3995&amp;"-"&amp;Z3995,Sheet4!$W$2:$AA$1100,3,FALSE)</f>
        <v>Guadalajara</v>
      </c>
      <c r="AB3995" s="4">
        <f>VLOOKUP(T3995&amp;"-"&amp;Z3995,Sheet4!$W$2:$AA$1100,4,FALSE)</f>
        <v>20.66667</v>
      </c>
      <c r="AC3995" s="4">
        <f>VLOOKUP(T3995&amp;"-"&amp;Z3995,Sheet4!$W$2:$AA$1100,5,FALSE)</f>
        <v>-103.33333</v>
      </c>
    </row>
    <row r="3996" spans="1:29">
      <c r="A3996" s="6">
        <v>40700</v>
      </c>
      <c r="B3996" s="7">
        <v>0.14055555555555554</v>
      </c>
      <c r="C3996" s="4" t="s">
        <v>1213</v>
      </c>
      <c r="D3996" s="4" t="s">
        <v>1214</v>
      </c>
      <c r="E3996" s="4" t="s">
        <v>21</v>
      </c>
      <c r="F3996" s="4">
        <v>1</v>
      </c>
      <c r="G3996" s="4">
        <v>1</v>
      </c>
      <c r="H3996" s="4">
        <v>1</v>
      </c>
      <c r="I3996" s="4">
        <v>1</v>
      </c>
      <c r="J3996" s="4">
        <v>1</v>
      </c>
      <c r="K3996" s="4">
        <v>1</v>
      </c>
      <c r="L3996" s="4">
        <v>1</v>
      </c>
      <c r="M3996" s="4">
        <v>1</v>
      </c>
      <c r="N3996" s="4">
        <v>1</v>
      </c>
      <c r="O3996" s="4">
        <v>1</v>
      </c>
      <c r="P3996" s="4">
        <v>1</v>
      </c>
      <c r="Q3996" s="9">
        <f t="shared" si="188"/>
        <v>2.8425925925925924E-2</v>
      </c>
      <c r="R3996" s="4">
        <f t="shared" si="186"/>
        <v>40700.140555555554</v>
      </c>
      <c r="S3996" s="4">
        <v>6.0500644432064377E-3</v>
      </c>
      <c r="T3996" s="4" t="str">
        <f>VLOOKUP(E3996,Sheet2!$A$2:$E$137,5,FALSE)</f>
        <v>MX</v>
      </c>
      <c r="U3996" s="4">
        <f>VLOOKUP($T3996,Sheet4!$H$1106:$M$1351,surveys!U$1+1,FALSE)</f>
        <v>0.64192227588837014</v>
      </c>
      <c r="V3996" s="4">
        <f>VLOOKUP($T3996,Sheet4!$H$1106:$M$1351,surveys!V$1+1,FALSE)</f>
        <v>0.73699712700692854</v>
      </c>
      <c r="W3996" s="4">
        <f>VLOOKUP($T3996,Sheet4!$H$1106:$M$1351,surveys!W$1+1,FALSE)</f>
        <v>0.83130642446864456</v>
      </c>
      <c r="X3996" s="4">
        <f>VLOOKUP($T3996,Sheet4!$H$1106:$M$1351,surveys!X$1+1,FALSE)</f>
        <v>0.91696724211461977</v>
      </c>
      <c r="Y3996" s="4">
        <f>VLOOKUP($T3996,Sheet4!$H$1106:$M$1351,surveys!Y$1+1,FALSE)</f>
        <v>1</v>
      </c>
      <c r="Z3996" s="4">
        <f t="shared" si="187"/>
        <v>1</v>
      </c>
      <c r="AA3996" s="4" t="str">
        <f>VLOOKUP(T3996&amp;"-"&amp;Z3996,Sheet4!$W$2:$AA$1100,3,FALSE)</f>
        <v>Mexico City</v>
      </c>
      <c r="AB3996" s="4">
        <f>VLOOKUP(T3996&amp;"-"&amp;Z3996,Sheet4!$W$2:$AA$1100,4,FALSE)</f>
        <v>19.428470000000001</v>
      </c>
      <c r="AC3996" s="4">
        <f>VLOOKUP(T3996&amp;"-"&amp;Z3996,Sheet4!$W$2:$AA$1100,5,FALSE)</f>
        <v>-99.127660000000006</v>
      </c>
    </row>
    <row r="3997" spans="1:29">
      <c r="A3997" s="6">
        <v>40700</v>
      </c>
      <c r="B3997" s="7">
        <v>0.7005555555555556</v>
      </c>
      <c r="C3997" s="4" t="s">
        <v>1213</v>
      </c>
      <c r="D3997" s="4" t="s">
        <v>1214</v>
      </c>
      <c r="E3997" s="4" t="s">
        <v>51</v>
      </c>
      <c r="F3997" s="4">
        <v>5</v>
      </c>
      <c r="G3997" s="4">
        <v>0</v>
      </c>
      <c r="H3997" s="4">
        <v>3</v>
      </c>
      <c r="I3997" s="4">
        <v>0</v>
      </c>
      <c r="J3997" s="4">
        <v>4</v>
      </c>
      <c r="K3997" s="4">
        <v>5</v>
      </c>
      <c r="L3997" s="4">
        <v>4</v>
      </c>
      <c r="M3997" s="4">
        <v>4</v>
      </c>
      <c r="N3997" s="4">
        <v>4</v>
      </c>
      <c r="O3997" s="4">
        <v>4</v>
      </c>
      <c r="P3997" s="4">
        <v>3</v>
      </c>
      <c r="Q3997" s="9">
        <f t="shared" si="188"/>
        <v>6.4814814814814813E-4</v>
      </c>
      <c r="R3997" s="4">
        <f t="shared" si="186"/>
        <v>40700.700555555559</v>
      </c>
      <c r="S3997" s="4">
        <v>0.22447516931019185</v>
      </c>
      <c r="T3997" s="4" t="str">
        <f>VLOOKUP(E3997,Sheet2!$A$2:$E$137,5,FALSE)</f>
        <v>SG</v>
      </c>
      <c r="U3997" s="4">
        <f>VLOOKUP($T3997,Sheet4!$H$1106:$M$1351,surveys!U$1+1,FALSE)</f>
        <v>0.93256150164153329</v>
      </c>
      <c r="V3997" s="4">
        <f>VLOOKUP($T3997,Sheet4!$H$1106:$M$1351,surveys!V$1+1,FALSE)</f>
        <v>1.8430806355011471E-3</v>
      </c>
      <c r="W3997" s="4">
        <f>VLOOKUP($T3997,Sheet4!$H$1106:$M$1351,surveys!W$1+1,FALSE)</f>
        <v>3.3997170278082384E-3</v>
      </c>
      <c r="X3997" s="4">
        <f>VLOOKUP($T3997,Sheet4!$H$1106:$M$1351,surveys!X$1+1,FALSE)</f>
        <v>4.1838219763495428E-3</v>
      </c>
      <c r="Y3997" s="4">
        <f>VLOOKUP($T3997,Sheet4!$H$1106:$M$1351,surveys!Y$1+1,FALSE)</f>
        <v>1</v>
      </c>
      <c r="Z3997" s="4">
        <f t="shared" si="187"/>
        <v>1</v>
      </c>
      <c r="AA3997" s="4" t="str">
        <f>VLOOKUP(T3997&amp;"-"&amp;Z3997,Sheet4!$W$2:$AA$1100,3,FALSE)</f>
        <v>Singapore</v>
      </c>
      <c r="AB3997" s="4">
        <f>VLOOKUP(T3997&amp;"-"&amp;Z3997,Sheet4!$W$2:$AA$1100,4,FALSE)</f>
        <v>1.2896700000000001</v>
      </c>
      <c r="AC3997" s="4">
        <f>VLOOKUP(T3997&amp;"-"&amp;Z3997,Sheet4!$W$2:$AA$1100,5,FALSE)</f>
        <v>103.85007</v>
      </c>
    </row>
    <row r="3998" spans="1:29">
      <c r="A3998" s="6">
        <v>40700</v>
      </c>
      <c r="B3998" s="7">
        <v>0.24203703703703705</v>
      </c>
      <c r="C3998" s="4" t="s">
        <v>1213</v>
      </c>
      <c r="D3998" s="4" t="s">
        <v>1214</v>
      </c>
      <c r="E3998" s="4" t="s">
        <v>210</v>
      </c>
      <c r="F3998" s="4">
        <v>1</v>
      </c>
      <c r="G3998" s="4">
        <v>1</v>
      </c>
      <c r="H3998" s="4">
        <v>1</v>
      </c>
      <c r="I3998" s="4">
        <v>1</v>
      </c>
      <c r="J3998" s="4">
        <v>1</v>
      </c>
      <c r="K3998" s="4">
        <v>5</v>
      </c>
      <c r="L3998" s="4">
        <v>1</v>
      </c>
      <c r="M3998" s="4">
        <v>1</v>
      </c>
      <c r="N3998" s="4">
        <v>1</v>
      </c>
      <c r="O3998" s="4">
        <v>1</v>
      </c>
      <c r="P3998" s="4">
        <v>1</v>
      </c>
      <c r="Q3998" s="9">
        <f t="shared" si="188"/>
        <v>2.9594907407407407E-2</v>
      </c>
      <c r="R3998" s="4">
        <f t="shared" si="186"/>
        <v>40700.242037037038</v>
      </c>
      <c r="S3998" s="4">
        <v>0.97843496397004759</v>
      </c>
      <c r="T3998" s="4" t="str">
        <f>VLOOKUP(E3998,Sheet2!$A$2:$E$137,5,FALSE)</f>
        <v>LT</v>
      </c>
      <c r="U3998" s="4">
        <f>VLOOKUP($T3998,Sheet4!$H$1106:$M$1351,surveys!U$1+1,FALSE)</f>
        <v>0.39959242553956464</v>
      </c>
      <c r="V3998" s="4">
        <f>VLOOKUP($T3998,Sheet4!$H$1106:$M$1351,surveys!V$1+1,FALSE)</f>
        <v>0.67561360880219379</v>
      </c>
      <c r="W3998" s="4">
        <f>VLOOKUP($T3998,Sheet4!$H$1106:$M$1351,surveys!W$1+1,FALSE)</f>
        <v>0.81729730685523738</v>
      </c>
      <c r="X3998" s="4">
        <f>VLOOKUP($T3998,Sheet4!$H$1106:$M$1351,surveys!X$1+1,FALSE)</f>
        <v>0.91350830841863762</v>
      </c>
      <c r="Y3998" s="4">
        <f>VLOOKUP($T3998,Sheet4!$H$1106:$M$1351,surveys!Y$1+1,FALSE)</f>
        <v>1</v>
      </c>
      <c r="Z3998" s="4">
        <f t="shared" si="187"/>
        <v>5</v>
      </c>
      <c r="AA3998" s="4" t="str">
        <f>VLOOKUP(T3998&amp;"-"&amp;Z3998,Sheet4!$W$2:$AA$1100,3,FALSE)</f>
        <v>Panevezys</v>
      </c>
      <c r="AB3998" s="4">
        <f>VLOOKUP(T3998&amp;"-"&amp;Z3998,Sheet4!$W$2:$AA$1100,4,FALSE)</f>
        <v>55.733330000000002</v>
      </c>
      <c r="AC3998" s="4">
        <f>VLOOKUP(T3998&amp;"-"&amp;Z3998,Sheet4!$W$2:$AA$1100,5,FALSE)</f>
        <v>24.35</v>
      </c>
    </row>
    <row r="3999" spans="1:29">
      <c r="A3999" s="6">
        <v>40700</v>
      </c>
      <c r="B3999" s="7">
        <v>0.24546296296296297</v>
      </c>
      <c r="C3999" s="4" t="s">
        <v>1213</v>
      </c>
      <c r="D3999" s="4" t="s">
        <v>1216</v>
      </c>
      <c r="E3999" s="4" t="s">
        <v>15</v>
      </c>
      <c r="F3999" s="4">
        <v>4</v>
      </c>
      <c r="G3999" s="4">
        <v>4</v>
      </c>
      <c r="H3999" s="4">
        <v>5</v>
      </c>
      <c r="I3999" s="4">
        <v>5</v>
      </c>
      <c r="J3999" s="4">
        <v>5</v>
      </c>
      <c r="K3999" s="4">
        <v>5</v>
      </c>
      <c r="L3999" s="4">
        <v>5</v>
      </c>
      <c r="M3999" s="4">
        <v>5</v>
      </c>
      <c r="N3999" s="4">
        <v>5</v>
      </c>
      <c r="O3999" s="4">
        <v>4</v>
      </c>
      <c r="P3999" s="4">
        <v>5</v>
      </c>
      <c r="Q3999" s="9">
        <f t="shared" si="188"/>
        <v>3.1979166666666663E-2</v>
      </c>
      <c r="R3999" s="4">
        <f t="shared" si="186"/>
        <v>40700.245462962965</v>
      </c>
      <c r="S3999" s="4">
        <v>0.98105482468329819</v>
      </c>
      <c r="T3999" s="4" t="str">
        <f>VLOOKUP(E3999,Sheet2!$A$2:$E$137,5,FALSE)</f>
        <v>US</v>
      </c>
      <c r="U3999" s="4">
        <f>VLOOKUP($T3999,Sheet4!$H$1106:$M$1351,surveys!U$1+1,FALSE)</f>
        <v>0.42883768204388006</v>
      </c>
      <c r="V3999" s="4">
        <f>VLOOKUP($T3999,Sheet4!$H$1106:$M$1351,surveys!V$1+1,FALSE)</f>
        <v>0.62778475709586301</v>
      </c>
      <c r="W3999" s="4">
        <f>VLOOKUP($T3999,Sheet4!$H$1106:$M$1351,surveys!W$1+1,FALSE)</f>
        <v>0.76918600378409652</v>
      </c>
      <c r="X3999" s="4">
        <f>VLOOKUP($T3999,Sheet4!$H$1106:$M$1351,surveys!X$1+1,FALSE)</f>
        <v>0.88987045221102745</v>
      </c>
      <c r="Y3999" s="4">
        <f>VLOOKUP($T3999,Sheet4!$H$1106:$M$1351,surveys!Y$1+1,FALSE)</f>
        <v>1</v>
      </c>
      <c r="Z3999" s="4">
        <f t="shared" si="187"/>
        <v>5</v>
      </c>
      <c r="AA3999" s="4" t="str">
        <f>VLOOKUP(T3999&amp;"-"&amp;Z3999,Sheet4!$W$2:$AA$1100,3,FALSE)</f>
        <v>Houston</v>
      </c>
      <c r="AB3999" s="4">
        <f>VLOOKUP(T3999&amp;"-"&amp;Z3999,Sheet4!$W$2:$AA$1100,4,FALSE)</f>
        <v>29.763280000000002</v>
      </c>
      <c r="AC3999" s="4">
        <f>VLOOKUP(T3999&amp;"-"&amp;Z3999,Sheet4!$W$2:$AA$1100,5,FALSE)</f>
        <v>-95.36327</v>
      </c>
    </row>
    <row r="4000" spans="1:29">
      <c r="A4000" s="6">
        <v>40700</v>
      </c>
      <c r="B4000" s="7">
        <v>0.27121527777777776</v>
      </c>
      <c r="C4000" s="4" t="s">
        <v>1215</v>
      </c>
      <c r="D4000" s="4" t="s">
        <v>1214</v>
      </c>
      <c r="E4000" s="4" t="s">
        <v>44</v>
      </c>
      <c r="F4000" s="4">
        <v>4</v>
      </c>
      <c r="G4000" s="4">
        <v>5</v>
      </c>
      <c r="H4000" s="4">
        <v>5</v>
      </c>
      <c r="I4000" s="4">
        <v>5</v>
      </c>
      <c r="J4000" s="4">
        <v>5</v>
      </c>
      <c r="K4000" s="4">
        <v>4</v>
      </c>
      <c r="L4000" s="4">
        <v>5</v>
      </c>
      <c r="M4000" s="4">
        <v>5</v>
      </c>
      <c r="N4000" s="4">
        <v>5</v>
      </c>
      <c r="O4000" s="4">
        <v>3</v>
      </c>
      <c r="P4000" s="4">
        <v>3</v>
      </c>
      <c r="Q4000" s="9">
        <f t="shared" si="188"/>
        <v>5.0208333333333327E-2</v>
      </c>
      <c r="R4000" s="4">
        <f t="shared" si="186"/>
        <v>40700.271215277775</v>
      </c>
      <c r="S4000" s="4">
        <v>0.92123019555093233</v>
      </c>
      <c r="T4000" s="4" t="str">
        <f>VLOOKUP(E4000,Sheet2!$A$2:$E$137,5,FALSE)</f>
        <v>TR</v>
      </c>
      <c r="U4000" s="4">
        <f>VLOOKUP($T4000,Sheet4!$H$1106:$M$1351,surveys!U$1+1,FALSE)</f>
        <v>0.56282907227865631</v>
      </c>
      <c r="V4000" s="4">
        <f>VLOOKUP($T4000,Sheet4!$H$1106:$M$1351,surveys!V$1+1,FALSE)</f>
        <v>0.73998378440807921</v>
      </c>
      <c r="W4000" s="4">
        <f>VLOOKUP($T4000,Sheet4!$H$1106:$M$1351,surveys!W$1+1,FALSE)</f>
        <v>0.86593507285859772</v>
      </c>
      <c r="X4000" s="4">
        <f>VLOOKUP($T4000,Sheet4!$H$1106:$M$1351,surveys!X$1+1,FALSE)</f>
        <v>0.93709051462417825</v>
      </c>
      <c r="Y4000" s="4">
        <f>VLOOKUP($T4000,Sheet4!$H$1106:$M$1351,surveys!Y$1+1,FALSE)</f>
        <v>1</v>
      </c>
      <c r="Z4000" s="4">
        <f t="shared" si="187"/>
        <v>4</v>
      </c>
      <c r="AA4000" s="4" t="str">
        <f>VLOOKUP(T4000&amp;"-"&amp;Z4000,Sheet4!$W$2:$AA$1100,3,FALSE)</f>
        <v>Bursa</v>
      </c>
      <c r="AB4000" s="4">
        <f>VLOOKUP(T4000&amp;"-"&amp;Z4000,Sheet4!$W$2:$AA$1100,4,FALSE)</f>
        <v>40.191670000000002</v>
      </c>
      <c r="AC4000" s="4">
        <f>VLOOKUP(T4000&amp;"-"&amp;Z4000,Sheet4!$W$2:$AA$1100,5,FALSE)</f>
        <v>29.061109999999999</v>
      </c>
    </row>
    <row r="4001" spans="1:29">
      <c r="A4001" s="6">
        <v>40700</v>
      </c>
      <c r="B4001" s="7">
        <v>0.35399305555555555</v>
      </c>
      <c r="C4001" s="4" t="s">
        <v>1213</v>
      </c>
      <c r="D4001" s="4" t="s">
        <v>1214</v>
      </c>
      <c r="E4001" s="4" t="s">
        <v>37</v>
      </c>
      <c r="F4001" s="4">
        <v>1</v>
      </c>
      <c r="G4001" s="4">
        <v>1</v>
      </c>
      <c r="H4001" s="4">
        <v>1</v>
      </c>
      <c r="I4001" s="4">
        <v>1</v>
      </c>
      <c r="J4001" s="4">
        <v>1</v>
      </c>
      <c r="K4001" s="4">
        <v>1</v>
      </c>
      <c r="L4001" s="4">
        <v>1</v>
      </c>
      <c r="M4001" s="4">
        <v>1</v>
      </c>
      <c r="N4001" s="4">
        <v>1</v>
      </c>
      <c r="O4001" s="4">
        <v>1</v>
      </c>
      <c r="P4001" s="4">
        <v>1</v>
      </c>
      <c r="Q4001" s="9">
        <f t="shared" si="188"/>
        <v>3.7453703703703704E-2</v>
      </c>
      <c r="R4001" s="4">
        <f t="shared" si="186"/>
        <v>40700.353993055556</v>
      </c>
      <c r="S4001" s="4">
        <v>3.8494790233237097E-2</v>
      </c>
      <c r="T4001" s="4" t="str">
        <f>VLOOKUP(E4001,Sheet2!$A$2:$E$137,5,FALSE)</f>
        <v>PT</v>
      </c>
      <c r="U4001" s="4">
        <f>VLOOKUP($T4001,Sheet4!$H$1106:$M$1351,surveys!U$1+1,FALSE)</f>
        <v>0.43703858129282908</v>
      </c>
      <c r="V4001" s="4">
        <f>VLOOKUP($T4001,Sheet4!$H$1106:$M$1351,surveys!V$1+1,FALSE)</f>
        <v>0.64773543484664464</v>
      </c>
      <c r="W4001" s="4">
        <f>VLOOKUP($T4001,Sheet4!$H$1106:$M$1351,surveys!W$1+1,FALSE)</f>
        <v>0.79869631675299657</v>
      </c>
      <c r="X4001" s="4">
        <f>VLOOKUP($T4001,Sheet4!$H$1106:$M$1351,surveys!X$1+1,FALSE)</f>
        <v>0.90115606302176665</v>
      </c>
      <c r="Y4001" s="4">
        <f>VLOOKUP($T4001,Sheet4!$H$1106:$M$1351,surveys!Y$1+1,FALSE)</f>
        <v>1</v>
      </c>
      <c r="Z4001" s="4">
        <f t="shared" si="187"/>
        <v>1</v>
      </c>
      <c r="AA4001" s="4" t="str">
        <f>VLOOKUP(T4001&amp;"-"&amp;Z4001,Sheet4!$W$2:$AA$1100,3,FALSE)</f>
        <v>Lisbon</v>
      </c>
      <c r="AB4001" s="4">
        <f>VLOOKUP(T4001&amp;"-"&amp;Z4001,Sheet4!$W$2:$AA$1100,4,FALSE)</f>
        <v>38.716670000000001</v>
      </c>
      <c r="AC4001" s="4">
        <f>VLOOKUP(T4001&amp;"-"&amp;Z4001,Sheet4!$W$2:$AA$1100,5,FALSE)</f>
        <v>-9.1333300000000008</v>
      </c>
    </row>
    <row r="4002" spans="1:29">
      <c r="A4002" s="6">
        <v>40700</v>
      </c>
      <c r="B4002" s="7">
        <v>0.39700231481481479</v>
      </c>
      <c r="C4002" s="4" t="s">
        <v>1213</v>
      </c>
      <c r="D4002" s="4" t="s">
        <v>1217</v>
      </c>
      <c r="E4002" s="4" t="s">
        <v>15</v>
      </c>
      <c r="F4002" s="4">
        <v>3</v>
      </c>
      <c r="G4002" s="4">
        <v>1</v>
      </c>
      <c r="H4002" s="4">
        <v>3</v>
      </c>
      <c r="I4002" s="4">
        <v>2</v>
      </c>
      <c r="J4002" s="4">
        <v>5</v>
      </c>
      <c r="K4002" s="4">
        <v>5</v>
      </c>
      <c r="L4002" s="4">
        <v>3</v>
      </c>
      <c r="M4002" s="4">
        <v>4</v>
      </c>
      <c r="N4002" s="4">
        <v>5</v>
      </c>
      <c r="O4002" s="4">
        <v>3</v>
      </c>
      <c r="P4002" s="4">
        <v>5</v>
      </c>
      <c r="Q4002" s="9">
        <f t="shared" si="188"/>
        <v>6.7534722222222218E-2</v>
      </c>
      <c r="R4002" s="4">
        <f t="shared" si="186"/>
        <v>40700.397002314814</v>
      </c>
      <c r="S4002" s="4">
        <v>0.3145639381156875</v>
      </c>
      <c r="T4002" s="4" t="str">
        <f>VLOOKUP(E4002,Sheet2!$A$2:$E$137,5,FALSE)</f>
        <v>US</v>
      </c>
      <c r="U4002" s="4">
        <f>VLOOKUP($T4002,Sheet4!$H$1106:$M$1351,surveys!U$1+1,FALSE)</f>
        <v>0.42883768204388006</v>
      </c>
      <c r="V4002" s="4">
        <f>VLOOKUP($T4002,Sheet4!$H$1106:$M$1351,surveys!V$1+1,FALSE)</f>
        <v>0.62778475709586301</v>
      </c>
      <c r="W4002" s="4">
        <f>VLOOKUP($T4002,Sheet4!$H$1106:$M$1351,surveys!W$1+1,FALSE)</f>
        <v>0.76918600378409652</v>
      </c>
      <c r="X4002" s="4">
        <f>VLOOKUP($T4002,Sheet4!$H$1106:$M$1351,surveys!X$1+1,FALSE)</f>
        <v>0.88987045221102745</v>
      </c>
      <c r="Y4002" s="4">
        <f>VLOOKUP($T4002,Sheet4!$H$1106:$M$1351,surveys!Y$1+1,FALSE)</f>
        <v>1</v>
      </c>
      <c r="Z4002" s="4">
        <f t="shared" si="187"/>
        <v>1</v>
      </c>
      <c r="AA4002" s="4" t="str">
        <f>VLOOKUP(T4002&amp;"-"&amp;Z4002,Sheet4!$W$2:$AA$1100,3,FALSE)</f>
        <v>New York City</v>
      </c>
      <c r="AB4002" s="4">
        <f>VLOOKUP(T4002&amp;"-"&amp;Z4002,Sheet4!$W$2:$AA$1100,4,FALSE)</f>
        <v>40.714269999999999</v>
      </c>
      <c r="AC4002" s="4">
        <f>VLOOKUP(T4002&amp;"-"&amp;Z4002,Sheet4!$W$2:$AA$1100,5,FALSE)</f>
        <v>-74.005970000000005</v>
      </c>
    </row>
    <row r="4003" spans="1:29">
      <c r="A4003" s="6">
        <v>40700</v>
      </c>
      <c r="B4003" s="7">
        <v>0.41</v>
      </c>
      <c r="C4003" s="4" t="s">
        <v>1213</v>
      </c>
      <c r="D4003" s="4" t="s">
        <v>1214</v>
      </c>
      <c r="E4003" s="4" t="s">
        <v>11</v>
      </c>
      <c r="F4003" s="4">
        <v>4</v>
      </c>
      <c r="G4003" s="4">
        <v>3</v>
      </c>
      <c r="H4003" s="4">
        <v>3</v>
      </c>
      <c r="I4003" s="4">
        <v>4</v>
      </c>
      <c r="J4003" s="4">
        <v>4</v>
      </c>
      <c r="K4003" s="4">
        <v>5</v>
      </c>
      <c r="L4003" s="4">
        <v>2</v>
      </c>
      <c r="M4003" s="4">
        <v>4</v>
      </c>
      <c r="N4003" s="4">
        <v>5</v>
      </c>
      <c r="O4003" s="4">
        <v>3</v>
      </c>
      <c r="P4003" s="4">
        <v>3</v>
      </c>
      <c r="Q4003" s="9">
        <f t="shared" si="188"/>
        <v>1.1689814814814816E-3</v>
      </c>
      <c r="R4003" s="4">
        <f t="shared" si="186"/>
        <v>40700.410000000003</v>
      </c>
      <c r="S4003" s="4">
        <v>3.6575240519014507E-2</v>
      </c>
      <c r="T4003" s="4" t="str">
        <f>VLOOKUP(E4003,Sheet2!$A$2:$E$137,5,FALSE)</f>
        <v>FR</v>
      </c>
      <c r="U4003" s="4">
        <f>VLOOKUP($T4003,Sheet4!$H$1106:$M$1351,surveys!U$1+1,FALSE)</f>
        <v>0.51193913659220647</v>
      </c>
      <c r="V4003" s="4">
        <f>VLOOKUP($T4003,Sheet4!$H$1106:$M$1351,surveys!V$1+1,FALSE)</f>
        <v>0.70220575033861143</v>
      </c>
      <c r="W4003" s="4">
        <f>VLOOKUP($T4003,Sheet4!$H$1106:$M$1351,surveys!W$1+1,FALSE)</f>
        <v>0.81527182039156842</v>
      </c>
      <c r="X4003" s="4">
        <f>VLOOKUP($T4003,Sheet4!$H$1106:$M$1351,surveys!X$1+1,FALSE)</f>
        <v>0.91893911792009964</v>
      </c>
      <c r="Y4003" s="4">
        <f>VLOOKUP($T4003,Sheet4!$H$1106:$M$1351,surveys!Y$1+1,FALSE)</f>
        <v>1</v>
      </c>
      <c r="Z4003" s="4">
        <f t="shared" si="187"/>
        <v>1</v>
      </c>
      <c r="AA4003" s="4" t="str">
        <f>VLOOKUP(T4003&amp;"-"&amp;Z4003,Sheet4!$W$2:$AA$1100,3,FALSE)</f>
        <v>Paris</v>
      </c>
      <c r="AB4003" s="4">
        <f>VLOOKUP(T4003&amp;"-"&amp;Z4003,Sheet4!$W$2:$AA$1100,4,FALSE)</f>
        <v>48.853409999999997</v>
      </c>
      <c r="AC4003" s="4">
        <f>VLOOKUP(T4003&amp;"-"&amp;Z4003,Sheet4!$W$2:$AA$1100,5,FALSE)</f>
        <v>2.3488000000000002</v>
      </c>
    </row>
    <row r="4004" spans="1:29">
      <c r="A4004" s="6">
        <v>40700</v>
      </c>
      <c r="B4004" s="7">
        <v>0.41140046296296301</v>
      </c>
      <c r="C4004" s="4" t="s">
        <v>1215</v>
      </c>
      <c r="D4004" s="4" t="s">
        <v>1217</v>
      </c>
      <c r="E4004" s="4" t="s">
        <v>52</v>
      </c>
      <c r="F4004" s="4">
        <v>4</v>
      </c>
      <c r="G4004" s="4">
        <v>5</v>
      </c>
      <c r="H4004" s="4">
        <v>5</v>
      </c>
      <c r="I4004" s="4">
        <v>3</v>
      </c>
      <c r="J4004" s="4">
        <v>4</v>
      </c>
      <c r="K4004" s="4">
        <v>5</v>
      </c>
      <c r="L4004" s="4">
        <v>4</v>
      </c>
      <c r="M4004" s="4">
        <v>5</v>
      </c>
      <c r="N4004" s="4">
        <v>5</v>
      </c>
      <c r="O4004" s="4">
        <v>5</v>
      </c>
      <c r="P4004" s="4">
        <v>4</v>
      </c>
      <c r="Q4004" s="9">
        <f t="shared" si="188"/>
        <v>8.3680555555555557E-3</v>
      </c>
      <c r="R4004" s="4">
        <f t="shared" si="186"/>
        <v>40700.411400462966</v>
      </c>
      <c r="S4004" s="4">
        <v>0.94957851797188053</v>
      </c>
      <c r="T4004" s="4" t="str">
        <f>VLOOKUP(E4004,Sheet2!$A$2:$E$137,5,FALSE)</f>
        <v>BE</v>
      </c>
      <c r="U4004" s="4">
        <f>VLOOKUP($T4004,Sheet4!$H$1106:$M$1351,surveys!U$1+1,FALSE)</f>
        <v>0.48686007828770372</v>
      </c>
      <c r="V4004" s="4">
        <f>VLOOKUP($T4004,Sheet4!$H$1106:$M$1351,surveys!V$1+1,FALSE)</f>
        <v>0.70654198731133389</v>
      </c>
      <c r="W4004" s="4">
        <f>VLOOKUP($T4004,Sheet4!$H$1106:$M$1351,surveys!W$1+1,FALSE)</f>
        <v>0.81714283803198118</v>
      </c>
      <c r="X4004" s="4">
        <f>VLOOKUP($T4004,Sheet4!$H$1106:$M$1351,surveys!X$1+1,FALSE)</f>
        <v>0.91276028415961608</v>
      </c>
      <c r="Y4004" s="4">
        <f>VLOOKUP($T4004,Sheet4!$H$1106:$M$1351,surveys!Y$1+1,FALSE)</f>
        <v>1</v>
      </c>
      <c r="Z4004" s="4">
        <f t="shared" si="187"/>
        <v>5</v>
      </c>
      <c r="AA4004" s="4" t="str">
        <f>VLOOKUP(T4004&amp;"-"&amp;Z4004,Sheet4!$W$2:$AA$1100,3,FALSE)</f>
        <v>Liege</v>
      </c>
      <c r="AB4004" s="4">
        <f>VLOOKUP(T4004&amp;"-"&amp;Z4004,Sheet4!$W$2:$AA$1100,4,FALSE)</f>
        <v>50.63373</v>
      </c>
      <c r="AC4004" s="4">
        <f>VLOOKUP(T4004&amp;"-"&amp;Z4004,Sheet4!$W$2:$AA$1100,5,FALSE)</f>
        <v>5.5674900000000003</v>
      </c>
    </row>
    <row r="4005" spans="1:29">
      <c r="A4005" s="6">
        <v>40700</v>
      </c>
      <c r="B4005" s="7">
        <v>0.43641203703703701</v>
      </c>
      <c r="C4005" s="4" t="s">
        <v>1215</v>
      </c>
      <c r="D4005" s="4" t="s">
        <v>1217</v>
      </c>
      <c r="E4005" s="4" t="s">
        <v>26</v>
      </c>
      <c r="F4005" s="4">
        <v>4</v>
      </c>
      <c r="G4005" s="4">
        <v>3</v>
      </c>
      <c r="H4005" s="4">
        <v>4</v>
      </c>
      <c r="I4005" s="4">
        <v>3</v>
      </c>
      <c r="J4005" s="4">
        <v>4</v>
      </c>
      <c r="K4005" s="4">
        <v>3</v>
      </c>
      <c r="L4005" s="4">
        <v>3</v>
      </c>
      <c r="M4005" s="4">
        <v>5</v>
      </c>
      <c r="N4005" s="4">
        <v>4</v>
      </c>
      <c r="O4005" s="4">
        <v>4</v>
      </c>
      <c r="P4005" s="4">
        <v>4</v>
      </c>
      <c r="Q4005" s="9">
        <f t="shared" si="188"/>
        <v>2.5428240740740741E-2</v>
      </c>
      <c r="R4005" s="4">
        <f t="shared" si="186"/>
        <v>40700.436412037037</v>
      </c>
      <c r="S4005" s="4">
        <v>0.92344991769099583</v>
      </c>
      <c r="T4005" s="4" t="str">
        <f>VLOOKUP(E4005,Sheet2!$A$2:$E$137,5,FALSE)</f>
        <v>DE</v>
      </c>
      <c r="U4005" s="4">
        <f>VLOOKUP($T4005,Sheet4!$H$1106:$M$1351,surveys!U$1+1,FALSE)</f>
        <v>0.42620281948941302</v>
      </c>
      <c r="V4005" s="4">
        <f>VLOOKUP($T4005,Sheet4!$H$1106:$M$1351,surveys!V$1+1,FALSE)</f>
        <v>0.64253089557903176</v>
      </c>
      <c r="W4005" s="4">
        <f>VLOOKUP($T4005,Sheet4!$H$1106:$M$1351,surveys!W$1+1,FALSE)</f>
        <v>0.79931043378760003</v>
      </c>
      <c r="X4005" s="4">
        <f>VLOOKUP($T4005,Sheet4!$H$1106:$M$1351,surveys!X$1+1,FALSE)</f>
        <v>0.91914675697020254</v>
      </c>
      <c r="Y4005" s="4">
        <f>VLOOKUP($T4005,Sheet4!$H$1106:$M$1351,surveys!Y$1+1,FALSE)</f>
        <v>1</v>
      </c>
      <c r="Z4005" s="4">
        <f t="shared" si="187"/>
        <v>5</v>
      </c>
      <c r="AA4005" s="4" t="str">
        <f>VLOOKUP(T4005&amp;"-"&amp;Z4005,Sheet4!$W$2:$AA$1100,3,FALSE)</f>
        <v>Frankfurt am Main</v>
      </c>
      <c r="AB4005" s="4">
        <f>VLOOKUP(T4005&amp;"-"&amp;Z4005,Sheet4!$W$2:$AA$1100,4,FALSE)</f>
        <v>50.116669999999999</v>
      </c>
      <c r="AC4005" s="4">
        <f>VLOOKUP(T4005&amp;"-"&amp;Z4005,Sheet4!$W$2:$AA$1100,5,FALSE)</f>
        <v>8.6833299999999998</v>
      </c>
    </row>
    <row r="4006" spans="1:29">
      <c r="A4006" s="6">
        <v>40700</v>
      </c>
      <c r="B4006" s="7">
        <v>0.44274305555555554</v>
      </c>
      <c r="C4006" s="4" t="s">
        <v>1215</v>
      </c>
      <c r="D4006" s="4" t="s">
        <v>1214</v>
      </c>
      <c r="E4006" s="4" t="s">
        <v>11</v>
      </c>
      <c r="F4006" s="4">
        <v>4</v>
      </c>
      <c r="G4006" s="4">
        <v>3</v>
      </c>
      <c r="H4006" s="4">
        <v>5</v>
      </c>
      <c r="I4006" s="4">
        <v>3</v>
      </c>
      <c r="J4006" s="4">
        <v>4</v>
      </c>
      <c r="K4006" s="4">
        <v>3</v>
      </c>
      <c r="L4006" s="4">
        <v>2</v>
      </c>
      <c r="M4006" s="4">
        <v>3</v>
      </c>
      <c r="N4006" s="4">
        <v>4</v>
      </c>
      <c r="O4006" s="4">
        <v>4</v>
      </c>
      <c r="P4006" s="4">
        <v>4</v>
      </c>
      <c r="Q4006" s="9">
        <f t="shared" si="188"/>
        <v>2.9814814814814811E-2</v>
      </c>
      <c r="R4006" s="4">
        <f t="shared" si="186"/>
        <v>40700.442743055559</v>
      </c>
      <c r="S4006" s="4">
        <v>9.1781758300192751E-2</v>
      </c>
      <c r="T4006" s="4" t="str">
        <f>VLOOKUP(E4006,Sheet2!$A$2:$E$137,5,FALSE)</f>
        <v>FR</v>
      </c>
      <c r="U4006" s="4">
        <f>VLOOKUP($T4006,Sheet4!$H$1106:$M$1351,surveys!U$1+1,FALSE)</f>
        <v>0.51193913659220647</v>
      </c>
      <c r="V4006" s="4">
        <f>VLOOKUP($T4006,Sheet4!$H$1106:$M$1351,surveys!V$1+1,FALSE)</f>
        <v>0.70220575033861143</v>
      </c>
      <c r="W4006" s="4">
        <f>VLOOKUP($T4006,Sheet4!$H$1106:$M$1351,surveys!W$1+1,FALSE)</f>
        <v>0.81527182039156842</v>
      </c>
      <c r="X4006" s="4">
        <f>VLOOKUP($T4006,Sheet4!$H$1106:$M$1351,surveys!X$1+1,FALSE)</f>
        <v>0.91893911792009964</v>
      </c>
      <c r="Y4006" s="4">
        <f>VLOOKUP($T4006,Sheet4!$H$1106:$M$1351,surveys!Y$1+1,FALSE)</f>
        <v>1</v>
      </c>
      <c r="Z4006" s="4">
        <f t="shared" si="187"/>
        <v>1</v>
      </c>
      <c r="AA4006" s="4" t="str">
        <f>VLOOKUP(T4006&amp;"-"&amp;Z4006,Sheet4!$W$2:$AA$1100,3,FALSE)</f>
        <v>Paris</v>
      </c>
      <c r="AB4006" s="4">
        <f>VLOOKUP(T4006&amp;"-"&amp;Z4006,Sheet4!$W$2:$AA$1100,4,FALSE)</f>
        <v>48.853409999999997</v>
      </c>
      <c r="AC4006" s="4">
        <f>VLOOKUP(T4006&amp;"-"&amp;Z4006,Sheet4!$W$2:$AA$1100,5,FALSE)</f>
        <v>2.3488000000000002</v>
      </c>
    </row>
    <row r="4007" spans="1:29">
      <c r="A4007" s="6">
        <v>40700</v>
      </c>
      <c r="B4007" s="7">
        <v>0.48730324074074072</v>
      </c>
      <c r="C4007" s="4" t="s">
        <v>1213</v>
      </c>
      <c r="D4007" s="4" t="s">
        <v>1217</v>
      </c>
      <c r="E4007" s="4" t="s">
        <v>15</v>
      </c>
      <c r="F4007" s="4">
        <v>5</v>
      </c>
      <c r="G4007" s="4">
        <v>4</v>
      </c>
      <c r="H4007" s="4">
        <v>5</v>
      </c>
      <c r="I4007" s="4">
        <v>3</v>
      </c>
      <c r="J4007" s="4">
        <v>4</v>
      </c>
      <c r="K4007" s="4">
        <v>4</v>
      </c>
      <c r="L4007" s="4">
        <v>3</v>
      </c>
      <c r="M4007" s="4">
        <v>4</v>
      </c>
      <c r="N4007" s="4">
        <v>4</v>
      </c>
      <c r="O4007" s="4">
        <v>3</v>
      </c>
      <c r="P4007" s="4">
        <v>4</v>
      </c>
      <c r="Q4007" s="9">
        <f t="shared" si="188"/>
        <v>6.0891203703703704E-2</v>
      </c>
      <c r="R4007" s="4">
        <f t="shared" si="186"/>
        <v>40700.487303240741</v>
      </c>
      <c r="S4007" s="4">
        <v>0.8531545787493453</v>
      </c>
      <c r="T4007" s="4" t="str">
        <f>VLOOKUP(E4007,Sheet2!$A$2:$E$137,5,FALSE)</f>
        <v>US</v>
      </c>
      <c r="U4007" s="4">
        <f>VLOOKUP($T4007,Sheet4!$H$1106:$M$1351,surveys!U$1+1,FALSE)</f>
        <v>0.42883768204388006</v>
      </c>
      <c r="V4007" s="4">
        <f>VLOOKUP($T4007,Sheet4!$H$1106:$M$1351,surveys!V$1+1,FALSE)</f>
        <v>0.62778475709586301</v>
      </c>
      <c r="W4007" s="4">
        <f>VLOOKUP($T4007,Sheet4!$H$1106:$M$1351,surveys!W$1+1,FALSE)</f>
        <v>0.76918600378409652</v>
      </c>
      <c r="X4007" s="4">
        <f>VLOOKUP($T4007,Sheet4!$H$1106:$M$1351,surveys!X$1+1,FALSE)</f>
        <v>0.88987045221102745</v>
      </c>
      <c r="Y4007" s="4">
        <f>VLOOKUP($T4007,Sheet4!$H$1106:$M$1351,surveys!Y$1+1,FALSE)</f>
        <v>1</v>
      </c>
      <c r="Z4007" s="4">
        <f t="shared" si="187"/>
        <v>4</v>
      </c>
      <c r="AA4007" s="4" t="str">
        <f>VLOOKUP(T4007&amp;"-"&amp;Z4007,Sheet4!$W$2:$AA$1100,3,FALSE)</f>
        <v>Brooklyn</v>
      </c>
      <c r="AB4007" s="4">
        <f>VLOOKUP(T4007&amp;"-"&amp;Z4007,Sheet4!$W$2:$AA$1100,4,FALSE)</f>
        <v>40.650100000000002</v>
      </c>
      <c r="AC4007" s="4">
        <f>VLOOKUP(T4007&amp;"-"&amp;Z4007,Sheet4!$W$2:$AA$1100,5,FALSE)</f>
        <v>-73.949579999999997</v>
      </c>
    </row>
    <row r="4008" spans="1:29">
      <c r="A4008" s="6">
        <v>40700</v>
      </c>
      <c r="B4008" s="7">
        <v>0.4886226851851852</v>
      </c>
      <c r="C4008" s="4" t="s">
        <v>1215</v>
      </c>
      <c r="D4008" s="4" t="s">
        <v>1217</v>
      </c>
      <c r="E4008" s="4" t="s">
        <v>15</v>
      </c>
      <c r="F4008" s="4">
        <v>0</v>
      </c>
      <c r="G4008" s="4">
        <v>0</v>
      </c>
      <c r="H4008" s="4">
        <v>0</v>
      </c>
      <c r="I4008" s="4">
        <v>2</v>
      </c>
      <c r="J4008" s="4">
        <v>0</v>
      </c>
      <c r="K4008" s="4">
        <v>0</v>
      </c>
      <c r="L4008" s="4">
        <v>2</v>
      </c>
      <c r="M4008" s="4">
        <v>0</v>
      </c>
      <c r="N4008" s="4">
        <v>0</v>
      </c>
      <c r="O4008" s="4">
        <v>3</v>
      </c>
      <c r="P4008" s="4">
        <v>0</v>
      </c>
      <c r="Q4008" s="9">
        <f t="shared" si="188"/>
        <v>6.2094907407407411E-2</v>
      </c>
      <c r="R4008" s="4">
        <f t="shared" si="186"/>
        <v>40700.488622685189</v>
      </c>
      <c r="S4008" s="4">
        <v>0.54446056940467535</v>
      </c>
      <c r="T4008" s="4" t="str">
        <f>VLOOKUP(E4008,Sheet2!$A$2:$E$137,5,FALSE)</f>
        <v>US</v>
      </c>
      <c r="U4008" s="4">
        <f>VLOOKUP($T4008,Sheet4!$H$1106:$M$1351,surveys!U$1+1,FALSE)</f>
        <v>0.42883768204388006</v>
      </c>
      <c r="V4008" s="4">
        <f>VLOOKUP($T4008,Sheet4!$H$1106:$M$1351,surveys!V$1+1,FALSE)</f>
        <v>0.62778475709586301</v>
      </c>
      <c r="W4008" s="4">
        <f>VLOOKUP($T4008,Sheet4!$H$1106:$M$1351,surveys!W$1+1,FALSE)</f>
        <v>0.76918600378409652</v>
      </c>
      <c r="X4008" s="4">
        <f>VLOOKUP($T4008,Sheet4!$H$1106:$M$1351,surveys!X$1+1,FALSE)</f>
        <v>0.88987045221102745</v>
      </c>
      <c r="Y4008" s="4">
        <f>VLOOKUP($T4008,Sheet4!$H$1106:$M$1351,surveys!Y$1+1,FALSE)</f>
        <v>1</v>
      </c>
      <c r="Z4008" s="4">
        <f t="shared" si="187"/>
        <v>2</v>
      </c>
      <c r="AA4008" s="4" t="str">
        <f>VLOOKUP(T4008&amp;"-"&amp;Z4008,Sheet4!$W$2:$AA$1100,3,FALSE)</f>
        <v>Los Angeles</v>
      </c>
      <c r="AB4008" s="4">
        <f>VLOOKUP(T4008&amp;"-"&amp;Z4008,Sheet4!$W$2:$AA$1100,4,FALSE)</f>
        <v>34.052230000000002</v>
      </c>
      <c r="AC4008" s="4">
        <f>VLOOKUP(T4008&amp;"-"&amp;Z4008,Sheet4!$W$2:$AA$1100,5,FALSE)</f>
        <v>-118.24368</v>
      </c>
    </row>
    <row r="4009" spans="1:29">
      <c r="A4009" s="6">
        <v>40700</v>
      </c>
      <c r="B4009" s="7">
        <v>0.51045138888888886</v>
      </c>
      <c r="C4009" s="4" t="s">
        <v>1215</v>
      </c>
      <c r="D4009" s="4" t="s">
        <v>1214</v>
      </c>
      <c r="E4009" s="4" t="s">
        <v>13</v>
      </c>
      <c r="F4009" s="4">
        <v>3</v>
      </c>
      <c r="G4009" s="4">
        <v>3</v>
      </c>
      <c r="H4009" s="4">
        <v>4</v>
      </c>
      <c r="I4009" s="4">
        <v>5</v>
      </c>
      <c r="J4009" s="4">
        <v>5</v>
      </c>
      <c r="K4009" s="4">
        <v>5</v>
      </c>
      <c r="L4009" s="4">
        <v>5</v>
      </c>
      <c r="M4009" s="4">
        <v>5</v>
      </c>
      <c r="N4009" s="4">
        <v>5</v>
      </c>
      <c r="O4009" s="4">
        <v>5</v>
      </c>
      <c r="P4009" s="4">
        <v>5</v>
      </c>
      <c r="Q4009" s="9">
        <f t="shared" si="188"/>
        <v>7.9745370370370387E-3</v>
      </c>
      <c r="R4009" s="4">
        <f t="shared" si="186"/>
        <v>40700.510451388887</v>
      </c>
      <c r="S4009" s="4">
        <v>0.52847897680988898</v>
      </c>
      <c r="T4009" s="4" t="str">
        <f>VLOOKUP(E4009,Sheet2!$A$2:$E$137,5,FALSE)</f>
        <v>GB</v>
      </c>
      <c r="U4009" s="4">
        <f>VLOOKUP($T4009,Sheet4!$H$1106:$M$1351,surveys!U$1+1,FALSE)</f>
        <v>0.43993408527720174</v>
      </c>
      <c r="V4009" s="4">
        <f>VLOOKUP($T4009,Sheet4!$H$1106:$M$1351,surveys!V$1+1,FALSE)</f>
        <v>0.87986817055440347</v>
      </c>
      <c r="W4009" s="4">
        <f>VLOOKUP($T4009,Sheet4!$H$1106:$M$1351,surveys!W$1+1,FALSE)</f>
        <v>0.93717230822503084</v>
      </c>
      <c r="X4009" s="4">
        <f>VLOOKUP($T4009,Sheet4!$H$1106:$M$1351,surveys!X$1+1,FALSE)</f>
        <v>0.97269979890956382</v>
      </c>
      <c r="Y4009" s="4">
        <f>VLOOKUP($T4009,Sheet4!$H$1106:$M$1351,surveys!Y$1+1,FALSE)</f>
        <v>1</v>
      </c>
      <c r="Z4009" s="4">
        <f t="shared" si="187"/>
        <v>2</v>
      </c>
      <c r="AA4009" s="4" t="str">
        <f>VLOOKUP(T4009&amp;"-"&amp;Z4009,Sheet4!$W$2:$AA$1100,3,FALSE)</f>
        <v>London</v>
      </c>
      <c r="AB4009" s="4">
        <f>VLOOKUP(T4009&amp;"-"&amp;Z4009,Sheet4!$W$2:$AA$1100,4,FALSE)</f>
        <v>51.50853</v>
      </c>
      <c r="AC4009" s="4">
        <f>VLOOKUP(T4009&amp;"-"&amp;Z4009,Sheet4!$W$2:$AA$1100,5,FALSE)</f>
        <v>-0.12573999999999999</v>
      </c>
    </row>
    <row r="4010" spans="1:29">
      <c r="A4010" s="6">
        <v>40700</v>
      </c>
      <c r="B4010" s="7">
        <v>0.52097222222222228</v>
      </c>
      <c r="C4010" s="4" t="s">
        <v>1215</v>
      </c>
      <c r="D4010" s="4" t="s">
        <v>1217</v>
      </c>
      <c r="E4010" s="4" t="s">
        <v>1226</v>
      </c>
      <c r="F4010" s="4">
        <v>4</v>
      </c>
      <c r="G4010" s="4">
        <v>5</v>
      </c>
      <c r="H4010" s="4">
        <v>5</v>
      </c>
      <c r="I4010" s="4">
        <v>3</v>
      </c>
      <c r="J4010" s="4">
        <v>4</v>
      </c>
      <c r="K4010" s="4">
        <v>4</v>
      </c>
      <c r="L4010" s="4">
        <v>5</v>
      </c>
      <c r="M4010" s="4">
        <v>5</v>
      </c>
      <c r="N4010" s="4">
        <v>4</v>
      </c>
      <c r="O4010" s="4">
        <v>4</v>
      </c>
      <c r="P4010" s="4">
        <v>4</v>
      </c>
      <c r="Q4010" s="9">
        <f t="shared" si="188"/>
        <v>1.4143518518518519E-2</v>
      </c>
      <c r="R4010" s="4">
        <f t="shared" si="186"/>
        <v>40700.520972222221</v>
      </c>
      <c r="S4010" s="4">
        <v>0.6456453167507199</v>
      </c>
      <c r="T4010" s="4" t="str">
        <f>VLOOKUP(E4010,Sheet2!$A$2:$E$137,5,FALSE)</f>
        <v>RU</v>
      </c>
      <c r="U4010" s="4">
        <f>VLOOKUP($T4010,Sheet4!$H$1106:$M$1351,surveys!U$1+1,FALSE)</f>
        <v>0.55637759571448886</v>
      </c>
      <c r="V4010" s="4">
        <f>VLOOKUP($T4010,Sheet4!$H$1106:$M$1351,surveys!V$1+1,FALSE)</f>
        <v>0.77288617345221833</v>
      </c>
      <c r="W4010" s="4">
        <f>VLOOKUP($T4010,Sheet4!$H$1106:$M$1351,surveys!W$1+1,FALSE)</f>
        <v>0.85494188709104557</v>
      </c>
      <c r="X4010" s="4">
        <f>VLOOKUP($T4010,Sheet4!$H$1106:$M$1351,surveys!X$1+1,FALSE)</f>
        <v>0.93099302085564761</v>
      </c>
      <c r="Y4010" s="4">
        <f>VLOOKUP($T4010,Sheet4!$H$1106:$M$1351,surveys!Y$1+1,FALSE)</f>
        <v>1</v>
      </c>
      <c r="Z4010" s="4">
        <f t="shared" si="187"/>
        <v>2</v>
      </c>
      <c r="AA4010" s="4" t="str">
        <f>VLOOKUP(T4010&amp;"-"&amp;Z4010,Sheet4!$W$2:$AA$1100,3,FALSE)</f>
        <v>Saint Petersburg</v>
      </c>
      <c r="AB4010" s="4">
        <f>VLOOKUP(T4010&amp;"-"&amp;Z4010,Sheet4!$W$2:$AA$1100,4,FALSE)</f>
        <v>59.894440000000003</v>
      </c>
      <c r="AC4010" s="4">
        <f>VLOOKUP(T4010&amp;"-"&amp;Z4010,Sheet4!$W$2:$AA$1100,5,FALSE)</f>
        <v>30.26417</v>
      </c>
    </row>
    <row r="4011" spans="1:29">
      <c r="A4011" s="6">
        <v>40700</v>
      </c>
      <c r="B4011" s="7">
        <v>0.69137731481481479</v>
      </c>
      <c r="C4011" s="4" t="s">
        <v>1213</v>
      </c>
      <c r="D4011" s="4" t="s">
        <v>1219</v>
      </c>
      <c r="E4011" s="4" t="s">
        <v>15</v>
      </c>
      <c r="F4011" s="4">
        <v>4</v>
      </c>
      <c r="G4011" s="4">
        <v>4</v>
      </c>
      <c r="H4011" s="4">
        <v>4</v>
      </c>
      <c r="I4011" s="4">
        <v>3</v>
      </c>
      <c r="J4011" s="4">
        <v>4</v>
      </c>
      <c r="K4011" s="4">
        <v>3</v>
      </c>
      <c r="L4011" s="4">
        <v>3</v>
      </c>
      <c r="M4011" s="4">
        <v>4</v>
      </c>
      <c r="N4011" s="4">
        <v>5</v>
      </c>
      <c r="O4011" s="4">
        <v>3</v>
      </c>
      <c r="P4011" s="4">
        <v>5</v>
      </c>
      <c r="Q4011" s="9">
        <f t="shared" si="188"/>
        <v>6.3368055555555552E-2</v>
      </c>
      <c r="R4011" s="4">
        <f t="shared" si="186"/>
        <v>40700.691377314812</v>
      </c>
      <c r="S4011" s="4">
        <v>0.11095150459726355</v>
      </c>
      <c r="T4011" s="4" t="str">
        <f>VLOOKUP(E4011,Sheet2!$A$2:$E$137,5,FALSE)</f>
        <v>US</v>
      </c>
      <c r="U4011" s="4">
        <f>VLOOKUP($T4011,Sheet4!$H$1106:$M$1351,surveys!U$1+1,FALSE)</f>
        <v>0.42883768204388006</v>
      </c>
      <c r="V4011" s="4">
        <f>VLOOKUP($T4011,Sheet4!$H$1106:$M$1351,surveys!V$1+1,FALSE)</f>
        <v>0.62778475709586301</v>
      </c>
      <c r="W4011" s="4">
        <f>VLOOKUP($T4011,Sheet4!$H$1106:$M$1351,surveys!W$1+1,FALSE)</f>
        <v>0.76918600378409652</v>
      </c>
      <c r="X4011" s="4">
        <f>VLOOKUP($T4011,Sheet4!$H$1106:$M$1351,surveys!X$1+1,FALSE)</f>
        <v>0.88987045221102745</v>
      </c>
      <c r="Y4011" s="4">
        <f>VLOOKUP($T4011,Sheet4!$H$1106:$M$1351,surveys!Y$1+1,FALSE)</f>
        <v>1</v>
      </c>
      <c r="Z4011" s="4">
        <f t="shared" si="187"/>
        <v>1</v>
      </c>
      <c r="AA4011" s="4" t="str">
        <f>VLOOKUP(T4011&amp;"-"&amp;Z4011,Sheet4!$W$2:$AA$1100,3,FALSE)</f>
        <v>New York City</v>
      </c>
      <c r="AB4011" s="4">
        <f>VLOOKUP(T4011&amp;"-"&amp;Z4011,Sheet4!$W$2:$AA$1100,4,FALSE)</f>
        <v>40.714269999999999</v>
      </c>
      <c r="AC4011" s="4">
        <f>VLOOKUP(T4011&amp;"-"&amp;Z4011,Sheet4!$W$2:$AA$1100,5,FALSE)</f>
        <v>-74.005970000000005</v>
      </c>
    </row>
    <row r="4012" spans="1:29">
      <c r="A4012" s="6">
        <v>40700</v>
      </c>
      <c r="B4012" s="7">
        <v>0.60054398148148147</v>
      </c>
      <c r="C4012" s="4" t="s">
        <v>1213</v>
      </c>
      <c r="D4012" s="4" t="s">
        <v>1214</v>
      </c>
      <c r="E4012" s="4" t="s">
        <v>44</v>
      </c>
      <c r="F4012" s="4">
        <v>1</v>
      </c>
      <c r="G4012" s="4">
        <v>1</v>
      </c>
      <c r="H4012" s="4">
        <v>1</v>
      </c>
      <c r="I4012" s="4">
        <v>1</v>
      </c>
      <c r="J4012" s="4">
        <v>1</v>
      </c>
      <c r="K4012" s="4">
        <v>1</v>
      </c>
      <c r="L4012" s="4">
        <v>1</v>
      </c>
      <c r="M4012" s="4">
        <v>1</v>
      </c>
      <c r="N4012" s="4">
        <v>1</v>
      </c>
      <c r="O4012" s="4">
        <v>1</v>
      </c>
      <c r="P4012" s="4">
        <v>1</v>
      </c>
      <c r="Q4012" s="9">
        <f t="shared" si="188"/>
        <v>9.3750000000000007E-4</v>
      </c>
      <c r="R4012" s="4">
        <f t="shared" si="186"/>
        <v>40700.600543981483</v>
      </c>
      <c r="S4012" s="4">
        <v>0.27779302073738066</v>
      </c>
      <c r="T4012" s="4" t="str">
        <f>VLOOKUP(E4012,Sheet2!$A$2:$E$137,5,FALSE)</f>
        <v>TR</v>
      </c>
      <c r="U4012" s="4">
        <f>VLOOKUP($T4012,Sheet4!$H$1106:$M$1351,surveys!U$1+1,FALSE)</f>
        <v>0.56282907227865631</v>
      </c>
      <c r="V4012" s="4">
        <f>VLOOKUP($T4012,Sheet4!$H$1106:$M$1351,surveys!V$1+1,FALSE)</f>
        <v>0.73998378440807921</v>
      </c>
      <c r="W4012" s="4">
        <f>VLOOKUP($T4012,Sheet4!$H$1106:$M$1351,surveys!W$1+1,FALSE)</f>
        <v>0.86593507285859772</v>
      </c>
      <c r="X4012" s="4">
        <f>VLOOKUP($T4012,Sheet4!$H$1106:$M$1351,surveys!X$1+1,FALSE)</f>
        <v>0.93709051462417825</v>
      </c>
      <c r="Y4012" s="4">
        <f>VLOOKUP($T4012,Sheet4!$H$1106:$M$1351,surveys!Y$1+1,FALSE)</f>
        <v>1</v>
      </c>
      <c r="Z4012" s="4">
        <f t="shared" si="187"/>
        <v>1</v>
      </c>
      <c r="AA4012" s="4" t="str">
        <f>VLOOKUP(T4012&amp;"-"&amp;Z4012,Sheet4!$W$2:$AA$1100,3,FALSE)</f>
        <v>Istanbul</v>
      </c>
      <c r="AB4012" s="4">
        <f>VLOOKUP(T4012&amp;"-"&amp;Z4012,Sheet4!$W$2:$AA$1100,4,FALSE)</f>
        <v>41.013840000000002</v>
      </c>
      <c r="AC4012" s="4">
        <f>VLOOKUP(T4012&amp;"-"&amp;Z4012,Sheet4!$W$2:$AA$1100,5,FALSE)</f>
        <v>28.949660000000002</v>
      </c>
    </row>
    <row r="4013" spans="1:29">
      <c r="A4013" s="6">
        <v>40700</v>
      </c>
      <c r="B4013" s="7">
        <v>0.60692129629629632</v>
      </c>
      <c r="C4013" s="4" t="s">
        <v>1215</v>
      </c>
      <c r="D4013" s="4" t="s">
        <v>1216</v>
      </c>
      <c r="E4013" s="4" t="s">
        <v>21</v>
      </c>
      <c r="F4013" s="4">
        <v>2</v>
      </c>
      <c r="G4013" s="4">
        <v>3</v>
      </c>
      <c r="H4013" s="4">
        <v>3</v>
      </c>
      <c r="I4013" s="4">
        <v>3</v>
      </c>
      <c r="J4013" s="4">
        <v>2</v>
      </c>
      <c r="K4013" s="4">
        <v>4</v>
      </c>
      <c r="L4013" s="4">
        <v>2</v>
      </c>
      <c r="M4013" s="4">
        <v>3</v>
      </c>
      <c r="N4013" s="4">
        <v>4</v>
      </c>
      <c r="O4013" s="4">
        <v>2</v>
      </c>
      <c r="P4013" s="4">
        <v>3</v>
      </c>
      <c r="Q4013" s="9">
        <f t="shared" si="188"/>
        <v>5.2777777777777771E-3</v>
      </c>
      <c r="R4013" s="4">
        <f t="shared" si="186"/>
        <v>40700.606921296298</v>
      </c>
      <c r="S4013" s="4">
        <v>0.11943588432696828</v>
      </c>
      <c r="T4013" s="4" t="str">
        <f>VLOOKUP(E4013,Sheet2!$A$2:$E$137,5,FALSE)</f>
        <v>MX</v>
      </c>
      <c r="U4013" s="4">
        <f>VLOOKUP($T4013,Sheet4!$H$1106:$M$1351,surveys!U$1+1,FALSE)</f>
        <v>0.64192227588837014</v>
      </c>
      <c r="V4013" s="4">
        <f>VLOOKUP($T4013,Sheet4!$H$1106:$M$1351,surveys!V$1+1,FALSE)</f>
        <v>0.73699712700692854</v>
      </c>
      <c r="W4013" s="4">
        <f>VLOOKUP($T4013,Sheet4!$H$1106:$M$1351,surveys!W$1+1,FALSE)</f>
        <v>0.83130642446864456</v>
      </c>
      <c r="X4013" s="4">
        <f>VLOOKUP($T4013,Sheet4!$H$1106:$M$1351,surveys!X$1+1,FALSE)</f>
        <v>0.91696724211461977</v>
      </c>
      <c r="Y4013" s="4">
        <f>VLOOKUP($T4013,Sheet4!$H$1106:$M$1351,surveys!Y$1+1,FALSE)</f>
        <v>1</v>
      </c>
      <c r="Z4013" s="4">
        <f t="shared" si="187"/>
        <v>1</v>
      </c>
      <c r="AA4013" s="4" t="str">
        <f>VLOOKUP(T4013&amp;"-"&amp;Z4013,Sheet4!$W$2:$AA$1100,3,FALSE)</f>
        <v>Mexico City</v>
      </c>
      <c r="AB4013" s="4">
        <f>VLOOKUP(T4013&amp;"-"&amp;Z4013,Sheet4!$W$2:$AA$1100,4,FALSE)</f>
        <v>19.428470000000001</v>
      </c>
      <c r="AC4013" s="4">
        <f>VLOOKUP(T4013&amp;"-"&amp;Z4013,Sheet4!$W$2:$AA$1100,5,FALSE)</f>
        <v>-99.127660000000006</v>
      </c>
    </row>
    <row r="4014" spans="1:29">
      <c r="A4014" s="6">
        <v>40700</v>
      </c>
      <c r="B4014" s="7">
        <v>0.62274305555555554</v>
      </c>
      <c r="C4014" s="4" t="s">
        <v>1213</v>
      </c>
      <c r="D4014" s="4" t="s">
        <v>1214</v>
      </c>
      <c r="E4014" s="4" t="s">
        <v>26</v>
      </c>
      <c r="F4014" s="4">
        <v>3</v>
      </c>
      <c r="G4014" s="4">
        <v>2</v>
      </c>
      <c r="H4014" s="4">
        <v>3</v>
      </c>
      <c r="I4014" s="4">
        <v>4</v>
      </c>
      <c r="J4014" s="4">
        <v>5</v>
      </c>
      <c r="K4014" s="4">
        <v>5</v>
      </c>
      <c r="L4014" s="4">
        <v>4</v>
      </c>
      <c r="M4014" s="4">
        <v>4</v>
      </c>
      <c r="N4014" s="4">
        <v>5</v>
      </c>
      <c r="O4014" s="4">
        <v>3</v>
      </c>
      <c r="P4014" s="4">
        <v>5</v>
      </c>
      <c r="Q4014" s="9">
        <f t="shared" si="188"/>
        <v>1.5925925925925927E-2</v>
      </c>
      <c r="R4014" s="4">
        <f t="shared" si="186"/>
        <v>40700.622743055559</v>
      </c>
      <c r="S4014" s="4">
        <v>0.67887535582753578</v>
      </c>
      <c r="T4014" s="4" t="str">
        <f>VLOOKUP(E4014,Sheet2!$A$2:$E$137,5,FALSE)</f>
        <v>DE</v>
      </c>
      <c r="U4014" s="4">
        <f>VLOOKUP($T4014,Sheet4!$H$1106:$M$1351,surveys!U$1+1,FALSE)</f>
        <v>0.42620281948941302</v>
      </c>
      <c r="V4014" s="4">
        <f>VLOOKUP($T4014,Sheet4!$H$1106:$M$1351,surveys!V$1+1,FALSE)</f>
        <v>0.64253089557903176</v>
      </c>
      <c r="W4014" s="4">
        <f>VLOOKUP($T4014,Sheet4!$H$1106:$M$1351,surveys!W$1+1,FALSE)</f>
        <v>0.79931043378760003</v>
      </c>
      <c r="X4014" s="4">
        <f>VLOOKUP($T4014,Sheet4!$H$1106:$M$1351,surveys!X$1+1,FALSE)</f>
        <v>0.91914675697020254</v>
      </c>
      <c r="Y4014" s="4">
        <f>VLOOKUP($T4014,Sheet4!$H$1106:$M$1351,surveys!Y$1+1,FALSE)</f>
        <v>1</v>
      </c>
      <c r="Z4014" s="4">
        <f t="shared" si="187"/>
        <v>3</v>
      </c>
      <c r="AA4014" s="4" t="str">
        <f>VLOOKUP(T4014&amp;"-"&amp;Z4014,Sheet4!$W$2:$AA$1100,3,FALSE)</f>
        <v>Muenchen</v>
      </c>
      <c r="AB4014" s="4">
        <f>VLOOKUP(T4014&amp;"-"&amp;Z4014,Sheet4!$W$2:$AA$1100,4,FALSE)</f>
        <v>48.137430000000002</v>
      </c>
      <c r="AC4014" s="4">
        <f>VLOOKUP(T4014&amp;"-"&amp;Z4014,Sheet4!$W$2:$AA$1100,5,FALSE)</f>
        <v>11.57549</v>
      </c>
    </row>
    <row r="4015" spans="1:29">
      <c r="A4015" s="6">
        <v>40700</v>
      </c>
      <c r="B4015" s="7">
        <v>0.88840277777777776</v>
      </c>
      <c r="C4015" s="4" t="s">
        <v>1215</v>
      </c>
      <c r="D4015" s="4" t="s">
        <v>1219</v>
      </c>
      <c r="E4015" s="4" t="s">
        <v>87</v>
      </c>
      <c r="F4015" s="4">
        <v>5</v>
      </c>
      <c r="G4015" s="4">
        <v>5</v>
      </c>
      <c r="H4015" s="4">
        <v>5</v>
      </c>
      <c r="I4015" s="4">
        <v>5</v>
      </c>
      <c r="J4015" s="4">
        <v>5</v>
      </c>
      <c r="K4015" s="4">
        <v>5</v>
      </c>
      <c r="L4015" s="4">
        <v>5</v>
      </c>
      <c r="M4015" s="4">
        <v>5</v>
      </c>
      <c r="N4015" s="4">
        <v>5</v>
      </c>
      <c r="O4015" s="4">
        <v>5</v>
      </c>
      <c r="P4015" s="4">
        <v>5</v>
      </c>
      <c r="Q4015" s="9">
        <f t="shared" si="188"/>
        <v>6.2013888888888889E-2</v>
      </c>
      <c r="R4015" s="4">
        <f t="shared" si="186"/>
        <v>40700.888402777775</v>
      </c>
      <c r="S4015" s="4">
        <v>0.85731337224336546</v>
      </c>
      <c r="T4015" s="4" t="str">
        <f>VLOOKUP(E4015,Sheet2!$A$2:$E$137,5,FALSE)</f>
        <v>NO</v>
      </c>
      <c r="U4015" s="4">
        <f>VLOOKUP($T4015,Sheet4!$H$1106:$M$1351,surveys!U$1+1,FALSE)</f>
        <v>0.5030111286875919</v>
      </c>
      <c r="V4015" s="4">
        <f>VLOOKUP($T4015,Sheet4!$H$1106:$M$1351,surveys!V$1+1,FALSE)</f>
        <v>0.68824497682679764</v>
      </c>
      <c r="W4015" s="4">
        <f>VLOOKUP($T4015,Sheet4!$H$1106:$M$1351,surveys!W$1+1,FALSE)</f>
        <v>0.81585282935087278</v>
      </c>
      <c r="X4015" s="4">
        <f>VLOOKUP($T4015,Sheet4!$H$1106:$M$1351,surveys!X$1+1,FALSE)</f>
        <v>0.92132038686759354</v>
      </c>
      <c r="Y4015" s="4">
        <f>VLOOKUP($T4015,Sheet4!$H$1106:$M$1351,surveys!Y$1+1,FALSE)</f>
        <v>1</v>
      </c>
      <c r="Z4015" s="4">
        <f t="shared" si="187"/>
        <v>4</v>
      </c>
      <c r="AA4015" s="4" t="str">
        <f>VLOOKUP(T4015&amp;"-"&amp;Z4015,Sheet4!$W$2:$AA$1100,3,FALSE)</f>
        <v>Stavanger</v>
      </c>
      <c r="AB4015" s="4">
        <f>VLOOKUP(T4015&amp;"-"&amp;Z4015,Sheet4!$W$2:$AA$1100,4,FALSE)</f>
        <v>58.970050000000001</v>
      </c>
      <c r="AC4015" s="4">
        <f>VLOOKUP(T4015&amp;"-"&amp;Z4015,Sheet4!$W$2:$AA$1100,5,FALSE)</f>
        <v>5.73332</v>
      </c>
    </row>
    <row r="4016" spans="1:29">
      <c r="A4016" s="6">
        <v>40700</v>
      </c>
      <c r="B4016" s="7">
        <v>0.73614583333333339</v>
      </c>
      <c r="C4016" s="4" t="s">
        <v>1213</v>
      </c>
      <c r="D4016" s="4" t="s">
        <v>1216</v>
      </c>
      <c r="E4016" s="4" t="s">
        <v>21</v>
      </c>
      <c r="F4016" s="4">
        <v>5</v>
      </c>
      <c r="G4016" s="4">
        <v>5</v>
      </c>
      <c r="H4016" s="4">
        <v>3</v>
      </c>
      <c r="I4016" s="4">
        <v>3</v>
      </c>
      <c r="J4016" s="4">
        <v>2</v>
      </c>
      <c r="K4016" s="4">
        <v>4</v>
      </c>
      <c r="L4016" s="4">
        <v>1</v>
      </c>
      <c r="M4016" s="4">
        <v>2</v>
      </c>
      <c r="N4016" s="4">
        <v>4</v>
      </c>
      <c r="O4016" s="4">
        <v>1</v>
      </c>
      <c r="P4016" s="4">
        <v>1</v>
      </c>
      <c r="Q4016" s="9">
        <f t="shared" si="188"/>
        <v>2.5381944444444443E-2</v>
      </c>
      <c r="R4016" s="4">
        <f t="shared" si="186"/>
        <v>40700.736145833333</v>
      </c>
      <c r="S4016" s="4">
        <v>0.71575528382822018</v>
      </c>
      <c r="T4016" s="4" t="str">
        <f>VLOOKUP(E4016,Sheet2!$A$2:$E$137,5,FALSE)</f>
        <v>MX</v>
      </c>
      <c r="U4016" s="4">
        <f>VLOOKUP($T4016,Sheet4!$H$1106:$M$1351,surveys!U$1+1,FALSE)</f>
        <v>0.64192227588837014</v>
      </c>
      <c r="V4016" s="4">
        <f>VLOOKUP($T4016,Sheet4!$H$1106:$M$1351,surveys!V$1+1,FALSE)</f>
        <v>0.73699712700692854</v>
      </c>
      <c r="W4016" s="4">
        <f>VLOOKUP($T4016,Sheet4!$H$1106:$M$1351,surveys!W$1+1,FALSE)</f>
        <v>0.83130642446864456</v>
      </c>
      <c r="X4016" s="4">
        <f>VLOOKUP($T4016,Sheet4!$H$1106:$M$1351,surveys!X$1+1,FALSE)</f>
        <v>0.91696724211461977</v>
      </c>
      <c r="Y4016" s="4">
        <f>VLOOKUP($T4016,Sheet4!$H$1106:$M$1351,surveys!Y$1+1,FALSE)</f>
        <v>1</v>
      </c>
      <c r="Z4016" s="4">
        <f t="shared" si="187"/>
        <v>2</v>
      </c>
      <c r="AA4016" s="4" t="str">
        <f>VLOOKUP(T4016&amp;"-"&amp;Z4016,Sheet4!$W$2:$AA$1100,3,FALSE)</f>
        <v>Iztapalapa</v>
      </c>
      <c r="AB4016" s="4">
        <f>VLOOKUP(T4016&amp;"-"&amp;Z4016,Sheet4!$W$2:$AA$1100,4,FALSE)</f>
        <v>19.351109999999998</v>
      </c>
      <c r="AC4016" s="4">
        <f>VLOOKUP(T4016&amp;"-"&amp;Z4016,Sheet4!$W$2:$AA$1100,5,FALSE)</f>
        <v>-99.051940000000002</v>
      </c>
    </row>
    <row r="4017" spans="1:29">
      <c r="A4017" s="6">
        <v>40700</v>
      </c>
      <c r="B4017" s="7">
        <v>0.57343749999999993</v>
      </c>
      <c r="C4017" s="4" t="s">
        <v>1215</v>
      </c>
      <c r="D4017" s="4" t="s">
        <v>1219</v>
      </c>
      <c r="E4017" s="4" t="s">
        <v>23</v>
      </c>
      <c r="F4017" s="4">
        <v>1</v>
      </c>
      <c r="G4017" s="4">
        <v>1</v>
      </c>
      <c r="H4017" s="4">
        <v>1</v>
      </c>
      <c r="I4017" s="4">
        <v>1</v>
      </c>
      <c r="J4017" s="4">
        <v>1</v>
      </c>
      <c r="K4017" s="4">
        <v>1</v>
      </c>
      <c r="L4017" s="4">
        <v>1</v>
      </c>
      <c r="M4017" s="4">
        <v>1</v>
      </c>
      <c r="N4017" s="4">
        <v>1</v>
      </c>
      <c r="O4017" s="4">
        <v>1</v>
      </c>
      <c r="P4017" s="4">
        <v>1</v>
      </c>
      <c r="Q4017" s="9">
        <f t="shared" si="188"/>
        <v>5.1562500000000004E-2</v>
      </c>
      <c r="R4017" s="4">
        <f t="shared" si="186"/>
        <v>40700.573437500003</v>
      </c>
      <c r="S4017" s="4">
        <v>8.4017919268727814E-2</v>
      </c>
      <c r="T4017" s="4" t="str">
        <f>VLOOKUP(E4017,Sheet2!$A$2:$E$137,5,FALSE)</f>
        <v>CA</v>
      </c>
      <c r="U4017" s="4">
        <f>VLOOKUP($T4017,Sheet4!$H$1106:$M$1351,surveys!U$1+1,FALSE)</f>
        <v>0.39929817507859233</v>
      </c>
      <c r="V4017" s="4">
        <f>VLOOKUP($T4017,Sheet4!$H$1106:$M$1351,surveys!V$1+1,FALSE)</f>
        <v>0.68226808593455113</v>
      </c>
      <c r="W4017" s="4">
        <f>VLOOKUP($T4017,Sheet4!$H$1106:$M$1351,surveys!W$1+1,FALSE)</f>
        <v>0.8413893511967715</v>
      </c>
      <c r="X4017" s="4">
        <f>VLOOKUP($T4017,Sheet4!$H$1106:$M$1351,surveys!X$1+1,FALSE)</f>
        <v>0.92969032990429024</v>
      </c>
      <c r="Y4017" s="4">
        <f>VLOOKUP($T4017,Sheet4!$H$1106:$M$1351,surveys!Y$1+1,FALSE)</f>
        <v>1</v>
      </c>
      <c r="Z4017" s="4">
        <f t="shared" si="187"/>
        <v>1</v>
      </c>
      <c r="AA4017" s="4" t="str">
        <f>VLOOKUP(T4017&amp;"-"&amp;Z4017,Sheet4!$W$2:$AA$1100,3,FALSE)</f>
        <v>Toronto</v>
      </c>
      <c r="AB4017" s="4">
        <f>VLOOKUP(T4017&amp;"-"&amp;Z4017,Sheet4!$W$2:$AA$1100,4,FALSE)</f>
        <v>43.700110000000002</v>
      </c>
      <c r="AC4017" s="4">
        <f>VLOOKUP(T4017&amp;"-"&amp;Z4017,Sheet4!$W$2:$AA$1100,5,FALSE)</f>
        <v>-79.416300000000007</v>
      </c>
    </row>
    <row r="4018" spans="1:29">
      <c r="A4018" s="6">
        <v>40700</v>
      </c>
      <c r="B4018" s="7">
        <v>0.77055555555555555</v>
      </c>
      <c r="C4018" s="4" t="s">
        <v>1215</v>
      </c>
      <c r="D4018" s="4" t="s">
        <v>1217</v>
      </c>
      <c r="E4018" s="4" t="s">
        <v>85</v>
      </c>
      <c r="F4018" s="4">
        <v>3</v>
      </c>
      <c r="G4018" s="4">
        <v>5</v>
      </c>
      <c r="H4018" s="4">
        <v>3</v>
      </c>
      <c r="I4018" s="4">
        <v>4</v>
      </c>
      <c r="J4018" s="4">
        <v>3</v>
      </c>
      <c r="K4018" s="4">
        <v>4</v>
      </c>
      <c r="L4018" s="4">
        <v>4</v>
      </c>
      <c r="M4018" s="4">
        <v>5</v>
      </c>
      <c r="N4018" s="4">
        <v>5</v>
      </c>
      <c r="O4018" s="4">
        <v>4</v>
      </c>
      <c r="P4018" s="4">
        <v>3</v>
      </c>
      <c r="Q4018" s="9">
        <f t="shared" si="188"/>
        <v>4.925925925925926E-2</v>
      </c>
      <c r="R4018" s="4">
        <f t="shared" si="186"/>
        <v>40700.770555555559</v>
      </c>
      <c r="S4018" s="4">
        <v>0.47565074251048012</v>
      </c>
      <c r="T4018" s="4" t="str">
        <f>VLOOKUP(E4018,Sheet2!$A$2:$E$137,5,FALSE)</f>
        <v>PL</v>
      </c>
      <c r="U4018" s="4">
        <f>VLOOKUP($T4018,Sheet4!$H$1106:$M$1351,surveys!U$1+1,FALSE)</f>
        <v>0.38412692394750031</v>
      </c>
      <c r="V4018" s="4">
        <f>VLOOKUP($T4018,Sheet4!$H$1106:$M$1351,surveys!V$1+1,FALSE)</f>
        <v>0.55761422047220277</v>
      </c>
      <c r="W4018" s="4">
        <f>VLOOKUP($T4018,Sheet4!$H$1106:$M$1351,surveys!W$1+1,FALSE)</f>
        <v>0.72800866765105254</v>
      </c>
      <c r="X4018" s="4">
        <f>VLOOKUP($T4018,Sheet4!$H$1106:$M$1351,surveys!X$1+1,FALSE)</f>
        <v>0.87128691644612766</v>
      </c>
      <c r="Y4018" s="4">
        <f>VLOOKUP($T4018,Sheet4!$H$1106:$M$1351,surveys!Y$1+1,FALSE)</f>
        <v>1</v>
      </c>
      <c r="Z4018" s="4">
        <f t="shared" si="187"/>
        <v>2</v>
      </c>
      <c r="AA4018" s="4" t="str">
        <f>VLOOKUP(T4018&amp;"-"&amp;Z4018,Sheet4!$W$2:$AA$1100,3,FALSE)</f>
        <v>Lodz</v>
      </c>
      <c r="AB4018" s="4">
        <f>VLOOKUP(T4018&amp;"-"&amp;Z4018,Sheet4!$W$2:$AA$1100,4,FALSE)</f>
        <v>51.75</v>
      </c>
      <c r="AC4018" s="4">
        <f>VLOOKUP(T4018&amp;"-"&amp;Z4018,Sheet4!$W$2:$AA$1100,5,FALSE)</f>
        <v>19.466670000000001</v>
      </c>
    </row>
    <row r="4019" spans="1:29">
      <c r="A4019" s="6">
        <v>40700</v>
      </c>
      <c r="B4019" s="7">
        <v>0.55649305555555562</v>
      </c>
      <c r="C4019" s="4" t="s">
        <v>1213</v>
      </c>
      <c r="D4019" s="4" t="s">
        <v>1217</v>
      </c>
      <c r="E4019" s="4" t="s">
        <v>199</v>
      </c>
      <c r="F4019" s="4">
        <v>5</v>
      </c>
      <c r="G4019" s="4">
        <v>5</v>
      </c>
      <c r="H4019" s="4">
        <v>5</v>
      </c>
      <c r="I4019" s="4">
        <v>2</v>
      </c>
      <c r="J4019" s="4">
        <v>1</v>
      </c>
      <c r="K4019" s="4">
        <v>3</v>
      </c>
      <c r="L4019" s="4">
        <v>2</v>
      </c>
      <c r="M4019" s="4">
        <v>4</v>
      </c>
      <c r="N4019" s="4">
        <v>4</v>
      </c>
      <c r="O4019" s="4">
        <v>4</v>
      </c>
      <c r="P4019" s="4">
        <v>5</v>
      </c>
      <c r="Q4019" s="9">
        <f t="shared" si="188"/>
        <v>3.953703703703703E-2</v>
      </c>
      <c r="R4019" s="4">
        <f t="shared" si="186"/>
        <v>40700.556493055556</v>
      </c>
      <c r="S4019" s="4">
        <v>0.11381953487618723</v>
      </c>
      <c r="T4019" s="4" t="str">
        <f>VLOOKUP(E4019,Sheet2!$A$2:$E$137,5,FALSE)</f>
        <v>BG</v>
      </c>
      <c r="U4019" s="4">
        <f>VLOOKUP($T4019,Sheet4!$H$1106:$M$1351,surveys!U$1+1,FALSE)</f>
        <v>0.53407932441900552</v>
      </c>
      <c r="V4019" s="4">
        <f>VLOOKUP($T4019,Sheet4!$H$1106:$M$1351,surveys!V$1+1,FALSE)</f>
        <v>0.69185977542418431</v>
      </c>
      <c r="W4019" s="4">
        <f>VLOOKUP($T4019,Sheet4!$H$1106:$M$1351,surveys!W$1+1,FALSE)</f>
        <v>0.83679328867519542</v>
      </c>
      <c r="X4019" s="4">
        <f>VLOOKUP($T4019,Sheet4!$H$1106:$M$1351,surveys!X$1+1,FALSE)</f>
        <v>0.92760136124528736</v>
      </c>
      <c r="Y4019" s="4">
        <f>VLOOKUP($T4019,Sheet4!$H$1106:$M$1351,surveys!Y$1+1,FALSE)</f>
        <v>1</v>
      </c>
      <c r="Z4019" s="4">
        <f t="shared" si="187"/>
        <v>1</v>
      </c>
      <c r="AA4019" s="4" t="str">
        <f>VLOOKUP(T4019&amp;"-"&amp;Z4019,Sheet4!$W$2:$AA$1100,3,FALSE)</f>
        <v>Sofia</v>
      </c>
      <c r="AB4019" s="4">
        <f>VLOOKUP(T4019&amp;"-"&amp;Z4019,Sheet4!$W$2:$AA$1100,4,FALSE)</f>
        <v>42.697510000000001</v>
      </c>
      <c r="AC4019" s="4">
        <f>VLOOKUP(T4019&amp;"-"&amp;Z4019,Sheet4!$W$2:$AA$1100,5,FALSE)</f>
        <v>23.324149999999999</v>
      </c>
    </row>
    <row r="4020" spans="1:29">
      <c r="A4020" s="6">
        <v>40700</v>
      </c>
      <c r="B4020" s="7">
        <v>0.75210648148148151</v>
      </c>
      <c r="C4020" s="4" t="s">
        <v>1215</v>
      </c>
      <c r="D4020" s="4" t="s">
        <v>1214</v>
      </c>
      <c r="E4020" s="4" t="s">
        <v>26</v>
      </c>
      <c r="F4020" s="4">
        <v>3</v>
      </c>
      <c r="G4020" s="4">
        <v>3</v>
      </c>
      <c r="H4020" s="4">
        <v>4</v>
      </c>
      <c r="I4020" s="4">
        <v>3</v>
      </c>
      <c r="J4020" s="4">
        <v>3</v>
      </c>
      <c r="K4020" s="4">
        <v>2</v>
      </c>
      <c r="L4020" s="4">
        <v>2</v>
      </c>
      <c r="M4020" s="4">
        <v>3</v>
      </c>
      <c r="N4020" s="4">
        <v>4</v>
      </c>
      <c r="O4020" s="4">
        <v>3</v>
      </c>
      <c r="P4020" s="4">
        <v>4</v>
      </c>
      <c r="Q4020" s="9">
        <f t="shared" si="188"/>
        <v>3.7060185185185189E-2</v>
      </c>
      <c r="R4020" s="4">
        <f t="shared" si="186"/>
        <v>40700.752106481479</v>
      </c>
      <c r="S4020" s="4">
        <v>1.2389206579038969E-2</v>
      </c>
      <c r="T4020" s="4" t="str">
        <f>VLOOKUP(E4020,Sheet2!$A$2:$E$137,5,FALSE)</f>
        <v>DE</v>
      </c>
      <c r="U4020" s="4">
        <f>VLOOKUP($T4020,Sheet4!$H$1106:$M$1351,surveys!U$1+1,FALSE)</f>
        <v>0.42620281948941302</v>
      </c>
      <c r="V4020" s="4">
        <f>VLOOKUP($T4020,Sheet4!$H$1106:$M$1351,surveys!V$1+1,FALSE)</f>
        <v>0.64253089557903176</v>
      </c>
      <c r="W4020" s="4">
        <f>VLOOKUP($T4020,Sheet4!$H$1106:$M$1351,surveys!W$1+1,FALSE)</f>
        <v>0.79931043378760003</v>
      </c>
      <c r="X4020" s="4">
        <f>VLOOKUP($T4020,Sheet4!$H$1106:$M$1351,surveys!X$1+1,FALSE)</f>
        <v>0.91914675697020254</v>
      </c>
      <c r="Y4020" s="4">
        <f>VLOOKUP($T4020,Sheet4!$H$1106:$M$1351,surveys!Y$1+1,FALSE)</f>
        <v>1</v>
      </c>
      <c r="Z4020" s="4">
        <f t="shared" si="187"/>
        <v>1</v>
      </c>
      <c r="AA4020" s="4" t="str">
        <f>VLOOKUP(T4020&amp;"-"&amp;Z4020,Sheet4!$W$2:$AA$1100,3,FALSE)</f>
        <v>Berlin</v>
      </c>
      <c r="AB4020" s="4">
        <f>VLOOKUP(T4020&amp;"-"&amp;Z4020,Sheet4!$W$2:$AA$1100,4,FALSE)</f>
        <v>52.524369999999998</v>
      </c>
      <c r="AC4020" s="4">
        <f>VLOOKUP(T4020&amp;"-"&amp;Z4020,Sheet4!$W$2:$AA$1100,5,FALSE)</f>
        <v>13.41053</v>
      </c>
    </row>
    <row r="4021" spans="1:29">
      <c r="A4021" s="6">
        <v>40700</v>
      </c>
      <c r="B4021" s="7">
        <v>0.81527777777777777</v>
      </c>
      <c r="C4021" s="4" t="s">
        <v>1215</v>
      </c>
      <c r="D4021" s="4" t="s">
        <v>1217</v>
      </c>
      <c r="E4021" s="4" t="s">
        <v>11</v>
      </c>
      <c r="F4021" s="4">
        <v>4</v>
      </c>
      <c r="G4021" s="4">
        <v>5</v>
      </c>
      <c r="H4021" s="4">
        <v>3</v>
      </c>
      <c r="I4021" s="4">
        <v>3</v>
      </c>
      <c r="J4021" s="4">
        <v>5</v>
      </c>
      <c r="K4021" s="4">
        <v>4</v>
      </c>
      <c r="L4021" s="4">
        <v>3</v>
      </c>
      <c r="M4021" s="4">
        <v>5</v>
      </c>
      <c r="N4021" s="4">
        <v>4</v>
      </c>
      <c r="O4021" s="4">
        <v>5</v>
      </c>
      <c r="P4021" s="4">
        <v>5</v>
      </c>
      <c r="Q4021" s="9">
        <f t="shared" si="188"/>
        <v>1.1319444444444444E-2</v>
      </c>
      <c r="R4021" s="4">
        <f t="shared" si="186"/>
        <v>40700.81527777778</v>
      </c>
      <c r="S4021" s="4">
        <v>0.87479333671974979</v>
      </c>
      <c r="T4021" s="4" t="str">
        <f>VLOOKUP(E4021,Sheet2!$A$2:$E$137,5,FALSE)</f>
        <v>FR</v>
      </c>
      <c r="U4021" s="4">
        <f>VLOOKUP($T4021,Sheet4!$H$1106:$M$1351,surveys!U$1+1,FALSE)</f>
        <v>0.51193913659220647</v>
      </c>
      <c r="V4021" s="4">
        <f>VLOOKUP($T4021,Sheet4!$H$1106:$M$1351,surveys!V$1+1,FALSE)</f>
        <v>0.70220575033861143</v>
      </c>
      <c r="W4021" s="4">
        <f>VLOOKUP($T4021,Sheet4!$H$1106:$M$1351,surveys!W$1+1,FALSE)</f>
        <v>0.81527182039156842</v>
      </c>
      <c r="X4021" s="4">
        <f>VLOOKUP($T4021,Sheet4!$H$1106:$M$1351,surveys!X$1+1,FALSE)</f>
        <v>0.91893911792009964</v>
      </c>
      <c r="Y4021" s="4">
        <f>VLOOKUP($T4021,Sheet4!$H$1106:$M$1351,surveys!Y$1+1,FALSE)</f>
        <v>1</v>
      </c>
      <c r="Z4021" s="4">
        <f t="shared" si="187"/>
        <v>4</v>
      </c>
      <c r="AA4021" s="4" t="str">
        <f>VLOOKUP(T4021&amp;"-"&amp;Z4021,Sheet4!$W$2:$AA$1100,3,FALSE)</f>
        <v>Toulouse</v>
      </c>
      <c r="AB4021" s="4">
        <f>VLOOKUP(T4021&amp;"-"&amp;Z4021,Sheet4!$W$2:$AA$1100,4,FALSE)</f>
        <v>43.604259999999996</v>
      </c>
      <c r="AC4021" s="4">
        <f>VLOOKUP(T4021&amp;"-"&amp;Z4021,Sheet4!$W$2:$AA$1100,5,FALSE)</f>
        <v>1.44367</v>
      </c>
    </row>
    <row r="4022" spans="1:29">
      <c r="A4022" s="6">
        <v>40700</v>
      </c>
      <c r="B4022" s="7">
        <v>0.82733796296296302</v>
      </c>
      <c r="C4022" s="4" t="s">
        <v>1213</v>
      </c>
      <c r="D4022" s="4" t="s">
        <v>1218</v>
      </c>
      <c r="E4022" s="4" t="s">
        <v>15</v>
      </c>
      <c r="F4022" s="4">
        <v>3</v>
      </c>
      <c r="G4022" s="4">
        <v>2</v>
      </c>
      <c r="H4022" s="4">
        <v>3</v>
      </c>
      <c r="I4022" s="4">
        <v>4</v>
      </c>
      <c r="J4022" s="4">
        <v>4</v>
      </c>
      <c r="K4022" s="4">
        <v>4</v>
      </c>
      <c r="L4022" s="4">
        <v>2</v>
      </c>
      <c r="M4022" s="4">
        <v>5</v>
      </c>
      <c r="N4022" s="4">
        <v>5</v>
      </c>
      <c r="O4022" s="4">
        <v>3</v>
      </c>
      <c r="P4022" s="4">
        <v>2</v>
      </c>
      <c r="Q4022" s="9">
        <f t="shared" si="188"/>
        <v>1.9479166666666669E-2</v>
      </c>
      <c r="R4022" s="4">
        <f t="shared" si="186"/>
        <v>40700.827337962961</v>
      </c>
      <c r="S4022" s="4">
        <v>0.21944230915088192</v>
      </c>
      <c r="T4022" s="4" t="str">
        <f>VLOOKUP(E4022,Sheet2!$A$2:$E$137,5,FALSE)</f>
        <v>US</v>
      </c>
      <c r="U4022" s="4">
        <f>VLOOKUP($T4022,Sheet4!$H$1106:$M$1351,surveys!U$1+1,FALSE)</f>
        <v>0.42883768204388006</v>
      </c>
      <c r="V4022" s="4">
        <f>VLOOKUP($T4022,Sheet4!$H$1106:$M$1351,surveys!V$1+1,FALSE)</f>
        <v>0.62778475709586301</v>
      </c>
      <c r="W4022" s="4">
        <f>VLOOKUP($T4022,Sheet4!$H$1106:$M$1351,surveys!W$1+1,FALSE)</f>
        <v>0.76918600378409652</v>
      </c>
      <c r="X4022" s="4">
        <f>VLOOKUP($T4022,Sheet4!$H$1106:$M$1351,surveys!X$1+1,FALSE)</f>
        <v>0.88987045221102745</v>
      </c>
      <c r="Y4022" s="4">
        <f>VLOOKUP($T4022,Sheet4!$H$1106:$M$1351,surveys!Y$1+1,FALSE)</f>
        <v>1</v>
      </c>
      <c r="Z4022" s="4">
        <f t="shared" si="187"/>
        <v>1</v>
      </c>
      <c r="AA4022" s="4" t="str">
        <f>VLOOKUP(T4022&amp;"-"&amp;Z4022,Sheet4!$W$2:$AA$1100,3,FALSE)</f>
        <v>New York City</v>
      </c>
      <c r="AB4022" s="4">
        <f>VLOOKUP(T4022&amp;"-"&amp;Z4022,Sheet4!$W$2:$AA$1100,4,FALSE)</f>
        <v>40.714269999999999</v>
      </c>
      <c r="AC4022" s="4">
        <f>VLOOKUP(T4022&amp;"-"&amp;Z4022,Sheet4!$W$2:$AA$1100,5,FALSE)</f>
        <v>-74.005970000000005</v>
      </c>
    </row>
    <row r="4023" spans="1:29">
      <c r="A4023" s="6">
        <v>40700</v>
      </c>
      <c r="B4023" s="7">
        <v>0.83295138888888898</v>
      </c>
      <c r="C4023" s="4" t="s">
        <v>1213</v>
      </c>
      <c r="D4023" s="4" t="s">
        <v>1214</v>
      </c>
      <c r="E4023" s="4" t="s">
        <v>90</v>
      </c>
      <c r="F4023" s="4">
        <v>1</v>
      </c>
      <c r="G4023" s="4">
        <v>1</v>
      </c>
      <c r="H4023" s="4">
        <v>1</v>
      </c>
      <c r="I4023" s="4">
        <v>1</v>
      </c>
      <c r="J4023" s="4">
        <v>1</v>
      </c>
      <c r="K4023" s="4">
        <v>1</v>
      </c>
      <c r="L4023" s="4">
        <v>1</v>
      </c>
      <c r="M4023" s="4">
        <v>1</v>
      </c>
      <c r="N4023" s="4">
        <v>1</v>
      </c>
      <c r="O4023" s="4">
        <v>1</v>
      </c>
      <c r="P4023" s="4">
        <v>1</v>
      </c>
      <c r="Q4023" s="9">
        <f t="shared" si="188"/>
        <v>2.3252314814814812E-2</v>
      </c>
      <c r="R4023" s="4">
        <f t="shared" si="186"/>
        <v>40700.832951388889</v>
      </c>
      <c r="S4023" s="4">
        <v>0.96739294517002627</v>
      </c>
      <c r="T4023" s="4" t="str">
        <f>VLOOKUP(E4023,Sheet2!$A$2:$E$137,5,FALSE)</f>
        <v>BR</v>
      </c>
      <c r="U4023" s="4">
        <f>VLOOKUP($T4023,Sheet4!$H$1106:$M$1351,surveys!U$1+1,FALSE)</f>
        <v>0.42589334033940757</v>
      </c>
      <c r="V4023" s="4">
        <f>VLOOKUP($T4023,Sheet4!$H$1106:$M$1351,surveys!V$1+1,FALSE)</f>
        <v>0.68189351679456123</v>
      </c>
      <c r="W4023" s="4">
        <f>VLOOKUP($T4023,Sheet4!$H$1106:$M$1351,surveys!W$1+1,FALSE)</f>
        <v>0.79714355145235938</v>
      </c>
      <c r="X4023" s="4">
        <f>VLOOKUP($T4023,Sheet4!$H$1106:$M$1351,surveys!X$1+1,FALSE)</f>
        <v>0.8991407500992985</v>
      </c>
      <c r="Y4023" s="4">
        <f>VLOOKUP($T4023,Sheet4!$H$1106:$M$1351,surveys!Y$1+1,FALSE)</f>
        <v>1</v>
      </c>
      <c r="Z4023" s="4">
        <f t="shared" si="187"/>
        <v>5</v>
      </c>
      <c r="AA4023" s="4" t="str">
        <f>VLOOKUP(T4023&amp;"-"&amp;Z4023,Sheet4!$W$2:$AA$1100,3,FALSE)</f>
        <v>Belo Horizonte</v>
      </c>
      <c r="AB4023" s="4">
        <f>VLOOKUP(T4023&amp;"-"&amp;Z4023,Sheet4!$W$2:$AA$1100,4,FALSE)</f>
        <v>-19.920829999999999</v>
      </c>
      <c r="AC4023" s="4">
        <f>VLOOKUP(T4023&amp;"-"&amp;Z4023,Sheet4!$W$2:$AA$1100,5,FALSE)</f>
        <v>-43.937779999999997</v>
      </c>
    </row>
    <row r="4024" spans="1:29">
      <c r="A4024" s="6">
        <v>40700</v>
      </c>
      <c r="B4024" s="7">
        <v>0.86633101851851846</v>
      </c>
      <c r="C4024" s="4" t="s">
        <v>1213</v>
      </c>
      <c r="D4024" s="4" t="s">
        <v>1217</v>
      </c>
      <c r="E4024" s="4" t="s">
        <v>11</v>
      </c>
      <c r="F4024" s="4">
        <v>4</v>
      </c>
      <c r="G4024" s="4">
        <v>3</v>
      </c>
      <c r="H4024" s="4">
        <v>5</v>
      </c>
      <c r="I4024" s="4">
        <v>4</v>
      </c>
      <c r="J4024" s="4">
        <v>5</v>
      </c>
      <c r="K4024" s="4">
        <v>5</v>
      </c>
      <c r="L4024" s="4">
        <v>5</v>
      </c>
      <c r="M4024" s="4">
        <v>5</v>
      </c>
      <c r="N4024" s="4">
        <v>5</v>
      </c>
      <c r="O4024" s="4">
        <v>3</v>
      </c>
      <c r="P4024" s="4">
        <v>4</v>
      </c>
      <c r="Q4024" s="9">
        <f t="shared" si="188"/>
        <v>4.6041666666666668E-2</v>
      </c>
      <c r="R4024" s="4">
        <f t="shared" si="186"/>
        <v>40700.866331018522</v>
      </c>
      <c r="S4024" s="4">
        <v>0.3436461054455151</v>
      </c>
      <c r="T4024" s="4" t="str">
        <f>VLOOKUP(E4024,Sheet2!$A$2:$E$137,5,FALSE)</f>
        <v>FR</v>
      </c>
      <c r="U4024" s="4">
        <f>VLOOKUP($T4024,Sheet4!$H$1106:$M$1351,surveys!U$1+1,FALSE)</f>
        <v>0.51193913659220647</v>
      </c>
      <c r="V4024" s="4">
        <f>VLOOKUP($T4024,Sheet4!$H$1106:$M$1351,surveys!V$1+1,FALSE)</f>
        <v>0.70220575033861143</v>
      </c>
      <c r="W4024" s="4">
        <f>VLOOKUP($T4024,Sheet4!$H$1106:$M$1351,surveys!W$1+1,FALSE)</f>
        <v>0.81527182039156842</v>
      </c>
      <c r="X4024" s="4">
        <f>VLOOKUP($T4024,Sheet4!$H$1106:$M$1351,surveys!X$1+1,FALSE)</f>
        <v>0.91893911792009964</v>
      </c>
      <c r="Y4024" s="4">
        <f>VLOOKUP($T4024,Sheet4!$H$1106:$M$1351,surveys!Y$1+1,FALSE)</f>
        <v>1</v>
      </c>
      <c r="Z4024" s="4">
        <f t="shared" si="187"/>
        <v>1</v>
      </c>
      <c r="AA4024" s="4" t="str">
        <f>VLOOKUP(T4024&amp;"-"&amp;Z4024,Sheet4!$W$2:$AA$1100,3,FALSE)</f>
        <v>Paris</v>
      </c>
      <c r="AB4024" s="4">
        <f>VLOOKUP(T4024&amp;"-"&amp;Z4024,Sheet4!$W$2:$AA$1100,4,FALSE)</f>
        <v>48.853409999999997</v>
      </c>
      <c r="AC4024" s="4">
        <f>VLOOKUP(T4024&amp;"-"&amp;Z4024,Sheet4!$W$2:$AA$1100,5,FALSE)</f>
        <v>2.3488000000000002</v>
      </c>
    </row>
    <row r="4025" spans="1:29">
      <c r="A4025" s="6">
        <v>40700</v>
      </c>
      <c r="B4025" s="7">
        <v>0.8674074074074074</v>
      </c>
      <c r="C4025" s="4" t="s">
        <v>1213</v>
      </c>
      <c r="D4025" s="4" t="s">
        <v>1217</v>
      </c>
      <c r="E4025" s="4" t="s">
        <v>33</v>
      </c>
      <c r="F4025" s="4">
        <v>5</v>
      </c>
      <c r="G4025" s="4">
        <v>5</v>
      </c>
      <c r="H4025" s="4">
        <v>5</v>
      </c>
      <c r="I4025" s="4">
        <v>5</v>
      </c>
      <c r="J4025" s="4">
        <v>5</v>
      </c>
      <c r="K4025" s="4">
        <v>5</v>
      </c>
      <c r="L4025" s="4">
        <v>5</v>
      </c>
      <c r="M4025" s="4">
        <v>5</v>
      </c>
      <c r="N4025" s="4">
        <v>5</v>
      </c>
      <c r="O4025" s="4">
        <v>5</v>
      </c>
      <c r="P4025" s="4">
        <v>3</v>
      </c>
      <c r="Q4025" s="9">
        <f t="shared" si="188"/>
        <v>4.6608796296296294E-2</v>
      </c>
      <c r="R4025" s="4">
        <f t="shared" si="186"/>
        <v>40700.867407407408</v>
      </c>
      <c r="S4025" s="4">
        <v>0.93284042941736112</v>
      </c>
      <c r="T4025" s="4" t="str">
        <f>VLOOKUP(E4025,Sheet2!$A$2:$E$137,5,FALSE)</f>
        <v>IT</v>
      </c>
      <c r="U4025" s="4">
        <f>VLOOKUP($T4025,Sheet4!$H$1106:$M$1351,surveys!U$1+1,FALSE)</f>
        <v>0.40073733113706772</v>
      </c>
      <c r="V4025" s="4">
        <f>VLOOKUP($T4025,Sheet4!$H$1106:$M$1351,surveys!V$1+1,FALSE)</f>
        <v>0.60502083075372182</v>
      </c>
      <c r="W4025" s="4">
        <f>VLOOKUP($T4025,Sheet4!$H$1106:$M$1351,surveys!W$1+1,FALSE)</f>
        <v>0.75963680320784854</v>
      </c>
      <c r="X4025" s="4">
        <f>VLOOKUP($T4025,Sheet4!$H$1106:$M$1351,surveys!X$1+1,FALSE)</f>
        <v>0.89491209934724891</v>
      </c>
      <c r="Y4025" s="4">
        <f>VLOOKUP($T4025,Sheet4!$H$1106:$M$1351,surveys!Y$1+1,FALSE)</f>
        <v>1</v>
      </c>
      <c r="Z4025" s="4">
        <f t="shared" si="187"/>
        <v>5</v>
      </c>
      <c r="AA4025" s="4" t="str">
        <f>VLOOKUP(T4025&amp;"-"&amp;Z4025,Sheet4!$W$2:$AA$1100,3,FALSE)</f>
        <v>Palermo</v>
      </c>
      <c r="AB4025" s="4">
        <f>VLOOKUP(T4025&amp;"-"&amp;Z4025,Sheet4!$W$2:$AA$1100,4,FALSE)</f>
        <v>38.115819999999999</v>
      </c>
      <c r="AC4025" s="4">
        <f>VLOOKUP(T4025&amp;"-"&amp;Z4025,Sheet4!$W$2:$AA$1100,5,FALSE)</f>
        <v>13.35976</v>
      </c>
    </row>
    <row r="4026" spans="1:29">
      <c r="A4026" s="6">
        <v>40700</v>
      </c>
      <c r="B4026" s="7">
        <v>0.90233796296296298</v>
      </c>
      <c r="C4026" s="4" t="s">
        <v>1215</v>
      </c>
      <c r="D4026" s="4" t="s">
        <v>1218</v>
      </c>
      <c r="E4026" s="4" t="s">
        <v>33</v>
      </c>
      <c r="F4026" s="4">
        <v>3</v>
      </c>
      <c r="G4026" s="4">
        <v>2</v>
      </c>
      <c r="H4026" s="4">
        <v>4</v>
      </c>
      <c r="I4026" s="4">
        <v>3</v>
      </c>
      <c r="J4026" s="4">
        <v>4</v>
      </c>
      <c r="K4026" s="4">
        <v>5</v>
      </c>
      <c r="L4026" s="4">
        <v>3</v>
      </c>
      <c r="M4026" s="4">
        <v>5</v>
      </c>
      <c r="N4026" s="4">
        <v>5</v>
      </c>
      <c r="O4026" s="4">
        <v>3</v>
      </c>
      <c r="P4026" s="4">
        <v>3</v>
      </c>
      <c r="Q4026" s="9">
        <f t="shared" si="188"/>
        <v>2.1180555555555553E-3</v>
      </c>
      <c r="R4026" s="4">
        <f t="shared" si="186"/>
        <v>40700.902337962965</v>
      </c>
      <c r="S4026" s="4">
        <v>0.71307080466903461</v>
      </c>
      <c r="T4026" s="4" t="str">
        <f>VLOOKUP(E4026,Sheet2!$A$2:$E$137,5,FALSE)</f>
        <v>IT</v>
      </c>
      <c r="U4026" s="4">
        <f>VLOOKUP($T4026,Sheet4!$H$1106:$M$1351,surveys!U$1+1,FALSE)</f>
        <v>0.40073733113706772</v>
      </c>
      <c r="V4026" s="4">
        <f>VLOOKUP($T4026,Sheet4!$H$1106:$M$1351,surveys!V$1+1,FALSE)</f>
        <v>0.60502083075372182</v>
      </c>
      <c r="W4026" s="4">
        <f>VLOOKUP($T4026,Sheet4!$H$1106:$M$1351,surveys!W$1+1,FALSE)</f>
        <v>0.75963680320784854</v>
      </c>
      <c r="X4026" s="4">
        <f>VLOOKUP($T4026,Sheet4!$H$1106:$M$1351,surveys!X$1+1,FALSE)</f>
        <v>0.89491209934724891</v>
      </c>
      <c r="Y4026" s="4">
        <f>VLOOKUP($T4026,Sheet4!$H$1106:$M$1351,surveys!Y$1+1,FALSE)</f>
        <v>1</v>
      </c>
      <c r="Z4026" s="4">
        <f t="shared" si="187"/>
        <v>3</v>
      </c>
      <c r="AA4026" s="4" t="str">
        <f>VLOOKUP(T4026&amp;"-"&amp;Z4026,Sheet4!$W$2:$AA$1100,3,FALSE)</f>
        <v>Napoli</v>
      </c>
      <c r="AB4026" s="4">
        <f>VLOOKUP(T4026&amp;"-"&amp;Z4026,Sheet4!$W$2:$AA$1100,4,FALSE)</f>
        <v>40.833329999999997</v>
      </c>
      <c r="AC4026" s="4">
        <f>VLOOKUP(T4026&amp;"-"&amp;Z4026,Sheet4!$W$2:$AA$1100,5,FALSE)</f>
        <v>14.25</v>
      </c>
    </row>
    <row r="4027" spans="1:29">
      <c r="A4027" s="6">
        <v>40700</v>
      </c>
      <c r="B4027" s="7">
        <v>0.90276620370370375</v>
      </c>
      <c r="C4027" s="4" t="s">
        <v>1213</v>
      </c>
      <c r="D4027" s="4" t="s">
        <v>1216</v>
      </c>
      <c r="E4027" s="4" t="s">
        <v>52</v>
      </c>
      <c r="F4027" s="4">
        <v>4</v>
      </c>
      <c r="G4027" s="4">
        <v>5</v>
      </c>
      <c r="H4027" s="4">
        <v>4</v>
      </c>
      <c r="I4027" s="4">
        <v>3</v>
      </c>
      <c r="J4027" s="4">
        <v>3</v>
      </c>
      <c r="K4027" s="4">
        <v>5</v>
      </c>
      <c r="L4027" s="4">
        <v>2</v>
      </c>
      <c r="M4027" s="4">
        <v>5</v>
      </c>
      <c r="N4027" s="4">
        <v>4</v>
      </c>
      <c r="O4027" s="4">
        <v>5</v>
      </c>
      <c r="P4027" s="4">
        <v>3</v>
      </c>
      <c r="Q4027" s="9">
        <f t="shared" si="188"/>
        <v>1.4351851851851854E-3</v>
      </c>
      <c r="R4027" s="4">
        <f t="shared" si="186"/>
        <v>40700.902766203704</v>
      </c>
      <c r="S4027" s="4">
        <v>0.59495508686691156</v>
      </c>
      <c r="T4027" s="4" t="str">
        <f>VLOOKUP(E4027,Sheet2!$A$2:$E$137,5,FALSE)</f>
        <v>BE</v>
      </c>
      <c r="U4027" s="4">
        <f>VLOOKUP($T4027,Sheet4!$H$1106:$M$1351,surveys!U$1+1,FALSE)</f>
        <v>0.48686007828770372</v>
      </c>
      <c r="V4027" s="4">
        <f>VLOOKUP($T4027,Sheet4!$H$1106:$M$1351,surveys!V$1+1,FALSE)</f>
        <v>0.70654198731133389</v>
      </c>
      <c r="W4027" s="4">
        <f>VLOOKUP($T4027,Sheet4!$H$1106:$M$1351,surveys!W$1+1,FALSE)</f>
        <v>0.81714283803198118</v>
      </c>
      <c r="X4027" s="4">
        <f>VLOOKUP($T4027,Sheet4!$H$1106:$M$1351,surveys!X$1+1,FALSE)</f>
        <v>0.91276028415961608</v>
      </c>
      <c r="Y4027" s="4">
        <f>VLOOKUP($T4027,Sheet4!$H$1106:$M$1351,surveys!Y$1+1,FALSE)</f>
        <v>1</v>
      </c>
      <c r="Z4027" s="4">
        <f t="shared" si="187"/>
        <v>2</v>
      </c>
      <c r="AA4027" s="4" t="str">
        <f>VLOOKUP(T4027&amp;"-"&amp;Z4027,Sheet4!$W$2:$AA$1100,3,FALSE)</f>
        <v>Antwerpen</v>
      </c>
      <c r="AB4027" s="4">
        <f>VLOOKUP(T4027&amp;"-"&amp;Z4027,Sheet4!$W$2:$AA$1100,4,FALSE)</f>
        <v>51.219889999999999</v>
      </c>
      <c r="AC4027" s="4">
        <f>VLOOKUP(T4027&amp;"-"&amp;Z4027,Sheet4!$W$2:$AA$1100,5,FALSE)</f>
        <v>4.4034599999999999</v>
      </c>
    </row>
    <row r="4028" spans="1:29">
      <c r="A4028" s="6">
        <v>40700</v>
      </c>
      <c r="B4028" s="7">
        <v>0.49292824074074071</v>
      </c>
      <c r="C4028" s="4" t="s">
        <v>1215</v>
      </c>
      <c r="D4028" s="4" t="s">
        <v>1214</v>
      </c>
      <c r="E4028" s="4" t="s">
        <v>47</v>
      </c>
      <c r="F4028" s="4">
        <v>4</v>
      </c>
      <c r="G4028" s="4">
        <v>4</v>
      </c>
      <c r="H4028" s="4">
        <v>5</v>
      </c>
      <c r="I4028" s="4">
        <v>4</v>
      </c>
      <c r="J4028" s="4">
        <v>5</v>
      </c>
      <c r="K4028" s="4">
        <v>3</v>
      </c>
      <c r="L4028" s="4">
        <v>5</v>
      </c>
      <c r="M4028" s="4">
        <v>4</v>
      </c>
      <c r="N4028" s="4">
        <v>3</v>
      </c>
      <c r="O4028" s="4">
        <v>3</v>
      </c>
      <c r="P4028" s="4">
        <v>4</v>
      </c>
      <c r="Q4028" s="9">
        <f t="shared" si="188"/>
        <v>6.4363425925925935E-2</v>
      </c>
      <c r="R4028" s="4">
        <f t="shared" si="186"/>
        <v>40700.492928240739</v>
      </c>
      <c r="S4028" s="4">
        <v>0.4190767672376845</v>
      </c>
      <c r="T4028" s="4" t="str">
        <f>VLOOKUP(E4028,Sheet2!$A$2:$E$137,5,FALSE)</f>
        <v>NZ</v>
      </c>
      <c r="U4028" s="4">
        <f>VLOOKUP($T4028,Sheet4!$H$1106:$M$1351,surveys!U$1+1,FALSE)</f>
        <v>0.24106469712465556</v>
      </c>
      <c r="V4028" s="4">
        <f>VLOOKUP($T4028,Sheet4!$H$1106:$M$1351,surveys!V$1+1,FALSE)</f>
        <v>0.46135760189339992</v>
      </c>
      <c r="W4028" s="4">
        <f>VLOOKUP($T4028,Sheet4!$H$1106:$M$1351,surveys!W$1+1,FALSE)</f>
        <v>0.67128249233820236</v>
      </c>
      <c r="X4028" s="4">
        <f>VLOOKUP($T4028,Sheet4!$H$1106:$M$1351,surveys!X$1+1,FALSE)</f>
        <v>0.88009640049815385</v>
      </c>
      <c r="Y4028" s="4">
        <f>VLOOKUP($T4028,Sheet4!$H$1106:$M$1351,surveys!Y$1+1,FALSE)</f>
        <v>1</v>
      </c>
      <c r="Z4028" s="4">
        <f t="shared" si="187"/>
        <v>2</v>
      </c>
      <c r="AA4028" s="4" t="str">
        <f>VLOOKUP(T4028&amp;"-"&amp;Z4028,Sheet4!$W$2:$AA$1100,3,FALSE)</f>
        <v>Wellington</v>
      </c>
      <c r="AB4028" s="4">
        <f>VLOOKUP(T4028&amp;"-"&amp;Z4028,Sheet4!$W$2:$AA$1100,4,FALSE)</f>
        <v>-41.286639999999998</v>
      </c>
      <c r="AC4028" s="4">
        <f>VLOOKUP(T4028&amp;"-"&amp;Z4028,Sheet4!$W$2:$AA$1100,5,FALSE)</f>
        <v>174.77556999999999</v>
      </c>
    </row>
    <row r="4029" spans="1:29">
      <c r="A4029" s="6">
        <v>40699</v>
      </c>
      <c r="B4029" s="7">
        <v>2.7152777777777779E-2</v>
      </c>
      <c r="C4029" s="4" t="s">
        <v>1213</v>
      </c>
      <c r="D4029" s="4" t="s">
        <v>1219</v>
      </c>
      <c r="E4029" s="4" t="s">
        <v>1222</v>
      </c>
      <c r="F4029" s="4">
        <v>4</v>
      </c>
      <c r="G4029" s="4">
        <v>4</v>
      </c>
      <c r="H4029" s="4">
        <v>4</v>
      </c>
      <c r="I4029" s="4">
        <v>5</v>
      </c>
      <c r="J4029" s="4">
        <v>4</v>
      </c>
      <c r="K4029" s="4">
        <v>3</v>
      </c>
      <c r="L4029" s="4">
        <v>4</v>
      </c>
      <c r="M4029" s="4">
        <v>5</v>
      </c>
      <c r="N4029" s="4">
        <v>4</v>
      </c>
      <c r="O4029" s="4">
        <v>4</v>
      </c>
      <c r="P4029" s="4">
        <v>5</v>
      </c>
      <c r="Q4029" s="9">
        <f t="shared" si="188"/>
        <v>1.9652777777777779E-2</v>
      </c>
      <c r="R4029" s="4">
        <f t="shared" si="186"/>
        <v>40699.02715277778</v>
      </c>
      <c r="S4029" s="4">
        <v>0.98175769818345149</v>
      </c>
      <c r="T4029" s="4" t="str">
        <f>VLOOKUP(E4029,Sheet2!$A$2:$E$137,5,FALSE)</f>
        <v>KR</v>
      </c>
      <c r="U4029" s="4">
        <f>VLOOKUP($T4029,Sheet4!$H$1106:$M$1351,surveys!U$1+1,FALSE)</f>
        <v>0.50002406072811822</v>
      </c>
      <c r="V4029" s="4">
        <f>VLOOKUP($T4029,Sheet4!$H$1106:$M$1351,surveys!V$1+1,FALSE)</f>
        <v>0.67775239752110727</v>
      </c>
      <c r="W4029" s="4">
        <f>VLOOKUP($T4029,Sheet4!$H$1106:$M$1351,surveys!W$1+1,FALSE)</f>
        <v>0.80472346879555479</v>
      </c>
      <c r="X4029" s="4">
        <f>VLOOKUP($T4029,Sheet4!$H$1106:$M$1351,surveys!X$1+1,FALSE)</f>
        <v>0.92872511768015165</v>
      </c>
      <c r="Y4029" s="4">
        <f>VLOOKUP($T4029,Sheet4!$H$1106:$M$1351,surveys!Y$1+1,FALSE)</f>
        <v>1</v>
      </c>
      <c r="Z4029" s="4">
        <f t="shared" si="187"/>
        <v>5</v>
      </c>
      <c r="AA4029" s="4" t="str">
        <f>VLOOKUP(T4029&amp;"-"&amp;Z4029,Sheet4!$W$2:$AA$1100,3,FALSE)</f>
        <v>Daejeon</v>
      </c>
      <c r="AB4029" s="4">
        <f>VLOOKUP(T4029&amp;"-"&amp;Z4029,Sheet4!$W$2:$AA$1100,4,FALSE)</f>
        <v>36.321390000000001</v>
      </c>
      <c r="AC4029" s="4">
        <f>VLOOKUP(T4029&amp;"-"&amp;Z4029,Sheet4!$W$2:$AA$1100,5,FALSE)</f>
        <v>127.41972</v>
      </c>
    </row>
    <row r="4030" spans="1:29">
      <c r="A4030" s="6">
        <v>40699</v>
      </c>
      <c r="B4030" s="7">
        <v>7.0416666666666669E-2</v>
      </c>
      <c r="C4030" s="4" t="s">
        <v>1213</v>
      </c>
      <c r="D4030" s="4" t="s">
        <v>1216</v>
      </c>
      <c r="E4030" s="4" t="s">
        <v>136</v>
      </c>
      <c r="F4030" s="4">
        <v>3</v>
      </c>
      <c r="G4030" s="4">
        <v>3</v>
      </c>
      <c r="H4030" s="4">
        <v>3</v>
      </c>
      <c r="I4030" s="4">
        <v>2</v>
      </c>
      <c r="J4030" s="4">
        <v>2</v>
      </c>
      <c r="K4030" s="4">
        <v>2</v>
      </c>
      <c r="L4030" s="4">
        <v>3</v>
      </c>
      <c r="M4030" s="4">
        <v>2</v>
      </c>
      <c r="N4030" s="4">
        <v>3</v>
      </c>
      <c r="O4030" s="4">
        <v>2</v>
      </c>
      <c r="P4030" s="4">
        <v>2</v>
      </c>
      <c r="Q4030" s="9">
        <f t="shared" si="188"/>
        <v>4.9386574074074069E-2</v>
      </c>
      <c r="R4030" s="4">
        <f t="shared" si="186"/>
        <v>40699.070416666669</v>
      </c>
      <c r="S4030" s="4">
        <v>0.76681640158047948</v>
      </c>
      <c r="T4030" s="4" t="str">
        <f>VLOOKUP(E4030,Sheet2!$A$2:$E$137,5,FALSE)</f>
        <v>AR</v>
      </c>
      <c r="U4030" s="4">
        <f>VLOOKUP($T4030,Sheet4!$H$1106:$M$1351,surveys!U$1+1,FALSE)</f>
        <v>0.75428788055159812</v>
      </c>
      <c r="V4030" s="4">
        <f>VLOOKUP($T4030,Sheet4!$H$1106:$M$1351,surveys!V$1+1,FALSE)</f>
        <v>0.83667238618653461</v>
      </c>
      <c r="W4030" s="4">
        <f>VLOOKUP($T4030,Sheet4!$H$1106:$M$1351,surveys!W$1+1,FALSE)</f>
        <v>0.90436597835919497</v>
      </c>
      <c r="X4030" s="4">
        <f>VLOOKUP($T4030,Sheet4!$H$1106:$M$1351,surveys!X$1+1,FALSE)</f>
        <v>0.95494779231647708</v>
      </c>
      <c r="Y4030" s="4">
        <f>VLOOKUP($T4030,Sheet4!$H$1106:$M$1351,surveys!Y$1+1,FALSE)</f>
        <v>1</v>
      </c>
      <c r="Z4030" s="4">
        <f t="shared" si="187"/>
        <v>2</v>
      </c>
      <c r="AA4030" s="4" t="str">
        <f>VLOOKUP(T4030&amp;"-"&amp;Z4030,Sheet4!$W$2:$AA$1100,3,FALSE)</f>
        <v>Cordoba</v>
      </c>
      <c r="AB4030" s="4">
        <f>VLOOKUP(T4030&amp;"-"&amp;Z4030,Sheet4!$W$2:$AA$1100,4,FALSE)</f>
        <v>-31.413499999999999</v>
      </c>
      <c r="AC4030" s="4">
        <f>VLOOKUP(T4030&amp;"-"&amp;Z4030,Sheet4!$W$2:$AA$1100,5,FALSE)</f>
        <v>-64.181049999999999</v>
      </c>
    </row>
    <row r="4031" spans="1:29">
      <c r="A4031" s="6">
        <v>40699</v>
      </c>
      <c r="B4031" s="7">
        <v>0.10513888888888889</v>
      </c>
      <c r="C4031" s="4" t="s">
        <v>1213</v>
      </c>
      <c r="D4031" s="4" t="s">
        <v>1214</v>
      </c>
      <c r="E4031" s="4" t="s">
        <v>85</v>
      </c>
      <c r="F4031" s="4">
        <v>2</v>
      </c>
      <c r="G4031" s="4">
        <v>2</v>
      </c>
      <c r="H4031" s="4">
        <v>2</v>
      </c>
      <c r="I4031" s="4">
        <v>2</v>
      </c>
      <c r="J4031" s="4">
        <v>2</v>
      </c>
      <c r="K4031" s="4">
        <v>3</v>
      </c>
      <c r="L4031" s="4">
        <v>2</v>
      </c>
      <c r="M4031" s="4">
        <v>3</v>
      </c>
      <c r="N4031" s="4">
        <v>3</v>
      </c>
      <c r="O4031" s="4">
        <v>3</v>
      </c>
      <c r="P4031" s="4">
        <v>3</v>
      </c>
      <c r="Q4031" s="9">
        <f t="shared" si="188"/>
        <v>4.5023148148148149E-3</v>
      </c>
      <c r="R4031" s="4">
        <f t="shared" si="186"/>
        <v>40699.105138888888</v>
      </c>
      <c r="S4031" s="4">
        <v>0.1564429540713359</v>
      </c>
      <c r="T4031" s="4" t="str">
        <f>VLOOKUP(E4031,Sheet2!$A$2:$E$137,5,FALSE)</f>
        <v>PL</v>
      </c>
      <c r="U4031" s="4">
        <f>VLOOKUP($T4031,Sheet4!$H$1106:$M$1351,surveys!U$1+1,FALSE)</f>
        <v>0.38412692394750031</v>
      </c>
      <c r="V4031" s="4">
        <f>VLOOKUP($T4031,Sheet4!$H$1106:$M$1351,surveys!V$1+1,FALSE)</f>
        <v>0.55761422047220277</v>
      </c>
      <c r="W4031" s="4">
        <f>VLOOKUP($T4031,Sheet4!$H$1106:$M$1351,surveys!W$1+1,FALSE)</f>
        <v>0.72800866765105254</v>
      </c>
      <c r="X4031" s="4">
        <f>VLOOKUP($T4031,Sheet4!$H$1106:$M$1351,surveys!X$1+1,FALSE)</f>
        <v>0.87128691644612766</v>
      </c>
      <c r="Y4031" s="4">
        <f>VLOOKUP($T4031,Sheet4!$H$1106:$M$1351,surveys!Y$1+1,FALSE)</f>
        <v>1</v>
      </c>
      <c r="Z4031" s="4">
        <f t="shared" si="187"/>
        <v>1</v>
      </c>
      <c r="AA4031" s="4" t="str">
        <f>VLOOKUP(T4031&amp;"-"&amp;Z4031,Sheet4!$W$2:$AA$1100,3,FALSE)</f>
        <v>Warsaw</v>
      </c>
      <c r="AB4031" s="4">
        <f>VLOOKUP(T4031&amp;"-"&amp;Z4031,Sheet4!$W$2:$AA$1100,4,FALSE)</f>
        <v>52.229770000000002</v>
      </c>
      <c r="AC4031" s="4">
        <f>VLOOKUP(T4031&amp;"-"&amp;Z4031,Sheet4!$W$2:$AA$1100,5,FALSE)</f>
        <v>21.011780000000002</v>
      </c>
    </row>
    <row r="4032" spans="1:29">
      <c r="A4032" s="6">
        <v>40699</v>
      </c>
      <c r="B4032" s="7">
        <v>0.89405092592592583</v>
      </c>
      <c r="C4032" s="4" t="s">
        <v>1215</v>
      </c>
      <c r="D4032" s="4" t="s">
        <v>1214</v>
      </c>
      <c r="E4032" s="4" t="s">
        <v>113</v>
      </c>
      <c r="F4032" s="4">
        <v>3</v>
      </c>
      <c r="G4032" s="4">
        <v>3</v>
      </c>
      <c r="H4032" s="4">
        <v>2</v>
      </c>
      <c r="I4032" s="4">
        <v>2</v>
      </c>
      <c r="J4032" s="4">
        <v>5</v>
      </c>
      <c r="K4032" s="4">
        <v>5</v>
      </c>
      <c r="L4032" s="4">
        <v>3</v>
      </c>
      <c r="M4032" s="4">
        <v>5</v>
      </c>
      <c r="N4032" s="4">
        <v>3</v>
      </c>
      <c r="O4032" s="4">
        <v>5</v>
      </c>
      <c r="P4032" s="4">
        <v>5</v>
      </c>
      <c r="Q4032" s="9">
        <f t="shared" si="188"/>
        <v>6.5578703703703708E-2</v>
      </c>
      <c r="R4032" s="4">
        <f t="shared" si="186"/>
        <v>40699.894050925926</v>
      </c>
      <c r="S4032" s="4">
        <v>0.79487846243818261</v>
      </c>
      <c r="T4032" s="4" t="str">
        <f>VLOOKUP(E4032,Sheet2!$A$2:$E$137,5,FALSE)</f>
        <v>JP</v>
      </c>
      <c r="U4032" s="4">
        <f>VLOOKUP($T4032,Sheet4!$H$1106:$M$1351,surveys!U$1+1,FALSE)</f>
        <v>0.44874078205656753</v>
      </c>
      <c r="V4032" s="4">
        <f>VLOOKUP($T4032,Sheet4!$H$1106:$M$1351,surveys!V$1+1,FALSE)</f>
        <v>0.64114518428781597</v>
      </c>
      <c r="W4032" s="4">
        <f>VLOOKUP($T4032,Sheet4!$H$1106:$M$1351,surveys!W$1+1,FALSE)</f>
        <v>0.78068907227302575</v>
      </c>
      <c r="X4032" s="4">
        <f>VLOOKUP($T4032,Sheet4!$H$1106:$M$1351,surveys!X$1+1,FALSE)</f>
        <v>0.89864079960981302</v>
      </c>
      <c r="Y4032" s="4">
        <f>VLOOKUP($T4032,Sheet4!$H$1106:$M$1351,surveys!Y$1+1,FALSE)</f>
        <v>1</v>
      </c>
      <c r="Z4032" s="4">
        <f t="shared" si="187"/>
        <v>4</v>
      </c>
      <c r="AA4032" s="4" t="str">
        <f>VLOOKUP(T4032&amp;"-"&amp;Z4032,Sheet4!$W$2:$AA$1100,3,FALSE)</f>
        <v>Nagoya-shi</v>
      </c>
      <c r="AB4032" s="4">
        <f>VLOOKUP(T4032&amp;"-"&amp;Z4032,Sheet4!$W$2:$AA$1100,4,FALSE)</f>
        <v>35.181469999999997</v>
      </c>
      <c r="AC4032" s="4">
        <f>VLOOKUP(T4032&amp;"-"&amp;Z4032,Sheet4!$W$2:$AA$1100,5,FALSE)</f>
        <v>136.90640999999999</v>
      </c>
    </row>
    <row r="4033" spans="1:29">
      <c r="A4033" s="6">
        <v>40699</v>
      </c>
      <c r="B4033" s="7">
        <v>0.37278935185185186</v>
      </c>
      <c r="C4033" s="4" t="s">
        <v>1213</v>
      </c>
      <c r="D4033" s="4" t="s">
        <v>1214</v>
      </c>
      <c r="E4033" s="4" t="s">
        <v>113</v>
      </c>
      <c r="F4033" s="4">
        <v>4</v>
      </c>
      <c r="G4033" s="4">
        <v>3</v>
      </c>
      <c r="H4033" s="4">
        <v>2</v>
      </c>
      <c r="I4033" s="4">
        <v>5</v>
      </c>
      <c r="J4033" s="4">
        <v>5</v>
      </c>
      <c r="K4033" s="4">
        <v>5</v>
      </c>
      <c r="L4033" s="4">
        <v>3</v>
      </c>
      <c r="M4033" s="4">
        <v>5</v>
      </c>
      <c r="N4033" s="4">
        <v>5</v>
      </c>
      <c r="O4033" s="4">
        <v>4</v>
      </c>
      <c r="P4033" s="4">
        <v>5</v>
      </c>
      <c r="Q4033" s="9">
        <f t="shared" si="188"/>
        <v>5.0601851851851849E-2</v>
      </c>
      <c r="R4033" s="4">
        <f t="shared" si="186"/>
        <v>40699.372789351852</v>
      </c>
      <c r="S4033" s="4">
        <v>0.61801267861128251</v>
      </c>
      <c r="T4033" s="4" t="str">
        <f>VLOOKUP(E4033,Sheet2!$A$2:$E$137,5,FALSE)</f>
        <v>JP</v>
      </c>
      <c r="U4033" s="4">
        <f>VLOOKUP($T4033,Sheet4!$H$1106:$M$1351,surveys!U$1+1,FALSE)</f>
        <v>0.44874078205656753</v>
      </c>
      <c r="V4033" s="4">
        <f>VLOOKUP($T4033,Sheet4!$H$1106:$M$1351,surveys!V$1+1,FALSE)</f>
        <v>0.64114518428781597</v>
      </c>
      <c r="W4033" s="4">
        <f>VLOOKUP($T4033,Sheet4!$H$1106:$M$1351,surveys!W$1+1,FALSE)</f>
        <v>0.78068907227302575</v>
      </c>
      <c r="X4033" s="4">
        <f>VLOOKUP($T4033,Sheet4!$H$1106:$M$1351,surveys!X$1+1,FALSE)</f>
        <v>0.89864079960981302</v>
      </c>
      <c r="Y4033" s="4">
        <f>VLOOKUP($T4033,Sheet4!$H$1106:$M$1351,surveys!Y$1+1,FALSE)</f>
        <v>1</v>
      </c>
      <c r="Z4033" s="4">
        <f t="shared" si="187"/>
        <v>2</v>
      </c>
      <c r="AA4033" s="4" t="str">
        <f>VLOOKUP(T4033&amp;"-"&amp;Z4033,Sheet4!$W$2:$AA$1100,3,FALSE)</f>
        <v>Yokohama-shi</v>
      </c>
      <c r="AB4033" s="4">
        <f>VLOOKUP(T4033&amp;"-"&amp;Z4033,Sheet4!$W$2:$AA$1100,4,FALSE)</f>
        <v>35.447780000000002</v>
      </c>
      <c r="AC4033" s="4">
        <f>VLOOKUP(T4033&amp;"-"&amp;Z4033,Sheet4!$W$2:$AA$1100,5,FALSE)</f>
        <v>139.64250000000001</v>
      </c>
    </row>
    <row r="4034" spans="1:29">
      <c r="A4034" s="6">
        <v>40699</v>
      </c>
      <c r="B4034" s="7">
        <v>0.44450231481481484</v>
      </c>
      <c r="C4034" s="4" t="s">
        <v>1215</v>
      </c>
      <c r="D4034" s="4" t="s">
        <v>1214</v>
      </c>
      <c r="E4034" s="4" t="s">
        <v>63</v>
      </c>
      <c r="F4034" s="4">
        <v>1</v>
      </c>
      <c r="G4034" s="4">
        <v>1</v>
      </c>
      <c r="H4034" s="4">
        <v>1</v>
      </c>
      <c r="I4034" s="4">
        <v>1</v>
      </c>
      <c r="J4034" s="4">
        <v>1</v>
      </c>
      <c r="K4034" s="4">
        <v>1</v>
      </c>
      <c r="L4034" s="4">
        <v>1</v>
      </c>
      <c r="M4034" s="4">
        <v>1</v>
      </c>
      <c r="N4034" s="4">
        <v>1</v>
      </c>
      <c r="O4034" s="4">
        <v>1</v>
      </c>
      <c r="P4034" s="4">
        <v>1</v>
      </c>
      <c r="Q4034" s="9">
        <f t="shared" si="188"/>
        <v>3.0729166666666669E-2</v>
      </c>
      <c r="R4034" s="4">
        <f t="shared" ref="R4034:R4097" si="189">VALUE(A4034+B4034)</f>
        <v>40699.444502314815</v>
      </c>
      <c r="S4034" s="4">
        <v>0.67749464173151619</v>
      </c>
      <c r="T4034" s="4" t="str">
        <f>VLOOKUP(E4034,Sheet2!$A$2:$E$137,5,FALSE)</f>
        <v>IL</v>
      </c>
      <c r="U4034" s="4">
        <f>VLOOKUP($T4034,Sheet4!$H$1106:$M$1351,surveys!U$1+1,FALSE)</f>
        <v>0.38470739608051052</v>
      </c>
      <c r="V4034" s="4">
        <f>VLOOKUP($T4034,Sheet4!$H$1106:$M$1351,surveys!V$1+1,FALSE)</f>
        <v>0.60022974682589458</v>
      </c>
      <c r="W4034" s="4">
        <f>VLOOKUP($T4034,Sheet4!$H$1106:$M$1351,surveys!W$1+1,FALSE)</f>
        <v>0.74425255771149745</v>
      </c>
      <c r="X4034" s="4">
        <f>VLOOKUP($T4034,Sheet4!$H$1106:$M$1351,surveys!X$1+1,FALSE)</f>
        <v>0.87895402692736246</v>
      </c>
      <c r="Y4034" s="4">
        <f>VLOOKUP($T4034,Sheet4!$H$1106:$M$1351,surveys!Y$1+1,FALSE)</f>
        <v>1</v>
      </c>
      <c r="Z4034" s="4">
        <f t="shared" si="187"/>
        <v>3</v>
      </c>
      <c r="AA4034" s="4" t="str">
        <f>VLOOKUP(T4034&amp;"-"&amp;Z4034,Sheet4!$W$2:$AA$1100,3,FALSE)</f>
        <v>Haifa</v>
      </c>
      <c r="AB4034" s="4">
        <f>VLOOKUP(T4034&amp;"-"&amp;Z4034,Sheet4!$W$2:$AA$1100,4,FALSE)</f>
        <v>32.815559999999998</v>
      </c>
      <c r="AC4034" s="4">
        <f>VLOOKUP(T4034&amp;"-"&amp;Z4034,Sheet4!$W$2:$AA$1100,5,FALSE)</f>
        <v>34.989170000000001</v>
      </c>
    </row>
    <row r="4035" spans="1:29">
      <c r="A4035" s="6">
        <v>40699</v>
      </c>
      <c r="B4035" s="7">
        <v>0.52788194444444447</v>
      </c>
      <c r="C4035" s="4" t="s">
        <v>1213</v>
      </c>
      <c r="D4035" s="4" t="s">
        <v>1214</v>
      </c>
      <c r="E4035" s="4" t="s">
        <v>21</v>
      </c>
      <c r="F4035" s="4">
        <v>1</v>
      </c>
      <c r="G4035" s="4">
        <v>1</v>
      </c>
      <c r="H4035" s="4">
        <v>1</v>
      </c>
      <c r="I4035" s="4">
        <v>1</v>
      </c>
      <c r="J4035" s="4">
        <v>1</v>
      </c>
      <c r="K4035" s="4">
        <v>1</v>
      </c>
      <c r="L4035" s="4">
        <v>1</v>
      </c>
      <c r="M4035" s="4">
        <v>1</v>
      </c>
      <c r="N4035" s="4">
        <v>1</v>
      </c>
      <c r="O4035" s="4">
        <v>1</v>
      </c>
      <c r="P4035" s="4">
        <v>1</v>
      </c>
      <c r="Q4035" s="9">
        <f t="shared" si="188"/>
        <v>1.9259259259259261E-2</v>
      </c>
      <c r="R4035" s="4">
        <f t="shared" si="189"/>
        <v>40699.527881944443</v>
      </c>
      <c r="S4035" s="4">
        <v>0.24691802770033799</v>
      </c>
      <c r="T4035" s="4" t="str">
        <f>VLOOKUP(E4035,Sheet2!$A$2:$E$137,5,FALSE)</f>
        <v>MX</v>
      </c>
      <c r="U4035" s="4">
        <f>VLOOKUP($T4035,Sheet4!$H$1106:$M$1351,surveys!U$1+1,FALSE)</f>
        <v>0.64192227588837014</v>
      </c>
      <c r="V4035" s="4">
        <f>VLOOKUP($T4035,Sheet4!$H$1106:$M$1351,surveys!V$1+1,FALSE)</f>
        <v>0.73699712700692854</v>
      </c>
      <c r="W4035" s="4">
        <f>VLOOKUP($T4035,Sheet4!$H$1106:$M$1351,surveys!W$1+1,FALSE)</f>
        <v>0.83130642446864456</v>
      </c>
      <c r="X4035" s="4">
        <f>VLOOKUP($T4035,Sheet4!$H$1106:$M$1351,surveys!X$1+1,FALSE)</f>
        <v>0.91696724211461977</v>
      </c>
      <c r="Y4035" s="4">
        <f>VLOOKUP($T4035,Sheet4!$H$1106:$M$1351,surveys!Y$1+1,FALSE)</f>
        <v>1</v>
      </c>
      <c r="Z4035" s="4">
        <f t="shared" ref="Z4035:Z4098" si="190">IF(S4035&lt;U4035,1,IF(S4035&lt;V4035,2,IF(S4035&lt;W4035,3,IF(S4035&lt;X4035,4,5))))</f>
        <v>1</v>
      </c>
      <c r="AA4035" s="4" t="str">
        <f>VLOOKUP(T4035&amp;"-"&amp;Z4035,Sheet4!$W$2:$AA$1100,3,FALSE)</f>
        <v>Mexico City</v>
      </c>
      <c r="AB4035" s="4">
        <f>VLOOKUP(T4035&amp;"-"&amp;Z4035,Sheet4!$W$2:$AA$1100,4,FALSE)</f>
        <v>19.428470000000001</v>
      </c>
      <c r="AC4035" s="4">
        <f>VLOOKUP(T4035&amp;"-"&amp;Z4035,Sheet4!$W$2:$AA$1100,5,FALSE)</f>
        <v>-99.127660000000006</v>
      </c>
    </row>
    <row r="4036" spans="1:29">
      <c r="A4036" s="6">
        <v>40699</v>
      </c>
      <c r="B4036" s="7">
        <v>0.5681828703703703</v>
      </c>
      <c r="C4036" s="4" t="s">
        <v>1213</v>
      </c>
      <c r="D4036" s="4" t="s">
        <v>1224</v>
      </c>
      <c r="E4036" s="4" t="s">
        <v>15</v>
      </c>
      <c r="F4036" s="4">
        <v>4</v>
      </c>
      <c r="G4036" s="4">
        <v>3</v>
      </c>
      <c r="H4036" s="4">
        <v>4</v>
      </c>
      <c r="I4036" s="4">
        <v>3</v>
      </c>
      <c r="J4036" s="4">
        <v>5</v>
      </c>
      <c r="K4036" s="4">
        <v>4</v>
      </c>
      <c r="L4036" s="4">
        <v>5</v>
      </c>
      <c r="M4036" s="4">
        <v>5</v>
      </c>
      <c r="N4036" s="4">
        <v>5</v>
      </c>
      <c r="O4036" s="4">
        <v>4</v>
      </c>
      <c r="P4036" s="4">
        <v>4</v>
      </c>
      <c r="Q4036" s="9">
        <f t="shared" si="188"/>
        <v>4.7650462962962957E-2</v>
      </c>
      <c r="R4036" s="4">
        <f t="shared" si="189"/>
        <v>40699.568182870367</v>
      </c>
      <c r="S4036" s="4">
        <v>0.13527793386600351</v>
      </c>
      <c r="T4036" s="4" t="str">
        <f>VLOOKUP(E4036,Sheet2!$A$2:$E$137,5,FALSE)</f>
        <v>US</v>
      </c>
      <c r="U4036" s="4">
        <f>VLOOKUP($T4036,Sheet4!$H$1106:$M$1351,surveys!U$1+1,FALSE)</f>
        <v>0.42883768204388006</v>
      </c>
      <c r="V4036" s="4">
        <f>VLOOKUP($T4036,Sheet4!$H$1106:$M$1351,surveys!V$1+1,FALSE)</f>
        <v>0.62778475709586301</v>
      </c>
      <c r="W4036" s="4">
        <f>VLOOKUP($T4036,Sheet4!$H$1106:$M$1351,surveys!W$1+1,FALSE)</f>
        <v>0.76918600378409652</v>
      </c>
      <c r="X4036" s="4">
        <f>VLOOKUP($T4036,Sheet4!$H$1106:$M$1351,surveys!X$1+1,FALSE)</f>
        <v>0.88987045221102745</v>
      </c>
      <c r="Y4036" s="4">
        <f>VLOOKUP($T4036,Sheet4!$H$1106:$M$1351,surveys!Y$1+1,FALSE)</f>
        <v>1</v>
      </c>
      <c r="Z4036" s="4">
        <f t="shared" si="190"/>
        <v>1</v>
      </c>
      <c r="AA4036" s="4" t="str">
        <f>VLOOKUP(T4036&amp;"-"&amp;Z4036,Sheet4!$W$2:$AA$1100,3,FALSE)</f>
        <v>New York City</v>
      </c>
      <c r="AB4036" s="4">
        <f>VLOOKUP(T4036&amp;"-"&amp;Z4036,Sheet4!$W$2:$AA$1100,4,FALSE)</f>
        <v>40.714269999999999</v>
      </c>
      <c r="AC4036" s="4">
        <f>VLOOKUP(T4036&amp;"-"&amp;Z4036,Sheet4!$W$2:$AA$1100,5,FALSE)</f>
        <v>-74.005970000000005</v>
      </c>
    </row>
    <row r="4037" spans="1:29">
      <c r="A4037" s="6">
        <v>40699</v>
      </c>
      <c r="B4037" s="7">
        <v>0.93712962962962965</v>
      </c>
      <c r="C4037" s="4" t="s">
        <v>1213</v>
      </c>
      <c r="D4037" s="4" t="s">
        <v>1216</v>
      </c>
      <c r="E4037" s="4" t="s">
        <v>11</v>
      </c>
      <c r="F4037" s="4">
        <v>4</v>
      </c>
      <c r="G4037" s="4">
        <v>5</v>
      </c>
      <c r="H4037" s="4">
        <v>5</v>
      </c>
      <c r="I4037" s="4">
        <v>3</v>
      </c>
      <c r="J4037" s="4">
        <v>4</v>
      </c>
      <c r="K4037" s="4">
        <v>4</v>
      </c>
      <c r="L4037" s="4">
        <v>3</v>
      </c>
      <c r="M4037" s="4">
        <v>4</v>
      </c>
      <c r="N4037" s="4">
        <v>4</v>
      </c>
      <c r="O4037" s="4">
        <v>3</v>
      </c>
      <c r="P4037" s="4">
        <v>5</v>
      </c>
      <c r="Q4037" s="9">
        <f t="shared" ref="Q4037:Q4100" si="191">TIME(VALUE(MID(B4037,1,2)),VALUE(MID(B4037,4,2)),VALUE(RIGHT(B4037,2)))</f>
        <v>2.642361111111111E-2</v>
      </c>
      <c r="R4037" s="4">
        <f t="shared" si="189"/>
        <v>40699.93712962963</v>
      </c>
      <c r="S4037" s="4">
        <v>4.0632815613219408E-2</v>
      </c>
      <c r="T4037" s="4" t="str">
        <f>VLOOKUP(E4037,Sheet2!$A$2:$E$137,5,FALSE)</f>
        <v>FR</v>
      </c>
      <c r="U4037" s="4">
        <f>VLOOKUP($T4037,Sheet4!$H$1106:$M$1351,surveys!U$1+1,FALSE)</f>
        <v>0.51193913659220647</v>
      </c>
      <c r="V4037" s="4">
        <f>VLOOKUP($T4037,Sheet4!$H$1106:$M$1351,surveys!V$1+1,FALSE)</f>
        <v>0.70220575033861143</v>
      </c>
      <c r="W4037" s="4">
        <f>VLOOKUP($T4037,Sheet4!$H$1106:$M$1351,surveys!W$1+1,FALSE)</f>
        <v>0.81527182039156842</v>
      </c>
      <c r="X4037" s="4">
        <f>VLOOKUP($T4037,Sheet4!$H$1106:$M$1351,surveys!X$1+1,FALSE)</f>
        <v>0.91893911792009964</v>
      </c>
      <c r="Y4037" s="4">
        <f>VLOOKUP($T4037,Sheet4!$H$1106:$M$1351,surveys!Y$1+1,FALSE)</f>
        <v>1</v>
      </c>
      <c r="Z4037" s="4">
        <f t="shared" si="190"/>
        <v>1</v>
      </c>
      <c r="AA4037" s="4" t="str">
        <f>VLOOKUP(T4037&amp;"-"&amp;Z4037,Sheet4!$W$2:$AA$1100,3,FALSE)</f>
        <v>Paris</v>
      </c>
      <c r="AB4037" s="4">
        <f>VLOOKUP(T4037&amp;"-"&amp;Z4037,Sheet4!$W$2:$AA$1100,4,FALSE)</f>
        <v>48.853409999999997</v>
      </c>
      <c r="AC4037" s="4">
        <f>VLOOKUP(T4037&amp;"-"&amp;Z4037,Sheet4!$W$2:$AA$1100,5,FALSE)</f>
        <v>2.3488000000000002</v>
      </c>
    </row>
    <row r="4038" spans="1:29">
      <c r="A4038" s="6">
        <v>40699</v>
      </c>
      <c r="B4038" s="7">
        <v>0.63527777777777772</v>
      </c>
      <c r="C4038" s="4" t="s">
        <v>1213</v>
      </c>
      <c r="D4038" s="4" t="s">
        <v>1218</v>
      </c>
      <c r="E4038" s="4" t="s">
        <v>35</v>
      </c>
      <c r="F4038" s="4">
        <v>5</v>
      </c>
      <c r="G4038" s="4">
        <v>4</v>
      </c>
      <c r="H4038" s="4">
        <v>4</v>
      </c>
      <c r="I4038" s="4">
        <v>3</v>
      </c>
      <c r="J4038" s="4">
        <v>5</v>
      </c>
      <c r="K4038" s="4">
        <v>3</v>
      </c>
      <c r="L4038" s="4">
        <v>3</v>
      </c>
      <c r="M4038" s="4">
        <v>5</v>
      </c>
      <c r="N4038" s="4">
        <v>5</v>
      </c>
      <c r="O4038" s="4">
        <v>5</v>
      </c>
      <c r="P4038" s="4">
        <v>3</v>
      </c>
      <c r="Q4038" s="9">
        <f t="shared" si="191"/>
        <v>2.5208333333333333E-2</v>
      </c>
      <c r="R4038" s="4">
        <f t="shared" si="189"/>
        <v>40699.635277777779</v>
      </c>
      <c r="S4038" s="4">
        <v>0.33481397132524404</v>
      </c>
      <c r="T4038" s="4" t="str">
        <f>VLOOKUP(E4038,Sheet2!$A$2:$E$137,5,FALSE)</f>
        <v>CH</v>
      </c>
      <c r="U4038" s="4">
        <f>VLOOKUP($T4038,Sheet4!$H$1106:$M$1351,surveys!U$1+1,FALSE)</f>
        <v>0.36801312971081684</v>
      </c>
      <c r="V4038" s="4">
        <f>VLOOKUP($T4038,Sheet4!$H$1106:$M$1351,surveys!V$1+1,FALSE)</f>
        <v>0.56614447204928808</v>
      </c>
      <c r="W4038" s="4">
        <f>VLOOKUP($T4038,Sheet4!$H$1106:$M$1351,surveys!W$1+1,FALSE)</f>
        <v>0.74328356923090177</v>
      </c>
      <c r="X4038" s="4">
        <f>VLOOKUP($T4038,Sheet4!$H$1106:$M$1351,surveys!X$1+1,FALSE)</f>
        <v>0.87426944983797861</v>
      </c>
      <c r="Y4038" s="4">
        <f>VLOOKUP($T4038,Sheet4!$H$1106:$M$1351,surveys!Y$1+1,FALSE)</f>
        <v>1</v>
      </c>
      <c r="Z4038" s="4">
        <f t="shared" si="190"/>
        <v>1</v>
      </c>
      <c r="AA4038" s="4" t="str">
        <f>VLOOKUP(T4038&amp;"-"&amp;Z4038,Sheet4!$W$2:$AA$1100,3,FALSE)</f>
        <v>Zurich</v>
      </c>
      <c r="AB4038" s="4">
        <f>VLOOKUP(T4038&amp;"-"&amp;Z4038,Sheet4!$W$2:$AA$1100,4,FALSE)</f>
        <v>47.366669999999999</v>
      </c>
      <c r="AC4038" s="4">
        <f>VLOOKUP(T4038&amp;"-"&amp;Z4038,Sheet4!$W$2:$AA$1100,5,FALSE)</f>
        <v>8.5500000000000007</v>
      </c>
    </row>
    <row r="4039" spans="1:29">
      <c r="A4039" s="6">
        <v>40699</v>
      </c>
      <c r="B4039" s="7">
        <v>0.64828703703703705</v>
      </c>
      <c r="C4039" s="4" t="s">
        <v>1213</v>
      </c>
      <c r="D4039" s="4" t="s">
        <v>1214</v>
      </c>
      <c r="E4039" s="4" t="s">
        <v>31</v>
      </c>
      <c r="F4039" s="4">
        <v>1</v>
      </c>
      <c r="G4039" s="4">
        <v>1</v>
      </c>
      <c r="H4039" s="4">
        <v>1</v>
      </c>
      <c r="I4039" s="4">
        <v>1</v>
      </c>
      <c r="J4039" s="4">
        <v>1</v>
      </c>
      <c r="K4039" s="4">
        <v>1</v>
      </c>
      <c r="L4039" s="4">
        <v>1</v>
      </c>
      <c r="M4039" s="4">
        <v>1</v>
      </c>
      <c r="N4039" s="4">
        <v>1</v>
      </c>
      <c r="O4039" s="4">
        <v>1</v>
      </c>
      <c r="P4039" s="4">
        <v>1</v>
      </c>
      <c r="Q4039" s="9">
        <f t="shared" si="191"/>
        <v>3.3761574074074076E-2</v>
      </c>
      <c r="R4039" s="4">
        <f t="shared" si="189"/>
        <v>40699.648287037038</v>
      </c>
      <c r="S4039" s="4">
        <v>0.14585529716967827</v>
      </c>
      <c r="T4039" s="4" t="str">
        <f>VLOOKUP(E4039,Sheet2!$A$2:$E$137,5,FALSE)</f>
        <v>ES</v>
      </c>
      <c r="U4039" s="4">
        <f>VLOOKUP($T4039,Sheet4!$H$1106:$M$1351,surveys!U$1+1,FALSE)</f>
        <v>0.46058089642806016</v>
      </c>
      <c r="V4039" s="4">
        <f>VLOOKUP($T4039,Sheet4!$H$1106:$M$1351,surveys!V$1+1,FALSE)</f>
        <v>0.68996105930901486</v>
      </c>
      <c r="W4039" s="4">
        <f>VLOOKUP($T4039,Sheet4!$H$1106:$M$1351,surveys!W$1+1,FALSE)</f>
        <v>0.80513768719908241</v>
      </c>
      <c r="X4039" s="4">
        <f>VLOOKUP($T4039,Sheet4!$H$1106:$M$1351,surveys!X$1+1,FALSE)</f>
        <v>0.90461214064594464</v>
      </c>
      <c r="Y4039" s="4">
        <f>VLOOKUP($T4039,Sheet4!$H$1106:$M$1351,surveys!Y$1+1,FALSE)</f>
        <v>1</v>
      </c>
      <c r="Z4039" s="4">
        <f t="shared" si="190"/>
        <v>1</v>
      </c>
      <c r="AA4039" s="4" t="str">
        <f>VLOOKUP(T4039&amp;"-"&amp;Z4039,Sheet4!$W$2:$AA$1100,3,FALSE)</f>
        <v>Madrid</v>
      </c>
      <c r="AB4039" s="4">
        <f>VLOOKUP(T4039&amp;"-"&amp;Z4039,Sheet4!$W$2:$AA$1100,4,FALSE)</f>
        <v>40.416499999999999</v>
      </c>
      <c r="AC4039" s="4">
        <f>VLOOKUP(T4039&amp;"-"&amp;Z4039,Sheet4!$W$2:$AA$1100,5,FALSE)</f>
        <v>-3.7025600000000001</v>
      </c>
    </row>
    <row r="4040" spans="1:29">
      <c r="A4040" s="6">
        <v>40699</v>
      </c>
      <c r="B4040" s="7">
        <v>0.60451388888888891</v>
      </c>
      <c r="C4040" s="4" t="s">
        <v>1213</v>
      </c>
      <c r="D4040" s="4" t="s">
        <v>1217</v>
      </c>
      <c r="E4040" s="4" t="s">
        <v>11</v>
      </c>
      <c r="F4040" s="4">
        <v>1</v>
      </c>
      <c r="G4040" s="4">
        <v>1</v>
      </c>
      <c r="H4040" s="4">
        <v>1</v>
      </c>
      <c r="I4040" s="4">
        <v>1</v>
      </c>
      <c r="J4040" s="4">
        <v>1</v>
      </c>
      <c r="K4040" s="4">
        <v>1</v>
      </c>
      <c r="L4040" s="4">
        <v>1</v>
      </c>
      <c r="M4040" s="4">
        <v>1</v>
      </c>
      <c r="N4040" s="4">
        <v>1</v>
      </c>
      <c r="O4040" s="4">
        <v>1</v>
      </c>
      <c r="P4040" s="4">
        <v>1</v>
      </c>
      <c r="Q4040" s="9">
        <f t="shared" si="191"/>
        <v>3.8078703703703707E-3</v>
      </c>
      <c r="R4040" s="4">
        <f t="shared" si="189"/>
        <v>40699.604513888888</v>
      </c>
      <c r="S4040" s="4">
        <v>0.17721008374217906</v>
      </c>
      <c r="T4040" s="4" t="str">
        <f>VLOOKUP(E4040,Sheet2!$A$2:$E$137,5,FALSE)</f>
        <v>FR</v>
      </c>
      <c r="U4040" s="4">
        <f>VLOOKUP($T4040,Sheet4!$H$1106:$M$1351,surveys!U$1+1,FALSE)</f>
        <v>0.51193913659220647</v>
      </c>
      <c r="V4040" s="4">
        <f>VLOOKUP($T4040,Sheet4!$H$1106:$M$1351,surveys!V$1+1,FALSE)</f>
        <v>0.70220575033861143</v>
      </c>
      <c r="W4040" s="4">
        <f>VLOOKUP($T4040,Sheet4!$H$1106:$M$1351,surveys!W$1+1,FALSE)</f>
        <v>0.81527182039156842</v>
      </c>
      <c r="X4040" s="4">
        <f>VLOOKUP($T4040,Sheet4!$H$1106:$M$1351,surveys!X$1+1,FALSE)</f>
        <v>0.91893911792009964</v>
      </c>
      <c r="Y4040" s="4">
        <f>VLOOKUP($T4040,Sheet4!$H$1106:$M$1351,surveys!Y$1+1,FALSE)</f>
        <v>1</v>
      </c>
      <c r="Z4040" s="4">
        <f t="shared" si="190"/>
        <v>1</v>
      </c>
      <c r="AA4040" s="4" t="str">
        <f>VLOOKUP(T4040&amp;"-"&amp;Z4040,Sheet4!$W$2:$AA$1100,3,FALSE)</f>
        <v>Paris</v>
      </c>
      <c r="AB4040" s="4">
        <f>VLOOKUP(T4040&amp;"-"&amp;Z4040,Sheet4!$W$2:$AA$1100,4,FALSE)</f>
        <v>48.853409999999997</v>
      </c>
      <c r="AC4040" s="4">
        <f>VLOOKUP(T4040&amp;"-"&amp;Z4040,Sheet4!$W$2:$AA$1100,5,FALSE)</f>
        <v>2.3488000000000002</v>
      </c>
    </row>
    <row r="4041" spans="1:29">
      <c r="A4041" s="6">
        <v>40699</v>
      </c>
      <c r="B4041" s="7">
        <v>0.80421296296296296</v>
      </c>
      <c r="C4041" s="4" t="s">
        <v>1213</v>
      </c>
      <c r="D4041" s="4" t="s">
        <v>1214</v>
      </c>
      <c r="E4041" s="4" t="s">
        <v>11</v>
      </c>
      <c r="F4041" s="4">
        <v>3</v>
      </c>
      <c r="G4041" s="4">
        <v>1</v>
      </c>
      <c r="H4041" s="4">
        <v>3</v>
      </c>
      <c r="I4041" s="4">
        <v>5</v>
      </c>
      <c r="J4041" s="4">
        <v>5</v>
      </c>
      <c r="K4041" s="4">
        <v>5</v>
      </c>
      <c r="L4041" s="4">
        <v>3</v>
      </c>
      <c r="M4041" s="4">
        <v>4</v>
      </c>
      <c r="N4041" s="4">
        <v>5</v>
      </c>
      <c r="O4041" s="4">
        <v>2</v>
      </c>
      <c r="P4041" s="4">
        <v>5</v>
      </c>
      <c r="Q4041" s="9">
        <f t="shared" si="191"/>
        <v>3.5069444444444445E-3</v>
      </c>
      <c r="R4041" s="4">
        <f t="shared" si="189"/>
        <v>40699.804212962961</v>
      </c>
      <c r="S4041" s="4">
        <v>0.20598375502601307</v>
      </c>
      <c r="T4041" s="4" t="str">
        <f>VLOOKUP(E4041,Sheet2!$A$2:$E$137,5,FALSE)</f>
        <v>FR</v>
      </c>
      <c r="U4041" s="4">
        <f>VLOOKUP($T4041,Sheet4!$H$1106:$M$1351,surveys!U$1+1,FALSE)</f>
        <v>0.51193913659220647</v>
      </c>
      <c r="V4041" s="4">
        <f>VLOOKUP($T4041,Sheet4!$H$1106:$M$1351,surveys!V$1+1,FALSE)</f>
        <v>0.70220575033861143</v>
      </c>
      <c r="W4041" s="4">
        <f>VLOOKUP($T4041,Sheet4!$H$1106:$M$1351,surveys!W$1+1,FALSE)</f>
        <v>0.81527182039156842</v>
      </c>
      <c r="X4041" s="4">
        <f>VLOOKUP($T4041,Sheet4!$H$1106:$M$1351,surveys!X$1+1,FALSE)</f>
        <v>0.91893911792009964</v>
      </c>
      <c r="Y4041" s="4">
        <f>VLOOKUP($T4041,Sheet4!$H$1106:$M$1351,surveys!Y$1+1,FALSE)</f>
        <v>1</v>
      </c>
      <c r="Z4041" s="4">
        <f t="shared" si="190"/>
        <v>1</v>
      </c>
      <c r="AA4041" s="4" t="str">
        <f>VLOOKUP(T4041&amp;"-"&amp;Z4041,Sheet4!$W$2:$AA$1100,3,FALSE)</f>
        <v>Paris</v>
      </c>
      <c r="AB4041" s="4">
        <f>VLOOKUP(T4041&amp;"-"&amp;Z4041,Sheet4!$W$2:$AA$1100,4,FALSE)</f>
        <v>48.853409999999997</v>
      </c>
      <c r="AC4041" s="4">
        <f>VLOOKUP(T4041&amp;"-"&amp;Z4041,Sheet4!$W$2:$AA$1100,5,FALSE)</f>
        <v>2.3488000000000002</v>
      </c>
    </row>
    <row r="4042" spans="1:29">
      <c r="A4042" s="6">
        <v>40699</v>
      </c>
      <c r="B4042" s="7">
        <v>0.82512731481481483</v>
      </c>
      <c r="C4042" s="4" t="s">
        <v>1215</v>
      </c>
      <c r="D4042" s="4" t="s">
        <v>1216</v>
      </c>
      <c r="E4042" s="4" t="s">
        <v>21</v>
      </c>
      <c r="F4042" s="4">
        <v>4</v>
      </c>
      <c r="G4042" s="4">
        <v>4</v>
      </c>
      <c r="H4042" s="4">
        <v>5</v>
      </c>
      <c r="I4042" s="4">
        <v>3</v>
      </c>
      <c r="J4042" s="4">
        <v>5</v>
      </c>
      <c r="K4042" s="4">
        <v>3</v>
      </c>
      <c r="L4042" s="4">
        <v>4</v>
      </c>
      <c r="M4042" s="4">
        <v>5</v>
      </c>
      <c r="N4042" s="4">
        <v>3</v>
      </c>
      <c r="O4042" s="4">
        <v>4</v>
      </c>
      <c r="P4042" s="4">
        <v>3</v>
      </c>
      <c r="Q4042" s="9">
        <f t="shared" si="191"/>
        <v>1.7534722222222222E-2</v>
      </c>
      <c r="R4042" s="4">
        <f t="shared" si="189"/>
        <v>40699.825127314813</v>
      </c>
      <c r="S4042" s="4">
        <v>0.97961485763751632</v>
      </c>
      <c r="T4042" s="4" t="str">
        <f>VLOOKUP(E4042,Sheet2!$A$2:$E$137,5,FALSE)</f>
        <v>MX</v>
      </c>
      <c r="U4042" s="4">
        <f>VLOOKUP($T4042,Sheet4!$H$1106:$M$1351,surveys!U$1+1,FALSE)</f>
        <v>0.64192227588837014</v>
      </c>
      <c r="V4042" s="4">
        <f>VLOOKUP($T4042,Sheet4!$H$1106:$M$1351,surveys!V$1+1,FALSE)</f>
        <v>0.73699712700692854</v>
      </c>
      <c r="W4042" s="4">
        <f>VLOOKUP($T4042,Sheet4!$H$1106:$M$1351,surveys!W$1+1,FALSE)</f>
        <v>0.83130642446864456</v>
      </c>
      <c r="X4042" s="4">
        <f>VLOOKUP($T4042,Sheet4!$H$1106:$M$1351,surveys!X$1+1,FALSE)</f>
        <v>0.91696724211461977</v>
      </c>
      <c r="Y4042" s="4">
        <f>VLOOKUP($T4042,Sheet4!$H$1106:$M$1351,surveys!Y$1+1,FALSE)</f>
        <v>1</v>
      </c>
      <c r="Z4042" s="4">
        <f t="shared" si="190"/>
        <v>5</v>
      </c>
      <c r="AA4042" s="4" t="str">
        <f>VLOOKUP(T4042&amp;"-"&amp;Z4042,Sheet4!$W$2:$AA$1100,3,FALSE)</f>
        <v>Puebla de Zaragoza</v>
      </c>
      <c r="AB4042" s="4">
        <f>VLOOKUP(T4042&amp;"-"&amp;Z4042,Sheet4!$W$2:$AA$1100,4,FALSE)</f>
        <v>19.05</v>
      </c>
      <c r="AC4042" s="4">
        <f>VLOOKUP(T4042&amp;"-"&amp;Z4042,Sheet4!$W$2:$AA$1100,5,FALSE)</f>
        <v>-98.2</v>
      </c>
    </row>
    <row r="4043" spans="1:29">
      <c r="A4043" s="6">
        <v>40699</v>
      </c>
      <c r="B4043" s="7">
        <v>0.85457175925925932</v>
      </c>
      <c r="C4043" s="4" t="s">
        <v>1215</v>
      </c>
      <c r="D4043" s="4" t="s">
        <v>1214</v>
      </c>
      <c r="E4043" s="4" t="s">
        <v>26</v>
      </c>
      <c r="F4043" s="4">
        <v>3</v>
      </c>
      <c r="G4043" s="4">
        <v>3</v>
      </c>
      <c r="H4043" s="4">
        <v>4</v>
      </c>
      <c r="I4043" s="4">
        <v>4</v>
      </c>
      <c r="J4043" s="4">
        <v>5</v>
      </c>
      <c r="K4043" s="4">
        <v>5</v>
      </c>
      <c r="L4043" s="4">
        <v>4</v>
      </c>
      <c r="M4043" s="4">
        <v>4</v>
      </c>
      <c r="N4043" s="4">
        <v>4</v>
      </c>
      <c r="O4043" s="4">
        <v>3</v>
      </c>
      <c r="P4043" s="4">
        <v>3</v>
      </c>
      <c r="Q4043" s="9">
        <f t="shared" si="191"/>
        <v>3.8182870370370374E-2</v>
      </c>
      <c r="R4043" s="4">
        <f t="shared" si="189"/>
        <v>40699.854571759257</v>
      </c>
      <c r="S4043" s="4">
        <v>0.8351051578574149</v>
      </c>
      <c r="T4043" s="4" t="str">
        <f>VLOOKUP(E4043,Sheet2!$A$2:$E$137,5,FALSE)</f>
        <v>DE</v>
      </c>
      <c r="U4043" s="4">
        <f>VLOOKUP($T4043,Sheet4!$H$1106:$M$1351,surveys!U$1+1,FALSE)</f>
        <v>0.42620281948941302</v>
      </c>
      <c r="V4043" s="4">
        <f>VLOOKUP($T4043,Sheet4!$H$1106:$M$1351,surveys!V$1+1,FALSE)</f>
        <v>0.64253089557903176</v>
      </c>
      <c r="W4043" s="4">
        <f>VLOOKUP($T4043,Sheet4!$H$1106:$M$1351,surveys!W$1+1,FALSE)</f>
        <v>0.79931043378760003</v>
      </c>
      <c r="X4043" s="4">
        <f>VLOOKUP($T4043,Sheet4!$H$1106:$M$1351,surveys!X$1+1,FALSE)</f>
        <v>0.91914675697020254</v>
      </c>
      <c r="Y4043" s="4">
        <f>VLOOKUP($T4043,Sheet4!$H$1106:$M$1351,surveys!Y$1+1,FALSE)</f>
        <v>1</v>
      </c>
      <c r="Z4043" s="4">
        <f t="shared" si="190"/>
        <v>4</v>
      </c>
      <c r="AA4043" s="4" t="str">
        <f>VLOOKUP(T4043&amp;"-"&amp;Z4043,Sheet4!$W$2:$AA$1100,3,FALSE)</f>
        <v>Koeln</v>
      </c>
      <c r="AB4043" s="4">
        <f>VLOOKUP(T4043&amp;"-"&amp;Z4043,Sheet4!$W$2:$AA$1100,4,FALSE)</f>
        <v>50.933329999999998</v>
      </c>
      <c r="AC4043" s="4">
        <f>VLOOKUP(T4043&amp;"-"&amp;Z4043,Sheet4!$W$2:$AA$1100,5,FALSE)</f>
        <v>6.95</v>
      </c>
    </row>
    <row r="4044" spans="1:29">
      <c r="A4044" s="6">
        <v>40699</v>
      </c>
      <c r="B4044" s="7">
        <v>0.86487268518518512</v>
      </c>
      <c r="C4044" s="4" t="s">
        <v>1213</v>
      </c>
      <c r="D4044" s="4" t="s">
        <v>1217</v>
      </c>
      <c r="E4044" s="4" t="s">
        <v>11</v>
      </c>
      <c r="F4044" s="4">
        <v>3</v>
      </c>
      <c r="G4044" s="4">
        <v>4</v>
      </c>
      <c r="H4044" s="4">
        <v>5</v>
      </c>
      <c r="I4044" s="4">
        <v>2</v>
      </c>
      <c r="J4044" s="4">
        <v>2</v>
      </c>
      <c r="K4044" s="4">
        <v>3</v>
      </c>
      <c r="L4044" s="4">
        <v>2</v>
      </c>
      <c r="M4044" s="4">
        <v>3</v>
      </c>
      <c r="N4044" s="4">
        <v>3</v>
      </c>
      <c r="O4044" s="4">
        <v>4</v>
      </c>
      <c r="P4044" s="4">
        <v>4</v>
      </c>
      <c r="Q4044" s="9">
        <f t="shared" si="191"/>
        <v>4.5428240740740748E-2</v>
      </c>
      <c r="R4044" s="4">
        <f t="shared" si="189"/>
        <v>40699.864872685182</v>
      </c>
      <c r="S4044" s="4">
        <v>0.21426763889813616</v>
      </c>
      <c r="T4044" s="4" t="str">
        <f>VLOOKUP(E4044,Sheet2!$A$2:$E$137,5,FALSE)</f>
        <v>FR</v>
      </c>
      <c r="U4044" s="4">
        <f>VLOOKUP($T4044,Sheet4!$H$1106:$M$1351,surveys!U$1+1,FALSE)</f>
        <v>0.51193913659220647</v>
      </c>
      <c r="V4044" s="4">
        <f>VLOOKUP($T4044,Sheet4!$H$1106:$M$1351,surveys!V$1+1,FALSE)</f>
        <v>0.70220575033861143</v>
      </c>
      <c r="W4044" s="4">
        <f>VLOOKUP($T4044,Sheet4!$H$1106:$M$1351,surveys!W$1+1,FALSE)</f>
        <v>0.81527182039156842</v>
      </c>
      <c r="X4044" s="4">
        <f>VLOOKUP($T4044,Sheet4!$H$1106:$M$1351,surveys!X$1+1,FALSE)</f>
        <v>0.91893911792009964</v>
      </c>
      <c r="Y4044" s="4">
        <f>VLOOKUP($T4044,Sheet4!$H$1106:$M$1351,surveys!Y$1+1,FALSE)</f>
        <v>1</v>
      </c>
      <c r="Z4044" s="4">
        <f t="shared" si="190"/>
        <v>1</v>
      </c>
      <c r="AA4044" s="4" t="str">
        <f>VLOOKUP(T4044&amp;"-"&amp;Z4044,Sheet4!$W$2:$AA$1100,3,FALSE)</f>
        <v>Paris</v>
      </c>
      <c r="AB4044" s="4">
        <f>VLOOKUP(T4044&amp;"-"&amp;Z4044,Sheet4!$W$2:$AA$1100,4,FALSE)</f>
        <v>48.853409999999997</v>
      </c>
      <c r="AC4044" s="4">
        <f>VLOOKUP(T4044&amp;"-"&amp;Z4044,Sheet4!$W$2:$AA$1100,5,FALSE)</f>
        <v>2.3488000000000002</v>
      </c>
    </row>
    <row r="4045" spans="1:29">
      <c r="A4045" s="6">
        <v>40699</v>
      </c>
      <c r="B4045" s="7">
        <v>0.89701388888888889</v>
      </c>
      <c r="C4045" s="4" t="s">
        <v>1213</v>
      </c>
      <c r="D4045" s="4" t="s">
        <v>1216</v>
      </c>
      <c r="E4045" s="4" t="s">
        <v>11</v>
      </c>
      <c r="F4045" s="4">
        <v>3</v>
      </c>
      <c r="G4045" s="4">
        <v>3</v>
      </c>
      <c r="H4045" s="4">
        <v>3</v>
      </c>
      <c r="I4045" s="4">
        <v>3</v>
      </c>
      <c r="J4045" s="4">
        <v>4</v>
      </c>
      <c r="K4045" s="4">
        <v>3</v>
      </c>
      <c r="L4045" s="4">
        <v>3</v>
      </c>
      <c r="M4045" s="4">
        <v>4</v>
      </c>
      <c r="N4045" s="4">
        <v>4</v>
      </c>
      <c r="O4045" s="4">
        <v>3</v>
      </c>
      <c r="P4045" s="4">
        <v>4</v>
      </c>
      <c r="Q4045" s="9">
        <f t="shared" si="191"/>
        <v>6.8391203703703704E-2</v>
      </c>
      <c r="R4045" s="4">
        <f t="shared" si="189"/>
        <v>40699.897013888891</v>
      </c>
      <c r="S4045" s="4">
        <v>0.92191957811246095</v>
      </c>
      <c r="T4045" s="4" t="str">
        <f>VLOOKUP(E4045,Sheet2!$A$2:$E$137,5,FALSE)</f>
        <v>FR</v>
      </c>
      <c r="U4045" s="4">
        <f>VLOOKUP($T4045,Sheet4!$H$1106:$M$1351,surveys!U$1+1,FALSE)</f>
        <v>0.51193913659220647</v>
      </c>
      <c r="V4045" s="4">
        <f>VLOOKUP($T4045,Sheet4!$H$1106:$M$1351,surveys!V$1+1,FALSE)</f>
        <v>0.70220575033861143</v>
      </c>
      <c r="W4045" s="4">
        <f>VLOOKUP($T4045,Sheet4!$H$1106:$M$1351,surveys!W$1+1,FALSE)</f>
        <v>0.81527182039156842</v>
      </c>
      <c r="X4045" s="4">
        <f>VLOOKUP($T4045,Sheet4!$H$1106:$M$1351,surveys!X$1+1,FALSE)</f>
        <v>0.91893911792009964</v>
      </c>
      <c r="Y4045" s="4">
        <f>VLOOKUP($T4045,Sheet4!$H$1106:$M$1351,surveys!Y$1+1,FALSE)</f>
        <v>1</v>
      </c>
      <c r="Z4045" s="4">
        <f t="shared" si="190"/>
        <v>5</v>
      </c>
      <c r="AA4045" s="4" t="str">
        <f>VLOOKUP(T4045&amp;"-"&amp;Z4045,Sheet4!$W$2:$AA$1100,3,FALSE)</f>
        <v>Nice</v>
      </c>
      <c r="AB4045" s="4">
        <f>VLOOKUP(T4045&amp;"-"&amp;Z4045,Sheet4!$W$2:$AA$1100,4,FALSE)</f>
        <v>43.703130000000002</v>
      </c>
      <c r="AC4045" s="4">
        <f>VLOOKUP(T4045&amp;"-"&amp;Z4045,Sheet4!$W$2:$AA$1100,5,FALSE)</f>
        <v>7.2660799999999997</v>
      </c>
    </row>
    <row r="4046" spans="1:29">
      <c r="A4046" s="6">
        <v>40699</v>
      </c>
      <c r="B4046" s="7">
        <v>0.95728009259259261</v>
      </c>
      <c r="C4046" s="4" t="s">
        <v>1213</v>
      </c>
      <c r="D4046" s="4" t="s">
        <v>1218</v>
      </c>
      <c r="E4046" s="4" t="s">
        <v>11</v>
      </c>
      <c r="F4046" s="4">
        <v>4</v>
      </c>
      <c r="G4046" s="4">
        <v>5</v>
      </c>
      <c r="H4046" s="4">
        <v>5</v>
      </c>
      <c r="I4046" s="4">
        <v>1</v>
      </c>
      <c r="J4046" s="4">
        <v>2</v>
      </c>
      <c r="K4046" s="4">
        <v>1</v>
      </c>
      <c r="L4046" s="4">
        <v>5</v>
      </c>
      <c r="M4046" s="4">
        <v>3</v>
      </c>
      <c r="N4046" s="4">
        <v>3</v>
      </c>
      <c r="O4046" s="4">
        <v>3</v>
      </c>
      <c r="P4046" s="4">
        <v>3</v>
      </c>
      <c r="Q4046" s="9">
        <f t="shared" si="191"/>
        <v>4.0659722222222222E-2</v>
      </c>
      <c r="R4046" s="4">
        <f t="shared" si="189"/>
        <v>40699.957280092596</v>
      </c>
      <c r="S4046" s="4">
        <v>0.38785204111384086</v>
      </c>
      <c r="T4046" s="4" t="str">
        <f>VLOOKUP(E4046,Sheet2!$A$2:$E$137,5,FALSE)</f>
        <v>FR</v>
      </c>
      <c r="U4046" s="4">
        <f>VLOOKUP($T4046,Sheet4!$H$1106:$M$1351,surveys!U$1+1,FALSE)</f>
        <v>0.51193913659220647</v>
      </c>
      <c r="V4046" s="4">
        <f>VLOOKUP($T4046,Sheet4!$H$1106:$M$1351,surveys!V$1+1,FALSE)</f>
        <v>0.70220575033861143</v>
      </c>
      <c r="W4046" s="4">
        <f>VLOOKUP($T4046,Sheet4!$H$1106:$M$1351,surveys!W$1+1,FALSE)</f>
        <v>0.81527182039156842</v>
      </c>
      <c r="X4046" s="4">
        <f>VLOOKUP($T4046,Sheet4!$H$1106:$M$1351,surveys!X$1+1,FALSE)</f>
        <v>0.91893911792009964</v>
      </c>
      <c r="Y4046" s="4">
        <f>VLOOKUP($T4046,Sheet4!$H$1106:$M$1351,surveys!Y$1+1,FALSE)</f>
        <v>1</v>
      </c>
      <c r="Z4046" s="4">
        <f t="shared" si="190"/>
        <v>1</v>
      </c>
      <c r="AA4046" s="4" t="str">
        <f>VLOOKUP(T4046&amp;"-"&amp;Z4046,Sheet4!$W$2:$AA$1100,3,FALSE)</f>
        <v>Paris</v>
      </c>
      <c r="AB4046" s="4">
        <f>VLOOKUP(T4046&amp;"-"&amp;Z4046,Sheet4!$W$2:$AA$1100,4,FALSE)</f>
        <v>48.853409999999997</v>
      </c>
      <c r="AC4046" s="4">
        <f>VLOOKUP(T4046&amp;"-"&amp;Z4046,Sheet4!$W$2:$AA$1100,5,FALSE)</f>
        <v>2.3488000000000002</v>
      </c>
    </row>
    <row r="4047" spans="1:29">
      <c r="A4047" s="6">
        <v>40698</v>
      </c>
      <c r="B4047" s="7">
        <v>8.0324074074074065E-3</v>
      </c>
      <c r="C4047" s="4" t="s">
        <v>1213</v>
      </c>
      <c r="D4047" s="4" t="s">
        <v>1217</v>
      </c>
      <c r="E4047" s="4" t="s">
        <v>21</v>
      </c>
      <c r="F4047" s="4">
        <v>5</v>
      </c>
      <c r="G4047" s="4">
        <v>5</v>
      </c>
      <c r="H4047" s="4">
        <v>5</v>
      </c>
      <c r="I4047" s="4">
        <v>5</v>
      </c>
      <c r="J4047" s="4">
        <v>5</v>
      </c>
      <c r="K4047" s="4">
        <v>5</v>
      </c>
      <c r="L4047" s="4">
        <v>5</v>
      </c>
      <c r="M4047" s="4">
        <v>5</v>
      </c>
      <c r="N4047" s="4">
        <v>5</v>
      </c>
      <c r="O4047" s="4">
        <v>5</v>
      </c>
      <c r="P4047" s="4">
        <v>5</v>
      </c>
      <c r="Q4047" s="9">
        <f t="shared" si="191"/>
        <v>6.030092592592593E-3</v>
      </c>
      <c r="R4047" s="4">
        <f t="shared" si="189"/>
        <v>40698.008032407408</v>
      </c>
      <c r="S4047" s="4">
        <v>0.18500981029716979</v>
      </c>
      <c r="T4047" s="4" t="str">
        <f>VLOOKUP(E4047,Sheet2!$A$2:$E$137,5,FALSE)</f>
        <v>MX</v>
      </c>
      <c r="U4047" s="4">
        <f>VLOOKUP($T4047,Sheet4!$H$1106:$M$1351,surveys!U$1+1,FALSE)</f>
        <v>0.64192227588837014</v>
      </c>
      <c r="V4047" s="4">
        <f>VLOOKUP($T4047,Sheet4!$H$1106:$M$1351,surveys!V$1+1,FALSE)</f>
        <v>0.73699712700692854</v>
      </c>
      <c r="W4047" s="4">
        <f>VLOOKUP($T4047,Sheet4!$H$1106:$M$1351,surveys!W$1+1,FALSE)</f>
        <v>0.83130642446864456</v>
      </c>
      <c r="X4047" s="4">
        <f>VLOOKUP($T4047,Sheet4!$H$1106:$M$1351,surveys!X$1+1,FALSE)</f>
        <v>0.91696724211461977</v>
      </c>
      <c r="Y4047" s="4">
        <f>VLOOKUP($T4047,Sheet4!$H$1106:$M$1351,surveys!Y$1+1,FALSE)</f>
        <v>1</v>
      </c>
      <c r="Z4047" s="4">
        <f t="shared" si="190"/>
        <v>1</v>
      </c>
      <c r="AA4047" s="4" t="str">
        <f>VLOOKUP(T4047&amp;"-"&amp;Z4047,Sheet4!$W$2:$AA$1100,3,FALSE)</f>
        <v>Mexico City</v>
      </c>
      <c r="AB4047" s="4">
        <f>VLOOKUP(T4047&amp;"-"&amp;Z4047,Sheet4!$W$2:$AA$1100,4,FALSE)</f>
        <v>19.428470000000001</v>
      </c>
      <c r="AC4047" s="4">
        <f>VLOOKUP(T4047&amp;"-"&amp;Z4047,Sheet4!$W$2:$AA$1100,5,FALSE)</f>
        <v>-99.127660000000006</v>
      </c>
    </row>
    <row r="4048" spans="1:29">
      <c r="A4048" s="6">
        <v>40698</v>
      </c>
      <c r="B4048" s="7">
        <v>3.1168981481481482E-2</v>
      </c>
      <c r="C4048" s="4" t="s">
        <v>1213</v>
      </c>
      <c r="D4048" s="4" t="s">
        <v>1217</v>
      </c>
      <c r="E4048" s="4" t="s">
        <v>33</v>
      </c>
      <c r="F4048" s="4">
        <v>5</v>
      </c>
      <c r="G4048" s="4">
        <v>4</v>
      </c>
      <c r="H4048" s="4">
        <v>3</v>
      </c>
      <c r="I4048" s="4">
        <v>4</v>
      </c>
      <c r="J4048" s="4">
        <v>5</v>
      </c>
      <c r="K4048" s="4">
        <v>4</v>
      </c>
      <c r="L4048" s="4">
        <v>4</v>
      </c>
      <c r="M4048" s="4">
        <v>5</v>
      </c>
      <c r="N4048" s="4">
        <v>5</v>
      </c>
      <c r="O4048" s="4">
        <v>3</v>
      </c>
      <c r="P4048" s="4">
        <v>3</v>
      </c>
      <c r="Q4048" s="9">
        <f t="shared" si="191"/>
        <v>2.1701388888888892E-2</v>
      </c>
      <c r="R4048" s="4">
        <f t="shared" si="189"/>
        <v>40698.031168981484</v>
      </c>
      <c r="S4048" s="4">
        <v>0.60597738187086869</v>
      </c>
      <c r="T4048" s="4" t="str">
        <f>VLOOKUP(E4048,Sheet2!$A$2:$E$137,5,FALSE)</f>
        <v>IT</v>
      </c>
      <c r="U4048" s="4">
        <f>VLOOKUP($T4048,Sheet4!$H$1106:$M$1351,surveys!U$1+1,FALSE)</f>
        <v>0.40073733113706772</v>
      </c>
      <c r="V4048" s="4">
        <f>VLOOKUP($T4048,Sheet4!$H$1106:$M$1351,surveys!V$1+1,FALSE)</f>
        <v>0.60502083075372182</v>
      </c>
      <c r="W4048" s="4">
        <f>VLOOKUP($T4048,Sheet4!$H$1106:$M$1351,surveys!W$1+1,FALSE)</f>
        <v>0.75963680320784854</v>
      </c>
      <c r="X4048" s="4">
        <f>VLOOKUP($T4048,Sheet4!$H$1106:$M$1351,surveys!X$1+1,FALSE)</f>
        <v>0.89491209934724891</v>
      </c>
      <c r="Y4048" s="4">
        <f>VLOOKUP($T4048,Sheet4!$H$1106:$M$1351,surveys!Y$1+1,FALSE)</f>
        <v>1</v>
      </c>
      <c r="Z4048" s="4">
        <f t="shared" si="190"/>
        <v>3</v>
      </c>
      <c r="AA4048" s="4" t="str">
        <f>VLOOKUP(T4048&amp;"-"&amp;Z4048,Sheet4!$W$2:$AA$1100,3,FALSE)</f>
        <v>Napoli</v>
      </c>
      <c r="AB4048" s="4">
        <f>VLOOKUP(T4048&amp;"-"&amp;Z4048,Sheet4!$W$2:$AA$1100,4,FALSE)</f>
        <v>40.833329999999997</v>
      </c>
      <c r="AC4048" s="4">
        <f>VLOOKUP(T4048&amp;"-"&amp;Z4048,Sheet4!$W$2:$AA$1100,5,FALSE)</f>
        <v>14.25</v>
      </c>
    </row>
    <row r="4049" spans="1:29">
      <c r="A4049" s="6">
        <v>40698</v>
      </c>
      <c r="B4049" s="7">
        <v>3.1203703703703702E-2</v>
      </c>
      <c r="C4049" s="4" t="s">
        <v>1215</v>
      </c>
      <c r="D4049" s="4" t="s">
        <v>1217</v>
      </c>
      <c r="E4049" s="4" t="s">
        <v>23</v>
      </c>
      <c r="F4049" s="4">
        <v>5</v>
      </c>
      <c r="G4049" s="4">
        <v>5</v>
      </c>
      <c r="H4049" s="4">
        <v>5</v>
      </c>
      <c r="I4049" s="4">
        <v>1</v>
      </c>
      <c r="J4049" s="4">
        <v>5</v>
      </c>
      <c r="K4049" s="4">
        <v>3</v>
      </c>
      <c r="L4049" s="4">
        <v>3</v>
      </c>
      <c r="M4049" s="4">
        <v>5</v>
      </c>
      <c r="N4049" s="4">
        <v>3</v>
      </c>
      <c r="O4049" s="4">
        <v>5</v>
      </c>
      <c r="P4049" s="4">
        <v>1</v>
      </c>
      <c r="Q4049" s="9">
        <f t="shared" si="191"/>
        <v>2.1956018518518517E-2</v>
      </c>
      <c r="R4049" s="4">
        <f t="shared" si="189"/>
        <v>40698.0312037037</v>
      </c>
      <c r="S4049" s="4">
        <v>0.25301163112124936</v>
      </c>
      <c r="T4049" s="4" t="str">
        <f>VLOOKUP(E4049,Sheet2!$A$2:$E$137,5,FALSE)</f>
        <v>CA</v>
      </c>
      <c r="U4049" s="4">
        <f>VLOOKUP($T4049,Sheet4!$H$1106:$M$1351,surveys!U$1+1,FALSE)</f>
        <v>0.39929817507859233</v>
      </c>
      <c r="V4049" s="4">
        <f>VLOOKUP($T4049,Sheet4!$H$1106:$M$1351,surveys!V$1+1,FALSE)</f>
        <v>0.68226808593455113</v>
      </c>
      <c r="W4049" s="4">
        <f>VLOOKUP($T4049,Sheet4!$H$1106:$M$1351,surveys!W$1+1,FALSE)</f>
        <v>0.8413893511967715</v>
      </c>
      <c r="X4049" s="4">
        <f>VLOOKUP($T4049,Sheet4!$H$1106:$M$1351,surveys!X$1+1,FALSE)</f>
        <v>0.92969032990429024</v>
      </c>
      <c r="Y4049" s="4">
        <f>VLOOKUP($T4049,Sheet4!$H$1106:$M$1351,surveys!Y$1+1,FALSE)</f>
        <v>1</v>
      </c>
      <c r="Z4049" s="4">
        <f t="shared" si="190"/>
        <v>1</v>
      </c>
      <c r="AA4049" s="4" t="str">
        <f>VLOOKUP(T4049&amp;"-"&amp;Z4049,Sheet4!$W$2:$AA$1100,3,FALSE)</f>
        <v>Toronto</v>
      </c>
      <c r="AB4049" s="4">
        <f>VLOOKUP(T4049&amp;"-"&amp;Z4049,Sheet4!$W$2:$AA$1100,4,FALSE)</f>
        <v>43.700110000000002</v>
      </c>
      <c r="AC4049" s="4">
        <f>VLOOKUP(T4049&amp;"-"&amp;Z4049,Sheet4!$W$2:$AA$1100,5,FALSE)</f>
        <v>-79.416300000000007</v>
      </c>
    </row>
    <row r="4050" spans="1:29">
      <c r="A4050" s="6">
        <v>40698</v>
      </c>
      <c r="B4050" s="7">
        <v>0.10251157407407407</v>
      </c>
      <c r="C4050" s="4" t="s">
        <v>1213</v>
      </c>
      <c r="D4050" s="4" t="s">
        <v>1216</v>
      </c>
      <c r="E4050" s="4" t="s">
        <v>15</v>
      </c>
      <c r="F4050" s="4">
        <v>1</v>
      </c>
      <c r="G4050" s="4">
        <v>1</v>
      </c>
      <c r="H4050" s="4">
        <v>5</v>
      </c>
      <c r="I4050" s="4">
        <v>5</v>
      </c>
      <c r="J4050" s="4">
        <v>3</v>
      </c>
      <c r="K4050" s="4">
        <v>5</v>
      </c>
      <c r="L4050" s="4">
        <v>5</v>
      </c>
      <c r="M4050" s="4">
        <v>5</v>
      </c>
      <c r="N4050" s="4">
        <v>5</v>
      </c>
      <c r="O4050" s="4">
        <v>5</v>
      </c>
      <c r="P4050" s="4">
        <v>5</v>
      </c>
      <c r="Q4050" s="9">
        <f t="shared" si="191"/>
        <v>2.2453703703703702E-3</v>
      </c>
      <c r="R4050" s="4">
        <f t="shared" si="189"/>
        <v>40698.102511574078</v>
      </c>
      <c r="S4050" s="4">
        <v>6.5801674742623106E-2</v>
      </c>
      <c r="T4050" s="4" t="str">
        <f>VLOOKUP(E4050,Sheet2!$A$2:$E$137,5,FALSE)</f>
        <v>US</v>
      </c>
      <c r="U4050" s="4">
        <f>VLOOKUP($T4050,Sheet4!$H$1106:$M$1351,surveys!U$1+1,FALSE)</f>
        <v>0.42883768204388006</v>
      </c>
      <c r="V4050" s="4">
        <f>VLOOKUP($T4050,Sheet4!$H$1106:$M$1351,surveys!V$1+1,FALSE)</f>
        <v>0.62778475709586301</v>
      </c>
      <c r="W4050" s="4">
        <f>VLOOKUP($T4050,Sheet4!$H$1106:$M$1351,surveys!W$1+1,FALSE)</f>
        <v>0.76918600378409652</v>
      </c>
      <c r="X4050" s="4">
        <f>VLOOKUP($T4050,Sheet4!$H$1106:$M$1351,surveys!X$1+1,FALSE)</f>
        <v>0.88987045221102745</v>
      </c>
      <c r="Y4050" s="4">
        <f>VLOOKUP($T4050,Sheet4!$H$1106:$M$1351,surveys!Y$1+1,FALSE)</f>
        <v>1</v>
      </c>
      <c r="Z4050" s="4">
        <f t="shared" si="190"/>
        <v>1</v>
      </c>
      <c r="AA4050" s="4" t="str">
        <f>VLOOKUP(T4050&amp;"-"&amp;Z4050,Sheet4!$W$2:$AA$1100,3,FALSE)</f>
        <v>New York City</v>
      </c>
      <c r="AB4050" s="4">
        <f>VLOOKUP(T4050&amp;"-"&amp;Z4050,Sheet4!$W$2:$AA$1100,4,FALSE)</f>
        <v>40.714269999999999</v>
      </c>
      <c r="AC4050" s="4">
        <f>VLOOKUP(T4050&amp;"-"&amp;Z4050,Sheet4!$W$2:$AA$1100,5,FALSE)</f>
        <v>-74.005970000000005</v>
      </c>
    </row>
    <row r="4051" spans="1:29">
      <c r="A4051" s="6">
        <v>40698</v>
      </c>
      <c r="B4051" s="7">
        <v>0.11177083333333333</v>
      </c>
      <c r="C4051" s="4" t="s">
        <v>1215</v>
      </c>
      <c r="D4051" s="4" t="s">
        <v>1219</v>
      </c>
      <c r="E4051" s="4" t="s">
        <v>15</v>
      </c>
      <c r="F4051" s="4">
        <v>5</v>
      </c>
      <c r="G4051" s="4">
        <v>5</v>
      </c>
      <c r="H4051" s="4">
        <v>5</v>
      </c>
      <c r="I4051" s="4">
        <v>4</v>
      </c>
      <c r="J4051" s="4">
        <v>2</v>
      </c>
      <c r="K4051" s="4">
        <v>3</v>
      </c>
      <c r="L4051" s="4">
        <v>3</v>
      </c>
      <c r="M4051" s="4">
        <v>4</v>
      </c>
      <c r="N4051" s="4">
        <v>4</v>
      </c>
      <c r="O4051" s="4">
        <v>4</v>
      </c>
      <c r="P4051" s="4">
        <v>3</v>
      </c>
      <c r="Q4051" s="9">
        <f t="shared" si="191"/>
        <v>8.0208333333333329E-3</v>
      </c>
      <c r="R4051" s="4">
        <f t="shared" si="189"/>
        <v>40698.111770833333</v>
      </c>
      <c r="S4051" s="4">
        <v>0.72638596084573948</v>
      </c>
      <c r="T4051" s="4" t="str">
        <f>VLOOKUP(E4051,Sheet2!$A$2:$E$137,5,FALSE)</f>
        <v>US</v>
      </c>
      <c r="U4051" s="4">
        <f>VLOOKUP($T4051,Sheet4!$H$1106:$M$1351,surveys!U$1+1,FALSE)</f>
        <v>0.42883768204388006</v>
      </c>
      <c r="V4051" s="4">
        <f>VLOOKUP($T4051,Sheet4!$H$1106:$M$1351,surveys!V$1+1,FALSE)</f>
        <v>0.62778475709586301</v>
      </c>
      <c r="W4051" s="4">
        <f>VLOOKUP($T4051,Sheet4!$H$1106:$M$1351,surveys!W$1+1,FALSE)</f>
        <v>0.76918600378409652</v>
      </c>
      <c r="X4051" s="4">
        <f>VLOOKUP($T4051,Sheet4!$H$1106:$M$1351,surveys!X$1+1,FALSE)</f>
        <v>0.88987045221102745</v>
      </c>
      <c r="Y4051" s="4">
        <f>VLOOKUP($T4051,Sheet4!$H$1106:$M$1351,surveys!Y$1+1,FALSE)</f>
        <v>1</v>
      </c>
      <c r="Z4051" s="4">
        <f t="shared" si="190"/>
        <v>3</v>
      </c>
      <c r="AA4051" s="4" t="str">
        <f>VLOOKUP(T4051&amp;"-"&amp;Z4051,Sheet4!$W$2:$AA$1100,3,FALSE)</f>
        <v>Chicago</v>
      </c>
      <c r="AB4051" s="4">
        <f>VLOOKUP(T4051&amp;"-"&amp;Z4051,Sheet4!$W$2:$AA$1100,4,FALSE)</f>
        <v>41.850029999999997</v>
      </c>
      <c r="AC4051" s="4">
        <f>VLOOKUP(T4051&amp;"-"&amp;Z4051,Sheet4!$W$2:$AA$1100,5,FALSE)</f>
        <v>-87.650049999999993</v>
      </c>
    </row>
    <row r="4052" spans="1:29">
      <c r="A4052" s="6">
        <v>40698</v>
      </c>
      <c r="B4052" s="7">
        <v>0.16210648148148146</v>
      </c>
      <c r="C4052" s="4" t="s">
        <v>1213</v>
      </c>
      <c r="D4052" s="4" t="s">
        <v>1217</v>
      </c>
      <c r="E4052" s="4" t="s">
        <v>17</v>
      </c>
      <c r="F4052" s="4">
        <v>5</v>
      </c>
      <c r="G4052" s="4">
        <v>5</v>
      </c>
      <c r="H4052" s="4">
        <v>5</v>
      </c>
      <c r="I4052" s="4">
        <v>5</v>
      </c>
      <c r="J4052" s="4">
        <v>5</v>
      </c>
      <c r="K4052" s="4">
        <v>5</v>
      </c>
      <c r="L4052" s="4">
        <v>5</v>
      </c>
      <c r="M4052" s="4">
        <v>5</v>
      </c>
      <c r="N4052" s="4">
        <v>5</v>
      </c>
      <c r="O4052" s="4">
        <v>5</v>
      </c>
      <c r="P4052" s="4">
        <v>5</v>
      </c>
      <c r="Q4052" s="9">
        <f t="shared" si="191"/>
        <v>4.3993055555555556E-2</v>
      </c>
      <c r="R4052" s="4">
        <f t="shared" si="189"/>
        <v>40698.162106481483</v>
      </c>
      <c r="S4052" s="4">
        <v>0.28141816782740836</v>
      </c>
      <c r="T4052" s="4" t="str">
        <f>VLOOKUP(E4052,Sheet2!$A$2:$E$137,5,FALSE)</f>
        <v>AU</v>
      </c>
      <c r="U4052" s="4">
        <f>VLOOKUP($T4052,Sheet4!$H$1106:$M$1351,surveys!U$1+1,FALSE)</f>
        <v>0.37870730546462306</v>
      </c>
      <c r="V4052" s="4">
        <f>VLOOKUP($T4052,Sheet4!$H$1106:$M$1351,surveys!V$1+1,FALSE)</f>
        <v>0.70016181281367551</v>
      </c>
      <c r="W4052" s="4">
        <f>VLOOKUP($T4052,Sheet4!$H$1106:$M$1351,surveys!W$1+1,FALSE)</f>
        <v>0.82483308340835682</v>
      </c>
      <c r="X4052" s="4">
        <f>VLOOKUP($T4052,Sheet4!$H$1106:$M$1351,surveys!X$1+1,FALSE)</f>
        <v>0.91739988860880706</v>
      </c>
      <c r="Y4052" s="4">
        <f>VLOOKUP($T4052,Sheet4!$H$1106:$M$1351,surveys!Y$1+1,FALSE)</f>
        <v>1</v>
      </c>
      <c r="Z4052" s="4">
        <f t="shared" si="190"/>
        <v>1</v>
      </c>
      <c r="AA4052" s="4" t="str">
        <f>VLOOKUP(T4052&amp;"-"&amp;Z4052,Sheet4!$W$2:$AA$1100,3,FALSE)</f>
        <v>Sydney</v>
      </c>
      <c r="AB4052" s="4">
        <f>VLOOKUP(T4052&amp;"-"&amp;Z4052,Sheet4!$W$2:$AA$1100,4,FALSE)</f>
        <v>-33.867849999999997</v>
      </c>
      <c r="AC4052" s="4">
        <f>VLOOKUP(T4052&amp;"-"&amp;Z4052,Sheet4!$W$2:$AA$1100,5,FALSE)</f>
        <v>151.20732000000001</v>
      </c>
    </row>
    <row r="4053" spans="1:29">
      <c r="A4053" s="6">
        <v>40698</v>
      </c>
      <c r="B4053" s="7">
        <v>0.31532407407407409</v>
      </c>
      <c r="C4053" s="4" t="s">
        <v>1213</v>
      </c>
      <c r="D4053" s="4" t="s">
        <v>1219</v>
      </c>
      <c r="E4053" s="4" t="s">
        <v>31</v>
      </c>
      <c r="F4053" s="4">
        <v>4</v>
      </c>
      <c r="G4053" s="4">
        <v>3</v>
      </c>
      <c r="H4053" s="4">
        <v>5</v>
      </c>
      <c r="I4053" s="4">
        <v>4</v>
      </c>
      <c r="J4053" s="4">
        <v>5</v>
      </c>
      <c r="K4053" s="4">
        <v>5</v>
      </c>
      <c r="L4053" s="4">
        <v>4</v>
      </c>
      <c r="M4053" s="4">
        <v>5</v>
      </c>
      <c r="N4053" s="4">
        <v>4</v>
      </c>
      <c r="O4053" s="4">
        <v>4</v>
      </c>
      <c r="P4053" s="4">
        <v>4</v>
      </c>
      <c r="Q4053" s="9">
        <f t="shared" si="191"/>
        <v>1.1273148148148148E-2</v>
      </c>
      <c r="R4053" s="4">
        <f t="shared" si="189"/>
        <v>40698.315324074072</v>
      </c>
      <c r="S4053" s="4">
        <v>0.51789750711870175</v>
      </c>
      <c r="T4053" s="4" t="str">
        <f>VLOOKUP(E4053,Sheet2!$A$2:$E$137,5,FALSE)</f>
        <v>ES</v>
      </c>
      <c r="U4053" s="4">
        <f>VLOOKUP($T4053,Sheet4!$H$1106:$M$1351,surveys!U$1+1,FALSE)</f>
        <v>0.46058089642806016</v>
      </c>
      <c r="V4053" s="4">
        <f>VLOOKUP($T4053,Sheet4!$H$1106:$M$1351,surveys!V$1+1,FALSE)</f>
        <v>0.68996105930901486</v>
      </c>
      <c r="W4053" s="4">
        <f>VLOOKUP($T4053,Sheet4!$H$1106:$M$1351,surveys!W$1+1,FALSE)</f>
        <v>0.80513768719908241</v>
      </c>
      <c r="X4053" s="4">
        <f>VLOOKUP($T4053,Sheet4!$H$1106:$M$1351,surveys!X$1+1,FALSE)</f>
        <v>0.90461214064594464</v>
      </c>
      <c r="Y4053" s="4">
        <f>VLOOKUP($T4053,Sheet4!$H$1106:$M$1351,surveys!Y$1+1,FALSE)</f>
        <v>1</v>
      </c>
      <c r="Z4053" s="4">
        <f t="shared" si="190"/>
        <v>2</v>
      </c>
      <c r="AA4053" s="4" t="str">
        <f>VLOOKUP(T4053&amp;"-"&amp;Z4053,Sheet4!$W$2:$AA$1100,3,FALSE)</f>
        <v>Barcelona</v>
      </c>
      <c r="AB4053" s="4">
        <f>VLOOKUP(T4053&amp;"-"&amp;Z4053,Sheet4!$W$2:$AA$1100,4,FALSE)</f>
        <v>41.38879</v>
      </c>
      <c r="AC4053" s="4">
        <f>VLOOKUP(T4053&amp;"-"&amp;Z4053,Sheet4!$W$2:$AA$1100,5,FALSE)</f>
        <v>2.1589900000000002</v>
      </c>
    </row>
    <row r="4054" spans="1:29">
      <c r="A4054" s="6">
        <v>40698</v>
      </c>
      <c r="B4054" s="7">
        <v>0.3278935185185185</v>
      </c>
      <c r="C4054" s="4" t="s">
        <v>1215</v>
      </c>
      <c r="D4054" s="4" t="s">
        <v>1219</v>
      </c>
      <c r="E4054" s="4" t="s">
        <v>61</v>
      </c>
      <c r="F4054" s="4">
        <v>5</v>
      </c>
      <c r="G4054" s="4">
        <v>4</v>
      </c>
      <c r="H4054" s="4">
        <v>5</v>
      </c>
      <c r="I4054" s="4">
        <v>4</v>
      </c>
      <c r="J4054" s="4">
        <v>5</v>
      </c>
      <c r="K4054" s="4">
        <v>5</v>
      </c>
      <c r="L4054" s="4">
        <v>3</v>
      </c>
      <c r="M4054" s="4">
        <v>5</v>
      </c>
      <c r="N4054" s="4">
        <v>5</v>
      </c>
      <c r="O4054" s="4">
        <v>4</v>
      </c>
      <c r="P4054" s="4">
        <v>5</v>
      </c>
      <c r="Q4054" s="9">
        <f t="shared" si="191"/>
        <v>1.8969907407407408E-2</v>
      </c>
      <c r="R4054" s="4">
        <f t="shared" si="189"/>
        <v>40698.327893518515</v>
      </c>
      <c r="S4054" s="4">
        <v>0.33001423231468952</v>
      </c>
      <c r="T4054" s="4" t="str">
        <f>VLOOKUP(E4054,Sheet2!$A$2:$E$137,5,FALSE)</f>
        <v>FI</v>
      </c>
      <c r="U4054" s="4">
        <f>VLOOKUP($T4054,Sheet4!$H$1106:$M$1351,surveys!U$1+1,FALSE)</f>
        <v>0.41163684127505945</v>
      </c>
      <c r="V4054" s="4">
        <f>VLOOKUP($T4054,Sheet4!$H$1106:$M$1351,surveys!V$1+1,FALSE)</f>
        <v>0.58082044765359986</v>
      </c>
      <c r="W4054" s="4">
        <f>VLOOKUP($T4054,Sheet4!$H$1106:$M$1351,surveys!W$1+1,FALSE)</f>
        <v>0.73022037718715027</v>
      </c>
      <c r="X4054" s="4">
        <f>VLOOKUP($T4054,Sheet4!$H$1106:$M$1351,surveys!X$1+1,FALSE)</f>
        <v>0.87031151182966571</v>
      </c>
      <c r="Y4054" s="4">
        <f>VLOOKUP($T4054,Sheet4!$H$1106:$M$1351,surveys!Y$1+1,FALSE)</f>
        <v>1</v>
      </c>
      <c r="Z4054" s="4">
        <f t="shared" si="190"/>
        <v>1</v>
      </c>
      <c r="AA4054" s="4" t="str">
        <f>VLOOKUP(T4054&amp;"-"&amp;Z4054,Sheet4!$W$2:$AA$1100,3,FALSE)</f>
        <v>Helsinki</v>
      </c>
      <c r="AB4054" s="4">
        <f>VLOOKUP(T4054&amp;"-"&amp;Z4054,Sheet4!$W$2:$AA$1100,4,FALSE)</f>
        <v>60.169519999999999</v>
      </c>
      <c r="AC4054" s="4">
        <f>VLOOKUP(T4054&amp;"-"&amp;Z4054,Sheet4!$W$2:$AA$1100,5,FALSE)</f>
        <v>24.935449999999999</v>
      </c>
    </row>
    <row r="4055" spans="1:29">
      <c r="A4055" s="6">
        <v>40698</v>
      </c>
      <c r="B4055" s="7">
        <v>0.33135416666666667</v>
      </c>
      <c r="C4055" s="4" t="s">
        <v>1215</v>
      </c>
      <c r="D4055" s="4" t="s">
        <v>1216</v>
      </c>
      <c r="E4055" s="4" t="s">
        <v>23</v>
      </c>
      <c r="F4055" s="4">
        <v>4</v>
      </c>
      <c r="G4055" s="4">
        <v>5</v>
      </c>
      <c r="H4055" s="4">
        <v>5</v>
      </c>
      <c r="I4055" s="4">
        <v>3</v>
      </c>
      <c r="J4055" s="4">
        <v>5</v>
      </c>
      <c r="K4055" s="4">
        <v>5</v>
      </c>
      <c r="L4055" s="4">
        <v>4</v>
      </c>
      <c r="M4055" s="4">
        <v>5</v>
      </c>
      <c r="N4055" s="4">
        <v>4</v>
      </c>
      <c r="O4055" s="4">
        <v>5</v>
      </c>
      <c r="P4055" s="4">
        <v>4</v>
      </c>
      <c r="Q4055" s="9">
        <f t="shared" si="191"/>
        <v>2.2303240740740738E-2</v>
      </c>
      <c r="R4055" s="4">
        <f t="shared" si="189"/>
        <v>40698.331354166665</v>
      </c>
      <c r="S4055" s="4">
        <v>4.4377731379531937E-2</v>
      </c>
      <c r="T4055" s="4" t="str">
        <f>VLOOKUP(E4055,Sheet2!$A$2:$E$137,5,FALSE)</f>
        <v>CA</v>
      </c>
      <c r="U4055" s="4">
        <f>VLOOKUP($T4055,Sheet4!$H$1106:$M$1351,surveys!U$1+1,FALSE)</f>
        <v>0.39929817507859233</v>
      </c>
      <c r="V4055" s="4">
        <f>VLOOKUP($T4055,Sheet4!$H$1106:$M$1351,surveys!V$1+1,FALSE)</f>
        <v>0.68226808593455113</v>
      </c>
      <c r="W4055" s="4">
        <f>VLOOKUP($T4055,Sheet4!$H$1106:$M$1351,surveys!W$1+1,FALSE)</f>
        <v>0.8413893511967715</v>
      </c>
      <c r="X4055" s="4">
        <f>VLOOKUP($T4055,Sheet4!$H$1106:$M$1351,surveys!X$1+1,FALSE)</f>
        <v>0.92969032990429024</v>
      </c>
      <c r="Y4055" s="4">
        <f>VLOOKUP($T4055,Sheet4!$H$1106:$M$1351,surveys!Y$1+1,FALSE)</f>
        <v>1</v>
      </c>
      <c r="Z4055" s="4">
        <f t="shared" si="190"/>
        <v>1</v>
      </c>
      <c r="AA4055" s="4" t="str">
        <f>VLOOKUP(T4055&amp;"-"&amp;Z4055,Sheet4!$W$2:$AA$1100,3,FALSE)</f>
        <v>Toronto</v>
      </c>
      <c r="AB4055" s="4">
        <f>VLOOKUP(T4055&amp;"-"&amp;Z4055,Sheet4!$W$2:$AA$1100,4,FALSE)</f>
        <v>43.700110000000002</v>
      </c>
      <c r="AC4055" s="4">
        <f>VLOOKUP(T4055&amp;"-"&amp;Z4055,Sheet4!$W$2:$AA$1100,5,FALSE)</f>
        <v>-79.416300000000007</v>
      </c>
    </row>
    <row r="4056" spans="1:29">
      <c r="A4056" s="6">
        <v>40698</v>
      </c>
      <c r="B4056" s="7">
        <v>0.35668981481481482</v>
      </c>
      <c r="C4056" s="4" t="s">
        <v>1215</v>
      </c>
      <c r="D4056" s="4" t="s">
        <v>1217</v>
      </c>
      <c r="E4056" s="4" t="s">
        <v>31</v>
      </c>
      <c r="F4056" s="4">
        <v>3</v>
      </c>
      <c r="G4056" s="4">
        <v>5</v>
      </c>
      <c r="H4056" s="4">
        <v>4</v>
      </c>
      <c r="I4056" s="4">
        <v>3</v>
      </c>
      <c r="J4056" s="4">
        <v>5</v>
      </c>
      <c r="K4056" s="4">
        <v>3</v>
      </c>
      <c r="L4056" s="4">
        <v>5</v>
      </c>
      <c r="M4056" s="4">
        <v>5</v>
      </c>
      <c r="N4056" s="4">
        <v>3</v>
      </c>
      <c r="O4056" s="4">
        <v>5</v>
      </c>
      <c r="P4056" s="4">
        <v>3</v>
      </c>
      <c r="Q4056" s="9">
        <f t="shared" si="191"/>
        <v>3.90625E-2</v>
      </c>
      <c r="R4056" s="4">
        <f t="shared" si="189"/>
        <v>40698.356689814813</v>
      </c>
      <c r="S4056" s="4">
        <v>0.81696452067446224</v>
      </c>
      <c r="T4056" s="4" t="str">
        <f>VLOOKUP(E4056,Sheet2!$A$2:$E$137,5,FALSE)</f>
        <v>ES</v>
      </c>
      <c r="U4056" s="4">
        <f>VLOOKUP($T4056,Sheet4!$H$1106:$M$1351,surveys!U$1+1,FALSE)</f>
        <v>0.46058089642806016</v>
      </c>
      <c r="V4056" s="4">
        <f>VLOOKUP($T4056,Sheet4!$H$1106:$M$1351,surveys!V$1+1,FALSE)</f>
        <v>0.68996105930901486</v>
      </c>
      <c r="W4056" s="4">
        <f>VLOOKUP($T4056,Sheet4!$H$1106:$M$1351,surveys!W$1+1,FALSE)</f>
        <v>0.80513768719908241</v>
      </c>
      <c r="X4056" s="4">
        <f>VLOOKUP($T4056,Sheet4!$H$1106:$M$1351,surveys!X$1+1,FALSE)</f>
        <v>0.90461214064594464</v>
      </c>
      <c r="Y4056" s="4">
        <f>VLOOKUP($T4056,Sheet4!$H$1106:$M$1351,surveys!Y$1+1,FALSE)</f>
        <v>1</v>
      </c>
      <c r="Z4056" s="4">
        <f t="shared" si="190"/>
        <v>4</v>
      </c>
      <c r="AA4056" s="4" t="str">
        <f>VLOOKUP(T4056&amp;"-"&amp;Z4056,Sheet4!$W$2:$AA$1100,3,FALSE)</f>
        <v>Sevilla</v>
      </c>
      <c r="AB4056" s="4">
        <f>VLOOKUP(T4056&amp;"-"&amp;Z4056,Sheet4!$W$2:$AA$1100,4,FALSE)</f>
        <v>37.38241</v>
      </c>
      <c r="AC4056" s="4">
        <f>VLOOKUP(T4056&amp;"-"&amp;Z4056,Sheet4!$W$2:$AA$1100,5,FALSE)</f>
        <v>-5.9761300000000004</v>
      </c>
    </row>
    <row r="4057" spans="1:29">
      <c r="A4057" s="6">
        <v>40698</v>
      </c>
      <c r="B4057" s="7">
        <v>0.35814814814814816</v>
      </c>
      <c r="C4057" s="4" t="s">
        <v>1213</v>
      </c>
      <c r="D4057" s="4" t="s">
        <v>1217</v>
      </c>
      <c r="E4057" s="4" t="s">
        <v>47</v>
      </c>
      <c r="F4057" s="4">
        <v>2</v>
      </c>
      <c r="G4057" s="4">
        <v>2</v>
      </c>
      <c r="H4057" s="4">
        <v>3</v>
      </c>
      <c r="I4057" s="4">
        <v>5</v>
      </c>
      <c r="J4057" s="4">
        <v>5</v>
      </c>
      <c r="K4057" s="4">
        <v>5</v>
      </c>
      <c r="L4057" s="4">
        <v>4</v>
      </c>
      <c r="M4057" s="4">
        <v>4</v>
      </c>
      <c r="N4057" s="4">
        <v>5</v>
      </c>
      <c r="O4057" s="4">
        <v>4</v>
      </c>
      <c r="P4057" s="4">
        <v>5</v>
      </c>
      <c r="Q4057" s="9">
        <f t="shared" si="191"/>
        <v>4.0833333333333333E-2</v>
      </c>
      <c r="R4057" s="4">
        <f t="shared" si="189"/>
        <v>40698.358148148145</v>
      </c>
      <c r="S4057" s="4">
        <v>0.9727607678165211</v>
      </c>
      <c r="T4057" s="4" t="str">
        <f>VLOOKUP(E4057,Sheet2!$A$2:$E$137,5,FALSE)</f>
        <v>NZ</v>
      </c>
      <c r="U4057" s="4">
        <f>VLOOKUP($T4057,Sheet4!$H$1106:$M$1351,surveys!U$1+1,FALSE)</f>
        <v>0.24106469712465556</v>
      </c>
      <c r="V4057" s="4">
        <f>VLOOKUP($T4057,Sheet4!$H$1106:$M$1351,surveys!V$1+1,FALSE)</f>
        <v>0.46135760189339992</v>
      </c>
      <c r="W4057" s="4">
        <f>VLOOKUP($T4057,Sheet4!$H$1106:$M$1351,surveys!W$1+1,FALSE)</f>
        <v>0.67128249233820236</v>
      </c>
      <c r="X4057" s="4">
        <f>VLOOKUP($T4057,Sheet4!$H$1106:$M$1351,surveys!X$1+1,FALSE)</f>
        <v>0.88009640049815385</v>
      </c>
      <c r="Y4057" s="4">
        <f>VLOOKUP($T4057,Sheet4!$H$1106:$M$1351,surveys!Y$1+1,FALSE)</f>
        <v>1</v>
      </c>
      <c r="Z4057" s="4">
        <f t="shared" si="190"/>
        <v>5</v>
      </c>
      <c r="AA4057" s="4" t="str">
        <f>VLOOKUP(T4057&amp;"-"&amp;Z4057,Sheet4!$W$2:$AA$1100,3,FALSE)</f>
        <v>North Shore</v>
      </c>
      <c r="AB4057" s="4">
        <f>VLOOKUP(T4057&amp;"-"&amp;Z4057,Sheet4!$W$2:$AA$1100,4,FALSE)</f>
        <v>-36.799999999999997</v>
      </c>
      <c r="AC4057" s="4">
        <f>VLOOKUP(T4057&amp;"-"&amp;Z4057,Sheet4!$W$2:$AA$1100,5,FALSE)</f>
        <v>174.75</v>
      </c>
    </row>
    <row r="4058" spans="1:29">
      <c r="A4058" s="6">
        <v>40698</v>
      </c>
      <c r="B4058" s="7">
        <v>0.39482638888888894</v>
      </c>
      <c r="C4058" s="4" t="s">
        <v>1213</v>
      </c>
      <c r="D4058" s="4" t="s">
        <v>1214</v>
      </c>
      <c r="E4058" s="4" t="s">
        <v>123</v>
      </c>
      <c r="F4058" s="4">
        <v>3</v>
      </c>
      <c r="G4058" s="4">
        <v>5</v>
      </c>
      <c r="H4058" s="4">
        <v>3</v>
      </c>
      <c r="I4058" s="4">
        <v>4</v>
      </c>
      <c r="J4058" s="4">
        <v>5</v>
      </c>
      <c r="K4058" s="4">
        <v>5</v>
      </c>
      <c r="L4058" s="4">
        <v>3</v>
      </c>
      <c r="M4058" s="4">
        <v>5</v>
      </c>
      <c r="N4058" s="4">
        <v>5</v>
      </c>
      <c r="O4058" s="4">
        <v>5</v>
      </c>
      <c r="P4058" s="4">
        <v>4</v>
      </c>
      <c r="Q4058" s="9">
        <f t="shared" si="191"/>
        <v>6.6307870370370378E-2</v>
      </c>
      <c r="R4058" s="4">
        <f t="shared" si="189"/>
        <v>40698.394826388889</v>
      </c>
      <c r="S4058" s="4">
        <v>0.17270648165587765</v>
      </c>
      <c r="T4058" s="4" t="str">
        <f>VLOOKUP(E4058,Sheet2!$A$2:$E$137,5,FALSE)</f>
        <v>IN</v>
      </c>
      <c r="U4058" s="4">
        <f>VLOOKUP($T4058,Sheet4!$H$1106:$M$1351,surveys!U$1+1,FALSE)</f>
        <v>0.33680245405102799</v>
      </c>
      <c r="V4058" s="4">
        <f>VLOOKUP($T4058,Sheet4!$H$1106:$M$1351,surveys!V$1+1,FALSE)</f>
        <v>0.62679773153769558</v>
      </c>
      <c r="W4058" s="4">
        <f>VLOOKUP($T4058,Sheet4!$H$1106:$M$1351,surveys!W$1+1,FALSE)</f>
        <v>0.7622435059072814</v>
      </c>
      <c r="X4058" s="4">
        <f>VLOOKUP($T4058,Sheet4!$H$1106:$M$1351,surveys!X$1+1,FALSE)</f>
        <v>0.88514646425564791</v>
      </c>
      <c r="Y4058" s="4">
        <f>VLOOKUP($T4058,Sheet4!$H$1106:$M$1351,surveys!Y$1+1,FALSE)</f>
        <v>1</v>
      </c>
      <c r="Z4058" s="4">
        <f t="shared" si="190"/>
        <v>1</v>
      </c>
      <c r="AA4058" s="4" t="str">
        <f>VLOOKUP(T4058&amp;"-"&amp;Z4058,Sheet4!$W$2:$AA$1100,3,FALSE)</f>
        <v>Mumbai</v>
      </c>
      <c r="AB4058" s="4">
        <f>VLOOKUP(T4058&amp;"-"&amp;Z4058,Sheet4!$W$2:$AA$1100,4,FALSE)</f>
        <v>19.07283</v>
      </c>
      <c r="AC4058" s="4">
        <f>VLOOKUP(T4058&amp;"-"&amp;Z4058,Sheet4!$W$2:$AA$1100,5,FALSE)</f>
        <v>72.88261</v>
      </c>
    </row>
    <row r="4059" spans="1:29">
      <c r="A4059" s="6">
        <v>40698</v>
      </c>
      <c r="B4059" s="7">
        <v>0.4113194444444444</v>
      </c>
      <c r="C4059" s="4" t="s">
        <v>1215</v>
      </c>
      <c r="D4059" s="4" t="s">
        <v>1216</v>
      </c>
      <c r="E4059" s="4" t="s">
        <v>19</v>
      </c>
      <c r="F4059" s="4">
        <v>1</v>
      </c>
      <c r="G4059" s="4">
        <v>1</v>
      </c>
      <c r="H4059" s="4">
        <v>1</v>
      </c>
      <c r="I4059" s="4">
        <v>1</v>
      </c>
      <c r="J4059" s="4">
        <v>1</v>
      </c>
      <c r="K4059" s="4">
        <v>1</v>
      </c>
      <c r="L4059" s="4">
        <v>1</v>
      </c>
      <c r="M4059" s="4">
        <v>1</v>
      </c>
      <c r="N4059" s="4">
        <v>1</v>
      </c>
      <c r="O4059" s="4">
        <v>1</v>
      </c>
      <c r="P4059" s="4">
        <v>1</v>
      </c>
      <c r="Q4059" s="9">
        <f t="shared" si="191"/>
        <v>8.1481481481481474E-3</v>
      </c>
      <c r="R4059" s="4">
        <f t="shared" si="189"/>
        <v>40698.411319444444</v>
      </c>
      <c r="S4059" s="4">
        <v>0.27454594922931985</v>
      </c>
      <c r="T4059" s="4" t="str">
        <f>VLOOKUP(E4059,Sheet2!$A$2:$E$137,5,FALSE)</f>
        <v>HU</v>
      </c>
      <c r="U4059" s="4">
        <f>VLOOKUP($T4059,Sheet4!$H$1106:$M$1351,surveys!U$1+1,FALSE)</f>
        <v>0.70836665732550796</v>
      </c>
      <c r="V4059" s="4">
        <f>VLOOKUP($T4059,Sheet4!$H$1106:$M$1351,surveys!V$1+1,FALSE)</f>
        <v>0.79361649434247361</v>
      </c>
      <c r="W4059" s="4">
        <f>VLOOKUP($T4059,Sheet4!$H$1106:$M$1351,surveys!W$1+1,FALSE)</f>
        <v>0.86571617940203494</v>
      </c>
      <c r="X4059" s="4">
        <f>VLOOKUP($T4059,Sheet4!$H$1106:$M$1351,surveys!X$1+1,FALSE)</f>
        <v>0.93457750328785116</v>
      </c>
      <c r="Y4059" s="4">
        <f>VLOOKUP($T4059,Sheet4!$H$1106:$M$1351,surveys!Y$1+1,FALSE)</f>
        <v>1</v>
      </c>
      <c r="Z4059" s="4">
        <f t="shared" si="190"/>
        <v>1</v>
      </c>
      <c r="AA4059" s="4" t="str">
        <f>VLOOKUP(T4059&amp;"-"&amp;Z4059,Sheet4!$W$2:$AA$1100,3,FALSE)</f>
        <v>Budapest</v>
      </c>
      <c r="AB4059" s="4">
        <f>VLOOKUP(T4059&amp;"-"&amp;Z4059,Sheet4!$W$2:$AA$1100,4,FALSE)</f>
        <v>47.498010000000001</v>
      </c>
      <c r="AC4059" s="4">
        <f>VLOOKUP(T4059&amp;"-"&amp;Z4059,Sheet4!$W$2:$AA$1100,5,FALSE)</f>
        <v>19.039909999999999</v>
      </c>
    </row>
    <row r="4060" spans="1:29">
      <c r="A4060" s="6">
        <v>40698</v>
      </c>
      <c r="B4060" s="7">
        <v>0.60663194444444446</v>
      </c>
      <c r="C4060" s="4" t="s">
        <v>1213</v>
      </c>
      <c r="D4060" s="4" t="s">
        <v>1214</v>
      </c>
      <c r="E4060" s="4" t="s">
        <v>1228</v>
      </c>
      <c r="F4060" s="4">
        <v>2</v>
      </c>
      <c r="G4060" s="4">
        <v>3</v>
      </c>
      <c r="H4060" s="4">
        <v>4</v>
      </c>
      <c r="I4060" s="4">
        <v>2</v>
      </c>
      <c r="J4060" s="4">
        <v>4</v>
      </c>
      <c r="K4060" s="4">
        <v>5</v>
      </c>
      <c r="L4060" s="4">
        <v>1</v>
      </c>
      <c r="M4060" s="4">
        <v>5</v>
      </c>
      <c r="N4060" s="4">
        <v>4</v>
      </c>
      <c r="O4060" s="4">
        <v>1</v>
      </c>
      <c r="P4060" s="4">
        <v>3</v>
      </c>
      <c r="Q4060" s="9">
        <f t="shared" si="191"/>
        <v>4.6759259259259263E-3</v>
      </c>
      <c r="R4060" s="4">
        <f t="shared" si="189"/>
        <v>40698.606631944444</v>
      </c>
      <c r="S4060" s="4">
        <v>0.84708619577169042</v>
      </c>
      <c r="T4060" s="4" t="str">
        <f>VLOOKUP(E4060,Sheet2!$A$2:$E$137,5,FALSE)</f>
        <v>SK</v>
      </c>
      <c r="U4060" s="4">
        <f>VLOOKUP($T4060,Sheet4!$H$1106:$M$1351,surveys!U$1+1,FALSE)</f>
        <v>0.45694206605616972</v>
      </c>
      <c r="V4060" s="4">
        <f>VLOOKUP($T4060,Sheet4!$H$1106:$M$1351,surveys!V$1+1,FALSE)</f>
        <v>0.71204272040649941</v>
      </c>
      <c r="W4060" s="4">
        <f>VLOOKUP($T4060,Sheet4!$H$1106:$M$1351,surveys!W$1+1,FALSE)</f>
        <v>0.81418305418124248</v>
      </c>
      <c r="X4060" s="4">
        <f>VLOOKUP($T4060,Sheet4!$H$1106:$M$1351,surveys!X$1+1,FALSE)</f>
        <v>0.90727700543063317</v>
      </c>
      <c r="Y4060" s="4">
        <f>VLOOKUP($T4060,Sheet4!$H$1106:$M$1351,surveys!Y$1+1,FALSE)</f>
        <v>1</v>
      </c>
      <c r="Z4060" s="4">
        <f t="shared" si="190"/>
        <v>4</v>
      </c>
      <c r="AA4060" s="4" t="str">
        <f>VLOOKUP(T4060&amp;"-"&amp;Z4060,Sheet4!$W$2:$AA$1100,3,FALSE)</f>
        <v>Nitra</v>
      </c>
      <c r="AB4060" s="4">
        <f>VLOOKUP(T4060&amp;"-"&amp;Z4060,Sheet4!$W$2:$AA$1100,4,FALSE)</f>
        <v>48.307630000000003</v>
      </c>
      <c r="AC4060" s="4">
        <f>VLOOKUP(T4060&amp;"-"&amp;Z4060,Sheet4!$W$2:$AA$1100,5,FALSE)</f>
        <v>18.084530000000001</v>
      </c>
    </row>
    <row r="4061" spans="1:29">
      <c r="A4061" s="6">
        <v>40698</v>
      </c>
      <c r="B4061" s="7">
        <v>0.43643518518518515</v>
      </c>
      <c r="C4061" s="4" t="s">
        <v>1213</v>
      </c>
      <c r="D4061" s="4" t="s">
        <v>1217</v>
      </c>
      <c r="E4061" s="4" t="s">
        <v>33</v>
      </c>
      <c r="F4061" s="4">
        <v>3</v>
      </c>
      <c r="G4061" s="4">
        <v>1</v>
      </c>
      <c r="H4061" s="4">
        <v>3</v>
      </c>
      <c r="I4061" s="4">
        <v>3</v>
      </c>
      <c r="J4061" s="4">
        <v>5</v>
      </c>
      <c r="K4061" s="4">
        <v>3</v>
      </c>
      <c r="L4061" s="4">
        <v>4</v>
      </c>
      <c r="M4061" s="4">
        <v>5</v>
      </c>
      <c r="N4061" s="4">
        <v>5</v>
      </c>
      <c r="O4061" s="4">
        <v>5</v>
      </c>
      <c r="P4061" s="4">
        <v>5</v>
      </c>
      <c r="Q4061" s="9">
        <f t="shared" si="191"/>
        <v>2.5983796296296297E-2</v>
      </c>
      <c r="R4061" s="4">
        <f t="shared" si="189"/>
        <v>40698.436435185184</v>
      </c>
      <c r="S4061" s="4">
        <v>5.2123287937014595E-2</v>
      </c>
      <c r="T4061" s="4" t="str">
        <f>VLOOKUP(E4061,Sheet2!$A$2:$E$137,5,FALSE)</f>
        <v>IT</v>
      </c>
      <c r="U4061" s="4">
        <f>VLOOKUP($T4061,Sheet4!$H$1106:$M$1351,surveys!U$1+1,FALSE)</f>
        <v>0.40073733113706772</v>
      </c>
      <c r="V4061" s="4">
        <f>VLOOKUP($T4061,Sheet4!$H$1106:$M$1351,surveys!V$1+1,FALSE)</f>
        <v>0.60502083075372182</v>
      </c>
      <c r="W4061" s="4">
        <f>VLOOKUP($T4061,Sheet4!$H$1106:$M$1351,surveys!W$1+1,FALSE)</f>
        <v>0.75963680320784854</v>
      </c>
      <c r="X4061" s="4">
        <f>VLOOKUP($T4061,Sheet4!$H$1106:$M$1351,surveys!X$1+1,FALSE)</f>
        <v>0.89491209934724891</v>
      </c>
      <c r="Y4061" s="4">
        <f>VLOOKUP($T4061,Sheet4!$H$1106:$M$1351,surveys!Y$1+1,FALSE)</f>
        <v>1</v>
      </c>
      <c r="Z4061" s="4">
        <f t="shared" si="190"/>
        <v>1</v>
      </c>
      <c r="AA4061" s="4" t="str">
        <f>VLOOKUP(T4061&amp;"-"&amp;Z4061,Sheet4!$W$2:$AA$1100,3,FALSE)</f>
        <v>Roma</v>
      </c>
      <c r="AB4061" s="4">
        <f>VLOOKUP(T4061&amp;"-"&amp;Z4061,Sheet4!$W$2:$AA$1100,4,FALSE)</f>
        <v>41.894739999999999</v>
      </c>
      <c r="AC4061" s="4">
        <f>VLOOKUP(T4061&amp;"-"&amp;Z4061,Sheet4!$W$2:$AA$1100,5,FALSE)</f>
        <v>12.4839</v>
      </c>
    </row>
    <row r="4062" spans="1:29">
      <c r="A4062" s="6">
        <v>40698</v>
      </c>
      <c r="B4062" s="7">
        <v>0.43754629629629632</v>
      </c>
      <c r="C4062" s="4" t="s">
        <v>1213</v>
      </c>
      <c r="D4062" s="4" t="s">
        <v>1218</v>
      </c>
      <c r="E4062" s="4" t="s">
        <v>47</v>
      </c>
      <c r="F4062" s="4">
        <v>5</v>
      </c>
      <c r="G4062" s="4">
        <v>3</v>
      </c>
      <c r="H4062" s="4">
        <v>5</v>
      </c>
      <c r="I4062" s="4">
        <v>5</v>
      </c>
      <c r="J4062" s="4">
        <v>5</v>
      </c>
      <c r="K4062" s="4">
        <v>5</v>
      </c>
      <c r="L4062" s="4">
        <v>5</v>
      </c>
      <c r="M4062" s="4">
        <v>5</v>
      </c>
      <c r="N4062" s="4">
        <v>5</v>
      </c>
      <c r="O4062" s="4">
        <v>3</v>
      </c>
      <c r="P4062" s="4">
        <v>5</v>
      </c>
      <c r="Q4062" s="9">
        <f t="shared" si="191"/>
        <v>2.6805555555555555E-2</v>
      </c>
      <c r="R4062" s="4">
        <f t="shared" si="189"/>
        <v>40698.4375462963</v>
      </c>
      <c r="S4062" s="4">
        <v>5.9752108157874906E-2</v>
      </c>
      <c r="T4062" s="4" t="str">
        <f>VLOOKUP(E4062,Sheet2!$A$2:$E$137,5,FALSE)</f>
        <v>NZ</v>
      </c>
      <c r="U4062" s="4">
        <f>VLOOKUP($T4062,Sheet4!$H$1106:$M$1351,surveys!U$1+1,FALSE)</f>
        <v>0.24106469712465556</v>
      </c>
      <c r="V4062" s="4">
        <f>VLOOKUP($T4062,Sheet4!$H$1106:$M$1351,surveys!V$1+1,FALSE)</f>
        <v>0.46135760189339992</v>
      </c>
      <c r="W4062" s="4">
        <f>VLOOKUP($T4062,Sheet4!$H$1106:$M$1351,surveys!W$1+1,FALSE)</f>
        <v>0.67128249233820236</v>
      </c>
      <c r="X4062" s="4">
        <f>VLOOKUP($T4062,Sheet4!$H$1106:$M$1351,surveys!X$1+1,FALSE)</f>
        <v>0.88009640049815385</v>
      </c>
      <c r="Y4062" s="4">
        <f>VLOOKUP($T4062,Sheet4!$H$1106:$M$1351,surveys!Y$1+1,FALSE)</f>
        <v>1</v>
      </c>
      <c r="Z4062" s="4">
        <f t="shared" si="190"/>
        <v>1</v>
      </c>
      <c r="AA4062" s="4" t="str">
        <f>VLOOKUP(T4062&amp;"-"&amp;Z4062,Sheet4!$W$2:$AA$1100,3,FALSE)</f>
        <v>Auckland</v>
      </c>
      <c r="AB4062" s="4">
        <f>VLOOKUP(T4062&amp;"-"&amp;Z4062,Sheet4!$W$2:$AA$1100,4,FALSE)</f>
        <v>-36.866669999999999</v>
      </c>
      <c r="AC4062" s="4">
        <f>VLOOKUP(T4062&amp;"-"&amp;Z4062,Sheet4!$W$2:$AA$1100,5,FALSE)</f>
        <v>174.76667</v>
      </c>
    </row>
    <row r="4063" spans="1:29">
      <c r="A4063" s="6">
        <v>40698</v>
      </c>
      <c r="B4063" s="7">
        <v>0.47292824074074075</v>
      </c>
      <c r="C4063" s="4" t="s">
        <v>1213</v>
      </c>
      <c r="D4063" s="4" t="s">
        <v>1218</v>
      </c>
      <c r="E4063" s="4" t="s">
        <v>35</v>
      </c>
      <c r="F4063" s="4">
        <v>4</v>
      </c>
      <c r="G4063" s="4">
        <v>3</v>
      </c>
      <c r="H4063" s="4">
        <v>3</v>
      </c>
      <c r="I4063" s="4">
        <v>2</v>
      </c>
      <c r="J4063" s="4">
        <v>5</v>
      </c>
      <c r="K4063" s="4">
        <v>4</v>
      </c>
      <c r="L4063" s="4">
        <v>4</v>
      </c>
      <c r="M4063" s="4">
        <v>4</v>
      </c>
      <c r="N4063" s="4">
        <v>5</v>
      </c>
      <c r="O4063" s="4">
        <v>3</v>
      </c>
      <c r="P4063" s="4">
        <v>4</v>
      </c>
      <c r="Q4063" s="9">
        <f t="shared" si="191"/>
        <v>5.0474537037037033E-2</v>
      </c>
      <c r="R4063" s="4">
        <f t="shared" si="189"/>
        <v>40698.472928240742</v>
      </c>
      <c r="S4063" s="4">
        <v>0.31966404898266987</v>
      </c>
      <c r="T4063" s="4" t="str">
        <f>VLOOKUP(E4063,Sheet2!$A$2:$E$137,5,FALSE)</f>
        <v>CH</v>
      </c>
      <c r="U4063" s="4">
        <f>VLOOKUP($T4063,Sheet4!$H$1106:$M$1351,surveys!U$1+1,FALSE)</f>
        <v>0.36801312971081684</v>
      </c>
      <c r="V4063" s="4">
        <f>VLOOKUP($T4063,Sheet4!$H$1106:$M$1351,surveys!V$1+1,FALSE)</f>
        <v>0.56614447204928808</v>
      </c>
      <c r="W4063" s="4">
        <f>VLOOKUP($T4063,Sheet4!$H$1106:$M$1351,surveys!W$1+1,FALSE)</f>
        <v>0.74328356923090177</v>
      </c>
      <c r="X4063" s="4">
        <f>VLOOKUP($T4063,Sheet4!$H$1106:$M$1351,surveys!X$1+1,FALSE)</f>
        <v>0.87426944983797861</v>
      </c>
      <c r="Y4063" s="4">
        <f>VLOOKUP($T4063,Sheet4!$H$1106:$M$1351,surveys!Y$1+1,FALSE)</f>
        <v>1</v>
      </c>
      <c r="Z4063" s="4">
        <f t="shared" si="190"/>
        <v>1</v>
      </c>
      <c r="AA4063" s="4" t="str">
        <f>VLOOKUP(T4063&amp;"-"&amp;Z4063,Sheet4!$W$2:$AA$1100,3,FALSE)</f>
        <v>Zurich</v>
      </c>
      <c r="AB4063" s="4">
        <f>VLOOKUP(T4063&amp;"-"&amp;Z4063,Sheet4!$W$2:$AA$1100,4,FALSE)</f>
        <v>47.366669999999999</v>
      </c>
      <c r="AC4063" s="4">
        <f>VLOOKUP(T4063&amp;"-"&amp;Z4063,Sheet4!$W$2:$AA$1100,5,FALSE)</f>
        <v>8.5500000000000007</v>
      </c>
    </row>
    <row r="4064" spans="1:29">
      <c r="A4064" s="6">
        <v>40698</v>
      </c>
      <c r="B4064" s="7">
        <v>0.47324074074074068</v>
      </c>
      <c r="C4064" s="4" t="s">
        <v>1213</v>
      </c>
      <c r="D4064" s="4" t="s">
        <v>1214</v>
      </c>
      <c r="E4064" s="4" t="s">
        <v>37</v>
      </c>
      <c r="F4064" s="4">
        <v>4</v>
      </c>
      <c r="G4064" s="4">
        <v>5</v>
      </c>
      <c r="H4064" s="4">
        <v>5</v>
      </c>
      <c r="I4064" s="4">
        <v>4</v>
      </c>
      <c r="J4064" s="4">
        <v>5</v>
      </c>
      <c r="K4064" s="4">
        <v>5</v>
      </c>
      <c r="L4064" s="4">
        <v>4</v>
      </c>
      <c r="M4064" s="4">
        <v>4</v>
      </c>
      <c r="N4064" s="4">
        <v>5</v>
      </c>
      <c r="O4064" s="4">
        <v>5</v>
      </c>
      <c r="P4064" s="4">
        <v>5</v>
      </c>
      <c r="Q4064" s="9">
        <f t="shared" si="191"/>
        <v>5.1168981481481489E-2</v>
      </c>
      <c r="R4064" s="4">
        <f t="shared" si="189"/>
        <v>40698.473240740743</v>
      </c>
      <c r="S4064" s="4">
        <v>0.76302551421994025</v>
      </c>
      <c r="T4064" s="4" t="str">
        <f>VLOOKUP(E4064,Sheet2!$A$2:$E$137,5,FALSE)</f>
        <v>PT</v>
      </c>
      <c r="U4064" s="4">
        <f>VLOOKUP($T4064,Sheet4!$H$1106:$M$1351,surveys!U$1+1,FALSE)</f>
        <v>0.43703858129282908</v>
      </c>
      <c r="V4064" s="4">
        <f>VLOOKUP($T4064,Sheet4!$H$1106:$M$1351,surveys!V$1+1,FALSE)</f>
        <v>0.64773543484664464</v>
      </c>
      <c r="W4064" s="4">
        <f>VLOOKUP($T4064,Sheet4!$H$1106:$M$1351,surveys!W$1+1,FALSE)</f>
        <v>0.79869631675299657</v>
      </c>
      <c r="X4064" s="4">
        <f>VLOOKUP($T4064,Sheet4!$H$1106:$M$1351,surveys!X$1+1,FALSE)</f>
        <v>0.90115606302176665</v>
      </c>
      <c r="Y4064" s="4">
        <f>VLOOKUP($T4064,Sheet4!$H$1106:$M$1351,surveys!Y$1+1,FALSE)</f>
        <v>1</v>
      </c>
      <c r="Z4064" s="4">
        <f t="shared" si="190"/>
        <v>3</v>
      </c>
      <c r="AA4064" s="4" t="str">
        <f>VLOOKUP(T4064&amp;"-"&amp;Z4064,Sheet4!$W$2:$AA$1100,3,FALSE)</f>
        <v>Amadora</v>
      </c>
      <c r="AB4064" s="4">
        <f>VLOOKUP(T4064&amp;"-"&amp;Z4064,Sheet4!$W$2:$AA$1100,4,FALSE)</f>
        <v>38.753819999999997</v>
      </c>
      <c r="AC4064" s="4">
        <f>VLOOKUP(T4064&amp;"-"&amp;Z4064,Sheet4!$W$2:$AA$1100,5,FALSE)</f>
        <v>-9.2308299999999992</v>
      </c>
    </row>
    <row r="4065" spans="1:29">
      <c r="A4065" s="6">
        <v>40698</v>
      </c>
      <c r="B4065" s="7">
        <v>0.52059027777777778</v>
      </c>
      <c r="C4065" s="4" t="s">
        <v>1213</v>
      </c>
      <c r="D4065" s="4" t="s">
        <v>1218</v>
      </c>
      <c r="E4065" s="4" t="s">
        <v>17</v>
      </c>
      <c r="F4065" s="4">
        <v>5</v>
      </c>
      <c r="G4065" s="4">
        <v>4</v>
      </c>
      <c r="H4065" s="4">
        <v>4</v>
      </c>
      <c r="I4065" s="4">
        <v>3</v>
      </c>
      <c r="J4065" s="4">
        <v>5</v>
      </c>
      <c r="K4065" s="4">
        <v>4</v>
      </c>
      <c r="L4065" s="4">
        <v>0</v>
      </c>
      <c r="M4065" s="4">
        <v>4</v>
      </c>
      <c r="N4065" s="4">
        <v>4</v>
      </c>
      <c r="O4065" s="4">
        <v>4</v>
      </c>
      <c r="P4065" s="4">
        <v>3</v>
      </c>
      <c r="Q4065" s="9">
        <f t="shared" si="191"/>
        <v>1.4791666666666668E-2</v>
      </c>
      <c r="R4065" s="4">
        <f t="shared" si="189"/>
        <v>40698.520590277774</v>
      </c>
      <c r="S4065" s="4">
        <v>0.9554209155934581</v>
      </c>
      <c r="T4065" s="4" t="str">
        <f>VLOOKUP(E4065,Sheet2!$A$2:$E$137,5,FALSE)</f>
        <v>AU</v>
      </c>
      <c r="U4065" s="4">
        <f>VLOOKUP($T4065,Sheet4!$H$1106:$M$1351,surveys!U$1+1,FALSE)</f>
        <v>0.37870730546462306</v>
      </c>
      <c r="V4065" s="4">
        <f>VLOOKUP($T4065,Sheet4!$H$1106:$M$1351,surveys!V$1+1,FALSE)</f>
        <v>0.70016181281367551</v>
      </c>
      <c r="W4065" s="4">
        <f>VLOOKUP($T4065,Sheet4!$H$1106:$M$1351,surveys!W$1+1,FALSE)</f>
        <v>0.82483308340835682</v>
      </c>
      <c r="X4065" s="4">
        <f>VLOOKUP($T4065,Sheet4!$H$1106:$M$1351,surveys!X$1+1,FALSE)</f>
        <v>0.91739988860880706</v>
      </c>
      <c r="Y4065" s="4">
        <f>VLOOKUP($T4065,Sheet4!$H$1106:$M$1351,surveys!Y$1+1,FALSE)</f>
        <v>1</v>
      </c>
      <c r="Z4065" s="4">
        <f t="shared" si="190"/>
        <v>5</v>
      </c>
      <c r="AA4065" s="4" t="str">
        <f>VLOOKUP(T4065&amp;"-"&amp;Z4065,Sheet4!$W$2:$AA$1100,3,FALSE)</f>
        <v>Brisbane</v>
      </c>
      <c r="AB4065" s="4">
        <f>VLOOKUP(T4065&amp;"-"&amp;Z4065,Sheet4!$W$2:$AA$1100,4,FALSE)</f>
        <v>-27.467939999999999</v>
      </c>
      <c r="AC4065" s="4">
        <f>VLOOKUP(T4065&amp;"-"&amp;Z4065,Sheet4!$W$2:$AA$1100,5,FALSE)</f>
        <v>153.02808999999999</v>
      </c>
    </row>
    <row r="4066" spans="1:29">
      <c r="A4066" s="6">
        <v>40698</v>
      </c>
      <c r="B4066" s="7">
        <v>0.77471064814814816</v>
      </c>
      <c r="C4066" s="4" t="s">
        <v>1213</v>
      </c>
      <c r="D4066" s="4" t="s">
        <v>1217</v>
      </c>
      <c r="E4066" s="4" t="s">
        <v>23</v>
      </c>
      <c r="F4066" s="4">
        <v>1</v>
      </c>
      <c r="G4066" s="4">
        <v>4</v>
      </c>
      <c r="H4066" s="4">
        <v>4</v>
      </c>
      <c r="I4066" s="4">
        <v>1</v>
      </c>
      <c r="J4066" s="4">
        <v>4</v>
      </c>
      <c r="K4066" s="4">
        <v>1</v>
      </c>
      <c r="L4066" s="4">
        <v>1</v>
      </c>
      <c r="M4066" s="4">
        <v>3</v>
      </c>
      <c r="N4066" s="4">
        <v>5</v>
      </c>
      <c r="O4066" s="4">
        <v>4</v>
      </c>
      <c r="P4066" s="4">
        <v>4</v>
      </c>
      <c r="Q4066" s="9">
        <f t="shared" si="191"/>
        <v>5.1944444444444439E-2</v>
      </c>
      <c r="R4066" s="4">
        <f t="shared" si="189"/>
        <v>40698.774710648147</v>
      </c>
      <c r="S4066" s="4">
        <v>0.29920339691045017</v>
      </c>
      <c r="T4066" s="4" t="str">
        <f>VLOOKUP(E4066,Sheet2!$A$2:$E$137,5,FALSE)</f>
        <v>CA</v>
      </c>
      <c r="U4066" s="4">
        <f>VLOOKUP($T4066,Sheet4!$H$1106:$M$1351,surveys!U$1+1,FALSE)</f>
        <v>0.39929817507859233</v>
      </c>
      <c r="V4066" s="4">
        <f>VLOOKUP($T4066,Sheet4!$H$1106:$M$1351,surveys!V$1+1,FALSE)</f>
        <v>0.68226808593455113</v>
      </c>
      <c r="W4066" s="4">
        <f>VLOOKUP($T4066,Sheet4!$H$1106:$M$1351,surveys!W$1+1,FALSE)</f>
        <v>0.8413893511967715</v>
      </c>
      <c r="X4066" s="4">
        <f>VLOOKUP($T4066,Sheet4!$H$1106:$M$1351,surveys!X$1+1,FALSE)</f>
        <v>0.92969032990429024</v>
      </c>
      <c r="Y4066" s="4">
        <f>VLOOKUP($T4066,Sheet4!$H$1106:$M$1351,surveys!Y$1+1,FALSE)</f>
        <v>1</v>
      </c>
      <c r="Z4066" s="4">
        <f t="shared" si="190"/>
        <v>1</v>
      </c>
      <c r="AA4066" s="4" t="str">
        <f>VLOOKUP(T4066&amp;"-"&amp;Z4066,Sheet4!$W$2:$AA$1100,3,FALSE)</f>
        <v>Toronto</v>
      </c>
      <c r="AB4066" s="4">
        <f>VLOOKUP(T4066&amp;"-"&amp;Z4066,Sheet4!$W$2:$AA$1100,4,FALSE)</f>
        <v>43.700110000000002</v>
      </c>
      <c r="AC4066" s="4">
        <f>VLOOKUP(T4066&amp;"-"&amp;Z4066,Sheet4!$W$2:$AA$1100,5,FALSE)</f>
        <v>-79.416300000000007</v>
      </c>
    </row>
    <row r="4067" spans="1:29">
      <c r="A4067" s="6">
        <v>40698</v>
      </c>
      <c r="B4067" s="7">
        <v>0.56616898148148154</v>
      </c>
      <c r="C4067" s="4" t="s">
        <v>1213</v>
      </c>
      <c r="D4067" s="4" t="s">
        <v>1217</v>
      </c>
      <c r="E4067" s="4" t="s">
        <v>26</v>
      </c>
      <c r="F4067" s="4">
        <v>3</v>
      </c>
      <c r="G4067" s="4">
        <v>1</v>
      </c>
      <c r="H4067" s="4">
        <v>2</v>
      </c>
      <c r="I4067" s="4">
        <v>5</v>
      </c>
      <c r="J4067" s="4">
        <v>4</v>
      </c>
      <c r="K4067" s="4">
        <v>5</v>
      </c>
      <c r="L4067" s="4">
        <v>0</v>
      </c>
      <c r="M4067" s="4">
        <v>4</v>
      </c>
      <c r="N4067" s="4">
        <v>5</v>
      </c>
      <c r="O4067" s="4">
        <v>4</v>
      </c>
      <c r="P4067" s="4">
        <v>5</v>
      </c>
      <c r="Q4067" s="9">
        <f t="shared" si="191"/>
        <v>4.6782407407407404E-2</v>
      </c>
      <c r="R4067" s="4">
        <f t="shared" si="189"/>
        <v>40698.566168981481</v>
      </c>
      <c r="S4067" s="4">
        <v>4.8535175590839863E-2</v>
      </c>
      <c r="T4067" s="4" t="str">
        <f>VLOOKUP(E4067,Sheet2!$A$2:$E$137,5,FALSE)</f>
        <v>DE</v>
      </c>
      <c r="U4067" s="4">
        <f>VLOOKUP($T4067,Sheet4!$H$1106:$M$1351,surveys!U$1+1,FALSE)</f>
        <v>0.42620281948941302</v>
      </c>
      <c r="V4067" s="4">
        <f>VLOOKUP($T4067,Sheet4!$H$1106:$M$1351,surveys!V$1+1,FALSE)</f>
        <v>0.64253089557903176</v>
      </c>
      <c r="W4067" s="4">
        <f>VLOOKUP($T4067,Sheet4!$H$1106:$M$1351,surveys!W$1+1,FALSE)</f>
        <v>0.79931043378760003</v>
      </c>
      <c r="X4067" s="4">
        <f>VLOOKUP($T4067,Sheet4!$H$1106:$M$1351,surveys!X$1+1,FALSE)</f>
        <v>0.91914675697020254</v>
      </c>
      <c r="Y4067" s="4">
        <f>VLOOKUP($T4067,Sheet4!$H$1106:$M$1351,surveys!Y$1+1,FALSE)</f>
        <v>1</v>
      </c>
      <c r="Z4067" s="4">
        <f t="shared" si="190"/>
        <v>1</v>
      </c>
      <c r="AA4067" s="4" t="str">
        <f>VLOOKUP(T4067&amp;"-"&amp;Z4067,Sheet4!$W$2:$AA$1100,3,FALSE)</f>
        <v>Berlin</v>
      </c>
      <c r="AB4067" s="4">
        <f>VLOOKUP(T4067&amp;"-"&amp;Z4067,Sheet4!$W$2:$AA$1100,4,FALSE)</f>
        <v>52.524369999999998</v>
      </c>
      <c r="AC4067" s="4">
        <f>VLOOKUP(T4067&amp;"-"&amp;Z4067,Sheet4!$W$2:$AA$1100,5,FALSE)</f>
        <v>13.41053</v>
      </c>
    </row>
    <row r="4068" spans="1:29">
      <c r="A4068" s="6">
        <v>40698</v>
      </c>
      <c r="B4068" s="7">
        <v>0.58174768518518516</v>
      </c>
      <c r="C4068" s="4" t="s">
        <v>1213</v>
      </c>
      <c r="D4068" s="4" t="s">
        <v>1217</v>
      </c>
      <c r="E4068" s="4" t="s">
        <v>116</v>
      </c>
      <c r="F4068" s="4">
        <v>5</v>
      </c>
      <c r="G4068" s="4">
        <v>5</v>
      </c>
      <c r="H4068" s="4">
        <v>5</v>
      </c>
      <c r="I4068" s="4">
        <v>5</v>
      </c>
      <c r="J4068" s="4">
        <v>5</v>
      </c>
      <c r="K4068" s="4">
        <v>5</v>
      </c>
      <c r="L4068" s="4">
        <v>5</v>
      </c>
      <c r="M4068" s="4">
        <v>5</v>
      </c>
      <c r="N4068" s="4">
        <v>5</v>
      </c>
      <c r="O4068" s="4">
        <v>5</v>
      </c>
      <c r="P4068" s="4">
        <v>5</v>
      </c>
      <c r="Q4068" s="9">
        <f t="shared" si="191"/>
        <v>5.7233796296296297E-2</v>
      </c>
      <c r="R4068" s="4">
        <f t="shared" si="189"/>
        <v>40698.581747685188</v>
      </c>
      <c r="S4068" s="4">
        <v>0.5043078565779604</v>
      </c>
      <c r="T4068" s="4" t="str">
        <f>VLOOKUP(E4068,Sheet2!$A$2:$E$137,5,FALSE)</f>
        <v>RO</v>
      </c>
      <c r="U4068" s="4">
        <f>VLOOKUP($T4068,Sheet4!$H$1106:$M$1351,surveys!U$1+1,FALSE)</f>
        <v>0.59951742353350723</v>
      </c>
      <c r="V4068" s="4">
        <f>VLOOKUP($T4068,Sheet4!$H$1106:$M$1351,surveys!V$1+1,FALSE)</f>
        <v>0.70108268313792865</v>
      </c>
      <c r="W4068" s="4">
        <f>VLOOKUP($T4068,Sheet4!$H$1106:$M$1351,surveys!W$1+1,FALSE)</f>
        <v>0.80224425203841443</v>
      </c>
      <c r="X4068" s="4">
        <f>VLOOKUP($T4068,Sheet4!$H$1106:$M$1351,surveys!X$1+1,FALSE)</f>
        <v>0.90286447936993586</v>
      </c>
      <c r="Y4068" s="4">
        <f>VLOOKUP($T4068,Sheet4!$H$1106:$M$1351,surveys!Y$1+1,FALSE)</f>
        <v>1</v>
      </c>
      <c r="Z4068" s="4">
        <f t="shared" si="190"/>
        <v>1</v>
      </c>
      <c r="AA4068" s="4" t="str">
        <f>VLOOKUP(T4068&amp;"-"&amp;Z4068,Sheet4!$W$2:$AA$1100,3,FALSE)</f>
        <v>Bucharest</v>
      </c>
      <c r="AB4068" s="4">
        <f>VLOOKUP(T4068&amp;"-"&amp;Z4068,Sheet4!$W$2:$AA$1100,4,FALSE)</f>
        <v>44.432250000000003</v>
      </c>
      <c r="AC4068" s="4">
        <f>VLOOKUP(T4068&amp;"-"&amp;Z4068,Sheet4!$W$2:$AA$1100,5,FALSE)</f>
        <v>26.106259999999999</v>
      </c>
    </row>
    <row r="4069" spans="1:29">
      <c r="A4069" s="6">
        <v>40698</v>
      </c>
      <c r="B4069" s="7">
        <v>0.59383101851851849</v>
      </c>
      <c r="C4069" s="4" t="s">
        <v>1213</v>
      </c>
      <c r="D4069" s="4" t="s">
        <v>1217</v>
      </c>
      <c r="E4069" s="4" t="s">
        <v>15</v>
      </c>
      <c r="F4069" s="4">
        <v>3</v>
      </c>
      <c r="G4069" s="4">
        <v>5</v>
      </c>
      <c r="H4069" s="4">
        <v>5</v>
      </c>
      <c r="I4069" s="4">
        <v>2</v>
      </c>
      <c r="J4069" s="4">
        <v>4</v>
      </c>
      <c r="K4069" s="4">
        <v>1</v>
      </c>
      <c r="L4069" s="4">
        <v>2</v>
      </c>
      <c r="M4069" s="4">
        <v>4</v>
      </c>
      <c r="N4069" s="4">
        <v>4</v>
      </c>
      <c r="O4069" s="4">
        <v>4</v>
      </c>
      <c r="P4069" s="4">
        <v>3</v>
      </c>
      <c r="Q4069" s="9">
        <f t="shared" si="191"/>
        <v>6.4791666666666664E-2</v>
      </c>
      <c r="R4069" s="4">
        <f t="shared" si="189"/>
        <v>40698.593831018516</v>
      </c>
      <c r="S4069" s="4">
        <v>0.73954646127361978</v>
      </c>
      <c r="T4069" s="4" t="str">
        <f>VLOOKUP(E4069,Sheet2!$A$2:$E$137,5,FALSE)</f>
        <v>US</v>
      </c>
      <c r="U4069" s="4">
        <f>VLOOKUP($T4069,Sheet4!$H$1106:$M$1351,surveys!U$1+1,FALSE)</f>
        <v>0.42883768204388006</v>
      </c>
      <c r="V4069" s="4">
        <f>VLOOKUP($T4069,Sheet4!$H$1106:$M$1351,surveys!V$1+1,FALSE)</f>
        <v>0.62778475709586301</v>
      </c>
      <c r="W4069" s="4">
        <f>VLOOKUP($T4069,Sheet4!$H$1106:$M$1351,surveys!W$1+1,FALSE)</f>
        <v>0.76918600378409652</v>
      </c>
      <c r="X4069" s="4">
        <f>VLOOKUP($T4069,Sheet4!$H$1106:$M$1351,surveys!X$1+1,FALSE)</f>
        <v>0.88987045221102745</v>
      </c>
      <c r="Y4069" s="4">
        <f>VLOOKUP($T4069,Sheet4!$H$1106:$M$1351,surveys!Y$1+1,FALSE)</f>
        <v>1</v>
      </c>
      <c r="Z4069" s="4">
        <f t="shared" si="190"/>
        <v>3</v>
      </c>
      <c r="AA4069" s="4" t="str">
        <f>VLOOKUP(T4069&amp;"-"&amp;Z4069,Sheet4!$W$2:$AA$1100,3,FALSE)</f>
        <v>Chicago</v>
      </c>
      <c r="AB4069" s="4">
        <f>VLOOKUP(T4069&amp;"-"&amp;Z4069,Sheet4!$W$2:$AA$1100,4,FALSE)</f>
        <v>41.850029999999997</v>
      </c>
      <c r="AC4069" s="4">
        <f>VLOOKUP(T4069&amp;"-"&amp;Z4069,Sheet4!$W$2:$AA$1100,5,FALSE)</f>
        <v>-87.650049999999993</v>
      </c>
    </row>
    <row r="4070" spans="1:29">
      <c r="A4070" s="6">
        <v>40698</v>
      </c>
      <c r="B4070" s="7">
        <v>0.59504629629629624</v>
      </c>
      <c r="C4070" s="4" t="s">
        <v>1213</v>
      </c>
      <c r="D4070" s="4" t="s">
        <v>1217</v>
      </c>
      <c r="E4070" s="4" t="s">
        <v>85</v>
      </c>
      <c r="F4070" s="4">
        <v>2</v>
      </c>
      <c r="G4070" s="4">
        <v>2</v>
      </c>
      <c r="H4070" s="4">
        <v>2</v>
      </c>
      <c r="I4070" s="4">
        <v>1</v>
      </c>
      <c r="J4070" s="4">
        <v>3</v>
      </c>
      <c r="K4070" s="4">
        <v>3</v>
      </c>
      <c r="L4070" s="4">
        <v>2</v>
      </c>
      <c r="M4070" s="4">
        <v>3</v>
      </c>
      <c r="N4070" s="4">
        <v>3</v>
      </c>
      <c r="O4070" s="4">
        <v>4</v>
      </c>
      <c r="P4070" s="4">
        <v>2</v>
      </c>
      <c r="Q4070" s="9">
        <f t="shared" si="191"/>
        <v>6.7083333333333328E-2</v>
      </c>
      <c r="R4070" s="4">
        <f t="shared" si="189"/>
        <v>40698.595046296294</v>
      </c>
      <c r="S4070" s="4">
        <v>0.78402082115306926</v>
      </c>
      <c r="T4070" s="4" t="str">
        <f>VLOOKUP(E4070,Sheet2!$A$2:$E$137,5,FALSE)</f>
        <v>PL</v>
      </c>
      <c r="U4070" s="4">
        <f>VLOOKUP($T4070,Sheet4!$H$1106:$M$1351,surveys!U$1+1,FALSE)</f>
        <v>0.38412692394750031</v>
      </c>
      <c r="V4070" s="4">
        <f>VLOOKUP($T4070,Sheet4!$H$1106:$M$1351,surveys!V$1+1,FALSE)</f>
        <v>0.55761422047220277</v>
      </c>
      <c r="W4070" s="4">
        <f>VLOOKUP($T4070,Sheet4!$H$1106:$M$1351,surveys!W$1+1,FALSE)</f>
        <v>0.72800866765105254</v>
      </c>
      <c r="X4070" s="4">
        <f>VLOOKUP($T4070,Sheet4!$H$1106:$M$1351,surveys!X$1+1,FALSE)</f>
        <v>0.87128691644612766</v>
      </c>
      <c r="Y4070" s="4">
        <f>VLOOKUP($T4070,Sheet4!$H$1106:$M$1351,surveys!Y$1+1,FALSE)</f>
        <v>1</v>
      </c>
      <c r="Z4070" s="4">
        <f t="shared" si="190"/>
        <v>4</v>
      </c>
      <c r="AA4070" s="4" t="str">
        <f>VLOOKUP(T4070&amp;"-"&amp;Z4070,Sheet4!$W$2:$AA$1100,3,FALSE)</f>
        <v>Wroclaw</v>
      </c>
      <c r="AB4070" s="4">
        <f>VLOOKUP(T4070&amp;"-"&amp;Z4070,Sheet4!$W$2:$AA$1100,4,FALSE)</f>
        <v>51.1</v>
      </c>
      <c r="AC4070" s="4">
        <f>VLOOKUP(T4070&amp;"-"&amp;Z4070,Sheet4!$W$2:$AA$1100,5,FALSE)</f>
        <v>17.033329999999999</v>
      </c>
    </row>
    <row r="4071" spans="1:29">
      <c r="A4071" s="6">
        <v>40698</v>
      </c>
      <c r="B4071" s="7">
        <v>0.64969907407407412</v>
      </c>
      <c r="C4071" s="4" t="s">
        <v>1215</v>
      </c>
      <c r="D4071" s="4" t="s">
        <v>1216</v>
      </c>
      <c r="E4071" s="4" t="s">
        <v>11</v>
      </c>
      <c r="F4071" s="4">
        <v>5</v>
      </c>
      <c r="G4071" s="4">
        <v>5</v>
      </c>
      <c r="H4071" s="4">
        <v>5</v>
      </c>
      <c r="I4071" s="4">
        <v>5</v>
      </c>
      <c r="J4071" s="4">
        <v>5</v>
      </c>
      <c r="K4071" s="4">
        <v>5</v>
      </c>
      <c r="L4071" s="4">
        <v>5</v>
      </c>
      <c r="M4071" s="4">
        <v>5</v>
      </c>
      <c r="N4071" s="4">
        <v>5</v>
      </c>
      <c r="O4071" s="4">
        <v>5</v>
      </c>
      <c r="P4071" s="4">
        <v>5</v>
      </c>
      <c r="Q4071" s="9">
        <f t="shared" si="191"/>
        <v>3.4884259259259261E-2</v>
      </c>
      <c r="R4071" s="4">
        <f t="shared" si="189"/>
        <v>40698.649699074071</v>
      </c>
      <c r="S4071" s="4">
        <v>0.65036040756696334</v>
      </c>
      <c r="T4071" s="4" t="str">
        <f>VLOOKUP(E4071,Sheet2!$A$2:$E$137,5,FALSE)</f>
        <v>FR</v>
      </c>
      <c r="U4071" s="4">
        <f>VLOOKUP($T4071,Sheet4!$H$1106:$M$1351,surveys!U$1+1,FALSE)</f>
        <v>0.51193913659220647</v>
      </c>
      <c r="V4071" s="4">
        <f>VLOOKUP($T4071,Sheet4!$H$1106:$M$1351,surveys!V$1+1,FALSE)</f>
        <v>0.70220575033861143</v>
      </c>
      <c r="W4071" s="4">
        <f>VLOOKUP($T4071,Sheet4!$H$1106:$M$1351,surveys!W$1+1,FALSE)</f>
        <v>0.81527182039156842</v>
      </c>
      <c r="X4071" s="4">
        <f>VLOOKUP($T4071,Sheet4!$H$1106:$M$1351,surveys!X$1+1,FALSE)</f>
        <v>0.91893911792009964</v>
      </c>
      <c r="Y4071" s="4">
        <f>VLOOKUP($T4071,Sheet4!$H$1106:$M$1351,surveys!Y$1+1,FALSE)</f>
        <v>1</v>
      </c>
      <c r="Z4071" s="4">
        <f t="shared" si="190"/>
        <v>2</v>
      </c>
      <c r="AA4071" s="4" t="str">
        <f>VLOOKUP(T4071&amp;"-"&amp;Z4071,Sheet4!$W$2:$AA$1100,3,FALSE)</f>
        <v>Marseille</v>
      </c>
      <c r="AB4071" s="4">
        <f>VLOOKUP(T4071&amp;"-"&amp;Z4071,Sheet4!$W$2:$AA$1100,4,FALSE)</f>
        <v>43.296950000000002</v>
      </c>
      <c r="AC4071" s="4">
        <f>VLOOKUP(T4071&amp;"-"&amp;Z4071,Sheet4!$W$2:$AA$1100,5,FALSE)</f>
        <v>5.3810700000000002</v>
      </c>
    </row>
    <row r="4072" spans="1:29">
      <c r="A4072" s="6">
        <v>40698</v>
      </c>
      <c r="B4072" s="7">
        <v>0.6945486111111111</v>
      </c>
      <c r="C4072" s="4" t="s">
        <v>1213</v>
      </c>
      <c r="D4072" s="4" t="s">
        <v>1224</v>
      </c>
      <c r="E4072" s="4" t="s">
        <v>15</v>
      </c>
      <c r="F4072" s="4">
        <v>1</v>
      </c>
      <c r="G4072" s="4">
        <v>1</v>
      </c>
      <c r="H4072" s="4">
        <v>1</v>
      </c>
      <c r="I4072" s="4">
        <v>1</v>
      </c>
      <c r="J4072" s="4">
        <v>1</v>
      </c>
      <c r="K4072" s="4">
        <v>1</v>
      </c>
      <c r="L4072" s="4">
        <v>1</v>
      </c>
      <c r="M4072" s="4">
        <v>1</v>
      </c>
      <c r="N4072" s="4">
        <v>1</v>
      </c>
      <c r="O4072" s="4">
        <v>1</v>
      </c>
      <c r="P4072" s="4">
        <v>1</v>
      </c>
      <c r="Q4072" s="9">
        <f t="shared" si="191"/>
        <v>6.5405092592592598E-2</v>
      </c>
      <c r="R4072" s="4">
        <f t="shared" si="189"/>
        <v>40698.694548611114</v>
      </c>
      <c r="S4072" s="4">
        <v>0.9429728933404089</v>
      </c>
      <c r="T4072" s="4" t="str">
        <f>VLOOKUP(E4072,Sheet2!$A$2:$E$137,5,FALSE)</f>
        <v>US</v>
      </c>
      <c r="U4072" s="4">
        <f>VLOOKUP($T4072,Sheet4!$H$1106:$M$1351,surveys!U$1+1,FALSE)</f>
        <v>0.42883768204388006</v>
      </c>
      <c r="V4072" s="4">
        <f>VLOOKUP($T4072,Sheet4!$H$1106:$M$1351,surveys!V$1+1,FALSE)</f>
        <v>0.62778475709586301</v>
      </c>
      <c r="W4072" s="4">
        <f>VLOOKUP($T4072,Sheet4!$H$1106:$M$1351,surveys!W$1+1,FALSE)</f>
        <v>0.76918600378409652</v>
      </c>
      <c r="X4072" s="4">
        <f>VLOOKUP($T4072,Sheet4!$H$1106:$M$1351,surveys!X$1+1,FALSE)</f>
        <v>0.88987045221102745</v>
      </c>
      <c r="Y4072" s="4">
        <f>VLOOKUP($T4072,Sheet4!$H$1106:$M$1351,surveys!Y$1+1,FALSE)</f>
        <v>1</v>
      </c>
      <c r="Z4072" s="4">
        <f t="shared" si="190"/>
        <v>5</v>
      </c>
      <c r="AA4072" s="4" t="str">
        <f>VLOOKUP(T4072&amp;"-"&amp;Z4072,Sheet4!$W$2:$AA$1100,3,FALSE)</f>
        <v>Houston</v>
      </c>
      <c r="AB4072" s="4">
        <f>VLOOKUP(T4072&amp;"-"&amp;Z4072,Sheet4!$W$2:$AA$1100,4,FALSE)</f>
        <v>29.763280000000002</v>
      </c>
      <c r="AC4072" s="4">
        <f>VLOOKUP(T4072&amp;"-"&amp;Z4072,Sheet4!$W$2:$AA$1100,5,FALSE)</f>
        <v>-95.36327</v>
      </c>
    </row>
    <row r="4073" spans="1:29">
      <c r="A4073" s="6">
        <v>40698</v>
      </c>
      <c r="B4073" s="7">
        <v>0.70502314814814815</v>
      </c>
      <c r="C4073" s="4" t="s">
        <v>1213</v>
      </c>
      <c r="D4073" s="4" t="s">
        <v>1214</v>
      </c>
      <c r="E4073" s="4" t="s">
        <v>31</v>
      </c>
      <c r="F4073" s="4">
        <v>5</v>
      </c>
      <c r="G4073" s="4">
        <v>0</v>
      </c>
      <c r="H4073" s="4">
        <v>4</v>
      </c>
      <c r="I4073" s="4">
        <v>5</v>
      </c>
      <c r="J4073" s="4">
        <v>2</v>
      </c>
      <c r="K4073" s="4">
        <v>4</v>
      </c>
      <c r="L4073" s="4">
        <v>3</v>
      </c>
      <c r="M4073" s="4">
        <v>4</v>
      </c>
      <c r="N4073" s="4">
        <v>5</v>
      </c>
      <c r="O4073" s="4">
        <v>3</v>
      </c>
      <c r="P4073" s="4">
        <v>5</v>
      </c>
      <c r="Q4073" s="9">
        <f t="shared" si="191"/>
        <v>4.0277777777777777E-3</v>
      </c>
      <c r="R4073" s="4">
        <f t="shared" si="189"/>
        <v>40698.705023148148</v>
      </c>
      <c r="S4073" s="4">
        <v>0.93327439702091963</v>
      </c>
      <c r="T4073" s="4" t="str">
        <f>VLOOKUP(E4073,Sheet2!$A$2:$E$137,5,FALSE)</f>
        <v>ES</v>
      </c>
      <c r="U4073" s="4">
        <f>VLOOKUP($T4073,Sheet4!$H$1106:$M$1351,surveys!U$1+1,FALSE)</f>
        <v>0.46058089642806016</v>
      </c>
      <c r="V4073" s="4">
        <f>VLOOKUP($T4073,Sheet4!$H$1106:$M$1351,surveys!V$1+1,FALSE)</f>
        <v>0.68996105930901486</v>
      </c>
      <c r="W4073" s="4">
        <f>VLOOKUP($T4073,Sheet4!$H$1106:$M$1351,surveys!W$1+1,FALSE)</f>
        <v>0.80513768719908241</v>
      </c>
      <c r="X4073" s="4">
        <f>VLOOKUP($T4073,Sheet4!$H$1106:$M$1351,surveys!X$1+1,FALSE)</f>
        <v>0.90461214064594464</v>
      </c>
      <c r="Y4073" s="4">
        <f>VLOOKUP($T4073,Sheet4!$H$1106:$M$1351,surveys!Y$1+1,FALSE)</f>
        <v>1</v>
      </c>
      <c r="Z4073" s="4">
        <f t="shared" si="190"/>
        <v>5</v>
      </c>
      <c r="AA4073" s="4" t="str">
        <f>VLOOKUP(T4073&amp;"-"&amp;Z4073,Sheet4!$W$2:$AA$1100,3,FALSE)</f>
        <v>Zaragoza</v>
      </c>
      <c r="AB4073" s="4">
        <f>VLOOKUP(T4073&amp;"-"&amp;Z4073,Sheet4!$W$2:$AA$1100,4,FALSE)</f>
        <v>41.656059999999997</v>
      </c>
      <c r="AC4073" s="4">
        <f>VLOOKUP(T4073&amp;"-"&amp;Z4073,Sheet4!$W$2:$AA$1100,5,FALSE)</f>
        <v>-0.87734000000000001</v>
      </c>
    </row>
    <row r="4074" spans="1:29">
      <c r="A4074" s="6">
        <v>40698</v>
      </c>
      <c r="B4074" s="7">
        <v>0.73209490740740746</v>
      </c>
      <c r="C4074" s="4" t="s">
        <v>1213</v>
      </c>
      <c r="D4074" s="4" t="s">
        <v>1218</v>
      </c>
      <c r="E4074" s="4" t="s">
        <v>42</v>
      </c>
      <c r="F4074" s="4">
        <v>5</v>
      </c>
      <c r="G4074" s="4">
        <v>5</v>
      </c>
      <c r="H4074" s="4">
        <v>5</v>
      </c>
      <c r="I4074" s="4">
        <v>5</v>
      </c>
      <c r="J4074" s="4">
        <v>5</v>
      </c>
      <c r="K4074" s="4">
        <v>5</v>
      </c>
      <c r="L4074" s="4">
        <v>5</v>
      </c>
      <c r="M4074" s="4">
        <v>5</v>
      </c>
      <c r="N4074" s="4">
        <v>5</v>
      </c>
      <c r="O4074" s="4">
        <v>5</v>
      </c>
      <c r="P4074" s="4">
        <v>5</v>
      </c>
      <c r="Q4074" s="9">
        <f t="shared" si="191"/>
        <v>2.2303240740740738E-2</v>
      </c>
      <c r="R4074" s="4">
        <f t="shared" si="189"/>
        <v>40698.732094907406</v>
      </c>
      <c r="S4074" s="4">
        <v>0.61187511709481068</v>
      </c>
      <c r="T4074" s="4" t="str">
        <f>VLOOKUP(E4074,Sheet2!$A$2:$E$137,5,FALSE)</f>
        <v>SE</v>
      </c>
      <c r="U4074" s="4">
        <f>VLOOKUP($T4074,Sheet4!$H$1106:$M$1351,surveys!U$1+1,FALSE)</f>
        <v>0.55292840835143986</v>
      </c>
      <c r="V4074" s="4">
        <f>VLOOKUP($T4074,Sheet4!$H$1106:$M$1351,surveys!V$1+1,FALSE)</f>
        <v>0.77531759074415163</v>
      </c>
      <c r="W4074" s="4">
        <f>VLOOKUP($T4074,Sheet4!$H$1106:$M$1351,surveys!W$1+1,FALSE)</f>
        <v>0.89070599005150708</v>
      </c>
      <c r="X4074" s="4">
        <f>VLOOKUP($T4074,Sheet4!$H$1106:$M$1351,surveys!X$1+1,FALSE)</f>
        <v>0.9470590181653743</v>
      </c>
      <c r="Y4074" s="4">
        <f>VLOOKUP($T4074,Sheet4!$H$1106:$M$1351,surveys!Y$1+1,FALSE)</f>
        <v>1</v>
      </c>
      <c r="Z4074" s="4">
        <f t="shared" si="190"/>
        <v>2</v>
      </c>
      <c r="AA4074" s="4" t="str">
        <f>VLOOKUP(T4074&amp;"-"&amp;Z4074,Sheet4!$W$2:$AA$1100,3,FALSE)</f>
        <v>Goeteborg</v>
      </c>
      <c r="AB4074" s="4">
        <f>VLOOKUP(T4074&amp;"-"&amp;Z4074,Sheet4!$W$2:$AA$1100,4,FALSE)</f>
        <v>57.707160000000002</v>
      </c>
      <c r="AC4074" s="4">
        <f>VLOOKUP(T4074&amp;"-"&amp;Z4074,Sheet4!$W$2:$AA$1100,5,FALSE)</f>
        <v>11.96679</v>
      </c>
    </row>
    <row r="4075" spans="1:29">
      <c r="A4075" s="6">
        <v>40698</v>
      </c>
      <c r="B4075" s="7">
        <v>0.7596412037037038</v>
      </c>
      <c r="C4075" s="4" t="s">
        <v>1215</v>
      </c>
      <c r="D4075" s="4" t="s">
        <v>1218</v>
      </c>
      <c r="E4075" s="4" t="s">
        <v>15</v>
      </c>
      <c r="F4075" s="4">
        <v>2</v>
      </c>
      <c r="G4075" s="4">
        <v>2</v>
      </c>
      <c r="H4075" s="4">
        <v>1</v>
      </c>
      <c r="I4075" s="4">
        <v>3</v>
      </c>
      <c r="J4075" s="4">
        <v>1</v>
      </c>
      <c r="K4075" s="4">
        <v>3</v>
      </c>
      <c r="L4075" s="4">
        <v>1</v>
      </c>
      <c r="M4075" s="4">
        <v>3</v>
      </c>
      <c r="N4075" s="4">
        <v>4</v>
      </c>
      <c r="O4075" s="4">
        <v>2</v>
      </c>
      <c r="P4075" s="4">
        <v>3</v>
      </c>
      <c r="Q4075" s="9">
        <f t="shared" si="191"/>
        <v>4.1018518518518517E-2</v>
      </c>
      <c r="R4075" s="4">
        <f t="shared" si="189"/>
        <v>40698.759641203702</v>
      </c>
      <c r="S4075" s="4">
        <v>0.45287042885687967</v>
      </c>
      <c r="T4075" s="4" t="str">
        <f>VLOOKUP(E4075,Sheet2!$A$2:$E$137,5,FALSE)</f>
        <v>US</v>
      </c>
      <c r="U4075" s="4">
        <f>VLOOKUP($T4075,Sheet4!$H$1106:$M$1351,surveys!U$1+1,FALSE)</f>
        <v>0.42883768204388006</v>
      </c>
      <c r="V4075" s="4">
        <f>VLOOKUP($T4075,Sheet4!$H$1106:$M$1351,surveys!V$1+1,FALSE)</f>
        <v>0.62778475709586301</v>
      </c>
      <c r="W4075" s="4">
        <f>VLOOKUP($T4075,Sheet4!$H$1106:$M$1351,surveys!W$1+1,FALSE)</f>
        <v>0.76918600378409652</v>
      </c>
      <c r="X4075" s="4">
        <f>VLOOKUP($T4075,Sheet4!$H$1106:$M$1351,surveys!X$1+1,FALSE)</f>
        <v>0.88987045221102745</v>
      </c>
      <c r="Y4075" s="4">
        <f>VLOOKUP($T4075,Sheet4!$H$1106:$M$1351,surveys!Y$1+1,FALSE)</f>
        <v>1</v>
      </c>
      <c r="Z4075" s="4">
        <f t="shared" si="190"/>
        <v>2</v>
      </c>
      <c r="AA4075" s="4" t="str">
        <f>VLOOKUP(T4075&amp;"-"&amp;Z4075,Sheet4!$W$2:$AA$1100,3,FALSE)</f>
        <v>Los Angeles</v>
      </c>
      <c r="AB4075" s="4">
        <f>VLOOKUP(T4075&amp;"-"&amp;Z4075,Sheet4!$W$2:$AA$1100,4,FALSE)</f>
        <v>34.052230000000002</v>
      </c>
      <c r="AC4075" s="4">
        <f>VLOOKUP(T4075&amp;"-"&amp;Z4075,Sheet4!$W$2:$AA$1100,5,FALSE)</f>
        <v>-118.24368</v>
      </c>
    </row>
    <row r="4076" spans="1:29">
      <c r="A4076" s="6">
        <v>40698</v>
      </c>
      <c r="B4076" s="7">
        <v>0.76450231481481479</v>
      </c>
      <c r="C4076" s="4" t="s">
        <v>1213</v>
      </c>
      <c r="D4076" s="4" t="s">
        <v>1216</v>
      </c>
      <c r="E4076" s="4" t="s">
        <v>17</v>
      </c>
      <c r="F4076" s="4">
        <v>1</v>
      </c>
      <c r="G4076" s="4">
        <v>1</v>
      </c>
      <c r="H4076" s="4">
        <v>1</v>
      </c>
      <c r="I4076" s="4">
        <v>1</v>
      </c>
      <c r="J4076" s="4">
        <v>1</v>
      </c>
      <c r="K4076" s="4">
        <v>1</v>
      </c>
      <c r="L4076" s="4">
        <v>1</v>
      </c>
      <c r="M4076" s="4">
        <v>1</v>
      </c>
      <c r="N4076" s="4">
        <v>1</v>
      </c>
      <c r="O4076" s="4">
        <v>1</v>
      </c>
      <c r="P4076" s="4">
        <v>1</v>
      </c>
      <c r="Q4076" s="9">
        <f t="shared" si="191"/>
        <v>4.4618055555555557E-2</v>
      </c>
      <c r="R4076" s="4">
        <f t="shared" si="189"/>
        <v>40698.764502314814</v>
      </c>
      <c r="S4076" s="4">
        <v>0.89243949491790087</v>
      </c>
      <c r="T4076" s="4" t="str">
        <f>VLOOKUP(E4076,Sheet2!$A$2:$E$137,5,FALSE)</f>
        <v>AU</v>
      </c>
      <c r="U4076" s="4">
        <f>VLOOKUP($T4076,Sheet4!$H$1106:$M$1351,surveys!U$1+1,FALSE)</f>
        <v>0.37870730546462306</v>
      </c>
      <c r="V4076" s="4">
        <f>VLOOKUP($T4076,Sheet4!$H$1106:$M$1351,surveys!V$1+1,FALSE)</f>
        <v>0.70016181281367551</v>
      </c>
      <c r="W4076" s="4">
        <f>VLOOKUP($T4076,Sheet4!$H$1106:$M$1351,surveys!W$1+1,FALSE)</f>
        <v>0.82483308340835682</v>
      </c>
      <c r="X4076" s="4">
        <f>VLOOKUP($T4076,Sheet4!$H$1106:$M$1351,surveys!X$1+1,FALSE)</f>
        <v>0.91739988860880706</v>
      </c>
      <c r="Y4076" s="4">
        <f>VLOOKUP($T4076,Sheet4!$H$1106:$M$1351,surveys!Y$1+1,FALSE)</f>
        <v>1</v>
      </c>
      <c r="Z4076" s="4">
        <f t="shared" si="190"/>
        <v>4</v>
      </c>
      <c r="AA4076" s="4" t="str">
        <f>VLOOKUP(T4076&amp;"-"&amp;Z4076,Sheet4!$W$2:$AA$1100,3,FALSE)</f>
        <v>Adelaide</v>
      </c>
      <c r="AB4076" s="4">
        <f>VLOOKUP(T4076&amp;"-"&amp;Z4076,Sheet4!$W$2:$AA$1100,4,FALSE)</f>
        <v>-34.928660000000001</v>
      </c>
      <c r="AC4076" s="4">
        <f>VLOOKUP(T4076&amp;"-"&amp;Z4076,Sheet4!$W$2:$AA$1100,5,FALSE)</f>
        <v>138.59863000000001</v>
      </c>
    </row>
    <row r="4077" spans="1:29">
      <c r="A4077" s="6">
        <v>40698</v>
      </c>
      <c r="B4077" s="7">
        <v>0.82998842592592592</v>
      </c>
      <c r="C4077" s="4" t="s">
        <v>1215</v>
      </c>
      <c r="D4077" s="4" t="s">
        <v>1216</v>
      </c>
      <c r="E4077" s="4" t="s">
        <v>15</v>
      </c>
      <c r="F4077" s="4">
        <v>3</v>
      </c>
      <c r="G4077" s="4">
        <v>3</v>
      </c>
      <c r="H4077" s="4">
        <v>4</v>
      </c>
      <c r="I4077" s="4">
        <v>3</v>
      </c>
      <c r="J4077" s="4">
        <v>3</v>
      </c>
      <c r="K4077" s="4">
        <v>4</v>
      </c>
      <c r="L4077" s="4">
        <v>3</v>
      </c>
      <c r="M4077" s="4">
        <v>3</v>
      </c>
      <c r="N4077" s="4">
        <v>5</v>
      </c>
      <c r="O4077" s="4">
        <v>4</v>
      </c>
      <c r="P4077" s="4">
        <v>3</v>
      </c>
      <c r="Q4077" s="9">
        <f t="shared" si="191"/>
        <v>2.0439814814814817E-2</v>
      </c>
      <c r="R4077" s="4">
        <f t="shared" si="189"/>
        <v>40698.829988425925</v>
      </c>
      <c r="S4077" s="4">
        <v>0.60327963161360754</v>
      </c>
      <c r="T4077" s="4" t="str">
        <f>VLOOKUP(E4077,Sheet2!$A$2:$E$137,5,FALSE)</f>
        <v>US</v>
      </c>
      <c r="U4077" s="4">
        <f>VLOOKUP($T4077,Sheet4!$H$1106:$M$1351,surveys!U$1+1,FALSE)</f>
        <v>0.42883768204388006</v>
      </c>
      <c r="V4077" s="4">
        <f>VLOOKUP($T4077,Sheet4!$H$1106:$M$1351,surveys!V$1+1,FALSE)</f>
        <v>0.62778475709586301</v>
      </c>
      <c r="W4077" s="4">
        <f>VLOOKUP($T4077,Sheet4!$H$1106:$M$1351,surveys!W$1+1,FALSE)</f>
        <v>0.76918600378409652</v>
      </c>
      <c r="X4077" s="4">
        <f>VLOOKUP($T4077,Sheet4!$H$1106:$M$1351,surveys!X$1+1,FALSE)</f>
        <v>0.88987045221102745</v>
      </c>
      <c r="Y4077" s="4">
        <f>VLOOKUP($T4077,Sheet4!$H$1106:$M$1351,surveys!Y$1+1,FALSE)</f>
        <v>1</v>
      </c>
      <c r="Z4077" s="4">
        <f t="shared" si="190"/>
        <v>2</v>
      </c>
      <c r="AA4077" s="4" t="str">
        <f>VLOOKUP(T4077&amp;"-"&amp;Z4077,Sheet4!$W$2:$AA$1100,3,FALSE)</f>
        <v>Los Angeles</v>
      </c>
      <c r="AB4077" s="4">
        <f>VLOOKUP(T4077&amp;"-"&amp;Z4077,Sheet4!$W$2:$AA$1100,4,FALSE)</f>
        <v>34.052230000000002</v>
      </c>
      <c r="AC4077" s="4">
        <f>VLOOKUP(T4077&amp;"-"&amp;Z4077,Sheet4!$W$2:$AA$1100,5,FALSE)</f>
        <v>-118.24368</v>
      </c>
    </row>
    <row r="4078" spans="1:29">
      <c r="A4078" s="6">
        <v>40698</v>
      </c>
      <c r="B4078" s="7">
        <v>0.79449074074074078</v>
      </c>
      <c r="C4078" s="4" t="s">
        <v>1215</v>
      </c>
      <c r="D4078" s="4" t="s">
        <v>1216</v>
      </c>
      <c r="E4078" s="4" t="s">
        <v>75</v>
      </c>
      <c r="F4078" s="4">
        <v>5</v>
      </c>
      <c r="G4078" s="4">
        <v>3</v>
      </c>
      <c r="H4078" s="4">
        <v>4</v>
      </c>
      <c r="I4078" s="4">
        <v>4</v>
      </c>
      <c r="J4078" s="4">
        <v>4</v>
      </c>
      <c r="K4078" s="4">
        <v>5</v>
      </c>
      <c r="L4078" s="4">
        <v>2</v>
      </c>
      <c r="M4078" s="4">
        <v>4</v>
      </c>
      <c r="N4078" s="4">
        <v>5</v>
      </c>
      <c r="O4078" s="4">
        <v>4</v>
      </c>
      <c r="P4078" s="4">
        <v>5</v>
      </c>
      <c r="Q4078" s="9">
        <f t="shared" si="191"/>
        <v>6.5752314814814819E-2</v>
      </c>
      <c r="R4078" s="4">
        <f t="shared" si="189"/>
        <v>40698.794490740744</v>
      </c>
      <c r="S4078" s="4">
        <v>0.12403447197466377</v>
      </c>
      <c r="T4078" s="4" t="str">
        <f>VLOOKUP(E4078,Sheet2!$A$2:$E$137,5,FALSE)</f>
        <v>NL</v>
      </c>
      <c r="U4078" s="4">
        <f>VLOOKUP($T4078,Sheet4!$H$1106:$M$1351,surveys!U$1+1,FALSE)</f>
        <v>0.32046134514638702</v>
      </c>
      <c r="V4078" s="4">
        <f>VLOOKUP($T4078,Sheet4!$H$1106:$M$1351,surveys!V$1+1,FALSE)</f>
        <v>0.57894347951583991</v>
      </c>
      <c r="W4078" s="4">
        <f>VLOOKUP($T4078,Sheet4!$H$1106:$M$1351,surveys!W$1+1,FALSE)</f>
        <v>0.78388532741989281</v>
      </c>
      <c r="X4078" s="4">
        <f>VLOOKUP($T4078,Sheet4!$H$1106:$M$1351,surveys!X$1+1,FALSE)</f>
        <v>0.90942307659069177</v>
      </c>
      <c r="Y4078" s="4">
        <f>VLOOKUP($T4078,Sheet4!$H$1106:$M$1351,surveys!Y$1+1,FALSE)</f>
        <v>1</v>
      </c>
      <c r="Z4078" s="4">
        <f t="shared" si="190"/>
        <v>1</v>
      </c>
      <c r="AA4078" s="4" t="str">
        <f>VLOOKUP(T4078&amp;"-"&amp;Z4078,Sheet4!$W$2:$AA$1100,3,FALSE)</f>
        <v>Amsterdam</v>
      </c>
      <c r="AB4078" s="4">
        <f>VLOOKUP(T4078&amp;"-"&amp;Z4078,Sheet4!$W$2:$AA$1100,4,FALSE)</f>
        <v>52.374029999999998</v>
      </c>
      <c r="AC4078" s="4">
        <f>VLOOKUP(T4078&amp;"-"&amp;Z4078,Sheet4!$W$2:$AA$1100,5,FALSE)</f>
        <v>4.8896899999999999</v>
      </c>
    </row>
    <row r="4079" spans="1:29">
      <c r="A4079" s="6">
        <v>40698</v>
      </c>
      <c r="B4079" s="7">
        <v>0.78671296296296289</v>
      </c>
      <c r="C4079" s="4" t="s">
        <v>1215</v>
      </c>
      <c r="D4079" s="4" t="s">
        <v>1216</v>
      </c>
      <c r="E4079" s="4" t="s">
        <v>33</v>
      </c>
      <c r="F4079" s="4">
        <v>1</v>
      </c>
      <c r="G4079" s="4">
        <v>1</v>
      </c>
      <c r="H4079" s="4">
        <v>1</v>
      </c>
      <c r="I4079" s="4">
        <v>1</v>
      </c>
      <c r="J4079" s="4">
        <v>1</v>
      </c>
      <c r="K4079" s="4">
        <v>1</v>
      </c>
      <c r="L4079" s="4">
        <v>1</v>
      </c>
      <c r="M4079" s="4">
        <v>1</v>
      </c>
      <c r="N4079" s="4">
        <v>1</v>
      </c>
      <c r="O4079" s="4">
        <v>1</v>
      </c>
      <c r="P4079" s="4">
        <v>1</v>
      </c>
      <c r="Q4079" s="9">
        <f t="shared" si="191"/>
        <v>6.0451388888888881E-2</v>
      </c>
      <c r="R4079" s="4">
        <f t="shared" si="189"/>
        <v>40698.786712962959</v>
      </c>
      <c r="S4079" s="4">
        <v>0.81722615967565049</v>
      </c>
      <c r="T4079" s="4" t="str">
        <f>VLOOKUP(E4079,Sheet2!$A$2:$E$137,5,FALSE)</f>
        <v>IT</v>
      </c>
      <c r="U4079" s="4">
        <f>VLOOKUP($T4079,Sheet4!$H$1106:$M$1351,surveys!U$1+1,FALSE)</f>
        <v>0.40073733113706772</v>
      </c>
      <c r="V4079" s="4">
        <f>VLOOKUP($T4079,Sheet4!$H$1106:$M$1351,surveys!V$1+1,FALSE)</f>
        <v>0.60502083075372182</v>
      </c>
      <c r="W4079" s="4">
        <f>VLOOKUP($T4079,Sheet4!$H$1106:$M$1351,surveys!W$1+1,FALSE)</f>
        <v>0.75963680320784854</v>
      </c>
      <c r="X4079" s="4">
        <f>VLOOKUP($T4079,Sheet4!$H$1106:$M$1351,surveys!X$1+1,FALSE)</f>
        <v>0.89491209934724891</v>
      </c>
      <c r="Y4079" s="4">
        <f>VLOOKUP($T4079,Sheet4!$H$1106:$M$1351,surveys!Y$1+1,FALSE)</f>
        <v>1</v>
      </c>
      <c r="Z4079" s="4">
        <f t="shared" si="190"/>
        <v>4</v>
      </c>
      <c r="AA4079" s="4" t="str">
        <f>VLOOKUP(T4079&amp;"-"&amp;Z4079,Sheet4!$W$2:$AA$1100,3,FALSE)</f>
        <v>Torino</v>
      </c>
      <c r="AB4079" s="4">
        <f>VLOOKUP(T4079&amp;"-"&amp;Z4079,Sheet4!$W$2:$AA$1100,4,FALSE)</f>
        <v>45.070489999999999</v>
      </c>
      <c r="AC4079" s="4">
        <f>VLOOKUP(T4079&amp;"-"&amp;Z4079,Sheet4!$W$2:$AA$1100,5,FALSE)</f>
        <v>7.68682</v>
      </c>
    </row>
    <row r="4080" spans="1:29">
      <c r="A4080" s="6">
        <v>40698</v>
      </c>
      <c r="B4080" s="7">
        <v>0.85137731481481482</v>
      </c>
      <c r="C4080" s="4" t="s">
        <v>1213</v>
      </c>
      <c r="D4080" s="4" t="s">
        <v>1219</v>
      </c>
      <c r="E4080" s="4" t="s">
        <v>85</v>
      </c>
      <c r="F4080" s="4">
        <v>1</v>
      </c>
      <c r="G4080" s="4">
        <v>1</v>
      </c>
      <c r="H4080" s="4">
        <v>1</v>
      </c>
      <c r="I4080" s="4">
        <v>1</v>
      </c>
      <c r="J4080" s="4">
        <v>2</v>
      </c>
      <c r="K4080" s="4">
        <v>2</v>
      </c>
      <c r="L4080" s="4">
        <v>1</v>
      </c>
      <c r="M4080" s="4">
        <v>1</v>
      </c>
      <c r="N4080" s="4">
        <v>1</v>
      </c>
      <c r="O4080" s="4">
        <v>3</v>
      </c>
      <c r="P4080" s="4">
        <v>1</v>
      </c>
      <c r="Q4080" s="9">
        <f t="shared" si="191"/>
        <v>3.5590277777777776E-2</v>
      </c>
      <c r="R4080" s="4">
        <f t="shared" si="189"/>
        <v>40698.851377314815</v>
      </c>
      <c r="S4080" s="4">
        <v>0.60999452141602806</v>
      </c>
      <c r="T4080" s="4" t="str">
        <f>VLOOKUP(E4080,Sheet2!$A$2:$E$137,5,FALSE)</f>
        <v>PL</v>
      </c>
      <c r="U4080" s="4">
        <f>VLOOKUP($T4080,Sheet4!$H$1106:$M$1351,surveys!U$1+1,FALSE)</f>
        <v>0.38412692394750031</v>
      </c>
      <c r="V4080" s="4">
        <f>VLOOKUP($T4080,Sheet4!$H$1106:$M$1351,surveys!V$1+1,FALSE)</f>
        <v>0.55761422047220277</v>
      </c>
      <c r="W4080" s="4">
        <f>VLOOKUP($T4080,Sheet4!$H$1106:$M$1351,surveys!W$1+1,FALSE)</f>
        <v>0.72800866765105254</v>
      </c>
      <c r="X4080" s="4">
        <f>VLOOKUP($T4080,Sheet4!$H$1106:$M$1351,surveys!X$1+1,FALSE)</f>
        <v>0.87128691644612766</v>
      </c>
      <c r="Y4080" s="4">
        <f>VLOOKUP($T4080,Sheet4!$H$1106:$M$1351,surveys!Y$1+1,FALSE)</f>
        <v>1</v>
      </c>
      <c r="Z4080" s="4">
        <f t="shared" si="190"/>
        <v>3</v>
      </c>
      <c r="AA4080" s="4" t="str">
        <f>VLOOKUP(T4080&amp;"-"&amp;Z4080,Sheet4!$W$2:$AA$1100,3,FALSE)</f>
        <v>Krakow</v>
      </c>
      <c r="AB4080" s="4">
        <f>VLOOKUP(T4080&amp;"-"&amp;Z4080,Sheet4!$W$2:$AA$1100,4,FALSE)</f>
        <v>50.083329999999997</v>
      </c>
      <c r="AC4080" s="4">
        <f>VLOOKUP(T4080&amp;"-"&amp;Z4080,Sheet4!$W$2:$AA$1100,5,FALSE)</f>
        <v>19.91667</v>
      </c>
    </row>
    <row r="4081" spans="1:29">
      <c r="A4081" s="6">
        <v>40698</v>
      </c>
      <c r="B4081" s="7">
        <v>0.85645833333333332</v>
      </c>
      <c r="C4081" s="4" t="s">
        <v>1213</v>
      </c>
      <c r="D4081" s="4" t="s">
        <v>1219</v>
      </c>
      <c r="E4081" s="4" t="s">
        <v>11</v>
      </c>
      <c r="F4081" s="4">
        <v>4</v>
      </c>
      <c r="G4081" s="4">
        <v>3</v>
      </c>
      <c r="H4081" s="4">
        <v>4</v>
      </c>
      <c r="I4081" s="4">
        <v>2</v>
      </c>
      <c r="J4081" s="4">
        <v>4</v>
      </c>
      <c r="K4081" s="4">
        <v>3</v>
      </c>
      <c r="L4081" s="4">
        <v>2</v>
      </c>
      <c r="M4081" s="4">
        <v>5</v>
      </c>
      <c r="N4081" s="4">
        <v>4</v>
      </c>
      <c r="O4081" s="4">
        <v>4</v>
      </c>
      <c r="P4081" s="4">
        <v>3</v>
      </c>
      <c r="Q4081" s="9">
        <f t="shared" si="191"/>
        <v>3.9270833333333331E-2</v>
      </c>
      <c r="R4081" s="4">
        <f t="shared" si="189"/>
        <v>40698.856458333335</v>
      </c>
      <c r="S4081" s="4">
        <v>4.2815547397177411E-2</v>
      </c>
      <c r="T4081" s="4" t="str">
        <f>VLOOKUP(E4081,Sheet2!$A$2:$E$137,5,FALSE)</f>
        <v>FR</v>
      </c>
      <c r="U4081" s="4">
        <f>VLOOKUP($T4081,Sheet4!$H$1106:$M$1351,surveys!U$1+1,FALSE)</f>
        <v>0.51193913659220647</v>
      </c>
      <c r="V4081" s="4">
        <f>VLOOKUP($T4081,Sheet4!$H$1106:$M$1351,surveys!V$1+1,FALSE)</f>
        <v>0.70220575033861143</v>
      </c>
      <c r="W4081" s="4">
        <f>VLOOKUP($T4081,Sheet4!$H$1106:$M$1351,surveys!W$1+1,FALSE)</f>
        <v>0.81527182039156842</v>
      </c>
      <c r="X4081" s="4">
        <f>VLOOKUP($T4081,Sheet4!$H$1106:$M$1351,surveys!X$1+1,FALSE)</f>
        <v>0.91893911792009964</v>
      </c>
      <c r="Y4081" s="4">
        <f>VLOOKUP($T4081,Sheet4!$H$1106:$M$1351,surveys!Y$1+1,FALSE)</f>
        <v>1</v>
      </c>
      <c r="Z4081" s="4">
        <f t="shared" si="190"/>
        <v>1</v>
      </c>
      <c r="AA4081" s="4" t="str">
        <f>VLOOKUP(T4081&amp;"-"&amp;Z4081,Sheet4!$W$2:$AA$1100,3,FALSE)</f>
        <v>Paris</v>
      </c>
      <c r="AB4081" s="4">
        <f>VLOOKUP(T4081&amp;"-"&amp;Z4081,Sheet4!$W$2:$AA$1100,4,FALSE)</f>
        <v>48.853409999999997</v>
      </c>
      <c r="AC4081" s="4">
        <f>VLOOKUP(T4081&amp;"-"&amp;Z4081,Sheet4!$W$2:$AA$1100,5,FALSE)</f>
        <v>2.3488000000000002</v>
      </c>
    </row>
    <row r="4082" spans="1:29">
      <c r="A4082" s="6">
        <v>40698</v>
      </c>
      <c r="B4082" s="7">
        <v>0.85752314814814812</v>
      </c>
      <c r="C4082" s="4" t="s">
        <v>1213</v>
      </c>
      <c r="D4082" s="4" t="s">
        <v>1214</v>
      </c>
      <c r="E4082" s="4" t="s">
        <v>85</v>
      </c>
      <c r="F4082" s="4">
        <v>1</v>
      </c>
      <c r="G4082" s="4">
        <v>1</v>
      </c>
      <c r="H4082" s="4">
        <v>1</v>
      </c>
      <c r="I4082" s="4">
        <v>1</v>
      </c>
      <c r="J4082" s="4">
        <v>1</v>
      </c>
      <c r="K4082" s="4">
        <v>1</v>
      </c>
      <c r="L4082" s="4">
        <v>1</v>
      </c>
      <c r="M4082" s="4">
        <v>1</v>
      </c>
      <c r="N4082" s="4">
        <v>1</v>
      </c>
      <c r="O4082" s="4">
        <v>1</v>
      </c>
      <c r="P4082" s="4">
        <v>1</v>
      </c>
      <c r="Q4082" s="9">
        <f t="shared" si="191"/>
        <v>4.0138888888888884E-2</v>
      </c>
      <c r="R4082" s="4">
        <f t="shared" si="189"/>
        <v>40698.857523148145</v>
      </c>
      <c r="S4082" s="4">
        <v>0.29451218199711793</v>
      </c>
      <c r="T4082" s="4" t="str">
        <f>VLOOKUP(E4082,Sheet2!$A$2:$E$137,5,FALSE)</f>
        <v>PL</v>
      </c>
      <c r="U4082" s="4">
        <f>VLOOKUP($T4082,Sheet4!$H$1106:$M$1351,surveys!U$1+1,FALSE)</f>
        <v>0.38412692394750031</v>
      </c>
      <c r="V4082" s="4">
        <f>VLOOKUP($T4082,Sheet4!$H$1106:$M$1351,surveys!V$1+1,FALSE)</f>
        <v>0.55761422047220277</v>
      </c>
      <c r="W4082" s="4">
        <f>VLOOKUP($T4082,Sheet4!$H$1106:$M$1351,surveys!W$1+1,FALSE)</f>
        <v>0.72800866765105254</v>
      </c>
      <c r="X4082" s="4">
        <f>VLOOKUP($T4082,Sheet4!$H$1106:$M$1351,surveys!X$1+1,FALSE)</f>
        <v>0.87128691644612766</v>
      </c>
      <c r="Y4082" s="4">
        <f>VLOOKUP($T4082,Sheet4!$H$1106:$M$1351,surveys!Y$1+1,FALSE)</f>
        <v>1</v>
      </c>
      <c r="Z4082" s="4">
        <f t="shared" si="190"/>
        <v>1</v>
      </c>
      <c r="AA4082" s="4" t="str">
        <f>VLOOKUP(T4082&amp;"-"&amp;Z4082,Sheet4!$W$2:$AA$1100,3,FALSE)</f>
        <v>Warsaw</v>
      </c>
      <c r="AB4082" s="4">
        <f>VLOOKUP(T4082&amp;"-"&amp;Z4082,Sheet4!$W$2:$AA$1100,4,FALSE)</f>
        <v>52.229770000000002</v>
      </c>
      <c r="AC4082" s="4">
        <f>VLOOKUP(T4082&amp;"-"&amp;Z4082,Sheet4!$W$2:$AA$1100,5,FALSE)</f>
        <v>21.011780000000002</v>
      </c>
    </row>
    <row r="4083" spans="1:29">
      <c r="A4083" s="6">
        <v>40698</v>
      </c>
      <c r="B4083" s="7">
        <v>0.86369212962962982</v>
      </c>
      <c r="C4083" s="4" t="s">
        <v>1215</v>
      </c>
      <c r="D4083" s="4" t="s">
        <v>1218</v>
      </c>
      <c r="E4083" s="4" t="s">
        <v>11</v>
      </c>
      <c r="F4083" s="4">
        <v>5</v>
      </c>
      <c r="G4083" s="4">
        <v>5</v>
      </c>
      <c r="H4083" s="4">
        <v>5</v>
      </c>
      <c r="I4083" s="4">
        <v>5</v>
      </c>
      <c r="J4083" s="4">
        <v>5</v>
      </c>
      <c r="K4083" s="4">
        <v>5</v>
      </c>
      <c r="L4083" s="4">
        <v>5</v>
      </c>
      <c r="M4083" s="4">
        <v>5</v>
      </c>
      <c r="N4083" s="4">
        <v>5</v>
      </c>
      <c r="O4083" s="4">
        <v>5</v>
      </c>
      <c r="P4083" s="4">
        <v>5</v>
      </c>
      <c r="Q4083" s="9">
        <f t="shared" si="191"/>
        <v>4.447916666666666E-2</v>
      </c>
      <c r="R4083" s="4">
        <f t="shared" si="189"/>
        <v>40698.863692129627</v>
      </c>
      <c r="S4083" s="4">
        <v>0.71041108768492034</v>
      </c>
      <c r="T4083" s="4" t="str">
        <f>VLOOKUP(E4083,Sheet2!$A$2:$E$137,5,FALSE)</f>
        <v>FR</v>
      </c>
      <c r="U4083" s="4">
        <f>VLOOKUP($T4083,Sheet4!$H$1106:$M$1351,surveys!U$1+1,FALSE)</f>
        <v>0.51193913659220647</v>
      </c>
      <c r="V4083" s="4">
        <f>VLOOKUP($T4083,Sheet4!$H$1106:$M$1351,surveys!V$1+1,FALSE)</f>
        <v>0.70220575033861143</v>
      </c>
      <c r="W4083" s="4">
        <f>VLOOKUP($T4083,Sheet4!$H$1106:$M$1351,surveys!W$1+1,FALSE)</f>
        <v>0.81527182039156842</v>
      </c>
      <c r="X4083" s="4">
        <f>VLOOKUP($T4083,Sheet4!$H$1106:$M$1351,surveys!X$1+1,FALSE)</f>
        <v>0.91893911792009964</v>
      </c>
      <c r="Y4083" s="4">
        <f>VLOOKUP($T4083,Sheet4!$H$1106:$M$1351,surveys!Y$1+1,FALSE)</f>
        <v>1</v>
      </c>
      <c r="Z4083" s="4">
        <f t="shared" si="190"/>
        <v>3</v>
      </c>
      <c r="AA4083" s="4" t="str">
        <f>VLOOKUP(T4083&amp;"-"&amp;Z4083,Sheet4!$W$2:$AA$1100,3,FALSE)</f>
        <v>Lyon</v>
      </c>
      <c r="AB4083" s="4">
        <f>VLOOKUP(T4083&amp;"-"&amp;Z4083,Sheet4!$W$2:$AA$1100,4,FALSE)</f>
        <v>45.748460000000001</v>
      </c>
      <c r="AC4083" s="4">
        <f>VLOOKUP(T4083&amp;"-"&amp;Z4083,Sheet4!$W$2:$AA$1100,5,FALSE)</f>
        <v>4.8467099999999999</v>
      </c>
    </row>
    <row r="4084" spans="1:29">
      <c r="A4084" s="6">
        <v>40697</v>
      </c>
      <c r="B4084" s="7">
        <v>1.1226851851851854E-2</v>
      </c>
      <c r="C4084" s="4" t="s">
        <v>1213</v>
      </c>
      <c r="D4084" s="4" t="s">
        <v>1217</v>
      </c>
      <c r="E4084" s="4" t="s">
        <v>21</v>
      </c>
      <c r="F4084" s="4">
        <v>2</v>
      </c>
      <c r="G4084" s="4">
        <v>4</v>
      </c>
      <c r="H4084" s="4">
        <v>4</v>
      </c>
      <c r="I4084" s="4">
        <v>3</v>
      </c>
      <c r="J4084" s="4">
        <v>2</v>
      </c>
      <c r="K4084" s="4">
        <v>0</v>
      </c>
      <c r="L4084" s="4">
        <v>3</v>
      </c>
      <c r="M4084" s="4">
        <v>3</v>
      </c>
      <c r="N4084" s="4">
        <v>0</v>
      </c>
      <c r="O4084" s="4">
        <v>0</v>
      </c>
      <c r="P4084" s="4">
        <v>3</v>
      </c>
      <c r="Q4084" s="9">
        <f t="shared" si="191"/>
        <v>7.858796296296296E-3</v>
      </c>
      <c r="R4084" s="4">
        <f t="shared" si="189"/>
        <v>40697.01122685185</v>
      </c>
      <c r="S4084" s="4">
        <v>0.24544487960868899</v>
      </c>
      <c r="T4084" s="4" t="str">
        <f>VLOOKUP(E4084,Sheet2!$A$2:$E$137,5,FALSE)</f>
        <v>MX</v>
      </c>
      <c r="U4084" s="4">
        <f>VLOOKUP($T4084,Sheet4!$H$1106:$M$1351,surveys!U$1+1,FALSE)</f>
        <v>0.64192227588837014</v>
      </c>
      <c r="V4084" s="4">
        <f>VLOOKUP($T4084,Sheet4!$H$1106:$M$1351,surveys!V$1+1,FALSE)</f>
        <v>0.73699712700692854</v>
      </c>
      <c r="W4084" s="4">
        <f>VLOOKUP($T4084,Sheet4!$H$1106:$M$1351,surveys!W$1+1,FALSE)</f>
        <v>0.83130642446864456</v>
      </c>
      <c r="X4084" s="4">
        <f>VLOOKUP($T4084,Sheet4!$H$1106:$M$1351,surveys!X$1+1,FALSE)</f>
        <v>0.91696724211461977</v>
      </c>
      <c r="Y4084" s="4">
        <f>VLOOKUP($T4084,Sheet4!$H$1106:$M$1351,surveys!Y$1+1,FALSE)</f>
        <v>1</v>
      </c>
      <c r="Z4084" s="4">
        <f t="shared" si="190"/>
        <v>1</v>
      </c>
      <c r="AA4084" s="4" t="str">
        <f>VLOOKUP(T4084&amp;"-"&amp;Z4084,Sheet4!$W$2:$AA$1100,3,FALSE)</f>
        <v>Mexico City</v>
      </c>
      <c r="AB4084" s="4">
        <f>VLOOKUP(T4084&amp;"-"&amp;Z4084,Sheet4!$W$2:$AA$1100,4,FALSE)</f>
        <v>19.428470000000001</v>
      </c>
      <c r="AC4084" s="4">
        <f>VLOOKUP(T4084&amp;"-"&amp;Z4084,Sheet4!$W$2:$AA$1100,5,FALSE)</f>
        <v>-99.127660000000006</v>
      </c>
    </row>
    <row r="4085" spans="1:29">
      <c r="A4085" s="6">
        <v>40697</v>
      </c>
      <c r="B4085" s="7">
        <v>0.90888888888888886</v>
      </c>
      <c r="C4085" s="4" t="s">
        <v>1215</v>
      </c>
      <c r="D4085" s="4" t="s">
        <v>1217</v>
      </c>
      <c r="E4085" s="4" t="s">
        <v>23</v>
      </c>
      <c r="F4085" s="4">
        <v>5</v>
      </c>
      <c r="G4085" s="4">
        <v>5</v>
      </c>
      <c r="H4085" s="4">
        <v>5</v>
      </c>
      <c r="I4085" s="4">
        <v>3</v>
      </c>
      <c r="J4085" s="4">
        <v>5</v>
      </c>
      <c r="K4085" s="4">
        <v>3</v>
      </c>
      <c r="L4085" s="4">
        <v>4</v>
      </c>
      <c r="M4085" s="4">
        <v>5</v>
      </c>
      <c r="N4085" s="4">
        <v>5</v>
      </c>
      <c r="O4085" s="4">
        <v>5</v>
      </c>
      <c r="P4085" s="4">
        <v>5</v>
      </c>
      <c r="Q4085" s="9">
        <f t="shared" si="191"/>
        <v>6.5856481481481486E-3</v>
      </c>
      <c r="R4085" s="4">
        <f t="shared" si="189"/>
        <v>40697.908888888887</v>
      </c>
      <c r="S4085" s="4">
        <v>0.17025204852052678</v>
      </c>
      <c r="T4085" s="4" t="str">
        <f>VLOOKUP(E4085,Sheet2!$A$2:$E$137,5,FALSE)</f>
        <v>CA</v>
      </c>
      <c r="U4085" s="4">
        <f>VLOOKUP($T4085,Sheet4!$H$1106:$M$1351,surveys!U$1+1,FALSE)</f>
        <v>0.39929817507859233</v>
      </c>
      <c r="V4085" s="4">
        <f>VLOOKUP($T4085,Sheet4!$H$1106:$M$1351,surveys!V$1+1,FALSE)</f>
        <v>0.68226808593455113</v>
      </c>
      <c r="W4085" s="4">
        <f>VLOOKUP($T4085,Sheet4!$H$1106:$M$1351,surveys!W$1+1,FALSE)</f>
        <v>0.8413893511967715</v>
      </c>
      <c r="X4085" s="4">
        <f>VLOOKUP($T4085,Sheet4!$H$1106:$M$1351,surveys!X$1+1,FALSE)</f>
        <v>0.92969032990429024</v>
      </c>
      <c r="Y4085" s="4">
        <f>VLOOKUP($T4085,Sheet4!$H$1106:$M$1351,surveys!Y$1+1,FALSE)</f>
        <v>1</v>
      </c>
      <c r="Z4085" s="4">
        <f t="shared" si="190"/>
        <v>1</v>
      </c>
      <c r="AA4085" s="4" t="str">
        <f>VLOOKUP(T4085&amp;"-"&amp;Z4085,Sheet4!$W$2:$AA$1100,3,FALSE)</f>
        <v>Toronto</v>
      </c>
      <c r="AB4085" s="4">
        <f>VLOOKUP(T4085&amp;"-"&amp;Z4085,Sheet4!$W$2:$AA$1100,4,FALSE)</f>
        <v>43.700110000000002</v>
      </c>
      <c r="AC4085" s="4">
        <f>VLOOKUP(T4085&amp;"-"&amp;Z4085,Sheet4!$W$2:$AA$1100,5,FALSE)</f>
        <v>-79.416300000000007</v>
      </c>
    </row>
    <row r="4086" spans="1:29">
      <c r="A4086" s="6">
        <v>40697</v>
      </c>
      <c r="B4086" s="7">
        <v>0.11244212962962963</v>
      </c>
      <c r="C4086" s="4" t="s">
        <v>1213</v>
      </c>
      <c r="D4086" s="4" t="s">
        <v>1214</v>
      </c>
      <c r="E4086" s="4" t="s">
        <v>75</v>
      </c>
      <c r="F4086" s="4">
        <v>3</v>
      </c>
      <c r="G4086" s="4">
        <v>4</v>
      </c>
      <c r="H4086" s="4">
        <v>3</v>
      </c>
      <c r="I4086" s="4">
        <v>5</v>
      </c>
      <c r="J4086" s="4">
        <v>3</v>
      </c>
      <c r="K4086" s="4">
        <v>5</v>
      </c>
      <c r="L4086" s="4">
        <v>3</v>
      </c>
      <c r="M4086" s="4">
        <v>4</v>
      </c>
      <c r="N4086" s="4">
        <v>5</v>
      </c>
      <c r="O4086" s="4">
        <v>5</v>
      </c>
      <c r="P4086" s="4">
        <v>3</v>
      </c>
      <c r="Q4086" s="9">
        <f t="shared" si="191"/>
        <v>9.0624999999999994E-3</v>
      </c>
      <c r="R4086" s="4">
        <f t="shared" si="189"/>
        <v>40697.112442129626</v>
      </c>
      <c r="S4086" s="4">
        <v>0.95659761459461556</v>
      </c>
      <c r="T4086" s="4" t="str">
        <f>VLOOKUP(E4086,Sheet2!$A$2:$E$137,5,FALSE)</f>
        <v>NL</v>
      </c>
      <c r="U4086" s="4">
        <f>VLOOKUP($T4086,Sheet4!$H$1106:$M$1351,surveys!U$1+1,FALSE)</f>
        <v>0.32046134514638702</v>
      </c>
      <c r="V4086" s="4">
        <f>VLOOKUP($T4086,Sheet4!$H$1106:$M$1351,surveys!V$1+1,FALSE)</f>
        <v>0.57894347951583991</v>
      </c>
      <c r="W4086" s="4">
        <f>VLOOKUP($T4086,Sheet4!$H$1106:$M$1351,surveys!W$1+1,FALSE)</f>
        <v>0.78388532741989281</v>
      </c>
      <c r="X4086" s="4">
        <f>VLOOKUP($T4086,Sheet4!$H$1106:$M$1351,surveys!X$1+1,FALSE)</f>
        <v>0.90942307659069177</v>
      </c>
      <c r="Y4086" s="4">
        <f>VLOOKUP($T4086,Sheet4!$H$1106:$M$1351,surveys!Y$1+1,FALSE)</f>
        <v>1</v>
      </c>
      <c r="Z4086" s="4">
        <f t="shared" si="190"/>
        <v>5</v>
      </c>
      <c r="AA4086" s="4" t="str">
        <f>VLOOKUP(T4086&amp;"-"&amp;Z4086,Sheet4!$W$2:$AA$1100,3,FALSE)</f>
        <v>Eindhoven</v>
      </c>
      <c r="AB4086" s="4">
        <f>VLOOKUP(T4086&amp;"-"&amp;Z4086,Sheet4!$W$2:$AA$1100,4,FALSE)</f>
        <v>51.440829999999998</v>
      </c>
      <c r="AC4086" s="4">
        <f>VLOOKUP(T4086&amp;"-"&amp;Z4086,Sheet4!$W$2:$AA$1100,5,FALSE)</f>
        <v>5.4777800000000001</v>
      </c>
    </row>
    <row r="4087" spans="1:29">
      <c r="A4087" s="6">
        <v>40697</v>
      </c>
      <c r="B4087" s="7">
        <v>0.15784722222222222</v>
      </c>
      <c r="C4087" s="4" t="s">
        <v>1215</v>
      </c>
      <c r="D4087" s="4" t="s">
        <v>1224</v>
      </c>
      <c r="E4087" s="4" t="s">
        <v>47</v>
      </c>
      <c r="F4087" s="4">
        <v>4</v>
      </c>
      <c r="G4087" s="4">
        <v>3</v>
      </c>
      <c r="H4087" s="4">
        <v>3</v>
      </c>
      <c r="I4087" s="4">
        <v>3</v>
      </c>
      <c r="J4087" s="4">
        <v>4</v>
      </c>
      <c r="K4087" s="4">
        <v>5</v>
      </c>
      <c r="L4087" s="4">
        <v>4</v>
      </c>
      <c r="M4087" s="4">
        <v>5</v>
      </c>
      <c r="N4087" s="4">
        <v>4</v>
      </c>
      <c r="O4087" s="4">
        <v>5</v>
      </c>
      <c r="P4087" s="4">
        <v>4</v>
      </c>
      <c r="Q4087" s="9">
        <f t="shared" si="191"/>
        <v>3.9837962962962964E-2</v>
      </c>
      <c r="R4087" s="4">
        <f t="shared" si="189"/>
        <v>40697.157847222225</v>
      </c>
      <c r="S4087" s="4">
        <v>0.39122812897856818</v>
      </c>
      <c r="T4087" s="4" t="str">
        <f>VLOOKUP(E4087,Sheet2!$A$2:$E$137,5,FALSE)</f>
        <v>NZ</v>
      </c>
      <c r="U4087" s="4">
        <f>VLOOKUP($T4087,Sheet4!$H$1106:$M$1351,surveys!U$1+1,FALSE)</f>
        <v>0.24106469712465556</v>
      </c>
      <c r="V4087" s="4">
        <f>VLOOKUP($T4087,Sheet4!$H$1106:$M$1351,surveys!V$1+1,FALSE)</f>
        <v>0.46135760189339992</v>
      </c>
      <c r="W4087" s="4">
        <f>VLOOKUP($T4087,Sheet4!$H$1106:$M$1351,surveys!W$1+1,FALSE)</f>
        <v>0.67128249233820236</v>
      </c>
      <c r="X4087" s="4">
        <f>VLOOKUP($T4087,Sheet4!$H$1106:$M$1351,surveys!X$1+1,FALSE)</f>
        <v>0.88009640049815385</v>
      </c>
      <c r="Y4087" s="4">
        <f>VLOOKUP($T4087,Sheet4!$H$1106:$M$1351,surveys!Y$1+1,FALSE)</f>
        <v>1</v>
      </c>
      <c r="Z4087" s="4">
        <f t="shared" si="190"/>
        <v>2</v>
      </c>
      <c r="AA4087" s="4" t="str">
        <f>VLOOKUP(T4087&amp;"-"&amp;Z4087,Sheet4!$W$2:$AA$1100,3,FALSE)</f>
        <v>Wellington</v>
      </c>
      <c r="AB4087" s="4">
        <f>VLOOKUP(T4087&amp;"-"&amp;Z4087,Sheet4!$W$2:$AA$1100,4,FALSE)</f>
        <v>-41.286639999999998</v>
      </c>
      <c r="AC4087" s="4">
        <f>VLOOKUP(T4087&amp;"-"&amp;Z4087,Sheet4!$W$2:$AA$1100,5,FALSE)</f>
        <v>174.77556999999999</v>
      </c>
    </row>
    <row r="4088" spans="1:29">
      <c r="A4088" s="6">
        <v>40697</v>
      </c>
      <c r="B4088" s="7">
        <v>0.2177199074074074</v>
      </c>
      <c r="C4088" s="4" t="s">
        <v>1213</v>
      </c>
      <c r="D4088" s="4" t="s">
        <v>1214</v>
      </c>
      <c r="E4088" s="4" t="s">
        <v>21</v>
      </c>
      <c r="F4088" s="4">
        <v>3</v>
      </c>
      <c r="G4088" s="4">
        <v>3</v>
      </c>
      <c r="H4088" s="4">
        <v>3</v>
      </c>
      <c r="I4088" s="4">
        <v>5</v>
      </c>
      <c r="J4088" s="4">
        <v>5</v>
      </c>
      <c r="K4088" s="4">
        <v>5</v>
      </c>
      <c r="L4088" s="4">
        <v>3</v>
      </c>
      <c r="M4088" s="4">
        <v>5</v>
      </c>
      <c r="N4088" s="4">
        <v>5</v>
      </c>
      <c r="O4088" s="4">
        <v>3</v>
      </c>
      <c r="P4088" s="4">
        <v>5</v>
      </c>
      <c r="Q4088" s="9">
        <f t="shared" si="191"/>
        <v>1.1886574074074075E-2</v>
      </c>
      <c r="R4088" s="4">
        <f t="shared" si="189"/>
        <v>40697.217719907407</v>
      </c>
      <c r="S4088" s="4">
        <v>0.91433583813844077</v>
      </c>
      <c r="T4088" s="4" t="str">
        <f>VLOOKUP(E4088,Sheet2!$A$2:$E$137,5,FALSE)</f>
        <v>MX</v>
      </c>
      <c r="U4088" s="4">
        <f>VLOOKUP($T4088,Sheet4!$H$1106:$M$1351,surveys!U$1+1,FALSE)</f>
        <v>0.64192227588837014</v>
      </c>
      <c r="V4088" s="4">
        <f>VLOOKUP($T4088,Sheet4!$H$1106:$M$1351,surveys!V$1+1,FALSE)</f>
        <v>0.73699712700692854</v>
      </c>
      <c r="W4088" s="4">
        <f>VLOOKUP($T4088,Sheet4!$H$1106:$M$1351,surveys!W$1+1,FALSE)</f>
        <v>0.83130642446864456</v>
      </c>
      <c r="X4088" s="4">
        <f>VLOOKUP($T4088,Sheet4!$H$1106:$M$1351,surveys!X$1+1,FALSE)</f>
        <v>0.91696724211461977</v>
      </c>
      <c r="Y4088" s="4">
        <f>VLOOKUP($T4088,Sheet4!$H$1106:$M$1351,surveys!Y$1+1,FALSE)</f>
        <v>1</v>
      </c>
      <c r="Z4088" s="4">
        <f t="shared" si="190"/>
        <v>4</v>
      </c>
      <c r="AA4088" s="4" t="str">
        <f>VLOOKUP(T4088&amp;"-"&amp;Z4088,Sheet4!$W$2:$AA$1100,3,FALSE)</f>
        <v>Guadalajara</v>
      </c>
      <c r="AB4088" s="4">
        <f>VLOOKUP(T4088&amp;"-"&amp;Z4088,Sheet4!$W$2:$AA$1100,4,FALSE)</f>
        <v>20.66667</v>
      </c>
      <c r="AC4088" s="4">
        <f>VLOOKUP(T4088&amp;"-"&amp;Z4088,Sheet4!$W$2:$AA$1100,5,FALSE)</f>
        <v>-103.33333</v>
      </c>
    </row>
    <row r="4089" spans="1:29">
      <c r="A4089" s="6">
        <v>40697</v>
      </c>
      <c r="B4089" s="7">
        <v>0.22687500000000002</v>
      </c>
      <c r="C4089" s="4" t="s">
        <v>1215</v>
      </c>
      <c r="D4089" s="4" t="s">
        <v>1214</v>
      </c>
      <c r="E4089" s="4" t="s">
        <v>21</v>
      </c>
      <c r="F4089" s="4">
        <v>4</v>
      </c>
      <c r="G4089" s="4">
        <v>3</v>
      </c>
      <c r="H4089" s="4">
        <v>4</v>
      </c>
      <c r="I4089" s="4">
        <v>3</v>
      </c>
      <c r="J4089" s="4">
        <v>5</v>
      </c>
      <c r="K4089" s="4">
        <v>3</v>
      </c>
      <c r="L4089" s="4">
        <v>4</v>
      </c>
      <c r="M4089" s="4">
        <v>5</v>
      </c>
      <c r="N4089" s="4">
        <v>5</v>
      </c>
      <c r="O4089" s="4">
        <v>5</v>
      </c>
      <c r="P4089" s="4">
        <v>3</v>
      </c>
      <c r="Q4089" s="9">
        <f t="shared" si="191"/>
        <v>1.892361111111111E-2</v>
      </c>
      <c r="R4089" s="4">
        <f t="shared" si="189"/>
        <v>40697.226875</v>
      </c>
      <c r="S4089" s="4">
        <v>0.24422046325905455</v>
      </c>
      <c r="T4089" s="4" t="str">
        <f>VLOOKUP(E4089,Sheet2!$A$2:$E$137,5,FALSE)</f>
        <v>MX</v>
      </c>
      <c r="U4089" s="4">
        <f>VLOOKUP($T4089,Sheet4!$H$1106:$M$1351,surveys!U$1+1,FALSE)</f>
        <v>0.64192227588837014</v>
      </c>
      <c r="V4089" s="4">
        <f>VLOOKUP($T4089,Sheet4!$H$1106:$M$1351,surveys!V$1+1,FALSE)</f>
        <v>0.73699712700692854</v>
      </c>
      <c r="W4089" s="4">
        <f>VLOOKUP($T4089,Sheet4!$H$1106:$M$1351,surveys!W$1+1,FALSE)</f>
        <v>0.83130642446864456</v>
      </c>
      <c r="X4089" s="4">
        <f>VLOOKUP($T4089,Sheet4!$H$1106:$M$1351,surveys!X$1+1,FALSE)</f>
        <v>0.91696724211461977</v>
      </c>
      <c r="Y4089" s="4">
        <f>VLOOKUP($T4089,Sheet4!$H$1106:$M$1351,surveys!Y$1+1,FALSE)</f>
        <v>1</v>
      </c>
      <c r="Z4089" s="4">
        <f t="shared" si="190"/>
        <v>1</v>
      </c>
      <c r="AA4089" s="4" t="str">
        <f>VLOOKUP(T4089&amp;"-"&amp;Z4089,Sheet4!$W$2:$AA$1100,3,FALSE)</f>
        <v>Mexico City</v>
      </c>
      <c r="AB4089" s="4">
        <f>VLOOKUP(T4089&amp;"-"&amp;Z4089,Sheet4!$W$2:$AA$1100,4,FALSE)</f>
        <v>19.428470000000001</v>
      </c>
      <c r="AC4089" s="4">
        <f>VLOOKUP(T4089&amp;"-"&amp;Z4089,Sheet4!$W$2:$AA$1100,5,FALSE)</f>
        <v>-99.127660000000006</v>
      </c>
    </row>
    <row r="4090" spans="1:29">
      <c r="A4090" s="6">
        <v>40697</v>
      </c>
      <c r="B4090" s="7">
        <v>0.24390046296296297</v>
      </c>
      <c r="C4090" s="4" t="s">
        <v>1215</v>
      </c>
      <c r="D4090" s="4" t="s">
        <v>1218</v>
      </c>
      <c r="E4090" s="4" t="s">
        <v>15</v>
      </c>
      <c r="F4090" s="4">
        <v>1</v>
      </c>
      <c r="G4090" s="4">
        <v>1</v>
      </c>
      <c r="H4090" s="4">
        <v>1</v>
      </c>
      <c r="I4090" s="4">
        <v>1</v>
      </c>
      <c r="J4090" s="4">
        <v>2</v>
      </c>
      <c r="K4090" s="4">
        <v>1</v>
      </c>
      <c r="L4090" s="4">
        <v>1</v>
      </c>
      <c r="M4090" s="4">
        <v>2</v>
      </c>
      <c r="N4090" s="4">
        <v>2</v>
      </c>
      <c r="O4090" s="4">
        <v>1</v>
      </c>
      <c r="P4090" s="4">
        <v>2</v>
      </c>
      <c r="Q4090" s="9">
        <f t="shared" si="191"/>
        <v>3.0590277777777775E-2</v>
      </c>
      <c r="R4090" s="4">
        <f t="shared" si="189"/>
        <v>40697.243900462963</v>
      </c>
      <c r="S4090" s="4">
        <v>0.39764356495163411</v>
      </c>
      <c r="T4090" s="4" t="str">
        <f>VLOOKUP(E4090,Sheet2!$A$2:$E$137,5,FALSE)</f>
        <v>US</v>
      </c>
      <c r="U4090" s="4">
        <f>VLOOKUP($T4090,Sheet4!$H$1106:$M$1351,surveys!U$1+1,FALSE)</f>
        <v>0.42883768204388006</v>
      </c>
      <c r="V4090" s="4">
        <f>VLOOKUP($T4090,Sheet4!$H$1106:$M$1351,surveys!V$1+1,FALSE)</f>
        <v>0.62778475709586301</v>
      </c>
      <c r="W4090" s="4">
        <f>VLOOKUP($T4090,Sheet4!$H$1106:$M$1351,surveys!W$1+1,FALSE)</f>
        <v>0.76918600378409652</v>
      </c>
      <c r="X4090" s="4">
        <f>VLOOKUP($T4090,Sheet4!$H$1106:$M$1351,surveys!X$1+1,FALSE)</f>
        <v>0.88987045221102745</v>
      </c>
      <c r="Y4090" s="4">
        <f>VLOOKUP($T4090,Sheet4!$H$1106:$M$1351,surveys!Y$1+1,FALSE)</f>
        <v>1</v>
      </c>
      <c r="Z4090" s="4">
        <f t="shared" si="190"/>
        <v>1</v>
      </c>
      <c r="AA4090" s="4" t="str">
        <f>VLOOKUP(T4090&amp;"-"&amp;Z4090,Sheet4!$W$2:$AA$1100,3,FALSE)</f>
        <v>New York City</v>
      </c>
      <c r="AB4090" s="4">
        <f>VLOOKUP(T4090&amp;"-"&amp;Z4090,Sheet4!$W$2:$AA$1100,4,FALSE)</f>
        <v>40.714269999999999</v>
      </c>
      <c r="AC4090" s="4">
        <f>VLOOKUP(T4090&amp;"-"&amp;Z4090,Sheet4!$W$2:$AA$1100,5,FALSE)</f>
        <v>-74.005970000000005</v>
      </c>
    </row>
    <row r="4091" spans="1:29">
      <c r="A4091" s="6">
        <v>40697</v>
      </c>
      <c r="B4091" s="7">
        <v>0.27317129629629627</v>
      </c>
      <c r="C4091" s="4" t="s">
        <v>1215</v>
      </c>
      <c r="D4091" s="4" t="s">
        <v>1214</v>
      </c>
      <c r="E4091" s="4" t="s">
        <v>1222</v>
      </c>
      <c r="F4091" s="4">
        <v>5</v>
      </c>
      <c r="G4091" s="4">
        <v>5</v>
      </c>
      <c r="H4091" s="4">
        <v>5</v>
      </c>
      <c r="I4091" s="4">
        <v>5</v>
      </c>
      <c r="J4091" s="4">
        <v>5</v>
      </c>
      <c r="K4091" s="4">
        <v>5</v>
      </c>
      <c r="L4091" s="4">
        <v>1</v>
      </c>
      <c r="M4091" s="4">
        <v>1</v>
      </c>
      <c r="N4091" s="4">
        <v>5</v>
      </c>
      <c r="O4091" s="4">
        <v>5</v>
      </c>
      <c r="P4091" s="4">
        <v>1</v>
      </c>
      <c r="Q4091" s="9">
        <f t="shared" si="191"/>
        <v>5.1805555555555549E-2</v>
      </c>
      <c r="R4091" s="4">
        <f t="shared" si="189"/>
        <v>40697.2731712963</v>
      </c>
      <c r="S4091" s="4">
        <v>0.16330931438631158</v>
      </c>
      <c r="T4091" s="4" t="str">
        <f>VLOOKUP(E4091,Sheet2!$A$2:$E$137,5,FALSE)</f>
        <v>KR</v>
      </c>
      <c r="U4091" s="4">
        <f>VLOOKUP($T4091,Sheet4!$H$1106:$M$1351,surveys!U$1+1,FALSE)</f>
        <v>0.50002406072811822</v>
      </c>
      <c r="V4091" s="4">
        <f>VLOOKUP($T4091,Sheet4!$H$1106:$M$1351,surveys!V$1+1,FALSE)</f>
        <v>0.67775239752110727</v>
      </c>
      <c r="W4091" s="4">
        <f>VLOOKUP($T4091,Sheet4!$H$1106:$M$1351,surveys!W$1+1,FALSE)</f>
        <v>0.80472346879555479</v>
      </c>
      <c r="X4091" s="4">
        <f>VLOOKUP($T4091,Sheet4!$H$1106:$M$1351,surveys!X$1+1,FALSE)</f>
        <v>0.92872511768015165</v>
      </c>
      <c r="Y4091" s="4">
        <f>VLOOKUP($T4091,Sheet4!$H$1106:$M$1351,surveys!Y$1+1,FALSE)</f>
        <v>1</v>
      </c>
      <c r="Z4091" s="4">
        <f t="shared" si="190"/>
        <v>1</v>
      </c>
      <c r="AA4091" s="4" t="str">
        <f>VLOOKUP(T4091&amp;"-"&amp;Z4091,Sheet4!$W$2:$AA$1100,3,FALSE)</f>
        <v>Seoul</v>
      </c>
      <c r="AB4091" s="4">
        <f>VLOOKUP(T4091&amp;"-"&amp;Z4091,Sheet4!$W$2:$AA$1100,4,FALSE)</f>
        <v>37.568260000000002</v>
      </c>
      <c r="AC4091" s="4">
        <f>VLOOKUP(T4091&amp;"-"&amp;Z4091,Sheet4!$W$2:$AA$1100,5,FALSE)</f>
        <v>126.97783</v>
      </c>
    </row>
    <row r="4092" spans="1:29">
      <c r="A4092" s="6">
        <v>40697</v>
      </c>
      <c r="B4092" s="7">
        <v>0.35754629629629631</v>
      </c>
      <c r="C4092" s="4" t="s">
        <v>1215</v>
      </c>
      <c r="D4092" s="4" t="s">
        <v>1217</v>
      </c>
      <c r="E4092" s="4" t="s">
        <v>26</v>
      </c>
      <c r="F4092" s="4">
        <v>5</v>
      </c>
      <c r="G4092" s="4">
        <v>3</v>
      </c>
      <c r="H4092" s="4">
        <v>5</v>
      </c>
      <c r="I4092" s="4">
        <v>4</v>
      </c>
      <c r="J4092" s="4">
        <v>3</v>
      </c>
      <c r="K4092" s="4">
        <v>3</v>
      </c>
      <c r="L4092" s="4">
        <v>1</v>
      </c>
      <c r="M4092" s="4">
        <v>3</v>
      </c>
      <c r="N4092" s="4">
        <v>4</v>
      </c>
      <c r="O4092" s="4">
        <v>5</v>
      </c>
      <c r="P4092" s="4">
        <v>3</v>
      </c>
      <c r="Q4092" s="9">
        <f t="shared" si="191"/>
        <v>4.0694444444444443E-2</v>
      </c>
      <c r="R4092" s="4">
        <f t="shared" si="189"/>
        <v>40697.357546296298</v>
      </c>
      <c r="S4092" s="4">
        <v>0.36919109638835934</v>
      </c>
      <c r="T4092" s="4" t="str">
        <f>VLOOKUP(E4092,Sheet2!$A$2:$E$137,5,FALSE)</f>
        <v>DE</v>
      </c>
      <c r="U4092" s="4">
        <f>VLOOKUP($T4092,Sheet4!$H$1106:$M$1351,surveys!U$1+1,FALSE)</f>
        <v>0.42620281948941302</v>
      </c>
      <c r="V4092" s="4">
        <f>VLOOKUP($T4092,Sheet4!$H$1106:$M$1351,surveys!V$1+1,FALSE)</f>
        <v>0.64253089557903176</v>
      </c>
      <c r="W4092" s="4">
        <f>VLOOKUP($T4092,Sheet4!$H$1106:$M$1351,surveys!W$1+1,FALSE)</f>
        <v>0.79931043378760003</v>
      </c>
      <c r="X4092" s="4">
        <f>VLOOKUP($T4092,Sheet4!$H$1106:$M$1351,surveys!X$1+1,FALSE)</f>
        <v>0.91914675697020254</v>
      </c>
      <c r="Y4092" s="4">
        <f>VLOOKUP($T4092,Sheet4!$H$1106:$M$1351,surveys!Y$1+1,FALSE)</f>
        <v>1</v>
      </c>
      <c r="Z4092" s="4">
        <f t="shared" si="190"/>
        <v>1</v>
      </c>
      <c r="AA4092" s="4" t="str">
        <f>VLOOKUP(T4092&amp;"-"&amp;Z4092,Sheet4!$W$2:$AA$1100,3,FALSE)</f>
        <v>Berlin</v>
      </c>
      <c r="AB4092" s="4">
        <f>VLOOKUP(T4092&amp;"-"&amp;Z4092,Sheet4!$W$2:$AA$1100,4,FALSE)</f>
        <v>52.524369999999998</v>
      </c>
      <c r="AC4092" s="4">
        <f>VLOOKUP(T4092&amp;"-"&amp;Z4092,Sheet4!$W$2:$AA$1100,5,FALSE)</f>
        <v>13.41053</v>
      </c>
    </row>
    <row r="4093" spans="1:29">
      <c r="A4093" s="6">
        <v>40697</v>
      </c>
      <c r="B4093" s="7">
        <v>0.36160879629629633</v>
      </c>
      <c r="C4093" s="4" t="s">
        <v>1213</v>
      </c>
      <c r="D4093" s="4" t="s">
        <v>1214</v>
      </c>
      <c r="E4093" s="4" t="s">
        <v>44</v>
      </c>
      <c r="F4093" s="4">
        <v>5</v>
      </c>
      <c r="G4093" s="4">
        <v>4</v>
      </c>
      <c r="H4093" s="4">
        <v>5</v>
      </c>
      <c r="I4093" s="4">
        <v>5</v>
      </c>
      <c r="J4093" s="4">
        <v>5</v>
      </c>
      <c r="K4093" s="4">
        <v>5</v>
      </c>
      <c r="L4093" s="4">
        <v>5</v>
      </c>
      <c r="M4093" s="4">
        <v>3</v>
      </c>
      <c r="N4093" s="4">
        <v>2</v>
      </c>
      <c r="O4093" s="4">
        <v>4</v>
      </c>
      <c r="P4093" s="4">
        <v>3</v>
      </c>
      <c r="Q4093" s="9">
        <f t="shared" si="191"/>
        <v>4.3472222222222225E-2</v>
      </c>
      <c r="R4093" s="4">
        <f t="shared" si="189"/>
        <v>40697.361608796295</v>
      </c>
      <c r="S4093" s="4">
        <v>2.6673479693895885E-2</v>
      </c>
      <c r="T4093" s="4" t="str">
        <f>VLOOKUP(E4093,Sheet2!$A$2:$E$137,5,FALSE)</f>
        <v>TR</v>
      </c>
      <c r="U4093" s="4">
        <f>VLOOKUP($T4093,Sheet4!$H$1106:$M$1351,surveys!U$1+1,FALSE)</f>
        <v>0.56282907227865631</v>
      </c>
      <c r="V4093" s="4">
        <f>VLOOKUP($T4093,Sheet4!$H$1106:$M$1351,surveys!V$1+1,FALSE)</f>
        <v>0.73998378440807921</v>
      </c>
      <c r="W4093" s="4">
        <f>VLOOKUP($T4093,Sheet4!$H$1106:$M$1351,surveys!W$1+1,FALSE)</f>
        <v>0.86593507285859772</v>
      </c>
      <c r="X4093" s="4">
        <f>VLOOKUP($T4093,Sheet4!$H$1106:$M$1351,surveys!X$1+1,FALSE)</f>
        <v>0.93709051462417825</v>
      </c>
      <c r="Y4093" s="4">
        <f>VLOOKUP($T4093,Sheet4!$H$1106:$M$1351,surveys!Y$1+1,FALSE)</f>
        <v>1</v>
      </c>
      <c r="Z4093" s="4">
        <f t="shared" si="190"/>
        <v>1</v>
      </c>
      <c r="AA4093" s="4" t="str">
        <f>VLOOKUP(T4093&amp;"-"&amp;Z4093,Sheet4!$W$2:$AA$1100,3,FALSE)</f>
        <v>Istanbul</v>
      </c>
      <c r="AB4093" s="4">
        <f>VLOOKUP(T4093&amp;"-"&amp;Z4093,Sheet4!$W$2:$AA$1100,4,FALSE)</f>
        <v>41.013840000000002</v>
      </c>
      <c r="AC4093" s="4">
        <f>VLOOKUP(T4093&amp;"-"&amp;Z4093,Sheet4!$W$2:$AA$1100,5,FALSE)</f>
        <v>28.949660000000002</v>
      </c>
    </row>
    <row r="4094" spans="1:29">
      <c r="A4094" s="6">
        <v>40697</v>
      </c>
      <c r="B4094" s="7">
        <v>0.37009259259259258</v>
      </c>
      <c r="C4094" s="4" t="s">
        <v>1213</v>
      </c>
      <c r="D4094" s="4" t="s">
        <v>1214</v>
      </c>
      <c r="E4094" s="4" t="s">
        <v>85</v>
      </c>
      <c r="F4094" s="4">
        <v>4</v>
      </c>
      <c r="G4094" s="4">
        <v>2</v>
      </c>
      <c r="H4094" s="4">
        <v>3</v>
      </c>
      <c r="I4094" s="4">
        <v>3</v>
      </c>
      <c r="J4094" s="4">
        <v>3</v>
      </c>
      <c r="K4094" s="4">
        <v>3</v>
      </c>
      <c r="L4094" s="4">
        <v>1</v>
      </c>
      <c r="M4094" s="4">
        <v>2</v>
      </c>
      <c r="N4094" s="4">
        <v>3</v>
      </c>
      <c r="O4094" s="4">
        <v>2</v>
      </c>
      <c r="P4094" s="4">
        <v>3</v>
      </c>
      <c r="Q4094" s="9">
        <f t="shared" si="191"/>
        <v>4.9687499999999996E-2</v>
      </c>
      <c r="R4094" s="4">
        <f t="shared" si="189"/>
        <v>40697.370092592595</v>
      </c>
      <c r="S4094" s="4">
        <v>0.17737640669575372</v>
      </c>
      <c r="T4094" s="4" t="str">
        <f>VLOOKUP(E4094,Sheet2!$A$2:$E$137,5,FALSE)</f>
        <v>PL</v>
      </c>
      <c r="U4094" s="4">
        <f>VLOOKUP($T4094,Sheet4!$H$1106:$M$1351,surveys!U$1+1,FALSE)</f>
        <v>0.38412692394750031</v>
      </c>
      <c r="V4094" s="4">
        <f>VLOOKUP($T4094,Sheet4!$H$1106:$M$1351,surveys!V$1+1,FALSE)</f>
        <v>0.55761422047220277</v>
      </c>
      <c r="W4094" s="4">
        <f>VLOOKUP($T4094,Sheet4!$H$1106:$M$1351,surveys!W$1+1,FALSE)</f>
        <v>0.72800866765105254</v>
      </c>
      <c r="X4094" s="4">
        <f>VLOOKUP($T4094,Sheet4!$H$1106:$M$1351,surveys!X$1+1,FALSE)</f>
        <v>0.87128691644612766</v>
      </c>
      <c r="Y4094" s="4">
        <f>VLOOKUP($T4094,Sheet4!$H$1106:$M$1351,surveys!Y$1+1,FALSE)</f>
        <v>1</v>
      </c>
      <c r="Z4094" s="4">
        <f t="shared" si="190"/>
        <v>1</v>
      </c>
      <c r="AA4094" s="4" t="str">
        <f>VLOOKUP(T4094&amp;"-"&amp;Z4094,Sheet4!$W$2:$AA$1100,3,FALSE)</f>
        <v>Warsaw</v>
      </c>
      <c r="AB4094" s="4">
        <f>VLOOKUP(T4094&amp;"-"&amp;Z4094,Sheet4!$W$2:$AA$1100,4,FALSE)</f>
        <v>52.229770000000002</v>
      </c>
      <c r="AC4094" s="4">
        <f>VLOOKUP(T4094&amp;"-"&amp;Z4094,Sheet4!$W$2:$AA$1100,5,FALSE)</f>
        <v>21.011780000000002</v>
      </c>
    </row>
    <row r="4095" spans="1:29">
      <c r="A4095" s="6">
        <v>40697</v>
      </c>
      <c r="B4095" s="7">
        <v>0.37054398148148149</v>
      </c>
      <c r="C4095" s="4" t="s">
        <v>1213</v>
      </c>
      <c r="D4095" s="4" t="s">
        <v>1214</v>
      </c>
      <c r="E4095" s="4" t="s">
        <v>85</v>
      </c>
      <c r="F4095" s="4">
        <v>2</v>
      </c>
      <c r="G4095" s="4">
        <v>4</v>
      </c>
      <c r="H4095" s="4">
        <v>2</v>
      </c>
      <c r="I4095" s="4">
        <v>3</v>
      </c>
      <c r="J4095" s="4">
        <v>4</v>
      </c>
      <c r="K4095" s="4">
        <v>3</v>
      </c>
      <c r="L4095" s="4">
        <v>5</v>
      </c>
      <c r="M4095" s="4">
        <v>5</v>
      </c>
      <c r="N4095" s="4">
        <v>5</v>
      </c>
      <c r="O4095" s="4">
        <v>1</v>
      </c>
      <c r="P4095" s="4">
        <v>3</v>
      </c>
      <c r="Q4095" s="9">
        <f t="shared" si="191"/>
        <v>4.9548611111111106E-2</v>
      </c>
      <c r="R4095" s="4">
        <f t="shared" si="189"/>
        <v>40697.37054398148</v>
      </c>
      <c r="S4095" s="4">
        <v>0.9810756630245745</v>
      </c>
      <c r="T4095" s="4" t="str">
        <f>VLOOKUP(E4095,Sheet2!$A$2:$E$137,5,FALSE)</f>
        <v>PL</v>
      </c>
      <c r="U4095" s="4">
        <f>VLOOKUP($T4095,Sheet4!$H$1106:$M$1351,surveys!U$1+1,FALSE)</f>
        <v>0.38412692394750031</v>
      </c>
      <c r="V4095" s="4">
        <f>VLOOKUP($T4095,Sheet4!$H$1106:$M$1351,surveys!V$1+1,FALSE)</f>
        <v>0.55761422047220277</v>
      </c>
      <c r="W4095" s="4">
        <f>VLOOKUP($T4095,Sheet4!$H$1106:$M$1351,surveys!W$1+1,FALSE)</f>
        <v>0.72800866765105254</v>
      </c>
      <c r="X4095" s="4">
        <f>VLOOKUP($T4095,Sheet4!$H$1106:$M$1351,surveys!X$1+1,FALSE)</f>
        <v>0.87128691644612766</v>
      </c>
      <c r="Y4095" s="4">
        <f>VLOOKUP($T4095,Sheet4!$H$1106:$M$1351,surveys!Y$1+1,FALSE)</f>
        <v>1</v>
      </c>
      <c r="Z4095" s="4">
        <f t="shared" si="190"/>
        <v>5</v>
      </c>
      <c r="AA4095" s="4" t="str">
        <f>VLOOKUP(T4095&amp;"-"&amp;Z4095,Sheet4!$W$2:$AA$1100,3,FALSE)</f>
        <v>Poznan</v>
      </c>
      <c r="AB4095" s="4">
        <f>VLOOKUP(T4095&amp;"-"&amp;Z4095,Sheet4!$W$2:$AA$1100,4,FALSE)</f>
        <v>52.40692</v>
      </c>
      <c r="AC4095" s="4">
        <f>VLOOKUP(T4095&amp;"-"&amp;Z4095,Sheet4!$W$2:$AA$1100,5,FALSE)</f>
        <v>16.929929999999999</v>
      </c>
    </row>
    <row r="4096" spans="1:29">
      <c r="A4096" s="6">
        <v>40697</v>
      </c>
      <c r="B4096" s="7">
        <v>0.37405092592592593</v>
      </c>
      <c r="C4096" s="4" t="s">
        <v>1213</v>
      </c>
      <c r="D4096" s="4" t="s">
        <v>1216</v>
      </c>
      <c r="E4096" s="4" t="s">
        <v>11</v>
      </c>
      <c r="F4096" s="4">
        <v>5</v>
      </c>
      <c r="G4096" s="4">
        <v>2</v>
      </c>
      <c r="H4096" s="4">
        <v>3</v>
      </c>
      <c r="I4096" s="4">
        <v>2</v>
      </c>
      <c r="J4096" s="4">
        <v>3</v>
      </c>
      <c r="K4096" s="4">
        <v>4</v>
      </c>
      <c r="L4096" s="4">
        <v>5</v>
      </c>
      <c r="M4096" s="4">
        <v>4</v>
      </c>
      <c r="N4096" s="4">
        <v>3</v>
      </c>
      <c r="O4096" s="4">
        <v>5</v>
      </c>
      <c r="P4096" s="4">
        <v>3</v>
      </c>
      <c r="Q4096" s="9">
        <f t="shared" si="191"/>
        <v>5.168981481481482E-2</v>
      </c>
      <c r="R4096" s="4">
        <f t="shared" si="189"/>
        <v>40697.374050925922</v>
      </c>
      <c r="S4096" s="4">
        <v>0.75375648527960415</v>
      </c>
      <c r="T4096" s="4" t="str">
        <f>VLOOKUP(E4096,Sheet2!$A$2:$E$137,5,FALSE)</f>
        <v>FR</v>
      </c>
      <c r="U4096" s="4">
        <f>VLOOKUP($T4096,Sheet4!$H$1106:$M$1351,surveys!U$1+1,FALSE)</f>
        <v>0.51193913659220647</v>
      </c>
      <c r="V4096" s="4">
        <f>VLOOKUP($T4096,Sheet4!$H$1106:$M$1351,surveys!V$1+1,FALSE)</f>
        <v>0.70220575033861143</v>
      </c>
      <c r="W4096" s="4">
        <f>VLOOKUP($T4096,Sheet4!$H$1106:$M$1351,surveys!W$1+1,FALSE)</f>
        <v>0.81527182039156842</v>
      </c>
      <c r="X4096" s="4">
        <f>VLOOKUP($T4096,Sheet4!$H$1106:$M$1351,surveys!X$1+1,FALSE)</f>
        <v>0.91893911792009964</v>
      </c>
      <c r="Y4096" s="4">
        <f>VLOOKUP($T4096,Sheet4!$H$1106:$M$1351,surveys!Y$1+1,FALSE)</f>
        <v>1</v>
      </c>
      <c r="Z4096" s="4">
        <f t="shared" si="190"/>
        <v>3</v>
      </c>
      <c r="AA4096" s="4" t="str">
        <f>VLOOKUP(T4096&amp;"-"&amp;Z4096,Sheet4!$W$2:$AA$1100,3,FALSE)</f>
        <v>Lyon</v>
      </c>
      <c r="AB4096" s="4">
        <f>VLOOKUP(T4096&amp;"-"&amp;Z4096,Sheet4!$W$2:$AA$1100,4,FALSE)</f>
        <v>45.748460000000001</v>
      </c>
      <c r="AC4096" s="4">
        <f>VLOOKUP(T4096&amp;"-"&amp;Z4096,Sheet4!$W$2:$AA$1100,5,FALSE)</f>
        <v>4.8467099999999999</v>
      </c>
    </row>
    <row r="4097" spans="1:29">
      <c r="A4097" s="6">
        <v>40697</v>
      </c>
      <c r="B4097" s="7">
        <v>0.5656712962962962</v>
      </c>
      <c r="C4097" s="4" t="s">
        <v>1213</v>
      </c>
      <c r="D4097" s="4" t="s">
        <v>1217</v>
      </c>
      <c r="E4097" s="4" t="s">
        <v>31</v>
      </c>
      <c r="F4097" s="4">
        <v>4</v>
      </c>
      <c r="G4097" s="4">
        <v>3</v>
      </c>
      <c r="H4097" s="4">
        <v>3</v>
      </c>
      <c r="I4097" s="4">
        <v>3</v>
      </c>
      <c r="J4097" s="4">
        <v>4</v>
      </c>
      <c r="K4097" s="4">
        <v>4</v>
      </c>
      <c r="L4097" s="4">
        <v>4</v>
      </c>
      <c r="M4097" s="4">
        <v>5</v>
      </c>
      <c r="N4097" s="4">
        <v>4</v>
      </c>
      <c r="O4097" s="4">
        <v>4</v>
      </c>
      <c r="P4097" s="4">
        <v>5</v>
      </c>
      <c r="Q4097" s="9">
        <f t="shared" si="191"/>
        <v>4.6249999999999993E-2</v>
      </c>
      <c r="R4097" s="4">
        <f t="shared" si="189"/>
        <v>40697.565671296295</v>
      </c>
      <c r="S4097" s="4">
        <v>0.68994032398055705</v>
      </c>
      <c r="T4097" s="4" t="str">
        <f>VLOOKUP(E4097,Sheet2!$A$2:$E$137,5,FALSE)</f>
        <v>ES</v>
      </c>
      <c r="U4097" s="4">
        <f>VLOOKUP($T4097,Sheet4!$H$1106:$M$1351,surveys!U$1+1,FALSE)</f>
        <v>0.46058089642806016</v>
      </c>
      <c r="V4097" s="4">
        <f>VLOOKUP($T4097,Sheet4!$H$1106:$M$1351,surveys!V$1+1,FALSE)</f>
        <v>0.68996105930901486</v>
      </c>
      <c r="W4097" s="4">
        <f>VLOOKUP($T4097,Sheet4!$H$1106:$M$1351,surveys!W$1+1,FALSE)</f>
        <v>0.80513768719908241</v>
      </c>
      <c r="X4097" s="4">
        <f>VLOOKUP($T4097,Sheet4!$H$1106:$M$1351,surveys!X$1+1,FALSE)</f>
        <v>0.90461214064594464</v>
      </c>
      <c r="Y4097" s="4">
        <f>VLOOKUP($T4097,Sheet4!$H$1106:$M$1351,surveys!Y$1+1,FALSE)</f>
        <v>1</v>
      </c>
      <c r="Z4097" s="4">
        <f t="shared" si="190"/>
        <v>2</v>
      </c>
      <c r="AA4097" s="4" t="str">
        <f>VLOOKUP(T4097&amp;"-"&amp;Z4097,Sheet4!$W$2:$AA$1100,3,FALSE)</f>
        <v>Barcelona</v>
      </c>
      <c r="AB4097" s="4">
        <f>VLOOKUP(T4097&amp;"-"&amp;Z4097,Sheet4!$W$2:$AA$1100,4,FALSE)</f>
        <v>41.38879</v>
      </c>
      <c r="AC4097" s="4">
        <f>VLOOKUP(T4097&amp;"-"&amp;Z4097,Sheet4!$W$2:$AA$1100,5,FALSE)</f>
        <v>2.1589900000000002</v>
      </c>
    </row>
    <row r="4098" spans="1:29">
      <c r="A4098" s="6">
        <v>40697</v>
      </c>
      <c r="B4098" s="7">
        <v>0.38859953703703703</v>
      </c>
      <c r="C4098" s="4" t="s">
        <v>1213</v>
      </c>
      <c r="D4098" s="4" t="s">
        <v>1214</v>
      </c>
      <c r="E4098" s="4" t="s">
        <v>11</v>
      </c>
      <c r="F4098" s="4">
        <v>4</v>
      </c>
      <c r="G4098" s="4">
        <v>3</v>
      </c>
      <c r="H4098" s="4">
        <v>4</v>
      </c>
      <c r="I4098" s="4">
        <v>4</v>
      </c>
      <c r="J4098" s="4">
        <v>4</v>
      </c>
      <c r="K4098" s="4">
        <v>5</v>
      </c>
      <c r="L4098" s="4">
        <v>3</v>
      </c>
      <c r="M4098" s="4">
        <v>3</v>
      </c>
      <c r="N4098" s="4">
        <v>4</v>
      </c>
      <c r="O4098" s="4">
        <v>4</v>
      </c>
      <c r="P4098" s="4">
        <v>4</v>
      </c>
      <c r="Q4098" s="9">
        <f t="shared" si="191"/>
        <v>6.1539351851851852E-2</v>
      </c>
      <c r="R4098" s="4">
        <f t="shared" ref="R4098:R4161" si="192">VALUE(A4098+B4098)</f>
        <v>40697.388599537036</v>
      </c>
      <c r="S4098" s="4">
        <v>0.60604866007308034</v>
      </c>
      <c r="T4098" s="4" t="str">
        <f>VLOOKUP(E4098,Sheet2!$A$2:$E$137,5,FALSE)</f>
        <v>FR</v>
      </c>
      <c r="U4098" s="4">
        <f>VLOOKUP($T4098,Sheet4!$H$1106:$M$1351,surveys!U$1+1,FALSE)</f>
        <v>0.51193913659220647</v>
      </c>
      <c r="V4098" s="4">
        <f>VLOOKUP($T4098,Sheet4!$H$1106:$M$1351,surveys!V$1+1,FALSE)</f>
        <v>0.70220575033861143</v>
      </c>
      <c r="W4098" s="4">
        <f>VLOOKUP($T4098,Sheet4!$H$1106:$M$1351,surveys!W$1+1,FALSE)</f>
        <v>0.81527182039156842</v>
      </c>
      <c r="X4098" s="4">
        <f>VLOOKUP($T4098,Sheet4!$H$1106:$M$1351,surveys!X$1+1,FALSE)</f>
        <v>0.91893911792009964</v>
      </c>
      <c r="Y4098" s="4">
        <f>VLOOKUP($T4098,Sheet4!$H$1106:$M$1351,surveys!Y$1+1,FALSE)</f>
        <v>1</v>
      </c>
      <c r="Z4098" s="4">
        <f t="shared" si="190"/>
        <v>2</v>
      </c>
      <c r="AA4098" s="4" t="str">
        <f>VLOOKUP(T4098&amp;"-"&amp;Z4098,Sheet4!$W$2:$AA$1100,3,FALSE)</f>
        <v>Marseille</v>
      </c>
      <c r="AB4098" s="4">
        <f>VLOOKUP(T4098&amp;"-"&amp;Z4098,Sheet4!$W$2:$AA$1100,4,FALSE)</f>
        <v>43.296950000000002</v>
      </c>
      <c r="AC4098" s="4">
        <f>VLOOKUP(T4098&amp;"-"&amp;Z4098,Sheet4!$W$2:$AA$1100,5,FALSE)</f>
        <v>5.3810700000000002</v>
      </c>
    </row>
    <row r="4099" spans="1:29">
      <c r="A4099" s="6">
        <v>40697</v>
      </c>
      <c r="B4099" s="7">
        <v>0.39406249999999998</v>
      </c>
      <c r="C4099" s="4" t="s">
        <v>1213</v>
      </c>
      <c r="D4099" s="4" t="s">
        <v>1214</v>
      </c>
      <c r="E4099" s="4" t="s">
        <v>13</v>
      </c>
      <c r="F4099" s="4">
        <v>1</v>
      </c>
      <c r="G4099" s="4">
        <v>1</v>
      </c>
      <c r="H4099" s="4">
        <v>1</v>
      </c>
      <c r="I4099" s="4">
        <v>1</v>
      </c>
      <c r="J4099" s="4">
        <v>1</v>
      </c>
      <c r="K4099" s="4">
        <v>1</v>
      </c>
      <c r="L4099" s="4">
        <v>1</v>
      </c>
      <c r="M4099" s="4">
        <v>1</v>
      </c>
      <c r="N4099" s="4">
        <v>1</v>
      </c>
      <c r="O4099" s="4">
        <v>1</v>
      </c>
      <c r="P4099" s="4">
        <v>1</v>
      </c>
      <c r="Q4099" s="9">
        <f t="shared" si="191"/>
        <v>6.5567129629629642E-2</v>
      </c>
      <c r="R4099" s="4">
        <f t="shared" si="192"/>
        <v>40697.394062500003</v>
      </c>
      <c r="S4099" s="4">
        <v>0.95771147838645643</v>
      </c>
      <c r="T4099" s="4" t="str">
        <f>VLOOKUP(E4099,Sheet2!$A$2:$E$137,5,FALSE)</f>
        <v>GB</v>
      </c>
      <c r="U4099" s="4">
        <f>VLOOKUP($T4099,Sheet4!$H$1106:$M$1351,surveys!U$1+1,FALSE)</f>
        <v>0.43993408527720174</v>
      </c>
      <c r="V4099" s="4">
        <f>VLOOKUP($T4099,Sheet4!$H$1106:$M$1351,surveys!V$1+1,FALSE)</f>
        <v>0.87986817055440347</v>
      </c>
      <c r="W4099" s="4">
        <f>VLOOKUP($T4099,Sheet4!$H$1106:$M$1351,surveys!W$1+1,FALSE)</f>
        <v>0.93717230822503084</v>
      </c>
      <c r="X4099" s="4">
        <f>VLOOKUP($T4099,Sheet4!$H$1106:$M$1351,surveys!X$1+1,FALSE)</f>
        <v>0.97269979890956382</v>
      </c>
      <c r="Y4099" s="4">
        <f>VLOOKUP($T4099,Sheet4!$H$1106:$M$1351,surveys!Y$1+1,FALSE)</f>
        <v>1</v>
      </c>
      <c r="Z4099" s="4">
        <f t="shared" ref="Z4099:Z4162" si="193">IF(S4099&lt;U4099,1,IF(S4099&lt;V4099,2,IF(S4099&lt;W4099,3,IF(S4099&lt;X4099,4,5))))</f>
        <v>4</v>
      </c>
      <c r="AA4099" s="4" t="str">
        <f>VLOOKUP(T4099&amp;"-"&amp;Z4099,Sheet4!$W$2:$AA$1100,3,FALSE)</f>
        <v>Glasgow</v>
      </c>
      <c r="AB4099" s="4">
        <f>VLOOKUP(T4099&amp;"-"&amp;Z4099,Sheet4!$W$2:$AA$1100,4,FALSE)</f>
        <v>55.86515</v>
      </c>
      <c r="AC4099" s="4">
        <f>VLOOKUP(T4099&amp;"-"&amp;Z4099,Sheet4!$W$2:$AA$1100,5,FALSE)</f>
        <v>-4.2576299999999998</v>
      </c>
    </row>
    <row r="4100" spans="1:29">
      <c r="A4100" s="6">
        <v>40697</v>
      </c>
      <c r="B4100" s="7">
        <v>0.40185185185185185</v>
      </c>
      <c r="C4100" s="4" t="s">
        <v>1213</v>
      </c>
      <c r="D4100" s="4" t="s">
        <v>1214</v>
      </c>
      <c r="E4100" s="4" t="s">
        <v>31</v>
      </c>
      <c r="F4100" s="4">
        <v>1</v>
      </c>
      <c r="G4100" s="4">
        <v>3</v>
      </c>
      <c r="H4100" s="4">
        <v>3</v>
      </c>
      <c r="I4100" s="4">
        <v>4</v>
      </c>
      <c r="J4100" s="4">
        <v>3</v>
      </c>
      <c r="K4100" s="4">
        <v>5</v>
      </c>
      <c r="L4100" s="4">
        <v>2</v>
      </c>
      <c r="M4100" s="4">
        <v>3</v>
      </c>
      <c r="N4100" s="4">
        <v>5</v>
      </c>
      <c r="O4100" s="4">
        <v>3</v>
      </c>
      <c r="P4100" s="4">
        <v>5</v>
      </c>
      <c r="Q4100" s="9">
        <f t="shared" si="191"/>
        <v>1.2962962962962963E-3</v>
      </c>
      <c r="R4100" s="4">
        <f t="shared" si="192"/>
        <v>40697.40185185185</v>
      </c>
      <c r="S4100" s="4">
        <v>0.5834888930078419</v>
      </c>
      <c r="T4100" s="4" t="str">
        <f>VLOOKUP(E4100,Sheet2!$A$2:$E$137,5,FALSE)</f>
        <v>ES</v>
      </c>
      <c r="U4100" s="4">
        <f>VLOOKUP($T4100,Sheet4!$H$1106:$M$1351,surveys!U$1+1,FALSE)</f>
        <v>0.46058089642806016</v>
      </c>
      <c r="V4100" s="4">
        <f>VLOOKUP($T4100,Sheet4!$H$1106:$M$1351,surveys!V$1+1,FALSE)</f>
        <v>0.68996105930901486</v>
      </c>
      <c r="W4100" s="4">
        <f>VLOOKUP($T4100,Sheet4!$H$1106:$M$1351,surveys!W$1+1,FALSE)</f>
        <v>0.80513768719908241</v>
      </c>
      <c r="X4100" s="4">
        <f>VLOOKUP($T4100,Sheet4!$H$1106:$M$1351,surveys!X$1+1,FALSE)</f>
        <v>0.90461214064594464</v>
      </c>
      <c r="Y4100" s="4">
        <f>VLOOKUP($T4100,Sheet4!$H$1106:$M$1351,surveys!Y$1+1,FALSE)</f>
        <v>1</v>
      </c>
      <c r="Z4100" s="4">
        <f t="shared" si="193"/>
        <v>2</v>
      </c>
      <c r="AA4100" s="4" t="str">
        <f>VLOOKUP(T4100&amp;"-"&amp;Z4100,Sheet4!$W$2:$AA$1100,3,FALSE)</f>
        <v>Barcelona</v>
      </c>
      <c r="AB4100" s="4">
        <f>VLOOKUP(T4100&amp;"-"&amp;Z4100,Sheet4!$W$2:$AA$1100,4,FALSE)</f>
        <v>41.38879</v>
      </c>
      <c r="AC4100" s="4">
        <f>VLOOKUP(T4100&amp;"-"&amp;Z4100,Sheet4!$W$2:$AA$1100,5,FALSE)</f>
        <v>2.1589900000000002</v>
      </c>
    </row>
    <row r="4101" spans="1:29">
      <c r="A4101" s="6">
        <v>40697</v>
      </c>
      <c r="B4101" s="7">
        <v>0.4027662037037037</v>
      </c>
      <c r="C4101" s="4" t="s">
        <v>1213</v>
      </c>
      <c r="D4101" s="4" t="s">
        <v>1214</v>
      </c>
      <c r="E4101" s="4" t="s">
        <v>70</v>
      </c>
      <c r="F4101" s="4">
        <v>3</v>
      </c>
      <c r="G4101" s="4">
        <v>2</v>
      </c>
      <c r="H4101" s="4">
        <v>2</v>
      </c>
      <c r="I4101" s="4">
        <v>2</v>
      </c>
      <c r="J4101" s="4">
        <v>2</v>
      </c>
      <c r="K4101" s="4">
        <v>2</v>
      </c>
      <c r="L4101" s="4">
        <v>1</v>
      </c>
      <c r="M4101" s="4">
        <v>2</v>
      </c>
      <c r="N4101" s="4">
        <v>3</v>
      </c>
      <c r="O4101" s="4">
        <v>3</v>
      </c>
      <c r="P4101" s="4">
        <v>3</v>
      </c>
      <c r="Q4101" s="9">
        <f t="shared" ref="Q4101:Q4164" si="194">TIME(VALUE(MID(B4101,1,2)),VALUE(MID(B4101,4,2)),VALUE(RIGHT(B4101,2)))</f>
        <v>1.4351851851851854E-3</v>
      </c>
      <c r="R4101" s="4">
        <f t="shared" si="192"/>
        <v>40697.402766203704</v>
      </c>
      <c r="S4101" s="4">
        <v>0.7363963355068428</v>
      </c>
      <c r="T4101" s="4" t="str">
        <f>VLOOKUP(E4101,Sheet2!$A$2:$E$137,5,FALSE)</f>
        <v>GR</v>
      </c>
      <c r="U4101" s="4">
        <f>VLOOKUP($T4101,Sheet4!$H$1106:$M$1351,surveys!U$1+1,FALSE)</f>
        <v>0.46833368125250902</v>
      </c>
      <c r="V4101" s="4">
        <f>VLOOKUP($T4101,Sheet4!$H$1106:$M$1351,surveys!V$1+1,FALSE)</f>
        <v>0.69589851465274988</v>
      </c>
      <c r="W4101" s="4">
        <f>VLOOKUP($T4101,Sheet4!$H$1106:$M$1351,surveys!W$1+1,FALSE)</f>
        <v>0.8066517864311521</v>
      </c>
      <c r="X4101" s="4">
        <f>VLOOKUP($T4101,Sheet4!$H$1106:$M$1351,surveys!X$1+1,FALSE)</f>
        <v>0.91157992773986352</v>
      </c>
      <c r="Y4101" s="4">
        <f>VLOOKUP($T4101,Sheet4!$H$1106:$M$1351,surveys!Y$1+1,FALSE)</f>
        <v>1</v>
      </c>
      <c r="Z4101" s="4">
        <f t="shared" si="193"/>
        <v>3</v>
      </c>
      <c r="AA4101" s="4" t="str">
        <f>VLOOKUP(T4101&amp;"-"&amp;Z4101,Sheet4!$W$2:$AA$1100,3,FALSE)</f>
        <v>Piraeus</v>
      </c>
      <c r="AB4101" s="4">
        <f>VLOOKUP(T4101&amp;"-"&amp;Z4101,Sheet4!$W$2:$AA$1100,4,FALSE)</f>
        <v>37.947450000000003</v>
      </c>
      <c r="AC4101" s="4">
        <f>VLOOKUP(T4101&amp;"-"&amp;Z4101,Sheet4!$W$2:$AA$1100,5,FALSE)</f>
        <v>23.637080000000001</v>
      </c>
    </row>
    <row r="4102" spans="1:29">
      <c r="A4102" s="6">
        <v>40697</v>
      </c>
      <c r="B4102" s="7">
        <v>0.41040509259259261</v>
      </c>
      <c r="C4102" s="4" t="s">
        <v>1215</v>
      </c>
      <c r="D4102" s="4" t="s">
        <v>1217</v>
      </c>
      <c r="E4102" s="4" t="s">
        <v>37</v>
      </c>
      <c r="F4102" s="4">
        <v>4</v>
      </c>
      <c r="G4102" s="4">
        <v>4</v>
      </c>
      <c r="H4102" s="4">
        <v>5</v>
      </c>
      <c r="I4102" s="4">
        <v>4</v>
      </c>
      <c r="J4102" s="4">
        <v>5</v>
      </c>
      <c r="K4102" s="4">
        <v>4</v>
      </c>
      <c r="L4102" s="4">
        <v>3</v>
      </c>
      <c r="M4102" s="4">
        <v>4</v>
      </c>
      <c r="N4102" s="4">
        <v>3</v>
      </c>
      <c r="O4102" s="4">
        <v>4</v>
      </c>
      <c r="P4102" s="4">
        <v>4</v>
      </c>
      <c r="Q4102" s="9">
        <f t="shared" si="194"/>
        <v>8.0208333333333329E-3</v>
      </c>
      <c r="R4102" s="4">
        <f t="shared" si="192"/>
        <v>40697.410405092596</v>
      </c>
      <c r="S4102" s="4">
        <v>0.85636802124384115</v>
      </c>
      <c r="T4102" s="4" t="str">
        <f>VLOOKUP(E4102,Sheet2!$A$2:$E$137,5,FALSE)</f>
        <v>PT</v>
      </c>
      <c r="U4102" s="4">
        <f>VLOOKUP($T4102,Sheet4!$H$1106:$M$1351,surveys!U$1+1,FALSE)</f>
        <v>0.43703858129282908</v>
      </c>
      <c r="V4102" s="4">
        <f>VLOOKUP($T4102,Sheet4!$H$1106:$M$1351,surveys!V$1+1,FALSE)</f>
        <v>0.64773543484664464</v>
      </c>
      <c r="W4102" s="4">
        <f>VLOOKUP($T4102,Sheet4!$H$1106:$M$1351,surveys!W$1+1,FALSE)</f>
        <v>0.79869631675299657</v>
      </c>
      <c r="X4102" s="4">
        <f>VLOOKUP($T4102,Sheet4!$H$1106:$M$1351,surveys!X$1+1,FALSE)</f>
        <v>0.90115606302176665</v>
      </c>
      <c r="Y4102" s="4">
        <f>VLOOKUP($T4102,Sheet4!$H$1106:$M$1351,surveys!Y$1+1,FALSE)</f>
        <v>1</v>
      </c>
      <c r="Z4102" s="4">
        <f t="shared" si="193"/>
        <v>4</v>
      </c>
      <c r="AA4102" s="4" t="str">
        <f>VLOOKUP(T4102&amp;"-"&amp;Z4102,Sheet4!$W$2:$AA$1100,3,FALSE)</f>
        <v>Braga</v>
      </c>
      <c r="AB4102" s="4">
        <f>VLOOKUP(T4102&amp;"-"&amp;Z4102,Sheet4!$W$2:$AA$1100,4,FALSE)</f>
        <v>41.550319999999999</v>
      </c>
      <c r="AC4102" s="4">
        <f>VLOOKUP(T4102&amp;"-"&amp;Z4102,Sheet4!$W$2:$AA$1100,5,FALSE)</f>
        <v>-8.4200499999999998</v>
      </c>
    </row>
    <row r="4103" spans="1:29">
      <c r="A4103" s="6">
        <v>40697</v>
      </c>
      <c r="B4103" s="7">
        <v>0.41488425925925926</v>
      </c>
      <c r="C4103" s="4" t="s">
        <v>1213</v>
      </c>
      <c r="D4103" s="4" t="s">
        <v>1214</v>
      </c>
      <c r="E4103" s="4" t="s">
        <v>31</v>
      </c>
      <c r="F4103" s="4">
        <v>1</v>
      </c>
      <c r="G4103" s="4">
        <v>1</v>
      </c>
      <c r="H4103" s="4">
        <v>1</v>
      </c>
      <c r="I4103" s="4">
        <v>1</v>
      </c>
      <c r="J4103" s="4">
        <v>1</v>
      </c>
      <c r="K4103" s="4">
        <v>1</v>
      </c>
      <c r="L4103" s="4">
        <v>1</v>
      </c>
      <c r="M4103" s="4">
        <v>1</v>
      </c>
      <c r="N4103" s="4">
        <v>1</v>
      </c>
      <c r="O4103" s="4">
        <v>1</v>
      </c>
      <c r="P4103" s="4">
        <v>1</v>
      </c>
      <c r="Q4103" s="9">
        <f t="shared" si="194"/>
        <v>1.0405092592592593E-2</v>
      </c>
      <c r="R4103" s="4">
        <f t="shared" si="192"/>
        <v>40697.414884259262</v>
      </c>
      <c r="S4103" s="4">
        <v>0.43329690378798702</v>
      </c>
      <c r="T4103" s="4" t="str">
        <f>VLOOKUP(E4103,Sheet2!$A$2:$E$137,5,FALSE)</f>
        <v>ES</v>
      </c>
      <c r="U4103" s="4">
        <f>VLOOKUP($T4103,Sheet4!$H$1106:$M$1351,surveys!U$1+1,FALSE)</f>
        <v>0.46058089642806016</v>
      </c>
      <c r="V4103" s="4">
        <f>VLOOKUP($T4103,Sheet4!$H$1106:$M$1351,surveys!V$1+1,FALSE)</f>
        <v>0.68996105930901486</v>
      </c>
      <c r="W4103" s="4">
        <f>VLOOKUP($T4103,Sheet4!$H$1106:$M$1351,surveys!W$1+1,FALSE)</f>
        <v>0.80513768719908241</v>
      </c>
      <c r="X4103" s="4">
        <f>VLOOKUP($T4103,Sheet4!$H$1106:$M$1351,surveys!X$1+1,FALSE)</f>
        <v>0.90461214064594464</v>
      </c>
      <c r="Y4103" s="4">
        <f>VLOOKUP($T4103,Sheet4!$H$1106:$M$1351,surveys!Y$1+1,FALSE)</f>
        <v>1</v>
      </c>
      <c r="Z4103" s="4">
        <f t="shared" si="193"/>
        <v>1</v>
      </c>
      <c r="AA4103" s="4" t="str">
        <f>VLOOKUP(T4103&amp;"-"&amp;Z4103,Sheet4!$W$2:$AA$1100,3,FALSE)</f>
        <v>Madrid</v>
      </c>
      <c r="AB4103" s="4">
        <f>VLOOKUP(T4103&amp;"-"&amp;Z4103,Sheet4!$W$2:$AA$1100,4,FALSE)</f>
        <v>40.416499999999999</v>
      </c>
      <c r="AC4103" s="4">
        <f>VLOOKUP(T4103&amp;"-"&amp;Z4103,Sheet4!$W$2:$AA$1100,5,FALSE)</f>
        <v>-3.7025600000000001</v>
      </c>
    </row>
    <row r="4104" spans="1:29">
      <c r="A4104" s="6">
        <v>40697</v>
      </c>
      <c r="B4104" s="7">
        <v>0.56778935185185186</v>
      </c>
      <c r="C4104" s="4" t="s">
        <v>1213</v>
      </c>
      <c r="D4104" s="4" t="s">
        <v>1214</v>
      </c>
      <c r="E4104" s="4" t="s">
        <v>11</v>
      </c>
      <c r="F4104" s="4">
        <v>4</v>
      </c>
      <c r="G4104" s="4">
        <v>5</v>
      </c>
      <c r="H4104" s="4">
        <v>3</v>
      </c>
      <c r="I4104" s="4">
        <v>5</v>
      </c>
      <c r="J4104" s="4">
        <v>4</v>
      </c>
      <c r="K4104" s="4">
        <v>4</v>
      </c>
      <c r="L4104" s="4">
        <v>3</v>
      </c>
      <c r="M4104" s="4">
        <v>4</v>
      </c>
      <c r="N4104" s="4">
        <v>5</v>
      </c>
      <c r="O4104" s="4">
        <v>4</v>
      </c>
      <c r="P4104" s="4">
        <v>5</v>
      </c>
      <c r="Q4104" s="9">
        <f t="shared" si="194"/>
        <v>4.7129629629629625E-2</v>
      </c>
      <c r="R4104" s="4">
        <f t="shared" si="192"/>
        <v>40697.567789351851</v>
      </c>
      <c r="S4104" s="4">
        <v>0.47427096386343481</v>
      </c>
      <c r="T4104" s="4" t="str">
        <f>VLOOKUP(E4104,Sheet2!$A$2:$E$137,5,FALSE)</f>
        <v>FR</v>
      </c>
      <c r="U4104" s="4">
        <f>VLOOKUP($T4104,Sheet4!$H$1106:$M$1351,surveys!U$1+1,FALSE)</f>
        <v>0.51193913659220647</v>
      </c>
      <c r="V4104" s="4">
        <f>VLOOKUP($T4104,Sheet4!$H$1106:$M$1351,surveys!V$1+1,FALSE)</f>
        <v>0.70220575033861143</v>
      </c>
      <c r="W4104" s="4">
        <f>VLOOKUP($T4104,Sheet4!$H$1106:$M$1351,surveys!W$1+1,FALSE)</f>
        <v>0.81527182039156842</v>
      </c>
      <c r="X4104" s="4">
        <f>VLOOKUP($T4104,Sheet4!$H$1106:$M$1351,surveys!X$1+1,FALSE)</f>
        <v>0.91893911792009964</v>
      </c>
      <c r="Y4104" s="4">
        <f>VLOOKUP($T4104,Sheet4!$H$1106:$M$1351,surveys!Y$1+1,FALSE)</f>
        <v>1</v>
      </c>
      <c r="Z4104" s="4">
        <f t="shared" si="193"/>
        <v>1</v>
      </c>
      <c r="AA4104" s="4" t="str">
        <f>VLOOKUP(T4104&amp;"-"&amp;Z4104,Sheet4!$W$2:$AA$1100,3,FALSE)</f>
        <v>Paris</v>
      </c>
      <c r="AB4104" s="4">
        <f>VLOOKUP(T4104&amp;"-"&amp;Z4104,Sheet4!$W$2:$AA$1100,4,FALSE)</f>
        <v>48.853409999999997</v>
      </c>
      <c r="AC4104" s="4">
        <f>VLOOKUP(T4104&amp;"-"&amp;Z4104,Sheet4!$W$2:$AA$1100,5,FALSE)</f>
        <v>2.3488000000000002</v>
      </c>
    </row>
    <row r="4105" spans="1:29">
      <c r="A4105" s="6">
        <v>40697</v>
      </c>
      <c r="B4105" s="7">
        <v>0.44552083333333337</v>
      </c>
      <c r="C4105" s="4" t="s">
        <v>1213</v>
      </c>
      <c r="D4105" s="4" t="s">
        <v>1214</v>
      </c>
      <c r="E4105" s="4" t="s">
        <v>44</v>
      </c>
      <c r="F4105" s="4">
        <v>3</v>
      </c>
      <c r="G4105" s="4">
        <v>5</v>
      </c>
      <c r="H4105" s="4">
        <v>5</v>
      </c>
      <c r="I4105" s="4">
        <v>5</v>
      </c>
      <c r="J4105" s="4">
        <v>5</v>
      </c>
      <c r="K4105" s="4">
        <v>5</v>
      </c>
      <c r="L4105" s="4">
        <v>4</v>
      </c>
      <c r="M4105" s="4">
        <v>5</v>
      </c>
      <c r="N4105" s="4">
        <v>5</v>
      </c>
      <c r="O4105" s="4">
        <v>5</v>
      </c>
      <c r="P4105" s="4">
        <v>5</v>
      </c>
      <c r="Q4105" s="9">
        <f t="shared" si="194"/>
        <v>3.1631944444444442E-2</v>
      </c>
      <c r="R4105" s="4">
        <f t="shared" si="192"/>
        <v>40697.445520833331</v>
      </c>
      <c r="S4105" s="4">
        <v>0.90573817251897015</v>
      </c>
      <c r="T4105" s="4" t="str">
        <f>VLOOKUP(E4105,Sheet2!$A$2:$E$137,5,FALSE)</f>
        <v>TR</v>
      </c>
      <c r="U4105" s="4">
        <f>VLOOKUP($T4105,Sheet4!$H$1106:$M$1351,surveys!U$1+1,FALSE)</f>
        <v>0.56282907227865631</v>
      </c>
      <c r="V4105" s="4">
        <f>VLOOKUP($T4105,Sheet4!$H$1106:$M$1351,surveys!V$1+1,FALSE)</f>
        <v>0.73998378440807921</v>
      </c>
      <c r="W4105" s="4">
        <f>VLOOKUP($T4105,Sheet4!$H$1106:$M$1351,surveys!W$1+1,FALSE)</f>
        <v>0.86593507285859772</v>
      </c>
      <c r="X4105" s="4">
        <f>VLOOKUP($T4105,Sheet4!$H$1106:$M$1351,surveys!X$1+1,FALSE)</f>
        <v>0.93709051462417825</v>
      </c>
      <c r="Y4105" s="4">
        <f>VLOOKUP($T4105,Sheet4!$H$1106:$M$1351,surveys!Y$1+1,FALSE)</f>
        <v>1</v>
      </c>
      <c r="Z4105" s="4">
        <f t="shared" si="193"/>
        <v>4</v>
      </c>
      <c r="AA4105" s="4" t="str">
        <f>VLOOKUP(T4105&amp;"-"&amp;Z4105,Sheet4!$W$2:$AA$1100,3,FALSE)</f>
        <v>Bursa</v>
      </c>
      <c r="AB4105" s="4">
        <f>VLOOKUP(T4105&amp;"-"&amp;Z4105,Sheet4!$W$2:$AA$1100,4,FALSE)</f>
        <v>40.191670000000002</v>
      </c>
      <c r="AC4105" s="4">
        <f>VLOOKUP(T4105&amp;"-"&amp;Z4105,Sheet4!$W$2:$AA$1100,5,FALSE)</f>
        <v>29.061109999999999</v>
      </c>
    </row>
    <row r="4106" spans="1:29">
      <c r="A4106" s="6">
        <v>40697</v>
      </c>
      <c r="B4106" s="7">
        <v>0.44653935185185184</v>
      </c>
      <c r="C4106" s="4" t="s">
        <v>1213</v>
      </c>
      <c r="D4106" s="4" t="s">
        <v>1217</v>
      </c>
      <c r="E4106" s="4" t="s">
        <v>321</v>
      </c>
      <c r="F4106" s="4">
        <v>3</v>
      </c>
      <c r="G4106" s="4">
        <v>4</v>
      </c>
      <c r="H4106" s="4">
        <v>4</v>
      </c>
      <c r="I4106" s="4">
        <v>2</v>
      </c>
      <c r="J4106" s="4">
        <v>4</v>
      </c>
      <c r="K4106" s="4">
        <v>2</v>
      </c>
      <c r="L4106" s="4">
        <v>3</v>
      </c>
      <c r="M4106" s="4">
        <v>5</v>
      </c>
      <c r="N4106" s="4">
        <v>3</v>
      </c>
      <c r="O4106" s="4">
        <v>3</v>
      </c>
      <c r="P4106" s="4">
        <v>3</v>
      </c>
      <c r="Q4106" s="9">
        <f t="shared" si="194"/>
        <v>3.2546296296296295E-2</v>
      </c>
      <c r="R4106" s="4">
        <f t="shared" si="192"/>
        <v>40697.446539351855</v>
      </c>
      <c r="S4106" s="4">
        <v>0.22416605643302034</v>
      </c>
      <c r="T4106" s="4" t="str">
        <f>VLOOKUP(E4106,Sheet2!$A$2:$E$137,5,FALSE)</f>
        <v>MA</v>
      </c>
      <c r="U4106" s="4">
        <f>VLOOKUP($T4106,Sheet4!$H$1106:$M$1351,surveys!U$1+1,FALSE)</f>
        <v>0.41885576747118602</v>
      </c>
      <c r="V4106" s="4">
        <f>VLOOKUP($T4106,Sheet4!$H$1106:$M$1351,surveys!V$1+1,FALSE)</f>
        <v>0.63937779006634499</v>
      </c>
      <c r="W4106" s="4">
        <f>VLOOKUP($T4106,Sheet4!$H$1106:$M$1351,surveys!W$1+1,FALSE)</f>
        <v>0.76788712382800239</v>
      </c>
      <c r="X4106" s="4">
        <f>VLOOKUP($T4106,Sheet4!$H$1106:$M$1351,surveys!X$1+1,FALSE)</f>
        <v>0.88821807873757352</v>
      </c>
      <c r="Y4106" s="4">
        <f>VLOOKUP($T4106,Sheet4!$H$1106:$M$1351,surveys!Y$1+1,FALSE)</f>
        <v>1</v>
      </c>
      <c r="Z4106" s="4">
        <f t="shared" si="193"/>
        <v>1</v>
      </c>
      <c r="AA4106" s="4" t="str">
        <f>VLOOKUP(T4106&amp;"-"&amp;Z4106,Sheet4!$W$2:$AA$1100,3,FALSE)</f>
        <v>Casablanca</v>
      </c>
      <c r="AB4106" s="4">
        <f>VLOOKUP(T4106&amp;"-"&amp;Z4106,Sheet4!$W$2:$AA$1100,4,FALSE)</f>
        <v>33.592779999999998</v>
      </c>
      <c r="AC4106" s="4">
        <f>VLOOKUP(T4106&amp;"-"&amp;Z4106,Sheet4!$W$2:$AA$1100,5,FALSE)</f>
        <v>-7.6191599999999999</v>
      </c>
    </row>
    <row r="4107" spans="1:29">
      <c r="A4107" s="6">
        <v>40697</v>
      </c>
      <c r="B4107" s="7">
        <v>0.44871527777777781</v>
      </c>
      <c r="C4107" s="4" t="s">
        <v>1213</v>
      </c>
      <c r="D4107" s="4" t="s">
        <v>1214</v>
      </c>
      <c r="E4107" s="4" t="s">
        <v>70</v>
      </c>
      <c r="F4107" s="4">
        <v>5</v>
      </c>
      <c r="G4107" s="4">
        <v>5</v>
      </c>
      <c r="H4107" s="4">
        <v>5</v>
      </c>
      <c r="I4107" s="4">
        <v>5</v>
      </c>
      <c r="J4107" s="4">
        <v>5</v>
      </c>
      <c r="K4107" s="4">
        <v>5</v>
      </c>
      <c r="L4107" s="4">
        <v>5</v>
      </c>
      <c r="M4107" s="4">
        <v>5</v>
      </c>
      <c r="N4107" s="4">
        <v>5</v>
      </c>
      <c r="O4107" s="4">
        <v>5</v>
      </c>
      <c r="P4107" s="4">
        <v>5</v>
      </c>
      <c r="Q4107" s="9">
        <f t="shared" si="194"/>
        <v>3.4236111111111113E-2</v>
      </c>
      <c r="R4107" s="4">
        <f t="shared" si="192"/>
        <v>40697.44871527778</v>
      </c>
      <c r="S4107" s="4">
        <v>0.74336845129088847</v>
      </c>
      <c r="T4107" s="4" t="str">
        <f>VLOOKUP(E4107,Sheet2!$A$2:$E$137,5,FALSE)</f>
        <v>GR</v>
      </c>
      <c r="U4107" s="4">
        <f>VLOOKUP($T4107,Sheet4!$H$1106:$M$1351,surveys!U$1+1,FALSE)</f>
        <v>0.46833368125250902</v>
      </c>
      <c r="V4107" s="4">
        <f>VLOOKUP($T4107,Sheet4!$H$1106:$M$1351,surveys!V$1+1,FALSE)</f>
        <v>0.69589851465274988</v>
      </c>
      <c r="W4107" s="4">
        <f>VLOOKUP($T4107,Sheet4!$H$1106:$M$1351,surveys!W$1+1,FALSE)</f>
        <v>0.8066517864311521</v>
      </c>
      <c r="X4107" s="4">
        <f>VLOOKUP($T4107,Sheet4!$H$1106:$M$1351,surveys!X$1+1,FALSE)</f>
        <v>0.91157992773986352</v>
      </c>
      <c r="Y4107" s="4">
        <f>VLOOKUP($T4107,Sheet4!$H$1106:$M$1351,surveys!Y$1+1,FALSE)</f>
        <v>1</v>
      </c>
      <c r="Z4107" s="4">
        <f t="shared" si="193"/>
        <v>3</v>
      </c>
      <c r="AA4107" s="4" t="str">
        <f>VLOOKUP(T4107&amp;"-"&amp;Z4107,Sheet4!$W$2:$AA$1100,3,FALSE)</f>
        <v>Piraeus</v>
      </c>
      <c r="AB4107" s="4">
        <f>VLOOKUP(T4107&amp;"-"&amp;Z4107,Sheet4!$W$2:$AA$1100,4,FALSE)</f>
        <v>37.947450000000003</v>
      </c>
      <c r="AC4107" s="4">
        <f>VLOOKUP(T4107&amp;"-"&amp;Z4107,Sheet4!$W$2:$AA$1100,5,FALSE)</f>
        <v>23.637080000000001</v>
      </c>
    </row>
    <row r="4108" spans="1:29">
      <c r="A4108" s="6">
        <v>40697</v>
      </c>
      <c r="B4108" s="7">
        <v>0.45416666666666666</v>
      </c>
      <c r="C4108" s="4" t="s">
        <v>1213</v>
      </c>
      <c r="D4108" s="4" t="s">
        <v>1217</v>
      </c>
      <c r="E4108" s="4" t="s">
        <v>26</v>
      </c>
      <c r="F4108" s="4">
        <v>3</v>
      </c>
      <c r="G4108" s="4">
        <v>0</v>
      </c>
      <c r="H4108" s="4">
        <v>2</v>
      </c>
      <c r="I4108" s="4">
        <v>4</v>
      </c>
      <c r="J4108" s="4">
        <v>4</v>
      </c>
      <c r="K4108" s="4">
        <v>5</v>
      </c>
      <c r="L4108" s="4">
        <v>3</v>
      </c>
      <c r="M4108" s="4">
        <v>3</v>
      </c>
      <c r="N4108" s="4">
        <v>3</v>
      </c>
      <c r="O4108" s="4">
        <v>0</v>
      </c>
      <c r="P4108" s="4">
        <v>0</v>
      </c>
      <c r="Q4108" s="9">
        <f t="shared" si="194"/>
        <v>3.8275462962962963E-2</v>
      </c>
      <c r="R4108" s="4">
        <f t="shared" si="192"/>
        <v>40697.45416666667</v>
      </c>
      <c r="S4108" s="4">
        <v>0.8641656137381708</v>
      </c>
      <c r="T4108" s="4" t="str">
        <f>VLOOKUP(E4108,Sheet2!$A$2:$E$137,5,FALSE)</f>
        <v>DE</v>
      </c>
      <c r="U4108" s="4">
        <f>VLOOKUP($T4108,Sheet4!$H$1106:$M$1351,surveys!U$1+1,FALSE)</f>
        <v>0.42620281948941302</v>
      </c>
      <c r="V4108" s="4">
        <f>VLOOKUP($T4108,Sheet4!$H$1106:$M$1351,surveys!V$1+1,FALSE)</f>
        <v>0.64253089557903176</v>
      </c>
      <c r="W4108" s="4">
        <f>VLOOKUP($T4108,Sheet4!$H$1106:$M$1351,surveys!W$1+1,FALSE)</f>
        <v>0.79931043378760003</v>
      </c>
      <c r="X4108" s="4">
        <f>VLOOKUP($T4108,Sheet4!$H$1106:$M$1351,surveys!X$1+1,FALSE)</f>
        <v>0.91914675697020254</v>
      </c>
      <c r="Y4108" s="4">
        <f>VLOOKUP($T4108,Sheet4!$H$1106:$M$1351,surveys!Y$1+1,FALSE)</f>
        <v>1</v>
      </c>
      <c r="Z4108" s="4">
        <f t="shared" si="193"/>
        <v>4</v>
      </c>
      <c r="AA4108" s="4" t="str">
        <f>VLOOKUP(T4108&amp;"-"&amp;Z4108,Sheet4!$W$2:$AA$1100,3,FALSE)</f>
        <v>Koeln</v>
      </c>
      <c r="AB4108" s="4">
        <f>VLOOKUP(T4108&amp;"-"&amp;Z4108,Sheet4!$W$2:$AA$1100,4,FALSE)</f>
        <v>50.933329999999998</v>
      </c>
      <c r="AC4108" s="4">
        <f>VLOOKUP(T4108&amp;"-"&amp;Z4108,Sheet4!$W$2:$AA$1100,5,FALSE)</f>
        <v>6.95</v>
      </c>
    </row>
    <row r="4109" spans="1:29">
      <c r="A4109" s="6">
        <v>40697</v>
      </c>
      <c r="B4109" s="7">
        <v>0.45847222222222223</v>
      </c>
      <c r="C4109" s="4" t="s">
        <v>1213</v>
      </c>
      <c r="D4109" s="4" t="s">
        <v>1214</v>
      </c>
      <c r="E4109" s="4" t="s">
        <v>37</v>
      </c>
      <c r="F4109" s="4">
        <v>1</v>
      </c>
      <c r="G4109" s="4">
        <v>5</v>
      </c>
      <c r="H4109" s="4">
        <v>5</v>
      </c>
      <c r="I4109" s="4">
        <v>1</v>
      </c>
      <c r="J4109" s="4">
        <v>1</v>
      </c>
      <c r="K4109" s="4">
        <v>1</v>
      </c>
      <c r="L4109" s="4">
        <v>5</v>
      </c>
      <c r="M4109" s="4">
        <v>1</v>
      </c>
      <c r="N4109" s="4">
        <v>5</v>
      </c>
      <c r="O4109" s="4">
        <v>1</v>
      </c>
      <c r="P4109" s="4">
        <v>5</v>
      </c>
      <c r="Q4109" s="9">
        <f t="shared" si="194"/>
        <v>4.0532407407407406E-2</v>
      </c>
      <c r="R4109" s="4">
        <f t="shared" si="192"/>
        <v>40697.458472222221</v>
      </c>
      <c r="S4109" s="4">
        <v>0.34806350145580645</v>
      </c>
      <c r="T4109" s="4" t="str">
        <f>VLOOKUP(E4109,Sheet2!$A$2:$E$137,5,FALSE)</f>
        <v>PT</v>
      </c>
      <c r="U4109" s="4">
        <f>VLOOKUP($T4109,Sheet4!$H$1106:$M$1351,surveys!U$1+1,FALSE)</f>
        <v>0.43703858129282908</v>
      </c>
      <c r="V4109" s="4">
        <f>VLOOKUP($T4109,Sheet4!$H$1106:$M$1351,surveys!V$1+1,FALSE)</f>
        <v>0.64773543484664464</v>
      </c>
      <c r="W4109" s="4">
        <f>VLOOKUP($T4109,Sheet4!$H$1106:$M$1351,surveys!W$1+1,FALSE)</f>
        <v>0.79869631675299657</v>
      </c>
      <c r="X4109" s="4">
        <f>VLOOKUP($T4109,Sheet4!$H$1106:$M$1351,surveys!X$1+1,FALSE)</f>
        <v>0.90115606302176665</v>
      </c>
      <c r="Y4109" s="4">
        <f>VLOOKUP($T4109,Sheet4!$H$1106:$M$1351,surveys!Y$1+1,FALSE)</f>
        <v>1</v>
      </c>
      <c r="Z4109" s="4">
        <f t="shared" si="193"/>
        <v>1</v>
      </c>
      <c r="AA4109" s="4" t="str">
        <f>VLOOKUP(T4109&amp;"-"&amp;Z4109,Sheet4!$W$2:$AA$1100,3,FALSE)</f>
        <v>Lisbon</v>
      </c>
      <c r="AB4109" s="4">
        <f>VLOOKUP(T4109&amp;"-"&amp;Z4109,Sheet4!$W$2:$AA$1100,4,FALSE)</f>
        <v>38.716670000000001</v>
      </c>
      <c r="AC4109" s="4">
        <f>VLOOKUP(T4109&amp;"-"&amp;Z4109,Sheet4!$W$2:$AA$1100,5,FALSE)</f>
        <v>-9.1333300000000008</v>
      </c>
    </row>
    <row r="4110" spans="1:29">
      <c r="A4110" s="6">
        <v>40697</v>
      </c>
      <c r="B4110" s="7">
        <v>0.84673611111111102</v>
      </c>
      <c r="C4110" s="4" t="s">
        <v>1215</v>
      </c>
      <c r="D4110" s="4" t="s">
        <v>1216</v>
      </c>
      <c r="E4110" s="4" t="s">
        <v>159</v>
      </c>
      <c r="F4110" s="4">
        <v>2</v>
      </c>
      <c r="G4110" s="4">
        <v>3</v>
      </c>
      <c r="H4110" s="4">
        <v>4</v>
      </c>
      <c r="I4110" s="4">
        <v>3</v>
      </c>
      <c r="J4110" s="4">
        <v>5</v>
      </c>
      <c r="K4110" s="4">
        <v>4</v>
      </c>
      <c r="L4110" s="4">
        <v>4</v>
      </c>
      <c r="M4110" s="4">
        <v>5</v>
      </c>
      <c r="N4110" s="4">
        <v>5</v>
      </c>
      <c r="O4110" s="4">
        <v>5</v>
      </c>
      <c r="P4110" s="4">
        <v>5</v>
      </c>
      <c r="Q4110" s="9">
        <f t="shared" si="194"/>
        <v>3.2071759259259258E-2</v>
      </c>
      <c r="R4110" s="4">
        <f t="shared" si="192"/>
        <v>40697.846736111111</v>
      </c>
      <c r="S4110" s="4">
        <v>0.47425692289817634</v>
      </c>
      <c r="T4110" s="4" t="str">
        <f>VLOOKUP(E4110,Sheet2!$A$2:$E$137,5,FALSE)</f>
        <v>TH</v>
      </c>
      <c r="U4110" s="4">
        <f>VLOOKUP($T4110,Sheet4!$H$1106:$M$1351,surveys!U$1+1,FALSE)</f>
        <v>0.8165403098788645</v>
      </c>
      <c r="V4110" s="4">
        <f>VLOOKUP($T4110,Sheet4!$H$1106:$M$1351,surveys!V$1+1,FALSE)</f>
        <v>0.87875411151454419</v>
      </c>
      <c r="W4110" s="4">
        <f>VLOOKUP($T4110,Sheet4!$H$1106:$M$1351,surveys!W$1+1,FALSE)</f>
        <v>0.92539286739207838</v>
      </c>
      <c r="X4110" s="4">
        <f>VLOOKUP($T4110,Sheet4!$H$1106:$M$1351,surveys!X$1+1,FALSE)</f>
        <v>0.96494131023942675</v>
      </c>
      <c r="Y4110" s="4">
        <f>VLOOKUP($T4110,Sheet4!$H$1106:$M$1351,surveys!Y$1+1,FALSE)</f>
        <v>1</v>
      </c>
      <c r="Z4110" s="4">
        <f t="shared" si="193"/>
        <v>1</v>
      </c>
      <c r="AA4110" s="4" t="str">
        <f>VLOOKUP(T4110&amp;"-"&amp;Z4110,Sheet4!$W$2:$AA$1100,3,FALSE)</f>
        <v>Bangkok</v>
      </c>
      <c r="AB4110" s="4">
        <f>VLOOKUP(T4110&amp;"-"&amp;Z4110,Sheet4!$W$2:$AA$1100,4,FALSE)</f>
        <v>13.75398</v>
      </c>
      <c r="AC4110" s="4">
        <f>VLOOKUP(T4110&amp;"-"&amp;Z4110,Sheet4!$W$2:$AA$1100,5,FALSE)</f>
        <v>100.50144</v>
      </c>
    </row>
    <row r="4111" spans="1:29">
      <c r="A4111" s="6">
        <v>40697</v>
      </c>
      <c r="B4111" s="7">
        <v>0.46945601851851854</v>
      </c>
      <c r="C4111" s="4" t="s">
        <v>1213</v>
      </c>
      <c r="D4111" s="4" t="s">
        <v>1214</v>
      </c>
      <c r="E4111" s="4" t="s">
        <v>85</v>
      </c>
      <c r="F4111" s="4">
        <v>4</v>
      </c>
      <c r="G4111" s="4">
        <v>2</v>
      </c>
      <c r="H4111" s="4">
        <v>4</v>
      </c>
      <c r="I4111" s="4">
        <v>4</v>
      </c>
      <c r="J4111" s="4">
        <v>5</v>
      </c>
      <c r="K4111" s="4">
        <v>4</v>
      </c>
      <c r="L4111" s="4">
        <v>4</v>
      </c>
      <c r="M4111" s="4">
        <v>3</v>
      </c>
      <c r="N4111" s="4">
        <v>4</v>
      </c>
      <c r="O4111" s="4">
        <v>5</v>
      </c>
      <c r="P4111" s="4">
        <v>4</v>
      </c>
      <c r="Q4111" s="9">
        <f t="shared" si="194"/>
        <v>4.8136574074074068E-2</v>
      </c>
      <c r="R4111" s="4">
        <f t="shared" si="192"/>
        <v>40697.469456018516</v>
      </c>
      <c r="S4111" s="4">
        <v>0.6216334372607899</v>
      </c>
      <c r="T4111" s="4" t="str">
        <f>VLOOKUP(E4111,Sheet2!$A$2:$E$137,5,FALSE)</f>
        <v>PL</v>
      </c>
      <c r="U4111" s="4">
        <f>VLOOKUP($T4111,Sheet4!$H$1106:$M$1351,surveys!U$1+1,FALSE)</f>
        <v>0.38412692394750031</v>
      </c>
      <c r="V4111" s="4">
        <f>VLOOKUP($T4111,Sheet4!$H$1106:$M$1351,surveys!V$1+1,FALSE)</f>
        <v>0.55761422047220277</v>
      </c>
      <c r="W4111" s="4">
        <f>VLOOKUP($T4111,Sheet4!$H$1106:$M$1351,surveys!W$1+1,FALSE)</f>
        <v>0.72800866765105254</v>
      </c>
      <c r="X4111" s="4">
        <f>VLOOKUP($T4111,Sheet4!$H$1106:$M$1351,surveys!X$1+1,FALSE)</f>
        <v>0.87128691644612766</v>
      </c>
      <c r="Y4111" s="4">
        <f>VLOOKUP($T4111,Sheet4!$H$1106:$M$1351,surveys!Y$1+1,FALSE)</f>
        <v>1</v>
      </c>
      <c r="Z4111" s="4">
        <f t="shared" si="193"/>
        <v>3</v>
      </c>
      <c r="AA4111" s="4" t="str">
        <f>VLOOKUP(T4111&amp;"-"&amp;Z4111,Sheet4!$W$2:$AA$1100,3,FALSE)</f>
        <v>Krakow</v>
      </c>
      <c r="AB4111" s="4">
        <f>VLOOKUP(T4111&amp;"-"&amp;Z4111,Sheet4!$W$2:$AA$1100,4,FALSE)</f>
        <v>50.083329999999997</v>
      </c>
      <c r="AC4111" s="4">
        <f>VLOOKUP(T4111&amp;"-"&amp;Z4111,Sheet4!$W$2:$AA$1100,5,FALSE)</f>
        <v>19.91667</v>
      </c>
    </row>
    <row r="4112" spans="1:29">
      <c r="A4112" s="6">
        <v>40697</v>
      </c>
      <c r="B4112" s="7">
        <v>0.48519675925925926</v>
      </c>
      <c r="C4112" s="4" t="s">
        <v>1213</v>
      </c>
      <c r="D4112" s="4" t="s">
        <v>1218</v>
      </c>
      <c r="E4112" s="4" t="s">
        <v>44</v>
      </c>
      <c r="F4112" s="4">
        <v>1</v>
      </c>
      <c r="G4112" s="4">
        <v>1</v>
      </c>
      <c r="H4112" s="4">
        <v>1</v>
      </c>
      <c r="I4112" s="4">
        <v>1</v>
      </c>
      <c r="J4112" s="4">
        <v>1</v>
      </c>
      <c r="K4112" s="4">
        <v>1</v>
      </c>
      <c r="L4112" s="4">
        <v>1</v>
      </c>
      <c r="M4112" s="4">
        <v>1</v>
      </c>
      <c r="N4112" s="4">
        <v>1</v>
      </c>
      <c r="O4112" s="4">
        <v>1</v>
      </c>
      <c r="P4112" s="4">
        <v>1</v>
      </c>
      <c r="Q4112" s="9">
        <f t="shared" si="194"/>
        <v>5.9710648148148145E-2</v>
      </c>
      <c r="R4112" s="4">
        <f t="shared" si="192"/>
        <v>40697.485196759262</v>
      </c>
      <c r="S4112" s="4">
        <v>0.19819947816191519</v>
      </c>
      <c r="T4112" s="4" t="str">
        <f>VLOOKUP(E4112,Sheet2!$A$2:$E$137,5,FALSE)</f>
        <v>TR</v>
      </c>
      <c r="U4112" s="4">
        <f>VLOOKUP($T4112,Sheet4!$H$1106:$M$1351,surveys!U$1+1,FALSE)</f>
        <v>0.56282907227865631</v>
      </c>
      <c r="V4112" s="4">
        <f>VLOOKUP($T4112,Sheet4!$H$1106:$M$1351,surveys!V$1+1,FALSE)</f>
        <v>0.73998378440807921</v>
      </c>
      <c r="W4112" s="4">
        <f>VLOOKUP($T4112,Sheet4!$H$1106:$M$1351,surveys!W$1+1,FALSE)</f>
        <v>0.86593507285859772</v>
      </c>
      <c r="X4112" s="4">
        <f>VLOOKUP($T4112,Sheet4!$H$1106:$M$1351,surveys!X$1+1,FALSE)</f>
        <v>0.93709051462417825</v>
      </c>
      <c r="Y4112" s="4">
        <f>VLOOKUP($T4112,Sheet4!$H$1106:$M$1351,surveys!Y$1+1,FALSE)</f>
        <v>1</v>
      </c>
      <c r="Z4112" s="4">
        <f t="shared" si="193"/>
        <v>1</v>
      </c>
      <c r="AA4112" s="4" t="str">
        <f>VLOOKUP(T4112&amp;"-"&amp;Z4112,Sheet4!$W$2:$AA$1100,3,FALSE)</f>
        <v>Istanbul</v>
      </c>
      <c r="AB4112" s="4">
        <f>VLOOKUP(T4112&amp;"-"&amp;Z4112,Sheet4!$W$2:$AA$1100,4,FALSE)</f>
        <v>41.013840000000002</v>
      </c>
      <c r="AC4112" s="4">
        <f>VLOOKUP(T4112&amp;"-"&amp;Z4112,Sheet4!$W$2:$AA$1100,5,FALSE)</f>
        <v>28.949660000000002</v>
      </c>
    </row>
    <row r="4113" spans="1:29">
      <c r="A4113" s="6">
        <v>40697</v>
      </c>
      <c r="B4113" s="7">
        <v>0.52322916666666663</v>
      </c>
      <c r="C4113" s="4" t="s">
        <v>1215</v>
      </c>
      <c r="D4113" s="4" t="s">
        <v>1217</v>
      </c>
      <c r="E4113" s="4" t="s">
        <v>33</v>
      </c>
      <c r="F4113" s="4">
        <v>4</v>
      </c>
      <c r="G4113" s="4">
        <v>4</v>
      </c>
      <c r="H4113" s="4">
        <v>4</v>
      </c>
      <c r="I4113" s="4">
        <v>4</v>
      </c>
      <c r="J4113" s="4">
        <v>5</v>
      </c>
      <c r="K4113" s="4">
        <v>5</v>
      </c>
      <c r="L4113" s="4">
        <v>5</v>
      </c>
      <c r="M4113" s="4">
        <v>5</v>
      </c>
      <c r="N4113" s="4">
        <v>5</v>
      </c>
      <c r="O4113" s="4">
        <v>5</v>
      </c>
      <c r="P4113" s="4">
        <v>5</v>
      </c>
      <c r="Q4113" s="9">
        <f t="shared" si="194"/>
        <v>1.6747685185185185E-2</v>
      </c>
      <c r="R4113" s="4">
        <f t="shared" si="192"/>
        <v>40697.523229166669</v>
      </c>
      <c r="S4113" s="4">
        <v>0.42485769328560274</v>
      </c>
      <c r="T4113" s="4" t="str">
        <f>VLOOKUP(E4113,Sheet2!$A$2:$E$137,5,FALSE)</f>
        <v>IT</v>
      </c>
      <c r="U4113" s="4">
        <f>VLOOKUP($T4113,Sheet4!$H$1106:$M$1351,surveys!U$1+1,FALSE)</f>
        <v>0.40073733113706772</v>
      </c>
      <c r="V4113" s="4">
        <f>VLOOKUP($T4113,Sheet4!$H$1106:$M$1351,surveys!V$1+1,FALSE)</f>
        <v>0.60502083075372182</v>
      </c>
      <c r="W4113" s="4">
        <f>VLOOKUP($T4113,Sheet4!$H$1106:$M$1351,surveys!W$1+1,FALSE)</f>
        <v>0.75963680320784854</v>
      </c>
      <c r="X4113" s="4">
        <f>VLOOKUP($T4113,Sheet4!$H$1106:$M$1351,surveys!X$1+1,FALSE)</f>
        <v>0.89491209934724891</v>
      </c>
      <c r="Y4113" s="4">
        <f>VLOOKUP($T4113,Sheet4!$H$1106:$M$1351,surveys!Y$1+1,FALSE)</f>
        <v>1</v>
      </c>
      <c r="Z4113" s="4">
        <f t="shared" si="193"/>
        <v>2</v>
      </c>
      <c r="AA4113" s="4" t="str">
        <f>VLOOKUP(T4113&amp;"-"&amp;Z4113,Sheet4!$W$2:$AA$1100,3,FALSE)</f>
        <v>Milan</v>
      </c>
      <c r="AB4113" s="4">
        <f>VLOOKUP(T4113&amp;"-"&amp;Z4113,Sheet4!$W$2:$AA$1100,4,FALSE)</f>
        <v>45.464269999999999</v>
      </c>
      <c r="AC4113" s="4">
        <f>VLOOKUP(T4113&amp;"-"&amp;Z4113,Sheet4!$W$2:$AA$1100,5,FALSE)</f>
        <v>9.1895100000000003</v>
      </c>
    </row>
    <row r="4114" spans="1:29">
      <c r="A4114" s="6">
        <v>40697</v>
      </c>
      <c r="B4114" s="7">
        <v>0.53954861111111108</v>
      </c>
      <c r="C4114" s="4" t="s">
        <v>1215</v>
      </c>
      <c r="D4114" s="4" t="s">
        <v>1214</v>
      </c>
      <c r="E4114" s="4" t="s">
        <v>44</v>
      </c>
      <c r="F4114" s="4">
        <v>5</v>
      </c>
      <c r="G4114" s="4">
        <v>5</v>
      </c>
      <c r="H4114" s="4">
        <v>5</v>
      </c>
      <c r="I4114" s="4">
        <v>4</v>
      </c>
      <c r="J4114" s="4">
        <v>5</v>
      </c>
      <c r="K4114" s="4">
        <v>5</v>
      </c>
      <c r="L4114" s="4">
        <v>5</v>
      </c>
      <c r="M4114" s="4">
        <v>5</v>
      </c>
      <c r="N4114" s="4">
        <v>5</v>
      </c>
      <c r="O4114" s="4">
        <v>5</v>
      </c>
      <c r="P4114" s="4">
        <v>5</v>
      </c>
      <c r="Q4114" s="9">
        <f t="shared" si="194"/>
        <v>2.7210648148148147E-2</v>
      </c>
      <c r="R4114" s="4">
        <f t="shared" si="192"/>
        <v>40697.539548611108</v>
      </c>
      <c r="S4114" s="4">
        <v>0.21356230757900274</v>
      </c>
      <c r="T4114" s="4" t="str">
        <f>VLOOKUP(E4114,Sheet2!$A$2:$E$137,5,FALSE)</f>
        <v>TR</v>
      </c>
      <c r="U4114" s="4">
        <f>VLOOKUP($T4114,Sheet4!$H$1106:$M$1351,surveys!U$1+1,FALSE)</f>
        <v>0.56282907227865631</v>
      </c>
      <c r="V4114" s="4">
        <f>VLOOKUP($T4114,Sheet4!$H$1106:$M$1351,surveys!V$1+1,FALSE)</f>
        <v>0.73998378440807921</v>
      </c>
      <c r="W4114" s="4">
        <f>VLOOKUP($T4114,Sheet4!$H$1106:$M$1351,surveys!W$1+1,FALSE)</f>
        <v>0.86593507285859772</v>
      </c>
      <c r="X4114" s="4">
        <f>VLOOKUP($T4114,Sheet4!$H$1106:$M$1351,surveys!X$1+1,FALSE)</f>
        <v>0.93709051462417825</v>
      </c>
      <c r="Y4114" s="4">
        <f>VLOOKUP($T4114,Sheet4!$H$1106:$M$1351,surveys!Y$1+1,FALSE)</f>
        <v>1</v>
      </c>
      <c r="Z4114" s="4">
        <f t="shared" si="193"/>
        <v>1</v>
      </c>
      <c r="AA4114" s="4" t="str">
        <f>VLOOKUP(T4114&amp;"-"&amp;Z4114,Sheet4!$W$2:$AA$1100,3,FALSE)</f>
        <v>Istanbul</v>
      </c>
      <c r="AB4114" s="4">
        <f>VLOOKUP(T4114&amp;"-"&amp;Z4114,Sheet4!$W$2:$AA$1100,4,FALSE)</f>
        <v>41.013840000000002</v>
      </c>
      <c r="AC4114" s="4">
        <f>VLOOKUP(T4114&amp;"-"&amp;Z4114,Sheet4!$W$2:$AA$1100,5,FALSE)</f>
        <v>28.949660000000002</v>
      </c>
    </row>
    <row r="4115" spans="1:29">
      <c r="A4115" s="6">
        <v>40697</v>
      </c>
      <c r="B4115" s="7">
        <v>0.5521759259259259</v>
      </c>
      <c r="C4115" s="4" t="s">
        <v>1215</v>
      </c>
      <c r="D4115" s="4" t="s">
        <v>1214</v>
      </c>
      <c r="E4115" s="4" t="s">
        <v>11</v>
      </c>
      <c r="F4115" s="4">
        <v>4</v>
      </c>
      <c r="G4115" s="4">
        <v>5</v>
      </c>
      <c r="H4115" s="4">
        <v>4</v>
      </c>
      <c r="I4115" s="4">
        <v>1</v>
      </c>
      <c r="J4115" s="4">
        <v>3</v>
      </c>
      <c r="K4115" s="4">
        <v>2</v>
      </c>
      <c r="L4115" s="4">
        <v>1</v>
      </c>
      <c r="M4115" s="4">
        <v>4</v>
      </c>
      <c r="N4115" s="4">
        <v>5</v>
      </c>
      <c r="O4115" s="4">
        <v>3</v>
      </c>
      <c r="P4115" s="4">
        <v>4</v>
      </c>
      <c r="Q4115" s="9">
        <f t="shared" si="194"/>
        <v>3.6412037037037034E-2</v>
      </c>
      <c r="R4115" s="4">
        <f t="shared" si="192"/>
        <v>40697.552175925928</v>
      </c>
      <c r="S4115" s="4">
        <v>0.63654354036256544</v>
      </c>
      <c r="T4115" s="4" t="str">
        <f>VLOOKUP(E4115,Sheet2!$A$2:$E$137,5,FALSE)</f>
        <v>FR</v>
      </c>
      <c r="U4115" s="4">
        <f>VLOOKUP($T4115,Sheet4!$H$1106:$M$1351,surveys!U$1+1,FALSE)</f>
        <v>0.51193913659220647</v>
      </c>
      <c r="V4115" s="4">
        <f>VLOOKUP($T4115,Sheet4!$H$1106:$M$1351,surveys!V$1+1,FALSE)</f>
        <v>0.70220575033861143</v>
      </c>
      <c r="W4115" s="4">
        <f>VLOOKUP($T4115,Sheet4!$H$1106:$M$1351,surveys!W$1+1,FALSE)</f>
        <v>0.81527182039156842</v>
      </c>
      <c r="X4115" s="4">
        <f>VLOOKUP($T4115,Sheet4!$H$1106:$M$1351,surveys!X$1+1,FALSE)</f>
        <v>0.91893911792009964</v>
      </c>
      <c r="Y4115" s="4">
        <f>VLOOKUP($T4115,Sheet4!$H$1106:$M$1351,surveys!Y$1+1,FALSE)</f>
        <v>1</v>
      </c>
      <c r="Z4115" s="4">
        <f t="shared" si="193"/>
        <v>2</v>
      </c>
      <c r="AA4115" s="4" t="str">
        <f>VLOOKUP(T4115&amp;"-"&amp;Z4115,Sheet4!$W$2:$AA$1100,3,FALSE)</f>
        <v>Marseille</v>
      </c>
      <c r="AB4115" s="4">
        <f>VLOOKUP(T4115&amp;"-"&amp;Z4115,Sheet4!$W$2:$AA$1100,4,FALSE)</f>
        <v>43.296950000000002</v>
      </c>
      <c r="AC4115" s="4">
        <f>VLOOKUP(T4115&amp;"-"&amp;Z4115,Sheet4!$W$2:$AA$1100,5,FALSE)</f>
        <v>5.3810700000000002</v>
      </c>
    </row>
    <row r="4116" spans="1:29">
      <c r="A4116" s="6">
        <v>40697</v>
      </c>
      <c r="B4116" s="7">
        <v>0.5543055555555555</v>
      </c>
      <c r="C4116" s="4" t="s">
        <v>1213</v>
      </c>
      <c r="D4116" s="4" t="s">
        <v>1217</v>
      </c>
      <c r="E4116" s="4" t="s">
        <v>85</v>
      </c>
      <c r="F4116" s="4">
        <v>1</v>
      </c>
      <c r="G4116" s="4">
        <v>1</v>
      </c>
      <c r="H4116" s="4">
        <v>1</v>
      </c>
      <c r="I4116" s="4">
        <v>1</v>
      </c>
      <c r="J4116" s="4">
        <v>1</v>
      </c>
      <c r="K4116" s="4">
        <v>1</v>
      </c>
      <c r="L4116" s="4">
        <v>1</v>
      </c>
      <c r="M4116" s="4">
        <v>1</v>
      </c>
      <c r="N4116" s="4">
        <v>1</v>
      </c>
      <c r="O4116" s="4">
        <v>1</v>
      </c>
      <c r="P4116" s="4">
        <v>1</v>
      </c>
      <c r="Q4116" s="9">
        <f t="shared" si="194"/>
        <v>3.8136574074074073E-2</v>
      </c>
      <c r="R4116" s="4">
        <f t="shared" si="192"/>
        <v>40697.554305555554</v>
      </c>
      <c r="S4116" s="4">
        <v>0.99583445415958671</v>
      </c>
      <c r="T4116" s="4" t="str">
        <f>VLOOKUP(E4116,Sheet2!$A$2:$E$137,5,FALSE)</f>
        <v>PL</v>
      </c>
      <c r="U4116" s="4">
        <f>VLOOKUP($T4116,Sheet4!$H$1106:$M$1351,surveys!U$1+1,FALSE)</f>
        <v>0.38412692394750031</v>
      </c>
      <c r="V4116" s="4">
        <f>VLOOKUP($T4116,Sheet4!$H$1106:$M$1351,surveys!V$1+1,FALSE)</f>
        <v>0.55761422047220277</v>
      </c>
      <c r="W4116" s="4">
        <f>VLOOKUP($T4116,Sheet4!$H$1106:$M$1351,surveys!W$1+1,FALSE)</f>
        <v>0.72800866765105254</v>
      </c>
      <c r="X4116" s="4">
        <f>VLOOKUP($T4116,Sheet4!$H$1106:$M$1351,surveys!X$1+1,FALSE)</f>
        <v>0.87128691644612766</v>
      </c>
      <c r="Y4116" s="4">
        <f>VLOOKUP($T4116,Sheet4!$H$1106:$M$1351,surveys!Y$1+1,FALSE)</f>
        <v>1</v>
      </c>
      <c r="Z4116" s="4">
        <f t="shared" si="193"/>
        <v>5</v>
      </c>
      <c r="AA4116" s="4" t="str">
        <f>VLOOKUP(T4116&amp;"-"&amp;Z4116,Sheet4!$W$2:$AA$1100,3,FALSE)</f>
        <v>Poznan</v>
      </c>
      <c r="AB4116" s="4">
        <f>VLOOKUP(T4116&amp;"-"&amp;Z4116,Sheet4!$W$2:$AA$1100,4,FALSE)</f>
        <v>52.40692</v>
      </c>
      <c r="AC4116" s="4">
        <f>VLOOKUP(T4116&amp;"-"&amp;Z4116,Sheet4!$W$2:$AA$1100,5,FALSE)</f>
        <v>16.929929999999999</v>
      </c>
    </row>
    <row r="4117" spans="1:29">
      <c r="A4117" s="6">
        <v>40697</v>
      </c>
      <c r="B4117" s="7">
        <v>0.56989583333333338</v>
      </c>
      <c r="C4117" s="4" t="s">
        <v>1213</v>
      </c>
      <c r="D4117" s="4" t="s">
        <v>1217</v>
      </c>
      <c r="E4117" s="4" t="s">
        <v>37</v>
      </c>
      <c r="F4117" s="4">
        <v>3</v>
      </c>
      <c r="G4117" s="4">
        <v>2</v>
      </c>
      <c r="H4117" s="4">
        <v>4</v>
      </c>
      <c r="I4117" s="4">
        <v>4</v>
      </c>
      <c r="J4117" s="4">
        <v>3</v>
      </c>
      <c r="K4117" s="4">
        <v>4</v>
      </c>
      <c r="L4117" s="4">
        <v>4</v>
      </c>
      <c r="M4117" s="4">
        <v>4</v>
      </c>
      <c r="N4117" s="4">
        <v>4</v>
      </c>
      <c r="O4117" s="4">
        <v>5</v>
      </c>
      <c r="P4117" s="4">
        <v>3</v>
      </c>
      <c r="Q4117" s="9">
        <f t="shared" si="194"/>
        <v>4.8298611111111112E-2</v>
      </c>
      <c r="R4117" s="4">
        <f t="shared" si="192"/>
        <v>40697.569895833331</v>
      </c>
      <c r="S4117" s="4">
        <v>0.61382416135620677</v>
      </c>
      <c r="T4117" s="4" t="str">
        <f>VLOOKUP(E4117,Sheet2!$A$2:$E$137,5,FALSE)</f>
        <v>PT</v>
      </c>
      <c r="U4117" s="4">
        <f>VLOOKUP($T4117,Sheet4!$H$1106:$M$1351,surveys!U$1+1,FALSE)</f>
        <v>0.43703858129282908</v>
      </c>
      <c r="V4117" s="4">
        <f>VLOOKUP($T4117,Sheet4!$H$1106:$M$1351,surveys!V$1+1,FALSE)</f>
        <v>0.64773543484664464</v>
      </c>
      <c r="W4117" s="4">
        <f>VLOOKUP($T4117,Sheet4!$H$1106:$M$1351,surveys!W$1+1,FALSE)</f>
        <v>0.79869631675299657</v>
      </c>
      <c r="X4117" s="4">
        <f>VLOOKUP($T4117,Sheet4!$H$1106:$M$1351,surveys!X$1+1,FALSE)</f>
        <v>0.90115606302176665</v>
      </c>
      <c r="Y4117" s="4">
        <f>VLOOKUP($T4117,Sheet4!$H$1106:$M$1351,surveys!Y$1+1,FALSE)</f>
        <v>1</v>
      </c>
      <c r="Z4117" s="4">
        <f t="shared" si="193"/>
        <v>2</v>
      </c>
      <c r="AA4117" s="4" t="str">
        <f>VLOOKUP(T4117&amp;"-"&amp;Z4117,Sheet4!$W$2:$AA$1100,3,FALSE)</f>
        <v>Porto</v>
      </c>
      <c r="AB4117" s="4">
        <f>VLOOKUP(T4117&amp;"-"&amp;Z4117,Sheet4!$W$2:$AA$1100,4,FALSE)</f>
        <v>41.149610000000003</v>
      </c>
      <c r="AC4117" s="4">
        <f>VLOOKUP(T4117&amp;"-"&amp;Z4117,Sheet4!$W$2:$AA$1100,5,FALSE)</f>
        <v>-8.6109899999999993</v>
      </c>
    </row>
    <row r="4118" spans="1:29">
      <c r="A4118" s="6">
        <v>40697</v>
      </c>
      <c r="B4118" s="7">
        <v>0.69702546296296308</v>
      </c>
      <c r="C4118" s="4" t="s">
        <v>1215</v>
      </c>
      <c r="D4118" s="4" t="s">
        <v>1214</v>
      </c>
      <c r="E4118" s="4" t="s">
        <v>15</v>
      </c>
      <c r="F4118" s="4">
        <v>4</v>
      </c>
      <c r="G4118" s="4">
        <v>3</v>
      </c>
      <c r="H4118" s="4">
        <v>3</v>
      </c>
      <c r="I4118" s="4">
        <v>4</v>
      </c>
      <c r="J4118" s="4">
        <v>3</v>
      </c>
      <c r="K4118" s="4">
        <v>4</v>
      </c>
      <c r="L4118" s="4">
        <v>2</v>
      </c>
      <c r="M4118" s="4">
        <v>5</v>
      </c>
      <c r="N4118" s="4">
        <v>5</v>
      </c>
      <c r="O4118" s="4">
        <v>4</v>
      </c>
      <c r="P4118" s="4">
        <v>5</v>
      </c>
      <c r="Q4118" s="9">
        <f t="shared" si="194"/>
        <v>6.8090277777777777E-2</v>
      </c>
      <c r="R4118" s="4">
        <f t="shared" si="192"/>
        <v>40697.697025462963</v>
      </c>
      <c r="S4118" s="4">
        <v>0.79206432758079504</v>
      </c>
      <c r="T4118" s="4" t="str">
        <f>VLOOKUP(E4118,Sheet2!$A$2:$E$137,5,FALSE)</f>
        <v>US</v>
      </c>
      <c r="U4118" s="4">
        <f>VLOOKUP($T4118,Sheet4!$H$1106:$M$1351,surveys!U$1+1,FALSE)</f>
        <v>0.42883768204388006</v>
      </c>
      <c r="V4118" s="4">
        <f>VLOOKUP($T4118,Sheet4!$H$1106:$M$1351,surveys!V$1+1,FALSE)</f>
        <v>0.62778475709586301</v>
      </c>
      <c r="W4118" s="4">
        <f>VLOOKUP($T4118,Sheet4!$H$1106:$M$1351,surveys!W$1+1,FALSE)</f>
        <v>0.76918600378409652</v>
      </c>
      <c r="X4118" s="4">
        <f>VLOOKUP($T4118,Sheet4!$H$1106:$M$1351,surveys!X$1+1,FALSE)</f>
        <v>0.88987045221102745</v>
      </c>
      <c r="Y4118" s="4">
        <f>VLOOKUP($T4118,Sheet4!$H$1106:$M$1351,surveys!Y$1+1,FALSE)</f>
        <v>1</v>
      </c>
      <c r="Z4118" s="4">
        <f t="shared" si="193"/>
        <v>4</v>
      </c>
      <c r="AA4118" s="4" t="str">
        <f>VLOOKUP(T4118&amp;"-"&amp;Z4118,Sheet4!$W$2:$AA$1100,3,FALSE)</f>
        <v>Brooklyn</v>
      </c>
      <c r="AB4118" s="4">
        <f>VLOOKUP(T4118&amp;"-"&amp;Z4118,Sheet4!$W$2:$AA$1100,4,FALSE)</f>
        <v>40.650100000000002</v>
      </c>
      <c r="AC4118" s="4">
        <f>VLOOKUP(T4118&amp;"-"&amp;Z4118,Sheet4!$W$2:$AA$1100,5,FALSE)</f>
        <v>-73.949579999999997</v>
      </c>
    </row>
    <row r="4119" spans="1:29">
      <c r="A4119" s="6">
        <v>40697</v>
      </c>
      <c r="B4119" s="7">
        <v>0.61965277777777772</v>
      </c>
      <c r="C4119" s="4" t="s">
        <v>1213</v>
      </c>
      <c r="D4119" s="4" t="s">
        <v>1218</v>
      </c>
      <c r="E4119" s="4" t="s">
        <v>33</v>
      </c>
      <c r="F4119" s="4">
        <v>1</v>
      </c>
      <c r="G4119" s="4">
        <v>1</v>
      </c>
      <c r="H4119" s="4">
        <v>1</v>
      </c>
      <c r="I4119" s="4">
        <v>1</v>
      </c>
      <c r="J4119" s="4">
        <v>1</v>
      </c>
      <c r="K4119" s="4">
        <v>1</v>
      </c>
      <c r="L4119" s="4">
        <v>1</v>
      </c>
      <c r="M4119" s="4">
        <v>1</v>
      </c>
      <c r="N4119" s="4">
        <v>1</v>
      </c>
      <c r="O4119" s="4">
        <v>1</v>
      </c>
      <c r="P4119" s="4">
        <v>1</v>
      </c>
      <c r="Q4119" s="9">
        <f t="shared" si="194"/>
        <v>1.4097222222222221E-2</v>
      </c>
      <c r="R4119" s="4">
        <f t="shared" si="192"/>
        <v>40697.619652777779</v>
      </c>
      <c r="S4119" s="4">
        <v>0.93749223889227928</v>
      </c>
      <c r="T4119" s="4" t="str">
        <f>VLOOKUP(E4119,Sheet2!$A$2:$E$137,5,FALSE)</f>
        <v>IT</v>
      </c>
      <c r="U4119" s="4">
        <f>VLOOKUP($T4119,Sheet4!$H$1106:$M$1351,surveys!U$1+1,FALSE)</f>
        <v>0.40073733113706772</v>
      </c>
      <c r="V4119" s="4">
        <f>VLOOKUP($T4119,Sheet4!$H$1106:$M$1351,surveys!V$1+1,FALSE)</f>
        <v>0.60502083075372182</v>
      </c>
      <c r="W4119" s="4">
        <f>VLOOKUP($T4119,Sheet4!$H$1106:$M$1351,surveys!W$1+1,FALSE)</f>
        <v>0.75963680320784854</v>
      </c>
      <c r="X4119" s="4">
        <f>VLOOKUP($T4119,Sheet4!$H$1106:$M$1351,surveys!X$1+1,FALSE)</f>
        <v>0.89491209934724891</v>
      </c>
      <c r="Y4119" s="4">
        <f>VLOOKUP($T4119,Sheet4!$H$1106:$M$1351,surveys!Y$1+1,FALSE)</f>
        <v>1</v>
      </c>
      <c r="Z4119" s="4">
        <f t="shared" si="193"/>
        <v>5</v>
      </c>
      <c r="AA4119" s="4" t="str">
        <f>VLOOKUP(T4119&amp;"-"&amp;Z4119,Sheet4!$W$2:$AA$1100,3,FALSE)</f>
        <v>Palermo</v>
      </c>
      <c r="AB4119" s="4">
        <f>VLOOKUP(T4119&amp;"-"&amp;Z4119,Sheet4!$W$2:$AA$1100,4,FALSE)</f>
        <v>38.115819999999999</v>
      </c>
      <c r="AC4119" s="4">
        <f>VLOOKUP(T4119&amp;"-"&amp;Z4119,Sheet4!$W$2:$AA$1100,5,FALSE)</f>
        <v>13.35976</v>
      </c>
    </row>
    <row r="4120" spans="1:29">
      <c r="A4120" s="6">
        <v>40697</v>
      </c>
      <c r="B4120" s="7">
        <v>0.85379629629629616</v>
      </c>
      <c r="C4120" s="4" t="s">
        <v>1213</v>
      </c>
      <c r="D4120" s="4" t="s">
        <v>1219</v>
      </c>
      <c r="E4120" s="4" t="s">
        <v>11</v>
      </c>
      <c r="F4120" s="4">
        <v>4</v>
      </c>
      <c r="G4120" s="4">
        <v>4</v>
      </c>
      <c r="H4120" s="4">
        <v>3</v>
      </c>
      <c r="I4120" s="4">
        <v>2</v>
      </c>
      <c r="J4120" s="4">
        <v>4</v>
      </c>
      <c r="K4120" s="4">
        <v>3</v>
      </c>
      <c r="L4120" s="4">
        <v>5</v>
      </c>
      <c r="M4120" s="4">
        <v>4</v>
      </c>
      <c r="N4120" s="4">
        <v>3</v>
      </c>
      <c r="O4120" s="4">
        <v>4</v>
      </c>
      <c r="P4120" s="4">
        <v>4</v>
      </c>
      <c r="Q4120" s="9">
        <f t="shared" si="194"/>
        <v>3.7916666666666668E-2</v>
      </c>
      <c r="R4120" s="4">
        <f t="shared" si="192"/>
        <v>40697.853796296295</v>
      </c>
      <c r="S4120" s="4">
        <v>0.58545184872384937</v>
      </c>
      <c r="T4120" s="4" t="str">
        <f>VLOOKUP(E4120,Sheet2!$A$2:$E$137,5,FALSE)</f>
        <v>FR</v>
      </c>
      <c r="U4120" s="4">
        <f>VLOOKUP($T4120,Sheet4!$H$1106:$M$1351,surveys!U$1+1,FALSE)</f>
        <v>0.51193913659220647</v>
      </c>
      <c r="V4120" s="4">
        <f>VLOOKUP($T4120,Sheet4!$H$1106:$M$1351,surveys!V$1+1,FALSE)</f>
        <v>0.70220575033861143</v>
      </c>
      <c r="W4120" s="4">
        <f>VLOOKUP($T4120,Sheet4!$H$1106:$M$1351,surveys!W$1+1,FALSE)</f>
        <v>0.81527182039156842</v>
      </c>
      <c r="X4120" s="4">
        <f>VLOOKUP($T4120,Sheet4!$H$1106:$M$1351,surveys!X$1+1,FALSE)</f>
        <v>0.91893911792009964</v>
      </c>
      <c r="Y4120" s="4">
        <f>VLOOKUP($T4120,Sheet4!$H$1106:$M$1351,surveys!Y$1+1,FALSE)</f>
        <v>1</v>
      </c>
      <c r="Z4120" s="4">
        <f t="shared" si="193"/>
        <v>2</v>
      </c>
      <c r="AA4120" s="4" t="str">
        <f>VLOOKUP(T4120&amp;"-"&amp;Z4120,Sheet4!$W$2:$AA$1100,3,FALSE)</f>
        <v>Marseille</v>
      </c>
      <c r="AB4120" s="4">
        <f>VLOOKUP(T4120&amp;"-"&amp;Z4120,Sheet4!$W$2:$AA$1100,4,FALSE)</f>
        <v>43.296950000000002</v>
      </c>
      <c r="AC4120" s="4">
        <f>VLOOKUP(T4120&amp;"-"&amp;Z4120,Sheet4!$W$2:$AA$1100,5,FALSE)</f>
        <v>5.3810700000000002</v>
      </c>
    </row>
    <row r="4121" spans="1:29">
      <c r="A4121" s="6">
        <v>40697</v>
      </c>
      <c r="B4121" s="7">
        <v>0.64027777777777783</v>
      </c>
      <c r="C4121" s="4" t="s">
        <v>1213</v>
      </c>
      <c r="D4121" s="4" t="s">
        <v>1216</v>
      </c>
      <c r="E4121" s="4" t="s">
        <v>21</v>
      </c>
      <c r="F4121" s="4">
        <v>4</v>
      </c>
      <c r="G4121" s="4">
        <v>4</v>
      </c>
      <c r="H4121" s="4">
        <v>4</v>
      </c>
      <c r="I4121" s="4">
        <v>4</v>
      </c>
      <c r="J4121" s="4">
        <v>5</v>
      </c>
      <c r="K4121" s="4">
        <v>3</v>
      </c>
      <c r="L4121" s="4">
        <v>5</v>
      </c>
      <c r="M4121" s="4">
        <v>4</v>
      </c>
      <c r="N4121" s="4">
        <v>5</v>
      </c>
      <c r="O4121" s="4">
        <v>4</v>
      </c>
      <c r="P4121" s="4">
        <v>5</v>
      </c>
      <c r="Q4121" s="9">
        <f t="shared" si="194"/>
        <v>2.8680555555555553E-2</v>
      </c>
      <c r="R4121" s="4">
        <f t="shared" si="192"/>
        <v>40697.640277777777</v>
      </c>
      <c r="S4121" s="4">
        <v>0.91114804367049662</v>
      </c>
      <c r="T4121" s="4" t="str">
        <f>VLOOKUP(E4121,Sheet2!$A$2:$E$137,5,FALSE)</f>
        <v>MX</v>
      </c>
      <c r="U4121" s="4">
        <f>VLOOKUP($T4121,Sheet4!$H$1106:$M$1351,surveys!U$1+1,FALSE)</f>
        <v>0.64192227588837014</v>
      </c>
      <c r="V4121" s="4">
        <f>VLOOKUP($T4121,Sheet4!$H$1106:$M$1351,surveys!V$1+1,FALSE)</f>
        <v>0.73699712700692854</v>
      </c>
      <c r="W4121" s="4">
        <f>VLOOKUP($T4121,Sheet4!$H$1106:$M$1351,surveys!W$1+1,FALSE)</f>
        <v>0.83130642446864456</v>
      </c>
      <c r="X4121" s="4">
        <f>VLOOKUP($T4121,Sheet4!$H$1106:$M$1351,surveys!X$1+1,FALSE)</f>
        <v>0.91696724211461977</v>
      </c>
      <c r="Y4121" s="4">
        <f>VLOOKUP($T4121,Sheet4!$H$1106:$M$1351,surveys!Y$1+1,FALSE)</f>
        <v>1</v>
      </c>
      <c r="Z4121" s="4">
        <f t="shared" si="193"/>
        <v>4</v>
      </c>
      <c r="AA4121" s="4" t="str">
        <f>VLOOKUP(T4121&amp;"-"&amp;Z4121,Sheet4!$W$2:$AA$1100,3,FALSE)</f>
        <v>Guadalajara</v>
      </c>
      <c r="AB4121" s="4">
        <f>VLOOKUP(T4121&amp;"-"&amp;Z4121,Sheet4!$W$2:$AA$1100,4,FALSE)</f>
        <v>20.66667</v>
      </c>
      <c r="AC4121" s="4">
        <f>VLOOKUP(T4121&amp;"-"&amp;Z4121,Sheet4!$W$2:$AA$1100,5,FALSE)</f>
        <v>-103.33333</v>
      </c>
    </row>
    <row r="4122" spans="1:29">
      <c r="A4122" s="6">
        <v>40697</v>
      </c>
      <c r="B4122" s="7">
        <v>0.66645833333333326</v>
      </c>
      <c r="C4122" s="4" t="s">
        <v>1213</v>
      </c>
      <c r="D4122" s="4" t="s">
        <v>1219</v>
      </c>
      <c r="E4122" s="4" t="s">
        <v>61</v>
      </c>
      <c r="F4122" s="4">
        <v>4</v>
      </c>
      <c r="G4122" s="4">
        <v>4</v>
      </c>
      <c r="H4122" s="4">
        <v>4</v>
      </c>
      <c r="I4122" s="4">
        <v>2</v>
      </c>
      <c r="J4122" s="4">
        <v>4</v>
      </c>
      <c r="K4122" s="4">
        <v>4</v>
      </c>
      <c r="L4122" s="4">
        <v>4</v>
      </c>
      <c r="M4122" s="4">
        <v>4</v>
      </c>
      <c r="N4122" s="4">
        <v>4</v>
      </c>
      <c r="O4122" s="4">
        <v>4</v>
      </c>
      <c r="P4122" s="4">
        <v>3</v>
      </c>
      <c r="Q4122" s="9">
        <f t="shared" si="194"/>
        <v>4.6215277777777779E-2</v>
      </c>
      <c r="R4122" s="4">
        <f t="shared" si="192"/>
        <v>40697.666458333333</v>
      </c>
      <c r="S4122" s="4">
        <v>0.49912488089572937</v>
      </c>
      <c r="T4122" s="4" t="str">
        <f>VLOOKUP(E4122,Sheet2!$A$2:$E$137,5,FALSE)</f>
        <v>FI</v>
      </c>
      <c r="U4122" s="4">
        <f>VLOOKUP($T4122,Sheet4!$H$1106:$M$1351,surveys!U$1+1,FALSE)</f>
        <v>0.41163684127505945</v>
      </c>
      <c r="V4122" s="4">
        <f>VLOOKUP($T4122,Sheet4!$H$1106:$M$1351,surveys!V$1+1,FALSE)</f>
        <v>0.58082044765359986</v>
      </c>
      <c r="W4122" s="4">
        <f>VLOOKUP($T4122,Sheet4!$H$1106:$M$1351,surveys!W$1+1,FALSE)</f>
        <v>0.73022037718715027</v>
      </c>
      <c r="X4122" s="4">
        <f>VLOOKUP($T4122,Sheet4!$H$1106:$M$1351,surveys!X$1+1,FALSE)</f>
        <v>0.87031151182966571</v>
      </c>
      <c r="Y4122" s="4">
        <f>VLOOKUP($T4122,Sheet4!$H$1106:$M$1351,surveys!Y$1+1,FALSE)</f>
        <v>1</v>
      </c>
      <c r="Z4122" s="4">
        <f t="shared" si="193"/>
        <v>2</v>
      </c>
      <c r="AA4122" s="4" t="str">
        <f>VLOOKUP(T4122&amp;"-"&amp;Z4122,Sheet4!$W$2:$AA$1100,3,FALSE)</f>
        <v>Espoo</v>
      </c>
      <c r="AB4122" s="4">
        <f>VLOOKUP(T4122&amp;"-"&amp;Z4122,Sheet4!$W$2:$AA$1100,4,FALSE)</f>
        <v>60.205199999999998</v>
      </c>
      <c r="AC4122" s="4">
        <f>VLOOKUP(T4122&amp;"-"&amp;Z4122,Sheet4!$W$2:$AA$1100,5,FALSE)</f>
        <v>24.652200000000001</v>
      </c>
    </row>
    <row r="4123" spans="1:29">
      <c r="A4123" s="6">
        <v>40697</v>
      </c>
      <c r="B4123" s="7">
        <v>0.68074074074074076</v>
      </c>
      <c r="C4123" s="4" t="s">
        <v>1213</v>
      </c>
      <c r="D4123" s="4" t="s">
        <v>1214</v>
      </c>
      <c r="E4123" s="4" t="s">
        <v>33</v>
      </c>
      <c r="F4123" s="4">
        <v>1</v>
      </c>
      <c r="G4123" s="4">
        <v>1</v>
      </c>
      <c r="H4123" s="4">
        <v>1</v>
      </c>
      <c r="I4123" s="4">
        <v>1</v>
      </c>
      <c r="J4123" s="4">
        <v>1</v>
      </c>
      <c r="K4123" s="4">
        <v>1</v>
      </c>
      <c r="L4123" s="4">
        <v>1</v>
      </c>
      <c r="M4123" s="4">
        <v>1</v>
      </c>
      <c r="N4123" s="4">
        <v>1</v>
      </c>
      <c r="O4123" s="4">
        <v>1</v>
      </c>
      <c r="P4123" s="4">
        <v>1</v>
      </c>
      <c r="Q4123" s="9">
        <f t="shared" si="194"/>
        <v>5.6030092592592597E-2</v>
      </c>
      <c r="R4123" s="4">
        <f t="shared" si="192"/>
        <v>40697.68074074074</v>
      </c>
      <c r="S4123" s="4">
        <v>0.64755542192026372</v>
      </c>
      <c r="T4123" s="4" t="str">
        <f>VLOOKUP(E4123,Sheet2!$A$2:$E$137,5,FALSE)</f>
        <v>IT</v>
      </c>
      <c r="U4123" s="4">
        <f>VLOOKUP($T4123,Sheet4!$H$1106:$M$1351,surveys!U$1+1,FALSE)</f>
        <v>0.40073733113706772</v>
      </c>
      <c r="V4123" s="4">
        <f>VLOOKUP($T4123,Sheet4!$H$1106:$M$1351,surveys!V$1+1,FALSE)</f>
        <v>0.60502083075372182</v>
      </c>
      <c r="W4123" s="4">
        <f>VLOOKUP($T4123,Sheet4!$H$1106:$M$1351,surveys!W$1+1,FALSE)</f>
        <v>0.75963680320784854</v>
      </c>
      <c r="X4123" s="4">
        <f>VLOOKUP($T4123,Sheet4!$H$1106:$M$1351,surveys!X$1+1,FALSE)</f>
        <v>0.89491209934724891</v>
      </c>
      <c r="Y4123" s="4">
        <f>VLOOKUP($T4123,Sheet4!$H$1106:$M$1351,surveys!Y$1+1,FALSE)</f>
        <v>1</v>
      </c>
      <c r="Z4123" s="4">
        <f t="shared" si="193"/>
        <v>3</v>
      </c>
      <c r="AA4123" s="4" t="str">
        <f>VLOOKUP(T4123&amp;"-"&amp;Z4123,Sheet4!$W$2:$AA$1100,3,FALSE)</f>
        <v>Napoli</v>
      </c>
      <c r="AB4123" s="4">
        <f>VLOOKUP(T4123&amp;"-"&amp;Z4123,Sheet4!$W$2:$AA$1100,4,FALSE)</f>
        <v>40.833329999999997</v>
      </c>
      <c r="AC4123" s="4">
        <f>VLOOKUP(T4123&amp;"-"&amp;Z4123,Sheet4!$W$2:$AA$1100,5,FALSE)</f>
        <v>14.25</v>
      </c>
    </row>
    <row r="4124" spans="1:29">
      <c r="A4124" s="6">
        <v>40697</v>
      </c>
      <c r="B4124" s="7">
        <v>0.68144675925925924</v>
      </c>
      <c r="C4124" s="4" t="s">
        <v>1213</v>
      </c>
      <c r="D4124" s="4" t="s">
        <v>1217</v>
      </c>
      <c r="E4124" s="4" t="s">
        <v>33</v>
      </c>
      <c r="F4124" s="4">
        <v>5</v>
      </c>
      <c r="G4124" s="4">
        <v>3</v>
      </c>
      <c r="H4124" s="4">
        <v>3</v>
      </c>
      <c r="I4124" s="4">
        <v>5</v>
      </c>
      <c r="J4124" s="4">
        <v>5</v>
      </c>
      <c r="K4124" s="4">
        <v>5</v>
      </c>
      <c r="L4124" s="4">
        <v>3</v>
      </c>
      <c r="M4124" s="4">
        <v>4</v>
      </c>
      <c r="N4124" s="4">
        <v>4</v>
      </c>
      <c r="O4124" s="4">
        <v>3</v>
      </c>
      <c r="P4124" s="4">
        <v>4</v>
      </c>
      <c r="Q4124" s="9">
        <f t="shared" si="194"/>
        <v>5.693287037037037E-2</v>
      </c>
      <c r="R4124" s="4">
        <f t="shared" si="192"/>
        <v>40697.681446759256</v>
      </c>
      <c r="S4124" s="4">
        <v>0.83833669596023785</v>
      </c>
      <c r="T4124" s="4" t="str">
        <f>VLOOKUP(E4124,Sheet2!$A$2:$E$137,5,FALSE)</f>
        <v>IT</v>
      </c>
      <c r="U4124" s="4">
        <f>VLOOKUP($T4124,Sheet4!$H$1106:$M$1351,surveys!U$1+1,FALSE)</f>
        <v>0.40073733113706772</v>
      </c>
      <c r="V4124" s="4">
        <f>VLOOKUP($T4124,Sheet4!$H$1106:$M$1351,surveys!V$1+1,FALSE)</f>
        <v>0.60502083075372182</v>
      </c>
      <c r="W4124" s="4">
        <f>VLOOKUP($T4124,Sheet4!$H$1106:$M$1351,surveys!W$1+1,FALSE)</f>
        <v>0.75963680320784854</v>
      </c>
      <c r="X4124" s="4">
        <f>VLOOKUP($T4124,Sheet4!$H$1106:$M$1351,surveys!X$1+1,FALSE)</f>
        <v>0.89491209934724891</v>
      </c>
      <c r="Y4124" s="4">
        <f>VLOOKUP($T4124,Sheet4!$H$1106:$M$1351,surveys!Y$1+1,FALSE)</f>
        <v>1</v>
      </c>
      <c r="Z4124" s="4">
        <f t="shared" si="193"/>
        <v>4</v>
      </c>
      <c r="AA4124" s="4" t="str">
        <f>VLOOKUP(T4124&amp;"-"&amp;Z4124,Sheet4!$W$2:$AA$1100,3,FALSE)</f>
        <v>Torino</v>
      </c>
      <c r="AB4124" s="4">
        <f>VLOOKUP(T4124&amp;"-"&amp;Z4124,Sheet4!$W$2:$AA$1100,4,FALSE)</f>
        <v>45.070489999999999</v>
      </c>
      <c r="AC4124" s="4">
        <f>VLOOKUP(T4124&amp;"-"&amp;Z4124,Sheet4!$W$2:$AA$1100,5,FALSE)</f>
        <v>7.68682</v>
      </c>
    </row>
    <row r="4125" spans="1:29">
      <c r="A4125" s="6">
        <v>40697</v>
      </c>
      <c r="B4125" s="7">
        <v>0.68234953703703705</v>
      </c>
      <c r="C4125" s="4" t="s">
        <v>1213</v>
      </c>
      <c r="D4125" s="4" t="s">
        <v>1219</v>
      </c>
      <c r="E4125" s="4" t="s">
        <v>44</v>
      </c>
      <c r="F4125" s="4">
        <v>3</v>
      </c>
      <c r="G4125" s="4">
        <v>4</v>
      </c>
      <c r="H4125" s="4">
        <v>5</v>
      </c>
      <c r="I4125" s="4">
        <v>4</v>
      </c>
      <c r="J4125" s="4">
        <v>5</v>
      </c>
      <c r="K4125" s="4">
        <v>4</v>
      </c>
      <c r="L4125" s="4">
        <v>5</v>
      </c>
      <c r="M4125" s="4">
        <v>5</v>
      </c>
      <c r="N4125" s="4">
        <v>5</v>
      </c>
      <c r="O4125" s="4">
        <v>5</v>
      </c>
      <c r="P4125" s="4">
        <v>4</v>
      </c>
      <c r="Q4125" s="9">
        <f t="shared" si="194"/>
        <v>5.7372685185185179E-2</v>
      </c>
      <c r="R4125" s="4">
        <f t="shared" si="192"/>
        <v>40697.682349537034</v>
      </c>
      <c r="S4125" s="4">
        <v>0.56704153274539237</v>
      </c>
      <c r="T4125" s="4" t="str">
        <f>VLOOKUP(E4125,Sheet2!$A$2:$E$137,5,FALSE)</f>
        <v>TR</v>
      </c>
      <c r="U4125" s="4">
        <f>VLOOKUP($T4125,Sheet4!$H$1106:$M$1351,surveys!U$1+1,FALSE)</f>
        <v>0.56282907227865631</v>
      </c>
      <c r="V4125" s="4">
        <f>VLOOKUP($T4125,Sheet4!$H$1106:$M$1351,surveys!V$1+1,FALSE)</f>
        <v>0.73998378440807921</v>
      </c>
      <c r="W4125" s="4">
        <f>VLOOKUP($T4125,Sheet4!$H$1106:$M$1351,surveys!W$1+1,FALSE)</f>
        <v>0.86593507285859772</v>
      </c>
      <c r="X4125" s="4">
        <f>VLOOKUP($T4125,Sheet4!$H$1106:$M$1351,surveys!X$1+1,FALSE)</f>
        <v>0.93709051462417825</v>
      </c>
      <c r="Y4125" s="4">
        <f>VLOOKUP($T4125,Sheet4!$H$1106:$M$1351,surveys!Y$1+1,FALSE)</f>
        <v>1</v>
      </c>
      <c r="Z4125" s="4">
        <f t="shared" si="193"/>
        <v>2</v>
      </c>
      <c r="AA4125" s="4" t="str">
        <f>VLOOKUP(T4125&amp;"-"&amp;Z4125,Sheet4!$W$2:$AA$1100,3,FALSE)</f>
        <v>Ankara</v>
      </c>
      <c r="AB4125" s="4">
        <f>VLOOKUP(T4125&amp;"-"&amp;Z4125,Sheet4!$W$2:$AA$1100,4,FALSE)</f>
        <v>39.919870000000003</v>
      </c>
      <c r="AC4125" s="4">
        <f>VLOOKUP(T4125&amp;"-"&amp;Z4125,Sheet4!$W$2:$AA$1100,5,FALSE)</f>
        <v>32.85427</v>
      </c>
    </row>
    <row r="4126" spans="1:29">
      <c r="A4126" s="6">
        <v>40697</v>
      </c>
      <c r="B4126" s="7">
        <v>0.70456018518518526</v>
      </c>
      <c r="C4126" s="4" t="s">
        <v>1215</v>
      </c>
      <c r="D4126" s="4" t="s">
        <v>1214</v>
      </c>
      <c r="E4126" s="4" t="s">
        <v>11</v>
      </c>
      <c r="F4126" s="4">
        <v>5</v>
      </c>
      <c r="G4126" s="4">
        <v>5</v>
      </c>
      <c r="H4126" s="4">
        <v>5</v>
      </c>
      <c r="I4126" s="4">
        <v>5</v>
      </c>
      <c r="J4126" s="4">
        <v>5</v>
      </c>
      <c r="K4126" s="4">
        <v>5</v>
      </c>
      <c r="L4126" s="4">
        <v>5</v>
      </c>
      <c r="M4126" s="4">
        <v>5</v>
      </c>
      <c r="N4126" s="4">
        <v>5</v>
      </c>
      <c r="O4126" s="4">
        <v>5</v>
      </c>
      <c r="P4126" s="4">
        <v>5</v>
      </c>
      <c r="Q4126" s="9">
        <f t="shared" si="194"/>
        <v>3.7615740740740739E-3</v>
      </c>
      <c r="R4126" s="4">
        <f t="shared" si="192"/>
        <v>40697.704560185186</v>
      </c>
      <c r="S4126" s="4">
        <v>0.98256012329250852</v>
      </c>
      <c r="T4126" s="4" t="str">
        <f>VLOOKUP(E4126,Sheet2!$A$2:$E$137,5,FALSE)</f>
        <v>FR</v>
      </c>
      <c r="U4126" s="4">
        <f>VLOOKUP($T4126,Sheet4!$H$1106:$M$1351,surveys!U$1+1,FALSE)</f>
        <v>0.51193913659220647</v>
      </c>
      <c r="V4126" s="4">
        <f>VLOOKUP($T4126,Sheet4!$H$1106:$M$1351,surveys!V$1+1,FALSE)</f>
        <v>0.70220575033861143</v>
      </c>
      <c r="W4126" s="4">
        <f>VLOOKUP($T4126,Sheet4!$H$1106:$M$1351,surveys!W$1+1,FALSE)</f>
        <v>0.81527182039156842</v>
      </c>
      <c r="X4126" s="4">
        <f>VLOOKUP($T4126,Sheet4!$H$1106:$M$1351,surveys!X$1+1,FALSE)</f>
        <v>0.91893911792009964</v>
      </c>
      <c r="Y4126" s="4">
        <f>VLOOKUP($T4126,Sheet4!$H$1106:$M$1351,surveys!Y$1+1,FALSE)</f>
        <v>1</v>
      </c>
      <c r="Z4126" s="4">
        <f t="shared" si="193"/>
        <v>5</v>
      </c>
      <c r="AA4126" s="4" t="str">
        <f>VLOOKUP(T4126&amp;"-"&amp;Z4126,Sheet4!$W$2:$AA$1100,3,FALSE)</f>
        <v>Nice</v>
      </c>
      <c r="AB4126" s="4">
        <f>VLOOKUP(T4126&amp;"-"&amp;Z4126,Sheet4!$W$2:$AA$1100,4,FALSE)</f>
        <v>43.703130000000002</v>
      </c>
      <c r="AC4126" s="4">
        <f>VLOOKUP(T4126&amp;"-"&amp;Z4126,Sheet4!$W$2:$AA$1100,5,FALSE)</f>
        <v>7.2660799999999997</v>
      </c>
    </row>
    <row r="4127" spans="1:29">
      <c r="A4127" s="6">
        <v>40697</v>
      </c>
      <c r="B4127" s="7">
        <v>0.70474537037037033</v>
      </c>
      <c r="C4127" s="4" t="s">
        <v>1215</v>
      </c>
      <c r="D4127" s="4" t="s">
        <v>1218</v>
      </c>
      <c r="E4127" s="4" t="s">
        <v>11</v>
      </c>
      <c r="F4127" s="4">
        <v>3</v>
      </c>
      <c r="G4127" s="4">
        <v>3</v>
      </c>
      <c r="H4127" s="4">
        <v>4</v>
      </c>
      <c r="I4127" s="4">
        <v>4</v>
      </c>
      <c r="J4127" s="4">
        <v>4</v>
      </c>
      <c r="K4127" s="4">
        <v>4</v>
      </c>
      <c r="L4127" s="4">
        <v>4</v>
      </c>
      <c r="M4127" s="4">
        <v>4</v>
      </c>
      <c r="N4127" s="4">
        <v>5</v>
      </c>
      <c r="O4127" s="4">
        <v>4</v>
      </c>
      <c r="P4127" s="4">
        <v>5</v>
      </c>
      <c r="Q4127" s="9">
        <f t="shared" si="194"/>
        <v>3.2060185185185191E-3</v>
      </c>
      <c r="R4127" s="4">
        <f t="shared" si="192"/>
        <v>40697.704745370371</v>
      </c>
      <c r="S4127" s="4">
        <v>0.44398429621832181</v>
      </c>
      <c r="T4127" s="4" t="str">
        <f>VLOOKUP(E4127,Sheet2!$A$2:$E$137,5,FALSE)</f>
        <v>FR</v>
      </c>
      <c r="U4127" s="4">
        <f>VLOOKUP($T4127,Sheet4!$H$1106:$M$1351,surveys!U$1+1,FALSE)</f>
        <v>0.51193913659220647</v>
      </c>
      <c r="V4127" s="4">
        <f>VLOOKUP($T4127,Sheet4!$H$1106:$M$1351,surveys!V$1+1,FALSE)</f>
        <v>0.70220575033861143</v>
      </c>
      <c r="W4127" s="4">
        <f>VLOOKUP($T4127,Sheet4!$H$1106:$M$1351,surveys!W$1+1,FALSE)</f>
        <v>0.81527182039156842</v>
      </c>
      <c r="X4127" s="4">
        <f>VLOOKUP($T4127,Sheet4!$H$1106:$M$1351,surveys!X$1+1,FALSE)</f>
        <v>0.91893911792009964</v>
      </c>
      <c r="Y4127" s="4">
        <f>VLOOKUP($T4127,Sheet4!$H$1106:$M$1351,surveys!Y$1+1,FALSE)</f>
        <v>1</v>
      </c>
      <c r="Z4127" s="4">
        <f t="shared" si="193"/>
        <v>1</v>
      </c>
      <c r="AA4127" s="4" t="str">
        <f>VLOOKUP(T4127&amp;"-"&amp;Z4127,Sheet4!$W$2:$AA$1100,3,FALSE)</f>
        <v>Paris</v>
      </c>
      <c r="AB4127" s="4">
        <f>VLOOKUP(T4127&amp;"-"&amp;Z4127,Sheet4!$W$2:$AA$1100,4,FALSE)</f>
        <v>48.853409999999997</v>
      </c>
      <c r="AC4127" s="4">
        <f>VLOOKUP(T4127&amp;"-"&amp;Z4127,Sheet4!$W$2:$AA$1100,5,FALSE)</f>
        <v>2.3488000000000002</v>
      </c>
    </row>
    <row r="4128" spans="1:29">
      <c r="A4128" s="6">
        <v>40697</v>
      </c>
      <c r="B4128" s="7">
        <v>0.72503472222222232</v>
      </c>
      <c r="C4128" s="4" t="s">
        <v>1213</v>
      </c>
      <c r="D4128" s="4" t="s">
        <v>1218</v>
      </c>
      <c r="E4128" s="4" t="s">
        <v>21</v>
      </c>
      <c r="F4128" s="4">
        <v>1</v>
      </c>
      <c r="G4128" s="4">
        <v>1</v>
      </c>
      <c r="H4128" s="4">
        <v>1</v>
      </c>
      <c r="I4128" s="4">
        <v>1</v>
      </c>
      <c r="J4128" s="4">
        <v>1</v>
      </c>
      <c r="K4128" s="4">
        <v>1</v>
      </c>
      <c r="L4128" s="4">
        <v>1</v>
      </c>
      <c r="M4128" s="4">
        <v>1</v>
      </c>
      <c r="N4128" s="4">
        <v>1</v>
      </c>
      <c r="O4128" s="4">
        <v>1</v>
      </c>
      <c r="P4128" s="4">
        <v>1</v>
      </c>
      <c r="Q4128" s="9">
        <f t="shared" si="194"/>
        <v>1.7615740740740741E-2</v>
      </c>
      <c r="R4128" s="4">
        <f t="shared" si="192"/>
        <v>40697.725034722222</v>
      </c>
      <c r="S4128" s="4">
        <v>0.4729139755079721</v>
      </c>
      <c r="T4128" s="4" t="str">
        <f>VLOOKUP(E4128,Sheet2!$A$2:$E$137,5,FALSE)</f>
        <v>MX</v>
      </c>
      <c r="U4128" s="4">
        <f>VLOOKUP($T4128,Sheet4!$H$1106:$M$1351,surveys!U$1+1,FALSE)</f>
        <v>0.64192227588837014</v>
      </c>
      <c r="V4128" s="4">
        <f>VLOOKUP($T4128,Sheet4!$H$1106:$M$1351,surveys!V$1+1,FALSE)</f>
        <v>0.73699712700692854</v>
      </c>
      <c r="W4128" s="4">
        <f>VLOOKUP($T4128,Sheet4!$H$1106:$M$1351,surveys!W$1+1,FALSE)</f>
        <v>0.83130642446864456</v>
      </c>
      <c r="X4128" s="4">
        <f>VLOOKUP($T4128,Sheet4!$H$1106:$M$1351,surveys!X$1+1,FALSE)</f>
        <v>0.91696724211461977</v>
      </c>
      <c r="Y4128" s="4">
        <f>VLOOKUP($T4128,Sheet4!$H$1106:$M$1351,surveys!Y$1+1,FALSE)</f>
        <v>1</v>
      </c>
      <c r="Z4128" s="4">
        <f t="shared" si="193"/>
        <v>1</v>
      </c>
      <c r="AA4128" s="4" t="str">
        <f>VLOOKUP(T4128&amp;"-"&amp;Z4128,Sheet4!$W$2:$AA$1100,3,FALSE)</f>
        <v>Mexico City</v>
      </c>
      <c r="AB4128" s="4">
        <f>VLOOKUP(T4128&amp;"-"&amp;Z4128,Sheet4!$W$2:$AA$1100,4,FALSE)</f>
        <v>19.428470000000001</v>
      </c>
      <c r="AC4128" s="4">
        <f>VLOOKUP(T4128&amp;"-"&amp;Z4128,Sheet4!$W$2:$AA$1100,5,FALSE)</f>
        <v>-99.127660000000006</v>
      </c>
    </row>
    <row r="4129" spans="1:29">
      <c r="A4129" s="6">
        <v>40697</v>
      </c>
      <c r="B4129" s="7">
        <v>0.72853009259259249</v>
      </c>
      <c r="C4129" s="4" t="s">
        <v>1215</v>
      </c>
      <c r="D4129" s="4" t="s">
        <v>1214</v>
      </c>
      <c r="E4129" s="4" t="s">
        <v>33</v>
      </c>
      <c r="F4129" s="4">
        <v>4</v>
      </c>
      <c r="G4129" s="4">
        <v>3</v>
      </c>
      <c r="H4129" s="4">
        <v>4</v>
      </c>
      <c r="I4129" s="4">
        <v>1</v>
      </c>
      <c r="J4129" s="4">
        <v>5</v>
      </c>
      <c r="K4129" s="4">
        <v>3</v>
      </c>
      <c r="L4129" s="4">
        <v>2</v>
      </c>
      <c r="M4129" s="4">
        <v>5</v>
      </c>
      <c r="N4129" s="4">
        <v>4</v>
      </c>
      <c r="O4129" s="4">
        <v>3</v>
      </c>
      <c r="P4129" s="4">
        <v>5</v>
      </c>
      <c r="Q4129" s="9">
        <f t="shared" si="194"/>
        <v>2.0509259259259258E-2</v>
      </c>
      <c r="R4129" s="4">
        <f t="shared" si="192"/>
        <v>40697.728530092594</v>
      </c>
      <c r="S4129" s="4">
        <v>0.87758808542855693</v>
      </c>
      <c r="T4129" s="4" t="str">
        <f>VLOOKUP(E4129,Sheet2!$A$2:$E$137,5,FALSE)</f>
        <v>IT</v>
      </c>
      <c r="U4129" s="4">
        <f>VLOOKUP($T4129,Sheet4!$H$1106:$M$1351,surveys!U$1+1,FALSE)</f>
        <v>0.40073733113706772</v>
      </c>
      <c r="V4129" s="4">
        <f>VLOOKUP($T4129,Sheet4!$H$1106:$M$1351,surveys!V$1+1,FALSE)</f>
        <v>0.60502083075372182</v>
      </c>
      <c r="W4129" s="4">
        <f>VLOOKUP($T4129,Sheet4!$H$1106:$M$1351,surveys!W$1+1,FALSE)</f>
        <v>0.75963680320784854</v>
      </c>
      <c r="X4129" s="4">
        <f>VLOOKUP($T4129,Sheet4!$H$1106:$M$1351,surveys!X$1+1,FALSE)</f>
        <v>0.89491209934724891</v>
      </c>
      <c r="Y4129" s="4">
        <f>VLOOKUP($T4129,Sheet4!$H$1106:$M$1351,surveys!Y$1+1,FALSE)</f>
        <v>1</v>
      </c>
      <c r="Z4129" s="4">
        <f t="shared" si="193"/>
        <v>4</v>
      </c>
      <c r="AA4129" s="4" t="str">
        <f>VLOOKUP(T4129&amp;"-"&amp;Z4129,Sheet4!$W$2:$AA$1100,3,FALSE)</f>
        <v>Torino</v>
      </c>
      <c r="AB4129" s="4">
        <f>VLOOKUP(T4129&amp;"-"&amp;Z4129,Sheet4!$W$2:$AA$1100,4,FALSE)</f>
        <v>45.070489999999999</v>
      </c>
      <c r="AC4129" s="4">
        <f>VLOOKUP(T4129&amp;"-"&amp;Z4129,Sheet4!$W$2:$AA$1100,5,FALSE)</f>
        <v>7.68682</v>
      </c>
    </row>
    <row r="4130" spans="1:29">
      <c r="A4130" s="6">
        <v>40697</v>
      </c>
      <c r="B4130" s="7">
        <v>0.74768518518518512</v>
      </c>
      <c r="C4130" s="4" t="s">
        <v>1213</v>
      </c>
      <c r="D4130" s="4" t="s">
        <v>1217</v>
      </c>
      <c r="E4130" s="4" t="s">
        <v>21</v>
      </c>
      <c r="F4130" s="4">
        <v>4</v>
      </c>
      <c r="G4130" s="4">
        <v>5</v>
      </c>
      <c r="H4130" s="4">
        <v>5</v>
      </c>
      <c r="I4130" s="4">
        <v>3</v>
      </c>
      <c r="J4130" s="4">
        <v>5</v>
      </c>
      <c r="K4130" s="4">
        <v>4</v>
      </c>
      <c r="L4130" s="4">
        <v>4</v>
      </c>
      <c r="M4130" s="4">
        <v>5</v>
      </c>
      <c r="N4130" s="4">
        <v>5</v>
      </c>
      <c r="O4130" s="4">
        <v>5</v>
      </c>
      <c r="P4130" s="4">
        <v>3</v>
      </c>
      <c r="Q4130" s="9">
        <f t="shared" si="194"/>
        <v>3.3622685185185179E-2</v>
      </c>
      <c r="R4130" s="4">
        <f t="shared" si="192"/>
        <v>40697.747685185182</v>
      </c>
      <c r="S4130" s="4">
        <v>0.41308634713822157</v>
      </c>
      <c r="T4130" s="4" t="str">
        <f>VLOOKUP(E4130,Sheet2!$A$2:$E$137,5,FALSE)</f>
        <v>MX</v>
      </c>
      <c r="U4130" s="4">
        <f>VLOOKUP($T4130,Sheet4!$H$1106:$M$1351,surveys!U$1+1,FALSE)</f>
        <v>0.64192227588837014</v>
      </c>
      <c r="V4130" s="4">
        <f>VLOOKUP($T4130,Sheet4!$H$1106:$M$1351,surveys!V$1+1,FALSE)</f>
        <v>0.73699712700692854</v>
      </c>
      <c r="W4130" s="4">
        <f>VLOOKUP($T4130,Sheet4!$H$1106:$M$1351,surveys!W$1+1,FALSE)</f>
        <v>0.83130642446864456</v>
      </c>
      <c r="X4130" s="4">
        <f>VLOOKUP($T4130,Sheet4!$H$1106:$M$1351,surveys!X$1+1,FALSE)</f>
        <v>0.91696724211461977</v>
      </c>
      <c r="Y4130" s="4">
        <f>VLOOKUP($T4130,Sheet4!$H$1106:$M$1351,surveys!Y$1+1,FALSE)</f>
        <v>1</v>
      </c>
      <c r="Z4130" s="4">
        <f t="shared" si="193"/>
        <v>1</v>
      </c>
      <c r="AA4130" s="4" t="str">
        <f>VLOOKUP(T4130&amp;"-"&amp;Z4130,Sheet4!$W$2:$AA$1100,3,FALSE)</f>
        <v>Mexico City</v>
      </c>
      <c r="AB4130" s="4">
        <f>VLOOKUP(T4130&amp;"-"&amp;Z4130,Sheet4!$W$2:$AA$1100,4,FALSE)</f>
        <v>19.428470000000001</v>
      </c>
      <c r="AC4130" s="4">
        <f>VLOOKUP(T4130&amp;"-"&amp;Z4130,Sheet4!$W$2:$AA$1100,5,FALSE)</f>
        <v>-99.127660000000006</v>
      </c>
    </row>
    <row r="4131" spans="1:29">
      <c r="A4131" s="6">
        <v>40697</v>
      </c>
      <c r="B4131" s="7">
        <v>0.77515046296296297</v>
      </c>
      <c r="C4131" s="4" t="s">
        <v>1215</v>
      </c>
      <c r="D4131" s="4" t="s">
        <v>1214</v>
      </c>
      <c r="E4131" s="4" t="s">
        <v>15</v>
      </c>
      <c r="F4131" s="4">
        <v>1</v>
      </c>
      <c r="G4131" s="4">
        <v>5</v>
      </c>
      <c r="H4131" s="4">
        <v>1</v>
      </c>
      <c r="I4131" s="4">
        <v>3</v>
      </c>
      <c r="J4131" s="4">
        <v>1</v>
      </c>
      <c r="K4131" s="4">
        <v>5</v>
      </c>
      <c r="L4131" s="4">
        <v>1</v>
      </c>
      <c r="M4131" s="4">
        <v>1</v>
      </c>
      <c r="N4131" s="4">
        <v>5</v>
      </c>
      <c r="O4131" s="4">
        <v>1</v>
      </c>
      <c r="P4131" s="4">
        <v>1</v>
      </c>
      <c r="Q4131" s="9">
        <f t="shared" si="194"/>
        <v>5.2812499999999991E-2</v>
      </c>
      <c r="R4131" s="4">
        <f t="shared" si="192"/>
        <v>40697.775150462963</v>
      </c>
      <c r="S4131" s="4">
        <v>0.41016533874854333</v>
      </c>
      <c r="T4131" s="4" t="str">
        <f>VLOOKUP(E4131,Sheet2!$A$2:$E$137,5,FALSE)</f>
        <v>US</v>
      </c>
      <c r="U4131" s="4">
        <f>VLOOKUP($T4131,Sheet4!$H$1106:$M$1351,surveys!U$1+1,FALSE)</f>
        <v>0.42883768204388006</v>
      </c>
      <c r="V4131" s="4">
        <f>VLOOKUP($T4131,Sheet4!$H$1106:$M$1351,surveys!V$1+1,FALSE)</f>
        <v>0.62778475709586301</v>
      </c>
      <c r="W4131" s="4">
        <f>VLOOKUP($T4131,Sheet4!$H$1106:$M$1351,surveys!W$1+1,FALSE)</f>
        <v>0.76918600378409652</v>
      </c>
      <c r="X4131" s="4">
        <f>VLOOKUP($T4131,Sheet4!$H$1106:$M$1351,surveys!X$1+1,FALSE)</f>
        <v>0.88987045221102745</v>
      </c>
      <c r="Y4131" s="4">
        <f>VLOOKUP($T4131,Sheet4!$H$1106:$M$1351,surveys!Y$1+1,FALSE)</f>
        <v>1</v>
      </c>
      <c r="Z4131" s="4">
        <f t="shared" si="193"/>
        <v>1</v>
      </c>
      <c r="AA4131" s="4" t="str">
        <f>VLOOKUP(T4131&amp;"-"&amp;Z4131,Sheet4!$W$2:$AA$1100,3,FALSE)</f>
        <v>New York City</v>
      </c>
      <c r="AB4131" s="4">
        <f>VLOOKUP(T4131&amp;"-"&amp;Z4131,Sheet4!$W$2:$AA$1100,4,FALSE)</f>
        <v>40.714269999999999</v>
      </c>
      <c r="AC4131" s="4">
        <f>VLOOKUP(T4131&amp;"-"&amp;Z4131,Sheet4!$W$2:$AA$1100,5,FALSE)</f>
        <v>-74.005970000000005</v>
      </c>
    </row>
    <row r="4132" spans="1:29">
      <c r="A4132" s="6">
        <v>40697</v>
      </c>
      <c r="B4132" s="7">
        <v>0.80760416666666668</v>
      </c>
      <c r="C4132" s="4" t="s">
        <v>1215</v>
      </c>
      <c r="D4132" s="4" t="s">
        <v>1214</v>
      </c>
      <c r="E4132" s="4" t="s">
        <v>216</v>
      </c>
      <c r="F4132" s="4">
        <v>3</v>
      </c>
      <c r="G4132" s="4">
        <v>3</v>
      </c>
      <c r="H4132" s="4">
        <v>3</v>
      </c>
      <c r="I4132" s="4">
        <v>3</v>
      </c>
      <c r="J4132" s="4">
        <v>4</v>
      </c>
      <c r="K4132" s="4">
        <v>3</v>
      </c>
      <c r="L4132" s="4">
        <v>2</v>
      </c>
      <c r="M4132" s="4">
        <v>4</v>
      </c>
      <c r="N4132" s="4">
        <v>4</v>
      </c>
      <c r="O4132" s="4">
        <v>5</v>
      </c>
      <c r="P4132" s="4">
        <v>5</v>
      </c>
      <c r="Q4132" s="9">
        <f t="shared" si="194"/>
        <v>5.6365740740740742E-3</v>
      </c>
      <c r="R4132" s="4">
        <f t="shared" si="192"/>
        <v>40697.807604166665</v>
      </c>
      <c r="S4132" s="4">
        <v>0.10469611780878862</v>
      </c>
      <c r="T4132" s="4" t="str">
        <f>VLOOKUP(E4132,Sheet2!$A$2:$E$137,5,FALSE)</f>
        <v>ID</v>
      </c>
      <c r="U4132" s="4">
        <f>VLOOKUP($T4132,Sheet4!$H$1106:$M$1351,surveys!U$1+1,FALSE)</f>
        <v>0.53760181870510548</v>
      </c>
      <c r="V4132" s="4">
        <f>VLOOKUP($T4132,Sheet4!$H$1106:$M$1351,surveys!V$1+1,FALSE)</f>
        <v>0.68708687396399803</v>
      </c>
      <c r="W4132" s="4">
        <f>VLOOKUP($T4132,Sheet4!$H$1106:$M$1351,surveys!W$1+1,FALSE)</f>
        <v>0.79731074480843889</v>
      </c>
      <c r="X4132" s="4">
        <f>VLOOKUP($T4132,Sheet4!$H$1106:$M$1351,surveys!X$1+1,FALSE)</f>
        <v>0.90430829504076271</v>
      </c>
      <c r="Y4132" s="4">
        <f>VLOOKUP($T4132,Sheet4!$H$1106:$M$1351,surveys!Y$1+1,FALSE)</f>
        <v>1</v>
      </c>
      <c r="Z4132" s="4">
        <f t="shared" si="193"/>
        <v>1</v>
      </c>
      <c r="AA4132" s="4" t="str">
        <f>VLOOKUP(T4132&amp;"-"&amp;Z4132,Sheet4!$W$2:$AA$1100,3,FALSE)</f>
        <v>Jakarta</v>
      </c>
      <c r="AB4132" s="4">
        <f>VLOOKUP(T4132&amp;"-"&amp;Z4132,Sheet4!$W$2:$AA$1100,4,FALSE)</f>
        <v>-6.21462</v>
      </c>
      <c r="AC4132" s="4">
        <f>VLOOKUP(T4132&amp;"-"&amp;Z4132,Sheet4!$W$2:$AA$1100,5,FALSE)</f>
        <v>106.84513</v>
      </c>
    </row>
    <row r="4133" spans="1:29">
      <c r="A4133" s="6">
        <v>40697</v>
      </c>
      <c r="B4133" s="7">
        <v>0.80906250000000002</v>
      </c>
      <c r="C4133" s="4" t="s">
        <v>1215</v>
      </c>
      <c r="D4133" s="4" t="s">
        <v>1214</v>
      </c>
      <c r="E4133" s="4" t="s">
        <v>11</v>
      </c>
      <c r="F4133" s="4">
        <v>3</v>
      </c>
      <c r="G4133" s="4">
        <v>2</v>
      </c>
      <c r="H4133" s="4">
        <v>4</v>
      </c>
      <c r="I4133" s="4">
        <v>5</v>
      </c>
      <c r="J4133" s="4">
        <v>4</v>
      </c>
      <c r="K4133" s="4">
        <v>5</v>
      </c>
      <c r="L4133" s="4">
        <v>3</v>
      </c>
      <c r="M4133" s="4">
        <v>5</v>
      </c>
      <c r="N4133" s="4">
        <v>5</v>
      </c>
      <c r="O4133" s="4">
        <v>4</v>
      </c>
      <c r="P4133" s="4">
        <v>5</v>
      </c>
      <c r="Q4133" s="9">
        <f t="shared" si="194"/>
        <v>6.5393518518518517E-3</v>
      </c>
      <c r="R4133" s="4">
        <f t="shared" si="192"/>
        <v>40697.809062499997</v>
      </c>
      <c r="S4133" s="4">
        <v>0.76312084914418277</v>
      </c>
      <c r="T4133" s="4" t="str">
        <f>VLOOKUP(E4133,Sheet2!$A$2:$E$137,5,FALSE)</f>
        <v>FR</v>
      </c>
      <c r="U4133" s="4">
        <f>VLOOKUP($T4133,Sheet4!$H$1106:$M$1351,surveys!U$1+1,FALSE)</f>
        <v>0.51193913659220647</v>
      </c>
      <c r="V4133" s="4">
        <f>VLOOKUP($T4133,Sheet4!$H$1106:$M$1351,surveys!V$1+1,FALSE)</f>
        <v>0.70220575033861143</v>
      </c>
      <c r="W4133" s="4">
        <f>VLOOKUP($T4133,Sheet4!$H$1106:$M$1351,surveys!W$1+1,FALSE)</f>
        <v>0.81527182039156842</v>
      </c>
      <c r="X4133" s="4">
        <f>VLOOKUP($T4133,Sheet4!$H$1106:$M$1351,surveys!X$1+1,FALSE)</f>
        <v>0.91893911792009964</v>
      </c>
      <c r="Y4133" s="4">
        <f>VLOOKUP($T4133,Sheet4!$H$1106:$M$1351,surveys!Y$1+1,FALSE)</f>
        <v>1</v>
      </c>
      <c r="Z4133" s="4">
        <f t="shared" si="193"/>
        <v>3</v>
      </c>
      <c r="AA4133" s="4" t="str">
        <f>VLOOKUP(T4133&amp;"-"&amp;Z4133,Sheet4!$W$2:$AA$1100,3,FALSE)</f>
        <v>Lyon</v>
      </c>
      <c r="AB4133" s="4">
        <f>VLOOKUP(T4133&amp;"-"&amp;Z4133,Sheet4!$W$2:$AA$1100,4,FALSE)</f>
        <v>45.748460000000001</v>
      </c>
      <c r="AC4133" s="4">
        <f>VLOOKUP(T4133&amp;"-"&amp;Z4133,Sheet4!$W$2:$AA$1100,5,FALSE)</f>
        <v>4.8467099999999999</v>
      </c>
    </row>
    <row r="4134" spans="1:29">
      <c r="A4134" s="6">
        <v>40697</v>
      </c>
      <c r="B4134" s="7">
        <v>0.82957175925925919</v>
      </c>
      <c r="C4134" s="4" t="s">
        <v>1213</v>
      </c>
      <c r="D4134" s="4" t="s">
        <v>1219</v>
      </c>
      <c r="E4134" s="4" t="s">
        <v>23</v>
      </c>
      <c r="F4134" s="4">
        <v>4</v>
      </c>
      <c r="G4134" s="4">
        <v>3</v>
      </c>
      <c r="H4134" s="4">
        <v>3</v>
      </c>
      <c r="I4134" s="4">
        <v>4</v>
      </c>
      <c r="J4134" s="4">
        <v>4</v>
      </c>
      <c r="K4134" s="4">
        <v>4</v>
      </c>
      <c r="L4134" s="4">
        <v>4</v>
      </c>
      <c r="M4134" s="4">
        <v>4</v>
      </c>
      <c r="N4134" s="4">
        <v>5</v>
      </c>
      <c r="O4134" s="4">
        <v>4</v>
      </c>
      <c r="P4134" s="4">
        <v>4</v>
      </c>
      <c r="Q4134" s="9">
        <f t="shared" si="194"/>
        <v>2.0821759259259259E-2</v>
      </c>
      <c r="R4134" s="4">
        <f t="shared" si="192"/>
        <v>40697.829571759263</v>
      </c>
      <c r="S4134" s="4">
        <v>0.79419603649259085</v>
      </c>
      <c r="T4134" s="4" t="str">
        <f>VLOOKUP(E4134,Sheet2!$A$2:$E$137,5,FALSE)</f>
        <v>CA</v>
      </c>
      <c r="U4134" s="4">
        <f>VLOOKUP($T4134,Sheet4!$H$1106:$M$1351,surveys!U$1+1,FALSE)</f>
        <v>0.39929817507859233</v>
      </c>
      <c r="V4134" s="4">
        <f>VLOOKUP($T4134,Sheet4!$H$1106:$M$1351,surveys!V$1+1,FALSE)</f>
        <v>0.68226808593455113</v>
      </c>
      <c r="W4134" s="4">
        <f>VLOOKUP($T4134,Sheet4!$H$1106:$M$1351,surveys!W$1+1,FALSE)</f>
        <v>0.8413893511967715</v>
      </c>
      <c r="X4134" s="4">
        <f>VLOOKUP($T4134,Sheet4!$H$1106:$M$1351,surveys!X$1+1,FALSE)</f>
        <v>0.92969032990429024</v>
      </c>
      <c r="Y4134" s="4">
        <f>VLOOKUP($T4134,Sheet4!$H$1106:$M$1351,surveys!Y$1+1,FALSE)</f>
        <v>1</v>
      </c>
      <c r="Z4134" s="4">
        <f t="shared" si="193"/>
        <v>3</v>
      </c>
      <c r="AA4134" s="4" t="str">
        <f>VLOOKUP(T4134&amp;"-"&amp;Z4134,Sheet4!$W$2:$AA$1100,3,FALSE)</f>
        <v>Vancouver</v>
      </c>
      <c r="AB4134" s="4">
        <f>VLOOKUP(T4134&amp;"-"&amp;Z4134,Sheet4!$W$2:$AA$1100,4,FALSE)</f>
        <v>49.249659999999999</v>
      </c>
      <c r="AC4134" s="4">
        <f>VLOOKUP(T4134&amp;"-"&amp;Z4134,Sheet4!$W$2:$AA$1100,5,FALSE)</f>
        <v>-123.11933999999999</v>
      </c>
    </row>
    <row r="4135" spans="1:29">
      <c r="A4135" s="6">
        <v>40697</v>
      </c>
      <c r="B4135" s="7">
        <v>0.86099537037037033</v>
      </c>
      <c r="C4135" s="4" t="s">
        <v>1215</v>
      </c>
      <c r="D4135" s="4" t="s">
        <v>1218</v>
      </c>
      <c r="E4135" s="4" t="s">
        <v>1228</v>
      </c>
      <c r="F4135" s="4">
        <v>1</v>
      </c>
      <c r="G4135" s="4">
        <v>1</v>
      </c>
      <c r="H4135" s="4">
        <v>1</v>
      </c>
      <c r="I4135" s="4">
        <v>1</v>
      </c>
      <c r="J4135" s="4">
        <v>1</v>
      </c>
      <c r="K4135" s="4">
        <v>1</v>
      </c>
      <c r="L4135" s="4">
        <v>1</v>
      </c>
      <c r="M4135" s="4">
        <v>1</v>
      </c>
      <c r="N4135" s="4">
        <v>1</v>
      </c>
      <c r="O4135" s="4">
        <v>1</v>
      </c>
      <c r="P4135" s="4">
        <v>1</v>
      </c>
      <c r="Q4135" s="9">
        <f t="shared" si="194"/>
        <v>4.2094907407407407E-2</v>
      </c>
      <c r="R4135" s="4">
        <f t="shared" si="192"/>
        <v>40697.860995370371</v>
      </c>
      <c r="S4135" s="4">
        <v>0.44019305191063562</v>
      </c>
      <c r="T4135" s="4" t="str">
        <f>VLOOKUP(E4135,Sheet2!$A$2:$E$137,5,FALSE)</f>
        <v>SK</v>
      </c>
      <c r="U4135" s="4">
        <f>VLOOKUP($T4135,Sheet4!$H$1106:$M$1351,surveys!U$1+1,FALSE)</f>
        <v>0.45694206605616972</v>
      </c>
      <c r="V4135" s="4">
        <f>VLOOKUP($T4135,Sheet4!$H$1106:$M$1351,surveys!V$1+1,FALSE)</f>
        <v>0.71204272040649941</v>
      </c>
      <c r="W4135" s="4">
        <f>VLOOKUP($T4135,Sheet4!$H$1106:$M$1351,surveys!W$1+1,FALSE)</f>
        <v>0.81418305418124248</v>
      </c>
      <c r="X4135" s="4">
        <f>VLOOKUP($T4135,Sheet4!$H$1106:$M$1351,surveys!X$1+1,FALSE)</f>
        <v>0.90727700543063317</v>
      </c>
      <c r="Y4135" s="4">
        <f>VLOOKUP($T4135,Sheet4!$H$1106:$M$1351,surveys!Y$1+1,FALSE)</f>
        <v>1</v>
      </c>
      <c r="Z4135" s="4">
        <f t="shared" si="193"/>
        <v>1</v>
      </c>
      <c r="AA4135" s="4" t="str">
        <f>VLOOKUP(T4135&amp;"-"&amp;Z4135,Sheet4!$W$2:$AA$1100,3,FALSE)</f>
        <v>Bratislava</v>
      </c>
      <c r="AB4135" s="4">
        <f>VLOOKUP(T4135&amp;"-"&amp;Z4135,Sheet4!$W$2:$AA$1100,4,FALSE)</f>
        <v>48.148159999999997</v>
      </c>
      <c r="AC4135" s="4">
        <f>VLOOKUP(T4135&amp;"-"&amp;Z4135,Sheet4!$W$2:$AA$1100,5,FALSE)</f>
        <v>17.106739999999999</v>
      </c>
    </row>
    <row r="4136" spans="1:29">
      <c r="A4136" s="6">
        <v>40697</v>
      </c>
      <c r="B4136" s="7">
        <v>0.90425925925925921</v>
      </c>
      <c r="C4136" s="4" t="s">
        <v>1215</v>
      </c>
      <c r="D4136" s="4" t="s">
        <v>1217</v>
      </c>
      <c r="E4136" s="4" t="s">
        <v>31</v>
      </c>
      <c r="F4136" s="4">
        <v>3</v>
      </c>
      <c r="G4136" s="4">
        <v>4</v>
      </c>
      <c r="H4136" s="4">
        <v>4</v>
      </c>
      <c r="I4136" s="4">
        <v>3</v>
      </c>
      <c r="J4136" s="4">
        <v>5</v>
      </c>
      <c r="K4136" s="4">
        <v>3</v>
      </c>
      <c r="L4136" s="4">
        <v>4</v>
      </c>
      <c r="M4136" s="4">
        <v>5</v>
      </c>
      <c r="N4136" s="4">
        <v>5</v>
      </c>
      <c r="O4136" s="4">
        <v>5</v>
      </c>
      <c r="P4136" s="4">
        <v>5</v>
      </c>
      <c r="Q4136" s="9">
        <f t="shared" si="194"/>
        <v>3.4606481481481485E-3</v>
      </c>
      <c r="R4136" s="4">
        <f t="shared" si="192"/>
        <v>40697.90425925926</v>
      </c>
      <c r="S4136" s="4">
        <v>0.37197375088862339</v>
      </c>
      <c r="T4136" s="4" t="str">
        <f>VLOOKUP(E4136,Sheet2!$A$2:$E$137,5,FALSE)</f>
        <v>ES</v>
      </c>
      <c r="U4136" s="4">
        <f>VLOOKUP($T4136,Sheet4!$H$1106:$M$1351,surveys!U$1+1,FALSE)</f>
        <v>0.46058089642806016</v>
      </c>
      <c r="V4136" s="4">
        <f>VLOOKUP($T4136,Sheet4!$H$1106:$M$1351,surveys!V$1+1,FALSE)</f>
        <v>0.68996105930901486</v>
      </c>
      <c r="W4136" s="4">
        <f>VLOOKUP($T4136,Sheet4!$H$1106:$M$1351,surveys!W$1+1,FALSE)</f>
        <v>0.80513768719908241</v>
      </c>
      <c r="X4136" s="4">
        <f>VLOOKUP($T4136,Sheet4!$H$1106:$M$1351,surveys!X$1+1,FALSE)</f>
        <v>0.90461214064594464</v>
      </c>
      <c r="Y4136" s="4">
        <f>VLOOKUP($T4136,Sheet4!$H$1106:$M$1351,surveys!Y$1+1,FALSE)</f>
        <v>1</v>
      </c>
      <c r="Z4136" s="4">
        <f t="shared" si="193"/>
        <v>1</v>
      </c>
      <c r="AA4136" s="4" t="str">
        <f>VLOOKUP(T4136&amp;"-"&amp;Z4136,Sheet4!$W$2:$AA$1100,3,FALSE)</f>
        <v>Madrid</v>
      </c>
      <c r="AB4136" s="4">
        <f>VLOOKUP(T4136&amp;"-"&amp;Z4136,Sheet4!$W$2:$AA$1100,4,FALSE)</f>
        <v>40.416499999999999</v>
      </c>
      <c r="AC4136" s="4">
        <f>VLOOKUP(T4136&amp;"-"&amp;Z4136,Sheet4!$W$2:$AA$1100,5,FALSE)</f>
        <v>-3.7025600000000001</v>
      </c>
    </row>
    <row r="4137" spans="1:29">
      <c r="A4137" s="6">
        <v>40697</v>
      </c>
      <c r="B4137" s="7">
        <v>0.51834490740740746</v>
      </c>
      <c r="C4137" s="4" t="s">
        <v>1213</v>
      </c>
      <c r="D4137" s="4" t="s">
        <v>1217</v>
      </c>
      <c r="E4137" s="4" t="s">
        <v>39</v>
      </c>
      <c r="F4137" s="4">
        <v>4</v>
      </c>
      <c r="G4137" s="4">
        <v>5</v>
      </c>
      <c r="H4137" s="4">
        <v>4</v>
      </c>
      <c r="I4137" s="4">
        <v>4</v>
      </c>
      <c r="J4137" s="4">
        <v>5</v>
      </c>
      <c r="K4137" s="4">
        <v>5</v>
      </c>
      <c r="L4137" s="4">
        <v>3</v>
      </c>
      <c r="M4137" s="4">
        <v>4</v>
      </c>
      <c r="N4137" s="4">
        <v>4</v>
      </c>
      <c r="O4137" s="4">
        <v>4</v>
      </c>
      <c r="P4137" s="4">
        <v>5</v>
      </c>
      <c r="Q4137" s="9">
        <f t="shared" si="194"/>
        <v>1.2581018518518519E-2</v>
      </c>
      <c r="R4137" s="4">
        <f t="shared" si="192"/>
        <v>40697.51834490741</v>
      </c>
      <c r="S4137" s="4">
        <v>0.28983634604766917</v>
      </c>
      <c r="T4137" s="4" t="str">
        <f>VLOOKUP(E4137,Sheet2!$A$2:$E$137,5,FALSE)</f>
        <v>CL</v>
      </c>
      <c r="U4137" s="4">
        <f>VLOOKUP($T4137,Sheet4!$H$1106:$M$1351,surveys!U$1+1,FALSE)</f>
        <v>0.77588605933105281</v>
      </c>
      <c r="V4137" s="4">
        <f>VLOOKUP($T4137,Sheet4!$H$1106:$M$1351,surveys!V$1+1,FALSE)</f>
        <v>0.85775525166800515</v>
      </c>
      <c r="W4137" s="4">
        <f>VLOOKUP($T4137,Sheet4!$H$1106:$M$1351,surveys!W$1+1,FALSE)</f>
        <v>0.9074512758994524</v>
      </c>
      <c r="X4137" s="4">
        <f>VLOOKUP($T4137,Sheet4!$H$1106:$M$1351,surveys!X$1+1,FALSE)</f>
        <v>0.95469627846018545</v>
      </c>
      <c r="Y4137" s="4">
        <f>VLOOKUP($T4137,Sheet4!$H$1106:$M$1351,surveys!Y$1+1,FALSE)</f>
        <v>1</v>
      </c>
      <c r="Z4137" s="4">
        <f t="shared" si="193"/>
        <v>1</v>
      </c>
      <c r="AA4137" s="4" t="str">
        <f>VLOOKUP(T4137&amp;"-"&amp;Z4137,Sheet4!$W$2:$AA$1100,3,FALSE)</f>
        <v>Santiago</v>
      </c>
      <c r="AB4137" s="4">
        <f>VLOOKUP(T4137&amp;"-"&amp;Z4137,Sheet4!$W$2:$AA$1100,4,FALSE)</f>
        <v>-33.456940000000003</v>
      </c>
      <c r="AC4137" s="4">
        <f>VLOOKUP(T4137&amp;"-"&amp;Z4137,Sheet4!$W$2:$AA$1100,5,FALSE)</f>
        <v>-70.648269999999997</v>
      </c>
    </row>
    <row r="4138" spans="1:29">
      <c r="A4138" s="6">
        <v>40697</v>
      </c>
      <c r="B4138" s="7">
        <v>0.97525462962962972</v>
      </c>
      <c r="C4138" s="4" t="s">
        <v>1213</v>
      </c>
      <c r="D4138" s="4" t="s">
        <v>1214</v>
      </c>
      <c r="E4138" s="4" t="s">
        <v>11</v>
      </c>
      <c r="F4138" s="4">
        <v>3</v>
      </c>
      <c r="G4138" s="4">
        <v>5</v>
      </c>
      <c r="H4138" s="4">
        <v>5</v>
      </c>
      <c r="I4138" s="4">
        <v>2</v>
      </c>
      <c r="J4138" s="4">
        <v>4</v>
      </c>
      <c r="K4138" s="4">
        <v>3</v>
      </c>
      <c r="L4138" s="4">
        <v>3</v>
      </c>
      <c r="M4138" s="4">
        <v>5</v>
      </c>
      <c r="N4138" s="4">
        <v>5</v>
      </c>
      <c r="O4138" s="4">
        <v>5</v>
      </c>
      <c r="P4138" s="4">
        <v>3</v>
      </c>
      <c r="Q4138" s="9">
        <f t="shared" si="194"/>
        <v>5.2812499999999991E-2</v>
      </c>
      <c r="R4138" s="4">
        <f t="shared" si="192"/>
        <v>40697.975254629629</v>
      </c>
      <c r="S4138" s="4">
        <v>0.33377666232157033</v>
      </c>
      <c r="T4138" s="4" t="str">
        <f>VLOOKUP(E4138,Sheet2!$A$2:$E$137,5,FALSE)</f>
        <v>FR</v>
      </c>
      <c r="U4138" s="4">
        <f>VLOOKUP($T4138,Sheet4!$H$1106:$M$1351,surveys!U$1+1,FALSE)</f>
        <v>0.51193913659220647</v>
      </c>
      <c r="V4138" s="4">
        <f>VLOOKUP($T4138,Sheet4!$H$1106:$M$1351,surveys!V$1+1,FALSE)</f>
        <v>0.70220575033861143</v>
      </c>
      <c r="W4138" s="4">
        <f>VLOOKUP($T4138,Sheet4!$H$1106:$M$1351,surveys!W$1+1,FALSE)</f>
        <v>0.81527182039156842</v>
      </c>
      <c r="X4138" s="4">
        <f>VLOOKUP($T4138,Sheet4!$H$1106:$M$1351,surveys!X$1+1,FALSE)</f>
        <v>0.91893911792009964</v>
      </c>
      <c r="Y4138" s="4">
        <f>VLOOKUP($T4138,Sheet4!$H$1106:$M$1351,surveys!Y$1+1,FALSE)</f>
        <v>1</v>
      </c>
      <c r="Z4138" s="4">
        <f t="shared" si="193"/>
        <v>1</v>
      </c>
      <c r="AA4138" s="4" t="str">
        <f>VLOOKUP(T4138&amp;"-"&amp;Z4138,Sheet4!$W$2:$AA$1100,3,FALSE)</f>
        <v>Paris</v>
      </c>
      <c r="AB4138" s="4">
        <f>VLOOKUP(T4138&amp;"-"&amp;Z4138,Sheet4!$W$2:$AA$1100,4,FALSE)</f>
        <v>48.853409999999997</v>
      </c>
      <c r="AC4138" s="4">
        <f>VLOOKUP(T4138&amp;"-"&amp;Z4138,Sheet4!$W$2:$AA$1100,5,FALSE)</f>
        <v>2.3488000000000002</v>
      </c>
    </row>
    <row r="4139" spans="1:29">
      <c r="A4139" s="6">
        <v>40696</v>
      </c>
      <c r="B4139" s="7">
        <v>6.0266203703703704E-2</v>
      </c>
      <c r="C4139" s="4" t="s">
        <v>1213</v>
      </c>
      <c r="D4139" s="4" t="s">
        <v>1219</v>
      </c>
      <c r="E4139" s="4" t="s">
        <v>15</v>
      </c>
      <c r="F4139" s="4">
        <v>3</v>
      </c>
      <c r="G4139" s="4">
        <v>3</v>
      </c>
      <c r="H4139" s="4">
        <v>4</v>
      </c>
      <c r="I4139" s="4">
        <v>4</v>
      </c>
      <c r="J4139" s="4">
        <v>4</v>
      </c>
      <c r="K4139" s="4">
        <v>5</v>
      </c>
      <c r="L4139" s="4">
        <v>3</v>
      </c>
      <c r="M4139" s="4">
        <v>5</v>
      </c>
      <c r="N4139" s="4">
        <v>5</v>
      </c>
      <c r="O4139" s="4">
        <v>4</v>
      </c>
      <c r="P4139" s="4">
        <v>5</v>
      </c>
      <c r="Q4139" s="9">
        <f t="shared" si="194"/>
        <v>4.2094907407407407E-2</v>
      </c>
      <c r="R4139" s="4">
        <f t="shared" si="192"/>
        <v>40696.060266203705</v>
      </c>
      <c r="S4139" s="4">
        <v>0.27817032836880884</v>
      </c>
      <c r="T4139" s="4" t="str">
        <f>VLOOKUP(E4139,Sheet2!$A$2:$E$137,5,FALSE)</f>
        <v>US</v>
      </c>
      <c r="U4139" s="4">
        <f>VLOOKUP($T4139,Sheet4!$H$1106:$M$1351,surveys!U$1+1,FALSE)</f>
        <v>0.42883768204388006</v>
      </c>
      <c r="V4139" s="4">
        <f>VLOOKUP($T4139,Sheet4!$H$1106:$M$1351,surveys!V$1+1,FALSE)</f>
        <v>0.62778475709586301</v>
      </c>
      <c r="W4139" s="4">
        <f>VLOOKUP($T4139,Sheet4!$H$1106:$M$1351,surveys!W$1+1,FALSE)</f>
        <v>0.76918600378409652</v>
      </c>
      <c r="X4139" s="4">
        <f>VLOOKUP($T4139,Sheet4!$H$1106:$M$1351,surveys!X$1+1,FALSE)</f>
        <v>0.88987045221102745</v>
      </c>
      <c r="Y4139" s="4">
        <f>VLOOKUP($T4139,Sheet4!$H$1106:$M$1351,surveys!Y$1+1,FALSE)</f>
        <v>1</v>
      </c>
      <c r="Z4139" s="4">
        <f t="shared" si="193"/>
        <v>1</v>
      </c>
      <c r="AA4139" s="4" t="str">
        <f>VLOOKUP(T4139&amp;"-"&amp;Z4139,Sheet4!$W$2:$AA$1100,3,FALSE)</f>
        <v>New York City</v>
      </c>
      <c r="AB4139" s="4">
        <f>VLOOKUP(T4139&amp;"-"&amp;Z4139,Sheet4!$W$2:$AA$1100,4,FALSE)</f>
        <v>40.714269999999999</v>
      </c>
      <c r="AC4139" s="4">
        <f>VLOOKUP(T4139&amp;"-"&amp;Z4139,Sheet4!$W$2:$AA$1100,5,FALSE)</f>
        <v>-74.005970000000005</v>
      </c>
    </row>
    <row r="4140" spans="1:29">
      <c r="A4140" s="6">
        <v>40696</v>
      </c>
      <c r="B4140" s="7">
        <v>8.1782407407407401E-2</v>
      </c>
      <c r="C4140" s="4" t="s">
        <v>1213</v>
      </c>
      <c r="D4140" s="4" t="s">
        <v>1214</v>
      </c>
      <c r="E4140" s="4" t="s">
        <v>123</v>
      </c>
      <c r="F4140" s="4">
        <v>4</v>
      </c>
      <c r="G4140" s="4">
        <v>4</v>
      </c>
      <c r="H4140" s="4">
        <v>5</v>
      </c>
      <c r="I4140" s="4">
        <v>5</v>
      </c>
      <c r="J4140" s="4">
        <v>4</v>
      </c>
      <c r="K4140" s="4">
        <v>3</v>
      </c>
      <c r="L4140" s="4">
        <v>5</v>
      </c>
      <c r="M4140" s="4">
        <v>5</v>
      </c>
      <c r="N4140" s="4">
        <v>5</v>
      </c>
      <c r="O4140" s="4">
        <v>3</v>
      </c>
      <c r="P4140" s="4">
        <v>5</v>
      </c>
      <c r="Q4140" s="9">
        <f t="shared" si="194"/>
        <v>5.710648148148148E-2</v>
      </c>
      <c r="R4140" s="4">
        <f t="shared" si="192"/>
        <v>40696.081782407404</v>
      </c>
      <c r="S4140" s="4">
        <v>0.97188655881565245</v>
      </c>
      <c r="T4140" s="4" t="str">
        <f>VLOOKUP(E4140,Sheet2!$A$2:$E$137,5,FALSE)</f>
        <v>IN</v>
      </c>
      <c r="U4140" s="4">
        <f>VLOOKUP($T4140,Sheet4!$H$1106:$M$1351,surveys!U$1+1,FALSE)</f>
        <v>0.33680245405102799</v>
      </c>
      <c r="V4140" s="4">
        <f>VLOOKUP($T4140,Sheet4!$H$1106:$M$1351,surveys!V$1+1,FALSE)</f>
        <v>0.62679773153769558</v>
      </c>
      <c r="W4140" s="4">
        <f>VLOOKUP($T4140,Sheet4!$H$1106:$M$1351,surveys!W$1+1,FALSE)</f>
        <v>0.7622435059072814</v>
      </c>
      <c r="X4140" s="4">
        <f>VLOOKUP($T4140,Sheet4!$H$1106:$M$1351,surveys!X$1+1,FALSE)</f>
        <v>0.88514646425564791</v>
      </c>
      <c r="Y4140" s="4">
        <f>VLOOKUP($T4140,Sheet4!$H$1106:$M$1351,surveys!Y$1+1,FALSE)</f>
        <v>1</v>
      </c>
      <c r="Z4140" s="4">
        <f t="shared" si="193"/>
        <v>5</v>
      </c>
      <c r="AA4140" s="4" t="str">
        <f>VLOOKUP(T4140&amp;"-"&amp;Z4140,Sheet4!$W$2:$AA$1100,3,FALSE)</f>
        <v>Chennai</v>
      </c>
      <c r="AB4140" s="4">
        <f>VLOOKUP(T4140&amp;"-"&amp;Z4140,Sheet4!$W$2:$AA$1100,4,FALSE)</f>
        <v>13.08784</v>
      </c>
      <c r="AC4140" s="4">
        <f>VLOOKUP(T4140&amp;"-"&amp;Z4140,Sheet4!$W$2:$AA$1100,5,FALSE)</f>
        <v>80.278469999999999</v>
      </c>
    </row>
    <row r="4141" spans="1:29">
      <c r="A4141" s="6">
        <v>40696</v>
      </c>
      <c r="B4141" s="7">
        <v>0.90959490740740745</v>
      </c>
      <c r="C4141" s="4" t="s">
        <v>1215</v>
      </c>
      <c r="D4141" s="4" t="s">
        <v>1218</v>
      </c>
      <c r="E4141" s="4" t="s">
        <v>15</v>
      </c>
      <c r="F4141" s="4">
        <v>4</v>
      </c>
      <c r="G4141" s="4">
        <v>4</v>
      </c>
      <c r="H4141" s="4">
        <v>4</v>
      </c>
      <c r="I4141" s="4">
        <v>4</v>
      </c>
      <c r="J4141" s="4">
        <v>5</v>
      </c>
      <c r="K4141" s="4">
        <v>3</v>
      </c>
      <c r="L4141" s="4">
        <v>4</v>
      </c>
      <c r="M4141" s="4">
        <v>4</v>
      </c>
      <c r="N4141" s="4">
        <v>5</v>
      </c>
      <c r="O4141" s="4">
        <v>4</v>
      </c>
      <c r="P4141" s="4">
        <v>5</v>
      </c>
      <c r="Q4141" s="9">
        <f t="shared" si="194"/>
        <v>6.3310185185185197E-3</v>
      </c>
      <c r="R4141" s="4">
        <f t="shared" si="192"/>
        <v>40696.909594907411</v>
      </c>
      <c r="S4141" s="4">
        <v>0.35388115914018137</v>
      </c>
      <c r="T4141" s="4" t="str">
        <f>VLOOKUP(E4141,Sheet2!$A$2:$E$137,5,FALSE)</f>
        <v>US</v>
      </c>
      <c r="U4141" s="4">
        <f>VLOOKUP($T4141,Sheet4!$H$1106:$M$1351,surveys!U$1+1,FALSE)</f>
        <v>0.42883768204388006</v>
      </c>
      <c r="V4141" s="4">
        <f>VLOOKUP($T4141,Sheet4!$H$1106:$M$1351,surveys!V$1+1,FALSE)</f>
        <v>0.62778475709586301</v>
      </c>
      <c r="W4141" s="4">
        <f>VLOOKUP($T4141,Sheet4!$H$1106:$M$1351,surveys!W$1+1,FALSE)</f>
        <v>0.76918600378409652</v>
      </c>
      <c r="X4141" s="4">
        <f>VLOOKUP($T4141,Sheet4!$H$1106:$M$1351,surveys!X$1+1,FALSE)</f>
        <v>0.88987045221102745</v>
      </c>
      <c r="Y4141" s="4">
        <f>VLOOKUP($T4141,Sheet4!$H$1106:$M$1351,surveys!Y$1+1,FALSE)</f>
        <v>1</v>
      </c>
      <c r="Z4141" s="4">
        <f t="shared" si="193"/>
        <v>1</v>
      </c>
      <c r="AA4141" s="4" t="str">
        <f>VLOOKUP(T4141&amp;"-"&amp;Z4141,Sheet4!$W$2:$AA$1100,3,FALSE)</f>
        <v>New York City</v>
      </c>
      <c r="AB4141" s="4">
        <f>VLOOKUP(T4141&amp;"-"&amp;Z4141,Sheet4!$W$2:$AA$1100,4,FALSE)</f>
        <v>40.714269999999999</v>
      </c>
      <c r="AC4141" s="4">
        <f>VLOOKUP(T4141&amp;"-"&amp;Z4141,Sheet4!$W$2:$AA$1100,5,FALSE)</f>
        <v>-74.005970000000005</v>
      </c>
    </row>
    <row r="4142" spans="1:29">
      <c r="A4142" s="6">
        <v>40696</v>
      </c>
      <c r="B4142" s="7">
        <v>0.10469907407407408</v>
      </c>
      <c r="C4142" s="4" t="s">
        <v>1215</v>
      </c>
      <c r="D4142" s="4" t="s">
        <v>1214</v>
      </c>
      <c r="E4142" s="4" t="s">
        <v>37</v>
      </c>
      <c r="F4142" s="4">
        <v>3</v>
      </c>
      <c r="G4142" s="4">
        <v>3</v>
      </c>
      <c r="H4142" s="4">
        <v>3</v>
      </c>
      <c r="I4142" s="4">
        <v>3</v>
      </c>
      <c r="J4142" s="4">
        <v>4</v>
      </c>
      <c r="K4142" s="4">
        <v>5</v>
      </c>
      <c r="L4142" s="4">
        <v>3</v>
      </c>
      <c r="M4142" s="4">
        <v>5</v>
      </c>
      <c r="N4142" s="4">
        <v>5</v>
      </c>
      <c r="O4142" s="4">
        <v>3</v>
      </c>
      <c r="P4142" s="4">
        <v>4</v>
      </c>
      <c r="Q4142" s="9">
        <f t="shared" si="194"/>
        <v>3.6342592592592594E-3</v>
      </c>
      <c r="R4142" s="4">
        <f t="shared" si="192"/>
        <v>40696.104699074072</v>
      </c>
      <c r="S4142" s="4">
        <v>0.68051433608407108</v>
      </c>
      <c r="T4142" s="4" t="str">
        <f>VLOOKUP(E4142,Sheet2!$A$2:$E$137,5,FALSE)</f>
        <v>PT</v>
      </c>
      <c r="U4142" s="4">
        <f>VLOOKUP($T4142,Sheet4!$H$1106:$M$1351,surveys!U$1+1,FALSE)</f>
        <v>0.43703858129282908</v>
      </c>
      <c r="V4142" s="4">
        <f>VLOOKUP($T4142,Sheet4!$H$1106:$M$1351,surveys!V$1+1,FALSE)</f>
        <v>0.64773543484664464</v>
      </c>
      <c r="W4142" s="4">
        <f>VLOOKUP($T4142,Sheet4!$H$1106:$M$1351,surveys!W$1+1,FALSE)</f>
        <v>0.79869631675299657</v>
      </c>
      <c r="X4142" s="4">
        <f>VLOOKUP($T4142,Sheet4!$H$1106:$M$1351,surveys!X$1+1,FALSE)</f>
        <v>0.90115606302176665</v>
      </c>
      <c r="Y4142" s="4">
        <f>VLOOKUP($T4142,Sheet4!$H$1106:$M$1351,surveys!Y$1+1,FALSE)</f>
        <v>1</v>
      </c>
      <c r="Z4142" s="4">
        <f t="shared" si="193"/>
        <v>3</v>
      </c>
      <c r="AA4142" s="4" t="str">
        <f>VLOOKUP(T4142&amp;"-"&amp;Z4142,Sheet4!$W$2:$AA$1100,3,FALSE)</f>
        <v>Amadora</v>
      </c>
      <c r="AB4142" s="4">
        <f>VLOOKUP(T4142&amp;"-"&amp;Z4142,Sheet4!$W$2:$AA$1100,4,FALSE)</f>
        <v>38.753819999999997</v>
      </c>
      <c r="AC4142" s="4">
        <f>VLOOKUP(T4142&amp;"-"&amp;Z4142,Sheet4!$W$2:$AA$1100,5,FALSE)</f>
        <v>-9.2308299999999992</v>
      </c>
    </row>
    <row r="4143" spans="1:29">
      <c r="A4143" s="6">
        <v>40696</v>
      </c>
      <c r="B4143" s="7">
        <v>0.84532407407407395</v>
      </c>
      <c r="C4143" s="4" t="s">
        <v>1215</v>
      </c>
      <c r="D4143" s="4" t="s">
        <v>1214</v>
      </c>
      <c r="E4143" s="4" t="s">
        <v>15</v>
      </c>
      <c r="F4143" s="4">
        <v>4</v>
      </c>
      <c r="G4143" s="4">
        <v>4</v>
      </c>
      <c r="H4143" s="4">
        <v>3</v>
      </c>
      <c r="I4143" s="4">
        <v>5</v>
      </c>
      <c r="J4143" s="4">
        <v>4</v>
      </c>
      <c r="K4143" s="4">
        <v>3</v>
      </c>
      <c r="L4143" s="4">
        <v>2</v>
      </c>
      <c r="M4143" s="4">
        <v>4</v>
      </c>
      <c r="N4143" s="4">
        <v>5</v>
      </c>
      <c r="O4143" s="4">
        <v>4</v>
      </c>
      <c r="P4143" s="4">
        <v>5</v>
      </c>
      <c r="Q4143" s="9">
        <f t="shared" si="194"/>
        <v>3.2106481481481479E-2</v>
      </c>
      <c r="R4143" s="4">
        <f t="shared" si="192"/>
        <v>40696.845324074071</v>
      </c>
      <c r="S4143" s="4">
        <v>0.73230234499460156</v>
      </c>
      <c r="T4143" s="4" t="str">
        <f>VLOOKUP(E4143,Sheet2!$A$2:$E$137,5,FALSE)</f>
        <v>US</v>
      </c>
      <c r="U4143" s="4">
        <f>VLOOKUP($T4143,Sheet4!$H$1106:$M$1351,surveys!U$1+1,FALSE)</f>
        <v>0.42883768204388006</v>
      </c>
      <c r="V4143" s="4">
        <f>VLOOKUP($T4143,Sheet4!$H$1106:$M$1351,surveys!V$1+1,FALSE)</f>
        <v>0.62778475709586301</v>
      </c>
      <c r="W4143" s="4">
        <f>VLOOKUP($T4143,Sheet4!$H$1106:$M$1351,surveys!W$1+1,FALSE)</f>
        <v>0.76918600378409652</v>
      </c>
      <c r="X4143" s="4">
        <f>VLOOKUP($T4143,Sheet4!$H$1106:$M$1351,surveys!X$1+1,FALSE)</f>
        <v>0.88987045221102745</v>
      </c>
      <c r="Y4143" s="4">
        <f>VLOOKUP($T4143,Sheet4!$H$1106:$M$1351,surveys!Y$1+1,FALSE)</f>
        <v>1</v>
      </c>
      <c r="Z4143" s="4">
        <f t="shared" si="193"/>
        <v>3</v>
      </c>
      <c r="AA4143" s="4" t="str">
        <f>VLOOKUP(T4143&amp;"-"&amp;Z4143,Sheet4!$W$2:$AA$1100,3,FALSE)</f>
        <v>Chicago</v>
      </c>
      <c r="AB4143" s="4">
        <f>VLOOKUP(T4143&amp;"-"&amp;Z4143,Sheet4!$W$2:$AA$1100,4,FALSE)</f>
        <v>41.850029999999997</v>
      </c>
      <c r="AC4143" s="4">
        <f>VLOOKUP(T4143&amp;"-"&amp;Z4143,Sheet4!$W$2:$AA$1100,5,FALSE)</f>
        <v>-87.650049999999993</v>
      </c>
    </row>
    <row r="4144" spans="1:29">
      <c r="A4144" s="6">
        <v>40696</v>
      </c>
      <c r="B4144" s="7">
        <v>0.13445601851851852</v>
      </c>
      <c r="C4144" s="4" t="s">
        <v>1215</v>
      </c>
      <c r="D4144" s="4" t="s">
        <v>1214</v>
      </c>
      <c r="E4144" s="4" t="s">
        <v>15</v>
      </c>
      <c r="F4144" s="4">
        <v>5</v>
      </c>
      <c r="G4144" s="4">
        <v>3</v>
      </c>
      <c r="H4144" s="4">
        <v>3</v>
      </c>
      <c r="I4144" s="4">
        <v>3</v>
      </c>
      <c r="J4144" s="4">
        <v>4</v>
      </c>
      <c r="K4144" s="4">
        <v>3</v>
      </c>
      <c r="L4144" s="4">
        <v>3</v>
      </c>
      <c r="M4144" s="4">
        <v>5</v>
      </c>
      <c r="N4144" s="4">
        <v>5</v>
      </c>
      <c r="O4144" s="4">
        <v>5</v>
      </c>
      <c r="P4144" s="4">
        <v>5</v>
      </c>
      <c r="Q4144" s="9">
        <f t="shared" si="194"/>
        <v>2.3831018518518519E-2</v>
      </c>
      <c r="R4144" s="4">
        <f t="shared" si="192"/>
        <v>40696.134456018517</v>
      </c>
      <c r="S4144" s="4">
        <v>0.83776447558679235</v>
      </c>
      <c r="T4144" s="4" t="str">
        <f>VLOOKUP(E4144,Sheet2!$A$2:$E$137,5,FALSE)</f>
        <v>US</v>
      </c>
      <c r="U4144" s="4">
        <f>VLOOKUP($T4144,Sheet4!$H$1106:$M$1351,surveys!U$1+1,FALSE)</f>
        <v>0.42883768204388006</v>
      </c>
      <c r="V4144" s="4">
        <f>VLOOKUP($T4144,Sheet4!$H$1106:$M$1351,surveys!V$1+1,FALSE)</f>
        <v>0.62778475709586301</v>
      </c>
      <c r="W4144" s="4">
        <f>VLOOKUP($T4144,Sheet4!$H$1106:$M$1351,surveys!W$1+1,FALSE)</f>
        <v>0.76918600378409652</v>
      </c>
      <c r="X4144" s="4">
        <f>VLOOKUP($T4144,Sheet4!$H$1106:$M$1351,surveys!X$1+1,FALSE)</f>
        <v>0.88987045221102745</v>
      </c>
      <c r="Y4144" s="4">
        <f>VLOOKUP($T4144,Sheet4!$H$1106:$M$1351,surveys!Y$1+1,FALSE)</f>
        <v>1</v>
      </c>
      <c r="Z4144" s="4">
        <f t="shared" si="193"/>
        <v>4</v>
      </c>
      <c r="AA4144" s="4" t="str">
        <f>VLOOKUP(T4144&amp;"-"&amp;Z4144,Sheet4!$W$2:$AA$1100,3,FALSE)</f>
        <v>Brooklyn</v>
      </c>
      <c r="AB4144" s="4">
        <f>VLOOKUP(T4144&amp;"-"&amp;Z4144,Sheet4!$W$2:$AA$1100,4,FALSE)</f>
        <v>40.650100000000002</v>
      </c>
      <c r="AC4144" s="4">
        <f>VLOOKUP(T4144&amp;"-"&amp;Z4144,Sheet4!$W$2:$AA$1100,5,FALSE)</f>
        <v>-73.949579999999997</v>
      </c>
    </row>
    <row r="4145" spans="1:29">
      <c r="A4145" s="6">
        <v>40696</v>
      </c>
      <c r="B4145" s="7">
        <v>0.16079861111111113</v>
      </c>
      <c r="C4145" s="4" t="s">
        <v>1213</v>
      </c>
      <c r="D4145" s="4" t="s">
        <v>1218</v>
      </c>
      <c r="E4145" s="4" t="s">
        <v>11</v>
      </c>
      <c r="F4145" s="4">
        <v>3</v>
      </c>
      <c r="G4145" s="4">
        <v>2</v>
      </c>
      <c r="H4145" s="4">
        <v>4</v>
      </c>
      <c r="I4145" s="4">
        <v>2</v>
      </c>
      <c r="J4145" s="4">
        <v>3</v>
      </c>
      <c r="K4145" s="4">
        <v>3</v>
      </c>
      <c r="L4145" s="4">
        <v>1</v>
      </c>
      <c r="M4145" s="4">
        <v>5</v>
      </c>
      <c r="N4145" s="4">
        <v>4</v>
      </c>
      <c r="O4145" s="4">
        <v>2</v>
      </c>
      <c r="P4145" s="4">
        <v>5</v>
      </c>
      <c r="Q4145" s="9">
        <f t="shared" si="194"/>
        <v>4.1793981481481481E-2</v>
      </c>
      <c r="R4145" s="4">
        <f t="shared" si="192"/>
        <v>40696.160798611112</v>
      </c>
      <c r="S4145" s="4">
        <v>0.65188702621657324</v>
      </c>
      <c r="T4145" s="4" t="str">
        <f>VLOOKUP(E4145,Sheet2!$A$2:$E$137,5,FALSE)</f>
        <v>FR</v>
      </c>
      <c r="U4145" s="4">
        <f>VLOOKUP($T4145,Sheet4!$H$1106:$M$1351,surveys!U$1+1,FALSE)</f>
        <v>0.51193913659220647</v>
      </c>
      <c r="V4145" s="4">
        <f>VLOOKUP($T4145,Sheet4!$H$1106:$M$1351,surveys!V$1+1,FALSE)</f>
        <v>0.70220575033861143</v>
      </c>
      <c r="W4145" s="4">
        <f>VLOOKUP($T4145,Sheet4!$H$1106:$M$1351,surveys!W$1+1,FALSE)</f>
        <v>0.81527182039156842</v>
      </c>
      <c r="X4145" s="4">
        <f>VLOOKUP($T4145,Sheet4!$H$1106:$M$1351,surveys!X$1+1,FALSE)</f>
        <v>0.91893911792009964</v>
      </c>
      <c r="Y4145" s="4">
        <f>VLOOKUP($T4145,Sheet4!$H$1106:$M$1351,surveys!Y$1+1,FALSE)</f>
        <v>1</v>
      </c>
      <c r="Z4145" s="4">
        <f t="shared" si="193"/>
        <v>2</v>
      </c>
      <c r="AA4145" s="4" t="str">
        <f>VLOOKUP(T4145&amp;"-"&amp;Z4145,Sheet4!$W$2:$AA$1100,3,FALSE)</f>
        <v>Marseille</v>
      </c>
      <c r="AB4145" s="4">
        <f>VLOOKUP(T4145&amp;"-"&amp;Z4145,Sheet4!$W$2:$AA$1100,4,FALSE)</f>
        <v>43.296950000000002</v>
      </c>
      <c r="AC4145" s="4">
        <f>VLOOKUP(T4145&amp;"-"&amp;Z4145,Sheet4!$W$2:$AA$1100,5,FALSE)</f>
        <v>5.3810700000000002</v>
      </c>
    </row>
    <row r="4146" spans="1:29">
      <c r="A4146" s="6">
        <v>40696</v>
      </c>
      <c r="B4146" s="7">
        <v>0.78318287037037049</v>
      </c>
      <c r="C4146" s="4" t="s">
        <v>1215</v>
      </c>
      <c r="D4146" s="4" t="s">
        <v>1219</v>
      </c>
      <c r="E4146" s="4" t="s">
        <v>63</v>
      </c>
      <c r="F4146" s="4">
        <v>3</v>
      </c>
      <c r="G4146" s="4">
        <v>2</v>
      </c>
      <c r="H4146" s="4">
        <v>3</v>
      </c>
      <c r="I4146" s="4">
        <v>4</v>
      </c>
      <c r="J4146" s="4">
        <v>3</v>
      </c>
      <c r="K4146" s="4">
        <v>3</v>
      </c>
      <c r="L4146" s="4">
        <v>2</v>
      </c>
      <c r="M4146" s="4">
        <v>4</v>
      </c>
      <c r="N4146" s="4">
        <v>4</v>
      </c>
      <c r="O4146" s="4">
        <v>1</v>
      </c>
      <c r="P4146" s="4">
        <v>1</v>
      </c>
      <c r="Q4146" s="9">
        <f t="shared" si="194"/>
        <v>5.8067129629629621E-2</v>
      </c>
      <c r="R4146" s="4">
        <f t="shared" si="192"/>
        <v>40696.783182870371</v>
      </c>
      <c r="S4146" s="4">
        <v>6.1664578992573826E-2</v>
      </c>
      <c r="T4146" s="4" t="str">
        <f>VLOOKUP(E4146,Sheet2!$A$2:$E$137,5,FALSE)</f>
        <v>IL</v>
      </c>
      <c r="U4146" s="4">
        <f>VLOOKUP($T4146,Sheet4!$H$1106:$M$1351,surveys!U$1+1,FALSE)</f>
        <v>0.38470739608051052</v>
      </c>
      <c r="V4146" s="4">
        <f>VLOOKUP($T4146,Sheet4!$H$1106:$M$1351,surveys!V$1+1,FALSE)</f>
        <v>0.60022974682589458</v>
      </c>
      <c r="W4146" s="4">
        <f>VLOOKUP($T4146,Sheet4!$H$1106:$M$1351,surveys!W$1+1,FALSE)</f>
        <v>0.74425255771149745</v>
      </c>
      <c r="X4146" s="4">
        <f>VLOOKUP($T4146,Sheet4!$H$1106:$M$1351,surveys!X$1+1,FALSE)</f>
        <v>0.87895402692736246</v>
      </c>
      <c r="Y4146" s="4">
        <f>VLOOKUP($T4146,Sheet4!$H$1106:$M$1351,surveys!Y$1+1,FALSE)</f>
        <v>1</v>
      </c>
      <c r="Z4146" s="4">
        <f t="shared" si="193"/>
        <v>1</v>
      </c>
      <c r="AA4146" s="4" t="str">
        <f>VLOOKUP(T4146&amp;"-"&amp;Z4146,Sheet4!$W$2:$AA$1100,3,FALSE)</f>
        <v>Jerusalem</v>
      </c>
      <c r="AB4146" s="4">
        <f>VLOOKUP(T4146&amp;"-"&amp;Z4146,Sheet4!$W$2:$AA$1100,4,FALSE)</f>
        <v>31.76904</v>
      </c>
      <c r="AC4146" s="4">
        <f>VLOOKUP(T4146&amp;"-"&amp;Z4146,Sheet4!$W$2:$AA$1100,5,FALSE)</f>
        <v>35.216329999999999</v>
      </c>
    </row>
    <row r="4147" spans="1:29">
      <c r="A4147" s="6">
        <v>40696</v>
      </c>
      <c r="B4147" s="7">
        <v>0.24877314814814813</v>
      </c>
      <c r="C4147" s="4" t="s">
        <v>1213</v>
      </c>
      <c r="D4147" s="4" t="s">
        <v>1218</v>
      </c>
      <c r="E4147" s="4" t="s">
        <v>11</v>
      </c>
      <c r="F4147" s="4">
        <v>4</v>
      </c>
      <c r="G4147" s="4">
        <v>4</v>
      </c>
      <c r="H4147" s="4">
        <v>5</v>
      </c>
      <c r="I4147" s="4">
        <v>4</v>
      </c>
      <c r="J4147" s="4">
        <v>4</v>
      </c>
      <c r="K4147" s="4">
        <v>5</v>
      </c>
      <c r="L4147" s="4">
        <v>3</v>
      </c>
      <c r="M4147" s="4">
        <v>5</v>
      </c>
      <c r="N4147" s="4">
        <v>5</v>
      </c>
      <c r="O4147" s="4">
        <v>4</v>
      </c>
      <c r="P4147" s="4">
        <v>4</v>
      </c>
      <c r="Q4147" s="9">
        <f t="shared" si="194"/>
        <v>3.3888888888888885E-2</v>
      </c>
      <c r="R4147" s="4">
        <f t="shared" si="192"/>
        <v>40696.248773148145</v>
      </c>
      <c r="S4147" s="4">
        <v>0.65494814618527464</v>
      </c>
      <c r="T4147" s="4" t="str">
        <f>VLOOKUP(E4147,Sheet2!$A$2:$E$137,5,FALSE)</f>
        <v>FR</v>
      </c>
      <c r="U4147" s="4">
        <f>VLOOKUP($T4147,Sheet4!$H$1106:$M$1351,surveys!U$1+1,FALSE)</f>
        <v>0.51193913659220647</v>
      </c>
      <c r="V4147" s="4">
        <f>VLOOKUP($T4147,Sheet4!$H$1106:$M$1351,surveys!V$1+1,FALSE)</f>
        <v>0.70220575033861143</v>
      </c>
      <c r="W4147" s="4">
        <f>VLOOKUP($T4147,Sheet4!$H$1106:$M$1351,surveys!W$1+1,FALSE)</f>
        <v>0.81527182039156842</v>
      </c>
      <c r="X4147" s="4">
        <f>VLOOKUP($T4147,Sheet4!$H$1106:$M$1351,surveys!X$1+1,FALSE)</f>
        <v>0.91893911792009964</v>
      </c>
      <c r="Y4147" s="4">
        <f>VLOOKUP($T4147,Sheet4!$H$1106:$M$1351,surveys!Y$1+1,FALSE)</f>
        <v>1</v>
      </c>
      <c r="Z4147" s="4">
        <f t="shared" si="193"/>
        <v>2</v>
      </c>
      <c r="AA4147" s="4" t="str">
        <f>VLOOKUP(T4147&amp;"-"&amp;Z4147,Sheet4!$W$2:$AA$1100,3,FALSE)</f>
        <v>Marseille</v>
      </c>
      <c r="AB4147" s="4">
        <f>VLOOKUP(T4147&amp;"-"&amp;Z4147,Sheet4!$W$2:$AA$1100,4,FALSE)</f>
        <v>43.296950000000002</v>
      </c>
      <c r="AC4147" s="4">
        <f>VLOOKUP(T4147&amp;"-"&amp;Z4147,Sheet4!$W$2:$AA$1100,5,FALSE)</f>
        <v>5.3810700000000002</v>
      </c>
    </row>
    <row r="4148" spans="1:29">
      <c r="A4148" s="6">
        <v>40696</v>
      </c>
      <c r="B4148" s="7">
        <v>0.25940972222222219</v>
      </c>
      <c r="C4148" s="4" t="s">
        <v>1213</v>
      </c>
      <c r="D4148" s="4" t="s">
        <v>1214</v>
      </c>
      <c r="E4148" s="4" t="s">
        <v>63</v>
      </c>
      <c r="F4148" s="4">
        <v>4</v>
      </c>
      <c r="G4148" s="4">
        <v>4</v>
      </c>
      <c r="H4148" s="4">
        <v>4</v>
      </c>
      <c r="I4148" s="4">
        <v>5</v>
      </c>
      <c r="J4148" s="4">
        <v>5</v>
      </c>
      <c r="K4148" s="4">
        <v>4</v>
      </c>
      <c r="L4148" s="4">
        <v>4</v>
      </c>
      <c r="M4148" s="4">
        <v>5</v>
      </c>
      <c r="N4148" s="4">
        <v>3</v>
      </c>
      <c r="O4148" s="4">
        <v>3</v>
      </c>
      <c r="P4148" s="4">
        <v>1</v>
      </c>
      <c r="Q4148" s="9">
        <f t="shared" si="194"/>
        <v>4.1226851851851855E-2</v>
      </c>
      <c r="R4148" s="4">
        <f t="shared" si="192"/>
        <v>40696.259409722225</v>
      </c>
      <c r="S4148" s="4">
        <v>3.9242866697764001E-2</v>
      </c>
      <c r="T4148" s="4" t="str">
        <f>VLOOKUP(E4148,Sheet2!$A$2:$E$137,5,FALSE)</f>
        <v>IL</v>
      </c>
      <c r="U4148" s="4">
        <f>VLOOKUP($T4148,Sheet4!$H$1106:$M$1351,surveys!U$1+1,FALSE)</f>
        <v>0.38470739608051052</v>
      </c>
      <c r="V4148" s="4">
        <f>VLOOKUP($T4148,Sheet4!$H$1106:$M$1351,surveys!V$1+1,FALSE)</f>
        <v>0.60022974682589458</v>
      </c>
      <c r="W4148" s="4">
        <f>VLOOKUP($T4148,Sheet4!$H$1106:$M$1351,surveys!W$1+1,FALSE)</f>
        <v>0.74425255771149745</v>
      </c>
      <c r="X4148" s="4">
        <f>VLOOKUP($T4148,Sheet4!$H$1106:$M$1351,surveys!X$1+1,FALSE)</f>
        <v>0.87895402692736246</v>
      </c>
      <c r="Y4148" s="4">
        <f>VLOOKUP($T4148,Sheet4!$H$1106:$M$1351,surveys!Y$1+1,FALSE)</f>
        <v>1</v>
      </c>
      <c r="Z4148" s="4">
        <f t="shared" si="193"/>
        <v>1</v>
      </c>
      <c r="AA4148" s="4" t="str">
        <f>VLOOKUP(T4148&amp;"-"&amp;Z4148,Sheet4!$W$2:$AA$1100,3,FALSE)</f>
        <v>Jerusalem</v>
      </c>
      <c r="AB4148" s="4">
        <f>VLOOKUP(T4148&amp;"-"&amp;Z4148,Sheet4!$W$2:$AA$1100,4,FALSE)</f>
        <v>31.76904</v>
      </c>
      <c r="AC4148" s="4">
        <f>VLOOKUP(T4148&amp;"-"&amp;Z4148,Sheet4!$W$2:$AA$1100,5,FALSE)</f>
        <v>35.216329999999999</v>
      </c>
    </row>
    <row r="4149" spans="1:29">
      <c r="A4149" s="6">
        <v>40696</v>
      </c>
      <c r="B4149" s="7">
        <v>0.30471064814814813</v>
      </c>
      <c r="C4149" s="4" t="s">
        <v>1215</v>
      </c>
      <c r="D4149" s="4" t="s">
        <v>1214</v>
      </c>
      <c r="E4149" s="4" t="s">
        <v>37</v>
      </c>
      <c r="F4149" s="4">
        <v>5</v>
      </c>
      <c r="G4149" s="4">
        <v>5</v>
      </c>
      <c r="H4149" s="4">
        <v>5</v>
      </c>
      <c r="I4149" s="4">
        <v>5</v>
      </c>
      <c r="J4149" s="4">
        <v>5</v>
      </c>
      <c r="K4149" s="4">
        <v>5</v>
      </c>
      <c r="L4149" s="4">
        <v>5</v>
      </c>
      <c r="M4149" s="4">
        <v>5</v>
      </c>
      <c r="N4149" s="4">
        <v>5</v>
      </c>
      <c r="O4149" s="4">
        <v>5</v>
      </c>
      <c r="P4149" s="4">
        <v>5</v>
      </c>
      <c r="Q4149" s="9">
        <f t="shared" si="194"/>
        <v>3.3333333333333335E-3</v>
      </c>
      <c r="R4149" s="4">
        <f t="shared" si="192"/>
        <v>40696.304710648146</v>
      </c>
      <c r="S4149" s="4">
        <v>0.84893459451392062</v>
      </c>
      <c r="T4149" s="4" t="str">
        <f>VLOOKUP(E4149,Sheet2!$A$2:$E$137,5,FALSE)</f>
        <v>PT</v>
      </c>
      <c r="U4149" s="4">
        <f>VLOOKUP($T4149,Sheet4!$H$1106:$M$1351,surveys!U$1+1,FALSE)</f>
        <v>0.43703858129282908</v>
      </c>
      <c r="V4149" s="4">
        <f>VLOOKUP($T4149,Sheet4!$H$1106:$M$1351,surveys!V$1+1,FALSE)</f>
        <v>0.64773543484664464</v>
      </c>
      <c r="W4149" s="4">
        <f>VLOOKUP($T4149,Sheet4!$H$1106:$M$1351,surveys!W$1+1,FALSE)</f>
        <v>0.79869631675299657</v>
      </c>
      <c r="X4149" s="4">
        <f>VLOOKUP($T4149,Sheet4!$H$1106:$M$1351,surveys!X$1+1,FALSE)</f>
        <v>0.90115606302176665</v>
      </c>
      <c r="Y4149" s="4">
        <f>VLOOKUP($T4149,Sheet4!$H$1106:$M$1351,surveys!Y$1+1,FALSE)</f>
        <v>1</v>
      </c>
      <c r="Z4149" s="4">
        <f t="shared" si="193"/>
        <v>4</v>
      </c>
      <c r="AA4149" s="4" t="str">
        <f>VLOOKUP(T4149&amp;"-"&amp;Z4149,Sheet4!$W$2:$AA$1100,3,FALSE)</f>
        <v>Braga</v>
      </c>
      <c r="AB4149" s="4">
        <f>VLOOKUP(T4149&amp;"-"&amp;Z4149,Sheet4!$W$2:$AA$1100,4,FALSE)</f>
        <v>41.550319999999999</v>
      </c>
      <c r="AC4149" s="4">
        <f>VLOOKUP(T4149&amp;"-"&amp;Z4149,Sheet4!$W$2:$AA$1100,5,FALSE)</f>
        <v>-8.4200499999999998</v>
      </c>
    </row>
    <row r="4150" spans="1:29">
      <c r="A4150" s="6">
        <v>40696</v>
      </c>
      <c r="B4150" s="7">
        <v>0.33208333333333334</v>
      </c>
      <c r="C4150" s="4" t="s">
        <v>1215</v>
      </c>
      <c r="D4150" s="4" t="s">
        <v>1217</v>
      </c>
      <c r="E4150" s="4" t="s">
        <v>11</v>
      </c>
      <c r="F4150" s="4">
        <v>3</v>
      </c>
      <c r="G4150" s="4">
        <v>3</v>
      </c>
      <c r="H4150" s="4">
        <v>3</v>
      </c>
      <c r="I4150" s="4">
        <v>3</v>
      </c>
      <c r="J4150" s="4">
        <v>3</v>
      </c>
      <c r="K4150" s="4">
        <v>1</v>
      </c>
      <c r="L4150" s="4">
        <v>3</v>
      </c>
      <c r="M4150" s="4">
        <v>3</v>
      </c>
      <c r="N4150" s="4">
        <v>3</v>
      </c>
      <c r="O4150" s="4">
        <v>3</v>
      </c>
      <c r="P4150" s="4">
        <v>5</v>
      </c>
      <c r="Q4150" s="9">
        <f t="shared" si="194"/>
        <v>2.2604166666666665E-2</v>
      </c>
      <c r="R4150" s="4">
        <f t="shared" si="192"/>
        <v>40696.332083333335</v>
      </c>
      <c r="S4150" s="4">
        <v>0.43388057694186655</v>
      </c>
      <c r="T4150" s="4" t="str">
        <f>VLOOKUP(E4150,Sheet2!$A$2:$E$137,5,FALSE)</f>
        <v>FR</v>
      </c>
      <c r="U4150" s="4">
        <f>VLOOKUP($T4150,Sheet4!$H$1106:$M$1351,surveys!U$1+1,FALSE)</f>
        <v>0.51193913659220647</v>
      </c>
      <c r="V4150" s="4">
        <f>VLOOKUP($T4150,Sheet4!$H$1106:$M$1351,surveys!V$1+1,FALSE)</f>
        <v>0.70220575033861143</v>
      </c>
      <c r="W4150" s="4">
        <f>VLOOKUP($T4150,Sheet4!$H$1106:$M$1351,surveys!W$1+1,FALSE)</f>
        <v>0.81527182039156842</v>
      </c>
      <c r="X4150" s="4">
        <f>VLOOKUP($T4150,Sheet4!$H$1106:$M$1351,surveys!X$1+1,FALSE)</f>
        <v>0.91893911792009964</v>
      </c>
      <c r="Y4150" s="4">
        <f>VLOOKUP($T4150,Sheet4!$H$1106:$M$1351,surveys!Y$1+1,FALSE)</f>
        <v>1</v>
      </c>
      <c r="Z4150" s="4">
        <f t="shared" si="193"/>
        <v>1</v>
      </c>
      <c r="AA4150" s="4" t="str">
        <f>VLOOKUP(T4150&amp;"-"&amp;Z4150,Sheet4!$W$2:$AA$1100,3,FALSE)</f>
        <v>Paris</v>
      </c>
      <c r="AB4150" s="4">
        <f>VLOOKUP(T4150&amp;"-"&amp;Z4150,Sheet4!$W$2:$AA$1100,4,FALSE)</f>
        <v>48.853409999999997</v>
      </c>
      <c r="AC4150" s="4">
        <f>VLOOKUP(T4150&amp;"-"&amp;Z4150,Sheet4!$W$2:$AA$1100,5,FALSE)</f>
        <v>2.3488000000000002</v>
      </c>
    </row>
    <row r="4151" spans="1:29">
      <c r="A4151" s="6">
        <v>40696</v>
      </c>
      <c r="B4151" s="7">
        <v>0.35993055555555559</v>
      </c>
      <c r="C4151" s="4" t="s">
        <v>1213</v>
      </c>
      <c r="D4151" s="4" t="s">
        <v>1217</v>
      </c>
      <c r="E4151" s="4" t="s">
        <v>37</v>
      </c>
      <c r="F4151" s="4">
        <v>3</v>
      </c>
      <c r="G4151" s="4">
        <v>3</v>
      </c>
      <c r="H4151" s="4">
        <v>3</v>
      </c>
      <c r="I4151" s="4">
        <v>3</v>
      </c>
      <c r="J4151" s="4">
        <v>5</v>
      </c>
      <c r="K4151" s="4">
        <v>5</v>
      </c>
      <c r="L4151" s="4">
        <v>5</v>
      </c>
      <c r="M4151" s="4">
        <v>3</v>
      </c>
      <c r="N4151" s="4">
        <v>5</v>
      </c>
      <c r="O4151" s="4">
        <v>5</v>
      </c>
      <c r="P4151" s="4">
        <v>4</v>
      </c>
      <c r="Q4151" s="9">
        <f t="shared" si="194"/>
        <v>4.162037037037037E-2</v>
      </c>
      <c r="R4151" s="4">
        <f t="shared" si="192"/>
        <v>40696.359930555554</v>
      </c>
      <c r="S4151" s="4">
        <v>0.74560763759674042</v>
      </c>
      <c r="T4151" s="4" t="str">
        <f>VLOOKUP(E4151,Sheet2!$A$2:$E$137,5,FALSE)</f>
        <v>PT</v>
      </c>
      <c r="U4151" s="4">
        <f>VLOOKUP($T4151,Sheet4!$H$1106:$M$1351,surveys!U$1+1,FALSE)</f>
        <v>0.43703858129282908</v>
      </c>
      <c r="V4151" s="4">
        <f>VLOOKUP($T4151,Sheet4!$H$1106:$M$1351,surveys!V$1+1,FALSE)</f>
        <v>0.64773543484664464</v>
      </c>
      <c r="W4151" s="4">
        <f>VLOOKUP($T4151,Sheet4!$H$1106:$M$1351,surveys!W$1+1,FALSE)</f>
        <v>0.79869631675299657</v>
      </c>
      <c r="X4151" s="4">
        <f>VLOOKUP($T4151,Sheet4!$H$1106:$M$1351,surveys!X$1+1,FALSE)</f>
        <v>0.90115606302176665</v>
      </c>
      <c r="Y4151" s="4">
        <f>VLOOKUP($T4151,Sheet4!$H$1106:$M$1351,surveys!Y$1+1,FALSE)</f>
        <v>1</v>
      </c>
      <c r="Z4151" s="4">
        <f t="shared" si="193"/>
        <v>3</v>
      </c>
      <c r="AA4151" s="4" t="str">
        <f>VLOOKUP(T4151&amp;"-"&amp;Z4151,Sheet4!$W$2:$AA$1100,3,FALSE)</f>
        <v>Amadora</v>
      </c>
      <c r="AB4151" s="4">
        <f>VLOOKUP(T4151&amp;"-"&amp;Z4151,Sheet4!$W$2:$AA$1100,4,FALSE)</f>
        <v>38.753819999999997</v>
      </c>
      <c r="AC4151" s="4">
        <f>VLOOKUP(T4151&amp;"-"&amp;Z4151,Sheet4!$W$2:$AA$1100,5,FALSE)</f>
        <v>-9.2308299999999992</v>
      </c>
    </row>
    <row r="4152" spans="1:29">
      <c r="A4152" s="6">
        <v>40696</v>
      </c>
      <c r="B4152" s="7">
        <v>0.36813657407407407</v>
      </c>
      <c r="C4152" s="4" t="s">
        <v>1213</v>
      </c>
      <c r="D4152" s="4" t="s">
        <v>1218</v>
      </c>
      <c r="E4152" s="4" t="s">
        <v>13</v>
      </c>
      <c r="F4152" s="4">
        <v>1</v>
      </c>
      <c r="G4152" s="4">
        <v>5</v>
      </c>
      <c r="H4152" s="4">
        <v>5</v>
      </c>
      <c r="I4152" s="4">
        <v>1</v>
      </c>
      <c r="J4152" s="4">
        <v>1</v>
      </c>
      <c r="K4152" s="4">
        <v>1</v>
      </c>
      <c r="L4152" s="4">
        <v>1</v>
      </c>
      <c r="M4152" s="4">
        <v>1</v>
      </c>
      <c r="N4152" s="4">
        <v>1</v>
      </c>
      <c r="O4152" s="4">
        <v>1</v>
      </c>
      <c r="P4152" s="4">
        <v>1</v>
      </c>
      <c r="Q4152" s="9">
        <f t="shared" si="194"/>
        <v>4.8078703703703707E-2</v>
      </c>
      <c r="R4152" s="4">
        <f t="shared" si="192"/>
        <v>40696.368136574078</v>
      </c>
      <c r="S4152" s="4">
        <v>0.57495912357417023</v>
      </c>
      <c r="T4152" s="4" t="str">
        <f>VLOOKUP(E4152,Sheet2!$A$2:$E$137,5,FALSE)</f>
        <v>GB</v>
      </c>
      <c r="U4152" s="4">
        <f>VLOOKUP($T4152,Sheet4!$H$1106:$M$1351,surveys!U$1+1,FALSE)</f>
        <v>0.43993408527720174</v>
      </c>
      <c r="V4152" s="4">
        <f>VLOOKUP($T4152,Sheet4!$H$1106:$M$1351,surveys!V$1+1,FALSE)</f>
        <v>0.87986817055440347</v>
      </c>
      <c r="W4152" s="4">
        <f>VLOOKUP($T4152,Sheet4!$H$1106:$M$1351,surveys!W$1+1,FALSE)</f>
        <v>0.93717230822503084</v>
      </c>
      <c r="X4152" s="4">
        <f>VLOOKUP($T4152,Sheet4!$H$1106:$M$1351,surveys!X$1+1,FALSE)</f>
        <v>0.97269979890956382</v>
      </c>
      <c r="Y4152" s="4">
        <f>VLOOKUP($T4152,Sheet4!$H$1106:$M$1351,surveys!Y$1+1,FALSE)</f>
        <v>1</v>
      </c>
      <c r="Z4152" s="4">
        <f t="shared" si="193"/>
        <v>2</v>
      </c>
      <c r="AA4152" s="4" t="str">
        <f>VLOOKUP(T4152&amp;"-"&amp;Z4152,Sheet4!$W$2:$AA$1100,3,FALSE)</f>
        <v>London</v>
      </c>
      <c r="AB4152" s="4">
        <f>VLOOKUP(T4152&amp;"-"&amp;Z4152,Sheet4!$W$2:$AA$1100,4,FALSE)</f>
        <v>51.50853</v>
      </c>
      <c r="AC4152" s="4">
        <f>VLOOKUP(T4152&amp;"-"&amp;Z4152,Sheet4!$W$2:$AA$1100,5,FALSE)</f>
        <v>-0.12573999999999999</v>
      </c>
    </row>
    <row r="4153" spans="1:29">
      <c r="A4153" s="6">
        <v>40696</v>
      </c>
      <c r="B4153" s="7">
        <v>0.36832175925925931</v>
      </c>
      <c r="C4153" s="4" t="s">
        <v>1213</v>
      </c>
      <c r="D4153" s="4" t="s">
        <v>1217</v>
      </c>
      <c r="E4153" s="4" t="s">
        <v>37</v>
      </c>
      <c r="F4153" s="4">
        <v>4</v>
      </c>
      <c r="G4153" s="4">
        <v>4</v>
      </c>
      <c r="H4153" s="4">
        <v>4</v>
      </c>
      <c r="I4153" s="4">
        <v>3</v>
      </c>
      <c r="J4153" s="4">
        <v>3</v>
      </c>
      <c r="K4153" s="4">
        <v>3</v>
      </c>
      <c r="L4153" s="4">
        <v>3</v>
      </c>
      <c r="M4153" s="4">
        <v>4</v>
      </c>
      <c r="N4153" s="4">
        <v>4</v>
      </c>
      <c r="O4153" s="4">
        <v>4</v>
      </c>
      <c r="P4153" s="4">
        <v>4</v>
      </c>
      <c r="Q4153" s="9">
        <f t="shared" si="194"/>
        <v>4.7905092592592596E-2</v>
      </c>
      <c r="R4153" s="4">
        <f t="shared" si="192"/>
        <v>40696.368321759262</v>
      </c>
      <c r="S4153" s="4">
        <v>0.75428298386009462</v>
      </c>
      <c r="T4153" s="4" t="str">
        <f>VLOOKUP(E4153,Sheet2!$A$2:$E$137,5,FALSE)</f>
        <v>PT</v>
      </c>
      <c r="U4153" s="4">
        <f>VLOOKUP($T4153,Sheet4!$H$1106:$M$1351,surveys!U$1+1,FALSE)</f>
        <v>0.43703858129282908</v>
      </c>
      <c r="V4153" s="4">
        <f>VLOOKUP($T4153,Sheet4!$H$1106:$M$1351,surveys!V$1+1,FALSE)</f>
        <v>0.64773543484664464</v>
      </c>
      <c r="W4153" s="4">
        <f>VLOOKUP($T4153,Sheet4!$H$1106:$M$1351,surveys!W$1+1,FALSE)</f>
        <v>0.79869631675299657</v>
      </c>
      <c r="X4153" s="4">
        <f>VLOOKUP($T4153,Sheet4!$H$1106:$M$1351,surveys!X$1+1,FALSE)</f>
        <v>0.90115606302176665</v>
      </c>
      <c r="Y4153" s="4">
        <f>VLOOKUP($T4153,Sheet4!$H$1106:$M$1351,surveys!Y$1+1,FALSE)</f>
        <v>1</v>
      </c>
      <c r="Z4153" s="4">
        <f t="shared" si="193"/>
        <v>3</v>
      </c>
      <c r="AA4153" s="4" t="str">
        <f>VLOOKUP(T4153&amp;"-"&amp;Z4153,Sheet4!$W$2:$AA$1100,3,FALSE)</f>
        <v>Amadora</v>
      </c>
      <c r="AB4153" s="4">
        <f>VLOOKUP(T4153&amp;"-"&amp;Z4153,Sheet4!$W$2:$AA$1100,4,FALSE)</f>
        <v>38.753819999999997</v>
      </c>
      <c r="AC4153" s="4">
        <f>VLOOKUP(T4153&amp;"-"&amp;Z4153,Sheet4!$W$2:$AA$1100,5,FALSE)</f>
        <v>-9.2308299999999992</v>
      </c>
    </row>
    <row r="4154" spans="1:29">
      <c r="A4154" s="6">
        <v>40696</v>
      </c>
      <c r="B4154" s="7">
        <v>0.36896990740740737</v>
      </c>
      <c r="C4154" s="4" t="s">
        <v>1213</v>
      </c>
      <c r="D4154" s="4" t="s">
        <v>1219</v>
      </c>
      <c r="E4154" s="4" t="s">
        <v>33</v>
      </c>
      <c r="F4154" s="4">
        <v>5</v>
      </c>
      <c r="G4154" s="4">
        <v>4</v>
      </c>
      <c r="H4154" s="4">
        <v>4</v>
      </c>
      <c r="I4154" s="4">
        <v>3</v>
      </c>
      <c r="J4154" s="4">
        <v>4</v>
      </c>
      <c r="K4154" s="4">
        <v>5</v>
      </c>
      <c r="L4154" s="4">
        <v>4</v>
      </c>
      <c r="M4154" s="4">
        <v>5</v>
      </c>
      <c r="N4154" s="4">
        <v>4</v>
      </c>
      <c r="O4154" s="4">
        <v>4</v>
      </c>
      <c r="P4154" s="4">
        <v>4</v>
      </c>
      <c r="Q4154" s="9">
        <f t="shared" si="194"/>
        <v>4.7303240740740736E-2</v>
      </c>
      <c r="R4154" s="4">
        <f t="shared" si="192"/>
        <v>40696.368969907409</v>
      </c>
      <c r="S4154" s="4">
        <v>0.3205334763605816</v>
      </c>
      <c r="T4154" s="4" t="str">
        <f>VLOOKUP(E4154,Sheet2!$A$2:$E$137,5,FALSE)</f>
        <v>IT</v>
      </c>
      <c r="U4154" s="4">
        <f>VLOOKUP($T4154,Sheet4!$H$1106:$M$1351,surveys!U$1+1,FALSE)</f>
        <v>0.40073733113706772</v>
      </c>
      <c r="V4154" s="4">
        <f>VLOOKUP($T4154,Sheet4!$H$1106:$M$1351,surveys!V$1+1,FALSE)</f>
        <v>0.60502083075372182</v>
      </c>
      <c r="W4154" s="4">
        <f>VLOOKUP($T4154,Sheet4!$H$1106:$M$1351,surveys!W$1+1,FALSE)</f>
        <v>0.75963680320784854</v>
      </c>
      <c r="X4154" s="4">
        <f>VLOOKUP($T4154,Sheet4!$H$1106:$M$1351,surveys!X$1+1,FALSE)</f>
        <v>0.89491209934724891</v>
      </c>
      <c r="Y4154" s="4">
        <f>VLOOKUP($T4154,Sheet4!$H$1106:$M$1351,surveys!Y$1+1,FALSE)</f>
        <v>1</v>
      </c>
      <c r="Z4154" s="4">
        <f t="shared" si="193"/>
        <v>1</v>
      </c>
      <c r="AA4154" s="4" t="str">
        <f>VLOOKUP(T4154&amp;"-"&amp;Z4154,Sheet4!$W$2:$AA$1100,3,FALSE)</f>
        <v>Roma</v>
      </c>
      <c r="AB4154" s="4">
        <f>VLOOKUP(T4154&amp;"-"&amp;Z4154,Sheet4!$W$2:$AA$1100,4,FALSE)</f>
        <v>41.894739999999999</v>
      </c>
      <c r="AC4154" s="4">
        <f>VLOOKUP(T4154&amp;"-"&amp;Z4154,Sheet4!$W$2:$AA$1100,5,FALSE)</f>
        <v>12.4839</v>
      </c>
    </row>
    <row r="4155" spans="1:29">
      <c r="A4155" s="6">
        <v>40696</v>
      </c>
      <c r="B4155" s="7">
        <v>0.37531249999999999</v>
      </c>
      <c r="C4155" s="4" t="s">
        <v>1213</v>
      </c>
      <c r="D4155" s="4" t="s">
        <v>1214</v>
      </c>
      <c r="E4155" s="4" t="s">
        <v>37</v>
      </c>
      <c r="F4155" s="4">
        <v>4</v>
      </c>
      <c r="G4155" s="4">
        <v>2</v>
      </c>
      <c r="H4155" s="4">
        <v>2</v>
      </c>
      <c r="I4155" s="4">
        <v>4</v>
      </c>
      <c r="J4155" s="4">
        <v>4</v>
      </c>
      <c r="K4155" s="4">
        <v>4</v>
      </c>
      <c r="L4155" s="4">
        <v>1</v>
      </c>
      <c r="M4155" s="4">
        <v>3</v>
      </c>
      <c r="N4155" s="4">
        <v>5</v>
      </c>
      <c r="O4155" s="4">
        <v>4</v>
      </c>
      <c r="P4155" s="4">
        <v>4</v>
      </c>
      <c r="Q4155" s="9">
        <f t="shared" si="194"/>
        <v>5.2372685185185182E-2</v>
      </c>
      <c r="R4155" s="4">
        <f t="shared" si="192"/>
        <v>40696.3753125</v>
      </c>
      <c r="S4155" s="4">
        <v>0.15585918979688951</v>
      </c>
      <c r="T4155" s="4" t="str">
        <f>VLOOKUP(E4155,Sheet2!$A$2:$E$137,5,FALSE)</f>
        <v>PT</v>
      </c>
      <c r="U4155" s="4">
        <f>VLOOKUP($T4155,Sheet4!$H$1106:$M$1351,surveys!U$1+1,FALSE)</f>
        <v>0.43703858129282908</v>
      </c>
      <c r="V4155" s="4">
        <f>VLOOKUP($T4155,Sheet4!$H$1106:$M$1351,surveys!V$1+1,FALSE)</f>
        <v>0.64773543484664464</v>
      </c>
      <c r="W4155" s="4">
        <f>VLOOKUP($T4155,Sheet4!$H$1106:$M$1351,surveys!W$1+1,FALSE)</f>
        <v>0.79869631675299657</v>
      </c>
      <c r="X4155" s="4">
        <f>VLOOKUP($T4155,Sheet4!$H$1106:$M$1351,surveys!X$1+1,FALSE)</f>
        <v>0.90115606302176665</v>
      </c>
      <c r="Y4155" s="4">
        <f>VLOOKUP($T4155,Sheet4!$H$1106:$M$1351,surveys!Y$1+1,FALSE)</f>
        <v>1</v>
      </c>
      <c r="Z4155" s="4">
        <f t="shared" si="193"/>
        <v>1</v>
      </c>
      <c r="AA4155" s="4" t="str">
        <f>VLOOKUP(T4155&amp;"-"&amp;Z4155,Sheet4!$W$2:$AA$1100,3,FALSE)</f>
        <v>Lisbon</v>
      </c>
      <c r="AB4155" s="4">
        <f>VLOOKUP(T4155&amp;"-"&amp;Z4155,Sheet4!$W$2:$AA$1100,4,FALSE)</f>
        <v>38.716670000000001</v>
      </c>
      <c r="AC4155" s="4">
        <f>VLOOKUP(T4155&amp;"-"&amp;Z4155,Sheet4!$W$2:$AA$1100,5,FALSE)</f>
        <v>-9.1333300000000008</v>
      </c>
    </row>
    <row r="4156" spans="1:29">
      <c r="A4156" s="6">
        <v>40696</v>
      </c>
      <c r="B4156" s="7">
        <v>0.7273842592592592</v>
      </c>
      <c r="C4156" s="4" t="s">
        <v>1213</v>
      </c>
      <c r="D4156" s="4" t="s">
        <v>1217</v>
      </c>
      <c r="E4156" s="4" t="s">
        <v>85</v>
      </c>
      <c r="F4156" s="4">
        <v>2</v>
      </c>
      <c r="G4156" s="4">
        <v>3</v>
      </c>
      <c r="H4156" s="4">
        <v>4</v>
      </c>
      <c r="I4156" s="4">
        <v>3</v>
      </c>
      <c r="J4156" s="4">
        <v>4</v>
      </c>
      <c r="K4156" s="4">
        <v>5</v>
      </c>
      <c r="L4156" s="4">
        <v>1</v>
      </c>
      <c r="M4156" s="4">
        <v>5</v>
      </c>
      <c r="N4156" s="4">
        <v>4</v>
      </c>
      <c r="O4156" s="4">
        <v>3</v>
      </c>
      <c r="P4156" s="4">
        <v>5</v>
      </c>
      <c r="Q4156" s="9">
        <f t="shared" si="194"/>
        <v>1.9432870370370371E-2</v>
      </c>
      <c r="R4156" s="4">
        <f t="shared" si="192"/>
        <v>40696.727384259262</v>
      </c>
      <c r="S4156" s="4">
        <v>0.87672793660785442</v>
      </c>
      <c r="T4156" s="4" t="str">
        <f>VLOOKUP(E4156,Sheet2!$A$2:$E$137,5,FALSE)</f>
        <v>PL</v>
      </c>
      <c r="U4156" s="4">
        <f>VLOOKUP($T4156,Sheet4!$H$1106:$M$1351,surveys!U$1+1,FALSE)</f>
        <v>0.38412692394750031</v>
      </c>
      <c r="V4156" s="4">
        <f>VLOOKUP($T4156,Sheet4!$H$1106:$M$1351,surveys!V$1+1,FALSE)</f>
        <v>0.55761422047220277</v>
      </c>
      <c r="W4156" s="4">
        <f>VLOOKUP($T4156,Sheet4!$H$1106:$M$1351,surveys!W$1+1,FALSE)</f>
        <v>0.72800866765105254</v>
      </c>
      <c r="X4156" s="4">
        <f>VLOOKUP($T4156,Sheet4!$H$1106:$M$1351,surveys!X$1+1,FALSE)</f>
        <v>0.87128691644612766</v>
      </c>
      <c r="Y4156" s="4">
        <f>VLOOKUP($T4156,Sheet4!$H$1106:$M$1351,surveys!Y$1+1,FALSE)</f>
        <v>1</v>
      </c>
      <c r="Z4156" s="4">
        <f t="shared" si="193"/>
        <v>5</v>
      </c>
      <c r="AA4156" s="4" t="str">
        <f>VLOOKUP(T4156&amp;"-"&amp;Z4156,Sheet4!$W$2:$AA$1100,3,FALSE)</f>
        <v>Poznan</v>
      </c>
      <c r="AB4156" s="4">
        <f>VLOOKUP(T4156&amp;"-"&amp;Z4156,Sheet4!$W$2:$AA$1100,4,FALSE)</f>
        <v>52.40692</v>
      </c>
      <c r="AC4156" s="4">
        <f>VLOOKUP(T4156&amp;"-"&amp;Z4156,Sheet4!$W$2:$AA$1100,5,FALSE)</f>
        <v>16.929929999999999</v>
      </c>
    </row>
    <row r="4157" spans="1:29">
      <c r="A4157" s="6">
        <v>40696</v>
      </c>
      <c r="B4157" s="7">
        <v>0.38517361111111109</v>
      </c>
      <c r="C4157" s="4" t="s">
        <v>1213</v>
      </c>
      <c r="D4157" s="4" t="s">
        <v>1214</v>
      </c>
      <c r="E4157" s="4" t="s">
        <v>33</v>
      </c>
      <c r="F4157" s="4">
        <v>4</v>
      </c>
      <c r="G4157" s="4">
        <v>3</v>
      </c>
      <c r="H4157" s="4">
        <v>3</v>
      </c>
      <c r="I4157" s="4">
        <v>4</v>
      </c>
      <c r="J4157" s="4">
        <v>4</v>
      </c>
      <c r="K4157" s="4">
        <v>4</v>
      </c>
      <c r="L4157" s="4">
        <v>3</v>
      </c>
      <c r="M4157" s="4">
        <v>3</v>
      </c>
      <c r="N4157" s="4">
        <v>4</v>
      </c>
      <c r="O4157" s="4">
        <v>3</v>
      </c>
      <c r="P4157" s="4">
        <v>4</v>
      </c>
      <c r="Q4157" s="9">
        <f t="shared" si="194"/>
        <v>5.9155092592592599E-2</v>
      </c>
      <c r="R4157" s="4">
        <f t="shared" si="192"/>
        <v>40696.38517361111</v>
      </c>
      <c r="S4157" s="4">
        <v>6.1281559965951082E-2</v>
      </c>
      <c r="T4157" s="4" t="str">
        <f>VLOOKUP(E4157,Sheet2!$A$2:$E$137,5,FALSE)</f>
        <v>IT</v>
      </c>
      <c r="U4157" s="4">
        <f>VLOOKUP($T4157,Sheet4!$H$1106:$M$1351,surveys!U$1+1,FALSE)</f>
        <v>0.40073733113706772</v>
      </c>
      <c r="V4157" s="4">
        <f>VLOOKUP($T4157,Sheet4!$H$1106:$M$1351,surveys!V$1+1,FALSE)</f>
        <v>0.60502083075372182</v>
      </c>
      <c r="W4157" s="4">
        <f>VLOOKUP($T4157,Sheet4!$H$1106:$M$1351,surveys!W$1+1,FALSE)</f>
        <v>0.75963680320784854</v>
      </c>
      <c r="X4157" s="4">
        <f>VLOOKUP($T4157,Sheet4!$H$1106:$M$1351,surveys!X$1+1,FALSE)</f>
        <v>0.89491209934724891</v>
      </c>
      <c r="Y4157" s="4">
        <f>VLOOKUP($T4157,Sheet4!$H$1106:$M$1351,surveys!Y$1+1,FALSE)</f>
        <v>1</v>
      </c>
      <c r="Z4157" s="4">
        <f t="shared" si="193"/>
        <v>1</v>
      </c>
      <c r="AA4157" s="4" t="str">
        <f>VLOOKUP(T4157&amp;"-"&amp;Z4157,Sheet4!$W$2:$AA$1100,3,FALSE)</f>
        <v>Roma</v>
      </c>
      <c r="AB4157" s="4">
        <f>VLOOKUP(T4157&amp;"-"&amp;Z4157,Sheet4!$W$2:$AA$1100,4,FALSE)</f>
        <v>41.894739999999999</v>
      </c>
      <c r="AC4157" s="4">
        <f>VLOOKUP(T4157&amp;"-"&amp;Z4157,Sheet4!$W$2:$AA$1100,5,FALSE)</f>
        <v>12.4839</v>
      </c>
    </row>
    <row r="4158" spans="1:29">
      <c r="A4158" s="6">
        <v>40696</v>
      </c>
      <c r="B4158" s="7">
        <v>0.41130787037037037</v>
      </c>
      <c r="C4158" s="4" t="s">
        <v>1215</v>
      </c>
      <c r="D4158" s="4" t="s">
        <v>1217</v>
      </c>
      <c r="E4158" s="4" t="s">
        <v>37</v>
      </c>
      <c r="F4158" s="4">
        <v>3</v>
      </c>
      <c r="G4158" s="4">
        <v>4</v>
      </c>
      <c r="H4158" s="4">
        <v>4</v>
      </c>
      <c r="I4158" s="4">
        <v>3</v>
      </c>
      <c r="J4158" s="4">
        <v>5</v>
      </c>
      <c r="K4158" s="4">
        <v>5</v>
      </c>
      <c r="L4158" s="4">
        <v>5</v>
      </c>
      <c r="M4158" s="4">
        <v>4</v>
      </c>
      <c r="N4158" s="4">
        <v>5</v>
      </c>
      <c r="O4158" s="4">
        <v>5</v>
      </c>
      <c r="P4158" s="4">
        <v>4</v>
      </c>
      <c r="Q4158" s="9">
        <f t="shared" si="194"/>
        <v>8.0671296296296307E-3</v>
      </c>
      <c r="R4158" s="4">
        <f t="shared" si="192"/>
        <v>40696.411307870374</v>
      </c>
      <c r="S4158" s="4">
        <v>0.34354045870082039</v>
      </c>
      <c r="T4158" s="4" t="str">
        <f>VLOOKUP(E4158,Sheet2!$A$2:$E$137,5,FALSE)</f>
        <v>PT</v>
      </c>
      <c r="U4158" s="4">
        <f>VLOOKUP($T4158,Sheet4!$H$1106:$M$1351,surveys!U$1+1,FALSE)</f>
        <v>0.43703858129282908</v>
      </c>
      <c r="V4158" s="4">
        <f>VLOOKUP($T4158,Sheet4!$H$1106:$M$1351,surveys!V$1+1,FALSE)</f>
        <v>0.64773543484664464</v>
      </c>
      <c r="W4158" s="4">
        <f>VLOOKUP($T4158,Sheet4!$H$1106:$M$1351,surveys!W$1+1,FALSE)</f>
        <v>0.79869631675299657</v>
      </c>
      <c r="X4158" s="4">
        <f>VLOOKUP($T4158,Sheet4!$H$1106:$M$1351,surveys!X$1+1,FALSE)</f>
        <v>0.90115606302176665</v>
      </c>
      <c r="Y4158" s="4">
        <f>VLOOKUP($T4158,Sheet4!$H$1106:$M$1351,surveys!Y$1+1,FALSE)</f>
        <v>1</v>
      </c>
      <c r="Z4158" s="4">
        <f t="shared" si="193"/>
        <v>1</v>
      </c>
      <c r="AA4158" s="4" t="str">
        <f>VLOOKUP(T4158&amp;"-"&amp;Z4158,Sheet4!$W$2:$AA$1100,3,FALSE)</f>
        <v>Lisbon</v>
      </c>
      <c r="AB4158" s="4">
        <f>VLOOKUP(T4158&amp;"-"&amp;Z4158,Sheet4!$W$2:$AA$1100,4,FALSE)</f>
        <v>38.716670000000001</v>
      </c>
      <c r="AC4158" s="4">
        <f>VLOOKUP(T4158&amp;"-"&amp;Z4158,Sheet4!$W$2:$AA$1100,5,FALSE)</f>
        <v>-9.1333300000000008</v>
      </c>
    </row>
    <row r="4159" spans="1:29">
      <c r="A4159" s="6">
        <v>40696</v>
      </c>
      <c r="B4159" s="7">
        <v>0.63700231481481484</v>
      </c>
      <c r="C4159" s="4" t="s">
        <v>1213</v>
      </c>
      <c r="D4159" s="4" t="s">
        <v>1214</v>
      </c>
      <c r="E4159" s="4" t="s">
        <v>37</v>
      </c>
      <c r="F4159" s="4">
        <v>4</v>
      </c>
      <c r="G4159" s="4">
        <v>5</v>
      </c>
      <c r="H4159" s="4">
        <v>5</v>
      </c>
      <c r="I4159" s="4">
        <v>4</v>
      </c>
      <c r="J4159" s="4">
        <v>3</v>
      </c>
      <c r="K4159" s="4">
        <v>3</v>
      </c>
      <c r="L4159" s="4">
        <v>3</v>
      </c>
      <c r="M4159" s="4">
        <v>3</v>
      </c>
      <c r="N4159" s="4">
        <v>5</v>
      </c>
      <c r="O4159" s="4">
        <v>4</v>
      </c>
      <c r="P4159" s="4">
        <v>4</v>
      </c>
      <c r="Q4159" s="9">
        <f t="shared" si="194"/>
        <v>2.5868055555555557E-2</v>
      </c>
      <c r="R4159" s="4">
        <f t="shared" si="192"/>
        <v>40696.637002314812</v>
      </c>
      <c r="S4159" s="4">
        <v>0.10358007757964982</v>
      </c>
      <c r="T4159" s="4" t="str">
        <f>VLOOKUP(E4159,Sheet2!$A$2:$E$137,5,FALSE)</f>
        <v>PT</v>
      </c>
      <c r="U4159" s="4">
        <f>VLOOKUP($T4159,Sheet4!$H$1106:$M$1351,surveys!U$1+1,FALSE)</f>
        <v>0.43703858129282908</v>
      </c>
      <c r="V4159" s="4">
        <f>VLOOKUP($T4159,Sheet4!$H$1106:$M$1351,surveys!V$1+1,FALSE)</f>
        <v>0.64773543484664464</v>
      </c>
      <c r="W4159" s="4">
        <f>VLOOKUP($T4159,Sheet4!$H$1106:$M$1351,surveys!W$1+1,FALSE)</f>
        <v>0.79869631675299657</v>
      </c>
      <c r="X4159" s="4">
        <f>VLOOKUP($T4159,Sheet4!$H$1106:$M$1351,surveys!X$1+1,FALSE)</f>
        <v>0.90115606302176665</v>
      </c>
      <c r="Y4159" s="4">
        <f>VLOOKUP($T4159,Sheet4!$H$1106:$M$1351,surveys!Y$1+1,FALSE)</f>
        <v>1</v>
      </c>
      <c r="Z4159" s="4">
        <f t="shared" si="193"/>
        <v>1</v>
      </c>
      <c r="AA4159" s="4" t="str">
        <f>VLOOKUP(T4159&amp;"-"&amp;Z4159,Sheet4!$W$2:$AA$1100,3,FALSE)</f>
        <v>Lisbon</v>
      </c>
      <c r="AB4159" s="4">
        <f>VLOOKUP(T4159&amp;"-"&amp;Z4159,Sheet4!$W$2:$AA$1100,4,FALSE)</f>
        <v>38.716670000000001</v>
      </c>
      <c r="AC4159" s="4">
        <f>VLOOKUP(T4159&amp;"-"&amp;Z4159,Sheet4!$W$2:$AA$1100,5,FALSE)</f>
        <v>-9.1333300000000008</v>
      </c>
    </row>
    <row r="4160" spans="1:29">
      <c r="A4160" s="6">
        <v>40696</v>
      </c>
      <c r="B4160" s="7">
        <v>0.73586805555555568</v>
      </c>
      <c r="C4160" s="4" t="s">
        <v>1213</v>
      </c>
      <c r="D4160" s="4" t="s">
        <v>1217</v>
      </c>
      <c r="E4160" s="4" t="s">
        <v>37</v>
      </c>
      <c r="F4160" s="4">
        <v>4</v>
      </c>
      <c r="G4160" s="4">
        <v>3</v>
      </c>
      <c r="H4160" s="4">
        <v>3</v>
      </c>
      <c r="I4160" s="4">
        <v>4</v>
      </c>
      <c r="J4160" s="4">
        <v>4</v>
      </c>
      <c r="K4160" s="4">
        <v>5</v>
      </c>
      <c r="L4160" s="4">
        <v>4</v>
      </c>
      <c r="M4160" s="4">
        <v>4</v>
      </c>
      <c r="N4160" s="4">
        <v>5</v>
      </c>
      <c r="O4160" s="4">
        <v>4</v>
      </c>
      <c r="P4160" s="4">
        <v>5</v>
      </c>
      <c r="Q4160" s="9">
        <f t="shared" si="194"/>
        <v>2.49537037037037E-2</v>
      </c>
      <c r="R4160" s="4">
        <f t="shared" si="192"/>
        <v>40696.735868055555</v>
      </c>
      <c r="S4160" s="4">
        <v>0.26775955924299844</v>
      </c>
      <c r="T4160" s="4" t="str">
        <f>VLOOKUP(E4160,Sheet2!$A$2:$E$137,5,FALSE)</f>
        <v>PT</v>
      </c>
      <c r="U4160" s="4">
        <f>VLOOKUP($T4160,Sheet4!$H$1106:$M$1351,surveys!U$1+1,FALSE)</f>
        <v>0.43703858129282908</v>
      </c>
      <c r="V4160" s="4">
        <f>VLOOKUP($T4160,Sheet4!$H$1106:$M$1351,surveys!V$1+1,FALSE)</f>
        <v>0.64773543484664464</v>
      </c>
      <c r="W4160" s="4">
        <f>VLOOKUP($T4160,Sheet4!$H$1106:$M$1351,surveys!W$1+1,FALSE)</f>
        <v>0.79869631675299657</v>
      </c>
      <c r="X4160" s="4">
        <f>VLOOKUP($T4160,Sheet4!$H$1106:$M$1351,surveys!X$1+1,FALSE)</f>
        <v>0.90115606302176665</v>
      </c>
      <c r="Y4160" s="4">
        <f>VLOOKUP($T4160,Sheet4!$H$1106:$M$1351,surveys!Y$1+1,FALSE)</f>
        <v>1</v>
      </c>
      <c r="Z4160" s="4">
        <f t="shared" si="193"/>
        <v>1</v>
      </c>
      <c r="AA4160" s="4" t="str">
        <f>VLOOKUP(T4160&amp;"-"&amp;Z4160,Sheet4!$W$2:$AA$1100,3,FALSE)</f>
        <v>Lisbon</v>
      </c>
      <c r="AB4160" s="4">
        <f>VLOOKUP(T4160&amp;"-"&amp;Z4160,Sheet4!$W$2:$AA$1100,4,FALSE)</f>
        <v>38.716670000000001</v>
      </c>
      <c r="AC4160" s="4">
        <f>VLOOKUP(T4160&amp;"-"&amp;Z4160,Sheet4!$W$2:$AA$1100,5,FALSE)</f>
        <v>-9.1333300000000008</v>
      </c>
    </row>
    <row r="4161" spans="1:29">
      <c r="A4161" s="6">
        <v>40696</v>
      </c>
      <c r="B4161" s="7">
        <v>0.42677083333333332</v>
      </c>
      <c r="C4161" s="4" t="s">
        <v>1215</v>
      </c>
      <c r="D4161" s="4" t="s">
        <v>1214</v>
      </c>
      <c r="E4161" s="4" t="s">
        <v>26</v>
      </c>
      <c r="F4161" s="4">
        <v>4</v>
      </c>
      <c r="G4161" s="4">
        <v>4</v>
      </c>
      <c r="H4161" s="4">
        <v>3</v>
      </c>
      <c r="I4161" s="4">
        <v>3</v>
      </c>
      <c r="J4161" s="4">
        <v>3</v>
      </c>
      <c r="K4161" s="4">
        <v>4</v>
      </c>
      <c r="L4161" s="4">
        <v>4</v>
      </c>
      <c r="M4161" s="4">
        <v>5</v>
      </c>
      <c r="N4161" s="4">
        <v>4</v>
      </c>
      <c r="O4161" s="4">
        <v>4</v>
      </c>
      <c r="P4161" s="4">
        <v>3</v>
      </c>
      <c r="Q4161" s="9">
        <f t="shared" si="194"/>
        <v>1.8437499999999999E-2</v>
      </c>
      <c r="R4161" s="4">
        <f t="shared" si="192"/>
        <v>40696.426770833335</v>
      </c>
      <c r="S4161" s="4">
        <v>0.76134128388206079</v>
      </c>
      <c r="T4161" s="4" t="str">
        <f>VLOOKUP(E4161,Sheet2!$A$2:$E$137,5,FALSE)</f>
        <v>DE</v>
      </c>
      <c r="U4161" s="4">
        <f>VLOOKUP($T4161,Sheet4!$H$1106:$M$1351,surveys!U$1+1,FALSE)</f>
        <v>0.42620281948941302</v>
      </c>
      <c r="V4161" s="4">
        <f>VLOOKUP($T4161,Sheet4!$H$1106:$M$1351,surveys!V$1+1,FALSE)</f>
        <v>0.64253089557903176</v>
      </c>
      <c r="W4161" s="4">
        <f>VLOOKUP($T4161,Sheet4!$H$1106:$M$1351,surveys!W$1+1,FALSE)</f>
        <v>0.79931043378760003</v>
      </c>
      <c r="X4161" s="4">
        <f>VLOOKUP($T4161,Sheet4!$H$1106:$M$1351,surveys!X$1+1,FALSE)</f>
        <v>0.91914675697020254</v>
      </c>
      <c r="Y4161" s="4">
        <f>VLOOKUP($T4161,Sheet4!$H$1106:$M$1351,surveys!Y$1+1,FALSE)</f>
        <v>1</v>
      </c>
      <c r="Z4161" s="4">
        <f t="shared" si="193"/>
        <v>3</v>
      </c>
      <c r="AA4161" s="4" t="str">
        <f>VLOOKUP(T4161&amp;"-"&amp;Z4161,Sheet4!$W$2:$AA$1100,3,FALSE)</f>
        <v>Muenchen</v>
      </c>
      <c r="AB4161" s="4">
        <f>VLOOKUP(T4161&amp;"-"&amp;Z4161,Sheet4!$W$2:$AA$1100,4,FALSE)</f>
        <v>48.137430000000002</v>
      </c>
      <c r="AC4161" s="4">
        <f>VLOOKUP(T4161&amp;"-"&amp;Z4161,Sheet4!$W$2:$AA$1100,5,FALSE)</f>
        <v>11.57549</v>
      </c>
    </row>
    <row r="4162" spans="1:29">
      <c r="A4162" s="6">
        <v>40696</v>
      </c>
      <c r="B4162" s="7">
        <v>0.43232638888888886</v>
      </c>
      <c r="C4162" s="4" t="s">
        <v>1215</v>
      </c>
      <c r="D4162" s="4" t="s">
        <v>1214</v>
      </c>
      <c r="E4162" s="4" t="s">
        <v>19</v>
      </c>
      <c r="F4162" s="4">
        <v>5</v>
      </c>
      <c r="G4162" s="4">
        <v>5</v>
      </c>
      <c r="H4162" s="4">
        <v>5</v>
      </c>
      <c r="I4162" s="4">
        <v>5</v>
      </c>
      <c r="J4162" s="4">
        <v>5</v>
      </c>
      <c r="K4162" s="4">
        <v>5</v>
      </c>
      <c r="L4162" s="4">
        <v>5</v>
      </c>
      <c r="M4162" s="4">
        <v>5</v>
      </c>
      <c r="N4162" s="4">
        <v>5</v>
      </c>
      <c r="O4162" s="4">
        <v>5</v>
      </c>
      <c r="P4162" s="4">
        <v>5</v>
      </c>
      <c r="Q4162" s="9">
        <f t="shared" si="194"/>
        <v>2.3252314814814812E-2</v>
      </c>
      <c r="R4162" s="4">
        <f t="shared" ref="R4162:R4225" si="195">VALUE(A4162+B4162)</f>
        <v>40696.432326388887</v>
      </c>
      <c r="S4162" s="4">
        <v>1.9379680308698966E-2</v>
      </c>
      <c r="T4162" s="4" t="str">
        <f>VLOOKUP(E4162,Sheet2!$A$2:$E$137,5,FALSE)</f>
        <v>HU</v>
      </c>
      <c r="U4162" s="4">
        <f>VLOOKUP($T4162,Sheet4!$H$1106:$M$1351,surveys!U$1+1,FALSE)</f>
        <v>0.70836665732550796</v>
      </c>
      <c r="V4162" s="4">
        <f>VLOOKUP($T4162,Sheet4!$H$1106:$M$1351,surveys!V$1+1,FALSE)</f>
        <v>0.79361649434247361</v>
      </c>
      <c r="W4162" s="4">
        <f>VLOOKUP($T4162,Sheet4!$H$1106:$M$1351,surveys!W$1+1,FALSE)</f>
        <v>0.86571617940203494</v>
      </c>
      <c r="X4162" s="4">
        <f>VLOOKUP($T4162,Sheet4!$H$1106:$M$1351,surveys!X$1+1,FALSE)</f>
        <v>0.93457750328785116</v>
      </c>
      <c r="Y4162" s="4">
        <f>VLOOKUP($T4162,Sheet4!$H$1106:$M$1351,surveys!Y$1+1,FALSE)</f>
        <v>1</v>
      </c>
      <c r="Z4162" s="4">
        <f t="shared" si="193"/>
        <v>1</v>
      </c>
      <c r="AA4162" s="4" t="str">
        <f>VLOOKUP(T4162&amp;"-"&amp;Z4162,Sheet4!$W$2:$AA$1100,3,FALSE)</f>
        <v>Budapest</v>
      </c>
      <c r="AB4162" s="4">
        <f>VLOOKUP(T4162&amp;"-"&amp;Z4162,Sheet4!$W$2:$AA$1100,4,FALSE)</f>
        <v>47.498010000000001</v>
      </c>
      <c r="AC4162" s="4">
        <f>VLOOKUP(T4162&amp;"-"&amp;Z4162,Sheet4!$W$2:$AA$1100,5,FALSE)</f>
        <v>19.039909999999999</v>
      </c>
    </row>
    <row r="4163" spans="1:29">
      <c r="A4163" s="6">
        <v>40696</v>
      </c>
      <c r="B4163" s="7">
        <v>0.44133101851851847</v>
      </c>
      <c r="C4163" s="4" t="s">
        <v>1215</v>
      </c>
      <c r="D4163" s="4" t="s">
        <v>1217</v>
      </c>
      <c r="E4163" s="4" t="s">
        <v>136</v>
      </c>
      <c r="F4163" s="4">
        <v>5</v>
      </c>
      <c r="G4163" s="4">
        <v>5</v>
      </c>
      <c r="H4163" s="4">
        <v>5</v>
      </c>
      <c r="I4163" s="4">
        <v>5</v>
      </c>
      <c r="J4163" s="4">
        <v>5</v>
      </c>
      <c r="K4163" s="4">
        <v>5</v>
      </c>
      <c r="L4163" s="4">
        <v>5</v>
      </c>
      <c r="M4163" s="4">
        <v>5</v>
      </c>
      <c r="N4163" s="4">
        <v>5</v>
      </c>
      <c r="O4163" s="4">
        <v>5</v>
      </c>
      <c r="P4163" s="4">
        <v>5</v>
      </c>
      <c r="Q4163" s="9">
        <f t="shared" si="194"/>
        <v>2.8680555555555553E-2</v>
      </c>
      <c r="R4163" s="4">
        <f t="shared" si="195"/>
        <v>40696.441331018519</v>
      </c>
      <c r="S4163" s="4">
        <v>0.64535187261802784</v>
      </c>
      <c r="T4163" s="4" t="str">
        <f>VLOOKUP(E4163,Sheet2!$A$2:$E$137,5,FALSE)</f>
        <v>AR</v>
      </c>
      <c r="U4163" s="4">
        <f>VLOOKUP($T4163,Sheet4!$H$1106:$M$1351,surveys!U$1+1,FALSE)</f>
        <v>0.75428788055159812</v>
      </c>
      <c r="V4163" s="4">
        <f>VLOOKUP($T4163,Sheet4!$H$1106:$M$1351,surveys!V$1+1,FALSE)</f>
        <v>0.83667238618653461</v>
      </c>
      <c r="W4163" s="4">
        <f>VLOOKUP($T4163,Sheet4!$H$1106:$M$1351,surveys!W$1+1,FALSE)</f>
        <v>0.90436597835919497</v>
      </c>
      <c r="X4163" s="4">
        <f>VLOOKUP($T4163,Sheet4!$H$1106:$M$1351,surveys!X$1+1,FALSE)</f>
        <v>0.95494779231647708</v>
      </c>
      <c r="Y4163" s="4">
        <f>VLOOKUP($T4163,Sheet4!$H$1106:$M$1351,surveys!Y$1+1,FALSE)</f>
        <v>1</v>
      </c>
      <c r="Z4163" s="4">
        <f t="shared" ref="Z4163:Z4226" si="196">IF(S4163&lt;U4163,1,IF(S4163&lt;V4163,2,IF(S4163&lt;W4163,3,IF(S4163&lt;X4163,4,5))))</f>
        <v>1</v>
      </c>
      <c r="AA4163" s="4" t="str">
        <f>VLOOKUP(T4163&amp;"-"&amp;Z4163,Sheet4!$W$2:$AA$1100,3,FALSE)</f>
        <v>Buenos Aires</v>
      </c>
      <c r="AB4163" s="4">
        <f>VLOOKUP(T4163&amp;"-"&amp;Z4163,Sheet4!$W$2:$AA$1100,4,FALSE)</f>
        <v>-34.613149999999997</v>
      </c>
      <c r="AC4163" s="4">
        <f>VLOOKUP(T4163&amp;"-"&amp;Z4163,Sheet4!$W$2:$AA$1100,5,FALSE)</f>
        <v>-58.377229999999997</v>
      </c>
    </row>
    <row r="4164" spans="1:29">
      <c r="A4164" s="6">
        <v>40696</v>
      </c>
      <c r="B4164" s="7">
        <v>0.44513888888888892</v>
      </c>
      <c r="C4164" s="4" t="s">
        <v>1213</v>
      </c>
      <c r="D4164" s="4" t="s">
        <v>1217</v>
      </c>
      <c r="E4164" s="4" t="s">
        <v>19</v>
      </c>
      <c r="F4164" s="4">
        <v>3</v>
      </c>
      <c r="G4164" s="4">
        <v>4</v>
      </c>
      <c r="H4164" s="4">
        <v>3</v>
      </c>
      <c r="I4164" s="4">
        <v>3</v>
      </c>
      <c r="J4164" s="4">
        <v>3</v>
      </c>
      <c r="K4164" s="4">
        <v>4</v>
      </c>
      <c r="L4164" s="4">
        <v>3</v>
      </c>
      <c r="M4164" s="4">
        <v>4</v>
      </c>
      <c r="N4164" s="4">
        <v>4</v>
      </c>
      <c r="O4164" s="4">
        <v>5</v>
      </c>
      <c r="P4164" s="4">
        <v>5</v>
      </c>
      <c r="Q4164" s="9">
        <f t="shared" si="194"/>
        <v>3.2280092592592589E-2</v>
      </c>
      <c r="R4164" s="4">
        <f t="shared" si="195"/>
        <v>40696.445138888892</v>
      </c>
      <c r="S4164" s="4">
        <v>0.42853079755645296</v>
      </c>
      <c r="T4164" s="4" t="str">
        <f>VLOOKUP(E4164,Sheet2!$A$2:$E$137,5,FALSE)</f>
        <v>HU</v>
      </c>
      <c r="U4164" s="4">
        <f>VLOOKUP($T4164,Sheet4!$H$1106:$M$1351,surveys!U$1+1,FALSE)</f>
        <v>0.70836665732550796</v>
      </c>
      <c r="V4164" s="4">
        <f>VLOOKUP($T4164,Sheet4!$H$1106:$M$1351,surveys!V$1+1,FALSE)</f>
        <v>0.79361649434247361</v>
      </c>
      <c r="W4164" s="4">
        <f>VLOOKUP($T4164,Sheet4!$H$1106:$M$1351,surveys!W$1+1,FALSE)</f>
        <v>0.86571617940203494</v>
      </c>
      <c r="X4164" s="4">
        <f>VLOOKUP($T4164,Sheet4!$H$1106:$M$1351,surveys!X$1+1,FALSE)</f>
        <v>0.93457750328785116</v>
      </c>
      <c r="Y4164" s="4">
        <f>VLOOKUP($T4164,Sheet4!$H$1106:$M$1351,surveys!Y$1+1,FALSE)</f>
        <v>1</v>
      </c>
      <c r="Z4164" s="4">
        <f t="shared" si="196"/>
        <v>1</v>
      </c>
      <c r="AA4164" s="4" t="str">
        <f>VLOOKUP(T4164&amp;"-"&amp;Z4164,Sheet4!$W$2:$AA$1100,3,FALSE)</f>
        <v>Budapest</v>
      </c>
      <c r="AB4164" s="4">
        <f>VLOOKUP(T4164&amp;"-"&amp;Z4164,Sheet4!$W$2:$AA$1100,4,FALSE)</f>
        <v>47.498010000000001</v>
      </c>
      <c r="AC4164" s="4">
        <f>VLOOKUP(T4164&amp;"-"&amp;Z4164,Sheet4!$W$2:$AA$1100,5,FALSE)</f>
        <v>19.039909999999999</v>
      </c>
    </row>
    <row r="4165" spans="1:29">
      <c r="A4165" s="6">
        <v>40696</v>
      </c>
      <c r="B4165" s="7">
        <v>0.45083333333333336</v>
      </c>
      <c r="C4165" s="4" t="s">
        <v>1213</v>
      </c>
      <c r="D4165" s="4" t="s">
        <v>1216</v>
      </c>
      <c r="E4165" s="4" t="s">
        <v>52</v>
      </c>
      <c r="F4165" s="4">
        <v>4</v>
      </c>
      <c r="G4165" s="4">
        <v>3</v>
      </c>
      <c r="H4165" s="4">
        <v>3</v>
      </c>
      <c r="I4165" s="4">
        <v>4</v>
      </c>
      <c r="J4165" s="4">
        <v>4</v>
      </c>
      <c r="K4165" s="4">
        <v>3</v>
      </c>
      <c r="L4165" s="4">
        <v>1</v>
      </c>
      <c r="M4165" s="4">
        <v>4</v>
      </c>
      <c r="N4165" s="4">
        <v>4</v>
      </c>
      <c r="O4165" s="4">
        <v>3</v>
      </c>
      <c r="P4165" s="4">
        <v>4</v>
      </c>
      <c r="Q4165" s="9">
        <f t="shared" ref="Q4165:Q4228" si="197">TIME(VALUE(MID(B4165,1,2)),VALUE(MID(B4165,4,2)),VALUE(RIGHT(B4165,2)))</f>
        <v>3.5104166666666665E-2</v>
      </c>
      <c r="R4165" s="4">
        <f t="shared" si="195"/>
        <v>40696.450833333336</v>
      </c>
      <c r="S4165" s="4">
        <v>0.45191274713942953</v>
      </c>
      <c r="T4165" s="4" t="str">
        <f>VLOOKUP(E4165,Sheet2!$A$2:$E$137,5,FALSE)</f>
        <v>BE</v>
      </c>
      <c r="U4165" s="4">
        <f>VLOOKUP($T4165,Sheet4!$H$1106:$M$1351,surveys!U$1+1,FALSE)</f>
        <v>0.48686007828770372</v>
      </c>
      <c r="V4165" s="4">
        <f>VLOOKUP($T4165,Sheet4!$H$1106:$M$1351,surveys!V$1+1,FALSE)</f>
        <v>0.70654198731133389</v>
      </c>
      <c r="W4165" s="4">
        <f>VLOOKUP($T4165,Sheet4!$H$1106:$M$1351,surveys!W$1+1,FALSE)</f>
        <v>0.81714283803198118</v>
      </c>
      <c r="X4165" s="4">
        <f>VLOOKUP($T4165,Sheet4!$H$1106:$M$1351,surveys!X$1+1,FALSE)</f>
        <v>0.91276028415961608</v>
      </c>
      <c r="Y4165" s="4">
        <f>VLOOKUP($T4165,Sheet4!$H$1106:$M$1351,surveys!Y$1+1,FALSE)</f>
        <v>1</v>
      </c>
      <c r="Z4165" s="4">
        <f t="shared" si="196"/>
        <v>1</v>
      </c>
      <c r="AA4165" s="4" t="str">
        <f>VLOOKUP(T4165&amp;"-"&amp;Z4165,Sheet4!$W$2:$AA$1100,3,FALSE)</f>
        <v>Brussels</v>
      </c>
      <c r="AB4165" s="4">
        <f>VLOOKUP(T4165&amp;"-"&amp;Z4165,Sheet4!$W$2:$AA$1100,4,FALSE)</f>
        <v>50.850450000000002</v>
      </c>
      <c r="AC4165" s="4">
        <f>VLOOKUP(T4165&amp;"-"&amp;Z4165,Sheet4!$W$2:$AA$1100,5,FALSE)</f>
        <v>4.3487799999999996</v>
      </c>
    </row>
    <row r="4166" spans="1:29">
      <c r="A4166" s="6">
        <v>40696</v>
      </c>
      <c r="B4166" s="7">
        <v>0.45458333333333334</v>
      </c>
      <c r="C4166" s="4" t="s">
        <v>1215</v>
      </c>
      <c r="D4166" s="4" t="s">
        <v>1218</v>
      </c>
      <c r="E4166" s="4" t="s">
        <v>37</v>
      </c>
      <c r="F4166" s="4">
        <v>2</v>
      </c>
      <c r="G4166" s="4">
        <v>3</v>
      </c>
      <c r="H4166" s="4">
        <v>2</v>
      </c>
      <c r="I4166" s="4">
        <v>2</v>
      </c>
      <c r="J4166" s="4">
        <v>4</v>
      </c>
      <c r="K4166" s="4">
        <v>2</v>
      </c>
      <c r="L4166" s="4">
        <v>1</v>
      </c>
      <c r="M4166" s="4">
        <v>1</v>
      </c>
      <c r="N4166" s="4">
        <v>1</v>
      </c>
      <c r="O4166" s="4">
        <v>2</v>
      </c>
      <c r="P4166" s="4">
        <v>3</v>
      </c>
      <c r="Q4166" s="9">
        <f t="shared" si="197"/>
        <v>3.788194444444444E-2</v>
      </c>
      <c r="R4166" s="4">
        <f t="shared" si="195"/>
        <v>40696.454583333332</v>
      </c>
      <c r="S4166" s="4">
        <v>0.64522001943146012</v>
      </c>
      <c r="T4166" s="4" t="str">
        <f>VLOOKUP(E4166,Sheet2!$A$2:$E$137,5,FALSE)</f>
        <v>PT</v>
      </c>
      <c r="U4166" s="4">
        <f>VLOOKUP($T4166,Sheet4!$H$1106:$M$1351,surveys!U$1+1,FALSE)</f>
        <v>0.43703858129282908</v>
      </c>
      <c r="V4166" s="4">
        <f>VLOOKUP($T4166,Sheet4!$H$1106:$M$1351,surveys!V$1+1,FALSE)</f>
        <v>0.64773543484664464</v>
      </c>
      <c r="W4166" s="4">
        <f>VLOOKUP($T4166,Sheet4!$H$1106:$M$1351,surveys!W$1+1,FALSE)</f>
        <v>0.79869631675299657</v>
      </c>
      <c r="X4166" s="4">
        <f>VLOOKUP($T4166,Sheet4!$H$1106:$M$1351,surveys!X$1+1,FALSE)</f>
        <v>0.90115606302176665</v>
      </c>
      <c r="Y4166" s="4">
        <f>VLOOKUP($T4166,Sheet4!$H$1106:$M$1351,surveys!Y$1+1,FALSE)</f>
        <v>1</v>
      </c>
      <c r="Z4166" s="4">
        <f t="shared" si="196"/>
        <v>2</v>
      </c>
      <c r="AA4166" s="4" t="str">
        <f>VLOOKUP(T4166&amp;"-"&amp;Z4166,Sheet4!$W$2:$AA$1100,3,FALSE)</f>
        <v>Porto</v>
      </c>
      <c r="AB4166" s="4">
        <f>VLOOKUP(T4166&amp;"-"&amp;Z4166,Sheet4!$W$2:$AA$1100,4,FALSE)</f>
        <v>41.149610000000003</v>
      </c>
      <c r="AC4166" s="4">
        <f>VLOOKUP(T4166&amp;"-"&amp;Z4166,Sheet4!$W$2:$AA$1100,5,FALSE)</f>
        <v>-8.6109899999999993</v>
      </c>
    </row>
    <row r="4167" spans="1:29">
      <c r="A4167" s="6">
        <v>40696</v>
      </c>
      <c r="B4167" s="7">
        <v>0.48798611111111106</v>
      </c>
      <c r="C4167" s="4" t="s">
        <v>1215</v>
      </c>
      <c r="D4167" s="4" t="s">
        <v>1219</v>
      </c>
      <c r="E4167" s="4" t="s">
        <v>13</v>
      </c>
      <c r="F4167" s="4">
        <v>1</v>
      </c>
      <c r="G4167" s="4">
        <v>1</v>
      </c>
      <c r="H4167" s="4">
        <v>1</v>
      </c>
      <c r="I4167" s="4">
        <v>1</v>
      </c>
      <c r="J4167" s="4">
        <v>1</v>
      </c>
      <c r="K4167" s="4">
        <v>1</v>
      </c>
      <c r="L4167" s="4">
        <v>1</v>
      </c>
      <c r="M4167" s="4">
        <v>1</v>
      </c>
      <c r="N4167" s="4">
        <v>1</v>
      </c>
      <c r="O4167" s="4">
        <v>1</v>
      </c>
      <c r="P4167" s="4">
        <v>1</v>
      </c>
      <c r="Q4167" s="9">
        <f t="shared" si="197"/>
        <v>6.0543981481481483E-2</v>
      </c>
      <c r="R4167" s="4">
        <f t="shared" si="195"/>
        <v>40696.487986111111</v>
      </c>
      <c r="S4167" s="4">
        <v>0.34063290036071359</v>
      </c>
      <c r="T4167" s="4" t="str">
        <f>VLOOKUP(E4167,Sheet2!$A$2:$E$137,5,FALSE)</f>
        <v>GB</v>
      </c>
      <c r="U4167" s="4">
        <f>VLOOKUP($T4167,Sheet4!$H$1106:$M$1351,surveys!U$1+1,FALSE)</f>
        <v>0.43993408527720174</v>
      </c>
      <c r="V4167" s="4">
        <f>VLOOKUP($T4167,Sheet4!$H$1106:$M$1351,surveys!V$1+1,FALSE)</f>
        <v>0.87986817055440347</v>
      </c>
      <c r="W4167" s="4">
        <f>VLOOKUP($T4167,Sheet4!$H$1106:$M$1351,surveys!W$1+1,FALSE)</f>
        <v>0.93717230822503084</v>
      </c>
      <c r="X4167" s="4">
        <f>VLOOKUP($T4167,Sheet4!$H$1106:$M$1351,surveys!X$1+1,FALSE)</f>
        <v>0.97269979890956382</v>
      </c>
      <c r="Y4167" s="4">
        <f>VLOOKUP($T4167,Sheet4!$H$1106:$M$1351,surveys!Y$1+1,FALSE)</f>
        <v>1</v>
      </c>
      <c r="Z4167" s="4">
        <f t="shared" si="196"/>
        <v>1</v>
      </c>
      <c r="AA4167" s="4" t="str">
        <f>VLOOKUP(T4167&amp;"-"&amp;Z4167,Sheet4!$W$2:$AA$1100,3,FALSE)</f>
        <v>City of London</v>
      </c>
      <c r="AB4167" s="4">
        <f>VLOOKUP(T4167&amp;"-"&amp;Z4167,Sheet4!$W$2:$AA$1100,4,FALSE)</f>
        <v>51.512790000000003</v>
      </c>
      <c r="AC4167" s="4">
        <f>VLOOKUP(T4167&amp;"-"&amp;Z4167,Sheet4!$W$2:$AA$1100,5,FALSE)</f>
        <v>-9.1840000000000005E-2</v>
      </c>
    </row>
    <row r="4168" spans="1:29">
      <c r="A4168" s="6">
        <v>40696</v>
      </c>
      <c r="B4168" s="7">
        <v>0.46815972222222224</v>
      </c>
      <c r="C4168" s="4" t="s">
        <v>1213</v>
      </c>
      <c r="D4168" s="4" t="s">
        <v>1214</v>
      </c>
      <c r="E4168" s="4" t="s">
        <v>37</v>
      </c>
      <c r="F4168" s="4">
        <v>2</v>
      </c>
      <c r="G4168" s="4">
        <v>3</v>
      </c>
      <c r="H4168" s="4">
        <v>5</v>
      </c>
      <c r="I4168" s="4">
        <v>4</v>
      </c>
      <c r="J4168" s="4">
        <v>5</v>
      </c>
      <c r="K4168" s="4">
        <v>5</v>
      </c>
      <c r="L4168" s="4">
        <v>5</v>
      </c>
      <c r="M4168" s="4">
        <v>5</v>
      </c>
      <c r="N4168" s="4">
        <v>5</v>
      </c>
      <c r="O4168" s="4">
        <v>4</v>
      </c>
      <c r="P4168" s="4">
        <v>5</v>
      </c>
      <c r="Q4168" s="9">
        <f t="shared" si="197"/>
        <v>4.7476851851851846E-2</v>
      </c>
      <c r="R4168" s="4">
        <f t="shared" si="195"/>
        <v>40696.468159722222</v>
      </c>
      <c r="S4168" s="4">
        <v>0.65915478521548221</v>
      </c>
      <c r="T4168" s="4" t="str">
        <f>VLOOKUP(E4168,Sheet2!$A$2:$E$137,5,FALSE)</f>
        <v>PT</v>
      </c>
      <c r="U4168" s="4">
        <f>VLOOKUP($T4168,Sheet4!$H$1106:$M$1351,surveys!U$1+1,FALSE)</f>
        <v>0.43703858129282908</v>
      </c>
      <c r="V4168" s="4">
        <f>VLOOKUP($T4168,Sheet4!$H$1106:$M$1351,surveys!V$1+1,FALSE)</f>
        <v>0.64773543484664464</v>
      </c>
      <c r="W4168" s="4">
        <f>VLOOKUP($T4168,Sheet4!$H$1106:$M$1351,surveys!W$1+1,FALSE)</f>
        <v>0.79869631675299657</v>
      </c>
      <c r="X4168" s="4">
        <f>VLOOKUP($T4168,Sheet4!$H$1106:$M$1351,surveys!X$1+1,FALSE)</f>
        <v>0.90115606302176665</v>
      </c>
      <c r="Y4168" s="4">
        <f>VLOOKUP($T4168,Sheet4!$H$1106:$M$1351,surveys!Y$1+1,FALSE)</f>
        <v>1</v>
      </c>
      <c r="Z4168" s="4">
        <f t="shared" si="196"/>
        <v>3</v>
      </c>
      <c r="AA4168" s="4" t="str">
        <f>VLOOKUP(T4168&amp;"-"&amp;Z4168,Sheet4!$W$2:$AA$1100,3,FALSE)</f>
        <v>Amadora</v>
      </c>
      <c r="AB4168" s="4">
        <f>VLOOKUP(T4168&amp;"-"&amp;Z4168,Sheet4!$W$2:$AA$1100,4,FALSE)</f>
        <v>38.753819999999997</v>
      </c>
      <c r="AC4168" s="4">
        <f>VLOOKUP(T4168&amp;"-"&amp;Z4168,Sheet4!$W$2:$AA$1100,5,FALSE)</f>
        <v>-9.2308299999999992</v>
      </c>
    </row>
    <row r="4169" spans="1:29">
      <c r="A4169" s="6">
        <v>40696</v>
      </c>
      <c r="B4169" s="7">
        <v>0.46949074074074071</v>
      </c>
      <c r="C4169" s="4" t="s">
        <v>1213</v>
      </c>
      <c r="D4169" s="4" t="s">
        <v>1216</v>
      </c>
      <c r="E4169" s="4" t="s">
        <v>11</v>
      </c>
      <c r="F4169" s="4">
        <v>3</v>
      </c>
      <c r="G4169" s="4">
        <v>5</v>
      </c>
      <c r="H4169" s="4">
        <v>5</v>
      </c>
      <c r="I4169" s="4">
        <v>3</v>
      </c>
      <c r="J4169" s="4">
        <v>1</v>
      </c>
      <c r="K4169" s="4">
        <v>2</v>
      </c>
      <c r="L4169" s="4">
        <v>4</v>
      </c>
      <c r="M4169" s="4">
        <v>1</v>
      </c>
      <c r="N4169" s="4">
        <v>3</v>
      </c>
      <c r="O4169" s="4">
        <v>0</v>
      </c>
      <c r="P4169" s="4">
        <v>0</v>
      </c>
      <c r="Q4169" s="9">
        <f t="shared" si="197"/>
        <v>4.8391203703703707E-2</v>
      </c>
      <c r="R4169" s="4">
        <f t="shared" si="195"/>
        <v>40696.469490740739</v>
      </c>
      <c r="S4169" s="4">
        <v>0.35276429585039804</v>
      </c>
      <c r="T4169" s="4" t="str">
        <f>VLOOKUP(E4169,Sheet2!$A$2:$E$137,5,FALSE)</f>
        <v>FR</v>
      </c>
      <c r="U4169" s="4">
        <f>VLOOKUP($T4169,Sheet4!$H$1106:$M$1351,surveys!U$1+1,FALSE)</f>
        <v>0.51193913659220647</v>
      </c>
      <c r="V4169" s="4">
        <f>VLOOKUP($T4169,Sheet4!$H$1106:$M$1351,surveys!V$1+1,FALSE)</f>
        <v>0.70220575033861143</v>
      </c>
      <c r="W4169" s="4">
        <f>VLOOKUP($T4169,Sheet4!$H$1106:$M$1351,surveys!W$1+1,FALSE)</f>
        <v>0.81527182039156842</v>
      </c>
      <c r="X4169" s="4">
        <f>VLOOKUP($T4169,Sheet4!$H$1106:$M$1351,surveys!X$1+1,FALSE)</f>
        <v>0.91893911792009964</v>
      </c>
      <c r="Y4169" s="4">
        <f>VLOOKUP($T4169,Sheet4!$H$1106:$M$1351,surveys!Y$1+1,FALSE)</f>
        <v>1</v>
      </c>
      <c r="Z4169" s="4">
        <f t="shared" si="196"/>
        <v>1</v>
      </c>
      <c r="AA4169" s="4" t="str">
        <f>VLOOKUP(T4169&amp;"-"&amp;Z4169,Sheet4!$W$2:$AA$1100,3,FALSE)</f>
        <v>Paris</v>
      </c>
      <c r="AB4169" s="4">
        <f>VLOOKUP(T4169&amp;"-"&amp;Z4169,Sheet4!$W$2:$AA$1100,4,FALSE)</f>
        <v>48.853409999999997</v>
      </c>
      <c r="AC4169" s="4">
        <f>VLOOKUP(T4169&amp;"-"&amp;Z4169,Sheet4!$W$2:$AA$1100,5,FALSE)</f>
        <v>2.3488000000000002</v>
      </c>
    </row>
    <row r="4170" spans="1:29">
      <c r="A4170" s="6">
        <v>40696</v>
      </c>
      <c r="B4170" s="7">
        <v>0.47283564814814816</v>
      </c>
      <c r="C4170" s="4" t="s">
        <v>1213</v>
      </c>
      <c r="D4170" s="4" t="s">
        <v>1216</v>
      </c>
      <c r="E4170" s="4" t="s">
        <v>37</v>
      </c>
      <c r="F4170" s="4">
        <v>4</v>
      </c>
      <c r="G4170" s="4">
        <v>3</v>
      </c>
      <c r="H4170" s="4">
        <v>5</v>
      </c>
      <c r="I4170" s="4">
        <v>4</v>
      </c>
      <c r="J4170" s="4">
        <v>5</v>
      </c>
      <c r="K4170" s="4">
        <v>5</v>
      </c>
      <c r="L4170" s="4">
        <v>4</v>
      </c>
      <c r="M4170" s="4">
        <v>5</v>
      </c>
      <c r="N4170" s="4">
        <v>4</v>
      </c>
      <c r="O4170" s="4">
        <v>4</v>
      </c>
      <c r="P4170" s="4">
        <v>4</v>
      </c>
      <c r="Q4170" s="9">
        <f t="shared" si="197"/>
        <v>5.0555555555555555E-2</v>
      </c>
      <c r="R4170" s="4">
        <f t="shared" si="195"/>
        <v>40696.47283564815</v>
      </c>
      <c r="S4170" s="4">
        <v>0.61239189417913709</v>
      </c>
      <c r="T4170" s="4" t="str">
        <f>VLOOKUP(E4170,Sheet2!$A$2:$E$137,5,FALSE)</f>
        <v>PT</v>
      </c>
      <c r="U4170" s="4">
        <f>VLOOKUP($T4170,Sheet4!$H$1106:$M$1351,surveys!U$1+1,FALSE)</f>
        <v>0.43703858129282908</v>
      </c>
      <c r="V4170" s="4">
        <f>VLOOKUP($T4170,Sheet4!$H$1106:$M$1351,surveys!V$1+1,FALSE)</f>
        <v>0.64773543484664464</v>
      </c>
      <c r="W4170" s="4">
        <f>VLOOKUP($T4170,Sheet4!$H$1106:$M$1351,surveys!W$1+1,FALSE)</f>
        <v>0.79869631675299657</v>
      </c>
      <c r="X4170" s="4">
        <f>VLOOKUP($T4170,Sheet4!$H$1106:$M$1351,surveys!X$1+1,FALSE)</f>
        <v>0.90115606302176665</v>
      </c>
      <c r="Y4170" s="4">
        <f>VLOOKUP($T4170,Sheet4!$H$1106:$M$1351,surveys!Y$1+1,FALSE)</f>
        <v>1</v>
      </c>
      <c r="Z4170" s="4">
        <f t="shared" si="196"/>
        <v>2</v>
      </c>
      <c r="AA4170" s="4" t="str">
        <f>VLOOKUP(T4170&amp;"-"&amp;Z4170,Sheet4!$W$2:$AA$1100,3,FALSE)</f>
        <v>Porto</v>
      </c>
      <c r="AB4170" s="4">
        <f>VLOOKUP(T4170&amp;"-"&amp;Z4170,Sheet4!$W$2:$AA$1100,4,FALSE)</f>
        <v>41.149610000000003</v>
      </c>
      <c r="AC4170" s="4">
        <f>VLOOKUP(T4170&amp;"-"&amp;Z4170,Sheet4!$W$2:$AA$1100,5,FALSE)</f>
        <v>-8.6109899999999993</v>
      </c>
    </row>
    <row r="4171" spans="1:29">
      <c r="A4171" s="6">
        <v>40696</v>
      </c>
      <c r="B4171" s="7">
        <v>0.47478009259259263</v>
      </c>
      <c r="C4171" s="4" t="s">
        <v>1213</v>
      </c>
      <c r="D4171" s="4" t="s">
        <v>1214</v>
      </c>
      <c r="E4171" s="4" t="s">
        <v>37</v>
      </c>
      <c r="F4171" s="4">
        <v>5</v>
      </c>
      <c r="G4171" s="4">
        <v>3</v>
      </c>
      <c r="H4171" s="4">
        <v>5</v>
      </c>
      <c r="I4171" s="4">
        <v>5</v>
      </c>
      <c r="J4171" s="4">
        <v>5</v>
      </c>
      <c r="K4171" s="4">
        <v>5</v>
      </c>
      <c r="L4171" s="4">
        <v>4</v>
      </c>
      <c r="M4171" s="4">
        <v>5</v>
      </c>
      <c r="N4171" s="4">
        <v>5</v>
      </c>
      <c r="O4171" s="4">
        <v>5</v>
      </c>
      <c r="P4171" s="4">
        <v>4</v>
      </c>
      <c r="Q4171" s="9">
        <f t="shared" si="197"/>
        <v>5.246527777777777E-2</v>
      </c>
      <c r="R4171" s="4">
        <f t="shared" si="195"/>
        <v>40696.474780092591</v>
      </c>
      <c r="S4171" s="4">
        <v>0.48723378798454764</v>
      </c>
      <c r="T4171" s="4" t="str">
        <f>VLOOKUP(E4171,Sheet2!$A$2:$E$137,5,FALSE)</f>
        <v>PT</v>
      </c>
      <c r="U4171" s="4">
        <f>VLOOKUP($T4171,Sheet4!$H$1106:$M$1351,surveys!U$1+1,FALSE)</f>
        <v>0.43703858129282908</v>
      </c>
      <c r="V4171" s="4">
        <f>VLOOKUP($T4171,Sheet4!$H$1106:$M$1351,surveys!V$1+1,FALSE)</f>
        <v>0.64773543484664464</v>
      </c>
      <c r="W4171" s="4">
        <f>VLOOKUP($T4171,Sheet4!$H$1106:$M$1351,surveys!W$1+1,FALSE)</f>
        <v>0.79869631675299657</v>
      </c>
      <c r="X4171" s="4">
        <f>VLOOKUP($T4171,Sheet4!$H$1106:$M$1351,surveys!X$1+1,FALSE)</f>
        <v>0.90115606302176665</v>
      </c>
      <c r="Y4171" s="4">
        <f>VLOOKUP($T4171,Sheet4!$H$1106:$M$1351,surveys!Y$1+1,FALSE)</f>
        <v>1</v>
      </c>
      <c r="Z4171" s="4">
        <f t="shared" si="196"/>
        <v>2</v>
      </c>
      <c r="AA4171" s="4" t="str">
        <f>VLOOKUP(T4171&amp;"-"&amp;Z4171,Sheet4!$W$2:$AA$1100,3,FALSE)</f>
        <v>Porto</v>
      </c>
      <c r="AB4171" s="4">
        <f>VLOOKUP(T4171&amp;"-"&amp;Z4171,Sheet4!$W$2:$AA$1100,4,FALSE)</f>
        <v>41.149610000000003</v>
      </c>
      <c r="AC4171" s="4">
        <f>VLOOKUP(T4171&amp;"-"&amp;Z4171,Sheet4!$W$2:$AA$1100,5,FALSE)</f>
        <v>-8.6109899999999993</v>
      </c>
    </row>
    <row r="4172" spans="1:29">
      <c r="A4172" s="6">
        <v>40696</v>
      </c>
      <c r="B4172" s="7">
        <v>0.47690972222222222</v>
      </c>
      <c r="C4172" s="4" t="s">
        <v>1215</v>
      </c>
      <c r="D4172" s="4" t="s">
        <v>1217</v>
      </c>
      <c r="E4172" s="4" t="s">
        <v>37</v>
      </c>
      <c r="F4172" s="4">
        <v>4</v>
      </c>
      <c r="G4172" s="4">
        <v>5</v>
      </c>
      <c r="H4172" s="4">
        <v>5</v>
      </c>
      <c r="I4172" s="4">
        <v>3</v>
      </c>
      <c r="J4172" s="4">
        <v>5</v>
      </c>
      <c r="K4172" s="4">
        <v>3</v>
      </c>
      <c r="L4172" s="4">
        <v>3</v>
      </c>
      <c r="M4172" s="4">
        <v>5</v>
      </c>
      <c r="N4172" s="4">
        <v>5</v>
      </c>
      <c r="O4172" s="4">
        <v>4</v>
      </c>
      <c r="P4172" s="4">
        <v>4</v>
      </c>
      <c r="Q4172" s="9">
        <f t="shared" si="197"/>
        <v>5.3032407407407396E-2</v>
      </c>
      <c r="R4172" s="4">
        <f t="shared" si="195"/>
        <v>40696.476909722223</v>
      </c>
      <c r="S4172" s="4">
        <v>0.41367054767892775</v>
      </c>
      <c r="T4172" s="4" t="str">
        <f>VLOOKUP(E4172,Sheet2!$A$2:$E$137,5,FALSE)</f>
        <v>PT</v>
      </c>
      <c r="U4172" s="4">
        <f>VLOOKUP($T4172,Sheet4!$H$1106:$M$1351,surveys!U$1+1,FALSE)</f>
        <v>0.43703858129282908</v>
      </c>
      <c r="V4172" s="4">
        <f>VLOOKUP($T4172,Sheet4!$H$1106:$M$1351,surveys!V$1+1,FALSE)</f>
        <v>0.64773543484664464</v>
      </c>
      <c r="W4172" s="4">
        <f>VLOOKUP($T4172,Sheet4!$H$1106:$M$1351,surveys!W$1+1,FALSE)</f>
        <v>0.79869631675299657</v>
      </c>
      <c r="X4172" s="4">
        <f>VLOOKUP($T4172,Sheet4!$H$1106:$M$1351,surveys!X$1+1,FALSE)</f>
        <v>0.90115606302176665</v>
      </c>
      <c r="Y4172" s="4">
        <f>VLOOKUP($T4172,Sheet4!$H$1106:$M$1351,surveys!Y$1+1,FALSE)</f>
        <v>1</v>
      </c>
      <c r="Z4172" s="4">
        <f t="shared" si="196"/>
        <v>1</v>
      </c>
      <c r="AA4172" s="4" t="str">
        <f>VLOOKUP(T4172&amp;"-"&amp;Z4172,Sheet4!$W$2:$AA$1100,3,FALSE)</f>
        <v>Lisbon</v>
      </c>
      <c r="AB4172" s="4">
        <f>VLOOKUP(T4172&amp;"-"&amp;Z4172,Sheet4!$W$2:$AA$1100,4,FALSE)</f>
        <v>38.716670000000001</v>
      </c>
      <c r="AC4172" s="4">
        <f>VLOOKUP(T4172&amp;"-"&amp;Z4172,Sheet4!$W$2:$AA$1100,5,FALSE)</f>
        <v>-9.1333300000000008</v>
      </c>
    </row>
    <row r="4173" spans="1:29">
      <c r="A4173" s="6">
        <v>40696</v>
      </c>
      <c r="B4173" s="7">
        <v>0.64053240740740736</v>
      </c>
      <c r="C4173" s="4" t="s">
        <v>1215</v>
      </c>
      <c r="D4173" s="4" t="s">
        <v>1218</v>
      </c>
      <c r="E4173" s="4" t="s">
        <v>15</v>
      </c>
      <c r="F4173" s="4">
        <v>5</v>
      </c>
      <c r="G4173" s="4">
        <v>5</v>
      </c>
      <c r="H4173" s="4">
        <v>5</v>
      </c>
      <c r="I4173" s="4">
        <v>5</v>
      </c>
      <c r="J4173" s="4">
        <v>5</v>
      </c>
      <c r="K4173" s="4">
        <v>5</v>
      </c>
      <c r="L4173" s="4">
        <v>5</v>
      </c>
      <c r="M4173" s="4">
        <v>5</v>
      </c>
      <c r="N4173" s="4">
        <v>5</v>
      </c>
      <c r="O4173" s="4">
        <v>5</v>
      </c>
      <c r="P4173" s="4">
        <v>5</v>
      </c>
      <c r="Q4173" s="9">
        <f t="shared" si="197"/>
        <v>2.7858796296296298E-2</v>
      </c>
      <c r="R4173" s="4">
        <f t="shared" si="195"/>
        <v>40696.640532407408</v>
      </c>
      <c r="S4173" s="4">
        <v>0.16447304392406537</v>
      </c>
      <c r="T4173" s="4" t="str">
        <f>VLOOKUP(E4173,Sheet2!$A$2:$E$137,5,FALSE)</f>
        <v>US</v>
      </c>
      <c r="U4173" s="4">
        <f>VLOOKUP($T4173,Sheet4!$H$1106:$M$1351,surveys!U$1+1,FALSE)</f>
        <v>0.42883768204388006</v>
      </c>
      <c r="V4173" s="4">
        <f>VLOOKUP($T4173,Sheet4!$H$1106:$M$1351,surveys!V$1+1,FALSE)</f>
        <v>0.62778475709586301</v>
      </c>
      <c r="W4173" s="4">
        <f>VLOOKUP($T4173,Sheet4!$H$1106:$M$1351,surveys!W$1+1,FALSE)</f>
        <v>0.76918600378409652</v>
      </c>
      <c r="X4173" s="4">
        <f>VLOOKUP($T4173,Sheet4!$H$1106:$M$1351,surveys!X$1+1,FALSE)</f>
        <v>0.88987045221102745</v>
      </c>
      <c r="Y4173" s="4">
        <f>VLOOKUP($T4173,Sheet4!$H$1106:$M$1351,surveys!Y$1+1,FALSE)</f>
        <v>1</v>
      </c>
      <c r="Z4173" s="4">
        <f t="shared" si="196"/>
        <v>1</v>
      </c>
      <c r="AA4173" s="4" t="str">
        <f>VLOOKUP(T4173&amp;"-"&amp;Z4173,Sheet4!$W$2:$AA$1100,3,FALSE)</f>
        <v>New York City</v>
      </c>
      <c r="AB4173" s="4">
        <f>VLOOKUP(T4173&amp;"-"&amp;Z4173,Sheet4!$W$2:$AA$1100,4,FALSE)</f>
        <v>40.714269999999999</v>
      </c>
      <c r="AC4173" s="4">
        <f>VLOOKUP(T4173&amp;"-"&amp;Z4173,Sheet4!$W$2:$AA$1100,5,FALSE)</f>
        <v>-74.005970000000005</v>
      </c>
    </row>
    <row r="4174" spans="1:29">
      <c r="A4174" s="6">
        <v>40696</v>
      </c>
      <c r="B4174" s="7">
        <v>0.52593750000000006</v>
      </c>
      <c r="C4174" s="4" t="s">
        <v>1213</v>
      </c>
      <c r="D4174" s="4" t="s">
        <v>1214</v>
      </c>
      <c r="E4174" s="4" t="s">
        <v>11</v>
      </c>
      <c r="F4174" s="4">
        <v>4</v>
      </c>
      <c r="G4174" s="4">
        <v>5</v>
      </c>
      <c r="H4174" s="4">
        <v>3</v>
      </c>
      <c r="I4174" s="4">
        <v>3</v>
      </c>
      <c r="J4174" s="4">
        <v>4</v>
      </c>
      <c r="K4174" s="4">
        <v>2</v>
      </c>
      <c r="L4174" s="4">
        <v>2</v>
      </c>
      <c r="M4174" s="4">
        <v>4</v>
      </c>
      <c r="N4174" s="4">
        <v>5</v>
      </c>
      <c r="O4174" s="4">
        <v>3</v>
      </c>
      <c r="P4174" s="4">
        <v>4</v>
      </c>
      <c r="Q4174" s="9">
        <f t="shared" si="197"/>
        <v>1.8229166666666668E-2</v>
      </c>
      <c r="R4174" s="4">
        <f t="shared" si="195"/>
        <v>40696.525937500002</v>
      </c>
      <c r="S4174" s="4">
        <v>4.1675385105384155E-3</v>
      </c>
      <c r="T4174" s="4" t="str">
        <f>VLOOKUP(E4174,Sheet2!$A$2:$E$137,5,FALSE)</f>
        <v>FR</v>
      </c>
      <c r="U4174" s="4">
        <f>VLOOKUP($T4174,Sheet4!$H$1106:$M$1351,surveys!U$1+1,FALSE)</f>
        <v>0.51193913659220647</v>
      </c>
      <c r="V4174" s="4">
        <f>VLOOKUP($T4174,Sheet4!$H$1106:$M$1351,surveys!V$1+1,FALSE)</f>
        <v>0.70220575033861143</v>
      </c>
      <c r="W4174" s="4">
        <f>VLOOKUP($T4174,Sheet4!$H$1106:$M$1351,surveys!W$1+1,FALSE)</f>
        <v>0.81527182039156842</v>
      </c>
      <c r="X4174" s="4">
        <f>VLOOKUP($T4174,Sheet4!$H$1106:$M$1351,surveys!X$1+1,FALSE)</f>
        <v>0.91893911792009964</v>
      </c>
      <c r="Y4174" s="4">
        <f>VLOOKUP($T4174,Sheet4!$H$1106:$M$1351,surveys!Y$1+1,FALSE)</f>
        <v>1</v>
      </c>
      <c r="Z4174" s="4">
        <f t="shared" si="196"/>
        <v>1</v>
      </c>
      <c r="AA4174" s="4" t="str">
        <f>VLOOKUP(T4174&amp;"-"&amp;Z4174,Sheet4!$W$2:$AA$1100,3,FALSE)</f>
        <v>Paris</v>
      </c>
      <c r="AB4174" s="4">
        <f>VLOOKUP(T4174&amp;"-"&amp;Z4174,Sheet4!$W$2:$AA$1100,4,FALSE)</f>
        <v>48.853409999999997</v>
      </c>
      <c r="AC4174" s="4">
        <f>VLOOKUP(T4174&amp;"-"&amp;Z4174,Sheet4!$W$2:$AA$1100,5,FALSE)</f>
        <v>2.3488000000000002</v>
      </c>
    </row>
    <row r="4175" spans="1:29">
      <c r="A4175" s="6">
        <v>40696</v>
      </c>
      <c r="B4175" s="7">
        <v>0.52728009259259256</v>
      </c>
      <c r="C4175" s="4" t="s">
        <v>1215</v>
      </c>
      <c r="D4175" s="4" t="s">
        <v>1217</v>
      </c>
      <c r="E4175" s="4" t="s">
        <v>61</v>
      </c>
      <c r="F4175" s="4">
        <v>4</v>
      </c>
      <c r="G4175" s="4">
        <v>4</v>
      </c>
      <c r="H4175" s="4">
        <v>3</v>
      </c>
      <c r="I4175" s="4">
        <v>2</v>
      </c>
      <c r="J4175" s="4">
        <v>4</v>
      </c>
      <c r="K4175" s="4">
        <v>3</v>
      </c>
      <c r="L4175" s="4">
        <v>2</v>
      </c>
      <c r="M4175" s="4">
        <v>4</v>
      </c>
      <c r="N4175" s="4">
        <v>4</v>
      </c>
      <c r="O4175" s="4">
        <v>4</v>
      </c>
      <c r="P4175" s="4">
        <v>5</v>
      </c>
      <c r="Q4175" s="9">
        <f t="shared" si="197"/>
        <v>1.982638888888889E-2</v>
      </c>
      <c r="R4175" s="4">
        <f t="shared" si="195"/>
        <v>40696.527280092596</v>
      </c>
      <c r="S4175" s="4">
        <v>0.79962994877169957</v>
      </c>
      <c r="T4175" s="4" t="str">
        <f>VLOOKUP(E4175,Sheet2!$A$2:$E$137,5,FALSE)</f>
        <v>FI</v>
      </c>
      <c r="U4175" s="4">
        <f>VLOOKUP($T4175,Sheet4!$H$1106:$M$1351,surveys!U$1+1,FALSE)</f>
        <v>0.41163684127505945</v>
      </c>
      <c r="V4175" s="4">
        <f>VLOOKUP($T4175,Sheet4!$H$1106:$M$1351,surveys!V$1+1,FALSE)</f>
        <v>0.58082044765359986</v>
      </c>
      <c r="W4175" s="4">
        <f>VLOOKUP($T4175,Sheet4!$H$1106:$M$1351,surveys!W$1+1,FALSE)</f>
        <v>0.73022037718715027</v>
      </c>
      <c r="X4175" s="4">
        <f>VLOOKUP($T4175,Sheet4!$H$1106:$M$1351,surveys!X$1+1,FALSE)</f>
        <v>0.87031151182966571</v>
      </c>
      <c r="Y4175" s="4">
        <f>VLOOKUP($T4175,Sheet4!$H$1106:$M$1351,surveys!Y$1+1,FALSE)</f>
        <v>1</v>
      </c>
      <c r="Z4175" s="4">
        <f t="shared" si="196"/>
        <v>4</v>
      </c>
      <c r="AA4175" s="4" t="str">
        <f>VLOOKUP(T4175&amp;"-"&amp;Z4175,Sheet4!$W$2:$AA$1100,3,FALSE)</f>
        <v>Vantaa</v>
      </c>
      <c r="AB4175" s="4">
        <f>VLOOKUP(T4175&amp;"-"&amp;Z4175,Sheet4!$W$2:$AA$1100,4,FALSE)</f>
        <v>60.294139999999999</v>
      </c>
      <c r="AC4175" s="4">
        <f>VLOOKUP(T4175&amp;"-"&amp;Z4175,Sheet4!$W$2:$AA$1100,5,FALSE)</f>
        <v>25.040990000000001</v>
      </c>
    </row>
    <row r="4176" spans="1:29">
      <c r="A4176" s="6">
        <v>40696</v>
      </c>
      <c r="B4176" s="7">
        <v>0.53593750000000007</v>
      </c>
      <c r="C4176" s="4" t="s">
        <v>1215</v>
      </c>
      <c r="D4176" s="4" t="s">
        <v>1214</v>
      </c>
      <c r="E4176" s="4" t="s">
        <v>37</v>
      </c>
      <c r="F4176" s="4">
        <v>1</v>
      </c>
      <c r="G4176" s="4">
        <v>1</v>
      </c>
      <c r="H4176" s="4">
        <v>1</v>
      </c>
      <c r="I4176" s="4">
        <v>1</v>
      </c>
      <c r="J4176" s="4">
        <v>1</v>
      </c>
      <c r="K4176" s="4">
        <v>1</v>
      </c>
      <c r="L4176" s="4">
        <v>1</v>
      </c>
      <c r="M4176" s="4">
        <v>1</v>
      </c>
      <c r="N4176" s="4">
        <v>1</v>
      </c>
      <c r="O4176" s="4">
        <v>1</v>
      </c>
      <c r="P4176" s="4">
        <v>1</v>
      </c>
      <c r="Q4176" s="9">
        <f t="shared" si="197"/>
        <v>2.5173611111111108E-2</v>
      </c>
      <c r="R4176" s="4">
        <f t="shared" si="195"/>
        <v>40696.535937499997</v>
      </c>
      <c r="S4176" s="4">
        <v>0.26332674611129203</v>
      </c>
      <c r="T4176" s="4" t="str">
        <f>VLOOKUP(E4176,Sheet2!$A$2:$E$137,5,FALSE)</f>
        <v>PT</v>
      </c>
      <c r="U4176" s="4">
        <f>VLOOKUP($T4176,Sheet4!$H$1106:$M$1351,surveys!U$1+1,FALSE)</f>
        <v>0.43703858129282908</v>
      </c>
      <c r="V4176" s="4">
        <f>VLOOKUP($T4176,Sheet4!$H$1106:$M$1351,surveys!V$1+1,FALSE)</f>
        <v>0.64773543484664464</v>
      </c>
      <c r="W4176" s="4">
        <f>VLOOKUP($T4176,Sheet4!$H$1106:$M$1351,surveys!W$1+1,FALSE)</f>
        <v>0.79869631675299657</v>
      </c>
      <c r="X4176" s="4">
        <f>VLOOKUP($T4176,Sheet4!$H$1106:$M$1351,surveys!X$1+1,FALSE)</f>
        <v>0.90115606302176665</v>
      </c>
      <c r="Y4176" s="4">
        <f>VLOOKUP($T4176,Sheet4!$H$1106:$M$1351,surveys!Y$1+1,FALSE)</f>
        <v>1</v>
      </c>
      <c r="Z4176" s="4">
        <f t="shared" si="196"/>
        <v>1</v>
      </c>
      <c r="AA4176" s="4" t="str">
        <f>VLOOKUP(T4176&amp;"-"&amp;Z4176,Sheet4!$W$2:$AA$1100,3,FALSE)</f>
        <v>Lisbon</v>
      </c>
      <c r="AB4176" s="4">
        <f>VLOOKUP(T4176&amp;"-"&amp;Z4176,Sheet4!$W$2:$AA$1100,4,FALSE)</f>
        <v>38.716670000000001</v>
      </c>
      <c r="AC4176" s="4">
        <f>VLOOKUP(T4176&amp;"-"&amp;Z4176,Sheet4!$W$2:$AA$1100,5,FALSE)</f>
        <v>-9.1333300000000008</v>
      </c>
    </row>
    <row r="4177" spans="1:29">
      <c r="A4177" s="6">
        <v>40696</v>
      </c>
      <c r="B4177" s="7">
        <v>0.54074074074074074</v>
      </c>
      <c r="C4177" s="4" t="s">
        <v>1215</v>
      </c>
      <c r="D4177" s="4" t="s">
        <v>1217</v>
      </c>
      <c r="E4177" s="4" t="s">
        <v>37</v>
      </c>
      <c r="F4177" s="4">
        <v>3</v>
      </c>
      <c r="G4177" s="4">
        <v>5</v>
      </c>
      <c r="H4177" s="4">
        <v>5</v>
      </c>
      <c r="I4177" s="4">
        <v>4</v>
      </c>
      <c r="J4177" s="4">
        <v>5</v>
      </c>
      <c r="K4177" s="4">
        <v>4</v>
      </c>
      <c r="L4177" s="4">
        <v>5</v>
      </c>
      <c r="M4177" s="4">
        <v>5</v>
      </c>
      <c r="N4177" s="4">
        <v>5</v>
      </c>
      <c r="O4177" s="4">
        <v>5</v>
      </c>
      <c r="P4177" s="4">
        <v>5</v>
      </c>
      <c r="Q4177" s="9">
        <f t="shared" si="197"/>
        <v>2.8252314814814813E-2</v>
      </c>
      <c r="R4177" s="4">
        <f t="shared" si="195"/>
        <v>40696.54074074074</v>
      </c>
      <c r="S4177" s="4">
        <v>0.42317325739543521</v>
      </c>
      <c r="T4177" s="4" t="str">
        <f>VLOOKUP(E4177,Sheet2!$A$2:$E$137,5,FALSE)</f>
        <v>PT</v>
      </c>
      <c r="U4177" s="4">
        <f>VLOOKUP($T4177,Sheet4!$H$1106:$M$1351,surveys!U$1+1,FALSE)</f>
        <v>0.43703858129282908</v>
      </c>
      <c r="V4177" s="4">
        <f>VLOOKUP($T4177,Sheet4!$H$1106:$M$1351,surveys!V$1+1,FALSE)</f>
        <v>0.64773543484664464</v>
      </c>
      <c r="W4177" s="4">
        <f>VLOOKUP($T4177,Sheet4!$H$1106:$M$1351,surveys!W$1+1,FALSE)</f>
        <v>0.79869631675299657</v>
      </c>
      <c r="X4177" s="4">
        <f>VLOOKUP($T4177,Sheet4!$H$1106:$M$1351,surveys!X$1+1,FALSE)</f>
        <v>0.90115606302176665</v>
      </c>
      <c r="Y4177" s="4">
        <f>VLOOKUP($T4177,Sheet4!$H$1106:$M$1351,surveys!Y$1+1,FALSE)</f>
        <v>1</v>
      </c>
      <c r="Z4177" s="4">
        <f t="shared" si="196"/>
        <v>1</v>
      </c>
      <c r="AA4177" s="4" t="str">
        <f>VLOOKUP(T4177&amp;"-"&amp;Z4177,Sheet4!$W$2:$AA$1100,3,FALSE)</f>
        <v>Lisbon</v>
      </c>
      <c r="AB4177" s="4">
        <f>VLOOKUP(T4177&amp;"-"&amp;Z4177,Sheet4!$W$2:$AA$1100,4,FALSE)</f>
        <v>38.716670000000001</v>
      </c>
      <c r="AC4177" s="4">
        <f>VLOOKUP(T4177&amp;"-"&amp;Z4177,Sheet4!$W$2:$AA$1100,5,FALSE)</f>
        <v>-9.1333300000000008</v>
      </c>
    </row>
    <row r="4178" spans="1:29">
      <c r="A4178" s="6">
        <v>40696</v>
      </c>
      <c r="B4178" s="7">
        <v>0.5516550925925926</v>
      </c>
      <c r="C4178" s="4" t="s">
        <v>1215</v>
      </c>
      <c r="D4178" s="4" t="s">
        <v>1218</v>
      </c>
      <c r="E4178" s="4" t="s">
        <v>130</v>
      </c>
      <c r="F4178" s="4">
        <v>5</v>
      </c>
      <c r="G4178" s="4">
        <v>5</v>
      </c>
      <c r="H4178" s="4">
        <v>5</v>
      </c>
      <c r="I4178" s="4">
        <v>5</v>
      </c>
      <c r="J4178" s="4">
        <v>5</v>
      </c>
      <c r="K4178" s="4">
        <v>1</v>
      </c>
      <c r="L4178" s="4">
        <v>5</v>
      </c>
      <c r="M4178" s="4">
        <v>5</v>
      </c>
      <c r="N4178" s="4">
        <v>5</v>
      </c>
      <c r="O4178" s="4">
        <v>5</v>
      </c>
      <c r="P4178" s="4">
        <v>5</v>
      </c>
      <c r="Q4178" s="9">
        <f t="shared" si="197"/>
        <v>3.6493055555555549E-2</v>
      </c>
      <c r="R4178" s="4">
        <f t="shared" si="195"/>
        <v>40696.551655092589</v>
      </c>
      <c r="S4178" s="4">
        <v>0.95840055226176712</v>
      </c>
      <c r="T4178" s="4" t="str">
        <f>VLOOKUP(E4178,Sheet2!$A$2:$E$137,5,FALSE)</f>
        <v>AE</v>
      </c>
      <c r="U4178" s="4">
        <f>VLOOKUP($T4178,Sheet4!$H$1106:$M$1351,surveys!U$1+1,FALSE)</f>
        <v>0.3895721733721485</v>
      </c>
      <c r="V4178" s="4">
        <f>VLOOKUP($T4178,Sheet4!$H$1106:$M$1351,surveys!V$1+1,FALSE)</f>
        <v>0.59628454000493925</v>
      </c>
      <c r="W4178" s="4">
        <f>VLOOKUP($T4178,Sheet4!$H$1106:$M$1351,surveys!W$1+1,FALSE)</f>
        <v>0.78252782947082644</v>
      </c>
      <c r="X4178" s="4">
        <f>VLOOKUP($T4178,Sheet4!$H$1106:$M$1351,surveys!X$1+1,FALSE)</f>
        <v>0.92252995998940901</v>
      </c>
      <c r="Y4178" s="4">
        <f>VLOOKUP($T4178,Sheet4!$H$1106:$M$1351,surveys!Y$1+1,FALSE)</f>
        <v>1</v>
      </c>
      <c r="Z4178" s="4">
        <f t="shared" si="196"/>
        <v>5</v>
      </c>
      <c r="AA4178" s="4" t="str">
        <f>VLOOKUP(T4178&amp;"-"&amp;Z4178,Sheet4!$W$2:$AA$1100,3,FALSE)</f>
        <v>`Ajman</v>
      </c>
      <c r="AB4178" s="4">
        <f>VLOOKUP(T4178&amp;"-"&amp;Z4178,Sheet4!$W$2:$AA$1100,4,FALSE)</f>
        <v>25.411110000000001</v>
      </c>
      <c r="AC4178" s="4">
        <f>VLOOKUP(T4178&amp;"-"&amp;Z4178,Sheet4!$W$2:$AA$1100,5,FALSE)</f>
        <v>55.435040000000001</v>
      </c>
    </row>
    <row r="4179" spans="1:29">
      <c r="A4179" s="6">
        <v>40696</v>
      </c>
      <c r="B4179" s="7">
        <v>0.55366898148148147</v>
      </c>
      <c r="C4179" s="4" t="s">
        <v>1213</v>
      </c>
      <c r="D4179" s="4" t="s">
        <v>1217</v>
      </c>
      <c r="E4179" s="4" t="s">
        <v>11</v>
      </c>
      <c r="F4179" s="4">
        <v>1</v>
      </c>
      <c r="G4179" s="4">
        <v>5</v>
      </c>
      <c r="H4179" s="4">
        <v>5</v>
      </c>
      <c r="I4179" s="4">
        <v>1</v>
      </c>
      <c r="J4179" s="4">
        <v>5</v>
      </c>
      <c r="K4179" s="4">
        <v>3</v>
      </c>
      <c r="L4179" s="4">
        <v>1</v>
      </c>
      <c r="M4179" s="4">
        <v>5</v>
      </c>
      <c r="N4179" s="4">
        <v>5</v>
      </c>
      <c r="O4179" s="4">
        <v>4</v>
      </c>
      <c r="P4179" s="4">
        <v>5</v>
      </c>
      <c r="Q4179" s="9">
        <f t="shared" si="197"/>
        <v>3.7743055555555557E-2</v>
      </c>
      <c r="R4179" s="4">
        <f t="shared" si="195"/>
        <v>40696.553668981483</v>
      </c>
      <c r="S4179" s="4">
        <v>0.94619044233738259</v>
      </c>
      <c r="T4179" s="4" t="str">
        <f>VLOOKUP(E4179,Sheet2!$A$2:$E$137,5,FALSE)</f>
        <v>FR</v>
      </c>
      <c r="U4179" s="4">
        <f>VLOOKUP($T4179,Sheet4!$H$1106:$M$1351,surveys!U$1+1,FALSE)</f>
        <v>0.51193913659220647</v>
      </c>
      <c r="V4179" s="4">
        <f>VLOOKUP($T4179,Sheet4!$H$1106:$M$1351,surveys!V$1+1,FALSE)</f>
        <v>0.70220575033861143</v>
      </c>
      <c r="W4179" s="4">
        <f>VLOOKUP($T4179,Sheet4!$H$1106:$M$1351,surveys!W$1+1,FALSE)</f>
        <v>0.81527182039156842</v>
      </c>
      <c r="X4179" s="4">
        <f>VLOOKUP($T4179,Sheet4!$H$1106:$M$1351,surveys!X$1+1,FALSE)</f>
        <v>0.91893911792009964</v>
      </c>
      <c r="Y4179" s="4">
        <f>VLOOKUP($T4179,Sheet4!$H$1106:$M$1351,surveys!Y$1+1,FALSE)</f>
        <v>1</v>
      </c>
      <c r="Z4179" s="4">
        <f t="shared" si="196"/>
        <v>5</v>
      </c>
      <c r="AA4179" s="4" t="str">
        <f>VLOOKUP(T4179&amp;"-"&amp;Z4179,Sheet4!$W$2:$AA$1100,3,FALSE)</f>
        <v>Nice</v>
      </c>
      <c r="AB4179" s="4">
        <f>VLOOKUP(T4179&amp;"-"&amp;Z4179,Sheet4!$W$2:$AA$1100,4,FALSE)</f>
        <v>43.703130000000002</v>
      </c>
      <c r="AC4179" s="4">
        <f>VLOOKUP(T4179&amp;"-"&amp;Z4179,Sheet4!$W$2:$AA$1100,5,FALSE)</f>
        <v>7.2660799999999997</v>
      </c>
    </row>
    <row r="4180" spans="1:29">
      <c r="A4180" s="6">
        <v>40696</v>
      </c>
      <c r="B4180" s="7">
        <v>0.55618055555555557</v>
      </c>
      <c r="C4180" s="4" t="s">
        <v>1213</v>
      </c>
      <c r="D4180" s="4" t="s">
        <v>1214</v>
      </c>
      <c r="E4180" s="4" t="s">
        <v>37</v>
      </c>
      <c r="F4180" s="4">
        <v>3</v>
      </c>
      <c r="G4180" s="4">
        <v>2</v>
      </c>
      <c r="H4180" s="4">
        <v>3</v>
      </c>
      <c r="I4180" s="4">
        <v>1</v>
      </c>
      <c r="J4180" s="4">
        <v>5</v>
      </c>
      <c r="K4180" s="4">
        <v>3</v>
      </c>
      <c r="L4180" s="4">
        <v>2</v>
      </c>
      <c r="M4180" s="4">
        <v>4</v>
      </c>
      <c r="N4180" s="4">
        <v>5</v>
      </c>
      <c r="O4180" s="4">
        <v>5</v>
      </c>
      <c r="P4180" s="4">
        <v>4</v>
      </c>
      <c r="Q4180" s="9">
        <f t="shared" si="197"/>
        <v>3.953703703703703E-2</v>
      </c>
      <c r="R4180" s="4">
        <f t="shared" si="195"/>
        <v>40696.556180555555</v>
      </c>
      <c r="S4180" s="4">
        <v>0.80397829961437139</v>
      </c>
      <c r="T4180" s="4" t="str">
        <f>VLOOKUP(E4180,Sheet2!$A$2:$E$137,5,FALSE)</f>
        <v>PT</v>
      </c>
      <c r="U4180" s="4">
        <f>VLOOKUP($T4180,Sheet4!$H$1106:$M$1351,surveys!U$1+1,FALSE)</f>
        <v>0.43703858129282908</v>
      </c>
      <c r="V4180" s="4">
        <f>VLOOKUP($T4180,Sheet4!$H$1106:$M$1351,surveys!V$1+1,FALSE)</f>
        <v>0.64773543484664464</v>
      </c>
      <c r="W4180" s="4">
        <f>VLOOKUP($T4180,Sheet4!$H$1106:$M$1351,surveys!W$1+1,FALSE)</f>
        <v>0.79869631675299657</v>
      </c>
      <c r="X4180" s="4">
        <f>VLOOKUP($T4180,Sheet4!$H$1106:$M$1351,surveys!X$1+1,FALSE)</f>
        <v>0.90115606302176665</v>
      </c>
      <c r="Y4180" s="4">
        <f>VLOOKUP($T4180,Sheet4!$H$1106:$M$1351,surveys!Y$1+1,FALSE)</f>
        <v>1</v>
      </c>
      <c r="Z4180" s="4">
        <f t="shared" si="196"/>
        <v>4</v>
      </c>
      <c r="AA4180" s="4" t="str">
        <f>VLOOKUP(T4180&amp;"-"&amp;Z4180,Sheet4!$W$2:$AA$1100,3,FALSE)</f>
        <v>Braga</v>
      </c>
      <c r="AB4180" s="4">
        <f>VLOOKUP(T4180&amp;"-"&amp;Z4180,Sheet4!$W$2:$AA$1100,4,FALSE)</f>
        <v>41.550319999999999</v>
      </c>
      <c r="AC4180" s="4">
        <f>VLOOKUP(T4180&amp;"-"&amp;Z4180,Sheet4!$W$2:$AA$1100,5,FALSE)</f>
        <v>-8.4200499999999998</v>
      </c>
    </row>
    <row r="4181" spans="1:29">
      <c r="A4181" s="6">
        <v>40696</v>
      </c>
      <c r="B4181" s="7">
        <v>0.56082175925925926</v>
      </c>
      <c r="C4181" s="4" t="s">
        <v>1213</v>
      </c>
      <c r="D4181" s="4" t="s">
        <v>1214</v>
      </c>
      <c r="E4181" s="4" t="s">
        <v>15</v>
      </c>
      <c r="F4181" s="4">
        <v>2</v>
      </c>
      <c r="G4181" s="4">
        <v>2</v>
      </c>
      <c r="H4181" s="4">
        <v>3</v>
      </c>
      <c r="I4181" s="4">
        <v>4</v>
      </c>
      <c r="J4181" s="4">
        <v>4</v>
      </c>
      <c r="K4181" s="4">
        <v>4</v>
      </c>
      <c r="L4181" s="4">
        <v>4</v>
      </c>
      <c r="M4181" s="4">
        <v>5</v>
      </c>
      <c r="N4181" s="4">
        <v>5</v>
      </c>
      <c r="O4181" s="4">
        <v>4</v>
      </c>
      <c r="P4181" s="4">
        <v>4</v>
      </c>
      <c r="Q4181" s="9">
        <f t="shared" si="197"/>
        <v>4.234953703703704E-2</v>
      </c>
      <c r="R4181" s="4">
        <f t="shared" si="195"/>
        <v>40696.56082175926</v>
      </c>
      <c r="S4181" s="4">
        <v>1.1076847460851802E-2</v>
      </c>
      <c r="T4181" s="4" t="str">
        <f>VLOOKUP(E4181,Sheet2!$A$2:$E$137,5,FALSE)</f>
        <v>US</v>
      </c>
      <c r="U4181" s="4">
        <f>VLOOKUP($T4181,Sheet4!$H$1106:$M$1351,surveys!U$1+1,FALSE)</f>
        <v>0.42883768204388006</v>
      </c>
      <c r="V4181" s="4">
        <f>VLOOKUP($T4181,Sheet4!$H$1106:$M$1351,surveys!V$1+1,FALSE)</f>
        <v>0.62778475709586301</v>
      </c>
      <c r="W4181" s="4">
        <f>VLOOKUP($T4181,Sheet4!$H$1106:$M$1351,surveys!W$1+1,FALSE)</f>
        <v>0.76918600378409652</v>
      </c>
      <c r="X4181" s="4">
        <f>VLOOKUP($T4181,Sheet4!$H$1106:$M$1351,surveys!X$1+1,FALSE)</f>
        <v>0.88987045221102745</v>
      </c>
      <c r="Y4181" s="4">
        <f>VLOOKUP($T4181,Sheet4!$H$1106:$M$1351,surveys!Y$1+1,FALSE)</f>
        <v>1</v>
      </c>
      <c r="Z4181" s="4">
        <f t="shared" si="196"/>
        <v>1</v>
      </c>
      <c r="AA4181" s="4" t="str">
        <f>VLOOKUP(T4181&amp;"-"&amp;Z4181,Sheet4!$W$2:$AA$1100,3,FALSE)</f>
        <v>New York City</v>
      </c>
      <c r="AB4181" s="4">
        <f>VLOOKUP(T4181&amp;"-"&amp;Z4181,Sheet4!$W$2:$AA$1100,4,FALSE)</f>
        <v>40.714269999999999</v>
      </c>
      <c r="AC4181" s="4">
        <f>VLOOKUP(T4181&amp;"-"&amp;Z4181,Sheet4!$W$2:$AA$1100,5,FALSE)</f>
        <v>-74.005970000000005</v>
      </c>
    </row>
    <row r="4182" spans="1:29">
      <c r="A4182" s="6">
        <v>40696</v>
      </c>
      <c r="B4182" s="7">
        <v>0.56600694444444444</v>
      </c>
      <c r="C4182" s="4" t="s">
        <v>1213</v>
      </c>
      <c r="D4182" s="4" t="s">
        <v>1214</v>
      </c>
      <c r="E4182" s="4" t="s">
        <v>11</v>
      </c>
      <c r="F4182" s="4">
        <v>5</v>
      </c>
      <c r="G4182" s="4">
        <v>5</v>
      </c>
      <c r="H4182" s="4">
        <v>5</v>
      </c>
      <c r="I4182" s="4">
        <v>5</v>
      </c>
      <c r="J4182" s="4">
        <v>5</v>
      </c>
      <c r="K4182" s="4">
        <v>5</v>
      </c>
      <c r="L4182" s="4">
        <v>5</v>
      </c>
      <c r="M4182" s="4">
        <v>5</v>
      </c>
      <c r="N4182" s="4">
        <v>5</v>
      </c>
      <c r="O4182" s="4">
        <v>5</v>
      </c>
      <c r="P4182" s="4">
        <v>5</v>
      </c>
      <c r="Q4182" s="9">
        <f t="shared" si="197"/>
        <v>4.6342592592592595E-2</v>
      </c>
      <c r="R4182" s="4">
        <f t="shared" si="195"/>
        <v>40696.566006944442</v>
      </c>
      <c r="S4182" s="4">
        <v>0.65473056180682931</v>
      </c>
      <c r="T4182" s="4" t="str">
        <f>VLOOKUP(E4182,Sheet2!$A$2:$E$137,5,FALSE)</f>
        <v>FR</v>
      </c>
      <c r="U4182" s="4">
        <f>VLOOKUP($T4182,Sheet4!$H$1106:$M$1351,surveys!U$1+1,FALSE)</f>
        <v>0.51193913659220647</v>
      </c>
      <c r="V4182" s="4">
        <f>VLOOKUP($T4182,Sheet4!$H$1106:$M$1351,surveys!V$1+1,FALSE)</f>
        <v>0.70220575033861143</v>
      </c>
      <c r="W4182" s="4">
        <f>VLOOKUP($T4182,Sheet4!$H$1106:$M$1351,surveys!W$1+1,FALSE)</f>
        <v>0.81527182039156842</v>
      </c>
      <c r="X4182" s="4">
        <f>VLOOKUP($T4182,Sheet4!$H$1106:$M$1351,surveys!X$1+1,FALSE)</f>
        <v>0.91893911792009964</v>
      </c>
      <c r="Y4182" s="4">
        <f>VLOOKUP($T4182,Sheet4!$H$1106:$M$1351,surveys!Y$1+1,FALSE)</f>
        <v>1</v>
      </c>
      <c r="Z4182" s="4">
        <f t="shared" si="196"/>
        <v>2</v>
      </c>
      <c r="AA4182" s="4" t="str">
        <f>VLOOKUP(T4182&amp;"-"&amp;Z4182,Sheet4!$W$2:$AA$1100,3,FALSE)</f>
        <v>Marseille</v>
      </c>
      <c r="AB4182" s="4">
        <f>VLOOKUP(T4182&amp;"-"&amp;Z4182,Sheet4!$W$2:$AA$1100,4,FALSE)</f>
        <v>43.296950000000002</v>
      </c>
      <c r="AC4182" s="4">
        <f>VLOOKUP(T4182&amp;"-"&amp;Z4182,Sheet4!$W$2:$AA$1100,5,FALSE)</f>
        <v>5.3810700000000002</v>
      </c>
    </row>
    <row r="4183" spans="1:29">
      <c r="A4183" s="6">
        <v>40696</v>
      </c>
      <c r="B4183" s="7">
        <v>0.56879629629629636</v>
      </c>
      <c r="C4183" s="4" t="s">
        <v>1213</v>
      </c>
      <c r="D4183" s="4" t="s">
        <v>1218</v>
      </c>
      <c r="E4183" s="4" t="s">
        <v>31</v>
      </c>
      <c r="F4183" s="4">
        <v>1</v>
      </c>
      <c r="G4183" s="4">
        <v>1</v>
      </c>
      <c r="H4183" s="4">
        <v>1</v>
      </c>
      <c r="I4183" s="4">
        <v>1</v>
      </c>
      <c r="J4183" s="4">
        <v>1</v>
      </c>
      <c r="K4183" s="4">
        <v>1</v>
      </c>
      <c r="L4183" s="4">
        <v>1</v>
      </c>
      <c r="M4183" s="4">
        <v>1</v>
      </c>
      <c r="N4183" s="4">
        <v>1</v>
      </c>
      <c r="O4183" s="4">
        <v>1</v>
      </c>
      <c r="P4183" s="4">
        <v>1</v>
      </c>
      <c r="Q4183" s="9">
        <f t="shared" si="197"/>
        <v>4.8333333333333332E-2</v>
      </c>
      <c r="R4183" s="4">
        <f t="shared" si="195"/>
        <v>40696.568796296298</v>
      </c>
      <c r="S4183" s="4">
        <v>0.37685163940254629</v>
      </c>
      <c r="T4183" s="4" t="str">
        <f>VLOOKUP(E4183,Sheet2!$A$2:$E$137,5,FALSE)</f>
        <v>ES</v>
      </c>
      <c r="U4183" s="4">
        <f>VLOOKUP($T4183,Sheet4!$H$1106:$M$1351,surveys!U$1+1,FALSE)</f>
        <v>0.46058089642806016</v>
      </c>
      <c r="V4183" s="4">
        <f>VLOOKUP($T4183,Sheet4!$H$1106:$M$1351,surveys!V$1+1,FALSE)</f>
        <v>0.68996105930901486</v>
      </c>
      <c r="W4183" s="4">
        <f>VLOOKUP($T4183,Sheet4!$H$1106:$M$1351,surveys!W$1+1,FALSE)</f>
        <v>0.80513768719908241</v>
      </c>
      <c r="X4183" s="4">
        <f>VLOOKUP($T4183,Sheet4!$H$1106:$M$1351,surveys!X$1+1,FALSE)</f>
        <v>0.90461214064594464</v>
      </c>
      <c r="Y4183" s="4">
        <f>VLOOKUP($T4183,Sheet4!$H$1106:$M$1351,surveys!Y$1+1,FALSE)</f>
        <v>1</v>
      </c>
      <c r="Z4183" s="4">
        <f t="shared" si="196"/>
        <v>1</v>
      </c>
      <c r="AA4183" s="4" t="str">
        <f>VLOOKUP(T4183&amp;"-"&amp;Z4183,Sheet4!$W$2:$AA$1100,3,FALSE)</f>
        <v>Madrid</v>
      </c>
      <c r="AB4183" s="4">
        <f>VLOOKUP(T4183&amp;"-"&amp;Z4183,Sheet4!$W$2:$AA$1100,4,FALSE)</f>
        <v>40.416499999999999</v>
      </c>
      <c r="AC4183" s="4">
        <f>VLOOKUP(T4183&amp;"-"&amp;Z4183,Sheet4!$W$2:$AA$1100,5,FALSE)</f>
        <v>-3.7025600000000001</v>
      </c>
    </row>
    <row r="4184" spans="1:29">
      <c r="A4184" s="6">
        <v>40696</v>
      </c>
      <c r="B4184" s="7">
        <v>0.57773148148148146</v>
      </c>
      <c r="C4184" s="4" t="s">
        <v>1215</v>
      </c>
      <c r="D4184" s="4" t="s">
        <v>1214</v>
      </c>
      <c r="E4184" s="4" t="s">
        <v>23</v>
      </c>
      <c r="F4184" s="4">
        <v>5</v>
      </c>
      <c r="G4184" s="4">
        <v>3</v>
      </c>
      <c r="H4184" s="4">
        <v>3</v>
      </c>
      <c r="I4184" s="4">
        <v>4</v>
      </c>
      <c r="J4184" s="4">
        <v>4</v>
      </c>
      <c r="K4184" s="4">
        <v>5</v>
      </c>
      <c r="L4184" s="4">
        <v>3</v>
      </c>
      <c r="M4184" s="4">
        <v>5</v>
      </c>
      <c r="N4184" s="4">
        <v>5</v>
      </c>
      <c r="O4184" s="4">
        <v>4</v>
      </c>
      <c r="P4184" s="4">
        <v>5</v>
      </c>
      <c r="Q4184" s="9">
        <f t="shared" si="197"/>
        <v>5.4409722222222213E-2</v>
      </c>
      <c r="R4184" s="4">
        <f t="shared" si="195"/>
        <v>40696.577731481484</v>
      </c>
      <c r="S4184" s="4">
        <v>0.40856026484229435</v>
      </c>
      <c r="T4184" s="4" t="str">
        <f>VLOOKUP(E4184,Sheet2!$A$2:$E$137,5,FALSE)</f>
        <v>CA</v>
      </c>
      <c r="U4184" s="4">
        <f>VLOOKUP($T4184,Sheet4!$H$1106:$M$1351,surveys!U$1+1,FALSE)</f>
        <v>0.39929817507859233</v>
      </c>
      <c r="V4184" s="4">
        <f>VLOOKUP($T4184,Sheet4!$H$1106:$M$1351,surveys!V$1+1,FALSE)</f>
        <v>0.68226808593455113</v>
      </c>
      <c r="W4184" s="4">
        <f>VLOOKUP($T4184,Sheet4!$H$1106:$M$1351,surveys!W$1+1,FALSE)</f>
        <v>0.8413893511967715</v>
      </c>
      <c r="X4184" s="4">
        <f>VLOOKUP($T4184,Sheet4!$H$1106:$M$1351,surveys!X$1+1,FALSE)</f>
        <v>0.92969032990429024</v>
      </c>
      <c r="Y4184" s="4">
        <f>VLOOKUP($T4184,Sheet4!$H$1106:$M$1351,surveys!Y$1+1,FALSE)</f>
        <v>1</v>
      </c>
      <c r="Z4184" s="4">
        <f t="shared" si="196"/>
        <v>2</v>
      </c>
      <c r="AA4184" s="4" t="str">
        <f>VLOOKUP(T4184&amp;"-"&amp;Z4184,Sheet4!$W$2:$AA$1100,3,FALSE)</f>
        <v>Montreal</v>
      </c>
      <c r="AB4184" s="4">
        <f>VLOOKUP(T4184&amp;"-"&amp;Z4184,Sheet4!$W$2:$AA$1100,4,FALSE)</f>
        <v>45.508839999999999</v>
      </c>
      <c r="AC4184" s="4">
        <f>VLOOKUP(T4184&amp;"-"&amp;Z4184,Sheet4!$W$2:$AA$1100,5,FALSE)</f>
        <v>-73.587810000000005</v>
      </c>
    </row>
    <row r="4185" spans="1:29">
      <c r="A4185" s="6">
        <v>40696</v>
      </c>
      <c r="B4185" s="7">
        <v>0.79871527777777795</v>
      </c>
      <c r="C4185" s="4" t="s">
        <v>1215</v>
      </c>
      <c r="D4185" s="4" t="s">
        <v>1224</v>
      </c>
      <c r="E4185" s="4" t="s">
        <v>39</v>
      </c>
      <c r="F4185" s="4">
        <v>1</v>
      </c>
      <c r="G4185" s="4">
        <v>1</v>
      </c>
      <c r="H4185" s="4">
        <v>5</v>
      </c>
      <c r="I4185" s="4">
        <v>5</v>
      </c>
      <c r="J4185" s="4">
        <v>5</v>
      </c>
      <c r="K4185" s="4">
        <v>5</v>
      </c>
      <c r="L4185" s="4">
        <v>5</v>
      </c>
      <c r="M4185" s="4">
        <v>5</v>
      </c>
      <c r="N4185" s="4">
        <v>1</v>
      </c>
      <c r="O4185" s="4">
        <v>1</v>
      </c>
      <c r="P4185" s="4">
        <v>1</v>
      </c>
      <c r="Q4185" s="9">
        <f t="shared" si="197"/>
        <v>6.895833333333333E-2</v>
      </c>
      <c r="R4185" s="4">
        <f t="shared" si="195"/>
        <v>40696.798715277779</v>
      </c>
      <c r="S4185" s="4">
        <v>0.94024213917857224</v>
      </c>
      <c r="T4185" s="4" t="str">
        <f>VLOOKUP(E4185,Sheet2!$A$2:$E$137,5,FALSE)</f>
        <v>CL</v>
      </c>
      <c r="U4185" s="4">
        <f>VLOOKUP($T4185,Sheet4!$H$1106:$M$1351,surveys!U$1+1,FALSE)</f>
        <v>0.77588605933105281</v>
      </c>
      <c r="V4185" s="4">
        <f>VLOOKUP($T4185,Sheet4!$H$1106:$M$1351,surveys!V$1+1,FALSE)</f>
        <v>0.85775525166800515</v>
      </c>
      <c r="W4185" s="4">
        <f>VLOOKUP($T4185,Sheet4!$H$1106:$M$1351,surveys!W$1+1,FALSE)</f>
        <v>0.9074512758994524</v>
      </c>
      <c r="X4185" s="4">
        <f>VLOOKUP($T4185,Sheet4!$H$1106:$M$1351,surveys!X$1+1,FALSE)</f>
        <v>0.95469627846018545</v>
      </c>
      <c r="Y4185" s="4">
        <f>VLOOKUP($T4185,Sheet4!$H$1106:$M$1351,surveys!Y$1+1,FALSE)</f>
        <v>1</v>
      </c>
      <c r="Z4185" s="4">
        <f t="shared" si="196"/>
        <v>4</v>
      </c>
      <c r="AA4185" s="4" t="str">
        <f>VLOOKUP(T4185&amp;"-"&amp;Z4185,Sheet4!$W$2:$AA$1100,3,FALSE)</f>
        <v>Vina del Mar</v>
      </c>
      <c r="AB4185" s="4">
        <f>VLOOKUP(T4185&amp;"-"&amp;Z4185,Sheet4!$W$2:$AA$1100,4,FALSE)</f>
        <v>-33.024569999999997</v>
      </c>
      <c r="AC4185" s="4">
        <f>VLOOKUP(T4185&amp;"-"&amp;Z4185,Sheet4!$W$2:$AA$1100,5,FALSE)</f>
        <v>-71.551829999999995</v>
      </c>
    </row>
    <row r="4186" spans="1:29">
      <c r="A4186" s="6">
        <v>40696</v>
      </c>
      <c r="B4186" s="7">
        <v>0.92724537037037025</v>
      </c>
      <c r="C4186" s="4" t="s">
        <v>1213</v>
      </c>
      <c r="D4186" s="4" t="s">
        <v>1214</v>
      </c>
      <c r="E4186" s="4" t="s">
        <v>19</v>
      </c>
      <c r="F4186" s="4">
        <v>5</v>
      </c>
      <c r="G4186" s="4">
        <v>5</v>
      </c>
      <c r="H4186" s="4">
        <v>5</v>
      </c>
      <c r="I4186" s="4">
        <v>1</v>
      </c>
      <c r="J4186" s="4">
        <v>1</v>
      </c>
      <c r="K4186" s="4">
        <v>5</v>
      </c>
      <c r="L4186" s="4">
        <v>1</v>
      </c>
      <c r="M4186" s="4">
        <v>1</v>
      </c>
      <c r="N4186" s="4">
        <v>1</v>
      </c>
      <c r="O4186" s="4">
        <v>5</v>
      </c>
      <c r="P4186" s="4">
        <v>5</v>
      </c>
      <c r="Q4186" s="9">
        <f t="shared" si="197"/>
        <v>1.9178240740740742E-2</v>
      </c>
      <c r="R4186" s="4">
        <f t="shared" si="195"/>
        <v>40696.927245370367</v>
      </c>
      <c r="S4186" s="4">
        <v>0.80771154072005036</v>
      </c>
      <c r="T4186" s="4" t="str">
        <f>VLOOKUP(E4186,Sheet2!$A$2:$E$137,5,FALSE)</f>
        <v>HU</v>
      </c>
      <c r="U4186" s="4">
        <f>VLOOKUP($T4186,Sheet4!$H$1106:$M$1351,surveys!U$1+1,FALSE)</f>
        <v>0.70836665732550796</v>
      </c>
      <c r="V4186" s="4">
        <f>VLOOKUP($T4186,Sheet4!$H$1106:$M$1351,surveys!V$1+1,FALSE)</f>
        <v>0.79361649434247361</v>
      </c>
      <c r="W4186" s="4">
        <f>VLOOKUP($T4186,Sheet4!$H$1106:$M$1351,surveys!W$1+1,FALSE)</f>
        <v>0.86571617940203494</v>
      </c>
      <c r="X4186" s="4">
        <f>VLOOKUP($T4186,Sheet4!$H$1106:$M$1351,surveys!X$1+1,FALSE)</f>
        <v>0.93457750328785116</v>
      </c>
      <c r="Y4186" s="4">
        <f>VLOOKUP($T4186,Sheet4!$H$1106:$M$1351,surveys!Y$1+1,FALSE)</f>
        <v>1</v>
      </c>
      <c r="Z4186" s="4">
        <f t="shared" si="196"/>
        <v>3</v>
      </c>
      <c r="AA4186" s="4" t="str">
        <f>VLOOKUP(T4186&amp;"-"&amp;Z4186,Sheet4!$W$2:$AA$1100,3,FALSE)</f>
        <v>Miskolc</v>
      </c>
      <c r="AB4186" s="4">
        <f>VLOOKUP(T4186&amp;"-"&amp;Z4186,Sheet4!$W$2:$AA$1100,4,FALSE)</f>
        <v>48.1</v>
      </c>
      <c r="AC4186" s="4">
        <f>VLOOKUP(T4186&amp;"-"&amp;Z4186,Sheet4!$W$2:$AA$1100,5,FALSE)</f>
        <v>20.783329999999999</v>
      </c>
    </row>
    <row r="4187" spans="1:29">
      <c r="A4187" s="6">
        <v>40696</v>
      </c>
      <c r="B4187" s="7">
        <v>0.61078703703703707</v>
      </c>
      <c r="C4187" s="4" t="s">
        <v>1213</v>
      </c>
      <c r="D4187" s="4" t="s">
        <v>1214</v>
      </c>
      <c r="E4187" s="4" t="s">
        <v>11</v>
      </c>
      <c r="F4187" s="4">
        <v>5</v>
      </c>
      <c r="G4187" s="4">
        <v>3</v>
      </c>
      <c r="H4187" s="4">
        <v>4</v>
      </c>
      <c r="I4187" s="4">
        <v>2</v>
      </c>
      <c r="J4187" s="4">
        <v>4</v>
      </c>
      <c r="K4187" s="4">
        <v>3</v>
      </c>
      <c r="L4187" s="4">
        <v>2</v>
      </c>
      <c r="M4187" s="4">
        <v>5</v>
      </c>
      <c r="N4187" s="4">
        <v>5</v>
      </c>
      <c r="O4187" s="4">
        <v>5</v>
      </c>
      <c r="P4187" s="4">
        <v>5</v>
      </c>
      <c r="Q4187" s="9">
        <f t="shared" si="197"/>
        <v>7.3726851851851861E-3</v>
      </c>
      <c r="R4187" s="4">
        <f t="shared" si="195"/>
        <v>40696.61078703704</v>
      </c>
      <c r="S4187" s="4">
        <v>0.70013851274886996</v>
      </c>
      <c r="T4187" s="4" t="str">
        <f>VLOOKUP(E4187,Sheet2!$A$2:$E$137,5,FALSE)</f>
        <v>FR</v>
      </c>
      <c r="U4187" s="4">
        <f>VLOOKUP($T4187,Sheet4!$H$1106:$M$1351,surveys!U$1+1,FALSE)</f>
        <v>0.51193913659220647</v>
      </c>
      <c r="V4187" s="4">
        <f>VLOOKUP($T4187,Sheet4!$H$1106:$M$1351,surveys!V$1+1,FALSE)</f>
        <v>0.70220575033861143</v>
      </c>
      <c r="W4187" s="4">
        <f>VLOOKUP($T4187,Sheet4!$H$1106:$M$1351,surveys!W$1+1,FALSE)</f>
        <v>0.81527182039156842</v>
      </c>
      <c r="X4187" s="4">
        <f>VLOOKUP($T4187,Sheet4!$H$1106:$M$1351,surveys!X$1+1,FALSE)</f>
        <v>0.91893911792009964</v>
      </c>
      <c r="Y4187" s="4">
        <f>VLOOKUP($T4187,Sheet4!$H$1106:$M$1351,surveys!Y$1+1,FALSE)</f>
        <v>1</v>
      </c>
      <c r="Z4187" s="4">
        <f t="shared" si="196"/>
        <v>2</v>
      </c>
      <c r="AA4187" s="4" t="str">
        <f>VLOOKUP(T4187&amp;"-"&amp;Z4187,Sheet4!$W$2:$AA$1100,3,FALSE)</f>
        <v>Marseille</v>
      </c>
      <c r="AB4187" s="4">
        <f>VLOOKUP(T4187&amp;"-"&amp;Z4187,Sheet4!$W$2:$AA$1100,4,FALSE)</f>
        <v>43.296950000000002</v>
      </c>
      <c r="AC4187" s="4">
        <f>VLOOKUP(T4187&amp;"-"&amp;Z4187,Sheet4!$W$2:$AA$1100,5,FALSE)</f>
        <v>5.3810700000000002</v>
      </c>
    </row>
    <row r="4188" spans="1:29">
      <c r="A4188" s="6">
        <v>40696</v>
      </c>
      <c r="B4188" s="7">
        <v>0.85804398148148142</v>
      </c>
      <c r="C4188" s="4" t="s">
        <v>1215</v>
      </c>
      <c r="D4188" s="4" t="s">
        <v>1218</v>
      </c>
      <c r="E4188" s="4" t="s">
        <v>11</v>
      </c>
      <c r="F4188" s="4">
        <v>2</v>
      </c>
      <c r="G4188" s="4">
        <v>2</v>
      </c>
      <c r="H4188" s="4">
        <v>3</v>
      </c>
      <c r="I4188" s="4">
        <v>3</v>
      </c>
      <c r="J4188" s="4">
        <v>1</v>
      </c>
      <c r="K4188" s="4">
        <v>1</v>
      </c>
      <c r="L4188" s="4">
        <v>1</v>
      </c>
      <c r="M4188" s="4">
        <v>4</v>
      </c>
      <c r="N4188" s="4">
        <v>5</v>
      </c>
      <c r="O4188" s="4">
        <v>3</v>
      </c>
      <c r="P4188" s="4">
        <v>4</v>
      </c>
      <c r="Q4188" s="9">
        <f t="shared" si="197"/>
        <v>4.1215277777777774E-2</v>
      </c>
      <c r="R4188" s="4">
        <f t="shared" si="195"/>
        <v>40696.858043981483</v>
      </c>
      <c r="S4188" s="4">
        <v>0.37438524375582727</v>
      </c>
      <c r="T4188" s="4" t="str">
        <f>VLOOKUP(E4188,Sheet2!$A$2:$E$137,5,FALSE)</f>
        <v>FR</v>
      </c>
      <c r="U4188" s="4">
        <f>VLOOKUP($T4188,Sheet4!$H$1106:$M$1351,surveys!U$1+1,FALSE)</f>
        <v>0.51193913659220647</v>
      </c>
      <c r="V4188" s="4">
        <f>VLOOKUP($T4188,Sheet4!$H$1106:$M$1351,surveys!V$1+1,FALSE)</f>
        <v>0.70220575033861143</v>
      </c>
      <c r="W4188" s="4">
        <f>VLOOKUP($T4188,Sheet4!$H$1106:$M$1351,surveys!W$1+1,FALSE)</f>
        <v>0.81527182039156842</v>
      </c>
      <c r="X4188" s="4">
        <f>VLOOKUP($T4188,Sheet4!$H$1106:$M$1351,surveys!X$1+1,FALSE)</f>
        <v>0.91893911792009964</v>
      </c>
      <c r="Y4188" s="4">
        <f>VLOOKUP($T4188,Sheet4!$H$1106:$M$1351,surveys!Y$1+1,FALSE)</f>
        <v>1</v>
      </c>
      <c r="Z4188" s="4">
        <f t="shared" si="196"/>
        <v>1</v>
      </c>
      <c r="AA4188" s="4" t="str">
        <f>VLOOKUP(T4188&amp;"-"&amp;Z4188,Sheet4!$W$2:$AA$1100,3,FALSE)</f>
        <v>Paris</v>
      </c>
      <c r="AB4188" s="4">
        <f>VLOOKUP(T4188&amp;"-"&amp;Z4188,Sheet4!$W$2:$AA$1100,4,FALSE)</f>
        <v>48.853409999999997</v>
      </c>
      <c r="AC4188" s="4">
        <f>VLOOKUP(T4188&amp;"-"&amp;Z4188,Sheet4!$W$2:$AA$1100,5,FALSE)</f>
        <v>2.3488000000000002</v>
      </c>
    </row>
    <row r="4189" spans="1:29">
      <c r="A4189" s="6">
        <v>40696</v>
      </c>
      <c r="B4189" s="7">
        <v>0.85097222222222224</v>
      </c>
      <c r="C4189" s="4" t="s">
        <v>1213</v>
      </c>
      <c r="D4189" s="4" t="s">
        <v>1214</v>
      </c>
      <c r="E4189" s="4" t="s">
        <v>21</v>
      </c>
      <c r="F4189" s="4">
        <v>2</v>
      </c>
      <c r="G4189" s="4">
        <v>3</v>
      </c>
      <c r="H4189" s="4">
        <v>5</v>
      </c>
      <c r="I4189" s="4">
        <v>4</v>
      </c>
      <c r="J4189" s="4">
        <v>5</v>
      </c>
      <c r="K4189" s="4">
        <v>4</v>
      </c>
      <c r="L4189" s="4">
        <v>3</v>
      </c>
      <c r="M4189" s="4">
        <v>3</v>
      </c>
      <c r="N4189" s="4">
        <v>3</v>
      </c>
      <c r="O4189" s="4">
        <v>5</v>
      </c>
      <c r="P4189" s="4">
        <v>3</v>
      </c>
      <c r="Q4189" s="9">
        <f t="shared" si="197"/>
        <v>3.4976851851851849E-2</v>
      </c>
      <c r="R4189" s="4">
        <f t="shared" si="195"/>
        <v>40696.850972222222</v>
      </c>
      <c r="S4189" s="4">
        <v>0.65925945847134515</v>
      </c>
      <c r="T4189" s="4" t="str">
        <f>VLOOKUP(E4189,Sheet2!$A$2:$E$137,5,FALSE)</f>
        <v>MX</v>
      </c>
      <c r="U4189" s="4">
        <f>VLOOKUP($T4189,Sheet4!$H$1106:$M$1351,surveys!U$1+1,FALSE)</f>
        <v>0.64192227588837014</v>
      </c>
      <c r="V4189" s="4">
        <f>VLOOKUP($T4189,Sheet4!$H$1106:$M$1351,surveys!V$1+1,FALSE)</f>
        <v>0.73699712700692854</v>
      </c>
      <c r="W4189" s="4">
        <f>VLOOKUP($T4189,Sheet4!$H$1106:$M$1351,surveys!W$1+1,FALSE)</f>
        <v>0.83130642446864456</v>
      </c>
      <c r="X4189" s="4">
        <f>VLOOKUP($T4189,Sheet4!$H$1106:$M$1351,surveys!X$1+1,FALSE)</f>
        <v>0.91696724211461977</v>
      </c>
      <c r="Y4189" s="4">
        <f>VLOOKUP($T4189,Sheet4!$H$1106:$M$1351,surveys!Y$1+1,FALSE)</f>
        <v>1</v>
      </c>
      <c r="Z4189" s="4">
        <f t="shared" si="196"/>
        <v>2</v>
      </c>
      <c r="AA4189" s="4" t="str">
        <f>VLOOKUP(T4189&amp;"-"&amp;Z4189,Sheet4!$W$2:$AA$1100,3,FALSE)</f>
        <v>Iztapalapa</v>
      </c>
      <c r="AB4189" s="4">
        <f>VLOOKUP(T4189&amp;"-"&amp;Z4189,Sheet4!$W$2:$AA$1100,4,FALSE)</f>
        <v>19.351109999999998</v>
      </c>
      <c r="AC4189" s="4">
        <f>VLOOKUP(T4189&amp;"-"&amp;Z4189,Sheet4!$W$2:$AA$1100,5,FALSE)</f>
        <v>-99.051940000000002</v>
      </c>
    </row>
    <row r="4190" spans="1:29">
      <c r="A4190" s="6">
        <v>40696</v>
      </c>
      <c r="B4190" s="7">
        <v>0.6386574074074074</v>
      </c>
      <c r="C4190" s="4" t="s">
        <v>1213</v>
      </c>
      <c r="D4190" s="4" t="s">
        <v>1214</v>
      </c>
      <c r="E4190" s="4" t="s">
        <v>77</v>
      </c>
      <c r="F4190" s="4">
        <v>4</v>
      </c>
      <c r="G4190" s="4">
        <v>3</v>
      </c>
      <c r="H4190" s="4">
        <v>3</v>
      </c>
      <c r="I4190" s="4">
        <v>5</v>
      </c>
      <c r="J4190" s="4">
        <v>5</v>
      </c>
      <c r="K4190" s="4">
        <v>5</v>
      </c>
      <c r="L4190" s="4">
        <v>3</v>
      </c>
      <c r="M4190" s="4">
        <v>4</v>
      </c>
      <c r="N4190" s="4">
        <v>4</v>
      </c>
      <c r="O4190" s="4">
        <v>4</v>
      </c>
      <c r="P4190" s="4">
        <v>3</v>
      </c>
      <c r="Q4190" s="9">
        <f t="shared" si="197"/>
        <v>2.6469907407407411E-2</v>
      </c>
      <c r="R4190" s="4">
        <f t="shared" si="195"/>
        <v>40696.638657407406</v>
      </c>
      <c r="S4190" s="4">
        <v>0.87198447573792315</v>
      </c>
      <c r="T4190" s="4" t="str">
        <f>VLOOKUP(E4190,Sheet2!$A$2:$E$137,5,FALSE)</f>
        <v>CZ</v>
      </c>
      <c r="U4190" s="4">
        <f>VLOOKUP($T4190,Sheet4!$H$1106:$M$1351,surveys!U$1+1,FALSE)</f>
        <v>0.55144733629941389</v>
      </c>
      <c r="V4190" s="4">
        <f>VLOOKUP($T4190,Sheet4!$H$1106:$M$1351,surveys!V$1+1,FALSE)</f>
        <v>0.72628917582448771</v>
      </c>
      <c r="W4190" s="4">
        <f>VLOOKUP($T4190,Sheet4!$H$1106:$M$1351,surveys!W$1+1,FALSE)</f>
        <v>0.87441405399881522</v>
      </c>
      <c r="X4190" s="4">
        <f>VLOOKUP($T4190,Sheet4!$H$1106:$M$1351,surveys!X$1+1,FALSE)</f>
        <v>0.95208915652162385</v>
      </c>
      <c r="Y4190" s="4">
        <f>VLOOKUP($T4190,Sheet4!$H$1106:$M$1351,surveys!Y$1+1,FALSE)</f>
        <v>1</v>
      </c>
      <c r="Z4190" s="4">
        <f t="shared" si="196"/>
        <v>3</v>
      </c>
      <c r="AA4190" s="4" t="str">
        <f>VLOOKUP(T4190&amp;"-"&amp;Z4190,Sheet4!$W$2:$AA$1100,3,FALSE)</f>
        <v>Ostrava</v>
      </c>
      <c r="AB4190" s="4">
        <f>VLOOKUP(T4190&amp;"-"&amp;Z4190,Sheet4!$W$2:$AA$1100,4,FALSE)</f>
        <v>49.834650000000003</v>
      </c>
      <c r="AC4190" s="4">
        <f>VLOOKUP(T4190&amp;"-"&amp;Z4190,Sheet4!$W$2:$AA$1100,5,FALSE)</f>
        <v>18.282039999999999</v>
      </c>
    </row>
    <row r="4191" spans="1:29">
      <c r="A4191" s="6">
        <v>40696</v>
      </c>
      <c r="B4191" s="7">
        <v>0.65</v>
      </c>
      <c r="C4191" s="4" t="s">
        <v>1215</v>
      </c>
      <c r="D4191" s="4" t="s">
        <v>1216</v>
      </c>
      <c r="E4191" s="4" t="s">
        <v>11</v>
      </c>
      <c r="F4191" s="4">
        <v>3</v>
      </c>
      <c r="G4191" s="4">
        <v>3</v>
      </c>
      <c r="H4191" s="4">
        <v>4</v>
      </c>
      <c r="I4191" s="4">
        <v>2</v>
      </c>
      <c r="J4191" s="4">
        <v>4</v>
      </c>
      <c r="K4191" s="4">
        <v>4</v>
      </c>
      <c r="L4191" s="4">
        <v>3</v>
      </c>
      <c r="M4191" s="4">
        <v>3</v>
      </c>
      <c r="N4191" s="4">
        <v>5</v>
      </c>
      <c r="O4191" s="4">
        <v>3</v>
      </c>
      <c r="P4191" s="4">
        <v>3</v>
      </c>
      <c r="Q4191" s="9">
        <f t="shared" si="197"/>
        <v>4.2245370370370371E-3</v>
      </c>
      <c r="R4191" s="4">
        <f t="shared" si="195"/>
        <v>40696.65</v>
      </c>
      <c r="S4191" s="4">
        <v>0.36094881906012333</v>
      </c>
      <c r="T4191" s="4" t="str">
        <f>VLOOKUP(E4191,Sheet2!$A$2:$E$137,5,FALSE)</f>
        <v>FR</v>
      </c>
      <c r="U4191" s="4">
        <f>VLOOKUP($T4191,Sheet4!$H$1106:$M$1351,surveys!U$1+1,FALSE)</f>
        <v>0.51193913659220647</v>
      </c>
      <c r="V4191" s="4">
        <f>VLOOKUP($T4191,Sheet4!$H$1106:$M$1351,surveys!V$1+1,FALSE)</f>
        <v>0.70220575033861143</v>
      </c>
      <c r="W4191" s="4">
        <f>VLOOKUP($T4191,Sheet4!$H$1106:$M$1351,surveys!W$1+1,FALSE)</f>
        <v>0.81527182039156842</v>
      </c>
      <c r="X4191" s="4">
        <f>VLOOKUP($T4191,Sheet4!$H$1106:$M$1351,surveys!X$1+1,FALSE)</f>
        <v>0.91893911792009964</v>
      </c>
      <c r="Y4191" s="4">
        <f>VLOOKUP($T4191,Sheet4!$H$1106:$M$1351,surveys!Y$1+1,FALSE)</f>
        <v>1</v>
      </c>
      <c r="Z4191" s="4">
        <f t="shared" si="196"/>
        <v>1</v>
      </c>
      <c r="AA4191" s="4" t="str">
        <f>VLOOKUP(T4191&amp;"-"&amp;Z4191,Sheet4!$W$2:$AA$1100,3,FALSE)</f>
        <v>Paris</v>
      </c>
      <c r="AB4191" s="4">
        <f>VLOOKUP(T4191&amp;"-"&amp;Z4191,Sheet4!$W$2:$AA$1100,4,FALSE)</f>
        <v>48.853409999999997</v>
      </c>
      <c r="AC4191" s="4">
        <f>VLOOKUP(T4191&amp;"-"&amp;Z4191,Sheet4!$W$2:$AA$1100,5,FALSE)</f>
        <v>2.3488000000000002</v>
      </c>
    </row>
    <row r="4192" spans="1:29">
      <c r="A4192" s="6">
        <v>40696</v>
      </c>
      <c r="B4192" s="7">
        <v>0.66388888888888886</v>
      </c>
      <c r="C4192" s="4" t="s">
        <v>1213</v>
      </c>
      <c r="D4192" s="4" t="s">
        <v>1217</v>
      </c>
      <c r="E4192" s="4" t="s">
        <v>31</v>
      </c>
      <c r="F4192" s="4">
        <v>1</v>
      </c>
      <c r="G4192" s="4">
        <v>1</v>
      </c>
      <c r="H4192" s="4">
        <v>1</v>
      </c>
      <c r="I4192" s="4">
        <v>5</v>
      </c>
      <c r="J4192" s="4">
        <v>5</v>
      </c>
      <c r="K4192" s="4">
        <v>4</v>
      </c>
      <c r="L4192" s="4">
        <v>1</v>
      </c>
      <c r="M4192" s="4">
        <v>5</v>
      </c>
      <c r="N4192" s="4">
        <v>5</v>
      </c>
      <c r="O4192" s="4">
        <v>1</v>
      </c>
      <c r="P4192" s="4">
        <v>4</v>
      </c>
      <c r="Q4192" s="9">
        <f t="shared" si="197"/>
        <v>4.4780092592592587E-2</v>
      </c>
      <c r="R4192" s="4">
        <f t="shared" si="195"/>
        <v>40696.663888888892</v>
      </c>
      <c r="S4192" s="4">
        <v>2.7619887131621113E-2</v>
      </c>
      <c r="T4192" s="4" t="str">
        <f>VLOOKUP(E4192,Sheet2!$A$2:$E$137,5,FALSE)</f>
        <v>ES</v>
      </c>
      <c r="U4192" s="4">
        <f>VLOOKUP($T4192,Sheet4!$H$1106:$M$1351,surveys!U$1+1,FALSE)</f>
        <v>0.46058089642806016</v>
      </c>
      <c r="V4192" s="4">
        <f>VLOOKUP($T4192,Sheet4!$H$1106:$M$1351,surveys!V$1+1,FALSE)</f>
        <v>0.68996105930901486</v>
      </c>
      <c r="W4192" s="4">
        <f>VLOOKUP($T4192,Sheet4!$H$1106:$M$1351,surveys!W$1+1,FALSE)</f>
        <v>0.80513768719908241</v>
      </c>
      <c r="X4192" s="4">
        <f>VLOOKUP($T4192,Sheet4!$H$1106:$M$1351,surveys!X$1+1,FALSE)</f>
        <v>0.90461214064594464</v>
      </c>
      <c r="Y4192" s="4">
        <f>VLOOKUP($T4192,Sheet4!$H$1106:$M$1351,surveys!Y$1+1,FALSE)</f>
        <v>1</v>
      </c>
      <c r="Z4192" s="4">
        <f t="shared" si="196"/>
        <v>1</v>
      </c>
      <c r="AA4192" s="4" t="str">
        <f>VLOOKUP(T4192&amp;"-"&amp;Z4192,Sheet4!$W$2:$AA$1100,3,FALSE)</f>
        <v>Madrid</v>
      </c>
      <c r="AB4192" s="4">
        <f>VLOOKUP(T4192&amp;"-"&amp;Z4192,Sheet4!$W$2:$AA$1100,4,FALSE)</f>
        <v>40.416499999999999</v>
      </c>
      <c r="AC4192" s="4">
        <f>VLOOKUP(T4192&amp;"-"&amp;Z4192,Sheet4!$W$2:$AA$1100,5,FALSE)</f>
        <v>-3.7025600000000001</v>
      </c>
    </row>
    <row r="4193" spans="1:29">
      <c r="A4193" s="6">
        <v>40696</v>
      </c>
      <c r="B4193" s="7">
        <v>0.50070601851851848</v>
      </c>
      <c r="C4193" s="4" t="s">
        <v>1213</v>
      </c>
      <c r="D4193" s="4" t="s">
        <v>1218</v>
      </c>
      <c r="E4193" s="4" t="s">
        <v>37</v>
      </c>
      <c r="F4193" s="4">
        <v>3</v>
      </c>
      <c r="G4193" s="4">
        <v>3</v>
      </c>
      <c r="H4193" s="4">
        <v>4</v>
      </c>
      <c r="I4193" s="4">
        <v>5</v>
      </c>
      <c r="J4193" s="4">
        <v>4</v>
      </c>
      <c r="K4193" s="4">
        <v>5</v>
      </c>
      <c r="L4193" s="4">
        <v>4</v>
      </c>
      <c r="M4193" s="4">
        <v>5</v>
      </c>
      <c r="N4193" s="4">
        <v>5</v>
      </c>
      <c r="O4193" s="4">
        <v>5</v>
      </c>
      <c r="P4193" s="4">
        <v>5</v>
      </c>
      <c r="Q4193" s="9">
        <f t="shared" si="197"/>
        <v>2.0833333333333335E-4</v>
      </c>
      <c r="R4193" s="4">
        <f t="shared" si="195"/>
        <v>40696.500706018516</v>
      </c>
      <c r="S4193" s="4">
        <v>0.57652946884593259</v>
      </c>
      <c r="T4193" s="4" t="str">
        <f>VLOOKUP(E4193,Sheet2!$A$2:$E$137,5,FALSE)</f>
        <v>PT</v>
      </c>
      <c r="U4193" s="4">
        <f>VLOOKUP($T4193,Sheet4!$H$1106:$M$1351,surveys!U$1+1,FALSE)</f>
        <v>0.43703858129282908</v>
      </c>
      <c r="V4193" s="4">
        <f>VLOOKUP($T4193,Sheet4!$H$1106:$M$1351,surveys!V$1+1,FALSE)</f>
        <v>0.64773543484664464</v>
      </c>
      <c r="W4193" s="4">
        <f>VLOOKUP($T4193,Sheet4!$H$1106:$M$1351,surveys!W$1+1,FALSE)</f>
        <v>0.79869631675299657</v>
      </c>
      <c r="X4193" s="4">
        <f>VLOOKUP($T4193,Sheet4!$H$1106:$M$1351,surveys!X$1+1,FALSE)</f>
        <v>0.90115606302176665</v>
      </c>
      <c r="Y4193" s="4">
        <f>VLOOKUP($T4193,Sheet4!$H$1106:$M$1351,surveys!Y$1+1,FALSE)</f>
        <v>1</v>
      </c>
      <c r="Z4193" s="4">
        <f t="shared" si="196"/>
        <v>2</v>
      </c>
      <c r="AA4193" s="4" t="str">
        <f>VLOOKUP(T4193&amp;"-"&amp;Z4193,Sheet4!$W$2:$AA$1100,3,FALSE)</f>
        <v>Porto</v>
      </c>
      <c r="AB4193" s="4">
        <f>VLOOKUP(T4193&amp;"-"&amp;Z4193,Sheet4!$W$2:$AA$1100,4,FALSE)</f>
        <v>41.149610000000003</v>
      </c>
      <c r="AC4193" s="4">
        <f>VLOOKUP(T4193&amp;"-"&amp;Z4193,Sheet4!$W$2:$AA$1100,5,FALSE)</f>
        <v>-8.6109899999999993</v>
      </c>
    </row>
    <row r="4194" spans="1:29">
      <c r="A4194" s="6">
        <v>40696</v>
      </c>
      <c r="B4194" s="7">
        <v>0.68118055555555557</v>
      </c>
      <c r="C4194" s="4" t="s">
        <v>1215</v>
      </c>
      <c r="D4194" s="4" t="s">
        <v>1216</v>
      </c>
      <c r="E4194" s="4" t="s">
        <v>257</v>
      </c>
      <c r="F4194" s="4">
        <v>1</v>
      </c>
      <c r="G4194" s="4">
        <v>1</v>
      </c>
      <c r="H4194" s="4">
        <v>1</v>
      </c>
      <c r="I4194" s="4">
        <v>1</v>
      </c>
      <c r="J4194" s="4">
        <v>1</v>
      </c>
      <c r="K4194" s="4">
        <v>1</v>
      </c>
      <c r="L4194" s="4">
        <v>1</v>
      </c>
      <c r="M4194" s="4">
        <v>1</v>
      </c>
      <c r="N4194" s="4">
        <v>1</v>
      </c>
      <c r="O4194" s="4">
        <v>1</v>
      </c>
      <c r="P4194" s="4">
        <v>1</v>
      </c>
      <c r="Q4194" s="9">
        <f t="shared" si="197"/>
        <v>5.6898148148148149E-2</v>
      </c>
      <c r="R4194" s="4">
        <f t="shared" si="195"/>
        <v>40696.681180555555</v>
      </c>
      <c r="S4194" s="4">
        <v>0.8448302928023983</v>
      </c>
      <c r="T4194" s="4" t="str">
        <f>VLOOKUP(E4194,Sheet2!$A$2:$E$137,5,FALSE)</f>
        <v>PE</v>
      </c>
      <c r="U4194" s="4">
        <f>VLOOKUP($T4194,Sheet4!$H$1106:$M$1351,surveys!U$1+1,FALSE)</f>
        <v>0.72198977606004955</v>
      </c>
      <c r="V4194" s="4">
        <f>VLOOKUP($T4194,Sheet4!$H$1106:$M$1351,surveys!V$1+1,FALSE)</f>
        <v>0.80048106510681327</v>
      </c>
      <c r="W4194" s="4">
        <f>VLOOKUP($T4194,Sheet4!$H$1106:$M$1351,surveys!W$1+1,FALSE)</f>
        <v>0.87637199718072256</v>
      </c>
      <c r="X4194" s="4">
        <f>VLOOKUP($T4194,Sheet4!$H$1106:$M$1351,surveys!X$1+1,FALSE)</f>
        <v>0.94612139857884603</v>
      </c>
      <c r="Y4194" s="4">
        <f>VLOOKUP($T4194,Sheet4!$H$1106:$M$1351,surveys!Y$1+1,FALSE)</f>
        <v>1</v>
      </c>
      <c r="Z4194" s="4">
        <f t="shared" si="196"/>
        <v>3</v>
      </c>
      <c r="AA4194" s="4" t="str">
        <f>VLOOKUP(T4194&amp;"-"&amp;Z4194,Sheet4!$W$2:$AA$1100,3,FALSE)</f>
        <v>Callao</v>
      </c>
      <c r="AB4194" s="4">
        <f>VLOOKUP(T4194&amp;"-"&amp;Z4194,Sheet4!$W$2:$AA$1100,4,FALSE)</f>
        <v>-12.06667</v>
      </c>
      <c r="AC4194" s="4">
        <f>VLOOKUP(T4194&amp;"-"&amp;Z4194,Sheet4!$W$2:$AA$1100,5,FALSE)</f>
        <v>-77.150000000000006</v>
      </c>
    </row>
    <row r="4195" spans="1:29">
      <c r="A4195" s="6">
        <v>40696</v>
      </c>
      <c r="B4195" s="7">
        <v>0.6999305555555555</v>
      </c>
      <c r="C4195" s="4" t="s">
        <v>1213</v>
      </c>
      <c r="D4195" s="4" t="s">
        <v>1214</v>
      </c>
      <c r="E4195" s="4" t="s">
        <v>37</v>
      </c>
      <c r="F4195" s="4">
        <v>4</v>
      </c>
      <c r="G4195" s="4">
        <v>4</v>
      </c>
      <c r="H4195" s="4">
        <v>4</v>
      </c>
      <c r="I4195" s="4">
        <v>4</v>
      </c>
      <c r="J4195" s="4">
        <v>5</v>
      </c>
      <c r="K4195" s="4">
        <v>5</v>
      </c>
      <c r="L4195" s="4">
        <v>4</v>
      </c>
      <c r="M4195" s="4">
        <v>4</v>
      </c>
      <c r="N4195" s="4">
        <v>5</v>
      </c>
      <c r="O4195" s="4">
        <v>5</v>
      </c>
      <c r="P4195" s="4">
        <v>5</v>
      </c>
      <c r="Q4195" s="9">
        <f t="shared" si="197"/>
        <v>6.9398148148148153E-2</v>
      </c>
      <c r="R4195" s="4">
        <f t="shared" si="195"/>
        <v>40696.699930555558</v>
      </c>
      <c r="S4195" s="4">
        <v>0.25882809564234055</v>
      </c>
      <c r="T4195" s="4" t="str">
        <f>VLOOKUP(E4195,Sheet2!$A$2:$E$137,5,FALSE)</f>
        <v>PT</v>
      </c>
      <c r="U4195" s="4">
        <f>VLOOKUP($T4195,Sheet4!$H$1106:$M$1351,surveys!U$1+1,FALSE)</f>
        <v>0.43703858129282908</v>
      </c>
      <c r="V4195" s="4">
        <f>VLOOKUP($T4195,Sheet4!$H$1106:$M$1351,surveys!V$1+1,FALSE)</f>
        <v>0.64773543484664464</v>
      </c>
      <c r="W4195" s="4">
        <f>VLOOKUP($T4195,Sheet4!$H$1106:$M$1351,surveys!W$1+1,FALSE)</f>
        <v>0.79869631675299657</v>
      </c>
      <c r="X4195" s="4">
        <f>VLOOKUP($T4195,Sheet4!$H$1106:$M$1351,surveys!X$1+1,FALSE)</f>
        <v>0.90115606302176665</v>
      </c>
      <c r="Y4195" s="4">
        <f>VLOOKUP($T4195,Sheet4!$H$1106:$M$1351,surveys!Y$1+1,FALSE)</f>
        <v>1</v>
      </c>
      <c r="Z4195" s="4">
        <f t="shared" si="196"/>
        <v>1</v>
      </c>
      <c r="AA4195" s="4" t="str">
        <f>VLOOKUP(T4195&amp;"-"&amp;Z4195,Sheet4!$W$2:$AA$1100,3,FALSE)</f>
        <v>Lisbon</v>
      </c>
      <c r="AB4195" s="4">
        <f>VLOOKUP(T4195&amp;"-"&amp;Z4195,Sheet4!$W$2:$AA$1100,4,FALSE)</f>
        <v>38.716670000000001</v>
      </c>
      <c r="AC4195" s="4">
        <f>VLOOKUP(T4195&amp;"-"&amp;Z4195,Sheet4!$W$2:$AA$1100,5,FALSE)</f>
        <v>-9.1333300000000008</v>
      </c>
    </row>
    <row r="4196" spans="1:29">
      <c r="A4196" s="6">
        <v>40696</v>
      </c>
      <c r="B4196" s="7">
        <v>0.70643518518518522</v>
      </c>
      <c r="C4196" s="4" t="s">
        <v>1213</v>
      </c>
      <c r="D4196" s="4" t="s">
        <v>1214</v>
      </c>
      <c r="E4196" s="4" t="s">
        <v>31</v>
      </c>
      <c r="F4196" s="4">
        <v>3</v>
      </c>
      <c r="G4196" s="4">
        <v>4</v>
      </c>
      <c r="H4196" s="4">
        <v>5</v>
      </c>
      <c r="I4196" s="4">
        <v>3</v>
      </c>
      <c r="J4196" s="4">
        <v>5</v>
      </c>
      <c r="K4196" s="4">
        <v>3</v>
      </c>
      <c r="L4196" s="4">
        <v>4</v>
      </c>
      <c r="M4196" s="4">
        <v>4</v>
      </c>
      <c r="N4196" s="4">
        <v>5</v>
      </c>
      <c r="O4196" s="4">
        <v>4</v>
      </c>
      <c r="P4196" s="4">
        <v>3</v>
      </c>
      <c r="Q4196" s="9">
        <f t="shared" si="197"/>
        <v>5.1504629629629635E-3</v>
      </c>
      <c r="R4196" s="4">
        <f t="shared" si="195"/>
        <v>40696.706435185188</v>
      </c>
      <c r="S4196" s="4">
        <v>0.10130084359386493</v>
      </c>
      <c r="T4196" s="4" t="str">
        <f>VLOOKUP(E4196,Sheet2!$A$2:$E$137,5,FALSE)</f>
        <v>ES</v>
      </c>
      <c r="U4196" s="4">
        <f>VLOOKUP($T4196,Sheet4!$H$1106:$M$1351,surveys!U$1+1,FALSE)</f>
        <v>0.46058089642806016</v>
      </c>
      <c r="V4196" s="4">
        <f>VLOOKUP($T4196,Sheet4!$H$1106:$M$1351,surveys!V$1+1,FALSE)</f>
        <v>0.68996105930901486</v>
      </c>
      <c r="W4196" s="4">
        <f>VLOOKUP($T4196,Sheet4!$H$1106:$M$1351,surveys!W$1+1,FALSE)</f>
        <v>0.80513768719908241</v>
      </c>
      <c r="X4196" s="4">
        <f>VLOOKUP($T4196,Sheet4!$H$1106:$M$1351,surveys!X$1+1,FALSE)</f>
        <v>0.90461214064594464</v>
      </c>
      <c r="Y4196" s="4">
        <f>VLOOKUP($T4196,Sheet4!$H$1106:$M$1351,surveys!Y$1+1,FALSE)</f>
        <v>1</v>
      </c>
      <c r="Z4196" s="4">
        <f t="shared" si="196"/>
        <v>1</v>
      </c>
      <c r="AA4196" s="4" t="str">
        <f>VLOOKUP(T4196&amp;"-"&amp;Z4196,Sheet4!$W$2:$AA$1100,3,FALSE)</f>
        <v>Madrid</v>
      </c>
      <c r="AB4196" s="4">
        <f>VLOOKUP(T4196&amp;"-"&amp;Z4196,Sheet4!$W$2:$AA$1100,4,FALSE)</f>
        <v>40.416499999999999</v>
      </c>
      <c r="AC4196" s="4">
        <f>VLOOKUP(T4196&amp;"-"&amp;Z4196,Sheet4!$W$2:$AA$1100,5,FALSE)</f>
        <v>-3.7025600000000001</v>
      </c>
    </row>
    <row r="4197" spans="1:29">
      <c r="A4197" s="6">
        <v>40696</v>
      </c>
      <c r="B4197" s="7">
        <v>0.56636574074074075</v>
      </c>
      <c r="C4197" s="4" t="s">
        <v>1215</v>
      </c>
      <c r="D4197" s="4" t="s">
        <v>1214</v>
      </c>
      <c r="E4197" s="4" t="s">
        <v>23</v>
      </c>
      <c r="F4197" s="4">
        <v>5</v>
      </c>
      <c r="G4197" s="4">
        <v>4</v>
      </c>
      <c r="H4197" s="4">
        <v>3</v>
      </c>
      <c r="I4197" s="4">
        <v>4</v>
      </c>
      <c r="J4197" s="4">
        <v>5</v>
      </c>
      <c r="K4197" s="4">
        <v>5</v>
      </c>
      <c r="L4197" s="4">
        <v>3</v>
      </c>
      <c r="M4197" s="4">
        <v>5</v>
      </c>
      <c r="N4197" s="4">
        <v>5</v>
      </c>
      <c r="O4197" s="4">
        <v>3</v>
      </c>
      <c r="P4197" s="4">
        <v>3</v>
      </c>
      <c r="Q4197" s="9">
        <f t="shared" si="197"/>
        <v>4.6307870370370374E-2</v>
      </c>
      <c r="R4197" s="4">
        <f t="shared" si="195"/>
        <v>40696.566365740742</v>
      </c>
      <c r="S4197" s="4">
        <v>0.18652904273513937</v>
      </c>
      <c r="T4197" s="4" t="str">
        <f>VLOOKUP(E4197,Sheet2!$A$2:$E$137,5,FALSE)</f>
        <v>CA</v>
      </c>
      <c r="U4197" s="4">
        <f>VLOOKUP($T4197,Sheet4!$H$1106:$M$1351,surveys!U$1+1,FALSE)</f>
        <v>0.39929817507859233</v>
      </c>
      <c r="V4197" s="4">
        <f>VLOOKUP($T4197,Sheet4!$H$1106:$M$1351,surveys!V$1+1,FALSE)</f>
        <v>0.68226808593455113</v>
      </c>
      <c r="W4197" s="4">
        <f>VLOOKUP($T4197,Sheet4!$H$1106:$M$1351,surveys!W$1+1,FALSE)</f>
        <v>0.8413893511967715</v>
      </c>
      <c r="X4197" s="4">
        <f>VLOOKUP($T4197,Sheet4!$H$1106:$M$1351,surveys!X$1+1,FALSE)</f>
        <v>0.92969032990429024</v>
      </c>
      <c r="Y4197" s="4">
        <f>VLOOKUP($T4197,Sheet4!$H$1106:$M$1351,surveys!Y$1+1,FALSE)</f>
        <v>1</v>
      </c>
      <c r="Z4197" s="4">
        <f t="shared" si="196"/>
        <v>1</v>
      </c>
      <c r="AA4197" s="4" t="str">
        <f>VLOOKUP(T4197&amp;"-"&amp;Z4197,Sheet4!$W$2:$AA$1100,3,FALSE)</f>
        <v>Toronto</v>
      </c>
      <c r="AB4197" s="4">
        <f>VLOOKUP(T4197&amp;"-"&amp;Z4197,Sheet4!$W$2:$AA$1100,4,FALSE)</f>
        <v>43.700110000000002</v>
      </c>
      <c r="AC4197" s="4">
        <f>VLOOKUP(T4197&amp;"-"&amp;Z4197,Sheet4!$W$2:$AA$1100,5,FALSE)</f>
        <v>-79.416300000000007</v>
      </c>
    </row>
    <row r="4198" spans="1:29">
      <c r="A4198" s="6">
        <v>40696</v>
      </c>
      <c r="B4198" s="7">
        <v>0.72325231481481478</v>
      </c>
      <c r="C4198" s="4" t="s">
        <v>1213</v>
      </c>
      <c r="D4198" s="4" t="s">
        <v>1217</v>
      </c>
      <c r="E4198" s="4" t="s">
        <v>37</v>
      </c>
      <c r="F4198" s="4">
        <v>5</v>
      </c>
      <c r="G4198" s="4">
        <v>5</v>
      </c>
      <c r="H4198" s="4">
        <v>5</v>
      </c>
      <c r="I4198" s="4">
        <v>5</v>
      </c>
      <c r="J4198" s="4">
        <v>5</v>
      </c>
      <c r="K4198" s="4">
        <v>5</v>
      </c>
      <c r="L4198" s="4">
        <v>5</v>
      </c>
      <c r="M4198" s="4">
        <v>5</v>
      </c>
      <c r="N4198" s="4">
        <v>5</v>
      </c>
      <c r="O4198" s="4">
        <v>5</v>
      </c>
      <c r="P4198" s="4">
        <v>5</v>
      </c>
      <c r="Q4198" s="9">
        <f t="shared" si="197"/>
        <v>1.6145833333333335E-2</v>
      </c>
      <c r="R4198" s="4">
        <f t="shared" si="195"/>
        <v>40696.723252314812</v>
      </c>
      <c r="S4198" s="4">
        <v>0.6513844974242966</v>
      </c>
      <c r="T4198" s="4" t="str">
        <f>VLOOKUP(E4198,Sheet2!$A$2:$E$137,5,FALSE)</f>
        <v>PT</v>
      </c>
      <c r="U4198" s="4">
        <f>VLOOKUP($T4198,Sheet4!$H$1106:$M$1351,surveys!U$1+1,FALSE)</f>
        <v>0.43703858129282908</v>
      </c>
      <c r="V4198" s="4">
        <f>VLOOKUP($T4198,Sheet4!$H$1106:$M$1351,surveys!V$1+1,FALSE)</f>
        <v>0.64773543484664464</v>
      </c>
      <c r="W4198" s="4">
        <f>VLOOKUP($T4198,Sheet4!$H$1106:$M$1351,surveys!W$1+1,FALSE)</f>
        <v>0.79869631675299657</v>
      </c>
      <c r="X4198" s="4">
        <f>VLOOKUP($T4198,Sheet4!$H$1106:$M$1351,surveys!X$1+1,FALSE)</f>
        <v>0.90115606302176665</v>
      </c>
      <c r="Y4198" s="4">
        <f>VLOOKUP($T4198,Sheet4!$H$1106:$M$1351,surveys!Y$1+1,FALSE)</f>
        <v>1</v>
      </c>
      <c r="Z4198" s="4">
        <f t="shared" si="196"/>
        <v>3</v>
      </c>
      <c r="AA4198" s="4" t="str">
        <f>VLOOKUP(T4198&amp;"-"&amp;Z4198,Sheet4!$W$2:$AA$1100,3,FALSE)</f>
        <v>Amadora</v>
      </c>
      <c r="AB4198" s="4">
        <f>VLOOKUP(T4198&amp;"-"&amp;Z4198,Sheet4!$W$2:$AA$1100,4,FALSE)</f>
        <v>38.753819999999997</v>
      </c>
      <c r="AC4198" s="4">
        <f>VLOOKUP(T4198&amp;"-"&amp;Z4198,Sheet4!$W$2:$AA$1100,5,FALSE)</f>
        <v>-9.2308299999999992</v>
      </c>
    </row>
    <row r="4199" spans="1:29">
      <c r="A4199" s="6">
        <v>40696</v>
      </c>
      <c r="B4199" s="7">
        <v>0.73862268518518526</v>
      </c>
      <c r="C4199" s="4" t="s">
        <v>1213</v>
      </c>
      <c r="D4199" s="4" t="s">
        <v>1217</v>
      </c>
      <c r="E4199" s="4" t="s">
        <v>15</v>
      </c>
      <c r="F4199" s="4">
        <v>4</v>
      </c>
      <c r="G4199" s="4">
        <v>4</v>
      </c>
      <c r="H4199" s="4">
        <v>4</v>
      </c>
      <c r="I4199" s="4">
        <v>1</v>
      </c>
      <c r="J4199" s="4">
        <v>4</v>
      </c>
      <c r="K4199" s="4">
        <v>3</v>
      </c>
      <c r="L4199" s="4">
        <v>2</v>
      </c>
      <c r="M4199" s="4">
        <v>5</v>
      </c>
      <c r="N4199" s="4">
        <v>3</v>
      </c>
      <c r="O4199" s="4">
        <v>5</v>
      </c>
      <c r="P4199" s="4">
        <v>3</v>
      </c>
      <c r="Q4199" s="9">
        <f t="shared" si="197"/>
        <v>2.7372685185185184E-2</v>
      </c>
      <c r="R4199" s="4">
        <f t="shared" si="195"/>
        <v>40696.738622685189</v>
      </c>
      <c r="S4199" s="4">
        <v>0.70323372552921803</v>
      </c>
      <c r="T4199" s="4" t="str">
        <f>VLOOKUP(E4199,Sheet2!$A$2:$E$137,5,FALSE)</f>
        <v>US</v>
      </c>
      <c r="U4199" s="4">
        <f>VLOOKUP($T4199,Sheet4!$H$1106:$M$1351,surveys!U$1+1,FALSE)</f>
        <v>0.42883768204388006</v>
      </c>
      <c r="V4199" s="4">
        <f>VLOOKUP($T4199,Sheet4!$H$1106:$M$1351,surveys!V$1+1,FALSE)</f>
        <v>0.62778475709586301</v>
      </c>
      <c r="W4199" s="4">
        <f>VLOOKUP($T4199,Sheet4!$H$1106:$M$1351,surveys!W$1+1,FALSE)</f>
        <v>0.76918600378409652</v>
      </c>
      <c r="X4199" s="4">
        <f>VLOOKUP($T4199,Sheet4!$H$1106:$M$1351,surveys!X$1+1,FALSE)</f>
        <v>0.88987045221102745</v>
      </c>
      <c r="Y4199" s="4">
        <f>VLOOKUP($T4199,Sheet4!$H$1106:$M$1351,surveys!Y$1+1,FALSE)</f>
        <v>1</v>
      </c>
      <c r="Z4199" s="4">
        <f t="shared" si="196"/>
        <v>3</v>
      </c>
      <c r="AA4199" s="4" t="str">
        <f>VLOOKUP(T4199&amp;"-"&amp;Z4199,Sheet4!$W$2:$AA$1100,3,FALSE)</f>
        <v>Chicago</v>
      </c>
      <c r="AB4199" s="4">
        <f>VLOOKUP(T4199&amp;"-"&amp;Z4199,Sheet4!$W$2:$AA$1100,4,FALSE)</f>
        <v>41.850029999999997</v>
      </c>
      <c r="AC4199" s="4">
        <f>VLOOKUP(T4199&amp;"-"&amp;Z4199,Sheet4!$W$2:$AA$1100,5,FALSE)</f>
        <v>-87.650049999999993</v>
      </c>
    </row>
    <row r="4200" spans="1:29">
      <c r="A4200" s="6">
        <v>40696</v>
      </c>
      <c r="B4200" s="7">
        <v>0.73871527777777779</v>
      </c>
      <c r="C4200" s="4" t="s">
        <v>1213</v>
      </c>
      <c r="D4200" s="4" t="s">
        <v>1214</v>
      </c>
      <c r="E4200" s="4" t="s">
        <v>11</v>
      </c>
      <c r="F4200" s="4">
        <v>1</v>
      </c>
      <c r="G4200" s="4">
        <v>1</v>
      </c>
      <c r="H4200" s="4">
        <v>1</v>
      </c>
      <c r="I4200" s="4">
        <v>1</v>
      </c>
      <c r="J4200" s="4">
        <v>1</v>
      </c>
      <c r="K4200" s="4">
        <v>1</v>
      </c>
      <c r="L4200" s="4">
        <v>1</v>
      </c>
      <c r="M4200" s="4">
        <v>1</v>
      </c>
      <c r="N4200" s="4">
        <v>1</v>
      </c>
      <c r="O4200" s="4">
        <v>1</v>
      </c>
      <c r="P4200" s="4">
        <v>1</v>
      </c>
      <c r="Q4200" s="9">
        <f t="shared" si="197"/>
        <v>2.7291666666666662E-2</v>
      </c>
      <c r="R4200" s="4">
        <f t="shared" si="195"/>
        <v>40696.738715277781</v>
      </c>
      <c r="S4200" s="4">
        <v>0.46842383406716204</v>
      </c>
      <c r="T4200" s="4" t="str">
        <f>VLOOKUP(E4200,Sheet2!$A$2:$E$137,5,FALSE)</f>
        <v>FR</v>
      </c>
      <c r="U4200" s="4">
        <f>VLOOKUP($T4200,Sheet4!$H$1106:$M$1351,surveys!U$1+1,FALSE)</f>
        <v>0.51193913659220647</v>
      </c>
      <c r="V4200" s="4">
        <f>VLOOKUP($T4200,Sheet4!$H$1106:$M$1351,surveys!V$1+1,FALSE)</f>
        <v>0.70220575033861143</v>
      </c>
      <c r="W4200" s="4">
        <f>VLOOKUP($T4200,Sheet4!$H$1106:$M$1351,surveys!W$1+1,FALSE)</f>
        <v>0.81527182039156842</v>
      </c>
      <c r="X4200" s="4">
        <f>VLOOKUP($T4200,Sheet4!$H$1106:$M$1351,surveys!X$1+1,FALSE)</f>
        <v>0.91893911792009964</v>
      </c>
      <c r="Y4200" s="4">
        <f>VLOOKUP($T4200,Sheet4!$H$1106:$M$1351,surveys!Y$1+1,FALSE)</f>
        <v>1</v>
      </c>
      <c r="Z4200" s="4">
        <f t="shared" si="196"/>
        <v>1</v>
      </c>
      <c r="AA4200" s="4" t="str">
        <f>VLOOKUP(T4200&amp;"-"&amp;Z4200,Sheet4!$W$2:$AA$1100,3,FALSE)</f>
        <v>Paris</v>
      </c>
      <c r="AB4200" s="4">
        <f>VLOOKUP(T4200&amp;"-"&amp;Z4200,Sheet4!$W$2:$AA$1100,4,FALSE)</f>
        <v>48.853409999999997</v>
      </c>
      <c r="AC4200" s="4">
        <f>VLOOKUP(T4200&amp;"-"&amp;Z4200,Sheet4!$W$2:$AA$1100,5,FALSE)</f>
        <v>2.3488000000000002</v>
      </c>
    </row>
    <row r="4201" spans="1:29">
      <c r="A4201" s="6">
        <v>40696</v>
      </c>
      <c r="B4201" s="7">
        <v>0.73907407407407411</v>
      </c>
      <c r="C4201" s="4" t="s">
        <v>1213</v>
      </c>
      <c r="D4201" s="4" t="s">
        <v>1218</v>
      </c>
      <c r="E4201" s="4" t="s">
        <v>13</v>
      </c>
      <c r="F4201" s="4">
        <v>3</v>
      </c>
      <c r="G4201" s="4">
        <v>3</v>
      </c>
      <c r="H4201" s="4">
        <v>3</v>
      </c>
      <c r="I4201" s="4">
        <v>4</v>
      </c>
      <c r="J4201" s="4">
        <v>4</v>
      </c>
      <c r="K4201" s="4">
        <v>4</v>
      </c>
      <c r="L4201" s="4">
        <v>3</v>
      </c>
      <c r="M4201" s="4">
        <v>4</v>
      </c>
      <c r="N4201" s="4">
        <v>4</v>
      </c>
      <c r="O4201" s="4">
        <v>4</v>
      </c>
      <c r="P4201" s="4">
        <v>3</v>
      </c>
      <c r="Q4201" s="9">
        <f t="shared" si="197"/>
        <v>2.7939814814814817E-2</v>
      </c>
      <c r="R4201" s="4">
        <f t="shared" si="195"/>
        <v>40696.739074074074</v>
      </c>
      <c r="S4201" s="4">
        <v>0.92635981191130945</v>
      </c>
      <c r="T4201" s="4" t="str">
        <f>VLOOKUP(E4201,Sheet2!$A$2:$E$137,5,FALSE)</f>
        <v>GB</v>
      </c>
      <c r="U4201" s="4">
        <f>VLOOKUP($T4201,Sheet4!$H$1106:$M$1351,surveys!U$1+1,FALSE)</f>
        <v>0.43993408527720174</v>
      </c>
      <c r="V4201" s="4">
        <f>VLOOKUP($T4201,Sheet4!$H$1106:$M$1351,surveys!V$1+1,FALSE)</f>
        <v>0.87986817055440347</v>
      </c>
      <c r="W4201" s="4">
        <f>VLOOKUP($T4201,Sheet4!$H$1106:$M$1351,surveys!W$1+1,FALSE)</f>
        <v>0.93717230822503084</v>
      </c>
      <c r="X4201" s="4">
        <f>VLOOKUP($T4201,Sheet4!$H$1106:$M$1351,surveys!X$1+1,FALSE)</f>
        <v>0.97269979890956382</v>
      </c>
      <c r="Y4201" s="4">
        <f>VLOOKUP($T4201,Sheet4!$H$1106:$M$1351,surveys!Y$1+1,FALSE)</f>
        <v>1</v>
      </c>
      <c r="Z4201" s="4">
        <f t="shared" si="196"/>
        <v>3</v>
      </c>
      <c r="AA4201" s="4" t="str">
        <f>VLOOKUP(T4201&amp;"-"&amp;Z4201,Sheet4!$W$2:$AA$1100,3,FALSE)</f>
        <v>Birmingham</v>
      </c>
      <c r="AB4201" s="4">
        <f>VLOOKUP(T4201&amp;"-"&amp;Z4201,Sheet4!$W$2:$AA$1100,4,FALSE)</f>
        <v>52.48142</v>
      </c>
      <c r="AC4201" s="4">
        <f>VLOOKUP(T4201&amp;"-"&amp;Z4201,Sheet4!$W$2:$AA$1100,5,FALSE)</f>
        <v>-1.8998299999999999</v>
      </c>
    </row>
    <row r="4202" spans="1:29">
      <c r="A4202" s="6">
        <v>40696</v>
      </c>
      <c r="B4202" s="7">
        <v>0.66453703703703693</v>
      </c>
      <c r="C4202" s="4" t="s">
        <v>1213</v>
      </c>
      <c r="D4202" s="4" t="s">
        <v>1217</v>
      </c>
      <c r="E4202" s="4" t="s">
        <v>15</v>
      </c>
      <c r="F4202" s="4">
        <v>5</v>
      </c>
      <c r="G4202" s="4">
        <v>5</v>
      </c>
      <c r="H4202" s="4">
        <v>2</v>
      </c>
      <c r="I4202" s="4">
        <v>2</v>
      </c>
      <c r="J4202" s="4">
        <v>2</v>
      </c>
      <c r="K4202" s="4">
        <v>4</v>
      </c>
      <c r="L4202" s="4">
        <v>3</v>
      </c>
      <c r="M4202" s="4">
        <v>4</v>
      </c>
      <c r="N4202" s="4">
        <v>5</v>
      </c>
      <c r="O4202" s="4">
        <v>3</v>
      </c>
      <c r="P4202" s="4">
        <v>5</v>
      </c>
      <c r="Q4202" s="9">
        <f t="shared" si="197"/>
        <v>4.4872685185185175E-2</v>
      </c>
      <c r="R4202" s="4">
        <f t="shared" si="195"/>
        <v>40696.664537037039</v>
      </c>
      <c r="S4202" s="4">
        <v>0.25354084500646756</v>
      </c>
      <c r="T4202" s="4" t="str">
        <f>VLOOKUP(E4202,Sheet2!$A$2:$E$137,5,FALSE)</f>
        <v>US</v>
      </c>
      <c r="U4202" s="4">
        <f>VLOOKUP($T4202,Sheet4!$H$1106:$M$1351,surveys!U$1+1,FALSE)</f>
        <v>0.42883768204388006</v>
      </c>
      <c r="V4202" s="4">
        <f>VLOOKUP($T4202,Sheet4!$H$1106:$M$1351,surveys!V$1+1,FALSE)</f>
        <v>0.62778475709586301</v>
      </c>
      <c r="W4202" s="4">
        <f>VLOOKUP($T4202,Sheet4!$H$1106:$M$1351,surveys!W$1+1,FALSE)</f>
        <v>0.76918600378409652</v>
      </c>
      <c r="X4202" s="4">
        <f>VLOOKUP($T4202,Sheet4!$H$1106:$M$1351,surveys!X$1+1,FALSE)</f>
        <v>0.88987045221102745</v>
      </c>
      <c r="Y4202" s="4">
        <f>VLOOKUP($T4202,Sheet4!$H$1106:$M$1351,surveys!Y$1+1,FALSE)</f>
        <v>1</v>
      </c>
      <c r="Z4202" s="4">
        <f t="shared" si="196"/>
        <v>1</v>
      </c>
      <c r="AA4202" s="4" t="str">
        <f>VLOOKUP(T4202&amp;"-"&amp;Z4202,Sheet4!$W$2:$AA$1100,3,FALSE)</f>
        <v>New York City</v>
      </c>
      <c r="AB4202" s="4">
        <f>VLOOKUP(T4202&amp;"-"&amp;Z4202,Sheet4!$W$2:$AA$1100,4,FALSE)</f>
        <v>40.714269999999999</v>
      </c>
      <c r="AC4202" s="4">
        <f>VLOOKUP(T4202&amp;"-"&amp;Z4202,Sheet4!$W$2:$AA$1100,5,FALSE)</f>
        <v>-74.005970000000005</v>
      </c>
    </row>
    <row r="4203" spans="1:29">
      <c r="A4203" s="6">
        <v>40696</v>
      </c>
      <c r="B4203" s="7">
        <v>0.76471064814814815</v>
      </c>
      <c r="C4203" s="4" t="s">
        <v>1215</v>
      </c>
      <c r="D4203" s="4" t="s">
        <v>1214</v>
      </c>
      <c r="E4203" s="4" t="s">
        <v>13</v>
      </c>
      <c r="F4203" s="4">
        <v>4</v>
      </c>
      <c r="G4203" s="4">
        <v>1</v>
      </c>
      <c r="H4203" s="4">
        <v>1</v>
      </c>
      <c r="I4203" s="4">
        <v>4</v>
      </c>
      <c r="J4203" s="4">
        <v>4</v>
      </c>
      <c r="K4203" s="4">
        <v>4</v>
      </c>
      <c r="L4203" s="4">
        <v>1</v>
      </c>
      <c r="M4203" s="4">
        <v>1</v>
      </c>
      <c r="N4203" s="4">
        <v>5</v>
      </c>
      <c r="O4203" s="4">
        <v>4</v>
      </c>
      <c r="P4203" s="4">
        <v>4</v>
      </c>
      <c r="Q4203" s="9">
        <f t="shared" si="197"/>
        <v>4.4999999999999991E-2</v>
      </c>
      <c r="R4203" s="4">
        <f t="shared" si="195"/>
        <v>40696.764710648145</v>
      </c>
      <c r="S4203" s="4">
        <v>0.34768141182392309</v>
      </c>
      <c r="T4203" s="4" t="str">
        <f>VLOOKUP(E4203,Sheet2!$A$2:$E$137,5,FALSE)</f>
        <v>GB</v>
      </c>
      <c r="U4203" s="4">
        <f>VLOOKUP($T4203,Sheet4!$H$1106:$M$1351,surveys!U$1+1,FALSE)</f>
        <v>0.43993408527720174</v>
      </c>
      <c r="V4203" s="4">
        <f>VLOOKUP($T4203,Sheet4!$H$1106:$M$1351,surveys!V$1+1,FALSE)</f>
        <v>0.87986817055440347</v>
      </c>
      <c r="W4203" s="4">
        <f>VLOOKUP($T4203,Sheet4!$H$1106:$M$1351,surveys!W$1+1,FALSE)</f>
        <v>0.93717230822503084</v>
      </c>
      <c r="X4203" s="4">
        <f>VLOOKUP($T4203,Sheet4!$H$1106:$M$1351,surveys!X$1+1,FALSE)</f>
        <v>0.97269979890956382</v>
      </c>
      <c r="Y4203" s="4">
        <f>VLOOKUP($T4203,Sheet4!$H$1106:$M$1351,surveys!Y$1+1,FALSE)</f>
        <v>1</v>
      </c>
      <c r="Z4203" s="4">
        <f t="shared" si="196"/>
        <v>1</v>
      </c>
      <c r="AA4203" s="4" t="str">
        <f>VLOOKUP(T4203&amp;"-"&amp;Z4203,Sheet4!$W$2:$AA$1100,3,FALSE)</f>
        <v>City of London</v>
      </c>
      <c r="AB4203" s="4">
        <f>VLOOKUP(T4203&amp;"-"&amp;Z4203,Sheet4!$W$2:$AA$1100,4,FALSE)</f>
        <v>51.512790000000003</v>
      </c>
      <c r="AC4203" s="4">
        <f>VLOOKUP(T4203&amp;"-"&amp;Z4203,Sheet4!$W$2:$AA$1100,5,FALSE)</f>
        <v>-9.1840000000000005E-2</v>
      </c>
    </row>
    <row r="4204" spans="1:29">
      <c r="A4204" s="6">
        <v>40696</v>
      </c>
      <c r="B4204" s="7">
        <v>0.7796643518518519</v>
      </c>
      <c r="C4204" s="4" t="s">
        <v>1213</v>
      </c>
      <c r="D4204" s="4" t="s">
        <v>1224</v>
      </c>
      <c r="E4204" s="4" t="s">
        <v>11</v>
      </c>
      <c r="F4204" s="4">
        <v>4</v>
      </c>
      <c r="G4204" s="4">
        <v>3</v>
      </c>
      <c r="H4204" s="4">
        <v>4</v>
      </c>
      <c r="I4204" s="4">
        <v>3</v>
      </c>
      <c r="J4204" s="4">
        <v>4</v>
      </c>
      <c r="K4204" s="4">
        <v>2</v>
      </c>
      <c r="L4204" s="4">
        <v>2</v>
      </c>
      <c r="M4204" s="4">
        <v>5</v>
      </c>
      <c r="N4204" s="4">
        <v>4</v>
      </c>
      <c r="O4204" s="4">
        <v>3</v>
      </c>
      <c r="P4204" s="4">
        <v>3</v>
      </c>
      <c r="Q4204" s="9">
        <f t="shared" si="197"/>
        <v>5.5462962962962957E-2</v>
      </c>
      <c r="R4204" s="4">
        <f t="shared" si="195"/>
        <v>40696.779664351852</v>
      </c>
      <c r="S4204" s="4">
        <v>0.82775977881530616</v>
      </c>
      <c r="T4204" s="4" t="str">
        <f>VLOOKUP(E4204,Sheet2!$A$2:$E$137,5,FALSE)</f>
        <v>FR</v>
      </c>
      <c r="U4204" s="4">
        <f>VLOOKUP($T4204,Sheet4!$H$1106:$M$1351,surveys!U$1+1,FALSE)</f>
        <v>0.51193913659220647</v>
      </c>
      <c r="V4204" s="4">
        <f>VLOOKUP($T4204,Sheet4!$H$1106:$M$1351,surveys!V$1+1,FALSE)</f>
        <v>0.70220575033861143</v>
      </c>
      <c r="W4204" s="4">
        <f>VLOOKUP($T4204,Sheet4!$H$1106:$M$1351,surveys!W$1+1,FALSE)</f>
        <v>0.81527182039156842</v>
      </c>
      <c r="X4204" s="4">
        <f>VLOOKUP($T4204,Sheet4!$H$1106:$M$1351,surveys!X$1+1,FALSE)</f>
        <v>0.91893911792009964</v>
      </c>
      <c r="Y4204" s="4">
        <f>VLOOKUP($T4204,Sheet4!$H$1106:$M$1351,surveys!Y$1+1,FALSE)</f>
        <v>1</v>
      </c>
      <c r="Z4204" s="4">
        <f t="shared" si="196"/>
        <v>4</v>
      </c>
      <c r="AA4204" s="4" t="str">
        <f>VLOOKUP(T4204&amp;"-"&amp;Z4204,Sheet4!$W$2:$AA$1100,3,FALSE)</f>
        <v>Toulouse</v>
      </c>
      <c r="AB4204" s="4">
        <f>VLOOKUP(T4204&amp;"-"&amp;Z4204,Sheet4!$W$2:$AA$1100,4,FALSE)</f>
        <v>43.604259999999996</v>
      </c>
      <c r="AC4204" s="4">
        <f>VLOOKUP(T4204&amp;"-"&amp;Z4204,Sheet4!$W$2:$AA$1100,5,FALSE)</f>
        <v>1.44367</v>
      </c>
    </row>
    <row r="4205" spans="1:29">
      <c r="A4205" s="6">
        <v>40696</v>
      </c>
      <c r="B4205" s="7">
        <v>0.81611111111111112</v>
      </c>
      <c r="C4205" s="4" t="s">
        <v>1215</v>
      </c>
      <c r="D4205" s="4" t="s">
        <v>1216</v>
      </c>
      <c r="E4205" s="4" t="s">
        <v>15</v>
      </c>
      <c r="F4205" s="4">
        <v>3</v>
      </c>
      <c r="G4205" s="4">
        <v>3</v>
      </c>
      <c r="H4205" s="4">
        <v>4</v>
      </c>
      <c r="I4205" s="4">
        <v>5</v>
      </c>
      <c r="J4205" s="4">
        <v>5</v>
      </c>
      <c r="K4205" s="4">
        <v>5</v>
      </c>
      <c r="L4205" s="4">
        <v>3</v>
      </c>
      <c r="M4205" s="4">
        <v>4</v>
      </c>
      <c r="N4205" s="4">
        <v>5</v>
      </c>
      <c r="O4205" s="4">
        <v>5</v>
      </c>
      <c r="P4205" s="4">
        <v>5</v>
      </c>
      <c r="Q4205" s="9">
        <f t="shared" si="197"/>
        <v>1.1238425925925928E-2</v>
      </c>
      <c r="R4205" s="4">
        <f t="shared" si="195"/>
        <v>40696.816111111111</v>
      </c>
      <c r="S4205" s="4">
        <v>0.43815353544071356</v>
      </c>
      <c r="T4205" s="4" t="str">
        <f>VLOOKUP(E4205,Sheet2!$A$2:$E$137,5,FALSE)</f>
        <v>US</v>
      </c>
      <c r="U4205" s="4">
        <f>VLOOKUP($T4205,Sheet4!$H$1106:$M$1351,surveys!U$1+1,FALSE)</f>
        <v>0.42883768204388006</v>
      </c>
      <c r="V4205" s="4">
        <f>VLOOKUP($T4205,Sheet4!$H$1106:$M$1351,surveys!V$1+1,FALSE)</f>
        <v>0.62778475709586301</v>
      </c>
      <c r="W4205" s="4">
        <f>VLOOKUP($T4205,Sheet4!$H$1106:$M$1351,surveys!W$1+1,FALSE)</f>
        <v>0.76918600378409652</v>
      </c>
      <c r="X4205" s="4">
        <f>VLOOKUP($T4205,Sheet4!$H$1106:$M$1351,surveys!X$1+1,FALSE)</f>
        <v>0.88987045221102745</v>
      </c>
      <c r="Y4205" s="4">
        <f>VLOOKUP($T4205,Sheet4!$H$1106:$M$1351,surveys!Y$1+1,FALSE)</f>
        <v>1</v>
      </c>
      <c r="Z4205" s="4">
        <f t="shared" si="196"/>
        <v>2</v>
      </c>
      <c r="AA4205" s="4" t="str">
        <f>VLOOKUP(T4205&amp;"-"&amp;Z4205,Sheet4!$W$2:$AA$1100,3,FALSE)</f>
        <v>Los Angeles</v>
      </c>
      <c r="AB4205" s="4">
        <f>VLOOKUP(T4205&amp;"-"&amp;Z4205,Sheet4!$W$2:$AA$1100,4,FALSE)</f>
        <v>34.052230000000002</v>
      </c>
      <c r="AC4205" s="4">
        <f>VLOOKUP(T4205&amp;"-"&amp;Z4205,Sheet4!$W$2:$AA$1100,5,FALSE)</f>
        <v>-118.24368</v>
      </c>
    </row>
    <row r="4206" spans="1:29">
      <c r="A4206" s="6">
        <v>40696</v>
      </c>
      <c r="B4206" s="7">
        <v>0.85603009259259266</v>
      </c>
      <c r="C4206" s="4" t="s">
        <v>1213</v>
      </c>
      <c r="D4206" s="4" t="s">
        <v>1217</v>
      </c>
      <c r="E4206" s="4" t="s">
        <v>15</v>
      </c>
      <c r="F4206" s="4">
        <v>1</v>
      </c>
      <c r="G4206" s="4">
        <v>1</v>
      </c>
      <c r="H4206" s="4">
        <v>1</v>
      </c>
      <c r="I4206" s="4">
        <v>1</v>
      </c>
      <c r="J4206" s="4">
        <v>1</v>
      </c>
      <c r="K4206" s="4">
        <v>1</v>
      </c>
      <c r="L4206" s="4">
        <v>1</v>
      </c>
      <c r="M4206" s="4">
        <v>1</v>
      </c>
      <c r="N4206" s="4">
        <v>1</v>
      </c>
      <c r="O4206" s="4">
        <v>1</v>
      </c>
      <c r="P4206" s="4">
        <v>1</v>
      </c>
      <c r="Q4206" s="9">
        <f t="shared" si="197"/>
        <v>3.9965277777777773E-2</v>
      </c>
      <c r="R4206" s="4">
        <f t="shared" si="195"/>
        <v>40696.856030092589</v>
      </c>
      <c r="S4206" s="4">
        <v>0.81185316946657959</v>
      </c>
      <c r="T4206" s="4" t="str">
        <f>VLOOKUP(E4206,Sheet2!$A$2:$E$137,5,FALSE)</f>
        <v>US</v>
      </c>
      <c r="U4206" s="4">
        <f>VLOOKUP($T4206,Sheet4!$H$1106:$M$1351,surveys!U$1+1,FALSE)</f>
        <v>0.42883768204388006</v>
      </c>
      <c r="V4206" s="4">
        <f>VLOOKUP($T4206,Sheet4!$H$1106:$M$1351,surveys!V$1+1,FALSE)</f>
        <v>0.62778475709586301</v>
      </c>
      <c r="W4206" s="4">
        <f>VLOOKUP($T4206,Sheet4!$H$1106:$M$1351,surveys!W$1+1,FALSE)</f>
        <v>0.76918600378409652</v>
      </c>
      <c r="X4206" s="4">
        <f>VLOOKUP($T4206,Sheet4!$H$1106:$M$1351,surveys!X$1+1,FALSE)</f>
        <v>0.88987045221102745</v>
      </c>
      <c r="Y4206" s="4">
        <f>VLOOKUP($T4206,Sheet4!$H$1106:$M$1351,surveys!Y$1+1,FALSE)</f>
        <v>1</v>
      </c>
      <c r="Z4206" s="4">
        <f t="shared" si="196"/>
        <v>4</v>
      </c>
      <c r="AA4206" s="4" t="str">
        <f>VLOOKUP(T4206&amp;"-"&amp;Z4206,Sheet4!$W$2:$AA$1100,3,FALSE)</f>
        <v>Brooklyn</v>
      </c>
      <c r="AB4206" s="4">
        <f>VLOOKUP(T4206&amp;"-"&amp;Z4206,Sheet4!$W$2:$AA$1100,4,FALSE)</f>
        <v>40.650100000000002</v>
      </c>
      <c r="AC4206" s="4">
        <f>VLOOKUP(T4206&amp;"-"&amp;Z4206,Sheet4!$W$2:$AA$1100,5,FALSE)</f>
        <v>-73.949579999999997</v>
      </c>
    </row>
    <row r="4207" spans="1:29">
      <c r="A4207" s="6">
        <v>40696</v>
      </c>
      <c r="B4207" s="7">
        <v>0.85680555555555549</v>
      </c>
      <c r="C4207" s="4" t="s">
        <v>1213</v>
      </c>
      <c r="D4207" s="4" t="s">
        <v>1214</v>
      </c>
      <c r="E4207" s="4" t="s">
        <v>77</v>
      </c>
      <c r="F4207" s="4">
        <v>2</v>
      </c>
      <c r="G4207" s="4">
        <v>2</v>
      </c>
      <c r="H4207" s="4">
        <v>3</v>
      </c>
      <c r="I4207" s="4">
        <v>4</v>
      </c>
      <c r="J4207" s="4">
        <v>3</v>
      </c>
      <c r="K4207" s="4">
        <v>4</v>
      </c>
      <c r="L4207" s="4">
        <v>2</v>
      </c>
      <c r="M4207" s="4">
        <v>3</v>
      </c>
      <c r="N4207" s="4">
        <v>3</v>
      </c>
      <c r="O4207" s="4">
        <v>3</v>
      </c>
      <c r="P4207" s="4">
        <v>3</v>
      </c>
      <c r="Q4207" s="9">
        <f t="shared" si="197"/>
        <v>3.9525462962962964E-2</v>
      </c>
      <c r="R4207" s="4">
        <f t="shared" si="195"/>
        <v>40696.856805555559</v>
      </c>
      <c r="S4207" s="4">
        <v>0.31215189959737932</v>
      </c>
      <c r="T4207" s="4" t="str">
        <f>VLOOKUP(E4207,Sheet2!$A$2:$E$137,5,FALSE)</f>
        <v>CZ</v>
      </c>
      <c r="U4207" s="4">
        <f>VLOOKUP($T4207,Sheet4!$H$1106:$M$1351,surveys!U$1+1,FALSE)</f>
        <v>0.55144733629941389</v>
      </c>
      <c r="V4207" s="4">
        <f>VLOOKUP($T4207,Sheet4!$H$1106:$M$1351,surveys!V$1+1,FALSE)</f>
        <v>0.72628917582448771</v>
      </c>
      <c r="W4207" s="4">
        <f>VLOOKUP($T4207,Sheet4!$H$1106:$M$1351,surveys!W$1+1,FALSE)</f>
        <v>0.87441405399881522</v>
      </c>
      <c r="X4207" s="4">
        <f>VLOOKUP($T4207,Sheet4!$H$1106:$M$1351,surveys!X$1+1,FALSE)</f>
        <v>0.95208915652162385</v>
      </c>
      <c r="Y4207" s="4">
        <f>VLOOKUP($T4207,Sheet4!$H$1106:$M$1351,surveys!Y$1+1,FALSE)</f>
        <v>1</v>
      </c>
      <c r="Z4207" s="4">
        <f t="shared" si="196"/>
        <v>1</v>
      </c>
      <c r="AA4207" s="4" t="str">
        <f>VLOOKUP(T4207&amp;"-"&amp;Z4207,Sheet4!$W$2:$AA$1100,3,FALSE)</f>
        <v>Prague</v>
      </c>
      <c r="AB4207" s="4">
        <f>VLOOKUP(T4207&amp;"-"&amp;Z4207,Sheet4!$W$2:$AA$1100,4,FALSE)</f>
        <v>50.088039999999999</v>
      </c>
      <c r="AC4207" s="4">
        <f>VLOOKUP(T4207&amp;"-"&amp;Z4207,Sheet4!$W$2:$AA$1100,5,FALSE)</f>
        <v>14.42076</v>
      </c>
    </row>
    <row r="4208" spans="1:29">
      <c r="A4208" s="6">
        <v>40696</v>
      </c>
      <c r="B4208" s="7">
        <v>0.86699074074074067</v>
      </c>
      <c r="C4208" s="4" t="s">
        <v>1213</v>
      </c>
      <c r="D4208" s="4" t="s">
        <v>1214</v>
      </c>
      <c r="E4208" s="4" t="s">
        <v>77</v>
      </c>
      <c r="F4208" s="4">
        <v>5</v>
      </c>
      <c r="G4208" s="4">
        <v>5</v>
      </c>
      <c r="H4208" s="4">
        <v>4</v>
      </c>
      <c r="I4208" s="4">
        <v>3</v>
      </c>
      <c r="J4208" s="4">
        <v>3</v>
      </c>
      <c r="K4208" s="4">
        <v>3</v>
      </c>
      <c r="L4208" s="4">
        <v>2</v>
      </c>
      <c r="M4208" s="4">
        <v>3</v>
      </c>
      <c r="N4208" s="4">
        <v>3</v>
      </c>
      <c r="O4208" s="4">
        <v>3</v>
      </c>
      <c r="P4208" s="4">
        <v>3</v>
      </c>
      <c r="Q4208" s="9">
        <f t="shared" si="197"/>
        <v>4.6307870370370374E-2</v>
      </c>
      <c r="R4208" s="4">
        <f t="shared" si="195"/>
        <v>40696.866990740738</v>
      </c>
      <c r="S4208" s="4">
        <v>0.32445968490974142</v>
      </c>
      <c r="T4208" s="4" t="str">
        <f>VLOOKUP(E4208,Sheet2!$A$2:$E$137,5,FALSE)</f>
        <v>CZ</v>
      </c>
      <c r="U4208" s="4">
        <f>VLOOKUP($T4208,Sheet4!$H$1106:$M$1351,surveys!U$1+1,FALSE)</f>
        <v>0.55144733629941389</v>
      </c>
      <c r="V4208" s="4">
        <f>VLOOKUP($T4208,Sheet4!$H$1106:$M$1351,surveys!V$1+1,FALSE)</f>
        <v>0.72628917582448771</v>
      </c>
      <c r="W4208" s="4">
        <f>VLOOKUP($T4208,Sheet4!$H$1106:$M$1351,surveys!W$1+1,FALSE)</f>
        <v>0.87441405399881522</v>
      </c>
      <c r="X4208" s="4">
        <f>VLOOKUP($T4208,Sheet4!$H$1106:$M$1351,surveys!X$1+1,FALSE)</f>
        <v>0.95208915652162385</v>
      </c>
      <c r="Y4208" s="4">
        <f>VLOOKUP($T4208,Sheet4!$H$1106:$M$1351,surveys!Y$1+1,FALSE)</f>
        <v>1</v>
      </c>
      <c r="Z4208" s="4">
        <f t="shared" si="196"/>
        <v>1</v>
      </c>
      <c r="AA4208" s="4" t="str">
        <f>VLOOKUP(T4208&amp;"-"&amp;Z4208,Sheet4!$W$2:$AA$1100,3,FALSE)</f>
        <v>Prague</v>
      </c>
      <c r="AB4208" s="4">
        <f>VLOOKUP(T4208&amp;"-"&amp;Z4208,Sheet4!$W$2:$AA$1100,4,FALSE)</f>
        <v>50.088039999999999</v>
      </c>
      <c r="AC4208" s="4">
        <f>VLOOKUP(T4208&amp;"-"&amp;Z4208,Sheet4!$W$2:$AA$1100,5,FALSE)</f>
        <v>14.42076</v>
      </c>
    </row>
    <row r="4209" spans="1:29">
      <c r="A4209" s="6">
        <v>40696</v>
      </c>
      <c r="B4209" s="7">
        <v>0.8868287037037037</v>
      </c>
      <c r="C4209" s="4" t="s">
        <v>1215</v>
      </c>
      <c r="D4209" s="4" t="s">
        <v>1216</v>
      </c>
      <c r="E4209" s="4" t="s">
        <v>21</v>
      </c>
      <c r="F4209" s="4">
        <v>5</v>
      </c>
      <c r="G4209" s="4">
        <v>5</v>
      </c>
      <c r="H4209" s="4">
        <v>5</v>
      </c>
      <c r="I4209" s="4">
        <v>5</v>
      </c>
      <c r="J4209" s="4">
        <v>5</v>
      </c>
      <c r="K4209" s="4">
        <v>5</v>
      </c>
      <c r="L4209" s="4">
        <v>3</v>
      </c>
      <c r="M4209" s="4">
        <v>5</v>
      </c>
      <c r="N4209" s="4">
        <v>5</v>
      </c>
      <c r="O4209" s="4">
        <v>3</v>
      </c>
      <c r="P4209" s="4">
        <v>4</v>
      </c>
      <c r="Q4209" s="9">
        <f t="shared" si="197"/>
        <v>5.9768518518518519E-2</v>
      </c>
      <c r="R4209" s="4">
        <f t="shared" si="195"/>
        <v>40696.886828703704</v>
      </c>
      <c r="S4209" s="4">
        <v>0.84681504166605537</v>
      </c>
      <c r="T4209" s="4" t="str">
        <f>VLOOKUP(E4209,Sheet2!$A$2:$E$137,5,FALSE)</f>
        <v>MX</v>
      </c>
      <c r="U4209" s="4">
        <f>VLOOKUP($T4209,Sheet4!$H$1106:$M$1351,surveys!U$1+1,FALSE)</f>
        <v>0.64192227588837014</v>
      </c>
      <c r="V4209" s="4">
        <f>VLOOKUP($T4209,Sheet4!$H$1106:$M$1351,surveys!V$1+1,FALSE)</f>
        <v>0.73699712700692854</v>
      </c>
      <c r="W4209" s="4">
        <f>VLOOKUP($T4209,Sheet4!$H$1106:$M$1351,surveys!W$1+1,FALSE)</f>
        <v>0.83130642446864456</v>
      </c>
      <c r="X4209" s="4">
        <f>VLOOKUP($T4209,Sheet4!$H$1106:$M$1351,surveys!X$1+1,FALSE)</f>
        <v>0.91696724211461977</v>
      </c>
      <c r="Y4209" s="4">
        <f>VLOOKUP($T4209,Sheet4!$H$1106:$M$1351,surveys!Y$1+1,FALSE)</f>
        <v>1</v>
      </c>
      <c r="Z4209" s="4">
        <f t="shared" si="196"/>
        <v>4</v>
      </c>
      <c r="AA4209" s="4" t="str">
        <f>VLOOKUP(T4209&amp;"-"&amp;Z4209,Sheet4!$W$2:$AA$1100,3,FALSE)</f>
        <v>Guadalajara</v>
      </c>
      <c r="AB4209" s="4">
        <f>VLOOKUP(T4209&amp;"-"&amp;Z4209,Sheet4!$W$2:$AA$1100,4,FALSE)</f>
        <v>20.66667</v>
      </c>
      <c r="AC4209" s="4">
        <f>VLOOKUP(T4209&amp;"-"&amp;Z4209,Sheet4!$W$2:$AA$1100,5,FALSE)</f>
        <v>-103.33333</v>
      </c>
    </row>
    <row r="4210" spans="1:29">
      <c r="A4210" s="6">
        <v>40696</v>
      </c>
      <c r="B4210" s="7">
        <v>0.89271990740740748</v>
      </c>
      <c r="C4210" s="4" t="s">
        <v>1213</v>
      </c>
      <c r="D4210" s="4" t="s">
        <v>1216</v>
      </c>
      <c r="E4210" s="4" t="s">
        <v>11</v>
      </c>
      <c r="F4210" s="4">
        <v>2</v>
      </c>
      <c r="G4210" s="4">
        <v>3</v>
      </c>
      <c r="H4210" s="4">
        <v>4</v>
      </c>
      <c r="I4210" s="4">
        <v>5</v>
      </c>
      <c r="J4210" s="4">
        <v>3</v>
      </c>
      <c r="K4210" s="4">
        <v>1</v>
      </c>
      <c r="L4210" s="4">
        <v>2</v>
      </c>
      <c r="M4210" s="4">
        <v>4</v>
      </c>
      <c r="N4210" s="4">
        <v>4</v>
      </c>
      <c r="O4210" s="4">
        <v>5</v>
      </c>
      <c r="P4210" s="4">
        <v>3</v>
      </c>
      <c r="Q4210" s="9">
        <f t="shared" si="197"/>
        <v>6.3969907407407406E-2</v>
      </c>
      <c r="R4210" s="4">
        <f t="shared" si="195"/>
        <v>40696.89271990741</v>
      </c>
      <c r="S4210" s="4">
        <v>0.53169490802701236</v>
      </c>
      <c r="T4210" s="4" t="str">
        <f>VLOOKUP(E4210,Sheet2!$A$2:$E$137,5,FALSE)</f>
        <v>FR</v>
      </c>
      <c r="U4210" s="4">
        <f>VLOOKUP($T4210,Sheet4!$H$1106:$M$1351,surveys!U$1+1,FALSE)</f>
        <v>0.51193913659220647</v>
      </c>
      <c r="V4210" s="4">
        <f>VLOOKUP($T4210,Sheet4!$H$1106:$M$1351,surveys!V$1+1,FALSE)</f>
        <v>0.70220575033861143</v>
      </c>
      <c r="W4210" s="4">
        <f>VLOOKUP($T4210,Sheet4!$H$1106:$M$1351,surveys!W$1+1,FALSE)</f>
        <v>0.81527182039156842</v>
      </c>
      <c r="X4210" s="4">
        <f>VLOOKUP($T4210,Sheet4!$H$1106:$M$1351,surveys!X$1+1,FALSE)</f>
        <v>0.91893911792009964</v>
      </c>
      <c r="Y4210" s="4">
        <f>VLOOKUP($T4210,Sheet4!$H$1106:$M$1351,surveys!Y$1+1,FALSE)</f>
        <v>1</v>
      </c>
      <c r="Z4210" s="4">
        <f t="shared" si="196"/>
        <v>2</v>
      </c>
      <c r="AA4210" s="4" t="str">
        <f>VLOOKUP(T4210&amp;"-"&amp;Z4210,Sheet4!$W$2:$AA$1100,3,FALSE)</f>
        <v>Marseille</v>
      </c>
      <c r="AB4210" s="4">
        <f>VLOOKUP(T4210&amp;"-"&amp;Z4210,Sheet4!$W$2:$AA$1100,4,FALSE)</f>
        <v>43.296950000000002</v>
      </c>
      <c r="AC4210" s="4">
        <f>VLOOKUP(T4210&amp;"-"&amp;Z4210,Sheet4!$W$2:$AA$1100,5,FALSE)</f>
        <v>5.3810700000000002</v>
      </c>
    </row>
    <row r="4211" spans="1:29">
      <c r="A4211" s="6">
        <v>40696</v>
      </c>
      <c r="B4211" s="7">
        <v>0.89629629629629637</v>
      </c>
      <c r="C4211" s="4" t="s">
        <v>1215</v>
      </c>
      <c r="D4211" s="4" t="s">
        <v>1219</v>
      </c>
      <c r="E4211" s="4" t="s">
        <v>31</v>
      </c>
      <c r="F4211" s="4">
        <v>3</v>
      </c>
      <c r="G4211" s="4">
        <v>3</v>
      </c>
      <c r="H4211" s="4">
        <v>4</v>
      </c>
      <c r="I4211" s="4">
        <v>4</v>
      </c>
      <c r="J4211" s="4">
        <v>4</v>
      </c>
      <c r="K4211" s="4">
        <v>4</v>
      </c>
      <c r="L4211" s="4">
        <v>3</v>
      </c>
      <c r="M4211" s="4">
        <v>4</v>
      </c>
      <c r="N4211" s="4">
        <v>4</v>
      </c>
      <c r="O4211" s="4">
        <v>4</v>
      </c>
      <c r="P4211" s="4">
        <v>4</v>
      </c>
      <c r="Q4211" s="9">
        <f t="shared" si="197"/>
        <v>6.777777777777777E-2</v>
      </c>
      <c r="R4211" s="4">
        <f t="shared" si="195"/>
        <v>40696.896296296298</v>
      </c>
      <c r="S4211" s="4">
        <v>0.15367684283914618</v>
      </c>
      <c r="T4211" s="4" t="str">
        <f>VLOOKUP(E4211,Sheet2!$A$2:$E$137,5,FALSE)</f>
        <v>ES</v>
      </c>
      <c r="U4211" s="4">
        <f>VLOOKUP($T4211,Sheet4!$H$1106:$M$1351,surveys!U$1+1,FALSE)</f>
        <v>0.46058089642806016</v>
      </c>
      <c r="V4211" s="4">
        <f>VLOOKUP($T4211,Sheet4!$H$1106:$M$1351,surveys!V$1+1,FALSE)</f>
        <v>0.68996105930901486</v>
      </c>
      <c r="W4211" s="4">
        <f>VLOOKUP($T4211,Sheet4!$H$1106:$M$1351,surveys!W$1+1,FALSE)</f>
        <v>0.80513768719908241</v>
      </c>
      <c r="X4211" s="4">
        <f>VLOOKUP($T4211,Sheet4!$H$1106:$M$1351,surveys!X$1+1,FALSE)</f>
        <v>0.90461214064594464</v>
      </c>
      <c r="Y4211" s="4">
        <f>VLOOKUP($T4211,Sheet4!$H$1106:$M$1351,surveys!Y$1+1,FALSE)</f>
        <v>1</v>
      </c>
      <c r="Z4211" s="4">
        <f t="shared" si="196"/>
        <v>1</v>
      </c>
      <c r="AA4211" s="4" t="str">
        <f>VLOOKUP(T4211&amp;"-"&amp;Z4211,Sheet4!$W$2:$AA$1100,3,FALSE)</f>
        <v>Madrid</v>
      </c>
      <c r="AB4211" s="4">
        <f>VLOOKUP(T4211&amp;"-"&amp;Z4211,Sheet4!$W$2:$AA$1100,4,FALSE)</f>
        <v>40.416499999999999</v>
      </c>
      <c r="AC4211" s="4">
        <f>VLOOKUP(T4211&amp;"-"&amp;Z4211,Sheet4!$W$2:$AA$1100,5,FALSE)</f>
        <v>-3.7025600000000001</v>
      </c>
    </row>
    <row r="4212" spans="1:29">
      <c r="A4212" s="6">
        <v>40696</v>
      </c>
      <c r="B4212" s="7">
        <v>0.90706018518518527</v>
      </c>
      <c r="C4212" s="4" t="s">
        <v>1213</v>
      </c>
      <c r="D4212" s="4" t="s">
        <v>1218</v>
      </c>
      <c r="E4212" s="4" t="s">
        <v>37</v>
      </c>
      <c r="F4212" s="4">
        <v>1</v>
      </c>
      <c r="G4212" s="4">
        <v>1</v>
      </c>
      <c r="H4212" s="4">
        <v>1</v>
      </c>
      <c r="I4212" s="4">
        <v>1</v>
      </c>
      <c r="J4212" s="4">
        <v>1</v>
      </c>
      <c r="K4212" s="4">
        <v>1</v>
      </c>
      <c r="L4212" s="4">
        <v>1</v>
      </c>
      <c r="M4212" s="4">
        <v>1</v>
      </c>
      <c r="N4212" s="4">
        <v>1</v>
      </c>
      <c r="O4212" s="4">
        <v>1</v>
      </c>
      <c r="P4212" s="4">
        <v>1</v>
      </c>
      <c r="Q4212" s="9">
        <f t="shared" si="197"/>
        <v>5.8449074074074072E-3</v>
      </c>
      <c r="R4212" s="4">
        <f t="shared" si="195"/>
        <v>40696.907060185185</v>
      </c>
      <c r="S4212" s="4">
        <v>0.26901590192328495</v>
      </c>
      <c r="T4212" s="4" t="str">
        <f>VLOOKUP(E4212,Sheet2!$A$2:$E$137,5,FALSE)</f>
        <v>PT</v>
      </c>
      <c r="U4212" s="4">
        <f>VLOOKUP($T4212,Sheet4!$H$1106:$M$1351,surveys!U$1+1,FALSE)</f>
        <v>0.43703858129282908</v>
      </c>
      <c r="V4212" s="4">
        <f>VLOOKUP($T4212,Sheet4!$H$1106:$M$1351,surveys!V$1+1,FALSE)</f>
        <v>0.64773543484664464</v>
      </c>
      <c r="W4212" s="4">
        <f>VLOOKUP($T4212,Sheet4!$H$1106:$M$1351,surveys!W$1+1,FALSE)</f>
        <v>0.79869631675299657</v>
      </c>
      <c r="X4212" s="4">
        <f>VLOOKUP($T4212,Sheet4!$H$1106:$M$1351,surveys!X$1+1,FALSE)</f>
        <v>0.90115606302176665</v>
      </c>
      <c r="Y4212" s="4">
        <f>VLOOKUP($T4212,Sheet4!$H$1106:$M$1351,surveys!Y$1+1,FALSE)</f>
        <v>1</v>
      </c>
      <c r="Z4212" s="4">
        <f t="shared" si="196"/>
        <v>1</v>
      </c>
      <c r="AA4212" s="4" t="str">
        <f>VLOOKUP(T4212&amp;"-"&amp;Z4212,Sheet4!$W$2:$AA$1100,3,FALSE)</f>
        <v>Lisbon</v>
      </c>
      <c r="AB4212" s="4">
        <f>VLOOKUP(T4212&amp;"-"&amp;Z4212,Sheet4!$W$2:$AA$1100,4,FALSE)</f>
        <v>38.716670000000001</v>
      </c>
      <c r="AC4212" s="4">
        <f>VLOOKUP(T4212&amp;"-"&amp;Z4212,Sheet4!$W$2:$AA$1100,5,FALSE)</f>
        <v>-9.1333300000000008</v>
      </c>
    </row>
    <row r="4213" spans="1:29">
      <c r="A4213" s="6">
        <v>40696</v>
      </c>
      <c r="B4213" s="7">
        <v>0.92653935185185177</v>
      </c>
      <c r="C4213" s="4" t="s">
        <v>1215</v>
      </c>
      <c r="D4213" s="4" t="s">
        <v>1218</v>
      </c>
      <c r="E4213" s="4" t="s">
        <v>39</v>
      </c>
      <c r="F4213" s="4">
        <v>5</v>
      </c>
      <c r="G4213" s="4">
        <v>5</v>
      </c>
      <c r="H4213" s="4">
        <v>1</v>
      </c>
      <c r="I4213" s="4">
        <v>1</v>
      </c>
      <c r="J4213" s="4">
        <v>5</v>
      </c>
      <c r="K4213" s="4">
        <v>5</v>
      </c>
      <c r="L4213" s="4">
        <v>1</v>
      </c>
      <c r="M4213" s="4">
        <v>1</v>
      </c>
      <c r="N4213" s="4">
        <v>5</v>
      </c>
      <c r="O4213" s="4">
        <v>1</v>
      </c>
      <c r="P4213" s="4">
        <v>1</v>
      </c>
      <c r="Q4213" s="9">
        <f t="shared" si="197"/>
        <v>1.8657407407407407E-2</v>
      </c>
      <c r="R4213" s="4">
        <f t="shared" si="195"/>
        <v>40696.926539351851</v>
      </c>
      <c r="S4213" s="4">
        <v>2.9447640898686567E-2</v>
      </c>
      <c r="T4213" s="4" t="str">
        <f>VLOOKUP(E4213,Sheet2!$A$2:$E$137,5,FALSE)</f>
        <v>CL</v>
      </c>
      <c r="U4213" s="4">
        <f>VLOOKUP($T4213,Sheet4!$H$1106:$M$1351,surveys!U$1+1,FALSE)</f>
        <v>0.77588605933105281</v>
      </c>
      <c r="V4213" s="4">
        <f>VLOOKUP($T4213,Sheet4!$H$1106:$M$1351,surveys!V$1+1,FALSE)</f>
        <v>0.85775525166800515</v>
      </c>
      <c r="W4213" s="4">
        <f>VLOOKUP($T4213,Sheet4!$H$1106:$M$1351,surveys!W$1+1,FALSE)</f>
        <v>0.9074512758994524</v>
      </c>
      <c r="X4213" s="4">
        <f>VLOOKUP($T4213,Sheet4!$H$1106:$M$1351,surveys!X$1+1,FALSE)</f>
        <v>0.95469627846018545</v>
      </c>
      <c r="Y4213" s="4">
        <f>VLOOKUP($T4213,Sheet4!$H$1106:$M$1351,surveys!Y$1+1,FALSE)</f>
        <v>1</v>
      </c>
      <c r="Z4213" s="4">
        <f t="shared" si="196"/>
        <v>1</v>
      </c>
      <c r="AA4213" s="4" t="str">
        <f>VLOOKUP(T4213&amp;"-"&amp;Z4213,Sheet4!$W$2:$AA$1100,3,FALSE)</f>
        <v>Santiago</v>
      </c>
      <c r="AB4213" s="4">
        <f>VLOOKUP(T4213&amp;"-"&amp;Z4213,Sheet4!$W$2:$AA$1100,4,FALSE)</f>
        <v>-33.456940000000003</v>
      </c>
      <c r="AC4213" s="4">
        <f>VLOOKUP(T4213&amp;"-"&amp;Z4213,Sheet4!$W$2:$AA$1100,5,FALSE)</f>
        <v>-70.648269999999997</v>
      </c>
    </row>
    <row r="4214" spans="1:29">
      <c r="A4214" s="6">
        <v>40696</v>
      </c>
      <c r="B4214" s="7">
        <v>0.92981481481481476</v>
      </c>
      <c r="C4214" s="4" t="s">
        <v>1213</v>
      </c>
      <c r="D4214" s="4" t="s">
        <v>1217</v>
      </c>
      <c r="E4214" s="4" t="s">
        <v>39</v>
      </c>
      <c r="F4214" s="4">
        <v>0</v>
      </c>
      <c r="G4214" s="4">
        <v>5</v>
      </c>
      <c r="H4214" s="4">
        <v>0</v>
      </c>
      <c r="I4214" s="4">
        <v>0</v>
      </c>
      <c r="J4214" s="4">
        <v>0</v>
      </c>
      <c r="K4214" s="4">
        <v>5</v>
      </c>
      <c r="L4214" s="4">
        <v>0</v>
      </c>
      <c r="M4214" s="4">
        <v>0</v>
      </c>
      <c r="N4214" s="4">
        <v>0</v>
      </c>
      <c r="O4214" s="4">
        <v>0</v>
      </c>
      <c r="P4214" s="4">
        <v>5</v>
      </c>
      <c r="Q4214" s="9">
        <f t="shared" si="197"/>
        <v>2.0312500000000001E-2</v>
      </c>
      <c r="R4214" s="4">
        <f t="shared" si="195"/>
        <v>40696.929814814815</v>
      </c>
      <c r="S4214" s="4">
        <v>0.57740561626683862</v>
      </c>
      <c r="T4214" s="4" t="str">
        <f>VLOOKUP(E4214,Sheet2!$A$2:$E$137,5,FALSE)</f>
        <v>CL</v>
      </c>
      <c r="U4214" s="4">
        <f>VLOOKUP($T4214,Sheet4!$H$1106:$M$1351,surveys!U$1+1,FALSE)</f>
        <v>0.77588605933105281</v>
      </c>
      <c r="V4214" s="4">
        <f>VLOOKUP($T4214,Sheet4!$H$1106:$M$1351,surveys!V$1+1,FALSE)</f>
        <v>0.85775525166800515</v>
      </c>
      <c r="W4214" s="4">
        <f>VLOOKUP($T4214,Sheet4!$H$1106:$M$1351,surveys!W$1+1,FALSE)</f>
        <v>0.9074512758994524</v>
      </c>
      <c r="X4214" s="4">
        <f>VLOOKUP($T4214,Sheet4!$H$1106:$M$1351,surveys!X$1+1,FALSE)</f>
        <v>0.95469627846018545</v>
      </c>
      <c r="Y4214" s="4">
        <f>VLOOKUP($T4214,Sheet4!$H$1106:$M$1351,surveys!Y$1+1,FALSE)</f>
        <v>1</v>
      </c>
      <c r="Z4214" s="4">
        <f t="shared" si="196"/>
        <v>1</v>
      </c>
      <c r="AA4214" s="4" t="str">
        <f>VLOOKUP(T4214&amp;"-"&amp;Z4214,Sheet4!$W$2:$AA$1100,3,FALSE)</f>
        <v>Santiago</v>
      </c>
      <c r="AB4214" s="4">
        <f>VLOOKUP(T4214&amp;"-"&amp;Z4214,Sheet4!$W$2:$AA$1100,4,FALSE)</f>
        <v>-33.456940000000003</v>
      </c>
      <c r="AC4214" s="4">
        <f>VLOOKUP(T4214&amp;"-"&amp;Z4214,Sheet4!$W$2:$AA$1100,5,FALSE)</f>
        <v>-70.648269999999997</v>
      </c>
    </row>
    <row r="4215" spans="1:29">
      <c r="A4215" s="6">
        <v>40696</v>
      </c>
      <c r="B4215" s="7">
        <v>0.94386574074074081</v>
      </c>
      <c r="C4215" s="4" t="s">
        <v>1213</v>
      </c>
      <c r="D4215" s="4" t="s">
        <v>1218</v>
      </c>
      <c r="E4215" s="4" t="s">
        <v>37</v>
      </c>
      <c r="F4215" s="4">
        <v>3</v>
      </c>
      <c r="G4215" s="4">
        <v>3</v>
      </c>
      <c r="H4215" s="4">
        <v>3</v>
      </c>
      <c r="I4215" s="4">
        <v>3</v>
      </c>
      <c r="J4215" s="4">
        <v>4</v>
      </c>
      <c r="K4215" s="4">
        <v>5</v>
      </c>
      <c r="L4215" s="4">
        <v>3</v>
      </c>
      <c r="M4215" s="4">
        <v>4</v>
      </c>
      <c r="N4215" s="4">
        <v>4</v>
      </c>
      <c r="O4215" s="4">
        <v>3</v>
      </c>
      <c r="P4215" s="4">
        <v>4</v>
      </c>
      <c r="Q4215" s="9">
        <f t="shared" si="197"/>
        <v>3.0335648148148143E-2</v>
      </c>
      <c r="R4215" s="4">
        <f t="shared" si="195"/>
        <v>40696.943865740737</v>
      </c>
      <c r="S4215" s="4">
        <v>1.5711285135875386E-2</v>
      </c>
      <c r="T4215" s="4" t="str">
        <f>VLOOKUP(E4215,Sheet2!$A$2:$E$137,5,FALSE)</f>
        <v>PT</v>
      </c>
      <c r="U4215" s="4">
        <f>VLOOKUP($T4215,Sheet4!$H$1106:$M$1351,surveys!U$1+1,FALSE)</f>
        <v>0.43703858129282908</v>
      </c>
      <c r="V4215" s="4">
        <f>VLOOKUP($T4215,Sheet4!$H$1106:$M$1351,surveys!V$1+1,FALSE)</f>
        <v>0.64773543484664464</v>
      </c>
      <c r="W4215" s="4">
        <f>VLOOKUP($T4215,Sheet4!$H$1106:$M$1351,surveys!W$1+1,FALSE)</f>
        <v>0.79869631675299657</v>
      </c>
      <c r="X4215" s="4">
        <f>VLOOKUP($T4215,Sheet4!$H$1106:$M$1351,surveys!X$1+1,FALSE)</f>
        <v>0.90115606302176665</v>
      </c>
      <c r="Y4215" s="4">
        <f>VLOOKUP($T4215,Sheet4!$H$1106:$M$1351,surveys!Y$1+1,FALSE)</f>
        <v>1</v>
      </c>
      <c r="Z4215" s="4">
        <f t="shared" si="196"/>
        <v>1</v>
      </c>
      <c r="AA4215" s="4" t="str">
        <f>VLOOKUP(T4215&amp;"-"&amp;Z4215,Sheet4!$W$2:$AA$1100,3,FALSE)</f>
        <v>Lisbon</v>
      </c>
      <c r="AB4215" s="4">
        <f>VLOOKUP(T4215&amp;"-"&amp;Z4215,Sheet4!$W$2:$AA$1100,4,FALSE)</f>
        <v>38.716670000000001</v>
      </c>
      <c r="AC4215" s="4">
        <f>VLOOKUP(T4215&amp;"-"&amp;Z4215,Sheet4!$W$2:$AA$1100,5,FALSE)</f>
        <v>-9.1333300000000008</v>
      </c>
    </row>
    <row r="4216" spans="1:29">
      <c r="A4216" s="6">
        <v>40696</v>
      </c>
      <c r="B4216" s="7">
        <v>0.95704861111111106</v>
      </c>
      <c r="C4216" s="4" t="s">
        <v>1213</v>
      </c>
      <c r="D4216" s="4" t="s">
        <v>1217</v>
      </c>
      <c r="E4216" s="4" t="s">
        <v>15</v>
      </c>
      <c r="F4216" s="4">
        <v>1</v>
      </c>
      <c r="G4216" s="4">
        <v>1</v>
      </c>
      <c r="H4216" s="4">
        <v>1</v>
      </c>
      <c r="I4216" s="4">
        <v>1</v>
      </c>
      <c r="J4216" s="4">
        <v>1</v>
      </c>
      <c r="K4216" s="4">
        <v>1</v>
      </c>
      <c r="L4216" s="4">
        <v>1</v>
      </c>
      <c r="M4216" s="4">
        <v>1</v>
      </c>
      <c r="N4216" s="4">
        <v>1</v>
      </c>
      <c r="O4216" s="4">
        <v>1</v>
      </c>
      <c r="P4216" s="4">
        <v>1</v>
      </c>
      <c r="Q4216" s="9">
        <f t="shared" si="197"/>
        <v>3.9710648148148148E-2</v>
      </c>
      <c r="R4216" s="4">
        <f t="shared" si="195"/>
        <v>40696.957048611112</v>
      </c>
      <c r="S4216" s="4">
        <v>0.80158029317581736</v>
      </c>
      <c r="T4216" s="4" t="str">
        <f>VLOOKUP(E4216,Sheet2!$A$2:$E$137,5,FALSE)</f>
        <v>US</v>
      </c>
      <c r="U4216" s="4">
        <f>VLOOKUP($T4216,Sheet4!$H$1106:$M$1351,surveys!U$1+1,FALSE)</f>
        <v>0.42883768204388006</v>
      </c>
      <c r="V4216" s="4">
        <f>VLOOKUP($T4216,Sheet4!$H$1106:$M$1351,surveys!V$1+1,FALSE)</f>
        <v>0.62778475709586301</v>
      </c>
      <c r="W4216" s="4">
        <f>VLOOKUP($T4216,Sheet4!$H$1106:$M$1351,surveys!W$1+1,FALSE)</f>
        <v>0.76918600378409652</v>
      </c>
      <c r="X4216" s="4">
        <f>VLOOKUP($T4216,Sheet4!$H$1106:$M$1351,surveys!X$1+1,FALSE)</f>
        <v>0.88987045221102745</v>
      </c>
      <c r="Y4216" s="4">
        <f>VLOOKUP($T4216,Sheet4!$H$1106:$M$1351,surveys!Y$1+1,FALSE)</f>
        <v>1</v>
      </c>
      <c r="Z4216" s="4">
        <f t="shared" si="196"/>
        <v>4</v>
      </c>
      <c r="AA4216" s="4" t="str">
        <f>VLOOKUP(T4216&amp;"-"&amp;Z4216,Sheet4!$W$2:$AA$1100,3,FALSE)</f>
        <v>Brooklyn</v>
      </c>
      <c r="AB4216" s="4">
        <f>VLOOKUP(T4216&amp;"-"&amp;Z4216,Sheet4!$W$2:$AA$1100,4,FALSE)</f>
        <v>40.650100000000002</v>
      </c>
      <c r="AC4216" s="4">
        <f>VLOOKUP(T4216&amp;"-"&amp;Z4216,Sheet4!$W$2:$AA$1100,5,FALSE)</f>
        <v>-73.949579999999997</v>
      </c>
    </row>
    <row r="4217" spans="1:29">
      <c r="A4217" s="6">
        <v>40696</v>
      </c>
      <c r="B4217" s="7">
        <v>0.97280092592592593</v>
      </c>
      <c r="C4217" s="4" t="s">
        <v>1213</v>
      </c>
      <c r="D4217" s="4"/>
      <c r="E4217" s="4" t="s">
        <v>15</v>
      </c>
      <c r="F4217" s="4">
        <v>5</v>
      </c>
      <c r="G4217" s="4">
        <v>5</v>
      </c>
      <c r="H4217" s="4">
        <v>5</v>
      </c>
      <c r="I4217" s="4">
        <v>5</v>
      </c>
      <c r="J4217" s="4">
        <v>5</v>
      </c>
      <c r="K4217" s="4">
        <v>5</v>
      </c>
      <c r="L4217" s="4">
        <v>5</v>
      </c>
      <c r="M4217" s="4">
        <v>5</v>
      </c>
      <c r="N4217" s="4">
        <v>5</v>
      </c>
      <c r="O4217" s="4">
        <v>5</v>
      </c>
      <c r="P4217" s="4">
        <v>5</v>
      </c>
      <c r="Q4217" s="9">
        <f t="shared" si="197"/>
        <v>5.0300925925925923E-2</v>
      </c>
      <c r="R4217" s="4">
        <f t="shared" si="195"/>
        <v>40696.972800925927</v>
      </c>
      <c r="S4217" s="4">
        <v>0.72298168014299247</v>
      </c>
      <c r="T4217" s="4" t="str">
        <f>VLOOKUP(E4217,Sheet2!$A$2:$E$137,5,FALSE)</f>
        <v>US</v>
      </c>
      <c r="U4217" s="4">
        <f>VLOOKUP($T4217,Sheet4!$H$1106:$M$1351,surveys!U$1+1,FALSE)</f>
        <v>0.42883768204388006</v>
      </c>
      <c r="V4217" s="4">
        <f>VLOOKUP($T4217,Sheet4!$H$1106:$M$1351,surveys!V$1+1,FALSE)</f>
        <v>0.62778475709586301</v>
      </c>
      <c r="W4217" s="4">
        <f>VLOOKUP($T4217,Sheet4!$H$1106:$M$1351,surveys!W$1+1,FALSE)</f>
        <v>0.76918600378409652</v>
      </c>
      <c r="X4217" s="4">
        <f>VLOOKUP($T4217,Sheet4!$H$1106:$M$1351,surveys!X$1+1,FALSE)</f>
        <v>0.88987045221102745</v>
      </c>
      <c r="Y4217" s="4">
        <f>VLOOKUP($T4217,Sheet4!$H$1106:$M$1351,surveys!Y$1+1,FALSE)</f>
        <v>1</v>
      </c>
      <c r="Z4217" s="4">
        <f t="shared" si="196"/>
        <v>3</v>
      </c>
      <c r="AA4217" s="4" t="str">
        <f>VLOOKUP(T4217&amp;"-"&amp;Z4217,Sheet4!$W$2:$AA$1100,3,FALSE)</f>
        <v>Chicago</v>
      </c>
      <c r="AB4217" s="4">
        <f>VLOOKUP(T4217&amp;"-"&amp;Z4217,Sheet4!$W$2:$AA$1100,4,FALSE)</f>
        <v>41.850029999999997</v>
      </c>
      <c r="AC4217" s="4">
        <f>VLOOKUP(T4217&amp;"-"&amp;Z4217,Sheet4!$W$2:$AA$1100,5,FALSE)</f>
        <v>-87.650049999999993</v>
      </c>
    </row>
    <row r="4218" spans="1:29">
      <c r="A4218" s="6">
        <v>40696</v>
      </c>
      <c r="B4218" s="7">
        <v>0.98199074074074078</v>
      </c>
      <c r="C4218" s="4" t="s">
        <v>1215</v>
      </c>
      <c r="D4218" s="4" t="s">
        <v>1217</v>
      </c>
      <c r="E4218" s="4" t="s">
        <v>15</v>
      </c>
      <c r="F4218" s="4">
        <v>3</v>
      </c>
      <c r="G4218" s="4">
        <v>3</v>
      </c>
      <c r="H4218" s="4">
        <v>5</v>
      </c>
      <c r="I4218" s="4">
        <v>4</v>
      </c>
      <c r="J4218" s="4">
        <v>5</v>
      </c>
      <c r="K4218" s="4">
        <v>5</v>
      </c>
      <c r="L4218" s="4">
        <v>4</v>
      </c>
      <c r="M4218" s="4">
        <v>5</v>
      </c>
      <c r="N4218" s="4">
        <v>5</v>
      </c>
      <c r="O4218" s="4">
        <v>4</v>
      </c>
      <c r="P4218" s="4">
        <v>3</v>
      </c>
      <c r="Q4218" s="9">
        <f t="shared" si="197"/>
        <v>5.6724537037037039E-2</v>
      </c>
      <c r="R4218" s="4">
        <f t="shared" si="195"/>
        <v>40696.981990740744</v>
      </c>
      <c r="S4218" s="4">
        <v>0.31634753395371118</v>
      </c>
      <c r="T4218" s="4" t="str">
        <f>VLOOKUP(E4218,Sheet2!$A$2:$E$137,5,FALSE)</f>
        <v>US</v>
      </c>
      <c r="U4218" s="4">
        <f>VLOOKUP($T4218,Sheet4!$H$1106:$M$1351,surveys!U$1+1,FALSE)</f>
        <v>0.42883768204388006</v>
      </c>
      <c r="V4218" s="4">
        <f>VLOOKUP($T4218,Sheet4!$H$1106:$M$1351,surveys!V$1+1,FALSE)</f>
        <v>0.62778475709586301</v>
      </c>
      <c r="W4218" s="4">
        <f>VLOOKUP($T4218,Sheet4!$H$1106:$M$1351,surveys!W$1+1,FALSE)</f>
        <v>0.76918600378409652</v>
      </c>
      <c r="X4218" s="4">
        <f>VLOOKUP($T4218,Sheet4!$H$1106:$M$1351,surveys!X$1+1,FALSE)</f>
        <v>0.88987045221102745</v>
      </c>
      <c r="Y4218" s="4">
        <f>VLOOKUP($T4218,Sheet4!$H$1106:$M$1351,surveys!Y$1+1,FALSE)</f>
        <v>1</v>
      </c>
      <c r="Z4218" s="4">
        <f t="shared" si="196"/>
        <v>1</v>
      </c>
      <c r="AA4218" s="4" t="str">
        <f>VLOOKUP(T4218&amp;"-"&amp;Z4218,Sheet4!$W$2:$AA$1100,3,FALSE)</f>
        <v>New York City</v>
      </c>
      <c r="AB4218" s="4">
        <f>VLOOKUP(T4218&amp;"-"&amp;Z4218,Sheet4!$W$2:$AA$1100,4,FALSE)</f>
        <v>40.714269999999999</v>
      </c>
      <c r="AC4218" s="4">
        <f>VLOOKUP(T4218&amp;"-"&amp;Z4218,Sheet4!$W$2:$AA$1100,5,FALSE)</f>
        <v>-74.005970000000005</v>
      </c>
    </row>
    <row r="4219" spans="1:29">
      <c r="A4219" s="6">
        <v>40696</v>
      </c>
      <c r="B4219" s="7">
        <v>0.98341435185185189</v>
      </c>
      <c r="C4219" s="4" t="s">
        <v>1213</v>
      </c>
      <c r="D4219" s="4" t="s">
        <v>1219</v>
      </c>
      <c r="E4219" s="4" t="s">
        <v>23</v>
      </c>
      <c r="F4219" s="4">
        <v>5</v>
      </c>
      <c r="G4219" s="4">
        <v>5</v>
      </c>
      <c r="H4219" s="4">
        <v>5</v>
      </c>
      <c r="I4219" s="4">
        <v>5</v>
      </c>
      <c r="J4219" s="4">
        <v>5</v>
      </c>
      <c r="K4219" s="4">
        <v>5</v>
      </c>
      <c r="L4219" s="4">
        <v>5</v>
      </c>
      <c r="M4219" s="4">
        <v>5</v>
      </c>
      <c r="N4219" s="4">
        <v>5</v>
      </c>
      <c r="O4219" s="4">
        <v>5</v>
      </c>
      <c r="P4219" s="4">
        <v>5</v>
      </c>
      <c r="Q4219" s="9">
        <f t="shared" si="197"/>
        <v>5.8240740740740732E-2</v>
      </c>
      <c r="R4219" s="4">
        <f t="shared" si="195"/>
        <v>40696.983414351853</v>
      </c>
      <c r="S4219" s="4">
        <v>0.29724874476279428</v>
      </c>
      <c r="T4219" s="4" t="str">
        <f>VLOOKUP(E4219,Sheet2!$A$2:$E$137,5,FALSE)</f>
        <v>CA</v>
      </c>
      <c r="U4219" s="4">
        <f>VLOOKUP($T4219,Sheet4!$H$1106:$M$1351,surveys!U$1+1,FALSE)</f>
        <v>0.39929817507859233</v>
      </c>
      <c r="V4219" s="4">
        <f>VLOOKUP($T4219,Sheet4!$H$1106:$M$1351,surveys!V$1+1,FALSE)</f>
        <v>0.68226808593455113</v>
      </c>
      <c r="W4219" s="4">
        <f>VLOOKUP($T4219,Sheet4!$H$1106:$M$1351,surveys!W$1+1,FALSE)</f>
        <v>0.8413893511967715</v>
      </c>
      <c r="X4219" s="4">
        <f>VLOOKUP($T4219,Sheet4!$H$1106:$M$1351,surveys!X$1+1,FALSE)</f>
        <v>0.92969032990429024</v>
      </c>
      <c r="Y4219" s="4">
        <f>VLOOKUP($T4219,Sheet4!$H$1106:$M$1351,surveys!Y$1+1,FALSE)</f>
        <v>1</v>
      </c>
      <c r="Z4219" s="4">
        <f t="shared" si="196"/>
        <v>1</v>
      </c>
      <c r="AA4219" s="4" t="str">
        <f>VLOOKUP(T4219&amp;"-"&amp;Z4219,Sheet4!$W$2:$AA$1100,3,FALSE)</f>
        <v>Toronto</v>
      </c>
      <c r="AB4219" s="4">
        <f>VLOOKUP(T4219&amp;"-"&amp;Z4219,Sheet4!$W$2:$AA$1100,4,FALSE)</f>
        <v>43.700110000000002</v>
      </c>
      <c r="AC4219" s="4">
        <f>VLOOKUP(T4219&amp;"-"&amp;Z4219,Sheet4!$W$2:$AA$1100,5,FALSE)</f>
        <v>-79.416300000000007</v>
      </c>
    </row>
    <row r="4220" spans="1:29">
      <c r="A4220" s="6">
        <v>40695</v>
      </c>
      <c r="B4220" s="7">
        <v>3.425925925925926E-3</v>
      </c>
      <c r="C4220" s="4" t="s">
        <v>1213</v>
      </c>
      <c r="D4220" s="4" t="s">
        <v>1214</v>
      </c>
      <c r="E4220" s="4" t="s">
        <v>15</v>
      </c>
      <c r="F4220" s="4">
        <v>3</v>
      </c>
      <c r="G4220" s="4">
        <v>3</v>
      </c>
      <c r="H4220" s="4">
        <v>4</v>
      </c>
      <c r="I4220" s="4">
        <v>4</v>
      </c>
      <c r="J4220" s="4">
        <v>5</v>
      </c>
      <c r="K4220" s="4">
        <v>4</v>
      </c>
      <c r="L4220" s="4">
        <v>3</v>
      </c>
      <c r="M4220" s="4">
        <v>1</v>
      </c>
      <c r="N4220" s="4">
        <v>5</v>
      </c>
      <c r="O4220" s="4">
        <v>5</v>
      </c>
      <c r="P4220" s="4">
        <v>4</v>
      </c>
      <c r="Q4220" s="9">
        <f t="shared" si="197"/>
        <v>3.1597222222222222E-3</v>
      </c>
      <c r="R4220" s="4">
        <f t="shared" si="195"/>
        <v>40695.003425925926</v>
      </c>
      <c r="S4220" s="4">
        <v>0.51510990322354977</v>
      </c>
      <c r="T4220" s="4" t="str">
        <f>VLOOKUP(E4220,Sheet2!$A$2:$E$137,5,FALSE)</f>
        <v>US</v>
      </c>
      <c r="U4220" s="4">
        <f>VLOOKUP($T4220,Sheet4!$H$1106:$M$1351,surveys!U$1+1,FALSE)</f>
        <v>0.42883768204388006</v>
      </c>
      <c r="V4220" s="4">
        <f>VLOOKUP($T4220,Sheet4!$H$1106:$M$1351,surveys!V$1+1,FALSE)</f>
        <v>0.62778475709586301</v>
      </c>
      <c r="W4220" s="4">
        <f>VLOOKUP($T4220,Sheet4!$H$1106:$M$1351,surveys!W$1+1,FALSE)</f>
        <v>0.76918600378409652</v>
      </c>
      <c r="X4220" s="4">
        <f>VLOOKUP($T4220,Sheet4!$H$1106:$M$1351,surveys!X$1+1,FALSE)</f>
        <v>0.88987045221102745</v>
      </c>
      <c r="Y4220" s="4">
        <f>VLOOKUP($T4220,Sheet4!$H$1106:$M$1351,surveys!Y$1+1,FALSE)</f>
        <v>1</v>
      </c>
      <c r="Z4220" s="4">
        <f t="shared" si="196"/>
        <v>2</v>
      </c>
      <c r="AA4220" s="4" t="str">
        <f>VLOOKUP(T4220&amp;"-"&amp;Z4220,Sheet4!$W$2:$AA$1100,3,FALSE)</f>
        <v>Los Angeles</v>
      </c>
      <c r="AB4220" s="4">
        <f>VLOOKUP(T4220&amp;"-"&amp;Z4220,Sheet4!$W$2:$AA$1100,4,FALSE)</f>
        <v>34.052230000000002</v>
      </c>
      <c r="AC4220" s="4">
        <f>VLOOKUP(T4220&amp;"-"&amp;Z4220,Sheet4!$W$2:$AA$1100,5,FALSE)</f>
        <v>-118.24368</v>
      </c>
    </row>
    <row r="4221" spans="1:29">
      <c r="A4221" s="6">
        <v>40695</v>
      </c>
      <c r="B4221" s="7">
        <v>0.82273148148148145</v>
      </c>
      <c r="C4221" s="4" t="s">
        <v>1215</v>
      </c>
      <c r="D4221" s="4" t="s">
        <v>1216</v>
      </c>
      <c r="E4221" s="4" t="s">
        <v>90</v>
      </c>
      <c r="F4221" s="4">
        <v>5</v>
      </c>
      <c r="G4221" s="4">
        <v>5</v>
      </c>
      <c r="H4221" s="4">
        <v>5</v>
      </c>
      <c r="I4221" s="4">
        <v>3</v>
      </c>
      <c r="J4221" s="4">
        <v>5</v>
      </c>
      <c r="K4221" s="4">
        <v>3</v>
      </c>
      <c r="L4221" s="4">
        <v>3</v>
      </c>
      <c r="M4221" s="4">
        <v>5</v>
      </c>
      <c r="N4221" s="4">
        <v>5</v>
      </c>
      <c r="O4221" s="4">
        <v>5</v>
      </c>
      <c r="P4221" s="4">
        <v>3</v>
      </c>
      <c r="Q4221" s="9">
        <f t="shared" si="197"/>
        <v>1.621527777777778E-2</v>
      </c>
      <c r="R4221" s="4">
        <f t="shared" si="195"/>
        <v>40695.822731481479</v>
      </c>
      <c r="S4221" s="4">
        <v>8.1305716155042784E-2</v>
      </c>
      <c r="T4221" s="4" t="str">
        <f>VLOOKUP(E4221,Sheet2!$A$2:$E$137,5,FALSE)</f>
        <v>BR</v>
      </c>
      <c r="U4221" s="4">
        <f>VLOOKUP($T4221,Sheet4!$H$1106:$M$1351,surveys!U$1+1,FALSE)</f>
        <v>0.42589334033940757</v>
      </c>
      <c r="V4221" s="4">
        <f>VLOOKUP($T4221,Sheet4!$H$1106:$M$1351,surveys!V$1+1,FALSE)</f>
        <v>0.68189351679456123</v>
      </c>
      <c r="W4221" s="4">
        <f>VLOOKUP($T4221,Sheet4!$H$1106:$M$1351,surveys!W$1+1,FALSE)</f>
        <v>0.79714355145235938</v>
      </c>
      <c r="X4221" s="4">
        <f>VLOOKUP($T4221,Sheet4!$H$1106:$M$1351,surveys!X$1+1,FALSE)</f>
        <v>0.8991407500992985</v>
      </c>
      <c r="Y4221" s="4">
        <f>VLOOKUP($T4221,Sheet4!$H$1106:$M$1351,surveys!Y$1+1,FALSE)</f>
        <v>1</v>
      </c>
      <c r="Z4221" s="4">
        <f t="shared" si="196"/>
        <v>1</v>
      </c>
      <c r="AA4221" s="4" t="str">
        <f>VLOOKUP(T4221&amp;"-"&amp;Z4221,Sheet4!$W$2:$AA$1100,3,FALSE)</f>
        <v>Sao Paulo</v>
      </c>
      <c r="AB4221" s="4">
        <f>VLOOKUP(T4221&amp;"-"&amp;Z4221,Sheet4!$W$2:$AA$1100,4,FALSE)</f>
        <v>-23.547499999999999</v>
      </c>
      <c r="AC4221" s="4">
        <f>VLOOKUP(T4221&amp;"-"&amp;Z4221,Sheet4!$W$2:$AA$1100,5,FALSE)</f>
        <v>-46.636110000000002</v>
      </c>
    </row>
    <row r="4222" spans="1:29">
      <c r="A4222" s="6">
        <v>40695</v>
      </c>
      <c r="B4222" s="7">
        <v>0.48304398148148148</v>
      </c>
      <c r="C4222" s="4" t="s">
        <v>1215</v>
      </c>
      <c r="D4222" s="4" t="s">
        <v>1218</v>
      </c>
      <c r="E4222" s="4" t="s">
        <v>23</v>
      </c>
      <c r="F4222" s="4">
        <v>5</v>
      </c>
      <c r="G4222" s="4">
        <v>5</v>
      </c>
      <c r="H4222" s="4">
        <v>5</v>
      </c>
      <c r="I4222" s="4">
        <v>1</v>
      </c>
      <c r="J4222" s="4">
        <v>1</v>
      </c>
      <c r="K4222" s="4">
        <v>5</v>
      </c>
      <c r="L4222" s="4">
        <v>1</v>
      </c>
      <c r="M4222" s="4">
        <v>5</v>
      </c>
      <c r="N4222" s="4">
        <v>5</v>
      </c>
      <c r="O4222" s="4">
        <v>5</v>
      </c>
      <c r="P4222" s="4">
        <v>5</v>
      </c>
      <c r="Q4222" s="9">
        <f t="shared" si="197"/>
        <v>5.8576388888888886E-2</v>
      </c>
      <c r="R4222" s="4">
        <f t="shared" si="195"/>
        <v>40695.483043981483</v>
      </c>
      <c r="S4222" s="4">
        <v>0.90251313778040121</v>
      </c>
      <c r="T4222" s="4" t="str">
        <f>VLOOKUP(E4222,Sheet2!$A$2:$E$137,5,FALSE)</f>
        <v>CA</v>
      </c>
      <c r="U4222" s="4">
        <f>VLOOKUP($T4222,Sheet4!$H$1106:$M$1351,surveys!U$1+1,FALSE)</f>
        <v>0.39929817507859233</v>
      </c>
      <c r="V4222" s="4">
        <f>VLOOKUP($T4222,Sheet4!$H$1106:$M$1351,surveys!V$1+1,FALSE)</f>
        <v>0.68226808593455113</v>
      </c>
      <c r="W4222" s="4">
        <f>VLOOKUP($T4222,Sheet4!$H$1106:$M$1351,surveys!W$1+1,FALSE)</f>
        <v>0.8413893511967715</v>
      </c>
      <c r="X4222" s="4">
        <f>VLOOKUP($T4222,Sheet4!$H$1106:$M$1351,surveys!X$1+1,FALSE)</f>
        <v>0.92969032990429024</v>
      </c>
      <c r="Y4222" s="4">
        <f>VLOOKUP($T4222,Sheet4!$H$1106:$M$1351,surveys!Y$1+1,FALSE)</f>
        <v>1</v>
      </c>
      <c r="Z4222" s="4">
        <f t="shared" si="196"/>
        <v>4</v>
      </c>
      <c r="AA4222" s="4" t="str">
        <f>VLOOKUP(T4222&amp;"-"&amp;Z4222,Sheet4!$W$2:$AA$1100,3,FALSE)</f>
        <v>Calgary</v>
      </c>
      <c r="AB4222" s="4">
        <f>VLOOKUP(T4222&amp;"-"&amp;Z4222,Sheet4!$W$2:$AA$1100,4,FALSE)</f>
        <v>51.050109999999997</v>
      </c>
      <c r="AC4222" s="4">
        <f>VLOOKUP(T4222&amp;"-"&amp;Z4222,Sheet4!$W$2:$AA$1100,5,FALSE)</f>
        <v>-114.08529</v>
      </c>
    </row>
    <row r="4223" spans="1:29">
      <c r="A4223" s="6">
        <v>40695</v>
      </c>
      <c r="B4223" s="7">
        <v>0.19523148148148148</v>
      </c>
      <c r="C4223" s="4" t="s">
        <v>1213</v>
      </c>
      <c r="D4223" s="4" t="s">
        <v>1216</v>
      </c>
      <c r="E4223" s="4" t="s">
        <v>17</v>
      </c>
      <c r="F4223" s="4">
        <v>1</v>
      </c>
      <c r="G4223" s="4">
        <v>1</v>
      </c>
      <c r="H4223" s="4">
        <v>1</v>
      </c>
      <c r="I4223" s="4">
        <v>1</v>
      </c>
      <c r="J4223" s="4">
        <v>1</v>
      </c>
      <c r="K4223" s="4">
        <v>1</v>
      </c>
      <c r="L4223" s="4">
        <v>1</v>
      </c>
      <c r="M4223" s="4">
        <v>1</v>
      </c>
      <c r="N4223" s="4">
        <v>1</v>
      </c>
      <c r="O4223" s="4">
        <v>1</v>
      </c>
      <c r="P4223" s="4">
        <v>1</v>
      </c>
      <c r="Q4223" s="9">
        <f t="shared" si="197"/>
        <v>6.6909722222222218E-2</v>
      </c>
      <c r="R4223" s="4">
        <f t="shared" si="195"/>
        <v>40695.195231481484</v>
      </c>
      <c r="S4223" s="4">
        <v>0.12363960238013938</v>
      </c>
      <c r="T4223" s="4" t="str">
        <f>VLOOKUP(E4223,Sheet2!$A$2:$E$137,5,FALSE)</f>
        <v>AU</v>
      </c>
      <c r="U4223" s="4">
        <f>VLOOKUP($T4223,Sheet4!$H$1106:$M$1351,surveys!U$1+1,FALSE)</f>
        <v>0.37870730546462306</v>
      </c>
      <c r="V4223" s="4">
        <f>VLOOKUP($T4223,Sheet4!$H$1106:$M$1351,surveys!V$1+1,FALSE)</f>
        <v>0.70016181281367551</v>
      </c>
      <c r="W4223" s="4">
        <f>VLOOKUP($T4223,Sheet4!$H$1106:$M$1351,surveys!W$1+1,FALSE)</f>
        <v>0.82483308340835682</v>
      </c>
      <c r="X4223" s="4">
        <f>VLOOKUP($T4223,Sheet4!$H$1106:$M$1351,surveys!X$1+1,FALSE)</f>
        <v>0.91739988860880706</v>
      </c>
      <c r="Y4223" s="4">
        <f>VLOOKUP($T4223,Sheet4!$H$1106:$M$1351,surveys!Y$1+1,FALSE)</f>
        <v>1</v>
      </c>
      <c r="Z4223" s="4">
        <f t="shared" si="196"/>
        <v>1</v>
      </c>
      <c r="AA4223" s="4" t="str">
        <f>VLOOKUP(T4223&amp;"-"&amp;Z4223,Sheet4!$W$2:$AA$1100,3,FALSE)</f>
        <v>Sydney</v>
      </c>
      <c r="AB4223" s="4">
        <f>VLOOKUP(T4223&amp;"-"&amp;Z4223,Sheet4!$W$2:$AA$1100,4,FALSE)</f>
        <v>-33.867849999999997</v>
      </c>
      <c r="AC4223" s="4">
        <f>VLOOKUP(T4223&amp;"-"&amp;Z4223,Sheet4!$W$2:$AA$1100,5,FALSE)</f>
        <v>151.20732000000001</v>
      </c>
    </row>
    <row r="4224" spans="1:29">
      <c r="A4224" s="6">
        <v>40695</v>
      </c>
      <c r="B4224" s="7">
        <v>0.22290509259259259</v>
      </c>
      <c r="C4224" s="4" t="s">
        <v>1213</v>
      </c>
      <c r="D4224" s="4" t="s">
        <v>1217</v>
      </c>
      <c r="E4224" s="4" t="s">
        <v>17</v>
      </c>
      <c r="F4224" s="4">
        <v>1</v>
      </c>
      <c r="G4224" s="4">
        <v>5</v>
      </c>
      <c r="H4224" s="4">
        <v>1</v>
      </c>
      <c r="I4224" s="4">
        <v>1</v>
      </c>
      <c r="J4224" s="4">
        <v>1</v>
      </c>
      <c r="K4224" s="4">
        <v>1</v>
      </c>
      <c r="L4224" s="4">
        <v>1</v>
      </c>
      <c r="M4224" s="4">
        <v>1</v>
      </c>
      <c r="N4224" s="4">
        <v>1</v>
      </c>
      <c r="O4224" s="4">
        <v>1</v>
      </c>
      <c r="P4224" s="4">
        <v>1</v>
      </c>
      <c r="Q4224" s="9">
        <f t="shared" si="197"/>
        <v>1.6354166666666666E-2</v>
      </c>
      <c r="R4224" s="4">
        <f t="shared" si="195"/>
        <v>40695.222905092596</v>
      </c>
      <c r="S4224" s="4">
        <v>0.1497548473593846</v>
      </c>
      <c r="T4224" s="4" t="str">
        <f>VLOOKUP(E4224,Sheet2!$A$2:$E$137,5,FALSE)</f>
        <v>AU</v>
      </c>
      <c r="U4224" s="4">
        <f>VLOOKUP($T4224,Sheet4!$H$1106:$M$1351,surveys!U$1+1,FALSE)</f>
        <v>0.37870730546462306</v>
      </c>
      <c r="V4224" s="4">
        <f>VLOOKUP($T4224,Sheet4!$H$1106:$M$1351,surveys!V$1+1,FALSE)</f>
        <v>0.70016181281367551</v>
      </c>
      <c r="W4224" s="4">
        <f>VLOOKUP($T4224,Sheet4!$H$1106:$M$1351,surveys!W$1+1,FALSE)</f>
        <v>0.82483308340835682</v>
      </c>
      <c r="X4224" s="4">
        <f>VLOOKUP($T4224,Sheet4!$H$1106:$M$1351,surveys!X$1+1,FALSE)</f>
        <v>0.91739988860880706</v>
      </c>
      <c r="Y4224" s="4">
        <f>VLOOKUP($T4224,Sheet4!$H$1106:$M$1351,surveys!Y$1+1,FALSE)</f>
        <v>1</v>
      </c>
      <c r="Z4224" s="4">
        <f t="shared" si="196"/>
        <v>1</v>
      </c>
      <c r="AA4224" s="4" t="str">
        <f>VLOOKUP(T4224&amp;"-"&amp;Z4224,Sheet4!$W$2:$AA$1100,3,FALSE)</f>
        <v>Sydney</v>
      </c>
      <c r="AB4224" s="4">
        <f>VLOOKUP(T4224&amp;"-"&amp;Z4224,Sheet4!$W$2:$AA$1100,4,FALSE)</f>
        <v>-33.867849999999997</v>
      </c>
      <c r="AC4224" s="4">
        <f>VLOOKUP(T4224&amp;"-"&amp;Z4224,Sheet4!$W$2:$AA$1100,5,FALSE)</f>
        <v>151.20732000000001</v>
      </c>
    </row>
    <row r="4225" spans="1:29">
      <c r="A4225" s="6">
        <v>40695</v>
      </c>
      <c r="B4225" s="7">
        <v>0.23271990740740742</v>
      </c>
      <c r="C4225" s="4" t="s">
        <v>1213</v>
      </c>
      <c r="D4225" s="4" t="s">
        <v>1214</v>
      </c>
      <c r="E4225" s="4" t="s">
        <v>15</v>
      </c>
      <c r="F4225" s="4">
        <v>2</v>
      </c>
      <c r="G4225" s="4">
        <v>3</v>
      </c>
      <c r="H4225" s="4">
        <v>4</v>
      </c>
      <c r="I4225" s="4">
        <v>3</v>
      </c>
      <c r="J4225" s="4">
        <v>5</v>
      </c>
      <c r="K4225" s="4">
        <v>4</v>
      </c>
      <c r="L4225" s="4">
        <v>4</v>
      </c>
      <c r="M4225" s="4">
        <v>5</v>
      </c>
      <c r="N4225" s="4">
        <v>5</v>
      </c>
      <c r="O4225" s="4">
        <v>5</v>
      </c>
      <c r="P4225" s="4">
        <v>4</v>
      </c>
      <c r="Q4225" s="9">
        <f t="shared" si="197"/>
        <v>2.2303240740740738E-2</v>
      </c>
      <c r="R4225" s="4">
        <f t="shared" si="195"/>
        <v>40695.232719907406</v>
      </c>
      <c r="S4225" s="4">
        <v>0.5503981954904813</v>
      </c>
      <c r="T4225" s="4" t="str">
        <f>VLOOKUP(E4225,Sheet2!$A$2:$E$137,5,FALSE)</f>
        <v>US</v>
      </c>
      <c r="U4225" s="4">
        <f>VLOOKUP($T4225,Sheet4!$H$1106:$M$1351,surveys!U$1+1,FALSE)</f>
        <v>0.42883768204388006</v>
      </c>
      <c r="V4225" s="4">
        <f>VLOOKUP($T4225,Sheet4!$H$1106:$M$1351,surveys!V$1+1,FALSE)</f>
        <v>0.62778475709586301</v>
      </c>
      <c r="W4225" s="4">
        <f>VLOOKUP($T4225,Sheet4!$H$1106:$M$1351,surveys!W$1+1,FALSE)</f>
        <v>0.76918600378409652</v>
      </c>
      <c r="X4225" s="4">
        <f>VLOOKUP($T4225,Sheet4!$H$1106:$M$1351,surveys!X$1+1,FALSE)</f>
        <v>0.88987045221102745</v>
      </c>
      <c r="Y4225" s="4">
        <f>VLOOKUP($T4225,Sheet4!$H$1106:$M$1351,surveys!Y$1+1,FALSE)</f>
        <v>1</v>
      </c>
      <c r="Z4225" s="4">
        <f t="shared" si="196"/>
        <v>2</v>
      </c>
      <c r="AA4225" s="4" t="str">
        <f>VLOOKUP(T4225&amp;"-"&amp;Z4225,Sheet4!$W$2:$AA$1100,3,FALSE)</f>
        <v>Los Angeles</v>
      </c>
      <c r="AB4225" s="4">
        <f>VLOOKUP(T4225&amp;"-"&amp;Z4225,Sheet4!$W$2:$AA$1100,4,FALSE)</f>
        <v>34.052230000000002</v>
      </c>
      <c r="AC4225" s="4">
        <f>VLOOKUP(T4225&amp;"-"&amp;Z4225,Sheet4!$W$2:$AA$1100,5,FALSE)</f>
        <v>-118.24368</v>
      </c>
    </row>
    <row r="4226" spans="1:29">
      <c r="A4226" s="6">
        <v>40695</v>
      </c>
      <c r="B4226" s="7">
        <v>0.48444444444444446</v>
      </c>
      <c r="C4226" s="4" t="s">
        <v>1215</v>
      </c>
      <c r="D4226" s="4" t="s">
        <v>1217</v>
      </c>
      <c r="E4226" s="4" t="s">
        <v>111</v>
      </c>
      <c r="F4226" s="4">
        <v>3</v>
      </c>
      <c r="G4226" s="4">
        <v>3</v>
      </c>
      <c r="H4226" s="4">
        <v>3</v>
      </c>
      <c r="I4226" s="4">
        <v>4</v>
      </c>
      <c r="J4226" s="4">
        <v>4</v>
      </c>
      <c r="K4226" s="4">
        <v>5</v>
      </c>
      <c r="L4226" s="4">
        <v>3</v>
      </c>
      <c r="M4226" s="4">
        <v>5</v>
      </c>
      <c r="N4226" s="4">
        <v>3</v>
      </c>
      <c r="O4226" s="4">
        <v>5</v>
      </c>
      <c r="P4226" s="4">
        <v>5</v>
      </c>
      <c r="Q4226" s="9">
        <f t="shared" si="197"/>
        <v>5.8842592592592592E-2</v>
      </c>
      <c r="R4226" s="4">
        <f t="shared" ref="R4226:R4289" si="198">VALUE(A4226+B4226)</f>
        <v>40695.484444444446</v>
      </c>
      <c r="S4226" s="4">
        <v>0.77862803207609144</v>
      </c>
      <c r="T4226" s="4" t="str">
        <f>VLOOKUP(E4226,Sheet2!$A$2:$E$137,5,FALSE)</f>
        <v>LU</v>
      </c>
      <c r="U4226" s="4">
        <f>VLOOKUP($T4226,Sheet4!$H$1106:$M$1351,surveys!U$1+1,FALSE)</f>
        <v>0.55360713847397791</v>
      </c>
      <c r="V4226" s="4">
        <f>VLOOKUP($T4226,Sheet4!$H$1106:$M$1351,surveys!V$1+1,FALSE)</f>
        <v>0.75739439924341412</v>
      </c>
      <c r="W4226" s="4">
        <f>VLOOKUP($T4226,Sheet4!$H$1106:$M$1351,surveys!W$1+1,FALSE)</f>
        <v>0.88743619916688921</v>
      </c>
      <c r="X4226" s="4">
        <f>VLOOKUP($T4226,Sheet4!$H$1106:$M$1351,surveys!X$1+1,FALSE)</f>
        <v>0.94630983922551015</v>
      </c>
      <c r="Y4226" s="4">
        <f>VLOOKUP($T4226,Sheet4!$H$1106:$M$1351,surveys!Y$1+1,FALSE)</f>
        <v>1</v>
      </c>
      <c r="Z4226" s="4">
        <f t="shared" si="196"/>
        <v>3</v>
      </c>
      <c r="AA4226" s="4" t="str">
        <f>VLOOKUP(T4226&amp;"-"&amp;Z4226,Sheet4!$W$2:$AA$1100,3,FALSE)</f>
        <v>Dudelange</v>
      </c>
      <c r="AB4226" s="4">
        <f>VLOOKUP(T4226&amp;"-"&amp;Z4226,Sheet4!$W$2:$AA$1100,4,FALSE)</f>
        <v>49.480559999999997</v>
      </c>
      <c r="AC4226" s="4">
        <f>VLOOKUP(T4226&amp;"-"&amp;Z4226,Sheet4!$W$2:$AA$1100,5,FALSE)</f>
        <v>6.0875000000000004</v>
      </c>
    </row>
    <row r="4227" spans="1:29">
      <c r="A4227" s="6">
        <v>40695</v>
      </c>
      <c r="B4227" s="7">
        <v>0.70761574074074063</v>
      </c>
      <c r="C4227" s="4" t="s">
        <v>1215</v>
      </c>
      <c r="D4227" s="4" t="s">
        <v>1214</v>
      </c>
      <c r="E4227" s="4" t="s">
        <v>42</v>
      </c>
      <c r="F4227" s="4">
        <v>4</v>
      </c>
      <c r="G4227" s="4">
        <v>4</v>
      </c>
      <c r="H4227" s="4">
        <v>4</v>
      </c>
      <c r="I4227" s="4">
        <v>4</v>
      </c>
      <c r="J4227" s="4">
        <v>4</v>
      </c>
      <c r="K4227" s="4">
        <v>4</v>
      </c>
      <c r="L4227" s="4">
        <v>4</v>
      </c>
      <c r="M4227" s="4">
        <v>4</v>
      </c>
      <c r="N4227" s="4">
        <v>5</v>
      </c>
      <c r="O4227" s="4">
        <v>4</v>
      </c>
      <c r="P4227" s="4">
        <v>5</v>
      </c>
      <c r="Q4227" s="9">
        <f t="shared" si="197"/>
        <v>5.3356481481481484E-3</v>
      </c>
      <c r="R4227" s="4">
        <f t="shared" si="198"/>
        <v>40695.707615740743</v>
      </c>
      <c r="S4227" s="4">
        <v>0.35147142610309623</v>
      </c>
      <c r="T4227" s="4" t="str">
        <f>VLOOKUP(E4227,Sheet2!$A$2:$E$137,5,FALSE)</f>
        <v>SE</v>
      </c>
      <c r="U4227" s="4">
        <f>VLOOKUP($T4227,Sheet4!$H$1106:$M$1351,surveys!U$1+1,FALSE)</f>
        <v>0.55292840835143986</v>
      </c>
      <c r="V4227" s="4">
        <f>VLOOKUP($T4227,Sheet4!$H$1106:$M$1351,surveys!V$1+1,FALSE)</f>
        <v>0.77531759074415163</v>
      </c>
      <c r="W4227" s="4">
        <f>VLOOKUP($T4227,Sheet4!$H$1106:$M$1351,surveys!W$1+1,FALSE)</f>
        <v>0.89070599005150708</v>
      </c>
      <c r="X4227" s="4">
        <f>VLOOKUP($T4227,Sheet4!$H$1106:$M$1351,surveys!X$1+1,FALSE)</f>
        <v>0.9470590181653743</v>
      </c>
      <c r="Y4227" s="4">
        <f>VLOOKUP($T4227,Sheet4!$H$1106:$M$1351,surveys!Y$1+1,FALSE)</f>
        <v>1</v>
      </c>
      <c r="Z4227" s="4">
        <f t="shared" ref="Z4227:Z4290" si="199">IF(S4227&lt;U4227,1,IF(S4227&lt;V4227,2,IF(S4227&lt;W4227,3,IF(S4227&lt;X4227,4,5))))</f>
        <v>1</v>
      </c>
      <c r="AA4227" s="4" t="str">
        <f>VLOOKUP(T4227&amp;"-"&amp;Z4227,Sheet4!$W$2:$AA$1100,3,FALSE)</f>
        <v>Stockholm</v>
      </c>
      <c r="AB4227" s="4">
        <f>VLOOKUP(T4227&amp;"-"&amp;Z4227,Sheet4!$W$2:$AA$1100,4,FALSE)</f>
        <v>59.33258</v>
      </c>
      <c r="AC4227" s="4">
        <f>VLOOKUP(T4227&amp;"-"&amp;Z4227,Sheet4!$W$2:$AA$1100,5,FALSE)</f>
        <v>18.064900000000002</v>
      </c>
    </row>
    <row r="4228" spans="1:29">
      <c r="A4228" s="6">
        <v>40695</v>
      </c>
      <c r="B4228" s="7">
        <v>0.33195601851851853</v>
      </c>
      <c r="C4228" s="4" t="s">
        <v>1213</v>
      </c>
      <c r="D4228" s="4" t="s">
        <v>1214</v>
      </c>
      <c r="E4228" s="4" t="s">
        <v>130</v>
      </c>
      <c r="F4228" s="4">
        <v>3</v>
      </c>
      <c r="G4228" s="4">
        <v>3</v>
      </c>
      <c r="H4228" s="4">
        <v>2</v>
      </c>
      <c r="I4228" s="4">
        <v>5</v>
      </c>
      <c r="J4228" s="4">
        <v>5</v>
      </c>
      <c r="K4228" s="4">
        <v>5</v>
      </c>
      <c r="L4228" s="4">
        <v>5</v>
      </c>
      <c r="M4228" s="4">
        <v>5</v>
      </c>
      <c r="N4228" s="4">
        <v>3</v>
      </c>
      <c r="O4228" s="4">
        <v>5</v>
      </c>
      <c r="P4228" s="4">
        <v>3</v>
      </c>
      <c r="Q4228" s="9">
        <f t="shared" si="197"/>
        <v>2.1747685185185186E-2</v>
      </c>
      <c r="R4228" s="4">
        <f t="shared" si="198"/>
        <v>40695.331956018519</v>
      </c>
      <c r="S4228" s="4">
        <v>0.14814828691852799</v>
      </c>
      <c r="T4228" s="4" t="str">
        <f>VLOOKUP(E4228,Sheet2!$A$2:$E$137,5,FALSE)</f>
        <v>AE</v>
      </c>
      <c r="U4228" s="4">
        <f>VLOOKUP($T4228,Sheet4!$H$1106:$M$1351,surveys!U$1+1,FALSE)</f>
        <v>0.3895721733721485</v>
      </c>
      <c r="V4228" s="4">
        <f>VLOOKUP($T4228,Sheet4!$H$1106:$M$1351,surveys!V$1+1,FALSE)</f>
        <v>0.59628454000493925</v>
      </c>
      <c r="W4228" s="4">
        <f>VLOOKUP($T4228,Sheet4!$H$1106:$M$1351,surveys!W$1+1,FALSE)</f>
        <v>0.78252782947082644</v>
      </c>
      <c r="X4228" s="4">
        <f>VLOOKUP($T4228,Sheet4!$H$1106:$M$1351,surveys!X$1+1,FALSE)</f>
        <v>0.92252995998940901</v>
      </c>
      <c r="Y4228" s="4">
        <f>VLOOKUP($T4228,Sheet4!$H$1106:$M$1351,surveys!Y$1+1,FALSE)</f>
        <v>1</v>
      </c>
      <c r="Z4228" s="4">
        <f t="shared" si="199"/>
        <v>1</v>
      </c>
      <c r="AA4228" s="4" t="str">
        <f>VLOOKUP(T4228&amp;"-"&amp;Z4228,Sheet4!$W$2:$AA$1100,3,FALSE)</f>
        <v>Dubai</v>
      </c>
      <c r="AB4228" s="4">
        <f>VLOOKUP(T4228&amp;"-"&amp;Z4228,Sheet4!$W$2:$AA$1100,4,FALSE)</f>
        <v>25.25817</v>
      </c>
      <c r="AC4228" s="4">
        <f>VLOOKUP(T4228&amp;"-"&amp;Z4228,Sheet4!$W$2:$AA$1100,5,FALSE)</f>
        <v>55.304720000000003</v>
      </c>
    </row>
    <row r="4229" spans="1:29">
      <c r="A4229" s="6">
        <v>40695</v>
      </c>
      <c r="B4229" s="7">
        <v>0.34804398148148147</v>
      </c>
      <c r="C4229" s="4" t="s">
        <v>1215</v>
      </c>
      <c r="D4229" s="4" t="s">
        <v>1214</v>
      </c>
      <c r="E4229" s="4" t="s">
        <v>37</v>
      </c>
      <c r="F4229" s="4">
        <v>1</v>
      </c>
      <c r="G4229" s="4">
        <v>1</v>
      </c>
      <c r="H4229" s="4">
        <v>1</v>
      </c>
      <c r="I4229" s="4">
        <v>1</v>
      </c>
      <c r="J4229" s="4">
        <v>1</v>
      </c>
      <c r="K4229" s="4">
        <v>1</v>
      </c>
      <c r="L4229" s="4">
        <v>1</v>
      </c>
      <c r="M4229" s="4">
        <v>1</v>
      </c>
      <c r="N4229" s="4">
        <v>5</v>
      </c>
      <c r="O4229" s="4">
        <v>1</v>
      </c>
      <c r="P4229" s="4">
        <v>1</v>
      </c>
      <c r="Q4229" s="9">
        <f t="shared" ref="Q4229:Q4292" si="200">TIME(VALUE(MID(B4229,1,2)),VALUE(MID(B4229,4,2)),VALUE(RIGHT(B4229,2)))</f>
        <v>3.4270833333333334E-2</v>
      </c>
      <c r="R4229" s="4">
        <f t="shared" si="198"/>
        <v>40695.348043981481</v>
      </c>
      <c r="S4229" s="4">
        <v>0.88736377034945058</v>
      </c>
      <c r="T4229" s="4" t="str">
        <f>VLOOKUP(E4229,Sheet2!$A$2:$E$137,5,FALSE)</f>
        <v>PT</v>
      </c>
      <c r="U4229" s="4">
        <f>VLOOKUP($T4229,Sheet4!$H$1106:$M$1351,surveys!U$1+1,FALSE)</f>
        <v>0.43703858129282908</v>
      </c>
      <c r="V4229" s="4">
        <f>VLOOKUP($T4229,Sheet4!$H$1106:$M$1351,surveys!V$1+1,FALSE)</f>
        <v>0.64773543484664464</v>
      </c>
      <c r="W4229" s="4">
        <f>VLOOKUP($T4229,Sheet4!$H$1106:$M$1351,surveys!W$1+1,FALSE)</f>
        <v>0.79869631675299657</v>
      </c>
      <c r="X4229" s="4">
        <f>VLOOKUP($T4229,Sheet4!$H$1106:$M$1351,surveys!X$1+1,FALSE)</f>
        <v>0.90115606302176665</v>
      </c>
      <c r="Y4229" s="4">
        <f>VLOOKUP($T4229,Sheet4!$H$1106:$M$1351,surveys!Y$1+1,FALSE)</f>
        <v>1</v>
      </c>
      <c r="Z4229" s="4">
        <f t="shared" si="199"/>
        <v>4</v>
      </c>
      <c r="AA4229" s="4" t="str">
        <f>VLOOKUP(T4229&amp;"-"&amp;Z4229,Sheet4!$W$2:$AA$1100,3,FALSE)</f>
        <v>Braga</v>
      </c>
      <c r="AB4229" s="4">
        <f>VLOOKUP(T4229&amp;"-"&amp;Z4229,Sheet4!$W$2:$AA$1100,4,FALSE)</f>
        <v>41.550319999999999</v>
      </c>
      <c r="AC4229" s="4">
        <f>VLOOKUP(T4229&amp;"-"&amp;Z4229,Sheet4!$W$2:$AA$1100,5,FALSE)</f>
        <v>-8.4200499999999998</v>
      </c>
    </row>
    <row r="4230" spans="1:29">
      <c r="A4230" s="6">
        <v>40695</v>
      </c>
      <c r="B4230" s="7">
        <v>0.35251157407407407</v>
      </c>
      <c r="C4230" s="4" t="s">
        <v>1215</v>
      </c>
      <c r="D4230" s="4" t="s">
        <v>1216</v>
      </c>
      <c r="E4230" s="4" t="s">
        <v>227</v>
      </c>
      <c r="F4230" s="4">
        <v>4</v>
      </c>
      <c r="G4230" s="4">
        <v>4</v>
      </c>
      <c r="H4230" s="4">
        <v>5</v>
      </c>
      <c r="I4230" s="4">
        <v>4</v>
      </c>
      <c r="J4230" s="4">
        <v>5</v>
      </c>
      <c r="K4230" s="4">
        <v>4</v>
      </c>
      <c r="L4230" s="4">
        <v>4</v>
      </c>
      <c r="M4230" s="4">
        <v>4</v>
      </c>
      <c r="N4230" s="4">
        <v>4</v>
      </c>
      <c r="O4230" s="4">
        <v>1</v>
      </c>
      <c r="P4230" s="4">
        <v>1</v>
      </c>
      <c r="Q4230" s="9">
        <f t="shared" si="200"/>
        <v>3.6967592592592594E-2</v>
      </c>
      <c r="R4230" s="4">
        <f t="shared" si="198"/>
        <v>40695.352511574078</v>
      </c>
      <c r="S4230" s="4">
        <v>0.82388846555398132</v>
      </c>
      <c r="T4230" s="4" t="str">
        <f>VLOOKUP(E4230,Sheet2!$A$2:$E$137,5,FALSE)</f>
        <v>HR</v>
      </c>
      <c r="U4230" s="4">
        <f>VLOOKUP($T4230,Sheet4!$H$1106:$M$1351,surveys!U$1+1,FALSE)</f>
        <v>0.42003746734208691</v>
      </c>
      <c r="V4230" s="4">
        <f>VLOOKUP($T4230,Sheet4!$H$1106:$M$1351,surveys!V$1+1,FALSE)</f>
        <v>0.78702735283987324</v>
      </c>
      <c r="W4230" s="4">
        <f>VLOOKUP($T4230,Sheet4!$H$1106:$M$1351,surveys!W$1+1,FALSE)</f>
        <v>0.8796004603610641</v>
      </c>
      <c r="X4230" s="4">
        <f>VLOOKUP($T4230,Sheet4!$H$1106:$M$1351,surveys!X$1+1,FALSE)</f>
        <v>0.95372237203558541</v>
      </c>
      <c r="Y4230" s="4">
        <f>VLOOKUP($T4230,Sheet4!$H$1106:$M$1351,surveys!Y$1+1,FALSE)</f>
        <v>1</v>
      </c>
      <c r="Z4230" s="4">
        <f t="shared" si="199"/>
        <v>3</v>
      </c>
      <c r="AA4230" s="4" t="str">
        <f>VLOOKUP(T4230&amp;"-"&amp;Z4230,Sheet4!$W$2:$AA$1100,3,FALSE)</f>
        <v>Split</v>
      </c>
      <c r="AB4230" s="4">
        <f>VLOOKUP(T4230&amp;"-"&amp;Z4230,Sheet4!$W$2:$AA$1100,4,FALSE)</f>
        <v>43.50891</v>
      </c>
      <c r="AC4230" s="4">
        <f>VLOOKUP(T4230&amp;"-"&amp;Z4230,Sheet4!$W$2:$AA$1100,5,FALSE)</f>
        <v>16.439150000000001</v>
      </c>
    </row>
    <row r="4231" spans="1:29">
      <c r="A4231" s="6">
        <v>40695</v>
      </c>
      <c r="B4231" s="7">
        <v>0.35490740740740739</v>
      </c>
      <c r="C4231" s="4" t="s">
        <v>1213</v>
      </c>
      <c r="D4231" s="4" t="s">
        <v>1214</v>
      </c>
      <c r="E4231" s="4" t="s">
        <v>42</v>
      </c>
      <c r="F4231" s="4">
        <v>4</v>
      </c>
      <c r="G4231" s="4">
        <v>3</v>
      </c>
      <c r="H4231" s="4">
        <v>5</v>
      </c>
      <c r="I4231" s="4">
        <v>4</v>
      </c>
      <c r="J4231" s="4">
        <v>5</v>
      </c>
      <c r="K4231" s="4">
        <v>5</v>
      </c>
      <c r="L4231" s="4">
        <v>4</v>
      </c>
      <c r="M4231" s="4">
        <v>4</v>
      </c>
      <c r="N4231" s="4">
        <v>4</v>
      </c>
      <c r="O4231" s="4">
        <v>5</v>
      </c>
      <c r="P4231" s="4">
        <v>4</v>
      </c>
      <c r="Q4231" s="9">
        <f t="shared" si="200"/>
        <v>3.7581018518518521E-2</v>
      </c>
      <c r="R4231" s="4">
        <f t="shared" si="198"/>
        <v>40695.354907407411</v>
      </c>
      <c r="S4231" s="4">
        <v>0.64115351147999267</v>
      </c>
      <c r="T4231" s="4" t="str">
        <f>VLOOKUP(E4231,Sheet2!$A$2:$E$137,5,FALSE)</f>
        <v>SE</v>
      </c>
      <c r="U4231" s="4">
        <f>VLOOKUP($T4231,Sheet4!$H$1106:$M$1351,surveys!U$1+1,FALSE)</f>
        <v>0.55292840835143986</v>
      </c>
      <c r="V4231" s="4">
        <f>VLOOKUP($T4231,Sheet4!$H$1106:$M$1351,surveys!V$1+1,FALSE)</f>
        <v>0.77531759074415163</v>
      </c>
      <c r="W4231" s="4">
        <f>VLOOKUP($T4231,Sheet4!$H$1106:$M$1351,surveys!W$1+1,FALSE)</f>
        <v>0.89070599005150708</v>
      </c>
      <c r="X4231" s="4">
        <f>VLOOKUP($T4231,Sheet4!$H$1106:$M$1351,surveys!X$1+1,FALSE)</f>
        <v>0.9470590181653743</v>
      </c>
      <c r="Y4231" s="4">
        <f>VLOOKUP($T4231,Sheet4!$H$1106:$M$1351,surveys!Y$1+1,FALSE)</f>
        <v>1</v>
      </c>
      <c r="Z4231" s="4">
        <f t="shared" si="199"/>
        <v>2</v>
      </c>
      <c r="AA4231" s="4" t="str">
        <f>VLOOKUP(T4231&amp;"-"&amp;Z4231,Sheet4!$W$2:$AA$1100,3,FALSE)</f>
        <v>Goeteborg</v>
      </c>
      <c r="AB4231" s="4">
        <f>VLOOKUP(T4231&amp;"-"&amp;Z4231,Sheet4!$W$2:$AA$1100,4,FALSE)</f>
        <v>57.707160000000002</v>
      </c>
      <c r="AC4231" s="4">
        <f>VLOOKUP(T4231&amp;"-"&amp;Z4231,Sheet4!$W$2:$AA$1100,5,FALSE)</f>
        <v>11.96679</v>
      </c>
    </row>
    <row r="4232" spans="1:29">
      <c r="A4232" s="6">
        <v>40695</v>
      </c>
      <c r="B4232" s="7">
        <v>0.40115740740740741</v>
      </c>
      <c r="C4232" s="4" t="s">
        <v>1213</v>
      </c>
      <c r="D4232" s="4" t="s">
        <v>1214</v>
      </c>
      <c r="E4232" s="4" t="s">
        <v>75</v>
      </c>
      <c r="F4232" s="4">
        <v>2</v>
      </c>
      <c r="G4232" s="4">
        <v>2</v>
      </c>
      <c r="H4232" s="4">
        <v>3</v>
      </c>
      <c r="I4232" s="4">
        <v>4</v>
      </c>
      <c r="J4232" s="4">
        <v>4</v>
      </c>
      <c r="K4232" s="4">
        <v>5</v>
      </c>
      <c r="L4232" s="4">
        <v>2</v>
      </c>
      <c r="M4232" s="4">
        <v>4</v>
      </c>
      <c r="N4232" s="4">
        <v>5</v>
      </c>
      <c r="O4232" s="4">
        <v>4</v>
      </c>
      <c r="P4232" s="4">
        <v>3</v>
      </c>
      <c r="Q4232" s="9">
        <f t="shared" si="200"/>
        <v>7.7546296296296304E-4</v>
      </c>
      <c r="R4232" s="4">
        <f t="shared" si="198"/>
        <v>40695.40115740741</v>
      </c>
      <c r="S4232" s="4">
        <v>0.46256891412681322</v>
      </c>
      <c r="T4232" s="4" t="str">
        <f>VLOOKUP(E4232,Sheet2!$A$2:$E$137,5,FALSE)</f>
        <v>NL</v>
      </c>
      <c r="U4232" s="4">
        <f>VLOOKUP($T4232,Sheet4!$H$1106:$M$1351,surveys!U$1+1,FALSE)</f>
        <v>0.32046134514638702</v>
      </c>
      <c r="V4232" s="4">
        <f>VLOOKUP($T4232,Sheet4!$H$1106:$M$1351,surveys!V$1+1,FALSE)</f>
        <v>0.57894347951583991</v>
      </c>
      <c r="W4232" s="4">
        <f>VLOOKUP($T4232,Sheet4!$H$1106:$M$1351,surveys!W$1+1,FALSE)</f>
        <v>0.78388532741989281</v>
      </c>
      <c r="X4232" s="4">
        <f>VLOOKUP($T4232,Sheet4!$H$1106:$M$1351,surveys!X$1+1,FALSE)</f>
        <v>0.90942307659069177</v>
      </c>
      <c r="Y4232" s="4">
        <f>VLOOKUP($T4232,Sheet4!$H$1106:$M$1351,surveys!Y$1+1,FALSE)</f>
        <v>1</v>
      </c>
      <c r="Z4232" s="4">
        <f t="shared" si="199"/>
        <v>2</v>
      </c>
      <c r="AA4232" s="4" t="str">
        <f>VLOOKUP(T4232&amp;"-"&amp;Z4232,Sheet4!$W$2:$AA$1100,3,FALSE)</f>
        <v>Rotterdam</v>
      </c>
      <c r="AB4232" s="4">
        <f>VLOOKUP(T4232&amp;"-"&amp;Z4232,Sheet4!$W$2:$AA$1100,4,FALSE)</f>
        <v>51.922499999999999</v>
      </c>
      <c r="AC4232" s="4">
        <f>VLOOKUP(T4232&amp;"-"&amp;Z4232,Sheet4!$W$2:$AA$1100,5,FALSE)</f>
        <v>4.4791699999999999</v>
      </c>
    </row>
    <row r="4233" spans="1:29">
      <c r="A4233" s="6">
        <v>40695</v>
      </c>
      <c r="B4233" s="7">
        <v>0.63629629629629625</v>
      </c>
      <c r="C4233" s="4" t="s">
        <v>1215</v>
      </c>
      <c r="D4233" s="4" t="s">
        <v>1214</v>
      </c>
      <c r="E4233" s="4" t="s">
        <v>111</v>
      </c>
      <c r="F4233" s="4">
        <v>2</v>
      </c>
      <c r="G4233" s="4">
        <v>3</v>
      </c>
      <c r="H4233" s="4">
        <v>5</v>
      </c>
      <c r="I4233" s="4">
        <v>5</v>
      </c>
      <c r="J4233" s="4">
        <v>5</v>
      </c>
      <c r="K4233" s="4">
        <v>5</v>
      </c>
      <c r="L4233" s="4">
        <v>4</v>
      </c>
      <c r="M4233" s="4">
        <v>4</v>
      </c>
      <c r="N4233" s="4">
        <v>4</v>
      </c>
      <c r="O4233" s="4">
        <v>4</v>
      </c>
      <c r="P4233" s="4">
        <v>5</v>
      </c>
      <c r="Q4233" s="9">
        <f t="shared" si="200"/>
        <v>2.6111111111111113E-2</v>
      </c>
      <c r="R4233" s="4">
        <f t="shared" si="198"/>
        <v>40695.636296296296</v>
      </c>
      <c r="S4233" s="4">
        <v>0.26062672875341431</v>
      </c>
      <c r="T4233" s="4" t="str">
        <f>VLOOKUP(E4233,Sheet2!$A$2:$E$137,5,FALSE)</f>
        <v>LU</v>
      </c>
      <c r="U4233" s="4">
        <f>VLOOKUP($T4233,Sheet4!$H$1106:$M$1351,surveys!U$1+1,FALSE)</f>
        <v>0.55360713847397791</v>
      </c>
      <c r="V4233" s="4">
        <f>VLOOKUP($T4233,Sheet4!$H$1106:$M$1351,surveys!V$1+1,FALSE)</f>
        <v>0.75739439924341412</v>
      </c>
      <c r="W4233" s="4">
        <f>VLOOKUP($T4233,Sheet4!$H$1106:$M$1351,surveys!W$1+1,FALSE)</f>
        <v>0.88743619916688921</v>
      </c>
      <c r="X4233" s="4">
        <f>VLOOKUP($T4233,Sheet4!$H$1106:$M$1351,surveys!X$1+1,FALSE)</f>
        <v>0.94630983922551015</v>
      </c>
      <c r="Y4233" s="4">
        <f>VLOOKUP($T4233,Sheet4!$H$1106:$M$1351,surveys!Y$1+1,FALSE)</f>
        <v>1</v>
      </c>
      <c r="Z4233" s="4">
        <f t="shared" si="199"/>
        <v>1</v>
      </c>
      <c r="AA4233" s="4" t="str">
        <f>VLOOKUP(T4233&amp;"-"&amp;Z4233,Sheet4!$W$2:$AA$1100,3,FALSE)</f>
        <v>Luxembourg</v>
      </c>
      <c r="AB4233" s="4">
        <f>VLOOKUP(T4233&amp;"-"&amp;Z4233,Sheet4!$W$2:$AA$1100,4,FALSE)</f>
        <v>49.611669999999997</v>
      </c>
      <c r="AC4233" s="4">
        <f>VLOOKUP(T4233&amp;"-"&amp;Z4233,Sheet4!$W$2:$AA$1100,5,FALSE)</f>
        <v>6.13</v>
      </c>
    </row>
    <row r="4234" spans="1:29">
      <c r="A4234" s="6">
        <v>40695</v>
      </c>
      <c r="B4234" s="7">
        <v>0.51835648148148139</v>
      </c>
      <c r="C4234" s="4" t="s">
        <v>1215</v>
      </c>
      <c r="D4234" s="4" t="s">
        <v>1214</v>
      </c>
      <c r="E4234" s="4" t="s">
        <v>33</v>
      </c>
      <c r="F4234" s="4">
        <v>3</v>
      </c>
      <c r="G4234" s="4">
        <v>1</v>
      </c>
      <c r="H4234" s="4">
        <v>3</v>
      </c>
      <c r="I4234" s="4">
        <v>3</v>
      </c>
      <c r="J4234" s="4">
        <v>1</v>
      </c>
      <c r="K4234" s="4">
        <v>3</v>
      </c>
      <c r="L4234" s="4">
        <v>1</v>
      </c>
      <c r="M4234" s="4">
        <v>1</v>
      </c>
      <c r="N4234" s="4">
        <v>1</v>
      </c>
      <c r="O4234" s="4">
        <v>3</v>
      </c>
      <c r="P4234" s="4">
        <v>4</v>
      </c>
      <c r="Q4234" s="9">
        <f t="shared" si="200"/>
        <v>1.34375E-2</v>
      </c>
      <c r="R4234" s="4">
        <f t="shared" si="198"/>
        <v>40695.51835648148</v>
      </c>
      <c r="S4234" s="4">
        <v>0.5701676164665388</v>
      </c>
      <c r="T4234" s="4" t="str">
        <f>VLOOKUP(E4234,Sheet2!$A$2:$E$137,5,FALSE)</f>
        <v>IT</v>
      </c>
      <c r="U4234" s="4">
        <f>VLOOKUP($T4234,Sheet4!$H$1106:$M$1351,surveys!U$1+1,FALSE)</f>
        <v>0.40073733113706772</v>
      </c>
      <c r="V4234" s="4">
        <f>VLOOKUP($T4234,Sheet4!$H$1106:$M$1351,surveys!V$1+1,FALSE)</f>
        <v>0.60502083075372182</v>
      </c>
      <c r="W4234" s="4">
        <f>VLOOKUP($T4234,Sheet4!$H$1106:$M$1351,surveys!W$1+1,FALSE)</f>
        <v>0.75963680320784854</v>
      </c>
      <c r="X4234" s="4">
        <f>VLOOKUP($T4234,Sheet4!$H$1106:$M$1351,surveys!X$1+1,FALSE)</f>
        <v>0.89491209934724891</v>
      </c>
      <c r="Y4234" s="4">
        <f>VLOOKUP($T4234,Sheet4!$H$1106:$M$1351,surveys!Y$1+1,FALSE)</f>
        <v>1</v>
      </c>
      <c r="Z4234" s="4">
        <f t="shared" si="199"/>
        <v>2</v>
      </c>
      <c r="AA4234" s="4" t="str">
        <f>VLOOKUP(T4234&amp;"-"&amp;Z4234,Sheet4!$W$2:$AA$1100,3,FALSE)</f>
        <v>Milan</v>
      </c>
      <c r="AB4234" s="4">
        <f>VLOOKUP(T4234&amp;"-"&amp;Z4234,Sheet4!$W$2:$AA$1100,4,FALSE)</f>
        <v>45.464269999999999</v>
      </c>
      <c r="AC4234" s="4">
        <f>VLOOKUP(T4234&amp;"-"&amp;Z4234,Sheet4!$W$2:$AA$1100,5,FALSE)</f>
        <v>9.1895100000000003</v>
      </c>
    </row>
    <row r="4235" spans="1:29">
      <c r="A4235" s="6">
        <v>40695</v>
      </c>
      <c r="B4235" s="7">
        <v>1.4108796296296244E-2</v>
      </c>
      <c r="C4235" s="4" t="s">
        <v>1213</v>
      </c>
      <c r="D4235" s="4" t="s">
        <v>1218</v>
      </c>
      <c r="E4235" s="4" t="s">
        <v>11</v>
      </c>
      <c r="F4235" s="4">
        <v>4</v>
      </c>
      <c r="G4235" s="4">
        <v>4</v>
      </c>
      <c r="H4235" s="4">
        <v>4</v>
      </c>
      <c r="I4235" s="4">
        <v>1</v>
      </c>
      <c r="J4235" s="4">
        <v>4</v>
      </c>
      <c r="K4235" s="4">
        <v>5</v>
      </c>
      <c r="L4235" s="4">
        <v>5</v>
      </c>
      <c r="M4235" s="4">
        <v>4</v>
      </c>
      <c r="N4235" s="4">
        <v>4</v>
      </c>
      <c r="O4235" s="4">
        <v>5</v>
      </c>
      <c r="P4235" s="4">
        <v>1</v>
      </c>
      <c r="Q4235" s="9">
        <f t="shared" si="200"/>
        <v>1.0439814814814813E-2</v>
      </c>
      <c r="R4235" s="4">
        <f t="shared" si="198"/>
        <v>40695.014108796298</v>
      </c>
      <c r="S4235" s="4">
        <v>0.26050765944081711</v>
      </c>
      <c r="T4235" s="4" t="str">
        <f>VLOOKUP(E4235,Sheet2!$A$2:$E$137,5,FALSE)</f>
        <v>FR</v>
      </c>
      <c r="U4235" s="4">
        <f>VLOOKUP($T4235,Sheet4!$H$1106:$M$1351,surveys!U$1+1,FALSE)</f>
        <v>0.51193913659220647</v>
      </c>
      <c r="V4235" s="4">
        <f>VLOOKUP($T4235,Sheet4!$H$1106:$M$1351,surveys!V$1+1,FALSE)</f>
        <v>0.70220575033861143</v>
      </c>
      <c r="W4235" s="4">
        <f>VLOOKUP($T4235,Sheet4!$H$1106:$M$1351,surveys!W$1+1,FALSE)</f>
        <v>0.81527182039156842</v>
      </c>
      <c r="X4235" s="4">
        <f>VLOOKUP($T4235,Sheet4!$H$1106:$M$1351,surveys!X$1+1,FALSE)</f>
        <v>0.91893911792009964</v>
      </c>
      <c r="Y4235" s="4">
        <f>VLOOKUP($T4235,Sheet4!$H$1106:$M$1351,surveys!Y$1+1,FALSE)</f>
        <v>1</v>
      </c>
      <c r="Z4235" s="4">
        <f t="shared" si="199"/>
        <v>1</v>
      </c>
      <c r="AA4235" s="4" t="str">
        <f>VLOOKUP(T4235&amp;"-"&amp;Z4235,Sheet4!$W$2:$AA$1100,3,FALSE)</f>
        <v>Paris</v>
      </c>
      <c r="AB4235" s="4">
        <f>VLOOKUP(T4235&amp;"-"&amp;Z4235,Sheet4!$W$2:$AA$1100,4,FALSE)</f>
        <v>48.853409999999997</v>
      </c>
      <c r="AC4235" s="4">
        <f>VLOOKUP(T4235&amp;"-"&amp;Z4235,Sheet4!$W$2:$AA$1100,5,FALSE)</f>
        <v>2.3488000000000002</v>
      </c>
    </row>
    <row r="4236" spans="1:29">
      <c r="A4236" s="6">
        <v>40695</v>
      </c>
      <c r="B4236" s="7">
        <v>0.42888888888888888</v>
      </c>
      <c r="C4236" s="4" t="s">
        <v>1215</v>
      </c>
      <c r="D4236" s="4" t="s">
        <v>1214</v>
      </c>
      <c r="E4236" s="4" t="s">
        <v>33</v>
      </c>
      <c r="F4236" s="4">
        <v>3</v>
      </c>
      <c r="G4236" s="4">
        <v>3</v>
      </c>
      <c r="H4236" s="4">
        <v>4</v>
      </c>
      <c r="I4236" s="4">
        <v>3</v>
      </c>
      <c r="J4236" s="4">
        <v>5</v>
      </c>
      <c r="K4236" s="4">
        <v>4</v>
      </c>
      <c r="L4236" s="4">
        <v>5</v>
      </c>
      <c r="M4236" s="4">
        <v>4</v>
      </c>
      <c r="N4236" s="4">
        <v>5</v>
      </c>
      <c r="O4236" s="4">
        <v>4</v>
      </c>
      <c r="P4236" s="4">
        <v>4</v>
      </c>
      <c r="Q4236" s="9">
        <f t="shared" si="200"/>
        <v>2.0474537037037038E-2</v>
      </c>
      <c r="R4236" s="4">
        <f t="shared" si="198"/>
        <v>40695.428888888891</v>
      </c>
      <c r="S4236" s="4">
        <v>0.32823429865931386</v>
      </c>
      <c r="T4236" s="4" t="str">
        <f>VLOOKUP(E4236,Sheet2!$A$2:$E$137,5,FALSE)</f>
        <v>IT</v>
      </c>
      <c r="U4236" s="4">
        <f>VLOOKUP($T4236,Sheet4!$H$1106:$M$1351,surveys!U$1+1,FALSE)</f>
        <v>0.40073733113706772</v>
      </c>
      <c r="V4236" s="4">
        <f>VLOOKUP($T4236,Sheet4!$H$1106:$M$1351,surveys!V$1+1,FALSE)</f>
        <v>0.60502083075372182</v>
      </c>
      <c r="W4236" s="4">
        <f>VLOOKUP($T4236,Sheet4!$H$1106:$M$1351,surveys!W$1+1,FALSE)</f>
        <v>0.75963680320784854</v>
      </c>
      <c r="X4236" s="4">
        <f>VLOOKUP($T4236,Sheet4!$H$1106:$M$1351,surveys!X$1+1,FALSE)</f>
        <v>0.89491209934724891</v>
      </c>
      <c r="Y4236" s="4">
        <f>VLOOKUP($T4236,Sheet4!$H$1106:$M$1351,surveys!Y$1+1,FALSE)</f>
        <v>1</v>
      </c>
      <c r="Z4236" s="4">
        <f t="shared" si="199"/>
        <v>1</v>
      </c>
      <c r="AA4236" s="4" t="str">
        <f>VLOOKUP(T4236&amp;"-"&amp;Z4236,Sheet4!$W$2:$AA$1100,3,FALSE)</f>
        <v>Roma</v>
      </c>
      <c r="AB4236" s="4">
        <f>VLOOKUP(T4236&amp;"-"&amp;Z4236,Sheet4!$W$2:$AA$1100,4,FALSE)</f>
        <v>41.894739999999999</v>
      </c>
      <c r="AC4236" s="4">
        <f>VLOOKUP(T4236&amp;"-"&amp;Z4236,Sheet4!$W$2:$AA$1100,5,FALSE)</f>
        <v>12.4839</v>
      </c>
    </row>
    <row r="4237" spans="1:29">
      <c r="A4237" s="6">
        <v>40695</v>
      </c>
      <c r="B4237" s="7">
        <v>0.43468749999999995</v>
      </c>
      <c r="C4237" s="4" t="s">
        <v>1213</v>
      </c>
      <c r="D4237" s="4" t="s">
        <v>1218</v>
      </c>
      <c r="E4237" s="4" t="s">
        <v>111</v>
      </c>
      <c r="F4237" s="4">
        <v>5</v>
      </c>
      <c r="G4237" s="4">
        <v>5</v>
      </c>
      <c r="H4237" s="4">
        <v>5</v>
      </c>
      <c r="I4237" s="4">
        <v>3</v>
      </c>
      <c r="J4237" s="4">
        <v>5</v>
      </c>
      <c r="K4237" s="4">
        <v>5</v>
      </c>
      <c r="L4237" s="4">
        <v>4</v>
      </c>
      <c r="M4237" s="4">
        <v>5</v>
      </c>
      <c r="N4237" s="4">
        <v>5</v>
      </c>
      <c r="O4237" s="4">
        <v>5</v>
      </c>
      <c r="P4237" s="4">
        <v>5</v>
      </c>
      <c r="Q4237" s="9">
        <f t="shared" si="200"/>
        <v>2.4479166666666666E-2</v>
      </c>
      <c r="R4237" s="4">
        <f t="shared" si="198"/>
        <v>40695.434687499997</v>
      </c>
      <c r="S4237" s="4">
        <v>3.5217267586265422E-2</v>
      </c>
      <c r="T4237" s="4" t="str">
        <f>VLOOKUP(E4237,Sheet2!$A$2:$E$137,5,FALSE)</f>
        <v>LU</v>
      </c>
      <c r="U4237" s="4">
        <f>VLOOKUP($T4237,Sheet4!$H$1106:$M$1351,surveys!U$1+1,FALSE)</f>
        <v>0.55360713847397791</v>
      </c>
      <c r="V4237" s="4">
        <f>VLOOKUP($T4237,Sheet4!$H$1106:$M$1351,surveys!V$1+1,FALSE)</f>
        <v>0.75739439924341412</v>
      </c>
      <c r="W4237" s="4">
        <f>VLOOKUP($T4237,Sheet4!$H$1106:$M$1351,surveys!W$1+1,FALSE)</f>
        <v>0.88743619916688921</v>
      </c>
      <c r="X4237" s="4">
        <f>VLOOKUP($T4237,Sheet4!$H$1106:$M$1351,surveys!X$1+1,FALSE)</f>
        <v>0.94630983922551015</v>
      </c>
      <c r="Y4237" s="4">
        <f>VLOOKUP($T4237,Sheet4!$H$1106:$M$1351,surveys!Y$1+1,FALSE)</f>
        <v>1</v>
      </c>
      <c r="Z4237" s="4">
        <f t="shared" si="199"/>
        <v>1</v>
      </c>
      <c r="AA4237" s="4" t="str">
        <f>VLOOKUP(T4237&amp;"-"&amp;Z4237,Sheet4!$W$2:$AA$1100,3,FALSE)</f>
        <v>Luxembourg</v>
      </c>
      <c r="AB4237" s="4">
        <f>VLOOKUP(T4237&amp;"-"&amp;Z4237,Sheet4!$W$2:$AA$1100,4,FALSE)</f>
        <v>49.611669999999997</v>
      </c>
      <c r="AC4237" s="4">
        <f>VLOOKUP(T4237&amp;"-"&amp;Z4237,Sheet4!$W$2:$AA$1100,5,FALSE)</f>
        <v>6.13</v>
      </c>
    </row>
    <row r="4238" spans="1:29">
      <c r="A4238" s="6">
        <v>40695</v>
      </c>
      <c r="B4238" s="7">
        <v>0.43495370370370368</v>
      </c>
      <c r="C4238" s="4" t="s">
        <v>1213</v>
      </c>
      <c r="D4238" s="4" t="s">
        <v>1214</v>
      </c>
      <c r="E4238" s="4" t="s">
        <v>33</v>
      </c>
      <c r="F4238" s="4">
        <v>2</v>
      </c>
      <c r="G4238" s="4">
        <v>4</v>
      </c>
      <c r="H4238" s="4">
        <v>4</v>
      </c>
      <c r="I4238" s="4">
        <v>2</v>
      </c>
      <c r="J4238" s="4">
        <v>4</v>
      </c>
      <c r="K4238" s="4">
        <v>2</v>
      </c>
      <c r="L4238" s="4">
        <v>3</v>
      </c>
      <c r="M4238" s="4">
        <v>3</v>
      </c>
      <c r="N4238" s="4">
        <v>5</v>
      </c>
      <c r="O4238" s="4">
        <v>4</v>
      </c>
      <c r="P4238" s="4">
        <v>5</v>
      </c>
      <c r="Q4238" s="9">
        <f t="shared" si="200"/>
        <v>2.3657407407407408E-2</v>
      </c>
      <c r="R4238" s="4">
        <f t="shared" si="198"/>
        <v>40695.434953703705</v>
      </c>
      <c r="S4238" s="4">
        <v>3.2341588218566031E-2</v>
      </c>
      <c r="T4238" s="4" t="str">
        <f>VLOOKUP(E4238,Sheet2!$A$2:$E$137,5,FALSE)</f>
        <v>IT</v>
      </c>
      <c r="U4238" s="4">
        <f>VLOOKUP($T4238,Sheet4!$H$1106:$M$1351,surveys!U$1+1,FALSE)</f>
        <v>0.40073733113706772</v>
      </c>
      <c r="V4238" s="4">
        <f>VLOOKUP($T4238,Sheet4!$H$1106:$M$1351,surveys!V$1+1,FALSE)</f>
        <v>0.60502083075372182</v>
      </c>
      <c r="W4238" s="4">
        <f>VLOOKUP($T4238,Sheet4!$H$1106:$M$1351,surveys!W$1+1,FALSE)</f>
        <v>0.75963680320784854</v>
      </c>
      <c r="X4238" s="4">
        <f>VLOOKUP($T4238,Sheet4!$H$1106:$M$1351,surveys!X$1+1,FALSE)</f>
        <v>0.89491209934724891</v>
      </c>
      <c r="Y4238" s="4">
        <f>VLOOKUP($T4238,Sheet4!$H$1106:$M$1351,surveys!Y$1+1,FALSE)</f>
        <v>1</v>
      </c>
      <c r="Z4238" s="4">
        <f t="shared" si="199"/>
        <v>1</v>
      </c>
      <c r="AA4238" s="4" t="str">
        <f>VLOOKUP(T4238&amp;"-"&amp;Z4238,Sheet4!$W$2:$AA$1100,3,FALSE)</f>
        <v>Roma</v>
      </c>
      <c r="AB4238" s="4">
        <f>VLOOKUP(T4238&amp;"-"&amp;Z4238,Sheet4!$W$2:$AA$1100,4,FALSE)</f>
        <v>41.894739999999999</v>
      </c>
      <c r="AC4238" s="4">
        <f>VLOOKUP(T4238&amp;"-"&amp;Z4238,Sheet4!$W$2:$AA$1100,5,FALSE)</f>
        <v>12.4839</v>
      </c>
    </row>
    <row r="4239" spans="1:29">
      <c r="A4239" s="6">
        <v>40695</v>
      </c>
      <c r="B4239" s="7">
        <v>0.45812499999999995</v>
      </c>
      <c r="C4239" s="4" t="s">
        <v>1213</v>
      </c>
      <c r="D4239" s="4" t="s">
        <v>1214</v>
      </c>
      <c r="E4239" s="4" t="s">
        <v>11</v>
      </c>
      <c r="F4239" s="4">
        <v>5</v>
      </c>
      <c r="G4239" s="4">
        <v>4</v>
      </c>
      <c r="H4239" s="4">
        <v>5</v>
      </c>
      <c r="I4239" s="4">
        <v>3</v>
      </c>
      <c r="J4239" s="4">
        <v>4</v>
      </c>
      <c r="K4239" s="4">
        <v>3</v>
      </c>
      <c r="L4239" s="4">
        <v>3</v>
      </c>
      <c r="M4239" s="4">
        <v>5</v>
      </c>
      <c r="N4239" s="4">
        <v>4</v>
      </c>
      <c r="O4239" s="4">
        <v>3</v>
      </c>
      <c r="P4239" s="4">
        <v>5</v>
      </c>
      <c r="Q4239" s="9">
        <f t="shared" si="200"/>
        <v>4.0567129629629627E-2</v>
      </c>
      <c r="R4239" s="4">
        <f t="shared" si="198"/>
        <v>40695.458124999997</v>
      </c>
      <c r="S4239" s="4">
        <v>0.80370548299554567</v>
      </c>
      <c r="T4239" s="4" t="str">
        <f>VLOOKUP(E4239,Sheet2!$A$2:$E$137,5,FALSE)</f>
        <v>FR</v>
      </c>
      <c r="U4239" s="4">
        <f>VLOOKUP($T4239,Sheet4!$H$1106:$M$1351,surveys!U$1+1,FALSE)</f>
        <v>0.51193913659220647</v>
      </c>
      <c r="V4239" s="4">
        <f>VLOOKUP($T4239,Sheet4!$H$1106:$M$1351,surveys!V$1+1,FALSE)</f>
        <v>0.70220575033861143</v>
      </c>
      <c r="W4239" s="4">
        <f>VLOOKUP($T4239,Sheet4!$H$1106:$M$1351,surveys!W$1+1,FALSE)</f>
        <v>0.81527182039156842</v>
      </c>
      <c r="X4239" s="4">
        <f>VLOOKUP($T4239,Sheet4!$H$1106:$M$1351,surveys!X$1+1,FALSE)</f>
        <v>0.91893911792009964</v>
      </c>
      <c r="Y4239" s="4">
        <f>VLOOKUP($T4239,Sheet4!$H$1106:$M$1351,surveys!Y$1+1,FALSE)</f>
        <v>1</v>
      </c>
      <c r="Z4239" s="4">
        <f t="shared" si="199"/>
        <v>3</v>
      </c>
      <c r="AA4239" s="4" t="str">
        <f>VLOOKUP(T4239&amp;"-"&amp;Z4239,Sheet4!$W$2:$AA$1100,3,FALSE)</f>
        <v>Lyon</v>
      </c>
      <c r="AB4239" s="4">
        <f>VLOOKUP(T4239&amp;"-"&amp;Z4239,Sheet4!$W$2:$AA$1100,4,FALSE)</f>
        <v>45.748460000000001</v>
      </c>
      <c r="AC4239" s="4">
        <f>VLOOKUP(T4239&amp;"-"&amp;Z4239,Sheet4!$W$2:$AA$1100,5,FALSE)</f>
        <v>4.8467099999999999</v>
      </c>
    </row>
    <row r="4240" spans="1:29">
      <c r="A4240" s="6">
        <v>40695</v>
      </c>
      <c r="B4240" s="7">
        <v>0.63063657407407425</v>
      </c>
      <c r="C4240" s="4" t="s">
        <v>1213</v>
      </c>
      <c r="D4240" s="4" t="s">
        <v>1218</v>
      </c>
      <c r="E4240" s="4" t="s">
        <v>13</v>
      </c>
      <c r="F4240" s="4">
        <v>1</v>
      </c>
      <c r="G4240" s="4">
        <v>1</v>
      </c>
      <c r="H4240" s="4">
        <v>1</v>
      </c>
      <c r="I4240" s="4">
        <v>1</v>
      </c>
      <c r="J4240" s="4">
        <v>1</v>
      </c>
      <c r="K4240" s="4">
        <v>1</v>
      </c>
      <c r="L4240" s="4">
        <v>1</v>
      </c>
      <c r="M4240" s="4">
        <v>1</v>
      </c>
      <c r="N4240" s="4">
        <v>1</v>
      </c>
      <c r="O4240" s="4">
        <v>1</v>
      </c>
      <c r="P4240" s="4">
        <v>1</v>
      </c>
      <c r="Q4240" s="9">
        <f t="shared" si="200"/>
        <v>2.1689814814814815E-2</v>
      </c>
      <c r="R4240" s="4">
        <f t="shared" si="198"/>
        <v>40695.630636574075</v>
      </c>
      <c r="S4240" s="4">
        <v>9.5271020381724192E-3</v>
      </c>
      <c r="T4240" s="4" t="str">
        <f>VLOOKUP(E4240,Sheet2!$A$2:$E$137,5,FALSE)</f>
        <v>GB</v>
      </c>
      <c r="U4240" s="4">
        <f>VLOOKUP($T4240,Sheet4!$H$1106:$M$1351,surveys!U$1+1,FALSE)</f>
        <v>0.43993408527720174</v>
      </c>
      <c r="V4240" s="4">
        <f>VLOOKUP($T4240,Sheet4!$H$1106:$M$1351,surveys!V$1+1,FALSE)</f>
        <v>0.87986817055440347</v>
      </c>
      <c r="W4240" s="4">
        <f>VLOOKUP($T4240,Sheet4!$H$1106:$M$1351,surveys!W$1+1,FALSE)</f>
        <v>0.93717230822503084</v>
      </c>
      <c r="X4240" s="4">
        <f>VLOOKUP($T4240,Sheet4!$H$1106:$M$1351,surveys!X$1+1,FALSE)</f>
        <v>0.97269979890956382</v>
      </c>
      <c r="Y4240" s="4">
        <f>VLOOKUP($T4240,Sheet4!$H$1106:$M$1351,surveys!Y$1+1,FALSE)</f>
        <v>1</v>
      </c>
      <c r="Z4240" s="4">
        <f t="shared" si="199"/>
        <v>1</v>
      </c>
      <c r="AA4240" s="4" t="str">
        <f>VLOOKUP(T4240&amp;"-"&amp;Z4240,Sheet4!$W$2:$AA$1100,3,FALSE)</f>
        <v>City of London</v>
      </c>
      <c r="AB4240" s="4">
        <f>VLOOKUP(T4240&amp;"-"&amp;Z4240,Sheet4!$W$2:$AA$1100,4,FALSE)</f>
        <v>51.512790000000003</v>
      </c>
      <c r="AC4240" s="4">
        <f>VLOOKUP(T4240&amp;"-"&amp;Z4240,Sheet4!$W$2:$AA$1100,5,FALSE)</f>
        <v>-9.1840000000000005E-2</v>
      </c>
    </row>
    <row r="4241" spans="1:29">
      <c r="A4241" s="6">
        <v>40695</v>
      </c>
      <c r="B4241" s="7">
        <v>0.481875</v>
      </c>
      <c r="C4241" s="4" t="s">
        <v>1215</v>
      </c>
      <c r="D4241" s="4" t="s">
        <v>1217</v>
      </c>
      <c r="E4241" s="4" t="s">
        <v>37</v>
      </c>
      <c r="F4241" s="4">
        <v>1</v>
      </c>
      <c r="G4241" s="4">
        <v>1</v>
      </c>
      <c r="H4241" s="4">
        <v>1</v>
      </c>
      <c r="I4241" s="4">
        <v>4</v>
      </c>
      <c r="J4241" s="4">
        <v>4</v>
      </c>
      <c r="K4241" s="4">
        <v>5</v>
      </c>
      <c r="L4241" s="4">
        <v>1</v>
      </c>
      <c r="M4241" s="4">
        <v>4</v>
      </c>
      <c r="N4241" s="4">
        <v>5</v>
      </c>
      <c r="O4241" s="4">
        <v>5</v>
      </c>
      <c r="P4241" s="4">
        <v>5</v>
      </c>
      <c r="Q4241" s="9">
        <f t="shared" si="200"/>
        <v>5.7118055555555554E-2</v>
      </c>
      <c r="R4241" s="4">
        <f t="shared" si="198"/>
        <v>40695.481874999998</v>
      </c>
      <c r="S4241" s="4">
        <v>0.10407915578173732</v>
      </c>
      <c r="T4241" s="4" t="str">
        <f>VLOOKUP(E4241,Sheet2!$A$2:$E$137,5,FALSE)</f>
        <v>PT</v>
      </c>
      <c r="U4241" s="4">
        <f>VLOOKUP($T4241,Sheet4!$H$1106:$M$1351,surveys!U$1+1,FALSE)</f>
        <v>0.43703858129282908</v>
      </c>
      <c r="V4241" s="4">
        <f>VLOOKUP($T4241,Sheet4!$H$1106:$M$1351,surveys!V$1+1,FALSE)</f>
        <v>0.64773543484664464</v>
      </c>
      <c r="W4241" s="4">
        <f>VLOOKUP($T4241,Sheet4!$H$1106:$M$1351,surveys!W$1+1,FALSE)</f>
        <v>0.79869631675299657</v>
      </c>
      <c r="X4241" s="4">
        <f>VLOOKUP($T4241,Sheet4!$H$1106:$M$1351,surveys!X$1+1,FALSE)</f>
        <v>0.90115606302176665</v>
      </c>
      <c r="Y4241" s="4">
        <f>VLOOKUP($T4241,Sheet4!$H$1106:$M$1351,surveys!Y$1+1,FALSE)</f>
        <v>1</v>
      </c>
      <c r="Z4241" s="4">
        <f t="shared" si="199"/>
        <v>1</v>
      </c>
      <c r="AA4241" s="4" t="str">
        <f>VLOOKUP(T4241&amp;"-"&amp;Z4241,Sheet4!$W$2:$AA$1100,3,FALSE)</f>
        <v>Lisbon</v>
      </c>
      <c r="AB4241" s="4">
        <f>VLOOKUP(T4241&amp;"-"&amp;Z4241,Sheet4!$W$2:$AA$1100,4,FALSE)</f>
        <v>38.716670000000001</v>
      </c>
      <c r="AC4241" s="4">
        <f>VLOOKUP(T4241&amp;"-"&amp;Z4241,Sheet4!$W$2:$AA$1100,5,FALSE)</f>
        <v>-9.1333300000000008</v>
      </c>
    </row>
    <row r="4242" spans="1:29">
      <c r="A4242" s="6">
        <v>40695</v>
      </c>
      <c r="B4242" s="7">
        <v>0.4833217592592593</v>
      </c>
      <c r="C4242" s="4" t="s">
        <v>1215</v>
      </c>
      <c r="D4242" s="4" t="s">
        <v>1214</v>
      </c>
      <c r="E4242" s="4" t="s">
        <v>37</v>
      </c>
      <c r="F4242" s="4">
        <v>5</v>
      </c>
      <c r="G4242" s="4">
        <v>1</v>
      </c>
      <c r="H4242" s="4">
        <v>2</v>
      </c>
      <c r="I4242" s="4">
        <v>4</v>
      </c>
      <c r="J4242" s="4">
        <v>5</v>
      </c>
      <c r="K4242" s="4">
        <v>4</v>
      </c>
      <c r="L4242" s="4">
        <v>2</v>
      </c>
      <c r="M4242" s="4">
        <v>5</v>
      </c>
      <c r="N4242" s="4">
        <v>5</v>
      </c>
      <c r="O4242" s="4">
        <v>5</v>
      </c>
      <c r="P4242" s="4">
        <v>5</v>
      </c>
      <c r="Q4242" s="9">
        <f t="shared" si="200"/>
        <v>5.8321759259259261E-2</v>
      </c>
      <c r="R4242" s="4">
        <f t="shared" si="198"/>
        <v>40695.48332175926</v>
      </c>
      <c r="S4242" s="4">
        <v>0.54161444513381962</v>
      </c>
      <c r="T4242" s="4" t="str">
        <f>VLOOKUP(E4242,Sheet2!$A$2:$E$137,5,FALSE)</f>
        <v>PT</v>
      </c>
      <c r="U4242" s="4">
        <f>VLOOKUP($T4242,Sheet4!$H$1106:$M$1351,surveys!U$1+1,FALSE)</f>
        <v>0.43703858129282908</v>
      </c>
      <c r="V4242" s="4">
        <f>VLOOKUP($T4242,Sheet4!$H$1106:$M$1351,surveys!V$1+1,FALSE)</f>
        <v>0.64773543484664464</v>
      </c>
      <c r="W4242" s="4">
        <f>VLOOKUP($T4242,Sheet4!$H$1106:$M$1351,surveys!W$1+1,FALSE)</f>
        <v>0.79869631675299657</v>
      </c>
      <c r="X4242" s="4">
        <f>VLOOKUP($T4242,Sheet4!$H$1106:$M$1351,surveys!X$1+1,FALSE)</f>
        <v>0.90115606302176665</v>
      </c>
      <c r="Y4242" s="4">
        <f>VLOOKUP($T4242,Sheet4!$H$1106:$M$1351,surveys!Y$1+1,FALSE)</f>
        <v>1</v>
      </c>
      <c r="Z4242" s="4">
        <f t="shared" si="199"/>
        <v>2</v>
      </c>
      <c r="AA4242" s="4" t="str">
        <f>VLOOKUP(T4242&amp;"-"&amp;Z4242,Sheet4!$W$2:$AA$1100,3,FALSE)</f>
        <v>Porto</v>
      </c>
      <c r="AB4242" s="4">
        <f>VLOOKUP(T4242&amp;"-"&amp;Z4242,Sheet4!$W$2:$AA$1100,4,FALSE)</f>
        <v>41.149610000000003</v>
      </c>
      <c r="AC4242" s="4">
        <f>VLOOKUP(T4242&amp;"-"&amp;Z4242,Sheet4!$W$2:$AA$1100,5,FALSE)</f>
        <v>-8.6109899999999993</v>
      </c>
    </row>
    <row r="4243" spans="1:29">
      <c r="A4243" s="6">
        <v>40695</v>
      </c>
      <c r="B4243" s="7">
        <v>0.48381944444444441</v>
      </c>
      <c r="C4243" s="4" t="s">
        <v>1215</v>
      </c>
      <c r="D4243" s="4" t="s">
        <v>1216</v>
      </c>
      <c r="E4243" s="4" t="s">
        <v>37</v>
      </c>
      <c r="F4243" s="4">
        <v>3</v>
      </c>
      <c r="G4243" s="4">
        <v>3</v>
      </c>
      <c r="H4243" s="4">
        <v>4</v>
      </c>
      <c r="I4243" s="4">
        <v>5</v>
      </c>
      <c r="J4243" s="4">
        <v>5</v>
      </c>
      <c r="K4243" s="4">
        <v>5</v>
      </c>
      <c r="L4243" s="4">
        <v>3</v>
      </c>
      <c r="M4243" s="4">
        <v>5</v>
      </c>
      <c r="N4243" s="4">
        <v>4</v>
      </c>
      <c r="O4243" s="4">
        <v>5</v>
      </c>
      <c r="P4243" s="4">
        <v>5</v>
      </c>
      <c r="Q4243" s="9">
        <f t="shared" si="200"/>
        <v>5.814814814814815E-2</v>
      </c>
      <c r="R4243" s="4">
        <f t="shared" si="198"/>
        <v>40695.483819444446</v>
      </c>
      <c r="S4243" s="4">
        <v>0.48732643778633511</v>
      </c>
      <c r="T4243" s="4" t="str">
        <f>VLOOKUP(E4243,Sheet2!$A$2:$E$137,5,FALSE)</f>
        <v>PT</v>
      </c>
      <c r="U4243" s="4">
        <f>VLOOKUP($T4243,Sheet4!$H$1106:$M$1351,surveys!U$1+1,FALSE)</f>
        <v>0.43703858129282908</v>
      </c>
      <c r="V4243" s="4">
        <f>VLOOKUP($T4243,Sheet4!$H$1106:$M$1351,surveys!V$1+1,FALSE)</f>
        <v>0.64773543484664464</v>
      </c>
      <c r="W4243" s="4">
        <f>VLOOKUP($T4243,Sheet4!$H$1106:$M$1351,surveys!W$1+1,FALSE)</f>
        <v>0.79869631675299657</v>
      </c>
      <c r="X4243" s="4">
        <f>VLOOKUP($T4243,Sheet4!$H$1106:$M$1351,surveys!X$1+1,FALSE)</f>
        <v>0.90115606302176665</v>
      </c>
      <c r="Y4243" s="4">
        <f>VLOOKUP($T4243,Sheet4!$H$1106:$M$1351,surveys!Y$1+1,FALSE)</f>
        <v>1</v>
      </c>
      <c r="Z4243" s="4">
        <f t="shared" si="199"/>
        <v>2</v>
      </c>
      <c r="AA4243" s="4" t="str">
        <f>VLOOKUP(T4243&amp;"-"&amp;Z4243,Sheet4!$W$2:$AA$1100,3,FALSE)</f>
        <v>Porto</v>
      </c>
      <c r="AB4243" s="4">
        <f>VLOOKUP(T4243&amp;"-"&amp;Z4243,Sheet4!$W$2:$AA$1100,4,FALSE)</f>
        <v>41.149610000000003</v>
      </c>
      <c r="AC4243" s="4">
        <f>VLOOKUP(T4243&amp;"-"&amp;Z4243,Sheet4!$W$2:$AA$1100,5,FALSE)</f>
        <v>-8.6109899999999993</v>
      </c>
    </row>
    <row r="4244" spans="1:29">
      <c r="A4244" s="6">
        <v>40695</v>
      </c>
      <c r="B4244" s="7">
        <v>0.48524305555555558</v>
      </c>
      <c r="C4244" s="4" t="s">
        <v>1215</v>
      </c>
      <c r="D4244" s="4" t="s">
        <v>1214</v>
      </c>
      <c r="E4244" s="4" t="s">
        <v>37</v>
      </c>
      <c r="F4244" s="4">
        <v>1</v>
      </c>
      <c r="G4244" s="4">
        <v>5</v>
      </c>
      <c r="H4244" s="4">
        <v>5</v>
      </c>
      <c r="I4244" s="4">
        <v>5</v>
      </c>
      <c r="J4244" s="4">
        <v>5</v>
      </c>
      <c r="K4244" s="4">
        <v>5</v>
      </c>
      <c r="L4244" s="4">
        <v>5</v>
      </c>
      <c r="M4244" s="4">
        <v>5</v>
      </c>
      <c r="N4244" s="4">
        <v>5</v>
      </c>
      <c r="O4244" s="4">
        <v>5</v>
      </c>
      <c r="P4244" s="4">
        <v>5</v>
      </c>
      <c r="Q4244" s="9">
        <f t="shared" si="200"/>
        <v>5.9675925925925931E-2</v>
      </c>
      <c r="R4244" s="4">
        <f t="shared" si="198"/>
        <v>40695.485243055555</v>
      </c>
      <c r="S4244" s="4">
        <v>0.29523876842159802</v>
      </c>
      <c r="T4244" s="4" t="str">
        <f>VLOOKUP(E4244,Sheet2!$A$2:$E$137,5,FALSE)</f>
        <v>PT</v>
      </c>
      <c r="U4244" s="4">
        <f>VLOOKUP($T4244,Sheet4!$H$1106:$M$1351,surveys!U$1+1,FALSE)</f>
        <v>0.43703858129282908</v>
      </c>
      <c r="V4244" s="4">
        <f>VLOOKUP($T4244,Sheet4!$H$1106:$M$1351,surveys!V$1+1,FALSE)</f>
        <v>0.64773543484664464</v>
      </c>
      <c r="W4244" s="4">
        <f>VLOOKUP($T4244,Sheet4!$H$1106:$M$1351,surveys!W$1+1,FALSE)</f>
        <v>0.79869631675299657</v>
      </c>
      <c r="X4244" s="4">
        <f>VLOOKUP($T4244,Sheet4!$H$1106:$M$1351,surveys!X$1+1,FALSE)</f>
        <v>0.90115606302176665</v>
      </c>
      <c r="Y4244" s="4">
        <f>VLOOKUP($T4244,Sheet4!$H$1106:$M$1351,surveys!Y$1+1,FALSE)</f>
        <v>1</v>
      </c>
      <c r="Z4244" s="4">
        <f t="shared" si="199"/>
        <v>1</v>
      </c>
      <c r="AA4244" s="4" t="str">
        <f>VLOOKUP(T4244&amp;"-"&amp;Z4244,Sheet4!$W$2:$AA$1100,3,FALSE)</f>
        <v>Lisbon</v>
      </c>
      <c r="AB4244" s="4">
        <f>VLOOKUP(T4244&amp;"-"&amp;Z4244,Sheet4!$W$2:$AA$1100,4,FALSE)</f>
        <v>38.716670000000001</v>
      </c>
      <c r="AC4244" s="4">
        <f>VLOOKUP(T4244&amp;"-"&amp;Z4244,Sheet4!$W$2:$AA$1100,5,FALSE)</f>
        <v>-9.1333300000000008</v>
      </c>
    </row>
    <row r="4245" spans="1:29">
      <c r="A4245" s="6">
        <v>40695</v>
      </c>
      <c r="B4245" s="7">
        <v>0.48866898148148147</v>
      </c>
      <c r="C4245" s="4" t="s">
        <v>1213</v>
      </c>
      <c r="D4245" s="4" t="s">
        <v>1217</v>
      </c>
      <c r="E4245" s="4" t="s">
        <v>37</v>
      </c>
      <c r="F4245" s="4">
        <v>5</v>
      </c>
      <c r="G4245" s="4">
        <v>3</v>
      </c>
      <c r="H4245" s="4">
        <v>3</v>
      </c>
      <c r="I4245" s="4">
        <v>3</v>
      </c>
      <c r="J4245" s="4">
        <v>5</v>
      </c>
      <c r="K4245" s="4">
        <v>4</v>
      </c>
      <c r="L4245" s="4">
        <v>5</v>
      </c>
      <c r="M4245" s="4">
        <v>5</v>
      </c>
      <c r="N4245" s="4">
        <v>5</v>
      </c>
      <c r="O4245" s="4">
        <v>5</v>
      </c>
      <c r="P4245" s="4">
        <v>5</v>
      </c>
      <c r="Q4245" s="9">
        <f t="shared" si="200"/>
        <v>6.2048611111111103E-2</v>
      </c>
      <c r="R4245" s="4">
        <f t="shared" si="198"/>
        <v>40695.488668981481</v>
      </c>
      <c r="S4245" s="4">
        <v>0.2152760675304739</v>
      </c>
      <c r="T4245" s="4" t="str">
        <f>VLOOKUP(E4245,Sheet2!$A$2:$E$137,5,FALSE)</f>
        <v>PT</v>
      </c>
      <c r="U4245" s="4">
        <f>VLOOKUP($T4245,Sheet4!$H$1106:$M$1351,surveys!U$1+1,FALSE)</f>
        <v>0.43703858129282908</v>
      </c>
      <c r="V4245" s="4">
        <f>VLOOKUP($T4245,Sheet4!$H$1106:$M$1351,surveys!V$1+1,FALSE)</f>
        <v>0.64773543484664464</v>
      </c>
      <c r="W4245" s="4">
        <f>VLOOKUP($T4245,Sheet4!$H$1106:$M$1351,surveys!W$1+1,FALSE)</f>
        <v>0.79869631675299657</v>
      </c>
      <c r="X4245" s="4">
        <f>VLOOKUP($T4245,Sheet4!$H$1106:$M$1351,surveys!X$1+1,FALSE)</f>
        <v>0.90115606302176665</v>
      </c>
      <c r="Y4245" s="4">
        <f>VLOOKUP($T4245,Sheet4!$H$1106:$M$1351,surveys!Y$1+1,FALSE)</f>
        <v>1</v>
      </c>
      <c r="Z4245" s="4">
        <f t="shared" si="199"/>
        <v>1</v>
      </c>
      <c r="AA4245" s="4" t="str">
        <f>VLOOKUP(T4245&amp;"-"&amp;Z4245,Sheet4!$W$2:$AA$1100,3,FALSE)</f>
        <v>Lisbon</v>
      </c>
      <c r="AB4245" s="4">
        <f>VLOOKUP(T4245&amp;"-"&amp;Z4245,Sheet4!$W$2:$AA$1100,4,FALSE)</f>
        <v>38.716670000000001</v>
      </c>
      <c r="AC4245" s="4">
        <f>VLOOKUP(T4245&amp;"-"&amp;Z4245,Sheet4!$W$2:$AA$1100,5,FALSE)</f>
        <v>-9.1333300000000008</v>
      </c>
    </row>
    <row r="4246" spans="1:29">
      <c r="A4246" s="6">
        <v>40695</v>
      </c>
      <c r="B4246" s="7">
        <v>0.49853009259259262</v>
      </c>
      <c r="C4246" s="4" t="s">
        <v>1215</v>
      </c>
      <c r="D4246" s="4" t="s">
        <v>1214</v>
      </c>
      <c r="E4246" s="4" t="s">
        <v>11</v>
      </c>
      <c r="F4246" s="4">
        <v>4</v>
      </c>
      <c r="G4246" s="4">
        <v>4</v>
      </c>
      <c r="H4246" s="4">
        <v>3</v>
      </c>
      <c r="I4246" s="4">
        <v>3</v>
      </c>
      <c r="J4246" s="4">
        <v>4</v>
      </c>
      <c r="K4246" s="4">
        <v>3</v>
      </c>
      <c r="L4246" s="4">
        <v>3</v>
      </c>
      <c r="M4246" s="4">
        <v>4</v>
      </c>
      <c r="N4246" s="4">
        <v>4</v>
      </c>
      <c r="O4246" s="4">
        <v>4</v>
      </c>
      <c r="P4246" s="4">
        <v>5</v>
      </c>
      <c r="Q4246" s="9">
        <f t="shared" si="200"/>
        <v>6.913194444444444E-2</v>
      </c>
      <c r="R4246" s="4">
        <f t="shared" si="198"/>
        <v>40695.498530092591</v>
      </c>
      <c r="S4246" s="4">
        <v>4.9296339381101006E-2</v>
      </c>
      <c r="T4246" s="4" t="str">
        <f>VLOOKUP(E4246,Sheet2!$A$2:$E$137,5,FALSE)</f>
        <v>FR</v>
      </c>
      <c r="U4246" s="4">
        <f>VLOOKUP($T4246,Sheet4!$H$1106:$M$1351,surveys!U$1+1,FALSE)</f>
        <v>0.51193913659220647</v>
      </c>
      <c r="V4246" s="4">
        <f>VLOOKUP($T4246,Sheet4!$H$1106:$M$1351,surveys!V$1+1,FALSE)</f>
        <v>0.70220575033861143</v>
      </c>
      <c r="W4246" s="4">
        <f>VLOOKUP($T4246,Sheet4!$H$1106:$M$1351,surveys!W$1+1,FALSE)</f>
        <v>0.81527182039156842</v>
      </c>
      <c r="X4246" s="4">
        <f>VLOOKUP($T4246,Sheet4!$H$1106:$M$1351,surveys!X$1+1,FALSE)</f>
        <v>0.91893911792009964</v>
      </c>
      <c r="Y4246" s="4">
        <f>VLOOKUP($T4246,Sheet4!$H$1106:$M$1351,surveys!Y$1+1,FALSE)</f>
        <v>1</v>
      </c>
      <c r="Z4246" s="4">
        <f t="shared" si="199"/>
        <v>1</v>
      </c>
      <c r="AA4246" s="4" t="str">
        <f>VLOOKUP(T4246&amp;"-"&amp;Z4246,Sheet4!$W$2:$AA$1100,3,FALSE)</f>
        <v>Paris</v>
      </c>
      <c r="AB4246" s="4">
        <f>VLOOKUP(T4246&amp;"-"&amp;Z4246,Sheet4!$W$2:$AA$1100,4,FALSE)</f>
        <v>48.853409999999997</v>
      </c>
      <c r="AC4246" s="4">
        <f>VLOOKUP(T4246&amp;"-"&amp;Z4246,Sheet4!$W$2:$AA$1100,5,FALSE)</f>
        <v>2.3488000000000002</v>
      </c>
    </row>
    <row r="4247" spans="1:29">
      <c r="A4247" s="6">
        <v>40695</v>
      </c>
      <c r="B4247" s="7">
        <v>0.97667824074074083</v>
      </c>
      <c r="C4247" s="4" t="s">
        <v>1213</v>
      </c>
      <c r="D4247" s="4" t="s">
        <v>1214</v>
      </c>
      <c r="E4247" s="4" t="s">
        <v>11</v>
      </c>
      <c r="F4247" s="4">
        <v>4</v>
      </c>
      <c r="G4247" s="4">
        <v>4</v>
      </c>
      <c r="H4247" s="4">
        <v>4</v>
      </c>
      <c r="I4247" s="4">
        <v>1</v>
      </c>
      <c r="J4247" s="4">
        <v>5</v>
      </c>
      <c r="K4247" s="4">
        <v>5</v>
      </c>
      <c r="L4247" s="4">
        <v>0</v>
      </c>
      <c r="M4247" s="4">
        <v>5</v>
      </c>
      <c r="N4247" s="4">
        <v>5</v>
      </c>
      <c r="O4247" s="4">
        <v>4</v>
      </c>
      <c r="P4247" s="4">
        <v>5</v>
      </c>
      <c r="Q4247" s="9">
        <f t="shared" si="200"/>
        <v>5.3252314814814822E-2</v>
      </c>
      <c r="R4247" s="4">
        <f t="shared" si="198"/>
        <v>40695.976678240739</v>
      </c>
      <c r="S4247" s="4">
        <v>0.53152612323676274</v>
      </c>
      <c r="T4247" s="4" t="str">
        <f>VLOOKUP(E4247,Sheet2!$A$2:$E$137,5,FALSE)</f>
        <v>FR</v>
      </c>
      <c r="U4247" s="4">
        <f>VLOOKUP($T4247,Sheet4!$H$1106:$M$1351,surveys!U$1+1,FALSE)</f>
        <v>0.51193913659220647</v>
      </c>
      <c r="V4247" s="4">
        <f>VLOOKUP($T4247,Sheet4!$H$1106:$M$1351,surveys!V$1+1,FALSE)</f>
        <v>0.70220575033861143</v>
      </c>
      <c r="W4247" s="4">
        <f>VLOOKUP($T4247,Sheet4!$H$1106:$M$1351,surveys!W$1+1,FALSE)</f>
        <v>0.81527182039156842</v>
      </c>
      <c r="X4247" s="4">
        <f>VLOOKUP($T4247,Sheet4!$H$1106:$M$1351,surveys!X$1+1,FALSE)</f>
        <v>0.91893911792009964</v>
      </c>
      <c r="Y4247" s="4">
        <f>VLOOKUP($T4247,Sheet4!$H$1106:$M$1351,surveys!Y$1+1,FALSE)</f>
        <v>1</v>
      </c>
      <c r="Z4247" s="4">
        <f t="shared" si="199"/>
        <v>2</v>
      </c>
      <c r="AA4247" s="4" t="str">
        <f>VLOOKUP(T4247&amp;"-"&amp;Z4247,Sheet4!$W$2:$AA$1100,3,FALSE)</f>
        <v>Marseille</v>
      </c>
      <c r="AB4247" s="4">
        <f>VLOOKUP(T4247&amp;"-"&amp;Z4247,Sheet4!$W$2:$AA$1100,4,FALSE)</f>
        <v>43.296950000000002</v>
      </c>
      <c r="AC4247" s="4">
        <f>VLOOKUP(T4247&amp;"-"&amp;Z4247,Sheet4!$W$2:$AA$1100,5,FALSE)</f>
        <v>5.3810700000000002</v>
      </c>
    </row>
    <row r="4248" spans="1:29">
      <c r="A4248" s="6">
        <v>40695</v>
      </c>
      <c r="B4248" s="7">
        <v>0.82837962962962963</v>
      </c>
      <c r="C4248" s="4" t="s">
        <v>1213</v>
      </c>
      <c r="D4248" s="4" t="s">
        <v>1217</v>
      </c>
      <c r="E4248" s="4" t="s">
        <v>77</v>
      </c>
      <c r="F4248" s="4">
        <v>4</v>
      </c>
      <c r="G4248" s="4">
        <v>3</v>
      </c>
      <c r="H4248" s="4">
        <v>3</v>
      </c>
      <c r="I4248" s="4">
        <v>5</v>
      </c>
      <c r="J4248" s="4">
        <v>5</v>
      </c>
      <c r="K4248" s="4">
        <v>5</v>
      </c>
      <c r="L4248" s="4">
        <v>3</v>
      </c>
      <c r="M4248" s="4">
        <v>4</v>
      </c>
      <c r="N4248" s="4">
        <v>5</v>
      </c>
      <c r="O4248" s="4">
        <v>3</v>
      </c>
      <c r="P4248" s="4">
        <v>4</v>
      </c>
      <c r="Q4248" s="9">
        <f t="shared" si="200"/>
        <v>2.0173611111111111E-2</v>
      </c>
      <c r="R4248" s="4">
        <f t="shared" si="198"/>
        <v>40695.828379629631</v>
      </c>
      <c r="S4248" s="4">
        <v>0.95656742695315788</v>
      </c>
      <c r="T4248" s="4" t="str">
        <f>VLOOKUP(E4248,Sheet2!$A$2:$E$137,5,FALSE)</f>
        <v>CZ</v>
      </c>
      <c r="U4248" s="4">
        <f>VLOOKUP($T4248,Sheet4!$H$1106:$M$1351,surveys!U$1+1,FALSE)</f>
        <v>0.55144733629941389</v>
      </c>
      <c r="V4248" s="4">
        <f>VLOOKUP($T4248,Sheet4!$H$1106:$M$1351,surveys!V$1+1,FALSE)</f>
        <v>0.72628917582448771</v>
      </c>
      <c r="W4248" s="4">
        <f>VLOOKUP($T4248,Sheet4!$H$1106:$M$1351,surveys!W$1+1,FALSE)</f>
        <v>0.87441405399881522</v>
      </c>
      <c r="X4248" s="4">
        <f>VLOOKUP($T4248,Sheet4!$H$1106:$M$1351,surveys!X$1+1,FALSE)</f>
        <v>0.95208915652162385</v>
      </c>
      <c r="Y4248" s="4">
        <f>VLOOKUP($T4248,Sheet4!$H$1106:$M$1351,surveys!Y$1+1,FALSE)</f>
        <v>1</v>
      </c>
      <c r="Z4248" s="4">
        <f t="shared" si="199"/>
        <v>5</v>
      </c>
      <c r="AA4248" s="4" t="str">
        <f>VLOOKUP(T4248&amp;"-"&amp;Z4248,Sheet4!$W$2:$AA$1100,3,FALSE)</f>
        <v>Olomouc</v>
      </c>
      <c r="AB4248" s="4">
        <f>VLOOKUP(T4248&amp;"-"&amp;Z4248,Sheet4!$W$2:$AA$1100,4,FALSE)</f>
        <v>49.59552</v>
      </c>
      <c r="AC4248" s="4">
        <f>VLOOKUP(T4248&amp;"-"&amp;Z4248,Sheet4!$W$2:$AA$1100,5,FALSE)</f>
        <v>17.251750000000001</v>
      </c>
    </row>
    <row r="4249" spans="1:29">
      <c r="A4249" s="6">
        <v>40695</v>
      </c>
      <c r="B4249" s="7">
        <v>0.51260416666666664</v>
      </c>
      <c r="C4249" s="4" t="s">
        <v>1215</v>
      </c>
      <c r="D4249" s="4" t="s">
        <v>1218</v>
      </c>
      <c r="E4249" s="4" t="s">
        <v>15</v>
      </c>
      <c r="F4249" s="4">
        <v>5</v>
      </c>
      <c r="G4249" s="4">
        <v>5</v>
      </c>
      <c r="H4249" s="4">
        <v>5</v>
      </c>
      <c r="I4249" s="4">
        <v>5</v>
      </c>
      <c r="J4249" s="4">
        <v>5</v>
      </c>
      <c r="K4249" s="4">
        <v>5</v>
      </c>
      <c r="L4249" s="4">
        <v>5</v>
      </c>
      <c r="M4249" s="4">
        <v>5</v>
      </c>
      <c r="N4249" s="4">
        <v>5</v>
      </c>
      <c r="O4249" s="4">
        <v>5</v>
      </c>
      <c r="P4249" s="4">
        <v>5</v>
      </c>
      <c r="Q4249" s="9">
        <f t="shared" si="200"/>
        <v>9.1087962962962971E-3</v>
      </c>
      <c r="R4249" s="4">
        <f t="shared" si="198"/>
        <v>40695.512604166666</v>
      </c>
      <c r="S4249" s="4">
        <v>0.48377012130648112</v>
      </c>
      <c r="T4249" s="4" t="str">
        <f>VLOOKUP(E4249,Sheet2!$A$2:$E$137,5,FALSE)</f>
        <v>US</v>
      </c>
      <c r="U4249" s="4">
        <f>VLOOKUP($T4249,Sheet4!$H$1106:$M$1351,surveys!U$1+1,FALSE)</f>
        <v>0.42883768204388006</v>
      </c>
      <c r="V4249" s="4">
        <f>VLOOKUP($T4249,Sheet4!$H$1106:$M$1351,surveys!V$1+1,FALSE)</f>
        <v>0.62778475709586301</v>
      </c>
      <c r="W4249" s="4">
        <f>VLOOKUP($T4249,Sheet4!$H$1106:$M$1351,surveys!W$1+1,FALSE)</f>
        <v>0.76918600378409652</v>
      </c>
      <c r="X4249" s="4">
        <f>VLOOKUP($T4249,Sheet4!$H$1106:$M$1351,surveys!X$1+1,FALSE)</f>
        <v>0.88987045221102745</v>
      </c>
      <c r="Y4249" s="4">
        <f>VLOOKUP($T4249,Sheet4!$H$1106:$M$1351,surveys!Y$1+1,FALSE)</f>
        <v>1</v>
      </c>
      <c r="Z4249" s="4">
        <f t="shared" si="199"/>
        <v>2</v>
      </c>
      <c r="AA4249" s="4" t="str">
        <f>VLOOKUP(T4249&amp;"-"&amp;Z4249,Sheet4!$W$2:$AA$1100,3,FALSE)</f>
        <v>Los Angeles</v>
      </c>
      <c r="AB4249" s="4">
        <f>VLOOKUP(T4249&amp;"-"&amp;Z4249,Sheet4!$W$2:$AA$1100,4,FALSE)</f>
        <v>34.052230000000002</v>
      </c>
      <c r="AC4249" s="4">
        <f>VLOOKUP(T4249&amp;"-"&amp;Z4249,Sheet4!$W$2:$AA$1100,5,FALSE)</f>
        <v>-118.24368</v>
      </c>
    </row>
    <row r="4250" spans="1:29">
      <c r="A4250" s="6">
        <v>40695</v>
      </c>
      <c r="B4250" s="7">
        <v>0.51350694444444445</v>
      </c>
      <c r="C4250" s="4" t="s">
        <v>1213</v>
      </c>
      <c r="D4250" s="4" t="s">
        <v>1216</v>
      </c>
      <c r="E4250" s="4" t="s">
        <v>37</v>
      </c>
      <c r="F4250" s="4">
        <v>1</v>
      </c>
      <c r="G4250" s="4">
        <v>1</v>
      </c>
      <c r="H4250" s="4">
        <v>1</v>
      </c>
      <c r="I4250" s="4">
        <v>1</v>
      </c>
      <c r="J4250" s="4">
        <v>1</v>
      </c>
      <c r="K4250" s="4">
        <v>1</v>
      </c>
      <c r="L4250" s="4">
        <v>1</v>
      </c>
      <c r="M4250" s="4">
        <v>1</v>
      </c>
      <c r="N4250" s="4">
        <v>1</v>
      </c>
      <c r="O4250" s="4">
        <v>1</v>
      </c>
      <c r="P4250" s="4">
        <v>1</v>
      </c>
      <c r="Q4250" s="9">
        <f t="shared" si="200"/>
        <v>9.5370370370370366E-3</v>
      </c>
      <c r="R4250" s="4">
        <f t="shared" si="198"/>
        <v>40695.513506944444</v>
      </c>
      <c r="S4250" s="4">
        <v>0.45508194364283794</v>
      </c>
      <c r="T4250" s="4" t="str">
        <f>VLOOKUP(E4250,Sheet2!$A$2:$E$137,5,FALSE)</f>
        <v>PT</v>
      </c>
      <c r="U4250" s="4">
        <f>VLOOKUP($T4250,Sheet4!$H$1106:$M$1351,surveys!U$1+1,FALSE)</f>
        <v>0.43703858129282908</v>
      </c>
      <c r="V4250" s="4">
        <f>VLOOKUP($T4250,Sheet4!$H$1106:$M$1351,surveys!V$1+1,FALSE)</f>
        <v>0.64773543484664464</v>
      </c>
      <c r="W4250" s="4">
        <f>VLOOKUP($T4250,Sheet4!$H$1106:$M$1351,surveys!W$1+1,FALSE)</f>
        <v>0.79869631675299657</v>
      </c>
      <c r="X4250" s="4">
        <f>VLOOKUP($T4250,Sheet4!$H$1106:$M$1351,surveys!X$1+1,FALSE)</f>
        <v>0.90115606302176665</v>
      </c>
      <c r="Y4250" s="4">
        <f>VLOOKUP($T4250,Sheet4!$H$1106:$M$1351,surveys!Y$1+1,FALSE)</f>
        <v>1</v>
      </c>
      <c r="Z4250" s="4">
        <f t="shared" si="199"/>
        <v>2</v>
      </c>
      <c r="AA4250" s="4" t="str">
        <f>VLOOKUP(T4250&amp;"-"&amp;Z4250,Sheet4!$W$2:$AA$1100,3,FALSE)</f>
        <v>Porto</v>
      </c>
      <c r="AB4250" s="4">
        <f>VLOOKUP(T4250&amp;"-"&amp;Z4250,Sheet4!$W$2:$AA$1100,4,FALSE)</f>
        <v>41.149610000000003</v>
      </c>
      <c r="AC4250" s="4">
        <f>VLOOKUP(T4250&amp;"-"&amp;Z4250,Sheet4!$W$2:$AA$1100,5,FALSE)</f>
        <v>-8.6109899999999993</v>
      </c>
    </row>
    <row r="4251" spans="1:29">
      <c r="A4251" s="6">
        <v>40695</v>
      </c>
      <c r="B4251" s="7">
        <v>0.52474537037037039</v>
      </c>
      <c r="C4251" s="4" t="s">
        <v>1213</v>
      </c>
      <c r="D4251" s="4" t="s">
        <v>1214</v>
      </c>
      <c r="E4251" s="4" t="s">
        <v>11</v>
      </c>
      <c r="F4251" s="4">
        <v>5</v>
      </c>
      <c r="G4251" s="4">
        <v>5</v>
      </c>
      <c r="H4251" s="4">
        <v>4</v>
      </c>
      <c r="I4251" s="4">
        <v>4</v>
      </c>
      <c r="J4251" s="4">
        <v>5</v>
      </c>
      <c r="K4251" s="4">
        <v>5</v>
      </c>
      <c r="L4251" s="4">
        <v>5</v>
      </c>
      <c r="M4251" s="4">
        <v>5</v>
      </c>
      <c r="N4251" s="4">
        <v>5</v>
      </c>
      <c r="O4251" s="4">
        <v>4</v>
      </c>
      <c r="P4251" s="4">
        <v>4</v>
      </c>
      <c r="Q4251" s="9">
        <f t="shared" si="200"/>
        <v>1.7094907407407409E-2</v>
      </c>
      <c r="R4251" s="4">
        <f t="shared" si="198"/>
        <v>40695.524745370371</v>
      </c>
      <c r="S4251" s="4">
        <v>0.5783052593142104</v>
      </c>
      <c r="T4251" s="4" t="str">
        <f>VLOOKUP(E4251,Sheet2!$A$2:$E$137,5,FALSE)</f>
        <v>FR</v>
      </c>
      <c r="U4251" s="4">
        <f>VLOOKUP($T4251,Sheet4!$H$1106:$M$1351,surveys!U$1+1,FALSE)</f>
        <v>0.51193913659220647</v>
      </c>
      <c r="V4251" s="4">
        <f>VLOOKUP($T4251,Sheet4!$H$1106:$M$1351,surveys!V$1+1,FALSE)</f>
        <v>0.70220575033861143</v>
      </c>
      <c r="W4251" s="4">
        <f>VLOOKUP($T4251,Sheet4!$H$1106:$M$1351,surveys!W$1+1,FALSE)</f>
        <v>0.81527182039156842</v>
      </c>
      <c r="X4251" s="4">
        <f>VLOOKUP($T4251,Sheet4!$H$1106:$M$1351,surveys!X$1+1,FALSE)</f>
        <v>0.91893911792009964</v>
      </c>
      <c r="Y4251" s="4">
        <f>VLOOKUP($T4251,Sheet4!$H$1106:$M$1351,surveys!Y$1+1,FALSE)</f>
        <v>1</v>
      </c>
      <c r="Z4251" s="4">
        <f t="shared" si="199"/>
        <v>2</v>
      </c>
      <c r="AA4251" s="4" t="str">
        <f>VLOOKUP(T4251&amp;"-"&amp;Z4251,Sheet4!$W$2:$AA$1100,3,FALSE)</f>
        <v>Marseille</v>
      </c>
      <c r="AB4251" s="4">
        <f>VLOOKUP(T4251&amp;"-"&amp;Z4251,Sheet4!$W$2:$AA$1100,4,FALSE)</f>
        <v>43.296950000000002</v>
      </c>
      <c r="AC4251" s="4">
        <f>VLOOKUP(T4251&amp;"-"&amp;Z4251,Sheet4!$W$2:$AA$1100,5,FALSE)</f>
        <v>5.3810700000000002</v>
      </c>
    </row>
    <row r="4252" spans="1:29">
      <c r="A4252" s="6">
        <v>40695</v>
      </c>
      <c r="B4252" s="7">
        <v>0.52581018518518519</v>
      </c>
      <c r="C4252" s="4" t="s">
        <v>1215</v>
      </c>
      <c r="D4252" s="4" t="s">
        <v>1218</v>
      </c>
      <c r="E4252" s="4" t="s">
        <v>33</v>
      </c>
      <c r="F4252" s="4">
        <v>3</v>
      </c>
      <c r="G4252" s="4">
        <v>3</v>
      </c>
      <c r="H4252" s="4">
        <v>2</v>
      </c>
      <c r="I4252" s="4">
        <v>3</v>
      </c>
      <c r="J4252" s="4">
        <v>3</v>
      </c>
      <c r="K4252" s="4">
        <v>5</v>
      </c>
      <c r="L4252" s="4">
        <v>3</v>
      </c>
      <c r="M4252" s="4">
        <v>5</v>
      </c>
      <c r="N4252" s="4">
        <v>5</v>
      </c>
      <c r="O4252" s="4">
        <v>4</v>
      </c>
      <c r="P4252" s="4">
        <v>5</v>
      </c>
      <c r="Q4252" s="9">
        <f t="shared" si="200"/>
        <v>1.834490740740741E-2</v>
      </c>
      <c r="R4252" s="4">
        <f t="shared" si="198"/>
        <v>40695.525810185187</v>
      </c>
      <c r="S4252" s="4">
        <v>0.75018683077145742</v>
      </c>
      <c r="T4252" s="4" t="str">
        <f>VLOOKUP(E4252,Sheet2!$A$2:$E$137,5,FALSE)</f>
        <v>IT</v>
      </c>
      <c r="U4252" s="4">
        <f>VLOOKUP($T4252,Sheet4!$H$1106:$M$1351,surveys!U$1+1,FALSE)</f>
        <v>0.40073733113706772</v>
      </c>
      <c r="V4252" s="4">
        <f>VLOOKUP($T4252,Sheet4!$H$1106:$M$1351,surveys!V$1+1,FALSE)</f>
        <v>0.60502083075372182</v>
      </c>
      <c r="W4252" s="4">
        <f>VLOOKUP($T4252,Sheet4!$H$1106:$M$1351,surveys!W$1+1,FALSE)</f>
        <v>0.75963680320784854</v>
      </c>
      <c r="X4252" s="4">
        <f>VLOOKUP($T4252,Sheet4!$H$1106:$M$1351,surveys!X$1+1,FALSE)</f>
        <v>0.89491209934724891</v>
      </c>
      <c r="Y4252" s="4">
        <f>VLOOKUP($T4252,Sheet4!$H$1106:$M$1351,surveys!Y$1+1,FALSE)</f>
        <v>1</v>
      </c>
      <c r="Z4252" s="4">
        <f t="shared" si="199"/>
        <v>3</v>
      </c>
      <c r="AA4252" s="4" t="str">
        <f>VLOOKUP(T4252&amp;"-"&amp;Z4252,Sheet4!$W$2:$AA$1100,3,FALSE)</f>
        <v>Napoli</v>
      </c>
      <c r="AB4252" s="4">
        <f>VLOOKUP(T4252&amp;"-"&amp;Z4252,Sheet4!$W$2:$AA$1100,4,FALSE)</f>
        <v>40.833329999999997</v>
      </c>
      <c r="AC4252" s="4">
        <f>VLOOKUP(T4252&amp;"-"&amp;Z4252,Sheet4!$W$2:$AA$1100,5,FALSE)</f>
        <v>14.25</v>
      </c>
    </row>
    <row r="4253" spans="1:29">
      <c r="A4253" s="6">
        <v>40695</v>
      </c>
      <c r="B4253" s="7">
        <v>0.5299652777777778</v>
      </c>
      <c r="C4253" s="4" t="s">
        <v>1215</v>
      </c>
      <c r="D4253" s="4" t="s">
        <v>1214</v>
      </c>
      <c r="E4253" s="4" t="s">
        <v>1225</v>
      </c>
      <c r="F4253" s="4">
        <v>4</v>
      </c>
      <c r="G4253" s="4">
        <v>3</v>
      </c>
      <c r="H4253" s="4">
        <v>4</v>
      </c>
      <c r="I4253" s="4">
        <v>4</v>
      </c>
      <c r="J4253" s="4">
        <v>3</v>
      </c>
      <c r="K4253" s="4">
        <v>5</v>
      </c>
      <c r="L4253" s="4">
        <v>4</v>
      </c>
      <c r="M4253" s="4">
        <v>5</v>
      </c>
      <c r="N4253" s="4">
        <v>4</v>
      </c>
      <c r="O4253" s="4">
        <v>5</v>
      </c>
      <c r="P4253" s="4">
        <v>5</v>
      </c>
      <c r="Q4253" s="9">
        <f t="shared" si="200"/>
        <v>2.1041666666666667E-2</v>
      </c>
      <c r="R4253" s="4">
        <f t="shared" si="198"/>
        <v>40695.529965277776</v>
      </c>
      <c r="S4253" s="4">
        <v>0.98984378529603578</v>
      </c>
      <c r="T4253" s="4" t="str">
        <f>VLOOKUP(E4253,Sheet2!$A$2:$E$137,5,FALSE)</f>
        <v>TW</v>
      </c>
      <c r="U4253" s="4">
        <f>VLOOKUP($T4253,Sheet4!$H$1106:$M$1351,surveys!U$1+1,FALSE)</f>
        <v>0.67012499368983158</v>
      </c>
      <c r="V4253" s="4">
        <f>VLOOKUP($T4253,Sheet4!$H$1106:$M$1351,surveys!V$1+1,FALSE)</f>
        <v>0.7994960888873528</v>
      </c>
      <c r="W4253" s="4">
        <f>VLOOKUP($T4253,Sheet4!$H$1106:$M$1351,surveys!W$1+1,FALSE)</f>
        <v>0.88809170545487137</v>
      </c>
      <c r="X4253" s="4">
        <f>VLOOKUP($T4253,Sheet4!$H$1106:$M$1351,surveys!X$1+1,FALSE)</f>
        <v>0.95374597564483532</v>
      </c>
      <c r="Y4253" s="4">
        <f>VLOOKUP($T4253,Sheet4!$H$1106:$M$1351,surveys!Y$1+1,FALSE)</f>
        <v>1</v>
      </c>
      <c r="Z4253" s="4">
        <f t="shared" si="199"/>
        <v>5</v>
      </c>
      <c r="AA4253" s="4" t="str">
        <f>VLOOKUP(T4253&amp;"-"&amp;Z4253,Sheet4!$W$2:$AA$1100,3,FALSE)</f>
        <v>Banqiao</v>
      </c>
      <c r="AB4253" s="4">
        <f>VLOOKUP(T4253&amp;"-"&amp;Z4253,Sheet4!$W$2:$AA$1100,4,FALSE)</f>
        <v>25.01427</v>
      </c>
      <c r="AC4253" s="4">
        <f>VLOOKUP(T4253&amp;"-"&amp;Z4253,Sheet4!$W$2:$AA$1100,5,FALSE)</f>
        <v>121.46719</v>
      </c>
    </row>
    <row r="4254" spans="1:29">
      <c r="A4254" s="6">
        <v>40695</v>
      </c>
      <c r="B4254" s="7">
        <v>0.53434027777777782</v>
      </c>
      <c r="C4254" s="4" t="s">
        <v>1213</v>
      </c>
      <c r="D4254" s="4" t="s">
        <v>1216</v>
      </c>
      <c r="E4254" s="4" t="s">
        <v>37</v>
      </c>
      <c r="F4254" s="4">
        <v>2</v>
      </c>
      <c r="G4254" s="4">
        <v>3</v>
      </c>
      <c r="H4254" s="4">
        <v>4</v>
      </c>
      <c r="I4254" s="4">
        <v>4</v>
      </c>
      <c r="J4254" s="4">
        <v>5</v>
      </c>
      <c r="K4254" s="4">
        <v>5</v>
      </c>
      <c r="L4254" s="4">
        <v>4</v>
      </c>
      <c r="M4254" s="4">
        <v>4</v>
      </c>
      <c r="N4254" s="4">
        <v>5</v>
      </c>
      <c r="O4254" s="4">
        <v>3</v>
      </c>
      <c r="P4254" s="4">
        <v>5</v>
      </c>
      <c r="Q4254" s="9">
        <f t="shared" si="200"/>
        <v>2.4513888888888887E-2</v>
      </c>
      <c r="R4254" s="4">
        <f t="shared" si="198"/>
        <v>40695.53434027778</v>
      </c>
      <c r="S4254" s="4">
        <v>0.43521840298422559</v>
      </c>
      <c r="T4254" s="4" t="str">
        <f>VLOOKUP(E4254,Sheet2!$A$2:$E$137,5,FALSE)</f>
        <v>PT</v>
      </c>
      <c r="U4254" s="4">
        <f>VLOOKUP($T4254,Sheet4!$H$1106:$M$1351,surveys!U$1+1,FALSE)</f>
        <v>0.43703858129282908</v>
      </c>
      <c r="V4254" s="4">
        <f>VLOOKUP($T4254,Sheet4!$H$1106:$M$1351,surveys!V$1+1,FALSE)</f>
        <v>0.64773543484664464</v>
      </c>
      <c r="W4254" s="4">
        <f>VLOOKUP($T4254,Sheet4!$H$1106:$M$1351,surveys!W$1+1,FALSE)</f>
        <v>0.79869631675299657</v>
      </c>
      <c r="X4254" s="4">
        <f>VLOOKUP($T4254,Sheet4!$H$1106:$M$1351,surveys!X$1+1,FALSE)</f>
        <v>0.90115606302176665</v>
      </c>
      <c r="Y4254" s="4">
        <f>VLOOKUP($T4254,Sheet4!$H$1106:$M$1351,surveys!Y$1+1,FALSE)</f>
        <v>1</v>
      </c>
      <c r="Z4254" s="4">
        <f t="shared" si="199"/>
        <v>1</v>
      </c>
      <c r="AA4254" s="4" t="str">
        <f>VLOOKUP(T4254&amp;"-"&amp;Z4254,Sheet4!$W$2:$AA$1100,3,FALSE)</f>
        <v>Lisbon</v>
      </c>
      <c r="AB4254" s="4">
        <f>VLOOKUP(T4254&amp;"-"&amp;Z4254,Sheet4!$W$2:$AA$1100,4,FALSE)</f>
        <v>38.716670000000001</v>
      </c>
      <c r="AC4254" s="4">
        <f>VLOOKUP(T4254&amp;"-"&amp;Z4254,Sheet4!$W$2:$AA$1100,5,FALSE)</f>
        <v>-9.1333300000000008</v>
      </c>
    </row>
    <row r="4255" spans="1:29">
      <c r="A4255" s="6">
        <v>40695</v>
      </c>
      <c r="B4255" s="7">
        <v>0.53821759259259261</v>
      </c>
      <c r="C4255" s="4" t="s">
        <v>1213</v>
      </c>
      <c r="D4255" s="4" t="s">
        <v>1218</v>
      </c>
      <c r="E4255" s="4" t="s">
        <v>113</v>
      </c>
      <c r="F4255" s="4">
        <v>4</v>
      </c>
      <c r="G4255" s="4">
        <v>3</v>
      </c>
      <c r="H4255" s="4">
        <v>4</v>
      </c>
      <c r="I4255" s="4">
        <v>4</v>
      </c>
      <c r="J4255" s="4">
        <v>3</v>
      </c>
      <c r="K4255" s="4">
        <v>4</v>
      </c>
      <c r="L4255" s="4">
        <v>3</v>
      </c>
      <c r="M4255" s="4">
        <v>3</v>
      </c>
      <c r="N4255" s="4">
        <v>3</v>
      </c>
      <c r="O4255" s="4">
        <v>4</v>
      </c>
      <c r="P4255" s="4">
        <v>3</v>
      </c>
      <c r="Q4255" s="9">
        <f t="shared" si="200"/>
        <v>2.7465277777777772E-2</v>
      </c>
      <c r="R4255" s="4">
        <f t="shared" si="198"/>
        <v>40695.538217592592</v>
      </c>
      <c r="S4255" s="4">
        <v>0.69984416964536855</v>
      </c>
      <c r="T4255" s="4" t="str">
        <f>VLOOKUP(E4255,Sheet2!$A$2:$E$137,5,FALSE)</f>
        <v>JP</v>
      </c>
      <c r="U4255" s="4">
        <f>VLOOKUP($T4255,Sheet4!$H$1106:$M$1351,surveys!U$1+1,FALSE)</f>
        <v>0.44874078205656753</v>
      </c>
      <c r="V4255" s="4">
        <f>VLOOKUP($T4255,Sheet4!$H$1106:$M$1351,surveys!V$1+1,FALSE)</f>
        <v>0.64114518428781597</v>
      </c>
      <c r="W4255" s="4">
        <f>VLOOKUP($T4255,Sheet4!$H$1106:$M$1351,surveys!W$1+1,FALSE)</f>
        <v>0.78068907227302575</v>
      </c>
      <c r="X4255" s="4">
        <f>VLOOKUP($T4255,Sheet4!$H$1106:$M$1351,surveys!X$1+1,FALSE)</f>
        <v>0.89864079960981302</v>
      </c>
      <c r="Y4255" s="4">
        <f>VLOOKUP($T4255,Sheet4!$H$1106:$M$1351,surveys!Y$1+1,FALSE)</f>
        <v>1</v>
      </c>
      <c r="Z4255" s="4">
        <f t="shared" si="199"/>
        <v>3</v>
      </c>
      <c r="AA4255" s="4" t="str">
        <f>VLOOKUP(T4255&amp;"-"&amp;Z4255,Sheet4!$W$2:$AA$1100,3,FALSE)</f>
        <v>Osaka-shi</v>
      </c>
      <c r="AB4255" s="4">
        <f>VLOOKUP(T4255&amp;"-"&amp;Z4255,Sheet4!$W$2:$AA$1100,4,FALSE)</f>
        <v>34.693739999999998</v>
      </c>
      <c r="AC4255" s="4">
        <f>VLOOKUP(T4255&amp;"-"&amp;Z4255,Sheet4!$W$2:$AA$1100,5,FALSE)</f>
        <v>135.50218000000001</v>
      </c>
    </row>
    <row r="4256" spans="1:29">
      <c r="A4256" s="6">
        <v>40695</v>
      </c>
      <c r="B4256" s="7">
        <v>0.55465277777777777</v>
      </c>
      <c r="C4256" s="4" t="s">
        <v>1213</v>
      </c>
      <c r="D4256" s="4" t="s">
        <v>1219</v>
      </c>
      <c r="E4256" s="4" t="s">
        <v>33</v>
      </c>
      <c r="F4256" s="4">
        <v>2</v>
      </c>
      <c r="G4256" s="4">
        <v>2</v>
      </c>
      <c r="H4256" s="4">
        <v>2</v>
      </c>
      <c r="I4256" s="4">
        <v>2</v>
      </c>
      <c r="J4256" s="4">
        <v>5</v>
      </c>
      <c r="K4256" s="4">
        <v>5</v>
      </c>
      <c r="L4256" s="4">
        <v>5</v>
      </c>
      <c r="M4256" s="4">
        <v>5</v>
      </c>
      <c r="N4256" s="4">
        <v>5</v>
      </c>
      <c r="O4256" s="4">
        <v>2</v>
      </c>
      <c r="P4256" s="4">
        <v>5</v>
      </c>
      <c r="Q4256" s="9">
        <f t="shared" si="200"/>
        <v>3.8402777777777779E-2</v>
      </c>
      <c r="R4256" s="4">
        <f t="shared" si="198"/>
        <v>40695.554652777777</v>
      </c>
      <c r="S4256" s="4">
        <v>0.94038931386160129</v>
      </c>
      <c r="T4256" s="4" t="str">
        <f>VLOOKUP(E4256,Sheet2!$A$2:$E$137,5,FALSE)</f>
        <v>IT</v>
      </c>
      <c r="U4256" s="4">
        <f>VLOOKUP($T4256,Sheet4!$H$1106:$M$1351,surveys!U$1+1,FALSE)</f>
        <v>0.40073733113706772</v>
      </c>
      <c r="V4256" s="4">
        <f>VLOOKUP($T4256,Sheet4!$H$1106:$M$1351,surveys!V$1+1,FALSE)</f>
        <v>0.60502083075372182</v>
      </c>
      <c r="W4256" s="4">
        <f>VLOOKUP($T4256,Sheet4!$H$1106:$M$1351,surveys!W$1+1,FALSE)</f>
        <v>0.75963680320784854</v>
      </c>
      <c r="X4256" s="4">
        <f>VLOOKUP($T4256,Sheet4!$H$1106:$M$1351,surveys!X$1+1,FALSE)</f>
        <v>0.89491209934724891</v>
      </c>
      <c r="Y4256" s="4">
        <f>VLOOKUP($T4256,Sheet4!$H$1106:$M$1351,surveys!Y$1+1,FALSE)</f>
        <v>1</v>
      </c>
      <c r="Z4256" s="4">
        <f t="shared" si="199"/>
        <v>5</v>
      </c>
      <c r="AA4256" s="4" t="str">
        <f>VLOOKUP(T4256&amp;"-"&amp;Z4256,Sheet4!$W$2:$AA$1100,3,FALSE)</f>
        <v>Palermo</v>
      </c>
      <c r="AB4256" s="4">
        <f>VLOOKUP(T4256&amp;"-"&amp;Z4256,Sheet4!$W$2:$AA$1100,4,FALSE)</f>
        <v>38.115819999999999</v>
      </c>
      <c r="AC4256" s="4">
        <f>VLOOKUP(T4256&amp;"-"&amp;Z4256,Sheet4!$W$2:$AA$1100,5,FALSE)</f>
        <v>13.35976</v>
      </c>
    </row>
    <row r="4257" spans="1:29">
      <c r="A4257" s="6">
        <v>40695</v>
      </c>
      <c r="B4257" s="7">
        <v>0.57526620370370374</v>
      </c>
      <c r="C4257" s="4" t="s">
        <v>1215</v>
      </c>
      <c r="D4257" s="4" t="s">
        <v>1217</v>
      </c>
      <c r="E4257" s="4" t="s">
        <v>13</v>
      </c>
      <c r="F4257" s="4">
        <v>5</v>
      </c>
      <c r="G4257" s="4">
        <v>4</v>
      </c>
      <c r="H4257" s="4">
        <v>5</v>
      </c>
      <c r="I4257" s="4">
        <v>5</v>
      </c>
      <c r="J4257" s="4">
        <v>5</v>
      </c>
      <c r="K4257" s="4">
        <v>4</v>
      </c>
      <c r="L4257" s="4">
        <v>4</v>
      </c>
      <c r="M4257" s="4">
        <v>5</v>
      </c>
      <c r="N4257" s="4">
        <v>4</v>
      </c>
      <c r="O4257" s="4">
        <v>4</v>
      </c>
      <c r="P4257" s="4">
        <v>3</v>
      </c>
      <c r="Q4257" s="9">
        <f t="shared" si="200"/>
        <v>5.212962962962963E-2</v>
      </c>
      <c r="R4257" s="4">
        <f t="shared" si="198"/>
        <v>40695.575266203705</v>
      </c>
      <c r="S4257" s="4">
        <v>0.96824266847353324</v>
      </c>
      <c r="T4257" s="4" t="str">
        <f>VLOOKUP(E4257,Sheet2!$A$2:$E$137,5,FALSE)</f>
        <v>GB</v>
      </c>
      <c r="U4257" s="4">
        <f>VLOOKUP($T4257,Sheet4!$H$1106:$M$1351,surveys!U$1+1,FALSE)</f>
        <v>0.43993408527720174</v>
      </c>
      <c r="V4257" s="4">
        <f>VLOOKUP($T4257,Sheet4!$H$1106:$M$1351,surveys!V$1+1,FALSE)</f>
        <v>0.87986817055440347</v>
      </c>
      <c r="W4257" s="4">
        <f>VLOOKUP($T4257,Sheet4!$H$1106:$M$1351,surveys!W$1+1,FALSE)</f>
        <v>0.93717230822503084</v>
      </c>
      <c r="X4257" s="4">
        <f>VLOOKUP($T4257,Sheet4!$H$1106:$M$1351,surveys!X$1+1,FALSE)</f>
        <v>0.97269979890956382</v>
      </c>
      <c r="Y4257" s="4">
        <f>VLOOKUP($T4257,Sheet4!$H$1106:$M$1351,surveys!Y$1+1,FALSE)</f>
        <v>1</v>
      </c>
      <c r="Z4257" s="4">
        <f t="shared" si="199"/>
        <v>4</v>
      </c>
      <c r="AA4257" s="4" t="str">
        <f>VLOOKUP(T4257&amp;"-"&amp;Z4257,Sheet4!$W$2:$AA$1100,3,FALSE)</f>
        <v>Glasgow</v>
      </c>
      <c r="AB4257" s="4">
        <f>VLOOKUP(T4257&amp;"-"&amp;Z4257,Sheet4!$W$2:$AA$1100,4,FALSE)</f>
        <v>55.86515</v>
      </c>
      <c r="AC4257" s="4">
        <f>VLOOKUP(T4257&amp;"-"&amp;Z4257,Sheet4!$W$2:$AA$1100,5,FALSE)</f>
        <v>-4.2576299999999998</v>
      </c>
    </row>
    <row r="4258" spans="1:29">
      <c r="A4258" s="6">
        <v>40695</v>
      </c>
      <c r="B4258" s="7">
        <v>0.90182870370370372</v>
      </c>
      <c r="C4258" s="4" t="s">
        <v>1213</v>
      </c>
      <c r="D4258" s="4" t="s">
        <v>1214</v>
      </c>
      <c r="E4258" s="4" t="s">
        <v>70</v>
      </c>
      <c r="F4258" s="4">
        <v>3</v>
      </c>
      <c r="G4258" s="4">
        <v>4</v>
      </c>
      <c r="H4258" s="4">
        <v>5</v>
      </c>
      <c r="I4258" s="4">
        <v>3</v>
      </c>
      <c r="J4258" s="4">
        <v>4</v>
      </c>
      <c r="K4258" s="4">
        <v>2</v>
      </c>
      <c r="L4258" s="4">
        <v>3</v>
      </c>
      <c r="M4258" s="4">
        <v>4</v>
      </c>
      <c r="N4258" s="4">
        <v>5</v>
      </c>
      <c r="O4258" s="4">
        <v>2</v>
      </c>
      <c r="P4258" s="4">
        <v>4</v>
      </c>
      <c r="Q4258" s="9">
        <f t="shared" si="200"/>
        <v>7.407407407407407E-4</v>
      </c>
      <c r="R4258" s="4">
        <f t="shared" si="198"/>
        <v>40695.901828703703</v>
      </c>
      <c r="S4258" s="4">
        <v>0.89144574187173831</v>
      </c>
      <c r="T4258" s="4" t="str">
        <f>VLOOKUP(E4258,Sheet2!$A$2:$E$137,5,FALSE)</f>
        <v>GR</v>
      </c>
      <c r="U4258" s="4">
        <f>VLOOKUP($T4258,Sheet4!$H$1106:$M$1351,surveys!U$1+1,FALSE)</f>
        <v>0.46833368125250902</v>
      </c>
      <c r="V4258" s="4">
        <f>VLOOKUP($T4258,Sheet4!$H$1106:$M$1351,surveys!V$1+1,FALSE)</f>
        <v>0.69589851465274988</v>
      </c>
      <c r="W4258" s="4">
        <f>VLOOKUP($T4258,Sheet4!$H$1106:$M$1351,surveys!W$1+1,FALSE)</f>
        <v>0.8066517864311521</v>
      </c>
      <c r="X4258" s="4">
        <f>VLOOKUP($T4258,Sheet4!$H$1106:$M$1351,surveys!X$1+1,FALSE)</f>
        <v>0.91157992773986352</v>
      </c>
      <c r="Y4258" s="4">
        <f>VLOOKUP($T4258,Sheet4!$H$1106:$M$1351,surveys!Y$1+1,FALSE)</f>
        <v>1</v>
      </c>
      <c r="Z4258" s="4">
        <f t="shared" si="199"/>
        <v>4</v>
      </c>
      <c r="AA4258" s="4" t="str">
        <f>VLOOKUP(T4258&amp;"-"&amp;Z4258,Sheet4!$W$2:$AA$1100,3,FALSE)</f>
        <v>Patra</v>
      </c>
      <c r="AB4258" s="4">
        <f>VLOOKUP(T4258&amp;"-"&amp;Z4258,Sheet4!$W$2:$AA$1100,4,FALSE)</f>
        <v>38.244439999999997</v>
      </c>
      <c r="AC4258" s="4">
        <f>VLOOKUP(T4258&amp;"-"&amp;Z4258,Sheet4!$W$2:$AA$1100,5,FALSE)</f>
        <v>21.734439999999999</v>
      </c>
    </row>
    <row r="4259" spans="1:29">
      <c r="A4259" s="6">
        <v>40695</v>
      </c>
      <c r="B4259" s="7">
        <v>0.60938657407407404</v>
      </c>
      <c r="C4259" s="4" t="s">
        <v>1213</v>
      </c>
      <c r="D4259" s="4" t="s">
        <v>1217</v>
      </c>
      <c r="E4259" s="4" t="s">
        <v>15</v>
      </c>
      <c r="F4259" s="4">
        <v>3</v>
      </c>
      <c r="G4259" s="4">
        <v>3</v>
      </c>
      <c r="H4259" s="4">
        <v>5</v>
      </c>
      <c r="I4259" s="4">
        <v>1</v>
      </c>
      <c r="J4259" s="4">
        <v>5</v>
      </c>
      <c r="K4259" s="4">
        <v>1</v>
      </c>
      <c r="L4259" s="4">
        <v>1</v>
      </c>
      <c r="M4259" s="4">
        <v>1</v>
      </c>
      <c r="N4259" s="4">
        <v>1</v>
      </c>
      <c r="O4259" s="4">
        <v>1</v>
      </c>
      <c r="P4259" s="4">
        <v>1</v>
      </c>
      <c r="Q4259" s="9">
        <f t="shared" si="200"/>
        <v>7.1064814814814819E-3</v>
      </c>
      <c r="R4259" s="4">
        <f t="shared" si="198"/>
        <v>40695.609386574077</v>
      </c>
      <c r="S4259" s="4">
        <v>0.9196518409063712</v>
      </c>
      <c r="T4259" s="4" t="str">
        <f>VLOOKUP(E4259,Sheet2!$A$2:$E$137,5,FALSE)</f>
        <v>US</v>
      </c>
      <c r="U4259" s="4">
        <f>VLOOKUP($T4259,Sheet4!$H$1106:$M$1351,surveys!U$1+1,FALSE)</f>
        <v>0.42883768204388006</v>
      </c>
      <c r="V4259" s="4">
        <f>VLOOKUP($T4259,Sheet4!$H$1106:$M$1351,surveys!V$1+1,FALSE)</f>
        <v>0.62778475709586301</v>
      </c>
      <c r="W4259" s="4">
        <f>VLOOKUP($T4259,Sheet4!$H$1106:$M$1351,surveys!W$1+1,FALSE)</f>
        <v>0.76918600378409652</v>
      </c>
      <c r="X4259" s="4">
        <f>VLOOKUP($T4259,Sheet4!$H$1106:$M$1351,surveys!X$1+1,FALSE)</f>
        <v>0.88987045221102745</v>
      </c>
      <c r="Y4259" s="4">
        <f>VLOOKUP($T4259,Sheet4!$H$1106:$M$1351,surveys!Y$1+1,FALSE)</f>
        <v>1</v>
      </c>
      <c r="Z4259" s="4">
        <f t="shared" si="199"/>
        <v>5</v>
      </c>
      <c r="AA4259" s="4" t="str">
        <f>VLOOKUP(T4259&amp;"-"&amp;Z4259,Sheet4!$W$2:$AA$1100,3,FALSE)</f>
        <v>Houston</v>
      </c>
      <c r="AB4259" s="4">
        <f>VLOOKUP(T4259&amp;"-"&amp;Z4259,Sheet4!$W$2:$AA$1100,4,FALSE)</f>
        <v>29.763280000000002</v>
      </c>
      <c r="AC4259" s="4">
        <f>VLOOKUP(T4259&amp;"-"&amp;Z4259,Sheet4!$W$2:$AA$1100,5,FALSE)</f>
        <v>-95.36327</v>
      </c>
    </row>
    <row r="4260" spans="1:29">
      <c r="A4260" s="6">
        <v>40695</v>
      </c>
      <c r="B4260" s="7">
        <v>0.61515046296296294</v>
      </c>
      <c r="C4260" s="4" t="s">
        <v>1213</v>
      </c>
      <c r="D4260" s="4" t="s">
        <v>1218</v>
      </c>
      <c r="E4260" s="4" t="s">
        <v>33</v>
      </c>
      <c r="F4260" s="4">
        <v>3</v>
      </c>
      <c r="G4260" s="4">
        <v>3</v>
      </c>
      <c r="H4260" s="4">
        <v>5</v>
      </c>
      <c r="I4260" s="4">
        <v>1</v>
      </c>
      <c r="J4260" s="4">
        <v>4</v>
      </c>
      <c r="K4260" s="4">
        <v>1</v>
      </c>
      <c r="L4260" s="4">
        <v>1</v>
      </c>
      <c r="M4260" s="4">
        <v>5</v>
      </c>
      <c r="N4260" s="4">
        <v>5</v>
      </c>
      <c r="O4260" s="4">
        <v>5</v>
      </c>
      <c r="P4260" s="4">
        <v>3</v>
      </c>
      <c r="Q4260" s="9">
        <f t="shared" si="200"/>
        <v>1.1145833333333334E-2</v>
      </c>
      <c r="R4260" s="4">
        <f t="shared" si="198"/>
        <v>40695.61515046296</v>
      </c>
      <c r="S4260" s="4">
        <v>0.21581367759093073</v>
      </c>
      <c r="T4260" s="4" t="str">
        <f>VLOOKUP(E4260,Sheet2!$A$2:$E$137,5,FALSE)</f>
        <v>IT</v>
      </c>
      <c r="U4260" s="4">
        <f>VLOOKUP($T4260,Sheet4!$H$1106:$M$1351,surveys!U$1+1,FALSE)</f>
        <v>0.40073733113706772</v>
      </c>
      <c r="V4260" s="4">
        <f>VLOOKUP($T4260,Sheet4!$H$1106:$M$1351,surveys!V$1+1,FALSE)</f>
        <v>0.60502083075372182</v>
      </c>
      <c r="W4260" s="4">
        <f>VLOOKUP($T4260,Sheet4!$H$1106:$M$1351,surveys!W$1+1,FALSE)</f>
        <v>0.75963680320784854</v>
      </c>
      <c r="X4260" s="4">
        <f>VLOOKUP($T4260,Sheet4!$H$1106:$M$1351,surveys!X$1+1,FALSE)</f>
        <v>0.89491209934724891</v>
      </c>
      <c r="Y4260" s="4">
        <f>VLOOKUP($T4260,Sheet4!$H$1106:$M$1351,surveys!Y$1+1,FALSE)</f>
        <v>1</v>
      </c>
      <c r="Z4260" s="4">
        <f t="shared" si="199"/>
        <v>1</v>
      </c>
      <c r="AA4260" s="4" t="str">
        <f>VLOOKUP(T4260&amp;"-"&amp;Z4260,Sheet4!$W$2:$AA$1100,3,FALSE)</f>
        <v>Roma</v>
      </c>
      <c r="AB4260" s="4">
        <f>VLOOKUP(T4260&amp;"-"&amp;Z4260,Sheet4!$W$2:$AA$1100,4,FALSE)</f>
        <v>41.894739999999999</v>
      </c>
      <c r="AC4260" s="4">
        <f>VLOOKUP(T4260&amp;"-"&amp;Z4260,Sheet4!$W$2:$AA$1100,5,FALSE)</f>
        <v>12.4839</v>
      </c>
    </row>
    <row r="4261" spans="1:29">
      <c r="A4261" s="6">
        <v>40695</v>
      </c>
      <c r="B4261" s="7">
        <v>0.97879629629629616</v>
      </c>
      <c r="C4261" s="4" t="s">
        <v>1213</v>
      </c>
      <c r="D4261" s="4" t="s">
        <v>1219</v>
      </c>
      <c r="E4261" s="4" t="s">
        <v>15</v>
      </c>
      <c r="F4261" s="4">
        <v>4</v>
      </c>
      <c r="G4261" s="4">
        <v>1</v>
      </c>
      <c r="H4261" s="4">
        <v>4</v>
      </c>
      <c r="I4261" s="4">
        <v>4</v>
      </c>
      <c r="J4261" s="4">
        <v>4</v>
      </c>
      <c r="K4261" s="4">
        <v>4</v>
      </c>
      <c r="L4261" s="4">
        <v>5</v>
      </c>
      <c r="M4261" s="4">
        <v>5</v>
      </c>
      <c r="N4261" s="4">
        <v>5</v>
      </c>
      <c r="O4261" s="4">
        <v>4</v>
      </c>
      <c r="P4261" s="4">
        <v>4</v>
      </c>
      <c r="Q4261" s="9">
        <f t="shared" si="200"/>
        <v>5.527777777777778E-2</v>
      </c>
      <c r="R4261" s="4">
        <f t="shared" si="198"/>
        <v>40695.978796296295</v>
      </c>
      <c r="S4261" s="4">
        <v>0.92005234835762151</v>
      </c>
      <c r="T4261" s="4" t="str">
        <f>VLOOKUP(E4261,Sheet2!$A$2:$E$137,5,FALSE)</f>
        <v>US</v>
      </c>
      <c r="U4261" s="4">
        <f>VLOOKUP($T4261,Sheet4!$H$1106:$M$1351,surveys!U$1+1,FALSE)</f>
        <v>0.42883768204388006</v>
      </c>
      <c r="V4261" s="4">
        <f>VLOOKUP($T4261,Sheet4!$H$1106:$M$1351,surveys!V$1+1,FALSE)</f>
        <v>0.62778475709586301</v>
      </c>
      <c r="W4261" s="4">
        <f>VLOOKUP($T4261,Sheet4!$H$1106:$M$1351,surveys!W$1+1,FALSE)</f>
        <v>0.76918600378409652</v>
      </c>
      <c r="X4261" s="4">
        <f>VLOOKUP($T4261,Sheet4!$H$1106:$M$1351,surveys!X$1+1,FALSE)</f>
        <v>0.88987045221102745</v>
      </c>
      <c r="Y4261" s="4">
        <f>VLOOKUP($T4261,Sheet4!$H$1106:$M$1351,surveys!Y$1+1,FALSE)</f>
        <v>1</v>
      </c>
      <c r="Z4261" s="4">
        <f t="shared" si="199"/>
        <v>5</v>
      </c>
      <c r="AA4261" s="4" t="str">
        <f>VLOOKUP(T4261&amp;"-"&amp;Z4261,Sheet4!$W$2:$AA$1100,3,FALSE)</f>
        <v>Houston</v>
      </c>
      <c r="AB4261" s="4">
        <f>VLOOKUP(T4261&amp;"-"&amp;Z4261,Sheet4!$W$2:$AA$1100,4,FALSE)</f>
        <v>29.763280000000002</v>
      </c>
      <c r="AC4261" s="4">
        <f>VLOOKUP(T4261&amp;"-"&amp;Z4261,Sheet4!$W$2:$AA$1100,5,FALSE)</f>
        <v>-95.36327</v>
      </c>
    </row>
    <row r="4262" spans="1:29">
      <c r="A4262" s="6">
        <v>40695</v>
      </c>
      <c r="B4262" s="7">
        <v>0.66469907407407403</v>
      </c>
      <c r="C4262" s="4" t="s">
        <v>1215</v>
      </c>
      <c r="D4262" s="4" t="s">
        <v>1214</v>
      </c>
      <c r="E4262" s="4" t="s">
        <v>15</v>
      </c>
      <c r="F4262" s="4">
        <v>5</v>
      </c>
      <c r="G4262" s="4">
        <v>5</v>
      </c>
      <c r="H4262" s="4">
        <v>5</v>
      </c>
      <c r="I4262" s="4">
        <v>5</v>
      </c>
      <c r="J4262" s="4">
        <v>5</v>
      </c>
      <c r="K4262" s="4">
        <v>5</v>
      </c>
      <c r="L4262" s="4">
        <v>5</v>
      </c>
      <c r="M4262" s="4">
        <v>5</v>
      </c>
      <c r="N4262" s="4">
        <v>5</v>
      </c>
      <c r="O4262" s="4">
        <v>5</v>
      </c>
      <c r="P4262" s="4">
        <v>5</v>
      </c>
      <c r="Q4262" s="9">
        <f t="shared" si="200"/>
        <v>4.5300925925925932E-2</v>
      </c>
      <c r="R4262" s="4">
        <f t="shared" si="198"/>
        <v>40695.664699074077</v>
      </c>
      <c r="S4262" s="4">
        <v>0.44525113684849948</v>
      </c>
      <c r="T4262" s="4" t="str">
        <f>VLOOKUP(E4262,Sheet2!$A$2:$E$137,5,FALSE)</f>
        <v>US</v>
      </c>
      <c r="U4262" s="4">
        <f>VLOOKUP($T4262,Sheet4!$H$1106:$M$1351,surveys!U$1+1,FALSE)</f>
        <v>0.42883768204388006</v>
      </c>
      <c r="V4262" s="4">
        <f>VLOOKUP($T4262,Sheet4!$H$1106:$M$1351,surveys!V$1+1,FALSE)</f>
        <v>0.62778475709586301</v>
      </c>
      <c r="W4262" s="4">
        <f>VLOOKUP($T4262,Sheet4!$H$1106:$M$1351,surveys!W$1+1,FALSE)</f>
        <v>0.76918600378409652</v>
      </c>
      <c r="X4262" s="4">
        <f>VLOOKUP($T4262,Sheet4!$H$1106:$M$1351,surveys!X$1+1,FALSE)</f>
        <v>0.88987045221102745</v>
      </c>
      <c r="Y4262" s="4">
        <f>VLOOKUP($T4262,Sheet4!$H$1106:$M$1351,surveys!Y$1+1,FALSE)</f>
        <v>1</v>
      </c>
      <c r="Z4262" s="4">
        <f t="shared" si="199"/>
        <v>2</v>
      </c>
      <c r="AA4262" s="4" t="str">
        <f>VLOOKUP(T4262&amp;"-"&amp;Z4262,Sheet4!$W$2:$AA$1100,3,FALSE)</f>
        <v>Los Angeles</v>
      </c>
      <c r="AB4262" s="4">
        <f>VLOOKUP(T4262&amp;"-"&amp;Z4262,Sheet4!$W$2:$AA$1100,4,FALSE)</f>
        <v>34.052230000000002</v>
      </c>
      <c r="AC4262" s="4">
        <f>VLOOKUP(T4262&amp;"-"&amp;Z4262,Sheet4!$W$2:$AA$1100,5,FALSE)</f>
        <v>-118.24368</v>
      </c>
    </row>
    <row r="4263" spans="1:29">
      <c r="A4263" s="6">
        <v>40695</v>
      </c>
      <c r="B4263" s="7">
        <v>0.67795138888888884</v>
      </c>
      <c r="C4263" s="4" t="s">
        <v>1215</v>
      </c>
      <c r="D4263" s="4" t="s">
        <v>1214</v>
      </c>
      <c r="E4263" s="4" t="s">
        <v>713</v>
      </c>
      <c r="F4263" s="4">
        <v>4</v>
      </c>
      <c r="G4263" s="4">
        <v>5</v>
      </c>
      <c r="H4263" s="4">
        <v>5</v>
      </c>
      <c r="I4263" s="4">
        <v>1</v>
      </c>
      <c r="J4263" s="4">
        <v>1</v>
      </c>
      <c r="K4263" s="4">
        <v>3</v>
      </c>
      <c r="L4263" s="4">
        <v>1</v>
      </c>
      <c r="M4263" s="4">
        <v>4</v>
      </c>
      <c r="N4263" s="4">
        <v>5</v>
      </c>
      <c r="O4263" s="4">
        <v>4</v>
      </c>
      <c r="P4263" s="4">
        <v>5</v>
      </c>
      <c r="Q4263" s="9">
        <f t="shared" si="200"/>
        <v>5.4502314814814816E-2</v>
      </c>
      <c r="R4263" s="4">
        <f t="shared" si="198"/>
        <v>40695.677951388891</v>
      </c>
      <c r="S4263" s="4">
        <v>0.62648069633298786</v>
      </c>
      <c r="T4263" s="4" t="str">
        <f>VLOOKUP(E4263,Sheet2!$A$2:$E$137,5,FALSE)</f>
        <v>DZ</v>
      </c>
      <c r="U4263" s="4">
        <f>VLOOKUP($T4263,Sheet4!$H$1106:$M$1351,surveys!U$1+1,FALSE)</f>
        <v>0.47757629059939277</v>
      </c>
      <c r="V4263" s="4">
        <f>VLOOKUP($T4263,Sheet4!$H$1106:$M$1351,surveys!V$1+1,FALSE)</f>
        <v>0.66750413724471702</v>
      </c>
      <c r="W4263" s="4">
        <f>VLOOKUP($T4263,Sheet4!$H$1106:$M$1351,surveys!W$1+1,FALSE)</f>
        <v>0.82349969488348473</v>
      </c>
      <c r="X4263" s="4">
        <f>VLOOKUP($T4263,Sheet4!$H$1106:$M$1351,surveys!X$1+1,FALSE)</f>
        <v>0.93219144654689501</v>
      </c>
      <c r="Y4263" s="4">
        <f>VLOOKUP($T4263,Sheet4!$H$1106:$M$1351,surveys!Y$1+1,FALSE)</f>
        <v>1</v>
      </c>
      <c r="Z4263" s="4">
        <f t="shared" si="199"/>
        <v>2</v>
      </c>
      <c r="AA4263" s="4" t="str">
        <f>VLOOKUP(T4263&amp;"-"&amp;Z4263,Sheet4!$W$2:$AA$1100,3,FALSE)</f>
        <v>Boumerdas</v>
      </c>
      <c r="AB4263" s="4">
        <f>VLOOKUP(T4263&amp;"-"&amp;Z4263,Sheet4!$W$2:$AA$1100,4,FALSE)</f>
        <v>36.766390000000001</v>
      </c>
      <c r="AC4263" s="4">
        <f>VLOOKUP(T4263&amp;"-"&amp;Z4263,Sheet4!$W$2:$AA$1100,5,FALSE)</f>
        <v>3.4771700000000001</v>
      </c>
    </row>
    <row r="4264" spans="1:29">
      <c r="A4264" s="6">
        <v>40695</v>
      </c>
      <c r="B4264" s="7">
        <v>0.68568287037037035</v>
      </c>
      <c r="C4264" s="4" t="s">
        <v>1213</v>
      </c>
      <c r="D4264" s="4" t="s">
        <v>1214</v>
      </c>
      <c r="E4264" s="4" t="s">
        <v>37</v>
      </c>
      <c r="F4264" s="4">
        <v>1</v>
      </c>
      <c r="G4264" s="4">
        <v>1</v>
      </c>
      <c r="H4264" s="4">
        <v>1</v>
      </c>
      <c r="I4264" s="4">
        <v>1</v>
      </c>
      <c r="J4264" s="4">
        <v>1</v>
      </c>
      <c r="K4264" s="4">
        <v>1</v>
      </c>
      <c r="L4264" s="4">
        <v>1</v>
      </c>
      <c r="M4264" s="4">
        <v>1</v>
      </c>
      <c r="N4264" s="4">
        <v>1</v>
      </c>
      <c r="O4264" s="4">
        <v>1</v>
      </c>
      <c r="P4264" s="4">
        <v>1</v>
      </c>
      <c r="Q4264" s="9">
        <f t="shared" si="200"/>
        <v>5.9456018518518512E-2</v>
      </c>
      <c r="R4264" s="4">
        <f t="shared" si="198"/>
        <v>40695.685682870368</v>
      </c>
      <c r="S4264" s="4">
        <v>0.18113123944802645</v>
      </c>
      <c r="T4264" s="4" t="str">
        <f>VLOOKUP(E4264,Sheet2!$A$2:$E$137,5,FALSE)</f>
        <v>PT</v>
      </c>
      <c r="U4264" s="4">
        <f>VLOOKUP($T4264,Sheet4!$H$1106:$M$1351,surveys!U$1+1,FALSE)</f>
        <v>0.43703858129282908</v>
      </c>
      <c r="V4264" s="4">
        <f>VLOOKUP($T4264,Sheet4!$H$1106:$M$1351,surveys!V$1+1,FALSE)</f>
        <v>0.64773543484664464</v>
      </c>
      <c r="W4264" s="4">
        <f>VLOOKUP($T4264,Sheet4!$H$1106:$M$1351,surveys!W$1+1,FALSE)</f>
        <v>0.79869631675299657</v>
      </c>
      <c r="X4264" s="4">
        <f>VLOOKUP($T4264,Sheet4!$H$1106:$M$1351,surveys!X$1+1,FALSE)</f>
        <v>0.90115606302176665</v>
      </c>
      <c r="Y4264" s="4">
        <f>VLOOKUP($T4264,Sheet4!$H$1106:$M$1351,surveys!Y$1+1,FALSE)</f>
        <v>1</v>
      </c>
      <c r="Z4264" s="4">
        <f t="shared" si="199"/>
        <v>1</v>
      </c>
      <c r="AA4264" s="4" t="str">
        <f>VLOOKUP(T4264&amp;"-"&amp;Z4264,Sheet4!$W$2:$AA$1100,3,FALSE)</f>
        <v>Lisbon</v>
      </c>
      <c r="AB4264" s="4">
        <f>VLOOKUP(T4264&amp;"-"&amp;Z4264,Sheet4!$W$2:$AA$1100,4,FALSE)</f>
        <v>38.716670000000001</v>
      </c>
      <c r="AC4264" s="4">
        <f>VLOOKUP(T4264&amp;"-"&amp;Z4264,Sheet4!$W$2:$AA$1100,5,FALSE)</f>
        <v>-9.1333300000000008</v>
      </c>
    </row>
    <row r="4265" spans="1:29">
      <c r="A4265" s="6">
        <v>40695</v>
      </c>
      <c r="B4265" s="7">
        <v>0.72723379629629636</v>
      </c>
      <c r="C4265" s="4" t="s">
        <v>1213</v>
      </c>
      <c r="D4265" s="4" t="s">
        <v>1214</v>
      </c>
      <c r="E4265" s="4" t="s">
        <v>33</v>
      </c>
      <c r="F4265" s="4">
        <v>3</v>
      </c>
      <c r="G4265" s="4">
        <v>3</v>
      </c>
      <c r="H4265" s="4">
        <v>3</v>
      </c>
      <c r="I4265" s="4">
        <v>3</v>
      </c>
      <c r="J4265" s="4">
        <v>5</v>
      </c>
      <c r="K4265" s="4">
        <v>5</v>
      </c>
      <c r="L4265" s="4">
        <v>3</v>
      </c>
      <c r="M4265" s="4">
        <v>5</v>
      </c>
      <c r="N4265" s="4">
        <v>3</v>
      </c>
      <c r="O4265" s="4">
        <v>5</v>
      </c>
      <c r="P4265" s="4">
        <v>5</v>
      </c>
      <c r="Q4265" s="9">
        <f t="shared" si="200"/>
        <v>1.9861111111111111E-2</v>
      </c>
      <c r="R4265" s="4">
        <f t="shared" si="198"/>
        <v>40695.727233796293</v>
      </c>
      <c r="S4265" s="4">
        <v>5.369635381333504E-2</v>
      </c>
      <c r="T4265" s="4" t="str">
        <f>VLOOKUP(E4265,Sheet2!$A$2:$E$137,5,FALSE)</f>
        <v>IT</v>
      </c>
      <c r="U4265" s="4">
        <f>VLOOKUP($T4265,Sheet4!$H$1106:$M$1351,surveys!U$1+1,FALSE)</f>
        <v>0.40073733113706772</v>
      </c>
      <c r="V4265" s="4">
        <f>VLOOKUP($T4265,Sheet4!$H$1106:$M$1351,surveys!V$1+1,FALSE)</f>
        <v>0.60502083075372182</v>
      </c>
      <c r="W4265" s="4">
        <f>VLOOKUP($T4265,Sheet4!$H$1106:$M$1351,surveys!W$1+1,FALSE)</f>
        <v>0.75963680320784854</v>
      </c>
      <c r="X4265" s="4">
        <f>VLOOKUP($T4265,Sheet4!$H$1106:$M$1351,surveys!X$1+1,FALSE)</f>
        <v>0.89491209934724891</v>
      </c>
      <c r="Y4265" s="4">
        <f>VLOOKUP($T4265,Sheet4!$H$1106:$M$1351,surveys!Y$1+1,FALSE)</f>
        <v>1</v>
      </c>
      <c r="Z4265" s="4">
        <f t="shared" si="199"/>
        <v>1</v>
      </c>
      <c r="AA4265" s="4" t="str">
        <f>VLOOKUP(T4265&amp;"-"&amp;Z4265,Sheet4!$W$2:$AA$1100,3,FALSE)</f>
        <v>Roma</v>
      </c>
      <c r="AB4265" s="4">
        <f>VLOOKUP(T4265&amp;"-"&amp;Z4265,Sheet4!$W$2:$AA$1100,4,FALSE)</f>
        <v>41.894739999999999</v>
      </c>
      <c r="AC4265" s="4">
        <f>VLOOKUP(T4265&amp;"-"&amp;Z4265,Sheet4!$W$2:$AA$1100,5,FALSE)</f>
        <v>12.4839</v>
      </c>
    </row>
    <row r="4266" spans="1:29">
      <c r="A4266" s="6">
        <v>40695</v>
      </c>
      <c r="B4266" s="7">
        <v>0.73771990740740734</v>
      </c>
      <c r="C4266" s="4" t="s">
        <v>1213</v>
      </c>
      <c r="D4266" s="4" t="s">
        <v>1214</v>
      </c>
      <c r="E4266" s="4" t="s">
        <v>23</v>
      </c>
      <c r="F4266" s="4">
        <v>5</v>
      </c>
      <c r="G4266" s="4">
        <v>3</v>
      </c>
      <c r="H4266" s="4">
        <v>4</v>
      </c>
      <c r="I4266" s="4">
        <v>5</v>
      </c>
      <c r="J4266" s="4">
        <v>2</v>
      </c>
      <c r="K4266" s="4">
        <v>5</v>
      </c>
      <c r="L4266" s="4">
        <v>5</v>
      </c>
      <c r="M4266" s="4">
        <v>5</v>
      </c>
      <c r="N4266" s="4">
        <v>5</v>
      </c>
      <c r="O4266" s="4">
        <v>3</v>
      </c>
      <c r="P4266" s="4">
        <v>5</v>
      </c>
      <c r="Q4266" s="9">
        <f t="shared" si="200"/>
        <v>2.5775462962962962E-2</v>
      </c>
      <c r="R4266" s="4">
        <f t="shared" si="198"/>
        <v>40695.737719907411</v>
      </c>
      <c r="S4266" s="4">
        <v>8.4847450640348931E-2</v>
      </c>
      <c r="T4266" s="4" t="str">
        <f>VLOOKUP(E4266,Sheet2!$A$2:$E$137,5,FALSE)</f>
        <v>CA</v>
      </c>
      <c r="U4266" s="4">
        <f>VLOOKUP($T4266,Sheet4!$H$1106:$M$1351,surveys!U$1+1,FALSE)</f>
        <v>0.39929817507859233</v>
      </c>
      <c r="V4266" s="4">
        <f>VLOOKUP($T4266,Sheet4!$H$1106:$M$1351,surveys!V$1+1,FALSE)</f>
        <v>0.68226808593455113</v>
      </c>
      <c r="W4266" s="4">
        <f>VLOOKUP($T4266,Sheet4!$H$1106:$M$1351,surveys!W$1+1,FALSE)</f>
        <v>0.8413893511967715</v>
      </c>
      <c r="X4266" s="4">
        <f>VLOOKUP($T4266,Sheet4!$H$1106:$M$1351,surveys!X$1+1,FALSE)</f>
        <v>0.92969032990429024</v>
      </c>
      <c r="Y4266" s="4">
        <f>VLOOKUP($T4266,Sheet4!$H$1106:$M$1351,surveys!Y$1+1,FALSE)</f>
        <v>1</v>
      </c>
      <c r="Z4266" s="4">
        <f t="shared" si="199"/>
        <v>1</v>
      </c>
      <c r="AA4266" s="4" t="str">
        <f>VLOOKUP(T4266&amp;"-"&amp;Z4266,Sheet4!$W$2:$AA$1100,3,FALSE)</f>
        <v>Toronto</v>
      </c>
      <c r="AB4266" s="4">
        <f>VLOOKUP(T4266&amp;"-"&amp;Z4266,Sheet4!$W$2:$AA$1100,4,FALSE)</f>
        <v>43.700110000000002</v>
      </c>
      <c r="AC4266" s="4">
        <f>VLOOKUP(T4266&amp;"-"&amp;Z4266,Sheet4!$W$2:$AA$1100,5,FALSE)</f>
        <v>-79.416300000000007</v>
      </c>
    </row>
    <row r="4267" spans="1:29">
      <c r="A4267" s="6">
        <v>40695</v>
      </c>
      <c r="B4267" s="7">
        <v>0.74040509259259257</v>
      </c>
      <c r="C4267" s="4" t="s">
        <v>1213</v>
      </c>
      <c r="D4267" s="4" t="s">
        <v>1217</v>
      </c>
      <c r="E4267" s="4" t="s">
        <v>11</v>
      </c>
      <c r="F4267" s="4">
        <v>5</v>
      </c>
      <c r="G4267" s="4">
        <v>3</v>
      </c>
      <c r="H4267" s="4">
        <v>4</v>
      </c>
      <c r="I4267" s="4">
        <v>3</v>
      </c>
      <c r="J4267" s="4">
        <v>4</v>
      </c>
      <c r="K4267" s="4">
        <v>3</v>
      </c>
      <c r="L4267" s="4">
        <v>2</v>
      </c>
      <c r="M4267" s="4">
        <v>4</v>
      </c>
      <c r="N4267" s="4">
        <v>3</v>
      </c>
      <c r="O4267" s="4">
        <v>3</v>
      </c>
      <c r="P4267" s="4">
        <v>3</v>
      </c>
      <c r="Q4267" s="9">
        <f t="shared" si="200"/>
        <v>2.8854166666666667E-2</v>
      </c>
      <c r="R4267" s="4">
        <f t="shared" si="198"/>
        <v>40695.740405092591</v>
      </c>
      <c r="S4267" s="4">
        <v>0.62031769947464177</v>
      </c>
      <c r="T4267" s="4" t="str">
        <f>VLOOKUP(E4267,Sheet2!$A$2:$E$137,5,FALSE)</f>
        <v>FR</v>
      </c>
      <c r="U4267" s="4">
        <f>VLOOKUP($T4267,Sheet4!$H$1106:$M$1351,surveys!U$1+1,FALSE)</f>
        <v>0.51193913659220647</v>
      </c>
      <c r="V4267" s="4">
        <f>VLOOKUP($T4267,Sheet4!$H$1106:$M$1351,surveys!V$1+1,FALSE)</f>
        <v>0.70220575033861143</v>
      </c>
      <c r="W4267" s="4">
        <f>VLOOKUP($T4267,Sheet4!$H$1106:$M$1351,surveys!W$1+1,FALSE)</f>
        <v>0.81527182039156842</v>
      </c>
      <c r="X4267" s="4">
        <f>VLOOKUP($T4267,Sheet4!$H$1106:$M$1351,surveys!X$1+1,FALSE)</f>
        <v>0.91893911792009964</v>
      </c>
      <c r="Y4267" s="4">
        <f>VLOOKUP($T4267,Sheet4!$H$1106:$M$1351,surveys!Y$1+1,FALSE)</f>
        <v>1</v>
      </c>
      <c r="Z4267" s="4">
        <f t="shared" si="199"/>
        <v>2</v>
      </c>
      <c r="AA4267" s="4" t="str">
        <f>VLOOKUP(T4267&amp;"-"&amp;Z4267,Sheet4!$W$2:$AA$1100,3,FALSE)</f>
        <v>Marseille</v>
      </c>
      <c r="AB4267" s="4">
        <f>VLOOKUP(T4267&amp;"-"&amp;Z4267,Sheet4!$W$2:$AA$1100,4,FALSE)</f>
        <v>43.296950000000002</v>
      </c>
      <c r="AC4267" s="4">
        <f>VLOOKUP(T4267&amp;"-"&amp;Z4267,Sheet4!$W$2:$AA$1100,5,FALSE)</f>
        <v>5.3810700000000002</v>
      </c>
    </row>
    <row r="4268" spans="1:29">
      <c r="A4268" s="6">
        <v>40695</v>
      </c>
      <c r="B4268" s="7">
        <v>0.74583333333333324</v>
      </c>
      <c r="C4268" s="4" t="s">
        <v>1215</v>
      </c>
      <c r="D4268" s="4" t="s">
        <v>1217</v>
      </c>
      <c r="E4268" s="4" t="s">
        <v>11</v>
      </c>
      <c r="F4268" s="4">
        <v>5</v>
      </c>
      <c r="G4268" s="4">
        <v>5</v>
      </c>
      <c r="H4268" s="4">
        <v>5</v>
      </c>
      <c r="I4268" s="4">
        <v>5</v>
      </c>
      <c r="J4268" s="4">
        <v>5</v>
      </c>
      <c r="K4268" s="4">
        <v>5</v>
      </c>
      <c r="L4268" s="4">
        <v>5</v>
      </c>
      <c r="M4268" s="4">
        <v>5</v>
      </c>
      <c r="N4268" s="4">
        <v>5</v>
      </c>
      <c r="O4268" s="4">
        <v>5</v>
      </c>
      <c r="P4268" s="4">
        <v>5</v>
      </c>
      <c r="Q4268" s="9">
        <f t="shared" si="200"/>
        <v>3.1631944444444442E-2</v>
      </c>
      <c r="R4268" s="4">
        <f t="shared" si="198"/>
        <v>40695.745833333334</v>
      </c>
      <c r="S4268" s="4">
        <v>0.33124173544572866</v>
      </c>
      <c r="T4268" s="4" t="str">
        <f>VLOOKUP(E4268,Sheet2!$A$2:$E$137,5,FALSE)</f>
        <v>FR</v>
      </c>
      <c r="U4268" s="4">
        <f>VLOOKUP($T4268,Sheet4!$H$1106:$M$1351,surveys!U$1+1,FALSE)</f>
        <v>0.51193913659220647</v>
      </c>
      <c r="V4268" s="4">
        <f>VLOOKUP($T4268,Sheet4!$H$1106:$M$1351,surveys!V$1+1,FALSE)</f>
        <v>0.70220575033861143</v>
      </c>
      <c r="W4268" s="4">
        <f>VLOOKUP($T4268,Sheet4!$H$1106:$M$1351,surveys!W$1+1,FALSE)</f>
        <v>0.81527182039156842</v>
      </c>
      <c r="X4268" s="4">
        <f>VLOOKUP($T4268,Sheet4!$H$1106:$M$1351,surveys!X$1+1,FALSE)</f>
        <v>0.91893911792009964</v>
      </c>
      <c r="Y4268" s="4">
        <f>VLOOKUP($T4268,Sheet4!$H$1106:$M$1351,surveys!Y$1+1,FALSE)</f>
        <v>1</v>
      </c>
      <c r="Z4268" s="4">
        <f t="shared" si="199"/>
        <v>1</v>
      </c>
      <c r="AA4268" s="4" t="str">
        <f>VLOOKUP(T4268&amp;"-"&amp;Z4268,Sheet4!$W$2:$AA$1100,3,FALSE)</f>
        <v>Paris</v>
      </c>
      <c r="AB4268" s="4">
        <f>VLOOKUP(T4268&amp;"-"&amp;Z4268,Sheet4!$W$2:$AA$1100,4,FALSE)</f>
        <v>48.853409999999997</v>
      </c>
      <c r="AC4268" s="4">
        <f>VLOOKUP(T4268&amp;"-"&amp;Z4268,Sheet4!$W$2:$AA$1100,5,FALSE)</f>
        <v>2.3488000000000002</v>
      </c>
    </row>
    <row r="4269" spans="1:29">
      <c r="A4269" s="6">
        <v>40695</v>
      </c>
      <c r="B4269" s="7">
        <v>0.95620370370370367</v>
      </c>
      <c r="C4269" s="4" t="s">
        <v>1213</v>
      </c>
      <c r="D4269" s="4" t="s">
        <v>1217</v>
      </c>
      <c r="E4269" s="4" t="s">
        <v>136</v>
      </c>
      <c r="F4269" s="4">
        <v>1</v>
      </c>
      <c r="G4269" s="4">
        <v>1</v>
      </c>
      <c r="H4269" s="4">
        <v>1</v>
      </c>
      <c r="I4269" s="4">
        <v>1</v>
      </c>
      <c r="J4269" s="4">
        <v>1</v>
      </c>
      <c r="K4269" s="4">
        <v>1</v>
      </c>
      <c r="L4269" s="4">
        <v>1</v>
      </c>
      <c r="M4269" s="4">
        <v>1</v>
      </c>
      <c r="N4269" s="4">
        <v>1</v>
      </c>
      <c r="O4269" s="4">
        <v>1</v>
      </c>
      <c r="P4269" s="4">
        <v>1</v>
      </c>
      <c r="Q4269" s="9">
        <f t="shared" si="200"/>
        <v>3.8935185185185191E-2</v>
      </c>
      <c r="R4269" s="4">
        <f t="shared" si="198"/>
        <v>40695.956203703703</v>
      </c>
      <c r="S4269" s="4">
        <v>0.49562238551803395</v>
      </c>
      <c r="T4269" s="4" t="str">
        <f>VLOOKUP(E4269,Sheet2!$A$2:$E$137,5,FALSE)</f>
        <v>AR</v>
      </c>
      <c r="U4269" s="4">
        <f>VLOOKUP($T4269,Sheet4!$H$1106:$M$1351,surveys!U$1+1,FALSE)</f>
        <v>0.75428788055159812</v>
      </c>
      <c r="V4269" s="4">
        <f>VLOOKUP($T4269,Sheet4!$H$1106:$M$1351,surveys!V$1+1,FALSE)</f>
        <v>0.83667238618653461</v>
      </c>
      <c r="W4269" s="4">
        <f>VLOOKUP($T4269,Sheet4!$H$1106:$M$1351,surveys!W$1+1,FALSE)</f>
        <v>0.90436597835919497</v>
      </c>
      <c r="X4269" s="4">
        <f>VLOOKUP($T4269,Sheet4!$H$1106:$M$1351,surveys!X$1+1,FALSE)</f>
        <v>0.95494779231647708</v>
      </c>
      <c r="Y4269" s="4">
        <f>VLOOKUP($T4269,Sheet4!$H$1106:$M$1351,surveys!Y$1+1,FALSE)</f>
        <v>1</v>
      </c>
      <c r="Z4269" s="4">
        <f t="shared" si="199"/>
        <v>1</v>
      </c>
      <c r="AA4269" s="4" t="str">
        <f>VLOOKUP(T4269&amp;"-"&amp;Z4269,Sheet4!$W$2:$AA$1100,3,FALSE)</f>
        <v>Buenos Aires</v>
      </c>
      <c r="AB4269" s="4">
        <f>VLOOKUP(T4269&amp;"-"&amp;Z4269,Sheet4!$W$2:$AA$1100,4,FALSE)</f>
        <v>-34.613149999999997</v>
      </c>
      <c r="AC4269" s="4">
        <f>VLOOKUP(T4269&amp;"-"&amp;Z4269,Sheet4!$W$2:$AA$1100,5,FALSE)</f>
        <v>-58.377229999999997</v>
      </c>
    </row>
    <row r="4270" spans="1:29">
      <c r="A4270" s="6">
        <v>40695</v>
      </c>
      <c r="B4270" s="7">
        <v>0.81002314814814813</v>
      </c>
      <c r="C4270" s="4" t="s">
        <v>1215</v>
      </c>
      <c r="D4270" s="4" t="s">
        <v>1214</v>
      </c>
      <c r="E4270" s="4" t="s">
        <v>37</v>
      </c>
      <c r="F4270" s="4">
        <v>3</v>
      </c>
      <c r="G4270" s="4">
        <v>4</v>
      </c>
      <c r="H4270" s="4">
        <v>3</v>
      </c>
      <c r="I4270" s="4">
        <v>3</v>
      </c>
      <c r="J4270" s="4">
        <v>3</v>
      </c>
      <c r="K4270" s="4">
        <v>3</v>
      </c>
      <c r="L4270" s="4">
        <v>3</v>
      </c>
      <c r="M4270" s="4">
        <v>4</v>
      </c>
      <c r="N4270" s="4">
        <v>4</v>
      </c>
      <c r="O4270" s="4">
        <v>4</v>
      </c>
      <c r="P4270" s="4">
        <v>3</v>
      </c>
      <c r="Q4270" s="9">
        <f t="shared" si="200"/>
        <v>7.5000000000000006E-3</v>
      </c>
      <c r="R4270" s="4">
        <f t="shared" si="198"/>
        <v>40695.810023148151</v>
      </c>
      <c r="S4270" s="4">
        <v>0.19198527201010762</v>
      </c>
      <c r="T4270" s="4" t="str">
        <f>VLOOKUP(E4270,Sheet2!$A$2:$E$137,5,FALSE)</f>
        <v>PT</v>
      </c>
      <c r="U4270" s="4">
        <f>VLOOKUP($T4270,Sheet4!$H$1106:$M$1351,surveys!U$1+1,FALSE)</f>
        <v>0.43703858129282908</v>
      </c>
      <c r="V4270" s="4">
        <f>VLOOKUP($T4270,Sheet4!$H$1106:$M$1351,surveys!V$1+1,FALSE)</f>
        <v>0.64773543484664464</v>
      </c>
      <c r="W4270" s="4">
        <f>VLOOKUP($T4270,Sheet4!$H$1106:$M$1351,surveys!W$1+1,FALSE)</f>
        <v>0.79869631675299657</v>
      </c>
      <c r="X4270" s="4">
        <f>VLOOKUP($T4270,Sheet4!$H$1106:$M$1351,surveys!X$1+1,FALSE)</f>
        <v>0.90115606302176665</v>
      </c>
      <c r="Y4270" s="4">
        <f>VLOOKUP($T4270,Sheet4!$H$1106:$M$1351,surveys!Y$1+1,FALSE)</f>
        <v>1</v>
      </c>
      <c r="Z4270" s="4">
        <f t="shared" si="199"/>
        <v>1</v>
      </c>
      <c r="AA4270" s="4" t="str">
        <f>VLOOKUP(T4270&amp;"-"&amp;Z4270,Sheet4!$W$2:$AA$1100,3,FALSE)</f>
        <v>Lisbon</v>
      </c>
      <c r="AB4270" s="4">
        <f>VLOOKUP(T4270&amp;"-"&amp;Z4270,Sheet4!$W$2:$AA$1100,4,FALSE)</f>
        <v>38.716670000000001</v>
      </c>
      <c r="AC4270" s="4">
        <f>VLOOKUP(T4270&amp;"-"&amp;Z4270,Sheet4!$W$2:$AA$1100,5,FALSE)</f>
        <v>-9.1333300000000008</v>
      </c>
    </row>
    <row r="4271" spans="1:29">
      <c r="A4271" s="6">
        <v>40695</v>
      </c>
      <c r="B4271" s="7">
        <v>0.79232638888888884</v>
      </c>
      <c r="C4271" s="4" t="s">
        <v>1215</v>
      </c>
      <c r="D4271" s="4" t="s">
        <v>1214</v>
      </c>
      <c r="E4271" s="4" t="s">
        <v>85</v>
      </c>
      <c r="F4271" s="4">
        <v>5</v>
      </c>
      <c r="G4271" s="4">
        <v>3</v>
      </c>
      <c r="H4271" s="4">
        <v>3</v>
      </c>
      <c r="I4271" s="4">
        <v>4</v>
      </c>
      <c r="J4271" s="4">
        <v>5</v>
      </c>
      <c r="K4271" s="4">
        <v>5</v>
      </c>
      <c r="L4271" s="4">
        <v>5</v>
      </c>
      <c r="M4271" s="4">
        <v>5</v>
      </c>
      <c r="N4271" s="4">
        <v>5</v>
      </c>
      <c r="O4271" s="4">
        <v>4</v>
      </c>
      <c r="P4271" s="4">
        <v>3</v>
      </c>
      <c r="Q4271" s="9">
        <f t="shared" si="200"/>
        <v>6.491898148148148E-2</v>
      </c>
      <c r="R4271" s="4">
        <f t="shared" si="198"/>
        <v>40695.792326388888</v>
      </c>
      <c r="S4271" s="4">
        <v>0.77579400364430295</v>
      </c>
      <c r="T4271" s="4" t="str">
        <f>VLOOKUP(E4271,Sheet2!$A$2:$E$137,5,FALSE)</f>
        <v>PL</v>
      </c>
      <c r="U4271" s="4">
        <f>VLOOKUP($T4271,Sheet4!$H$1106:$M$1351,surveys!U$1+1,FALSE)</f>
        <v>0.38412692394750031</v>
      </c>
      <c r="V4271" s="4">
        <f>VLOOKUP($T4271,Sheet4!$H$1106:$M$1351,surveys!V$1+1,FALSE)</f>
        <v>0.55761422047220277</v>
      </c>
      <c r="W4271" s="4">
        <f>VLOOKUP($T4271,Sheet4!$H$1106:$M$1351,surveys!W$1+1,FALSE)</f>
        <v>0.72800866765105254</v>
      </c>
      <c r="X4271" s="4">
        <f>VLOOKUP($T4271,Sheet4!$H$1106:$M$1351,surveys!X$1+1,FALSE)</f>
        <v>0.87128691644612766</v>
      </c>
      <c r="Y4271" s="4">
        <f>VLOOKUP($T4271,Sheet4!$H$1106:$M$1351,surveys!Y$1+1,FALSE)</f>
        <v>1</v>
      </c>
      <c r="Z4271" s="4">
        <f t="shared" si="199"/>
        <v>4</v>
      </c>
      <c r="AA4271" s="4" t="str">
        <f>VLOOKUP(T4271&amp;"-"&amp;Z4271,Sheet4!$W$2:$AA$1100,3,FALSE)</f>
        <v>Wroclaw</v>
      </c>
      <c r="AB4271" s="4">
        <f>VLOOKUP(T4271&amp;"-"&amp;Z4271,Sheet4!$W$2:$AA$1100,4,FALSE)</f>
        <v>51.1</v>
      </c>
      <c r="AC4271" s="4">
        <f>VLOOKUP(T4271&amp;"-"&amp;Z4271,Sheet4!$W$2:$AA$1100,5,FALSE)</f>
        <v>17.033329999999999</v>
      </c>
    </row>
    <row r="4272" spans="1:29">
      <c r="A4272" s="6">
        <v>40695</v>
      </c>
      <c r="B4272" s="7">
        <v>0.80815972222222221</v>
      </c>
      <c r="C4272" s="4" t="s">
        <v>1213</v>
      </c>
      <c r="D4272" s="4" t="s">
        <v>1216</v>
      </c>
      <c r="E4272" s="4" t="s">
        <v>77</v>
      </c>
      <c r="F4272" s="4">
        <v>4</v>
      </c>
      <c r="G4272" s="4">
        <v>3</v>
      </c>
      <c r="H4272" s="4">
        <v>3</v>
      </c>
      <c r="I4272" s="4">
        <v>4</v>
      </c>
      <c r="J4272" s="4">
        <v>4</v>
      </c>
      <c r="K4272" s="4">
        <v>5</v>
      </c>
      <c r="L4272" s="4">
        <v>4</v>
      </c>
      <c r="M4272" s="4">
        <v>5</v>
      </c>
      <c r="N4272" s="4">
        <v>5</v>
      </c>
      <c r="O4272" s="4">
        <v>3</v>
      </c>
      <c r="P4272" s="4">
        <v>4</v>
      </c>
      <c r="Q4272" s="9">
        <f t="shared" si="200"/>
        <v>5.8101851851851856E-3</v>
      </c>
      <c r="R4272" s="4">
        <f t="shared" si="198"/>
        <v>40695.808159722219</v>
      </c>
      <c r="S4272" s="4">
        <v>0.82308438317260979</v>
      </c>
      <c r="T4272" s="4" t="str">
        <f>VLOOKUP(E4272,Sheet2!$A$2:$E$137,5,FALSE)</f>
        <v>CZ</v>
      </c>
      <c r="U4272" s="4">
        <f>VLOOKUP($T4272,Sheet4!$H$1106:$M$1351,surveys!U$1+1,FALSE)</f>
        <v>0.55144733629941389</v>
      </c>
      <c r="V4272" s="4">
        <f>VLOOKUP($T4272,Sheet4!$H$1106:$M$1351,surveys!V$1+1,FALSE)</f>
        <v>0.72628917582448771</v>
      </c>
      <c r="W4272" s="4">
        <f>VLOOKUP($T4272,Sheet4!$H$1106:$M$1351,surveys!W$1+1,FALSE)</f>
        <v>0.87441405399881522</v>
      </c>
      <c r="X4272" s="4">
        <f>VLOOKUP($T4272,Sheet4!$H$1106:$M$1351,surveys!X$1+1,FALSE)</f>
        <v>0.95208915652162385</v>
      </c>
      <c r="Y4272" s="4">
        <f>VLOOKUP($T4272,Sheet4!$H$1106:$M$1351,surveys!Y$1+1,FALSE)</f>
        <v>1</v>
      </c>
      <c r="Z4272" s="4">
        <f t="shared" si="199"/>
        <v>3</v>
      </c>
      <c r="AA4272" s="4" t="str">
        <f>VLOOKUP(T4272&amp;"-"&amp;Z4272,Sheet4!$W$2:$AA$1100,3,FALSE)</f>
        <v>Ostrava</v>
      </c>
      <c r="AB4272" s="4">
        <f>VLOOKUP(T4272&amp;"-"&amp;Z4272,Sheet4!$W$2:$AA$1100,4,FALSE)</f>
        <v>49.834650000000003</v>
      </c>
      <c r="AC4272" s="4">
        <f>VLOOKUP(T4272&amp;"-"&amp;Z4272,Sheet4!$W$2:$AA$1100,5,FALSE)</f>
        <v>18.282039999999999</v>
      </c>
    </row>
    <row r="4273" spans="1:29">
      <c r="A4273" s="6">
        <v>40695</v>
      </c>
      <c r="B4273" s="7">
        <v>0.82401620370370365</v>
      </c>
      <c r="C4273" s="4" t="s">
        <v>1213</v>
      </c>
      <c r="D4273" s="4" t="s">
        <v>1216</v>
      </c>
      <c r="E4273" s="4" t="s">
        <v>11</v>
      </c>
      <c r="F4273" s="4">
        <v>3</v>
      </c>
      <c r="G4273" s="4">
        <v>2</v>
      </c>
      <c r="H4273" s="4">
        <v>3</v>
      </c>
      <c r="I4273" s="4">
        <v>3</v>
      </c>
      <c r="J4273" s="4">
        <v>5</v>
      </c>
      <c r="K4273" s="4">
        <v>1</v>
      </c>
      <c r="L4273" s="4">
        <v>1</v>
      </c>
      <c r="M4273" s="4">
        <v>5</v>
      </c>
      <c r="N4273" s="4">
        <v>4</v>
      </c>
      <c r="O4273" s="4">
        <v>5</v>
      </c>
      <c r="P4273" s="4">
        <v>4</v>
      </c>
      <c r="Q4273" s="9">
        <f t="shared" si="200"/>
        <v>1.6712962962962961E-2</v>
      </c>
      <c r="R4273" s="4">
        <f t="shared" si="198"/>
        <v>40695.824016203704</v>
      </c>
      <c r="S4273" s="4">
        <v>0.20074581524315294</v>
      </c>
      <c r="T4273" s="4" t="str">
        <f>VLOOKUP(E4273,Sheet2!$A$2:$E$137,5,FALSE)</f>
        <v>FR</v>
      </c>
      <c r="U4273" s="4">
        <f>VLOOKUP($T4273,Sheet4!$H$1106:$M$1351,surveys!U$1+1,FALSE)</f>
        <v>0.51193913659220647</v>
      </c>
      <c r="V4273" s="4">
        <f>VLOOKUP($T4273,Sheet4!$H$1106:$M$1351,surveys!V$1+1,FALSE)</f>
        <v>0.70220575033861143</v>
      </c>
      <c r="W4273" s="4">
        <f>VLOOKUP($T4273,Sheet4!$H$1106:$M$1351,surveys!W$1+1,FALSE)</f>
        <v>0.81527182039156842</v>
      </c>
      <c r="X4273" s="4">
        <f>VLOOKUP($T4273,Sheet4!$H$1106:$M$1351,surveys!X$1+1,FALSE)</f>
        <v>0.91893911792009964</v>
      </c>
      <c r="Y4273" s="4">
        <f>VLOOKUP($T4273,Sheet4!$H$1106:$M$1351,surveys!Y$1+1,FALSE)</f>
        <v>1</v>
      </c>
      <c r="Z4273" s="4">
        <f t="shared" si="199"/>
        <v>1</v>
      </c>
      <c r="AA4273" s="4" t="str">
        <f>VLOOKUP(T4273&amp;"-"&amp;Z4273,Sheet4!$W$2:$AA$1100,3,FALSE)</f>
        <v>Paris</v>
      </c>
      <c r="AB4273" s="4">
        <f>VLOOKUP(T4273&amp;"-"&amp;Z4273,Sheet4!$W$2:$AA$1100,4,FALSE)</f>
        <v>48.853409999999997</v>
      </c>
      <c r="AC4273" s="4">
        <f>VLOOKUP(T4273&amp;"-"&amp;Z4273,Sheet4!$W$2:$AA$1100,5,FALSE)</f>
        <v>2.3488000000000002</v>
      </c>
    </row>
    <row r="4274" spans="1:29">
      <c r="A4274" s="6">
        <v>40695</v>
      </c>
      <c r="B4274" s="7">
        <v>0.94348379629629631</v>
      </c>
      <c r="C4274" s="4" t="s">
        <v>1215</v>
      </c>
      <c r="D4274" s="4" t="s">
        <v>1214</v>
      </c>
      <c r="E4274" s="4" t="s">
        <v>15</v>
      </c>
      <c r="F4274" s="4">
        <v>1</v>
      </c>
      <c r="G4274" s="4">
        <v>1</v>
      </c>
      <c r="H4274" s="4">
        <v>3</v>
      </c>
      <c r="I4274" s="4">
        <v>5</v>
      </c>
      <c r="J4274" s="4">
        <v>5</v>
      </c>
      <c r="K4274" s="4">
        <v>1</v>
      </c>
      <c r="L4274" s="4">
        <v>1</v>
      </c>
      <c r="M4274" s="4">
        <v>5</v>
      </c>
      <c r="N4274" s="4">
        <v>5</v>
      </c>
      <c r="O4274" s="4">
        <v>3</v>
      </c>
      <c r="P4274" s="4">
        <v>5</v>
      </c>
      <c r="Q4274" s="9">
        <f t="shared" si="200"/>
        <v>3.0972222222222224E-2</v>
      </c>
      <c r="R4274" s="4">
        <f t="shared" si="198"/>
        <v>40695.943483796298</v>
      </c>
      <c r="S4274" s="4">
        <v>0.59871155232880202</v>
      </c>
      <c r="T4274" s="4" t="str">
        <f>VLOOKUP(E4274,Sheet2!$A$2:$E$137,5,FALSE)</f>
        <v>US</v>
      </c>
      <c r="U4274" s="4">
        <f>VLOOKUP($T4274,Sheet4!$H$1106:$M$1351,surveys!U$1+1,FALSE)</f>
        <v>0.42883768204388006</v>
      </c>
      <c r="V4274" s="4">
        <f>VLOOKUP($T4274,Sheet4!$H$1106:$M$1351,surveys!V$1+1,FALSE)</f>
        <v>0.62778475709586301</v>
      </c>
      <c r="W4274" s="4">
        <f>VLOOKUP($T4274,Sheet4!$H$1106:$M$1351,surveys!W$1+1,FALSE)</f>
        <v>0.76918600378409652</v>
      </c>
      <c r="X4274" s="4">
        <f>VLOOKUP($T4274,Sheet4!$H$1106:$M$1351,surveys!X$1+1,FALSE)</f>
        <v>0.88987045221102745</v>
      </c>
      <c r="Y4274" s="4">
        <f>VLOOKUP($T4274,Sheet4!$H$1106:$M$1351,surveys!Y$1+1,FALSE)</f>
        <v>1</v>
      </c>
      <c r="Z4274" s="4">
        <f t="shared" si="199"/>
        <v>2</v>
      </c>
      <c r="AA4274" s="4" t="str">
        <f>VLOOKUP(T4274&amp;"-"&amp;Z4274,Sheet4!$W$2:$AA$1100,3,FALSE)</f>
        <v>Los Angeles</v>
      </c>
      <c r="AB4274" s="4">
        <f>VLOOKUP(T4274&amp;"-"&amp;Z4274,Sheet4!$W$2:$AA$1100,4,FALSE)</f>
        <v>34.052230000000002</v>
      </c>
      <c r="AC4274" s="4">
        <f>VLOOKUP(T4274&amp;"-"&amp;Z4274,Sheet4!$W$2:$AA$1100,5,FALSE)</f>
        <v>-118.24368</v>
      </c>
    </row>
    <row r="4275" spans="1:29">
      <c r="A4275" s="6">
        <v>40695</v>
      </c>
      <c r="B4275" s="7">
        <v>0.85240740740740739</v>
      </c>
      <c r="C4275" s="4" t="s">
        <v>1213</v>
      </c>
      <c r="D4275" s="4" t="s">
        <v>1214</v>
      </c>
      <c r="E4275" s="4" t="s">
        <v>15</v>
      </c>
      <c r="F4275" s="4">
        <v>1</v>
      </c>
      <c r="G4275" s="4">
        <v>1</v>
      </c>
      <c r="H4275" s="4">
        <v>1</v>
      </c>
      <c r="I4275" s="4">
        <v>0</v>
      </c>
      <c r="J4275" s="4">
        <v>1</v>
      </c>
      <c r="K4275" s="4">
        <v>1</v>
      </c>
      <c r="L4275" s="4">
        <v>1</v>
      </c>
      <c r="M4275" s="4">
        <v>1</v>
      </c>
      <c r="N4275" s="4">
        <v>1</v>
      </c>
      <c r="O4275" s="4">
        <v>1</v>
      </c>
      <c r="P4275" s="4">
        <v>1</v>
      </c>
      <c r="Q4275" s="9">
        <f t="shared" si="200"/>
        <v>3.619212962962963E-2</v>
      </c>
      <c r="R4275" s="4">
        <f t="shared" si="198"/>
        <v>40695.852407407408</v>
      </c>
      <c r="S4275" s="4">
        <v>0.76885998472909733</v>
      </c>
      <c r="T4275" s="4" t="str">
        <f>VLOOKUP(E4275,Sheet2!$A$2:$E$137,5,FALSE)</f>
        <v>US</v>
      </c>
      <c r="U4275" s="4">
        <f>VLOOKUP($T4275,Sheet4!$H$1106:$M$1351,surveys!U$1+1,FALSE)</f>
        <v>0.42883768204388006</v>
      </c>
      <c r="V4275" s="4">
        <f>VLOOKUP($T4275,Sheet4!$H$1106:$M$1351,surveys!V$1+1,FALSE)</f>
        <v>0.62778475709586301</v>
      </c>
      <c r="W4275" s="4">
        <f>VLOOKUP($T4275,Sheet4!$H$1106:$M$1351,surveys!W$1+1,FALSE)</f>
        <v>0.76918600378409652</v>
      </c>
      <c r="X4275" s="4">
        <f>VLOOKUP($T4275,Sheet4!$H$1106:$M$1351,surveys!X$1+1,FALSE)</f>
        <v>0.88987045221102745</v>
      </c>
      <c r="Y4275" s="4">
        <f>VLOOKUP($T4275,Sheet4!$H$1106:$M$1351,surveys!Y$1+1,FALSE)</f>
        <v>1</v>
      </c>
      <c r="Z4275" s="4">
        <f t="shared" si="199"/>
        <v>3</v>
      </c>
      <c r="AA4275" s="4" t="str">
        <f>VLOOKUP(T4275&amp;"-"&amp;Z4275,Sheet4!$W$2:$AA$1100,3,FALSE)</f>
        <v>Chicago</v>
      </c>
      <c r="AB4275" s="4">
        <f>VLOOKUP(T4275&amp;"-"&amp;Z4275,Sheet4!$W$2:$AA$1100,4,FALSE)</f>
        <v>41.850029999999997</v>
      </c>
      <c r="AC4275" s="4">
        <f>VLOOKUP(T4275&amp;"-"&amp;Z4275,Sheet4!$W$2:$AA$1100,5,FALSE)</f>
        <v>-87.650049999999993</v>
      </c>
    </row>
    <row r="4276" spans="1:29">
      <c r="A4276" s="6">
        <v>40695</v>
      </c>
      <c r="B4276" s="7">
        <v>0.52824074074074068</v>
      </c>
      <c r="C4276" s="4" t="s">
        <v>1213</v>
      </c>
      <c r="D4276" s="4" t="s">
        <v>1214</v>
      </c>
      <c r="E4276" s="4" t="s">
        <v>21</v>
      </c>
      <c r="F4276" s="4">
        <v>1</v>
      </c>
      <c r="G4276" s="4">
        <v>3</v>
      </c>
      <c r="H4276" s="4">
        <v>1</v>
      </c>
      <c r="I4276" s="4">
        <v>1</v>
      </c>
      <c r="J4276" s="4">
        <v>4</v>
      </c>
      <c r="K4276" s="4">
        <v>1</v>
      </c>
      <c r="L4276" s="4">
        <v>1</v>
      </c>
      <c r="M4276" s="4">
        <v>4</v>
      </c>
      <c r="N4276" s="4">
        <v>3</v>
      </c>
      <c r="O4276" s="4">
        <v>1</v>
      </c>
      <c r="P4276" s="4">
        <v>3</v>
      </c>
      <c r="Q4276" s="9">
        <f t="shared" si="200"/>
        <v>1.9918981481481482E-2</v>
      </c>
      <c r="R4276" s="4">
        <f t="shared" si="198"/>
        <v>40695.528240740743</v>
      </c>
      <c r="S4276" s="4">
        <v>3.4847139603243704E-2</v>
      </c>
      <c r="T4276" s="4" t="str">
        <f>VLOOKUP(E4276,Sheet2!$A$2:$E$137,5,FALSE)</f>
        <v>MX</v>
      </c>
      <c r="U4276" s="4">
        <f>VLOOKUP($T4276,Sheet4!$H$1106:$M$1351,surveys!U$1+1,FALSE)</f>
        <v>0.64192227588837014</v>
      </c>
      <c r="V4276" s="4">
        <f>VLOOKUP($T4276,Sheet4!$H$1106:$M$1351,surveys!V$1+1,FALSE)</f>
        <v>0.73699712700692854</v>
      </c>
      <c r="W4276" s="4">
        <f>VLOOKUP($T4276,Sheet4!$H$1106:$M$1351,surveys!W$1+1,FALSE)</f>
        <v>0.83130642446864456</v>
      </c>
      <c r="X4276" s="4">
        <f>VLOOKUP($T4276,Sheet4!$H$1106:$M$1351,surveys!X$1+1,FALSE)</f>
        <v>0.91696724211461977</v>
      </c>
      <c r="Y4276" s="4">
        <f>VLOOKUP($T4276,Sheet4!$H$1106:$M$1351,surveys!Y$1+1,FALSE)</f>
        <v>1</v>
      </c>
      <c r="Z4276" s="4">
        <f t="shared" si="199"/>
        <v>1</v>
      </c>
      <c r="AA4276" s="4" t="str">
        <f>VLOOKUP(T4276&amp;"-"&amp;Z4276,Sheet4!$W$2:$AA$1100,3,FALSE)</f>
        <v>Mexico City</v>
      </c>
      <c r="AB4276" s="4">
        <f>VLOOKUP(T4276&amp;"-"&amp;Z4276,Sheet4!$W$2:$AA$1100,4,FALSE)</f>
        <v>19.428470000000001</v>
      </c>
      <c r="AC4276" s="4">
        <f>VLOOKUP(T4276&amp;"-"&amp;Z4276,Sheet4!$W$2:$AA$1100,5,FALSE)</f>
        <v>-99.127660000000006</v>
      </c>
    </row>
    <row r="4277" spans="1:29">
      <c r="A4277" s="6">
        <v>40695</v>
      </c>
      <c r="B4277" s="7">
        <v>0.93193287037037031</v>
      </c>
      <c r="C4277" s="4" t="s">
        <v>1215</v>
      </c>
      <c r="D4277" s="4" t="s">
        <v>1214</v>
      </c>
      <c r="E4277" s="4" t="s">
        <v>1242</v>
      </c>
      <c r="F4277" s="4">
        <v>3</v>
      </c>
      <c r="G4277" s="4">
        <v>5</v>
      </c>
      <c r="H4277" s="4">
        <v>3</v>
      </c>
      <c r="I4277" s="4">
        <v>4</v>
      </c>
      <c r="J4277" s="4">
        <v>5</v>
      </c>
      <c r="K4277" s="4">
        <v>5</v>
      </c>
      <c r="L4277" s="4">
        <v>3</v>
      </c>
      <c r="M4277" s="4">
        <v>5</v>
      </c>
      <c r="N4277" s="4">
        <v>4</v>
      </c>
      <c r="O4277" s="4">
        <v>4</v>
      </c>
      <c r="P4277" s="4">
        <v>4</v>
      </c>
      <c r="Q4277" s="9">
        <f t="shared" si="200"/>
        <v>2.1956018518518517E-2</v>
      </c>
      <c r="R4277" s="4">
        <f t="shared" si="198"/>
        <v>40695.931932870371</v>
      </c>
      <c r="S4277" s="4">
        <v>9.9809669015523905E-2</v>
      </c>
      <c r="T4277" s="4" t="str">
        <f>VLOOKUP(E4277,Sheet2!$A$2:$E$137,5,FALSE)</f>
        <v>KI</v>
      </c>
      <c r="U4277" s="4">
        <f>VLOOKUP($T4277,Sheet4!$H$1106:$M$1351,surveys!U$1+1,FALSE)</f>
        <v>0.61360834157850674</v>
      </c>
      <c r="V4277" s="4">
        <f>VLOOKUP($T4277,Sheet4!$H$1106:$M$1351,surveys!V$1+1,FALSE)</f>
        <v>0.8040185706674785</v>
      </c>
      <c r="W4277" s="4">
        <f>VLOOKUP($T4277,Sheet4!$H$1106:$M$1351,surveys!W$1+1,FALSE)</f>
        <v>0.89793743816119953</v>
      </c>
      <c r="X4277" s="4">
        <f>VLOOKUP($T4277,Sheet4!$H$1106:$M$1351,surveys!X$1+1,FALSE)</f>
        <v>0.95789633914300942</v>
      </c>
      <c r="Y4277" s="4">
        <f>VLOOKUP($T4277,Sheet4!$H$1106:$M$1351,surveys!Y$1+1,FALSE)</f>
        <v>1</v>
      </c>
      <c r="Z4277" s="4">
        <f t="shared" si="199"/>
        <v>1</v>
      </c>
      <c r="AA4277" s="4" t="str">
        <f>VLOOKUP(T4277&amp;"-"&amp;Z4277,Sheet4!$W$2:$AA$1100,3,FALSE)</f>
        <v>Tarawa</v>
      </c>
      <c r="AB4277" s="4">
        <f>VLOOKUP(T4277&amp;"-"&amp;Z4277,Sheet4!$W$2:$AA$1100,4,FALSE)</f>
        <v>1.3278000000000001</v>
      </c>
      <c r="AC4277" s="4">
        <f>VLOOKUP(T4277&amp;"-"&amp;Z4277,Sheet4!$W$2:$AA$1100,5,FALSE)</f>
        <v>172.97695999999999</v>
      </c>
    </row>
    <row r="4278" spans="1:29">
      <c r="A4278" s="6">
        <v>40695</v>
      </c>
      <c r="B4278" s="7">
        <v>0.94611111111111112</v>
      </c>
      <c r="C4278" s="4" t="s">
        <v>1213</v>
      </c>
      <c r="D4278" s="4" t="s">
        <v>1216</v>
      </c>
      <c r="E4278" s="4" t="s">
        <v>21</v>
      </c>
      <c r="F4278" s="4">
        <v>3</v>
      </c>
      <c r="G4278" s="4">
        <v>4</v>
      </c>
      <c r="H4278" s="4">
        <v>2</v>
      </c>
      <c r="I4278" s="4">
        <v>5</v>
      </c>
      <c r="J4278" s="4">
        <v>5</v>
      </c>
      <c r="K4278" s="4">
        <v>5</v>
      </c>
      <c r="L4278" s="4">
        <v>3</v>
      </c>
      <c r="M4278" s="4">
        <v>5</v>
      </c>
      <c r="N4278" s="4">
        <v>3</v>
      </c>
      <c r="O4278" s="4">
        <v>5</v>
      </c>
      <c r="P4278" s="4">
        <v>5</v>
      </c>
      <c r="Q4278" s="9">
        <f t="shared" si="200"/>
        <v>3.2071759259259258E-2</v>
      </c>
      <c r="R4278" s="4">
        <f t="shared" si="198"/>
        <v>40695.946111111109</v>
      </c>
      <c r="S4278" s="4">
        <v>0.15518952665615693</v>
      </c>
      <c r="T4278" s="4" t="str">
        <f>VLOOKUP(E4278,Sheet2!$A$2:$E$137,5,FALSE)</f>
        <v>MX</v>
      </c>
      <c r="U4278" s="4">
        <f>VLOOKUP($T4278,Sheet4!$H$1106:$M$1351,surveys!U$1+1,FALSE)</f>
        <v>0.64192227588837014</v>
      </c>
      <c r="V4278" s="4">
        <f>VLOOKUP($T4278,Sheet4!$H$1106:$M$1351,surveys!V$1+1,FALSE)</f>
        <v>0.73699712700692854</v>
      </c>
      <c r="W4278" s="4">
        <f>VLOOKUP($T4278,Sheet4!$H$1106:$M$1351,surveys!W$1+1,FALSE)</f>
        <v>0.83130642446864456</v>
      </c>
      <c r="X4278" s="4">
        <f>VLOOKUP($T4278,Sheet4!$H$1106:$M$1351,surveys!X$1+1,FALSE)</f>
        <v>0.91696724211461977</v>
      </c>
      <c r="Y4278" s="4">
        <f>VLOOKUP($T4278,Sheet4!$H$1106:$M$1351,surveys!Y$1+1,FALSE)</f>
        <v>1</v>
      </c>
      <c r="Z4278" s="4">
        <f t="shared" si="199"/>
        <v>1</v>
      </c>
      <c r="AA4278" s="4" t="str">
        <f>VLOOKUP(T4278&amp;"-"&amp;Z4278,Sheet4!$W$2:$AA$1100,3,FALSE)</f>
        <v>Mexico City</v>
      </c>
      <c r="AB4278" s="4">
        <f>VLOOKUP(T4278&amp;"-"&amp;Z4278,Sheet4!$W$2:$AA$1100,4,FALSE)</f>
        <v>19.428470000000001</v>
      </c>
      <c r="AC4278" s="4">
        <f>VLOOKUP(T4278&amp;"-"&amp;Z4278,Sheet4!$W$2:$AA$1100,5,FALSE)</f>
        <v>-99.127660000000006</v>
      </c>
    </row>
    <row r="4279" spans="1:29">
      <c r="A4279" s="6">
        <v>40695</v>
      </c>
      <c r="B4279" s="7">
        <v>0.95660879629629625</v>
      </c>
      <c r="C4279" s="4" t="s">
        <v>1215</v>
      </c>
      <c r="D4279" s="4" t="s">
        <v>1214</v>
      </c>
      <c r="E4279" s="4" t="s">
        <v>37</v>
      </c>
      <c r="F4279" s="4">
        <v>5</v>
      </c>
      <c r="G4279" s="4">
        <v>5</v>
      </c>
      <c r="H4279" s="4">
        <v>5</v>
      </c>
      <c r="I4279" s="4">
        <v>5</v>
      </c>
      <c r="J4279" s="4">
        <v>5</v>
      </c>
      <c r="K4279" s="4">
        <v>5</v>
      </c>
      <c r="L4279" s="4">
        <v>5</v>
      </c>
      <c r="M4279" s="4">
        <v>5</v>
      </c>
      <c r="N4279" s="4">
        <v>5</v>
      </c>
      <c r="O4279" s="4">
        <v>5</v>
      </c>
      <c r="P4279" s="4">
        <v>5</v>
      </c>
      <c r="Q4279" s="9">
        <f t="shared" si="200"/>
        <v>0.04</v>
      </c>
      <c r="R4279" s="4">
        <f t="shared" si="198"/>
        <v>40695.956608796296</v>
      </c>
      <c r="S4279" s="4">
        <v>3.04326365977583E-2</v>
      </c>
      <c r="T4279" s="4" t="str">
        <f>VLOOKUP(E4279,Sheet2!$A$2:$E$137,5,FALSE)</f>
        <v>PT</v>
      </c>
      <c r="U4279" s="4">
        <f>VLOOKUP($T4279,Sheet4!$H$1106:$M$1351,surveys!U$1+1,FALSE)</f>
        <v>0.43703858129282908</v>
      </c>
      <c r="V4279" s="4">
        <f>VLOOKUP($T4279,Sheet4!$H$1106:$M$1351,surveys!V$1+1,FALSE)</f>
        <v>0.64773543484664464</v>
      </c>
      <c r="W4279" s="4">
        <f>VLOOKUP($T4279,Sheet4!$H$1106:$M$1351,surveys!W$1+1,FALSE)</f>
        <v>0.79869631675299657</v>
      </c>
      <c r="X4279" s="4">
        <f>VLOOKUP($T4279,Sheet4!$H$1106:$M$1351,surveys!X$1+1,FALSE)</f>
        <v>0.90115606302176665</v>
      </c>
      <c r="Y4279" s="4">
        <f>VLOOKUP($T4279,Sheet4!$H$1106:$M$1351,surveys!Y$1+1,FALSE)</f>
        <v>1</v>
      </c>
      <c r="Z4279" s="4">
        <f t="shared" si="199"/>
        <v>1</v>
      </c>
      <c r="AA4279" s="4" t="str">
        <f>VLOOKUP(T4279&amp;"-"&amp;Z4279,Sheet4!$W$2:$AA$1100,3,FALSE)</f>
        <v>Lisbon</v>
      </c>
      <c r="AB4279" s="4">
        <f>VLOOKUP(T4279&amp;"-"&amp;Z4279,Sheet4!$W$2:$AA$1100,4,FALSE)</f>
        <v>38.716670000000001</v>
      </c>
      <c r="AC4279" s="4">
        <f>VLOOKUP(T4279&amp;"-"&amp;Z4279,Sheet4!$W$2:$AA$1100,5,FALSE)</f>
        <v>-9.1333300000000008</v>
      </c>
    </row>
    <row r="4280" spans="1:29">
      <c r="A4280" s="6">
        <v>40694</v>
      </c>
      <c r="B4280" s="7">
        <v>1.3078703703703703E-2</v>
      </c>
      <c r="C4280" s="4" t="s">
        <v>1215</v>
      </c>
      <c r="D4280" s="4" t="s">
        <v>1214</v>
      </c>
      <c r="E4280" s="4" t="s">
        <v>47</v>
      </c>
      <c r="F4280" s="4">
        <v>3</v>
      </c>
      <c r="G4280" s="4">
        <v>3</v>
      </c>
      <c r="H4280" s="4">
        <v>4</v>
      </c>
      <c r="I4280" s="4">
        <v>5</v>
      </c>
      <c r="J4280" s="4">
        <v>5</v>
      </c>
      <c r="K4280" s="4">
        <v>5</v>
      </c>
      <c r="L4280" s="4">
        <v>4</v>
      </c>
      <c r="M4280" s="4">
        <v>4</v>
      </c>
      <c r="N4280" s="4">
        <v>5</v>
      </c>
      <c r="O4280" s="4">
        <v>4</v>
      </c>
      <c r="P4280" s="4">
        <v>4</v>
      </c>
      <c r="Q4280" s="9">
        <f t="shared" si="200"/>
        <v>9.4560185185185181E-3</v>
      </c>
      <c r="R4280" s="4">
        <f t="shared" si="198"/>
        <v>40694.013078703705</v>
      </c>
      <c r="S4280" s="4">
        <v>0.91021042684356823</v>
      </c>
      <c r="T4280" s="4" t="str">
        <f>VLOOKUP(E4280,Sheet2!$A$2:$E$137,5,FALSE)</f>
        <v>NZ</v>
      </c>
      <c r="U4280" s="4">
        <f>VLOOKUP($T4280,Sheet4!$H$1106:$M$1351,surveys!U$1+1,FALSE)</f>
        <v>0.24106469712465556</v>
      </c>
      <c r="V4280" s="4">
        <f>VLOOKUP($T4280,Sheet4!$H$1106:$M$1351,surveys!V$1+1,FALSE)</f>
        <v>0.46135760189339992</v>
      </c>
      <c r="W4280" s="4">
        <f>VLOOKUP($T4280,Sheet4!$H$1106:$M$1351,surveys!W$1+1,FALSE)</f>
        <v>0.67128249233820236</v>
      </c>
      <c r="X4280" s="4">
        <f>VLOOKUP($T4280,Sheet4!$H$1106:$M$1351,surveys!X$1+1,FALSE)</f>
        <v>0.88009640049815385</v>
      </c>
      <c r="Y4280" s="4">
        <f>VLOOKUP($T4280,Sheet4!$H$1106:$M$1351,surveys!Y$1+1,FALSE)</f>
        <v>1</v>
      </c>
      <c r="Z4280" s="4">
        <f t="shared" si="199"/>
        <v>5</v>
      </c>
      <c r="AA4280" s="4" t="str">
        <f>VLOOKUP(T4280&amp;"-"&amp;Z4280,Sheet4!$W$2:$AA$1100,3,FALSE)</f>
        <v>North Shore</v>
      </c>
      <c r="AB4280" s="4">
        <f>VLOOKUP(T4280&amp;"-"&amp;Z4280,Sheet4!$W$2:$AA$1100,4,FALSE)</f>
        <v>-36.799999999999997</v>
      </c>
      <c r="AC4280" s="4">
        <f>VLOOKUP(T4280&amp;"-"&amp;Z4280,Sheet4!$W$2:$AA$1100,5,FALSE)</f>
        <v>174.75</v>
      </c>
    </row>
    <row r="4281" spans="1:29">
      <c r="A4281" s="6">
        <v>40694</v>
      </c>
      <c r="B4281" s="7">
        <v>0.77822916666666664</v>
      </c>
      <c r="C4281" s="4" t="s">
        <v>1213</v>
      </c>
      <c r="D4281" s="4" t="s">
        <v>1218</v>
      </c>
      <c r="E4281" s="4" t="s">
        <v>15</v>
      </c>
      <c r="F4281" s="4">
        <v>4</v>
      </c>
      <c r="G4281" s="4">
        <v>4</v>
      </c>
      <c r="H4281" s="4">
        <v>4</v>
      </c>
      <c r="I4281" s="4">
        <v>3</v>
      </c>
      <c r="J4281" s="4">
        <v>5</v>
      </c>
      <c r="K4281" s="4">
        <v>4</v>
      </c>
      <c r="L4281" s="4">
        <v>4</v>
      </c>
      <c r="M4281" s="4">
        <v>5</v>
      </c>
      <c r="N4281" s="4">
        <v>5</v>
      </c>
      <c r="O4281" s="4">
        <v>4</v>
      </c>
      <c r="P4281" s="4">
        <v>3</v>
      </c>
      <c r="Q4281" s="9">
        <f t="shared" si="200"/>
        <v>5.4942129629629625E-2</v>
      </c>
      <c r="R4281" s="4">
        <f t="shared" si="198"/>
        <v>40694.778229166666</v>
      </c>
      <c r="S4281" s="4">
        <v>0.74331992608278097</v>
      </c>
      <c r="T4281" s="4" t="str">
        <f>VLOOKUP(E4281,Sheet2!$A$2:$E$137,5,FALSE)</f>
        <v>US</v>
      </c>
      <c r="U4281" s="4">
        <f>VLOOKUP($T4281,Sheet4!$H$1106:$M$1351,surveys!U$1+1,FALSE)</f>
        <v>0.42883768204388006</v>
      </c>
      <c r="V4281" s="4">
        <f>VLOOKUP($T4281,Sheet4!$H$1106:$M$1351,surveys!V$1+1,FALSE)</f>
        <v>0.62778475709586301</v>
      </c>
      <c r="W4281" s="4">
        <f>VLOOKUP($T4281,Sheet4!$H$1106:$M$1351,surveys!W$1+1,FALSE)</f>
        <v>0.76918600378409652</v>
      </c>
      <c r="X4281" s="4">
        <f>VLOOKUP($T4281,Sheet4!$H$1106:$M$1351,surveys!X$1+1,FALSE)</f>
        <v>0.88987045221102745</v>
      </c>
      <c r="Y4281" s="4">
        <f>VLOOKUP($T4281,Sheet4!$H$1106:$M$1351,surveys!Y$1+1,FALSE)</f>
        <v>1</v>
      </c>
      <c r="Z4281" s="4">
        <f t="shared" si="199"/>
        <v>3</v>
      </c>
      <c r="AA4281" s="4" t="str">
        <f>VLOOKUP(T4281&amp;"-"&amp;Z4281,Sheet4!$W$2:$AA$1100,3,FALSE)</f>
        <v>Chicago</v>
      </c>
      <c r="AB4281" s="4">
        <f>VLOOKUP(T4281&amp;"-"&amp;Z4281,Sheet4!$W$2:$AA$1100,4,FALSE)</f>
        <v>41.850029999999997</v>
      </c>
      <c r="AC4281" s="4">
        <f>VLOOKUP(T4281&amp;"-"&amp;Z4281,Sheet4!$W$2:$AA$1100,5,FALSE)</f>
        <v>-87.650049999999993</v>
      </c>
    </row>
    <row r="4282" spans="1:29">
      <c r="A4282" s="6">
        <v>40694</v>
      </c>
      <c r="B4282" s="7">
        <v>5.7662037037037039E-2</v>
      </c>
      <c r="C4282" s="4" t="s">
        <v>1213</v>
      </c>
      <c r="D4282" s="4" t="s">
        <v>1214</v>
      </c>
      <c r="E4282" s="4" t="s">
        <v>15</v>
      </c>
      <c r="F4282" s="4">
        <v>1</v>
      </c>
      <c r="G4282" s="4">
        <v>1</v>
      </c>
      <c r="H4282" s="4">
        <v>1</v>
      </c>
      <c r="I4282" s="4">
        <v>5</v>
      </c>
      <c r="J4282" s="4">
        <v>5</v>
      </c>
      <c r="K4282" s="4">
        <v>5</v>
      </c>
      <c r="L4282" s="4">
        <v>1</v>
      </c>
      <c r="M4282" s="4">
        <v>1</v>
      </c>
      <c r="N4282" s="4">
        <v>5</v>
      </c>
      <c r="O4282" s="4">
        <v>1</v>
      </c>
      <c r="P4282" s="4">
        <v>5</v>
      </c>
      <c r="Q4282" s="9">
        <f t="shared" si="200"/>
        <v>4.0011574074074074E-2</v>
      </c>
      <c r="R4282" s="4">
        <f t="shared" si="198"/>
        <v>40694.057662037034</v>
      </c>
      <c r="S4282" s="4">
        <v>0.13416118624727269</v>
      </c>
      <c r="T4282" s="4" t="str">
        <f>VLOOKUP(E4282,Sheet2!$A$2:$E$137,5,FALSE)</f>
        <v>US</v>
      </c>
      <c r="U4282" s="4">
        <f>VLOOKUP($T4282,Sheet4!$H$1106:$M$1351,surveys!U$1+1,FALSE)</f>
        <v>0.42883768204388006</v>
      </c>
      <c r="V4282" s="4">
        <f>VLOOKUP($T4282,Sheet4!$H$1106:$M$1351,surveys!V$1+1,FALSE)</f>
        <v>0.62778475709586301</v>
      </c>
      <c r="W4282" s="4">
        <f>VLOOKUP($T4282,Sheet4!$H$1106:$M$1351,surveys!W$1+1,FALSE)</f>
        <v>0.76918600378409652</v>
      </c>
      <c r="X4282" s="4">
        <f>VLOOKUP($T4282,Sheet4!$H$1106:$M$1351,surveys!X$1+1,FALSE)</f>
        <v>0.88987045221102745</v>
      </c>
      <c r="Y4282" s="4">
        <f>VLOOKUP($T4282,Sheet4!$H$1106:$M$1351,surveys!Y$1+1,FALSE)</f>
        <v>1</v>
      </c>
      <c r="Z4282" s="4">
        <f t="shared" si="199"/>
        <v>1</v>
      </c>
      <c r="AA4282" s="4" t="str">
        <f>VLOOKUP(T4282&amp;"-"&amp;Z4282,Sheet4!$W$2:$AA$1100,3,FALSE)</f>
        <v>New York City</v>
      </c>
      <c r="AB4282" s="4">
        <f>VLOOKUP(T4282&amp;"-"&amp;Z4282,Sheet4!$W$2:$AA$1100,4,FALSE)</f>
        <v>40.714269999999999</v>
      </c>
      <c r="AC4282" s="4">
        <f>VLOOKUP(T4282&amp;"-"&amp;Z4282,Sheet4!$W$2:$AA$1100,5,FALSE)</f>
        <v>-74.005970000000005</v>
      </c>
    </row>
    <row r="4283" spans="1:29">
      <c r="A4283" s="6">
        <v>40694</v>
      </c>
      <c r="B4283" s="7">
        <v>7.0243055555555559E-2</v>
      </c>
      <c r="C4283" s="4" t="s">
        <v>1215</v>
      </c>
      <c r="D4283" s="4" t="s">
        <v>1218</v>
      </c>
      <c r="E4283" s="4" t="s">
        <v>11</v>
      </c>
      <c r="F4283" s="4">
        <v>3</v>
      </c>
      <c r="G4283" s="4">
        <v>0</v>
      </c>
      <c r="H4283" s="4">
        <v>4</v>
      </c>
      <c r="I4283" s="4">
        <v>4</v>
      </c>
      <c r="J4283" s="4">
        <v>3</v>
      </c>
      <c r="K4283" s="4">
        <v>3</v>
      </c>
      <c r="L4283" s="4">
        <v>1</v>
      </c>
      <c r="M4283" s="4">
        <v>4</v>
      </c>
      <c r="N4283" s="4">
        <v>4</v>
      </c>
      <c r="O4283" s="4">
        <v>3</v>
      </c>
      <c r="P4283" s="4">
        <v>3</v>
      </c>
      <c r="Q4283" s="9">
        <f t="shared" si="200"/>
        <v>4.925925925925926E-2</v>
      </c>
      <c r="R4283" s="4">
        <f t="shared" si="198"/>
        <v>40694.070243055554</v>
      </c>
      <c r="S4283" s="4">
        <v>0.55007598587799511</v>
      </c>
      <c r="T4283" s="4" t="str">
        <f>VLOOKUP(E4283,Sheet2!$A$2:$E$137,5,FALSE)</f>
        <v>FR</v>
      </c>
      <c r="U4283" s="4">
        <f>VLOOKUP($T4283,Sheet4!$H$1106:$M$1351,surveys!U$1+1,FALSE)</f>
        <v>0.51193913659220647</v>
      </c>
      <c r="V4283" s="4">
        <f>VLOOKUP($T4283,Sheet4!$H$1106:$M$1351,surveys!V$1+1,FALSE)</f>
        <v>0.70220575033861143</v>
      </c>
      <c r="W4283" s="4">
        <f>VLOOKUP($T4283,Sheet4!$H$1106:$M$1351,surveys!W$1+1,FALSE)</f>
        <v>0.81527182039156842</v>
      </c>
      <c r="X4283" s="4">
        <f>VLOOKUP($T4283,Sheet4!$H$1106:$M$1351,surveys!X$1+1,FALSE)</f>
        <v>0.91893911792009964</v>
      </c>
      <c r="Y4283" s="4">
        <f>VLOOKUP($T4283,Sheet4!$H$1106:$M$1351,surveys!Y$1+1,FALSE)</f>
        <v>1</v>
      </c>
      <c r="Z4283" s="4">
        <f t="shared" si="199"/>
        <v>2</v>
      </c>
      <c r="AA4283" s="4" t="str">
        <f>VLOOKUP(T4283&amp;"-"&amp;Z4283,Sheet4!$W$2:$AA$1100,3,FALSE)</f>
        <v>Marseille</v>
      </c>
      <c r="AB4283" s="4">
        <f>VLOOKUP(T4283&amp;"-"&amp;Z4283,Sheet4!$W$2:$AA$1100,4,FALSE)</f>
        <v>43.296950000000002</v>
      </c>
      <c r="AC4283" s="4">
        <f>VLOOKUP(T4283&amp;"-"&amp;Z4283,Sheet4!$W$2:$AA$1100,5,FALSE)</f>
        <v>5.3810700000000002</v>
      </c>
    </row>
    <row r="4284" spans="1:29">
      <c r="A4284" s="6">
        <v>40694</v>
      </c>
      <c r="B4284" s="7">
        <v>9.9270833333333322E-2</v>
      </c>
      <c r="C4284" s="4" t="s">
        <v>1213</v>
      </c>
      <c r="D4284" s="4" t="s">
        <v>1218</v>
      </c>
      <c r="E4284" s="4" t="s">
        <v>23</v>
      </c>
      <c r="F4284" s="4">
        <v>4</v>
      </c>
      <c r="G4284" s="4">
        <v>4</v>
      </c>
      <c r="H4284" s="4">
        <v>5</v>
      </c>
      <c r="I4284" s="4">
        <v>4</v>
      </c>
      <c r="J4284" s="4">
        <v>2</v>
      </c>
      <c r="K4284" s="4">
        <v>4</v>
      </c>
      <c r="L4284" s="4">
        <v>5</v>
      </c>
      <c r="M4284" s="4">
        <v>5</v>
      </c>
      <c r="N4284" s="4">
        <v>4</v>
      </c>
      <c r="O4284" s="4">
        <v>4</v>
      </c>
      <c r="P4284" s="4">
        <v>4</v>
      </c>
      <c r="Q4284" s="9">
        <f t="shared" si="200"/>
        <v>6.913194444444444E-2</v>
      </c>
      <c r="R4284" s="4">
        <f t="shared" si="198"/>
        <v>40694.099270833336</v>
      </c>
      <c r="S4284" s="4">
        <v>5.396028923271623E-2</v>
      </c>
      <c r="T4284" s="4" t="str">
        <f>VLOOKUP(E4284,Sheet2!$A$2:$E$137,5,FALSE)</f>
        <v>CA</v>
      </c>
      <c r="U4284" s="4">
        <f>VLOOKUP($T4284,Sheet4!$H$1106:$M$1351,surveys!U$1+1,FALSE)</f>
        <v>0.39929817507859233</v>
      </c>
      <c r="V4284" s="4">
        <f>VLOOKUP($T4284,Sheet4!$H$1106:$M$1351,surveys!V$1+1,FALSE)</f>
        <v>0.68226808593455113</v>
      </c>
      <c r="W4284" s="4">
        <f>VLOOKUP($T4284,Sheet4!$H$1106:$M$1351,surveys!W$1+1,FALSE)</f>
        <v>0.8413893511967715</v>
      </c>
      <c r="X4284" s="4">
        <f>VLOOKUP($T4284,Sheet4!$H$1106:$M$1351,surveys!X$1+1,FALSE)</f>
        <v>0.92969032990429024</v>
      </c>
      <c r="Y4284" s="4">
        <f>VLOOKUP($T4284,Sheet4!$H$1106:$M$1351,surveys!Y$1+1,FALSE)</f>
        <v>1</v>
      </c>
      <c r="Z4284" s="4">
        <f t="shared" si="199"/>
        <v>1</v>
      </c>
      <c r="AA4284" s="4" t="str">
        <f>VLOOKUP(T4284&amp;"-"&amp;Z4284,Sheet4!$W$2:$AA$1100,3,FALSE)</f>
        <v>Toronto</v>
      </c>
      <c r="AB4284" s="4">
        <f>VLOOKUP(T4284&amp;"-"&amp;Z4284,Sheet4!$W$2:$AA$1100,4,FALSE)</f>
        <v>43.700110000000002</v>
      </c>
      <c r="AC4284" s="4">
        <f>VLOOKUP(T4284&amp;"-"&amp;Z4284,Sheet4!$W$2:$AA$1100,5,FALSE)</f>
        <v>-79.416300000000007</v>
      </c>
    </row>
    <row r="4285" spans="1:29">
      <c r="A4285" s="6">
        <v>40694</v>
      </c>
      <c r="B4285" s="7">
        <v>0.79237268518518522</v>
      </c>
      <c r="C4285" s="4" t="s">
        <v>1213</v>
      </c>
      <c r="D4285" s="4" t="s">
        <v>1218</v>
      </c>
      <c r="E4285" s="4" t="s">
        <v>51</v>
      </c>
      <c r="F4285" s="4">
        <v>3</v>
      </c>
      <c r="G4285" s="4">
        <v>3</v>
      </c>
      <c r="H4285" s="4">
        <v>4</v>
      </c>
      <c r="I4285" s="4">
        <v>4</v>
      </c>
      <c r="J4285" s="4">
        <v>5</v>
      </c>
      <c r="K4285" s="4">
        <v>5</v>
      </c>
      <c r="L4285" s="4">
        <v>5</v>
      </c>
      <c r="M4285" s="4">
        <v>4</v>
      </c>
      <c r="N4285" s="4">
        <v>3</v>
      </c>
      <c r="O4285" s="4">
        <v>4</v>
      </c>
      <c r="P4285" s="4">
        <v>3</v>
      </c>
      <c r="Q4285" s="9">
        <f t="shared" si="200"/>
        <v>6.4872685185185186E-2</v>
      </c>
      <c r="R4285" s="4">
        <f t="shared" si="198"/>
        <v>40694.792372685188</v>
      </c>
      <c r="S4285" s="4">
        <v>0.97884790907341745</v>
      </c>
      <c r="T4285" s="4" t="str">
        <f>VLOOKUP(E4285,Sheet2!$A$2:$E$137,5,FALSE)</f>
        <v>SG</v>
      </c>
      <c r="U4285" s="4">
        <f>VLOOKUP($T4285,Sheet4!$H$1106:$M$1351,surveys!U$1+1,FALSE)</f>
        <v>0.93256150164153329</v>
      </c>
      <c r="V4285" s="4">
        <f>VLOOKUP($T4285,Sheet4!$H$1106:$M$1351,surveys!V$1+1,FALSE)</f>
        <v>1.8430806355011471E-3</v>
      </c>
      <c r="W4285" s="4">
        <f>VLOOKUP($T4285,Sheet4!$H$1106:$M$1351,surveys!W$1+1,FALSE)</f>
        <v>3.3997170278082384E-3</v>
      </c>
      <c r="X4285" s="4">
        <f>VLOOKUP($T4285,Sheet4!$H$1106:$M$1351,surveys!X$1+1,FALSE)</f>
        <v>4.1838219763495428E-3</v>
      </c>
      <c r="Y4285" s="4">
        <f>VLOOKUP($T4285,Sheet4!$H$1106:$M$1351,surveys!Y$1+1,FALSE)</f>
        <v>1</v>
      </c>
      <c r="Z4285" s="4">
        <f t="shared" si="199"/>
        <v>5</v>
      </c>
      <c r="AA4285" s="4" t="e">
        <f>VLOOKUP(T4285&amp;"-"&amp;Z4285,Sheet4!$W$2:$AA$1100,3,FALSE)</f>
        <v>#N/A</v>
      </c>
      <c r="AB4285" s="4" t="e">
        <f>VLOOKUP(T4285&amp;"-"&amp;Z4285,Sheet4!$W$2:$AA$1100,4,FALSE)</f>
        <v>#N/A</v>
      </c>
      <c r="AC4285" s="4" t="e">
        <f>VLOOKUP(T4285&amp;"-"&amp;Z4285,Sheet4!$W$2:$AA$1100,5,FALSE)</f>
        <v>#N/A</v>
      </c>
    </row>
    <row r="4286" spans="1:29">
      <c r="A4286" s="6">
        <v>40694</v>
      </c>
      <c r="B4286" s="7">
        <v>0.14944444444444446</v>
      </c>
      <c r="C4286" s="4" t="s">
        <v>1215</v>
      </c>
      <c r="D4286" s="4" t="s">
        <v>1218</v>
      </c>
      <c r="E4286" s="4" t="s">
        <v>17</v>
      </c>
      <c r="F4286" s="4">
        <v>3</v>
      </c>
      <c r="G4286" s="4">
        <v>3</v>
      </c>
      <c r="H4286" s="4">
        <v>3</v>
      </c>
      <c r="I4286" s="4">
        <v>5</v>
      </c>
      <c r="J4286" s="4">
        <v>5</v>
      </c>
      <c r="K4286" s="4">
        <v>5</v>
      </c>
      <c r="L4286" s="4">
        <v>1</v>
      </c>
      <c r="M4286" s="4">
        <v>5</v>
      </c>
      <c r="N4286" s="4">
        <v>5</v>
      </c>
      <c r="O4286" s="4">
        <v>3</v>
      </c>
      <c r="P4286" s="4">
        <v>5</v>
      </c>
      <c r="Q4286" s="9">
        <f t="shared" si="200"/>
        <v>3.453703703703704E-2</v>
      </c>
      <c r="R4286" s="4">
        <f t="shared" si="198"/>
        <v>40694.149444444447</v>
      </c>
      <c r="S4286" s="4">
        <v>0.80772797870907187</v>
      </c>
      <c r="T4286" s="4" t="str">
        <f>VLOOKUP(E4286,Sheet2!$A$2:$E$137,5,FALSE)</f>
        <v>AU</v>
      </c>
      <c r="U4286" s="4">
        <f>VLOOKUP($T4286,Sheet4!$H$1106:$M$1351,surveys!U$1+1,FALSE)</f>
        <v>0.37870730546462306</v>
      </c>
      <c r="V4286" s="4">
        <f>VLOOKUP($T4286,Sheet4!$H$1106:$M$1351,surveys!V$1+1,FALSE)</f>
        <v>0.70016181281367551</v>
      </c>
      <c r="W4286" s="4">
        <f>VLOOKUP($T4286,Sheet4!$H$1106:$M$1351,surveys!W$1+1,FALSE)</f>
        <v>0.82483308340835682</v>
      </c>
      <c r="X4286" s="4">
        <f>VLOOKUP($T4286,Sheet4!$H$1106:$M$1351,surveys!X$1+1,FALSE)</f>
        <v>0.91739988860880706</v>
      </c>
      <c r="Y4286" s="4">
        <f>VLOOKUP($T4286,Sheet4!$H$1106:$M$1351,surveys!Y$1+1,FALSE)</f>
        <v>1</v>
      </c>
      <c r="Z4286" s="4">
        <f t="shared" si="199"/>
        <v>3</v>
      </c>
      <c r="AA4286" s="4" t="str">
        <f>VLOOKUP(T4286&amp;"-"&amp;Z4286,Sheet4!$W$2:$AA$1100,3,FALSE)</f>
        <v>Perth</v>
      </c>
      <c r="AB4286" s="4">
        <f>VLOOKUP(T4286&amp;"-"&amp;Z4286,Sheet4!$W$2:$AA$1100,4,FALSE)</f>
        <v>-31.95224</v>
      </c>
      <c r="AC4286" s="4">
        <f>VLOOKUP(T4286&amp;"-"&amp;Z4286,Sheet4!$W$2:$AA$1100,5,FALSE)</f>
        <v>115.8614</v>
      </c>
    </row>
    <row r="4287" spans="1:29">
      <c r="A4287" s="6">
        <v>40694</v>
      </c>
      <c r="B4287" s="7">
        <v>0.18068287037037037</v>
      </c>
      <c r="C4287" s="4" t="s">
        <v>1213</v>
      </c>
      <c r="D4287" s="4" t="s">
        <v>1217</v>
      </c>
      <c r="E4287" s="4" t="s">
        <v>39</v>
      </c>
      <c r="F4287" s="4">
        <v>5</v>
      </c>
      <c r="G4287" s="4">
        <v>5</v>
      </c>
      <c r="H4287" s="4">
        <v>5</v>
      </c>
      <c r="I4287" s="4">
        <v>1</v>
      </c>
      <c r="J4287" s="4">
        <v>1</v>
      </c>
      <c r="K4287" s="4">
        <v>5</v>
      </c>
      <c r="L4287" s="4">
        <v>5</v>
      </c>
      <c r="M4287" s="4">
        <v>5</v>
      </c>
      <c r="N4287" s="4">
        <v>5</v>
      </c>
      <c r="O4287" s="4">
        <v>5</v>
      </c>
      <c r="P4287" s="4">
        <v>5</v>
      </c>
      <c r="Q4287" s="9">
        <f t="shared" si="200"/>
        <v>5.5983796296296295E-2</v>
      </c>
      <c r="R4287" s="4">
        <f t="shared" si="198"/>
        <v>40694.18068287037</v>
      </c>
      <c r="S4287" s="4">
        <v>0.59904351827388425</v>
      </c>
      <c r="T4287" s="4" t="str">
        <f>VLOOKUP(E4287,Sheet2!$A$2:$E$137,5,FALSE)</f>
        <v>CL</v>
      </c>
      <c r="U4287" s="4">
        <f>VLOOKUP($T4287,Sheet4!$H$1106:$M$1351,surveys!U$1+1,FALSE)</f>
        <v>0.77588605933105281</v>
      </c>
      <c r="V4287" s="4">
        <f>VLOOKUP($T4287,Sheet4!$H$1106:$M$1351,surveys!V$1+1,FALSE)</f>
        <v>0.85775525166800515</v>
      </c>
      <c r="W4287" s="4">
        <f>VLOOKUP($T4287,Sheet4!$H$1106:$M$1351,surveys!W$1+1,FALSE)</f>
        <v>0.9074512758994524</v>
      </c>
      <c r="X4287" s="4">
        <f>VLOOKUP($T4287,Sheet4!$H$1106:$M$1351,surveys!X$1+1,FALSE)</f>
        <v>0.95469627846018545</v>
      </c>
      <c r="Y4287" s="4">
        <f>VLOOKUP($T4287,Sheet4!$H$1106:$M$1351,surveys!Y$1+1,FALSE)</f>
        <v>1</v>
      </c>
      <c r="Z4287" s="4">
        <f t="shared" si="199"/>
        <v>1</v>
      </c>
      <c r="AA4287" s="4" t="str">
        <f>VLOOKUP(T4287&amp;"-"&amp;Z4287,Sheet4!$W$2:$AA$1100,3,FALSE)</f>
        <v>Santiago</v>
      </c>
      <c r="AB4287" s="4">
        <f>VLOOKUP(T4287&amp;"-"&amp;Z4287,Sheet4!$W$2:$AA$1100,4,FALSE)</f>
        <v>-33.456940000000003</v>
      </c>
      <c r="AC4287" s="4">
        <f>VLOOKUP(T4287&amp;"-"&amp;Z4287,Sheet4!$W$2:$AA$1100,5,FALSE)</f>
        <v>-70.648269999999997</v>
      </c>
    </row>
    <row r="4288" spans="1:29">
      <c r="A4288" s="6">
        <v>40694</v>
      </c>
      <c r="B4288" s="7">
        <v>0.1988425925925926</v>
      </c>
      <c r="C4288" s="4" t="s">
        <v>1213</v>
      </c>
      <c r="D4288" s="4" t="s">
        <v>1218</v>
      </c>
      <c r="E4288" s="4" t="s">
        <v>1225</v>
      </c>
      <c r="F4288" s="4">
        <v>2</v>
      </c>
      <c r="G4288" s="4">
        <v>3</v>
      </c>
      <c r="H4288" s="4">
        <v>3</v>
      </c>
      <c r="I4288" s="4">
        <v>4</v>
      </c>
      <c r="J4288" s="4">
        <v>5</v>
      </c>
      <c r="K4288" s="4">
        <v>5</v>
      </c>
      <c r="L4288" s="4">
        <v>5</v>
      </c>
      <c r="M4288" s="4">
        <v>5</v>
      </c>
      <c r="N4288" s="4">
        <v>3</v>
      </c>
      <c r="O4288" s="4">
        <v>5</v>
      </c>
      <c r="P4288" s="4">
        <v>3</v>
      </c>
      <c r="Q4288" s="9">
        <f t="shared" si="200"/>
        <v>6.913194444444444E-2</v>
      </c>
      <c r="R4288" s="4">
        <f t="shared" si="198"/>
        <v>40694.198842592596</v>
      </c>
      <c r="S4288" s="4">
        <v>7.0090332457678706E-2</v>
      </c>
      <c r="T4288" s="4" t="str">
        <f>VLOOKUP(E4288,Sheet2!$A$2:$E$137,5,FALSE)</f>
        <v>TW</v>
      </c>
      <c r="U4288" s="4">
        <f>VLOOKUP($T4288,Sheet4!$H$1106:$M$1351,surveys!U$1+1,FALSE)</f>
        <v>0.67012499368983158</v>
      </c>
      <c r="V4288" s="4">
        <f>VLOOKUP($T4288,Sheet4!$H$1106:$M$1351,surveys!V$1+1,FALSE)</f>
        <v>0.7994960888873528</v>
      </c>
      <c r="W4288" s="4">
        <f>VLOOKUP($T4288,Sheet4!$H$1106:$M$1351,surveys!W$1+1,FALSE)</f>
        <v>0.88809170545487137</v>
      </c>
      <c r="X4288" s="4">
        <f>VLOOKUP($T4288,Sheet4!$H$1106:$M$1351,surveys!X$1+1,FALSE)</f>
        <v>0.95374597564483532</v>
      </c>
      <c r="Y4288" s="4">
        <f>VLOOKUP($T4288,Sheet4!$H$1106:$M$1351,surveys!Y$1+1,FALSE)</f>
        <v>1</v>
      </c>
      <c r="Z4288" s="4">
        <f t="shared" si="199"/>
        <v>1</v>
      </c>
      <c r="AA4288" s="4" t="str">
        <f>VLOOKUP(T4288&amp;"-"&amp;Z4288,Sheet4!$W$2:$AA$1100,3,FALSE)</f>
        <v>Taipei</v>
      </c>
      <c r="AB4288" s="4">
        <f>VLOOKUP(T4288&amp;"-"&amp;Z4288,Sheet4!$W$2:$AA$1100,4,FALSE)</f>
        <v>25.04776</v>
      </c>
      <c r="AC4288" s="4">
        <f>VLOOKUP(T4288&amp;"-"&amp;Z4288,Sheet4!$W$2:$AA$1100,5,FALSE)</f>
        <v>121.53185000000001</v>
      </c>
    </row>
    <row r="4289" spans="1:29">
      <c r="A4289" s="6">
        <v>40694</v>
      </c>
      <c r="B4289" s="7">
        <v>0.73586805555555568</v>
      </c>
      <c r="C4289" s="4" t="s">
        <v>1213</v>
      </c>
      <c r="D4289" s="4" t="s">
        <v>1218</v>
      </c>
      <c r="E4289" s="4" t="s">
        <v>1119</v>
      </c>
      <c r="F4289" s="4">
        <v>4</v>
      </c>
      <c r="G4289" s="4">
        <v>4</v>
      </c>
      <c r="H4289" s="4">
        <v>3</v>
      </c>
      <c r="I4289" s="4">
        <v>3</v>
      </c>
      <c r="J4289" s="4">
        <v>3</v>
      </c>
      <c r="K4289" s="4">
        <v>3</v>
      </c>
      <c r="L4289" s="4">
        <v>3</v>
      </c>
      <c r="M4289" s="4">
        <v>3</v>
      </c>
      <c r="N4289" s="4">
        <v>3</v>
      </c>
      <c r="O4289" s="4">
        <v>3</v>
      </c>
      <c r="P4289" s="4">
        <v>2</v>
      </c>
      <c r="Q4289" s="9">
        <f t="shared" si="200"/>
        <v>2.49537037037037E-2</v>
      </c>
      <c r="R4289" s="4">
        <f t="shared" si="198"/>
        <v>40694.735868055555</v>
      </c>
      <c r="S4289" s="4">
        <v>0.49560485426153189</v>
      </c>
      <c r="T4289" s="4" t="str">
        <f>VLOOKUP(E4289,Sheet2!$A$2:$E$137,5,FALSE)</f>
        <v>RW</v>
      </c>
      <c r="U4289" s="4">
        <f>VLOOKUP($T4289,Sheet4!$H$1106:$M$1351,surveys!U$1+1,FALSE)</f>
        <v>0.68198506197942499</v>
      </c>
      <c r="V4289" s="4">
        <f>VLOOKUP($T4289,Sheet4!$H$1106:$M$1351,surveys!V$1+1,FALSE)</f>
        <v>0.76397762774277034</v>
      </c>
      <c r="W4289" s="4">
        <f>VLOOKUP($T4289,Sheet4!$H$1106:$M$1351,surveys!W$1+1,FALSE)</f>
        <v>0.84415189854884143</v>
      </c>
      <c r="X4289" s="4">
        <f>VLOOKUP($T4289,Sheet4!$H$1106:$M$1351,surveys!X$1+1,FALSE)</f>
        <v>0.92347696063807794</v>
      </c>
      <c r="Y4289" s="4">
        <f>VLOOKUP($T4289,Sheet4!$H$1106:$M$1351,surveys!Y$1+1,FALSE)</f>
        <v>1</v>
      </c>
      <c r="Z4289" s="4">
        <f t="shared" si="199"/>
        <v>1</v>
      </c>
      <c r="AA4289" s="4" t="str">
        <f>VLOOKUP(T4289&amp;"-"&amp;Z4289,Sheet4!$W$2:$AA$1100,3,FALSE)</f>
        <v>Kigali</v>
      </c>
      <c r="AB4289" s="4">
        <f>VLOOKUP(T4289&amp;"-"&amp;Z4289,Sheet4!$W$2:$AA$1100,4,FALSE)</f>
        <v>-1.9499500000000001</v>
      </c>
      <c r="AC4289" s="4">
        <f>VLOOKUP(T4289&amp;"-"&amp;Z4289,Sheet4!$W$2:$AA$1100,5,FALSE)</f>
        <v>30.05885</v>
      </c>
    </row>
    <row r="4290" spans="1:29">
      <c r="A4290" s="6">
        <v>40694</v>
      </c>
      <c r="B4290" s="7">
        <v>0.77118055555555554</v>
      </c>
      <c r="C4290" s="4" t="s">
        <v>1215</v>
      </c>
      <c r="D4290" s="4" t="s">
        <v>1214</v>
      </c>
      <c r="E4290" s="4" t="s">
        <v>15</v>
      </c>
      <c r="F4290" s="4">
        <v>5</v>
      </c>
      <c r="G4290" s="4">
        <v>1</v>
      </c>
      <c r="H4290" s="4">
        <v>5</v>
      </c>
      <c r="I4290" s="4">
        <v>5</v>
      </c>
      <c r="J4290" s="4">
        <v>1</v>
      </c>
      <c r="K4290" s="4">
        <v>5</v>
      </c>
      <c r="L4290" s="4">
        <v>1</v>
      </c>
      <c r="M4290" s="4">
        <v>5</v>
      </c>
      <c r="N4290" s="4">
        <v>5</v>
      </c>
      <c r="O4290" s="4">
        <v>1</v>
      </c>
      <c r="P4290" s="4">
        <v>5</v>
      </c>
      <c r="Q4290" s="9">
        <f t="shared" si="200"/>
        <v>4.9953703703703702E-2</v>
      </c>
      <c r="R4290" s="4">
        <f t="shared" ref="R4290:R4353" si="201">VALUE(A4290+B4290)</f>
        <v>40694.771180555559</v>
      </c>
      <c r="S4290" s="4">
        <v>0.61134508409966237</v>
      </c>
      <c r="T4290" s="4" t="str">
        <f>VLOOKUP(E4290,Sheet2!$A$2:$E$137,5,FALSE)</f>
        <v>US</v>
      </c>
      <c r="U4290" s="4">
        <f>VLOOKUP($T4290,Sheet4!$H$1106:$M$1351,surveys!U$1+1,FALSE)</f>
        <v>0.42883768204388006</v>
      </c>
      <c r="V4290" s="4">
        <f>VLOOKUP($T4290,Sheet4!$H$1106:$M$1351,surveys!V$1+1,FALSE)</f>
        <v>0.62778475709586301</v>
      </c>
      <c r="W4290" s="4">
        <f>VLOOKUP($T4290,Sheet4!$H$1106:$M$1351,surveys!W$1+1,FALSE)</f>
        <v>0.76918600378409652</v>
      </c>
      <c r="X4290" s="4">
        <f>VLOOKUP($T4290,Sheet4!$H$1106:$M$1351,surveys!X$1+1,FALSE)</f>
        <v>0.88987045221102745</v>
      </c>
      <c r="Y4290" s="4">
        <f>VLOOKUP($T4290,Sheet4!$H$1106:$M$1351,surveys!Y$1+1,FALSE)</f>
        <v>1</v>
      </c>
      <c r="Z4290" s="4">
        <f t="shared" si="199"/>
        <v>2</v>
      </c>
      <c r="AA4290" s="4" t="str">
        <f>VLOOKUP(T4290&amp;"-"&amp;Z4290,Sheet4!$W$2:$AA$1100,3,FALSE)</f>
        <v>Los Angeles</v>
      </c>
      <c r="AB4290" s="4">
        <f>VLOOKUP(T4290&amp;"-"&amp;Z4290,Sheet4!$W$2:$AA$1100,4,FALSE)</f>
        <v>34.052230000000002</v>
      </c>
      <c r="AC4290" s="4">
        <f>VLOOKUP(T4290&amp;"-"&amp;Z4290,Sheet4!$W$2:$AA$1100,5,FALSE)</f>
        <v>-118.24368</v>
      </c>
    </row>
    <row r="4291" spans="1:29">
      <c r="A4291" s="6">
        <v>40694</v>
      </c>
      <c r="B4291" s="7">
        <v>0.75987268518518514</v>
      </c>
      <c r="C4291" s="4" t="s">
        <v>1213</v>
      </c>
      <c r="D4291" s="4" t="s">
        <v>1214</v>
      </c>
      <c r="E4291" s="4" t="s">
        <v>15</v>
      </c>
      <c r="F4291" s="4">
        <v>1</v>
      </c>
      <c r="G4291" s="4">
        <v>3</v>
      </c>
      <c r="H4291" s="4">
        <v>5</v>
      </c>
      <c r="I4291" s="4">
        <v>2</v>
      </c>
      <c r="J4291" s="4">
        <v>5</v>
      </c>
      <c r="K4291" s="4">
        <v>5</v>
      </c>
      <c r="L4291" s="4">
        <v>5</v>
      </c>
      <c r="M4291" s="4">
        <v>5</v>
      </c>
      <c r="N4291" s="4">
        <v>3</v>
      </c>
      <c r="O4291" s="4">
        <v>3</v>
      </c>
      <c r="P4291" s="4">
        <v>5</v>
      </c>
      <c r="Q4291" s="9">
        <f t="shared" si="200"/>
        <v>4.1956018518518517E-2</v>
      </c>
      <c r="R4291" s="4">
        <f t="shared" si="201"/>
        <v>40694.759872685187</v>
      </c>
      <c r="S4291" s="4">
        <v>0.50371370572513019</v>
      </c>
      <c r="T4291" s="4" t="str">
        <f>VLOOKUP(E4291,Sheet2!$A$2:$E$137,5,FALSE)</f>
        <v>US</v>
      </c>
      <c r="U4291" s="4">
        <f>VLOOKUP($T4291,Sheet4!$H$1106:$M$1351,surveys!U$1+1,FALSE)</f>
        <v>0.42883768204388006</v>
      </c>
      <c r="V4291" s="4">
        <f>VLOOKUP($T4291,Sheet4!$H$1106:$M$1351,surveys!V$1+1,FALSE)</f>
        <v>0.62778475709586301</v>
      </c>
      <c r="W4291" s="4">
        <f>VLOOKUP($T4291,Sheet4!$H$1106:$M$1351,surveys!W$1+1,FALSE)</f>
        <v>0.76918600378409652</v>
      </c>
      <c r="X4291" s="4">
        <f>VLOOKUP($T4291,Sheet4!$H$1106:$M$1351,surveys!X$1+1,FALSE)</f>
        <v>0.88987045221102745</v>
      </c>
      <c r="Y4291" s="4">
        <f>VLOOKUP($T4291,Sheet4!$H$1106:$M$1351,surveys!Y$1+1,FALSE)</f>
        <v>1</v>
      </c>
      <c r="Z4291" s="4">
        <f t="shared" ref="Z4291:Z4354" si="202">IF(S4291&lt;U4291,1,IF(S4291&lt;V4291,2,IF(S4291&lt;W4291,3,IF(S4291&lt;X4291,4,5))))</f>
        <v>2</v>
      </c>
      <c r="AA4291" s="4" t="str">
        <f>VLOOKUP(T4291&amp;"-"&amp;Z4291,Sheet4!$W$2:$AA$1100,3,FALSE)</f>
        <v>Los Angeles</v>
      </c>
      <c r="AB4291" s="4">
        <f>VLOOKUP(T4291&amp;"-"&amp;Z4291,Sheet4!$W$2:$AA$1100,4,FALSE)</f>
        <v>34.052230000000002</v>
      </c>
      <c r="AC4291" s="4">
        <f>VLOOKUP(T4291&amp;"-"&amp;Z4291,Sheet4!$W$2:$AA$1100,5,FALSE)</f>
        <v>-118.24368</v>
      </c>
    </row>
    <row r="4292" spans="1:29">
      <c r="A4292" s="6">
        <v>40694</v>
      </c>
      <c r="B4292" s="7">
        <v>0.26678240740740738</v>
      </c>
      <c r="C4292" s="4" t="s">
        <v>1215</v>
      </c>
      <c r="D4292" s="4" t="s">
        <v>1216</v>
      </c>
      <c r="E4292" s="4" t="s">
        <v>190</v>
      </c>
      <c r="F4292" s="4">
        <v>5</v>
      </c>
      <c r="G4292" s="4">
        <v>5</v>
      </c>
      <c r="H4292" s="4">
        <v>5</v>
      </c>
      <c r="I4292" s="4">
        <v>5</v>
      </c>
      <c r="J4292" s="4">
        <v>5</v>
      </c>
      <c r="K4292" s="4">
        <v>5</v>
      </c>
      <c r="L4292" s="4">
        <v>5</v>
      </c>
      <c r="M4292" s="4">
        <v>5</v>
      </c>
      <c r="N4292" s="4">
        <v>5</v>
      </c>
      <c r="O4292" s="4">
        <v>5</v>
      </c>
      <c r="P4292" s="4">
        <v>5</v>
      </c>
      <c r="Q4292" s="9">
        <f t="shared" si="200"/>
        <v>4.5914351851851852E-2</v>
      </c>
      <c r="R4292" s="4">
        <f t="shared" si="201"/>
        <v>40694.266782407409</v>
      </c>
      <c r="S4292" s="4">
        <v>0.85199657918680494</v>
      </c>
      <c r="T4292" s="4" t="str">
        <f>VLOOKUP(E4292,Sheet2!$A$2:$E$137,5,FALSE)</f>
        <v>MY</v>
      </c>
      <c r="U4292" s="4">
        <f>VLOOKUP($T4292,Sheet4!$H$1106:$M$1351,surveys!U$1+1,FALSE)</f>
        <v>0.3131393731074556</v>
      </c>
      <c r="V4292" s="4">
        <f>VLOOKUP($T4292,Sheet4!$H$1106:$M$1351,surveys!V$1+1,FALSE)</f>
        <v>0.50263437872855476</v>
      </c>
      <c r="W4292" s="4">
        <f>VLOOKUP($T4292,Sheet4!$H$1106:$M$1351,surveys!W$1+1,FALSE)</f>
        <v>0.68215871744177536</v>
      </c>
      <c r="X4292" s="4">
        <f>VLOOKUP($T4292,Sheet4!$H$1106:$M$1351,surveys!X$1+1,FALSE)</f>
        <v>0.85498899470625989</v>
      </c>
      <c r="Y4292" s="4">
        <f>VLOOKUP($T4292,Sheet4!$H$1106:$M$1351,surveys!Y$1+1,FALSE)</f>
        <v>1</v>
      </c>
      <c r="Z4292" s="4">
        <f t="shared" si="202"/>
        <v>4</v>
      </c>
      <c r="AA4292" s="4" t="str">
        <f>VLOOKUP(T4292&amp;"-"&amp;Z4292,Sheet4!$W$2:$AA$1100,3,FALSE)</f>
        <v>Johor Bahru</v>
      </c>
      <c r="AB4292" s="4">
        <f>VLOOKUP(T4292&amp;"-"&amp;Z4292,Sheet4!$W$2:$AA$1100,4,FALSE)</f>
        <v>1.4655</v>
      </c>
      <c r="AC4292" s="4">
        <f>VLOOKUP(T4292&amp;"-"&amp;Z4292,Sheet4!$W$2:$AA$1100,5,FALSE)</f>
        <v>103.7578</v>
      </c>
    </row>
    <row r="4293" spans="1:29">
      <c r="A4293" s="6">
        <v>40694</v>
      </c>
      <c r="B4293" s="7">
        <v>0.26878472222222222</v>
      </c>
      <c r="C4293" s="4" t="s">
        <v>1215</v>
      </c>
      <c r="D4293" s="4" t="s">
        <v>1214</v>
      </c>
      <c r="E4293" s="4" t="s">
        <v>85</v>
      </c>
      <c r="F4293" s="4">
        <v>1</v>
      </c>
      <c r="G4293" s="4">
        <v>1</v>
      </c>
      <c r="H4293" s="4">
        <v>5</v>
      </c>
      <c r="I4293" s="4">
        <v>5</v>
      </c>
      <c r="J4293" s="4">
        <v>5</v>
      </c>
      <c r="K4293" s="4">
        <v>5</v>
      </c>
      <c r="L4293" s="4">
        <v>5</v>
      </c>
      <c r="M4293" s="4">
        <v>5</v>
      </c>
      <c r="N4293" s="4">
        <v>5</v>
      </c>
      <c r="O4293" s="4">
        <v>5</v>
      </c>
      <c r="P4293" s="4">
        <v>5</v>
      </c>
      <c r="Q4293" s="9">
        <f t="shared" ref="Q4293:Q4356" si="203">TIME(VALUE(MID(B4293,1,2)),VALUE(MID(B4293,4,2)),VALUE(RIGHT(B4293,2)))</f>
        <v>4.7476851851851846E-2</v>
      </c>
      <c r="R4293" s="4">
        <f t="shared" si="201"/>
        <v>40694.268784722219</v>
      </c>
      <c r="S4293" s="4">
        <v>0.85079789968092712</v>
      </c>
      <c r="T4293" s="4" t="str">
        <f>VLOOKUP(E4293,Sheet2!$A$2:$E$137,5,FALSE)</f>
        <v>PL</v>
      </c>
      <c r="U4293" s="4">
        <f>VLOOKUP($T4293,Sheet4!$H$1106:$M$1351,surveys!U$1+1,FALSE)</f>
        <v>0.38412692394750031</v>
      </c>
      <c r="V4293" s="4">
        <f>VLOOKUP($T4293,Sheet4!$H$1106:$M$1351,surveys!V$1+1,FALSE)</f>
        <v>0.55761422047220277</v>
      </c>
      <c r="W4293" s="4">
        <f>VLOOKUP($T4293,Sheet4!$H$1106:$M$1351,surveys!W$1+1,FALSE)</f>
        <v>0.72800866765105254</v>
      </c>
      <c r="X4293" s="4">
        <f>VLOOKUP($T4293,Sheet4!$H$1106:$M$1351,surveys!X$1+1,FALSE)</f>
        <v>0.87128691644612766</v>
      </c>
      <c r="Y4293" s="4">
        <f>VLOOKUP($T4293,Sheet4!$H$1106:$M$1351,surveys!Y$1+1,FALSE)</f>
        <v>1</v>
      </c>
      <c r="Z4293" s="4">
        <f t="shared" si="202"/>
        <v>4</v>
      </c>
      <c r="AA4293" s="4" t="str">
        <f>VLOOKUP(T4293&amp;"-"&amp;Z4293,Sheet4!$W$2:$AA$1100,3,FALSE)</f>
        <v>Wroclaw</v>
      </c>
      <c r="AB4293" s="4">
        <f>VLOOKUP(T4293&amp;"-"&amp;Z4293,Sheet4!$W$2:$AA$1100,4,FALSE)</f>
        <v>51.1</v>
      </c>
      <c r="AC4293" s="4">
        <f>VLOOKUP(T4293&amp;"-"&amp;Z4293,Sheet4!$W$2:$AA$1100,5,FALSE)</f>
        <v>17.033329999999999</v>
      </c>
    </row>
    <row r="4294" spans="1:29">
      <c r="A4294" s="6">
        <v>40694</v>
      </c>
      <c r="B4294" s="7">
        <v>0.27340277777777777</v>
      </c>
      <c r="C4294" s="4" t="s">
        <v>1213</v>
      </c>
      <c r="D4294" s="4" t="s">
        <v>1217</v>
      </c>
      <c r="E4294" s="4" t="s">
        <v>52</v>
      </c>
      <c r="F4294" s="4">
        <v>1</v>
      </c>
      <c r="G4294" s="4">
        <v>1</v>
      </c>
      <c r="H4294" s="4">
        <v>4</v>
      </c>
      <c r="I4294" s="4">
        <v>3</v>
      </c>
      <c r="J4294" s="4">
        <v>5</v>
      </c>
      <c r="K4294" s="4">
        <v>5</v>
      </c>
      <c r="L4294" s="4">
        <v>5</v>
      </c>
      <c r="M4294" s="4">
        <v>4</v>
      </c>
      <c r="N4294" s="4">
        <v>1</v>
      </c>
      <c r="O4294" s="4">
        <v>3</v>
      </c>
      <c r="P4294" s="4">
        <v>1</v>
      </c>
      <c r="Q4294" s="9">
        <f t="shared" si="203"/>
        <v>5.1597222222222218E-2</v>
      </c>
      <c r="R4294" s="4">
        <f t="shared" si="201"/>
        <v>40694.273402777777</v>
      </c>
      <c r="S4294" s="4">
        <v>0.39548686788991727</v>
      </c>
      <c r="T4294" s="4" t="str">
        <f>VLOOKUP(E4294,Sheet2!$A$2:$E$137,5,FALSE)</f>
        <v>BE</v>
      </c>
      <c r="U4294" s="4">
        <f>VLOOKUP($T4294,Sheet4!$H$1106:$M$1351,surveys!U$1+1,FALSE)</f>
        <v>0.48686007828770372</v>
      </c>
      <c r="V4294" s="4">
        <f>VLOOKUP($T4294,Sheet4!$H$1106:$M$1351,surveys!V$1+1,FALSE)</f>
        <v>0.70654198731133389</v>
      </c>
      <c r="W4294" s="4">
        <f>VLOOKUP($T4294,Sheet4!$H$1106:$M$1351,surveys!W$1+1,FALSE)</f>
        <v>0.81714283803198118</v>
      </c>
      <c r="X4294" s="4">
        <f>VLOOKUP($T4294,Sheet4!$H$1106:$M$1351,surveys!X$1+1,FALSE)</f>
        <v>0.91276028415961608</v>
      </c>
      <c r="Y4294" s="4">
        <f>VLOOKUP($T4294,Sheet4!$H$1106:$M$1351,surveys!Y$1+1,FALSE)</f>
        <v>1</v>
      </c>
      <c r="Z4294" s="4">
        <f t="shared" si="202"/>
        <v>1</v>
      </c>
      <c r="AA4294" s="4" t="str">
        <f>VLOOKUP(T4294&amp;"-"&amp;Z4294,Sheet4!$W$2:$AA$1100,3,FALSE)</f>
        <v>Brussels</v>
      </c>
      <c r="AB4294" s="4">
        <f>VLOOKUP(T4294&amp;"-"&amp;Z4294,Sheet4!$W$2:$AA$1100,4,FALSE)</f>
        <v>50.850450000000002</v>
      </c>
      <c r="AC4294" s="4">
        <f>VLOOKUP(T4294&amp;"-"&amp;Z4294,Sheet4!$W$2:$AA$1100,5,FALSE)</f>
        <v>4.3487799999999996</v>
      </c>
    </row>
    <row r="4295" spans="1:29">
      <c r="A4295" s="6">
        <v>40694</v>
      </c>
      <c r="B4295" s="7">
        <v>0.27856481481481482</v>
      </c>
      <c r="C4295" s="4" t="s">
        <v>1213</v>
      </c>
      <c r="D4295" s="4" t="s">
        <v>1214</v>
      </c>
      <c r="E4295" s="4" t="s">
        <v>26</v>
      </c>
      <c r="F4295" s="4">
        <v>5</v>
      </c>
      <c r="G4295" s="4">
        <v>5</v>
      </c>
      <c r="H4295" s="4">
        <v>5</v>
      </c>
      <c r="I4295" s="4">
        <v>5</v>
      </c>
      <c r="J4295" s="4">
        <v>4</v>
      </c>
      <c r="K4295" s="4">
        <v>3</v>
      </c>
      <c r="L4295" s="4">
        <v>1</v>
      </c>
      <c r="M4295" s="4">
        <v>5</v>
      </c>
      <c r="N4295" s="4">
        <v>5</v>
      </c>
      <c r="O4295" s="4">
        <v>5</v>
      </c>
      <c r="P4295" s="4">
        <v>3</v>
      </c>
      <c r="Q4295" s="9">
        <f t="shared" si="203"/>
        <v>5.4340277777777779E-2</v>
      </c>
      <c r="R4295" s="4">
        <f t="shared" si="201"/>
        <v>40694.278564814813</v>
      </c>
      <c r="S4295" s="4">
        <v>0.98630788381351131</v>
      </c>
      <c r="T4295" s="4" t="str">
        <f>VLOOKUP(E4295,Sheet2!$A$2:$E$137,5,FALSE)</f>
        <v>DE</v>
      </c>
      <c r="U4295" s="4">
        <f>VLOOKUP($T4295,Sheet4!$H$1106:$M$1351,surveys!U$1+1,FALSE)</f>
        <v>0.42620281948941302</v>
      </c>
      <c r="V4295" s="4">
        <f>VLOOKUP($T4295,Sheet4!$H$1106:$M$1351,surveys!V$1+1,FALSE)</f>
        <v>0.64253089557903176</v>
      </c>
      <c r="W4295" s="4">
        <f>VLOOKUP($T4295,Sheet4!$H$1106:$M$1351,surveys!W$1+1,FALSE)</f>
        <v>0.79931043378760003</v>
      </c>
      <c r="X4295" s="4">
        <f>VLOOKUP($T4295,Sheet4!$H$1106:$M$1351,surveys!X$1+1,FALSE)</f>
        <v>0.91914675697020254</v>
      </c>
      <c r="Y4295" s="4">
        <f>VLOOKUP($T4295,Sheet4!$H$1106:$M$1351,surveys!Y$1+1,FALSE)</f>
        <v>1</v>
      </c>
      <c r="Z4295" s="4">
        <f t="shared" si="202"/>
        <v>5</v>
      </c>
      <c r="AA4295" s="4" t="str">
        <f>VLOOKUP(T4295&amp;"-"&amp;Z4295,Sheet4!$W$2:$AA$1100,3,FALSE)</f>
        <v>Frankfurt am Main</v>
      </c>
      <c r="AB4295" s="4">
        <f>VLOOKUP(T4295&amp;"-"&amp;Z4295,Sheet4!$W$2:$AA$1100,4,FALSE)</f>
        <v>50.116669999999999</v>
      </c>
      <c r="AC4295" s="4">
        <f>VLOOKUP(T4295&amp;"-"&amp;Z4295,Sheet4!$W$2:$AA$1100,5,FALSE)</f>
        <v>8.6833299999999998</v>
      </c>
    </row>
    <row r="4296" spans="1:29">
      <c r="A4296" s="6">
        <v>40694</v>
      </c>
      <c r="B4296" s="7">
        <v>0.32295138888888891</v>
      </c>
      <c r="C4296" s="4" t="s">
        <v>1215</v>
      </c>
      <c r="D4296" s="4" t="s">
        <v>1214</v>
      </c>
      <c r="E4296" s="4" t="s">
        <v>85</v>
      </c>
      <c r="F4296" s="4">
        <v>5</v>
      </c>
      <c r="G4296" s="4">
        <v>5</v>
      </c>
      <c r="H4296" s="4">
        <v>5</v>
      </c>
      <c r="I4296" s="4">
        <v>5</v>
      </c>
      <c r="J4296" s="4">
        <v>5</v>
      </c>
      <c r="K4296" s="4">
        <v>5</v>
      </c>
      <c r="L4296" s="4">
        <v>5</v>
      </c>
      <c r="M4296" s="4">
        <v>5</v>
      </c>
      <c r="N4296" s="4">
        <v>5</v>
      </c>
      <c r="O4296" s="4">
        <v>5</v>
      </c>
      <c r="P4296" s="4">
        <v>5</v>
      </c>
      <c r="Q4296" s="9">
        <f t="shared" si="203"/>
        <v>1.6307870370370372E-2</v>
      </c>
      <c r="R4296" s="4">
        <f t="shared" si="201"/>
        <v>40694.322951388887</v>
      </c>
      <c r="S4296" s="4">
        <v>0.76324003312573807</v>
      </c>
      <c r="T4296" s="4" t="str">
        <f>VLOOKUP(E4296,Sheet2!$A$2:$E$137,5,FALSE)</f>
        <v>PL</v>
      </c>
      <c r="U4296" s="4">
        <f>VLOOKUP($T4296,Sheet4!$H$1106:$M$1351,surveys!U$1+1,FALSE)</f>
        <v>0.38412692394750031</v>
      </c>
      <c r="V4296" s="4">
        <f>VLOOKUP($T4296,Sheet4!$H$1106:$M$1351,surveys!V$1+1,FALSE)</f>
        <v>0.55761422047220277</v>
      </c>
      <c r="W4296" s="4">
        <f>VLOOKUP($T4296,Sheet4!$H$1106:$M$1351,surveys!W$1+1,FALSE)</f>
        <v>0.72800866765105254</v>
      </c>
      <c r="X4296" s="4">
        <f>VLOOKUP($T4296,Sheet4!$H$1106:$M$1351,surveys!X$1+1,FALSE)</f>
        <v>0.87128691644612766</v>
      </c>
      <c r="Y4296" s="4">
        <f>VLOOKUP($T4296,Sheet4!$H$1106:$M$1351,surveys!Y$1+1,FALSE)</f>
        <v>1</v>
      </c>
      <c r="Z4296" s="4">
        <f t="shared" si="202"/>
        <v>4</v>
      </c>
      <c r="AA4296" s="4" t="str">
        <f>VLOOKUP(T4296&amp;"-"&amp;Z4296,Sheet4!$W$2:$AA$1100,3,FALSE)</f>
        <v>Wroclaw</v>
      </c>
      <c r="AB4296" s="4">
        <f>VLOOKUP(T4296&amp;"-"&amp;Z4296,Sheet4!$W$2:$AA$1100,4,FALSE)</f>
        <v>51.1</v>
      </c>
      <c r="AC4296" s="4">
        <f>VLOOKUP(T4296&amp;"-"&amp;Z4296,Sheet4!$W$2:$AA$1100,5,FALSE)</f>
        <v>17.033329999999999</v>
      </c>
    </row>
    <row r="4297" spans="1:29">
      <c r="A4297" s="6">
        <v>40694</v>
      </c>
      <c r="B4297" s="7">
        <v>0.34681712962962963</v>
      </c>
      <c r="C4297" s="4" t="s">
        <v>1213</v>
      </c>
      <c r="D4297" s="4" t="s">
        <v>1218</v>
      </c>
      <c r="E4297" s="4" t="s">
        <v>11</v>
      </c>
      <c r="F4297" s="4">
        <v>5</v>
      </c>
      <c r="G4297" s="4">
        <v>4</v>
      </c>
      <c r="H4297" s="4">
        <v>3</v>
      </c>
      <c r="I4297" s="4">
        <v>4</v>
      </c>
      <c r="J4297" s="4">
        <v>5</v>
      </c>
      <c r="K4297" s="4">
        <v>5</v>
      </c>
      <c r="L4297" s="4">
        <v>5</v>
      </c>
      <c r="M4297" s="4">
        <v>5</v>
      </c>
      <c r="N4297" s="4">
        <v>5</v>
      </c>
      <c r="O4297" s="4">
        <v>3</v>
      </c>
      <c r="P4297" s="4">
        <v>5</v>
      </c>
      <c r="Q4297" s="9">
        <f t="shared" si="203"/>
        <v>3.2673611111111105E-2</v>
      </c>
      <c r="R4297" s="4">
        <f t="shared" si="201"/>
        <v>40694.346817129626</v>
      </c>
      <c r="S4297" s="4">
        <v>0.28549760670134194</v>
      </c>
      <c r="T4297" s="4" t="str">
        <f>VLOOKUP(E4297,Sheet2!$A$2:$E$137,5,FALSE)</f>
        <v>FR</v>
      </c>
      <c r="U4297" s="4">
        <f>VLOOKUP($T4297,Sheet4!$H$1106:$M$1351,surveys!U$1+1,FALSE)</f>
        <v>0.51193913659220647</v>
      </c>
      <c r="V4297" s="4">
        <f>VLOOKUP($T4297,Sheet4!$H$1106:$M$1351,surveys!V$1+1,FALSE)</f>
        <v>0.70220575033861143</v>
      </c>
      <c r="W4297" s="4">
        <f>VLOOKUP($T4297,Sheet4!$H$1106:$M$1351,surveys!W$1+1,FALSE)</f>
        <v>0.81527182039156842</v>
      </c>
      <c r="X4297" s="4">
        <f>VLOOKUP($T4297,Sheet4!$H$1106:$M$1351,surveys!X$1+1,FALSE)</f>
        <v>0.91893911792009964</v>
      </c>
      <c r="Y4297" s="4">
        <f>VLOOKUP($T4297,Sheet4!$H$1106:$M$1351,surveys!Y$1+1,FALSE)</f>
        <v>1</v>
      </c>
      <c r="Z4297" s="4">
        <f t="shared" si="202"/>
        <v>1</v>
      </c>
      <c r="AA4297" s="4" t="str">
        <f>VLOOKUP(T4297&amp;"-"&amp;Z4297,Sheet4!$W$2:$AA$1100,3,FALSE)</f>
        <v>Paris</v>
      </c>
      <c r="AB4297" s="4">
        <f>VLOOKUP(T4297&amp;"-"&amp;Z4297,Sheet4!$W$2:$AA$1100,4,FALSE)</f>
        <v>48.853409999999997</v>
      </c>
      <c r="AC4297" s="4">
        <f>VLOOKUP(T4297&amp;"-"&amp;Z4297,Sheet4!$W$2:$AA$1100,5,FALSE)</f>
        <v>2.3488000000000002</v>
      </c>
    </row>
    <row r="4298" spans="1:29">
      <c r="A4298" s="6">
        <v>40694</v>
      </c>
      <c r="B4298" s="7">
        <v>0.34968749999999998</v>
      </c>
      <c r="C4298" s="4" t="s">
        <v>1213</v>
      </c>
      <c r="D4298" s="4" t="s">
        <v>1214</v>
      </c>
      <c r="E4298" s="4" t="s">
        <v>87</v>
      </c>
      <c r="F4298" s="4">
        <v>5</v>
      </c>
      <c r="G4298" s="4">
        <v>0</v>
      </c>
      <c r="H4298" s="4">
        <v>4</v>
      </c>
      <c r="I4298" s="4">
        <v>5</v>
      </c>
      <c r="J4298" s="4">
        <v>5</v>
      </c>
      <c r="K4298" s="4">
        <v>5</v>
      </c>
      <c r="L4298" s="4">
        <v>4</v>
      </c>
      <c r="M4298" s="4">
        <v>4</v>
      </c>
      <c r="N4298" s="4">
        <v>0</v>
      </c>
      <c r="O4298" s="4">
        <v>5</v>
      </c>
      <c r="P4298" s="4">
        <v>4</v>
      </c>
      <c r="Q4298" s="9">
        <f t="shared" si="203"/>
        <v>3.4895833333333334E-2</v>
      </c>
      <c r="R4298" s="4">
        <f t="shared" si="201"/>
        <v>40694.349687499998</v>
      </c>
      <c r="S4298" s="4">
        <v>0.41336317025960057</v>
      </c>
      <c r="T4298" s="4" t="str">
        <f>VLOOKUP(E4298,Sheet2!$A$2:$E$137,5,FALSE)</f>
        <v>NO</v>
      </c>
      <c r="U4298" s="4">
        <f>VLOOKUP($T4298,Sheet4!$H$1106:$M$1351,surveys!U$1+1,FALSE)</f>
        <v>0.5030111286875919</v>
      </c>
      <c r="V4298" s="4">
        <f>VLOOKUP($T4298,Sheet4!$H$1106:$M$1351,surveys!V$1+1,FALSE)</f>
        <v>0.68824497682679764</v>
      </c>
      <c r="W4298" s="4">
        <f>VLOOKUP($T4298,Sheet4!$H$1106:$M$1351,surveys!W$1+1,FALSE)</f>
        <v>0.81585282935087278</v>
      </c>
      <c r="X4298" s="4">
        <f>VLOOKUP($T4298,Sheet4!$H$1106:$M$1351,surveys!X$1+1,FALSE)</f>
        <v>0.92132038686759354</v>
      </c>
      <c r="Y4298" s="4">
        <f>VLOOKUP($T4298,Sheet4!$H$1106:$M$1351,surveys!Y$1+1,FALSE)</f>
        <v>1</v>
      </c>
      <c r="Z4298" s="4">
        <f t="shared" si="202"/>
        <v>1</v>
      </c>
      <c r="AA4298" s="4" t="str">
        <f>VLOOKUP(T4298&amp;"-"&amp;Z4298,Sheet4!$W$2:$AA$1100,3,FALSE)</f>
        <v>Oslo</v>
      </c>
      <c r="AB4298" s="4">
        <f>VLOOKUP(T4298&amp;"-"&amp;Z4298,Sheet4!$W$2:$AA$1100,4,FALSE)</f>
        <v>59.912730000000003</v>
      </c>
      <c r="AC4298" s="4">
        <f>VLOOKUP(T4298&amp;"-"&amp;Z4298,Sheet4!$W$2:$AA$1100,5,FALSE)</f>
        <v>10.746090000000001</v>
      </c>
    </row>
    <row r="4299" spans="1:29">
      <c r="A4299" s="6">
        <v>40694</v>
      </c>
      <c r="B4299" s="7">
        <v>0.36509259259259258</v>
      </c>
      <c r="C4299" s="4" t="s">
        <v>1215</v>
      </c>
      <c r="D4299" s="4" t="s">
        <v>1214</v>
      </c>
      <c r="E4299" s="4" t="s">
        <v>11</v>
      </c>
      <c r="F4299" s="4">
        <v>5</v>
      </c>
      <c r="G4299" s="4">
        <v>5</v>
      </c>
      <c r="H4299" s="4">
        <v>5</v>
      </c>
      <c r="I4299" s="4">
        <v>1</v>
      </c>
      <c r="J4299" s="4">
        <v>1</v>
      </c>
      <c r="K4299" s="4">
        <v>1</v>
      </c>
      <c r="L4299" s="4">
        <v>5</v>
      </c>
      <c r="M4299" s="4">
        <v>1</v>
      </c>
      <c r="N4299" s="4">
        <v>5</v>
      </c>
      <c r="O4299" s="4">
        <v>1</v>
      </c>
      <c r="P4299" s="4">
        <v>1</v>
      </c>
      <c r="Q4299" s="9">
        <f t="shared" si="203"/>
        <v>4.6215277777777779E-2</v>
      </c>
      <c r="R4299" s="4">
        <f t="shared" si="201"/>
        <v>40694.36509259259</v>
      </c>
      <c r="S4299" s="4">
        <v>0.51189156012392356</v>
      </c>
      <c r="T4299" s="4" t="str">
        <f>VLOOKUP(E4299,Sheet2!$A$2:$E$137,5,FALSE)</f>
        <v>FR</v>
      </c>
      <c r="U4299" s="4">
        <f>VLOOKUP($T4299,Sheet4!$H$1106:$M$1351,surveys!U$1+1,FALSE)</f>
        <v>0.51193913659220647</v>
      </c>
      <c r="V4299" s="4">
        <f>VLOOKUP($T4299,Sheet4!$H$1106:$M$1351,surveys!V$1+1,FALSE)</f>
        <v>0.70220575033861143</v>
      </c>
      <c r="W4299" s="4">
        <f>VLOOKUP($T4299,Sheet4!$H$1106:$M$1351,surveys!W$1+1,FALSE)</f>
        <v>0.81527182039156842</v>
      </c>
      <c r="X4299" s="4">
        <f>VLOOKUP($T4299,Sheet4!$H$1106:$M$1351,surveys!X$1+1,FALSE)</f>
        <v>0.91893911792009964</v>
      </c>
      <c r="Y4299" s="4">
        <f>VLOOKUP($T4299,Sheet4!$H$1106:$M$1351,surveys!Y$1+1,FALSE)</f>
        <v>1</v>
      </c>
      <c r="Z4299" s="4">
        <f t="shared" si="202"/>
        <v>1</v>
      </c>
      <c r="AA4299" s="4" t="str">
        <f>VLOOKUP(T4299&amp;"-"&amp;Z4299,Sheet4!$W$2:$AA$1100,3,FALSE)</f>
        <v>Paris</v>
      </c>
      <c r="AB4299" s="4">
        <f>VLOOKUP(T4299&amp;"-"&amp;Z4299,Sheet4!$W$2:$AA$1100,4,FALSE)</f>
        <v>48.853409999999997</v>
      </c>
      <c r="AC4299" s="4">
        <f>VLOOKUP(T4299&amp;"-"&amp;Z4299,Sheet4!$W$2:$AA$1100,5,FALSE)</f>
        <v>2.3488000000000002</v>
      </c>
    </row>
    <row r="4300" spans="1:29">
      <c r="A4300" s="6">
        <v>40694</v>
      </c>
      <c r="B4300" s="7">
        <v>0.39212962962962966</v>
      </c>
      <c r="C4300" s="4" t="s">
        <v>1213</v>
      </c>
      <c r="D4300" s="4" t="s">
        <v>1214</v>
      </c>
      <c r="E4300" s="4" t="s">
        <v>11</v>
      </c>
      <c r="F4300" s="4">
        <v>2</v>
      </c>
      <c r="G4300" s="4">
        <v>2</v>
      </c>
      <c r="H4300" s="4">
        <v>5</v>
      </c>
      <c r="I4300" s="4">
        <v>2</v>
      </c>
      <c r="J4300" s="4">
        <v>5</v>
      </c>
      <c r="K4300" s="4">
        <v>5</v>
      </c>
      <c r="L4300" s="4">
        <v>2</v>
      </c>
      <c r="M4300" s="4">
        <v>5</v>
      </c>
      <c r="N4300" s="4">
        <v>4</v>
      </c>
      <c r="O4300" s="4">
        <v>4</v>
      </c>
      <c r="P4300" s="4">
        <v>3</v>
      </c>
      <c r="Q4300" s="9">
        <f t="shared" si="203"/>
        <v>6.4618055555555554E-2</v>
      </c>
      <c r="R4300" s="4">
        <f t="shared" si="201"/>
        <v>40694.392129629632</v>
      </c>
      <c r="S4300" s="4">
        <v>0.14231581451820974</v>
      </c>
      <c r="T4300" s="4" t="str">
        <f>VLOOKUP(E4300,Sheet2!$A$2:$E$137,5,FALSE)</f>
        <v>FR</v>
      </c>
      <c r="U4300" s="4">
        <f>VLOOKUP($T4300,Sheet4!$H$1106:$M$1351,surveys!U$1+1,FALSE)</f>
        <v>0.51193913659220647</v>
      </c>
      <c r="V4300" s="4">
        <f>VLOOKUP($T4300,Sheet4!$H$1106:$M$1351,surveys!V$1+1,FALSE)</f>
        <v>0.70220575033861143</v>
      </c>
      <c r="W4300" s="4">
        <f>VLOOKUP($T4300,Sheet4!$H$1106:$M$1351,surveys!W$1+1,FALSE)</f>
        <v>0.81527182039156842</v>
      </c>
      <c r="X4300" s="4">
        <f>VLOOKUP($T4300,Sheet4!$H$1106:$M$1351,surveys!X$1+1,FALSE)</f>
        <v>0.91893911792009964</v>
      </c>
      <c r="Y4300" s="4">
        <f>VLOOKUP($T4300,Sheet4!$H$1106:$M$1351,surveys!Y$1+1,FALSE)</f>
        <v>1</v>
      </c>
      <c r="Z4300" s="4">
        <f t="shared" si="202"/>
        <v>1</v>
      </c>
      <c r="AA4300" s="4" t="str">
        <f>VLOOKUP(T4300&amp;"-"&amp;Z4300,Sheet4!$W$2:$AA$1100,3,FALSE)</f>
        <v>Paris</v>
      </c>
      <c r="AB4300" s="4">
        <f>VLOOKUP(T4300&amp;"-"&amp;Z4300,Sheet4!$W$2:$AA$1100,4,FALSE)</f>
        <v>48.853409999999997</v>
      </c>
      <c r="AC4300" s="4">
        <f>VLOOKUP(T4300&amp;"-"&amp;Z4300,Sheet4!$W$2:$AA$1100,5,FALSE)</f>
        <v>2.3488000000000002</v>
      </c>
    </row>
    <row r="4301" spans="1:29">
      <c r="A4301" s="6">
        <v>40694</v>
      </c>
      <c r="B4301" s="7">
        <v>0.39518518518518514</v>
      </c>
      <c r="C4301" s="4" t="s">
        <v>1213</v>
      </c>
      <c r="D4301" s="4" t="s">
        <v>1218</v>
      </c>
      <c r="E4301" s="4" t="s">
        <v>42</v>
      </c>
      <c r="F4301" s="4">
        <v>4</v>
      </c>
      <c r="G4301" s="4">
        <v>3</v>
      </c>
      <c r="H4301" s="4">
        <v>4</v>
      </c>
      <c r="I4301" s="4">
        <v>5</v>
      </c>
      <c r="J4301" s="4">
        <v>4</v>
      </c>
      <c r="K4301" s="4">
        <v>5</v>
      </c>
      <c r="L4301" s="4">
        <v>5</v>
      </c>
      <c r="M4301" s="4">
        <v>5</v>
      </c>
      <c r="N4301" s="4">
        <v>5</v>
      </c>
      <c r="O4301" s="4">
        <v>4</v>
      </c>
      <c r="P4301" s="4">
        <v>4</v>
      </c>
      <c r="Q4301" s="9">
        <f t="shared" si="203"/>
        <v>6.6956018518518526E-2</v>
      </c>
      <c r="R4301" s="4">
        <f t="shared" si="201"/>
        <v>40694.395185185182</v>
      </c>
      <c r="S4301" s="4">
        <v>0.86867841489985231</v>
      </c>
      <c r="T4301" s="4" t="str">
        <f>VLOOKUP(E4301,Sheet2!$A$2:$E$137,5,FALSE)</f>
        <v>SE</v>
      </c>
      <c r="U4301" s="4">
        <f>VLOOKUP($T4301,Sheet4!$H$1106:$M$1351,surveys!U$1+1,FALSE)</f>
        <v>0.55292840835143986</v>
      </c>
      <c r="V4301" s="4">
        <f>VLOOKUP($T4301,Sheet4!$H$1106:$M$1351,surveys!V$1+1,FALSE)</f>
        <v>0.77531759074415163</v>
      </c>
      <c r="W4301" s="4">
        <f>VLOOKUP($T4301,Sheet4!$H$1106:$M$1351,surveys!W$1+1,FALSE)</f>
        <v>0.89070599005150708</v>
      </c>
      <c r="X4301" s="4">
        <f>VLOOKUP($T4301,Sheet4!$H$1106:$M$1351,surveys!X$1+1,FALSE)</f>
        <v>0.9470590181653743</v>
      </c>
      <c r="Y4301" s="4">
        <f>VLOOKUP($T4301,Sheet4!$H$1106:$M$1351,surveys!Y$1+1,FALSE)</f>
        <v>1</v>
      </c>
      <c r="Z4301" s="4">
        <f t="shared" si="202"/>
        <v>3</v>
      </c>
      <c r="AA4301" s="4" t="str">
        <f>VLOOKUP(T4301&amp;"-"&amp;Z4301,Sheet4!$W$2:$AA$1100,3,FALSE)</f>
        <v>Malmoe</v>
      </c>
      <c r="AB4301" s="4">
        <f>VLOOKUP(T4301&amp;"-"&amp;Z4301,Sheet4!$W$2:$AA$1100,4,FALSE)</f>
        <v>55.605870000000003</v>
      </c>
      <c r="AC4301" s="4">
        <f>VLOOKUP(T4301&amp;"-"&amp;Z4301,Sheet4!$W$2:$AA$1100,5,FALSE)</f>
        <v>13.000730000000001</v>
      </c>
    </row>
    <row r="4302" spans="1:29">
      <c r="A4302" s="6">
        <v>40694</v>
      </c>
      <c r="B4302" s="7">
        <v>0.41369212962962965</v>
      </c>
      <c r="C4302" s="4" t="s">
        <v>1215</v>
      </c>
      <c r="D4302" s="4" t="s">
        <v>1216</v>
      </c>
      <c r="E4302" s="4" t="s">
        <v>11</v>
      </c>
      <c r="F4302" s="4">
        <v>2</v>
      </c>
      <c r="G4302" s="4">
        <v>1</v>
      </c>
      <c r="H4302" s="4">
        <v>1</v>
      </c>
      <c r="I4302" s="4">
        <v>1</v>
      </c>
      <c r="J4302" s="4">
        <v>1</v>
      </c>
      <c r="K4302" s="4">
        <v>1</v>
      </c>
      <c r="L4302" s="4">
        <v>1</v>
      </c>
      <c r="M4302" s="4">
        <v>1</v>
      </c>
      <c r="N4302" s="4">
        <v>1</v>
      </c>
      <c r="O4302" s="4">
        <v>1</v>
      </c>
      <c r="P4302" s="4">
        <v>1</v>
      </c>
      <c r="Q4302" s="9">
        <f t="shared" si="203"/>
        <v>9.7569444444444448E-3</v>
      </c>
      <c r="R4302" s="4">
        <f t="shared" si="201"/>
        <v>40694.41369212963</v>
      </c>
      <c r="S4302" s="4">
        <v>0.42851649223676791</v>
      </c>
      <c r="T4302" s="4" t="str">
        <f>VLOOKUP(E4302,Sheet2!$A$2:$E$137,5,FALSE)</f>
        <v>FR</v>
      </c>
      <c r="U4302" s="4">
        <f>VLOOKUP($T4302,Sheet4!$H$1106:$M$1351,surveys!U$1+1,FALSE)</f>
        <v>0.51193913659220647</v>
      </c>
      <c r="V4302" s="4">
        <f>VLOOKUP($T4302,Sheet4!$H$1106:$M$1351,surveys!V$1+1,FALSE)</f>
        <v>0.70220575033861143</v>
      </c>
      <c r="W4302" s="4">
        <f>VLOOKUP($T4302,Sheet4!$H$1106:$M$1351,surveys!W$1+1,FALSE)</f>
        <v>0.81527182039156842</v>
      </c>
      <c r="X4302" s="4">
        <f>VLOOKUP($T4302,Sheet4!$H$1106:$M$1351,surveys!X$1+1,FALSE)</f>
        <v>0.91893911792009964</v>
      </c>
      <c r="Y4302" s="4">
        <f>VLOOKUP($T4302,Sheet4!$H$1106:$M$1351,surveys!Y$1+1,FALSE)</f>
        <v>1</v>
      </c>
      <c r="Z4302" s="4">
        <f t="shared" si="202"/>
        <v>1</v>
      </c>
      <c r="AA4302" s="4" t="str">
        <f>VLOOKUP(T4302&amp;"-"&amp;Z4302,Sheet4!$W$2:$AA$1100,3,FALSE)</f>
        <v>Paris</v>
      </c>
      <c r="AB4302" s="4">
        <f>VLOOKUP(T4302&amp;"-"&amp;Z4302,Sheet4!$W$2:$AA$1100,4,FALSE)</f>
        <v>48.853409999999997</v>
      </c>
      <c r="AC4302" s="4">
        <f>VLOOKUP(T4302&amp;"-"&amp;Z4302,Sheet4!$W$2:$AA$1100,5,FALSE)</f>
        <v>2.3488000000000002</v>
      </c>
    </row>
    <row r="4303" spans="1:29">
      <c r="A4303" s="6">
        <v>40694</v>
      </c>
      <c r="B4303" s="7">
        <v>0.41523148148148148</v>
      </c>
      <c r="C4303" s="4" t="s">
        <v>1215</v>
      </c>
      <c r="D4303" s="4" t="s">
        <v>1219</v>
      </c>
      <c r="E4303" s="4" t="s">
        <v>37</v>
      </c>
      <c r="F4303" s="4">
        <v>3</v>
      </c>
      <c r="G4303" s="4">
        <v>3</v>
      </c>
      <c r="H4303" s="4">
        <v>3</v>
      </c>
      <c r="I4303" s="4">
        <v>4</v>
      </c>
      <c r="J4303" s="4">
        <v>5</v>
      </c>
      <c r="K4303" s="4">
        <v>5</v>
      </c>
      <c r="L4303" s="4">
        <v>4</v>
      </c>
      <c r="M4303" s="4">
        <v>5</v>
      </c>
      <c r="N4303" s="4">
        <v>4</v>
      </c>
      <c r="O4303" s="4">
        <v>4</v>
      </c>
      <c r="P4303" s="4">
        <v>4</v>
      </c>
      <c r="Q4303" s="9">
        <f t="shared" si="203"/>
        <v>1.1354166666666667E-2</v>
      </c>
      <c r="R4303" s="4">
        <f t="shared" si="201"/>
        <v>40694.415231481478</v>
      </c>
      <c r="S4303" s="4">
        <v>0.91410182762038983</v>
      </c>
      <c r="T4303" s="4" t="str">
        <f>VLOOKUP(E4303,Sheet2!$A$2:$E$137,5,FALSE)</f>
        <v>PT</v>
      </c>
      <c r="U4303" s="4">
        <f>VLOOKUP($T4303,Sheet4!$H$1106:$M$1351,surveys!U$1+1,FALSE)</f>
        <v>0.43703858129282908</v>
      </c>
      <c r="V4303" s="4">
        <f>VLOOKUP($T4303,Sheet4!$H$1106:$M$1351,surveys!V$1+1,FALSE)</f>
        <v>0.64773543484664464</v>
      </c>
      <c r="W4303" s="4">
        <f>VLOOKUP($T4303,Sheet4!$H$1106:$M$1351,surveys!W$1+1,FALSE)</f>
        <v>0.79869631675299657</v>
      </c>
      <c r="X4303" s="4">
        <f>VLOOKUP($T4303,Sheet4!$H$1106:$M$1351,surveys!X$1+1,FALSE)</f>
        <v>0.90115606302176665</v>
      </c>
      <c r="Y4303" s="4">
        <f>VLOOKUP($T4303,Sheet4!$H$1106:$M$1351,surveys!Y$1+1,FALSE)</f>
        <v>1</v>
      </c>
      <c r="Z4303" s="4">
        <f t="shared" si="202"/>
        <v>5</v>
      </c>
      <c r="AA4303" s="4" t="str">
        <f>VLOOKUP(T4303&amp;"-"&amp;Z4303,Sheet4!$W$2:$AA$1100,3,FALSE)</f>
        <v>Setubal</v>
      </c>
      <c r="AB4303" s="4">
        <f>VLOOKUP(T4303&amp;"-"&amp;Z4303,Sheet4!$W$2:$AA$1100,4,FALSE)</f>
        <v>38.5244</v>
      </c>
      <c r="AC4303" s="4">
        <f>VLOOKUP(T4303&amp;"-"&amp;Z4303,Sheet4!$W$2:$AA$1100,5,FALSE)</f>
        <v>-8.8881999999999994</v>
      </c>
    </row>
    <row r="4304" spans="1:29">
      <c r="A4304" s="6">
        <v>40694</v>
      </c>
      <c r="B4304" s="7">
        <v>0.75140046296296314</v>
      </c>
      <c r="C4304" s="4" t="s">
        <v>1215</v>
      </c>
      <c r="D4304" s="4" t="s">
        <v>1214</v>
      </c>
      <c r="E4304" s="4" t="s">
        <v>13</v>
      </c>
      <c r="F4304" s="4">
        <v>3</v>
      </c>
      <c r="G4304" s="4">
        <v>2</v>
      </c>
      <c r="H4304" s="4">
        <v>3</v>
      </c>
      <c r="I4304" s="4">
        <v>2</v>
      </c>
      <c r="J4304" s="4">
        <v>3</v>
      </c>
      <c r="K4304" s="4">
        <v>2</v>
      </c>
      <c r="L4304" s="4">
        <v>3</v>
      </c>
      <c r="M4304" s="4">
        <v>4</v>
      </c>
      <c r="N4304" s="4">
        <v>4</v>
      </c>
      <c r="O4304" s="4">
        <v>3</v>
      </c>
      <c r="P4304" s="4">
        <v>2</v>
      </c>
      <c r="Q4304" s="9">
        <f t="shared" si="203"/>
        <v>3.6145833333333328E-2</v>
      </c>
      <c r="R4304" s="4">
        <f t="shared" si="201"/>
        <v>40694.751400462963</v>
      </c>
      <c r="S4304" s="4">
        <v>1.2886666863375362E-2</v>
      </c>
      <c r="T4304" s="4" t="str">
        <f>VLOOKUP(E4304,Sheet2!$A$2:$E$137,5,FALSE)</f>
        <v>GB</v>
      </c>
      <c r="U4304" s="4">
        <f>VLOOKUP($T4304,Sheet4!$H$1106:$M$1351,surveys!U$1+1,FALSE)</f>
        <v>0.43993408527720174</v>
      </c>
      <c r="V4304" s="4">
        <f>VLOOKUP($T4304,Sheet4!$H$1106:$M$1351,surveys!V$1+1,FALSE)</f>
        <v>0.87986817055440347</v>
      </c>
      <c r="W4304" s="4">
        <f>VLOOKUP($T4304,Sheet4!$H$1106:$M$1351,surveys!W$1+1,FALSE)</f>
        <v>0.93717230822503084</v>
      </c>
      <c r="X4304" s="4">
        <f>VLOOKUP($T4304,Sheet4!$H$1106:$M$1351,surveys!X$1+1,FALSE)</f>
        <v>0.97269979890956382</v>
      </c>
      <c r="Y4304" s="4">
        <f>VLOOKUP($T4304,Sheet4!$H$1106:$M$1351,surveys!Y$1+1,FALSE)</f>
        <v>1</v>
      </c>
      <c r="Z4304" s="4">
        <f t="shared" si="202"/>
        <v>1</v>
      </c>
      <c r="AA4304" s="4" t="str">
        <f>VLOOKUP(T4304&amp;"-"&amp;Z4304,Sheet4!$W$2:$AA$1100,3,FALSE)</f>
        <v>City of London</v>
      </c>
      <c r="AB4304" s="4">
        <f>VLOOKUP(T4304&amp;"-"&amp;Z4304,Sheet4!$W$2:$AA$1100,4,FALSE)</f>
        <v>51.512790000000003</v>
      </c>
      <c r="AC4304" s="4">
        <f>VLOOKUP(T4304&amp;"-"&amp;Z4304,Sheet4!$W$2:$AA$1100,5,FALSE)</f>
        <v>-9.1840000000000005E-2</v>
      </c>
    </row>
    <row r="4305" spans="1:29">
      <c r="A4305" s="6">
        <v>40694</v>
      </c>
      <c r="B4305" s="7">
        <v>0.4370486111111111</v>
      </c>
      <c r="C4305" s="4" t="s">
        <v>1213</v>
      </c>
      <c r="D4305" s="4" t="s">
        <v>1216</v>
      </c>
      <c r="E4305" s="4" t="s">
        <v>19</v>
      </c>
      <c r="F4305" s="4">
        <v>5</v>
      </c>
      <c r="G4305" s="4">
        <v>4</v>
      </c>
      <c r="H4305" s="4">
        <v>5</v>
      </c>
      <c r="I4305" s="4">
        <v>4</v>
      </c>
      <c r="J4305" s="4">
        <v>5</v>
      </c>
      <c r="K4305" s="4">
        <v>4</v>
      </c>
      <c r="L4305" s="4">
        <v>3</v>
      </c>
      <c r="M4305" s="4">
        <v>5</v>
      </c>
      <c r="N4305" s="4">
        <v>5</v>
      </c>
      <c r="O4305" s="4">
        <v>4</v>
      </c>
      <c r="P4305" s="4">
        <v>3</v>
      </c>
      <c r="Q4305" s="9">
        <f t="shared" si="203"/>
        <v>2.5821759259259256E-2</v>
      </c>
      <c r="R4305" s="4">
        <f t="shared" si="201"/>
        <v>40694.437048611115</v>
      </c>
      <c r="S4305" s="4">
        <v>0.85085020389400889</v>
      </c>
      <c r="T4305" s="4" t="str">
        <f>VLOOKUP(E4305,Sheet2!$A$2:$E$137,5,FALSE)</f>
        <v>HU</v>
      </c>
      <c r="U4305" s="4">
        <f>VLOOKUP($T4305,Sheet4!$H$1106:$M$1351,surveys!U$1+1,FALSE)</f>
        <v>0.70836665732550796</v>
      </c>
      <c r="V4305" s="4">
        <f>VLOOKUP($T4305,Sheet4!$H$1106:$M$1351,surveys!V$1+1,FALSE)</f>
        <v>0.79361649434247361</v>
      </c>
      <c r="W4305" s="4">
        <f>VLOOKUP($T4305,Sheet4!$H$1106:$M$1351,surveys!W$1+1,FALSE)</f>
        <v>0.86571617940203494</v>
      </c>
      <c r="X4305" s="4">
        <f>VLOOKUP($T4305,Sheet4!$H$1106:$M$1351,surveys!X$1+1,FALSE)</f>
        <v>0.93457750328785116</v>
      </c>
      <c r="Y4305" s="4">
        <f>VLOOKUP($T4305,Sheet4!$H$1106:$M$1351,surveys!Y$1+1,FALSE)</f>
        <v>1</v>
      </c>
      <c r="Z4305" s="4">
        <f t="shared" si="202"/>
        <v>3</v>
      </c>
      <c r="AA4305" s="4" t="str">
        <f>VLOOKUP(T4305&amp;"-"&amp;Z4305,Sheet4!$W$2:$AA$1100,3,FALSE)</f>
        <v>Miskolc</v>
      </c>
      <c r="AB4305" s="4">
        <f>VLOOKUP(T4305&amp;"-"&amp;Z4305,Sheet4!$W$2:$AA$1100,4,FALSE)</f>
        <v>48.1</v>
      </c>
      <c r="AC4305" s="4">
        <f>VLOOKUP(T4305&amp;"-"&amp;Z4305,Sheet4!$W$2:$AA$1100,5,FALSE)</f>
        <v>20.783329999999999</v>
      </c>
    </row>
    <row r="4306" spans="1:29">
      <c r="A4306" s="6">
        <v>40694</v>
      </c>
      <c r="B4306" s="7">
        <v>0.43878472222222226</v>
      </c>
      <c r="C4306" s="4" t="s">
        <v>1213</v>
      </c>
      <c r="D4306" s="4" t="s">
        <v>1214</v>
      </c>
      <c r="E4306" s="4" t="s">
        <v>85</v>
      </c>
      <c r="F4306" s="4">
        <v>5</v>
      </c>
      <c r="G4306" s="4">
        <v>5</v>
      </c>
      <c r="H4306" s="4">
        <v>5</v>
      </c>
      <c r="I4306" s="4">
        <v>5</v>
      </c>
      <c r="J4306" s="4">
        <v>5</v>
      </c>
      <c r="K4306" s="4">
        <v>5</v>
      </c>
      <c r="L4306" s="4">
        <v>5</v>
      </c>
      <c r="M4306" s="4">
        <v>5</v>
      </c>
      <c r="N4306" s="4">
        <v>5</v>
      </c>
      <c r="O4306" s="4">
        <v>5</v>
      </c>
      <c r="P4306" s="4">
        <v>5</v>
      </c>
      <c r="Q4306" s="9">
        <f t="shared" si="203"/>
        <v>2.6643518518518521E-2</v>
      </c>
      <c r="R4306" s="4">
        <f t="shared" si="201"/>
        <v>40694.438784722224</v>
      </c>
      <c r="S4306" s="4">
        <v>0.27202561982624163</v>
      </c>
      <c r="T4306" s="4" t="str">
        <f>VLOOKUP(E4306,Sheet2!$A$2:$E$137,5,FALSE)</f>
        <v>PL</v>
      </c>
      <c r="U4306" s="4">
        <f>VLOOKUP($T4306,Sheet4!$H$1106:$M$1351,surveys!U$1+1,FALSE)</f>
        <v>0.38412692394750031</v>
      </c>
      <c r="V4306" s="4">
        <f>VLOOKUP($T4306,Sheet4!$H$1106:$M$1351,surveys!V$1+1,FALSE)</f>
        <v>0.55761422047220277</v>
      </c>
      <c r="W4306" s="4">
        <f>VLOOKUP($T4306,Sheet4!$H$1106:$M$1351,surveys!W$1+1,FALSE)</f>
        <v>0.72800866765105254</v>
      </c>
      <c r="X4306" s="4">
        <f>VLOOKUP($T4306,Sheet4!$H$1106:$M$1351,surveys!X$1+1,FALSE)</f>
        <v>0.87128691644612766</v>
      </c>
      <c r="Y4306" s="4">
        <f>VLOOKUP($T4306,Sheet4!$H$1106:$M$1351,surveys!Y$1+1,FALSE)</f>
        <v>1</v>
      </c>
      <c r="Z4306" s="4">
        <f t="shared" si="202"/>
        <v>1</v>
      </c>
      <c r="AA4306" s="4" t="str">
        <f>VLOOKUP(T4306&amp;"-"&amp;Z4306,Sheet4!$W$2:$AA$1100,3,FALSE)</f>
        <v>Warsaw</v>
      </c>
      <c r="AB4306" s="4">
        <f>VLOOKUP(T4306&amp;"-"&amp;Z4306,Sheet4!$W$2:$AA$1100,4,FALSE)</f>
        <v>52.229770000000002</v>
      </c>
      <c r="AC4306" s="4">
        <f>VLOOKUP(T4306&amp;"-"&amp;Z4306,Sheet4!$W$2:$AA$1100,5,FALSE)</f>
        <v>21.011780000000002</v>
      </c>
    </row>
    <row r="4307" spans="1:29">
      <c r="A4307" s="6">
        <v>40694</v>
      </c>
      <c r="B4307" s="7">
        <v>0.45083333333333336</v>
      </c>
      <c r="C4307" s="4" t="s">
        <v>1215</v>
      </c>
      <c r="D4307" s="4" t="s">
        <v>1217</v>
      </c>
      <c r="E4307" s="4" t="s">
        <v>52</v>
      </c>
      <c r="F4307" s="4">
        <v>5</v>
      </c>
      <c r="G4307" s="4">
        <v>5</v>
      </c>
      <c r="H4307" s="4">
        <v>1</v>
      </c>
      <c r="I4307" s="4">
        <v>1</v>
      </c>
      <c r="J4307" s="4">
        <v>5</v>
      </c>
      <c r="K4307" s="4">
        <v>5</v>
      </c>
      <c r="L4307" s="4">
        <v>1</v>
      </c>
      <c r="M4307" s="4">
        <v>5</v>
      </c>
      <c r="N4307" s="4">
        <v>5</v>
      </c>
      <c r="O4307" s="4">
        <v>5</v>
      </c>
      <c r="P4307" s="4">
        <v>5</v>
      </c>
      <c r="Q4307" s="9">
        <f t="shared" si="203"/>
        <v>3.5104166666666665E-2</v>
      </c>
      <c r="R4307" s="4">
        <f t="shared" si="201"/>
        <v>40694.450833333336</v>
      </c>
      <c r="S4307" s="4">
        <v>0.73656070738905477</v>
      </c>
      <c r="T4307" s="4" t="str">
        <f>VLOOKUP(E4307,Sheet2!$A$2:$E$137,5,FALSE)</f>
        <v>BE</v>
      </c>
      <c r="U4307" s="4">
        <f>VLOOKUP($T4307,Sheet4!$H$1106:$M$1351,surveys!U$1+1,FALSE)</f>
        <v>0.48686007828770372</v>
      </c>
      <c r="V4307" s="4">
        <f>VLOOKUP($T4307,Sheet4!$H$1106:$M$1351,surveys!V$1+1,FALSE)</f>
        <v>0.70654198731133389</v>
      </c>
      <c r="W4307" s="4">
        <f>VLOOKUP($T4307,Sheet4!$H$1106:$M$1351,surveys!W$1+1,FALSE)</f>
        <v>0.81714283803198118</v>
      </c>
      <c r="X4307" s="4">
        <f>VLOOKUP($T4307,Sheet4!$H$1106:$M$1351,surveys!X$1+1,FALSE)</f>
        <v>0.91276028415961608</v>
      </c>
      <c r="Y4307" s="4">
        <f>VLOOKUP($T4307,Sheet4!$H$1106:$M$1351,surveys!Y$1+1,FALSE)</f>
        <v>1</v>
      </c>
      <c r="Z4307" s="4">
        <f t="shared" si="202"/>
        <v>3</v>
      </c>
      <c r="AA4307" s="4" t="str">
        <f>VLOOKUP(T4307&amp;"-"&amp;Z4307,Sheet4!$W$2:$AA$1100,3,FALSE)</f>
        <v>Gent</v>
      </c>
      <c r="AB4307" s="4">
        <f>VLOOKUP(T4307&amp;"-"&amp;Z4307,Sheet4!$W$2:$AA$1100,4,FALSE)</f>
        <v>51.05</v>
      </c>
      <c r="AC4307" s="4">
        <f>VLOOKUP(T4307&amp;"-"&amp;Z4307,Sheet4!$W$2:$AA$1100,5,FALSE)</f>
        <v>3.7166700000000001</v>
      </c>
    </row>
    <row r="4308" spans="1:29">
      <c r="A4308" s="6">
        <v>40694</v>
      </c>
      <c r="B4308" s="7">
        <v>0.45497685185185183</v>
      </c>
      <c r="C4308" s="4" t="s">
        <v>1213</v>
      </c>
      <c r="D4308" s="4" t="s">
        <v>1214</v>
      </c>
      <c r="E4308" s="4" t="s">
        <v>13</v>
      </c>
      <c r="F4308" s="4">
        <v>1</v>
      </c>
      <c r="G4308" s="4">
        <v>1</v>
      </c>
      <c r="H4308" s="4">
        <v>1</v>
      </c>
      <c r="I4308" s="4">
        <v>1</v>
      </c>
      <c r="J4308" s="4">
        <v>1</v>
      </c>
      <c r="K4308" s="4">
        <v>1</v>
      </c>
      <c r="L4308" s="4">
        <v>1</v>
      </c>
      <c r="M4308" s="4">
        <v>1</v>
      </c>
      <c r="N4308" s="4">
        <v>1</v>
      </c>
      <c r="O4308" s="4">
        <v>1</v>
      </c>
      <c r="P4308" s="4">
        <v>1</v>
      </c>
      <c r="Q4308" s="9">
        <f t="shared" si="203"/>
        <v>3.8101851851851852E-2</v>
      </c>
      <c r="R4308" s="4">
        <f t="shared" si="201"/>
        <v>40694.454976851855</v>
      </c>
      <c r="S4308" s="4">
        <v>0.45232507598719263</v>
      </c>
      <c r="T4308" s="4" t="str">
        <f>VLOOKUP(E4308,Sheet2!$A$2:$E$137,5,FALSE)</f>
        <v>GB</v>
      </c>
      <c r="U4308" s="4">
        <f>VLOOKUP($T4308,Sheet4!$H$1106:$M$1351,surveys!U$1+1,FALSE)</f>
        <v>0.43993408527720174</v>
      </c>
      <c r="V4308" s="4">
        <f>VLOOKUP($T4308,Sheet4!$H$1106:$M$1351,surveys!V$1+1,FALSE)</f>
        <v>0.87986817055440347</v>
      </c>
      <c r="W4308" s="4">
        <f>VLOOKUP($T4308,Sheet4!$H$1106:$M$1351,surveys!W$1+1,FALSE)</f>
        <v>0.93717230822503084</v>
      </c>
      <c r="X4308" s="4">
        <f>VLOOKUP($T4308,Sheet4!$H$1106:$M$1351,surveys!X$1+1,FALSE)</f>
        <v>0.97269979890956382</v>
      </c>
      <c r="Y4308" s="4">
        <f>VLOOKUP($T4308,Sheet4!$H$1106:$M$1351,surveys!Y$1+1,FALSE)</f>
        <v>1</v>
      </c>
      <c r="Z4308" s="4">
        <f t="shared" si="202"/>
        <v>2</v>
      </c>
      <c r="AA4308" s="4" t="str">
        <f>VLOOKUP(T4308&amp;"-"&amp;Z4308,Sheet4!$W$2:$AA$1100,3,FALSE)</f>
        <v>London</v>
      </c>
      <c r="AB4308" s="4">
        <f>VLOOKUP(T4308&amp;"-"&amp;Z4308,Sheet4!$W$2:$AA$1100,4,FALSE)</f>
        <v>51.50853</v>
      </c>
      <c r="AC4308" s="4">
        <f>VLOOKUP(T4308&amp;"-"&amp;Z4308,Sheet4!$W$2:$AA$1100,5,FALSE)</f>
        <v>-0.12573999999999999</v>
      </c>
    </row>
    <row r="4309" spans="1:29">
      <c r="A4309" s="6">
        <v>40694</v>
      </c>
      <c r="B4309" s="7">
        <v>0.46991898148148148</v>
      </c>
      <c r="C4309" s="4" t="s">
        <v>1213</v>
      </c>
      <c r="D4309" s="4" t="s">
        <v>1216</v>
      </c>
      <c r="E4309" s="4" t="s">
        <v>35</v>
      </c>
      <c r="F4309" s="4">
        <v>3</v>
      </c>
      <c r="G4309" s="4">
        <v>4</v>
      </c>
      <c r="H4309" s="4">
        <v>5</v>
      </c>
      <c r="I4309" s="4">
        <v>4</v>
      </c>
      <c r="J4309" s="4">
        <v>4</v>
      </c>
      <c r="K4309" s="4">
        <v>3</v>
      </c>
      <c r="L4309" s="4">
        <v>4</v>
      </c>
      <c r="M4309" s="4">
        <v>5</v>
      </c>
      <c r="N4309" s="4">
        <v>5</v>
      </c>
      <c r="O4309" s="4">
        <v>4</v>
      </c>
      <c r="P4309" s="4">
        <v>4</v>
      </c>
      <c r="Q4309" s="9">
        <f t="shared" si="203"/>
        <v>4.8854166666666664E-2</v>
      </c>
      <c r="R4309" s="4">
        <f t="shared" si="201"/>
        <v>40694.469918981478</v>
      </c>
      <c r="S4309" s="4">
        <v>0.45874649922664634</v>
      </c>
      <c r="T4309" s="4" t="str">
        <f>VLOOKUP(E4309,Sheet2!$A$2:$E$137,5,FALSE)</f>
        <v>CH</v>
      </c>
      <c r="U4309" s="4">
        <f>VLOOKUP($T4309,Sheet4!$H$1106:$M$1351,surveys!U$1+1,FALSE)</f>
        <v>0.36801312971081684</v>
      </c>
      <c r="V4309" s="4">
        <f>VLOOKUP($T4309,Sheet4!$H$1106:$M$1351,surveys!V$1+1,FALSE)</f>
        <v>0.56614447204928808</v>
      </c>
      <c r="W4309" s="4">
        <f>VLOOKUP($T4309,Sheet4!$H$1106:$M$1351,surveys!W$1+1,FALSE)</f>
        <v>0.74328356923090177</v>
      </c>
      <c r="X4309" s="4">
        <f>VLOOKUP($T4309,Sheet4!$H$1106:$M$1351,surveys!X$1+1,FALSE)</f>
        <v>0.87426944983797861</v>
      </c>
      <c r="Y4309" s="4">
        <f>VLOOKUP($T4309,Sheet4!$H$1106:$M$1351,surveys!Y$1+1,FALSE)</f>
        <v>1</v>
      </c>
      <c r="Z4309" s="4">
        <f t="shared" si="202"/>
        <v>2</v>
      </c>
      <c r="AA4309" s="4" t="str">
        <f>VLOOKUP(T4309&amp;"-"&amp;Z4309,Sheet4!$W$2:$AA$1100,3,FALSE)</f>
        <v>Geneve</v>
      </c>
      <c r="AB4309" s="4">
        <f>VLOOKUP(T4309&amp;"-"&amp;Z4309,Sheet4!$W$2:$AA$1100,4,FALSE)</f>
        <v>46.202219999999997</v>
      </c>
      <c r="AC4309" s="4">
        <f>VLOOKUP(T4309&amp;"-"&amp;Z4309,Sheet4!$W$2:$AA$1100,5,FALSE)</f>
        <v>6.1456900000000001</v>
      </c>
    </row>
    <row r="4310" spans="1:29">
      <c r="A4310" s="6">
        <v>40694</v>
      </c>
      <c r="B4310" s="7">
        <v>0.48358796296296297</v>
      </c>
      <c r="C4310" s="4" t="s">
        <v>1215</v>
      </c>
      <c r="D4310" s="4" t="s">
        <v>1219</v>
      </c>
      <c r="E4310" s="4" t="s">
        <v>37</v>
      </c>
      <c r="F4310" s="4">
        <v>3</v>
      </c>
      <c r="G4310" s="4">
        <v>3</v>
      </c>
      <c r="H4310" s="4">
        <v>5</v>
      </c>
      <c r="I4310" s="4">
        <v>4</v>
      </c>
      <c r="J4310" s="4">
        <v>5</v>
      </c>
      <c r="K4310" s="4">
        <v>5</v>
      </c>
      <c r="L4310" s="4">
        <v>5</v>
      </c>
      <c r="M4310" s="4">
        <v>5</v>
      </c>
      <c r="N4310" s="4">
        <v>5</v>
      </c>
      <c r="O4310" s="4">
        <v>4</v>
      </c>
      <c r="P4310" s="4">
        <v>4</v>
      </c>
      <c r="Q4310" s="9">
        <f t="shared" si="203"/>
        <v>5.8368055555555555E-2</v>
      </c>
      <c r="R4310" s="4">
        <f t="shared" si="201"/>
        <v>40694.483587962961</v>
      </c>
      <c r="S4310" s="4">
        <v>0.685123372038831</v>
      </c>
      <c r="T4310" s="4" t="str">
        <f>VLOOKUP(E4310,Sheet2!$A$2:$E$137,5,FALSE)</f>
        <v>PT</v>
      </c>
      <c r="U4310" s="4">
        <f>VLOOKUP($T4310,Sheet4!$H$1106:$M$1351,surveys!U$1+1,FALSE)</f>
        <v>0.43703858129282908</v>
      </c>
      <c r="V4310" s="4">
        <f>VLOOKUP($T4310,Sheet4!$H$1106:$M$1351,surveys!V$1+1,FALSE)</f>
        <v>0.64773543484664464</v>
      </c>
      <c r="W4310" s="4">
        <f>VLOOKUP($T4310,Sheet4!$H$1106:$M$1351,surveys!W$1+1,FALSE)</f>
        <v>0.79869631675299657</v>
      </c>
      <c r="X4310" s="4">
        <f>VLOOKUP($T4310,Sheet4!$H$1106:$M$1351,surveys!X$1+1,FALSE)</f>
        <v>0.90115606302176665</v>
      </c>
      <c r="Y4310" s="4">
        <f>VLOOKUP($T4310,Sheet4!$H$1106:$M$1351,surveys!Y$1+1,FALSE)</f>
        <v>1</v>
      </c>
      <c r="Z4310" s="4">
        <f t="shared" si="202"/>
        <v>3</v>
      </c>
      <c r="AA4310" s="4" t="str">
        <f>VLOOKUP(T4310&amp;"-"&amp;Z4310,Sheet4!$W$2:$AA$1100,3,FALSE)</f>
        <v>Amadora</v>
      </c>
      <c r="AB4310" s="4">
        <f>VLOOKUP(T4310&amp;"-"&amp;Z4310,Sheet4!$W$2:$AA$1100,4,FALSE)</f>
        <v>38.753819999999997</v>
      </c>
      <c r="AC4310" s="4">
        <f>VLOOKUP(T4310&amp;"-"&amp;Z4310,Sheet4!$W$2:$AA$1100,5,FALSE)</f>
        <v>-9.2308299999999992</v>
      </c>
    </row>
    <row r="4311" spans="1:29">
      <c r="A4311" s="6">
        <v>40694</v>
      </c>
      <c r="B4311" s="7">
        <v>0.49114583333333334</v>
      </c>
      <c r="C4311" s="4" t="s">
        <v>1215</v>
      </c>
      <c r="D4311" s="4" t="s">
        <v>1214</v>
      </c>
      <c r="E4311" s="4" t="s">
        <v>11</v>
      </c>
      <c r="F4311" s="4">
        <v>3</v>
      </c>
      <c r="G4311" s="4">
        <v>3</v>
      </c>
      <c r="H4311" s="4">
        <v>3</v>
      </c>
      <c r="I4311" s="4">
        <v>2</v>
      </c>
      <c r="J4311" s="4">
        <v>2</v>
      </c>
      <c r="K4311" s="4">
        <v>4</v>
      </c>
      <c r="L4311" s="4">
        <v>3</v>
      </c>
      <c r="M4311" s="4">
        <v>4</v>
      </c>
      <c r="N4311" s="4">
        <v>5</v>
      </c>
      <c r="O4311" s="4">
        <v>4</v>
      </c>
      <c r="P4311" s="4">
        <v>5</v>
      </c>
      <c r="Q4311" s="9">
        <f t="shared" si="203"/>
        <v>6.3576388888888891E-2</v>
      </c>
      <c r="R4311" s="4">
        <f t="shared" si="201"/>
        <v>40694.49114583333</v>
      </c>
      <c r="S4311" s="4">
        <v>0.77007656684937142</v>
      </c>
      <c r="T4311" s="4" t="str">
        <f>VLOOKUP(E4311,Sheet2!$A$2:$E$137,5,FALSE)</f>
        <v>FR</v>
      </c>
      <c r="U4311" s="4">
        <f>VLOOKUP($T4311,Sheet4!$H$1106:$M$1351,surveys!U$1+1,FALSE)</f>
        <v>0.51193913659220647</v>
      </c>
      <c r="V4311" s="4">
        <f>VLOOKUP($T4311,Sheet4!$H$1106:$M$1351,surveys!V$1+1,FALSE)</f>
        <v>0.70220575033861143</v>
      </c>
      <c r="W4311" s="4">
        <f>VLOOKUP($T4311,Sheet4!$H$1106:$M$1351,surveys!W$1+1,FALSE)</f>
        <v>0.81527182039156842</v>
      </c>
      <c r="X4311" s="4">
        <f>VLOOKUP($T4311,Sheet4!$H$1106:$M$1351,surveys!X$1+1,FALSE)</f>
        <v>0.91893911792009964</v>
      </c>
      <c r="Y4311" s="4">
        <f>VLOOKUP($T4311,Sheet4!$H$1106:$M$1351,surveys!Y$1+1,FALSE)</f>
        <v>1</v>
      </c>
      <c r="Z4311" s="4">
        <f t="shared" si="202"/>
        <v>3</v>
      </c>
      <c r="AA4311" s="4" t="str">
        <f>VLOOKUP(T4311&amp;"-"&amp;Z4311,Sheet4!$W$2:$AA$1100,3,FALSE)</f>
        <v>Lyon</v>
      </c>
      <c r="AB4311" s="4">
        <f>VLOOKUP(T4311&amp;"-"&amp;Z4311,Sheet4!$W$2:$AA$1100,4,FALSE)</f>
        <v>45.748460000000001</v>
      </c>
      <c r="AC4311" s="4">
        <f>VLOOKUP(T4311&amp;"-"&amp;Z4311,Sheet4!$W$2:$AA$1100,5,FALSE)</f>
        <v>4.8467099999999999</v>
      </c>
    </row>
    <row r="4312" spans="1:29">
      <c r="A4312" s="6">
        <v>40694</v>
      </c>
      <c r="B4312" s="7">
        <v>0.51240740740740742</v>
      </c>
      <c r="C4312" s="4" t="s">
        <v>1215</v>
      </c>
      <c r="D4312" s="4" t="s">
        <v>1214</v>
      </c>
      <c r="E4312" s="4" t="s">
        <v>61</v>
      </c>
      <c r="F4312" s="4">
        <v>3</v>
      </c>
      <c r="G4312" s="4">
        <v>3</v>
      </c>
      <c r="H4312" s="4">
        <v>2</v>
      </c>
      <c r="I4312" s="4">
        <v>2</v>
      </c>
      <c r="J4312" s="4">
        <v>3</v>
      </c>
      <c r="K4312" s="4">
        <v>3</v>
      </c>
      <c r="L4312" s="4">
        <v>2</v>
      </c>
      <c r="M4312" s="4">
        <v>5</v>
      </c>
      <c r="N4312" s="4">
        <v>5</v>
      </c>
      <c r="O4312" s="4">
        <v>4</v>
      </c>
      <c r="P4312" s="4">
        <v>5</v>
      </c>
      <c r="Q4312" s="9">
        <f t="shared" si="203"/>
        <v>8.4143518518518517E-3</v>
      </c>
      <c r="R4312" s="4">
        <f t="shared" si="201"/>
        <v>40694.512407407405</v>
      </c>
      <c r="S4312" s="4">
        <v>0.29727425387949569</v>
      </c>
      <c r="T4312" s="4" t="str">
        <f>VLOOKUP(E4312,Sheet2!$A$2:$E$137,5,FALSE)</f>
        <v>FI</v>
      </c>
      <c r="U4312" s="4">
        <f>VLOOKUP($T4312,Sheet4!$H$1106:$M$1351,surveys!U$1+1,FALSE)</f>
        <v>0.41163684127505945</v>
      </c>
      <c r="V4312" s="4">
        <f>VLOOKUP($T4312,Sheet4!$H$1106:$M$1351,surveys!V$1+1,FALSE)</f>
        <v>0.58082044765359986</v>
      </c>
      <c r="W4312" s="4">
        <f>VLOOKUP($T4312,Sheet4!$H$1106:$M$1351,surveys!W$1+1,FALSE)</f>
        <v>0.73022037718715027</v>
      </c>
      <c r="X4312" s="4">
        <f>VLOOKUP($T4312,Sheet4!$H$1106:$M$1351,surveys!X$1+1,FALSE)</f>
        <v>0.87031151182966571</v>
      </c>
      <c r="Y4312" s="4">
        <f>VLOOKUP($T4312,Sheet4!$H$1106:$M$1351,surveys!Y$1+1,FALSE)</f>
        <v>1</v>
      </c>
      <c r="Z4312" s="4">
        <f t="shared" si="202"/>
        <v>1</v>
      </c>
      <c r="AA4312" s="4" t="str">
        <f>VLOOKUP(T4312&amp;"-"&amp;Z4312,Sheet4!$W$2:$AA$1100,3,FALSE)</f>
        <v>Helsinki</v>
      </c>
      <c r="AB4312" s="4">
        <f>VLOOKUP(T4312&amp;"-"&amp;Z4312,Sheet4!$W$2:$AA$1100,4,FALSE)</f>
        <v>60.169519999999999</v>
      </c>
      <c r="AC4312" s="4">
        <f>VLOOKUP(T4312&amp;"-"&amp;Z4312,Sheet4!$W$2:$AA$1100,5,FALSE)</f>
        <v>24.935449999999999</v>
      </c>
    </row>
    <row r="4313" spans="1:29">
      <c r="A4313" s="6">
        <v>40694</v>
      </c>
      <c r="B4313" s="7">
        <v>0.51965277777777785</v>
      </c>
      <c r="C4313" s="4" t="s">
        <v>1215</v>
      </c>
      <c r="D4313" s="4" t="s">
        <v>1218</v>
      </c>
      <c r="E4313" s="4" t="s">
        <v>11</v>
      </c>
      <c r="F4313" s="4">
        <v>5</v>
      </c>
      <c r="G4313" s="4">
        <v>3</v>
      </c>
      <c r="H4313" s="4">
        <v>5</v>
      </c>
      <c r="I4313" s="4">
        <v>1</v>
      </c>
      <c r="J4313" s="4">
        <v>5</v>
      </c>
      <c r="K4313" s="4">
        <v>5</v>
      </c>
      <c r="L4313" s="4">
        <v>1</v>
      </c>
      <c r="M4313" s="4">
        <v>1</v>
      </c>
      <c r="N4313" s="4">
        <v>3</v>
      </c>
      <c r="O4313" s="4">
        <v>5</v>
      </c>
      <c r="P4313" s="4">
        <v>3</v>
      </c>
      <c r="Q4313" s="9">
        <f t="shared" si="203"/>
        <v>1.4097222222222221E-2</v>
      </c>
      <c r="R4313" s="4">
        <f t="shared" si="201"/>
        <v>40694.519652777781</v>
      </c>
      <c r="S4313" s="4">
        <v>0.54886773495914731</v>
      </c>
      <c r="T4313" s="4" t="str">
        <f>VLOOKUP(E4313,Sheet2!$A$2:$E$137,5,FALSE)</f>
        <v>FR</v>
      </c>
      <c r="U4313" s="4">
        <f>VLOOKUP($T4313,Sheet4!$H$1106:$M$1351,surveys!U$1+1,FALSE)</f>
        <v>0.51193913659220647</v>
      </c>
      <c r="V4313" s="4">
        <f>VLOOKUP($T4313,Sheet4!$H$1106:$M$1351,surveys!V$1+1,FALSE)</f>
        <v>0.70220575033861143</v>
      </c>
      <c r="W4313" s="4">
        <f>VLOOKUP($T4313,Sheet4!$H$1106:$M$1351,surveys!W$1+1,FALSE)</f>
        <v>0.81527182039156842</v>
      </c>
      <c r="X4313" s="4">
        <f>VLOOKUP($T4313,Sheet4!$H$1106:$M$1351,surveys!X$1+1,FALSE)</f>
        <v>0.91893911792009964</v>
      </c>
      <c r="Y4313" s="4">
        <f>VLOOKUP($T4313,Sheet4!$H$1106:$M$1351,surveys!Y$1+1,FALSE)</f>
        <v>1</v>
      </c>
      <c r="Z4313" s="4">
        <f t="shared" si="202"/>
        <v>2</v>
      </c>
      <c r="AA4313" s="4" t="str">
        <f>VLOOKUP(T4313&amp;"-"&amp;Z4313,Sheet4!$W$2:$AA$1100,3,FALSE)</f>
        <v>Marseille</v>
      </c>
      <c r="AB4313" s="4">
        <f>VLOOKUP(T4313&amp;"-"&amp;Z4313,Sheet4!$W$2:$AA$1100,4,FALSE)</f>
        <v>43.296950000000002</v>
      </c>
      <c r="AC4313" s="4">
        <f>VLOOKUP(T4313&amp;"-"&amp;Z4313,Sheet4!$W$2:$AA$1100,5,FALSE)</f>
        <v>5.3810700000000002</v>
      </c>
    </row>
    <row r="4314" spans="1:29">
      <c r="A4314" s="6">
        <v>40694</v>
      </c>
      <c r="B4314" s="7">
        <v>0.52670138888888884</v>
      </c>
      <c r="C4314" s="4" t="s">
        <v>1215</v>
      </c>
      <c r="D4314" s="4" t="s">
        <v>1219</v>
      </c>
      <c r="E4314" s="4" t="s">
        <v>15</v>
      </c>
      <c r="F4314" s="4">
        <v>5</v>
      </c>
      <c r="G4314" s="4">
        <v>5</v>
      </c>
      <c r="H4314" s="4">
        <v>5</v>
      </c>
      <c r="I4314" s="4">
        <v>5</v>
      </c>
      <c r="J4314" s="4">
        <v>5</v>
      </c>
      <c r="K4314" s="4">
        <v>5</v>
      </c>
      <c r="L4314" s="4">
        <v>5</v>
      </c>
      <c r="M4314" s="4">
        <v>5</v>
      </c>
      <c r="N4314" s="4">
        <v>5</v>
      </c>
      <c r="O4314" s="4">
        <v>5</v>
      </c>
      <c r="P4314" s="4">
        <v>5</v>
      </c>
      <c r="Q4314" s="9">
        <f t="shared" si="203"/>
        <v>1.9085648148148147E-2</v>
      </c>
      <c r="R4314" s="4">
        <f t="shared" si="201"/>
        <v>40694.526701388888</v>
      </c>
      <c r="S4314" s="4">
        <v>0.2580758185276304</v>
      </c>
      <c r="T4314" s="4" t="str">
        <f>VLOOKUP(E4314,Sheet2!$A$2:$E$137,5,FALSE)</f>
        <v>US</v>
      </c>
      <c r="U4314" s="4">
        <f>VLOOKUP($T4314,Sheet4!$H$1106:$M$1351,surveys!U$1+1,FALSE)</f>
        <v>0.42883768204388006</v>
      </c>
      <c r="V4314" s="4">
        <f>VLOOKUP($T4314,Sheet4!$H$1106:$M$1351,surveys!V$1+1,FALSE)</f>
        <v>0.62778475709586301</v>
      </c>
      <c r="W4314" s="4">
        <f>VLOOKUP($T4314,Sheet4!$H$1106:$M$1351,surveys!W$1+1,FALSE)</f>
        <v>0.76918600378409652</v>
      </c>
      <c r="X4314" s="4">
        <f>VLOOKUP($T4314,Sheet4!$H$1106:$M$1351,surveys!X$1+1,FALSE)</f>
        <v>0.88987045221102745</v>
      </c>
      <c r="Y4314" s="4">
        <f>VLOOKUP($T4314,Sheet4!$H$1106:$M$1351,surveys!Y$1+1,FALSE)</f>
        <v>1</v>
      </c>
      <c r="Z4314" s="4">
        <f t="shared" si="202"/>
        <v>1</v>
      </c>
      <c r="AA4314" s="4" t="str">
        <f>VLOOKUP(T4314&amp;"-"&amp;Z4314,Sheet4!$W$2:$AA$1100,3,FALSE)</f>
        <v>New York City</v>
      </c>
      <c r="AB4314" s="4">
        <f>VLOOKUP(T4314&amp;"-"&amp;Z4314,Sheet4!$W$2:$AA$1100,4,FALSE)</f>
        <v>40.714269999999999</v>
      </c>
      <c r="AC4314" s="4">
        <f>VLOOKUP(T4314&amp;"-"&amp;Z4314,Sheet4!$W$2:$AA$1100,5,FALSE)</f>
        <v>-74.005970000000005</v>
      </c>
    </row>
    <row r="4315" spans="1:29">
      <c r="A4315" s="6">
        <v>40694</v>
      </c>
      <c r="B4315" s="7">
        <v>0.53511574074074075</v>
      </c>
      <c r="C4315" s="4" t="s">
        <v>1215</v>
      </c>
      <c r="D4315" s="4" t="s">
        <v>1216</v>
      </c>
      <c r="E4315" s="4" t="s">
        <v>11</v>
      </c>
      <c r="F4315" s="4">
        <v>1</v>
      </c>
      <c r="G4315" s="4">
        <v>1</v>
      </c>
      <c r="H4315" s="4">
        <v>1</v>
      </c>
      <c r="I4315" s="4">
        <v>1</v>
      </c>
      <c r="J4315" s="4">
        <v>1</v>
      </c>
      <c r="K4315" s="4">
        <v>1</v>
      </c>
      <c r="L4315" s="4">
        <v>1</v>
      </c>
      <c r="M4315" s="4">
        <v>1</v>
      </c>
      <c r="N4315" s="4">
        <v>1</v>
      </c>
      <c r="O4315" s="4">
        <v>1</v>
      </c>
      <c r="P4315" s="4">
        <v>1</v>
      </c>
      <c r="Q4315" s="9">
        <f t="shared" si="203"/>
        <v>2.478009259259259E-2</v>
      </c>
      <c r="R4315" s="4">
        <f t="shared" si="201"/>
        <v>40694.535115740742</v>
      </c>
      <c r="S4315" s="4">
        <v>0.85350373236321064</v>
      </c>
      <c r="T4315" s="4" t="str">
        <f>VLOOKUP(E4315,Sheet2!$A$2:$E$137,5,FALSE)</f>
        <v>FR</v>
      </c>
      <c r="U4315" s="4">
        <f>VLOOKUP($T4315,Sheet4!$H$1106:$M$1351,surveys!U$1+1,FALSE)</f>
        <v>0.51193913659220647</v>
      </c>
      <c r="V4315" s="4">
        <f>VLOOKUP($T4315,Sheet4!$H$1106:$M$1351,surveys!V$1+1,FALSE)</f>
        <v>0.70220575033861143</v>
      </c>
      <c r="W4315" s="4">
        <f>VLOOKUP($T4315,Sheet4!$H$1106:$M$1351,surveys!W$1+1,FALSE)</f>
        <v>0.81527182039156842</v>
      </c>
      <c r="X4315" s="4">
        <f>VLOOKUP($T4315,Sheet4!$H$1106:$M$1351,surveys!X$1+1,FALSE)</f>
        <v>0.91893911792009964</v>
      </c>
      <c r="Y4315" s="4">
        <f>VLOOKUP($T4315,Sheet4!$H$1106:$M$1351,surveys!Y$1+1,FALSE)</f>
        <v>1</v>
      </c>
      <c r="Z4315" s="4">
        <f t="shared" si="202"/>
        <v>4</v>
      </c>
      <c r="AA4315" s="4" t="str">
        <f>VLOOKUP(T4315&amp;"-"&amp;Z4315,Sheet4!$W$2:$AA$1100,3,FALSE)</f>
        <v>Toulouse</v>
      </c>
      <c r="AB4315" s="4">
        <f>VLOOKUP(T4315&amp;"-"&amp;Z4315,Sheet4!$W$2:$AA$1100,4,FALSE)</f>
        <v>43.604259999999996</v>
      </c>
      <c r="AC4315" s="4">
        <f>VLOOKUP(T4315&amp;"-"&amp;Z4315,Sheet4!$W$2:$AA$1100,5,FALSE)</f>
        <v>1.44367</v>
      </c>
    </row>
    <row r="4316" spans="1:29">
      <c r="A4316" s="6">
        <v>40694</v>
      </c>
      <c r="B4316" s="7">
        <v>0.53909722222222223</v>
      </c>
      <c r="C4316" s="4" t="s">
        <v>1215</v>
      </c>
      <c r="D4316" s="4" t="s">
        <v>1218</v>
      </c>
      <c r="E4316" s="4" t="s">
        <v>13</v>
      </c>
      <c r="F4316" s="4">
        <v>3</v>
      </c>
      <c r="G4316" s="4">
        <v>5</v>
      </c>
      <c r="H4316" s="4">
        <v>3</v>
      </c>
      <c r="I4316" s="4">
        <v>3</v>
      </c>
      <c r="J4316" s="4">
        <v>5</v>
      </c>
      <c r="K4316" s="4">
        <v>5</v>
      </c>
      <c r="L4316" s="4">
        <v>5</v>
      </c>
      <c r="M4316" s="4">
        <v>4</v>
      </c>
      <c r="N4316" s="4">
        <v>4</v>
      </c>
      <c r="O4316" s="4">
        <v>3</v>
      </c>
      <c r="P4316" s="4">
        <v>5</v>
      </c>
      <c r="Q4316" s="9">
        <f t="shared" si="203"/>
        <v>2.7337962962962963E-2</v>
      </c>
      <c r="R4316" s="4">
        <f t="shared" si="201"/>
        <v>40694.539097222223</v>
      </c>
      <c r="S4316" s="4">
        <v>0.49497576345824812</v>
      </c>
      <c r="T4316" s="4" t="str">
        <f>VLOOKUP(E4316,Sheet2!$A$2:$E$137,5,FALSE)</f>
        <v>GB</v>
      </c>
      <c r="U4316" s="4">
        <f>VLOOKUP($T4316,Sheet4!$H$1106:$M$1351,surveys!U$1+1,FALSE)</f>
        <v>0.43993408527720174</v>
      </c>
      <c r="V4316" s="4">
        <f>VLOOKUP($T4316,Sheet4!$H$1106:$M$1351,surveys!V$1+1,FALSE)</f>
        <v>0.87986817055440347</v>
      </c>
      <c r="W4316" s="4">
        <f>VLOOKUP($T4316,Sheet4!$H$1106:$M$1351,surveys!W$1+1,FALSE)</f>
        <v>0.93717230822503084</v>
      </c>
      <c r="X4316" s="4">
        <f>VLOOKUP($T4316,Sheet4!$H$1106:$M$1351,surveys!X$1+1,FALSE)</f>
        <v>0.97269979890956382</v>
      </c>
      <c r="Y4316" s="4">
        <f>VLOOKUP($T4316,Sheet4!$H$1106:$M$1351,surveys!Y$1+1,FALSE)</f>
        <v>1</v>
      </c>
      <c r="Z4316" s="4">
        <f t="shared" si="202"/>
        <v>2</v>
      </c>
      <c r="AA4316" s="4" t="str">
        <f>VLOOKUP(T4316&amp;"-"&amp;Z4316,Sheet4!$W$2:$AA$1100,3,FALSE)</f>
        <v>London</v>
      </c>
      <c r="AB4316" s="4">
        <f>VLOOKUP(T4316&amp;"-"&amp;Z4316,Sheet4!$W$2:$AA$1100,4,FALSE)</f>
        <v>51.50853</v>
      </c>
      <c r="AC4316" s="4">
        <f>VLOOKUP(T4316&amp;"-"&amp;Z4316,Sheet4!$W$2:$AA$1100,5,FALSE)</f>
        <v>-0.12573999999999999</v>
      </c>
    </row>
    <row r="4317" spans="1:29">
      <c r="A4317" s="6">
        <v>40694</v>
      </c>
      <c r="B4317" s="7">
        <v>0.54144675925925922</v>
      </c>
      <c r="C4317" s="4" t="s">
        <v>1213</v>
      </c>
      <c r="D4317" s="4" t="s">
        <v>1217</v>
      </c>
      <c r="E4317" s="4" t="s">
        <v>1112</v>
      </c>
      <c r="F4317" s="4">
        <v>2</v>
      </c>
      <c r="G4317" s="4">
        <v>2</v>
      </c>
      <c r="H4317" s="4">
        <v>3</v>
      </c>
      <c r="I4317" s="4">
        <v>4</v>
      </c>
      <c r="J4317" s="4">
        <v>5</v>
      </c>
      <c r="K4317" s="4">
        <v>3</v>
      </c>
      <c r="L4317" s="4">
        <v>4</v>
      </c>
      <c r="M4317" s="4">
        <v>4</v>
      </c>
      <c r="N4317" s="4">
        <v>4</v>
      </c>
      <c r="O4317" s="4">
        <v>4</v>
      </c>
      <c r="P4317" s="4">
        <v>3</v>
      </c>
      <c r="Q4317" s="9">
        <f t="shared" si="203"/>
        <v>2.9155092592592594E-2</v>
      </c>
      <c r="R4317" s="4">
        <f t="shared" si="201"/>
        <v>40694.541446759256</v>
      </c>
      <c r="S4317" s="4">
        <v>0.65373420176589558</v>
      </c>
      <c r="T4317" s="4" t="str">
        <f>VLOOKUP(E4317,Sheet2!$A$2:$E$137,5,FALSE)</f>
        <v>ZM</v>
      </c>
      <c r="U4317" s="4">
        <f>VLOOKUP($T4317,Sheet4!$H$1106:$M$1351,surveys!U$1+1,FALSE)</f>
        <v>0.52800869849588505</v>
      </c>
      <c r="V4317" s="4">
        <f>VLOOKUP($T4317,Sheet4!$H$1106:$M$1351,surveys!V$1+1,FALSE)</f>
        <v>0.69502731819289576</v>
      </c>
      <c r="W4317" s="4">
        <f>VLOOKUP($T4317,Sheet4!$H$1106:$M$1351,surveys!W$1+1,FALSE)</f>
        <v>0.85938139863315299</v>
      </c>
      <c r="X4317" s="4">
        <f>VLOOKUP($T4317,Sheet4!$H$1106:$M$1351,surveys!X$1+1,FALSE)</f>
        <v>0.93810903531264378</v>
      </c>
      <c r="Y4317" s="4">
        <f>VLOOKUP($T4317,Sheet4!$H$1106:$M$1351,surveys!Y$1+1,FALSE)</f>
        <v>1</v>
      </c>
      <c r="Z4317" s="4">
        <f t="shared" si="202"/>
        <v>2</v>
      </c>
      <c r="AA4317" s="4" t="str">
        <f>VLOOKUP(T4317&amp;"-"&amp;Z4317,Sheet4!$W$2:$AA$1100,3,FALSE)</f>
        <v>Kitwe</v>
      </c>
      <c r="AB4317" s="4">
        <f>VLOOKUP(T4317&amp;"-"&amp;Z4317,Sheet4!$W$2:$AA$1100,4,FALSE)</f>
        <v>-12.796139999999999</v>
      </c>
      <c r="AC4317" s="4">
        <f>VLOOKUP(T4317&amp;"-"&amp;Z4317,Sheet4!$W$2:$AA$1100,5,FALSE)</f>
        <v>28.247669999999999</v>
      </c>
    </row>
    <row r="4318" spans="1:29">
      <c r="A4318" s="6">
        <v>40694</v>
      </c>
      <c r="B4318" s="7">
        <v>0.87428240740740737</v>
      </c>
      <c r="C4318" s="4" t="s">
        <v>1215</v>
      </c>
      <c r="D4318" s="4" t="s">
        <v>1218</v>
      </c>
      <c r="E4318" s="4" t="s">
        <v>33</v>
      </c>
      <c r="F4318" s="4">
        <v>4</v>
      </c>
      <c r="G4318" s="4">
        <v>4</v>
      </c>
      <c r="H4318" s="4">
        <v>3</v>
      </c>
      <c r="I4318" s="4">
        <v>3</v>
      </c>
      <c r="J4318" s="4">
        <v>4</v>
      </c>
      <c r="K4318" s="4">
        <v>5</v>
      </c>
      <c r="L4318" s="4">
        <v>5</v>
      </c>
      <c r="M4318" s="4">
        <v>5</v>
      </c>
      <c r="N4318" s="4">
        <v>5</v>
      </c>
      <c r="O4318" s="4">
        <v>5</v>
      </c>
      <c r="P4318" s="4">
        <v>5</v>
      </c>
      <c r="Q4318" s="9">
        <f t="shared" si="203"/>
        <v>5.1469907407407402E-2</v>
      </c>
      <c r="R4318" s="4">
        <f t="shared" si="201"/>
        <v>40694.874282407407</v>
      </c>
      <c r="S4318" s="4">
        <v>8.1817963185815579E-2</v>
      </c>
      <c r="T4318" s="4" t="str">
        <f>VLOOKUP(E4318,Sheet2!$A$2:$E$137,5,FALSE)</f>
        <v>IT</v>
      </c>
      <c r="U4318" s="4">
        <f>VLOOKUP($T4318,Sheet4!$H$1106:$M$1351,surveys!U$1+1,FALSE)</f>
        <v>0.40073733113706772</v>
      </c>
      <c r="V4318" s="4">
        <f>VLOOKUP($T4318,Sheet4!$H$1106:$M$1351,surveys!V$1+1,FALSE)</f>
        <v>0.60502083075372182</v>
      </c>
      <c r="W4318" s="4">
        <f>VLOOKUP($T4318,Sheet4!$H$1106:$M$1351,surveys!W$1+1,FALSE)</f>
        <v>0.75963680320784854</v>
      </c>
      <c r="X4318" s="4">
        <f>VLOOKUP($T4318,Sheet4!$H$1106:$M$1351,surveys!X$1+1,FALSE)</f>
        <v>0.89491209934724891</v>
      </c>
      <c r="Y4318" s="4">
        <f>VLOOKUP($T4318,Sheet4!$H$1106:$M$1351,surveys!Y$1+1,FALSE)</f>
        <v>1</v>
      </c>
      <c r="Z4318" s="4">
        <f t="shared" si="202"/>
        <v>1</v>
      </c>
      <c r="AA4318" s="4" t="str">
        <f>VLOOKUP(T4318&amp;"-"&amp;Z4318,Sheet4!$W$2:$AA$1100,3,FALSE)</f>
        <v>Roma</v>
      </c>
      <c r="AB4318" s="4">
        <f>VLOOKUP(T4318&amp;"-"&amp;Z4318,Sheet4!$W$2:$AA$1100,4,FALSE)</f>
        <v>41.894739999999999</v>
      </c>
      <c r="AC4318" s="4">
        <f>VLOOKUP(T4318&amp;"-"&amp;Z4318,Sheet4!$W$2:$AA$1100,5,FALSE)</f>
        <v>12.4839</v>
      </c>
    </row>
    <row r="4319" spans="1:29">
      <c r="A4319" s="6">
        <v>40694</v>
      </c>
      <c r="B4319" s="7">
        <v>0.88347222222222221</v>
      </c>
      <c r="C4319" s="4" t="s">
        <v>1213</v>
      </c>
      <c r="D4319" s="4" t="s">
        <v>1214</v>
      </c>
      <c r="E4319" s="4" t="s">
        <v>61</v>
      </c>
      <c r="F4319" s="4">
        <v>1</v>
      </c>
      <c r="G4319" s="4">
        <v>1</v>
      </c>
      <c r="H4319" s="4">
        <v>1</v>
      </c>
      <c r="I4319" s="4">
        <v>1</v>
      </c>
      <c r="J4319" s="4">
        <v>1</v>
      </c>
      <c r="K4319" s="4">
        <v>1</v>
      </c>
      <c r="L4319" s="4">
        <v>1</v>
      </c>
      <c r="M4319" s="4">
        <v>1</v>
      </c>
      <c r="N4319" s="4">
        <v>1</v>
      </c>
      <c r="O4319" s="4">
        <v>1</v>
      </c>
      <c r="P4319" s="4">
        <v>1</v>
      </c>
      <c r="Q4319" s="9">
        <f t="shared" si="203"/>
        <v>5.7893518518518511E-2</v>
      </c>
      <c r="R4319" s="4">
        <f t="shared" si="201"/>
        <v>40694.883472222224</v>
      </c>
      <c r="S4319" s="4">
        <v>0.34911357143413602</v>
      </c>
      <c r="T4319" s="4" t="str">
        <f>VLOOKUP(E4319,Sheet2!$A$2:$E$137,5,FALSE)</f>
        <v>FI</v>
      </c>
      <c r="U4319" s="4">
        <f>VLOOKUP($T4319,Sheet4!$H$1106:$M$1351,surveys!U$1+1,FALSE)</f>
        <v>0.41163684127505945</v>
      </c>
      <c r="V4319" s="4">
        <f>VLOOKUP($T4319,Sheet4!$H$1106:$M$1351,surveys!V$1+1,FALSE)</f>
        <v>0.58082044765359986</v>
      </c>
      <c r="W4319" s="4">
        <f>VLOOKUP($T4319,Sheet4!$H$1106:$M$1351,surveys!W$1+1,FALSE)</f>
        <v>0.73022037718715027</v>
      </c>
      <c r="X4319" s="4">
        <f>VLOOKUP($T4319,Sheet4!$H$1106:$M$1351,surveys!X$1+1,FALSE)</f>
        <v>0.87031151182966571</v>
      </c>
      <c r="Y4319" s="4">
        <f>VLOOKUP($T4319,Sheet4!$H$1106:$M$1351,surveys!Y$1+1,FALSE)</f>
        <v>1</v>
      </c>
      <c r="Z4319" s="4">
        <f t="shared" si="202"/>
        <v>1</v>
      </c>
      <c r="AA4319" s="4" t="str">
        <f>VLOOKUP(T4319&amp;"-"&amp;Z4319,Sheet4!$W$2:$AA$1100,3,FALSE)</f>
        <v>Helsinki</v>
      </c>
      <c r="AB4319" s="4">
        <f>VLOOKUP(T4319&amp;"-"&amp;Z4319,Sheet4!$W$2:$AA$1100,4,FALSE)</f>
        <v>60.169519999999999</v>
      </c>
      <c r="AC4319" s="4">
        <f>VLOOKUP(T4319&amp;"-"&amp;Z4319,Sheet4!$W$2:$AA$1100,5,FALSE)</f>
        <v>24.935449999999999</v>
      </c>
    </row>
    <row r="4320" spans="1:29">
      <c r="A4320" s="6">
        <v>40694</v>
      </c>
      <c r="B4320" s="7">
        <v>0.55548611111111112</v>
      </c>
      <c r="C4320" s="4" t="s">
        <v>1215</v>
      </c>
      <c r="D4320" s="4" t="s">
        <v>1218</v>
      </c>
      <c r="E4320" s="4" t="s">
        <v>539</v>
      </c>
      <c r="F4320" s="4">
        <v>3</v>
      </c>
      <c r="G4320" s="4">
        <v>3</v>
      </c>
      <c r="H4320" s="4">
        <v>3</v>
      </c>
      <c r="I4320" s="4">
        <v>4</v>
      </c>
      <c r="J4320" s="4">
        <v>5</v>
      </c>
      <c r="K4320" s="4">
        <v>5</v>
      </c>
      <c r="L4320" s="4">
        <v>2</v>
      </c>
      <c r="M4320" s="4">
        <v>5</v>
      </c>
      <c r="N4320" s="4">
        <v>5</v>
      </c>
      <c r="O4320" s="4">
        <v>3</v>
      </c>
      <c r="P4320" s="4">
        <v>5</v>
      </c>
      <c r="Q4320" s="9">
        <f t="shared" si="203"/>
        <v>3.8321759259259257E-2</v>
      </c>
      <c r="R4320" s="4">
        <f t="shared" si="201"/>
        <v>40694.555486111109</v>
      </c>
      <c r="S4320" s="4">
        <v>0.88176818646169774</v>
      </c>
      <c r="T4320" s="4" t="str">
        <f>VLOOKUP(E4320,Sheet2!$A$2:$E$137,5,FALSE)</f>
        <v>DO</v>
      </c>
      <c r="U4320" s="4">
        <f>VLOOKUP($T4320,Sheet4!$H$1106:$M$1351,surveys!U$1+1,FALSE)</f>
        <v>0.55292961358927484</v>
      </c>
      <c r="V4320" s="4">
        <f>VLOOKUP($T4320,Sheet4!$H$1106:$M$1351,surveys!V$1+1,FALSE)</f>
        <v>0.85426172753198704</v>
      </c>
      <c r="W4320" s="4">
        <f>VLOOKUP($T4320,Sheet4!$H$1106:$M$1351,surveys!W$1+1,FALSE)</f>
        <v>0.90897836611198957</v>
      </c>
      <c r="X4320" s="4">
        <f>VLOOKUP($T4320,Sheet4!$H$1106:$M$1351,surveys!X$1+1,FALSE)</f>
        <v>0.96131900097355383</v>
      </c>
      <c r="Y4320" s="4">
        <f>VLOOKUP($T4320,Sheet4!$H$1106:$M$1351,surveys!Y$1+1,FALSE)</f>
        <v>1</v>
      </c>
      <c r="Z4320" s="4">
        <f t="shared" si="202"/>
        <v>3</v>
      </c>
      <c r="AA4320" s="4" t="str">
        <f>VLOOKUP(T4320&amp;"-"&amp;Z4320,Sheet4!$W$2:$AA$1100,3,FALSE)</f>
        <v>San Pedro de Macoris</v>
      </c>
      <c r="AB4320" s="4">
        <f>VLOOKUP(T4320&amp;"-"&amp;Z4320,Sheet4!$W$2:$AA$1100,4,FALSE)</f>
        <v>18.461559999999999</v>
      </c>
      <c r="AC4320" s="4">
        <f>VLOOKUP(T4320&amp;"-"&amp;Z4320,Sheet4!$W$2:$AA$1100,5,FALSE)</f>
        <v>-69.297179999999997</v>
      </c>
    </row>
    <row r="4321" spans="1:29">
      <c r="A4321" s="6">
        <v>40694</v>
      </c>
      <c r="B4321" s="7">
        <v>0.61168981481481477</v>
      </c>
      <c r="C4321" s="4" t="s">
        <v>1213</v>
      </c>
      <c r="D4321" s="4" t="s">
        <v>1214</v>
      </c>
      <c r="E4321" s="4" t="s">
        <v>202</v>
      </c>
      <c r="F4321" s="4">
        <v>4</v>
      </c>
      <c r="G4321" s="4">
        <v>4</v>
      </c>
      <c r="H4321" s="4">
        <v>5</v>
      </c>
      <c r="I4321" s="4">
        <v>3</v>
      </c>
      <c r="J4321" s="4">
        <v>5</v>
      </c>
      <c r="K4321" s="4">
        <v>5</v>
      </c>
      <c r="L4321" s="4">
        <v>3</v>
      </c>
      <c r="M4321" s="4">
        <v>5</v>
      </c>
      <c r="N4321" s="4">
        <v>5</v>
      </c>
      <c r="O4321" s="4">
        <v>5</v>
      </c>
      <c r="P4321" s="4">
        <v>5</v>
      </c>
      <c r="Q4321" s="9">
        <f t="shared" si="203"/>
        <v>7.8125E-3</v>
      </c>
      <c r="R4321" s="4">
        <f t="shared" si="201"/>
        <v>40694.611689814818</v>
      </c>
      <c r="S4321" s="4">
        <v>0.68261676907602475</v>
      </c>
      <c r="T4321" s="4" t="str">
        <f>VLOOKUP(E4321,Sheet2!$A$2:$E$137,5,FALSE)</f>
        <v>UA</v>
      </c>
      <c r="U4321" s="4">
        <f>VLOOKUP($T4321,Sheet4!$H$1106:$M$1351,surveys!U$1+1,FALSE)</f>
        <v>0.35896031976279347</v>
      </c>
      <c r="V4321" s="4">
        <f>VLOOKUP($T4321,Sheet4!$H$1106:$M$1351,surveys!V$1+1,FALSE)</f>
        <v>0.56325012221252646</v>
      </c>
      <c r="W4321" s="4">
        <f>VLOOKUP($T4321,Sheet4!$H$1106:$M$1351,surveys!W$1+1,FALSE)</f>
        <v>0.71070781611926115</v>
      </c>
      <c r="X4321" s="4">
        <f>VLOOKUP($T4321,Sheet4!$H$1106:$M$1351,surveys!X$1+1,FALSE)</f>
        <v>0.85700591874123377</v>
      </c>
      <c r="Y4321" s="4">
        <f>VLOOKUP($T4321,Sheet4!$H$1106:$M$1351,surveys!Y$1+1,FALSE)</f>
        <v>1</v>
      </c>
      <c r="Z4321" s="4">
        <f t="shared" si="202"/>
        <v>3</v>
      </c>
      <c r="AA4321" s="4" t="str">
        <f>VLOOKUP(T4321&amp;"-"&amp;Z4321,Sheet4!$W$2:$AA$1100,3,FALSE)</f>
        <v>Dnipropetrovsk</v>
      </c>
      <c r="AB4321" s="4">
        <f>VLOOKUP(T4321&amp;"-"&amp;Z4321,Sheet4!$W$2:$AA$1100,4,FALSE)</f>
        <v>48.45</v>
      </c>
      <c r="AC4321" s="4">
        <f>VLOOKUP(T4321&amp;"-"&amp;Z4321,Sheet4!$W$2:$AA$1100,5,FALSE)</f>
        <v>34.983330000000002</v>
      </c>
    </row>
    <row r="4322" spans="1:29">
      <c r="A4322" s="6">
        <v>40694</v>
      </c>
      <c r="B4322" s="7">
        <v>0.61259259259259258</v>
      </c>
      <c r="C4322" s="4" t="s">
        <v>1213</v>
      </c>
      <c r="D4322" s="4" t="s">
        <v>1217</v>
      </c>
      <c r="E4322" s="4" t="s">
        <v>13</v>
      </c>
      <c r="F4322" s="4">
        <v>1</v>
      </c>
      <c r="G4322" s="4">
        <v>1</v>
      </c>
      <c r="H4322" s="4">
        <v>1</v>
      </c>
      <c r="I4322" s="4">
        <v>1</v>
      </c>
      <c r="J4322" s="4">
        <v>1</v>
      </c>
      <c r="K4322" s="4">
        <v>1</v>
      </c>
      <c r="L4322" s="4">
        <v>1</v>
      </c>
      <c r="M4322" s="4">
        <v>1</v>
      </c>
      <c r="N4322" s="4">
        <v>1</v>
      </c>
      <c r="O4322" s="4">
        <v>1</v>
      </c>
      <c r="P4322" s="4">
        <v>1</v>
      </c>
      <c r="Q4322" s="9">
        <f t="shared" si="203"/>
        <v>9.4097222222222238E-3</v>
      </c>
      <c r="R4322" s="4">
        <f t="shared" si="201"/>
        <v>40694.612592592595</v>
      </c>
      <c r="S4322" s="4">
        <v>0.82908413936813474</v>
      </c>
      <c r="T4322" s="4" t="str">
        <f>VLOOKUP(E4322,Sheet2!$A$2:$E$137,5,FALSE)</f>
        <v>GB</v>
      </c>
      <c r="U4322" s="4">
        <f>VLOOKUP($T4322,Sheet4!$H$1106:$M$1351,surveys!U$1+1,FALSE)</f>
        <v>0.43993408527720174</v>
      </c>
      <c r="V4322" s="4">
        <f>VLOOKUP($T4322,Sheet4!$H$1106:$M$1351,surveys!V$1+1,FALSE)</f>
        <v>0.87986817055440347</v>
      </c>
      <c r="W4322" s="4">
        <f>VLOOKUP($T4322,Sheet4!$H$1106:$M$1351,surveys!W$1+1,FALSE)</f>
        <v>0.93717230822503084</v>
      </c>
      <c r="X4322" s="4">
        <f>VLOOKUP($T4322,Sheet4!$H$1106:$M$1351,surveys!X$1+1,FALSE)</f>
        <v>0.97269979890956382</v>
      </c>
      <c r="Y4322" s="4">
        <f>VLOOKUP($T4322,Sheet4!$H$1106:$M$1351,surveys!Y$1+1,FALSE)</f>
        <v>1</v>
      </c>
      <c r="Z4322" s="4">
        <f t="shared" si="202"/>
        <v>2</v>
      </c>
      <c r="AA4322" s="4" t="str">
        <f>VLOOKUP(T4322&amp;"-"&amp;Z4322,Sheet4!$W$2:$AA$1100,3,FALSE)</f>
        <v>London</v>
      </c>
      <c r="AB4322" s="4">
        <f>VLOOKUP(T4322&amp;"-"&amp;Z4322,Sheet4!$W$2:$AA$1100,4,FALSE)</f>
        <v>51.50853</v>
      </c>
      <c r="AC4322" s="4">
        <f>VLOOKUP(T4322&amp;"-"&amp;Z4322,Sheet4!$W$2:$AA$1100,5,FALSE)</f>
        <v>-0.12573999999999999</v>
      </c>
    </row>
    <row r="4323" spans="1:29">
      <c r="A4323" s="6">
        <v>40694</v>
      </c>
      <c r="B4323" s="7">
        <v>0.61569444444444443</v>
      </c>
      <c r="C4323" s="4" t="s">
        <v>1215</v>
      </c>
      <c r="D4323" s="4" t="s">
        <v>1214</v>
      </c>
      <c r="E4323" s="4" t="s">
        <v>15</v>
      </c>
      <c r="F4323" s="4">
        <v>1</v>
      </c>
      <c r="G4323" s="4">
        <v>1</v>
      </c>
      <c r="H4323" s="4">
        <v>1</v>
      </c>
      <c r="I4323" s="4">
        <v>1</v>
      </c>
      <c r="J4323" s="4">
        <v>1</v>
      </c>
      <c r="K4323" s="4">
        <v>1</v>
      </c>
      <c r="L4323" s="4">
        <v>1</v>
      </c>
      <c r="M4323" s="4">
        <v>1</v>
      </c>
      <c r="N4323" s="4">
        <v>1</v>
      </c>
      <c r="O4323" s="4">
        <v>1</v>
      </c>
      <c r="P4323" s="4">
        <v>1</v>
      </c>
      <c r="Q4323" s="9">
        <f t="shared" si="203"/>
        <v>1.0925925925925924E-2</v>
      </c>
      <c r="R4323" s="4">
        <f t="shared" si="201"/>
        <v>40694.615694444445</v>
      </c>
      <c r="S4323" s="4">
        <v>2.1696740811709692E-2</v>
      </c>
      <c r="T4323" s="4" t="str">
        <f>VLOOKUP(E4323,Sheet2!$A$2:$E$137,5,FALSE)</f>
        <v>US</v>
      </c>
      <c r="U4323" s="4">
        <f>VLOOKUP($T4323,Sheet4!$H$1106:$M$1351,surveys!U$1+1,FALSE)</f>
        <v>0.42883768204388006</v>
      </c>
      <c r="V4323" s="4">
        <f>VLOOKUP($T4323,Sheet4!$H$1106:$M$1351,surveys!V$1+1,FALSE)</f>
        <v>0.62778475709586301</v>
      </c>
      <c r="W4323" s="4">
        <f>VLOOKUP($T4323,Sheet4!$H$1106:$M$1351,surveys!W$1+1,FALSE)</f>
        <v>0.76918600378409652</v>
      </c>
      <c r="X4323" s="4">
        <f>VLOOKUP($T4323,Sheet4!$H$1106:$M$1351,surveys!X$1+1,FALSE)</f>
        <v>0.88987045221102745</v>
      </c>
      <c r="Y4323" s="4">
        <f>VLOOKUP($T4323,Sheet4!$H$1106:$M$1351,surveys!Y$1+1,FALSE)</f>
        <v>1</v>
      </c>
      <c r="Z4323" s="4">
        <f t="shared" si="202"/>
        <v>1</v>
      </c>
      <c r="AA4323" s="4" t="str">
        <f>VLOOKUP(T4323&amp;"-"&amp;Z4323,Sheet4!$W$2:$AA$1100,3,FALSE)</f>
        <v>New York City</v>
      </c>
      <c r="AB4323" s="4">
        <f>VLOOKUP(T4323&amp;"-"&amp;Z4323,Sheet4!$W$2:$AA$1100,4,FALSE)</f>
        <v>40.714269999999999</v>
      </c>
      <c r="AC4323" s="4">
        <f>VLOOKUP(T4323&amp;"-"&amp;Z4323,Sheet4!$W$2:$AA$1100,5,FALSE)</f>
        <v>-74.005970000000005</v>
      </c>
    </row>
    <row r="4324" spans="1:29">
      <c r="A4324" s="6">
        <v>40694</v>
      </c>
      <c r="B4324" s="7">
        <v>0.62224537037037042</v>
      </c>
      <c r="C4324" s="4" t="s">
        <v>1213</v>
      </c>
      <c r="D4324" s="4" t="s">
        <v>1214</v>
      </c>
      <c r="E4324" s="4" t="s">
        <v>21</v>
      </c>
      <c r="F4324" s="4">
        <v>5</v>
      </c>
      <c r="G4324" s="4">
        <v>3</v>
      </c>
      <c r="H4324" s="4">
        <v>5</v>
      </c>
      <c r="I4324" s="4">
        <v>3</v>
      </c>
      <c r="J4324" s="4">
        <v>3</v>
      </c>
      <c r="K4324" s="4">
        <v>1</v>
      </c>
      <c r="L4324" s="4">
        <v>2</v>
      </c>
      <c r="M4324" s="4">
        <v>5</v>
      </c>
      <c r="N4324" s="4">
        <v>4</v>
      </c>
      <c r="O4324" s="4">
        <v>4</v>
      </c>
      <c r="P4324" s="4">
        <v>2</v>
      </c>
      <c r="Q4324" s="9">
        <f t="shared" si="203"/>
        <v>1.5706018518518518E-2</v>
      </c>
      <c r="R4324" s="4">
        <f t="shared" si="201"/>
        <v>40694.622245370374</v>
      </c>
      <c r="S4324" s="4">
        <v>0.42747943738657668</v>
      </c>
      <c r="T4324" s="4" t="str">
        <f>VLOOKUP(E4324,Sheet2!$A$2:$E$137,5,FALSE)</f>
        <v>MX</v>
      </c>
      <c r="U4324" s="4">
        <f>VLOOKUP($T4324,Sheet4!$H$1106:$M$1351,surveys!U$1+1,FALSE)</f>
        <v>0.64192227588837014</v>
      </c>
      <c r="V4324" s="4">
        <f>VLOOKUP($T4324,Sheet4!$H$1106:$M$1351,surveys!V$1+1,FALSE)</f>
        <v>0.73699712700692854</v>
      </c>
      <c r="W4324" s="4">
        <f>VLOOKUP($T4324,Sheet4!$H$1106:$M$1351,surveys!W$1+1,FALSE)</f>
        <v>0.83130642446864456</v>
      </c>
      <c r="X4324" s="4">
        <f>VLOOKUP($T4324,Sheet4!$H$1106:$M$1351,surveys!X$1+1,FALSE)</f>
        <v>0.91696724211461977</v>
      </c>
      <c r="Y4324" s="4">
        <f>VLOOKUP($T4324,Sheet4!$H$1106:$M$1351,surveys!Y$1+1,FALSE)</f>
        <v>1</v>
      </c>
      <c r="Z4324" s="4">
        <f t="shared" si="202"/>
        <v>1</v>
      </c>
      <c r="AA4324" s="4" t="str">
        <f>VLOOKUP(T4324&amp;"-"&amp;Z4324,Sheet4!$W$2:$AA$1100,3,FALSE)</f>
        <v>Mexico City</v>
      </c>
      <c r="AB4324" s="4">
        <f>VLOOKUP(T4324&amp;"-"&amp;Z4324,Sheet4!$W$2:$AA$1100,4,FALSE)</f>
        <v>19.428470000000001</v>
      </c>
      <c r="AC4324" s="4">
        <f>VLOOKUP(T4324&amp;"-"&amp;Z4324,Sheet4!$W$2:$AA$1100,5,FALSE)</f>
        <v>-99.127660000000006</v>
      </c>
    </row>
    <row r="4325" spans="1:29">
      <c r="A4325" s="6">
        <v>40694</v>
      </c>
      <c r="B4325" s="7">
        <v>0.62369212962962961</v>
      </c>
      <c r="C4325" s="4" t="s">
        <v>1215</v>
      </c>
      <c r="D4325" s="4" t="s">
        <v>1217</v>
      </c>
      <c r="E4325" s="4" t="s">
        <v>15</v>
      </c>
      <c r="F4325" s="4">
        <v>5</v>
      </c>
      <c r="G4325" s="4">
        <v>4</v>
      </c>
      <c r="H4325" s="4">
        <v>4</v>
      </c>
      <c r="I4325" s="4">
        <v>5</v>
      </c>
      <c r="J4325" s="4">
        <v>5</v>
      </c>
      <c r="K4325" s="4">
        <v>5</v>
      </c>
      <c r="L4325" s="4">
        <v>4</v>
      </c>
      <c r="M4325" s="4">
        <v>5</v>
      </c>
      <c r="N4325" s="4">
        <v>5</v>
      </c>
      <c r="O4325" s="4">
        <v>5</v>
      </c>
      <c r="P4325" s="4">
        <v>5</v>
      </c>
      <c r="Q4325" s="9">
        <f t="shared" si="203"/>
        <v>1.6701388888888887E-2</v>
      </c>
      <c r="R4325" s="4">
        <f t="shared" si="201"/>
        <v>40694.623692129629</v>
      </c>
      <c r="S4325" s="4">
        <v>0.70688366522016999</v>
      </c>
      <c r="T4325" s="4" t="str">
        <f>VLOOKUP(E4325,Sheet2!$A$2:$E$137,5,FALSE)</f>
        <v>US</v>
      </c>
      <c r="U4325" s="4">
        <f>VLOOKUP($T4325,Sheet4!$H$1106:$M$1351,surveys!U$1+1,FALSE)</f>
        <v>0.42883768204388006</v>
      </c>
      <c r="V4325" s="4">
        <f>VLOOKUP($T4325,Sheet4!$H$1106:$M$1351,surveys!V$1+1,FALSE)</f>
        <v>0.62778475709586301</v>
      </c>
      <c r="W4325" s="4">
        <f>VLOOKUP($T4325,Sheet4!$H$1106:$M$1351,surveys!W$1+1,FALSE)</f>
        <v>0.76918600378409652</v>
      </c>
      <c r="X4325" s="4">
        <f>VLOOKUP($T4325,Sheet4!$H$1106:$M$1351,surveys!X$1+1,FALSE)</f>
        <v>0.88987045221102745</v>
      </c>
      <c r="Y4325" s="4">
        <f>VLOOKUP($T4325,Sheet4!$H$1106:$M$1351,surveys!Y$1+1,FALSE)</f>
        <v>1</v>
      </c>
      <c r="Z4325" s="4">
        <f t="shared" si="202"/>
        <v>3</v>
      </c>
      <c r="AA4325" s="4" t="str">
        <f>VLOOKUP(T4325&amp;"-"&amp;Z4325,Sheet4!$W$2:$AA$1100,3,FALSE)</f>
        <v>Chicago</v>
      </c>
      <c r="AB4325" s="4">
        <f>VLOOKUP(T4325&amp;"-"&amp;Z4325,Sheet4!$W$2:$AA$1100,4,FALSE)</f>
        <v>41.850029999999997</v>
      </c>
      <c r="AC4325" s="4">
        <f>VLOOKUP(T4325&amp;"-"&amp;Z4325,Sheet4!$W$2:$AA$1100,5,FALSE)</f>
        <v>-87.650049999999993</v>
      </c>
    </row>
    <row r="4326" spans="1:29">
      <c r="A4326" s="6">
        <v>40694</v>
      </c>
      <c r="B4326" s="7">
        <v>0.56565972222222227</v>
      </c>
      <c r="C4326" s="4" t="s">
        <v>1213</v>
      </c>
      <c r="D4326" s="4" t="s">
        <v>1219</v>
      </c>
      <c r="E4326" s="4" t="s">
        <v>15</v>
      </c>
      <c r="F4326" s="4">
        <v>4</v>
      </c>
      <c r="G4326" s="4">
        <v>3</v>
      </c>
      <c r="H4326" s="4">
        <v>3</v>
      </c>
      <c r="I4326" s="4">
        <v>3</v>
      </c>
      <c r="J4326" s="4">
        <v>1</v>
      </c>
      <c r="K4326" s="4">
        <v>4</v>
      </c>
      <c r="L4326" s="4">
        <v>3</v>
      </c>
      <c r="M4326" s="4">
        <v>4</v>
      </c>
      <c r="N4326" s="4">
        <v>4</v>
      </c>
      <c r="O4326" s="4">
        <v>1</v>
      </c>
      <c r="P4326" s="4">
        <v>1</v>
      </c>
      <c r="Q4326" s="9">
        <f t="shared" si="203"/>
        <v>4.5393518518518521E-2</v>
      </c>
      <c r="R4326" s="4">
        <f t="shared" si="201"/>
        <v>40694.565659722219</v>
      </c>
      <c r="S4326" s="4">
        <v>0.58474606735723089</v>
      </c>
      <c r="T4326" s="4" t="str">
        <f>VLOOKUP(E4326,Sheet2!$A$2:$E$137,5,FALSE)</f>
        <v>US</v>
      </c>
      <c r="U4326" s="4">
        <f>VLOOKUP($T4326,Sheet4!$H$1106:$M$1351,surveys!U$1+1,FALSE)</f>
        <v>0.42883768204388006</v>
      </c>
      <c r="V4326" s="4">
        <f>VLOOKUP($T4326,Sheet4!$H$1106:$M$1351,surveys!V$1+1,FALSE)</f>
        <v>0.62778475709586301</v>
      </c>
      <c r="W4326" s="4">
        <f>VLOOKUP($T4326,Sheet4!$H$1106:$M$1351,surveys!W$1+1,FALSE)</f>
        <v>0.76918600378409652</v>
      </c>
      <c r="X4326" s="4">
        <f>VLOOKUP($T4326,Sheet4!$H$1106:$M$1351,surveys!X$1+1,FALSE)</f>
        <v>0.88987045221102745</v>
      </c>
      <c r="Y4326" s="4">
        <f>VLOOKUP($T4326,Sheet4!$H$1106:$M$1351,surveys!Y$1+1,FALSE)</f>
        <v>1</v>
      </c>
      <c r="Z4326" s="4">
        <f t="shared" si="202"/>
        <v>2</v>
      </c>
      <c r="AA4326" s="4" t="str">
        <f>VLOOKUP(T4326&amp;"-"&amp;Z4326,Sheet4!$W$2:$AA$1100,3,FALSE)</f>
        <v>Los Angeles</v>
      </c>
      <c r="AB4326" s="4">
        <f>VLOOKUP(T4326&amp;"-"&amp;Z4326,Sheet4!$W$2:$AA$1100,4,FALSE)</f>
        <v>34.052230000000002</v>
      </c>
      <c r="AC4326" s="4">
        <f>VLOOKUP(T4326&amp;"-"&amp;Z4326,Sheet4!$W$2:$AA$1100,5,FALSE)</f>
        <v>-118.24368</v>
      </c>
    </row>
    <row r="4327" spans="1:29">
      <c r="A4327" s="6">
        <v>40694</v>
      </c>
      <c r="B4327" s="7">
        <v>0.71043981481481477</v>
      </c>
      <c r="C4327" s="4" t="s">
        <v>1213</v>
      </c>
      <c r="D4327" s="4" t="s">
        <v>1214</v>
      </c>
      <c r="E4327" s="4" t="s">
        <v>11</v>
      </c>
      <c r="F4327" s="4">
        <v>5</v>
      </c>
      <c r="G4327" s="4">
        <v>5</v>
      </c>
      <c r="H4327" s="4">
        <v>3</v>
      </c>
      <c r="I4327" s="4">
        <v>4</v>
      </c>
      <c r="J4327" s="4">
        <v>5</v>
      </c>
      <c r="K4327" s="4">
        <v>5</v>
      </c>
      <c r="L4327" s="4">
        <v>2</v>
      </c>
      <c r="M4327" s="4">
        <v>4</v>
      </c>
      <c r="N4327" s="4">
        <v>4</v>
      </c>
      <c r="O4327" s="4">
        <v>3</v>
      </c>
      <c r="P4327" s="4">
        <v>3</v>
      </c>
      <c r="Q4327" s="9">
        <f t="shared" si="203"/>
        <v>7.1180555555555554E-3</v>
      </c>
      <c r="R4327" s="4">
        <f t="shared" si="201"/>
        <v>40694.710439814815</v>
      </c>
      <c r="S4327" s="4">
        <v>8.2341394734699591E-2</v>
      </c>
      <c r="T4327" s="4" t="str">
        <f>VLOOKUP(E4327,Sheet2!$A$2:$E$137,5,FALSE)</f>
        <v>FR</v>
      </c>
      <c r="U4327" s="4">
        <f>VLOOKUP($T4327,Sheet4!$H$1106:$M$1351,surveys!U$1+1,FALSE)</f>
        <v>0.51193913659220647</v>
      </c>
      <c r="V4327" s="4">
        <f>VLOOKUP($T4327,Sheet4!$H$1106:$M$1351,surveys!V$1+1,FALSE)</f>
        <v>0.70220575033861143</v>
      </c>
      <c r="W4327" s="4">
        <f>VLOOKUP($T4327,Sheet4!$H$1106:$M$1351,surveys!W$1+1,FALSE)</f>
        <v>0.81527182039156842</v>
      </c>
      <c r="X4327" s="4">
        <f>VLOOKUP($T4327,Sheet4!$H$1106:$M$1351,surveys!X$1+1,FALSE)</f>
        <v>0.91893911792009964</v>
      </c>
      <c r="Y4327" s="4">
        <f>VLOOKUP($T4327,Sheet4!$H$1106:$M$1351,surveys!Y$1+1,FALSE)</f>
        <v>1</v>
      </c>
      <c r="Z4327" s="4">
        <f t="shared" si="202"/>
        <v>1</v>
      </c>
      <c r="AA4327" s="4" t="str">
        <f>VLOOKUP(T4327&amp;"-"&amp;Z4327,Sheet4!$W$2:$AA$1100,3,FALSE)</f>
        <v>Paris</v>
      </c>
      <c r="AB4327" s="4">
        <f>VLOOKUP(T4327&amp;"-"&amp;Z4327,Sheet4!$W$2:$AA$1100,4,FALSE)</f>
        <v>48.853409999999997</v>
      </c>
      <c r="AC4327" s="4">
        <f>VLOOKUP(T4327&amp;"-"&amp;Z4327,Sheet4!$W$2:$AA$1100,5,FALSE)</f>
        <v>2.3488000000000002</v>
      </c>
    </row>
    <row r="4328" spans="1:29">
      <c r="A4328" s="6">
        <v>40694</v>
      </c>
      <c r="B4328" s="7">
        <v>0.63675925925925925</v>
      </c>
      <c r="C4328" s="4" t="s">
        <v>1213</v>
      </c>
      <c r="D4328" s="4" t="s">
        <v>1219</v>
      </c>
      <c r="E4328" s="4" t="s">
        <v>23</v>
      </c>
      <c r="F4328" s="4">
        <v>1</v>
      </c>
      <c r="G4328" s="4">
        <v>1</v>
      </c>
      <c r="H4328" s="4">
        <v>1</v>
      </c>
      <c r="I4328" s="4">
        <v>1</v>
      </c>
      <c r="J4328" s="4">
        <v>1</v>
      </c>
      <c r="K4328" s="4">
        <v>1</v>
      </c>
      <c r="L4328" s="4">
        <v>1</v>
      </c>
      <c r="M4328" s="4">
        <v>1</v>
      </c>
      <c r="N4328" s="4">
        <v>1</v>
      </c>
      <c r="O4328" s="4">
        <v>1</v>
      </c>
      <c r="P4328" s="4">
        <v>1</v>
      </c>
      <c r="Q4328" s="9">
        <f t="shared" si="203"/>
        <v>2.568287037037037E-2</v>
      </c>
      <c r="R4328" s="4">
        <f t="shared" si="201"/>
        <v>40694.636759259258</v>
      </c>
      <c r="S4328" s="4">
        <v>0.6794729663762924</v>
      </c>
      <c r="T4328" s="4" t="str">
        <f>VLOOKUP(E4328,Sheet2!$A$2:$E$137,5,FALSE)</f>
        <v>CA</v>
      </c>
      <c r="U4328" s="4">
        <f>VLOOKUP($T4328,Sheet4!$H$1106:$M$1351,surveys!U$1+1,FALSE)</f>
        <v>0.39929817507859233</v>
      </c>
      <c r="V4328" s="4">
        <f>VLOOKUP($T4328,Sheet4!$H$1106:$M$1351,surveys!V$1+1,FALSE)</f>
        <v>0.68226808593455113</v>
      </c>
      <c r="W4328" s="4">
        <f>VLOOKUP($T4328,Sheet4!$H$1106:$M$1351,surveys!W$1+1,FALSE)</f>
        <v>0.8413893511967715</v>
      </c>
      <c r="X4328" s="4">
        <f>VLOOKUP($T4328,Sheet4!$H$1106:$M$1351,surveys!X$1+1,FALSE)</f>
        <v>0.92969032990429024</v>
      </c>
      <c r="Y4328" s="4">
        <f>VLOOKUP($T4328,Sheet4!$H$1106:$M$1351,surveys!Y$1+1,FALSE)</f>
        <v>1</v>
      </c>
      <c r="Z4328" s="4">
        <f t="shared" si="202"/>
        <v>2</v>
      </c>
      <c r="AA4328" s="4" t="str">
        <f>VLOOKUP(T4328&amp;"-"&amp;Z4328,Sheet4!$W$2:$AA$1100,3,FALSE)</f>
        <v>Montreal</v>
      </c>
      <c r="AB4328" s="4">
        <f>VLOOKUP(T4328&amp;"-"&amp;Z4328,Sheet4!$W$2:$AA$1100,4,FALSE)</f>
        <v>45.508839999999999</v>
      </c>
      <c r="AC4328" s="4">
        <f>VLOOKUP(T4328&amp;"-"&amp;Z4328,Sheet4!$W$2:$AA$1100,5,FALSE)</f>
        <v>-73.587810000000005</v>
      </c>
    </row>
    <row r="4329" spans="1:29">
      <c r="A4329" s="6">
        <v>40694</v>
      </c>
      <c r="B4329" s="7">
        <v>0.65277777777777779</v>
      </c>
      <c r="C4329" s="4" t="s">
        <v>1213</v>
      </c>
      <c r="D4329" s="4" t="s">
        <v>1214</v>
      </c>
      <c r="E4329" s="4" t="s">
        <v>11</v>
      </c>
      <c r="F4329" s="4">
        <v>3</v>
      </c>
      <c r="G4329" s="4">
        <v>4</v>
      </c>
      <c r="H4329" s="4">
        <v>4</v>
      </c>
      <c r="I4329" s="4">
        <v>3</v>
      </c>
      <c r="J4329" s="4">
        <v>3</v>
      </c>
      <c r="K4329" s="4">
        <v>3</v>
      </c>
      <c r="L4329" s="4">
        <v>3</v>
      </c>
      <c r="M4329" s="4">
        <v>3</v>
      </c>
      <c r="N4329" s="4">
        <v>4</v>
      </c>
      <c r="O4329" s="4">
        <v>3</v>
      </c>
      <c r="P4329" s="4">
        <v>3</v>
      </c>
      <c r="Q4329" s="9">
        <f t="shared" si="203"/>
        <v>3.7013888888888888E-2</v>
      </c>
      <c r="R4329" s="4">
        <f t="shared" si="201"/>
        <v>40694.652777777781</v>
      </c>
      <c r="S4329" s="4">
        <v>0.78153135363403714</v>
      </c>
      <c r="T4329" s="4" t="str">
        <f>VLOOKUP(E4329,Sheet2!$A$2:$E$137,5,FALSE)</f>
        <v>FR</v>
      </c>
      <c r="U4329" s="4">
        <f>VLOOKUP($T4329,Sheet4!$H$1106:$M$1351,surveys!U$1+1,FALSE)</f>
        <v>0.51193913659220647</v>
      </c>
      <c r="V4329" s="4">
        <f>VLOOKUP($T4329,Sheet4!$H$1106:$M$1351,surveys!V$1+1,FALSE)</f>
        <v>0.70220575033861143</v>
      </c>
      <c r="W4329" s="4">
        <f>VLOOKUP($T4329,Sheet4!$H$1106:$M$1351,surveys!W$1+1,FALSE)</f>
        <v>0.81527182039156842</v>
      </c>
      <c r="X4329" s="4">
        <f>VLOOKUP($T4329,Sheet4!$H$1106:$M$1351,surveys!X$1+1,FALSE)</f>
        <v>0.91893911792009964</v>
      </c>
      <c r="Y4329" s="4">
        <f>VLOOKUP($T4329,Sheet4!$H$1106:$M$1351,surveys!Y$1+1,FALSE)</f>
        <v>1</v>
      </c>
      <c r="Z4329" s="4">
        <f t="shared" si="202"/>
        <v>3</v>
      </c>
      <c r="AA4329" s="4" t="str">
        <f>VLOOKUP(T4329&amp;"-"&amp;Z4329,Sheet4!$W$2:$AA$1100,3,FALSE)</f>
        <v>Lyon</v>
      </c>
      <c r="AB4329" s="4">
        <f>VLOOKUP(T4329&amp;"-"&amp;Z4329,Sheet4!$W$2:$AA$1100,4,FALSE)</f>
        <v>45.748460000000001</v>
      </c>
      <c r="AC4329" s="4">
        <f>VLOOKUP(T4329&amp;"-"&amp;Z4329,Sheet4!$W$2:$AA$1100,5,FALSE)</f>
        <v>4.8467099999999999</v>
      </c>
    </row>
    <row r="4330" spans="1:29">
      <c r="A4330" s="6">
        <v>40694</v>
      </c>
      <c r="B4330" s="7">
        <v>0.8615624999999999</v>
      </c>
      <c r="C4330" s="4" t="s">
        <v>1215</v>
      </c>
      <c r="D4330" s="4" t="s">
        <v>1216</v>
      </c>
      <c r="E4330" s="4" t="s">
        <v>26</v>
      </c>
      <c r="F4330" s="4">
        <v>5</v>
      </c>
      <c r="G4330" s="4">
        <v>2</v>
      </c>
      <c r="H4330" s="4">
        <v>4</v>
      </c>
      <c r="I4330" s="4">
        <v>5</v>
      </c>
      <c r="J4330" s="4">
        <v>5</v>
      </c>
      <c r="K4330" s="4">
        <v>4</v>
      </c>
      <c r="L4330" s="4">
        <v>2</v>
      </c>
      <c r="M4330" s="4">
        <v>5</v>
      </c>
      <c r="N4330" s="4">
        <v>5</v>
      </c>
      <c r="O4330" s="4">
        <v>3</v>
      </c>
      <c r="P4330" s="4">
        <v>5</v>
      </c>
      <c r="Q4330" s="9">
        <f t="shared" si="203"/>
        <v>4.2650462962962959E-2</v>
      </c>
      <c r="R4330" s="4">
        <f t="shared" si="201"/>
        <v>40694.861562500002</v>
      </c>
      <c r="S4330" s="4">
        <v>0.15234458224131764</v>
      </c>
      <c r="T4330" s="4" t="str">
        <f>VLOOKUP(E4330,Sheet2!$A$2:$E$137,5,FALSE)</f>
        <v>DE</v>
      </c>
      <c r="U4330" s="4">
        <f>VLOOKUP($T4330,Sheet4!$H$1106:$M$1351,surveys!U$1+1,FALSE)</f>
        <v>0.42620281948941302</v>
      </c>
      <c r="V4330" s="4">
        <f>VLOOKUP($T4330,Sheet4!$H$1106:$M$1351,surveys!V$1+1,FALSE)</f>
        <v>0.64253089557903176</v>
      </c>
      <c r="W4330" s="4">
        <f>VLOOKUP($T4330,Sheet4!$H$1106:$M$1351,surveys!W$1+1,FALSE)</f>
        <v>0.79931043378760003</v>
      </c>
      <c r="X4330" s="4">
        <f>VLOOKUP($T4330,Sheet4!$H$1106:$M$1351,surveys!X$1+1,FALSE)</f>
        <v>0.91914675697020254</v>
      </c>
      <c r="Y4330" s="4">
        <f>VLOOKUP($T4330,Sheet4!$H$1106:$M$1351,surveys!Y$1+1,FALSE)</f>
        <v>1</v>
      </c>
      <c r="Z4330" s="4">
        <f t="shared" si="202"/>
        <v>1</v>
      </c>
      <c r="AA4330" s="4" t="str">
        <f>VLOOKUP(T4330&amp;"-"&amp;Z4330,Sheet4!$W$2:$AA$1100,3,FALSE)</f>
        <v>Berlin</v>
      </c>
      <c r="AB4330" s="4">
        <f>VLOOKUP(T4330&amp;"-"&amp;Z4330,Sheet4!$W$2:$AA$1100,4,FALSE)</f>
        <v>52.524369999999998</v>
      </c>
      <c r="AC4330" s="4">
        <f>VLOOKUP(T4330&amp;"-"&amp;Z4330,Sheet4!$W$2:$AA$1100,5,FALSE)</f>
        <v>13.41053</v>
      </c>
    </row>
    <row r="4331" spans="1:29">
      <c r="A4331" s="6">
        <v>40694</v>
      </c>
      <c r="B4331" s="7">
        <v>0.68982638888888881</v>
      </c>
      <c r="C4331" s="4" t="s">
        <v>1213</v>
      </c>
      <c r="D4331" s="4" t="s">
        <v>1214</v>
      </c>
      <c r="E4331" s="4" t="s">
        <v>15</v>
      </c>
      <c r="F4331" s="4">
        <v>3</v>
      </c>
      <c r="G4331" s="4">
        <v>3</v>
      </c>
      <c r="H4331" s="4">
        <v>3</v>
      </c>
      <c r="I4331" s="4">
        <v>5</v>
      </c>
      <c r="J4331" s="4">
        <v>5</v>
      </c>
      <c r="K4331" s="4">
        <v>5</v>
      </c>
      <c r="L4331" s="4">
        <v>4</v>
      </c>
      <c r="M4331" s="4">
        <v>5</v>
      </c>
      <c r="N4331" s="4">
        <v>5</v>
      </c>
      <c r="O4331" s="4">
        <v>3</v>
      </c>
      <c r="P4331" s="4">
        <v>3</v>
      </c>
      <c r="Q4331" s="9">
        <f t="shared" si="203"/>
        <v>6.283564814814814E-2</v>
      </c>
      <c r="R4331" s="4">
        <f t="shared" si="201"/>
        <v>40694.689826388887</v>
      </c>
      <c r="S4331" s="4">
        <v>4.2869778905254563E-3</v>
      </c>
      <c r="T4331" s="4" t="str">
        <f>VLOOKUP(E4331,Sheet2!$A$2:$E$137,5,FALSE)</f>
        <v>US</v>
      </c>
      <c r="U4331" s="4">
        <f>VLOOKUP($T4331,Sheet4!$H$1106:$M$1351,surveys!U$1+1,FALSE)</f>
        <v>0.42883768204388006</v>
      </c>
      <c r="V4331" s="4">
        <f>VLOOKUP($T4331,Sheet4!$H$1106:$M$1351,surveys!V$1+1,FALSE)</f>
        <v>0.62778475709586301</v>
      </c>
      <c r="W4331" s="4">
        <f>VLOOKUP($T4331,Sheet4!$H$1106:$M$1351,surveys!W$1+1,FALSE)</f>
        <v>0.76918600378409652</v>
      </c>
      <c r="X4331" s="4">
        <f>VLOOKUP($T4331,Sheet4!$H$1106:$M$1351,surveys!X$1+1,FALSE)</f>
        <v>0.88987045221102745</v>
      </c>
      <c r="Y4331" s="4">
        <f>VLOOKUP($T4331,Sheet4!$H$1106:$M$1351,surveys!Y$1+1,FALSE)</f>
        <v>1</v>
      </c>
      <c r="Z4331" s="4">
        <f t="shared" si="202"/>
        <v>1</v>
      </c>
      <c r="AA4331" s="4" t="str">
        <f>VLOOKUP(T4331&amp;"-"&amp;Z4331,Sheet4!$W$2:$AA$1100,3,FALSE)</f>
        <v>New York City</v>
      </c>
      <c r="AB4331" s="4">
        <f>VLOOKUP(T4331&amp;"-"&amp;Z4331,Sheet4!$W$2:$AA$1100,4,FALSE)</f>
        <v>40.714269999999999</v>
      </c>
      <c r="AC4331" s="4">
        <f>VLOOKUP(T4331&amp;"-"&amp;Z4331,Sheet4!$W$2:$AA$1100,5,FALSE)</f>
        <v>-74.005970000000005</v>
      </c>
    </row>
    <row r="4332" spans="1:29">
      <c r="A4332" s="6">
        <v>40694</v>
      </c>
      <c r="B4332" s="7">
        <v>0.69082175925925926</v>
      </c>
      <c r="C4332" s="4" t="s">
        <v>1213</v>
      </c>
      <c r="D4332" s="4" t="s">
        <v>1214</v>
      </c>
      <c r="E4332" s="4" t="s">
        <v>33</v>
      </c>
      <c r="F4332" s="4">
        <v>2</v>
      </c>
      <c r="G4332" s="4">
        <v>2</v>
      </c>
      <c r="H4332" s="4">
        <v>3</v>
      </c>
      <c r="I4332" s="4">
        <v>1</v>
      </c>
      <c r="J4332" s="4">
        <v>4</v>
      </c>
      <c r="K4332" s="4">
        <v>5</v>
      </c>
      <c r="L4332" s="4">
        <v>3</v>
      </c>
      <c r="M4332" s="4">
        <v>4</v>
      </c>
      <c r="N4332" s="4">
        <v>3</v>
      </c>
      <c r="O4332" s="4">
        <v>3</v>
      </c>
      <c r="P4332" s="4">
        <v>3</v>
      </c>
      <c r="Q4332" s="9">
        <f t="shared" si="203"/>
        <v>6.3182870370370375E-2</v>
      </c>
      <c r="R4332" s="4">
        <f t="shared" si="201"/>
        <v>40694.690821759257</v>
      </c>
      <c r="S4332" s="4">
        <v>0.84623330571768607</v>
      </c>
      <c r="T4332" s="4" t="str">
        <f>VLOOKUP(E4332,Sheet2!$A$2:$E$137,5,FALSE)</f>
        <v>IT</v>
      </c>
      <c r="U4332" s="4">
        <f>VLOOKUP($T4332,Sheet4!$H$1106:$M$1351,surveys!U$1+1,FALSE)</f>
        <v>0.40073733113706772</v>
      </c>
      <c r="V4332" s="4">
        <f>VLOOKUP($T4332,Sheet4!$H$1106:$M$1351,surveys!V$1+1,FALSE)</f>
        <v>0.60502083075372182</v>
      </c>
      <c r="W4332" s="4">
        <f>VLOOKUP($T4332,Sheet4!$H$1106:$M$1351,surveys!W$1+1,FALSE)</f>
        <v>0.75963680320784854</v>
      </c>
      <c r="X4332" s="4">
        <f>VLOOKUP($T4332,Sheet4!$H$1106:$M$1351,surveys!X$1+1,FALSE)</f>
        <v>0.89491209934724891</v>
      </c>
      <c r="Y4332" s="4">
        <f>VLOOKUP($T4332,Sheet4!$H$1106:$M$1351,surveys!Y$1+1,FALSE)</f>
        <v>1</v>
      </c>
      <c r="Z4332" s="4">
        <f t="shared" si="202"/>
        <v>4</v>
      </c>
      <c r="AA4332" s="4" t="str">
        <f>VLOOKUP(T4332&amp;"-"&amp;Z4332,Sheet4!$W$2:$AA$1100,3,FALSE)</f>
        <v>Torino</v>
      </c>
      <c r="AB4332" s="4">
        <f>VLOOKUP(T4332&amp;"-"&amp;Z4332,Sheet4!$W$2:$AA$1100,4,FALSE)</f>
        <v>45.070489999999999</v>
      </c>
      <c r="AC4332" s="4">
        <f>VLOOKUP(T4332&amp;"-"&amp;Z4332,Sheet4!$W$2:$AA$1100,5,FALSE)</f>
        <v>7.68682</v>
      </c>
    </row>
    <row r="4333" spans="1:29">
      <c r="A4333" s="6">
        <v>40694</v>
      </c>
      <c r="B4333" s="7">
        <v>0.85663194444444457</v>
      </c>
      <c r="C4333" s="4" t="s">
        <v>1215</v>
      </c>
      <c r="D4333" s="4" t="s">
        <v>1214</v>
      </c>
      <c r="E4333" s="4" t="s">
        <v>11</v>
      </c>
      <c r="F4333" s="4">
        <v>3</v>
      </c>
      <c r="G4333" s="4">
        <v>2</v>
      </c>
      <c r="H4333" s="4">
        <v>3</v>
      </c>
      <c r="I4333" s="4">
        <v>4</v>
      </c>
      <c r="J4333" s="4">
        <v>4</v>
      </c>
      <c r="K4333" s="4">
        <v>2</v>
      </c>
      <c r="L4333" s="4">
        <v>2</v>
      </c>
      <c r="M4333" s="4">
        <v>4</v>
      </c>
      <c r="N4333" s="4">
        <v>4</v>
      </c>
      <c r="O4333" s="4">
        <v>4</v>
      </c>
      <c r="P4333" s="4">
        <v>1</v>
      </c>
      <c r="Q4333" s="9">
        <f t="shared" si="203"/>
        <v>3.9409722222222221E-2</v>
      </c>
      <c r="R4333" s="4">
        <f t="shared" si="201"/>
        <v>40694.856631944444</v>
      </c>
      <c r="S4333" s="4">
        <v>0.11341355752770799</v>
      </c>
      <c r="T4333" s="4" t="str">
        <f>VLOOKUP(E4333,Sheet2!$A$2:$E$137,5,FALSE)</f>
        <v>FR</v>
      </c>
      <c r="U4333" s="4">
        <f>VLOOKUP($T4333,Sheet4!$H$1106:$M$1351,surveys!U$1+1,FALSE)</f>
        <v>0.51193913659220647</v>
      </c>
      <c r="V4333" s="4">
        <f>VLOOKUP($T4333,Sheet4!$H$1106:$M$1351,surveys!V$1+1,FALSE)</f>
        <v>0.70220575033861143</v>
      </c>
      <c r="W4333" s="4">
        <f>VLOOKUP($T4333,Sheet4!$H$1106:$M$1351,surveys!W$1+1,FALSE)</f>
        <v>0.81527182039156842</v>
      </c>
      <c r="X4333" s="4">
        <f>VLOOKUP($T4333,Sheet4!$H$1106:$M$1351,surveys!X$1+1,FALSE)</f>
        <v>0.91893911792009964</v>
      </c>
      <c r="Y4333" s="4">
        <f>VLOOKUP($T4333,Sheet4!$H$1106:$M$1351,surveys!Y$1+1,FALSE)</f>
        <v>1</v>
      </c>
      <c r="Z4333" s="4">
        <f t="shared" si="202"/>
        <v>1</v>
      </c>
      <c r="AA4333" s="4" t="str">
        <f>VLOOKUP(T4333&amp;"-"&amp;Z4333,Sheet4!$W$2:$AA$1100,3,FALSE)</f>
        <v>Paris</v>
      </c>
      <c r="AB4333" s="4">
        <f>VLOOKUP(T4333&amp;"-"&amp;Z4333,Sheet4!$W$2:$AA$1100,4,FALSE)</f>
        <v>48.853409999999997</v>
      </c>
      <c r="AC4333" s="4">
        <f>VLOOKUP(T4333&amp;"-"&amp;Z4333,Sheet4!$W$2:$AA$1100,5,FALSE)</f>
        <v>2.3488000000000002</v>
      </c>
    </row>
    <row r="4334" spans="1:29">
      <c r="A4334" s="6">
        <v>40694</v>
      </c>
      <c r="B4334" s="7">
        <v>0.88770833333333332</v>
      </c>
      <c r="C4334" s="4" t="s">
        <v>1213</v>
      </c>
      <c r="D4334" s="4" t="s">
        <v>1218</v>
      </c>
      <c r="E4334" s="4" t="s">
        <v>63</v>
      </c>
      <c r="F4334" s="4">
        <v>4</v>
      </c>
      <c r="G4334" s="4">
        <v>4</v>
      </c>
      <c r="H4334" s="4">
        <v>4</v>
      </c>
      <c r="I4334" s="4">
        <v>4</v>
      </c>
      <c r="J4334" s="4">
        <v>4</v>
      </c>
      <c r="K4334" s="4">
        <v>3</v>
      </c>
      <c r="L4334" s="4">
        <v>4</v>
      </c>
      <c r="M4334" s="4">
        <v>4</v>
      </c>
      <c r="N4334" s="4">
        <v>4</v>
      </c>
      <c r="O4334" s="4">
        <v>4</v>
      </c>
      <c r="P4334" s="4">
        <v>4</v>
      </c>
      <c r="Q4334" s="9">
        <f t="shared" si="203"/>
        <v>6.0798611111111116E-2</v>
      </c>
      <c r="R4334" s="4">
        <f t="shared" si="201"/>
        <v>40694.887708333335</v>
      </c>
      <c r="S4334" s="4">
        <v>0.59985765261878199</v>
      </c>
      <c r="T4334" s="4" t="str">
        <f>VLOOKUP(E4334,Sheet2!$A$2:$E$137,5,FALSE)</f>
        <v>IL</v>
      </c>
      <c r="U4334" s="4">
        <f>VLOOKUP($T4334,Sheet4!$H$1106:$M$1351,surveys!U$1+1,FALSE)</f>
        <v>0.38470739608051052</v>
      </c>
      <c r="V4334" s="4">
        <f>VLOOKUP($T4334,Sheet4!$H$1106:$M$1351,surveys!V$1+1,FALSE)</f>
        <v>0.60022974682589458</v>
      </c>
      <c r="W4334" s="4">
        <f>VLOOKUP($T4334,Sheet4!$H$1106:$M$1351,surveys!W$1+1,FALSE)</f>
        <v>0.74425255771149745</v>
      </c>
      <c r="X4334" s="4">
        <f>VLOOKUP($T4334,Sheet4!$H$1106:$M$1351,surveys!X$1+1,FALSE)</f>
        <v>0.87895402692736246</v>
      </c>
      <c r="Y4334" s="4">
        <f>VLOOKUP($T4334,Sheet4!$H$1106:$M$1351,surveys!Y$1+1,FALSE)</f>
        <v>1</v>
      </c>
      <c r="Z4334" s="4">
        <f t="shared" si="202"/>
        <v>2</v>
      </c>
      <c r="AA4334" s="4" t="str">
        <f>VLOOKUP(T4334&amp;"-"&amp;Z4334,Sheet4!$W$2:$AA$1100,3,FALSE)</f>
        <v>West Jerusalem</v>
      </c>
      <c r="AB4334" s="4">
        <f>VLOOKUP(T4334&amp;"-"&amp;Z4334,Sheet4!$W$2:$AA$1100,4,FALSE)</f>
        <v>31.78199</v>
      </c>
      <c r="AC4334" s="4">
        <f>VLOOKUP(T4334&amp;"-"&amp;Z4334,Sheet4!$W$2:$AA$1100,5,FALSE)</f>
        <v>35.219610000000003</v>
      </c>
    </row>
    <row r="4335" spans="1:29">
      <c r="A4335" s="6">
        <v>40694</v>
      </c>
      <c r="B4335" s="7">
        <v>0.74812499999999993</v>
      </c>
      <c r="C4335" s="4" t="s">
        <v>1213</v>
      </c>
      <c r="D4335" s="4" t="s">
        <v>1214</v>
      </c>
      <c r="E4335" s="4" t="s">
        <v>15</v>
      </c>
      <c r="F4335" s="4">
        <v>1</v>
      </c>
      <c r="G4335" s="4">
        <v>2</v>
      </c>
      <c r="H4335" s="4">
        <v>3</v>
      </c>
      <c r="I4335" s="4">
        <v>3</v>
      </c>
      <c r="J4335" s="4">
        <v>2</v>
      </c>
      <c r="K4335" s="4">
        <v>4</v>
      </c>
      <c r="L4335" s="4">
        <v>3</v>
      </c>
      <c r="M4335" s="4">
        <v>1</v>
      </c>
      <c r="N4335" s="4">
        <v>3</v>
      </c>
      <c r="O4335" s="4">
        <v>1</v>
      </c>
      <c r="P4335" s="4">
        <v>4</v>
      </c>
      <c r="Q4335" s="9">
        <f t="shared" si="203"/>
        <v>3.3622685185185179E-2</v>
      </c>
      <c r="R4335" s="4">
        <f t="shared" si="201"/>
        <v>40694.748124999998</v>
      </c>
      <c r="S4335" s="4">
        <v>0.26546830122223009</v>
      </c>
      <c r="T4335" s="4" t="str">
        <f>VLOOKUP(E4335,Sheet2!$A$2:$E$137,5,FALSE)</f>
        <v>US</v>
      </c>
      <c r="U4335" s="4">
        <f>VLOOKUP($T4335,Sheet4!$H$1106:$M$1351,surveys!U$1+1,FALSE)</f>
        <v>0.42883768204388006</v>
      </c>
      <c r="V4335" s="4">
        <f>VLOOKUP($T4335,Sheet4!$H$1106:$M$1351,surveys!V$1+1,FALSE)</f>
        <v>0.62778475709586301</v>
      </c>
      <c r="W4335" s="4">
        <f>VLOOKUP($T4335,Sheet4!$H$1106:$M$1351,surveys!W$1+1,FALSE)</f>
        <v>0.76918600378409652</v>
      </c>
      <c r="X4335" s="4">
        <f>VLOOKUP($T4335,Sheet4!$H$1106:$M$1351,surveys!X$1+1,FALSE)</f>
        <v>0.88987045221102745</v>
      </c>
      <c r="Y4335" s="4">
        <f>VLOOKUP($T4335,Sheet4!$H$1106:$M$1351,surveys!Y$1+1,FALSE)</f>
        <v>1</v>
      </c>
      <c r="Z4335" s="4">
        <f t="shared" si="202"/>
        <v>1</v>
      </c>
      <c r="AA4335" s="4" t="str">
        <f>VLOOKUP(T4335&amp;"-"&amp;Z4335,Sheet4!$W$2:$AA$1100,3,FALSE)</f>
        <v>New York City</v>
      </c>
      <c r="AB4335" s="4">
        <f>VLOOKUP(T4335&amp;"-"&amp;Z4335,Sheet4!$W$2:$AA$1100,4,FALSE)</f>
        <v>40.714269999999999</v>
      </c>
      <c r="AC4335" s="4">
        <f>VLOOKUP(T4335&amp;"-"&amp;Z4335,Sheet4!$W$2:$AA$1100,5,FALSE)</f>
        <v>-74.005970000000005</v>
      </c>
    </row>
    <row r="4336" spans="1:29">
      <c r="A4336" s="6">
        <v>40694</v>
      </c>
      <c r="B4336" s="7">
        <v>0.84038194444444447</v>
      </c>
      <c r="C4336" s="4" t="s">
        <v>1213</v>
      </c>
      <c r="D4336" s="4" t="s">
        <v>1214</v>
      </c>
      <c r="E4336" s="4" t="s">
        <v>44</v>
      </c>
      <c r="F4336" s="4">
        <v>1</v>
      </c>
      <c r="G4336" s="4">
        <v>1</v>
      </c>
      <c r="H4336" s="4">
        <v>1</v>
      </c>
      <c r="I4336" s="4">
        <v>1</v>
      </c>
      <c r="J4336" s="4">
        <v>1</v>
      </c>
      <c r="K4336" s="4">
        <v>1</v>
      </c>
      <c r="L4336" s="4">
        <v>1</v>
      </c>
      <c r="M4336" s="4">
        <v>1</v>
      </c>
      <c r="N4336" s="4">
        <v>1</v>
      </c>
      <c r="O4336" s="4">
        <v>1</v>
      </c>
      <c r="P4336" s="4">
        <v>0</v>
      </c>
      <c r="Q4336" s="9">
        <f t="shared" si="203"/>
        <v>2.8287037037037038E-2</v>
      </c>
      <c r="R4336" s="4">
        <f t="shared" si="201"/>
        <v>40694.840381944443</v>
      </c>
      <c r="S4336" s="4">
        <v>0.63672417079531329</v>
      </c>
      <c r="T4336" s="4" t="str">
        <f>VLOOKUP(E4336,Sheet2!$A$2:$E$137,5,FALSE)</f>
        <v>TR</v>
      </c>
      <c r="U4336" s="4">
        <f>VLOOKUP($T4336,Sheet4!$H$1106:$M$1351,surveys!U$1+1,FALSE)</f>
        <v>0.56282907227865631</v>
      </c>
      <c r="V4336" s="4">
        <f>VLOOKUP($T4336,Sheet4!$H$1106:$M$1351,surveys!V$1+1,FALSE)</f>
        <v>0.73998378440807921</v>
      </c>
      <c r="W4336" s="4">
        <f>VLOOKUP($T4336,Sheet4!$H$1106:$M$1351,surveys!W$1+1,FALSE)</f>
        <v>0.86593507285859772</v>
      </c>
      <c r="X4336" s="4">
        <f>VLOOKUP($T4336,Sheet4!$H$1106:$M$1351,surveys!X$1+1,FALSE)</f>
        <v>0.93709051462417825</v>
      </c>
      <c r="Y4336" s="4">
        <f>VLOOKUP($T4336,Sheet4!$H$1106:$M$1351,surveys!Y$1+1,FALSE)</f>
        <v>1</v>
      </c>
      <c r="Z4336" s="4">
        <f t="shared" si="202"/>
        <v>2</v>
      </c>
      <c r="AA4336" s="4" t="str">
        <f>VLOOKUP(T4336&amp;"-"&amp;Z4336,Sheet4!$W$2:$AA$1100,3,FALSE)</f>
        <v>Ankara</v>
      </c>
      <c r="AB4336" s="4">
        <f>VLOOKUP(T4336&amp;"-"&amp;Z4336,Sheet4!$W$2:$AA$1100,4,FALSE)</f>
        <v>39.919870000000003</v>
      </c>
      <c r="AC4336" s="4">
        <f>VLOOKUP(T4336&amp;"-"&amp;Z4336,Sheet4!$W$2:$AA$1100,5,FALSE)</f>
        <v>32.85427</v>
      </c>
    </row>
    <row r="4337" spans="1:29">
      <c r="A4337" s="6">
        <v>40694</v>
      </c>
      <c r="B4337" s="7">
        <v>0.79165509259259259</v>
      </c>
      <c r="C4337" s="4" t="s">
        <v>1213</v>
      </c>
      <c r="D4337" s="4" t="s">
        <v>1214</v>
      </c>
      <c r="E4337" s="4" t="s">
        <v>15</v>
      </c>
      <c r="F4337" s="4">
        <v>4</v>
      </c>
      <c r="G4337" s="4">
        <v>5</v>
      </c>
      <c r="H4337" s="4">
        <v>4</v>
      </c>
      <c r="I4337" s="4">
        <v>3</v>
      </c>
      <c r="J4337" s="4">
        <v>2</v>
      </c>
      <c r="K4337" s="4">
        <v>4</v>
      </c>
      <c r="L4337" s="4">
        <v>2</v>
      </c>
      <c r="M4337" s="4">
        <v>5</v>
      </c>
      <c r="N4337" s="4">
        <v>5</v>
      </c>
      <c r="O4337" s="4">
        <v>4</v>
      </c>
      <c r="P4337" s="4">
        <v>5</v>
      </c>
      <c r="Q4337" s="9">
        <f t="shared" si="203"/>
        <v>6.4270833333333333E-2</v>
      </c>
      <c r="R4337" s="4">
        <f t="shared" si="201"/>
        <v>40694.791655092595</v>
      </c>
      <c r="S4337" s="4">
        <v>0.25144712909011524</v>
      </c>
      <c r="T4337" s="4" t="str">
        <f>VLOOKUP(E4337,Sheet2!$A$2:$E$137,5,FALSE)</f>
        <v>US</v>
      </c>
      <c r="U4337" s="4">
        <f>VLOOKUP($T4337,Sheet4!$H$1106:$M$1351,surveys!U$1+1,FALSE)</f>
        <v>0.42883768204388006</v>
      </c>
      <c r="V4337" s="4">
        <f>VLOOKUP($T4337,Sheet4!$H$1106:$M$1351,surveys!V$1+1,FALSE)</f>
        <v>0.62778475709586301</v>
      </c>
      <c r="W4337" s="4">
        <f>VLOOKUP($T4337,Sheet4!$H$1106:$M$1351,surveys!W$1+1,FALSE)</f>
        <v>0.76918600378409652</v>
      </c>
      <c r="X4337" s="4">
        <f>VLOOKUP($T4337,Sheet4!$H$1106:$M$1351,surveys!X$1+1,FALSE)</f>
        <v>0.88987045221102745</v>
      </c>
      <c r="Y4337" s="4">
        <f>VLOOKUP($T4337,Sheet4!$H$1106:$M$1351,surveys!Y$1+1,FALSE)</f>
        <v>1</v>
      </c>
      <c r="Z4337" s="4">
        <f t="shared" si="202"/>
        <v>1</v>
      </c>
      <c r="AA4337" s="4" t="str">
        <f>VLOOKUP(T4337&amp;"-"&amp;Z4337,Sheet4!$W$2:$AA$1100,3,FALSE)</f>
        <v>New York City</v>
      </c>
      <c r="AB4337" s="4">
        <f>VLOOKUP(T4337&amp;"-"&amp;Z4337,Sheet4!$W$2:$AA$1100,4,FALSE)</f>
        <v>40.714269999999999</v>
      </c>
      <c r="AC4337" s="4">
        <f>VLOOKUP(T4337&amp;"-"&amp;Z4337,Sheet4!$W$2:$AA$1100,5,FALSE)</f>
        <v>-74.005970000000005</v>
      </c>
    </row>
    <row r="4338" spans="1:29">
      <c r="A4338" s="6">
        <v>40694</v>
      </c>
      <c r="B4338" s="7">
        <v>0.77645833333333336</v>
      </c>
      <c r="C4338" s="4" t="s">
        <v>1215</v>
      </c>
      <c r="D4338" s="4" t="s">
        <v>1217</v>
      </c>
      <c r="E4338" s="4" t="s">
        <v>321</v>
      </c>
      <c r="F4338" s="4">
        <v>5</v>
      </c>
      <c r="G4338" s="4">
        <v>5</v>
      </c>
      <c r="H4338" s="4">
        <v>5</v>
      </c>
      <c r="I4338" s="4">
        <v>5</v>
      </c>
      <c r="J4338" s="4">
        <v>5</v>
      </c>
      <c r="K4338" s="4">
        <v>5</v>
      </c>
      <c r="L4338" s="4">
        <v>5</v>
      </c>
      <c r="M4338" s="4">
        <v>5</v>
      </c>
      <c r="N4338" s="4">
        <v>5</v>
      </c>
      <c r="O4338" s="4">
        <v>5</v>
      </c>
      <c r="P4338" s="4">
        <v>5</v>
      </c>
      <c r="Q4338" s="9">
        <f t="shared" si="203"/>
        <v>5.3159722222222226E-2</v>
      </c>
      <c r="R4338" s="4">
        <f t="shared" si="201"/>
        <v>40694.776458333334</v>
      </c>
      <c r="S4338" s="4">
        <v>0.54278980228038209</v>
      </c>
      <c r="T4338" s="4" t="str">
        <f>VLOOKUP(E4338,Sheet2!$A$2:$E$137,5,FALSE)</f>
        <v>MA</v>
      </c>
      <c r="U4338" s="4">
        <f>VLOOKUP($T4338,Sheet4!$H$1106:$M$1351,surveys!U$1+1,FALSE)</f>
        <v>0.41885576747118602</v>
      </c>
      <c r="V4338" s="4">
        <f>VLOOKUP($T4338,Sheet4!$H$1106:$M$1351,surveys!V$1+1,FALSE)</f>
        <v>0.63937779006634499</v>
      </c>
      <c r="W4338" s="4">
        <f>VLOOKUP($T4338,Sheet4!$H$1106:$M$1351,surveys!W$1+1,FALSE)</f>
        <v>0.76788712382800239</v>
      </c>
      <c r="X4338" s="4">
        <f>VLOOKUP($T4338,Sheet4!$H$1106:$M$1351,surveys!X$1+1,FALSE)</f>
        <v>0.88821807873757352</v>
      </c>
      <c r="Y4338" s="4">
        <f>VLOOKUP($T4338,Sheet4!$H$1106:$M$1351,surveys!Y$1+1,FALSE)</f>
        <v>1</v>
      </c>
      <c r="Z4338" s="4">
        <f t="shared" si="202"/>
        <v>2</v>
      </c>
      <c r="AA4338" s="4" t="str">
        <f>VLOOKUP(T4338&amp;"-"&amp;Z4338,Sheet4!$W$2:$AA$1100,3,FALSE)</f>
        <v>Rabat</v>
      </c>
      <c r="AB4338" s="4">
        <f>VLOOKUP(T4338&amp;"-"&amp;Z4338,Sheet4!$W$2:$AA$1100,4,FALSE)</f>
        <v>34.013249999999999</v>
      </c>
      <c r="AC4338" s="4">
        <f>VLOOKUP(T4338&amp;"-"&amp;Z4338,Sheet4!$W$2:$AA$1100,5,FALSE)</f>
        <v>-6.8325500000000003</v>
      </c>
    </row>
    <row r="4339" spans="1:29">
      <c r="A4339" s="6">
        <v>40694</v>
      </c>
      <c r="B4339" s="7">
        <v>0.78774305555555557</v>
      </c>
      <c r="C4339" s="4" t="s">
        <v>1215</v>
      </c>
      <c r="D4339" s="4" t="s">
        <v>1214</v>
      </c>
      <c r="E4339" s="4" t="s">
        <v>35</v>
      </c>
      <c r="F4339" s="4">
        <v>4</v>
      </c>
      <c r="G4339" s="4">
        <v>4</v>
      </c>
      <c r="H4339" s="4">
        <v>4</v>
      </c>
      <c r="I4339" s="4">
        <v>4</v>
      </c>
      <c r="J4339" s="4">
        <v>4</v>
      </c>
      <c r="K4339" s="4">
        <v>3</v>
      </c>
      <c r="L4339" s="4">
        <v>5</v>
      </c>
      <c r="M4339" s="4">
        <v>5</v>
      </c>
      <c r="N4339" s="4">
        <v>4</v>
      </c>
      <c r="O4339" s="4">
        <v>5</v>
      </c>
      <c r="P4339" s="4">
        <v>4</v>
      </c>
      <c r="Q4339" s="9">
        <f t="shared" si="203"/>
        <v>6.1064814814814822E-2</v>
      </c>
      <c r="R4339" s="4">
        <f t="shared" si="201"/>
        <v>40694.787743055553</v>
      </c>
      <c r="S4339" s="4">
        <v>7.0974878617410919E-2</v>
      </c>
      <c r="T4339" s="4" t="str">
        <f>VLOOKUP(E4339,Sheet2!$A$2:$E$137,5,FALSE)</f>
        <v>CH</v>
      </c>
      <c r="U4339" s="4">
        <f>VLOOKUP($T4339,Sheet4!$H$1106:$M$1351,surveys!U$1+1,FALSE)</f>
        <v>0.36801312971081684</v>
      </c>
      <c r="V4339" s="4">
        <f>VLOOKUP($T4339,Sheet4!$H$1106:$M$1351,surveys!V$1+1,FALSE)</f>
        <v>0.56614447204928808</v>
      </c>
      <c r="W4339" s="4">
        <f>VLOOKUP($T4339,Sheet4!$H$1106:$M$1351,surveys!W$1+1,FALSE)</f>
        <v>0.74328356923090177</v>
      </c>
      <c r="X4339" s="4">
        <f>VLOOKUP($T4339,Sheet4!$H$1106:$M$1351,surveys!X$1+1,FALSE)</f>
        <v>0.87426944983797861</v>
      </c>
      <c r="Y4339" s="4">
        <f>VLOOKUP($T4339,Sheet4!$H$1106:$M$1351,surveys!Y$1+1,FALSE)</f>
        <v>1</v>
      </c>
      <c r="Z4339" s="4">
        <f t="shared" si="202"/>
        <v>1</v>
      </c>
      <c r="AA4339" s="4" t="str">
        <f>VLOOKUP(T4339&amp;"-"&amp;Z4339,Sheet4!$W$2:$AA$1100,3,FALSE)</f>
        <v>Zurich</v>
      </c>
      <c r="AB4339" s="4">
        <f>VLOOKUP(T4339&amp;"-"&amp;Z4339,Sheet4!$W$2:$AA$1100,4,FALSE)</f>
        <v>47.366669999999999</v>
      </c>
      <c r="AC4339" s="4">
        <f>VLOOKUP(T4339&amp;"-"&amp;Z4339,Sheet4!$W$2:$AA$1100,5,FALSE)</f>
        <v>8.5500000000000007</v>
      </c>
    </row>
    <row r="4340" spans="1:29">
      <c r="A4340" s="6">
        <v>40694</v>
      </c>
      <c r="B4340" s="7">
        <v>0.4710300925925926</v>
      </c>
      <c r="C4340" s="4" t="s">
        <v>1215</v>
      </c>
      <c r="D4340" s="4" t="s">
        <v>1217</v>
      </c>
      <c r="E4340" s="4" t="s">
        <v>15</v>
      </c>
      <c r="F4340" s="4">
        <v>5</v>
      </c>
      <c r="G4340" s="4">
        <v>4</v>
      </c>
      <c r="H4340" s="4">
        <v>4</v>
      </c>
      <c r="I4340" s="4">
        <v>4</v>
      </c>
      <c r="J4340" s="4">
        <v>4</v>
      </c>
      <c r="K4340" s="4">
        <v>5</v>
      </c>
      <c r="L4340" s="4">
        <v>4</v>
      </c>
      <c r="M4340" s="4">
        <v>5</v>
      </c>
      <c r="N4340" s="4">
        <v>5</v>
      </c>
      <c r="O4340" s="4">
        <v>5</v>
      </c>
      <c r="P4340" s="4">
        <v>5</v>
      </c>
      <c r="Q4340" s="9">
        <f t="shared" si="203"/>
        <v>5.0381944444444444E-2</v>
      </c>
      <c r="R4340" s="4">
        <f t="shared" si="201"/>
        <v>40694.471030092594</v>
      </c>
      <c r="S4340" s="4">
        <v>0.11543732688682251</v>
      </c>
      <c r="T4340" s="4" t="str">
        <f>VLOOKUP(E4340,Sheet2!$A$2:$E$137,5,FALSE)</f>
        <v>US</v>
      </c>
      <c r="U4340" s="4">
        <f>VLOOKUP($T4340,Sheet4!$H$1106:$M$1351,surveys!U$1+1,FALSE)</f>
        <v>0.42883768204388006</v>
      </c>
      <c r="V4340" s="4">
        <f>VLOOKUP($T4340,Sheet4!$H$1106:$M$1351,surveys!V$1+1,FALSE)</f>
        <v>0.62778475709586301</v>
      </c>
      <c r="W4340" s="4">
        <f>VLOOKUP($T4340,Sheet4!$H$1106:$M$1351,surveys!W$1+1,FALSE)</f>
        <v>0.76918600378409652</v>
      </c>
      <c r="X4340" s="4">
        <f>VLOOKUP($T4340,Sheet4!$H$1106:$M$1351,surveys!X$1+1,FALSE)</f>
        <v>0.88987045221102745</v>
      </c>
      <c r="Y4340" s="4">
        <f>VLOOKUP($T4340,Sheet4!$H$1106:$M$1351,surveys!Y$1+1,FALSE)</f>
        <v>1</v>
      </c>
      <c r="Z4340" s="4">
        <f t="shared" si="202"/>
        <v>1</v>
      </c>
      <c r="AA4340" s="4" t="str">
        <f>VLOOKUP(T4340&amp;"-"&amp;Z4340,Sheet4!$W$2:$AA$1100,3,FALSE)</f>
        <v>New York City</v>
      </c>
      <c r="AB4340" s="4">
        <f>VLOOKUP(T4340&amp;"-"&amp;Z4340,Sheet4!$W$2:$AA$1100,4,FALSE)</f>
        <v>40.714269999999999</v>
      </c>
      <c r="AC4340" s="4">
        <f>VLOOKUP(T4340&amp;"-"&amp;Z4340,Sheet4!$W$2:$AA$1100,5,FALSE)</f>
        <v>-74.005970000000005</v>
      </c>
    </row>
    <row r="4341" spans="1:29">
      <c r="A4341" s="6">
        <v>40694</v>
      </c>
      <c r="B4341" s="7">
        <v>0.72104166666666658</v>
      </c>
      <c r="C4341" s="4" t="s">
        <v>1213</v>
      </c>
      <c r="D4341" s="4" t="s">
        <v>1216</v>
      </c>
      <c r="E4341" s="4" t="s">
        <v>52</v>
      </c>
      <c r="F4341" s="4">
        <v>1</v>
      </c>
      <c r="G4341" s="4">
        <v>1</v>
      </c>
      <c r="H4341" s="4">
        <v>1</v>
      </c>
      <c r="I4341" s="4">
        <v>1</v>
      </c>
      <c r="J4341" s="4">
        <v>1</v>
      </c>
      <c r="K4341" s="4">
        <v>1</v>
      </c>
      <c r="L4341" s="4">
        <v>1</v>
      </c>
      <c r="M4341" s="4">
        <v>1</v>
      </c>
      <c r="N4341" s="4">
        <v>1</v>
      </c>
      <c r="O4341" s="4">
        <v>1</v>
      </c>
      <c r="P4341" s="4">
        <v>1</v>
      </c>
      <c r="Q4341" s="9">
        <f t="shared" si="203"/>
        <v>1.5358796296296296E-2</v>
      </c>
      <c r="R4341" s="4">
        <f t="shared" si="201"/>
        <v>40694.721041666664</v>
      </c>
      <c r="S4341" s="4">
        <v>0.1119754179359107</v>
      </c>
      <c r="T4341" s="4" t="str">
        <f>VLOOKUP(E4341,Sheet2!$A$2:$E$137,5,FALSE)</f>
        <v>BE</v>
      </c>
      <c r="U4341" s="4">
        <f>VLOOKUP($T4341,Sheet4!$H$1106:$M$1351,surveys!U$1+1,FALSE)</f>
        <v>0.48686007828770372</v>
      </c>
      <c r="V4341" s="4">
        <f>VLOOKUP($T4341,Sheet4!$H$1106:$M$1351,surveys!V$1+1,FALSE)</f>
        <v>0.70654198731133389</v>
      </c>
      <c r="W4341" s="4">
        <f>VLOOKUP($T4341,Sheet4!$H$1106:$M$1351,surveys!W$1+1,FALSE)</f>
        <v>0.81714283803198118</v>
      </c>
      <c r="X4341" s="4">
        <f>VLOOKUP($T4341,Sheet4!$H$1106:$M$1351,surveys!X$1+1,FALSE)</f>
        <v>0.91276028415961608</v>
      </c>
      <c r="Y4341" s="4">
        <f>VLOOKUP($T4341,Sheet4!$H$1106:$M$1351,surveys!Y$1+1,FALSE)</f>
        <v>1</v>
      </c>
      <c r="Z4341" s="4">
        <f t="shared" si="202"/>
        <v>1</v>
      </c>
      <c r="AA4341" s="4" t="str">
        <f>VLOOKUP(T4341&amp;"-"&amp;Z4341,Sheet4!$W$2:$AA$1100,3,FALSE)</f>
        <v>Brussels</v>
      </c>
      <c r="AB4341" s="4">
        <f>VLOOKUP(T4341&amp;"-"&amp;Z4341,Sheet4!$W$2:$AA$1100,4,FALSE)</f>
        <v>50.850450000000002</v>
      </c>
      <c r="AC4341" s="4">
        <f>VLOOKUP(T4341&amp;"-"&amp;Z4341,Sheet4!$W$2:$AA$1100,5,FALSE)</f>
        <v>4.3487799999999996</v>
      </c>
    </row>
    <row r="4342" spans="1:29">
      <c r="A4342" s="6">
        <v>40694</v>
      </c>
      <c r="B4342" s="7">
        <v>0.92655092592592592</v>
      </c>
      <c r="C4342" s="4" t="s">
        <v>1215</v>
      </c>
      <c r="D4342" s="4" t="s">
        <v>1217</v>
      </c>
      <c r="E4342" s="4" t="s">
        <v>39</v>
      </c>
      <c r="F4342" s="4">
        <v>5</v>
      </c>
      <c r="G4342" s="4">
        <v>5</v>
      </c>
      <c r="H4342" s="4">
        <v>5</v>
      </c>
      <c r="I4342" s="4">
        <v>5</v>
      </c>
      <c r="J4342" s="4">
        <v>5</v>
      </c>
      <c r="K4342" s="4">
        <v>5</v>
      </c>
      <c r="L4342" s="4">
        <v>5</v>
      </c>
      <c r="M4342" s="4">
        <v>5</v>
      </c>
      <c r="N4342" s="4">
        <v>5</v>
      </c>
      <c r="O4342" s="4">
        <v>5</v>
      </c>
      <c r="P4342" s="4">
        <v>5</v>
      </c>
      <c r="Q4342" s="9">
        <f t="shared" si="203"/>
        <v>1.8356481481481481E-2</v>
      </c>
      <c r="R4342" s="4">
        <f t="shared" si="201"/>
        <v>40694.926550925928</v>
      </c>
      <c r="S4342" s="4">
        <v>0.64800150432872838</v>
      </c>
      <c r="T4342" s="4" t="str">
        <f>VLOOKUP(E4342,Sheet2!$A$2:$E$137,5,FALSE)</f>
        <v>CL</v>
      </c>
      <c r="U4342" s="4">
        <f>VLOOKUP($T4342,Sheet4!$H$1106:$M$1351,surveys!U$1+1,FALSE)</f>
        <v>0.77588605933105281</v>
      </c>
      <c r="V4342" s="4">
        <f>VLOOKUP($T4342,Sheet4!$H$1106:$M$1351,surveys!V$1+1,FALSE)</f>
        <v>0.85775525166800515</v>
      </c>
      <c r="W4342" s="4">
        <f>VLOOKUP($T4342,Sheet4!$H$1106:$M$1351,surveys!W$1+1,FALSE)</f>
        <v>0.9074512758994524</v>
      </c>
      <c r="X4342" s="4">
        <f>VLOOKUP($T4342,Sheet4!$H$1106:$M$1351,surveys!X$1+1,FALSE)</f>
        <v>0.95469627846018545</v>
      </c>
      <c r="Y4342" s="4">
        <f>VLOOKUP($T4342,Sheet4!$H$1106:$M$1351,surveys!Y$1+1,FALSE)</f>
        <v>1</v>
      </c>
      <c r="Z4342" s="4">
        <f t="shared" si="202"/>
        <v>1</v>
      </c>
      <c r="AA4342" s="4" t="str">
        <f>VLOOKUP(T4342&amp;"-"&amp;Z4342,Sheet4!$W$2:$AA$1100,3,FALSE)</f>
        <v>Santiago</v>
      </c>
      <c r="AB4342" s="4">
        <f>VLOOKUP(T4342&amp;"-"&amp;Z4342,Sheet4!$W$2:$AA$1100,4,FALSE)</f>
        <v>-33.456940000000003</v>
      </c>
      <c r="AC4342" s="4">
        <f>VLOOKUP(T4342&amp;"-"&amp;Z4342,Sheet4!$W$2:$AA$1100,5,FALSE)</f>
        <v>-70.648269999999997</v>
      </c>
    </row>
    <row r="4343" spans="1:29">
      <c r="A4343" s="6">
        <v>40694</v>
      </c>
      <c r="B4343" s="7">
        <v>0.82212962962962965</v>
      </c>
      <c r="C4343" s="4" t="s">
        <v>1215</v>
      </c>
      <c r="D4343" s="4" t="s">
        <v>1214</v>
      </c>
      <c r="E4343" s="4" t="s">
        <v>39</v>
      </c>
      <c r="F4343" s="4">
        <v>5</v>
      </c>
      <c r="G4343" s="4">
        <v>5</v>
      </c>
      <c r="H4343" s="4">
        <v>1</v>
      </c>
      <c r="I4343" s="4">
        <v>1</v>
      </c>
      <c r="J4343" s="4">
        <v>5</v>
      </c>
      <c r="K4343" s="4">
        <v>1</v>
      </c>
      <c r="L4343" s="4">
        <v>1</v>
      </c>
      <c r="M4343" s="4">
        <v>1</v>
      </c>
      <c r="N4343" s="4">
        <v>1</v>
      </c>
      <c r="O4343" s="4">
        <v>1</v>
      </c>
      <c r="P4343" s="4">
        <v>5</v>
      </c>
      <c r="Q4343" s="9">
        <f t="shared" si="203"/>
        <v>1.6006944444444445E-2</v>
      </c>
      <c r="R4343" s="4">
        <f t="shared" si="201"/>
        <v>40694.822129629632</v>
      </c>
      <c r="S4343" s="4">
        <v>0.46171706296243942</v>
      </c>
      <c r="T4343" s="4" t="str">
        <f>VLOOKUP(E4343,Sheet2!$A$2:$E$137,5,FALSE)</f>
        <v>CL</v>
      </c>
      <c r="U4343" s="4">
        <f>VLOOKUP($T4343,Sheet4!$H$1106:$M$1351,surveys!U$1+1,FALSE)</f>
        <v>0.77588605933105281</v>
      </c>
      <c r="V4343" s="4">
        <f>VLOOKUP($T4343,Sheet4!$H$1106:$M$1351,surveys!V$1+1,FALSE)</f>
        <v>0.85775525166800515</v>
      </c>
      <c r="W4343" s="4">
        <f>VLOOKUP($T4343,Sheet4!$H$1106:$M$1351,surveys!W$1+1,FALSE)</f>
        <v>0.9074512758994524</v>
      </c>
      <c r="X4343" s="4">
        <f>VLOOKUP($T4343,Sheet4!$H$1106:$M$1351,surveys!X$1+1,FALSE)</f>
        <v>0.95469627846018545</v>
      </c>
      <c r="Y4343" s="4">
        <f>VLOOKUP($T4343,Sheet4!$H$1106:$M$1351,surveys!Y$1+1,FALSE)</f>
        <v>1</v>
      </c>
      <c r="Z4343" s="4">
        <f t="shared" si="202"/>
        <v>1</v>
      </c>
      <c r="AA4343" s="4" t="str">
        <f>VLOOKUP(T4343&amp;"-"&amp;Z4343,Sheet4!$W$2:$AA$1100,3,FALSE)</f>
        <v>Santiago</v>
      </c>
      <c r="AB4343" s="4">
        <f>VLOOKUP(T4343&amp;"-"&amp;Z4343,Sheet4!$W$2:$AA$1100,4,FALSE)</f>
        <v>-33.456940000000003</v>
      </c>
      <c r="AC4343" s="4">
        <f>VLOOKUP(T4343&amp;"-"&amp;Z4343,Sheet4!$W$2:$AA$1100,5,FALSE)</f>
        <v>-70.648269999999997</v>
      </c>
    </row>
    <row r="4344" spans="1:29">
      <c r="A4344" s="6">
        <v>40694</v>
      </c>
      <c r="B4344" s="7">
        <v>0.82212962962962965</v>
      </c>
      <c r="C4344" s="4" t="s">
        <v>1215</v>
      </c>
      <c r="D4344" s="4" t="s">
        <v>1214</v>
      </c>
      <c r="E4344" s="4" t="s">
        <v>11</v>
      </c>
      <c r="F4344" s="4">
        <v>3</v>
      </c>
      <c r="G4344" s="4">
        <v>4</v>
      </c>
      <c r="H4344" s="4">
        <v>4</v>
      </c>
      <c r="I4344" s="4">
        <v>1</v>
      </c>
      <c r="J4344" s="4">
        <v>5</v>
      </c>
      <c r="K4344" s="4">
        <v>5</v>
      </c>
      <c r="L4344" s="4">
        <v>1</v>
      </c>
      <c r="M4344" s="4">
        <v>5</v>
      </c>
      <c r="N4344" s="4">
        <v>1</v>
      </c>
      <c r="O4344" s="4">
        <v>5</v>
      </c>
      <c r="P4344" s="4">
        <v>1</v>
      </c>
      <c r="Q4344" s="9">
        <f t="shared" si="203"/>
        <v>1.6006944444444445E-2</v>
      </c>
      <c r="R4344" s="4">
        <f t="shared" si="201"/>
        <v>40694.822129629632</v>
      </c>
      <c r="S4344" s="4">
        <v>0.14522512074414351</v>
      </c>
      <c r="T4344" s="4" t="str">
        <f>VLOOKUP(E4344,Sheet2!$A$2:$E$137,5,FALSE)</f>
        <v>FR</v>
      </c>
      <c r="U4344" s="4">
        <f>VLOOKUP($T4344,Sheet4!$H$1106:$M$1351,surveys!U$1+1,FALSE)</f>
        <v>0.51193913659220647</v>
      </c>
      <c r="V4344" s="4">
        <f>VLOOKUP($T4344,Sheet4!$H$1106:$M$1351,surveys!V$1+1,FALSE)</f>
        <v>0.70220575033861143</v>
      </c>
      <c r="W4344" s="4">
        <f>VLOOKUP($T4344,Sheet4!$H$1106:$M$1351,surveys!W$1+1,FALSE)</f>
        <v>0.81527182039156842</v>
      </c>
      <c r="X4344" s="4">
        <f>VLOOKUP($T4344,Sheet4!$H$1106:$M$1351,surveys!X$1+1,FALSE)</f>
        <v>0.91893911792009964</v>
      </c>
      <c r="Y4344" s="4">
        <f>VLOOKUP($T4344,Sheet4!$H$1106:$M$1351,surveys!Y$1+1,FALSE)</f>
        <v>1</v>
      </c>
      <c r="Z4344" s="4">
        <f t="shared" si="202"/>
        <v>1</v>
      </c>
      <c r="AA4344" s="4" t="str">
        <f>VLOOKUP(T4344&amp;"-"&amp;Z4344,Sheet4!$W$2:$AA$1100,3,FALSE)</f>
        <v>Paris</v>
      </c>
      <c r="AB4344" s="4">
        <f>VLOOKUP(T4344&amp;"-"&amp;Z4344,Sheet4!$W$2:$AA$1100,4,FALSE)</f>
        <v>48.853409999999997</v>
      </c>
      <c r="AC4344" s="4">
        <f>VLOOKUP(T4344&amp;"-"&amp;Z4344,Sheet4!$W$2:$AA$1100,5,FALSE)</f>
        <v>2.3488000000000002</v>
      </c>
    </row>
    <row r="4345" spans="1:29">
      <c r="A4345" s="6">
        <v>40694</v>
      </c>
      <c r="B4345" s="7">
        <v>0.82883101851851848</v>
      </c>
      <c r="C4345" s="4" t="s">
        <v>1213</v>
      </c>
      <c r="D4345" s="4" t="s">
        <v>1214</v>
      </c>
      <c r="E4345" s="4" t="s">
        <v>15</v>
      </c>
      <c r="F4345" s="4">
        <v>5</v>
      </c>
      <c r="G4345" s="4">
        <v>4</v>
      </c>
      <c r="H4345" s="4">
        <v>4</v>
      </c>
      <c r="I4345" s="4">
        <v>4</v>
      </c>
      <c r="J4345" s="4">
        <v>5</v>
      </c>
      <c r="K4345" s="4">
        <v>5</v>
      </c>
      <c r="L4345" s="4">
        <v>4</v>
      </c>
      <c r="M4345" s="4">
        <v>5</v>
      </c>
      <c r="N4345" s="4">
        <v>4</v>
      </c>
      <c r="O4345" s="4">
        <v>5</v>
      </c>
      <c r="P4345" s="4">
        <v>5</v>
      </c>
      <c r="Q4345" s="9">
        <f t="shared" si="203"/>
        <v>1.9652777777777779E-2</v>
      </c>
      <c r="R4345" s="4">
        <f t="shared" si="201"/>
        <v>40694.828831018516</v>
      </c>
      <c r="S4345" s="4">
        <v>0.85320428690535377</v>
      </c>
      <c r="T4345" s="4" t="str">
        <f>VLOOKUP(E4345,Sheet2!$A$2:$E$137,5,FALSE)</f>
        <v>US</v>
      </c>
      <c r="U4345" s="4">
        <f>VLOOKUP($T4345,Sheet4!$H$1106:$M$1351,surveys!U$1+1,FALSE)</f>
        <v>0.42883768204388006</v>
      </c>
      <c r="V4345" s="4">
        <f>VLOOKUP($T4345,Sheet4!$H$1106:$M$1351,surveys!V$1+1,FALSE)</f>
        <v>0.62778475709586301</v>
      </c>
      <c r="W4345" s="4">
        <f>VLOOKUP($T4345,Sheet4!$H$1106:$M$1351,surveys!W$1+1,FALSE)</f>
        <v>0.76918600378409652</v>
      </c>
      <c r="X4345" s="4">
        <f>VLOOKUP($T4345,Sheet4!$H$1106:$M$1351,surveys!X$1+1,FALSE)</f>
        <v>0.88987045221102745</v>
      </c>
      <c r="Y4345" s="4">
        <f>VLOOKUP($T4345,Sheet4!$H$1106:$M$1351,surveys!Y$1+1,FALSE)</f>
        <v>1</v>
      </c>
      <c r="Z4345" s="4">
        <f t="shared" si="202"/>
        <v>4</v>
      </c>
      <c r="AA4345" s="4" t="str">
        <f>VLOOKUP(T4345&amp;"-"&amp;Z4345,Sheet4!$W$2:$AA$1100,3,FALSE)</f>
        <v>Brooklyn</v>
      </c>
      <c r="AB4345" s="4">
        <f>VLOOKUP(T4345&amp;"-"&amp;Z4345,Sheet4!$W$2:$AA$1100,4,FALSE)</f>
        <v>40.650100000000002</v>
      </c>
      <c r="AC4345" s="4">
        <f>VLOOKUP(T4345&amp;"-"&amp;Z4345,Sheet4!$W$2:$AA$1100,5,FALSE)</f>
        <v>-73.949579999999997</v>
      </c>
    </row>
    <row r="4346" spans="1:29">
      <c r="A4346" s="6">
        <v>40694</v>
      </c>
      <c r="B4346" s="7">
        <v>0.8303356481481482</v>
      </c>
      <c r="C4346" s="4" t="s">
        <v>1215</v>
      </c>
      <c r="D4346" s="4" t="s">
        <v>1214</v>
      </c>
      <c r="E4346" s="4" t="s">
        <v>1051</v>
      </c>
      <c r="F4346" s="4">
        <v>2</v>
      </c>
      <c r="G4346" s="4">
        <v>3</v>
      </c>
      <c r="H4346" s="4">
        <v>4</v>
      </c>
      <c r="I4346" s="4">
        <v>4</v>
      </c>
      <c r="J4346" s="4">
        <v>5</v>
      </c>
      <c r="K4346" s="4">
        <v>5</v>
      </c>
      <c r="L4346" s="4">
        <v>3</v>
      </c>
      <c r="M4346" s="4">
        <v>4</v>
      </c>
      <c r="N4346" s="4">
        <v>4</v>
      </c>
      <c r="O4346" s="4">
        <v>3</v>
      </c>
      <c r="P4346" s="4">
        <v>3</v>
      </c>
      <c r="Q4346" s="9">
        <f t="shared" si="203"/>
        <v>2.1388888888888888E-2</v>
      </c>
      <c r="R4346" s="4">
        <f t="shared" si="201"/>
        <v>40694.830335648148</v>
      </c>
      <c r="S4346" s="4">
        <v>9.7696127484058426E-2</v>
      </c>
      <c r="T4346" s="4" t="str">
        <f>VLOOKUP(E4346,Sheet2!$A$2:$E$137,5,FALSE)</f>
        <v>BA</v>
      </c>
      <c r="U4346" s="4">
        <f>VLOOKUP($T4346,Sheet4!$H$1106:$M$1351,surveys!U$1+1,FALSE)</f>
        <v>0.52414794954200217</v>
      </c>
      <c r="V4346" s="4">
        <f>VLOOKUP($T4346,Sheet4!$H$1106:$M$1351,surveys!V$1+1,FALSE)</f>
        <v>0.69048511055742123</v>
      </c>
      <c r="W4346" s="4">
        <f>VLOOKUP($T4346,Sheet4!$H$1106:$M$1351,surveys!W$1+1,FALSE)</f>
        <v>0.81417987698455685</v>
      </c>
      <c r="X4346" s="4">
        <f>VLOOKUP($T4346,Sheet4!$H$1106:$M$1351,surveys!X$1+1,FALSE)</f>
        <v>0.92137152589703775</v>
      </c>
      <c r="Y4346" s="4">
        <f>VLOOKUP($T4346,Sheet4!$H$1106:$M$1351,surveys!Y$1+1,FALSE)</f>
        <v>1</v>
      </c>
      <c r="Z4346" s="4">
        <f t="shared" si="202"/>
        <v>1</v>
      </c>
      <c r="AA4346" s="4" t="str">
        <f>VLOOKUP(T4346&amp;"-"&amp;Z4346,Sheet4!$W$2:$AA$1100,3,FALSE)</f>
        <v>Sarajevo</v>
      </c>
      <c r="AB4346" s="4">
        <f>VLOOKUP(T4346&amp;"-"&amp;Z4346,Sheet4!$W$2:$AA$1100,4,FALSE)</f>
        <v>43.848640000000003</v>
      </c>
      <c r="AC4346" s="4">
        <f>VLOOKUP(T4346&amp;"-"&amp;Z4346,Sheet4!$W$2:$AA$1100,5,FALSE)</f>
        <v>18.356439999999999</v>
      </c>
    </row>
    <row r="4347" spans="1:29">
      <c r="A4347" s="6">
        <v>40694</v>
      </c>
      <c r="B4347" s="7">
        <v>0.86322916666666671</v>
      </c>
      <c r="C4347" s="4" t="s">
        <v>1215</v>
      </c>
      <c r="D4347" s="4" t="s">
        <v>1214</v>
      </c>
      <c r="E4347" s="4" t="s">
        <v>15</v>
      </c>
      <c r="F4347" s="4">
        <v>3</v>
      </c>
      <c r="G4347" s="4">
        <v>1</v>
      </c>
      <c r="H4347" s="4">
        <v>3</v>
      </c>
      <c r="I4347" s="4">
        <v>4</v>
      </c>
      <c r="J4347" s="4">
        <v>4</v>
      </c>
      <c r="K4347" s="4">
        <v>4</v>
      </c>
      <c r="L4347" s="4">
        <v>1</v>
      </c>
      <c r="M4347" s="4">
        <v>4</v>
      </c>
      <c r="N4347" s="4">
        <v>3</v>
      </c>
      <c r="O4347" s="4">
        <v>4</v>
      </c>
      <c r="P4347" s="4">
        <v>4</v>
      </c>
      <c r="Q4347" s="9">
        <f t="shared" si="203"/>
        <v>4.4525462962962954E-2</v>
      </c>
      <c r="R4347" s="4">
        <f t="shared" si="201"/>
        <v>40694.863229166665</v>
      </c>
      <c r="S4347" s="4">
        <v>0.37764843886981181</v>
      </c>
      <c r="T4347" s="4" t="str">
        <f>VLOOKUP(E4347,Sheet2!$A$2:$E$137,5,FALSE)</f>
        <v>US</v>
      </c>
      <c r="U4347" s="4">
        <f>VLOOKUP($T4347,Sheet4!$H$1106:$M$1351,surveys!U$1+1,FALSE)</f>
        <v>0.42883768204388006</v>
      </c>
      <c r="V4347" s="4">
        <f>VLOOKUP($T4347,Sheet4!$H$1106:$M$1351,surveys!V$1+1,FALSE)</f>
        <v>0.62778475709586301</v>
      </c>
      <c r="W4347" s="4">
        <f>VLOOKUP($T4347,Sheet4!$H$1106:$M$1351,surveys!W$1+1,FALSE)</f>
        <v>0.76918600378409652</v>
      </c>
      <c r="X4347" s="4">
        <f>VLOOKUP($T4347,Sheet4!$H$1106:$M$1351,surveys!X$1+1,FALSE)</f>
        <v>0.88987045221102745</v>
      </c>
      <c r="Y4347" s="4">
        <f>VLOOKUP($T4347,Sheet4!$H$1106:$M$1351,surveys!Y$1+1,FALSE)</f>
        <v>1</v>
      </c>
      <c r="Z4347" s="4">
        <f t="shared" si="202"/>
        <v>1</v>
      </c>
      <c r="AA4347" s="4" t="str">
        <f>VLOOKUP(T4347&amp;"-"&amp;Z4347,Sheet4!$W$2:$AA$1100,3,FALSE)</f>
        <v>New York City</v>
      </c>
      <c r="AB4347" s="4">
        <f>VLOOKUP(T4347&amp;"-"&amp;Z4347,Sheet4!$W$2:$AA$1100,4,FALSE)</f>
        <v>40.714269999999999</v>
      </c>
      <c r="AC4347" s="4">
        <f>VLOOKUP(T4347&amp;"-"&amp;Z4347,Sheet4!$W$2:$AA$1100,5,FALSE)</f>
        <v>-74.005970000000005</v>
      </c>
    </row>
    <row r="4348" spans="1:29">
      <c r="A4348" s="6">
        <v>40694</v>
      </c>
      <c r="B4348" s="7">
        <v>0.86671296296296296</v>
      </c>
      <c r="C4348" s="4" t="s">
        <v>1213</v>
      </c>
      <c r="D4348" s="4" t="s">
        <v>1217</v>
      </c>
      <c r="E4348" s="4" t="s">
        <v>13</v>
      </c>
      <c r="F4348" s="4">
        <v>3</v>
      </c>
      <c r="G4348" s="4">
        <v>3</v>
      </c>
      <c r="H4348" s="4">
        <v>3</v>
      </c>
      <c r="I4348" s="4">
        <v>3</v>
      </c>
      <c r="J4348" s="4">
        <v>4</v>
      </c>
      <c r="K4348" s="4">
        <v>3</v>
      </c>
      <c r="L4348" s="4">
        <v>4</v>
      </c>
      <c r="M4348" s="4">
        <v>4</v>
      </c>
      <c r="N4348" s="4">
        <v>5</v>
      </c>
      <c r="O4348" s="4">
        <v>1</v>
      </c>
      <c r="P4348" s="4">
        <v>1</v>
      </c>
      <c r="Q4348" s="9">
        <f t="shared" si="203"/>
        <v>4.65625E-2</v>
      </c>
      <c r="R4348" s="4">
        <f t="shared" si="201"/>
        <v>40694.866712962961</v>
      </c>
      <c r="S4348" s="4">
        <v>0.81136006223982893</v>
      </c>
      <c r="T4348" s="4" t="str">
        <f>VLOOKUP(E4348,Sheet2!$A$2:$E$137,5,FALSE)</f>
        <v>GB</v>
      </c>
      <c r="U4348" s="4">
        <f>VLOOKUP($T4348,Sheet4!$H$1106:$M$1351,surveys!U$1+1,FALSE)</f>
        <v>0.43993408527720174</v>
      </c>
      <c r="V4348" s="4">
        <f>VLOOKUP($T4348,Sheet4!$H$1106:$M$1351,surveys!V$1+1,FALSE)</f>
        <v>0.87986817055440347</v>
      </c>
      <c r="W4348" s="4">
        <f>VLOOKUP($T4348,Sheet4!$H$1106:$M$1351,surveys!W$1+1,FALSE)</f>
        <v>0.93717230822503084</v>
      </c>
      <c r="X4348" s="4">
        <f>VLOOKUP($T4348,Sheet4!$H$1106:$M$1351,surveys!X$1+1,FALSE)</f>
        <v>0.97269979890956382</v>
      </c>
      <c r="Y4348" s="4">
        <f>VLOOKUP($T4348,Sheet4!$H$1106:$M$1351,surveys!Y$1+1,FALSE)</f>
        <v>1</v>
      </c>
      <c r="Z4348" s="4">
        <f t="shared" si="202"/>
        <v>2</v>
      </c>
      <c r="AA4348" s="4" t="str">
        <f>VLOOKUP(T4348&amp;"-"&amp;Z4348,Sheet4!$W$2:$AA$1100,3,FALSE)</f>
        <v>London</v>
      </c>
      <c r="AB4348" s="4">
        <f>VLOOKUP(T4348&amp;"-"&amp;Z4348,Sheet4!$W$2:$AA$1100,4,FALSE)</f>
        <v>51.50853</v>
      </c>
      <c r="AC4348" s="4">
        <f>VLOOKUP(T4348&amp;"-"&amp;Z4348,Sheet4!$W$2:$AA$1100,5,FALSE)</f>
        <v>-0.12573999999999999</v>
      </c>
    </row>
    <row r="4349" spans="1:29">
      <c r="A4349" s="6">
        <v>40694</v>
      </c>
      <c r="B4349" s="7">
        <v>0.91024305555555562</v>
      </c>
      <c r="C4349" s="4" t="s">
        <v>1213</v>
      </c>
      <c r="D4349" s="4" t="s">
        <v>1214</v>
      </c>
      <c r="E4349" s="4" t="s">
        <v>44</v>
      </c>
      <c r="F4349" s="4">
        <v>5</v>
      </c>
      <c r="G4349" s="4">
        <v>5</v>
      </c>
      <c r="H4349" s="4">
        <v>5</v>
      </c>
      <c r="I4349" s="4">
        <v>5</v>
      </c>
      <c r="J4349" s="4">
        <v>5</v>
      </c>
      <c r="K4349" s="4">
        <v>5</v>
      </c>
      <c r="L4349" s="4">
        <v>5</v>
      </c>
      <c r="M4349" s="4">
        <v>5</v>
      </c>
      <c r="N4349" s="4">
        <v>5</v>
      </c>
      <c r="O4349" s="4">
        <v>5</v>
      </c>
      <c r="P4349" s="4">
        <v>5</v>
      </c>
      <c r="Q4349" s="9">
        <f t="shared" si="203"/>
        <v>7.5925925925925926E-3</v>
      </c>
      <c r="R4349" s="4">
        <f t="shared" si="201"/>
        <v>40694.910243055558</v>
      </c>
      <c r="S4349" s="4">
        <v>0.7550784329012199</v>
      </c>
      <c r="T4349" s="4" t="str">
        <f>VLOOKUP(E4349,Sheet2!$A$2:$E$137,5,FALSE)</f>
        <v>TR</v>
      </c>
      <c r="U4349" s="4">
        <f>VLOOKUP($T4349,Sheet4!$H$1106:$M$1351,surveys!U$1+1,FALSE)</f>
        <v>0.56282907227865631</v>
      </c>
      <c r="V4349" s="4">
        <f>VLOOKUP($T4349,Sheet4!$H$1106:$M$1351,surveys!V$1+1,FALSE)</f>
        <v>0.73998378440807921</v>
      </c>
      <c r="W4349" s="4">
        <f>VLOOKUP($T4349,Sheet4!$H$1106:$M$1351,surveys!W$1+1,FALSE)</f>
        <v>0.86593507285859772</v>
      </c>
      <c r="X4349" s="4">
        <f>VLOOKUP($T4349,Sheet4!$H$1106:$M$1351,surveys!X$1+1,FALSE)</f>
        <v>0.93709051462417825</v>
      </c>
      <c r="Y4349" s="4">
        <f>VLOOKUP($T4349,Sheet4!$H$1106:$M$1351,surveys!Y$1+1,FALSE)</f>
        <v>1</v>
      </c>
      <c r="Z4349" s="4">
        <f t="shared" si="202"/>
        <v>3</v>
      </c>
      <c r="AA4349" s="4" t="str">
        <f>VLOOKUP(T4349&amp;"-"&amp;Z4349,Sheet4!$W$2:$AA$1100,3,FALSE)</f>
        <v>Izmir</v>
      </c>
      <c r="AB4349" s="4">
        <f>VLOOKUP(T4349&amp;"-"&amp;Z4349,Sheet4!$W$2:$AA$1100,4,FALSE)</f>
        <v>38.412730000000003</v>
      </c>
      <c r="AC4349" s="4">
        <f>VLOOKUP(T4349&amp;"-"&amp;Z4349,Sheet4!$W$2:$AA$1100,5,FALSE)</f>
        <v>27.138380000000002</v>
      </c>
    </row>
    <row r="4350" spans="1:29">
      <c r="A4350" s="6">
        <v>40694</v>
      </c>
      <c r="B4350" s="7">
        <v>0.95403935185185185</v>
      </c>
      <c r="C4350" s="4" t="s">
        <v>1213</v>
      </c>
      <c r="D4350" s="4" t="s">
        <v>1217</v>
      </c>
      <c r="E4350" s="4" t="s">
        <v>11</v>
      </c>
      <c r="F4350" s="4">
        <v>4</v>
      </c>
      <c r="G4350" s="4">
        <v>4</v>
      </c>
      <c r="H4350" s="4">
        <v>4</v>
      </c>
      <c r="I4350" s="4">
        <v>4</v>
      </c>
      <c r="J4350" s="4">
        <v>4</v>
      </c>
      <c r="K4350" s="4">
        <v>4</v>
      </c>
      <c r="L4350" s="4">
        <v>1</v>
      </c>
      <c r="M4350" s="4">
        <v>4</v>
      </c>
      <c r="N4350" s="4">
        <v>5</v>
      </c>
      <c r="O4350" s="4">
        <v>5</v>
      </c>
      <c r="P4350" s="4">
        <v>5</v>
      </c>
      <c r="Q4350" s="9">
        <f t="shared" si="203"/>
        <v>3.8101851851851852E-2</v>
      </c>
      <c r="R4350" s="4">
        <f t="shared" si="201"/>
        <v>40694.954039351855</v>
      </c>
      <c r="S4350" s="4">
        <v>0.48560535360043877</v>
      </c>
      <c r="T4350" s="4" t="str">
        <f>VLOOKUP(E4350,Sheet2!$A$2:$E$137,5,FALSE)</f>
        <v>FR</v>
      </c>
      <c r="U4350" s="4">
        <f>VLOOKUP($T4350,Sheet4!$H$1106:$M$1351,surveys!U$1+1,FALSE)</f>
        <v>0.51193913659220647</v>
      </c>
      <c r="V4350" s="4">
        <f>VLOOKUP($T4350,Sheet4!$H$1106:$M$1351,surveys!V$1+1,FALSE)</f>
        <v>0.70220575033861143</v>
      </c>
      <c r="W4350" s="4">
        <f>VLOOKUP($T4350,Sheet4!$H$1106:$M$1351,surveys!W$1+1,FALSE)</f>
        <v>0.81527182039156842</v>
      </c>
      <c r="X4350" s="4">
        <f>VLOOKUP($T4350,Sheet4!$H$1106:$M$1351,surveys!X$1+1,FALSE)</f>
        <v>0.91893911792009964</v>
      </c>
      <c r="Y4350" s="4">
        <f>VLOOKUP($T4350,Sheet4!$H$1106:$M$1351,surveys!Y$1+1,FALSE)</f>
        <v>1</v>
      </c>
      <c r="Z4350" s="4">
        <f t="shared" si="202"/>
        <v>1</v>
      </c>
      <c r="AA4350" s="4" t="str">
        <f>VLOOKUP(T4350&amp;"-"&amp;Z4350,Sheet4!$W$2:$AA$1100,3,FALSE)</f>
        <v>Paris</v>
      </c>
      <c r="AB4350" s="4">
        <f>VLOOKUP(T4350&amp;"-"&amp;Z4350,Sheet4!$W$2:$AA$1100,4,FALSE)</f>
        <v>48.853409999999997</v>
      </c>
      <c r="AC4350" s="4">
        <f>VLOOKUP(T4350&amp;"-"&amp;Z4350,Sheet4!$W$2:$AA$1100,5,FALSE)</f>
        <v>2.3488000000000002</v>
      </c>
    </row>
    <row r="4351" spans="1:29">
      <c r="A4351" s="6">
        <v>40694</v>
      </c>
      <c r="B4351" s="7">
        <v>0.95887731481481486</v>
      </c>
      <c r="C4351" s="4" t="s">
        <v>1213</v>
      </c>
      <c r="D4351" s="4" t="s">
        <v>1214</v>
      </c>
      <c r="E4351" s="4" t="s">
        <v>21</v>
      </c>
      <c r="F4351" s="4">
        <v>3</v>
      </c>
      <c r="G4351" s="4">
        <v>4</v>
      </c>
      <c r="H4351" s="4">
        <v>4</v>
      </c>
      <c r="I4351" s="4">
        <v>5</v>
      </c>
      <c r="J4351" s="4">
        <v>5</v>
      </c>
      <c r="K4351" s="4">
        <v>5</v>
      </c>
      <c r="L4351" s="4">
        <v>3</v>
      </c>
      <c r="M4351" s="4">
        <v>3</v>
      </c>
      <c r="N4351" s="4">
        <v>5</v>
      </c>
      <c r="O4351" s="4">
        <v>5</v>
      </c>
      <c r="P4351" s="4">
        <v>5</v>
      </c>
      <c r="Q4351" s="9">
        <f t="shared" si="203"/>
        <v>4.0451388888888891E-2</v>
      </c>
      <c r="R4351" s="4">
        <f t="shared" si="201"/>
        <v>40694.958877314813</v>
      </c>
      <c r="S4351" s="4">
        <v>0.67314033696688935</v>
      </c>
      <c r="T4351" s="4" t="str">
        <f>VLOOKUP(E4351,Sheet2!$A$2:$E$137,5,FALSE)</f>
        <v>MX</v>
      </c>
      <c r="U4351" s="4">
        <f>VLOOKUP($T4351,Sheet4!$H$1106:$M$1351,surveys!U$1+1,FALSE)</f>
        <v>0.64192227588837014</v>
      </c>
      <c r="V4351" s="4">
        <f>VLOOKUP($T4351,Sheet4!$H$1106:$M$1351,surveys!V$1+1,FALSE)</f>
        <v>0.73699712700692854</v>
      </c>
      <c r="W4351" s="4">
        <f>VLOOKUP($T4351,Sheet4!$H$1106:$M$1351,surveys!W$1+1,FALSE)</f>
        <v>0.83130642446864456</v>
      </c>
      <c r="X4351" s="4">
        <f>VLOOKUP($T4351,Sheet4!$H$1106:$M$1351,surveys!X$1+1,FALSE)</f>
        <v>0.91696724211461977</v>
      </c>
      <c r="Y4351" s="4">
        <f>VLOOKUP($T4351,Sheet4!$H$1106:$M$1351,surveys!Y$1+1,FALSE)</f>
        <v>1</v>
      </c>
      <c r="Z4351" s="4">
        <f t="shared" si="202"/>
        <v>2</v>
      </c>
      <c r="AA4351" s="4" t="str">
        <f>VLOOKUP(T4351&amp;"-"&amp;Z4351,Sheet4!$W$2:$AA$1100,3,FALSE)</f>
        <v>Iztapalapa</v>
      </c>
      <c r="AB4351" s="4">
        <f>VLOOKUP(T4351&amp;"-"&amp;Z4351,Sheet4!$W$2:$AA$1100,4,FALSE)</f>
        <v>19.351109999999998</v>
      </c>
      <c r="AC4351" s="4">
        <f>VLOOKUP(T4351&amp;"-"&amp;Z4351,Sheet4!$W$2:$AA$1100,5,FALSE)</f>
        <v>-99.051940000000002</v>
      </c>
    </row>
    <row r="4352" spans="1:29">
      <c r="A4352" s="6">
        <v>40694</v>
      </c>
      <c r="B4352" s="7">
        <v>0.98994212962962969</v>
      </c>
      <c r="C4352" s="4" t="s">
        <v>1213</v>
      </c>
      <c r="D4352" s="4" t="s">
        <v>1218</v>
      </c>
      <c r="E4352" s="4" t="s">
        <v>23</v>
      </c>
      <c r="F4352" s="4">
        <v>4</v>
      </c>
      <c r="G4352" s="4">
        <v>2</v>
      </c>
      <c r="H4352" s="4">
        <v>4</v>
      </c>
      <c r="I4352" s="4">
        <v>4</v>
      </c>
      <c r="J4352" s="4">
        <v>4</v>
      </c>
      <c r="K4352" s="4">
        <v>5</v>
      </c>
      <c r="L4352" s="4">
        <v>3</v>
      </c>
      <c r="M4352" s="4">
        <v>4</v>
      </c>
      <c r="N4352" s="4">
        <v>5</v>
      </c>
      <c r="O4352" s="4">
        <v>5</v>
      </c>
      <c r="P4352" s="4">
        <v>4</v>
      </c>
      <c r="Q4352" s="9">
        <f t="shared" si="203"/>
        <v>6.2534722222222214E-2</v>
      </c>
      <c r="R4352" s="4">
        <f t="shared" si="201"/>
        <v>40694.989942129629</v>
      </c>
      <c r="S4352" s="4">
        <v>0.8930452044286934</v>
      </c>
      <c r="T4352" s="4" t="str">
        <f>VLOOKUP(E4352,Sheet2!$A$2:$E$137,5,FALSE)</f>
        <v>CA</v>
      </c>
      <c r="U4352" s="4">
        <f>VLOOKUP($T4352,Sheet4!$H$1106:$M$1351,surveys!U$1+1,FALSE)</f>
        <v>0.39929817507859233</v>
      </c>
      <c r="V4352" s="4">
        <f>VLOOKUP($T4352,Sheet4!$H$1106:$M$1351,surveys!V$1+1,FALSE)</f>
        <v>0.68226808593455113</v>
      </c>
      <c r="W4352" s="4">
        <f>VLOOKUP($T4352,Sheet4!$H$1106:$M$1351,surveys!W$1+1,FALSE)</f>
        <v>0.8413893511967715</v>
      </c>
      <c r="X4352" s="4">
        <f>VLOOKUP($T4352,Sheet4!$H$1106:$M$1351,surveys!X$1+1,FALSE)</f>
        <v>0.92969032990429024</v>
      </c>
      <c r="Y4352" s="4">
        <f>VLOOKUP($T4352,Sheet4!$H$1106:$M$1351,surveys!Y$1+1,FALSE)</f>
        <v>1</v>
      </c>
      <c r="Z4352" s="4">
        <f t="shared" si="202"/>
        <v>4</v>
      </c>
      <c r="AA4352" s="4" t="str">
        <f>VLOOKUP(T4352&amp;"-"&amp;Z4352,Sheet4!$W$2:$AA$1100,3,FALSE)</f>
        <v>Calgary</v>
      </c>
      <c r="AB4352" s="4">
        <f>VLOOKUP(T4352&amp;"-"&amp;Z4352,Sheet4!$W$2:$AA$1100,4,FALSE)</f>
        <v>51.050109999999997</v>
      </c>
      <c r="AC4352" s="4">
        <f>VLOOKUP(T4352&amp;"-"&amp;Z4352,Sheet4!$W$2:$AA$1100,5,FALSE)</f>
        <v>-114.08529</v>
      </c>
    </row>
    <row r="4353" spans="1:29">
      <c r="A4353" s="6">
        <v>40694</v>
      </c>
      <c r="B4353" s="7">
        <v>0.99164351851851851</v>
      </c>
      <c r="C4353" s="4" t="s">
        <v>1213</v>
      </c>
      <c r="D4353" s="4" t="s">
        <v>1214</v>
      </c>
      <c r="E4353" s="4" t="s">
        <v>202</v>
      </c>
      <c r="F4353" s="4">
        <v>1</v>
      </c>
      <c r="G4353" s="4">
        <v>1</v>
      </c>
      <c r="H4353" s="4">
        <v>1</v>
      </c>
      <c r="I4353" s="4">
        <v>1</v>
      </c>
      <c r="J4353" s="4">
        <v>1</v>
      </c>
      <c r="K4353" s="4">
        <v>1</v>
      </c>
      <c r="L4353" s="4">
        <v>1</v>
      </c>
      <c r="M4353" s="4">
        <v>1</v>
      </c>
      <c r="N4353" s="4">
        <v>1</v>
      </c>
      <c r="O4353" s="4">
        <v>1</v>
      </c>
      <c r="P4353" s="4">
        <v>1</v>
      </c>
      <c r="Q4353" s="9">
        <f t="shared" si="203"/>
        <v>6.3414351851851847E-2</v>
      </c>
      <c r="R4353" s="4">
        <f t="shared" si="201"/>
        <v>40694.991643518515</v>
      </c>
      <c r="S4353" s="4">
        <v>0.18026772136747038</v>
      </c>
      <c r="T4353" s="4" t="str">
        <f>VLOOKUP(E4353,Sheet2!$A$2:$E$137,5,FALSE)</f>
        <v>UA</v>
      </c>
      <c r="U4353" s="4">
        <f>VLOOKUP($T4353,Sheet4!$H$1106:$M$1351,surveys!U$1+1,FALSE)</f>
        <v>0.35896031976279347</v>
      </c>
      <c r="V4353" s="4">
        <f>VLOOKUP($T4353,Sheet4!$H$1106:$M$1351,surveys!V$1+1,FALSE)</f>
        <v>0.56325012221252646</v>
      </c>
      <c r="W4353" s="4">
        <f>VLOOKUP($T4353,Sheet4!$H$1106:$M$1351,surveys!W$1+1,FALSE)</f>
        <v>0.71070781611926115</v>
      </c>
      <c r="X4353" s="4">
        <f>VLOOKUP($T4353,Sheet4!$H$1106:$M$1351,surveys!X$1+1,FALSE)</f>
        <v>0.85700591874123377</v>
      </c>
      <c r="Y4353" s="4">
        <f>VLOOKUP($T4353,Sheet4!$H$1106:$M$1351,surveys!Y$1+1,FALSE)</f>
        <v>1</v>
      </c>
      <c r="Z4353" s="4">
        <f t="shared" si="202"/>
        <v>1</v>
      </c>
      <c r="AA4353" s="4" t="str">
        <f>VLOOKUP(T4353&amp;"-"&amp;Z4353,Sheet4!$W$2:$AA$1100,3,FALSE)</f>
        <v>Kiev</v>
      </c>
      <c r="AB4353" s="4">
        <f>VLOOKUP(T4353&amp;"-"&amp;Z4353,Sheet4!$W$2:$AA$1100,4,FALSE)</f>
        <v>50.454659999999997</v>
      </c>
      <c r="AC4353" s="4">
        <f>VLOOKUP(T4353&amp;"-"&amp;Z4353,Sheet4!$W$2:$AA$1100,5,FALSE)</f>
        <v>30.523800000000001</v>
      </c>
    </row>
    <row r="4354" spans="1:29">
      <c r="A4354" s="6">
        <v>40693</v>
      </c>
      <c r="B4354" s="7">
        <v>2.7453703703703702E-2</v>
      </c>
      <c r="C4354" s="4" t="s">
        <v>1213</v>
      </c>
      <c r="D4354" s="4" t="s">
        <v>1218</v>
      </c>
      <c r="E4354" s="4" t="s">
        <v>15</v>
      </c>
      <c r="F4354" s="4">
        <v>5</v>
      </c>
      <c r="G4354" s="4">
        <v>1</v>
      </c>
      <c r="H4354" s="4">
        <v>5</v>
      </c>
      <c r="I4354" s="4">
        <v>5</v>
      </c>
      <c r="J4354" s="4">
        <v>5</v>
      </c>
      <c r="K4354" s="4">
        <v>5</v>
      </c>
      <c r="L4354" s="4">
        <v>5</v>
      </c>
      <c r="M4354" s="4">
        <v>5</v>
      </c>
      <c r="N4354" s="4">
        <v>5</v>
      </c>
      <c r="O4354" s="4">
        <v>5</v>
      </c>
      <c r="P4354" s="4">
        <v>5</v>
      </c>
      <c r="Q4354" s="9">
        <f t="shared" si="203"/>
        <v>1.9178240740740742E-2</v>
      </c>
      <c r="R4354" s="4">
        <f t="shared" ref="R4354:R4417" si="204">VALUE(A4354+B4354)</f>
        <v>40693.027453703704</v>
      </c>
      <c r="S4354" s="4">
        <v>0.22165858196823196</v>
      </c>
      <c r="T4354" s="4" t="str">
        <f>VLOOKUP(E4354,Sheet2!$A$2:$E$137,5,FALSE)</f>
        <v>US</v>
      </c>
      <c r="U4354" s="4">
        <f>VLOOKUP($T4354,Sheet4!$H$1106:$M$1351,surveys!U$1+1,FALSE)</f>
        <v>0.42883768204388006</v>
      </c>
      <c r="V4354" s="4">
        <f>VLOOKUP($T4354,Sheet4!$H$1106:$M$1351,surveys!V$1+1,FALSE)</f>
        <v>0.62778475709586301</v>
      </c>
      <c r="W4354" s="4">
        <f>VLOOKUP($T4354,Sheet4!$H$1106:$M$1351,surveys!W$1+1,FALSE)</f>
        <v>0.76918600378409652</v>
      </c>
      <c r="X4354" s="4">
        <f>VLOOKUP($T4354,Sheet4!$H$1106:$M$1351,surveys!X$1+1,FALSE)</f>
        <v>0.88987045221102745</v>
      </c>
      <c r="Y4354" s="4">
        <f>VLOOKUP($T4354,Sheet4!$H$1106:$M$1351,surveys!Y$1+1,FALSE)</f>
        <v>1</v>
      </c>
      <c r="Z4354" s="4">
        <f t="shared" si="202"/>
        <v>1</v>
      </c>
      <c r="AA4354" s="4" t="str">
        <f>VLOOKUP(T4354&amp;"-"&amp;Z4354,Sheet4!$W$2:$AA$1100,3,FALSE)</f>
        <v>New York City</v>
      </c>
      <c r="AB4354" s="4">
        <f>VLOOKUP(T4354&amp;"-"&amp;Z4354,Sheet4!$W$2:$AA$1100,4,FALSE)</f>
        <v>40.714269999999999</v>
      </c>
      <c r="AC4354" s="4">
        <f>VLOOKUP(T4354&amp;"-"&amp;Z4354,Sheet4!$W$2:$AA$1100,5,FALSE)</f>
        <v>-74.005970000000005</v>
      </c>
    </row>
    <row r="4355" spans="1:29">
      <c r="A4355" s="6">
        <v>40693</v>
      </c>
      <c r="B4355" s="7">
        <v>5.6087962962962958E-2</v>
      </c>
      <c r="C4355" s="4" t="s">
        <v>1213</v>
      </c>
      <c r="D4355" s="4" t="s">
        <v>1214</v>
      </c>
      <c r="E4355" s="4" t="s">
        <v>47</v>
      </c>
      <c r="F4355" s="4">
        <v>4</v>
      </c>
      <c r="G4355" s="4">
        <v>5</v>
      </c>
      <c r="H4355" s="4">
        <v>4</v>
      </c>
      <c r="I4355" s="4">
        <v>2</v>
      </c>
      <c r="J4355" s="4">
        <v>2</v>
      </c>
      <c r="K4355" s="4">
        <v>3</v>
      </c>
      <c r="L4355" s="4">
        <v>3</v>
      </c>
      <c r="M4355" s="4">
        <v>2</v>
      </c>
      <c r="N4355" s="4">
        <v>3</v>
      </c>
      <c r="O4355" s="4">
        <v>2</v>
      </c>
      <c r="P4355" s="4">
        <v>4</v>
      </c>
      <c r="Q4355" s="9">
        <f t="shared" si="203"/>
        <v>3.9618055555555552E-2</v>
      </c>
      <c r="R4355" s="4">
        <f t="shared" si="204"/>
        <v>40693.056087962963</v>
      </c>
      <c r="S4355" s="4">
        <v>1.3353233521780083E-3</v>
      </c>
      <c r="T4355" s="4" t="str">
        <f>VLOOKUP(E4355,Sheet2!$A$2:$E$137,5,FALSE)</f>
        <v>NZ</v>
      </c>
      <c r="U4355" s="4">
        <f>VLOOKUP($T4355,Sheet4!$H$1106:$M$1351,surveys!U$1+1,FALSE)</f>
        <v>0.24106469712465556</v>
      </c>
      <c r="V4355" s="4">
        <f>VLOOKUP($T4355,Sheet4!$H$1106:$M$1351,surveys!V$1+1,FALSE)</f>
        <v>0.46135760189339992</v>
      </c>
      <c r="W4355" s="4">
        <f>VLOOKUP($T4355,Sheet4!$H$1106:$M$1351,surveys!W$1+1,FALSE)</f>
        <v>0.67128249233820236</v>
      </c>
      <c r="X4355" s="4">
        <f>VLOOKUP($T4355,Sheet4!$H$1106:$M$1351,surveys!X$1+1,FALSE)</f>
        <v>0.88009640049815385</v>
      </c>
      <c r="Y4355" s="4">
        <f>VLOOKUP($T4355,Sheet4!$H$1106:$M$1351,surveys!Y$1+1,FALSE)</f>
        <v>1</v>
      </c>
      <c r="Z4355" s="4">
        <f t="shared" ref="Z4355:Z4418" si="205">IF(S4355&lt;U4355,1,IF(S4355&lt;V4355,2,IF(S4355&lt;W4355,3,IF(S4355&lt;X4355,4,5))))</f>
        <v>1</v>
      </c>
      <c r="AA4355" s="4" t="str">
        <f>VLOOKUP(T4355&amp;"-"&amp;Z4355,Sheet4!$W$2:$AA$1100,3,FALSE)</f>
        <v>Auckland</v>
      </c>
      <c r="AB4355" s="4">
        <f>VLOOKUP(T4355&amp;"-"&amp;Z4355,Sheet4!$W$2:$AA$1100,4,FALSE)</f>
        <v>-36.866669999999999</v>
      </c>
      <c r="AC4355" s="4">
        <f>VLOOKUP(T4355&amp;"-"&amp;Z4355,Sheet4!$W$2:$AA$1100,5,FALSE)</f>
        <v>174.76667</v>
      </c>
    </row>
    <row r="4356" spans="1:29">
      <c r="A4356" s="6">
        <v>40693</v>
      </c>
      <c r="B4356" s="7">
        <v>6.283564814814814E-2</v>
      </c>
      <c r="C4356" s="4" t="s">
        <v>1215</v>
      </c>
      <c r="D4356" s="4" t="s">
        <v>1214</v>
      </c>
      <c r="E4356" s="4" t="s">
        <v>23</v>
      </c>
      <c r="F4356" s="4">
        <v>5</v>
      </c>
      <c r="G4356" s="4">
        <v>5</v>
      </c>
      <c r="H4356" s="4">
        <v>5</v>
      </c>
      <c r="I4356" s="4">
        <v>3</v>
      </c>
      <c r="J4356" s="4">
        <v>3</v>
      </c>
      <c r="K4356" s="4">
        <v>3</v>
      </c>
      <c r="L4356" s="4">
        <v>2</v>
      </c>
      <c r="M4356" s="4">
        <v>5</v>
      </c>
      <c r="N4356" s="4">
        <v>5</v>
      </c>
      <c r="O4356" s="4">
        <v>3</v>
      </c>
      <c r="P4356" s="4">
        <v>4</v>
      </c>
      <c r="Q4356" s="9">
        <f t="shared" si="203"/>
        <v>4.3993055555555556E-2</v>
      </c>
      <c r="R4356" s="4">
        <f t="shared" si="204"/>
        <v>40693.062835648147</v>
      </c>
      <c r="S4356" s="4">
        <v>0.5633814520800362</v>
      </c>
      <c r="T4356" s="4" t="str">
        <f>VLOOKUP(E4356,Sheet2!$A$2:$E$137,5,FALSE)</f>
        <v>CA</v>
      </c>
      <c r="U4356" s="4">
        <f>VLOOKUP($T4356,Sheet4!$H$1106:$M$1351,surveys!U$1+1,FALSE)</f>
        <v>0.39929817507859233</v>
      </c>
      <c r="V4356" s="4">
        <f>VLOOKUP($T4356,Sheet4!$H$1106:$M$1351,surveys!V$1+1,FALSE)</f>
        <v>0.68226808593455113</v>
      </c>
      <c r="W4356" s="4">
        <f>VLOOKUP($T4356,Sheet4!$H$1106:$M$1351,surveys!W$1+1,FALSE)</f>
        <v>0.8413893511967715</v>
      </c>
      <c r="X4356" s="4">
        <f>VLOOKUP($T4356,Sheet4!$H$1106:$M$1351,surveys!X$1+1,FALSE)</f>
        <v>0.92969032990429024</v>
      </c>
      <c r="Y4356" s="4">
        <f>VLOOKUP($T4356,Sheet4!$H$1106:$M$1351,surveys!Y$1+1,FALSE)</f>
        <v>1</v>
      </c>
      <c r="Z4356" s="4">
        <f t="shared" si="205"/>
        <v>2</v>
      </c>
      <c r="AA4356" s="4" t="str">
        <f>VLOOKUP(T4356&amp;"-"&amp;Z4356,Sheet4!$W$2:$AA$1100,3,FALSE)</f>
        <v>Montreal</v>
      </c>
      <c r="AB4356" s="4">
        <f>VLOOKUP(T4356&amp;"-"&amp;Z4356,Sheet4!$W$2:$AA$1100,4,FALSE)</f>
        <v>45.508839999999999</v>
      </c>
      <c r="AC4356" s="4">
        <f>VLOOKUP(T4356&amp;"-"&amp;Z4356,Sheet4!$W$2:$AA$1100,5,FALSE)</f>
        <v>-73.587810000000005</v>
      </c>
    </row>
    <row r="4357" spans="1:29">
      <c r="A4357" s="6">
        <v>40693</v>
      </c>
      <c r="B4357" s="7">
        <v>0.10730324074074075</v>
      </c>
      <c r="C4357" s="4" t="s">
        <v>1215</v>
      </c>
      <c r="D4357" s="4" t="s">
        <v>1214</v>
      </c>
      <c r="E4357" s="4" t="s">
        <v>15</v>
      </c>
      <c r="F4357" s="4">
        <v>1</v>
      </c>
      <c r="G4357" s="4">
        <v>2</v>
      </c>
      <c r="H4357" s="4">
        <v>3</v>
      </c>
      <c r="I4357" s="4">
        <v>4</v>
      </c>
      <c r="J4357" s="4">
        <v>5</v>
      </c>
      <c r="K4357" s="4">
        <v>4</v>
      </c>
      <c r="L4357" s="4">
        <v>1</v>
      </c>
      <c r="M4357" s="4">
        <v>4</v>
      </c>
      <c r="N4357" s="4">
        <v>5</v>
      </c>
      <c r="O4357" s="4">
        <v>1</v>
      </c>
      <c r="P4357" s="4">
        <v>2</v>
      </c>
      <c r="Q4357" s="9">
        <f t="shared" ref="Q4357:Q4420" si="206">TIME(VALUE(MID(B4357,1,2)),VALUE(MID(B4357,4,2)),VALUE(RIGHT(B4357,2)))</f>
        <v>5.3356481481481484E-3</v>
      </c>
      <c r="R4357" s="4">
        <f t="shared" si="204"/>
        <v>40693.107303240744</v>
      </c>
      <c r="S4357" s="4">
        <v>0.26558541013656267</v>
      </c>
      <c r="T4357" s="4" t="str">
        <f>VLOOKUP(E4357,Sheet2!$A$2:$E$137,5,FALSE)</f>
        <v>US</v>
      </c>
      <c r="U4357" s="4">
        <f>VLOOKUP($T4357,Sheet4!$H$1106:$M$1351,surveys!U$1+1,FALSE)</f>
        <v>0.42883768204388006</v>
      </c>
      <c r="V4357" s="4">
        <f>VLOOKUP($T4357,Sheet4!$H$1106:$M$1351,surveys!V$1+1,FALSE)</f>
        <v>0.62778475709586301</v>
      </c>
      <c r="W4357" s="4">
        <f>VLOOKUP($T4357,Sheet4!$H$1106:$M$1351,surveys!W$1+1,FALSE)</f>
        <v>0.76918600378409652</v>
      </c>
      <c r="X4357" s="4">
        <f>VLOOKUP($T4357,Sheet4!$H$1106:$M$1351,surveys!X$1+1,FALSE)</f>
        <v>0.88987045221102745</v>
      </c>
      <c r="Y4357" s="4">
        <f>VLOOKUP($T4357,Sheet4!$H$1106:$M$1351,surveys!Y$1+1,FALSE)</f>
        <v>1</v>
      </c>
      <c r="Z4357" s="4">
        <f t="shared" si="205"/>
        <v>1</v>
      </c>
      <c r="AA4357" s="4" t="str">
        <f>VLOOKUP(T4357&amp;"-"&amp;Z4357,Sheet4!$W$2:$AA$1100,3,FALSE)</f>
        <v>New York City</v>
      </c>
      <c r="AB4357" s="4">
        <f>VLOOKUP(T4357&amp;"-"&amp;Z4357,Sheet4!$W$2:$AA$1100,4,FALSE)</f>
        <v>40.714269999999999</v>
      </c>
      <c r="AC4357" s="4">
        <f>VLOOKUP(T4357&amp;"-"&amp;Z4357,Sheet4!$W$2:$AA$1100,5,FALSE)</f>
        <v>-74.005970000000005</v>
      </c>
    </row>
    <row r="4358" spans="1:29">
      <c r="A4358" s="6">
        <v>40693</v>
      </c>
      <c r="B4358" s="7">
        <v>0.10778935185185186</v>
      </c>
      <c r="C4358" s="4" t="s">
        <v>1213</v>
      </c>
      <c r="D4358" s="4" t="s">
        <v>1218</v>
      </c>
      <c r="E4358" s="4" t="s">
        <v>11</v>
      </c>
      <c r="F4358" s="4">
        <v>1</v>
      </c>
      <c r="G4358" s="4">
        <v>1</v>
      </c>
      <c r="H4358" s="4">
        <v>1</v>
      </c>
      <c r="I4358" s="4">
        <v>1</v>
      </c>
      <c r="J4358" s="4">
        <v>5</v>
      </c>
      <c r="K4358" s="4">
        <v>5</v>
      </c>
      <c r="L4358" s="4">
        <v>1</v>
      </c>
      <c r="M4358" s="4">
        <v>1</v>
      </c>
      <c r="N4358" s="4">
        <v>5</v>
      </c>
      <c r="O4358" s="4">
        <v>1</v>
      </c>
      <c r="P4358" s="4">
        <v>5</v>
      </c>
      <c r="Q4358" s="9">
        <f t="shared" si="206"/>
        <v>5.4629629629629637E-3</v>
      </c>
      <c r="R4358" s="4">
        <f t="shared" si="204"/>
        <v>40693.107789351852</v>
      </c>
      <c r="S4358" s="4">
        <v>0.95140083249140361</v>
      </c>
      <c r="T4358" s="4" t="str">
        <f>VLOOKUP(E4358,Sheet2!$A$2:$E$137,5,FALSE)</f>
        <v>FR</v>
      </c>
      <c r="U4358" s="4">
        <f>VLOOKUP($T4358,Sheet4!$H$1106:$M$1351,surveys!U$1+1,FALSE)</f>
        <v>0.51193913659220647</v>
      </c>
      <c r="V4358" s="4">
        <f>VLOOKUP($T4358,Sheet4!$H$1106:$M$1351,surveys!V$1+1,FALSE)</f>
        <v>0.70220575033861143</v>
      </c>
      <c r="W4358" s="4">
        <f>VLOOKUP($T4358,Sheet4!$H$1106:$M$1351,surveys!W$1+1,FALSE)</f>
        <v>0.81527182039156842</v>
      </c>
      <c r="X4358" s="4">
        <f>VLOOKUP($T4358,Sheet4!$H$1106:$M$1351,surveys!X$1+1,FALSE)</f>
        <v>0.91893911792009964</v>
      </c>
      <c r="Y4358" s="4">
        <f>VLOOKUP($T4358,Sheet4!$H$1106:$M$1351,surveys!Y$1+1,FALSE)</f>
        <v>1</v>
      </c>
      <c r="Z4358" s="4">
        <f t="shared" si="205"/>
        <v>5</v>
      </c>
      <c r="AA4358" s="4" t="str">
        <f>VLOOKUP(T4358&amp;"-"&amp;Z4358,Sheet4!$W$2:$AA$1100,3,FALSE)</f>
        <v>Nice</v>
      </c>
      <c r="AB4358" s="4">
        <f>VLOOKUP(T4358&amp;"-"&amp;Z4358,Sheet4!$W$2:$AA$1100,4,FALSE)</f>
        <v>43.703130000000002</v>
      </c>
      <c r="AC4358" s="4">
        <f>VLOOKUP(T4358&amp;"-"&amp;Z4358,Sheet4!$W$2:$AA$1100,5,FALSE)</f>
        <v>7.2660799999999997</v>
      </c>
    </row>
    <row r="4359" spans="1:29">
      <c r="A4359" s="6">
        <v>40693</v>
      </c>
      <c r="B4359" s="7">
        <v>0.12003472222222222</v>
      </c>
      <c r="C4359" s="4" t="s">
        <v>1213</v>
      </c>
      <c r="D4359" s="4" t="s">
        <v>1214</v>
      </c>
      <c r="E4359" s="4" t="s">
        <v>17</v>
      </c>
      <c r="F4359" s="4">
        <v>1</v>
      </c>
      <c r="G4359" s="4">
        <v>1</v>
      </c>
      <c r="H4359" s="4">
        <v>1</v>
      </c>
      <c r="I4359" s="4">
        <v>1</v>
      </c>
      <c r="J4359" s="4">
        <v>1</v>
      </c>
      <c r="K4359" s="4">
        <v>1</v>
      </c>
      <c r="L4359" s="4">
        <v>1</v>
      </c>
      <c r="M4359" s="4">
        <v>1</v>
      </c>
      <c r="N4359" s="4">
        <v>1</v>
      </c>
      <c r="O4359" s="4">
        <v>1</v>
      </c>
      <c r="P4359" s="4">
        <v>1</v>
      </c>
      <c r="Q4359" s="9">
        <f t="shared" si="206"/>
        <v>1.4143518518518519E-2</v>
      </c>
      <c r="R4359" s="4">
        <f t="shared" si="204"/>
        <v>40693.120034722226</v>
      </c>
      <c r="S4359" s="4">
        <v>0.7430696908973351</v>
      </c>
      <c r="T4359" s="4" t="str">
        <f>VLOOKUP(E4359,Sheet2!$A$2:$E$137,5,FALSE)</f>
        <v>AU</v>
      </c>
      <c r="U4359" s="4">
        <f>VLOOKUP($T4359,Sheet4!$H$1106:$M$1351,surveys!U$1+1,FALSE)</f>
        <v>0.37870730546462306</v>
      </c>
      <c r="V4359" s="4">
        <f>VLOOKUP($T4359,Sheet4!$H$1106:$M$1351,surveys!V$1+1,FALSE)</f>
        <v>0.70016181281367551</v>
      </c>
      <c r="W4359" s="4">
        <f>VLOOKUP($T4359,Sheet4!$H$1106:$M$1351,surveys!W$1+1,FALSE)</f>
        <v>0.82483308340835682</v>
      </c>
      <c r="X4359" s="4">
        <f>VLOOKUP($T4359,Sheet4!$H$1106:$M$1351,surveys!X$1+1,FALSE)</f>
        <v>0.91739988860880706</v>
      </c>
      <c r="Y4359" s="4">
        <f>VLOOKUP($T4359,Sheet4!$H$1106:$M$1351,surveys!Y$1+1,FALSE)</f>
        <v>1</v>
      </c>
      <c r="Z4359" s="4">
        <f t="shared" si="205"/>
        <v>3</v>
      </c>
      <c r="AA4359" s="4" t="str">
        <f>VLOOKUP(T4359&amp;"-"&amp;Z4359,Sheet4!$W$2:$AA$1100,3,FALSE)</f>
        <v>Perth</v>
      </c>
      <c r="AB4359" s="4">
        <f>VLOOKUP(T4359&amp;"-"&amp;Z4359,Sheet4!$W$2:$AA$1100,4,FALSE)</f>
        <v>-31.95224</v>
      </c>
      <c r="AC4359" s="4">
        <f>VLOOKUP(T4359&amp;"-"&amp;Z4359,Sheet4!$W$2:$AA$1100,5,FALSE)</f>
        <v>115.8614</v>
      </c>
    </row>
    <row r="4360" spans="1:29">
      <c r="A4360" s="6">
        <v>40693</v>
      </c>
      <c r="B4360" s="7">
        <v>0.1446412037037037</v>
      </c>
      <c r="C4360" s="4" t="s">
        <v>1215</v>
      </c>
      <c r="D4360" s="4" t="s">
        <v>1214</v>
      </c>
      <c r="E4360" s="4" t="s">
        <v>39</v>
      </c>
      <c r="F4360" s="4">
        <v>1</v>
      </c>
      <c r="G4360" s="4">
        <v>1</v>
      </c>
      <c r="H4360" s="4">
        <v>1</v>
      </c>
      <c r="I4360" s="4">
        <v>1</v>
      </c>
      <c r="J4360" s="4">
        <v>1</v>
      </c>
      <c r="K4360" s="4">
        <v>1</v>
      </c>
      <c r="L4360" s="4">
        <v>1</v>
      </c>
      <c r="M4360" s="4">
        <v>1</v>
      </c>
      <c r="N4360" s="4">
        <v>1</v>
      </c>
      <c r="O4360" s="4">
        <v>1</v>
      </c>
      <c r="P4360" s="4">
        <v>5</v>
      </c>
      <c r="Q4360" s="9">
        <f t="shared" si="206"/>
        <v>3.0601851851851852E-2</v>
      </c>
      <c r="R4360" s="4">
        <f t="shared" si="204"/>
        <v>40693.144641203704</v>
      </c>
      <c r="S4360" s="4">
        <v>0.96131132970252398</v>
      </c>
      <c r="T4360" s="4" t="str">
        <f>VLOOKUP(E4360,Sheet2!$A$2:$E$137,5,FALSE)</f>
        <v>CL</v>
      </c>
      <c r="U4360" s="4">
        <f>VLOOKUP($T4360,Sheet4!$H$1106:$M$1351,surveys!U$1+1,FALSE)</f>
        <v>0.77588605933105281</v>
      </c>
      <c r="V4360" s="4">
        <f>VLOOKUP($T4360,Sheet4!$H$1106:$M$1351,surveys!V$1+1,FALSE)</f>
        <v>0.85775525166800515</v>
      </c>
      <c r="W4360" s="4">
        <f>VLOOKUP($T4360,Sheet4!$H$1106:$M$1351,surveys!W$1+1,FALSE)</f>
        <v>0.9074512758994524</v>
      </c>
      <c r="X4360" s="4">
        <f>VLOOKUP($T4360,Sheet4!$H$1106:$M$1351,surveys!X$1+1,FALSE)</f>
        <v>0.95469627846018545</v>
      </c>
      <c r="Y4360" s="4">
        <f>VLOOKUP($T4360,Sheet4!$H$1106:$M$1351,surveys!Y$1+1,FALSE)</f>
        <v>1</v>
      </c>
      <c r="Z4360" s="4">
        <f t="shared" si="205"/>
        <v>5</v>
      </c>
      <c r="AA4360" s="4" t="str">
        <f>VLOOKUP(T4360&amp;"-"&amp;Z4360,Sheet4!$W$2:$AA$1100,3,FALSE)</f>
        <v>Valparaiso</v>
      </c>
      <c r="AB4360" s="4">
        <f>VLOOKUP(T4360&amp;"-"&amp;Z4360,Sheet4!$W$2:$AA$1100,4,FALSE)</f>
        <v>-33.039319999999996</v>
      </c>
      <c r="AC4360" s="4">
        <f>VLOOKUP(T4360&amp;"-"&amp;Z4360,Sheet4!$W$2:$AA$1100,5,FALSE)</f>
        <v>-71.627250000000004</v>
      </c>
    </row>
    <row r="4361" spans="1:29">
      <c r="A4361" s="6">
        <v>40693</v>
      </c>
      <c r="B4361" s="7">
        <v>0.15488425925925928</v>
      </c>
      <c r="C4361" s="4" t="s">
        <v>1213</v>
      </c>
      <c r="D4361" s="4" t="s">
        <v>1214</v>
      </c>
      <c r="E4361" s="4" t="s">
        <v>17</v>
      </c>
      <c r="F4361" s="4">
        <v>1</v>
      </c>
      <c r="G4361" s="4">
        <v>1</v>
      </c>
      <c r="H4361" s="4">
        <v>2</v>
      </c>
      <c r="I4361" s="4">
        <v>2</v>
      </c>
      <c r="J4361" s="4">
        <v>3</v>
      </c>
      <c r="K4361" s="4">
        <v>5</v>
      </c>
      <c r="L4361" s="4">
        <v>2</v>
      </c>
      <c r="M4361" s="4">
        <v>5</v>
      </c>
      <c r="N4361" s="4">
        <v>5</v>
      </c>
      <c r="O4361" s="4">
        <v>3</v>
      </c>
      <c r="P4361" s="4">
        <v>3</v>
      </c>
      <c r="Q4361" s="9">
        <f t="shared" si="206"/>
        <v>3.8182870370370374E-2</v>
      </c>
      <c r="R4361" s="4">
        <f t="shared" si="204"/>
        <v>40693.15488425926</v>
      </c>
      <c r="S4361" s="4">
        <v>0.51744781152211505</v>
      </c>
      <c r="T4361" s="4" t="str">
        <f>VLOOKUP(E4361,Sheet2!$A$2:$E$137,5,FALSE)</f>
        <v>AU</v>
      </c>
      <c r="U4361" s="4">
        <f>VLOOKUP($T4361,Sheet4!$H$1106:$M$1351,surveys!U$1+1,FALSE)</f>
        <v>0.37870730546462306</v>
      </c>
      <c r="V4361" s="4">
        <f>VLOOKUP($T4361,Sheet4!$H$1106:$M$1351,surveys!V$1+1,FALSE)</f>
        <v>0.70016181281367551</v>
      </c>
      <c r="W4361" s="4">
        <f>VLOOKUP($T4361,Sheet4!$H$1106:$M$1351,surveys!W$1+1,FALSE)</f>
        <v>0.82483308340835682</v>
      </c>
      <c r="X4361" s="4">
        <f>VLOOKUP($T4361,Sheet4!$H$1106:$M$1351,surveys!X$1+1,FALSE)</f>
        <v>0.91739988860880706</v>
      </c>
      <c r="Y4361" s="4">
        <f>VLOOKUP($T4361,Sheet4!$H$1106:$M$1351,surveys!Y$1+1,FALSE)</f>
        <v>1</v>
      </c>
      <c r="Z4361" s="4">
        <f t="shared" si="205"/>
        <v>2</v>
      </c>
      <c r="AA4361" s="4" t="str">
        <f>VLOOKUP(T4361&amp;"-"&amp;Z4361,Sheet4!$W$2:$AA$1100,3,FALSE)</f>
        <v>Melbourne</v>
      </c>
      <c r="AB4361" s="4">
        <f>VLOOKUP(T4361&amp;"-"&amp;Z4361,Sheet4!$W$2:$AA$1100,4,FALSE)</f>
        <v>-37.814</v>
      </c>
      <c r="AC4361" s="4">
        <f>VLOOKUP(T4361&amp;"-"&amp;Z4361,Sheet4!$W$2:$AA$1100,5,FALSE)</f>
        <v>144.96332000000001</v>
      </c>
    </row>
    <row r="4362" spans="1:29">
      <c r="A4362" s="6">
        <v>40693</v>
      </c>
      <c r="B4362" s="7">
        <v>0.94136574074074064</v>
      </c>
      <c r="C4362" s="4" t="s">
        <v>1215</v>
      </c>
      <c r="D4362" s="4" t="s">
        <v>1219</v>
      </c>
      <c r="E4362" s="4" t="s">
        <v>17</v>
      </c>
      <c r="F4362" s="4">
        <v>4</v>
      </c>
      <c r="G4362" s="4">
        <v>4</v>
      </c>
      <c r="H4362" s="4">
        <v>4</v>
      </c>
      <c r="I4362" s="4">
        <v>4</v>
      </c>
      <c r="J4362" s="4">
        <v>5</v>
      </c>
      <c r="K4362" s="4">
        <v>4</v>
      </c>
      <c r="L4362" s="4">
        <v>5</v>
      </c>
      <c r="M4362" s="4">
        <v>5</v>
      </c>
      <c r="N4362" s="4">
        <v>5</v>
      </c>
      <c r="O4362" s="4">
        <v>5</v>
      </c>
      <c r="P4362" s="4">
        <v>1</v>
      </c>
      <c r="Q4362" s="9">
        <f t="shared" si="206"/>
        <v>2.8946759259259255E-2</v>
      </c>
      <c r="R4362" s="4">
        <f t="shared" si="204"/>
        <v>40693.941365740742</v>
      </c>
      <c r="S4362" s="4">
        <v>0.19249082566329445</v>
      </c>
      <c r="T4362" s="4" t="str">
        <f>VLOOKUP(E4362,Sheet2!$A$2:$E$137,5,FALSE)</f>
        <v>AU</v>
      </c>
      <c r="U4362" s="4">
        <f>VLOOKUP($T4362,Sheet4!$H$1106:$M$1351,surveys!U$1+1,FALSE)</f>
        <v>0.37870730546462306</v>
      </c>
      <c r="V4362" s="4">
        <f>VLOOKUP($T4362,Sheet4!$H$1106:$M$1351,surveys!V$1+1,FALSE)</f>
        <v>0.70016181281367551</v>
      </c>
      <c r="W4362" s="4">
        <f>VLOOKUP($T4362,Sheet4!$H$1106:$M$1351,surveys!W$1+1,FALSE)</f>
        <v>0.82483308340835682</v>
      </c>
      <c r="X4362" s="4">
        <f>VLOOKUP($T4362,Sheet4!$H$1106:$M$1351,surveys!X$1+1,FALSE)</f>
        <v>0.91739988860880706</v>
      </c>
      <c r="Y4362" s="4">
        <f>VLOOKUP($T4362,Sheet4!$H$1106:$M$1351,surveys!Y$1+1,FALSE)</f>
        <v>1</v>
      </c>
      <c r="Z4362" s="4">
        <f t="shared" si="205"/>
        <v>1</v>
      </c>
      <c r="AA4362" s="4" t="str">
        <f>VLOOKUP(T4362&amp;"-"&amp;Z4362,Sheet4!$W$2:$AA$1100,3,FALSE)</f>
        <v>Sydney</v>
      </c>
      <c r="AB4362" s="4">
        <f>VLOOKUP(T4362&amp;"-"&amp;Z4362,Sheet4!$W$2:$AA$1100,4,FALSE)</f>
        <v>-33.867849999999997</v>
      </c>
      <c r="AC4362" s="4">
        <f>VLOOKUP(T4362&amp;"-"&amp;Z4362,Sheet4!$W$2:$AA$1100,5,FALSE)</f>
        <v>151.20732000000001</v>
      </c>
    </row>
    <row r="4363" spans="1:29">
      <c r="A4363" s="6">
        <v>40693</v>
      </c>
      <c r="B4363" s="7">
        <v>0.24535879629629631</v>
      </c>
      <c r="C4363" s="4" t="s">
        <v>1213</v>
      </c>
      <c r="D4363" s="4" t="s">
        <v>1219</v>
      </c>
      <c r="E4363" s="4" t="s">
        <v>35</v>
      </c>
      <c r="F4363" s="4">
        <v>4</v>
      </c>
      <c r="G4363" s="4">
        <v>5</v>
      </c>
      <c r="H4363" s="4">
        <v>4</v>
      </c>
      <c r="I4363" s="4">
        <v>3</v>
      </c>
      <c r="J4363" s="4">
        <v>5</v>
      </c>
      <c r="K4363" s="4">
        <v>5</v>
      </c>
      <c r="L4363" s="4">
        <v>5</v>
      </c>
      <c r="M4363" s="4">
        <v>4</v>
      </c>
      <c r="N4363" s="4">
        <v>5</v>
      </c>
      <c r="O4363" s="4">
        <v>4</v>
      </c>
      <c r="P4363" s="4">
        <v>3</v>
      </c>
      <c r="Q4363" s="9">
        <f t="shared" si="206"/>
        <v>3.2361111111111111E-2</v>
      </c>
      <c r="R4363" s="4">
        <f t="shared" si="204"/>
        <v>40693.245358796295</v>
      </c>
      <c r="S4363" s="4">
        <v>0.86676408167321384</v>
      </c>
      <c r="T4363" s="4" t="str">
        <f>VLOOKUP(E4363,Sheet2!$A$2:$E$137,5,FALSE)</f>
        <v>CH</v>
      </c>
      <c r="U4363" s="4">
        <f>VLOOKUP($T4363,Sheet4!$H$1106:$M$1351,surveys!U$1+1,FALSE)</f>
        <v>0.36801312971081684</v>
      </c>
      <c r="V4363" s="4">
        <f>VLOOKUP($T4363,Sheet4!$H$1106:$M$1351,surveys!V$1+1,FALSE)</f>
        <v>0.56614447204928808</v>
      </c>
      <c r="W4363" s="4">
        <f>VLOOKUP($T4363,Sheet4!$H$1106:$M$1351,surveys!W$1+1,FALSE)</f>
        <v>0.74328356923090177</v>
      </c>
      <c r="X4363" s="4">
        <f>VLOOKUP($T4363,Sheet4!$H$1106:$M$1351,surveys!X$1+1,FALSE)</f>
        <v>0.87426944983797861</v>
      </c>
      <c r="Y4363" s="4">
        <f>VLOOKUP($T4363,Sheet4!$H$1106:$M$1351,surveys!Y$1+1,FALSE)</f>
        <v>1</v>
      </c>
      <c r="Z4363" s="4">
        <f t="shared" si="205"/>
        <v>4</v>
      </c>
      <c r="AA4363" s="4" t="str">
        <f>VLOOKUP(T4363&amp;"-"&amp;Z4363,Sheet4!$W$2:$AA$1100,3,FALSE)</f>
        <v>Bern</v>
      </c>
      <c r="AB4363" s="4">
        <f>VLOOKUP(T4363&amp;"-"&amp;Z4363,Sheet4!$W$2:$AA$1100,4,FALSE)</f>
        <v>46.948090000000001</v>
      </c>
      <c r="AC4363" s="4">
        <f>VLOOKUP(T4363&amp;"-"&amp;Z4363,Sheet4!$W$2:$AA$1100,5,FALSE)</f>
        <v>7.4474400000000003</v>
      </c>
    </row>
    <row r="4364" spans="1:29">
      <c r="A4364" s="6">
        <v>40693</v>
      </c>
      <c r="B4364" s="7">
        <v>0.5508333333333334</v>
      </c>
      <c r="C4364" s="4" t="s">
        <v>1213</v>
      </c>
      <c r="D4364" s="4" t="s">
        <v>1214</v>
      </c>
      <c r="E4364" s="4" t="s">
        <v>23</v>
      </c>
      <c r="F4364" s="4">
        <v>3</v>
      </c>
      <c r="G4364" s="4">
        <v>5</v>
      </c>
      <c r="H4364" s="4">
        <v>5</v>
      </c>
      <c r="I4364" s="4">
        <v>4</v>
      </c>
      <c r="J4364" s="4">
        <v>5</v>
      </c>
      <c r="K4364" s="4">
        <v>4</v>
      </c>
      <c r="L4364" s="4">
        <v>3</v>
      </c>
      <c r="M4364" s="4">
        <v>4</v>
      </c>
      <c r="N4364" s="4">
        <v>4</v>
      </c>
      <c r="O4364" s="4">
        <v>5</v>
      </c>
      <c r="P4364" s="4">
        <v>4</v>
      </c>
      <c r="Q4364" s="9">
        <f t="shared" si="206"/>
        <v>3.5104166666666665E-2</v>
      </c>
      <c r="R4364" s="4">
        <f t="shared" si="204"/>
        <v>40693.550833333335</v>
      </c>
      <c r="S4364" s="4">
        <v>0.3923901992451575</v>
      </c>
      <c r="T4364" s="4" t="str">
        <f>VLOOKUP(E4364,Sheet2!$A$2:$E$137,5,FALSE)</f>
        <v>CA</v>
      </c>
      <c r="U4364" s="4">
        <f>VLOOKUP($T4364,Sheet4!$H$1106:$M$1351,surveys!U$1+1,FALSE)</f>
        <v>0.39929817507859233</v>
      </c>
      <c r="V4364" s="4">
        <f>VLOOKUP($T4364,Sheet4!$H$1106:$M$1351,surveys!V$1+1,FALSE)</f>
        <v>0.68226808593455113</v>
      </c>
      <c r="W4364" s="4">
        <f>VLOOKUP($T4364,Sheet4!$H$1106:$M$1351,surveys!W$1+1,FALSE)</f>
        <v>0.8413893511967715</v>
      </c>
      <c r="X4364" s="4">
        <f>VLOOKUP($T4364,Sheet4!$H$1106:$M$1351,surveys!X$1+1,FALSE)</f>
        <v>0.92969032990429024</v>
      </c>
      <c r="Y4364" s="4">
        <f>VLOOKUP($T4364,Sheet4!$H$1106:$M$1351,surveys!Y$1+1,FALSE)</f>
        <v>1</v>
      </c>
      <c r="Z4364" s="4">
        <f t="shared" si="205"/>
        <v>1</v>
      </c>
      <c r="AA4364" s="4" t="str">
        <f>VLOOKUP(T4364&amp;"-"&amp;Z4364,Sheet4!$W$2:$AA$1100,3,FALSE)</f>
        <v>Toronto</v>
      </c>
      <c r="AB4364" s="4">
        <f>VLOOKUP(T4364&amp;"-"&amp;Z4364,Sheet4!$W$2:$AA$1100,4,FALSE)</f>
        <v>43.700110000000002</v>
      </c>
      <c r="AC4364" s="4">
        <f>VLOOKUP(T4364&amp;"-"&amp;Z4364,Sheet4!$W$2:$AA$1100,5,FALSE)</f>
        <v>-79.416300000000007</v>
      </c>
    </row>
    <row r="4365" spans="1:29">
      <c r="A4365" s="6">
        <v>40693</v>
      </c>
      <c r="B4365" s="7">
        <v>0.27127314814814812</v>
      </c>
      <c r="C4365" s="4" t="s">
        <v>1213</v>
      </c>
      <c r="D4365" s="4" t="s">
        <v>1214</v>
      </c>
      <c r="E4365" s="4" t="s">
        <v>17</v>
      </c>
      <c r="F4365" s="4">
        <v>5</v>
      </c>
      <c r="G4365" s="4">
        <v>5</v>
      </c>
      <c r="H4365" s="4">
        <v>1</v>
      </c>
      <c r="I4365" s="4">
        <v>1</v>
      </c>
      <c r="J4365" s="4">
        <v>1</v>
      </c>
      <c r="K4365" s="4">
        <v>5</v>
      </c>
      <c r="L4365" s="4">
        <v>1</v>
      </c>
      <c r="M4365" s="4">
        <v>5</v>
      </c>
      <c r="N4365" s="4">
        <v>5</v>
      </c>
      <c r="O4365" s="4">
        <v>5</v>
      </c>
      <c r="P4365" s="4">
        <v>5</v>
      </c>
      <c r="Q4365" s="9">
        <f t="shared" si="206"/>
        <v>4.9861111111111106E-2</v>
      </c>
      <c r="R4365" s="4">
        <f t="shared" si="204"/>
        <v>40693.271273148152</v>
      </c>
      <c r="S4365" s="4">
        <v>0.31998224250701135</v>
      </c>
      <c r="T4365" s="4" t="str">
        <f>VLOOKUP(E4365,Sheet2!$A$2:$E$137,5,FALSE)</f>
        <v>AU</v>
      </c>
      <c r="U4365" s="4">
        <f>VLOOKUP($T4365,Sheet4!$H$1106:$M$1351,surveys!U$1+1,FALSE)</f>
        <v>0.37870730546462306</v>
      </c>
      <c r="V4365" s="4">
        <f>VLOOKUP($T4365,Sheet4!$H$1106:$M$1351,surveys!V$1+1,FALSE)</f>
        <v>0.70016181281367551</v>
      </c>
      <c r="W4365" s="4">
        <f>VLOOKUP($T4365,Sheet4!$H$1106:$M$1351,surveys!W$1+1,FALSE)</f>
        <v>0.82483308340835682</v>
      </c>
      <c r="X4365" s="4">
        <f>VLOOKUP($T4365,Sheet4!$H$1106:$M$1351,surveys!X$1+1,FALSE)</f>
        <v>0.91739988860880706</v>
      </c>
      <c r="Y4365" s="4">
        <f>VLOOKUP($T4365,Sheet4!$H$1106:$M$1351,surveys!Y$1+1,FALSE)</f>
        <v>1</v>
      </c>
      <c r="Z4365" s="4">
        <f t="shared" si="205"/>
        <v>1</v>
      </c>
      <c r="AA4365" s="4" t="str">
        <f>VLOOKUP(T4365&amp;"-"&amp;Z4365,Sheet4!$W$2:$AA$1100,3,FALSE)</f>
        <v>Sydney</v>
      </c>
      <c r="AB4365" s="4">
        <f>VLOOKUP(T4365&amp;"-"&amp;Z4365,Sheet4!$W$2:$AA$1100,4,FALSE)</f>
        <v>-33.867849999999997</v>
      </c>
      <c r="AC4365" s="4">
        <f>VLOOKUP(T4365&amp;"-"&amp;Z4365,Sheet4!$W$2:$AA$1100,5,FALSE)</f>
        <v>151.20732000000001</v>
      </c>
    </row>
    <row r="4366" spans="1:29">
      <c r="A4366" s="6">
        <v>40693</v>
      </c>
      <c r="B4366" s="7">
        <v>0.28370370370370374</v>
      </c>
      <c r="C4366" s="4" t="s">
        <v>1215</v>
      </c>
      <c r="D4366" s="4" t="s">
        <v>1217</v>
      </c>
      <c r="E4366" s="4" t="s">
        <v>52</v>
      </c>
      <c r="F4366" s="4">
        <v>3</v>
      </c>
      <c r="G4366" s="4">
        <v>5</v>
      </c>
      <c r="H4366" s="4">
        <v>3</v>
      </c>
      <c r="I4366" s="4">
        <v>4</v>
      </c>
      <c r="J4366" s="4">
        <v>2</v>
      </c>
      <c r="K4366" s="4">
        <v>1</v>
      </c>
      <c r="L4366" s="4">
        <v>1</v>
      </c>
      <c r="M4366" s="4">
        <v>1</v>
      </c>
      <c r="N4366" s="4">
        <v>5</v>
      </c>
      <c r="O4366" s="4">
        <v>5</v>
      </c>
      <c r="P4366" s="4">
        <v>5</v>
      </c>
      <c r="Q4366" s="9">
        <f t="shared" si="206"/>
        <v>5.768518518518518E-2</v>
      </c>
      <c r="R4366" s="4">
        <f t="shared" si="204"/>
        <v>40693.283703703702</v>
      </c>
      <c r="S4366" s="4">
        <v>2.4803232665597363E-2</v>
      </c>
      <c r="T4366" s="4" t="str">
        <f>VLOOKUP(E4366,Sheet2!$A$2:$E$137,5,FALSE)</f>
        <v>BE</v>
      </c>
      <c r="U4366" s="4">
        <f>VLOOKUP($T4366,Sheet4!$H$1106:$M$1351,surveys!U$1+1,FALSE)</f>
        <v>0.48686007828770372</v>
      </c>
      <c r="V4366" s="4">
        <f>VLOOKUP($T4366,Sheet4!$H$1106:$M$1351,surveys!V$1+1,FALSE)</f>
        <v>0.70654198731133389</v>
      </c>
      <c r="W4366" s="4">
        <f>VLOOKUP($T4366,Sheet4!$H$1106:$M$1351,surveys!W$1+1,FALSE)</f>
        <v>0.81714283803198118</v>
      </c>
      <c r="X4366" s="4">
        <f>VLOOKUP($T4366,Sheet4!$H$1106:$M$1351,surveys!X$1+1,FALSE)</f>
        <v>0.91276028415961608</v>
      </c>
      <c r="Y4366" s="4">
        <f>VLOOKUP($T4366,Sheet4!$H$1106:$M$1351,surveys!Y$1+1,FALSE)</f>
        <v>1</v>
      </c>
      <c r="Z4366" s="4">
        <f t="shared" si="205"/>
        <v>1</v>
      </c>
      <c r="AA4366" s="4" t="str">
        <f>VLOOKUP(T4366&amp;"-"&amp;Z4366,Sheet4!$W$2:$AA$1100,3,FALSE)</f>
        <v>Brussels</v>
      </c>
      <c r="AB4366" s="4">
        <f>VLOOKUP(T4366&amp;"-"&amp;Z4366,Sheet4!$W$2:$AA$1100,4,FALSE)</f>
        <v>50.850450000000002</v>
      </c>
      <c r="AC4366" s="4">
        <f>VLOOKUP(T4366&amp;"-"&amp;Z4366,Sheet4!$W$2:$AA$1100,5,FALSE)</f>
        <v>4.3487799999999996</v>
      </c>
    </row>
    <row r="4367" spans="1:29">
      <c r="A4367" s="6">
        <v>40693</v>
      </c>
      <c r="B4367" s="7">
        <v>0.28954861111111113</v>
      </c>
      <c r="C4367" s="4" t="s">
        <v>1213</v>
      </c>
      <c r="D4367" s="4" t="s">
        <v>1217</v>
      </c>
      <c r="E4367" s="4" t="s">
        <v>17</v>
      </c>
      <c r="F4367" s="4">
        <v>1</v>
      </c>
      <c r="G4367" s="4">
        <v>1</v>
      </c>
      <c r="H4367" s="4">
        <v>1</v>
      </c>
      <c r="I4367" s="4">
        <v>1</v>
      </c>
      <c r="J4367" s="4">
        <v>1</v>
      </c>
      <c r="K4367" s="4">
        <v>1</v>
      </c>
      <c r="L4367" s="4">
        <v>1</v>
      </c>
      <c r="M4367" s="4">
        <v>1</v>
      </c>
      <c r="N4367" s="4">
        <v>1</v>
      </c>
      <c r="O4367" s="4">
        <v>1</v>
      </c>
      <c r="P4367" s="4">
        <v>1</v>
      </c>
      <c r="Q4367" s="9">
        <f t="shared" si="206"/>
        <v>6.1932870370370374E-2</v>
      </c>
      <c r="R4367" s="4">
        <f t="shared" si="204"/>
        <v>40693.289548611108</v>
      </c>
      <c r="S4367" s="4">
        <v>0.66276606436401142</v>
      </c>
      <c r="T4367" s="4" t="str">
        <f>VLOOKUP(E4367,Sheet2!$A$2:$E$137,5,FALSE)</f>
        <v>AU</v>
      </c>
      <c r="U4367" s="4">
        <f>VLOOKUP($T4367,Sheet4!$H$1106:$M$1351,surveys!U$1+1,FALSE)</f>
        <v>0.37870730546462306</v>
      </c>
      <c r="V4367" s="4">
        <f>VLOOKUP($T4367,Sheet4!$H$1106:$M$1351,surveys!V$1+1,FALSE)</f>
        <v>0.70016181281367551</v>
      </c>
      <c r="W4367" s="4">
        <f>VLOOKUP($T4367,Sheet4!$H$1106:$M$1351,surveys!W$1+1,FALSE)</f>
        <v>0.82483308340835682</v>
      </c>
      <c r="X4367" s="4">
        <f>VLOOKUP($T4367,Sheet4!$H$1106:$M$1351,surveys!X$1+1,FALSE)</f>
        <v>0.91739988860880706</v>
      </c>
      <c r="Y4367" s="4">
        <f>VLOOKUP($T4367,Sheet4!$H$1106:$M$1351,surveys!Y$1+1,FALSE)</f>
        <v>1</v>
      </c>
      <c r="Z4367" s="4">
        <f t="shared" si="205"/>
        <v>2</v>
      </c>
      <c r="AA4367" s="4" t="str">
        <f>VLOOKUP(T4367&amp;"-"&amp;Z4367,Sheet4!$W$2:$AA$1100,3,FALSE)</f>
        <v>Melbourne</v>
      </c>
      <c r="AB4367" s="4">
        <f>VLOOKUP(T4367&amp;"-"&amp;Z4367,Sheet4!$W$2:$AA$1100,4,FALSE)</f>
        <v>-37.814</v>
      </c>
      <c r="AC4367" s="4">
        <f>VLOOKUP(T4367&amp;"-"&amp;Z4367,Sheet4!$W$2:$AA$1100,5,FALSE)</f>
        <v>144.96332000000001</v>
      </c>
    </row>
    <row r="4368" spans="1:29">
      <c r="A4368" s="6">
        <v>40693</v>
      </c>
      <c r="B4368" s="7">
        <v>0.29128472222222224</v>
      </c>
      <c r="C4368" s="4" t="s">
        <v>1215</v>
      </c>
      <c r="D4368" s="4" t="s">
        <v>1218</v>
      </c>
      <c r="E4368" s="4" t="s">
        <v>15</v>
      </c>
      <c r="F4368" s="4">
        <v>4</v>
      </c>
      <c r="G4368" s="4">
        <v>4</v>
      </c>
      <c r="H4368" s="4">
        <v>4</v>
      </c>
      <c r="I4368" s="4">
        <v>3</v>
      </c>
      <c r="J4368" s="4">
        <v>4</v>
      </c>
      <c r="K4368" s="4">
        <v>3</v>
      </c>
      <c r="L4368" s="4">
        <v>1</v>
      </c>
      <c r="M4368" s="4">
        <v>4</v>
      </c>
      <c r="N4368" s="4">
        <v>5</v>
      </c>
      <c r="O4368" s="4">
        <v>3</v>
      </c>
      <c r="P4368" s="4">
        <v>5</v>
      </c>
      <c r="Q4368" s="9">
        <f t="shared" si="206"/>
        <v>6.3449074074074061E-2</v>
      </c>
      <c r="R4368" s="4">
        <f t="shared" si="204"/>
        <v>40693.291284722225</v>
      </c>
      <c r="S4368" s="4">
        <v>9.7159609691890303E-3</v>
      </c>
      <c r="T4368" s="4" t="str">
        <f>VLOOKUP(E4368,Sheet2!$A$2:$E$137,5,FALSE)</f>
        <v>US</v>
      </c>
      <c r="U4368" s="4">
        <f>VLOOKUP($T4368,Sheet4!$H$1106:$M$1351,surveys!U$1+1,FALSE)</f>
        <v>0.42883768204388006</v>
      </c>
      <c r="V4368" s="4">
        <f>VLOOKUP($T4368,Sheet4!$H$1106:$M$1351,surveys!V$1+1,FALSE)</f>
        <v>0.62778475709586301</v>
      </c>
      <c r="W4368" s="4">
        <f>VLOOKUP($T4368,Sheet4!$H$1106:$M$1351,surveys!W$1+1,FALSE)</f>
        <v>0.76918600378409652</v>
      </c>
      <c r="X4368" s="4">
        <f>VLOOKUP($T4368,Sheet4!$H$1106:$M$1351,surveys!X$1+1,FALSE)</f>
        <v>0.88987045221102745</v>
      </c>
      <c r="Y4368" s="4">
        <f>VLOOKUP($T4368,Sheet4!$H$1106:$M$1351,surveys!Y$1+1,FALSE)</f>
        <v>1</v>
      </c>
      <c r="Z4368" s="4">
        <f t="shared" si="205"/>
        <v>1</v>
      </c>
      <c r="AA4368" s="4" t="str">
        <f>VLOOKUP(T4368&amp;"-"&amp;Z4368,Sheet4!$W$2:$AA$1100,3,FALSE)</f>
        <v>New York City</v>
      </c>
      <c r="AB4368" s="4">
        <f>VLOOKUP(T4368&amp;"-"&amp;Z4368,Sheet4!$W$2:$AA$1100,4,FALSE)</f>
        <v>40.714269999999999</v>
      </c>
      <c r="AC4368" s="4">
        <f>VLOOKUP(T4368&amp;"-"&amp;Z4368,Sheet4!$W$2:$AA$1100,5,FALSE)</f>
        <v>-74.005970000000005</v>
      </c>
    </row>
    <row r="4369" spans="1:29">
      <c r="A4369" s="6">
        <v>40693</v>
      </c>
      <c r="B4369" s="7">
        <v>0.3029513888888889</v>
      </c>
      <c r="C4369" s="4" t="s">
        <v>1213</v>
      </c>
      <c r="D4369" s="4" t="s">
        <v>1219</v>
      </c>
      <c r="E4369" s="4" t="s">
        <v>42</v>
      </c>
      <c r="F4369" s="4">
        <v>3</v>
      </c>
      <c r="G4369" s="4">
        <v>2</v>
      </c>
      <c r="H4369" s="4">
        <v>4</v>
      </c>
      <c r="I4369" s="4">
        <v>5</v>
      </c>
      <c r="J4369" s="4">
        <v>4</v>
      </c>
      <c r="K4369" s="4">
        <v>5</v>
      </c>
      <c r="L4369" s="4">
        <v>5</v>
      </c>
      <c r="M4369" s="4">
        <v>4</v>
      </c>
      <c r="N4369" s="4">
        <v>5</v>
      </c>
      <c r="O4369" s="4">
        <v>4</v>
      </c>
      <c r="P4369" s="4">
        <v>5</v>
      </c>
      <c r="Q4369" s="9">
        <f t="shared" si="206"/>
        <v>2.4189814814814816E-3</v>
      </c>
      <c r="R4369" s="4">
        <f t="shared" si="204"/>
        <v>40693.302951388891</v>
      </c>
      <c r="S4369" s="4">
        <v>0.91888852505909835</v>
      </c>
      <c r="T4369" s="4" t="str">
        <f>VLOOKUP(E4369,Sheet2!$A$2:$E$137,5,FALSE)</f>
        <v>SE</v>
      </c>
      <c r="U4369" s="4">
        <f>VLOOKUP($T4369,Sheet4!$H$1106:$M$1351,surveys!U$1+1,FALSE)</f>
        <v>0.55292840835143986</v>
      </c>
      <c r="V4369" s="4">
        <f>VLOOKUP($T4369,Sheet4!$H$1106:$M$1351,surveys!V$1+1,FALSE)</f>
        <v>0.77531759074415163</v>
      </c>
      <c r="W4369" s="4">
        <f>VLOOKUP($T4369,Sheet4!$H$1106:$M$1351,surveys!W$1+1,FALSE)</f>
        <v>0.89070599005150708</v>
      </c>
      <c r="X4369" s="4">
        <f>VLOOKUP($T4369,Sheet4!$H$1106:$M$1351,surveys!X$1+1,FALSE)</f>
        <v>0.9470590181653743</v>
      </c>
      <c r="Y4369" s="4">
        <f>VLOOKUP($T4369,Sheet4!$H$1106:$M$1351,surveys!Y$1+1,FALSE)</f>
        <v>1</v>
      </c>
      <c r="Z4369" s="4">
        <f t="shared" si="205"/>
        <v>4</v>
      </c>
      <c r="AA4369" s="4" t="str">
        <f>VLOOKUP(T4369&amp;"-"&amp;Z4369,Sheet4!$W$2:$AA$1100,3,FALSE)</f>
        <v>Uppsala</v>
      </c>
      <c r="AB4369" s="4">
        <f>VLOOKUP(T4369&amp;"-"&amp;Z4369,Sheet4!$W$2:$AA$1100,4,FALSE)</f>
        <v>59.858499999999999</v>
      </c>
      <c r="AC4369" s="4">
        <f>VLOOKUP(T4369&amp;"-"&amp;Z4369,Sheet4!$W$2:$AA$1100,5,FALSE)</f>
        <v>17.645430000000001</v>
      </c>
    </row>
    <row r="4370" spans="1:29">
      <c r="A4370" s="6">
        <v>40693</v>
      </c>
      <c r="B4370" s="7">
        <v>0.30983796296296295</v>
      </c>
      <c r="C4370" s="4" t="s">
        <v>1213</v>
      </c>
      <c r="D4370" s="4" t="s">
        <v>1217</v>
      </c>
      <c r="E4370" s="4" t="s">
        <v>11</v>
      </c>
      <c r="F4370" s="4">
        <v>1</v>
      </c>
      <c r="G4370" s="4">
        <v>1</v>
      </c>
      <c r="H4370" s="4">
        <v>1</v>
      </c>
      <c r="I4370" s="4">
        <v>1</v>
      </c>
      <c r="J4370" s="4">
        <v>1</v>
      </c>
      <c r="K4370" s="4">
        <v>1</v>
      </c>
      <c r="L4370" s="4">
        <v>1</v>
      </c>
      <c r="M4370" s="4">
        <v>1</v>
      </c>
      <c r="N4370" s="4">
        <v>1</v>
      </c>
      <c r="O4370" s="4">
        <v>1</v>
      </c>
      <c r="P4370" s="4">
        <v>1</v>
      </c>
      <c r="Q4370" s="9">
        <f t="shared" si="206"/>
        <v>6.9791666666666674E-3</v>
      </c>
      <c r="R4370" s="4">
        <f t="shared" si="204"/>
        <v>40693.309837962966</v>
      </c>
      <c r="S4370" s="4">
        <v>0.64477287451494747</v>
      </c>
      <c r="T4370" s="4" t="str">
        <f>VLOOKUP(E4370,Sheet2!$A$2:$E$137,5,FALSE)</f>
        <v>FR</v>
      </c>
      <c r="U4370" s="4">
        <f>VLOOKUP($T4370,Sheet4!$H$1106:$M$1351,surveys!U$1+1,FALSE)</f>
        <v>0.51193913659220647</v>
      </c>
      <c r="V4370" s="4">
        <f>VLOOKUP($T4370,Sheet4!$H$1106:$M$1351,surveys!V$1+1,FALSE)</f>
        <v>0.70220575033861143</v>
      </c>
      <c r="W4370" s="4">
        <f>VLOOKUP($T4370,Sheet4!$H$1106:$M$1351,surveys!W$1+1,FALSE)</f>
        <v>0.81527182039156842</v>
      </c>
      <c r="X4370" s="4">
        <f>VLOOKUP($T4370,Sheet4!$H$1106:$M$1351,surveys!X$1+1,FALSE)</f>
        <v>0.91893911792009964</v>
      </c>
      <c r="Y4370" s="4">
        <f>VLOOKUP($T4370,Sheet4!$H$1106:$M$1351,surveys!Y$1+1,FALSE)</f>
        <v>1</v>
      </c>
      <c r="Z4370" s="4">
        <f t="shared" si="205"/>
        <v>2</v>
      </c>
      <c r="AA4370" s="4" t="str">
        <f>VLOOKUP(T4370&amp;"-"&amp;Z4370,Sheet4!$W$2:$AA$1100,3,FALSE)</f>
        <v>Marseille</v>
      </c>
      <c r="AB4370" s="4">
        <f>VLOOKUP(T4370&amp;"-"&amp;Z4370,Sheet4!$W$2:$AA$1100,4,FALSE)</f>
        <v>43.296950000000002</v>
      </c>
      <c r="AC4370" s="4">
        <f>VLOOKUP(T4370&amp;"-"&amp;Z4370,Sheet4!$W$2:$AA$1100,5,FALSE)</f>
        <v>5.3810700000000002</v>
      </c>
    </row>
    <row r="4371" spans="1:29">
      <c r="A4371" s="6">
        <v>40693</v>
      </c>
      <c r="B4371" s="7">
        <v>0.31923611111111111</v>
      </c>
      <c r="C4371" s="4" t="s">
        <v>1213</v>
      </c>
      <c r="D4371" s="4" t="s">
        <v>1218</v>
      </c>
      <c r="E4371" s="4" t="s">
        <v>31</v>
      </c>
      <c r="F4371" s="4">
        <v>3</v>
      </c>
      <c r="G4371" s="4">
        <v>2</v>
      </c>
      <c r="H4371" s="4">
        <v>3</v>
      </c>
      <c r="I4371" s="4">
        <v>3</v>
      </c>
      <c r="J4371" s="4">
        <v>3</v>
      </c>
      <c r="K4371" s="4">
        <v>5</v>
      </c>
      <c r="L4371" s="4">
        <v>4</v>
      </c>
      <c r="M4371" s="4">
        <v>5</v>
      </c>
      <c r="N4371" s="4">
        <v>4</v>
      </c>
      <c r="O4371" s="4">
        <v>5</v>
      </c>
      <c r="P4371" s="4">
        <v>5</v>
      </c>
      <c r="Q4371" s="9">
        <f t="shared" si="206"/>
        <v>1.3321759259259261E-2</v>
      </c>
      <c r="R4371" s="4">
        <f t="shared" si="204"/>
        <v>40693.319236111114</v>
      </c>
      <c r="S4371" s="4">
        <v>0.77805040333347542</v>
      </c>
      <c r="T4371" s="4" t="str">
        <f>VLOOKUP(E4371,Sheet2!$A$2:$E$137,5,FALSE)</f>
        <v>ES</v>
      </c>
      <c r="U4371" s="4">
        <f>VLOOKUP($T4371,Sheet4!$H$1106:$M$1351,surveys!U$1+1,FALSE)</f>
        <v>0.46058089642806016</v>
      </c>
      <c r="V4371" s="4">
        <f>VLOOKUP($T4371,Sheet4!$H$1106:$M$1351,surveys!V$1+1,FALSE)</f>
        <v>0.68996105930901486</v>
      </c>
      <c r="W4371" s="4">
        <f>VLOOKUP($T4371,Sheet4!$H$1106:$M$1351,surveys!W$1+1,FALSE)</f>
        <v>0.80513768719908241</v>
      </c>
      <c r="X4371" s="4">
        <f>VLOOKUP($T4371,Sheet4!$H$1106:$M$1351,surveys!X$1+1,FALSE)</f>
        <v>0.90461214064594464</v>
      </c>
      <c r="Y4371" s="4">
        <f>VLOOKUP($T4371,Sheet4!$H$1106:$M$1351,surveys!Y$1+1,FALSE)</f>
        <v>1</v>
      </c>
      <c r="Z4371" s="4">
        <f t="shared" si="205"/>
        <v>3</v>
      </c>
      <c r="AA4371" s="4" t="str">
        <f>VLOOKUP(T4371&amp;"-"&amp;Z4371,Sheet4!$W$2:$AA$1100,3,FALSE)</f>
        <v>Valencia</v>
      </c>
      <c r="AB4371" s="4">
        <f>VLOOKUP(T4371&amp;"-"&amp;Z4371,Sheet4!$W$2:$AA$1100,4,FALSE)</f>
        <v>39.469749999999998</v>
      </c>
      <c r="AC4371" s="4">
        <f>VLOOKUP(T4371&amp;"-"&amp;Z4371,Sheet4!$W$2:$AA$1100,5,FALSE)</f>
        <v>-0.37739</v>
      </c>
    </row>
    <row r="4372" spans="1:29">
      <c r="A4372" s="6">
        <v>40693</v>
      </c>
      <c r="B4372" s="7">
        <v>0.59180555555555558</v>
      </c>
      <c r="C4372" s="4" t="s">
        <v>1213</v>
      </c>
      <c r="D4372" s="4" t="s">
        <v>1214</v>
      </c>
      <c r="E4372" s="4" t="s">
        <v>44</v>
      </c>
      <c r="F4372" s="4">
        <v>1</v>
      </c>
      <c r="G4372" s="4">
        <v>3</v>
      </c>
      <c r="H4372" s="4">
        <v>4</v>
      </c>
      <c r="I4372" s="4">
        <v>2</v>
      </c>
      <c r="J4372" s="4">
        <v>4</v>
      </c>
      <c r="K4372" s="4">
        <v>2</v>
      </c>
      <c r="L4372" s="4">
        <v>2</v>
      </c>
      <c r="M4372" s="4">
        <v>4</v>
      </c>
      <c r="N4372" s="4">
        <v>4</v>
      </c>
      <c r="O4372" s="4">
        <v>3</v>
      </c>
      <c r="P4372" s="4">
        <v>5</v>
      </c>
      <c r="Q4372" s="9">
        <f t="shared" si="206"/>
        <v>6.3842592592592604E-2</v>
      </c>
      <c r="R4372" s="4">
        <f t="shared" si="204"/>
        <v>40693.591805555552</v>
      </c>
      <c r="S4372" s="4">
        <v>0.89533808041178586</v>
      </c>
      <c r="T4372" s="4" t="str">
        <f>VLOOKUP(E4372,Sheet2!$A$2:$E$137,5,FALSE)</f>
        <v>TR</v>
      </c>
      <c r="U4372" s="4">
        <f>VLOOKUP($T4372,Sheet4!$H$1106:$M$1351,surveys!U$1+1,FALSE)</f>
        <v>0.56282907227865631</v>
      </c>
      <c r="V4372" s="4">
        <f>VLOOKUP($T4372,Sheet4!$H$1106:$M$1351,surveys!V$1+1,FALSE)</f>
        <v>0.73998378440807921</v>
      </c>
      <c r="W4372" s="4">
        <f>VLOOKUP($T4372,Sheet4!$H$1106:$M$1351,surveys!W$1+1,FALSE)</f>
        <v>0.86593507285859772</v>
      </c>
      <c r="X4372" s="4">
        <f>VLOOKUP($T4372,Sheet4!$H$1106:$M$1351,surveys!X$1+1,FALSE)</f>
        <v>0.93709051462417825</v>
      </c>
      <c r="Y4372" s="4">
        <f>VLOOKUP($T4372,Sheet4!$H$1106:$M$1351,surveys!Y$1+1,FALSE)</f>
        <v>1</v>
      </c>
      <c r="Z4372" s="4">
        <f t="shared" si="205"/>
        <v>4</v>
      </c>
      <c r="AA4372" s="4" t="str">
        <f>VLOOKUP(T4372&amp;"-"&amp;Z4372,Sheet4!$W$2:$AA$1100,3,FALSE)</f>
        <v>Bursa</v>
      </c>
      <c r="AB4372" s="4">
        <f>VLOOKUP(T4372&amp;"-"&amp;Z4372,Sheet4!$W$2:$AA$1100,4,FALSE)</f>
        <v>40.191670000000002</v>
      </c>
      <c r="AC4372" s="4">
        <f>VLOOKUP(T4372&amp;"-"&amp;Z4372,Sheet4!$W$2:$AA$1100,5,FALSE)</f>
        <v>29.061109999999999</v>
      </c>
    </row>
    <row r="4373" spans="1:29">
      <c r="A4373" s="6">
        <v>40693</v>
      </c>
      <c r="B4373" s="7">
        <v>0.51694444444444443</v>
      </c>
      <c r="C4373" s="4" t="s">
        <v>1213</v>
      </c>
      <c r="D4373" s="4" t="s">
        <v>1219</v>
      </c>
      <c r="E4373" s="4" t="s">
        <v>113</v>
      </c>
      <c r="F4373" s="4">
        <v>1</v>
      </c>
      <c r="G4373" s="4">
        <v>1</v>
      </c>
      <c r="H4373" s="4">
        <v>1</v>
      </c>
      <c r="I4373" s="4">
        <v>1</v>
      </c>
      <c r="J4373" s="4">
        <v>1</v>
      </c>
      <c r="K4373" s="4">
        <v>1</v>
      </c>
      <c r="L4373" s="4">
        <v>1</v>
      </c>
      <c r="M4373" s="4">
        <v>1</v>
      </c>
      <c r="N4373" s="4">
        <v>1</v>
      </c>
      <c r="O4373" s="4">
        <v>1</v>
      </c>
      <c r="P4373" s="4">
        <v>1</v>
      </c>
      <c r="Q4373" s="9">
        <f t="shared" si="206"/>
        <v>1.1620370370370371E-2</v>
      </c>
      <c r="R4373" s="4">
        <f t="shared" si="204"/>
        <v>40693.516944444447</v>
      </c>
      <c r="S4373" s="4">
        <v>6.6056057095664755E-4</v>
      </c>
      <c r="T4373" s="4" t="str">
        <f>VLOOKUP(E4373,Sheet2!$A$2:$E$137,5,FALSE)</f>
        <v>JP</v>
      </c>
      <c r="U4373" s="4">
        <f>VLOOKUP($T4373,Sheet4!$H$1106:$M$1351,surveys!U$1+1,FALSE)</f>
        <v>0.44874078205656753</v>
      </c>
      <c r="V4373" s="4">
        <f>VLOOKUP($T4373,Sheet4!$H$1106:$M$1351,surveys!V$1+1,FALSE)</f>
        <v>0.64114518428781597</v>
      </c>
      <c r="W4373" s="4">
        <f>VLOOKUP($T4373,Sheet4!$H$1106:$M$1351,surveys!W$1+1,FALSE)</f>
        <v>0.78068907227302575</v>
      </c>
      <c r="X4373" s="4">
        <f>VLOOKUP($T4373,Sheet4!$H$1106:$M$1351,surveys!X$1+1,FALSE)</f>
        <v>0.89864079960981302</v>
      </c>
      <c r="Y4373" s="4">
        <f>VLOOKUP($T4373,Sheet4!$H$1106:$M$1351,surveys!Y$1+1,FALSE)</f>
        <v>1</v>
      </c>
      <c r="Z4373" s="4">
        <f t="shared" si="205"/>
        <v>1</v>
      </c>
      <c r="AA4373" s="4" t="str">
        <f>VLOOKUP(T4373&amp;"-"&amp;Z4373,Sheet4!$W$2:$AA$1100,3,FALSE)</f>
        <v>Tokyo</v>
      </c>
      <c r="AB4373" s="4">
        <f>VLOOKUP(T4373&amp;"-"&amp;Z4373,Sheet4!$W$2:$AA$1100,4,FALSE)</f>
        <v>35.689500000000002</v>
      </c>
      <c r="AC4373" s="4">
        <f>VLOOKUP(T4373&amp;"-"&amp;Z4373,Sheet4!$W$2:$AA$1100,5,FALSE)</f>
        <v>139.69171</v>
      </c>
    </row>
    <row r="4374" spans="1:29">
      <c r="A4374" s="6">
        <v>40693</v>
      </c>
      <c r="B4374" s="7">
        <v>0.35057870370370375</v>
      </c>
      <c r="C4374" s="4" t="s">
        <v>1213</v>
      </c>
      <c r="D4374" s="4" t="s">
        <v>1218</v>
      </c>
      <c r="E4374" s="4" t="s">
        <v>81</v>
      </c>
      <c r="F4374" s="4">
        <v>5</v>
      </c>
      <c r="G4374" s="4">
        <v>4</v>
      </c>
      <c r="H4374" s="4">
        <v>4</v>
      </c>
      <c r="I4374" s="4">
        <v>4</v>
      </c>
      <c r="J4374" s="4">
        <v>5</v>
      </c>
      <c r="K4374" s="4">
        <v>4</v>
      </c>
      <c r="L4374" s="4">
        <v>4</v>
      </c>
      <c r="M4374" s="4">
        <v>5</v>
      </c>
      <c r="N4374" s="4">
        <v>5</v>
      </c>
      <c r="O4374" s="4">
        <v>5</v>
      </c>
      <c r="P4374" s="4">
        <v>5</v>
      </c>
      <c r="Q4374" s="9">
        <f t="shared" si="206"/>
        <v>3.4768518518518525E-2</v>
      </c>
      <c r="R4374" s="4">
        <f t="shared" si="204"/>
        <v>40693.350578703707</v>
      </c>
      <c r="S4374" s="4">
        <v>0.68693607045730598</v>
      </c>
      <c r="T4374" s="4" t="str">
        <f>VLOOKUP(E4374,Sheet2!$A$2:$E$137,5,FALSE)</f>
        <v>SI</v>
      </c>
      <c r="U4374" s="4">
        <f>VLOOKUP($T4374,Sheet4!$H$1106:$M$1351,surveys!U$1+1,FALSE)</f>
        <v>0.57549193659358577</v>
      </c>
      <c r="V4374" s="4">
        <f>VLOOKUP($T4374,Sheet4!$H$1106:$M$1351,surveys!V$1+1,FALSE)</f>
        <v>0.776385690019603</v>
      </c>
      <c r="W4374" s="4">
        <f>VLOOKUP($T4374,Sheet4!$H$1106:$M$1351,surveys!W$1+1,FALSE)</f>
        <v>0.86011021906207774</v>
      </c>
      <c r="X4374" s="4">
        <f>VLOOKUP($T4374,Sheet4!$H$1106:$M$1351,surveys!X$1+1,FALSE)</f>
        <v>0.94038786462410251</v>
      </c>
      <c r="Y4374" s="4">
        <f>VLOOKUP($T4374,Sheet4!$H$1106:$M$1351,surveys!Y$1+1,FALSE)</f>
        <v>1</v>
      </c>
      <c r="Z4374" s="4">
        <f t="shared" si="205"/>
        <v>2</v>
      </c>
      <c r="AA4374" s="4" t="str">
        <f>VLOOKUP(T4374&amp;"-"&amp;Z4374,Sheet4!$W$2:$AA$1100,3,FALSE)</f>
        <v>Maribor</v>
      </c>
      <c r="AB4374" s="4">
        <f>VLOOKUP(T4374&amp;"-"&amp;Z4374,Sheet4!$W$2:$AA$1100,4,FALSE)</f>
        <v>46.554720000000003</v>
      </c>
      <c r="AC4374" s="4">
        <f>VLOOKUP(T4374&amp;"-"&amp;Z4374,Sheet4!$W$2:$AA$1100,5,FALSE)</f>
        <v>15.64667</v>
      </c>
    </row>
    <row r="4375" spans="1:29">
      <c r="A4375" s="6">
        <v>40693</v>
      </c>
      <c r="B4375" s="7">
        <v>0.35431712962962963</v>
      </c>
      <c r="C4375" s="4" t="s">
        <v>1213</v>
      </c>
      <c r="D4375" s="4" t="s">
        <v>1214</v>
      </c>
      <c r="E4375" s="4" t="s">
        <v>44</v>
      </c>
      <c r="F4375" s="4">
        <v>1</v>
      </c>
      <c r="G4375" s="4">
        <v>1</v>
      </c>
      <c r="H4375" s="4">
        <v>1</v>
      </c>
      <c r="I4375" s="4">
        <v>1</v>
      </c>
      <c r="J4375" s="4">
        <v>1</v>
      </c>
      <c r="K4375" s="4">
        <v>1</v>
      </c>
      <c r="L4375" s="4">
        <v>1</v>
      </c>
      <c r="M4375" s="4">
        <v>1</v>
      </c>
      <c r="N4375" s="4">
        <v>1</v>
      </c>
      <c r="O4375" s="4">
        <v>1</v>
      </c>
      <c r="P4375" s="4">
        <v>1</v>
      </c>
      <c r="Q4375" s="9">
        <f t="shared" si="206"/>
        <v>3.8229166666666668E-2</v>
      </c>
      <c r="R4375" s="4">
        <f t="shared" si="204"/>
        <v>40693.354317129626</v>
      </c>
      <c r="S4375" s="4">
        <v>0.64497602503898843</v>
      </c>
      <c r="T4375" s="4" t="str">
        <f>VLOOKUP(E4375,Sheet2!$A$2:$E$137,5,FALSE)</f>
        <v>TR</v>
      </c>
      <c r="U4375" s="4">
        <f>VLOOKUP($T4375,Sheet4!$H$1106:$M$1351,surveys!U$1+1,FALSE)</f>
        <v>0.56282907227865631</v>
      </c>
      <c r="V4375" s="4">
        <f>VLOOKUP($T4375,Sheet4!$H$1106:$M$1351,surveys!V$1+1,FALSE)</f>
        <v>0.73998378440807921</v>
      </c>
      <c r="W4375" s="4">
        <f>VLOOKUP($T4375,Sheet4!$H$1106:$M$1351,surveys!W$1+1,FALSE)</f>
        <v>0.86593507285859772</v>
      </c>
      <c r="X4375" s="4">
        <f>VLOOKUP($T4375,Sheet4!$H$1106:$M$1351,surveys!X$1+1,FALSE)</f>
        <v>0.93709051462417825</v>
      </c>
      <c r="Y4375" s="4">
        <f>VLOOKUP($T4375,Sheet4!$H$1106:$M$1351,surveys!Y$1+1,FALSE)</f>
        <v>1</v>
      </c>
      <c r="Z4375" s="4">
        <f t="shared" si="205"/>
        <v>2</v>
      </c>
      <c r="AA4375" s="4" t="str">
        <f>VLOOKUP(T4375&amp;"-"&amp;Z4375,Sheet4!$W$2:$AA$1100,3,FALSE)</f>
        <v>Ankara</v>
      </c>
      <c r="AB4375" s="4">
        <f>VLOOKUP(T4375&amp;"-"&amp;Z4375,Sheet4!$W$2:$AA$1100,4,FALSE)</f>
        <v>39.919870000000003</v>
      </c>
      <c r="AC4375" s="4">
        <f>VLOOKUP(T4375&amp;"-"&amp;Z4375,Sheet4!$W$2:$AA$1100,5,FALSE)</f>
        <v>32.85427</v>
      </c>
    </row>
    <row r="4376" spans="1:29">
      <c r="A4376" s="6">
        <v>40693</v>
      </c>
      <c r="B4376" s="7">
        <v>0.36274305555555553</v>
      </c>
      <c r="C4376" s="4" t="s">
        <v>1213</v>
      </c>
      <c r="D4376" s="4" t="s">
        <v>1217</v>
      </c>
      <c r="E4376" s="4" t="s">
        <v>75</v>
      </c>
      <c r="F4376" s="4">
        <v>2</v>
      </c>
      <c r="G4376" s="4">
        <v>2</v>
      </c>
      <c r="H4376" s="4">
        <v>3</v>
      </c>
      <c r="I4376" s="4">
        <v>3</v>
      </c>
      <c r="J4376" s="4">
        <v>5</v>
      </c>
      <c r="K4376" s="4">
        <v>5</v>
      </c>
      <c r="L4376" s="4">
        <v>3</v>
      </c>
      <c r="M4376" s="4">
        <v>4</v>
      </c>
      <c r="N4376" s="4">
        <v>3</v>
      </c>
      <c r="O4376" s="4">
        <v>3</v>
      </c>
      <c r="P4376" s="4">
        <v>5</v>
      </c>
      <c r="Q4376" s="9">
        <f t="shared" si="206"/>
        <v>4.3703703703703696E-2</v>
      </c>
      <c r="R4376" s="4">
        <f t="shared" si="204"/>
        <v>40693.362743055557</v>
      </c>
      <c r="S4376" s="4">
        <v>0.86775724308760016</v>
      </c>
      <c r="T4376" s="4" t="str">
        <f>VLOOKUP(E4376,Sheet2!$A$2:$E$137,5,FALSE)</f>
        <v>NL</v>
      </c>
      <c r="U4376" s="4">
        <f>VLOOKUP($T4376,Sheet4!$H$1106:$M$1351,surveys!U$1+1,FALSE)</f>
        <v>0.32046134514638702</v>
      </c>
      <c r="V4376" s="4">
        <f>VLOOKUP($T4376,Sheet4!$H$1106:$M$1351,surveys!V$1+1,FALSE)</f>
        <v>0.57894347951583991</v>
      </c>
      <c r="W4376" s="4">
        <f>VLOOKUP($T4376,Sheet4!$H$1106:$M$1351,surveys!W$1+1,FALSE)</f>
        <v>0.78388532741989281</v>
      </c>
      <c r="X4376" s="4">
        <f>VLOOKUP($T4376,Sheet4!$H$1106:$M$1351,surveys!X$1+1,FALSE)</f>
        <v>0.90942307659069177</v>
      </c>
      <c r="Y4376" s="4">
        <f>VLOOKUP($T4376,Sheet4!$H$1106:$M$1351,surveys!Y$1+1,FALSE)</f>
        <v>1</v>
      </c>
      <c r="Z4376" s="4">
        <f t="shared" si="205"/>
        <v>4</v>
      </c>
      <c r="AA4376" s="4" t="str">
        <f>VLOOKUP(T4376&amp;"-"&amp;Z4376,Sheet4!$W$2:$AA$1100,3,FALSE)</f>
        <v>Utrecht</v>
      </c>
      <c r="AB4376" s="4">
        <f>VLOOKUP(T4376&amp;"-"&amp;Z4376,Sheet4!$W$2:$AA$1100,4,FALSE)</f>
        <v>52.090829999999997</v>
      </c>
      <c r="AC4376" s="4">
        <f>VLOOKUP(T4376&amp;"-"&amp;Z4376,Sheet4!$W$2:$AA$1100,5,FALSE)</f>
        <v>5.1222200000000004</v>
      </c>
    </row>
    <row r="4377" spans="1:29">
      <c r="A4377" s="6">
        <v>40693</v>
      </c>
      <c r="B4377" s="7">
        <v>0.36868055555555551</v>
      </c>
      <c r="C4377" s="4" t="s">
        <v>1213</v>
      </c>
      <c r="D4377" s="4" t="s">
        <v>1216</v>
      </c>
      <c r="E4377" s="4" t="s">
        <v>51</v>
      </c>
      <c r="F4377" s="4">
        <v>4</v>
      </c>
      <c r="G4377" s="4">
        <v>4</v>
      </c>
      <c r="H4377" s="4">
        <v>3</v>
      </c>
      <c r="I4377" s="4">
        <v>5</v>
      </c>
      <c r="J4377" s="4">
        <v>3</v>
      </c>
      <c r="K4377" s="4">
        <v>5</v>
      </c>
      <c r="L4377" s="4">
        <v>5</v>
      </c>
      <c r="M4377" s="4">
        <v>3</v>
      </c>
      <c r="N4377" s="4">
        <v>4</v>
      </c>
      <c r="O4377" s="4">
        <v>4</v>
      </c>
      <c r="P4377" s="4">
        <v>4</v>
      </c>
      <c r="Q4377" s="9">
        <f t="shared" si="206"/>
        <v>4.7870370370370369E-2</v>
      </c>
      <c r="R4377" s="4">
        <f t="shared" si="204"/>
        <v>40693.368680555555</v>
      </c>
      <c r="S4377" s="4">
        <v>0.64849270807284731</v>
      </c>
      <c r="T4377" s="4" t="str">
        <f>VLOOKUP(E4377,Sheet2!$A$2:$E$137,5,FALSE)</f>
        <v>SG</v>
      </c>
      <c r="U4377" s="4">
        <f>VLOOKUP($T4377,Sheet4!$H$1106:$M$1351,surveys!U$1+1,FALSE)</f>
        <v>0.93256150164153329</v>
      </c>
      <c r="V4377" s="4">
        <f>VLOOKUP($T4377,Sheet4!$H$1106:$M$1351,surveys!V$1+1,FALSE)</f>
        <v>1.8430806355011471E-3</v>
      </c>
      <c r="W4377" s="4">
        <f>VLOOKUP($T4377,Sheet4!$H$1106:$M$1351,surveys!W$1+1,FALSE)</f>
        <v>3.3997170278082384E-3</v>
      </c>
      <c r="X4377" s="4">
        <f>VLOOKUP($T4377,Sheet4!$H$1106:$M$1351,surveys!X$1+1,FALSE)</f>
        <v>4.1838219763495428E-3</v>
      </c>
      <c r="Y4377" s="4">
        <f>VLOOKUP($T4377,Sheet4!$H$1106:$M$1351,surveys!Y$1+1,FALSE)</f>
        <v>1</v>
      </c>
      <c r="Z4377" s="4">
        <f t="shared" si="205"/>
        <v>1</v>
      </c>
      <c r="AA4377" s="4" t="str">
        <f>VLOOKUP(T4377&amp;"-"&amp;Z4377,Sheet4!$W$2:$AA$1100,3,FALSE)</f>
        <v>Singapore</v>
      </c>
      <c r="AB4377" s="4">
        <f>VLOOKUP(T4377&amp;"-"&amp;Z4377,Sheet4!$W$2:$AA$1100,4,FALSE)</f>
        <v>1.2896700000000001</v>
      </c>
      <c r="AC4377" s="4">
        <f>VLOOKUP(T4377&amp;"-"&amp;Z4377,Sheet4!$W$2:$AA$1100,5,FALSE)</f>
        <v>103.85007</v>
      </c>
    </row>
    <row r="4378" spans="1:29">
      <c r="A4378" s="6">
        <v>40693</v>
      </c>
      <c r="B4378" s="7">
        <v>0.39018518518518519</v>
      </c>
      <c r="C4378" s="4" t="s">
        <v>1213</v>
      </c>
      <c r="D4378" s="4" t="s">
        <v>1216</v>
      </c>
      <c r="E4378" s="4" t="s">
        <v>52</v>
      </c>
      <c r="F4378" s="4">
        <v>5</v>
      </c>
      <c r="G4378" s="4">
        <v>5</v>
      </c>
      <c r="H4378" s="4">
        <v>4</v>
      </c>
      <c r="I4378" s="4">
        <v>4</v>
      </c>
      <c r="J4378" s="4">
        <v>5</v>
      </c>
      <c r="K4378" s="4">
        <v>5</v>
      </c>
      <c r="L4378" s="4">
        <v>3</v>
      </c>
      <c r="M4378" s="4">
        <v>4</v>
      </c>
      <c r="N4378" s="4">
        <v>4</v>
      </c>
      <c r="O4378" s="4">
        <v>3</v>
      </c>
      <c r="P4378" s="4">
        <v>4</v>
      </c>
      <c r="Q4378" s="9">
        <f t="shared" si="206"/>
        <v>6.3483796296296302E-2</v>
      </c>
      <c r="R4378" s="4">
        <f t="shared" si="204"/>
        <v>40693.390185185184</v>
      </c>
      <c r="S4378" s="4">
        <v>0.34446188749895734</v>
      </c>
      <c r="T4378" s="4" t="str">
        <f>VLOOKUP(E4378,Sheet2!$A$2:$E$137,5,FALSE)</f>
        <v>BE</v>
      </c>
      <c r="U4378" s="4">
        <f>VLOOKUP($T4378,Sheet4!$H$1106:$M$1351,surveys!U$1+1,FALSE)</f>
        <v>0.48686007828770372</v>
      </c>
      <c r="V4378" s="4">
        <f>VLOOKUP($T4378,Sheet4!$H$1106:$M$1351,surveys!V$1+1,FALSE)</f>
        <v>0.70654198731133389</v>
      </c>
      <c r="W4378" s="4">
        <f>VLOOKUP($T4378,Sheet4!$H$1106:$M$1351,surveys!W$1+1,FALSE)</f>
        <v>0.81714283803198118</v>
      </c>
      <c r="X4378" s="4">
        <f>VLOOKUP($T4378,Sheet4!$H$1106:$M$1351,surveys!X$1+1,FALSE)</f>
        <v>0.91276028415961608</v>
      </c>
      <c r="Y4378" s="4">
        <f>VLOOKUP($T4378,Sheet4!$H$1106:$M$1351,surveys!Y$1+1,FALSE)</f>
        <v>1</v>
      </c>
      <c r="Z4378" s="4">
        <f t="shared" si="205"/>
        <v>1</v>
      </c>
      <c r="AA4378" s="4" t="str">
        <f>VLOOKUP(T4378&amp;"-"&amp;Z4378,Sheet4!$W$2:$AA$1100,3,FALSE)</f>
        <v>Brussels</v>
      </c>
      <c r="AB4378" s="4">
        <f>VLOOKUP(T4378&amp;"-"&amp;Z4378,Sheet4!$W$2:$AA$1100,4,FALSE)</f>
        <v>50.850450000000002</v>
      </c>
      <c r="AC4378" s="4">
        <f>VLOOKUP(T4378&amp;"-"&amp;Z4378,Sheet4!$W$2:$AA$1100,5,FALSE)</f>
        <v>4.3487799999999996</v>
      </c>
    </row>
    <row r="4379" spans="1:29">
      <c r="A4379" s="6">
        <v>40693</v>
      </c>
      <c r="B4379" s="7">
        <v>0.39262731481481478</v>
      </c>
      <c r="C4379" s="4" t="s">
        <v>1215</v>
      </c>
      <c r="D4379" s="4" t="s">
        <v>1214</v>
      </c>
      <c r="E4379" s="4" t="s">
        <v>33</v>
      </c>
      <c r="F4379" s="4">
        <v>2</v>
      </c>
      <c r="G4379" s="4">
        <v>5</v>
      </c>
      <c r="H4379" s="4">
        <v>5</v>
      </c>
      <c r="I4379" s="4">
        <v>5</v>
      </c>
      <c r="J4379" s="4">
        <v>5</v>
      </c>
      <c r="K4379" s="4">
        <v>5</v>
      </c>
      <c r="L4379" s="4">
        <v>1</v>
      </c>
      <c r="M4379" s="4">
        <v>3</v>
      </c>
      <c r="N4379" s="4">
        <v>5</v>
      </c>
      <c r="O4379" s="4">
        <v>5</v>
      </c>
      <c r="P4379" s="4">
        <v>5</v>
      </c>
      <c r="Q4379" s="9">
        <f t="shared" si="206"/>
        <v>6.4062500000000008E-2</v>
      </c>
      <c r="R4379" s="4">
        <f t="shared" si="204"/>
        <v>40693.392627314817</v>
      </c>
      <c r="S4379" s="4">
        <v>0.23023010685116674</v>
      </c>
      <c r="T4379" s="4" t="str">
        <f>VLOOKUP(E4379,Sheet2!$A$2:$E$137,5,FALSE)</f>
        <v>IT</v>
      </c>
      <c r="U4379" s="4">
        <f>VLOOKUP($T4379,Sheet4!$H$1106:$M$1351,surveys!U$1+1,FALSE)</f>
        <v>0.40073733113706772</v>
      </c>
      <c r="V4379" s="4">
        <f>VLOOKUP($T4379,Sheet4!$H$1106:$M$1351,surveys!V$1+1,FALSE)</f>
        <v>0.60502083075372182</v>
      </c>
      <c r="W4379" s="4">
        <f>VLOOKUP($T4379,Sheet4!$H$1106:$M$1351,surveys!W$1+1,FALSE)</f>
        <v>0.75963680320784854</v>
      </c>
      <c r="X4379" s="4">
        <f>VLOOKUP($T4379,Sheet4!$H$1106:$M$1351,surveys!X$1+1,FALSE)</f>
        <v>0.89491209934724891</v>
      </c>
      <c r="Y4379" s="4">
        <f>VLOOKUP($T4379,Sheet4!$H$1106:$M$1351,surveys!Y$1+1,FALSE)</f>
        <v>1</v>
      </c>
      <c r="Z4379" s="4">
        <f t="shared" si="205"/>
        <v>1</v>
      </c>
      <c r="AA4379" s="4" t="str">
        <f>VLOOKUP(T4379&amp;"-"&amp;Z4379,Sheet4!$W$2:$AA$1100,3,FALSE)</f>
        <v>Roma</v>
      </c>
      <c r="AB4379" s="4">
        <f>VLOOKUP(T4379&amp;"-"&amp;Z4379,Sheet4!$W$2:$AA$1100,4,FALSE)</f>
        <v>41.894739999999999</v>
      </c>
      <c r="AC4379" s="4">
        <f>VLOOKUP(T4379&amp;"-"&amp;Z4379,Sheet4!$W$2:$AA$1100,5,FALSE)</f>
        <v>12.4839</v>
      </c>
    </row>
    <row r="4380" spans="1:29">
      <c r="A4380" s="6">
        <v>40693</v>
      </c>
      <c r="B4380" s="7">
        <v>0.41104166666666669</v>
      </c>
      <c r="C4380" s="4" t="s">
        <v>1213</v>
      </c>
      <c r="D4380" s="4" t="s">
        <v>1214</v>
      </c>
      <c r="E4380" s="4" t="s">
        <v>1228</v>
      </c>
      <c r="F4380" s="4">
        <v>1</v>
      </c>
      <c r="G4380" s="4">
        <v>1</v>
      </c>
      <c r="H4380" s="4">
        <v>1</v>
      </c>
      <c r="I4380" s="4">
        <v>1</v>
      </c>
      <c r="J4380" s="4">
        <v>1</v>
      </c>
      <c r="K4380" s="4">
        <v>1</v>
      </c>
      <c r="L4380" s="4">
        <v>1</v>
      </c>
      <c r="M4380" s="4">
        <v>5</v>
      </c>
      <c r="N4380" s="4">
        <v>1</v>
      </c>
      <c r="O4380" s="4">
        <v>1</v>
      </c>
      <c r="P4380" s="4">
        <v>1</v>
      </c>
      <c r="Q4380" s="9">
        <f t="shared" si="206"/>
        <v>8.4143518518518517E-3</v>
      </c>
      <c r="R4380" s="4">
        <f t="shared" si="204"/>
        <v>40693.411041666666</v>
      </c>
      <c r="S4380" s="4">
        <v>1.463295876049564E-2</v>
      </c>
      <c r="T4380" s="4" t="str">
        <f>VLOOKUP(E4380,Sheet2!$A$2:$E$137,5,FALSE)</f>
        <v>SK</v>
      </c>
      <c r="U4380" s="4">
        <f>VLOOKUP($T4380,Sheet4!$H$1106:$M$1351,surveys!U$1+1,FALSE)</f>
        <v>0.45694206605616972</v>
      </c>
      <c r="V4380" s="4">
        <f>VLOOKUP($T4380,Sheet4!$H$1106:$M$1351,surveys!V$1+1,FALSE)</f>
        <v>0.71204272040649941</v>
      </c>
      <c r="W4380" s="4">
        <f>VLOOKUP($T4380,Sheet4!$H$1106:$M$1351,surveys!W$1+1,FALSE)</f>
        <v>0.81418305418124248</v>
      </c>
      <c r="X4380" s="4">
        <f>VLOOKUP($T4380,Sheet4!$H$1106:$M$1351,surveys!X$1+1,FALSE)</f>
        <v>0.90727700543063317</v>
      </c>
      <c r="Y4380" s="4">
        <f>VLOOKUP($T4380,Sheet4!$H$1106:$M$1351,surveys!Y$1+1,FALSE)</f>
        <v>1</v>
      </c>
      <c r="Z4380" s="4">
        <f t="shared" si="205"/>
        <v>1</v>
      </c>
      <c r="AA4380" s="4" t="str">
        <f>VLOOKUP(T4380&amp;"-"&amp;Z4380,Sheet4!$W$2:$AA$1100,3,FALSE)</f>
        <v>Bratislava</v>
      </c>
      <c r="AB4380" s="4">
        <f>VLOOKUP(T4380&amp;"-"&amp;Z4380,Sheet4!$W$2:$AA$1100,4,FALSE)</f>
        <v>48.148159999999997</v>
      </c>
      <c r="AC4380" s="4">
        <f>VLOOKUP(T4380&amp;"-"&amp;Z4380,Sheet4!$W$2:$AA$1100,5,FALSE)</f>
        <v>17.106739999999999</v>
      </c>
    </row>
    <row r="4381" spans="1:29">
      <c r="A4381" s="6">
        <v>40693</v>
      </c>
      <c r="B4381" s="7">
        <v>0.41722222222222222</v>
      </c>
      <c r="C4381" s="4" t="s">
        <v>1213</v>
      </c>
      <c r="D4381" s="4" t="s">
        <v>1217</v>
      </c>
      <c r="E4381" s="4" t="s">
        <v>39</v>
      </c>
      <c r="F4381" s="4">
        <v>3</v>
      </c>
      <c r="G4381" s="4">
        <v>3</v>
      </c>
      <c r="H4381" s="4">
        <v>3</v>
      </c>
      <c r="I4381" s="4">
        <v>4</v>
      </c>
      <c r="J4381" s="4">
        <v>5</v>
      </c>
      <c r="K4381" s="4">
        <v>3</v>
      </c>
      <c r="L4381" s="4">
        <v>4</v>
      </c>
      <c r="M4381" s="4">
        <v>5</v>
      </c>
      <c r="N4381" s="4">
        <v>4</v>
      </c>
      <c r="O4381" s="4">
        <v>1</v>
      </c>
      <c r="P4381" s="4">
        <v>2</v>
      </c>
      <c r="Q4381" s="9">
        <f t="shared" si="206"/>
        <v>1.2060185185185186E-2</v>
      </c>
      <c r="R4381" s="4">
        <f t="shared" si="204"/>
        <v>40693.417222222219</v>
      </c>
      <c r="S4381" s="4">
        <v>0.55128869850797746</v>
      </c>
      <c r="T4381" s="4" t="str">
        <f>VLOOKUP(E4381,Sheet2!$A$2:$E$137,5,FALSE)</f>
        <v>CL</v>
      </c>
      <c r="U4381" s="4">
        <f>VLOOKUP($T4381,Sheet4!$H$1106:$M$1351,surveys!U$1+1,FALSE)</f>
        <v>0.77588605933105281</v>
      </c>
      <c r="V4381" s="4">
        <f>VLOOKUP($T4381,Sheet4!$H$1106:$M$1351,surveys!V$1+1,FALSE)</f>
        <v>0.85775525166800515</v>
      </c>
      <c r="W4381" s="4">
        <f>VLOOKUP($T4381,Sheet4!$H$1106:$M$1351,surveys!W$1+1,FALSE)</f>
        <v>0.9074512758994524</v>
      </c>
      <c r="X4381" s="4">
        <f>VLOOKUP($T4381,Sheet4!$H$1106:$M$1351,surveys!X$1+1,FALSE)</f>
        <v>0.95469627846018545</v>
      </c>
      <c r="Y4381" s="4">
        <f>VLOOKUP($T4381,Sheet4!$H$1106:$M$1351,surveys!Y$1+1,FALSE)</f>
        <v>1</v>
      </c>
      <c r="Z4381" s="4">
        <f t="shared" si="205"/>
        <v>1</v>
      </c>
      <c r="AA4381" s="4" t="str">
        <f>VLOOKUP(T4381&amp;"-"&amp;Z4381,Sheet4!$W$2:$AA$1100,3,FALSE)</f>
        <v>Santiago</v>
      </c>
      <c r="AB4381" s="4">
        <f>VLOOKUP(T4381&amp;"-"&amp;Z4381,Sheet4!$W$2:$AA$1100,4,FALSE)</f>
        <v>-33.456940000000003</v>
      </c>
      <c r="AC4381" s="4">
        <f>VLOOKUP(T4381&amp;"-"&amp;Z4381,Sheet4!$W$2:$AA$1100,5,FALSE)</f>
        <v>-70.648269999999997</v>
      </c>
    </row>
    <row r="4382" spans="1:29">
      <c r="A4382" s="6">
        <v>40693</v>
      </c>
      <c r="B4382" s="7">
        <v>0.54942129629629632</v>
      </c>
      <c r="C4382" s="4" t="s">
        <v>1215</v>
      </c>
      <c r="D4382" s="4" t="s">
        <v>1218</v>
      </c>
      <c r="E4382" s="4" t="s">
        <v>33</v>
      </c>
      <c r="F4382" s="4">
        <v>2</v>
      </c>
      <c r="G4382" s="4">
        <v>2</v>
      </c>
      <c r="H4382" s="4">
        <v>2</v>
      </c>
      <c r="I4382" s="4">
        <v>3</v>
      </c>
      <c r="J4382" s="4">
        <v>3</v>
      </c>
      <c r="K4382" s="4">
        <v>3</v>
      </c>
      <c r="L4382" s="4">
        <v>2</v>
      </c>
      <c r="M4382" s="4">
        <v>4</v>
      </c>
      <c r="N4382" s="4">
        <v>3</v>
      </c>
      <c r="O4382" s="4">
        <v>4</v>
      </c>
      <c r="P4382" s="4">
        <v>2</v>
      </c>
      <c r="Q4382" s="9">
        <f t="shared" si="206"/>
        <v>3.5138888888888893E-2</v>
      </c>
      <c r="R4382" s="4">
        <f t="shared" si="204"/>
        <v>40693.549421296295</v>
      </c>
      <c r="S4382" s="4">
        <v>0.68529055980169695</v>
      </c>
      <c r="T4382" s="4" t="str">
        <f>VLOOKUP(E4382,Sheet2!$A$2:$E$137,5,FALSE)</f>
        <v>IT</v>
      </c>
      <c r="U4382" s="4">
        <f>VLOOKUP($T4382,Sheet4!$H$1106:$M$1351,surveys!U$1+1,FALSE)</f>
        <v>0.40073733113706772</v>
      </c>
      <c r="V4382" s="4">
        <f>VLOOKUP($T4382,Sheet4!$H$1106:$M$1351,surveys!V$1+1,FALSE)</f>
        <v>0.60502083075372182</v>
      </c>
      <c r="W4382" s="4">
        <f>VLOOKUP($T4382,Sheet4!$H$1106:$M$1351,surveys!W$1+1,FALSE)</f>
        <v>0.75963680320784854</v>
      </c>
      <c r="X4382" s="4">
        <f>VLOOKUP($T4382,Sheet4!$H$1106:$M$1351,surveys!X$1+1,FALSE)</f>
        <v>0.89491209934724891</v>
      </c>
      <c r="Y4382" s="4">
        <f>VLOOKUP($T4382,Sheet4!$H$1106:$M$1351,surveys!Y$1+1,FALSE)</f>
        <v>1</v>
      </c>
      <c r="Z4382" s="4">
        <f t="shared" si="205"/>
        <v>3</v>
      </c>
      <c r="AA4382" s="4" t="str">
        <f>VLOOKUP(T4382&amp;"-"&amp;Z4382,Sheet4!$W$2:$AA$1100,3,FALSE)</f>
        <v>Napoli</v>
      </c>
      <c r="AB4382" s="4">
        <f>VLOOKUP(T4382&amp;"-"&amp;Z4382,Sheet4!$W$2:$AA$1100,4,FALSE)</f>
        <v>40.833329999999997</v>
      </c>
      <c r="AC4382" s="4">
        <f>VLOOKUP(T4382&amp;"-"&amp;Z4382,Sheet4!$W$2:$AA$1100,5,FALSE)</f>
        <v>14.25</v>
      </c>
    </row>
    <row r="4383" spans="1:29">
      <c r="A4383" s="6">
        <v>40693</v>
      </c>
      <c r="B4383" s="7">
        <v>0.56920138888888883</v>
      </c>
      <c r="C4383" s="4" t="s">
        <v>1213</v>
      </c>
      <c r="D4383" s="4" t="s">
        <v>1214</v>
      </c>
      <c r="E4383" s="4" t="s">
        <v>44</v>
      </c>
      <c r="F4383" s="4">
        <v>3</v>
      </c>
      <c r="G4383" s="4">
        <v>4</v>
      </c>
      <c r="H4383" s="4">
        <v>3</v>
      </c>
      <c r="I4383" s="4">
        <v>4</v>
      </c>
      <c r="J4383" s="4">
        <v>2</v>
      </c>
      <c r="K4383" s="4">
        <v>5</v>
      </c>
      <c r="L4383" s="4">
        <v>1</v>
      </c>
      <c r="M4383" s="4">
        <v>3</v>
      </c>
      <c r="N4383" s="4">
        <v>4</v>
      </c>
      <c r="O4383" s="4">
        <v>2</v>
      </c>
      <c r="P4383" s="4">
        <v>3</v>
      </c>
      <c r="Q4383" s="9">
        <f t="shared" si="206"/>
        <v>4.8946759259259259E-2</v>
      </c>
      <c r="R4383" s="4">
        <f t="shared" si="204"/>
        <v>40693.569201388891</v>
      </c>
      <c r="S4383" s="4">
        <v>8.859492731418861E-2</v>
      </c>
      <c r="T4383" s="4" t="str">
        <f>VLOOKUP(E4383,Sheet2!$A$2:$E$137,5,FALSE)</f>
        <v>TR</v>
      </c>
      <c r="U4383" s="4">
        <f>VLOOKUP($T4383,Sheet4!$H$1106:$M$1351,surveys!U$1+1,FALSE)</f>
        <v>0.56282907227865631</v>
      </c>
      <c r="V4383" s="4">
        <f>VLOOKUP($T4383,Sheet4!$H$1106:$M$1351,surveys!V$1+1,FALSE)</f>
        <v>0.73998378440807921</v>
      </c>
      <c r="W4383" s="4">
        <f>VLOOKUP($T4383,Sheet4!$H$1106:$M$1351,surveys!W$1+1,FALSE)</f>
        <v>0.86593507285859772</v>
      </c>
      <c r="X4383" s="4">
        <f>VLOOKUP($T4383,Sheet4!$H$1106:$M$1351,surveys!X$1+1,FALSE)</f>
        <v>0.93709051462417825</v>
      </c>
      <c r="Y4383" s="4">
        <f>VLOOKUP($T4383,Sheet4!$H$1106:$M$1351,surveys!Y$1+1,FALSE)</f>
        <v>1</v>
      </c>
      <c r="Z4383" s="4">
        <f t="shared" si="205"/>
        <v>1</v>
      </c>
      <c r="AA4383" s="4" t="str">
        <f>VLOOKUP(T4383&amp;"-"&amp;Z4383,Sheet4!$W$2:$AA$1100,3,FALSE)</f>
        <v>Istanbul</v>
      </c>
      <c r="AB4383" s="4">
        <f>VLOOKUP(T4383&amp;"-"&amp;Z4383,Sheet4!$W$2:$AA$1100,4,FALSE)</f>
        <v>41.013840000000002</v>
      </c>
      <c r="AC4383" s="4">
        <f>VLOOKUP(T4383&amp;"-"&amp;Z4383,Sheet4!$W$2:$AA$1100,5,FALSE)</f>
        <v>28.949660000000002</v>
      </c>
    </row>
    <row r="4384" spans="1:29">
      <c r="A4384" s="6">
        <v>40693</v>
      </c>
      <c r="B4384" s="7">
        <v>0.51034722222222217</v>
      </c>
      <c r="C4384" s="4" t="s">
        <v>1215</v>
      </c>
      <c r="D4384" s="4" t="s">
        <v>1217</v>
      </c>
      <c r="E4384" s="4" t="s">
        <v>15</v>
      </c>
      <c r="F4384" s="4">
        <v>1</v>
      </c>
      <c r="G4384" s="4">
        <v>1</v>
      </c>
      <c r="H4384" s="4">
        <v>1</v>
      </c>
      <c r="I4384" s="4">
        <v>1</v>
      </c>
      <c r="J4384" s="4">
        <v>1</v>
      </c>
      <c r="K4384" s="4">
        <v>1</v>
      </c>
      <c r="L4384" s="4">
        <v>1</v>
      </c>
      <c r="M4384" s="4">
        <v>1</v>
      </c>
      <c r="N4384" s="4">
        <v>1</v>
      </c>
      <c r="O4384" s="4">
        <v>1</v>
      </c>
      <c r="P4384" s="4">
        <v>1</v>
      </c>
      <c r="Q4384" s="9">
        <f t="shared" si="206"/>
        <v>7.1990740740740739E-3</v>
      </c>
      <c r="R4384" s="4">
        <f t="shared" si="204"/>
        <v>40693.510347222225</v>
      </c>
      <c r="S4384" s="4">
        <v>0.9142102122572906</v>
      </c>
      <c r="T4384" s="4" t="str">
        <f>VLOOKUP(E4384,Sheet2!$A$2:$E$137,5,FALSE)</f>
        <v>US</v>
      </c>
      <c r="U4384" s="4">
        <f>VLOOKUP($T4384,Sheet4!$H$1106:$M$1351,surveys!U$1+1,FALSE)</f>
        <v>0.42883768204388006</v>
      </c>
      <c r="V4384" s="4">
        <f>VLOOKUP($T4384,Sheet4!$H$1106:$M$1351,surveys!V$1+1,FALSE)</f>
        <v>0.62778475709586301</v>
      </c>
      <c r="W4384" s="4">
        <f>VLOOKUP($T4384,Sheet4!$H$1106:$M$1351,surveys!W$1+1,FALSE)</f>
        <v>0.76918600378409652</v>
      </c>
      <c r="X4384" s="4">
        <f>VLOOKUP($T4384,Sheet4!$H$1106:$M$1351,surveys!X$1+1,FALSE)</f>
        <v>0.88987045221102745</v>
      </c>
      <c r="Y4384" s="4">
        <f>VLOOKUP($T4384,Sheet4!$H$1106:$M$1351,surveys!Y$1+1,FALSE)</f>
        <v>1</v>
      </c>
      <c r="Z4384" s="4">
        <f t="shared" si="205"/>
        <v>5</v>
      </c>
      <c r="AA4384" s="4" t="str">
        <f>VLOOKUP(T4384&amp;"-"&amp;Z4384,Sheet4!$W$2:$AA$1100,3,FALSE)</f>
        <v>Houston</v>
      </c>
      <c r="AB4384" s="4">
        <f>VLOOKUP(T4384&amp;"-"&amp;Z4384,Sheet4!$W$2:$AA$1100,4,FALSE)</f>
        <v>29.763280000000002</v>
      </c>
      <c r="AC4384" s="4">
        <f>VLOOKUP(T4384&amp;"-"&amp;Z4384,Sheet4!$W$2:$AA$1100,5,FALSE)</f>
        <v>-95.36327</v>
      </c>
    </row>
    <row r="4385" spans="1:29">
      <c r="A4385" s="6">
        <v>40693</v>
      </c>
      <c r="B4385" s="7">
        <v>0.51369212962962962</v>
      </c>
      <c r="C4385" s="4" t="s">
        <v>1213</v>
      </c>
      <c r="D4385" s="4" t="s">
        <v>1218</v>
      </c>
      <c r="E4385" s="4" t="s">
        <v>15</v>
      </c>
      <c r="F4385" s="4">
        <v>3</v>
      </c>
      <c r="G4385" s="4">
        <v>4</v>
      </c>
      <c r="H4385" s="4">
        <v>5</v>
      </c>
      <c r="I4385" s="4">
        <v>5</v>
      </c>
      <c r="J4385" s="4">
        <v>5</v>
      </c>
      <c r="K4385" s="4">
        <v>5</v>
      </c>
      <c r="L4385" s="4">
        <v>5</v>
      </c>
      <c r="M4385" s="4">
        <v>5</v>
      </c>
      <c r="N4385" s="4">
        <v>5</v>
      </c>
      <c r="O4385" s="4">
        <v>4</v>
      </c>
      <c r="P4385" s="4">
        <v>5</v>
      </c>
      <c r="Q4385" s="9">
        <f t="shared" si="206"/>
        <v>9.7569444444444448E-3</v>
      </c>
      <c r="R4385" s="4">
        <f t="shared" si="204"/>
        <v>40693.513692129629</v>
      </c>
      <c r="S4385" s="4">
        <v>0.80570687357612769</v>
      </c>
      <c r="T4385" s="4" t="str">
        <f>VLOOKUP(E4385,Sheet2!$A$2:$E$137,5,FALSE)</f>
        <v>US</v>
      </c>
      <c r="U4385" s="4">
        <f>VLOOKUP($T4385,Sheet4!$H$1106:$M$1351,surveys!U$1+1,FALSE)</f>
        <v>0.42883768204388006</v>
      </c>
      <c r="V4385" s="4">
        <f>VLOOKUP($T4385,Sheet4!$H$1106:$M$1351,surveys!V$1+1,FALSE)</f>
        <v>0.62778475709586301</v>
      </c>
      <c r="W4385" s="4">
        <f>VLOOKUP($T4385,Sheet4!$H$1106:$M$1351,surveys!W$1+1,FALSE)</f>
        <v>0.76918600378409652</v>
      </c>
      <c r="X4385" s="4">
        <f>VLOOKUP($T4385,Sheet4!$H$1106:$M$1351,surveys!X$1+1,FALSE)</f>
        <v>0.88987045221102745</v>
      </c>
      <c r="Y4385" s="4">
        <f>VLOOKUP($T4385,Sheet4!$H$1106:$M$1351,surveys!Y$1+1,FALSE)</f>
        <v>1</v>
      </c>
      <c r="Z4385" s="4">
        <f t="shared" si="205"/>
        <v>4</v>
      </c>
      <c r="AA4385" s="4" t="str">
        <f>VLOOKUP(T4385&amp;"-"&amp;Z4385,Sheet4!$W$2:$AA$1100,3,FALSE)</f>
        <v>Brooklyn</v>
      </c>
      <c r="AB4385" s="4">
        <f>VLOOKUP(T4385&amp;"-"&amp;Z4385,Sheet4!$W$2:$AA$1100,4,FALSE)</f>
        <v>40.650100000000002</v>
      </c>
      <c r="AC4385" s="4">
        <f>VLOOKUP(T4385&amp;"-"&amp;Z4385,Sheet4!$W$2:$AA$1100,5,FALSE)</f>
        <v>-73.949579999999997</v>
      </c>
    </row>
    <row r="4386" spans="1:29">
      <c r="A4386" s="6">
        <v>40693</v>
      </c>
      <c r="B4386" s="7">
        <v>0.51601851851851854</v>
      </c>
      <c r="C4386" s="4" t="s">
        <v>1215</v>
      </c>
      <c r="D4386" s="4" t="s">
        <v>1224</v>
      </c>
      <c r="E4386" s="4" t="s">
        <v>15</v>
      </c>
      <c r="F4386" s="4">
        <v>5</v>
      </c>
      <c r="G4386" s="4">
        <v>5</v>
      </c>
      <c r="H4386" s="4">
        <v>5</v>
      </c>
      <c r="I4386" s="4">
        <v>5</v>
      </c>
      <c r="J4386" s="4">
        <v>5</v>
      </c>
      <c r="K4386" s="4">
        <v>5</v>
      </c>
      <c r="L4386" s="4">
        <v>5</v>
      </c>
      <c r="M4386" s="4">
        <v>5</v>
      </c>
      <c r="N4386" s="4">
        <v>5</v>
      </c>
      <c r="O4386" s="4">
        <v>5</v>
      </c>
      <c r="P4386" s="4">
        <v>5</v>
      </c>
      <c r="Q4386" s="9">
        <f t="shared" si="206"/>
        <v>1.1331018518518518E-2</v>
      </c>
      <c r="R4386" s="4">
        <f t="shared" si="204"/>
        <v>40693.516018518516</v>
      </c>
      <c r="S4386" s="4">
        <v>0.83103451430608022</v>
      </c>
      <c r="T4386" s="4" t="str">
        <f>VLOOKUP(E4386,Sheet2!$A$2:$E$137,5,FALSE)</f>
        <v>US</v>
      </c>
      <c r="U4386" s="4">
        <f>VLOOKUP($T4386,Sheet4!$H$1106:$M$1351,surveys!U$1+1,FALSE)</f>
        <v>0.42883768204388006</v>
      </c>
      <c r="V4386" s="4">
        <f>VLOOKUP($T4386,Sheet4!$H$1106:$M$1351,surveys!V$1+1,FALSE)</f>
        <v>0.62778475709586301</v>
      </c>
      <c r="W4386" s="4">
        <f>VLOOKUP($T4386,Sheet4!$H$1106:$M$1351,surveys!W$1+1,FALSE)</f>
        <v>0.76918600378409652</v>
      </c>
      <c r="X4386" s="4">
        <f>VLOOKUP($T4386,Sheet4!$H$1106:$M$1351,surveys!X$1+1,FALSE)</f>
        <v>0.88987045221102745</v>
      </c>
      <c r="Y4386" s="4">
        <f>VLOOKUP($T4386,Sheet4!$H$1106:$M$1351,surveys!Y$1+1,FALSE)</f>
        <v>1</v>
      </c>
      <c r="Z4386" s="4">
        <f t="shared" si="205"/>
        <v>4</v>
      </c>
      <c r="AA4386" s="4" t="str">
        <f>VLOOKUP(T4386&amp;"-"&amp;Z4386,Sheet4!$W$2:$AA$1100,3,FALSE)</f>
        <v>Brooklyn</v>
      </c>
      <c r="AB4386" s="4">
        <f>VLOOKUP(T4386&amp;"-"&amp;Z4386,Sheet4!$W$2:$AA$1100,4,FALSE)</f>
        <v>40.650100000000002</v>
      </c>
      <c r="AC4386" s="4">
        <f>VLOOKUP(T4386&amp;"-"&amp;Z4386,Sheet4!$W$2:$AA$1100,5,FALSE)</f>
        <v>-73.949579999999997</v>
      </c>
    </row>
    <row r="4387" spans="1:29">
      <c r="A4387" s="6">
        <v>40693</v>
      </c>
      <c r="B4387" s="7">
        <v>0.51746527777777784</v>
      </c>
      <c r="C4387" s="4" t="s">
        <v>1215</v>
      </c>
      <c r="D4387" s="4" t="s">
        <v>1217</v>
      </c>
      <c r="E4387" s="4" t="s">
        <v>17</v>
      </c>
      <c r="F4387" s="4">
        <v>1</v>
      </c>
      <c r="G4387" s="4">
        <v>1</v>
      </c>
      <c r="H4387" s="4">
        <v>1</v>
      </c>
      <c r="I4387" s="4">
        <v>1</v>
      </c>
      <c r="J4387" s="4">
        <v>5</v>
      </c>
      <c r="K4387" s="4">
        <v>1</v>
      </c>
      <c r="L4387" s="4">
        <v>1</v>
      </c>
      <c r="M4387" s="4">
        <v>1</v>
      </c>
      <c r="N4387" s="4">
        <v>1</v>
      </c>
      <c r="O4387" s="4">
        <v>1</v>
      </c>
      <c r="P4387" s="4">
        <v>1</v>
      </c>
      <c r="Q4387" s="9">
        <f t="shared" si="206"/>
        <v>1.2708333333333334E-2</v>
      </c>
      <c r="R4387" s="4">
        <f t="shared" si="204"/>
        <v>40693.517465277779</v>
      </c>
      <c r="S4387" s="4">
        <v>0.9345204226597934</v>
      </c>
      <c r="T4387" s="4" t="str">
        <f>VLOOKUP(E4387,Sheet2!$A$2:$E$137,5,FALSE)</f>
        <v>AU</v>
      </c>
      <c r="U4387" s="4">
        <f>VLOOKUP($T4387,Sheet4!$H$1106:$M$1351,surveys!U$1+1,FALSE)</f>
        <v>0.37870730546462306</v>
      </c>
      <c r="V4387" s="4">
        <f>VLOOKUP($T4387,Sheet4!$H$1106:$M$1351,surveys!V$1+1,FALSE)</f>
        <v>0.70016181281367551</v>
      </c>
      <c r="W4387" s="4">
        <f>VLOOKUP($T4387,Sheet4!$H$1106:$M$1351,surveys!W$1+1,FALSE)</f>
        <v>0.82483308340835682</v>
      </c>
      <c r="X4387" s="4">
        <f>VLOOKUP($T4387,Sheet4!$H$1106:$M$1351,surveys!X$1+1,FALSE)</f>
        <v>0.91739988860880706</v>
      </c>
      <c r="Y4387" s="4">
        <f>VLOOKUP($T4387,Sheet4!$H$1106:$M$1351,surveys!Y$1+1,FALSE)</f>
        <v>1</v>
      </c>
      <c r="Z4387" s="4">
        <f t="shared" si="205"/>
        <v>5</v>
      </c>
      <c r="AA4387" s="4" t="str">
        <f>VLOOKUP(T4387&amp;"-"&amp;Z4387,Sheet4!$W$2:$AA$1100,3,FALSE)</f>
        <v>Brisbane</v>
      </c>
      <c r="AB4387" s="4">
        <f>VLOOKUP(T4387&amp;"-"&amp;Z4387,Sheet4!$W$2:$AA$1100,4,FALSE)</f>
        <v>-27.467939999999999</v>
      </c>
      <c r="AC4387" s="4">
        <f>VLOOKUP(T4387&amp;"-"&amp;Z4387,Sheet4!$W$2:$AA$1100,5,FALSE)</f>
        <v>153.02808999999999</v>
      </c>
    </row>
    <row r="4388" spans="1:29">
      <c r="A4388" s="6">
        <v>40693</v>
      </c>
      <c r="B4388" s="7">
        <v>0.51877314814814812</v>
      </c>
      <c r="C4388" s="4" t="s">
        <v>1215</v>
      </c>
      <c r="D4388" s="4" t="s">
        <v>1218</v>
      </c>
      <c r="E4388" s="4" t="s">
        <v>17</v>
      </c>
      <c r="F4388" s="4">
        <v>5</v>
      </c>
      <c r="G4388" s="4">
        <v>5</v>
      </c>
      <c r="H4388" s="4">
        <v>5</v>
      </c>
      <c r="I4388" s="4">
        <v>5</v>
      </c>
      <c r="J4388" s="4">
        <v>5</v>
      </c>
      <c r="K4388" s="4">
        <v>5</v>
      </c>
      <c r="L4388" s="4">
        <v>5</v>
      </c>
      <c r="M4388" s="4">
        <v>5</v>
      </c>
      <c r="N4388" s="4">
        <v>5</v>
      </c>
      <c r="O4388" s="4">
        <v>5</v>
      </c>
      <c r="P4388" s="4">
        <v>5</v>
      </c>
      <c r="Q4388" s="9">
        <f t="shared" si="206"/>
        <v>1.3055555555555556E-2</v>
      </c>
      <c r="R4388" s="4">
        <f t="shared" si="204"/>
        <v>40693.518773148149</v>
      </c>
      <c r="S4388" s="4">
        <v>1.3005189143029838E-2</v>
      </c>
      <c r="T4388" s="4" t="str">
        <f>VLOOKUP(E4388,Sheet2!$A$2:$E$137,5,FALSE)</f>
        <v>AU</v>
      </c>
      <c r="U4388" s="4">
        <f>VLOOKUP($T4388,Sheet4!$H$1106:$M$1351,surveys!U$1+1,FALSE)</f>
        <v>0.37870730546462306</v>
      </c>
      <c r="V4388" s="4">
        <f>VLOOKUP($T4388,Sheet4!$H$1106:$M$1351,surveys!V$1+1,FALSE)</f>
        <v>0.70016181281367551</v>
      </c>
      <c r="W4388" s="4">
        <f>VLOOKUP($T4388,Sheet4!$H$1106:$M$1351,surveys!W$1+1,FALSE)</f>
        <v>0.82483308340835682</v>
      </c>
      <c r="X4388" s="4">
        <f>VLOOKUP($T4388,Sheet4!$H$1106:$M$1351,surveys!X$1+1,FALSE)</f>
        <v>0.91739988860880706</v>
      </c>
      <c r="Y4388" s="4">
        <f>VLOOKUP($T4388,Sheet4!$H$1106:$M$1351,surveys!Y$1+1,FALSE)</f>
        <v>1</v>
      </c>
      <c r="Z4388" s="4">
        <f t="shared" si="205"/>
        <v>1</v>
      </c>
      <c r="AA4388" s="4" t="str">
        <f>VLOOKUP(T4388&amp;"-"&amp;Z4388,Sheet4!$W$2:$AA$1100,3,FALSE)</f>
        <v>Sydney</v>
      </c>
      <c r="AB4388" s="4">
        <f>VLOOKUP(T4388&amp;"-"&amp;Z4388,Sheet4!$W$2:$AA$1100,4,FALSE)</f>
        <v>-33.867849999999997</v>
      </c>
      <c r="AC4388" s="4">
        <f>VLOOKUP(T4388&amp;"-"&amp;Z4388,Sheet4!$W$2:$AA$1100,5,FALSE)</f>
        <v>151.20732000000001</v>
      </c>
    </row>
    <row r="4389" spans="1:29">
      <c r="A4389" s="6">
        <v>40693</v>
      </c>
      <c r="B4389" s="7">
        <v>0.52440972222222226</v>
      </c>
      <c r="C4389" s="4" t="s">
        <v>1213</v>
      </c>
      <c r="D4389" s="4" t="s">
        <v>1217</v>
      </c>
      <c r="E4389" s="4" t="s">
        <v>15</v>
      </c>
      <c r="F4389" s="4">
        <v>4</v>
      </c>
      <c r="G4389" s="4">
        <v>3</v>
      </c>
      <c r="H4389" s="4">
        <v>5</v>
      </c>
      <c r="I4389" s="4">
        <v>5</v>
      </c>
      <c r="J4389" s="4">
        <v>5</v>
      </c>
      <c r="K4389" s="4">
        <v>3</v>
      </c>
      <c r="L4389" s="4">
        <v>3</v>
      </c>
      <c r="M4389" s="4">
        <v>5</v>
      </c>
      <c r="N4389" s="4">
        <v>5</v>
      </c>
      <c r="O4389" s="4">
        <v>4</v>
      </c>
      <c r="P4389" s="4">
        <v>5</v>
      </c>
      <c r="Q4389" s="9">
        <f t="shared" si="206"/>
        <v>1.6921296296296299E-2</v>
      </c>
      <c r="R4389" s="4">
        <f t="shared" si="204"/>
        <v>40693.524409722224</v>
      </c>
      <c r="S4389" s="4">
        <v>0.4583970952631502</v>
      </c>
      <c r="T4389" s="4" t="str">
        <f>VLOOKUP(E4389,Sheet2!$A$2:$E$137,5,FALSE)</f>
        <v>US</v>
      </c>
      <c r="U4389" s="4">
        <f>VLOOKUP($T4389,Sheet4!$H$1106:$M$1351,surveys!U$1+1,FALSE)</f>
        <v>0.42883768204388006</v>
      </c>
      <c r="V4389" s="4">
        <f>VLOOKUP($T4389,Sheet4!$H$1106:$M$1351,surveys!V$1+1,FALSE)</f>
        <v>0.62778475709586301</v>
      </c>
      <c r="W4389" s="4">
        <f>VLOOKUP($T4389,Sheet4!$H$1106:$M$1351,surveys!W$1+1,FALSE)</f>
        <v>0.76918600378409652</v>
      </c>
      <c r="X4389" s="4">
        <f>VLOOKUP($T4389,Sheet4!$H$1106:$M$1351,surveys!X$1+1,FALSE)</f>
        <v>0.88987045221102745</v>
      </c>
      <c r="Y4389" s="4">
        <f>VLOOKUP($T4389,Sheet4!$H$1106:$M$1351,surveys!Y$1+1,FALSE)</f>
        <v>1</v>
      </c>
      <c r="Z4389" s="4">
        <f t="shared" si="205"/>
        <v>2</v>
      </c>
      <c r="AA4389" s="4" t="str">
        <f>VLOOKUP(T4389&amp;"-"&amp;Z4389,Sheet4!$W$2:$AA$1100,3,FALSE)</f>
        <v>Los Angeles</v>
      </c>
      <c r="AB4389" s="4">
        <f>VLOOKUP(T4389&amp;"-"&amp;Z4389,Sheet4!$W$2:$AA$1100,4,FALSE)</f>
        <v>34.052230000000002</v>
      </c>
      <c r="AC4389" s="4">
        <f>VLOOKUP(T4389&amp;"-"&amp;Z4389,Sheet4!$W$2:$AA$1100,5,FALSE)</f>
        <v>-118.24368</v>
      </c>
    </row>
    <row r="4390" spans="1:29">
      <c r="A4390" s="6">
        <v>40693</v>
      </c>
      <c r="B4390" s="7">
        <v>0.52994212962962961</v>
      </c>
      <c r="C4390" s="4" t="s">
        <v>1215</v>
      </c>
      <c r="D4390" s="4" t="s">
        <v>1218</v>
      </c>
      <c r="E4390" s="4" t="s">
        <v>23</v>
      </c>
      <c r="F4390" s="4">
        <v>5</v>
      </c>
      <c r="G4390" s="4">
        <v>5</v>
      </c>
      <c r="H4390" s="4">
        <v>5</v>
      </c>
      <c r="I4390" s="4">
        <v>5</v>
      </c>
      <c r="J4390" s="4">
        <v>5</v>
      </c>
      <c r="K4390" s="4">
        <v>5</v>
      </c>
      <c r="L4390" s="4">
        <v>5</v>
      </c>
      <c r="M4390" s="4">
        <v>5</v>
      </c>
      <c r="N4390" s="4">
        <v>5</v>
      </c>
      <c r="O4390" s="4">
        <v>1</v>
      </c>
      <c r="P4390" s="4">
        <v>5</v>
      </c>
      <c r="Q4390" s="9">
        <f t="shared" si="206"/>
        <v>2.0868055555555556E-2</v>
      </c>
      <c r="R4390" s="4">
        <f t="shared" si="204"/>
        <v>40693.529942129629</v>
      </c>
      <c r="S4390" s="4">
        <v>0.36262999515255201</v>
      </c>
      <c r="T4390" s="4" t="str">
        <f>VLOOKUP(E4390,Sheet2!$A$2:$E$137,5,FALSE)</f>
        <v>CA</v>
      </c>
      <c r="U4390" s="4">
        <f>VLOOKUP($T4390,Sheet4!$H$1106:$M$1351,surveys!U$1+1,FALSE)</f>
        <v>0.39929817507859233</v>
      </c>
      <c r="V4390" s="4">
        <f>VLOOKUP($T4390,Sheet4!$H$1106:$M$1351,surveys!V$1+1,FALSE)</f>
        <v>0.68226808593455113</v>
      </c>
      <c r="W4390" s="4">
        <f>VLOOKUP($T4390,Sheet4!$H$1106:$M$1351,surveys!W$1+1,FALSE)</f>
        <v>0.8413893511967715</v>
      </c>
      <c r="X4390" s="4">
        <f>VLOOKUP($T4390,Sheet4!$H$1106:$M$1351,surveys!X$1+1,FALSE)</f>
        <v>0.92969032990429024</v>
      </c>
      <c r="Y4390" s="4">
        <f>VLOOKUP($T4390,Sheet4!$H$1106:$M$1351,surveys!Y$1+1,FALSE)</f>
        <v>1</v>
      </c>
      <c r="Z4390" s="4">
        <f t="shared" si="205"/>
        <v>1</v>
      </c>
      <c r="AA4390" s="4" t="str">
        <f>VLOOKUP(T4390&amp;"-"&amp;Z4390,Sheet4!$W$2:$AA$1100,3,FALSE)</f>
        <v>Toronto</v>
      </c>
      <c r="AB4390" s="4">
        <f>VLOOKUP(T4390&amp;"-"&amp;Z4390,Sheet4!$W$2:$AA$1100,4,FALSE)</f>
        <v>43.700110000000002</v>
      </c>
      <c r="AC4390" s="4">
        <f>VLOOKUP(T4390&amp;"-"&amp;Z4390,Sheet4!$W$2:$AA$1100,5,FALSE)</f>
        <v>-79.416300000000007</v>
      </c>
    </row>
    <row r="4391" spans="1:29">
      <c r="A4391" s="6">
        <v>40693</v>
      </c>
      <c r="B4391" s="7">
        <v>0.53613425925925928</v>
      </c>
      <c r="C4391" s="4" t="s">
        <v>1213</v>
      </c>
      <c r="D4391" s="4" t="s">
        <v>1217</v>
      </c>
      <c r="E4391" s="4" t="s">
        <v>15</v>
      </c>
      <c r="F4391" s="4">
        <v>4</v>
      </c>
      <c r="G4391" s="4">
        <v>4</v>
      </c>
      <c r="H4391" s="4">
        <v>4</v>
      </c>
      <c r="I4391" s="4">
        <v>4</v>
      </c>
      <c r="J4391" s="4">
        <v>4</v>
      </c>
      <c r="K4391" s="4">
        <v>4</v>
      </c>
      <c r="L4391" s="4">
        <v>3</v>
      </c>
      <c r="M4391" s="4">
        <v>5</v>
      </c>
      <c r="N4391" s="4">
        <v>5</v>
      </c>
      <c r="O4391" s="4">
        <v>3</v>
      </c>
      <c r="P4391" s="4">
        <v>5</v>
      </c>
      <c r="Q4391" s="9">
        <f t="shared" si="206"/>
        <v>2.568287037037037E-2</v>
      </c>
      <c r="R4391" s="4">
        <f t="shared" si="204"/>
        <v>40693.536134259259</v>
      </c>
      <c r="S4391" s="4">
        <v>0.80434818444577272</v>
      </c>
      <c r="T4391" s="4" t="str">
        <f>VLOOKUP(E4391,Sheet2!$A$2:$E$137,5,FALSE)</f>
        <v>US</v>
      </c>
      <c r="U4391" s="4">
        <f>VLOOKUP($T4391,Sheet4!$H$1106:$M$1351,surveys!U$1+1,FALSE)</f>
        <v>0.42883768204388006</v>
      </c>
      <c r="V4391" s="4">
        <f>VLOOKUP($T4391,Sheet4!$H$1106:$M$1351,surveys!V$1+1,FALSE)</f>
        <v>0.62778475709586301</v>
      </c>
      <c r="W4391" s="4">
        <f>VLOOKUP($T4391,Sheet4!$H$1106:$M$1351,surveys!W$1+1,FALSE)</f>
        <v>0.76918600378409652</v>
      </c>
      <c r="X4391" s="4">
        <f>VLOOKUP($T4391,Sheet4!$H$1106:$M$1351,surveys!X$1+1,FALSE)</f>
        <v>0.88987045221102745</v>
      </c>
      <c r="Y4391" s="4">
        <f>VLOOKUP($T4391,Sheet4!$H$1106:$M$1351,surveys!Y$1+1,FALSE)</f>
        <v>1</v>
      </c>
      <c r="Z4391" s="4">
        <f t="shared" si="205"/>
        <v>4</v>
      </c>
      <c r="AA4391" s="4" t="str">
        <f>VLOOKUP(T4391&amp;"-"&amp;Z4391,Sheet4!$W$2:$AA$1100,3,FALSE)</f>
        <v>Brooklyn</v>
      </c>
      <c r="AB4391" s="4">
        <f>VLOOKUP(T4391&amp;"-"&amp;Z4391,Sheet4!$W$2:$AA$1100,4,FALSE)</f>
        <v>40.650100000000002</v>
      </c>
      <c r="AC4391" s="4">
        <f>VLOOKUP(T4391&amp;"-"&amp;Z4391,Sheet4!$W$2:$AA$1100,5,FALSE)</f>
        <v>-73.949579999999997</v>
      </c>
    </row>
    <row r="4392" spans="1:29">
      <c r="A4392" s="6">
        <v>40693</v>
      </c>
      <c r="B4392" s="7">
        <v>0.53862268518518519</v>
      </c>
      <c r="C4392" s="4" t="s">
        <v>1213</v>
      </c>
      <c r="D4392" s="4" t="s">
        <v>1217</v>
      </c>
      <c r="E4392" s="4" t="s">
        <v>17</v>
      </c>
      <c r="F4392" s="4">
        <v>3</v>
      </c>
      <c r="G4392" s="4">
        <v>3</v>
      </c>
      <c r="H4392" s="4">
        <v>4</v>
      </c>
      <c r="I4392" s="4">
        <v>4</v>
      </c>
      <c r="J4392" s="4">
        <v>5</v>
      </c>
      <c r="K4392" s="4">
        <v>5</v>
      </c>
      <c r="L4392" s="4">
        <v>4</v>
      </c>
      <c r="M4392" s="4">
        <v>4</v>
      </c>
      <c r="N4392" s="4">
        <v>5</v>
      </c>
      <c r="O4392" s="4">
        <v>4</v>
      </c>
      <c r="P4392" s="4">
        <v>4</v>
      </c>
      <c r="Q4392" s="9">
        <f t="shared" si="206"/>
        <v>2.7372685185185184E-2</v>
      </c>
      <c r="R4392" s="4">
        <f t="shared" si="204"/>
        <v>40693.538622685184</v>
      </c>
      <c r="S4392" s="4">
        <v>0.92158029405676789</v>
      </c>
      <c r="T4392" s="4" t="str">
        <f>VLOOKUP(E4392,Sheet2!$A$2:$E$137,5,FALSE)</f>
        <v>AU</v>
      </c>
      <c r="U4392" s="4">
        <f>VLOOKUP($T4392,Sheet4!$H$1106:$M$1351,surveys!U$1+1,FALSE)</f>
        <v>0.37870730546462306</v>
      </c>
      <c r="V4392" s="4">
        <f>VLOOKUP($T4392,Sheet4!$H$1106:$M$1351,surveys!V$1+1,FALSE)</f>
        <v>0.70016181281367551</v>
      </c>
      <c r="W4392" s="4">
        <f>VLOOKUP($T4392,Sheet4!$H$1106:$M$1351,surveys!W$1+1,FALSE)</f>
        <v>0.82483308340835682</v>
      </c>
      <c r="X4392" s="4">
        <f>VLOOKUP($T4392,Sheet4!$H$1106:$M$1351,surveys!X$1+1,FALSE)</f>
        <v>0.91739988860880706</v>
      </c>
      <c r="Y4392" s="4">
        <f>VLOOKUP($T4392,Sheet4!$H$1106:$M$1351,surveys!Y$1+1,FALSE)</f>
        <v>1</v>
      </c>
      <c r="Z4392" s="4">
        <f t="shared" si="205"/>
        <v>5</v>
      </c>
      <c r="AA4392" s="4" t="str">
        <f>VLOOKUP(T4392&amp;"-"&amp;Z4392,Sheet4!$W$2:$AA$1100,3,FALSE)</f>
        <v>Brisbane</v>
      </c>
      <c r="AB4392" s="4">
        <f>VLOOKUP(T4392&amp;"-"&amp;Z4392,Sheet4!$W$2:$AA$1100,4,FALSE)</f>
        <v>-27.467939999999999</v>
      </c>
      <c r="AC4392" s="4">
        <f>VLOOKUP(T4392&amp;"-"&amp;Z4392,Sheet4!$W$2:$AA$1100,5,FALSE)</f>
        <v>153.02808999999999</v>
      </c>
    </row>
    <row r="4393" spans="1:29">
      <c r="A4393" s="6">
        <v>40693</v>
      </c>
      <c r="B4393" s="7">
        <v>0.54802083333333329</v>
      </c>
      <c r="C4393" s="4" t="s">
        <v>1215</v>
      </c>
      <c r="D4393" s="4" t="s">
        <v>1218</v>
      </c>
      <c r="E4393" s="4" t="s">
        <v>23</v>
      </c>
      <c r="F4393" s="4">
        <v>1</v>
      </c>
      <c r="G4393" s="4">
        <v>1</v>
      </c>
      <c r="H4393" s="4">
        <v>1</v>
      </c>
      <c r="I4393" s="4">
        <v>1</v>
      </c>
      <c r="J4393" s="4">
        <v>1</v>
      </c>
      <c r="K4393" s="4">
        <v>1</v>
      </c>
      <c r="L4393" s="4">
        <v>1</v>
      </c>
      <c r="M4393" s="4">
        <v>1</v>
      </c>
      <c r="N4393" s="4">
        <v>1</v>
      </c>
      <c r="O4393" s="4">
        <v>1</v>
      </c>
      <c r="P4393" s="4">
        <v>1</v>
      </c>
      <c r="Q4393" s="9">
        <f t="shared" si="206"/>
        <v>3.3715277777777775E-2</v>
      </c>
      <c r="R4393" s="4">
        <f t="shared" si="204"/>
        <v>40693.548020833332</v>
      </c>
      <c r="S4393" s="4">
        <v>0.11236364948978572</v>
      </c>
      <c r="T4393" s="4" t="str">
        <f>VLOOKUP(E4393,Sheet2!$A$2:$E$137,5,FALSE)</f>
        <v>CA</v>
      </c>
      <c r="U4393" s="4">
        <f>VLOOKUP($T4393,Sheet4!$H$1106:$M$1351,surveys!U$1+1,FALSE)</f>
        <v>0.39929817507859233</v>
      </c>
      <c r="V4393" s="4">
        <f>VLOOKUP($T4393,Sheet4!$H$1106:$M$1351,surveys!V$1+1,FALSE)</f>
        <v>0.68226808593455113</v>
      </c>
      <c r="W4393" s="4">
        <f>VLOOKUP($T4393,Sheet4!$H$1106:$M$1351,surveys!W$1+1,FALSE)</f>
        <v>0.8413893511967715</v>
      </c>
      <c r="X4393" s="4">
        <f>VLOOKUP($T4393,Sheet4!$H$1106:$M$1351,surveys!X$1+1,FALSE)</f>
        <v>0.92969032990429024</v>
      </c>
      <c r="Y4393" s="4">
        <f>VLOOKUP($T4393,Sheet4!$H$1106:$M$1351,surveys!Y$1+1,FALSE)</f>
        <v>1</v>
      </c>
      <c r="Z4393" s="4">
        <f t="shared" si="205"/>
        <v>1</v>
      </c>
      <c r="AA4393" s="4" t="str">
        <f>VLOOKUP(T4393&amp;"-"&amp;Z4393,Sheet4!$W$2:$AA$1100,3,FALSE)</f>
        <v>Toronto</v>
      </c>
      <c r="AB4393" s="4">
        <f>VLOOKUP(T4393&amp;"-"&amp;Z4393,Sheet4!$W$2:$AA$1100,4,FALSE)</f>
        <v>43.700110000000002</v>
      </c>
      <c r="AC4393" s="4">
        <f>VLOOKUP(T4393&amp;"-"&amp;Z4393,Sheet4!$W$2:$AA$1100,5,FALSE)</f>
        <v>-79.416300000000007</v>
      </c>
    </row>
    <row r="4394" spans="1:29">
      <c r="A4394" s="6">
        <v>40693</v>
      </c>
      <c r="B4394" s="7">
        <v>0.55274305555555558</v>
      </c>
      <c r="C4394" s="4" t="s">
        <v>1213</v>
      </c>
      <c r="D4394" s="4" t="s">
        <v>1217</v>
      </c>
      <c r="E4394" s="4" t="s">
        <v>23</v>
      </c>
      <c r="F4394" s="4">
        <v>3</v>
      </c>
      <c r="G4394" s="4">
        <v>4</v>
      </c>
      <c r="H4394" s="4">
        <v>3</v>
      </c>
      <c r="I4394" s="4">
        <v>3</v>
      </c>
      <c r="J4394" s="4">
        <v>4</v>
      </c>
      <c r="K4394" s="4">
        <v>3</v>
      </c>
      <c r="L4394" s="4">
        <v>3</v>
      </c>
      <c r="M4394" s="4">
        <v>5</v>
      </c>
      <c r="N4394" s="4">
        <v>5</v>
      </c>
      <c r="O4394" s="4">
        <v>4</v>
      </c>
      <c r="P4394" s="4">
        <v>4</v>
      </c>
      <c r="Q4394" s="9">
        <f t="shared" si="206"/>
        <v>3.6759259259259255E-2</v>
      </c>
      <c r="R4394" s="4">
        <f t="shared" si="204"/>
        <v>40693.552743055552</v>
      </c>
      <c r="S4394" s="4">
        <v>0.58814948429848468</v>
      </c>
      <c r="T4394" s="4" t="str">
        <f>VLOOKUP(E4394,Sheet2!$A$2:$E$137,5,FALSE)</f>
        <v>CA</v>
      </c>
      <c r="U4394" s="4">
        <f>VLOOKUP($T4394,Sheet4!$H$1106:$M$1351,surveys!U$1+1,FALSE)</f>
        <v>0.39929817507859233</v>
      </c>
      <c r="V4394" s="4">
        <f>VLOOKUP($T4394,Sheet4!$H$1106:$M$1351,surveys!V$1+1,FALSE)</f>
        <v>0.68226808593455113</v>
      </c>
      <c r="W4394" s="4">
        <f>VLOOKUP($T4394,Sheet4!$H$1106:$M$1351,surveys!W$1+1,FALSE)</f>
        <v>0.8413893511967715</v>
      </c>
      <c r="X4394" s="4">
        <f>VLOOKUP($T4394,Sheet4!$H$1106:$M$1351,surveys!X$1+1,FALSE)</f>
        <v>0.92969032990429024</v>
      </c>
      <c r="Y4394" s="4">
        <f>VLOOKUP($T4394,Sheet4!$H$1106:$M$1351,surveys!Y$1+1,FALSE)</f>
        <v>1</v>
      </c>
      <c r="Z4394" s="4">
        <f t="shared" si="205"/>
        <v>2</v>
      </c>
      <c r="AA4394" s="4" t="str">
        <f>VLOOKUP(T4394&amp;"-"&amp;Z4394,Sheet4!$W$2:$AA$1100,3,FALSE)</f>
        <v>Montreal</v>
      </c>
      <c r="AB4394" s="4">
        <f>VLOOKUP(T4394&amp;"-"&amp;Z4394,Sheet4!$W$2:$AA$1100,4,FALSE)</f>
        <v>45.508839999999999</v>
      </c>
      <c r="AC4394" s="4">
        <f>VLOOKUP(T4394&amp;"-"&amp;Z4394,Sheet4!$W$2:$AA$1100,5,FALSE)</f>
        <v>-73.587810000000005</v>
      </c>
    </row>
    <row r="4395" spans="1:29">
      <c r="A4395" s="6">
        <v>40693</v>
      </c>
      <c r="B4395" s="7">
        <v>0.55347222222222225</v>
      </c>
      <c r="C4395" s="4" t="s">
        <v>1213</v>
      </c>
      <c r="D4395" s="4" t="s">
        <v>1216</v>
      </c>
      <c r="E4395" s="4" t="s">
        <v>13</v>
      </c>
      <c r="F4395" s="4">
        <v>1</v>
      </c>
      <c r="G4395" s="4">
        <v>1</v>
      </c>
      <c r="H4395" s="4">
        <v>1</v>
      </c>
      <c r="I4395" s="4">
        <v>1</v>
      </c>
      <c r="J4395" s="4">
        <v>1</v>
      </c>
      <c r="K4395" s="4">
        <v>1</v>
      </c>
      <c r="L4395" s="4">
        <v>0</v>
      </c>
      <c r="M4395" s="4">
        <v>1</v>
      </c>
      <c r="N4395" s="4">
        <v>1</v>
      </c>
      <c r="O4395" s="4">
        <v>1</v>
      </c>
      <c r="P4395" s="4">
        <v>1</v>
      </c>
      <c r="Q4395" s="9">
        <f t="shared" si="206"/>
        <v>3.7060185185185189E-2</v>
      </c>
      <c r="R4395" s="4">
        <f t="shared" si="204"/>
        <v>40693.553472222222</v>
      </c>
      <c r="S4395" s="4">
        <v>2.0439314536949027E-2</v>
      </c>
      <c r="T4395" s="4" t="str">
        <f>VLOOKUP(E4395,Sheet2!$A$2:$E$137,5,FALSE)</f>
        <v>GB</v>
      </c>
      <c r="U4395" s="4">
        <f>VLOOKUP($T4395,Sheet4!$H$1106:$M$1351,surveys!U$1+1,FALSE)</f>
        <v>0.43993408527720174</v>
      </c>
      <c r="V4395" s="4">
        <f>VLOOKUP($T4395,Sheet4!$H$1106:$M$1351,surveys!V$1+1,FALSE)</f>
        <v>0.87986817055440347</v>
      </c>
      <c r="W4395" s="4">
        <f>VLOOKUP($T4395,Sheet4!$H$1106:$M$1351,surveys!W$1+1,FALSE)</f>
        <v>0.93717230822503084</v>
      </c>
      <c r="X4395" s="4">
        <f>VLOOKUP($T4395,Sheet4!$H$1106:$M$1351,surveys!X$1+1,FALSE)</f>
        <v>0.97269979890956382</v>
      </c>
      <c r="Y4395" s="4">
        <f>VLOOKUP($T4395,Sheet4!$H$1106:$M$1351,surveys!Y$1+1,FALSE)</f>
        <v>1</v>
      </c>
      <c r="Z4395" s="4">
        <f t="shared" si="205"/>
        <v>1</v>
      </c>
      <c r="AA4395" s="4" t="str">
        <f>VLOOKUP(T4395&amp;"-"&amp;Z4395,Sheet4!$W$2:$AA$1100,3,FALSE)</f>
        <v>City of London</v>
      </c>
      <c r="AB4395" s="4">
        <f>VLOOKUP(T4395&amp;"-"&amp;Z4395,Sheet4!$W$2:$AA$1100,4,FALSE)</f>
        <v>51.512790000000003</v>
      </c>
      <c r="AC4395" s="4">
        <f>VLOOKUP(T4395&amp;"-"&amp;Z4395,Sheet4!$W$2:$AA$1100,5,FALSE)</f>
        <v>-9.1840000000000005E-2</v>
      </c>
    </row>
    <row r="4396" spans="1:29">
      <c r="A4396" s="6">
        <v>40693</v>
      </c>
      <c r="B4396" s="7">
        <v>0.57505787037037037</v>
      </c>
      <c r="C4396" s="4" t="s">
        <v>1213</v>
      </c>
      <c r="D4396" s="4" t="s">
        <v>1217</v>
      </c>
      <c r="E4396" s="4" t="s">
        <v>23</v>
      </c>
      <c r="F4396" s="4">
        <v>1</v>
      </c>
      <c r="G4396" s="4">
        <v>1</v>
      </c>
      <c r="H4396" s="4">
        <v>1</v>
      </c>
      <c r="I4396" s="4">
        <v>1</v>
      </c>
      <c r="J4396" s="4">
        <v>1</v>
      </c>
      <c r="K4396" s="4">
        <v>1</v>
      </c>
      <c r="L4396" s="4">
        <v>1</v>
      </c>
      <c r="M4396" s="4">
        <v>1</v>
      </c>
      <c r="N4396" s="4">
        <v>1</v>
      </c>
      <c r="O4396" s="4">
        <v>1</v>
      </c>
      <c r="P4396" s="4">
        <v>1</v>
      </c>
      <c r="Q4396" s="9">
        <f t="shared" si="206"/>
        <v>5.2511574074074065E-2</v>
      </c>
      <c r="R4396" s="4">
        <f t="shared" si="204"/>
        <v>40693.575057870374</v>
      </c>
      <c r="S4396" s="4">
        <v>8.308137568305618E-2</v>
      </c>
      <c r="T4396" s="4" t="str">
        <f>VLOOKUP(E4396,Sheet2!$A$2:$E$137,5,FALSE)</f>
        <v>CA</v>
      </c>
      <c r="U4396" s="4">
        <f>VLOOKUP($T4396,Sheet4!$H$1106:$M$1351,surveys!U$1+1,FALSE)</f>
        <v>0.39929817507859233</v>
      </c>
      <c r="V4396" s="4">
        <f>VLOOKUP($T4396,Sheet4!$H$1106:$M$1351,surveys!V$1+1,FALSE)</f>
        <v>0.68226808593455113</v>
      </c>
      <c r="W4396" s="4">
        <f>VLOOKUP($T4396,Sheet4!$H$1106:$M$1351,surveys!W$1+1,FALSE)</f>
        <v>0.8413893511967715</v>
      </c>
      <c r="X4396" s="4">
        <f>VLOOKUP($T4396,Sheet4!$H$1106:$M$1351,surveys!X$1+1,FALSE)</f>
        <v>0.92969032990429024</v>
      </c>
      <c r="Y4396" s="4">
        <f>VLOOKUP($T4396,Sheet4!$H$1106:$M$1351,surveys!Y$1+1,FALSE)</f>
        <v>1</v>
      </c>
      <c r="Z4396" s="4">
        <f t="shared" si="205"/>
        <v>1</v>
      </c>
      <c r="AA4396" s="4" t="str">
        <f>VLOOKUP(T4396&amp;"-"&amp;Z4396,Sheet4!$W$2:$AA$1100,3,FALSE)</f>
        <v>Toronto</v>
      </c>
      <c r="AB4396" s="4">
        <f>VLOOKUP(T4396&amp;"-"&amp;Z4396,Sheet4!$W$2:$AA$1100,4,FALSE)</f>
        <v>43.700110000000002</v>
      </c>
      <c r="AC4396" s="4">
        <f>VLOOKUP(T4396&amp;"-"&amp;Z4396,Sheet4!$W$2:$AA$1100,5,FALSE)</f>
        <v>-79.416300000000007</v>
      </c>
    </row>
    <row r="4397" spans="1:29">
      <c r="A4397" s="6">
        <v>40693</v>
      </c>
      <c r="B4397" s="7">
        <v>0.59392361111111114</v>
      </c>
      <c r="C4397" s="4" t="s">
        <v>1213</v>
      </c>
      <c r="D4397" s="4" t="s">
        <v>1218</v>
      </c>
      <c r="E4397" s="4" t="s">
        <v>31</v>
      </c>
      <c r="F4397" s="4">
        <v>3</v>
      </c>
      <c r="G4397" s="4">
        <v>4</v>
      </c>
      <c r="H4397" s="4">
        <v>3</v>
      </c>
      <c r="I4397" s="4">
        <v>2</v>
      </c>
      <c r="J4397" s="4">
        <v>4</v>
      </c>
      <c r="K4397" s="4">
        <v>4</v>
      </c>
      <c r="L4397" s="4">
        <v>3</v>
      </c>
      <c r="M4397" s="4">
        <v>5</v>
      </c>
      <c r="N4397" s="4">
        <v>4</v>
      </c>
      <c r="O4397" s="4">
        <v>5</v>
      </c>
      <c r="P4397" s="4">
        <v>3</v>
      </c>
      <c r="Q4397" s="9">
        <f t="shared" si="206"/>
        <v>6.4710648148148156E-2</v>
      </c>
      <c r="R4397" s="4">
        <f t="shared" si="204"/>
        <v>40693.593923611108</v>
      </c>
      <c r="S4397" s="4">
        <v>0.76992492279889158</v>
      </c>
      <c r="T4397" s="4" t="str">
        <f>VLOOKUP(E4397,Sheet2!$A$2:$E$137,5,FALSE)</f>
        <v>ES</v>
      </c>
      <c r="U4397" s="4">
        <f>VLOOKUP($T4397,Sheet4!$H$1106:$M$1351,surveys!U$1+1,FALSE)</f>
        <v>0.46058089642806016</v>
      </c>
      <c r="V4397" s="4">
        <f>VLOOKUP($T4397,Sheet4!$H$1106:$M$1351,surveys!V$1+1,FALSE)</f>
        <v>0.68996105930901486</v>
      </c>
      <c r="W4397" s="4">
        <f>VLOOKUP($T4397,Sheet4!$H$1106:$M$1351,surveys!W$1+1,FALSE)</f>
        <v>0.80513768719908241</v>
      </c>
      <c r="X4397" s="4">
        <f>VLOOKUP($T4397,Sheet4!$H$1106:$M$1351,surveys!X$1+1,FALSE)</f>
        <v>0.90461214064594464</v>
      </c>
      <c r="Y4397" s="4">
        <f>VLOOKUP($T4397,Sheet4!$H$1106:$M$1351,surveys!Y$1+1,FALSE)</f>
        <v>1</v>
      </c>
      <c r="Z4397" s="4">
        <f t="shared" si="205"/>
        <v>3</v>
      </c>
      <c r="AA4397" s="4" t="str">
        <f>VLOOKUP(T4397&amp;"-"&amp;Z4397,Sheet4!$W$2:$AA$1100,3,FALSE)</f>
        <v>Valencia</v>
      </c>
      <c r="AB4397" s="4">
        <f>VLOOKUP(T4397&amp;"-"&amp;Z4397,Sheet4!$W$2:$AA$1100,4,FALSE)</f>
        <v>39.469749999999998</v>
      </c>
      <c r="AC4397" s="4">
        <f>VLOOKUP(T4397&amp;"-"&amp;Z4397,Sheet4!$W$2:$AA$1100,5,FALSE)</f>
        <v>-0.37739</v>
      </c>
    </row>
    <row r="4398" spans="1:29">
      <c r="A4398" s="6">
        <v>40693</v>
      </c>
      <c r="B4398" s="7">
        <v>0.60144675925925928</v>
      </c>
      <c r="C4398" s="4" t="s">
        <v>1213</v>
      </c>
      <c r="D4398" s="4" t="s">
        <v>1224</v>
      </c>
      <c r="E4398" s="4" t="s">
        <v>23</v>
      </c>
      <c r="F4398" s="4">
        <v>5</v>
      </c>
      <c r="G4398" s="4">
        <v>5</v>
      </c>
      <c r="H4398" s="4">
        <v>5</v>
      </c>
      <c r="I4398" s="4">
        <v>5</v>
      </c>
      <c r="J4398" s="4">
        <v>5</v>
      </c>
      <c r="K4398" s="4">
        <v>5</v>
      </c>
      <c r="L4398" s="4">
        <v>4</v>
      </c>
      <c r="M4398" s="4">
        <v>5</v>
      </c>
      <c r="N4398" s="4">
        <v>5</v>
      </c>
      <c r="O4398" s="4">
        <v>5</v>
      </c>
      <c r="P4398" s="4">
        <v>5</v>
      </c>
      <c r="Q4398" s="9">
        <f t="shared" si="206"/>
        <v>1.3773148148148147E-3</v>
      </c>
      <c r="R4398" s="4">
        <f t="shared" si="204"/>
        <v>40693.601446759261</v>
      </c>
      <c r="S4398" s="4">
        <v>0.61622642813303763</v>
      </c>
      <c r="T4398" s="4" t="str">
        <f>VLOOKUP(E4398,Sheet2!$A$2:$E$137,5,FALSE)</f>
        <v>CA</v>
      </c>
      <c r="U4398" s="4">
        <f>VLOOKUP($T4398,Sheet4!$H$1106:$M$1351,surveys!U$1+1,FALSE)</f>
        <v>0.39929817507859233</v>
      </c>
      <c r="V4398" s="4">
        <f>VLOOKUP($T4398,Sheet4!$H$1106:$M$1351,surveys!V$1+1,FALSE)</f>
        <v>0.68226808593455113</v>
      </c>
      <c r="W4398" s="4">
        <f>VLOOKUP($T4398,Sheet4!$H$1106:$M$1351,surveys!W$1+1,FALSE)</f>
        <v>0.8413893511967715</v>
      </c>
      <c r="X4398" s="4">
        <f>VLOOKUP($T4398,Sheet4!$H$1106:$M$1351,surveys!X$1+1,FALSE)</f>
        <v>0.92969032990429024</v>
      </c>
      <c r="Y4398" s="4">
        <f>VLOOKUP($T4398,Sheet4!$H$1106:$M$1351,surveys!Y$1+1,FALSE)</f>
        <v>1</v>
      </c>
      <c r="Z4398" s="4">
        <f t="shared" si="205"/>
        <v>2</v>
      </c>
      <c r="AA4398" s="4" t="str">
        <f>VLOOKUP(T4398&amp;"-"&amp;Z4398,Sheet4!$W$2:$AA$1100,3,FALSE)</f>
        <v>Montreal</v>
      </c>
      <c r="AB4398" s="4">
        <f>VLOOKUP(T4398&amp;"-"&amp;Z4398,Sheet4!$W$2:$AA$1100,4,FALSE)</f>
        <v>45.508839999999999</v>
      </c>
      <c r="AC4398" s="4">
        <f>VLOOKUP(T4398&amp;"-"&amp;Z4398,Sheet4!$W$2:$AA$1100,5,FALSE)</f>
        <v>-73.587810000000005</v>
      </c>
    </row>
    <row r="4399" spans="1:29">
      <c r="A4399" s="6">
        <v>40693</v>
      </c>
      <c r="B4399" s="7">
        <v>0.60307870370370364</v>
      </c>
      <c r="C4399" s="4" t="s">
        <v>1213</v>
      </c>
      <c r="D4399" s="4" t="s">
        <v>1214</v>
      </c>
      <c r="E4399" s="4" t="s">
        <v>44</v>
      </c>
      <c r="F4399" s="4">
        <v>4</v>
      </c>
      <c r="G4399" s="4">
        <v>3</v>
      </c>
      <c r="H4399" s="4">
        <v>4</v>
      </c>
      <c r="I4399" s="4">
        <v>2</v>
      </c>
      <c r="J4399" s="4">
        <v>5</v>
      </c>
      <c r="K4399" s="4">
        <v>4</v>
      </c>
      <c r="L4399" s="4">
        <v>2</v>
      </c>
      <c r="M4399" s="4">
        <v>5</v>
      </c>
      <c r="N4399" s="4">
        <v>5</v>
      </c>
      <c r="O4399" s="4">
        <v>4</v>
      </c>
      <c r="P4399" s="4">
        <v>5</v>
      </c>
      <c r="Q4399" s="9">
        <f t="shared" si="206"/>
        <v>2.1296296296296298E-3</v>
      </c>
      <c r="R4399" s="4">
        <f t="shared" si="204"/>
        <v>40693.603078703702</v>
      </c>
      <c r="S4399" s="4">
        <v>9.669243501329472E-2</v>
      </c>
      <c r="T4399" s="4" t="str">
        <f>VLOOKUP(E4399,Sheet2!$A$2:$E$137,5,FALSE)</f>
        <v>TR</v>
      </c>
      <c r="U4399" s="4">
        <f>VLOOKUP($T4399,Sheet4!$H$1106:$M$1351,surveys!U$1+1,FALSE)</f>
        <v>0.56282907227865631</v>
      </c>
      <c r="V4399" s="4">
        <f>VLOOKUP($T4399,Sheet4!$H$1106:$M$1351,surveys!V$1+1,FALSE)</f>
        <v>0.73998378440807921</v>
      </c>
      <c r="W4399" s="4">
        <f>VLOOKUP($T4399,Sheet4!$H$1106:$M$1351,surveys!W$1+1,FALSE)</f>
        <v>0.86593507285859772</v>
      </c>
      <c r="X4399" s="4">
        <f>VLOOKUP($T4399,Sheet4!$H$1106:$M$1351,surveys!X$1+1,FALSE)</f>
        <v>0.93709051462417825</v>
      </c>
      <c r="Y4399" s="4">
        <f>VLOOKUP($T4399,Sheet4!$H$1106:$M$1351,surveys!Y$1+1,FALSE)</f>
        <v>1</v>
      </c>
      <c r="Z4399" s="4">
        <f t="shared" si="205"/>
        <v>1</v>
      </c>
      <c r="AA4399" s="4" t="str">
        <f>VLOOKUP(T4399&amp;"-"&amp;Z4399,Sheet4!$W$2:$AA$1100,3,FALSE)</f>
        <v>Istanbul</v>
      </c>
      <c r="AB4399" s="4">
        <f>VLOOKUP(T4399&amp;"-"&amp;Z4399,Sheet4!$W$2:$AA$1100,4,FALSE)</f>
        <v>41.013840000000002</v>
      </c>
      <c r="AC4399" s="4">
        <f>VLOOKUP(T4399&amp;"-"&amp;Z4399,Sheet4!$W$2:$AA$1100,5,FALSE)</f>
        <v>28.949660000000002</v>
      </c>
    </row>
    <row r="4400" spans="1:29">
      <c r="A4400" s="6">
        <v>40693</v>
      </c>
      <c r="B4400" s="7">
        <v>0.60456018518518517</v>
      </c>
      <c r="C4400" s="4" t="s">
        <v>1213</v>
      </c>
      <c r="D4400" s="4" t="s">
        <v>1217</v>
      </c>
      <c r="E4400" s="4" t="s">
        <v>15</v>
      </c>
      <c r="F4400" s="4">
        <v>4</v>
      </c>
      <c r="G4400" s="4">
        <v>3</v>
      </c>
      <c r="H4400" s="4">
        <v>3</v>
      </c>
      <c r="I4400" s="4">
        <v>4</v>
      </c>
      <c r="J4400" s="4">
        <v>5</v>
      </c>
      <c r="K4400" s="4">
        <v>5</v>
      </c>
      <c r="L4400" s="4">
        <v>4</v>
      </c>
      <c r="M4400" s="4">
        <v>4</v>
      </c>
      <c r="N4400" s="4">
        <v>5</v>
      </c>
      <c r="O4400" s="4">
        <v>5</v>
      </c>
      <c r="P4400" s="4">
        <v>5</v>
      </c>
      <c r="Q4400" s="9">
        <f t="shared" si="206"/>
        <v>3.7615740740740739E-3</v>
      </c>
      <c r="R4400" s="4">
        <f t="shared" si="204"/>
        <v>40693.604560185187</v>
      </c>
      <c r="S4400" s="4">
        <v>0.16707498915738395</v>
      </c>
      <c r="T4400" s="4" t="str">
        <f>VLOOKUP(E4400,Sheet2!$A$2:$E$137,5,FALSE)</f>
        <v>US</v>
      </c>
      <c r="U4400" s="4">
        <f>VLOOKUP($T4400,Sheet4!$H$1106:$M$1351,surveys!U$1+1,FALSE)</f>
        <v>0.42883768204388006</v>
      </c>
      <c r="V4400" s="4">
        <f>VLOOKUP($T4400,Sheet4!$H$1106:$M$1351,surveys!V$1+1,FALSE)</f>
        <v>0.62778475709586301</v>
      </c>
      <c r="W4400" s="4">
        <f>VLOOKUP($T4400,Sheet4!$H$1106:$M$1351,surveys!W$1+1,FALSE)</f>
        <v>0.76918600378409652</v>
      </c>
      <c r="X4400" s="4">
        <f>VLOOKUP($T4400,Sheet4!$H$1106:$M$1351,surveys!X$1+1,FALSE)</f>
        <v>0.88987045221102745</v>
      </c>
      <c r="Y4400" s="4">
        <f>VLOOKUP($T4400,Sheet4!$H$1106:$M$1351,surveys!Y$1+1,FALSE)</f>
        <v>1</v>
      </c>
      <c r="Z4400" s="4">
        <f t="shared" si="205"/>
        <v>1</v>
      </c>
      <c r="AA4400" s="4" t="str">
        <f>VLOOKUP(T4400&amp;"-"&amp;Z4400,Sheet4!$W$2:$AA$1100,3,FALSE)</f>
        <v>New York City</v>
      </c>
      <c r="AB4400" s="4">
        <f>VLOOKUP(T4400&amp;"-"&amp;Z4400,Sheet4!$W$2:$AA$1100,4,FALSE)</f>
        <v>40.714269999999999</v>
      </c>
      <c r="AC4400" s="4">
        <f>VLOOKUP(T4400&amp;"-"&amp;Z4400,Sheet4!$W$2:$AA$1100,5,FALSE)</f>
        <v>-74.005970000000005</v>
      </c>
    </row>
    <row r="4401" spans="1:29">
      <c r="A4401" s="6">
        <v>40693</v>
      </c>
      <c r="B4401" s="7">
        <v>0.62559027777777776</v>
      </c>
      <c r="C4401" s="4" t="s">
        <v>1213</v>
      </c>
      <c r="D4401" s="4" t="s">
        <v>1217</v>
      </c>
      <c r="E4401" s="4" t="s">
        <v>42</v>
      </c>
      <c r="F4401" s="4">
        <v>3</v>
      </c>
      <c r="G4401" s="4">
        <v>3</v>
      </c>
      <c r="H4401" s="4">
        <v>4</v>
      </c>
      <c r="I4401" s="4">
        <v>4</v>
      </c>
      <c r="J4401" s="4">
        <v>4</v>
      </c>
      <c r="K4401" s="4">
        <v>4</v>
      </c>
      <c r="L4401" s="4">
        <v>4</v>
      </c>
      <c r="M4401" s="4">
        <v>5</v>
      </c>
      <c r="N4401" s="4">
        <v>4</v>
      </c>
      <c r="O4401" s="4">
        <v>4</v>
      </c>
      <c r="P4401" s="4">
        <v>4</v>
      </c>
      <c r="Q4401" s="9">
        <f t="shared" si="206"/>
        <v>1.8263888888888889E-2</v>
      </c>
      <c r="R4401" s="4">
        <f t="shared" si="204"/>
        <v>40693.625590277778</v>
      </c>
      <c r="S4401" s="4">
        <v>0.98475463239113159</v>
      </c>
      <c r="T4401" s="4" t="str">
        <f>VLOOKUP(E4401,Sheet2!$A$2:$E$137,5,FALSE)</f>
        <v>SE</v>
      </c>
      <c r="U4401" s="4">
        <f>VLOOKUP($T4401,Sheet4!$H$1106:$M$1351,surveys!U$1+1,FALSE)</f>
        <v>0.55292840835143986</v>
      </c>
      <c r="V4401" s="4">
        <f>VLOOKUP($T4401,Sheet4!$H$1106:$M$1351,surveys!V$1+1,FALSE)</f>
        <v>0.77531759074415163</v>
      </c>
      <c r="W4401" s="4">
        <f>VLOOKUP($T4401,Sheet4!$H$1106:$M$1351,surveys!W$1+1,FALSE)</f>
        <v>0.89070599005150708</v>
      </c>
      <c r="X4401" s="4">
        <f>VLOOKUP($T4401,Sheet4!$H$1106:$M$1351,surveys!X$1+1,FALSE)</f>
        <v>0.9470590181653743</v>
      </c>
      <c r="Y4401" s="4">
        <f>VLOOKUP($T4401,Sheet4!$H$1106:$M$1351,surveys!Y$1+1,FALSE)</f>
        <v>1</v>
      </c>
      <c r="Z4401" s="4">
        <f t="shared" si="205"/>
        <v>5</v>
      </c>
      <c r="AA4401" s="4" t="str">
        <f>VLOOKUP(T4401&amp;"-"&amp;Z4401,Sheet4!$W$2:$AA$1100,3,FALSE)</f>
        <v>Kista</v>
      </c>
      <c r="AB4401" s="4">
        <f>VLOOKUP(T4401&amp;"-"&amp;Z4401,Sheet4!$W$2:$AA$1100,4,FALSE)</f>
        <v>59.40316</v>
      </c>
      <c r="AC4401" s="4">
        <f>VLOOKUP(T4401&amp;"-"&amp;Z4401,Sheet4!$W$2:$AA$1100,5,FALSE)</f>
        <v>17.944790000000001</v>
      </c>
    </row>
    <row r="4402" spans="1:29">
      <c r="A4402" s="6">
        <v>40693</v>
      </c>
      <c r="B4402" s="7">
        <v>0.70479166666666671</v>
      </c>
      <c r="C4402" s="4" t="s">
        <v>1213</v>
      </c>
      <c r="D4402" s="4" t="s">
        <v>1218</v>
      </c>
      <c r="E4402" s="4" t="s">
        <v>15</v>
      </c>
      <c r="F4402" s="4">
        <v>1</v>
      </c>
      <c r="G4402" s="4">
        <v>5</v>
      </c>
      <c r="H4402" s="4">
        <v>1</v>
      </c>
      <c r="I4402" s="4">
        <v>1</v>
      </c>
      <c r="J4402" s="4">
        <v>1</v>
      </c>
      <c r="K4402" s="4">
        <v>1</v>
      </c>
      <c r="L4402" s="4">
        <v>5</v>
      </c>
      <c r="M4402" s="4">
        <v>1</v>
      </c>
      <c r="N4402" s="4">
        <v>1</v>
      </c>
      <c r="O4402" s="4">
        <v>1</v>
      </c>
      <c r="P4402" s="4">
        <v>1</v>
      </c>
      <c r="Q4402" s="9">
        <f t="shared" si="206"/>
        <v>3.5532407407407409E-3</v>
      </c>
      <c r="R4402" s="4">
        <f t="shared" si="204"/>
        <v>40693.704791666663</v>
      </c>
      <c r="S4402" s="4">
        <v>0.4872886741405571</v>
      </c>
      <c r="T4402" s="4" t="str">
        <f>VLOOKUP(E4402,Sheet2!$A$2:$E$137,5,FALSE)</f>
        <v>US</v>
      </c>
      <c r="U4402" s="4">
        <f>VLOOKUP($T4402,Sheet4!$H$1106:$M$1351,surveys!U$1+1,FALSE)</f>
        <v>0.42883768204388006</v>
      </c>
      <c r="V4402" s="4">
        <f>VLOOKUP($T4402,Sheet4!$H$1106:$M$1351,surveys!V$1+1,FALSE)</f>
        <v>0.62778475709586301</v>
      </c>
      <c r="W4402" s="4">
        <f>VLOOKUP($T4402,Sheet4!$H$1106:$M$1351,surveys!W$1+1,FALSE)</f>
        <v>0.76918600378409652</v>
      </c>
      <c r="X4402" s="4">
        <f>VLOOKUP($T4402,Sheet4!$H$1106:$M$1351,surveys!X$1+1,FALSE)</f>
        <v>0.88987045221102745</v>
      </c>
      <c r="Y4402" s="4">
        <f>VLOOKUP($T4402,Sheet4!$H$1106:$M$1351,surveys!Y$1+1,FALSE)</f>
        <v>1</v>
      </c>
      <c r="Z4402" s="4">
        <f t="shared" si="205"/>
        <v>2</v>
      </c>
      <c r="AA4402" s="4" t="str">
        <f>VLOOKUP(T4402&amp;"-"&amp;Z4402,Sheet4!$W$2:$AA$1100,3,FALSE)</f>
        <v>Los Angeles</v>
      </c>
      <c r="AB4402" s="4">
        <f>VLOOKUP(T4402&amp;"-"&amp;Z4402,Sheet4!$W$2:$AA$1100,4,FALSE)</f>
        <v>34.052230000000002</v>
      </c>
      <c r="AC4402" s="4">
        <f>VLOOKUP(T4402&amp;"-"&amp;Z4402,Sheet4!$W$2:$AA$1100,5,FALSE)</f>
        <v>-118.24368</v>
      </c>
    </row>
    <row r="4403" spans="1:29">
      <c r="A4403" s="6">
        <v>40693</v>
      </c>
      <c r="B4403" s="7">
        <v>0.87993055555555544</v>
      </c>
      <c r="C4403" s="4" t="s">
        <v>1215</v>
      </c>
      <c r="D4403" s="4" t="s">
        <v>1218</v>
      </c>
      <c r="E4403" s="4" t="s">
        <v>15</v>
      </c>
      <c r="F4403" s="4">
        <v>1</v>
      </c>
      <c r="G4403" s="4">
        <v>1</v>
      </c>
      <c r="H4403" s="4">
        <v>1</v>
      </c>
      <c r="I4403" s="4">
        <v>5</v>
      </c>
      <c r="J4403" s="4">
        <v>1</v>
      </c>
      <c r="K4403" s="4">
        <v>5</v>
      </c>
      <c r="L4403" s="4">
        <v>1</v>
      </c>
      <c r="M4403" s="4">
        <v>5</v>
      </c>
      <c r="N4403" s="4">
        <v>5</v>
      </c>
      <c r="O4403" s="4">
        <v>1</v>
      </c>
      <c r="P4403" s="4">
        <v>5</v>
      </c>
      <c r="Q4403" s="9">
        <f t="shared" si="206"/>
        <v>5.5497685185185192E-2</v>
      </c>
      <c r="R4403" s="4">
        <f t="shared" si="204"/>
        <v>40693.879930555559</v>
      </c>
      <c r="S4403" s="4">
        <v>0.52282804138411265</v>
      </c>
      <c r="T4403" s="4" t="str">
        <f>VLOOKUP(E4403,Sheet2!$A$2:$E$137,5,FALSE)</f>
        <v>US</v>
      </c>
      <c r="U4403" s="4">
        <f>VLOOKUP($T4403,Sheet4!$H$1106:$M$1351,surveys!U$1+1,FALSE)</f>
        <v>0.42883768204388006</v>
      </c>
      <c r="V4403" s="4">
        <f>VLOOKUP($T4403,Sheet4!$H$1106:$M$1351,surveys!V$1+1,FALSE)</f>
        <v>0.62778475709586301</v>
      </c>
      <c r="W4403" s="4">
        <f>VLOOKUP($T4403,Sheet4!$H$1106:$M$1351,surveys!W$1+1,FALSE)</f>
        <v>0.76918600378409652</v>
      </c>
      <c r="X4403" s="4">
        <f>VLOOKUP($T4403,Sheet4!$H$1106:$M$1351,surveys!X$1+1,FALSE)</f>
        <v>0.88987045221102745</v>
      </c>
      <c r="Y4403" s="4">
        <f>VLOOKUP($T4403,Sheet4!$H$1106:$M$1351,surveys!Y$1+1,FALSE)</f>
        <v>1</v>
      </c>
      <c r="Z4403" s="4">
        <f t="shared" si="205"/>
        <v>2</v>
      </c>
      <c r="AA4403" s="4" t="str">
        <f>VLOOKUP(T4403&amp;"-"&amp;Z4403,Sheet4!$W$2:$AA$1100,3,FALSE)</f>
        <v>Los Angeles</v>
      </c>
      <c r="AB4403" s="4">
        <f>VLOOKUP(T4403&amp;"-"&amp;Z4403,Sheet4!$W$2:$AA$1100,4,FALSE)</f>
        <v>34.052230000000002</v>
      </c>
      <c r="AC4403" s="4">
        <f>VLOOKUP(T4403&amp;"-"&amp;Z4403,Sheet4!$W$2:$AA$1100,5,FALSE)</f>
        <v>-118.24368</v>
      </c>
    </row>
    <row r="4404" spans="1:29">
      <c r="A4404" s="6">
        <v>40693</v>
      </c>
      <c r="B4404" s="7">
        <v>0.56990740740740731</v>
      </c>
      <c r="C4404" s="4" t="s">
        <v>1215</v>
      </c>
      <c r="D4404" s="4" t="s">
        <v>1214</v>
      </c>
      <c r="E4404" s="4" t="s">
        <v>116</v>
      </c>
      <c r="F4404" s="4">
        <v>3</v>
      </c>
      <c r="G4404" s="4">
        <v>3</v>
      </c>
      <c r="H4404" s="4">
        <v>4</v>
      </c>
      <c r="I4404" s="4">
        <v>3</v>
      </c>
      <c r="J4404" s="4">
        <v>5</v>
      </c>
      <c r="K4404" s="4">
        <v>5</v>
      </c>
      <c r="L4404" s="4">
        <v>4</v>
      </c>
      <c r="M4404" s="4">
        <v>5</v>
      </c>
      <c r="N4404" s="4">
        <v>4</v>
      </c>
      <c r="O4404" s="4">
        <v>4</v>
      </c>
      <c r="P4404" s="4">
        <v>5</v>
      </c>
      <c r="Q4404" s="9">
        <f t="shared" si="206"/>
        <v>4.7997685185185185E-2</v>
      </c>
      <c r="R4404" s="4">
        <f t="shared" si="204"/>
        <v>40693.569907407407</v>
      </c>
      <c r="S4404" s="4">
        <v>0.39497624066205717</v>
      </c>
      <c r="T4404" s="4" t="str">
        <f>VLOOKUP(E4404,Sheet2!$A$2:$E$137,5,FALSE)</f>
        <v>RO</v>
      </c>
      <c r="U4404" s="4">
        <f>VLOOKUP($T4404,Sheet4!$H$1106:$M$1351,surveys!U$1+1,FALSE)</f>
        <v>0.59951742353350723</v>
      </c>
      <c r="V4404" s="4">
        <f>VLOOKUP($T4404,Sheet4!$H$1106:$M$1351,surveys!V$1+1,FALSE)</f>
        <v>0.70108268313792865</v>
      </c>
      <c r="W4404" s="4">
        <f>VLOOKUP($T4404,Sheet4!$H$1106:$M$1351,surveys!W$1+1,FALSE)</f>
        <v>0.80224425203841443</v>
      </c>
      <c r="X4404" s="4">
        <f>VLOOKUP($T4404,Sheet4!$H$1106:$M$1351,surveys!X$1+1,FALSE)</f>
        <v>0.90286447936993586</v>
      </c>
      <c r="Y4404" s="4">
        <f>VLOOKUP($T4404,Sheet4!$H$1106:$M$1351,surveys!Y$1+1,FALSE)</f>
        <v>1</v>
      </c>
      <c r="Z4404" s="4">
        <f t="shared" si="205"/>
        <v>1</v>
      </c>
      <c r="AA4404" s="4" t="str">
        <f>VLOOKUP(T4404&amp;"-"&amp;Z4404,Sheet4!$W$2:$AA$1100,3,FALSE)</f>
        <v>Bucharest</v>
      </c>
      <c r="AB4404" s="4">
        <f>VLOOKUP(T4404&amp;"-"&amp;Z4404,Sheet4!$W$2:$AA$1100,4,FALSE)</f>
        <v>44.432250000000003</v>
      </c>
      <c r="AC4404" s="4">
        <f>VLOOKUP(T4404&amp;"-"&amp;Z4404,Sheet4!$W$2:$AA$1100,5,FALSE)</f>
        <v>26.106259999999999</v>
      </c>
    </row>
    <row r="4405" spans="1:29">
      <c r="A4405" s="6">
        <v>40693</v>
      </c>
      <c r="B4405" s="7">
        <v>0.63741898148148146</v>
      </c>
      <c r="C4405" s="4" t="s">
        <v>1213</v>
      </c>
      <c r="D4405" s="4" t="s">
        <v>1216</v>
      </c>
      <c r="E4405" s="4" t="s">
        <v>1228</v>
      </c>
      <c r="F4405" s="4">
        <v>4</v>
      </c>
      <c r="G4405" s="4">
        <v>5</v>
      </c>
      <c r="H4405" s="4">
        <v>4</v>
      </c>
      <c r="I4405" s="4">
        <v>2</v>
      </c>
      <c r="J4405" s="4">
        <v>3</v>
      </c>
      <c r="K4405" s="4">
        <v>2</v>
      </c>
      <c r="L4405" s="4">
        <v>3</v>
      </c>
      <c r="M4405" s="4">
        <v>5</v>
      </c>
      <c r="N4405" s="4">
        <v>1</v>
      </c>
      <c r="O4405" s="4">
        <v>5</v>
      </c>
      <c r="P4405" s="4">
        <v>1</v>
      </c>
      <c r="Q4405" s="9">
        <f t="shared" si="206"/>
        <v>2.6631944444444444E-2</v>
      </c>
      <c r="R4405" s="4">
        <f t="shared" si="204"/>
        <v>40693.637418981481</v>
      </c>
      <c r="S4405" s="4">
        <v>0.52077316869732049</v>
      </c>
      <c r="T4405" s="4" t="str">
        <f>VLOOKUP(E4405,Sheet2!$A$2:$E$137,5,FALSE)</f>
        <v>SK</v>
      </c>
      <c r="U4405" s="4">
        <f>VLOOKUP($T4405,Sheet4!$H$1106:$M$1351,surveys!U$1+1,FALSE)</f>
        <v>0.45694206605616972</v>
      </c>
      <c r="V4405" s="4">
        <f>VLOOKUP($T4405,Sheet4!$H$1106:$M$1351,surveys!V$1+1,FALSE)</f>
        <v>0.71204272040649941</v>
      </c>
      <c r="W4405" s="4">
        <f>VLOOKUP($T4405,Sheet4!$H$1106:$M$1351,surveys!W$1+1,FALSE)</f>
        <v>0.81418305418124248</v>
      </c>
      <c r="X4405" s="4">
        <f>VLOOKUP($T4405,Sheet4!$H$1106:$M$1351,surveys!X$1+1,FALSE)</f>
        <v>0.90727700543063317</v>
      </c>
      <c r="Y4405" s="4">
        <f>VLOOKUP($T4405,Sheet4!$H$1106:$M$1351,surveys!Y$1+1,FALSE)</f>
        <v>1</v>
      </c>
      <c r="Z4405" s="4">
        <f t="shared" si="205"/>
        <v>2</v>
      </c>
      <c r="AA4405" s="4" t="str">
        <f>VLOOKUP(T4405&amp;"-"&amp;Z4405,Sheet4!$W$2:$AA$1100,3,FALSE)</f>
        <v>Kosice</v>
      </c>
      <c r="AB4405" s="4">
        <f>VLOOKUP(T4405&amp;"-"&amp;Z4405,Sheet4!$W$2:$AA$1100,4,FALSE)</f>
        <v>48.713949999999997</v>
      </c>
      <c r="AC4405" s="4">
        <f>VLOOKUP(T4405&amp;"-"&amp;Z4405,Sheet4!$W$2:$AA$1100,5,FALSE)</f>
        <v>21.25808</v>
      </c>
    </row>
    <row r="4406" spans="1:29">
      <c r="A4406" s="6">
        <v>40693</v>
      </c>
      <c r="B4406" s="7">
        <v>0.63776620370370374</v>
      </c>
      <c r="C4406" s="4" t="s">
        <v>1213</v>
      </c>
      <c r="D4406" s="4" t="s">
        <v>1218</v>
      </c>
      <c r="E4406" s="4" t="s">
        <v>15</v>
      </c>
      <c r="F4406" s="4">
        <v>4</v>
      </c>
      <c r="G4406" s="4">
        <v>4</v>
      </c>
      <c r="H4406" s="4">
        <v>4</v>
      </c>
      <c r="I4406" s="4">
        <v>1</v>
      </c>
      <c r="J4406" s="4">
        <v>5</v>
      </c>
      <c r="K4406" s="4">
        <v>4</v>
      </c>
      <c r="L4406" s="4">
        <v>2</v>
      </c>
      <c r="M4406" s="4">
        <v>5</v>
      </c>
      <c r="N4406" s="4">
        <v>4</v>
      </c>
      <c r="O4406" s="4">
        <v>4</v>
      </c>
      <c r="P4406" s="4">
        <v>1</v>
      </c>
      <c r="Q4406" s="9">
        <f t="shared" si="206"/>
        <v>2.5740740740740745E-2</v>
      </c>
      <c r="R4406" s="4">
        <f t="shared" si="204"/>
        <v>40693.637766203705</v>
      </c>
      <c r="S4406" s="4">
        <v>0.10269777104935107</v>
      </c>
      <c r="T4406" s="4" t="str">
        <f>VLOOKUP(E4406,Sheet2!$A$2:$E$137,5,FALSE)</f>
        <v>US</v>
      </c>
      <c r="U4406" s="4">
        <f>VLOOKUP($T4406,Sheet4!$H$1106:$M$1351,surveys!U$1+1,FALSE)</f>
        <v>0.42883768204388006</v>
      </c>
      <c r="V4406" s="4">
        <f>VLOOKUP($T4406,Sheet4!$H$1106:$M$1351,surveys!V$1+1,FALSE)</f>
        <v>0.62778475709586301</v>
      </c>
      <c r="W4406" s="4">
        <f>VLOOKUP($T4406,Sheet4!$H$1106:$M$1351,surveys!W$1+1,FALSE)</f>
        <v>0.76918600378409652</v>
      </c>
      <c r="X4406" s="4">
        <f>VLOOKUP($T4406,Sheet4!$H$1106:$M$1351,surveys!X$1+1,FALSE)</f>
        <v>0.88987045221102745</v>
      </c>
      <c r="Y4406" s="4">
        <f>VLOOKUP($T4406,Sheet4!$H$1106:$M$1351,surveys!Y$1+1,FALSE)</f>
        <v>1</v>
      </c>
      <c r="Z4406" s="4">
        <f t="shared" si="205"/>
        <v>1</v>
      </c>
      <c r="AA4406" s="4" t="str">
        <f>VLOOKUP(T4406&amp;"-"&amp;Z4406,Sheet4!$W$2:$AA$1100,3,FALSE)</f>
        <v>New York City</v>
      </c>
      <c r="AB4406" s="4">
        <f>VLOOKUP(T4406&amp;"-"&amp;Z4406,Sheet4!$W$2:$AA$1100,4,FALSE)</f>
        <v>40.714269999999999</v>
      </c>
      <c r="AC4406" s="4">
        <f>VLOOKUP(T4406&amp;"-"&amp;Z4406,Sheet4!$W$2:$AA$1100,5,FALSE)</f>
        <v>-74.005970000000005</v>
      </c>
    </row>
    <row r="4407" spans="1:29">
      <c r="A4407" s="6">
        <v>40693</v>
      </c>
      <c r="B4407" s="7">
        <v>0.63822916666666674</v>
      </c>
      <c r="C4407" s="4" t="s">
        <v>1213</v>
      </c>
      <c r="D4407" s="4" t="s">
        <v>1218</v>
      </c>
      <c r="E4407" s="4" t="s">
        <v>33</v>
      </c>
      <c r="F4407" s="4">
        <v>3</v>
      </c>
      <c r="G4407" s="4">
        <v>1</v>
      </c>
      <c r="H4407" s="4">
        <v>5</v>
      </c>
      <c r="I4407" s="4">
        <v>3</v>
      </c>
      <c r="J4407" s="4">
        <v>5</v>
      </c>
      <c r="K4407" s="4">
        <v>5</v>
      </c>
      <c r="L4407" s="4">
        <v>3</v>
      </c>
      <c r="M4407" s="4">
        <v>5</v>
      </c>
      <c r="N4407" s="4">
        <v>3</v>
      </c>
      <c r="O4407" s="4">
        <v>3</v>
      </c>
      <c r="P4407" s="4">
        <v>3</v>
      </c>
      <c r="Q4407" s="9">
        <f t="shared" si="206"/>
        <v>2.7164351851851853E-2</v>
      </c>
      <c r="R4407" s="4">
        <f t="shared" si="204"/>
        <v>40693.638229166667</v>
      </c>
      <c r="S4407" s="4">
        <v>0.55341895703309718</v>
      </c>
      <c r="T4407" s="4" t="str">
        <f>VLOOKUP(E4407,Sheet2!$A$2:$E$137,5,FALSE)</f>
        <v>IT</v>
      </c>
      <c r="U4407" s="4">
        <f>VLOOKUP($T4407,Sheet4!$H$1106:$M$1351,surveys!U$1+1,FALSE)</f>
        <v>0.40073733113706772</v>
      </c>
      <c r="V4407" s="4">
        <f>VLOOKUP($T4407,Sheet4!$H$1106:$M$1351,surveys!V$1+1,FALSE)</f>
        <v>0.60502083075372182</v>
      </c>
      <c r="W4407" s="4">
        <f>VLOOKUP($T4407,Sheet4!$H$1106:$M$1351,surveys!W$1+1,FALSE)</f>
        <v>0.75963680320784854</v>
      </c>
      <c r="X4407" s="4">
        <f>VLOOKUP($T4407,Sheet4!$H$1106:$M$1351,surveys!X$1+1,FALSE)</f>
        <v>0.89491209934724891</v>
      </c>
      <c r="Y4407" s="4">
        <f>VLOOKUP($T4407,Sheet4!$H$1106:$M$1351,surveys!Y$1+1,FALSE)</f>
        <v>1</v>
      </c>
      <c r="Z4407" s="4">
        <f t="shared" si="205"/>
        <v>2</v>
      </c>
      <c r="AA4407" s="4" t="str">
        <f>VLOOKUP(T4407&amp;"-"&amp;Z4407,Sheet4!$W$2:$AA$1100,3,FALSE)</f>
        <v>Milan</v>
      </c>
      <c r="AB4407" s="4">
        <f>VLOOKUP(T4407&amp;"-"&amp;Z4407,Sheet4!$W$2:$AA$1100,4,FALSE)</f>
        <v>45.464269999999999</v>
      </c>
      <c r="AC4407" s="4">
        <f>VLOOKUP(T4407&amp;"-"&amp;Z4407,Sheet4!$W$2:$AA$1100,5,FALSE)</f>
        <v>9.1895100000000003</v>
      </c>
    </row>
    <row r="4408" spans="1:29">
      <c r="A4408" s="6">
        <v>40693</v>
      </c>
      <c r="B4408" s="7">
        <v>0.64583333333333337</v>
      </c>
      <c r="C4408" s="4" t="s">
        <v>1213</v>
      </c>
      <c r="D4408" s="4" t="s">
        <v>1218</v>
      </c>
      <c r="E4408" s="4" t="s">
        <v>11</v>
      </c>
      <c r="F4408" s="4">
        <v>5</v>
      </c>
      <c r="G4408" s="4">
        <v>5</v>
      </c>
      <c r="H4408" s="4">
        <v>5</v>
      </c>
      <c r="I4408" s="4">
        <v>5</v>
      </c>
      <c r="J4408" s="4">
        <v>5</v>
      </c>
      <c r="K4408" s="4">
        <v>5</v>
      </c>
      <c r="L4408" s="4">
        <v>5</v>
      </c>
      <c r="M4408" s="4">
        <v>5</v>
      </c>
      <c r="N4408" s="4">
        <v>5</v>
      </c>
      <c r="O4408" s="4">
        <v>5</v>
      </c>
      <c r="P4408" s="4">
        <v>5</v>
      </c>
      <c r="Q4408" s="9">
        <f t="shared" si="206"/>
        <v>3.1631944444444442E-2</v>
      </c>
      <c r="R4408" s="4">
        <f t="shared" si="204"/>
        <v>40693.645833333336</v>
      </c>
      <c r="S4408" s="4">
        <v>0.97736004612459926</v>
      </c>
      <c r="T4408" s="4" t="str">
        <f>VLOOKUP(E4408,Sheet2!$A$2:$E$137,5,FALSE)</f>
        <v>FR</v>
      </c>
      <c r="U4408" s="4">
        <f>VLOOKUP($T4408,Sheet4!$H$1106:$M$1351,surveys!U$1+1,FALSE)</f>
        <v>0.51193913659220647</v>
      </c>
      <c r="V4408" s="4">
        <f>VLOOKUP($T4408,Sheet4!$H$1106:$M$1351,surveys!V$1+1,FALSE)</f>
        <v>0.70220575033861143</v>
      </c>
      <c r="W4408" s="4">
        <f>VLOOKUP($T4408,Sheet4!$H$1106:$M$1351,surveys!W$1+1,FALSE)</f>
        <v>0.81527182039156842</v>
      </c>
      <c r="X4408" s="4">
        <f>VLOOKUP($T4408,Sheet4!$H$1106:$M$1351,surveys!X$1+1,FALSE)</f>
        <v>0.91893911792009964</v>
      </c>
      <c r="Y4408" s="4">
        <f>VLOOKUP($T4408,Sheet4!$H$1106:$M$1351,surveys!Y$1+1,FALSE)</f>
        <v>1</v>
      </c>
      <c r="Z4408" s="4">
        <f t="shared" si="205"/>
        <v>5</v>
      </c>
      <c r="AA4408" s="4" t="str">
        <f>VLOOKUP(T4408&amp;"-"&amp;Z4408,Sheet4!$W$2:$AA$1100,3,FALSE)</f>
        <v>Nice</v>
      </c>
      <c r="AB4408" s="4">
        <f>VLOOKUP(T4408&amp;"-"&amp;Z4408,Sheet4!$W$2:$AA$1100,4,FALSE)</f>
        <v>43.703130000000002</v>
      </c>
      <c r="AC4408" s="4">
        <f>VLOOKUP(T4408&amp;"-"&amp;Z4408,Sheet4!$W$2:$AA$1100,5,FALSE)</f>
        <v>7.2660799999999997</v>
      </c>
    </row>
    <row r="4409" spans="1:29">
      <c r="A4409" s="6">
        <v>40693</v>
      </c>
      <c r="B4409" s="7">
        <v>0.65324074074074068</v>
      </c>
      <c r="C4409" s="4" t="s">
        <v>1213</v>
      </c>
      <c r="D4409" s="4" t="s">
        <v>1214</v>
      </c>
      <c r="E4409" s="4" t="s">
        <v>11</v>
      </c>
      <c r="F4409" s="4">
        <v>3</v>
      </c>
      <c r="G4409" s="4">
        <v>4</v>
      </c>
      <c r="H4409" s="4">
        <v>4</v>
      </c>
      <c r="I4409" s="4">
        <v>4</v>
      </c>
      <c r="J4409" s="4">
        <v>4</v>
      </c>
      <c r="K4409" s="4">
        <v>4</v>
      </c>
      <c r="L4409" s="4">
        <v>2</v>
      </c>
      <c r="M4409" s="4">
        <v>5</v>
      </c>
      <c r="N4409" s="4">
        <v>4</v>
      </c>
      <c r="O4409" s="4">
        <v>2</v>
      </c>
      <c r="P4409" s="4">
        <v>4</v>
      </c>
      <c r="Q4409" s="9">
        <f t="shared" si="206"/>
        <v>3.7280092592592594E-2</v>
      </c>
      <c r="R4409" s="4">
        <f t="shared" si="204"/>
        <v>40693.653240740743</v>
      </c>
      <c r="S4409" s="4">
        <v>0.208411693671394</v>
      </c>
      <c r="T4409" s="4" t="str">
        <f>VLOOKUP(E4409,Sheet2!$A$2:$E$137,5,FALSE)</f>
        <v>FR</v>
      </c>
      <c r="U4409" s="4">
        <f>VLOOKUP($T4409,Sheet4!$H$1106:$M$1351,surveys!U$1+1,FALSE)</f>
        <v>0.51193913659220647</v>
      </c>
      <c r="V4409" s="4">
        <f>VLOOKUP($T4409,Sheet4!$H$1106:$M$1351,surveys!V$1+1,FALSE)</f>
        <v>0.70220575033861143</v>
      </c>
      <c r="W4409" s="4">
        <f>VLOOKUP($T4409,Sheet4!$H$1106:$M$1351,surveys!W$1+1,FALSE)</f>
        <v>0.81527182039156842</v>
      </c>
      <c r="X4409" s="4">
        <f>VLOOKUP($T4409,Sheet4!$H$1106:$M$1351,surveys!X$1+1,FALSE)</f>
        <v>0.91893911792009964</v>
      </c>
      <c r="Y4409" s="4">
        <f>VLOOKUP($T4409,Sheet4!$H$1106:$M$1351,surveys!Y$1+1,FALSE)</f>
        <v>1</v>
      </c>
      <c r="Z4409" s="4">
        <f t="shared" si="205"/>
        <v>1</v>
      </c>
      <c r="AA4409" s="4" t="str">
        <f>VLOOKUP(T4409&amp;"-"&amp;Z4409,Sheet4!$W$2:$AA$1100,3,FALSE)</f>
        <v>Paris</v>
      </c>
      <c r="AB4409" s="4">
        <f>VLOOKUP(T4409&amp;"-"&amp;Z4409,Sheet4!$W$2:$AA$1100,4,FALSE)</f>
        <v>48.853409999999997</v>
      </c>
      <c r="AC4409" s="4">
        <f>VLOOKUP(T4409&amp;"-"&amp;Z4409,Sheet4!$W$2:$AA$1100,5,FALSE)</f>
        <v>2.3488000000000002</v>
      </c>
    </row>
    <row r="4410" spans="1:29">
      <c r="A4410" s="6">
        <v>40693</v>
      </c>
      <c r="B4410" s="7">
        <v>0.65451388888888895</v>
      </c>
      <c r="C4410" s="4" t="s">
        <v>1213</v>
      </c>
      <c r="D4410" s="4" t="s">
        <v>1218</v>
      </c>
      <c r="E4410" s="4" t="s">
        <v>19</v>
      </c>
      <c r="F4410" s="4">
        <v>5</v>
      </c>
      <c r="G4410" s="4">
        <v>5</v>
      </c>
      <c r="H4410" s="4">
        <v>5</v>
      </c>
      <c r="I4410" s="4">
        <v>1</v>
      </c>
      <c r="J4410" s="4">
        <v>1</v>
      </c>
      <c r="K4410" s="4">
        <v>1</v>
      </c>
      <c r="L4410" s="4">
        <v>1</v>
      </c>
      <c r="M4410" s="4">
        <v>1</v>
      </c>
      <c r="N4410" s="4">
        <v>1</v>
      </c>
      <c r="O4410" s="4">
        <v>1</v>
      </c>
      <c r="P4410" s="4">
        <v>1</v>
      </c>
      <c r="Q4410" s="9">
        <f t="shared" si="206"/>
        <v>3.8530092592592595E-2</v>
      </c>
      <c r="R4410" s="4">
        <f t="shared" si="204"/>
        <v>40693.654513888891</v>
      </c>
      <c r="S4410" s="4">
        <v>0.30979618660626618</v>
      </c>
      <c r="T4410" s="4" t="str">
        <f>VLOOKUP(E4410,Sheet2!$A$2:$E$137,5,FALSE)</f>
        <v>HU</v>
      </c>
      <c r="U4410" s="4">
        <f>VLOOKUP($T4410,Sheet4!$H$1106:$M$1351,surveys!U$1+1,FALSE)</f>
        <v>0.70836665732550796</v>
      </c>
      <c r="V4410" s="4">
        <f>VLOOKUP($T4410,Sheet4!$H$1106:$M$1351,surveys!V$1+1,FALSE)</f>
        <v>0.79361649434247361</v>
      </c>
      <c r="W4410" s="4">
        <f>VLOOKUP($T4410,Sheet4!$H$1106:$M$1351,surveys!W$1+1,FALSE)</f>
        <v>0.86571617940203494</v>
      </c>
      <c r="X4410" s="4">
        <f>VLOOKUP($T4410,Sheet4!$H$1106:$M$1351,surveys!X$1+1,FALSE)</f>
        <v>0.93457750328785116</v>
      </c>
      <c r="Y4410" s="4">
        <f>VLOOKUP($T4410,Sheet4!$H$1106:$M$1351,surveys!Y$1+1,FALSE)</f>
        <v>1</v>
      </c>
      <c r="Z4410" s="4">
        <f t="shared" si="205"/>
        <v>1</v>
      </c>
      <c r="AA4410" s="4" t="str">
        <f>VLOOKUP(T4410&amp;"-"&amp;Z4410,Sheet4!$W$2:$AA$1100,3,FALSE)</f>
        <v>Budapest</v>
      </c>
      <c r="AB4410" s="4">
        <f>VLOOKUP(T4410&amp;"-"&amp;Z4410,Sheet4!$W$2:$AA$1100,4,FALSE)</f>
        <v>47.498010000000001</v>
      </c>
      <c r="AC4410" s="4">
        <f>VLOOKUP(T4410&amp;"-"&amp;Z4410,Sheet4!$W$2:$AA$1100,5,FALSE)</f>
        <v>19.039909999999999</v>
      </c>
    </row>
    <row r="4411" spans="1:29">
      <c r="A4411" s="6">
        <v>40693</v>
      </c>
      <c r="B4411" s="7">
        <v>0.6578356481481481</v>
      </c>
      <c r="C4411" s="4" t="s">
        <v>1213</v>
      </c>
      <c r="D4411" s="4" t="s">
        <v>1214</v>
      </c>
      <c r="E4411" s="4" t="s">
        <v>51</v>
      </c>
      <c r="F4411" s="4">
        <v>2</v>
      </c>
      <c r="G4411" s="4">
        <v>3</v>
      </c>
      <c r="H4411" s="4">
        <v>3</v>
      </c>
      <c r="I4411" s="4">
        <v>4</v>
      </c>
      <c r="J4411" s="4">
        <v>4</v>
      </c>
      <c r="K4411" s="4">
        <v>4</v>
      </c>
      <c r="L4411" s="4">
        <v>4</v>
      </c>
      <c r="M4411" s="4">
        <v>3</v>
      </c>
      <c r="N4411" s="4">
        <v>2</v>
      </c>
      <c r="O4411" s="4">
        <v>4</v>
      </c>
      <c r="P4411" s="4">
        <v>2</v>
      </c>
      <c r="Q4411" s="9">
        <f t="shared" si="206"/>
        <v>4.0138888888888884E-2</v>
      </c>
      <c r="R4411" s="4">
        <f t="shared" si="204"/>
        <v>40693.657835648148</v>
      </c>
      <c r="S4411" s="4">
        <v>0.25256572493943263</v>
      </c>
      <c r="T4411" s="4" t="str">
        <f>VLOOKUP(E4411,Sheet2!$A$2:$E$137,5,FALSE)</f>
        <v>SG</v>
      </c>
      <c r="U4411" s="4">
        <f>VLOOKUP($T4411,Sheet4!$H$1106:$M$1351,surveys!U$1+1,FALSE)</f>
        <v>0.93256150164153329</v>
      </c>
      <c r="V4411" s="4">
        <f>VLOOKUP($T4411,Sheet4!$H$1106:$M$1351,surveys!V$1+1,FALSE)</f>
        <v>1.8430806355011471E-3</v>
      </c>
      <c r="W4411" s="4">
        <f>VLOOKUP($T4411,Sheet4!$H$1106:$M$1351,surveys!W$1+1,FALSE)</f>
        <v>3.3997170278082384E-3</v>
      </c>
      <c r="X4411" s="4">
        <f>VLOOKUP($T4411,Sheet4!$H$1106:$M$1351,surveys!X$1+1,FALSE)</f>
        <v>4.1838219763495428E-3</v>
      </c>
      <c r="Y4411" s="4">
        <f>VLOOKUP($T4411,Sheet4!$H$1106:$M$1351,surveys!Y$1+1,FALSE)</f>
        <v>1</v>
      </c>
      <c r="Z4411" s="4">
        <f t="shared" si="205"/>
        <v>1</v>
      </c>
      <c r="AA4411" s="4" t="str">
        <f>VLOOKUP(T4411&amp;"-"&amp;Z4411,Sheet4!$W$2:$AA$1100,3,FALSE)</f>
        <v>Singapore</v>
      </c>
      <c r="AB4411" s="4">
        <f>VLOOKUP(T4411&amp;"-"&amp;Z4411,Sheet4!$W$2:$AA$1100,4,FALSE)</f>
        <v>1.2896700000000001</v>
      </c>
      <c r="AC4411" s="4">
        <f>VLOOKUP(T4411&amp;"-"&amp;Z4411,Sheet4!$W$2:$AA$1100,5,FALSE)</f>
        <v>103.85007</v>
      </c>
    </row>
    <row r="4412" spans="1:29">
      <c r="A4412" s="6">
        <v>40693</v>
      </c>
      <c r="B4412" s="7">
        <v>0.68578703703703703</v>
      </c>
      <c r="C4412" s="4" t="s">
        <v>1215</v>
      </c>
      <c r="D4412" s="4" t="s">
        <v>1217</v>
      </c>
      <c r="E4412" s="4" t="s">
        <v>11</v>
      </c>
      <c r="F4412" s="4">
        <v>5</v>
      </c>
      <c r="G4412" s="4">
        <v>5</v>
      </c>
      <c r="H4412" s="4">
        <v>3</v>
      </c>
      <c r="I4412" s="4">
        <v>5</v>
      </c>
      <c r="J4412" s="4">
        <v>5</v>
      </c>
      <c r="K4412" s="4">
        <v>5</v>
      </c>
      <c r="L4412" s="4">
        <v>5</v>
      </c>
      <c r="M4412" s="4">
        <v>5</v>
      </c>
      <c r="N4412" s="4">
        <v>5</v>
      </c>
      <c r="O4412" s="4">
        <v>2</v>
      </c>
      <c r="P4412" s="4">
        <v>5</v>
      </c>
      <c r="Q4412" s="9">
        <f t="shared" si="206"/>
        <v>5.9456018518518512E-2</v>
      </c>
      <c r="R4412" s="4">
        <f t="shared" si="204"/>
        <v>40693.685787037037</v>
      </c>
      <c r="S4412" s="4">
        <v>7.956948922735485E-2</v>
      </c>
      <c r="T4412" s="4" t="str">
        <f>VLOOKUP(E4412,Sheet2!$A$2:$E$137,5,FALSE)</f>
        <v>FR</v>
      </c>
      <c r="U4412" s="4">
        <f>VLOOKUP($T4412,Sheet4!$H$1106:$M$1351,surveys!U$1+1,FALSE)</f>
        <v>0.51193913659220647</v>
      </c>
      <c r="V4412" s="4">
        <f>VLOOKUP($T4412,Sheet4!$H$1106:$M$1351,surveys!V$1+1,FALSE)</f>
        <v>0.70220575033861143</v>
      </c>
      <c r="W4412" s="4">
        <f>VLOOKUP($T4412,Sheet4!$H$1106:$M$1351,surveys!W$1+1,FALSE)</f>
        <v>0.81527182039156842</v>
      </c>
      <c r="X4412" s="4">
        <f>VLOOKUP($T4412,Sheet4!$H$1106:$M$1351,surveys!X$1+1,FALSE)</f>
        <v>0.91893911792009964</v>
      </c>
      <c r="Y4412" s="4">
        <f>VLOOKUP($T4412,Sheet4!$H$1106:$M$1351,surveys!Y$1+1,FALSE)</f>
        <v>1</v>
      </c>
      <c r="Z4412" s="4">
        <f t="shared" si="205"/>
        <v>1</v>
      </c>
      <c r="AA4412" s="4" t="str">
        <f>VLOOKUP(T4412&amp;"-"&amp;Z4412,Sheet4!$W$2:$AA$1100,3,FALSE)</f>
        <v>Paris</v>
      </c>
      <c r="AB4412" s="4">
        <f>VLOOKUP(T4412&amp;"-"&amp;Z4412,Sheet4!$W$2:$AA$1100,4,FALSE)</f>
        <v>48.853409999999997</v>
      </c>
      <c r="AC4412" s="4">
        <f>VLOOKUP(T4412&amp;"-"&amp;Z4412,Sheet4!$W$2:$AA$1100,5,FALSE)</f>
        <v>2.3488000000000002</v>
      </c>
    </row>
    <row r="4413" spans="1:29">
      <c r="A4413" s="6">
        <v>40693</v>
      </c>
      <c r="B4413" s="7">
        <v>0.69313657407407403</v>
      </c>
      <c r="C4413" s="4" t="s">
        <v>1213</v>
      </c>
      <c r="D4413" s="4" t="s">
        <v>1214</v>
      </c>
      <c r="E4413" s="4" t="s">
        <v>21</v>
      </c>
      <c r="F4413" s="4">
        <v>3</v>
      </c>
      <c r="G4413" s="4">
        <v>2</v>
      </c>
      <c r="H4413" s="4">
        <v>2</v>
      </c>
      <c r="I4413" s="4">
        <v>3</v>
      </c>
      <c r="J4413" s="4">
        <v>3</v>
      </c>
      <c r="K4413" s="4">
        <v>2</v>
      </c>
      <c r="L4413" s="4">
        <v>3</v>
      </c>
      <c r="M4413" s="4">
        <v>2</v>
      </c>
      <c r="N4413" s="4">
        <v>2</v>
      </c>
      <c r="O4413" s="4">
        <v>2</v>
      </c>
      <c r="P4413" s="4">
        <v>2</v>
      </c>
      <c r="Q4413" s="9">
        <f t="shared" si="206"/>
        <v>6.5439814814814812E-2</v>
      </c>
      <c r="R4413" s="4">
        <f t="shared" si="204"/>
        <v>40693.693136574075</v>
      </c>
      <c r="S4413" s="4">
        <v>0.17436782540836582</v>
      </c>
      <c r="T4413" s="4" t="str">
        <f>VLOOKUP(E4413,Sheet2!$A$2:$E$137,5,FALSE)</f>
        <v>MX</v>
      </c>
      <c r="U4413" s="4">
        <f>VLOOKUP($T4413,Sheet4!$H$1106:$M$1351,surveys!U$1+1,FALSE)</f>
        <v>0.64192227588837014</v>
      </c>
      <c r="V4413" s="4">
        <f>VLOOKUP($T4413,Sheet4!$H$1106:$M$1351,surveys!V$1+1,FALSE)</f>
        <v>0.73699712700692854</v>
      </c>
      <c r="W4413" s="4">
        <f>VLOOKUP($T4413,Sheet4!$H$1106:$M$1351,surveys!W$1+1,FALSE)</f>
        <v>0.83130642446864456</v>
      </c>
      <c r="X4413" s="4">
        <f>VLOOKUP($T4413,Sheet4!$H$1106:$M$1351,surveys!X$1+1,FALSE)</f>
        <v>0.91696724211461977</v>
      </c>
      <c r="Y4413" s="4">
        <f>VLOOKUP($T4413,Sheet4!$H$1106:$M$1351,surveys!Y$1+1,FALSE)</f>
        <v>1</v>
      </c>
      <c r="Z4413" s="4">
        <f t="shared" si="205"/>
        <v>1</v>
      </c>
      <c r="AA4413" s="4" t="str">
        <f>VLOOKUP(T4413&amp;"-"&amp;Z4413,Sheet4!$W$2:$AA$1100,3,FALSE)</f>
        <v>Mexico City</v>
      </c>
      <c r="AB4413" s="4">
        <f>VLOOKUP(T4413&amp;"-"&amp;Z4413,Sheet4!$W$2:$AA$1100,4,FALSE)</f>
        <v>19.428470000000001</v>
      </c>
      <c r="AC4413" s="4">
        <f>VLOOKUP(T4413&amp;"-"&amp;Z4413,Sheet4!$W$2:$AA$1100,5,FALSE)</f>
        <v>-99.127660000000006</v>
      </c>
    </row>
    <row r="4414" spans="1:29">
      <c r="A4414" s="6">
        <v>40693</v>
      </c>
      <c r="B4414" s="7">
        <v>0.69803240740740735</v>
      </c>
      <c r="C4414" s="4" t="s">
        <v>1215</v>
      </c>
      <c r="D4414" s="4" t="s">
        <v>1214</v>
      </c>
      <c r="E4414" s="4" t="s">
        <v>111</v>
      </c>
      <c r="F4414" s="4">
        <v>4</v>
      </c>
      <c r="G4414" s="4">
        <v>4</v>
      </c>
      <c r="H4414" s="4">
        <v>5</v>
      </c>
      <c r="I4414" s="4">
        <v>5</v>
      </c>
      <c r="J4414" s="4">
        <v>4</v>
      </c>
      <c r="K4414" s="4">
        <v>5</v>
      </c>
      <c r="L4414" s="4">
        <v>4</v>
      </c>
      <c r="M4414" s="4">
        <v>4</v>
      </c>
      <c r="N4414" s="4">
        <v>5</v>
      </c>
      <c r="O4414" s="4">
        <v>4</v>
      </c>
      <c r="P4414" s="4">
        <v>5</v>
      </c>
      <c r="Q4414" s="9">
        <f t="shared" si="206"/>
        <v>6.8136574074074072E-2</v>
      </c>
      <c r="R4414" s="4">
        <f t="shared" si="204"/>
        <v>40693.69803240741</v>
      </c>
      <c r="S4414" s="4">
        <v>0.20431034837785944</v>
      </c>
      <c r="T4414" s="4" t="str">
        <f>VLOOKUP(E4414,Sheet2!$A$2:$E$137,5,FALSE)</f>
        <v>LU</v>
      </c>
      <c r="U4414" s="4">
        <f>VLOOKUP($T4414,Sheet4!$H$1106:$M$1351,surveys!U$1+1,FALSE)</f>
        <v>0.55360713847397791</v>
      </c>
      <c r="V4414" s="4">
        <f>VLOOKUP($T4414,Sheet4!$H$1106:$M$1351,surveys!V$1+1,FALSE)</f>
        <v>0.75739439924341412</v>
      </c>
      <c r="W4414" s="4">
        <f>VLOOKUP($T4414,Sheet4!$H$1106:$M$1351,surveys!W$1+1,FALSE)</f>
        <v>0.88743619916688921</v>
      </c>
      <c r="X4414" s="4">
        <f>VLOOKUP($T4414,Sheet4!$H$1106:$M$1351,surveys!X$1+1,FALSE)</f>
        <v>0.94630983922551015</v>
      </c>
      <c r="Y4414" s="4">
        <f>VLOOKUP($T4414,Sheet4!$H$1106:$M$1351,surveys!Y$1+1,FALSE)</f>
        <v>1</v>
      </c>
      <c r="Z4414" s="4">
        <f t="shared" si="205"/>
        <v>1</v>
      </c>
      <c r="AA4414" s="4" t="str">
        <f>VLOOKUP(T4414&amp;"-"&amp;Z4414,Sheet4!$W$2:$AA$1100,3,FALSE)</f>
        <v>Luxembourg</v>
      </c>
      <c r="AB4414" s="4">
        <f>VLOOKUP(T4414&amp;"-"&amp;Z4414,Sheet4!$W$2:$AA$1100,4,FALSE)</f>
        <v>49.611669999999997</v>
      </c>
      <c r="AC4414" s="4">
        <f>VLOOKUP(T4414&amp;"-"&amp;Z4414,Sheet4!$W$2:$AA$1100,5,FALSE)</f>
        <v>6.13</v>
      </c>
    </row>
    <row r="4415" spans="1:29">
      <c r="A4415" s="6">
        <v>40693</v>
      </c>
      <c r="B4415" s="7">
        <v>0.70340277777777782</v>
      </c>
      <c r="C4415" s="4" t="s">
        <v>1213</v>
      </c>
      <c r="D4415" s="4" t="s">
        <v>1214</v>
      </c>
      <c r="E4415" s="4" t="s">
        <v>28</v>
      </c>
      <c r="F4415" s="4">
        <v>4</v>
      </c>
      <c r="G4415" s="4">
        <v>3</v>
      </c>
      <c r="H4415" s="4">
        <v>5</v>
      </c>
      <c r="I4415" s="4">
        <v>3</v>
      </c>
      <c r="J4415" s="4">
        <v>5</v>
      </c>
      <c r="K4415" s="4">
        <v>5</v>
      </c>
      <c r="L4415" s="4">
        <v>4</v>
      </c>
      <c r="M4415" s="4">
        <v>5</v>
      </c>
      <c r="N4415" s="4">
        <v>5</v>
      </c>
      <c r="O4415" s="4">
        <v>4</v>
      </c>
      <c r="P4415" s="4">
        <v>5</v>
      </c>
      <c r="Q4415" s="9">
        <f t="shared" si="206"/>
        <v>2.9861111111111113E-3</v>
      </c>
      <c r="R4415" s="4">
        <f t="shared" si="204"/>
        <v>40693.703402777777</v>
      </c>
      <c r="S4415" s="4">
        <v>0.23743592726424367</v>
      </c>
      <c r="T4415" s="4" t="str">
        <f>VLOOKUP(E4415,Sheet2!$A$2:$E$137,5,FALSE)</f>
        <v>AT</v>
      </c>
      <c r="U4415" s="4">
        <f>VLOOKUP($T4415,Sheet4!$H$1106:$M$1351,surveys!U$1+1,FALSE)</f>
        <v>0.71742534648291634</v>
      </c>
      <c r="V4415" s="4">
        <f>VLOOKUP($T4415,Sheet4!$H$1106:$M$1351,surveys!V$1+1,FALSE)</f>
        <v>0.81172349908300157</v>
      </c>
      <c r="W4415" s="4">
        <f>VLOOKUP($T4415,Sheet4!$H$1106:$M$1351,surveys!W$1+1,FALSE)</f>
        <v>0.88856220405379505</v>
      </c>
      <c r="X4415" s="4">
        <f>VLOOKUP($T4415,Sheet4!$H$1106:$M$1351,surveys!X$1+1,FALSE)</f>
        <v>0.95229784043038701</v>
      </c>
      <c r="Y4415" s="4">
        <f>VLOOKUP($T4415,Sheet4!$H$1106:$M$1351,surveys!Y$1+1,FALSE)</f>
        <v>1</v>
      </c>
      <c r="Z4415" s="4">
        <f t="shared" si="205"/>
        <v>1</v>
      </c>
      <c r="AA4415" s="4" t="str">
        <f>VLOOKUP(T4415&amp;"-"&amp;Z4415,Sheet4!$W$2:$AA$1100,3,FALSE)</f>
        <v>Vienna</v>
      </c>
      <c r="AB4415" s="4">
        <f>VLOOKUP(T4415&amp;"-"&amp;Z4415,Sheet4!$W$2:$AA$1100,4,FALSE)</f>
        <v>48.208489999999998</v>
      </c>
      <c r="AC4415" s="4">
        <f>VLOOKUP(T4415&amp;"-"&amp;Z4415,Sheet4!$W$2:$AA$1100,5,FALSE)</f>
        <v>16.37208</v>
      </c>
    </row>
    <row r="4416" spans="1:29">
      <c r="A4416" s="6">
        <v>40693</v>
      </c>
      <c r="B4416" s="7">
        <v>0.70731481481481484</v>
      </c>
      <c r="C4416" s="4" t="s">
        <v>1213</v>
      </c>
      <c r="D4416" s="4" t="s">
        <v>1214</v>
      </c>
      <c r="E4416" s="4" t="s">
        <v>23</v>
      </c>
      <c r="F4416" s="4">
        <v>5</v>
      </c>
      <c r="G4416" s="4">
        <v>3</v>
      </c>
      <c r="H4416" s="4">
        <v>5</v>
      </c>
      <c r="I4416" s="4">
        <v>3</v>
      </c>
      <c r="J4416" s="4">
        <v>5</v>
      </c>
      <c r="K4416" s="4">
        <v>1</v>
      </c>
      <c r="L4416" s="4">
        <v>4</v>
      </c>
      <c r="M4416" s="4">
        <v>4</v>
      </c>
      <c r="N4416" s="4">
        <v>3</v>
      </c>
      <c r="O4416" s="4">
        <v>2</v>
      </c>
      <c r="P4416" s="4">
        <v>4</v>
      </c>
      <c r="Q4416" s="9">
        <f t="shared" si="206"/>
        <v>5.0347222222222225E-3</v>
      </c>
      <c r="R4416" s="4">
        <f t="shared" si="204"/>
        <v>40693.707314814812</v>
      </c>
      <c r="S4416" s="4">
        <v>0.69145732808400862</v>
      </c>
      <c r="T4416" s="4" t="str">
        <f>VLOOKUP(E4416,Sheet2!$A$2:$E$137,5,FALSE)</f>
        <v>CA</v>
      </c>
      <c r="U4416" s="4">
        <f>VLOOKUP($T4416,Sheet4!$H$1106:$M$1351,surveys!U$1+1,FALSE)</f>
        <v>0.39929817507859233</v>
      </c>
      <c r="V4416" s="4">
        <f>VLOOKUP($T4416,Sheet4!$H$1106:$M$1351,surveys!V$1+1,FALSE)</f>
        <v>0.68226808593455113</v>
      </c>
      <c r="W4416" s="4">
        <f>VLOOKUP($T4416,Sheet4!$H$1106:$M$1351,surveys!W$1+1,FALSE)</f>
        <v>0.8413893511967715</v>
      </c>
      <c r="X4416" s="4">
        <f>VLOOKUP($T4416,Sheet4!$H$1106:$M$1351,surveys!X$1+1,FALSE)</f>
        <v>0.92969032990429024</v>
      </c>
      <c r="Y4416" s="4">
        <f>VLOOKUP($T4416,Sheet4!$H$1106:$M$1351,surveys!Y$1+1,FALSE)</f>
        <v>1</v>
      </c>
      <c r="Z4416" s="4">
        <f t="shared" si="205"/>
        <v>3</v>
      </c>
      <c r="AA4416" s="4" t="str">
        <f>VLOOKUP(T4416&amp;"-"&amp;Z4416,Sheet4!$W$2:$AA$1100,3,FALSE)</f>
        <v>Vancouver</v>
      </c>
      <c r="AB4416" s="4">
        <f>VLOOKUP(T4416&amp;"-"&amp;Z4416,Sheet4!$W$2:$AA$1100,4,FALSE)</f>
        <v>49.249659999999999</v>
      </c>
      <c r="AC4416" s="4">
        <f>VLOOKUP(T4416&amp;"-"&amp;Z4416,Sheet4!$W$2:$AA$1100,5,FALSE)</f>
        <v>-123.11933999999999</v>
      </c>
    </row>
    <row r="4417" spans="1:29">
      <c r="A4417" s="6">
        <v>40693</v>
      </c>
      <c r="B4417" s="7">
        <v>0.7074421296296296</v>
      </c>
      <c r="C4417" s="4" t="s">
        <v>1213</v>
      </c>
      <c r="D4417" s="4" t="s">
        <v>1216</v>
      </c>
      <c r="E4417" s="4" t="s">
        <v>21</v>
      </c>
      <c r="F4417" s="4">
        <v>4</v>
      </c>
      <c r="G4417" s="4">
        <v>4</v>
      </c>
      <c r="H4417" s="4">
        <v>5</v>
      </c>
      <c r="I4417" s="4">
        <v>1</v>
      </c>
      <c r="J4417" s="4">
        <v>3</v>
      </c>
      <c r="K4417" s="4">
        <v>2</v>
      </c>
      <c r="L4417" s="4">
        <v>3</v>
      </c>
      <c r="M4417" s="4">
        <v>5</v>
      </c>
      <c r="N4417" s="4">
        <v>5</v>
      </c>
      <c r="O4417" s="4">
        <v>3</v>
      </c>
      <c r="P4417" s="4">
        <v>5</v>
      </c>
      <c r="Q4417" s="9">
        <f t="shared" si="206"/>
        <v>5.5902777777777782E-3</v>
      </c>
      <c r="R4417" s="4">
        <f t="shared" si="204"/>
        <v>40693.707442129627</v>
      </c>
      <c r="S4417" s="4">
        <v>0.72548557128907643</v>
      </c>
      <c r="T4417" s="4" t="str">
        <f>VLOOKUP(E4417,Sheet2!$A$2:$E$137,5,FALSE)</f>
        <v>MX</v>
      </c>
      <c r="U4417" s="4">
        <f>VLOOKUP($T4417,Sheet4!$H$1106:$M$1351,surveys!U$1+1,FALSE)</f>
        <v>0.64192227588837014</v>
      </c>
      <c r="V4417" s="4">
        <f>VLOOKUP($T4417,Sheet4!$H$1106:$M$1351,surveys!V$1+1,FALSE)</f>
        <v>0.73699712700692854</v>
      </c>
      <c r="W4417" s="4">
        <f>VLOOKUP($T4417,Sheet4!$H$1106:$M$1351,surveys!W$1+1,FALSE)</f>
        <v>0.83130642446864456</v>
      </c>
      <c r="X4417" s="4">
        <f>VLOOKUP($T4417,Sheet4!$H$1106:$M$1351,surveys!X$1+1,FALSE)</f>
        <v>0.91696724211461977</v>
      </c>
      <c r="Y4417" s="4">
        <f>VLOOKUP($T4417,Sheet4!$H$1106:$M$1351,surveys!Y$1+1,FALSE)</f>
        <v>1</v>
      </c>
      <c r="Z4417" s="4">
        <f t="shared" si="205"/>
        <v>2</v>
      </c>
      <c r="AA4417" s="4" t="str">
        <f>VLOOKUP(T4417&amp;"-"&amp;Z4417,Sheet4!$W$2:$AA$1100,3,FALSE)</f>
        <v>Iztapalapa</v>
      </c>
      <c r="AB4417" s="4">
        <f>VLOOKUP(T4417&amp;"-"&amp;Z4417,Sheet4!$W$2:$AA$1100,4,FALSE)</f>
        <v>19.351109999999998</v>
      </c>
      <c r="AC4417" s="4">
        <f>VLOOKUP(T4417&amp;"-"&amp;Z4417,Sheet4!$W$2:$AA$1100,5,FALSE)</f>
        <v>-99.051940000000002</v>
      </c>
    </row>
    <row r="4418" spans="1:29">
      <c r="A4418" s="6">
        <v>40693</v>
      </c>
      <c r="B4418" s="7">
        <v>0.7324652777777777</v>
      </c>
      <c r="C4418" s="4" t="s">
        <v>1213</v>
      </c>
      <c r="D4418" s="4" t="s">
        <v>1217</v>
      </c>
      <c r="E4418" s="4" t="s">
        <v>15</v>
      </c>
      <c r="F4418" s="4">
        <v>4</v>
      </c>
      <c r="G4418" s="4">
        <v>3</v>
      </c>
      <c r="H4418" s="4">
        <v>3</v>
      </c>
      <c r="I4418" s="4">
        <v>2</v>
      </c>
      <c r="J4418" s="4">
        <v>4</v>
      </c>
      <c r="K4418" s="4">
        <v>3</v>
      </c>
      <c r="L4418" s="4">
        <v>5</v>
      </c>
      <c r="M4418" s="4">
        <v>5</v>
      </c>
      <c r="N4418" s="4">
        <v>5</v>
      </c>
      <c r="O4418" s="4">
        <v>5</v>
      </c>
      <c r="P4418" s="4">
        <v>4</v>
      </c>
      <c r="Q4418" s="9">
        <f t="shared" si="206"/>
        <v>2.3124999999999996E-2</v>
      </c>
      <c r="R4418" s="4">
        <f t="shared" ref="R4418:R4481" si="207">VALUE(A4418+B4418)</f>
        <v>40693.732465277775</v>
      </c>
      <c r="S4418" s="4">
        <v>0.82669983678346015</v>
      </c>
      <c r="T4418" s="4" t="str">
        <f>VLOOKUP(E4418,Sheet2!$A$2:$E$137,5,FALSE)</f>
        <v>US</v>
      </c>
      <c r="U4418" s="4">
        <f>VLOOKUP($T4418,Sheet4!$H$1106:$M$1351,surveys!U$1+1,FALSE)</f>
        <v>0.42883768204388006</v>
      </c>
      <c r="V4418" s="4">
        <f>VLOOKUP($T4418,Sheet4!$H$1106:$M$1351,surveys!V$1+1,FALSE)</f>
        <v>0.62778475709586301</v>
      </c>
      <c r="W4418" s="4">
        <f>VLOOKUP($T4418,Sheet4!$H$1106:$M$1351,surveys!W$1+1,FALSE)</f>
        <v>0.76918600378409652</v>
      </c>
      <c r="X4418" s="4">
        <f>VLOOKUP($T4418,Sheet4!$H$1106:$M$1351,surveys!X$1+1,FALSE)</f>
        <v>0.88987045221102745</v>
      </c>
      <c r="Y4418" s="4">
        <f>VLOOKUP($T4418,Sheet4!$H$1106:$M$1351,surveys!Y$1+1,FALSE)</f>
        <v>1</v>
      </c>
      <c r="Z4418" s="4">
        <f t="shared" si="205"/>
        <v>4</v>
      </c>
      <c r="AA4418" s="4" t="str">
        <f>VLOOKUP(T4418&amp;"-"&amp;Z4418,Sheet4!$W$2:$AA$1100,3,FALSE)</f>
        <v>Brooklyn</v>
      </c>
      <c r="AB4418" s="4">
        <f>VLOOKUP(T4418&amp;"-"&amp;Z4418,Sheet4!$W$2:$AA$1100,4,FALSE)</f>
        <v>40.650100000000002</v>
      </c>
      <c r="AC4418" s="4">
        <f>VLOOKUP(T4418&amp;"-"&amp;Z4418,Sheet4!$W$2:$AA$1100,5,FALSE)</f>
        <v>-73.949579999999997</v>
      </c>
    </row>
    <row r="4419" spans="1:29">
      <c r="A4419" s="6">
        <v>40693</v>
      </c>
      <c r="B4419" s="7">
        <v>0.73960648148148145</v>
      </c>
      <c r="C4419" s="4" t="s">
        <v>1215</v>
      </c>
      <c r="D4419" s="4" t="s">
        <v>1219</v>
      </c>
      <c r="E4419" s="4" t="s">
        <v>35</v>
      </c>
      <c r="F4419" s="4">
        <v>5</v>
      </c>
      <c r="G4419" s="4">
        <v>4</v>
      </c>
      <c r="H4419" s="4">
        <v>5</v>
      </c>
      <c r="I4419" s="4">
        <v>5</v>
      </c>
      <c r="J4419" s="4">
        <v>5</v>
      </c>
      <c r="K4419" s="4">
        <v>5</v>
      </c>
      <c r="L4419" s="4">
        <v>5</v>
      </c>
      <c r="M4419" s="4">
        <v>5</v>
      </c>
      <c r="N4419" s="4">
        <v>5</v>
      </c>
      <c r="O4419" s="4">
        <v>4</v>
      </c>
      <c r="P4419" s="4">
        <v>5</v>
      </c>
      <c r="Q4419" s="9">
        <f t="shared" si="206"/>
        <v>2.8020833333333332E-2</v>
      </c>
      <c r="R4419" s="4">
        <f t="shared" si="207"/>
        <v>40693.739606481482</v>
      </c>
      <c r="S4419" s="4">
        <v>0.50947624478409725</v>
      </c>
      <c r="T4419" s="4" t="str">
        <f>VLOOKUP(E4419,Sheet2!$A$2:$E$137,5,FALSE)</f>
        <v>CH</v>
      </c>
      <c r="U4419" s="4">
        <f>VLOOKUP($T4419,Sheet4!$H$1106:$M$1351,surveys!U$1+1,FALSE)</f>
        <v>0.36801312971081684</v>
      </c>
      <c r="V4419" s="4">
        <f>VLOOKUP($T4419,Sheet4!$H$1106:$M$1351,surveys!V$1+1,FALSE)</f>
        <v>0.56614447204928808</v>
      </c>
      <c r="W4419" s="4">
        <f>VLOOKUP($T4419,Sheet4!$H$1106:$M$1351,surveys!W$1+1,FALSE)</f>
        <v>0.74328356923090177</v>
      </c>
      <c r="X4419" s="4">
        <f>VLOOKUP($T4419,Sheet4!$H$1106:$M$1351,surveys!X$1+1,FALSE)</f>
        <v>0.87426944983797861</v>
      </c>
      <c r="Y4419" s="4">
        <f>VLOOKUP($T4419,Sheet4!$H$1106:$M$1351,surveys!Y$1+1,FALSE)</f>
        <v>1</v>
      </c>
      <c r="Z4419" s="4">
        <f t="shared" ref="Z4419:Z4482" si="208">IF(S4419&lt;U4419,1,IF(S4419&lt;V4419,2,IF(S4419&lt;W4419,3,IF(S4419&lt;X4419,4,5))))</f>
        <v>2</v>
      </c>
      <c r="AA4419" s="4" t="str">
        <f>VLOOKUP(T4419&amp;"-"&amp;Z4419,Sheet4!$W$2:$AA$1100,3,FALSE)</f>
        <v>Geneve</v>
      </c>
      <c r="AB4419" s="4">
        <f>VLOOKUP(T4419&amp;"-"&amp;Z4419,Sheet4!$W$2:$AA$1100,4,FALSE)</f>
        <v>46.202219999999997</v>
      </c>
      <c r="AC4419" s="4">
        <f>VLOOKUP(T4419&amp;"-"&amp;Z4419,Sheet4!$W$2:$AA$1100,5,FALSE)</f>
        <v>6.1456900000000001</v>
      </c>
    </row>
    <row r="4420" spans="1:29">
      <c r="A4420" s="6">
        <v>40693</v>
      </c>
      <c r="B4420" s="7">
        <v>0.75040509259259258</v>
      </c>
      <c r="C4420" s="4" t="s">
        <v>1213</v>
      </c>
      <c r="D4420" s="4" t="s">
        <v>1218</v>
      </c>
      <c r="E4420" s="4" t="s">
        <v>13</v>
      </c>
      <c r="F4420" s="4">
        <v>4</v>
      </c>
      <c r="G4420" s="4">
        <v>4</v>
      </c>
      <c r="H4420" s="4">
        <v>3</v>
      </c>
      <c r="I4420" s="4">
        <v>2</v>
      </c>
      <c r="J4420" s="4">
        <v>3</v>
      </c>
      <c r="K4420" s="4">
        <v>3</v>
      </c>
      <c r="L4420" s="4">
        <v>4</v>
      </c>
      <c r="M4420" s="4">
        <v>5</v>
      </c>
      <c r="N4420" s="4">
        <v>4</v>
      </c>
      <c r="O4420" s="4">
        <v>3</v>
      </c>
      <c r="P4420" s="4">
        <v>5</v>
      </c>
      <c r="Q4420" s="9">
        <f t="shared" si="206"/>
        <v>3.5798611111111107E-2</v>
      </c>
      <c r="R4420" s="4">
        <f t="shared" si="207"/>
        <v>40693.750405092593</v>
      </c>
      <c r="S4420" s="4">
        <v>0.68688550227761169</v>
      </c>
      <c r="T4420" s="4" t="str">
        <f>VLOOKUP(E4420,Sheet2!$A$2:$E$137,5,FALSE)</f>
        <v>GB</v>
      </c>
      <c r="U4420" s="4">
        <f>VLOOKUP($T4420,Sheet4!$H$1106:$M$1351,surveys!U$1+1,FALSE)</f>
        <v>0.43993408527720174</v>
      </c>
      <c r="V4420" s="4">
        <f>VLOOKUP($T4420,Sheet4!$H$1106:$M$1351,surveys!V$1+1,FALSE)</f>
        <v>0.87986817055440347</v>
      </c>
      <c r="W4420" s="4">
        <f>VLOOKUP($T4420,Sheet4!$H$1106:$M$1351,surveys!W$1+1,FALSE)</f>
        <v>0.93717230822503084</v>
      </c>
      <c r="X4420" s="4">
        <f>VLOOKUP($T4420,Sheet4!$H$1106:$M$1351,surveys!X$1+1,FALSE)</f>
        <v>0.97269979890956382</v>
      </c>
      <c r="Y4420" s="4">
        <f>VLOOKUP($T4420,Sheet4!$H$1106:$M$1351,surveys!Y$1+1,FALSE)</f>
        <v>1</v>
      </c>
      <c r="Z4420" s="4">
        <f t="shared" si="208"/>
        <v>2</v>
      </c>
      <c r="AA4420" s="4" t="str">
        <f>VLOOKUP(T4420&amp;"-"&amp;Z4420,Sheet4!$W$2:$AA$1100,3,FALSE)</f>
        <v>London</v>
      </c>
      <c r="AB4420" s="4">
        <f>VLOOKUP(T4420&amp;"-"&amp;Z4420,Sheet4!$W$2:$AA$1100,4,FALSE)</f>
        <v>51.50853</v>
      </c>
      <c r="AC4420" s="4">
        <f>VLOOKUP(T4420&amp;"-"&amp;Z4420,Sheet4!$W$2:$AA$1100,5,FALSE)</f>
        <v>-0.12573999999999999</v>
      </c>
    </row>
    <row r="4421" spans="1:29">
      <c r="A4421" s="6">
        <v>40693</v>
      </c>
      <c r="B4421" s="7">
        <v>0.8884143518518518</v>
      </c>
      <c r="C4421" s="4" t="s">
        <v>1215</v>
      </c>
      <c r="D4421" s="4" t="s">
        <v>1216</v>
      </c>
      <c r="E4421" s="4" t="s">
        <v>21</v>
      </c>
      <c r="F4421" s="4">
        <v>3</v>
      </c>
      <c r="G4421" s="4">
        <v>5</v>
      </c>
      <c r="H4421" s="4">
        <v>4</v>
      </c>
      <c r="I4421" s="4">
        <v>3</v>
      </c>
      <c r="J4421" s="4">
        <v>5</v>
      </c>
      <c r="K4421" s="4">
        <v>4</v>
      </c>
      <c r="L4421" s="4">
        <v>3</v>
      </c>
      <c r="M4421" s="4">
        <v>5</v>
      </c>
      <c r="N4421" s="4">
        <v>5</v>
      </c>
      <c r="O4421" s="4">
        <v>5</v>
      </c>
      <c r="P4421" s="4">
        <v>4</v>
      </c>
      <c r="Q4421" s="9">
        <f t="shared" ref="Q4421:Q4484" si="209">TIME(VALUE(MID(B4421,1,2)),VALUE(MID(B4421,4,2)),VALUE(RIGHT(B4421,2)))</f>
        <v>6.1712962962962963E-2</v>
      </c>
      <c r="R4421" s="4">
        <f t="shared" si="207"/>
        <v>40693.888414351852</v>
      </c>
      <c r="S4421" s="4">
        <v>0.44680455506624028</v>
      </c>
      <c r="T4421" s="4" t="str">
        <f>VLOOKUP(E4421,Sheet2!$A$2:$E$137,5,FALSE)</f>
        <v>MX</v>
      </c>
      <c r="U4421" s="4">
        <f>VLOOKUP($T4421,Sheet4!$H$1106:$M$1351,surveys!U$1+1,FALSE)</f>
        <v>0.64192227588837014</v>
      </c>
      <c r="V4421" s="4">
        <f>VLOOKUP($T4421,Sheet4!$H$1106:$M$1351,surveys!V$1+1,FALSE)</f>
        <v>0.73699712700692854</v>
      </c>
      <c r="W4421" s="4">
        <f>VLOOKUP($T4421,Sheet4!$H$1106:$M$1351,surveys!W$1+1,FALSE)</f>
        <v>0.83130642446864456</v>
      </c>
      <c r="X4421" s="4">
        <f>VLOOKUP($T4421,Sheet4!$H$1106:$M$1351,surveys!X$1+1,FALSE)</f>
        <v>0.91696724211461977</v>
      </c>
      <c r="Y4421" s="4">
        <f>VLOOKUP($T4421,Sheet4!$H$1106:$M$1351,surveys!Y$1+1,FALSE)</f>
        <v>1</v>
      </c>
      <c r="Z4421" s="4">
        <f t="shared" si="208"/>
        <v>1</v>
      </c>
      <c r="AA4421" s="4" t="str">
        <f>VLOOKUP(T4421&amp;"-"&amp;Z4421,Sheet4!$W$2:$AA$1100,3,FALSE)</f>
        <v>Mexico City</v>
      </c>
      <c r="AB4421" s="4">
        <f>VLOOKUP(T4421&amp;"-"&amp;Z4421,Sheet4!$W$2:$AA$1100,4,FALSE)</f>
        <v>19.428470000000001</v>
      </c>
      <c r="AC4421" s="4">
        <f>VLOOKUP(T4421&amp;"-"&amp;Z4421,Sheet4!$W$2:$AA$1100,5,FALSE)</f>
        <v>-99.127660000000006</v>
      </c>
    </row>
    <row r="4422" spans="1:29">
      <c r="A4422" s="6">
        <v>40693</v>
      </c>
      <c r="B4422" s="7">
        <v>0.78390046296296301</v>
      </c>
      <c r="C4422" s="4" t="s">
        <v>1213</v>
      </c>
      <c r="D4422" s="4" t="s">
        <v>1218</v>
      </c>
      <c r="E4422" s="4" t="s">
        <v>42</v>
      </c>
      <c r="F4422" s="4">
        <v>3</v>
      </c>
      <c r="G4422" s="4">
        <v>3</v>
      </c>
      <c r="H4422" s="4">
        <v>5</v>
      </c>
      <c r="I4422" s="4">
        <v>5</v>
      </c>
      <c r="J4422" s="4">
        <v>5</v>
      </c>
      <c r="K4422" s="4">
        <v>5</v>
      </c>
      <c r="L4422" s="4">
        <v>5</v>
      </c>
      <c r="M4422" s="4">
        <v>5</v>
      </c>
      <c r="N4422" s="4">
        <v>5</v>
      </c>
      <c r="O4422" s="4">
        <v>5</v>
      </c>
      <c r="P4422" s="4">
        <v>5</v>
      </c>
      <c r="Q4422" s="9">
        <f t="shared" si="209"/>
        <v>5.8368055555555555E-2</v>
      </c>
      <c r="R4422" s="4">
        <f t="shared" si="207"/>
        <v>40693.783900462964</v>
      </c>
      <c r="S4422" s="4">
        <v>0.98225204208248496</v>
      </c>
      <c r="T4422" s="4" t="str">
        <f>VLOOKUP(E4422,Sheet2!$A$2:$E$137,5,FALSE)</f>
        <v>SE</v>
      </c>
      <c r="U4422" s="4">
        <f>VLOOKUP($T4422,Sheet4!$H$1106:$M$1351,surveys!U$1+1,FALSE)</f>
        <v>0.55292840835143986</v>
      </c>
      <c r="V4422" s="4">
        <f>VLOOKUP($T4422,Sheet4!$H$1106:$M$1351,surveys!V$1+1,FALSE)</f>
        <v>0.77531759074415163</v>
      </c>
      <c r="W4422" s="4">
        <f>VLOOKUP($T4422,Sheet4!$H$1106:$M$1351,surveys!W$1+1,FALSE)</f>
        <v>0.89070599005150708</v>
      </c>
      <c r="X4422" s="4">
        <f>VLOOKUP($T4422,Sheet4!$H$1106:$M$1351,surveys!X$1+1,FALSE)</f>
        <v>0.9470590181653743</v>
      </c>
      <c r="Y4422" s="4">
        <f>VLOOKUP($T4422,Sheet4!$H$1106:$M$1351,surveys!Y$1+1,FALSE)</f>
        <v>1</v>
      </c>
      <c r="Z4422" s="4">
        <f t="shared" si="208"/>
        <v>5</v>
      </c>
      <c r="AA4422" s="4" t="str">
        <f>VLOOKUP(T4422&amp;"-"&amp;Z4422,Sheet4!$W$2:$AA$1100,3,FALSE)</f>
        <v>Kista</v>
      </c>
      <c r="AB4422" s="4">
        <f>VLOOKUP(T4422&amp;"-"&amp;Z4422,Sheet4!$W$2:$AA$1100,4,FALSE)</f>
        <v>59.40316</v>
      </c>
      <c r="AC4422" s="4">
        <f>VLOOKUP(T4422&amp;"-"&amp;Z4422,Sheet4!$W$2:$AA$1100,5,FALSE)</f>
        <v>17.944790000000001</v>
      </c>
    </row>
    <row r="4423" spans="1:29">
      <c r="A4423" s="6">
        <v>40693</v>
      </c>
      <c r="B4423" s="7">
        <v>0.78546296296296303</v>
      </c>
      <c r="C4423" s="4" t="s">
        <v>1215</v>
      </c>
      <c r="D4423" s="4" t="s">
        <v>1214</v>
      </c>
      <c r="E4423" s="4" t="s">
        <v>572</v>
      </c>
      <c r="F4423" s="4">
        <v>3</v>
      </c>
      <c r="G4423" s="4">
        <v>5</v>
      </c>
      <c r="H4423" s="4">
        <v>4</v>
      </c>
      <c r="I4423" s="4">
        <v>3</v>
      </c>
      <c r="J4423" s="4">
        <v>5</v>
      </c>
      <c r="K4423" s="4">
        <v>5</v>
      </c>
      <c r="L4423" s="4">
        <v>4</v>
      </c>
      <c r="M4423" s="4">
        <v>5</v>
      </c>
      <c r="N4423" s="4">
        <v>5</v>
      </c>
      <c r="O4423" s="4">
        <v>5</v>
      </c>
      <c r="P4423" s="4">
        <v>4</v>
      </c>
      <c r="Q4423" s="9">
        <f t="shared" si="209"/>
        <v>5.9756944444444439E-2</v>
      </c>
      <c r="R4423" s="4">
        <f t="shared" si="207"/>
        <v>40693.785462962966</v>
      </c>
      <c r="S4423" s="4">
        <v>0.37404731128915181</v>
      </c>
      <c r="T4423" s="4" t="str">
        <f>VLOOKUP(E4423,Sheet2!$A$2:$E$137,5,FALSE)</f>
        <v>PA</v>
      </c>
      <c r="U4423" s="4">
        <f>VLOOKUP($T4423,Sheet4!$H$1106:$M$1351,surveys!U$1+1,FALSE)</f>
        <v>0.41739834704658824</v>
      </c>
      <c r="V4423" s="4">
        <f>VLOOKUP($T4423,Sheet4!$H$1106:$M$1351,surveys!V$1+1,FALSE)</f>
        <v>0.74616979893361801</v>
      </c>
      <c r="W4423" s="4">
        <f>VLOOKUP($T4423,Sheet4!$H$1106:$M$1351,surveys!W$1+1,FALSE)</f>
        <v>0.83671511812215327</v>
      </c>
      <c r="X4423" s="4">
        <f>VLOOKUP($T4423,Sheet4!$H$1106:$M$1351,surveys!X$1+1,FALSE)</f>
        <v>0.92144789883483347</v>
      </c>
      <c r="Y4423" s="4">
        <f>VLOOKUP($T4423,Sheet4!$H$1106:$M$1351,surveys!Y$1+1,FALSE)</f>
        <v>1</v>
      </c>
      <c r="Z4423" s="4">
        <f t="shared" si="208"/>
        <v>1</v>
      </c>
      <c r="AA4423" s="4" t="str">
        <f>VLOOKUP(T4423&amp;"-"&amp;Z4423,Sheet4!$W$2:$AA$1100,3,FALSE)</f>
        <v>Panama</v>
      </c>
      <c r="AB4423" s="4">
        <f>VLOOKUP(T4423&amp;"-"&amp;Z4423,Sheet4!$W$2:$AA$1100,4,FALSE)</f>
        <v>8.9936000000000007</v>
      </c>
      <c r="AC4423" s="4">
        <f>VLOOKUP(T4423&amp;"-"&amp;Z4423,Sheet4!$W$2:$AA$1100,5,FALSE)</f>
        <v>-79.519729999999996</v>
      </c>
    </row>
    <row r="4424" spans="1:29">
      <c r="A4424" s="6">
        <v>40693</v>
      </c>
      <c r="B4424" s="7">
        <v>0.82055555555555559</v>
      </c>
      <c r="C4424" s="4" t="s">
        <v>1213</v>
      </c>
      <c r="D4424" s="4" t="s">
        <v>1216</v>
      </c>
      <c r="E4424" s="4" t="s">
        <v>15</v>
      </c>
      <c r="F4424" s="4">
        <v>1</v>
      </c>
      <c r="G4424" s="4">
        <v>1</v>
      </c>
      <c r="H4424" s="4">
        <v>1</v>
      </c>
      <c r="I4424" s="4">
        <v>1</v>
      </c>
      <c r="J4424" s="4">
        <v>1</v>
      </c>
      <c r="K4424" s="4">
        <v>1</v>
      </c>
      <c r="L4424" s="4">
        <v>1</v>
      </c>
      <c r="M4424" s="4">
        <v>1</v>
      </c>
      <c r="N4424" s="4">
        <v>1</v>
      </c>
      <c r="O4424" s="4">
        <v>1</v>
      </c>
      <c r="P4424" s="4">
        <v>1</v>
      </c>
      <c r="Q4424" s="9">
        <f t="shared" si="209"/>
        <v>1.4537037037037038E-2</v>
      </c>
      <c r="R4424" s="4">
        <f t="shared" si="207"/>
        <v>40693.820555555554</v>
      </c>
      <c r="S4424" s="4">
        <v>0.82488274355618163</v>
      </c>
      <c r="T4424" s="4" t="str">
        <f>VLOOKUP(E4424,Sheet2!$A$2:$E$137,5,FALSE)</f>
        <v>US</v>
      </c>
      <c r="U4424" s="4">
        <f>VLOOKUP($T4424,Sheet4!$H$1106:$M$1351,surveys!U$1+1,FALSE)</f>
        <v>0.42883768204388006</v>
      </c>
      <c r="V4424" s="4">
        <f>VLOOKUP($T4424,Sheet4!$H$1106:$M$1351,surveys!V$1+1,FALSE)</f>
        <v>0.62778475709586301</v>
      </c>
      <c r="W4424" s="4">
        <f>VLOOKUP($T4424,Sheet4!$H$1106:$M$1351,surveys!W$1+1,FALSE)</f>
        <v>0.76918600378409652</v>
      </c>
      <c r="X4424" s="4">
        <f>VLOOKUP($T4424,Sheet4!$H$1106:$M$1351,surveys!X$1+1,FALSE)</f>
        <v>0.88987045221102745</v>
      </c>
      <c r="Y4424" s="4">
        <f>VLOOKUP($T4424,Sheet4!$H$1106:$M$1351,surveys!Y$1+1,FALSE)</f>
        <v>1</v>
      </c>
      <c r="Z4424" s="4">
        <f t="shared" si="208"/>
        <v>4</v>
      </c>
      <c r="AA4424" s="4" t="str">
        <f>VLOOKUP(T4424&amp;"-"&amp;Z4424,Sheet4!$W$2:$AA$1100,3,FALSE)</f>
        <v>Brooklyn</v>
      </c>
      <c r="AB4424" s="4">
        <f>VLOOKUP(T4424&amp;"-"&amp;Z4424,Sheet4!$W$2:$AA$1100,4,FALSE)</f>
        <v>40.650100000000002</v>
      </c>
      <c r="AC4424" s="4">
        <f>VLOOKUP(T4424&amp;"-"&amp;Z4424,Sheet4!$W$2:$AA$1100,5,FALSE)</f>
        <v>-73.949579999999997</v>
      </c>
    </row>
    <row r="4425" spans="1:29">
      <c r="A4425" s="6">
        <v>40693</v>
      </c>
      <c r="B4425" s="7">
        <v>0.83212962962962955</v>
      </c>
      <c r="C4425" s="4" t="s">
        <v>1213</v>
      </c>
      <c r="D4425" s="4" t="s">
        <v>1214</v>
      </c>
      <c r="E4425" s="4" t="s">
        <v>90</v>
      </c>
      <c r="F4425" s="4">
        <v>5</v>
      </c>
      <c r="G4425" s="4">
        <v>5</v>
      </c>
      <c r="H4425" s="4">
        <v>5</v>
      </c>
      <c r="I4425" s="4">
        <v>5</v>
      </c>
      <c r="J4425" s="4">
        <v>5</v>
      </c>
      <c r="K4425" s="4">
        <v>5</v>
      </c>
      <c r="L4425" s="4">
        <v>5</v>
      </c>
      <c r="M4425" s="4">
        <v>5</v>
      </c>
      <c r="N4425" s="4">
        <v>5</v>
      </c>
      <c r="O4425" s="4">
        <v>5</v>
      </c>
      <c r="P4425" s="4">
        <v>5</v>
      </c>
      <c r="Q4425" s="9">
        <f t="shared" si="209"/>
        <v>2.2951388888888886E-2</v>
      </c>
      <c r="R4425" s="4">
        <f t="shared" si="207"/>
        <v>40693.832129629627</v>
      </c>
      <c r="S4425" s="4">
        <v>0.93343968385109322</v>
      </c>
      <c r="T4425" s="4" t="str">
        <f>VLOOKUP(E4425,Sheet2!$A$2:$E$137,5,FALSE)</f>
        <v>BR</v>
      </c>
      <c r="U4425" s="4">
        <f>VLOOKUP($T4425,Sheet4!$H$1106:$M$1351,surveys!U$1+1,FALSE)</f>
        <v>0.42589334033940757</v>
      </c>
      <c r="V4425" s="4">
        <f>VLOOKUP($T4425,Sheet4!$H$1106:$M$1351,surveys!V$1+1,FALSE)</f>
        <v>0.68189351679456123</v>
      </c>
      <c r="W4425" s="4">
        <f>VLOOKUP($T4425,Sheet4!$H$1106:$M$1351,surveys!W$1+1,FALSE)</f>
        <v>0.79714355145235938</v>
      </c>
      <c r="X4425" s="4">
        <f>VLOOKUP($T4425,Sheet4!$H$1106:$M$1351,surveys!X$1+1,FALSE)</f>
        <v>0.8991407500992985</v>
      </c>
      <c r="Y4425" s="4">
        <f>VLOOKUP($T4425,Sheet4!$H$1106:$M$1351,surveys!Y$1+1,FALSE)</f>
        <v>1</v>
      </c>
      <c r="Z4425" s="4">
        <f t="shared" si="208"/>
        <v>5</v>
      </c>
      <c r="AA4425" s="4" t="str">
        <f>VLOOKUP(T4425&amp;"-"&amp;Z4425,Sheet4!$W$2:$AA$1100,3,FALSE)</f>
        <v>Belo Horizonte</v>
      </c>
      <c r="AB4425" s="4">
        <f>VLOOKUP(T4425&amp;"-"&amp;Z4425,Sheet4!$W$2:$AA$1100,4,FALSE)</f>
        <v>-19.920829999999999</v>
      </c>
      <c r="AC4425" s="4">
        <f>VLOOKUP(T4425&amp;"-"&amp;Z4425,Sheet4!$W$2:$AA$1100,5,FALSE)</f>
        <v>-43.937779999999997</v>
      </c>
    </row>
    <row r="4426" spans="1:29">
      <c r="A4426" s="6">
        <v>40693</v>
      </c>
      <c r="B4426" s="7">
        <v>0.67512731481481492</v>
      </c>
      <c r="C4426" s="4" t="s">
        <v>1215</v>
      </c>
      <c r="D4426" s="4" t="s">
        <v>1214</v>
      </c>
      <c r="E4426" s="4" t="s">
        <v>1227</v>
      </c>
      <c r="F4426" s="4">
        <v>3</v>
      </c>
      <c r="G4426" s="4">
        <v>3</v>
      </c>
      <c r="H4426" s="4">
        <v>3</v>
      </c>
      <c r="I4426" s="4">
        <v>5</v>
      </c>
      <c r="J4426" s="4">
        <v>3</v>
      </c>
      <c r="K4426" s="4">
        <v>4</v>
      </c>
      <c r="L4426" s="4">
        <v>2</v>
      </c>
      <c r="M4426" s="4">
        <v>3</v>
      </c>
      <c r="N4426" s="4">
        <v>5</v>
      </c>
      <c r="O4426" s="4">
        <v>3</v>
      </c>
      <c r="P4426" s="4">
        <v>5</v>
      </c>
      <c r="Q4426" s="9">
        <f t="shared" si="209"/>
        <v>5.2256944444444446E-2</v>
      </c>
      <c r="R4426" s="4">
        <f t="shared" si="207"/>
        <v>40693.675127314818</v>
      </c>
      <c r="S4426" s="4">
        <v>0.59002498448219964</v>
      </c>
      <c r="T4426" s="4" t="e">
        <f>VLOOKUP(E4426,Sheet2!$A$2:$E$137,5,FALSE)</f>
        <v>#N/A</v>
      </c>
      <c r="U4426" s="4" t="e">
        <f>VLOOKUP($T4426,Sheet4!$H$1106:$M$1351,surveys!U$1+1,FALSE)</f>
        <v>#N/A</v>
      </c>
      <c r="V4426" s="4" t="e">
        <f>VLOOKUP($T4426,Sheet4!$H$1106:$M$1351,surveys!V$1+1,FALSE)</f>
        <v>#N/A</v>
      </c>
      <c r="W4426" s="4" t="e">
        <f>VLOOKUP($T4426,Sheet4!$H$1106:$M$1351,surveys!W$1+1,FALSE)</f>
        <v>#N/A</v>
      </c>
      <c r="X4426" s="4" t="e">
        <f>VLOOKUP($T4426,Sheet4!$H$1106:$M$1351,surveys!X$1+1,FALSE)</f>
        <v>#N/A</v>
      </c>
      <c r="Y4426" s="4" t="e">
        <f>VLOOKUP($T4426,Sheet4!$H$1106:$M$1351,surveys!Y$1+1,FALSE)</f>
        <v>#N/A</v>
      </c>
      <c r="Z4426" s="4" t="e">
        <f t="shared" si="208"/>
        <v>#N/A</v>
      </c>
      <c r="AA4426" s="4" t="e">
        <f>VLOOKUP(T4426&amp;"-"&amp;Z4426,Sheet4!$W$2:$AA$1100,3,FALSE)</f>
        <v>#N/A</v>
      </c>
      <c r="AB4426" s="4" t="e">
        <f>VLOOKUP(T4426&amp;"-"&amp;Z4426,Sheet4!$W$2:$AA$1100,4,FALSE)</f>
        <v>#N/A</v>
      </c>
      <c r="AC4426" s="4" t="e">
        <f>VLOOKUP(T4426&amp;"-"&amp;Z4426,Sheet4!$W$2:$AA$1100,5,FALSE)</f>
        <v>#N/A</v>
      </c>
    </row>
    <row r="4427" spans="1:29">
      <c r="A4427" s="6">
        <v>40693</v>
      </c>
      <c r="B4427" s="7">
        <v>0.73091435185185183</v>
      </c>
      <c r="C4427" s="4" t="s">
        <v>1213</v>
      </c>
      <c r="D4427" s="4" t="s">
        <v>1214</v>
      </c>
      <c r="E4427" s="4" t="s">
        <v>11</v>
      </c>
      <c r="F4427" s="4">
        <v>4</v>
      </c>
      <c r="G4427" s="4">
        <v>3</v>
      </c>
      <c r="H4427" s="4">
        <v>4</v>
      </c>
      <c r="I4427" s="4">
        <v>3</v>
      </c>
      <c r="J4427" s="4">
        <v>0</v>
      </c>
      <c r="K4427" s="4">
        <v>5</v>
      </c>
      <c r="L4427" s="4">
        <v>3</v>
      </c>
      <c r="M4427" s="4">
        <v>4</v>
      </c>
      <c r="N4427" s="4">
        <v>5</v>
      </c>
      <c r="O4427" s="4">
        <v>5</v>
      </c>
      <c r="P4427" s="4">
        <v>5</v>
      </c>
      <c r="Q4427" s="9">
        <f t="shared" si="209"/>
        <v>2.1435185185185186E-2</v>
      </c>
      <c r="R4427" s="4">
        <f t="shared" si="207"/>
        <v>40693.730914351851</v>
      </c>
      <c r="S4427" s="4">
        <v>0.62292257060764111</v>
      </c>
      <c r="T4427" s="4" t="str">
        <f>VLOOKUP(E4427,Sheet2!$A$2:$E$137,5,FALSE)</f>
        <v>FR</v>
      </c>
      <c r="U4427" s="4">
        <f>VLOOKUP($T4427,Sheet4!$H$1106:$M$1351,surveys!U$1+1,FALSE)</f>
        <v>0.51193913659220647</v>
      </c>
      <c r="V4427" s="4">
        <f>VLOOKUP($T4427,Sheet4!$H$1106:$M$1351,surveys!V$1+1,FALSE)</f>
        <v>0.70220575033861143</v>
      </c>
      <c r="W4427" s="4">
        <f>VLOOKUP($T4427,Sheet4!$H$1106:$M$1351,surveys!W$1+1,FALSE)</f>
        <v>0.81527182039156842</v>
      </c>
      <c r="X4427" s="4">
        <f>VLOOKUP($T4427,Sheet4!$H$1106:$M$1351,surveys!X$1+1,FALSE)</f>
        <v>0.91893911792009964</v>
      </c>
      <c r="Y4427" s="4">
        <f>VLOOKUP($T4427,Sheet4!$H$1106:$M$1351,surveys!Y$1+1,FALSE)</f>
        <v>1</v>
      </c>
      <c r="Z4427" s="4">
        <f t="shared" si="208"/>
        <v>2</v>
      </c>
      <c r="AA4427" s="4" t="str">
        <f>VLOOKUP(T4427&amp;"-"&amp;Z4427,Sheet4!$W$2:$AA$1100,3,FALSE)</f>
        <v>Marseille</v>
      </c>
      <c r="AB4427" s="4">
        <f>VLOOKUP(T4427&amp;"-"&amp;Z4427,Sheet4!$W$2:$AA$1100,4,FALSE)</f>
        <v>43.296950000000002</v>
      </c>
      <c r="AC4427" s="4">
        <f>VLOOKUP(T4427&amp;"-"&amp;Z4427,Sheet4!$W$2:$AA$1100,5,FALSE)</f>
        <v>5.3810700000000002</v>
      </c>
    </row>
    <row r="4428" spans="1:29">
      <c r="A4428" s="6">
        <v>40693</v>
      </c>
      <c r="B4428" s="7">
        <v>0.8426851851851852</v>
      </c>
      <c r="C4428" s="4" t="s">
        <v>1213</v>
      </c>
      <c r="D4428" s="4" t="s">
        <v>1217</v>
      </c>
      <c r="E4428" s="4" t="s">
        <v>23</v>
      </c>
      <c r="F4428" s="4">
        <v>1</v>
      </c>
      <c r="G4428" s="4">
        <v>1</v>
      </c>
      <c r="H4428" s="4">
        <v>1</v>
      </c>
      <c r="I4428" s="4">
        <v>1</v>
      </c>
      <c r="J4428" s="4">
        <v>5</v>
      </c>
      <c r="K4428" s="4">
        <v>1</v>
      </c>
      <c r="L4428" s="4">
        <v>1</v>
      </c>
      <c r="M4428" s="4">
        <v>1</v>
      </c>
      <c r="N4428" s="4">
        <v>1</v>
      </c>
      <c r="O4428" s="4">
        <v>1</v>
      </c>
      <c r="P4428" s="4">
        <v>1</v>
      </c>
      <c r="Q4428" s="9">
        <f t="shared" si="209"/>
        <v>3.0150462962962962E-2</v>
      </c>
      <c r="R4428" s="4">
        <f t="shared" si="207"/>
        <v>40693.842685185184</v>
      </c>
      <c r="S4428" s="4">
        <v>0.48754444426277921</v>
      </c>
      <c r="T4428" s="4" t="str">
        <f>VLOOKUP(E4428,Sheet2!$A$2:$E$137,5,FALSE)</f>
        <v>CA</v>
      </c>
      <c r="U4428" s="4">
        <f>VLOOKUP($T4428,Sheet4!$H$1106:$M$1351,surveys!U$1+1,FALSE)</f>
        <v>0.39929817507859233</v>
      </c>
      <c r="V4428" s="4">
        <f>VLOOKUP($T4428,Sheet4!$H$1106:$M$1351,surveys!V$1+1,FALSE)</f>
        <v>0.68226808593455113</v>
      </c>
      <c r="W4428" s="4">
        <f>VLOOKUP($T4428,Sheet4!$H$1106:$M$1351,surveys!W$1+1,FALSE)</f>
        <v>0.8413893511967715</v>
      </c>
      <c r="X4428" s="4">
        <f>VLOOKUP($T4428,Sheet4!$H$1106:$M$1351,surveys!X$1+1,FALSE)</f>
        <v>0.92969032990429024</v>
      </c>
      <c r="Y4428" s="4">
        <f>VLOOKUP($T4428,Sheet4!$H$1106:$M$1351,surveys!Y$1+1,FALSE)</f>
        <v>1</v>
      </c>
      <c r="Z4428" s="4">
        <f t="shared" si="208"/>
        <v>2</v>
      </c>
      <c r="AA4428" s="4" t="str">
        <f>VLOOKUP(T4428&amp;"-"&amp;Z4428,Sheet4!$W$2:$AA$1100,3,FALSE)</f>
        <v>Montreal</v>
      </c>
      <c r="AB4428" s="4">
        <f>VLOOKUP(T4428&amp;"-"&amp;Z4428,Sheet4!$W$2:$AA$1100,4,FALSE)</f>
        <v>45.508839999999999</v>
      </c>
      <c r="AC4428" s="4">
        <f>VLOOKUP(T4428&amp;"-"&amp;Z4428,Sheet4!$W$2:$AA$1100,5,FALSE)</f>
        <v>-73.587810000000005</v>
      </c>
    </row>
    <row r="4429" spans="1:29">
      <c r="A4429" s="6">
        <v>40693</v>
      </c>
      <c r="B4429" s="7">
        <v>0.85903935185185187</v>
      </c>
      <c r="C4429" s="4" t="s">
        <v>1213</v>
      </c>
      <c r="D4429" s="4" t="s">
        <v>1217</v>
      </c>
      <c r="E4429" s="4" t="s">
        <v>33</v>
      </c>
      <c r="F4429" s="4">
        <v>1</v>
      </c>
      <c r="G4429" s="4">
        <v>1</v>
      </c>
      <c r="H4429" s="4">
        <v>1</v>
      </c>
      <c r="I4429" s="4">
        <v>1</v>
      </c>
      <c r="J4429" s="4">
        <v>1</v>
      </c>
      <c r="K4429" s="4">
        <v>1</v>
      </c>
      <c r="L4429" s="4">
        <v>1</v>
      </c>
      <c r="M4429" s="4">
        <v>1</v>
      </c>
      <c r="N4429" s="4">
        <v>1</v>
      </c>
      <c r="O4429" s="4">
        <v>1</v>
      </c>
      <c r="P4429" s="4">
        <v>1</v>
      </c>
      <c r="Q4429" s="9">
        <f t="shared" si="209"/>
        <v>4.1574074074074076E-2</v>
      </c>
      <c r="R4429" s="4">
        <f t="shared" si="207"/>
        <v>40693.859039351853</v>
      </c>
      <c r="S4429" s="4">
        <v>0.34516720545213797</v>
      </c>
      <c r="T4429" s="4" t="str">
        <f>VLOOKUP(E4429,Sheet2!$A$2:$E$137,5,FALSE)</f>
        <v>IT</v>
      </c>
      <c r="U4429" s="4">
        <f>VLOOKUP($T4429,Sheet4!$H$1106:$M$1351,surveys!U$1+1,FALSE)</f>
        <v>0.40073733113706772</v>
      </c>
      <c r="V4429" s="4">
        <f>VLOOKUP($T4429,Sheet4!$H$1106:$M$1351,surveys!V$1+1,FALSE)</f>
        <v>0.60502083075372182</v>
      </c>
      <c r="W4429" s="4">
        <f>VLOOKUP($T4429,Sheet4!$H$1106:$M$1351,surveys!W$1+1,FALSE)</f>
        <v>0.75963680320784854</v>
      </c>
      <c r="X4429" s="4">
        <f>VLOOKUP($T4429,Sheet4!$H$1106:$M$1351,surveys!X$1+1,FALSE)</f>
        <v>0.89491209934724891</v>
      </c>
      <c r="Y4429" s="4">
        <f>VLOOKUP($T4429,Sheet4!$H$1106:$M$1351,surveys!Y$1+1,FALSE)</f>
        <v>1</v>
      </c>
      <c r="Z4429" s="4">
        <f t="shared" si="208"/>
        <v>1</v>
      </c>
      <c r="AA4429" s="4" t="str">
        <f>VLOOKUP(T4429&amp;"-"&amp;Z4429,Sheet4!$W$2:$AA$1100,3,FALSE)</f>
        <v>Roma</v>
      </c>
      <c r="AB4429" s="4">
        <f>VLOOKUP(T4429&amp;"-"&amp;Z4429,Sheet4!$W$2:$AA$1100,4,FALSE)</f>
        <v>41.894739999999999</v>
      </c>
      <c r="AC4429" s="4">
        <f>VLOOKUP(T4429&amp;"-"&amp;Z4429,Sheet4!$W$2:$AA$1100,5,FALSE)</f>
        <v>12.4839</v>
      </c>
    </row>
    <row r="4430" spans="1:29">
      <c r="A4430" s="6">
        <v>40693</v>
      </c>
      <c r="B4430" s="7">
        <v>0.86659722222222213</v>
      </c>
      <c r="C4430" s="4" t="s">
        <v>1215</v>
      </c>
      <c r="D4430" s="4" t="s">
        <v>1214</v>
      </c>
      <c r="E4430" s="4" t="s">
        <v>28</v>
      </c>
      <c r="F4430" s="4">
        <v>3</v>
      </c>
      <c r="G4430" s="4">
        <v>2</v>
      </c>
      <c r="H4430" s="4">
        <v>4</v>
      </c>
      <c r="I4430" s="4">
        <v>5</v>
      </c>
      <c r="J4430" s="4">
        <v>5</v>
      </c>
      <c r="K4430" s="4">
        <v>3</v>
      </c>
      <c r="L4430" s="4">
        <v>2</v>
      </c>
      <c r="M4430" s="4">
        <v>5</v>
      </c>
      <c r="N4430" s="4">
        <v>5</v>
      </c>
      <c r="O4430" s="4">
        <v>3</v>
      </c>
      <c r="P4430" s="4">
        <v>5</v>
      </c>
      <c r="Q4430" s="9">
        <f t="shared" si="209"/>
        <v>4.6087962962962963E-2</v>
      </c>
      <c r="R4430" s="4">
        <f t="shared" si="207"/>
        <v>40693.866597222222</v>
      </c>
      <c r="S4430" s="4">
        <v>0.46186252776565162</v>
      </c>
      <c r="T4430" s="4" t="str">
        <f>VLOOKUP(E4430,Sheet2!$A$2:$E$137,5,FALSE)</f>
        <v>AT</v>
      </c>
      <c r="U4430" s="4">
        <f>VLOOKUP($T4430,Sheet4!$H$1106:$M$1351,surveys!U$1+1,FALSE)</f>
        <v>0.71742534648291634</v>
      </c>
      <c r="V4430" s="4">
        <f>VLOOKUP($T4430,Sheet4!$H$1106:$M$1351,surveys!V$1+1,FALSE)</f>
        <v>0.81172349908300157</v>
      </c>
      <c r="W4430" s="4">
        <f>VLOOKUP($T4430,Sheet4!$H$1106:$M$1351,surveys!W$1+1,FALSE)</f>
        <v>0.88856220405379505</v>
      </c>
      <c r="X4430" s="4">
        <f>VLOOKUP($T4430,Sheet4!$H$1106:$M$1351,surveys!X$1+1,FALSE)</f>
        <v>0.95229784043038701</v>
      </c>
      <c r="Y4430" s="4">
        <f>VLOOKUP($T4430,Sheet4!$H$1106:$M$1351,surveys!Y$1+1,FALSE)</f>
        <v>1</v>
      </c>
      <c r="Z4430" s="4">
        <f t="shared" si="208"/>
        <v>1</v>
      </c>
      <c r="AA4430" s="4" t="str">
        <f>VLOOKUP(T4430&amp;"-"&amp;Z4430,Sheet4!$W$2:$AA$1100,3,FALSE)</f>
        <v>Vienna</v>
      </c>
      <c r="AB4430" s="4">
        <f>VLOOKUP(T4430&amp;"-"&amp;Z4430,Sheet4!$W$2:$AA$1100,4,FALSE)</f>
        <v>48.208489999999998</v>
      </c>
      <c r="AC4430" s="4">
        <f>VLOOKUP(T4430&amp;"-"&amp;Z4430,Sheet4!$W$2:$AA$1100,5,FALSE)</f>
        <v>16.37208</v>
      </c>
    </row>
    <row r="4431" spans="1:29">
      <c r="A4431" s="6">
        <v>40693</v>
      </c>
      <c r="B4431" s="7">
        <v>0.87524305555555548</v>
      </c>
      <c r="C4431" s="4" t="s">
        <v>1213</v>
      </c>
      <c r="D4431" s="4" t="s">
        <v>1216</v>
      </c>
      <c r="E4431" s="4" t="s">
        <v>11</v>
      </c>
      <c r="F4431" s="4">
        <v>4</v>
      </c>
      <c r="G4431" s="4">
        <v>3</v>
      </c>
      <c r="H4431" s="4">
        <v>4</v>
      </c>
      <c r="I4431" s="4">
        <v>3</v>
      </c>
      <c r="J4431" s="4">
        <v>4</v>
      </c>
      <c r="K4431" s="4">
        <v>3</v>
      </c>
      <c r="L4431" s="4">
        <v>1</v>
      </c>
      <c r="M4431" s="4">
        <v>2</v>
      </c>
      <c r="N4431" s="4">
        <v>4</v>
      </c>
      <c r="O4431" s="4">
        <v>2</v>
      </c>
      <c r="P4431" s="4">
        <v>3</v>
      </c>
      <c r="Q4431" s="9">
        <f t="shared" si="209"/>
        <v>5.2719907407407417E-2</v>
      </c>
      <c r="R4431" s="4">
        <f t="shared" si="207"/>
        <v>40693.875243055554</v>
      </c>
      <c r="S4431" s="4">
        <v>0.52547832739201894</v>
      </c>
      <c r="T4431" s="4" t="str">
        <f>VLOOKUP(E4431,Sheet2!$A$2:$E$137,5,FALSE)</f>
        <v>FR</v>
      </c>
      <c r="U4431" s="4">
        <f>VLOOKUP($T4431,Sheet4!$H$1106:$M$1351,surveys!U$1+1,FALSE)</f>
        <v>0.51193913659220647</v>
      </c>
      <c r="V4431" s="4">
        <f>VLOOKUP($T4431,Sheet4!$H$1106:$M$1351,surveys!V$1+1,FALSE)</f>
        <v>0.70220575033861143</v>
      </c>
      <c r="W4431" s="4">
        <f>VLOOKUP($T4431,Sheet4!$H$1106:$M$1351,surveys!W$1+1,FALSE)</f>
        <v>0.81527182039156842</v>
      </c>
      <c r="X4431" s="4">
        <f>VLOOKUP($T4431,Sheet4!$H$1106:$M$1351,surveys!X$1+1,FALSE)</f>
        <v>0.91893911792009964</v>
      </c>
      <c r="Y4431" s="4">
        <f>VLOOKUP($T4431,Sheet4!$H$1106:$M$1351,surveys!Y$1+1,FALSE)</f>
        <v>1</v>
      </c>
      <c r="Z4431" s="4">
        <f t="shared" si="208"/>
        <v>2</v>
      </c>
      <c r="AA4431" s="4" t="str">
        <f>VLOOKUP(T4431&amp;"-"&amp;Z4431,Sheet4!$W$2:$AA$1100,3,FALSE)</f>
        <v>Marseille</v>
      </c>
      <c r="AB4431" s="4">
        <f>VLOOKUP(T4431&amp;"-"&amp;Z4431,Sheet4!$W$2:$AA$1100,4,FALSE)</f>
        <v>43.296950000000002</v>
      </c>
      <c r="AC4431" s="4">
        <f>VLOOKUP(T4431&amp;"-"&amp;Z4431,Sheet4!$W$2:$AA$1100,5,FALSE)</f>
        <v>5.3810700000000002</v>
      </c>
    </row>
    <row r="4432" spans="1:29">
      <c r="A4432" s="6">
        <v>40693</v>
      </c>
      <c r="B4432" s="7">
        <v>0.75069444444444433</v>
      </c>
      <c r="C4432" s="4" t="s">
        <v>1213</v>
      </c>
      <c r="D4432" s="4" t="s">
        <v>1216</v>
      </c>
      <c r="E4432" s="4" t="s">
        <v>26</v>
      </c>
      <c r="F4432" s="4">
        <v>5</v>
      </c>
      <c r="G4432" s="4">
        <v>3</v>
      </c>
      <c r="H4432" s="4">
        <v>5</v>
      </c>
      <c r="I4432" s="4">
        <v>4</v>
      </c>
      <c r="J4432" s="4">
        <v>3</v>
      </c>
      <c r="K4432" s="4">
        <v>5</v>
      </c>
      <c r="L4432" s="4">
        <v>3</v>
      </c>
      <c r="M4432" s="4">
        <v>4</v>
      </c>
      <c r="N4432" s="4">
        <v>5</v>
      </c>
      <c r="O4432" s="4">
        <v>5</v>
      </c>
      <c r="P4432" s="4">
        <v>5</v>
      </c>
      <c r="Q4432" s="9">
        <f t="shared" si="209"/>
        <v>3.5231481481481482E-2</v>
      </c>
      <c r="R4432" s="4">
        <f t="shared" si="207"/>
        <v>40693.750694444447</v>
      </c>
      <c r="S4432" s="4">
        <v>0.53867510564685417</v>
      </c>
      <c r="T4432" s="4" t="str">
        <f>VLOOKUP(E4432,Sheet2!$A$2:$E$137,5,FALSE)</f>
        <v>DE</v>
      </c>
      <c r="U4432" s="4">
        <f>VLOOKUP($T4432,Sheet4!$H$1106:$M$1351,surveys!U$1+1,FALSE)</f>
        <v>0.42620281948941302</v>
      </c>
      <c r="V4432" s="4">
        <f>VLOOKUP($T4432,Sheet4!$H$1106:$M$1351,surveys!V$1+1,FALSE)</f>
        <v>0.64253089557903176</v>
      </c>
      <c r="W4432" s="4">
        <f>VLOOKUP($T4432,Sheet4!$H$1106:$M$1351,surveys!W$1+1,FALSE)</f>
        <v>0.79931043378760003</v>
      </c>
      <c r="X4432" s="4">
        <f>VLOOKUP($T4432,Sheet4!$H$1106:$M$1351,surveys!X$1+1,FALSE)</f>
        <v>0.91914675697020254</v>
      </c>
      <c r="Y4432" s="4">
        <f>VLOOKUP($T4432,Sheet4!$H$1106:$M$1351,surveys!Y$1+1,FALSE)</f>
        <v>1</v>
      </c>
      <c r="Z4432" s="4">
        <f t="shared" si="208"/>
        <v>2</v>
      </c>
      <c r="AA4432" s="4" t="str">
        <f>VLOOKUP(T4432&amp;"-"&amp;Z4432,Sheet4!$W$2:$AA$1100,3,FALSE)</f>
        <v>Hamburg</v>
      </c>
      <c r="AB4432" s="4">
        <f>VLOOKUP(T4432&amp;"-"&amp;Z4432,Sheet4!$W$2:$AA$1100,4,FALSE)</f>
        <v>53.55</v>
      </c>
      <c r="AC4432" s="4">
        <f>VLOOKUP(T4432&amp;"-"&amp;Z4432,Sheet4!$W$2:$AA$1100,5,FALSE)</f>
        <v>10</v>
      </c>
    </row>
    <row r="4433" spans="1:29">
      <c r="A4433" s="6">
        <v>40693</v>
      </c>
      <c r="B4433" s="7">
        <v>0.67725694444444451</v>
      </c>
      <c r="C4433" s="4" t="s">
        <v>1213</v>
      </c>
      <c r="D4433" s="4" t="s">
        <v>1218</v>
      </c>
      <c r="E4433" s="4" t="s">
        <v>15</v>
      </c>
      <c r="F4433" s="4">
        <v>1</v>
      </c>
      <c r="G4433" s="4">
        <v>1</v>
      </c>
      <c r="H4433" s="4">
        <v>1</v>
      </c>
      <c r="I4433" s="4">
        <v>1</v>
      </c>
      <c r="J4433" s="4">
        <v>1</v>
      </c>
      <c r="K4433" s="4">
        <v>1</v>
      </c>
      <c r="L4433" s="4">
        <v>1</v>
      </c>
      <c r="M4433" s="4">
        <v>1</v>
      </c>
      <c r="N4433" s="4">
        <v>1</v>
      </c>
      <c r="O4433" s="4">
        <v>1</v>
      </c>
      <c r="P4433" s="4">
        <v>1</v>
      </c>
      <c r="Q4433" s="9">
        <f t="shared" si="209"/>
        <v>5.3993055555555558E-2</v>
      </c>
      <c r="R4433" s="4">
        <f t="shared" si="207"/>
        <v>40693.677256944444</v>
      </c>
      <c r="S4433" s="4">
        <v>0.56289033705413272</v>
      </c>
      <c r="T4433" s="4" t="str">
        <f>VLOOKUP(E4433,Sheet2!$A$2:$E$137,5,FALSE)</f>
        <v>US</v>
      </c>
      <c r="U4433" s="4">
        <f>VLOOKUP($T4433,Sheet4!$H$1106:$M$1351,surveys!U$1+1,FALSE)</f>
        <v>0.42883768204388006</v>
      </c>
      <c r="V4433" s="4">
        <f>VLOOKUP($T4433,Sheet4!$H$1106:$M$1351,surveys!V$1+1,FALSE)</f>
        <v>0.62778475709586301</v>
      </c>
      <c r="W4433" s="4">
        <f>VLOOKUP($T4433,Sheet4!$H$1106:$M$1351,surveys!W$1+1,FALSE)</f>
        <v>0.76918600378409652</v>
      </c>
      <c r="X4433" s="4">
        <f>VLOOKUP($T4433,Sheet4!$H$1106:$M$1351,surveys!X$1+1,FALSE)</f>
        <v>0.88987045221102745</v>
      </c>
      <c r="Y4433" s="4">
        <f>VLOOKUP($T4433,Sheet4!$H$1106:$M$1351,surveys!Y$1+1,FALSE)</f>
        <v>1</v>
      </c>
      <c r="Z4433" s="4">
        <f t="shared" si="208"/>
        <v>2</v>
      </c>
      <c r="AA4433" s="4" t="str">
        <f>VLOOKUP(T4433&amp;"-"&amp;Z4433,Sheet4!$W$2:$AA$1100,3,FALSE)</f>
        <v>Los Angeles</v>
      </c>
      <c r="AB4433" s="4">
        <f>VLOOKUP(T4433&amp;"-"&amp;Z4433,Sheet4!$W$2:$AA$1100,4,FALSE)</f>
        <v>34.052230000000002</v>
      </c>
      <c r="AC4433" s="4">
        <f>VLOOKUP(T4433&amp;"-"&amp;Z4433,Sheet4!$W$2:$AA$1100,5,FALSE)</f>
        <v>-118.24368</v>
      </c>
    </row>
    <row r="4434" spans="1:29">
      <c r="A4434" s="6">
        <v>40693</v>
      </c>
      <c r="B4434" s="7">
        <v>0.88640046296296304</v>
      </c>
      <c r="C4434" s="4" t="s">
        <v>1215</v>
      </c>
      <c r="D4434" s="4" t="s">
        <v>1224</v>
      </c>
      <c r="E4434" s="4" t="s">
        <v>15</v>
      </c>
      <c r="F4434" s="4">
        <v>4</v>
      </c>
      <c r="G4434" s="4">
        <v>3</v>
      </c>
      <c r="H4434" s="4">
        <v>4</v>
      </c>
      <c r="I4434" s="4">
        <v>3</v>
      </c>
      <c r="J4434" s="4">
        <v>5</v>
      </c>
      <c r="K4434" s="4">
        <v>4</v>
      </c>
      <c r="L4434" s="4">
        <v>3</v>
      </c>
      <c r="M4434" s="4">
        <v>5</v>
      </c>
      <c r="N4434" s="4">
        <v>4</v>
      </c>
      <c r="O4434" s="4">
        <v>3</v>
      </c>
      <c r="P4434" s="4">
        <v>4</v>
      </c>
      <c r="Q4434" s="9">
        <f t="shared" si="209"/>
        <v>6.0451388888888881E-2</v>
      </c>
      <c r="R4434" s="4">
        <f t="shared" si="207"/>
        <v>40693.886400462965</v>
      </c>
      <c r="S4434" s="4">
        <v>0.33258338871540261</v>
      </c>
      <c r="T4434" s="4" t="str">
        <f>VLOOKUP(E4434,Sheet2!$A$2:$E$137,5,FALSE)</f>
        <v>US</v>
      </c>
      <c r="U4434" s="4">
        <f>VLOOKUP($T4434,Sheet4!$H$1106:$M$1351,surveys!U$1+1,FALSE)</f>
        <v>0.42883768204388006</v>
      </c>
      <c r="V4434" s="4">
        <f>VLOOKUP($T4434,Sheet4!$H$1106:$M$1351,surveys!V$1+1,FALSE)</f>
        <v>0.62778475709586301</v>
      </c>
      <c r="W4434" s="4">
        <f>VLOOKUP($T4434,Sheet4!$H$1106:$M$1351,surveys!W$1+1,FALSE)</f>
        <v>0.76918600378409652</v>
      </c>
      <c r="X4434" s="4">
        <f>VLOOKUP($T4434,Sheet4!$H$1106:$M$1351,surveys!X$1+1,FALSE)</f>
        <v>0.88987045221102745</v>
      </c>
      <c r="Y4434" s="4">
        <f>VLOOKUP($T4434,Sheet4!$H$1106:$M$1351,surveys!Y$1+1,FALSE)</f>
        <v>1</v>
      </c>
      <c r="Z4434" s="4">
        <f t="shared" si="208"/>
        <v>1</v>
      </c>
      <c r="AA4434" s="4" t="str">
        <f>VLOOKUP(T4434&amp;"-"&amp;Z4434,Sheet4!$W$2:$AA$1100,3,FALSE)</f>
        <v>New York City</v>
      </c>
      <c r="AB4434" s="4">
        <f>VLOOKUP(T4434&amp;"-"&amp;Z4434,Sheet4!$W$2:$AA$1100,4,FALSE)</f>
        <v>40.714269999999999</v>
      </c>
      <c r="AC4434" s="4">
        <f>VLOOKUP(T4434&amp;"-"&amp;Z4434,Sheet4!$W$2:$AA$1100,5,FALSE)</f>
        <v>-74.005970000000005</v>
      </c>
    </row>
    <row r="4435" spans="1:29">
      <c r="A4435" s="6">
        <v>40693</v>
      </c>
      <c r="B4435" s="7">
        <v>0.89290509259259254</v>
      </c>
      <c r="C4435" s="4" t="s">
        <v>1215</v>
      </c>
      <c r="D4435" s="4" t="s">
        <v>1214</v>
      </c>
      <c r="E4435" s="4" t="s">
        <v>23</v>
      </c>
      <c r="F4435" s="4">
        <v>3</v>
      </c>
      <c r="G4435" s="4">
        <v>4</v>
      </c>
      <c r="H4435" s="4">
        <v>4</v>
      </c>
      <c r="I4435" s="4">
        <v>5</v>
      </c>
      <c r="J4435" s="4">
        <v>5</v>
      </c>
      <c r="K4435" s="4">
        <v>5</v>
      </c>
      <c r="L4435" s="4">
        <v>5</v>
      </c>
      <c r="M4435" s="4">
        <v>5</v>
      </c>
      <c r="N4435" s="4">
        <v>3</v>
      </c>
      <c r="O4435" s="4">
        <v>3</v>
      </c>
      <c r="P4435" s="4">
        <v>5</v>
      </c>
      <c r="Q4435" s="9">
        <f t="shared" si="209"/>
        <v>6.4965277777777775E-2</v>
      </c>
      <c r="R4435" s="4">
        <f t="shared" si="207"/>
        <v>40693.892905092594</v>
      </c>
      <c r="S4435" s="4">
        <v>0.25341611938966668</v>
      </c>
      <c r="T4435" s="4" t="str">
        <f>VLOOKUP(E4435,Sheet2!$A$2:$E$137,5,FALSE)</f>
        <v>CA</v>
      </c>
      <c r="U4435" s="4">
        <f>VLOOKUP($T4435,Sheet4!$H$1106:$M$1351,surveys!U$1+1,FALSE)</f>
        <v>0.39929817507859233</v>
      </c>
      <c r="V4435" s="4">
        <f>VLOOKUP($T4435,Sheet4!$H$1106:$M$1351,surveys!V$1+1,FALSE)</f>
        <v>0.68226808593455113</v>
      </c>
      <c r="W4435" s="4">
        <f>VLOOKUP($T4435,Sheet4!$H$1106:$M$1351,surveys!W$1+1,FALSE)</f>
        <v>0.8413893511967715</v>
      </c>
      <c r="X4435" s="4">
        <f>VLOOKUP($T4435,Sheet4!$H$1106:$M$1351,surveys!X$1+1,FALSE)</f>
        <v>0.92969032990429024</v>
      </c>
      <c r="Y4435" s="4">
        <f>VLOOKUP($T4435,Sheet4!$H$1106:$M$1351,surveys!Y$1+1,FALSE)</f>
        <v>1</v>
      </c>
      <c r="Z4435" s="4">
        <f t="shared" si="208"/>
        <v>1</v>
      </c>
      <c r="AA4435" s="4" t="str">
        <f>VLOOKUP(T4435&amp;"-"&amp;Z4435,Sheet4!$W$2:$AA$1100,3,FALSE)</f>
        <v>Toronto</v>
      </c>
      <c r="AB4435" s="4">
        <f>VLOOKUP(T4435&amp;"-"&amp;Z4435,Sheet4!$W$2:$AA$1100,4,FALSE)</f>
        <v>43.700110000000002</v>
      </c>
      <c r="AC4435" s="4">
        <f>VLOOKUP(T4435&amp;"-"&amp;Z4435,Sheet4!$W$2:$AA$1100,5,FALSE)</f>
        <v>-79.416300000000007</v>
      </c>
    </row>
    <row r="4436" spans="1:29">
      <c r="A4436" s="6">
        <v>40693</v>
      </c>
      <c r="B4436" s="7">
        <v>0.8952430555555555</v>
      </c>
      <c r="C4436" s="4" t="s">
        <v>1213</v>
      </c>
      <c r="D4436" s="4" t="s">
        <v>1218</v>
      </c>
      <c r="E4436" s="4" t="s">
        <v>23</v>
      </c>
      <c r="F4436" s="4">
        <v>5</v>
      </c>
      <c r="G4436" s="4">
        <v>4</v>
      </c>
      <c r="H4436" s="4">
        <v>5</v>
      </c>
      <c r="I4436" s="4">
        <v>5</v>
      </c>
      <c r="J4436" s="4">
        <v>5</v>
      </c>
      <c r="K4436" s="4">
        <v>4</v>
      </c>
      <c r="L4436" s="4">
        <v>5</v>
      </c>
      <c r="M4436" s="4">
        <v>5</v>
      </c>
      <c r="N4436" s="4">
        <v>5</v>
      </c>
      <c r="O4436" s="4">
        <v>5</v>
      </c>
      <c r="P4436" s="4">
        <v>5</v>
      </c>
      <c r="Q4436" s="9">
        <f t="shared" si="209"/>
        <v>6.6620370370370371E-2</v>
      </c>
      <c r="R4436" s="4">
        <f t="shared" si="207"/>
        <v>40693.895243055558</v>
      </c>
      <c r="S4436" s="4">
        <v>0.36574174602352416</v>
      </c>
      <c r="T4436" s="4" t="str">
        <f>VLOOKUP(E4436,Sheet2!$A$2:$E$137,5,FALSE)</f>
        <v>CA</v>
      </c>
      <c r="U4436" s="4">
        <f>VLOOKUP($T4436,Sheet4!$H$1106:$M$1351,surveys!U$1+1,FALSE)</f>
        <v>0.39929817507859233</v>
      </c>
      <c r="V4436" s="4">
        <f>VLOOKUP($T4436,Sheet4!$H$1106:$M$1351,surveys!V$1+1,FALSE)</f>
        <v>0.68226808593455113</v>
      </c>
      <c r="W4436" s="4">
        <f>VLOOKUP($T4436,Sheet4!$H$1106:$M$1351,surveys!W$1+1,FALSE)</f>
        <v>0.8413893511967715</v>
      </c>
      <c r="X4436" s="4">
        <f>VLOOKUP($T4436,Sheet4!$H$1106:$M$1351,surveys!X$1+1,FALSE)</f>
        <v>0.92969032990429024</v>
      </c>
      <c r="Y4436" s="4">
        <f>VLOOKUP($T4436,Sheet4!$H$1106:$M$1351,surveys!Y$1+1,FALSE)</f>
        <v>1</v>
      </c>
      <c r="Z4436" s="4">
        <f t="shared" si="208"/>
        <v>1</v>
      </c>
      <c r="AA4436" s="4" t="str">
        <f>VLOOKUP(T4436&amp;"-"&amp;Z4436,Sheet4!$W$2:$AA$1100,3,FALSE)</f>
        <v>Toronto</v>
      </c>
      <c r="AB4436" s="4">
        <f>VLOOKUP(T4436&amp;"-"&amp;Z4436,Sheet4!$W$2:$AA$1100,4,FALSE)</f>
        <v>43.700110000000002</v>
      </c>
      <c r="AC4436" s="4">
        <f>VLOOKUP(T4436&amp;"-"&amp;Z4436,Sheet4!$W$2:$AA$1100,5,FALSE)</f>
        <v>-79.416300000000007</v>
      </c>
    </row>
    <row r="4437" spans="1:29">
      <c r="A4437" s="6">
        <v>40693</v>
      </c>
      <c r="B4437" s="7">
        <v>0.91461805555555553</v>
      </c>
      <c r="C4437" s="4" t="s">
        <v>1213</v>
      </c>
      <c r="D4437" s="4" t="s">
        <v>1217</v>
      </c>
      <c r="E4437" s="4" t="s">
        <v>15</v>
      </c>
      <c r="F4437" s="4">
        <v>4</v>
      </c>
      <c r="G4437" s="4">
        <v>3</v>
      </c>
      <c r="H4437" s="4">
        <v>4</v>
      </c>
      <c r="I4437" s="4">
        <v>4</v>
      </c>
      <c r="J4437" s="4">
        <v>5</v>
      </c>
      <c r="K4437" s="4">
        <v>5</v>
      </c>
      <c r="L4437" s="4">
        <v>5</v>
      </c>
      <c r="M4437" s="4">
        <v>5</v>
      </c>
      <c r="N4437" s="4">
        <v>4</v>
      </c>
      <c r="O4437" s="4">
        <v>5</v>
      </c>
      <c r="P4437" s="4">
        <v>5</v>
      </c>
      <c r="Q4437" s="9">
        <f t="shared" si="209"/>
        <v>1.037037037037037E-2</v>
      </c>
      <c r="R4437" s="4">
        <f t="shared" si="207"/>
        <v>40693.914618055554</v>
      </c>
      <c r="S4437" s="4">
        <v>0.30712395187286212</v>
      </c>
      <c r="T4437" s="4" t="str">
        <f>VLOOKUP(E4437,Sheet2!$A$2:$E$137,5,FALSE)</f>
        <v>US</v>
      </c>
      <c r="U4437" s="4">
        <f>VLOOKUP($T4437,Sheet4!$H$1106:$M$1351,surveys!U$1+1,FALSE)</f>
        <v>0.42883768204388006</v>
      </c>
      <c r="V4437" s="4">
        <f>VLOOKUP($T4437,Sheet4!$H$1106:$M$1351,surveys!V$1+1,FALSE)</f>
        <v>0.62778475709586301</v>
      </c>
      <c r="W4437" s="4">
        <f>VLOOKUP($T4437,Sheet4!$H$1106:$M$1351,surveys!W$1+1,FALSE)</f>
        <v>0.76918600378409652</v>
      </c>
      <c r="X4437" s="4">
        <f>VLOOKUP($T4437,Sheet4!$H$1106:$M$1351,surveys!X$1+1,FALSE)</f>
        <v>0.88987045221102745</v>
      </c>
      <c r="Y4437" s="4">
        <f>VLOOKUP($T4437,Sheet4!$H$1106:$M$1351,surveys!Y$1+1,FALSE)</f>
        <v>1</v>
      </c>
      <c r="Z4437" s="4">
        <f t="shared" si="208"/>
        <v>1</v>
      </c>
      <c r="AA4437" s="4" t="str">
        <f>VLOOKUP(T4437&amp;"-"&amp;Z4437,Sheet4!$W$2:$AA$1100,3,FALSE)</f>
        <v>New York City</v>
      </c>
      <c r="AB4437" s="4">
        <f>VLOOKUP(T4437&amp;"-"&amp;Z4437,Sheet4!$W$2:$AA$1100,4,FALSE)</f>
        <v>40.714269999999999</v>
      </c>
      <c r="AC4437" s="4">
        <f>VLOOKUP(T4437&amp;"-"&amp;Z4437,Sheet4!$W$2:$AA$1100,5,FALSE)</f>
        <v>-74.005970000000005</v>
      </c>
    </row>
    <row r="4438" spans="1:29">
      <c r="A4438" s="6">
        <v>40693</v>
      </c>
      <c r="B4438" s="7">
        <v>0.63417824074074081</v>
      </c>
      <c r="C4438" s="4" t="s">
        <v>1215</v>
      </c>
      <c r="D4438" s="4" t="s">
        <v>1214</v>
      </c>
      <c r="E4438" s="4" t="s">
        <v>15</v>
      </c>
      <c r="F4438" s="4">
        <v>3</v>
      </c>
      <c r="G4438" s="4">
        <v>3</v>
      </c>
      <c r="H4438" s="4">
        <v>3</v>
      </c>
      <c r="I4438" s="4">
        <v>3</v>
      </c>
      <c r="J4438" s="4">
        <v>3</v>
      </c>
      <c r="K4438" s="4">
        <v>4</v>
      </c>
      <c r="L4438" s="4">
        <v>3</v>
      </c>
      <c r="M4438" s="4">
        <v>4</v>
      </c>
      <c r="N4438" s="4">
        <v>5</v>
      </c>
      <c r="O4438" s="4">
        <v>4</v>
      </c>
      <c r="P4438" s="4">
        <v>4</v>
      </c>
      <c r="Q4438" s="9">
        <f t="shared" si="209"/>
        <v>2.4085648148148148E-2</v>
      </c>
      <c r="R4438" s="4">
        <f t="shared" si="207"/>
        <v>40693.63417824074</v>
      </c>
      <c r="S4438" s="4">
        <v>0.43414303141041177</v>
      </c>
      <c r="T4438" s="4" t="str">
        <f>VLOOKUP(E4438,Sheet2!$A$2:$E$137,5,FALSE)</f>
        <v>US</v>
      </c>
      <c r="U4438" s="4">
        <f>VLOOKUP($T4438,Sheet4!$H$1106:$M$1351,surveys!U$1+1,FALSE)</f>
        <v>0.42883768204388006</v>
      </c>
      <c r="V4438" s="4">
        <f>VLOOKUP($T4438,Sheet4!$H$1106:$M$1351,surveys!V$1+1,FALSE)</f>
        <v>0.62778475709586301</v>
      </c>
      <c r="W4438" s="4">
        <f>VLOOKUP($T4438,Sheet4!$H$1106:$M$1351,surveys!W$1+1,FALSE)</f>
        <v>0.76918600378409652</v>
      </c>
      <c r="X4438" s="4">
        <f>VLOOKUP($T4438,Sheet4!$H$1106:$M$1351,surveys!X$1+1,FALSE)</f>
        <v>0.88987045221102745</v>
      </c>
      <c r="Y4438" s="4">
        <f>VLOOKUP($T4438,Sheet4!$H$1106:$M$1351,surveys!Y$1+1,FALSE)</f>
        <v>1</v>
      </c>
      <c r="Z4438" s="4">
        <f t="shared" si="208"/>
        <v>2</v>
      </c>
      <c r="AA4438" s="4" t="str">
        <f>VLOOKUP(T4438&amp;"-"&amp;Z4438,Sheet4!$W$2:$AA$1100,3,FALSE)</f>
        <v>Los Angeles</v>
      </c>
      <c r="AB4438" s="4">
        <f>VLOOKUP(T4438&amp;"-"&amp;Z4438,Sheet4!$W$2:$AA$1100,4,FALSE)</f>
        <v>34.052230000000002</v>
      </c>
      <c r="AC4438" s="4">
        <f>VLOOKUP(T4438&amp;"-"&amp;Z4438,Sheet4!$W$2:$AA$1100,5,FALSE)</f>
        <v>-118.24368</v>
      </c>
    </row>
    <row r="4439" spans="1:29">
      <c r="A4439" s="6">
        <v>40693</v>
      </c>
      <c r="B4439" s="7">
        <v>0.92891203703703706</v>
      </c>
      <c r="C4439" s="4" t="s">
        <v>1213</v>
      </c>
      <c r="D4439" s="4" t="s">
        <v>1216</v>
      </c>
      <c r="E4439" s="4" t="s">
        <v>15</v>
      </c>
      <c r="F4439" s="4">
        <v>3</v>
      </c>
      <c r="G4439" s="4">
        <v>3</v>
      </c>
      <c r="H4439" s="4">
        <v>4</v>
      </c>
      <c r="I4439" s="4">
        <v>4</v>
      </c>
      <c r="J4439" s="4">
        <v>4</v>
      </c>
      <c r="K4439" s="4">
        <v>4</v>
      </c>
      <c r="L4439" s="4">
        <v>3</v>
      </c>
      <c r="M4439" s="4">
        <v>4</v>
      </c>
      <c r="N4439" s="4">
        <v>4</v>
      </c>
      <c r="O4439" s="4">
        <v>4</v>
      </c>
      <c r="P4439" s="4">
        <v>4</v>
      </c>
      <c r="Q4439" s="9">
        <f t="shared" si="209"/>
        <v>1.9872685185185184E-2</v>
      </c>
      <c r="R4439" s="4">
        <f t="shared" si="207"/>
        <v>40693.928912037038</v>
      </c>
      <c r="S4439" s="4">
        <v>0.13067161896394364</v>
      </c>
      <c r="T4439" s="4" t="str">
        <f>VLOOKUP(E4439,Sheet2!$A$2:$E$137,5,FALSE)</f>
        <v>US</v>
      </c>
      <c r="U4439" s="4">
        <f>VLOOKUP($T4439,Sheet4!$H$1106:$M$1351,surveys!U$1+1,FALSE)</f>
        <v>0.42883768204388006</v>
      </c>
      <c r="V4439" s="4">
        <f>VLOOKUP($T4439,Sheet4!$H$1106:$M$1351,surveys!V$1+1,FALSE)</f>
        <v>0.62778475709586301</v>
      </c>
      <c r="W4439" s="4">
        <f>VLOOKUP($T4439,Sheet4!$H$1106:$M$1351,surveys!W$1+1,FALSE)</f>
        <v>0.76918600378409652</v>
      </c>
      <c r="X4439" s="4">
        <f>VLOOKUP($T4439,Sheet4!$H$1106:$M$1351,surveys!X$1+1,FALSE)</f>
        <v>0.88987045221102745</v>
      </c>
      <c r="Y4439" s="4">
        <f>VLOOKUP($T4439,Sheet4!$H$1106:$M$1351,surveys!Y$1+1,FALSE)</f>
        <v>1</v>
      </c>
      <c r="Z4439" s="4">
        <f t="shared" si="208"/>
        <v>1</v>
      </c>
      <c r="AA4439" s="4" t="str">
        <f>VLOOKUP(T4439&amp;"-"&amp;Z4439,Sheet4!$W$2:$AA$1100,3,FALSE)</f>
        <v>New York City</v>
      </c>
      <c r="AB4439" s="4">
        <f>VLOOKUP(T4439&amp;"-"&amp;Z4439,Sheet4!$W$2:$AA$1100,4,FALSE)</f>
        <v>40.714269999999999</v>
      </c>
      <c r="AC4439" s="4">
        <f>VLOOKUP(T4439&amp;"-"&amp;Z4439,Sheet4!$W$2:$AA$1100,5,FALSE)</f>
        <v>-74.005970000000005</v>
      </c>
    </row>
    <row r="4440" spans="1:29">
      <c r="A4440" s="6">
        <v>40693</v>
      </c>
      <c r="B4440" s="7">
        <v>0.94724537037037038</v>
      </c>
      <c r="C4440" s="4" t="s">
        <v>1213</v>
      </c>
      <c r="D4440" s="4" t="s">
        <v>1224</v>
      </c>
      <c r="E4440" s="4" t="s">
        <v>15</v>
      </c>
      <c r="F4440" s="4">
        <v>5</v>
      </c>
      <c r="G4440" s="4">
        <v>5</v>
      </c>
      <c r="H4440" s="4">
        <v>5</v>
      </c>
      <c r="I4440" s="4">
        <v>5</v>
      </c>
      <c r="J4440" s="4">
        <v>5</v>
      </c>
      <c r="K4440" s="4">
        <v>5</v>
      </c>
      <c r="L4440" s="4">
        <v>5</v>
      </c>
      <c r="M4440" s="4">
        <v>5</v>
      </c>
      <c r="N4440" s="4">
        <v>5</v>
      </c>
      <c r="O4440" s="4">
        <v>5</v>
      </c>
      <c r="P4440" s="4">
        <v>5</v>
      </c>
      <c r="Q4440" s="9">
        <f t="shared" si="209"/>
        <v>3.3067129629629634E-2</v>
      </c>
      <c r="R4440" s="4">
        <f t="shared" si="207"/>
        <v>40693.947245370371</v>
      </c>
      <c r="S4440" s="4">
        <v>0.37554624361746947</v>
      </c>
      <c r="T4440" s="4" t="str">
        <f>VLOOKUP(E4440,Sheet2!$A$2:$E$137,5,FALSE)</f>
        <v>US</v>
      </c>
      <c r="U4440" s="4">
        <f>VLOOKUP($T4440,Sheet4!$H$1106:$M$1351,surveys!U$1+1,FALSE)</f>
        <v>0.42883768204388006</v>
      </c>
      <c r="V4440" s="4">
        <f>VLOOKUP($T4440,Sheet4!$H$1106:$M$1351,surveys!V$1+1,FALSE)</f>
        <v>0.62778475709586301</v>
      </c>
      <c r="W4440" s="4">
        <f>VLOOKUP($T4440,Sheet4!$H$1106:$M$1351,surveys!W$1+1,FALSE)</f>
        <v>0.76918600378409652</v>
      </c>
      <c r="X4440" s="4">
        <f>VLOOKUP($T4440,Sheet4!$H$1106:$M$1351,surveys!X$1+1,FALSE)</f>
        <v>0.88987045221102745</v>
      </c>
      <c r="Y4440" s="4">
        <f>VLOOKUP($T4440,Sheet4!$H$1106:$M$1351,surveys!Y$1+1,FALSE)</f>
        <v>1</v>
      </c>
      <c r="Z4440" s="4">
        <f t="shared" si="208"/>
        <v>1</v>
      </c>
      <c r="AA4440" s="4" t="str">
        <f>VLOOKUP(T4440&amp;"-"&amp;Z4440,Sheet4!$W$2:$AA$1100,3,FALSE)</f>
        <v>New York City</v>
      </c>
      <c r="AB4440" s="4">
        <f>VLOOKUP(T4440&amp;"-"&amp;Z4440,Sheet4!$W$2:$AA$1100,4,FALSE)</f>
        <v>40.714269999999999</v>
      </c>
      <c r="AC4440" s="4">
        <f>VLOOKUP(T4440&amp;"-"&amp;Z4440,Sheet4!$W$2:$AA$1100,5,FALSE)</f>
        <v>-74.005970000000005</v>
      </c>
    </row>
    <row r="4441" spans="1:29">
      <c r="A4441" s="6">
        <v>40693</v>
      </c>
      <c r="B4441" s="7">
        <v>0.98716435185185192</v>
      </c>
      <c r="C4441" s="4" t="s">
        <v>1213</v>
      </c>
      <c r="D4441" s="4" t="s">
        <v>1216</v>
      </c>
      <c r="E4441" s="4" t="s">
        <v>39</v>
      </c>
      <c r="F4441" s="4">
        <v>5</v>
      </c>
      <c r="G4441" s="4">
        <v>3</v>
      </c>
      <c r="H4441" s="4">
        <v>5</v>
      </c>
      <c r="I4441" s="4">
        <v>5</v>
      </c>
      <c r="J4441" s="4">
        <v>5</v>
      </c>
      <c r="K4441" s="4">
        <v>5</v>
      </c>
      <c r="L4441" s="4">
        <v>5</v>
      </c>
      <c r="M4441" s="4">
        <v>5</v>
      </c>
      <c r="N4441" s="4">
        <v>5</v>
      </c>
      <c r="O4441" s="4">
        <v>5</v>
      </c>
      <c r="P4441" s="4">
        <v>5</v>
      </c>
      <c r="Q4441" s="9">
        <f t="shared" si="209"/>
        <v>6.1018518518518521E-2</v>
      </c>
      <c r="R4441" s="4">
        <f t="shared" si="207"/>
        <v>40693.987164351849</v>
      </c>
      <c r="S4441" s="4">
        <v>0.17077024807764474</v>
      </c>
      <c r="T4441" s="4" t="str">
        <f>VLOOKUP(E4441,Sheet2!$A$2:$E$137,5,FALSE)</f>
        <v>CL</v>
      </c>
      <c r="U4441" s="4">
        <f>VLOOKUP($T4441,Sheet4!$H$1106:$M$1351,surveys!U$1+1,FALSE)</f>
        <v>0.77588605933105281</v>
      </c>
      <c r="V4441" s="4">
        <f>VLOOKUP($T4441,Sheet4!$H$1106:$M$1351,surveys!V$1+1,FALSE)</f>
        <v>0.85775525166800515</v>
      </c>
      <c r="W4441" s="4">
        <f>VLOOKUP($T4441,Sheet4!$H$1106:$M$1351,surveys!W$1+1,FALSE)</f>
        <v>0.9074512758994524</v>
      </c>
      <c r="X4441" s="4">
        <f>VLOOKUP($T4441,Sheet4!$H$1106:$M$1351,surveys!X$1+1,FALSE)</f>
        <v>0.95469627846018545</v>
      </c>
      <c r="Y4441" s="4">
        <f>VLOOKUP($T4441,Sheet4!$H$1106:$M$1351,surveys!Y$1+1,FALSE)</f>
        <v>1</v>
      </c>
      <c r="Z4441" s="4">
        <f t="shared" si="208"/>
        <v>1</v>
      </c>
      <c r="AA4441" s="4" t="str">
        <f>VLOOKUP(T4441&amp;"-"&amp;Z4441,Sheet4!$W$2:$AA$1100,3,FALSE)</f>
        <v>Santiago</v>
      </c>
      <c r="AB4441" s="4">
        <f>VLOOKUP(T4441&amp;"-"&amp;Z4441,Sheet4!$W$2:$AA$1100,4,FALSE)</f>
        <v>-33.456940000000003</v>
      </c>
      <c r="AC4441" s="4">
        <f>VLOOKUP(T4441&amp;"-"&amp;Z4441,Sheet4!$W$2:$AA$1100,5,FALSE)</f>
        <v>-70.648269999999997</v>
      </c>
    </row>
    <row r="4442" spans="1:29">
      <c r="A4442" s="6">
        <v>40693</v>
      </c>
      <c r="B4442" s="7">
        <v>0.9989351851851852</v>
      </c>
      <c r="C4442" s="4" t="s">
        <v>1213</v>
      </c>
      <c r="D4442" s="4" t="s">
        <v>1218</v>
      </c>
      <c r="E4442" s="4" t="s">
        <v>39</v>
      </c>
      <c r="F4442" s="4">
        <v>5</v>
      </c>
      <c r="G4442" s="4">
        <v>5</v>
      </c>
      <c r="H4442" s="4">
        <v>4</v>
      </c>
      <c r="I4442" s="4">
        <v>4</v>
      </c>
      <c r="J4442" s="4">
        <v>5</v>
      </c>
      <c r="K4442" s="4">
        <v>5</v>
      </c>
      <c r="L4442" s="4">
        <v>5</v>
      </c>
      <c r="M4442" s="4">
        <v>5</v>
      </c>
      <c r="N4442" s="4">
        <v>5</v>
      </c>
      <c r="O4442" s="4">
        <v>5</v>
      </c>
      <c r="P4442" s="4">
        <v>5</v>
      </c>
      <c r="Q4442" s="9">
        <f t="shared" si="209"/>
        <v>6.9039351851851852E-2</v>
      </c>
      <c r="R4442" s="4">
        <f t="shared" si="207"/>
        <v>40693.998935185184</v>
      </c>
      <c r="S4442" s="4">
        <v>0.64204338391207183</v>
      </c>
      <c r="T4442" s="4" t="str">
        <f>VLOOKUP(E4442,Sheet2!$A$2:$E$137,5,FALSE)</f>
        <v>CL</v>
      </c>
      <c r="U4442" s="4">
        <f>VLOOKUP($T4442,Sheet4!$H$1106:$M$1351,surveys!U$1+1,FALSE)</f>
        <v>0.77588605933105281</v>
      </c>
      <c r="V4442" s="4">
        <f>VLOOKUP($T4442,Sheet4!$H$1106:$M$1351,surveys!V$1+1,FALSE)</f>
        <v>0.85775525166800515</v>
      </c>
      <c r="W4442" s="4">
        <f>VLOOKUP($T4442,Sheet4!$H$1106:$M$1351,surveys!W$1+1,FALSE)</f>
        <v>0.9074512758994524</v>
      </c>
      <c r="X4442" s="4">
        <f>VLOOKUP($T4442,Sheet4!$H$1106:$M$1351,surveys!X$1+1,FALSE)</f>
        <v>0.95469627846018545</v>
      </c>
      <c r="Y4442" s="4">
        <f>VLOOKUP($T4442,Sheet4!$H$1106:$M$1351,surveys!Y$1+1,FALSE)</f>
        <v>1</v>
      </c>
      <c r="Z4442" s="4">
        <f t="shared" si="208"/>
        <v>1</v>
      </c>
      <c r="AA4442" s="4" t="str">
        <f>VLOOKUP(T4442&amp;"-"&amp;Z4442,Sheet4!$W$2:$AA$1100,3,FALSE)</f>
        <v>Santiago</v>
      </c>
      <c r="AB4442" s="4">
        <f>VLOOKUP(T4442&amp;"-"&amp;Z4442,Sheet4!$W$2:$AA$1100,4,FALSE)</f>
        <v>-33.456940000000003</v>
      </c>
      <c r="AC4442" s="4">
        <f>VLOOKUP(T4442&amp;"-"&amp;Z4442,Sheet4!$W$2:$AA$1100,5,FALSE)</f>
        <v>-70.648269999999997</v>
      </c>
    </row>
    <row r="4443" spans="1:29">
      <c r="A4443" s="6">
        <v>40692</v>
      </c>
      <c r="B4443" s="7">
        <v>6.069444444444444E-2</v>
      </c>
      <c r="C4443" s="4" t="s">
        <v>1215</v>
      </c>
      <c r="D4443" s="4" t="s">
        <v>1214</v>
      </c>
      <c r="E4443" s="4" t="s">
        <v>21</v>
      </c>
      <c r="F4443" s="4">
        <v>5</v>
      </c>
      <c r="G4443" s="4">
        <v>5</v>
      </c>
      <c r="H4443" s="4">
        <v>5</v>
      </c>
      <c r="I4443" s="4">
        <v>3</v>
      </c>
      <c r="J4443" s="4">
        <v>4</v>
      </c>
      <c r="K4443" s="4">
        <v>3</v>
      </c>
      <c r="L4443" s="4">
        <v>3</v>
      </c>
      <c r="M4443" s="4">
        <v>3</v>
      </c>
      <c r="N4443" s="4">
        <v>5</v>
      </c>
      <c r="O4443" s="4">
        <v>3</v>
      </c>
      <c r="P4443" s="4">
        <v>4</v>
      </c>
      <c r="Q4443" s="9">
        <f t="shared" si="209"/>
        <v>4.2175925925925922E-2</v>
      </c>
      <c r="R4443" s="4">
        <f t="shared" si="207"/>
        <v>40692.060694444444</v>
      </c>
      <c r="S4443" s="4">
        <v>0.50081291761700797</v>
      </c>
      <c r="T4443" s="4" t="str">
        <f>VLOOKUP(E4443,Sheet2!$A$2:$E$137,5,FALSE)</f>
        <v>MX</v>
      </c>
      <c r="U4443" s="4">
        <f>VLOOKUP($T4443,Sheet4!$H$1106:$M$1351,surveys!U$1+1,FALSE)</f>
        <v>0.64192227588837014</v>
      </c>
      <c r="V4443" s="4">
        <f>VLOOKUP($T4443,Sheet4!$H$1106:$M$1351,surveys!V$1+1,FALSE)</f>
        <v>0.73699712700692854</v>
      </c>
      <c r="W4443" s="4">
        <f>VLOOKUP($T4443,Sheet4!$H$1106:$M$1351,surveys!W$1+1,FALSE)</f>
        <v>0.83130642446864456</v>
      </c>
      <c r="X4443" s="4">
        <f>VLOOKUP($T4443,Sheet4!$H$1106:$M$1351,surveys!X$1+1,FALSE)</f>
        <v>0.91696724211461977</v>
      </c>
      <c r="Y4443" s="4">
        <f>VLOOKUP($T4443,Sheet4!$H$1106:$M$1351,surveys!Y$1+1,FALSE)</f>
        <v>1</v>
      </c>
      <c r="Z4443" s="4">
        <f t="shared" si="208"/>
        <v>1</v>
      </c>
      <c r="AA4443" s="4" t="str">
        <f>VLOOKUP(T4443&amp;"-"&amp;Z4443,Sheet4!$W$2:$AA$1100,3,FALSE)</f>
        <v>Mexico City</v>
      </c>
      <c r="AB4443" s="4">
        <f>VLOOKUP(T4443&amp;"-"&amp;Z4443,Sheet4!$W$2:$AA$1100,4,FALSE)</f>
        <v>19.428470000000001</v>
      </c>
      <c r="AC4443" s="4">
        <f>VLOOKUP(T4443&amp;"-"&amp;Z4443,Sheet4!$W$2:$AA$1100,5,FALSE)</f>
        <v>-99.127660000000006</v>
      </c>
    </row>
    <row r="4444" spans="1:29">
      <c r="A4444" s="6">
        <v>40692</v>
      </c>
      <c r="B4444" s="7">
        <v>0.10059027777777778</v>
      </c>
      <c r="C4444" s="4" t="s">
        <v>1213</v>
      </c>
      <c r="D4444" s="4" t="s">
        <v>1214</v>
      </c>
      <c r="E4444" s="4" t="s">
        <v>15</v>
      </c>
      <c r="F4444" s="4">
        <v>1</v>
      </c>
      <c r="G4444" s="4">
        <v>1</v>
      </c>
      <c r="H4444" s="4">
        <v>1</v>
      </c>
      <c r="I4444" s="4">
        <v>1</v>
      </c>
      <c r="J4444" s="4">
        <v>1</v>
      </c>
      <c r="K4444" s="4">
        <v>1</v>
      </c>
      <c r="L4444" s="4">
        <v>1</v>
      </c>
      <c r="M4444" s="4">
        <v>1</v>
      </c>
      <c r="N4444" s="4">
        <v>1</v>
      </c>
      <c r="O4444" s="4">
        <v>1</v>
      </c>
      <c r="P4444" s="4">
        <v>1</v>
      </c>
      <c r="Q4444" s="9">
        <f t="shared" si="209"/>
        <v>9.0277777777777784E-4</v>
      </c>
      <c r="R4444" s="4">
        <f t="shared" si="207"/>
        <v>40692.100590277776</v>
      </c>
      <c r="S4444" s="4">
        <v>0.25934465930607953</v>
      </c>
      <c r="T4444" s="4" t="str">
        <f>VLOOKUP(E4444,Sheet2!$A$2:$E$137,5,FALSE)</f>
        <v>US</v>
      </c>
      <c r="U4444" s="4">
        <f>VLOOKUP($T4444,Sheet4!$H$1106:$M$1351,surveys!U$1+1,FALSE)</f>
        <v>0.42883768204388006</v>
      </c>
      <c r="V4444" s="4">
        <f>VLOOKUP($T4444,Sheet4!$H$1106:$M$1351,surveys!V$1+1,FALSE)</f>
        <v>0.62778475709586301</v>
      </c>
      <c r="W4444" s="4">
        <f>VLOOKUP($T4444,Sheet4!$H$1106:$M$1351,surveys!W$1+1,FALSE)</f>
        <v>0.76918600378409652</v>
      </c>
      <c r="X4444" s="4">
        <f>VLOOKUP($T4444,Sheet4!$H$1106:$M$1351,surveys!X$1+1,FALSE)</f>
        <v>0.88987045221102745</v>
      </c>
      <c r="Y4444" s="4">
        <f>VLOOKUP($T4444,Sheet4!$H$1106:$M$1351,surveys!Y$1+1,FALSE)</f>
        <v>1</v>
      </c>
      <c r="Z4444" s="4">
        <f t="shared" si="208"/>
        <v>1</v>
      </c>
      <c r="AA4444" s="4" t="str">
        <f>VLOOKUP(T4444&amp;"-"&amp;Z4444,Sheet4!$W$2:$AA$1100,3,FALSE)</f>
        <v>New York City</v>
      </c>
      <c r="AB4444" s="4">
        <f>VLOOKUP(T4444&amp;"-"&amp;Z4444,Sheet4!$W$2:$AA$1100,4,FALSE)</f>
        <v>40.714269999999999</v>
      </c>
      <c r="AC4444" s="4">
        <f>VLOOKUP(T4444&amp;"-"&amp;Z4444,Sheet4!$W$2:$AA$1100,5,FALSE)</f>
        <v>-74.005970000000005</v>
      </c>
    </row>
    <row r="4445" spans="1:29">
      <c r="A4445" s="6">
        <v>40692</v>
      </c>
      <c r="B4445" s="7">
        <v>0.1380787037037037</v>
      </c>
      <c r="C4445" s="4" t="s">
        <v>1213</v>
      </c>
      <c r="D4445" s="4" t="s">
        <v>1214</v>
      </c>
      <c r="E4445" s="4" t="s">
        <v>23</v>
      </c>
      <c r="F4445" s="4">
        <v>4</v>
      </c>
      <c r="G4445" s="4">
        <v>3</v>
      </c>
      <c r="H4445" s="4">
        <v>5</v>
      </c>
      <c r="I4445" s="4">
        <v>1</v>
      </c>
      <c r="J4445" s="4">
        <v>2</v>
      </c>
      <c r="K4445" s="4">
        <v>3</v>
      </c>
      <c r="L4445" s="4">
        <v>5</v>
      </c>
      <c r="M4445" s="4">
        <v>4</v>
      </c>
      <c r="N4445" s="4">
        <v>5</v>
      </c>
      <c r="O4445" s="4">
        <v>3</v>
      </c>
      <c r="P4445" s="4">
        <v>4</v>
      </c>
      <c r="Q4445" s="9">
        <f t="shared" si="209"/>
        <v>2.6435185185185187E-2</v>
      </c>
      <c r="R4445" s="4">
        <f t="shared" si="207"/>
        <v>40692.138078703705</v>
      </c>
      <c r="S4445" s="4">
        <v>0.29543165269525762</v>
      </c>
      <c r="T4445" s="4" t="str">
        <f>VLOOKUP(E4445,Sheet2!$A$2:$E$137,5,FALSE)</f>
        <v>CA</v>
      </c>
      <c r="U4445" s="4">
        <f>VLOOKUP($T4445,Sheet4!$H$1106:$M$1351,surveys!U$1+1,FALSE)</f>
        <v>0.39929817507859233</v>
      </c>
      <c r="V4445" s="4">
        <f>VLOOKUP($T4445,Sheet4!$H$1106:$M$1351,surveys!V$1+1,FALSE)</f>
        <v>0.68226808593455113</v>
      </c>
      <c r="W4445" s="4">
        <f>VLOOKUP($T4445,Sheet4!$H$1106:$M$1351,surveys!W$1+1,FALSE)</f>
        <v>0.8413893511967715</v>
      </c>
      <c r="X4445" s="4">
        <f>VLOOKUP($T4445,Sheet4!$H$1106:$M$1351,surveys!X$1+1,FALSE)</f>
        <v>0.92969032990429024</v>
      </c>
      <c r="Y4445" s="4">
        <f>VLOOKUP($T4445,Sheet4!$H$1106:$M$1351,surveys!Y$1+1,FALSE)</f>
        <v>1</v>
      </c>
      <c r="Z4445" s="4">
        <f t="shared" si="208"/>
        <v>1</v>
      </c>
      <c r="AA4445" s="4" t="str">
        <f>VLOOKUP(T4445&amp;"-"&amp;Z4445,Sheet4!$W$2:$AA$1100,3,FALSE)</f>
        <v>Toronto</v>
      </c>
      <c r="AB4445" s="4">
        <f>VLOOKUP(T4445&amp;"-"&amp;Z4445,Sheet4!$W$2:$AA$1100,4,FALSE)</f>
        <v>43.700110000000002</v>
      </c>
      <c r="AC4445" s="4">
        <f>VLOOKUP(T4445&amp;"-"&amp;Z4445,Sheet4!$W$2:$AA$1100,5,FALSE)</f>
        <v>-79.416300000000007</v>
      </c>
    </row>
    <row r="4446" spans="1:29">
      <c r="A4446" s="6">
        <v>40692</v>
      </c>
      <c r="B4446" s="7">
        <v>0.19320601851851851</v>
      </c>
      <c r="C4446" s="4" t="s">
        <v>1215</v>
      </c>
      <c r="D4446" s="4" t="s">
        <v>1217</v>
      </c>
      <c r="E4446" s="4" t="s">
        <v>15</v>
      </c>
      <c r="F4446" s="4">
        <v>5</v>
      </c>
      <c r="G4446" s="4">
        <v>5</v>
      </c>
      <c r="H4446" s="4">
        <v>4</v>
      </c>
      <c r="I4446" s="4">
        <v>5</v>
      </c>
      <c r="J4446" s="4">
        <v>3</v>
      </c>
      <c r="K4446" s="4">
        <v>4</v>
      </c>
      <c r="L4446" s="4">
        <v>3</v>
      </c>
      <c r="M4446" s="4">
        <v>5</v>
      </c>
      <c r="N4446" s="4">
        <v>4</v>
      </c>
      <c r="O4446" s="4">
        <v>5</v>
      </c>
      <c r="P4446" s="4">
        <v>2</v>
      </c>
      <c r="Q4446" s="9">
        <f t="shared" si="209"/>
        <v>6.4803240740740745E-2</v>
      </c>
      <c r="R4446" s="4">
        <f t="shared" si="207"/>
        <v>40692.193206018521</v>
      </c>
      <c r="S4446" s="4">
        <v>0.31154714768607072</v>
      </c>
      <c r="T4446" s="4" t="str">
        <f>VLOOKUP(E4446,Sheet2!$A$2:$E$137,5,FALSE)</f>
        <v>US</v>
      </c>
      <c r="U4446" s="4">
        <f>VLOOKUP($T4446,Sheet4!$H$1106:$M$1351,surveys!U$1+1,FALSE)</f>
        <v>0.42883768204388006</v>
      </c>
      <c r="V4446" s="4">
        <f>VLOOKUP($T4446,Sheet4!$H$1106:$M$1351,surveys!V$1+1,FALSE)</f>
        <v>0.62778475709586301</v>
      </c>
      <c r="W4446" s="4">
        <f>VLOOKUP($T4446,Sheet4!$H$1106:$M$1351,surveys!W$1+1,FALSE)</f>
        <v>0.76918600378409652</v>
      </c>
      <c r="X4446" s="4">
        <f>VLOOKUP($T4446,Sheet4!$H$1106:$M$1351,surveys!X$1+1,FALSE)</f>
        <v>0.88987045221102745</v>
      </c>
      <c r="Y4446" s="4">
        <f>VLOOKUP($T4446,Sheet4!$H$1106:$M$1351,surveys!Y$1+1,FALSE)</f>
        <v>1</v>
      </c>
      <c r="Z4446" s="4">
        <f t="shared" si="208"/>
        <v>1</v>
      </c>
      <c r="AA4446" s="4" t="str">
        <f>VLOOKUP(T4446&amp;"-"&amp;Z4446,Sheet4!$W$2:$AA$1100,3,FALSE)</f>
        <v>New York City</v>
      </c>
      <c r="AB4446" s="4">
        <f>VLOOKUP(T4446&amp;"-"&amp;Z4446,Sheet4!$W$2:$AA$1100,4,FALSE)</f>
        <v>40.714269999999999</v>
      </c>
      <c r="AC4446" s="4">
        <f>VLOOKUP(T4446&amp;"-"&amp;Z4446,Sheet4!$W$2:$AA$1100,5,FALSE)</f>
        <v>-74.005970000000005</v>
      </c>
    </row>
    <row r="4447" spans="1:29">
      <c r="A4447" s="6">
        <v>40692</v>
      </c>
      <c r="B4447" s="7">
        <v>0.73304398148148153</v>
      </c>
      <c r="C4447" s="4" t="s">
        <v>1213</v>
      </c>
      <c r="D4447" s="4" t="s">
        <v>1214</v>
      </c>
      <c r="E4447" s="4" t="s">
        <v>28</v>
      </c>
      <c r="F4447" s="4">
        <v>5</v>
      </c>
      <c r="G4447" s="4">
        <v>5</v>
      </c>
      <c r="H4447" s="4">
        <v>5</v>
      </c>
      <c r="I4447" s="4">
        <v>5</v>
      </c>
      <c r="J4447" s="4">
        <v>5</v>
      </c>
      <c r="K4447" s="4">
        <v>5</v>
      </c>
      <c r="L4447" s="4">
        <v>5</v>
      </c>
      <c r="M4447" s="4">
        <v>5</v>
      </c>
      <c r="N4447" s="4">
        <v>5</v>
      </c>
      <c r="O4447" s="4">
        <v>5</v>
      </c>
      <c r="P4447" s="4">
        <v>5</v>
      </c>
      <c r="Q4447" s="9">
        <f t="shared" si="209"/>
        <v>2.3865740740740743E-2</v>
      </c>
      <c r="R4447" s="4">
        <f t="shared" si="207"/>
        <v>40692.733043981483</v>
      </c>
      <c r="S4447" s="4">
        <v>0.20510803564230606</v>
      </c>
      <c r="T4447" s="4" t="str">
        <f>VLOOKUP(E4447,Sheet2!$A$2:$E$137,5,FALSE)</f>
        <v>AT</v>
      </c>
      <c r="U4447" s="4">
        <f>VLOOKUP($T4447,Sheet4!$H$1106:$M$1351,surveys!U$1+1,FALSE)</f>
        <v>0.71742534648291634</v>
      </c>
      <c r="V4447" s="4">
        <f>VLOOKUP($T4447,Sheet4!$H$1106:$M$1351,surveys!V$1+1,FALSE)</f>
        <v>0.81172349908300157</v>
      </c>
      <c r="W4447" s="4">
        <f>VLOOKUP($T4447,Sheet4!$H$1106:$M$1351,surveys!W$1+1,FALSE)</f>
        <v>0.88856220405379505</v>
      </c>
      <c r="X4447" s="4">
        <f>VLOOKUP($T4447,Sheet4!$H$1106:$M$1351,surveys!X$1+1,FALSE)</f>
        <v>0.95229784043038701</v>
      </c>
      <c r="Y4447" s="4">
        <f>VLOOKUP($T4447,Sheet4!$H$1106:$M$1351,surveys!Y$1+1,FALSE)</f>
        <v>1</v>
      </c>
      <c r="Z4447" s="4">
        <f t="shared" si="208"/>
        <v>1</v>
      </c>
      <c r="AA4447" s="4" t="str">
        <f>VLOOKUP(T4447&amp;"-"&amp;Z4447,Sheet4!$W$2:$AA$1100,3,FALSE)</f>
        <v>Vienna</v>
      </c>
      <c r="AB4447" s="4">
        <f>VLOOKUP(T4447&amp;"-"&amp;Z4447,Sheet4!$W$2:$AA$1100,4,FALSE)</f>
        <v>48.208489999999998</v>
      </c>
      <c r="AC4447" s="4">
        <f>VLOOKUP(T4447&amp;"-"&amp;Z4447,Sheet4!$W$2:$AA$1100,5,FALSE)</f>
        <v>16.37208</v>
      </c>
    </row>
    <row r="4448" spans="1:29">
      <c r="A4448" s="6">
        <v>40692</v>
      </c>
      <c r="B4448" s="7">
        <v>0.26640046296296299</v>
      </c>
      <c r="C4448" s="4" t="s">
        <v>1213</v>
      </c>
      <c r="D4448" s="4" t="s">
        <v>1217</v>
      </c>
      <c r="E4448" s="4" t="s">
        <v>113</v>
      </c>
      <c r="F4448" s="4">
        <v>3</v>
      </c>
      <c r="G4448" s="4">
        <v>4</v>
      </c>
      <c r="H4448" s="4">
        <v>4</v>
      </c>
      <c r="I4448" s="4">
        <v>3</v>
      </c>
      <c r="J4448" s="4">
        <v>3</v>
      </c>
      <c r="K4448" s="4">
        <v>3</v>
      </c>
      <c r="L4448" s="4">
        <v>2</v>
      </c>
      <c r="M4448" s="4">
        <v>3</v>
      </c>
      <c r="N4448" s="4">
        <v>4</v>
      </c>
      <c r="O4448" s="4">
        <v>5</v>
      </c>
      <c r="P4448" s="4">
        <v>4</v>
      </c>
      <c r="Q4448" s="9">
        <f t="shared" si="209"/>
        <v>4.65625E-2</v>
      </c>
      <c r="R4448" s="4">
        <f t="shared" si="207"/>
        <v>40692.266400462962</v>
      </c>
      <c r="S4448" s="4">
        <v>0.22110201954653164</v>
      </c>
      <c r="T4448" s="4" t="str">
        <f>VLOOKUP(E4448,Sheet2!$A$2:$E$137,5,FALSE)</f>
        <v>JP</v>
      </c>
      <c r="U4448" s="4">
        <f>VLOOKUP($T4448,Sheet4!$H$1106:$M$1351,surveys!U$1+1,FALSE)</f>
        <v>0.44874078205656753</v>
      </c>
      <c r="V4448" s="4">
        <f>VLOOKUP($T4448,Sheet4!$H$1106:$M$1351,surveys!V$1+1,FALSE)</f>
        <v>0.64114518428781597</v>
      </c>
      <c r="W4448" s="4">
        <f>VLOOKUP($T4448,Sheet4!$H$1106:$M$1351,surveys!W$1+1,FALSE)</f>
        <v>0.78068907227302575</v>
      </c>
      <c r="X4448" s="4">
        <f>VLOOKUP($T4448,Sheet4!$H$1106:$M$1351,surveys!X$1+1,FALSE)</f>
        <v>0.89864079960981302</v>
      </c>
      <c r="Y4448" s="4">
        <f>VLOOKUP($T4448,Sheet4!$H$1106:$M$1351,surveys!Y$1+1,FALSE)</f>
        <v>1</v>
      </c>
      <c r="Z4448" s="4">
        <f t="shared" si="208"/>
        <v>1</v>
      </c>
      <c r="AA4448" s="4" t="str">
        <f>VLOOKUP(T4448&amp;"-"&amp;Z4448,Sheet4!$W$2:$AA$1100,3,FALSE)</f>
        <v>Tokyo</v>
      </c>
      <c r="AB4448" s="4">
        <f>VLOOKUP(T4448&amp;"-"&amp;Z4448,Sheet4!$W$2:$AA$1100,4,FALSE)</f>
        <v>35.689500000000002</v>
      </c>
      <c r="AC4448" s="4">
        <f>VLOOKUP(T4448&amp;"-"&amp;Z4448,Sheet4!$W$2:$AA$1100,5,FALSE)</f>
        <v>139.69171</v>
      </c>
    </row>
    <row r="4449" spans="1:29">
      <c r="A4449" s="6">
        <v>40692</v>
      </c>
      <c r="B4449" s="7">
        <v>0.27800925925925929</v>
      </c>
      <c r="C4449" s="4" t="s">
        <v>1215</v>
      </c>
      <c r="D4449" s="4" t="s">
        <v>1214</v>
      </c>
      <c r="E4449" s="4" t="s">
        <v>1222</v>
      </c>
      <c r="F4449" s="4">
        <v>1</v>
      </c>
      <c r="G4449" s="4">
        <v>1</v>
      </c>
      <c r="H4449" s="4">
        <v>1</v>
      </c>
      <c r="I4449" s="4">
        <v>1</v>
      </c>
      <c r="J4449" s="4">
        <v>1</v>
      </c>
      <c r="K4449" s="4">
        <v>1</v>
      </c>
      <c r="L4449" s="4">
        <v>1</v>
      </c>
      <c r="M4449" s="4">
        <v>1</v>
      </c>
      <c r="N4449" s="4">
        <v>1</v>
      </c>
      <c r="O4449" s="4">
        <v>1</v>
      </c>
      <c r="P4449" s="4">
        <v>1</v>
      </c>
      <c r="Q4449" s="9">
        <f t="shared" si="209"/>
        <v>5.4849537037037037E-2</v>
      </c>
      <c r="R4449" s="4">
        <f t="shared" si="207"/>
        <v>40692.278009259258</v>
      </c>
      <c r="S4449" s="4">
        <v>0.34501649345673391</v>
      </c>
      <c r="T4449" s="4" t="str">
        <f>VLOOKUP(E4449,Sheet2!$A$2:$E$137,5,FALSE)</f>
        <v>KR</v>
      </c>
      <c r="U4449" s="4">
        <f>VLOOKUP($T4449,Sheet4!$H$1106:$M$1351,surveys!U$1+1,FALSE)</f>
        <v>0.50002406072811822</v>
      </c>
      <c r="V4449" s="4">
        <f>VLOOKUP($T4449,Sheet4!$H$1106:$M$1351,surveys!V$1+1,FALSE)</f>
        <v>0.67775239752110727</v>
      </c>
      <c r="W4449" s="4">
        <f>VLOOKUP($T4449,Sheet4!$H$1106:$M$1351,surveys!W$1+1,FALSE)</f>
        <v>0.80472346879555479</v>
      </c>
      <c r="X4449" s="4">
        <f>VLOOKUP($T4449,Sheet4!$H$1106:$M$1351,surveys!X$1+1,FALSE)</f>
        <v>0.92872511768015165</v>
      </c>
      <c r="Y4449" s="4">
        <f>VLOOKUP($T4449,Sheet4!$H$1106:$M$1351,surveys!Y$1+1,FALSE)</f>
        <v>1</v>
      </c>
      <c r="Z4449" s="4">
        <f t="shared" si="208"/>
        <v>1</v>
      </c>
      <c r="AA4449" s="4" t="str">
        <f>VLOOKUP(T4449&amp;"-"&amp;Z4449,Sheet4!$W$2:$AA$1100,3,FALSE)</f>
        <v>Seoul</v>
      </c>
      <c r="AB4449" s="4">
        <f>VLOOKUP(T4449&amp;"-"&amp;Z4449,Sheet4!$W$2:$AA$1100,4,FALSE)</f>
        <v>37.568260000000002</v>
      </c>
      <c r="AC4449" s="4">
        <f>VLOOKUP(T4449&amp;"-"&amp;Z4449,Sheet4!$W$2:$AA$1100,5,FALSE)</f>
        <v>126.97783</v>
      </c>
    </row>
    <row r="4450" spans="1:29">
      <c r="A4450" s="6">
        <v>40692</v>
      </c>
      <c r="B4450" s="7">
        <v>0.32752314814814815</v>
      </c>
      <c r="C4450" s="4" t="s">
        <v>1213</v>
      </c>
      <c r="D4450" s="4" t="s">
        <v>1218</v>
      </c>
      <c r="E4450" s="4" t="s">
        <v>123</v>
      </c>
      <c r="F4450" s="4">
        <v>5</v>
      </c>
      <c r="G4450" s="4">
        <v>4</v>
      </c>
      <c r="H4450" s="4">
        <v>5</v>
      </c>
      <c r="I4450" s="4">
        <v>4</v>
      </c>
      <c r="J4450" s="4">
        <v>5</v>
      </c>
      <c r="K4450" s="4">
        <v>4</v>
      </c>
      <c r="L4450" s="4">
        <v>4</v>
      </c>
      <c r="M4450" s="4">
        <v>4</v>
      </c>
      <c r="N4450" s="4">
        <v>4</v>
      </c>
      <c r="O4450" s="4">
        <v>5</v>
      </c>
      <c r="P4450" s="4">
        <v>4</v>
      </c>
      <c r="Q4450" s="9">
        <f t="shared" si="209"/>
        <v>1.9305555555555555E-2</v>
      </c>
      <c r="R4450" s="4">
        <f t="shared" si="207"/>
        <v>40692.327523148146</v>
      </c>
      <c r="S4450" s="4">
        <v>0.47674117114785108</v>
      </c>
      <c r="T4450" s="4" t="str">
        <f>VLOOKUP(E4450,Sheet2!$A$2:$E$137,5,FALSE)</f>
        <v>IN</v>
      </c>
      <c r="U4450" s="4">
        <f>VLOOKUP($T4450,Sheet4!$H$1106:$M$1351,surveys!U$1+1,FALSE)</f>
        <v>0.33680245405102799</v>
      </c>
      <c r="V4450" s="4">
        <f>VLOOKUP($T4450,Sheet4!$H$1106:$M$1351,surveys!V$1+1,FALSE)</f>
        <v>0.62679773153769558</v>
      </c>
      <c r="W4450" s="4">
        <f>VLOOKUP($T4450,Sheet4!$H$1106:$M$1351,surveys!W$1+1,FALSE)</f>
        <v>0.7622435059072814</v>
      </c>
      <c r="X4450" s="4">
        <f>VLOOKUP($T4450,Sheet4!$H$1106:$M$1351,surveys!X$1+1,FALSE)</f>
        <v>0.88514646425564791</v>
      </c>
      <c r="Y4450" s="4">
        <f>VLOOKUP($T4450,Sheet4!$H$1106:$M$1351,surveys!Y$1+1,FALSE)</f>
        <v>1</v>
      </c>
      <c r="Z4450" s="4">
        <f t="shared" si="208"/>
        <v>2</v>
      </c>
      <c r="AA4450" s="4" t="str">
        <f>VLOOKUP(T4450&amp;"-"&amp;Z4450,Sheet4!$W$2:$AA$1100,3,FALSE)</f>
        <v>Delhi</v>
      </c>
      <c r="AB4450" s="4">
        <f>VLOOKUP(T4450&amp;"-"&amp;Z4450,Sheet4!$W$2:$AA$1100,4,FALSE)</f>
        <v>28.66667</v>
      </c>
      <c r="AC4450" s="4">
        <f>VLOOKUP(T4450&amp;"-"&amp;Z4450,Sheet4!$W$2:$AA$1100,5,FALSE)</f>
        <v>77.216669999999993</v>
      </c>
    </row>
    <row r="4451" spans="1:29">
      <c r="A4451" s="6">
        <v>40692</v>
      </c>
      <c r="B4451" s="7">
        <v>0.6398263888888891</v>
      </c>
      <c r="C4451" s="4" t="s">
        <v>1213</v>
      </c>
      <c r="D4451" s="4" t="s">
        <v>1214</v>
      </c>
      <c r="E4451" s="4" t="s">
        <v>13</v>
      </c>
      <c r="F4451" s="4">
        <v>4</v>
      </c>
      <c r="G4451" s="4">
        <v>3</v>
      </c>
      <c r="H4451" s="4">
        <v>5</v>
      </c>
      <c r="I4451" s="4">
        <v>3</v>
      </c>
      <c r="J4451" s="4">
        <v>5</v>
      </c>
      <c r="K4451" s="4">
        <v>3</v>
      </c>
      <c r="L4451" s="4">
        <v>4</v>
      </c>
      <c r="M4451" s="4">
        <v>5</v>
      </c>
      <c r="N4451" s="4">
        <v>5</v>
      </c>
      <c r="O4451" s="4">
        <v>4</v>
      </c>
      <c r="P4451" s="4">
        <v>4</v>
      </c>
      <c r="Q4451" s="9">
        <f t="shared" si="209"/>
        <v>2.8113425925925927E-2</v>
      </c>
      <c r="R4451" s="4">
        <f t="shared" si="207"/>
        <v>40692.639826388891</v>
      </c>
      <c r="S4451" s="4">
        <v>2.2097342716431712E-4</v>
      </c>
      <c r="T4451" s="4" t="str">
        <f>VLOOKUP(E4451,Sheet2!$A$2:$E$137,5,FALSE)</f>
        <v>GB</v>
      </c>
      <c r="U4451" s="4">
        <f>VLOOKUP($T4451,Sheet4!$H$1106:$M$1351,surveys!U$1+1,FALSE)</f>
        <v>0.43993408527720174</v>
      </c>
      <c r="V4451" s="4">
        <f>VLOOKUP($T4451,Sheet4!$H$1106:$M$1351,surveys!V$1+1,FALSE)</f>
        <v>0.87986817055440347</v>
      </c>
      <c r="W4451" s="4">
        <f>VLOOKUP($T4451,Sheet4!$H$1106:$M$1351,surveys!W$1+1,FALSE)</f>
        <v>0.93717230822503084</v>
      </c>
      <c r="X4451" s="4">
        <f>VLOOKUP($T4451,Sheet4!$H$1106:$M$1351,surveys!X$1+1,FALSE)</f>
        <v>0.97269979890956382</v>
      </c>
      <c r="Y4451" s="4">
        <f>VLOOKUP($T4451,Sheet4!$H$1106:$M$1351,surveys!Y$1+1,FALSE)</f>
        <v>1</v>
      </c>
      <c r="Z4451" s="4">
        <f t="shared" si="208"/>
        <v>1</v>
      </c>
      <c r="AA4451" s="4" t="str">
        <f>VLOOKUP(T4451&amp;"-"&amp;Z4451,Sheet4!$W$2:$AA$1100,3,FALSE)</f>
        <v>City of London</v>
      </c>
      <c r="AB4451" s="4">
        <f>VLOOKUP(T4451&amp;"-"&amp;Z4451,Sheet4!$W$2:$AA$1100,4,FALSE)</f>
        <v>51.512790000000003</v>
      </c>
      <c r="AC4451" s="4">
        <f>VLOOKUP(T4451&amp;"-"&amp;Z4451,Sheet4!$W$2:$AA$1100,5,FALSE)</f>
        <v>-9.1840000000000005E-2</v>
      </c>
    </row>
    <row r="4452" spans="1:29">
      <c r="A4452" s="6">
        <v>40692</v>
      </c>
      <c r="B4452" s="7">
        <v>0.3574074074074074</v>
      </c>
      <c r="C4452" s="4" t="s">
        <v>1213</v>
      </c>
      <c r="D4452" s="4" t="s">
        <v>1218</v>
      </c>
      <c r="E4452" s="4" t="s">
        <v>11</v>
      </c>
      <c r="F4452" s="4">
        <v>1</v>
      </c>
      <c r="G4452" s="4">
        <v>1</v>
      </c>
      <c r="H4452" s="4">
        <v>4</v>
      </c>
      <c r="I4452" s="4">
        <v>1</v>
      </c>
      <c r="J4452" s="4">
        <v>5</v>
      </c>
      <c r="K4452" s="4">
        <v>4</v>
      </c>
      <c r="L4452" s="4">
        <v>5</v>
      </c>
      <c r="M4452" s="4">
        <v>5</v>
      </c>
      <c r="N4452" s="4">
        <v>3</v>
      </c>
      <c r="O4452" s="4">
        <v>3</v>
      </c>
      <c r="P4452" s="4">
        <v>3</v>
      </c>
      <c r="Q4452" s="9">
        <f t="shared" si="209"/>
        <v>3.9664351851851853E-2</v>
      </c>
      <c r="R4452" s="4">
        <f t="shared" si="207"/>
        <v>40692.357407407406</v>
      </c>
      <c r="S4452" s="4">
        <v>0.96360314182207407</v>
      </c>
      <c r="T4452" s="4" t="str">
        <f>VLOOKUP(E4452,Sheet2!$A$2:$E$137,5,FALSE)</f>
        <v>FR</v>
      </c>
      <c r="U4452" s="4">
        <f>VLOOKUP($T4452,Sheet4!$H$1106:$M$1351,surveys!U$1+1,FALSE)</f>
        <v>0.51193913659220647</v>
      </c>
      <c r="V4452" s="4">
        <f>VLOOKUP($T4452,Sheet4!$H$1106:$M$1351,surveys!V$1+1,FALSE)</f>
        <v>0.70220575033861143</v>
      </c>
      <c r="W4452" s="4">
        <f>VLOOKUP($T4452,Sheet4!$H$1106:$M$1351,surveys!W$1+1,FALSE)</f>
        <v>0.81527182039156842</v>
      </c>
      <c r="X4452" s="4">
        <f>VLOOKUP($T4452,Sheet4!$H$1106:$M$1351,surveys!X$1+1,FALSE)</f>
        <v>0.91893911792009964</v>
      </c>
      <c r="Y4452" s="4">
        <f>VLOOKUP($T4452,Sheet4!$H$1106:$M$1351,surveys!Y$1+1,FALSE)</f>
        <v>1</v>
      </c>
      <c r="Z4452" s="4">
        <f t="shared" si="208"/>
        <v>5</v>
      </c>
      <c r="AA4452" s="4" t="str">
        <f>VLOOKUP(T4452&amp;"-"&amp;Z4452,Sheet4!$W$2:$AA$1100,3,FALSE)</f>
        <v>Nice</v>
      </c>
      <c r="AB4452" s="4">
        <f>VLOOKUP(T4452&amp;"-"&amp;Z4452,Sheet4!$W$2:$AA$1100,4,FALSE)</f>
        <v>43.703130000000002</v>
      </c>
      <c r="AC4452" s="4">
        <f>VLOOKUP(T4452&amp;"-"&amp;Z4452,Sheet4!$W$2:$AA$1100,5,FALSE)</f>
        <v>7.2660799999999997</v>
      </c>
    </row>
    <row r="4453" spans="1:29">
      <c r="A4453" s="6">
        <v>40692</v>
      </c>
      <c r="B4453" s="7">
        <v>0.36761574074074077</v>
      </c>
      <c r="C4453" s="4" t="s">
        <v>1213</v>
      </c>
      <c r="D4453" s="4" t="s">
        <v>1219</v>
      </c>
      <c r="E4453" s="4" t="s">
        <v>77</v>
      </c>
      <c r="F4453" s="4">
        <v>3</v>
      </c>
      <c r="G4453" s="4">
        <v>3</v>
      </c>
      <c r="H4453" s="4">
        <v>3</v>
      </c>
      <c r="I4453" s="4">
        <v>1</v>
      </c>
      <c r="J4453" s="4">
        <v>3</v>
      </c>
      <c r="K4453" s="4">
        <v>1</v>
      </c>
      <c r="L4453" s="4">
        <v>3</v>
      </c>
      <c r="M4453" s="4">
        <v>3</v>
      </c>
      <c r="N4453" s="4">
        <v>1</v>
      </c>
      <c r="O4453" s="4">
        <v>1</v>
      </c>
      <c r="P4453" s="4">
        <v>1</v>
      </c>
      <c r="Q4453" s="9">
        <f t="shared" si="209"/>
        <v>4.7002314814814816E-2</v>
      </c>
      <c r="R4453" s="4">
        <f t="shared" si="207"/>
        <v>40692.367615740739</v>
      </c>
      <c r="S4453" s="4">
        <v>7.1331945535429542E-2</v>
      </c>
      <c r="T4453" s="4" t="str">
        <f>VLOOKUP(E4453,Sheet2!$A$2:$E$137,5,FALSE)</f>
        <v>CZ</v>
      </c>
      <c r="U4453" s="4">
        <f>VLOOKUP($T4453,Sheet4!$H$1106:$M$1351,surveys!U$1+1,FALSE)</f>
        <v>0.55144733629941389</v>
      </c>
      <c r="V4453" s="4">
        <f>VLOOKUP($T4453,Sheet4!$H$1106:$M$1351,surveys!V$1+1,FALSE)</f>
        <v>0.72628917582448771</v>
      </c>
      <c r="W4453" s="4">
        <f>VLOOKUP($T4453,Sheet4!$H$1106:$M$1351,surveys!W$1+1,FALSE)</f>
        <v>0.87441405399881522</v>
      </c>
      <c r="X4453" s="4">
        <f>VLOOKUP($T4453,Sheet4!$H$1106:$M$1351,surveys!X$1+1,FALSE)</f>
        <v>0.95208915652162385</v>
      </c>
      <c r="Y4453" s="4">
        <f>VLOOKUP($T4453,Sheet4!$H$1106:$M$1351,surveys!Y$1+1,FALSE)</f>
        <v>1</v>
      </c>
      <c r="Z4453" s="4">
        <f t="shared" si="208"/>
        <v>1</v>
      </c>
      <c r="AA4453" s="4" t="str">
        <f>VLOOKUP(T4453&amp;"-"&amp;Z4453,Sheet4!$W$2:$AA$1100,3,FALSE)</f>
        <v>Prague</v>
      </c>
      <c r="AB4453" s="4">
        <f>VLOOKUP(T4453&amp;"-"&amp;Z4453,Sheet4!$W$2:$AA$1100,4,FALSE)</f>
        <v>50.088039999999999</v>
      </c>
      <c r="AC4453" s="4">
        <f>VLOOKUP(T4453&amp;"-"&amp;Z4453,Sheet4!$W$2:$AA$1100,5,FALSE)</f>
        <v>14.42076</v>
      </c>
    </row>
    <row r="4454" spans="1:29">
      <c r="A4454" s="6">
        <v>40692</v>
      </c>
      <c r="B4454" s="7">
        <v>0.39983796296296298</v>
      </c>
      <c r="C4454" s="4" t="s">
        <v>1213</v>
      </c>
      <c r="D4454" s="4" t="s">
        <v>1219</v>
      </c>
      <c r="E4454" s="4" t="s">
        <v>11</v>
      </c>
      <c r="F4454" s="4">
        <v>5</v>
      </c>
      <c r="G4454" s="4">
        <v>1</v>
      </c>
      <c r="H4454" s="4">
        <v>5</v>
      </c>
      <c r="I4454" s="4">
        <v>5</v>
      </c>
      <c r="J4454" s="4">
        <v>5</v>
      </c>
      <c r="K4454" s="4">
        <v>5</v>
      </c>
      <c r="L4454" s="4">
        <v>5</v>
      </c>
      <c r="M4454" s="4">
        <v>5</v>
      </c>
      <c r="N4454" s="4">
        <v>5</v>
      </c>
      <c r="O4454" s="4">
        <v>1</v>
      </c>
      <c r="P4454" s="4">
        <v>1</v>
      </c>
      <c r="Q4454" s="9">
        <f t="shared" si="209"/>
        <v>6.9479166666666661E-2</v>
      </c>
      <c r="R4454" s="4">
        <f t="shared" si="207"/>
        <v>40692.399837962963</v>
      </c>
      <c r="S4454" s="4">
        <v>0.31689965477856719</v>
      </c>
      <c r="T4454" s="4" t="str">
        <f>VLOOKUP(E4454,Sheet2!$A$2:$E$137,5,FALSE)</f>
        <v>FR</v>
      </c>
      <c r="U4454" s="4">
        <f>VLOOKUP($T4454,Sheet4!$H$1106:$M$1351,surveys!U$1+1,FALSE)</f>
        <v>0.51193913659220647</v>
      </c>
      <c r="V4454" s="4">
        <f>VLOOKUP($T4454,Sheet4!$H$1106:$M$1351,surveys!V$1+1,FALSE)</f>
        <v>0.70220575033861143</v>
      </c>
      <c r="W4454" s="4">
        <f>VLOOKUP($T4454,Sheet4!$H$1106:$M$1351,surveys!W$1+1,FALSE)</f>
        <v>0.81527182039156842</v>
      </c>
      <c r="X4454" s="4">
        <f>VLOOKUP($T4454,Sheet4!$H$1106:$M$1351,surveys!X$1+1,FALSE)</f>
        <v>0.91893911792009964</v>
      </c>
      <c r="Y4454" s="4">
        <f>VLOOKUP($T4454,Sheet4!$H$1106:$M$1351,surveys!Y$1+1,FALSE)</f>
        <v>1</v>
      </c>
      <c r="Z4454" s="4">
        <f t="shared" si="208"/>
        <v>1</v>
      </c>
      <c r="AA4454" s="4" t="str">
        <f>VLOOKUP(T4454&amp;"-"&amp;Z4454,Sheet4!$W$2:$AA$1100,3,FALSE)</f>
        <v>Paris</v>
      </c>
      <c r="AB4454" s="4">
        <f>VLOOKUP(T4454&amp;"-"&amp;Z4454,Sheet4!$W$2:$AA$1100,4,FALSE)</f>
        <v>48.853409999999997</v>
      </c>
      <c r="AC4454" s="4">
        <f>VLOOKUP(T4454&amp;"-"&amp;Z4454,Sheet4!$W$2:$AA$1100,5,FALSE)</f>
        <v>2.3488000000000002</v>
      </c>
    </row>
    <row r="4455" spans="1:29">
      <c r="A4455" s="6">
        <v>40692</v>
      </c>
      <c r="B4455" s="7">
        <v>0.40878472222222223</v>
      </c>
      <c r="C4455" s="4" t="s">
        <v>1215</v>
      </c>
      <c r="D4455" s="4" t="s">
        <v>1214</v>
      </c>
      <c r="E4455" s="4" t="s">
        <v>1223</v>
      </c>
      <c r="F4455" s="4">
        <v>1</v>
      </c>
      <c r="G4455" s="4">
        <v>1</v>
      </c>
      <c r="H4455" s="4">
        <v>1</v>
      </c>
      <c r="I4455" s="4">
        <v>1</v>
      </c>
      <c r="J4455" s="4">
        <v>1</v>
      </c>
      <c r="K4455" s="4">
        <v>1</v>
      </c>
      <c r="L4455" s="4">
        <v>1</v>
      </c>
      <c r="M4455" s="4">
        <v>1</v>
      </c>
      <c r="N4455" s="4">
        <v>1</v>
      </c>
      <c r="O4455" s="4">
        <v>1</v>
      </c>
      <c r="P4455" s="4">
        <v>1</v>
      </c>
      <c r="Q4455" s="9">
        <f t="shared" si="209"/>
        <v>5.8101851851851856E-3</v>
      </c>
      <c r="R4455" s="4">
        <f t="shared" si="207"/>
        <v>40692.408784722225</v>
      </c>
      <c r="S4455" s="4">
        <v>0.8536315806600332</v>
      </c>
      <c r="T4455" s="4" t="str">
        <f>VLOOKUP(E4455,Sheet2!$A$2:$E$137,5,FALSE)</f>
        <v>CN</v>
      </c>
      <c r="U4455" s="4">
        <f>VLOOKUP($T4455,Sheet4!$H$1106:$M$1351,surveys!U$1+1,FALSE)</f>
        <v>0.33972325385332736</v>
      </c>
      <c r="V4455" s="4">
        <f>VLOOKUP($T4455,Sheet4!$H$1106:$M$1351,surveys!V$1+1,FALSE)</f>
        <v>0.53188294944144943</v>
      </c>
      <c r="W4455" s="4">
        <f>VLOOKUP($T4455,Sheet4!$H$1106:$M$1351,surveys!W$1+1,FALSE)</f>
        <v>0.70584550719534345</v>
      </c>
      <c r="X4455" s="4">
        <f>VLOOKUP($T4455,Sheet4!$H$1106:$M$1351,surveys!X$1+1,FALSE)</f>
        <v>0.8721198864785511</v>
      </c>
      <c r="Y4455" s="4">
        <f>VLOOKUP($T4455,Sheet4!$H$1106:$M$1351,surveys!Y$1+1,FALSE)</f>
        <v>1</v>
      </c>
      <c r="Z4455" s="4">
        <f t="shared" si="208"/>
        <v>4</v>
      </c>
      <c r="AA4455" s="4" t="str">
        <f>VLOOKUP(T4455&amp;"-"&amp;Z4455,Sheet4!$W$2:$AA$1100,3,FALSE)</f>
        <v>Nanchong</v>
      </c>
      <c r="AB4455" s="4">
        <f>VLOOKUP(T4455&amp;"-"&amp;Z4455,Sheet4!$W$2:$AA$1100,4,FALSE)</f>
        <v>30.795079999999999</v>
      </c>
      <c r="AC4455" s="4">
        <f>VLOOKUP(T4455&amp;"-"&amp;Z4455,Sheet4!$W$2:$AA$1100,5,FALSE)</f>
        <v>106.08474</v>
      </c>
    </row>
    <row r="4456" spans="1:29">
      <c r="A4456" s="6">
        <v>40692</v>
      </c>
      <c r="B4456" s="7">
        <v>0.44127314814814816</v>
      </c>
      <c r="C4456" s="4" t="s">
        <v>1215</v>
      </c>
      <c r="D4456" s="4" t="s">
        <v>1216</v>
      </c>
      <c r="E4456" s="4" t="s">
        <v>113</v>
      </c>
      <c r="F4456" s="4">
        <v>3</v>
      </c>
      <c r="G4456" s="4">
        <v>4</v>
      </c>
      <c r="H4456" s="4">
        <v>3</v>
      </c>
      <c r="I4456" s="4">
        <v>4</v>
      </c>
      <c r="J4456" s="4">
        <v>2</v>
      </c>
      <c r="K4456" s="4">
        <v>3</v>
      </c>
      <c r="L4456" s="4">
        <v>3</v>
      </c>
      <c r="M4456" s="4">
        <v>4</v>
      </c>
      <c r="N4456" s="4">
        <v>5</v>
      </c>
      <c r="O4456" s="4">
        <v>3</v>
      </c>
      <c r="P4456" s="4">
        <v>4</v>
      </c>
      <c r="Q4456" s="9">
        <f t="shared" si="209"/>
        <v>2.9027777777777777E-2</v>
      </c>
      <c r="R4456" s="4">
        <f t="shared" si="207"/>
        <v>40692.44127314815</v>
      </c>
      <c r="S4456" s="4">
        <v>5.5944918566019908E-4</v>
      </c>
      <c r="T4456" s="4" t="str">
        <f>VLOOKUP(E4456,Sheet2!$A$2:$E$137,5,FALSE)</f>
        <v>JP</v>
      </c>
      <c r="U4456" s="4">
        <f>VLOOKUP($T4456,Sheet4!$H$1106:$M$1351,surveys!U$1+1,FALSE)</f>
        <v>0.44874078205656753</v>
      </c>
      <c r="V4456" s="4">
        <f>VLOOKUP($T4456,Sheet4!$H$1106:$M$1351,surveys!V$1+1,FALSE)</f>
        <v>0.64114518428781597</v>
      </c>
      <c r="W4456" s="4">
        <f>VLOOKUP($T4456,Sheet4!$H$1106:$M$1351,surveys!W$1+1,FALSE)</f>
        <v>0.78068907227302575</v>
      </c>
      <c r="X4456" s="4">
        <f>VLOOKUP($T4456,Sheet4!$H$1106:$M$1351,surveys!X$1+1,FALSE)</f>
        <v>0.89864079960981302</v>
      </c>
      <c r="Y4456" s="4">
        <f>VLOOKUP($T4456,Sheet4!$H$1106:$M$1351,surveys!Y$1+1,FALSE)</f>
        <v>1</v>
      </c>
      <c r="Z4456" s="4">
        <f t="shared" si="208"/>
        <v>1</v>
      </c>
      <c r="AA4456" s="4" t="str">
        <f>VLOOKUP(T4456&amp;"-"&amp;Z4456,Sheet4!$W$2:$AA$1100,3,FALSE)</f>
        <v>Tokyo</v>
      </c>
      <c r="AB4456" s="4">
        <f>VLOOKUP(T4456&amp;"-"&amp;Z4456,Sheet4!$W$2:$AA$1100,4,FALSE)</f>
        <v>35.689500000000002</v>
      </c>
      <c r="AC4456" s="4">
        <f>VLOOKUP(T4456&amp;"-"&amp;Z4456,Sheet4!$W$2:$AA$1100,5,FALSE)</f>
        <v>139.69171</v>
      </c>
    </row>
    <row r="4457" spans="1:29">
      <c r="A4457" s="6">
        <v>40692</v>
      </c>
      <c r="B4457" s="7">
        <v>0.63276620370370373</v>
      </c>
      <c r="C4457" s="4" t="s">
        <v>1215</v>
      </c>
      <c r="D4457" s="4" t="s">
        <v>1214</v>
      </c>
      <c r="E4457" s="4" t="s">
        <v>113</v>
      </c>
      <c r="F4457" s="4">
        <v>5</v>
      </c>
      <c r="G4457" s="4">
        <v>2</v>
      </c>
      <c r="H4457" s="4">
        <v>4</v>
      </c>
      <c r="I4457" s="4">
        <v>3</v>
      </c>
      <c r="J4457" s="4">
        <v>5</v>
      </c>
      <c r="K4457" s="4">
        <v>4</v>
      </c>
      <c r="L4457" s="4">
        <v>3</v>
      </c>
      <c r="M4457" s="4">
        <v>3</v>
      </c>
      <c r="N4457" s="4">
        <v>4</v>
      </c>
      <c r="O4457" s="4">
        <v>5</v>
      </c>
      <c r="P4457" s="4">
        <v>4</v>
      </c>
      <c r="Q4457" s="9">
        <f t="shared" si="209"/>
        <v>2.2268518518518521E-2</v>
      </c>
      <c r="R4457" s="4">
        <f t="shared" si="207"/>
        <v>40692.6327662037</v>
      </c>
      <c r="S4457" s="4">
        <v>0.36181883546689875</v>
      </c>
      <c r="T4457" s="4" t="str">
        <f>VLOOKUP(E4457,Sheet2!$A$2:$E$137,5,FALSE)</f>
        <v>JP</v>
      </c>
      <c r="U4457" s="4">
        <f>VLOOKUP($T4457,Sheet4!$H$1106:$M$1351,surveys!U$1+1,FALSE)</f>
        <v>0.44874078205656753</v>
      </c>
      <c r="V4457" s="4">
        <f>VLOOKUP($T4457,Sheet4!$H$1106:$M$1351,surveys!V$1+1,FALSE)</f>
        <v>0.64114518428781597</v>
      </c>
      <c r="W4457" s="4">
        <f>VLOOKUP($T4457,Sheet4!$H$1106:$M$1351,surveys!W$1+1,FALSE)</f>
        <v>0.78068907227302575</v>
      </c>
      <c r="X4457" s="4">
        <f>VLOOKUP($T4457,Sheet4!$H$1106:$M$1351,surveys!X$1+1,FALSE)</f>
        <v>0.89864079960981302</v>
      </c>
      <c r="Y4457" s="4">
        <f>VLOOKUP($T4457,Sheet4!$H$1106:$M$1351,surveys!Y$1+1,FALSE)</f>
        <v>1</v>
      </c>
      <c r="Z4457" s="4">
        <f t="shared" si="208"/>
        <v>1</v>
      </c>
      <c r="AA4457" s="4" t="str">
        <f>VLOOKUP(T4457&amp;"-"&amp;Z4457,Sheet4!$W$2:$AA$1100,3,FALSE)</f>
        <v>Tokyo</v>
      </c>
      <c r="AB4457" s="4">
        <f>VLOOKUP(T4457&amp;"-"&amp;Z4457,Sheet4!$W$2:$AA$1100,4,FALSE)</f>
        <v>35.689500000000002</v>
      </c>
      <c r="AC4457" s="4">
        <f>VLOOKUP(T4457&amp;"-"&amp;Z4457,Sheet4!$W$2:$AA$1100,5,FALSE)</f>
        <v>139.69171</v>
      </c>
    </row>
    <row r="4458" spans="1:29">
      <c r="A4458" s="6">
        <v>40692</v>
      </c>
      <c r="B4458" s="7">
        <v>0.46942129629629631</v>
      </c>
      <c r="C4458" s="4" t="s">
        <v>1215</v>
      </c>
      <c r="D4458" s="4" t="s">
        <v>1214</v>
      </c>
      <c r="E4458" s="4" t="s">
        <v>87</v>
      </c>
      <c r="F4458" s="4">
        <v>1</v>
      </c>
      <c r="G4458" s="4">
        <v>3</v>
      </c>
      <c r="H4458" s="4">
        <v>4</v>
      </c>
      <c r="I4458" s="4">
        <v>1</v>
      </c>
      <c r="J4458" s="4">
        <v>5</v>
      </c>
      <c r="K4458" s="4">
        <v>1</v>
      </c>
      <c r="L4458" s="4">
        <v>1</v>
      </c>
      <c r="M4458" s="4">
        <v>1</v>
      </c>
      <c r="N4458" s="4">
        <v>5</v>
      </c>
      <c r="O4458" s="4">
        <v>1</v>
      </c>
      <c r="P4458" s="4">
        <v>5</v>
      </c>
      <c r="Q4458" s="9">
        <f t="shared" si="209"/>
        <v>4.9027777777777774E-2</v>
      </c>
      <c r="R4458" s="4">
        <f t="shared" si="207"/>
        <v>40692.469421296293</v>
      </c>
      <c r="S4458" s="4">
        <v>0.80925096094403726</v>
      </c>
      <c r="T4458" s="4" t="str">
        <f>VLOOKUP(E4458,Sheet2!$A$2:$E$137,5,FALSE)</f>
        <v>NO</v>
      </c>
      <c r="U4458" s="4">
        <f>VLOOKUP($T4458,Sheet4!$H$1106:$M$1351,surveys!U$1+1,FALSE)</f>
        <v>0.5030111286875919</v>
      </c>
      <c r="V4458" s="4">
        <f>VLOOKUP($T4458,Sheet4!$H$1106:$M$1351,surveys!V$1+1,FALSE)</f>
        <v>0.68824497682679764</v>
      </c>
      <c r="W4458" s="4">
        <f>VLOOKUP($T4458,Sheet4!$H$1106:$M$1351,surveys!W$1+1,FALSE)</f>
        <v>0.81585282935087278</v>
      </c>
      <c r="X4458" s="4">
        <f>VLOOKUP($T4458,Sheet4!$H$1106:$M$1351,surveys!X$1+1,FALSE)</f>
        <v>0.92132038686759354</v>
      </c>
      <c r="Y4458" s="4">
        <f>VLOOKUP($T4458,Sheet4!$H$1106:$M$1351,surveys!Y$1+1,FALSE)</f>
        <v>1</v>
      </c>
      <c r="Z4458" s="4">
        <f t="shared" si="208"/>
        <v>3</v>
      </c>
      <c r="AA4458" s="4" t="str">
        <f>VLOOKUP(T4458&amp;"-"&amp;Z4458,Sheet4!$W$2:$AA$1100,3,FALSE)</f>
        <v>Trondheim</v>
      </c>
      <c r="AB4458" s="4">
        <f>VLOOKUP(T4458&amp;"-"&amp;Z4458,Sheet4!$W$2:$AA$1100,4,FALSE)</f>
        <v>63.430489999999999</v>
      </c>
      <c r="AC4458" s="4">
        <f>VLOOKUP(T4458&amp;"-"&amp;Z4458,Sheet4!$W$2:$AA$1100,5,FALSE)</f>
        <v>10.395060000000001</v>
      </c>
    </row>
    <row r="4459" spans="1:29">
      <c r="A4459" s="6">
        <v>40692</v>
      </c>
      <c r="B4459" s="7">
        <v>0.516087962962963</v>
      </c>
      <c r="C4459" s="4" t="s">
        <v>1213</v>
      </c>
      <c r="D4459" s="4" t="s">
        <v>1218</v>
      </c>
      <c r="E4459" s="4" t="s">
        <v>23</v>
      </c>
      <c r="F4459" s="4">
        <v>3</v>
      </c>
      <c r="G4459" s="4">
        <v>4</v>
      </c>
      <c r="H4459" s="4">
        <v>2</v>
      </c>
      <c r="I4459" s="4">
        <v>4</v>
      </c>
      <c r="J4459" s="4">
        <v>4</v>
      </c>
      <c r="K4459" s="4">
        <v>4</v>
      </c>
      <c r="L4459" s="4">
        <v>5</v>
      </c>
      <c r="M4459" s="4">
        <v>4</v>
      </c>
      <c r="N4459" s="4">
        <v>5</v>
      </c>
      <c r="O4459" s="4">
        <v>2</v>
      </c>
      <c r="P4459" s="4">
        <v>3</v>
      </c>
      <c r="Q4459" s="9">
        <f t="shared" si="209"/>
        <v>1.1840277777777778E-2</v>
      </c>
      <c r="R4459" s="4">
        <f t="shared" si="207"/>
        <v>40692.516087962962</v>
      </c>
      <c r="S4459" s="4">
        <v>2.3312474166745645E-2</v>
      </c>
      <c r="T4459" s="4" t="str">
        <f>VLOOKUP(E4459,Sheet2!$A$2:$E$137,5,FALSE)</f>
        <v>CA</v>
      </c>
      <c r="U4459" s="4">
        <f>VLOOKUP($T4459,Sheet4!$H$1106:$M$1351,surveys!U$1+1,FALSE)</f>
        <v>0.39929817507859233</v>
      </c>
      <c r="V4459" s="4">
        <f>VLOOKUP($T4459,Sheet4!$H$1106:$M$1351,surveys!V$1+1,FALSE)</f>
        <v>0.68226808593455113</v>
      </c>
      <c r="W4459" s="4">
        <f>VLOOKUP($T4459,Sheet4!$H$1106:$M$1351,surveys!W$1+1,FALSE)</f>
        <v>0.8413893511967715</v>
      </c>
      <c r="X4459" s="4">
        <f>VLOOKUP($T4459,Sheet4!$H$1106:$M$1351,surveys!X$1+1,FALSE)</f>
        <v>0.92969032990429024</v>
      </c>
      <c r="Y4459" s="4">
        <f>VLOOKUP($T4459,Sheet4!$H$1106:$M$1351,surveys!Y$1+1,FALSE)</f>
        <v>1</v>
      </c>
      <c r="Z4459" s="4">
        <f t="shared" si="208"/>
        <v>1</v>
      </c>
      <c r="AA4459" s="4" t="str">
        <f>VLOOKUP(T4459&amp;"-"&amp;Z4459,Sheet4!$W$2:$AA$1100,3,FALSE)</f>
        <v>Toronto</v>
      </c>
      <c r="AB4459" s="4">
        <f>VLOOKUP(T4459&amp;"-"&amp;Z4459,Sheet4!$W$2:$AA$1100,4,FALSE)</f>
        <v>43.700110000000002</v>
      </c>
      <c r="AC4459" s="4">
        <f>VLOOKUP(T4459&amp;"-"&amp;Z4459,Sheet4!$W$2:$AA$1100,5,FALSE)</f>
        <v>-79.416300000000007</v>
      </c>
    </row>
    <row r="4460" spans="1:29">
      <c r="A4460" s="6">
        <v>40692</v>
      </c>
      <c r="B4460" s="7">
        <v>0.56978009259259255</v>
      </c>
      <c r="C4460" s="4" t="s">
        <v>1213</v>
      </c>
      <c r="D4460" s="4" t="s">
        <v>1218</v>
      </c>
      <c r="E4460" s="4" t="s">
        <v>33</v>
      </c>
      <c r="F4460" s="4">
        <v>3</v>
      </c>
      <c r="G4460" s="4">
        <v>3</v>
      </c>
      <c r="H4460" s="4">
        <v>3</v>
      </c>
      <c r="I4460" s="4">
        <v>3</v>
      </c>
      <c r="J4460" s="4">
        <v>4</v>
      </c>
      <c r="K4460" s="4">
        <v>3</v>
      </c>
      <c r="L4460" s="4">
        <v>3</v>
      </c>
      <c r="M4460" s="4">
        <v>4</v>
      </c>
      <c r="N4460" s="4">
        <v>3</v>
      </c>
      <c r="O4460" s="4">
        <v>4</v>
      </c>
      <c r="P4460" s="4">
        <v>4</v>
      </c>
      <c r="Q4460" s="9">
        <f t="shared" si="209"/>
        <v>4.8993055555555554E-2</v>
      </c>
      <c r="R4460" s="4">
        <f t="shared" si="207"/>
        <v>40692.569780092592</v>
      </c>
      <c r="S4460" s="4">
        <v>0.30253544062460502</v>
      </c>
      <c r="T4460" s="4" t="str">
        <f>VLOOKUP(E4460,Sheet2!$A$2:$E$137,5,FALSE)</f>
        <v>IT</v>
      </c>
      <c r="U4460" s="4">
        <f>VLOOKUP($T4460,Sheet4!$H$1106:$M$1351,surveys!U$1+1,FALSE)</f>
        <v>0.40073733113706772</v>
      </c>
      <c r="V4460" s="4">
        <f>VLOOKUP($T4460,Sheet4!$H$1106:$M$1351,surveys!V$1+1,FALSE)</f>
        <v>0.60502083075372182</v>
      </c>
      <c r="W4460" s="4">
        <f>VLOOKUP($T4460,Sheet4!$H$1106:$M$1351,surveys!W$1+1,FALSE)</f>
        <v>0.75963680320784854</v>
      </c>
      <c r="X4460" s="4">
        <f>VLOOKUP($T4460,Sheet4!$H$1106:$M$1351,surveys!X$1+1,FALSE)</f>
        <v>0.89491209934724891</v>
      </c>
      <c r="Y4460" s="4">
        <f>VLOOKUP($T4460,Sheet4!$H$1106:$M$1351,surveys!Y$1+1,FALSE)</f>
        <v>1</v>
      </c>
      <c r="Z4460" s="4">
        <f t="shared" si="208"/>
        <v>1</v>
      </c>
      <c r="AA4460" s="4" t="str">
        <f>VLOOKUP(T4460&amp;"-"&amp;Z4460,Sheet4!$W$2:$AA$1100,3,FALSE)</f>
        <v>Roma</v>
      </c>
      <c r="AB4460" s="4">
        <f>VLOOKUP(T4460&amp;"-"&amp;Z4460,Sheet4!$W$2:$AA$1100,4,FALSE)</f>
        <v>41.894739999999999</v>
      </c>
      <c r="AC4460" s="4">
        <f>VLOOKUP(T4460&amp;"-"&amp;Z4460,Sheet4!$W$2:$AA$1100,5,FALSE)</f>
        <v>12.4839</v>
      </c>
    </row>
    <row r="4461" spans="1:29">
      <c r="A4461" s="6">
        <v>40692</v>
      </c>
      <c r="B4461" s="7">
        <v>0.76763888888888876</v>
      </c>
      <c r="C4461" s="4" t="s">
        <v>1213</v>
      </c>
      <c r="D4461" s="4" t="s">
        <v>1214</v>
      </c>
      <c r="E4461" s="4" t="s">
        <v>31</v>
      </c>
      <c r="F4461" s="4">
        <v>5</v>
      </c>
      <c r="G4461" s="4">
        <v>4</v>
      </c>
      <c r="H4461" s="4">
        <v>5</v>
      </c>
      <c r="I4461" s="4">
        <v>5</v>
      </c>
      <c r="J4461" s="4">
        <v>5</v>
      </c>
      <c r="K4461" s="4">
        <v>5</v>
      </c>
      <c r="L4461" s="4">
        <v>5</v>
      </c>
      <c r="M4461" s="4">
        <v>5</v>
      </c>
      <c r="N4461" s="4">
        <v>4</v>
      </c>
      <c r="O4461" s="4">
        <v>5</v>
      </c>
      <c r="P4461" s="4">
        <v>5</v>
      </c>
      <c r="Q4461" s="9">
        <f t="shared" si="209"/>
        <v>4.7557870370370375E-2</v>
      </c>
      <c r="R4461" s="4">
        <f t="shared" si="207"/>
        <v>40692.767638888887</v>
      </c>
      <c r="S4461" s="4">
        <v>0.43909510907925497</v>
      </c>
      <c r="T4461" s="4" t="str">
        <f>VLOOKUP(E4461,Sheet2!$A$2:$E$137,5,FALSE)</f>
        <v>ES</v>
      </c>
      <c r="U4461" s="4">
        <f>VLOOKUP($T4461,Sheet4!$H$1106:$M$1351,surveys!U$1+1,FALSE)</f>
        <v>0.46058089642806016</v>
      </c>
      <c r="V4461" s="4">
        <f>VLOOKUP($T4461,Sheet4!$H$1106:$M$1351,surveys!V$1+1,FALSE)</f>
        <v>0.68996105930901486</v>
      </c>
      <c r="W4461" s="4">
        <f>VLOOKUP($T4461,Sheet4!$H$1106:$M$1351,surveys!W$1+1,FALSE)</f>
        <v>0.80513768719908241</v>
      </c>
      <c r="X4461" s="4">
        <f>VLOOKUP($T4461,Sheet4!$H$1106:$M$1351,surveys!X$1+1,FALSE)</f>
        <v>0.90461214064594464</v>
      </c>
      <c r="Y4461" s="4">
        <f>VLOOKUP($T4461,Sheet4!$H$1106:$M$1351,surveys!Y$1+1,FALSE)</f>
        <v>1</v>
      </c>
      <c r="Z4461" s="4">
        <f t="shared" si="208"/>
        <v>1</v>
      </c>
      <c r="AA4461" s="4" t="str">
        <f>VLOOKUP(T4461&amp;"-"&amp;Z4461,Sheet4!$W$2:$AA$1100,3,FALSE)</f>
        <v>Madrid</v>
      </c>
      <c r="AB4461" s="4">
        <f>VLOOKUP(T4461&amp;"-"&amp;Z4461,Sheet4!$W$2:$AA$1100,4,FALSE)</f>
        <v>40.416499999999999</v>
      </c>
      <c r="AC4461" s="4">
        <f>VLOOKUP(T4461&amp;"-"&amp;Z4461,Sheet4!$W$2:$AA$1100,5,FALSE)</f>
        <v>-3.7025600000000001</v>
      </c>
    </row>
    <row r="4462" spans="1:29">
      <c r="A4462" s="6">
        <v>40692</v>
      </c>
      <c r="B4462" s="7">
        <v>0.6666550925925927</v>
      </c>
      <c r="C4462" s="4" t="s">
        <v>1215</v>
      </c>
      <c r="D4462" s="4" t="s">
        <v>1217</v>
      </c>
      <c r="E4462" s="4" t="s">
        <v>26</v>
      </c>
      <c r="F4462" s="4">
        <v>5</v>
      </c>
      <c r="G4462" s="4">
        <v>3</v>
      </c>
      <c r="H4462" s="4">
        <v>5</v>
      </c>
      <c r="I4462" s="4">
        <v>5</v>
      </c>
      <c r="J4462" s="4">
        <v>4</v>
      </c>
      <c r="K4462" s="4">
        <v>5</v>
      </c>
      <c r="L4462" s="4">
        <v>3</v>
      </c>
      <c r="M4462" s="4">
        <v>5</v>
      </c>
      <c r="N4462" s="4">
        <v>4</v>
      </c>
      <c r="O4462" s="4">
        <v>2</v>
      </c>
      <c r="P4462" s="4">
        <v>5</v>
      </c>
      <c r="Q4462" s="9">
        <f t="shared" si="209"/>
        <v>4.6909722222222221E-2</v>
      </c>
      <c r="R4462" s="4">
        <f t="shared" si="207"/>
        <v>40692.666655092595</v>
      </c>
      <c r="S4462" s="4">
        <v>0.38586839007212359</v>
      </c>
      <c r="T4462" s="4" t="str">
        <f>VLOOKUP(E4462,Sheet2!$A$2:$E$137,5,FALSE)</f>
        <v>DE</v>
      </c>
      <c r="U4462" s="4">
        <f>VLOOKUP($T4462,Sheet4!$H$1106:$M$1351,surveys!U$1+1,FALSE)</f>
        <v>0.42620281948941302</v>
      </c>
      <c r="V4462" s="4">
        <f>VLOOKUP($T4462,Sheet4!$H$1106:$M$1351,surveys!V$1+1,FALSE)</f>
        <v>0.64253089557903176</v>
      </c>
      <c r="W4462" s="4">
        <f>VLOOKUP($T4462,Sheet4!$H$1106:$M$1351,surveys!W$1+1,FALSE)</f>
        <v>0.79931043378760003</v>
      </c>
      <c r="X4462" s="4">
        <f>VLOOKUP($T4462,Sheet4!$H$1106:$M$1351,surveys!X$1+1,FALSE)</f>
        <v>0.91914675697020254</v>
      </c>
      <c r="Y4462" s="4">
        <f>VLOOKUP($T4462,Sheet4!$H$1106:$M$1351,surveys!Y$1+1,FALSE)</f>
        <v>1</v>
      </c>
      <c r="Z4462" s="4">
        <f t="shared" si="208"/>
        <v>1</v>
      </c>
      <c r="AA4462" s="4" t="str">
        <f>VLOOKUP(T4462&amp;"-"&amp;Z4462,Sheet4!$W$2:$AA$1100,3,FALSE)</f>
        <v>Berlin</v>
      </c>
      <c r="AB4462" s="4">
        <f>VLOOKUP(T4462&amp;"-"&amp;Z4462,Sheet4!$W$2:$AA$1100,4,FALSE)</f>
        <v>52.524369999999998</v>
      </c>
      <c r="AC4462" s="4">
        <f>VLOOKUP(T4462&amp;"-"&amp;Z4462,Sheet4!$W$2:$AA$1100,5,FALSE)</f>
        <v>13.41053</v>
      </c>
    </row>
    <row r="4463" spans="1:29">
      <c r="A4463" s="6">
        <v>40692</v>
      </c>
      <c r="B4463" s="7">
        <v>0.76341435185185191</v>
      </c>
      <c r="C4463" s="4" t="s">
        <v>1213</v>
      </c>
      <c r="D4463" s="4" t="s">
        <v>1218</v>
      </c>
      <c r="E4463" s="4" t="s">
        <v>52</v>
      </c>
      <c r="F4463" s="4">
        <v>3</v>
      </c>
      <c r="G4463" s="4">
        <v>4</v>
      </c>
      <c r="H4463" s="4">
        <v>5</v>
      </c>
      <c r="I4463" s="4">
        <v>2</v>
      </c>
      <c r="J4463" s="4">
        <v>5</v>
      </c>
      <c r="K4463" s="4">
        <v>4</v>
      </c>
      <c r="L4463" s="4">
        <v>3</v>
      </c>
      <c r="M4463" s="4">
        <v>4</v>
      </c>
      <c r="N4463" s="4">
        <v>5</v>
      </c>
      <c r="O4463" s="4">
        <v>3</v>
      </c>
      <c r="P4463" s="4">
        <v>3</v>
      </c>
      <c r="Q4463" s="9">
        <f t="shared" si="209"/>
        <v>4.4351851851851858E-2</v>
      </c>
      <c r="R4463" s="4">
        <f t="shared" si="207"/>
        <v>40692.763414351852</v>
      </c>
      <c r="S4463" s="4">
        <v>0.21385183065057856</v>
      </c>
      <c r="T4463" s="4" t="str">
        <f>VLOOKUP(E4463,Sheet2!$A$2:$E$137,5,FALSE)</f>
        <v>BE</v>
      </c>
      <c r="U4463" s="4">
        <f>VLOOKUP($T4463,Sheet4!$H$1106:$M$1351,surveys!U$1+1,FALSE)</f>
        <v>0.48686007828770372</v>
      </c>
      <c r="V4463" s="4">
        <f>VLOOKUP($T4463,Sheet4!$H$1106:$M$1351,surveys!V$1+1,FALSE)</f>
        <v>0.70654198731133389</v>
      </c>
      <c r="W4463" s="4">
        <f>VLOOKUP($T4463,Sheet4!$H$1106:$M$1351,surveys!W$1+1,FALSE)</f>
        <v>0.81714283803198118</v>
      </c>
      <c r="X4463" s="4">
        <f>VLOOKUP($T4463,Sheet4!$H$1106:$M$1351,surveys!X$1+1,FALSE)</f>
        <v>0.91276028415961608</v>
      </c>
      <c r="Y4463" s="4">
        <f>VLOOKUP($T4463,Sheet4!$H$1106:$M$1351,surveys!Y$1+1,FALSE)</f>
        <v>1</v>
      </c>
      <c r="Z4463" s="4">
        <f t="shared" si="208"/>
        <v>1</v>
      </c>
      <c r="AA4463" s="4" t="str">
        <f>VLOOKUP(T4463&amp;"-"&amp;Z4463,Sheet4!$W$2:$AA$1100,3,FALSE)</f>
        <v>Brussels</v>
      </c>
      <c r="AB4463" s="4">
        <f>VLOOKUP(T4463&amp;"-"&amp;Z4463,Sheet4!$W$2:$AA$1100,4,FALSE)</f>
        <v>50.850450000000002</v>
      </c>
      <c r="AC4463" s="4">
        <f>VLOOKUP(T4463&amp;"-"&amp;Z4463,Sheet4!$W$2:$AA$1100,5,FALSE)</f>
        <v>4.3487799999999996</v>
      </c>
    </row>
    <row r="4464" spans="1:29">
      <c r="A4464" s="6">
        <v>40692</v>
      </c>
      <c r="B4464" s="7">
        <v>0.63783564814814808</v>
      </c>
      <c r="C4464" s="4" t="s">
        <v>1213</v>
      </c>
      <c r="D4464" s="4" t="s">
        <v>1216</v>
      </c>
      <c r="E4464" s="4" t="s">
        <v>26</v>
      </c>
      <c r="F4464" s="4">
        <v>3</v>
      </c>
      <c r="G4464" s="4">
        <v>5</v>
      </c>
      <c r="H4464" s="4">
        <v>4</v>
      </c>
      <c r="I4464" s="4">
        <v>3</v>
      </c>
      <c r="J4464" s="4">
        <v>5</v>
      </c>
      <c r="K4464" s="4">
        <v>2</v>
      </c>
      <c r="L4464" s="4">
        <v>3</v>
      </c>
      <c r="M4464" s="4">
        <v>5</v>
      </c>
      <c r="N4464" s="4">
        <v>4</v>
      </c>
      <c r="O4464" s="4">
        <v>4</v>
      </c>
      <c r="P4464" s="4">
        <v>4</v>
      </c>
      <c r="Q4464" s="9">
        <f t="shared" si="209"/>
        <v>2.6249999999999999E-2</v>
      </c>
      <c r="R4464" s="4">
        <f t="shared" si="207"/>
        <v>40692.637835648151</v>
      </c>
      <c r="S4464" s="4">
        <v>6.0451797699987431E-2</v>
      </c>
      <c r="T4464" s="4" t="str">
        <f>VLOOKUP(E4464,Sheet2!$A$2:$E$137,5,FALSE)</f>
        <v>DE</v>
      </c>
      <c r="U4464" s="4">
        <f>VLOOKUP($T4464,Sheet4!$H$1106:$M$1351,surveys!U$1+1,FALSE)</f>
        <v>0.42620281948941302</v>
      </c>
      <c r="V4464" s="4">
        <f>VLOOKUP($T4464,Sheet4!$H$1106:$M$1351,surveys!V$1+1,FALSE)</f>
        <v>0.64253089557903176</v>
      </c>
      <c r="W4464" s="4">
        <f>VLOOKUP($T4464,Sheet4!$H$1106:$M$1351,surveys!W$1+1,FALSE)</f>
        <v>0.79931043378760003</v>
      </c>
      <c r="X4464" s="4">
        <f>VLOOKUP($T4464,Sheet4!$H$1106:$M$1351,surveys!X$1+1,FALSE)</f>
        <v>0.91914675697020254</v>
      </c>
      <c r="Y4464" s="4">
        <f>VLOOKUP($T4464,Sheet4!$H$1106:$M$1351,surveys!Y$1+1,FALSE)</f>
        <v>1</v>
      </c>
      <c r="Z4464" s="4">
        <f t="shared" si="208"/>
        <v>1</v>
      </c>
      <c r="AA4464" s="4" t="str">
        <f>VLOOKUP(T4464&amp;"-"&amp;Z4464,Sheet4!$W$2:$AA$1100,3,FALSE)</f>
        <v>Berlin</v>
      </c>
      <c r="AB4464" s="4">
        <f>VLOOKUP(T4464&amp;"-"&amp;Z4464,Sheet4!$W$2:$AA$1100,4,FALSE)</f>
        <v>52.524369999999998</v>
      </c>
      <c r="AC4464" s="4">
        <f>VLOOKUP(T4464&amp;"-"&amp;Z4464,Sheet4!$W$2:$AA$1100,5,FALSE)</f>
        <v>13.41053</v>
      </c>
    </row>
    <row r="4465" spans="1:29">
      <c r="A4465" s="6">
        <v>40692</v>
      </c>
      <c r="B4465" s="7">
        <v>0.70703703703703702</v>
      </c>
      <c r="C4465" s="4" t="s">
        <v>1215</v>
      </c>
      <c r="D4465" s="4" t="s">
        <v>1217</v>
      </c>
      <c r="E4465" s="4" t="s">
        <v>15</v>
      </c>
      <c r="F4465" s="4">
        <v>5</v>
      </c>
      <c r="G4465" s="4">
        <v>5</v>
      </c>
      <c r="H4465" s="4">
        <v>5</v>
      </c>
      <c r="I4465" s="4">
        <v>5</v>
      </c>
      <c r="J4465" s="4">
        <v>5</v>
      </c>
      <c r="K4465" s="4">
        <v>5</v>
      </c>
      <c r="L4465" s="4">
        <v>5</v>
      </c>
      <c r="M4465" s="4">
        <v>5</v>
      </c>
      <c r="N4465" s="4">
        <v>5</v>
      </c>
      <c r="O4465" s="4">
        <v>5</v>
      </c>
      <c r="P4465" s="4">
        <v>1</v>
      </c>
      <c r="Q4465" s="9">
        <f t="shared" si="209"/>
        <v>5.2893518518518515E-3</v>
      </c>
      <c r="R4465" s="4">
        <f t="shared" si="207"/>
        <v>40692.707037037035</v>
      </c>
      <c r="S4465" s="4">
        <v>0.77466484978492467</v>
      </c>
      <c r="T4465" s="4" t="str">
        <f>VLOOKUP(E4465,Sheet2!$A$2:$E$137,5,FALSE)</f>
        <v>US</v>
      </c>
      <c r="U4465" s="4">
        <f>VLOOKUP($T4465,Sheet4!$H$1106:$M$1351,surveys!U$1+1,FALSE)</f>
        <v>0.42883768204388006</v>
      </c>
      <c r="V4465" s="4">
        <f>VLOOKUP($T4465,Sheet4!$H$1106:$M$1351,surveys!V$1+1,FALSE)</f>
        <v>0.62778475709586301</v>
      </c>
      <c r="W4465" s="4">
        <f>VLOOKUP($T4465,Sheet4!$H$1106:$M$1351,surveys!W$1+1,FALSE)</f>
        <v>0.76918600378409652</v>
      </c>
      <c r="X4465" s="4">
        <f>VLOOKUP($T4465,Sheet4!$H$1106:$M$1351,surveys!X$1+1,FALSE)</f>
        <v>0.88987045221102745</v>
      </c>
      <c r="Y4465" s="4">
        <f>VLOOKUP($T4465,Sheet4!$H$1106:$M$1351,surveys!Y$1+1,FALSE)</f>
        <v>1</v>
      </c>
      <c r="Z4465" s="4">
        <f t="shared" si="208"/>
        <v>4</v>
      </c>
      <c r="AA4465" s="4" t="str">
        <f>VLOOKUP(T4465&amp;"-"&amp;Z4465,Sheet4!$W$2:$AA$1100,3,FALSE)</f>
        <v>Brooklyn</v>
      </c>
      <c r="AB4465" s="4">
        <f>VLOOKUP(T4465&amp;"-"&amp;Z4465,Sheet4!$W$2:$AA$1100,4,FALSE)</f>
        <v>40.650100000000002</v>
      </c>
      <c r="AC4465" s="4">
        <f>VLOOKUP(T4465&amp;"-"&amp;Z4465,Sheet4!$W$2:$AA$1100,5,FALSE)</f>
        <v>-73.949579999999997</v>
      </c>
    </row>
    <row r="4466" spans="1:29">
      <c r="A4466" s="6">
        <v>40692</v>
      </c>
      <c r="B4466" s="7">
        <v>0.71961805555555547</v>
      </c>
      <c r="C4466" s="4" t="s">
        <v>1213</v>
      </c>
      <c r="D4466" s="4" t="s">
        <v>1214</v>
      </c>
      <c r="E4466" s="4" t="s">
        <v>33</v>
      </c>
      <c r="F4466" s="4">
        <v>1</v>
      </c>
      <c r="G4466" s="4">
        <v>1</v>
      </c>
      <c r="H4466" s="4">
        <v>1</v>
      </c>
      <c r="I4466" s="4">
        <v>1</v>
      </c>
      <c r="J4466" s="4">
        <v>1</v>
      </c>
      <c r="K4466" s="4">
        <v>1</v>
      </c>
      <c r="L4466" s="4">
        <v>1</v>
      </c>
      <c r="M4466" s="4">
        <v>1</v>
      </c>
      <c r="N4466" s="4">
        <v>1</v>
      </c>
      <c r="O4466" s="4">
        <v>1</v>
      </c>
      <c r="P4466" s="4">
        <v>1</v>
      </c>
      <c r="Q4466" s="9">
        <f t="shared" si="209"/>
        <v>1.383101851851852E-2</v>
      </c>
      <c r="R4466" s="4">
        <f t="shared" si="207"/>
        <v>40692.719618055555</v>
      </c>
      <c r="S4466" s="4">
        <v>0.74897327477233411</v>
      </c>
      <c r="T4466" s="4" t="str">
        <f>VLOOKUP(E4466,Sheet2!$A$2:$E$137,5,FALSE)</f>
        <v>IT</v>
      </c>
      <c r="U4466" s="4">
        <f>VLOOKUP($T4466,Sheet4!$H$1106:$M$1351,surveys!U$1+1,FALSE)</f>
        <v>0.40073733113706772</v>
      </c>
      <c r="V4466" s="4">
        <f>VLOOKUP($T4466,Sheet4!$H$1106:$M$1351,surveys!V$1+1,FALSE)</f>
        <v>0.60502083075372182</v>
      </c>
      <c r="W4466" s="4">
        <f>VLOOKUP($T4466,Sheet4!$H$1106:$M$1351,surveys!W$1+1,FALSE)</f>
        <v>0.75963680320784854</v>
      </c>
      <c r="X4466" s="4">
        <f>VLOOKUP($T4466,Sheet4!$H$1106:$M$1351,surveys!X$1+1,FALSE)</f>
        <v>0.89491209934724891</v>
      </c>
      <c r="Y4466" s="4">
        <f>VLOOKUP($T4466,Sheet4!$H$1106:$M$1351,surveys!Y$1+1,FALSE)</f>
        <v>1</v>
      </c>
      <c r="Z4466" s="4">
        <f t="shared" si="208"/>
        <v>3</v>
      </c>
      <c r="AA4466" s="4" t="str">
        <f>VLOOKUP(T4466&amp;"-"&amp;Z4466,Sheet4!$W$2:$AA$1100,3,FALSE)</f>
        <v>Napoli</v>
      </c>
      <c r="AB4466" s="4">
        <f>VLOOKUP(T4466&amp;"-"&amp;Z4466,Sheet4!$W$2:$AA$1100,4,FALSE)</f>
        <v>40.833329999999997</v>
      </c>
      <c r="AC4466" s="4">
        <f>VLOOKUP(T4466&amp;"-"&amp;Z4466,Sheet4!$W$2:$AA$1100,5,FALSE)</f>
        <v>14.25</v>
      </c>
    </row>
    <row r="4467" spans="1:29">
      <c r="A4467" s="6">
        <v>40692</v>
      </c>
      <c r="B4467" s="7">
        <v>0.73642361111111121</v>
      </c>
      <c r="C4467" s="4" t="s">
        <v>1213</v>
      </c>
      <c r="D4467" s="4" t="s">
        <v>1214</v>
      </c>
      <c r="E4467" s="4" t="s">
        <v>1241</v>
      </c>
      <c r="F4467" s="4">
        <v>1</v>
      </c>
      <c r="G4467" s="4">
        <v>3</v>
      </c>
      <c r="H4467" s="4">
        <v>3</v>
      </c>
      <c r="I4467" s="4">
        <v>2</v>
      </c>
      <c r="J4467" s="4">
        <v>3</v>
      </c>
      <c r="K4467" s="4">
        <v>3</v>
      </c>
      <c r="L4467" s="4">
        <v>2</v>
      </c>
      <c r="M4467" s="4">
        <v>3</v>
      </c>
      <c r="N4467" s="4">
        <v>4</v>
      </c>
      <c r="O4467" s="4">
        <v>3</v>
      </c>
      <c r="P4467" s="4">
        <v>4</v>
      </c>
      <c r="Q4467" s="9">
        <f t="shared" si="209"/>
        <v>2.5127314814814811E-2</v>
      </c>
      <c r="R4467" s="4">
        <f t="shared" si="207"/>
        <v>40692.73642361111</v>
      </c>
      <c r="S4467" s="4">
        <v>0.55524373476385347</v>
      </c>
      <c r="T4467" s="4" t="str">
        <f>VLOOKUP(E4467,Sheet2!$A$2:$E$137,5,FALSE)</f>
        <v>MK</v>
      </c>
      <c r="U4467" s="4">
        <f>VLOOKUP($T4467,Sheet4!$H$1106:$M$1351,surveys!U$1+1,FALSE)</f>
        <v>0.58151145049384922</v>
      </c>
      <c r="V4467" s="4">
        <f>VLOOKUP($T4467,Sheet4!$H$1106:$M$1351,surveys!V$1+1,FALSE)</f>
        <v>0.71433644443247135</v>
      </c>
      <c r="W4467" s="4">
        <f>VLOOKUP($T4467,Sheet4!$H$1106:$M$1351,surveys!W$1+1,FALSE)</f>
        <v>0.82029177881236182</v>
      </c>
      <c r="X4467" s="4">
        <f>VLOOKUP($T4467,Sheet4!$H$1106:$M$1351,surveys!X$1+1,FALSE)</f>
        <v>0.9106785559471301</v>
      </c>
      <c r="Y4467" s="4">
        <f>VLOOKUP($T4467,Sheet4!$H$1106:$M$1351,surveys!Y$1+1,FALSE)</f>
        <v>1</v>
      </c>
      <c r="Z4467" s="4">
        <f t="shared" si="208"/>
        <v>1</v>
      </c>
      <c r="AA4467" s="4" t="str">
        <f>VLOOKUP(T4467&amp;"-"&amp;Z4467,Sheet4!$W$2:$AA$1100,3,FALSE)</f>
        <v>Skopje</v>
      </c>
      <c r="AB4467" s="4">
        <f>VLOOKUP(T4467&amp;"-"&amp;Z4467,Sheet4!$W$2:$AA$1100,4,FALSE)</f>
        <v>42</v>
      </c>
      <c r="AC4467" s="4">
        <f>VLOOKUP(T4467&amp;"-"&amp;Z4467,Sheet4!$W$2:$AA$1100,5,FALSE)</f>
        <v>21.433330000000002</v>
      </c>
    </row>
    <row r="4468" spans="1:29">
      <c r="A4468" s="6">
        <v>40692</v>
      </c>
      <c r="B4468" s="7">
        <v>0.74313657407407396</v>
      </c>
      <c r="C4468" s="4" t="s">
        <v>1213</v>
      </c>
      <c r="D4468" s="4" t="s">
        <v>1217</v>
      </c>
      <c r="E4468" s="4" t="s">
        <v>33</v>
      </c>
      <c r="F4468" s="4">
        <v>5</v>
      </c>
      <c r="G4468" s="4">
        <v>3</v>
      </c>
      <c r="H4468" s="4">
        <v>4</v>
      </c>
      <c r="I4468" s="4">
        <v>3</v>
      </c>
      <c r="J4468" s="4">
        <v>3</v>
      </c>
      <c r="K4468" s="4">
        <v>3</v>
      </c>
      <c r="L4468" s="4">
        <v>3</v>
      </c>
      <c r="M4468" s="4">
        <v>4</v>
      </c>
      <c r="N4468" s="4">
        <v>4</v>
      </c>
      <c r="O4468" s="4">
        <v>4</v>
      </c>
      <c r="P4468" s="4">
        <v>5</v>
      </c>
      <c r="Q4468" s="9">
        <f t="shared" si="209"/>
        <v>3.0717592592592591E-2</v>
      </c>
      <c r="R4468" s="4">
        <f t="shared" si="207"/>
        <v>40692.743136574078</v>
      </c>
      <c r="S4468" s="4">
        <v>0.41447392629754098</v>
      </c>
      <c r="T4468" s="4" t="str">
        <f>VLOOKUP(E4468,Sheet2!$A$2:$E$137,5,FALSE)</f>
        <v>IT</v>
      </c>
      <c r="U4468" s="4">
        <f>VLOOKUP($T4468,Sheet4!$H$1106:$M$1351,surveys!U$1+1,FALSE)</f>
        <v>0.40073733113706772</v>
      </c>
      <c r="V4468" s="4">
        <f>VLOOKUP($T4468,Sheet4!$H$1106:$M$1351,surveys!V$1+1,FALSE)</f>
        <v>0.60502083075372182</v>
      </c>
      <c r="W4468" s="4">
        <f>VLOOKUP($T4468,Sheet4!$H$1106:$M$1351,surveys!W$1+1,FALSE)</f>
        <v>0.75963680320784854</v>
      </c>
      <c r="X4468" s="4">
        <f>VLOOKUP($T4468,Sheet4!$H$1106:$M$1351,surveys!X$1+1,FALSE)</f>
        <v>0.89491209934724891</v>
      </c>
      <c r="Y4468" s="4">
        <f>VLOOKUP($T4468,Sheet4!$H$1106:$M$1351,surveys!Y$1+1,FALSE)</f>
        <v>1</v>
      </c>
      <c r="Z4468" s="4">
        <f t="shared" si="208"/>
        <v>2</v>
      </c>
      <c r="AA4468" s="4" t="str">
        <f>VLOOKUP(T4468&amp;"-"&amp;Z4468,Sheet4!$W$2:$AA$1100,3,FALSE)</f>
        <v>Milan</v>
      </c>
      <c r="AB4468" s="4">
        <f>VLOOKUP(T4468&amp;"-"&amp;Z4468,Sheet4!$W$2:$AA$1100,4,FALSE)</f>
        <v>45.464269999999999</v>
      </c>
      <c r="AC4468" s="4">
        <f>VLOOKUP(T4468&amp;"-"&amp;Z4468,Sheet4!$W$2:$AA$1100,5,FALSE)</f>
        <v>9.1895100000000003</v>
      </c>
    </row>
    <row r="4469" spans="1:29">
      <c r="A4469" s="6">
        <v>40692</v>
      </c>
      <c r="B4469" s="7">
        <v>0.74405092592592592</v>
      </c>
      <c r="C4469" s="4" t="s">
        <v>1215</v>
      </c>
      <c r="D4469" s="4" t="s">
        <v>1217</v>
      </c>
      <c r="E4469" s="4" t="s">
        <v>26</v>
      </c>
      <c r="F4469" s="4">
        <v>5</v>
      </c>
      <c r="G4469" s="4">
        <v>5</v>
      </c>
      <c r="H4469" s="4">
        <v>5</v>
      </c>
      <c r="I4469" s="4">
        <v>5</v>
      </c>
      <c r="J4469" s="4">
        <v>5</v>
      </c>
      <c r="K4469" s="4">
        <v>5</v>
      </c>
      <c r="L4469" s="4">
        <v>5</v>
      </c>
      <c r="M4469" s="4">
        <v>5</v>
      </c>
      <c r="N4469" s="4">
        <v>5</v>
      </c>
      <c r="O4469" s="4">
        <v>5</v>
      </c>
      <c r="P4469" s="4">
        <v>5</v>
      </c>
      <c r="Q4469" s="9">
        <f t="shared" si="209"/>
        <v>3.0856481481481481E-2</v>
      </c>
      <c r="R4469" s="4">
        <f t="shared" si="207"/>
        <v>40692.744050925925</v>
      </c>
      <c r="S4469" s="4">
        <v>0.5614993126992891</v>
      </c>
      <c r="T4469" s="4" t="str">
        <f>VLOOKUP(E4469,Sheet2!$A$2:$E$137,5,FALSE)</f>
        <v>DE</v>
      </c>
      <c r="U4469" s="4">
        <f>VLOOKUP($T4469,Sheet4!$H$1106:$M$1351,surveys!U$1+1,FALSE)</f>
        <v>0.42620281948941302</v>
      </c>
      <c r="V4469" s="4">
        <f>VLOOKUP($T4469,Sheet4!$H$1106:$M$1351,surveys!V$1+1,FALSE)</f>
        <v>0.64253089557903176</v>
      </c>
      <c r="W4469" s="4">
        <f>VLOOKUP($T4469,Sheet4!$H$1106:$M$1351,surveys!W$1+1,FALSE)</f>
        <v>0.79931043378760003</v>
      </c>
      <c r="X4469" s="4">
        <f>VLOOKUP($T4469,Sheet4!$H$1106:$M$1351,surveys!X$1+1,FALSE)</f>
        <v>0.91914675697020254</v>
      </c>
      <c r="Y4469" s="4">
        <f>VLOOKUP($T4469,Sheet4!$H$1106:$M$1351,surveys!Y$1+1,FALSE)</f>
        <v>1</v>
      </c>
      <c r="Z4469" s="4">
        <f t="shared" si="208"/>
        <v>2</v>
      </c>
      <c r="AA4469" s="4" t="str">
        <f>VLOOKUP(T4469&amp;"-"&amp;Z4469,Sheet4!$W$2:$AA$1100,3,FALSE)</f>
        <v>Hamburg</v>
      </c>
      <c r="AB4469" s="4">
        <f>VLOOKUP(T4469&amp;"-"&amp;Z4469,Sheet4!$W$2:$AA$1100,4,FALSE)</f>
        <v>53.55</v>
      </c>
      <c r="AC4469" s="4">
        <f>VLOOKUP(T4469&amp;"-"&amp;Z4469,Sheet4!$W$2:$AA$1100,5,FALSE)</f>
        <v>10</v>
      </c>
    </row>
    <row r="4470" spans="1:29">
      <c r="A4470" s="6">
        <v>40692</v>
      </c>
      <c r="B4470" s="7">
        <v>0.4773958333333333</v>
      </c>
      <c r="C4470" s="4" t="s">
        <v>1215</v>
      </c>
      <c r="D4470" s="4" t="s">
        <v>1216</v>
      </c>
      <c r="E4470" s="4" t="s">
        <v>39</v>
      </c>
      <c r="F4470" s="4">
        <v>3</v>
      </c>
      <c r="G4470" s="4">
        <v>3</v>
      </c>
      <c r="H4470" s="4">
        <v>5</v>
      </c>
      <c r="I4470" s="4">
        <v>4</v>
      </c>
      <c r="J4470" s="4">
        <v>5</v>
      </c>
      <c r="K4470" s="4">
        <v>4</v>
      </c>
      <c r="L4470" s="4">
        <v>5</v>
      </c>
      <c r="M4470" s="4">
        <v>5</v>
      </c>
      <c r="N4470" s="4">
        <v>3</v>
      </c>
      <c r="O4470" s="4">
        <v>4</v>
      </c>
      <c r="P4470" s="4">
        <v>5</v>
      </c>
      <c r="Q4470" s="9">
        <f t="shared" si="209"/>
        <v>5.3854166666666668E-2</v>
      </c>
      <c r="R4470" s="4">
        <f t="shared" si="207"/>
        <v>40692.477395833332</v>
      </c>
      <c r="S4470" s="4">
        <v>0.87304078727497636</v>
      </c>
      <c r="T4470" s="4" t="str">
        <f>VLOOKUP(E4470,Sheet2!$A$2:$E$137,5,FALSE)</f>
        <v>CL</v>
      </c>
      <c r="U4470" s="4">
        <f>VLOOKUP($T4470,Sheet4!$H$1106:$M$1351,surveys!U$1+1,FALSE)</f>
        <v>0.77588605933105281</v>
      </c>
      <c r="V4470" s="4">
        <f>VLOOKUP($T4470,Sheet4!$H$1106:$M$1351,surveys!V$1+1,FALSE)</f>
        <v>0.85775525166800515</v>
      </c>
      <c r="W4470" s="4">
        <f>VLOOKUP($T4470,Sheet4!$H$1106:$M$1351,surveys!W$1+1,FALSE)</f>
        <v>0.9074512758994524</v>
      </c>
      <c r="X4470" s="4">
        <f>VLOOKUP($T4470,Sheet4!$H$1106:$M$1351,surveys!X$1+1,FALSE)</f>
        <v>0.95469627846018545</v>
      </c>
      <c r="Y4470" s="4">
        <f>VLOOKUP($T4470,Sheet4!$H$1106:$M$1351,surveys!Y$1+1,FALSE)</f>
        <v>1</v>
      </c>
      <c r="Z4470" s="4">
        <f t="shared" si="208"/>
        <v>3</v>
      </c>
      <c r="AA4470" s="4" t="str">
        <f>VLOOKUP(T4470&amp;"-"&amp;Z4470,Sheet4!$W$2:$AA$1100,3,FALSE)</f>
        <v>Antofagasta</v>
      </c>
      <c r="AB4470" s="4">
        <f>VLOOKUP(T4470&amp;"-"&amp;Z4470,Sheet4!$W$2:$AA$1100,4,FALSE)</f>
        <v>-23.65</v>
      </c>
      <c r="AC4470" s="4">
        <f>VLOOKUP(T4470&amp;"-"&amp;Z4470,Sheet4!$W$2:$AA$1100,5,FALSE)</f>
        <v>-70.400000000000006</v>
      </c>
    </row>
    <row r="4471" spans="1:29">
      <c r="A4471" s="6">
        <v>40692</v>
      </c>
      <c r="B4471" s="7">
        <v>0.76224537037037043</v>
      </c>
      <c r="C4471" s="4" t="s">
        <v>1213</v>
      </c>
      <c r="D4471" s="4" t="s">
        <v>1214</v>
      </c>
      <c r="E4471" s="4" t="s">
        <v>44</v>
      </c>
      <c r="F4471" s="4">
        <v>5</v>
      </c>
      <c r="G4471" s="4">
        <v>5</v>
      </c>
      <c r="H4471" s="4">
        <v>5</v>
      </c>
      <c r="I4471" s="4">
        <v>5</v>
      </c>
      <c r="J4471" s="4">
        <v>5</v>
      </c>
      <c r="K4471" s="4">
        <v>1</v>
      </c>
      <c r="L4471" s="4">
        <v>5</v>
      </c>
      <c r="M4471" s="4">
        <v>5</v>
      </c>
      <c r="N4471" s="4">
        <v>5</v>
      </c>
      <c r="O4471" s="4">
        <v>5</v>
      </c>
      <c r="P4471" s="4">
        <v>5</v>
      </c>
      <c r="Q4471" s="9">
        <f t="shared" si="209"/>
        <v>4.3483796296296291E-2</v>
      </c>
      <c r="R4471" s="4">
        <f t="shared" si="207"/>
        <v>40692.762245370373</v>
      </c>
      <c r="S4471" s="4">
        <v>0.35827663221359707</v>
      </c>
      <c r="T4471" s="4" t="str">
        <f>VLOOKUP(E4471,Sheet2!$A$2:$E$137,5,FALSE)</f>
        <v>TR</v>
      </c>
      <c r="U4471" s="4">
        <f>VLOOKUP($T4471,Sheet4!$H$1106:$M$1351,surveys!U$1+1,FALSE)</f>
        <v>0.56282907227865631</v>
      </c>
      <c r="V4471" s="4">
        <f>VLOOKUP($T4471,Sheet4!$H$1106:$M$1351,surveys!V$1+1,FALSE)</f>
        <v>0.73998378440807921</v>
      </c>
      <c r="W4471" s="4">
        <f>VLOOKUP($T4471,Sheet4!$H$1106:$M$1351,surveys!W$1+1,FALSE)</f>
        <v>0.86593507285859772</v>
      </c>
      <c r="X4471" s="4">
        <f>VLOOKUP($T4471,Sheet4!$H$1106:$M$1351,surveys!X$1+1,FALSE)</f>
        <v>0.93709051462417825</v>
      </c>
      <c r="Y4471" s="4">
        <f>VLOOKUP($T4471,Sheet4!$H$1106:$M$1351,surveys!Y$1+1,FALSE)</f>
        <v>1</v>
      </c>
      <c r="Z4471" s="4">
        <f t="shared" si="208"/>
        <v>1</v>
      </c>
      <c r="AA4471" s="4" t="str">
        <f>VLOOKUP(T4471&amp;"-"&amp;Z4471,Sheet4!$W$2:$AA$1100,3,FALSE)</f>
        <v>Istanbul</v>
      </c>
      <c r="AB4471" s="4">
        <f>VLOOKUP(T4471&amp;"-"&amp;Z4471,Sheet4!$W$2:$AA$1100,4,FALSE)</f>
        <v>41.013840000000002</v>
      </c>
      <c r="AC4471" s="4">
        <f>VLOOKUP(T4471&amp;"-"&amp;Z4471,Sheet4!$W$2:$AA$1100,5,FALSE)</f>
        <v>28.949660000000002</v>
      </c>
    </row>
    <row r="4472" spans="1:29">
      <c r="A4472" s="6">
        <v>40692</v>
      </c>
      <c r="B4472" s="7">
        <v>0.60873842592592609</v>
      </c>
      <c r="C4472" s="4" t="s">
        <v>1215</v>
      </c>
      <c r="D4472" s="4" t="s">
        <v>1217</v>
      </c>
      <c r="E4472" s="4" t="s">
        <v>68</v>
      </c>
      <c r="F4472" s="4">
        <v>4</v>
      </c>
      <c r="G4472" s="4">
        <v>3</v>
      </c>
      <c r="H4472" s="4">
        <v>4</v>
      </c>
      <c r="I4472" s="4">
        <v>5</v>
      </c>
      <c r="J4472" s="4">
        <v>5</v>
      </c>
      <c r="K4472" s="4">
        <v>4</v>
      </c>
      <c r="L4472" s="4">
        <v>4</v>
      </c>
      <c r="M4472" s="4">
        <v>5</v>
      </c>
      <c r="N4472" s="4">
        <v>5</v>
      </c>
      <c r="O4472" s="4">
        <v>4</v>
      </c>
      <c r="P4472" s="4">
        <v>5</v>
      </c>
      <c r="Q4472" s="9">
        <f t="shared" si="209"/>
        <v>5.8564814814814825E-3</v>
      </c>
      <c r="R4472" s="4">
        <f t="shared" si="207"/>
        <v>40692.608738425923</v>
      </c>
      <c r="S4472" s="4">
        <v>0.6411652206537779</v>
      </c>
      <c r="T4472" s="4" t="str">
        <f>VLOOKUP(E4472,Sheet2!$A$2:$E$137,5,FALSE)</f>
        <v>IE</v>
      </c>
      <c r="U4472" s="4">
        <f>VLOOKUP($T4472,Sheet4!$H$1106:$M$1351,surveys!U$1+1,FALSE)</f>
        <v>0.65619579238358761</v>
      </c>
      <c r="V4472" s="4">
        <f>VLOOKUP($T4472,Sheet4!$H$1106:$M$1351,surveys!V$1+1,FALSE)</f>
        <v>0.77819372772821904</v>
      </c>
      <c r="W4472" s="4">
        <f>VLOOKUP($T4472,Sheet4!$H$1106:$M$1351,surveys!W$1+1,FALSE)</f>
        <v>0.89699791932464878</v>
      </c>
      <c r="X4472" s="4">
        <f>VLOOKUP($T4472,Sheet4!$H$1106:$M$1351,surveys!X$1+1,FALSE)</f>
        <v>0.95470446015541943</v>
      </c>
      <c r="Y4472" s="4">
        <f>VLOOKUP($T4472,Sheet4!$H$1106:$M$1351,surveys!Y$1+1,FALSE)</f>
        <v>1</v>
      </c>
      <c r="Z4472" s="4">
        <f t="shared" si="208"/>
        <v>1</v>
      </c>
      <c r="AA4472" s="4" t="str">
        <f>VLOOKUP(T4472&amp;"-"&amp;Z4472,Sheet4!$W$2:$AA$1100,3,FALSE)</f>
        <v>Dublin</v>
      </c>
      <c r="AB4472" s="4">
        <f>VLOOKUP(T4472&amp;"-"&amp;Z4472,Sheet4!$W$2:$AA$1100,4,FALSE)</f>
        <v>53.333060000000003</v>
      </c>
      <c r="AC4472" s="4">
        <f>VLOOKUP(T4472&amp;"-"&amp;Z4472,Sheet4!$W$2:$AA$1100,5,FALSE)</f>
        <v>-6.2488900000000003</v>
      </c>
    </row>
    <row r="4473" spans="1:29">
      <c r="A4473" s="6">
        <v>40692</v>
      </c>
      <c r="B4473" s="7">
        <v>0.81239583333333332</v>
      </c>
      <c r="C4473" s="4" t="s">
        <v>1215</v>
      </c>
      <c r="D4473" s="4" t="s">
        <v>1217</v>
      </c>
      <c r="E4473" s="4" t="s">
        <v>17</v>
      </c>
      <c r="F4473" s="4">
        <v>4</v>
      </c>
      <c r="G4473" s="4">
        <v>3</v>
      </c>
      <c r="H4473" s="4">
        <v>3</v>
      </c>
      <c r="I4473" s="4">
        <v>5</v>
      </c>
      <c r="J4473" s="4">
        <v>5</v>
      </c>
      <c r="K4473" s="4">
        <v>4</v>
      </c>
      <c r="L4473" s="4">
        <v>2</v>
      </c>
      <c r="M4473" s="4">
        <v>5</v>
      </c>
      <c r="N4473" s="4">
        <v>5</v>
      </c>
      <c r="O4473" s="4">
        <v>4</v>
      </c>
      <c r="P4473" s="4">
        <v>3</v>
      </c>
      <c r="Q4473" s="9">
        <f t="shared" si="209"/>
        <v>8.7152777777777784E-3</v>
      </c>
      <c r="R4473" s="4">
        <f t="shared" si="207"/>
        <v>40692.812395833331</v>
      </c>
      <c r="S4473" s="4">
        <v>0.13983635374379233</v>
      </c>
      <c r="T4473" s="4" t="str">
        <f>VLOOKUP(E4473,Sheet2!$A$2:$E$137,5,FALSE)</f>
        <v>AU</v>
      </c>
      <c r="U4473" s="4">
        <f>VLOOKUP($T4473,Sheet4!$H$1106:$M$1351,surveys!U$1+1,FALSE)</f>
        <v>0.37870730546462306</v>
      </c>
      <c r="V4473" s="4">
        <f>VLOOKUP($T4473,Sheet4!$H$1106:$M$1351,surveys!V$1+1,FALSE)</f>
        <v>0.70016181281367551</v>
      </c>
      <c r="W4473" s="4">
        <f>VLOOKUP($T4473,Sheet4!$H$1106:$M$1351,surveys!W$1+1,FALSE)</f>
        <v>0.82483308340835682</v>
      </c>
      <c r="X4473" s="4">
        <f>VLOOKUP($T4473,Sheet4!$H$1106:$M$1351,surveys!X$1+1,FALSE)</f>
        <v>0.91739988860880706</v>
      </c>
      <c r="Y4473" s="4">
        <f>VLOOKUP($T4473,Sheet4!$H$1106:$M$1351,surveys!Y$1+1,FALSE)</f>
        <v>1</v>
      </c>
      <c r="Z4473" s="4">
        <f t="shared" si="208"/>
        <v>1</v>
      </c>
      <c r="AA4473" s="4" t="str">
        <f>VLOOKUP(T4473&amp;"-"&amp;Z4473,Sheet4!$W$2:$AA$1100,3,FALSE)</f>
        <v>Sydney</v>
      </c>
      <c r="AB4473" s="4">
        <f>VLOOKUP(T4473&amp;"-"&amp;Z4473,Sheet4!$W$2:$AA$1100,4,FALSE)</f>
        <v>-33.867849999999997</v>
      </c>
      <c r="AC4473" s="4">
        <f>VLOOKUP(T4473&amp;"-"&amp;Z4473,Sheet4!$W$2:$AA$1100,5,FALSE)</f>
        <v>151.20732000000001</v>
      </c>
    </row>
    <row r="4474" spans="1:29">
      <c r="A4474" s="6">
        <v>40692</v>
      </c>
      <c r="B4474" s="7">
        <v>0.82697916666666671</v>
      </c>
      <c r="C4474" s="4" t="s">
        <v>1213</v>
      </c>
      <c r="D4474" s="4" t="s">
        <v>1214</v>
      </c>
      <c r="E4474" s="4" t="s">
        <v>42</v>
      </c>
      <c r="F4474" s="4">
        <v>2</v>
      </c>
      <c r="G4474" s="4">
        <v>1</v>
      </c>
      <c r="H4474" s="4">
        <v>2</v>
      </c>
      <c r="I4474" s="4">
        <v>1</v>
      </c>
      <c r="J4474" s="4">
        <v>1</v>
      </c>
      <c r="K4474" s="4">
        <v>3</v>
      </c>
      <c r="L4474" s="4">
        <v>2</v>
      </c>
      <c r="M4474" s="4">
        <v>1</v>
      </c>
      <c r="N4474" s="4">
        <v>2</v>
      </c>
      <c r="O4474" s="4">
        <v>2</v>
      </c>
      <c r="P4474" s="4">
        <v>2</v>
      </c>
      <c r="Q4474" s="9">
        <f t="shared" si="209"/>
        <v>1.8831018518518518E-2</v>
      </c>
      <c r="R4474" s="4">
        <f t="shared" si="207"/>
        <v>40692.826979166668</v>
      </c>
      <c r="S4474" s="4">
        <v>0.62729304416475884</v>
      </c>
      <c r="T4474" s="4" t="str">
        <f>VLOOKUP(E4474,Sheet2!$A$2:$E$137,5,FALSE)</f>
        <v>SE</v>
      </c>
      <c r="U4474" s="4">
        <f>VLOOKUP($T4474,Sheet4!$H$1106:$M$1351,surveys!U$1+1,FALSE)</f>
        <v>0.55292840835143986</v>
      </c>
      <c r="V4474" s="4">
        <f>VLOOKUP($T4474,Sheet4!$H$1106:$M$1351,surveys!V$1+1,FALSE)</f>
        <v>0.77531759074415163</v>
      </c>
      <c r="W4474" s="4">
        <f>VLOOKUP($T4474,Sheet4!$H$1106:$M$1351,surveys!W$1+1,FALSE)</f>
        <v>0.89070599005150708</v>
      </c>
      <c r="X4474" s="4">
        <f>VLOOKUP($T4474,Sheet4!$H$1106:$M$1351,surveys!X$1+1,FALSE)</f>
        <v>0.9470590181653743</v>
      </c>
      <c r="Y4474" s="4">
        <f>VLOOKUP($T4474,Sheet4!$H$1106:$M$1351,surveys!Y$1+1,FALSE)</f>
        <v>1</v>
      </c>
      <c r="Z4474" s="4">
        <f t="shared" si="208"/>
        <v>2</v>
      </c>
      <c r="AA4474" s="4" t="str">
        <f>VLOOKUP(T4474&amp;"-"&amp;Z4474,Sheet4!$W$2:$AA$1100,3,FALSE)</f>
        <v>Goeteborg</v>
      </c>
      <c r="AB4474" s="4">
        <f>VLOOKUP(T4474&amp;"-"&amp;Z4474,Sheet4!$W$2:$AA$1100,4,FALSE)</f>
        <v>57.707160000000002</v>
      </c>
      <c r="AC4474" s="4">
        <f>VLOOKUP(T4474&amp;"-"&amp;Z4474,Sheet4!$W$2:$AA$1100,5,FALSE)</f>
        <v>11.96679</v>
      </c>
    </row>
    <row r="4475" spans="1:29">
      <c r="A4475" s="6">
        <v>40692</v>
      </c>
      <c r="B4475" s="7">
        <v>0.84670138888888891</v>
      </c>
      <c r="C4475" s="4" t="s">
        <v>1215</v>
      </c>
      <c r="D4475" s="4" t="s">
        <v>1218</v>
      </c>
      <c r="E4475" s="4" t="s">
        <v>42</v>
      </c>
      <c r="F4475" s="4">
        <v>3</v>
      </c>
      <c r="G4475" s="4">
        <v>3</v>
      </c>
      <c r="H4475" s="4">
        <v>5</v>
      </c>
      <c r="I4475" s="4">
        <v>4</v>
      </c>
      <c r="J4475" s="4">
        <v>5</v>
      </c>
      <c r="K4475" s="4">
        <v>5</v>
      </c>
      <c r="L4475" s="4">
        <v>2</v>
      </c>
      <c r="M4475" s="4">
        <v>5</v>
      </c>
      <c r="N4475" s="4">
        <v>5</v>
      </c>
      <c r="O4475" s="4">
        <v>4</v>
      </c>
      <c r="P4475" s="4">
        <v>4</v>
      </c>
      <c r="Q4475" s="9">
        <f t="shared" si="209"/>
        <v>3.2974537037037038E-2</v>
      </c>
      <c r="R4475" s="4">
        <f t="shared" si="207"/>
        <v>40692.846701388888</v>
      </c>
      <c r="S4475" s="4">
        <v>0.98985126919221766</v>
      </c>
      <c r="T4475" s="4" t="str">
        <f>VLOOKUP(E4475,Sheet2!$A$2:$E$137,5,FALSE)</f>
        <v>SE</v>
      </c>
      <c r="U4475" s="4">
        <f>VLOOKUP($T4475,Sheet4!$H$1106:$M$1351,surveys!U$1+1,FALSE)</f>
        <v>0.55292840835143986</v>
      </c>
      <c r="V4475" s="4">
        <f>VLOOKUP($T4475,Sheet4!$H$1106:$M$1351,surveys!V$1+1,FALSE)</f>
        <v>0.77531759074415163</v>
      </c>
      <c r="W4475" s="4">
        <f>VLOOKUP($T4475,Sheet4!$H$1106:$M$1351,surveys!W$1+1,FALSE)</f>
        <v>0.89070599005150708</v>
      </c>
      <c r="X4475" s="4">
        <f>VLOOKUP($T4475,Sheet4!$H$1106:$M$1351,surveys!X$1+1,FALSE)</f>
        <v>0.9470590181653743</v>
      </c>
      <c r="Y4475" s="4">
        <f>VLOOKUP($T4475,Sheet4!$H$1106:$M$1351,surveys!Y$1+1,FALSE)</f>
        <v>1</v>
      </c>
      <c r="Z4475" s="4">
        <f t="shared" si="208"/>
        <v>5</v>
      </c>
      <c r="AA4475" s="4" t="str">
        <f>VLOOKUP(T4475&amp;"-"&amp;Z4475,Sheet4!$W$2:$AA$1100,3,FALSE)</f>
        <v>Kista</v>
      </c>
      <c r="AB4475" s="4">
        <f>VLOOKUP(T4475&amp;"-"&amp;Z4475,Sheet4!$W$2:$AA$1100,4,FALSE)</f>
        <v>59.40316</v>
      </c>
      <c r="AC4475" s="4">
        <f>VLOOKUP(T4475&amp;"-"&amp;Z4475,Sheet4!$W$2:$AA$1100,5,FALSE)</f>
        <v>17.944790000000001</v>
      </c>
    </row>
    <row r="4476" spans="1:29">
      <c r="A4476" s="6">
        <v>40692</v>
      </c>
      <c r="B4476" s="7">
        <v>0.86047453703703702</v>
      </c>
      <c r="C4476" s="4" t="s">
        <v>1213</v>
      </c>
      <c r="D4476" s="4" t="s">
        <v>1218</v>
      </c>
      <c r="E4476" s="4" t="s">
        <v>44</v>
      </c>
      <c r="F4476" s="4">
        <v>1</v>
      </c>
      <c r="G4476" s="4">
        <v>1</v>
      </c>
      <c r="H4476" s="4">
        <v>1</v>
      </c>
      <c r="I4476" s="4">
        <v>1</v>
      </c>
      <c r="J4476" s="4">
        <v>1</v>
      </c>
      <c r="K4476" s="4">
        <v>1</v>
      </c>
      <c r="L4476" s="4">
        <v>1</v>
      </c>
      <c r="M4476" s="4">
        <v>1</v>
      </c>
      <c r="N4476" s="4">
        <v>1</v>
      </c>
      <c r="O4476" s="4">
        <v>1</v>
      </c>
      <c r="P4476" s="4">
        <v>1</v>
      </c>
      <c r="Q4476" s="9">
        <f t="shared" si="209"/>
        <v>4.2094907407407407E-2</v>
      </c>
      <c r="R4476" s="4">
        <f t="shared" si="207"/>
        <v>40692.860474537039</v>
      </c>
      <c r="S4476" s="4">
        <v>0.49455713438408111</v>
      </c>
      <c r="T4476" s="4" t="str">
        <f>VLOOKUP(E4476,Sheet2!$A$2:$E$137,5,FALSE)</f>
        <v>TR</v>
      </c>
      <c r="U4476" s="4">
        <f>VLOOKUP($T4476,Sheet4!$H$1106:$M$1351,surveys!U$1+1,FALSE)</f>
        <v>0.56282907227865631</v>
      </c>
      <c r="V4476" s="4">
        <f>VLOOKUP($T4476,Sheet4!$H$1106:$M$1351,surveys!V$1+1,FALSE)</f>
        <v>0.73998378440807921</v>
      </c>
      <c r="W4476" s="4">
        <f>VLOOKUP($T4476,Sheet4!$H$1106:$M$1351,surveys!W$1+1,FALSE)</f>
        <v>0.86593507285859772</v>
      </c>
      <c r="X4476" s="4">
        <f>VLOOKUP($T4476,Sheet4!$H$1106:$M$1351,surveys!X$1+1,FALSE)</f>
        <v>0.93709051462417825</v>
      </c>
      <c r="Y4476" s="4">
        <f>VLOOKUP($T4476,Sheet4!$H$1106:$M$1351,surveys!Y$1+1,FALSE)</f>
        <v>1</v>
      </c>
      <c r="Z4476" s="4">
        <f t="shared" si="208"/>
        <v>1</v>
      </c>
      <c r="AA4476" s="4" t="str">
        <f>VLOOKUP(T4476&amp;"-"&amp;Z4476,Sheet4!$W$2:$AA$1100,3,FALSE)</f>
        <v>Istanbul</v>
      </c>
      <c r="AB4476" s="4">
        <f>VLOOKUP(T4476&amp;"-"&amp;Z4476,Sheet4!$W$2:$AA$1100,4,FALSE)</f>
        <v>41.013840000000002</v>
      </c>
      <c r="AC4476" s="4">
        <f>VLOOKUP(T4476&amp;"-"&amp;Z4476,Sheet4!$W$2:$AA$1100,5,FALSE)</f>
        <v>28.949660000000002</v>
      </c>
    </row>
    <row r="4477" spans="1:29">
      <c r="A4477" s="6">
        <v>40692</v>
      </c>
      <c r="B4477" s="7">
        <v>0.87130787037037039</v>
      </c>
      <c r="C4477" s="4" t="s">
        <v>1213</v>
      </c>
      <c r="D4477" s="4" t="s">
        <v>1214</v>
      </c>
      <c r="E4477" s="4" t="s">
        <v>75</v>
      </c>
      <c r="F4477" s="4">
        <v>5</v>
      </c>
      <c r="G4477" s="4">
        <v>5</v>
      </c>
      <c r="H4477" s="4">
        <v>5</v>
      </c>
      <c r="I4477" s="4">
        <v>5</v>
      </c>
      <c r="J4477" s="4">
        <v>5</v>
      </c>
      <c r="K4477" s="4">
        <v>5</v>
      </c>
      <c r="L4477" s="4">
        <v>5</v>
      </c>
      <c r="M4477" s="4">
        <v>5</v>
      </c>
      <c r="N4477" s="4">
        <v>5</v>
      </c>
      <c r="O4477" s="4">
        <v>5</v>
      </c>
      <c r="P4477" s="4">
        <v>5</v>
      </c>
      <c r="Q4477" s="9">
        <f t="shared" si="209"/>
        <v>4.973379629629629E-2</v>
      </c>
      <c r="R4477" s="4">
        <f t="shared" si="207"/>
        <v>40692.871307870373</v>
      </c>
      <c r="S4477" s="4">
        <v>0.63251032257779105</v>
      </c>
      <c r="T4477" s="4" t="str">
        <f>VLOOKUP(E4477,Sheet2!$A$2:$E$137,5,FALSE)</f>
        <v>NL</v>
      </c>
      <c r="U4477" s="4">
        <f>VLOOKUP($T4477,Sheet4!$H$1106:$M$1351,surveys!U$1+1,FALSE)</f>
        <v>0.32046134514638702</v>
      </c>
      <c r="V4477" s="4">
        <f>VLOOKUP($T4477,Sheet4!$H$1106:$M$1351,surveys!V$1+1,FALSE)</f>
        <v>0.57894347951583991</v>
      </c>
      <c r="W4477" s="4">
        <f>VLOOKUP($T4477,Sheet4!$H$1106:$M$1351,surveys!W$1+1,FALSE)</f>
        <v>0.78388532741989281</v>
      </c>
      <c r="X4477" s="4">
        <f>VLOOKUP($T4477,Sheet4!$H$1106:$M$1351,surveys!X$1+1,FALSE)</f>
        <v>0.90942307659069177</v>
      </c>
      <c r="Y4477" s="4">
        <f>VLOOKUP($T4477,Sheet4!$H$1106:$M$1351,surveys!Y$1+1,FALSE)</f>
        <v>1</v>
      </c>
      <c r="Z4477" s="4">
        <f t="shared" si="208"/>
        <v>3</v>
      </c>
      <c r="AA4477" s="4" t="str">
        <f>VLOOKUP(T4477&amp;"-"&amp;Z4477,Sheet4!$W$2:$AA$1100,3,FALSE)</f>
        <v>Den Haag</v>
      </c>
      <c r="AB4477" s="4">
        <f>VLOOKUP(T4477&amp;"-"&amp;Z4477,Sheet4!$W$2:$AA$1100,4,FALSE)</f>
        <v>52.07667</v>
      </c>
      <c r="AC4477" s="4">
        <f>VLOOKUP(T4477&amp;"-"&amp;Z4477,Sheet4!$W$2:$AA$1100,5,FALSE)</f>
        <v>4.29861</v>
      </c>
    </row>
    <row r="4478" spans="1:29">
      <c r="A4478" s="6">
        <v>40692</v>
      </c>
      <c r="B4478" s="7">
        <v>0.87495370370370373</v>
      </c>
      <c r="C4478" s="4" t="s">
        <v>1213</v>
      </c>
      <c r="D4478" s="4" t="s">
        <v>1217</v>
      </c>
      <c r="E4478" s="4" t="s">
        <v>11</v>
      </c>
      <c r="F4478" s="4">
        <v>5</v>
      </c>
      <c r="G4478" s="4">
        <v>4</v>
      </c>
      <c r="H4478" s="4">
        <v>4</v>
      </c>
      <c r="I4478" s="4">
        <v>3</v>
      </c>
      <c r="J4478" s="4">
        <v>4</v>
      </c>
      <c r="K4478" s="4">
        <v>4</v>
      </c>
      <c r="L4478" s="4">
        <v>3</v>
      </c>
      <c r="M4478" s="4">
        <v>5</v>
      </c>
      <c r="N4478" s="4">
        <v>5</v>
      </c>
      <c r="O4478" s="4">
        <v>3</v>
      </c>
      <c r="P4478" s="4">
        <v>5</v>
      </c>
      <c r="Q4478" s="9">
        <f t="shared" si="209"/>
        <v>5.1435185185185188E-2</v>
      </c>
      <c r="R4478" s="4">
        <f t="shared" si="207"/>
        <v>40692.8749537037</v>
      </c>
      <c r="S4478" s="4">
        <v>0.90472185438100983</v>
      </c>
      <c r="T4478" s="4" t="str">
        <f>VLOOKUP(E4478,Sheet2!$A$2:$E$137,5,FALSE)</f>
        <v>FR</v>
      </c>
      <c r="U4478" s="4">
        <f>VLOOKUP($T4478,Sheet4!$H$1106:$M$1351,surveys!U$1+1,FALSE)</f>
        <v>0.51193913659220647</v>
      </c>
      <c r="V4478" s="4">
        <f>VLOOKUP($T4478,Sheet4!$H$1106:$M$1351,surveys!V$1+1,FALSE)</f>
        <v>0.70220575033861143</v>
      </c>
      <c r="W4478" s="4">
        <f>VLOOKUP($T4478,Sheet4!$H$1106:$M$1351,surveys!W$1+1,FALSE)</f>
        <v>0.81527182039156842</v>
      </c>
      <c r="X4478" s="4">
        <f>VLOOKUP($T4478,Sheet4!$H$1106:$M$1351,surveys!X$1+1,FALSE)</f>
        <v>0.91893911792009964</v>
      </c>
      <c r="Y4478" s="4">
        <f>VLOOKUP($T4478,Sheet4!$H$1106:$M$1351,surveys!Y$1+1,FALSE)</f>
        <v>1</v>
      </c>
      <c r="Z4478" s="4">
        <f t="shared" si="208"/>
        <v>4</v>
      </c>
      <c r="AA4478" s="4" t="str">
        <f>VLOOKUP(T4478&amp;"-"&amp;Z4478,Sheet4!$W$2:$AA$1100,3,FALSE)</f>
        <v>Toulouse</v>
      </c>
      <c r="AB4478" s="4">
        <f>VLOOKUP(T4478&amp;"-"&amp;Z4478,Sheet4!$W$2:$AA$1100,4,FALSE)</f>
        <v>43.604259999999996</v>
      </c>
      <c r="AC4478" s="4">
        <f>VLOOKUP(T4478&amp;"-"&amp;Z4478,Sheet4!$W$2:$AA$1100,5,FALSE)</f>
        <v>1.44367</v>
      </c>
    </row>
    <row r="4479" spans="1:29">
      <c r="A4479" s="6">
        <v>40692</v>
      </c>
      <c r="B4479" s="7">
        <v>0.79800925925925914</v>
      </c>
      <c r="C4479" s="4" t="s">
        <v>1213</v>
      </c>
      <c r="D4479" s="4" t="s">
        <v>1216</v>
      </c>
      <c r="E4479" s="4" t="s">
        <v>44</v>
      </c>
      <c r="F4479" s="4">
        <v>3</v>
      </c>
      <c r="G4479" s="4">
        <v>2</v>
      </c>
      <c r="H4479" s="4">
        <v>2</v>
      </c>
      <c r="I4479" s="4">
        <v>2</v>
      </c>
      <c r="J4479" s="4">
        <v>3</v>
      </c>
      <c r="K4479" s="4">
        <v>2</v>
      </c>
      <c r="L4479" s="4">
        <v>1</v>
      </c>
      <c r="M4479" s="4">
        <v>3</v>
      </c>
      <c r="N4479" s="4">
        <v>3</v>
      </c>
      <c r="O4479" s="4">
        <v>2</v>
      </c>
      <c r="P4479" s="4">
        <v>2</v>
      </c>
      <c r="Q4479" s="9">
        <f t="shared" si="209"/>
        <v>6.8738425925925925E-2</v>
      </c>
      <c r="R4479" s="4">
        <f t="shared" si="207"/>
        <v>40692.798009259262</v>
      </c>
      <c r="S4479" s="4">
        <v>0.43238659229498921</v>
      </c>
      <c r="T4479" s="4" t="str">
        <f>VLOOKUP(E4479,Sheet2!$A$2:$E$137,5,FALSE)</f>
        <v>TR</v>
      </c>
      <c r="U4479" s="4">
        <f>VLOOKUP($T4479,Sheet4!$H$1106:$M$1351,surveys!U$1+1,FALSE)</f>
        <v>0.56282907227865631</v>
      </c>
      <c r="V4479" s="4">
        <f>VLOOKUP($T4479,Sheet4!$H$1106:$M$1351,surveys!V$1+1,FALSE)</f>
        <v>0.73998378440807921</v>
      </c>
      <c r="W4479" s="4">
        <f>VLOOKUP($T4479,Sheet4!$H$1106:$M$1351,surveys!W$1+1,FALSE)</f>
        <v>0.86593507285859772</v>
      </c>
      <c r="X4479" s="4">
        <f>VLOOKUP($T4479,Sheet4!$H$1106:$M$1351,surveys!X$1+1,FALSE)</f>
        <v>0.93709051462417825</v>
      </c>
      <c r="Y4479" s="4">
        <f>VLOOKUP($T4479,Sheet4!$H$1106:$M$1351,surveys!Y$1+1,FALSE)</f>
        <v>1</v>
      </c>
      <c r="Z4479" s="4">
        <f t="shared" si="208"/>
        <v>1</v>
      </c>
      <c r="AA4479" s="4" t="str">
        <f>VLOOKUP(T4479&amp;"-"&amp;Z4479,Sheet4!$W$2:$AA$1100,3,FALSE)</f>
        <v>Istanbul</v>
      </c>
      <c r="AB4479" s="4">
        <f>VLOOKUP(T4479&amp;"-"&amp;Z4479,Sheet4!$W$2:$AA$1100,4,FALSE)</f>
        <v>41.013840000000002</v>
      </c>
      <c r="AC4479" s="4">
        <f>VLOOKUP(T4479&amp;"-"&amp;Z4479,Sheet4!$W$2:$AA$1100,5,FALSE)</f>
        <v>28.949660000000002</v>
      </c>
    </row>
    <row r="4480" spans="1:29">
      <c r="A4480" s="6">
        <v>40692</v>
      </c>
      <c r="B4480" s="7">
        <v>0.90111111111111108</v>
      </c>
      <c r="C4480" s="4" t="s">
        <v>1213</v>
      </c>
      <c r="D4480" s="4" t="s">
        <v>1224</v>
      </c>
      <c r="E4480" s="4" t="s">
        <v>15</v>
      </c>
      <c r="F4480" s="4">
        <v>3</v>
      </c>
      <c r="G4480" s="4">
        <v>2</v>
      </c>
      <c r="H4480" s="4">
        <v>1</v>
      </c>
      <c r="I4480" s="4">
        <v>4</v>
      </c>
      <c r="J4480" s="4">
        <v>3</v>
      </c>
      <c r="K4480" s="4">
        <v>5</v>
      </c>
      <c r="L4480" s="4">
        <v>4</v>
      </c>
      <c r="M4480" s="4">
        <v>5</v>
      </c>
      <c r="N4480" s="4">
        <v>5</v>
      </c>
      <c r="O4480" s="4">
        <v>5</v>
      </c>
      <c r="P4480" s="4">
        <v>4</v>
      </c>
      <c r="Q4480" s="9">
        <f t="shared" si="209"/>
        <v>8.2175925925925917E-4</v>
      </c>
      <c r="R4480" s="4">
        <f t="shared" si="207"/>
        <v>40692.90111111111</v>
      </c>
      <c r="S4480" s="4">
        <v>0.23622253042329167</v>
      </c>
      <c r="T4480" s="4" t="str">
        <f>VLOOKUP(E4480,Sheet2!$A$2:$E$137,5,FALSE)</f>
        <v>US</v>
      </c>
      <c r="U4480" s="4">
        <f>VLOOKUP($T4480,Sheet4!$H$1106:$M$1351,surveys!U$1+1,FALSE)</f>
        <v>0.42883768204388006</v>
      </c>
      <c r="V4480" s="4">
        <f>VLOOKUP($T4480,Sheet4!$H$1106:$M$1351,surveys!V$1+1,FALSE)</f>
        <v>0.62778475709586301</v>
      </c>
      <c r="W4480" s="4">
        <f>VLOOKUP($T4480,Sheet4!$H$1106:$M$1351,surveys!W$1+1,FALSE)</f>
        <v>0.76918600378409652</v>
      </c>
      <c r="X4480" s="4">
        <f>VLOOKUP($T4480,Sheet4!$H$1106:$M$1351,surveys!X$1+1,FALSE)</f>
        <v>0.88987045221102745</v>
      </c>
      <c r="Y4480" s="4">
        <f>VLOOKUP($T4480,Sheet4!$H$1106:$M$1351,surveys!Y$1+1,FALSE)</f>
        <v>1</v>
      </c>
      <c r="Z4480" s="4">
        <f t="shared" si="208"/>
        <v>1</v>
      </c>
      <c r="AA4480" s="4" t="str">
        <f>VLOOKUP(T4480&amp;"-"&amp;Z4480,Sheet4!$W$2:$AA$1100,3,FALSE)</f>
        <v>New York City</v>
      </c>
      <c r="AB4480" s="4">
        <f>VLOOKUP(T4480&amp;"-"&amp;Z4480,Sheet4!$W$2:$AA$1100,4,FALSE)</f>
        <v>40.714269999999999</v>
      </c>
      <c r="AC4480" s="4">
        <f>VLOOKUP(T4480&amp;"-"&amp;Z4480,Sheet4!$W$2:$AA$1100,5,FALSE)</f>
        <v>-74.005970000000005</v>
      </c>
    </row>
    <row r="4481" spans="1:29">
      <c r="A4481" s="6">
        <v>40692</v>
      </c>
      <c r="B4481" s="7">
        <v>0.94115740740740739</v>
      </c>
      <c r="C4481" s="4" t="s">
        <v>1215</v>
      </c>
      <c r="D4481" s="4" t="s">
        <v>1214</v>
      </c>
      <c r="E4481" s="4" t="s">
        <v>23</v>
      </c>
      <c r="F4481" s="4">
        <v>1</v>
      </c>
      <c r="G4481" s="4">
        <v>1</v>
      </c>
      <c r="H4481" s="4">
        <v>1</v>
      </c>
      <c r="I4481" s="4">
        <v>1</v>
      </c>
      <c r="J4481" s="4">
        <v>5</v>
      </c>
      <c r="K4481" s="4">
        <v>1</v>
      </c>
      <c r="L4481" s="4">
        <v>1</v>
      </c>
      <c r="M4481" s="4">
        <v>1</v>
      </c>
      <c r="N4481" s="4">
        <v>1</v>
      </c>
      <c r="O4481" s="4">
        <v>1</v>
      </c>
      <c r="P4481" s="4">
        <v>1</v>
      </c>
      <c r="Q4481" s="9">
        <f t="shared" si="209"/>
        <v>2.855324074074074E-2</v>
      </c>
      <c r="R4481" s="4">
        <f t="shared" si="207"/>
        <v>40692.941157407404</v>
      </c>
      <c r="S4481" s="4">
        <v>0.30930129335132284</v>
      </c>
      <c r="T4481" s="4" t="str">
        <f>VLOOKUP(E4481,Sheet2!$A$2:$E$137,5,FALSE)</f>
        <v>CA</v>
      </c>
      <c r="U4481" s="4">
        <f>VLOOKUP($T4481,Sheet4!$H$1106:$M$1351,surveys!U$1+1,FALSE)</f>
        <v>0.39929817507859233</v>
      </c>
      <c r="V4481" s="4">
        <f>VLOOKUP($T4481,Sheet4!$H$1106:$M$1351,surveys!V$1+1,FALSE)</f>
        <v>0.68226808593455113</v>
      </c>
      <c r="W4481" s="4">
        <f>VLOOKUP($T4481,Sheet4!$H$1106:$M$1351,surveys!W$1+1,FALSE)</f>
        <v>0.8413893511967715</v>
      </c>
      <c r="X4481" s="4">
        <f>VLOOKUP($T4481,Sheet4!$H$1106:$M$1351,surveys!X$1+1,FALSE)</f>
        <v>0.92969032990429024</v>
      </c>
      <c r="Y4481" s="4">
        <f>VLOOKUP($T4481,Sheet4!$H$1106:$M$1351,surveys!Y$1+1,FALSE)</f>
        <v>1</v>
      </c>
      <c r="Z4481" s="4">
        <f t="shared" si="208"/>
        <v>1</v>
      </c>
      <c r="AA4481" s="4" t="str">
        <f>VLOOKUP(T4481&amp;"-"&amp;Z4481,Sheet4!$W$2:$AA$1100,3,FALSE)</f>
        <v>Toronto</v>
      </c>
      <c r="AB4481" s="4">
        <f>VLOOKUP(T4481&amp;"-"&amp;Z4481,Sheet4!$W$2:$AA$1100,4,FALSE)</f>
        <v>43.700110000000002</v>
      </c>
      <c r="AC4481" s="4">
        <f>VLOOKUP(T4481&amp;"-"&amp;Z4481,Sheet4!$W$2:$AA$1100,5,FALSE)</f>
        <v>-79.416300000000007</v>
      </c>
    </row>
    <row r="4482" spans="1:29">
      <c r="A4482" s="6">
        <v>40692</v>
      </c>
      <c r="B4482" s="7">
        <v>0.95067129629629632</v>
      </c>
      <c r="C4482" s="4" t="s">
        <v>1213</v>
      </c>
      <c r="D4482" s="4" t="s">
        <v>1217</v>
      </c>
      <c r="E4482" s="4" t="s">
        <v>1226</v>
      </c>
      <c r="F4482" s="4">
        <v>3</v>
      </c>
      <c r="G4482" s="4">
        <v>3</v>
      </c>
      <c r="H4482" s="4">
        <v>2</v>
      </c>
      <c r="I4482" s="4">
        <v>2</v>
      </c>
      <c r="J4482" s="4">
        <v>3</v>
      </c>
      <c r="K4482" s="4">
        <v>3</v>
      </c>
      <c r="L4482" s="4">
        <v>1</v>
      </c>
      <c r="M4482" s="4">
        <v>4</v>
      </c>
      <c r="N4482" s="4">
        <v>2</v>
      </c>
      <c r="O4482" s="4">
        <v>3</v>
      </c>
      <c r="P4482" s="4">
        <v>3</v>
      </c>
      <c r="Q4482" s="9">
        <f t="shared" si="209"/>
        <v>3.5833333333333335E-2</v>
      </c>
      <c r="R4482" s="4">
        <f t="shared" ref="R4482:R4545" si="210">VALUE(A4482+B4482)</f>
        <v>40692.950671296298</v>
      </c>
      <c r="S4482" s="4">
        <v>0.82800713124139769</v>
      </c>
      <c r="T4482" s="4" t="str">
        <f>VLOOKUP(E4482,Sheet2!$A$2:$E$137,5,FALSE)</f>
        <v>RU</v>
      </c>
      <c r="U4482" s="4">
        <f>VLOOKUP($T4482,Sheet4!$H$1106:$M$1351,surveys!U$1+1,FALSE)</f>
        <v>0.55637759571448886</v>
      </c>
      <c r="V4482" s="4">
        <f>VLOOKUP($T4482,Sheet4!$H$1106:$M$1351,surveys!V$1+1,FALSE)</f>
        <v>0.77288617345221833</v>
      </c>
      <c r="W4482" s="4">
        <f>VLOOKUP($T4482,Sheet4!$H$1106:$M$1351,surveys!W$1+1,FALSE)</f>
        <v>0.85494188709104557</v>
      </c>
      <c r="X4482" s="4">
        <f>VLOOKUP($T4482,Sheet4!$H$1106:$M$1351,surveys!X$1+1,FALSE)</f>
        <v>0.93099302085564761</v>
      </c>
      <c r="Y4482" s="4">
        <f>VLOOKUP($T4482,Sheet4!$H$1106:$M$1351,surveys!Y$1+1,FALSE)</f>
        <v>1</v>
      </c>
      <c r="Z4482" s="4">
        <f t="shared" si="208"/>
        <v>3</v>
      </c>
      <c r="AA4482" s="4" t="str">
        <f>VLOOKUP(T4482&amp;"-"&amp;Z4482,Sheet4!$W$2:$AA$1100,3,FALSE)</f>
        <v>Gorod Belgorod</v>
      </c>
      <c r="AB4482" s="4">
        <f>VLOOKUP(T4482&amp;"-"&amp;Z4482,Sheet4!$W$2:$AA$1100,4,FALSE)</f>
        <v>50.598570000000002</v>
      </c>
      <c r="AC4482" s="4">
        <f>VLOOKUP(T4482&amp;"-"&amp;Z4482,Sheet4!$W$2:$AA$1100,5,FALSE)</f>
        <v>36.592730000000003</v>
      </c>
    </row>
    <row r="4483" spans="1:29">
      <c r="A4483" s="6">
        <v>40692</v>
      </c>
      <c r="B4483" s="7">
        <v>0.98442129629629627</v>
      </c>
      <c r="C4483" s="4" t="s">
        <v>1215</v>
      </c>
      <c r="D4483" s="4" t="s">
        <v>1214</v>
      </c>
      <c r="E4483" s="4" t="s">
        <v>257</v>
      </c>
      <c r="F4483" s="4">
        <v>1</v>
      </c>
      <c r="G4483" s="4">
        <v>1</v>
      </c>
      <c r="H4483" s="4">
        <v>1</v>
      </c>
      <c r="I4483" s="4">
        <v>1</v>
      </c>
      <c r="J4483" s="4">
        <v>1</v>
      </c>
      <c r="K4483" s="4">
        <v>1</v>
      </c>
      <c r="L4483" s="4">
        <v>1</v>
      </c>
      <c r="M4483" s="4">
        <v>1</v>
      </c>
      <c r="N4483" s="4">
        <v>1</v>
      </c>
      <c r="O4483" s="4">
        <v>1</v>
      </c>
      <c r="P4483" s="4">
        <v>1</v>
      </c>
      <c r="Q4483" s="9">
        <f t="shared" si="209"/>
        <v>5.9444444444444439E-2</v>
      </c>
      <c r="R4483" s="4">
        <f t="shared" si="210"/>
        <v>40692.9844212963</v>
      </c>
      <c r="S4483" s="4">
        <v>0.16469888844765812</v>
      </c>
      <c r="T4483" s="4" t="str">
        <f>VLOOKUP(E4483,Sheet2!$A$2:$E$137,5,FALSE)</f>
        <v>PE</v>
      </c>
      <c r="U4483" s="4">
        <f>VLOOKUP($T4483,Sheet4!$H$1106:$M$1351,surveys!U$1+1,FALSE)</f>
        <v>0.72198977606004955</v>
      </c>
      <c r="V4483" s="4">
        <f>VLOOKUP($T4483,Sheet4!$H$1106:$M$1351,surveys!V$1+1,FALSE)</f>
        <v>0.80048106510681327</v>
      </c>
      <c r="W4483" s="4">
        <f>VLOOKUP($T4483,Sheet4!$H$1106:$M$1351,surveys!W$1+1,FALSE)</f>
        <v>0.87637199718072256</v>
      </c>
      <c r="X4483" s="4">
        <f>VLOOKUP($T4483,Sheet4!$H$1106:$M$1351,surveys!X$1+1,FALSE)</f>
        <v>0.94612139857884603</v>
      </c>
      <c r="Y4483" s="4">
        <f>VLOOKUP($T4483,Sheet4!$H$1106:$M$1351,surveys!Y$1+1,FALSE)</f>
        <v>1</v>
      </c>
      <c r="Z4483" s="4">
        <f t="shared" ref="Z4483:Z4546" si="211">IF(S4483&lt;U4483,1,IF(S4483&lt;V4483,2,IF(S4483&lt;W4483,3,IF(S4483&lt;X4483,4,5))))</f>
        <v>1</v>
      </c>
      <c r="AA4483" s="4" t="str">
        <f>VLOOKUP(T4483&amp;"-"&amp;Z4483,Sheet4!$W$2:$AA$1100,3,FALSE)</f>
        <v>Lima</v>
      </c>
      <c r="AB4483" s="4">
        <f>VLOOKUP(T4483&amp;"-"&amp;Z4483,Sheet4!$W$2:$AA$1100,4,FALSE)</f>
        <v>-12.04318</v>
      </c>
      <c r="AC4483" s="4">
        <f>VLOOKUP(T4483&amp;"-"&amp;Z4483,Sheet4!$W$2:$AA$1100,5,FALSE)</f>
        <v>-77.028239999999997</v>
      </c>
    </row>
    <row r="4484" spans="1:29">
      <c r="A4484" s="6">
        <v>40691</v>
      </c>
      <c r="B4484" s="7">
        <v>7.3032407407407412E-3</v>
      </c>
      <c r="C4484" s="4" t="s">
        <v>1215</v>
      </c>
      <c r="D4484" s="4" t="s">
        <v>1214</v>
      </c>
      <c r="E4484" s="4" t="s">
        <v>77</v>
      </c>
      <c r="F4484" s="4">
        <v>4</v>
      </c>
      <c r="G4484" s="4">
        <v>4</v>
      </c>
      <c r="H4484" s="4">
        <v>4</v>
      </c>
      <c r="I4484" s="4">
        <v>5</v>
      </c>
      <c r="J4484" s="4">
        <v>4</v>
      </c>
      <c r="K4484" s="4">
        <v>4</v>
      </c>
      <c r="L4484" s="4">
        <v>4</v>
      </c>
      <c r="M4484" s="4">
        <v>5</v>
      </c>
      <c r="N4484" s="4">
        <v>5</v>
      </c>
      <c r="O4484" s="4">
        <v>4</v>
      </c>
      <c r="P4484" s="4">
        <v>5</v>
      </c>
      <c r="Q4484" s="9">
        <f t="shared" si="209"/>
        <v>5.7175925925925936E-3</v>
      </c>
      <c r="R4484" s="4">
        <f t="shared" si="210"/>
        <v>40691.007303240738</v>
      </c>
      <c r="S4484" s="4">
        <v>0.12801160482395635</v>
      </c>
      <c r="T4484" s="4" t="str">
        <f>VLOOKUP(E4484,Sheet2!$A$2:$E$137,5,FALSE)</f>
        <v>CZ</v>
      </c>
      <c r="U4484" s="4">
        <f>VLOOKUP($T4484,Sheet4!$H$1106:$M$1351,surveys!U$1+1,FALSE)</f>
        <v>0.55144733629941389</v>
      </c>
      <c r="V4484" s="4">
        <f>VLOOKUP($T4484,Sheet4!$H$1106:$M$1351,surveys!V$1+1,FALSE)</f>
        <v>0.72628917582448771</v>
      </c>
      <c r="W4484" s="4">
        <f>VLOOKUP($T4484,Sheet4!$H$1106:$M$1351,surveys!W$1+1,FALSE)</f>
        <v>0.87441405399881522</v>
      </c>
      <c r="X4484" s="4">
        <f>VLOOKUP($T4484,Sheet4!$H$1106:$M$1351,surveys!X$1+1,FALSE)</f>
        <v>0.95208915652162385</v>
      </c>
      <c r="Y4484" s="4">
        <f>VLOOKUP($T4484,Sheet4!$H$1106:$M$1351,surveys!Y$1+1,FALSE)</f>
        <v>1</v>
      </c>
      <c r="Z4484" s="4">
        <f t="shared" si="211"/>
        <v>1</v>
      </c>
      <c r="AA4484" s="4" t="str">
        <f>VLOOKUP(T4484&amp;"-"&amp;Z4484,Sheet4!$W$2:$AA$1100,3,FALSE)</f>
        <v>Prague</v>
      </c>
      <c r="AB4484" s="4">
        <f>VLOOKUP(T4484&amp;"-"&amp;Z4484,Sheet4!$W$2:$AA$1100,4,FALSE)</f>
        <v>50.088039999999999</v>
      </c>
      <c r="AC4484" s="4">
        <f>VLOOKUP(T4484&amp;"-"&amp;Z4484,Sheet4!$W$2:$AA$1100,5,FALSE)</f>
        <v>14.42076</v>
      </c>
    </row>
    <row r="4485" spans="1:29">
      <c r="A4485" s="6">
        <v>40691</v>
      </c>
      <c r="B4485" s="7">
        <v>8.0555555555555554E-3</v>
      </c>
      <c r="C4485" s="4" t="s">
        <v>1213</v>
      </c>
      <c r="D4485" s="4" t="s">
        <v>1214</v>
      </c>
      <c r="E4485" s="4" t="s">
        <v>1135</v>
      </c>
      <c r="F4485" s="4">
        <v>4</v>
      </c>
      <c r="G4485" s="4">
        <v>3</v>
      </c>
      <c r="H4485" s="4">
        <v>4</v>
      </c>
      <c r="I4485" s="4">
        <v>3</v>
      </c>
      <c r="J4485" s="4">
        <v>3</v>
      </c>
      <c r="K4485" s="4">
        <v>2</v>
      </c>
      <c r="L4485" s="4">
        <v>3</v>
      </c>
      <c r="M4485" s="4">
        <v>4</v>
      </c>
      <c r="N4485" s="4">
        <v>3</v>
      </c>
      <c r="O4485" s="4">
        <v>4</v>
      </c>
      <c r="P4485" s="4">
        <v>4</v>
      </c>
      <c r="Q4485" s="9">
        <f t="shared" ref="Q4485:Q4548" si="212">TIME(VALUE(MID(B4485,1,2)),VALUE(MID(B4485,4,2)),VALUE(RIGHT(B4485,2)))</f>
        <v>6.2037037037037043E-3</v>
      </c>
      <c r="R4485" s="4">
        <f t="shared" si="210"/>
        <v>40691.008055555554</v>
      </c>
      <c r="S4485" s="4">
        <v>0.92392169061422114</v>
      </c>
      <c r="T4485" s="4" t="str">
        <f>VLOOKUP(E4485,Sheet2!$A$2:$E$137,5,FALSE)</f>
        <v>BJ</v>
      </c>
      <c r="U4485" s="4">
        <f>VLOOKUP($T4485,Sheet4!$H$1106:$M$1351,surveys!U$1+1,FALSE)</f>
        <v>0.41178006881048496</v>
      </c>
      <c r="V4485" s="4">
        <f>VLOOKUP($T4485,Sheet4!$H$1106:$M$1351,surveys!V$1+1,FALSE)</f>
        <v>0.64179730124562484</v>
      </c>
      <c r="W4485" s="4">
        <f>VLOOKUP($T4485,Sheet4!$H$1106:$M$1351,surveys!W$1+1,FALSE)</f>
        <v>0.7814265355650033</v>
      </c>
      <c r="X4485" s="4">
        <f>VLOOKUP($T4485,Sheet4!$H$1106:$M$1351,surveys!X$1+1,FALSE)</f>
        <v>0.90235768334058808</v>
      </c>
      <c r="Y4485" s="4">
        <f>VLOOKUP($T4485,Sheet4!$H$1106:$M$1351,surveys!Y$1+1,FALSE)</f>
        <v>1</v>
      </c>
      <c r="Z4485" s="4">
        <f t="shared" si="211"/>
        <v>5</v>
      </c>
      <c r="AA4485" s="4" t="str">
        <f>VLOOKUP(T4485&amp;"-"&amp;Z4485,Sheet4!$W$2:$AA$1100,3,FALSE)</f>
        <v>Parakou</v>
      </c>
      <c r="AB4485" s="4">
        <f>VLOOKUP(T4485&amp;"-"&amp;Z4485,Sheet4!$W$2:$AA$1100,4,FALSE)</f>
        <v>9.3371600000000008</v>
      </c>
      <c r="AC4485" s="4">
        <f>VLOOKUP(T4485&amp;"-"&amp;Z4485,Sheet4!$W$2:$AA$1100,5,FALSE)</f>
        <v>2.6303100000000001</v>
      </c>
    </row>
    <row r="4486" spans="1:29">
      <c r="A4486" s="6">
        <v>40691</v>
      </c>
      <c r="B4486" s="7">
        <v>2.6215277777777778E-2</v>
      </c>
      <c r="C4486" s="4" t="s">
        <v>1215</v>
      </c>
      <c r="D4486" s="4" t="s">
        <v>1219</v>
      </c>
      <c r="E4486" s="4" t="s">
        <v>17</v>
      </c>
      <c r="F4486" s="4">
        <v>1</v>
      </c>
      <c r="G4486" s="4">
        <v>1</v>
      </c>
      <c r="H4486" s="4">
        <v>1</v>
      </c>
      <c r="I4486" s="4">
        <v>1</v>
      </c>
      <c r="J4486" s="4">
        <v>1</v>
      </c>
      <c r="K4486" s="4">
        <v>1</v>
      </c>
      <c r="L4486" s="4">
        <v>1</v>
      </c>
      <c r="M4486" s="4">
        <v>1</v>
      </c>
      <c r="N4486" s="4">
        <v>1</v>
      </c>
      <c r="O4486" s="4">
        <v>1</v>
      </c>
      <c r="P4486" s="4">
        <v>1</v>
      </c>
      <c r="Q4486" s="9">
        <f t="shared" si="212"/>
        <v>1.8958333333333334E-2</v>
      </c>
      <c r="R4486" s="4">
        <f t="shared" si="210"/>
        <v>40691.02621527778</v>
      </c>
      <c r="S4486" s="4">
        <v>0.27858256322957353</v>
      </c>
      <c r="T4486" s="4" t="str">
        <f>VLOOKUP(E4486,Sheet2!$A$2:$E$137,5,FALSE)</f>
        <v>AU</v>
      </c>
      <c r="U4486" s="4">
        <f>VLOOKUP($T4486,Sheet4!$H$1106:$M$1351,surveys!U$1+1,FALSE)</f>
        <v>0.37870730546462306</v>
      </c>
      <c r="V4486" s="4">
        <f>VLOOKUP($T4486,Sheet4!$H$1106:$M$1351,surveys!V$1+1,FALSE)</f>
        <v>0.70016181281367551</v>
      </c>
      <c r="W4486" s="4">
        <f>VLOOKUP($T4486,Sheet4!$H$1106:$M$1351,surveys!W$1+1,FALSE)</f>
        <v>0.82483308340835682</v>
      </c>
      <c r="X4486" s="4">
        <f>VLOOKUP($T4486,Sheet4!$H$1106:$M$1351,surveys!X$1+1,FALSE)</f>
        <v>0.91739988860880706</v>
      </c>
      <c r="Y4486" s="4">
        <f>VLOOKUP($T4486,Sheet4!$H$1106:$M$1351,surveys!Y$1+1,FALSE)</f>
        <v>1</v>
      </c>
      <c r="Z4486" s="4">
        <f t="shared" si="211"/>
        <v>1</v>
      </c>
      <c r="AA4486" s="4" t="str">
        <f>VLOOKUP(T4486&amp;"-"&amp;Z4486,Sheet4!$W$2:$AA$1100,3,FALSE)</f>
        <v>Sydney</v>
      </c>
      <c r="AB4486" s="4">
        <f>VLOOKUP(T4486&amp;"-"&amp;Z4486,Sheet4!$W$2:$AA$1100,4,FALSE)</f>
        <v>-33.867849999999997</v>
      </c>
      <c r="AC4486" s="4">
        <f>VLOOKUP(T4486&amp;"-"&amp;Z4486,Sheet4!$W$2:$AA$1100,5,FALSE)</f>
        <v>151.20732000000001</v>
      </c>
    </row>
    <row r="4487" spans="1:29">
      <c r="A4487" s="6">
        <v>40691</v>
      </c>
      <c r="B4487" s="7">
        <v>0.4816319444444444</v>
      </c>
      <c r="C4487" s="4" t="s">
        <v>1213</v>
      </c>
      <c r="D4487" s="4" t="s">
        <v>1217</v>
      </c>
      <c r="E4487" s="4" t="s">
        <v>23</v>
      </c>
      <c r="F4487" s="4">
        <v>5</v>
      </c>
      <c r="G4487" s="4">
        <v>1</v>
      </c>
      <c r="H4487" s="4">
        <v>5</v>
      </c>
      <c r="I4487" s="4">
        <v>1</v>
      </c>
      <c r="J4487" s="4">
        <v>1</v>
      </c>
      <c r="K4487" s="4">
        <v>1</v>
      </c>
      <c r="L4487" s="4">
        <v>1</v>
      </c>
      <c r="M4487" s="4">
        <v>1</v>
      </c>
      <c r="N4487" s="4">
        <v>1</v>
      </c>
      <c r="O4487" s="4">
        <v>1</v>
      </c>
      <c r="P4487" s="4">
        <v>1</v>
      </c>
      <c r="Q4487" s="9">
        <f t="shared" si="212"/>
        <v>5.6759259259259259E-2</v>
      </c>
      <c r="R4487" s="4">
        <f t="shared" si="210"/>
        <v>40691.481631944444</v>
      </c>
      <c r="S4487" s="4">
        <v>0.91802367494337656</v>
      </c>
      <c r="T4487" s="4" t="str">
        <f>VLOOKUP(E4487,Sheet2!$A$2:$E$137,5,FALSE)</f>
        <v>CA</v>
      </c>
      <c r="U4487" s="4">
        <f>VLOOKUP($T4487,Sheet4!$H$1106:$M$1351,surveys!U$1+1,FALSE)</f>
        <v>0.39929817507859233</v>
      </c>
      <c r="V4487" s="4">
        <f>VLOOKUP($T4487,Sheet4!$H$1106:$M$1351,surveys!V$1+1,FALSE)</f>
        <v>0.68226808593455113</v>
      </c>
      <c r="W4487" s="4">
        <f>VLOOKUP($T4487,Sheet4!$H$1106:$M$1351,surveys!W$1+1,FALSE)</f>
        <v>0.8413893511967715</v>
      </c>
      <c r="X4487" s="4">
        <f>VLOOKUP($T4487,Sheet4!$H$1106:$M$1351,surveys!X$1+1,FALSE)</f>
        <v>0.92969032990429024</v>
      </c>
      <c r="Y4487" s="4">
        <f>VLOOKUP($T4487,Sheet4!$H$1106:$M$1351,surveys!Y$1+1,FALSE)</f>
        <v>1</v>
      </c>
      <c r="Z4487" s="4">
        <f t="shared" si="211"/>
        <v>4</v>
      </c>
      <c r="AA4487" s="4" t="str">
        <f>VLOOKUP(T4487&amp;"-"&amp;Z4487,Sheet4!$W$2:$AA$1100,3,FALSE)</f>
        <v>Calgary</v>
      </c>
      <c r="AB4487" s="4">
        <f>VLOOKUP(T4487&amp;"-"&amp;Z4487,Sheet4!$W$2:$AA$1100,4,FALSE)</f>
        <v>51.050109999999997</v>
      </c>
      <c r="AC4487" s="4">
        <f>VLOOKUP(T4487&amp;"-"&amp;Z4487,Sheet4!$W$2:$AA$1100,5,FALSE)</f>
        <v>-114.08529</v>
      </c>
    </row>
    <row r="4488" spans="1:29">
      <c r="A4488" s="6">
        <v>40691</v>
      </c>
      <c r="B4488" s="7">
        <v>9.4918981481481479E-2</v>
      </c>
      <c r="C4488" s="4" t="s">
        <v>1215</v>
      </c>
      <c r="D4488" s="4" t="s">
        <v>1214</v>
      </c>
      <c r="E4488" s="4" t="s">
        <v>90</v>
      </c>
      <c r="F4488" s="4">
        <v>4</v>
      </c>
      <c r="G4488" s="4">
        <v>5</v>
      </c>
      <c r="H4488" s="4">
        <v>4</v>
      </c>
      <c r="I4488" s="4">
        <v>5</v>
      </c>
      <c r="J4488" s="4">
        <v>5</v>
      </c>
      <c r="K4488" s="4">
        <v>5</v>
      </c>
      <c r="L4488" s="4">
        <v>5</v>
      </c>
      <c r="M4488" s="4">
        <v>5</v>
      </c>
      <c r="N4488" s="4">
        <v>5</v>
      </c>
      <c r="O4488" s="4">
        <v>5</v>
      </c>
      <c r="P4488" s="4">
        <v>5</v>
      </c>
      <c r="Q4488" s="9">
        <f t="shared" si="212"/>
        <v>6.5451388888888892E-2</v>
      </c>
      <c r="R4488" s="4">
        <f t="shared" si="210"/>
        <v>40691.094918981478</v>
      </c>
      <c r="S4488" s="4">
        <v>0.93163947679653347</v>
      </c>
      <c r="T4488" s="4" t="str">
        <f>VLOOKUP(E4488,Sheet2!$A$2:$E$137,5,FALSE)</f>
        <v>BR</v>
      </c>
      <c r="U4488" s="4">
        <f>VLOOKUP($T4488,Sheet4!$H$1106:$M$1351,surveys!U$1+1,FALSE)</f>
        <v>0.42589334033940757</v>
      </c>
      <c r="V4488" s="4">
        <f>VLOOKUP($T4488,Sheet4!$H$1106:$M$1351,surveys!V$1+1,FALSE)</f>
        <v>0.68189351679456123</v>
      </c>
      <c r="W4488" s="4">
        <f>VLOOKUP($T4488,Sheet4!$H$1106:$M$1351,surveys!W$1+1,FALSE)</f>
        <v>0.79714355145235938</v>
      </c>
      <c r="X4488" s="4">
        <f>VLOOKUP($T4488,Sheet4!$H$1106:$M$1351,surveys!X$1+1,FALSE)</f>
        <v>0.8991407500992985</v>
      </c>
      <c r="Y4488" s="4">
        <f>VLOOKUP($T4488,Sheet4!$H$1106:$M$1351,surveys!Y$1+1,FALSE)</f>
        <v>1</v>
      </c>
      <c r="Z4488" s="4">
        <f t="shared" si="211"/>
        <v>5</v>
      </c>
      <c r="AA4488" s="4" t="str">
        <f>VLOOKUP(T4488&amp;"-"&amp;Z4488,Sheet4!$W$2:$AA$1100,3,FALSE)</f>
        <v>Belo Horizonte</v>
      </c>
      <c r="AB4488" s="4">
        <f>VLOOKUP(T4488&amp;"-"&amp;Z4488,Sheet4!$W$2:$AA$1100,4,FALSE)</f>
        <v>-19.920829999999999</v>
      </c>
      <c r="AC4488" s="4">
        <f>VLOOKUP(T4488&amp;"-"&amp;Z4488,Sheet4!$W$2:$AA$1100,5,FALSE)</f>
        <v>-43.937779999999997</v>
      </c>
    </row>
    <row r="4489" spans="1:29">
      <c r="A4489" s="6">
        <v>40691</v>
      </c>
      <c r="B4489" s="7">
        <v>0.10582175925925925</v>
      </c>
      <c r="C4489" s="4" t="s">
        <v>1215</v>
      </c>
      <c r="D4489" s="4" t="s">
        <v>1219</v>
      </c>
      <c r="E4489" s="4" t="s">
        <v>159</v>
      </c>
      <c r="F4489" s="4">
        <v>5</v>
      </c>
      <c r="G4489" s="4">
        <v>5</v>
      </c>
      <c r="H4489" s="4">
        <v>5</v>
      </c>
      <c r="I4489" s="4">
        <v>5</v>
      </c>
      <c r="J4489" s="4">
        <v>5</v>
      </c>
      <c r="K4489" s="4">
        <v>5</v>
      </c>
      <c r="L4489" s="4">
        <v>5</v>
      </c>
      <c r="M4489" s="4">
        <v>5</v>
      </c>
      <c r="N4489" s="4">
        <v>5</v>
      </c>
      <c r="O4489" s="4">
        <v>5</v>
      </c>
      <c r="P4489" s="4">
        <v>5</v>
      </c>
      <c r="Q4489" s="9">
        <f t="shared" si="212"/>
        <v>4.155092592592593E-3</v>
      </c>
      <c r="R4489" s="4">
        <f t="shared" si="210"/>
        <v>40691.105821759258</v>
      </c>
      <c r="S4489" s="4">
        <v>0.68761186445267342</v>
      </c>
      <c r="T4489" s="4" t="str">
        <f>VLOOKUP(E4489,Sheet2!$A$2:$E$137,5,FALSE)</f>
        <v>TH</v>
      </c>
      <c r="U4489" s="4">
        <f>VLOOKUP($T4489,Sheet4!$H$1106:$M$1351,surveys!U$1+1,FALSE)</f>
        <v>0.8165403098788645</v>
      </c>
      <c r="V4489" s="4">
        <f>VLOOKUP($T4489,Sheet4!$H$1106:$M$1351,surveys!V$1+1,FALSE)</f>
        <v>0.87875411151454419</v>
      </c>
      <c r="W4489" s="4">
        <f>VLOOKUP($T4489,Sheet4!$H$1106:$M$1351,surveys!W$1+1,FALSE)</f>
        <v>0.92539286739207838</v>
      </c>
      <c r="X4489" s="4">
        <f>VLOOKUP($T4489,Sheet4!$H$1106:$M$1351,surveys!X$1+1,FALSE)</f>
        <v>0.96494131023942675</v>
      </c>
      <c r="Y4489" s="4">
        <f>VLOOKUP($T4489,Sheet4!$H$1106:$M$1351,surveys!Y$1+1,FALSE)</f>
        <v>1</v>
      </c>
      <c r="Z4489" s="4">
        <f t="shared" si="211"/>
        <v>1</v>
      </c>
      <c r="AA4489" s="4" t="str">
        <f>VLOOKUP(T4489&amp;"-"&amp;Z4489,Sheet4!$W$2:$AA$1100,3,FALSE)</f>
        <v>Bangkok</v>
      </c>
      <c r="AB4489" s="4">
        <f>VLOOKUP(T4489&amp;"-"&amp;Z4489,Sheet4!$W$2:$AA$1100,4,FALSE)</f>
        <v>13.75398</v>
      </c>
      <c r="AC4489" s="4">
        <f>VLOOKUP(T4489&amp;"-"&amp;Z4489,Sheet4!$W$2:$AA$1100,5,FALSE)</f>
        <v>100.50144</v>
      </c>
    </row>
    <row r="4490" spans="1:29">
      <c r="A4490" s="6">
        <v>40691</v>
      </c>
      <c r="B4490" s="7">
        <v>0.73092592592592598</v>
      </c>
      <c r="C4490" s="4" t="s">
        <v>1215</v>
      </c>
      <c r="D4490" s="4" t="s">
        <v>1217</v>
      </c>
      <c r="E4490" s="4" t="s">
        <v>70</v>
      </c>
      <c r="F4490" s="4">
        <v>3</v>
      </c>
      <c r="G4490" s="4">
        <v>4</v>
      </c>
      <c r="H4490" s="4">
        <v>5</v>
      </c>
      <c r="I4490" s="4">
        <v>2</v>
      </c>
      <c r="J4490" s="4">
        <v>5</v>
      </c>
      <c r="K4490" s="4">
        <v>4</v>
      </c>
      <c r="L4490" s="4">
        <v>3</v>
      </c>
      <c r="M4490" s="4">
        <v>4</v>
      </c>
      <c r="N4490" s="4">
        <v>5</v>
      </c>
      <c r="O4490" s="4">
        <v>4</v>
      </c>
      <c r="P4490" s="4">
        <v>3</v>
      </c>
      <c r="Q4490" s="9">
        <f t="shared" si="212"/>
        <v>2.1134259259259259E-2</v>
      </c>
      <c r="R4490" s="4">
        <f t="shared" si="210"/>
        <v>40691.730925925927</v>
      </c>
      <c r="S4490" s="4">
        <v>0.95473697482208042</v>
      </c>
      <c r="T4490" s="4" t="str">
        <f>VLOOKUP(E4490,Sheet2!$A$2:$E$137,5,FALSE)</f>
        <v>GR</v>
      </c>
      <c r="U4490" s="4">
        <f>VLOOKUP($T4490,Sheet4!$H$1106:$M$1351,surveys!U$1+1,FALSE)</f>
        <v>0.46833368125250902</v>
      </c>
      <c r="V4490" s="4">
        <f>VLOOKUP($T4490,Sheet4!$H$1106:$M$1351,surveys!V$1+1,FALSE)</f>
        <v>0.69589851465274988</v>
      </c>
      <c r="W4490" s="4">
        <f>VLOOKUP($T4490,Sheet4!$H$1106:$M$1351,surveys!W$1+1,FALSE)</f>
        <v>0.8066517864311521</v>
      </c>
      <c r="X4490" s="4">
        <f>VLOOKUP($T4490,Sheet4!$H$1106:$M$1351,surveys!X$1+1,FALSE)</f>
        <v>0.91157992773986352</v>
      </c>
      <c r="Y4490" s="4">
        <f>VLOOKUP($T4490,Sheet4!$H$1106:$M$1351,surveys!Y$1+1,FALSE)</f>
        <v>1</v>
      </c>
      <c r="Z4490" s="4">
        <f t="shared" si="211"/>
        <v>5</v>
      </c>
      <c r="AA4490" s="4" t="str">
        <f>VLOOKUP(T4490&amp;"-"&amp;Z4490,Sheet4!$W$2:$AA$1100,3,FALSE)</f>
        <v>Peristeri</v>
      </c>
      <c r="AB4490" s="4">
        <f>VLOOKUP(T4490&amp;"-"&amp;Z4490,Sheet4!$W$2:$AA$1100,4,FALSE)</f>
        <v>38.016669999999998</v>
      </c>
      <c r="AC4490" s="4">
        <f>VLOOKUP(T4490&amp;"-"&amp;Z4490,Sheet4!$W$2:$AA$1100,5,FALSE)</f>
        <v>23.7</v>
      </c>
    </row>
    <row r="4491" spans="1:29">
      <c r="A4491" s="6">
        <v>40691</v>
      </c>
      <c r="B4491" s="7">
        <v>0.20129629629629631</v>
      </c>
      <c r="C4491" s="4" t="s">
        <v>1213</v>
      </c>
      <c r="D4491" s="4" t="s">
        <v>1216</v>
      </c>
      <c r="E4491" s="4" t="s">
        <v>51</v>
      </c>
      <c r="F4491" s="4">
        <v>5</v>
      </c>
      <c r="G4491" s="4">
        <v>5</v>
      </c>
      <c r="H4491" s="4">
        <v>4</v>
      </c>
      <c r="I4491" s="4">
        <v>3</v>
      </c>
      <c r="J4491" s="4">
        <v>3</v>
      </c>
      <c r="K4491" s="4">
        <v>5</v>
      </c>
      <c r="L4491" s="4">
        <v>4</v>
      </c>
      <c r="M4491" s="4">
        <v>5</v>
      </c>
      <c r="N4491" s="4">
        <v>4</v>
      </c>
      <c r="O4491" s="4">
        <v>3</v>
      </c>
      <c r="P4491" s="4">
        <v>4</v>
      </c>
      <c r="Q4491" s="9">
        <f t="shared" si="212"/>
        <v>1.8055555555555557E-3</v>
      </c>
      <c r="R4491" s="4">
        <f t="shared" si="210"/>
        <v>40691.201296296298</v>
      </c>
      <c r="S4491" s="4">
        <v>0.21000179652806761</v>
      </c>
      <c r="T4491" s="4" t="str">
        <f>VLOOKUP(E4491,Sheet2!$A$2:$E$137,5,FALSE)</f>
        <v>SG</v>
      </c>
      <c r="U4491" s="4">
        <f>VLOOKUP($T4491,Sheet4!$H$1106:$M$1351,surveys!U$1+1,FALSE)</f>
        <v>0.93256150164153329</v>
      </c>
      <c r="V4491" s="4">
        <f>VLOOKUP($T4491,Sheet4!$H$1106:$M$1351,surveys!V$1+1,FALSE)</f>
        <v>1.8430806355011471E-3</v>
      </c>
      <c r="W4491" s="4">
        <f>VLOOKUP($T4491,Sheet4!$H$1106:$M$1351,surveys!W$1+1,FALSE)</f>
        <v>3.3997170278082384E-3</v>
      </c>
      <c r="X4491" s="4">
        <f>VLOOKUP($T4491,Sheet4!$H$1106:$M$1351,surveys!X$1+1,FALSE)</f>
        <v>4.1838219763495428E-3</v>
      </c>
      <c r="Y4491" s="4">
        <f>VLOOKUP($T4491,Sheet4!$H$1106:$M$1351,surveys!Y$1+1,FALSE)</f>
        <v>1</v>
      </c>
      <c r="Z4491" s="4">
        <f t="shared" si="211"/>
        <v>1</v>
      </c>
      <c r="AA4491" s="4" t="str">
        <f>VLOOKUP(T4491&amp;"-"&amp;Z4491,Sheet4!$W$2:$AA$1100,3,FALSE)</f>
        <v>Singapore</v>
      </c>
      <c r="AB4491" s="4">
        <f>VLOOKUP(T4491&amp;"-"&amp;Z4491,Sheet4!$W$2:$AA$1100,4,FALSE)</f>
        <v>1.2896700000000001</v>
      </c>
      <c r="AC4491" s="4">
        <f>VLOOKUP(T4491&amp;"-"&amp;Z4491,Sheet4!$W$2:$AA$1100,5,FALSE)</f>
        <v>103.85007</v>
      </c>
    </row>
    <row r="4492" spans="1:29">
      <c r="A4492" s="6">
        <v>40691</v>
      </c>
      <c r="B4492" s="7">
        <v>0.57414351851851841</v>
      </c>
      <c r="C4492" s="4" t="s">
        <v>1213</v>
      </c>
      <c r="D4492" s="4" t="s">
        <v>1217</v>
      </c>
      <c r="E4492" s="4" t="s">
        <v>123</v>
      </c>
      <c r="F4492" s="4">
        <v>1</v>
      </c>
      <c r="G4492" s="4">
        <v>1</v>
      </c>
      <c r="H4492" s="4">
        <v>1</v>
      </c>
      <c r="I4492" s="4">
        <v>1</v>
      </c>
      <c r="J4492" s="4">
        <v>1</v>
      </c>
      <c r="K4492" s="4">
        <v>1</v>
      </c>
      <c r="L4492" s="4">
        <v>1</v>
      </c>
      <c r="M4492" s="4">
        <v>1</v>
      </c>
      <c r="N4492" s="4">
        <v>1</v>
      </c>
      <c r="O4492" s="4">
        <v>1</v>
      </c>
      <c r="P4492" s="4">
        <v>1</v>
      </c>
      <c r="Q4492" s="9">
        <f t="shared" si="212"/>
        <v>5.1597222222222218E-2</v>
      </c>
      <c r="R4492" s="4">
        <f t="shared" si="210"/>
        <v>40691.574143518519</v>
      </c>
      <c r="S4492" s="4">
        <v>0.52994008856172869</v>
      </c>
      <c r="T4492" s="4" t="str">
        <f>VLOOKUP(E4492,Sheet2!$A$2:$E$137,5,FALSE)</f>
        <v>IN</v>
      </c>
      <c r="U4492" s="4">
        <f>VLOOKUP($T4492,Sheet4!$H$1106:$M$1351,surveys!U$1+1,FALSE)</f>
        <v>0.33680245405102799</v>
      </c>
      <c r="V4492" s="4">
        <f>VLOOKUP($T4492,Sheet4!$H$1106:$M$1351,surveys!V$1+1,FALSE)</f>
        <v>0.62679773153769558</v>
      </c>
      <c r="W4492" s="4">
        <f>VLOOKUP($T4492,Sheet4!$H$1106:$M$1351,surveys!W$1+1,FALSE)</f>
        <v>0.7622435059072814</v>
      </c>
      <c r="X4492" s="4">
        <f>VLOOKUP($T4492,Sheet4!$H$1106:$M$1351,surveys!X$1+1,FALSE)</f>
        <v>0.88514646425564791</v>
      </c>
      <c r="Y4492" s="4">
        <f>VLOOKUP($T4492,Sheet4!$H$1106:$M$1351,surveys!Y$1+1,FALSE)</f>
        <v>1</v>
      </c>
      <c r="Z4492" s="4">
        <f t="shared" si="211"/>
        <v>2</v>
      </c>
      <c r="AA4492" s="4" t="str">
        <f>VLOOKUP(T4492&amp;"-"&amp;Z4492,Sheet4!$W$2:$AA$1100,3,FALSE)</f>
        <v>Delhi</v>
      </c>
      <c r="AB4492" s="4">
        <f>VLOOKUP(T4492&amp;"-"&amp;Z4492,Sheet4!$W$2:$AA$1100,4,FALSE)</f>
        <v>28.66667</v>
      </c>
      <c r="AC4492" s="4">
        <f>VLOOKUP(T4492&amp;"-"&amp;Z4492,Sheet4!$W$2:$AA$1100,5,FALSE)</f>
        <v>77.216669999999993</v>
      </c>
    </row>
    <row r="4493" spans="1:29">
      <c r="A4493" s="6">
        <v>40691</v>
      </c>
      <c r="B4493" s="7">
        <v>0.21966435185185185</v>
      </c>
      <c r="C4493" s="4" t="s">
        <v>1215</v>
      </c>
      <c r="D4493" s="4" t="s">
        <v>1214</v>
      </c>
      <c r="E4493" s="4" t="s">
        <v>17</v>
      </c>
      <c r="F4493" s="4">
        <v>5</v>
      </c>
      <c r="G4493" s="4">
        <v>2</v>
      </c>
      <c r="H4493" s="4">
        <v>3</v>
      </c>
      <c r="I4493" s="4">
        <v>5</v>
      </c>
      <c r="J4493" s="4">
        <v>2</v>
      </c>
      <c r="K4493" s="4">
        <v>5</v>
      </c>
      <c r="L4493" s="4">
        <v>5</v>
      </c>
      <c r="M4493" s="4">
        <v>5</v>
      </c>
      <c r="N4493" s="4">
        <v>5</v>
      </c>
      <c r="O4493" s="4">
        <v>5</v>
      </c>
      <c r="P4493" s="4">
        <v>5</v>
      </c>
      <c r="Q4493" s="9">
        <f t="shared" si="212"/>
        <v>1.3796296296296298E-2</v>
      </c>
      <c r="R4493" s="4">
        <f t="shared" si="210"/>
        <v>40691.219664351855</v>
      </c>
      <c r="S4493" s="4">
        <v>0.84761226631929731</v>
      </c>
      <c r="T4493" s="4" t="str">
        <f>VLOOKUP(E4493,Sheet2!$A$2:$E$137,5,FALSE)</f>
        <v>AU</v>
      </c>
      <c r="U4493" s="4">
        <f>VLOOKUP($T4493,Sheet4!$H$1106:$M$1351,surveys!U$1+1,FALSE)</f>
        <v>0.37870730546462306</v>
      </c>
      <c r="V4493" s="4">
        <f>VLOOKUP($T4493,Sheet4!$H$1106:$M$1351,surveys!V$1+1,FALSE)</f>
        <v>0.70016181281367551</v>
      </c>
      <c r="W4493" s="4">
        <f>VLOOKUP($T4493,Sheet4!$H$1106:$M$1351,surveys!W$1+1,FALSE)</f>
        <v>0.82483308340835682</v>
      </c>
      <c r="X4493" s="4">
        <f>VLOOKUP($T4493,Sheet4!$H$1106:$M$1351,surveys!X$1+1,FALSE)</f>
        <v>0.91739988860880706</v>
      </c>
      <c r="Y4493" s="4">
        <f>VLOOKUP($T4493,Sheet4!$H$1106:$M$1351,surveys!Y$1+1,FALSE)</f>
        <v>1</v>
      </c>
      <c r="Z4493" s="4">
        <f t="shared" si="211"/>
        <v>4</v>
      </c>
      <c r="AA4493" s="4" t="str">
        <f>VLOOKUP(T4493&amp;"-"&amp;Z4493,Sheet4!$W$2:$AA$1100,3,FALSE)</f>
        <v>Adelaide</v>
      </c>
      <c r="AB4493" s="4">
        <f>VLOOKUP(T4493&amp;"-"&amp;Z4493,Sheet4!$W$2:$AA$1100,4,FALSE)</f>
        <v>-34.928660000000001</v>
      </c>
      <c r="AC4493" s="4">
        <f>VLOOKUP(T4493&amp;"-"&amp;Z4493,Sheet4!$W$2:$AA$1100,5,FALSE)</f>
        <v>138.59863000000001</v>
      </c>
    </row>
    <row r="4494" spans="1:29">
      <c r="A4494" s="6">
        <v>40691</v>
      </c>
      <c r="B4494" s="7">
        <v>0.23115740740740742</v>
      </c>
      <c r="C4494" s="4" t="s">
        <v>1213</v>
      </c>
      <c r="D4494" s="4" t="s">
        <v>1218</v>
      </c>
      <c r="E4494" s="4" t="s">
        <v>42</v>
      </c>
      <c r="F4494" s="4">
        <v>5</v>
      </c>
      <c r="G4494" s="4">
        <v>5</v>
      </c>
      <c r="H4494" s="4">
        <v>4</v>
      </c>
      <c r="I4494" s="4">
        <v>4</v>
      </c>
      <c r="J4494" s="4">
        <v>5</v>
      </c>
      <c r="K4494" s="4">
        <v>4</v>
      </c>
      <c r="L4494" s="4">
        <v>4</v>
      </c>
      <c r="M4494" s="4">
        <v>4</v>
      </c>
      <c r="N4494" s="4">
        <v>4</v>
      </c>
      <c r="O4494" s="4">
        <v>5</v>
      </c>
      <c r="P4494" s="4">
        <v>5</v>
      </c>
      <c r="Q4494" s="9">
        <f t="shared" si="212"/>
        <v>2.1608796296296296E-2</v>
      </c>
      <c r="R4494" s="4">
        <f t="shared" si="210"/>
        <v>40691.231157407405</v>
      </c>
      <c r="S4494" s="4">
        <v>0.43115235178986144</v>
      </c>
      <c r="T4494" s="4" t="str">
        <f>VLOOKUP(E4494,Sheet2!$A$2:$E$137,5,FALSE)</f>
        <v>SE</v>
      </c>
      <c r="U4494" s="4">
        <f>VLOOKUP($T4494,Sheet4!$H$1106:$M$1351,surveys!U$1+1,FALSE)</f>
        <v>0.55292840835143986</v>
      </c>
      <c r="V4494" s="4">
        <f>VLOOKUP($T4494,Sheet4!$H$1106:$M$1351,surveys!V$1+1,FALSE)</f>
        <v>0.77531759074415163</v>
      </c>
      <c r="W4494" s="4">
        <f>VLOOKUP($T4494,Sheet4!$H$1106:$M$1351,surveys!W$1+1,FALSE)</f>
        <v>0.89070599005150708</v>
      </c>
      <c r="X4494" s="4">
        <f>VLOOKUP($T4494,Sheet4!$H$1106:$M$1351,surveys!X$1+1,FALSE)</f>
        <v>0.9470590181653743</v>
      </c>
      <c r="Y4494" s="4">
        <f>VLOOKUP($T4494,Sheet4!$H$1106:$M$1351,surveys!Y$1+1,FALSE)</f>
        <v>1</v>
      </c>
      <c r="Z4494" s="4">
        <f t="shared" si="211"/>
        <v>1</v>
      </c>
      <c r="AA4494" s="4" t="str">
        <f>VLOOKUP(T4494&amp;"-"&amp;Z4494,Sheet4!$W$2:$AA$1100,3,FALSE)</f>
        <v>Stockholm</v>
      </c>
      <c r="AB4494" s="4">
        <f>VLOOKUP(T4494&amp;"-"&amp;Z4494,Sheet4!$W$2:$AA$1100,4,FALSE)</f>
        <v>59.33258</v>
      </c>
      <c r="AC4494" s="4">
        <f>VLOOKUP(T4494&amp;"-"&amp;Z4494,Sheet4!$W$2:$AA$1100,5,FALSE)</f>
        <v>18.064900000000002</v>
      </c>
    </row>
    <row r="4495" spans="1:29">
      <c r="A4495" s="6">
        <v>40691</v>
      </c>
      <c r="B4495" s="7">
        <v>0.2326273148148148</v>
      </c>
      <c r="C4495" s="4" t="s">
        <v>1213</v>
      </c>
      <c r="D4495" s="4" t="s">
        <v>1218</v>
      </c>
      <c r="E4495" s="4" t="s">
        <v>13</v>
      </c>
      <c r="F4495" s="4">
        <v>5</v>
      </c>
      <c r="G4495" s="4">
        <v>4</v>
      </c>
      <c r="H4495" s="4">
        <v>3</v>
      </c>
      <c r="I4495" s="4">
        <v>4</v>
      </c>
      <c r="J4495" s="4">
        <v>3</v>
      </c>
      <c r="K4495" s="4">
        <v>4</v>
      </c>
      <c r="L4495" s="4">
        <v>3</v>
      </c>
      <c r="M4495" s="4">
        <v>5</v>
      </c>
      <c r="N4495" s="4">
        <v>4</v>
      </c>
      <c r="O4495" s="4">
        <v>5</v>
      </c>
      <c r="P4495" s="4">
        <v>3</v>
      </c>
      <c r="Q4495" s="9">
        <f t="shared" si="212"/>
        <v>2.2395833333333334E-2</v>
      </c>
      <c r="R4495" s="4">
        <f t="shared" si="210"/>
        <v>40691.232627314814</v>
      </c>
      <c r="S4495" s="4">
        <v>0.28688795633061082</v>
      </c>
      <c r="T4495" s="4" t="str">
        <f>VLOOKUP(E4495,Sheet2!$A$2:$E$137,5,FALSE)</f>
        <v>GB</v>
      </c>
      <c r="U4495" s="4">
        <f>VLOOKUP($T4495,Sheet4!$H$1106:$M$1351,surveys!U$1+1,FALSE)</f>
        <v>0.43993408527720174</v>
      </c>
      <c r="V4495" s="4">
        <f>VLOOKUP($T4495,Sheet4!$H$1106:$M$1351,surveys!V$1+1,FALSE)</f>
        <v>0.87986817055440347</v>
      </c>
      <c r="W4495" s="4">
        <f>VLOOKUP($T4495,Sheet4!$H$1106:$M$1351,surveys!W$1+1,FALSE)</f>
        <v>0.93717230822503084</v>
      </c>
      <c r="X4495" s="4">
        <f>VLOOKUP($T4495,Sheet4!$H$1106:$M$1351,surveys!X$1+1,FALSE)</f>
        <v>0.97269979890956382</v>
      </c>
      <c r="Y4495" s="4">
        <f>VLOOKUP($T4495,Sheet4!$H$1106:$M$1351,surveys!Y$1+1,FALSE)</f>
        <v>1</v>
      </c>
      <c r="Z4495" s="4">
        <f t="shared" si="211"/>
        <v>1</v>
      </c>
      <c r="AA4495" s="4" t="str">
        <f>VLOOKUP(T4495&amp;"-"&amp;Z4495,Sheet4!$W$2:$AA$1100,3,FALSE)</f>
        <v>City of London</v>
      </c>
      <c r="AB4495" s="4">
        <f>VLOOKUP(T4495&amp;"-"&amp;Z4495,Sheet4!$W$2:$AA$1100,4,FALSE)</f>
        <v>51.512790000000003</v>
      </c>
      <c r="AC4495" s="4">
        <f>VLOOKUP(T4495&amp;"-"&amp;Z4495,Sheet4!$W$2:$AA$1100,5,FALSE)</f>
        <v>-9.1840000000000005E-2</v>
      </c>
    </row>
    <row r="4496" spans="1:29">
      <c r="A4496" s="6">
        <v>40691</v>
      </c>
      <c r="B4496" s="7">
        <v>0.64194444444444443</v>
      </c>
      <c r="C4496" s="4" t="s">
        <v>1213</v>
      </c>
      <c r="D4496" s="4" t="s">
        <v>1214</v>
      </c>
      <c r="E4496" s="4" t="s">
        <v>26</v>
      </c>
      <c r="F4496" s="4">
        <v>1</v>
      </c>
      <c r="G4496" s="4">
        <v>1</v>
      </c>
      <c r="H4496" s="4">
        <v>1</v>
      </c>
      <c r="I4496" s="4">
        <v>5</v>
      </c>
      <c r="J4496" s="4">
        <v>1</v>
      </c>
      <c r="K4496" s="4">
        <v>1</v>
      </c>
      <c r="L4496" s="4">
        <v>1</v>
      </c>
      <c r="M4496" s="4">
        <v>5</v>
      </c>
      <c r="N4496" s="4">
        <v>5</v>
      </c>
      <c r="O4496" s="4">
        <v>3</v>
      </c>
      <c r="P4496" s="4">
        <v>5</v>
      </c>
      <c r="Q4496" s="9">
        <f t="shared" si="212"/>
        <v>2.8981481481481483E-2</v>
      </c>
      <c r="R4496" s="4">
        <f t="shared" si="210"/>
        <v>40691.641944444447</v>
      </c>
      <c r="S4496" s="4">
        <v>1.1800641476660267E-2</v>
      </c>
      <c r="T4496" s="4" t="str">
        <f>VLOOKUP(E4496,Sheet2!$A$2:$E$137,5,FALSE)</f>
        <v>DE</v>
      </c>
      <c r="U4496" s="4">
        <f>VLOOKUP($T4496,Sheet4!$H$1106:$M$1351,surveys!U$1+1,FALSE)</f>
        <v>0.42620281948941302</v>
      </c>
      <c r="V4496" s="4">
        <f>VLOOKUP($T4496,Sheet4!$H$1106:$M$1351,surveys!V$1+1,FALSE)</f>
        <v>0.64253089557903176</v>
      </c>
      <c r="W4496" s="4">
        <f>VLOOKUP($T4496,Sheet4!$H$1106:$M$1351,surveys!W$1+1,FALSE)</f>
        <v>0.79931043378760003</v>
      </c>
      <c r="X4496" s="4">
        <f>VLOOKUP($T4496,Sheet4!$H$1106:$M$1351,surveys!X$1+1,FALSE)</f>
        <v>0.91914675697020254</v>
      </c>
      <c r="Y4496" s="4">
        <f>VLOOKUP($T4496,Sheet4!$H$1106:$M$1351,surveys!Y$1+1,FALSE)</f>
        <v>1</v>
      </c>
      <c r="Z4496" s="4">
        <f t="shared" si="211"/>
        <v>1</v>
      </c>
      <c r="AA4496" s="4" t="str">
        <f>VLOOKUP(T4496&amp;"-"&amp;Z4496,Sheet4!$W$2:$AA$1100,3,FALSE)</f>
        <v>Berlin</v>
      </c>
      <c r="AB4496" s="4">
        <f>VLOOKUP(T4496&amp;"-"&amp;Z4496,Sheet4!$W$2:$AA$1100,4,FALSE)</f>
        <v>52.524369999999998</v>
      </c>
      <c r="AC4496" s="4">
        <f>VLOOKUP(T4496&amp;"-"&amp;Z4496,Sheet4!$W$2:$AA$1100,5,FALSE)</f>
        <v>13.41053</v>
      </c>
    </row>
    <row r="4497" spans="1:29">
      <c r="A4497" s="6">
        <v>40691</v>
      </c>
      <c r="B4497" s="7">
        <v>0.28065972222222224</v>
      </c>
      <c r="C4497" s="4" t="s">
        <v>1215</v>
      </c>
      <c r="D4497" s="4" t="s">
        <v>1218</v>
      </c>
      <c r="E4497" s="4" t="s">
        <v>42</v>
      </c>
      <c r="F4497" s="4">
        <v>4</v>
      </c>
      <c r="G4497" s="4">
        <v>4</v>
      </c>
      <c r="H4497" s="4">
        <v>4</v>
      </c>
      <c r="I4497" s="4">
        <v>4</v>
      </c>
      <c r="J4497" s="4">
        <v>3</v>
      </c>
      <c r="K4497" s="4">
        <v>5</v>
      </c>
      <c r="L4497" s="4">
        <v>4</v>
      </c>
      <c r="M4497" s="4">
        <v>5</v>
      </c>
      <c r="N4497" s="4">
        <v>4</v>
      </c>
      <c r="O4497" s="4">
        <v>5</v>
      </c>
      <c r="P4497" s="4">
        <v>4</v>
      </c>
      <c r="Q4497" s="9">
        <f t="shared" si="212"/>
        <v>5.5810185185185185E-2</v>
      </c>
      <c r="R4497" s="4">
        <f t="shared" si="210"/>
        <v>40691.280659722222</v>
      </c>
      <c r="S4497" s="4">
        <v>0.24023137197375188</v>
      </c>
      <c r="T4497" s="4" t="str">
        <f>VLOOKUP(E4497,Sheet2!$A$2:$E$137,5,FALSE)</f>
        <v>SE</v>
      </c>
      <c r="U4497" s="4">
        <f>VLOOKUP($T4497,Sheet4!$H$1106:$M$1351,surveys!U$1+1,FALSE)</f>
        <v>0.55292840835143986</v>
      </c>
      <c r="V4497" s="4">
        <f>VLOOKUP($T4497,Sheet4!$H$1106:$M$1351,surveys!V$1+1,FALSE)</f>
        <v>0.77531759074415163</v>
      </c>
      <c r="W4497" s="4">
        <f>VLOOKUP($T4497,Sheet4!$H$1106:$M$1351,surveys!W$1+1,FALSE)</f>
        <v>0.89070599005150708</v>
      </c>
      <c r="X4497" s="4">
        <f>VLOOKUP($T4497,Sheet4!$H$1106:$M$1351,surveys!X$1+1,FALSE)</f>
        <v>0.9470590181653743</v>
      </c>
      <c r="Y4497" s="4">
        <f>VLOOKUP($T4497,Sheet4!$H$1106:$M$1351,surveys!Y$1+1,FALSE)</f>
        <v>1</v>
      </c>
      <c r="Z4497" s="4">
        <f t="shared" si="211"/>
        <v>1</v>
      </c>
      <c r="AA4497" s="4" t="str">
        <f>VLOOKUP(T4497&amp;"-"&amp;Z4497,Sheet4!$W$2:$AA$1100,3,FALSE)</f>
        <v>Stockholm</v>
      </c>
      <c r="AB4497" s="4">
        <f>VLOOKUP(T4497&amp;"-"&amp;Z4497,Sheet4!$W$2:$AA$1100,4,FALSE)</f>
        <v>59.33258</v>
      </c>
      <c r="AC4497" s="4">
        <f>VLOOKUP(T4497&amp;"-"&amp;Z4497,Sheet4!$W$2:$AA$1100,5,FALSE)</f>
        <v>18.064900000000002</v>
      </c>
    </row>
    <row r="4498" spans="1:29">
      <c r="A4498" s="6">
        <v>40691</v>
      </c>
      <c r="B4498" s="7">
        <v>0.28667824074074072</v>
      </c>
      <c r="C4498" s="4" t="s">
        <v>1215</v>
      </c>
      <c r="D4498" s="4" t="s">
        <v>1218</v>
      </c>
      <c r="E4498" s="4" t="s">
        <v>13</v>
      </c>
      <c r="F4498" s="4">
        <v>5</v>
      </c>
      <c r="G4498" s="4">
        <v>5</v>
      </c>
      <c r="H4498" s="4">
        <v>5</v>
      </c>
      <c r="I4498" s="4">
        <v>4</v>
      </c>
      <c r="J4498" s="4">
        <v>5</v>
      </c>
      <c r="K4498" s="4">
        <v>5</v>
      </c>
      <c r="L4498" s="4">
        <v>5</v>
      </c>
      <c r="M4498" s="4">
        <v>5</v>
      </c>
      <c r="N4498" s="4">
        <v>5</v>
      </c>
      <c r="O4498" s="4">
        <v>5</v>
      </c>
      <c r="P4498" s="4">
        <v>5</v>
      </c>
      <c r="Q4498" s="9">
        <f t="shared" si="212"/>
        <v>6.0196759259259262E-2</v>
      </c>
      <c r="R4498" s="4">
        <f t="shared" si="210"/>
        <v>40691.286678240744</v>
      </c>
      <c r="S4498" s="4">
        <v>0.8828045109590732</v>
      </c>
      <c r="T4498" s="4" t="str">
        <f>VLOOKUP(E4498,Sheet2!$A$2:$E$137,5,FALSE)</f>
        <v>GB</v>
      </c>
      <c r="U4498" s="4">
        <f>VLOOKUP($T4498,Sheet4!$H$1106:$M$1351,surveys!U$1+1,FALSE)</f>
        <v>0.43993408527720174</v>
      </c>
      <c r="V4498" s="4">
        <f>VLOOKUP($T4498,Sheet4!$H$1106:$M$1351,surveys!V$1+1,FALSE)</f>
        <v>0.87986817055440347</v>
      </c>
      <c r="W4498" s="4">
        <f>VLOOKUP($T4498,Sheet4!$H$1106:$M$1351,surveys!W$1+1,FALSE)</f>
        <v>0.93717230822503084</v>
      </c>
      <c r="X4498" s="4">
        <f>VLOOKUP($T4498,Sheet4!$H$1106:$M$1351,surveys!X$1+1,FALSE)</f>
        <v>0.97269979890956382</v>
      </c>
      <c r="Y4498" s="4">
        <f>VLOOKUP($T4498,Sheet4!$H$1106:$M$1351,surveys!Y$1+1,FALSE)</f>
        <v>1</v>
      </c>
      <c r="Z4498" s="4">
        <f t="shared" si="211"/>
        <v>3</v>
      </c>
      <c r="AA4498" s="4" t="str">
        <f>VLOOKUP(T4498&amp;"-"&amp;Z4498,Sheet4!$W$2:$AA$1100,3,FALSE)</f>
        <v>Birmingham</v>
      </c>
      <c r="AB4498" s="4">
        <f>VLOOKUP(T4498&amp;"-"&amp;Z4498,Sheet4!$W$2:$AA$1100,4,FALSE)</f>
        <v>52.48142</v>
      </c>
      <c r="AC4498" s="4">
        <f>VLOOKUP(T4498&amp;"-"&amp;Z4498,Sheet4!$W$2:$AA$1100,5,FALSE)</f>
        <v>-1.8998299999999999</v>
      </c>
    </row>
    <row r="4499" spans="1:29">
      <c r="A4499" s="6">
        <v>40691</v>
      </c>
      <c r="B4499" s="7">
        <v>0.29064814814814816</v>
      </c>
      <c r="C4499" s="4" t="s">
        <v>1213</v>
      </c>
      <c r="D4499" s="4" t="s">
        <v>1219</v>
      </c>
      <c r="E4499" s="4" t="s">
        <v>42</v>
      </c>
      <c r="F4499" s="4">
        <v>2</v>
      </c>
      <c r="G4499" s="4">
        <v>2</v>
      </c>
      <c r="H4499" s="4">
        <v>2</v>
      </c>
      <c r="I4499" s="4">
        <v>2</v>
      </c>
      <c r="J4499" s="4">
        <v>3</v>
      </c>
      <c r="K4499" s="4">
        <v>2</v>
      </c>
      <c r="L4499" s="4">
        <v>2</v>
      </c>
      <c r="M4499" s="4">
        <v>2</v>
      </c>
      <c r="N4499" s="4">
        <v>2</v>
      </c>
      <c r="O4499" s="4">
        <v>3</v>
      </c>
      <c r="P4499" s="4">
        <v>2</v>
      </c>
      <c r="Q4499" s="9">
        <f t="shared" si="212"/>
        <v>6.3055555555555545E-2</v>
      </c>
      <c r="R4499" s="4">
        <f t="shared" si="210"/>
        <v>40691.290648148148</v>
      </c>
      <c r="S4499" s="4">
        <v>0.39821599168822575</v>
      </c>
      <c r="T4499" s="4" t="str">
        <f>VLOOKUP(E4499,Sheet2!$A$2:$E$137,5,FALSE)</f>
        <v>SE</v>
      </c>
      <c r="U4499" s="4">
        <f>VLOOKUP($T4499,Sheet4!$H$1106:$M$1351,surveys!U$1+1,FALSE)</f>
        <v>0.55292840835143986</v>
      </c>
      <c r="V4499" s="4">
        <f>VLOOKUP($T4499,Sheet4!$H$1106:$M$1351,surveys!V$1+1,FALSE)</f>
        <v>0.77531759074415163</v>
      </c>
      <c r="W4499" s="4">
        <f>VLOOKUP($T4499,Sheet4!$H$1106:$M$1351,surveys!W$1+1,FALSE)</f>
        <v>0.89070599005150708</v>
      </c>
      <c r="X4499" s="4">
        <f>VLOOKUP($T4499,Sheet4!$H$1106:$M$1351,surveys!X$1+1,FALSE)</f>
        <v>0.9470590181653743</v>
      </c>
      <c r="Y4499" s="4">
        <f>VLOOKUP($T4499,Sheet4!$H$1106:$M$1351,surveys!Y$1+1,FALSE)</f>
        <v>1</v>
      </c>
      <c r="Z4499" s="4">
        <f t="shared" si="211"/>
        <v>1</v>
      </c>
      <c r="AA4499" s="4" t="str">
        <f>VLOOKUP(T4499&amp;"-"&amp;Z4499,Sheet4!$W$2:$AA$1100,3,FALSE)</f>
        <v>Stockholm</v>
      </c>
      <c r="AB4499" s="4">
        <f>VLOOKUP(T4499&amp;"-"&amp;Z4499,Sheet4!$W$2:$AA$1100,4,FALSE)</f>
        <v>59.33258</v>
      </c>
      <c r="AC4499" s="4">
        <f>VLOOKUP(T4499&amp;"-"&amp;Z4499,Sheet4!$W$2:$AA$1100,5,FALSE)</f>
        <v>18.064900000000002</v>
      </c>
    </row>
    <row r="4500" spans="1:29">
      <c r="A4500" s="6">
        <v>40691</v>
      </c>
      <c r="B4500" s="7">
        <v>0.30156250000000001</v>
      </c>
      <c r="C4500" s="4" t="s">
        <v>1213</v>
      </c>
      <c r="D4500" s="4" t="s">
        <v>1214</v>
      </c>
      <c r="E4500" s="4" t="s">
        <v>17</v>
      </c>
      <c r="F4500" s="4">
        <v>2</v>
      </c>
      <c r="G4500" s="4">
        <v>3</v>
      </c>
      <c r="H4500" s="4">
        <v>5</v>
      </c>
      <c r="I4500" s="4">
        <v>5</v>
      </c>
      <c r="J4500" s="4">
        <v>5</v>
      </c>
      <c r="K4500" s="4">
        <v>5</v>
      </c>
      <c r="L4500" s="4">
        <v>2</v>
      </c>
      <c r="M4500" s="4">
        <v>4</v>
      </c>
      <c r="N4500" s="4">
        <v>5</v>
      </c>
      <c r="O4500" s="4">
        <v>2</v>
      </c>
      <c r="P4500" s="4">
        <v>5</v>
      </c>
      <c r="Q4500" s="9">
        <f t="shared" si="212"/>
        <v>9.8379629629629642E-4</v>
      </c>
      <c r="R4500" s="4">
        <f t="shared" si="210"/>
        <v>40691.301562499997</v>
      </c>
      <c r="S4500" s="4">
        <v>0.77397713279650904</v>
      </c>
      <c r="T4500" s="4" t="str">
        <f>VLOOKUP(E4500,Sheet2!$A$2:$E$137,5,FALSE)</f>
        <v>AU</v>
      </c>
      <c r="U4500" s="4">
        <f>VLOOKUP($T4500,Sheet4!$H$1106:$M$1351,surveys!U$1+1,FALSE)</f>
        <v>0.37870730546462306</v>
      </c>
      <c r="V4500" s="4">
        <f>VLOOKUP($T4500,Sheet4!$H$1106:$M$1351,surveys!V$1+1,FALSE)</f>
        <v>0.70016181281367551</v>
      </c>
      <c r="W4500" s="4">
        <f>VLOOKUP($T4500,Sheet4!$H$1106:$M$1351,surveys!W$1+1,FALSE)</f>
        <v>0.82483308340835682</v>
      </c>
      <c r="X4500" s="4">
        <f>VLOOKUP($T4500,Sheet4!$H$1106:$M$1351,surveys!X$1+1,FALSE)</f>
        <v>0.91739988860880706</v>
      </c>
      <c r="Y4500" s="4">
        <f>VLOOKUP($T4500,Sheet4!$H$1106:$M$1351,surveys!Y$1+1,FALSE)</f>
        <v>1</v>
      </c>
      <c r="Z4500" s="4">
        <f t="shared" si="211"/>
        <v>3</v>
      </c>
      <c r="AA4500" s="4" t="str">
        <f>VLOOKUP(T4500&amp;"-"&amp;Z4500,Sheet4!$W$2:$AA$1100,3,FALSE)</f>
        <v>Perth</v>
      </c>
      <c r="AB4500" s="4">
        <f>VLOOKUP(T4500&amp;"-"&amp;Z4500,Sheet4!$W$2:$AA$1100,4,FALSE)</f>
        <v>-31.95224</v>
      </c>
      <c r="AC4500" s="4">
        <f>VLOOKUP(T4500&amp;"-"&amp;Z4500,Sheet4!$W$2:$AA$1100,5,FALSE)</f>
        <v>115.8614</v>
      </c>
    </row>
    <row r="4501" spans="1:29">
      <c r="A4501" s="6">
        <v>40691</v>
      </c>
      <c r="B4501" s="7">
        <v>0.30458333333333332</v>
      </c>
      <c r="C4501" s="4" t="s">
        <v>1215</v>
      </c>
      <c r="D4501" s="4" t="s">
        <v>1217</v>
      </c>
      <c r="E4501" s="4" t="s">
        <v>81</v>
      </c>
      <c r="F4501" s="4">
        <v>5</v>
      </c>
      <c r="G4501" s="4">
        <v>5</v>
      </c>
      <c r="H4501" s="4">
        <v>5</v>
      </c>
      <c r="I4501" s="4">
        <v>5</v>
      </c>
      <c r="J4501" s="4">
        <v>5</v>
      </c>
      <c r="K4501" s="4">
        <v>5</v>
      </c>
      <c r="L4501" s="4">
        <v>5</v>
      </c>
      <c r="M4501" s="4">
        <v>5</v>
      </c>
      <c r="N4501" s="4">
        <v>5</v>
      </c>
      <c r="O4501" s="4">
        <v>5</v>
      </c>
      <c r="P4501" s="4">
        <v>5</v>
      </c>
      <c r="Q4501" s="9">
        <f t="shared" si="212"/>
        <v>3.1597222222222222E-3</v>
      </c>
      <c r="R4501" s="4">
        <f t="shared" si="210"/>
        <v>40691.304583333331</v>
      </c>
      <c r="S4501" s="4">
        <v>0.17748834923101242</v>
      </c>
      <c r="T4501" s="4" t="str">
        <f>VLOOKUP(E4501,Sheet2!$A$2:$E$137,5,FALSE)</f>
        <v>SI</v>
      </c>
      <c r="U4501" s="4">
        <f>VLOOKUP($T4501,Sheet4!$H$1106:$M$1351,surveys!U$1+1,FALSE)</f>
        <v>0.57549193659358577</v>
      </c>
      <c r="V4501" s="4">
        <f>VLOOKUP($T4501,Sheet4!$H$1106:$M$1351,surveys!V$1+1,FALSE)</f>
        <v>0.776385690019603</v>
      </c>
      <c r="W4501" s="4">
        <f>VLOOKUP($T4501,Sheet4!$H$1106:$M$1351,surveys!W$1+1,FALSE)</f>
        <v>0.86011021906207774</v>
      </c>
      <c r="X4501" s="4">
        <f>VLOOKUP($T4501,Sheet4!$H$1106:$M$1351,surveys!X$1+1,FALSE)</f>
        <v>0.94038786462410251</v>
      </c>
      <c r="Y4501" s="4">
        <f>VLOOKUP($T4501,Sheet4!$H$1106:$M$1351,surveys!Y$1+1,FALSE)</f>
        <v>1</v>
      </c>
      <c r="Z4501" s="4">
        <f t="shared" si="211"/>
        <v>1</v>
      </c>
      <c r="AA4501" s="4" t="str">
        <f>VLOOKUP(T4501&amp;"-"&amp;Z4501,Sheet4!$W$2:$AA$1100,3,FALSE)</f>
        <v>Ljubljana</v>
      </c>
      <c r="AB4501" s="4">
        <f>VLOOKUP(T4501&amp;"-"&amp;Z4501,Sheet4!$W$2:$AA$1100,4,FALSE)</f>
        <v>46.051079999999999</v>
      </c>
      <c r="AC4501" s="4">
        <f>VLOOKUP(T4501&amp;"-"&amp;Z4501,Sheet4!$W$2:$AA$1100,5,FALSE)</f>
        <v>14.505129999999999</v>
      </c>
    </row>
    <row r="4502" spans="1:29">
      <c r="A4502" s="6">
        <v>40691</v>
      </c>
      <c r="B4502" s="7">
        <v>0.30988425925925928</v>
      </c>
      <c r="C4502" s="4" t="s">
        <v>1215</v>
      </c>
      <c r="D4502" s="4" t="s">
        <v>1214</v>
      </c>
      <c r="E4502" s="4" t="s">
        <v>33</v>
      </c>
      <c r="F4502" s="4">
        <v>4</v>
      </c>
      <c r="G4502" s="4">
        <v>2</v>
      </c>
      <c r="H4502" s="4">
        <v>5</v>
      </c>
      <c r="I4502" s="4">
        <v>5</v>
      </c>
      <c r="J4502" s="4">
        <v>5</v>
      </c>
      <c r="K4502" s="4">
        <v>5</v>
      </c>
      <c r="L4502" s="4">
        <v>5</v>
      </c>
      <c r="M4502" s="4">
        <v>4</v>
      </c>
      <c r="N4502" s="4">
        <v>4</v>
      </c>
      <c r="O4502" s="4">
        <v>3</v>
      </c>
      <c r="P4502" s="4">
        <v>5</v>
      </c>
      <c r="Q4502" s="9">
        <f t="shared" si="212"/>
        <v>6.9328703703703696E-3</v>
      </c>
      <c r="R4502" s="4">
        <f t="shared" si="210"/>
        <v>40691.309884259259</v>
      </c>
      <c r="S4502" s="4">
        <v>0.22375290969447503</v>
      </c>
      <c r="T4502" s="4" t="str">
        <f>VLOOKUP(E4502,Sheet2!$A$2:$E$137,5,FALSE)</f>
        <v>IT</v>
      </c>
      <c r="U4502" s="4">
        <f>VLOOKUP($T4502,Sheet4!$H$1106:$M$1351,surveys!U$1+1,FALSE)</f>
        <v>0.40073733113706772</v>
      </c>
      <c r="V4502" s="4">
        <f>VLOOKUP($T4502,Sheet4!$H$1106:$M$1351,surveys!V$1+1,FALSE)</f>
        <v>0.60502083075372182</v>
      </c>
      <c r="W4502" s="4">
        <f>VLOOKUP($T4502,Sheet4!$H$1106:$M$1351,surveys!W$1+1,FALSE)</f>
        <v>0.75963680320784854</v>
      </c>
      <c r="X4502" s="4">
        <f>VLOOKUP($T4502,Sheet4!$H$1106:$M$1351,surveys!X$1+1,FALSE)</f>
        <v>0.89491209934724891</v>
      </c>
      <c r="Y4502" s="4">
        <f>VLOOKUP($T4502,Sheet4!$H$1106:$M$1351,surveys!Y$1+1,FALSE)</f>
        <v>1</v>
      </c>
      <c r="Z4502" s="4">
        <f t="shared" si="211"/>
        <v>1</v>
      </c>
      <c r="AA4502" s="4" t="str">
        <f>VLOOKUP(T4502&amp;"-"&amp;Z4502,Sheet4!$W$2:$AA$1100,3,FALSE)</f>
        <v>Roma</v>
      </c>
      <c r="AB4502" s="4">
        <f>VLOOKUP(T4502&amp;"-"&amp;Z4502,Sheet4!$W$2:$AA$1100,4,FALSE)</f>
        <v>41.894739999999999</v>
      </c>
      <c r="AC4502" s="4">
        <f>VLOOKUP(T4502&amp;"-"&amp;Z4502,Sheet4!$W$2:$AA$1100,5,FALSE)</f>
        <v>12.4839</v>
      </c>
    </row>
    <row r="4503" spans="1:29">
      <c r="A4503" s="6">
        <v>40691</v>
      </c>
      <c r="B4503" s="7">
        <v>0.32035879629629632</v>
      </c>
      <c r="C4503" s="4" t="s">
        <v>1215</v>
      </c>
      <c r="D4503" s="4" t="s">
        <v>1218</v>
      </c>
      <c r="E4503" s="4" t="s">
        <v>42</v>
      </c>
      <c r="F4503" s="4">
        <v>5</v>
      </c>
      <c r="G4503" s="4">
        <v>5</v>
      </c>
      <c r="H4503" s="4">
        <v>5</v>
      </c>
      <c r="I4503" s="4">
        <v>5</v>
      </c>
      <c r="J4503" s="4">
        <v>5</v>
      </c>
      <c r="K4503" s="4">
        <v>5</v>
      </c>
      <c r="L4503" s="4">
        <v>5</v>
      </c>
      <c r="M4503" s="4">
        <v>5</v>
      </c>
      <c r="N4503" s="4">
        <v>5</v>
      </c>
      <c r="O4503" s="4">
        <v>5</v>
      </c>
      <c r="P4503" s="4">
        <v>5</v>
      </c>
      <c r="Q4503" s="9">
        <f t="shared" si="212"/>
        <v>1.5000000000000001E-2</v>
      </c>
      <c r="R4503" s="4">
        <f t="shared" si="210"/>
        <v>40691.3203587963</v>
      </c>
      <c r="S4503" s="4">
        <v>0.6181802135864447</v>
      </c>
      <c r="T4503" s="4" t="str">
        <f>VLOOKUP(E4503,Sheet2!$A$2:$E$137,5,FALSE)</f>
        <v>SE</v>
      </c>
      <c r="U4503" s="4">
        <f>VLOOKUP($T4503,Sheet4!$H$1106:$M$1351,surveys!U$1+1,FALSE)</f>
        <v>0.55292840835143986</v>
      </c>
      <c r="V4503" s="4">
        <f>VLOOKUP($T4503,Sheet4!$H$1106:$M$1351,surveys!V$1+1,FALSE)</f>
        <v>0.77531759074415163</v>
      </c>
      <c r="W4503" s="4">
        <f>VLOOKUP($T4503,Sheet4!$H$1106:$M$1351,surveys!W$1+1,FALSE)</f>
        <v>0.89070599005150708</v>
      </c>
      <c r="X4503" s="4">
        <f>VLOOKUP($T4503,Sheet4!$H$1106:$M$1351,surveys!X$1+1,FALSE)</f>
        <v>0.9470590181653743</v>
      </c>
      <c r="Y4503" s="4">
        <f>VLOOKUP($T4503,Sheet4!$H$1106:$M$1351,surveys!Y$1+1,FALSE)</f>
        <v>1</v>
      </c>
      <c r="Z4503" s="4">
        <f t="shared" si="211"/>
        <v>2</v>
      </c>
      <c r="AA4503" s="4" t="str">
        <f>VLOOKUP(T4503&amp;"-"&amp;Z4503,Sheet4!$W$2:$AA$1100,3,FALSE)</f>
        <v>Goeteborg</v>
      </c>
      <c r="AB4503" s="4">
        <f>VLOOKUP(T4503&amp;"-"&amp;Z4503,Sheet4!$W$2:$AA$1100,4,FALSE)</f>
        <v>57.707160000000002</v>
      </c>
      <c r="AC4503" s="4">
        <f>VLOOKUP(T4503&amp;"-"&amp;Z4503,Sheet4!$W$2:$AA$1100,5,FALSE)</f>
        <v>11.96679</v>
      </c>
    </row>
    <row r="4504" spans="1:29">
      <c r="A4504" s="6">
        <v>40691</v>
      </c>
      <c r="B4504" s="7">
        <v>0.34788194444444448</v>
      </c>
      <c r="C4504" s="4" t="s">
        <v>1215</v>
      </c>
      <c r="D4504" s="4" t="s">
        <v>1218</v>
      </c>
      <c r="E4504" s="4" t="s">
        <v>75</v>
      </c>
      <c r="F4504" s="4">
        <v>5</v>
      </c>
      <c r="G4504" s="4">
        <v>4</v>
      </c>
      <c r="H4504" s="4">
        <v>4</v>
      </c>
      <c r="I4504" s="4">
        <v>5</v>
      </c>
      <c r="J4504" s="4">
        <v>5</v>
      </c>
      <c r="K4504" s="4">
        <v>5</v>
      </c>
      <c r="L4504" s="4">
        <v>5</v>
      </c>
      <c r="M4504" s="4">
        <v>5</v>
      </c>
      <c r="N4504" s="4">
        <v>5</v>
      </c>
      <c r="O4504" s="4">
        <v>5</v>
      </c>
      <c r="P4504" s="4">
        <v>5</v>
      </c>
      <c r="Q4504" s="9">
        <f t="shared" si="212"/>
        <v>3.3148148148148149E-2</v>
      </c>
      <c r="R4504" s="4">
        <f t="shared" si="210"/>
        <v>40691.347881944443</v>
      </c>
      <c r="S4504" s="4">
        <v>0.44597989826802964</v>
      </c>
      <c r="T4504" s="4" t="str">
        <f>VLOOKUP(E4504,Sheet2!$A$2:$E$137,5,FALSE)</f>
        <v>NL</v>
      </c>
      <c r="U4504" s="4">
        <f>VLOOKUP($T4504,Sheet4!$H$1106:$M$1351,surveys!U$1+1,FALSE)</f>
        <v>0.32046134514638702</v>
      </c>
      <c r="V4504" s="4">
        <f>VLOOKUP($T4504,Sheet4!$H$1106:$M$1351,surveys!V$1+1,FALSE)</f>
        <v>0.57894347951583991</v>
      </c>
      <c r="W4504" s="4">
        <f>VLOOKUP($T4504,Sheet4!$H$1106:$M$1351,surveys!W$1+1,FALSE)</f>
        <v>0.78388532741989281</v>
      </c>
      <c r="X4504" s="4">
        <f>VLOOKUP($T4504,Sheet4!$H$1106:$M$1351,surveys!X$1+1,FALSE)</f>
        <v>0.90942307659069177</v>
      </c>
      <c r="Y4504" s="4">
        <f>VLOOKUP($T4504,Sheet4!$H$1106:$M$1351,surveys!Y$1+1,FALSE)</f>
        <v>1</v>
      </c>
      <c r="Z4504" s="4">
        <f t="shared" si="211"/>
        <v>2</v>
      </c>
      <c r="AA4504" s="4" t="str">
        <f>VLOOKUP(T4504&amp;"-"&amp;Z4504,Sheet4!$W$2:$AA$1100,3,FALSE)</f>
        <v>Rotterdam</v>
      </c>
      <c r="AB4504" s="4">
        <f>VLOOKUP(T4504&amp;"-"&amp;Z4504,Sheet4!$W$2:$AA$1100,4,FALSE)</f>
        <v>51.922499999999999</v>
      </c>
      <c r="AC4504" s="4">
        <f>VLOOKUP(T4504&amp;"-"&amp;Z4504,Sheet4!$W$2:$AA$1100,5,FALSE)</f>
        <v>4.4791699999999999</v>
      </c>
    </row>
    <row r="4505" spans="1:29">
      <c r="A4505" s="6">
        <v>40691</v>
      </c>
      <c r="B4505" s="7">
        <v>0.35905092592592597</v>
      </c>
      <c r="C4505" s="4" t="s">
        <v>1213</v>
      </c>
      <c r="D4505" s="4" t="s">
        <v>1218</v>
      </c>
      <c r="E4505" s="4" t="s">
        <v>42</v>
      </c>
      <c r="F4505" s="4">
        <v>4</v>
      </c>
      <c r="G4505" s="4">
        <v>5</v>
      </c>
      <c r="H4505" s="4">
        <v>5</v>
      </c>
      <c r="I4505" s="4">
        <v>5</v>
      </c>
      <c r="J4505" s="4">
        <v>5</v>
      </c>
      <c r="K4505" s="4">
        <v>5</v>
      </c>
      <c r="L4505" s="4">
        <v>5</v>
      </c>
      <c r="M4505" s="4">
        <v>5</v>
      </c>
      <c r="N4505" s="4">
        <v>5</v>
      </c>
      <c r="O4505" s="4">
        <v>4</v>
      </c>
      <c r="P4505" s="4">
        <v>4</v>
      </c>
      <c r="Q4505" s="9">
        <f t="shared" si="212"/>
        <v>4.1273148148148149E-2</v>
      </c>
      <c r="R4505" s="4">
        <f t="shared" si="210"/>
        <v>40691.359050925923</v>
      </c>
      <c r="S4505" s="4">
        <v>0.36725932483378543</v>
      </c>
      <c r="T4505" s="4" t="str">
        <f>VLOOKUP(E4505,Sheet2!$A$2:$E$137,5,FALSE)</f>
        <v>SE</v>
      </c>
      <c r="U4505" s="4">
        <f>VLOOKUP($T4505,Sheet4!$H$1106:$M$1351,surveys!U$1+1,FALSE)</f>
        <v>0.55292840835143986</v>
      </c>
      <c r="V4505" s="4">
        <f>VLOOKUP($T4505,Sheet4!$H$1106:$M$1351,surveys!V$1+1,FALSE)</f>
        <v>0.77531759074415163</v>
      </c>
      <c r="W4505" s="4">
        <f>VLOOKUP($T4505,Sheet4!$H$1106:$M$1351,surveys!W$1+1,FALSE)</f>
        <v>0.89070599005150708</v>
      </c>
      <c r="X4505" s="4">
        <f>VLOOKUP($T4505,Sheet4!$H$1106:$M$1351,surveys!X$1+1,FALSE)</f>
        <v>0.9470590181653743</v>
      </c>
      <c r="Y4505" s="4">
        <f>VLOOKUP($T4505,Sheet4!$H$1106:$M$1351,surveys!Y$1+1,FALSE)</f>
        <v>1</v>
      </c>
      <c r="Z4505" s="4">
        <f t="shared" si="211"/>
        <v>1</v>
      </c>
      <c r="AA4505" s="4" t="str">
        <f>VLOOKUP(T4505&amp;"-"&amp;Z4505,Sheet4!$W$2:$AA$1100,3,FALSE)</f>
        <v>Stockholm</v>
      </c>
      <c r="AB4505" s="4">
        <f>VLOOKUP(T4505&amp;"-"&amp;Z4505,Sheet4!$W$2:$AA$1100,4,FALSE)</f>
        <v>59.33258</v>
      </c>
      <c r="AC4505" s="4">
        <f>VLOOKUP(T4505&amp;"-"&amp;Z4505,Sheet4!$W$2:$AA$1100,5,FALSE)</f>
        <v>18.064900000000002</v>
      </c>
    </row>
    <row r="4506" spans="1:29">
      <c r="A4506" s="6">
        <v>40691</v>
      </c>
      <c r="B4506" s="7">
        <v>0.3649189814814815</v>
      </c>
      <c r="C4506" s="4" t="s">
        <v>1215</v>
      </c>
      <c r="D4506" s="4" t="s">
        <v>1219</v>
      </c>
      <c r="E4506" s="4" t="s">
        <v>42</v>
      </c>
      <c r="F4506" s="4">
        <v>4</v>
      </c>
      <c r="G4506" s="4">
        <v>3</v>
      </c>
      <c r="H4506" s="4">
        <v>4</v>
      </c>
      <c r="I4506" s="4">
        <v>3</v>
      </c>
      <c r="J4506" s="4">
        <v>4</v>
      </c>
      <c r="K4506" s="4">
        <v>4</v>
      </c>
      <c r="L4506" s="4">
        <v>3</v>
      </c>
      <c r="M4506" s="4">
        <v>5</v>
      </c>
      <c r="N4506" s="4">
        <v>5</v>
      </c>
      <c r="O4506" s="4">
        <v>5</v>
      </c>
      <c r="P4506" s="4">
        <v>4</v>
      </c>
      <c r="Q4506" s="9">
        <f t="shared" si="212"/>
        <v>4.538194444444444E-2</v>
      </c>
      <c r="R4506" s="4">
        <f t="shared" si="210"/>
        <v>40691.364918981482</v>
      </c>
      <c r="S4506" s="4">
        <v>0.45180865577040774</v>
      </c>
      <c r="T4506" s="4" t="str">
        <f>VLOOKUP(E4506,Sheet2!$A$2:$E$137,5,FALSE)</f>
        <v>SE</v>
      </c>
      <c r="U4506" s="4">
        <f>VLOOKUP($T4506,Sheet4!$H$1106:$M$1351,surveys!U$1+1,FALSE)</f>
        <v>0.55292840835143986</v>
      </c>
      <c r="V4506" s="4">
        <f>VLOOKUP($T4506,Sheet4!$H$1106:$M$1351,surveys!V$1+1,FALSE)</f>
        <v>0.77531759074415163</v>
      </c>
      <c r="W4506" s="4">
        <f>VLOOKUP($T4506,Sheet4!$H$1106:$M$1351,surveys!W$1+1,FALSE)</f>
        <v>0.89070599005150708</v>
      </c>
      <c r="X4506" s="4">
        <f>VLOOKUP($T4506,Sheet4!$H$1106:$M$1351,surveys!X$1+1,FALSE)</f>
        <v>0.9470590181653743</v>
      </c>
      <c r="Y4506" s="4">
        <f>VLOOKUP($T4506,Sheet4!$H$1106:$M$1351,surveys!Y$1+1,FALSE)</f>
        <v>1</v>
      </c>
      <c r="Z4506" s="4">
        <f t="shared" si="211"/>
        <v>1</v>
      </c>
      <c r="AA4506" s="4" t="str">
        <f>VLOOKUP(T4506&amp;"-"&amp;Z4506,Sheet4!$W$2:$AA$1100,3,FALSE)</f>
        <v>Stockholm</v>
      </c>
      <c r="AB4506" s="4">
        <f>VLOOKUP(T4506&amp;"-"&amp;Z4506,Sheet4!$W$2:$AA$1100,4,FALSE)</f>
        <v>59.33258</v>
      </c>
      <c r="AC4506" s="4">
        <f>VLOOKUP(T4506&amp;"-"&amp;Z4506,Sheet4!$W$2:$AA$1100,5,FALSE)</f>
        <v>18.064900000000002</v>
      </c>
    </row>
    <row r="4507" spans="1:29">
      <c r="A4507" s="6">
        <v>40691</v>
      </c>
      <c r="B4507" s="7">
        <v>0.36849537037037039</v>
      </c>
      <c r="C4507" s="4" t="s">
        <v>1215</v>
      </c>
      <c r="D4507" s="4" t="s">
        <v>1216</v>
      </c>
      <c r="E4507" s="4" t="s">
        <v>19</v>
      </c>
      <c r="F4507" s="4">
        <v>3</v>
      </c>
      <c r="G4507" s="4">
        <v>5</v>
      </c>
      <c r="H4507" s="4">
        <v>5</v>
      </c>
      <c r="I4507" s="4">
        <v>4</v>
      </c>
      <c r="J4507" s="4">
        <v>4</v>
      </c>
      <c r="K4507" s="4">
        <v>5</v>
      </c>
      <c r="L4507" s="4">
        <v>1</v>
      </c>
      <c r="M4507" s="4">
        <v>4</v>
      </c>
      <c r="N4507" s="4">
        <v>5</v>
      </c>
      <c r="O4507" s="4">
        <v>3</v>
      </c>
      <c r="P4507" s="4">
        <v>4</v>
      </c>
      <c r="Q4507" s="9">
        <f t="shared" si="212"/>
        <v>4.7650462962962957E-2</v>
      </c>
      <c r="R4507" s="4">
        <f t="shared" si="210"/>
        <v>40691.368495370371</v>
      </c>
      <c r="S4507" s="4">
        <v>0.39252952676919017</v>
      </c>
      <c r="T4507" s="4" t="str">
        <f>VLOOKUP(E4507,Sheet2!$A$2:$E$137,5,FALSE)</f>
        <v>HU</v>
      </c>
      <c r="U4507" s="4">
        <f>VLOOKUP($T4507,Sheet4!$H$1106:$M$1351,surveys!U$1+1,FALSE)</f>
        <v>0.70836665732550796</v>
      </c>
      <c r="V4507" s="4">
        <f>VLOOKUP($T4507,Sheet4!$H$1106:$M$1351,surveys!V$1+1,FALSE)</f>
        <v>0.79361649434247361</v>
      </c>
      <c r="W4507" s="4">
        <f>VLOOKUP($T4507,Sheet4!$H$1106:$M$1351,surveys!W$1+1,FALSE)</f>
        <v>0.86571617940203494</v>
      </c>
      <c r="X4507" s="4">
        <f>VLOOKUP($T4507,Sheet4!$H$1106:$M$1351,surveys!X$1+1,FALSE)</f>
        <v>0.93457750328785116</v>
      </c>
      <c r="Y4507" s="4">
        <f>VLOOKUP($T4507,Sheet4!$H$1106:$M$1351,surveys!Y$1+1,FALSE)</f>
        <v>1</v>
      </c>
      <c r="Z4507" s="4">
        <f t="shared" si="211"/>
        <v>1</v>
      </c>
      <c r="AA4507" s="4" t="str">
        <f>VLOOKUP(T4507&amp;"-"&amp;Z4507,Sheet4!$W$2:$AA$1100,3,FALSE)</f>
        <v>Budapest</v>
      </c>
      <c r="AB4507" s="4">
        <f>VLOOKUP(T4507&amp;"-"&amp;Z4507,Sheet4!$W$2:$AA$1100,4,FALSE)</f>
        <v>47.498010000000001</v>
      </c>
      <c r="AC4507" s="4">
        <f>VLOOKUP(T4507&amp;"-"&amp;Z4507,Sheet4!$W$2:$AA$1100,5,FALSE)</f>
        <v>19.039909999999999</v>
      </c>
    </row>
    <row r="4508" spans="1:29">
      <c r="A4508" s="6">
        <v>40691</v>
      </c>
      <c r="B4508" s="7">
        <v>0.372037037037037</v>
      </c>
      <c r="C4508" s="4" t="s">
        <v>1215</v>
      </c>
      <c r="D4508" s="4" t="s">
        <v>1214</v>
      </c>
      <c r="E4508" s="4" t="s">
        <v>33</v>
      </c>
      <c r="F4508" s="4">
        <v>5</v>
      </c>
      <c r="G4508" s="4">
        <v>3</v>
      </c>
      <c r="H4508" s="4">
        <v>5</v>
      </c>
      <c r="I4508" s="4">
        <v>5</v>
      </c>
      <c r="J4508" s="4">
        <v>5</v>
      </c>
      <c r="K4508" s="4">
        <v>5</v>
      </c>
      <c r="L4508" s="4">
        <v>4</v>
      </c>
      <c r="M4508" s="4">
        <v>5</v>
      </c>
      <c r="N4508" s="4">
        <v>5</v>
      </c>
      <c r="O4508" s="4">
        <v>5</v>
      </c>
      <c r="P4508" s="4">
        <v>5</v>
      </c>
      <c r="Q4508" s="9">
        <f t="shared" si="212"/>
        <v>5.0428240740740732E-2</v>
      </c>
      <c r="R4508" s="4">
        <f t="shared" si="210"/>
        <v>40691.372037037036</v>
      </c>
      <c r="S4508" s="4">
        <v>0.81874360709237992</v>
      </c>
      <c r="T4508" s="4" t="str">
        <f>VLOOKUP(E4508,Sheet2!$A$2:$E$137,5,FALSE)</f>
        <v>IT</v>
      </c>
      <c r="U4508" s="4">
        <f>VLOOKUP($T4508,Sheet4!$H$1106:$M$1351,surveys!U$1+1,FALSE)</f>
        <v>0.40073733113706772</v>
      </c>
      <c r="V4508" s="4">
        <f>VLOOKUP($T4508,Sheet4!$H$1106:$M$1351,surveys!V$1+1,FALSE)</f>
        <v>0.60502083075372182</v>
      </c>
      <c r="W4508" s="4">
        <f>VLOOKUP($T4508,Sheet4!$H$1106:$M$1351,surveys!W$1+1,FALSE)</f>
        <v>0.75963680320784854</v>
      </c>
      <c r="X4508" s="4">
        <f>VLOOKUP($T4508,Sheet4!$H$1106:$M$1351,surveys!X$1+1,FALSE)</f>
        <v>0.89491209934724891</v>
      </c>
      <c r="Y4508" s="4">
        <f>VLOOKUP($T4508,Sheet4!$H$1106:$M$1351,surveys!Y$1+1,FALSE)</f>
        <v>1</v>
      </c>
      <c r="Z4508" s="4">
        <f t="shared" si="211"/>
        <v>4</v>
      </c>
      <c r="AA4508" s="4" t="str">
        <f>VLOOKUP(T4508&amp;"-"&amp;Z4508,Sheet4!$W$2:$AA$1100,3,FALSE)</f>
        <v>Torino</v>
      </c>
      <c r="AB4508" s="4">
        <f>VLOOKUP(T4508&amp;"-"&amp;Z4508,Sheet4!$W$2:$AA$1100,4,FALSE)</f>
        <v>45.070489999999999</v>
      </c>
      <c r="AC4508" s="4">
        <f>VLOOKUP(T4508&amp;"-"&amp;Z4508,Sheet4!$W$2:$AA$1100,5,FALSE)</f>
        <v>7.68682</v>
      </c>
    </row>
    <row r="4509" spans="1:29">
      <c r="A4509" s="6">
        <v>40691</v>
      </c>
      <c r="B4509" s="7">
        <v>0.37320601851851848</v>
      </c>
      <c r="C4509" s="4" t="s">
        <v>1215</v>
      </c>
      <c r="D4509" s="4" t="s">
        <v>1218</v>
      </c>
      <c r="E4509" s="4" t="s">
        <v>15</v>
      </c>
      <c r="F4509" s="4">
        <v>3</v>
      </c>
      <c r="G4509" s="4">
        <v>3</v>
      </c>
      <c r="H4509" s="4">
        <v>3</v>
      </c>
      <c r="I4509" s="4">
        <v>4</v>
      </c>
      <c r="J4509" s="4">
        <v>4</v>
      </c>
      <c r="K4509" s="4">
        <v>3</v>
      </c>
      <c r="L4509" s="4">
        <v>5</v>
      </c>
      <c r="M4509" s="4">
        <v>5</v>
      </c>
      <c r="N4509" s="4">
        <v>5</v>
      </c>
      <c r="O4509" s="4">
        <v>5</v>
      </c>
      <c r="P4509" s="4">
        <v>5</v>
      </c>
      <c r="Q4509" s="9">
        <f t="shared" si="212"/>
        <v>5.0902777777777776E-2</v>
      </c>
      <c r="R4509" s="4">
        <f t="shared" si="210"/>
        <v>40691.373206018521</v>
      </c>
      <c r="S4509" s="4">
        <v>0.64358871288090791</v>
      </c>
      <c r="T4509" s="4" t="str">
        <f>VLOOKUP(E4509,Sheet2!$A$2:$E$137,5,FALSE)</f>
        <v>US</v>
      </c>
      <c r="U4509" s="4">
        <f>VLOOKUP($T4509,Sheet4!$H$1106:$M$1351,surveys!U$1+1,FALSE)</f>
        <v>0.42883768204388006</v>
      </c>
      <c r="V4509" s="4">
        <f>VLOOKUP($T4509,Sheet4!$H$1106:$M$1351,surveys!V$1+1,FALSE)</f>
        <v>0.62778475709586301</v>
      </c>
      <c r="W4509" s="4">
        <f>VLOOKUP($T4509,Sheet4!$H$1106:$M$1351,surveys!W$1+1,FALSE)</f>
        <v>0.76918600378409652</v>
      </c>
      <c r="X4509" s="4">
        <f>VLOOKUP($T4509,Sheet4!$H$1106:$M$1351,surveys!X$1+1,FALSE)</f>
        <v>0.88987045221102745</v>
      </c>
      <c r="Y4509" s="4">
        <f>VLOOKUP($T4509,Sheet4!$H$1106:$M$1351,surveys!Y$1+1,FALSE)</f>
        <v>1</v>
      </c>
      <c r="Z4509" s="4">
        <f t="shared" si="211"/>
        <v>3</v>
      </c>
      <c r="AA4509" s="4" t="str">
        <f>VLOOKUP(T4509&amp;"-"&amp;Z4509,Sheet4!$W$2:$AA$1100,3,FALSE)</f>
        <v>Chicago</v>
      </c>
      <c r="AB4509" s="4">
        <f>VLOOKUP(T4509&amp;"-"&amp;Z4509,Sheet4!$W$2:$AA$1100,4,FALSE)</f>
        <v>41.850029999999997</v>
      </c>
      <c r="AC4509" s="4">
        <f>VLOOKUP(T4509&amp;"-"&amp;Z4509,Sheet4!$W$2:$AA$1100,5,FALSE)</f>
        <v>-87.650049999999993</v>
      </c>
    </row>
    <row r="4510" spans="1:29">
      <c r="A4510" s="6">
        <v>40691</v>
      </c>
      <c r="B4510" s="7">
        <v>0.38461805555555556</v>
      </c>
      <c r="C4510" s="4" t="s">
        <v>1215</v>
      </c>
      <c r="D4510" s="4" t="s">
        <v>1218</v>
      </c>
      <c r="E4510" s="4" t="s">
        <v>11</v>
      </c>
      <c r="F4510" s="4">
        <v>5</v>
      </c>
      <c r="G4510" s="4">
        <v>5</v>
      </c>
      <c r="H4510" s="4">
        <v>5</v>
      </c>
      <c r="I4510" s="4">
        <v>4</v>
      </c>
      <c r="J4510" s="4">
        <v>5</v>
      </c>
      <c r="K4510" s="4">
        <v>3</v>
      </c>
      <c r="L4510" s="4">
        <v>3</v>
      </c>
      <c r="M4510" s="4">
        <v>4</v>
      </c>
      <c r="N4510" s="4">
        <v>5</v>
      </c>
      <c r="O4510" s="4">
        <v>5</v>
      </c>
      <c r="P4510" s="4">
        <v>5</v>
      </c>
      <c r="Q4510" s="9">
        <f t="shared" si="212"/>
        <v>5.8981481481481489E-2</v>
      </c>
      <c r="R4510" s="4">
        <f t="shared" si="210"/>
        <v>40691.384618055556</v>
      </c>
      <c r="S4510" s="4">
        <v>0.45793301710296563</v>
      </c>
      <c r="T4510" s="4" t="str">
        <f>VLOOKUP(E4510,Sheet2!$A$2:$E$137,5,FALSE)</f>
        <v>FR</v>
      </c>
      <c r="U4510" s="4">
        <f>VLOOKUP($T4510,Sheet4!$H$1106:$M$1351,surveys!U$1+1,FALSE)</f>
        <v>0.51193913659220647</v>
      </c>
      <c r="V4510" s="4">
        <f>VLOOKUP($T4510,Sheet4!$H$1106:$M$1351,surveys!V$1+1,FALSE)</f>
        <v>0.70220575033861143</v>
      </c>
      <c r="W4510" s="4">
        <f>VLOOKUP($T4510,Sheet4!$H$1106:$M$1351,surveys!W$1+1,FALSE)</f>
        <v>0.81527182039156842</v>
      </c>
      <c r="X4510" s="4">
        <f>VLOOKUP($T4510,Sheet4!$H$1106:$M$1351,surveys!X$1+1,FALSE)</f>
        <v>0.91893911792009964</v>
      </c>
      <c r="Y4510" s="4">
        <f>VLOOKUP($T4510,Sheet4!$H$1106:$M$1351,surveys!Y$1+1,FALSE)</f>
        <v>1</v>
      </c>
      <c r="Z4510" s="4">
        <f t="shared" si="211"/>
        <v>1</v>
      </c>
      <c r="AA4510" s="4" t="str">
        <f>VLOOKUP(T4510&amp;"-"&amp;Z4510,Sheet4!$W$2:$AA$1100,3,FALSE)</f>
        <v>Paris</v>
      </c>
      <c r="AB4510" s="4">
        <f>VLOOKUP(T4510&amp;"-"&amp;Z4510,Sheet4!$W$2:$AA$1100,4,FALSE)</f>
        <v>48.853409999999997</v>
      </c>
      <c r="AC4510" s="4">
        <f>VLOOKUP(T4510&amp;"-"&amp;Z4510,Sheet4!$W$2:$AA$1100,5,FALSE)</f>
        <v>2.3488000000000002</v>
      </c>
    </row>
    <row r="4511" spans="1:29">
      <c r="A4511" s="6">
        <v>40691</v>
      </c>
      <c r="B4511" s="7">
        <v>0.38811342592592596</v>
      </c>
      <c r="C4511" s="4" t="s">
        <v>1213</v>
      </c>
      <c r="D4511" s="4" t="s">
        <v>1214</v>
      </c>
      <c r="E4511" s="4" t="s">
        <v>13</v>
      </c>
      <c r="F4511" s="4">
        <v>2</v>
      </c>
      <c r="G4511" s="4">
        <v>4</v>
      </c>
      <c r="H4511" s="4">
        <v>4</v>
      </c>
      <c r="I4511" s="4">
        <v>4</v>
      </c>
      <c r="J4511" s="4">
        <v>4</v>
      </c>
      <c r="K4511" s="4">
        <v>4</v>
      </c>
      <c r="L4511" s="4">
        <v>4</v>
      </c>
      <c r="M4511" s="4">
        <v>4</v>
      </c>
      <c r="N4511" s="4">
        <v>4</v>
      </c>
      <c r="O4511" s="4">
        <v>3</v>
      </c>
      <c r="P4511" s="4">
        <v>5</v>
      </c>
      <c r="Q4511" s="9">
        <f t="shared" si="212"/>
        <v>6.1412037037037043E-2</v>
      </c>
      <c r="R4511" s="4">
        <f t="shared" si="210"/>
        <v>40691.388113425928</v>
      </c>
      <c r="S4511" s="4">
        <v>0.53397262212283203</v>
      </c>
      <c r="T4511" s="4" t="str">
        <f>VLOOKUP(E4511,Sheet2!$A$2:$E$137,5,FALSE)</f>
        <v>GB</v>
      </c>
      <c r="U4511" s="4">
        <f>VLOOKUP($T4511,Sheet4!$H$1106:$M$1351,surveys!U$1+1,FALSE)</f>
        <v>0.43993408527720174</v>
      </c>
      <c r="V4511" s="4">
        <f>VLOOKUP($T4511,Sheet4!$H$1106:$M$1351,surveys!V$1+1,FALSE)</f>
        <v>0.87986817055440347</v>
      </c>
      <c r="W4511" s="4">
        <f>VLOOKUP($T4511,Sheet4!$H$1106:$M$1351,surveys!W$1+1,FALSE)</f>
        <v>0.93717230822503084</v>
      </c>
      <c r="X4511" s="4">
        <f>VLOOKUP($T4511,Sheet4!$H$1106:$M$1351,surveys!X$1+1,FALSE)</f>
        <v>0.97269979890956382</v>
      </c>
      <c r="Y4511" s="4">
        <f>VLOOKUP($T4511,Sheet4!$H$1106:$M$1351,surveys!Y$1+1,FALSE)</f>
        <v>1</v>
      </c>
      <c r="Z4511" s="4">
        <f t="shared" si="211"/>
        <v>2</v>
      </c>
      <c r="AA4511" s="4" t="str">
        <f>VLOOKUP(T4511&amp;"-"&amp;Z4511,Sheet4!$W$2:$AA$1100,3,FALSE)</f>
        <v>London</v>
      </c>
      <c r="AB4511" s="4">
        <f>VLOOKUP(T4511&amp;"-"&amp;Z4511,Sheet4!$W$2:$AA$1100,4,FALSE)</f>
        <v>51.50853</v>
      </c>
      <c r="AC4511" s="4">
        <f>VLOOKUP(T4511&amp;"-"&amp;Z4511,Sheet4!$W$2:$AA$1100,5,FALSE)</f>
        <v>-0.12573999999999999</v>
      </c>
    </row>
    <row r="4512" spans="1:29">
      <c r="A4512" s="6">
        <v>40691</v>
      </c>
      <c r="B4512" s="7">
        <v>0.38827546296296295</v>
      </c>
      <c r="C4512" s="4" t="s">
        <v>1213</v>
      </c>
      <c r="D4512" s="4" t="s">
        <v>1219</v>
      </c>
      <c r="E4512" s="4" t="s">
        <v>42</v>
      </c>
      <c r="F4512" s="4">
        <v>3</v>
      </c>
      <c r="G4512" s="4">
        <v>3</v>
      </c>
      <c r="H4512" s="4">
        <v>4</v>
      </c>
      <c r="I4512" s="4">
        <v>4</v>
      </c>
      <c r="J4512" s="4">
        <v>3</v>
      </c>
      <c r="K4512" s="4">
        <v>2</v>
      </c>
      <c r="L4512" s="4">
        <v>3</v>
      </c>
      <c r="M4512" s="4">
        <v>4</v>
      </c>
      <c r="N4512" s="4">
        <v>5</v>
      </c>
      <c r="O4512" s="4">
        <v>3</v>
      </c>
      <c r="P4512" s="4">
        <v>3</v>
      </c>
      <c r="Q4512" s="9">
        <f t="shared" si="212"/>
        <v>6.1840277777777779E-2</v>
      </c>
      <c r="R4512" s="4">
        <f t="shared" si="210"/>
        <v>40691.388275462959</v>
      </c>
      <c r="S4512" s="4">
        <v>0.45511541939948175</v>
      </c>
      <c r="T4512" s="4" t="str">
        <f>VLOOKUP(E4512,Sheet2!$A$2:$E$137,5,FALSE)</f>
        <v>SE</v>
      </c>
      <c r="U4512" s="4">
        <f>VLOOKUP($T4512,Sheet4!$H$1106:$M$1351,surveys!U$1+1,FALSE)</f>
        <v>0.55292840835143986</v>
      </c>
      <c r="V4512" s="4">
        <f>VLOOKUP($T4512,Sheet4!$H$1106:$M$1351,surveys!V$1+1,FALSE)</f>
        <v>0.77531759074415163</v>
      </c>
      <c r="W4512" s="4">
        <f>VLOOKUP($T4512,Sheet4!$H$1106:$M$1351,surveys!W$1+1,FALSE)</f>
        <v>0.89070599005150708</v>
      </c>
      <c r="X4512" s="4">
        <f>VLOOKUP($T4512,Sheet4!$H$1106:$M$1351,surveys!X$1+1,FALSE)</f>
        <v>0.9470590181653743</v>
      </c>
      <c r="Y4512" s="4">
        <f>VLOOKUP($T4512,Sheet4!$H$1106:$M$1351,surveys!Y$1+1,FALSE)</f>
        <v>1</v>
      </c>
      <c r="Z4512" s="4">
        <f t="shared" si="211"/>
        <v>1</v>
      </c>
      <c r="AA4512" s="4" t="str">
        <f>VLOOKUP(T4512&amp;"-"&amp;Z4512,Sheet4!$W$2:$AA$1100,3,FALSE)</f>
        <v>Stockholm</v>
      </c>
      <c r="AB4512" s="4">
        <f>VLOOKUP(T4512&amp;"-"&amp;Z4512,Sheet4!$W$2:$AA$1100,4,FALSE)</f>
        <v>59.33258</v>
      </c>
      <c r="AC4512" s="4">
        <f>VLOOKUP(T4512&amp;"-"&amp;Z4512,Sheet4!$W$2:$AA$1100,5,FALSE)</f>
        <v>18.064900000000002</v>
      </c>
    </row>
    <row r="4513" spans="1:29">
      <c r="A4513" s="6">
        <v>40691</v>
      </c>
      <c r="B4513" s="7">
        <v>0.38999999999999996</v>
      </c>
      <c r="C4513" s="4" t="s">
        <v>1213</v>
      </c>
      <c r="D4513" s="4" t="s">
        <v>1214</v>
      </c>
      <c r="E4513" s="4" t="s">
        <v>11</v>
      </c>
      <c r="F4513" s="4">
        <v>3</v>
      </c>
      <c r="G4513" s="4">
        <v>2</v>
      </c>
      <c r="H4513" s="4">
        <v>3</v>
      </c>
      <c r="I4513" s="4">
        <v>4</v>
      </c>
      <c r="J4513" s="4">
        <v>3</v>
      </c>
      <c r="K4513" s="4">
        <v>5</v>
      </c>
      <c r="L4513" s="4">
        <v>4</v>
      </c>
      <c r="M4513" s="4">
        <v>3</v>
      </c>
      <c r="N4513" s="4">
        <v>4</v>
      </c>
      <c r="O4513" s="4">
        <v>3</v>
      </c>
      <c r="P4513" s="4">
        <v>4</v>
      </c>
      <c r="Q4513" s="9">
        <f t="shared" si="212"/>
        <v>6.7013888888888887E-3</v>
      </c>
      <c r="R4513" s="4">
        <f t="shared" si="210"/>
        <v>40691.39</v>
      </c>
      <c r="S4513" s="4">
        <v>0.43248941668767338</v>
      </c>
      <c r="T4513" s="4" t="str">
        <f>VLOOKUP(E4513,Sheet2!$A$2:$E$137,5,FALSE)</f>
        <v>FR</v>
      </c>
      <c r="U4513" s="4">
        <f>VLOOKUP($T4513,Sheet4!$H$1106:$M$1351,surveys!U$1+1,FALSE)</f>
        <v>0.51193913659220647</v>
      </c>
      <c r="V4513" s="4">
        <f>VLOOKUP($T4513,Sheet4!$H$1106:$M$1351,surveys!V$1+1,FALSE)</f>
        <v>0.70220575033861143</v>
      </c>
      <c r="W4513" s="4">
        <f>VLOOKUP($T4513,Sheet4!$H$1106:$M$1351,surveys!W$1+1,FALSE)</f>
        <v>0.81527182039156842</v>
      </c>
      <c r="X4513" s="4">
        <f>VLOOKUP($T4513,Sheet4!$H$1106:$M$1351,surveys!X$1+1,FALSE)</f>
        <v>0.91893911792009964</v>
      </c>
      <c r="Y4513" s="4">
        <f>VLOOKUP($T4513,Sheet4!$H$1106:$M$1351,surveys!Y$1+1,FALSE)</f>
        <v>1</v>
      </c>
      <c r="Z4513" s="4">
        <f t="shared" si="211"/>
        <v>1</v>
      </c>
      <c r="AA4513" s="4" t="str">
        <f>VLOOKUP(T4513&amp;"-"&amp;Z4513,Sheet4!$W$2:$AA$1100,3,FALSE)</f>
        <v>Paris</v>
      </c>
      <c r="AB4513" s="4">
        <f>VLOOKUP(T4513&amp;"-"&amp;Z4513,Sheet4!$W$2:$AA$1100,4,FALSE)</f>
        <v>48.853409999999997</v>
      </c>
      <c r="AC4513" s="4">
        <f>VLOOKUP(T4513&amp;"-"&amp;Z4513,Sheet4!$W$2:$AA$1100,5,FALSE)</f>
        <v>2.3488000000000002</v>
      </c>
    </row>
    <row r="4514" spans="1:29">
      <c r="A4514" s="6">
        <v>40691</v>
      </c>
      <c r="B4514" s="7">
        <v>0.39489583333333328</v>
      </c>
      <c r="C4514" s="4" t="s">
        <v>1215</v>
      </c>
      <c r="D4514" s="4" t="s">
        <v>1219</v>
      </c>
      <c r="E4514" s="4" t="s">
        <v>42</v>
      </c>
      <c r="F4514" s="4">
        <v>2</v>
      </c>
      <c r="G4514" s="4">
        <v>2</v>
      </c>
      <c r="H4514" s="4">
        <v>2</v>
      </c>
      <c r="I4514" s="4">
        <v>3</v>
      </c>
      <c r="J4514" s="4">
        <v>3</v>
      </c>
      <c r="K4514" s="4">
        <v>4</v>
      </c>
      <c r="L4514" s="4">
        <v>3</v>
      </c>
      <c r="M4514" s="4">
        <v>3</v>
      </c>
      <c r="N4514" s="4">
        <v>2</v>
      </c>
      <c r="O4514" s="4">
        <v>4</v>
      </c>
      <c r="P4514" s="4">
        <v>2</v>
      </c>
      <c r="Q4514" s="9">
        <f t="shared" si="212"/>
        <v>6.5659722222222217E-2</v>
      </c>
      <c r="R4514" s="4">
        <f t="shared" si="210"/>
        <v>40691.394895833335</v>
      </c>
      <c r="S4514" s="4">
        <v>0.97619027403892167</v>
      </c>
      <c r="T4514" s="4" t="str">
        <f>VLOOKUP(E4514,Sheet2!$A$2:$E$137,5,FALSE)</f>
        <v>SE</v>
      </c>
      <c r="U4514" s="4">
        <f>VLOOKUP($T4514,Sheet4!$H$1106:$M$1351,surveys!U$1+1,FALSE)</f>
        <v>0.55292840835143986</v>
      </c>
      <c r="V4514" s="4">
        <f>VLOOKUP($T4514,Sheet4!$H$1106:$M$1351,surveys!V$1+1,FALSE)</f>
        <v>0.77531759074415163</v>
      </c>
      <c r="W4514" s="4">
        <f>VLOOKUP($T4514,Sheet4!$H$1106:$M$1351,surveys!W$1+1,FALSE)</f>
        <v>0.89070599005150708</v>
      </c>
      <c r="X4514" s="4">
        <f>VLOOKUP($T4514,Sheet4!$H$1106:$M$1351,surveys!X$1+1,FALSE)</f>
        <v>0.9470590181653743</v>
      </c>
      <c r="Y4514" s="4">
        <f>VLOOKUP($T4514,Sheet4!$H$1106:$M$1351,surveys!Y$1+1,FALSE)</f>
        <v>1</v>
      </c>
      <c r="Z4514" s="4">
        <f t="shared" si="211"/>
        <v>5</v>
      </c>
      <c r="AA4514" s="4" t="str">
        <f>VLOOKUP(T4514&amp;"-"&amp;Z4514,Sheet4!$W$2:$AA$1100,3,FALSE)</f>
        <v>Kista</v>
      </c>
      <c r="AB4514" s="4">
        <f>VLOOKUP(T4514&amp;"-"&amp;Z4514,Sheet4!$W$2:$AA$1100,4,FALSE)</f>
        <v>59.40316</v>
      </c>
      <c r="AC4514" s="4">
        <f>VLOOKUP(T4514&amp;"-"&amp;Z4514,Sheet4!$W$2:$AA$1100,5,FALSE)</f>
        <v>17.944790000000001</v>
      </c>
    </row>
    <row r="4515" spans="1:29">
      <c r="A4515" s="6">
        <v>40691</v>
      </c>
      <c r="B4515" s="7">
        <v>0.39619212962962963</v>
      </c>
      <c r="C4515" s="4" t="s">
        <v>1213</v>
      </c>
      <c r="D4515" s="4" t="s">
        <v>1214</v>
      </c>
      <c r="E4515" s="4" t="s">
        <v>42</v>
      </c>
      <c r="F4515" s="4">
        <v>3</v>
      </c>
      <c r="G4515" s="4">
        <v>2</v>
      </c>
      <c r="H4515" s="4">
        <v>3</v>
      </c>
      <c r="I4515" s="4">
        <v>4</v>
      </c>
      <c r="J4515" s="4">
        <v>4</v>
      </c>
      <c r="K4515" s="4">
        <v>5</v>
      </c>
      <c r="L4515" s="4">
        <v>3</v>
      </c>
      <c r="M4515" s="4">
        <v>4</v>
      </c>
      <c r="N4515" s="4">
        <v>5</v>
      </c>
      <c r="O4515" s="4">
        <v>4</v>
      </c>
      <c r="P4515" s="4">
        <v>5</v>
      </c>
      <c r="Q4515" s="9">
        <f t="shared" si="212"/>
        <v>6.7395833333333335E-2</v>
      </c>
      <c r="R4515" s="4">
        <f t="shared" si="210"/>
        <v>40691.396192129629</v>
      </c>
      <c r="S4515" s="4">
        <v>0.58289374098573976</v>
      </c>
      <c r="T4515" s="4" t="str">
        <f>VLOOKUP(E4515,Sheet2!$A$2:$E$137,5,FALSE)</f>
        <v>SE</v>
      </c>
      <c r="U4515" s="4">
        <f>VLOOKUP($T4515,Sheet4!$H$1106:$M$1351,surveys!U$1+1,FALSE)</f>
        <v>0.55292840835143986</v>
      </c>
      <c r="V4515" s="4">
        <f>VLOOKUP($T4515,Sheet4!$H$1106:$M$1351,surveys!V$1+1,FALSE)</f>
        <v>0.77531759074415163</v>
      </c>
      <c r="W4515" s="4">
        <f>VLOOKUP($T4515,Sheet4!$H$1106:$M$1351,surveys!W$1+1,FALSE)</f>
        <v>0.89070599005150708</v>
      </c>
      <c r="X4515" s="4">
        <f>VLOOKUP($T4515,Sheet4!$H$1106:$M$1351,surveys!X$1+1,FALSE)</f>
        <v>0.9470590181653743</v>
      </c>
      <c r="Y4515" s="4">
        <f>VLOOKUP($T4515,Sheet4!$H$1106:$M$1351,surveys!Y$1+1,FALSE)</f>
        <v>1</v>
      </c>
      <c r="Z4515" s="4">
        <f t="shared" si="211"/>
        <v>2</v>
      </c>
      <c r="AA4515" s="4" t="str">
        <f>VLOOKUP(T4515&amp;"-"&amp;Z4515,Sheet4!$W$2:$AA$1100,3,FALSE)</f>
        <v>Goeteborg</v>
      </c>
      <c r="AB4515" s="4">
        <f>VLOOKUP(T4515&amp;"-"&amp;Z4515,Sheet4!$W$2:$AA$1100,4,FALSE)</f>
        <v>57.707160000000002</v>
      </c>
      <c r="AC4515" s="4">
        <f>VLOOKUP(T4515&amp;"-"&amp;Z4515,Sheet4!$W$2:$AA$1100,5,FALSE)</f>
        <v>11.96679</v>
      </c>
    </row>
    <row r="4516" spans="1:29">
      <c r="A4516" s="6">
        <v>40691</v>
      </c>
      <c r="B4516" s="7">
        <v>0.79166666666666663</v>
      </c>
      <c r="C4516" s="4" t="s">
        <v>1215</v>
      </c>
      <c r="D4516" s="4" t="s">
        <v>1214</v>
      </c>
      <c r="E4516" s="4" t="s">
        <v>17</v>
      </c>
      <c r="F4516" s="4">
        <v>4</v>
      </c>
      <c r="G4516" s="4">
        <v>4</v>
      </c>
      <c r="H4516" s="4">
        <v>5</v>
      </c>
      <c r="I4516" s="4">
        <v>5</v>
      </c>
      <c r="J4516" s="4">
        <v>5</v>
      </c>
      <c r="K4516" s="4">
        <v>5</v>
      </c>
      <c r="L4516" s="4">
        <v>4</v>
      </c>
      <c r="M4516" s="4">
        <v>5</v>
      </c>
      <c r="N4516" s="4">
        <v>5</v>
      </c>
      <c r="O4516" s="4">
        <v>4</v>
      </c>
      <c r="P4516" s="4">
        <v>5</v>
      </c>
      <c r="Q4516" s="9">
        <f t="shared" si="212"/>
        <v>6.3969907407407406E-2</v>
      </c>
      <c r="R4516" s="4">
        <f t="shared" si="210"/>
        <v>40691.791666666664</v>
      </c>
      <c r="S4516" s="4">
        <v>0.2909904371654326</v>
      </c>
      <c r="T4516" s="4" t="str">
        <f>VLOOKUP(E4516,Sheet2!$A$2:$E$137,5,FALSE)</f>
        <v>AU</v>
      </c>
      <c r="U4516" s="4">
        <f>VLOOKUP($T4516,Sheet4!$H$1106:$M$1351,surveys!U$1+1,FALSE)</f>
        <v>0.37870730546462306</v>
      </c>
      <c r="V4516" s="4">
        <f>VLOOKUP($T4516,Sheet4!$H$1106:$M$1351,surveys!V$1+1,FALSE)</f>
        <v>0.70016181281367551</v>
      </c>
      <c r="W4516" s="4">
        <f>VLOOKUP($T4516,Sheet4!$H$1106:$M$1351,surveys!W$1+1,FALSE)</f>
        <v>0.82483308340835682</v>
      </c>
      <c r="X4516" s="4">
        <f>VLOOKUP($T4516,Sheet4!$H$1106:$M$1351,surveys!X$1+1,FALSE)</f>
        <v>0.91739988860880706</v>
      </c>
      <c r="Y4516" s="4">
        <f>VLOOKUP($T4516,Sheet4!$H$1106:$M$1351,surveys!Y$1+1,FALSE)</f>
        <v>1</v>
      </c>
      <c r="Z4516" s="4">
        <f t="shared" si="211"/>
        <v>1</v>
      </c>
      <c r="AA4516" s="4" t="str">
        <f>VLOOKUP(T4516&amp;"-"&amp;Z4516,Sheet4!$W$2:$AA$1100,3,FALSE)</f>
        <v>Sydney</v>
      </c>
      <c r="AB4516" s="4">
        <f>VLOOKUP(T4516&amp;"-"&amp;Z4516,Sheet4!$W$2:$AA$1100,4,FALSE)</f>
        <v>-33.867849999999997</v>
      </c>
      <c r="AC4516" s="4">
        <f>VLOOKUP(T4516&amp;"-"&amp;Z4516,Sheet4!$W$2:$AA$1100,5,FALSE)</f>
        <v>151.20732000000001</v>
      </c>
    </row>
    <row r="4517" spans="1:29">
      <c r="A4517" s="6">
        <v>40691</v>
      </c>
      <c r="B4517" s="7">
        <v>0.98657407407407405</v>
      </c>
      <c r="C4517" s="4" t="s">
        <v>1213</v>
      </c>
      <c r="D4517" s="4" t="s">
        <v>1214</v>
      </c>
      <c r="E4517" s="4" t="s">
        <v>85</v>
      </c>
      <c r="F4517" s="4">
        <v>5</v>
      </c>
      <c r="G4517" s="4">
        <v>2</v>
      </c>
      <c r="H4517" s="4">
        <v>2</v>
      </c>
      <c r="I4517" s="4">
        <v>3</v>
      </c>
      <c r="J4517" s="4">
        <v>5</v>
      </c>
      <c r="K4517" s="4">
        <v>3</v>
      </c>
      <c r="L4517" s="4">
        <v>5</v>
      </c>
      <c r="M4517" s="4">
        <v>5</v>
      </c>
      <c r="N4517" s="4">
        <v>3</v>
      </c>
      <c r="O4517" s="4">
        <v>2</v>
      </c>
      <c r="P4517" s="4">
        <v>3</v>
      </c>
      <c r="Q4517" s="9">
        <f t="shared" si="212"/>
        <v>6.0578703703703711E-2</v>
      </c>
      <c r="R4517" s="4">
        <f t="shared" si="210"/>
        <v>40691.986574074072</v>
      </c>
      <c r="S4517" s="4">
        <v>0.27782320539971384</v>
      </c>
      <c r="T4517" s="4" t="str">
        <f>VLOOKUP(E4517,Sheet2!$A$2:$E$137,5,FALSE)</f>
        <v>PL</v>
      </c>
      <c r="U4517" s="4">
        <f>VLOOKUP($T4517,Sheet4!$H$1106:$M$1351,surveys!U$1+1,FALSE)</f>
        <v>0.38412692394750031</v>
      </c>
      <c r="V4517" s="4">
        <f>VLOOKUP($T4517,Sheet4!$H$1106:$M$1351,surveys!V$1+1,FALSE)</f>
        <v>0.55761422047220277</v>
      </c>
      <c r="W4517" s="4">
        <f>VLOOKUP($T4517,Sheet4!$H$1106:$M$1351,surveys!W$1+1,FALSE)</f>
        <v>0.72800866765105254</v>
      </c>
      <c r="X4517" s="4">
        <f>VLOOKUP($T4517,Sheet4!$H$1106:$M$1351,surveys!X$1+1,FALSE)</f>
        <v>0.87128691644612766</v>
      </c>
      <c r="Y4517" s="4">
        <f>VLOOKUP($T4517,Sheet4!$H$1106:$M$1351,surveys!Y$1+1,FALSE)</f>
        <v>1</v>
      </c>
      <c r="Z4517" s="4">
        <f t="shared" si="211"/>
        <v>1</v>
      </c>
      <c r="AA4517" s="4" t="str">
        <f>VLOOKUP(T4517&amp;"-"&amp;Z4517,Sheet4!$W$2:$AA$1100,3,FALSE)</f>
        <v>Warsaw</v>
      </c>
      <c r="AB4517" s="4">
        <f>VLOOKUP(T4517&amp;"-"&amp;Z4517,Sheet4!$W$2:$AA$1100,4,FALSE)</f>
        <v>52.229770000000002</v>
      </c>
      <c r="AC4517" s="4">
        <f>VLOOKUP(T4517&amp;"-"&amp;Z4517,Sheet4!$W$2:$AA$1100,5,FALSE)</f>
        <v>21.011780000000002</v>
      </c>
    </row>
    <row r="4518" spans="1:29">
      <c r="A4518" s="6">
        <v>40691</v>
      </c>
      <c r="B4518" s="7">
        <v>0.66383101851851845</v>
      </c>
      <c r="C4518" s="4" t="s">
        <v>1213</v>
      </c>
      <c r="D4518" s="4" t="s">
        <v>1214</v>
      </c>
      <c r="E4518" s="4" t="s">
        <v>85</v>
      </c>
      <c r="F4518" s="4">
        <v>4</v>
      </c>
      <c r="G4518" s="4">
        <v>0</v>
      </c>
      <c r="H4518" s="4">
        <v>0</v>
      </c>
      <c r="I4518" s="4">
        <v>5</v>
      </c>
      <c r="J4518" s="4">
        <v>0</v>
      </c>
      <c r="K4518" s="4">
        <v>0</v>
      </c>
      <c r="L4518" s="4">
        <v>5</v>
      </c>
      <c r="M4518" s="4">
        <v>0</v>
      </c>
      <c r="N4518" s="4">
        <v>0</v>
      </c>
      <c r="O4518" s="4">
        <v>0</v>
      </c>
      <c r="P4518" s="4">
        <v>5</v>
      </c>
      <c r="Q4518" s="9">
        <f t="shared" si="212"/>
        <v>4.3958333333333328E-2</v>
      </c>
      <c r="R4518" s="4">
        <f t="shared" si="210"/>
        <v>40691.663831018515</v>
      </c>
      <c r="S4518" s="4">
        <v>0.83939884587196234</v>
      </c>
      <c r="T4518" s="4" t="str">
        <f>VLOOKUP(E4518,Sheet2!$A$2:$E$137,5,FALSE)</f>
        <v>PL</v>
      </c>
      <c r="U4518" s="4">
        <f>VLOOKUP($T4518,Sheet4!$H$1106:$M$1351,surveys!U$1+1,FALSE)</f>
        <v>0.38412692394750031</v>
      </c>
      <c r="V4518" s="4">
        <f>VLOOKUP($T4518,Sheet4!$H$1106:$M$1351,surveys!V$1+1,FALSE)</f>
        <v>0.55761422047220277</v>
      </c>
      <c r="W4518" s="4">
        <f>VLOOKUP($T4518,Sheet4!$H$1106:$M$1351,surveys!W$1+1,FALSE)</f>
        <v>0.72800866765105254</v>
      </c>
      <c r="X4518" s="4">
        <f>VLOOKUP($T4518,Sheet4!$H$1106:$M$1351,surveys!X$1+1,FALSE)</f>
        <v>0.87128691644612766</v>
      </c>
      <c r="Y4518" s="4">
        <f>VLOOKUP($T4518,Sheet4!$H$1106:$M$1351,surveys!Y$1+1,FALSE)</f>
        <v>1</v>
      </c>
      <c r="Z4518" s="4">
        <f t="shared" si="211"/>
        <v>4</v>
      </c>
      <c r="AA4518" s="4" t="str">
        <f>VLOOKUP(T4518&amp;"-"&amp;Z4518,Sheet4!$W$2:$AA$1100,3,FALSE)</f>
        <v>Wroclaw</v>
      </c>
      <c r="AB4518" s="4">
        <f>VLOOKUP(T4518&amp;"-"&amp;Z4518,Sheet4!$W$2:$AA$1100,4,FALSE)</f>
        <v>51.1</v>
      </c>
      <c r="AC4518" s="4">
        <f>VLOOKUP(T4518&amp;"-"&amp;Z4518,Sheet4!$W$2:$AA$1100,5,FALSE)</f>
        <v>17.033329999999999</v>
      </c>
    </row>
    <row r="4519" spans="1:29">
      <c r="A4519" s="6">
        <v>40691</v>
      </c>
      <c r="B4519" s="7">
        <v>0.43874999999999997</v>
      </c>
      <c r="C4519" s="4" t="s">
        <v>1213</v>
      </c>
      <c r="D4519" s="4" t="s">
        <v>1214</v>
      </c>
      <c r="E4519" s="4" t="s">
        <v>21</v>
      </c>
      <c r="F4519" s="4">
        <v>3</v>
      </c>
      <c r="G4519" s="4">
        <v>3</v>
      </c>
      <c r="H4519" s="4">
        <v>4</v>
      </c>
      <c r="I4519" s="4">
        <v>4</v>
      </c>
      <c r="J4519" s="4">
        <v>4</v>
      </c>
      <c r="K4519" s="4">
        <v>5</v>
      </c>
      <c r="L4519" s="4">
        <v>3</v>
      </c>
      <c r="M4519" s="4">
        <v>5</v>
      </c>
      <c r="N4519" s="4">
        <v>5</v>
      </c>
      <c r="O4519" s="4">
        <v>3</v>
      </c>
      <c r="P4519" s="4">
        <v>5</v>
      </c>
      <c r="Q4519" s="9">
        <f t="shared" si="212"/>
        <v>2.7256944444444445E-2</v>
      </c>
      <c r="R4519" s="4">
        <f t="shared" si="210"/>
        <v>40691.438750000001</v>
      </c>
      <c r="S4519" s="4">
        <v>0.64117613243597837</v>
      </c>
      <c r="T4519" s="4" t="str">
        <f>VLOOKUP(E4519,Sheet2!$A$2:$E$137,5,FALSE)</f>
        <v>MX</v>
      </c>
      <c r="U4519" s="4">
        <f>VLOOKUP($T4519,Sheet4!$H$1106:$M$1351,surveys!U$1+1,FALSE)</f>
        <v>0.64192227588837014</v>
      </c>
      <c r="V4519" s="4">
        <f>VLOOKUP($T4519,Sheet4!$H$1106:$M$1351,surveys!V$1+1,FALSE)</f>
        <v>0.73699712700692854</v>
      </c>
      <c r="W4519" s="4">
        <f>VLOOKUP($T4519,Sheet4!$H$1106:$M$1351,surveys!W$1+1,FALSE)</f>
        <v>0.83130642446864456</v>
      </c>
      <c r="X4519" s="4">
        <f>VLOOKUP($T4519,Sheet4!$H$1106:$M$1351,surveys!X$1+1,FALSE)</f>
        <v>0.91696724211461977</v>
      </c>
      <c r="Y4519" s="4">
        <f>VLOOKUP($T4519,Sheet4!$H$1106:$M$1351,surveys!Y$1+1,FALSE)</f>
        <v>1</v>
      </c>
      <c r="Z4519" s="4">
        <f t="shared" si="211"/>
        <v>1</v>
      </c>
      <c r="AA4519" s="4" t="str">
        <f>VLOOKUP(T4519&amp;"-"&amp;Z4519,Sheet4!$W$2:$AA$1100,3,FALSE)</f>
        <v>Mexico City</v>
      </c>
      <c r="AB4519" s="4">
        <f>VLOOKUP(T4519&amp;"-"&amp;Z4519,Sheet4!$W$2:$AA$1100,4,FALSE)</f>
        <v>19.428470000000001</v>
      </c>
      <c r="AC4519" s="4">
        <f>VLOOKUP(T4519&amp;"-"&amp;Z4519,Sheet4!$W$2:$AA$1100,5,FALSE)</f>
        <v>-99.127660000000006</v>
      </c>
    </row>
    <row r="4520" spans="1:29">
      <c r="A4520" s="6">
        <v>40691</v>
      </c>
      <c r="B4520" s="7">
        <v>0.4400810185185185</v>
      </c>
      <c r="C4520" s="4" t="s">
        <v>1213</v>
      </c>
      <c r="D4520" s="4" t="s">
        <v>1216</v>
      </c>
      <c r="E4520" s="4" t="s">
        <v>19</v>
      </c>
      <c r="F4520" s="4">
        <v>1</v>
      </c>
      <c r="G4520" s="4">
        <v>3</v>
      </c>
      <c r="H4520" s="4">
        <v>2</v>
      </c>
      <c r="I4520" s="4">
        <v>3</v>
      </c>
      <c r="J4520" s="4">
        <v>3</v>
      </c>
      <c r="K4520" s="4">
        <v>2</v>
      </c>
      <c r="L4520" s="4">
        <v>1</v>
      </c>
      <c r="M4520" s="4">
        <v>2</v>
      </c>
      <c r="N4520" s="4">
        <v>3</v>
      </c>
      <c r="O4520" s="4">
        <v>2</v>
      </c>
      <c r="P4520" s="4">
        <v>3</v>
      </c>
      <c r="Q4520" s="9">
        <f t="shared" si="212"/>
        <v>2.7986111111111111E-2</v>
      </c>
      <c r="R4520" s="4">
        <f t="shared" si="210"/>
        <v>40691.440081018518</v>
      </c>
      <c r="S4520" s="4">
        <v>0.52948377274337233</v>
      </c>
      <c r="T4520" s="4" t="str">
        <f>VLOOKUP(E4520,Sheet2!$A$2:$E$137,5,FALSE)</f>
        <v>HU</v>
      </c>
      <c r="U4520" s="4">
        <f>VLOOKUP($T4520,Sheet4!$H$1106:$M$1351,surveys!U$1+1,FALSE)</f>
        <v>0.70836665732550796</v>
      </c>
      <c r="V4520" s="4">
        <f>VLOOKUP($T4520,Sheet4!$H$1106:$M$1351,surveys!V$1+1,FALSE)</f>
        <v>0.79361649434247361</v>
      </c>
      <c r="W4520" s="4">
        <f>VLOOKUP($T4520,Sheet4!$H$1106:$M$1351,surveys!W$1+1,FALSE)</f>
        <v>0.86571617940203494</v>
      </c>
      <c r="X4520" s="4">
        <f>VLOOKUP($T4520,Sheet4!$H$1106:$M$1351,surveys!X$1+1,FALSE)</f>
        <v>0.93457750328785116</v>
      </c>
      <c r="Y4520" s="4">
        <f>VLOOKUP($T4520,Sheet4!$H$1106:$M$1351,surveys!Y$1+1,FALSE)</f>
        <v>1</v>
      </c>
      <c r="Z4520" s="4">
        <f t="shared" si="211"/>
        <v>1</v>
      </c>
      <c r="AA4520" s="4" t="str">
        <f>VLOOKUP(T4520&amp;"-"&amp;Z4520,Sheet4!$W$2:$AA$1100,3,FALSE)</f>
        <v>Budapest</v>
      </c>
      <c r="AB4520" s="4">
        <f>VLOOKUP(T4520&amp;"-"&amp;Z4520,Sheet4!$W$2:$AA$1100,4,FALSE)</f>
        <v>47.498010000000001</v>
      </c>
      <c r="AC4520" s="4">
        <f>VLOOKUP(T4520&amp;"-"&amp;Z4520,Sheet4!$W$2:$AA$1100,5,FALSE)</f>
        <v>19.039909999999999</v>
      </c>
    </row>
    <row r="4521" spans="1:29">
      <c r="A4521" s="6">
        <v>40691</v>
      </c>
      <c r="B4521" s="7">
        <v>0.47112268518518513</v>
      </c>
      <c r="C4521" s="4" t="s">
        <v>1213</v>
      </c>
      <c r="D4521" s="4" t="s">
        <v>1216</v>
      </c>
      <c r="E4521" s="4" t="s">
        <v>81</v>
      </c>
      <c r="F4521" s="4">
        <v>1</v>
      </c>
      <c r="G4521" s="4">
        <v>1</v>
      </c>
      <c r="H4521" s="4">
        <v>1</v>
      </c>
      <c r="I4521" s="4">
        <v>1</v>
      </c>
      <c r="J4521" s="4">
        <v>1</v>
      </c>
      <c r="K4521" s="4">
        <v>1</v>
      </c>
      <c r="L4521" s="4">
        <v>1</v>
      </c>
      <c r="M4521" s="4">
        <v>1</v>
      </c>
      <c r="N4521" s="4">
        <v>1</v>
      </c>
      <c r="O4521" s="4">
        <v>1</v>
      </c>
      <c r="P4521" s="4">
        <v>1</v>
      </c>
      <c r="Q4521" s="9">
        <f t="shared" si="212"/>
        <v>5.0289351851851856E-2</v>
      </c>
      <c r="R4521" s="4">
        <f t="shared" si="210"/>
        <v>40691.471122685187</v>
      </c>
      <c r="S4521" s="4">
        <v>0.65011289939990569</v>
      </c>
      <c r="T4521" s="4" t="str">
        <f>VLOOKUP(E4521,Sheet2!$A$2:$E$137,5,FALSE)</f>
        <v>SI</v>
      </c>
      <c r="U4521" s="4">
        <f>VLOOKUP($T4521,Sheet4!$H$1106:$M$1351,surveys!U$1+1,FALSE)</f>
        <v>0.57549193659358577</v>
      </c>
      <c r="V4521" s="4">
        <f>VLOOKUP($T4521,Sheet4!$H$1106:$M$1351,surveys!V$1+1,FALSE)</f>
        <v>0.776385690019603</v>
      </c>
      <c r="W4521" s="4">
        <f>VLOOKUP($T4521,Sheet4!$H$1106:$M$1351,surveys!W$1+1,FALSE)</f>
        <v>0.86011021906207774</v>
      </c>
      <c r="X4521" s="4">
        <f>VLOOKUP($T4521,Sheet4!$H$1106:$M$1351,surveys!X$1+1,FALSE)</f>
        <v>0.94038786462410251</v>
      </c>
      <c r="Y4521" s="4">
        <f>VLOOKUP($T4521,Sheet4!$H$1106:$M$1351,surveys!Y$1+1,FALSE)</f>
        <v>1</v>
      </c>
      <c r="Z4521" s="4">
        <f t="shared" si="211"/>
        <v>2</v>
      </c>
      <c r="AA4521" s="4" t="str">
        <f>VLOOKUP(T4521&amp;"-"&amp;Z4521,Sheet4!$W$2:$AA$1100,3,FALSE)</f>
        <v>Maribor</v>
      </c>
      <c r="AB4521" s="4">
        <f>VLOOKUP(T4521&amp;"-"&amp;Z4521,Sheet4!$W$2:$AA$1100,4,FALSE)</f>
        <v>46.554720000000003</v>
      </c>
      <c r="AC4521" s="4">
        <f>VLOOKUP(T4521&amp;"-"&amp;Z4521,Sheet4!$W$2:$AA$1100,5,FALSE)</f>
        <v>15.64667</v>
      </c>
    </row>
    <row r="4522" spans="1:29">
      <c r="A4522" s="6">
        <v>40691</v>
      </c>
      <c r="B4522" s="7">
        <v>0.48369212962962965</v>
      </c>
      <c r="C4522" s="4" t="s">
        <v>1213</v>
      </c>
      <c r="D4522" s="4" t="s">
        <v>1219</v>
      </c>
      <c r="E4522" s="4" t="s">
        <v>31</v>
      </c>
      <c r="F4522" s="4">
        <v>5</v>
      </c>
      <c r="G4522" s="4">
        <v>5</v>
      </c>
      <c r="H4522" s="4">
        <v>5</v>
      </c>
      <c r="I4522" s="4">
        <v>3</v>
      </c>
      <c r="J4522" s="4">
        <v>5</v>
      </c>
      <c r="K4522" s="4">
        <v>4</v>
      </c>
      <c r="L4522" s="4">
        <v>3</v>
      </c>
      <c r="M4522" s="4">
        <v>5</v>
      </c>
      <c r="N4522" s="4">
        <v>4</v>
      </c>
      <c r="O4522" s="4">
        <v>4</v>
      </c>
      <c r="P4522" s="4">
        <v>4</v>
      </c>
      <c r="Q4522" s="9">
        <f t="shared" si="212"/>
        <v>5.8368055555555555E-2</v>
      </c>
      <c r="R4522" s="4">
        <f t="shared" si="210"/>
        <v>40691.48369212963</v>
      </c>
      <c r="S4522" s="4">
        <v>0.75504697976130641</v>
      </c>
      <c r="T4522" s="4" t="str">
        <f>VLOOKUP(E4522,Sheet2!$A$2:$E$137,5,FALSE)</f>
        <v>ES</v>
      </c>
      <c r="U4522" s="4">
        <f>VLOOKUP($T4522,Sheet4!$H$1106:$M$1351,surveys!U$1+1,FALSE)</f>
        <v>0.46058089642806016</v>
      </c>
      <c r="V4522" s="4">
        <f>VLOOKUP($T4522,Sheet4!$H$1106:$M$1351,surveys!V$1+1,FALSE)</f>
        <v>0.68996105930901486</v>
      </c>
      <c r="W4522" s="4">
        <f>VLOOKUP($T4522,Sheet4!$H$1106:$M$1351,surveys!W$1+1,FALSE)</f>
        <v>0.80513768719908241</v>
      </c>
      <c r="X4522" s="4">
        <f>VLOOKUP($T4522,Sheet4!$H$1106:$M$1351,surveys!X$1+1,FALSE)</f>
        <v>0.90461214064594464</v>
      </c>
      <c r="Y4522" s="4">
        <f>VLOOKUP($T4522,Sheet4!$H$1106:$M$1351,surveys!Y$1+1,FALSE)</f>
        <v>1</v>
      </c>
      <c r="Z4522" s="4">
        <f t="shared" si="211"/>
        <v>3</v>
      </c>
      <c r="AA4522" s="4" t="str">
        <f>VLOOKUP(T4522&amp;"-"&amp;Z4522,Sheet4!$W$2:$AA$1100,3,FALSE)</f>
        <v>Valencia</v>
      </c>
      <c r="AB4522" s="4">
        <f>VLOOKUP(T4522&amp;"-"&amp;Z4522,Sheet4!$W$2:$AA$1100,4,FALSE)</f>
        <v>39.469749999999998</v>
      </c>
      <c r="AC4522" s="4">
        <f>VLOOKUP(T4522&amp;"-"&amp;Z4522,Sheet4!$W$2:$AA$1100,5,FALSE)</f>
        <v>-0.37739</v>
      </c>
    </row>
    <row r="4523" spans="1:29">
      <c r="A4523" s="6">
        <v>40691</v>
      </c>
      <c r="B4523" s="7">
        <v>0.49343749999999997</v>
      </c>
      <c r="C4523" s="4" t="s">
        <v>1215</v>
      </c>
      <c r="D4523" s="4" t="s">
        <v>1216</v>
      </c>
      <c r="E4523" s="4" t="s">
        <v>33</v>
      </c>
      <c r="F4523" s="4">
        <v>3</v>
      </c>
      <c r="G4523" s="4">
        <v>3</v>
      </c>
      <c r="H4523" s="4">
        <v>3</v>
      </c>
      <c r="I4523" s="4">
        <v>5</v>
      </c>
      <c r="J4523" s="4">
        <v>5</v>
      </c>
      <c r="K4523" s="4">
        <v>5</v>
      </c>
      <c r="L4523" s="4">
        <v>5</v>
      </c>
      <c r="M4523" s="4">
        <v>5</v>
      </c>
      <c r="N4523" s="4">
        <v>5</v>
      </c>
      <c r="O4523" s="4">
        <v>3</v>
      </c>
      <c r="P4523" s="4">
        <v>3</v>
      </c>
      <c r="Q4523" s="9">
        <f t="shared" si="212"/>
        <v>6.5451388888888892E-2</v>
      </c>
      <c r="R4523" s="4">
        <f t="shared" si="210"/>
        <v>40691.493437500001</v>
      </c>
      <c r="S4523" s="4">
        <v>3.5818462600891721E-3</v>
      </c>
      <c r="T4523" s="4" t="str">
        <f>VLOOKUP(E4523,Sheet2!$A$2:$E$137,5,FALSE)</f>
        <v>IT</v>
      </c>
      <c r="U4523" s="4">
        <f>VLOOKUP($T4523,Sheet4!$H$1106:$M$1351,surveys!U$1+1,FALSE)</f>
        <v>0.40073733113706772</v>
      </c>
      <c r="V4523" s="4">
        <f>VLOOKUP($T4523,Sheet4!$H$1106:$M$1351,surveys!V$1+1,FALSE)</f>
        <v>0.60502083075372182</v>
      </c>
      <c r="W4523" s="4">
        <f>VLOOKUP($T4523,Sheet4!$H$1106:$M$1351,surveys!W$1+1,FALSE)</f>
        <v>0.75963680320784854</v>
      </c>
      <c r="X4523" s="4">
        <f>VLOOKUP($T4523,Sheet4!$H$1106:$M$1351,surveys!X$1+1,FALSE)</f>
        <v>0.89491209934724891</v>
      </c>
      <c r="Y4523" s="4">
        <f>VLOOKUP($T4523,Sheet4!$H$1106:$M$1351,surveys!Y$1+1,FALSE)</f>
        <v>1</v>
      </c>
      <c r="Z4523" s="4">
        <f t="shared" si="211"/>
        <v>1</v>
      </c>
      <c r="AA4523" s="4" t="str">
        <f>VLOOKUP(T4523&amp;"-"&amp;Z4523,Sheet4!$W$2:$AA$1100,3,FALSE)</f>
        <v>Roma</v>
      </c>
      <c r="AB4523" s="4">
        <f>VLOOKUP(T4523&amp;"-"&amp;Z4523,Sheet4!$W$2:$AA$1100,4,FALSE)</f>
        <v>41.894739999999999</v>
      </c>
      <c r="AC4523" s="4">
        <f>VLOOKUP(T4523&amp;"-"&amp;Z4523,Sheet4!$W$2:$AA$1100,5,FALSE)</f>
        <v>12.4839</v>
      </c>
    </row>
    <row r="4524" spans="1:29">
      <c r="A4524" s="6">
        <v>40691</v>
      </c>
      <c r="B4524" s="7">
        <v>0.49365740740740738</v>
      </c>
      <c r="C4524" s="4" t="s">
        <v>1213</v>
      </c>
      <c r="D4524" s="4" t="s">
        <v>1217</v>
      </c>
      <c r="E4524" s="4" t="s">
        <v>11</v>
      </c>
      <c r="F4524" s="4">
        <v>1</v>
      </c>
      <c r="G4524" s="4">
        <v>1</v>
      </c>
      <c r="H4524" s="4">
        <v>1</v>
      </c>
      <c r="I4524" s="4">
        <v>1</v>
      </c>
      <c r="J4524" s="4">
        <v>1</v>
      </c>
      <c r="K4524" s="4">
        <v>1</v>
      </c>
      <c r="L4524" s="4">
        <v>1</v>
      </c>
      <c r="M4524" s="4">
        <v>1</v>
      </c>
      <c r="N4524" s="4">
        <v>1</v>
      </c>
      <c r="O4524" s="4">
        <v>1</v>
      </c>
      <c r="P4524" s="4">
        <v>1</v>
      </c>
      <c r="Q4524" s="9">
        <f t="shared" si="212"/>
        <v>6.4664351851851848E-2</v>
      </c>
      <c r="R4524" s="4">
        <f t="shared" si="210"/>
        <v>40691.493657407409</v>
      </c>
      <c r="S4524" s="4">
        <v>0.76706940247661937</v>
      </c>
      <c r="T4524" s="4" t="str">
        <f>VLOOKUP(E4524,Sheet2!$A$2:$E$137,5,FALSE)</f>
        <v>FR</v>
      </c>
      <c r="U4524" s="4">
        <f>VLOOKUP($T4524,Sheet4!$H$1106:$M$1351,surveys!U$1+1,FALSE)</f>
        <v>0.51193913659220647</v>
      </c>
      <c r="V4524" s="4">
        <f>VLOOKUP($T4524,Sheet4!$H$1106:$M$1351,surveys!V$1+1,FALSE)</f>
        <v>0.70220575033861143</v>
      </c>
      <c r="W4524" s="4">
        <f>VLOOKUP($T4524,Sheet4!$H$1106:$M$1351,surveys!W$1+1,FALSE)</f>
        <v>0.81527182039156842</v>
      </c>
      <c r="X4524" s="4">
        <f>VLOOKUP($T4524,Sheet4!$H$1106:$M$1351,surveys!X$1+1,FALSE)</f>
        <v>0.91893911792009964</v>
      </c>
      <c r="Y4524" s="4">
        <f>VLOOKUP($T4524,Sheet4!$H$1106:$M$1351,surveys!Y$1+1,FALSE)</f>
        <v>1</v>
      </c>
      <c r="Z4524" s="4">
        <f t="shared" si="211"/>
        <v>3</v>
      </c>
      <c r="AA4524" s="4" t="str">
        <f>VLOOKUP(T4524&amp;"-"&amp;Z4524,Sheet4!$W$2:$AA$1100,3,FALSE)</f>
        <v>Lyon</v>
      </c>
      <c r="AB4524" s="4">
        <f>VLOOKUP(T4524&amp;"-"&amp;Z4524,Sheet4!$W$2:$AA$1100,4,FALSE)</f>
        <v>45.748460000000001</v>
      </c>
      <c r="AC4524" s="4">
        <f>VLOOKUP(T4524&amp;"-"&amp;Z4524,Sheet4!$W$2:$AA$1100,5,FALSE)</f>
        <v>4.8467099999999999</v>
      </c>
    </row>
    <row r="4525" spans="1:29">
      <c r="A4525" s="6">
        <v>40691</v>
      </c>
      <c r="B4525" s="7">
        <v>0.50054398148148149</v>
      </c>
      <c r="C4525" s="4" t="s">
        <v>1215</v>
      </c>
      <c r="D4525" s="4" t="s">
        <v>1214</v>
      </c>
      <c r="E4525" s="4" t="s">
        <v>1222</v>
      </c>
      <c r="F4525" s="4">
        <v>1</v>
      </c>
      <c r="G4525" s="4">
        <v>1</v>
      </c>
      <c r="H4525" s="4">
        <v>1</v>
      </c>
      <c r="I4525" s="4">
        <v>1</v>
      </c>
      <c r="J4525" s="4">
        <v>1</v>
      </c>
      <c r="K4525" s="4">
        <v>1</v>
      </c>
      <c r="L4525" s="4">
        <v>1</v>
      </c>
      <c r="M4525" s="4">
        <v>1</v>
      </c>
      <c r="N4525" s="4">
        <v>1</v>
      </c>
      <c r="O4525" s="4">
        <v>1</v>
      </c>
      <c r="P4525" s="4">
        <v>1</v>
      </c>
      <c r="Q4525" s="9">
        <f t="shared" si="212"/>
        <v>9.3750000000000007E-4</v>
      </c>
      <c r="R4525" s="4">
        <f t="shared" si="210"/>
        <v>40691.500543981485</v>
      </c>
      <c r="S4525" s="4">
        <v>0.19166527060844074</v>
      </c>
      <c r="T4525" s="4" t="str">
        <f>VLOOKUP(E4525,Sheet2!$A$2:$E$137,5,FALSE)</f>
        <v>KR</v>
      </c>
      <c r="U4525" s="4">
        <f>VLOOKUP($T4525,Sheet4!$H$1106:$M$1351,surveys!U$1+1,FALSE)</f>
        <v>0.50002406072811822</v>
      </c>
      <c r="V4525" s="4">
        <f>VLOOKUP($T4525,Sheet4!$H$1106:$M$1351,surveys!V$1+1,FALSE)</f>
        <v>0.67775239752110727</v>
      </c>
      <c r="W4525" s="4">
        <f>VLOOKUP($T4525,Sheet4!$H$1106:$M$1351,surveys!W$1+1,FALSE)</f>
        <v>0.80472346879555479</v>
      </c>
      <c r="X4525" s="4">
        <f>VLOOKUP($T4525,Sheet4!$H$1106:$M$1351,surveys!X$1+1,FALSE)</f>
        <v>0.92872511768015165</v>
      </c>
      <c r="Y4525" s="4">
        <f>VLOOKUP($T4525,Sheet4!$H$1106:$M$1351,surveys!Y$1+1,FALSE)</f>
        <v>1</v>
      </c>
      <c r="Z4525" s="4">
        <f t="shared" si="211"/>
        <v>1</v>
      </c>
      <c r="AA4525" s="4" t="str">
        <f>VLOOKUP(T4525&amp;"-"&amp;Z4525,Sheet4!$W$2:$AA$1100,3,FALSE)</f>
        <v>Seoul</v>
      </c>
      <c r="AB4525" s="4">
        <f>VLOOKUP(T4525&amp;"-"&amp;Z4525,Sheet4!$W$2:$AA$1100,4,FALSE)</f>
        <v>37.568260000000002</v>
      </c>
      <c r="AC4525" s="4">
        <f>VLOOKUP(T4525&amp;"-"&amp;Z4525,Sheet4!$W$2:$AA$1100,5,FALSE)</f>
        <v>126.97783</v>
      </c>
    </row>
    <row r="4526" spans="1:29">
      <c r="A4526" s="6">
        <v>40691</v>
      </c>
      <c r="B4526" s="7">
        <v>0.81708333333333338</v>
      </c>
      <c r="C4526" s="4" t="s">
        <v>1213</v>
      </c>
      <c r="D4526" s="4" t="s">
        <v>1216</v>
      </c>
      <c r="E4526" s="4" t="s">
        <v>11</v>
      </c>
      <c r="F4526" s="4">
        <v>3</v>
      </c>
      <c r="G4526" s="4">
        <v>5</v>
      </c>
      <c r="H4526" s="4">
        <v>4</v>
      </c>
      <c r="I4526" s="4">
        <v>3</v>
      </c>
      <c r="J4526" s="4">
        <v>4</v>
      </c>
      <c r="K4526" s="4">
        <v>2</v>
      </c>
      <c r="L4526" s="4">
        <v>3</v>
      </c>
      <c r="M4526" s="4">
        <v>5</v>
      </c>
      <c r="N4526" s="4">
        <v>2</v>
      </c>
      <c r="O4526" s="4">
        <v>3</v>
      </c>
      <c r="P4526" s="4">
        <v>3</v>
      </c>
      <c r="Q4526" s="9">
        <f t="shared" si="212"/>
        <v>1.2187500000000002E-2</v>
      </c>
      <c r="R4526" s="4">
        <f t="shared" si="210"/>
        <v>40691.817083333335</v>
      </c>
      <c r="S4526" s="4">
        <v>0.88900900839808839</v>
      </c>
      <c r="T4526" s="4" t="str">
        <f>VLOOKUP(E4526,Sheet2!$A$2:$E$137,5,FALSE)</f>
        <v>FR</v>
      </c>
      <c r="U4526" s="4">
        <f>VLOOKUP($T4526,Sheet4!$H$1106:$M$1351,surveys!U$1+1,FALSE)</f>
        <v>0.51193913659220647</v>
      </c>
      <c r="V4526" s="4">
        <f>VLOOKUP($T4526,Sheet4!$H$1106:$M$1351,surveys!V$1+1,FALSE)</f>
        <v>0.70220575033861143</v>
      </c>
      <c r="W4526" s="4">
        <f>VLOOKUP($T4526,Sheet4!$H$1106:$M$1351,surveys!W$1+1,FALSE)</f>
        <v>0.81527182039156842</v>
      </c>
      <c r="X4526" s="4">
        <f>VLOOKUP($T4526,Sheet4!$H$1106:$M$1351,surveys!X$1+1,FALSE)</f>
        <v>0.91893911792009964</v>
      </c>
      <c r="Y4526" s="4">
        <f>VLOOKUP($T4526,Sheet4!$H$1106:$M$1351,surveys!Y$1+1,FALSE)</f>
        <v>1</v>
      </c>
      <c r="Z4526" s="4">
        <f t="shared" si="211"/>
        <v>4</v>
      </c>
      <c r="AA4526" s="4" t="str">
        <f>VLOOKUP(T4526&amp;"-"&amp;Z4526,Sheet4!$W$2:$AA$1100,3,FALSE)</f>
        <v>Toulouse</v>
      </c>
      <c r="AB4526" s="4">
        <f>VLOOKUP(T4526&amp;"-"&amp;Z4526,Sheet4!$W$2:$AA$1100,4,FALSE)</f>
        <v>43.604259999999996</v>
      </c>
      <c r="AC4526" s="4">
        <f>VLOOKUP(T4526&amp;"-"&amp;Z4526,Sheet4!$W$2:$AA$1100,5,FALSE)</f>
        <v>1.44367</v>
      </c>
    </row>
    <row r="4527" spans="1:29">
      <c r="A4527" s="6">
        <v>40691</v>
      </c>
      <c r="B4527" s="7">
        <v>0.71961805555555558</v>
      </c>
      <c r="C4527" s="4" t="s">
        <v>1215</v>
      </c>
      <c r="D4527" s="4" t="s">
        <v>1217</v>
      </c>
      <c r="E4527" s="4" t="s">
        <v>15</v>
      </c>
      <c r="F4527" s="4">
        <v>5</v>
      </c>
      <c r="G4527" s="4">
        <v>3</v>
      </c>
      <c r="H4527" s="4">
        <v>3</v>
      </c>
      <c r="I4527" s="4">
        <v>5</v>
      </c>
      <c r="J4527" s="4">
        <v>5</v>
      </c>
      <c r="K4527" s="4">
        <v>3</v>
      </c>
      <c r="L4527" s="4">
        <v>4</v>
      </c>
      <c r="M4527" s="4">
        <v>4</v>
      </c>
      <c r="N4527" s="4">
        <v>5</v>
      </c>
      <c r="O4527" s="4">
        <v>4</v>
      </c>
      <c r="P4527" s="4">
        <v>3</v>
      </c>
      <c r="Q4527" s="9">
        <f t="shared" si="212"/>
        <v>1.3842592592592594E-2</v>
      </c>
      <c r="R4527" s="4">
        <f t="shared" si="210"/>
        <v>40691.719618055555</v>
      </c>
      <c r="S4527" s="4">
        <v>0.62961339439502373</v>
      </c>
      <c r="T4527" s="4" t="str">
        <f>VLOOKUP(E4527,Sheet2!$A$2:$E$137,5,FALSE)</f>
        <v>US</v>
      </c>
      <c r="U4527" s="4">
        <f>VLOOKUP($T4527,Sheet4!$H$1106:$M$1351,surveys!U$1+1,FALSE)</f>
        <v>0.42883768204388006</v>
      </c>
      <c r="V4527" s="4">
        <f>VLOOKUP($T4527,Sheet4!$H$1106:$M$1351,surveys!V$1+1,FALSE)</f>
        <v>0.62778475709586301</v>
      </c>
      <c r="W4527" s="4">
        <f>VLOOKUP($T4527,Sheet4!$H$1106:$M$1351,surveys!W$1+1,FALSE)</f>
        <v>0.76918600378409652</v>
      </c>
      <c r="X4527" s="4">
        <f>VLOOKUP($T4527,Sheet4!$H$1106:$M$1351,surveys!X$1+1,FALSE)</f>
        <v>0.88987045221102745</v>
      </c>
      <c r="Y4527" s="4">
        <f>VLOOKUP($T4527,Sheet4!$H$1106:$M$1351,surveys!Y$1+1,FALSE)</f>
        <v>1</v>
      </c>
      <c r="Z4527" s="4">
        <f t="shared" si="211"/>
        <v>3</v>
      </c>
      <c r="AA4527" s="4" t="str">
        <f>VLOOKUP(T4527&amp;"-"&amp;Z4527,Sheet4!$W$2:$AA$1100,3,FALSE)</f>
        <v>Chicago</v>
      </c>
      <c r="AB4527" s="4">
        <f>VLOOKUP(T4527&amp;"-"&amp;Z4527,Sheet4!$W$2:$AA$1100,4,FALSE)</f>
        <v>41.850029999999997</v>
      </c>
      <c r="AC4527" s="4">
        <f>VLOOKUP(T4527&amp;"-"&amp;Z4527,Sheet4!$W$2:$AA$1100,5,FALSE)</f>
        <v>-87.650049999999993</v>
      </c>
    </row>
    <row r="4528" spans="1:29">
      <c r="A4528" s="6">
        <v>40691</v>
      </c>
      <c r="B4528" s="7">
        <v>0.51971064814814816</v>
      </c>
      <c r="C4528" s="4" t="s">
        <v>1215</v>
      </c>
      <c r="D4528" s="4" t="s">
        <v>1218</v>
      </c>
      <c r="E4528" s="4" t="s">
        <v>33</v>
      </c>
      <c r="F4528" s="4">
        <v>1</v>
      </c>
      <c r="G4528" s="4">
        <v>1</v>
      </c>
      <c r="H4528" s="4">
        <v>2</v>
      </c>
      <c r="I4528" s="4">
        <v>1</v>
      </c>
      <c r="J4528" s="4">
        <v>2</v>
      </c>
      <c r="K4528" s="4">
        <v>4</v>
      </c>
      <c r="L4528" s="4">
        <v>2</v>
      </c>
      <c r="M4528" s="4">
        <v>4</v>
      </c>
      <c r="N4528" s="4">
        <v>1</v>
      </c>
      <c r="O4528" s="4">
        <v>1</v>
      </c>
      <c r="P4528" s="4">
        <v>2</v>
      </c>
      <c r="Q4528" s="9">
        <f t="shared" si="212"/>
        <v>1.375E-2</v>
      </c>
      <c r="R4528" s="4">
        <f t="shared" si="210"/>
        <v>40691.51971064815</v>
      </c>
      <c r="S4528" s="4">
        <v>0.32746007357460094</v>
      </c>
      <c r="T4528" s="4" t="str">
        <f>VLOOKUP(E4528,Sheet2!$A$2:$E$137,5,FALSE)</f>
        <v>IT</v>
      </c>
      <c r="U4528" s="4">
        <f>VLOOKUP($T4528,Sheet4!$H$1106:$M$1351,surveys!U$1+1,FALSE)</f>
        <v>0.40073733113706772</v>
      </c>
      <c r="V4528" s="4">
        <f>VLOOKUP($T4528,Sheet4!$H$1106:$M$1351,surveys!V$1+1,FALSE)</f>
        <v>0.60502083075372182</v>
      </c>
      <c r="W4528" s="4">
        <f>VLOOKUP($T4528,Sheet4!$H$1106:$M$1351,surveys!W$1+1,FALSE)</f>
        <v>0.75963680320784854</v>
      </c>
      <c r="X4528" s="4">
        <f>VLOOKUP($T4528,Sheet4!$H$1106:$M$1351,surveys!X$1+1,FALSE)</f>
        <v>0.89491209934724891</v>
      </c>
      <c r="Y4528" s="4">
        <f>VLOOKUP($T4528,Sheet4!$H$1106:$M$1351,surveys!Y$1+1,FALSE)</f>
        <v>1</v>
      </c>
      <c r="Z4528" s="4">
        <f t="shared" si="211"/>
        <v>1</v>
      </c>
      <c r="AA4528" s="4" t="str">
        <f>VLOOKUP(T4528&amp;"-"&amp;Z4528,Sheet4!$W$2:$AA$1100,3,FALSE)</f>
        <v>Roma</v>
      </c>
      <c r="AB4528" s="4">
        <f>VLOOKUP(T4528&amp;"-"&amp;Z4528,Sheet4!$W$2:$AA$1100,4,FALSE)</f>
        <v>41.894739999999999</v>
      </c>
      <c r="AC4528" s="4">
        <f>VLOOKUP(T4528&amp;"-"&amp;Z4528,Sheet4!$W$2:$AA$1100,5,FALSE)</f>
        <v>12.4839</v>
      </c>
    </row>
    <row r="4529" spans="1:29">
      <c r="A4529" s="6">
        <v>40691</v>
      </c>
      <c r="B4529" s="7">
        <v>0.52071759259259254</v>
      </c>
      <c r="C4529" s="4" t="s">
        <v>1213</v>
      </c>
      <c r="D4529" s="4" t="s">
        <v>1218</v>
      </c>
      <c r="E4529" s="4" t="s">
        <v>113</v>
      </c>
      <c r="F4529" s="4">
        <v>1</v>
      </c>
      <c r="G4529" s="4">
        <v>1</v>
      </c>
      <c r="H4529" s="4">
        <v>1</v>
      </c>
      <c r="I4529" s="4">
        <v>1</v>
      </c>
      <c r="J4529" s="4">
        <v>1</v>
      </c>
      <c r="K4529" s="4">
        <v>1</v>
      </c>
      <c r="L4529" s="4">
        <v>5</v>
      </c>
      <c r="M4529" s="4">
        <v>1</v>
      </c>
      <c r="N4529" s="4">
        <v>1</v>
      </c>
      <c r="O4529" s="4">
        <v>1</v>
      </c>
      <c r="P4529" s="4">
        <v>1</v>
      </c>
      <c r="Q4529" s="9">
        <f t="shared" si="212"/>
        <v>1.4965277777777779E-2</v>
      </c>
      <c r="R4529" s="4">
        <f t="shared" si="210"/>
        <v>40691.52071759259</v>
      </c>
      <c r="S4529" s="4">
        <v>0.32604913008211267</v>
      </c>
      <c r="T4529" s="4" t="str">
        <f>VLOOKUP(E4529,Sheet2!$A$2:$E$137,5,FALSE)</f>
        <v>JP</v>
      </c>
      <c r="U4529" s="4">
        <f>VLOOKUP($T4529,Sheet4!$H$1106:$M$1351,surveys!U$1+1,FALSE)</f>
        <v>0.44874078205656753</v>
      </c>
      <c r="V4529" s="4">
        <f>VLOOKUP($T4529,Sheet4!$H$1106:$M$1351,surveys!V$1+1,FALSE)</f>
        <v>0.64114518428781597</v>
      </c>
      <c r="W4529" s="4">
        <f>VLOOKUP($T4529,Sheet4!$H$1106:$M$1351,surveys!W$1+1,FALSE)</f>
        <v>0.78068907227302575</v>
      </c>
      <c r="X4529" s="4">
        <f>VLOOKUP($T4529,Sheet4!$H$1106:$M$1351,surveys!X$1+1,FALSE)</f>
        <v>0.89864079960981302</v>
      </c>
      <c r="Y4529" s="4">
        <f>VLOOKUP($T4529,Sheet4!$H$1106:$M$1351,surveys!Y$1+1,FALSE)</f>
        <v>1</v>
      </c>
      <c r="Z4529" s="4">
        <f t="shared" si="211"/>
        <v>1</v>
      </c>
      <c r="AA4529" s="4" t="str">
        <f>VLOOKUP(T4529&amp;"-"&amp;Z4529,Sheet4!$W$2:$AA$1100,3,FALSE)</f>
        <v>Tokyo</v>
      </c>
      <c r="AB4529" s="4">
        <f>VLOOKUP(T4529&amp;"-"&amp;Z4529,Sheet4!$W$2:$AA$1100,4,FALSE)</f>
        <v>35.689500000000002</v>
      </c>
      <c r="AC4529" s="4">
        <f>VLOOKUP(T4529&amp;"-"&amp;Z4529,Sheet4!$W$2:$AA$1100,5,FALSE)</f>
        <v>139.69171</v>
      </c>
    </row>
    <row r="4530" spans="1:29">
      <c r="A4530" s="6">
        <v>40691</v>
      </c>
      <c r="B4530" s="7">
        <v>0.52269675925925929</v>
      </c>
      <c r="C4530" s="4" t="s">
        <v>1213</v>
      </c>
      <c r="D4530" s="4" t="s">
        <v>1218</v>
      </c>
      <c r="E4530" s="4" t="s">
        <v>11</v>
      </c>
      <c r="F4530" s="4">
        <v>2</v>
      </c>
      <c r="G4530" s="4">
        <v>2</v>
      </c>
      <c r="H4530" s="4">
        <v>3</v>
      </c>
      <c r="I4530" s="4">
        <v>2</v>
      </c>
      <c r="J4530" s="4">
        <v>3</v>
      </c>
      <c r="K4530" s="4">
        <v>3</v>
      </c>
      <c r="L4530" s="4">
        <v>2</v>
      </c>
      <c r="M4530" s="4">
        <v>4</v>
      </c>
      <c r="N4530" s="4">
        <v>4</v>
      </c>
      <c r="O4530" s="4">
        <v>3</v>
      </c>
      <c r="P4530" s="4">
        <v>3</v>
      </c>
      <c r="Q4530" s="9">
        <f t="shared" si="212"/>
        <v>1.5960648148148151E-2</v>
      </c>
      <c r="R4530" s="4">
        <f t="shared" si="210"/>
        <v>40691.522696759261</v>
      </c>
      <c r="S4530" s="4">
        <v>0.11483196270983065</v>
      </c>
      <c r="T4530" s="4" t="str">
        <f>VLOOKUP(E4530,Sheet2!$A$2:$E$137,5,FALSE)</f>
        <v>FR</v>
      </c>
      <c r="U4530" s="4">
        <f>VLOOKUP($T4530,Sheet4!$H$1106:$M$1351,surveys!U$1+1,FALSE)</f>
        <v>0.51193913659220647</v>
      </c>
      <c r="V4530" s="4">
        <f>VLOOKUP($T4530,Sheet4!$H$1106:$M$1351,surveys!V$1+1,FALSE)</f>
        <v>0.70220575033861143</v>
      </c>
      <c r="W4530" s="4">
        <f>VLOOKUP($T4530,Sheet4!$H$1106:$M$1351,surveys!W$1+1,FALSE)</f>
        <v>0.81527182039156842</v>
      </c>
      <c r="X4530" s="4">
        <f>VLOOKUP($T4530,Sheet4!$H$1106:$M$1351,surveys!X$1+1,FALSE)</f>
        <v>0.91893911792009964</v>
      </c>
      <c r="Y4530" s="4">
        <f>VLOOKUP($T4530,Sheet4!$H$1106:$M$1351,surveys!Y$1+1,FALSE)</f>
        <v>1</v>
      </c>
      <c r="Z4530" s="4">
        <f t="shared" si="211"/>
        <v>1</v>
      </c>
      <c r="AA4530" s="4" t="str">
        <f>VLOOKUP(T4530&amp;"-"&amp;Z4530,Sheet4!$W$2:$AA$1100,3,FALSE)</f>
        <v>Paris</v>
      </c>
      <c r="AB4530" s="4">
        <f>VLOOKUP(T4530&amp;"-"&amp;Z4530,Sheet4!$W$2:$AA$1100,4,FALSE)</f>
        <v>48.853409999999997</v>
      </c>
      <c r="AC4530" s="4">
        <f>VLOOKUP(T4530&amp;"-"&amp;Z4530,Sheet4!$W$2:$AA$1100,5,FALSE)</f>
        <v>2.3488000000000002</v>
      </c>
    </row>
    <row r="4531" spans="1:29">
      <c r="A4531" s="6">
        <v>40691</v>
      </c>
      <c r="B4531" s="7">
        <v>2.1875000000000089E-2</v>
      </c>
      <c r="C4531" s="4" t="s">
        <v>1213</v>
      </c>
      <c r="D4531" s="4" t="s">
        <v>1224</v>
      </c>
      <c r="E4531" s="4" t="s">
        <v>26</v>
      </c>
      <c r="F4531" s="4">
        <v>1</v>
      </c>
      <c r="G4531" s="4">
        <v>1</v>
      </c>
      <c r="H4531" s="4">
        <v>1</v>
      </c>
      <c r="I4531" s="4">
        <v>2</v>
      </c>
      <c r="J4531" s="4">
        <v>2</v>
      </c>
      <c r="K4531" s="4">
        <v>3</v>
      </c>
      <c r="L4531" s="4">
        <v>2</v>
      </c>
      <c r="M4531" s="4">
        <v>2</v>
      </c>
      <c r="N4531" s="4">
        <v>1</v>
      </c>
      <c r="O4531" s="4">
        <v>1</v>
      </c>
      <c r="P4531" s="4">
        <v>3</v>
      </c>
      <c r="Q4531" s="9">
        <f t="shared" si="212"/>
        <v>1.4594907407407405E-2</v>
      </c>
      <c r="R4531" s="4">
        <f t="shared" si="210"/>
        <v>40691.021874999999</v>
      </c>
      <c r="S4531" s="4">
        <v>0.41457632602455918</v>
      </c>
      <c r="T4531" s="4" t="str">
        <f>VLOOKUP(E4531,Sheet2!$A$2:$E$137,5,FALSE)</f>
        <v>DE</v>
      </c>
      <c r="U4531" s="4">
        <f>VLOOKUP($T4531,Sheet4!$H$1106:$M$1351,surveys!U$1+1,FALSE)</f>
        <v>0.42620281948941302</v>
      </c>
      <c r="V4531" s="4">
        <f>VLOOKUP($T4531,Sheet4!$H$1106:$M$1351,surveys!V$1+1,FALSE)</f>
        <v>0.64253089557903176</v>
      </c>
      <c r="W4531" s="4">
        <f>VLOOKUP($T4531,Sheet4!$H$1106:$M$1351,surveys!W$1+1,FALSE)</f>
        <v>0.79931043378760003</v>
      </c>
      <c r="X4531" s="4">
        <f>VLOOKUP($T4531,Sheet4!$H$1106:$M$1351,surveys!X$1+1,FALSE)</f>
        <v>0.91914675697020254</v>
      </c>
      <c r="Y4531" s="4">
        <f>VLOOKUP($T4531,Sheet4!$H$1106:$M$1351,surveys!Y$1+1,FALSE)</f>
        <v>1</v>
      </c>
      <c r="Z4531" s="4">
        <f t="shared" si="211"/>
        <v>1</v>
      </c>
      <c r="AA4531" s="4" t="str">
        <f>VLOOKUP(T4531&amp;"-"&amp;Z4531,Sheet4!$W$2:$AA$1100,3,FALSE)</f>
        <v>Berlin</v>
      </c>
      <c r="AB4531" s="4">
        <f>VLOOKUP(T4531&amp;"-"&amp;Z4531,Sheet4!$W$2:$AA$1100,4,FALSE)</f>
        <v>52.524369999999998</v>
      </c>
      <c r="AC4531" s="4">
        <f>VLOOKUP(T4531&amp;"-"&amp;Z4531,Sheet4!$W$2:$AA$1100,5,FALSE)</f>
        <v>13.41053</v>
      </c>
    </row>
    <row r="4532" spans="1:29">
      <c r="A4532" s="6">
        <v>40691</v>
      </c>
      <c r="B4532" s="7">
        <v>0.57207175925925924</v>
      </c>
      <c r="C4532" s="4" t="s">
        <v>1215</v>
      </c>
      <c r="D4532" s="4" t="s">
        <v>1217</v>
      </c>
      <c r="E4532" s="4" t="s">
        <v>39</v>
      </c>
      <c r="F4532" s="4">
        <v>1</v>
      </c>
      <c r="G4532" s="4">
        <v>1</v>
      </c>
      <c r="H4532" s="4">
        <v>1</v>
      </c>
      <c r="I4532" s="4">
        <v>1</v>
      </c>
      <c r="J4532" s="4">
        <v>1</v>
      </c>
      <c r="K4532" s="4">
        <v>1</v>
      </c>
      <c r="L4532" s="4">
        <v>1</v>
      </c>
      <c r="M4532" s="4">
        <v>1</v>
      </c>
      <c r="N4532" s="4">
        <v>1</v>
      </c>
      <c r="O4532" s="4">
        <v>1</v>
      </c>
      <c r="P4532" s="4">
        <v>1</v>
      </c>
      <c r="Q4532" s="9">
        <f t="shared" si="212"/>
        <v>5.0682870370370371E-2</v>
      </c>
      <c r="R4532" s="4">
        <f t="shared" si="210"/>
        <v>40691.572071759256</v>
      </c>
      <c r="S4532" s="4">
        <v>0.82326173756652121</v>
      </c>
      <c r="T4532" s="4" t="str">
        <f>VLOOKUP(E4532,Sheet2!$A$2:$E$137,5,FALSE)</f>
        <v>CL</v>
      </c>
      <c r="U4532" s="4">
        <f>VLOOKUP($T4532,Sheet4!$H$1106:$M$1351,surveys!U$1+1,FALSE)</f>
        <v>0.77588605933105281</v>
      </c>
      <c r="V4532" s="4">
        <f>VLOOKUP($T4532,Sheet4!$H$1106:$M$1351,surveys!V$1+1,FALSE)</f>
        <v>0.85775525166800515</v>
      </c>
      <c r="W4532" s="4">
        <f>VLOOKUP($T4532,Sheet4!$H$1106:$M$1351,surveys!W$1+1,FALSE)</f>
        <v>0.9074512758994524</v>
      </c>
      <c r="X4532" s="4">
        <f>VLOOKUP($T4532,Sheet4!$H$1106:$M$1351,surveys!X$1+1,FALSE)</f>
        <v>0.95469627846018545</v>
      </c>
      <c r="Y4532" s="4">
        <f>VLOOKUP($T4532,Sheet4!$H$1106:$M$1351,surveys!Y$1+1,FALSE)</f>
        <v>1</v>
      </c>
      <c r="Z4532" s="4">
        <f t="shared" si="211"/>
        <v>2</v>
      </c>
      <c r="AA4532" s="4" t="str">
        <f>VLOOKUP(T4532&amp;"-"&amp;Z4532,Sheet4!$W$2:$AA$1100,3,FALSE)</f>
        <v>Puente Alto</v>
      </c>
      <c r="AB4532" s="4">
        <f>VLOOKUP(T4532&amp;"-"&amp;Z4532,Sheet4!$W$2:$AA$1100,4,FALSE)</f>
        <v>-33.616669999999999</v>
      </c>
      <c r="AC4532" s="4">
        <f>VLOOKUP(T4532&amp;"-"&amp;Z4532,Sheet4!$W$2:$AA$1100,5,FALSE)</f>
        <v>-70.583330000000004</v>
      </c>
    </row>
    <row r="4533" spans="1:29">
      <c r="A4533" s="6">
        <v>40691</v>
      </c>
      <c r="B4533" s="7">
        <v>0.84109953703703699</v>
      </c>
      <c r="C4533" s="4" t="s">
        <v>1213</v>
      </c>
      <c r="D4533" s="4" t="s">
        <v>1217</v>
      </c>
      <c r="E4533" s="4" t="s">
        <v>90</v>
      </c>
      <c r="F4533" s="4">
        <v>2</v>
      </c>
      <c r="G4533" s="4">
        <v>5</v>
      </c>
      <c r="H4533" s="4">
        <v>5</v>
      </c>
      <c r="I4533" s="4">
        <v>5</v>
      </c>
      <c r="J4533" s="4">
        <v>5</v>
      </c>
      <c r="K4533" s="4">
        <v>3</v>
      </c>
      <c r="L4533" s="4">
        <v>5</v>
      </c>
      <c r="M4533" s="4">
        <v>5</v>
      </c>
      <c r="N4533" s="4">
        <v>2</v>
      </c>
      <c r="O4533" s="4">
        <v>5</v>
      </c>
      <c r="P4533" s="4">
        <v>2</v>
      </c>
      <c r="Q4533" s="9">
        <f t="shared" si="212"/>
        <v>2.8900462962962961E-2</v>
      </c>
      <c r="R4533" s="4">
        <f t="shared" si="210"/>
        <v>40691.841099537036</v>
      </c>
      <c r="S4533" s="4">
        <v>0.84805344613355338</v>
      </c>
      <c r="T4533" s="4" t="str">
        <f>VLOOKUP(E4533,Sheet2!$A$2:$E$137,5,FALSE)</f>
        <v>BR</v>
      </c>
      <c r="U4533" s="4">
        <f>VLOOKUP($T4533,Sheet4!$H$1106:$M$1351,surveys!U$1+1,FALSE)</f>
        <v>0.42589334033940757</v>
      </c>
      <c r="V4533" s="4">
        <f>VLOOKUP($T4533,Sheet4!$H$1106:$M$1351,surveys!V$1+1,FALSE)</f>
        <v>0.68189351679456123</v>
      </c>
      <c r="W4533" s="4">
        <f>VLOOKUP($T4533,Sheet4!$H$1106:$M$1351,surveys!W$1+1,FALSE)</f>
        <v>0.79714355145235938</v>
      </c>
      <c r="X4533" s="4">
        <f>VLOOKUP($T4533,Sheet4!$H$1106:$M$1351,surveys!X$1+1,FALSE)</f>
        <v>0.8991407500992985</v>
      </c>
      <c r="Y4533" s="4">
        <f>VLOOKUP($T4533,Sheet4!$H$1106:$M$1351,surveys!Y$1+1,FALSE)</f>
        <v>1</v>
      </c>
      <c r="Z4533" s="4">
        <f t="shared" si="211"/>
        <v>4</v>
      </c>
      <c r="AA4533" s="4" t="str">
        <f>VLOOKUP(T4533&amp;"-"&amp;Z4533,Sheet4!$W$2:$AA$1100,3,FALSE)</f>
        <v>Fortaleza</v>
      </c>
      <c r="AB4533" s="4">
        <f>VLOOKUP(T4533&amp;"-"&amp;Z4533,Sheet4!$W$2:$AA$1100,4,FALSE)</f>
        <v>-3.7172200000000002</v>
      </c>
      <c r="AC4533" s="4">
        <f>VLOOKUP(T4533&amp;"-"&amp;Z4533,Sheet4!$W$2:$AA$1100,5,FALSE)</f>
        <v>-38.543059999999997</v>
      </c>
    </row>
    <row r="4534" spans="1:29">
      <c r="A4534" s="6">
        <v>40691</v>
      </c>
      <c r="B4534" s="7">
        <v>0.60576388888888888</v>
      </c>
      <c r="C4534" s="4" t="s">
        <v>1215</v>
      </c>
      <c r="D4534" s="4" t="s">
        <v>1214</v>
      </c>
      <c r="E4534" s="4" t="s">
        <v>19</v>
      </c>
      <c r="F4534" s="4">
        <v>3</v>
      </c>
      <c r="G4534" s="4">
        <v>3</v>
      </c>
      <c r="H4534" s="4">
        <v>3</v>
      </c>
      <c r="I4534" s="4">
        <v>4</v>
      </c>
      <c r="J4534" s="4">
        <v>3</v>
      </c>
      <c r="K4534" s="4">
        <v>4</v>
      </c>
      <c r="L4534" s="4">
        <v>2</v>
      </c>
      <c r="M4534" s="4">
        <v>5</v>
      </c>
      <c r="N4534" s="4">
        <v>5</v>
      </c>
      <c r="O4534" s="4">
        <v>4</v>
      </c>
      <c r="P4534" s="4">
        <v>4</v>
      </c>
      <c r="Q4534" s="9">
        <f t="shared" si="212"/>
        <v>4.5023148148148149E-3</v>
      </c>
      <c r="R4534" s="4">
        <f t="shared" si="210"/>
        <v>40691.605763888889</v>
      </c>
      <c r="S4534" s="4">
        <v>0.78592824612682732</v>
      </c>
      <c r="T4534" s="4" t="str">
        <f>VLOOKUP(E4534,Sheet2!$A$2:$E$137,5,FALSE)</f>
        <v>HU</v>
      </c>
      <c r="U4534" s="4">
        <f>VLOOKUP($T4534,Sheet4!$H$1106:$M$1351,surveys!U$1+1,FALSE)</f>
        <v>0.70836665732550796</v>
      </c>
      <c r="V4534" s="4">
        <f>VLOOKUP($T4534,Sheet4!$H$1106:$M$1351,surveys!V$1+1,FALSE)</f>
        <v>0.79361649434247361</v>
      </c>
      <c r="W4534" s="4">
        <f>VLOOKUP($T4534,Sheet4!$H$1106:$M$1351,surveys!W$1+1,FALSE)</f>
        <v>0.86571617940203494</v>
      </c>
      <c r="X4534" s="4">
        <f>VLOOKUP($T4534,Sheet4!$H$1106:$M$1351,surveys!X$1+1,FALSE)</f>
        <v>0.93457750328785116</v>
      </c>
      <c r="Y4534" s="4">
        <f>VLOOKUP($T4534,Sheet4!$H$1106:$M$1351,surveys!Y$1+1,FALSE)</f>
        <v>1</v>
      </c>
      <c r="Z4534" s="4">
        <f t="shared" si="211"/>
        <v>2</v>
      </c>
      <c r="AA4534" s="4" t="str">
        <f>VLOOKUP(T4534&amp;"-"&amp;Z4534,Sheet4!$W$2:$AA$1100,3,FALSE)</f>
        <v>Debrecen</v>
      </c>
      <c r="AB4534" s="4">
        <f>VLOOKUP(T4534&amp;"-"&amp;Z4534,Sheet4!$W$2:$AA$1100,4,FALSE)</f>
        <v>47.533329999999999</v>
      </c>
      <c r="AC4534" s="4">
        <f>VLOOKUP(T4534&amp;"-"&amp;Z4534,Sheet4!$W$2:$AA$1100,5,FALSE)</f>
        <v>21.633330000000001</v>
      </c>
    </row>
    <row r="4535" spans="1:29">
      <c r="A4535" s="6">
        <v>40691</v>
      </c>
      <c r="B4535" s="7">
        <v>0.61388888888888882</v>
      </c>
      <c r="C4535" s="4" t="s">
        <v>1215</v>
      </c>
      <c r="D4535" s="4" t="s">
        <v>1217</v>
      </c>
      <c r="E4535" s="4" t="s">
        <v>26</v>
      </c>
      <c r="F4535" s="4">
        <v>5</v>
      </c>
      <c r="G4535" s="4">
        <v>5</v>
      </c>
      <c r="H4535" s="4">
        <v>1</v>
      </c>
      <c r="I4535" s="4">
        <v>1</v>
      </c>
      <c r="J4535" s="4">
        <v>1</v>
      </c>
      <c r="K4535" s="4">
        <v>1</v>
      </c>
      <c r="L4535" s="4">
        <v>1</v>
      </c>
      <c r="M4535" s="4">
        <v>1</v>
      </c>
      <c r="N4535" s="4">
        <v>5</v>
      </c>
      <c r="O4535" s="4">
        <v>1</v>
      </c>
      <c r="P4535" s="4">
        <v>1</v>
      </c>
      <c r="Q4535" s="9">
        <f t="shared" si="212"/>
        <v>1.0057870370370372E-2</v>
      </c>
      <c r="R4535" s="4">
        <f t="shared" si="210"/>
        <v>40691.613888888889</v>
      </c>
      <c r="S4535" s="4">
        <v>0.10815957962018907</v>
      </c>
      <c r="T4535" s="4" t="str">
        <f>VLOOKUP(E4535,Sheet2!$A$2:$E$137,5,FALSE)</f>
        <v>DE</v>
      </c>
      <c r="U4535" s="4">
        <f>VLOOKUP($T4535,Sheet4!$H$1106:$M$1351,surveys!U$1+1,FALSE)</f>
        <v>0.42620281948941302</v>
      </c>
      <c r="V4535" s="4">
        <f>VLOOKUP($T4535,Sheet4!$H$1106:$M$1351,surveys!V$1+1,FALSE)</f>
        <v>0.64253089557903176</v>
      </c>
      <c r="W4535" s="4">
        <f>VLOOKUP($T4535,Sheet4!$H$1106:$M$1351,surveys!W$1+1,FALSE)</f>
        <v>0.79931043378760003</v>
      </c>
      <c r="X4535" s="4">
        <f>VLOOKUP($T4535,Sheet4!$H$1106:$M$1351,surveys!X$1+1,FALSE)</f>
        <v>0.91914675697020254</v>
      </c>
      <c r="Y4535" s="4">
        <f>VLOOKUP($T4535,Sheet4!$H$1106:$M$1351,surveys!Y$1+1,FALSE)</f>
        <v>1</v>
      </c>
      <c r="Z4535" s="4">
        <f t="shared" si="211"/>
        <v>1</v>
      </c>
      <c r="AA4535" s="4" t="str">
        <f>VLOOKUP(T4535&amp;"-"&amp;Z4535,Sheet4!$W$2:$AA$1100,3,FALSE)</f>
        <v>Berlin</v>
      </c>
      <c r="AB4535" s="4">
        <f>VLOOKUP(T4535&amp;"-"&amp;Z4535,Sheet4!$W$2:$AA$1100,4,FALSE)</f>
        <v>52.524369999999998</v>
      </c>
      <c r="AC4535" s="4">
        <f>VLOOKUP(T4535&amp;"-"&amp;Z4535,Sheet4!$W$2:$AA$1100,5,FALSE)</f>
        <v>13.41053</v>
      </c>
    </row>
    <row r="4536" spans="1:29">
      <c r="A4536" s="6">
        <v>40691</v>
      </c>
      <c r="B4536" s="7">
        <v>0.61565972222222221</v>
      </c>
      <c r="C4536" s="4" t="s">
        <v>1215</v>
      </c>
      <c r="D4536" s="4" t="s">
        <v>1216</v>
      </c>
      <c r="E4536" s="4" t="s">
        <v>26</v>
      </c>
      <c r="F4536" s="4">
        <v>3</v>
      </c>
      <c r="G4536" s="4">
        <v>3</v>
      </c>
      <c r="H4536" s="4">
        <v>5</v>
      </c>
      <c r="I4536" s="4">
        <v>5</v>
      </c>
      <c r="J4536" s="4">
        <v>5</v>
      </c>
      <c r="K4536" s="4">
        <v>5</v>
      </c>
      <c r="L4536" s="4">
        <v>3</v>
      </c>
      <c r="M4536" s="4">
        <v>5</v>
      </c>
      <c r="N4536" s="4">
        <v>3</v>
      </c>
      <c r="O4536" s="4">
        <v>5</v>
      </c>
      <c r="P4536" s="4">
        <v>4</v>
      </c>
      <c r="Q4536" s="9">
        <f t="shared" si="212"/>
        <v>1.0671296296296297E-2</v>
      </c>
      <c r="R4536" s="4">
        <f t="shared" si="210"/>
        <v>40691.615659722222</v>
      </c>
      <c r="S4536" s="4">
        <v>0.96916258902738406</v>
      </c>
      <c r="T4536" s="4" t="str">
        <f>VLOOKUP(E4536,Sheet2!$A$2:$E$137,5,FALSE)</f>
        <v>DE</v>
      </c>
      <c r="U4536" s="4">
        <f>VLOOKUP($T4536,Sheet4!$H$1106:$M$1351,surveys!U$1+1,FALSE)</f>
        <v>0.42620281948941302</v>
      </c>
      <c r="V4536" s="4">
        <f>VLOOKUP($T4536,Sheet4!$H$1106:$M$1351,surveys!V$1+1,FALSE)</f>
        <v>0.64253089557903176</v>
      </c>
      <c r="W4536" s="4">
        <f>VLOOKUP($T4536,Sheet4!$H$1106:$M$1351,surveys!W$1+1,FALSE)</f>
        <v>0.79931043378760003</v>
      </c>
      <c r="X4536" s="4">
        <f>VLOOKUP($T4536,Sheet4!$H$1106:$M$1351,surveys!X$1+1,FALSE)</f>
        <v>0.91914675697020254</v>
      </c>
      <c r="Y4536" s="4">
        <f>VLOOKUP($T4536,Sheet4!$H$1106:$M$1351,surveys!Y$1+1,FALSE)</f>
        <v>1</v>
      </c>
      <c r="Z4536" s="4">
        <f t="shared" si="211"/>
        <v>5</v>
      </c>
      <c r="AA4536" s="4" t="str">
        <f>VLOOKUP(T4536&amp;"-"&amp;Z4536,Sheet4!$W$2:$AA$1100,3,FALSE)</f>
        <v>Frankfurt am Main</v>
      </c>
      <c r="AB4536" s="4">
        <f>VLOOKUP(T4536&amp;"-"&amp;Z4536,Sheet4!$W$2:$AA$1100,4,FALSE)</f>
        <v>50.116669999999999</v>
      </c>
      <c r="AC4536" s="4">
        <f>VLOOKUP(T4536&amp;"-"&amp;Z4536,Sheet4!$W$2:$AA$1100,5,FALSE)</f>
        <v>8.6833299999999998</v>
      </c>
    </row>
    <row r="4537" spans="1:29">
      <c r="A4537" s="6">
        <v>40691</v>
      </c>
      <c r="B4537" s="7">
        <v>0.61572916666666666</v>
      </c>
      <c r="C4537" s="4" t="s">
        <v>1213</v>
      </c>
      <c r="D4537" s="4" t="s">
        <v>1214</v>
      </c>
      <c r="E4537" s="4" t="s">
        <v>890</v>
      </c>
      <c r="F4537" s="4">
        <v>3</v>
      </c>
      <c r="G4537" s="4">
        <v>4</v>
      </c>
      <c r="H4537" s="4">
        <v>4</v>
      </c>
      <c r="I4537" s="4">
        <v>4</v>
      </c>
      <c r="J4537" s="4">
        <v>4</v>
      </c>
      <c r="K4537" s="4">
        <v>4</v>
      </c>
      <c r="L4537" s="4">
        <v>3</v>
      </c>
      <c r="M4537" s="4">
        <v>3</v>
      </c>
      <c r="N4537" s="4">
        <v>4</v>
      </c>
      <c r="O4537" s="4">
        <v>3</v>
      </c>
      <c r="P4537" s="4">
        <v>4</v>
      </c>
      <c r="Q4537" s="9">
        <f t="shared" si="212"/>
        <v>1.119212962962963E-2</v>
      </c>
      <c r="R4537" s="4">
        <f t="shared" si="210"/>
        <v>40691.615729166668</v>
      </c>
      <c r="S4537" s="4">
        <v>0.64822774687387064</v>
      </c>
      <c r="T4537" s="4" t="str">
        <f>VLOOKUP(E4537,Sheet2!$A$2:$E$137,5,FALSE)</f>
        <v>TT</v>
      </c>
      <c r="U4537" s="4">
        <f>VLOOKUP($T4537,Sheet4!$H$1106:$M$1351,surveys!U$1+1,FALSE)</f>
        <v>0.25614309644727895</v>
      </c>
      <c r="V4537" s="4">
        <f>VLOOKUP($T4537,Sheet4!$H$1106:$M$1351,surveys!V$1+1,FALSE)</f>
        <v>0.47030156155631442</v>
      </c>
      <c r="W4537" s="4">
        <f>VLOOKUP($T4537,Sheet4!$H$1106:$M$1351,surveys!W$1+1,FALSE)</f>
        <v>0.680809684611966</v>
      </c>
      <c r="X4537" s="4">
        <f>VLOOKUP($T4537,Sheet4!$H$1106:$M$1351,surveys!X$1+1,FALSE)</f>
        <v>0.86705309899226246</v>
      </c>
      <c r="Y4537" s="4">
        <f>VLOOKUP($T4537,Sheet4!$H$1106:$M$1351,surveys!Y$1+1,FALSE)</f>
        <v>1</v>
      </c>
      <c r="Z4537" s="4">
        <f t="shared" si="211"/>
        <v>3</v>
      </c>
      <c r="AA4537" s="4" t="str">
        <f>VLOOKUP(T4537&amp;"-"&amp;Z4537,Sheet4!$W$2:$AA$1100,3,FALSE)</f>
        <v>San Fernando</v>
      </c>
      <c r="AB4537" s="4">
        <f>VLOOKUP(T4537&amp;"-"&amp;Z4537,Sheet4!$W$2:$AA$1100,4,FALSE)</f>
        <v>10.283329999999999</v>
      </c>
      <c r="AC4537" s="4">
        <f>VLOOKUP(T4537&amp;"-"&amp;Z4537,Sheet4!$W$2:$AA$1100,5,FALSE)</f>
        <v>-61.466670000000001</v>
      </c>
    </row>
    <row r="4538" spans="1:29">
      <c r="A4538" s="6">
        <v>40691</v>
      </c>
      <c r="B4538" s="7">
        <v>0.61810185185185185</v>
      </c>
      <c r="C4538" s="4" t="s">
        <v>1215</v>
      </c>
      <c r="D4538" s="4" t="s">
        <v>1214</v>
      </c>
      <c r="E4538" s="4" t="s">
        <v>42</v>
      </c>
      <c r="F4538" s="4">
        <v>4</v>
      </c>
      <c r="G4538" s="4">
        <v>4</v>
      </c>
      <c r="H4538" s="4">
        <v>4</v>
      </c>
      <c r="I4538" s="4">
        <v>3</v>
      </c>
      <c r="J4538" s="4">
        <v>4</v>
      </c>
      <c r="K4538" s="4">
        <v>3</v>
      </c>
      <c r="L4538" s="4">
        <v>3</v>
      </c>
      <c r="M4538" s="4">
        <v>5</v>
      </c>
      <c r="N4538" s="4">
        <v>5</v>
      </c>
      <c r="O4538" s="4">
        <v>3</v>
      </c>
      <c r="P4538" s="4">
        <v>5</v>
      </c>
      <c r="Q4538" s="9">
        <f t="shared" si="212"/>
        <v>1.3101851851851852E-2</v>
      </c>
      <c r="R4538" s="4">
        <f t="shared" si="210"/>
        <v>40691.618101851855</v>
      </c>
      <c r="S4538" s="4">
        <v>0.91198371128617994</v>
      </c>
      <c r="T4538" s="4" t="str">
        <f>VLOOKUP(E4538,Sheet2!$A$2:$E$137,5,FALSE)</f>
        <v>SE</v>
      </c>
      <c r="U4538" s="4">
        <f>VLOOKUP($T4538,Sheet4!$H$1106:$M$1351,surveys!U$1+1,FALSE)</f>
        <v>0.55292840835143986</v>
      </c>
      <c r="V4538" s="4">
        <f>VLOOKUP($T4538,Sheet4!$H$1106:$M$1351,surveys!V$1+1,FALSE)</f>
        <v>0.77531759074415163</v>
      </c>
      <c r="W4538" s="4">
        <f>VLOOKUP($T4538,Sheet4!$H$1106:$M$1351,surveys!W$1+1,FALSE)</f>
        <v>0.89070599005150708</v>
      </c>
      <c r="X4538" s="4">
        <f>VLOOKUP($T4538,Sheet4!$H$1106:$M$1351,surveys!X$1+1,FALSE)</f>
        <v>0.9470590181653743</v>
      </c>
      <c r="Y4538" s="4">
        <f>VLOOKUP($T4538,Sheet4!$H$1106:$M$1351,surveys!Y$1+1,FALSE)</f>
        <v>1</v>
      </c>
      <c r="Z4538" s="4">
        <f t="shared" si="211"/>
        <v>4</v>
      </c>
      <c r="AA4538" s="4" t="str">
        <f>VLOOKUP(T4538&amp;"-"&amp;Z4538,Sheet4!$W$2:$AA$1100,3,FALSE)</f>
        <v>Uppsala</v>
      </c>
      <c r="AB4538" s="4">
        <f>VLOOKUP(T4538&amp;"-"&amp;Z4538,Sheet4!$W$2:$AA$1100,4,FALSE)</f>
        <v>59.858499999999999</v>
      </c>
      <c r="AC4538" s="4">
        <f>VLOOKUP(T4538&amp;"-"&amp;Z4538,Sheet4!$W$2:$AA$1100,5,FALSE)</f>
        <v>17.645430000000001</v>
      </c>
    </row>
    <row r="4539" spans="1:29">
      <c r="A4539" s="6">
        <v>40691</v>
      </c>
      <c r="B4539" s="7">
        <v>0.6248379629629629</v>
      </c>
      <c r="C4539" s="4" t="s">
        <v>1213</v>
      </c>
      <c r="D4539" s="4" t="s">
        <v>1224</v>
      </c>
      <c r="E4539" s="4" t="s">
        <v>72</v>
      </c>
      <c r="F4539" s="4">
        <v>5</v>
      </c>
      <c r="G4539" s="4">
        <v>3</v>
      </c>
      <c r="H4539" s="4">
        <v>4</v>
      </c>
      <c r="I4539" s="4">
        <v>4</v>
      </c>
      <c r="J4539" s="4">
        <v>5</v>
      </c>
      <c r="K4539" s="4">
        <v>5</v>
      </c>
      <c r="L4539" s="4">
        <v>3</v>
      </c>
      <c r="M4539" s="4">
        <v>5</v>
      </c>
      <c r="N4539" s="4">
        <v>5</v>
      </c>
      <c r="O4539" s="4">
        <v>3</v>
      </c>
      <c r="P4539" s="4">
        <v>4</v>
      </c>
      <c r="Q4539" s="9">
        <f t="shared" si="212"/>
        <v>1.7395833333333336E-2</v>
      </c>
      <c r="R4539" s="4">
        <f t="shared" si="210"/>
        <v>40691.624837962961</v>
      </c>
      <c r="S4539" s="4">
        <v>0.3846227678507832</v>
      </c>
      <c r="T4539" s="4" t="str">
        <f>VLOOKUP(E4539,Sheet2!$A$2:$E$137,5,FALSE)</f>
        <v>DK</v>
      </c>
      <c r="U4539" s="4">
        <f>VLOOKUP($T4539,Sheet4!$H$1106:$M$1351,surveys!U$1+1,FALSE)</f>
        <v>0.65757590439736768</v>
      </c>
      <c r="V4539" s="4">
        <f>VLOOKUP($T4539,Sheet4!$H$1106:$M$1351,surveys!V$1+1,FALSE)</f>
        <v>0.79298313615622928</v>
      </c>
      <c r="W4539" s="4">
        <f>VLOOKUP($T4539,Sheet4!$H$1106:$M$1351,surveys!W$1+1,FALSE)</f>
        <v>0.87616574847022677</v>
      </c>
      <c r="X4539" s="4">
        <f>VLOOKUP($T4539,Sheet4!$H$1106:$M$1351,surveys!X$1+1,FALSE)</f>
        <v>0.94583220518199096</v>
      </c>
      <c r="Y4539" s="4">
        <f>VLOOKUP($T4539,Sheet4!$H$1106:$M$1351,surveys!Y$1+1,FALSE)</f>
        <v>1</v>
      </c>
      <c r="Z4539" s="4">
        <f t="shared" si="211"/>
        <v>1</v>
      </c>
      <c r="AA4539" s="4" t="str">
        <f>VLOOKUP(T4539&amp;"-"&amp;Z4539,Sheet4!$W$2:$AA$1100,3,FALSE)</f>
        <v>Copenhagen</v>
      </c>
      <c r="AB4539" s="4">
        <f>VLOOKUP(T4539&amp;"-"&amp;Z4539,Sheet4!$W$2:$AA$1100,4,FALSE)</f>
        <v>55.675939999999997</v>
      </c>
      <c r="AC4539" s="4">
        <f>VLOOKUP(T4539&amp;"-"&amp;Z4539,Sheet4!$W$2:$AA$1100,5,FALSE)</f>
        <v>12.565530000000001</v>
      </c>
    </row>
    <row r="4540" spans="1:29">
      <c r="A4540" s="6">
        <v>40691</v>
      </c>
      <c r="B4540" s="7">
        <v>0.62493055555555554</v>
      </c>
      <c r="C4540" s="4" t="s">
        <v>1215</v>
      </c>
      <c r="D4540" s="4" t="s">
        <v>1217</v>
      </c>
      <c r="E4540" s="4" t="s">
        <v>35</v>
      </c>
      <c r="F4540" s="4">
        <v>1</v>
      </c>
      <c r="G4540" s="4">
        <v>3</v>
      </c>
      <c r="H4540" s="4">
        <v>3</v>
      </c>
      <c r="I4540" s="4">
        <v>3</v>
      </c>
      <c r="J4540" s="4">
        <v>4</v>
      </c>
      <c r="K4540" s="4">
        <v>2</v>
      </c>
      <c r="L4540" s="4">
        <v>4</v>
      </c>
      <c r="M4540" s="4">
        <v>5</v>
      </c>
      <c r="N4540" s="4">
        <v>5</v>
      </c>
      <c r="O4540" s="4">
        <v>3</v>
      </c>
      <c r="P4540" s="4">
        <v>3</v>
      </c>
      <c r="Q4540" s="9">
        <f t="shared" si="212"/>
        <v>1.7314814814814814E-2</v>
      </c>
      <c r="R4540" s="4">
        <f t="shared" si="210"/>
        <v>40691.624930555554</v>
      </c>
      <c r="S4540" s="4">
        <v>0.44515290551006448</v>
      </c>
      <c r="T4540" s="4" t="str">
        <f>VLOOKUP(E4540,Sheet2!$A$2:$E$137,5,FALSE)</f>
        <v>CH</v>
      </c>
      <c r="U4540" s="4">
        <f>VLOOKUP($T4540,Sheet4!$H$1106:$M$1351,surveys!U$1+1,FALSE)</f>
        <v>0.36801312971081684</v>
      </c>
      <c r="V4540" s="4">
        <f>VLOOKUP($T4540,Sheet4!$H$1106:$M$1351,surveys!V$1+1,FALSE)</f>
        <v>0.56614447204928808</v>
      </c>
      <c r="W4540" s="4">
        <f>VLOOKUP($T4540,Sheet4!$H$1106:$M$1351,surveys!W$1+1,FALSE)</f>
        <v>0.74328356923090177</v>
      </c>
      <c r="X4540" s="4">
        <f>VLOOKUP($T4540,Sheet4!$H$1106:$M$1351,surveys!X$1+1,FALSE)</f>
        <v>0.87426944983797861</v>
      </c>
      <c r="Y4540" s="4">
        <f>VLOOKUP($T4540,Sheet4!$H$1106:$M$1351,surveys!Y$1+1,FALSE)</f>
        <v>1</v>
      </c>
      <c r="Z4540" s="4">
        <f t="shared" si="211"/>
        <v>2</v>
      </c>
      <c r="AA4540" s="4" t="str">
        <f>VLOOKUP(T4540&amp;"-"&amp;Z4540,Sheet4!$W$2:$AA$1100,3,FALSE)</f>
        <v>Geneve</v>
      </c>
      <c r="AB4540" s="4">
        <f>VLOOKUP(T4540&amp;"-"&amp;Z4540,Sheet4!$W$2:$AA$1100,4,FALSE)</f>
        <v>46.202219999999997</v>
      </c>
      <c r="AC4540" s="4">
        <f>VLOOKUP(T4540&amp;"-"&amp;Z4540,Sheet4!$W$2:$AA$1100,5,FALSE)</f>
        <v>6.1456900000000001</v>
      </c>
    </row>
    <row r="4541" spans="1:29">
      <c r="A4541" s="6">
        <v>40691</v>
      </c>
      <c r="B4541" s="7">
        <v>0.63545138888888886</v>
      </c>
      <c r="C4541" s="4" t="s">
        <v>1215</v>
      </c>
      <c r="D4541" s="4" t="s">
        <v>1219</v>
      </c>
      <c r="E4541" s="4" t="s">
        <v>168</v>
      </c>
      <c r="F4541" s="4">
        <v>5</v>
      </c>
      <c r="G4541" s="4">
        <v>5</v>
      </c>
      <c r="H4541" s="4">
        <v>5</v>
      </c>
      <c r="I4541" s="4">
        <v>1</v>
      </c>
      <c r="J4541" s="4">
        <v>1</v>
      </c>
      <c r="K4541" s="4">
        <v>1</v>
      </c>
      <c r="L4541" s="4">
        <v>1</v>
      </c>
      <c r="M4541" s="4">
        <v>5</v>
      </c>
      <c r="N4541" s="4">
        <v>5</v>
      </c>
      <c r="O4541" s="4">
        <v>5</v>
      </c>
      <c r="P4541" s="4">
        <v>5</v>
      </c>
      <c r="Q4541" s="9">
        <f t="shared" si="212"/>
        <v>2.5335648148148149E-2</v>
      </c>
      <c r="R4541" s="4">
        <f t="shared" si="210"/>
        <v>40691.635451388887</v>
      </c>
      <c r="S4541" s="4">
        <v>0.65147146674065337</v>
      </c>
      <c r="T4541" s="4" t="str">
        <f>VLOOKUP(E4541,Sheet2!$A$2:$E$137,5,FALSE)</f>
        <v>VE</v>
      </c>
      <c r="U4541" s="4">
        <f>VLOOKUP($T4541,Sheet4!$H$1106:$M$1351,surveys!U$1+1,FALSE)</f>
        <v>0.3270172138591203</v>
      </c>
      <c r="V4541" s="4">
        <f>VLOOKUP($T4541,Sheet4!$H$1106:$M$1351,surveys!V$1+1,FALSE)</f>
        <v>0.56955498080463451</v>
      </c>
      <c r="W4541" s="4">
        <f>VLOOKUP($T4541,Sheet4!$H$1106:$M$1351,surveys!W$1+1,FALSE)</f>
        <v>0.76077895064318279</v>
      </c>
      <c r="X4541" s="4">
        <f>VLOOKUP($T4541,Sheet4!$H$1106:$M$1351,surveys!X$1+1,FALSE)</f>
        <v>0.91176094518439343</v>
      </c>
      <c r="Y4541" s="4">
        <f>VLOOKUP($T4541,Sheet4!$H$1106:$M$1351,surveys!Y$1+1,FALSE)</f>
        <v>1</v>
      </c>
      <c r="Z4541" s="4">
        <f t="shared" si="211"/>
        <v>3</v>
      </c>
      <c r="AA4541" s="4" t="str">
        <f>VLOOKUP(T4541&amp;"-"&amp;Z4541,Sheet4!$W$2:$AA$1100,3,FALSE)</f>
        <v>Maracay</v>
      </c>
      <c r="AB4541" s="4">
        <f>VLOOKUP(T4541&amp;"-"&amp;Z4541,Sheet4!$W$2:$AA$1100,4,FALSE)</f>
        <v>10.24694</v>
      </c>
      <c r="AC4541" s="4">
        <f>VLOOKUP(T4541&amp;"-"&amp;Z4541,Sheet4!$W$2:$AA$1100,5,FALSE)</f>
        <v>-67.595830000000007</v>
      </c>
    </row>
    <row r="4542" spans="1:29">
      <c r="A4542" s="6">
        <v>40691</v>
      </c>
      <c r="B4542" s="7">
        <v>0.65913194444444445</v>
      </c>
      <c r="C4542" s="4" t="s">
        <v>1215</v>
      </c>
      <c r="D4542" s="4" t="s">
        <v>1219</v>
      </c>
      <c r="E4542" s="4" t="s">
        <v>42</v>
      </c>
      <c r="F4542" s="4">
        <v>1</v>
      </c>
      <c r="G4542" s="4">
        <v>1</v>
      </c>
      <c r="H4542" s="4">
        <v>1</v>
      </c>
      <c r="I4542" s="4">
        <v>1</v>
      </c>
      <c r="J4542" s="4">
        <v>1</v>
      </c>
      <c r="K4542" s="4">
        <v>1</v>
      </c>
      <c r="L4542" s="4">
        <v>1</v>
      </c>
      <c r="M4542" s="4">
        <v>1</v>
      </c>
      <c r="N4542" s="4">
        <v>1</v>
      </c>
      <c r="O4542" s="4">
        <v>1</v>
      </c>
      <c r="P4542" s="4">
        <v>1</v>
      </c>
      <c r="Q4542" s="9">
        <f t="shared" si="212"/>
        <v>4.148148148148148E-2</v>
      </c>
      <c r="R4542" s="4">
        <f t="shared" si="210"/>
        <v>40691.659131944441</v>
      </c>
      <c r="S4542" s="4">
        <v>0.81641851639730079</v>
      </c>
      <c r="T4542" s="4" t="str">
        <f>VLOOKUP(E4542,Sheet2!$A$2:$E$137,5,FALSE)</f>
        <v>SE</v>
      </c>
      <c r="U4542" s="4">
        <f>VLOOKUP($T4542,Sheet4!$H$1106:$M$1351,surveys!U$1+1,FALSE)</f>
        <v>0.55292840835143986</v>
      </c>
      <c r="V4542" s="4">
        <f>VLOOKUP($T4542,Sheet4!$H$1106:$M$1351,surveys!V$1+1,FALSE)</f>
        <v>0.77531759074415163</v>
      </c>
      <c r="W4542" s="4">
        <f>VLOOKUP($T4542,Sheet4!$H$1106:$M$1351,surveys!W$1+1,FALSE)</f>
        <v>0.89070599005150708</v>
      </c>
      <c r="X4542" s="4">
        <f>VLOOKUP($T4542,Sheet4!$H$1106:$M$1351,surveys!X$1+1,FALSE)</f>
        <v>0.9470590181653743</v>
      </c>
      <c r="Y4542" s="4">
        <f>VLOOKUP($T4542,Sheet4!$H$1106:$M$1351,surveys!Y$1+1,FALSE)</f>
        <v>1</v>
      </c>
      <c r="Z4542" s="4">
        <f t="shared" si="211"/>
        <v>3</v>
      </c>
      <c r="AA4542" s="4" t="str">
        <f>VLOOKUP(T4542&amp;"-"&amp;Z4542,Sheet4!$W$2:$AA$1100,3,FALSE)</f>
        <v>Malmoe</v>
      </c>
      <c r="AB4542" s="4">
        <f>VLOOKUP(T4542&amp;"-"&amp;Z4542,Sheet4!$W$2:$AA$1100,4,FALSE)</f>
        <v>55.605870000000003</v>
      </c>
      <c r="AC4542" s="4">
        <f>VLOOKUP(T4542&amp;"-"&amp;Z4542,Sheet4!$W$2:$AA$1100,5,FALSE)</f>
        <v>13.000730000000001</v>
      </c>
    </row>
    <row r="4543" spans="1:29">
      <c r="A4543" s="6">
        <v>40691</v>
      </c>
      <c r="B4543" s="7">
        <v>0.71821759259259255</v>
      </c>
      <c r="C4543" s="4" t="s">
        <v>1215</v>
      </c>
      <c r="D4543" s="4" t="s">
        <v>1214</v>
      </c>
      <c r="E4543" s="4" t="s">
        <v>21</v>
      </c>
      <c r="F4543" s="4">
        <v>5</v>
      </c>
      <c r="G4543" s="4">
        <v>4</v>
      </c>
      <c r="H4543" s="4">
        <v>5</v>
      </c>
      <c r="I4543" s="4">
        <v>5</v>
      </c>
      <c r="J4543" s="4">
        <v>5</v>
      </c>
      <c r="K4543" s="4">
        <v>5</v>
      </c>
      <c r="L4543" s="4">
        <v>5</v>
      </c>
      <c r="M4543" s="4">
        <v>5</v>
      </c>
      <c r="N4543" s="4">
        <v>5</v>
      </c>
      <c r="O4543" s="4">
        <v>5</v>
      </c>
      <c r="P4543" s="4">
        <v>5</v>
      </c>
      <c r="Q4543" s="9">
        <f t="shared" si="212"/>
        <v>1.357638888888889E-2</v>
      </c>
      <c r="R4543" s="4">
        <f t="shared" si="210"/>
        <v>40691.718217592592</v>
      </c>
      <c r="S4543" s="4">
        <v>0.59884265264884284</v>
      </c>
      <c r="T4543" s="4" t="str">
        <f>VLOOKUP(E4543,Sheet2!$A$2:$E$137,5,FALSE)</f>
        <v>MX</v>
      </c>
      <c r="U4543" s="4">
        <f>VLOOKUP($T4543,Sheet4!$H$1106:$M$1351,surveys!U$1+1,FALSE)</f>
        <v>0.64192227588837014</v>
      </c>
      <c r="V4543" s="4">
        <f>VLOOKUP($T4543,Sheet4!$H$1106:$M$1351,surveys!V$1+1,FALSE)</f>
        <v>0.73699712700692854</v>
      </c>
      <c r="W4543" s="4">
        <f>VLOOKUP($T4543,Sheet4!$H$1106:$M$1351,surveys!W$1+1,FALSE)</f>
        <v>0.83130642446864456</v>
      </c>
      <c r="X4543" s="4">
        <f>VLOOKUP($T4543,Sheet4!$H$1106:$M$1351,surveys!X$1+1,FALSE)</f>
        <v>0.91696724211461977</v>
      </c>
      <c r="Y4543" s="4">
        <f>VLOOKUP($T4543,Sheet4!$H$1106:$M$1351,surveys!Y$1+1,FALSE)</f>
        <v>1</v>
      </c>
      <c r="Z4543" s="4">
        <f t="shared" si="211"/>
        <v>1</v>
      </c>
      <c r="AA4543" s="4" t="str">
        <f>VLOOKUP(T4543&amp;"-"&amp;Z4543,Sheet4!$W$2:$AA$1100,3,FALSE)</f>
        <v>Mexico City</v>
      </c>
      <c r="AB4543" s="4">
        <f>VLOOKUP(T4543&amp;"-"&amp;Z4543,Sheet4!$W$2:$AA$1100,4,FALSE)</f>
        <v>19.428470000000001</v>
      </c>
      <c r="AC4543" s="4">
        <f>VLOOKUP(T4543&amp;"-"&amp;Z4543,Sheet4!$W$2:$AA$1100,5,FALSE)</f>
        <v>-99.127660000000006</v>
      </c>
    </row>
    <row r="4544" spans="1:29">
      <c r="A4544" s="6">
        <v>40691</v>
      </c>
      <c r="B4544" s="7">
        <v>0.67790509259259257</v>
      </c>
      <c r="C4544" s="4" t="s">
        <v>1215</v>
      </c>
      <c r="D4544" s="4" t="s">
        <v>1214</v>
      </c>
      <c r="E4544" s="4" t="s">
        <v>44</v>
      </c>
      <c r="F4544" s="4">
        <v>1</v>
      </c>
      <c r="G4544" s="4">
        <v>1</v>
      </c>
      <c r="H4544" s="4">
        <v>1</v>
      </c>
      <c r="I4544" s="4">
        <v>1</v>
      </c>
      <c r="J4544" s="4">
        <v>1</v>
      </c>
      <c r="K4544" s="4">
        <v>1</v>
      </c>
      <c r="L4544" s="4">
        <v>1</v>
      </c>
      <c r="M4544" s="4">
        <v>1</v>
      </c>
      <c r="N4544" s="4">
        <v>5</v>
      </c>
      <c r="O4544" s="4">
        <v>1</v>
      </c>
      <c r="P4544" s="4">
        <v>5</v>
      </c>
      <c r="Q4544" s="9">
        <f t="shared" si="212"/>
        <v>5.454861111111111E-2</v>
      </c>
      <c r="R4544" s="4">
        <f t="shared" si="210"/>
        <v>40691.677905092591</v>
      </c>
      <c r="S4544" s="4">
        <v>0.17258763579558956</v>
      </c>
      <c r="T4544" s="4" t="str">
        <f>VLOOKUP(E4544,Sheet2!$A$2:$E$137,5,FALSE)</f>
        <v>TR</v>
      </c>
      <c r="U4544" s="4">
        <f>VLOOKUP($T4544,Sheet4!$H$1106:$M$1351,surveys!U$1+1,FALSE)</f>
        <v>0.56282907227865631</v>
      </c>
      <c r="V4544" s="4">
        <f>VLOOKUP($T4544,Sheet4!$H$1106:$M$1351,surveys!V$1+1,FALSE)</f>
        <v>0.73998378440807921</v>
      </c>
      <c r="W4544" s="4">
        <f>VLOOKUP($T4544,Sheet4!$H$1106:$M$1351,surveys!W$1+1,FALSE)</f>
        <v>0.86593507285859772</v>
      </c>
      <c r="X4544" s="4">
        <f>VLOOKUP($T4544,Sheet4!$H$1106:$M$1351,surveys!X$1+1,FALSE)</f>
        <v>0.93709051462417825</v>
      </c>
      <c r="Y4544" s="4">
        <f>VLOOKUP($T4544,Sheet4!$H$1106:$M$1351,surveys!Y$1+1,FALSE)</f>
        <v>1</v>
      </c>
      <c r="Z4544" s="4">
        <f t="shared" si="211"/>
        <v>1</v>
      </c>
      <c r="AA4544" s="4" t="str">
        <f>VLOOKUP(T4544&amp;"-"&amp;Z4544,Sheet4!$W$2:$AA$1100,3,FALSE)</f>
        <v>Istanbul</v>
      </c>
      <c r="AB4544" s="4">
        <f>VLOOKUP(T4544&amp;"-"&amp;Z4544,Sheet4!$W$2:$AA$1100,4,FALSE)</f>
        <v>41.013840000000002</v>
      </c>
      <c r="AC4544" s="4">
        <f>VLOOKUP(T4544&amp;"-"&amp;Z4544,Sheet4!$W$2:$AA$1100,5,FALSE)</f>
        <v>28.949660000000002</v>
      </c>
    </row>
    <row r="4545" spans="1:29">
      <c r="A4545" s="6">
        <v>40691</v>
      </c>
      <c r="B4545" s="7">
        <v>0.67876157407407411</v>
      </c>
      <c r="C4545" s="4" t="s">
        <v>1213</v>
      </c>
      <c r="D4545" s="4" t="s">
        <v>1214</v>
      </c>
      <c r="E4545" s="4" t="s">
        <v>81</v>
      </c>
      <c r="F4545" s="4">
        <v>5</v>
      </c>
      <c r="G4545" s="4">
        <v>4</v>
      </c>
      <c r="H4545" s="4">
        <v>5</v>
      </c>
      <c r="I4545" s="4">
        <v>4</v>
      </c>
      <c r="J4545" s="4">
        <v>5</v>
      </c>
      <c r="K4545" s="4">
        <v>5</v>
      </c>
      <c r="L4545" s="4">
        <v>3</v>
      </c>
      <c r="M4545" s="4">
        <v>5</v>
      </c>
      <c r="N4545" s="4">
        <v>5</v>
      </c>
      <c r="O4545" s="4">
        <v>5</v>
      </c>
      <c r="P4545" s="4">
        <v>5</v>
      </c>
      <c r="Q4545" s="9">
        <f t="shared" si="212"/>
        <v>5.5023148148148147E-2</v>
      </c>
      <c r="R4545" s="4">
        <f t="shared" si="210"/>
        <v>40691.678761574076</v>
      </c>
      <c r="S4545" s="4">
        <v>0.63238747097805792</v>
      </c>
      <c r="T4545" s="4" t="str">
        <f>VLOOKUP(E4545,Sheet2!$A$2:$E$137,5,FALSE)</f>
        <v>SI</v>
      </c>
      <c r="U4545" s="4">
        <f>VLOOKUP($T4545,Sheet4!$H$1106:$M$1351,surveys!U$1+1,FALSE)</f>
        <v>0.57549193659358577</v>
      </c>
      <c r="V4545" s="4">
        <f>VLOOKUP($T4545,Sheet4!$H$1106:$M$1351,surveys!V$1+1,FALSE)</f>
        <v>0.776385690019603</v>
      </c>
      <c r="W4545" s="4">
        <f>VLOOKUP($T4545,Sheet4!$H$1106:$M$1351,surveys!W$1+1,FALSE)</f>
        <v>0.86011021906207774</v>
      </c>
      <c r="X4545" s="4">
        <f>VLOOKUP($T4545,Sheet4!$H$1106:$M$1351,surveys!X$1+1,FALSE)</f>
        <v>0.94038786462410251</v>
      </c>
      <c r="Y4545" s="4">
        <f>VLOOKUP($T4545,Sheet4!$H$1106:$M$1351,surveys!Y$1+1,FALSE)</f>
        <v>1</v>
      </c>
      <c r="Z4545" s="4">
        <f t="shared" si="211"/>
        <v>2</v>
      </c>
      <c r="AA4545" s="4" t="str">
        <f>VLOOKUP(T4545&amp;"-"&amp;Z4545,Sheet4!$W$2:$AA$1100,3,FALSE)</f>
        <v>Maribor</v>
      </c>
      <c r="AB4545" s="4">
        <f>VLOOKUP(T4545&amp;"-"&amp;Z4545,Sheet4!$W$2:$AA$1100,4,FALSE)</f>
        <v>46.554720000000003</v>
      </c>
      <c r="AC4545" s="4">
        <f>VLOOKUP(T4545&amp;"-"&amp;Z4545,Sheet4!$W$2:$AA$1100,5,FALSE)</f>
        <v>15.64667</v>
      </c>
    </row>
    <row r="4546" spans="1:29">
      <c r="A4546" s="6">
        <v>40691</v>
      </c>
      <c r="B4546" s="7">
        <v>0.68541666666666667</v>
      </c>
      <c r="C4546" s="4" t="s">
        <v>1215</v>
      </c>
      <c r="D4546" s="4" t="s">
        <v>1214</v>
      </c>
      <c r="E4546" s="4" t="s">
        <v>33</v>
      </c>
      <c r="F4546" s="4">
        <v>3</v>
      </c>
      <c r="G4546" s="4">
        <v>4</v>
      </c>
      <c r="H4546" s="4">
        <v>3</v>
      </c>
      <c r="I4546" s="4">
        <v>3</v>
      </c>
      <c r="J4546" s="4">
        <v>4</v>
      </c>
      <c r="K4546" s="4">
        <v>4</v>
      </c>
      <c r="L4546" s="4">
        <v>4</v>
      </c>
      <c r="M4546" s="4">
        <v>5</v>
      </c>
      <c r="N4546" s="4">
        <v>5</v>
      </c>
      <c r="O4546" s="4">
        <v>3</v>
      </c>
      <c r="P4546" s="4">
        <v>4</v>
      </c>
      <c r="Q4546" s="9">
        <f t="shared" si="212"/>
        <v>5.9803240740740733E-2</v>
      </c>
      <c r="R4546" s="4">
        <f t="shared" ref="R4546:R4609" si="213">VALUE(A4546+B4546)</f>
        <v>40691.685416666667</v>
      </c>
      <c r="S4546" s="4">
        <v>8.6862977651082751E-2</v>
      </c>
      <c r="T4546" s="4" t="str">
        <f>VLOOKUP(E4546,Sheet2!$A$2:$E$137,5,FALSE)</f>
        <v>IT</v>
      </c>
      <c r="U4546" s="4">
        <f>VLOOKUP($T4546,Sheet4!$H$1106:$M$1351,surveys!U$1+1,FALSE)</f>
        <v>0.40073733113706772</v>
      </c>
      <c r="V4546" s="4">
        <f>VLOOKUP($T4546,Sheet4!$H$1106:$M$1351,surveys!V$1+1,FALSE)</f>
        <v>0.60502083075372182</v>
      </c>
      <c r="W4546" s="4">
        <f>VLOOKUP($T4546,Sheet4!$H$1106:$M$1351,surveys!W$1+1,FALSE)</f>
        <v>0.75963680320784854</v>
      </c>
      <c r="X4546" s="4">
        <f>VLOOKUP($T4546,Sheet4!$H$1106:$M$1351,surveys!X$1+1,FALSE)</f>
        <v>0.89491209934724891</v>
      </c>
      <c r="Y4546" s="4">
        <f>VLOOKUP($T4546,Sheet4!$H$1106:$M$1351,surveys!Y$1+1,FALSE)</f>
        <v>1</v>
      </c>
      <c r="Z4546" s="4">
        <f t="shared" si="211"/>
        <v>1</v>
      </c>
      <c r="AA4546" s="4" t="str">
        <f>VLOOKUP(T4546&amp;"-"&amp;Z4546,Sheet4!$W$2:$AA$1100,3,FALSE)</f>
        <v>Roma</v>
      </c>
      <c r="AB4546" s="4">
        <f>VLOOKUP(T4546&amp;"-"&amp;Z4546,Sheet4!$W$2:$AA$1100,4,FALSE)</f>
        <v>41.894739999999999</v>
      </c>
      <c r="AC4546" s="4">
        <f>VLOOKUP(T4546&amp;"-"&amp;Z4546,Sheet4!$W$2:$AA$1100,5,FALSE)</f>
        <v>12.4839</v>
      </c>
    </row>
    <row r="4547" spans="1:29">
      <c r="A4547" s="6">
        <v>40691</v>
      </c>
      <c r="B4547" s="7">
        <v>0.68658564814814815</v>
      </c>
      <c r="C4547" s="4" t="s">
        <v>1215</v>
      </c>
      <c r="D4547" s="4" t="s">
        <v>1214</v>
      </c>
      <c r="E4547" s="4" t="s">
        <v>23</v>
      </c>
      <c r="F4547" s="4">
        <v>0</v>
      </c>
      <c r="G4547" s="4">
        <v>1</v>
      </c>
      <c r="H4547" s="4">
        <v>1</v>
      </c>
      <c r="I4547" s="4">
        <v>1</v>
      </c>
      <c r="J4547" s="4">
        <v>1</v>
      </c>
      <c r="K4547" s="4">
        <v>1</v>
      </c>
      <c r="L4547" s="4">
        <v>0</v>
      </c>
      <c r="M4547" s="4">
        <v>1</v>
      </c>
      <c r="N4547" s="4">
        <v>1</v>
      </c>
      <c r="O4547" s="4">
        <v>1</v>
      </c>
      <c r="P4547" s="4">
        <v>0</v>
      </c>
      <c r="Q4547" s="9">
        <f t="shared" si="212"/>
        <v>6.027777777777777E-2</v>
      </c>
      <c r="R4547" s="4">
        <f t="shared" si="213"/>
        <v>40691.686585648145</v>
      </c>
      <c r="S4547" s="4">
        <v>3.5153124134081892E-3</v>
      </c>
      <c r="T4547" s="4" t="str">
        <f>VLOOKUP(E4547,Sheet2!$A$2:$E$137,5,FALSE)</f>
        <v>CA</v>
      </c>
      <c r="U4547" s="4">
        <f>VLOOKUP($T4547,Sheet4!$H$1106:$M$1351,surveys!U$1+1,FALSE)</f>
        <v>0.39929817507859233</v>
      </c>
      <c r="V4547" s="4">
        <f>VLOOKUP($T4547,Sheet4!$H$1106:$M$1351,surveys!V$1+1,FALSE)</f>
        <v>0.68226808593455113</v>
      </c>
      <c r="W4547" s="4">
        <f>VLOOKUP($T4547,Sheet4!$H$1106:$M$1351,surveys!W$1+1,FALSE)</f>
        <v>0.8413893511967715</v>
      </c>
      <c r="X4547" s="4">
        <f>VLOOKUP($T4547,Sheet4!$H$1106:$M$1351,surveys!X$1+1,FALSE)</f>
        <v>0.92969032990429024</v>
      </c>
      <c r="Y4547" s="4">
        <f>VLOOKUP($T4547,Sheet4!$H$1106:$M$1351,surveys!Y$1+1,FALSE)</f>
        <v>1</v>
      </c>
      <c r="Z4547" s="4">
        <f t="shared" ref="Z4547:Z4610" si="214">IF(S4547&lt;U4547,1,IF(S4547&lt;V4547,2,IF(S4547&lt;W4547,3,IF(S4547&lt;X4547,4,5))))</f>
        <v>1</v>
      </c>
      <c r="AA4547" s="4" t="str">
        <f>VLOOKUP(T4547&amp;"-"&amp;Z4547,Sheet4!$W$2:$AA$1100,3,FALSE)</f>
        <v>Toronto</v>
      </c>
      <c r="AB4547" s="4">
        <f>VLOOKUP(T4547&amp;"-"&amp;Z4547,Sheet4!$W$2:$AA$1100,4,FALSE)</f>
        <v>43.700110000000002</v>
      </c>
      <c r="AC4547" s="4">
        <f>VLOOKUP(T4547&amp;"-"&amp;Z4547,Sheet4!$W$2:$AA$1100,5,FALSE)</f>
        <v>-79.416300000000007</v>
      </c>
    </row>
    <row r="4548" spans="1:29">
      <c r="A4548" s="6">
        <v>40691</v>
      </c>
      <c r="B4548" s="7">
        <v>0.69628472222222226</v>
      </c>
      <c r="C4548" s="4" t="s">
        <v>1215</v>
      </c>
      <c r="D4548" s="4" t="s">
        <v>1216</v>
      </c>
      <c r="E4548" s="4" t="s">
        <v>1225</v>
      </c>
      <c r="F4548" s="4">
        <v>5</v>
      </c>
      <c r="G4548" s="4">
        <v>5</v>
      </c>
      <c r="H4548" s="4">
        <v>5</v>
      </c>
      <c r="I4548" s="4">
        <v>4</v>
      </c>
      <c r="J4548" s="4">
        <v>5</v>
      </c>
      <c r="K4548" s="4">
        <v>3</v>
      </c>
      <c r="L4548" s="4">
        <v>4</v>
      </c>
      <c r="M4548" s="4">
        <v>5</v>
      </c>
      <c r="N4548" s="4">
        <v>5</v>
      </c>
      <c r="O4548" s="4">
        <v>4</v>
      </c>
      <c r="P4548" s="4">
        <v>5</v>
      </c>
      <c r="Q4548" s="9">
        <f t="shared" si="212"/>
        <v>6.6921296296296298E-2</v>
      </c>
      <c r="R4548" s="4">
        <f t="shared" si="213"/>
        <v>40691.696284722224</v>
      </c>
      <c r="S4548" s="4">
        <v>6.0282354739122468E-2</v>
      </c>
      <c r="T4548" s="4" t="str">
        <f>VLOOKUP(E4548,Sheet2!$A$2:$E$137,5,FALSE)</f>
        <v>TW</v>
      </c>
      <c r="U4548" s="4">
        <f>VLOOKUP($T4548,Sheet4!$H$1106:$M$1351,surveys!U$1+1,FALSE)</f>
        <v>0.67012499368983158</v>
      </c>
      <c r="V4548" s="4">
        <f>VLOOKUP($T4548,Sheet4!$H$1106:$M$1351,surveys!V$1+1,FALSE)</f>
        <v>0.7994960888873528</v>
      </c>
      <c r="W4548" s="4">
        <f>VLOOKUP($T4548,Sheet4!$H$1106:$M$1351,surveys!W$1+1,FALSE)</f>
        <v>0.88809170545487137</v>
      </c>
      <c r="X4548" s="4">
        <f>VLOOKUP($T4548,Sheet4!$H$1106:$M$1351,surveys!X$1+1,FALSE)</f>
        <v>0.95374597564483532</v>
      </c>
      <c r="Y4548" s="4">
        <f>VLOOKUP($T4548,Sheet4!$H$1106:$M$1351,surveys!Y$1+1,FALSE)</f>
        <v>1</v>
      </c>
      <c r="Z4548" s="4">
        <f t="shared" si="214"/>
        <v>1</v>
      </c>
      <c r="AA4548" s="4" t="str">
        <f>VLOOKUP(T4548&amp;"-"&amp;Z4548,Sheet4!$W$2:$AA$1100,3,FALSE)</f>
        <v>Taipei</v>
      </c>
      <c r="AB4548" s="4">
        <f>VLOOKUP(T4548&amp;"-"&amp;Z4548,Sheet4!$W$2:$AA$1100,4,FALSE)</f>
        <v>25.04776</v>
      </c>
      <c r="AC4548" s="4">
        <f>VLOOKUP(T4548&amp;"-"&amp;Z4548,Sheet4!$W$2:$AA$1100,5,FALSE)</f>
        <v>121.53185000000001</v>
      </c>
    </row>
    <row r="4549" spans="1:29">
      <c r="A4549" s="6">
        <v>40691</v>
      </c>
      <c r="B4549" s="7">
        <v>0.70133101851851853</v>
      </c>
      <c r="C4549" s="4" t="s">
        <v>1215</v>
      </c>
      <c r="D4549" s="4" t="s">
        <v>1214</v>
      </c>
      <c r="E4549" s="4" t="s">
        <v>51</v>
      </c>
      <c r="F4549" s="4">
        <v>3</v>
      </c>
      <c r="G4549" s="4">
        <v>3</v>
      </c>
      <c r="H4549" s="4">
        <v>1</v>
      </c>
      <c r="I4549" s="4">
        <v>1</v>
      </c>
      <c r="J4549" s="4">
        <v>1</v>
      </c>
      <c r="K4549" s="4">
        <v>3</v>
      </c>
      <c r="L4549" s="4">
        <v>3</v>
      </c>
      <c r="M4549" s="4">
        <v>1</v>
      </c>
      <c r="N4549" s="4">
        <v>4</v>
      </c>
      <c r="O4549" s="4">
        <v>2</v>
      </c>
      <c r="P4549" s="4">
        <v>1</v>
      </c>
      <c r="Q4549" s="9">
        <f t="shared" ref="Q4549:Q4612" si="215">TIME(VALUE(MID(B4549,1,2)),VALUE(MID(B4549,4,2)),VALUE(RIGHT(B4549,2)))</f>
        <v>9.1435185185185185E-4</v>
      </c>
      <c r="R4549" s="4">
        <f t="shared" si="213"/>
        <v>40691.701331018521</v>
      </c>
      <c r="S4549" s="4">
        <v>0.82800616879207833</v>
      </c>
      <c r="T4549" s="4" t="str">
        <f>VLOOKUP(E4549,Sheet2!$A$2:$E$137,5,FALSE)</f>
        <v>SG</v>
      </c>
      <c r="U4549" s="4">
        <f>VLOOKUP($T4549,Sheet4!$H$1106:$M$1351,surveys!U$1+1,FALSE)</f>
        <v>0.93256150164153329</v>
      </c>
      <c r="V4549" s="4">
        <f>VLOOKUP($T4549,Sheet4!$H$1106:$M$1351,surveys!V$1+1,FALSE)</f>
        <v>1.8430806355011471E-3</v>
      </c>
      <c r="W4549" s="4">
        <f>VLOOKUP($T4549,Sheet4!$H$1106:$M$1351,surveys!W$1+1,FALSE)</f>
        <v>3.3997170278082384E-3</v>
      </c>
      <c r="X4549" s="4">
        <f>VLOOKUP($T4549,Sheet4!$H$1106:$M$1351,surveys!X$1+1,FALSE)</f>
        <v>4.1838219763495428E-3</v>
      </c>
      <c r="Y4549" s="4">
        <f>VLOOKUP($T4549,Sheet4!$H$1106:$M$1351,surveys!Y$1+1,FALSE)</f>
        <v>1</v>
      </c>
      <c r="Z4549" s="4">
        <f t="shared" si="214"/>
        <v>1</v>
      </c>
      <c r="AA4549" s="4" t="str">
        <f>VLOOKUP(T4549&amp;"-"&amp;Z4549,Sheet4!$W$2:$AA$1100,3,FALSE)</f>
        <v>Singapore</v>
      </c>
      <c r="AB4549" s="4">
        <f>VLOOKUP(T4549&amp;"-"&amp;Z4549,Sheet4!$W$2:$AA$1100,4,FALSE)</f>
        <v>1.2896700000000001</v>
      </c>
      <c r="AC4549" s="4">
        <f>VLOOKUP(T4549&amp;"-"&amp;Z4549,Sheet4!$W$2:$AA$1100,5,FALSE)</f>
        <v>103.85007</v>
      </c>
    </row>
    <row r="4550" spans="1:29">
      <c r="A4550" s="6">
        <v>40691</v>
      </c>
      <c r="B4550" s="7">
        <v>0.70819444444444446</v>
      </c>
      <c r="C4550" s="4" t="s">
        <v>1213</v>
      </c>
      <c r="D4550" s="4" t="s">
        <v>1217</v>
      </c>
      <c r="E4550" s="4" t="s">
        <v>11</v>
      </c>
      <c r="F4550" s="4">
        <v>5</v>
      </c>
      <c r="G4550" s="4">
        <v>3</v>
      </c>
      <c r="H4550" s="4">
        <v>3</v>
      </c>
      <c r="I4550" s="4">
        <v>4</v>
      </c>
      <c r="J4550" s="4">
        <v>5</v>
      </c>
      <c r="K4550" s="4">
        <v>4</v>
      </c>
      <c r="L4550" s="4">
        <v>3</v>
      </c>
      <c r="M4550" s="4">
        <v>4</v>
      </c>
      <c r="N4550" s="4">
        <v>4</v>
      </c>
      <c r="O4550" s="4">
        <v>4</v>
      </c>
      <c r="P4550" s="4">
        <v>4</v>
      </c>
      <c r="Q4550" s="9">
        <f t="shared" si="215"/>
        <v>6.0648148148148145E-3</v>
      </c>
      <c r="R4550" s="4">
        <f t="shared" si="213"/>
        <v>40691.708194444444</v>
      </c>
      <c r="S4550" s="4">
        <v>0.54138177225874529</v>
      </c>
      <c r="T4550" s="4" t="str">
        <f>VLOOKUP(E4550,Sheet2!$A$2:$E$137,5,FALSE)</f>
        <v>FR</v>
      </c>
      <c r="U4550" s="4">
        <f>VLOOKUP($T4550,Sheet4!$H$1106:$M$1351,surveys!U$1+1,FALSE)</f>
        <v>0.51193913659220647</v>
      </c>
      <c r="V4550" s="4">
        <f>VLOOKUP($T4550,Sheet4!$H$1106:$M$1351,surveys!V$1+1,FALSE)</f>
        <v>0.70220575033861143</v>
      </c>
      <c r="W4550" s="4">
        <f>VLOOKUP($T4550,Sheet4!$H$1106:$M$1351,surveys!W$1+1,FALSE)</f>
        <v>0.81527182039156842</v>
      </c>
      <c r="X4550" s="4">
        <f>VLOOKUP($T4550,Sheet4!$H$1106:$M$1351,surveys!X$1+1,FALSE)</f>
        <v>0.91893911792009964</v>
      </c>
      <c r="Y4550" s="4">
        <f>VLOOKUP($T4550,Sheet4!$H$1106:$M$1351,surveys!Y$1+1,FALSE)</f>
        <v>1</v>
      </c>
      <c r="Z4550" s="4">
        <f t="shared" si="214"/>
        <v>2</v>
      </c>
      <c r="AA4550" s="4" t="str">
        <f>VLOOKUP(T4550&amp;"-"&amp;Z4550,Sheet4!$W$2:$AA$1100,3,FALSE)</f>
        <v>Marseille</v>
      </c>
      <c r="AB4550" s="4">
        <f>VLOOKUP(T4550&amp;"-"&amp;Z4550,Sheet4!$W$2:$AA$1100,4,FALSE)</f>
        <v>43.296950000000002</v>
      </c>
      <c r="AC4550" s="4">
        <f>VLOOKUP(T4550&amp;"-"&amp;Z4550,Sheet4!$W$2:$AA$1100,5,FALSE)</f>
        <v>5.3810700000000002</v>
      </c>
    </row>
    <row r="4551" spans="1:29">
      <c r="A4551" s="6">
        <v>40691</v>
      </c>
      <c r="B4551" s="7">
        <v>0.93642361111111105</v>
      </c>
      <c r="C4551" s="4" t="s">
        <v>1213</v>
      </c>
      <c r="D4551" s="4" t="s">
        <v>1219</v>
      </c>
      <c r="E4551" s="4" t="s">
        <v>23</v>
      </c>
      <c r="F4551" s="4">
        <v>1</v>
      </c>
      <c r="G4551" s="4">
        <v>5</v>
      </c>
      <c r="H4551" s="4">
        <v>5</v>
      </c>
      <c r="I4551" s="4">
        <v>1</v>
      </c>
      <c r="J4551" s="4">
        <v>5</v>
      </c>
      <c r="K4551" s="4">
        <v>1</v>
      </c>
      <c r="L4551" s="4">
        <v>5</v>
      </c>
      <c r="M4551" s="4">
        <v>5</v>
      </c>
      <c r="N4551" s="4">
        <v>5</v>
      </c>
      <c r="O4551" s="4">
        <v>5</v>
      </c>
      <c r="P4551" s="4">
        <v>1</v>
      </c>
      <c r="Q4551" s="9">
        <f t="shared" si="215"/>
        <v>2.5127314814814811E-2</v>
      </c>
      <c r="R4551" s="4">
        <f t="shared" si="213"/>
        <v>40691.936423611114</v>
      </c>
      <c r="S4551" s="4">
        <v>0.81015406928708456</v>
      </c>
      <c r="T4551" s="4" t="str">
        <f>VLOOKUP(E4551,Sheet2!$A$2:$E$137,5,FALSE)</f>
        <v>CA</v>
      </c>
      <c r="U4551" s="4">
        <f>VLOOKUP($T4551,Sheet4!$H$1106:$M$1351,surveys!U$1+1,FALSE)</f>
        <v>0.39929817507859233</v>
      </c>
      <c r="V4551" s="4">
        <f>VLOOKUP($T4551,Sheet4!$H$1106:$M$1351,surveys!V$1+1,FALSE)</f>
        <v>0.68226808593455113</v>
      </c>
      <c r="W4551" s="4">
        <f>VLOOKUP($T4551,Sheet4!$H$1106:$M$1351,surveys!W$1+1,FALSE)</f>
        <v>0.8413893511967715</v>
      </c>
      <c r="X4551" s="4">
        <f>VLOOKUP($T4551,Sheet4!$H$1106:$M$1351,surveys!X$1+1,FALSE)</f>
        <v>0.92969032990429024</v>
      </c>
      <c r="Y4551" s="4">
        <f>VLOOKUP($T4551,Sheet4!$H$1106:$M$1351,surveys!Y$1+1,FALSE)</f>
        <v>1</v>
      </c>
      <c r="Z4551" s="4">
        <f t="shared" si="214"/>
        <v>3</v>
      </c>
      <c r="AA4551" s="4" t="str">
        <f>VLOOKUP(T4551&amp;"-"&amp;Z4551,Sheet4!$W$2:$AA$1100,3,FALSE)</f>
        <v>Vancouver</v>
      </c>
      <c r="AB4551" s="4">
        <f>VLOOKUP(T4551&amp;"-"&amp;Z4551,Sheet4!$W$2:$AA$1100,4,FALSE)</f>
        <v>49.249659999999999</v>
      </c>
      <c r="AC4551" s="4">
        <f>VLOOKUP(T4551&amp;"-"&amp;Z4551,Sheet4!$W$2:$AA$1100,5,FALSE)</f>
        <v>-123.11933999999999</v>
      </c>
    </row>
    <row r="4552" spans="1:29">
      <c r="A4552" s="6">
        <v>40691</v>
      </c>
      <c r="B4552" s="7">
        <v>0.72062500000000007</v>
      </c>
      <c r="C4552" s="4" t="s">
        <v>1215</v>
      </c>
      <c r="D4552" s="4" t="s">
        <v>1217</v>
      </c>
      <c r="E4552" s="4" t="s">
        <v>15</v>
      </c>
      <c r="F4552" s="4">
        <v>4</v>
      </c>
      <c r="G4552" s="4">
        <v>4</v>
      </c>
      <c r="H4552" s="4">
        <v>4</v>
      </c>
      <c r="I4552" s="4">
        <v>5</v>
      </c>
      <c r="J4552" s="4">
        <v>4</v>
      </c>
      <c r="K4552" s="4">
        <v>4</v>
      </c>
      <c r="L4552" s="4">
        <v>3</v>
      </c>
      <c r="M4552" s="4">
        <v>5</v>
      </c>
      <c r="N4552" s="4">
        <v>5</v>
      </c>
      <c r="O4552" s="4">
        <v>4</v>
      </c>
      <c r="P4552" s="4">
        <v>5</v>
      </c>
      <c r="Q4552" s="9">
        <f t="shared" si="215"/>
        <v>1.4178240740740741E-2</v>
      </c>
      <c r="R4552" s="4">
        <f t="shared" si="213"/>
        <v>40691.720625000002</v>
      </c>
      <c r="S4552" s="4">
        <v>0.90664208611951214</v>
      </c>
      <c r="T4552" s="4" t="str">
        <f>VLOOKUP(E4552,Sheet2!$A$2:$E$137,5,FALSE)</f>
        <v>US</v>
      </c>
      <c r="U4552" s="4">
        <f>VLOOKUP($T4552,Sheet4!$H$1106:$M$1351,surveys!U$1+1,FALSE)</f>
        <v>0.42883768204388006</v>
      </c>
      <c r="V4552" s="4">
        <f>VLOOKUP($T4552,Sheet4!$H$1106:$M$1351,surveys!V$1+1,FALSE)</f>
        <v>0.62778475709586301</v>
      </c>
      <c r="W4552" s="4">
        <f>VLOOKUP($T4552,Sheet4!$H$1106:$M$1351,surveys!W$1+1,FALSE)</f>
        <v>0.76918600378409652</v>
      </c>
      <c r="X4552" s="4">
        <f>VLOOKUP($T4552,Sheet4!$H$1106:$M$1351,surveys!X$1+1,FALSE)</f>
        <v>0.88987045221102745</v>
      </c>
      <c r="Y4552" s="4">
        <f>VLOOKUP($T4552,Sheet4!$H$1106:$M$1351,surveys!Y$1+1,FALSE)</f>
        <v>1</v>
      </c>
      <c r="Z4552" s="4">
        <f t="shared" si="214"/>
        <v>5</v>
      </c>
      <c r="AA4552" s="4" t="str">
        <f>VLOOKUP(T4552&amp;"-"&amp;Z4552,Sheet4!$W$2:$AA$1100,3,FALSE)</f>
        <v>Houston</v>
      </c>
      <c r="AB4552" s="4">
        <f>VLOOKUP(T4552&amp;"-"&amp;Z4552,Sheet4!$W$2:$AA$1100,4,FALSE)</f>
        <v>29.763280000000002</v>
      </c>
      <c r="AC4552" s="4">
        <f>VLOOKUP(T4552&amp;"-"&amp;Z4552,Sheet4!$W$2:$AA$1100,5,FALSE)</f>
        <v>-95.36327</v>
      </c>
    </row>
    <row r="4553" spans="1:29">
      <c r="A4553" s="6">
        <v>40691</v>
      </c>
      <c r="B4553" s="7">
        <v>0.72450231481481486</v>
      </c>
      <c r="C4553" s="4" t="s">
        <v>1213</v>
      </c>
      <c r="D4553" s="4" t="s">
        <v>1224</v>
      </c>
      <c r="E4553" s="4" t="s">
        <v>15</v>
      </c>
      <c r="F4553" s="4">
        <v>1</v>
      </c>
      <c r="G4553" s="4">
        <v>1</v>
      </c>
      <c r="H4553" s="4">
        <v>1</v>
      </c>
      <c r="I4553" s="4">
        <v>1</v>
      </c>
      <c r="J4553" s="4">
        <v>1</v>
      </c>
      <c r="K4553" s="4">
        <v>1</v>
      </c>
      <c r="L4553" s="4">
        <v>1</v>
      </c>
      <c r="M4553" s="4">
        <v>1</v>
      </c>
      <c r="N4553" s="4">
        <v>1</v>
      </c>
      <c r="O4553" s="4">
        <v>1</v>
      </c>
      <c r="P4553" s="4">
        <v>1</v>
      </c>
      <c r="Q4553" s="9">
        <f t="shared" si="215"/>
        <v>1.6840277777777777E-2</v>
      </c>
      <c r="R4553" s="4">
        <f t="shared" si="213"/>
        <v>40691.724502314813</v>
      </c>
      <c r="S4553" s="4">
        <v>0.57821184063012154</v>
      </c>
      <c r="T4553" s="4" t="str">
        <f>VLOOKUP(E4553,Sheet2!$A$2:$E$137,5,FALSE)</f>
        <v>US</v>
      </c>
      <c r="U4553" s="4">
        <f>VLOOKUP($T4553,Sheet4!$H$1106:$M$1351,surveys!U$1+1,FALSE)</f>
        <v>0.42883768204388006</v>
      </c>
      <c r="V4553" s="4">
        <f>VLOOKUP($T4553,Sheet4!$H$1106:$M$1351,surveys!V$1+1,FALSE)</f>
        <v>0.62778475709586301</v>
      </c>
      <c r="W4553" s="4">
        <f>VLOOKUP($T4553,Sheet4!$H$1106:$M$1351,surveys!W$1+1,FALSE)</f>
        <v>0.76918600378409652</v>
      </c>
      <c r="X4553" s="4">
        <f>VLOOKUP($T4553,Sheet4!$H$1106:$M$1351,surveys!X$1+1,FALSE)</f>
        <v>0.88987045221102745</v>
      </c>
      <c r="Y4553" s="4">
        <f>VLOOKUP($T4553,Sheet4!$H$1106:$M$1351,surveys!Y$1+1,FALSE)</f>
        <v>1</v>
      </c>
      <c r="Z4553" s="4">
        <f t="shared" si="214"/>
        <v>2</v>
      </c>
      <c r="AA4553" s="4" t="str">
        <f>VLOOKUP(T4553&amp;"-"&amp;Z4553,Sheet4!$W$2:$AA$1100,3,FALSE)</f>
        <v>Los Angeles</v>
      </c>
      <c r="AB4553" s="4">
        <f>VLOOKUP(T4553&amp;"-"&amp;Z4553,Sheet4!$W$2:$AA$1100,4,FALSE)</f>
        <v>34.052230000000002</v>
      </c>
      <c r="AC4553" s="4">
        <f>VLOOKUP(T4553&amp;"-"&amp;Z4553,Sheet4!$W$2:$AA$1100,5,FALSE)</f>
        <v>-118.24368</v>
      </c>
    </row>
    <row r="4554" spans="1:29">
      <c r="A4554" s="6">
        <v>40691</v>
      </c>
      <c r="B4554" s="7">
        <v>0.7475694444444444</v>
      </c>
      <c r="C4554" s="4" t="s">
        <v>1215</v>
      </c>
      <c r="D4554" s="4" t="s">
        <v>1216</v>
      </c>
      <c r="E4554" s="4" t="s">
        <v>21</v>
      </c>
      <c r="F4554" s="4">
        <v>3</v>
      </c>
      <c r="G4554" s="4">
        <v>4</v>
      </c>
      <c r="H4554" s="4">
        <v>5</v>
      </c>
      <c r="I4554" s="4">
        <v>3</v>
      </c>
      <c r="J4554" s="4">
        <v>5</v>
      </c>
      <c r="K4554" s="4">
        <v>4</v>
      </c>
      <c r="L4554" s="4">
        <v>5</v>
      </c>
      <c r="M4554" s="4">
        <v>5</v>
      </c>
      <c r="N4554" s="4">
        <v>4</v>
      </c>
      <c r="O4554" s="4">
        <v>4</v>
      </c>
      <c r="P4554" s="4">
        <v>5</v>
      </c>
      <c r="Q4554" s="9">
        <f t="shared" si="215"/>
        <v>3.3148148148148149E-2</v>
      </c>
      <c r="R4554" s="4">
        <f t="shared" si="213"/>
        <v>40691.747569444444</v>
      </c>
      <c r="S4554" s="4">
        <v>0.85637697974520766</v>
      </c>
      <c r="T4554" s="4" t="str">
        <f>VLOOKUP(E4554,Sheet2!$A$2:$E$137,5,FALSE)</f>
        <v>MX</v>
      </c>
      <c r="U4554" s="4">
        <f>VLOOKUP($T4554,Sheet4!$H$1106:$M$1351,surveys!U$1+1,FALSE)</f>
        <v>0.64192227588837014</v>
      </c>
      <c r="V4554" s="4">
        <f>VLOOKUP($T4554,Sheet4!$H$1106:$M$1351,surveys!V$1+1,FALSE)</f>
        <v>0.73699712700692854</v>
      </c>
      <c r="W4554" s="4">
        <f>VLOOKUP($T4554,Sheet4!$H$1106:$M$1351,surveys!W$1+1,FALSE)</f>
        <v>0.83130642446864456</v>
      </c>
      <c r="X4554" s="4">
        <f>VLOOKUP($T4554,Sheet4!$H$1106:$M$1351,surveys!X$1+1,FALSE)</f>
        <v>0.91696724211461977</v>
      </c>
      <c r="Y4554" s="4">
        <f>VLOOKUP($T4554,Sheet4!$H$1106:$M$1351,surveys!Y$1+1,FALSE)</f>
        <v>1</v>
      </c>
      <c r="Z4554" s="4">
        <f t="shared" si="214"/>
        <v>4</v>
      </c>
      <c r="AA4554" s="4" t="str">
        <f>VLOOKUP(T4554&amp;"-"&amp;Z4554,Sheet4!$W$2:$AA$1100,3,FALSE)</f>
        <v>Guadalajara</v>
      </c>
      <c r="AB4554" s="4">
        <f>VLOOKUP(T4554&amp;"-"&amp;Z4554,Sheet4!$W$2:$AA$1100,4,FALSE)</f>
        <v>20.66667</v>
      </c>
      <c r="AC4554" s="4">
        <f>VLOOKUP(T4554&amp;"-"&amp;Z4554,Sheet4!$W$2:$AA$1100,5,FALSE)</f>
        <v>-103.33333</v>
      </c>
    </row>
    <row r="4555" spans="1:29">
      <c r="A4555" s="6">
        <v>40691</v>
      </c>
      <c r="B4555" s="7">
        <v>0.65324074074074068</v>
      </c>
      <c r="C4555" s="4" t="s">
        <v>1215</v>
      </c>
      <c r="D4555" s="4" t="s">
        <v>1214</v>
      </c>
      <c r="E4555" s="4" t="s">
        <v>37</v>
      </c>
      <c r="F4555" s="4">
        <v>2</v>
      </c>
      <c r="G4555" s="4">
        <v>3</v>
      </c>
      <c r="H4555" s="4">
        <v>5</v>
      </c>
      <c r="I4555" s="4">
        <v>2</v>
      </c>
      <c r="J4555" s="4">
        <v>5</v>
      </c>
      <c r="K4555" s="4">
        <v>5</v>
      </c>
      <c r="L4555" s="4">
        <v>2</v>
      </c>
      <c r="M4555" s="4">
        <v>4</v>
      </c>
      <c r="N4555" s="4">
        <v>5</v>
      </c>
      <c r="O4555" s="4">
        <v>2</v>
      </c>
      <c r="P4555" s="4">
        <v>2</v>
      </c>
      <c r="Q4555" s="9">
        <f t="shared" si="215"/>
        <v>3.7280092592592594E-2</v>
      </c>
      <c r="R4555" s="4">
        <f t="shared" si="213"/>
        <v>40691.653240740743</v>
      </c>
      <c r="S4555" s="4">
        <v>0.41260213848826233</v>
      </c>
      <c r="T4555" s="4" t="str">
        <f>VLOOKUP(E4555,Sheet2!$A$2:$E$137,5,FALSE)</f>
        <v>PT</v>
      </c>
      <c r="U4555" s="4">
        <f>VLOOKUP($T4555,Sheet4!$H$1106:$M$1351,surveys!U$1+1,FALSE)</f>
        <v>0.43703858129282908</v>
      </c>
      <c r="V4555" s="4">
        <f>VLOOKUP($T4555,Sheet4!$H$1106:$M$1351,surveys!V$1+1,FALSE)</f>
        <v>0.64773543484664464</v>
      </c>
      <c r="W4555" s="4">
        <f>VLOOKUP($T4555,Sheet4!$H$1106:$M$1351,surveys!W$1+1,FALSE)</f>
        <v>0.79869631675299657</v>
      </c>
      <c r="X4555" s="4">
        <f>VLOOKUP($T4555,Sheet4!$H$1106:$M$1351,surveys!X$1+1,FALSE)</f>
        <v>0.90115606302176665</v>
      </c>
      <c r="Y4555" s="4">
        <f>VLOOKUP($T4555,Sheet4!$H$1106:$M$1351,surveys!Y$1+1,FALSE)</f>
        <v>1</v>
      </c>
      <c r="Z4555" s="4">
        <f t="shared" si="214"/>
        <v>1</v>
      </c>
      <c r="AA4555" s="4" t="str">
        <f>VLOOKUP(T4555&amp;"-"&amp;Z4555,Sheet4!$W$2:$AA$1100,3,FALSE)</f>
        <v>Lisbon</v>
      </c>
      <c r="AB4555" s="4">
        <f>VLOOKUP(T4555&amp;"-"&amp;Z4555,Sheet4!$W$2:$AA$1100,4,FALSE)</f>
        <v>38.716670000000001</v>
      </c>
      <c r="AC4555" s="4">
        <f>VLOOKUP(T4555&amp;"-"&amp;Z4555,Sheet4!$W$2:$AA$1100,5,FALSE)</f>
        <v>-9.1333300000000008</v>
      </c>
    </row>
    <row r="4556" spans="1:29">
      <c r="A4556" s="6">
        <v>40691</v>
      </c>
      <c r="B4556" s="7">
        <v>0.81747685185185182</v>
      </c>
      <c r="C4556" s="4" t="s">
        <v>1213</v>
      </c>
      <c r="D4556" s="4" t="s">
        <v>1218</v>
      </c>
      <c r="E4556" s="4" t="s">
        <v>81</v>
      </c>
      <c r="F4556" s="4">
        <v>3</v>
      </c>
      <c r="G4556" s="4">
        <v>3</v>
      </c>
      <c r="H4556" s="4">
        <v>5</v>
      </c>
      <c r="I4556" s="4">
        <v>4</v>
      </c>
      <c r="J4556" s="4">
        <v>5</v>
      </c>
      <c r="K4556" s="4">
        <v>5</v>
      </c>
      <c r="L4556" s="4">
        <v>4</v>
      </c>
      <c r="M4556" s="4">
        <v>5</v>
      </c>
      <c r="N4556" s="4">
        <v>4</v>
      </c>
      <c r="O4556" s="4">
        <v>4</v>
      </c>
      <c r="P4556" s="4">
        <v>3</v>
      </c>
      <c r="Q4556" s="9">
        <f t="shared" si="215"/>
        <v>1.2407407407407409E-2</v>
      </c>
      <c r="R4556" s="4">
        <f t="shared" si="213"/>
        <v>40691.817476851851</v>
      </c>
      <c r="S4556" s="4">
        <v>0.37416357283805302</v>
      </c>
      <c r="T4556" s="4" t="str">
        <f>VLOOKUP(E4556,Sheet2!$A$2:$E$137,5,FALSE)</f>
        <v>SI</v>
      </c>
      <c r="U4556" s="4">
        <f>VLOOKUP($T4556,Sheet4!$H$1106:$M$1351,surveys!U$1+1,FALSE)</f>
        <v>0.57549193659358577</v>
      </c>
      <c r="V4556" s="4">
        <f>VLOOKUP($T4556,Sheet4!$H$1106:$M$1351,surveys!V$1+1,FALSE)</f>
        <v>0.776385690019603</v>
      </c>
      <c r="W4556" s="4">
        <f>VLOOKUP($T4556,Sheet4!$H$1106:$M$1351,surveys!W$1+1,FALSE)</f>
        <v>0.86011021906207774</v>
      </c>
      <c r="X4556" s="4">
        <f>VLOOKUP($T4556,Sheet4!$H$1106:$M$1351,surveys!X$1+1,FALSE)</f>
        <v>0.94038786462410251</v>
      </c>
      <c r="Y4556" s="4">
        <f>VLOOKUP($T4556,Sheet4!$H$1106:$M$1351,surveys!Y$1+1,FALSE)</f>
        <v>1</v>
      </c>
      <c r="Z4556" s="4">
        <f t="shared" si="214"/>
        <v>1</v>
      </c>
      <c r="AA4556" s="4" t="str">
        <f>VLOOKUP(T4556&amp;"-"&amp;Z4556,Sheet4!$W$2:$AA$1100,3,FALSE)</f>
        <v>Ljubljana</v>
      </c>
      <c r="AB4556" s="4">
        <f>VLOOKUP(T4556&amp;"-"&amp;Z4556,Sheet4!$W$2:$AA$1100,4,FALSE)</f>
        <v>46.051079999999999</v>
      </c>
      <c r="AC4556" s="4">
        <f>VLOOKUP(T4556&amp;"-"&amp;Z4556,Sheet4!$W$2:$AA$1100,5,FALSE)</f>
        <v>14.505129999999999</v>
      </c>
    </row>
    <row r="4557" spans="1:29">
      <c r="A4557" s="6">
        <v>40691</v>
      </c>
      <c r="B4557" s="7">
        <v>0.81940972222222219</v>
      </c>
      <c r="C4557" s="4" t="s">
        <v>1213</v>
      </c>
      <c r="D4557" s="4" t="s">
        <v>1214</v>
      </c>
      <c r="E4557" s="4" t="s">
        <v>11</v>
      </c>
      <c r="F4557" s="4">
        <v>4</v>
      </c>
      <c r="G4557" s="4">
        <v>5</v>
      </c>
      <c r="H4557" s="4">
        <v>4</v>
      </c>
      <c r="I4557" s="4">
        <v>3</v>
      </c>
      <c r="J4557" s="4">
        <v>4</v>
      </c>
      <c r="K4557" s="4">
        <v>4</v>
      </c>
      <c r="L4557" s="4">
        <v>2</v>
      </c>
      <c r="M4557" s="4">
        <v>5</v>
      </c>
      <c r="N4557" s="4">
        <v>4</v>
      </c>
      <c r="O4557" s="4">
        <v>5</v>
      </c>
      <c r="P4557" s="4">
        <v>3</v>
      </c>
      <c r="Q4557" s="9">
        <f t="shared" si="215"/>
        <v>1.3449074074074073E-2</v>
      </c>
      <c r="R4557" s="4">
        <f t="shared" si="213"/>
        <v>40691.819409722222</v>
      </c>
      <c r="S4557" s="4">
        <v>0.95680793756428262</v>
      </c>
      <c r="T4557" s="4" t="str">
        <f>VLOOKUP(E4557,Sheet2!$A$2:$E$137,5,FALSE)</f>
        <v>FR</v>
      </c>
      <c r="U4557" s="4">
        <f>VLOOKUP($T4557,Sheet4!$H$1106:$M$1351,surveys!U$1+1,FALSE)</f>
        <v>0.51193913659220647</v>
      </c>
      <c r="V4557" s="4">
        <f>VLOOKUP($T4557,Sheet4!$H$1106:$M$1351,surveys!V$1+1,FALSE)</f>
        <v>0.70220575033861143</v>
      </c>
      <c r="W4557" s="4">
        <f>VLOOKUP($T4557,Sheet4!$H$1106:$M$1351,surveys!W$1+1,FALSE)</f>
        <v>0.81527182039156842</v>
      </c>
      <c r="X4557" s="4">
        <f>VLOOKUP($T4557,Sheet4!$H$1106:$M$1351,surveys!X$1+1,FALSE)</f>
        <v>0.91893911792009964</v>
      </c>
      <c r="Y4557" s="4">
        <f>VLOOKUP($T4557,Sheet4!$H$1106:$M$1351,surveys!Y$1+1,FALSE)</f>
        <v>1</v>
      </c>
      <c r="Z4557" s="4">
        <f t="shared" si="214"/>
        <v>5</v>
      </c>
      <c r="AA4557" s="4" t="str">
        <f>VLOOKUP(T4557&amp;"-"&amp;Z4557,Sheet4!$W$2:$AA$1100,3,FALSE)</f>
        <v>Nice</v>
      </c>
      <c r="AB4557" s="4">
        <f>VLOOKUP(T4557&amp;"-"&amp;Z4557,Sheet4!$W$2:$AA$1100,4,FALSE)</f>
        <v>43.703130000000002</v>
      </c>
      <c r="AC4557" s="4">
        <f>VLOOKUP(T4557&amp;"-"&amp;Z4557,Sheet4!$W$2:$AA$1100,5,FALSE)</f>
        <v>7.2660799999999997</v>
      </c>
    </row>
    <row r="4558" spans="1:29">
      <c r="A4558" s="6">
        <v>40691</v>
      </c>
      <c r="B4558" s="7">
        <v>0.85914351851851845</v>
      </c>
      <c r="C4558" s="4" t="s">
        <v>1215</v>
      </c>
      <c r="D4558" s="4" t="s">
        <v>1217</v>
      </c>
      <c r="E4558" s="4" t="s">
        <v>19</v>
      </c>
      <c r="F4558" s="4">
        <v>0</v>
      </c>
      <c r="G4558" s="4">
        <v>0</v>
      </c>
      <c r="H4558" s="4">
        <v>0</v>
      </c>
      <c r="I4558" s="4">
        <v>0</v>
      </c>
      <c r="J4558" s="4">
        <v>0</v>
      </c>
      <c r="K4558" s="4">
        <v>0</v>
      </c>
      <c r="L4558" s="4">
        <v>0</v>
      </c>
      <c r="M4558" s="4">
        <v>5</v>
      </c>
      <c r="N4558" s="4">
        <v>5</v>
      </c>
      <c r="O4558" s="4">
        <v>5</v>
      </c>
      <c r="P4558" s="4">
        <v>0</v>
      </c>
      <c r="Q4558" s="9">
        <f t="shared" si="215"/>
        <v>4.1180555555555554E-2</v>
      </c>
      <c r="R4558" s="4">
        <f t="shared" si="213"/>
        <v>40691.859143518515</v>
      </c>
      <c r="S4558" s="4">
        <v>0.78857034189506736</v>
      </c>
      <c r="T4558" s="4" t="str">
        <f>VLOOKUP(E4558,Sheet2!$A$2:$E$137,5,FALSE)</f>
        <v>HU</v>
      </c>
      <c r="U4558" s="4">
        <f>VLOOKUP($T4558,Sheet4!$H$1106:$M$1351,surveys!U$1+1,FALSE)</f>
        <v>0.70836665732550796</v>
      </c>
      <c r="V4558" s="4">
        <f>VLOOKUP($T4558,Sheet4!$H$1106:$M$1351,surveys!V$1+1,FALSE)</f>
        <v>0.79361649434247361</v>
      </c>
      <c r="W4558" s="4">
        <f>VLOOKUP($T4558,Sheet4!$H$1106:$M$1351,surveys!W$1+1,FALSE)</f>
        <v>0.86571617940203494</v>
      </c>
      <c r="X4558" s="4">
        <f>VLOOKUP($T4558,Sheet4!$H$1106:$M$1351,surveys!X$1+1,FALSE)</f>
        <v>0.93457750328785116</v>
      </c>
      <c r="Y4558" s="4">
        <f>VLOOKUP($T4558,Sheet4!$H$1106:$M$1351,surveys!Y$1+1,FALSE)</f>
        <v>1</v>
      </c>
      <c r="Z4558" s="4">
        <f t="shared" si="214"/>
        <v>2</v>
      </c>
      <c r="AA4558" s="4" t="str">
        <f>VLOOKUP(T4558&amp;"-"&amp;Z4558,Sheet4!$W$2:$AA$1100,3,FALSE)</f>
        <v>Debrecen</v>
      </c>
      <c r="AB4558" s="4">
        <f>VLOOKUP(T4558&amp;"-"&amp;Z4558,Sheet4!$W$2:$AA$1100,4,FALSE)</f>
        <v>47.533329999999999</v>
      </c>
      <c r="AC4558" s="4">
        <f>VLOOKUP(T4558&amp;"-"&amp;Z4558,Sheet4!$W$2:$AA$1100,5,FALSE)</f>
        <v>21.633330000000001</v>
      </c>
    </row>
    <row r="4559" spans="1:29">
      <c r="A4559" s="6">
        <v>40691</v>
      </c>
      <c r="B4559" s="7">
        <v>0.91045138888888888</v>
      </c>
      <c r="C4559" s="4" t="s">
        <v>1215</v>
      </c>
      <c r="D4559" s="4" t="s">
        <v>1219</v>
      </c>
      <c r="E4559" s="4" t="s">
        <v>52</v>
      </c>
      <c r="F4559" s="4">
        <v>5</v>
      </c>
      <c r="G4559" s="4">
        <v>5</v>
      </c>
      <c r="H4559" s="4">
        <v>5</v>
      </c>
      <c r="I4559" s="4">
        <v>5</v>
      </c>
      <c r="J4559" s="4">
        <v>5</v>
      </c>
      <c r="K4559" s="4">
        <v>5</v>
      </c>
      <c r="L4559" s="4">
        <v>5</v>
      </c>
      <c r="M4559" s="4">
        <v>5</v>
      </c>
      <c r="N4559" s="4">
        <v>5</v>
      </c>
      <c r="O4559" s="4">
        <v>5</v>
      </c>
      <c r="P4559" s="4">
        <v>5</v>
      </c>
      <c r="Q4559" s="9">
        <f t="shared" si="215"/>
        <v>7.9745370370370387E-3</v>
      </c>
      <c r="R4559" s="4">
        <f t="shared" si="213"/>
        <v>40691.910451388889</v>
      </c>
      <c r="S4559" s="4">
        <v>0.83232822054718536</v>
      </c>
      <c r="T4559" s="4" t="str">
        <f>VLOOKUP(E4559,Sheet2!$A$2:$E$137,5,FALSE)</f>
        <v>BE</v>
      </c>
      <c r="U4559" s="4">
        <f>VLOOKUP($T4559,Sheet4!$H$1106:$M$1351,surveys!U$1+1,FALSE)</f>
        <v>0.48686007828770372</v>
      </c>
      <c r="V4559" s="4">
        <f>VLOOKUP($T4559,Sheet4!$H$1106:$M$1351,surveys!V$1+1,FALSE)</f>
        <v>0.70654198731133389</v>
      </c>
      <c r="W4559" s="4">
        <f>VLOOKUP($T4559,Sheet4!$H$1106:$M$1351,surveys!W$1+1,FALSE)</f>
        <v>0.81714283803198118</v>
      </c>
      <c r="X4559" s="4">
        <f>VLOOKUP($T4559,Sheet4!$H$1106:$M$1351,surveys!X$1+1,FALSE)</f>
        <v>0.91276028415961608</v>
      </c>
      <c r="Y4559" s="4">
        <f>VLOOKUP($T4559,Sheet4!$H$1106:$M$1351,surveys!Y$1+1,FALSE)</f>
        <v>1</v>
      </c>
      <c r="Z4559" s="4">
        <f t="shared" si="214"/>
        <v>4</v>
      </c>
      <c r="AA4559" s="4" t="str">
        <f>VLOOKUP(T4559&amp;"-"&amp;Z4559,Sheet4!$W$2:$AA$1100,3,FALSE)</f>
        <v>Charleroi</v>
      </c>
      <c r="AB4559" s="4">
        <f>VLOOKUP(T4559&amp;"-"&amp;Z4559,Sheet4!$W$2:$AA$1100,4,FALSE)</f>
        <v>50.411360000000002</v>
      </c>
      <c r="AC4559" s="4">
        <f>VLOOKUP(T4559&amp;"-"&amp;Z4559,Sheet4!$W$2:$AA$1100,5,FALSE)</f>
        <v>4.4444800000000004</v>
      </c>
    </row>
    <row r="4560" spans="1:29">
      <c r="A4560" s="6">
        <v>40691</v>
      </c>
      <c r="B4560" s="7">
        <v>0.94608796296296294</v>
      </c>
      <c r="C4560" s="4" t="s">
        <v>1215</v>
      </c>
      <c r="D4560" s="4" t="s">
        <v>1214</v>
      </c>
      <c r="E4560" s="4" t="s">
        <v>13</v>
      </c>
      <c r="F4560" s="4">
        <v>3</v>
      </c>
      <c r="G4560" s="4">
        <v>3</v>
      </c>
      <c r="H4560" s="4">
        <v>3</v>
      </c>
      <c r="I4560" s="4">
        <v>5</v>
      </c>
      <c r="J4560" s="4">
        <v>3</v>
      </c>
      <c r="K4560" s="4">
        <v>3</v>
      </c>
      <c r="L4560" s="4">
        <v>3</v>
      </c>
      <c r="M4560" s="4">
        <v>3</v>
      </c>
      <c r="N4560" s="4">
        <v>5</v>
      </c>
      <c r="O4560" s="4">
        <v>3</v>
      </c>
      <c r="P4560" s="4">
        <v>5</v>
      </c>
      <c r="Q4560" s="9">
        <f t="shared" si="215"/>
        <v>3.2673611111111105E-2</v>
      </c>
      <c r="R4560" s="4">
        <f t="shared" si="213"/>
        <v>40691.946087962962</v>
      </c>
      <c r="S4560" s="4">
        <v>0.84863018482705144</v>
      </c>
      <c r="T4560" s="4" t="str">
        <f>VLOOKUP(E4560,Sheet2!$A$2:$E$137,5,FALSE)</f>
        <v>GB</v>
      </c>
      <c r="U4560" s="4">
        <f>VLOOKUP($T4560,Sheet4!$H$1106:$M$1351,surveys!U$1+1,FALSE)</f>
        <v>0.43993408527720174</v>
      </c>
      <c r="V4560" s="4">
        <f>VLOOKUP($T4560,Sheet4!$H$1106:$M$1351,surveys!V$1+1,FALSE)</f>
        <v>0.87986817055440347</v>
      </c>
      <c r="W4560" s="4">
        <f>VLOOKUP($T4560,Sheet4!$H$1106:$M$1351,surveys!W$1+1,FALSE)</f>
        <v>0.93717230822503084</v>
      </c>
      <c r="X4560" s="4">
        <f>VLOOKUP($T4560,Sheet4!$H$1106:$M$1351,surveys!X$1+1,FALSE)</f>
        <v>0.97269979890956382</v>
      </c>
      <c r="Y4560" s="4">
        <f>VLOOKUP($T4560,Sheet4!$H$1106:$M$1351,surveys!Y$1+1,FALSE)</f>
        <v>1</v>
      </c>
      <c r="Z4560" s="4">
        <f t="shared" si="214"/>
        <v>2</v>
      </c>
      <c r="AA4560" s="4" t="str">
        <f>VLOOKUP(T4560&amp;"-"&amp;Z4560,Sheet4!$W$2:$AA$1100,3,FALSE)</f>
        <v>London</v>
      </c>
      <c r="AB4560" s="4">
        <f>VLOOKUP(T4560&amp;"-"&amp;Z4560,Sheet4!$W$2:$AA$1100,4,FALSE)</f>
        <v>51.50853</v>
      </c>
      <c r="AC4560" s="4">
        <f>VLOOKUP(T4560&amp;"-"&amp;Z4560,Sheet4!$W$2:$AA$1100,5,FALSE)</f>
        <v>-0.12573999999999999</v>
      </c>
    </row>
    <row r="4561" spans="1:29">
      <c r="A4561" s="6">
        <v>40691</v>
      </c>
      <c r="B4561" s="7">
        <v>0.95793981481481483</v>
      </c>
      <c r="C4561" s="4" t="s">
        <v>1213</v>
      </c>
      <c r="D4561" s="4" t="s">
        <v>1217</v>
      </c>
      <c r="E4561" s="4" t="s">
        <v>123</v>
      </c>
      <c r="F4561" s="4">
        <v>3</v>
      </c>
      <c r="G4561" s="4">
        <v>2</v>
      </c>
      <c r="H4561" s="4">
        <v>1</v>
      </c>
      <c r="I4561" s="4">
        <v>4</v>
      </c>
      <c r="J4561" s="4">
        <v>2</v>
      </c>
      <c r="K4561" s="4">
        <v>4</v>
      </c>
      <c r="L4561" s="4">
        <v>2</v>
      </c>
      <c r="M4561" s="4">
        <v>4</v>
      </c>
      <c r="N4561" s="4">
        <v>3</v>
      </c>
      <c r="O4561" s="4">
        <v>3</v>
      </c>
      <c r="P4561" s="4">
        <v>3</v>
      </c>
      <c r="Q4561" s="9">
        <f t="shared" si="215"/>
        <v>3.9756944444444449E-2</v>
      </c>
      <c r="R4561" s="4">
        <f t="shared" si="213"/>
        <v>40691.957939814813</v>
      </c>
      <c r="S4561" s="4">
        <v>0.6471560440121582</v>
      </c>
      <c r="T4561" s="4" t="str">
        <f>VLOOKUP(E4561,Sheet2!$A$2:$E$137,5,FALSE)</f>
        <v>IN</v>
      </c>
      <c r="U4561" s="4">
        <f>VLOOKUP($T4561,Sheet4!$H$1106:$M$1351,surveys!U$1+1,FALSE)</f>
        <v>0.33680245405102799</v>
      </c>
      <c r="V4561" s="4">
        <f>VLOOKUP($T4561,Sheet4!$H$1106:$M$1351,surveys!V$1+1,FALSE)</f>
        <v>0.62679773153769558</v>
      </c>
      <c r="W4561" s="4">
        <f>VLOOKUP($T4561,Sheet4!$H$1106:$M$1351,surveys!W$1+1,FALSE)</f>
        <v>0.7622435059072814</v>
      </c>
      <c r="X4561" s="4">
        <f>VLOOKUP($T4561,Sheet4!$H$1106:$M$1351,surveys!X$1+1,FALSE)</f>
        <v>0.88514646425564791</v>
      </c>
      <c r="Y4561" s="4">
        <f>VLOOKUP($T4561,Sheet4!$H$1106:$M$1351,surveys!Y$1+1,FALSE)</f>
        <v>1</v>
      </c>
      <c r="Z4561" s="4">
        <f t="shared" si="214"/>
        <v>3</v>
      </c>
      <c r="AA4561" s="4" t="str">
        <f>VLOOKUP(T4561&amp;"-"&amp;Z4561,Sheet4!$W$2:$AA$1100,3,FALSE)</f>
        <v>Bangalore</v>
      </c>
      <c r="AB4561" s="4">
        <f>VLOOKUP(T4561&amp;"-"&amp;Z4561,Sheet4!$W$2:$AA$1100,4,FALSE)</f>
        <v>12.97194</v>
      </c>
      <c r="AC4561" s="4">
        <f>VLOOKUP(T4561&amp;"-"&amp;Z4561,Sheet4!$W$2:$AA$1100,5,FALSE)</f>
        <v>77.593689999999995</v>
      </c>
    </row>
    <row r="4562" spans="1:29">
      <c r="A4562" s="6">
        <v>40690</v>
      </c>
      <c r="B4562" s="7">
        <v>4.6643518518518518E-3</v>
      </c>
      <c r="C4562" s="4" t="s">
        <v>1215</v>
      </c>
      <c r="D4562" s="4" t="s">
        <v>1214</v>
      </c>
      <c r="E4562" s="4" t="s">
        <v>15</v>
      </c>
      <c r="F4562" s="4">
        <v>5</v>
      </c>
      <c r="G4562" s="4">
        <v>5</v>
      </c>
      <c r="H4562" s="4">
        <v>5</v>
      </c>
      <c r="I4562" s="4">
        <v>5</v>
      </c>
      <c r="J4562" s="4">
        <v>5</v>
      </c>
      <c r="K4562" s="4">
        <v>5</v>
      </c>
      <c r="L4562" s="4">
        <v>5</v>
      </c>
      <c r="M4562" s="4">
        <v>5</v>
      </c>
      <c r="N4562" s="4">
        <v>5</v>
      </c>
      <c r="O4562" s="4">
        <v>5</v>
      </c>
      <c r="P4562" s="4">
        <v>5</v>
      </c>
      <c r="Q4562" s="9">
        <f t="shared" si="215"/>
        <v>3.7615740740740739E-3</v>
      </c>
      <c r="R4562" s="4">
        <f t="shared" si="213"/>
        <v>40690.004664351851</v>
      </c>
      <c r="S4562" s="4">
        <v>0.96996657920538909</v>
      </c>
      <c r="T4562" s="4" t="str">
        <f>VLOOKUP(E4562,Sheet2!$A$2:$E$137,5,FALSE)</f>
        <v>US</v>
      </c>
      <c r="U4562" s="4">
        <f>VLOOKUP($T4562,Sheet4!$H$1106:$M$1351,surveys!U$1+1,FALSE)</f>
        <v>0.42883768204388006</v>
      </c>
      <c r="V4562" s="4">
        <f>VLOOKUP($T4562,Sheet4!$H$1106:$M$1351,surveys!V$1+1,FALSE)</f>
        <v>0.62778475709586301</v>
      </c>
      <c r="W4562" s="4">
        <f>VLOOKUP($T4562,Sheet4!$H$1106:$M$1351,surveys!W$1+1,FALSE)</f>
        <v>0.76918600378409652</v>
      </c>
      <c r="X4562" s="4">
        <f>VLOOKUP($T4562,Sheet4!$H$1106:$M$1351,surveys!X$1+1,FALSE)</f>
        <v>0.88987045221102745</v>
      </c>
      <c r="Y4562" s="4">
        <f>VLOOKUP($T4562,Sheet4!$H$1106:$M$1351,surveys!Y$1+1,FALSE)</f>
        <v>1</v>
      </c>
      <c r="Z4562" s="4">
        <f t="shared" si="214"/>
        <v>5</v>
      </c>
      <c r="AA4562" s="4" t="str">
        <f>VLOOKUP(T4562&amp;"-"&amp;Z4562,Sheet4!$W$2:$AA$1100,3,FALSE)</f>
        <v>Houston</v>
      </c>
      <c r="AB4562" s="4">
        <f>VLOOKUP(T4562&amp;"-"&amp;Z4562,Sheet4!$W$2:$AA$1100,4,FALSE)</f>
        <v>29.763280000000002</v>
      </c>
      <c r="AC4562" s="4">
        <f>VLOOKUP(T4562&amp;"-"&amp;Z4562,Sheet4!$W$2:$AA$1100,5,FALSE)</f>
        <v>-95.36327</v>
      </c>
    </row>
    <row r="4563" spans="1:29">
      <c r="A4563" s="6">
        <v>40690</v>
      </c>
      <c r="B4563" s="7">
        <v>3.9664351851851853E-2</v>
      </c>
      <c r="C4563" s="4" t="s">
        <v>1215</v>
      </c>
      <c r="D4563" s="4" t="s">
        <v>1214</v>
      </c>
      <c r="E4563" s="4" t="s">
        <v>15</v>
      </c>
      <c r="F4563" s="4">
        <v>4</v>
      </c>
      <c r="G4563" s="4">
        <v>4</v>
      </c>
      <c r="H4563" s="4">
        <v>4</v>
      </c>
      <c r="I4563" s="4">
        <v>4</v>
      </c>
      <c r="J4563" s="4">
        <v>4</v>
      </c>
      <c r="K4563" s="4">
        <v>4</v>
      </c>
      <c r="L4563" s="4">
        <v>3</v>
      </c>
      <c r="M4563" s="4">
        <v>4</v>
      </c>
      <c r="N4563" s="4">
        <v>5</v>
      </c>
      <c r="O4563" s="4">
        <v>4</v>
      </c>
      <c r="P4563" s="4">
        <v>5</v>
      </c>
      <c r="Q4563" s="9">
        <f t="shared" si="215"/>
        <v>2.7303240740740743E-2</v>
      </c>
      <c r="R4563" s="4">
        <f t="shared" si="213"/>
        <v>40690.039664351854</v>
      </c>
      <c r="S4563" s="4">
        <v>0.1862946176879321</v>
      </c>
      <c r="T4563" s="4" t="str">
        <f>VLOOKUP(E4563,Sheet2!$A$2:$E$137,5,FALSE)</f>
        <v>US</v>
      </c>
      <c r="U4563" s="4">
        <f>VLOOKUP($T4563,Sheet4!$H$1106:$M$1351,surveys!U$1+1,FALSE)</f>
        <v>0.42883768204388006</v>
      </c>
      <c r="V4563" s="4">
        <f>VLOOKUP($T4563,Sheet4!$H$1106:$M$1351,surveys!V$1+1,FALSE)</f>
        <v>0.62778475709586301</v>
      </c>
      <c r="W4563" s="4">
        <f>VLOOKUP($T4563,Sheet4!$H$1106:$M$1351,surveys!W$1+1,FALSE)</f>
        <v>0.76918600378409652</v>
      </c>
      <c r="X4563" s="4">
        <f>VLOOKUP($T4563,Sheet4!$H$1106:$M$1351,surveys!X$1+1,FALSE)</f>
        <v>0.88987045221102745</v>
      </c>
      <c r="Y4563" s="4">
        <f>VLOOKUP($T4563,Sheet4!$H$1106:$M$1351,surveys!Y$1+1,FALSE)</f>
        <v>1</v>
      </c>
      <c r="Z4563" s="4">
        <f t="shared" si="214"/>
        <v>1</v>
      </c>
      <c r="AA4563" s="4" t="str">
        <f>VLOOKUP(T4563&amp;"-"&amp;Z4563,Sheet4!$W$2:$AA$1100,3,FALSE)</f>
        <v>New York City</v>
      </c>
      <c r="AB4563" s="4">
        <f>VLOOKUP(T4563&amp;"-"&amp;Z4563,Sheet4!$W$2:$AA$1100,4,FALSE)</f>
        <v>40.714269999999999</v>
      </c>
      <c r="AC4563" s="4">
        <f>VLOOKUP(T4563&amp;"-"&amp;Z4563,Sheet4!$W$2:$AA$1100,5,FALSE)</f>
        <v>-74.005970000000005</v>
      </c>
    </row>
    <row r="4564" spans="1:29">
      <c r="A4564" s="6">
        <v>40690</v>
      </c>
      <c r="B4564" s="7">
        <v>4.2175925925925922E-2</v>
      </c>
      <c r="C4564" s="4" t="s">
        <v>1213</v>
      </c>
      <c r="D4564" s="4" t="s">
        <v>1214</v>
      </c>
      <c r="E4564" s="4" t="s">
        <v>15</v>
      </c>
      <c r="F4564" s="4">
        <v>2</v>
      </c>
      <c r="G4564" s="4">
        <v>5</v>
      </c>
      <c r="H4564" s="4">
        <v>2</v>
      </c>
      <c r="I4564" s="4">
        <v>3</v>
      </c>
      <c r="J4564" s="4">
        <v>5</v>
      </c>
      <c r="K4564" s="4">
        <v>3</v>
      </c>
      <c r="L4564" s="4">
        <v>1</v>
      </c>
      <c r="M4564" s="4">
        <v>5</v>
      </c>
      <c r="N4564" s="4">
        <v>5</v>
      </c>
      <c r="O4564" s="4">
        <v>5</v>
      </c>
      <c r="P4564" s="4">
        <v>3</v>
      </c>
      <c r="Q4564" s="9">
        <f t="shared" si="215"/>
        <v>2.9849537037037036E-2</v>
      </c>
      <c r="R4564" s="4">
        <f t="shared" si="213"/>
        <v>40690.042175925926</v>
      </c>
      <c r="S4564" s="4">
        <v>0.25533761707187885</v>
      </c>
      <c r="T4564" s="4" t="str">
        <f>VLOOKUP(E4564,Sheet2!$A$2:$E$137,5,FALSE)</f>
        <v>US</v>
      </c>
      <c r="U4564" s="4">
        <f>VLOOKUP($T4564,Sheet4!$H$1106:$M$1351,surveys!U$1+1,FALSE)</f>
        <v>0.42883768204388006</v>
      </c>
      <c r="V4564" s="4">
        <f>VLOOKUP($T4564,Sheet4!$H$1106:$M$1351,surveys!V$1+1,FALSE)</f>
        <v>0.62778475709586301</v>
      </c>
      <c r="W4564" s="4">
        <f>VLOOKUP($T4564,Sheet4!$H$1106:$M$1351,surveys!W$1+1,FALSE)</f>
        <v>0.76918600378409652</v>
      </c>
      <c r="X4564" s="4">
        <f>VLOOKUP($T4564,Sheet4!$H$1106:$M$1351,surveys!X$1+1,FALSE)</f>
        <v>0.88987045221102745</v>
      </c>
      <c r="Y4564" s="4">
        <f>VLOOKUP($T4564,Sheet4!$H$1106:$M$1351,surveys!Y$1+1,FALSE)</f>
        <v>1</v>
      </c>
      <c r="Z4564" s="4">
        <f t="shared" si="214"/>
        <v>1</v>
      </c>
      <c r="AA4564" s="4" t="str">
        <f>VLOOKUP(T4564&amp;"-"&amp;Z4564,Sheet4!$W$2:$AA$1100,3,FALSE)</f>
        <v>New York City</v>
      </c>
      <c r="AB4564" s="4">
        <f>VLOOKUP(T4564&amp;"-"&amp;Z4564,Sheet4!$W$2:$AA$1100,4,FALSE)</f>
        <v>40.714269999999999</v>
      </c>
      <c r="AC4564" s="4">
        <f>VLOOKUP(T4564&amp;"-"&amp;Z4564,Sheet4!$W$2:$AA$1100,5,FALSE)</f>
        <v>-74.005970000000005</v>
      </c>
    </row>
    <row r="4565" spans="1:29">
      <c r="A4565" s="6">
        <v>40690</v>
      </c>
      <c r="B4565" s="7">
        <v>0.51412037037037039</v>
      </c>
      <c r="C4565" s="4" t="s">
        <v>1215</v>
      </c>
      <c r="D4565" s="4" t="s">
        <v>1214</v>
      </c>
      <c r="E4565" s="4" t="s">
        <v>15</v>
      </c>
      <c r="F4565" s="4">
        <v>5</v>
      </c>
      <c r="G4565" s="4">
        <v>5</v>
      </c>
      <c r="H4565" s="4">
        <v>3</v>
      </c>
      <c r="I4565" s="4">
        <v>1</v>
      </c>
      <c r="J4565" s="4">
        <v>5</v>
      </c>
      <c r="K4565" s="4">
        <v>3</v>
      </c>
      <c r="L4565" s="4">
        <v>1</v>
      </c>
      <c r="M4565" s="4">
        <v>5</v>
      </c>
      <c r="N4565" s="4">
        <v>5</v>
      </c>
      <c r="O4565" s="4">
        <v>3</v>
      </c>
      <c r="P4565" s="4">
        <v>1</v>
      </c>
      <c r="Q4565" s="9">
        <f t="shared" si="215"/>
        <v>1.0150462962962964E-2</v>
      </c>
      <c r="R4565" s="4">
        <f t="shared" si="213"/>
        <v>40690.514120370368</v>
      </c>
      <c r="S4565" s="4">
        <v>0.64089395445259623</v>
      </c>
      <c r="T4565" s="4" t="str">
        <f>VLOOKUP(E4565,Sheet2!$A$2:$E$137,5,FALSE)</f>
        <v>US</v>
      </c>
      <c r="U4565" s="4">
        <f>VLOOKUP($T4565,Sheet4!$H$1106:$M$1351,surveys!U$1+1,FALSE)</f>
        <v>0.42883768204388006</v>
      </c>
      <c r="V4565" s="4">
        <f>VLOOKUP($T4565,Sheet4!$H$1106:$M$1351,surveys!V$1+1,FALSE)</f>
        <v>0.62778475709586301</v>
      </c>
      <c r="W4565" s="4">
        <f>VLOOKUP($T4565,Sheet4!$H$1106:$M$1351,surveys!W$1+1,FALSE)</f>
        <v>0.76918600378409652</v>
      </c>
      <c r="X4565" s="4">
        <f>VLOOKUP($T4565,Sheet4!$H$1106:$M$1351,surveys!X$1+1,FALSE)</f>
        <v>0.88987045221102745</v>
      </c>
      <c r="Y4565" s="4">
        <f>VLOOKUP($T4565,Sheet4!$H$1106:$M$1351,surveys!Y$1+1,FALSE)</f>
        <v>1</v>
      </c>
      <c r="Z4565" s="4">
        <f t="shared" si="214"/>
        <v>3</v>
      </c>
      <c r="AA4565" s="4" t="str">
        <f>VLOOKUP(T4565&amp;"-"&amp;Z4565,Sheet4!$W$2:$AA$1100,3,FALSE)</f>
        <v>Chicago</v>
      </c>
      <c r="AB4565" s="4">
        <f>VLOOKUP(T4565&amp;"-"&amp;Z4565,Sheet4!$W$2:$AA$1100,4,FALSE)</f>
        <v>41.850029999999997</v>
      </c>
      <c r="AC4565" s="4">
        <f>VLOOKUP(T4565&amp;"-"&amp;Z4565,Sheet4!$W$2:$AA$1100,5,FALSE)</f>
        <v>-87.650049999999993</v>
      </c>
    </row>
    <row r="4566" spans="1:29">
      <c r="A4566" s="6">
        <v>40690</v>
      </c>
      <c r="B4566" s="7">
        <v>0.89687499999999998</v>
      </c>
      <c r="C4566" s="4" t="s">
        <v>1215</v>
      </c>
      <c r="D4566" s="4" t="s">
        <v>1217</v>
      </c>
      <c r="E4566" s="4" t="s">
        <v>15</v>
      </c>
      <c r="F4566" s="4">
        <v>5</v>
      </c>
      <c r="G4566" s="4">
        <v>1</v>
      </c>
      <c r="H4566" s="4">
        <v>3</v>
      </c>
      <c r="I4566" s="4">
        <v>3</v>
      </c>
      <c r="J4566" s="4">
        <v>5</v>
      </c>
      <c r="K4566" s="4">
        <v>5</v>
      </c>
      <c r="L4566" s="4">
        <v>2</v>
      </c>
      <c r="M4566" s="4">
        <v>5</v>
      </c>
      <c r="N4566" s="4">
        <v>5</v>
      </c>
      <c r="O4566" s="4">
        <v>1</v>
      </c>
      <c r="P4566" s="4">
        <v>5</v>
      </c>
      <c r="Q4566" s="9">
        <f t="shared" si="215"/>
        <v>6.7534722222222218E-2</v>
      </c>
      <c r="R4566" s="4">
        <f t="shared" si="213"/>
        <v>40690.896874999999</v>
      </c>
      <c r="S4566" s="4">
        <v>0.54490818590867374</v>
      </c>
      <c r="T4566" s="4" t="str">
        <f>VLOOKUP(E4566,Sheet2!$A$2:$E$137,5,FALSE)</f>
        <v>US</v>
      </c>
      <c r="U4566" s="4">
        <f>VLOOKUP($T4566,Sheet4!$H$1106:$M$1351,surveys!U$1+1,FALSE)</f>
        <v>0.42883768204388006</v>
      </c>
      <c r="V4566" s="4">
        <f>VLOOKUP($T4566,Sheet4!$H$1106:$M$1351,surveys!V$1+1,FALSE)</f>
        <v>0.62778475709586301</v>
      </c>
      <c r="W4566" s="4">
        <f>VLOOKUP($T4566,Sheet4!$H$1106:$M$1351,surveys!W$1+1,FALSE)</f>
        <v>0.76918600378409652</v>
      </c>
      <c r="X4566" s="4">
        <f>VLOOKUP($T4566,Sheet4!$H$1106:$M$1351,surveys!X$1+1,FALSE)</f>
        <v>0.88987045221102745</v>
      </c>
      <c r="Y4566" s="4">
        <f>VLOOKUP($T4566,Sheet4!$H$1106:$M$1351,surveys!Y$1+1,FALSE)</f>
        <v>1</v>
      </c>
      <c r="Z4566" s="4">
        <f t="shared" si="214"/>
        <v>2</v>
      </c>
      <c r="AA4566" s="4" t="str">
        <f>VLOOKUP(T4566&amp;"-"&amp;Z4566,Sheet4!$W$2:$AA$1100,3,FALSE)</f>
        <v>Los Angeles</v>
      </c>
      <c r="AB4566" s="4">
        <f>VLOOKUP(T4566&amp;"-"&amp;Z4566,Sheet4!$W$2:$AA$1100,4,FALSE)</f>
        <v>34.052230000000002</v>
      </c>
      <c r="AC4566" s="4">
        <f>VLOOKUP(T4566&amp;"-"&amp;Z4566,Sheet4!$W$2:$AA$1100,5,FALSE)</f>
        <v>-118.24368</v>
      </c>
    </row>
    <row r="4567" spans="1:29">
      <c r="A4567" s="6">
        <v>40690</v>
      </c>
      <c r="B4567" s="7">
        <v>0.93006944444444439</v>
      </c>
      <c r="C4567" s="4" t="s">
        <v>1215</v>
      </c>
      <c r="D4567" s="4" t="s">
        <v>1217</v>
      </c>
      <c r="E4567" s="4" t="s">
        <v>15</v>
      </c>
      <c r="F4567" s="4">
        <v>4</v>
      </c>
      <c r="G4567" s="4">
        <v>4</v>
      </c>
      <c r="H4567" s="4">
        <v>5</v>
      </c>
      <c r="I4567" s="4">
        <v>3</v>
      </c>
      <c r="J4567" s="4">
        <v>2</v>
      </c>
      <c r="K4567" s="4">
        <v>3</v>
      </c>
      <c r="L4567" s="4">
        <v>3</v>
      </c>
      <c r="M4567" s="4">
        <v>5</v>
      </c>
      <c r="N4567" s="4">
        <v>5</v>
      </c>
      <c r="O4567" s="4">
        <v>4</v>
      </c>
      <c r="P4567" s="4">
        <v>5</v>
      </c>
      <c r="Q4567" s="9">
        <f t="shared" si="215"/>
        <v>2.1342592592592594E-2</v>
      </c>
      <c r="R4567" s="4">
        <f t="shared" si="213"/>
        <v>40690.930069444446</v>
      </c>
      <c r="S4567" s="4">
        <v>0.47764269958186567</v>
      </c>
      <c r="T4567" s="4" t="str">
        <f>VLOOKUP(E4567,Sheet2!$A$2:$E$137,5,FALSE)</f>
        <v>US</v>
      </c>
      <c r="U4567" s="4">
        <f>VLOOKUP($T4567,Sheet4!$H$1106:$M$1351,surveys!U$1+1,FALSE)</f>
        <v>0.42883768204388006</v>
      </c>
      <c r="V4567" s="4">
        <f>VLOOKUP($T4567,Sheet4!$H$1106:$M$1351,surveys!V$1+1,FALSE)</f>
        <v>0.62778475709586301</v>
      </c>
      <c r="W4567" s="4">
        <f>VLOOKUP($T4567,Sheet4!$H$1106:$M$1351,surveys!W$1+1,FALSE)</f>
        <v>0.76918600378409652</v>
      </c>
      <c r="X4567" s="4">
        <f>VLOOKUP($T4567,Sheet4!$H$1106:$M$1351,surveys!X$1+1,FALSE)</f>
        <v>0.88987045221102745</v>
      </c>
      <c r="Y4567" s="4">
        <f>VLOOKUP($T4567,Sheet4!$H$1106:$M$1351,surveys!Y$1+1,FALSE)</f>
        <v>1</v>
      </c>
      <c r="Z4567" s="4">
        <f t="shared" si="214"/>
        <v>2</v>
      </c>
      <c r="AA4567" s="4" t="str">
        <f>VLOOKUP(T4567&amp;"-"&amp;Z4567,Sheet4!$W$2:$AA$1100,3,FALSE)</f>
        <v>Los Angeles</v>
      </c>
      <c r="AB4567" s="4">
        <f>VLOOKUP(T4567&amp;"-"&amp;Z4567,Sheet4!$W$2:$AA$1100,4,FALSE)</f>
        <v>34.052230000000002</v>
      </c>
      <c r="AC4567" s="4">
        <f>VLOOKUP(T4567&amp;"-"&amp;Z4567,Sheet4!$W$2:$AA$1100,5,FALSE)</f>
        <v>-118.24368</v>
      </c>
    </row>
    <row r="4568" spans="1:29">
      <c r="A4568" s="6">
        <v>40690</v>
      </c>
      <c r="B4568" s="7">
        <v>5.4409722222222227E-2</v>
      </c>
      <c r="C4568" s="4" t="s">
        <v>1215</v>
      </c>
      <c r="D4568" s="4" t="s">
        <v>1217</v>
      </c>
      <c r="E4568" s="4" t="s">
        <v>23</v>
      </c>
      <c r="F4568" s="4">
        <v>2</v>
      </c>
      <c r="G4568" s="4">
        <v>2</v>
      </c>
      <c r="H4568" s="4">
        <v>2</v>
      </c>
      <c r="I4568" s="4">
        <v>1</v>
      </c>
      <c r="J4568" s="4">
        <v>3</v>
      </c>
      <c r="K4568" s="4">
        <v>1</v>
      </c>
      <c r="L4568" s="4">
        <v>1</v>
      </c>
      <c r="M4568" s="4">
        <v>5</v>
      </c>
      <c r="N4568" s="4">
        <v>4</v>
      </c>
      <c r="O4568" s="4">
        <v>3</v>
      </c>
      <c r="P4568" s="4">
        <v>3</v>
      </c>
      <c r="Q4568" s="9">
        <f t="shared" si="215"/>
        <v>3.7754629629629631E-2</v>
      </c>
      <c r="R4568" s="4">
        <f t="shared" si="213"/>
        <v>40690.054409722223</v>
      </c>
      <c r="S4568" s="4">
        <v>0.51245650512745922</v>
      </c>
      <c r="T4568" s="4" t="str">
        <f>VLOOKUP(E4568,Sheet2!$A$2:$E$137,5,FALSE)</f>
        <v>CA</v>
      </c>
      <c r="U4568" s="4">
        <f>VLOOKUP($T4568,Sheet4!$H$1106:$M$1351,surveys!U$1+1,FALSE)</f>
        <v>0.39929817507859233</v>
      </c>
      <c r="V4568" s="4">
        <f>VLOOKUP($T4568,Sheet4!$H$1106:$M$1351,surveys!V$1+1,FALSE)</f>
        <v>0.68226808593455113</v>
      </c>
      <c r="W4568" s="4">
        <f>VLOOKUP($T4568,Sheet4!$H$1106:$M$1351,surveys!W$1+1,FALSE)</f>
        <v>0.8413893511967715</v>
      </c>
      <c r="X4568" s="4">
        <f>VLOOKUP($T4568,Sheet4!$H$1106:$M$1351,surveys!X$1+1,FALSE)</f>
        <v>0.92969032990429024</v>
      </c>
      <c r="Y4568" s="4">
        <f>VLOOKUP($T4568,Sheet4!$H$1106:$M$1351,surveys!Y$1+1,FALSE)</f>
        <v>1</v>
      </c>
      <c r="Z4568" s="4">
        <f t="shared" si="214"/>
        <v>2</v>
      </c>
      <c r="AA4568" s="4" t="str">
        <f>VLOOKUP(T4568&amp;"-"&amp;Z4568,Sheet4!$W$2:$AA$1100,3,FALSE)</f>
        <v>Montreal</v>
      </c>
      <c r="AB4568" s="4">
        <f>VLOOKUP(T4568&amp;"-"&amp;Z4568,Sheet4!$W$2:$AA$1100,4,FALSE)</f>
        <v>45.508839999999999</v>
      </c>
      <c r="AC4568" s="4">
        <f>VLOOKUP(T4568&amp;"-"&amp;Z4568,Sheet4!$W$2:$AA$1100,5,FALSE)</f>
        <v>-73.587810000000005</v>
      </c>
    </row>
    <row r="4569" spans="1:29">
      <c r="A4569" s="6">
        <v>40690</v>
      </c>
      <c r="B4569" s="7">
        <v>5.5289351851851853E-2</v>
      </c>
      <c r="C4569" s="4" t="s">
        <v>1215</v>
      </c>
      <c r="D4569" s="4" t="s">
        <v>1214</v>
      </c>
      <c r="E4569" s="4" t="s">
        <v>15</v>
      </c>
      <c r="F4569" s="4">
        <v>3</v>
      </c>
      <c r="G4569" s="4">
        <v>4</v>
      </c>
      <c r="H4569" s="4">
        <v>4</v>
      </c>
      <c r="I4569" s="4">
        <v>5</v>
      </c>
      <c r="J4569" s="4">
        <v>5</v>
      </c>
      <c r="K4569" s="4">
        <v>5</v>
      </c>
      <c r="L4569" s="4">
        <v>5</v>
      </c>
      <c r="M4569" s="4">
        <v>4</v>
      </c>
      <c r="N4569" s="4">
        <v>4</v>
      </c>
      <c r="O4569" s="4">
        <v>4</v>
      </c>
      <c r="P4569" s="4">
        <v>5</v>
      </c>
      <c r="Q4569" s="9">
        <f t="shared" si="215"/>
        <v>3.8414351851851852E-2</v>
      </c>
      <c r="R4569" s="4">
        <f t="shared" si="213"/>
        <v>40690.055289351854</v>
      </c>
      <c r="S4569" s="4">
        <v>0.5885477519164084</v>
      </c>
      <c r="T4569" s="4" t="str">
        <f>VLOOKUP(E4569,Sheet2!$A$2:$E$137,5,FALSE)</f>
        <v>US</v>
      </c>
      <c r="U4569" s="4">
        <f>VLOOKUP($T4569,Sheet4!$H$1106:$M$1351,surveys!U$1+1,FALSE)</f>
        <v>0.42883768204388006</v>
      </c>
      <c r="V4569" s="4">
        <f>VLOOKUP($T4569,Sheet4!$H$1106:$M$1351,surveys!V$1+1,FALSE)</f>
        <v>0.62778475709586301</v>
      </c>
      <c r="W4569" s="4">
        <f>VLOOKUP($T4569,Sheet4!$H$1106:$M$1351,surveys!W$1+1,FALSE)</f>
        <v>0.76918600378409652</v>
      </c>
      <c r="X4569" s="4">
        <f>VLOOKUP($T4569,Sheet4!$H$1106:$M$1351,surveys!X$1+1,FALSE)</f>
        <v>0.88987045221102745</v>
      </c>
      <c r="Y4569" s="4">
        <f>VLOOKUP($T4569,Sheet4!$H$1106:$M$1351,surveys!Y$1+1,FALSE)</f>
        <v>1</v>
      </c>
      <c r="Z4569" s="4">
        <f t="shared" si="214"/>
        <v>2</v>
      </c>
      <c r="AA4569" s="4" t="str">
        <f>VLOOKUP(T4569&amp;"-"&amp;Z4569,Sheet4!$W$2:$AA$1100,3,FALSE)</f>
        <v>Los Angeles</v>
      </c>
      <c r="AB4569" s="4">
        <f>VLOOKUP(T4569&amp;"-"&amp;Z4569,Sheet4!$W$2:$AA$1100,4,FALSE)</f>
        <v>34.052230000000002</v>
      </c>
      <c r="AC4569" s="4">
        <f>VLOOKUP(T4569&amp;"-"&amp;Z4569,Sheet4!$W$2:$AA$1100,5,FALSE)</f>
        <v>-118.24368</v>
      </c>
    </row>
    <row r="4570" spans="1:29">
      <c r="A4570" s="6">
        <v>40690</v>
      </c>
      <c r="B4570" s="7">
        <v>5.5937500000000001E-2</v>
      </c>
      <c r="C4570" s="4" t="s">
        <v>1213</v>
      </c>
      <c r="D4570" s="4" t="s">
        <v>1219</v>
      </c>
      <c r="E4570" s="4" t="s">
        <v>15</v>
      </c>
      <c r="F4570" s="4">
        <v>5</v>
      </c>
      <c r="G4570" s="4">
        <v>5</v>
      </c>
      <c r="H4570" s="4">
        <v>5</v>
      </c>
      <c r="I4570" s="4">
        <v>5</v>
      </c>
      <c r="J4570" s="4">
        <v>3</v>
      </c>
      <c r="K4570" s="4">
        <v>3</v>
      </c>
      <c r="L4570" s="4">
        <v>2</v>
      </c>
      <c r="M4570" s="4">
        <v>3</v>
      </c>
      <c r="N4570" s="4">
        <v>4</v>
      </c>
      <c r="O4570" s="4">
        <v>4</v>
      </c>
      <c r="P4570" s="4">
        <v>3</v>
      </c>
      <c r="Q4570" s="9">
        <f t="shared" si="215"/>
        <v>3.90625E-2</v>
      </c>
      <c r="R4570" s="4">
        <f t="shared" si="213"/>
        <v>40690.055937500001</v>
      </c>
      <c r="S4570" s="4">
        <v>0.48133728773351336</v>
      </c>
      <c r="T4570" s="4" t="str">
        <f>VLOOKUP(E4570,Sheet2!$A$2:$E$137,5,FALSE)</f>
        <v>US</v>
      </c>
      <c r="U4570" s="4">
        <f>VLOOKUP($T4570,Sheet4!$H$1106:$M$1351,surveys!U$1+1,FALSE)</f>
        <v>0.42883768204388006</v>
      </c>
      <c r="V4570" s="4">
        <f>VLOOKUP($T4570,Sheet4!$H$1106:$M$1351,surveys!V$1+1,FALSE)</f>
        <v>0.62778475709586301</v>
      </c>
      <c r="W4570" s="4">
        <f>VLOOKUP($T4570,Sheet4!$H$1106:$M$1351,surveys!W$1+1,FALSE)</f>
        <v>0.76918600378409652</v>
      </c>
      <c r="X4570" s="4">
        <f>VLOOKUP($T4570,Sheet4!$H$1106:$M$1351,surveys!X$1+1,FALSE)</f>
        <v>0.88987045221102745</v>
      </c>
      <c r="Y4570" s="4">
        <f>VLOOKUP($T4570,Sheet4!$H$1106:$M$1351,surveys!Y$1+1,FALSE)</f>
        <v>1</v>
      </c>
      <c r="Z4570" s="4">
        <f t="shared" si="214"/>
        <v>2</v>
      </c>
      <c r="AA4570" s="4" t="str">
        <f>VLOOKUP(T4570&amp;"-"&amp;Z4570,Sheet4!$W$2:$AA$1100,3,FALSE)</f>
        <v>Los Angeles</v>
      </c>
      <c r="AB4570" s="4">
        <f>VLOOKUP(T4570&amp;"-"&amp;Z4570,Sheet4!$W$2:$AA$1100,4,FALSE)</f>
        <v>34.052230000000002</v>
      </c>
      <c r="AC4570" s="4">
        <f>VLOOKUP(T4570&amp;"-"&amp;Z4570,Sheet4!$W$2:$AA$1100,5,FALSE)</f>
        <v>-118.24368</v>
      </c>
    </row>
    <row r="4571" spans="1:29">
      <c r="A4571" s="6">
        <v>40690</v>
      </c>
      <c r="B4571" s="7">
        <v>5.9120370370370372E-2</v>
      </c>
      <c r="C4571" s="4" t="s">
        <v>1215</v>
      </c>
      <c r="D4571" s="4" t="s">
        <v>1216</v>
      </c>
      <c r="E4571" s="4" t="s">
        <v>15</v>
      </c>
      <c r="F4571" s="4">
        <v>5</v>
      </c>
      <c r="G4571" s="4">
        <v>2</v>
      </c>
      <c r="H4571" s="4">
        <v>3</v>
      </c>
      <c r="I4571" s="4">
        <v>4</v>
      </c>
      <c r="J4571" s="4">
        <v>5</v>
      </c>
      <c r="K4571" s="4">
        <v>2</v>
      </c>
      <c r="L4571" s="4">
        <v>3</v>
      </c>
      <c r="M4571" s="4">
        <v>5</v>
      </c>
      <c r="N4571" s="4">
        <v>5</v>
      </c>
      <c r="O4571" s="4">
        <v>3</v>
      </c>
      <c r="P4571" s="4">
        <v>5</v>
      </c>
      <c r="Q4571" s="9">
        <f t="shared" si="215"/>
        <v>4.1018518518518517E-2</v>
      </c>
      <c r="R4571" s="4">
        <f t="shared" si="213"/>
        <v>40690.059120370373</v>
      </c>
      <c r="S4571" s="4">
        <v>0.43462892182590007</v>
      </c>
      <c r="T4571" s="4" t="str">
        <f>VLOOKUP(E4571,Sheet2!$A$2:$E$137,5,FALSE)</f>
        <v>US</v>
      </c>
      <c r="U4571" s="4">
        <f>VLOOKUP($T4571,Sheet4!$H$1106:$M$1351,surveys!U$1+1,FALSE)</f>
        <v>0.42883768204388006</v>
      </c>
      <c r="V4571" s="4">
        <f>VLOOKUP($T4571,Sheet4!$H$1106:$M$1351,surveys!V$1+1,FALSE)</f>
        <v>0.62778475709586301</v>
      </c>
      <c r="W4571" s="4">
        <f>VLOOKUP($T4571,Sheet4!$H$1106:$M$1351,surveys!W$1+1,FALSE)</f>
        <v>0.76918600378409652</v>
      </c>
      <c r="X4571" s="4">
        <f>VLOOKUP($T4571,Sheet4!$H$1106:$M$1351,surveys!X$1+1,FALSE)</f>
        <v>0.88987045221102745</v>
      </c>
      <c r="Y4571" s="4">
        <f>VLOOKUP($T4571,Sheet4!$H$1106:$M$1351,surveys!Y$1+1,FALSE)</f>
        <v>1</v>
      </c>
      <c r="Z4571" s="4">
        <f t="shared" si="214"/>
        <v>2</v>
      </c>
      <c r="AA4571" s="4" t="str">
        <f>VLOOKUP(T4571&amp;"-"&amp;Z4571,Sheet4!$W$2:$AA$1100,3,FALSE)</f>
        <v>Los Angeles</v>
      </c>
      <c r="AB4571" s="4">
        <f>VLOOKUP(T4571&amp;"-"&amp;Z4571,Sheet4!$W$2:$AA$1100,4,FALSE)</f>
        <v>34.052230000000002</v>
      </c>
      <c r="AC4571" s="4">
        <f>VLOOKUP(T4571&amp;"-"&amp;Z4571,Sheet4!$W$2:$AA$1100,5,FALSE)</f>
        <v>-118.24368</v>
      </c>
    </row>
    <row r="4572" spans="1:29">
      <c r="A4572" s="6">
        <v>40690</v>
      </c>
      <c r="B4572" s="7">
        <v>6.2164351851851853E-2</v>
      </c>
      <c r="C4572" s="4" t="s">
        <v>1213</v>
      </c>
      <c r="D4572" s="4" t="s">
        <v>1217</v>
      </c>
      <c r="E4572" s="4" t="s">
        <v>17</v>
      </c>
      <c r="F4572" s="4">
        <v>1</v>
      </c>
      <c r="G4572" s="4">
        <v>1</v>
      </c>
      <c r="H4572" s="4">
        <v>1</v>
      </c>
      <c r="I4572" s="4">
        <v>1</v>
      </c>
      <c r="J4572" s="4">
        <v>1</v>
      </c>
      <c r="K4572" s="4">
        <v>1</v>
      </c>
      <c r="L4572" s="4">
        <v>1</v>
      </c>
      <c r="M4572" s="4">
        <v>1</v>
      </c>
      <c r="N4572" s="4">
        <v>1</v>
      </c>
      <c r="O4572" s="4">
        <v>1</v>
      </c>
      <c r="P4572" s="4">
        <v>1</v>
      </c>
      <c r="Q4572" s="9">
        <f t="shared" si="215"/>
        <v>4.3275462962962967E-2</v>
      </c>
      <c r="R4572" s="4">
        <f t="shared" si="213"/>
        <v>40690.062164351853</v>
      </c>
      <c r="S4572" s="4">
        <v>0.2029806509099723</v>
      </c>
      <c r="T4572" s="4" t="str">
        <f>VLOOKUP(E4572,Sheet2!$A$2:$E$137,5,FALSE)</f>
        <v>AU</v>
      </c>
      <c r="U4572" s="4">
        <f>VLOOKUP($T4572,Sheet4!$H$1106:$M$1351,surveys!U$1+1,FALSE)</f>
        <v>0.37870730546462306</v>
      </c>
      <c r="V4572" s="4">
        <f>VLOOKUP($T4572,Sheet4!$H$1106:$M$1351,surveys!V$1+1,FALSE)</f>
        <v>0.70016181281367551</v>
      </c>
      <c r="W4572" s="4">
        <f>VLOOKUP($T4572,Sheet4!$H$1106:$M$1351,surveys!W$1+1,FALSE)</f>
        <v>0.82483308340835682</v>
      </c>
      <c r="X4572" s="4">
        <f>VLOOKUP($T4572,Sheet4!$H$1106:$M$1351,surveys!X$1+1,FALSE)</f>
        <v>0.91739988860880706</v>
      </c>
      <c r="Y4572" s="4">
        <f>VLOOKUP($T4572,Sheet4!$H$1106:$M$1351,surveys!Y$1+1,FALSE)</f>
        <v>1</v>
      </c>
      <c r="Z4572" s="4">
        <f t="shared" si="214"/>
        <v>1</v>
      </c>
      <c r="AA4572" s="4" t="str">
        <f>VLOOKUP(T4572&amp;"-"&amp;Z4572,Sheet4!$W$2:$AA$1100,3,FALSE)</f>
        <v>Sydney</v>
      </c>
      <c r="AB4572" s="4">
        <f>VLOOKUP(T4572&amp;"-"&amp;Z4572,Sheet4!$W$2:$AA$1100,4,FALSE)</f>
        <v>-33.867849999999997</v>
      </c>
      <c r="AC4572" s="4">
        <f>VLOOKUP(T4572&amp;"-"&amp;Z4572,Sheet4!$W$2:$AA$1100,5,FALSE)</f>
        <v>151.20732000000001</v>
      </c>
    </row>
    <row r="4573" spans="1:29">
      <c r="A4573" s="6">
        <v>40690</v>
      </c>
      <c r="B4573" s="7">
        <v>7.5497685185185182E-2</v>
      </c>
      <c r="C4573" s="4" t="s">
        <v>1215</v>
      </c>
      <c r="D4573" s="4" t="s">
        <v>1216</v>
      </c>
      <c r="E4573" s="4" t="s">
        <v>15</v>
      </c>
      <c r="F4573" s="4">
        <v>3</v>
      </c>
      <c r="G4573" s="4">
        <v>3</v>
      </c>
      <c r="H4573" s="4">
        <v>5</v>
      </c>
      <c r="I4573" s="4">
        <v>4</v>
      </c>
      <c r="J4573" s="4">
        <v>5</v>
      </c>
      <c r="K4573" s="4">
        <v>4</v>
      </c>
      <c r="L4573" s="4">
        <v>2</v>
      </c>
      <c r="M4573" s="4">
        <v>4</v>
      </c>
      <c r="N4573" s="4">
        <v>5</v>
      </c>
      <c r="O4573" s="4">
        <v>4</v>
      </c>
      <c r="P4573" s="4">
        <v>3</v>
      </c>
      <c r="Q4573" s="9">
        <f t="shared" si="215"/>
        <v>5.2685185185185175E-2</v>
      </c>
      <c r="R4573" s="4">
        <f t="shared" si="213"/>
        <v>40690.075497685182</v>
      </c>
      <c r="S4573" s="4">
        <v>2.3078348098264811E-2</v>
      </c>
      <c r="T4573" s="4" t="str">
        <f>VLOOKUP(E4573,Sheet2!$A$2:$E$137,5,FALSE)</f>
        <v>US</v>
      </c>
      <c r="U4573" s="4">
        <f>VLOOKUP($T4573,Sheet4!$H$1106:$M$1351,surveys!U$1+1,FALSE)</f>
        <v>0.42883768204388006</v>
      </c>
      <c r="V4573" s="4">
        <f>VLOOKUP($T4573,Sheet4!$H$1106:$M$1351,surveys!V$1+1,FALSE)</f>
        <v>0.62778475709586301</v>
      </c>
      <c r="W4573" s="4">
        <f>VLOOKUP($T4573,Sheet4!$H$1106:$M$1351,surveys!W$1+1,FALSE)</f>
        <v>0.76918600378409652</v>
      </c>
      <c r="X4573" s="4">
        <f>VLOOKUP($T4573,Sheet4!$H$1106:$M$1351,surveys!X$1+1,FALSE)</f>
        <v>0.88987045221102745</v>
      </c>
      <c r="Y4573" s="4">
        <f>VLOOKUP($T4573,Sheet4!$H$1106:$M$1351,surveys!Y$1+1,FALSE)</f>
        <v>1</v>
      </c>
      <c r="Z4573" s="4">
        <f t="shared" si="214"/>
        <v>1</v>
      </c>
      <c r="AA4573" s="4" t="str">
        <f>VLOOKUP(T4573&amp;"-"&amp;Z4573,Sheet4!$W$2:$AA$1100,3,FALSE)</f>
        <v>New York City</v>
      </c>
      <c r="AB4573" s="4">
        <f>VLOOKUP(T4573&amp;"-"&amp;Z4573,Sheet4!$W$2:$AA$1100,4,FALSE)</f>
        <v>40.714269999999999</v>
      </c>
      <c r="AC4573" s="4">
        <f>VLOOKUP(T4573&amp;"-"&amp;Z4573,Sheet4!$W$2:$AA$1100,5,FALSE)</f>
        <v>-74.005970000000005</v>
      </c>
    </row>
    <row r="4574" spans="1:29">
      <c r="A4574" s="6">
        <v>40690</v>
      </c>
      <c r="B4574" s="7">
        <v>7.7187500000000006E-2</v>
      </c>
      <c r="C4574" s="4" t="s">
        <v>1215</v>
      </c>
      <c r="D4574" s="4" t="s">
        <v>1217</v>
      </c>
      <c r="E4574" s="4" t="s">
        <v>15</v>
      </c>
      <c r="F4574" s="4">
        <v>1</v>
      </c>
      <c r="G4574" s="4">
        <v>1</v>
      </c>
      <c r="H4574" s="4">
        <v>1</v>
      </c>
      <c r="I4574" s="4">
        <v>1</v>
      </c>
      <c r="J4574" s="4">
        <v>1</v>
      </c>
      <c r="K4574" s="4">
        <v>1</v>
      </c>
      <c r="L4574" s="4">
        <v>1</v>
      </c>
      <c r="M4574" s="4">
        <v>1</v>
      </c>
      <c r="N4574" s="4">
        <v>1</v>
      </c>
      <c r="O4574" s="4">
        <v>1</v>
      </c>
      <c r="P4574" s="4">
        <v>1</v>
      </c>
      <c r="Q4574" s="9">
        <f t="shared" si="215"/>
        <v>5.4340277777777779E-2</v>
      </c>
      <c r="R4574" s="4">
        <f t="shared" si="213"/>
        <v>40690.077187499999</v>
      </c>
      <c r="S4574" s="4">
        <v>0.76116279193587832</v>
      </c>
      <c r="T4574" s="4" t="str">
        <f>VLOOKUP(E4574,Sheet2!$A$2:$E$137,5,FALSE)</f>
        <v>US</v>
      </c>
      <c r="U4574" s="4">
        <f>VLOOKUP($T4574,Sheet4!$H$1106:$M$1351,surveys!U$1+1,FALSE)</f>
        <v>0.42883768204388006</v>
      </c>
      <c r="V4574" s="4">
        <f>VLOOKUP($T4574,Sheet4!$H$1106:$M$1351,surveys!V$1+1,FALSE)</f>
        <v>0.62778475709586301</v>
      </c>
      <c r="W4574" s="4">
        <f>VLOOKUP($T4574,Sheet4!$H$1106:$M$1351,surveys!W$1+1,FALSE)</f>
        <v>0.76918600378409652</v>
      </c>
      <c r="X4574" s="4">
        <f>VLOOKUP($T4574,Sheet4!$H$1106:$M$1351,surveys!X$1+1,FALSE)</f>
        <v>0.88987045221102745</v>
      </c>
      <c r="Y4574" s="4">
        <f>VLOOKUP($T4574,Sheet4!$H$1106:$M$1351,surveys!Y$1+1,FALSE)</f>
        <v>1</v>
      </c>
      <c r="Z4574" s="4">
        <f t="shared" si="214"/>
        <v>3</v>
      </c>
      <c r="AA4574" s="4" t="str">
        <f>VLOOKUP(T4574&amp;"-"&amp;Z4574,Sheet4!$W$2:$AA$1100,3,FALSE)</f>
        <v>Chicago</v>
      </c>
      <c r="AB4574" s="4">
        <f>VLOOKUP(T4574&amp;"-"&amp;Z4574,Sheet4!$W$2:$AA$1100,4,FALSE)</f>
        <v>41.850029999999997</v>
      </c>
      <c r="AC4574" s="4">
        <f>VLOOKUP(T4574&amp;"-"&amp;Z4574,Sheet4!$W$2:$AA$1100,5,FALSE)</f>
        <v>-87.650049999999993</v>
      </c>
    </row>
    <row r="4575" spans="1:29">
      <c r="A4575" s="6">
        <v>40690</v>
      </c>
      <c r="B4575" s="7">
        <v>8.1041666666666665E-2</v>
      </c>
      <c r="C4575" s="4" t="s">
        <v>1213</v>
      </c>
      <c r="D4575" s="4" t="s">
        <v>1217</v>
      </c>
      <c r="E4575" s="4" t="s">
        <v>15</v>
      </c>
      <c r="F4575" s="4">
        <v>5</v>
      </c>
      <c r="G4575" s="4">
        <v>5</v>
      </c>
      <c r="H4575" s="4">
        <v>5</v>
      </c>
      <c r="I4575" s="4">
        <v>5</v>
      </c>
      <c r="J4575" s="4">
        <v>5</v>
      </c>
      <c r="K4575" s="4">
        <v>5</v>
      </c>
      <c r="L4575" s="4">
        <v>4</v>
      </c>
      <c r="M4575" s="4">
        <v>5</v>
      </c>
      <c r="N4575" s="4">
        <v>5</v>
      </c>
      <c r="O4575" s="4">
        <v>5</v>
      </c>
      <c r="P4575" s="4">
        <v>5</v>
      </c>
      <c r="Q4575" s="9">
        <f t="shared" si="215"/>
        <v>5.7025462962962958E-2</v>
      </c>
      <c r="R4575" s="4">
        <f t="shared" si="213"/>
        <v>40690.081041666665</v>
      </c>
      <c r="S4575" s="4">
        <v>0.19485852040875073</v>
      </c>
      <c r="T4575" s="4" t="str">
        <f>VLOOKUP(E4575,Sheet2!$A$2:$E$137,5,FALSE)</f>
        <v>US</v>
      </c>
      <c r="U4575" s="4">
        <f>VLOOKUP($T4575,Sheet4!$H$1106:$M$1351,surveys!U$1+1,FALSE)</f>
        <v>0.42883768204388006</v>
      </c>
      <c r="V4575" s="4">
        <f>VLOOKUP($T4575,Sheet4!$H$1106:$M$1351,surveys!V$1+1,FALSE)</f>
        <v>0.62778475709586301</v>
      </c>
      <c r="W4575" s="4">
        <f>VLOOKUP($T4575,Sheet4!$H$1106:$M$1351,surveys!W$1+1,FALSE)</f>
        <v>0.76918600378409652</v>
      </c>
      <c r="X4575" s="4">
        <f>VLOOKUP($T4575,Sheet4!$H$1106:$M$1351,surveys!X$1+1,FALSE)</f>
        <v>0.88987045221102745</v>
      </c>
      <c r="Y4575" s="4">
        <f>VLOOKUP($T4575,Sheet4!$H$1106:$M$1351,surveys!Y$1+1,FALSE)</f>
        <v>1</v>
      </c>
      <c r="Z4575" s="4">
        <f t="shared" si="214"/>
        <v>1</v>
      </c>
      <c r="AA4575" s="4" t="str">
        <f>VLOOKUP(T4575&amp;"-"&amp;Z4575,Sheet4!$W$2:$AA$1100,3,FALSE)</f>
        <v>New York City</v>
      </c>
      <c r="AB4575" s="4">
        <f>VLOOKUP(T4575&amp;"-"&amp;Z4575,Sheet4!$W$2:$AA$1100,4,FALSE)</f>
        <v>40.714269999999999</v>
      </c>
      <c r="AC4575" s="4">
        <f>VLOOKUP(T4575&amp;"-"&amp;Z4575,Sheet4!$W$2:$AA$1100,5,FALSE)</f>
        <v>-74.005970000000005</v>
      </c>
    </row>
    <row r="4576" spans="1:29">
      <c r="A4576" s="6">
        <v>40690</v>
      </c>
      <c r="B4576" s="7">
        <v>0.73585648148148142</v>
      </c>
      <c r="C4576" s="4" t="s">
        <v>1215</v>
      </c>
      <c r="D4576" s="4" t="s">
        <v>1217</v>
      </c>
      <c r="E4576" s="4" t="s">
        <v>23</v>
      </c>
      <c r="F4576" s="4">
        <v>4</v>
      </c>
      <c r="G4576" s="4">
        <v>2</v>
      </c>
      <c r="H4576" s="4">
        <v>4</v>
      </c>
      <c r="I4576" s="4">
        <v>5</v>
      </c>
      <c r="J4576" s="4">
        <v>5</v>
      </c>
      <c r="K4576" s="4">
        <v>5</v>
      </c>
      <c r="L4576" s="4">
        <v>5</v>
      </c>
      <c r="M4576" s="4">
        <v>5</v>
      </c>
      <c r="N4576" s="4">
        <v>5</v>
      </c>
      <c r="O4576" s="4">
        <v>5</v>
      </c>
      <c r="P4576" s="4">
        <v>5</v>
      </c>
      <c r="Q4576" s="9">
        <f t="shared" si="215"/>
        <v>2.5243055555555557E-2</v>
      </c>
      <c r="R4576" s="4">
        <f t="shared" si="213"/>
        <v>40690.735856481479</v>
      </c>
      <c r="S4576" s="4">
        <v>0.27652835332500381</v>
      </c>
      <c r="T4576" s="4" t="str">
        <f>VLOOKUP(E4576,Sheet2!$A$2:$E$137,5,FALSE)</f>
        <v>CA</v>
      </c>
      <c r="U4576" s="4">
        <f>VLOOKUP($T4576,Sheet4!$H$1106:$M$1351,surveys!U$1+1,FALSE)</f>
        <v>0.39929817507859233</v>
      </c>
      <c r="V4576" s="4">
        <f>VLOOKUP($T4576,Sheet4!$H$1106:$M$1351,surveys!V$1+1,FALSE)</f>
        <v>0.68226808593455113</v>
      </c>
      <c r="W4576" s="4">
        <f>VLOOKUP($T4576,Sheet4!$H$1106:$M$1351,surveys!W$1+1,FALSE)</f>
        <v>0.8413893511967715</v>
      </c>
      <c r="X4576" s="4">
        <f>VLOOKUP($T4576,Sheet4!$H$1106:$M$1351,surveys!X$1+1,FALSE)</f>
        <v>0.92969032990429024</v>
      </c>
      <c r="Y4576" s="4">
        <f>VLOOKUP($T4576,Sheet4!$H$1106:$M$1351,surveys!Y$1+1,FALSE)</f>
        <v>1</v>
      </c>
      <c r="Z4576" s="4">
        <f t="shared" si="214"/>
        <v>1</v>
      </c>
      <c r="AA4576" s="4" t="str">
        <f>VLOOKUP(T4576&amp;"-"&amp;Z4576,Sheet4!$W$2:$AA$1100,3,FALSE)</f>
        <v>Toronto</v>
      </c>
      <c r="AB4576" s="4">
        <f>VLOOKUP(T4576&amp;"-"&amp;Z4576,Sheet4!$W$2:$AA$1100,4,FALSE)</f>
        <v>43.700110000000002</v>
      </c>
      <c r="AC4576" s="4">
        <f>VLOOKUP(T4576&amp;"-"&amp;Z4576,Sheet4!$W$2:$AA$1100,5,FALSE)</f>
        <v>-79.416300000000007</v>
      </c>
    </row>
    <row r="4577" spans="1:29">
      <c r="A4577" s="6">
        <v>40690</v>
      </c>
      <c r="B4577" s="7">
        <v>0.56355324074074087</v>
      </c>
      <c r="C4577" s="4" t="s">
        <v>1215</v>
      </c>
      <c r="D4577" s="4" t="s">
        <v>1214</v>
      </c>
      <c r="E4577" s="4" t="s">
        <v>15</v>
      </c>
      <c r="F4577" s="4">
        <v>5</v>
      </c>
      <c r="G4577" s="4">
        <v>5</v>
      </c>
      <c r="H4577" s="4">
        <v>5</v>
      </c>
      <c r="I4577" s="4">
        <v>5</v>
      </c>
      <c r="J4577" s="4">
        <v>5</v>
      </c>
      <c r="K4577" s="4">
        <v>5</v>
      </c>
      <c r="L4577" s="4">
        <v>3</v>
      </c>
      <c r="M4577" s="4">
        <v>4</v>
      </c>
      <c r="N4577" s="4">
        <v>5</v>
      </c>
      <c r="O4577" s="4">
        <v>1</v>
      </c>
      <c r="P4577" s="4">
        <v>5</v>
      </c>
      <c r="Q4577" s="9">
        <f t="shared" si="215"/>
        <v>4.4224537037037041E-2</v>
      </c>
      <c r="R4577" s="4">
        <f t="shared" si="213"/>
        <v>40690.56355324074</v>
      </c>
      <c r="S4577" s="4">
        <v>2.3188169384190438E-2</v>
      </c>
      <c r="T4577" s="4" t="str">
        <f>VLOOKUP(E4577,Sheet2!$A$2:$E$137,5,FALSE)</f>
        <v>US</v>
      </c>
      <c r="U4577" s="4">
        <f>VLOOKUP($T4577,Sheet4!$H$1106:$M$1351,surveys!U$1+1,FALSE)</f>
        <v>0.42883768204388006</v>
      </c>
      <c r="V4577" s="4">
        <f>VLOOKUP($T4577,Sheet4!$H$1106:$M$1351,surveys!V$1+1,FALSE)</f>
        <v>0.62778475709586301</v>
      </c>
      <c r="W4577" s="4">
        <f>VLOOKUP($T4577,Sheet4!$H$1106:$M$1351,surveys!W$1+1,FALSE)</f>
        <v>0.76918600378409652</v>
      </c>
      <c r="X4577" s="4">
        <f>VLOOKUP($T4577,Sheet4!$H$1106:$M$1351,surveys!X$1+1,FALSE)</f>
        <v>0.88987045221102745</v>
      </c>
      <c r="Y4577" s="4">
        <f>VLOOKUP($T4577,Sheet4!$H$1106:$M$1351,surveys!Y$1+1,FALSE)</f>
        <v>1</v>
      </c>
      <c r="Z4577" s="4">
        <f t="shared" si="214"/>
        <v>1</v>
      </c>
      <c r="AA4577" s="4" t="str">
        <f>VLOOKUP(T4577&amp;"-"&amp;Z4577,Sheet4!$W$2:$AA$1100,3,FALSE)</f>
        <v>New York City</v>
      </c>
      <c r="AB4577" s="4">
        <f>VLOOKUP(T4577&amp;"-"&amp;Z4577,Sheet4!$W$2:$AA$1100,4,FALSE)</f>
        <v>40.714269999999999</v>
      </c>
      <c r="AC4577" s="4">
        <f>VLOOKUP(T4577&amp;"-"&amp;Z4577,Sheet4!$W$2:$AA$1100,5,FALSE)</f>
        <v>-74.005970000000005</v>
      </c>
    </row>
    <row r="4578" spans="1:29">
      <c r="A4578" s="6">
        <v>40690</v>
      </c>
      <c r="B4578" s="7">
        <v>9.449074074074075E-2</v>
      </c>
      <c r="C4578" s="4" t="s">
        <v>1215</v>
      </c>
      <c r="D4578" s="4" t="s">
        <v>1214</v>
      </c>
      <c r="E4578" s="4" t="s">
        <v>15</v>
      </c>
      <c r="F4578" s="4">
        <v>3</v>
      </c>
      <c r="G4578" s="4">
        <v>3</v>
      </c>
      <c r="H4578" s="4">
        <v>5</v>
      </c>
      <c r="I4578" s="4">
        <v>5</v>
      </c>
      <c r="J4578" s="4">
        <v>5</v>
      </c>
      <c r="K4578" s="4">
        <v>5</v>
      </c>
      <c r="L4578" s="4">
        <v>4</v>
      </c>
      <c r="M4578" s="4">
        <v>4</v>
      </c>
      <c r="N4578" s="4">
        <v>5</v>
      </c>
      <c r="O4578" s="4">
        <v>3</v>
      </c>
      <c r="P4578" s="4">
        <v>5</v>
      </c>
      <c r="Q4578" s="9">
        <f t="shared" si="215"/>
        <v>6.537037037037037E-2</v>
      </c>
      <c r="R4578" s="4">
        <f t="shared" si="213"/>
        <v>40690.094490740739</v>
      </c>
      <c r="S4578" s="4">
        <v>5.5540153195548392E-2</v>
      </c>
      <c r="T4578" s="4" t="str">
        <f>VLOOKUP(E4578,Sheet2!$A$2:$E$137,5,FALSE)</f>
        <v>US</v>
      </c>
      <c r="U4578" s="4">
        <f>VLOOKUP($T4578,Sheet4!$H$1106:$M$1351,surveys!U$1+1,FALSE)</f>
        <v>0.42883768204388006</v>
      </c>
      <c r="V4578" s="4">
        <f>VLOOKUP($T4578,Sheet4!$H$1106:$M$1351,surveys!V$1+1,FALSE)</f>
        <v>0.62778475709586301</v>
      </c>
      <c r="W4578" s="4">
        <f>VLOOKUP($T4578,Sheet4!$H$1106:$M$1351,surveys!W$1+1,FALSE)</f>
        <v>0.76918600378409652</v>
      </c>
      <c r="X4578" s="4">
        <f>VLOOKUP($T4578,Sheet4!$H$1106:$M$1351,surveys!X$1+1,FALSE)</f>
        <v>0.88987045221102745</v>
      </c>
      <c r="Y4578" s="4">
        <f>VLOOKUP($T4578,Sheet4!$H$1106:$M$1351,surveys!Y$1+1,FALSE)</f>
        <v>1</v>
      </c>
      <c r="Z4578" s="4">
        <f t="shared" si="214"/>
        <v>1</v>
      </c>
      <c r="AA4578" s="4" t="str">
        <f>VLOOKUP(T4578&amp;"-"&amp;Z4578,Sheet4!$W$2:$AA$1100,3,FALSE)</f>
        <v>New York City</v>
      </c>
      <c r="AB4578" s="4">
        <f>VLOOKUP(T4578&amp;"-"&amp;Z4578,Sheet4!$W$2:$AA$1100,4,FALSE)</f>
        <v>40.714269999999999</v>
      </c>
      <c r="AC4578" s="4">
        <f>VLOOKUP(T4578&amp;"-"&amp;Z4578,Sheet4!$W$2:$AA$1100,5,FALSE)</f>
        <v>-74.005970000000005</v>
      </c>
    </row>
    <row r="4579" spans="1:29">
      <c r="A4579" s="6">
        <v>40690</v>
      </c>
      <c r="B4579" s="7">
        <v>0.10546296296296297</v>
      </c>
      <c r="C4579" s="4" t="s">
        <v>1215</v>
      </c>
      <c r="D4579" s="4" t="s">
        <v>1217</v>
      </c>
      <c r="E4579" s="4" t="s">
        <v>15</v>
      </c>
      <c r="F4579" s="4">
        <v>3</v>
      </c>
      <c r="G4579" s="4">
        <v>3</v>
      </c>
      <c r="H4579" s="4">
        <v>4</v>
      </c>
      <c r="I4579" s="4">
        <v>4</v>
      </c>
      <c r="J4579" s="4">
        <v>5</v>
      </c>
      <c r="K4579" s="4">
        <v>4</v>
      </c>
      <c r="L4579" s="4">
        <v>3</v>
      </c>
      <c r="M4579" s="4">
        <v>4</v>
      </c>
      <c r="N4579" s="4">
        <v>4</v>
      </c>
      <c r="O4579" s="4">
        <v>4</v>
      </c>
      <c r="P4579" s="4">
        <v>5</v>
      </c>
      <c r="Q4579" s="9">
        <f t="shared" si="215"/>
        <v>4.2013888888888891E-3</v>
      </c>
      <c r="R4579" s="4">
        <f t="shared" si="213"/>
        <v>40690.105462962965</v>
      </c>
      <c r="S4579" s="4">
        <v>0.16076496544662522</v>
      </c>
      <c r="T4579" s="4" t="str">
        <f>VLOOKUP(E4579,Sheet2!$A$2:$E$137,5,FALSE)</f>
        <v>US</v>
      </c>
      <c r="U4579" s="4">
        <f>VLOOKUP($T4579,Sheet4!$H$1106:$M$1351,surveys!U$1+1,FALSE)</f>
        <v>0.42883768204388006</v>
      </c>
      <c r="V4579" s="4">
        <f>VLOOKUP($T4579,Sheet4!$H$1106:$M$1351,surveys!V$1+1,FALSE)</f>
        <v>0.62778475709586301</v>
      </c>
      <c r="W4579" s="4">
        <f>VLOOKUP($T4579,Sheet4!$H$1106:$M$1351,surveys!W$1+1,FALSE)</f>
        <v>0.76918600378409652</v>
      </c>
      <c r="X4579" s="4">
        <f>VLOOKUP($T4579,Sheet4!$H$1106:$M$1351,surveys!X$1+1,FALSE)</f>
        <v>0.88987045221102745</v>
      </c>
      <c r="Y4579" s="4">
        <f>VLOOKUP($T4579,Sheet4!$H$1106:$M$1351,surveys!Y$1+1,FALSE)</f>
        <v>1</v>
      </c>
      <c r="Z4579" s="4">
        <f t="shared" si="214"/>
        <v>1</v>
      </c>
      <c r="AA4579" s="4" t="str">
        <f>VLOOKUP(T4579&amp;"-"&amp;Z4579,Sheet4!$W$2:$AA$1100,3,FALSE)</f>
        <v>New York City</v>
      </c>
      <c r="AB4579" s="4">
        <f>VLOOKUP(T4579&amp;"-"&amp;Z4579,Sheet4!$W$2:$AA$1100,4,FALSE)</f>
        <v>40.714269999999999</v>
      </c>
      <c r="AC4579" s="4">
        <f>VLOOKUP(T4579&amp;"-"&amp;Z4579,Sheet4!$W$2:$AA$1100,5,FALSE)</f>
        <v>-74.005970000000005</v>
      </c>
    </row>
    <row r="4580" spans="1:29">
      <c r="A4580" s="6">
        <v>40690</v>
      </c>
      <c r="B4580" s="7">
        <v>0.10619212962962964</v>
      </c>
      <c r="C4580" s="4" t="s">
        <v>1213</v>
      </c>
      <c r="D4580" s="4" t="s">
        <v>1214</v>
      </c>
      <c r="E4580" s="4" t="s">
        <v>539</v>
      </c>
      <c r="F4580" s="4">
        <v>3</v>
      </c>
      <c r="G4580" s="4">
        <v>2</v>
      </c>
      <c r="H4580" s="4">
        <v>3</v>
      </c>
      <c r="I4580" s="4">
        <v>4</v>
      </c>
      <c r="J4580" s="4">
        <v>5</v>
      </c>
      <c r="K4580" s="4">
        <v>4</v>
      </c>
      <c r="L4580" s="4">
        <v>2</v>
      </c>
      <c r="M4580" s="4">
        <v>3</v>
      </c>
      <c r="N4580" s="4">
        <v>5</v>
      </c>
      <c r="O4580" s="4">
        <v>2</v>
      </c>
      <c r="P4580" s="4">
        <v>4</v>
      </c>
      <c r="Q4580" s="9">
        <f t="shared" si="215"/>
        <v>4.8958333333333328E-3</v>
      </c>
      <c r="R4580" s="4">
        <f t="shared" si="213"/>
        <v>40690.106192129628</v>
      </c>
      <c r="S4580" s="4">
        <v>0.75363218271303989</v>
      </c>
      <c r="T4580" s="4" t="str">
        <f>VLOOKUP(E4580,Sheet2!$A$2:$E$137,5,FALSE)</f>
        <v>DO</v>
      </c>
      <c r="U4580" s="4">
        <f>VLOOKUP($T4580,Sheet4!$H$1106:$M$1351,surveys!U$1+1,FALSE)</f>
        <v>0.55292961358927484</v>
      </c>
      <c r="V4580" s="4">
        <f>VLOOKUP($T4580,Sheet4!$H$1106:$M$1351,surveys!V$1+1,FALSE)</f>
        <v>0.85426172753198704</v>
      </c>
      <c r="W4580" s="4">
        <f>VLOOKUP($T4580,Sheet4!$H$1106:$M$1351,surveys!W$1+1,FALSE)</f>
        <v>0.90897836611198957</v>
      </c>
      <c r="X4580" s="4">
        <f>VLOOKUP($T4580,Sheet4!$H$1106:$M$1351,surveys!X$1+1,FALSE)</f>
        <v>0.96131900097355383</v>
      </c>
      <c r="Y4580" s="4">
        <f>VLOOKUP($T4580,Sheet4!$H$1106:$M$1351,surveys!Y$1+1,FALSE)</f>
        <v>1</v>
      </c>
      <c r="Z4580" s="4">
        <f t="shared" si="214"/>
        <v>2</v>
      </c>
      <c r="AA4580" s="4" t="str">
        <f>VLOOKUP(T4580&amp;"-"&amp;Z4580,Sheet4!$W$2:$AA$1100,3,FALSE)</f>
        <v>Santiago de los Caballeros</v>
      </c>
      <c r="AB4580" s="4">
        <f>VLOOKUP(T4580&amp;"-"&amp;Z4580,Sheet4!$W$2:$AA$1100,4,FALSE)</f>
        <v>19.45</v>
      </c>
      <c r="AC4580" s="4">
        <f>VLOOKUP(T4580&amp;"-"&amp;Z4580,Sheet4!$W$2:$AA$1100,5,FALSE)</f>
        <v>-70.7</v>
      </c>
    </row>
    <row r="4581" spans="1:29">
      <c r="A4581" s="6">
        <v>40690</v>
      </c>
      <c r="B4581" s="7">
        <v>0.10840277777777778</v>
      </c>
      <c r="C4581" s="4" t="s">
        <v>1213</v>
      </c>
      <c r="D4581" s="4" t="s">
        <v>1214</v>
      </c>
      <c r="E4581" s="4" t="s">
        <v>23</v>
      </c>
      <c r="F4581" s="4">
        <v>5</v>
      </c>
      <c r="G4581" s="4">
        <v>5</v>
      </c>
      <c r="H4581" s="4">
        <v>5</v>
      </c>
      <c r="I4581" s="4">
        <v>5</v>
      </c>
      <c r="J4581" s="4">
        <v>5</v>
      </c>
      <c r="K4581" s="4">
        <v>5</v>
      </c>
      <c r="L4581" s="4">
        <v>5</v>
      </c>
      <c r="M4581" s="4">
        <v>5</v>
      </c>
      <c r="N4581" s="4">
        <v>5</v>
      </c>
      <c r="O4581" s="4">
        <v>5</v>
      </c>
      <c r="P4581" s="4">
        <v>5</v>
      </c>
      <c r="Q4581" s="9">
        <f t="shared" si="215"/>
        <v>6.4583333333333333E-3</v>
      </c>
      <c r="R4581" s="4">
        <f t="shared" si="213"/>
        <v>40690.108402777776</v>
      </c>
      <c r="S4581" s="4">
        <v>0.6271359700539314</v>
      </c>
      <c r="T4581" s="4" t="str">
        <f>VLOOKUP(E4581,Sheet2!$A$2:$E$137,5,FALSE)</f>
        <v>CA</v>
      </c>
      <c r="U4581" s="4">
        <f>VLOOKUP($T4581,Sheet4!$H$1106:$M$1351,surveys!U$1+1,FALSE)</f>
        <v>0.39929817507859233</v>
      </c>
      <c r="V4581" s="4">
        <f>VLOOKUP($T4581,Sheet4!$H$1106:$M$1351,surveys!V$1+1,FALSE)</f>
        <v>0.68226808593455113</v>
      </c>
      <c r="W4581" s="4">
        <f>VLOOKUP($T4581,Sheet4!$H$1106:$M$1351,surveys!W$1+1,FALSE)</f>
        <v>0.8413893511967715</v>
      </c>
      <c r="X4581" s="4">
        <f>VLOOKUP($T4581,Sheet4!$H$1106:$M$1351,surveys!X$1+1,FALSE)</f>
        <v>0.92969032990429024</v>
      </c>
      <c r="Y4581" s="4">
        <f>VLOOKUP($T4581,Sheet4!$H$1106:$M$1351,surveys!Y$1+1,FALSE)</f>
        <v>1</v>
      </c>
      <c r="Z4581" s="4">
        <f t="shared" si="214"/>
        <v>2</v>
      </c>
      <c r="AA4581" s="4" t="str">
        <f>VLOOKUP(T4581&amp;"-"&amp;Z4581,Sheet4!$W$2:$AA$1100,3,FALSE)</f>
        <v>Montreal</v>
      </c>
      <c r="AB4581" s="4">
        <f>VLOOKUP(T4581&amp;"-"&amp;Z4581,Sheet4!$W$2:$AA$1100,4,FALSE)</f>
        <v>45.508839999999999</v>
      </c>
      <c r="AC4581" s="4">
        <f>VLOOKUP(T4581&amp;"-"&amp;Z4581,Sheet4!$W$2:$AA$1100,5,FALSE)</f>
        <v>-73.587810000000005</v>
      </c>
    </row>
    <row r="4582" spans="1:29">
      <c r="A4582" s="6">
        <v>40690</v>
      </c>
      <c r="B4582" s="7">
        <v>0.11428240740740742</v>
      </c>
      <c r="C4582" s="4" t="s">
        <v>1213</v>
      </c>
      <c r="D4582" s="4" t="s">
        <v>1224</v>
      </c>
      <c r="E4582" s="4" t="s">
        <v>23</v>
      </c>
      <c r="F4582" s="4">
        <v>1</v>
      </c>
      <c r="G4582" s="4">
        <v>1</v>
      </c>
      <c r="H4582" s="4">
        <v>1</v>
      </c>
      <c r="I4582" s="4">
        <v>1</v>
      </c>
      <c r="J4582" s="4">
        <v>1</v>
      </c>
      <c r="K4582" s="4">
        <v>1</v>
      </c>
      <c r="L4582" s="4">
        <v>1</v>
      </c>
      <c r="M4582" s="4">
        <v>1</v>
      </c>
      <c r="N4582" s="4">
        <v>5</v>
      </c>
      <c r="O4582" s="4">
        <v>5</v>
      </c>
      <c r="P4582" s="4">
        <v>1</v>
      </c>
      <c r="Q4582" s="9">
        <f t="shared" si="215"/>
        <v>9.8032407407407408E-3</v>
      </c>
      <c r="R4582" s="4">
        <f t="shared" si="213"/>
        <v>40690.114282407405</v>
      </c>
      <c r="S4582" s="4">
        <v>0.5847025849978631</v>
      </c>
      <c r="T4582" s="4" t="str">
        <f>VLOOKUP(E4582,Sheet2!$A$2:$E$137,5,FALSE)</f>
        <v>CA</v>
      </c>
      <c r="U4582" s="4">
        <f>VLOOKUP($T4582,Sheet4!$H$1106:$M$1351,surveys!U$1+1,FALSE)</f>
        <v>0.39929817507859233</v>
      </c>
      <c r="V4582" s="4">
        <f>VLOOKUP($T4582,Sheet4!$H$1106:$M$1351,surveys!V$1+1,FALSE)</f>
        <v>0.68226808593455113</v>
      </c>
      <c r="W4582" s="4">
        <f>VLOOKUP($T4582,Sheet4!$H$1106:$M$1351,surveys!W$1+1,FALSE)</f>
        <v>0.8413893511967715</v>
      </c>
      <c r="X4582" s="4">
        <f>VLOOKUP($T4582,Sheet4!$H$1106:$M$1351,surveys!X$1+1,FALSE)</f>
        <v>0.92969032990429024</v>
      </c>
      <c r="Y4582" s="4">
        <f>VLOOKUP($T4582,Sheet4!$H$1106:$M$1351,surveys!Y$1+1,FALSE)</f>
        <v>1</v>
      </c>
      <c r="Z4582" s="4">
        <f t="shared" si="214"/>
        <v>2</v>
      </c>
      <c r="AA4582" s="4" t="str">
        <f>VLOOKUP(T4582&amp;"-"&amp;Z4582,Sheet4!$W$2:$AA$1100,3,FALSE)</f>
        <v>Montreal</v>
      </c>
      <c r="AB4582" s="4">
        <f>VLOOKUP(T4582&amp;"-"&amp;Z4582,Sheet4!$W$2:$AA$1100,4,FALSE)</f>
        <v>45.508839999999999</v>
      </c>
      <c r="AC4582" s="4">
        <f>VLOOKUP(T4582&amp;"-"&amp;Z4582,Sheet4!$W$2:$AA$1100,5,FALSE)</f>
        <v>-73.587810000000005</v>
      </c>
    </row>
    <row r="4583" spans="1:29">
      <c r="A4583" s="6">
        <v>40690</v>
      </c>
      <c r="B4583" s="7">
        <v>0.11494212962962963</v>
      </c>
      <c r="C4583" s="4" t="s">
        <v>1213</v>
      </c>
      <c r="D4583" s="4" t="s">
        <v>1218</v>
      </c>
      <c r="E4583" s="4" t="s">
        <v>15</v>
      </c>
      <c r="F4583" s="4">
        <v>2</v>
      </c>
      <c r="G4583" s="4">
        <v>3</v>
      </c>
      <c r="H4583" s="4">
        <v>3</v>
      </c>
      <c r="I4583" s="4">
        <v>2</v>
      </c>
      <c r="J4583" s="4">
        <v>3</v>
      </c>
      <c r="K4583" s="4">
        <v>2</v>
      </c>
      <c r="L4583" s="4">
        <v>1</v>
      </c>
      <c r="M4583" s="4">
        <v>4</v>
      </c>
      <c r="N4583" s="4">
        <v>5</v>
      </c>
      <c r="O4583" s="4">
        <v>5</v>
      </c>
      <c r="P4583" s="4">
        <v>4</v>
      </c>
      <c r="Q4583" s="9">
        <f t="shared" si="215"/>
        <v>1.045138888888889E-2</v>
      </c>
      <c r="R4583" s="4">
        <f t="shared" si="213"/>
        <v>40690.114942129629</v>
      </c>
      <c r="S4583" s="4">
        <v>0.99778473337475582</v>
      </c>
      <c r="T4583" s="4" t="str">
        <f>VLOOKUP(E4583,Sheet2!$A$2:$E$137,5,FALSE)</f>
        <v>US</v>
      </c>
      <c r="U4583" s="4">
        <f>VLOOKUP($T4583,Sheet4!$H$1106:$M$1351,surveys!U$1+1,FALSE)</f>
        <v>0.42883768204388006</v>
      </c>
      <c r="V4583" s="4">
        <f>VLOOKUP($T4583,Sheet4!$H$1106:$M$1351,surveys!V$1+1,FALSE)</f>
        <v>0.62778475709586301</v>
      </c>
      <c r="W4583" s="4">
        <f>VLOOKUP($T4583,Sheet4!$H$1106:$M$1351,surveys!W$1+1,FALSE)</f>
        <v>0.76918600378409652</v>
      </c>
      <c r="X4583" s="4">
        <f>VLOOKUP($T4583,Sheet4!$H$1106:$M$1351,surveys!X$1+1,FALSE)</f>
        <v>0.88987045221102745</v>
      </c>
      <c r="Y4583" s="4">
        <f>VLOOKUP($T4583,Sheet4!$H$1106:$M$1351,surveys!Y$1+1,FALSE)</f>
        <v>1</v>
      </c>
      <c r="Z4583" s="4">
        <f t="shared" si="214"/>
        <v>5</v>
      </c>
      <c r="AA4583" s="4" t="str">
        <f>VLOOKUP(T4583&amp;"-"&amp;Z4583,Sheet4!$W$2:$AA$1100,3,FALSE)</f>
        <v>Houston</v>
      </c>
      <c r="AB4583" s="4">
        <f>VLOOKUP(T4583&amp;"-"&amp;Z4583,Sheet4!$W$2:$AA$1100,4,FALSE)</f>
        <v>29.763280000000002</v>
      </c>
      <c r="AC4583" s="4">
        <f>VLOOKUP(T4583&amp;"-"&amp;Z4583,Sheet4!$W$2:$AA$1100,5,FALSE)</f>
        <v>-95.36327</v>
      </c>
    </row>
    <row r="4584" spans="1:29">
      <c r="A4584" s="6">
        <v>40690</v>
      </c>
      <c r="B4584" s="7">
        <v>0.12408564814814815</v>
      </c>
      <c r="C4584" s="4" t="s">
        <v>1213</v>
      </c>
      <c r="D4584" s="4" t="s">
        <v>1218</v>
      </c>
      <c r="E4584" s="4" t="s">
        <v>168</v>
      </c>
      <c r="F4584" s="4">
        <v>3</v>
      </c>
      <c r="G4584" s="4">
        <v>2</v>
      </c>
      <c r="H4584" s="4">
        <v>2</v>
      </c>
      <c r="I4584" s="4">
        <v>3</v>
      </c>
      <c r="J4584" s="4">
        <v>1</v>
      </c>
      <c r="K4584" s="4">
        <v>2</v>
      </c>
      <c r="L4584" s="4">
        <v>0</v>
      </c>
      <c r="M4584" s="4">
        <v>1</v>
      </c>
      <c r="N4584" s="4">
        <v>1</v>
      </c>
      <c r="O4584" s="4">
        <v>0</v>
      </c>
      <c r="P4584" s="4">
        <v>1</v>
      </c>
      <c r="Q4584" s="9">
        <f t="shared" si="215"/>
        <v>1.7222222222222222E-2</v>
      </c>
      <c r="R4584" s="4">
        <f t="shared" si="213"/>
        <v>40690.124085648145</v>
      </c>
      <c r="S4584" s="4">
        <v>0.37164407867584859</v>
      </c>
      <c r="T4584" s="4" t="str">
        <f>VLOOKUP(E4584,Sheet2!$A$2:$E$137,5,FALSE)</f>
        <v>VE</v>
      </c>
      <c r="U4584" s="4">
        <f>VLOOKUP($T4584,Sheet4!$H$1106:$M$1351,surveys!U$1+1,FALSE)</f>
        <v>0.3270172138591203</v>
      </c>
      <c r="V4584" s="4">
        <f>VLOOKUP($T4584,Sheet4!$H$1106:$M$1351,surveys!V$1+1,FALSE)</f>
        <v>0.56955498080463451</v>
      </c>
      <c r="W4584" s="4">
        <f>VLOOKUP($T4584,Sheet4!$H$1106:$M$1351,surveys!W$1+1,FALSE)</f>
        <v>0.76077895064318279</v>
      </c>
      <c r="X4584" s="4">
        <f>VLOOKUP($T4584,Sheet4!$H$1106:$M$1351,surveys!X$1+1,FALSE)</f>
        <v>0.91176094518439343</v>
      </c>
      <c r="Y4584" s="4">
        <f>VLOOKUP($T4584,Sheet4!$H$1106:$M$1351,surveys!Y$1+1,FALSE)</f>
        <v>1</v>
      </c>
      <c r="Z4584" s="4">
        <f t="shared" si="214"/>
        <v>2</v>
      </c>
      <c r="AA4584" s="4" t="str">
        <f>VLOOKUP(T4584&amp;"-"&amp;Z4584,Sheet4!$W$2:$AA$1100,3,FALSE)</f>
        <v>Maracaibo</v>
      </c>
      <c r="AB4584" s="4">
        <f>VLOOKUP(T4584&amp;"-"&amp;Z4584,Sheet4!$W$2:$AA$1100,4,FALSE)</f>
        <v>10.63167</v>
      </c>
      <c r="AC4584" s="4">
        <f>VLOOKUP(T4584&amp;"-"&amp;Z4584,Sheet4!$W$2:$AA$1100,5,FALSE)</f>
        <v>-71.640559999999994</v>
      </c>
    </row>
    <row r="4585" spans="1:29">
      <c r="A4585" s="6">
        <v>40690</v>
      </c>
      <c r="B4585" s="7">
        <v>0.12460648148148147</v>
      </c>
      <c r="C4585" s="4" t="s">
        <v>1213</v>
      </c>
      <c r="D4585" s="4" t="s">
        <v>1214</v>
      </c>
      <c r="E4585" s="4" t="s">
        <v>1223</v>
      </c>
      <c r="F4585" s="4">
        <v>1</v>
      </c>
      <c r="G4585" s="4">
        <v>1</v>
      </c>
      <c r="H4585" s="4">
        <v>1</v>
      </c>
      <c r="I4585" s="4">
        <v>1</v>
      </c>
      <c r="J4585" s="4">
        <v>1</v>
      </c>
      <c r="K4585" s="4">
        <v>1</v>
      </c>
      <c r="L4585" s="4">
        <v>1</v>
      </c>
      <c r="M4585" s="4">
        <v>1</v>
      </c>
      <c r="N4585" s="4">
        <v>1</v>
      </c>
      <c r="O4585" s="4">
        <v>1</v>
      </c>
      <c r="P4585" s="4">
        <v>1</v>
      </c>
      <c r="Q4585" s="9">
        <f t="shared" si="215"/>
        <v>1.7604166666666667E-2</v>
      </c>
      <c r="R4585" s="4">
        <f t="shared" si="213"/>
        <v>40690.124606481484</v>
      </c>
      <c r="S4585" s="4">
        <v>0.55777299170122974</v>
      </c>
      <c r="T4585" s="4" t="str">
        <f>VLOOKUP(E4585,Sheet2!$A$2:$E$137,5,FALSE)</f>
        <v>CN</v>
      </c>
      <c r="U4585" s="4">
        <f>VLOOKUP($T4585,Sheet4!$H$1106:$M$1351,surveys!U$1+1,FALSE)</f>
        <v>0.33972325385332736</v>
      </c>
      <c r="V4585" s="4">
        <f>VLOOKUP($T4585,Sheet4!$H$1106:$M$1351,surveys!V$1+1,FALSE)</f>
        <v>0.53188294944144943</v>
      </c>
      <c r="W4585" s="4">
        <f>VLOOKUP($T4585,Sheet4!$H$1106:$M$1351,surveys!W$1+1,FALSE)</f>
        <v>0.70584550719534345</v>
      </c>
      <c r="X4585" s="4">
        <f>VLOOKUP($T4585,Sheet4!$H$1106:$M$1351,surveys!X$1+1,FALSE)</f>
        <v>0.8721198864785511</v>
      </c>
      <c r="Y4585" s="4">
        <f>VLOOKUP($T4585,Sheet4!$H$1106:$M$1351,surveys!Y$1+1,FALSE)</f>
        <v>1</v>
      </c>
      <c r="Z4585" s="4">
        <f t="shared" si="214"/>
        <v>3</v>
      </c>
      <c r="AA4585" s="4" t="str">
        <f>VLOOKUP(T4585&amp;"-"&amp;Z4585,Sheet4!$W$2:$AA$1100,3,FALSE)</f>
        <v>Beijing</v>
      </c>
      <c r="AB4585" s="4">
        <f>VLOOKUP(T4585&amp;"-"&amp;Z4585,Sheet4!$W$2:$AA$1100,4,FALSE)</f>
        <v>39.907499999999999</v>
      </c>
      <c r="AC4585" s="4">
        <f>VLOOKUP(T4585&amp;"-"&amp;Z4585,Sheet4!$W$2:$AA$1100,5,FALSE)</f>
        <v>116.39722999999999</v>
      </c>
    </row>
    <row r="4586" spans="1:29">
      <c r="A4586" s="6">
        <v>40690</v>
      </c>
      <c r="B4586" s="7">
        <v>0.58403935185185207</v>
      </c>
      <c r="C4586" s="4" t="s">
        <v>1213</v>
      </c>
      <c r="D4586" s="4" t="s">
        <v>1214</v>
      </c>
      <c r="E4586" s="4" t="s">
        <v>15</v>
      </c>
      <c r="F4586" s="4">
        <v>2</v>
      </c>
      <c r="G4586" s="4">
        <v>3</v>
      </c>
      <c r="H4586" s="4">
        <v>3</v>
      </c>
      <c r="I4586" s="4">
        <v>5</v>
      </c>
      <c r="J4586" s="4">
        <v>3</v>
      </c>
      <c r="K4586" s="4">
        <v>3</v>
      </c>
      <c r="L4586" s="4">
        <v>4</v>
      </c>
      <c r="M4586" s="4">
        <v>2</v>
      </c>
      <c r="N4586" s="4">
        <v>5</v>
      </c>
      <c r="O4586" s="4">
        <v>2</v>
      </c>
      <c r="P4586" s="4">
        <v>5</v>
      </c>
      <c r="Q4586" s="9">
        <f t="shared" si="215"/>
        <v>5.8935185185185181E-2</v>
      </c>
      <c r="R4586" s="4">
        <f t="shared" si="213"/>
        <v>40690.584039351852</v>
      </c>
      <c r="S4586" s="4">
        <v>0.53041829419352493</v>
      </c>
      <c r="T4586" s="4" t="str">
        <f>VLOOKUP(E4586,Sheet2!$A$2:$E$137,5,FALSE)</f>
        <v>US</v>
      </c>
      <c r="U4586" s="4">
        <f>VLOOKUP($T4586,Sheet4!$H$1106:$M$1351,surveys!U$1+1,FALSE)</f>
        <v>0.42883768204388006</v>
      </c>
      <c r="V4586" s="4">
        <f>VLOOKUP($T4586,Sheet4!$H$1106:$M$1351,surveys!V$1+1,FALSE)</f>
        <v>0.62778475709586301</v>
      </c>
      <c r="W4586" s="4">
        <f>VLOOKUP($T4586,Sheet4!$H$1106:$M$1351,surveys!W$1+1,FALSE)</f>
        <v>0.76918600378409652</v>
      </c>
      <c r="X4586" s="4">
        <f>VLOOKUP($T4586,Sheet4!$H$1106:$M$1351,surveys!X$1+1,FALSE)</f>
        <v>0.88987045221102745</v>
      </c>
      <c r="Y4586" s="4">
        <f>VLOOKUP($T4586,Sheet4!$H$1106:$M$1351,surveys!Y$1+1,FALSE)</f>
        <v>1</v>
      </c>
      <c r="Z4586" s="4">
        <f t="shared" si="214"/>
        <v>2</v>
      </c>
      <c r="AA4586" s="4" t="str">
        <f>VLOOKUP(T4586&amp;"-"&amp;Z4586,Sheet4!$W$2:$AA$1100,3,FALSE)</f>
        <v>Los Angeles</v>
      </c>
      <c r="AB4586" s="4">
        <f>VLOOKUP(T4586&amp;"-"&amp;Z4586,Sheet4!$W$2:$AA$1100,4,FALSE)</f>
        <v>34.052230000000002</v>
      </c>
      <c r="AC4586" s="4">
        <f>VLOOKUP(T4586&amp;"-"&amp;Z4586,Sheet4!$W$2:$AA$1100,5,FALSE)</f>
        <v>-118.24368</v>
      </c>
    </row>
    <row r="4587" spans="1:29">
      <c r="A4587" s="6">
        <v>40690</v>
      </c>
      <c r="B4587" s="7">
        <v>0.72244212962962961</v>
      </c>
      <c r="C4587" s="4" t="s">
        <v>1215</v>
      </c>
      <c r="D4587" s="4" t="s">
        <v>1214</v>
      </c>
      <c r="E4587" s="4" t="s">
        <v>138</v>
      </c>
      <c r="F4587" s="4">
        <v>3</v>
      </c>
      <c r="G4587" s="4">
        <v>3</v>
      </c>
      <c r="H4587" s="4">
        <v>3</v>
      </c>
      <c r="I4587" s="4">
        <v>3</v>
      </c>
      <c r="J4587" s="4">
        <v>3</v>
      </c>
      <c r="K4587" s="4">
        <v>5</v>
      </c>
      <c r="L4587" s="4">
        <v>3</v>
      </c>
      <c r="M4587" s="4">
        <v>3</v>
      </c>
      <c r="N4587" s="4">
        <v>5</v>
      </c>
      <c r="O4587" s="4">
        <v>3</v>
      </c>
      <c r="P4587" s="4">
        <v>4</v>
      </c>
      <c r="Q4587" s="9">
        <f t="shared" si="215"/>
        <v>1.6006944444444445E-2</v>
      </c>
      <c r="R4587" s="4">
        <f t="shared" si="213"/>
        <v>40690.722442129627</v>
      </c>
      <c r="S4587" s="4">
        <v>0.10579004930658353</v>
      </c>
      <c r="T4587" s="4" t="str">
        <f>VLOOKUP(E4587,Sheet2!$A$2:$E$137,5,FALSE)</f>
        <v>CO</v>
      </c>
      <c r="U4587" s="4">
        <f>VLOOKUP($T4587,Sheet4!$H$1106:$M$1351,surveys!U$1+1,FALSE)</f>
        <v>0.51364259247621491</v>
      </c>
      <c r="V4587" s="4">
        <f>VLOOKUP($T4587,Sheet4!$H$1106:$M$1351,surveys!V$1+1,FALSE)</f>
        <v>0.68668953298572222</v>
      </c>
      <c r="W4587" s="4">
        <f>VLOOKUP($T4587,Sheet4!$H$1106:$M$1351,surveys!W$1+1,FALSE)</f>
        <v>0.83132306284674895</v>
      </c>
      <c r="X4587" s="4">
        <f>VLOOKUP($T4587,Sheet4!$H$1106:$M$1351,surveys!X$1+1,FALSE)</f>
        <v>0.93115198127959642</v>
      </c>
      <c r="Y4587" s="4">
        <f>VLOOKUP($T4587,Sheet4!$H$1106:$M$1351,surveys!Y$1+1,FALSE)</f>
        <v>1</v>
      </c>
      <c r="Z4587" s="4">
        <f t="shared" si="214"/>
        <v>1</v>
      </c>
      <c r="AA4587" s="4" t="str">
        <f>VLOOKUP(T4587&amp;"-"&amp;Z4587,Sheet4!$W$2:$AA$1100,3,FALSE)</f>
        <v>Bogota</v>
      </c>
      <c r="AB4587" s="4">
        <f>VLOOKUP(T4587&amp;"-"&amp;Z4587,Sheet4!$W$2:$AA$1100,4,FALSE)</f>
        <v>4.6097099999999998</v>
      </c>
      <c r="AC4587" s="4">
        <f>VLOOKUP(T4587&amp;"-"&amp;Z4587,Sheet4!$W$2:$AA$1100,5,FALSE)</f>
        <v>-74.08175</v>
      </c>
    </row>
    <row r="4588" spans="1:29">
      <c r="A4588" s="6">
        <v>40690</v>
      </c>
      <c r="B4588" s="7">
        <v>0.13697916666666668</v>
      </c>
      <c r="C4588" s="4" t="s">
        <v>1215</v>
      </c>
      <c r="D4588" s="4" t="s">
        <v>1217</v>
      </c>
      <c r="E4588" s="4" t="s">
        <v>15</v>
      </c>
      <c r="F4588" s="4">
        <v>4</v>
      </c>
      <c r="G4588" s="4">
        <v>3</v>
      </c>
      <c r="H4588" s="4">
        <v>4</v>
      </c>
      <c r="I4588" s="4">
        <v>3</v>
      </c>
      <c r="J4588" s="4">
        <v>5</v>
      </c>
      <c r="K4588" s="4">
        <v>3</v>
      </c>
      <c r="L4588" s="4">
        <v>3</v>
      </c>
      <c r="M4588" s="4">
        <v>4</v>
      </c>
      <c r="N4588" s="4">
        <v>5</v>
      </c>
      <c r="O4588" s="4">
        <v>4</v>
      </c>
      <c r="P4588" s="4">
        <v>4</v>
      </c>
      <c r="Q4588" s="9">
        <f t="shared" si="215"/>
        <v>2.5775462962962962E-2</v>
      </c>
      <c r="R4588" s="4">
        <f t="shared" si="213"/>
        <v>40690.136979166666</v>
      </c>
      <c r="S4588" s="4">
        <v>0.78337018655498269</v>
      </c>
      <c r="T4588" s="4" t="str">
        <f>VLOOKUP(E4588,Sheet2!$A$2:$E$137,5,FALSE)</f>
        <v>US</v>
      </c>
      <c r="U4588" s="4">
        <f>VLOOKUP($T4588,Sheet4!$H$1106:$M$1351,surveys!U$1+1,FALSE)</f>
        <v>0.42883768204388006</v>
      </c>
      <c r="V4588" s="4">
        <f>VLOOKUP($T4588,Sheet4!$H$1106:$M$1351,surveys!V$1+1,FALSE)</f>
        <v>0.62778475709586301</v>
      </c>
      <c r="W4588" s="4">
        <f>VLOOKUP($T4588,Sheet4!$H$1106:$M$1351,surveys!W$1+1,FALSE)</f>
        <v>0.76918600378409652</v>
      </c>
      <c r="X4588" s="4">
        <f>VLOOKUP($T4588,Sheet4!$H$1106:$M$1351,surveys!X$1+1,FALSE)</f>
        <v>0.88987045221102745</v>
      </c>
      <c r="Y4588" s="4">
        <f>VLOOKUP($T4588,Sheet4!$H$1106:$M$1351,surveys!Y$1+1,FALSE)</f>
        <v>1</v>
      </c>
      <c r="Z4588" s="4">
        <f t="shared" si="214"/>
        <v>4</v>
      </c>
      <c r="AA4588" s="4" t="str">
        <f>VLOOKUP(T4588&amp;"-"&amp;Z4588,Sheet4!$W$2:$AA$1100,3,FALSE)</f>
        <v>Brooklyn</v>
      </c>
      <c r="AB4588" s="4">
        <f>VLOOKUP(T4588&amp;"-"&amp;Z4588,Sheet4!$W$2:$AA$1100,4,FALSE)</f>
        <v>40.650100000000002</v>
      </c>
      <c r="AC4588" s="4">
        <f>VLOOKUP(T4588&amp;"-"&amp;Z4588,Sheet4!$W$2:$AA$1100,5,FALSE)</f>
        <v>-73.949579999999997</v>
      </c>
    </row>
    <row r="4589" spans="1:29">
      <c r="A4589" s="6">
        <v>40690</v>
      </c>
      <c r="B4589" s="7">
        <v>0.14283564814814814</v>
      </c>
      <c r="C4589" s="4" t="s">
        <v>1215</v>
      </c>
      <c r="D4589" s="4" t="s">
        <v>1216</v>
      </c>
      <c r="E4589" s="4" t="s">
        <v>23</v>
      </c>
      <c r="F4589" s="4">
        <v>4</v>
      </c>
      <c r="G4589" s="4">
        <v>5</v>
      </c>
      <c r="H4589" s="4">
        <v>5</v>
      </c>
      <c r="I4589" s="4">
        <v>2</v>
      </c>
      <c r="J4589" s="4">
        <v>5</v>
      </c>
      <c r="K4589" s="4">
        <v>5</v>
      </c>
      <c r="L4589" s="4">
        <v>2</v>
      </c>
      <c r="M4589" s="4">
        <v>5</v>
      </c>
      <c r="N4589" s="4">
        <v>5</v>
      </c>
      <c r="O4589" s="4">
        <v>3</v>
      </c>
      <c r="P4589" s="4">
        <v>5</v>
      </c>
      <c r="Q4589" s="9">
        <f t="shared" si="215"/>
        <v>2.9722222222222219E-2</v>
      </c>
      <c r="R4589" s="4">
        <f t="shared" si="213"/>
        <v>40690.142835648148</v>
      </c>
      <c r="S4589" s="4">
        <v>0.47392886066674134</v>
      </c>
      <c r="T4589" s="4" t="str">
        <f>VLOOKUP(E4589,Sheet2!$A$2:$E$137,5,FALSE)</f>
        <v>CA</v>
      </c>
      <c r="U4589" s="4">
        <f>VLOOKUP($T4589,Sheet4!$H$1106:$M$1351,surveys!U$1+1,FALSE)</f>
        <v>0.39929817507859233</v>
      </c>
      <c r="V4589" s="4">
        <f>VLOOKUP($T4589,Sheet4!$H$1106:$M$1351,surveys!V$1+1,FALSE)</f>
        <v>0.68226808593455113</v>
      </c>
      <c r="W4589" s="4">
        <f>VLOOKUP($T4589,Sheet4!$H$1106:$M$1351,surveys!W$1+1,FALSE)</f>
        <v>0.8413893511967715</v>
      </c>
      <c r="X4589" s="4">
        <f>VLOOKUP($T4589,Sheet4!$H$1106:$M$1351,surveys!X$1+1,FALSE)</f>
        <v>0.92969032990429024</v>
      </c>
      <c r="Y4589" s="4">
        <f>VLOOKUP($T4589,Sheet4!$H$1106:$M$1351,surveys!Y$1+1,FALSE)</f>
        <v>1</v>
      </c>
      <c r="Z4589" s="4">
        <f t="shared" si="214"/>
        <v>2</v>
      </c>
      <c r="AA4589" s="4" t="str">
        <f>VLOOKUP(T4589&amp;"-"&amp;Z4589,Sheet4!$W$2:$AA$1100,3,FALSE)</f>
        <v>Montreal</v>
      </c>
      <c r="AB4589" s="4">
        <f>VLOOKUP(T4589&amp;"-"&amp;Z4589,Sheet4!$W$2:$AA$1100,4,FALSE)</f>
        <v>45.508839999999999</v>
      </c>
      <c r="AC4589" s="4">
        <f>VLOOKUP(T4589&amp;"-"&amp;Z4589,Sheet4!$W$2:$AA$1100,5,FALSE)</f>
        <v>-73.587810000000005</v>
      </c>
    </row>
    <row r="4590" spans="1:29">
      <c r="A4590" s="6">
        <v>40690</v>
      </c>
      <c r="B4590" s="7">
        <v>0.14467592592592593</v>
      </c>
      <c r="C4590" s="4" t="s">
        <v>1213</v>
      </c>
      <c r="D4590" s="4" t="s">
        <v>1218</v>
      </c>
      <c r="E4590" s="4" t="s">
        <v>535</v>
      </c>
      <c r="F4590" s="4">
        <v>2</v>
      </c>
      <c r="G4590" s="4">
        <v>1</v>
      </c>
      <c r="H4590" s="4">
        <v>2</v>
      </c>
      <c r="I4590" s="4">
        <v>2</v>
      </c>
      <c r="J4590" s="4">
        <v>2</v>
      </c>
      <c r="K4590" s="4">
        <v>1</v>
      </c>
      <c r="L4590" s="4">
        <v>1</v>
      </c>
      <c r="M4590" s="4">
        <v>1</v>
      </c>
      <c r="N4590" s="4">
        <v>2</v>
      </c>
      <c r="O4590" s="4">
        <v>1</v>
      </c>
      <c r="P4590" s="4">
        <v>1</v>
      </c>
      <c r="Q4590" s="9">
        <f t="shared" si="215"/>
        <v>3.0856481481481481E-2</v>
      </c>
      <c r="R4590" s="4">
        <f t="shared" si="213"/>
        <v>40690.144675925927</v>
      </c>
      <c r="S4590" s="4">
        <v>0.50563644439025346</v>
      </c>
      <c r="T4590" s="4" t="str">
        <f>VLOOKUP(E4590,Sheet2!$A$2:$E$137,5,FALSE)</f>
        <v>GT</v>
      </c>
      <c r="U4590" s="4">
        <f>VLOOKUP($T4590,Sheet4!$H$1106:$M$1351,surveys!U$1+1,FALSE)</f>
        <v>0.46207648283545938</v>
      </c>
      <c r="V4590" s="4">
        <f>VLOOKUP($T4590,Sheet4!$H$1106:$M$1351,surveys!V$1+1,FALSE)</f>
        <v>0.68178780404321215</v>
      </c>
      <c r="W4590" s="4">
        <f>VLOOKUP($T4590,Sheet4!$H$1106:$M$1351,surveys!W$1+1,FALSE)</f>
        <v>0.8707308090464887</v>
      </c>
      <c r="X4590" s="4">
        <f>VLOOKUP($T4590,Sheet4!$H$1106:$M$1351,surveys!X$1+1,FALSE)</f>
        <v>0.93642638895145758</v>
      </c>
      <c r="Y4590" s="4">
        <f>VLOOKUP($T4590,Sheet4!$H$1106:$M$1351,surveys!Y$1+1,FALSE)</f>
        <v>1</v>
      </c>
      <c r="Z4590" s="4">
        <f t="shared" si="214"/>
        <v>2</v>
      </c>
      <c r="AA4590" s="4" t="str">
        <f>VLOOKUP(T4590&amp;"-"&amp;Z4590,Sheet4!$W$2:$AA$1100,3,FALSE)</f>
        <v>Mixco</v>
      </c>
      <c r="AB4590" s="4">
        <f>VLOOKUP(T4590&amp;"-"&amp;Z4590,Sheet4!$W$2:$AA$1100,4,FALSE)</f>
        <v>14.633330000000001</v>
      </c>
      <c r="AC4590" s="4">
        <f>VLOOKUP(T4590&amp;"-"&amp;Z4590,Sheet4!$W$2:$AA$1100,5,FALSE)</f>
        <v>-90.606390000000005</v>
      </c>
    </row>
    <row r="4591" spans="1:29">
      <c r="A4591" s="6">
        <v>40690</v>
      </c>
      <c r="B4591" s="7">
        <v>0.1506712962962963</v>
      </c>
      <c r="C4591" s="4" t="s">
        <v>1213</v>
      </c>
      <c r="D4591" s="4" t="s">
        <v>1218</v>
      </c>
      <c r="E4591" s="4" t="s">
        <v>23</v>
      </c>
      <c r="F4591" s="4">
        <v>3</v>
      </c>
      <c r="G4591" s="4">
        <v>2</v>
      </c>
      <c r="H4591" s="4">
        <v>1</v>
      </c>
      <c r="I4591" s="4">
        <v>5</v>
      </c>
      <c r="J4591" s="4">
        <v>5</v>
      </c>
      <c r="K4591" s="4">
        <v>5</v>
      </c>
      <c r="L4591" s="4">
        <v>3</v>
      </c>
      <c r="M4591" s="4">
        <v>4</v>
      </c>
      <c r="N4591" s="4">
        <v>5</v>
      </c>
      <c r="O4591" s="4">
        <v>5</v>
      </c>
      <c r="P4591" s="4">
        <v>5</v>
      </c>
      <c r="Q4591" s="9">
        <f t="shared" si="215"/>
        <v>3.5833333333333335E-2</v>
      </c>
      <c r="R4591" s="4">
        <f t="shared" si="213"/>
        <v>40690.150671296295</v>
      </c>
      <c r="S4591" s="4">
        <v>0.45007503541446314</v>
      </c>
      <c r="T4591" s="4" t="str">
        <f>VLOOKUP(E4591,Sheet2!$A$2:$E$137,5,FALSE)</f>
        <v>CA</v>
      </c>
      <c r="U4591" s="4">
        <f>VLOOKUP($T4591,Sheet4!$H$1106:$M$1351,surveys!U$1+1,FALSE)</f>
        <v>0.39929817507859233</v>
      </c>
      <c r="V4591" s="4">
        <f>VLOOKUP($T4591,Sheet4!$H$1106:$M$1351,surveys!V$1+1,FALSE)</f>
        <v>0.68226808593455113</v>
      </c>
      <c r="W4591" s="4">
        <f>VLOOKUP($T4591,Sheet4!$H$1106:$M$1351,surveys!W$1+1,FALSE)</f>
        <v>0.8413893511967715</v>
      </c>
      <c r="X4591" s="4">
        <f>VLOOKUP($T4591,Sheet4!$H$1106:$M$1351,surveys!X$1+1,FALSE)</f>
        <v>0.92969032990429024</v>
      </c>
      <c r="Y4591" s="4">
        <f>VLOOKUP($T4591,Sheet4!$H$1106:$M$1351,surveys!Y$1+1,FALSE)</f>
        <v>1</v>
      </c>
      <c r="Z4591" s="4">
        <f t="shared" si="214"/>
        <v>2</v>
      </c>
      <c r="AA4591" s="4" t="str">
        <f>VLOOKUP(T4591&amp;"-"&amp;Z4591,Sheet4!$W$2:$AA$1100,3,FALSE)</f>
        <v>Montreal</v>
      </c>
      <c r="AB4591" s="4">
        <f>VLOOKUP(T4591&amp;"-"&amp;Z4591,Sheet4!$W$2:$AA$1100,4,FALSE)</f>
        <v>45.508839999999999</v>
      </c>
      <c r="AC4591" s="4">
        <f>VLOOKUP(T4591&amp;"-"&amp;Z4591,Sheet4!$W$2:$AA$1100,5,FALSE)</f>
        <v>-73.587810000000005</v>
      </c>
    </row>
    <row r="4592" spans="1:29">
      <c r="A4592" s="6">
        <v>40690</v>
      </c>
      <c r="B4592" s="7">
        <v>0.15457175925925926</v>
      </c>
      <c r="C4592" s="4" t="s">
        <v>1213</v>
      </c>
      <c r="D4592" s="4" t="s">
        <v>1217</v>
      </c>
      <c r="E4592" s="4" t="s">
        <v>61</v>
      </c>
      <c r="F4592" s="4">
        <v>1</v>
      </c>
      <c r="G4592" s="4">
        <v>5</v>
      </c>
      <c r="H4592" s="4">
        <v>5</v>
      </c>
      <c r="I4592" s="4">
        <v>5</v>
      </c>
      <c r="J4592" s="4">
        <v>5</v>
      </c>
      <c r="K4592" s="4">
        <v>5</v>
      </c>
      <c r="L4592" s="4">
        <v>5</v>
      </c>
      <c r="M4592" s="4">
        <v>1</v>
      </c>
      <c r="N4592" s="4">
        <v>5</v>
      </c>
      <c r="O4592" s="4">
        <v>5</v>
      </c>
      <c r="P4592" s="4">
        <v>5</v>
      </c>
      <c r="Q4592" s="9">
        <f t="shared" si="215"/>
        <v>3.8182870370370374E-2</v>
      </c>
      <c r="R4592" s="4">
        <f t="shared" si="213"/>
        <v>40690.15457175926</v>
      </c>
      <c r="S4592" s="4">
        <v>0.1434091136674398</v>
      </c>
      <c r="T4592" s="4" t="str">
        <f>VLOOKUP(E4592,Sheet2!$A$2:$E$137,5,FALSE)</f>
        <v>FI</v>
      </c>
      <c r="U4592" s="4">
        <f>VLOOKUP($T4592,Sheet4!$H$1106:$M$1351,surveys!U$1+1,FALSE)</f>
        <v>0.41163684127505945</v>
      </c>
      <c r="V4592" s="4">
        <f>VLOOKUP($T4592,Sheet4!$H$1106:$M$1351,surveys!V$1+1,FALSE)</f>
        <v>0.58082044765359986</v>
      </c>
      <c r="W4592" s="4">
        <f>VLOOKUP($T4592,Sheet4!$H$1106:$M$1351,surveys!W$1+1,FALSE)</f>
        <v>0.73022037718715027</v>
      </c>
      <c r="X4592" s="4">
        <f>VLOOKUP($T4592,Sheet4!$H$1106:$M$1351,surveys!X$1+1,FALSE)</f>
        <v>0.87031151182966571</v>
      </c>
      <c r="Y4592" s="4">
        <f>VLOOKUP($T4592,Sheet4!$H$1106:$M$1351,surveys!Y$1+1,FALSE)</f>
        <v>1</v>
      </c>
      <c r="Z4592" s="4">
        <f t="shared" si="214"/>
        <v>1</v>
      </c>
      <c r="AA4592" s="4" t="str">
        <f>VLOOKUP(T4592&amp;"-"&amp;Z4592,Sheet4!$W$2:$AA$1100,3,FALSE)</f>
        <v>Helsinki</v>
      </c>
      <c r="AB4592" s="4">
        <f>VLOOKUP(T4592&amp;"-"&amp;Z4592,Sheet4!$W$2:$AA$1100,4,FALSE)</f>
        <v>60.169519999999999</v>
      </c>
      <c r="AC4592" s="4">
        <f>VLOOKUP(T4592&amp;"-"&amp;Z4592,Sheet4!$W$2:$AA$1100,5,FALSE)</f>
        <v>24.935449999999999</v>
      </c>
    </row>
    <row r="4593" spans="1:29">
      <c r="A4593" s="6">
        <v>40690</v>
      </c>
      <c r="B4593" s="7">
        <v>0.16003472222222223</v>
      </c>
      <c r="C4593" s="4" t="s">
        <v>1213</v>
      </c>
      <c r="D4593" s="4" t="s">
        <v>1216</v>
      </c>
      <c r="E4593" s="4" t="s">
        <v>26</v>
      </c>
      <c r="F4593" s="4">
        <v>1</v>
      </c>
      <c r="G4593" s="4">
        <v>1</v>
      </c>
      <c r="H4593" s="4">
        <v>1</v>
      </c>
      <c r="I4593" s="4">
        <v>1</v>
      </c>
      <c r="J4593" s="4">
        <v>1</v>
      </c>
      <c r="K4593" s="4">
        <v>1</v>
      </c>
      <c r="L4593" s="4">
        <v>1</v>
      </c>
      <c r="M4593" s="4">
        <v>1</v>
      </c>
      <c r="N4593" s="4">
        <v>1</v>
      </c>
      <c r="O4593" s="4">
        <v>1</v>
      </c>
      <c r="P4593" s="4">
        <v>1</v>
      </c>
      <c r="Q4593" s="9">
        <f t="shared" si="215"/>
        <v>4.1921296296296297E-2</v>
      </c>
      <c r="R4593" s="4">
        <f t="shared" si="213"/>
        <v>40690.160034722219</v>
      </c>
      <c r="S4593" s="4">
        <v>0.33667766549692857</v>
      </c>
      <c r="T4593" s="4" t="str">
        <f>VLOOKUP(E4593,Sheet2!$A$2:$E$137,5,FALSE)</f>
        <v>DE</v>
      </c>
      <c r="U4593" s="4">
        <f>VLOOKUP($T4593,Sheet4!$H$1106:$M$1351,surveys!U$1+1,FALSE)</f>
        <v>0.42620281948941302</v>
      </c>
      <c r="V4593" s="4">
        <f>VLOOKUP($T4593,Sheet4!$H$1106:$M$1351,surveys!V$1+1,FALSE)</f>
        <v>0.64253089557903176</v>
      </c>
      <c r="W4593" s="4">
        <f>VLOOKUP($T4593,Sheet4!$H$1106:$M$1351,surveys!W$1+1,FALSE)</f>
        <v>0.79931043378760003</v>
      </c>
      <c r="X4593" s="4">
        <f>VLOOKUP($T4593,Sheet4!$H$1106:$M$1351,surveys!X$1+1,FALSE)</f>
        <v>0.91914675697020254</v>
      </c>
      <c r="Y4593" s="4">
        <f>VLOOKUP($T4593,Sheet4!$H$1106:$M$1351,surveys!Y$1+1,FALSE)</f>
        <v>1</v>
      </c>
      <c r="Z4593" s="4">
        <f t="shared" si="214"/>
        <v>1</v>
      </c>
      <c r="AA4593" s="4" t="str">
        <f>VLOOKUP(T4593&amp;"-"&amp;Z4593,Sheet4!$W$2:$AA$1100,3,FALSE)</f>
        <v>Berlin</v>
      </c>
      <c r="AB4593" s="4">
        <f>VLOOKUP(T4593&amp;"-"&amp;Z4593,Sheet4!$W$2:$AA$1100,4,FALSE)</f>
        <v>52.524369999999998</v>
      </c>
      <c r="AC4593" s="4">
        <f>VLOOKUP(T4593&amp;"-"&amp;Z4593,Sheet4!$W$2:$AA$1100,5,FALSE)</f>
        <v>13.41053</v>
      </c>
    </row>
    <row r="4594" spans="1:29">
      <c r="A4594" s="6">
        <v>40690</v>
      </c>
      <c r="B4594" s="7">
        <v>0.16490740740740742</v>
      </c>
      <c r="C4594" s="4" t="s">
        <v>1213</v>
      </c>
      <c r="D4594" s="4" t="s">
        <v>1216</v>
      </c>
      <c r="E4594" s="4" t="s">
        <v>21</v>
      </c>
      <c r="F4594" s="4">
        <v>5</v>
      </c>
      <c r="G4594" s="4">
        <v>3</v>
      </c>
      <c r="H4594" s="4">
        <v>5</v>
      </c>
      <c r="I4594" s="4">
        <v>5</v>
      </c>
      <c r="J4594" s="4">
        <v>5</v>
      </c>
      <c r="K4594" s="4">
        <v>5</v>
      </c>
      <c r="L4594" s="4">
        <v>5</v>
      </c>
      <c r="M4594" s="4">
        <v>5</v>
      </c>
      <c r="N4594" s="4">
        <v>5</v>
      </c>
      <c r="O4594" s="4">
        <v>5</v>
      </c>
      <c r="P4594" s="4">
        <v>3</v>
      </c>
      <c r="Q4594" s="9">
        <f t="shared" si="215"/>
        <v>4.4525462962962954E-2</v>
      </c>
      <c r="R4594" s="4">
        <f t="shared" si="213"/>
        <v>40690.164907407408</v>
      </c>
      <c r="S4594" s="4">
        <v>0.75942464554052136</v>
      </c>
      <c r="T4594" s="4" t="str">
        <f>VLOOKUP(E4594,Sheet2!$A$2:$E$137,5,FALSE)</f>
        <v>MX</v>
      </c>
      <c r="U4594" s="4">
        <f>VLOOKUP($T4594,Sheet4!$H$1106:$M$1351,surveys!U$1+1,FALSE)</f>
        <v>0.64192227588837014</v>
      </c>
      <c r="V4594" s="4">
        <f>VLOOKUP($T4594,Sheet4!$H$1106:$M$1351,surveys!V$1+1,FALSE)</f>
        <v>0.73699712700692854</v>
      </c>
      <c r="W4594" s="4">
        <f>VLOOKUP($T4594,Sheet4!$H$1106:$M$1351,surveys!W$1+1,FALSE)</f>
        <v>0.83130642446864456</v>
      </c>
      <c r="X4594" s="4">
        <f>VLOOKUP($T4594,Sheet4!$H$1106:$M$1351,surveys!X$1+1,FALSE)</f>
        <v>0.91696724211461977</v>
      </c>
      <c r="Y4594" s="4">
        <f>VLOOKUP($T4594,Sheet4!$H$1106:$M$1351,surveys!Y$1+1,FALSE)</f>
        <v>1</v>
      </c>
      <c r="Z4594" s="4">
        <f t="shared" si="214"/>
        <v>3</v>
      </c>
      <c r="AA4594" s="4" t="str">
        <f>VLOOKUP(T4594&amp;"-"&amp;Z4594,Sheet4!$W$2:$AA$1100,3,FALSE)</f>
        <v>Ecatepec</v>
      </c>
      <c r="AB4594" s="4">
        <f>VLOOKUP(T4594&amp;"-"&amp;Z4594,Sheet4!$W$2:$AA$1100,4,FALSE)</f>
        <v>19.601109999999998</v>
      </c>
      <c r="AC4594" s="4">
        <f>VLOOKUP(T4594&amp;"-"&amp;Z4594,Sheet4!$W$2:$AA$1100,5,FALSE)</f>
        <v>-99.052499999999995</v>
      </c>
    </row>
    <row r="4595" spans="1:29">
      <c r="A4595" s="6">
        <v>40690</v>
      </c>
      <c r="B4595" s="7">
        <v>0.83403935185185185</v>
      </c>
      <c r="C4595" s="4" t="s">
        <v>1215</v>
      </c>
      <c r="D4595" s="4" t="s">
        <v>1214</v>
      </c>
      <c r="E4595" s="4" t="s">
        <v>15</v>
      </c>
      <c r="F4595" s="4">
        <v>4</v>
      </c>
      <c r="G4595" s="4">
        <v>3</v>
      </c>
      <c r="H4595" s="4">
        <v>4</v>
      </c>
      <c r="I4595" s="4">
        <v>3</v>
      </c>
      <c r="J4595" s="4">
        <v>4</v>
      </c>
      <c r="K4595" s="4">
        <v>4</v>
      </c>
      <c r="L4595" s="4">
        <v>3</v>
      </c>
      <c r="M4595" s="4">
        <v>3</v>
      </c>
      <c r="N4595" s="4">
        <v>5</v>
      </c>
      <c r="O4595" s="4">
        <v>4</v>
      </c>
      <c r="P4595" s="4">
        <v>5</v>
      </c>
      <c r="Q4595" s="9">
        <f t="shared" si="215"/>
        <v>2.4212962962962964E-2</v>
      </c>
      <c r="R4595" s="4">
        <f t="shared" si="213"/>
        <v>40690.834039351852</v>
      </c>
      <c r="S4595" s="4">
        <v>0.56381716378302316</v>
      </c>
      <c r="T4595" s="4" t="str">
        <f>VLOOKUP(E4595,Sheet2!$A$2:$E$137,5,FALSE)</f>
        <v>US</v>
      </c>
      <c r="U4595" s="4">
        <f>VLOOKUP($T4595,Sheet4!$H$1106:$M$1351,surveys!U$1+1,FALSE)</f>
        <v>0.42883768204388006</v>
      </c>
      <c r="V4595" s="4">
        <f>VLOOKUP($T4595,Sheet4!$H$1106:$M$1351,surveys!V$1+1,FALSE)</f>
        <v>0.62778475709586301</v>
      </c>
      <c r="W4595" s="4">
        <f>VLOOKUP($T4595,Sheet4!$H$1106:$M$1351,surveys!W$1+1,FALSE)</f>
        <v>0.76918600378409652</v>
      </c>
      <c r="X4595" s="4">
        <f>VLOOKUP($T4595,Sheet4!$H$1106:$M$1351,surveys!X$1+1,FALSE)</f>
        <v>0.88987045221102745</v>
      </c>
      <c r="Y4595" s="4">
        <f>VLOOKUP($T4595,Sheet4!$H$1106:$M$1351,surveys!Y$1+1,FALSE)</f>
        <v>1</v>
      </c>
      <c r="Z4595" s="4">
        <f t="shared" si="214"/>
        <v>2</v>
      </c>
      <c r="AA4595" s="4" t="str">
        <f>VLOOKUP(T4595&amp;"-"&amp;Z4595,Sheet4!$W$2:$AA$1100,3,FALSE)</f>
        <v>Los Angeles</v>
      </c>
      <c r="AB4595" s="4">
        <f>VLOOKUP(T4595&amp;"-"&amp;Z4595,Sheet4!$W$2:$AA$1100,4,FALSE)</f>
        <v>34.052230000000002</v>
      </c>
      <c r="AC4595" s="4">
        <f>VLOOKUP(T4595&amp;"-"&amp;Z4595,Sheet4!$W$2:$AA$1100,5,FALSE)</f>
        <v>-118.24368</v>
      </c>
    </row>
    <row r="4596" spans="1:29">
      <c r="A4596" s="6">
        <v>40690</v>
      </c>
      <c r="B4596" s="7">
        <v>0.20101851851851851</v>
      </c>
      <c r="C4596" s="4" t="s">
        <v>1213</v>
      </c>
      <c r="D4596" s="4" t="s">
        <v>1217</v>
      </c>
      <c r="E4596" s="4" t="s">
        <v>15</v>
      </c>
      <c r="F4596" s="4">
        <v>3</v>
      </c>
      <c r="G4596" s="4">
        <v>4</v>
      </c>
      <c r="H4596" s="4">
        <v>3</v>
      </c>
      <c r="I4596" s="4">
        <v>5</v>
      </c>
      <c r="J4596" s="4">
        <v>5</v>
      </c>
      <c r="K4596" s="4">
        <v>5</v>
      </c>
      <c r="L4596" s="4">
        <v>4</v>
      </c>
      <c r="M4596" s="4">
        <v>4</v>
      </c>
      <c r="N4596" s="4">
        <v>5</v>
      </c>
      <c r="O4596" s="4">
        <v>4</v>
      </c>
      <c r="P4596" s="4">
        <v>5</v>
      </c>
      <c r="Q4596" s="9">
        <f t="shared" si="215"/>
        <v>9.1435185185185185E-4</v>
      </c>
      <c r="R4596" s="4">
        <f t="shared" si="213"/>
        <v>40690.201018518521</v>
      </c>
      <c r="S4596" s="4">
        <v>0.79400979890811429</v>
      </c>
      <c r="T4596" s="4" t="str">
        <f>VLOOKUP(E4596,Sheet2!$A$2:$E$137,5,FALSE)</f>
        <v>US</v>
      </c>
      <c r="U4596" s="4">
        <f>VLOOKUP($T4596,Sheet4!$H$1106:$M$1351,surveys!U$1+1,FALSE)</f>
        <v>0.42883768204388006</v>
      </c>
      <c r="V4596" s="4">
        <f>VLOOKUP($T4596,Sheet4!$H$1106:$M$1351,surveys!V$1+1,FALSE)</f>
        <v>0.62778475709586301</v>
      </c>
      <c r="W4596" s="4">
        <f>VLOOKUP($T4596,Sheet4!$H$1106:$M$1351,surveys!W$1+1,FALSE)</f>
        <v>0.76918600378409652</v>
      </c>
      <c r="X4596" s="4">
        <f>VLOOKUP($T4596,Sheet4!$H$1106:$M$1351,surveys!X$1+1,FALSE)</f>
        <v>0.88987045221102745</v>
      </c>
      <c r="Y4596" s="4">
        <f>VLOOKUP($T4596,Sheet4!$H$1106:$M$1351,surveys!Y$1+1,FALSE)</f>
        <v>1</v>
      </c>
      <c r="Z4596" s="4">
        <f t="shared" si="214"/>
        <v>4</v>
      </c>
      <c r="AA4596" s="4" t="str">
        <f>VLOOKUP(T4596&amp;"-"&amp;Z4596,Sheet4!$W$2:$AA$1100,3,FALSE)</f>
        <v>Brooklyn</v>
      </c>
      <c r="AB4596" s="4">
        <f>VLOOKUP(T4596&amp;"-"&amp;Z4596,Sheet4!$W$2:$AA$1100,4,FALSE)</f>
        <v>40.650100000000002</v>
      </c>
      <c r="AC4596" s="4">
        <f>VLOOKUP(T4596&amp;"-"&amp;Z4596,Sheet4!$W$2:$AA$1100,5,FALSE)</f>
        <v>-73.949579999999997</v>
      </c>
    </row>
    <row r="4597" spans="1:29">
      <c r="A4597" s="6">
        <v>40690</v>
      </c>
      <c r="B4597" s="7">
        <v>0.23155092592592594</v>
      </c>
      <c r="C4597" s="4" t="s">
        <v>1213</v>
      </c>
      <c r="D4597" s="4" t="s">
        <v>1218</v>
      </c>
      <c r="E4597" s="4" t="s">
        <v>15</v>
      </c>
      <c r="F4597" s="4">
        <v>5</v>
      </c>
      <c r="G4597" s="4">
        <v>4</v>
      </c>
      <c r="H4597" s="4">
        <v>5</v>
      </c>
      <c r="I4597" s="4">
        <v>3</v>
      </c>
      <c r="J4597" s="4">
        <v>2</v>
      </c>
      <c r="K4597" s="4">
        <v>0</v>
      </c>
      <c r="L4597" s="4">
        <v>0</v>
      </c>
      <c r="M4597" s="4">
        <v>5</v>
      </c>
      <c r="N4597" s="4">
        <v>5</v>
      </c>
      <c r="O4597" s="4">
        <v>5</v>
      </c>
      <c r="P4597" s="4">
        <v>5</v>
      </c>
      <c r="Q4597" s="9">
        <f t="shared" si="215"/>
        <v>2.1828703703703701E-2</v>
      </c>
      <c r="R4597" s="4">
        <f t="shared" si="213"/>
        <v>40690.231550925928</v>
      </c>
      <c r="S4597" s="4">
        <v>0.72021966009443461</v>
      </c>
      <c r="T4597" s="4" t="str">
        <f>VLOOKUP(E4597,Sheet2!$A$2:$E$137,5,FALSE)</f>
        <v>US</v>
      </c>
      <c r="U4597" s="4">
        <f>VLOOKUP($T4597,Sheet4!$H$1106:$M$1351,surveys!U$1+1,FALSE)</f>
        <v>0.42883768204388006</v>
      </c>
      <c r="V4597" s="4">
        <f>VLOOKUP($T4597,Sheet4!$H$1106:$M$1351,surveys!V$1+1,FALSE)</f>
        <v>0.62778475709586301</v>
      </c>
      <c r="W4597" s="4">
        <f>VLOOKUP($T4597,Sheet4!$H$1106:$M$1351,surveys!W$1+1,FALSE)</f>
        <v>0.76918600378409652</v>
      </c>
      <c r="X4597" s="4">
        <f>VLOOKUP($T4597,Sheet4!$H$1106:$M$1351,surveys!X$1+1,FALSE)</f>
        <v>0.88987045221102745</v>
      </c>
      <c r="Y4597" s="4">
        <f>VLOOKUP($T4597,Sheet4!$H$1106:$M$1351,surveys!Y$1+1,FALSE)</f>
        <v>1</v>
      </c>
      <c r="Z4597" s="4">
        <f t="shared" si="214"/>
        <v>3</v>
      </c>
      <c r="AA4597" s="4" t="str">
        <f>VLOOKUP(T4597&amp;"-"&amp;Z4597,Sheet4!$W$2:$AA$1100,3,FALSE)</f>
        <v>Chicago</v>
      </c>
      <c r="AB4597" s="4">
        <f>VLOOKUP(T4597&amp;"-"&amp;Z4597,Sheet4!$W$2:$AA$1100,4,FALSE)</f>
        <v>41.850029999999997</v>
      </c>
      <c r="AC4597" s="4">
        <f>VLOOKUP(T4597&amp;"-"&amp;Z4597,Sheet4!$W$2:$AA$1100,5,FALSE)</f>
        <v>-87.650049999999993</v>
      </c>
    </row>
    <row r="4598" spans="1:29">
      <c r="A4598" s="6">
        <v>40690</v>
      </c>
      <c r="B4598" s="7">
        <v>0.23336805555555554</v>
      </c>
      <c r="C4598" s="4" t="s">
        <v>1213</v>
      </c>
      <c r="D4598" s="4" t="s">
        <v>1214</v>
      </c>
      <c r="E4598" s="4" t="s">
        <v>113</v>
      </c>
      <c r="F4598" s="4">
        <v>1</v>
      </c>
      <c r="G4598" s="4">
        <v>1</v>
      </c>
      <c r="H4598" s="4">
        <v>1</v>
      </c>
      <c r="I4598" s="4">
        <v>1</v>
      </c>
      <c r="J4598" s="4">
        <v>1</v>
      </c>
      <c r="K4598" s="4">
        <v>1</v>
      </c>
      <c r="L4598" s="4">
        <v>1</v>
      </c>
      <c r="M4598" s="4">
        <v>1</v>
      </c>
      <c r="N4598" s="4">
        <v>1</v>
      </c>
      <c r="O4598" s="4">
        <v>1</v>
      </c>
      <c r="P4598" s="4">
        <v>1</v>
      </c>
      <c r="Q4598" s="9">
        <f t="shared" si="215"/>
        <v>2.3564814814814813E-2</v>
      </c>
      <c r="R4598" s="4">
        <f t="shared" si="213"/>
        <v>40690.233368055553</v>
      </c>
      <c r="S4598" s="4">
        <v>0.61488359867851772</v>
      </c>
      <c r="T4598" s="4" t="str">
        <f>VLOOKUP(E4598,Sheet2!$A$2:$E$137,5,FALSE)</f>
        <v>JP</v>
      </c>
      <c r="U4598" s="4">
        <f>VLOOKUP($T4598,Sheet4!$H$1106:$M$1351,surveys!U$1+1,FALSE)</f>
        <v>0.44874078205656753</v>
      </c>
      <c r="V4598" s="4">
        <f>VLOOKUP($T4598,Sheet4!$H$1106:$M$1351,surveys!V$1+1,FALSE)</f>
        <v>0.64114518428781597</v>
      </c>
      <c r="W4598" s="4">
        <f>VLOOKUP($T4598,Sheet4!$H$1106:$M$1351,surveys!W$1+1,FALSE)</f>
        <v>0.78068907227302575</v>
      </c>
      <c r="X4598" s="4">
        <f>VLOOKUP($T4598,Sheet4!$H$1106:$M$1351,surveys!X$1+1,FALSE)</f>
        <v>0.89864079960981302</v>
      </c>
      <c r="Y4598" s="4">
        <f>VLOOKUP($T4598,Sheet4!$H$1106:$M$1351,surveys!Y$1+1,FALSE)</f>
        <v>1</v>
      </c>
      <c r="Z4598" s="4">
        <f t="shared" si="214"/>
        <v>2</v>
      </c>
      <c r="AA4598" s="4" t="str">
        <f>VLOOKUP(T4598&amp;"-"&amp;Z4598,Sheet4!$W$2:$AA$1100,3,FALSE)</f>
        <v>Yokohama-shi</v>
      </c>
      <c r="AB4598" s="4">
        <f>VLOOKUP(T4598&amp;"-"&amp;Z4598,Sheet4!$W$2:$AA$1100,4,FALSE)</f>
        <v>35.447780000000002</v>
      </c>
      <c r="AC4598" s="4">
        <f>VLOOKUP(T4598&amp;"-"&amp;Z4598,Sheet4!$W$2:$AA$1100,5,FALSE)</f>
        <v>139.64250000000001</v>
      </c>
    </row>
    <row r="4599" spans="1:29">
      <c r="A4599" s="6">
        <v>40690</v>
      </c>
      <c r="B4599" s="7">
        <v>0.2396527777777778</v>
      </c>
      <c r="C4599" s="4" t="s">
        <v>1213</v>
      </c>
      <c r="D4599" s="4" t="s">
        <v>1219</v>
      </c>
      <c r="E4599" s="4" t="s">
        <v>159</v>
      </c>
      <c r="F4599" s="4">
        <v>4</v>
      </c>
      <c r="G4599" s="4">
        <v>3</v>
      </c>
      <c r="H4599" s="4">
        <v>3</v>
      </c>
      <c r="I4599" s="4">
        <v>2</v>
      </c>
      <c r="J4599" s="4">
        <v>4</v>
      </c>
      <c r="K4599" s="4">
        <v>4</v>
      </c>
      <c r="L4599" s="4">
        <v>1</v>
      </c>
      <c r="M4599" s="4">
        <v>5</v>
      </c>
      <c r="N4599" s="4">
        <v>5</v>
      </c>
      <c r="O4599" s="4">
        <v>5</v>
      </c>
      <c r="P4599" s="4">
        <v>3</v>
      </c>
      <c r="Q4599" s="9">
        <f t="shared" si="215"/>
        <v>2.7986111111111111E-2</v>
      </c>
      <c r="R4599" s="4">
        <f t="shared" si="213"/>
        <v>40690.239652777775</v>
      </c>
      <c r="S4599" s="4">
        <v>0.70867800581563056</v>
      </c>
      <c r="T4599" s="4" t="str">
        <f>VLOOKUP(E4599,Sheet2!$A$2:$E$137,5,FALSE)</f>
        <v>TH</v>
      </c>
      <c r="U4599" s="4">
        <f>VLOOKUP($T4599,Sheet4!$H$1106:$M$1351,surveys!U$1+1,FALSE)</f>
        <v>0.8165403098788645</v>
      </c>
      <c r="V4599" s="4">
        <f>VLOOKUP($T4599,Sheet4!$H$1106:$M$1351,surveys!V$1+1,FALSE)</f>
        <v>0.87875411151454419</v>
      </c>
      <c r="W4599" s="4">
        <f>VLOOKUP($T4599,Sheet4!$H$1106:$M$1351,surveys!W$1+1,FALSE)</f>
        <v>0.92539286739207838</v>
      </c>
      <c r="X4599" s="4">
        <f>VLOOKUP($T4599,Sheet4!$H$1106:$M$1351,surveys!X$1+1,FALSE)</f>
        <v>0.96494131023942675</v>
      </c>
      <c r="Y4599" s="4">
        <f>VLOOKUP($T4599,Sheet4!$H$1106:$M$1351,surveys!Y$1+1,FALSE)</f>
        <v>1</v>
      </c>
      <c r="Z4599" s="4">
        <f t="shared" si="214"/>
        <v>1</v>
      </c>
      <c r="AA4599" s="4" t="str">
        <f>VLOOKUP(T4599&amp;"-"&amp;Z4599,Sheet4!$W$2:$AA$1100,3,FALSE)</f>
        <v>Bangkok</v>
      </c>
      <c r="AB4599" s="4">
        <f>VLOOKUP(T4599&amp;"-"&amp;Z4599,Sheet4!$W$2:$AA$1100,4,FALSE)</f>
        <v>13.75398</v>
      </c>
      <c r="AC4599" s="4">
        <f>VLOOKUP(T4599&amp;"-"&amp;Z4599,Sheet4!$W$2:$AA$1100,5,FALSE)</f>
        <v>100.50144</v>
      </c>
    </row>
    <row r="4600" spans="1:29">
      <c r="A4600" s="6">
        <v>40690</v>
      </c>
      <c r="B4600" s="7">
        <v>0.24130787037037038</v>
      </c>
      <c r="C4600" s="4" t="s">
        <v>1213</v>
      </c>
      <c r="D4600" s="4" t="s">
        <v>1214</v>
      </c>
      <c r="E4600" s="4" t="s">
        <v>1222</v>
      </c>
      <c r="F4600" s="4">
        <v>1</v>
      </c>
      <c r="G4600" s="4">
        <v>1</v>
      </c>
      <c r="H4600" s="4">
        <v>1</v>
      </c>
      <c r="I4600" s="4">
        <v>1</v>
      </c>
      <c r="J4600" s="4">
        <v>1</v>
      </c>
      <c r="K4600" s="4">
        <v>1</v>
      </c>
      <c r="L4600" s="4">
        <v>1</v>
      </c>
      <c r="M4600" s="4">
        <v>1</v>
      </c>
      <c r="N4600" s="4">
        <v>1</v>
      </c>
      <c r="O4600" s="4">
        <v>1</v>
      </c>
      <c r="P4600" s="4">
        <v>1</v>
      </c>
      <c r="Q4600" s="9">
        <f t="shared" si="215"/>
        <v>2.8900462962962961E-2</v>
      </c>
      <c r="R4600" s="4">
        <f t="shared" si="213"/>
        <v>40690.241307870368</v>
      </c>
      <c r="S4600" s="4">
        <v>0.62727833646702025</v>
      </c>
      <c r="T4600" s="4" t="str">
        <f>VLOOKUP(E4600,Sheet2!$A$2:$E$137,5,FALSE)</f>
        <v>KR</v>
      </c>
      <c r="U4600" s="4">
        <f>VLOOKUP($T4600,Sheet4!$H$1106:$M$1351,surveys!U$1+1,FALSE)</f>
        <v>0.50002406072811822</v>
      </c>
      <c r="V4600" s="4">
        <f>VLOOKUP($T4600,Sheet4!$H$1106:$M$1351,surveys!V$1+1,FALSE)</f>
        <v>0.67775239752110727</v>
      </c>
      <c r="W4600" s="4">
        <f>VLOOKUP($T4600,Sheet4!$H$1106:$M$1351,surveys!W$1+1,FALSE)</f>
        <v>0.80472346879555479</v>
      </c>
      <c r="X4600" s="4">
        <f>VLOOKUP($T4600,Sheet4!$H$1106:$M$1351,surveys!X$1+1,FALSE)</f>
        <v>0.92872511768015165</v>
      </c>
      <c r="Y4600" s="4">
        <f>VLOOKUP($T4600,Sheet4!$H$1106:$M$1351,surveys!Y$1+1,FALSE)</f>
        <v>1</v>
      </c>
      <c r="Z4600" s="4">
        <f t="shared" si="214"/>
        <v>2</v>
      </c>
      <c r="AA4600" s="4" t="str">
        <f>VLOOKUP(T4600&amp;"-"&amp;Z4600,Sheet4!$W$2:$AA$1100,3,FALSE)</f>
        <v>Busan</v>
      </c>
      <c r="AB4600" s="4">
        <f>VLOOKUP(T4600&amp;"-"&amp;Z4600,Sheet4!$W$2:$AA$1100,4,FALSE)</f>
        <v>35.102780000000003</v>
      </c>
      <c r="AC4600" s="4">
        <f>VLOOKUP(T4600&amp;"-"&amp;Z4600,Sheet4!$W$2:$AA$1100,5,FALSE)</f>
        <v>129.04028</v>
      </c>
    </row>
    <row r="4601" spans="1:29">
      <c r="A4601" s="6">
        <v>40690</v>
      </c>
      <c r="B4601" s="7">
        <v>0.2471875</v>
      </c>
      <c r="C4601" s="4" t="s">
        <v>1213</v>
      </c>
      <c r="D4601" s="4" t="s">
        <v>1224</v>
      </c>
      <c r="E4601" s="4" t="s">
        <v>23</v>
      </c>
      <c r="F4601" s="4">
        <v>5</v>
      </c>
      <c r="G4601" s="4">
        <v>5</v>
      </c>
      <c r="H4601" s="4">
        <v>5</v>
      </c>
      <c r="I4601" s="4">
        <v>5</v>
      </c>
      <c r="J4601" s="4">
        <v>5</v>
      </c>
      <c r="K4601" s="4">
        <v>5</v>
      </c>
      <c r="L4601" s="4">
        <v>5</v>
      </c>
      <c r="M4601" s="4">
        <v>5</v>
      </c>
      <c r="N4601" s="4">
        <v>5</v>
      </c>
      <c r="O4601" s="4">
        <v>5</v>
      </c>
      <c r="P4601" s="4">
        <v>5</v>
      </c>
      <c r="Q4601" s="9">
        <f t="shared" si="215"/>
        <v>3.3506944444444443E-2</v>
      </c>
      <c r="R4601" s="4">
        <f t="shared" si="213"/>
        <v>40690.247187499997</v>
      </c>
      <c r="S4601" s="4">
        <v>0.9458713617513288</v>
      </c>
      <c r="T4601" s="4" t="str">
        <f>VLOOKUP(E4601,Sheet2!$A$2:$E$137,5,FALSE)</f>
        <v>CA</v>
      </c>
      <c r="U4601" s="4">
        <f>VLOOKUP($T4601,Sheet4!$H$1106:$M$1351,surveys!U$1+1,FALSE)</f>
        <v>0.39929817507859233</v>
      </c>
      <c r="V4601" s="4">
        <f>VLOOKUP($T4601,Sheet4!$H$1106:$M$1351,surveys!V$1+1,FALSE)</f>
        <v>0.68226808593455113</v>
      </c>
      <c r="W4601" s="4">
        <f>VLOOKUP($T4601,Sheet4!$H$1106:$M$1351,surveys!W$1+1,FALSE)</f>
        <v>0.8413893511967715</v>
      </c>
      <c r="X4601" s="4">
        <f>VLOOKUP($T4601,Sheet4!$H$1106:$M$1351,surveys!X$1+1,FALSE)</f>
        <v>0.92969032990429024</v>
      </c>
      <c r="Y4601" s="4">
        <f>VLOOKUP($T4601,Sheet4!$H$1106:$M$1351,surveys!Y$1+1,FALSE)</f>
        <v>1</v>
      </c>
      <c r="Z4601" s="4">
        <f t="shared" si="214"/>
        <v>5</v>
      </c>
      <c r="AA4601" s="4" t="str">
        <f>VLOOKUP(T4601&amp;"-"&amp;Z4601,Sheet4!$W$2:$AA$1100,3,FALSE)</f>
        <v>Ottawa</v>
      </c>
      <c r="AB4601" s="4">
        <f>VLOOKUP(T4601&amp;"-"&amp;Z4601,Sheet4!$W$2:$AA$1100,4,FALSE)</f>
        <v>45.411169999999998</v>
      </c>
      <c r="AC4601" s="4">
        <f>VLOOKUP(T4601&amp;"-"&amp;Z4601,Sheet4!$W$2:$AA$1100,5,FALSE)</f>
        <v>-75.698120000000003</v>
      </c>
    </row>
    <row r="4602" spans="1:29">
      <c r="A4602" s="6">
        <v>40690</v>
      </c>
      <c r="B4602" s="7">
        <v>0.85944444444444446</v>
      </c>
      <c r="C4602" s="4" t="s">
        <v>1213</v>
      </c>
      <c r="D4602" s="4" t="s">
        <v>1218</v>
      </c>
      <c r="E4602" s="4" t="s">
        <v>42</v>
      </c>
      <c r="F4602" s="4">
        <v>3</v>
      </c>
      <c r="G4602" s="4">
        <v>3</v>
      </c>
      <c r="H4602" s="4">
        <v>4</v>
      </c>
      <c r="I4602" s="4">
        <v>4</v>
      </c>
      <c r="J4602" s="4">
        <v>4</v>
      </c>
      <c r="K4602" s="4">
        <v>5</v>
      </c>
      <c r="L4602" s="4">
        <v>4</v>
      </c>
      <c r="M4602" s="4">
        <v>4</v>
      </c>
      <c r="N4602" s="4">
        <v>4</v>
      </c>
      <c r="O4602" s="4">
        <v>5</v>
      </c>
      <c r="P4602" s="4">
        <v>3</v>
      </c>
      <c r="Q4602" s="9">
        <f t="shared" si="215"/>
        <v>4.148148148148148E-2</v>
      </c>
      <c r="R4602" s="4">
        <f t="shared" si="213"/>
        <v>40690.859444444446</v>
      </c>
      <c r="S4602" s="4">
        <v>0.34889214583289019</v>
      </c>
      <c r="T4602" s="4" t="str">
        <f>VLOOKUP(E4602,Sheet2!$A$2:$E$137,5,FALSE)</f>
        <v>SE</v>
      </c>
      <c r="U4602" s="4">
        <f>VLOOKUP($T4602,Sheet4!$H$1106:$M$1351,surveys!U$1+1,FALSE)</f>
        <v>0.55292840835143986</v>
      </c>
      <c r="V4602" s="4">
        <f>VLOOKUP($T4602,Sheet4!$H$1106:$M$1351,surveys!V$1+1,FALSE)</f>
        <v>0.77531759074415163</v>
      </c>
      <c r="W4602" s="4">
        <f>VLOOKUP($T4602,Sheet4!$H$1106:$M$1351,surveys!W$1+1,FALSE)</f>
        <v>0.89070599005150708</v>
      </c>
      <c r="X4602" s="4">
        <f>VLOOKUP($T4602,Sheet4!$H$1106:$M$1351,surveys!X$1+1,FALSE)</f>
        <v>0.9470590181653743</v>
      </c>
      <c r="Y4602" s="4">
        <f>VLOOKUP($T4602,Sheet4!$H$1106:$M$1351,surveys!Y$1+1,FALSE)</f>
        <v>1</v>
      </c>
      <c r="Z4602" s="4">
        <f t="shared" si="214"/>
        <v>1</v>
      </c>
      <c r="AA4602" s="4" t="str">
        <f>VLOOKUP(T4602&amp;"-"&amp;Z4602,Sheet4!$W$2:$AA$1100,3,FALSE)</f>
        <v>Stockholm</v>
      </c>
      <c r="AB4602" s="4">
        <f>VLOOKUP(T4602&amp;"-"&amp;Z4602,Sheet4!$W$2:$AA$1100,4,FALSE)</f>
        <v>59.33258</v>
      </c>
      <c r="AC4602" s="4">
        <f>VLOOKUP(T4602&amp;"-"&amp;Z4602,Sheet4!$W$2:$AA$1100,5,FALSE)</f>
        <v>18.064900000000002</v>
      </c>
    </row>
    <row r="4603" spans="1:29">
      <c r="A4603" s="6">
        <v>40690</v>
      </c>
      <c r="B4603" s="7">
        <v>0.26108796296296294</v>
      </c>
      <c r="C4603" s="4" t="s">
        <v>1213</v>
      </c>
      <c r="D4603" s="4" t="s">
        <v>1218</v>
      </c>
      <c r="E4603" s="4" t="s">
        <v>116</v>
      </c>
      <c r="F4603" s="4">
        <v>4</v>
      </c>
      <c r="G4603" s="4">
        <v>4</v>
      </c>
      <c r="H4603" s="4">
        <v>4</v>
      </c>
      <c r="I4603" s="4">
        <v>5</v>
      </c>
      <c r="J4603" s="4">
        <v>5</v>
      </c>
      <c r="K4603" s="4">
        <v>3</v>
      </c>
      <c r="L4603" s="4">
        <v>5</v>
      </c>
      <c r="M4603" s="4">
        <v>5</v>
      </c>
      <c r="N4603" s="4">
        <v>5</v>
      </c>
      <c r="O4603" s="4">
        <v>5</v>
      </c>
      <c r="P4603" s="4">
        <v>4</v>
      </c>
      <c r="Q4603" s="9">
        <f t="shared" si="215"/>
        <v>4.3090277777777776E-2</v>
      </c>
      <c r="R4603" s="4">
        <f t="shared" si="213"/>
        <v>40690.261087962965</v>
      </c>
      <c r="S4603" s="4">
        <v>0.63637374074448871</v>
      </c>
      <c r="T4603" s="4" t="str">
        <f>VLOOKUP(E4603,Sheet2!$A$2:$E$137,5,FALSE)</f>
        <v>RO</v>
      </c>
      <c r="U4603" s="4">
        <f>VLOOKUP($T4603,Sheet4!$H$1106:$M$1351,surveys!U$1+1,FALSE)</f>
        <v>0.59951742353350723</v>
      </c>
      <c r="V4603" s="4">
        <f>VLOOKUP($T4603,Sheet4!$H$1106:$M$1351,surveys!V$1+1,FALSE)</f>
        <v>0.70108268313792865</v>
      </c>
      <c r="W4603" s="4">
        <f>VLOOKUP($T4603,Sheet4!$H$1106:$M$1351,surveys!W$1+1,FALSE)</f>
        <v>0.80224425203841443</v>
      </c>
      <c r="X4603" s="4">
        <f>VLOOKUP($T4603,Sheet4!$H$1106:$M$1351,surveys!X$1+1,FALSE)</f>
        <v>0.90286447936993586</v>
      </c>
      <c r="Y4603" s="4">
        <f>VLOOKUP($T4603,Sheet4!$H$1106:$M$1351,surveys!Y$1+1,FALSE)</f>
        <v>1</v>
      </c>
      <c r="Z4603" s="4">
        <f t="shared" si="214"/>
        <v>2</v>
      </c>
      <c r="AA4603" s="4" t="str">
        <f>VLOOKUP(T4603&amp;"-"&amp;Z4603,Sheet4!$W$2:$AA$1100,3,FALSE)</f>
        <v>Iasi</v>
      </c>
      <c r="AB4603" s="4">
        <f>VLOOKUP(T4603&amp;"-"&amp;Z4603,Sheet4!$W$2:$AA$1100,4,FALSE)</f>
        <v>47.166670000000003</v>
      </c>
      <c r="AC4603" s="4">
        <f>VLOOKUP(T4603&amp;"-"&amp;Z4603,Sheet4!$W$2:$AA$1100,5,FALSE)</f>
        <v>27.6</v>
      </c>
    </row>
    <row r="4604" spans="1:29">
      <c r="A4604" s="6">
        <v>40690</v>
      </c>
      <c r="B4604" s="7">
        <v>0.26876157407407408</v>
      </c>
      <c r="C4604" s="4" t="s">
        <v>1213</v>
      </c>
      <c r="D4604" s="4" t="s">
        <v>1214</v>
      </c>
      <c r="E4604" s="4" t="s">
        <v>42</v>
      </c>
      <c r="F4604" s="4">
        <v>1</v>
      </c>
      <c r="G4604" s="4">
        <v>1</v>
      </c>
      <c r="H4604" s="4">
        <v>1</v>
      </c>
      <c r="I4604" s="4">
        <v>1</v>
      </c>
      <c r="J4604" s="4">
        <v>1</v>
      </c>
      <c r="K4604" s="4">
        <v>1</v>
      </c>
      <c r="L4604" s="4">
        <v>1</v>
      </c>
      <c r="M4604" s="4">
        <v>1</v>
      </c>
      <c r="N4604" s="4">
        <v>1</v>
      </c>
      <c r="O4604" s="4">
        <v>5</v>
      </c>
      <c r="P4604" s="4">
        <v>1</v>
      </c>
      <c r="Q4604" s="9">
        <f t="shared" si="215"/>
        <v>4.8078703703703707E-2</v>
      </c>
      <c r="R4604" s="4">
        <f t="shared" si="213"/>
        <v>40690.268761574072</v>
      </c>
      <c r="S4604" s="4">
        <v>0.11455179532229831</v>
      </c>
      <c r="T4604" s="4" t="str">
        <f>VLOOKUP(E4604,Sheet2!$A$2:$E$137,5,FALSE)</f>
        <v>SE</v>
      </c>
      <c r="U4604" s="4">
        <f>VLOOKUP($T4604,Sheet4!$H$1106:$M$1351,surveys!U$1+1,FALSE)</f>
        <v>0.55292840835143986</v>
      </c>
      <c r="V4604" s="4">
        <f>VLOOKUP($T4604,Sheet4!$H$1106:$M$1351,surveys!V$1+1,FALSE)</f>
        <v>0.77531759074415163</v>
      </c>
      <c r="W4604" s="4">
        <f>VLOOKUP($T4604,Sheet4!$H$1106:$M$1351,surveys!W$1+1,FALSE)</f>
        <v>0.89070599005150708</v>
      </c>
      <c r="X4604" s="4">
        <f>VLOOKUP($T4604,Sheet4!$H$1106:$M$1351,surveys!X$1+1,FALSE)</f>
        <v>0.9470590181653743</v>
      </c>
      <c r="Y4604" s="4">
        <f>VLOOKUP($T4604,Sheet4!$H$1106:$M$1351,surveys!Y$1+1,FALSE)</f>
        <v>1</v>
      </c>
      <c r="Z4604" s="4">
        <f t="shared" si="214"/>
        <v>1</v>
      </c>
      <c r="AA4604" s="4" t="str">
        <f>VLOOKUP(T4604&amp;"-"&amp;Z4604,Sheet4!$W$2:$AA$1100,3,FALSE)</f>
        <v>Stockholm</v>
      </c>
      <c r="AB4604" s="4">
        <f>VLOOKUP(T4604&amp;"-"&amp;Z4604,Sheet4!$W$2:$AA$1100,4,FALSE)</f>
        <v>59.33258</v>
      </c>
      <c r="AC4604" s="4">
        <f>VLOOKUP(T4604&amp;"-"&amp;Z4604,Sheet4!$W$2:$AA$1100,5,FALSE)</f>
        <v>18.064900000000002</v>
      </c>
    </row>
    <row r="4605" spans="1:29">
      <c r="A4605" s="6">
        <v>40690</v>
      </c>
      <c r="B4605" s="7">
        <v>0.27149305555555553</v>
      </c>
      <c r="C4605" s="4" t="s">
        <v>1213</v>
      </c>
      <c r="D4605" s="4" t="s">
        <v>1217</v>
      </c>
      <c r="E4605" s="4" t="s">
        <v>11</v>
      </c>
      <c r="F4605" s="4">
        <v>1</v>
      </c>
      <c r="G4605" s="4">
        <v>1</v>
      </c>
      <c r="H4605" s="4">
        <v>1</v>
      </c>
      <c r="I4605" s="4">
        <v>1</v>
      </c>
      <c r="J4605" s="4">
        <v>1</v>
      </c>
      <c r="K4605" s="4">
        <v>1</v>
      </c>
      <c r="L4605" s="4">
        <v>1</v>
      </c>
      <c r="M4605" s="4">
        <v>1</v>
      </c>
      <c r="N4605" s="4">
        <v>1</v>
      </c>
      <c r="O4605" s="4">
        <v>1</v>
      </c>
      <c r="P4605" s="4">
        <v>1</v>
      </c>
      <c r="Q4605" s="9">
        <f t="shared" si="215"/>
        <v>4.9953703703703702E-2</v>
      </c>
      <c r="R4605" s="4">
        <f t="shared" si="213"/>
        <v>40690.271493055552</v>
      </c>
      <c r="S4605" s="4">
        <v>0.39035000255182095</v>
      </c>
      <c r="T4605" s="4" t="str">
        <f>VLOOKUP(E4605,Sheet2!$A$2:$E$137,5,FALSE)</f>
        <v>FR</v>
      </c>
      <c r="U4605" s="4">
        <f>VLOOKUP($T4605,Sheet4!$H$1106:$M$1351,surveys!U$1+1,FALSE)</f>
        <v>0.51193913659220647</v>
      </c>
      <c r="V4605" s="4">
        <f>VLOOKUP($T4605,Sheet4!$H$1106:$M$1351,surveys!V$1+1,FALSE)</f>
        <v>0.70220575033861143</v>
      </c>
      <c r="W4605" s="4">
        <f>VLOOKUP($T4605,Sheet4!$H$1106:$M$1351,surveys!W$1+1,FALSE)</f>
        <v>0.81527182039156842</v>
      </c>
      <c r="X4605" s="4">
        <f>VLOOKUP($T4605,Sheet4!$H$1106:$M$1351,surveys!X$1+1,FALSE)</f>
        <v>0.91893911792009964</v>
      </c>
      <c r="Y4605" s="4">
        <f>VLOOKUP($T4605,Sheet4!$H$1106:$M$1351,surveys!Y$1+1,FALSE)</f>
        <v>1</v>
      </c>
      <c r="Z4605" s="4">
        <f t="shared" si="214"/>
        <v>1</v>
      </c>
      <c r="AA4605" s="4" t="str">
        <f>VLOOKUP(T4605&amp;"-"&amp;Z4605,Sheet4!$W$2:$AA$1100,3,FALSE)</f>
        <v>Paris</v>
      </c>
      <c r="AB4605" s="4">
        <f>VLOOKUP(T4605&amp;"-"&amp;Z4605,Sheet4!$W$2:$AA$1100,4,FALSE)</f>
        <v>48.853409999999997</v>
      </c>
      <c r="AC4605" s="4">
        <f>VLOOKUP(T4605&amp;"-"&amp;Z4605,Sheet4!$W$2:$AA$1100,5,FALSE)</f>
        <v>2.3488000000000002</v>
      </c>
    </row>
    <row r="4606" spans="1:29">
      <c r="A4606" s="6">
        <v>40690</v>
      </c>
      <c r="B4606" s="7">
        <v>0.27325231481481482</v>
      </c>
      <c r="C4606" s="4" t="s">
        <v>1215</v>
      </c>
      <c r="D4606" s="4" t="s">
        <v>1217</v>
      </c>
      <c r="E4606" s="4" t="s">
        <v>26</v>
      </c>
      <c r="F4606" s="4">
        <v>5</v>
      </c>
      <c r="G4606" s="4">
        <v>5</v>
      </c>
      <c r="H4606" s="4">
        <v>5</v>
      </c>
      <c r="I4606" s="4">
        <v>3</v>
      </c>
      <c r="J4606" s="4">
        <v>3</v>
      </c>
      <c r="K4606" s="4">
        <v>5</v>
      </c>
      <c r="L4606" s="4">
        <v>1</v>
      </c>
      <c r="M4606" s="4">
        <v>3</v>
      </c>
      <c r="N4606" s="4">
        <v>5</v>
      </c>
      <c r="O4606" s="4">
        <v>4</v>
      </c>
      <c r="P4606" s="4">
        <v>5</v>
      </c>
      <c r="Q4606" s="9">
        <f t="shared" si="215"/>
        <v>5.0868055555555562E-2</v>
      </c>
      <c r="R4606" s="4">
        <f t="shared" si="213"/>
        <v>40690.273252314815</v>
      </c>
      <c r="S4606" s="4">
        <v>0.91517010123688802</v>
      </c>
      <c r="T4606" s="4" t="str">
        <f>VLOOKUP(E4606,Sheet2!$A$2:$E$137,5,FALSE)</f>
        <v>DE</v>
      </c>
      <c r="U4606" s="4">
        <f>VLOOKUP($T4606,Sheet4!$H$1106:$M$1351,surveys!U$1+1,FALSE)</f>
        <v>0.42620281948941302</v>
      </c>
      <c r="V4606" s="4">
        <f>VLOOKUP($T4606,Sheet4!$H$1106:$M$1351,surveys!V$1+1,FALSE)</f>
        <v>0.64253089557903176</v>
      </c>
      <c r="W4606" s="4">
        <f>VLOOKUP($T4606,Sheet4!$H$1106:$M$1351,surveys!W$1+1,FALSE)</f>
        <v>0.79931043378760003</v>
      </c>
      <c r="X4606" s="4">
        <f>VLOOKUP($T4606,Sheet4!$H$1106:$M$1351,surveys!X$1+1,FALSE)</f>
        <v>0.91914675697020254</v>
      </c>
      <c r="Y4606" s="4">
        <f>VLOOKUP($T4606,Sheet4!$H$1106:$M$1351,surveys!Y$1+1,FALSE)</f>
        <v>1</v>
      </c>
      <c r="Z4606" s="4">
        <f t="shared" si="214"/>
        <v>4</v>
      </c>
      <c r="AA4606" s="4" t="str">
        <f>VLOOKUP(T4606&amp;"-"&amp;Z4606,Sheet4!$W$2:$AA$1100,3,FALSE)</f>
        <v>Koeln</v>
      </c>
      <c r="AB4606" s="4">
        <f>VLOOKUP(T4606&amp;"-"&amp;Z4606,Sheet4!$W$2:$AA$1100,4,FALSE)</f>
        <v>50.933329999999998</v>
      </c>
      <c r="AC4606" s="4">
        <f>VLOOKUP(T4606&amp;"-"&amp;Z4606,Sheet4!$W$2:$AA$1100,5,FALSE)</f>
        <v>6.95</v>
      </c>
    </row>
    <row r="4607" spans="1:29">
      <c r="A4607" s="6">
        <v>40690</v>
      </c>
      <c r="B4607" s="7">
        <v>0.27439814814814817</v>
      </c>
      <c r="C4607" s="4" t="s">
        <v>1213</v>
      </c>
      <c r="D4607" s="4" t="s">
        <v>1217</v>
      </c>
      <c r="E4607" s="4" t="s">
        <v>26</v>
      </c>
      <c r="F4607" s="4">
        <v>4</v>
      </c>
      <c r="G4607" s="4">
        <v>2</v>
      </c>
      <c r="H4607" s="4">
        <v>2</v>
      </c>
      <c r="I4607" s="4">
        <v>3</v>
      </c>
      <c r="J4607" s="4">
        <v>4</v>
      </c>
      <c r="K4607" s="4">
        <v>5</v>
      </c>
      <c r="L4607" s="4">
        <v>4</v>
      </c>
      <c r="M4607" s="4">
        <v>4</v>
      </c>
      <c r="N4607" s="4">
        <v>4</v>
      </c>
      <c r="O4607" s="4">
        <v>4</v>
      </c>
      <c r="P4607" s="4">
        <v>5</v>
      </c>
      <c r="Q4607" s="9">
        <f t="shared" si="215"/>
        <v>5.1944444444444439E-2</v>
      </c>
      <c r="R4607" s="4">
        <f t="shared" si="213"/>
        <v>40690.274398148147</v>
      </c>
      <c r="S4607" s="4">
        <v>0.94026672206947004</v>
      </c>
      <c r="T4607" s="4" t="str">
        <f>VLOOKUP(E4607,Sheet2!$A$2:$E$137,5,FALSE)</f>
        <v>DE</v>
      </c>
      <c r="U4607" s="4">
        <f>VLOOKUP($T4607,Sheet4!$H$1106:$M$1351,surveys!U$1+1,FALSE)</f>
        <v>0.42620281948941302</v>
      </c>
      <c r="V4607" s="4">
        <f>VLOOKUP($T4607,Sheet4!$H$1106:$M$1351,surveys!V$1+1,FALSE)</f>
        <v>0.64253089557903176</v>
      </c>
      <c r="W4607" s="4">
        <f>VLOOKUP($T4607,Sheet4!$H$1106:$M$1351,surveys!W$1+1,FALSE)</f>
        <v>0.79931043378760003</v>
      </c>
      <c r="X4607" s="4">
        <f>VLOOKUP($T4607,Sheet4!$H$1106:$M$1351,surveys!X$1+1,FALSE)</f>
        <v>0.91914675697020254</v>
      </c>
      <c r="Y4607" s="4">
        <f>VLOOKUP($T4607,Sheet4!$H$1106:$M$1351,surveys!Y$1+1,FALSE)</f>
        <v>1</v>
      </c>
      <c r="Z4607" s="4">
        <f t="shared" si="214"/>
        <v>5</v>
      </c>
      <c r="AA4607" s="4" t="str">
        <f>VLOOKUP(T4607&amp;"-"&amp;Z4607,Sheet4!$W$2:$AA$1100,3,FALSE)</f>
        <v>Frankfurt am Main</v>
      </c>
      <c r="AB4607" s="4">
        <f>VLOOKUP(T4607&amp;"-"&amp;Z4607,Sheet4!$W$2:$AA$1100,4,FALSE)</f>
        <v>50.116669999999999</v>
      </c>
      <c r="AC4607" s="4">
        <f>VLOOKUP(T4607&amp;"-"&amp;Z4607,Sheet4!$W$2:$AA$1100,5,FALSE)</f>
        <v>8.6833299999999998</v>
      </c>
    </row>
    <row r="4608" spans="1:29">
      <c r="A4608" s="6">
        <v>40690</v>
      </c>
      <c r="B4608" s="7">
        <v>0.28623842592592591</v>
      </c>
      <c r="C4608" s="4" t="s">
        <v>1215</v>
      </c>
      <c r="D4608" s="4" t="s">
        <v>1217</v>
      </c>
      <c r="E4608" s="4" t="s">
        <v>31</v>
      </c>
      <c r="F4608" s="4">
        <v>4</v>
      </c>
      <c r="G4608" s="4">
        <v>3</v>
      </c>
      <c r="H4608" s="4">
        <v>3</v>
      </c>
      <c r="I4608" s="4">
        <v>4</v>
      </c>
      <c r="J4608" s="4">
        <v>5</v>
      </c>
      <c r="K4608" s="4">
        <v>4</v>
      </c>
      <c r="L4608" s="4">
        <v>3</v>
      </c>
      <c r="M4608" s="4">
        <v>5</v>
      </c>
      <c r="N4608" s="4">
        <v>5</v>
      </c>
      <c r="O4608" s="4">
        <v>3</v>
      </c>
      <c r="P4608" s="4">
        <v>5</v>
      </c>
      <c r="Q4608" s="9">
        <f t="shared" si="215"/>
        <v>6.0023148148148152E-2</v>
      </c>
      <c r="R4608" s="4">
        <f t="shared" si="213"/>
        <v>40690.286238425928</v>
      </c>
      <c r="S4608" s="4">
        <v>0.44143594589412416</v>
      </c>
      <c r="T4608" s="4" t="str">
        <f>VLOOKUP(E4608,Sheet2!$A$2:$E$137,5,FALSE)</f>
        <v>ES</v>
      </c>
      <c r="U4608" s="4">
        <f>VLOOKUP($T4608,Sheet4!$H$1106:$M$1351,surveys!U$1+1,FALSE)</f>
        <v>0.46058089642806016</v>
      </c>
      <c r="V4608" s="4">
        <f>VLOOKUP($T4608,Sheet4!$H$1106:$M$1351,surveys!V$1+1,FALSE)</f>
        <v>0.68996105930901486</v>
      </c>
      <c r="W4608" s="4">
        <f>VLOOKUP($T4608,Sheet4!$H$1106:$M$1351,surveys!W$1+1,FALSE)</f>
        <v>0.80513768719908241</v>
      </c>
      <c r="X4608" s="4">
        <f>VLOOKUP($T4608,Sheet4!$H$1106:$M$1351,surveys!X$1+1,FALSE)</f>
        <v>0.90461214064594464</v>
      </c>
      <c r="Y4608" s="4">
        <f>VLOOKUP($T4608,Sheet4!$H$1106:$M$1351,surveys!Y$1+1,FALSE)</f>
        <v>1</v>
      </c>
      <c r="Z4608" s="4">
        <f t="shared" si="214"/>
        <v>1</v>
      </c>
      <c r="AA4608" s="4" t="str">
        <f>VLOOKUP(T4608&amp;"-"&amp;Z4608,Sheet4!$W$2:$AA$1100,3,FALSE)</f>
        <v>Madrid</v>
      </c>
      <c r="AB4608" s="4">
        <f>VLOOKUP(T4608&amp;"-"&amp;Z4608,Sheet4!$W$2:$AA$1100,4,FALSE)</f>
        <v>40.416499999999999</v>
      </c>
      <c r="AC4608" s="4">
        <f>VLOOKUP(T4608&amp;"-"&amp;Z4608,Sheet4!$W$2:$AA$1100,5,FALSE)</f>
        <v>-3.7025600000000001</v>
      </c>
    </row>
    <row r="4609" spans="1:29">
      <c r="A4609" s="6">
        <v>40690</v>
      </c>
      <c r="B4609" s="7">
        <v>0.28650462962962964</v>
      </c>
      <c r="C4609" s="4" t="s">
        <v>1215</v>
      </c>
      <c r="D4609" s="4" t="s">
        <v>1214</v>
      </c>
      <c r="E4609" s="4" t="s">
        <v>1226</v>
      </c>
      <c r="F4609" s="4">
        <v>4</v>
      </c>
      <c r="G4609" s="4">
        <v>4</v>
      </c>
      <c r="H4609" s="4">
        <v>4</v>
      </c>
      <c r="I4609" s="4">
        <v>3</v>
      </c>
      <c r="J4609" s="4">
        <v>4</v>
      </c>
      <c r="K4609" s="4">
        <v>5</v>
      </c>
      <c r="L4609" s="4">
        <v>1</v>
      </c>
      <c r="M4609" s="4">
        <v>5</v>
      </c>
      <c r="N4609" s="4">
        <v>4</v>
      </c>
      <c r="O4609" s="4">
        <v>4</v>
      </c>
      <c r="P4609" s="4">
        <v>5</v>
      </c>
      <c r="Q4609" s="9">
        <f t="shared" si="215"/>
        <v>6.0451388888888881E-2</v>
      </c>
      <c r="R4609" s="4">
        <f t="shared" si="213"/>
        <v>40690.286504629628</v>
      </c>
      <c r="S4609" s="4">
        <v>0.38693735480856439</v>
      </c>
      <c r="T4609" s="4" t="str">
        <f>VLOOKUP(E4609,Sheet2!$A$2:$E$137,5,FALSE)</f>
        <v>RU</v>
      </c>
      <c r="U4609" s="4">
        <f>VLOOKUP($T4609,Sheet4!$H$1106:$M$1351,surveys!U$1+1,FALSE)</f>
        <v>0.55637759571448886</v>
      </c>
      <c r="V4609" s="4">
        <f>VLOOKUP($T4609,Sheet4!$H$1106:$M$1351,surveys!V$1+1,FALSE)</f>
        <v>0.77288617345221833</v>
      </c>
      <c r="W4609" s="4">
        <f>VLOOKUP($T4609,Sheet4!$H$1106:$M$1351,surveys!W$1+1,FALSE)</f>
        <v>0.85494188709104557</v>
      </c>
      <c r="X4609" s="4">
        <f>VLOOKUP($T4609,Sheet4!$H$1106:$M$1351,surveys!X$1+1,FALSE)</f>
        <v>0.93099302085564761</v>
      </c>
      <c r="Y4609" s="4">
        <f>VLOOKUP($T4609,Sheet4!$H$1106:$M$1351,surveys!Y$1+1,FALSE)</f>
        <v>1</v>
      </c>
      <c r="Z4609" s="4">
        <f t="shared" si="214"/>
        <v>1</v>
      </c>
      <c r="AA4609" s="4" t="str">
        <f>VLOOKUP(T4609&amp;"-"&amp;Z4609,Sheet4!$W$2:$AA$1100,3,FALSE)</f>
        <v>Moscow</v>
      </c>
      <c r="AB4609" s="4">
        <f>VLOOKUP(T4609&amp;"-"&amp;Z4609,Sheet4!$W$2:$AA$1100,4,FALSE)</f>
        <v>55.752220000000001</v>
      </c>
      <c r="AC4609" s="4">
        <f>VLOOKUP(T4609&amp;"-"&amp;Z4609,Sheet4!$W$2:$AA$1100,5,FALSE)</f>
        <v>37.615560000000002</v>
      </c>
    </row>
    <row r="4610" spans="1:29">
      <c r="A4610" s="6">
        <v>40690</v>
      </c>
      <c r="B4610" s="7">
        <v>0.2915625</v>
      </c>
      <c r="C4610" s="4" t="s">
        <v>1213</v>
      </c>
      <c r="D4610" s="4" t="s">
        <v>1217</v>
      </c>
      <c r="E4610" s="4" t="s">
        <v>26</v>
      </c>
      <c r="F4610" s="4">
        <v>4</v>
      </c>
      <c r="G4610" s="4">
        <v>3</v>
      </c>
      <c r="H4610" s="4">
        <v>5</v>
      </c>
      <c r="I4610" s="4">
        <v>4</v>
      </c>
      <c r="J4610" s="4">
        <v>4</v>
      </c>
      <c r="K4610" s="4">
        <v>4</v>
      </c>
      <c r="L4610" s="4">
        <v>4</v>
      </c>
      <c r="M4610" s="4">
        <v>4</v>
      </c>
      <c r="N4610" s="4">
        <v>4</v>
      </c>
      <c r="O4610" s="4">
        <v>5</v>
      </c>
      <c r="P4610" s="4">
        <v>4</v>
      </c>
      <c r="Q4610" s="9">
        <f t="shared" si="215"/>
        <v>6.3483796296296302E-2</v>
      </c>
      <c r="R4610" s="4">
        <f t="shared" ref="R4610:R4673" si="216">VALUE(A4610+B4610)</f>
        <v>40690.291562500002</v>
      </c>
      <c r="S4610" s="4">
        <v>0.45316075429157721</v>
      </c>
      <c r="T4610" s="4" t="str">
        <f>VLOOKUP(E4610,Sheet2!$A$2:$E$137,5,FALSE)</f>
        <v>DE</v>
      </c>
      <c r="U4610" s="4">
        <f>VLOOKUP($T4610,Sheet4!$H$1106:$M$1351,surveys!U$1+1,FALSE)</f>
        <v>0.42620281948941302</v>
      </c>
      <c r="V4610" s="4">
        <f>VLOOKUP($T4610,Sheet4!$H$1106:$M$1351,surveys!V$1+1,FALSE)</f>
        <v>0.64253089557903176</v>
      </c>
      <c r="W4610" s="4">
        <f>VLOOKUP($T4610,Sheet4!$H$1106:$M$1351,surveys!W$1+1,FALSE)</f>
        <v>0.79931043378760003</v>
      </c>
      <c r="X4610" s="4">
        <f>VLOOKUP($T4610,Sheet4!$H$1106:$M$1351,surveys!X$1+1,FALSE)</f>
        <v>0.91914675697020254</v>
      </c>
      <c r="Y4610" s="4">
        <f>VLOOKUP($T4610,Sheet4!$H$1106:$M$1351,surveys!Y$1+1,FALSE)</f>
        <v>1</v>
      </c>
      <c r="Z4610" s="4">
        <f t="shared" si="214"/>
        <v>2</v>
      </c>
      <c r="AA4610" s="4" t="str">
        <f>VLOOKUP(T4610&amp;"-"&amp;Z4610,Sheet4!$W$2:$AA$1100,3,FALSE)</f>
        <v>Hamburg</v>
      </c>
      <c r="AB4610" s="4">
        <f>VLOOKUP(T4610&amp;"-"&amp;Z4610,Sheet4!$W$2:$AA$1100,4,FALSE)</f>
        <v>53.55</v>
      </c>
      <c r="AC4610" s="4">
        <f>VLOOKUP(T4610&amp;"-"&amp;Z4610,Sheet4!$W$2:$AA$1100,5,FALSE)</f>
        <v>10</v>
      </c>
    </row>
    <row r="4611" spans="1:29">
      <c r="A4611" s="6">
        <v>40690</v>
      </c>
      <c r="B4611" s="7">
        <v>0.67300925925925925</v>
      </c>
      <c r="C4611" s="4" t="s">
        <v>1213</v>
      </c>
      <c r="D4611" s="4" t="s">
        <v>1214</v>
      </c>
      <c r="E4611" s="4" t="s">
        <v>42</v>
      </c>
      <c r="F4611" s="4">
        <v>5</v>
      </c>
      <c r="G4611" s="4">
        <v>5</v>
      </c>
      <c r="H4611" s="4">
        <v>5</v>
      </c>
      <c r="I4611" s="4">
        <v>5</v>
      </c>
      <c r="J4611" s="4">
        <v>5</v>
      </c>
      <c r="K4611" s="4">
        <v>5</v>
      </c>
      <c r="L4611" s="4">
        <v>5</v>
      </c>
      <c r="M4611" s="4">
        <v>5</v>
      </c>
      <c r="N4611" s="4">
        <v>5</v>
      </c>
      <c r="O4611" s="4">
        <v>5</v>
      </c>
      <c r="P4611" s="4">
        <v>5</v>
      </c>
      <c r="Q4611" s="9">
        <f t="shared" si="215"/>
        <v>5.1377314814814813E-2</v>
      </c>
      <c r="R4611" s="4">
        <f t="shared" si="216"/>
        <v>40690.673009259262</v>
      </c>
      <c r="S4611" s="4">
        <v>0.37374700031227448</v>
      </c>
      <c r="T4611" s="4" t="str">
        <f>VLOOKUP(E4611,Sheet2!$A$2:$E$137,5,FALSE)</f>
        <v>SE</v>
      </c>
      <c r="U4611" s="4">
        <f>VLOOKUP($T4611,Sheet4!$H$1106:$M$1351,surveys!U$1+1,FALSE)</f>
        <v>0.55292840835143986</v>
      </c>
      <c r="V4611" s="4">
        <f>VLOOKUP($T4611,Sheet4!$H$1106:$M$1351,surveys!V$1+1,FALSE)</f>
        <v>0.77531759074415163</v>
      </c>
      <c r="W4611" s="4">
        <f>VLOOKUP($T4611,Sheet4!$H$1106:$M$1351,surveys!W$1+1,FALSE)</f>
        <v>0.89070599005150708</v>
      </c>
      <c r="X4611" s="4">
        <f>VLOOKUP($T4611,Sheet4!$H$1106:$M$1351,surveys!X$1+1,FALSE)</f>
        <v>0.9470590181653743</v>
      </c>
      <c r="Y4611" s="4">
        <f>VLOOKUP($T4611,Sheet4!$H$1106:$M$1351,surveys!Y$1+1,FALSE)</f>
        <v>1</v>
      </c>
      <c r="Z4611" s="4">
        <f t="shared" ref="Z4611:Z4674" si="217">IF(S4611&lt;U4611,1,IF(S4611&lt;V4611,2,IF(S4611&lt;W4611,3,IF(S4611&lt;X4611,4,5))))</f>
        <v>1</v>
      </c>
      <c r="AA4611" s="4" t="str">
        <f>VLOOKUP(T4611&amp;"-"&amp;Z4611,Sheet4!$W$2:$AA$1100,3,FALSE)</f>
        <v>Stockholm</v>
      </c>
      <c r="AB4611" s="4">
        <f>VLOOKUP(T4611&amp;"-"&amp;Z4611,Sheet4!$W$2:$AA$1100,4,FALSE)</f>
        <v>59.33258</v>
      </c>
      <c r="AC4611" s="4">
        <f>VLOOKUP(T4611&amp;"-"&amp;Z4611,Sheet4!$W$2:$AA$1100,5,FALSE)</f>
        <v>18.064900000000002</v>
      </c>
    </row>
    <row r="4612" spans="1:29">
      <c r="A4612" s="6">
        <v>40690</v>
      </c>
      <c r="B4612" s="7">
        <v>0.50847222222222221</v>
      </c>
      <c r="C4612" s="4" t="s">
        <v>1213</v>
      </c>
      <c r="D4612" s="4" t="s">
        <v>1214</v>
      </c>
      <c r="E4612" s="4" t="s">
        <v>75</v>
      </c>
      <c r="F4612" s="4">
        <v>5</v>
      </c>
      <c r="G4612" s="4">
        <v>3</v>
      </c>
      <c r="H4612" s="4">
        <v>4</v>
      </c>
      <c r="I4612" s="4">
        <v>4</v>
      </c>
      <c r="J4612" s="4">
        <v>4</v>
      </c>
      <c r="K4612" s="4">
        <v>5</v>
      </c>
      <c r="L4612" s="4">
        <v>2</v>
      </c>
      <c r="M4612" s="4">
        <v>4</v>
      </c>
      <c r="N4612" s="4">
        <v>5</v>
      </c>
      <c r="O4612" s="4">
        <v>4</v>
      </c>
      <c r="P4612" s="4">
        <v>5</v>
      </c>
      <c r="Q4612" s="9">
        <f t="shared" si="215"/>
        <v>5.8101851851851856E-3</v>
      </c>
      <c r="R4612" s="4">
        <f t="shared" si="216"/>
        <v>40690.508472222224</v>
      </c>
      <c r="S4612" s="4">
        <v>3.7434244418318663E-2</v>
      </c>
      <c r="T4612" s="4" t="str">
        <f>VLOOKUP(E4612,Sheet2!$A$2:$E$137,5,FALSE)</f>
        <v>NL</v>
      </c>
      <c r="U4612" s="4">
        <f>VLOOKUP($T4612,Sheet4!$H$1106:$M$1351,surveys!U$1+1,FALSE)</f>
        <v>0.32046134514638702</v>
      </c>
      <c r="V4612" s="4">
        <f>VLOOKUP($T4612,Sheet4!$H$1106:$M$1351,surveys!V$1+1,FALSE)</f>
        <v>0.57894347951583991</v>
      </c>
      <c r="W4612" s="4">
        <f>VLOOKUP($T4612,Sheet4!$H$1106:$M$1351,surveys!W$1+1,FALSE)</f>
        <v>0.78388532741989281</v>
      </c>
      <c r="X4612" s="4">
        <f>VLOOKUP($T4612,Sheet4!$H$1106:$M$1351,surveys!X$1+1,FALSE)</f>
        <v>0.90942307659069177</v>
      </c>
      <c r="Y4612" s="4">
        <f>VLOOKUP($T4612,Sheet4!$H$1106:$M$1351,surveys!Y$1+1,FALSE)</f>
        <v>1</v>
      </c>
      <c r="Z4612" s="4">
        <f t="shared" si="217"/>
        <v>1</v>
      </c>
      <c r="AA4612" s="4" t="str">
        <f>VLOOKUP(T4612&amp;"-"&amp;Z4612,Sheet4!$W$2:$AA$1100,3,FALSE)</f>
        <v>Amsterdam</v>
      </c>
      <c r="AB4612" s="4">
        <f>VLOOKUP(T4612&amp;"-"&amp;Z4612,Sheet4!$W$2:$AA$1100,4,FALSE)</f>
        <v>52.374029999999998</v>
      </c>
      <c r="AC4612" s="4">
        <f>VLOOKUP(T4612&amp;"-"&amp;Z4612,Sheet4!$W$2:$AA$1100,5,FALSE)</f>
        <v>4.8896899999999999</v>
      </c>
    </row>
    <row r="4613" spans="1:29">
      <c r="A4613" s="6">
        <v>40690</v>
      </c>
      <c r="B4613" s="7">
        <v>0.84391203703703699</v>
      </c>
      <c r="C4613" s="4" t="s">
        <v>1215</v>
      </c>
      <c r="D4613" s="4" t="s">
        <v>1217</v>
      </c>
      <c r="E4613" s="4" t="s">
        <v>42</v>
      </c>
      <c r="F4613" s="4">
        <v>5</v>
      </c>
      <c r="G4613" s="4">
        <v>5</v>
      </c>
      <c r="H4613" s="4">
        <v>5</v>
      </c>
      <c r="I4613" s="4">
        <v>5</v>
      </c>
      <c r="J4613" s="4">
        <v>5</v>
      </c>
      <c r="K4613" s="4">
        <v>5</v>
      </c>
      <c r="L4613" s="4">
        <v>5</v>
      </c>
      <c r="M4613" s="4">
        <v>5</v>
      </c>
      <c r="N4613" s="4">
        <v>5</v>
      </c>
      <c r="O4613" s="4">
        <v>5</v>
      </c>
      <c r="P4613" s="4">
        <v>5</v>
      </c>
      <c r="Q4613" s="9">
        <f t="shared" ref="Q4613:Q4676" si="218">TIME(VALUE(MID(B4613,1,2)),VALUE(MID(B4613,4,2)),VALUE(RIGHT(B4613,2)))</f>
        <v>3.0289351851851855E-2</v>
      </c>
      <c r="R4613" s="4">
        <f t="shared" si="216"/>
        <v>40690.843912037039</v>
      </c>
      <c r="S4613" s="4">
        <v>0.18461457205524212</v>
      </c>
      <c r="T4613" s="4" t="str">
        <f>VLOOKUP(E4613,Sheet2!$A$2:$E$137,5,FALSE)</f>
        <v>SE</v>
      </c>
      <c r="U4613" s="4">
        <f>VLOOKUP($T4613,Sheet4!$H$1106:$M$1351,surveys!U$1+1,FALSE)</f>
        <v>0.55292840835143986</v>
      </c>
      <c r="V4613" s="4">
        <f>VLOOKUP($T4613,Sheet4!$H$1106:$M$1351,surveys!V$1+1,FALSE)</f>
        <v>0.77531759074415163</v>
      </c>
      <c r="W4613" s="4">
        <f>VLOOKUP($T4613,Sheet4!$H$1106:$M$1351,surveys!W$1+1,FALSE)</f>
        <v>0.89070599005150708</v>
      </c>
      <c r="X4613" s="4">
        <f>VLOOKUP($T4613,Sheet4!$H$1106:$M$1351,surveys!X$1+1,FALSE)</f>
        <v>0.9470590181653743</v>
      </c>
      <c r="Y4613" s="4">
        <f>VLOOKUP($T4613,Sheet4!$H$1106:$M$1351,surveys!Y$1+1,FALSE)</f>
        <v>1</v>
      </c>
      <c r="Z4613" s="4">
        <f t="shared" si="217"/>
        <v>1</v>
      </c>
      <c r="AA4613" s="4" t="str">
        <f>VLOOKUP(T4613&amp;"-"&amp;Z4613,Sheet4!$W$2:$AA$1100,3,FALSE)</f>
        <v>Stockholm</v>
      </c>
      <c r="AB4613" s="4">
        <f>VLOOKUP(T4613&amp;"-"&amp;Z4613,Sheet4!$W$2:$AA$1100,4,FALSE)</f>
        <v>59.33258</v>
      </c>
      <c r="AC4613" s="4">
        <f>VLOOKUP(T4613&amp;"-"&amp;Z4613,Sheet4!$W$2:$AA$1100,5,FALSE)</f>
        <v>18.064900000000002</v>
      </c>
    </row>
    <row r="4614" spans="1:29">
      <c r="A4614" s="6">
        <v>40690</v>
      </c>
      <c r="B4614" s="7">
        <v>0.30421296296296296</v>
      </c>
      <c r="C4614" s="4" t="s">
        <v>1213</v>
      </c>
      <c r="D4614" s="4" t="s">
        <v>1217</v>
      </c>
      <c r="E4614" s="4" t="s">
        <v>19</v>
      </c>
      <c r="F4614" s="4">
        <v>5</v>
      </c>
      <c r="G4614" s="4">
        <v>5</v>
      </c>
      <c r="H4614" s="4">
        <v>4</v>
      </c>
      <c r="I4614" s="4">
        <v>3</v>
      </c>
      <c r="J4614" s="4">
        <v>3</v>
      </c>
      <c r="K4614" s="4">
        <v>5</v>
      </c>
      <c r="L4614" s="4">
        <v>5</v>
      </c>
      <c r="M4614" s="4">
        <v>5</v>
      </c>
      <c r="N4614" s="4">
        <v>5</v>
      </c>
      <c r="O4614" s="4">
        <v>4</v>
      </c>
      <c r="P4614" s="4">
        <v>5</v>
      </c>
      <c r="Q4614" s="9">
        <f t="shared" si="218"/>
        <v>3.5069444444444445E-3</v>
      </c>
      <c r="R4614" s="4">
        <f t="shared" si="216"/>
        <v>40690.304212962961</v>
      </c>
      <c r="S4614" s="4">
        <v>0.84334660195240918</v>
      </c>
      <c r="T4614" s="4" t="str">
        <f>VLOOKUP(E4614,Sheet2!$A$2:$E$137,5,FALSE)</f>
        <v>HU</v>
      </c>
      <c r="U4614" s="4">
        <f>VLOOKUP($T4614,Sheet4!$H$1106:$M$1351,surveys!U$1+1,FALSE)</f>
        <v>0.70836665732550796</v>
      </c>
      <c r="V4614" s="4">
        <f>VLOOKUP($T4614,Sheet4!$H$1106:$M$1351,surveys!V$1+1,FALSE)</f>
        <v>0.79361649434247361</v>
      </c>
      <c r="W4614" s="4">
        <f>VLOOKUP($T4614,Sheet4!$H$1106:$M$1351,surveys!W$1+1,FALSE)</f>
        <v>0.86571617940203494</v>
      </c>
      <c r="X4614" s="4">
        <f>VLOOKUP($T4614,Sheet4!$H$1106:$M$1351,surveys!X$1+1,FALSE)</f>
        <v>0.93457750328785116</v>
      </c>
      <c r="Y4614" s="4">
        <f>VLOOKUP($T4614,Sheet4!$H$1106:$M$1351,surveys!Y$1+1,FALSE)</f>
        <v>1</v>
      </c>
      <c r="Z4614" s="4">
        <f t="shared" si="217"/>
        <v>3</v>
      </c>
      <c r="AA4614" s="4" t="str">
        <f>VLOOKUP(T4614&amp;"-"&amp;Z4614,Sheet4!$W$2:$AA$1100,3,FALSE)</f>
        <v>Miskolc</v>
      </c>
      <c r="AB4614" s="4">
        <f>VLOOKUP(T4614&amp;"-"&amp;Z4614,Sheet4!$W$2:$AA$1100,4,FALSE)</f>
        <v>48.1</v>
      </c>
      <c r="AC4614" s="4">
        <f>VLOOKUP(T4614&amp;"-"&amp;Z4614,Sheet4!$W$2:$AA$1100,5,FALSE)</f>
        <v>20.783329999999999</v>
      </c>
    </row>
    <row r="4615" spans="1:29">
      <c r="A4615" s="6">
        <v>40690</v>
      </c>
      <c r="B4615" s="7">
        <v>0.30540509259259258</v>
      </c>
      <c r="C4615" s="4" t="s">
        <v>1215</v>
      </c>
      <c r="D4615" s="4" t="s">
        <v>1216</v>
      </c>
      <c r="E4615" s="4" t="s">
        <v>202</v>
      </c>
      <c r="F4615" s="4">
        <v>3</v>
      </c>
      <c r="G4615" s="4">
        <v>4</v>
      </c>
      <c r="H4615" s="4">
        <v>4</v>
      </c>
      <c r="I4615" s="4">
        <v>4</v>
      </c>
      <c r="J4615" s="4">
        <v>5</v>
      </c>
      <c r="K4615" s="4">
        <v>4</v>
      </c>
      <c r="L4615" s="4">
        <v>4</v>
      </c>
      <c r="M4615" s="4">
        <v>4</v>
      </c>
      <c r="N4615" s="4">
        <v>4</v>
      </c>
      <c r="O4615" s="4">
        <v>4</v>
      </c>
      <c r="P4615" s="4">
        <v>3</v>
      </c>
      <c r="Q4615" s="9">
        <f t="shared" si="218"/>
        <v>4.5486111111111109E-3</v>
      </c>
      <c r="R4615" s="4">
        <f t="shared" si="216"/>
        <v>40690.305405092593</v>
      </c>
      <c r="S4615" s="4">
        <v>0.85406139236525336</v>
      </c>
      <c r="T4615" s="4" t="str">
        <f>VLOOKUP(E4615,Sheet2!$A$2:$E$137,5,FALSE)</f>
        <v>UA</v>
      </c>
      <c r="U4615" s="4">
        <f>VLOOKUP($T4615,Sheet4!$H$1106:$M$1351,surveys!U$1+1,FALSE)</f>
        <v>0.35896031976279347</v>
      </c>
      <c r="V4615" s="4">
        <f>VLOOKUP($T4615,Sheet4!$H$1106:$M$1351,surveys!V$1+1,FALSE)</f>
        <v>0.56325012221252646</v>
      </c>
      <c r="W4615" s="4">
        <f>VLOOKUP($T4615,Sheet4!$H$1106:$M$1351,surveys!W$1+1,FALSE)</f>
        <v>0.71070781611926115</v>
      </c>
      <c r="X4615" s="4">
        <f>VLOOKUP($T4615,Sheet4!$H$1106:$M$1351,surveys!X$1+1,FALSE)</f>
        <v>0.85700591874123377</v>
      </c>
      <c r="Y4615" s="4">
        <f>VLOOKUP($T4615,Sheet4!$H$1106:$M$1351,surveys!Y$1+1,FALSE)</f>
        <v>1</v>
      </c>
      <c r="Z4615" s="4">
        <f t="shared" si="217"/>
        <v>4</v>
      </c>
      <c r="AA4615" s="4" t="str">
        <f>VLOOKUP(T4615&amp;"-"&amp;Z4615,Sheet4!$W$2:$AA$1100,3,FALSE)</f>
        <v>Donets'k</v>
      </c>
      <c r="AB4615" s="4">
        <f>VLOOKUP(T4615&amp;"-"&amp;Z4615,Sheet4!$W$2:$AA$1100,4,FALSE)</f>
        <v>48.023000000000003</v>
      </c>
      <c r="AC4615" s="4">
        <f>VLOOKUP(T4615&amp;"-"&amp;Z4615,Sheet4!$W$2:$AA$1100,5,FALSE)</f>
        <v>37.802239999999998</v>
      </c>
    </row>
    <row r="4616" spans="1:29">
      <c r="A4616" s="6">
        <v>40690</v>
      </c>
      <c r="B4616" s="7">
        <v>0.30542824074074076</v>
      </c>
      <c r="C4616" s="4" t="s">
        <v>1215</v>
      </c>
      <c r="D4616" s="4" t="s">
        <v>1217</v>
      </c>
      <c r="E4616" s="4" t="s">
        <v>33</v>
      </c>
      <c r="F4616" s="4">
        <v>3</v>
      </c>
      <c r="G4616" s="4">
        <v>5</v>
      </c>
      <c r="H4616" s="4">
        <v>5</v>
      </c>
      <c r="I4616" s="4">
        <v>3</v>
      </c>
      <c r="J4616" s="4">
        <v>3</v>
      </c>
      <c r="K4616" s="4">
        <v>5</v>
      </c>
      <c r="L4616" s="4">
        <v>4</v>
      </c>
      <c r="M4616" s="4">
        <v>5</v>
      </c>
      <c r="N4616" s="4">
        <v>3</v>
      </c>
      <c r="O4616" s="4">
        <v>3</v>
      </c>
      <c r="P4616" s="4">
        <v>5</v>
      </c>
      <c r="Q4616" s="9">
        <f t="shared" si="218"/>
        <v>3.9467592592592592E-3</v>
      </c>
      <c r="R4616" s="4">
        <f t="shared" si="216"/>
        <v>40690.305428240739</v>
      </c>
      <c r="S4616" s="4">
        <v>0.95438543588511671</v>
      </c>
      <c r="T4616" s="4" t="str">
        <f>VLOOKUP(E4616,Sheet2!$A$2:$E$137,5,FALSE)</f>
        <v>IT</v>
      </c>
      <c r="U4616" s="4">
        <f>VLOOKUP($T4616,Sheet4!$H$1106:$M$1351,surveys!U$1+1,FALSE)</f>
        <v>0.40073733113706772</v>
      </c>
      <c r="V4616" s="4">
        <f>VLOOKUP($T4616,Sheet4!$H$1106:$M$1351,surveys!V$1+1,FALSE)</f>
        <v>0.60502083075372182</v>
      </c>
      <c r="W4616" s="4">
        <f>VLOOKUP($T4616,Sheet4!$H$1106:$M$1351,surveys!W$1+1,FALSE)</f>
        <v>0.75963680320784854</v>
      </c>
      <c r="X4616" s="4">
        <f>VLOOKUP($T4616,Sheet4!$H$1106:$M$1351,surveys!X$1+1,FALSE)</f>
        <v>0.89491209934724891</v>
      </c>
      <c r="Y4616" s="4">
        <f>VLOOKUP($T4616,Sheet4!$H$1106:$M$1351,surveys!Y$1+1,FALSE)</f>
        <v>1</v>
      </c>
      <c r="Z4616" s="4">
        <f t="shared" si="217"/>
        <v>5</v>
      </c>
      <c r="AA4616" s="4" t="str">
        <f>VLOOKUP(T4616&amp;"-"&amp;Z4616,Sheet4!$W$2:$AA$1100,3,FALSE)</f>
        <v>Palermo</v>
      </c>
      <c r="AB4616" s="4">
        <f>VLOOKUP(T4616&amp;"-"&amp;Z4616,Sheet4!$W$2:$AA$1100,4,FALSE)</f>
        <v>38.115819999999999</v>
      </c>
      <c r="AC4616" s="4">
        <f>VLOOKUP(T4616&amp;"-"&amp;Z4616,Sheet4!$W$2:$AA$1100,5,FALSE)</f>
        <v>13.35976</v>
      </c>
    </row>
    <row r="4617" spans="1:29">
      <c r="A4617" s="6">
        <v>40690</v>
      </c>
      <c r="B4617" s="7">
        <v>0.31038194444444445</v>
      </c>
      <c r="C4617" s="4" t="s">
        <v>1215</v>
      </c>
      <c r="D4617" s="4" t="s">
        <v>1214</v>
      </c>
      <c r="E4617" s="4" t="s">
        <v>44</v>
      </c>
      <c r="F4617" s="4">
        <v>5</v>
      </c>
      <c r="G4617" s="4">
        <v>5</v>
      </c>
      <c r="H4617" s="4">
        <v>5</v>
      </c>
      <c r="I4617" s="4">
        <v>5</v>
      </c>
      <c r="J4617" s="4">
        <v>1</v>
      </c>
      <c r="K4617" s="4">
        <v>5</v>
      </c>
      <c r="L4617" s="4">
        <v>1</v>
      </c>
      <c r="M4617" s="4">
        <v>5</v>
      </c>
      <c r="N4617" s="4">
        <v>1</v>
      </c>
      <c r="O4617" s="4">
        <v>5</v>
      </c>
      <c r="P4617" s="4">
        <v>5</v>
      </c>
      <c r="Q4617" s="9">
        <f t="shared" si="218"/>
        <v>7.4537037037037028E-3</v>
      </c>
      <c r="R4617" s="4">
        <f t="shared" si="216"/>
        <v>40690.310381944444</v>
      </c>
      <c r="S4617" s="4">
        <v>0.66509439711515927</v>
      </c>
      <c r="T4617" s="4" t="str">
        <f>VLOOKUP(E4617,Sheet2!$A$2:$E$137,5,FALSE)</f>
        <v>TR</v>
      </c>
      <c r="U4617" s="4">
        <f>VLOOKUP($T4617,Sheet4!$H$1106:$M$1351,surveys!U$1+1,FALSE)</f>
        <v>0.56282907227865631</v>
      </c>
      <c r="V4617" s="4">
        <f>VLOOKUP($T4617,Sheet4!$H$1106:$M$1351,surveys!V$1+1,FALSE)</f>
        <v>0.73998378440807921</v>
      </c>
      <c r="W4617" s="4">
        <f>VLOOKUP($T4617,Sheet4!$H$1106:$M$1351,surveys!W$1+1,FALSE)</f>
        <v>0.86593507285859772</v>
      </c>
      <c r="X4617" s="4">
        <f>VLOOKUP($T4617,Sheet4!$H$1106:$M$1351,surveys!X$1+1,FALSE)</f>
        <v>0.93709051462417825</v>
      </c>
      <c r="Y4617" s="4">
        <f>VLOOKUP($T4617,Sheet4!$H$1106:$M$1351,surveys!Y$1+1,FALSE)</f>
        <v>1</v>
      </c>
      <c r="Z4617" s="4">
        <f t="shared" si="217"/>
        <v>2</v>
      </c>
      <c r="AA4617" s="4" t="str">
        <f>VLOOKUP(T4617&amp;"-"&amp;Z4617,Sheet4!$W$2:$AA$1100,3,FALSE)</f>
        <v>Ankara</v>
      </c>
      <c r="AB4617" s="4">
        <f>VLOOKUP(T4617&amp;"-"&amp;Z4617,Sheet4!$W$2:$AA$1100,4,FALSE)</f>
        <v>39.919870000000003</v>
      </c>
      <c r="AC4617" s="4">
        <f>VLOOKUP(T4617&amp;"-"&amp;Z4617,Sheet4!$W$2:$AA$1100,5,FALSE)</f>
        <v>32.85427</v>
      </c>
    </row>
    <row r="4618" spans="1:29">
      <c r="A4618" s="6">
        <v>40690</v>
      </c>
      <c r="B4618" s="7">
        <v>0.31171296296296297</v>
      </c>
      <c r="C4618" s="4" t="s">
        <v>1213</v>
      </c>
      <c r="D4618" s="4" t="s">
        <v>1214</v>
      </c>
      <c r="E4618" s="4" t="s">
        <v>17</v>
      </c>
      <c r="F4618" s="4">
        <v>2</v>
      </c>
      <c r="G4618" s="4">
        <v>4</v>
      </c>
      <c r="H4618" s="4">
        <v>2</v>
      </c>
      <c r="I4618" s="4">
        <v>3</v>
      </c>
      <c r="J4618" s="4">
        <v>1</v>
      </c>
      <c r="K4618" s="4">
        <v>4</v>
      </c>
      <c r="L4618" s="4">
        <v>1</v>
      </c>
      <c r="M4618" s="4">
        <v>3</v>
      </c>
      <c r="N4618" s="4">
        <v>5</v>
      </c>
      <c r="O4618" s="4">
        <v>3</v>
      </c>
      <c r="P4618" s="4">
        <v>5</v>
      </c>
      <c r="Q4618" s="9">
        <f t="shared" si="218"/>
        <v>8.3680555555555557E-3</v>
      </c>
      <c r="R4618" s="4">
        <f t="shared" si="216"/>
        <v>40690.311712962961</v>
      </c>
      <c r="S4618" s="4">
        <v>0.83119510556708254</v>
      </c>
      <c r="T4618" s="4" t="str">
        <f>VLOOKUP(E4618,Sheet2!$A$2:$E$137,5,FALSE)</f>
        <v>AU</v>
      </c>
      <c r="U4618" s="4">
        <f>VLOOKUP($T4618,Sheet4!$H$1106:$M$1351,surveys!U$1+1,FALSE)</f>
        <v>0.37870730546462306</v>
      </c>
      <c r="V4618" s="4">
        <f>VLOOKUP($T4618,Sheet4!$H$1106:$M$1351,surveys!V$1+1,FALSE)</f>
        <v>0.70016181281367551</v>
      </c>
      <c r="W4618" s="4">
        <f>VLOOKUP($T4618,Sheet4!$H$1106:$M$1351,surveys!W$1+1,FALSE)</f>
        <v>0.82483308340835682</v>
      </c>
      <c r="X4618" s="4">
        <f>VLOOKUP($T4618,Sheet4!$H$1106:$M$1351,surveys!X$1+1,FALSE)</f>
        <v>0.91739988860880706</v>
      </c>
      <c r="Y4618" s="4">
        <f>VLOOKUP($T4618,Sheet4!$H$1106:$M$1351,surveys!Y$1+1,FALSE)</f>
        <v>1</v>
      </c>
      <c r="Z4618" s="4">
        <f t="shared" si="217"/>
        <v>4</v>
      </c>
      <c r="AA4618" s="4" t="str">
        <f>VLOOKUP(T4618&amp;"-"&amp;Z4618,Sheet4!$W$2:$AA$1100,3,FALSE)</f>
        <v>Adelaide</v>
      </c>
      <c r="AB4618" s="4">
        <f>VLOOKUP(T4618&amp;"-"&amp;Z4618,Sheet4!$W$2:$AA$1100,4,FALSE)</f>
        <v>-34.928660000000001</v>
      </c>
      <c r="AC4618" s="4">
        <f>VLOOKUP(T4618&amp;"-"&amp;Z4618,Sheet4!$W$2:$AA$1100,5,FALSE)</f>
        <v>138.59863000000001</v>
      </c>
    </row>
    <row r="4619" spans="1:29">
      <c r="A4619" s="6">
        <v>40690</v>
      </c>
      <c r="B4619" s="7">
        <v>0.31210648148148151</v>
      </c>
      <c r="C4619" s="4" t="s">
        <v>1213</v>
      </c>
      <c r="D4619" s="4" t="s">
        <v>1217</v>
      </c>
      <c r="E4619" s="4" t="s">
        <v>11</v>
      </c>
      <c r="F4619" s="4">
        <v>1</v>
      </c>
      <c r="G4619" s="4">
        <v>1</v>
      </c>
      <c r="H4619" s="4">
        <v>1</v>
      </c>
      <c r="I4619" s="4">
        <v>1</v>
      </c>
      <c r="J4619" s="4">
        <v>1</v>
      </c>
      <c r="K4619" s="4">
        <v>1</v>
      </c>
      <c r="L4619" s="4">
        <v>1</v>
      </c>
      <c r="M4619" s="4">
        <v>1</v>
      </c>
      <c r="N4619" s="4">
        <v>1</v>
      </c>
      <c r="O4619" s="4">
        <v>1</v>
      </c>
      <c r="P4619" s="4">
        <v>1</v>
      </c>
      <c r="Q4619" s="9">
        <f t="shared" si="218"/>
        <v>9.2824074074074076E-3</v>
      </c>
      <c r="R4619" s="4">
        <f t="shared" si="216"/>
        <v>40690.312106481484</v>
      </c>
      <c r="S4619" s="4">
        <v>0.39494150748474355</v>
      </c>
      <c r="T4619" s="4" t="str">
        <f>VLOOKUP(E4619,Sheet2!$A$2:$E$137,5,FALSE)</f>
        <v>FR</v>
      </c>
      <c r="U4619" s="4">
        <f>VLOOKUP($T4619,Sheet4!$H$1106:$M$1351,surveys!U$1+1,FALSE)</f>
        <v>0.51193913659220647</v>
      </c>
      <c r="V4619" s="4">
        <f>VLOOKUP($T4619,Sheet4!$H$1106:$M$1351,surveys!V$1+1,FALSE)</f>
        <v>0.70220575033861143</v>
      </c>
      <c r="W4619" s="4">
        <f>VLOOKUP($T4619,Sheet4!$H$1106:$M$1351,surveys!W$1+1,FALSE)</f>
        <v>0.81527182039156842</v>
      </c>
      <c r="X4619" s="4">
        <f>VLOOKUP($T4619,Sheet4!$H$1106:$M$1351,surveys!X$1+1,FALSE)</f>
        <v>0.91893911792009964</v>
      </c>
      <c r="Y4619" s="4">
        <f>VLOOKUP($T4619,Sheet4!$H$1106:$M$1351,surveys!Y$1+1,FALSE)</f>
        <v>1</v>
      </c>
      <c r="Z4619" s="4">
        <f t="shared" si="217"/>
        <v>1</v>
      </c>
      <c r="AA4619" s="4" t="str">
        <f>VLOOKUP(T4619&amp;"-"&amp;Z4619,Sheet4!$W$2:$AA$1100,3,FALSE)</f>
        <v>Paris</v>
      </c>
      <c r="AB4619" s="4">
        <f>VLOOKUP(T4619&amp;"-"&amp;Z4619,Sheet4!$W$2:$AA$1100,4,FALSE)</f>
        <v>48.853409999999997</v>
      </c>
      <c r="AC4619" s="4">
        <f>VLOOKUP(T4619&amp;"-"&amp;Z4619,Sheet4!$W$2:$AA$1100,5,FALSE)</f>
        <v>2.3488000000000002</v>
      </c>
    </row>
    <row r="4620" spans="1:29">
      <c r="A4620" s="6">
        <v>40690</v>
      </c>
      <c r="B4620" s="7">
        <v>0.31655092592592593</v>
      </c>
      <c r="C4620" s="4" t="s">
        <v>1213</v>
      </c>
      <c r="D4620" s="4" t="s">
        <v>1219</v>
      </c>
      <c r="E4620" s="4" t="s">
        <v>33</v>
      </c>
      <c r="F4620" s="4">
        <v>4</v>
      </c>
      <c r="G4620" s="4">
        <v>4</v>
      </c>
      <c r="H4620" s="4">
        <v>5</v>
      </c>
      <c r="I4620" s="4">
        <v>5</v>
      </c>
      <c r="J4620" s="4">
        <v>5</v>
      </c>
      <c r="K4620" s="4">
        <v>4</v>
      </c>
      <c r="L4620" s="4">
        <v>5</v>
      </c>
      <c r="M4620" s="4">
        <v>5</v>
      </c>
      <c r="N4620" s="4">
        <v>5</v>
      </c>
      <c r="O4620" s="4">
        <v>4</v>
      </c>
      <c r="P4620" s="4">
        <v>5</v>
      </c>
      <c r="Q4620" s="9">
        <f t="shared" si="218"/>
        <v>1.1412037037037038E-2</v>
      </c>
      <c r="R4620" s="4">
        <f t="shared" si="216"/>
        <v>40690.316550925927</v>
      </c>
      <c r="S4620" s="4">
        <v>0.74388077528822816</v>
      </c>
      <c r="T4620" s="4" t="str">
        <f>VLOOKUP(E4620,Sheet2!$A$2:$E$137,5,FALSE)</f>
        <v>IT</v>
      </c>
      <c r="U4620" s="4">
        <f>VLOOKUP($T4620,Sheet4!$H$1106:$M$1351,surveys!U$1+1,FALSE)</f>
        <v>0.40073733113706772</v>
      </c>
      <c r="V4620" s="4">
        <f>VLOOKUP($T4620,Sheet4!$H$1106:$M$1351,surveys!V$1+1,FALSE)</f>
        <v>0.60502083075372182</v>
      </c>
      <c r="W4620" s="4">
        <f>VLOOKUP($T4620,Sheet4!$H$1106:$M$1351,surveys!W$1+1,FALSE)</f>
        <v>0.75963680320784854</v>
      </c>
      <c r="X4620" s="4">
        <f>VLOOKUP($T4620,Sheet4!$H$1106:$M$1351,surveys!X$1+1,FALSE)</f>
        <v>0.89491209934724891</v>
      </c>
      <c r="Y4620" s="4">
        <f>VLOOKUP($T4620,Sheet4!$H$1106:$M$1351,surveys!Y$1+1,FALSE)</f>
        <v>1</v>
      </c>
      <c r="Z4620" s="4">
        <f t="shared" si="217"/>
        <v>3</v>
      </c>
      <c r="AA4620" s="4" t="str">
        <f>VLOOKUP(T4620&amp;"-"&amp;Z4620,Sheet4!$W$2:$AA$1100,3,FALSE)</f>
        <v>Napoli</v>
      </c>
      <c r="AB4620" s="4">
        <f>VLOOKUP(T4620&amp;"-"&amp;Z4620,Sheet4!$W$2:$AA$1100,4,FALSE)</f>
        <v>40.833329999999997</v>
      </c>
      <c r="AC4620" s="4">
        <f>VLOOKUP(T4620&amp;"-"&amp;Z4620,Sheet4!$W$2:$AA$1100,5,FALSE)</f>
        <v>14.25</v>
      </c>
    </row>
    <row r="4621" spans="1:29">
      <c r="A4621" s="6">
        <v>40690</v>
      </c>
      <c r="B4621" s="7">
        <v>0.31684027777777779</v>
      </c>
      <c r="C4621" s="4" t="s">
        <v>1213</v>
      </c>
      <c r="D4621" s="4" t="s">
        <v>1214</v>
      </c>
      <c r="E4621" s="4" t="s">
        <v>26</v>
      </c>
      <c r="F4621" s="4">
        <v>4</v>
      </c>
      <c r="G4621" s="4">
        <v>4</v>
      </c>
      <c r="H4621" s="4">
        <v>2</v>
      </c>
      <c r="I4621" s="4">
        <v>3</v>
      </c>
      <c r="J4621" s="4">
        <v>0</v>
      </c>
      <c r="K4621" s="4">
        <v>4</v>
      </c>
      <c r="L4621" s="4">
        <v>3</v>
      </c>
      <c r="M4621" s="4">
        <v>3</v>
      </c>
      <c r="N4621" s="4">
        <v>4</v>
      </c>
      <c r="O4621" s="4">
        <v>4</v>
      </c>
      <c r="P4621" s="4">
        <v>5</v>
      </c>
      <c r="Q4621" s="9">
        <f t="shared" si="218"/>
        <v>1.2013888888888888E-2</v>
      </c>
      <c r="R4621" s="4">
        <f t="shared" si="216"/>
        <v>40690.316840277781</v>
      </c>
      <c r="S4621" s="4">
        <v>0.56647301658409255</v>
      </c>
      <c r="T4621" s="4" t="str">
        <f>VLOOKUP(E4621,Sheet2!$A$2:$E$137,5,FALSE)</f>
        <v>DE</v>
      </c>
      <c r="U4621" s="4">
        <f>VLOOKUP($T4621,Sheet4!$H$1106:$M$1351,surveys!U$1+1,FALSE)</f>
        <v>0.42620281948941302</v>
      </c>
      <c r="V4621" s="4">
        <f>VLOOKUP($T4621,Sheet4!$H$1106:$M$1351,surveys!V$1+1,FALSE)</f>
        <v>0.64253089557903176</v>
      </c>
      <c r="W4621" s="4">
        <f>VLOOKUP($T4621,Sheet4!$H$1106:$M$1351,surveys!W$1+1,FALSE)</f>
        <v>0.79931043378760003</v>
      </c>
      <c r="X4621" s="4">
        <f>VLOOKUP($T4621,Sheet4!$H$1106:$M$1351,surveys!X$1+1,FALSE)</f>
        <v>0.91914675697020254</v>
      </c>
      <c r="Y4621" s="4">
        <f>VLOOKUP($T4621,Sheet4!$H$1106:$M$1351,surveys!Y$1+1,FALSE)</f>
        <v>1</v>
      </c>
      <c r="Z4621" s="4">
        <f t="shared" si="217"/>
        <v>2</v>
      </c>
      <c r="AA4621" s="4" t="str">
        <f>VLOOKUP(T4621&amp;"-"&amp;Z4621,Sheet4!$W$2:$AA$1100,3,FALSE)</f>
        <v>Hamburg</v>
      </c>
      <c r="AB4621" s="4">
        <f>VLOOKUP(T4621&amp;"-"&amp;Z4621,Sheet4!$W$2:$AA$1100,4,FALSE)</f>
        <v>53.55</v>
      </c>
      <c r="AC4621" s="4">
        <f>VLOOKUP(T4621&amp;"-"&amp;Z4621,Sheet4!$W$2:$AA$1100,5,FALSE)</f>
        <v>10</v>
      </c>
    </row>
    <row r="4622" spans="1:29">
      <c r="A4622" s="6">
        <v>40690</v>
      </c>
      <c r="B4622" s="7">
        <v>0.323275462962963</v>
      </c>
      <c r="C4622" s="4" t="s">
        <v>1213</v>
      </c>
      <c r="D4622" s="4" t="s">
        <v>1217</v>
      </c>
      <c r="E4622" s="4" t="s">
        <v>75</v>
      </c>
      <c r="F4622" s="4">
        <v>4</v>
      </c>
      <c r="G4622" s="4">
        <v>5</v>
      </c>
      <c r="H4622" s="4">
        <v>4</v>
      </c>
      <c r="I4622" s="4">
        <v>2</v>
      </c>
      <c r="J4622" s="4">
        <v>5</v>
      </c>
      <c r="K4622" s="4">
        <v>4</v>
      </c>
      <c r="L4622" s="4">
        <v>3</v>
      </c>
      <c r="M4622" s="4">
        <v>4</v>
      </c>
      <c r="N4622" s="4">
        <v>4</v>
      </c>
      <c r="O4622" s="4">
        <v>4</v>
      </c>
      <c r="P4622" s="4">
        <v>5</v>
      </c>
      <c r="Q4622" s="9">
        <f t="shared" si="218"/>
        <v>1.6701388888888887E-2</v>
      </c>
      <c r="R4622" s="4">
        <f t="shared" si="216"/>
        <v>40690.323275462964</v>
      </c>
      <c r="S4622" s="4">
        <v>0.25401618883791244</v>
      </c>
      <c r="T4622" s="4" t="str">
        <f>VLOOKUP(E4622,Sheet2!$A$2:$E$137,5,FALSE)</f>
        <v>NL</v>
      </c>
      <c r="U4622" s="4">
        <f>VLOOKUP($T4622,Sheet4!$H$1106:$M$1351,surveys!U$1+1,FALSE)</f>
        <v>0.32046134514638702</v>
      </c>
      <c r="V4622" s="4">
        <f>VLOOKUP($T4622,Sheet4!$H$1106:$M$1351,surveys!V$1+1,FALSE)</f>
        <v>0.57894347951583991</v>
      </c>
      <c r="W4622" s="4">
        <f>VLOOKUP($T4622,Sheet4!$H$1106:$M$1351,surveys!W$1+1,FALSE)</f>
        <v>0.78388532741989281</v>
      </c>
      <c r="X4622" s="4">
        <f>VLOOKUP($T4622,Sheet4!$H$1106:$M$1351,surveys!X$1+1,FALSE)</f>
        <v>0.90942307659069177</v>
      </c>
      <c r="Y4622" s="4">
        <f>VLOOKUP($T4622,Sheet4!$H$1106:$M$1351,surveys!Y$1+1,FALSE)</f>
        <v>1</v>
      </c>
      <c r="Z4622" s="4">
        <f t="shared" si="217"/>
        <v>1</v>
      </c>
      <c r="AA4622" s="4" t="str">
        <f>VLOOKUP(T4622&amp;"-"&amp;Z4622,Sheet4!$W$2:$AA$1100,3,FALSE)</f>
        <v>Amsterdam</v>
      </c>
      <c r="AB4622" s="4">
        <f>VLOOKUP(T4622&amp;"-"&amp;Z4622,Sheet4!$W$2:$AA$1100,4,FALSE)</f>
        <v>52.374029999999998</v>
      </c>
      <c r="AC4622" s="4">
        <f>VLOOKUP(T4622&amp;"-"&amp;Z4622,Sheet4!$W$2:$AA$1100,5,FALSE)</f>
        <v>4.8896899999999999</v>
      </c>
    </row>
    <row r="4623" spans="1:29">
      <c r="A4623" s="6">
        <v>40690</v>
      </c>
      <c r="B4623" s="7">
        <v>0.32406249999999998</v>
      </c>
      <c r="C4623" s="4" t="s">
        <v>1213</v>
      </c>
      <c r="D4623" s="4" t="s">
        <v>1217</v>
      </c>
      <c r="E4623" s="4" t="s">
        <v>31</v>
      </c>
      <c r="F4623" s="4">
        <v>4</v>
      </c>
      <c r="G4623" s="4">
        <v>3</v>
      </c>
      <c r="H4623" s="4">
        <v>3</v>
      </c>
      <c r="I4623" s="4">
        <v>4</v>
      </c>
      <c r="J4623" s="4">
        <v>4</v>
      </c>
      <c r="K4623" s="4">
        <v>4</v>
      </c>
      <c r="L4623" s="4">
        <v>3</v>
      </c>
      <c r="M4623" s="4">
        <v>4</v>
      </c>
      <c r="N4623" s="4">
        <v>3</v>
      </c>
      <c r="O4623" s="4">
        <v>3</v>
      </c>
      <c r="P4623" s="4">
        <v>3</v>
      </c>
      <c r="Q4623" s="9">
        <f t="shared" si="218"/>
        <v>1.695601851851852E-2</v>
      </c>
      <c r="R4623" s="4">
        <f t="shared" si="216"/>
        <v>40690.324062500003</v>
      </c>
      <c r="S4623" s="4">
        <v>0.21619696800578136</v>
      </c>
      <c r="T4623" s="4" t="str">
        <f>VLOOKUP(E4623,Sheet2!$A$2:$E$137,5,FALSE)</f>
        <v>ES</v>
      </c>
      <c r="U4623" s="4">
        <f>VLOOKUP($T4623,Sheet4!$H$1106:$M$1351,surveys!U$1+1,FALSE)</f>
        <v>0.46058089642806016</v>
      </c>
      <c r="V4623" s="4">
        <f>VLOOKUP($T4623,Sheet4!$H$1106:$M$1351,surveys!V$1+1,FALSE)</f>
        <v>0.68996105930901486</v>
      </c>
      <c r="W4623" s="4">
        <f>VLOOKUP($T4623,Sheet4!$H$1106:$M$1351,surveys!W$1+1,FALSE)</f>
        <v>0.80513768719908241</v>
      </c>
      <c r="X4623" s="4">
        <f>VLOOKUP($T4623,Sheet4!$H$1106:$M$1351,surveys!X$1+1,FALSE)</f>
        <v>0.90461214064594464</v>
      </c>
      <c r="Y4623" s="4">
        <f>VLOOKUP($T4623,Sheet4!$H$1106:$M$1351,surveys!Y$1+1,FALSE)</f>
        <v>1</v>
      </c>
      <c r="Z4623" s="4">
        <f t="shared" si="217"/>
        <v>1</v>
      </c>
      <c r="AA4623" s="4" t="str">
        <f>VLOOKUP(T4623&amp;"-"&amp;Z4623,Sheet4!$W$2:$AA$1100,3,FALSE)</f>
        <v>Madrid</v>
      </c>
      <c r="AB4623" s="4">
        <f>VLOOKUP(T4623&amp;"-"&amp;Z4623,Sheet4!$W$2:$AA$1100,4,FALSE)</f>
        <v>40.416499999999999</v>
      </c>
      <c r="AC4623" s="4">
        <f>VLOOKUP(T4623&amp;"-"&amp;Z4623,Sheet4!$W$2:$AA$1100,5,FALSE)</f>
        <v>-3.7025600000000001</v>
      </c>
    </row>
    <row r="4624" spans="1:29">
      <c r="A4624" s="6">
        <v>40690</v>
      </c>
      <c r="B4624" s="7">
        <v>0.3299421296296296</v>
      </c>
      <c r="C4624" s="4" t="s">
        <v>1213</v>
      </c>
      <c r="D4624" s="4" t="s">
        <v>1218</v>
      </c>
      <c r="E4624" s="4" t="s">
        <v>42</v>
      </c>
      <c r="F4624" s="4">
        <v>3</v>
      </c>
      <c r="G4624" s="4">
        <v>3</v>
      </c>
      <c r="H4624" s="4">
        <v>4</v>
      </c>
      <c r="I4624" s="4">
        <v>5</v>
      </c>
      <c r="J4624" s="4">
        <v>3</v>
      </c>
      <c r="K4624" s="4">
        <v>5</v>
      </c>
      <c r="L4624" s="4">
        <v>5</v>
      </c>
      <c r="M4624" s="4">
        <v>4</v>
      </c>
      <c r="N4624" s="4">
        <v>4</v>
      </c>
      <c r="O4624" s="4">
        <v>5</v>
      </c>
      <c r="P4624" s="4">
        <v>5</v>
      </c>
      <c r="Q4624" s="9">
        <f t="shared" si="218"/>
        <v>2.0868055555555556E-2</v>
      </c>
      <c r="R4624" s="4">
        <f t="shared" si="216"/>
        <v>40690.329942129632</v>
      </c>
      <c r="S4624" s="4">
        <v>0.16105549301443989</v>
      </c>
      <c r="T4624" s="4" t="str">
        <f>VLOOKUP(E4624,Sheet2!$A$2:$E$137,5,FALSE)</f>
        <v>SE</v>
      </c>
      <c r="U4624" s="4">
        <f>VLOOKUP($T4624,Sheet4!$H$1106:$M$1351,surveys!U$1+1,FALSE)</f>
        <v>0.55292840835143986</v>
      </c>
      <c r="V4624" s="4">
        <f>VLOOKUP($T4624,Sheet4!$H$1106:$M$1351,surveys!V$1+1,FALSE)</f>
        <v>0.77531759074415163</v>
      </c>
      <c r="W4624" s="4">
        <f>VLOOKUP($T4624,Sheet4!$H$1106:$M$1351,surveys!W$1+1,FALSE)</f>
        <v>0.89070599005150708</v>
      </c>
      <c r="X4624" s="4">
        <f>VLOOKUP($T4624,Sheet4!$H$1106:$M$1351,surveys!X$1+1,FALSE)</f>
        <v>0.9470590181653743</v>
      </c>
      <c r="Y4624" s="4">
        <f>VLOOKUP($T4624,Sheet4!$H$1106:$M$1351,surveys!Y$1+1,FALSE)</f>
        <v>1</v>
      </c>
      <c r="Z4624" s="4">
        <f t="shared" si="217"/>
        <v>1</v>
      </c>
      <c r="AA4624" s="4" t="str">
        <f>VLOOKUP(T4624&amp;"-"&amp;Z4624,Sheet4!$W$2:$AA$1100,3,FALSE)</f>
        <v>Stockholm</v>
      </c>
      <c r="AB4624" s="4">
        <f>VLOOKUP(T4624&amp;"-"&amp;Z4624,Sheet4!$W$2:$AA$1100,4,FALSE)</f>
        <v>59.33258</v>
      </c>
      <c r="AC4624" s="4">
        <f>VLOOKUP(T4624&amp;"-"&amp;Z4624,Sheet4!$W$2:$AA$1100,5,FALSE)</f>
        <v>18.064900000000002</v>
      </c>
    </row>
    <row r="4625" spans="1:29">
      <c r="A4625" s="6">
        <v>40690</v>
      </c>
      <c r="B4625" s="7">
        <v>0.33063657407407404</v>
      </c>
      <c r="C4625" s="4" t="s">
        <v>1215</v>
      </c>
      <c r="D4625" s="4" t="s">
        <v>1214</v>
      </c>
      <c r="E4625" s="4" t="s">
        <v>13</v>
      </c>
      <c r="F4625" s="4">
        <v>4</v>
      </c>
      <c r="G4625" s="4">
        <v>3</v>
      </c>
      <c r="H4625" s="4">
        <v>3</v>
      </c>
      <c r="I4625" s="4">
        <v>4</v>
      </c>
      <c r="J4625" s="4">
        <v>5</v>
      </c>
      <c r="K4625" s="4">
        <v>4</v>
      </c>
      <c r="L4625" s="4">
        <v>3</v>
      </c>
      <c r="M4625" s="4">
        <v>5</v>
      </c>
      <c r="N4625" s="4">
        <v>4</v>
      </c>
      <c r="O4625" s="4">
        <v>2</v>
      </c>
      <c r="P4625" s="4">
        <v>5</v>
      </c>
      <c r="Q4625" s="9">
        <f t="shared" si="218"/>
        <v>2.1689814814814815E-2</v>
      </c>
      <c r="R4625" s="4">
        <f t="shared" si="216"/>
        <v>40690.330636574072</v>
      </c>
      <c r="S4625" s="4">
        <v>0.42851956033571792</v>
      </c>
      <c r="T4625" s="4" t="str">
        <f>VLOOKUP(E4625,Sheet2!$A$2:$E$137,5,FALSE)</f>
        <v>GB</v>
      </c>
      <c r="U4625" s="4">
        <f>VLOOKUP($T4625,Sheet4!$H$1106:$M$1351,surveys!U$1+1,FALSE)</f>
        <v>0.43993408527720174</v>
      </c>
      <c r="V4625" s="4">
        <f>VLOOKUP($T4625,Sheet4!$H$1106:$M$1351,surveys!V$1+1,FALSE)</f>
        <v>0.87986817055440347</v>
      </c>
      <c r="W4625" s="4">
        <f>VLOOKUP($T4625,Sheet4!$H$1106:$M$1351,surveys!W$1+1,FALSE)</f>
        <v>0.93717230822503084</v>
      </c>
      <c r="X4625" s="4">
        <f>VLOOKUP($T4625,Sheet4!$H$1106:$M$1351,surveys!X$1+1,FALSE)</f>
        <v>0.97269979890956382</v>
      </c>
      <c r="Y4625" s="4">
        <f>VLOOKUP($T4625,Sheet4!$H$1106:$M$1351,surveys!Y$1+1,FALSE)</f>
        <v>1</v>
      </c>
      <c r="Z4625" s="4">
        <f t="shared" si="217"/>
        <v>1</v>
      </c>
      <c r="AA4625" s="4" t="str">
        <f>VLOOKUP(T4625&amp;"-"&amp;Z4625,Sheet4!$W$2:$AA$1100,3,FALSE)</f>
        <v>City of London</v>
      </c>
      <c r="AB4625" s="4">
        <f>VLOOKUP(T4625&amp;"-"&amp;Z4625,Sheet4!$W$2:$AA$1100,4,FALSE)</f>
        <v>51.512790000000003</v>
      </c>
      <c r="AC4625" s="4">
        <f>VLOOKUP(T4625&amp;"-"&amp;Z4625,Sheet4!$W$2:$AA$1100,5,FALSE)</f>
        <v>-9.1840000000000005E-2</v>
      </c>
    </row>
    <row r="4626" spans="1:29">
      <c r="A4626" s="6">
        <v>40690</v>
      </c>
      <c r="B4626" s="7">
        <v>0.33068287037037036</v>
      </c>
      <c r="C4626" s="4" t="s">
        <v>1215</v>
      </c>
      <c r="D4626" s="4" t="s">
        <v>1218</v>
      </c>
      <c r="E4626" s="4" t="s">
        <v>15</v>
      </c>
      <c r="F4626" s="4">
        <v>4</v>
      </c>
      <c r="G4626" s="4">
        <v>3</v>
      </c>
      <c r="H4626" s="4">
        <v>3</v>
      </c>
      <c r="I4626" s="4">
        <v>3</v>
      </c>
      <c r="J4626" s="4">
        <v>4</v>
      </c>
      <c r="K4626" s="4">
        <v>4</v>
      </c>
      <c r="L4626" s="4">
        <v>3</v>
      </c>
      <c r="M4626" s="4">
        <v>4</v>
      </c>
      <c r="N4626" s="4">
        <v>5</v>
      </c>
      <c r="O4626" s="4">
        <v>3</v>
      </c>
      <c r="P4626" s="4">
        <v>5</v>
      </c>
      <c r="Q4626" s="9">
        <f t="shared" si="218"/>
        <v>2.1261574074074075E-2</v>
      </c>
      <c r="R4626" s="4">
        <f t="shared" si="216"/>
        <v>40690.330682870372</v>
      </c>
      <c r="S4626" s="4">
        <v>0.16044741365991122</v>
      </c>
      <c r="T4626" s="4" t="str">
        <f>VLOOKUP(E4626,Sheet2!$A$2:$E$137,5,FALSE)</f>
        <v>US</v>
      </c>
      <c r="U4626" s="4">
        <f>VLOOKUP($T4626,Sheet4!$H$1106:$M$1351,surveys!U$1+1,FALSE)</f>
        <v>0.42883768204388006</v>
      </c>
      <c r="V4626" s="4">
        <f>VLOOKUP($T4626,Sheet4!$H$1106:$M$1351,surveys!V$1+1,FALSE)</f>
        <v>0.62778475709586301</v>
      </c>
      <c r="W4626" s="4">
        <f>VLOOKUP($T4626,Sheet4!$H$1106:$M$1351,surveys!W$1+1,FALSE)</f>
        <v>0.76918600378409652</v>
      </c>
      <c r="X4626" s="4">
        <f>VLOOKUP($T4626,Sheet4!$H$1106:$M$1351,surveys!X$1+1,FALSE)</f>
        <v>0.88987045221102745</v>
      </c>
      <c r="Y4626" s="4">
        <f>VLOOKUP($T4626,Sheet4!$H$1106:$M$1351,surveys!Y$1+1,FALSE)</f>
        <v>1</v>
      </c>
      <c r="Z4626" s="4">
        <f t="shared" si="217"/>
        <v>1</v>
      </c>
      <c r="AA4626" s="4" t="str">
        <f>VLOOKUP(T4626&amp;"-"&amp;Z4626,Sheet4!$W$2:$AA$1100,3,FALSE)</f>
        <v>New York City</v>
      </c>
      <c r="AB4626" s="4">
        <f>VLOOKUP(T4626&amp;"-"&amp;Z4626,Sheet4!$W$2:$AA$1100,4,FALSE)</f>
        <v>40.714269999999999</v>
      </c>
      <c r="AC4626" s="4">
        <f>VLOOKUP(T4626&amp;"-"&amp;Z4626,Sheet4!$W$2:$AA$1100,5,FALSE)</f>
        <v>-74.005970000000005</v>
      </c>
    </row>
    <row r="4627" spans="1:29">
      <c r="A4627" s="6">
        <v>40690</v>
      </c>
      <c r="B4627" s="7">
        <v>0.47315972222222219</v>
      </c>
      <c r="C4627" s="4" t="s">
        <v>1213</v>
      </c>
      <c r="D4627" s="4" t="s">
        <v>1216</v>
      </c>
      <c r="E4627" s="4" t="s">
        <v>33</v>
      </c>
      <c r="F4627" s="4">
        <v>5</v>
      </c>
      <c r="G4627" s="4">
        <v>3</v>
      </c>
      <c r="H4627" s="4">
        <v>3</v>
      </c>
      <c r="I4627" s="4">
        <v>4</v>
      </c>
      <c r="J4627" s="4">
        <v>3</v>
      </c>
      <c r="K4627" s="4">
        <v>3</v>
      </c>
      <c r="L4627" s="4">
        <v>2</v>
      </c>
      <c r="M4627" s="4">
        <v>2</v>
      </c>
      <c r="N4627" s="4">
        <v>5</v>
      </c>
      <c r="O4627" s="4">
        <v>4</v>
      </c>
      <c r="P4627" s="4">
        <v>2</v>
      </c>
      <c r="Q4627" s="9">
        <f t="shared" si="218"/>
        <v>5.094907407407407E-2</v>
      </c>
      <c r="R4627" s="4">
        <f t="shared" si="216"/>
        <v>40690.47315972222</v>
      </c>
      <c r="S4627" s="4">
        <v>0.99336125163263844</v>
      </c>
      <c r="T4627" s="4" t="str">
        <f>VLOOKUP(E4627,Sheet2!$A$2:$E$137,5,FALSE)</f>
        <v>IT</v>
      </c>
      <c r="U4627" s="4">
        <f>VLOOKUP($T4627,Sheet4!$H$1106:$M$1351,surveys!U$1+1,FALSE)</f>
        <v>0.40073733113706772</v>
      </c>
      <c r="V4627" s="4">
        <f>VLOOKUP($T4627,Sheet4!$H$1106:$M$1351,surveys!V$1+1,FALSE)</f>
        <v>0.60502083075372182</v>
      </c>
      <c r="W4627" s="4">
        <f>VLOOKUP($T4627,Sheet4!$H$1106:$M$1351,surveys!W$1+1,FALSE)</f>
        <v>0.75963680320784854</v>
      </c>
      <c r="X4627" s="4">
        <f>VLOOKUP($T4627,Sheet4!$H$1106:$M$1351,surveys!X$1+1,FALSE)</f>
        <v>0.89491209934724891</v>
      </c>
      <c r="Y4627" s="4">
        <f>VLOOKUP($T4627,Sheet4!$H$1106:$M$1351,surveys!Y$1+1,FALSE)</f>
        <v>1</v>
      </c>
      <c r="Z4627" s="4">
        <f t="shared" si="217"/>
        <v>5</v>
      </c>
      <c r="AA4627" s="4" t="str">
        <f>VLOOKUP(T4627&amp;"-"&amp;Z4627,Sheet4!$W$2:$AA$1100,3,FALSE)</f>
        <v>Palermo</v>
      </c>
      <c r="AB4627" s="4">
        <f>VLOOKUP(T4627&amp;"-"&amp;Z4627,Sheet4!$W$2:$AA$1100,4,FALSE)</f>
        <v>38.115819999999999</v>
      </c>
      <c r="AC4627" s="4">
        <f>VLOOKUP(T4627&amp;"-"&amp;Z4627,Sheet4!$W$2:$AA$1100,5,FALSE)</f>
        <v>13.35976</v>
      </c>
    </row>
    <row r="4628" spans="1:29">
      <c r="A4628" s="6">
        <v>40690</v>
      </c>
      <c r="B4628" s="7">
        <v>0.52188657407407402</v>
      </c>
      <c r="C4628" s="4" t="s">
        <v>1213</v>
      </c>
      <c r="D4628" s="4" t="s">
        <v>1216</v>
      </c>
      <c r="E4628" s="4" t="s">
        <v>113</v>
      </c>
      <c r="F4628" s="4">
        <v>3</v>
      </c>
      <c r="G4628" s="4">
        <v>3</v>
      </c>
      <c r="H4628" s="4">
        <v>4</v>
      </c>
      <c r="I4628" s="4">
        <v>4</v>
      </c>
      <c r="J4628" s="4">
        <v>4</v>
      </c>
      <c r="K4628" s="4">
        <v>3</v>
      </c>
      <c r="L4628" s="4">
        <v>3</v>
      </c>
      <c r="M4628" s="4">
        <v>5</v>
      </c>
      <c r="N4628" s="4">
        <v>5</v>
      </c>
      <c r="O4628" s="4">
        <v>4</v>
      </c>
      <c r="P4628" s="4">
        <v>3</v>
      </c>
      <c r="Q4628" s="9">
        <f t="shared" si="218"/>
        <v>1.5439814814814816E-2</v>
      </c>
      <c r="R4628" s="4">
        <f t="shared" si="216"/>
        <v>40690.521886574075</v>
      </c>
      <c r="S4628" s="4">
        <v>0.7676622582522703</v>
      </c>
      <c r="T4628" s="4" t="str">
        <f>VLOOKUP(E4628,Sheet2!$A$2:$E$137,5,FALSE)</f>
        <v>JP</v>
      </c>
      <c r="U4628" s="4">
        <f>VLOOKUP($T4628,Sheet4!$H$1106:$M$1351,surveys!U$1+1,FALSE)</f>
        <v>0.44874078205656753</v>
      </c>
      <c r="V4628" s="4">
        <f>VLOOKUP($T4628,Sheet4!$H$1106:$M$1351,surveys!V$1+1,FALSE)</f>
        <v>0.64114518428781597</v>
      </c>
      <c r="W4628" s="4">
        <f>VLOOKUP($T4628,Sheet4!$H$1106:$M$1351,surveys!W$1+1,FALSE)</f>
        <v>0.78068907227302575</v>
      </c>
      <c r="X4628" s="4">
        <f>VLOOKUP($T4628,Sheet4!$H$1106:$M$1351,surveys!X$1+1,FALSE)</f>
        <v>0.89864079960981302</v>
      </c>
      <c r="Y4628" s="4">
        <f>VLOOKUP($T4628,Sheet4!$H$1106:$M$1351,surveys!Y$1+1,FALSE)</f>
        <v>1</v>
      </c>
      <c r="Z4628" s="4">
        <f t="shared" si="217"/>
        <v>3</v>
      </c>
      <c r="AA4628" s="4" t="str">
        <f>VLOOKUP(T4628&amp;"-"&amp;Z4628,Sheet4!$W$2:$AA$1100,3,FALSE)</f>
        <v>Osaka-shi</v>
      </c>
      <c r="AB4628" s="4">
        <f>VLOOKUP(T4628&amp;"-"&amp;Z4628,Sheet4!$W$2:$AA$1100,4,FALSE)</f>
        <v>34.693739999999998</v>
      </c>
      <c r="AC4628" s="4">
        <f>VLOOKUP(T4628&amp;"-"&amp;Z4628,Sheet4!$W$2:$AA$1100,5,FALSE)</f>
        <v>135.50218000000001</v>
      </c>
    </row>
    <row r="4629" spans="1:29">
      <c r="A4629" s="6">
        <v>40690</v>
      </c>
      <c r="B4629" s="7">
        <v>0.34591435185185188</v>
      </c>
      <c r="C4629" s="4" t="s">
        <v>1213</v>
      </c>
      <c r="D4629" s="4" t="s">
        <v>1224</v>
      </c>
      <c r="E4629" s="4" t="s">
        <v>87</v>
      </c>
      <c r="F4629" s="4">
        <v>5</v>
      </c>
      <c r="G4629" s="4">
        <v>4</v>
      </c>
      <c r="H4629" s="4">
        <v>1</v>
      </c>
      <c r="I4629" s="4">
        <v>5</v>
      </c>
      <c r="J4629" s="4">
        <v>4</v>
      </c>
      <c r="K4629" s="4">
        <v>5</v>
      </c>
      <c r="L4629" s="4">
        <v>3</v>
      </c>
      <c r="M4629" s="4">
        <v>5</v>
      </c>
      <c r="N4629" s="4">
        <v>5</v>
      </c>
      <c r="O4629" s="4">
        <v>5</v>
      </c>
      <c r="P4629" s="4">
        <v>5</v>
      </c>
      <c r="Q4629" s="9">
        <f t="shared" si="218"/>
        <v>3.1851851851851853E-2</v>
      </c>
      <c r="R4629" s="4">
        <f t="shared" si="216"/>
        <v>40690.345914351848</v>
      </c>
      <c r="S4629" s="4">
        <v>0.25772126287557739</v>
      </c>
      <c r="T4629" s="4" t="str">
        <f>VLOOKUP(E4629,Sheet2!$A$2:$E$137,5,FALSE)</f>
        <v>NO</v>
      </c>
      <c r="U4629" s="4">
        <f>VLOOKUP($T4629,Sheet4!$H$1106:$M$1351,surveys!U$1+1,FALSE)</f>
        <v>0.5030111286875919</v>
      </c>
      <c r="V4629" s="4">
        <f>VLOOKUP($T4629,Sheet4!$H$1106:$M$1351,surveys!V$1+1,FALSE)</f>
        <v>0.68824497682679764</v>
      </c>
      <c r="W4629" s="4">
        <f>VLOOKUP($T4629,Sheet4!$H$1106:$M$1351,surveys!W$1+1,FALSE)</f>
        <v>0.81585282935087278</v>
      </c>
      <c r="X4629" s="4">
        <f>VLOOKUP($T4629,Sheet4!$H$1106:$M$1351,surveys!X$1+1,FALSE)</f>
        <v>0.92132038686759354</v>
      </c>
      <c r="Y4629" s="4">
        <f>VLOOKUP($T4629,Sheet4!$H$1106:$M$1351,surveys!Y$1+1,FALSE)</f>
        <v>1</v>
      </c>
      <c r="Z4629" s="4">
        <f t="shared" si="217"/>
        <v>1</v>
      </c>
      <c r="AA4629" s="4" t="str">
        <f>VLOOKUP(T4629&amp;"-"&amp;Z4629,Sheet4!$W$2:$AA$1100,3,FALSE)</f>
        <v>Oslo</v>
      </c>
      <c r="AB4629" s="4">
        <f>VLOOKUP(T4629&amp;"-"&amp;Z4629,Sheet4!$W$2:$AA$1100,4,FALSE)</f>
        <v>59.912730000000003</v>
      </c>
      <c r="AC4629" s="4">
        <f>VLOOKUP(T4629&amp;"-"&amp;Z4629,Sheet4!$W$2:$AA$1100,5,FALSE)</f>
        <v>10.746090000000001</v>
      </c>
    </row>
    <row r="4630" spans="1:29">
      <c r="A4630" s="6">
        <v>40690</v>
      </c>
      <c r="B4630" s="7">
        <v>0.34636574074074072</v>
      </c>
      <c r="C4630" s="4" t="s">
        <v>1215</v>
      </c>
      <c r="D4630" s="4" t="s">
        <v>1216</v>
      </c>
      <c r="E4630" s="4" t="s">
        <v>11</v>
      </c>
      <c r="F4630" s="4">
        <v>4</v>
      </c>
      <c r="G4630" s="4">
        <v>4</v>
      </c>
      <c r="H4630" s="4">
        <v>5</v>
      </c>
      <c r="I4630" s="4">
        <v>5</v>
      </c>
      <c r="J4630" s="4">
        <v>5</v>
      </c>
      <c r="K4630" s="4">
        <v>3</v>
      </c>
      <c r="L4630" s="4">
        <v>5</v>
      </c>
      <c r="M4630" s="4">
        <v>5</v>
      </c>
      <c r="N4630" s="4">
        <v>4</v>
      </c>
      <c r="O4630" s="4">
        <v>3</v>
      </c>
      <c r="P4630" s="4">
        <v>3</v>
      </c>
      <c r="Q4630" s="9">
        <f t="shared" si="218"/>
        <v>3.2418981481481479E-2</v>
      </c>
      <c r="R4630" s="4">
        <f t="shared" si="216"/>
        <v>40690.346365740741</v>
      </c>
      <c r="S4630" s="4">
        <v>0.83532897354185831</v>
      </c>
      <c r="T4630" s="4" t="str">
        <f>VLOOKUP(E4630,Sheet2!$A$2:$E$137,5,FALSE)</f>
        <v>FR</v>
      </c>
      <c r="U4630" s="4">
        <f>VLOOKUP($T4630,Sheet4!$H$1106:$M$1351,surveys!U$1+1,FALSE)</f>
        <v>0.51193913659220647</v>
      </c>
      <c r="V4630" s="4">
        <f>VLOOKUP($T4630,Sheet4!$H$1106:$M$1351,surveys!V$1+1,FALSE)</f>
        <v>0.70220575033861143</v>
      </c>
      <c r="W4630" s="4">
        <f>VLOOKUP($T4630,Sheet4!$H$1106:$M$1351,surveys!W$1+1,FALSE)</f>
        <v>0.81527182039156842</v>
      </c>
      <c r="X4630" s="4">
        <f>VLOOKUP($T4630,Sheet4!$H$1106:$M$1351,surveys!X$1+1,FALSE)</f>
        <v>0.91893911792009964</v>
      </c>
      <c r="Y4630" s="4">
        <f>VLOOKUP($T4630,Sheet4!$H$1106:$M$1351,surveys!Y$1+1,FALSE)</f>
        <v>1</v>
      </c>
      <c r="Z4630" s="4">
        <f t="shared" si="217"/>
        <v>4</v>
      </c>
      <c r="AA4630" s="4" t="str">
        <f>VLOOKUP(T4630&amp;"-"&amp;Z4630,Sheet4!$W$2:$AA$1100,3,FALSE)</f>
        <v>Toulouse</v>
      </c>
      <c r="AB4630" s="4">
        <f>VLOOKUP(T4630&amp;"-"&amp;Z4630,Sheet4!$W$2:$AA$1100,4,FALSE)</f>
        <v>43.604259999999996</v>
      </c>
      <c r="AC4630" s="4">
        <f>VLOOKUP(T4630&amp;"-"&amp;Z4630,Sheet4!$W$2:$AA$1100,5,FALSE)</f>
        <v>1.44367</v>
      </c>
    </row>
    <row r="4631" spans="1:29">
      <c r="A4631" s="6">
        <v>40690</v>
      </c>
      <c r="B4631" s="7">
        <v>0.3472453703703704</v>
      </c>
      <c r="C4631" s="4" t="s">
        <v>1215</v>
      </c>
      <c r="D4631" s="4" t="s">
        <v>1214</v>
      </c>
      <c r="E4631" s="4" t="s">
        <v>11</v>
      </c>
      <c r="F4631" s="4">
        <v>4</v>
      </c>
      <c r="G4631" s="4">
        <v>3</v>
      </c>
      <c r="H4631" s="4">
        <v>5</v>
      </c>
      <c r="I4631" s="4">
        <v>2</v>
      </c>
      <c r="J4631" s="4">
        <v>3</v>
      </c>
      <c r="K4631" s="4">
        <v>4</v>
      </c>
      <c r="L4631" s="4">
        <v>1</v>
      </c>
      <c r="M4631" s="4">
        <v>4</v>
      </c>
      <c r="N4631" s="4">
        <v>3</v>
      </c>
      <c r="O4631" s="4">
        <v>4</v>
      </c>
      <c r="P4631" s="4">
        <v>5</v>
      </c>
      <c r="Q4631" s="9">
        <f t="shared" si="218"/>
        <v>3.3067129629629634E-2</v>
      </c>
      <c r="R4631" s="4">
        <f t="shared" si="216"/>
        <v>40690.347245370373</v>
      </c>
      <c r="S4631" s="4">
        <v>7.258393329589552E-2</v>
      </c>
      <c r="T4631" s="4" t="str">
        <f>VLOOKUP(E4631,Sheet2!$A$2:$E$137,5,FALSE)</f>
        <v>FR</v>
      </c>
      <c r="U4631" s="4">
        <f>VLOOKUP($T4631,Sheet4!$H$1106:$M$1351,surveys!U$1+1,FALSE)</f>
        <v>0.51193913659220647</v>
      </c>
      <c r="V4631" s="4">
        <f>VLOOKUP($T4631,Sheet4!$H$1106:$M$1351,surveys!V$1+1,FALSE)</f>
        <v>0.70220575033861143</v>
      </c>
      <c r="W4631" s="4">
        <f>VLOOKUP($T4631,Sheet4!$H$1106:$M$1351,surveys!W$1+1,FALSE)</f>
        <v>0.81527182039156842</v>
      </c>
      <c r="X4631" s="4">
        <f>VLOOKUP($T4631,Sheet4!$H$1106:$M$1351,surveys!X$1+1,FALSE)</f>
        <v>0.91893911792009964</v>
      </c>
      <c r="Y4631" s="4">
        <f>VLOOKUP($T4631,Sheet4!$H$1106:$M$1351,surveys!Y$1+1,FALSE)</f>
        <v>1</v>
      </c>
      <c r="Z4631" s="4">
        <f t="shared" si="217"/>
        <v>1</v>
      </c>
      <c r="AA4631" s="4" t="str">
        <f>VLOOKUP(T4631&amp;"-"&amp;Z4631,Sheet4!$W$2:$AA$1100,3,FALSE)</f>
        <v>Paris</v>
      </c>
      <c r="AB4631" s="4">
        <f>VLOOKUP(T4631&amp;"-"&amp;Z4631,Sheet4!$W$2:$AA$1100,4,FALSE)</f>
        <v>48.853409999999997</v>
      </c>
      <c r="AC4631" s="4">
        <f>VLOOKUP(T4631&amp;"-"&amp;Z4631,Sheet4!$W$2:$AA$1100,5,FALSE)</f>
        <v>2.3488000000000002</v>
      </c>
    </row>
    <row r="4632" spans="1:29">
      <c r="A4632" s="6">
        <v>40690</v>
      </c>
      <c r="B4632" s="7">
        <v>0.34730324074074076</v>
      </c>
      <c r="C4632" s="4" t="s">
        <v>1213</v>
      </c>
      <c r="D4632" s="4" t="s">
        <v>1217</v>
      </c>
      <c r="E4632" s="4" t="s">
        <v>87</v>
      </c>
      <c r="F4632" s="4">
        <v>1</v>
      </c>
      <c r="G4632" s="4">
        <v>3</v>
      </c>
      <c r="H4632" s="4">
        <v>4</v>
      </c>
      <c r="I4632" s="4">
        <v>1</v>
      </c>
      <c r="J4632" s="4">
        <v>3</v>
      </c>
      <c r="K4632" s="4">
        <v>4</v>
      </c>
      <c r="L4632" s="4">
        <v>2</v>
      </c>
      <c r="M4632" s="4">
        <v>5</v>
      </c>
      <c r="N4632" s="4">
        <v>3</v>
      </c>
      <c r="O4632" s="4">
        <v>3</v>
      </c>
      <c r="P4632" s="4">
        <v>3</v>
      </c>
      <c r="Q4632" s="9">
        <f t="shared" si="218"/>
        <v>3.3113425925925928E-2</v>
      </c>
      <c r="R4632" s="4">
        <f t="shared" si="216"/>
        <v>40690.347303240742</v>
      </c>
      <c r="S4632" s="4">
        <v>0.2996177260749957</v>
      </c>
      <c r="T4632" s="4" t="str">
        <f>VLOOKUP(E4632,Sheet2!$A$2:$E$137,5,FALSE)</f>
        <v>NO</v>
      </c>
      <c r="U4632" s="4">
        <f>VLOOKUP($T4632,Sheet4!$H$1106:$M$1351,surveys!U$1+1,FALSE)</f>
        <v>0.5030111286875919</v>
      </c>
      <c r="V4632" s="4">
        <f>VLOOKUP($T4632,Sheet4!$H$1106:$M$1351,surveys!V$1+1,FALSE)</f>
        <v>0.68824497682679764</v>
      </c>
      <c r="W4632" s="4">
        <f>VLOOKUP($T4632,Sheet4!$H$1106:$M$1351,surveys!W$1+1,FALSE)</f>
        <v>0.81585282935087278</v>
      </c>
      <c r="X4632" s="4">
        <f>VLOOKUP($T4632,Sheet4!$H$1106:$M$1351,surveys!X$1+1,FALSE)</f>
        <v>0.92132038686759354</v>
      </c>
      <c r="Y4632" s="4">
        <f>VLOOKUP($T4632,Sheet4!$H$1106:$M$1351,surveys!Y$1+1,FALSE)</f>
        <v>1</v>
      </c>
      <c r="Z4632" s="4">
        <f t="shared" si="217"/>
        <v>1</v>
      </c>
      <c r="AA4632" s="4" t="str">
        <f>VLOOKUP(T4632&amp;"-"&amp;Z4632,Sheet4!$W$2:$AA$1100,3,FALSE)</f>
        <v>Oslo</v>
      </c>
      <c r="AB4632" s="4">
        <f>VLOOKUP(T4632&amp;"-"&amp;Z4632,Sheet4!$W$2:$AA$1100,4,FALSE)</f>
        <v>59.912730000000003</v>
      </c>
      <c r="AC4632" s="4">
        <f>VLOOKUP(T4632&amp;"-"&amp;Z4632,Sheet4!$W$2:$AA$1100,5,FALSE)</f>
        <v>10.746090000000001</v>
      </c>
    </row>
    <row r="4633" spans="1:29">
      <c r="A4633" s="6">
        <v>40690</v>
      </c>
      <c r="B4633" s="7">
        <v>0.3473148148148148</v>
      </c>
      <c r="C4633" s="4" t="s">
        <v>1213</v>
      </c>
      <c r="D4633" s="4" t="s">
        <v>1217</v>
      </c>
      <c r="E4633" s="4" t="s">
        <v>37</v>
      </c>
      <c r="F4633" s="4">
        <v>4</v>
      </c>
      <c r="G4633" s="4">
        <v>3</v>
      </c>
      <c r="H4633" s="4">
        <v>4</v>
      </c>
      <c r="I4633" s="4">
        <v>4</v>
      </c>
      <c r="J4633" s="4">
        <v>5</v>
      </c>
      <c r="K4633" s="4">
        <v>3</v>
      </c>
      <c r="L4633" s="4">
        <v>4</v>
      </c>
      <c r="M4633" s="4">
        <v>4</v>
      </c>
      <c r="N4633" s="4">
        <v>4</v>
      </c>
      <c r="O4633" s="4">
        <v>4</v>
      </c>
      <c r="P4633" s="4">
        <v>5</v>
      </c>
      <c r="Q4633" s="9">
        <f t="shared" si="218"/>
        <v>3.2812500000000001E-2</v>
      </c>
      <c r="R4633" s="4">
        <f t="shared" si="216"/>
        <v>40690.347314814811</v>
      </c>
      <c r="S4633" s="4">
        <v>0.80051677813914157</v>
      </c>
      <c r="T4633" s="4" t="str">
        <f>VLOOKUP(E4633,Sheet2!$A$2:$E$137,5,FALSE)</f>
        <v>PT</v>
      </c>
      <c r="U4633" s="4">
        <f>VLOOKUP($T4633,Sheet4!$H$1106:$M$1351,surveys!U$1+1,FALSE)</f>
        <v>0.43703858129282908</v>
      </c>
      <c r="V4633" s="4">
        <f>VLOOKUP($T4633,Sheet4!$H$1106:$M$1351,surveys!V$1+1,FALSE)</f>
        <v>0.64773543484664464</v>
      </c>
      <c r="W4633" s="4">
        <f>VLOOKUP($T4633,Sheet4!$H$1106:$M$1351,surveys!W$1+1,FALSE)</f>
        <v>0.79869631675299657</v>
      </c>
      <c r="X4633" s="4">
        <f>VLOOKUP($T4633,Sheet4!$H$1106:$M$1351,surveys!X$1+1,FALSE)</f>
        <v>0.90115606302176665</v>
      </c>
      <c r="Y4633" s="4">
        <f>VLOOKUP($T4633,Sheet4!$H$1106:$M$1351,surveys!Y$1+1,FALSE)</f>
        <v>1</v>
      </c>
      <c r="Z4633" s="4">
        <f t="shared" si="217"/>
        <v>4</v>
      </c>
      <c r="AA4633" s="4" t="str">
        <f>VLOOKUP(T4633&amp;"-"&amp;Z4633,Sheet4!$W$2:$AA$1100,3,FALSE)</f>
        <v>Braga</v>
      </c>
      <c r="AB4633" s="4">
        <f>VLOOKUP(T4633&amp;"-"&amp;Z4633,Sheet4!$W$2:$AA$1100,4,FALSE)</f>
        <v>41.550319999999999</v>
      </c>
      <c r="AC4633" s="4">
        <f>VLOOKUP(T4633&amp;"-"&amp;Z4633,Sheet4!$W$2:$AA$1100,5,FALSE)</f>
        <v>-8.4200499999999998</v>
      </c>
    </row>
    <row r="4634" spans="1:29">
      <c r="A4634" s="6">
        <v>40690</v>
      </c>
      <c r="B4634" s="7">
        <v>0.34783564814814816</v>
      </c>
      <c r="C4634" s="4" t="s">
        <v>1213</v>
      </c>
      <c r="D4634" s="4" t="s">
        <v>1217</v>
      </c>
      <c r="E4634" s="4" t="s">
        <v>52</v>
      </c>
      <c r="F4634" s="4">
        <v>5</v>
      </c>
      <c r="G4634" s="4">
        <v>3</v>
      </c>
      <c r="H4634" s="4">
        <v>3</v>
      </c>
      <c r="I4634" s="4">
        <v>4</v>
      </c>
      <c r="J4634" s="4">
        <v>4</v>
      </c>
      <c r="K4634" s="4">
        <v>3</v>
      </c>
      <c r="L4634" s="4">
        <v>2</v>
      </c>
      <c r="M4634" s="4">
        <v>5</v>
      </c>
      <c r="N4634" s="4">
        <v>4</v>
      </c>
      <c r="O4634" s="4">
        <v>3</v>
      </c>
      <c r="P4634" s="4">
        <v>3</v>
      </c>
      <c r="Q4634" s="9">
        <f t="shared" si="218"/>
        <v>3.3194444444444443E-2</v>
      </c>
      <c r="R4634" s="4">
        <f t="shared" si="216"/>
        <v>40690.34783564815</v>
      </c>
      <c r="S4634" s="4">
        <v>0.25336058387538429</v>
      </c>
      <c r="T4634" s="4" t="str">
        <f>VLOOKUP(E4634,Sheet2!$A$2:$E$137,5,FALSE)</f>
        <v>BE</v>
      </c>
      <c r="U4634" s="4">
        <f>VLOOKUP($T4634,Sheet4!$H$1106:$M$1351,surveys!U$1+1,FALSE)</f>
        <v>0.48686007828770372</v>
      </c>
      <c r="V4634" s="4">
        <f>VLOOKUP($T4634,Sheet4!$H$1106:$M$1351,surveys!V$1+1,FALSE)</f>
        <v>0.70654198731133389</v>
      </c>
      <c r="W4634" s="4">
        <f>VLOOKUP($T4634,Sheet4!$H$1106:$M$1351,surveys!W$1+1,FALSE)</f>
        <v>0.81714283803198118</v>
      </c>
      <c r="X4634" s="4">
        <f>VLOOKUP($T4634,Sheet4!$H$1106:$M$1351,surveys!X$1+1,FALSE)</f>
        <v>0.91276028415961608</v>
      </c>
      <c r="Y4634" s="4">
        <f>VLOOKUP($T4634,Sheet4!$H$1106:$M$1351,surveys!Y$1+1,FALSE)</f>
        <v>1</v>
      </c>
      <c r="Z4634" s="4">
        <f t="shared" si="217"/>
        <v>1</v>
      </c>
      <c r="AA4634" s="4" t="str">
        <f>VLOOKUP(T4634&amp;"-"&amp;Z4634,Sheet4!$W$2:$AA$1100,3,FALSE)</f>
        <v>Brussels</v>
      </c>
      <c r="AB4634" s="4">
        <f>VLOOKUP(T4634&amp;"-"&amp;Z4634,Sheet4!$W$2:$AA$1100,4,FALSE)</f>
        <v>50.850450000000002</v>
      </c>
      <c r="AC4634" s="4">
        <f>VLOOKUP(T4634&amp;"-"&amp;Z4634,Sheet4!$W$2:$AA$1100,5,FALSE)</f>
        <v>4.3487799999999996</v>
      </c>
    </row>
    <row r="4635" spans="1:29">
      <c r="A4635" s="6">
        <v>40690</v>
      </c>
      <c r="B4635" s="7">
        <v>0.35129629629629627</v>
      </c>
      <c r="C4635" s="4" t="s">
        <v>1213</v>
      </c>
      <c r="D4635" s="4" t="s">
        <v>1214</v>
      </c>
      <c r="E4635" s="4" t="s">
        <v>113</v>
      </c>
      <c r="F4635" s="4">
        <v>1</v>
      </c>
      <c r="G4635" s="4">
        <v>1</v>
      </c>
      <c r="H4635" s="4">
        <v>1</v>
      </c>
      <c r="I4635" s="4">
        <v>5</v>
      </c>
      <c r="J4635" s="4">
        <v>1</v>
      </c>
      <c r="K4635" s="4">
        <v>1</v>
      </c>
      <c r="L4635" s="4">
        <v>1</v>
      </c>
      <c r="M4635" s="4">
        <v>5</v>
      </c>
      <c r="N4635" s="4">
        <v>5</v>
      </c>
      <c r="O4635" s="4">
        <v>5</v>
      </c>
      <c r="P4635" s="4">
        <v>5</v>
      </c>
      <c r="Q4635" s="9">
        <f t="shared" si="218"/>
        <v>3.6527777777777777E-2</v>
      </c>
      <c r="R4635" s="4">
        <f t="shared" si="216"/>
        <v>40690.3512962963</v>
      </c>
      <c r="S4635" s="4">
        <v>0.72660732955851737</v>
      </c>
      <c r="T4635" s="4" t="str">
        <f>VLOOKUP(E4635,Sheet2!$A$2:$E$137,5,FALSE)</f>
        <v>JP</v>
      </c>
      <c r="U4635" s="4">
        <f>VLOOKUP($T4635,Sheet4!$H$1106:$M$1351,surveys!U$1+1,FALSE)</f>
        <v>0.44874078205656753</v>
      </c>
      <c r="V4635" s="4">
        <f>VLOOKUP($T4635,Sheet4!$H$1106:$M$1351,surveys!V$1+1,FALSE)</f>
        <v>0.64114518428781597</v>
      </c>
      <c r="W4635" s="4">
        <f>VLOOKUP($T4635,Sheet4!$H$1106:$M$1351,surveys!W$1+1,FALSE)</f>
        <v>0.78068907227302575</v>
      </c>
      <c r="X4635" s="4">
        <f>VLOOKUP($T4635,Sheet4!$H$1106:$M$1351,surveys!X$1+1,FALSE)</f>
        <v>0.89864079960981302</v>
      </c>
      <c r="Y4635" s="4">
        <f>VLOOKUP($T4635,Sheet4!$H$1106:$M$1351,surveys!Y$1+1,FALSE)</f>
        <v>1</v>
      </c>
      <c r="Z4635" s="4">
        <f t="shared" si="217"/>
        <v>3</v>
      </c>
      <c r="AA4635" s="4" t="str">
        <f>VLOOKUP(T4635&amp;"-"&amp;Z4635,Sheet4!$W$2:$AA$1100,3,FALSE)</f>
        <v>Osaka-shi</v>
      </c>
      <c r="AB4635" s="4">
        <f>VLOOKUP(T4635&amp;"-"&amp;Z4635,Sheet4!$W$2:$AA$1100,4,FALSE)</f>
        <v>34.693739999999998</v>
      </c>
      <c r="AC4635" s="4">
        <f>VLOOKUP(T4635&amp;"-"&amp;Z4635,Sheet4!$W$2:$AA$1100,5,FALSE)</f>
        <v>135.50218000000001</v>
      </c>
    </row>
    <row r="4636" spans="1:29">
      <c r="A4636" s="6">
        <v>40690</v>
      </c>
      <c r="B4636" s="7">
        <v>0.35567129629629629</v>
      </c>
      <c r="C4636" s="4" t="s">
        <v>1215</v>
      </c>
      <c r="D4636" s="4" t="s">
        <v>1214</v>
      </c>
      <c r="E4636" s="4" t="s">
        <v>31</v>
      </c>
      <c r="F4636" s="4">
        <v>4</v>
      </c>
      <c r="G4636" s="4">
        <v>4</v>
      </c>
      <c r="H4636" s="4">
        <v>4</v>
      </c>
      <c r="I4636" s="4">
        <v>3</v>
      </c>
      <c r="J4636" s="4">
        <v>4</v>
      </c>
      <c r="K4636" s="4">
        <v>3</v>
      </c>
      <c r="L4636" s="4">
        <v>3</v>
      </c>
      <c r="M4636" s="4">
        <v>5</v>
      </c>
      <c r="N4636" s="4">
        <v>4</v>
      </c>
      <c r="O4636" s="4">
        <v>5</v>
      </c>
      <c r="P4636" s="4">
        <v>4</v>
      </c>
      <c r="Q4636" s="9">
        <f t="shared" si="218"/>
        <v>3.9305555555555559E-2</v>
      </c>
      <c r="R4636" s="4">
        <f t="shared" si="216"/>
        <v>40690.355671296296</v>
      </c>
      <c r="S4636" s="4">
        <v>0.62710210378163311</v>
      </c>
      <c r="T4636" s="4" t="str">
        <f>VLOOKUP(E4636,Sheet2!$A$2:$E$137,5,FALSE)</f>
        <v>ES</v>
      </c>
      <c r="U4636" s="4">
        <f>VLOOKUP($T4636,Sheet4!$H$1106:$M$1351,surveys!U$1+1,FALSE)</f>
        <v>0.46058089642806016</v>
      </c>
      <c r="V4636" s="4">
        <f>VLOOKUP($T4636,Sheet4!$H$1106:$M$1351,surveys!V$1+1,FALSE)</f>
        <v>0.68996105930901486</v>
      </c>
      <c r="W4636" s="4">
        <f>VLOOKUP($T4636,Sheet4!$H$1106:$M$1351,surveys!W$1+1,FALSE)</f>
        <v>0.80513768719908241</v>
      </c>
      <c r="X4636" s="4">
        <f>VLOOKUP($T4636,Sheet4!$H$1106:$M$1351,surveys!X$1+1,FALSE)</f>
        <v>0.90461214064594464</v>
      </c>
      <c r="Y4636" s="4">
        <f>VLOOKUP($T4636,Sheet4!$H$1106:$M$1351,surveys!Y$1+1,FALSE)</f>
        <v>1</v>
      </c>
      <c r="Z4636" s="4">
        <f t="shared" si="217"/>
        <v>2</v>
      </c>
      <c r="AA4636" s="4" t="str">
        <f>VLOOKUP(T4636&amp;"-"&amp;Z4636,Sheet4!$W$2:$AA$1100,3,FALSE)</f>
        <v>Barcelona</v>
      </c>
      <c r="AB4636" s="4">
        <f>VLOOKUP(T4636&amp;"-"&amp;Z4636,Sheet4!$W$2:$AA$1100,4,FALSE)</f>
        <v>41.38879</v>
      </c>
      <c r="AC4636" s="4">
        <f>VLOOKUP(T4636&amp;"-"&amp;Z4636,Sheet4!$W$2:$AA$1100,5,FALSE)</f>
        <v>2.1589900000000002</v>
      </c>
    </row>
    <row r="4637" spans="1:29">
      <c r="A4637" s="6">
        <v>40690</v>
      </c>
      <c r="B4637" s="7">
        <v>0.36755787037037035</v>
      </c>
      <c r="C4637" s="4" t="s">
        <v>1213</v>
      </c>
      <c r="D4637" s="4" t="s">
        <v>1217</v>
      </c>
      <c r="E4637" s="4" t="s">
        <v>26</v>
      </c>
      <c r="F4637" s="4">
        <v>1</v>
      </c>
      <c r="G4637" s="4">
        <v>1</v>
      </c>
      <c r="H4637" s="4">
        <v>1</v>
      </c>
      <c r="I4637" s="4">
        <v>1</v>
      </c>
      <c r="J4637" s="4">
        <v>1</v>
      </c>
      <c r="K4637" s="4">
        <v>1</v>
      </c>
      <c r="L4637" s="4">
        <v>1</v>
      </c>
      <c r="M4637" s="4">
        <v>1</v>
      </c>
      <c r="N4637" s="4">
        <v>1</v>
      </c>
      <c r="O4637" s="4">
        <v>1</v>
      </c>
      <c r="P4637" s="4">
        <v>1</v>
      </c>
      <c r="Q4637" s="9">
        <f t="shared" si="218"/>
        <v>4.6956018518518515E-2</v>
      </c>
      <c r="R4637" s="4">
        <f t="shared" si="216"/>
        <v>40690.36755787037</v>
      </c>
      <c r="S4637" s="4">
        <v>0.76224790909022322</v>
      </c>
      <c r="T4637" s="4" t="str">
        <f>VLOOKUP(E4637,Sheet2!$A$2:$E$137,5,FALSE)</f>
        <v>DE</v>
      </c>
      <c r="U4637" s="4">
        <f>VLOOKUP($T4637,Sheet4!$H$1106:$M$1351,surveys!U$1+1,FALSE)</f>
        <v>0.42620281948941302</v>
      </c>
      <c r="V4637" s="4">
        <f>VLOOKUP($T4637,Sheet4!$H$1106:$M$1351,surveys!V$1+1,FALSE)</f>
        <v>0.64253089557903176</v>
      </c>
      <c r="W4637" s="4">
        <f>VLOOKUP($T4637,Sheet4!$H$1106:$M$1351,surveys!W$1+1,FALSE)</f>
        <v>0.79931043378760003</v>
      </c>
      <c r="X4637" s="4">
        <f>VLOOKUP($T4637,Sheet4!$H$1106:$M$1351,surveys!X$1+1,FALSE)</f>
        <v>0.91914675697020254</v>
      </c>
      <c r="Y4637" s="4">
        <f>VLOOKUP($T4637,Sheet4!$H$1106:$M$1351,surveys!Y$1+1,FALSE)</f>
        <v>1</v>
      </c>
      <c r="Z4637" s="4">
        <f t="shared" si="217"/>
        <v>3</v>
      </c>
      <c r="AA4637" s="4" t="str">
        <f>VLOOKUP(T4637&amp;"-"&amp;Z4637,Sheet4!$W$2:$AA$1100,3,FALSE)</f>
        <v>Muenchen</v>
      </c>
      <c r="AB4637" s="4">
        <f>VLOOKUP(T4637&amp;"-"&amp;Z4637,Sheet4!$W$2:$AA$1100,4,FALSE)</f>
        <v>48.137430000000002</v>
      </c>
      <c r="AC4637" s="4">
        <f>VLOOKUP(T4637&amp;"-"&amp;Z4637,Sheet4!$W$2:$AA$1100,5,FALSE)</f>
        <v>11.57549</v>
      </c>
    </row>
    <row r="4638" spans="1:29">
      <c r="A4638" s="6">
        <v>40690</v>
      </c>
      <c r="B4638" s="7">
        <v>0.36884259259259261</v>
      </c>
      <c r="C4638" s="4" t="s">
        <v>1213</v>
      </c>
      <c r="D4638" s="4" t="s">
        <v>1217</v>
      </c>
      <c r="E4638" s="4" t="s">
        <v>113</v>
      </c>
      <c r="F4638" s="4">
        <v>1</v>
      </c>
      <c r="G4638" s="4">
        <v>1</v>
      </c>
      <c r="H4638" s="4">
        <v>1</v>
      </c>
      <c r="I4638" s="4">
        <v>1</v>
      </c>
      <c r="J4638" s="4">
        <v>1</v>
      </c>
      <c r="K4638" s="4">
        <v>1</v>
      </c>
      <c r="L4638" s="4">
        <v>1</v>
      </c>
      <c r="M4638" s="4">
        <v>1</v>
      </c>
      <c r="N4638" s="4">
        <v>1</v>
      </c>
      <c r="O4638" s="4">
        <v>1</v>
      </c>
      <c r="P4638" s="4">
        <v>1</v>
      </c>
      <c r="Q4638" s="9">
        <f t="shared" si="218"/>
        <v>4.8298611111111112E-2</v>
      </c>
      <c r="R4638" s="4">
        <f t="shared" si="216"/>
        <v>40690.368842592594</v>
      </c>
      <c r="S4638" s="4">
        <v>0.2051936641098242</v>
      </c>
      <c r="T4638" s="4" t="str">
        <f>VLOOKUP(E4638,Sheet2!$A$2:$E$137,5,FALSE)</f>
        <v>JP</v>
      </c>
      <c r="U4638" s="4">
        <f>VLOOKUP($T4638,Sheet4!$H$1106:$M$1351,surveys!U$1+1,FALSE)</f>
        <v>0.44874078205656753</v>
      </c>
      <c r="V4638" s="4">
        <f>VLOOKUP($T4638,Sheet4!$H$1106:$M$1351,surveys!V$1+1,FALSE)</f>
        <v>0.64114518428781597</v>
      </c>
      <c r="W4638" s="4">
        <f>VLOOKUP($T4638,Sheet4!$H$1106:$M$1351,surveys!W$1+1,FALSE)</f>
        <v>0.78068907227302575</v>
      </c>
      <c r="X4638" s="4">
        <f>VLOOKUP($T4638,Sheet4!$H$1106:$M$1351,surveys!X$1+1,FALSE)</f>
        <v>0.89864079960981302</v>
      </c>
      <c r="Y4638" s="4">
        <f>VLOOKUP($T4638,Sheet4!$H$1106:$M$1351,surveys!Y$1+1,FALSE)</f>
        <v>1</v>
      </c>
      <c r="Z4638" s="4">
        <f t="shared" si="217"/>
        <v>1</v>
      </c>
      <c r="AA4638" s="4" t="str">
        <f>VLOOKUP(T4638&amp;"-"&amp;Z4638,Sheet4!$W$2:$AA$1100,3,FALSE)</f>
        <v>Tokyo</v>
      </c>
      <c r="AB4638" s="4">
        <f>VLOOKUP(T4638&amp;"-"&amp;Z4638,Sheet4!$W$2:$AA$1100,4,FALSE)</f>
        <v>35.689500000000002</v>
      </c>
      <c r="AC4638" s="4">
        <f>VLOOKUP(T4638&amp;"-"&amp;Z4638,Sheet4!$W$2:$AA$1100,5,FALSE)</f>
        <v>139.69171</v>
      </c>
    </row>
    <row r="4639" spans="1:29">
      <c r="A4639" s="6">
        <v>40690</v>
      </c>
      <c r="B4639" s="7">
        <v>0.37185185185185188</v>
      </c>
      <c r="C4639" s="4" t="s">
        <v>1213</v>
      </c>
      <c r="D4639" s="4" t="s">
        <v>1214</v>
      </c>
      <c r="E4639" s="4" t="s">
        <v>44</v>
      </c>
      <c r="F4639" s="4">
        <v>3</v>
      </c>
      <c r="G4639" s="4">
        <v>3</v>
      </c>
      <c r="H4639" s="4">
        <v>3</v>
      </c>
      <c r="I4639" s="4">
        <v>4</v>
      </c>
      <c r="J4639" s="4">
        <v>3</v>
      </c>
      <c r="K4639" s="4">
        <v>4</v>
      </c>
      <c r="L4639" s="4">
        <v>3</v>
      </c>
      <c r="M4639" s="4">
        <v>3</v>
      </c>
      <c r="N4639" s="4">
        <v>3</v>
      </c>
      <c r="O4639" s="4">
        <v>4</v>
      </c>
      <c r="P4639" s="4">
        <v>4</v>
      </c>
      <c r="Q4639" s="9">
        <f t="shared" si="218"/>
        <v>4.99074074074074E-2</v>
      </c>
      <c r="R4639" s="4">
        <f t="shared" si="216"/>
        <v>40690.371851851851</v>
      </c>
      <c r="S4639" s="4">
        <v>0.94125012473900349</v>
      </c>
      <c r="T4639" s="4" t="str">
        <f>VLOOKUP(E4639,Sheet2!$A$2:$E$137,5,FALSE)</f>
        <v>TR</v>
      </c>
      <c r="U4639" s="4">
        <f>VLOOKUP($T4639,Sheet4!$H$1106:$M$1351,surveys!U$1+1,FALSE)</f>
        <v>0.56282907227865631</v>
      </c>
      <c r="V4639" s="4">
        <f>VLOOKUP($T4639,Sheet4!$H$1106:$M$1351,surveys!V$1+1,FALSE)</f>
        <v>0.73998378440807921</v>
      </c>
      <c r="W4639" s="4">
        <f>VLOOKUP($T4639,Sheet4!$H$1106:$M$1351,surveys!W$1+1,FALSE)</f>
        <v>0.86593507285859772</v>
      </c>
      <c r="X4639" s="4">
        <f>VLOOKUP($T4639,Sheet4!$H$1106:$M$1351,surveys!X$1+1,FALSE)</f>
        <v>0.93709051462417825</v>
      </c>
      <c r="Y4639" s="4">
        <f>VLOOKUP($T4639,Sheet4!$H$1106:$M$1351,surveys!Y$1+1,FALSE)</f>
        <v>1</v>
      </c>
      <c r="Z4639" s="4">
        <f t="shared" si="217"/>
        <v>5</v>
      </c>
      <c r="AA4639" s="4" t="str">
        <f>VLOOKUP(T4639&amp;"-"&amp;Z4639,Sheet4!$W$2:$AA$1100,3,FALSE)</f>
        <v>Adana</v>
      </c>
      <c r="AB4639" s="4">
        <f>VLOOKUP(T4639&amp;"-"&amp;Z4639,Sheet4!$W$2:$AA$1100,4,FALSE)</f>
        <v>37.001669999999997</v>
      </c>
      <c r="AC4639" s="4">
        <f>VLOOKUP(T4639&amp;"-"&amp;Z4639,Sheet4!$W$2:$AA$1100,5,FALSE)</f>
        <v>35.328890000000001</v>
      </c>
    </row>
    <row r="4640" spans="1:29">
      <c r="A4640" s="6">
        <v>40690</v>
      </c>
      <c r="B4640" s="7">
        <v>0.875</v>
      </c>
      <c r="C4640" s="4" t="s">
        <v>1213</v>
      </c>
      <c r="D4640" s="4" t="s">
        <v>1214</v>
      </c>
      <c r="E4640" s="4" t="s">
        <v>37</v>
      </c>
      <c r="F4640" s="4">
        <v>1</v>
      </c>
      <c r="G4640" s="4">
        <v>5</v>
      </c>
      <c r="H4640" s="4">
        <v>1</v>
      </c>
      <c r="I4640" s="4">
        <v>5</v>
      </c>
      <c r="J4640" s="4">
        <v>0</v>
      </c>
      <c r="K4640" s="4">
        <v>1</v>
      </c>
      <c r="L4640" s="4">
        <v>1</v>
      </c>
      <c r="M4640" s="4">
        <v>1</v>
      </c>
      <c r="N4640" s="4">
        <v>1</v>
      </c>
      <c r="O4640" s="4">
        <v>1</v>
      </c>
      <c r="P4640" s="4">
        <v>5</v>
      </c>
      <c r="Q4640" s="9">
        <f t="shared" si="218"/>
        <v>5.2951388888888888E-2</v>
      </c>
      <c r="R4640" s="4">
        <f t="shared" si="216"/>
        <v>40690.875</v>
      </c>
      <c r="S4640" s="4">
        <v>0.36447267254337401</v>
      </c>
      <c r="T4640" s="4" t="str">
        <f>VLOOKUP(E4640,Sheet2!$A$2:$E$137,5,FALSE)</f>
        <v>PT</v>
      </c>
      <c r="U4640" s="4">
        <f>VLOOKUP($T4640,Sheet4!$H$1106:$M$1351,surveys!U$1+1,FALSE)</f>
        <v>0.43703858129282908</v>
      </c>
      <c r="V4640" s="4">
        <f>VLOOKUP($T4640,Sheet4!$H$1106:$M$1351,surveys!V$1+1,FALSE)</f>
        <v>0.64773543484664464</v>
      </c>
      <c r="W4640" s="4">
        <f>VLOOKUP($T4640,Sheet4!$H$1106:$M$1351,surveys!W$1+1,FALSE)</f>
        <v>0.79869631675299657</v>
      </c>
      <c r="X4640" s="4">
        <f>VLOOKUP($T4640,Sheet4!$H$1106:$M$1351,surveys!X$1+1,FALSE)</f>
        <v>0.90115606302176665</v>
      </c>
      <c r="Y4640" s="4">
        <f>VLOOKUP($T4640,Sheet4!$H$1106:$M$1351,surveys!Y$1+1,FALSE)</f>
        <v>1</v>
      </c>
      <c r="Z4640" s="4">
        <f t="shared" si="217"/>
        <v>1</v>
      </c>
      <c r="AA4640" s="4" t="str">
        <f>VLOOKUP(T4640&amp;"-"&amp;Z4640,Sheet4!$W$2:$AA$1100,3,FALSE)</f>
        <v>Lisbon</v>
      </c>
      <c r="AB4640" s="4">
        <f>VLOOKUP(T4640&amp;"-"&amp;Z4640,Sheet4!$W$2:$AA$1100,4,FALSE)</f>
        <v>38.716670000000001</v>
      </c>
      <c r="AC4640" s="4">
        <f>VLOOKUP(T4640&amp;"-"&amp;Z4640,Sheet4!$W$2:$AA$1100,5,FALSE)</f>
        <v>-9.1333300000000008</v>
      </c>
    </row>
    <row r="4641" spans="1:29">
      <c r="A4641" s="6">
        <v>40690</v>
      </c>
      <c r="B4641" s="7">
        <v>0.77822916666666675</v>
      </c>
      <c r="C4641" s="4" t="s">
        <v>1213</v>
      </c>
      <c r="D4641" s="4" t="s">
        <v>1214</v>
      </c>
      <c r="E4641" s="4" t="s">
        <v>42</v>
      </c>
      <c r="F4641" s="4">
        <v>4</v>
      </c>
      <c r="G4641" s="4">
        <v>3</v>
      </c>
      <c r="H4641" s="4">
        <v>4</v>
      </c>
      <c r="I4641" s="4">
        <v>4</v>
      </c>
      <c r="J4641" s="4">
        <v>4</v>
      </c>
      <c r="K4641" s="4">
        <v>4</v>
      </c>
      <c r="L4641" s="4">
        <v>4</v>
      </c>
      <c r="M4641" s="4">
        <v>5</v>
      </c>
      <c r="N4641" s="4">
        <v>4</v>
      </c>
      <c r="O4641" s="4">
        <v>4</v>
      </c>
      <c r="P4641" s="4">
        <v>5</v>
      </c>
      <c r="Q4641" s="9">
        <f t="shared" si="218"/>
        <v>5.4942129629629625E-2</v>
      </c>
      <c r="R4641" s="4">
        <f t="shared" si="216"/>
        <v>40690.778229166666</v>
      </c>
      <c r="S4641" s="4">
        <v>0.50344960979975895</v>
      </c>
      <c r="T4641" s="4" t="str">
        <f>VLOOKUP(E4641,Sheet2!$A$2:$E$137,5,FALSE)</f>
        <v>SE</v>
      </c>
      <c r="U4641" s="4">
        <f>VLOOKUP($T4641,Sheet4!$H$1106:$M$1351,surveys!U$1+1,FALSE)</f>
        <v>0.55292840835143986</v>
      </c>
      <c r="V4641" s="4">
        <f>VLOOKUP($T4641,Sheet4!$H$1106:$M$1351,surveys!V$1+1,FALSE)</f>
        <v>0.77531759074415163</v>
      </c>
      <c r="W4641" s="4">
        <f>VLOOKUP($T4641,Sheet4!$H$1106:$M$1351,surveys!W$1+1,FALSE)</f>
        <v>0.89070599005150708</v>
      </c>
      <c r="X4641" s="4">
        <f>VLOOKUP($T4641,Sheet4!$H$1106:$M$1351,surveys!X$1+1,FALSE)</f>
        <v>0.9470590181653743</v>
      </c>
      <c r="Y4641" s="4">
        <f>VLOOKUP($T4641,Sheet4!$H$1106:$M$1351,surveys!Y$1+1,FALSE)</f>
        <v>1</v>
      </c>
      <c r="Z4641" s="4">
        <f t="shared" si="217"/>
        <v>1</v>
      </c>
      <c r="AA4641" s="4" t="str">
        <f>VLOOKUP(T4641&amp;"-"&amp;Z4641,Sheet4!$W$2:$AA$1100,3,FALSE)</f>
        <v>Stockholm</v>
      </c>
      <c r="AB4641" s="4">
        <f>VLOOKUP(T4641&amp;"-"&amp;Z4641,Sheet4!$W$2:$AA$1100,4,FALSE)</f>
        <v>59.33258</v>
      </c>
      <c r="AC4641" s="4">
        <f>VLOOKUP(T4641&amp;"-"&amp;Z4641,Sheet4!$W$2:$AA$1100,5,FALSE)</f>
        <v>18.064900000000002</v>
      </c>
    </row>
    <row r="4642" spans="1:29">
      <c r="A4642" s="6">
        <v>40690</v>
      </c>
      <c r="B4642" s="7">
        <v>0.88629629629629636</v>
      </c>
      <c r="C4642" s="4" t="s">
        <v>1213</v>
      </c>
      <c r="D4642" s="4" t="s">
        <v>1214</v>
      </c>
      <c r="E4642" s="4" t="s">
        <v>123</v>
      </c>
      <c r="F4642" s="4">
        <v>5</v>
      </c>
      <c r="G4642" s="4">
        <v>5</v>
      </c>
      <c r="H4642" s="4">
        <v>5</v>
      </c>
      <c r="I4642" s="4">
        <v>5</v>
      </c>
      <c r="J4642" s="4">
        <v>1</v>
      </c>
      <c r="K4642" s="4">
        <v>1</v>
      </c>
      <c r="L4642" s="4">
        <v>1</v>
      </c>
      <c r="M4642" s="4">
        <v>5</v>
      </c>
      <c r="N4642" s="4">
        <v>1</v>
      </c>
      <c r="O4642" s="4">
        <v>5</v>
      </c>
      <c r="P4642" s="4">
        <v>5</v>
      </c>
      <c r="Q4642" s="9">
        <f t="shared" si="218"/>
        <v>6.083333333333333E-2</v>
      </c>
      <c r="R4642" s="4">
        <f t="shared" si="216"/>
        <v>40690.886296296296</v>
      </c>
      <c r="S4642" s="4">
        <v>0.46280308318421537</v>
      </c>
      <c r="T4642" s="4" t="str">
        <f>VLOOKUP(E4642,Sheet2!$A$2:$E$137,5,FALSE)</f>
        <v>IN</v>
      </c>
      <c r="U4642" s="4">
        <f>VLOOKUP($T4642,Sheet4!$H$1106:$M$1351,surveys!U$1+1,FALSE)</f>
        <v>0.33680245405102799</v>
      </c>
      <c r="V4642" s="4">
        <f>VLOOKUP($T4642,Sheet4!$H$1106:$M$1351,surveys!V$1+1,FALSE)</f>
        <v>0.62679773153769558</v>
      </c>
      <c r="W4642" s="4">
        <f>VLOOKUP($T4642,Sheet4!$H$1106:$M$1351,surveys!W$1+1,FALSE)</f>
        <v>0.7622435059072814</v>
      </c>
      <c r="X4642" s="4">
        <f>VLOOKUP($T4642,Sheet4!$H$1106:$M$1351,surveys!X$1+1,FALSE)</f>
        <v>0.88514646425564791</v>
      </c>
      <c r="Y4642" s="4">
        <f>VLOOKUP($T4642,Sheet4!$H$1106:$M$1351,surveys!Y$1+1,FALSE)</f>
        <v>1</v>
      </c>
      <c r="Z4642" s="4">
        <f t="shared" si="217"/>
        <v>2</v>
      </c>
      <c r="AA4642" s="4" t="str">
        <f>VLOOKUP(T4642&amp;"-"&amp;Z4642,Sheet4!$W$2:$AA$1100,3,FALSE)</f>
        <v>Delhi</v>
      </c>
      <c r="AB4642" s="4">
        <f>VLOOKUP(T4642&amp;"-"&amp;Z4642,Sheet4!$W$2:$AA$1100,4,FALSE)</f>
        <v>28.66667</v>
      </c>
      <c r="AC4642" s="4">
        <f>VLOOKUP(T4642&amp;"-"&amp;Z4642,Sheet4!$W$2:$AA$1100,5,FALSE)</f>
        <v>77.216669999999993</v>
      </c>
    </row>
    <row r="4643" spans="1:29">
      <c r="A4643" s="6">
        <v>40690</v>
      </c>
      <c r="B4643" s="7">
        <v>0.90818287037037049</v>
      </c>
      <c r="C4643" s="4" t="s">
        <v>1213</v>
      </c>
      <c r="D4643" s="4" t="s">
        <v>1224</v>
      </c>
      <c r="E4643" s="4" t="s">
        <v>19</v>
      </c>
      <c r="F4643" s="4">
        <v>2</v>
      </c>
      <c r="G4643" s="4">
        <v>2</v>
      </c>
      <c r="H4643" s="4">
        <v>3</v>
      </c>
      <c r="I4643" s="4">
        <v>3</v>
      </c>
      <c r="J4643" s="4">
        <v>3</v>
      </c>
      <c r="K4643" s="4">
        <v>3</v>
      </c>
      <c r="L4643" s="4">
        <v>2</v>
      </c>
      <c r="M4643" s="4">
        <v>3</v>
      </c>
      <c r="N4643" s="4">
        <v>3</v>
      </c>
      <c r="O4643" s="4">
        <v>1</v>
      </c>
      <c r="P4643" s="4">
        <v>2</v>
      </c>
      <c r="Q4643" s="9">
        <f t="shared" si="218"/>
        <v>5.9837962962962961E-3</v>
      </c>
      <c r="R4643" s="4">
        <f t="shared" si="216"/>
        <v>40690.908182870371</v>
      </c>
      <c r="S4643" s="4">
        <v>0.52575979740060053</v>
      </c>
      <c r="T4643" s="4" t="str">
        <f>VLOOKUP(E4643,Sheet2!$A$2:$E$137,5,FALSE)</f>
        <v>HU</v>
      </c>
      <c r="U4643" s="4">
        <f>VLOOKUP($T4643,Sheet4!$H$1106:$M$1351,surveys!U$1+1,FALSE)</f>
        <v>0.70836665732550796</v>
      </c>
      <c r="V4643" s="4">
        <f>VLOOKUP($T4643,Sheet4!$H$1106:$M$1351,surveys!V$1+1,FALSE)</f>
        <v>0.79361649434247361</v>
      </c>
      <c r="W4643" s="4">
        <f>VLOOKUP($T4643,Sheet4!$H$1106:$M$1351,surveys!W$1+1,FALSE)</f>
        <v>0.86571617940203494</v>
      </c>
      <c r="X4643" s="4">
        <f>VLOOKUP($T4643,Sheet4!$H$1106:$M$1351,surveys!X$1+1,FALSE)</f>
        <v>0.93457750328785116</v>
      </c>
      <c r="Y4643" s="4">
        <f>VLOOKUP($T4643,Sheet4!$H$1106:$M$1351,surveys!Y$1+1,FALSE)</f>
        <v>1</v>
      </c>
      <c r="Z4643" s="4">
        <f t="shared" si="217"/>
        <v>1</v>
      </c>
      <c r="AA4643" s="4" t="str">
        <f>VLOOKUP(T4643&amp;"-"&amp;Z4643,Sheet4!$W$2:$AA$1100,3,FALSE)</f>
        <v>Budapest</v>
      </c>
      <c r="AB4643" s="4">
        <f>VLOOKUP(T4643&amp;"-"&amp;Z4643,Sheet4!$W$2:$AA$1100,4,FALSE)</f>
        <v>47.498010000000001</v>
      </c>
      <c r="AC4643" s="4">
        <f>VLOOKUP(T4643&amp;"-"&amp;Z4643,Sheet4!$W$2:$AA$1100,5,FALSE)</f>
        <v>19.039909999999999</v>
      </c>
    </row>
    <row r="4644" spans="1:29">
      <c r="A4644" s="6">
        <v>40690</v>
      </c>
      <c r="B4644" s="7">
        <v>0.38435185185185183</v>
      </c>
      <c r="C4644" s="4" t="s">
        <v>1215</v>
      </c>
      <c r="D4644" s="4" t="s">
        <v>1218</v>
      </c>
      <c r="E4644" s="4" t="s">
        <v>61</v>
      </c>
      <c r="F4644" s="4">
        <v>2</v>
      </c>
      <c r="G4644" s="4">
        <v>2</v>
      </c>
      <c r="H4644" s="4">
        <v>3</v>
      </c>
      <c r="I4644" s="4">
        <v>2</v>
      </c>
      <c r="J4644" s="4">
        <v>4</v>
      </c>
      <c r="K4644" s="4">
        <v>4</v>
      </c>
      <c r="L4644" s="4">
        <v>4</v>
      </c>
      <c r="M4644" s="4">
        <v>4</v>
      </c>
      <c r="N4644" s="4">
        <v>2</v>
      </c>
      <c r="O4644" s="4">
        <v>3</v>
      </c>
      <c r="P4644" s="4">
        <v>3</v>
      </c>
      <c r="Q4644" s="9">
        <f t="shared" si="218"/>
        <v>5.8935185185185181E-2</v>
      </c>
      <c r="R4644" s="4">
        <f t="shared" si="216"/>
        <v>40690.384351851855</v>
      </c>
      <c r="S4644" s="4">
        <v>0.2300258962229238</v>
      </c>
      <c r="T4644" s="4" t="str">
        <f>VLOOKUP(E4644,Sheet2!$A$2:$E$137,5,FALSE)</f>
        <v>FI</v>
      </c>
      <c r="U4644" s="4">
        <f>VLOOKUP($T4644,Sheet4!$H$1106:$M$1351,surveys!U$1+1,FALSE)</f>
        <v>0.41163684127505945</v>
      </c>
      <c r="V4644" s="4">
        <f>VLOOKUP($T4644,Sheet4!$H$1106:$M$1351,surveys!V$1+1,FALSE)</f>
        <v>0.58082044765359986</v>
      </c>
      <c r="W4644" s="4">
        <f>VLOOKUP($T4644,Sheet4!$H$1106:$M$1351,surveys!W$1+1,FALSE)</f>
        <v>0.73022037718715027</v>
      </c>
      <c r="X4644" s="4">
        <f>VLOOKUP($T4644,Sheet4!$H$1106:$M$1351,surveys!X$1+1,FALSE)</f>
        <v>0.87031151182966571</v>
      </c>
      <c r="Y4644" s="4">
        <f>VLOOKUP($T4644,Sheet4!$H$1106:$M$1351,surveys!Y$1+1,FALSE)</f>
        <v>1</v>
      </c>
      <c r="Z4644" s="4">
        <f t="shared" si="217"/>
        <v>1</v>
      </c>
      <c r="AA4644" s="4" t="str">
        <f>VLOOKUP(T4644&amp;"-"&amp;Z4644,Sheet4!$W$2:$AA$1100,3,FALSE)</f>
        <v>Helsinki</v>
      </c>
      <c r="AB4644" s="4">
        <f>VLOOKUP(T4644&amp;"-"&amp;Z4644,Sheet4!$W$2:$AA$1100,4,FALSE)</f>
        <v>60.169519999999999</v>
      </c>
      <c r="AC4644" s="4">
        <f>VLOOKUP(T4644&amp;"-"&amp;Z4644,Sheet4!$W$2:$AA$1100,5,FALSE)</f>
        <v>24.935449999999999</v>
      </c>
    </row>
    <row r="4645" spans="1:29">
      <c r="A4645" s="6">
        <v>40690</v>
      </c>
      <c r="B4645" s="7">
        <v>0.38831018518518517</v>
      </c>
      <c r="C4645" s="4" t="s">
        <v>1215</v>
      </c>
      <c r="D4645" s="4" t="s">
        <v>1216</v>
      </c>
      <c r="E4645" s="4" t="s">
        <v>61</v>
      </c>
      <c r="F4645" s="4">
        <v>3</v>
      </c>
      <c r="G4645" s="4">
        <v>3</v>
      </c>
      <c r="H4645" s="4">
        <v>3</v>
      </c>
      <c r="I4645" s="4">
        <v>3</v>
      </c>
      <c r="J4645" s="4">
        <v>4</v>
      </c>
      <c r="K4645" s="4">
        <v>4</v>
      </c>
      <c r="L4645" s="4">
        <v>4</v>
      </c>
      <c r="M4645" s="4">
        <v>4</v>
      </c>
      <c r="N4645" s="4">
        <v>5</v>
      </c>
      <c r="O4645" s="4">
        <v>4</v>
      </c>
      <c r="P4645" s="4">
        <v>4</v>
      </c>
      <c r="Q4645" s="9">
        <f t="shared" si="218"/>
        <v>6.2094907407407411E-2</v>
      </c>
      <c r="R4645" s="4">
        <f t="shared" si="216"/>
        <v>40690.388310185182</v>
      </c>
      <c r="S4645" s="4">
        <v>6.621092260987016E-2</v>
      </c>
      <c r="T4645" s="4" t="str">
        <f>VLOOKUP(E4645,Sheet2!$A$2:$E$137,5,FALSE)</f>
        <v>FI</v>
      </c>
      <c r="U4645" s="4">
        <f>VLOOKUP($T4645,Sheet4!$H$1106:$M$1351,surveys!U$1+1,FALSE)</f>
        <v>0.41163684127505945</v>
      </c>
      <c r="V4645" s="4">
        <f>VLOOKUP($T4645,Sheet4!$H$1106:$M$1351,surveys!V$1+1,FALSE)</f>
        <v>0.58082044765359986</v>
      </c>
      <c r="W4645" s="4">
        <f>VLOOKUP($T4645,Sheet4!$H$1106:$M$1351,surveys!W$1+1,FALSE)</f>
        <v>0.73022037718715027</v>
      </c>
      <c r="X4645" s="4">
        <f>VLOOKUP($T4645,Sheet4!$H$1106:$M$1351,surveys!X$1+1,FALSE)</f>
        <v>0.87031151182966571</v>
      </c>
      <c r="Y4645" s="4">
        <f>VLOOKUP($T4645,Sheet4!$H$1106:$M$1351,surveys!Y$1+1,FALSE)</f>
        <v>1</v>
      </c>
      <c r="Z4645" s="4">
        <f t="shared" si="217"/>
        <v>1</v>
      </c>
      <c r="AA4645" s="4" t="str">
        <f>VLOOKUP(T4645&amp;"-"&amp;Z4645,Sheet4!$W$2:$AA$1100,3,FALSE)</f>
        <v>Helsinki</v>
      </c>
      <c r="AB4645" s="4">
        <f>VLOOKUP(T4645&amp;"-"&amp;Z4645,Sheet4!$W$2:$AA$1100,4,FALSE)</f>
        <v>60.169519999999999</v>
      </c>
      <c r="AC4645" s="4">
        <f>VLOOKUP(T4645&amp;"-"&amp;Z4645,Sheet4!$W$2:$AA$1100,5,FALSE)</f>
        <v>24.935449999999999</v>
      </c>
    </row>
    <row r="4646" spans="1:29">
      <c r="A4646" s="6">
        <v>40690</v>
      </c>
      <c r="B4646" s="7">
        <v>0.40003472222222225</v>
      </c>
      <c r="C4646" s="4" t="s">
        <v>1213</v>
      </c>
      <c r="D4646" s="4" t="s">
        <v>1214</v>
      </c>
      <c r="E4646" s="4" t="s">
        <v>77</v>
      </c>
      <c r="F4646" s="4">
        <v>5</v>
      </c>
      <c r="G4646" s="4">
        <v>1</v>
      </c>
      <c r="H4646" s="4">
        <v>2</v>
      </c>
      <c r="I4646" s="4">
        <v>5</v>
      </c>
      <c r="J4646" s="4">
        <v>5</v>
      </c>
      <c r="K4646" s="4">
        <v>5</v>
      </c>
      <c r="L4646" s="4">
        <v>3</v>
      </c>
      <c r="M4646" s="4">
        <v>5</v>
      </c>
      <c r="N4646" s="4">
        <v>5</v>
      </c>
      <c r="O4646" s="4">
        <v>5</v>
      </c>
      <c r="P4646" s="4">
        <v>5</v>
      </c>
      <c r="Q4646" s="9">
        <f t="shared" si="218"/>
        <v>2.5462962962962961E-4</v>
      </c>
      <c r="R4646" s="4">
        <f t="shared" si="216"/>
        <v>40690.400034722225</v>
      </c>
      <c r="S4646" s="4">
        <v>0.84989088220872588</v>
      </c>
      <c r="T4646" s="4" t="str">
        <f>VLOOKUP(E4646,Sheet2!$A$2:$E$137,5,FALSE)</f>
        <v>CZ</v>
      </c>
      <c r="U4646" s="4">
        <f>VLOOKUP($T4646,Sheet4!$H$1106:$M$1351,surveys!U$1+1,FALSE)</f>
        <v>0.55144733629941389</v>
      </c>
      <c r="V4646" s="4">
        <f>VLOOKUP($T4646,Sheet4!$H$1106:$M$1351,surveys!V$1+1,FALSE)</f>
        <v>0.72628917582448771</v>
      </c>
      <c r="W4646" s="4">
        <f>VLOOKUP($T4646,Sheet4!$H$1106:$M$1351,surveys!W$1+1,FALSE)</f>
        <v>0.87441405399881522</v>
      </c>
      <c r="X4646" s="4">
        <f>VLOOKUP($T4646,Sheet4!$H$1106:$M$1351,surveys!X$1+1,FALSE)</f>
        <v>0.95208915652162385</v>
      </c>
      <c r="Y4646" s="4">
        <f>VLOOKUP($T4646,Sheet4!$H$1106:$M$1351,surveys!Y$1+1,FALSE)</f>
        <v>1</v>
      </c>
      <c r="Z4646" s="4">
        <f t="shared" si="217"/>
        <v>3</v>
      </c>
      <c r="AA4646" s="4" t="str">
        <f>VLOOKUP(T4646&amp;"-"&amp;Z4646,Sheet4!$W$2:$AA$1100,3,FALSE)</f>
        <v>Ostrava</v>
      </c>
      <c r="AB4646" s="4">
        <f>VLOOKUP(T4646&amp;"-"&amp;Z4646,Sheet4!$W$2:$AA$1100,4,FALSE)</f>
        <v>49.834650000000003</v>
      </c>
      <c r="AC4646" s="4">
        <f>VLOOKUP(T4646&amp;"-"&amp;Z4646,Sheet4!$W$2:$AA$1100,5,FALSE)</f>
        <v>18.282039999999999</v>
      </c>
    </row>
    <row r="4647" spans="1:29">
      <c r="A4647" s="6">
        <v>40690</v>
      </c>
      <c r="B4647" s="7">
        <v>0.61015046296296305</v>
      </c>
      <c r="C4647" s="4" t="s">
        <v>1213</v>
      </c>
      <c r="D4647" s="4" t="s">
        <v>1218</v>
      </c>
      <c r="E4647" s="4" t="s">
        <v>113</v>
      </c>
      <c r="F4647" s="4">
        <v>4</v>
      </c>
      <c r="G4647" s="4">
        <v>3</v>
      </c>
      <c r="H4647" s="4">
        <v>3</v>
      </c>
      <c r="I4647" s="4">
        <v>3</v>
      </c>
      <c r="J4647" s="4">
        <v>2</v>
      </c>
      <c r="K4647" s="4">
        <v>2</v>
      </c>
      <c r="L4647" s="4">
        <v>2</v>
      </c>
      <c r="M4647" s="4">
        <v>4</v>
      </c>
      <c r="N4647" s="4">
        <v>3</v>
      </c>
      <c r="O4647" s="4">
        <v>4</v>
      </c>
      <c r="P4647" s="4">
        <v>4</v>
      </c>
      <c r="Q4647" s="9">
        <f t="shared" si="218"/>
        <v>7.6736111111111111E-3</v>
      </c>
      <c r="R4647" s="4">
        <f t="shared" si="216"/>
        <v>40690.610150462962</v>
      </c>
      <c r="S4647" s="4">
        <v>0.55168681216123083</v>
      </c>
      <c r="T4647" s="4" t="str">
        <f>VLOOKUP(E4647,Sheet2!$A$2:$E$137,5,FALSE)</f>
        <v>JP</v>
      </c>
      <c r="U4647" s="4">
        <f>VLOOKUP($T4647,Sheet4!$H$1106:$M$1351,surveys!U$1+1,FALSE)</f>
        <v>0.44874078205656753</v>
      </c>
      <c r="V4647" s="4">
        <f>VLOOKUP($T4647,Sheet4!$H$1106:$M$1351,surveys!V$1+1,FALSE)</f>
        <v>0.64114518428781597</v>
      </c>
      <c r="W4647" s="4">
        <f>VLOOKUP($T4647,Sheet4!$H$1106:$M$1351,surveys!W$1+1,FALSE)</f>
        <v>0.78068907227302575</v>
      </c>
      <c r="X4647" s="4">
        <f>VLOOKUP($T4647,Sheet4!$H$1106:$M$1351,surveys!X$1+1,FALSE)</f>
        <v>0.89864079960981302</v>
      </c>
      <c r="Y4647" s="4">
        <f>VLOOKUP($T4647,Sheet4!$H$1106:$M$1351,surveys!Y$1+1,FALSE)</f>
        <v>1</v>
      </c>
      <c r="Z4647" s="4">
        <f t="shared" si="217"/>
        <v>2</v>
      </c>
      <c r="AA4647" s="4" t="str">
        <f>VLOOKUP(T4647&amp;"-"&amp;Z4647,Sheet4!$W$2:$AA$1100,3,FALSE)</f>
        <v>Yokohama-shi</v>
      </c>
      <c r="AB4647" s="4">
        <f>VLOOKUP(T4647&amp;"-"&amp;Z4647,Sheet4!$W$2:$AA$1100,4,FALSE)</f>
        <v>35.447780000000002</v>
      </c>
      <c r="AC4647" s="4">
        <f>VLOOKUP(T4647&amp;"-"&amp;Z4647,Sheet4!$W$2:$AA$1100,5,FALSE)</f>
        <v>139.64250000000001</v>
      </c>
    </row>
    <row r="4648" spans="1:29">
      <c r="A4648" s="6">
        <v>40690</v>
      </c>
      <c r="B4648" s="7">
        <v>0.43211805555555555</v>
      </c>
      <c r="C4648" s="4" t="s">
        <v>1213</v>
      </c>
      <c r="D4648" s="4" t="s">
        <v>1214</v>
      </c>
      <c r="E4648" s="4" t="s">
        <v>33</v>
      </c>
      <c r="F4648" s="4">
        <v>5</v>
      </c>
      <c r="G4648" s="4">
        <v>3</v>
      </c>
      <c r="H4648" s="4">
        <v>4</v>
      </c>
      <c r="I4648" s="4">
        <v>4</v>
      </c>
      <c r="J4648" s="4">
        <v>5</v>
      </c>
      <c r="K4648" s="4">
        <v>4</v>
      </c>
      <c r="L4648" s="4">
        <v>4</v>
      </c>
      <c r="M4648" s="4">
        <v>4</v>
      </c>
      <c r="N4648" s="4">
        <v>5</v>
      </c>
      <c r="O4648" s="4">
        <v>3</v>
      </c>
      <c r="P4648" s="4">
        <v>4</v>
      </c>
      <c r="Q4648" s="9">
        <f t="shared" si="218"/>
        <v>2.2870370370370371E-2</v>
      </c>
      <c r="R4648" s="4">
        <f t="shared" si="216"/>
        <v>40690.432118055556</v>
      </c>
      <c r="S4648" s="4">
        <v>0.69296566922867164</v>
      </c>
      <c r="T4648" s="4" t="str">
        <f>VLOOKUP(E4648,Sheet2!$A$2:$E$137,5,FALSE)</f>
        <v>IT</v>
      </c>
      <c r="U4648" s="4">
        <f>VLOOKUP($T4648,Sheet4!$H$1106:$M$1351,surveys!U$1+1,FALSE)</f>
        <v>0.40073733113706772</v>
      </c>
      <c r="V4648" s="4">
        <f>VLOOKUP($T4648,Sheet4!$H$1106:$M$1351,surveys!V$1+1,FALSE)</f>
        <v>0.60502083075372182</v>
      </c>
      <c r="W4648" s="4">
        <f>VLOOKUP($T4648,Sheet4!$H$1106:$M$1351,surveys!W$1+1,FALSE)</f>
        <v>0.75963680320784854</v>
      </c>
      <c r="X4648" s="4">
        <f>VLOOKUP($T4648,Sheet4!$H$1106:$M$1351,surveys!X$1+1,FALSE)</f>
        <v>0.89491209934724891</v>
      </c>
      <c r="Y4648" s="4">
        <f>VLOOKUP($T4648,Sheet4!$H$1106:$M$1351,surveys!Y$1+1,FALSE)</f>
        <v>1</v>
      </c>
      <c r="Z4648" s="4">
        <f t="shared" si="217"/>
        <v>3</v>
      </c>
      <c r="AA4648" s="4" t="str">
        <f>VLOOKUP(T4648&amp;"-"&amp;Z4648,Sheet4!$W$2:$AA$1100,3,FALSE)</f>
        <v>Napoli</v>
      </c>
      <c r="AB4648" s="4">
        <f>VLOOKUP(T4648&amp;"-"&amp;Z4648,Sheet4!$W$2:$AA$1100,4,FALSE)</f>
        <v>40.833329999999997</v>
      </c>
      <c r="AC4648" s="4">
        <f>VLOOKUP(T4648&amp;"-"&amp;Z4648,Sheet4!$W$2:$AA$1100,5,FALSE)</f>
        <v>14.25</v>
      </c>
    </row>
    <row r="4649" spans="1:29">
      <c r="A4649" s="6">
        <v>40690</v>
      </c>
      <c r="B4649" s="7">
        <v>0.43550925925925926</v>
      </c>
      <c r="C4649" s="4" t="s">
        <v>1215</v>
      </c>
      <c r="D4649" s="4" t="s">
        <v>1214</v>
      </c>
      <c r="E4649" s="4" t="s">
        <v>19</v>
      </c>
      <c r="F4649" s="4">
        <v>3</v>
      </c>
      <c r="G4649" s="4">
        <v>3</v>
      </c>
      <c r="H4649" s="4">
        <v>3</v>
      </c>
      <c r="I4649" s="4">
        <v>3</v>
      </c>
      <c r="J4649" s="4">
        <v>4</v>
      </c>
      <c r="K4649" s="4">
        <v>5</v>
      </c>
      <c r="L4649" s="4">
        <v>1</v>
      </c>
      <c r="M4649" s="4">
        <v>5</v>
      </c>
      <c r="N4649" s="4">
        <v>5</v>
      </c>
      <c r="O4649" s="4">
        <v>4</v>
      </c>
      <c r="P4649" s="4">
        <v>1</v>
      </c>
      <c r="Q4649" s="9">
        <f t="shared" si="218"/>
        <v>2.4988425925925928E-2</v>
      </c>
      <c r="R4649" s="4">
        <f t="shared" si="216"/>
        <v>40690.43550925926</v>
      </c>
      <c r="S4649" s="4">
        <v>0.93230868855024163</v>
      </c>
      <c r="T4649" s="4" t="str">
        <f>VLOOKUP(E4649,Sheet2!$A$2:$E$137,5,FALSE)</f>
        <v>HU</v>
      </c>
      <c r="U4649" s="4">
        <f>VLOOKUP($T4649,Sheet4!$H$1106:$M$1351,surveys!U$1+1,FALSE)</f>
        <v>0.70836665732550796</v>
      </c>
      <c r="V4649" s="4">
        <f>VLOOKUP($T4649,Sheet4!$H$1106:$M$1351,surveys!V$1+1,FALSE)</f>
        <v>0.79361649434247361</v>
      </c>
      <c r="W4649" s="4">
        <f>VLOOKUP($T4649,Sheet4!$H$1106:$M$1351,surveys!W$1+1,FALSE)</f>
        <v>0.86571617940203494</v>
      </c>
      <c r="X4649" s="4">
        <f>VLOOKUP($T4649,Sheet4!$H$1106:$M$1351,surveys!X$1+1,FALSE)</f>
        <v>0.93457750328785116</v>
      </c>
      <c r="Y4649" s="4">
        <f>VLOOKUP($T4649,Sheet4!$H$1106:$M$1351,surveys!Y$1+1,FALSE)</f>
        <v>1</v>
      </c>
      <c r="Z4649" s="4">
        <f t="shared" si="217"/>
        <v>4</v>
      </c>
      <c r="AA4649" s="4" t="str">
        <f>VLOOKUP(T4649&amp;"-"&amp;Z4649,Sheet4!$W$2:$AA$1100,3,FALSE)</f>
        <v>Szeged</v>
      </c>
      <c r="AB4649" s="4">
        <f>VLOOKUP(T4649&amp;"-"&amp;Z4649,Sheet4!$W$2:$AA$1100,4,FALSE)</f>
        <v>46.253</v>
      </c>
      <c r="AC4649" s="4">
        <f>VLOOKUP(T4649&amp;"-"&amp;Z4649,Sheet4!$W$2:$AA$1100,5,FALSE)</f>
        <v>20.148240000000001</v>
      </c>
    </row>
    <row r="4650" spans="1:29">
      <c r="A4650" s="6">
        <v>40690</v>
      </c>
      <c r="B4650" s="7">
        <v>0.43918981481481478</v>
      </c>
      <c r="C4650" s="4" t="s">
        <v>1213</v>
      </c>
      <c r="D4650" s="4" t="s">
        <v>1214</v>
      </c>
      <c r="E4650" s="4" t="s">
        <v>13</v>
      </c>
      <c r="F4650" s="4">
        <v>5</v>
      </c>
      <c r="G4650" s="4">
        <v>2</v>
      </c>
      <c r="H4650" s="4">
        <v>3</v>
      </c>
      <c r="I4650" s="4">
        <v>5</v>
      </c>
      <c r="J4650" s="4">
        <v>4</v>
      </c>
      <c r="K4650" s="4">
        <v>3</v>
      </c>
      <c r="L4650" s="4">
        <v>3</v>
      </c>
      <c r="M4650" s="4">
        <v>5</v>
      </c>
      <c r="N4650" s="4">
        <v>5</v>
      </c>
      <c r="O4650" s="4">
        <v>3</v>
      </c>
      <c r="P4650" s="4">
        <v>3</v>
      </c>
      <c r="Q4650" s="9">
        <f t="shared" si="218"/>
        <v>2.7256944444444445E-2</v>
      </c>
      <c r="R4650" s="4">
        <f t="shared" si="216"/>
        <v>40690.439189814817</v>
      </c>
      <c r="S4650" s="4">
        <v>0.13052257187922667</v>
      </c>
      <c r="T4650" s="4" t="str">
        <f>VLOOKUP(E4650,Sheet2!$A$2:$E$137,5,FALSE)</f>
        <v>GB</v>
      </c>
      <c r="U4650" s="4">
        <f>VLOOKUP($T4650,Sheet4!$H$1106:$M$1351,surveys!U$1+1,FALSE)</f>
        <v>0.43993408527720174</v>
      </c>
      <c r="V4650" s="4">
        <f>VLOOKUP($T4650,Sheet4!$H$1106:$M$1351,surveys!V$1+1,FALSE)</f>
        <v>0.87986817055440347</v>
      </c>
      <c r="W4650" s="4">
        <f>VLOOKUP($T4650,Sheet4!$H$1106:$M$1351,surveys!W$1+1,FALSE)</f>
        <v>0.93717230822503084</v>
      </c>
      <c r="X4650" s="4">
        <f>VLOOKUP($T4650,Sheet4!$H$1106:$M$1351,surveys!X$1+1,FALSE)</f>
        <v>0.97269979890956382</v>
      </c>
      <c r="Y4650" s="4">
        <f>VLOOKUP($T4650,Sheet4!$H$1106:$M$1351,surveys!Y$1+1,FALSE)</f>
        <v>1</v>
      </c>
      <c r="Z4650" s="4">
        <f t="shared" si="217"/>
        <v>1</v>
      </c>
      <c r="AA4650" s="4" t="str">
        <f>VLOOKUP(T4650&amp;"-"&amp;Z4650,Sheet4!$W$2:$AA$1100,3,FALSE)</f>
        <v>City of London</v>
      </c>
      <c r="AB4650" s="4">
        <f>VLOOKUP(T4650&amp;"-"&amp;Z4650,Sheet4!$W$2:$AA$1100,4,FALSE)</f>
        <v>51.512790000000003</v>
      </c>
      <c r="AC4650" s="4">
        <f>VLOOKUP(T4650&amp;"-"&amp;Z4650,Sheet4!$W$2:$AA$1100,5,FALSE)</f>
        <v>-9.1840000000000005E-2</v>
      </c>
    </row>
    <row r="4651" spans="1:29">
      <c r="A4651" s="6">
        <v>40690</v>
      </c>
      <c r="B4651" s="7">
        <v>0.44158564814814816</v>
      </c>
      <c r="C4651" s="4" t="s">
        <v>1213</v>
      </c>
      <c r="D4651" s="4" t="s">
        <v>1214</v>
      </c>
      <c r="E4651" s="4" t="s">
        <v>31</v>
      </c>
      <c r="F4651" s="4">
        <v>5</v>
      </c>
      <c r="G4651" s="4">
        <v>3</v>
      </c>
      <c r="H4651" s="4">
        <v>3</v>
      </c>
      <c r="I4651" s="4">
        <v>4</v>
      </c>
      <c r="J4651" s="4">
        <v>4</v>
      </c>
      <c r="K4651" s="4">
        <v>5</v>
      </c>
      <c r="L4651" s="4">
        <v>5</v>
      </c>
      <c r="M4651" s="4">
        <v>5</v>
      </c>
      <c r="N4651" s="4">
        <v>5</v>
      </c>
      <c r="O4651" s="4">
        <v>5</v>
      </c>
      <c r="P4651" s="4">
        <v>5</v>
      </c>
      <c r="Q4651" s="9">
        <f t="shared" si="218"/>
        <v>2.9027777777777777E-2</v>
      </c>
      <c r="R4651" s="4">
        <f t="shared" si="216"/>
        <v>40690.44158564815</v>
      </c>
      <c r="S4651" s="4">
        <v>0.27049627035935941</v>
      </c>
      <c r="T4651" s="4" t="str">
        <f>VLOOKUP(E4651,Sheet2!$A$2:$E$137,5,FALSE)</f>
        <v>ES</v>
      </c>
      <c r="U4651" s="4">
        <f>VLOOKUP($T4651,Sheet4!$H$1106:$M$1351,surveys!U$1+1,FALSE)</f>
        <v>0.46058089642806016</v>
      </c>
      <c r="V4651" s="4">
        <f>VLOOKUP($T4651,Sheet4!$H$1106:$M$1351,surveys!V$1+1,FALSE)</f>
        <v>0.68996105930901486</v>
      </c>
      <c r="W4651" s="4">
        <f>VLOOKUP($T4651,Sheet4!$H$1106:$M$1351,surveys!W$1+1,FALSE)</f>
        <v>0.80513768719908241</v>
      </c>
      <c r="X4651" s="4">
        <f>VLOOKUP($T4651,Sheet4!$H$1106:$M$1351,surveys!X$1+1,FALSE)</f>
        <v>0.90461214064594464</v>
      </c>
      <c r="Y4651" s="4">
        <f>VLOOKUP($T4651,Sheet4!$H$1106:$M$1351,surveys!Y$1+1,FALSE)</f>
        <v>1</v>
      </c>
      <c r="Z4651" s="4">
        <f t="shared" si="217"/>
        <v>1</v>
      </c>
      <c r="AA4651" s="4" t="str">
        <f>VLOOKUP(T4651&amp;"-"&amp;Z4651,Sheet4!$W$2:$AA$1100,3,FALSE)</f>
        <v>Madrid</v>
      </c>
      <c r="AB4651" s="4">
        <f>VLOOKUP(T4651&amp;"-"&amp;Z4651,Sheet4!$W$2:$AA$1100,4,FALSE)</f>
        <v>40.416499999999999</v>
      </c>
      <c r="AC4651" s="4">
        <f>VLOOKUP(T4651&amp;"-"&amp;Z4651,Sheet4!$W$2:$AA$1100,5,FALSE)</f>
        <v>-3.7025600000000001</v>
      </c>
    </row>
    <row r="4652" spans="1:29">
      <c r="A4652" s="6">
        <v>40690</v>
      </c>
      <c r="B4652" s="7">
        <v>0.44458333333333333</v>
      </c>
      <c r="C4652" s="4" t="s">
        <v>1215</v>
      </c>
      <c r="D4652" s="4" t="s">
        <v>1214</v>
      </c>
      <c r="E4652" s="4" t="s">
        <v>15</v>
      </c>
      <c r="F4652" s="4">
        <v>5</v>
      </c>
      <c r="G4652" s="4">
        <v>4</v>
      </c>
      <c r="H4652" s="4">
        <v>4</v>
      </c>
      <c r="I4652" s="4">
        <v>3</v>
      </c>
      <c r="J4652" s="4">
        <v>5</v>
      </c>
      <c r="K4652" s="4">
        <v>3</v>
      </c>
      <c r="L4652" s="4">
        <v>3</v>
      </c>
      <c r="M4652" s="4">
        <v>5</v>
      </c>
      <c r="N4652" s="4">
        <v>3</v>
      </c>
      <c r="O4652" s="4">
        <v>4</v>
      </c>
      <c r="P4652" s="4">
        <v>5</v>
      </c>
      <c r="Q4652" s="9">
        <f t="shared" si="218"/>
        <v>3.0937499999999996E-2</v>
      </c>
      <c r="R4652" s="4">
        <f t="shared" si="216"/>
        <v>40690.44458333333</v>
      </c>
      <c r="S4652" s="4">
        <v>0.14590831379808389</v>
      </c>
      <c r="T4652" s="4" t="str">
        <f>VLOOKUP(E4652,Sheet2!$A$2:$E$137,5,FALSE)</f>
        <v>US</v>
      </c>
      <c r="U4652" s="4">
        <f>VLOOKUP($T4652,Sheet4!$H$1106:$M$1351,surveys!U$1+1,FALSE)</f>
        <v>0.42883768204388006</v>
      </c>
      <c r="V4652" s="4">
        <f>VLOOKUP($T4652,Sheet4!$H$1106:$M$1351,surveys!V$1+1,FALSE)</f>
        <v>0.62778475709586301</v>
      </c>
      <c r="W4652" s="4">
        <f>VLOOKUP($T4652,Sheet4!$H$1106:$M$1351,surveys!W$1+1,FALSE)</f>
        <v>0.76918600378409652</v>
      </c>
      <c r="X4652" s="4">
        <f>VLOOKUP($T4652,Sheet4!$H$1106:$M$1351,surveys!X$1+1,FALSE)</f>
        <v>0.88987045221102745</v>
      </c>
      <c r="Y4652" s="4">
        <f>VLOOKUP($T4652,Sheet4!$H$1106:$M$1351,surveys!Y$1+1,FALSE)</f>
        <v>1</v>
      </c>
      <c r="Z4652" s="4">
        <f t="shared" si="217"/>
        <v>1</v>
      </c>
      <c r="AA4652" s="4" t="str">
        <f>VLOOKUP(T4652&amp;"-"&amp;Z4652,Sheet4!$W$2:$AA$1100,3,FALSE)</f>
        <v>New York City</v>
      </c>
      <c r="AB4652" s="4">
        <f>VLOOKUP(T4652&amp;"-"&amp;Z4652,Sheet4!$W$2:$AA$1100,4,FALSE)</f>
        <v>40.714269999999999</v>
      </c>
      <c r="AC4652" s="4">
        <f>VLOOKUP(T4652&amp;"-"&amp;Z4652,Sheet4!$W$2:$AA$1100,5,FALSE)</f>
        <v>-74.005970000000005</v>
      </c>
    </row>
    <row r="4653" spans="1:29">
      <c r="A4653" s="6">
        <v>40690</v>
      </c>
      <c r="B4653" s="7">
        <v>0.45018518518518519</v>
      </c>
      <c r="C4653" s="4" t="s">
        <v>1213</v>
      </c>
      <c r="D4653" s="4" t="s">
        <v>1217</v>
      </c>
      <c r="E4653" s="4" t="s">
        <v>42</v>
      </c>
      <c r="F4653" s="4">
        <v>5</v>
      </c>
      <c r="G4653" s="4">
        <v>4</v>
      </c>
      <c r="H4653" s="4">
        <v>4</v>
      </c>
      <c r="I4653" s="4">
        <v>4</v>
      </c>
      <c r="J4653" s="4">
        <v>4</v>
      </c>
      <c r="K4653" s="4">
        <v>3</v>
      </c>
      <c r="L4653" s="4">
        <v>3</v>
      </c>
      <c r="M4653" s="4">
        <v>4</v>
      </c>
      <c r="N4653" s="4">
        <v>5</v>
      </c>
      <c r="O4653" s="4">
        <v>4</v>
      </c>
      <c r="P4653" s="4">
        <v>5</v>
      </c>
      <c r="Q4653" s="9">
        <f t="shared" si="218"/>
        <v>3.5706018518518519E-2</v>
      </c>
      <c r="R4653" s="4">
        <f t="shared" si="216"/>
        <v>40690.450185185182</v>
      </c>
      <c r="S4653" s="4">
        <v>0.79930144954451676</v>
      </c>
      <c r="T4653" s="4" t="str">
        <f>VLOOKUP(E4653,Sheet2!$A$2:$E$137,5,FALSE)</f>
        <v>SE</v>
      </c>
      <c r="U4653" s="4">
        <f>VLOOKUP($T4653,Sheet4!$H$1106:$M$1351,surveys!U$1+1,FALSE)</f>
        <v>0.55292840835143986</v>
      </c>
      <c r="V4653" s="4">
        <f>VLOOKUP($T4653,Sheet4!$H$1106:$M$1351,surveys!V$1+1,FALSE)</f>
        <v>0.77531759074415163</v>
      </c>
      <c r="W4653" s="4">
        <f>VLOOKUP($T4653,Sheet4!$H$1106:$M$1351,surveys!W$1+1,FALSE)</f>
        <v>0.89070599005150708</v>
      </c>
      <c r="X4653" s="4">
        <f>VLOOKUP($T4653,Sheet4!$H$1106:$M$1351,surveys!X$1+1,FALSE)</f>
        <v>0.9470590181653743</v>
      </c>
      <c r="Y4653" s="4">
        <f>VLOOKUP($T4653,Sheet4!$H$1106:$M$1351,surveys!Y$1+1,FALSE)</f>
        <v>1</v>
      </c>
      <c r="Z4653" s="4">
        <f t="shared" si="217"/>
        <v>3</v>
      </c>
      <c r="AA4653" s="4" t="str">
        <f>VLOOKUP(T4653&amp;"-"&amp;Z4653,Sheet4!$W$2:$AA$1100,3,FALSE)</f>
        <v>Malmoe</v>
      </c>
      <c r="AB4653" s="4">
        <f>VLOOKUP(T4653&amp;"-"&amp;Z4653,Sheet4!$W$2:$AA$1100,4,FALSE)</f>
        <v>55.605870000000003</v>
      </c>
      <c r="AC4653" s="4">
        <f>VLOOKUP(T4653&amp;"-"&amp;Z4653,Sheet4!$W$2:$AA$1100,5,FALSE)</f>
        <v>13.000730000000001</v>
      </c>
    </row>
    <row r="4654" spans="1:29">
      <c r="A4654" s="6">
        <v>40690</v>
      </c>
      <c r="B4654" s="7">
        <v>0.45098379629629631</v>
      </c>
      <c r="C4654" s="4" t="s">
        <v>1215</v>
      </c>
      <c r="D4654" s="4" t="s">
        <v>1214</v>
      </c>
      <c r="E4654" s="4" t="s">
        <v>344</v>
      </c>
      <c r="F4654" s="4">
        <v>3</v>
      </c>
      <c r="G4654" s="4">
        <v>5</v>
      </c>
      <c r="H4654" s="4">
        <v>4</v>
      </c>
      <c r="I4654" s="4">
        <v>3</v>
      </c>
      <c r="J4654" s="4">
        <v>5</v>
      </c>
      <c r="K4654" s="4">
        <v>3</v>
      </c>
      <c r="L4654" s="4">
        <v>2</v>
      </c>
      <c r="M4654" s="4">
        <v>4</v>
      </c>
      <c r="N4654" s="4">
        <v>4</v>
      </c>
      <c r="O4654" s="4">
        <v>5</v>
      </c>
      <c r="P4654" s="4">
        <v>3</v>
      </c>
      <c r="Q4654" s="9">
        <f t="shared" si="218"/>
        <v>3.5833333333333335E-2</v>
      </c>
      <c r="R4654" s="4">
        <f t="shared" si="216"/>
        <v>40690.450983796298</v>
      </c>
      <c r="S4654" s="4">
        <v>0.93025331580554926</v>
      </c>
      <c r="T4654" s="4" t="str">
        <f>VLOOKUP(E4654,Sheet2!$A$2:$E$137,5,FALSE)</f>
        <v>TN</v>
      </c>
      <c r="U4654" s="4">
        <f>VLOOKUP($T4654,Sheet4!$H$1106:$M$1351,surveys!U$1+1,FALSE)</f>
        <v>0.50437098235236344</v>
      </c>
      <c r="V4654" s="4">
        <f>VLOOKUP($T4654,Sheet4!$H$1106:$M$1351,surveys!V$1+1,FALSE)</f>
        <v>0.70611500976786323</v>
      </c>
      <c r="W4654" s="4">
        <f>VLOOKUP($T4654,Sheet4!$H$1106:$M$1351,surveys!W$1+1,FALSE)</f>
        <v>0.82552886521803981</v>
      </c>
      <c r="X4654" s="4">
        <f>VLOOKUP($T4654,Sheet4!$H$1106:$M$1351,surveys!X$1+1,FALSE)</f>
        <v>0.9128393741291686</v>
      </c>
      <c r="Y4654" s="4">
        <f>VLOOKUP($T4654,Sheet4!$H$1106:$M$1351,surveys!Y$1+1,FALSE)</f>
        <v>1</v>
      </c>
      <c r="Z4654" s="4">
        <f t="shared" si="217"/>
        <v>5</v>
      </c>
      <c r="AA4654" s="4" t="str">
        <f>VLOOKUP(T4654&amp;"-"&amp;Z4654,Sheet4!$W$2:$AA$1100,3,FALSE)</f>
        <v>Kairouan</v>
      </c>
      <c r="AB4654" s="4">
        <f>VLOOKUP(T4654&amp;"-"&amp;Z4654,Sheet4!$W$2:$AA$1100,4,FALSE)</f>
        <v>35.678100000000001</v>
      </c>
      <c r="AC4654" s="4">
        <f>VLOOKUP(T4654&amp;"-"&amp;Z4654,Sheet4!$W$2:$AA$1100,5,FALSE)</f>
        <v>10.09633</v>
      </c>
    </row>
    <row r="4655" spans="1:29">
      <c r="A4655" s="6">
        <v>40690</v>
      </c>
      <c r="B4655" s="7">
        <v>0.4533564814814815</v>
      </c>
      <c r="C4655" s="4" t="s">
        <v>1213</v>
      </c>
      <c r="D4655" s="4" t="s">
        <v>1214</v>
      </c>
      <c r="E4655" s="4" t="s">
        <v>33</v>
      </c>
      <c r="F4655" s="4">
        <v>0</v>
      </c>
      <c r="G4655" s="4">
        <v>5</v>
      </c>
      <c r="H4655" s="4">
        <v>5</v>
      </c>
      <c r="I4655" s="4">
        <v>5</v>
      </c>
      <c r="J4655" s="4">
        <v>5</v>
      </c>
      <c r="K4655" s="4">
        <v>0</v>
      </c>
      <c r="L4655" s="4">
        <v>0</v>
      </c>
      <c r="M4655" s="4">
        <v>5</v>
      </c>
      <c r="N4655" s="4">
        <v>5</v>
      </c>
      <c r="O4655" s="4">
        <v>5</v>
      </c>
      <c r="P4655" s="4">
        <v>5</v>
      </c>
      <c r="Q4655" s="9">
        <f t="shared" si="218"/>
        <v>3.7743055555555557E-2</v>
      </c>
      <c r="R4655" s="4">
        <f t="shared" si="216"/>
        <v>40690.453356481485</v>
      </c>
      <c r="S4655" s="4">
        <v>0.33750945154587075</v>
      </c>
      <c r="T4655" s="4" t="str">
        <f>VLOOKUP(E4655,Sheet2!$A$2:$E$137,5,FALSE)</f>
        <v>IT</v>
      </c>
      <c r="U4655" s="4">
        <f>VLOOKUP($T4655,Sheet4!$H$1106:$M$1351,surveys!U$1+1,FALSE)</f>
        <v>0.40073733113706772</v>
      </c>
      <c r="V4655" s="4">
        <f>VLOOKUP($T4655,Sheet4!$H$1106:$M$1351,surveys!V$1+1,FALSE)</f>
        <v>0.60502083075372182</v>
      </c>
      <c r="W4655" s="4">
        <f>VLOOKUP($T4655,Sheet4!$H$1106:$M$1351,surveys!W$1+1,FALSE)</f>
        <v>0.75963680320784854</v>
      </c>
      <c r="X4655" s="4">
        <f>VLOOKUP($T4655,Sheet4!$H$1106:$M$1351,surveys!X$1+1,FALSE)</f>
        <v>0.89491209934724891</v>
      </c>
      <c r="Y4655" s="4">
        <f>VLOOKUP($T4655,Sheet4!$H$1106:$M$1351,surveys!Y$1+1,FALSE)</f>
        <v>1</v>
      </c>
      <c r="Z4655" s="4">
        <f t="shared" si="217"/>
        <v>1</v>
      </c>
      <c r="AA4655" s="4" t="str">
        <f>VLOOKUP(T4655&amp;"-"&amp;Z4655,Sheet4!$W$2:$AA$1100,3,FALSE)</f>
        <v>Roma</v>
      </c>
      <c r="AB4655" s="4">
        <f>VLOOKUP(T4655&amp;"-"&amp;Z4655,Sheet4!$W$2:$AA$1100,4,FALSE)</f>
        <v>41.894739999999999</v>
      </c>
      <c r="AC4655" s="4">
        <f>VLOOKUP(T4655&amp;"-"&amp;Z4655,Sheet4!$W$2:$AA$1100,5,FALSE)</f>
        <v>12.4839</v>
      </c>
    </row>
    <row r="4656" spans="1:29">
      <c r="A4656" s="6">
        <v>40690</v>
      </c>
      <c r="B4656" s="7">
        <v>0.45899305555555553</v>
      </c>
      <c r="C4656" s="4" t="s">
        <v>1213</v>
      </c>
      <c r="D4656" s="4" t="s">
        <v>1218</v>
      </c>
      <c r="E4656" s="4" t="s">
        <v>52</v>
      </c>
      <c r="F4656" s="4">
        <v>5</v>
      </c>
      <c r="G4656" s="4">
        <v>2</v>
      </c>
      <c r="H4656" s="4">
        <v>2</v>
      </c>
      <c r="I4656" s="4">
        <v>3</v>
      </c>
      <c r="J4656" s="4">
        <v>5</v>
      </c>
      <c r="K4656" s="4">
        <v>5</v>
      </c>
      <c r="L4656" s="4">
        <v>5</v>
      </c>
      <c r="M4656" s="4">
        <v>5</v>
      </c>
      <c r="N4656" s="4">
        <v>2</v>
      </c>
      <c r="O4656" s="4">
        <v>2</v>
      </c>
      <c r="P4656" s="4">
        <v>3</v>
      </c>
      <c r="Q4656" s="9">
        <f t="shared" si="218"/>
        <v>4.0925925925925928E-2</v>
      </c>
      <c r="R4656" s="4">
        <f t="shared" si="216"/>
        <v>40690.458993055552</v>
      </c>
      <c r="S4656" s="4">
        <v>0.73113556065011198</v>
      </c>
      <c r="T4656" s="4" t="str">
        <f>VLOOKUP(E4656,Sheet2!$A$2:$E$137,5,FALSE)</f>
        <v>BE</v>
      </c>
      <c r="U4656" s="4">
        <f>VLOOKUP($T4656,Sheet4!$H$1106:$M$1351,surveys!U$1+1,FALSE)</f>
        <v>0.48686007828770372</v>
      </c>
      <c r="V4656" s="4">
        <f>VLOOKUP($T4656,Sheet4!$H$1106:$M$1351,surveys!V$1+1,FALSE)</f>
        <v>0.70654198731133389</v>
      </c>
      <c r="W4656" s="4">
        <f>VLOOKUP($T4656,Sheet4!$H$1106:$M$1351,surveys!W$1+1,FALSE)</f>
        <v>0.81714283803198118</v>
      </c>
      <c r="X4656" s="4">
        <f>VLOOKUP($T4656,Sheet4!$H$1106:$M$1351,surveys!X$1+1,FALSE)</f>
        <v>0.91276028415961608</v>
      </c>
      <c r="Y4656" s="4">
        <f>VLOOKUP($T4656,Sheet4!$H$1106:$M$1351,surveys!Y$1+1,FALSE)</f>
        <v>1</v>
      </c>
      <c r="Z4656" s="4">
        <f t="shared" si="217"/>
        <v>3</v>
      </c>
      <c r="AA4656" s="4" t="str">
        <f>VLOOKUP(T4656&amp;"-"&amp;Z4656,Sheet4!$W$2:$AA$1100,3,FALSE)</f>
        <v>Gent</v>
      </c>
      <c r="AB4656" s="4">
        <f>VLOOKUP(T4656&amp;"-"&amp;Z4656,Sheet4!$W$2:$AA$1100,4,FALSE)</f>
        <v>51.05</v>
      </c>
      <c r="AC4656" s="4">
        <f>VLOOKUP(T4656&amp;"-"&amp;Z4656,Sheet4!$W$2:$AA$1100,5,FALSE)</f>
        <v>3.7166700000000001</v>
      </c>
    </row>
    <row r="4657" spans="1:29">
      <c r="A4657" s="6">
        <v>40690</v>
      </c>
      <c r="B4657" s="7">
        <v>0.92583333333333329</v>
      </c>
      <c r="C4657" s="4" t="s">
        <v>1215</v>
      </c>
      <c r="D4657" s="4" t="s">
        <v>1214</v>
      </c>
      <c r="E4657" s="4" t="s">
        <v>113</v>
      </c>
      <c r="F4657" s="4">
        <v>1</v>
      </c>
      <c r="G4657" s="4">
        <v>3</v>
      </c>
      <c r="H4657" s="4">
        <v>5</v>
      </c>
      <c r="I4657" s="4">
        <v>4</v>
      </c>
      <c r="J4657" s="4">
        <v>5</v>
      </c>
      <c r="K4657" s="4">
        <v>5</v>
      </c>
      <c r="L4657" s="4">
        <v>3</v>
      </c>
      <c r="M4657" s="4">
        <v>5</v>
      </c>
      <c r="N4657" s="4">
        <v>5</v>
      </c>
      <c r="O4657" s="4">
        <v>4</v>
      </c>
      <c r="P4657" s="4">
        <v>5</v>
      </c>
      <c r="Q4657" s="9">
        <f t="shared" si="218"/>
        <v>1.7743055555555557E-2</v>
      </c>
      <c r="R4657" s="4">
        <f t="shared" si="216"/>
        <v>40690.925833333335</v>
      </c>
      <c r="S4657" s="4">
        <v>0.79352231138364115</v>
      </c>
      <c r="T4657" s="4" t="str">
        <f>VLOOKUP(E4657,Sheet2!$A$2:$E$137,5,FALSE)</f>
        <v>JP</v>
      </c>
      <c r="U4657" s="4">
        <f>VLOOKUP($T4657,Sheet4!$H$1106:$M$1351,surveys!U$1+1,FALSE)</f>
        <v>0.44874078205656753</v>
      </c>
      <c r="V4657" s="4">
        <f>VLOOKUP($T4657,Sheet4!$H$1106:$M$1351,surveys!V$1+1,FALSE)</f>
        <v>0.64114518428781597</v>
      </c>
      <c r="W4657" s="4">
        <f>VLOOKUP($T4657,Sheet4!$H$1106:$M$1351,surveys!W$1+1,FALSE)</f>
        <v>0.78068907227302575</v>
      </c>
      <c r="X4657" s="4">
        <f>VLOOKUP($T4657,Sheet4!$H$1106:$M$1351,surveys!X$1+1,FALSE)</f>
        <v>0.89864079960981302</v>
      </c>
      <c r="Y4657" s="4">
        <f>VLOOKUP($T4657,Sheet4!$H$1106:$M$1351,surveys!Y$1+1,FALSE)</f>
        <v>1</v>
      </c>
      <c r="Z4657" s="4">
        <f t="shared" si="217"/>
        <v>4</v>
      </c>
      <c r="AA4657" s="4" t="str">
        <f>VLOOKUP(T4657&amp;"-"&amp;Z4657,Sheet4!$W$2:$AA$1100,3,FALSE)</f>
        <v>Nagoya-shi</v>
      </c>
      <c r="AB4657" s="4">
        <f>VLOOKUP(T4657&amp;"-"&amp;Z4657,Sheet4!$W$2:$AA$1100,4,FALSE)</f>
        <v>35.181469999999997</v>
      </c>
      <c r="AC4657" s="4">
        <f>VLOOKUP(T4657&amp;"-"&amp;Z4657,Sheet4!$W$2:$AA$1100,5,FALSE)</f>
        <v>136.90640999999999</v>
      </c>
    </row>
    <row r="4658" spans="1:29">
      <c r="A4658" s="6">
        <v>40690</v>
      </c>
      <c r="B4658" s="7">
        <v>0.46885416666666663</v>
      </c>
      <c r="C4658" s="4" t="s">
        <v>1213</v>
      </c>
      <c r="D4658" s="4" t="s">
        <v>1217</v>
      </c>
      <c r="E4658" s="4" t="s">
        <v>15</v>
      </c>
      <c r="F4658" s="4">
        <v>3</v>
      </c>
      <c r="G4658" s="4">
        <v>4</v>
      </c>
      <c r="H4658" s="4">
        <v>4</v>
      </c>
      <c r="I4658" s="4">
        <v>3</v>
      </c>
      <c r="J4658" s="4">
        <v>5</v>
      </c>
      <c r="K4658" s="4">
        <v>4</v>
      </c>
      <c r="L4658" s="4">
        <v>4</v>
      </c>
      <c r="M4658" s="4">
        <v>1</v>
      </c>
      <c r="N4658" s="4">
        <v>4</v>
      </c>
      <c r="O4658" s="4">
        <v>3</v>
      </c>
      <c r="P4658" s="4">
        <v>4</v>
      </c>
      <c r="Q4658" s="9">
        <f t="shared" si="218"/>
        <v>4.7997685185185185E-2</v>
      </c>
      <c r="R4658" s="4">
        <f t="shared" si="216"/>
        <v>40690.468854166669</v>
      </c>
      <c r="S4658" s="4">
        <v>0.15849695363478045</v>
      </c>
      <c r="T4658" s="4" t="str">
        <f>VLOOKUP(E4658,Sheet2!$A$2:$E$137,5,FALSE)</f>
        <v>US</v>
      </c>
      <c r="U4658" s="4">
        <f>VLOOKUP($T4658,Sheet4!$H$1106:$M$1351,surveys!U$1+1,FALSE)</f>
        <v>0.42883768204388006</v>
      </c>
      <c r="V4658" s="4">
        <f>VLOOKUP($T4658,Sheet4!$H$1106:$M$1351,surveys!V$1+1,FALSE)</f>
        <v>0.62778475709586301</v>
      </c>
      <c r="W4658" s="4">
        <f>VLOOKUP($T4658,Sheet4!$H$1106:$M$1351,surveys!W$1+1,FALSE)</f>
        <v>0.76918600378409652</v>
      </c>
      <c r="X4658" s="4">
        <f>VLOOKUP($T4658,Sheet4!$H$1106:$M$1351,surveys!X$1+1,FALSE)</f>
        <v>0.88987045221102745</v>
      </c>
      <c r="Y4658" s="4">
        <f>VLOOKUP($T4658,Sheet4!$H$1106:$M$1351,surveys!Y$1+1,FALSE)</f>
        <v>1</v>
      </c>
      <c r="Z4658" s="4">
        <f t="shared" si="217"/>
        <v>1</v>
      </c>
      <c r="AA4658" s="4" t="str">
        <f>VLOOKUP(T4658&amp;"-"&amp;Z4658,Sheet4!$W$2:$AA$1100,3,FALSE)</f>
        <v>New York City</v>
      </c>
      <c r="AB4658" s="4">
        <f>VLOOKUP(T4658&amp;"-"&amp;Z4658,Sheet4!$W$2:$AA$1100,4,FALSE)</f>
        <v>40.714269999999999</v>
      </c>
      <c r="AC4658" s="4">
        <f>VLOOKUP(T4658&amp;"-"&amp;Z4658,Sheet4!$W$2:$AA$1100,5,FALSE)</f>
        <v>-74.005970000000005</v>
      </c>
    </row>
    <row r="4659" spans="1:29">
      <c r="A4659" s="6">
        <v>40690</v>
      </c>
      <c r="B4659" s="7">
        <v>0.4821064814814815</v>
      </c>
      <c r="C4659" s="4" t="s">
        <v>1215</v>
      </c>
      <c r="D4659" s="4" t="s">
        <v>1216</v>
      </c>
      <c r="E4659" s="4" t="s">
        <v>11</v>
      </c>
      <c r="F4659" s="4">
        <v>3</v>
      </c>
      <c r="G4659" s="4">
        <v>3</v>
      </c>
      <c r="H4659" s="4">
        <v>3</v>
      </c>
      <c r="I4659" s="4">
        <v>4</v>
      </c>
      <c r="J4659" s="4">
        <v>4</v>
      </c>
      <c r="K4659" s="4">
        <v>4</v>
      </c>
      <c r="L4659" s="4">
        <v>3</v>
      </c>
      <c r="M4659" s="4">
        <v>5</v>
      </c>
      <c r="N4659" s="4">
        <v>4</v>
      </c>
      <c r="O4659" s="4">
        <v>4</v>
      </c>
      <c r="P4659" s="4">
        <v>5</v>
      </c>
      <c r="Q4659" s="9">
        <f t="shared" si="218"/>
        <v>5.7881944444444444E-2</v>
      </c>
      <c r="R4659" s="4">
        <f t="shared" si="216"/>
        <v>40690.482106481482</v>
      </c>
      <c r="S4659" s="4">
        <v>0.91130282988478295</v>
      </c>
      <c r="T4659" s="4" t="str">
        <f>VLOOKUP(E4659,Sheet2!$A$2:$E$137,5,FALSE)</f>
        <v>FR</v>
      </c>
      <c r="U4659" s="4">
        <f>VLOOKUP($T4659,Sheet4!$H$1106:$M$1351,surveys!U$1+1,FALSE)</f>
        <v>0.51193913659220647</v>
      </c>
      <c r="V4659" s="4">
        <f>VLOOKUP($T4659,Sheet4!$H$1106:$M$1351,surveys!V$1+1,FALSE)</f>
        <v>0.70220575033861143</v>
      </c>
      <c r="W4659" s="4">
        <f>VLOOKUP($T4659,Sheet4!$H$1106:$M$1351,surveys!W$1+1,FALSE)</f>
        <v>0.81527182039156842</v>
      </c>
      <c r="X4659" s="4">
        <f>VLOOKUP($T4659,Sheet4!$H$1106:$M$1351,surveys!X$1+1,FALSE)</f>
        <v>0.91893911792009964</v>
      </c>
      <c r="Y4659" s="4">
        <f>VLOOKUP($T4659,Sheet4!$H$1106:$M$1351,surveys!Y$1+1,FALSE)</f>
        <v>1</v>
      </c>
      <c r="Z4659" s="4">
        <f t="shared" si="217"/>
        <v>4</v>
      </c>
      <c r="AA4659" s="4" t="str">
        <f>VLOOKUP(T4659&amp;"-"&amp;Z4659,Sheet4!$W$2:$AA$1100,3,FALSE)</f>
        <v>Toulouse</v>
      </c>
      <c r="AB4659" s="4">
        <f>VLOOKUP(T4659&amp;"-"&amp;Z4659,Sheet4!$W$2:$AA$1100,4,FALSE)</f>
        <v>43.604259999999996</v>
      </c>
      <c r="AC4659" s="4">
        <f>VLOOKUP(T4659&amp;"-"&amp;Z4659,Sheet4!$W$2:$AA$1100,5,FALSE)</f>
        <v>1.44367</v>
      </c>
    </row>
    <row r="4660" spans="1:29">
      <c r="A4660" s="6">
        <v>40690</v>
      </c>
      <c r="B4660" s="7">
        <v>0.48591435185185183</v>
      </c>
      <c r="C4660" s="4" t="s">
        <v>1213</v>
      </c>
      <c r="D4660" s="4" t="s">
        <v>1214</v>
      </c>
      <c r="E4660" s="4" t="s">
        <v>11</v>
      </c>
      <c r="F4660" s="4">
        <v>3</v>
      </c>
      <c r="G4660" s="4">
        <v>3</v>
      </c>
      <c r="H4660" s="4">
        <v>1</v>
      </c>
      <c r="I4660" s="4">
        <v>1</v>
      </c>
      <c r="J4660" s="4">
        <v>4</v>
      </c>
      <c r="K4660" s="4">
        <v>2</v>
      </c>
      <c r="L4660" s="4">
        <v>1</v>
      </c>
      <c r="M4660" s="4">
        <v>4</v>
      </c>
      <c r="N4660" s="4">
        <v>5</v>
      </c>
      <c r="O4660" s="4">
        <v>3</v>
      </c>
      <c r="P4660" s="4">
        <v>5</v>
      </c>
      <c r="Q4660" s="9">
        <f t="shared" si="218"/>
        <v>5.9629629629629623E-2</v>
      </c>
      <c r="R4660" s="4">
        <f t="shared" si="216"/>
        <v>40690.485914351855</v>
      </c>
      <c r="S4660" s="4">
        <v>0.83534538641188538</v>
      </c>
      <c r="T4660" s="4" t="str">
        <f>VLOOKUP(E4660,Sheet2!$A$2:$E$137,5,FALSE)</f>
        <v>FR</v>
      </c>
      <c r="U4660" s="4">
        <f>VLOOKUP($T4660,Sheet4!$H$1106:$M$1351,surveys!U$1+1,FALSE)</f>
        <v>0.51193913659220647</v>
      </c>
      <c r="V4660" s="4">
        <f>VLOOKUP($T4660,Sheet4!$H$1106:$M$1351,surveys!V$1+1,FALSE)</f>
        <v>0.70220575033861143</v>
      </c>
      <c r="W4660" s="4">
        <f>VLOOKUP($T4660,Sheet4!$H$1106:$M$1351,surveys!W$1+1,FALSE)</f>
        <v>0.81527182039156842</v>
      </c>
      <c r="X4660" s="4">
        <f>VLOOKUP($T4660,Sheet4!$H$1106:$M$1351,surveys!X$1+1,FALSE)</f>
        <v>0.91893911792009964</v>
      </c>
      <c r="Y4660" s="4">
        <f>VLOOKUP($T4660,Sheet4!$H$1106:$M$1351,surveys!Y$1+1,FALSE)</f>
        <v>1</v>
      </c>
      <c r="Z4660" s="4">
        <f t="shared" si="217"/>
        <v>4</v>
      </c>
      <c r="AA4660" s="4" t="str">
        <f>VLOOKUP(T4660&amp;"-"&amp;Z4660,Sheet4!$W$2:$AA$1100,3,FALSE)</f>
        <v>Toulouse</v>
      </c>
      <c r="AB4660" s="4">
        <f>VLOOKUP(T4660&amp;"-"&amp;Z4660,Sheet4!$W$2:$AA$1100,4,FALSE)</f>
        <v>43.604259999999996</v>
      </c>
      <c r="AC4660" s="4">
        <f>VLOOKUP(T4660&amp;"-"&amp;Z4660,Sheet4!$W$2:$AA$1100,5,FALSE)</f>
        <v>1.44367</v>
      </c>
    </row>
    <row r="4661" spans="1:29">
      <c r="A4661" s="6">
        <v>40690</v>
      </c>
      <c r="B4661" s="7">
        <v>0.49028935185185185</v>
      </c>
      <c r="C4661" s="4" t="s">
        <v>1213</v>
      </c>
      <c r="D4661" s="4" t="s">
        <v>1224</v>
      </c>
      <c r="E4661" s="4" t="s">
        <v>21</v>
      </c>
      <c r="F4661" s="4">
        <v>4</v>
      </c>
      <c r="G4661" s="4">
        <v>3</v>
      </c>
      <c r="H4661" s="4">
        <v>3</v>
      </c>
      <c r="I4661" s="4">
        <v>3</v>
      </c>
      <c r="J4661" s="4">
        <v>4</v>
      </c>
      <c r="K4661" s="4">
        <v>4</v>
      </c>
      <c r="L4661" s="4">
        <v>4</v>
      </c>
      <c r="M4661" s="4">
        <v>5</v>
      </c>
      <c r="N4661" s="4">
        <v>5</v>
      </c>
      <c r="O4661" s="4">
        <v>5</v>
      </c>
      <c r="P4661" s="4">
        <v>5</v>
      </c>
      <c r="Q4661" s="9">
        <f t="shared" si="218"/>
        <v>6.310185185185184E-2</v>
      </c>
      <c r="R4661" s="4">
        <f t="shared" si="216"/>
        <v>40690.490289351852</v>
      </c>
      <c r="S4661" s="4">
        <v>0.23365045631016379</v>
      </c>
      <c r="T4661" s="4" t="str">
        <f>VLOOKUP(E4661,Sheet2!$A$2:$E$137,5,FALSE)</f>
        <v>MX</v>
      </c>
      <c r="U4661" s="4">
        <f>VLOOKUP($T4661,Sheet4!$H$1106:$M$1351,surveys!U$1+1,FALSE)</f>
        <v>0.64192227588837014</v>
      </c>
      <c r="V4661" s="4">
        <f>VLOOKUP($T4661,Sheet4!$H$1106:$M$1351,surveys!V$1+1,FALSE)</f>
        <v>0.73699712700692854</v>
      </c>
      <c r="W4661" s="4">
        <f>VLOOKUP($T4661,Sheet4!$H$1106:$M$1351,surveys!W$1+1,FALSE)</f>
        <v>0.83130642446864456</v>
      </c>
      <c r="X4661" s="4">
        <f>VLOOKUP($T4661,Sheet4!$H$1106:$M$1351,surveys!X$1+1,FALSE)</f>
        <v>0.91696724211461977</v>
      </c>
      <c r="Y4661" s="4">
        <f>VLOOKUP($T4661,Sheet4!$H$1106:$M$1351,surveys!Y$1+1,FALSE)</f>
        <v>1</v>
      </c>
      <c r="Z4661" s="4">
        <f t="shared" si="217"/>
        <v>1</v>
      </c>
      <c r="AA4661" s="4" t="str">
        <f>VLOOKUP(T4661&amp;"-"&amp;Z4661,Sheet4!$W$2:$AA$1100,3,FALSE)</f>
        <v>Mexico City</v>
      </c>
      <c r="AB4661" s="4">
        <f>VLOOKUP(T4661&amp;"-"&amp;Z4661,Sheet4!$W$2:$AA$1100,4,FALSE)</f>
        <v>19.428470000000001</v>
      </c>
      <c r="AC4661" s="4">
        <f>VLOOKUP(T4661&amp;"-"&amp;Z4661,Sheet4!$W$2:$AA$1100,5,FALSE)</f>
        <v>-99.127660000000006</v>
      </c>
    </row>
    <row r="4662" spans="1:29">
      <c r="A4662" s="6">
        <v>40690</v>
      </c>
      <c r="B4662" s="7">
        <v>0.49064814814814817</v>
      </c>
      <c r="C4662" s="4" t="s">
        <v>1215</v>
      </c>
      <c r="D4662" s="4" t="s">
        <v>1214</v>
      </c>
      <c r="E4662" s="4" t="s">
        <v>11</v>
      </c>
      <c r="F4662" s="4">
        <v>3</v>
      </c>
      <c r="G4662" s="4">
        <v>3</v>
      </c>
      <c r="H4662" s="4">
        <v>4</v>
      </c>
      <c r="I4662" s="4">
        <v>5</v>
      </c>
      <c r="J4662" s="4">
        <v>5</v>
      </c>
      <c r="K4662" s="4">
        <v>3</v>
      </c>
      <c r="L4662" s="4">
        <v>4</v>
      </c>
      <c r="M4662" s="4">
        <v>3</v>
      </c>
      <c r="N4662" s="4">
        <v>5</v>
      </c>
      <c r="O4662" s="4">
        <v>2</v>
      </c>
      <c r="P4662" s="4">
        <v>5</v>
      </c>
      <c r="Q4662" s="9">
        <f t="shared" si="218"/>
        <v>6.3055555555555545E-2</v>
      </c>
      <c r="R4662" s="4">
        <f t="shared" si="216"/>
        <v>40690.490648148145</v>
      </c>
      <c r="S4662" s="4">
        <v>0.54545675459443643</v>
      </c>
      <c r="T4662" s="4" t="str">
        <f>VLOOKUP(E4662,Sheet2!$A$2:$E$137,5,FALSE)</f>
        <v>FR</v>
      </c>
      <c r="U4662" s="4">
        <f>VLOOKUP($T4662,Sheet4!$H$1106:$M$1351,surveys!U$1+1,FALSE)</f>
        <v>0.51193913659220647</v>
      </c>
      <c r="V4662" s="4">
        <f>VLOOKUP($T4662,Sheet4!$H$1106:$M$1351,surveys!V$1+1,FALSE)</f>
        <v>0.70220575033861143</v>
      </c>
      <c r="W4662" s="4">
        <f>VLOOKUP($T4662,Sheet4!$H$1106:$M$1351,surveys!W$1+1,FALSE)</f>
        <v>0.81527182039156842</v>
      </c>
      <c r="X4662" s="4">
        <f>VLOOKUP($T4662,Sheet4!$H$1106:$M$1351,surveys!X$1+1,FALSE)</f>
        <v>0.91893911792009964</v>
      </c>
      <c r="Y4662" s="4">
        <f>VLOOKUP($T4662,Sheet4!$H$1106:$M$1351,surveys!Y$1+1,FALSE)</f>
        <v>1</v>
      </c>
      <c r="Z4662" s="4">
        <f t="shared" si="217"/>
        <v>2</v>
      </c>
      <c r="AA4662" s="4" t="str">
        <f>VLOOKUP(T4662&amp;"-"&amp;Z4662,Sheet4!$W$2:$AA$1100,3,FALSE)</f>
        <v>Marseille</v>
      </c>
      <c r="AB4662" s="4">
        <f>VLOOKUP(T4662&amp;"-"&amp;Z4662,Sheet4!$W$2:$AA$1100,4,FALSE)</f>
        <v>43.296950000000002</v>
      </c>
      <c r="AC4662" s="4">
        <f>VLOOKUP(T4662&amp;"-"&amp;Z4662,Sheet4!$W$2:$AA$1100,5,FALSE)</f>
        <v>5.3810700000000002</v>
      </c>
    </row>
    <row r="4663" spans="1:29">
      <c r="A4663" s="6">
        <v>40690</v>
      </c>
      <c r="B4663" s="7">
        <v>0.49609953703703707</v>
      </c>
      <c r="C4663" s="4" t="s">
        <v>1215</v>
      </c>
      <c r="D4663" s="4" t="s">
        <v>1217</v>
      </c>
      <c r="E4663" s="4" t="s">
        <v>17</v>
      </c>
      <c r="F4663" s="4">
        <v>4</v>
      </c>
      <c r="G4663" s="4">
        <v>5</v>
      </c>
      <c r="H4663" s="4">
        <v>4</v>
      </c>
      <c r="I4663" s="4">
        <v>2</v>
      </c>
      <c r="J4663" s="4">
        <v>5</v>
      </c>
      <c r="K4663" s="4">
        <v>2</v>
      </c>
      <c r="L4663" s="4">
        <v>3</v>
      </c>
      <c r="M4663" s="4">
        <v>5</v>
      </c>
      <c r="N4663" s="4">
        <v>5</v>
      </c>
      <c r="O4663" s="4">
        <v>4</v>
      </c>
      <c r="P4663" s="4">
        <v>5</v>
      </c>
      <c r="Q4663" s="9">
        <f t="shared" si="218"/>
        <v>6.7094907407407409E-2</v>
      </c>
      <c r="R4663" s="4">
        <f t="shared" si="216"/>
        <v>40690.496099537035</v>
      </c>
      <c r="S4663" s="4">
        <v>0.90438695643755151</v>
      </c>
      <c r="T4663" s="4" t="str">
        <f>VLOOKUP(E4663,Sheet2!$A$2:$E$137,5,FALSE)</f>
        <v>AU</v>
      </c>
      <c r="U4663" s="4">
        <f>VLOOKUP($T4663,Sheet4!$H$1106:$M$1351,surveys!U$1+1,FALSE)</f>
        <v>0.37870730546462306</v>
      </c>
      <c r="V4663" s="4">
        <f>VLOOKUP($T4663,Sheet4!$H$1106:$M$1351,surveys!V$1+1,FALSE)</f>
        <v>0.70016181281367551</v>
      </c>
      <c r="W4663" s="4">
        <f>VLOOKUP($T4663,Sheet4!$H$1106:$M$1351,surveys!W$1+1,FALSE)</f>
        <v>0.82483308340835682</v>
      </c>
      <c r="X4663" s="4">
        <f>VLOOKUP($T4663,Sheet4!$H$1106:$M$1351,surveys!X$1+1,FALSE)</f>
        <v>0.91739988860880706</v>
      </c>
      <c r="Y4663" s="4">
        <f>VLOOKUP($T4663,Sheet4!$H$1106:$M$1351,surveys!Y$1+1,FALSE)</f>
        <v>1</v>
      </c>
      <c r="Z4663" s="4">
        <f t="shared" si="217"/>
        <v>4</v>
      </c>
      <c r="AA4663" s="4" t="str">
        <f>VLOOKUP(T4663&amp;"-"&amp;Z4663,Sheet4!$W$2:$AA$1100,3,FALSE)</f>
        <v>Adelaide</v>
      </c>
      <c r="AB4663" s="4">
        <f>VLOOKUP(T4663&amp;"-"&amp;Z4663,Sheet4!$W$2:$AA$1100,4,FALSE)</f>
        <v>-34.928660000000001</v>
      </c>
      <c r="AC4663" s="4">
        <f>VLOOKUP(T4663&amp;"-"&amp;Z4663,Sheet4!$W$2:$AA$1100,5,FALSE)</f>
        <v>138.59863000000001</v>
      </c>
    </row>
    <row r="4664" spans="1:29">
      <c r="A4664" s="6">
        <v>40690</v>
      </c>
      <c r="B4664" s="7">
        <v>0.49812499999999998</v>
      </c>
      <c r="C4664" s="4" t="s">
        <v>1213</v>
      </c>
      <c r="D4664" s="4" t="s">
        <v>1214</v>
      </c>
      <c r="E4664" s="4" t="s">
        <v>17</v>
      </c>
      <c r="F4664" s="4">
        <v>3</v>
      </c>
      <c r="G4664" s="4">
        <v>3</v>
      </c>
      <c r="H4664" s="4">
        <v>5</v>
      </c>
      <c r="I4664" s="4">
        <v>4</v>
      </c>
      <c r="J4664" s="4">
        <v>5</v>
      </c>
      <c r="K4664" s="4">
        <v>3</v>
      </c>
      <c r="L4664" s="4">
        <v>4</v>
      </c>
      <c r="M4664" s="4">
        <v>4</v>
      </c>
      <c r="N4664" s="4">
        <v>5</v>
      </c>
      <c r="O4664" s="4">
        <v>4</v>
      </c>
      <c r="P4664" s="4">
        <v>2</v>
      </c>
      <c r="Q4664" s="9">
        <f t="shared" si="218"/>
        <v>6.834490740740741E-2</v>
      </c>
      <c r="R4664" s="4">
        <f t="shared" si="216"/>
        <v>40690.498124999998</v>
      </c>
      <c r="S4664" s="4">
        <v>0.48348092427296452</v>
      </c>
      <c r="T4664" s="4" t="str">
        <f>VLOOKUP(E4664,Sheet2!$A$2:$E$137,5,FALSE)</f>
        <v>AU</v>
      </c>
      <c r="U4664" s="4">
        <f>VLOOKUP($T4664,Sheet4!$H$1106:$M$1351,surveys!U$1+1,FALSE)</f>
        <v>0.37870730546462306</v>
      </c>
      <c r="V4664" s="4">
        <f>VLOOKUP($T4664,Sheet4!$H$1106:$M$1351,surveys!V$1+1,FALSE)</f>
        <v>0.70016181281367551</v>
      </c>
      <c r="W4664" s="4">
        <f>VLOOKUP($T4664,Sheet4!$H$1106:$M$1351,surveys!W$1+1,FALSE)</f>
        <v>0.82483308340835682</v>
      </c>
      <c r="X4664" s="4">
        <f>VLOOKUP($T4664,Sheet4!$H$1106:$M$1351,surveys!X$1+1,FALSE)</f>
        <v>0.91739988860880706</v>
      </c>
      <c r="Y4664" s="4">
        <f>VLOOKUP($T4664,Sheet4!$H$1106:$M$1351,surveys!Y$1+1,FALSE)</f>
        <v>1</v>
      </c>
      <c r="Z4664" s="4">
        <f t="shared" si="217"/>
        <v>2</v>
      </c>
      <c r="AA4664" s="4" t="str">
        <f>VLOOKUP(T4664&amp;"-"&amp;Z4664,Sheet4!$W$2:$AA$1100,3,FALSE)</f>
        <v>Melbourne</v>
      </c>
      <c r="AB4664" s="4">
        <f>VLOOKUP(T4664&amp;"-"&amp;Z4664,Sheet4!$W$2:$AA$1100,4,FALSE)</f>
        <v>-37.814</v>
      </c>
      <c r="AC4664" s="4">
        <f>VLOOKUP(T4664&amp;"-"&amp;Z4664,Sheet4!$W$2:$AA$1100,5,FALSE)</f>
        <v>144.96332000000001</v>
      </c>
    </row>
    <row r="4665" spans="1:29">
      <c r="A4665" s="6">
        <v>40690</v>
      </c>
      <c r="B4665" s="7">
        <v>0.59108796296296295</v>
      </c>
      <c r="C4665" s="4" t="s">
        <v>1213</v>
      </c>
      <c r="D4665" s="4" t="s">
        <v>1216</v>
      </c>
      <c r="E4665" s="4" t="s">
        <v>15</v>
      </c>
      <c r="F4665" s="4">
        <v>3</v>
      </c>
      <c r="G4665" s="4">
        <v>5</v>
      </c>
      <c r="H4665" s="4">
        <v>4</v>
      </c>
      <c r="I4665" s="4">
        <v>4</v>
      </c>
      <c r="J4665" s="4">
        <v>2</v>
      </c>
      <c r="K4665" s="4">
        <v>3</v>
      </c>
      <c r="L4665" s="4">
        <v>3</v>
      </c>
      <c r="M4665" s="4">
        <v>3</v>
      </c>
      <c r="N4665" s="4">
        <v>3</v>
      </c>
      <c r="O4665" s="4">
        <v>3</v>
      </c>
      <c r="P4665" s="4">
        <v>5</v>
      </c>
      <c r="Q4665" s="9">
        <f t="shared" si="218"/>
        <v>6.3923611111111112E-2</v>
      </c>
      <c r="R4665" s="4">
        <f t="shared" si="216"/>
        <v>40690.591087962966</v>
      </c>
      <c r="S4665" s="4">
        <v>0.45779427066345746</v>
      </c>
      <c r="T4665" s="4" t="str">
        <f>VLOOKUP(E4665,Sheet2!$A$2:$E$137,5,FALSE)</f>
        <v>US</v>
      </c>
      <c r="U4665" s="4">
        <f>VLOOKUP($T4665,Sheet4!$H$1106:$M$1351,surveys!U$1+1,FALSE)</f>
        <v>0.42883768204388006</v>
      </c>
      <c r="V4665" s="4">
        <f>VLOOKUP($T4665,Sheet4!$H$1106:$M$1351,surveys!V$1+1,FALSE)</f>
        <v>0.62778475709586301</v>
      </c>
      <c r="W4665" s="4">
        <f>VLOOKUP($T4665,Sheet4!$H$1106:$M$1351,surveys!W$1+1,FALSE)</f>
        <v>0.76918600378409652</v>
      </c>
      <c r="X4665" s="4">
        <f>VLOOKUP($T4665,Sheet4!$H$1106:$M$1351,surveys!X$1+1,FALSE)</f>
        <v>0.88987045221102745</v>
      </c>
      <c r="Y4665" s="4">
        <f>VLOOKUP($T4665,Sheet4!$H$1106:$M$1351,surveys!Y$1+1,FALSE)</f>
        <v>1</v>
      </c>
      <c r="Z4665" s="4">
        <f t="shared" si="217"/>
        <v>2</v>
      </c>
      <c r="AA4665" s="4" t="str">
        <f>VLOOKUP(T4665&amp;"-"&amp;Z4665,Sheet4!$W$2:$AA$1100,3,FALSE)</f>
        <v>Los Angeles</v>
      </c>
      <c r="AB4665" s="4">
        <f>VLOOKUP(T4665&amp;"-"&amp;Z4665,Sheet4!$W$2:$AA$1100,4,FALSE)</f>
        <v>34.052230000000002</v>
      </c>
      <c r="AC4665" s="4">
        <f>VLOOKUP(T4665&amp;"-"&amp;Z4665,Sheet4!$W$2:$AA$1100,5,FALSE)</f>
        <v>-118.24368</v>
      </c>
    </row>
    <row r="4666" spans="1:29">
      <c r="A4666" s="6">
        <v>40690</v>
      </c>
      <c r="B4666" s="7">
        <v>0.74857638888888889</v>
      </c>
      <c r="C4666" s="4" t="s">
        <v>1213</v>
      </c>
      <c r="D4666" s="4" t="s">
        <v>1218</v>
      </c>
      <c r="E4666" s="4" t="s">
        <v>17</v>
      </c>
      <c r="F4666" s="4">
        <v>4</v>
      </c>
      <c r="G4666" s="4">
        <v>4</v>
      </c>
      <c r="H4666" s="4">
        <v>0</v>
      </c>
      <c r="I4666" s="4">
        <v>4</v>
      </c>
      <c r="J4666" s="4">
        <v>4</v>
      </c>
      <c r="K4666" s="4">
        <v>4</v>
      </c>
      <c r="L4666" s="4">
        <v>5</v>
      </c>
      <c r="M4666" s="4">
        <v>5</v>
      </c>
      <c r="N4666" s="4">
        <v>5</v>
      </c>
      <c r="O4666" s="4">
        <v>4</v>
      </c>
      <c r="P4666" s="4">
        <v>4</v>
      </c>
      <c r="Q4666" s="9">
        <f t="shared" si="218"/>
        <v>3.4363425925925929E-2</v>
      </c>
      <c r="R4666" s="4">
        <f t="shared" si="216"/>
        <v>40690.748576388891</v>
      </c>
      <c r="S4666" s="4">
        <v>0.24818499617127521</v>
      </c>
      <c r="T4666" s="4" t="str">
        <f>VLOOKUP(E4666,Sheet2!$A$2:$E$137,5,FALSE)</f>
        <v>AU</v>
      </c>
      <c r="U4666" s="4">
        <f>VLOOKUP($T4666,Sheet4!$H$1106:$M$1351,surveys!U$1+1,FALSE)</f>
        <v>0.37870730546462306</v>
      </c>
      <c r="V4666" s="4">
        <f>VLOOKUP($T4666,Sheet4!$H$1106:$M$1351,surveys!V$1+1,FALSE)</f>
        <v>0.70016181281367551</v>
      </c>
      <c r="W4666" s="4">
        <f>VLOOKUP($T4666,Sheet4!$H$1106:$M$1351,surveys!W$1+1,FALSE)</f>
        <v>0.82483308340835682</v>
      </c>
      <c r="X4666" s="4">
        <f>VLOOKUP($T4666,Sheet4!$H$1106:$M$1351,surveys!X$1+1,FALSE)</f>
        <v>0.91739988860880706</v>
      </c>
      <c r="Y4666" s="4">
        <f>VLOOKUP($T4666,Sheet4!$H$1106:$M$1351,surveys!Y$1+1,FALSE)</f>
        <v>1</v>
      </c>
      <c r="Z4666" s="4">
        <f t="shared" si="217"/>
        <v>1</v>
      </c>
      <c r="AA4666" s="4" t="str">
        <f>VLOOKUP(T4666&amp;"-"&amp;Z4666,Sheet4!$W$2:$AA$1100,3,FALSE)</f>
        <v>Sydney</v>
      </c>
      <c r="AB4666" s="4">
        <f>VLOOKUP(T4666&amp;"-"&amp;Z4666,Sheet4!$W$2:$AA$1100,4,FALSE)</f>
        <v>-33.867849999999997</v>
      </c>
      <c r="AC4666" s="4">
        <f>VLOOKUP(T4666&amp;"-"&amp;Z4666,Sheet4!$W$2:$AA$1100,5,FALSE)</f>
        <v>151.20732000000001</v>
      </c>
    </row>
    <row r="4667" spans="1:29">
      <c r="A4667" s="6">
        <v>40690</v>
      </c>
      <c r="B4667" s="7">
        <v>0.90465277777777775</v>
      </c>
      <c r="C4667" s="4" t="s">
        <v>1213</v>
      </c>
      <c r="D4667" s="4" t="s">
        <v>1218</v>
      </c>
      <c r="E4667" s="4" t="s">
        <v>15</v>
      </c>
      <c r="F4667" s="4">
        <v>3</v>
      </c>
      <c r="G4667" s="4">
        <v>3</v>
      </c>
      <c r="H4667" s="4">
        <v>3</v>
      </c>
      <c r="I4667" s="4">
        <v>5</v>
      </c>
      <c r="J4667" s="4">
        <v>4</v>
      </c>
      <c r="K4667" s="4">
        <v>3</v>
      </c>
      <c r="L4667" s="4">
        <v>5</v>
      </c>
      <c r="M4667" s="4">
        <v>5</v>
      </c>
      <c r="N4667" s="4">
        <v>5</v>
      </c>
      <c r="O4667" s="4">
        <v>5</v>
      </c>
      <c r="P4667" s="4">
        <v>5</v>
      </c>
      <c r="Q4667" s="9">
        <f t="shared" si="218"/>
        <v>3.6805555555555554E-3</v>
      </c>
      <c r="R4667" s="4">
        <f t="shared" si="216"/>
        <v>40690.904652777775</v>
      </c>
      <c r="S4667" s="4">
        <v>0.15126605680468197</v>
      </c>
      <c r="T4667" s="4" t="str">
        <f>VLOOKUP(E4667,Sheet2!$A$2:$E$137,5,FALSE)</f>
        <v>US</v>
      </c>
      <c r="U4667" s="4">
        <f>VLOOKUP($T4667,Sheet4!$H$1106:$M$1351,surveys!U$1+1,FALSE)</f>
        <v>0.42883768204388006</v>
      </c>
      <c r="V4667" s="4">
        <f>VLOOKUP($T4667,Sheet4!$H$1106:$M$1351,surveys!V$1+1,FALSE)</f>
        <v>0.62778475709586301</v>
      </c>
      <c r="W4667" s="4">
        <f>VLOOKUP($T4667,Sheet4!$H$1106:$M$1351,surveys!W$1+1,FALSE)</f>
        <v>0.76918600378409652</v>
      </c>
      <c r="X4667" s="4">
        <f>VLOOKUP($T4667,Sheet4!$H$1106:$M$1351,surveys!X$1+1,FALSE)</f>
        <v>0.88987045221102745</v>
      </c>
      <c r="Y4667" s="4">
        <f>VLOOKUP($T4667,Sheet4!$H$1106:$M$1351,surveys!Y$1+1,FALSE)</f>
        <v>1</v>
      </c>
      <c r="Z4667" s="4">
        <f t="shared" si="217"/>
        <v>1</v>
      </c>
      <c r="AA4667" s="4" t="str">
        <f>VLOOKUP(T4667&amp;"-"&amp;Z4667,Sheet4!$W$2:$AA$1100,3,FALSE)</f>
        <v>New York City</v>
      </c>
      <c r="AB4667" s="4">
        <f>VLOOKUP(T4667&amp;"-"&amp;Z4667,Sheet4!$W$2:$AA$1100,4,FALSE)</f>
        <v>40.714269999999999</v>
      </c>
      <c r="AC4667" s="4">
        <f>VLOOKUP(T4667&amp;"-"&amp;Z4667,Sheet4!$W$2:$AA$1100,5,FALSE)</f>
        <v>-74.005970000000005</v>
      </c>
    </row>
    <row r="4668" spans="1:29">
      <c r="A4668" s="6">
        <v>40690</v>
      </c>
      <c r="B4668" s="7">
        <v>0.84885416666666669</v>
      </c>
      <c r="C4668" s="4" t="s">
        <v>1213</v>
      </c>
      <c r="D4668" s="4" t="s">
        <v>1224</v>
      </c>
      <c r="E4668" s="4" t="s">
        <v>23</v>
      </c>
      <c r="F4668" s="4">
        <v>1</v>
      </c>
      <c r="G4668" s="4">
        <v>3</v>
      </c>
      <c r="H4668" s="4">
        <v>3</v>
      </c>
      <c r="I4668" s="4">
        <v>2</v>
      </c>
      <c r="J4668" s="4">
        <v>4</v>
      </c>
      <c r="K4668" s="4">
        <v>4</v>
      </c>
      <c r="L4668" s="4">
        <v>2</v>
      </c>
      <c r="M4668" s="4">
        <v>4</v>
      </c>
      <c r="N4668" s="4">
        <v>4</v>
      </c>
      <c r="O4668" s="4">
        <v>3</v>
      </c>
      <c r="P4668" s="4">
        <v>3</v>
      </c>
      <c r="Q4668" s="9">
        <f t="shared" si="218"/>
        <v>3.4108796296296297E-2</v>
      </c>
      <c r="R4668" s="4">
        <f t="shared" si="216"/>
        <v>40690.848854166667</v>
      </c>
      <c r="S4668" s="4">
        <v>0.97910134268790672</v>
      </c>
      <c r="T4668" s="4" t="str">
        <f>VLOOKUP(E4668,Sheet2!$A$2:$E$137,5,FALSE)</f>
        <v>CA</v>
      </c>
      <c r="U4668" s="4">
        <f>VLOOKUP($T4668,Sheet4!$H$1106:$M$1351,surveys!U$1+1,FALSE)</f>
        <v>0.39929817507859233</v>
      </c>
      <c r="V4668" s="4">
        <f>VLOOKUP($T4668,Sheet4!$H$1106:$M$1351,surveys!V$1+1,FALSE)</f>
        <v>0.68226808593455113</v>
      </c>
      <c r="W4668" s="4">
        <f>VLOOKUP($T4668,Sheet4!$H$1106:$M$1351,surveys!W$1+1,FALSE)</f>
        <v>0.8413893511967715</v>
      </c>
      <c r="X4668" s="4">
        <f>VLOOKUP($T4668,Sheet4!$H$1106:$M$1351,surveys!X$1+1,FALSE)</f>
        <v>0.92969032990429024</v>
      </c>
      <c r="Y4668" s="4">
        <f>VLOOKUP($T4668,Sheet4!$H$1106:$M$1351,surveys!Y$1+1,FALSE)</f>
        <v>1</v>
      </c>
      <c r="Z4668" s="4">
        <f t="shared" si="217"/>
        <v>5</v>
      </c>
      <c r="AA4668" s="4" t="str">
        <f>VLOOKUP(T4668&amp;"-"&amp;Z4668,Sheet4!$W$2:$AA$1100,3,FALSE)</f>
        <v>Ottawa</v>
      </c>
      <c r="AB4668" s="4">
        <f>VLOOKUP(T4668&amp;"-"&amp;Z4668,Sheet4!$W$2:$AA$1100,4,FALSE)</f>
        <v>45.411169999999998</v>
      </c>
      <c r="AC4668" s="4">
        <f>VLOOKUP(T4668&amp;"-"&amp;Z4668,Sheet4!$W$2:$AA$1100,5,FALSE)</f>
        <v>-75.698120000000003</v>
      </c>
    </row>
    <row r="4669" spans="1:29">
      <c r="A4669" s="6">
        <v>40690</v>
      </c>
      <c r="B4669" s="7">
        <v>0.51687499999999997</v>
      </c>
      <c r="C4669" s="4" t="s">
        <v>1213</v>
      </c>
      <c r="D4669" s="4" t="s">
        <v>1218</v>
      </c>
      <c r="E4669" s="4" t="s">
        <v>11</v>
      </c>
      <c r="F4669" s="4">
        <v>1</v>
      </c>
      <c r="G4669" s="4">
        <v>1</v>
      </c>
      <c r="H4669" s="4">
        <v>1</v>
      </c>
      <c r="I4669" s="4">
        <v>1</v>
      </c>
      <c r="J4669" s="4">
        <v>1</v>
      </c>
      <c r="K4669" s="4">
        <v>5</v>
      </c>
      <c r="L4669" s="4">
        <v>1</v>
      </c>
      <c r="M4669" s="4">
        <v>5</v>
      </c>
      <c r="N4669" s="4">
        <v>1</v>
      </c>
      <c r="O4669" s="4">
        <v>1</v>
      </c>
      <c r="P4669" s="4">
        <v>5</v>
      </c>
      <c r="Q4669" s="9">
        <f t="shared" si="218"/>
        <v>1.1979166666666666E-2</v>
      </c>
      <c r="R4669" s="4">
        <f t="shared" si="216"/>
        <v>40690.516875000001</v>
      </c>
      <c r="S4669" s="4">
        <v>0.24346410926021744</v>
      </c>
      <c r="T4669" s="4" t="str">
        <f>VLOOKUP(E4669,Sheet2!$A$2:$E$137,5,FALSE)</f>
        <v>FR</v>
      </c>
      <c r="U4669" s="4">
        <f>VLOOKUP($T4669,Sheet4!$H$1106:$M$1351,surveys!U$1+1,FALSE)</f>
        <v>0.51193913659220647</v>
      </c>
      <c r="V4669" s="4">
        <f>VLOOKUP($T4669,Sheet4!$H$1106:$M$1351,surveys!V$1+1,FALSE)</f>
        <v>0.70220575033861143</v>
      </c>
      <c r="W4669" s="4">
        <f>VLOOKUP($T4669,Sheet4!$H$1106:$M$1351,surveys!W$1+1,FALSE)</f>
        <v>0.81527182039156842</v>
      </c>
      <c r="X4669" s="4">
        <f>VLOOKUP($T4669,Sheet4!$H$1106:$M$1351,surveys!X$1+1,FALSE)</f>
        <v>0.91893911792009964</v>
      </c>
      <c r="Y4669" s="4">
        <f>VLOOKUP($T4669,Sheet4!$H$1106:$M$1351,surveys!Y$1+1,FALSE)</f>
        <v>1</v>
      </c>
      <c r="Z4669" s="4">
        <f t="shared" si="217"/>
        <v>1</v>
      </c>
      <c r="AA4669" s="4" t="str">
        <f>VLOOKUP(T4669&amp;"-"&amp;Z4669,Sheet4!$W$2:$AA$1100,3,FALSE)</f>
        <v>Paris</v>
      </c>
      <c r="AB4669" s="4">
        <f>VLOOKUP(T4669&amp;"-"&amp;Z4669,Sheet4!$W$2:$AA$1100,4,FALSE)</f>
        <v>48.853409999999997</v>
      </c>
      <c r="AC4669" s="4">
        <f>VLOOKUP(T4669&amp;"-"&amp;Z4669,Sheet4!$W$2:$AA$1100,5,FALSE)</f>
        <v>2.3488000000000002</v>
      </c>
    </row>
    <row r="4670" spans="1:29">
      <c r="A4670" s="6">
        <v>40690</v>
      </c>
      <c r="B4670" s="7">
        <v>0.51915509259259263</v>
      </c>
      <c r="C4670" s="4" t="s">
        <v>1213</v>
      </c>
      <c r="D4670" s="4" t="s">
        <v>1217</v>
      </c>
      <c r="E4670" s="4" t="s">
        <v>17</v>
      </c>
      <c r="F4670" s="4">
        <v>4</v>
      </c>
      <c r="G4670" s="4">
        <v>4</v>
      </c>
      <c r="H4670" s="4">
        <v>2</v>
      </c>
      <c r="I4670" s="4">
        <v>2</v>
      </c>
      <c r="J4670" s="4">
        <v>3</v>
      </c>
      <c r="K4670" s="4">
        <v>4</v>
      </c>
      <c r="L4670" s="4">
        <v>1</v>
      </c>
      <c r="M4670" s="4">
        <v>3</v>
      </c>
      <c r="N4670" s="4">
        <v>3</v>
      </c>
      <c r="O4670" s="4">
        <v>1</v>
      </c>
      <c r="P4670" s="4">
        <v>4</v>
      </c>
      <c r="Q4670" s="9">
        <f t="shared" si="218"/>
        <v>1.4270833333333335E-2</v>
      </c>
      <c r="R4670" s="4">
        <f t="shared" si="216"/>
        <v>40690.519155092596</v>
      </c>
      <c r="S4670" s="4">
        <v>0.47546872124303841</v>
      </c>
      <c r="T4670" s="4" t="str">
        <f>VLOOKUP(E4670,Sheet2!$A$2:$E$137,5,FALSE)</f>
        <v>AU</v>
      </c>
      <c r="U4670" s="4">
        <f>VLOOKUP($T4670,Sheet4!$H$1106:$M$1351,surveys!U$1+1,FALSE)</f>
        <v>0.37870730546462306</v>
      </c>
      <c r="V4670" s="4">
        <f>VLOOKUP($T4670,Sheet4!$H$1106:$M$1351,surveys!V$1+1,FALSE)</f>
        <v>0.70016181281367551</v>
      </c>
      <c r="W4670" s="4">
        <f>VLOOKUP($T4670,Sheet4!$H$1106:$M$1351,surveys!W$1+1,FALSE)</f>
        <v>0.82483308340835682</v>
      </c>
      <c r="X4670" s="4">
        <f>VLOOKUP($T4670,Sheet4!$H$1106:$M$1351,surveys!X$1+1,FALSE)</f>
        <v>0.91739988860880706</v>
      </c>
      <c r="Y4670" s="4">
        <f>VLOOKUP($T4670,Sheet4!$H$1106:$M$1351,surveys!Y$1+1,FALSE)</f>
        <v>1</v>
      </c>
      <c r="Z4670" s="4">
        <f t="shared" si="217"/>
        <v>2</v>
      </c>
      <c r="AA4670" s="4" t="str">
        <f>VLOOKUP(T4670&amp;"-"&amp;Z4670,Sheet4!$W$2:$AA$1100,3,FALSE)</f>
        <v>Melbourne</v>
      </c>
      <c r="AB4670" s="4">
        <f>VLOOKUP(T4670&amp;"-"&amp;Z4670,Sheet4!$W$2:$AA$1100,4,FALSE)</f>
        <v>-37.814</v>
      </c>
      <c r="AC4670" s="4">
        <f>VLOOKUP(T4670&amp;"-"&amp;Z4670,Sheet4!$W$2:$AA$1100,5,FALSE)</f>
        <v>144.96332000000001</v>
      </c>
    </row>
    <row r="4671" spans="1:29">
      <c r="A4671" s="6">
        <v>40690</v>
      </c>
      <c r="B4671" s="7">
        <v>0.53697916666666667</v>
      </c>
      <c r="C4671" s="4" t="s">
        <v>1213</v>
      </c>
      <c r="D4671" s="4" t="s">
        <v>1216</v>
      </c>
      <c r="E4671" s="4" t="s">
        <v>33</v>
      </c>
      <c r="F4671" s="4">
        <v>3</v>
      </c>
      <c r="G4671" s="4">
        <v>4</v>
      </c>
      <c r="H4671" s="4">
        <v>5</v>
      </c>
      <c r="I4671" s="4">
        <v>3</v>
      </c>
      <c r="J4671" s="4">
        <v>5</v>
      </c>
      <c r="K4671" s="4">
        <v>3</v>
      </c>
      <c r="L4671" s="4">
        <v>4</v>
      </c>
      <c r="M4671" s="4">
        <v>4</v>
      </c>
      <c r="N4671" s="4">
        <v>5</v>
      </c>
      <c r="O4671" s="4">
        <v>4</v>
      </c>
      <c r="P4671" s="4">
        <v>4</v>
      </c>
      <c r="Q4671" s="9">
        <f t="shared" si="218"/>
        <v>2.5775462962962962E-2</v>
      </c>
      <c r="R4671" s="4">
        <f t="shared" si="216"/>
        <v>40690.536979166667</v>
      </c>
      <c r="S4671" s="4">
        <v>0.75638974352958166</v>
      </c>
      <c r="T4671" s="4" t="str">
        <f>VLOOKUP(E4671,Sheet2!$A$2:$E$137,5,FALSE)</f>
        <v>IT</v>
      </c>
      <c r="U4671" s="4">
        <f>VLOOKUP($T4671,Sheet4!$H$1106:$M$1351,surveys!U$1+1,FALSE)</f>
        <v>0.40073733113706772</v>
      </c>
      <c r="V4671" s="4">
        <f>VLOOKUP($T4671,Sheet4!$H$1106:$M$1351,surveys!V$1+1,FALSE)</f>
        <v>0.60502083075372182</v>
      </c>
      <c r="W4671" s="4">
        <f>VLOOKUP($T4671,Sheet4!$H$1106:$M$1351,surveys!W$1+1,FALSE)</f>
        <v>0.75963680320784854</v>
      </c>
      <c r="X4671" s="4">
        <f>VLOOKUP($T4671,Sheet4!$H$1106:$M$1351,surveys!X$1+1,FALSE)</f>
        <v>0.89491209934724891</v>
      </c>
      <c r="Y4671" s="4">
        <f>VLOOKUP($T4671,Sheet4!$H$1106:$M$1351,surveys!Y$1+1,FALSE)</f>
        <v>1</v>
      </c>
      <c r="Z4671" s="4">
        <f t="shared" si="217"/>
        <v>3</v>
      </c>
      <c r="AA4671" s="4" t="str">
        <f>VLOOKUP(T4671&amp;"-"&amp;Z4671,Sheet4!$W$2:$AA$1100,3,FALSE)</f>
        <v>Napoli</v>
      </c>
      <c r="AB4671" s="4">
        <f>VLOOKUP(T4671&amp;"-"&amp;Z4671,Sheet4!$W$2:$AA$1100,4,FALSE)</f>
        <v>40.833329999999997</v>
      </c>
      <c r="AC4671" s="4">
        <f>VLOOKUP(T4671&amp;"-"&amp;Z4671,Sheet4!$W$2:$AA$1100,5,FALSE)</f>
        <v>14.25</v>
      </c>
    </row>
    <row r="4672" spans="1:29">
      <c r="A4672" s="6">
        <v>40690</v>
      </c>
      <c r="B4672" s="7">
        <v>0.56142361111111116</v>
      </c>
      <c r="C4672" s="4" t="s">
        <v>1215</v>
      </c>
      <c r="D4672" s="4" t="s">
        <v>1217</v>
      </c>
      <c r="E4672" s="4" t="s">
        <v>31</v>
      </c>
      <c r="F4672" s="4">
        <v>3</v>
      </c>
      <c r="G4672" s="4">
        <v>3</v>
      </c>
      <c r="H4672" s="4">
        <v>4</v>
      </c>
      <c r="I4672" s="4">
        <v>2</v>
      </c>
      <c r="J4672" s="4">
        <v>5</v>
      </c>
      <c r="K4672" s="4">
        <v>5</v>
      </c>
      <c r="L4672" s="4">
        <v>4</v>
      </c>
      <c r="M4672" s="4">
        <v>5</v>
      </c>
      <c r="N4672" s="4">
        <v>5</v>
      </c>
      <c r="O4672" s="4">
        <v>4</v>
      </c>
      <c r="P4672" s="4">
        <v>5</v>
      </c>
      <c r="Q4672" s="9">
        <f t="shared" si="218"/>
        <v>4.2488425925925923E-2</v>
      </c>
      <c r="R4672" s="4">
        <f t="shared" si="216"/>
        <v>40690.561423611114</v>
      </c>
      <c r="S4672" s="4">
        <v>0.29203048368143225</v>
      </c>
      <c r="T4672" s="4" t="str">
        <f>VLOOKUP(E4672,Sheet2!$A$2:$E$137,5,FALSE)</f>
        <v>ES</v>
      </c>
      <c r="U4672" s="4">
        <f>VLOOKUP($T4672,Sheet4!$H$1106:$M$1351,surveys!U$1+1,FALSE)</f>
        <v>0.46058089642806016</v>
      </c>
      <c r="V4672" s="4">
        <f>VLOOKUP($T4672,Sheet4!$H$1106:$M$1351,surveys!V$1+1,FALSE)</f>
        <v>0.68996105930901486</v>
      </c>
      <c r="W4672" s="4">
        <f>VLOOKUP($T4672,Sheet4!$H$1106:$M$1351,surveys!W$1+1,FALSE)</f>
        <v>0.80513768719908241</v>
      </c>
      <c r="X4672" s="4">
        <f>VLOOKUP($T4672,Sheet4!$H$1106:$M$1351,surveys!X$1+1,FALSE)</f>
        <v>0.90461214064594464</v>
      </c>
      <c r="Y4672" s="4">
        <f>VLOOKUP($T4672,Sheet4!$H$1106:$M$1351,surveys!Y$1+1,FALSE)</f>
        <v>1</v>
      </c>
      <c r="Z4672" s="4">
        <f t="shared" si="217"/>
        <v>1</v>
      </c>
      <c r="AA4672" s="4" t="str">
        <f>VLOOKUP(T4672&amp;"-"&amp;Z4672,Sheet4!$W$2:$AA$1100,3,FALSE)</f>
        <v>Madrid</v>
      </c>
      <c r="AB4672" s="4">
        <f>VLOOKUP(T4672&amp;"-"&amp;Z4672,Sheet4!$W$2:$AA$1100,4,FALSE)</f>
        <v>40.416499999999999</v>
      </c>
      <c r="AC4672" s="4">
        <f>VLOOKUP(T4672&amp;"-"&amp;Z4672,Sheet4!$W$2:$AA$1100,5,FALSE)</f>
        <v>-3.7025600000000001</v>
      </c>
    </row>
    <row r="4673" spans="1:29">
      <c r="A4673" s="6">
        <v>40690</v>
      </c>
      <c r="B4673" s="7">
        <v>0.93289351851851854</v>
      </c>
      <c r="C4673" s="4" t="s">
        <v>1213</v>
      </c>
      <c r="D4673" s="4" t="s">
        <v>1217</v>
      </c>
      <c r="E4673" s="4" t="s">
        <v>23</v>
      </c>
      <c r="F4673" s="4">
        <v>5</v>
      </c>
      <c r="G4673" s="4">
        <v>5</v>
      </c>
      <c r="H4673" s="4">
        <v>5</v>
      </c>
      <c r="I4673" s="4">
        <v>5</v>
      </c>
      <c r="J4673" s="4">
        <v>5</v>
      </c>
      <c r="K4673" s="4">
        <v>5</v>
      </c>
      <c r="L4673" s="4">
        <v>4</v>
      </c>
      <c r="M4673" s="4">
        <v>5</v>
      </c>
      <c r="N4673" s="4">
        <v>5</v>
      </c>
      <c r="O4673" s="4">
        <v>5</v>
      </c>
      <c r="P4673" s="4">
        <v>5</v>
      </c>
      <c r="Q4673" s="9">
        <f t="shared" si="218"/>
        <v>2.2442129629629631E-2</v>
      </c>
      <c r="R4673" s="4">
        <f t="shared" si="216"/>
        <v>40690.932893518519</v>
      </c>
      <c r="S4673" s="4">
        <v>0.33010176866365804</v>
      </c>
      <c r="T4673" s="4" t="str">
        <f>VLOOKUP(E4673,Sheet2!$A$2:$E$137,5,FALSE)</f>
        <v>CA</v>
      </c>
      <c r="U4673" s="4">
        <f>VLOOKUP($T4673,Sheet4!$H$1106:$M$1351,surveys!U$1+1,FALSE)</f>
        <v>0.39929817507859233</v>
      </c>
      <c r="V4673" s="4">
        <f>VLOOKUP($T4673,Sheet4!$H$1106:$M$1351,surveys!V$1+1,FALSE)</f>
        <v>0.68226808593455113</v>
      </c>
      <c r="W4673" s="4">
        <f>VLOOKUP($T4673,Sheet4!$H$1106:$M$1351,surveys!W$1+1,FALSE)</f>
        <v>0.8413893511967715</v>
      </c>
      <c r="X4673" s="4">
        <f>VLOOKUP($T4673,Sheet4!$H$1106:$M$1351,surveys!X$1+1,FALSE)</f>
        <v>0.92969032990429024</v>
      </c>
      <c r="Y4673" s="4">
        <f>VLOOKUP($T4673,Sheet4!$H$1106:$M$1351,surveys!Y$1+1,FALSE)</f>
        <v>1</v>
      </c>
      <c r="Z4673" s="4">
        <f t="shared" si="217"/>
        <v>1</v>
      </c>
      <c r="AA4673" s="4" t="str">
        <f>VLOOKUP(T4673&amp;"-"&amp;Z4673,Sheet4!$W$2:$AA$1100,3,FALSE)</f>
        <v>Toronto</v>
      </c>
      <c r="AB4673" s="4">
        <f>VLOOKUP(T4673&amp;"-"&amp;Z4673,Sheet4!$W$2:$AA$1100,4,FALSE)</f>
        <v>43.700110000000002</v>
      </c>
      <c r="AC4673" s="4">
        <f>VLOOKUP(T4673&amp;"-"&amp;Z4673,Sheet4!$W$2:$AA$1100,5,FALSE)</f>
        <v>-79.416300000000007</v>
      </c>
    </row>
    <row r="4674" spans="1:29">
      <c r="A4674" s="6">
        <v>40690</v>
      </c>
      <c r="B4674" s="7">
        <v>0.55497685185185186</v>
      </c>
      <c r="C4674" s="4" t="s">
        <v>1213</v>
      </c>
      <c r="D4674" s="4" t="s">
        <v>1214</v>
      </c>
      <c r="E4674" s="4" t="s">
        <v>11</v>
      </c>
      <c r="F4674" s="4">
        <v>2</v>
      </c>
      <c r="G4674" s="4">
        <v>3</v>
      </c>
      <c r="H4674" s="4">
        <v>3</v>
      </c>
      <c r="I4674" s="4">
        <v>4</v>
      </c>
      <c r="J4674" s="4">
        <v>4</v>
      </c>
      <c r="K4674" s="4">
        <v>4</v>
      </c>
      <c r="L4674" s="4">
        <v>4</v>
      </c>
      <c r="M4674" s="4">
        <v>5</v>
      </c>
      <c r="N4674" s="4">
        <v>5</v>
      </c>
      <c r="O4674" s="4">
        <v>2</v>
      </c>
      <c r="P4674" s="4">
        <v>5</v>
      </c>
      <c r="Q4674" s="9">
        <f t="shared" si="218"/>
        <v>3.8101851851851852E-2</v>
      </c>
      <c r="R4674" s="4">
        <f t="shared" ref="R4674:R4737" si="219">VALUE(A4674+B4674)</f>
        <v>40690.554976851854</v>
      </c>
      <c r="S4674" s="4">
        <v>0.16180669430651684</v>
      </c>
      <c r="T4674" s="4" t="str">
        <f>VLOOKUP(E4674,Sheet2!$A$2:$E$137,5,FALSE)</f>
        <v>FR</v>
      </c>
      <c r="U4674" s="4">
        <f>VLOOKUP($T4674,Sheet4!$H$1106:$M$1351,surveys!U$1+1,FALSE)</f>
        <v>0.51193913659220647</v>
      </c>
      <c r="V4674" s="4">
        <f>VLOOKUP($T4674,Sheet4!$H$1106:$M$1351,surveys!V$1+1,FALSE)</f>
        <v>0.70220575033861143</v>
      </c>
      <c r="W4674" s="4">
        <f>VLOOKUP($T4674,Sheet4!$H$1106:$M$1351,surveys!W$1+1,FALSE)</f>
        <v>0.81527182039156842</v>
      </c>
      <c r="X4674" s="4">
        <f>VLOOKUP($T4674,Sheet4!$H$1106:$M$1351,surveys!X$1+1,FALSE)</f>
        <v>0.91893911792009964</v>
      </c>
      <c r="Y4674" s="4">
        <f>VLOOKUP($T4674,Sheet4!$H$1106:$M$1351,surveys!Y$1+1,FALSE)</f>
        <v>1</v>
      </c>
      <c r="Z4674" s="4">
        <f t="shared" si="217"/>
        <v>1</v>
      </c>
      <c r="AA4674" s="4" t="str">
        <f>VLOOKUP(T4674&amp;"-"&amp;Z4674,Sheet4!$W$2:$AA$1100,3,FALSE)</f>
        <v>Paris</v>
      </c>
      <c r="AB4674" s="4">
        <f>VLOOKUP(T4674&amp;"-"&amp;Z4674,Sheet4!$W$2:$AA$1100,4,FALSE)</f>
        <v>48.853409999999997</v>
      </c>
      <c r="AC4674" s="4">
        <f>VLOOKUP(T4674&amp;"-"&amp;Z4674,Sheet4!$W$2:$AA$1100,5,FALSE)</f>
        <v>2.3488000000000002</v>
      </c>
    </row>
    <row r="4675" spans="1:29">
      <c r="A4675" s="6">
        <v>40690</v>
      </c>
      <c r="B4675" s="7">
        <v>0.55703703703703711</v>
      </c>
      <c r="C4675" s="4" t="s">
        <v>1215</v>
      </c>
      <c r="D4675" s="4" t="s">
        <v>1214</v>
      </c>
      <c r="E4675" s="4" t="s">
        <v>11</v>
      </c>
      <c r="F4675" s="4">
        <v>3</v>
      </c>
      <c r="G4675" s="4">
        <v>3</v>
      </c>
      <c r="H4675" s="4">
        <v>4</v>
      </c>
      <c r="I4675" s="4">
        <v>3</v>
      </c>
      <c r="J4675" s="4">
        <v>4</v>
      </c>
      <c r="K4675" s="4">
        <v>5</v>
      </c>
      <c r="L4675" s="4">
        <v>3</v>
      </c>
      <c r="M4675" s="4">
        <v>4</v>
      </c>
      <c r="N4675" s="4">
        <v>5</v>
      </c>
      <c r="O4675" s="4">
        <v>3</v>
      </c>
      <c r="P4675" s="4">
        <v>3</v>
      </c>
      <c r="Q4675" s="9">
        <f t="shared" si="218"/>
        <v>4.0011574074074074E-2</v>
      </c>
      <c r="R4675" s="4">
        <f t="shared" si="219"/>
        <v>40690.557037037041</v>
      </c>
      <c r="S4675" s="4">
        <v>0.45693249594533913</v>
      </c>
      <c r="T4675" s="4" t="str">
        <f>VLOOKUP(E4675,Sheet2!$A$2:$E$137,5,FALSE)</f>
        <v>FR</v>
      </c>
      <c r="U4675" s="4">
        <f>VLOOKUP($T4675,Sheet4!$H$1106:$M$1351,surveys!U$1+1,FALSE)</f>
        <v>0.51193913659220647</v>
      </c>
      <c r="V4675" s="4">
        <f>VLOOKUP($T4675,Sheet4!$H$1106:$M$1351,surveys!V$1+1,FALSE)</f>
        <v>0.70220575033861143</v>
      </c>
      <c r="W4675" s="4">
        <f>VLOOKUP($T4675,Sheet4!$H$1106:$M$1351,surveys!W$1+1,FALSE)</f>
        <v>0.81527182039156842</v>
      </c>
      <c r="X4675" s="4">
        <f>VLOOKUP($T4675,Sheet4!$H$1106:$M$1351,surveys!X$1+1,FALSE)</f>
        <v>0.91893911792009964</v>
      </c>
      <c r="Y4675" s="4">
        <f>VLOOKUP($T4675,Sheet4!$H$1106:$M$1351,surveys!Y$1+1,FALSE)</f>
        <v>1</v>
      </c>
      <c r="Z4675" s="4">
        <f t="shared" ref="Z4675:Z4738" si="220">IF(S4675&lt;U4675,1,IF(S4675&lt;V4675,2,IF(S4675&lt;W4675,3,IF(S4675&lt;X4675,4,5))))</f>
        <v>1</v>
      </c>
      <c r="AA4675" s="4" t="str">
        <f>VLOOKUP(T4675&amp;"-"&amp;Z4675,Sheet4!$W$2:$AA$1100,3,FALSE)</f>
        <v>Paris</v>
      </c>
      <c r="AB4675" s="4">
        <f>VLOOKUP(T4675&amp;"-"&amp;Z4675,Sheet4!$W$2:$AA$1100,4,FALSE)</f>
        <v>48.853409999999997</v>
      </c>
      <c r="AC4675" s="4">
        <f>VLOOKUP(T4675&amp;"-"&amp;Z4675,Sheet4!$W$2:$AA$1100,5,FALSE)</f>
        <v>2.3488000000000002</v>
      </c>
    </row>
    <row r="4676" spans="1:29">
      <c r="A4676" s="6">
        <v>40690</v>
      </c>
      <c r="B4676" s="7">
        <v>0.55938657407407411</v>
      </c>
      <c r="C4676" s="4" t="s">
        <v>1213</v>
      </c>
      <c r="D4676" s="4" t="s">
        <v>1216</v>
      </c>
      <c r="E4676" s="4" t="s">
        <v>33</v>
      </c>
      <c r="F4676" s="4">
        <v>4</v>
      </c>
      <c r="G4676" s="4">
        <v>4</v>
      </c>
      <c r="H4676" s="4">
        <v>2</v>
      </c>
      <c r="I4676" s="4">
        <v>3</v>
      </c>
      <c r="J4676" s="4">
        <v>2</v>
      </c>
      <c r="K4676" s="4">
        <v>3</v>
      </c>
      <c r="L4676" s="4">
        <v>2</v>
      </c>
      <c r="M4676" s="4">
        <v>4</v>
      </c>
      <c r="N4676" s="4">
        <v>2</v>
      </c>
      <c r="O4676" s="4">
        <v>4</v>
      </c>
      <c r="P4676" s="4">
        <v>2</v>
      </c>
      <c r="Q4676" s="9">
        <f t="shared" si="218"/>
        <v>4.1828703703703701E-2</v>
      </c>
      <c r="R4676" s="4">
        <f t="shared" si="219"/>
        <v>40690.559386574074</v>
      </c>
      <c r="S4676" s="4">
        <v>0.38029036438872765</v>
      </c>
      <c r="T4676" s="4" t="str">
        <f>VLOOKUP(E4676,Sheet2!$A$2:$E$137,5,FALSE)</f>
        <v>IT</v>
      </c>
      <c r="U4676" s="4">
        <f>VLOOKUP($T4676,Sheet4!$H$1106:$M$1351,surveys!U$1+1,FALSE)</f>
        <v>0.40073733113706772</v>
      </c>
      <c r="V4676" s="4">
        <f>VLOOKUP($T4676,Sheet4!$H$1106:$M$1351,surveys!V$1+1,FALSE)</f>
        <v>0.60502083075372182</v>
      </c>
      <c r="W4676" s="4">
        <f>VLOOKUP($T4676,Sheet4!$H$1106:$M$1351,surveys!W$1+1,FALSE)</f>
        <v>0.75963680320784854</v>
      </c>
      <c r="X4676" s="4">
        <f>VLOOKUP($T4676,Sheet4!$H$1106:$M$1351,surveys!X$1+1,FALSE)</f>
        <v>0.89491209934724891</v>
      </c>
      <c r="Y4676" s="4">
        <f>VLOOKUP($T4676,Sheet4!$H$1106:$M$1351,surveys!Y$1+1,FALSE)</f>
        <v>1</v>
      </c>
      <c r="Z4676" s="4">
        <f t="shared" si="220"/>
        <v>1</v>
      </c>
      <c r="AA4676" s="4" t="str">
        <f>VLOOKUP(T4676&amp;"-"&amp;Z4676,Sheet4!$W$2:$AA$1100,3,FALSE)</f>
        <v>Roma</v>
      </c>
      <c r="AB4676" s="4">
        <f>VLOOKUP(T4676&amp;"-"&amp;Z4676,Sheet4!$W$2:$AA$1100,4,FALSE)</f>
        <v>41.894739999999999</v>
      </c>
      <c r="AC4676" s="4">
        <f>VLOOKUP(T4676&amp;"-"&amp;Z4676,Sheet4!$W$2:$AA$1100,5,FALSE)</f>
        <v>12.4839</v>
      </c>
    </row>
    <row r="4677" spans="1:29">
      <c r="A4677" s="6">
        <v>40690</v>
      </c>
      <c r="B4677" s="7">
        <v>0.56012731481481481</v>
      </c>
      <c r="C4677" s="4" t="s">
        <v>1215</v>
      </c>
      <c r="D4677" s="4" t="s">
        <v>1217</v>
      </c>
      <c r="E4677" s="4" t="s">
        <v>11</v>
      </c>
      <c r="F4677" s="4">
        <v>1</v>
      </c>
      <c r="G4677" s="4">
        <v>1</v>
      </c>
      <c r="H4677" s="4">
        <v>1</v>
      </c>
      <c r="I4677" s="4">
        <v>1</v>
      </c>
      <c r="J4677" s="4">
        <v>1</v>
      </c>
      <c r="K4677" s="4">
        <v>1</v>
      </c>
      <c r="L4677" s="4">
        <v>1</v>
      </c>
      <c r="M4677" s="4">
        <v>1</v>
      </c>
      <c r="N4677" s="4">
        <v>1</v>
      </c>
      <c r="O4677" s="4">
        <v>1</v>
      </c>
      <c r="P4677" s="4">
        <v>1</v>
      </c>
      <c r="Q4677" s="9">
        <f t="shared" ref="Q4677:Q4740" si="221">TIME(VALUE(MID(B4677,1,2)),VALUE(MID(B4677,4,2)),VALUE(RIGHT(B4677,2)))</f>
        <v>4.1840277777777775E-2</v>
      </c>
      <c r="R4677" s="4">
        <f t="shared" si="219"/>
        <v>40690.560127314813</v>
      </c>
      <c r="S4677" s="4">
        <v>0.76418221863190094</v>
      </c>
      <c r="T4677" s="4" t="str">
        <f>VLOOKUP(E4677,Sheet2!$A$2:$E$137,5,FALSE)</f>
        <v>FR</v>
      </c>
      <c r="U4677" s="4">
        <f>VLOOKUP($T4677,Sheet4!$H$1106:$M$1351,surveys!U$1+1,FALSE)</f>
        <v>0.51193913659220647</v>
      </c>
      <c r="V4677" s="4">
        <f>VLOOKUP($T4677,Sheet4!$H$1106:$M$1351,surveys!V$1+1,FALSE)</f>
        <v>0.70220575033861143</v>
      </c>
      <c r="W4677" s="4">
        <f>VLOOKUP($T4677,Sheet4!$H$1106:$M$1351,surveys!W$1+1,FALSE)</f>
        <v>0.81527182039156842</v>
      </c>
      <c r="X4677" s="4">
        <f>VLOOKUP($T4677,Sheet4!$H$1106:$M$1351,surveys!X$1+1,FALSE)</f>
        <v>0.91893911792009964</v>
      </c>
      <c r="Y4677" s="4">
        <f>VLOOKUP($T4677,Sheet4!$H$1106:$M$1351,surveys!Y$1+1,FALSE)</f>
        <v>1</v>
      </c>
      <c r="Z4677" s="4">
        <f t="shared" si="220"/>
        <v>3</v>
      </c>
      <c r="AA4677" s="4" t="str">
        <f>VLOOKUP(T4677&amp;"-"&amp;Z4677,Sheet4!$W$2:$AA$1100,3,FALSE)</f>
        <v>Lyon</v>
      </c>
      <c r="AB4677" s="4">
        <f>VLOOKUP(T4677&amp;"-"&amp;Z4677,Sheet4!$W$2:$AA$1100,4,FALSE)</f>
        <v>45.748460000000001</v>
      </c>
      <c r="AC4677" s="4">
        <f>VLOOKUP(T4677&amp;"-"&amp;Z4677,Sheet4!$W$2:$AA$1100,5,FALSE)</f>
        <v>4.8467099999999999</v>
      </c>
    </row>
    <row r="4678" spans="1:29">
      <c r="A4678" s="6">
        <v>40690</v>
      </c>
      <c r="B4678" s="7">
        <v>0.56665509259259261</v>
      </c>
      <c r="C4678" s="4" t="s">
        <v>1213</v>
      </c>
      <c r="D4678" s="4" t="s">
        <v>1214</v>
      </c>
      <c r="E4678" s="4" t="s">
        <v>33</v>
      </c>
      <c r="F4678" s="4">
        <v>2</v>
      </c>
      <c r="G4678" s="4">
        <v>2</v>
      </c>
      <c r="H4678" s="4">
        <v>5</v>
      </c>
      <c r="I4678" s="4">
        <v>5</v>
      </c>
      <c r="J4678" s="4">
        <v>2</v>
      </c>
      <c r="K4678" s="4">
        <v>5</v>
      </c>
      <c r="L4678" s="4">
        <v>2</v>
      </c>
      <c r="M4678" s="4">
        <v>4</v>
      </c>
      <c r="N4678" s="4">
        <v>5</v>
      </c>
      <c r="O4678" s="4">
        <v>2</v>
      </c>
      <c r="P4678" s="4">
        <v>3</v>
      </c>
      <c r="Q4678" s="9">
        <f t="shared" si="221"/>
        <v>4.6909722222222221E-2</v>
      </c>
      <c r="R4678" s="4">
        <f t="shared" si="219"/>
        <v>40690.566655092596</v>
      </c>
      <c r="S4678" s="4">
        <v>0.41272725038886637</v>
      </c>
      <c r="T4678" s="4" t="str">
        <f>VLOOKUP(E4678,Sheet2!$A$2:$E$137,5,FALSE)</f>
        <v>IT</v>
      </c>
      <c r="U4678" s="4">
        <f>VLOOKUP($T4678,Sheet4!$H$1106:$M$1351,surveys!U$1+1,FALSE)</f>
        <v>0.40073733113706772</v>
      </c>
      <c r="V4678" s="4">
        <f>VLOOKUP($T4678,Sheet4!$H$1106:$M$1351,surveys!V$1+1,FALSE)</f>
        <v>0.60502083075372182</v>
      </c>
      <c r="W4678" s="4">
        <f>VLOOKUP($T4678,Sheet4!$H$1106:$M$1351,surveys!W$1+1,FALSE)</f>
        <v>0.75963680320784854</v>
      </c>
      <c r="X4678" s="4">
        <f>VLOOKUP($T4678,Sheet4!$H$1106:$M$1351,surveys!X$1+1,FALSE)</f>
        <v>0.89491209934724891</v>
      </c>
      <c r="Y4678" s="4">
        <f>VLOOKUP($T4678,Sheet4!$H$1106:$M$1351,surveys!Y$1+1,FALSE)</f>
        <v>1</v>
      </c>
      <c r="Z4678" s="4">
        <f t="shared" si="220"/>
        <v>2</v>
      </c>
      <c r="AA4678" s="4" t="str">
        <f>VLOOKUP(T4678&amp;"-"&amp;Z4678,Sheet4!$W$2:$AA$1100,3,FALSE)</f>
        <v>Milan</v>
      </c>
      <c r="AB4678" s="4">
        <f>VLOOKUP(T4678&amp;"-"&amp;Z4678,Sheet4!$W$2:$AA$1100,4,FALSE)</f>
        <v>45.464269999999999</v>
      </c>
      <c r="AC4678" s="4">
        <f>VLOOKUP(T4678&amp;"-"&amp;Z4678,Sheet4!$W$2:$AA$1100,5,FALSE)</f>
        <v>9.1895100000000003</v>
      </c>
    </row>
    <row r="4679" spans="1:29">
      <c r="A4679" s="6">
        <v>40690</v>
      </c>
      <c r="B4679" s="7">
        <v>0.56842592592592589</v>
      </c>
      <c r="C4679" s="4" t="s">
        <v>1215</v>
      </c>
      <c r="D4679" s="4" t="s">
        <v>1214</v>
      </c>
      <c r="E4679" s="4" t="s">
        <v>15</v>
      </c>
      <c r="F4679" s="4">
        <v>4</v>
      </c>
      <c r="G4679" s="4">
        <v>5</v>
      </c>
      <c r="H4679" s="4">
        <v>4</v>
      </c>
      <c r="I4679" s="4">
        <v>4</v>
      </c>
      <c r="J4679" s="4">
        <v>4</v>
      </c>
      <c r="K4679" s="4">
        <v>3</v>
      </c>
      <c r="L4679" s="4">
        <v>3</v>
      </c>
      <c r="M4679" s="4">
        <v>5</v>
      </c>
      <c r="N4679" s="4">
        <v>4</v>
      </c>
      <c r="O4679" s="4">
        <v>5</v>
      </c>
      <c r="P4679" s="4">
        <v>4</v>
      </c>
      <c r="Q4679" s="9">
        <f t="shared" si="221"/>
        <v>4.7523148148148148E-2</v>
      </c>
      <c r="R4679" s="4">
        <f t="shared" si="219"/>
        <v>40690.568425925929</v>
      </c>
      <c r="S4679" s="4">
        <v>0.86853660693428769</v>
      </c>
      <c r="T4679" s="4" t="str">
        <f>VLOOKUP(E4679,Sheet2!$A$2:$E$137,5,FALSE)</f>
        <v>US</v>
      </c>
      <c r="U4679" s="4">
        <f>VLOOKUP($T4679,Sheet4!$H$1106:$M$1351,surveys!U$1+1,FALSE)</f>
        <v>0.42883768204388006</v>
      </c>
      <c r="V4679" s="4">
        <f>VLOOKUP($T4679,Sheet4!$H$1106:$M$1351,surveys!V$1+1,FALSE)</f>
        <v>0.62778475709586301</v>
      </c>
      <c r="W4679" s="4">
        <f>VLOOKUP($T4679,Sheet4!$H$1106:$M$1351,surveys!W$1+1,FALSE)</f>
        <v>0.76918600378409652</v>
      </c>
      <c r="X4679" s="4">
        <f>VLOOKUP($T4679,Sheet4!$H$1106:$M$1351,surveys!X$1+1,FALSE)</f>
        <v>0.88987045221102745</v>
      </c>
      <c r="Y4679" s="4">
        <f>VLOOKUP($T4679,Sheet4!$H$1106:$M$1351,surveys!Y$1+1,FALSE)</f>
        <v>1</v>
      </c>
      <c r="Z4679" s="4">
        <f t="shared" si="220"/>
        <v>4</v>
      </c>
      <c r="AA4679" s="4" t="str">
        <f>VLOOKUP(T4679&amp;"-"&amp;Z4679,Sheet4!$W$2:$AA$1100,3,FALSE)</f>
        <v>Brooklyn</v>
      </c>
      <c r="AB4679" s="4">
        <f>VLOOKUP(T4679&amp;"-"&amp;Z4679,Sheet4!$W$2:$AA$1100,4,FALSE)</f>
        <v>40.650100000000002</v>
      </c>
      <c r="AC4679" s="4">
        <f>VLOOKUP(T4679&amp;"-"&amp;Z4679,Sheet4!$W$2:$AA$1100,5,FALSE)</f>
        <v>-73.949579999999997</v>
      </c>
    </row>
    <row r="4680" spans="1:29">
      <c r="A4680" s="6">
        <v>40690</v>
      </c>
      <c r="B4680" s="7">
        <v>0.56851851851851853</v>
      </c>
      <c r="C4680" s="4" t="s">
        <v>1213</v>
      </c>
      <c r="D4680" s="4" t="s">
        <v>1218</v>
      </c>
      <c r="E4680" s="4" t="s">
        <v>11</v>
      </c>
      <c r="F4680" s="4">
        <v>5</v>
      </c>
      <c r="G4680" s="4">
        <v>4</v>
      </c>
      <c r="H4680" s="4">
        <v>4</v>
      </c>
      <c r="I4680" s="4">
        <v>4</v>
      </c>
      <c r="J4680" s="4">
        <v>4</v>
      </c>
      <c r="K4680" s="4">
        <v>2</v>
      </c>
      <c r="L4680" s="4">
        <v>1</v>
      </c>
      <c r="M4680" s="4">
        <v>4</v>
      </c>
      <c r="N4680" s="4">
        <v>4</v>
      </c>
      <c r="O4680" s="4">
        <v>5</v>
      </c>
      <c r="P4680" s="4">
        <v>2</v>
      </c>
      <c r="Q4680" s="9">
        <f t="shared" si="221"/>
        <v>4.7442129629629626E-2</v>
      </c>
      <c r="R4680" s="4">
        <f t="shared" si="219"/>
        <v>40690.568518518521</v>
      </c>
      <c r="S4680" s="4">
        <v>0.91558638272940218</v>
      </c>
      <c r="T4680" s="4" t="str">
        <f>VLOOKUP(E4680,Sheet2!$A$2:$E$137,5,FALSE)</f>
        <v>FR</v>
      </c>
      <c r="U4680" s="4">
        <f>VLOOKUP($T4680,Sheet4!$H$1106:$M$1351,surveys!U$1+1,FALSE)</f>
        <v>0.51193913659220647</v>
      </c>
      <c r="V4680" s="4">
        <f>VLOOKUP($T4680,Sheet4!$H$1106:$M$1351,surveys!V$1+1,FALSE)</f>
        <v>0.70220575033861143</v>
      </c>
      <c r="W4680" s="4">
        <f>VLOOKUP($T4680,Sheet4!$H$1106:$M$1351,surveys!W$1+1,FALSE)</f>
        <v>0.81527182039156842</v>
      </c>
      <c r="X4680" s="4">
        <f>VLOOKUP($T4680,Sheet4!$H$1106:$M$1351,surveys!X$1+1,FALSE)</f>
        <v>0.91893911792009964</v>
      </c>
      <c r="Y4680" s="4">
        <f>VLOOKUP($T4680,Sheet4!$H$1106:$M$1351,surveys!Y$1+1,FALSE)</f>
        <v>1</v>
      </c>
      <c r="Z4680" s="4">
        <f t="shared" si="220"/>
        <v>4</v>
      </c>
      <c r="AA4680" s="4" t="str">
        <f>VLOOKUP(T4680&amp;"-"&amp;Z4680,Sheet4!$W$2:$AA$1100,3,FALSE)</f>
        <v>Toulouse</v>
      </c>
      <c r="AB4680" s="4">
        <f>VLOOKUP(T4680&amp;"-"&amp;Z4680,Sheet4!$W$2:$AA$1100,4,FALSE)</f>
        <v>43.604259999999996</v>
      </c>
      <c r="AC4680" s="4">
        <f>VLOOKUP(T4680&amp;"-"&amp;Z4680,Sheet4!$W$2:$AA$1100,5,FALSE)</f>
        <v>1.44367</v>
      </c>
    </row>
    <row r="4681" spans="1:29">
      <c r="A4681" s="6">
        <v>40690</v>
      </c>
      <c r="B4681" s="7">
        <v>0.57113425925925931</v>
      </c>
      <c r="C4681" s="4" t="s">
        <v>1213</v>
      </c>
      <c r="D4681" s="4" t="s">
        <v>1214</v>
      </c>
      <c r="E4681" s="4" t="s">
        <v>15</v>
      </c>
      <c r="F4681" s="4">
        <v>5</v>
      </c>
      <c r="G4681" s="4">
        <v>5</v>
      </c>
      <c r="H4681" s="4">
        <v>5</v>
      </c>
      <c r="I4681" s="4">
        <v>4</v>
      </c>
      <c r="J4681" s="4">
        <v>3</v>
      </c>
      <c r="K4681" s="4">
        <v>4</v>
      </c>
      <c r="L4681" s="4">
        <v>4</v>
      </c>
      <c r="M4681" s="4">
        <v>4</v>
      </c>
      <c r="N4681" s="4">
        <v>5</v>
      </c>
      <c r="O4681" s="4">
        <v>1</v>
      </c>
      <c r="P4681" s="4">
        <v>3</v>
      </c>
      <c r="Q4681" s="9">
        <f t="shared" si="221"/>
        <v>4.9988425925925922E-2</v>
      </c>
      <c r="R4681" s="4">
        <f t="shared" si="219"/>
        <v>40690.571134259262</v>
      </c>
      <c r="S4681" s="4">
        <v>0.53146716300150243</v>
      </c>
      <c r="T4681" s="4" t="str">
        <f>VLOOKUP(E4681,Sheet2!$A$2:$E$137,5,FALSE)</f>
        <v>US</v>
      </c>
      <c r="U4681" s="4">
        <f>VLOOKUP($T4681,Sheet4!$H$1106:$M$1351,surveys!U$1+1,FALSE)</f>
        <v>0.42883768204388006</v>
      </c>
      <c r="V4681" s="4">
        <f>VLOOKUP($T4681,Sheet4!$H$1106:$M$1351,surveys!V$1+1,FALSE)</f>
        <v>0.62778475709586301</v>
      </c>
      <c r="W4681" s="4">
        <f>VLOOKUP($T4681,Sheet4!$H$1106:$M$1351,surveys!W$1+1,FALSE)</f>
        <v>0.76918600378409652</v>
      </c>
      <c r="X4681" s="4">
        <f>VLOOKUP($T4681,Sheet4!$H$1106:$M$1351,surveys!X$1+1,FALSE)</f>
        <v>0.88987045221102745</v>
      </c>
      <c r="Y4681" s="4">
        <f>VLOOKUP($T4681,Sheet4!$H$1106:$M$1351,surveys!Y$1+1,FALSE)</f>
        <v>1</v>
      </c>
      <c r="Z4681" s="4">
        <f t="shared" si="220"/>
        <v>2</v>
      </c>
      <c r="AA4681" s="4" t="str">
        <f>VLOOKUP(T4681&amp;"-"&amp;Z4681,Sheet4!$W$2:$AA$1100,3,FALSE)</f>
        <v>Los Angeles</v>
      </c>
      <c r="AB4681" s="4">
        <f>VLOOKUP(T4681&amp;"-"&amp;Z4681,Sheet4!$W$2:$AA$1100,4,FALSE)</f>
        <v>34.052230000000002</v>
      </c>
      <c r="AC4681" s="4">
        <f>VLOOKUP(T4681&amp;"-"&amp;Z4681,Sheet4!$W$2:$AA$1100,5,FALSE)</f>
        <v>-118.24368</v>
      </c>
    </row>
    <row r="4682" spans="1:29">
      <c r="A4682" s="6">
        <v>40690</v>
      </c>
      <c r="B4682" s="7">
        <v>0.57603009259259264</v>
      </c>
      <c r="C4682" s="4" t="s">
        <v>1213</v>
      </c>
      <c r="D4682" s="4" t="s">
        <v>1219</v>
      </c>
      <c r="E4682" s="4" t="s">
        <v>13</v>
      </c>
      <c r="F4682" s="4">
        <v>2</v>
      </c>
      <c r="G4682" s="4">
        <v>5</v>
      </c>
      <c r="H4682" s="4">
        <v>5</v>
      </c>
      <c r="I4682" s="4">
        <v>3</v>
      </c>
      <c r="J4682" s="4">
        <v>2</v>
      </c>
      <c r="K4682" s="4">
        <v>3</v>
      </c>
      <c r="L4682" s="4">
        <v>3</v>
      </c>
      <c r="M4682" s="4">
        <v>3</v>
      </c>
      <c r="N4682" s="4">
        <v>5</v>
      </c>
      <c r="O4682" s="4">
        <v>4</v>
      </c>
      <c r="P4682" s="4">
        <v>1</v>
      </c>
      <c r="Q4682" s="9">
        <f t="shared" si="221"/>
        <v>5.3854166666666668E-2</v>
      </c>
      <c r="R4682" s="4">
        <f t="shared" si="219"/>
        <v>40690.57603009259</v>
      </c>
      <c r="S4682" s="4">
        <v>0.31026369928648023</v>
      </c>
      <c r="T4682" s="4" t="str">
        <f>VLOOKUP(E4682,Sheet2!$A$2:$E$137,5,FALSE)</f>
        <v>GB</v>
      </c>
      <c r="U4682" s="4">
        <f>VLOOKUP($T4682,Sheet4!$H$1106:$M$1351,surveys!U$1+1,FALSE)</f>
        <v>0.43993408527720174</v>
      </c>
      <c r="V4682" s="4">
        <f>VLOOKUP($T4682,Sheet4!$H$1106:$M$1351,surveys!V$1+1,FALSE)</f>
        <v>0.87986817055440347</v>
      </c>
      <c r="W4682" s="4">
        <f>VLOOKUP($T4682,Sheet4!$H$1106:$M$1351,surveys!W$1+1,FALSE)</f>
        <v>0.93717230822503084</v>
      </c>
      <c r="X4682" s="4">
        <f>VLOOKUP($T4682,Sheet4!$H$1106:$M$1351,surveys!X$1+1,FALSE)</f>
        <v>0.97269979890956382</v>
      </c>
      <c r="Y4682" s="4">
        <f>VLOOKUP($T4682,Sheet4!$H$1106:$M$1351,surveys!Y$1+1,FALSE)</f>
        <v>1</v>
      </c>
      <c r="Z4682" s="4">
        <f t="shared" si="220"/>
        <v>1</v>
      </c>
      <c r="AA4682" s="4" t="str">
        <f>VLOOKUP(T4682&amp;"-"&amp;Z4682,Sheet4!$W$2:$AA$1100,3,FALSE)</f>
        <v>City of London</v>
      </c>
      <c r="AB4682" s="4">
        <f>VLOOKUP(T4682&amp;"-"&amp;Z4682,Sheet4!$W$2:$AA$1100,4,FALSE)</f>
        <v>51.512790000000003</v>
      </c>
      <c r="AC4682" s="4">
        <f>VLOOKUP(T4682&amp;"-"&amp;Z4682,Sheet4!$W$2:$AA$1100,5,FALSE)</f>
        <v>-9.1840000000000005E-2</v>
      </c>
    </row>
    <row r="4683" spans="1:29">
      <c r="A4683" s="6">
        <v>40690</v>
      </c>
      <c r="B4683" s="7">
        <v>0.57909722222222226</v>
      </c>
      <c r="C4683" s="4" t="s">
        <v>1215</v>
      </c>
      <c r="D4683" s="4" t="s">
        <v>1218</v>
      </c>
      <c r="E4683" s="4" t="s">
        <v>37</v>
      </c>
      <c r="F4683" s="4">
        <v>1</v>
      </c>
      <c r="G4683" s="4">
        <v>1</v>
      </c>
      <c r="H4683" s="4">
        <v>1</v>
      </c>
      <c r="I4683" s="4">
        <v>1</v>
      </c>
      <c r="J4683" s="4">
        <v>1</v>
      </c>
      <c r="K4683" s="4">
        <v>1</v>
      </c>
      <c r="L4683" s="4">
        <v>1</v>
      </c>
      <c r="M4683" s="4">
        <v>1</v>
      </c>
      <c r="N4683" s="4">
        <v>1</v>
      </c>
      <c r="O4683" s="4">
        <v>1</v>
      </c>
      <c r="P4683" s="4">
        <v>1</v>
      </c>
      <c r="Q4683" s="9">
        <f t="shared" si="221"/>
        <v>5.5115740740740736E-2</v>
      </c>
      <c r="R4683" s="4">
        <f t="shared" si="219"/>
        <v>40690.579097222224</v>
      </c>
      <c r="S4683" s="4">
        <v>0.95359647178904083</v>
      </c>
      <c r="T4683" s="4" t="str">
        <f>VLOOKUP(E4683,Sheet2!$A$2:$E$137,5,FALSE)</f>
        <v>PT</v>
      </c>
      <c r="U4683" s="4">
        <f>VLOOKUP($T4683,Sheet4!$H$1106:$M$1351,surveys!U$1+1,FALSE)</f>
        <v>0.43703858129282908</v>
      </c>
      <c r="V4683" s="4">
        <f>VLOOKUP($T4683,Sheet4!$H$1106:$M$1351,surveys!V$1+1,FALSE)</f>
        <v>0.64773543484664464</v>
      </c>
      <c r="W4683" s="4">
        <f>VLOOKUP($T4683,Sheet4!$H$1106:$M$1351,surveys!W$1+1,FALSE)</f>
        <v>0.79869631675299657</v>
      </c>
      <c r="X4683" s="4">
        <f>VLOOKUP($T4683,Sheet4!$H$1106:$M$1351,surveys!X$1+1,FALSE)</f>
        <v>0.90115606302176665</v>
      </c>
      <c r="Y4683" s="4">
        <f>VLOOKUP($T4683,Sheet4!$H$1106:$M$1351,surveys!Y$1+1,FALSE)</f>
        <v>1</v>
      </c>
      <c r="Z4683" s="4">
        <f t="shared" si="220"/>
        <v>5</v>
      </c>
      <c r="AA4683" s="4" t="str">
        <f>VLOOKUP(T4683&amp;"-"&amp;Z4683,Sheet4!$W$2:$AA$1100,3,FALSE)</f>
        <v>Setubal</v>
      </c>
      <c r="AB4683" s="4">
        <f>VLOOKUP(T4683&amp;"-"&amp;Z4683,Sheet4!$W$2:$AA$1100,4,FALSE)</f>
        <v>38.5244</v>
      </c>
      <c r="AC4683" s="4">
        <f>VLOOKUP(T4683&amp;"-"&amp;Z4683,Sheet4!$W$2:$AA$1100,5,FALSE)</f>
        <v>-8.8881999999999994</v>
      </c>
    </row>
    <row r="4684" spans="1:29">
      <c r="A4684" s="6">
        <v>40690</v>
      </c>
      <c r="B4684" s="7">
        <v>0.58120370370370367</v>
      </c>
      <c r="C4684" s="4" t="s">
        <v>1213</v>
      </c>
      <c r="D4684" s="4" t="s">
        <v>1214</v>
      </c>
      <c r="E4684" s="4" t="s">
        <v>15</v>
      </c>
      <c r="F4684" s="4">
        <v>4</v>
      </c>
      <c r="G4684" s="4">
        <v>4</v>
      </c>
      <c r="H4684" s="4">
        <v>4</v>
      </c>
      <c r="I4684" s="4">
        <v>3</v>
      </c>
      <c r="J4684" s="4">
        <v>5</v>
      </c>
      <c r="K4684" s="4">
        <v>4</v>
      </c>
      <c r="L4684" s="4">
        <v>4</v>
      </c>
      <c r="M4684" s="4">
        <v>3</v>
      </c>
      <c r="N4684" s="4">
        <v>5</v>
      </c>
      <c r="O4684" s="4">
        <v>3</v>
      </c>
      <c r="P4684" s="4">
        <v>5</v>
      </c>
      <c r="Q4684" s="9">
        <f t="shared" si="221"/>
        <v>5.6296296296296296E-2</v>
      </c>
      <c r="R4684" s="4">
        <f t="shared" si="219"/>
        <v>40690.581203703703</v>
      </c>
      <c r="S4684" s="4">
        <v>0.28004151441783698</v>
      </c>
      <c r="T4684" s="4" t="str">
        <f>VLOOKUP(E4684,Sheet2!$A$2:$E$137,5,FALSE)</f>
        <v>US</v>
      </c>
      <c r="U4684" s="4">
        <f>VLOOKUP($T4684,Sheet4!$H$1106:$M$1351,surveys!U$1+1,FALSE)</f>
        <v>0.42883768204388006</v>
      </c>
      <c r="V4684" s="4">
        <f>VLOOKUP($T4684,Sheet4!$H$1106:$M$1351,surveys!V$1+1,FALSE)</f>
        <v>0.62778475709586301</v>
      </c>
      <c r="W4684" s="4">
        <f>VLOOKUP($T4684,Sheet4!$H$1106:$M$1351,surveys!W$1+1,FALSE)</f>
        <v>0.76918600378409652</v>
      </c>
      <c r="X4684" s="4">
        <f>VLOOKUP($T4684,Sheet4!$H$1106:$M$1351,surveys!X$1+1,FALSE)</f>
        <v>0.88987045221102745</v>
      </c>
      <c r="Y4684" s="4">
        <f>VLOOKUP($T4684,Sheet4!$H$1106:$M$1351,surveys!Y$1+1,FALSE)</f>
        <v>1</v>
      </c>
      <c r="Z4684" s="4">
        <f t="shared" si="220"/>
        <v>1</v>
      </c>
      <c r="AA4684" s="4" t="str">
        <f>VLOOKUP(T4684&amp;"-"&amp;Z4684,Sheet4!$W$2:$AA$1100,3,FALSE)</f>
        <v>New York City</v>
      </c>
      <c r="AB4684" s="4">
        <f>VLOOKUP(T4684&amp;"-"&amp;Z4684,Sheet4!$W$2:$AA$1100,4,FALSE)</f>
        <v>40.714269999999999</v>
      </c>
      <c r="AC4684" s="4">
        <f>VLOOKUP(T4684&amp;"-"&amp;Z4684,Sheet4!$W$2:$AA$1100,5,FALSE)</f>
        <v>-74.005970000000005</v>
      </c>
    </row>
    <row r="4685" spans="1:29">
      <c r="A4685" s="6">
        <v>40690</v>
      </c>
      <c r="B4685" s="7">
        <v>0.52046296296296302</v>
      </c>
      <c r="C4685" s="4" t="s">
        <v>1213</v>
      </c>
      <c r="D4685" s="4" t="s">
        <v>1214</v>
      </c>
      <c r="E4685" s="4" t="s">
        <v>19</v>
      </c>
      <c r="F4685" s="4">
        <v>5</v>
      </c>
      <c r="G4685" s="4">
        <v>3</v>
      </c>
      <c r="H4685" s="4">
        <v>3</v>
      </c>
      <c r="I4685" s="4">
        <v>5</v>
      </c>
      <c r="J4685" s="4">
        <v>3</v>
      </c>
      <c r="K4685" s="4">
        <v>5</v>
      </c>
      <c r="L4685" s="4">
        <v>3</v>
      </c>
      <c r="M4685" s="4">
        <v>5</v>
      </c>
      <c r="N4685" s="4">
        <v>3</v>
      </c>
      <c r="O4685" s="4">
        <v>4</v>
      </c>
      <c r="P4685" s="4">
        <v>4</v>
      </c>
      <c r="Q4685" s="9">
        <f t="shared" si="221"/>
        <v>1.4618055555555556E-2</v>
      </c>
      <c r="R4685" s="4">
        <f t="shared" si="219"/>
        <v>40690.520462962966</v>
      </c>
      <c r="S4685" s="4">
        <v>0.51084213093798603</v>
      </c>
      <c r="T4685" s="4" t="str">
        <f>VLOOKUP(E4685,Sheet2!$A$2:$E$137,5,FALSE)</f>
        <v>HU</v>
      </c>
      <c r="U4685" s="4">
        <f>VLOOKUP($T4685,Sheet4!$H$1106:$M$1351,surveys!U$1+1,FALSE)</f>
        <v>0.70836665732550796</v>
      </c>
      <c r="V4685" s="4">
        <f>VLOOKUP($T4685,Sheet4!$H$1106:$M$1351,surveys!V$1+1,FALSE)</f>
        <v>0.79361649434247361</v>
      </c>
      <c r="W4685" s="4">
        <f>VLOOKUP($T4685,Sheet4!$H$1106:$M$1351,surveys!W$1+1,FALSE)</f>
        <v>0.86571617940203494</v>
      </c>
      <c r="X4685" s="4">
        <f>VLOOKUP($T4685,Sheet4!$H$1106:$M$1351,surveys!X$1+1,FALSE)</f>
        <v>0.93457750328785116</v>
      </c>
      <c r="Y4685" s="4">
        <f>VLOOKUP($T4685,Sheet4!$H$1106:$M$1351,surveys!Y$1+1,FALSE)</f>
        <v>1</v>
      </c>
      <c r="Z4685" s="4">
        <f t="shared" si="220"/>
        <v>1</v>
      </c>
      <c r="AA4685" s="4" t="str">
        <f>VLOOKUP(T4685&amp;"-"&amp;Z4685,Sheet4!$W$2:$AA$1100,3,FALSE)</f>
        <v>Budapest</v>
      </c>
      <c r="AB4685" s="4">
        <f>VLOOKUP(T4685&amp;"-"&amp;Z4685,Sheet4!$W$2:$AA$1100,4,FALSE)</f>
        <v>47.498010000000001</v>
      </c>
      <c r="AC4685" s="4">
        <f>VLOOKUP(T4685&amp;"-"&amp;Z4685,Sheet4!$W$2:$AA$1100,5,FALSE)</f>
        <v>19.039909999999999</v>
      </c>
    </row>
    <row r="4686" spans="1:29">
      <c r="A4686" s="6">
        <v>40690</v>
      </c>
      <c r="B4686" s="7">
        <v>0.59696759259259258</v>
      </c>
      <c r="C4686" s="4" t="s">
        <v>1213</v>
      </c>
      <c r="D4686" s="4" t="s">
        <v>1214</v>
      </c>
      <c r="E4686" s="4" t="s">
        <v>15</v>
      </c>
      <c r="F4686" s="4">
        <v>3</v>
      </c>
      <c r="G4686" s="4">
        <v>3</v>
      </c>
      <c r="H4686" s="4">
        <v>3</v>
      </c>
      <c r="I4686" s="4">
        <v>4</v>
      </c>
      <c r="J4686" s="4">
        <v>5</v>
      </c>
      <c r="K4686" s="4">
        <v>5</v>
      </c>
      <c r="L4686" s="4">
        <v>4</v>
      </c>
      <c r="M4686" s="4">
        <v>4</v>
      </c>
      <c r="N4686" s="4">
        <v>5</v>
      </c>
      <c r="O4686" s="4">
        <v>3</v>
      </c>
      <c r="P4686" s="4">
        <v>5</v>
      </c>
      <c r="Q4686" s="9">
        <f t="shared" si="221"/>
        <v>6.7743055555555556E-2</v>
      </c>
      <c r="R4686" s="4">
        <f t="shared" si="219"/>
        <v>40690.596967592595</v>
      </c>
      <c r="S4686" s="4">
        <v>0.6202058036685576</v>
      </c>
      <c r="T4686" s="4" t="str">
        <f>VLOOKUP(E4686,Sheet2!$A$2:$E$137,5,FALSE)</f>
        <v>US</v>
      </c>
      <c r="U4686" s="4">
        <f>VLOOKUP($T4686,Sheet4!$H$1106:$M$1351,surveys!U$1+1,FALSE)</f>
        <v>0.42883768204388006</v>
      </c>
      <c r="V4686" s="4">
        <f>VLOOKUP($T4686,Sheet4!$H$1106:$M$1351,surveys!V$1+1,FALSE)</f>
        <v>0.62778475709586301</v>
      </c>
      <c r="W4686" s="4">
        <f>VLOOKUP($T4686,Sheet4!$H$1106:$M$1351,surveys!W$1+1,FALSE)</f>
        <v>0.76918600378409652</v>
      </c>
      <c r="X4686" s="4">
        <f>VLOOKUP($T4686,Sheet4!$H$1106:$M$1351,surveys!X$1+1,FALSE)</f>
        <v>0.88987045221102745</v>
      </c>
      <c r="Y4686" s="4">
        <f>VLOOKUP($T4686,Sheet4!$H$1106:$M$1351,surveys!Y$1+1,FALSE)</f>
        <v>1</v>
      </c>
      <c r="Z4686" s="4">
        <f t="shared" si="220"/>
        <v>2</v>
      </c>
      <c r="AA4686" s="4" t="str">
        <f>VLOOKUP(T4686&amp;"-"&amp;Z4686,Sheet4!$W$2:$AA$1100,3,FALSE)</f>
        <v>Los Angeles</v>
      </c>
      <c r="AB4686" s="4">
        <f>VLOOKUP(T4686&amp;"-"&amp;Z4686,Sheet4!$W$2:$AA$1100,4,FALSE)</f>
        <v>34.052230000000002</v>
      </c>
      <c r="AC4686" s="4">
        <f>VLOOKUP(T4686&amp;"-"&amp;Z4686,Sheet4!$W$2:$AA$1100,5,FALSE)</f>
        <v>-118.24368</v>
      </c>
    </row>
    <row r="4687" spans="1:29">
      <c r="A4687" s="6">
        <v>40690</v>
      </c>
      <c r="B4687" s="7">
        <v>0.59739583333333335</v>
      </c>
      <c r="C4687" s="4" t="s">
        <v>1215</v>
      </c>
      <c r="D4687" s="4" t="s">
        <v>1217</v>
      </c>
      <c r="E4687" s="4" t="s">
        <v>15</v>
      </c>
      <c r="F4687" s="4">
        <v>5</v>
      </c>
      <c r="G4687" s="4">
        <v>5</v>
      </c>
      <c r="H4687" s="4">
        <v>3</v>
      </c>
      <c r="I4687" s="4">
        <v>3</v>
      </c>
      <c r="J4687" s="4">
        <v>5</v>
      </c>
      <c r="K4687" s="4">
        <v>5</v>
      </c>
      <c r="L4687" s="4">
        <v>4</v>
      </c>
      <c r="M4687" s="4">
        <v>5</v>
      </c>
      <c r="N4687" s="4">
        <v>5</v>
      </c>
      <c r="O4687" s="4">
        <v>4</v>
      </c>
      <c r="P4687" s="4">
        <v>4</v>
      </c>
      <c r="Q4687" s="9">
        <f t="shared" si="221"/>
        <v>6.7743055555555556E-2</v>
      </c>
      <c r="R4687" s="4">
        <f t="shared" si="219"/>
        <v>40690.597395833334</v>
      </c>
      <c r="S4687" s="4">
        <v>0.59797709810679422</v>
      </c>
      <c r="T4687" s="4" t="str">
        <f>VLOOKUP(E4687,Sheet2!$A$2:$E$137,5,FALSE)</f>
        <v>US</v>
      </c>
      <c r="U4687" s="4">
        <f>VLOOKUP($T4687,Sheet4!$H$1106:$M$1351,surveys!U$1+1,FALSE)</f>
        <v>0.42883768204388006</v>
      </c>
      <c r="V4687" s="4">
        <f>VLOOKUP($T4687,Sheet4!$H$1106:$M$1351,surveys!V$1+1,FALSE)</f>
        <v>0.62778475709586301</v>
      </c>
      <c r="W4687" s="4">
        <f>VLOOKUP($T4687,Sheet4!$H$1106:$M$1351,surveys!W$1+1,FALSE)</f>
        <v>0.76918600378409652</v>
      </c>
      <c r="X4687" s="4">
        <f>VLOOKUP($T4687,Sheet4!$H$1106:$M$1351,surveys!X$1+1,FALSE)</f>
        <v>0.88987045221102745</v>
      </c>
      <c r="Y4687" s="4">
        <f>VLOOKUP($T4687,Sheet4!$H$1106:$M$1351,surveys!Y$1+1,FALSE)</f>
        <v>1</v>
      </c>
      <c r="Z4687" s="4">
        <f t="shared" si="220"/>
        <v>2</v>
      </c>
      <c r="AA4687" s="4" t="str">
        <f>VLOOKUP(T4687&amp;"-"&amp;Z4687,Sheet4!$W$2:$AA$1100,3,FALSE)</f>
        <v>Los Angeles</v>
      </c>
      <c r="AB4687" s="4">
        <f>VLOOKUP(T4687&amp;"-"&amp;Z4687,Sheet4!$W$2:$AA$1100,4,FALSE)</f>
        <v>34.052230000000002</v>
      </c>
      <c r="AC4687" s="4">
        <f>VLOOKUP(T4687&amp;"-"&amp;Z4687,Sheet4!$W$2:$AA$1100,5,FALSE)</f>
        <v>-118.24368</v>
      </c>
    </row>
    <row r="4688" spans="1:29">
      <c r="A4688" s="6">
        <v>40690</v>
      </c>
      <c r="B4688" s="7">
        <v>0.59809027777777779</v>
      </c>
      <c r="C4688" s="4" t="s">
        <v>1213</v>
      </c>
      <c r="D4688" s="4" t="s">
        <v>1217</v>
      </c>
      <c r="E4688" s="4" t="s">
        <v>21</v>
      </c>
      <c r="F4688" s="4">
        <v>4</v>
      </c>
      <c r="G4688" s="4">
        <v>3</v>
      </c>
      <c r="H4688" s="4">
        <v>4</v>
      </c>
      <c r="I4688" s="4">
        <v>3</v>
      </c>
      <c r="J4688" s="4">
        <v>5</v>
      </c>
      <c r="K4688" s="4">
        <v>4</v>
      </c>
      <c r="L4688" s="4">
        <v>3</v>
      </c>
      <c r="M4688" s="4">
        <v>4</v>
      </c>
      <c r="N4688" s="4">
        <v>4</v>
      </c>
      <c r="O4688" s="4">
        <v>5</v>
      </c>
      <c r="P4688" s="4">
        <v>5</v>
      </c>
      <c r="Q4688" s="9">
        <f t="shared" si="221"/>
        <v>6.895833333333333E-2</v>
      </c>
      <c r="R4688" s="4">
        <f t="shared" si="219"/>
        <v>40690.598090277781</v>
      </c>
      <c r="S4688" s="4">
        <v>0.13258368616986527</v>
      </c>
      <c r="T4688" s="4" t="str">
        <f>VLOOKUP(E4688,Sheet2!$A$2:$E$137,5,FALSE)</f>
        <v>MX</v>
      </c>
      <c r="U4688" s="4">
        <f>VLOOKUP($T4688,Sheet4!$H$1106:$M$1351,surveys!U$1+1,FALSE)</f>
        <v>0.64192227588837014</v>
      </c>
      <c r="V4688" s="4">
        <f>VLOOKUP($T4688,Sheet4!$H$1106:$M$1351,surveys!V$1+1,FALSE)</f>
        <v>0.73699712700692854</v>
      </c>
      <c r="W4688" s="4">
        <f>VLOOKUP($T4688,Sheet4!$H$1106:$M$1351,surveys!W$1+1,FALSE)</f>
        <v>0.83130642446864456</v>
      </c>
      <c r="X4688" s="4">
        <f>VLOOKUP($T4688,Sheet4!$H$1106:$M$1351,surveys!X$1+1,FALSE)</f>
        <v>0.91696724211461977</v>
      </c>
      <c r="Y4688" s="4">
        <f>VLOOKUP($T4688,Sheet4!$H$1106:$M$1351,surveys!Y$1+1,FALSE)</f>
        <v>1</v>
      </c>
      <c r="Z4688" s="4">
        <f t="shared" si="220"/>
        <v>1</v>
      </c>
      <c r="AA4688" s="4" t="str">
        <f>VLOOKUP(T4688&amp;"-"&amp;Z4688,Sheet4!$W$2:$AA$1100,3,FALSE)</f>
        <v>Mexico City</v>
      </c>
      <c r="AB4688" s="4">
        <f>VLOOKUP(T4688&amp;"-"&amp;Z4688,Sheet4!$W$2:$AA$1100,4,FALSE)</f>
        <v>19.428470000000001</v>
      </c>
      <c r="AC4688" s="4">
        <f>VLOOKUP(T4688&amp;"-"&amp;Z4688,Sheet4!$W$2:$AA$1100,5,FALSE)</f>
        <v>-99.127660000000006</v>
      </c>
    </row>
    <row r="4689" spans="1:29">
      <c r="A4689" s="6">
        <v>40690</v>
      </c>
      <c r="B4689" s="7">
        <v>0.61217592592592596</v>
      </c>
      <c r="C4689" s="4" t="s">
        <v>1213</v>
      </c>
      <c r="D4689" s="4" t="s">
        <v>1217</v>
      </c>
      <c r="E4689" s="4" t="s">
        <v>52</v>
      </c>
      <c r="F4689" s="4">
        <v>4</v>
      </c>
      <c r="G4689" s="4">
        <v>0</v>
      </c>
      <c r="H4689" s="4">
        <v>2</v>
      </c>
      <c r="I4689" s="4">
        <v>1</v>
      </c>
      <c r="J4689" s="4">
        <v>2</v>
      </c>
      <c r="K4689" s="4">
        <v>3</v>
      </c>
      <c r="L4689" s="4">
        <v>0</v>
      </c>
      <c r="M4689" s="4">
        <v>2</v>
      </c>
      <c r="N4689" s="4">
        <v>3</v>
      </c>
      <c r="O4689" s="4">
        <v>4</v>
      </c>
      <c r="P4689" s="4">
        <v>2</v>
      </c>
      <c r="Q4689" s="9">
        <f t="shared" si="221"/>
        <v>8.6342592592592599E-3</v>
      </c>
      <c r="R4689" s="4">
        <f t="shared" si="219"/>
        <v>40690.612175925926</v>
      </c>
      <c r="S4689" s="4">
        <v>0.61341773006794309</v>
      </c>
      <c r="T4689" s="4" t="str">
        <f>VLOOKUP(E4689,Sheet2!$A$2:$E$137,5,FALSE)</f>
        <v>BE</v>
      </c>
      <c r="U4689" s="4">
        <f>VLOOKUP($T4689,Sheet4!$H$1106:$M$1351,surveys!U$1+1,FALSE)</f>
        <v>0.48686007828770372</v>
      </c>
      <c r="V4689" s="4">
        <f>VLOOKUP($T4689,Sheet4!$H$1106:$M$1351,surveys!V$1+1,FALSE)</f>
        <v>0.70654198731133389</v>
      </c>
      <c r="W4689" s="4">
        <f>VLOOKUP($T4689,Sheet4!$H$1106:$M$1351,surveys!W$1+1,FALSE)</f>
        <v>0.81714283803198118</v>
      </c>
      <c r="X4689" s="4">
        <f>VLOOKUP($T4689,Sheet4!$H$1106:$M$1351,surveys!X$1+1,FALSE)</f>
        <v>0.91276028415961608</v>
      </c>
      <c r="Y4689" s="4">
        <f>VLOOKUP($T4689,Sheet4!$H$1106:$M$1351,surveys!Y$1+1,FALSE)</f>
        <v>1</v>
      </c>
      <c r="Z4689" s="4">
        <f t="shared" si="220"/>
        <v>2</v>
      </c>
      <c r="AA4689" s="4" t="str">
        <f>VLOOKUP(T4689&amp;"-"&amp;Z4689,Sheet4!$W$2:$AA$1100,3,FALSE)</f>
        <v>Antwerpen</v>
      </c>
      <c r="AB4689" s="4">
        <f>VLOOKUP(T4689&amp;"-"&amp;Z4689,Sheet4!$W$2:$AA$1100,4,FALSE)</f>
        <v>51.219889999999999</v>
      </c>
      <c r="AC4689" s="4">
        <f>VLOOKUP(T4689&amp;"-"&amp;Z4689,Sheet4!$W$2:$AA$1100,5,FALSE)</f>
        <v>4.4034599999999999</v>
      </c>
    </row>
    <row r="4690" spans="1:29">
      <c r="A4690" s="6">
        <v>40690</v>
      </c>
      <c r="B4690" s="7">
        <v>0.62311342592592589</v>
      </c>
      <c r="C4690" s="4" t="s">
        <v>1213</v>
      </c>
      <c r="D4690" s="4" t="s">
        <v>1218</v>
      </c>
      <c r="E4690" s="4" t="s">
        <v>15</v>
      </c>
      <c r="F4690" s="4">
        <v>1</v>
      </c>
      <c r="G4690" s="4">
        <v>1</v>
      </c>
      <c r="H4690" s="4">
        <v>1</v>
      </c>
      <c r="I4690" s="4">
        <v>5</v>
      </c>
      <c r="J4690" s="4">
        <v>1</v>
      </c>
      <c r="K4690" s="4">
        <v>5</v>
      </c>
      <c r="L4690" s="4">
        <v>5</v>
      </c>
      <c r="M4690" s="4">
        <v>1</v>
      </c>
      <c r="N4690" s="4">
        <v>1</v>
      </c>
      <c r="O4690" s="4">
        <v>5</v>
      </c>
      <c r="P4690" s="4">
        <v>1</v>
      </c>
      <c r="Q4690" s="9">
        <f t="shared" si="221"/>
        <v>1.6273148148148148E-2</v>
      </c>
      <c r="R4690" s="4">
        <f t="shared" si="219"/>
        <v>40690.623113425929</v>
      </c>
      <c r="S4690" s="4">
        <v>0.16021774340682748</v>
      </c>
      <c r="T4690" s="4" t="str">
        <f>VLOOKUP(E4690,Sheet2!$A$2:$E$137,5,FALSE)</f>
        <v>US</v>
      </c>
      <c r="U4690" s="4">
        <f>VLOOKUP($T4690,Sheet4!$H$1106:$M$1351,surveys!U$1+1,FALSE)</f>
        <v>0.42883768204388006</v>
      </c>
      <c r="V4690" s="4">
        <f>VLOOKUP($T4690,Sheet4!$H$1106:$M$1351,surveys!V$1+1,FALSE)</f>
        <v>0.62778475709586301</v>
      </c>
      <c r="W4690" s="4">
        <f>VLOOKUP($T4690,Sheet4!$H$1106:$M$1351,surveys!W$1+1,FALSE)</f>
        <v>0.76918600378409652</v>
      </c>
      <c r="X4690" s="4">
        <f>VLOOKUP($T4690,Sheet4!$H$1106:$M$1351,surveys!X$1+1,FALSE)</f>
        <v>0.88987045221102745</v>
      </c>
      <c r="Y4690" s="4">
        <f>VLOOKUP($T4690,Sheet4!$H$1106:$M$1351,surveys!Y$1+1,FALSE)</f>
        <v>1</v>
      </c>
      <c r="Z4690" s="4">
        <f t="shared" si="220"/>
        <v>1</v>
      </c>
      <c r="AA4690" s="4" t="str">
        <f>VLOOKUP(T4690&amp;"-"&amp;Z4690,Sheet4!$W$2:$AA$1100,3,FALSE)</f>
        <v>New York City</v>
      </c>
      <c r="AB4690" s="4">
        <f>VLOOKUP(T4690&amp;"-"&amp;Z4690,Sheet4!$W$2:$AA$1100,4,FALSE)</f>
        <v>40.714269999999999</v>
      </c>
      <c r="AC4690" s="4">
        <f>VLOOKUP(T4690&amp;"-"&amp;Z4690,Sheet4!$W$2:$AA$1100,5,FALSE)</f>
        <v>-74.005970000000005</v>
      </c>
    </row>
    <row r="4691" spans="1:29">
      <c r="A4691" s="6">
        <v>40690</v>
      </c>
      <c r="B4691" s="7">
        <v>0.60873842592592597</v>
      </c>
      <c r="C4691" s="4" t="s">
        <v>1215</v>
      </c>
      <c r="D4691" s="4" t="s">
        <v>1214</v>
      </c>
      <c r="E4691" s="4" t="s">
        <v>15</v>
      </c>
      <c r="F4691" s="4">
        <v>3</v>
      </c>
      <c r="G4691" s="4">
        <v>3</v>
      </c>
      <c r="H4691" s="4">
        <v>5</v>
      </c>
      <c r="I4691" s="4">
        <v>4</v>
      </c>
      <c r="J4691" s="4">
        <v>5</v>
      </c>
      <c r="K4691" s="4">
        <v>5</v>
      </c>
      <c r="L4691" s="4">
        <v>3</v>
      </c>
      <c r="M4691" s="4">
        <v>3</v>
      </c>
      <c r="N4691" s="4">
        <v>5</v>
      </c>
      <c r="O4691" s="4">
        <v>3</v>
      </c>
      <c r="P4691" s="4">
        <v>5</v>
      </c>
      <c r="Q4691" s="9">
        <f t="shared" si="221"/>
        <v>5.8564814814814825E-3</v>
      </c>
      <c r="R4691" s="4">
        <f t="shared" si="219"/>
        <v>40690.608738425923</v>
      </c>
      <c r="S4691" s="4">
        <v>0.41271979579490559</v>
      </c>
      <c r="T4691" s="4" t="str">
        <f>VLOOKUP(E4691,Sheet2!$A$2:$E$137,5,FALSE)</f>
        <v>US</v>
      </c>
      <c r="U4691" s="4">
        <f>VLOOKUP($T4691,Sheet4!$H$1106:$M$1351,surveys!U$1+1,FALSE)</f>
        <v>0.42883768204388006</v>
      </c>
      <c r="V4691" s="4">
        <f>VLOOKUP($T4691,Sheet4!$H$1106:$M$1351,surveys!V$1+1,FALSE)</f>
        <v>0.62778475709586301</v>
      </c>
      <c r="W4691" s="4">
        <f>VLOOKUP($T4691,Sheet4!$H$1106:$M$1351,surveys!W$1+1,FALSE)</f>
        <v>0.76918600378409652</v>
      </c>
      <c r="X4691" s="4">
        <f>VLOOKUP($T4691,Sheet4!$H$1106:$M$1351,surveys!X$1+1,FALSE)</f>
        <v>0.88987045221102745</v>
      </c>
      <c r="Y4691" s="4">
        <f>VLOOKUP($T4691,Sheet4!$H$1106:$M$1351,surveys!Y$1+1,FALSE)</f>
        <v>1</v>
      </c>
      <c r="Z4691" s="4">
        <f t="shared" si="220"/>
        <v>1</v>
      </c>
      <c r="AA4691" s="4" t="str">
        <f>VLOOKUP(T4691&amp;"-"&amp;Z4691,Sheet4!$W$2:$AA$1100,3,FALSE)</f>
        <v>New York City</v>
      </c>
      <c r="AB4691" s="4">
        <f>VLOOKUP(T4691&amp;"-"&amp;Z4691,Sheet4!$W$2:$AA$1100,4,FALSE)</f>
        <v>40.714269999999999</v>
      </c>
      <c r="AC4691" s="4">
        <f>VLOOKUP(T4691&amp;"-"&amp;Z4691,Sheet4!$W$2:$AA$1100,5,FALSE)</f>
        <v>-74.005970000000005</v>
      </c>
    </row>
    <row r="4692" spans="1:29">
      <c r="A4692" s="6">
        <v>40690</v>
      </c>
      <c r="B4692" s="7">
        <v>0.85521990740740761</v>
      </c>
      <c r="C4692" s="4" t="s">
        <v>1213</v>
      </c>
      <c r="D4692" s="4" t="s">
        <v>1217</v>
      </c>
      <c r="E4692" s="4" t="s">
        <v>23</v>
      </c>
      <c r="F4692" s="4">
        <v>3</v>
      </c>
      <c r="G4692" s="4">
        <v>5</v>
      </c>
      <c r="H4692" s="4">
        <v>4</v>
      </c>
      <c r="I4692" s="4">
        <v>3</v>
      </c>
      <c r="J4692" s="4">
        <v>5</v>
      </c>
      <c r="K4692" s="4">
        <v>3</v>
      </c>
      <c r="L4692" s="4">
        <v>3</v>
      </c>
      <c r="M4692" s="4">
        <v>5</v>
      </c>
      <c r="N4692" s="4">
        <v>5</v>
      </c>
      <c r="O4692" s="4">
        <v>4</v>
      </c>
      <c r="P4692" s="4">
        <v>3</v>
      </c>
      <c r="Q4692" s="9">
        <f t="shared" si="221"/>
        <v>3.8287037037037036E-2</v>
      </c>
      <c r="R4692" s="4">
        <f t="shared" si="219"/>
        <v>40690.855219907404</v>
      </c>
      <c r="S4692" s="4">
        <v>0.44069699690994812</v>
      </c>
      <c r="T4692" s="4" t="str">
        <f>VLOOKUP(E4692,Sheet2!$A$2:$E$137,5,FALSE)</f>
        <v>CA</v>
      </c>
      <c r="U4692" s="4">
        <f>VLOOKUP($T4692,Sheet4!$H$1106:$M$1351,surveys!U$1+1,FALSE)</f>
        <v>0.39929817507859233</v>
      </c>
      <c r="V4692" s="4">
        <f>VLOOKUP($T4692,Sheet4!$H$1106:$M$1351,surveys!V$1+1,FALSE)</f>
        <v>0.68226808593455113</v>
      </c>
      <c r="W4692" s="4">
        <f>VLOOKUP($T4692,Sheet4!$H$1106:$M$1351,surveys!W$1+1,FALSE)</f>
        <v>0.8413893511967715</v>
      </c>
      <c r="X4692" s="4">
        <f>VLOOKUP($T4692,Sheet4!$H$1106:$M$1351,surveys!X$1+1,FALSE)</f>
        <v>0.92969032990429024</v>
      </c>
      <c r="Y4692" s="4">
        <f>VLOOKUP($T4692,Sheet4!$H$1106:$M$1351,surveys!Y$1+1,FALSE)</f>
        <v>1</v>
      </c>
      <c r="Z4692" s="4">
        <f t="shared" si="220"/>
        <v>2</v>
      </c>
      <c r="AA4692" s="4" t="str">
        <f>VLOOKUP(T4692&amp;"-"&amp;Z4692,Sheet4!$W$2:$AA$1100,3,FALSE)</f>
        <v>Montreal</v>
      </c>
      <c r="AB4692" s="4">
        <f>VLOOKUP(T4692&amp;"-"&amp;Z4692,Sheet4!$W$2:$AA$1100,4,FALSE)</f>
        <v>45.508839999999999</v>
      </c>
      <c r="AC4692" s="4">
        <f>VLOOKUP(T4692&amp;"-"&amp;Z4692,Sheet4!$W$2:$AA$1100,5,FALSE)</f>
        <v>-73.587810000000005</v>
      </c>
    </row>
    <row r="4693" spans="1:29">
      <c r="A4693" s="6">
        <v>40690</v>
      </c>
      <c r="B4693" s="7">
        <v>0.6386574074074074</v>
      </c>
      <c r="C4693" s="4" t="s">
        <v>1215</v>
      </c>
      <c r="D4693" s="4" t="s">
        <v>1217</v>
      </c>
      <c r="E4693" s="4" t="s">
        <v>11</v>
      </c>
      <c r="F4693" s="4">
        <v>5</v>
      </c>
      <c r="G4693" s="4">
        <v>5</v>
      </c>
      <c r="H4693" s="4">
        <v>5</v>
      </c>
      <c r="I4693" s="4">
        <v>5</v>
      </c>
      <c r="J4693" s="4">
        <v>5</v>
      </c>
      <c r="K4693" s="4">
        <v>5</v>
      </c>
      <c r="L4693" s="4">
        <v>1</v>
      </c>
      <c r="M4693" s="4">
        <v>5</v>
      </c>
      <c r="N4693" s="4">
        <v>5</v>
      </c>
      <c r="O4693" s="4">
        <v>5</v>
      </c>
      <c r="P4693" s="4">
        <v>1</v>
      </c>
      <c r="Q4693" s="9">
        <f t="shared" si="221"/>
        <v>2.6469907407407411E-2</v>
      </c>
      <c r="R4693" s="4">
        <f t="shared" si="219"/>
        <v>40690.638657407406</v>
      </c>
      <c r="S4693" s="4">
        <v>0.16344742093239395</v>
      </c>
      <c r="T4693" s="4" t="str">
        <f>VLOOKUP(E4693,Sheet2!$A$2:$E$137,5,FALSE)</f>
        <v>FR</v>
      </c>
      <c r="U4693" s="4">
        <f>VLOOKUP($T4693,Sheet4!$H$1106:$M$1351,surveys!U$1+1,FALSE)</f>
        <v>0.51193913659220647</v>
      </c>
      <c r="V4693" s="4">
        <f>VLOOKUP($T4693,Sheet4!$H$1106:$M$1351,surveys!V$1+1,FALSE)</f>
        <v>0.70220575033861143</v>
      </c>
      <c r="W4693" s="4">
        <f>VLOOKUP($T4693,Sheet4!$H$1106:$M$1351,surveys!W$1+1,FALSE)</f>
        <v>0.81527182039156842</v>
      </c>
      <c r="X4693" s="4">
        <f>VLOOKUP($T4693,Sheet4!$H$1106:$M$1351,surveys!X$1+1,FALSE)</f>
        <v>0.91893911792009964</v>
      </c>
      <c r="Y4693" s="4">
        <f>VLOOKUP($T4693,Sheet4!$H$1106:$M$1351,surveys!Y$1+1,FALSE)</f>
        <v>1</v>
      </c>
      <c r="Z4693" s="4">
        <f t="shared" si="220"/>
        <v>1</v>
      </c>
      <c r="AA4693" s="4" t="str">
        <f>VLOOKUP(T4693&amp;"-"&amp;Z4693,Sheet4!$W$2:$AA$1100,3,FALSE)</f>
        <v>Paris</v>
      </c>
      <c r="AB4693" s="4">
        <f>VLOOKUP(T4693&amp;"-"&amp;Z4693,Sheet4!$W$2:$AA$1100,4,FALSE)</f>
        <v>48.853409999999997</v>
      </c>
      <c r="AC4693" s="4">
        <f>VLOOKUP(T4693&amp;"-"&amp;Z4693,Sheet4!$W$2:$AA$1100,5,FALSE)</f>
        <v>2.3488000000000002</v>
      </c>
    </row>
    <row r="4694" spans="1:29">
      <c r="A4694" s="6">
        <v>40690</v>
      </c>
      <c r="B4694" s="7">
        <v>0.64197916666666666</v>
      </c>
      <c r="C4694" s="4" t="s">
        <v>1215</v>
      </c>
      <c r="D4694" s="4" t="s">
        <v>1214</v>
      </c>
      <c r="E4694" s="4" t="s">
        <v>15</v>
      </c>
      <c r="F4694" s="4">
        <v>5</v>
      </c>
      <c r="G4694" s="4">
        <v>5</v>
      </c>
      <c r="H4694" s="4">
        <v>5</v>
      </c>
      <c r="I4694" s="4">
        <v>4</v>
      </c>
      <c r="J4694" s="4">
        <v>5</v>
      </c>
      <c r="K4694" s="4">
        <v>5</v>
      </c>
      <c r="L4694" s="4">
        <v>2</v>
      </c>
      <c r="M4694" s="4">
        <v>5</v>
      </c>
      <c r="N4694" s="4">
        <v>5</v>
      </c>
      <c r="O4694" s="4">
        <v>5</v>
      </c>
      <c r="P4694" s="4">
        <v>5</v>
      </c>
      <c r="Q4694" s="9">
        <f t="shared" si="221"/>
        <v>2.9247685185185186E-2</v>
      </c>
      <c r="R4694" s="4">
        <f t="shared" si="219"/>
        <v>40690.641979166663</v>
      </c>
      <c r="S4694" s="4">
        <v>0.45094327052480332</v>
      </c>
      <c r="T4694" s="4" t="str">
        <f>VLOOKUP(E4694,Sheet2!$A$2:$E$137,5,FALSE)</f>
        <v>US</v>
      </c>
      <c r="U4694" s="4">
        <f>VLOOKUP($T4694,Sheet4!$H$1106:$M$1351,surveys!U$1+1,FALSE)</f>
        <v>0.42883768204388006</v>
      </c>
      <c r="V4694" s="4">
        <f>VLOOKUP($T4694,Sheet4!$H$1106:$M$1351,surveys!V$1+1,FALSE)</f>
        <v>0.62778475709586301</v>
      </c>
      <c r="W4694" s="4">
        <f>VLOOKUP($T4694,Sheet4!$H$1106:$M$1351,surveys!W$1+1,FALSE)</f>
        <v>0.76918600378409652</v>
      </c>
      <c r="X4694" s="4">
        <f>VLOOKUP($T4694,Sheet4!$H$1106:$M$1351,surveys!X$1+1,FALSE)</f>
        <v>0.88987045221102745</v>
      </c>
      <c r="Y4694" s="4">
        <f>VLOOKUP($T4694,Sheet4!$H$1106:$M$1351,surveys!Y$1+1,FALSE)</f>
        <v>1</v>
      </c>
      <c r="Z4694" s="4">
        <f t="shared" si="220"/>
        <v>2</v>
      </c>
      <c r="AA4694" s="4" t="str">
        <f>VLOOKUP(T4694&amp;"-"&amp;Z4694,Sheet4!$W$2:$AA$1100,3,FALSE)</f>
        <v>Los Angeles</v>
      </c>
      <c r="AB4694" s="4">
        <f>VLOOKUP(T4694&amp;"-"&amp;Z4694,Sheet4!$W$2:$AA$1100,4,FALSE)</f>
        <v>34.052230000000002</v>
      </c>
      <c r="AC4694" s="4">
        <f>VLOOKUP(T4694&amp;"-"&amp;Z4694,Sheet4!$W$2:$AA$1100,5,FALSE)</f>
        <v>-118.24368</v>
      </c>
    </row>
    <row r="4695" spans="1:29">
      <c r="A4695" s="6">
        <v>40690</v>
      </c>
      <c r="B4695" s="7">
        <v>0.65103009259259259</v>
      </c>
      <c r="C4695" s="4" t="s">
        <v>1215</v>
      </c>
      <c r="D4695" s="4" t="s">
        <v>1216</v>
      </c>
      <c r="E4695" s="4" t="s">
        <v>11</v>
      </c>
      <c r="F4695" s="4">
        <v>2</v>
      </c>
      <c r="G4695" s="4">
        <v>4</v>
      </c>
      <c r="H4695" s="4">
        <v>4</v>
      </c>
      <c r="I4695" s="4">
        <v>4</v>
      </c>
      <c r="J4695" s="4">
        <v>3</v>
      </c>
      <c r="K4695" s="4">
        <v>4</v>
      </c>
      <c r="L4695" s="4">
        <v>4</v>
      </c>
      <c r="M4695" s="4">
        <v>4</v>
      </c>
      <c r="N4695" s="4">
        <v>5</v>
      </c>
      <c r="O4695" s="4">
        <v>4</v>
      </c>
      <c r="P4695" s="4">
        <v>3</v>
      </c>
      <c r="Q4695" s="9">
        <f t="shared" si="221"/>
        <v>3.6493055555555549E-2</v>
      </c>
      <c r="R4695" s="4">
        <f t="shared" si="219"/>
        <v>40690.651030092595</v>
      </c>
      <c r="S4695" s="4">
        <v>0.65509289357853007</v>
      </c>
      <c r="T4695" s="4" t="str">
        <f>VLOOKUP(E4695,Sheet2!$A$2:$E$137,5,FALSE)</f>
        <v>FR</v>
      </c>
      <c r="U4695" s="4">
        <f>VLOOKUP($T4695,Sheet4!$H$1106:$M$1351,surveys!U$1+1,FALSE)</f>
        <v>0.51193913659220647</v>
      </c>
      <c r="V4695" s="4">
        <f>VLOOKUP($T4695,Sheet4!$H$1106:$M$1351,surveys!V$1+1,FALSE)</f>
        <v>0.70220575033861143</v>
      </c>
      <c r="W4695" s="4">
        <f>VLOOKUP($T4695,Sheet4!$H$1106:$M$1351,surveys!W$1+1,FALSE)</f>
        <v>0.81527182039156842</v>
      </c>
      <c r="X4695" s="4">
        <f>VLOOKUP($T4695,Sheet4!$H$1106:$M$1351,surveys!X$1+1,FALSE)</f>
        <v>0.91893911792009964</v>
      </c>
      <c r="Y4695" s="4">
        <f>VLOOKUP($T4695,Sheet4!$H$1106:$M$1351,surveys!Y$1+1,FALSE)</f>
        <v>1</v>
      </c>
      <c r="Z4695" s="4">
        <f t="shared" si="220"/>
        <v>2</v>
      </c>
      <c r="AA4695" s="4" t="str">
        <f>VLOOKUP(T4695&amp;"-"&amp;Z4695,Sheet4!$W$2:$AA$1100,3,FALSE)</f>
        <v>Marseille</v>
      </c>
      <c r="AB4695" s="4">
        <f>VLOOKUP(T4695&amp;"-"&amp;Z4695,Sheet4!$W$2:$AA$1100,4,FALSE)</f>
        <v>43.296950000000002</v>
      </c>
      <c r="AC4695" s="4">
        <f>VLOOKUP(T4695&amp;"-"&amp;Z4695,Sheet4!$W$2:$AA$1100,5,FALSE)</f>
        <v>5.3810700000000002</v>
      </c>
    </row>
    <row r="4696" spans="1:29">
      <c r="A4696" s="6">
        <v>40690</v>
      </c>
      <c r="B4696" s="7">
        <v>0.65390046296296289</v>
      </c>
      <c r="C4696" s="4" t="s">
        <v>1213</v>
      </c>
      <c r="D4696" s="4" t="s">
        <v>1216</v>
      </c>
      <c r="E4696" s="4" t="s">
        <v>15</v>
      </c>
      <c r="F4696" s="4">
        <v>4</v>
      </c>
      <c r="G4696" s="4">
        <v>3</v>
      </c>
      <c r="H4696" s="4">
        <v>2</v>
      </c>
      <c r="I4696" s="4">
        <v>2</v>
      </c>
      <c r="J4696" s="4">
        <v>5</v>
      </c>
      <c r="K4696" s="4">
        <v>4</v>
      </c>
      <c r="L4696" s="4">
        <v>4</v>
      </c>
      <c r="M4696" s="4">
        <v>4</v>
      </c>
      <c r="N4696" s="4">
        <v>5</v>
      </c>
      <c r="O4696" s="4">
        <v>4</v>
      </c>
      <c r="P4696" s="4">
        <v>1</v>
      </c>
      <c r="Q4696" s="9">
        <f t="shared" si="221"/>
        <v>3.7534722222222219E-2</v>
      </c>
      <c r="R4696" s="4">
        <f t="shared" si="219"/>
        <v>40690.653900462959</v>
      </c>
      <c r="S4696" s="4">
        <v>0.14896432764224832</v>
      </c>
      <c r="T4696" s="4" t="str">
        <f>VLOOKUP(E4696,Sheet2!$A$2:$E$137,5,FALSE)</f>
        <v>US</v>
      </c>
      <c r="U4696" s="4">
        <f>VLOOKUP($T4696,Sheet4!$H$1106:$M$1351,surveys!U$1+1,FALSE)</f>
        <v>0.42883768204388006</v>
      </c>
      <c r="V4696" s="4">
        <f>VLOOKUP($T4696,Sheet4!$H$1106:$M$1351,surveys!V$1+1,FALSE)</f>
        <v>0.62778475709586301</v>
      </c>
      <c r="W4696" s="4">
        <f>VLOOKUP($T4696,Sheet4!$H$1106:$M$1351,surveys!W$1+1,FALSE)</f>
        <v>0.76918600378409652</v>
      </c>
      <c r="X4696" s="4">
        <f>VLOOKUP($T4696,Sheet4!$H$1106:$M$1351,surveys!X$1+1,FALSE)</f>
        <v>0.88987045221102745</v>
      </c>
      <c r="Y4696" s="4">
        <f>VLOOKUP($T4696,Sheet4!$H$1106:$M$1351,surveys!Y$1+1,FALSE)</f>
        <v>1</v>
      </c>
      <c r="Z4696" s="4">
        <f t="shared" si="220"/>
        <v>1</v>
      </c>
      <c r="AA4696" s="4" t="str">
        <f>VLOOKUP(T4696&amp;"-"&amp;Z4696,Sheet4!$W$2:$AA$1100,3,FALSE)</f>
        <v>New York City</v>
      </c>
      <c r="AB4696" s="4">
        <f>VLOOKUP(T4696&amp;"-"&amp;Z4696,Sheet4!$W$2:$AA$1100,4,FALSE)</f>
        <v>40.714269999999999</v>
      </c>
      <c r="AC4696" s="4">
        <f>VLOOKUP(T4696&amp;"-"&amp;Z4696,Sheet4!$W$2:$AA$1100,5,FALSE)</f>
        <v>-74.005970000000005</v>
      </c>
    </row>
    <row r="4697" spans="1:29">
      <c r="A4697" s="6">
        <v>40690</v>
      </c>
      <c r="B4697" s="7">
        <v>0.68855324074074076</v>
      </c>
      <c r="C4697" s="4" t="s">
        <v>1215</v>
      </c>
      <c r="D4697" s="4" t="s">
        <v>1218</v>
      </c>
      <c r="E4697" s="4" t="s">
        <v>42</v>
      </c>
      <c r="F4697" s="4">
        <v>5</v>
      </c>
      <c r="G4697" s="4">
        <v>3</v>
      </c>
      <c r="H4697" s="4">
        <v>4</v>
      </c>
      <c r="I4697" s="4">
        <v>2</v>
      </c>
      <c r="J4697" s="4">
        <v>2</v>
      </c>
      <c r="K4697" s="4">
        <v>4</v>
      </c>
      <c r="L4697" s="4">
        <v>2</v>
      </c>
      <c r="M4697" s="4">
        <v>5</v>
      </c>
      <c r="N4697" s="4">
        <v>5</v>
      </c>
      <c r="O4697" s="4">
        <v>1</v>
      </c>
      <c r="P4697" s="4">
        <v>5</v>
      </c>
      <c r="Q4697" s="9">
        <f t="shared" si="221"/>
        <v>6.1585648148148153E-2</v>
      </c>
      <c r="R4697" s="4">
        <f t="shared" si="219"/>
        <v>40690.68855324074</v>
      </c>
      <c r="S4697" s="4">
        <v>0.39322304744133452</v>
      </c>
      <c r="T4697" s="4" t="str">
        <f>VLOOKUP(E4697,Sheet2!$A$2:$E$137,5,FALSE)</f>
        <v>SE</v>
      </c>
      <c r="U4697" s="4">
        <f>VLOOKUP($T4697,Sheet4!$H$1106:$M$1351,surveys!U$1+1,FALSE)</f>
        <v>0.55292840835143986</v>
      </c>
      <c r="V4697" s="4">
        <f>VLOOKUP($T4697,Sheet4!$H$1106:$M$1351,surveys!V$1+1,FALSE)</f>
        <v>0.77531759074415163</v>
      </c>
      <c r="W4697" s="4">
        <f>VLOOKUP($T4697,Sheet4!$H$1106:$M$1351,surveys!W$1+1,FALSE)</f>
        <v>0.89070599005150708</v>
      </c>
      <c r="X4697" s="4">
        <f>VLOOKUP($T4697,Sheet4!$H$1106:$M$1351,surveys!X$1+1,FALSE)</f>
        <v>0.9470590181653743</v>
      </c>
      <c r="Y4697" s="4">
        <f>VLOOKUP($T4697,Sheet4!$H$1106:$M$1351,surveys!Y$1+1,FALSE)</f>
        <v>1</v>
      </c>
      <c r="Z4697" s="4">
        <f t="shared" si="220"/>
        <v>1</v>
      </c>
      <c r="AA4697" s="4" t="str">
        <f>VLOOKUP(T4697&amp;"-"&amp;Z4697,Sheet4!$W$2:$AA$1100,3,FALSE)</f>
        <v>Stockholm</v>
      </c>
      <c r="AB4697" s="4">
        <f>VLOOKUP(T4697&amp;"-"&amp;Z4697,Sheet4!$W$2:$AA$1100,4,FALSE)</f>
        <v>59.33258</v>
      </c>
      <c r="AC4697" s="4">
        <f>VLOOKUP(T4697&amp;"-"&amp;Z4697,Sheet4!$W$2:$AA$1100,5,FALSE)</f>
        <v>18.064900000000002</v>
      </c>
    </row>
    <row r="4698" spans="1:29">
      <c r="A4698" s="6">
        <v>40690</v>
      </c>
      <c r="B4698" s="7">
        <v>0.79024305555555552</v>
      </c>
      <c r="C4698" s="4" t="s">
        <v>1213</v>
      </c>
      <c r="D4698" s="4" t="s">
        <v>1217</v>
      </c>
      <c r="E4698" s="4" t="s">
        <v>52</v>
      </c>
      <c r="F4698" s="4">
        <v>2</v>
      </c>
      <c r="G4698" s="4">
        <v>3</v>
      </c>
      <c r="H4698" s="4">
        <v>4</v>
      </c>
      <c r="I4698" s="4">
        <v>1</v>
      </c>
      <c r="J4698" s="4">
        <v>4</v>
      </c>
      <c r="K4698" s="4">
        <v>4</v>
      </c>
      <c r="L4698" s="4">
        <v>2</v>
      </c>
      <c r="M4698" s="4">
        <v>5</v>
      </c>
      <c r="N4698" s="4">
        <v>5</v>
      </c>
      <c r="O4698" s="4">
        <v>3</v>
      </c>
      <c r="P4698" s="4">
        <v>1</v>
      </c>
      <c r="Q4698" s="9">
        <f t="shared" si="221"/>
        <v>6.3148148148148148E-2</v>
      </c>
      <c r="R4698" s="4">
        <f t="shared" si="219"/>
        <v>40690.790243055555</v>
      </c>
      <c r="S4698" s="4">
        <v>0.99690677469675482</v>
      </c>
      <c r="T4698" s="4" t="str">
        <f>VLOOKUP(E4698,Sheet2!$A$2:$E$137,5,FALSE)</f>
        <v>BE</v>
      </c>
      <c r="U4698" s="4">
        <f>VLOOKUP($T4698,Sheet4!$H$1106:$M$1351,surveys!U$1+1,FALSE)</f>
        <v>0.48686007828770372</v>
      </c>
      <c r="V4698" s="4">
        <f>VLOOKUP($T4698,Sheet4!$H$1106:$M$1351,surveys!V$1+1,FALSE)</f>
        <v>0.70654198731133389</v>
      </c>
      <c r="W4698" s="4">
        <f>VLOOKUP($T4698,Sheet4!$H$1106:$M$1351,surveys!W$1+1,FALSE)</f>
        <v>0.81714283803198118</v>
      </c>
      <c r="X4698" s="4">
        <f>VLOOKUP($T4698,Sheet4!$H$1106:$M$1351,surveys!X$1+1,FALSE)</f>
        <v>0.91276028415961608</v>
      </c>
      <c r="Y4698" s="4">
        <f>VLOOKUP($T4698,Sheet4!$H$1106:$M$1351,surveys!Y$1+1,FALSE)</f>
        <v>1</v>
      </c>
      <c r="Z4698" s="4">
        <f t="shared" si="220"/>
        <v>5</v>
      </c>
      <c r="AA4698" s="4" t="str">
        <f>VLOOKUP(T4698&amp;"-"&amp;Z4698,Sheet4!$W$2:$AA$1100,3,FALSE)</f>
        <v>Liege</v>
      </c>
      <c r="AB4698" s="4">
        <f>VLOOKUP(T4698&amp;"-"&amp;Z4698,Sheet4!$W$2:$AA$1100,4,FALSE)</f>
        <v>50.63373</v>
      </c>
      <c r="AC4698" s="4">
        <f>VLOOKUP(T4698&amp;"-"&amp;Z4698,Sheet4!$W$2:$AA$1100,5,FALSE)</f>
        <v>5.5674900000000003</v>
      </c>
    </row>
    <row r="4699" spans="1:29">
      <c r="A4699" s="6">
        <v>40690</v>
      </c>
      <c r="B4699" s="7">
        <v>0.67825231481481485</v>
      </c>
      <c r="C4699" s="4" t="s">
        <v>1213</v>
      </c>
      <c r="D4699" s="4" t="s">
        <v>1214</v>
      </c>
      <c r="E4699" s="4" t="s">
        <v>15</v>
      </c>
      <c r="F4699" s="4">
        <v>4</v>
      </c>
      <c r="G4699" s="4">
        <v>3</v>
      </c>
      <c r="H4699" s="4">
        <v>4</v>
      </c>
      <c r="I4699" s="4">
        <v>4</v>
      </c>
      <c r="J4699" s="4">
        <v>3</v>
      </c>
      <c r="K4699" s="4">
        <v>2</v>
      </c>
      <c r="L4699" s="4">
        <v>2</v>
      </c>
      <c r="M4699" s="4">
        <v>5</v>
      </c>
      <c r="N4699" s="4">
        <v>5</v>
      </c>
      <c r="O4699" s="4">
        <v>5</v>
      </c>
      <c r="P4699" s="4">
        <v>5</v>
      </c>
      <c r="Q4699" s="9">
        <f t="shared" si="221"/>
        <v>5.4340277777777779E-2</v>
      </c>
      <c r="R4699" s="4">
        <f t="shared" si="219"/>
        <v>40690.678252314814</v>
      </c>
      <c r="S4699" s="4">
        <v>0.84834982235530476</v>
      </c>
      <c r="T4699" s="4" t="str">
        <f>VLOOKUP(E4699,Sheet2!$A$2:$E$137,5,FALSE)</f>
        <v>US</v>
      </c>
      <c r="U4699" s="4">
        <f>VLOOKUP($T4699,Sheet4!$H$1106:$M$1351,surveys!U$1+1,FALSE)</f>
        <v>0.42883768204388006</v>
      </c>
      <c r="V4699" s="4">
        <f>VLOOKUP($T4699,Sheet4!$H$1106:$M$1351,surveys!V$1+1,FALSE)</f>
        <v>0.62778475709586301</v>
      </c>
      <c r="W4699" s="4">
        <f>VLOOKUP($T4699,Sheet4!$H$1106:$M$1351,surveys!W$1+1,FALSE)</f>
        <v>0.76918600378409652</v>
      </c>
      <c r="X4699" s="4">
        <f>VLOOKUP($T4699,Sheet4!$H$1106:$M$1351,surveys!X$1+1,FALSE)</f>
        <v>0.88987045221102745</v>
      </c>
      <c r="Y4699" s="4">
        <f>VLOOKUP($T4699,Sheet4!$H$1106:$M$1351,surveys!Y$1+1,FALSE)</f>
        <v>1</v>
      </c>
      <c r="Z4699" s="4">
        <f t="shared" si="220"/>
        <v>4</v>
      </c>
      <c r="AA4699" s="4" t="str">
        <f>VLOOKUP(T4699&amp;"-"&amp;Z4699,Sheet4!$W$2:$AA$1100,3,FALSE)</f>
        <v>Brooklyn</v>
      </c>
      <c r="AB4699" s="4">
        <f>VLOOKUP(T4699&amp;"-"&amp;Z4699,Sheet4!$W$2:$AA$1100,4,FALSE)</f>
        <v>40.650100000000002</v>
      </c>
      <c r="AC4699" s="4">
        <f>VLOOKUP(T4699&amp;"-"&amp;Z4699,Sheet4!$W$2:$AA$1100,5,FALSE)</f>
        <v>-73.949579999999997</v>
      </c>
    </row>
    <row r="4700" spans="1:29">
      <c r="A4700" s="6">
        <v>40690</v>
      </c>
      <c r="B4700" s="7">
        <v>0.68760416666666668</v>
      </c>
      <c r="C4700" s="4" t="s">
        <v>1215</v>
      </c>
      <c r="D4700" s="4" t="s">
        <v>1219</v>
      </c>
      <c r="E4700" s="4" t="s">
        <v>26</v>
      </c>
      <c r="F4700" s="4">
        <v>5</v>
      </c>
      <c r="G4700" s="4">
        <v>4</v>
      </c>
      <c r="H4700" s="4">
        <v>4</v>
      </c>
      <c r="I4700" s="4">
        <v>5</v>
      </c>
      <c r="J4700" s="4">
        <v>5</v>
      </c>
      <c r="K4700" s="4">
        <v>5</v>
      </c>
      <c r="L4700" s="4">
        <v>4</v>
      </c>
      <c r="M4700" s="4">
        <v>5</v>
      </c>
      <c r="N4700" s="4">
        <v>5</v>
      </c>
      <c r="O4700" s="4">
        <v>5</v>
      </c>
      <c r="P4700" s="4">
        <v>5</v>
      </c>
      <c r="Q4700" s="9">
        <f t="shared" si="221"/>
        <v>6.1192129629629631E-2</v>
      </c>
      <c r="R4700" s="4">
        <f t="shared" si="219"/>
        <v>40690.687604166669</v>
      </c>
      <c r="S4700" s="4">
        <v>0.85722920954934811</v>
      </c>
      <c r="T4700" s="4" t="str">
        <f>VLOOKUP(E4700,Sheet2!$A$2:$E$137,5,FALSE)</f>
        <v>DE</v>
      </c>
      <c r="U4700" s="4">
        <f>VLOOKUP($T4700,Sheet4!$H$1106:$M$1351,surveys!U$1+1,FALSE)</f>
        <v>0.42620281948941302</v>
      </c>
      <c r="V4700" s="4">
        <f>VLOOKUP($T4700,Sheet4!$H$1106:$M$1351,surveys!V$1+1,FALSE)</f>
        <v>0.64253089557903176</v>
      </c>
      <c r="W4700" s="4">
        <f>VLOOKUP($T4700,Sheet4!$H$1106:$M$1351,surveys!W$1+1,FALSE)</f>
        <v>0.79931043378760003</v>
      </c>
      <c r="X4700" s="4">
        <f>VLOOKUP($T4700,Sheet4!$H$1106:$M$1351,surveys!X$1+1,FALSE)</f>
        <v>0.91914675697020254</v>
      </c>
      <c r="Y4700" s="4">
        <f>VLOOKUP($T4700,Sheet4!$H$1106:$M$1351,surveys!Y$1+1,FALSE)</f>
        <v>1</v>
      </c>
      <c r="Z4700" s="4">
        <f t="shared" si="220"/>
        <v>4</v>
      </c>
      <c r="AA4700" s="4" t="str">
        <f>VLOOKUP(T4700&amp;"-"&amp;Z4700,Sheet4!$W$2:$AA$1100,3,FALSE)</f>
        <v>Koeln</v>
      </c>
      <c r="AB4700" s="4">
        <f>VLOOKUP(T4700&amp;"-"&amp;Z4700,Sheet4!$W$2:$AA$1100,4,FALSE)</f>
        <v>50.933329999999998</v>
      </c>
      <c r="AC4700" s="4">
        <f>VLOOKUP(T4700&amp;"-"&amp;Z4700,Sheet4!$W$2:$AA$1100,5,FALSE)</f>
        <v>6.95</v>
      </c>
    </row>
    <row r="4701" spans="1:29">
      <c r="A4701" s="6">
        <v>40690</v>
      </c>
      <c r="B4701" s="7">
        <v>0.6890856481481481</v>
      </c>
      <c r="C4701" s="4" t="s">
        <v>1213</v>
      </c>
      <c r="D4701" s="4" t="s">
        <v>1219</v>
      </c>
      <c r="E4701" s="4" t="s">
        <v>13</v>
      </c>
      <c r="F4701" s="4">
        <v>5</v>
      </c>
      <c r="G4701" s="4">
        <v>1</v>
      </c>
      <c r="H4701" s="4">
        <v>5</v>
      </c>
      <c r="I4701" s="4">
        <v>1</v>
      </c>
      <c r="J4701" s="4">
        <v>5</v>
      </c>
      <c r="K4701" s="4">
        <v>1</v>
      </c>
      <c r="L4701" s="4">
        <v>1</v>
      </c>
      <c r="M4701" s="4">
        <v>1</v>
      </c>
      <c r="N4701" s="4">
        <v>1</v>
      </c>
      <c r="O4701" s="4">
        <v>1</v>
      </c>
      <c r="P4701" s="4">
        <v>1</v>
      </c>
      <c r="Q4701" s="9">
        <f t="shared" si="221"/>
        <v>6.236111111111111E-2</v>
      </c>
      <c r="R4701" s="4">
        <f t="shared" si="219"/>
        <v>40690.689085648148</v>
      </c>
      <c r="S4701" s="4">
        <v>0.67924356982378953</v>
      </c>
      <c r="T4701" s="4" t="str">
        <f>VLOOKUP(E4701,Sheet2!$A$2:$E$137,5,FALSE)</f>
        <v>GB</v>
      </c>
      <c r="U4701" s="4">
        <f>VLOOKUP($T4701,Sheet4!$H$1106:$M$1351,surveys!U$1+1,FALSE)</f>
        <v>0.43993408527720174</v>
      </c>
      <c r="V4701" s="4">
        <f>VLOOKUP($T4701,Sheet4!$H$1106:$M$1351,surveys!V$1+1,FALSE)</f>
        <v>0.87986817055440347</v>
      </c>
      <c r="W4701" s="4">
        <f>VLOOKUP($T4701,Sheet4!$H$1106:$M$1351,surveys!W$1+1,FALSE)</f>
        <v>0.93717230822503084</v>
      </c>
      <c r="X4701" s="4">
        <f>VLOOKUP($T4701,Sheet4!$H$1106:$M$1351,surveys!X$1+1,FALSE)</f>
        <v>0.97269979890956382</v>
      </c>
      <c r="Y4701" s="4">
        <f>VLOOKUP($T4701,Sheet4!$H$1106:$M$1351,surveys!Y$1+1,FALSE)</f>
        <v>1</v>
      </c>
      <c r="Z4701" s="4">
        <f t="shared" si="220"/>
        <v>2</v>
      </c>
      <c r="AA4701" s="4" t="str">
        <f>VLOOKUP(T4701&amp;"-"&amp;Z4701,Sheet4!$W$2:$AA$1100,3,FALSE)</f>
        <v>London</v>
      </c>
      <c r="AB4701" s="4">
        <f>VLOOKUP(T4701&amp;"-"&amp;Z4701,Sheet4!$W$2:$AA$1100,4,FALSE)</f>
        <v>51.50853</v>
      </c>
      <c r="AC4701" s="4">
        <f>VLOOKUP(T4701&amp;"-"&amp;Z4701,Sheet4!$W$2:$AA$1100,5,FALSE)</f>
        <v>-0.12573999999999999</v>
      </c>
    </row>
    <row r="4702" spans="1:29">
      <c r="A4702" s="6">
        <v>40690</v>
      </c>
      <c r="B4702" s="7">
        <v>0.69244212962962959</v>
      </c>
      <c r="C4702" s="4" t="s">
        <v>1215</v>
      </c>
      <c r="D4702" s="4" t="s">
        <v>1214</v>
      </c>
      <c r="E4702" s="4" t="s">
        <v>13</v>
      </c>
      <c r="F4702" s="4">
        <v>3</v>
      </c>
      <c r="G4702" s="4">
        <v>3</v>
      </c>
      <c r="H4702" s="4">
        <v>4</v>
      </c>
      <c r="I4702" s="4">
        <v>3</v>
      </c>
      <c r="J4702" s="4">
        <v>5</v>
      </c>
      <c r="K4702" s="4">
        <v>5</v>
      </c>
      <c r="L4702" s="4">
        <v>3</v>
      </c>
      <c r="M4702" s="4">
        <v>5</v>
      </c>
      <c r="N4702" s="4">
        <v>5</v>
      </c>
      <c r="O4702" s="4">
        <v>1</v>
      </c>
      <c r="P4702" s="4">
        <v>5</v>
      </c>
      <c r="Q4702" s="9">
        <f t="shared" si="221"/>
        <v>6.4618055555555554E-2</v>
      </c>
      <c r="R4702" s="4">
        <f t="shared" si="219"/>
        <v>40690.692442129628</v>
      </c>
      <c r="S4702" s="4">
        <v>0.98322241151703871</v>
      </c>
      <c r="T4702" s="4" t="str">
        <f>VLOOKUP(E4702,Sheet2!$A$2:$E$137,5,FALSE)</f>
        <v>GB</v>
      </c>
      <c r="U4702" s="4">
        <f>VLOOKUP($T4702,Sheet4!$H$1106:$M$1351,surveys!U$1+1,FALSE)</f>
        <v>0.43993408527720174</v>
      </c>
      <c r="V4702" s="4">
        <f>VLOOKUP($T4702,Sheet4!$H$1106:$M$1351,surveys!V$1+1,FALSE)</f>
        <v>0.87986817055440347</v>
      </c>
      <c r="W4702" s="4">
        <f>VLOOKUP($T4702,Sheet4!$H$1106:$M$1351,surveys!W$1+1,FALSE)</f>
        <v>0.93717230822503084</v>
      </c>
      <c r="X4702" s="4">
        <f>VLOOKUP($T4702,Sheet4!$H$1106:$M$1351,surveys!X$1+1,FALSE)</f>
        <v>0.97269979890956382</v>
      </c>
      <c r="Y4702" s="4">
        <f>VLOOKUP($T4702,Sheet4!$H$1106:$M$1351,surveys!Y$1+1,FALSE)</f>
        <v>1</v>
      </c>
      <c r="Z4702" s="4">
        <f t="shared" si="220"/>
        <v>5</v>
      </c>
      <c r="AA4702" s="4" t="str">
        <f>VLOOKUP(T4702&amp;"-"&amp;Z4702,Sheet4!$W$2:$AA$1100,3,FALSE)</f>
        <v>Liverpool</v>
      </c>
      <c r="AB4702" s="4">
        <f>VLOOKUP(T4702&amp;"-"&amp;Z4702,Sheet4!$W$2:$AA$1100,4,FALSE)</f>
        <v>53.410580000000003</v>
      </c>
      <c r="AC4702" s="4">
        <f>VLOOKUP(T4702&amp;"-"&amp;Z4702,Sheet4!$W$2:$AA$1100,5,FALSE)</f>
        <v>-2.9779399999999998</v>
      </c>
    </row>
    <row r="4703" spans="1:29">
      <c r="A4703" s="6">
        <v>40690</v>
      </c>
      <c r="B4703" s="7">
        <v>0.69644675925925925</v>
      </c>
      <c r="C4703" s="4" t="s">
        <v>1215</v>
      </c>
      <c r="D4703" s="4" t="s">
        <v>1217</v>
      </c>
      <c r="E4703" s="4" t="s">
        <v>63</v>
      </c>
      <c r="F4703" s="4">
        <v>5</v>
      </c>
      <c r="G4703" s="4">
        <v>5</v>
      </c>
      <c r="H4703" s="4">
        <v>5</v>
      </c>
      <c r="I4703" s="4">
        <v>5</v>
      </c>
      <c r="J4703" s="4">
        <v>5</v>
      </c>
      <c r="K4703" s="4">
        <v>5</v>
      </c>
      <c r="L4703" s="4">
        <v>5</v>
      </c>
      <c r="M4703" s="4">
        <v>5</v>
      </c>
      <c r="N4703" s="4">
        <v>5</v>
      </c>
      <c r="O4703" s="4">
        <v>5</v>
      </c>
      <c r="P4703" s="4">
        <v>5</v>
      </c>
      <c r="Q4703" s="9">
        <f t="shared" si="221"/>
        <v>6.7349537037037041E-2</v>
      </c>
      <c r="R4703" s="4">
        <f t="shared" si="219"/>
        <v>40690.696446759262</v>
      </c>
      <c r="S4703" s="4">
        <v>0.28122052056890379</v>
      </c>
      <c r="T4703" s="4" t="str">
        <f>VLOOKUP(E4703,Sheet2!$A$2:$E$137,5,FALSE)</f>
        <v>IL</v>
      </c>
      <c r="U4703" s="4">
        <f>VLOOKUP($T4703,Sheet4!$H$1106:$M$1351,surveys!U$1+1,FALSE)</f>
        <v>0.38470739608051052</v>
      </c>
      <c r="V4703" s="4">
        <f>VLOOKUP($T4703,Sheet4!$H$1106:$M$1351,surveys!V$1+1,FALSE)</f>
        <v>0.60022974682589458</v>
      </c>
      <c r="W4703" s="4">
        <f>VLOOKUP($T4703,Sheet4!$H$1106:$M$1351,surveys!W$1+1,FALSE)</f>
        <v>0.74425255771149745</v>
      </c>
      <c r="X4703" s="4">
        <f>VLOOKUP($T4703,Sheet4!$H$1106:$M$1351,surveys!X$1+1,FALSE)</f>
        <v>0.87895402692736246</v>
      </c>
      <c r="Y4703" s="4">
        <f>VLOOKUP($T4703,Sheet4!$H$1106:$M$1351,surveys!Y$1+1,FALSE)</f>
        <v>1</v>
      </c>
      <c r="Z4703" s="4">
        <f t="shared" si="220"/>
        <v>1</v>
      </c>
      <c r="AA4703" s="4" t="str">
        <f>VLOOKUP(T4703&amp;"-"&amp;Z4703,Sheet4!$W$2:$AA$1100,3,FALSE)</f>
        <v>Jerusalem</v>
      </c>
      <c r="AB4703" s="4">
        <f>VLOOKUP(T4703&amp;"-"&amp;Z4703,Sheet4!$W$2:$AA$1100,4,FALSE)</f>
        <v>31.76904</v>
      </c>
      <c r="AC4703" s="4">
        <f>VLOOKUP(T4703&amp;"-"&amp;Z4703,Sheet4!$W$2:$AA$1100,5,FALSE)</f>
        <v>35.216329999999999</v>
      </c>
    </row>
    <row r="4704" spans="1:29">
      <c r="A4704" s="6">
        <v>40690</v>
      </c>
      <c r="B4704" s="7">
        <v>0.6977199074074073</v>
      </c>
      <c r="C4704" s="4" t="s">
        <v>1215</v>
      </c>
      <c r="D4704" s="4" t="s">
        <v>1216</v>
      </c>
      <c r="E4704" s="4" t="s">
        <v>33</v>
      </c>
      <c r="F4704" s="4">
        <v>1</v>
      </c>
      <c r="G4704" s="4">
        <v>1</v>
      </c>
      <c r="H4704" s="4">
        <v>1</v>
      </c>
      <c r="I4704" s="4">
        <v>1</v>
      </c>
      <c r="J4704" s="4">
        <v>1</v>
      </c>
      <c r="K4704" s="4">
        <v>1</v>
      </c>
      <c r="L4704" s="4">
        <v>1</v>
      </c>
      <c r="M4704" s="4">
        <v>1</v>
      </c>
      <c r="N4704" s="4">
        <v>1</v>
      </c>
      <c r="O4704" s="4">
        <v>1</v>
      </c>
      <c r="P4704" s="4">
        <v>1</v>
      </c>
      <c r="Q4704" s="9">
        <f t="shared" si="221"/>
        <v>6.744212962962963E-2</v>
      </c>
      <c r="R4704" s="4">
        <f t="shared" si="219"/>
        <v>40690.69771990741</v>
      </c>
      <c r="S4704" s="4">
        <v>0.71636302090436743</v>
      </c>
      <c r="T4704" s="4" t="str">
        <f>VLOOKUP(E4704,Sheet2!$A$2:$E$137,5,FALSE)</f>
        <v>IT</v>
      </c>
      <c r="U4704" s="4">
        <f>VLOOKUP($T4704,Sheet4!$H$1106:$M$1351,surveys!U$1+1,FALSE)</f>
        <v>0.40073733113706772</v>
      </c>
      <c r="V4704" s="4">
        <f>VLOOKUP($T4704,Sheet4!$H$1106:$M$1351,surveys!V$1+1,FALSE)</f>
        <v>0.60502083075372182</v>
      </c>
      <c r="W4704" s="4">
        <f>VLOOKUP($T4704,Sheet4!$H$1106:$M$1351,surveys!W$1+1,FALSE)</f>
        <v>0.75963680320784854</v>
      </c>
      <c r="X4704" s="4">
        <f>VLOOKUP($T4704,Sheet4!$H$1106:$M$1351,surveys!X$1+1,FALSE)</f>
        <v>0.89491209934724891</v>
      </c>
      <c r="Y4704" s="4">
        <f>VLOOKUP($T4704,Sheet4!$H$1106:$M$1351,surveys!Y$1+1,FALSE)</f>
        <v>1</v>
      </c>
      <c r="Z4704" s="4">
        <f t="shared" si="220"/>
        <v>3</v>
      </c>
      <c r="AA4704" s="4" t="str">
        <f>VLOOKUP(T4704&amp;"-"&amp;Z4704,Sheet4!$W$2:$AA$1100,3,FALSE)</f>
        <v>Napoli</v>
      </c>
      <c r="AB4704" s="4">
        <f>VLOOKUP(T4704&amp;"-"&amp;Z4704,Sheet4!$W$2:$AA$1100,4,FALSE)</f>
        <v>40.833329999999997</v>
      </c>
      <c r="AC4704" s="4">
        <f>VLOOKUP(T4704&amp;"-"&amp;Z4704,Sheet4!$W$2:$AA$1100,5,FALSE)</f>
        <v>14.25</v>
      </c>
    </row>
    <row r="4705" spans="1:29">
      <c r="A4705" s="6">
        <v>40690</v>
      </c>
      <c r="B4705" s="7">
        <v>0.70297453703703694</v>
      </c>
      <c r="C4705" s="4" t="s">
        <v>1215</v>
      </c>
      <c r="D4705" s="4" t="s">
        <v>1218</v>
      </c>
      <c r="E4705" s="4" t="s">
        <v>15</v>
      </c>
      <c r="F4705" s="4">
        <v>4</v>
      </c>
      <c r="G4705" s="4">
        <v>3</v>
      </c>
      <c r="H4705" s="4">
        <v>3</v>
      </c>
      <c r="I4705" s="4">
        <v>5</v>
      </c>
      <c r="J4705" s="4">
        <v>5</v>
      </c>
      <c r="K4705" s="4">
        <v>4</v>
      </c>
      <c r="L4705" s="4">
        <v>4</v>
      </c>
      <c r="M4705" s="4">
        <v>5</v>
      </c>
      <c r="N4705" s="4">
        <v>5</v>
      </c>
      <c r="O4705" s="4">
        <v>4</v>
      </c>
      <c r="P4705" s="4">
        <v>2</v>
      </c>
      <c r="Q4705" s="9">
        <f t="shared" si="221"/>
        <v>1.8171296296296297E-3</v>
      </c>
      <c r="R4705" s="4">
        <f t="shared" si="219"/>
        <v>40690.702974537038</v>
      </c>
      <c r="S4705" s="4">
        <v>0.64278160980030297</v>
      </c>
      <c r="T4705" s="4" t="str">
        <f>VLOOKUP(E4705,Sheet2!$A$2:$E$137,5,FALSE)</f>
        <v>US</v>
      </c>
      <c r="U4705" s="4">
        <f>VLOOKUP($T4705,Sheet4!$H$1106:$M$1351,surveys!U$1+1,FALSE)</f>
        <v>0.42883768204388006</v>
      </c>
      <c r="V4705" s="4">
        <f>VLOOKUP($T4705,Sheet4!$H$1106:$M$1351,surveys!V$1+1,FALSE)</f>
        <v>0.62778475709586301</v>
      </c>
      <c r="W4705" s="4">
        <f>VLOOKUP($T4705,Sheet4!$H$1106:$M$1351,surveys!W$1+1,FALSE)</f>
        <v>0.76918600378409652</v>
      </c>
      <c r="X4705" s="4">
        <f>VLOOKUP($T4705,Sheet4!$H$1106:$M$1351,surveys!X$1+1,FALSE)</f>
        <v>0.88987045221102745</v>
      </c>
      <c r="Y4705" s="4">
        <f>VLOOKUP($T4705,Sheet4!$H$1106:$M$1351,surveys!Y$1+1,FALSE)</f>
        <v>1</v>
      </c>
      <c r="Z4705" s="4">
        <f t="shared" si="220"/>
        <v>3</v>
      </c>
      <c r="AA4705" s="4" t="str">
        <f>VLOOKUP(T4705&amp;"-"&amp;Z4705,Sheet4!$W$2:$AA$1100,3,FALSE)</f>
        <v>Chicago</v>
      </c>
      <c r="AB4705" s="4">
        <f>VLOOKUP(T4705&amp;"-"&amp;Z4705,Sheet4!$W$2:$AA$1100,4,FALSE)</f>
        <v>41.850029999999997</v>
      </c>
      <c r="AC4705" s="4">
        <f>VLOOKUP(T4705&amp;"-"&amp;Z4705,Sheet4!$W$2:$AA$1100,5,FALSE)</f>
        <v>-87.650049999999993</v>
      </c>
    </row>
    <row r="4706" spans="1:29">
      <c r="A4706" s="6">
        <v>40690</v>
      </c>
      <c r="B4706" s="7">
        <v>0.94420138888888894</v>
      </c>
      <c r="C4706" s="4" t="s">
        <v>1215</v>
      </c>
      <c r="D4706" s="4" t="s">
        <v>1214</v>
      </c>
      <c r="E4706" s="4" t="s">
        <v>15</v>
      </c>
      <c r="F4706" s="4">
        <v>3</v>
      </c>
      <c r="G4706" s="4">
        <v>4</v>
      </c>
      <c r="H4706" s="4">
        <v>5</v>
      </c>
      <c r="I4706" s="4">
        <v>4</v>
      </c>
      <c r="J4706" s="4">
        <v>5</v>
      </c>
      <c r="K4706" s="4">
        <v>5</v>
      </c>
      <c r="L4706" s="4">
        <v>5</v>
      </c>
      <c r="M4706" s="4">
        <v>5</v>
      </c>
      <c r="N4706" s="4">
        <v>5</v>
      </c>
      <c r="O4706" s="4">
        <v>3</v>
      </c>
      <c r="P4706" s="4">
        <v>5</v>
      </c>
      <c r="Q4706" s="9">
        <f t="shared" si="221"/>
        <v>3.1585648148148147E-2</v>
      </c>
      <c r="R4706" s="4">
        <f t="shared" si="219"/>
        <v>40690.944201388891</v>
      </c>
      <c r="S4706" s="4">
        <v>0.78732882060042098</v>
      </c>
      <c r="T4706" s="4" t="str">
        <f>VLOOKUP(E4706,Sheet2!$A$2:$E$137,5,FALSE)</f>
        <v>US</v>
      </c>
      <c r="U4706" s="4">
        <f>VLOOKUP($T4706,Sheet4!$H$1106:$M$1351,surveys!U$1+1,FALSE)</f>
        <v>0.42883768204388006</v>
      </c>
      <c r="V4706" s="4">
        <f>VLOOKUP($T4706,Sheet4!$H$1106:$M$1351,surveys!V$1+1,FALSE)</f>
        <v>0.62778475709586301</v>
      </c>
      <c r="W4706" s="4">
        <f>VLOOKUP($T4706,Sheet4!$H$1106:$M$1351,surveys!W$1+1,FALSE)</f>
        <v>0.76918600378409652</v>
      </c>
      <c r="X4706" s="4">
        <f>VLOOKUP($T4706,Sheet4!$H$1106:$M$1351,surveys!X$1+1,FALSE)</f>
        <v>0.88987045221102745</v>
      </c>
      <c r="Y4706" s="4">
        <f>VLOOKUP($T4706,Sheet4!$H$1106:$M$1351,surveys!Y$1+1,FALSE)</f>
        <v>1</v>
      </c>
      <c r="Z4706" s="4">
        <f t="shared" si="220"/>
        <v>4</v>
      </c>
      <c r="AA4706" s="4" t="str">
        <f>VLOOKUP(T4706&amp;"-"&amp;Z4706,Sheet4!$W$2:$AA$1100,3,FALSE)</f>
        <v>Brooklyn</v>
      </c>
      <c r="AB4706" s="4">
        <f>VLOOKUP(T4706&amp;"-"&amp;Z4706,Sheet4!$W$2:$AA$1100,4,FALSE)</f>
        <v>40.650100000000002</v>
      </c>
      <c r="AC4706" s="4">
        <f>VLOOKUP(T4706&amp;"-"&amp;Z4706,Sheet4!$W$2:$AA$1100,5,FALSE)</f>
        <v>-73.949579999999997</v>
      </c>
    </row>
    <row r="4707" spans="1:29">
      <c r="A4707" s="6">
        <v>40690</v>
      </c>
      <c r="B4707" s="7">
        <v>0.7214814814814815</v>
      </c>
      <c r="C4707" s="4" t="s">
        <v>1213</v>
      </c>
      <c r="D4707" s="4" t="s">
        <v>1214</v>
      </c>
      <c r="E4707" s="4" t="s">
        <v>21</v>
      </c>
      <c r="F4707" s="4">
        <v>4</v>
      </c>
      <c r="G4707" s="4">
        <v>4</v>
      </c>
      <c r="H4707" s="4">
        <v>4</v>
      </c>
      <c r="I4707" s="4">
        <v>3</v>
      </c>
      <c r="J4707" s="4">
        <v>5</v>
      </c>
      <c r="K4707" s="4">
        <v>4</v>
      </c>
      <c r="L4707" s="4">
        <v>5</v>
      </c>
      <c r="M4707" s="4">
        <v>5</v>
      </c>
      <c r="N4707" s="4">
        <v>5</v>
      </c>
      <c r="O4707" s="4">
        <v>4</v>
      </c>
      <c r="P4707" s="4">
        <v>5</v>
      </c>
      <c r="Q4707" s="9">
        <f t="shared" si="221"/>
        <v>1.5532407407407406E-2</v>
      </c>
      <c r="R4707" s="4">
        <f t="shared" si="219"/>
        <v>40690.72148148148</v>
      </c>
      <c r="S4707" s="4">
        <v>0.15215221101532705</v>
      </c>
      <c r="T4707" s="4" t="str">
        <f>VLOOKUP(E4707,Sheet2!$A$2:$E$137,5,FALSE)</f>
        <v>MX</v>
      </c>
      <c r="U4707" s="4">
        <f>VLOOKUP($T4707,Sheet4!$H$1106:$M$1351,surveys!U$1+1,FALSE)</f>
        <v>0.64192227588837014</v>
      </c>
      <c r="V4707" s="4">
        <f>VLOOKUP($T4707,Sheet4!$H$1106:$M$1351,surveys!V$1+1,FALSE)</f>
        <v>0.73699712700692854</v>
      </c>
      <c r="W4707" s="4">
        <f>VLOOKUP($T4707,Sheet4!$H$1106:$M$1351,surveys!W$1+1,FALSE)</f>
        <v>0.83130642446864456</v>
      </c>
      <c r="X4707" s="4">
        <f>VLOOKUP($T4707,Sheet4!$H$1106:$M$1351,surveys!X$1+1,FALSE)</f>
        <v>0.91696724211461977</v>
      </c>
      <c r="Y4707" s="4">
        <f>VLOOKUP($T4707,Sheet4!$H$1106:$M$1351,surveys!Y$1+1,FALSE)</f>
        <v>1</v>
      </c>
      <c r="Z4707" s="4">
        <f t="shared" si="220"/>
        <v>1</v>
      </c>
      <c r="AA4707" s="4" t="str">
        <f>VLOOKUP(T4707&amp;"-"&amp;Z4707,Sheet4!$W$2:$AA$1100,3,FALSE)</f>
        <v>Mexico City</v>
      </c>
      <c r="AB4707" s="4">
        <f>VLOOKUP(T4707&amp;"-"&amp;Z4707,Sheet4!$W$2:$AA$1100,4,FALSE)</f>
        <v>19.428470000000001</v>
      </c>
      <c r="AC4707" s="4">
        <f>VLOOKUP(T4707&amp;"-"&amp;Z4707,Sheet4!$W$2:$AA$1100,5,FALSE)</f>
        <v>-99.127660000000006</v>
      </c>
    </row>
    <row r="4708" spans="1:29">
      <c r="A4708" s="6">
        <v>40690</v>
      </c>
      <c r="B4708" s="7">
        <v>0.73603009259259267</v>
      </c>
      <c r="C4708" s="4" t="s">
        <v>1213</v>
      </c>
      <c r="D4708" s="4" t="s">
        <v>1216</v>
      </c>
      <c r="E4708" s="4" t="s">
        <v>21</v>
      </c>
      <c r="F4708" s="4">
        <v>4</v>
      </c>
      <c r="G4708" s="4">
        <v>2</v>
      </c>
      <c r="H4708" s="4">
        <v>3</v>
      </c>
      <c r="I4708" s="4">
        <v>4</v>
      </c>
      <c r="J4708" s="4">
        <v>5</v>
      </c>
      <c r="K4708" s="4">
        <v>5</v>
      </c>
      <c r="L4708" s="4">
        <v>4</v>
      </c>
      <c r="M4708" s="4">
        <v>5</v>
      </c>
      <c r="N4708" s="4">
        <v>4</v>
      </c>
      <c r="O4708" s="4">
        <v>4</v>
      </c>
      <c r="P4708" s="4">
        <v>5</v>
      </c>
      <c r="Q4708" s="9">
        <f t="shared" si="221"/>
        <v>2.6076388888888885E-2</v>
      </c>
      <c r="R4708" s="4">
        <f t="shared" si="219"/>
        <v>40690.736030092594</v>
      </c>
      <c r="S4708" s="4">
        <v>7.3835953685677413E-2</v>
      </c>
      <c r="T4708" s="4" t="str">
        <f>VLOOKUP(E4708,Sheet2!$A$2:$E$137,5,FALSE)</f>
        <v>MX</v>
      </c>
      <c r="U4708" s="4">
        <f>VLOOKUP($T4708,Sheet4!$H$1106:$M$1351,surveys!U$1+1,FALSE)</f>
        <v>0.64192227588837014</v>
      </c>
      <c r="V4708" s="4">
        <f>VLOOKUP($T4708,Sheet4!$H$1106:$M$1351,surveys!V$1+1,FALSE)</f>
        <v>0.73699712700692854</v>
      </c>
      <c r="W4708" s="4">
        <f>VLOOKUP($T4708,Sheet4!$H$1106:$M$1351,surveys!W$1+1,FALSE)</f>
        <v>0.83130642446864456</v>
      </c>
      <c r="X4708" s="4">
        <f>VLOOKUP($T4708,Sheet4!$H$1106:$M$1351,surveys!X$1+1,FALSE)</f>
        <v>0.91696724211461977</v>
      </c>
      <c r="Y4708" s="4">
        <f>VLOOKUP($T4708,Sheet4!$H$1106:$M$1351,surveys!Y$1+1,FALSE)</f>
        <v>1</v>
      </c>
      <c r="Z4708" s="4">
        <f t="shared" si="220"/>
        <v>1</v>
      </c>
      <c r="AA4708" s="4" t="str">
        <f>VLOOKUP(T4708&amp;"-"&amp;Z4708,Sheet4!$W$2:$AA$1100,3,FALSE)</f>
        <v>Mexico City</v>
      </c>
      <c r="AB4708" s="4">
        <f>VLOOKUP(T4708&amp;"-"&amp;Z4708,Sheet4!$W$2:$AA$1100,4,FALSE)</f>
        <v>19.428470000000001</v>
      </c>
      <c r="AC4708" s="4">
        <f>VLOOKUP(T4708&amp;"-"&amp;Z4708,Sheet4!$W$2:$AA$1100,5,FALSE)</f>
        <v>-99.127660000000006</v>
      </c>
    </row>
    <row r="4709" spans="1:29">
      <c r="A4709" s="6">
        <v>40690</v>
      </c>
      <c r="B4709" s="7">
        <v>0.73677083333333337</v>
      </c>
      <c r="C4709" s="4" t="s">
        <v>1215</v>
      </c>
      <c r="D4709" s="4" t="s">
        <v>1214</v>
      </c>
      <c r="E4709" s="4" t="s">
        <v>15</v>
      </c>
      <c r="F4709" s="4">
        <v>4</v>
      </c>
      <c r="G4709" s="4">
        <v>1</v>
      </c>
      <c r="H4709" s="4">
        <v>1</v>
      </c>
      <c r="I4709" s="4">
        <v>1</v>
      </c>
      <c r="J4709" s="4">
        <v>4</v>
      </c>
      <c r="K4709" s="4">
        <v>4</v>
      </c>
      <c r="L4709" s="4">
        <v>1</v>
      </c>
      <c r="M4709" s="4">
        <v>4</v>
      </c>
      <c r="N4709" s="4">
        <v>4</v>
      </c>
      <c r="O4709" s="4">
        <v>1</v>
      </c>
      <c r="P4709" s="4">
        <v>4</v>
      </c>
      <c r="Q4709" s="9">
        <f t="shared" si="221"/>
        <v>2.5381944444444443E-2</v>
      </c>
      <c r="R4709" s="4">
        <f t="shared" si="219"/>
        <v>40690.736770833333</v>
      </c>
      <c r="S4709" s="4">
        <v>0.11731030428949007</v>
      </c>
      <c r="T4709" s="4" t="str">
        <f>VLOOKUP(E4709,Sheet2!$A$2:$E$137,5,FALSE)</f>
        <v>US</v>
      </c>
      <c r="U4709" s="4">
        <f>VLOOKUP($T4709,Sheet4!$H$1106:$M$1351,surveys!U$1+1,FALSE)</f>
        <v>0.42883768204388006</v>
      </c>
      <c r="V4709" s="4">
        <f>VLOOKUP($T4709,Sheet4!$H$1106:$M$1351,surveys!V$1+1,FALSE)</f>
        <v>0.62778475709586301</v>
      </c>
      <c r="W4709" s="4">
        <f>VLOOKUP($T4709,Sheet4!$H$1106:$M$1351,surveys!W$1+1,FALSE)</f>
        <v>0.76918600378409652</v>
      </c>
      <c r="X4709" s="4">
        <f>VLOOKUP($T4709,Sheet4!$H$1106:$M$1351,surveys!X$1+1,FALSE)</f>
        <v>0.88987045221102745</v>
      </c>
      <c r="Y4709" s="4">
        <f>VLOOKUP($T4709,Sheet4!$H$1106:$M$1351,surveys!Y$1+1,FALSE)</f>
        <v>1</v>
      </c>
      <c r="Z4709" s="4">
        <f t="shared" si="220"/>
        <v>1</v>
      </c>
      <c r="AA4709" s="4" t="str">
        <f>VLOOKUP(T4709&amp;"-"&amp;Z4709,Sheet4!$W$2:$AA$1100,3,FALSE)</f>
        <v>New York City</v>
      </c>
      <c r="AB4709" s="4">
        <f>VLOOKUP(T4709&amp;"-"&amp;Z4709,Sheet4!$W$2:$AA$1100,4,FALSE)</f>
        <v>40.714269999999999</v>
      </c>
      <c r="AC4709" s="4">
        <f>VLOOKUP(T4709&amp;"-"&amp;Z4709,Sheet4!$W$2:$AA$1100,5,FALSE)</f>
        <v>-74.005970000000005</v>
      </c>
    </row>
    <row r="4710" spans="1:29">
      <c r="A4710" s="6">
        <v>40690</v>
      </c>
      <c r="B4710" s="7">
        <v>0.73684027777777772</v>
      </c>
      <c r="C4710" s="4" t="s">
        <v>1213</v>
      </c>
      <c r="D4710" s="4" t="s">
        <v>1216</v>
      </c>
      <c r="E4710" s="4" t="s">
        <v>1232</v>
      </c>
      <c r="F4710" s="4">
        <v>5</v>
      </c>
      <c r="G4710" s="4">
        <v>3</v>
      </c>
      <c r="H4710" s="4">
        <v>1</v>
      </c>
      <c r="I4710" s="4">
        <v>2</v>
      </c>
      <c r="J4710" s="4">
        <v>4</v>
      </c>
      <c r="K4710" s="4">
        <v>2</v>
      </c>
      <c r="L4710" s="4">
        <v>2</v>
      </c>
      <c r="M4710" s="4">
        <v>4</v>
      </c>
      <c r="N4710" s="4">
        <v>4</v>
      </c>
      <c r="O4710" s="4">
        <v>3</v>
      </c>
      <c r="P4710" s="4">
        <v>5</v>
      </c>
      <c r="Q4710" s="9">
        <f t="shared" si="221"/>
        <v>2.5902777777777775E-2</v>
      </c>
      <c r="R4710" s="4">
        <f t="shared" si="219"/>
        <v>40690.736840277779</v>
      </c>
      <c r="S4710" s="4">
        <v>0.85894215530866935</v>
      </c>
      <c r="T4710" s="4" t="str">
        <f>VLOOKUP(E4710,Sheet2!$A$2:$E$137,5,FALSE)</f>
        <v>HK</v>
      </c>
      <c r="U4710" s="4">
        <f>VLOOKUP($T4710,Sheet4!$H$1106:$M$1351,surveys!U$1+1,FALSE)</f>
        <v>0.7517058185361738</v>
      </c>
      <c r="V4710" s="4">
        <f>VLOOKUP($T4710,Sheet4!$H$1106:$M$1351,surveys!V$1+1,FALSE)</f>
        <v>0.9681825651115934</v>
      </c>
      <c r="W4710" s="4">
        <f>VLOOKUP($T4710,Sheet4!$H$1106:$M$1351,surveys!W$1+1,FALSE)</f>
        <v>0.99913174895024703</v>
      </c>
      <c r="X4710" s="4">
        <f>VLOOKUP($T4710,Sheet4!$H$1106:$M$1351,surveys!X$1+1,FALSE)</f>
        <v>0.99977489787599005</v>
      </c>
      <c r="Y4710" s="4">
        <f>VLOOKUP($T4710,Sheet4!$H$1106:$M$1351,surveys!Y$1+1,FALSE)</f>
        <v>1</v>
      </c>
      <c r="Z4710" s="4">
        <f t="shared" si="220"/>
        <v>2</v>
      </c>
      <c r="AA4710" s="4" t="str">
        <f>VLOOKUP(T4710&amp;"-"&amp;Z4710,Sheet4!$W$2:$AA$1100,3,FALSE)</f>
        <v>Kowloon</v>
      </c>
      <c r="AB4710" s="4">
        <f>VLOOKUP(T4710&amp;"-"&amp;Z4710,Sheet4!$W$2:$AA$1100,4,FALSE)</f>
        <v>22.316669999999998</v>
      </c>
      <c r="AC4710" s="4">
        <f>VLOOKUP(T4710&amp;"-"&amp;Z4710,Sheet4!$W$2:$AA$1100,5,FALSE)</f>
        <v>114.18333</v>
      </c>
    </row>
    <row r="4711" spans="1:29">
      <c r="A4711" s="6">
        <v>40690</v>
      </c>
      <c r="B4711" s="7">
        <v>0.74988425925925928</v>
      </c>
      <c r="C4711" s="4" t="s">
        <v>1213</v>
      </c>
      <c r="D4711" s="4" t="s">
        <v>1214</v>
      </c>
      <c r="E4711" s="4" t="s">
        <v>15</v>
      </c>
      <c r="F4711" s="4">
        <v>3</v>
      </c>
      <c r="G4711" s="4">
        <v>4</v>
      </c>
      <c r="H4711" s="4">
        <v>4</v>
      </c>
      <c r="I4711" s="4">
        <v>3</v>
      </c>
      <c r="J4711" s="4">
        <v>4</v>
      </c>
      <c r="K4711" s="4">
        <v>4</v>
      </c>
      <c r="L4711" s="4">
        <v>3</v>
      </c>
      <c r="M4711" s="4">
        <v>4</v>
      </c>
      <c r="N4711" s="4">
        <v>4</v>
      </c>
      <c r="O4711" s="4">
        <v>3</v>
      </c>
      <c r="P4711" s="4">
        <v>3</v>
      </c>
      <c r="Q4711" s="9">
        <f t="shared" si="221"/>
        <v>3.471064814814815E-2</v>
      </c>
      <c r="R4711" s="4">
        <f t="shared" si="219"/>
        <v>40690.749884259261</v>
      </c>
      <c r="S4711" s="4">
        <v>0.39347046423402166</v>
      </c>
      <c r="T4711" s="4" t="str">
        <f>VLOOKUP(E4711,Sheet2!$A$2:$E$137,5,FALSE)</f>
        <v>US</v>
      </c>
      <c r="U4711" s="4">
        <f>VLOOKUP($T4711,Sheet4!$H$1106:$M$1351,surveys!U$1+1,FALSE)</f>
        <v>0.42883768204388006</v>
      </c>
      <c r="V4711" s="4">
        <f>VLOOKUP($T4711,Sheet4!$H$1106:$M$1351,surveys!V$1+1,FALSE)</f>
        <v>0.62778475709586301</v>
      </c>
      <c r="W4711" s="4">
        <f>VLOOKUP($T4711,Sheet4!$H$1106:$M$1351,surveys!W$1+1,FALSE)</f>
        <v>0.76918600378409652</v>
      </c>
      <c r="X4711" s="4">
        <f>VLOOKUP($T4711,Sheet4!$H$1106:$M$1351,surveys!X$1+1,FALSE)</f>
        <v>0.88987045221102745</v>
      </c>
      <c r="Y4711" s="4">
        <f>VLOOKUP($T4711,Sheet4!$H$1106:$M$1351,surveys!Y$1+1,FALSE)</f>
        <v>1</v>
      </c>
      <c r="Z4711" s="4">
        <f t="shared" si="220"/>
        <v>1</v>
      </c>
      <c r="AA4711" s="4" t="str">
        <f>VLOOKUP(T4711&amp;"-"&amp;Z4711,Sheet4!$W$2:$AA$1100,3,FALSE)</f>
        <v>New York City</v>
      </c>
      <c r="AB4711" s="4">
        <f>VLOOKUP(T4711&amp;"-"&amp;Z4711,Sheet4!$W$2:$AA$1100,4,FALSE)</f>
        <v>40.714269999999999</v>
      </c>
      <c r="AC4711" s="4">
        <f>VLOOKUP(T4711&amp;"-"&amp;Z4711,Sheet4!$W$2:$AA$1100,5,FALSE)</f>
        <v>-74.005970000000005</v>
      </c>
    </row>
    <row r="4712" spans="1:29">
      <c r="A4712" s="6">
        <v>40690</v>
      </c>
      <c r="B4712" s="7">
        <v>0.77270833333333344</v>
      </c>
      <c r="C4712" s="4" t="s">
        <v>1215</v>
      </c>
      <c r="D4712" s="4" t="s">
        <v>1219</v>
      </c>
      <c r="E4712" s="4" t="s">
        <v>604</v>
      </c>
      <c r="F4712" s="4">
        <v>5</v>
      </c>
      <c r="G4712" s="4">
        <v>4</v>
      </c>
      <c r="H4712" s="4">
        <v>4</v>
      </c>
      <c r="I4712" s="4">
        <v>5</v>
      </c>
      <c r="J4712" s="4">
        <v>5</v>
      </c>
      <c r="K4712" s="4">
        <v>5</v>
      </c>
      <c r="L4712" s="4">
        <v>5</v>
      </c>
      <c r="M4712" s="4">
        <v>5</v>
      </c>
      <c r="N4712" s="4">
        <v>4</v>
      </c>
      <c r="O4712" s="4">
        <v>5</v>
      </c>
      <c r="P4712" s="4">
        <v>3</v>
      </c>
      <c r="Q4712" s="9">
        <f t="shared" si="221"/>
        <v>5.0381944444444444E-2</v>
      </c>
      <c r="R4712" s="4">
        <f t="shared" si="219"/>
        <v>40690.77270833333</v>
      </c>
      <c r="S4712" s="4">
        <v>0.24402479396660426</v>
      </c>
      <c r="T4712" s="4" t="str">
        <f>VLOOKUP(E4712,Sheet2!$A$2:$E$137,5,FALSE)</f>
        <v>EC</v>
      </c>
      <c r="U4712" s="4">
        <f>VLOOKUP($T4712,Sheet4!$H$1106:$M$1351,surveys!U$1+1,FALSE)</f>
        <v>0.4846930401646144</v>
      </c>
      <c r="V4712" s="4">
        <f>VLOOKUP($T4712,Sheet4!$H$1106:$M$1351,surveys!V$1+1,FALSE)</f>
        <v>0.83226989651510386</v>
      </c>
      <c r="W4712" s="4">
        <f>VLOOKUP($T4712,Sheet4!$H$1106:$M$1351,surveys!W$1+1,FALSE)</f>
        <v>0.90104065923233412</v>
      </c>
      <c r="X4712" s="4">
        <f>VLOOKUP($T4712,Sheet4!$H$1106:$M$1351,surveys!X$1+1,FALSE)</f>
        <v>0.95080562881159358</v>
      </c>
      <c r="Y4712" s="4">
        <f>VLOOKUP($T4712,Sheet4!$H$1106:$M$1351,surveys!Y$1+1,FALSE)</f>
        <v>1</v>
      </c>
      <c r="Z4712" s="4">
        <f t="shared" si="220"/>
        <v>1</v>
      </c>
      <c r="AA4712" s="4" t="str">
        <f>VLOOKUP(T4712&amp;"-"&amp;Z4712,Sheet4!$W$2:$AA$1100,3,FALSE)</f>
        <v>Guayaquil</v>
      </c>
      <c r="AB4712" s="4">
        <f>VLOOKUP(T4712&amp;"-"&amp;Z4712,Sheet4!$W$2:$AA$1100,4,FALSE)</f>
        <v>-2.1666699999999999</v>
      </c>
      <c r="AC4712" s="4">
        <f>VLOOKUP(T4712&amp;"-"&amp;Z4712,Sheet4!$W$2:$AA$1100,5,FALSE)</f>
        <v>-79.900000000000006</v>
      </c>
    </row>
    <row r="4713" spans="1:29">
      <c r="A4713" s="6">
        <v>40690</v>
      </c>
      <c r="B4713" s="7">
        <v>0.77488425925925919</v>
      </c>
      <c r="C4713" s="4" t="s">
        <v>1213</v>
      </c>
      <c r="D4713" s="4" t="s">
        <v>1214</v>
      </c>
      <c r="E4713" s="4" t="s">
        <v>11</v>
      </c>
      <c r="F4713" s="4">
        <v>4</v>
      </c>
      <c r="G4713" s="4">
        <v>4</v>
      </c>
      <c r="H4713" s="4">
        <v>4</v>
      </c>
      <c r="I4713" s="4">
        <v>3</v>
      </c>
      <c r="J4713" s="4">
        <v>4</v>
      </c>
      <c r="K4713" s="4">
        <v>4</v>
      </c>
      <c r="L4713" s="4">
        <v>4</v>
      </c>
      <c r="M4713" s="4">
        <v>4</v>
      </c>
      <c r="N4713" s="4">
        <v>5</v>
      </c>
      <c r="O4713" s="4">
        <v>4</v>
      </c>
      <c r="P4713" s="4">
        <v>4</v>
      </c>
      <c r="Q4713" s="9">
        <f t="shared" si="221"/>
        <v>5.2071759259259255E-2</v>
      </c>
      <c r="R4713" s="4">
        <f t="shared" si="219"/>
        <v>40690.774884259263</v>
      </c>
      <c r="S4713" s="4">
        <v>0.2301918324773129</v>
      </c>
      <c r="T4713" s="4" t="str">
        <f>VLOOKUP(E4713,Sheet2!$A$2:$E$137,5,FALSE)</f>
        <v>FR</v>
      </c>
      <c r="U4713" s="4">
        <f>VLOOKUP($T4713,Sheet4!$H$1106:$M$1351,surveys!U$1+1,FALSE)</f>
        <v>0.51193913659220647</v>
      </c>
      <c r="V4713" s="4">
        <f>VLOOKUP($T4713,Sheet4!$H$1106:$M$1351,surveys!V$1+1,FALSE)</f>
        <v>0.70220575033861143</v>
      </c>
      <c r="W4713" s="4">
        <f>VLOOKUP($T4713,Sheet4!$H$1106:$M$1351,surveys!W$1+1,FALSE)</f>
        <v>0.81527182039156842</v>
      </c>
      <c r="X4713" s="4">
        <f>VLOOKUP($T4713,Sheet4!$H$1106:$M$1351,surveys!X$1+1,FALSE)</f>
        <v>0.91893911792009964</v>
      </c>
      <c r="Y4713" s="4">
        <f>VLOOKUP($T4713,Sheet4!$H$1106:$M$1351,surveys!Y$1+1,FALSE)</f>
        <v>1</v>
      </c>
      <c r="Z4713" s="4">
        <f t="shared" si="220"/>
        <v>1</v>
      </c>
      <c r="AA4713" s="4" t="str">
        <f>VLOOKUP(T4713&amp;"-"&amp;Z4713,Sheet4!$W$2:$AA$1100,3,FALSE)</f>
        <v>Paris</v>
      </c>
      <c r="AB4713" s="4">
        <f>VLOOKUP(T4713&amp;"-"&amp;Z4713,Sheet4!$W$2:$AA$1100,4,FALSE)</f>
        <v>48.853409999999997</v>
      </c>
      <c r="AC4713" s="4">
        <f>VLOOKUP(T4713&amp;"-"&amp;Z4713,Sheet4!$W$2:$AA$1100,5,FALSE)</f>
        <v>2.3488000000000002</v>
      </c>
    </row>
    <row r="4714" spans="1:29">
      <c r="A4714" s="6">
        <v>40690</v>
      </c>
      <c r="B4714" s="7">
        <v>0.77592592592592602</v>
      </c>
      <c r="C4714" s="4" t="s">
        <v>1213</v>
      </c>
      <c r="D4714" s="4" t="s">
        <v>1214</v>
      </c>
      <c r="E4714" s="4" t="s">
        <v>19</v>
      </c>
      <c r="F4714" s="4">
        <v>4</v>
      </c>
      <c r="G4714" s="4">
        <v>5</v>
      </c>
      <c r="H4714" s="4">
        <v>4</v>
      </c>
      <c r="I4714" s="4">
        <v>3</v>
      </c>
      <c r="J4714" s="4">
        <v>4</v>
      </c>
      <c r="K4714" s="4">
        <v>3</v>
      </c>
      <c r="L4714" s="4">
        <v>4</v>
      </c>
      <c r="M4714" s="4">
        <v>5</v>
      </c>
      <c r="N4714" s="4">
        <v>4</v>
      </c>
      <c r="O4714" s="4">
        <v>5</v>
      </c>
      <c r="P4714" s="4">
        <v>5</v>
      </c>
      <c r="Q4714" s="9">
        <f t="shared" si="221"/>
        <v>5.2384259259259262E-2</v>
      </c>
      <c r="R4714" s="4">
        <f t="shared" si="219"/>
        <v>40690.775925925926</v>
      </c>
      <c r="S4714" s="4">
        <v>0.89430961422714295</v>
      </c>
      <c r="T4714" s="4" t="str">
        <f>VLOOKUP(E4714,Sheet2!$A$2:$E$137,5,FALSE)</f>
        <v>HU</v>
      </c>
      <c r="U4714" s="4">
        <f>VLOOKUP($T4714,Sheet4!$H$1106:$M$1351,surveys!U$1+1,FALSE)</f>
        <v>0.70836665732550796</v>
      </c>
      <c r="V4714" s="4">
        <f>VLOOKUP($T4714,Sheet4!$H$1106:$M$1351,surveys!V$1+1,FALSE)</f>
        <v>0.79361649434247361</v>
      </c>
      <c r="W4714" s="4">
        <f>VLOOKUP($T4714,Sheet4!$H$1106:$M$1351,surveys!W$1+1,FALSE)</f>
        <v>0.86571617940203494</v>
      </c>
      <c r="X4714" s="4">
        <f>VLOOKUP($T4714,Sheet4!$H$1106:$M$1351,surveys!X$1+1,FALSE)</f>
        <v>0.93457750328785116</v>
      </c>
      <c r="Y4714" s="4">
        <f>VLOOKUP($T4714,Sheet4!$H$1106:$M$1351,surveys!Y$1+1,FALSE)</f>
        <v>1</v>
      </c>
      <c r="Z4714" s="4">
        <f t="shared" si="220"/>
        <v>4</v>
      </c>
      <c r="AA4714" s="4" t="str">
        <f>VLOOKUP(T4714&amp;"-"&amp;Z4714,Sheet4!$W$2:$AA$1100,3,FALSE)</f>
        <v>Szeged</v>
      </c>
      <c r="AB4714" s="4">
        <f>VLOOKUP(T4714&amp;"-"&amp;Z4714,Sheet4!$W$2:$AA$1100,4,FALSE)</f>
        <v>46.253</v>
      </c>
      <c r="AC4714" s="4">
        <f>VLOOKUP(T4714&amp;"-"&amp;Z4714,Sheet4!$W$2:$AA$1100,5,FALSE)</f>
        <v>20.148240000000001</v>
      </c>
    </row>
    <row r="4715" spans="1:29">
      <c r="A4715" s="6">
        <v>40690</v>
      </c>
      <c r="B4715" s="7">
        <v>0.7787384259259259</v>
      </c>
      <c r="C4715" s="4" t="s">
        <v>1215</v>
      </c>
      <c r="D4715" s="4" t="s">
        <v>1217</v>
      </c>
      <c r="E4715" s="4" t="s">
        <v>13</v>
      </c>
      <c r="F4715" s="4">
        <v>5</v>
      </c>
      <c r="G4715" s="4">
        <v>2</v>
      </c>
      <c r="H4715" s="4">
        <v>5</v>
      </c>
      <c r="I4715" s="4">
        <v>4</v>
      </c>
      <c r="J4715" s="4">
        <v>4</v>
      </c>
      <c r="K4715" s="4">
        <v>5</v>
      </c>
      <c r="L4715" s="4">
        <v>4</v>
      </c>
      <c r="M4715" s="4">
        <v>5</v>
      </c>
      <c r="N4715" s="4">
        <v>5</v>
      </c>
      <c r="O4715" s="4">
        <v>4</v>
      </c>
      <c r="P4715" s="4">
        <v>3</v>
      </c>
      <c r="Q4715" s="9">
        <f t="shared" si="221"/>
        <v>5.4467592592592595E-2</v>
      </c>
      <c r="R4715" s="4">
        <f t="shared" si="219"/>
        <v>40690.778738425928</v>
      </c>
      <c r="S4715" s="4">
        <v>0.2541914072492808</v>
      </c>
      <c r="T4715" s="4" t="str">
        <f>VLOOKUP(E4715,Sheet2!$A$2:$E$137,5,FALSE)</f>
        <v>GB</v>
      </c>
      <c r="U4715" s="4">
        <f>VLOOKUP($T4715,Sheet4!$H$1106:$M$1351,surveys!U$1+1,FALSE)</f>
        <v>0.43993408527720174</v>
      </c>
      <c r="V4715" s="4">
        <f>VLOOKUP($T4715,Sheet4!$H$1106:$M$1351,surveys!V$1+1,FALSE)</f>
        <v>0.87986817055440347</v>
      </c>
      <c r="W4715" s="4">
        <f>VLOOKUP($T4715,Sheet4!$H$1106:$M$1351,surveys!W$1+1,FALSE)</f>
        <v>0.93717230822503084</v>
      </c>
      <c r="X4715" s="4">
        <f>VLOOKUP($T4715,Sheet4!$H$1106:$M$1351,surveys!X$1+1,FALSE)</f>
        <v>0.97269979890956382</v>
      </c>
      <c r="Y4715" s="4">
        <f>VLOOKUP($T4715,Sheet4!$H$1106:$M$1351,surveys!Y$1+1,FALSE)</f>
        <v>1</v>
      </c>
      <c r="Z4715" s="4">
        <f t="shared" si="220"/>
        <v>1</v>
      </c>
      <c r="AA4715" s="4" t="str">
        <f>VLOOKUP(T4715&amp;"-"&amp;Z4715,Sheet4!$W$2:$AA$1100,3,FALSE)</f>
        <v>City of London</v>
      </c>
      <c r="AB4715" s="4">
        <f>VLOOKUP(T4715&amp;"-"&amp;Z4715,Sheet4!$W$2:$AA$1100,4,FALSE)</f>
        <v>51.512790000000003</v>
      </c>
      <c r="AC4715" s="4">
        <f>VLOOKUP(T4715&amp;"-"&amp;Z4715,Sheet4!$W$2:$AA$1100,5,FALSE)</f>
        <v>-9.1840000000000005E-2</v>
      </c>
    </row>
    <row r="4716" spans="1:29">
      <c r="A4716" s="6">
        <v>40690</v>
      </c>
      <c r="B4716" s="7">
        <v>0.78768518518518515</v>
      </c>
      <c r="C4716" s="4" t="s">
        <v>1213</v>
      </c>
      <c r="D4716" s="4" t="s">
        <v>1218</v>
      </c>
      <c r="E4716" s="4" t="s">
        <v>19</v>
      </c>
      <c r="F4716" s="4">
        <v>5</v>
      </c>
      <c r="G4716" s="4">
        <v>5</v>
      </c>
      <c r="H4716" s="4">
        <v>5</v>
      </c>
      <c r="I4716" s="4">
        <v>5</v>
      </c>
      <c r="J4716" s="4">
        <v>1</v>
      </c>
      <c r="K4716" s="4">
        <v>5</v>
      </c>
      <c r="L4716" s="4">
        <v>5</v>
      </c>
      <c r="M4716" s="4">
        <v>5</v>
      </c>
      <c r="N4716" s="4">
        <v>5</v>
      </c>
      <c r="O4716" s="4">
        <v>5</v>
      </c>
      <c r="P4716" s="4">
        <v>5</v>
      </c>
      <c r="Q4716" s="9">
        <f t="shared" si="221"/>
        <v>6.1400462962962969E-2</v>
      </c>
      <c r="R4716" s="4">
        <f t="shared" si="219"/>
        <v>40690.787685185183</v>
      </c>
      <c r="S4716" s="4">
        <v>1.3026805502287964E-2</v>
      </c>
      <c r="T4716" s="4" t="str">
        <f>VLOOKUP(E4716,Sheet2!$A$2:$E$137,5,FALSE)</f>
        <v>HU</v>
      </c>
      <c r="U4716" s="4">
        <f>VLOOKUP($T4716,Sheet4!$H$1106:$M$1351,surveys!U$1+1,FALSE)</f>
        <v>0.70836665732550796</v>
      </c>
      <c r="V4716" s="4">
        <f>VLOOKUP($T4716,Sheet4!$H$1106:$M$1351,surveys!V$1+1,FALSE)</f>
        <v>0.79361649434247361</v>
      </c>
      <c r="W4716" s="4">
        <f>VLOOKUP($T4716,Sheet4!$H$1106:$M$1351,surveys!W$1+1,FALSE)</f>
        <v>0.86571617940203494</v>
      </c>
      <c r="X4716" s="4">
        <f>VLOOKUP($T4716,Sheet4!$H$1106:$M$1351,surveys!X$1+1,FALSE)</f>
        <v>0.93457750328785116</v>
      </c>
      <c r="Y4716" s="4">
        <f>VLOOKUP($T4716,Sheet4!$H$1106:$M$1351,surveys!Y$1+1,FALSE)</f>
        <v>1</v>
      </c>
      <c r="Z4716" s="4">
        <f t="shared" si="220"/>
        <v>1</v>
      </c>
      <c r="AA4716" s="4" t="str">
        <f>VLOOKUP(T4716&amp;"-"&amp;Z4716,Sheet4!$W$2:$AA$1100,3,FALSE)</f>
        <v>Budapest</v>
      </c>
      <c r="AB4716" s="4">
        <f>VLOOKUP(T4716&amp;"-"&amp;Z4716,Sheet4!$W$2:$AA$1100,4,FALSE)</f>
        <v>47.498010000000001</v>
      </c>
      <c r="AC4716" s="4">
        <f>VLOOKUP(T4716&amp;"-"&amp;Z4716,Sheet4!$W$2:$AA$1100,5,FALSE)</f>
        <v>19.039909999999999</v>
      </c>
    </row>
    <row r="4717" spans="1:29">
      <c r="A4717" s="6">
        <v>40690</v>
      </c>
      <c r="B4717" s="7">
        <v>0.79160879629629621</v>
      </c>
      <c r="C4717" s="4" t="s">
        <v>1215</v>
      </c>
      <c r="D4717" s="4" t="s">
        <v>1216</v>
      </c>
      <c r="E4717" s="4" t="s">
        <v>23</v>
      </c>
      <c r="F4717" s="4">
        <v>1</v>
      </c>
      <c r="G4717" s="4">
        <v>5</v>
      </c>
      <c r="H4717" s="4">
        <v>5</v>
      </c>
      <c r="I4717" s="4">
        <v>1</v>
      </c>
      <c r="J4717" s="4">
        <v>3</v>
      </c>
      <c r="K4717" s="4">
        <v>3</v>
      </c>
      <c r="L4717" s="4">
        <v>1</v>
      </c>
      <c r="M4717" s="4">
        <v>5</v>
      </c>
      <c r="N4717" s="4">
        <v>4</v>
      </c>
      <c r="O4717" s="4">
        <v>5</v>
      </c>
      <c r="P4717" s="4">
        <v>5</v>
      </c>
      <c r="Q4717" s="9">
        <f t="shared" si="221"/>
        <v>6.4305555555555546E-2</v>
      </c>
      <c r="R4717" s="4">
        <f t="shared" si="219"/>
        <v>40690.791608796295</v>
      </c>
      <c r="S4717" s="4">
        <v>0.28579276550636235</v>
      </c>
      <c r="T4717" s="4" t="str">
        <f>VLOOKUP(E4717,Sheet2!$A$2:$E$137,5,FALSE)</f>
        <v>CA</v>
      </c>
      <c r="U4717" s="4">
        <f>VLOOKUP($T4717,Sheet4!$H$1106:$M$1351,surveys!U$1+1,FALSE)</f>
        <v>0.39929817507859233</v>
      </c>
      <c r="V4717" s="4">
        <f>VLOOKUP($T4717,Sheet4!$H$1106:$M$1351,surveys!V$1+1,FALSE)</f>
        <v>0.68226808593455113</v>
      </c>
      <c r="W4717" s="4">
        <f>VLOOKUP($T4717,Sheet4!$H$1106:$M$1351,surveys!W$1+1,FALSE)</f>
        <v>0.8413893511967715</v>
      </c>
      <c r="X4717" s="4">
        <f>VLOOKUP($T4717,Sheet4!$H$1106:$M$1351,surveys!X$1+1,FALSE)</f>
        <v>0.92969032990429024</v>
      </c>
      <c r="Y4717" s="4">
        <f>VLOOKUP($T4717,Sheet4!$H$1106:$M$1351,surveys!Y$1+1,FALSE)</f>
        <v>1</v>
      </c>
      <c r="Z4717" s="4">
        <f t="shared" si="220"/>
        <v>1</v>
      </c>
      <c r="AA4717" s="4" t="str">
        <f>VLOOKUP(T4717&amp;"-"&amp;Z4717,Sheet4!$W$2:$AA$1100,3,FALSE)</f>
        <v>Toronto</v>
      </c>
      <c r="AB4717" s="4">
        <f>VLOOKUP(T4717&amp;"-"&amp;Z4717,Sheet4!$W$2:$AA$1100,4,FALSE)</f>
        <v>43.700110000000002</v>
      </c>
      <c r="AC4717" s="4">
        <f>VLOOKUP(T4717&amp;"-"&amp;Z4717,Sheet4!$W$2:$AA$1100,5,FALSE)</f>
        <v>-79.416300000000007</v>
      </c>
    </row>
    <row r="4718" spans="1:29">
      <c r="A4718" s="6">
        <v>40690</v>
      </c>
      <c r="B4718" s="7">
        <v>0.56283564814814813</v>
      </c>
      <c r="C4718" s="4" t="s">
        <v>1213</v>
      </c>
      <c r="D4718" s="4" t="s">
        <v>1214</v>
      </c>
      <c r="E4718" s="4" t="s">
        <v>90</v>
      </c>
      <c r="F4718" s="4">
        <v>1</v>
      </c>
      <c r="G4718" s="4">
        <v>1</v>
      </c>
      <c r="H4718" s="4">
        <v>1</v>
      </c>
      <c r="I4718" s="4">
        <v>1</v>
      </c>
      <c r="J4718" s="4">
        <v>1</v>
      </c>
      <c r="K4718" s="4">
        <v>1</v>
      </c>
      <c r="L4718" s="4">
        <v>1</v>
      </c>
      <c r="M4718" s="4">
        <v>1</v>
      </c>
      <c r="N4718" s="4">
        <v>1</v>
      </c>
      <c r="O4718" s="4">
        <v>1</v>
      </c>
      <c r="P4718" s="4">
        <v>1</v>
      </c>
      <c r="Q4718" s="9">
        <f t="shared" si="221"/>
        <v>4.3611111111111107E-2</v>
      </c>
      <c r="R4718" s="4">
        <f t="shared" si="219"/>
        <v>40690.562835648147</v>
      </c>
      <c r="S4718" s="4">
        <v>0.5923703777484377</v>
      </c>
      <c r="T4718" s="4" t="str">
        <f>VLOOKUP(E4718,Sheet2!$A$2:$E$137,5,FALSE)</f>
        <v>BR</v>
      </c>
      <c r="U4718" s="4">
        <f>VLOOKUP($T4718,Sheet4!$H$1106:$M$1351,surveys!U$1+1,FALSE)</f>
        <v>0.42589334033940757</v>
      </c>
      <c r="V4718" s="4">
        <f>VLOOKUP($T4718,Sheet4!$H$1106:$M$1351,surveys!V$1+1,FALSE)</f>
        <v>0.68189351679456123</v>
      </c>
      <c r="W4718" s="4">
        <f>VLOOKUP($T4718,Sheet4!$H$1106:$M$1351,surveys!W$1+1,FALSE)</f>
        <v>0.79714355145235938</v>
      </c>
      <c r="X4718" s="4">
        <f>VLOOKUP($T4718,Sheet4!$H$1106:$M$1351,surveys!X$1+1,FALSE)</f>
        <v>0.8991407500992985</v>
      </c>
      <c r="Y4718" s="4">
        <f>VLOOKUP($T4718,Sheet4!$H$1106:$M$1351,surveys!Y$1+1,FALSE)</f>
        <v>1</v>
      </c>
      <c r="Z4718" s="4">
        <f t="shared" si="220"/>
        <v>2</v>
      </c>
      <c r="AA4718" s="4" t="str">
        <f>VLOOKUP(T4718&amp;"-"&amp;Z4718,Sheet4!$W$2:$AA$1100,3,FALSE)</f>
        <v>Rio de Janeiro</v>
      </c>
      <c r="AB4718" s="4">
        <f>VLOOKUP(T4718&amp;"-"&amp;Z4718,Sheet4!$W$2:$AA$1100,4,FALSE)</f>
        <v>-22.90278</v>
      </c>
      <c r="AC4718" s="4">
        <f>VLOOKUP(T4718&amp;"-"&amp;Z4718,Sheet4!$W$2:$AA$1100,5,FALSE)</f>
        <v>-43.207500000000003</v>
      </c>
    </row>
    <row r="4719" spans="1:29">
      <c r="A4719" s="6">
        <v>40690</v>
      </c>
      <c r="B4719" s="7">
        <v>0.54024305555555574</v>
      </c>
      <c r="C4719" s="4" t="s">
        <v>1215</v>
      </c>
      <c r="D4719" s="4" t="s">
        <v>1214</v>
      </c>
      <c r="E4719" s="4" t="s">
        <v>19</v>
      </c>
      <c r="F4719" s="4">
        <v>4</v>
      </c>
      <c r="G4719" s="4">
        <v>2</v>
      </c>
      <c r="H4719" s="4">
        <v>4</v>
      </c>
      <c r="I4719" s="4">
        <v>4</v>
      </c>
      <c r="J4719" s="4">
        <v>3</v>
      </c>
      <c r="K4719" s="4">
        <v>4</v>
      </c>
      <c r="L4719" s="4">
        <v>1</v>
      </c>
      <c r="M4719" s="4">
        <v>4</v>
      </c>
      <c r="N4719" s="4">
        <v>4</v>
      </c>
      <c r="O4719" s="4">
        <v>5</v>
      </c>
      <c r="P4719" s="4">
        <v>4</v>
      </c>
      <c r="Q4719" s="9">
        <f t="shared" si="221"/>
        <v>2.8425925925925924E-2</v>
      </c>
      <c r="R4719" s="4">
        <f t="shared" si="219"/>
        <v>40690.540243055555</v>
      </c>
      <c r="S4719" s="4">
        <v>0.19285064654635731</v>
      </c>
      <c r="T4719" s="4" t="str">
        <f>VLOOKUP(E4719,Sheet2!$A$2:$E$137,5,FALSE)</f>
        <v>HU</v>
      </c>
      <c r="U4719" s="4">
        <f>VLOOKUP($T4719,Sheet4!$H$1106:$M$1351,surveys!U$1+1,FALSE)</f>
        <v>0.70836665732550796</v>
      </c>
      <c r="V4719" s="4">
        <f>VLOOKUP($T4719,Sheet4!$H$1106:$M$1351,surveys!V$1+1,FALSE)</f>
        <v>0.79361649434247361</v>
      </c>
      <c r="W4719" s="4">
        <f>VLOOKUP($T4719,Sheet4!$H$1106:$M$1351,surveys!W$1+1,FALSE)</f>
        <v>0.86571617940203494</v>
      </c>
      <c r="X4719" s="4">
        <f>VLOOKUP($T4719,Sheet4!$H$1106:$M$1351,surveys!X$1+1,FALSE)</f>
        <v>0.93457750328785116</v>
      </c>
      <c r="Y4719" s="4">
        <f>VLOOKUP($T4719,Sheet4!$H$1106:$M$1351,surveys!Y$1+1,FALSE)</f>
        <v>1</v>
      </c>
      <c r="Z4719" s="4">
        <f t="shared" si="220"/>
        <v>1</v>
      </c>
      <c r="AA4719" s="4" t="str">
        <f>VLOOKUP(T4719&amp;"-"&amp;Z4719,Sheet4!$W$2:$AA$1100,3,FALSE)</f>
        <v>Budapest</v>
      </c>
      <c r="AB4719" s="4">
        <f>VLOOKUP(T4719&amp;"-"&amp;Z4719,Sheet4!$W$2:$AA$1100,4,FALSE)</f>
        <v>47.498010000000001</v>
      </c>
      <c r="AC4719" s="4">
        <f>VLOOKUP(T4719&amp;"-"&amp;Z4719,Sheet4!$W$2:$AA$1100,5,FALSE)</f>
        <v>19.039909999999999</v>
      </c>
    </row>
    <row r="4720" spans="1:29">
      <c r="A4720" s="6">
        <v>40690</v>
      </c>
      <c r="B4720" s="7">
        <v>0.59321759259259266</v>
      </c>
      <c r="C4720" s="4" t="s">
        <v>1213</v>
      </c>
      <c r="D4720" s="4" t="s">
        <v>1217</v>
      </c>
      <c r="E4720" s="4" t="s">
        <v>33</v>
      </c>
      <c r="F4720" s="4">
        <v>3</v>
      </c>
      <c r="G4720" s="4">
        <v>4</v>
      </c>
      <c r="H4720" s="4">
        <v>4</v>
      </c>
      <c r="I4720" s="4">
        <v>5</v>
      </c>
      <c r="J4720" s="4">
        <v>4</v>
      </c>
      <c r="K4720" s="4">
        <v>5</v>
      </c>
      <c r="L4720" s="4">
        <v>4</v>
      </c>
      <c r="M4720" s="4">
        <v>5</v>
      </c>
      <c r="N4720" s="4">
        <v>5</v>
      </c>
      <c r="O4720" s="4">
        <v>4</v>
      </c>
      <c r="P4720" s="4">
        <v>5</v>
      </c>
      <c r="Q4720" s="9">
        <f t="shared" si="221"/>
        <v>6.5659722222222217E-2</v>
      </c>
      <c r="R4720" s="4">
        <f t="shared" si="219"/>
        <v>40690.593217592592</v>
      </c>
      <c r="S4720" s="4">
        <v>0.71213175864556422</v>
      </c>
      <c r="T4720" s="4" t="str">
        <f>VLOOKUP(E4720,Sheet2!$A$2:$E$137,5,FALSE)</f>
        <v>IT</v>
      </c>
      <c r="U4720" s="4">
        <f>VLOOKUP($T4720,Sheet4!$H$1106:$M$1351,surveys!U$1+1,FALSE)</f>
        <v>0.40073733113706772</v>
      </c>
      <c r="V4720" s="4">
        <f>VLOOKUP($T4720,Sheet4!$H$1106:$M$1351,surveys!V$1+1,FALSE)</f>
        <v>0.60502083075372182</v>
      </c>
      <c r="W4720" s="4">
        <f>VLOOKUP($T4720,Sheet4!$H$1106:$M$1351,surveys!W$1+1,FALSE)</f>
        <v>0.75963680320784854</v>
      </c>
      <c r="X4720" s="4">
        <f>VLOOKUP($T4720,Sheet4!$H$1106:$M$1351,surveys!X$1+1,FALSE)</f>
        <v>0.89491209934724891</v>
      </c>
      <c r="Y4720" s="4">
        <f>VLOOKUP($T4720,Sheet4!$H$1106:$M$1351,surveys!Y$1+1,FALSE)</f>
        <v>1</v>
      </c>
      <c r="Z4720" s="4">
        <f t="shared" si="220"/>
        <v>3</v>
      </c>
      <c r="AA4720" s="4" t="str">
        <f>VLOOKUP(T4720&amp;"-"&amp;Z4720,Sheet4!$W$2:$AA$1100,3,FALSE)</f>
        <v>Napoli</v>
      </c>
      <c r="AB4720" s="4">
        <f>VLOOKUP(T4720&amp;"-"&amp;Z4720,Sheet4!$W$2:$AA$1100,4,FALSE)</f>
        <v>40.833329999999997</v>
      </c>
      <c r="AC4720" s="4">
        <f>VLOOKUP(T4720&amp;"-"&amp;Z4720,Sheet4!$W$2:$AA$1100,5,FALSE)</f>
        <v>14.25</v>
      </c>
    </row>
    <row r="4721" spans="1:29">
      <c r="A4721" s="6">
        <v>40690</v>
      </c>
      <c r="B4721" s="7">
        <v>0.81072916666666672</v>
      </c>
      <c r="C4721" s="4" t="s">
        <v>1213</v>
      </c>
      <c r="D4721" s="4" t="s">
        <v>1217</v>
      </c>
      <c r="E4721" s="4" t="s">
        <v>15</v>
      </c>
      <c r="F4721" s="4">
        <v>3</v>
      </c>
      <c r="G4721" s="4">
        <v>3</v>
      </c>
      <c r="H4721" s="4">
        <v>3</v>
      </c>
      <c r="I4721" s="4">
        <v>4</v>
      </c>
      <c r="J4721" s="4">
        <v>5</v>
      </c>
      <c r="K4721" s="4">
        <v>4</v>
      </c>
      <c r="L4721" s="4">
        <v>3</v>
      </c>
      <c r="M4721" s="4">
        <v>4</v>
      </c>
      <c r="N4721" s="4">
        <v>4</v>
      </c>
      <c r="O4721" s="4">
        <v>3</v>
      </c>
      <c r="P4721" s="4">
        <v>4</v>
      </c>
      <c r="Q4721" s="9">
        <f t="shared" si="221"/>
        <v>7.719907407407408E-3</v>
      </c>
      <c r="R4721" s="4">
        <f t="shared" si="219"/>
        <v>40690.810729166667</v>
      </c>
      <c r="S4721" s="4">
        <v>0.65386443206321054</v>
      </c>
      <c r="T4721" s="4" t="str">
        <f>VLOOKUP(E4721,Sheet2!$A$2:$E$137,5,FALSE)</f>
        <v>US</v>
      </c>
      <c r="U4721" s="4">
        <f>VLOOKUP($T4721,Sheet4!$H$1106:$M$1351,surveys!U$1+1,FALSE)</f>
        <v>0.42883768204388006</v>
      </c>
      <c r="V4721" s="4">
        <f>VLOOKUP($T4721,Sheet4!$H$1106:$M$1351,surveys!V$1+1,FALSE)</f>
        <v>0.62778475709586301</v>
      </c>
      <c r="W4721" s="4">
        <f>VLOOKUP($T4721,Sheet4!$H$1106:$M$1351,surveys!W$1+1,FALSE)</f>
        <v>0.76918600378409652</v>
      </c>
      <c r="X4721" s="4">
        <f>VLOOKUP($T4721,Sheet4!$H$1106:$M$1351,surveys!X$1+1,FALSE)</f>
        <v>0.88987045221102745</v>
      </c>
      <c r="Y4721" s="4">
        <f>VLOOKUP($T4721,Sheet4!$H$1106:$M$1351,surveys!Y$1+1,FALSE)</f>
        <v>1</v>
      </c>
      <c r="Z4721" s="4">
        <f t="shared" si="220"/>
        <v>3</v>
      </c>
      <c r="AA4721" s="4" t="str">
        <f>VLOOKUP(T4721&amp;"-"&amp;Z4721,Sheet4!$W$2:$AA$1100,3,FALSE)</f>
        <v>Chicago</v>
      </c>
      <c r="AB4721" s="4">
        <f>VLOOKUP(T4721&amp;"-"&amp;Z4721,Sheet4!$W$2:$AA$1100,4,FALSE)</f>
        <v>41.850029999999997</v>
      </c>
      <c r="AC4721" s="4">
        <f>VLOOKUP(T4721&amp;"-"&amp;Z4721,Sheet4!$W$2:$AA$1100,5,FALSE)</f>
        <v>-87.650049999999993</v>
      </c>
    </row>
    <row r="4722" spans="1:29">
      <c r="A4722" s="6">
        <v>40690</v>
      </c>
      <c r="B4722" s="7">
        <v>0.81153935185185189</v>
      </c>
      <c r="C4722" s="4" t="s">
        <v>1213</v>
      </c>
      <c r="D4722" s="4" t="s">
        <v>1216</v>
      </c>
      <c r="E4722" s="4" t="s">
        <v>42</v>
      </c>
      <c r="F4722" s="4">
        <v>5</v>
      </c>
      <c r="G4722" s="4">
        <v>3</v>
      </c>
      <c r="H4722" s="4">
        <v>4</v>
      </c>
      <c r="I4722" s="4">
        <v>4</v>
      </c>
      <c r="J4722" s="4">
        <v>5</v>
      </c>
      <c r="K4722" s="4">
        <v>5</v>
      </c>
      <c r="L4722" s="4">
        <v>4</v>
      </c>
      <c r="M4722" s="4">
        <v>5</v>
      </c>
      <c r="N4722" s="4">
        <v>5</v>
      </c>
      <c r="O4722" s="4">
        <v>3</v>
      </c>
      <c r="P4722" s="4">
        <v>4</v>
      </c>
      <c r="Q4722" s="9">
        <f t="shared" si="221"/>
        <v>8.2407407407407412E-3</v>
      </c>
      <c r="R4722" s="4">
        <f t="shared" si="219"/>
        <v>40690.811539351853</v>
      </c>
      <c r="S4722" s="4">
        <v>0.74185320721487691</v>
      </c>
      <c r="T4722" s="4" t="str">
        <f>VLOOKUP(E4722,Sheet2!$A$2:$E$137,5,FALSE)</f>
        <v>SE</v>
      </c>
      <c r="U4722" s="4">
        <f>VLOOKUP($T4722,Sheet4!$H$1106:$M$1351,surveys!U$1+1,FALSE)</f>
        <v>0.55292840835143986</v>
      </c>
      <c r="V4722" s="4">
        <f>VLOOKUP($T4722,Sheet4!$H$1106:$M$1351,surveys!V$1+1,FALSE)</f>
        <v>0.77531759074415163</v>
      </c>
      <c r="W4722" s="4">
        <f>VLOOKUP($T4722,Sheet4!$H$1106:$M$1351,surveys!W$1+1,FALSE)</f>
        <v>0.89070599005150708</v>
      </c>
      <c r="X4722" s="4">
        <f>VLOOKUP($T4722,Sheet4!$H$1106:$M$1351,surveys!X$1+1,FALSE)</f>
        <v>0.9470590181653743</v>
      </c>
      <c r="Y4722" s="4">
        <f>VLOOKUP($T4722,Sheet4!$H$1106:$M$1351,surveys!Y$1+1,FALSE)</f>
        <v>1</v>
      </c>
      <c r="Z4722" s="4">
        <f t="shared" si="220"/>
        <v>2</v>
      </c>
      <c r="AA4722" s="4" t="str">
        <f>VLOOKUP(T4722&amp;"-"&amp;Z4722,Sheet4!$W$2:$AA$1100,3,FALSE)</f>
        <v>Goeteborg</v>
      </c>
      <c r="AB4722" s="4">
        <f>VLOOKUP(T4722&amp;"-"&amp;Z4722,Sheet4!$W$2:$AA$1100,4,FALSE)</f>
        <v>57.707160000000002</v>
      </c>
      <c r="AC4722" s="4">
        <f>VLOOKUP(T4722&amp;"-"&amp;Z4722,Sheet4!$W$2:$AA$1100,5,FALSE)</f>
        <v>11.96679</v>
      </c>
    </row>
    <row r="4723" spans="1:29">
      <c r="A4723" s="6">
        <v>40690</v>
      </c>
      <c r="B4723" s="7">
        <v>0.81328703703703698</v>
      </c>
      <c r="C4723" s="4" t="s">
        <v>1213</v>
      </c>
      <c r="D4723" s="4" t="s">
        <v>1224</v>
      </c>
      <c r="E4723" s="4" t="s">
        <v>19</v>
      </c>
      <c r="F4723" s="4">
        <v>4</v>
      </c>
      <c r="G4723" s="4">
        <v>5</v>
      </c>
      <c r="H4723" s="4">
        <v>4</v>
      </c>
      <c r="I4723" s="4">
        <v>3</v>
      </c>
      <c r="J4723" s="4">
        <v>5</v>
      </c>
      <c r="K4723" s="4">
        <v>4</v>
      </c>
      <c r="L4723" s="4">
        <v>2</v>
      </c>
      <c r="M4723" s="4">
        <v>5</v>
      </c>
      <c r="N4723" s="4">
        <v>1</v>
      </c>
      <c r="O4723" s="4">
        <v>1</v>
      </c>
      <c r="P4723" s="4">
        <v>1</v>
      </c>
      <c r="Q4723" s="9">
        <f t="shared" si="221"/>
        <v>9.4560185185185181E-3</v>
      </c>
      <c r="R4723" s="4">
        <f t="shared" si="219"/>
        <v>40690.813287037039</v>
      </c>
      <c r="S4723" s="4">
        <v>0.40584515628936169</v>
      </c>
      <c r="T4723" s="4" t="str">
        <f>VLOOKUP(E4723,Sheet2!$A$2:$E$137,5,FALSE)</f>
        <v>HU</v>
      </c>
      <c r="U4723" s="4">
        <f>VLOOKUP($T4723,Sheet4!$H$1106:$M$1351,surveys!U$1+1,FALSE)</f>
        <v>0.70836665732550796</v>
      </c>
      <c r="V4723" s="4">
        <f>VLOOKUP($T4723,Sheet4!$H$1106:$M$1351,surveys!V$1+1,FALSE)</f>
        <v>0.79361649434247361</v>
      </c>
      <c r="W4723" s="4">
        <f>VLOOKUP($T4723,Sheet4!$H$1106:$M$1351,surveys!W$1+1,FALSE)</f>
        <v>0.86571617940203494</v>
      </c>
      <c r="X4723" s="4">
        <f>VLOOKUP($T4723,Sheet4!$H$1106:$M$1351,surveys!X$1+1,FALSE)</f>
        <v>0.93457750328785116</v>
      </c>
      <c r="Y4723" s="4">
        <f>VLOOKUP($T4723,Sheet4!$H$1106:$M$1351,surveys!Y$1+1,FALSE)</f>
        <v>1</v>
      </c>
      <c r="Z4723" s="4">
        <f t="shared" si="220"/>
        <v>1</v>
      </c>
      <c r="AA4723" s="4" t="str">
        <f>VLOOKUP(T4723&amp;"-"&amp;Z4723,Sheet4!$W$2:$AA$1100,3,FALSE)</f>
        <v>Budapest</v>
      </c>
      <c r="AB4723" s="4">
        <f>VLOOKUP(T4723&amp;"-"&amp;Z4723,Sheet4!$W$2:$AA$1100,4,FALSE)</f>
        <v>47.498010000000001</v>
      </c>
      <c r="AC4723" s="4">
        <f>VLOOKUP(T4723&amp;"-"&amp;Z4723,Sheet4!$W$2:$AA$1100,5,FALSE)</f>
        <v>19.039909999999999</v>
      </c>
    </row>
    <row r="4724" spans="1:29">
      <c r="A4724" s="6">
        <v>40690</v>
      </c>
      <c r="B4724" s="7">
        <v>0.82518518518518524</v>
      </c>
      <c r="C4724" s="4" t="s">
        <v>1213</v>
      </c>
      <c r="D4724" s="4" t="s">
        <v>1218</v>
      </c>
      <c r="E4724" s="4" t="s">
        <v>23</v>
      </c>
      <c r="F4724" s="4">
        <v>5</v>
      </c>
      <c r="G4724" s="4">
        <v>5</v>
      </c>
      <c r="H4724" s="4">
        <v>5</v>
      </c>
      <c r="I4724" s="4">
        <v>5</v>
      </c>
      <c r="J4724" s="4">
        <v>5</v>
      </c>
      <c r="K4724" s="4">
        <v>5</v>
      </c>
      <c r="L4724" s="4">
        <v>5</v>
      </c>
      <c r="M4724" s="4">
        <v>5</v>
      </c>
      <c r="N4724" s="4">
        <v>5</v>
      </c>
      <c r="O4724" s="4">
        <v>5</v>
      </c>
      <c r="P4724" s="4">
        <v>5</v>
      </c>
      <c r="Q4724" s="9">
        <f t="shared" si="221"/>
        <v>1.834490740740741E-2</v>
      </c>
      <c r="R4724" s="4">
        <f t="shared" si="219"/>
        <v>40690.825185185182</v>
      </c>
      <c r="S4724" s="4">
        <v>0.72480536045294519</v>
      </c>
      <c r="T4724" s="4" t="str">
        <f>VLOOKUP(E4724,Sheet2!$A$2:$E$137,5,FALSE)</f>
        <v>CA</v>
      </c>
      <c r="U4724" s="4">
        <f>VLOOKUP($T4724,Sheet4!$H$1106:$M$1351,surveys!U$1+1,FALSE)</f>
        <v>0.39929817507859233</v>
      </c>
      <c r="V4724" s="4">
        <f>VLOOKUP($T4724,Sheet4!$H$1106:$M$1351,surveys!V$1+1,FALSE)</f>
        <v>0.68226808593455113</v>
      </c>
      <c r="W4724" s="4">
        <f>VLOOKUP($T4724,Sheet4!$H$1106:$M$1351,surveys!W$1+1,FALSE)</f>
        <v>0.8413893511967715</v>
      </c>
      <c r="X4724" s="4">
        <f>VLOOKUP($T4724,Sheet4!$H$1106:$M$1351,surveys!X$1+1,FALSE)</f>
        <v>0.92969032990429024</v>
      </c>
      <c r="Y4724" s="4">
        <f>VLOOKUP($T4724,Sheet4!$H$1106:$M$1351,surveys!Y$1+1,FALSE)</f>
        <v>1</v>
      </c>
      <c r="Z4724" s="4">
        <f t="shared" si="220"/>
        <v>3</v>
      </c>
      <c r="AA4724" s="4" t="str">
        <f>VLOOKUP(T4724&amp;"-"&amp;Z4724,Sheet4!$W$2:$AA$1100,3,FALSE)</f>
        <v>Vancouver</v>
      </c>
      <c r="AB4724" s="4">
        <f>VLOOKUP(T4724&amp;"-"&amp;Z4724,Sheet4!$W$2:$AA$1100,4,FALSE)</f>
        <v>49.249659999999999</v>
      </c>
      <c r="AC4724" s="4">
        <f>VLOOKUP(T4724&amp;"-"&amp;Z4724,Sheet4!$W$2:$AA$1100,5,FALSE)</f>
        <v>-123.11933999999999</v>
      </c>
    </row>
    <row r="4725" spans="1:29">
      <c r="A4725" s="6">
        <v>40690</v>
      </c>
      <c r="B4725" s="7">
        <v>0.82701388888888883</v>
      </c>
      <c r="C4725" s="4" t="s">
        <v>1215</v>
      </c>
      <c r="D4725" s="4" t="s">
        <v>1214</v>
      </c>
      <c r="E4725" s="4" t="s">
        <v>11</v>
      </c>
      <c r="F4725" s="4">
        <v>4</v>
      </c>
      <c r="G4725" s="4">
        <v>3</v>
      </c>
      <c r="H4725" s="4">
        <v>4</v>
      </c>
      <c r="I4725" s="4">
        <v>2</v>
      </c>
      <c r="J4725" s="4">
        <v>5</v>
      </c>
      <c r="K4725" s="4">
        <v>3</v>
      </c>
      <c r="L4725" s="4">
        <v>3</v>
      </c>
      <c r="M4725" s="4">
        <v>4</v>
      </c>
      <c r="N4725" s="4">
        <v>5</v>
      </c>
      <c r="O4725" s="4">
        <v>3</v>
      </c>
      <c r="P4725" s="4">
        <v>4</v>
      </c>
      <c r="Q4725" s="9">
        <f t="shared" si="221"/>
        <v>1.9780092592592592E-2</v>
      </c>
      <c r="R4725" s="4">
        <f t="shared" si="219"/>
        <v>40690.827013888891</v>
      </c>
      <c r="S4725" s="4">
        <v>0.19216492964431153</v>
      </c>
      <c r="T4725" s="4" t="str">
        <f>VLOOKUP(E4725,Sheet2!$A$2:$E$137,5,FALSE)</f>
        <v>FR</v>
      </c>
      <c r="U4725" s="4">
        <f>VLOOKUP($T4725,Sheet4!$H$1106:$M$1351,surveys!U$1+1,FALSE)</f>
        <v>0.51193913659220647</v>
      </c>
      <c r="V4725" s="4">
        <f>VLOOKUP($T4725,Sheet4!$H$1106:$M$1351,surveys!V$1+1,FALSE)</f>
        <v>0.70220575033861143</v>
      </c>
      <c r="W4725" s="4">
        <f>VLOOKUP($T4725,Sheet4!$H$1106:$M$1351,surveys!W$1+1,FALSE)</f>
        <v>0.81527182039156842</v>
      </c>
      <c r="X4725" s="4">
        <f>VLOOKUP($T4725,Sheet4!$H$1106:$M$1351,surveys!X$1+1,FALSE)</f>
        <v>0.91893911792009964</v>
      </c>
      <c r="Y4725" s="4">
        <f>VLOOKUP($T4725,Sheet4!$H$1106:$M$1351,surveys!Y$1+1,FALSE)</f>
        <v>1</v>
      </c>
      <c r="Z4725" s="4">
        <f t="shared" si="220"/>
        <v>1</v>
      </c>
      <c r="AA4725" s="4" t="str">
        <f>VLOOKUP(T4725&amp;"-"&amp;Z4725,Sheet4!$W$2:$AA$1100,3,FALSE)</f>
        <v>Paris</v>
      </c>
      <c r="AB4725" s="4">
        <f>VLOOKUP(T4725&amp;"-"&amp;Z4725,Sheet4!$W$2:$AA$1100,4,FALSE)</f>
        <v>48.853409999999997</v>
      </c>
      <c r="AC4725" s="4">
        <f>VLOOKUP(T4725&amp;"-"&amp;Z4725,Sheet4!$W$2:$AA$1100,5,FALSE)</f>
        <v>2.3488000000000002</v>
      </c>
    </row>
    <row r="4726" spans="1:29">
      <c r="A4726" s="6">
        <v>40690</v>
      </c>
      <c r="B4726" s="7">
        <v>0.82800925925925928</v>
      </c>
      <c r="C4726" s="4" t="s">
        <v>1215</v>
      </c>
      <c r="D4726" s="4" t="s">
        <v>1217</v>
      </c>
      <c r="E4726" s="4" t="s">
        <v>11</v>
      </c>
      <c r="F4726" s="4">
        <v>4</v>
      </c>
      <c r="G4726" s="4">
        <v>4</v>
      </c>
      <c r="H4726" s="4">
        <v>3</v>
      </c>
      <c r="I4726" s="4">
        <v>4</v>
      </c>
      <c r="J4726" s="4">
        <v>4</v>
      </c>
      <c r="K4726" s="4">
        <v>4</v>
      </c>
      <c r="L4726" s="4">
        <v>3</v>
      </c>
      <c r="M4726" s="4">
        <v>4</v>
      </c>
      <c r="N4726" s="4">
        <v>4</v>
      </c>
      <c r="O4726" s="4">
        <v>4</v>
      </c>
      <c r="P4726" s="4">
        <v>4</v>
      </c>
      <c r="Q4726" s="9">
        <f t="shared" si="221"/>
        <v>2.0127314814814817E-2</v>
      </c>
      <c r="R4726" s="4">
        <f t="shared" si="219"/>
        <v>40690.828009259261</v>
      </c>
      <c r="S4726" s="4">
        <v>4.6326523680416232E-2</v>
      </c>
      <c r="T4726" s="4" t="str">
        <f>VLOOKUP(E4726,Sheet2!$A$2:$E$137,5,FALSE)</f>
        <v>FR</v>
      </c>
      <c r="U4726" s="4">
        <f>VLOOKUP($T4726,Sheet4!$H$1106:$M$1351,surveys!U$1+1,FALSE)</f>
        <v>0.51193913659220647</v>
      </c>
      <c r="V4726" s="4">
        <f>VLOOKUP($T4726,Sheet4!$H$1106:$M$1351,surveys!V$1+1,FALSE)</f>
        <v>0.70220575033861143</v>
      </c>
      <c r="W4726" s="4">
        <f>VLOOKUP($T4726,Sheet4!$H$1106:$M$1351,surveys!W$1+1,FALSE)</f>
        <v>0.81527182039156842</v>
      </c>
      <c r="X4726" s="4">
        <f>VLOOKUP($T4726,Sheet4!$H$1106:$M$1351,surveys!X$1+1,FALSE)</f>
        <v>0.91893911792009964</v>
      </c>
      <c r="Y4726" s="4">
        <f>VLOOKUP($T4726,Sheet4!$H$1106:$M$1351,surveys!Y$1+1,FALSE)</f>
        <v>1</v>
      </c>
      <c r="Z4726" s="4">
        <f t="shared" si="220"/>
        <v>1</v>
      </c>
      <c r="AA4726" s="4" t="str">
        <f>VLOOKUP(T4726&amp;"-"&amp;Z4726,Sheet4!$W$2:$AA$1100,3,FALSE)</f>
        <v>Paris</v>
      </c>
      <c r="AB4726" s="4">
        <f>VLOOKUP(T4726&amp;"-"&amp;Z4726,Sheet4!$W$2:$AA$1100,4,FALSE)</f>
        <v>48.853409999999997</v>
      </c>
      <c r="AC4726" s="4">
        <f>VLOOKUP(T4726&amp;"-"&amp;Z4726,Sheet4!$W$2:$AA$1100,5,FALSE)</f>
        <v>2.3488000000000002</v>
      </c>
    </row>
    <row r="4727" spans="1:29">
      <c r="A4727" s="6">
        <v>40690</v>
      </c>
      <c r="B4727" s="7">
        <v>0.83335648148148145</v>
      </c>
      <c r="C4727" s="4" t="s">
        <v>1215</v>
      </c>
      <c r="D4727" s="4" t="s">
        <v>1219</v>
      </c>
      <c r="E4727" s="4" t="s">
        <v>15</v>
      </c>
      <c r="F4727" s="4">
        <v>5</v>
      </c>
      <c r="G4727" s="4">
        <v>5</v>
      </c>
      <c r="H4727" s="4">
        <v>5</v>
      </c>
      <c r="I4727" s="4">
        <v>3</v>
      </c>
      <c r="J4727" s="4">
        <v>3</v>
      </c>
      <c r="K4727" s="4">
        <v>5</v>
      </c>
      <c r="L4727" s="4">
        <v>4</v>
      </c>
      <c r="M4727" s="4">
        <v>4</v>
      </c>
      <c r="N4727" s="4">
        <v>4</v>
      </c>
      <c r="O4727" s="4">
        <v>3</v>
      </c>
      <c r="P4727" s="4">
        <v>5</v>
      </c>
      <c r="Q4727" s="9">
        <f t="shared" si="221"/>
        <v>2.3854166666666666E-2</v>
      </c>
      <c r="R4727" s="4">
        <f t="shared" si="219"/>
        <v>40690.833356481482</v>
      </c>
      <c r="S4727" s="4">
        <v>0.87062724903048427</v>
      </c>
      <c r="T4727" s="4" t="str">
        <f>VLOOKUP(E4727,Sheet2!$A$2:$E$137,5,FALSE)</f>
        <v>US</v>
      </c>
      <c r="U4727" s="4">
        <f>VLOOKUP($T4727,Sheet4!$H$1106:$M$1351,surveys!U$1+1,FALSE)</f>
        <v>0.42883768204388006</v>
      </c>
      <c r="V4727" s="4">
        <f>VLOOKUP($T4727,Sheet4!$H$1106:$M$1351,surveys!V$1+1,FALSE)</f>
        <v>0.62778475709586301</v>
      </c>
      <c r="W4727" s="4">
        <f>VLOOKUP($T4727,Sheet4!$H$1106:$M$1351,surveys!W$1+1,FALSE)</f>
        <v>0.76918600378409652</v>
      </c>
      <c r="X4727" s="4">
        <f>VLOOKUP($T4727,Sheet4!$H$1106:$M$1351,surveys!X$1+1,FALSE)</f>
        <v>0.88987045221102745</v>
      </c>
      <c r="Y4727" s="4">
        <f>VLOOKUP($T4727,Sheet4!$H$1106:$M$1351,surveys!Y$1+1,FALSE)</f>
        <v>1</v>
      </c>
      <c r="Z4727" s="4">
        <f t="shared" si="220"/>
        <v>4</v>
      </c>
      <c r="AA4727" s="4" t="str">
        <f>VLOOKUP(T4727&amp;"-"&amp;Z4727,Sheet4!$W$2:$AA$1100,3,FALSE)</f>
        <v>Brooklyn</v>
      </c>
      <c r="AB4727" s="4">
        <f>VLOOKUP(T4727&amp;"-"&amp;Z4727,Sheet4!$W$2:$AA$1100,4,FALSE)</f>
        <v>40.650100000000002</v>
      </c>
      <c r="AC4727" s="4">
        <f>VLOOKUP(T4727&amp;"-"&amp;Z4727,Sheet4!$W$2:$AA$1100,5,FALSE)</f>
        <v>-73.949579999999997</v>
      </c>
    </row>
    <row r="4728" spans="1:29">
      <c r="A4728" s="6">
        <v>40690</v>
      </c>
      <c r="B4728" s="7">
        <v>0.64546296296296291</v>
      </c>
      <c r="C4728" s="4" t="s">
        <v>1213</v>
      </c>
      <c r="D4728" s="4" t="s">
        <v>1217</v>
      </c>
      <c r="E4728" s="4" t="s">
        <v>15</v>
      </c>
      <c r="F4728" s="4">
        <v>5</v>
      </c>
      <c r="G4728" s="4">
        <v>5</v>
      </c>
      <c r="H4728" s="4">
        <v>5</v>
      </c>
      <c r="I4728" s="4">
        <v>5</v>
      </c>
      <c r="J4728" s="4">
        <v>5</v>
      </c>
      <c r="K4728" s="4">
        <v>5</v>
      </c>
      <c r="L4728" s="4">
        <v>5</v>
      </c>
      <c r="M4728" s="4">
        <v>5</v>
      </c>
      <c r="N4728" s="4">
        <v>5</v>
      </c>
      <c r="O4728" s="4">
        <v>5</v>
      </c>
      <c r="P4728" s="4">
        <v>5</v>
      </c>
      <c r="Q4728" s="9">
        <f t="shared" si="221"/>
        <v>3.1979166666666663E-2</v>
      </c>
      <c r="R4728" s="4">
        <f t="shared" si="219"/>
        <v>40690.645462962966</v>
      </c>
      <c r="S4728" s="4">
        <v>0.31280149745890573</v>
      </c>
      <c r="T4728" s="4" t="str">
        <f>VLOOKUP(E4728,Sheet2!$A$2:$E$137,5,FALSE)</f>
        <v>US</v>
      </c>
      <c r="U4728" s="4">
        <f>VLOOKUP($T4728,Sheet4!$H$1106:$M$1351,surveys!U$1+1,FALSE)</f>
        <v>0.42883768204388006</v>
      </c>
      <c r="V4728" s="4">
        <f>VLOOKUP($T4728,Sheet4!$H$1106:$M$1351,surveys!V$1+1,FALSE)</f>
        <v>0.62778475709586301</v>
      </c>
      <c r="W4728" s="4">
        <f>VLOOKUP($T4728,Sheet4!$H$1106:$M$1351,surveys!W$1+1,FALSE)</f>
        <v>0.76918600378409652</v>
      </c>
      <c r="X4728" s="4">
        <f>VLOOKUP($T4728,Sheet4!$H$1106:$M$1351,surveys!X$1+1,FALSE)</f>
        <v>0.88987045221102745</v>
      </c>
      <c r="Y4728" s="4">
        <f>VLOOKUP($T4728,Sheet4!$H$1106:$M$1351,surveys!Y$1+1,FALSE)</f>
        <v>1</v>
      </c>
      <c r="Z4728" s="4">
        <f t="shared" si="220"/>
        <v>1</v>
      </c>
      <c r="AA4728" s="4" t="str">
        <f>VLOOKUP(T4728&amp;"-"&amp;Z4728,Sheet4!$W$2:$AA$1100,3,FALSE)</f>
        <v>New York City</v>
      </c>
      <c r="AB4728" s="4">
        <f>VLOOKUP(T4728&amp;"-"&amp;Z4728,Sheet4!$W$2:$AA$1100,4,FALSE)</f>
        <v>40.714269999999999</v>
      </c>
      <c r="AC4728" s="4">
        <f>VLOOKUP(T4728&amp;"-"&amp;Z4728,Sheet4!$W$2:$AA$1100,5,FALSE)</f>
        <v>-74.005970000000005</v>
      </c>
    </row>
    <row r="4729" spans="1:29">
      <c r="A4729" s="6">
        <v>40690</v>
      </c>
      <c r="B4729" s="7">
        <v>0.85008101851851858</v>
      </c>
      <c r="C4729" s="4" t="s">
        <v>1215</v>
      </c>
      <c r="D4729" s="4" t="s">
        <v>1214</v>
      </c>
      <c r="E4729" s="4" t="s">
        <v>111</v>
      </c>
      <c r="F4729" s="4">
        <v>4</v>
      </c>
      <c r="G4729" s="4">
        <v>4</v>
      </c>
      <c r="H4729" s="4">
        <v>4</v>
      </c>
      <c r="I4729" s="4">
        <v>5</v>
      </c>
      <c r="J4729" s="4">
        <v>4</v>
      </c>
      <c r="K4729" s="4">
        <v>5</v>
      </c>
      <c r="L4729" s="4">
        <v>3</v>
      </c>
      <c r="M4729" s="4">
        <v>4</v>
      </c>
      <c r="N4729" s="4">
        <v>4</v>
      </c>
      <c r="O4729" s="4">
        <v>5</v>
      </c>
      <c r="P4729" s="4">
        <v>4</v>
      </c>
      <c r="Q4729" s="9">
        <f t="shared" si="221"/>
        <v>3.4942129629629635E-2</v>
      </c>
      <c r="R4729" s="4">
        <f t="shared" si="219"/>
        <v>40690.850081018521</v>
      </c>
      <c r="S4729" s="4">
        <v>8.7367838677015586E-2</v>
      </c>
      <c r="T4729" s="4" t="str">
        <f>VLOOKUP(E4729,Sheet2!$A$2:$E$137,5,FALSE)</f>
        <v>LU</v>
      </c>
      <c r="U4729" s="4">
        <f>VLOOKUP($T4729,Sheet4!$H$1106:$M$1351,surveys!U$1+1,FALSE)</f>
        <v>0.55360713847397791</v>
      </c>
      <c r="V4729" s="4">
        <f>VLOOKUP($T4729,Sheet4!$H$1106:$M$1351,surveys!V$1+1,FALSE)</f>
        <v>0.75739439924341412</v>
      </c>
      <c r="W4729" s="4">
        <f>VLOOKUP($T4729,Sheet4!$H$1106:$M$1351,surveys!W$1+1,FALSE)</f>
        <v>0.88743619916688921</v>
      </c>
      <c r="X4729" s="4">
        <f>VLOOKUP($T4729,Sheet4!$H$1106:$M$1351,surveys!X$1+1,FALSE)</f>
        <v>0.94630983922551015</v>
      </c>
      <c r="Y4729" s="4">
        <f>VLOOKUP($T4729,Sheet4!$H$1106:$M$1351,surveys!Y$1+1,FALSE)</f>
        <v>1</v>
      </c>
      <c r="Z4729" s="4">
        <f t="shared" si="220"/>
        <v>1</v>
      </c>
      <c r="AA4729" s="4" t="str">
        <f>VLOOKUP(T4729&amp;"-"&amp;Z4729,Sheet4!$W$2:$AA$1100,3,FALSE)</f>
        <v>Luxembourg</v>
      </c>
      <c r="AB4729" s="4">
        <f>VLOOKUP(T4729&amp;"-"&amp;Z4729,Sheet4!$W$2:$AA$1100,4,FALSE)</f>
        <v>49.611669999999997</v>
      </c>
      <c r="AC4729" s="4">
        <f>VLOOKUP(T4729&amp;"-"&amp;Z4729,Sheet4!$W$2:$AA$1100,5,FALSE)</f>
        <v>6.13</v>
      </c>
    </row>
    <row r="4730" spans="1:29">
      <c r="A4730" s="6">
        <v>40690</v>
      </c>
      <c r="B4730" s="7">
        <v>0.85710648148148139</v>
      </c>
      <c r="C4730" s="4" t="s">
        <v>1215</v>
      </c>
      <c r="D4730" s="4" t="s">
        <v>1214</v>
      </c>
      <c r="E4730" s="4" t="s">
        <v>15</v>
      </c>
      <c r="F4730" s="4">
        <v>3</v>
      </c>
      <c r="G4730" s="4">
        <v>2</v>
      </c>
      <c r="H4730" s="4">
        <v>3</v>
      </c>
      <c r="I4730" s="4">
        <v>5</v>
      </c>
      <c r="J4730" s="4">
        <v>4</v>
      </c>
      <c r="K4730" s="4">
        <v>5</v>
      </c>
      <c r="L4730" s="4">
        <v>5</v>
      </c>
      <c r="M4730" s="4">
        <v>4</v>
      </c>
      <c r="N4730" s="4">
        <v>5</v>
      </c>
      <c r="O4730" s="4">
        <v>5</v>
      </c>
      <c r="P4730" s="4">
        <v>5</v>
      </c>
      <c r="Q4730" s="9">
        <f t="shared" si="221"/>
        <v>4.0520833333333332E-2</v>
      </c>
      <c r="R4730" s="4">
        <f t="shared" si="219"/>
        <v>40690.857106481482</v>
      </c>
      <c r="S4730" s="4">
        <v>0.64560093950928632</v>
      </c>
      <c r="T4730" s="4" t="str">
        <f>VLOOKUP(E4730,Sheet2!$A$2:$E$137,5,FALSE)</f>
        <v>US</v>
      </c>
      <c r="U4730" s="4">
        <f>VLOOKUP($T4730,Sheet4!$H$1106:$M$1351,surveys!U$1+1,FALSE)</f>
        <v>0.42883768204388006</v>
      </c>
      <c r="V4730" s="4">
        <f>VLOOKUP($T4730,Sheet4!$H$1106:$M$1351,surveys!V$1+1,FALSE)</f>
        <v>0.62778475709586301</v>
      </c>
      <c r="W4730" s="4">
        <f>VLOOKUP($T4730,Sheet4!$H$1106:$M$1351,surveys!W$1+1,FALSE)</f>
        <v>0.76918600378409652</v>
      </c>
      <c r="X4730" s="4">
        <f>VLOOKUP($T4730,Sheet4!$H$1106:$M$1351,surveys!X$1+1,FALSE)</f>
        <v>0.88987045221102745</v>
      </c>
      <c r="Y4730" s="4">
        <f>VLOOKUP($T4730,Sheet4!$H$1106:$M$1351,surveys!Y$1+1,FALSE)</f>
        <v>1</v>
      </c>
      <c r="Z4730" s="4">
        <f t="shared" si="220"/>
        <v>3</v>
      </c>
      <c r="AA4730" s="4" t="str">
        <f>VLOOKUP(T4730&amp;"-"&amp;Z4730,Sheet4!$W$2:$AA$1100,3,FALSE)</f>
        <v>Chicago</v>
      </c>
      <c r="AB4730" s="4">
        <f>VLOOKUP(T4730&amp;"-"&amp;Z4730,Sheet4!$W$2:$AA$1100,4,FALSE)</f>
        <v>41.850029999999997</v>
      </c>
      <c r="AC4730" s="4">
        <f>VLOOKUP(T4730&amp;"-"&amp;Z4730,Sheet4!$W$2:$AA$1100,5,FALSE)</f>
        <v>-87.650049999999993</v>
      </c>
    </row>
    <row r="4731" spans="1:29">
      <c r="A4731" s="6">
        <v>40690</v>
      </c>
      <c r="B4731" s="7">
        <v>0.85932870370370373</v>
      </c>
      <c r="C4731" s="4" t="s">
        <v>1213</v>
      </c>
      <c r="D4731" s="4" t="s">
        <v>1214</v>
      </c>
      <c r="E4731" s="4" t="s">
        <v>33</v>
      </c>
      <c r="F4731" s="4">
        <v>3</v>
      </c>
      <c r="G4731" s="4">
        <v>4</v>
      </c>
      <c r="H4731" s="4">
        <v>5</v>
      </c>
      <c r="I4731" s="4">
        <v>4</v>
      </c>
      <c r="J4731" s="4">
        <v>3</v>
      </c>
      <c r="K4731" s="4">
        <v>2</v>
      </c>
      <c r="L4731" s="4">
        <v>2</v>
      </c>
      <c r="M4731" s="4">
        <v>3</v>
      </c>
      <c r="N4731" s="4">
        <v>5</v>
      </c>
      <c r="O4731" s="4">
        <v>2</v>
      </c>
      <c r="P4731" s="4">
        <v>1</v>
      </c>
      <c r="Q4731" s="9">
        <f t="shared" si="221"/>
        <v>4.1018518518518517E-2</v>
      </c>
      <c r="R4731" s="4">
        <f t="shared" si="219"/>
        <v>40690.8593287037</v>
      </c>
      <c r="S4731" s="4">
        <v>0.33654340552593864</v>
      </c>
      <c r="T4731" s="4" t="str">
        <f>VLOOKUP(E4731,Sheet2!$A$2:$E$137,5,FALSE)</f>
        <v>IT</v>
      </c>
      <c r="U4731" s="4">
        <f>VLOOKUP($T4731,Sheet4!$H$1106:$M$1351,surveys!U$1+1,FALSE)</f>
        <v>0.40073733113706772</v>
      </c>
      <c r="V4731" s="4">
        <f>VLOOKUP($T4731,Sheet4!$H$1106:$M$1351,surveys!V$1+1,FALSE)</f>
        <v>0.60502083075372182</v>
      </c>
      <c r="W4731" s="4">
        <f>VLOOKUP($T4731,Sheet4!$H$1106:$M$1351,surveys!W$1+1,FALSE)</f>
        <v>0.75963680320784854</v>
      </c>
      <c r="X4731" s="4">
        <f>VLOOKUP($T4731,Sheet4!$H$1106:$M$1351,surveys!X$1+1,FALSE)</f>
        <v>0.89491209934724891</v>
      </c>
      <c r="Y4731" s="4">
        <f>VLOOKUP($T4731,Sheet4!$H$1106:$M$1351,surveys!Y$1+1,FALSE)</f>
        <v>1</v>
      </c>
      <c r="Z4731" s="4">
        <f t="shared" si="220"/>
        <v>1</v>
      </c>
      <c r="AA4731" s="4" t="str">
        <f>VLOOKUP(T4731&amp;"-"&amp;Z4731,Sheet4!$W$2:$AA$1100,3,FALSE)</f>
        <v>Roma</v>
      </c>
      <c r="AB4731" s="4">
        <f>VLOOKUP(T4731&amp;"-"&amp;Z4731,Sheet4!$W$2:$AA$1100,4,FALSE)</f>
        <v>41.894739999999999</v>
      </c>
      <c r="AC4731" s="4">
        <f>VLOOKUP(T4731&amp;"-"&amp;Z4731,Sheet4!$W$2:$AA$1100,5,FALSE)</f>
        <v>12.4839</v>
      </c>
    </row>
    <row r="4732" spans="1:29">
      <c r="A4732" s="6">
        <v>40690</v>
      </c>
      <c r="B4732" s="7">
        <v>0.87035879629629631</v>
      </c>
      <c r="C4732" s="4" t="s">
        <v>1213</v>
      </c>
      <c r="D4732" s="4" t="s">
        <v>1214</v>
      </c>
      <c r="E4732" s="4" t="s">
        <v>23</v>
      </c>
      <c r="F4732" s="4">
        <v>3</v>
      </c>
      <c r="G4732" s="4">
        <v>3</v>
      </c>
      <c r="H4732" s="4">
        <v>3</v>
      </c>
      <c r="I4732" s="4">
        <v>4</v>
      </c>
      <c r="J4732" s="4">
        <v>5</v>
      </c>
      <c r="K4732" s="4">
        <v>4</v>
      </c>
      <c r="L4732" s="4">
        <v>3</v>
      </c>
      <c r="M4732" s="4">
        <v>5</v>
      </c>
      <c r="N4732" s="4">
        <v>5</v>
      </c>
      <c r="O4732" s="4">
        <v>5</v>
      </c>
      <c r="P4732" s="4">
        <v>5</v>
      </c>
      <c r="Q4732" s="9">
        <f t="shared" si="221"/>
        <v>4.9722222222222216E-2</v>
      </c>
      <c r="R4732" s="4">
        <f t="shared" si="219"/>
        <v>40690.870358796295</v>
      </c>
      <c r="S4732" s="4">
        <v>0.5083426980848138</v>
      </c>
      <c r="T4732" s="4" t="str">
        <f>VLOOKUP(E4732,Sheet2!$A$2:$E$137,5,FALSE)</f>
        <v>CA</v>
      </c>
      <c r="U4732" s="4">
        <f>VLOOKUP($T4732,Sheet4!$H$1106:$M$1351,surveys!U$1+1,FALSE)</f>
        <v>0.39929817507859233</v>
      </c>
      <c r="V4732" s="4">
        <f>VLOOKUP($T4732,Sheet4!$H$1106:$M$1351,surveys!V$1+1,FALSE)</f>
        <v>0.68226808593455113</v>
      </c>
      <c r="W4732" s="4">
        <f>VLOOKUP($T4732,Sheet4!$H$1106:$M$1351,surveys!W$1+1,FALSE)</f>
        <v>0.8413893511967715</v>
      </c>
      <c r="X4732" s="4">
        <f>VLOOKUP($T4732,Sheet4!$H$1106:$M$1351,surveys!X$1+1,FALSE)</f>
        <v>0.92969032990429024</v>
      </c>
      <c r="Y4732" s="4">
        <f>VLOOKUP($T4732,Sheet4!$H$1106:$M$1351,surveys!Y$1+1,FALSE)</f>
        <v>1</v>
      </c>
      <c r="Z4732" s="4">
        <f t="shared" si="220"/>
        <v>2</v>
      </c>
      <c r="AA4732" s="4" t="str">
        <f>VLOOKUP(T4732&amp;"-"&amp;Z4732,Sheet4!$W$2:$AA$1100,3,FALSE)</f>
        <v>Montreal</v>
      </c>
      <c r="AB4732" s="4">
        <f>VLOOKUP(T4732&amp;"-"&amp;Z4732,Sheet4!$W$2:$AA$1100,4,FALSE)</f>
        <v>45.508839999999999</v>
      </c>
      <c r="AC4732" s="4">
        <f>VLOOKUP(T4732&amp;"-"&amp;Z4732,Sheet4!$W$2:$AA$1100,5,FALSE)</f>
        <v>-73.587810000000005</v>
      </c>
    </row>
    <row r="4733" spans="1:29">
      <c r="A4733" s="6">
        <v>40690</v>
      </c>
      <c r="B4733" s="7">
        <v>0.87427083333333344</v>
      </c>
      <c r="C4733" s="4" t="s">
        <v>1215</v>
      </c>
      <c r="D4733" s="4" t="s">
        <v>1216</v>
      </c>
      <c r="E4733" s="4" t="s">
        <v>15</v>
      </c>
      <c r="F4733" s="4">
        <v>3</v>
      </c>
      <c r="G4733" s="4">
        <v>2</v>
      </c>
      <c r="H4733" s="4">
        <v>3</v>
      </c>
      <c r="I4733" s="4">
        <v>5</v>
      </c>
      <c r="J4733" s="4">
        <v>3</v>
      </c>
      <c r="K4733" s="4">
        <v>5</v>
      </c>
      <c r="L4733" s="4">
        <v>1</v>
      </c>
      <c r="M4733" s="4">
        <v>3</v>
      </c>
      <c r="N4733" s="4">
        <v>5</v>
      </c>
      <c r="O4733" s="4">
        <v>3</v>
      </c>
      <c r="P4733" s="4">
        <v>5</v>
      </c>
      <c r="Q4733" s="9">
        <f t="shared" si="221"/>
        <v>5.1770833333333328E-2</v>
      </c>
      <c r="R4733" s="4">
        <f t="shared" si="219"/>
        <v>40690.87427083333</v>
      </c>
      <c r="S4733" s="4">
        <v>0.31854129944513865</v>
      </c>
      <c r="T4733" s="4" t="str">
        <f>VLOOKUP(E4733,Sheet2!$A$2:$E$137,5,FALSE)</f>
        <v>US</v>
      </c>
      <c r="U4733" s="4">
        <f>VLOOKUP($T4733,Sheet4!$H$1106:$M$1351,surveys!U$1+1,FALSE)</f>
        <v>0.42883768204388006</v>
      </c>
      <c r="V4733" s="4">
        <f>VLOOKUP($T4733,Sheet4!$H$1106:$M$1351,surveys!V$1+1,FALSE)</f>
        <v>0.62778475709586301</v>
      </c>
      <c r="W4733" s="4">
        <f>VLOOKUP($T4733,Sheet4!$H$1106:$M$1351,surveys!W$1+1,FALSE)</f>
        <v>0.76918600378409652</v>
      </c>
      <c r="X4733" s="4">
        <f>VLOOKUP($T4733,Sheet4!$H$1106:$M$1351,surveys!X$1+1,FALSE)</f>
        <v>0.88987045221102745</v>
      </c>
      <c r="Y4733" s="4">
        <f>VLOOKUP($T4733,Sheet4!$H$1106:$M$1351,surveys!Y$1+1,FALSE)</f>
        <v>1</v>
      </c>
      <c r="Z4733" s="4">
        <f t="shared" si="220"/>
        <v>1</v>
      </c>
      <c r="AA4733" s="4" t="str">
        <f>VLOOKUP(T4733&amp;"-"&amp;Z4733,Sheet4!$W$2:$AA$1100,3,FALSE)</f>
        <v>New York City</v>
      </c>
      <c r="AB4733" s="4">
        <f>VLOOKUP(T4733&amp;"-"&amp;Z4733,Sheet4!$W$2:$AA$1100,4,FALSE)</f>
        <v>40.714269999999999</v>
      </c>
      <c r="AC4733" s="4">
        <f>VLOOKUP(T4733&amp;"-"&amp;Z4733,Sheet4!$W$2:$AA$1100,5,FALSE)</f>
        <v>-74.005970000000005</v>
      </c>
    </row>
    <row r="4734" spans="1:29">
      <c r="A4734" s="6">
        <v>40690</v>
      </c>
      <c r="B4734" s="7">
        <v>0.92512731481481481</v>
      </c>
      <c r="C4734" s="4" t="s">
        <v>1213</v>
      </c>
      <c r="D4734" s="4" t="s">
        <v>1218</v>
      </c>
      <c r="E4734" s="4" t="s">
        <v>15</v>
      </c>
      <c r="F4734" s="4">
        <v>5</v>
      </c>
      <c r="G4734" s="4">
        <v>4</v>
      </c>
      <c r="H4734" s="4">
        <v>4</v>
      </c>
      <c r="I4734" s="4">
        <v>5</v>
      </c>
      <c r="J4734" s="4">
        <v>5</v>
      </c>
      <c r="K4734" s="4">
        <v>5</v>
      </c>
      <c r="L4734" s="4">
        <v>5</v>
      </c>
      <c r="M4734" s="4">
        <v>5</v>
      </c>
      <c r="N4734" s="4">
        <v>5</v>
      </c>
      <c r="O4734" s="4">
        <v>5</v>
      </c>
      <c r="P4734" s="4">
        <v>5</v>
      </c>
      <c r="Q4734" s="9">
        <f t="shared" si="221"/>
        <v>1.7534722222222222E-2</v>
      </c>
      <c r="R4734" s="4">
        <f t="shared" si="219"/>
        <v>40690.925127314818</v>
      </c>
      <c r="S4734" s="4">
        <v>0.86601935188939994</v>
      </c>
      <c r="T4734" s="4" t="str">
        <f>VLOOKUP(E4734,Sheet2!$A$2:$E$137,5,FALSE)</f>
        <v>US</v>
      </c>
      <c r="U4734" s="4">
        <f>VLOOKUP($T4734,Sheet4!$H$1106:$M$1351,surveys!U$1+1,FALSE)</f>
        <v>0.42883768204388006</v>
      </c>
      <c r="V4734" s="4">
        <f>VLOOKUP($T4734,Sheet4!$H$1106:$M$1351,surveys!V$1+1,FALSE)</f>
        <v>0.62778475709586301</v>
      </c>
      <c r="W4734" s="4">
        <f>VLOOKUP($T4734,Sheet4!$H$1106:$M$1351,surveys!W$1+1,FALSE)</f>
        <v>0.76918600378409652</v>
      </c>
      <c r="X4734" s="4">
        <f>VLOOKUP($T4734,Sheet4!$H$1106:$M$1351,surveys!X$1+1,FALSE)</f>
        <v>0.88987045221102745</v>
      </c>
      <c r="Y4734" s="4">
        <f>VLOOKUP($T4734,Sheet4!$H$1106:$M$1351,surveys!Y$1+1,FALSE)</f>
        <v>1</v>
      </c>
      <c r="Z4734" s="4">
        <f t="shared" si="220"/>
        <v>4</v>
      </c>
      <c r="AA4734" s="4" t="str">
        <f>VLOOKUP(T4734&amp;"-"&amp;Z4734,Sheet4!$W$2:$AA$1100,3,FALSE)</f>
        <v>Brooklyn</v>
      </c>
      <c r="AB4734" s="4">
        <f>VLOOKUP(T4734&amp;"-"&amp;Z4734,Sheet4!$W$2:$AA$1100,4,FALSE)</f>
        <v>40.650100000000002</v>
      </c>
      <c r="AC4734" s="4">
        <f>VLOOKUP(T4734&amp;"-"&amp;Z4734,Sheet4!$W$2:$AA$1100,5,FALSE)</f>
        <v>-73.949579999999997</v>
      </c>
    </row>
    <row r="4735" spans="1:29">
      <c r="A4735" s="6">
        <v>40690</v>
      </c>
      <c r="B4735" s="7">
        <v>0.91079861111111116</v>
      </c>
      <c r="C4735" s="4" t="s">
        <v>1213</v>
      </c>
      <c r="D4735" s="4" t="s">
        <v>1216</v>
      </c>
      <c r="E4735" s="4" t="s">
        <v>15</v>
      </c>
      <c r="F4735" s="4">
        <v>3</v>
      </c>
      <c r="G4735" s="4">
        <v>3</v>
      </c>
      <c r="H4735" s="4">
        <v>5</v>
      </c>
      <c r="I4735" s="4">
        <v>4</v>
      </c>
      <c r="J4735" s="4">
        <v>5</v>
      </c>
      <c r="K4735" s="4">
        <v>4</v>
      </c>
      <c r="L4735" s="4">
        <v>5</v>
      </c>
      <c r="M4735" s="4">
        <v>4</v>
      </c>
      <c r="N4735" s="4">
        <v>5</v>
      </c>
      <c r="O4735" s="4">
        <v>4</v>
      </c>
      <c r="P4735" s="4">
        <v>4</v>
      </c>
      <c r="Q4735" s="9">
        <f t="shared" si="221"/>
        <v>7.0717592592592594E-3</v>
      </c>
      <c r="R4735" s="4">
        <f t="shared" si="219"/>
        <v>40690.910798611112</v>
      </c>
      <c r="S4735" s="4">
        <v>0.51506830336422427</v>
      </c>
      <c r="T4735" s="4" t="str">
        <f>VLOOKUP(E4735,Sheet2!$A$2:$E$137,5,FALSE)</f>
        <v>US</v>
      </c>
      <c r="U4735" s="4">
        <f>VLOOKUP($T4735,Sheet4!$H$1106:$M$1351,surveys!U$1+1,FALSE)</f>
        <v>0.42883768204388006</v>
      </c>
      <c r="V4735" s="4">
        <f>VLOOKUP($T4735,Sheet4!$H$1106:$M$1351,surveys!V$1+1,FALSE)</f>
        <v>0.62778475709586301</v>
      </c>
      <c r="W4735" s="4">
        <f>VLOOKUP($T4735,Sheet4!$H$1106:$M$1351,surveys!W$1+1,FALSE)</f>
        <v>0.76918600378409652</v>
      </c>
      <c r="X4735" s="4">
        <f>VLOOKUP($T4735,Sheet4!$H$1106:$M$1351,surveys!X$1+1,FALSE)</f>
        <v>0.88987045221102745</v>
      </c>
      <c r="Y4735" s="4">
        <f>VLOOKUP($T4735,Sheet4!$H$1106:$M$1351,surveys!Y$1+1,FALSE)</f>
        <v>1</v>
      </c>
      <c r="Z4735" s="4">
        <f t="shared" si="220"/>
        <v>2</v>
      </c>
      <c r="AA4735" s="4" t="str">
        <f>VLOOKUP(T4735&amp;"-"&amp;Z4735,Sheet4!$W$2:$AA$1100,3,FALSE)</f>
        <v>Los Angeles</v>
      </c>
      <c r="AB4735" s="4">
        <f>VLOOKUP(T4735&amp;"-"&amp;Z4735,Sheet4!$W$2:$AA$1100,4,FALSE)</f>
        <v>34.052230000000002</v>
      </c>
      <c r="AC4735" s="4">
        <f>VLOOKUP(T4735&amp;"-"&amp;Z4735,Sheet4!$W$2:$AA$1100,5,FALSE)</f>
        <v>-118.24368</v>
      </c>
    </row>
    <row r="4736" spans="1:29">
      <c r="A4736" s="6">
        <v>40690</v>
      </c>
      <c r="B4736" s="7">
        <v>0.71962962962962962</v>
      </c>
      <c r="C4736" s="4" t="s">
        <v>1215</v>
      </c>
      <c r="D4736" s="4" t="s">
        <v>1217</v>
      </c>
      <c r="E4736" s="4" t="s">
        <v>15</v>
      </c>
      <c r="F4736" s="4">
        <v>1</v>
      </c>
      <c r="G4736" s="4">
        <v>1</v>
      </c>
      <c r="H4736" s="4">
        <v>1</v>
      </c>
      <c r="I4736" s="4">
        <v>1</v>
      </c>
      <c r="J4736" s="4">
        <v>1</v>
      </c>
      <c r="K4736" s="4">
        <v>1</v>
      </c>
      <c r="L4736" s="4">
        <v>1</v>
      </c>
      <c r="M4736" s="4">
        <v>1</v>
      </c>
      <c r="N4736" s="4">
        <v>1</v>
      </c>
      <c r="O4736" s="4">
        <v>1</v>
      </c>
      <c r="P4736" s="4">
        <v>1</v>
      </c>
      <c r="Q4736" s="9">
        <f t="shared" si="221"/>
        <v>1.3923611111111111E-2</v>
      </c>
      <c r="R4736" s="4">
        <f t="shared" si="219"/>
        <v>40690.719629629632</v>
      </c>
      <c r="S4736" s="4">
        <v>0.26181123342817347</v>
      </c>
      <c r="T4736" s="4" t="str">
        <f>VLOOKUP(E4736,Sheet2!$A$2:$E$137,5,FALSE)</f>
        <v>US</v>
      </c>
      <c r="U4736" s="4">
        <f>VLOOKUP($T4736,Sheet4!$H$1106:$M$1351,surveys!U$1+1,FALSE)</f>
        <v>0.42883768204388006</v>
      </c>
      <c r="V4736" s="4">
        <f>VLOOKUP($T4736,Sheet4!$H$1106:$M$1351,surveys!V$1+1,FALSE)</f>
        <v>0.62778475709586301</v>
      </c>
      <c r="W4736" s="4">
        <f>VLOOKUP($T4736,Sheet4!$H$1106:$M$1351,surveys!W$1+1,FALSE)</f>
        <v>0.76918600378409652</v>
      </c>
      <c r="X4736" s="4">
        <f>VLOOKUP($T4736,Sheet4!$H$1106:$M$1351,surveys!X$1+1,FALSE)</f>
        <v>0.88987045221102745</v>
      </c>
      <c r="Y4736" s="4">
        <f>VLOOKUP($T4736,Sheet4!$H$1106:$M$1351,surveys!Y$1+1,FALSE)</f>
        <v>1</v>
      </c>
      <c r="Z4736" s="4">
        <f t="shared" si="220"/>
        <v>1</v>
      </c>
      <c r="AA4736" s="4" t="str">
        <f>VLOOKUP(T4736&amp;"-"&amp;Z4736,Sheet4!$W$2:$AA$1100,3,FALSE)</f>
        <v>New York City</v>
      </c>
      <c r="AB4736" s="4">
        <f>VLOOKUP(T4736&amp;"-"&amp;Z4736,Sheet4!$W$2:$AA$1100,4,FALSE)</f>
        <v>40.714269999999999</v>
      </c>
      <c r="AC4736" s="4">
        <f>VLOOKUP(T4736&amp;"-"&amp;Z4736,Sheet4!$W$2:$AA$1100,5,FALSE)</f>
        <v>-74.005970000000005</v>
      </c>
    </row>
    <row r="4737" spans="1:29">
      <c r="A4737" s="6">
        <v>40690</v>
      </c>
      <c r="B4737" s="7">
        <v>0.93609953703703708</v>
      </c>
      <c r="C4737" s="4" t="s">
        <v>1215</v>
      </c>
      <c r="D4737" s="4" t="s">
        <v>1214</v>
      </c>
      <c r="E4737" s="4" t="s">
        <v>13</v>
      </c>
      <c r="F4737" s="4">
        <v>5</v>
      </c>
      <c r="G4737" s="4">
        <v>3</v>
      </c>
      <c r="H4737" s="4">
        <v>5</v>
      </c>
      <c r="I4737" s="4">
        <v>5</v>
      </c>
      <c r="J4737" s="4">
        <v>4</v>
      </c>
      <c r="K4737" s="4">
        <v>4</v>
      </c>
      <c r="L4737" s="4">
        <v>4</v>
      </c>
      <c r="M4737" s="4">
        <v>4</v>
      </c>
      <c r="N4737" s="4">
        <v>4</v>
      </c>
      <c r="O4737" s="4">
        <v>4</v>
      </c>
      <c r="P4737" s="4">
        <v>4</v>
      </c>
      <c r="Q4737" s="9">
        <f t="shared" si="221"/>
        <v>2.5428240740740741E-2</v>
      </c>
      <c r="R4737" s="4">
        <f t="shared" si="219"/>
        <v>40690.936099537037</v>
      </c>
      <c r="S4737" s="4">
        <v>0.8940655149334189</v>
      </c>
      <c r="T4737" s="4" t="str">
        <f>VLOOKUP(E4737,Sheet2!$A$2:$E$137,5,FALSE)</f>
        <v>GB</v>
      </c>
      <c r="U4737" s="4">
        <f>VLOOKUP($T4737,Sheet4!$H$1106:$M$1351,surveys!U$1+1,FALSE)</f>
        <v>0.43993408527720174</v>
      </c>
      <c r="V4737" s="4">
        <f>VLOOKUP($T4737,Sheet4!$H$1106:$M$1351,surveys!V$1+1,FALSE)</f>
        <v>0.87986817055440347</v>
      </c>
      <c r="W4737" s="4">
        <f>VLOOKUP($T4737,Sheet4!$H$1106:$M$1351,surveys!W$1+1,FALSE)</f>
        <v>0.93717230822503084</v>
      </c>
      <c r="X4737" s="4">
        <f>VLOOKUP($T4737,Sheet4!$H$1106:$M$1351,surveys!X$1+1,FALSE)</f>
        <v>0.97269979890956382</v>
      </c>
      <c r="Y4737" s="4">
        <f>VLOOKUP($T4737,Sheet4!$H$1106:$M$1351,surveys!Y$1+1,FALSE)</f>
        <v>1</v>
      </c>
      <c r="Z4737" s="4">
        <f t="shared" si="220"/>
        <v>3</v>
      </c>
      <c r="AA4737" s="4" t="str">
        <f>VLOOKUP(T4737&amp;"-"&amp;Z4737,Sheet4!$W$2:$AA$1100,3,FALSE)</f>
        <v>Birmingham</v>
      </c>
      <c r="AB4737" s="4">
        <f>VLOOKUP(T4737&amp;"-"&amp;Z4737,Sheet4!$W$2:$AA$1100,4,FALSE)</f>
        <v>52.48142</v>
      </c>
      <c r="AC4737" s="4">
        <f>VLOOKUP(T4737&amp;"-"&amp;Z4737,Sheet4!$W$2:$AA$1100,5,FALSE)</f>
        <v>-1.8998299999999999</v>
      </c>
    </row>
    <row r="4738" spans="1:29">
      <c r="A4738" s="6">
        <v>40690</v>
      </c>
      <c r="B4738" s="7">
        <v>0.94615740740740739</v>
      </c>
      <c r="C4738" s="4" t="s">
        <v>1213</v>
      </c>
      <c r="D4738" s="4" t="s">
        <v>1214</v>
      </c>
      <c r="E4738" s="4" t="s">
        <v>31</v>
      </c>
      <c r="F4738" s="4">
        <v>1</v>
      </c>
      <c r="G4738" s="4">
        <v>1</v>
      </c>
      <c r="H4738" s="4">
        <v>1</v>
      </c>
      <c r="I4738" s="4">
        <v>1</v>
      </c>
      <c r="J4738" s="4">
        <v>1</v>
      </c>
      <c r="K4738" s="4">
        <v>1</v>
      </c>
      <c r="L4738" s="4">
        <v>1</v>
      </c>
      <c r="M4738" s="4">
        <v>1</v>
      </c>
      <c r="N4738" s="4">
        <v>1</v>
      </c>
      <c r="O4738" s="4">
        <v>1</v>
      </c>
      <c r="P4738" s="4">
        <v>1</v>
      </c>
      <c r="Q4738" s="9">
        <f t="shared" si="221"/>
        <v>3.2025462962962964E-2</v>
      </c>
      <c r="R4738" s="4">
        <f t="shared" ref="R4738:R4801" si="222">VALUE(A4738+B4738)</f>
        <v>40690.946157407408</v>
      </c>
      <c r="S4738" s="4">
        <v>0.38039146122033962</v>
      </c>
      <c r="T4738" s="4" t="str">
        <f>VLOOKUP(E4738,Sheet2!$A$2:$E$137,5,FALSE)</f>
        <v>ES</v>
      </c>
      <c r="U4738" s="4">
        <f>VLOOKUP($T4738,Sheet4!$H$1106:$M$1351,surveys!U$1+1,FALSE)</f>
        <v>0.46058089642806016</v>
      </c>
      <c r="V4738" s="4">
        <f>VLOOKUP($T4738,Sheet4!$H$1106:$M$1351,surveys!V$1+1,FALSE)</f>
        <v>0.68996105930901486</v>
      </c>
      <c r="W4738" s="4">
        <f>VLOOKUP($T4738,Sheet4!$H$1106:$M$1351,surveys!W$1+1,FALSE)</f>
        <v>0.80513768719908241</v>
      </c>
      <c r="X4738" s="4">
        <f>VLOOKUP($T4738,Sheet4!$H$1106:$M$1351,surveys!X$1+1,FALSE)</f>
        <v>0.90461214064594464</v>
      </c>
      <c r="Y4738" s="4">
        <f>VLOOKUP($T4738,Sheet4!$H$1106:$M$1351,surveys!Y$1+1,FALSE)</f>
        <v>1</v>
      </c>
      <c r="Z4738" s="4">
        <f t="shared" si="220"/>
        <v>1</v>
      </c>
      <c r="AA4738" s="4" t="str">
        <f>VLOOKUP(T4738&amp;"-"&amp;Z4738,Sheet4!$W$2:$AA$1100,3,FALSE)</f>
        <v>Madrid</v>
      </c>
      <c r="AB4738" s="4">
        <f>VLOOKUP(T4738&amp;"-"&amp;Z4738,Sheet4!$W$2:$AA$1100,4,FALSE)</f>
        <v>40.416499999999999</v>
      </c>
      <c r="AC4738" s="4">
        <f>VLOOKUP(T4738&amp;"-"&amp;Z4738,Sheet4!$W$2:$AA$1100,5,FALSE)</f>
        <v>-3.7025600000000001</v>
      </c>
    </row>
    <row r="4739" spans="1:29">
      <c r="A4739" s="6">
        <v>40690</v>
      </c>
      <c r="B4739" s="7">
        <v>0.95633101851851843</v>
      </c>
      <c r="C4739" s="4" t="s">
        <v>1213</v>
      </c>
      <c r="D4739" s="4" t="s">
        <v>1217</v>
      </c>
      <c r="E4739" s="4" t="s">
        <v>44</v>
      </c>
      <c r="F4739" s="4">
        <v>5</v>
      </c>
      <c r="G4739" s="4">
        <v>5</v>
      </c>
      <c r="H4739" s="4">
        <v>5</v>
      </c>
      <c r="I4739" s="4">
        <v>5</v>
      </c>
      <c r="J4739" s="4">
        <v>5</v>
      </c>
      <c r="K4739" s="4">
        <v>5</v>
      </c>
      <c r="L4739" s="4">
        <v>5</v>
      </c>
      <c r="M4739" s="4">
        <v>5</v>
      </c>
      <c r="N4739" s="4">
        <v>5</v>
      </c>
      <c r="O4739" s="4">
        <v>5</v>
      </c>
      <c r="P4739" s="4">
        <v>5</v>
      </c>
      <c r="Q4739" s="9">
        <f t="shared" si="221"/>
        <v>3.9097222222222221E-2</v>
      </c>
      <c r="R4739" s="4">
        <f t="shared" si="222"/>
        <v>40690.956331018519</v>
      </c>
      <c r="S4739" s="4">
        <v>0.82262175088413003</v>
      </c>
      <c r="T4739" s="4" t="str">
        <f>VLOOKUP(E4739,Sheet2!$A$2:$E$137,5,FALSE)</f>
        <v>TR</v>
      </c>
      <c r="U4739" s="4">
        <f>VLOOKUP($T4739,Sheet4!$H$1106:$M$1351,surveys!U$1+1,FALSE)</f>
        <v>0.56282907227865631</v>
      </c>
      <c r="V4739" s="4">
        <f>VLOOKUP($T4739,Sheet4!$H$1106:$M$1351,surveys!V$1+1,FALSE)</f>
        <v>0.73998378440807921</v>
      </c>
      <c r="W4739" s="4">
        <f>VLOOKUP($T4739,Sheet4!$H$1106:$M$1351,surveys!W$1+1,FALSE)</f>
        <v>0.86593507285859772</v>
      </c>
      <c r="X4739" s="4">
        <f>VLOOKUP($T4739,Sheet4!$H$1106:$M$1351,surveys!X$1+1,FALSE)</f>
        <v>0.93709051462417825</v>
      </c>
      <c r="Y4739" s="4">
        <f>VLOOKUP($T4739,Sheet4!$H$1106:$M$1351,surveys!Y$1+1,FALSE)</f>
        <v>1</v>
      </c>
      <c r="Z4739" s="4">
        <f t="shared" ref="Z4739:Z4802" si="223">IF(S4739&lt;U4739,1,IF(S4739&lt;V4739,2,IF(S4739&lt;W4739,3,IF(S4739&lt;X4739,4,5))))</f>
        <v>3</v>
      </c>
      <c r="AA4739" s="4" t="str">
        <f>VLOOKUP(T4739&amp;"-"&amp;Z4739,Sheet4!$W$2:$AA$1100,3,FALSE)</f>
        <v>Izmir</v>
      </c>
      <c r="AB4739" s="4">
        <f>VLOOKUP(T4739&amp;"-"&amp;Z4739,Sheet4!$W$2:$AA$1100,4,FALSE)</f>
        <v>38.412730000000003</v>
      </c>
      <c r="AC4739" s="4">
        <f>VLOOKUP(T4739&amp;"-"&amp;Z4739,Sheet4!$W$2:$AA$1100,5,FALSE)</f>
        <v>27.138380000000002</v>
      </c>
    </row>
    <row r="4740" spans="1:29">
      <c r="A4740" s="6">
        <v>40690</v>
      </c>
      <c r="B4740" s="7">
        <v>0.86086805555555568</v>
      </c>
      <c r="C4740" s="4" t="s">
        <v>1213</v>
      </c>
      <c r="D4740" s="4" t="s">
        <v>1219</v>
      </c>
      <c r="E4740" s="4" t="s">
        <v>15</v>
      </c>
      <c r="F4740" s="4">
        <v>1</v>
      </c>
      <c r="G4740" s="4">
        <v>1</v>
      </c>
      <c r="H4740" s="4">
        <v>1</v>
      </c>
      <c r="I4740" s="4">
        <v>1</v>
      </c>
      <c r="J4740" s="4">
        <v>1</v>
      </c>
      <c r="K4740" s="4">
        <v>1</v>
      </c>
      <c r="L4740" s="4">
        <v>1</v>
      </c>
      <c r="M4740" s="4">
        <v>1</v>
      </c>
      <c r="N4740" s="4">
        <v>1</v>
      </c>
      <c r="O4740" s="4">
        <v>1</v>
      </c>
      <c r="P4740" s="4">
        <v>1</v>
      </c>
      <c r="Q4740" s="9">
        <f t="shared" si="221"/>
        <v>4.2314814814814812E-2</v>
      </c>
      <c r="R4740" s="4">
        <f t="shared" si="222"/>
        <v>40690.860868055555</v>
      </c>
      <c r="S4740" s="4">
        <v>0.50623908231593084</v>
      </c>
      <c r="T4740" s="4" t="str">
        <f>VLOOKUP(E4740,Sheet2!$A$2:$E$137,5,FALSE)</f>
        <v>US</v>
      </c>
      <c r="U4740" s="4">
        <f>VLOOKUP($T4740,Sheet4!$H$1106:$M$1351,surveys!U$1+1,FALSE)</f>
        <v>0.42883768204388006</v>
      </c>
      <c r="V4740" s="4">
        <f>VLOOKUP($T4740,Sheet4!$H$1106:$M$1351,surveys!V$1+1,FALSE)</f>
        <v>0.62778475709586301</v>
      </c>
      <c r="W4740" s="4">
        <f>VLOOKUP($T4740,Sheet4!$H$1106:$M$1351,surveys!W$1+1,FALSE)</f>
        <v>0.76918600378409652</v>
      </c>
      <c r="X4740" s="4">
        <f>VLOOKUP($T4740,Sheet4!$H$1106:$M$1351,surveys!X$1+1,FALSE)</f>
        <v>0.88987045221102745</v>
      </c>
      <c r="Y4740" s="4">
        <f>VLOOKUP($T4740,Sheet4!$H$1106:$M$1351,surveys!Y$1+1,FALSE)</f>
        <v>1</v>
      </c>
      <c r="Z4740" s="4">
        <f t="shared" si="223"/>
        <v>2</v>
      </c>
      <c r="AA4740" s="4" t="str">
        <f>VLOOKUP(T4740&amp;"-"&amp;Z4740,Sheet4!$W$2:$AA$1100,3,FALSE)</f>
        <v>Los Angeles</v>
      </c>
      <c r="AB4740" s="4">
        <f>VLOOKUP(T4740&amp;"-"&amp;Z4740,Sheet4!$W$2:$AA$1100,4,FALSE)</f>
        <v>34.052230000000002</v>
      </c>
      <c r="AC4740" s="4">
        <f>VLOOKUP(T4740&amp;"-"&amp;Z4740,Sheet4!$W$2:$AA$1100,5,FALSE)</f>
        <v>-118.24368</v>
      </c>
    </row>
    <row r="4741" spans="1:29">
      <c r="A4741" s="6">
        <v>40690</v>
      </c>
      <c r="B4741" s="7">
        <v>0.98759259259259258</v>
      </c>
      <c r="C4741" s="4" t="s">
        <v>1215</v>
      </c>
      <c r="D4741" s="4" t="s">
        <v>1214</v>
      </c>
      <c r="E4741" s="4" t="s">
        <v>15</v>
      </c>
      <c r="F4741" s="4">
        <v>5</v>
      </c>
      <c r="G4741" s="4">
        <v>5</v>
      </c>
      <c r="H4741" s="4">
        <v>5</v>
      </c>
      <c r="I4741" s="4">
        <v>5</v>
      </c>
      <c r="J4741" s="4">
        <v>5</v>
      </c>
      <c r="K4741" s="4">
        <v>5</v>
      </c>
      <c r="L4741" s="4">
        <v>5</v>
      </c>
      <c r="M4741" s="4">
        <v>5</v>
      </c>
      <c r="N4741" s="4">
        <v>5</v>
      </c>
      <c r="O4741" s="4">
        <v>5</v>
      </c>
      <c r="P4741" s="4">
        <v>5</v>
      </c>
      <c r="Q4741" s="9">
        <f t="shared" ref="Q4741:Q4804" si="224">TIME(VALUE(MID(B4741,1,2)),VALUE(MID(B4741,4,2)),VALUE(RIGHT(B4741,2)))</f>
        <v>6.1493055555555558E-2</v>
      </c>
      <c r="R4741" s="4">
        <f t="shared" si="222"/>
        <v>40690.987592592595</v>
      </c>
      <c r="S4741" s="4">
        <v>0.27988308841128173</v>
      </c>
      <c r="T4741" s="4" t="str">
        <f>VLOOKUP(E4741,Sheet2!$A$2:$E$137,5,FALSE)</f>
        <v>US</v>
      </c>
      <c r="U4741" s="4">
        <f>VLOOKUP($T4741,Sheet4!$H$1106:$M$1351,surveys!U$1+1,FALSE)</f>
        <v>0.42883768204388006</v>
      </c>
      <c r="V4741" s="4">
        <f>VLOOKUP($T4741,Sheet4!$H$1106:$M$1351,surveys!V$1+1,FALSE)</f>
        <v>0.62778475709586301</v>
      </c>
      <c r="W4741" s="4">
        <f>VLOOKUP($T4741,Sheet4!$H$1106:$M$1351,surveys!W$1+1,FALSE)</f>
        <v>0.76918600378409652</v>
      </c>
      <c r="X4741" s="4">
        <f>VLOOKUP($T4741,Sheet4!$H$1106:$M$1351,surveys!X$1+1,FALSE)</f>
        <v>0.88987045221102745</v>
      </c>
      <c r="Y4741" s="4">
        <f>VLOOKUP($T4741,Sheet4!$H$1106:$M$1351,surveys!Y$1+1,FALSE)</f>
        <v>1</v>
      </c>
      <c r="Z4741" s="4">
        <f t="shared" si="223"/>
        <v>1</v>
      </c>
      <c r="AA4741" s="4" t="str">
        <f>VLOOKUP(T4741&amp;"-"&amp;Z4741,Sheet4!$W$2:$AA$1100,3,FALSE)</f>
        <v>New York City</v>
      </c>
      <c r="AB4741" s="4">
        <f>VLOOKUP(T4741&amp;"-"&amp;Z4741,Sheet4!$W$2:$AA$1100,4,FALSE)</f>
        <v>40.714269999999999</v>
      </c>
      <c r="AC4741" s="4">
        <f>VLOOKUP(T4741&amp;"-"&amp;Z4741,Sheet4!$W$2:$AA$1100,5,FALSE)</f>
        <v>-74.005970000000005</v>
      </c>
    </row>
    <row r="4742" spans="1:29">
      <c r="A4742" s="6">
        <v>40689</v>
      </c>
      <c r="B4742" s="7">
        <v>2.8935185185185189E-4</v>
      </c>
      <c r="C4742" s="4" t="s">
        <v>1215</v>
      </c>
      <c r="D4742" s="4" t="s">
        <v>1216</v>
      </c>
      <c r="E4742" s="4" t="s">
        <v>11</v>
      </c>
      <c r="F4742" s="4">
        <v>5</v>
      </c>
      <c r="G4742" s="4">
        <v>3</v>
      </c>
      <c r="H4742" s="4">
        <v>5</v>
      </c>
      <c r="I4742" s="4">
        <v>2</v>
      </c>
      <c r="J4742" s="4">
        <v>2</v>
      </c>
      <c r="K4742" s="4">
        <v>5</v>
      </c>
      <c r="L4742" s="4">
        <v>3</v>
      </c>
      <c r="M4742" s="4">
        <v>4</v>
      </c>
      <c r="N4742" s="4">
        <v>5</v>
      </c>
      <c r="O4742" s="4">
        <v>4</v>
      </c>
      <c r="P4742" s="4">
        <v>5</v>
      </c>
      <c r="Q4742" s="9">
        <f t="shared" si="224"/>
        <v>6.018518518518519E-4</v>
      </c>
      <c r="R4742" s="4">
        <f t="shared" si="222"/>
        <v>40689.000289351854</v>
      </c>
      <c r="S4742" s="4">
        <v>0.68969981924483093</v>
      </c>
      <c r="T4742" s="4" t="str">
        <f>VLOOKUP(E4742,Sheet2!$A$2:$E$137,5,FALSE)</f>
        <v>FR</v>
      </c>
      <c r="U4742" s="4">
        <f>VLOOKUP($T4742,Sheet4!$H$1106:$M$1351,surveys!U$1+1,FALSE)</f>
        <v>0.51193913659220647</v>
      </c>
      <c r="V4742" s="4">
        <f>VLOOKUP($T4742,Sheet4!$H$1106:$M$1351,surveys!V$1+1,FALSE)</f>
        <v>0.70220575033861143</v>
      </c>
      <c r="W4742" s="4">
        <f>VLOOKUP($T4742,Sheet4!$H$1106:$M$1351,surveys!W$1+1,FALSE)</f>
        <v>0.81527182039156842</v>
      </c>
      <c r="X4742" s="4">
        <f>VLOOKUP($T4742,Sheet4!$H$1106:$M$1351,surveys!X$1+1,FALSE)</f>
        <v>0.91893911792009964</v>
      </c>
      <c r="Y4742" s="4">
        <f>VLOOKUP($T4742,Sheet4!$H$1106:$M$1351,surveys!Y$1+1,FALSE)</f>
        <v>1</v>
      </c>
      <c r="Z4742" s="4">
        <f t="shared" si="223"/>
        <v>2</v>
      </c>
      <c r="AA4742" s="4" t="str">
        <f>VLOOKUP(T4742&amp;"-"&amp;Z4742,Sheet4!$W$2:$AA$1100,3,FALSE)</f>
        <v>Marseille</v>
      </c>
      <c r="AB4742" s="4">
        <f>VLOOKUP(T4742&amp;"-"&amp;Z4742,Sheet4!$W$2:$AA$1100,4,FALSE)</f>
        <v>43.296950000000002</v>
      </c>
      <c r="AC4742" s="4">
        <f>VLOOKUP(T4742&amp;"-"&amp;Z4742,Sheet4!$W$2:$AA$1100,5,FALSE)</f>
        <v>5.3810700000000002</v>
      </c>
    </row>
    <row r="4743" spans="1:29">
      <c r="A4743" s="6">
        <v>40689</v>
      </c>
      <c r="B4743" s="7">
        <v>1.2627314814814815E-2</v>
      </c>
      <c r="C4743" s="4" t="s">
        <v>1215</v>
      </c>
      <c r="D4743" s="4" t="s">
        <v>1214</v>
      </c>
      <c r="E4743" s="4" t="s">
        <v>17</v>
      </c>
      <c r="F4743" s="4">
        <v>4</v>
      </c>
      <c r="G4743" s="4">
        <v>5</v>
      </c>
      <c r="H4743" s="4">
        <v>4</v>
      </c>
      <c r="I4743" s="4">
        <v>5</v>
      </c>
      <c r="J4743" s="4">
        <v>5</v>
      </c>
      <c r="K4743" s="4">
        <v>3</v>
      </c>
      <c r="L4743" s="4">
        <v>4</v>
      </c>
      <c r="M4743" s="4">
        <v>5</v>
      </c>
      <c r="N4743" s="4">
        <v>5</v>
      </c>
      <c r="O4743" s="4">
        <v>4</v>
      </c>
      <c r="P4743" s="4">
        <v>5</v>
      </c>
      <c r="Q4743" s="9">
        <f t="shared" si="224"/>
        <v>8.8888888888888889E-3</v>
      </c>
      <c r="R4743" s="4">
        <f t="shared" si="222"/>
        <v>40689.012627314813</v>
      </c>
      <c r="S4743" s="4">
        <v>0.23647464379575833</v>
      </c>
      <c r="T4743" s="4" t="str">
        <f>VLOOKUP(E4743,Sheet2!$A$2:$E$137,5,FALSE)</f>
        <v>AU</v>
      </c>
      <c r="U4743" s="4">
        <f>VLOOKUP($T4743,Sheet4!$H$1106:$M$1351,surveys!U$1+1,FALSE)</f>
        <v>0.37870730546462306</v>
      </c>
      <c r="V4743" s="4">
        <f>VLOOKUP($T4743,Sheet4!$H$1106:$M$1351,surveys!V$1+1,FALSE)</f>
        <v>0.70016181281367551</v>
      </c>
      <c r="W4743" s="4">
        <f>VLOOKUP($T4743,Sheet4!$H$1106:$M$1351,surveys!W$1+1,FALSE)</f>
        <v>0.82483308340835682</v>
      </c>
      <c r="X4743" s="4">
        <f>VLOOKUP($T4743,Sheet4!$H$1106:$M$1351,surveys!X$1+1,FALSE)</f>
        <v>0.91739988860880706</v>
      </c>
      <c r="Y4743" s="4">
        <f>VLOOKUP($T4743,Sheet4!$H$1106:$M$1351,surveys!Y$1+1,FALSE)</f>
        <v>1</v>
      </c>
      <c r="Z4743" s="4">
        <f t="shared" si="223"/>
        <v>1</v>
      </c>
      <c r="AA4743" s="4" t="str">
        <f>VLOOKUP(T4743&amp;"-"&amp;Z4743,Sheet4!$W$2:$AA$1100,3,FALSE)</f>
        <v>Sydney</v>
      </c>
      <c r="AB4743" s="4">
        <f>VLOOKUP(T4743&amp;"-"&amp;Z4743,Sheet4!$W$2:$AA$1100,4,FALSE)</f>
        <v>-33.867849999999997</v>
      </c>
      <c r="AC4743" s="4">
        <f>VLOOKUP(T4743&amp;"-"&amp;Z4743,Sheet4!$W$2:$AA$1100,5,FALSE)</f>
        <v>151.20732000000001</v>
      </c>
    </row>
    <row r="4744" spans="1:29">
      <c r="A4744" s="6">
        <v>40689</v>
      </c>
      <c r="B4744" s="7">
        <v>1.3425925925925924E-2</v>
      </c>
      <c r="C4744" s="4" t="s">
        <v>1215</v>
      </c>
      <c r="D4744" s="4" t="s">
        <v>1217</v>
      </c>
      <c r="E4744" s="4" t="s">
        <v>17</v>
      </c>
      <c r="F4744" s="4">
        <v>5</v>
      </c>
      <c r="G4744" s="4">
        <v>3</v>
      </c>
      <c r="H4744" s="4">
        <v>4</v>
      </c>
      <c r="I4744" s="4">
        <v>4</v>
      </c>
      <c r="J4744" s="4">
        <v>4</v>
      </c>
      <c r="K4744" s="4">
        <v>5</v>
      </c>
      <c r="L4744" s="4">
        <v>5</v>
      </c>
      <c r="M4744" s="4">
        <v>5</v>
      </c>
      <c r="N4744" s="4">
        <v>5</v>
      </c>
      <c r="O4744" s="4">
        <v>4</v>
      </c>
      <c r="P4744" s="4">
        <v>5</v>
      </c>
      <c r="Q4744" s="9">
        <f t="shared" si="224"/>
        <v>9.7106481481481471E-3</v>
      </c>
      <c r="R4744" s="4">
        <f t="shared" si="222"/>
        <v>40689.013425925928</v>
      </c>
      <c r="S4744" s="4">
        <v>0.12788584836972472</v>
      </c>
      <c r="T4744" s="4" t="str">
        <f>VLOOKUP(E4744,Sheet2!$A$2:$E$137,5,FALSE)</f>
        <v>AU</v>
      </c>
      <c r="U4744" s="4">
        <f>VLOOKUP($T4744,Sheet4!$H$1106:$M$1351,surveys!U$1+1,FALSE)</f>
        <v>0.37870730546462306</v>
      </c>
      <c r="V4744" s="4">
        <f>VLOOKUP($T4744,Sheet4!$H$1106:$M$1351,surveys!V$1+1,FALSE)</f>
        <v>0.70016181281367551</v>
      </c>
      <c r="W4744" s="4">
        <f>VLOOKUP($T4744,Sheet4!$H$1106:$M$1351,surveys!W$1+1,FALSE)</f>
        <v>0.82483308340835682</v>
      </c>
      <c r="X4744" s="4">
        <f>VLOOKUP($T4744,Sheet4!$H$1106:$M$1351,surveys!X$1+1,FALSE)</f>
        <v>0.91739988860880706</v>
      </c>
      <c r="Y4744" s="4">
        <f>VLOOKUP($T4744,Sheet4!$H$1106:$M$1351,surveys!Y$1+1,FALSE)</f>
        <v>1</v>
      </c>
      <c r="Z4744" s="4">
        <f t="shared" si="223"/>
        <v>1</v>
      </c>
      <c r="AA4744" s="4" t="str">
        <f>VLOOKUP(T4744&amp;"-"&amp;Z4744,Sheet4!$W$2:$AA$1100,3,FALSE)</f>
        <v>Sydney</v>
      </c>
      <c r="AB4744" s="4">
        <f>VLOOKUP(T4744&amp;"-"&amp;Z4744,Sheet4!$W$2:$AA$1100,4,FALSE)</f>
        <v>-33.867849999999997</v>
      </c>
      <c r="AC4744" s="4">
        <f>VLOOKUP(T4744&amp;"-"&amp;Z4744,Sheet4!$W$2:$AA$1100,5,FALSE)</f>
        <v>151.20732000000001</v>
      </c>
    </row>
    <row r="4745" spans="1:29">
      <c r="A4745" s="6">
        <v>40689</v>
      </c>
      <c r="B4745" s="7">
        <v>1.5474537037037038E-2</v>
      </c>
      <c r="C4745" s="4" t="s">
        <v>1213</v>
      </c>
      <c r="D4745" s="4" t="s">
        <v>1217</v>
      </c>
      <c r="E4745" s="4" t="s">
        <v>1225</v>
      </c>
      <c r="F4745" s="4">
        <v>5</v>
      </c>
      <c r="G4745" s="4">
        <v>1</v>
      </c>
      <c r="H4745" s="4">
        <v>5</v>
      </c>
      <c r="I4745" s="4">
        <v>1</v>
      </c>
      <c r="J4745" s="4">
        <v>1</v>
      </c>
      <c r="K4745" s="4">
        <v>1</v>
      </c>
      <c r="L4745" s="4">
        <v>1</v>
      </c>
      <c r="M4745" s="4">
        <v>1</v>
      </c>
      <c r="N4745" s="4">
        <v>1</v>
      </c>
      <c r="O4745" s="4">
        <v>1</v>
      </c>
      <c r="P4745" s="4">
        <v>1</v>
      </c>
      <c r="Q4745" s="9">
        <f t="shared" si="224"/>
        <v>1.0844907407407407E-2</v>
      </c>
      <c r="R4745" s="4">
        <f t="shared" si="222"/>
        <v>40689.015474537038</v>
      </c>
      <c r="S4745" s="4">
        <v>0.98236406609795868</v>
      </c>
      <c r="T4745" s="4" t="str">
        <f>VLOOKUP(E4745,Sheet2!$A$2:$E$137,5,FALSE)</f>
        <v>TW</v>
      </c>
      <c r="U4745" s="4">
        <f>VLOOKUP($T4745,Sheet4!$H$1106:$M$1351,surveys!U$1+1,FALSE)</f>
        <v>0.67012499368983158</v>
      </c>
      <c r="V4745" s="4">
        <f>VLOOKUP($T4745,Sheet4!$H$1106:$M$1351,surveys!V$1+1,FALSE)</f>
        <v>0.7994960888873528</v>
      </c>
      <c r="W4745" s="4">
        <f>VLOOKUP($T4745,Sheet4!$H$1106:$M$1351,surveys!W$1+1,FALSE)</f>
        <v>0.88809170545487137</v>
      </c>
      <c r="X4745" s="4">
        <f>VLOOKUP($T4745,Sheet4!$H$1106:$M$1351,surveys!X$1+1,FALSE)</f>
        <v>0.95374597564483532</v>
      </c>
      <c r="Y4745" s="4">
        <f>VLOOKUP($T4745,Sheet4!$H$1106:$M$1351,surveys!Y$1+1,FALSE)</f>
        <v>1</v>
      </c>
      <c r="Z4745" s="4">
        <f t="shared" si="223"/>
        <v>5</v>
      </c>
      <c r="AA4745" s="4" t="str">
        <f>VLOOKUP(T4745&amp;"-"&amp;Z4745,Sheet4!$W$2:$AA$1100,3,FALSE)</f>
        <v>Banqiao</v>
      </c>
      <c r="AB4745" s="4">
        <f>VLOOKUP(T4745&amp;"-"&amp;Z4745,Sheet4!$W$2:$AA$1100,4,FALSE)</f>
        <v>25.01427</v>
      </c>
      <c r="AC4745" s="4">
        <f>VLOOKUP(T4745&amp;"-"&amp;Z4745,Sheet4!$W$2:$AA$1100,5,FALSE)</f>
        <v>121.46719</v>
      </c>
    </row>
    <row r="4746" spans="1:29">
      <c r="A4746" s="6">
        <v>40689</v>
      </c>
      <c r="B4746" s="7">
        <v>2.0196759259259258E-2</v>
      </c>
      <c r="C4746" s="4" t="s">
        <v>1215</v>
      </c>
      <c r="D4746" s="4" t="s">
        <v>1214</v>
      </c>
      <c r="E4746" s="4" t="s">
        <v>1225</v>
      </c>
      <c r="F4746" s="4">
        <v>3</v>
      </c>
      <c r="G4746" s="4">
        <v>4</v>
      </c>
      <c r="H4746" s="4">
        <v>3</v>
      </c>
      <c r="I4746" s="4">
        <v>5</v>
      </c>
      <c r="J4746" s="4">
        <v>3</v>
      </c>
      <c r="K4746" s="4">
        <v>3</v>
      </c>
      <c r="L4746" s="4">
        <v>1</v>
      </c>
      <c r="M4746" s="4">
        <v>4</v>
      </c>
      <c r="N4746" s="4">
        <v>5</v>
      </c>
      <c r="O4746" s="4">
        <v>5</v>
      </c>
      <c r="P4746" s="4">
        <v>4</v>
      </c>
      <c r="Q4746" s="9">
        <f t="shared" si="224"/>
        <v>1.4965277777777779E-2</v>
      </c>
      <c r="R4746" s="4">
        <f t="shared" si="222"/>
        <v>40689.020196759258</v>
      </c>
      <c r="S4746" s="4">
        <v>0.85092328144021079</v>
      </c>
      <c r="T4746" s="4" t="str">
        <f>VLOOKUP(E4746,Sheet2!$A$2:$E$137,5,FALSE)</f>
        <v>TW</v>
      </c>
      <c r="U4746" s="4">
        <f>VLOOKUP($T4746,Sheet4!$H$1106:$M$1351,surveys!U$1+1,FALSE)</f>
        <v>0.67012499368983158</v>
      </c>
      <c r="V4746" s="4">
        <f>VLOOKUP($T4746,Sheet4!$H$1106:$M$1351,surveys!V$1+1,FALSE)</f>
        <v>0.7994960888873528</v>
      </c>
      <c r="W4746" s="4">
        <f>VLOOKUP($T4746,Sheet4!$H$1106:$M$1351,surveys!W$1+1,FALSE)</f>
        <v>0.88809170545487137</v>
      </c>
      <c r="X4746" s="4">
        <f>VLOOKUP($T4746,Sheet4!$H$1106:$M$1351,surveys!X$1+1,FALSE)</f>
        <v>0.95374597564483532</v>
      </c>
      <c r="Y4746" s="4">
        <f>VLOOKUP($T4746,Sheet4!$H$1106:$M$1351,surveys!Y$1+1,FALSE)</f>
        <v>1</v>
      </c>
      <c r="Z4746" s="4">
        <f t="shared" si="223"/>
        <v>3</v>
      </c>
      <c r="AA4746" s="4" t="str">
        <f>VLOOKUP(T4746&amp;"-"&amp;Z4746,Sheet4!$W$2:$AA$1100,3,FALSE)</f>
        <v>Taichung</v>
      </c>
      <c r="AB4746" s="4">
        <f>VLOOKUP(T4746&amp;"-"&amp;Z4746,Sheet4!$W$2:$AA$1100,4,FALSE)</f>
        <v>24.146899999999999</v>
      </c>
      <c r="AC4746" s="4">
        <f>VLOOKUP(T4746&amp;"-"&amp;Z4746,Sheet4!$W$2:$AA$1100,5,FALSE)</f>
        <v>120.68389999999999</v>
      </c>
    </row>
    <row r="4747" spans="1:29">
      <c r="A4747" s="6">
        <v>40689</v>
      </c>
      <c r="B4747" s="7">
        <v>2.390046296296296E-2</v>
      </c>
      <c r="C4747" s="4" t="s">
        <v>1215</v>
      </c>
      <c r="D4747" s="4" t="s">
        <v>1219</v>
      </c>
      <c r="E4747" s="4" t="s">
        <v>23</v>
      </c>
      <c r="F4747" s="4">
        <v>3</v>
      </c>
      <c r="G4747" s="4">
        <v>2</v>
      </c>
      <c r="H4747" s="4">
        <v>3</v>
      </c>
      <c r="I4747" s="4">
        <v>3</v>
      </c>
      <c r="J4747" s="4">
        <v>3</v>
      </c>
      <c r="K4747" s="4">
        <v>4</v>
      </c>
      <c r="L4747" s="4">
        <v>3</v>
      </c>
      <c r="M4747" s="4">
        <v>2</v>
      </c>
      <c r="N4747" s="4">
        <v>3</v>
      </c>
      <c r="O4747" s="4">
        <v>3</v>
      </c>
      <c r="P4747" s="4">
        <v>2</v>
      </c>
      <c r="Q4747" s="9">
        <f t="shared" si="224"/>
        <v>1.6701388888888887E-2</v>
      </c>
      <c r="R4747" s="4">
        <f t="shared" si="222"/>
        <v>40689.023900462962</v>
      </c>
      <c r="S4747" s="4">
        <v>0.22149788655357727</v>
      </c>
      <c r="T4747" s="4" t="str">
        <f>VLOOKUP(E4747,Sheet2!$A$2:$E$137,5,FALSE)</f>
        <v>CA</v>
      </c>
      <c r="U4747" s="4">
        <f>VLOOKUP($T4747,Sheet4!$H$1106:$M$1351,surveys!U$1+1,FALSE)</f>
        <v>0.39929817507859233</v>
      </c>
      <c r="V4747" s="4">
        <f>VLOOKUP($T4747,Sheet4!$H$1106:$M$1351,surveys!V$1+1,FALSE)</f>
        <v>0.68226808593455113</v>
      </c>
      <c r="W4747" s="4">
        <f>VLOOKUP($T4747,Sheet4!$H$1106:$M$1351,surveys!W$1+1,FALSE)</f>
        <v>0.8413893511967715</v>
      </c>
      <c r="X4747" s="4">
        <f>VLOOKUP($T4747,Sheet4!$H$1106:$M$1351,surveys!X$1+1,FALSE)</f>
        <v>0.92969032990429024</v>
      </c>
      <c r="Y4747" s="4">
        <f>VLOOKUP($T4747,Sheet4!$H$1106:$M$1351,surveys!Y$1+1,FALSE)</f>
        <v>1</v>
      </c>
      <c r="Z4747" s="4">
        <f t="shared" si="223"/>
        <v>1</v>
      </c>
      <c r="AA4747" s="4" t="str">
        <f>VLOOKUP(T4747&amp;"-"&amp;Z4747,Sheet4!$W$2:$AA$1100,3,FALSE)</f>
        <v>Toronto</v>
      </c>
      <c r="AB4747" s="4">
        <f>VLOOKUP(T4747&amp;"-"&amp;Z4747,Sheet4!$W$2:$AA$1100,4,FALSE)</f>
        <v>43.700110000000002</v>
      </c>
      <c r="AC4747" s="4">
        <f>VLOOKUP(T4747&amp;"-"&amp;Z4747,Sheet4!$W$2:$AA$1100,5,FALSE)</f>
        <v>-79.416300000000007</v>
      </c>
    </row>
    <row r="4748" spans="1:29">
      <c r="A4748" s="6">
        <v>40689</v>
      </c>
      <c r="B4748" s="7">
        <v>2.6828703703703702E-2</v>
      </c>
      <c r="C4748" s="4" t="s">
        <v>1213</v>
      </c>
      <c r="D4748" s="4" t="s">
        <v>1218</v>
      </c>
      <c r="E4748" s="4" t="s">
        <v>15</v>
      </c>
      <c r="F4748" s="4">
        <v>2</v>
      </c>
      <c r="G4748" s="4">
        <v>5</v>
      </c>
      <c r="H4748" s="4">
        <v>4</v>
      </c>
      <c r="I4748" s="4">
        <v>5</v>
      </c>
      <c r="J4748" s="4">
        <v>5</v>
      </c>
      <c r="K4748" s="4">
        <v>5</v>
      </c>
      <c r="L4748" s="4">
        <v>5</v>
      </c>
      <c r="M4748" s="4">
        <v>5</v>
      </c>
      <c r="N4748" s="4">
        <v>5</v>
      </c>
      <c r="O4748" s="4">
        <v>5</v>
      </c>
      <c r="P4748" s="4">
        <v>5</v>
      </c>
      <c r="Q4748" s="9">
        <f t="shared" si="224"/>
        <v>1.8483796296296297E-2</v>
      </c>
      <c r="R4748" s="4">
        <f t="shared" si="222"/>
        <v>40689.026828703703</v>
      </c>
      <c r="S4748" s="4">
        <v>0.72702634839830194</v>
      </c>
      <c r="T4748" s="4" t="str">
        <f>VLOOKUP(E4748,Sheet2!$A$2:$E$137,5,FALSE)</f>
        <v>US</v>
      </c>
      <c r="U4748" s="4">
        <f>VLOOKUP($T4748,Sheet4!$H$1106:$M$1351,surveys!U$1+1,FALSE)</f>
        <v>0.42883768204388006</v>
      </c>
      <c r="V4748" s="4">
        <f>VLOOKUP($T4748,Sheet4!$H$1106:$M$1351,surveys!V$1+1,FALSE)</f>
        <v>0.62778475709586301</v>
      </c>
      <c r="W4748" s="4">
        <f>VLOOKUP($T4748,Sheet4!$H$1106:$M$1351,surveys!W$1+1,FALSE)</f>
        <v>0.76918600378409652</v>
      </c>
      <c r="X4748" s="4">
        <f>VLOOKUP($T4748,Sheet4!$H$1106:$M$1351,surveys!X$1+1,FALSE)</f>
        <v>0.88987045221102745</v>
      </c>
      <c r="Y4748" s="4">
        <f>VLOOKUP($T4748,Sheet4!$H$1106:$M$1351,surveys!Y$1+1,FALSE)</f>
        <v>1</v>
      </c>
      <c r="Z4748" s="4">
        <f t="shared" si="223"/>
        <v>3</v>
      </c>
      <c r="AA4748" s="4" t="str">
        <f>VLOOKUP(T4748&amp;"-"&amp;Z4748,Sheet4!$W$2:$AA$1100,3,FALSE)</f>
        <v>Chicago</v>
      </c>
      <c r="AB4748" s="4">
        <f>VLOOKUP(T4748&amp;"-"&amp;Z4748,Sheet4!$W$2:$AA$1100,4,FALSE)</f>
        <v>41.850029999999997</v>
      </c>
      <c r="AC4748" s="4">
        <f>VLOOKUP(T4748&amp;"-"&amp;Z4748,Sheet4!$W$2:$AA$1100,5,FALSE)</f>
        <v>-87.650049999999993</v>
      </c>
    </row>
    <row r="4749" spans="1:29">
      <c r="A4749" s="6">
        <v>40689</v>
      </c>
      <c r="B4749" s="7">
        <v>2.6944444444444441E-2</v>
      </c>
      <c r="C4749" s="4" t="s">
        <v>1213</v>
      </c>
      <c r="D4749" s="4" t="s">
        <v>1219</v>
      </c>
      <c r="E4749" s="4" t="s">
        <v>1222</v>
      </c>
      <c r="F4749" s="4">
        <v>1</v>
      </c>
      <c r="G4749" s="4">
        <v>1</v>
      </c>
      <c r="H4749" s="4">
        <v>1</v>
      </c>
      <c r="I4749" s="4">
        <v>1</v>
      </c>
      <c r="J4749" s="4">
        <v>1</v>
      </c>
      <c r="K4749" s="4">
        <v>1</v>
      </c>
      <c r="L4749" s="4">
        <v>1</v>
      </c>
      <c r="M4749" s="4">
        <v>1</v>
      </c>
      <c r="N4749" s="4">
        <v>1</v>
      </c>
      <c r="O4749" s="4">
        <v>1</v>
      </c>
      <c r="P4749" s="4">
        <v>1</v>
      </c>
      <c r="Q4749" s="9">
        <f t="shared" si="224"/>
        <v>1.8564814814814815E-2</v>
      </c>
      <c r="R4749" s="4">
        <f t="shared" si="222"/>
        <v>40689.026944444442</v>
      </c>
      <c r="S4749" s="4">
        <v>0.94262285329013484</v>
      </c>
      <c r="T4749" s="4" t="str">
        <f>VLOOKUP(E4749,Sheet2!$A$2:$E$137,5,FALSE)</f>
        <v>KR</v>
      </c>
      <c r="U4749" s="4">
        <f>VLOOKUP($T4749,Sheet4!$H$1106:$M$1351,surveys!U$1+1,FALSE)</f>
        <v>0.50002406072811822</v>
      </c>
      <c r="V4749" s="4">
        <f>VLOOKUP($T4749,Sheet4!$H$1106:$M$1351,surveys!V$1+1,FALSE)</f>
        <v>0.67775239752110727</v>
      </c>
      <c r="W4749" s="4">
        <f>VLOOKUP($T4749,Sheet4!$H$1106:$M$1351,surveys!W$1+1,FALSE)</f>
        <v>0.80472346879555479</v>
      </c>
      <c r="X4749" s="4">
        <f>VLOOKUP($T4749,Sheet4!$H$1106:$M$1351,surveys!X$1+1,FALSE)</f>
        <v>0.92872511768015165</v>
      </c>
      <c r="Y4749" s="4">
        <f>VLOOKUP($T4749,Sheet4!$H$1106:$M$1351,surveys!Y$1+1,FALSE)</f>
        <v>1</v>
      </c>
      <c r="Z4749" s="4">
        <f t="shared" si="223"/>
        <v>5</v>
      </c>
      <c r="AA4749" s="4" t="str">
        <f>VLOOKUP(T4749&amp;"-"&amp;Z4749,Sheet4!$W$2:$AA$1100,3,FALSE)</f>
        <v>Daejeon</v>
      </c>
      <c r="AB4749" s="4">
        <f>VLOOKUP(T4749&amp;"-"&amp;Z4749,Sheet4!$W$2:$AA$1100,4,FALSE)</f>
        <v>36.321390000000001</v>
      </c>
      <c r="AC4749" s="4">
        <f>VLOOKUP(T4749&amp;"-"&amp;Z4749,Sheet4!$W$2:$AA$1100,5,FALSE)</f>
        <v>127.41972</v>
      </c>
    </row>
    <row r="4750" spans="1:29">
      <c r="A4750" s="6">
        <v>40689</v>
      </c>
      <c r="B4750" s="7">
        <v>2.732638888888889E-2</v>
      </c>
      <c r="C4750" s="4" t="s">
        <v>1213</v>
      </c>
      <c r="D4750" s="4" t="s">
        <v>1219</v>
      </c>
      <c r="E4750" s="4" t="s">
        <v>23</v>
      </c>
      <c r="F4750" s="4">
        <v>1</v>
      </c>
      <c r="G4750" s="4">
        <v>1</v>
      </c>
      <c r="H4750" s="4">
        <v>1</v>
      </c>
      <c r="I4750" s="4">
        <v>1</v>
      </c>
      <c r="J4750" s="4">
        <v>1</v>
      </c>
      <c r="K4750" s="4">
        <v>1</v>
      </c>
      <c r="L4750" s="4">
        <v>1</v>
      </c>
      <c r="M4750" s="4">
        <v>1</v>
      </c>
      <c r="N4750" s="4">
        <v>5</v>
      </c>
      <c r="O4750" s="4">
        <v>1</v>
      </c>
      <c r="P4750" s="4">
        <v>1</v>
      </c>
      <c r="Q4750" s="9">
        <f t="shared" si="224"/>
        <v>1.9780092592592592E-2</v>
      </c>
      <c r="R4750" s="4">
        <f t="shared" si="222"/>
        <v>40689.027326388888</v>
      </c>
      <c r="S4750" s="4">
        <v>0.14856601971875527</v>
      </c>
      <c r="T4750" s="4" t="str">
        <f>VLOOKUP(E4750,Sheet2!$A$2:$E$137,5,FALSE)</f>
        <v>CA</v>
      </c>
      <c r="U4750" s="4">
        <f>VLOOKUP($T4750,Sheet4!$H$1106:$M$1351,surveys!U$1+1,FALSE)</f>
        <v>0.39929817507859233</v>
      </c>
      <c r="V4750" s="4">
        <f>VLOOKUP($T4750,Sheet4!$H$1106:$M$1351,surveys!V$1+1,FALSE)</f>
        <v>0.68226808593455113</v>
      </c>
      <c r="W4750" s="4">
        <f>VLOOKUP($T4750,Sheet4!$H$1106:$M$1351,surveys!W$1+1,FALSE)</f>
        <v>0.8413893511967715</v>
      </c>
      <c r="X4750" s="4">
        <f>VLOOKUP($T4750,Sheet4!$H$1106:$M$1351,surveys!X$1+1,FALSE)</f>
        <v>0.92969032990429024</v>
      </c>
      <c r="Y4750" s="4">
        <f>VLOOKUP($T4750,Sheet4!$H$1106:$M$1351,surveys!Y$1+1,FALSE)</f>
        <v>1</v>
      </c>
      <c r="Z4750" s="4">
        <f t="shared" si="223"/>
        <v>1</v>
      </c>
      <c r="AA4750" s="4" t="str">
        <f>VLOOKUP(T4750&amp;"-"&amp;Z4750,Sheet4!$W$2:$AA$1100,3,FALSE)</f>
        <v>Toronto</v>
      </c>
      <c r="AB4750" s="4">
        <f>VLOOKUP(T4750&amp;"-"&amp;Z4750,Sheet4!$W$2:$AA$1100,4,FALSE)</f>
        <v>43.700110000000002</v>
      </c>
      <c r="AC4750" s="4">
        <f>VLOOKUP(T4750&amp;"-"&amp;Z4750,Sheet4!$W$2:$AA$1100,5,FALSE)</f>
        <v>-79.416300000000007</v>
      </c>
    </row>
    <row r="4751" spans="1:29">
      <c r="A4751" s="6">
        <v>40689</v>
      </c>
      <c r="B4751" s="7">
        <v>2.8055555555555556E-2</v>
      </c>
      <c r="C4751" s="4" t="s">
        <v>1215</v>
      </c>
      <c r="D4751" s="4" t="s">
        <v>1217</v>
      </c>
      <c r="E4751" s="4" t="s">
        <v>23</v>
      </c>
      <c r="F4751" s="4">
        <v>2</v>
      </c>
      <c r="G4751" s="4">
        <v>4</v>
      </c>
      <c r="H4751" s="4">
        <v>4</v>
      </c>
      <c r="I4751" s="4">
        <v>2</v>
      </c>
      <c r="J4751" s="4">
        <v>3</v>
      </c>
      <c r="K4751" s="4">
        <v>3</v>
      </c>
      <c r="L4751" s="4">
        <v>3</v>
      </c>
      <c r="M4751" s="4">
        <v>4</v>
      </c>
      <c r="N4751" s="4">
        <v>3</v>
      </c>
      <c r="O4751" s="4">
        <v>2</v>
      </c>
      <c r="P4751" s="4">
        <v>3</v>
      </c>
      <c r="Q4751" s="9">
        <f t="shared" si="224"/>
        <v>2.0092592592592592E-2</v>
      </c>
      <c r="R4751" s="4">
        <f t="shared" si="222"/>
        <v>40689.028055555558</v>
      </c>
      <c r="S4751" s="4">
        <v>0.16318382559922062</v>
      </c>
      <c r="T4751" s="4" t="str">
        <f>VLOOKUP(E4751,Sheet2!$A$2:$E$137,5,FALSE)</f>
        <v>CA</v>
      </c>
      <c r="U4751" s="4">
        <f>VLOOKUP($T4751,Sheet4!$H$1106:$M$1351,surveys!U$1+1,FALSE)</f>
        <v>0.39929817507859233</v>
      </c>
      <c r="V4751" s="4">
        <f>VLOOKUP($T4751,Sheet4!$H$1106:$M$1351,surveys!V$1+1,FALSE)</f>
        <v>0.68226808593455113</v>
      </c>
      <c r="W4751" s="4">
        <f>VLOOKUP($T4751,Sheet4!$H$1106:$M$1351,surveys!W$1+1,FALSE)</f>
        <v>0.8413893511967715</v>
      </c>
      <c r="X4751" s="4">
        <f>VLOOKUP($T4751,Sheet4!$H$1106:$M$1351,surveys!X$1+1,FALSE)</f>
        <v>0.92969032990429024</v>
      </c>
      <c r="Y4751" s="4">
        <f>VLOOKUP($T4751,Sheet4!$H$1106:$M$1351,surveys!Y$1+1,FALSE)</f>
        <v>1</v>
      </c>
      <c r="Z4751" s="4">
        <f t="shared" si="223"/>
        <v>1</v>
      </c>
      <c r="AA4751" s="4" t="str">
        <f>VLOOKUP(T4751&amp;"-"&amp;Z4751,Sheet4!$W$2:$AA$1100,3,FALSE)</f>
        <v>Toronto</v>
      </c>
      <c r="AB4751" s="4">
        <f>VLOOKUP(T4751&amp;"-"&amp;Z4751,Sheet4!$W$2:$AA$1100,4,FALSE)</f>
        <v>43.700110000000002</v>
      </c>
      <c r="AC4751" s="4">
        <f>VLOOKUP(T4751&amp;"-"&amp;Z4751,Sheet4!$W$2:$AA$1100,5,FALSE)</f>
        <v>-79.416300000000007</v>
      </c>
    </row>
    <row r="4752" spans="1:29">
      <c r="A4752" s="6">
        <v>40689</v>
      </c>
      <c r="B4752" s="7">
        <v>2.8449074074074075E-2</v>
      </c>
      <c r="C4752" s="4" t="s">
        <v>1215</v>
      </c>
      <c r="D4752" s="4" t="s">
        <v>1214</v>
      </c>
      <c r="E4752" s="4" t="s">
        <v>17</v>
      </c>
      <c r="F4752" s="4">
        <v>1</v>
      </c>
      <c r="G4752" s="4">
        <v>4</v>
      </c>
      <c r="H4752" s="4">
        <v>3</v>
      </c>
      <c r="I4752" s="4">
        <v>3</v>
      </c>
      <c r="J4752" s="4">
        <v>5</v>
      </c>
      <c r="K4752" s="4">
        <v>1</v>
      </c>
      <c r="L4752" s="4">
        <v>2</v>
      </c>
      <c r="M4752" s="4">
        <v>4</v>
      </c>
      <c r="N4752" s="4">
        <v>5</v>
      </c>
      <c r="O4752" s="4">
        <v>3</v>
      </c>
      <c r="P4752" s="4">
        <v>5</v>
      </c>
      <c r="Q4752" s="9">
        <f t="shared" si="224"/>
        <v>1.9918981481481482E-2</v>
      </c>
      <c r="R4752" s="4">
        <f t="shared" si="222"/>
        <v>40689.028449074074</v>
      </c>
      <c r="S4752" s="4">
        <v>0.92674886778164911</v>
      </c>
      <c r="T4752" s="4" t="str">
        <f>VLOOKUP(E4752,Sheet2!$A$2:$E$137,5,FALSE)</f>
        <v>AU</v>
      </c>
      <c r="U4752" s="4">
        <f>VLOOKUP($T4752,Sheet4!$H$1106:$M$1351,surveys!U$1+1,FALSE)</f>
        <v>0.37870730546462306</v>
      </c>
      <c r="V4752" s="4">
        <f>VLOOKUP($T4752,Sheet4!$H$1106:$M$1351,surveys!V$1+1,FALSE)</f>
        <v>0.70016181281367551</v>
      </c>
      <c r="W4752" s="4">
        <f>VLOOKUP($T4752,Sheet4!$H$1106:$M$1351,surveys!W$1+1,FALSE)</f>
        <v>0.82483308340835682</v>
      </c>
      <c r="X4752" s="4">
        <f>VLOOKUP($T4752,Sheet4!$H$1106:$M$1351,surveys!X$1+1,FALSE)</f>
        <v>0.91739988860880706</v>
      </c>
      <c r="Y4752" s="4">
        <f>VLOOKUP($T4752,Sheet4!$H$1106:$M$1351,surveys!Y$1+1,FALSE)</f>
        <v>1</v>
      </c>
      <c r="Z4752" s="4">
        <f t="shared" si="223"/>
        <v>5</v>
      </c>
      <c r="AA4752" s="4" t="str">
        <f>VLOOKUP(T4752&amp;"-"&amp;Z4752,Sheet4!$W$2:$AA$1100,3,FALSE)</f>
        <v>Brisbane</v>
      </c>
      <c r="AB4752" s="4">
        <f>VLOOKUP(T4752&amp;"-"&amp;Z4752,Sheet4!$W$2:$AA$1100,4,FALSE)</f>
        <v>-27.467939999999999</v>
      </c>
      <c r="AC4752" s="4">
        <f>VLOOKUP(T4752&amp;"-"&amp;Z4752,Sheet4!$W$2:$AA$1100,5,FALSE)</f>
        <v>153.02808999999999</v>
      </c>
    </row>
    <row r="4753" spans="1:29">
      <c r="A4753" s="6">
        <v>40689</v>
      </c>
      <c r="B4753" s="7">
        <v>3.006944444444444E-2</v>
      </c>
      <c r="C4753" s="4" t="s">
        <v>1213</v>
      </c>
      <c r="D4753" s="4" t="s">
        <v>1214</v>
      </c>
      <c r="E4753" s="4" t="s">
        <v>15</v>
      </c>
      <c r="F4753" s="4">
        <v>1</v>
      </c>
      <c r="G4753" s="4">
        <v>1</v>
      </c>
      <c r="H4753" s="4">
        <v>1</v>
      </c>
      <c r="I4753" s="4">
        <v>0</v>
      </c>
      <c r="J4753" s="4">
        <v>1</v>
      </c>
      <c r="K4753" s="4">
        <v>1</v>
      </c>
      <c r="L4753" s="4">
        <v>1</v>
      </c>
      <c r="M4753" s="4">
        <v>1</v>
      </c>
      <c r="N4753" s="4">
        <v>1</v>
      </c>
      <c r="O4753" s="4">
        <v>1</v>
      </c>
      <c r="P4753" s="4">
        <v>1</v>
      </c>
      <c r="Q4753" s="9">
        <f t="shared" si="224"/>
        <v>2.1342592592592594E-2</v>
      </c>
      <c r="R4753" s="4">
        <f t="shared" si="222"/>
        <v>40689.030069444445</v>
      </c>
      <c r="S4753" s="4">
        <v>0.10482948013884652</v>
      </c>
      <c r="T4753" s="4" t="str">
        <f>VLOOKUP(E4753,Sheet2!$A$2:$E$137,5,FALSE)</f>
        <v>US</v>
      </c>
      <c r="U4753" s="4">
        <f>VLOOKUP($T4753,Sheet4!$H$1106:$M$1351,surveys!U$1+1,FALSE)</f>
        <v>0.42883768204388006</v>
      </c>
      <c r="V4753" s="4">
        <f>VLOOKUP($T4753,Sheet4!$H$1106:$M$1351,surveys!V$1+1,FALSE)</f>
        <v>0.62778475709586301</v>
      </c>
      <c r="W4753" s="4">
        <f>VLOOKUP($T4753,Sheet4!$H$1106:$M$1351,surveys!W$1+1,FALSE)</f>
        <v>0.76918600378409652</v>
      </c>
      <c r="X4753" s="4">
        <f>VLOOKUP($T4753,Sheet4!$H$1106:$M$1351,surveys!X$1+1,FALSE)</f>
        <v>0.88987045221102745</v>
      </c>
      <c r="Y4753" s="4">
        <f>VLOOKUP($T4753,Sheet4!$H$1106:$M$1351,surveys!Y$1+1,FALSE)</f>
        <v>1</v>
      </c>
      <c r="Z4753" s="4">
        <f t="shared" si="223"/>
        <v>1</v>
      </c>
      <c r="AA4753" s="4" t="str">
        <f>VLOOKUP(T4753&amp;"-"&amp;Z4753,Sheet4!$W$2:$AA$1100,3,FALSE)</f>
        <v>New York City</v>
      </c>
      <c r="AB4753" s="4">
        <f>VLOOKUP(T4753&amp;"-"&amp;Z4753,Sheet4!$W$2:$AA$1100,4,FALSE)</f>
        <v>40.714269999999999</v>
      </c>
      <c r="AC4753" s="4">
        <f>VLOOKUP(T4753&amp;"-"&amp;Z4753,Sheet4!$W$2:$AA$1100,5,FALSE)</f>
        <v>-74.005970000000005</v>
      </c>
    </row>
    <row r="4754" spans="1:29">
      <c r="A4754" s="6">
        <v>40689</v>
      </c>
      <c r="B4754" s="7">
        <v>3.7766203703703705E-2</v>
      </c>
      <c r="C4754" s="4" t="s">
        <v>1213</v>
      </c>
      <c r="D4754" s="4" t="s">
        <v>1218</v>
      </c>
      <c r="E4754" s="4" t="s">
        <v>23</v>
      </c>
      <c r="F4754" s="4">
        <v>2</v>
      </c>
      <c r="G4754" s="4">
        <v>2</v>
      </c>
      <c r="H4754" s="4">
        <v>2</v>
      </c>
      <c r="I4754" s="4">
        <v>4</v>
      </c>
      <c r="J4754" s="4">
        <v>2</v>
      </c>
      <c r="K4754" s="4">
        <v>3</v>
      </c>
      <c r="L4754" s="4">
        <v>1</v>
      </c>
      <c r="M4754" s="4">
        <v>4</v>
      </c>
      <c r="N4754" s="4">
        <v>5</v>
      </c>
      <c r="O4754" s="4">
        <v>1</v>
      </c>
      <c r="P4754" s="4">
        <v>4</v>
      </c>
      <c r="Q4754" s="9">
        <f t="shared" si="224"/>
        <v>2.6122685185185183E-2</v>
      </c>
      <c r="R4754" s="4">
        <f t="shared" si="222"/>
        <v>40689.037766203706</v>
      </c>
      <c r="S4754" s="4">
        <v>0.58924941665915198</v>
      </c>
      <c r="T4754" s="4" t="str">
        <f>VLOOKUP(E4754,Sheet2!$A$2:$E$137,5,FALSE)</f>
        <v>CA</v>
      </c>
      <c r="U4754" s="4">
        <f>VLOOKUP($T4754,Sheet4!$H$1106:$M$1351,surveys!U$1+1,FALSE)</f>
        <v>0.39929817507859233</v>
      </c>
      <c r="V4754" s="4">
        <f>VLOOKUP($T4754,Sheet4!$H$1106:$M$1351,surveys!V$1+1,FALSE)</f>
        <v>0.68226808593455113</v>
      </c>
      <c r="W4754" s="4">
        <f>VLOOKUP($T4754,Sheet4!$H$1106:$M$1351,surveys!W$1+1,FALSE)</f>
        <v>0.8413893511967715</v>
      </c>
      <c r="X4754" s="4">
        <f>VLOOKUP($T4754,Sheet4!$H$1106:$M$1351,surveys!X$1+1,FALSE)</f>
        <v>0.92969032990429024</v>
      </c>
      <c r="Y4754" s="4">
        <f>VLOOKUP($T4754,Sheet4!$H$1106:$M$1351,surveys!Y$1+1,FALSE)</f>
        <v>1</v>
      </c>
      <c r="Z4754" s="4">
        <f t="shared" si="223"/>
        <v>2</v>
      </c>
      <c r="AA4754" s="4" t="str">
        <f>VLOOKUP(T4754&amp;"-"&amp;Z4754,Sheet4!$W$2:$AA$1100,3,FALSE)</f>
        <v>Montreal</v>
      </c>
      <c r="AB4754" s="4">
        <f>VLOOKUP(T4754&amp;"-"&amp;Z4754,Sheet4!$W$2:$AA$1100,4,FALSE)</f>
        <v>45.508839999999999</v>
      </c>
      <c r="AC4754" s="4">
        <f>VLOOKUP(T4754&amp;"-"&amp;Z4754,Sheet4!$W$2:$AA$1100,5,FALSE)</f>
        <v>-73.587810000000005</v>
      </c>
    </row>
    <row r="4755" spans="1:29">
      <c r="A4755" s="6">
        <v>40689</v>
      </c>
      <c r="B4755" s="7">
        <v>3.9768518518518516E-2</v>
      </c>
      <c r="C4755" s="4" t="s">
        <v>1213</v>
      </c>
      <c r="D4755" s="4" t="s">
        <v>1214</v>
      </c>
      <c r="E4755" s="4" t="s">
        <v>1225</v>
      </c>
      <c r="F4755" s="4">
        <v>4</v>
      </c>
      <c r="G4755" s="4">
        <v>4</v>
      </c>
      <c r="H4755" s="4">
        <v>4</v>
      </c>
      <c r="I4755" s="4">
        <v>3</v>
      </c>
      <c r="J4755" s="4">
        <v>5</v>
      </c>
      <c r="K4755" s="4">
        <v>5</v>
      </c>
      <c r="L4755" s="4">
        <v>4</v>
      </c>
      <c r="M4755" s="4">
        <v>4</v>
      </c>
      <c r="N4755" s="4">
        <v>5</v>
      </c>
      <c r="O4755" s="4">
        <v>5</v>
      </c>
      <c r="P4755" s="4">
        <v>5</v>
      </c>
      <c r="Q4755" s="9">
        <f t="shared" si="224"/>
        <v>2.8067129629629626E-2</v>
      </c>
      <c r="R4755" s="4">
        <f t="shared" si="222"/>
        <v>40689.039768518516</v>
      </c>
      <c r="S4755" s="4">
        <v>0.96898722940886772</v>
      </c>
      <c r="T4755" s="4" t="str">
        <f>VLOOKUP(E4755,Sheet2!$A$2:$E$137,5,FALSE)</f>
        <v>TW</v>
      </c>
      <c r="U4755" s="4">
        <f>VLOOKUP($T4755,Sheet4!$H$1106:$M$1351,surveys!U$1+1,FALSE)</f>
        <v>0.67012499368983158</v>
      </c>
      <c r="V4755" s="4">
        <f>VLOOKUP($T4755,Sheet4!$H$1106:$M$1351,surveys!V$1+1,FALSE)</f>
        <v>0.7994960888873528</v>
      </c>
      <c r="W4755" s="4">
        <f>VLOOKUP($T4755,Sheet4!$H$1106:$M$1351,surveys!W$1+1,FALSE)</f>
        <v>0.88809170545487137</v>
      </c>
      <c r="X4755" s="4">
        <f>VLOOKUP($T4755,Sheet4!$H$1106:$M$1351,surveys!X$1+1,FALSE)</f>
        <v>0.95374597564483532</v>
      </c>
      <c r="Y4755" s="4">
        <f>VLOOKUP($T4755,Sheet4!$H$1106:$M$1351,surveys!Y$1+1,FALSE)</f>
        <v>1</v>
      </c>
      <c r="Z4755" s="4">
        <f t="shared" si="223"/>
        <v>5</v>
      </c>
      <c r="AA4755" s="4" t="str">
        <f>VLOOKUP(T4755&amp;"-"&amp;Z4755,Sheet4!$W$2:$AA$1100,3,FALSE)</f>
        <v>Banqiao</v>
      </c>
      <c r="AB4755" s="4">
        <f>VLOOKUP(T4755&amp;"-"&amp;Z4755,Sheet4!$W$2:$AA$1100,4,FALSE)</f>
        <v>25.01427</v>
      </c>
      <c r="AC4755" s="4">
        <f>VLOOKUP(T4755&amp;"-"&amp;Z4755,Sheet4!$W$2:$AA$1100,5,FALSE)</f>
        <v>121.46719</v>
      </c>
    </row>
    <row r="4756" spans="1:29">
      <c r="A4756" s="6">
        <v>40689</v>
      </c>
      <c r="B4756" s="7">
        <v>4.2326388888888893E-2</v>
      </c>
      <c r="C4756" s="4" t="s">
        <v>1213</v>
      </c>
      <c r="D4756" s="4" t="s">
        <v>1214</v>
      </c>
      <c r="E4756" s="4" t="s">
        <v>15</v>
      </c>
      <c r="F4756" s="4">
        <v>4</v>
      </c>
      <c r="G4756" s="4">
        <v>4</v>
      </c>
      <c r="H4756" s="4">
        <v>5</v>
      </c>
      <c r="I4756" s="4">
        <v>5</v>
      </c>
      <c r="J4756" s="4">
        <v>5</v>
      </c>
      <c r="K4756" s="4">
        <v>4</v>
      </c>
      <c r="L4756" s="4">
        <v>3</v>
      </c>
      <c r="M4756" s="4">
        <v>5</v>
      </c>
      <c r="N4756" s="4">
        <v>5</v>
      </c>
      <c r="O4756" s="4">
        <v>5</v>
      </c>
      <c r="P4756" s="4">
        <v>5</v>
      </c>
      <c r="Q4756" s="9">
        <f t="shared" si="224"/>
        <v>3.019675925925926E-2</v>
      </c>
      <c r="R4756" s="4">
        <f t="shared" si="222"/>
        <v>40689.042326388888</v>
      </c>
      <c r="S4756" s="4">
        <v>0.83096848241598331</v>
      </c>
      <c r="T4756" s="4" t="str">
        <f>VLOOKUP(E4756,Sheet2!$A$2:$E$137,5,FALSE)</f>
        <v>US</v>
      </c>
      <c r="U4756" s="4">
        <f>VLOOKUP($T4756,Sheet4!$H$1106:$M$1351,surveys!U$1+1,FALSE)</f>
        <v>0.42883768204388006</v>
      </c>
      <c r="V4756" s="4">
        <f>VLOOKUP($T4756,Sheet4!$H$1106:$M$1351,surveys!V$1+1,FALSE)</f>
        <v>0.62778475709586301</v>
      </c>
      <c r="W4756" s="4">
        <f>VLOOKUP($T4756,Sheet4!$H$1106:$M$1351,surveys!W$1+1,FALSE)</f>
        <v>0.76918600378409652</v>
      </c>
      <c r="X4756" s="4">
        <f>VLOOKUP($T4756,Sheet4!$H$1106:$M$1351,surveys!X$1+1,FALSE)</f>
        <v>0.88987045221102745</v>
      </c>
      <c r="Y4756" s="4">
        <f>VLOOKUP($T4756,Sheet4!$H$1106:$M$1351,surveys!Y$1+1,FALSE)</f>
        <v>1</v>
      </c>
      <c r="Z4756" s="4">
        <f t="shared" si="223"/>
        <v>4</v>
      </c>
      <c r="AA4756" s="4" t="str">
        <f>VLOOKUP(T4756&amp;"-"&amp;Z4756,Sheet4!$W$2:$AA$1100,3,FALSE)</f>
        <v>Brooklyn</v>
      </c>
      <c r="AB4756" s="4">
        <f>VLOOKUP(T4756&amp;"-"&amp;Z4756,Sheet4!$W$2:$AA$1100,4,FALSE)</f>
        <v>40.650100000000002</v>
      </c>
      <c r="AC4756" s="4">
        <f>VLOOKUP(T4756&amp;"-"&amp;Z4756,Sheet4!$W$2:$AA$1100,5,FALSE)</f>
        <v>-73.949579999999997</v>
      </c>
    </row>
    <row r="4757" spans="1:29">
      <c r="A4757" s="6">
        <v>40689</v>
      </c>
      <c r="B4757" s="7">
        <v>0.83120370370370367</v>
      </c>
      <c r="C4757" s="4" t="s">
        <v>1213</v>
      </c>
      <c r="D4757" s="4" t="s">
        <v>1216</v>
      </c>
      <c r="E4757" s="4" t="s">
        <v>47</v>
      </c>
      <c r="F4757" s="4">
        <v>3</v>
      </c>
      <c r="G4757" s="4">
        <v>3</v>
      </c>
      <c r="H4757" s="4">
        <v>4</v>
      </c>
      <c r="I4757" s="4">
        <v>3</v>
      </c>
      <c r="J4757" s="4">
        <v>4</v>
      </c>
      <c r="K4757" s="4">
        <v>4</v>
      </c>
      <c r="L4757" s="4">
        <v>3</v>
      </c>
      <c r="M4757" s="4">
        <v>4</v>
      </c>
      <c r="N4757" s="4">
        <v>5</v>
      </c>
      <c r="O4757" s="4">
        <v>5</v>
      </c>
      <c r="P4757" s="4">
        <v>5</v>
      </c>
      <c r="Q4757" s="9">
        <f t="shared" si="224"/>
        <v>2.1574074074074075E-2</v>
      </c>
      <c r="R4757" s="4">
        <f t="shared" si="222"/>
        <v>40689.831203703703</v>
      </c>
      <c r="S4757" s="4">
        <v>0.30897410499411038</v>
      </c>
      <c r="T4757" s="4" t="str">
        <f>VLOOKUP(E4757,Sheet2!$A$2:$E$137,5,FALSE)</f>
        <v>NZ</v>
      </c>
      <c r="U4757" s="4">
        <f>VLOOKUP($T4757,Sheet4!$H$1106:$M$1351,surveys!U$1+1,FALSE)</f>
        <v>0.24106469712465556</v>
      </c>
      <c r="V4757" s="4">
        <f>VLOOKUP($T4757,Sheet4!$H$1106:$M$1351,surveys!V$1+1,FALSE)</f>
        <v>0.46135760189339992</v>
      </c>
      <c r="W4757" s="4">
        <f>VLOOKUP($T4757,Sheet4!$H$1106:$M$1351,surveys!W$1+1,FALSE)</f>
        <v>0.67128249233820236</v>
      </c>
      <c r="X4757" s="4">
        <f>VLOOKUP($T4757,Sheet4!$H$1106:$M$1351,surveys!X$1+1,FALSE)</f>
        <v>0.88009640049815385</v>
      </c>
      <c r="Y4757" s="4">
        <f>VLOOKUP($T4757,Sheet4!$H$1106:$M$1351,surveys!Y$1+1,FALSE)</f>
        <v>1</v>
      </c>
      <c r="Z4757" s="4">
        <f t="shared" si="223"/>
        <v>2</v>
      </c>
      <c r="AA4757" s="4" t="str">
        <f>VLOOKUP(T4757&amp;"-"&amp;Z4757,Sheet4!$W$2:$AA$1100,3,FALSE)</f>
        <v>Wellington</v>
      </c>
      <c r="AB4757" s="4">
        <f>VLOOKUP(T4757&amp;"-"&amp;Z4757,Sheet4!$W$2:$AA$1100,4,FALSE)</f>
        <v>-41.286639999999998</v>
      </c>
      <c r="AC4757" s="4">
        <f>VLOOKUP(T4757&amp;"-"&amp;Z4757,Sheet4!$W$2:$AA$1100,5,FALSE)</f>
        <v>174.77556999999999</v>
      </c>
    </row>
    <row r="4758" spans="1:29">
      <c r="A4758" s="6">
        <v>40689</v>
      </c>
      <c r="B4758" s="7">
        <v>0.92584490740740755</v>
      </c>
      <c r="C4758" s="4" t="s">
        <v>1213</v>
      </c>
      <c r="D4758" s="4" t="s">
        <v>1219</v>
      </c>
      <c r="E4758" s="4" t="s">
        <v>308</v>
      </c>
      <c r="F4758" s="4">
        <v>5</v>
      </c>
      <c r="G4758" s="4">
        <v>5</v>
      </c>
      <c r="H4758" s="4">
        <v>4</v>
      </c>
      <c r="I4758" s="4">
        <v>3</v>
      </c>
      <c r="J4758" s="4">
        <v>5</v>
      </c>
      <c r="K4758" s="4">
        <v>0</v>
      </c>
      <c r="L4758" s="4">
        <v>1</v>
      </c>
      <c r="M4758" s="4">
        <v>5</v>
      </c>
      <c r="N4758" s="4">
        <v>2</v>
      </c>
      <c r="O4758" s="4">
        <v>1</v>
      </c>
      <c r="P4758" s="4">
        <v>1</v>
      </c>
      <c r="Q4758" s="9">
        <f t="shared" si="224"/>
        <v>1.7453703703703704E-2</v>
      </c>
      <c r="R4758" s="4">
        <f t="shared" si="222"/>
        <v>40689.925844907404</v>
      </c>
      <c r="S4758" s="4">
        <v>0.65313341129091684</v>
      </c>
      <c r="T4758" s="4" t="str">
        <f>VLOOKUP(E4758,Sheet2!$A$2:$E$137,5,FALSE)</f>
        <v>LB</v>
      </c>
      <c r="U4758" s="4">
        <f>VLOOKUP($T4758,Sheet4!$H$1106:$M$1351,surveys!U$1+1,FALSE)</f>
        <v>0.51842602600923438</v>
      </c>
      <c r="V4758" s="4">
        <f>VLOOKUP($T4758,Sheet4!$H$1106:$M$1351,surveys!V$1+1,FALSE)</f>
        <v>0.85710045603416685</v>
      </c>
      <c r="W4758" s="4">
        <f>VLOOKUP($T4758,Sheet4!$H$1106:$M$1351,surveys!W$1+1,FALSE)</f>
        <v>0.91916709844033895</v>
      </c>
      <c r="X4758" s="4">
        <f>VLOOKUP($T4758,Sheet4!$H$1106:$M$1351,surveys!X$1+1,FALSE)</f>
        <v>0.96341878168125239</v>
      </c>
      <c r="Y4758" s="4">
        <f>VLOOKUP($T4758,Sheet4!$H$1106:$M$1351,surveys!Y$1+1,FALSE)</f>
        <v>1</v>
      </c>
      <c r="Z4758" s="4">
        <f t="shared" si="223"/>
        <v>2</v>
      </c>
      <c r="AA4758" s="4" t="str">
        <f>VLOOKUP(T4758&amp;"-"&amp;Z4758,Sheet4!$W$2:$AA$1100,3,FALSE)</f>
        <v>Ra's Bayrut</v>
      </c>
      <c r="AB4758" s="4">
        <f>VLOOKUP(T4758&amp;"-"&amp;Z4758,Sheet4!$W$2:$AA$1100,4,FALSE)</f>
        <v>33.9</v>
      </c>
      <c r="AC4758" s="4">
        <f>VLOOKUP(T4758&amp;"-"&amp;Z4758,Sheet4!$W$2:$AA$1100,5,FALSE)</f>
        <v>35.483330000000002</v>
      </c>
    </row>
    <row r="4759" spans="1:29">
      <c r="A4759" s="6">
        <v>40689</v>
      </c>
      <c r="B4759" s="7">
        <v>0.87641203703703707</v>
      </c>
      <c r="C4759" s="4" t="s">
        <v>1213</v>
      </c>
      <c r="D4759" s="4" t="s">
        <v>1214</v>
      </c>
      <c r="E4759" s="4" t="s">
        <v>31</v>
      </c>
      <c r="F4759" s="4">
        <v>3</v>
      </c>
      <c r="G4759" s="4">
        <v>3</v>
      </c>
      <c r="H4759" s="4">
        <v>4</v>
      </c>
      <c r="I4759" s="4">
        <v>3</v>
      </c>
      <c r="J4759" s="4">
        <v>4</v>
      </c>
      <c r="K4759" s="4">
        <v>3</v>
      </c>
      <c r="L4759" s="4">
        <v>4</v>
      </c>
      <c r="M4759" s="4">
        <v>5</v>
      </c>
      <c r="N4759" s="4">
        <v>5</v>
      </c>
      <c r="O4759" s="4">
        <v>4</v>
      </c>
      <c r="P4759" s="4">
        <v>5</v>
      </c>
      <c r="Q4759" s="9">
        <f t="shared" si="224"/>
        <v>5.3206018518518521E-2</v>
      </c>
      <c r="R4759" s="4">
        <f t="shared" si="222"/>
        <v>40689.87641203704</v>
      </c>
      <c r="S4759" s="4">
        <v>0.38788137390833866</v>
      </c>
      <c r="T4759" s="4" t="str">
        <f>VLOOKUP(E4759,Sheet2!$A$2:$E$137,5,FALSE)</f>
        <v>ES</v>
      </c>
      <c r="U4759" s="4">
        <f>VLOOKUP($T4759,Sheet4!$H$1106:$M$1351,surveys!U$1+1,FALSE)</f>
        <v>0.46058089642806016</v>
      </c>
      <c r="V4759" s="4">
        <f>VLOOKUP($T4759,Sheet4!$H$1106:$M$1351,surveys!V$1+1,FALSE)</f>
        <v>0.68996105930901486</v>
      </c>
      <c r="W4759" s="4">
        <f>VLOOKUP($T4759,Sheet4!$H$1106:$M$1351,surveys!W$1+1,FALSE)</f>
        <v>0.80513768719908241</v>
      </c>
      <c r="X4759" s="4">
        <f>VLOOKUP($T4759,Sheet4!$H$1106:$M$1351,surveys!X$1+1,FALSE)</f>
        <v>0.90461214064594464</v>
      </c>
      <c r="Y4759" s="4">
        <f>VLOOKUP($T4759,Sheet4!$H$1106:$M$1351,surveys!Y$1+1,FALSE)</f>
        <v>1</v>
      </c>
      <c r="Z4759" s="4">
        <f t="shared" si="223"/>
        <v>1</v>
      </c>
      <c r="AA4759" s="4" t="str">
        <f>VLOOKUP(T4759&amp;"-"&amp;Z4759,Sheet4!$W$2:$AA$1100,3,FALSE)</f>
        <v>Madrid</v>
      </c>
      <c r="AB4759" s="4">
        <f>VLOOKUP(T4759&amp;"-"&amp;Z4759,Sheet4!$W$2:$AA$1100,4,FALSE)</f>
        <v>40.416499999999999</v>
      </c>
      <c r="AC4759" s="4">
        <f>VLOOKUP(T4759&amp;"-"&amp;Z4759,Sheet4!$W$2:$AA$1100,5,FALSE)</f>
        <v>-3.7025600000000001</v>
      </c>
    </row>
    <row r="4760" spans="1:29">
      <c r="A4760" s="6">
        <v>40689</v>
      </c>
      <c r="B4760" s="7">
        <v>0.52259259259259261</v>
      </c>
      <c r="C4760" s="4" t="s">
        <v>1213</v>
      </c>
      <c r="D4760" s="4" t="s">
        <v>1214</v>
      </c>
      <c r="E4760" s="4" t="s">
        <v>15</v>
      </c>
      <c r="F4760" s="4">
        <v>4</v>
      </c>
      <c r="G4760" s="4">
        <v>3</v>
      </c>
      <c r="H4760" s="4">
        <v>4</v>
      </c>
      <c r="I4760" s="4">
        <v>3</v>
      </c>
      <c r="J4760" s="4">
        <v>2</v>
      </c>
      <c r="K4760" s="4">
        <v>1</v>
      </c>
      <c r="L4760" s="4">
        <v>4</v>
      </c>
      <c r="M4760" s="4">
        <v>3</v>
      </c>
      <c r="N4760" s="4">
        <v>4</v>
      </c>
      <c r="O4760" s="4">
        <v>2</v>
      </c>
      <c r="P4760" s="4">
        <v>5</v>
      </c>
      <c r="Q4760" s="9">
        <f t="shared" si="224"/>
        <v>1.6354166666666666E-2</v>
      </c>
      <c r="R4760" s="4">
        <f t="shared" si="222"/>
        <v>40689.522592592592</v>
      </c>
      <c r="S4760" s="4">
        <v>0.41452101459567903</v>
      </c>
      <c r="T4760" s="4" t="str">
        <f>VLOOKUP(E4760,Sheet2!$A$2:$E$137,5,FALSE)</f>
        <v>US</v>
      </c>
      <c r="U4760" s="4">
        <f>VLOOKUP($T4760,Sheet4!$H$1106:$M$1351,surveys!U$1+1,FALSE)</f>
        <v>0.42883768204388006</v>
      </c>
      <c r="V4760" s="4">
        <f>VLOOKUP($T4760,Sheet4!$H$1106:$M$1351,surveys!V$1+1,FALSE)</f>
        <v>0.62778475709586301</v>
      </c>
      <c r="W4760" s="4">
        <f>VLOOKUP($T4760,Sheet4!$H$1106:$M$1351,surveys!W$1+1,FALSE)</f>
        <v>0.76918600378409652</v>
      </c>
      <c r="X4760" s="4">
        <f>VLOOKUP($T4760,Sheet4!$H$1106:$M$1351,surveys!X$1+1,FALSE)</f>
        <v>0.88987045221102745</v>
      </c>
      <c r="Y4760" s="4">
        <f>VLOOKUP($T4760,Sheet4!$H$1106:$M$1351,surveys!Y$1+1,FALSE)</f>
        <v>1</v>
      </c>
      <c r="Z4760" s="4">
        <f t="shared" si="223"/>
        <v>1</v>
      </c>
      <c r="AA4760" s="4" t="str">
        <f>VLOOKUP(T4760&amp;"-"&amp;Z4760,Sheet4!$W$2:$AA$1100,3,FALSE)</f>
        <v>New York City</v>
      </c>
      <c r="AB4760" s="4">
        <f>VLOOKUP(T4760&amp;"-"&amp;Z4760,Sheet4!$W$2:$AA$1100,4,FALSE)</f>
        <v>40.714269999999999</v>
      </c>
      <c r="AC4760" s="4">
        <f>VLOOKUP(T4760&amp;"-"&amp;Z4760,Sheet4!$W$2:$AA$1100,5,FALSE)</f>
        <v>-74.005970000000005</v>
      </c>
    </row>
    <row r="4761" spans="1:29">
      <c r="A4761" s="6">
        <v>40689</v>
      </c>
      <c r="B4761" s="7">
        <v>0.8940625000000002</v>
      </c>
      <c r="C4761" s="4" t="s">
        <v>1215</v>
      </c>
      <c r="D4761" s="4" t="s">
        <v>1216</v>
      </c>
      <c r="E4761" s="4" t="s">
        <v>1223</v>
      </c>
      <c r="F4761" s="4">
        <v>4</v>
      </c>
      <c r="G4761" s="4">
        <v>3</v>
      </c>
      <c r="H4761" s="4">
        <v>4</v>
      </c>
      <c r="I4761" s="4">
        <v>4</v>
      </c>
      <c r="J4761" s="4">
        <v>4</v>
      </c>
      <c r="K4761" s="4">
        <v>4</v>
      </c>
      <c r="L4761" s="4">
        <v>4</v>
      </c>
      <c r="M4761" s="4">
        <v>4</v>
      </c>
      <c r="N4761" s="4">
        <v>5</v>
      </c>
      <c r="O4761" s="4">
        <v>5</v>
      </c>
      <c r="P4761" s="4">
        <v>4</v>
      </c>
      <c r="Q4761" s="9">
        <f t="shared" si="224"/>
        <v>6.5567129629629642E-2</v>
      </c>
      <c r="R4761" s="4">
        <f t="shared" si="222"/>
        <v>40689.894062500003</v>
      </c>
      <c r="S4761" s="4">
        <v>8.2882827932901026E-2</v>
      </c>
      <c r="T4761" s="4" t="str">
        <f>VLOOKUP(E4761,Sheet2!$A$2:$E$137,5,FALSE)</f>
        <v>CN</v>
      </c>
      <c r="U4761" s="4">
        <f>VLOOKUP($T4761,Sheet4!$H$1106:$M$1351,surveys!U$1+1,FALSE)</f>
        <v>0.33972325385332736</v>
      </c>
      <c r="V4761" s="4">
        <f>VLOOKUP($T4761,Sheet4!$H$1106:$M$1351,surveys!V$1+1,FALSE)</f>
        <v>0.53188294944144943</v>
      </c>
      <c r="W4761" s="4">
        <f>VLOOKUP($T4761,Sheet4!$H$1106:$M$1351,surveys!W$1+1,FALSE)</f>
        <v>0.70584550719534345</v>
      </c>
      <c r="X4761" s="4">
        <f>VLOOKUP($T4761,Sheet4!$H$1106:$M$1351,surveys!X$1+1,FALSE)</f>
        <v>0.8721198864785511</v>
      </c>
      <c r="Y4761" s="4">
        <f>VLOOKUP($T4761,Sheet4!$H$1106:$M$1351,surveys!Y$1+1,FALSE)</f>
        <v>1</v>
      </c>
      <c r="Z4761" s="4">
        <f t="shared" si="223"/>
        <v>1</v>
      </c>
      <c r="AA4761" s="4" t="str">
        <f>VLOOKUP(T4761&amp;"-"&amp;Z4761,Sheet4!$W$2:$AA$1100,3,FALSE)</f>
        <v>Shanghai</v>
      </c>
      <c r="AB4761" s="4">
        <f>VLOOKUP(T4761&amp;"-"&amp;Z4761,Sheet4!$W$2:$AA$1100,4,FALSE)</f>
        <v>31.22222</v>
      </c>
      <c r="AC4761" s="4">
        <f>VLOOKUP(T4761&amp;"-"&amp;Z4761,Sheet4!$W$2:$AA$1100,5,FALSE)</f>
        <v>121.45806</v>
      </c>
    </row>
    <row r="4762" spans="1:29">
      <c r="A4762" s="6">
        <v>40689</v>
      </c>
      <c r="B4762" s="7">
        <v>5.1724537037037034E-2</v>
      </c>
      <c r="C4762" s="4" t="s">
        <v>1213</v>
      </c>
      <c r="D4762" s="4" t="s">
        <v>1217</v>
      </c>
      <c r="E4762" s="4" t="s">
        <v>1222</v>
      </c>
      <c r="F4762" s="4">
        <v>3</v>
      </c>
      <c r="G4762" s="4">
        <v>2</v>
      </c>
      <c r="H4762" s="4">
        <v>3</v>
      </c>
      <c r="I4762" s="4">
        <v>1</v>
      </c>
      <c r="J4762" s="4">
        <v>4</v>
      </c>
      <c r="K4762" s="4">
        <v>1</v>
      </c>
      <c r="L4762" s="4">
        <v>1</v>
      </c>
      <c r="M4762" s="4">
        <v>4</v>
      </c>
      <c r="N4762" s="4">
        <v>1</v>
      </c>
      <c r="O4762" s="4">
        <v>1</v>
      </c>
      <c r="P4762" s="4">
        <v>3</v>
      </c>
      <c r="Q4762" s="9">
        <f t="shared" si="224"/>
        <v>3.5844907407407409E-2</v>
      </c>
      <c r="R4762" s="4">
        <f t="shared" si="222"/>
        <v>40689.051724537036</v>
      </c>
      <c r="S4762" s="4">
        <v>0.57225898808011122</v>
      </c>
      <c r="T4762" s="4" t="str">
        <f>VLOOKUP(E4762,Sheet2!$A$2:$E$137,5,FALSE)</f>
        <v>KR</v>
      </c>
      <c r="U4762" s="4">
        <f>VLOOKUP($T4762,Sheet4!$H$1106:$M$1351,surveys!U$1+1,FALSE)</f>
        <v>0.50002406072811822</v>
      </c>
      <c r="V4762" s="4">
        <f>VLOOKUP($T4762,Sheet4!$H$1106:$M$1351,surveys!V$1+1,FALSE)</f>
        <v>0.67775239752110727</v>
      </c>
      <c r="W4762" s="4">
        <f>VLOOKUP($T4762,Sheet4!$H$1106:$M$1351,surveys!W$1+1,FALSE)</f>
        <v>0.80472346879555479</v>
      </c>
      <c r="X4762" s="4">
        <f>VLOOKUP($T4762,Sheet4!$H$1106:$M$1351,surveys!X$1+1,FALSE)</f>
        <v>0.92872511768015165</v>
      </c>
      <c r="Y4762" s="4">
        <f>VLOOKUP($T4762,Sheet4!$H$1106:$M$1351,surveys!Y$1+1,FALSE)</f>
        <v>1</v>
      </c>
      <c r="Z4762" s="4">
        <f t="shared" si="223"/>
        <v>2</v>
      </c>
      <c r="AA4762" s="4" t="str">
        <f>VLOOKUP(T4762&amp;"-"&amp;Z4762,Sheet4!$W$2:$AA$1100,3,FALSE)</f>
        <v>Busan</v>
      </c>
      <c r="AB4762" s="4">
        <f>VLOOKUP(T4762&amp;"-"&amp;Z4762,Sheet4!$W$2:$AA$1100,4,FALSE)</f>
        <v>35.102780000000003</v>
      </c>
      <c r="AC4762" s="4">
        <f>VLOOKUP(T4762&amp;"-"&amp;Z4762,Sheet4!$W$2:$AA$1100,5,FALSE)</f>
        <v>129.04028</v>
      </c>
    </row>
    <row r="4763" spans="1:29">
      <c r="A4763" s="6">
        <v>40689</v>
      </c>
      <c r="B4763" s="7">
        <v>5.5208333333333331E-2</v>
      </c>
      <c r="C4763" s="4" t="s">
        <v>1213</v>
      </c>
      <c r="D4763" s="4" t="s">
        <v>1217</v>
      </c>
      <c r="E4763" s="4" t="s">
        <v>77</v>
      </c>
      <c r="F4763" s="4">
        <v>5</v>
      </c>
      <c r="G4763" s="4">
        <v>3</v>
      </c>
      <c r="H4763" s="4">
        <v>3</v>
      </c>
      <c r="I4763" s="4">
        <v>4</v>
      </c>
      <c r="J4763" s="4">
        <v>4</v>
      </c>
      <c r="K4763" s="4">
        <v>4</v>
      </c>
      <c r="L4763" s="4">
        <v>4</v>
      </c>
      <c r="M4763" s="4">
        <v>4</v>
      </c>
      <c r="N4763" s="4">
        <v>3</v>
      </c>
      <c r="O4763" s="4">
        <v>3</v>
      </c>
      <c r="P4763" s="4">
        <v>5</v>
      </c>
      <c r="Q4763" s="9">
        <f t="shared" si="224"/>
        <v>3.8576388888888889E-2</v>
      </c>
      <c r="R4763" s="4">
        <f t="shared" si="222"/>
        <v>40689.055208333331</v>
      </c>
      <c r="S4763" s="4">
        <v>0.92270941417304653</v>
      </c>
      <c r="T4763" s="4" t="str">
        <f>VLOOKUP(E4763,Sheet2!$A$2:$E$137,5,FALSE)</f>
        <v>CZ</v>
      </c>
      <c r="U4763" s="4">
        <f>VLOOKUP($T4763,Sheet4!$H$1106:$M$1351,surveys!U$1+1,FALSE)</f>
        <v>0.55144733629941389</v>
      </c>
      <c r="V4763" s="4">
        <f>VLOOKUP($T4763,Sheet4!$H$1106:$M$1351,surveys!V$1+1,FALSE)</f>
        <v>0.72628917582448771</v>
      </c>
      <c r="W4763" s="4">
        <f>VLOOKUP($T4763,Sheet4!$H$1106:$M$1351,surveys!W$1+1,FALSE)</f>
        <v>0.87441405399881522</v>
      </c>
      <c r="X4763" s="4">
        <f>VLOOKUP($T4763,Sheet4!$H$1106:$M$1351,surveys!X$1+1,FALSE)</f>
        <v>0.95208915652162385</v>
      </c>
      <c r="Y4763" s="4">
        <f>VLOOKUP($T4763,Sheet4!$H$1106:$M$1351,surveys!Y$1+1,FALSE)</f>
        <v>1</v>
      </c>
      <c r="Z4763" s="4">
        <f t="shared" si="223"/>
        <v>4</v>
      </c>
      <c r="AA4763" s="4" t="str">
        <f>VLOOKUP(T4763&amp;"-"&amp;Z4763,Sheet4!$W$2:$AA$1100,3,FALSE)</f>
        <v>Plzen</v>
      </c>
      <c r="AB4763" s="4">
        <f>VLOOKUP(T4763&amp;"-"&amp;Z4763,Sheet4!$W$2:$AA$1100,4,FALSE)</f>
        <v>49.74747</v>
      </c>
      <c r="AC4763" s="4">
        <f>VLOOKUP(T4763&amp;"-"&amp;Z4763,Sheet4!$W$2:$AA$1100,5,FALSE)</f>
        <v>13.37759</v>
      </c>
    </row>
    <row r="4764" spans="1:29">
      <c r="A4764" s="6">
        <v>40689</v>
      </c>
      <c r="B4764" s="7">
        <v>5.6087962962962958E-2</v>
      </c>
      <c r="C4764" s="4" t="s">
        <v>1215</v>
      </c>
      <c r="D4764" s="4" t="s">
        <v>1216</v>
      </c>
      <c r="E4764" s="4" t="s">
        <v>1222</v>
      </c>
      <c r="F4764" s="4">
        <v>4</v>
      </c>
      <c r="G4764" s="4">
        <v>3</v>
      </c>
      <c r="H4764" s="4">
        <v>4</v>
      </c>
      <c r="I4764" s="4">
        <v>5</v>
      </c>
      <c r="J4764" s="4">
        <v>3</v>
      </c>
      <c r="K4764" s="4">
        <v>4</v>
      </c>
      <c r="L4764" s="4">
        <v>3</v>
      </c>
      <c r="M4764" s="4">
        <v>4</v>
      </c>
      <c r="N4764" s="4">
        <v>5</v>
      </c>
      <c r="O4764" s="4">
        <v>5</v>
      </c>
      <c r="P4764" s="4">
        <v>5</v>
      </c>
      <c r="Q4764" s="9">
        <f t="shared" si="224"/>
        <v>3.9618055555555552E-2</v>
      </c>
      <c r="R4764" s="4">
        <f t="shared" si="222"/>
        <v>40689.056087962963</v>
      </c>
      <c r="S4764" s="4">
        <v>0.63486454879076426</v>
      </c>
      <c r="T4764" s="4" t="str">
        <f>VLOOKUP(E4764,Sheet2!$A$2:$E$137,5,FALSE)</f>
        <v>KR</v>
      </c>
      <c r="U4764" s="4">
        <f>VLOOKUP($T4764,Sheet4!$H$1106:$M$1351,surveys!U$1+1,FALSE)</f>
        <v>0.50002406072811822</v>
      </c>
      <c r="V4764" s="4">
        <f>VLOOKUP($T4764,Sheet4!$H$1106:$M$1351,surveys!V$1+1,FALSE)</f>
        <v>0.67775239752110727</v>
      </c>
      <c r="W4764" s="4">
        <f>VLOOKUP($T4764,Sheet4!$H$1106:$M$1351,surveys!W$1+1,FALSE)</f>
        <v>0.80472346879555479</v>
      </c>
      <c r="X4764" s="4">
        <f>VLOOKUP($T4764,Sheet4!$H$1106:$M$1351,surveys!X$1+1,FALSE)</f>
        <v>0.92872511768015165</v>
      </c>
      <c r="Y4764" s="4">
        <f>VLOOKUP($T4764,Sheet4!$H$1106:$M$1351,surveys!Y$1+1,FALSE)</f>
        <v>1</v>
      </c>
      <c r="Z4764" s="4">
        <f t="shared" si="223"/>
        <v>2</v>
      </c>
      <c r="AA4764" s="4" t="str">
        <f>VLOOKUP(T4764&amp;"-"&amp;Z4764,Sheet4!$W$2:$AA$1100,3,FALSE)</f>
        <v>Busan</v>
      </c>
      <c r="AB4764" s="4">
        <f>VLOOKUP(T4764&amp;"-"&amp;Z4764,Sheet4!$W$2:$AA$1100,4,FALSE)</f>
        <v>35.102780000000003</v>
      </c>
      <c r="AC4764" s="4">
        <f>VLOOKUP(T4764&amp;"-"&amp;Z4764,Sheet4!$W$2:$AA$1100,5,FALSE)</f>
        <v>129.04028</v>
      </c>
    </row>
    <row r="4765" spans="1:29">
      <c r="A4765" s="6">
        <v>40689</v>
      </c>
      <c r="B4765" s="7">
        <v>5.7418981481481481E-2</v>
      </c>
      <c r="C4765" s="4" t="s">
        <v>1215</v>
      </c>
      <c r="D4765" s="4" t="s">
        <v>1217</v>
      </c>
      <c r="E4765" s="4" t="s">
        <v>17</v>
      </c>
      <c r="F4765" s="4">
        <v>5</v>
      </c>
      <c r="G4765" s="4">
        <v>1</v>
      </c>
      <c r="H4765" s="4">
        <v>1</v>
      </c>
      <c r="I4765" s="4">
        <v>1</v>
      </c>
      <c r="J4765" s="4">
        <v>1</v>
      </c>
      <c r="K4765" s="4">
        <v>1</v>
      </c>
      <c r="L4765" s="4">
        <v>1</v>
      </c>
      <c r="M4765" s="4">
        <v>1</v>
      </c>
      <c r="N4765" s="4">
        <v>1</v>
      </c>
      <c r="O4765" s="4">
        <v>1</v>
      </c>
      <c r="P4765" s="4">
        <v>1</v>
      </c>
      <c r="Q4765" s="9">
        <f t="shared" si="224"/>
        <v>3.9756944444444449E-2</v>
      </c>
      <c r="R4765" s="4">
        <f t="shared" si="222"/>
        <v>40689.05741898148</v>
      </c>
      <c r="S4765" s="4">
        <v>0.72627521503677661</v>
      </c>
      <c r="T4765" s="4" t="str">
        <f>VLOOKUP(E4765,Sheet2!$A$2:$E$137,5,FALSE)</f>
        <v>AU</v>
      </c>
      <c r="U4765" s="4">
        <f>VLOOKUP($T4765,Sheet4!$H$1106:$M$1351,surveys!U$1+1,FALSE)</f>
        <v>0.37870730546462306</v>
      </c>
      <c r="V4765" s="4">
        <f>VLOOKUP($T4765,Sheet4!$H$1106:$M$1351,surveys!V$1+1,FALSE)</f>
        <v>0.70016181281367551</v>
      </c>
      <c r="W4765" s="4">
        <f>VLOOKUP($T4765,Sheet4!$H$1106:$M$1351,surveys!W$1+1,FALSE)</f>
        <v>0.82483308340835682</v>
      </c>
      <c r="X4765" s="4">
        <f>VLOOKUP($T4765,Sheet4!$H$1106:$M$1351,surveys!X$1+1,FALSE)</f>
        <v>0.91739988860880706</v>
      </c>
      <c r="Y4765" s="4">
        <f>VLOOKUP($T4765,Sheet4!$H$1106:$M$1351,surveys!Y$1+1,FALSE)</f>
        <v>1</v>
      </c>
      <c r="Z4765" s="4">
        <f t="shared" si="223"/>
        <v>3</v>
      </c>
      <c r="AA4765" s="4" t="str">
        <f>VLOOKUP(T4765&amp;"-"&amp;Z4765,Sheet4!$W$2:$AA$1100,3,FALSE)</f>
        <v>Perth</v>
      </c>
      <c r="AB4765" s="4">
        <f>VLOOKUP(T4765&amp;"-"&amp;Z4765,Sheet4!$W$2:$AA$1100,4,FALSE)</f>
        <v>-31.95224</v>
      </c>
      <c r="AC4765" s="4">
        <f>VLOOKUP(T4765&amp;"-"&amp;Z4765,Sheet4!$W$2:$AA$1100,5,FALSE)</f>
        <v>115.8614</v>
      </c>
    </row>
    <row r="4766" spans="1:29">
      <c r="A4766" s="6">
        <v>40689</v>
      </c>
      <c r="B4766" s="7">
        <v>5.8101851851851849E-2</v>
      </c>
      <c r="C4766" s="4" t="s">
        <v>1215</v>
      </c>
      <c r="D4766" s="4" t="s">
        <v>1218</v>
      </c>
      <c r="E4766" s="4" t="s">
        <v>23</v>
      </c>
      <c r="F4766" s="4">
        <v>4</v>
      </c>
      <c r="G4766" s="4">
        <v>4</v>
      </c>
      <c r="H4766" s="4">
        <v>4</v>
      </c>
      <c r="I4766" s="4">
        <v>4</v>
      </c>
      <c r="J4766" s="4">
        <v>4</v>
      </c>
      <c r="K4766" s="4">
        <v>4</v>
      </c>
      <c r="L4766" s="4">
        <v>4</v>
      </c>
      <c r="M4766" s="4">
        <v>4</v>
      </c>
      <c r="N4766" s="4">
        <v>5</v>
      </c>
      <c r="O4766" s="4">
        <v>4</v>
      </c>
      <c r="P4766" s="4">
        <v>4</v>
      </c>
      <c r="Q4766" s="9">
        <f t="shared" si="224"/>
        <v>4.0486111111111105E-2</v>
      </c>
      <c r="R4766" s="4">
        <f t="shared" si="222"/>
        <v>40689.05810185185</v>
      </c>
      <c r="S4766" s="4">
        <v>0.3991433249571632</v>
      </c>
      <c r="T4766" s="4" t="str">
        <f>VLOOKUP(E4766,Sheet2!$A$2:$E$137,5,FALSE)</f>
        <v>CA</v>
      </c>
      <c r="U4766" s="4">
        <f>VLOOKUP($T4766,Sheet4!$H$1106:$M$1351,surveys!U$1+1,FALSE)</f>
        <v>0.39929817507859233</v>
      </c>
      <c r="V4766" s="4">
        <f>VLOOKUP($T4766,Sheet4!$H$1106:$M$1351,surveys!V$1+1,FALSE)</f>
        <v>0.68226808593455113</v>
      </c>
      <c r="W4766" s="4">
        <f>VLOOKUP($T4766,Sheet4!$H$1106:$M$1351,surveys!W$1+1,FALSE)</f>
        <v>0.8413893511967715</v>
      </c>
      <c r="X4766" s="4">
        <f>VLOOKUP($T4766,Sheet4!$H$1106:$M$1351,surveys!X$1+1,FALSE)</f>
        <v>0.92969032990429024</v>
      </c>
      <c r="Y4766" s="4">
        <f>VLOOKUP($T4766,Sheet4!$H$1106:$M$1351,surveys!Y$1+1,FALSE)</f>
        <v>1</v>
      </c>
      <c r="Z4766" s="4">
        <f t="shared" si="223"/>
        <v>1</v>
      </c>
      <c r="AA4766" s="4" t="str">
        <f>VLOOKUP(T4766&amp;"-"&amp;Z4766,Sheet4!$W$2:$AA$1100,3,FALSE)</f>
        <v>Toronto</v>
      </c>
      <c r="AB4766" s="4">
        <f>VLOOKUP(T4766&amp;"-"&amp;Z4766,Sheet4!$W$2:$AA$1100,4,FALSE)</f>
        <v>43.700110000000002</v>
      </c>
      <c r="AC4766" s="4">
        <f>VLOOKUP(T4766&amp;"-"&amp;Z4766,Sheet4!$W$2:$AA$1100,5,FALSE)</f>
        <v>-79.416300000000007</v>
      </c>
    </row>
    <row r="4767" spans="1:29">
      <c r="A4767" s="6">
        <v>40689</v>
      </c>
      <c r="B4767" s="7">
        <v>6.1076388888888888E-2</v>
      </c>
      <c r="C4767" s="4" t="s">
        <v>1215</v>
      </c>
      <c r="D4767" s="4" t="s">
        <v>1214</v>
      </c>
      <c r="E4767" s="4" t="s">
        <v>17</v>
      </c>
      <c r="F4767" s="4">
        <v>3</v>
      </c>
      <c r="G4767" s="4">
        <v>4</v>
      </c>
      <c r="H4767" s="4">
        <v>4</v>
      </c>
      <c r="I4767" s="4">
        <v>3</v>
      </c>
      <c r="J4767" s="4">
        <v>5</v>
      </c>
      <c r="K4767" s="4">
        <v>5</v>
      </c>
      <c r="L4767" s="4">
        <v>4</v>
      </c>
      <c r="M4767" s="4">
        <v>5</v>
      </c>
      <c r="N4767" s="4">
        <v>5</v>
      </c>
      <c r="O4767" s="4">
        <v>5</v>
      </c>
      <c r="P4767" s="4">
        <v>5</v>
      </c>
      <c r="Q4767" s="9">
        <f t="shared" si="224"/>
        <v>4.3391203703703703E-2</v>
      </c>
      <c r="R4767" s="4">
        <f t="shared" si="222"/>
        <v>40689.061076388891</v>
      </c>
      <c r="S4767" s="4">
        <v>0.13165644314913472</v>
      </c>
      <c r="T4767" s="4" t="str">
        <f>VLOOKUP(E4767,Sheet2!$A$2:$E$137,5,FALSE)</f>
        <v>AU</v>
      </c>
      <c r="U4767" s="4">
        <f>VLOOKUP($T4767,Sheet4!$H$1106:$M$1351,surveys!U$1+1,FALSE)</f>
        <v>0.37870730546462306</v>
      </c>
      <c r="V4767" s="4">
        <f>VLOOKUP($T4767,Sheet4!$H$1106:$M$1351,surveys!V$1+1,FALSE)</f>
        <v>0.70016181281367551</v>
      </c>
      <c r="W4767" s="4">
        <f>VLOOKUP($T4767,Sheet4!$H$1106:$M$1351,surveys!W$1+1,FALSE)</f>
        <v>0.82483308340835682</v>
      </c>
      <c r="X4767" s="4">
        <f>VLOOKUP($T4767,Sheet4!$H$1106:$M$1351,surveys!X$1+1,FALSE)</f>
        <v>0.91739988860880706</v>
      </c>
      <c r="Y4767" s="4">
        <f>VLOOKUP($T4767,Sheet4!$H$1106:$M$1351,surveys!Y$1+1,FALSE)</f>
        <v>1</v>
      </c>
      <c r="Z4767" s="4">
        <f t="shared" si="223"/>
        <v>1</v>
      </c>
      <c r="AA4767" s="4" t="str">
        <f>VLOOKUP(T4767&amp;"-"&amp;Z4767,Sheet4!$W$2:$AA$1100,3,FALSE)</f>
        <v>Sydney</v>
      </c>
      <c r="AB4767" s="4">
        <f>VLOOKUP(T4767&amp;"-"&amp;Z4767,Sheet4!$W$2:$AA$1100,4,FALSE)</f>
        <v>-33.867849999999997</v>
      </c>
      <c r="AC4767" s="4">
        <f>VLOOKUP(T4767&amp;"-"&amp;Z4767,Sheet4!$W$2:$AA$1100,5,FALSE)</f>
        <v>151.20732000000001</v>
      </c>
    </row>
    <row r="4768" spans="1:29">
      <c r="A4768" s="6">
        <v>40689</v>
      </c>
      <c r="B4768" s="7">
        <v>6.1956018518518514E-2</v>
      </c>
      <c r="C4768" s="4" t="s">
        <v>1213</v>
      </c>
      <c r="D4768" s="4" t="s">
        <v>1217</v>
      </c>
      <c r="E4768" s="4" t="s">
        <v>1222</v>
      </c>
      <c r="F4768" s="4">
        <v>1</v>
      </c>
      <c r="G4768" s="4">
        <v>1</v>
      </c>
      <c r="H4768" s="4">
        <v>1</v>
      </c>
      <c r="I4768" s="4">
        <v>1</v>
      </c>
      <c r="J4768" s="4">
        <v>1</v>
      </c>
      <c r="K4768" s="4">
        <v>1</v>
      </c>
      <c r="L4768" s="4">
        <v>1</v>
      </c>
      <c r="M4768" s="4">
        <v>1</v>
      </c>
      <c r="N4768" s="4">
        <v>1</v>
      </c>
      <c r="O4768" s="4">
        <v>1</v>
      </c>
      <c r="P4768" s="4">
        <v>1</v>
      </c>
      <c r="Q4768" s="9">
        <f t="shared" si="224"/>
        <v>4.3344907407407401E-2</v>
      </c>
      <c r="R4768" s="4">
        <f t="shared" si="222"/>
        <v>40689.061956018515</v>
      </c>
      <c r="S4768" s="4">
        <v>0.55830321775229574</v>
      </c>
      <c r="T4768" s="4" t="str">
        <f>VLOOKUP(E4768,Sheet2!$A$2:$E$137,5,FALSE)</f>
        <v>KR</v>
      </c>
      <c r="U4768" s="4">
        <f>VLOOKUP($T4768,Sheet4!$H$1106:$M$1351,surveys!U$1+1,FALSE)</f>
        <v>0.50002406072811822</v>
      </c>
      <c r="V4768" s="4">
        <f>VLOOKUP($T4768,Sheet4!$H$1106:$M$1351,surveys!V$1+1,FALSE)</f>
        <v>0.67775239752110727</v>
      </c>
      <c r="W4768" s="4">
        <f>VLOOKUP($T4768,Sheet4!$H$1106:$M$1351,surveys!W$1+1,FALSE)</f>
        <v>0.80472346879555479</v>
      </c>
      <c r="X4768" s="4">
        <f>VLOOKUP($T4768,Sheet4!$H$1106:$M$1351,surveys!X$1+1,FALSE)</f>
        <v>0.92872511768015165</v>
      </c>
      <c r="Y4768" s="4">
        <f>VLOOKUP($T4768,Sheet4!$H$1106:$M$1351,surveys!Y$1+1,FALSE)</f>
        <v>1</v>
      </c>
      <c r="Z4768" s="4">
        <f t="shared" si="223"/>
        <v>2</v>
      </c>
      <c r="AA4768" s="4" t="str">
        <f>VLOOKUP(T4768&amp;"-"&amp;Z4768,Sheet4!$W$2:$AA$1100,3,FALSE)</f>
        <v>Busan</v>
      </c>
      <c r="AB4768" s="4">
        <f>VLOOKUP(T4768&amp;"-"&amp;Z4768,Sheet4!$W$2:$AA$1100,4,FALSE)</f>
        <v>35.102780000000003</v>
      </c>
      <c r="AC4768" s="4">
        <f>VLOOKUP(T4768&amp;"-"&amp;Z4768,Sheet4!$W$2:$AA$1100,5,FALSE)</f>
        <v>129.04028</v>
      </c>
    </row>
    <row r="4769" spans="1:29">
      <c r="A4769" s="6">
        <v>40689</v>
      </c>
      <c r="B4769" s="7">
        <v>7.3171296296296304E-2</v>
      </c>
      <c r="C4769" s="4" t="s">
        <v>1215</v>
      </c>
      <c r="D4769" s="4" t="s">
        <v>1217</v>
      </c>
      <c r="E4769" s="4" t="s">
        <v>39</v>
      </c>
      <c r="F4769" s="4">
        <v>4</v>
      </c>
      <c r="G4769" s="4">
        <v>4</v>
      </c>
      <c r="H4769" s="4">
        <v>4</v>
      </c>
      <c r="I4769" s="4">
        <v>3</v>
      </c>
      <c r="J4769" s="4">
        <v>5</v>
      </c>
      <c r="K4769" s="4">
        <v>3</v>
      </c>
      <c r="L4769" s="4">
        <v>5</v>
      </c>
      <c r="M4769" s="4">
        <v>5</v>
      </c>
      <c r="N4769" s="4">
        <v>5</v>
      </c>
      <c r="O4769" s="4">
        <v>3</v>
      </c>
      <c r="P4769" s="4">
        <v>5</v>
      </c>
      <c r="Q4769" s="9">
        <f t="shared" si="224"/>
        <v>5.1423611111111107E-2</v>
      </c>
      <c r="R4769" s="4">
        <f t="shared" si="222"/>
        <v>40689.073171296295</v>
      </c>
      <c r="S4769" s="4">
        <v>0.76625148499363083</v>
      </c>
      <c r="T4769" s="4" t="str">
        <f>VLOOKUP(E4769,Sheet2!$A$2:$E$137,5,FALSE)</f>
        <v>CL</v>
      </c>
      <c r="U4769" s="4">
        <f>VLOOKUP($T4769,Sheet4!$H$1106:$M$1351,surveys!U$1+1,FALSE)</f>
        <v>0.77588605933105281</v>
      </c>
      <c r="V4769" s="4">
        <f>VLOOKUP($T4769,Sheet4!$H$1106:$M$1351,surveys!V$1+1,FALSE)</f>
        <v>0.85775525166800515</v>
      </c>
      <c r="W4769" s="4">
        <f>VLOOKUP($T4769,Sheet4!$H$1106:$M$1351,surveys!W$1+1,FALSE)</f>
        <v>0.9074512758994524</v>
      </c>
      <c r="X4769" s="4">
        <f>VLOOKUP($T4769,Sheet4!$H$1106:$M$1351,surveys!X$1+1,FALSE)</f>
        <v>0.95469627846018545</v>
      </c>
      <c r="Y4769" s="4">
        <f>VLOOKUP($T4769,Sheet4!$H$1106:$M$1351,surveys!Y$1+1,FALSE)</f>
        <v>1</v>
      </c>
      <c r="Z4769" s="4">
        <f t="shared" si="223"/>
        <v>1</v>
      </c>
      <c r="AA4769" s="4" t="str">
        <f>VLOOKUP(T4769&amp;"-"&amp;Z4769,Sheet4!$W$2:$AA$1100,3,FALSE)</f>
        <v>Santiago</v>
      </c>
      <c r="AB4769" s="4">
        <f>VLOOKUP(T4769&amp;"-"&amp;Z4769,Sheet4!$W$2:$AA$1100,4,FALSE)</f>
        <v>-33.456940000000003</v>
      </c>
      <c r="AC4769" s="4">
        <f>VLOOKUP(T4769&amp;"-"&amp;Z4769,Sheet4!$W$2:$AA$1100,5,FALSE)</f>
        <v>-70.648269999999997</v>
      </c>
    </row>
    <row r="4770" spans="1:29">
      <c r="A4770" s="6">
        <v>40689</v>
      </c>
      <c r="B4770" s="7">
        <v>7.3217592592592584E-2</v>
      </c>
      <c r="C4770" s="4" t="s">
        <v>1215</v>
      </c>
      <c r="D4770" s="4" t="s">
        <v>1214</v>
      </c>
      <c r="E4770" s="4" t="s">
        <v>1222</v>
      </c>
      <c r="F4770" s="4">
        <v>4</v>
      </c>
      <c r="G4770" s="4">
        <v>5</v>
      </c>
      <c r="H4770" s="4">
        <v>5</v>
      </c>
      <c r="I4770" s="4">
        <v>3</v>
      </c>
      <c r="J4770" s="4">
        <v>5</v>
      </c>
      <c r="K4770" s="4">
        <v>3</v>
      </c>
      <c r="L4770" s="4">
        <v>3</v>
      </c>
      <c r="M4770" s="4">
        <v>4</v>
      </c>
      <c r="N4770" s="4">
        <v>4</v>
      </c>
      <c r="O4770" s="4">
        <v>3</v>
      </c>
      <c r="P4770" s="4">
        <v>3</v>
      </c>
      <c r="Q4770" s="9">
        <f t="shared" si="224"/>
        <v>5.0995370370370378E-2</v>
      </c>
      <c r="R4770" s="4">
        <f t="shared" si="222"/>
        <v>40689.073217592595</v>
      </c>
      <c r="S4770" s="4">
        <v>0.30762652476994568</v>
      </c>
      <c r="T4770" s="4" t="str">
        <f>VLOOKUP(E4770,Sheet2!$A$2:$E$137,5,FALSE)</f>
        <v>KR</v>
      </c>
      <c r="U4770" s="4">
        <f>VLOOKUP($T4770,Sheet4!$H$1106:$M$1351,surveys!U$1+1,FALSE)</f>
        <v>0.50002406072811822</v>
      </c>
      <c r="V4770" s="4">
        <f>VLOOKUP($T4770,Sheet4!$H$1106:$M$1351,surveys!V$1+1,FALSE)</f>
        <v>0.67775239752110727</v>
      </c>
      <c r="W4770" s="4">
        <f>VLOOKUP($T4770,Sheet4!$H$1106:$M$1351,surveys!W$1+1,FALSE)</f>
        <v>0.80472346879555479</v>
      </c>
      <c r="X4770" s="4">
        <f>VLOOKUP($T4770,Sheet4!$H$1106:$M$1351,surveys!X$1+1,FALSE)</f>
        <v>0.92872511768015165</v>
      </c>
      <c r="Y4770" s="4">
        <f>VLOOKUP($T4770,Sheet4!$H$1106:$M$1351,surveys!Y$1+1,FALSE)</f>
        <v>1</v>
      </c>
      <c r="Z4770" s="4">
        <f t="shared" si="223"/>
        <v>1</v>
      </c>
      <c r="AA4770" s="4" t="str">
        <f>VLOOKUP(T4770&amp;"-"&amp;Z4770,Sheet4!$W$2:$AA$1100,3,FALSE)</f>
        <v>Seoul</v>
      </c>
      <c r="AB4770" s="4">
        <f>VLOOKUP(T4770&amp;"-"&amp;Z4770,Sheet4!$W$2:$AA$1100,4,FALSE)</f>
        <v>37.568260000000002</v>
      </c>
      <c r="AC4770" s="4">
        <f>VLOOKUP(T4770&amp;"-"&amp;Z4770,Sheet4!$W$2:$AA$1100,5,FALSE)</f>
        <v>126.97783</v>
      </c>
    </row>
    <row r="4771" spans="1:29">
      <c r="A4771" s="6">
        <v>40689</v>
      </c>
      <c r="B4771" s="7">
        <v>7.6678240740740741E-2</v>
      </c>
      <c r="C4771" s="4" t="s">
        <v>1215</v>
      </c>
      <c r="D4771" s="4" t="s">
        <v>1217</v>
      </c>
      <c r="E4771" s="4" t="s">
        <v>17</v>
      </c>
      <c r="F4771" s="4">
        <v>1</v>
      </c>
      <c r="G4771" s="4">
        <v>1</v>
      </c>
      <c r="H4771" s="4">
        <v>4</v>
      </c>
      <c r="I4771" s="4">
        <v>4</v>
      </c>
      <c r="J4771" s="4">
        <v>3</v>
      </c>
      <c r="K4771" s="4">
        <v>2</v>
      </c>
      <c r="L4771" s="4">
        <v>2</v>
      </c>
      <c r="M4771" s="4">
        <v>4</v>
      </c>
      <c r="N4771" s="4">
        <v>4</v>
      </c>
      <c r="O4771" s="4">
        <v>4</v>
      </c>
      <c r="P4771" s="4">
        <v>5</v>
      </c>
      <c r="Q4771" s="9">
        <f t="shared" si="224"/>
        <v>5.2858796296296286E-2</v>
      </c>
      <c r="R4771" s="4">
        <f t="shared" si="222"/>
        <v>40689.076678240737</v>
      </c>
      <c r="S4771" s="4">
        <v>0.8997851833760846</v>
      </c>
      <c r="T4771" s="4" t="str">
        <f>VLOOKUP(E4771,Sheet2!$A$2:$E$137,5,FALSE)</f>
        <v>AU</v>
      </c>
      <c r="U4771" s="4">
        <f>VLOOKUP($T4771,Sheet4!$H$1106:$M$1351,surveys!U$1+1,FALSE)</f>
        <v>0.37870730546462306</v>
      </c>
      <c r="V4771" s="4">
        <f>VLOOKUP($T4771,Sheet4!$H$1106:$M$1351,surveys!V$1+1,FALSE)</f>
        <v>0.70016181281367551</v>
      </c>
      <c r="W4771" s="4">
        <f>VLOOKUP($T4771,Sheet4!$H$1106:$M$1351,surveys!W$1+1,FALSE)</f>
        <v>0.82483308340835682</v>
      </c>
      <c r="X4771" s="4">
        <f>VLOOKUP($T4771,Sheet4!$H$1106:$M$1351,surveys!X$1+1,FALSE)</f>
        <v>0.91739988860880706</v>
      </c>
      <c r="Y4771" s="4">
        <f>VLOOKUP($T4771,Sheet4!$H$1106:$M$1351,surveys!Y$1+1,FALSE)</f>
        <v>1</v>
      </c>
      <c r="Z4771" s="4">
        <f t="shared" si="223"/>
        <v>4</v>
      </c>
      <c r="AA4771" s="4" t="str">
        <f>VLOOKUP(T4771&amp;"-"&amp;Z4771,Sheet4!$W$2:$AA$1100,3,FALSE)</f>
        <v>Adelaide</v>
      </c>
      <c r="AB4771" s="4">
        <f>VLOOKUP(T4771&amp;"-"&amp;Z4771,Sheet4!$W$2:$AA$1100,4,FALSE)</f>
        <v>-34.928660000000001</v>
      </c>
      <c r="AC4771" s="4">
        <f>VLOOKUP(T4771&amp;"-"&amp;Z4771,Sheet4!$W$2:$AA$1100,5,FALSE)</f>
        <v>138.59863000000001</v>
      </c>
    </row>
    <row r="4772" spans="1:29">
      <c r="A4772" s="6">
        <v>40689</v>
      </c>
      <c r="B4772" s="7">
        <v>7.7858796296296287E-2</v>
      </c>
      <c r="C4772" s="4" t="s">
        <v>1213</v>
      </c>
      <c r="D4772" s="4" t="s">
        <v>1216</v>
      </c>
      <c r="E4772" s="4" t="s">
        <v>11</v>
      </c>
      <c r="F4772" s="4">
        <v>3</v>
      </c>
      <c r="G4772" s="4">
        <v>3</v>
      </c>
      <c r="H4772" s="4">
        <v>3</v>
      </c>
      <c r="I4772" s="4">
        <v>4</v>
      </c>
      <c r="J4772" s="4">
        <v>5</v>
      </c>
      <c r="K4772" s="4">
        <v>5</v>
      </c>
      <c r="L4772" s="4">
        <v>4</v>
      </c>
      <c r="M4772" s="4">
        <v>5</v>
      </c>
      <c r="N4772" s="4">
        <v>5</v>
      </c>
      <c r="O4772" s="4">
        <v>5</v>
      </c>
      <c r="P4772" s="4">
        <v>5</v>
      </c>
      <c r="Q4772" s="9">
        <f t="shared" si="224"/>
        <v>5.4201388888888889E-2</v>
      </c>
      <c r="R4772" s="4">
        <f t="shared" si="222"/>
        <v>40689.0778587963</v>
      </c>
      <c r="S4772" s="4">
        <v>4.235065865179255E-2</v>
      </c>
      <c r="T4772" s="4" t="str">
        <f>VLOOKUP(E4772,Sheet2!$A$2:$E$137,5,FALSE)</f>
        <v>FR</v>
      </c>
      <c r="U4772" s="4">
        <f>VLOOKUP($T4772,Sheet4!$H$1106:$M$1351,surveys!U$1+1,FALSE)</f>
        <v>0.51193913659220647</v>
      </c>
      <c r="V4772" s="4">
        <f>VLOOKUP($T4772,Sheet4!$H$1106:$M$1351,surveys!V$1+1,FALSE)</f>
        <v>0.70220575033861143</v>
      </c>
      <c r="W4772" s="4">
        <f>VLOOKUP($T4772,Sheet4!$H$1106:$M$1351,surveys!W$1+1,FALSE)</f>
        <v>0.81527182039156842</v>
      </c>
      <c r="X4772" s="4">
        <f>VLOOKUP($T4772,Sheet4!$H$1106:$M$1351,surveys!X$1+1,FALSE)</f>
        <v>0.91893911792009964</v>
      </c>
      <c r="Y4772" s="4">
        <f>VLOOKUP($T4772,Sheet4!$H$1106:$M$1351,surveys!Y$1+1,FALSE)</f>
        <v>1</v>
      </c>
      <c r="Z4772" s="4">
        <f t="shared" si="223"/>
        <v>1</v>
      </c>
      <c r="AA4772" s="4" t="str">
        <f>VLOOKUP(T4772&amp;"-"&amp;Z4772,Sheet4!$W$2:$AA$1100,3,FALSE)</f>
        <v>Paris</v>
      </c>
      <c r="AB4772" s="4">
        <f>VLOOKUP(T4772&amp;"-"&amp;Z4772,Sheet4!$W$2:$AA$1100,4,FALSE)</f>
        <v>48.853409999999997</v>
      </c>
      <c r="AC4772" s="4">
        <f>VLOOKUP(T4772&amp;"-"&amp;Z4772,Sheet4!$W$2:$AA$1100,5,FALSE)</f>
        <v>2.3488000000000002</v>
      </c>
    </row>
    <row r="4773" spans="1:29">
      <c r="A4773" s="6">
        <v>40689</v>
      </c>
      <c r="B4773" s="7">
        <v>7.9537037037037031E-2</v>
      </c>
      <c r="C4773" s="4" t="s">
        <v>1213</v>
      </c>
      <c r="D4773" s="4" t="s">
        <v>1218</v>
      </c>
      <c r="E4773" s="4" t="s">
        <v>85</v>
      </c>
      <c r="F4773" s="4">
        <v>1</v>
      </c>
      <c r="G4773" s="4">
        <v>1</v>
      </c>
      <c r="H4773" s="4">
        <v>1</v>
      </c>
      <c r="I4773" s="4">
        <v>1</v>
      </c>
      <c r="J4773" s="4">
        <v>1</v>
      </c>
      <c r="K4773" s="4">
        <v>1</v>
      </c>
      <c r="L4773" s="4">
        <v>1</v>
      </c>
      <c r="M4773" s="4">
        <v>1</v>
      </c>
      <c r="N4773" s="4">
        <v>1</v>
      </c>
      <c r="O4773" s="4">
        <v>1</v>
      </c>
      <c r="P4773" s="4">
        <v>1</v>
      </c>
      <c r="Q4773" s="9">
        <f t="shared" si="224"/>
        <v>5.5289351851851846E-2</v>
      </c>
      <c r="R4773" s="4">
        <f t="shared" si="222"/>
        <v>40689.07953703704</v>
      </c>
      <c r="S4773" s="4">
        <v>0.70525495979094543</v>
      </c>
      <c r="T4773" s="4" t="str">
        <f>VLOOKUP(E4773,Sheet2!$A$2:$E$137,5,FALSE)</f>
        <v>PL</v>
      </c>
      <c r="U4773" s="4">
        <f>VLOOKUP($T4773,Sheet4!$H$1106:$M$1351,surveys!U$1+1,FALSE)</f>
        <v>0.38412692394750031</v>
      </c>
      <c r="V4773" s="4">
        <f>VLOOKUP($T4773,Sheet4!$H$1106:$M$1351,surveys!V$1+1,FALSE)</f>
        <v>0.55761422047220277</v>
      </c>
      <c r="W4773" s="4">
        <f>VLOOKUP($T4773,Sheet4!$H$1106:$M$1351,surveys!W$1+1,FALSE)</f>
        <v>0.72800866765105254</v>
      </c>
      <c r="X4773" s="4">
        <f>VLOOKUP($T4773,Sheet4!$H$1106:$M$1351,surveys!X$1+1,FALSE)</f>
        <v>0.87128691644612766</v>
      </c>
      <c r="Y4773" s="4">
        <f>VLOOKUP($T4773,Sheet4!$H$1106:$M$1351,surveys!Y$1+1,FALSE)</f>
        <v>1</v>
      </c>
      <c r="Z4773" s="4">
        <f t="shared" si="223"/>
        <v>3</v>
      </c>
      <c r="AA4773" s="4" t="str">
        <f>VLOOKUP(T4773&amp;"-"&amp;Z4773,Sheet4!$W$2:$AA$1100,3,FALSE)</f>
        <v>Krakow</v>
      </c>
      <c r="AB4773" s="4">
        <f>VLOOKUP(T4773&amp;"-"&amp;Z4773,Sheet4!$W$2:$AA$1100,4,FALSE)</f>
        <v>50.083329999999997</v>
      </c>
      <c r="AC4773" s="4">
        <f>VLOOKUP(T4773&amp;"-"&amp;Z4773,Sheet4!$W$2:$AA$1100,5,FALSE)</f>
        <v>19.91667</v>
      </c>
    </row>
    <row r="4774" spans="1:29">
      <c r="A4774" s="6">
        <v>40689</v>
      </c>
      <c r="B4774" s="7">
        <v>0.58120370370370367</v>
      </c>
      <c r="C4774" s="4" t="s">
        <v>1215</v>
      </c>
      <c r="D4774" s="4" t="s">
        <v>1214</v>
      </c>
      <c r="E4774" s="4" t="s">
        <v>15</v>
      </c>
      <c r="F4774" s="4">
        <v>4</v>
      </c>
      <c r="G4774" s="4">
        <v>4</v>
      </c>
      <c r="H4774" s="4">
        <v>4</v>
      </c>
      <c r="I4774" s="4">
        <v>5</v>
      </c>
      <c r="J4774" s="4">
        <v>4</v>
      </c>
      <c r="K4774" s="4">
        <v>4</v>
      </c>
      <c r="L4774" s="4">
        <v>4</v>
      </c>
      <c r="M4774" s="4">
        <v>4</v>
      </c>
      <c r="N4774" s="4">
        <v>5</v>
      </c>
      <c r="O4774" s="4">
        <v>5</v>
      </c>
      <c r="P4774" s="4">
        <v>5</v>
      </c>
      <c r="Q4774" s="9">
        <f t="shared" si="224"/>
        <v>5.6296296296296296E-2</v>
      </c>
      <c r="R4774" s="4">
        <f t="shared" si="222"/>
        <v>40689.581203703703</v>
      </c>
      <c r="S4774" s="4">
        <v>0.70558205848822575</v>
      </c>
      <c r="T4774" s="4" t="str">
        <f>VLOOKUP(E4774,Sheet2!$A$2:$E$137,5,FALSE)</f>
        <v>US</v>
      </c>
      <c r="U4774" s="4">
        <f>VLOOKUP($T4774,Sheet4!$H$1106:$M$1351,surveys!U$1+1,FALSE)</f>
        <v>0.42883768204388006</v>
      </c>
      <c r="V4774" s="4">
        <f>VLOOKUP($T4774,Sheet4!$H$1106:$M$1351,surveys!V$1+1,FALSE)</f>
        <v>0.62778475709586301</v>
      </c>
      <c r="W4774" s="4">
        <f>VLOOKUP($T4774,Sheet4!$H$1106:$M$1351,surveys!W$1+1,FALSE)</f>
        <v>0.76918600378409652</v>
      </c>
      <c r="X4774" s="4">
        <f>VLOOKUP($T4774,Sheet4!$H$1106:$M$1351,surveys!X$1+1,FALSE)</f>
        <v>0.88987045221102745</v>
      </c>
      <c r="Y4774" s="4">
        <f>VLOOKUP($T4774,Sheet4!$H$1106:$M$1351,surveys!Y$1+1,FALSE)</f>
        <v>1</v>
      </c>
      <c r="Z4774" s="4">
        <f t="shared" si="223"/>
        <v>3</v>
      </c>
      <c r="AA4774" s="4" t="str">
        <f>VLOOKUP(T4774&amp;"-"&amp;Z4774,Sheet4!$W$2:$AA$1100,3,FALSE)</f>
        <v>Chicago</v>
      </c>
      <c r="AB4774" s="4">
        <f>VLOOKUP(T4774&amp;"-"&amp;Z4774,Sheet4!$W$2:$AA$1100,4,FALSE)</f>
        <v>41.850029999999997</v>
      </c>
      <c r="AC4774" s="4">
        <f>VLOOKUP(T4774&amp;"-"&amp;Z4774,Sheet4!$W$2:$AA$1100,5,FALSE)</f>
        <v>-87.650049999999993</v>
      </c>
    </row>
    <row r="4775" spans="1:29">
      <c r="A4775" s="6">
        <v>40689</v>
      </c>
      <c r="B4775" s="7">
        <v>9.3587962962962956E-2</v>
      </c>
      <c r="C4775" s="4" t="s">
        <v>1215</v>
      </c>
      <c r="D4775" s="4" t="s">
        <v>1214</v>
      </c>
      <c r="E4775" s="4" t="s">
        <v>23</v>
      </c>
      <c r="F4775" s="4">
        <v>4</v>
      </c>
      <c r="G4775" s="4">
        <v>4</v>
      </c>
      <c r="H4775" s="4">
        <v>5</v>
      </c>
      <c r="I4775" s="4">
        <v>4</v>
      </c>
      <c r="J4775" s="4">
        <v>4</v>
      </c>
      <c r="K4775" s="4">
        <v>3</v>
      </c>
      <c r="L4775" s="4">
        <v>3</v>
      </c>
      <c r="M4775" s="4">
        <v>5</v>
      </c>
      <c r="N4775" s="4">
        <v>4</v>
      </c>
      <c r="O4775" s="4">
        <v>5</v>
      </c>
      <c r="P4775" s="4">
        <v>5</v>
      </c>
      <c r="Q4775" s="9">
        <f t="shared" si="224"/>
        <v>6.5312499999999996E-2</v>
      </c>
      <c r="R4775" s="4">
        <f t="shared" si="222"/>
        <v>40689.093587962961</v>
      </c>
      <c r="S4775" s="4">
        <v>0.73100148013416799</v>
      </c>
      <c r="T4775" s="4" t="str">
        <f>VLOOKUP(E4775,Sheet2!$A$2:$E$137,5,FALSE)</f>
        <v>CA</v>
      </c>
      <c r="U4775" s="4">
        <f>VLOOKUP($T4775,Sheet4!$H$1106:$M$1351,surveys!U$1+1,FALSE)</f>
        <v>0.39929817507859233</v>
      </c>
      <c r="V4775" s="4">
        <f>VLOOKUP($T4775,Sheet4!$H$1106:$M$1351,surveys!V$1+1,FALSE)</f>
        <v>0.68226808593455113</v>
      </c>
      <c r="W4775" s="4">
        <f>VLOOKUP($T4775,Sheet4!$H$1106:$M$1351,surveys!W$1+1,FALSE)</f>
        <v>0.8413893511967715</v>
      </c>
      <c r="X4775" s="4">
        <f>VLOOKUP($T4775,Sheet4!$H$1106:$M$1351,surveys!X$1+1,FALSE)</f>
        <v>0.92969032990429024</v>
      </c>
      <c r="Y4775" s="4">
        <f>VLOOKUP($T4775,Sheet4!$H$1106:$M$1351,surveys!Y$1+1,FALSE)</f>
        <v>1</v>
      </c>
      <c r="Z4775" s="4">
        <f t="shared" si="223"/>
        <v>3</v>
      </c>
      <c r="AA4775" s="4" t="str">
        <f>VLOOKUP(T4775&amp;"-"&amp;Z4775,Sheet4!$W$2:$AA$1100,3,FALSE)</f>
        <v>Vancouver</v>
      </c>
      <c r="AB4775" s="4">
        <f>VLOOKUP(T4775&amp;"-"&amp;Z4775,Sheet4!$W$2:$AA$1100,4,FALSE)</f>
        <v>49.249659999999999</v>
      </c>
      <c r="AC4775" s="4">
        <f>VLOOKUP(T4775&amp;"-"&amp;Z4775,Sheet4!$W$2:$AA$1100,5,FALSE)</f>
        <v>-123.11933999999999</v>
      </c>
    </row>
    <row r="4776" spans="1:29">
      <c r="A4776" s="6">
        <v>40689</v>
      </c>
      <c r="B4776" s="7">
        <v>9.5486111111111105E-2</v>
      </c>
      <c r="C4776" s="4" t="s">
        <v>1213</v>
      </c>
      <c r="D4776" s="4" t="s">
        <v>1214</v>
      </c>
      <c r="E4776" s="4" t="s">
        <v>1223</v>
      </c>
      <c r="F4776" s="4">
        <v>1</v>
      </c>
      <c r="G4776" s="4">
        <v>1</v>
      </c>
      <c r="H4776" s="4">
        <v>1</v>
      </c>
      <c r="I4776" s="4">
        <v>1</v>
      </c>
      <c r="J4776" s="4">
        <v>1</v>
      </c>
      <c r="K4776" s="4">
        <v>1</v>
      </c>
      <c r="L4776" s="4">
        <v>1</v>
      </c>
      <c r="M4776" s="4">
        <v>1</v>
      </c>
      <c r="N4776" s="4">
        <v>1</v>
      </c>
      <c r="O4776" s="4">
        <v>1</v>
      </c>
      <c r="P4776" s="4">
        <v>1</v>
      </c>
      <c r="Q4776" s="9">
        <f t="shared" si="224"/>
        <v>6.609953703703704E-2</v>
      </c>
      <c r="R4776" s="4">
        <f t="shared" si="222"/>
        <v>40689.095486111109</v>
      </c>
      <c r="S4776" s="4">
        <v>0.52683589267181041</v>
      </c>
      <c r="T4776" s="4" t="str">
        <f>VLOOKUP(E4776,Sheet2!$A$2:$E$137,5,FALSE)</f>
        <v>CN</v>
      </c>
      <c r="U4776" s="4">
        <f>VLOOKUP($T4776,Sheet4!$H$1106:$M$1351,surveys!U$1+1,FALSE)</f>
        <v>0.33972325385332736</v>
      </c>
      <c r="V4776" s="4">
        <f>VLOOKUP($T4776,Sheet4!$H$1106:$M$1351,surveys!V$1+1,FALSE)</f>
        <v>0.53188294944144943</v>
      </c>
      <c r="W4776" s="4">
        <f>VLOOKUP($T4776,Sheet4!$H$1106:$M$1351,surveys!W$1+1,FALSE)</f>
        <v>0.70584550719534345</v>
      </c>
      <c r="X4776" s="4">
        <f>VLOOKUP($T4776,Sheet4!$H$1106:$M$1351,surveys!X$1+1,FALSE)</f>
        <v>0.8721198864785511</v>
      </c>
      <c r="Y4776" s="4">
        <f>VLOOKUP($T4776,Sheet4!$H$1106:$M$1351,surveys!Y$1+1,FALSE)</f>
        <v>1</v>
      </c>
      <c r="Z4776" s="4">
        <f t="shared" si="223"/>
        <v>2</v>
      </c>
      <c r="AA4776" s="4" t="str">
        <f>VLOOKUP(T4776&amp;"-"&amp;Z4776,Sheet4!$W$2:$AA$1100,3,FALSE)</f>
        <v>Zhumadian</v>
      </c>
      <c r="AB4776" s="4">
        <f>VLOOKUP(T4776&amp;"-"&amp;Z4776,Sheet4!$W$2:$AA$1100,4,FALSE)</f>
        <v>32.979439999999997</v>
      </c>
      <c r="AC4776" s="4">
        <f>VLOOKUP(T4776&amp;"-"&amp;Z4776,Sheet4!$W$2:$AA$1100,5,FALSE)</f>
        <v>114.02943999999999</v>
      </c>
    </row>
    <row r="4777" spans="1:29">
      <c r="A4777" s="6">
        <v>40689</v>
      </c>
      <c r="B4777" s="7">
        <v>0.10089120370370371</v>
      </c>
      <c r="C4777" s="4" t="s">
        <v>1215</v>
      </c>
      <c r="D4777" s="4" t="s">
        <v>1214</v>
      </c>
      <c r="E4777" s="4" t="s">
        <v>23</v>
      </c>
      <c r="F4777" s="4">
        <v>2</v>
      </c>
      <c r="G4777" s="4">
        <v>3</v>
      </c>
      <c r="H4777" s="4">
        <v>3</v>
      </c>
      <c r="I4777" s="4">
        <v>5</v>
      </c>
      <c r="J4777" s="4">
        <v>5</v>
      </c>
      <c r="K4777" s="4">
        <v>5</v>
      </c>
      <c r="L4777" s="4">
        <v>3</v>
      </c>
      <c r="M4777" s="4">
        <v>4</v>
      </c>
      <c r="N4777" s="4">
        <v>5</v>
      </c>
      <c r="O4777" s="4">
        <v>4</v>
      </c>
      <c r="P4777" s="4">
        <v>5</v>
      </c>
      <c r="Q4777" s="9">
        <f t="shared" si="224"/>
        <v>4.6296296296296294E-5</v>
      </c>
      <c r="R4777" s="4">
        <f t="shared" si="222"/>
        <v>40689.100891203707</v>
      </c>
      <c r="S4777" s="4">
        <v>0.25237687490638372</v>
      </c>
      <c r="T4777" s="4" t="str">
        <f>VLOOKUP(E4777,Sheet2!$A$2:$E$137,5,FALSE)</f>
        <v>CA</v>
      </c>
      <c r="U4777" s="4">
        <f>VLOOKUP($T4777,Sheet4!$H$1106:$M$1351,surveys!U$1+1,FALSE)</f>
        <v>0.39929817507859233</v>
      </c>
      <c r="V4777" s="4">
        <f>VLOOKUP($T4777,Sheet4!$H$1106:$M$1351,surveys!V$1+1,FALSE)</f>
        <v>0.68226808593455113</v>
      </c>
      <c r="W4777" s="4">
        <f>VLOOKUP($T4777,Sheet4!$H$1106:$M$1351,surveys!W$1+1,FALSE)</f>
        <v>0.8413893511967715</v>
      </c>
      <c r="X4777" s="4">
        <f>VLOOKUP($T4777,Sheet4!$H$1106:$M$1351,surveys!X$1+1,FALSE)</f>
        <v>0.92969032990429024</v>
      </c>
      <c r="Y4777" s="4">
        <f>VLOOKUP($T4777,Sheet4!$H$1106:$M$1351,surveys!Y$1+1,FALSE)</f>
        <v>1</v>
      </c>
      <c r="Z4777" s="4">
        <f t="shared" si="223"/>
        <v>1</v>
      </c>
      <c r="AA4777" s="4" t="str">
        <f>VLOOKUP(T4777&amp;"-"&amp;Z4777,Sheet4!$W$2:$AA$1100,3,FALSE)</f>
        <v>Toronto</v>
      </c>
      <c r="AB4777" s="4">
        <f>VLOOKUP(T4777&amp;"-"&amp;Z4777,Sheet4!$W$2:$AA$1100,4,FALSE)</f>
        <v>43.700110000000002</v>
      </c>
      <c r="AC4777" s="4">
        <f>VLOOKUP(T4777&amp;"-"&amp;Z4777,Sheet4!$W$2:$AA$1100,5,FALSE)</f>
        <v>-79.416300000000007</v>
      </c>
    </row>
    <row r="4778" spans="1:29">
      <c r="A4778" s="6">
        <v>40689</v>
      </c>
      <c r="B4778" s="7">
        <v>0.10320601851851852</v>
      </c>
      <c r="C4778" s="4" t="s">
        <v>1213</v>
      </c>
      <c r="D4778" s="4" t="s">
        <v>1214</v>
      </c>
      <c r="E4778" s="4" t="s">
        <v>1225</v>
      </c>
      <c r="F4778" s="4">
        <v>5</v>
      </c>
      <c r="G4778" s="4">
        <v>5</v>
      </c>
      <c r="H4778" s="4">
        <v>5</v>
      </c>
      <c r="I4778" s="4">
        <v>5</v>
      </c>
      <c r="J4778" s="4">
        <v>5</v>
      </c>
      <c r="K4778" s="4">
        <v>5</v>
      </c>
      <c r="L4778" s="4">
        <v>5</v>
      </c>
      <c r="M4778" s="4">
        <v>5</v>
      </c>
      <c r="N4778" s="4">
        <v>5</v>
      </c>
      <c r="O4778" s="4">
        <v>5</v>
      </c>
      <c r="P4778" s="4">
        <v>5</v>
      </c>
      <c r="Q4778" s="9">
        <f t="shared" si="224"/>
        <v>2.3032407407407407E-3</v>
      </c>
      <c r="R4778" s="4">
        <f t="shared" si="222"/>
        <v>40689.103206018517</v>
      </c>
      <c r="S4778" s="4">
        <v>0.60177674855501895</v>
      </c>
      <c r="T4778" s="4" t="str">
        <f>VLOOKUP(E4778,Sheet2!$A$2:$E$137,5,FALSE)</f>
        <v>TW</v>
      </c>
      <c r="U4778" s="4">
        <f>VLOOKUP($T4778,Sheet4!$H$1106:$M$1351,surveys!U$1+1,FALSE)</f>
        <v>0.67012499368983158</v>
      </c>
      <c r="V4778" s="4">
        <f>VLOOKUP($T4778,Sheet4!$H$1106:$M$1351,surveys!V$1+1,FALSE)</f>
        <v>0.7994960888873528</v>
      </c>
      <c r="W4778" s="4">
        <f>VLOOKUP($T4778,Sheet4!$H$1106:$M$1351,surveys!W$1+1,FALSE)</f>
        <v>0.88809170545487137</v>
      </c>
      <c r="X4778" s="4">
        <f>VLOOKUP($T4778,Sheet4!$H$1106:$M$1351,surveys!X$1+1,FALSE)</f>
        <v>0.95374597564483532</v>
      </c>
      <c r="Y4778" s="4">
        <f>VLOOKUP($T4778,Sheet4!$H$1106:$M$1351,surveys!Y$1+1,FALSE)</f>
        <v>1</v>
      </c>
      <c r="Z4778" s="4">
        <f t="shared" si="223"/>
        <v>1</v>
      </c>
      <c r="AA4778" s="4" t="str">
        <f>VLOOKUP(T4778&amp;"-"&amp;Z4778,Sheet4!$W$2:$AA$1100,3,FALSE)</f>
        <v>Taipei</v>
      </c>
      <c r="AB4778" s="4">
        <f>VLOOKUP(T4778&amp;"-"&amp;Z4778,Sheet4!$W$2:$AA$1100,4,FALSE)</f>
        <v>25.04776</v>
      </c>
      <c r="AC4778" s="4">
        <f>VLOOKUP(T4778&amp;"-"&amp;Z4778,Sheet4!$W$2:$AA$1100,5,FALSE)</f>
        <v>121.53185000000001</v>
      </c>
    </row>
    <row r="4779" spans="1:29">
      <c r="A4779" s="6">
        <v>40689</v>
      </c>
      <c r="B4779" s="7">
        <v>0.10827546296296296</v>
      </c>
      <c r="C4779" s="4" t="s">
        <v>1215</v>
      </c>
      <c r="D4779" s="4" t="s">
        <v>1217</v>
      </c>
      <c r="E4779" s="4" t="s">
        <v>15</v>
      </c>
      <c r="F4779" s="4">
        <v>5</v>
      </c>
      <c r="G4779" s="4">
        <v>4</v>
      </c>
      <c r="H4779" s="4">
        <v>4</v>
      </c>
      <c r="I4779" s="4">
        <v>5</v>
      </c>
      <c r="J4779" s="4">
        <v>5</v>
      </c>
      <c r="K4779" s="4">
        <v>4</v>
      </c>
      <c r="L4779" s="4">
        <v>1</v>
      </c>
      <c r="M4779" s="4">
        <v>5</v>
      </c>
      <c r="N4779" s="4">
        <v>5</v>
      </c>
      <c r="O4779" s="4">
        <v>5</v>
      </c>
      <c r="P4779" s="4">
        <v>5</v>
      </c>
      <c r="Q4779" s="9">
        <f t="shared" si="224"/>
        <v>6.2847222222222228E-3</v>
      </c>
      <c r="R4779" s="4">
        <f t="shared" si="222"/>
        <v>40689.108275462961</v>
      </c>
      <c r="S4779" s="4">
        <v>0.44892713509023086</v>
      </c>
      <c r="T4779" s="4" t="str">
        <f>VLOOKUP(E4779,Sheet2!$A$2:$E$137,5,FALSE)</f>
        <v>US</v>
      </c>
      <c r="U4779" s="4">
        <f>VLOOKUP($T4779,Sheet4!$H$1106:$M$1351,surveys!U$1+1,FALSE)</f>
        <v>0.42883768204388006</v>
      </c>
      <c r="V4779" s="4">
        <f>VLOOKUP($T4779,Sheet4!$H$1106:$M$1351,surveys!V$1+1,FALSE)</f>
        <v>0.62778475709586301</v>
      </c>
      <c r="W4779" s="4">
        <f>VLOOKUP($T4779,Sheet4!$H$1106:$M$1351,surveys!W$1+1,FALSE)</f>
        <v>0.76918600378409652</v>
      </c>
      <c r="X4779" s="4">
        <f>VLOOKUP($T4779,Sheet4!$H$1106:$M$1351,surveys!X$1+1,FALSE)</f>
        <v>0.88987045221102745</v>
      </c>
      <c r="Y4779" s="4">
        <f>VLOOKUP($T4779,Sheet4!$H$1106:$M$1351,surveys!Y$1+1,FALSE)</f>
        <v>1</v>
      </c>
      <c r="Z4779" s="4">
        <f t="shared" si="223"/>
        <v>2</v>
      </c>
      <c r="AA4779" s="4" t="str">
        <f>VLOOKUP(T4779&amp;"-"&amp;Z4779,Sheet4!$W$2:$AA$1100,3,FALSE)</f>
        <v>Los Angeles</v>
      </c>
      <c r="AB4779" s="4">
        <f>VLOOKUP(T4779&amp;"-"&amp;Z4779,Sheet4!$W$2:$AA$1100,4,FALSE)</f>
        <v>34.052230000000002</v>
      </c>
      <c r="AC4779" s="4">
        <f>VLOOKUP(T4779&amp;"-"&amp;Z4779,Sheet4!$W$2:$AA$1100,5,FALSE)</f>
        <v>-118.24368</v>
      </c>
    </row>
    <row r="4780" spans="1:29">
      <c r="A4780" s="6">
        <v>40689</v>
      </c>
      <c r="B4780" s="7">
        <v>0.11038194444444445</v>
      </c>
      <c r="C4780" s="4" t="s">
        <v>1215</v>
      </c>
      <c r="D4780" s="4" t="s">
        <v>1217</v>
      </c>
      <c r="E4780" s="4" t="s">
        <v>15</v>
      </c>
      <c r="F4780" s="4">
        <v>5</v>
      </c>
      <c r="G4780" s="4">
        <v>4</v>
      </c>
      <c r="H4780" s="4">
        <v>5</v>
      </c>
      <c r="I4780" s="4">
        <v>5</v>
      </c>
      <c r="J4780" s="4">
        <v>5</v>
      </c>
      <c r="K4780" s="4">
        <v>5</v>
      </c>
      <c r="L4780" s="4">
        <v>3</v>
      </c>
      <c r="M4780" s="4">
        <v>5</v>
      </c>
      <c r="N4780" s="4">
        <v>5</v>
      </c>
      <c r="O4780" s="4">
        <v>3</v>
      </c>
      <c r="P4780" s="4">
        <v>5</v>
      </c>
      <c r="Q4780" s="9">
        <f t="shared" si="224"/>
        <v>7.4537037037037028E-3</v>
      </c>
      <c r="R4780" s="4">
        <f t="shared" si="222"/>
        <v>40689.110381944447</v>
      </c>
      <c r="S4780" s="4">
        <v>0.79741449576170376</v>
      </c>
      <c r="T4780" s="4" t="str">
        <f>VLOOKUP(E4780,Sheet2!$A$2:$E$137,5,FALSE)</f>
        <v>US</v>
      </c>
      <c r="U4780" s="4">
        <f>VLOOKUP($T4780,Sheet4!$H$1106:$M$1351,surveys!U$1+1,FALSE)</f>
        <v>0.42883768204388006</v>
      </c>
      <c r="V4780" s="4">
        <f>VLOOKUP($T4780,Sheet4!$H$1106:$M$1351,surveys!V$1+1,FALSE)</f>
        <v>0.62778475709586301</v>
      </c>
      <c r="W4780" s="4">
        <f>VLOOKUP($T4780,Sheet4!$H$1106:$M$1351,surveys!W$1+1,FALSE)</f>
        <v>0.76918600378409652</v>
      </c>
      <c r="X4780" s="4">
        <f>VLOOKUP($T4780,Sheet4!$H$1106:$M$1351,surveys!X$1+1,FALSE)</f>
        <v>0.88987045221102745</v>
      </c>
      <c r="Y4780" s="4">
        <f>VLOOKUP($T4780,Sheet4!$H$1106:$M$1351,surveys!Y$1+1,FALSE)</f>
        <v>1</v>
      </c>
      <c r="Z4780" s="4">
        <f t="shared" si="223"/>
        <v>4</v>
      </c>
      <c r="AA4780" s="4" t="str">
        <f>VLOOKUP(T4780&amp;"-"&amp;Z4780,Sheet4!$W$2:$AA$1100,3,FALSE)</f>
        <v>Brooklyn</v>
      </c>
      <c r="AB4780" s="4">
        <f>VLOOKUP(T4780&amp;"-"&amp;Z4780,Sheet4!$W$2:$AA$1100,4,FALSE)</f>
        <v>40.650100000000002</v>
      </c>
      <c r="AC4780" s="4">
        <f>VLOOKUP(T4780&amp;"-"&amp;Z4780,Sheet4!$W$2:$AA$1100,5,FALSE)</f>
        <v>-73.949579999999997</v>
      </c>
    </row>
    <row r="4781" spans="1:29">
      <c r="A4781" s="6">
        <v>40689</v>
      </c>
      <c r="B4781" s="7">
        <v>0.11315972222222222</v>
      </c>
      <c r="C4781" s="4" t="s">
        <v>1213</v>
      </c>
      <c r="D4781" s="4" t="s">
        <v>1214</v>
      </c>
      <c r="E4781" s="4" t="s">
        <v>11</v>
      </c>
      <c r="F4781" s="4">
        <v>3</v>
      </c>
      <c r="G4781" s="4">
        <v>2</v>
      </c>
      <c r="H4781" s="4">
        <v>1</v>
      </c>
      <c r="I4781" s="4">
        <v>3</v>
      </c>
      <c r="J4781" s="4">
        <v>5</v>
      </c>
      <c r="K4781" s="4">
        <v>5</v>
      </c>
      <c r="L4781" s="4">
        <v>1</v>
      </c>
      <c r="M4781" s="4">
        <v>3</v>
      </c>
      <c r="N4781" s="4">
        <v>4</v>
      </c>
      <c r="O4781" s="4">
        <v>4</v>
      </c>
      <c r="P4781" s="4">
        <v>1</v>
      </c>
      <c r="Q4781" s="9">
        <f t="shared" si="224"/>
        <v>9.2824074074074076E-3</v>
      </c>
      <c r="R4781" s="4">
        <f t="shared" si="222"/>
        <v>40689.113159722219</v>
      </c>
      <c r="S4781" s="4">
        <v>0.69937598359227859</v>
      </c>
      <c r="T4781" s="4" t="str">
        <f>VLOOKUP(E4781,Sheet2!$A$2:$E$137,5,FALSE)</f>
        <v>FR</v>
      </c>
      <c r="U4781" s="4">
        <f>VLOOKUP($T4781,Sheet4!$H$1106:$M$1351,surveys!U$1+1,FALSE)</f>
        <v>0.51193913659220647</v>
      </c>
      <c r="V4781" s="4">
        <f>VLOOKUP($T4781,Sheet4!$H$1106:$M$1351,surveys!V$1+1,FALSE)</f>
        <v>0.70220575033861143</v>
      </c>
      <c r="W4781" s="4">
        <f>VLOOKUP($T4781,Sheet4!$H$1106:$M$1351,surveys!W$1+1,FALSE)</f>
        <v>0.81527182039156842</v>
      </c>
      <c r="X4781" s="4">
        <f>VLOOKUP($T4781,Sheet4!$H$1106:$M$1351,surveys!X$1+1,FALSE)</f>
        <v>0.91893911792009964</v>
      </c>
      <c r="Y4781" s="4">
        <f>VLOOKUP($T4781,Sheet4!$H$1106:$M$1351,surveys!Y$1+1,FALSE)</f>
        <v>1</v>
      </c>
      <c r="Z4781" s="4">
        <f t="shared" si="223"/>
        <v>2</v>
      </c>
      <c r="AA4781" s="4" t="str">
        <f>VLOOKUP(T4781&amp;"-"&amp;Z4781,Sheet4!$W$2:$AA$1100,3,FALSE)</f>
        <v>Marseille</v>
      </c>
      <c r="AB4781" s="4">
        <f>VLOOKUP(T4781&amp;"-"&amp;Z4781,Sheet4!$W$2:$AA$1100,4,FALSE)</f>
        <v>43.296950000000002</v>
      </c>
      <c r="AC4781" s="4">
        <f>VLOOKUP(T4781&amp;"-"&amp;Z4781,Sheet4!$W$2:$AA$1100,5,FALSE)</f>
        <v>5.3810700000000002</v>
      </c>
    </row>
    <row r="4782" spans="1:29">
      <c r="A4782" s="6">
        <v>40689</v>
      </c>
      <c r="B4782" s="7">
        <v>0.11540509259259259</v>
      </c>
      <c r="C4782" s="4" t="s">
        <v>1213</v>
      </c>
      <c r="D4782" s="4" t="s">
        <v>1214</v>
      </c>
      <c r="E4782" s="4" t="s">
        <v>11</v>
      </c>
      <c r="F4782" s="4">
        <v>4</v>
      </c>
      <c r="G4782" s="4">
        <v>4</v>
      </c>
      <c r="H4782" s="4">
        <v>4</v>
      </c>
      <c r="I4782" s="4">
        <v>3</v>
      </c>
      <c r="J4782" s="4">
        <v>5</v>
      </c>
      <c r="K4782" s="4">
        <v>5</v>
      </c>
      <c r="L4782" s="4">
        <v>4</v>
      </c>
      <c r="M4782" s="4">
        <v>4</v>
      </c>
      <c r="N4782" s="4">
        <v>4</v>
      </c>
      <c r="O4782" s="4">
        <v>3</v>
      </c>
      <c r="P4782" s="4">
        <v>4</v>
      </c>
      <c r="Q4782" s="9">
        <f t="shared" si="224"/>
        <v>1.1493055555555555E-2</v>
      </c>
      <c r="R4782" s="4">
        <f t="shared" si="222"/>
        <v>40689.115405092591</v>
      </c>
      <c r="S4782" s="4">
        <v>0.35918868542269</v>
      </c>
      <c r="T4782" s="4" t="str">
        <f>VLOOKUP(E4782,Sheet2!$A$2:$E$137,5,FALSE)</f>
        <v>FR</v>
      </c>
      <c r="U4782" s="4">
        <f>VLOOKUP($T4782,Sheet4!$H$1106:$M$1351,surveys!U$1+1,FALSE)</f>
        <v>0.51193913659220647</v>
      </c>
      <c r="V4782" s="4">
        <f>VLOOKUP($T4782,Sheet4!$H$1106:$M$1351,surveys!V$1+1,FALSE)</f>
        <v>0.70220575033861143</v>
      </c>
      <c r="W4782" s="4">
        <f>VLOOKUP($T4782,Sheet4!$H$1106:$M$1351,surveys!W$1+1,FALSE)</f>
        <v>0.81527182039156842</v>
      </c>
      <c r="X4782" s="4">
        <f>VLOOKUP($T4782,Sheet4!$H$1106:$M$1351,surveys!X$1+1,FALSE)</f>
        <v>0.91893911792009964</v>
      </c>
      <c r="Y4782" s="4">
        <f>VLOOKUP($T4782,Sheet4!$H$1106:$M$1351,surveys!Y$1+1,FALSE)</f>
        <v>1</v>
      </c>
      <c r="Z4782" s="4">
        <f t="shared" si="223"/>
        <v>1</v>
      </c>
      <c r="AA4782" s="4" t="str">
        <f>VLOOKUP(T4782&amp;"-"&amp;Z4782,Sheet4!$W$2:$AA$1100,3,FALSE)</f>
        <v>Paris</v>
      </c>
      <c r="AB4782" s="4">
        <f>VLOOKUP(T4782&amp;"-"&amp;Z4782,Sheet4!$W$2:$AA$1100,4,FALSE)</f>
        <v>48.853409999999997</v>
      </c>
      <c r="AC4782" s="4">
        <f>VLOOKUP(T4782&amp;"-"&amp;Z4782,Sheet4!$W$2:$AA$1100,5,FALSE)</f>
        <v>2.3488000000000002</v>
      </c>
    </row>
    <row r="4783" spans="1:29">
      <c r="A4783" s="6">
        <v>40689</v>
      </c>
      <c r="B4783" s="7">
        <v>0.11702546296296296</v>
      </c>
      <c r="C4783" s="4" t="s">
        <v>1215</v>
      </c>
      <c r="D4783" s="4" t="s">
        <v>1214</v>
      </c>
      <c r="E4783" s="4" t="s">
        <v>15</v>
      </c>
      <c r="F4783" s="4">
        <v>2</v>
      </c>
      <c r="G4783" s="4">
        <v>2</v>
      </c>
      <c r="H4783" s="4">
        <v>4</v>
      </c>
      <c r="I4783" s="4">
        <v>1</v>
      </c>
      <c r="J4783" s="4">
        <v>4</v>
      </c>
      <c r="K4783" s="4">
        <v>3</v>
      </c>
      <c r="L4783" s="4">
        <v>1</v>
      </c>
      <c r="M4783" s="4">
        <v>3</v>
      </c>
      <c r="N4783" s="4">
        <v>4</v>
      </c>
      <c r="O4783" s="4">
        <v>4</v>
      </c>
      <c r="P4783" s="4">
        <v>5</v>
      </c>
      <c r="Q4783" s="9">
        <f t="shared" si="224"/>
        <v>1.2534722222222223E-2</v>
      </c>
      <c r="R4783" s="4">
        <f t="shared" si="222"/>
        <v>40689.117025462961</v>
      </c>
      <c r="S4783" s="4">
        <v>0.49166691547709318</v>
      </c>
      <c r="T4783" s="4" t="str">
        <f>VLOOKUP(E4783,Sheet2!$A$2:$E$137,5,FALSE)</f>
        <v>US</v>
      </c>
      <c r="U4783" s="4">
        <f>VLOOKUP($T4783,Sheet4!$H$1106:$M$1351,surveys!U$1+1,FALSE)</f>
        <v>0.42883768204388006</v>
      </c>
      <c r="V4783" s="4">
        <f>VLOOKUP($T4783,Sheet4!$H$1106:$M$1351,surveys!V$1+1,FALSE)</f>
        <v>0.62778475709586301</v>
      </c>
      <c r="W4783" s="4">
        <f>VLOOKUP($T4783,Sheet4!$H$1106:$M$1351,surveys!W$1+1,FALSE)</f>
        <v>0.76918600378409652</v>
      </c>
      <c r="X4783" s="4">
        <f>VLOOKUP($T4783,Sheet4!$H$1106:$M$1351,surveys!X$1+1,FALSE)</f>
        <v>0.88987045221102745</v>
      </c>
      <c r="Y4783" s="4">
        <f>VLOOKUP($T4783,Sheet4!$H$1106:$M$1351,surveys!Y$1+1,FALSE)</f>
        <v>1</v>
      </c>
      <c r="Z4783" s="4">
        <f t="shared" si="223"/>
        <v>2</v>
      </c>
      <c r="AA4783" s="4" t="str">
        <f>VLOOKUP(T4783&amp;"-"&amp;Z4783,Sheet4!$W$2:$AA$1100,3,FALSE)</f>
        <v>Los Angeles</v>
      </c>
      <c r="AB4783" s="4">
        <f>VLOOKUP(T4783&amp;"-"&amp;Z4783,Sheet4!$W$2:$AA$1100,4,FALSE)</f>
        <v>34.052230000000002</v>
      </c>
      <c r="AC4783" s="4">
        <f>VLOOKUP(T4783&amp;"-"&amp;Z4783,Sheet4!$W$2:$AA$1100,5,FALSE)</f>
        <v>-118.24368</v>
      </c>
    </row>
    <row r="4784" spans="1:29">
      <c r="A4784" s="6">
        <v>40689</v>
      </c>
      <c r="B4784" s="7">
        <v>0.12275462962962963</v>
      </c>
      <c r="C4784" s="4" t="s">
        <v>1213</v>
      </c>
      <c r="D4784" s="4" t="s">
        <v>1216</v>
      </c>
      <c r="E4784" s="4" t="s">
        <v>21</v>
      </c>
      <c r="F4784" s="4">
        <v>5</v>
      </c>
      <c r="G4784" s="4">
        <v>5</v>
      </c>
      <c r="H4784" s="4">
        <v>5</v>
      </c>
      <c r="I4784" s="4">
        <v>5</v>
      </c>
      <c r="J4784" s="4">
        <v>5</v>
      </c>
      <c r="K4784" s="4">
        <v>5</v>
      </c>
      <c r="L4784" s="4">
        <v>5</v>
      </c>
      <c r="M4784" s="4">
        <v>5</v>
      </c>
      <c r="N4784" s="4">
        <v>5</v>
      </c>
      <c r="O4784" s="4">
        <v>5</v>
      </c>
      <c r="P4784" s="4">
        <v>5</v>
      </c>
      <c r="Q4784" s="9">
        <f t="shared" si="224"/>
        <v>1.6006944444444445E-2</v>
      </c>
      <c r="R4784" s="4">
        <f t="shared" si="222"/>
        <v>40689.122754629629</v>
      </c>
      <c r="S4784" s="4">
        <v>0.53830593008232075</v>
      </c>
      <c r="T4784" s="4" t="str">
        <f>VLOOKUP(E4784,Sheet2!$A$2:$E$137,5,FALSE)</f>
        <v>MX</v>
      </c>
      <c r="U4784" s="4">
        <f>VLOOKUP($T4784,Sheet4!$H$1106:$M$1351,surveys!U$1+1,FALSE)</f>
        <v>0.64192227588837014</v>
      </c>
      <c r="V4784" s="4">
        <f>VLOOKUP($T4784,Sheet4!$H$1106:$M$1351,surveys!V$1+1,FALSE)</f>
        <v>0.73699712700692854</v>
      </c>
      <c r="W4784" s="4">
        <f>VLOOKUP($T4784,Sheet4!$H$1106:$M$1351,surveys!W$1+1,FALSE)</f>
        <v>0.83130642446864456</v>
      </c>
      <c r="X4784" s="4">
        <f>VLOOKUP($T4784,Sheet4!$H$1106:$M$1351,surveys!X$1+1,FALSE)</f>
        <v>0.91696724211461977</v>
      </c>
      <c r="Y4784" s="4">
        <f>VLOOKUP($T4784,Sheet4!$H$1106:$M$1351,surveys!Y$1+1,FALSE)</f>
        <v>1</v>
      </c>
      <c r="Z4784" s="4">
        <f t="shared" si="223"/>
        <v>1</v>
      </c>
      <c r="AA4784" s="4" t="str">
        <f>VLOOKUP(T4784&amp;"-"&amp;Z4784,Sheet4!$W$2:$AA$1100,3,FALSE)</f>
        <v>Mexico City</v>
      </c>
      <c r="AB4784" s="4">
        <f>VLOOKUP(T4784&amp;"-"&amp;Z4784,Sheet4!$W$2:$AA$1100,4,FALSE)</f>
        <v>19.428470000000001</v>
      </c>
      <c r="AC4784" s="4">
        <f>VLOOKUP(T4784&amp;"-"&amp;Z4784,Sheet4!$W$2:$AA$1100,5,FALSE)</f>
        <v>-99.127660000000006</v>
      </c>
    </row>
    <row r="4785" spans="1:29">
      <c r="A4785" s="6">
        <v>40689</v>
      </c>
      <c r="B4785" s="7">
        <v>0.125</v>
      </c>
      <c r="C4785" s="4" t="s">
        <v>1213</v>
      </c>
      <c r="D4785" s="4" t="s">
        <v>1217</v>
      </c>
      <c r="E4785" s="4" t="s">
        <v>23</v>
      </c>
      <c r="F4785" s="4">
        <v>1</v>
      </c>
      <c r="G4785" s="4">
        <v>1</v>
      </c>
      <c r="H4785" s="4">
        <v>1</v>
      </c>
      <c r="I4785" s="4">
        <v>1</v>
      </c>
      <c r="J4785" s="4">
        <v>5</v>
      </c>
      <c r="K4785" s="4">
        <v>1</v>
      </c>
      <c r="L4785" s="4">
        <v>1</v>
      </c>
      <c r="M4785" s="4">
        <v>1</v>
      </c>
      <c r="N4785" s="4">
        <v>1</v>
      </c>
      <c r="O4785" s="4">
        <v>1</v>
      </c>
      <c r="P4785" s="4">
        <v>1</v>
      </c>
      <c r="Q4785" s="9">
        <f t="shared" si="224"/>
        <v>1.7650462962962962E-2</v>
      </c>
      <c r="R4785" s="4">
        <f t="shared" si="222"/>
        <v>40689.125</v>
      </c>
      <c r="S4785" s="4">
        <v>0.12112700076281158</v>
      </c>
      <c r="T4785" s="4" t="str">
        <f>VLOOKUP(E4785,Sheet2!$A$2:$E$137,5,FALSE)</f>
        <v>CA</v>
      </c>
      <c r="U4785" s="4">
        <f>VLOOKUP($T4785,Sheet4!$H$1106:$M$1351,surveys!U$1+1,FALSE)</f>
        <v>0.39929817507859233</v>
      </c>
      <c r="V4785" s="4">
        <f>VLOOKUP($T4785,Sheet4!$H$1106:$M$1351,surveys!V$1+1,FALSE)</f>
        <v>0.68226808593455113</v>
      </c>
      <c r="W4785" s="4">
        <f>VLOOKUP($T4785,Sheet4!$H$1106:$M$1351,surveys!W$1+1,FALSE)</f>
        <v>0.8413893511967715</v>
      </c>
      <c r="X4785" s="4">
        <f>VLOOKUP($T4785,Sheet4!$H$1106:$M$1351,surveys!X$1+1,FALSE)</f>
        <v>0.92969032990429024</v>
      </c>
      <c r="Y4785" s="4">
        <f>VLOOKUP($T4785,Sheet4!$H$1106:$M$1351,surveys!Y$1+1,FALSE)</f>
        <v>1</v>
      </c>
      <c r="Z4785" s="4">
        <f t="shared" si="223"/>
        <v>1</v>
      </c>
      <c r="AA4785" s="4" t="str">
        <f>VLOOKUP(T4785&amp;"-"&amp;Z4785,Sheet4!$W$2:$AA$1100,3,FALSE)</f>
        <v>Toronto</v>
      </c>
      <c r="AB4785" s="4">
        <f>VLOOKUP(T4785&amp;"-"&amp;Z4785,Sheet4!$W$2:$AA$1100,4,FALSE)</f>
        <v>43.700110000000002</v>
      </c>
      <c r="AC4785" s="4">
        <f>VLOOKUP(T4785&amp;"-"&amp;Z4785,Sheet4!$W$2:$AA$1100,5,FALSE)</f>
        <v>-79.416300000000007</v>
      </c>
    </row>
    <row r="4786" spans="1:29">
      <c r="A4786" s="6">
        <v>40689</v>
      </c>
      <c r="B4786" s="7">
        <v>0.73304398148148142</v>
      </c>
      <c r="C4786" s="4" t="s">
        <v>1213</v>
      </c>
      <c r="D4786" s="4" t="s">
        <v>1216</v>
      </c>
      <c r="E4786" s="4" t="s">
        <v>1222</v>
      </c>
      <c r="F4786" s="4">
        <v>1</v>
      </c>
      <c r="G4786" s="4">
        <v>1</v>
      </c>
      <c r="H4786" s="4">
        <v>1</v>
      </c>
      <c r="I4786" s="4">
        <v>1</v>
      </c>
      <c r="J4786" s="4">
        <v>1</v>
      </c>
      <c r="K4786" s="4">
        <v>1</v>
      </c>
      <c r="L4786" s="4">
        <v>1</v>
      </c>
      <c r="M4786" s="4">
        <v>1</v>
      </c>
      <c r="N4786" s="4">
        <v>1</v>
      </c>
      <c r="O4786" s="4">
        <v>1</v>
      </c>
      <c r="P4786" s="4">
        <v>1</v>
      </c>
      <c r="Q4786" s="9">
        <f t="shared" si="224"/>
        <v>2.3854166666666666E-2</v>
      </c>
      <c r="R4786" s="4">
        <f t="shared" si="222"/>
        <v>40689.733043981483</v>
      </c>
      <c r="S4786" s="4">
        <v>0.58154420407270702</v>
      </c>
      <c r="T4786" s="4" t="str">
        <f>VLOOKUP(E4786,Sheet2!$A$2:$E$137,5,FALSE)</f>
        <v>KR</v>
      </c>
      <c r="U4786" s="4">
        <f>VLOOKUP($T4786,Sheet4!$H$1106:$M$1351,surveys!U$1+1,FALSE)</f>
        <v>0.50002406072811822</v>
      </c>
      <c r="V4786" s="4">
        <f>VLOOKUP($T4786,Sheet4!$H$1106:$M$1351,surveys!V$1+1,FALSE)</f>
        <v>0.67775239752110727</v>
      </c>
      <c r="W4786" s="4">
        <f>VLOOKUP($T4786,Sheet4!$H$1106:$M$1351,surveys!W$1+1,FALSE)</f>
        <v>0.80472346879555479</v>
      </c>
      <c r="X4786" s="4">
        <f>VLOOKUP($T4786,Sheet4!$H$1106:$M$1351,surveys!X$1+1,FALSE)</f>
        <v>0.92872511768015165</v>
      </c>
      <c r="Y4786" s="4">
        <f>VLOOKUP($T4786,Sheet4!$H$1106:$M$1351,surveys!Y$1+1,FALSE)</f>
        <v>1</v>
      </c>
      <c r="Z4786" s="4">
        <f t="shared" si="223"/>
        <v>2</v>
      </c>
      <c r="AA4786" s="4" t="str">
        <f>VLOOKUP(T4786&amp;"-"&amp;Z4786,Sheet4!$W$2:$AA$1100,3,FALSE)</f>
        <v>Busan</v>
      </c>
      <c r="AB4786" s="4">
        <f>VLOOKUP(T4786&amp;"-"&amp;Z4786,Sheet4!$W$2:$AA$1100,4,FALSE)</f>
        <v>35.102780000000003</v>
      </c>
      <c r="AC4786" s="4">
        <f>VLOOKUP(T4786&amp;"-"&amp;Z4786,Sheet4!$W$2:$AA$1100,5,FALSE)</f>
        <v>129.04028</v>
      </c>
    </row>
    <row r="4787" spans="1:29">
      <c r="A4787" s="6">
        <v>40689</v>
      </c>
      <c r="B4787" s="7">
        <v>0.8184837962962962</v>
      </c>
      <c r="C4787" s="4" t="s">
        <v>1213</v>
      </c>
      <c r="D4787" s="4" t="s">
        <v>1217</v>
      </c>
      <c r="E4787" s="4" t="s">
        <v>39</v>
      </c>
      <c r="F4787" s="4">
        <v>3</v>
      </c>
      <c r="G4787" s="4">
        <v>4</v>
      </c>
      <c r="H4787" s="4">
        <v>4</v>
      </c>
      <c r="I4787" s="4">
        <v>3</v>
      </c>
      <c r="J4787" s="4">
        <v>5</v>
      </c>
      <c r="K4787" s="4">
        <v>5</v>
      </c>
      <c r="L4787" s="4">
        <v>3</v>
      </c>
      <c r="M4787" s="4">
        <v>5</v>
      </c>
      <c r="N4787" s="4">
        <v>5</v>
      </c>
      <c r="O4787" s="4">
        <v>5</v>
      </c>
      <c r="P4787" s="4">
        <v>5</v>
      </c>
      <c r="Q4787" s="9">
        <f t="shared" si="224"/>
        <v>1.3611111111111114E-2</v>
      </c>
      <c r="R4787" s="4">
        <f t="shared" si="222"/>
        <v>40689.818483796298</v>
      </c>
      <c r="S4787" s="4">
        <v>0.50254051684432222</v>
      </c>
      <c r="T4787" s="4" t="str">
        <f>VLOOKUP(E4787,Sheet2!$A$2:$E$137,5,FALSE)</f>
        <v>CL</v>
      </c>
      <c r="U4787" s="4">
        <f>VLOOKUP($T4787,Sheet4!$H$1106:$M$1351,surveys!U$1+1,FALSE)</f>
        <v>0.77588605933105281</v>
      </c>
      <c r="V4787" s="4">
        <f>VLOOKUP($T4787,Sheet4!$H$1106:$M$1351,surveys!V$1+1,FALSE)</f>
        <v>0.85775525166800515</v>
      </c>
      <c r="W4787" s="4">
        <f>VLOOKUP($T4787,Sheet4!$H$1106:$M$1351,surveys!W$1+1,FALSE)</f>
        <v>0.9074512758994524</v>
      </c>
      <c r="X4787" s="4">
        <f>VLOOKUP($T4787,Sheet4!$H$1106:$M$1351,surveys!X$1+1,FALSE)</f>
        <v>0.95469627846018545</v>
      </c>
      <c r="Y4787" s="4">
        <f>VLOOKUP($T4787,Sheet4!$H$1106:$M$1351,surveys!Y$1+1,FALSE)</f>
        <v>1</v>
      </c>
      <c r="Z4787" s="4">
        <f t="shared" si="223"/>
        <v>1</v>
      </c>
      <c r="AA4787" s="4" t="str">
        <f>VLOOKUP(T4787&amp;"-"&amp;Z4787,Sheet4!$W$2:$AA$1100,3,FALSE)</f>
        <v>Santiago</v>
      </c>
      <c r="AB4787" s="4">
        <f>VLOOKUP(T4787&amp;"-"&amp;Z4787,Sheet4!$W$2:$AA$1100,4,FALSE)</f>
        <v>-33.456940000000003</v>
      </c>
      <c r="AC4787" s="4">
        <f>VLOOKUP(T4787&amp;"-"&amp;Z4787,Sheet4!$W$2:$AA$1100,5,FALSE)</f>
        <v>-70.648269999999997</v>
      </c>
    </row>
    <row r="4788" spans="1:29">
      <c r="A4788" s="6">
        <v>40689</v>
      </c>
      <c r="B4788" s="7">
        <v>0.68643518518518509</v>
      </c>
      <c r="C4788" s="4" t="s">
        <v>1215</v>
      </c>
      <c r="D4788" s="4" t="s">
        <v>1214</v>
      </c>
      <c r="E4788" s="4" t="s">
        <v>1225</v>
      </c>
      <c r="F4788" s="4">
        <v>4</v>
      </c>
      <c r="G4788" s="4">
        <v>3</v>
      </c>
      <c r="H4788" s="4">
        <v>3</v>
      </c>
      <c r="I4788" s="4">
        <v>2</v>
      </c>
      <c r="J4788" s="4">
        <v>5</v>
      </c>
      <c r="K4788" s="4">
        <v>5</v>
      </c>
      <c r="L4788" s="4">
        <v>4</v>
      </c>
      <c r="M4788" s="4">
        <v>4</v>
      </c>
      <c r="N4788" s="4">
        <v>4</v>
      </c>
      <c r="O4788" s="4">
        <v>4</v>
      </c>
      <c r="P4788" s="4">
        <v>5</v>
      </c>
      <c r="Q4788" s="9">
        <f t="shared" si="224"/>
        <v>6.0706018518518527E-2</v>
      </c>
      <c r="R4788" s="4">
        <f t="shared" si="222"/>
        <v>40689.686435185184</v>
      </c>
      <c r="S4788" s="4">
        <v>0.49690277431812224</v>
      </c>
      <c r="T4788" s="4" t="str">
        <f>VLOOKUP(E4788,Sheet2!$A$2:$E$137,5,FALSE)</f>
        <v>TW</v>
      </c>
      <c r="U4788" s="4">
        <f>VLOOKUP($T4788,Sheet4!$H$1106:$M$1351,surveys!U$1+1,FALSE)</f>
        <v>0.67012499368983158</v>
      </c>
      <c r="V4788" s="4">
        <f>VLOOKUP($T4788,Sheet4!$H$1106:$M$1351,surveys!V$1+1,FALSE)</f>
        <v>0.7994960888873528</v>
      </c>
      <c r="W4788" s="4">
        <f>VLOOKUP($T4788,Sheet4!$H$1106:$M$1351,surveys!W$1+1,FALSE)</f>
        <v>0.88809170545487137</v>
      </c>
      <c r="X4788" s="4">
        <f>VLOOKUP($T4788,Sheet4!$H$1106:$M$1351,surveys!X$1+1,FALSE)</f>
        <v>0.95374597564483532</v>
      </c>
      <c r="Y4788" s="4">
        <f>VLOOKUP($T4788,Sheet4!$H$1106:$M$1351,surveys!Y$1+1,FALSE)</f>
        <v>1</v>
      </c>
      <c r="Z4788" s="4">
        <f t="shared" si="223"/>
        <v>1</v>
      </c>
      <c r="AA4788" s="4" t="str">
        <f>VLOOKUP(T4788&amp;"-"&amp;Z4788,Sheet4!$W$2:$AA$1100,3,FALSE)</f>
        <v>Taipei</v>
      </c>
      <c r="AB4788" s="4">
        <f>VLOOKUP(T4788&amp;"-"&amp;Z4788,Sheet4!$W$2:$AA$1100,4,FALSE)</f>
        <v>25.04776</v>
      </c>
      <c r="AC4788" s="4">
        <f>VLOOKUP(T4788&amp;"-"&amp;Z4788,Sheet4!$W$2:$AA$1100,5,FALSE)</f>
        <v>121.53185000000001</v>
      </c>
    </row>
    <row r="4789" spans="1:29">
      <c r="A4789" s="6">
        <v>40689</v>
      </c>
      <c r="B4789" s="7">
        <v>0.1431597222222222</v>
      </c>
      <c r="C4789" s="4" t="s">
        <v>1213</v>
      </c>
      <c r="D4789" s="4" t="s">
        <v>1217</v>
      </c>
      <c r="E4789" s="4" t="s">
        <v>23</v>
      </c>
      <c r="F4789" s="4">
        <v>4</v>
      </c>
      <c r="G4789" s="4">
        <v>5</v>
      </c>
      <c r="H4789" s="4">
        <v>5</v>
      </c>
      <c r="I4789" s="4">
        <v>1</v>
      </c>
      <c r="J4789" s="4">
        <v>4</v>
      </c>
      <c r="K4789" s="4">
        <v>5</v>
      </c>
      <c r="L4789" s="4">
        <v>2</v>
      </c>
      <c r="M4789" s="4">
        <v>5</v>
      </c>
      <c r="N4789" s="4">
        <v>5</v>
      </c>
      <c r="O4789" s="4">
        <v>5</v>
      </c>
      <c r="P4789" s="4">
        <v>5</v>
      </c>
      <c r="Q4789" s="9">
        <f t="shared" si="224"/>
        <v>3.0115740740740738E-2</v>
      </c>
      <c r="R4789" s="4">
        <f t="shared" si="222"/>
        <v>40689.143159722225</v>
      </c>
      <c r="S4789" s="4">
        <v>8.8548409867983402E-2</v>
      </c>
      <c r="T4789" s="4" t="str">
        <f>VLOOKUP(E4789,Sheet2!$A$2:$E$137,5,FALSE)</f>
        <v>CA</v>
      </c>
      <c r="U4789" s="4">
        <f>VLOOKUP($T4789,Sheet4!$H$1106:$M$1351,surveys!U$1+1,FALSE)</f>
        <v>0.39929817507859233</v>
      </c>
      <c r="V4789" s="4">
        <f>VLOOKUP($T4789,Sheet4!$H$1106:$M$1351,surveys!V$1+1,FALSE)</f>
        <v>0.68226808593455113</v>
      </c>
      <c r="W4789" s="4">
        <f>VLOOKUP($T4789,Sheet4!$H$1106:$M$1351,surveys!W$1+1,FALSE)</f>
        <v>0.8413893511967715</v>
      </c>
      <c r="X4789" s="4">
        <f>VLOOKUP($T4789,Sheet4!$H$1106:$M$1351,surveys!X$1+1,FALSE)</f>
        <v>0.92969032990429024</v>
      </c>
      <c r="Y4789" s="4">
        <f>VLOOKUP($T4789,Sheet4!$H$1106:$M$1351,surveys!Y$1+1,FALSE)</f>
        <v>1</v>
      </c>
      <c r="Z4789" s="4">
        <f t="shared" si="223"/>
        <v>1</v>
      </c>
      <c r="AA4789" s="4" t="str">
        <f>VLOOKUP(T4789&amp;"-"&amp;Z4789,Sheet4!$W$2:$AA$1100,3,FALSE)</f>
        <v>Toronto</v>
      </c>
      <c r="AB4789" s="4">
        <f>VLOOKUP(T4789&amp;"-"&amp;Z4789,Sheet4!$W$2:$AA$1100,4,FALSE)</f>
        <v>43.700110000000002</v>
      </c>
      <c r="AC4789" s="4">
        <f>VLOOKUP(T4789&amp;"-"&amp;Z4789,Sheet4!$W$2:$AA$1100,5,FALSE)</f>
        <v>-79.416300000000007</v>
      </c>
    </row>
    <row r="4790" spans="1:29">
      <c r="A4790" s="6">
        <v>40689</v>
      </c>
      <c r="B4790" s="7">
        <v>0.15549768518518517</v>
      </c>
      <c r="C4790" s="4" t="s">
        <v>1213</v>
      </c>
      <c r="D4790" s="4" t="s">
        <v>1214</v>
      </c>
      <c r="E4790" s="4" t="s">
        <v>17</v>
      </c>
      <c r="F4790" s="4">
        <v>2</v>
      </c>
      <c r="G4790" s="4">
        <v>5</v>
      </c>
      <c r="H4790" s="4">
        <v>3</v>
      </c>
      <c r="I4790" s="4">
        <v>3</v>
      </c>
      <c r="J4790" s="4">
        <v>4</v>
      </c>
      <c r="K4790" s="4">
        <v>4</v>
      </c>
      <c r="L4790" s="4">
        <v>3</v>
      </c>
      <c r="M4790" s="4">
        <v>4</v>
      </c>
      <c r="N4790" s="4">
        <v>5</v>
      </c>
      <c r="O4790" s="4">
        <v>2</v>
      </c>
      <c r="P4790" s="4">
        <v>5</v>
      </c>
      <c r="Q4790" s="9">
        <f t="shared" si="224"/>
        <v>3.9178240740740743E-2</v>
      </c>
      <c r="R4790" s="4">
        <f t="shared" si="222"/>
        <v>40689.155497685184</v>
      </c>
      <c r="S4790" s="4">
        <v>8.2584888035828197E-2</v>
      </c>
      <c r="T4790" s="4" t="str">
        <f>VLOOKUP(E4790,Sheet2!$A$2:$E$137,5,FALSE)</f>
        <v>AU</v>
      </c>
      <c r="U4790" s="4">
        <f>VLOOKUP($T4790,Sheet4!$H$1106:$M$1351,surveys!U$1+1,FALSE)</f>
        <v>0.37870730546462306</v>
      </c>
      <c r="V4790" s="4">
        <f>VLOOKUP($T4790,Sheet4!$H$1106:$M$1351,surveys!V$1+1,FALSE)</f>
        <v>0.70016181281367551</v>
      </c>
      <c r="W4790" s="4">
        <f>VLOOKUP($T4790,Sheet4!$H$1106:$M$1351,surveys!W$1+1,FALSE)</f>
        <v>0.82483308340835682</v>
      </c>
      <c r="X4790" s="4">
        <f>VLOOKUP($T4790,Sheet4!$H$1106:$M$1351,surveys!X$1+1,FALSE)</f>
        <v>0.91739988860880706</v>
      </c>
      <c r="Y4790" s="4">
        <f>VLOOKUP($T4790,Sheet4!$H$1106:$M$1351,surveys!Y$1+1,FALSE)</f>
        <v>1</v>
      </c>
      <c r="Z4790" s="4">
        <f t="shared" si="223"/>
        <v>1</v>
      </c>
      <c r="AA4790" s="4" t="str">
        <f>VLOOKUP(T4790&amp;"-"&amp;Z4790,Sheet4!$W$2:$AA$1100,3,FALSE)</f>
        <v>Sydney</v>
      </c>
      <c r="AB4790" s="4">
        <f>VLOOKUP(T4790&amp;"-"&amp;Z4790,Sheet4!$W$2:$AA$1100,4,FALSE)</f>
        <v>-33.867849999999997</v>
      </c>
      <c r="AC4790" s="4">
        <f>VLOOKUP(T4790&amp;"-"&amp;Z4790,Sheet4!$W$2:$AA$1100,5,FALSE)</f>
        <v>151.20732000000001</v>
      </c>
    </row>
    <row r="4791" spans="1:29">
      <c r="A4791" s="6">
        <v>40689</v>
      </c>
      <c r="B4791" s="7">
        <v>0.16074074074074074</v>
      </c>
      <c r="C4791" s="4" t="s">
        <v>1213</v>
      </c>
      <c r="D4791" s="4" t="s">
        <v>1214</v>
      </c>
      <c r="E4791" s="4" t="s">
        <v>17</v>
      </c>
      <c r="F4791" s="4">
        <v>2</v>
      </c>
      <c r="G4791" s="4">
        <v>3</v>
      </c>
      <c r="H4791" s="4">
        <v>3</v>
      </c>
      <c r="I4791" s="4">
        <v>3</v>
      </c>
      <c r="J4791" s="4">
        <v>3</v>
      </c>
      <c r="K4791" s="4">
        <v>3</v>
      </c>
      <c r="L4791" s="4">
        <v>1</v>
      </c>
      <c r="M4791" s="4">
        <v>3</v>
      </c>
      <c r="N4791" s="4">
        <v>4</v>
      </c>
      <c r="O4791" s="4">
        <v>3</v>
      </c>
      <c r="P4791" s="4">
        <v>3</v>
      </c>
      <c r="Q4791" s="9">
        <f t="shared" si="224"/>
        <v>4.2141203703703702E-2</v>
      </c>
      <c r="R4791" s="4">
        <f t="shared" si="222"/>
        <v>40689.160740740743</v>
      </c>
      <c r="S4791" s="4">
        <v>0.77329370729205982</v>
      </c>
      <c r="T4791" s="4" t="str">
        <f>VLOOKUP(E4791,Sheet2!$A$2:$E$137,5,FALSE)</f>
        <v>AU</v>
      </c>
      <c r="U4791" s="4">
        <f>VLOOKUP($T4791,Sheet4!$H$1106:$M$1351,surveys!U$1+1,FALSE)</f>
        <v>0.37870730546462306</v>
      </c>
      <c r="V4791" s="4">
        <f>VLOOKUP($T4791,Sheet4!$H$1106:$M$1351,surveys!V$1+1,FALSE)</f>
        <v>0.70016181281367551</v>
      </c>
      <c r="W4791" s="4">
        <f>VLOOKUP($T4791,Sheet4!$H$1106:$M$1351,surveys!W$1+1,FALSE)</f>
        <v>0.82483308340835682</v>
      </c>
      <c r="X4791" s="4">
        <f>VLOOKUP($T4791,Sheet4!$H$1106:$M$1351,surveys!X$1+1,FALSE)</f>
        <v>0.91739988860880706</v>
      </c>
      <c r="Y4791" s="4">
        <f>VLOOKUP($T4791,Sheet4!$H$1106:$M$1351,surveys!Y$1+1,FALSE)</f>
        <v>1</v>
      </c>
      <c r="Z4791" s="4">
        <f t="shared" si="223"/>
        <v>3</v>
      </c>
      <c r="AA4791" s="4" t="str">
        <f>VLOOKUP(T4791&amp;"-"&amp;Z4791,Sheet4!$W$2:$AA$1100,3,FALSE)</f>
        <v>Perth</v>
      </c>
      <c r="AB4791" s="4">
        <f>VLOOKUP(T4791&amp;"-"&amp;Z4791,Sheet4!$W$2:$AA$1100,4,FALSE)</f>
        <v>-31.95224</v>
      </c>
      <c r="AC4791" s="4">
        <f>VLOOKUP(T4791&amp;"-"&amp;Z4791,Sheet4!$W$2:$AA$1100,5,FALSE)</f>
        <v>115.8614</v>
      </c>
    </row>
    <row r="4792" spans="1:29">
      <c r="A4792" s="6">
        <v>40689</v>
      </c>
      <c r="B4792" s="7">
        <v>0.17743055555555556</v>
      </c>
      <c r="C4792" s="4" t="s">
        <v>1215</v>
      </c>
      <c r="D4792" s="4" t="s">
        <v>1216</v>
      </c>
      <c r="E4792" s="4" t="s">
        <v>17</v>
      </c>
      <c r="F4792" s="4">
        <v>3</v>
      </c>
      <c r="G4792" s="4">
        <v>3</v>
      </c>
      <c r="H4792" s="4">
        <v>3</v>
      </c>
      <c r="I4792" s="4">
        <v>4</v>
      </c>
      <c r="J4792" s="4">
        <v>4</v>
      </c>
      <c r="K4792" s="4">
        <v>4</v>
      </c>
      <c r="L4792" s="4">
        <v>4</v>
      </c>
      <c r="M4792" s="4">
        <v>5</v>
      </c>
      <c r="N4792" s="4">
        <v>5</v>
      </c>
      <c r="O4792" s="4">
        <v>5</v>
      </c>
      <c r="P4792" s="4">
        <v>4</v>
      </c>
      <c r="Q4792" s="9">
        <f t="shared" si="224"/>
        <v>5.4120370370370374E-2</v>
      </c>
      <c r="R4792" s="4">
        <f t="shared" si="222"/>
        <v>40689.177430555559</v>
      </c>
      <c r="S4792" s="4">
        <v>1.710246819219563E-2</v>
      </c>
      <c r="T4792" s="4" t="str">
        <f>VLOOKUP(E4792,Sheet2!$A$2:$E$137,5,FALSE)</f>
        <v>AU</v>
      </c>
      <c r="U4792" s="4">
        <f>VLOOKUP($T4792,Sheet4!$H$1106:$M$1351,surveys!U$1+1,FALSE)</f>
        <v>0.37870730546462306</v>
      </c>
      <c r="V4792" s="4">
        <f>VLOOKUP($T4792,Sheet4!$H$1106:$M$1351,surveys!V$1+1,FALSE)</f>
        <v>0.70016181281367551</v>
      </c>
      <c r="W4792" s="4">
        <f>VLOOKUP($T4792,Sheet4!$H$1106:$M$1351,surveys!W$1+1,FALSE)</f>
        <v>0.82483308340835682</v>
      </c>
      <c r="X4792" s="4">
        <f>VLOOKUP($T4792,Sheet4!$H$1106:$M$1351,surveys!X$1+1,FALSE)</f>
        <v>0.91739988860880706</v>
      </c>
      <c r="Y4792" s="4">
        <f>VLOOKUP($T4792,Sheet4!$H$1106:$M$1351,surveys!Y$1+1,FALSE)</f>
        <v>1</v>
      </c>
      <c r="Z4792" s="4">
        <f t="shared" si="223"/>
        <v>1</v>
      </c>
      <c r="AA4792" s="4" t="str">
        <f>VLOOKUP(T4792&amp;"-"&amp;Z4792,Sheet4!$W$2:$AA$1100,3,FALSE)</f>
        <v>Sydney</v>
      </c>
      <c r="AB4792" s="4">
        <f>VLOOKUP(T4792&amp;"-"&amp;Z4792,Sheet4!$W$2:$AA$1100,4,FALSE)</f>
        <v>-33.867849999999997</v>
      </c>
      <c r="AC4792" s="4">
        <f>VLOOKUP(T4792&amp;"-"&amp;Z4792,Sheet4!$W$2:$AA$1100,5,FALSE)</f>
        <v>151.20732000000001</v>
      </c>
    </row>
    <row r="4793" spans="1:29">
      <c r="A4793" s="6">
        <v>40689</v>
      </c>
      <c r="B4793" s="7">
        <v>0.18201388888888889</v>
      </c>
      <c r="C4793" s="4" t="s">
        <v>1213</v>
      </c>
      <c r="D4793" s="4" t="s">
        <v>1218</v>
      </c>
      <c r="E4793" s="4" t="s">
        <v>21</v>
      </c>
      <c r="F4793" s="4">
        <v>1</v>
      </c>
      <c r="G4793" s="4">
        <v>1</v>
      </c>
      <c r="H4793" s="4">
        <v>1</v>
      </c>
      <c r="I4793" s="4">
        <v>1</v>
      </c>
      <c r="J4793" s="4">
        <v>1</v>
      </c>
      <c r="K4793" s="4">
        <v>1</v>
      </c>
      <c r="L4793" s="4">
        <v>1</v>
      </c>
      <c r="M4793" s="4">
        <v>1</v>
      </c>
      <c r="N4793" s="4">
        <v>1</v>
      </c>
      <c r="O4793" s="4">
        <v>1</v>
      </c>
      <c r="P4793" s="4">
        <v>1</v>
      </c>
      <c r="Q4793" s="9">
        <f t="shared" si="224"/>
        <v>5.797453703703704E-2</v>
      </c>
      <c r="R4793" s="4">
        <f t="shared" si="222"/>
        <v>40689.182013888887</v>
      </c>
      <c r="S4793" s="4">
        <v>0.25722970352039987</v>
      </c>
      <c r="T4793" s="4" t="str">
        <f>VLOOKUP(E4793,Sheet2!$A$2:$E$137,5,FALSE)</f>
        <v>MX</v>
      </c>
      <c r="U4793" s="4">
        <f>VLOOKUP($T4793,Sheet4!$H$1106:$M$1351,surveys!U$1+1,FALSE)</f>
        <v>0.64192227588837014</v>
      </c>
      <c r="V4793" s="4">
        <f>VLOOKUP($T4793,Sheet4!$H$1106:$M$1351,surveys!V$1+1,FALSE)</f>
        <v>0.73699712700692854</v>
      </c>
      <c r="W4793" s="4">
        <f>VLOOKUP($T4793,Sheet4!$H$1106:$M$1351,surveys!W$1+1,FALSE)</f>
        <v>0.83130642446864456</v>
      </c>
      <c r="X4793" s="4">
        <f>VLOOKUP($T4793,Sheet4!$H$1106:$M$1351,surveys!X$1+1,FALSE)</f>
        <v>0.91696724211461977</v>
      </c>
      <c r="Y4793" s="4">
        <f>VLOOKUP($T4793,Sheet4!$H$1106:$M$1351,surveys!Y$1+1,FALSE)</f>
        <v>1</v>
      </c>
      <c r="Z4793" s="4">
        <f t="shared" si="223"/>
        <v>1</v>
      </c>
      <c r="AA4793" s="4" t="str">
        <f>VLOOKUP(T4793&amp;"-"&amp;Z4793,Sheet4!$W$2:$AA$1100,3,FALSE)</f>
        <v>Mexico City</v>
      </c>
      <c r="AB4793" s="4">
        <f>VLOOKUP(T4793&amp;"-"&amp;Z4793,Sheet4!$W$2:$AA$1100,4,FALSE)</f>
        <v>19.428470000000001</v>
      </c>
      <c r="AC4793" s="4">
        <f>VLOOKUP(T4793&amp;"-"&amp;Z4793,Sheet4!$W$2:$AA$1100,5,FALSE)</f>
        <v>-99.127660000000006</v>
      </c>
    </row>
    <row r="4794" spans="1:29">
      <c r="A4794" s="6">
        <v>40689</v>
      </c>
      <c r="B4794" s="7">
        <v>0.18520833333333334</v>
      </c>
      <c r="C4794" s="4" t="s">
        <v>1215</v>
      </c>
      <c r="D4794" s="4" t="s">
        <v>1218</v>
      </c>
      <c r="E4794" s="4" t="s">
        <v>15</v>
      </c>
      <c r="F4794" s="4">
        <v>2</v>
      </c>
      <c r="G4794" s="4">
        <v>3</v>
      </c>
      <c r="H4794" s="4">
        <v>3</v>
      </c>
      <c r="I4794" s="4">
        <v>4</v>
      </c>
      <c r="J4794" s="4">
        <v>3</v>
      </c>
      <c r="K4794" s="4">
        <v>4</v>
      </c>
      <c r="L4794" s="4">
        <v>2</v>
      </c>
      <c r="M4794" s="4">
        <v>5</v>
      </c>
      <c r="N4794" s="4">
        <v>5</v>
      </c>
      <c r="O4794" s="4">
        <v>5</v>
      </c>
      <c r="P4794" s="4">
        <v>5</v>
      </c>
      <c r="Q4794" s="9">
        <f t="shared" si="224"/>
        <v>5.9409722222222218E-2</v>
      </c>
      <c r="R4794" s="4">
        <f t="shared" si="222"/>
        <v>40689.185208333336</v>
      </c>
      <c r="S4794" s="4">
        <v>7.9535452475636648E-2</v>
      </c>
      <c r="T4794" s="4" t="str">
        <f>VLOOKUP(E4794,Sheet2!$A$2:$E$137,5,FALSE)</f>
        <v>US</v>
      </c>
      <c r="U4794" s="4">
        <f>VLOOKUP($T4794,Sheet4!$H$1106:$M$1351,surveys!U$1+1,FALSE)</f>
        <v>0.42883768204388006</v>
      </c>
      <c r="V4794" s="4">
        <f>VLOOKUP($T4794,Sheet4!$H$1106:$M$1351,surveys!V$1+1,FALSE)</f>
        <v>0.62778475709586301</v>
      </c>
      <c r="W4794" s="4">
        <f>VLOOKUP($T4794,Sheet4!$H$1106:$M$1351,surveys!W$1+1,FALSE)</f>
        <v>0.76918600378409652</v>
      </c>
      <c r="X4794" s="4">
        <f>VLOOKUP($T4794,Sheet4!$H$1106:$M$1351,surveys!X$1+1,FALSE)</f>
        <v>0.88987045221102745</v>
      </c>
      <c r="Y4794" s="4">
        <f>VLOOKUP($T4794,Sheet4!$H$1106:$M$1351,surveys!Y$1+1,FALSE)</f>
        <v>1</v>
      </c>
      <c r="Z4794" s="4">
        <f t="shared" si="223"/>
        <v>1</v>
      </c>
      <c r="AA4794" s="4" t="str">
        <f>VLOOKUP(T4794&amp;"-"&amp;Z4794,Sheet4!$W$2:$AA$1100,3,FALSE)</f>
        <v>New York City</v>
      </c>
      <c r="AB4794" s="4">
        <f>VLOOKUP(T4794&amp;"-"&amp;Z4794,Sheet4!$W$2:$AA$1100,4,FALSE)</f>
        <v>40.714269999999999</v>
      </c>
      <c r="AC4794" s="4">
        <f>VLOOKUP(T4794&amp;"-"&amp;Z4794,Sheet4!$W$2:$AA$1100,5,FALSE)</f>
        <v>-74.005970000000005</v>
      </c>
    </row>
    <row r="4795" spans="1:29">
      <c r="A4795" s="6">
        <v>40689</v>
      </c>
      <c r="B4795" s="7">
        <v>0.19125</v>
      </c>
      <c r="C4795" s="4" t="s">
        <v>1215</v>
      </c>
      <c r="D4795" s="4" t="s">
        <v>1216</v>
      </c>
      <c r="E4795" s="4" t="s">
        <v>23</v>
      </c>
      <c r="F4795" s="4">
        <v>1</v>
      </c>
      <c r="G4795" s="4">
        <v>5</v>
      </c>
      <c r="H4795" s="4">
        <v>5</v>
      </c>
      <c r="I4795" s="4">
        <v>5</v>
      </c>
      <c r="J4795" s="4">
        <v>5</v>
      </c>
      <c r="K4795" s="4">
        <v>5</v>
      </c>
      <c r="L4795" s="4">
        <v>5</v>
      </c>
      <c r="M4795" s="4">
        <v>5</v>
      </c>
      <c r="N4795" s="4">
        <v>5</v>
      </c>
      <c r="O4795" s="4">
        <v>5</v>
      </c>
      <c r="P4795" s="4">
        <v>5</v>
      </c>
      <c r="Q4795" s="9">
        <f t="shared" si="224"/>
        <v>6.3483796296296302E-2</v>
      </c>
      <c r="R4795" s="4">
        <f t="shared" si="222"/>
        <v>40689.191250000003</v>
      </c>
      <c r="S4795" s="4">
        <v>0.91784697086224698</v>
      </c>
      <c r="T4795" s="4" t="str">
        <f>VLOOKUP(E4795,Sheet2!$A$2:$E$137,5,FALSE)</f>
        <v>CA</v>
      </c>
      <c r="U4795" s="4">
        <f>VLOOKUP($T4795,Sheet4!$H$1106:$M$1351,surveys!U$1+1,FALSE)</f>
        <v>0.39929817507859233</v>
      </c>
      <c r="V4795" s="4">
        <f>VLOOKUP($T4795,Sheet4!$H$1106:$M$1351,surveys!V$1+1,FALSE)</f>
        <v>0.68226808593455113</v>
      </c>
      <c r="W4795" s="4">
        <f>VLOOKUP($T4795,Sheet4!$H$1106:$M$1351,surveys!W$1+1,FALSE)</f>
        <v>0.8413893511967715</v>
      </c>
      <c r="X4795" s="4">
        <f>VLOOKUP($T4795,Sheet4!$H$1106:$M$1351,surveys!X$1+1,FALSE)</f>
        <v>0.92969032990429024</v>
      </c>
      <c r="Y4795" s="4">
        <f>VLOOKUP($T4795,Sheet4!$H$1106:$M$1351,surveys!Y$1+1,FALSE)</f>
        <v>1</v>
      </c>
      <c r="Z4795" s="4">
        <f t="shared" si="223"/>
        <v>4</v>
      </c>
      <c r="AA4795" s="4" t="str">
        <f>VLOOKUP(T4795&amp;"-"&amp;Z4795,Sheet4!$W$2:$AA$1100,3,FALSE)</f>
        <v>Calgary</v>
      </c>
      <c r="AB4795" s="4">
        <f>VLOOKUP(T4795&amp;"-"&amp;Z4795,Sheet4!$W$2:$AA$1100,4,FALSE)</f>
        <v>51.050109999999997</v>
      </c>
      <c r="AC4795" s="4">
        <f>VLOOKUP(T4795&amp;"-"&amp;Z4795,Sheet4!$W$2:$AA$1100,5,FALSE)</f>
        <v>-114.08529</v>
      </c>
    </row>
    <row r="4796" spans="1:29">
      <c r="A4796" s="6">
        <v>40689</v>
      </c>
      <c r="B4796" s="7">
        <v>0.19141203703703705</v>
      </c>
      <c r="C4796" s="4" t="s">
        <v>1213</v>
      </c>
      <c r="D4796" s="4" t="s">
        <v>1217</v>
      </c>
      <c r="E4796" s="4" t="s">
        <v>49</v>
      </c>
      <c r="F4796" s="4">
        <v>4</v>
      </c>
      <c r="G4796" s="4">
        <v>3</v>
      </c>
      <c r="H4796" s="4">
        <v>3</v>
      </c>
      <c r="I4796" s="4">
        <v>4</v>
      </c>
      <c r="J4796" s="4">
        <v>4</v>
      </c>
      <c r="K4796" s="4">
        <v>4</v>
      </c>
      <c r="L4796" s="4">
        <v>4</v>
      </c>
      <c r="M4796" s="4">
        <v>5</v>
      </c>
      <c r="N4796" s="4">
        <v>5</v>
      </c>
      <c r="O4796" s="4">
        <v>4</v>
      </c>
      <c r="P4796" s="4">
        <v>3</v>
      </c>
      <c r="Q4796" s="9">
        <f t="shared" si="224"/>
        <v>6.3622685185185185E-2</v>
      </c>
      <c r="R4796" s="4">
        <f t="shared" si="222"/>
        <v>40689.191412037035</v>
      </c>
      <c r="S4796" s="4">
        <v>0.99603165443109964</v>
      </c>
      <c r="T4796" s="4" t="str">
        <f>VLOOKUP(E4796,Sheet2!$A$2:$E$137,5,FALSE)</f>
        <v>EE</v>
      </c>
      <c r="U4796" s="4">
        <f>VLOOKUP($T4796,Sheet4!$H$1106:$M$1351,surveys!U$1+1,FALSE)</f>
        <v>0.60400890322343292</v>
      </c>
      <c r="V4796" s="4">
        <f>VLOOKUP($T4796,Sheet4!$H$1106:$M$1351,surveys!V$1+1,FALSE)</f>
        <v>0.75897527086769645</v>
      </c>
      <c r="W4796" s="4">
        <f>VLOOKUP($T4796,Sheet4!$H$1106:$M$1351,surveys!W$1+1,FALSE)</f>
        <v>0.86165053008516934</v>
      </c>
      <c r="X4796" s="4">
        <f>VLOOKUP($T4796,Sheet4!$H$1106:$M$1351,surveys!X$1+1,FALSE)</f>
        <v>0.93225701619381074</v>
      </c>
      <c r="Y4796" s="4">
        <f>VLOOKUP($T4796,Sheet4!$H$1106:$M$1351,surveys!Y$1+1,FALSE)</f>
        <v>1</v>
      </c>
      <c r="Z4796" s="4">
        <f t="shared" si="223"/>
        <v>5</v>
      </c>
      <c r="AA4796" s="4" t="str">
        <f>VLOOKUP(T4796&amp;"-"&amp;Z4796,Sheet4!$W$2:$AA$1100,3,FALSE)</f>
        <v>Parnu</v>
      </c>
      <c r="AB4796" s="4">
        <f>VLOOKUP(T4796&amp;"-"&amp;Z4796,Sheet4!$W$2:$AA$1100,4,FALSE)</f>
        <v>58.38588</v>
      </c>
      <c r="AC4796" s="4">
        <f>VLOOKUP(T4796&amp;"-"&amp;Z4796,Sheet4!$W$2:$AA$1100,5,FALSE)</f>
        <v>24.497109999999999</v>
      </c>
    </row>
    <row r="4797" spans="1:29">
      <c r="A4797" s="6">
        <v>40689</v>
      </c>
      <c r="B4797" s="7">
        <v>0.19281249999999997</v>
      </c>
      <c r="C4797" s="4" t="s">
        <v>1213</v>
      </c>
      <c r="D4797" s="4" t="s">
        <v>1217</v>
      </c>
      <c r="E4797" s="4" t="s">
        <v>113</v>
      </c>
      <c r="F4797" s="4">
        <v>2</v>
      </c>
      <c r="G4797" s="4">
        <v>3</v>
      </c>
      <c r="H4797" s="4">
        <v>4</v>
      </c>
      <c r="I4797" s="4">
        <v>3</v>
      </c>
      <c r="J4797" s="4">
        <v>5</v>
      </c>
      <c r="K4797" s="4">
        <v>5</v>
      </c>
      <c r="L4797" s="4">
        <v>4</v>
      </c>
      <c r="M4797" s="4">
        <v>5</v>
      </c>
      <c r="N4797" s="4">
        <v>5</v>
      </c>
      <c r="O4797" s="4">
        <v>3</v>
      </c>
      <c r="P4797" s="4">
        <v>5</v>
      </c>
      <c r="Q4797" s="9">
        <f t="shared" si="224"/>
        <v>6.4178240740740744E-2</v>
      </c>
      <c r="R4797" s="4">
        <f t="shared" si="222"/>
        <v>40689.192812499998</v>
      </c>
      <c r="S4797" s="4">
        <v>0.69473414818184787</v>
      </c>
      <c r="T4797" s="4" t="str">
        <f>VLOOKUP(E4797,Sheet2!$A$2:$E$137,5,FALSE)</f>
        <v>JP</v>
      </c>
      <c r="U4797" s="4">
        <f>VLOOKUP($T4797,Sheet4!$H$1106:$M$1351,surveys!U$1+1,FALSE)</f>
        <v>0.44874078205656753</v>
      </c>
      <c r="V4797" s="4">
        <f>VLOOKUP($T4797,Sheet4!$H$1106:$M$1351,surveys!V$1+1,FALSE)</f>
        <v>0.64114518428781597</v>
      </c>
      <c r="W4797" s="4">
        <f>VLOOKUP($T4797,Sheet4!$H$1106:$M$1351,surveys!W$1+1,FALSE)</f>
        <v>0.78068907227302575</v>
      </c>
      <c r="X4797" s="4">
        <f>VLOOKUP($T4797,Sheet4!$H$1106:$M$1351,surveys!X$1+1,FALSE)</f>
        <v>0.89864079960981302</v>
      </c>
      <c r="Y4797" s="4">
        <f>VLOOKUP($T4797,Sheet4!$H$1106:$M$1351,surveys!Y$1+1,FALSE)</f>
        <v>1</v>
      </c>
      <c r="Z4797" s="4">
        <f t="shared" si="223"/>
        <v>3</v>
      </c>
      <c r="AA4797" s="4" t="str">
        <f>VLOOKUP(T4797&amp;"-"&amp;Z4797,Sheet4!$W$2:$AA$1100,3,FALSE)</f>
        <v>Osaka-shi</v>
      </c>
      <c r="AB4797" s="4">
        <f>VLOOKUP(T4797&amp;"-"&amp;Z4797,Sheet4!$W$2:$AA$1100,4,FALSE)</f>
        <v>34.693739999999998</v>
      </c>
      <c r="AC4797" s="4">
        <f>VLOOKUP(T4797&amp;"-"&amp;Z4797,Sheet4!$W$2:$AA$1100,5,FALSE)</f>
        <v>135.50218000000001</v>
      </c>
    </row>
    <row r="4798" spans="1:29">
      <c r="A4798" s="6">
        <v>40689</v>
      </c>
      <c r="B4798" s="7">
        <v>0.19328703703703706</v>
      </c>
      <c r="C4798" s="4" t="s">
        <v>1215</v>
      </c>
      <c r="D4798" s="4" t="s">
        <v>1214</v>
      </c>
      <c r="E4798" s="4" t="s">
        <v>17</v>
      </c>
      <c r="F4798" s="4">
        <v>3</v>
      </c>
      <c r="G4798" s="4">
        <v>5</v>
      </c>
      <c r="H4798" s="4">
        <v>3</v>
      </c>
      <c r="I4798" s="4">
        <v>4</v>
      </c>
      <c r="J4798" s="4">
        <v>5</v>
      </c>
      <c r="K4798" s="4">
        <v>5</v>
      </c>
      <c r="L4798" s="4">
        <v>3</v>
      </c>
      <c r="M4798" s="4">
        <v>4</v>
      </c>
      <c r="N4798" s="4">
        <v>3</v>
      </c>
      <c r="O4798" s="4">
        <v>3</v>
      </c>
      <c r="P4798" s="4">
        <v>4</v>
      </c>
      <c r="Q4798" s="9">
        <f t="shared" si="224"/>
        <v>6.5011574074074069E-2</v>
      </c>
      <c r="R4798" s="4">
        <f t="shared" si="222"/>
        <v>40689.193287037036</v>
      </c>
      <c r="S4798" s="4">
        <v>0.23514202237578452</v>
      </c>
      <c r="T4798" s="4" t="str">
        <f>VLOOKUP(E4798,Sheet2!$A$2:$E$137,5,FALSE)</f>
        <v>AU</v>
      </c>
      <c r="U4798" s="4">
        <f>VLOOKUP($T4798,Sheet4!$H$1106:$M$1351,surveys!U$1+1,FALSE)</f>
        <v>0.37870730546462306</v>
      </c>
      <c r="V4798" s="4">
        <f>VLOOKUP($T4798,Sheet4!$H$1106:$M$1351,surveys!V$1+1,FALSE)</f>
        <v>0.70016181281367551</v>
      </c>
      <c r="W4798" s="4">
        <f>VLOOKUP($T4798,Sheet4!$H$1106:$M$1351,surveys!W$1+1,FALSE)</f>
        <v>0.82483308340835682</v>
      </c>
      <c r="X4798" s="4">
        <f>VLOOKUP($T4798,Sheet4!$H$1106:$M$1351,surveys!X$1+1,FALSE)</f>
        <v>0.91739988860880706</v>
      </c>
      <c r="Y4798" s="4">
        <f>VLOOKUP($T4798,Sheet4!$H$1106:$M$1351,surveys!Y$1+1,FALSE)</f>
        <v>1</v>
      </c>
      <c r="Z4798" s="4">
        <f t="shared" si="223"/>
        <v>1</v>
      </c>
      <c r="AA4798" s="4" t="str">
        <f>VLOOKUP(T4798&amp;"-"&amp;Z4798,Sheet4!$W$2:$AA$1100,3,FALSE)</f>
        <v>Sydney</v>
      </c>
      <c r="AB4798" s="4">
        <f>VLOOKUP(T4798&amp;"-"&amp;Z4798,Sheet4!$W$2:$AA$1100,4,FALSE)</f>
        <v>-33.867849999999997</v>
      </c>
      <c r="AC4798" s="4">
        <f>VLOOKUP(T4798&amp;"-"&amp;Z4798,Sheet4!$W$2:$AA$1100,5,FALSE)</f>
        <v>151.20732000000001</v>
      </c>
    </row>
    <row r="4799" spans="1:29">
      <c r="A4799" s="6">
        <v>40689</v>
      </c>
      <c r="B4799" s="7">
        <v>0.19773148148148148</v>
      </c>
      <c r="C4799" s="4" t="s">
        <v>1215</v>
      </c>
      <c r="D4799" s="4" t="s">
        <v>1214</v>
      </c>
      <c r="E4799" s="4" t="s">
        <v>19</v>
      </c>
      <c r="F4799" s="4">
        <v>3</v>
      </c>
      <c r="G4799" s="4">
        <v>4</v>
      </c>
      <c r="H4799" s="4">
        <v>4</v>
      </c>
      <c r="I4799" s="4">
        <v>4</v>
      </c>
      <c r="J4799" s="4">
        <v>4</v>
      </c>
      <c r="K4799" s="4">
        <v>3</v>
      </c>
      <c r="L4799" s="4">
        <v>1</v>
      </c>
      <c r="M4799" s="4">
        <v>4</v>
      </c>
      <c r="N4799" s="4">
        <v>2</v>
      </c>
      <c r="O4799" s="4">
        <v>2</v>
      </c>
      <c r="P4799" s="4">
        <v>4</v>
      </c>
      <c r="Q4799" s="9">
        <f t="shared" si="224"/>
        <v>6.8298611111111115E-2</v>
      </c>
      <c r="R4799" s="4">
        <f t="shared" si="222"/>
        <v>40689.197731481479</v>
      </c>
      <c r="S4799" s="4">
        <v>0.8025437704094307</v>
      </c>
      <c r="T4799" s="4" t="str">
        <f>VLOOKUP(E4799,Sheet2!$A$2:$E$137,5,FALSE)</f>
        <v>HU</v>
      </c>
      <c r="U4799" s="4">
        <f>VLOOKUP($T4799,Sheet4!$H$1106:$M$1351,surveys!U$1+1,FALSE)</f>
        <v>0.70836665732550796</v>
      </c>
      <c r="V4799" s="4">
        <f>VLOOKUP($T4799,Sheet4!$H$1106:$M$1351,surveys!V$1+1,FALSE)</f>
        <v>0.79361649434247361</v>
      </c>
      <c r="W4799" s="4">
        <f>VLOOKUP($T4799,Sheet4!$H$1106:$M$1351,surveys!W$1+1,FALSE)</f>
        <v>0.86571617940203494</v>
      </c>
      <c r="X4799" s="4">
        <f>VLOOKUP($T4799,Sheet4!$H$1106:$M$1351,surveys!X$1+1,FALSE)</f>
        <v>0.93457750328785116</v>
      </c>
      <c r="Y4799" s="4">
        <f>VLOOKUP($T4799,Sheet4!$H$1106:$M$1351,surveys!Y$1+1,FALSE)</f>
        <v>1</v>
      </c>
      <c r="Z4799" s="4">
        <f t="shared" si="223"/>
        <v>3</v>
      </c>
      <c r="AA4799" s="4" t="str">
        <f>VLOOKUP(T4799&amp;"-"&amp;Z4799,Sheet4!$W$2:$AA$1100,3,FALSE)</f>
        <v>Miskolc</v>
      </c>
      <c r="AB4799" s="4">
        <f>VLOOKUP(T4799&amp;"-"&amp;Z4799,Sheet4!$W$2:$AA$1100,4,FALSE)</f>
        <v>48.1</v>
      </c>
      <c r="AC4799" s="4">
        <f>VLOOKUP(T4799&amp;"-"&amp;Z4799,Sheet4!$W$2:$AA$1100,5,FALSE)</f>
        <v>20.783329999999999</v>
      </c>
    </row>
    <row r="4800" spans="1:29">
      <c r="A4800" s="6">
        <v>40689</v>
      </c>
      <c r="B4800" s="7">
        <v>0.19859953703703703</v>
      </c>
      <c r="C4800" s="4" t="s">
        <v>1215</v>
      </c>
      <c r="D4800" s="4" t="s">
        <v>1214</v>
      </c>
      <c r="E4800" s="4" t="s">
        <v>19</v>
      </c>
      <c r="F4800" s="4">
        <v>3</v>
      </c>
      <c r="G4800" s="4">
        <v>2</v>
      </c>
      <c r="H4800" s="4">
        <v>3</v>
      </c>
      <c r="I4800" s="4">
        <v>1</v>
      </c>
      <c r="J4800" s="4">
        <v>5</v>
      </c>
      <c r="K4800" s="4">
        <v>3</v>
      </c>
      <c r="L4800" s="4">
        <v>1</v>
      </c>
      <c r="M4800" s="4">
        <v>5</v>
      </c>
      <c r="N4800" s="4">
        <v>5</v>
      </c>
      <c r="O4800" s="4">
        <v>5</v>
      </c>
      <c r="P4800" s="4">
        <v>5</v>
      </c>
      <c r="Q4800" s="9">
        <f t="shared" si="224"/>
        <v>6.8483796296296293E-2</v>
      </c>
      <c r="R4800" s="4">
        <f t="shared" si="222"/>
        <v>40689.198599537034</v>
      </c>
      <c r="S4800" s="4">
        <v>0.13465355660075251</v>
      </c>
      <c r="T4800" s="4" t="str">
        <f>VLOOKUP(E4800,Sheet2!$A$2:$E$137,5,FALSE)</f>
        <v>HU</v>
      </c>
      <c r="U4800" s="4">
        <f>VLOOKUP($T4800,Sheet4!$H$1106:$M$1351,surveys!U$1+1,FALSE)</f>
        <v>0.70836665732550796</v>
      </c>
      <c r="V4800" s="4">
        <f>VLOOKUP($T4800,Sheet4!$H$1106:$M$1351,surveys!V$1+1,FALSE)</f>
        <v>0.79361649434247361</v>
      </c>
      <c r="W4800" s="4">
        <f>VLOOKUP($T4800,Sheet4!$H$1106:$M$1351,surveys!W$1+1,FALSE)</f>
        <v>0.86571617940203494</v>
      </c>
      <c r="X4800" s="4">
        <f>VLOOKUP($T4800,Sheet4!$H$1106:$M$1351,surveys!X$1+1,FALSE)</f>
        <v>0.93457750328785116</v>
      </c>
      <c r="Y4800" s="4">
        <f>VLOOKUP($T4800,Sheet4!$H$1106:$M$1351,surveys!Y$1+1,FALSE)</f>
        <v>1</v>
      </c>
      <c r="Z4800" s="4">
        <f t="shared" si="223"/>
        <v>1</v>
      </c>
      <c r="AA4800" s="4" t="str">
        <f>VLOOKUP(T4800&amp;"-"&amp;Z4800,Sheet4!$W$2:$AA$1100,3,FALSE)</f>
        <v>Budapest</v>
      </c>
      <c r="AB4800" s="4">
        <f>VLOOKUP(T4800&amp;"-"&amp;Z4800,Sheet4!$W$2:$AA$1100,4,FALSE)</f>
        <v>47.498010000000001</v>
      </c>
      <c r="AC4800" s="4">
        <f>VLOOKUP(T4800&amp;"-"&amp;Z4800,Sheet4!$W$2:$AA$1100,5,FALSE)</f>
        <v>19.039909999999999</v>
      </c>
    </row>
    <row r="4801" spans="1:29">
      <c r="A4801" s="6">
        <v>40689</v>
      </c>
      <c r="B4801" s="7">
        <v>0.19920138888888891</v>
      </c>
      <c r="C4801" s="4" t="s">
        <v>1213</v>
      </c>
      <c r="D4801" s="4" t="s">
        <v>1214</v>
      </c>
      <c r="E4801" s="4" t="s">
        <v>19</v>
      </c>
      <c r="F4801" s="4">
        <v>5</v>
      </c>
      <c r="G4801" s="4">
        <v>3</v>
      </c>
      <c r="H4801" s="4">
        <v>4</v>
      </c>
      <c r="I4801" s="4">
        <v>2</v>
      </c>
      <c r="J4801" s="4">
        <v>1</v>
      </c>
      <c r="K4801" s="4">
        <v>1</v>
      </c>
      <c r="L4801" s="4">
        <v>1</v>
      </c>
      <c r="M4801" s="4">
        <v>1</v>
      </c>
      <c r="N4801" s="4">
        <v>3</v>
      </c>
      <c r="O4801" s="4">
        <v>1</v>
      </c>
      <c r="P4801" s="4">
        <v>1</v>
      </c>
      <c r="Q4801" s="9">
        <f t="shared" si="224"/>
        <v>6.9780092592592588E-2</v>
      </c>
      <c r="R4801" s="4">
        <f t="shared" si="222"/>
        <v>40689.199201388888</v>
      </c>
      <c r="S4801" s="4">
        <v>0.46228418877194333</v>
      </c>
      <c r="T4801" s="4" t="str">
        <f>VLOOKUP(E4801,Sheet2!$A$2:$E$137,5,FALSE)</f>
        <v>HU</v>
      </c>
      <c r="U4801" s="4">
        <f>VLOOKUP($T4801,Sheet4!$H$1106:$M$1351,surveys!U$1+1,FALSE)</f>
        <v>0.70836665732550796</v>
      </c>
      <c r="V4801" s="4">
        <f>VLOOKUP($T4801,Sheet4!$H$1106:$M$1351,surveys!V$1+1,FALSE)</f>
        <v>0.79361649434247361</v>
      </c>
      <c r="W4801" s="4">
        <f>VLOOKUP($T4801,Sheet4!$H$1106:$M$1351,surveys!W$1+1,FALSE)</f>
        <v>0.86571617940203494</v>
      </c>
      <c r="X4801" s="4">
        <f>VLOOKUP($T4801,Sheet4!$H$1106:$M$1351,surveys!X$1+1,FALSE)</f>
        <v>0.93457750328785116</v>
      </c>
      <c r="Y4801" s="4">
        <f>VLOOKUP($T4801,Sheet4!$H$1106:$M$1351,surveys!Y$1+1,FALSE)</f>
        <v>1</v>
      </c>
      <c r="Z4801" s="4">
        <f t="shared" si="223"/>
        <v>1</v>
      </c>
      <c r="AA4801" s="4" t="str">
        <f>VLOOKUP(T4801&amp;"-"&amp;Z4801,Sheet4!$W$2:$AA$1100,3,FALSE)</f>
        <v>Budapest</v>
      </c>
      <c r="AB4801" s="4">
        <f>VLOOKUP(T4801&amp;"-"&amp;Z4801,Sheet4!$W$2:$AA$1100,4,FALSE)</f>
        <v>47.498010000000001</v>
      </c>
      <c r="AC4801" s="4">
        <f>VLOOKUP(T4801&amp;"-"&amp;Z4801,Sheet4!$W$2:$AA$1100,5,FALSE)</f>
        <v>19.039909999999999</v>
      </c>
    </row>
    <row r="4802" spans="1:29">
      <c r="A4802" s="6">
        <v>40689</v>
      </c>
      <c r="B4802" s="7">
        <v>0.20364583333333333</v>
      </c>
      <c r="C4802" s="4" t="s">
        <v>1213</v>
      </c>
      <c r="D4802" s="4" t="s">
        <v>1218</v>
      </c>
      <c r="E4802" s="4" t="s">
        <v>15</v>
      </c>
      <c r="F4802" s="4">
        <v>5</v>
      </c>
      <c r="G4802" s="4">
        <v>3</v>
      </c>
      <c r="H4802" s="4">
        <v>4</v>
      </c>
      <c r="I4802" s="4">
        <v>3</v>
      </c>
      <c r="J4802" s="4">
        <v>5</v>
      </c>
      <c r="K4802" s="4">
        <v>4</v>
      </c>
      <c r="L4802" s="4">
        <v>3</v>
      </c>
      <c r="M4802" s="4">
        <v>5</v>
      </c>
      <c r="N4802" s="4">
        <v>4</v>
      </c>
      <c r="O4802" s="4">
        <v>4</v>
      </c>
      <c r="P4802" s="4">
        <v>4</v>
      </c>
      <c r="Q4802" s="9">
        <f t="shared" si="224"/>
        <v>2.4652777777777776E-3</v>
      </c>
      <c r="R4802" s="4">
        <f t="shared" ref="R4802:R4865" si="225">VALUE(A4802+B4802)</f>
        <v>40689.203645833331</v>
      </c>
      <c r="S4802" s="4">
        <v>7.3386537227061233E-2</v>
      </c>
      <c r="T4802" s="4" t="str">
        <f>VLOOKUP(E4802,Sheet2!$A$2:$E$137,5,FALSE)</f>
        <v>US</v>
      </c>
      <c r="U4802" s="4">
        <f>VLOOKUP($T4802,Sheet4!$H$1106:$M$1351,surveys!U$1+1,FALSE)</f>
        <v>0.42883768204388006</v>
      </c>
      <c r="V4802" s="4">
        <f>VLOOKUP($T4802,Sheet4!$H$1106:$M$1351,surveys!V$1+1,FALSE)</f>
        <v>0.62778475709586301</v>
      </c>
      <c r="W4802" s="4">
        <f>VLOOKUP($T4802,Sheet4!$H$1106:$M$1351,surveys!W$1+1,FALSE)</f>
        <v>0.76918600378409652</v>
      </c>
      <c r="X4802" s="4">
        <f>VLOOKUP($T4802,Sheet4!$H$1106:$M$1351,surveys!X$1+1,FALSE)</f>
        <v>0.88987045221102745</v>
      </c>
      <c r="Y4802" s="4">
        <f>VLOOKUP($T4802,Sheet4!$H$1106:$M$1351,surveys!Y$1+1,FALSE)</f>
        <v>1</v>
      </c>
      <c r="Z4802" s="4">
        <f t="shared" si="223"/>
        <v>1</v>
      </c>
      <c r="AA4802" s="4" t="str">
        <f>VLOOKUP(T4802&amp;"-"&amp;Z4802,Sheet4!$W$2:$AA$1100,3,FALSE)</f>
        <v>New York City</v>
      </c>
      <c r="AB4802" s="4">
        <f>VLOOKUP(T4802&amp;"-"&amp;Z4802,Sheet4!$W$2:$AA$1100,4,FALSE)</f>
        <v>40.714269999999999</v>
      </c>
      <c r="AC4802" s="4">
        <f>VLOOKUP(T4802&amp;"-"&amp;Z4802,Sheet4!$W$2:$AA$1100,5,FALSE)</f>
        <v>-74.005970000000005</v>
      </c>
    </row>
    <row r="4803" spans="1:29">
      <c r="A4803" s="6">
        <v>40689</v>
      </c>
      <c r="B4803" s="7">
        <v>0.64899305555555553</v>
      </c>
      <c r="C4803" s="4" t="s">
        <v>1213</v>
      </c>
      <c r="D4803" s="4" t="s">
        <v>1218</v>
      </c>
      <c r="E4803" s="4" t="s">
        <v>17</v>
      </c>
      <c r="F4803" s="4">
        <v>5</v>
      </c>
      <c r="G4803" s="4">
        <v>5</v>
      </c>
      <c r="H4803" s="4">
        <v>5</v>
      </c>
      <c r="I4803" s="4">
        <v>5</v>
      </c>
      <c r="J4803" s="4">
        <v>5</v>
      </c>
      <c r="K4803" s="4">
        <v>5</v>
      </c>
      <c r="L4803" s="4">
        <v>5</v>
      </c>
      <c r="M4803" s="4">
        <v>5</v>
      </c>
      <c r="N4803" s="4">
        <v>5</v>
      </c>
      <c r="O4803" s="4">
        <v>5</v>
      </c>
      <c r="P4803" s="4">
        <v>5</v>
      </c>
      <c r="Q4803" s="9">
        <f t="shared" si="224"/>
        <v>3.3981481481481481E-2</v>
      </c>
      <c r="R4803" s="4">
        <f t="shared" si="225"/>
        <v>40689.648993055554</v>
      </c>
      <c r="S4803" s="4">
        <v>0.16710951261641593</v>
      </c>
      <c r="T4803" s="4" t="str">
        <f>VLOOKUP(E4803,Sheet2!$A$2:$E$137,5,FALSE)</f>
        <v>AU</v>
      </c>
      <c r="U4803" s="4">
        <f>VLOOKUP($T4803,Sheet4!$H$1106:$M$1351,surveys!U$1+1,FALSE)</f>
        <v>0.37870730546462306</v>
      </c>
      <c r="V4803" s="4">
        <f>VLOOKUP($T4803,Sheet4!$H$1106:$M$1351,surveys!V$1+1,FALSE)</f>
        <v>0.70016181281367551</v>
      </c>
      <c r="W4803" s="4">
        <f>VLOOKUP($T4803,Sheet4!$H$1106:$M$1351,surveys!W$1+1,FALSE)</f>
        <v>0.82483308340835682</v>
      </c>
      <c r="X4803" s="4">
        <f>VLOOKUP($T4803,Sheet4!$H$1106:$M$1351,surveys!X$1+1,FALSE)</f>
        <v>0.91739988860880706</v>
      </c>
      <c r="Y4803" s="4">
        <f>VLOOKUP($T4803,Sheet4!$H$1106:$M$1351,surveys!Y$1+1,FALSE)</f>
        <v>1</v>
      </c>
      <c r="Z4803" s="4">
        <f t="shared" ref="Z4803:Z4866" si="226">IF(S4803&lt;U4803,1,IF(S4803&lt;V4803,2,IF(S4803&lt;W4803,3,IF(S4803&lt;X4803,4,5))))</f>
        <v>1</v>
      </c>
      <c r="AA4803" s="4" t="str">
        <f>VLOOKUP(T4803&amp;"-"&amp;Z4803,Sheet4!$W$2:$AA$1100,3,FALSE)</f>
        <v>Sydney</v>
      </c>
      <c r="AB4803" s="4">
        <f>VLOOKUP(T4803&amp;"-"&amp;Z4803,Sheet4!$W$2:$AA$1100,4,FALSE)</f>
        <v>-33.867849999999997</v>
      </c>
      <c r="AC4803" s="4">
        <f>VLOOKUP(T4803&amp;"-"&amp;Z4803,Sheet4!$W$2:$AA$1100,5,FALSE)</f>
        <v>151.20732000000001</v>
      </c>
    </row>
    <row r="4804" spans="1:29">
      <c r="A4804" s="6">
        <v>40689</v>
      </c>
      <c r="B4804" s="7">
        <v>0.22237268518518519</v>
      </c>
      <c r="C4804" s="4" t="s">
        <v>1213</v>
      </c>
      <c r="D4804" s="4" t="s">
        <v>1224</v>
      </c>
      <c r="E4804" s="4" t="s">
        <v>19</v>
      </c>
      <c r="F4804" s="4">
        <v>4</v>
      </c>
      <c r="G4804" s="4">
        <v>3</v>
      </c>
      <c r="H4804" s="4">
        <v>3</v>
      </c>
      <c r="I4804" s="4">
        <v>4</v>
      </c>
      <c r="J4804" s="4">
        <v>5</v>
      </c>
      <c r="K4804" s="4">
        <v>4</v>
      </c>
      <c r="L4804" s="4">
        <v>5</v>
      </c>
      <c r="M4804" s="4">
        <v>5</v>
      </c>
      <c r="N4804" s="4">
        <v>5</v>
      </c>
      <c r="O4804" s="4">
        <v>4</v>
      </c>
      <c r="P4804" s="4">
        <v>4</v>
      </c>
      <c r="Q4804" s="9">
        <f t="shared" si="224"/>
        <v>1.6261574074074074E-2</v>
      </c>
      <c r="R4804" s="4">
        <f t="shared" si="225"/>
        <v>40689.222372685188</v>
      </c>
      <c r="S4804" s="4">
        <v>1.0933443183670732E-2</v>
      </c>
      <c r="T4804" s="4" t="str">
        <f>VLOOKUP(E4804,Sheet2!$A$2:$E$137,5,FALSE)</f>
        <v>HU</v>
      </c>
      <c r="U4804" s="4">
        <f>VLOOKUP($T4804,Sheet4!$H$1106:$M$1351,surveys!U$1+1,FALSE)</f>
        <v>0.70836665732550796</v>
      </c>
      <c r="V4804" s="4">
        <f>VLOOKUP($T4804,Sheet4!$H$1106:$M$1351,surveys!V$1+1,FALSE)</f>
        <v>0.79361649434247361</v>
      </c>
      <c r="W4804" s="4">
        <f>VLOOKUP($T4804,Sheet4!$H$1106:$M$1351,surveys!W$1+1,FALSE)</f>
        <v>0.86571617940203494</v>
      </c>
      <c r="X4804" s="4">
        <f>VLOOKUP($T4804,Sheet4!$H$1106:$M$1351,surveys!X$1+1,FALSE)</f>
        <v>0.93457750328785116</v>
      </c>
      <c r="Y4804" s="4">
        <f>VLOOKUP($T4804,Sheet4!$H$1106:$M$1351,surveys!Y$1+1,FALSE)</f>
        <v>1</v>
      </c>
      <c r="Z4804" s="4">
        <f t="shared" si="226"/>
        <v>1</v>
      </c>
      <c r="AA4804" s="4" t="str">
        <f>VLOOKUP(T4804&amp;"-"&amp;Z4804,Sheet4!$W$2:$AA$1100,3,FALSE)</f>
        <v>Budapest</v>
      </c>
      <c r="AB4804" s="4">
        <f>VLOOKUP(T4804&amp;"-"&amp;Z4804,Sheet4!$W$2:$AA$1100,4,FALSE)</f>
        <v>47.498010000000001</v>
      </c>
      <c r="AC4804" s="4">
        <f>VLOOKUP(T4804&amp;"-"&amp;Z4804,Sheet4!$W$2:$AA$1100,5,FALSE)</f>
        <v>19.039909999999999</v>
      </c>
    </row>
    <row r="4805" spans="1:29">
      <c r="A4805" s="6">
        <v>40689</v>
      </c>
      <c r="B4805" s="7">
        <v>0.22275462962962964</v>
      </c>
      <c r="C4805" s="4" t="s">
        <v>1215</v>
      </c>
      <c r="D4805" s="4" t="s">
        <v>1217</v>
      </c>
      <c r="E4805" s="4" t="s">
        <v>1228</v>
      </c>
      <c r="F4805" s="4">
        <v>4</v>
      </c>
      <c r="G4805" s="4">
        <v>1</v>
      </c>
      <c r="H4805" s="4">
        <v>1</v>
      </c>
      <c r="I4805" s="4">
        <v>4</v>
      </c>
      <c r="J4805" s="4">
        <v>3</v>
      </c>
      <c r="K4805" s="4">
        <v>3</v>
      </c>
      <c r="L4805" s="4">
        <v>1</v>
      </c>
      <c r="M4805" s="4">
        <v>1</v>
      </c>
      <c r="N4805" s="4">
        <v>4</v>
      </c>
      <c r="O4805" s="4">
        <v>4</v>
      </c>
      <c r="P4805" s="4">
        <v>2</v>
      </c>
      <c r="Q4805" s="9">
        <f t="shared" ref="Q4805:Q4868" si="227">TIME(VALUE(MID(B4805,1,2)),VALUE(MID(B4805,4,2)),VALUE(RIGHT(B4805,2)))</f>
        <v>1.6006944444444445E-2</v>
      </c>
      <c r="R4805" s="4">
        <f t="shared" si="225"/>
        <v>40689.222754629627</v>
      </c>
      <c r="S4805" s="4">
        <v>0.38821746526353884</v>
      </c>
      <c r="T4805" s="4" t="str">
        <f>VLOOKUP(E4805,Sheet2!$A$2:$E$137,5,FALSE)</f>
        <v>SK</v>
      </c>
      <c r="U4805" s="4">
        <f>VLOOKUP($T4805,Sheet4!$H$1106:$M$1351,surveys!U$1+1,FALSE)</f>
        <v>0.45694206605616972</v>
      </c>
      <c r="V4805" s="4">
        <f>VLOOKUP($T4805,Sheet4!$H$1106:$M$1351,surveys!V$1+1,FALSE)</f>
        <v>0.71204272040649941</v>
      </c>
      <c r="W4805" s="4">
        <f>VLOOKUP($T4805,Sheet4!$H$1106:$M$1351,surveys!W$1+1,FALSE)</f>
        <v>0.81418305418124248</v>
      </c>
      <c r="X4805" s="4">
        <f>VLOOKUP($T4805,Sheet4!$H$1106:$M$1351,surveys!X$1+1,FALSE)</f>
        <v>0.90727700543063317</v>
      </c>
      <c r="Y4805" s="4">
        <f>VLOOKUP($T4805,Sheet4!$H$1106:$M$1351,surveys!Y$1+1,FALSE)</f>
        <v>1</v>
      </c>
      <c r="Z4805" s="4">
        <f t="shared" si="226"/>
        <v>1</v>
      </c>
      <c r="AA4805" s="4" t="str">
        <f>VLOOKUP(T4805&amp;"-"&amp;Z4805,Sheet4!$W$2:$AA$1100,3,FALSE)</f>
        <v>Bratislava</v>
      </c>
      <c r="AB4805" s="4">
        <f>VLOOKUP(T4805&amp;"-"&amp;Z4805,Sheet4!$W$2:$AA$1100,4,FALSE)</f>
        <v>48.148159999999997</v>
      </c>
      <c r="AC4805" s="4">
        <f>VLOOKUP(T4805&amp;"-"&amp;Z4805,Sheet4!$W$2:$AA$1100,5,FALSE)</f>
        <v>17.106739999999999</v>
      </c>
    </row>
    <row r="4806" spans="1:29">
      <c r="A4806" s="6">
        <v>40689</v>
      </c>
      <c r="B4806" s="7">
        <v>0.22413194444444443</v>
      </c>
      <c r="C4806" s="4" t="s">
        <v>1215</v>
      </c>
      <c r="D4806" s="4" t="s">
        <v>1214</v>
      </c>
      <c r="E4806" s="4" t="s">
        <v>11</v>
      </c>
      <c r="F4806" s="4">
        <v>2</v>
      </c>
      <c r="G4806" s="4">
        <v>2</v>
      </c>
      <c r="H4806" s="4">
        <v>4</v>
      </c>
      <c r="I4806" s="4">
        <v>4</v>
      </c>
      <c r="J4806" s="4">
        <v>3</v>
      </c>
      <c r="K4806" s="4">
        <v>5</v>
      </c>
      <c r="L4806" s="4">
        <v>4</v>
      </c>
      <c r="M4806" s="4">
        <v>3</v>
      </c>
      <c r="N4806" s="4">
        <v>5</v>
      </c>
      <c r="O4806" s="4">
        <v>3</v>
      </c>
      <c r="P4806" s="4">
        <v>3</v>
      </c>
      <c r="Q4806" s="9">
        <f t="shared" si="227"/>
        <v>1.7175925925925924E-2</v>
      </c>
      <c r="R4806" s="4">
        <f t="shared" si="225"/>
        <v>40689.224131944444</v>
      </c>
      <c r="S4806" s="4">
        <v>4.6249396284231636E-2</v>
      </c>
      <c r="T4806" s="4" t="str">
        <f>VLOOKUP(E4806,Sheet2!$A$2:$E$137,5,FALSE)</f>
        <v>FR</v>
      </c>
      <c r="U4806" s="4">
        <f>VLOOKUP($T4806,Sheet4!$H$1106:$M$1351,surveys!U$1+1,FALSE)</f>
        <v>0.51193913659220647</v>
      </c>
      <c r="V4806" s="4">
        <f>VLOOKUP($T4806,Sheet4!$H$1106:$M$1351,surveys!V$1+1,FALSE)</f>
        <v>0.70220575033861143</v>
      </c>
      <c r="W4806" s="4">
        <f>VLOOKUP($T4806,Sheet4!$H$1106:$M$1351,surveys!W$1+1,FALSE)</f>
        <v>0.81527182039156842</v>
      </c>
      <c r="X4806" s="4">
        <f>VLOOKUP($T4806,Sheet4!$H$1106:$M$1351,surveys!X$1+1,FALSE)</f>
        <v>0.91893911792009964</v>
      </c>
      <c r="Y4806" s="4">
        <f>VLOOKUP($T4806,Sheet4!$H$1106:$M$1351,surveys!Y$1+1,FALSE)</f>
        <v>1</v>
      </c>
      <c r="Z4806" s="4">
        <f t="shared" si="226"/>
        <v>1</v>
      </c>
      <c r="AA4806" s="4" t="str">
        <f>VLOOKUP(T4806&amp;"-"&amp;Z4806,Sheet4!$W$2:$AA$1100,3,FALSE)</f>
        <v>Paris</v>
      </c>
      <c r="AB4806" s="4">
        <f>VLOOKUP(T4806&amp;"-"&amp;Z4806,Sheet4!$W$2:$AA$1100,4,FALSE)</f>
        <v>48.853409999999997</v>
      </c>
      <c r="AC4806" s="4">
        <f>VLOOKUP(T4806&amp;"-"&amp;Z4806,Sheet4!$W$2:$AA$1100,5,FALSE)</f>
        <v>2.3488000000000002</v>
      </c>
    </row>
    <row r="4807" spans="1:29">
      <c r="A4807" s="6">
        <v>40689</v>
      </c>
      <c r="B4807" s="7">
        <v>0.22677083333333334</v>
      </c>
      <c r="C4807" s="4" t="s">
        <v>1213</v>
      </c>
      <c r="D4807" s="4" t="s">
        <v>1218</v>
      </c>
      <c r="E4807" s="4" t="s">
        <v>81</v>
      </c>
      <c r="F4807" s="4">
        <v>4</v>
      </c>
      <c r="G4807" s="4">
        <v>4</v>
      </c>
      <c r="H4807" s="4">
        <v>3</v>
      </c>
      <c r="I4807" s="4">
        <v>5</v>
      </c>
      <c r="J4807" s="4">
        <v>5</v>
      </c>
      <c r="K4807" s="4">
        <v>5</v>
      </c>
      <c r="L4807" s="4">
        <v>1</v>
      </c>
      <c r="M4807" s="4">
        <v>3</v>
      </c>
      <c r="N4807" s="4">
        <v>4</v>
      </c>
      <c r="O4807" s="4">
        <v>5</v>
      </c>
      <c r="P4807" s="4">
        <v>3</v>
      </c>
      <c r="Q4807" s="9">
        <f t="shared" si="227"/>
        <v>1.8437499999999999E-2</v>
      </c>
      <c r="R4807" s="4">
        <f t="shared" si="225"/>
        <v>40689.226770833331</v>
      </c>
      <c r="S4807" s="4">
        <v>0.52161511860861021</v>
      </c>
      <c r="T4807" s="4" t="str">
        <f>VLOOKUP(E4807,Sheet2!$A$2:$E$137,5,FALSE)</f>
        <v>SI</v>
      </c>
      <c r="U4807" s="4">
        <f>VLOOKUP($T4807,Sheet4!$H$1106:$M$1351,surveys!U$1+1,FALSE)</f>
        <v>0.57549193659358577</v>
      </c>
      <c r="V4807" s="4">
        <f>VLOOKUP($T4807,Sheet4!$H$1106:$M$1351,surveys!V$1+1,FALSE)</f>
        <v>0.776385690019603</v>
      </c>
      <c r="W4807" s="4">
        <f>VLOOKUP($T4807,Sheet4!$H$1106:$M$1351,surveys!W$1+1,FALSE)</f>
        <v>0.86011021906207774</v>
      </c>
      <c r="X4807" s="4">
        <f>VLOOKUP($T4807,Sheet4!$H$1106:$M$1351,surveys!X$1+1,FALSE)</f>
        <v>0.94038786462410251</v>
      </c>
      <c r="Y4807" s="4">
        <f>VLOOKUP($T4807,Sheet4!$H$1106:$M$1351,surveys!Y$1+1,FALSE)</f>
        <v>1</v>
      </c>
      <c r="Z4807" s="4">
        <f t="shared" si="226"/>
        <v>1</v>
      </c>
      <c r="AA4807" s="4" t="str">
        <f>VLOOKUP(T4807&amp;"-"&amp;Z4807,Sheet4!$W$2:$AA$1100,3,FALSE)</f>
        <v>Ljubljana</v>
      </c>
      <c r="AB4807" s="4">
        <f>VLOOKUP(T4807&amp;"-"&amp;Z4807,Sheet4!$W$2:$AA$1100,4,FALSE)</f>
        <v>46.051079999999999</v>
      </c>
      <c r="AC4807" s="4">
        <f>VLOOKUP(T4807&amp;"-"&amp;Z4807,Sheet4!$W$2:$AA$1100,5,FALSE)</f>
        <v>14.505129999999999</v>
      </c>
    </row>
    <row r="4808" spans="1:29">
      <c r="A4808" s="6">
        <v>40689</v>
      </c>
      <c r="B4808" s="7">
        <v>0.23501157407407405</v>
      </c>
      <c r="C4808" s="4" t="s">
        <v>1213</v>
      </c>
      <c r="D4808" s="4" t="s">
        <v>1214</v>
      </c>
      <c r="E4808" s="4" t="s">
        <v>26</v>
      </c>
      <c r="F4808" s="4">
        <v>1</v>
      </c>
      <c r="G4808" s="4">
        <v>1</v>
      </c>
      <c r="H4808" s="4">
        <v>1</v>
      </c>
      <c r="I4808" s="4">
        <v>1</v>
      </c>
      <c r="J4808" s="4">
        <v>1</v>
      </c>
      <c r="K4808" s="4">
        <v>1</v>
      </c>
      <c r="L4808" s="4">
        <v>1</v>
      </c>
      <c r="M4808" s="4">
        <v>1</v>
      </c>
      <c r="N4808" s="4">
        <v>1</v>
      </c>
      <c r="O4808" s="4">
        <v>1</v>
      </c>
      <c r="P4808" s="4">
        <v>1</v>
      </c>
      <c r="Q4808" s="9">
        <f t="shared" si="227"/>
        <v>2.5162037037037038E-2</v>
      </c>
      <c r="R4808" s="4">
        <f t="shared" si="225"/>
        <v>40689.235011574077</v>
      </c>
      <c r="S4808" s="4">
        <v>0.93948663911204466</v>
      </c>
      <c r="T4808" s="4" t="str">
        <f>VLOOKUP(E4808,Sheet2!$A$2:$E$137,5,FALSE)</f>
        <v>DE</v>
      </c>
      <c r="U4808" s="4">
        <f>VLOOKUP($T4808,Sheet4!$H$1106:$M$1351,surveys!U$1+1,FALSE)</f>
        <v>0.42620281948941302</v>
      </c>
      <c r="V4808" s="4">
        <f>VLOOKUP($T4808,Sheet4!$H$1106:$M$1351,surveys!V$1+1,FALSE)</f>
        <v>0.64253089557903176</v>
      </c>
      <c r="W4808" s="4">
        <f>VLOOKUP($T4808,Sheet4!$H$1106:$M$1351,surveys!W$1+1,FALSE)</f>
        <v>0.79931043378760003</v>
      </c>
      <c r="X4808" s="4">
        <f>VLOOKUP($T4808,Sheet4!$H$1106:$M$1351,surveys!X$1+1,FALSE)</f>
        <v>0.91914675697020254</v>
      </c>
      <c r="Y4808" s="4">
        <f>VLOOKUP($T4808,Sheet4!$H$1106:$M$1351,surveys!Y$1+1,FALSE)</f>
        <v>1</v>
      </c>
      <c r="Z4808" s="4">
        <f t="shared" si="226"/>
        <v>5</v>
      </c>
      <c r="AA4808" s="4" t="str">
        <f>VLOOKUP(T4808&amp;"-"&amp;Z4808,Sheet4!$W$2:$AA$1100,3,FALSE)</f>
        <v>Frankfurt am Main</v>
      </c>
      <c r="AB4808" s="4">
        <f>VLOOKUP(T4808&amp;"-"&amp;Z4808,Sheet4!$W$2:$AA$1100,4,FALSE)</f>
        <v>50.116669999999999</v>
      </c>
      <c r="AC4808" s="4">
        <f>VLOOKUP(T4808&amp;"-"&amp;Z4808,Sheet4!$W$2:$AA$1100,5,FALSE)</f>
        <v>8.6833299999999998</v>
      </c>
    </row>
    <row r="4809" spans="1:29">
      <c r="A4809" s="6">
        <v>40689</v>
      </c>
      <c r="B4809" s="7">
        <v>0.23906249999999998</v>
      </c>
      <c r="C4809" s="4" t="s">
        <v>1213</v>
      </c>
      <c r="D4809" s="4" t="s">
        <v>1214</v>
      </c>
      <c r="E4809" s="4" t="s">
        <v>70</v>
      </c>
      <c r="F4809" s="4">
        <v>1</v>
      </c>
      <c r="G4809" s="4">
        <v>1</v>
      </c>
      <c r="H4809" s="4">
        <v>1</v>
      </c>
      <c r="I4809" s="4">
        <v>1</v>
      </c>
      <c r="J4809" s="4">
        <v>1</v>
      </c>
      <c r="K4809" s="4">
        <v>1</v>
      </c>
      <c r="L4809" s="4">
        <v>1</v>
      </c>
      <c r="M4809" s="4">
        <v>1</v>
      </c>
      <c r="N4809" s="4">
        <v>1</v>
      </c>
      <c r="O4809" s="4">
        <v>1</v>
      </c>
      <c r="P4809" s="4">
        <v>1</v>
      </c>
      <c r="Q4809" s="9">
        <f t="shared" si="227"/>
        <v>2.7372685185185184E-2</v>
      </c>
      <c r="R4809" s="4">
        <f t="shared" si="225"/>
        <v>40689.239062499997</v>
      </c>
      <c r="S4809" s="4">
        <v>1.0954688420365066E-2</v>
      </c>
      <c r="T4809" s="4" t="str">
        <f>VLOOKUP(E4809,Sheet2!$A$2:$E$137,5,FALSE)</f>
        <v>GR</v>
      </c>
      <c r="U4809" s="4">
        <f>VLOOKUP($T4809,Sheet4!$H$1106:$M$1351,surveys!U$1+1,FALSE)</f>
        <v>0.46833368125250902</v>
      </c>
      <c r="V4809" s="4">
        <f>VLOOKUP($T4809,Sheet4!$H$1106:$M$1351,surveys!V$1+1,FALSE)</f>
        <v>0.69589851465274988</v>
      </c>
      <c r="W4809" s="4">
        <f>VLOOKUP($T4809,Sheet4!$H$1106:$M$1351,surveys!W$1+1,FALSE)</f>
        <v>0.8066517864311521</v>
      </c>
      <c r="X4809" s="4">
        <f>VLOOKUP($T4809,Sheet4!$H$1106:$M$1351,surveys!X$1+1,FALSE)</f>
        <v>0.91157992773986352</v>
      </c>
      <c r="Y4809" s="4">
        <f>VLOOKUP($T4809,Sheet4!$H$1106:$M$1351,surveys!Y$1+1,FALSE)</f>
        <v>1</v>
      </c>
      <c r="Z4809" s="4">
        <f t="shared" si="226"/>
        <v>1</v>
      </c>
      <c r="AA4809" s="4" t="str">
        <f>VLOOKUP(T4809&amp;"-"&amp;Z4809,Sheet4!$W$2:$AA$1100,3,FALSE)</f>
        <v>Athens</v>
      </c>
      <c r="AB4809" s="4">
        <f>VLOOKUP(T4809&amp;"-"&amp;Z4809,Sheet4!$W$2:$AA$1100,4,FALSE)</f>
        <v>37.97945</v>
      </c>
      <c r="AC4809" s="4">
        <f>VLOOKUP(T4809&amp;"-"&amp;Z4809,Sheet4!$W$2:$AA$1100,5,FALSE)</f>
        <v>23.71622</v>
      </c>
    </row>
    <row r="4810" spans="1:29">
      <c r="A4810" s="6">
        <v>40689</v>
      </c>
      <c r="B4810" s="7">
        <v>0.24246527777777779</v>
      </c>
      <c r="C4810" s="4" t="s">
        <v>1213</v>
      </c>
      <c r="D4810" s="4" t="s">
        <v>1216</v>
      </c>
      <c r="E4810" s="4" t="s">
        <v>39</v>
      </c>
      <c r="F4810" s="4">
        <v>3</v>
      </c>
      <c r="G4810" s="4">
        <v>4</v>
      </c>
      <c r="H4810" s="4">
        <v>4</v>
      </c>
      <c r="I4810" s="4">
        <v>3</v>
      </c>
      <c r="J4810" s="4">
        <v>5</v>
      </c>
      <c r="K4810" s="4">
        <v>4</v>
      </c>
      <c r="L4810" s="4">
        <v>5</v>
      </c>
      <c r="M4810" s="4">
        <v>5</v>
      </c>
      <c r="N4810" s="4">
        <v>5</v>
      </c>
      <c r="O4810" s="4">
        <v>4</v>
      </c>
      <c r="P4810" s="4">
        <v>3</v>
      </c>
      <c r="Q4810" s="9">
        <f t="shared" si="227"/>
        <v>3.006944444444444E-2</v>
      </c>
      <c r="R4810" s="4">
        <f t="shared" si="225"/>
        <v>40689.242465277777</v>
      </c>
      <c r="S4810" s="4">
        <v>0.25837151484778875</v>
      </c>
      <c r="T4810" s="4" t="str">
        <f>VLOOKUP(E4810,Sheet2!$A$2:$E$137,5,FALSE)</f>
        <v>CL</v>
      </c>
      <c r="U4810" s="4">
        <f>VLOOKUP($T4810,Sheet4!$H$1106:$M$1351,surveys!U$1+1,FALSE)</f>
        <v>0.77588605933105281</v>
      </c>
      <c r="V4810" s="4">
        <f>VLOOKUP($T4810,Sheet4!$H$1106:$M$1351,surveys!V$1+1,FALSE)</f>
        <v>0.85775525166800515</v>
      </c>
      <c r="W4810" s="4">
        <f>VLOOKUP($T4810,Sheet4!$H$1106:$M$1351,surveys!W$1+1,FALSE)</f>
        <v>0.9074512758994524</v>
      </c>
      <c r="X4810" s="4">
        <f>VLOOKUP($T4810,Sheet4!$H$1106:$M$1351,surveys!X$1+1,FALSE)</f>
        <v>0.95469627846018545</v>
      </c>
      <c r="Y4810" s="4">
        <f>VLOOKUP($T4810,Sheet4!$H$1106:$M$1351,surveys!Y$1+1,FALSE)</f>
        <v>1</v>
      </c>
      <c r="Z4810" s="4">
        <f t="shared" si="226"/>
        <v>1</v>
      </c>
      <c r="AA4810" s="4" t="str">
        <f>VLOOKUP(T4810&amp;"-"&amp;Z4810,Sheet4!$W$2:$AA$1100,3,FALSE)</f>
        <v>Santiago</v>
      </c>
      <c r="AB4810" s="4">
        <f>VLOOKUP(T4810&amp;"-"&amp;Z4810,Sheet4!$W$2:$AA$1100,4,FALSE)</f>
        <v>-33.456940000000003</v>
      </c>
      <c r="AC4810" s="4">
        <f>VLOOKUP(T4810&amp;"-"&amp;Z4810,Sheet4!$W$2:$AA$1100,5,FALSE)</f>
        <v>-70.648269999999997</v>
      </c>
    </row>
    <row r="4811" spans="1:29">
      <c r="A4811" s="6">
        <v>40689</v>
      </c>
      <c r="B4811" s="7">
        <v>0.24515046296296297</v>
      </c>
      <c r="C4811" s="4" t="s">
        <v>1215</v>
      </c>
      <c r="D4811" s="4" t="s">
        <v>1214</v>
      </c>
      <c r="E4811" s="4" t="s">
        <v>123</v>
      </c>
      <c r="F4811" s="4">
        <v>4</v>
      </c>
      <c r="G4811" s="4">
        <v>3</v>
      </c>
      <c r="H4811" s="4">
        <v>4</v>
      </c>
      <c r="I4811" s="4">
        <v>3</v>
      </c>
      <c r="J4811" s="4">
        <v>4</v>
      </c>
      <c r="K4811" s="4">
        <v>4</v>
      </c>
      <c r="L4811" s="4">
        <v>2</v>
      </c>
      <c r="M4811" s="4">
        <v>4</v>
      </c>
      <c r="N4811" s="4">
        <v>2</v>
      </c>
      <c r="O4811" s="4">
        <v>4</v>
      </c>
      <c r="P4811" s="4">
        <v>3</v>
      </c>
      <c r="Q4811" s="9">
        <f t="shared" si="227"/>
        <v>3.1979166666666663E-2</v>
      </c>
      <c r="R4811" s="4">
        <f t="shared" si="225"/>
        <v>40689.245150462964</v>
      </c>
      <c r="S4811" s="4">
        <v>5.0040991851723726E-2</v>
      </c>
      <c r="T4811" s="4" t="str">
        <f>VLOOKUP(E4811,Sheet2!$A$2:$E$137,5,FALSE)</f>
        <v>IN</v>
      </c>
      <c r="U4811" s="4">
        <f>VLOOKUP($T4811,Sheet4!$H$1106:$M$1351,surveys!U$1+1,FALSE)</f>
        <v>0.33680245405102799</v>
      </c>
      <c r="V4811" s="4">
        <f>VLOOKUP($T4811,Sheet4!$H$1106:$M$1351,surveys!V$1+1,FALSE)</f>
        <v>0.62679773153769558</v>
      </c>
      <c r="W4811" s="4">
        <f>VLOOKUP($T4811,Sheet4!$H$1106:$M$1351,surveys!W$1+1,FALSE)</f>
        <v>0.7622435059072814</v>
      </c>
      <c r="X4811" s="4">
        <f>VLOOKUP($T4811,Sheet4!$H$1106:$M$1351,surveys!X$1+1,FALSE)</f>
        <v>0.88514646425564791</v>
      </c>
      <c r="Y4811" s="4">
        <f>VLOOKUP($T4811,Sheet4!$H$1106:$M$1351,surveys!Y$1+1,FALSE)</f>
        <v>1</v>
      </c>
      <c r="Z4811" s="4">
        <f t="shared" si="226"/>
        <v>1</v>
      </c>
      <c r="AA4811" s="4" t="str">
        <f>VLOOKUP(T4811&amp;"-"&amp;Z4811,Sheet4!$W$2:$AA$1100,3,FALSE)</f>
        <v>Mumbai</v>
      </c>
      <c r="AB4811" s="4">
        <f>VLOOKUP(T4811&amp;"-"&amp;Z4811,Sheet4!$W$2:$AA$1100,4,FALSE)</f>
        <v>19.07283</v>
      </c>
      <c r="AC4811" s="4">
        <f>VLOOKUP(T4811&amp;"-"&amp;Z4811,Sheet4!$W$2:$AA$1100,5,FALSE)</f>
        <v>72.88261</v>
      </c>
    </row>
    <row r="4812" spans="1:29">
      <c r="A4812" s="6">
        <v>40689</v>
      </c>
      <c r="B4812" s="7">
        <v>0.24749999999999997</v>
      </c>
      <c r="C4812" s="4" t="s">
        <v>1213</v>
      </c>
      <c r="D4812" s="4" t="s">
        <v>1219</v>
      </c>
      <c r="E4812" s="4" t="s">
        <v>113</v>
      </c>
      <c r="F4812" s="4">
        <v>1</v>
      </c>
      <c r="G4812" s="4">
        <v>1</v>
      </c>
      <c r="H4812" s="4">
        <v>1</v>
      </c>
      <c r="I4812" s="4">
        <v>1</v>
      </c>
      <c r="J4812" s="4">
        <v>1</v>
      </c>
      <c r="K4812" s="4">
        <v>1</v>
      </c>
      <c r="L4812" s="4">
        <v>1</v>
      </c>
      <c r="M4812" s="4">
        <v>1</v>
      </c>
      <c r="N4812" s="4">
        <v>1</v>
      </c>
      <c r="O4812" s="4">
        <v>1</v>
      </c>
      <c r="P4812" s="4">
        <v>1</v>
      </c>
      <c r="Q4812" s="9">
        <f t="shared" si="227"/>
        <v>3.3506944444444443E-2</v>
      </c>
      <c r="R4812" s="4">
        <f t="shared" si="225"/>
        <v>40689.247499999998</v>
      </c>
      <c r="S4812" s="4">
        <v>0.33277766520512531</v>
      </c>
      <c r="T4812" s="4" t="str">
        <f>VLOOKUP(E4812,Sheet2!$A$2:$E$137,5,FALSE)</f>
        <v>JP</v>
      </c>
      <c r="U4812" s="4">
        <f>VLOOKUP($T4812,Sheet4!$H$1106:$M$1351,surveys!U$1+1,FALSE)</f>
        <v>0.44874078205656753</v>
      </c>
      <c r="V4812" s="4">
        <f>VLOOKUP($T4812,Sheet4!$H$1106:$M$1351,surveys!V$1+1,FALSE)</f>
        <v>0.64114518428781597</v>
      </c>
      <c r="W4812" s="4">
        <f>VLOOKUP($T4812,Sheet4!$H$1106:$M$1351,surveys!W$1+1,FALSE)</f>
        <v>0.78068907227302575</v>
      </c>
      <c r="X4812" s="4">
        <f>VLOOKUP($T4812,Sheet4!$H$1106:$M$1351,surveys!X$1+1,FALSE)</f>
        <v>0.89864079960981302</v>
      </c>
      <c r="Y4812" s="4">
        <f>VLOOKUP($T4812,Sheet4!$H$1106:$M$1351,surveys!Y$1+1,FALSE)</f>
        <v>1</v>
      </c>
      <c r="Z4812" s="4">
        <f t="shared" si="226"/>
        <v>1</v>
      </c>
      <c r="AA4812" s="4" t="str">
        <f>VLOOKUP(T4812&amp;"-"&amp;Z4812,Sheet4!$W$2:$AA$1100,3,FALSE)</f>
        <v>Tokyo</v>
      </c>
      <c r="AB4812" s="4">
        <f>VLOOKUP(T4812&amp;"-"&amp;Z4812,Sheet4!$W$2:$AA$1100,4,FALSE)</f>
        <v>35.689500000000002</v>
      </c>
      <c r="AC4812" s="4">
        <f>VLOOKUP(T4812&amp;"-"&amp;Z4812,Sheet4!$W$2:$AA$1100,5,FALSE)</f>
        <v>139.69171</v>
      </c>
    </row>
    <row r="4813" spans="1:29">
      <c r="A4813" s="6">
        <v>40689</v>
      </c>
      <c r="B4813" s="7">
        <v>0.63063657407407403</v>
      </c>
      <c r="C4813" s="4" t="s">
        <v>1215</v>
      </c>
      <c r="D4813" s="4" t="s">
        <v>1218</v>
      </c>
      <c r="E4813" s="4" t="s">
        <v>11</v>
      </c>
      <c r="F4813" s="4">
        <v>4</v>
      </c>
      <c r="G4813" s="4">
        <v>3</v>
      </c>
      <c r="H4813" s="4">
        <v>4</v>
      </c>
      <c r="I4813" s="4">
        <v>3</v>
      </c>
      <c r="J4813" s="4">
        <v>4</v>
      </c>
      <c r="K4813" s="4">
        <v>5</v>
      </c>
      <c r="L4813" s="4">
        <v>2</v>
      </c>
      <c r="M4813" s="4">
        <v>4</v>
      </c>
      <c r="N4813" s="4">
        <v>5</v>
      </c>
      <c r="O4813" s="4">
        <v>2</v>
      </c>
      <c r="P4813" s="4">
        <v>4</v>
      </c>
      <c r="Q4813" s="9">
        <f t="shared" si="227"/>
        <v>2.1689814814814815E-2</v>
      </c>
      <c r="R4813" s="4">
        <f t="shared" si="225"/>
        <v>40689.630636574075</v>
      </c>
      <c r="S4813" s="4">
        <v>0.28433659845523351</v>
      </c>
      <c r="T4813" s="4" t="str">
        <f>VLOOKUP(E4813,Sheet2!$A$2:$E$137,5,FALSE)</f>
        <v>FR</v>
      </c>
      <c r="U4813" s="4">
        <f>VLOOKUP($T4813,Sheet4!$H$1106:$M$1351,surveys!U$1+1,FALSE)</f>
        <v>0.51193913659220647</v>
      </c>
      <c r="V4813" s="4">
        <f>VLOOKUP($T4813,Sheet4!$H$1106:$M$1351,surveys!V$1+1,FALSE)</f>
        <v>0.70220575033861143</v>
      </c>
      <c r="W4813" s="4">
        <f>VLOOKUP($T4813,Sheet4!$H$1106:$M$1351,surveys!W$1+1,FALSE)</f>
        <v>0.81527182039156842</v>
      </c>
      <c r="X4813" s="4">
        <f>VLOOKUP($T4813,Sheet4!$H$1106:$M$1351,surveys!X$1+1,FALSE)</f>
        <v>0.91893911792009964</v>
      </c>
      <c r="Y4813" s="4">
        <f>VLOOKUP($T4813,Sheet4!$H$1106:$M$1351,surveys!Y$1+1,FALSE)</f>
        <v>1</v>
      </c>
      <c r="Z4813" s="4">
        <f t="shared" si="226"/>
        <v>1</v>
      </c>
      <c r="AA4813" s="4" t="str">
        <f>VLOOKUP(T4813&amp;"-"&amp;Z4813,Sheet4!$W$2:$AA$1100,3,FALSE)</f>
        <v>Paris</v>
      </c>
      <c r="AB4813" s="4">
        <f>VLOOKUP(T4813&amp;"-"&amp;Z4813,Sheet4!$W$2:$AA$1100,4,FALSE)</f>
        <v>48.853409999999997</v>
      </c>
      <c r="AC4813" s="4">
        <f>VLOOKUP(T4813&amp;"-"&amp;Z4813,Sheet4!$W$2:$AA$1100,5,FALSE)</f>
        <v>2.3488000000000002</v>
      </c>
    </row>
    <row r="4814" spans="1:29">
      <c r="A4814" s="6">
        <v>40689</v>
      </c>
      <c r="B4814" s="7">
        <v>0.62498842592592596</v>
      </c>
      <c r="C4814" s="4" t="s">
        <v>1213</v>
      </c>
      <c r="D4814" s="4" t="s">
        <v>1214</v>
      </c>
      <c r="E4814" s="4" t="s">
        <v>15</v>
      </c>
      <c r="F4814" s="4">
        <v>1</v>
      </c>
      <c r="G4814" s="4">
        <v>1</v>
      </c>
      <c r="H4814" s="4">
        <v>1</v>
      </c>
      <c r="I4814" s="4">
        <v>1</v>
      </c>
      <c r="J4814" s="4">
        <v>1</v>
      </c>
      <c r="K4814" s="4">
        <v>1</v>
      </c>
      <c r="L4814" s="4">
        <v>1</v>
      </c>
      <c r="M4814" s="4">
        <v>1</v>
      </c>
      <c r="N4814" s="4">
        <v>1</v>
      </c>
      <c r="O4814" s="4">
        <v>1</v>
      </c>
      <c r="P4814" s="4">
        <v>1</v>
      </c>
      <c r="Q4814" s="9">
        <f t="shared" si="227"/>
        <v>1.6967592592592593E-2</v>
      </c>
      <c r="R4814" s="4">
        <f t="shared" si="225"/>
        <v>40689.624988425923</v>
      </c>
      <c r="S4814" s="4">
        <v>0.5599960045061898</v>
      </c>
      <c r="T4814" s="4" t="str">
        <f>VLOOKUP(E4814,Sheet2!$A$2:$E$137,5,FALSE)</f>
        <v>US</v>
      </c>
      <c r="U4814" s="4">
        <f>VLOOKUP($T4814,Sheet4!$H$1106:$M$1351,surveys!U$1+1,FALSE)</f>
        <v>0.42883768204388006</v>
      </c>
      <c r="V4814" s="4">
        <f>VLOOKUP($T4814,Sheet4!$H$1106:$M$1351,surveys!V$1+1,FALSE)</f>
        <v>0.62778475709586301</v>
      </c>
      <c r="W4814" s="4">
        <f>VLOOKUP($T4814,Sheet4!$H$1106:$M$1351,surveys!W$1+1,FALSE)</f>
        <v>0.76918600378409652</v>
      </c>
      <c r="X4814" s="4">
        <f>VLOOKUP($T4814,Sheet4!$H$1106:$M$1351,surveys!X$1+1,FALSE)</f>
        <v>0.88987045221102745</v>
      </c>
      <c r="Y4814" s="4">
        <f>VLOOKUP($T4814,Sheet4!$H$1106:$M$1351,surveys!Y$1+1,FALSE)</f>
        <v>1</v>
      </c>
      <c r="Z4814" s="4">
        <f t="shared" si="226"/>
        <v>2</v>
      </c>
      <c r="AA4814" s="4" t="str">
        <f>VLOOKUP(T4814&amp;"-"&amp;Z4814,Sheet4!$W$2:$AA$1100,3,FALSE)</f>
        <v>Los Angeles</v>
      </c>
      <c r="AB4814" s="4">
        <f>VLOOKUP(T4814&amp;"-"&amp;Z4814,Sheet4!$W$2:$AA$1100,4,FALSE)</f>
        <v>34.052230000000002</v>
      </c>
      <c r="AC4814" s="4">
        <f>VLOOKUP(T4814&amp;"-"&amp;Z4814,Sheet4!$W$2:$AA$1100,5,FALSE)</f>
        <v>-118.24368</v>
      </c>
    </row>
    <row r="4815" spans="1:29">
      <c r="A4815" s="6">
        <v>40689</v>
      </c>
      <c r="B4815" s="7">
        <v>0.88134259259259251</v>
      </c>
      <c r="C4815" s="4" t="s">
        <v>1213</v>
      </c>
      <c r="D4815" s="4" t="s">
        <v>1217</v>
      </c>
      <c r="E4815" s="4" t="s">
        <v>11</v>
      </c>
      <c r="F4815" s="4">
        <v>5</v>
      </c>
      <c r="G4815" s="4">
        <v>5</v>
      </c>
      <c r="H4815" s="4">
        <v>5</v>
      </c>
      <c r="I4815" s="4">
        <v>5</v>
      </c>
      <c r="J4815" s="4">
        <v>5</v>
      </c>
      <c r="K4815" s="4">
        <v>5</v>
      </c>
      <c r="L4815" s="4">
        <v>0</v>
      </c>
      <c r="M4815" s="4">
        <v>1</v>
      </c>
      <c r="N4815" s="4">
        <v>2</v>
      </c>
      <c r="O4815" s="4">
        <v>3</v>
      </c>
      <c r="P4815" s="4">
        <v>2</v>
      </c>
      <c r="Q4815" s="9">
        <f t="shared" si="227"/>
        <v>5.7326388888888885E-2</v>
      </c>
      <c r="R4815" s="4">
        <f t="shared" si="225"/>
        <v>40689.881342592591</v>
      </c>
      <c r="S4815" s="4">
        <v>0.68672008773878535</v>
      </c>
      <c r="T4815" s="4" t="str">
        <f>VLOOKUP(E4815,Sheet2!$A$2:$E$137,5,FALSE)</f>
        <v>FR</v>
      </c>
      <c r="U4815" s="4">
        <f>VLOOKUP($T4815,Sheet4!$H$1106:$M$1351,surveys!U$1+1,FALSE)</f>
        <v>0.51193913659220647</v>
      </c>
      <c r="V4815" s="4">
        <f>VLOOKUP($T4815,Sheet4!$H$1106:$M$1351,surveys!V$1+1,FALSE)</f>
        <v>0.70220575033861143</v>
      </c>
      <c r="W4815" s="4">
        <f>VLOOKUP($T4815,Sheet4!$H$1106:$M$1351,surveys!W$1+1,FALSE)</f>
        <v>0.81527182039156842</v>
      </c>
      <c r="X4815" s="4">
        <f>VLOOKUP($T4815,Sheet4!$H$1106:$M$1351,surveys!X$1+1,FALSE)</f>
        <v>0.91893911792009964</v>
      </c>
      <c r="Y4815" s="4">
        <f>VLOOKUP($T4815,Sheet4!$H$1106:$M$1351,surveys!Y$1+1,FALSE)</f>
        <v>1</v>
      </c>
      <c r="Z4815" s="4">
        <f t="shared" si="226"/>
        <v>2</v>
      </c>
      <c r="AA4815" s="4" t="str">
        <f>VLOOKUP(T4815&amp;"-"&amp;Z4815,Sheet4!$W$2:$AA$1100,3,FALSE)</f>
        <v>Marseille</v>
      </c>
      <c r="AB4815" s="4">
        <f>VLOOKUP(T4815&amp;"-"&amp;Z4815,Sheet4!$W$2:$AA$1100,4,FALSE)</f>
        <v>43.296950000000002</v>
      </c>
      <c r="AC4815" s="4">
        <f>VLOOKUP(T4815&amp;"-"&amp;Z4815,Sheet4!$W$2:$AA$1100,5,FALSE)</f>
        <v>5.3810700000000002</v>
      </c>
    </row>
    <row r="4816" spans="1:29">
      <c r="A4816" s="6">
        <v>40689</v>
      </c>
      <c r="B4816" s="7">
        <v>0.85733796296296294</v>
      </c>
      <c r="C4816" s="4" t="s">
        <v>1213</v>
      </c>
      <c r="D4816" s="4" t="s">
        <v>1219</v>
      </c>
      <c r="E4816" s="4" t="s">
        <v>11</v>
      </c>
      <c r="F4816" s="4">
        <v>1</v>
      </c>
      <c r="G4816" s="4">
        <v>1</v>
      </c>
      <c r="H4816" s="4">
        <v>1</v>
      </c>
      <c r="I4816" s="4">
        <v>1</v>
      </c>
      <c r="J4816" s="4">
        <v>1</v>
      </c>
      <c r="K4816" s="4">
        <v>1</v>
      </c>
      <c r="L4816" s="4">
        <v>1</v>
      </c>
      <c r="M4816" s="4">
        <v>1</v>
      </c>
      <c r="N4816" s="4">
        <v>1</v>
      </c>
      <c r="O4816" s="4">
        <v>1</v>
      </c>
      <c r="P4816" s="4">
        <v>1</v>
      </c>
      <c r="Q4816" s="9">
        <f t="shared" si="227"/>
        <v>4.0312499999999994E-2</v>
      </c>
      <c r="R4816" s="4">
        <f t="shared" si="225"/>
        <v>40689.85733796296</v>
      </c>
      <c r="S4816" s="4">
        <v>0.40623296949484655</v>
      </c>
      <c r="T4816" s="4" t="str">
        <f>VLOOKUP(E4816,Sheet2!$A$2:$E$137,5,FALSE)</f>
        <v>FR</v>
      </c>
      <c r="U4816" s="4">
        <f>VLOOKUP($T4816,Sheet4!$H$1106:$M$1351,surveys!U$1+1,FALSE)</f>
        <v>0.51193913659220647</v>
      </c>
      <c r="V4816" s="4">
        <f>VLOOKUP($T4816,Sheet4!$H$1106:$M$1351,surveys!V$1+1,FALSE)</f>
        <v>0.70220575033861143</v>
      </c>
      <c r="W4816" s="4">
        <f>VLOOKUP($T4816,Sheet4!$H$1106:$M$1351,surveys!W$1+1,FALSE)</f>
        <v>0.81527182039156842</v>
      </c>
      <c r="X4816" s="4">
        <f>VLOOKUP($T4816,Sheet4!$H$1106:$M$1351,surveys!X$1+1,FALSE)</f>
        <v>0.91893911792009964</v>
      </c>
      <c r="Y4816" s="4">
        <f>VLOOKUP($T4816,Sheet4!$H$1106:$M$1351,surveys!Y$1+1,FALSE)</f>
        <v>1</v>
      </c>
      <c r="Z4816" s="4">
        <f t="shared" si="226"/>
        <v>1</v>
      </c>
      <c r="AA4816" s="4" t="str">
        <f>VLOOKUP(T4816&amp;"-"&amp;Z4816,Sheet4!$W$2:$AA$1100,3,FALSE)</f>
        <v>Paris</v>
      </c>
      <c r="AB4816" s="4">
        <f>VLOOKUP(T4816&amp;"-"&amp;Z4816,Sheet4!$W$2:$AA$1100,4,FALSE)</f>
        <v>48.853409999999997</v>
      </c>
      <c r="AC4816" s="4">
        <f>VLOOKUP(T4816&amp;"-"&amp;Z4816,Sheet4!$W$2:$AA$1100,5,FALSE)</f>
        <v>2.3488000000000002</v>
      </c>
    </row>
    <row r="4817" spans="1:29">
      <c r="A4817" s="6">
        <v>40689</v>
      </c>
      <c r="B4817" s="7">
        <v>0.25973379629629628</v>
      </c>
      <c r="C4817" s="4" t="s">
        <v>1215</v>
      </c>
      <c r="D4817" s="4" t="s">
        <v>1216</v>
      </c>
      <c r="E4817" s="4" t="s">
        <v>33</v>
      </c>
      <c r="F4817" s="4">
        <v>5</v>
      </c>
      <c r="G4817" s="4">
        <v>4</v>
      </c>
      <c r="H4817" s="4">
        <v>4</v>
      </c>
      <c r="I4817" s="4">
        <v>3</v>
      </c>
      <c r="J4817" s="4">
        <v>5</v>
      </c>
      <c r="K4817" s="4">
        <v>3</v>
      </c>
      <c r="L4817" s="4">
        <v>1</v>
      </c>
      <c r="M4817" s="4">
        <v>5</v>
      </c>
      <c r="N4817" s="4">
        <v>5</v>
      </c>
      <c r="O4817" s="4">
        <v>3</v>
      </c>
      <c r="P4817" s="4">
        <v>5</v>
      </c>
      <c r="Q4817" s="9">
        <f t="shared" si="227"/>
        <v>4.2083333333333334E-2</v>
      </c>
      <c r="R4817" s="4">
        <f t="shared" si="225"/>
        <v>40689.259733796294</v>
      </c>
      <c r="S4817" s="4">
        <v>0.15690252616045886</v>
      </c>
      <c r="T4817" s="4" t="str">
        <f>VLOOKUP(E4817,Sheet2!$A$2:$E$137,5,FALSE)</f>
        <v>IT</v>
      </c>
      <c r="U4817" s="4">
        <f>VLOOKUP($T4817,Sheet4!$H$1106:$M$1351,surveys!U$1+1,FALSE)</f>
        <v>0.40073733113706772</v>
      </c>
      <c r="V4817" s="4">
        <f>VLOOKUP($T4817,Sheet4!$H$1106:$M$1351,surveys!V$1+1,FALSE)</f>
        <v>0.60502083075372182</v>
      </c>
      <c r="W4817" s="4">
        <f>VLOOKUP($T4817,Sheet4!$H$1106:$M$1351,surveys!W$1+1,FALSE)</f>
        <v>0.75963680320784854</v>
      </c>
      <c r="X4817" s="4">
        <f>VLOOKUP($T4817,Sheet4!$H$1106:$M$1351,surveys!X$1+1,FALSE)</f>
        <v>0.89491209934724891</v>
      </c>
      <c r="Y4817" s="4">
        <f>VLOOKUP($T4817,Sheet4!$H$1106:$M$1351,surveys!Y$1+1,FALSE)</f>
        <v>1</v>
      </c>
      <c r="Z4817" s="4">
        <f t="shared" si="226"/>
        <v>1</v>
      </c>
      <c r="AA4817" s="4" t="str">
        <f>VLOOKUP(T4817&amp;"-"&amp;Z4817,Sheet4!$W$2:$AA$1100,3,FALSE)</f>
        <v>Roma</v>
      </c>
      <c r="AB4817" s="4">
        <f>VLOOKUP(T4817&amp;"-"&amp;Z4817,Sheet4!$W$2:$AA$1100,4,FALSE)</f>
        <v>41.894739999999999</v>
      </c>
      <c r="AC4817" s="4">
        <f>VLOOKUP(T4817&amp;"-"&amp;Z4817,Sheet4!$W$2:$AA$1100,5,FALSE)</f>
        <v>12.4839</v>
      </c>
    </row>
    <row r="4818" spans="1:29">
      <c r="A4818" s="6">
        <v>40689</v>
      </c>
      <c r="B4818" s="7">
        <v>0.26287037037037037</v>
      </c>
      <c r="C4818" s="4" t="s">
        <v>1215</v>
      </c>
      <c r="D4818" s="4" t="s">
        <v>1214</v>
      </c>
      <c r="E4818" s="4" t="s">
        <v>11</v>
      </c>
      <c r="F4818" s="4">
        <v>3</v>
      </c>
      <c r="G4818" s="4">
        <v>2</v>
      </c>
      <c r="H4818" s="4">
        <v>2</v>
      </c>
      <c r="I4818" s="4">
        <v>3</v>
      </c>
      <c r="J4818" s="4">
        <v>4</v>
      </c>
      <c r="K4818" s="4">
        <v>4</v>
      </c>
      <c r="L4818" s="4">
        <v>2</v>
      </c>
      <c r="M4818" s="4">
        <v>4</v>
      </c>
      <c r="N4818" s="4">
        <v>3</v>
      </c>
      <c r="O4818" s="4">
        <v>4</v>
      </c>
      <c r="P4818" s="4">
        <v>2</v>
      </c>
      <c r="Q4818" s="9">
        <f t="shared" si="227"/>
        <v>4.3483796296296291E-2</v>
      </c>
      <c r="R4818" s="4">
        <f t="shared" si="225"/>
        <v>40689.262870370374</v>
      </c>
      <c r="S4818" s="4">
        <v>0.49127764830812337</v>
      </c>
      <c r="T4818" s="4" t="str">
        <f>VLOOKUP(E4818,Sheet2!$A$2:$E$137,5,FALSE)</f>
        <v>FR</v>
      </c>
      <c r="U4818" s="4">
        <f>VLOOKUP($T4818,Sheet4!$H$1106:$M$1351,surveys!U$1+1,FALSE)</f>
        <v>0.51193913659220647</v>
      </c>
      <c r="V4818" s="4">
        <f>VLOOKUP($T4818,Sheet4!$H$1106:$M$1351,surveys!V$1+1,FALSE)</f>
        <v>0.70220575033861143</v>
      </c>
      <c r="W4818" s="4">
        <f>VLOOKUP($T4818,Sheet4!$H$1106:$M$1351,surveys!W$1+1,FALSE)</f>
        <v>0.81527182039156842</v>
      </c>
      <c r="X4818" s="4">
        <f>VLOOKUP($T4818,Sheet4!$H$1106:$M$1351,surveys!X$1+1,FALSE)</f>
        <v>0.91893911792009964</v>
      </c>
      <c r="Y4818" s="4">
        <f>VLOOKUP($T4818,Sheet4!$H$1106:$M$1351,surveys!Y$1+1,FALSE)</f>
        <v>1</v>
      </c>
      <c r="Z4818" s="4">
        <f t="shared" si="226"/>
        <v>1</v>
      </c>
      <c r="AA4818" s="4" t="str">
        <f>VLOOKUP(T4818&amp;"-"&amp;Z4818,Sheet4!$W$2:$AA$1100,3,FALSE)</f>
        <v>Paris</v>
      </c>
      <c r="AB4818" s="4">
        <f>VLOOKUP(T4818&amp;"-"&amp;Z4818,Sheet4!$W$2:$AA$1100,4,FALSE)</f>
        <v>48.853409999999997</v>
      </c>
      <c r="AC4818" s="4">
        <f>VLOOKUP(T4818&amp;"-"&amp;Z4818,Sheet4!$W$2:$AA$1100,5,FALSE)</f>
        <v>2.3488000000000002</v>
      </c>
    </row>
    <row r="4819" spans="1:29">
      <c r="A4819" s="6">
        <v>40689</v>
      </c>
      <c r="B4819" s="7">
        <v>0.2688888888888889</v>
      </c>
      <c r="C4819" s="4" t="s">
        <v>1213</v>
      </c>
      <c r="D4819" s="4" t="s">
        <v>1217</v>
      </c>
      <c r="E4819" s="4" t="s">
        <v>19</v>
      </c>
      <c r="F4819" s="4">
        <v>5</v>
      </c>
      <c r="G4819" s="4">
        <v>4</v>
      </c>
      <c r="H4819" s="4">
        <v>3</v>
      </c>
      <c r="I4819" s="4">
        <v>4</v>
      </c>
      <c r="J4819" s="4">
        <v>4</v>
      </c>
      <c r="K4819" s="4">
        <v>4</v>
      </c>
      <c r="L4819" s="4">
        <v>4</v>
      </c>
      <c r="M4819" s="4">
        <v>4</v>
      </c>
      <c r="N4819" s="4">
        <v>4</v>
      </c>
      <c r="O4819" s="4">
        <v>4</v>
      </c>
      <c r="P4819" s="4">
        <v>4</v>
      </c>
      <c r="Q4819" s="9">
        <f t="shared" si="227"/>
        <v>4.8252314814814817E-2</v>
      </c>
      <c r="R4819" s="4">
        <f t="shared" si="225"/>
        <v>40689.268888888888</v>
      </c>
      <c r="S4819" s="4">
        <v>0.5028643843584728</v>
      </c>
      <c r="T4819" s="4" t="str">
        <f>VLOOKUP(E4819,Sheet2!$A$2:$E$137,5,FALSE)</f>
        <v>HU</v>
      </c>
      <c r="U4819" s="4">
        <f>VLOOKUP($T4819,Sheet4!$H$1106:$M$1351,surveys!U$1+1,FALSE)</f>
        <v>0.70836665732550796</v>
      </c>
      <c r="V4819" s="4">
        <f>VLOOKUP($T4819,Sheet4!$H$1106:$M$1351,surveys!V$1+1,FALSE)</f>
        <v>0.79361649434247361</v>
      </c>
      <c r="W4819" s="4">
        <f>VLOOKUP($T4819,Sheet4!$H$1106:$M$1351,surveys!W$1+1,FALSE)</f>
        <v>0.86571617940203494</v>
      </c>
      <c r="X4819" s="4">
        <f>VLOOKUP($T4819,Sheet4!$H$1106:$M$1351,surveys!X$1+1,FALSE)</f>
        <v>0.93457750328785116</v>
      </c>
      <c r="Y4819" s="4">
        <f>VLOOKUP($T4819,Sheet4!$H$1106:$M$1351,surveys!Y$1+1,FALSE)</f>
        <v>1</v>
      </c>
      <c r="Z4819" s="4">
        <f t="shared" si="226"/>
        <v>1</v>
      </c>
      <c r="AA4819" s="4" t="str">
        <f>VLOOKUP(T4819&amp;"-"&amp;Z4819,Sheet4!$W$2:$AA$1100,3,FALSE)</f>
        <v>Budapest</v>
      </c>
      <c r="AB4819" s="4">
        <f>VLOOKUP(T4819&amp;"-"&amp;Z4819,Sheet4!$W$2:$AA$1100,4,FALSE)</f>
        <v>47.498010000000001</v>
      </c>
      <c r="AC4819" s="4">
        <f>VLOOKUP(T4819&amp;"-"&amp;Z4819,Sheet4!$W$2:$AA$1100,5,FALSE)</f>
        <v>19.039909999999999</v>
      </c>
    </row>
    <row r="4820" spans="1:29">
      <c r="A4820" s="6">
        <v>40689</v>
      </c>
      <c r="B4820" s="7">
        <v>0.27002314814814815</v>
      </c>
      <c r="C4820" s="4" t="s">
        <v>1215</v>
      </c>
      <c r="D4820" s="4" t="s">
        <v>1216</v>
      </c>
      <c r="E4820" s="4" t="s">
        <v>11</v>
      </c>
      <c r="F4820" s="4">
        <v>3</v>
      </c>
      <c r="G4820" s="4">
        <v>2</v>
      </c>
      <c r="H4820" s="4">
        <v>3</v>
      </c>
      <c r="I4820" s="4">
        <v>2</v>
      </c>
      <c r="J4820" s="4">
        <v>2</v>
      </c>
      <c r="K4820" s="4">
        <v>2</v>
      </c>
      <c r="L4820" s="4">
        <v>0</v>
      </c>
      <c r="M4820" s="4">
        <v>3</v>
      </c>
      <c r="N4820" s="4">
        <v>3</v>
      </c>
      <c r="O4820" s="4">
        <v>3</v>
      </c>
      <c r="P4820" s="4">
        <v>2</v>
      </c>
      <c r="Q4820" s="9">
        <f t="shared" si="227"/>
        <v>4.9166666666666664E-2</v>
      </c>
      <c r="R4820" s="4">
        <f t="shared" si="225"/>
        <v>40689.27002314815</v>
      </c>
      <c r="S4820" s="4">
        <v>0.61987527848085033</v>
      </c>
      <c r="T4820" s="4" t="str">
        <f>VLOOKUP(E4820,Sheet2!$A$2:$E$137,5,FALSE)</f>
        <v>FR</v>
      </c>
      <c r="U4820" s="4">
        <f>VLOOKUP($T4820,Sheet4!$H$1106:$M$1351,surveys!U$1+1,FALSE)</f>
        <v>0.51193913659220647</v>
      </c>
      <c r="V4820" s="4">
        <f>VLOOKUP($T4820,Sheet4!$H$1106:$M$1351,surveys!V$1+1,FALSE)</f>
        <v>0.70220575033861143</v>
      </c>
      <c r="W4820" s="4">
        <f>VLOOKUP($T4820,Sheet4!$H$1106:$M$1351,surveys!W$1+1,FALSE)</f>
        <v>0.81527182039156842</v>
      </c>
      <c r="X4820" s="4">
        <f>VLOOKUP($T4820,Sheet4!$H$1106:$M$1351,surveys!X$1+1,FALSE)</f>
        <v>0.91893911792009964</v>
      </c>
      <c r="Y4820" s="4">
        <f>VLOOKUP($T4820,Sheet4!$H$1106:$M$1351,surveys!Y$1+1,FALSE)</f>
        <v>1</v>
      </c>
      <c r="Z4820" s="4">
        <f t="shared" si="226"/>
        <v>2</v>
      </c>
      <c r="AA4820" s="4" t="str">
        <f>VLOOKUP(T4820&amp;"-"&amp;Z4820,Sheet4!$W$2:$AA$1100,3,FALSE)</f>
        <v>Marseille</v>
      </c>
      <c r="AB4820" s="4">
        <f>VLOOKUP(T4820&amp;"-"&amp;Z4820,Sheet4!$W$2:$AA$1100,4,FALSE)</f>
        <v>43.296950000000002</v>
      </c>
      <c r="AC4820" s="4">
        <f>VLOOKUP(T4820&amp;"-"&amp;Z4820,Sheet4!$W$2:$AA$1100,5,FALSE)</f>
        <v>5.3810700000000002</v>
      </c>
    </row>
    <row r="4821" spans="1:29">
      <c r="A4821" s="6">
        <v>40689</v>
      </c>
      <c r="B4821" s="7">
        <v>0.27070601851851855</v>
      </c>
      <c r="C4821" s="4" t="s">
        <v>1213</v>
      </c>
      <c r="D4821" s="4" t="s">
        <v>1216</v>
      </c>
      <c r="E4821" s="4" t="s">
        <v>77</v>
      </c>
      <c r="F4821" s="4">
        <v>4</v>
      </c>
      <c r="G4821" s="4">
        <v>5</v>
      </c>
      <c r="H4821" s="4">
        <v>4</v>
      </c>
      <c r="I4821" s="4">
        <v>4</v>
      </c>
      <c r="J4821" s="4">
        <v>5</v>
      </c>
      <c r="K4821" s="4">
        <v>2</v>
      </c>
      <c r="L4821" s="4">
        <v>4</v>
      </c>
      <c r="M4821" s="4">
        <v>5</v>
      </c>
      <c r="N4821" s="4">
        <v>5</v>
      </c>
      <c r="O4821" s="4">
        <v>3</v>
      </c>
      <c r="P4821" s="4">
        <v>3</v>
      </c>
      <c r="Q4821" s="9">
        <f t="shared" si="227"/>
        <v>4.8831018518518517E-2</v>
      </c>
      <c r="R4821" s="4">
        <f t="shared" si="225"/>
        <v>40689.27070601852</v>
      </c>
      <c r="S4821" s="4">
        <v>0.23554301059705374</v>
      </c>
      <c r="T4821" s="4" t="str">
        <f>VLOOKUP(E4821,Sheet2!$A$2:$E$137,5,FALSE)</f>
        <v>CZ</v>
      </c>
      <c r="U4821" s="4">
        <f>VLOOKUP($T4821,Sheet4!$H$1106:$M$1351,surveys!U$1+1,FALSE)</f>
        <v>0.55144733629941389</v>
      </c>
      <c r="V4821" s="4">
        <f>VLOOKUP($T4821,Sheet4!$H$1106:$M$1351,surveys!V$1+1,FALSE)</f>
        <v>0.72628917582448771</v>
      </c>
      <c r="W4821" s="4">
        <f>VLOOKUP($T4821,Sheet4!$H$1106:$M$1351,surveys!W$1+1,FALSE)</f>
        <v>0.87441405399881522</v>
      </c>
      <c r="X4821" s="4">
        <f>VLOOKUP($T4821,Sheet4!$H$1106:$M$1351,surveys!X$1+1,FALSE)</f>
        <v>0.95208915652162385</v>
      </c>
      <c r="Y4821" s="4">
        <f>VLOOKUP($T4821,Sheet4!$H$1106:$M$1351,surveys!Y$1+1,FALSE)</f>
        <v>1</v>
      </c>
      <c r="Z4821" s="4">
        <f t="shared" si="226"/>
        <v>1</v>
      </c>
      <c r="AA4821" s="4" t="str">
        <f>VLOOKUP(T4821&amp;"-"&amp;Z4821,Sheet4!$W$2:$AA$1100,3,FALSE)</f>
        <v>Prague</v>
      </c>
      <c r="AB4821" s="4">
        <f>VLOOKUP(T4821&amp;"-"&amp;Z4821,Sheet4!$W$2:$AA$1100,4,FALSE)</f>
        <v>50.088039999999999</v>
      </c>
      <c r="AC4821" s="4">
        <f>VLOOKUP(T4821&amp;"-"&amp;Z4821,Sheet4!$W$2:$AA$1100,5,FALSE)</f>
        <v>14.42076</v>
      </c>
    </row>
    <row r="4822" spans="1:29">
      <c r="A4822" s="6">
        <v>40689</v>
      </c>
      <c r="B4822" s="7">
        <v>0.27868055555555554</v>
      </c>
      <c r="C4822" s="4" t="s">
        <v>1215</v>
      </c>
      <c r="D4822" s="4" t="s">
        <v>1214</v>
      </c>
      <c r="E4822" s="4" t="s">
        <v>207</v>
      </c>
      <c r="F4822" s="4">
        <v>5</v>
      </c>
      <c r="G4822" s="4">
        <v>4</v>
      </c>
      <c r="H4822" s="4">
        <v>5</v>
      </c>
      <c r="I4822" s="4">
        <v>4</v>
      </c>
      <c r="J4822" s="4">
        <v>5</v>
      </c>
      <c r="K4822" s="4">
        <v>5</v>
      </c>
      <c r="L4822" s="4">
        <v>4</v>
      </c>
      <c r="M4822" s="4">
        <v>5</v>
      </c>
      <c r="N4822" s="4">
        <v>5</v>
      </c>
      <c r="O4822" s="4">
        <v>4</v>
      </c>
      <c r="P4822" s="4">
        <v>5</v>
      </c>
      <c r="Q4822" s="9">
        <f t="shared" si="227"/>
        <v>5.4814814814814816E-2</v>
      </c>
      <c r="R4822" s="4">
        <f t="shared" si="225"/>
        <v>40689.278680555559</v>
      </c>
      <c r="S4822" s="4">
        <v>0.87947183668386453</v>
      </c>
      <c r="T4822" s="4" t="str">
        <f>VLOOKUP(E4822,Sheet2!$A$2:$E$137,5,FALSE)</f>
        <v>LV</v>
      </c>
      <c r="U4822" s="4">
        <f>VLOOKUP($T4822,Sheet4!$H$1106:$M$1351,surveys!U$1+1,FALSE)</f>
        <v>0.68356716581409327</v>
      </c>
      <c r="V4822" s="4">
        <f>VLOOKUP($T4822,Sheet4!$H$1106:$M$1351,surveys!V$1+1,FALSE)</f>
        <v>0.78626628089907291</v>
      </c>
      <c r="W4822" s="4">
        <f>VLOOKUP($T4822,Sheet4!$H$1106:$M$1351,surveys!W$1+1,FALSE)</f>
        <v>0.86475151405802531</v>
      </c>
      <c r="X4822" s="4">
        <f>VLOOKUP($T4822,Sheet4!$H$1106:$M$1351,surveys!X$1+1,FALSE)</f>
        <v>0.94311891810784865</v>
      </c>
      <c r="Y4822" s="4">
        <f>VLOOKUP($T4822,Sheet4!$H$1106:$M$1351,surveys!Y$1+1,FALSE)</f>
        <v>1</v>
      </c>
      <c r="Z4822" s="4">
        <f t="shared" si="226"/>
        <v>4</v>
      </c>
      <c r="AA4822" s="4" t="str">
        <f>VLOOKUP(T4822&amp;"-"&amp;Z4822,Sheet4!$W$2:$AA$1100,3,FALSE)</f>
        <v>Liepaja</v>
      </c>
      <c r="AB4822" s="4">
        <f>VLOOKUP(T4822&amp;"-"&amp;Z4822,Sheet4!$W$2:$AA$1100,4,FALSE)</f>
        <v>56.516669999999998</v>
      </c>
      <c r="AC4822" s="4">
        <f>VLOOKUP(T4822&amp;"-"&amp;Z4822,Sheet4!$W$2:$AA$1100,5,FALSE)</f>
        <v>21.016670000000001</v>
      </c>
    </row>
    <row r="4823" spans="1:29">
      <c r="A4823" s="6">
        <v>40689</v>
      </c>
      <c r="B4823" s="7">
        <v>0.28015046296296298</v>
      </c>
      <c r="C4823" s="4" t="s">
        <v>1213</v>
      </c>
      <c r="D4823" s="4" t="s">
        <v>1214</v>
      </c>
      <c r="E4823" s="4" t="s">
        <v>11</v>
      </c>
      <c r="F4823" s="4">
        <v>2</v>
      </c>
      <c r="G4823" s="4">
        <v>2</v>
      </c>
      <c r="H4823" s="4">
        <v>3</v>
      </c>
      <c r="I4823" s="4">
        <v>3</v>
      </c>
      <c r="J4823" s="4">
        <v>3</v>
      </c>
      <c r="K4823" s="4">
        <v>4</v>
      </c>
      <c r="L4823" s="4">
        <v>3</v>
      </c>
      <c r="M4823" s="4">
        <v>4</v>
      </c>
      <c r="N4823" s="4">
        <v>4</v>
      </c>
      <c r="O4823" s="4">
        <v>2</v>
      </c>
      <c r="P4823" s="4">
        <v>3</v>
      </c>
      <c r="Q4823" s="9">
        <f t="shared" si="227"/>
        <v>5.6284722222222222E-2</v>
      </c>
      <c r="R4823" s="4">
        <f t="shared" si="225"/>
        <v>40689.280150462961</v>
      </c>
      <c r="S4823" s="4">
        <v>0.844706905306712</v>
      </c>
      <c r="T4823" s="4" t="str">
        <f>VLOOKUP(E4823,Sheet2!$A$2:$E$137,5,FALSE)</f>
        <v>FR</v>
      </c>
      <c r="U4823" s="4">
        <f>VLOOKUP($T4823,Sheet4!$H$1106:$M$1351,surveys!U$1+1,FALSE)</f>
        <v>0.51193913659220647</v>
      </c>
      <c r="V4823" s="4">
        <f>VLOOKUP($T4823,Sheet4!$H$1106:$M$1351,surveys!V$1+1,FALSE)</f>
        <v>0.70220575033861143</v>
      </c>
      <c r="W4823" s="4">
        <f>VLOOKUP($T4823,Sheet4!$H$1106:$M$1351,surveys!W$1+1,FALSE)</f>
        <v>0.81527182039156842</v>
      </c>
      <c r="X4823" s="4">
        <f>VLOOKUP($T4823,Sheet4!$H$1106:$M$1351,surveys!X$1+1,FALSE)</f>
        <v>0.91893911792009964</v>
      </c>
      <c r="Y4823" s="4">
        <f>VLOOKUP($T4823,Sheet4!$H$1106:$M$1351,surveys!Y$1+1,FALSE)</f>
        <v>1</v>
      </c>
      <c r="Z4823" s="4">
        <f t="shared" si="226"/>
        <v>4</v>
      </c>
      <c r="AA4823" s="4" t="str">
        <f>VLOOKUP(T4823&amp;"-"&amp;Z4823,Sheet4!$W$2:$AA$1100,3,FALSE)</f>
        <v>Toulouse</v>
      </c>
      <c r="AB4823" s="4">
        <f>VLOOKUP(T4823&amp;"-"&amp;Z4823,Sheet4!$W$2:$AA$1100,4,FALSE)</f>
        <v>43.604259999999996</v>
      </c>
      <c r="AC4823" s="4">
        <f>VLOOKUP(T4823&amp;"-"&amp;Z4823,Sheet4!$W$2:$AA$1100,5,FALSE)</f>
        <v>1.44367</v>
      </c>
    </row>
    <row r="4824" spans="1:29">
      <c r="A4824" s="6">
        <v>40689</v>
      </c>
      <c r="B4824" s="7">
        <v>0.2810300925925926</v>
      </c>
      <c r="C4824" s="4" t="s">
        <v>1213</v>
      </c>
      <c r="D4824" s="4" t="s">
        <v>1217</v>
      </c>
      <c r="E4824" s="4" t="s">
        <v>11</v>
      </c>
      <c r="F4824" s="4">
        <v>3</v>
      </c>
      <c r="G4824" s="4">
        <v>2</v>
      </c>
      <c r="H4824" s="4">
        <v>3</v>
      </c>
      <c r="I4824" s="4">
        <v>2</v>
      </c>
      <c r="J4824" s="4">
        <v>4</v>
      </c>
      <c r="K4824" s="4">
        <v>5</v>
      </c>
      <c r="L4824" s="4">
        <v>1</v>
      </c>
      <c r="M4824" s="4">
        <v>4</v>
      </c>
      <c r="N4824" s="4">
        <v>3</v>
      </c>
      <c r="O4824" s="4">
        <v>5</v>
      </c>
      <c r="P4824" s="4">
        <v>3</v>
      </c>
      <c r="Q4824" s="9">
        <f t="shared" si="227"/>
        <v>5.7326388888888885E-2</v>
      </c>
      <c r="R4824" s="4">
        <f t="shared" si="225"/>
        <v>40689.281030092592</v>
      </c>
      <c r="S4824" s="4">
        <v>0.3080517944970893</v>
      </c>
      <c r="T4824" s="4" t="str">
        <f>VLOOKUP(E4824,Sheet2!$A$2:$E$137,5,FALSE)</f>
        <v>FR</v>
      </c>
      <c r="U4824" s="4">
        <f>VLOOKUP($T4824,Sheet4!$H$1106:$M$1351,surveys!U$1+1,FALSE)</f>
        <v>0.51193913659220647</v>
      </c>
      <c r="V4824" s="4">
        <f>VLOOKUP($T4824,Sheet4!$H$1106:$M$1351,surveys!V$1+1,FALSE)</f>
        <v>0.70220575033861143</v>
      </c>
      <c r="W4824" s="4">
        <f>VLOOKUP($T4824,Sheet4!$H$1106:$M$1351,surveys!W$1+1,FALSE)</f>
        <v>0.81527182039156842</v>
      </c>
      <c r="X4824" s="4">
        <f>VLOOKUP($T4824,Sheet4!$H$1106:$M$1351,surveys!X$1+1,FALSE)</f>
        <v>0.91893911792009964</v>
      </c>
      <c r="Y4824" s="4">
        <f>VLOOKUP($T4824,Sheet4!$H$1106:$M$1351,surveys!Y$1+1,FALSE)</f>
        <v>1</v>
      </c>
      <c r="Z4824" s="4">
        <f t="shared" si="226"/>
        <v>1</v>
      </c>
      <c r="AA4824" s="4" t="str">
        <f>VLOOKUP(T4824&amp;"-"&amp;Z4824,Sheet4!$W$2:$AA$1100,3,FALSE)</f>
        <v>Paris</v>
      </c>
      <c r="AB4824" s="4">
        <f>VLOOKUP(T4824&amp;"-"&amp;Z4824,Sheet4!$W$2:$AA$1100,4,FALSE)</f>
        <v>48.853409999999997</v>
      </c>
      <c r="AC4824" s="4">
        <f>VLOOKUP(T4824&amp;"-"&amp;Z4824,Sheet4!$W$2:$AA$1100,5,FALSE)</f>
        <v>2.3488000000000002</v>
      </c>
    </row>
    <row r="4825" spans="1:29">
      <c r="A4825" s="6">
        <v>40689</v>
      </c>
      <c r="B4825" s="7">
        <v>0.28182870370370372</v>
      </c>
      <c r="C4825" s="4" t="s">
        <v>1213</v>
      </c>
      <c r="D4825" s="4" t="s">
        <v>1219</v>
      </c>
      <c r="E4825" s="4" t="s">
        <v>61</v>
      </c>
      <c r="F4825" s="4">
        <v>5</v>
      </c>
      <c r="G4825" s="4">
        <v>5</v>
      </c>
      <c r="H4825" s="4">
        <v>5</v>
      </c>
      <c r="I4825" s="4">
        <v>5</v>
      </c>
      <c r="J4825" s="4">
        <v>5</v>
      </c>
      <c r="K4825" s="4">
        <v>5</v>
      </c>
      <c r="L4825" s="4">
        <v>5</v>
      </c>
      <c r="M4825" s="4">
        <v>5</v>
      </c>
      <c r="N4825" s="4">
        <v>5</v>
      </c>
      <c r="O4825" s="4">
        <v>1</v>
      </c>
      <c r="P4825" s="4">
        <v>1</v>
      </c>
      <c r="Q4825" s="9">
        <f t="shared" si="227"/>
        <v>5.6296296296296296E-2</v>
      </c>
      <c r="R4825" s="4">
        <f t="shared" si="225"/>
        <v>40689.281828703701</v>
      </c>
      <c r="S4825" s="4">
        <v>0.61846202910668935</v>
      </c>
      <c r="T4825" s="4" t="str">
        <f>VLOOKUP(E4825,Sheet2!$A$2:$E$137,5,FALSE)</f>
        <v>FI</v>
      </c>
      <c r="U4825" s="4">
        <f>VLOOKUP($T4825,Sheet4!$H$1106:$M$1351,surveys!U$1+1,FALSE)</f>
        <v>0.41163684127505945</v>
      </c>
      <c r="V4825" s="4">
        <f>VLOOKUP($T4825,Sheet4!$H$1106:$M$1351,surveys!V$1+1,FALSE)</f>
        <v>0.58082044765359986</v>
      </c>
      <c r="W4825" s="4">
        <f>VLOOKUP($T4825,Sheet4!$H$1106:$M$1351,surveys!W$1+1,FALSE)</f>
        <v>0.73022037718715027</v>
      </c>
      <c r="X4825" s="4">
        <f>VLOOKUP($T4825,Sheet4!$H$1106:$M$1351,surveys!X$1+1,FALSE)</f>
        <v>0.87031151182966571</v>
      </c>
      <c r="Y4825" s="4">
        <f>VLOOKUP($T4825,Sheet4!$H$1106:$M$1351,surveys!Y$1+1,FALSE)</f>
        <v>1</v>
      </c>
      <c r="Z4825" s="4">
        <f t="shared" si="226"/>
        <v>3</v>
      </c>
      <c r="AA4825" s="4" t="str">
        <f>VLOOKUP(T4825&amp;"-"&amp;Z4825,Sheet4!$W$2:$AA$1100,3,FALSE)</f>
        <v>Tampere</v>
      </c>
      <c r="AB4825" s="4">
        <f>VLOOKUP(T4825&amp;"-"&amp;Z4825,Sheet4!$W$2:$AA$1100,4,FALSE)</f>
        <v>61.499110000000002</v>
      </c>
      <c r="AC4825" s="4">
        <f>VLOOKUP(T4825&amp;"-"&amp;Z4825,Sheet4!$W$2:$AA$1100,5,FALSE)</f>
        <v>23.787120000000002</v>
      </c>
    </row>
    <row r="4826" spans="1:29">
      <c r="A4826" s="6">
        <v>40689</v>
      </c>
      <c r="B4826" s="7">
        <v>0.28525462962962961</v>
      </c>
      <c r="C4826" s="4" t="s">
        <v>1213</v>
      </c>
      <c r="D4826" s="4" t="s">
        <v>1218</v>
      </c>
      <c r="E4826" s="4" t="s">
        <v>19</v>
      </c>
      <c r="F4826" s="4">
        <v>2</v>
      </c>
      <c r="G4826" s="4">
        <v>2</v>
      </c>
      <c r="H4826" s="4">
        <v>4</v>
      </c>
      <c r="I4826" s="4">
        <v>3</v>
      </c>
      <c r="J4826" s="4">
        <v>3</v>
      </c>
      <c r="K4826" s="4">
        <v>2</v>
      </c>
      <c r="L4826" s="4">
        <v>1</v>
      </c>
      <c r="M4826" s="4">
        <v>2</v>
      </c>
      <c r="N4826" s="4">
        <v>1</v>
      </c>
      <c r="O4826" s="4">
        <v>3</v>
      </c>
      <c r="P4826" s="4">
        <v>1</v>
      </c>
      <c r="Q4826" s="9">
        <f t="shared" si="227"/>
        <v>5.9756944444444439E-2</v>
      </c>
      <c r="R4826" s="4">
        <f t="shared" si="225"/>
        <v>40689.285254629627</v>
      </c>
      <c r="S4826" s="4">
        <v>0.24628014857982117</v>
      </c>
      <c r="T4826" s="4" t="str">
        <f>VLOOKUP(E4826,Sheet2!$A$2:$E$137,5,FALSE)</f>
        <v>HU</v>
      </c>
      <c r="U4826" s="4">
        <f>VLOOKUP($T4826,Sheet4!$H$1106:$M$1351,surveys!U$1+1,FALSE)</f>
        <v>0.70836665732550796</v>
      </c>
      <c r="V4826" s="4">
        <f>VLOOKUP($T4826,Sheet4!$H$1106:$M$1351,surveys!V$1+1,FALSE)</f>
        <v>0.79361649434247361</v>
      </c>
      <c r="W4826" s="4">
        <f>VLOOKUP($T4826,Sheet4!$H$1106:$M$1351,surveys!W$1+1,FALSE)</f>
        <v>0.86571617940203494</v>
      </c>
      <c r="X4826" s="4">
        <f>VLOOKUP($T4826,Sheet4!$H$1106:$M$1351,surveys!X$1+1,FALSE)</f>
        <v>0.93457750328785116</v>
      </c>
      <c r="Y4826" s="4">
        <f>VLOOKUP($T4826,Sheet4!$H$1106:$M$1351,surveys!Y$1+1,FALSE)</f>
        <v>1</v>
      </c>
      <c r="Z4826" s="4">
        <f t="shared" si="226"/>
        <v>1</v>
      </c>
      <c r="AA4826" s="4" t="str">
        <f>VLOOKUP(T4826&amp;"-"&amp;Z4826,Sheet4!$W$2:$AA$1100,3,FALSE)</f>
        <v>Budapest</v>
      </c>
      <c r="AB4826" s="4">
        <f>VLOOKUP(T4826&amp;"-"&amp;Z4826,Sheet4!$W$2:$AA$1100,4,FALSE)</f>
        <v>47.498010000000001</v>
      </c>
      <c r="AC4826" s="4">
        <f>VLOOKUP(T4826&amp;"-"&amp;Z4826,Sheet4!$W$2:$AA$1100,5,FALSE)</f>
        <v>19.039909999999999</v>
      </c>
    </row>
    <row r="4827" spans="1:29">
      <c r="A4827" s="6">
        <v>40689</v>
      </c>
      <c r="B4827" s="7">
        <v>0.2880671296296296</v>
      </c>
      <c r="C4827" s="4" t="s">
        <v>1215</v>
      </c>
      <c r="D4827" s="4" t="s">
        <v>1214</v>
      </c>
      <c r="E4827" s="4" t="s">
        <v>19</v>
      </c>
      <c r="F4827" s="4">
        <v>1</v>
      </c>
      <c r="G4827" s="4">
        <v>1</v>
      </c>
      <c r="H4827" s="4">
        <v>1</v>
      </c>
      <c r="I4827" s="4">
        <v>1</v>
      </c>
      <c r="J4827" s="4">
        <v>1</v>
      </c>
      <c r="K4827" s="4">
        <v>1</v>
      </c>
      <c r="L4827" s="4">
        <v>1</v>
      </c>
      <c r="M4827" s="4">
        <v>1</v>
      </c>
      <c r="N4827" s="4">
        <v>1</v>
      </c>
      <c r="O4827" s="4">
        <v>1</v>
      </c>
      <c r="P4827" s="4">
        <v>1</v>
      </c>
      <c r="Q4827" s="9">
        <f t="shared" si="227"/>
        <v>6.1840277777777779E-2</v>
      </c>
      <c r="R4827" s="4">
        <f t="shared" si="225"/>
        <v>40689.28806712963</v>
      </c>
      <c r="S4827" s="4">
        <v>0.85938487564925925</v>
      </c>
      <c r="T4827" s="4" t="str">
        <f>VLOOKUP(E4827,Sheet2!$A$2:$E$137,5,FALSE)</f>
        <v>HU</v>
      </c>
      <c r="U4827" s="4">
        <f>VLOOKUP($T4827,Sheet4!$H$1106:$M$1351,surveys!U$1+1,FALSE)</f>
        <v>0.70836665732550796</v>
      </c>
      <c r="V4827" s="4">
        <f>VLOOKUP($T4827,Sheet4!$H$1106:$M$1351,surveys!V$1+1,FALSE)</f>
        <v>0.79361649434247361</v>
      </c>
      <c r="W4827" s="4">
        <f>VLOOKUP($T4827,Sheet4!$H$1106:$M$1351,surveys!W$1+1,FALSE)</f>
        <v>0.86571617940203494</v>
      </c>
      <c r="X4827" s="4">
        <f>VLOOKUP($T4827,Sheet4!$H$1106:$M$1351,surveys!X$1+1,FALSE)</f>
        <v>0.93457750328785116</v>
      </c>
      <c r="Y4827" s="4">
        <f>VLOOKUP($T4827,Sheet4!$H$1106:$M$1351,surveys!Y$1+1,FALSE)</f>
        <v>1</v>
      </c>
      <c r="Z4827" s="4">
        <f t="shared" si="226"/>
        <v>3</v>
      </c>
      <c r="AA4827" s="4" t="str">
        <f>VLOOKUP(T4827&amp;"-"&amp;Z4827,Sheet4!$W$2:$AA$1100,3,FALSE)</f>
        <v>Miskolc</v>
      </c>
      <c r="AB4827" s="4">
        <f>VLOOKUP(T4827&amp;"-"&amp;Z4827,Sheet4!$W$2:$AA$1100,4,FALSE)</f>
        <v>48.1</v>
      </c>
      <c r="AC4827" s="4">
        <f>VLOOKUP(T4827&amp;"-"&amp;Z4827,Sheet4!$W$2:$AA$1100,5,FALSE)</f>
        <v>20.783329999999999</v>
      </c>
    </row>
    <row r="4828" spans="1:29">
      <c r="A4828" s="6">
        <v>40689</v>
      </c>
      <c r="B4828" s="7">
        <v>0.28847222222222224</v>
      </c>
      <c r="C4828" s="4" t="s">
        <v>1215</v>
      </c>
      <c r="D4828" s="4" t="s">
        <v>1214</v>
      </c>
      <c r="E4828" s="4" t="s">
        <v>11</v>
      </c>
      <c r="F4828" s="4">
        <v>3</v>
      </c>
      <c r="G4828" s="4">
        <v>4</v>
      </c>
      <c r="H4828" s="4">
        <v>5</v>
      </c>
      <c r="I4828" s="4">
        <v>3</v>
      </c>
      <c r="J4828" s="4">
        <v>5</v>
      </c>
      <c r="K4828" s="4">
        <v>4</v>
      </c>
      <c r="L4828" s="4">
        <v>3</v>
      </c>
      <c r="M4828" s="4">
        <v>5</v>
      </c>
      <c r="N4828" s="4">
        <v>4</v>
      </c>
      <c r="O4828" s="4">
        <v>3</v>
      </c>
      <c r="P4828" s="4">
        <v>5</v>
      </c>
      <c r="Q4828" s="9">
        <f t="shared" si="227"/>
        <v>6.1365740740740742E-2</v>
      </c>
      <c r="R4828" s="4">
        <f t="shared" si="225"/>
        <v>40689.288472222222</v>
      </c>
      <c r="S4828" s="4">
        <v>0.70267986265368254</v>
      </c>
      <c r="T4828" s="4" t="str">
        <f>VLOOKUP(E4828,Sheet2!$A$2:$E$137,5,FALSE)</f>
        <v>FR</v>
      </c>
      <c r="U4828" s="4">
        <f>VLOOKUP($T4828,Sheet4!$H$1106:$M$1351,surveys!U$1+1,FALSE)</f>
        <v>0.51193913659220647</v>
      </c>
      <c r="V4828" s="4">
        <f>VLOOKUP($T4828,Sheet4!$H$1106:$M$1351,surveys!V$1+1,FALSE)</f>
        <v>0.70220575033861143</v>
      </c>
      <c r="W4828" s="4">
        <f>VLOOKUP($T4828,Sheet4!$H$1106:$M$1351,surveys!W$1+1,FALSE)</f>
        <v>0.81527182039156842</v>
      </c>
      <c r="X4828" s="4">
        <f>VLOOKUP($T4828,Sheet4!$H$1106:$M$1351,surveys!X$1+1,FALSE)</f>
        <v>0.91893911792009964</v>
      </c>
      <c r="Y4828" s="4">
        <f>VLOOKUP($T4828,Sheet4!$H$1106:$M$1351,surveys!Y$1+1,FALSE)</f>
        <v>1</v>
      </c>
      <c r="Z4828" s="4">
        <f t="shared" si="226"/>
        <v>3</v>
      </c>
      <c r="AA4828" s="4" t="str">
        <f>VLOOKUP(T4828&amp;"-"&amp;Z4828,Sheet4!$W$2:$AA$1100,3,FALSE)</f>
        <v>Lyon</v>
      </c>
      <c r="AB4828" s="4">
        <f>VLOOKUP(T4828&amp;"-"&amp;Z4828,Sheet4!$W$2:$AA$1100,4,FALSE)</f>
        <v>45.748460000000001</v>
      </c>
      <c r="AC4828" s="4">
        <f>VLOOKUP(T4828&amp;"-"&amp;Z4828,Sheet4!$W$2:$AA$1100,5,FALSE)</f>
        <v>4.8467099999999999</v>
      </c>
    </row>
    <row r="4829" spans="1:29">
      <c r="A4829" s="6">
        <v>40689</v>
      </c>
      <c r="B4829" s="7">
        <v>0.5571990740740741</v>
      </c>
      <c r="C4829" s="4" t="s">
        <v>1213</v>
      </c>
      <c r="D4829" s="4" t="s">
        <v>1217</v>
      </c>
      <c r="E4829" s="4" t="s">
        <v>308</v>
      </c>
      <c r="F4829" s="4">
        <v>3</v>
      </c>
      <c r="G4829" s="4">
        <v>4</v>
      </c>
      <c r="H4829" s="4">
        <v>4</v>
      </c>
      <c r="I4829" s="4">
        <v>5</v>
      </c>
      <c r="J4829" s="4">
        <v>5</v>
      </c>
      <c r="K4829" s="4">
        <v>5</v>
      </c>
      <c r="L4829" s="4">
        <v>2</v>
      </c>
      <c r="M4829" s="4">
        <v>4</v>
      </c>
      <c r="N4829" s="4">
        <v>4</v>
      </c>
      <c r="O4829" s="4">
        <v>2</v>
      </c>
      <c r="P4829" s="4">
        <v>2</v>
      </c>
      <c r="Q4829" s="9">
        <f t="shared" si="227"/>
        <v>4.0439814814814817E-2</v>
      </c>
      <c r="R4829" s="4">
        <f t="shared" si="225"/>
        <v>40689.557199074072</v>
      </c>
      <c r="S4829" s="4">
        <v>0.94071595809307285</v>
      </c>
      <c r="T4829" s="4" t="str">
        <f>VLOOKUP(E4829,Sheet2!$A$2:$E$137,5,FALSE)</f>
        <v>LB</v>
      </c>
      <c r="U4829" s="4">
        <f>VLOOKUP($T4829,Sheet4!$H$1106:$M$1351,surveys!U$1+1,FALSE)</f>
        <v>0.51842602600923438</v>
      </c>
      <c r="V4829" s="4">
        <f>VLOOKUP($T4829,Sheet4!$H$1106:$M$1351,surveys!V$1+1,FALSE)</f>
        <v>0.85710045603416685</v>
      </c>
      <c r="W4829" s="4">
        <f>VLOOKUP($T4829,Sheet4!$H$1106:$M$1351,surveys!W$1+1,FALSE)</f>
        <v>0.91916709844033895</v>
      </c>
      <c r="X4829" s="4">
        <f>VLOOKUP($T4829,Sheet4!$H$1106:$M$1351,surveys!X$1+1,FALSE)</f>
        <v>0.96341878168125239</v>
      </c>
      <c r="Y4829" s="4">
        <f>VLOOKUP($T4829,Sheet4!$H$1106:$M$1351,surveys!Y$1+1,FALSE)</f>
        <v>1</v>
      </c>
      <c r="Z4829" s="4">
        <f t="shared" si="226"/>
        <v>4</v>
      </c>
      <c r="AA4829" s="4" t="str">
        <f>VLOOKUP(T4829&amp;"-"&amp;Z4829,Sheet4!$W$2:$AA$1100,3,FALSE)</f>
        <v>Sidon</v>
      </c>
      <c r="AB4829" s="4">
        <f>VLOOKUP(T4829&amp;"-"&amp;Z4829,Sheet4!$W$2:$AA$1100,4,FALSE)</f>
        <v>33.56306</v>
      </c>
      <c r="AC4829" s="4">
        <f>VLOOKUP(T4829&amp;"-"&amp;Z4829,Sheet4!$W$2:$AA$1100,5,FALSE)</f>
        <v>35.36889</v>
      </c>
    </row>
    <row r="4830" spans="1:29">
      <c r="A4830" s="6">
        <v>40689</v>
      </c>
      <c r="B4830" s="7">
        <v>0.94561342592592612</v>
      </c>
      <c r="C4830" s="4" t="s">
        <v>1213</v>
      </c>
      <c r="D4830" s="4" t="s">
        <v>1214</v>
      </c>
      <c r="E4830" s="4" t="s">
        <v>11</v>
      </c>
      <c r="F4830" s="4">
        <v>3</v>
      </c>
      <c r="G4830" s="4">
        <v>2</v>
      </c>
      <c r="H4830" s="4">
        <v>3</v>
      </c>
      <c r="I4830" s="4">
        <v>4</v>
      </c>
      <c r="J4830" s="4">
        <v>5</v>
      </c>
      <c r="K4830" s="4">
        <v>5</v>
      </c>
      <c r="L4830" s="4">
        <v>3</v>
      </c>
      <c r="M4830" s="4">
        <v>5</v>
      </c>
      <c r="N4830" s="4">
        <v>5</v>
      </c>
      <c r="O4830" s="4">
        <v>3</v>
      </c>
      <c r="P4830" s="4">
        <v>3</v>
      </c>
      <c r="Q4830" s="9">
        <f t="shared" si="227"/>
        <v>3.155092592592592E-2</v>
      </c>
      <c r="R4830" s="4">
        <f t="shared" si="225"/>
        <v>40689.945613425924</v>
      </c>
      <c r="S4830" s="4">
        <v>0.51568385529903882</v>
      </c>
      <c r="T4830" s="4" t="str">
        <f>VLOOKUP(E4830,Sheet2!$A$2:$E$137,5,FALSE)</f>
        <v>FR</v>
      </c>
      <c r="U4830" s="4">
        <f>VLOOKUP($T4830,Sheet4!$H$1106:$M$1351,surveys!U$1+1,FALSE)</f>
        <v>0.51193913659220647</v>
      </c>
      <c r="V4830" s="4">
        <f>VLOOKUP($T4830,Sheet4!$H$1106:$M$1351,surveys!V$1+1,FALSE)</f>
        <v>0.70220575033861143</v>
      </c>
      <c r="W4830" s="4">
        <f>VLOOKUP($T4830,Sheet4!$H$1106:$M$1351,surveys!W$1+1,FALSE)</f>
        <v>0.81527182039156842</v>
      </c>
      <c r="X4830" s="4">
        <f>VLOOKUP($T4830,Sheet4!$H$1106:$M$1351,surveys!X$1+1,FALSE)</f>
        <v>0.91893911792009964</v>
      </c>
      <c r="Y4830" s="4">
        <f>VLOOKUP($T4830,Sheet4!$H$1106:$M$1351,surveys!Y$1+1,FALSE)</f>
        <v>1</v>
      </c>
      <c r="Z4830" s="4">
        <f t="shared" si="226"/>
        <v>2</v>
      </c>
      <c r="AA4830" s="4" t="str">
        <f>VLOOKUP(T4830&amp;"-"&amp;Z4830,Sheet4!$W$2:$AA$1100,3,FALSE)</f>
        <v>Marseille</v>
      </c>
      <c r="AB4830" s="4">
        <f>VLOOKUP(T4830&amp;"-"&amp;Z4830,Sheet4!$W$2:$AA$1100,4,FALSE)</f>
        <v>43.296950000000002</v>
      </c>
      <c r="AC4830" s="4">
        <f>VLOOKUP(T4830&amp;"-"&amp;Z4830,Sheet4!$W$2:$AA$1100,5,FALSE)</f>
        <v>5.3810700000000002</v>
      </c>
    </row>
    <row r="4831" spans="1:29">
      <c r="A4831" s="6">
        <v>40689</v>
      </c>
      <c r="B4831" s="7">
        <v>0.81637731481481479</v>
      </c>
      <c r="C4831" s="4" t="s">
        <v>1213</v>
      </c>
      <c r="D4831" s="4" t="s">
        <v>1217</v>
      </c>
      <c r="E4831" s="4" t="s">
        <v>87</v>
      </c>
      <c r="F4831" s="4">
        <v>1</v>
      </c>
      <c r="G4831" s="4">
        <v>1</v>
      </c>
      <c r="H4831" s="4">
        <v>1</v>
      </c>
      <c r="I4831" s="4">
        <v>1</v>
      </c>
      <c r="J4831" s="4">
        <v>1</v>
      </c>
      <c r="K4831" s="4">
        <v>1</v>
      </c>
      <c r="L4831" s="4">
        <v>1</v>
      </c>
      <c r="M4831" s="4">
        <v>1</v>
      </c>
      <c r="N4831" s="4">
        <v>1</v>
      </c>
      <c r="O4831" s="4">
        <v>1</v>
      </c>
      <c r="P4831" s="4">
        <v>1</v>
      </c>
      <c r="Q4831" s="9">
        <f t="shared" si="227"/>
        <v>1.1284722222222222E-2</v>
      </c>
      <c r="R4831" s="4">
        <f t="shared" si="225"/>
        <v>40689.816377314812</v>
      </c>
      <c r="S4831" s="4">
        <v>0.31911352488437861</v>
      </c>
      <c r="T4831" s="4" t="str">
        <f>VLOOKUP(E4831,Sheet2!$A$2:$E$137,5,FALSE)</f>
        <v>NO</v>
      </c>
      <c r="U4831" s="4">
        <f>VLOOKUP($T4831,Sheet4!$H$1106:$M$1351,surveys!U$1+1,FALSE)</f>
        <v>0.5030111286875919</v>
      </c>
      <c r="V4831" s="4">
        <f>VLOOKUP($T4831,Sheet4!$H$1106:$M$1351,surveys!V$1+1,FALSE)</f>
        <v>0.68824497682679764</v>
      </c>
      <c r="W4831" s="4">
        <f>VLOOKUP($T4831,Sheet4!$H$1106:$M$1351,surveys!W$1+1,FALSE)</f>
        <v>0.81585282935087278</v>
      </c>
      <c r="X4831" s="4">
        <f>VLOOKUP($T4831,Sheet4!$H$1106:$M$1351,surveys!X$1+1,FALSE)</f>
        <v>0.92132038686759354</v>
      </c>
      <c r="Y4831" s="4">
        <f>VLOOKUP($T4831,Sheet4!$H$1106:$M$1351,surveys!Y$1+1,FALSE)</f>
        <v>1</v>
      </c>
      <c r="Z4831" s="4">
        <f t="shared" si="226"/>
        <v>1</v>
      </c>
      <c r="AA4831" s="4" t="str">
        <f>VLOOKUP(T4831&amp;"-"&amp;Z4831,Sheet4!$W$2:$AA$1100,3,FALSE)</f>
        <v>Oslo</v>
      </c>
      <c r="AB4831" s="4">
        <f>VLOOKUP(T4831&amp;"-"&amp;Z4831,Sheet4!$W$2:$AA$1100,4,FALSE)</f>
        <v>59.912730000000003</v>
      </c>
      <c r="AC4831" s="4">
        <f>VLOOKUP(T4831&amp;"-"&amp;Z4831,Sheet4!$W$2:$AA$1100,5,FALSE)</f>
        <v>10.746090000000001</v>
      </c>
    </row>
    <row r="4832" spans="1:29">
      <c r="A4832" s="6">
        <v>40689</v>
      </c>
      <c r="B4832" s="7">
        <v>0.30228009259259259</v>
      </c>
      <c r="C4832" s="4" t="s">
        <v>1213</v>
      </c>
      <c r="D4832" s="4" t="s">
        <v>1219</v>
      </c>
      <c r="E4832" s="4" t="s">
        <v>19</v>
      </c>
      <c r="F4832" s="4">
        <v>4</v>
      </c>
      <c r="G4832" s="4">
        <v>4</v>
      </c>
      <c r="H4832" s="4">
        <v>4</v>
      </c>
      <c r="I4832" s="4">
        <v>3</v>
      </c>
      <c r="J4832" s="4">
        <v>5</v>
      </c>
      <c r="K4832" s="4">
        <v>5</v>
      </c>
      <c r="L4832" s="4">
        <v>3</v>
      </c>
      <c r="M4832" s="4">
        <v>5</v>
      </c>
      <c r="N4832" s="4">
        <v>5</v>
      </c>
      <c r="O4832" s="4">
        <v>4</v>
      </c>
      <c r="P4832" s="4">
        <v>5</v>
      </c>
      <c r="Q4832" s="9">
        <f t="shared" si="227"/>
        <v>2.4652777777777776E-3</v>
      </c>
      <c r="R4832" s="4">
        <f t="shared" si="225"/>
        <v>40689.30228009259</v>
      </c>
      <c r="S4832" s="4">
        <v>0.25055540931738829</v>
      </c>
      <c r="T4832" s="4" t="str">
        <f>VLOOKUP(E4832,Sheet2!$A$2:$E$137,5,FALSE)</f>
        <v>HU</v>
      </c>
      <c r="U4832" s="4">
        <f>VLOOKUP($T4832,Sheet4!$H$1106:$M$1351,surveys!U$1+1,FALSE)</f>
        <v>0.70836665732550796</v>
      </c>
      <c r="V4832" s="4">
        <f>VLOOKUP($T4832,Sheet4!$H$1106:$M$1351,surveys!V$1+1,FALSE)</f>
        <v>0.79361649434247361</v>
      </c>
      <c r="W4832" s="4">
        <f>VLOOKUP($T4832,Sheet4!$H$1106:$M$1351,surveys!W$1+1,FALSE)</f>
        <v>0.86571617940203494</v>
      </c>
      <c r="X4832" s="4">
        <f>VLOOKUP($T4832,Sheet4!$H$1106:$M$1351,surveys!X$1+1,FALSE)</f>
        <v>0.93457750328785116</v>
      </c>
      <c r="Y4832" s="4">
        <f>VLOOKUP($T4832,Sheet4!$H$1106:$M$1351,surveys!Y$1+1,FALSE)</f>
        <v>1</v>
      </c>
      <c r="Z4832" s="4">
        <f t="shared" si="226"/>
        <v>1</v>
      </c>
      <c r="AA4832" s="4" t="str">
        <f>VLOOKUP(T4832&amp;"-"&amp;Z4832,Sheet4!$W$2:$AA$1100,3,FALSE)</f>
        <v>Budapest</v>
      </c>
      <c r="AB4832" s="4">
        <f>VLOOKUP(T4832&amp;"-"&amp;Z4832,Sheet4!$W$2:$AA$1100,4,FALSE)</f>
        <v>47.498010000000001</v>
      </c>
      <c r="AC4832" s="4">
        <f>VLOOKUP(T4832&amp;"-"&amp;Z4832,Sheet4!$W$2:$AA$1100,5,FALSE)</f>
        <v>19.039909999999999</v>
      </c>
    </row>
    <row r="4833" spans="1:29">
      <c r="A4833" s="6">
        <v>40689</v>
      </c>
      <c r="B4833" s="7">
        <v>0.30436342592592591</v>
      </c>
      <c r="C4833" s="4" t="s">
        <v>1213</v>
      </c>
      <c r="D4833" s="4" t="s">
        <v>1214</v>
      </c>
      <c r="E4833" s="4" t="s">
        <v>19</v>
      </c>
      <c r="F4833" s="4">
        <v>4</v>
      </c>
      <c r="G4833" s="4">
        <v>3</v>
      </c>
      <c r="H4833" s="4">
        <v>4</v>
      </c>
      <c r="I4833" s="4">
        <v>4</v>
      </c>
      <c r="J4833" s="4">
        <v>3</v>
      </c>
      <c r="K4833" s="4">
        <v>3</v>
      </c>
      <c r="L4833" s="4">
        <v>1</v>
      </c>
      <c r="M4833" s="4">
        <v>4</v>
      </c>
      <c r="N4833" s="4">
        <v>3</v>
      </c>
      <c r="O4833" s="4">
        <v>4</v>
      </c>
      <c r="P4833" s="4">
        <v>2</v>
      </c>
      <c r="Q4833" s="9">
        <f t="shared" si="227"/>
        <v>3.0787037037037037E-3</v>
      </c>
      <c r="R4833" s="4">
        <f t="shared" si="225"/>
        <v>40689.304363425923</v>
      </c>
      <c r="S4833" s="4">
        <v>0.60418009924348426</v>
      </c>
      <c r="T4833" s="4" t="str">
        <f>VLOOKUP(E4833,Sheet2!$A$2:$E$137,5,FALSE)</f>
        <v>HU</v>
      </c>
      <c r="U4833" s="4">
        <f>VLOOKUP($T4833,Sheet4!$H$1106:$M$1351,surveys!U$1+1,FALSE)</f>
        <v>0.70836665732550796</v>
      </c>
      <c r="V4833" s="4">
        <f>VLOOKUP($T4833,Sheet4!$H$1106:$M$1351,surveys!V$1+1,FALSE)</f>
        <v>0.79361649434247361</v>
      </c>
      <c r="W4833" s="4">
        <f>VLOOKUP($T4833,Sheet4!$H$1106:$M$1351,surveys!W$1+1,FALSE)</f>
        <v>0.86571617940203494</v>
      </c>
      <c r="X4833" s="4">
        <f>VLOOKUP($T4833,Sheet4!$H$1106:$M$1351,surveys!X$1+1,FALSE)</f>
        <v>0.93457750328785116</v>
      </c>
      <c r="Y4833" s="4">
        <f>VLOOKUP($T4833,Sheet4!$H$1106:$M$1351,surveys!Y$1+1,FALSE)</f>
        <v>1</v>
      </c>
      <c r="Z4833" s="4">
        <f t="shared" si="226"/>
        <v>1</v>
      </c>
      <c r="AA4833" s="4" t="str">
        <f>VLOOKUP(T4833&amp;"-"&amp;Z4833,Sheet4!$W$2:$AA$1100,3,FALSE)</f>
        <v>Budapest</v>
      </c>
      <c r="AB4833" s="4">
        <f>VLOOKUP(T4833&amp;"-"&amp;Z4833,Sheet4!$W$2:$AA$1100,4,FALSE)</f>
        <v>47.498010000000001</v>
      </c>
      <c r="AC4833" s="4">
        <f>VLOOKUP(T4833&amp;"-"&amp;Z4833,Sheet4!$W$2:$AA$1100,5,FALSE)</f>
        <v>19.039909999999999</v>
      </c>
    </row>
    <row r="4834" spans="1:29">
      <c r="A4834" s="6">
        <v>40689</v>
      </c>
      <c r="B4834" s="7">
        <v>0.30604166666666666</v>
      </c>
      <c r="C4834" s="4" t="s">
        <v>1213</v>
      </c>
      <c r="D4834" s="4" t="s">
        <v>1217</v>
      </c>
      <c r="E4834" s="4" t="s">
        <v>70</v>
      </c>
      <c r="F4834" s="4">
        <v>3</v>
      </c>
      <c r="G4834" s="4">
        <v>3</v>
      </c>
      <c r="H4834" s="4">
        <v>5</v>
      </c>
      <c r="I4834" s="4">
        <v>4</v>
      </c>
      <c r="J4834" s="4">
        <v>5</v>
      </c>
      <c r="K4834" s="4">
        <v>3</v>
      </c>
      <c r="L4834" s="4">
        <v>3</v>
      </c>
      <c r="M4834" s="4">
        <v>4</v>
      </c>
      <c r="N4834" s="4">
        <v>5</v>
      </c>
      <c r="O4834" s="4">
        <v>4</v>
      </c>
      <c r="P4834" s="4">
        <v>5</v>
      </c>
      <c r="Q4834" s="9">
        <f t="shared" si="227"/>
        <v>4.9421296296296305E-3</v>
      </c>
      <c r="R4834" s="4">
        <f t="shared" si="225"/>
        <v>40689.306041666663</v>
      </c>
      <c r="S4834" s="4">
        <v>0.17288016516255134</v>
      </c>
      <c r="T4834" s="4" t="str">
        <f>VLOOKUP(E4834,Sheet2!$A$2:$E$137,5,FALSE)</f>
        <v>GR</v>
      </c>
      <c r="U4834" s="4">
        <f>VLOOKUP($T4834,Sheet4!$H$1106:$M$1351,surveys!U$1+1,FALSE)</f>
        <v>0.46833368125250902</v>
      </c>
      <c r="V4834" s="4">
        <f>VLOOKUP($T4834,Sheet4!$H$1106:$M$1351,surveys!V$1+1,FALSE)</f>
        <v>0.69589851465274988</v>
      </c>
      <c r="W4834" s="4">
        <f>VLOOKUP($T4834,Sheet4!$H$1106:$M$1351,surveys!W$1+1,FALSE)</f>
        <v>0.8066517864311521</v>
      </c>
      <c r="X4834" s="4">
        <f>VLOOKUP($T4834,Sheet4!$H$1106:$M$1351,surveys!X$1+1,FALSE)</f>
        <v>0.91157992773986352</v>
      </c>
      <c r="Y4834" s="4">
        <f>VLOOKUP($T4834,Sheet4!$H$1106:$M$1351,surveys!Y$1+1,FALSE)</f>
        <v>1</v>
      </c>
      <c r="Z4834" s="4">
        <f t="shared" si="226"/>
        <v>1</v>
      </c>
      <c r="AA4834" s="4" t="str">
        <f>VLOOKUP(T4834&amp;"-"&amp;Z4834,Sheet4!$W$2:$AA$1100,3,FALSE)</f>
        <v>Athens</v>
      </c>
      <c r="AB4834" s="4">
        <f>VLOOKUP(T4834&amp;"-"&amp;Z4834,Sheet4!$W$2:$AA$1100,4,FALSE)</f>
        <v>37.97945</v>
      </c>
      <c r="AC4834" s="4">
        <f>VLOOKUP(T4834&amp;"-"&amp;Z4834,Sheet4!$W$2:$AA$1100,5,FALSE)</f>
        <v>23.71622</v>
      </c>
    </row>
    <row r="4835" spans="1:29">
      <c r="A4835" s="6">
        <v>40689</v>
      </c>
      <c r="B4835" s="7">
        <v>0.31031249999999999</v>
      </c>
      <c r="C4835" s="4" t="s">
        <v>1213</v>
      </c>
      <c r="D4835" s="4" t="s">
        <v>1217</v>
      </c>
      <c r="E4835" s="4" t="s">
        <v>19</v>
      </c>
      <c r="F4835" s="4">
        <v>5</v>
      </c>
      <c r="G4835" s="4">
        <v>4</v>
      </c>
      <c r="H4835" s="4">
        <v>3</v>
      </c>
      <c r="I4835" s="4">
        <v>3</v>
      </c>
      <c r="J4835" s="4">
        <v>4</v>
      </c>
      <c r="K4835" s="4">
        <v>5</v>
      </c>
      <c r="L4835" s="4">
        <v>2</v>
      </c>
      <c r="M4835" s="4">
        <v>5</v>
      </c>
      <c r="N4835" s="4">
        <v>4</v>
      </c>
      <c r="O4835" s="4">
        <v>3</v>
      </c>
      <c r="P4835" s="4">
        <v>4</v>
      </c>
      <c r="Q4835" s="9">
        <f t="shared" si="227"/>
        <v>7.2337962962962963E-3</v>
      </c>
      <c r="R4835" s="4">
        <f t="shared" si="225"/>
        <v>40689.310312499998</v>
      </c>
      <c r="S4835" s="4">
        <v>0.12550188307308829</v>
      </c>
      <c r="T4835" s="4" t="str">
        <f>VLOOKUP(E4835,Sheet2!$A$2:$E$137,5,FALSE)</f>
        <v>HU</v>
      </c>
      <c r="U4835" s="4">
        <f>VLOOKUP($T4835,Sheet4!$H$1106:$M$1351,surveys!U$1+1,FALSE)</f>
        <v>0.70836665732550796</v>
      </c>
      <c r="V4835" s="4">
        <f>VLOOKUP($T4835,Sheet4!$H$1106:$M$1351,surveys!V$1+1,FALSE)</f>
        <v>0.79361649434247361</v>
      </c>
      <c r="W4835" s="4">
        <f>VLOOKUP($T4835,Sheet4!$H$1106:$M$1351,surveys!W$1+1,FALSE)</f>
        <v>0.86571617940203494</v>
      </c>
      <c r="X4835" s="4">
        <f>VLOOKUP($T4835,Sheet4!$H$1106:$M$1351,surveys!X$1+1,FALSE)</f>
        <v>0.93457750328785116</v>
      </c>
      <c r="Y4835" s="4">
        <f>VLOOKUP($T4835,Sheet4!$H$1106:$M$1351,surveys!Y$1+1,FALSE)</f>
        <v>1</v>
      </c>
      <c r="Z4835" s="4">
        <f t="shared" si="226"/>
        <v>1</v>
      </c>
      <c r="AA4835" s="4" t="str">
        <f>VLOOKUP(T4835&amp;"-"&amp;Z4835,Sheet4!$W$2:$AA$1100,3,FALSE)</f>
        <v>Budapest</v>
      </c>
      <c r="AB4835" s="4">
        <f>VLOOKUP(T4835&amp;"-"&amp;Z4835,Sheet4!$W$2:$AA$1100,4,FALSE)</f>
        <v>47.498010000000001</v>
      </c>
      <c r="AC4835" s="4">
        <f>VLOOKUP(T4835&amp;"-"&amp;Z4835,Sheet4!$W$2:$AA$1100,5,FALSE)</f>
        <v>19.039909999999999</v>
      </c>
    </row>
    <row r="4836" spans="1:29">
      <c r="A4836" s="6">
        <v>40689</v>
      </c>
      <c r="B4836" s="7">
        <v>0.31049768518518517</v>
      </c>
      <c r="C4836" s="4" t="s">
        <v>1213</v>
      </c>
      <c r="D4836" s="4" t="s">
        <v>1218</v>
      </c>
      <c r="E4836" s="4" t="s">
        <v>19</v>
      </c>
      <c r="F4836" s="4">
        <v>4</v>
      </c>
      <c r="G4836" s="4">
        <v>3</v>
      </c>
      <c r="H4836" s="4">
        <v>3</v>
      </c>
      <c r="I4836" s="4">
        <v>2</v>
      </c>
      <c r="J4836" s="4">
        <v>2</v>
      </c>
      <c r="K4836" s="4">
        <v>5</v>
      </c>
      <c r="L4836" s="4">
        <v>3</v>
      </c>
      <c r="M4836" s="4">
        <v>5</v>
      </c>
      <c r="N4836" s="4">
        <v>4</v>
      </c>
      <c r="O4836" s="4">
        <v>5</v>
      </c>
      <c r="P4836" s="4">
        <v>3</v>
      </c>
      <c r="Q4836" s="9">
        <f t="shared" si="227"/>
        <v>7.9282407407407409E-3</v>
      </c>
      <c r="R4836" s="4">
        <f t="shared" si="225"/>
        <v>40689.310497685183</v>
      </c>
      <c r="S4836" s="4">
        <v>0.61083684273410199</v>
      </c>
      <c r="T4836" s="4" t="str">
        <f>VLOOKUP(E4836,Sheet2!$A$2:$E$137,5,FALSE)</f>
        <v>HU</v>
      </c>
      <c r="U4836" s="4">
        <f>VLOOKUP($T4836,Sheet4!$H$1106:$M$1351,surveys!U$1+1,FALSE)</f>
        <v>0.70836665732550796</v>
      </c>
      <c r="V4836" s="4">
        <f>VLOOKUP($T4836,Sheet4!$H$1106:$M$1351,surveys!V$1+1,FALSE)</f>
        <v>0.79361649434247361</v>
      </c>
      <c r="W4836" s="4">
        <f>VLOOKUP($T4836,Sheet4!$H$1106:$M$1351,surveys!W$1+1,FALSE)</f>
        <v>0.86571617940203494</v>
      </c>
      <c r="X4836" s="4">
        <f>VLOOKUP($T4836,Sheet4!$H$1106:$M$1351,surveys!X$1+1,FALSE)</f>
        <v>0.93457750328785116</v>
      </c>
      <c r="Y4836" s="4">
        <f>VLOOKUP($T4836,Sheet4!$H$1106:$M$1351,surveys!Y$1+1,FALSE)</f>
        <v>1</v>
      </c>
      <c r="Z4836" s="4">
        <f t="shared" si="226"/>
        <v>1</v>
      </c>
      <c r="AA4836" s="4" t="str">
        <f>VLOOKUP(T4836&amp;"-"&amp;Z4836,Sheet4!$W$2:$AA$1100,3,FALSE)</f>
        <v>Budapest</v>
      </c>
      <c r="AB4836" s="4">
        <f>VLOOKUP(T4836&amp;"-"&amp;Z4836,Sheet4!$W$2:$AA$1100,4,FALSE)</f>
        <v>47.498010000000001</v>
      </c>
      <c r="AC4836" s="4">
        <f>VLOOKUP(T4836&amp;"-"&amp;Z4836,Sheet4!$W$2:$AA$1100,5,FALSE)</f>
        <v>19.039909999999999</v>
      </c>
    </row>
    <row r="4837" spans="1:29">
      <c r="A4837" s="6">
        <v>40689</v>
      </c>
      <c r="B4837" s="7">
        <v>0.3115046296296296</v>
      </c>
      <c r="C4837" s="4" t="s">
        <v>1213</v>
      </c>
      <c r="D4837" s="4" t="s">
        <v>1214</v>
      </c>
      <c r="E4837" s="4" t="s">
        <v>116</v>
      </c>
      <c r="F4837" s="4">
        <v>1</v>
      </c>
      <c r="G4837" s="4">
        <v>1</v>
      </c>
      <c r="H4837" s="4">
        <v>1</v>
      </c>
      <c r="I4837" s="4">
        <v>1</v>
      </c>
      <c r="J4837" s="4">
        <v>1</v>
      </c>
      <c r="K4837" s="4">
        <v>1</v>
      </c>
      <c r="L4837" s="4">
        <v>1</v>
      </c>
      <c r="M4837" s="4">
        <v>1</v>
      </c>
      <c r="N4837" s="4">
        <v>1</v>
      </c>
      <c r="O4837" s="4">
        <v>1</v>
      </c>
      <c r="P4837" s="4">
        <v>1</v>
      </c>
      <c r="Q4837" s="9">
        <f t="shared" si="227"/>
        <v>8.3680555555555557E-3</v>
      </c>
      <c r="R4837" s="4">
        <f t="shared" si="225"/>
        <v>40689.31150462963</v>
      </c>
      <c r="S4837" s="4">
        <v>0.91462195864728724</v>
      </c>
      <c r="T4837" s="4" t="str">
        <f>VLOOKUP(E4837,Sheet2!$A$2:$E$137,5,FALSE)</f>
        <v>RO</v>
      </c>
      <c r="U4837" s="4">
        <f>VLOOKUP($T4837,Sheet4!$H$1106:$M$1351,surveys!U$1+1,FALSE)</f>
        <v>0.59951742353350723</v>
      </c>
      <c r="V4837" s="4">
        <f>VLOOKUP($T4837,Sheet4!$H$1106:$M$1351,surveys!V$1+1,FALSE)</f>
        <v>0.70108268313792865</v>
      </c>
      <c r="W4837" s="4">
        <f>VLOOKUP($T4837,Sheet4!$H$1106:$M$1351,surveys!W$1+1,FALSE)</f>
        <v>0.80224425203841443</v>
      </c>
      <c r="X4837" s="4">
        <f>VLOOKUP($T4837,Sheet4!$H$1106:$M$1351,surveys!X$1+1,FALSE)</f>
        <v>0.90286447936993586</v>
      </c>
      <c r="Y4837" s="4">
        <f>VLOOKUP($T4837,Sheet4!$H$1106:$M$1351,surveys!Y$1+1,FALSE)</f>
        <v>1</v>
      </c>
      <c r="Z4837" s="4">
        <f t="shared" si="226"/>
        <v>5</v>
      </c>
      <c r="AA4837" s="4" t="str">
        <f>VLOOKUP(T4837&amp;"-"&amp;Z4837,Sheet4!$W$2:$AA$1100,3,FALSE)</f>
        <v>Craiova</v>
      </c>
      <c r="AB4837" s="4">
        <f>VLOOKUP(T4837&amp;"-"&amp;Z4837,Sheet4!$W$2:$AA$1100,4,FALSE)</f>
        <v>44.316670000000002</v>
      </c>
      <c r="AC4837" s="4">
        <f>VLOOKUP(T4837&amp;"-"&amp;Z4837,Sheet4!$W$2:$AA$1100,5,FALSE)</f>
        <v>23.8</v>
      </c>
    </row>
    <row r="4838" spans="1:29">
      <c r="A4838" s="6">
        <v>40689</v>
      </c>
      <c r="B4838" s="7">
        <v>0.31327546296296299</v>
      </c>
      <c r="C4838" s="4" t="s">
        <v>1215</v>
      </c>
      <c r="D4838" s="4" t="s">
        <v>1214</v>
      </c>
      <c r="E4838" s="4" t="s">
        <v>11</v>
      </c>
      <c r="F4838" s="4">
        <v>3</v>
      </c>
      <c r="G4838" s="4">
        <v>4</v>
      </c>
      <c r="H4838" s="4">
        <v>4</v>
      </c>
      <c r="I4838" s="4">
        <v>4</v>
      </c>
      <c r="J4838" s="4">
        <v>5</v>
      </c>
      <c r="K4838" s="4">
        <v>3</v>
      </c>
      <c r="L4838" s="4">
        <v>1</v>
      </c>
      <c r="M4838" s="4">
        <v>3</v>
      </c>
      <c r="N4838" s="4">
        <v>5</v>
      </c>
      <c r="O4838" s="4">
        <v>3</v>
      </c>
      <c r="P4838" s="4">
        <v>5</v>
      </c>
      <c r="Q4838" s="9">
        <f t="shared" si="227"/>
        <v>9.7569444444444448E-3</v>
      </c>
      <c r="R4838" s="4">
        <f t="shared" si="225"/>
        <v>40689.313275462962</v>
      </c>
      <c r="S4838" s="4">
        <v>0.96731570431715053</v>
      </c>
      <c r="T4838" s="4" t="str">
        <f>VLOOKUP(E4838,Sheet2!$A$2:$E$137,5,FALSE)</f>
        <v>FR</v>
      </c>
      <c r="U4838" s="4">
        <f>VLOOKUP($T4838,Sheet4!$H$1106:$M$1351,surveys!U$1+1,FALSE)</f>
        <v>0.51193913659220647</v>
      </c>
      <c r="V4838" s="4">
        <f>VLOOKUP($T4838,Sheet4!$H$1106:$M$1351,surveys!V$1+1,FALSE)</f>
        <v>0.70220575033861143</v>
      </c>
      <c r="W4838" s="4">
        <f>VLOOKUP($T4838,Sheet4!$H$1106:$M$1351,surveys!W$1+1,FALSE)</f>
        <v>0.81527182039156842</v>
      </c>
      <c r="X4838" s="4">
        <f>VLOOKUP($T4838,Sheet4!$H$1106:$M$1351,surveys!X$1+1,FALSE)</f>
        <v>0.91893911792009964</v>
      </c>
      <c r="Y4838" s="4">
        <f>VLOOKUP($T4838,Sheet4!$H$1106:$M$1351,surveys!Y$1+1,FALSE)</f>
        <v>1</v>
      </c>
      <c r="Z4838" s="4">
        <f t="shared" si="226"/>
        <v>5</v>
      </c>
      <c r="AA4838" s="4" t="str">
        <f>VLOOKUP(T4838&amp;"-"&amp;Z4838,Sheet4!$W$2:$AA$1100,3,FALSE)</f>
        <v>Nice</v>
      </c>
      <c r="AB4838" s="4">
        <f>VLOOKUP(T4838&amp;"-"&amp;Z4838,Sheet4!$W$2:$AA$1100,4,FALSE)</f>
        <v>43.703130000000002</v>
      </c>
      <c r="AC4838" s="4">
        <f>VLOOKUP(T4838&amp;"-"&amp;Z4838,Sheet4!$W$2:$AA$1100,5,FALSE)</f>
        <v>7.2660799999999997</v>
      </c>
    </row>
    <row r="4839" spans="1:29">
      <c r="A4839" s="6">
        <v>40689</v>
      </c>
      <c r="B4839" s="7">
        <v>0.31346064814814817</v>
      </c>
      <c r="C4839" s="4" t="s">
        <v>1213</v>
      </c>
      <c r="D4839" s="4" t="s">
        <v>1217</v>
      </c>
      <c r="E4839" s="4" t="s">
        <v>17</v>
      </c>
      <c r="F4839" s="4">
        <v>1</v>
      </c>
      <c r="G4839" s="4">
        <v>1</v>
      </c>
      <c r="H4839" s="4">
        <v>4</v>
      </c>
      <c r="I4839" s="4">
        <v>4</v>
      </c>
      <c r="J4839" s="4">
        <v>5</v>
      </c>
      <c r="K4839" s="4">
        <v>5</v>
      </c>
      <c r="L4839" s="4">
        <v>5</v>
      </c>
      <c r="M4839" s="4">
        <v>5</v>
      </c>
      <c r="N4839" s="4">
        <v>5</v>
      </c>
      <c r="O4839" s="4">
        <v>5</v>
      </c>
      <c r="P4839" s="4">
        <v>1</v>
      </c>
      <c r="Q4839" s="9">
        <f t="shared" si="227"/>
        <v>9.5833333333333343E-3</v>
      </c>
      <c r="R4839" s="4">
        <f t="shared" si="225"/>
        <v>40689.313460648147</v>
      </c>
      <c r="S4839" s="4">
        <v>0.80202533569137291</v>
      </c>
      <c r="T4839" s="4" t="str">
        <f>VLOOKUP(E4839,Sheet2!$A$2:$E$137,5,FALSE)</f>
        <v>AU</v>
      </c>
      <c r="U4839" s="4">
        <f>VLOOKUP($T4839,Sheet4!$H$1106:$M$1351,surveys!U$1+1,FALSE)</f>
        <v>0.37870730546462306</v>
      </c>
      <c r="V4839" s="4">
        <f>VLOOKUP($T4839,Sheet4!$H$1106:$M$1351,surveys!V$1+1,FALSE)</f>
        <v>0.70016181281367551</v>
      </c>
      <c r="W4839" s="4">
        <f>VLOOKUP($T4839,Sheet4!$H$1106:$M$1351,surveys!W$1+1,FALSE)</f>
        <v>0.82483308340835682</v>
      </c>
      <c r="X4839" s="4">
        <f>VLOOKUP($T4839,Sheet4!$H$1106:$M$1351,surveys!X$1+1,FALSE)</f>
        <v>0.91739988860880706</v>
      </c>
      <c r="Y4839" s="4">
        <f>VLOOKUP($T4839,Sheet4!$H$1106:$M$1351,surveys!Y$1+1,FALSE)</f>
        <v>1</v>
      </c>
      <c r="Z4839" s="4">
        <f t="shared" si="226"/>
        <v>3</v>
      </c>
      <c r="AA4839" s="4" t="str">
        <f>VLOOKUP(T4839&amp;"-"&amp;Z4839,Sheet4!$W$2:$AA$1100,3,FALSE)</f>
        <v>Perth</v>
      </c>
      <c r="AB4839" s="4">
        <f>VLOOKUP(T4839&amp;"-"&amp;Z4839,Sheet4!$W$2:$AA$1100,4,FALSE)</f>
        <v>-31.95224</v>
      </c>
      <c r="AC4839" s="4">
        <f>VLOOKUP(T4839&amp;"-"&amp;Z4839,Sheet4!$W$2:$AA$1100,5,FALSE)</f>
        <v>115.8614</v>
      </c>
    </row>
    <row r="4840" spans="1:29">
      <c r="A4840" s="6">
        <v>40689</v>
      </c>
      <c r="B4840" s="7">
        <v>0.31495370370370374</v>
      </c>
      <c r="C4840" s="4" t="s">
        <v>1213</v>
      </c>
      <c r="D4840" s="4" t="s">
        <v>1214</v>
      </c>
      <c r="E4840" s="4" t="s">
        <v>19</v>
      </c>
      <c r="F4840" s="4">
        <v>3</v>
      </c>
      <c r="G4840" s="4">
        <v>4</v>
      </c>
      <c r="H4840" s="4">
        <v>4</v>
      </c>
      <c r="I4840" s="4">
        <v>3</v>
      </c>
      <c r="J4840" s="4">
        <v>4</v>
      </c>
      <c r="K4840" s="4">
        <v>4</v>
      </c>
      <c r="L4840" s="4">
        <v>1</v>
      </c>
      <c r="M4840" s="4">
        <v>4</v>
      </c>
      <c r="N4840" s="4">
        <v>2</v>
      </c>
      <c r="O4840" s="4">
        <v>4</v>
      </c>
      <c r="P4840" s="4">
        <v>3</v>
      </c>
      <c r="Q4840" s="9">
        <f t="shared" si="227"/>
        <v>9.7685185185185184E-3</v>
      </c>
      <c r="R4840" s="4">
        <f t="shared" si="225"/>
        <v>40689.314953703702</v>
      </c>
      <c r="S4840" s="4">
        <v>0.18001702664817376</v>
      </c>
      <c r="T4840" s="4" t="str">
        <f>VLOOKUP(E4840,Sheet2!$A$2:$E$137,5,FALSE)</f>
        <v>HU</v>
      </c>
      <c r="U4840" s="4">
        <f>VLOOKUP($T4840,Sheet4!$H$1106:$M$1351,surveys!U$1+1,FALSE)</f>
        <v>0.70836665732550796</v>
      </c>
      <c r="V4840" s="4">
        <f>VLOOKUP($T4840,Sheet4!$H$1106:$M$1351,surveys!V$1+1,FALSE)</f>
        <v>0.79361649434247361</v>
      </c>
      <c r="W4840" s="4">
        <f>VLOOKUP($T4840,Sheet4!$H$1106:$M$1351,surveys!W$1+1,FALSE)</f>
        <v>0.86571617940203494</v>
      </c>
      <c r="X4840" s="4">
        <f>VLOOKUP($T4840,Sheet4!$H$1106:$M$1351,surveys!X$1+1,FALSE)</f>
        <v>0.93457750328785116</v>
      </c>
      <c r="Y4840" s="4">
        <f>VLOOKUP($T4840,Sheet4!$H$1106:$M$1351,surveys!Y$1+1,FALSE)</f>
        <v>1</v>
      </c>
      <c r="Z4840" s="4">
        <f t="shared" si="226"/>
        <v>1</v>
      </c>
      <c r="AA4840" s="4" t="str">
        <f>VLOOKUP(T4840&amp;"-"&amp;Z4840,Sheet4!$W$2:$AA$1100,3,FALSE)</f>
        <v>Budapest</v>
      </c>
      <c r="AB4840" s="4">
        <f>VLOOKUP(T4840&amp;"-"&amp;Z4840,Sheet4!$W$2:$AA$1100,4,FALSE)</f>
        <v>47.498010000000001</v>
      </c>
      <c r="AC4840" s="4">
        <f>VLOOKUP(T4840&amp;"-"&amp;Z4840,Sheet4!$W$2:$AA$1100,5,FALSE)</f>
        <v>19.039909999999999</v>
      </c>
    </row>
    <row r="4841" spans="1:29">
      <c r="A4841" s="6">
        <v>40689</v>
      </c>
      <c r="B4841" s="7">
        <v>0.31980324074074074</v>
      </c>
      <c r="C4841" s="4" t="s">
        <v>1213</v>
      </c>
      <c r="D4841" s="4" t="s">
        <v>1218</v>
      </c>
      <c r="E4841" s="4" t="s">
        <v>13</v>
      </c>
      <c r="F4841" s="4">
        <v>5</v>
      </c>
      <c r="G4841" s="4">
        <v>4</v>
      </c>
      <c r="H4841" s="4">
        <v>4</v>
      </c>
      <c r="I4841" s="4">
        <v>3</v>
      </c>
      <c r="J4841" s="4">
        <v>5</v>
      </c>
      <c r="K4841" s="4">
        <v>5</v>
      </c>
      <c r="L4841" s="4">
        <v>4</v>
      </c>
      <c r="M4841" s="4">
        <v>5</v>
      </c>
      <c r="N4841" s="4">
        <v>5</v>
      </c>
      <c r="O4841" s="4">
        <v>4</v>
      </c>
      <c r="P4841" s="4">
        <v>5</v>
      </c>
      <c r="Q4841" s="9">
        <f t="shared" si="227"/>
        <v>1.3668981481481482E-2</v>
      </c>
      <c r="R4841" s="4">
        <f t="shared" si="225"/>
        <v>40689.319803240738</v>
      </c>
      <c r="S4841" s="4">
        <v>0.87132763562452098</v>
      </c>
      <c r="T4841" s="4" t="str">
        <f>VLOOKUP(E4841,Sheet2!$A$2:$E$137,5,FALSE)</f>
        <v>GB</v>
      </c>
      <c r="U4841" s="4">
        <f>VLOOKUP($T4841,Sheet4!$H$1106:$M$1351,surveys!U$1+1,FALSE)</f>
        <v>0.43993408527720174</v>
      </c>
      <c r="V4841" s="4">
        <f>VLOOKUP($T4841,Sheet4!$H$1106:$M$1351,surveys!V$1+1,FALSE)</f>
        <v>0.87986817055440347</v>
      </c>
      <c r="W4841" s="4">
        <f>VLOOKUP($T4841,Sheet4!$H$1106:$M$1351,surveys!W$1+1,FALSE)</f>
        <v>0.93717230822503084</v>
      </c>
      <c r="X4841" s="4">
        <f>VLOOKUP($T4841,Sheet4!$H$1106:$M$1351,surveys!X$1+1,FALSE)</f>
        <v>0.97269979890956382</v>
      </c>
      <c r="Y4841" s="4">
        <f>VLOOKUP($T4841,Sheet4!$H$1106:$M$1351,surveys!Y$1+1,FALSE)</f>
        <v>1</v>
      </c>
      <c r="Z4841" s="4">
        <f t="shared" si="226"/>
        <v>2</v>
      </c>
      <c r="AA4841" s="4" t="str">
        <f>VLOOKUP(T4841&amp;"-"&amp;Z4841,Sheet4!$W$2:$AA$1100,3,FALSE)</f>
        <v>London</v>
      </c>
      <c r="AB4841" s="4">
        <f>VLOOKUP(T4841&amp;"-"&amp;Z4841,Sheet4!$W$2:$AA$1100,4,FALSE)</f>
        <v>51.50853</v>
      </c>
      <c r="AC4841" s="4">
        <f>VLOOKUP(T4841&amp;"-"&amp;Z4841,Sheet4!$W$2:$AA$1100,5,FALSE)</f>
        <v>-0.12573999999999999</v>
      </c>
    </row>
    <row r="4842" spans="1:29">
      <c r="A4842" s="6">
        <v>40689</v>
      </c>
      <c r="B4842" s="7">
        <v>0.32003472222222223</v>
      </c>
      <c r="C4842" s="4" t="s">
        <v>1213</v>
      </c>
      <c r="D4842" s="4" t="s">
        <v>1217</v>
      </c>
      <c r="E4842" s="4" t="s">
        <v>72</v>
      </c>
      <c r="F4842" s="4">
        <v>4</v>
      </c>
      <c r="G4842" s="4">
        <v>5</v>
      </c>
      <c r="H4842" s="4">
        <v>4</v>
      </c>
      <c r="I4842" s="4">
        <v>5</v>
      </c>
      <c r="J4842" s="4">
        <v>4</v>
      </c>
      <c r="K4842" s="4">
        <v>5</v>
      </c>
      <c r="L4842" s="4">
        <v>5</v>
      </c>
      <c r="M4842" s="4">
        <v>5</v>
      </c>
      <c r="N4842" s="4">
        <v>5</v>
      </c>
      <c r="O4842" s="4">
        <v>5</v>
      </c>
      <c r="P4842" s="4">
        <v>5</v>
      </c>
      <c r="Q4842" s="9">
        <f t="shared" si="227"/>
        <v>1.4143518518518519E-2</v>
      </c>
      <c r="R4842" s="4">
        <f t="shared" si="225"/>
        <v>40689.320034722223</v>
      </c>
      <c r="S4842" s="4">
        <v>0.70568288173277094</v>
      </c>
      <c r="T4842" s="4" t="str">
        <f>VLOOKUP(E4842,Sheet2!$A$2:$E$137,5,FALSE)</f>
        <v>DK</v>
      </c>
      <c r="U4842" s="4">
        <f>VLOOKUP($T4842,Sheet4!$H$1106:$M$1351,surveys!U$1+1,FALSE)</f>
        <v>0.65757590439736768</v>
      </c>
      <c r="V4842" s="4">
        <f>VLOOKUP($T4842,Sheet4!$H$1106:$M$1351,surveys!V$1+1,FALSE)</f>
        <v>0.79298313615622928</v>
      </c>
      <c r="W4842" s="4">
        <f>VLOOKUP($T4842,Sheet4!$H$1106:$M$1351,surveys!W$1+1,FALSE)</f>
        <v>0.87616574847022677</v>
      </c>
      <c r="X4842" s="4">
        <f>VLOOKUP($T4842,Sheet4!$H$1106:$M$1351,surveys!X$1+1,FALSE)</f>
        <v>0.94583220518199096</v>
      </c>
      <c r="Y4842" s="4">
        <f>VLOOKUP($T4842,Sheet4!$H$1106:$M$1351,surveys!Y$1+1,FALSE)</f>
        <v>1</v>
      </c>
      <c r="Z4842" s="4">
        <f t="shared" si="226"/>
        <v>2</v>
      </c>
      <c r="AA4842" s="4" t="str">
        <f>VLOOKUP(T4842&amp;"-"&amp;Z4842,Sheet4!$W$2:$AA$1100,3,FALSE)</f>
        <v>Arhus</v>
      </c>
      <c r="AB4842" s="4">
        <f>VLOOKUP(T4842&amp;"-"&amp;Z4842,Sheet4!$W$2:$AA$1100,4,FALSE)</f>
        <v>56.156739999999999</v>
      </c>
      <c r="AC4842" s="4">
        <f>VLOOKUP(T4842&amp;"-"&amp;Z4842,Sheet4!$W$2:$AA$1100,5,FALSE)</f>
        <v>10.210760000000001</v>
      </c>
    </row>
    <row r="4843" spans="1:29">
      <c r="A4843" s="6">
        <v>40689</v>
      </c>
      <c r="B4843" s="7">
        <v>0.32246527777777778</v>
      </c>
      <c r="C4843" s="4" t="s">
        <v>1213</v>
      </c>
      <c r="D4843" s="4" t="s">
        <v>1217</v>
      </c>
      <c r="E4843" s="4" t="s">
        <v>11</v>
      </c>
      <c r="F4843" s="4">
        <v>5</v>
      </c>
      <c r="G4843" s="4">
        <v>1</v>
      </c>
      <c r="H4843" s="4">
        <v>3</v>
      </c>
      <c r="I4843" s="4">
        <v>5</v>
      </c>
      <c r="J4843" s="4">
        <v>2</v>
      </c>
      <c r="K4843" s="4">
        <v>2</v>
      </c>
      <c r="L4843" s="4">
        <v>1</v>
      </c>
      <c r="M4843" s="4">
        <v>3</v>
      </c>
      <c r="N4843" s="4">
        <v>5</v>
      </c>
      <c r="O4843" s="4">
        <v>3</v>
      </c>
      <c r="P4843" s="4">
        <v>4</v>
      </c>
      <c r="Q4843" s="9">
        <f t="shared" si="227"/>
        <v>1.6180555555555556E-2</v>
      </c>
      <c r="R4843" s="4">
        <f t="shared" si="225"/>
        <v>40689.322465277779</v>
      </c>
      <c r="S4843" s="4">
        <v>0.83033127225685099</v>
      </c>
      <c r="T4843" s="4" t="str">
        <f>VLOOKUP(E4843,Sheet2!$A$2:$E$137,5,FALSE)</f>
        <v>FR</v>
      </c>
      <c r="U4843" s="4">
        <f>VLOOKUP($T4843,Sheet4!$H$1106:$M$1351,surveys!U$1+1,FALSE)</f>
        <v>0.51193913659220647</v>
      </c>
      <c r="V4843" s="4">
        <f>VLOOKUP($T4843,Sheet4!$H$1106:$M$1351,surveys!V$1+1,FALSE)</f>
        <v>0.70220575033861143</v>
      </c>
      <c r="W4843" s="4">
        <f>VLOOKUP($T4843,Sheet4!$H$1106:$M$1351,surveys!W$1+1,FALSE)</f>
        <v>0.81527182039156842</v>
      </c>
      <c r="X4843" s="4">
        <f>VLOOKUP($T4843,Sheet4!$H$1106:$M$1351,surveys!X$1+1,FALSE)</f>
        <v>0.91893911792009964</v>
      </c>
      <c r="Y4843" s="4">
        <f>VLOOKUP($T4843,Sheet4!$H$1106:$M$1351,surveys!Y$1+1,FALSE)</f>
        <v>1</v>
      </c>
      <c r="Z4843" s="4">
        <f t="shared" si="226"/>
        <v>4</v>
      </c>
      <c r="AA4843" s="4" t="str">
        <f>VLOOKUP(T4843&amp;"-"&amp;Z4843,Sheet4!$W$2:$AA$1100,3,FALSE)</f>
        <v>Toulouse</v>
      </c>
      <c r="AB4843" s="4">
        <f>VLOOKUP(T4843&amp;"-"&amp;Z4843,Sheet4!$W$2:$AA$1100,4,FALSE)</f>
        <v>43.604259999999996</v>
      </c>
      <c r="AC4843" s="4">
        <f>VLOOKUP(T4843&amp;"-"&amp;Z4843,Sheet4!$W$2:$AA$1100,5,FALSE)</f>
        <v>1.44367</v>
      </c>
    </row>
    <row r="4844" spans="1:29">
      <c r="A4844" s="6">
        <v>40689</v>
      </c>
      <c r="B4844" s="7">
        <v>0.32314814814814813</v>
      </c>
      <c r="C4844" s="4" t="s">
        <v>1215</v>
      </c>
      <c r="D4844" s="4" t="s">
        <v>1217</v>
      </c>
      <c r="E4844" s="4" t="s">
        <v>111</v>
      </c>
      <c r="F4844" s="4">
        <v>5</v>
      </c>
      <c r="G4844" s="4">
        <v>5</v>
      </c>
      <c r="H4844" s="4">
        <v>5</v>
      </c>
      <c r="I4844" s="4">
        <v>5</v>
      </c>
      <c r="J4844" s="4">
        <v>5</v>
      </c>
      <c r="K4844" s="4">
        <v>5</v>
      </c>
      <c r="L4844" s="4">
        <v>5</v>
      </c>
      <c r="M4844" s="4">
        <v>5</v>
      </c>
      <c r="N4844" s="4">
        <v>5</v>
      </c>
      <c r="O4844" s="4">
        <v>5</v>
      </c>
      <c r="P4844" s="4">
        <v>5</v>
      </c>
      <c r="Q4844" s="9">
        <f t="shared" si="227"/>
        <v>1.6527777777777777E-2</v>
      </c>
      <c r="R4844" s="4">
        <f t="shared" si="225"/>
        <v>40689.323148148149</v>
      </c>
      <c r="S4844" s="4">
        <v>0.80809473106406249</v>
      </c>
      <c r="T4844" s="4" t="str">
        <f>VLOOKUP(E4844,Sheet2!$A$2:$E$137,5,FALSE)</f>
        <v>LU</v>
      </c>
      <c r="U4844" s="4">
        <f>VLOOKUP($T4844,Sheet4!$H$1106:$M$1351,surveys!U$1+1,FALSE)</f>
        <v>0.55360713847397791</v>
      </c>
      <c r="V4844" s="4">
        <f>VLOOKUP($T4844,Sheet4!$H$1106:$M$1351,surveys!V$1+1,FALSE)</f>
        <v>0.75739439924341412</v>
      </c>
      <c r="W4844" s="4">
        <f>VLOOKUP($T4844,Sheet4!$H$1106:$M$1351,surveys!W$1+1,FALSE)</f>
        <v>0.88743619916688921</v>
      </c>
      <c r="X4844" s="4">
        <f>VLOOKUP($T4844,Sheet4!$H$1106:$M$1351,surveys!X$1+1,FALSE)</f>
        <v>0.94630983922551015</v>
      </c>
      <c r="Y4844" s="4">
        <f>VLOOKUP($T4844,Sheet4!$H$1106:$M$1351,surveys!Y$1+1,FALSE)</f>
        <v>1</v>
      </c>
      <c r="Z4844" s="4">
        <f t="shared" si="226"/>
        <v>3</v>
      </c>
      <c r="AA4844" s="4" t="str">
        <f>VLOOKUP(T4844&amp;"-"&amp;Z4844,Sheet4!$W$2:$AA$1100,3,FALSE)</f>
        <v>Dudelange</v>
      </c>
      <c r="AB4844" s="4">
        <f>VLOOKUP(T4844&amp;"-"&amp;Z4844,Sheet4!$W$2:$AA$1100,4,FALSE)</f>
        <v>49.480559999999997</v>
      </c>
      <c r="AC4844" s="4">
        <f>VLOOKUP(T4844&amp;"-"&amp;Z4844,Sheet4!$W$2:$AA$1100,5,FALSE)</f>
        <v>6.0875000000000004</v>
      </c>
    </row>
    <row r="4845" spans="1:29">
      <c r="A4845" s="6">
        <v>40689</v>
      </c>
      <c r="B4845" s="7">
        <v>0.32534722222222223</v>
      </c>
      <c r="C4845" s="4" t="s">
        <v>1213</v>
      </c>
      <c r="D4845" s="4" t="s">
        <v>1218</v>
      </c>
      <c r="E4845" s="4" t="s">
        <v>19</v>
      </c>
      <c r="F4845" s="4">
        <v>4</v>
      </c>
      <c r="G4845" s="4">
        <v>3</v>
      </c>
      <c r="H4845" s="4">
        <v>4</v>
      </c>
      <c r="I4845" s="4">
        <v>3</v>
      </c>
      <c r="J4845" s="4">
        <v>4</v>
      </c>
      <c r="K4845" s="4">
        <v>4</v>
      </c>
      <c r="L4845" s="4">
        <v>2</v>
      </c>
      <c r="M4845" s="4">
        <v>3</v>
      </c>
      <c r="N4845" s="4">
        <v>4</v>
      </c>
      <c r="O4845" s="4">
        <v>4</v>
      </c>
      <c r="P4845" s="4">
        <v>3</v>
      </c>
      <c r="Q4845" s="9">
        <f t="shared" si="227"/>
        <v>1.7615740740740741E-2</v>
      </c>
      <c r="R4845" s="4">
        <f t="shared" si="225"/>
        <v>40689.32534722222</v>
      </c>
      <c r="S4845" s="4">
        <v>0.50071656042704604</v>
      </c>
      <c r="T4845" s="4" t="str">
        <f>VLOOKUP(E4845,Sheet2!$A$2:$E$137,5,FALSE)</f>
        <v>HU</v>
      </c>
      <c r="U4845" s="4">
        <f>VLOOKUP($T4845,Sheet4!$H$1106:$M$1351,surveys!U$1+1,FALSE)</f>
        <v>0.70836665732550796</v>
      </c>
      <c r="V4845" s="4">
        <f>VLOOKUP($T4845,Sheet4!$H$1106:$M$1351,surveys!V$1+1,FALSE)</f>
        <v>0.79361649434247361</v>
      </c>
      <c r="W4845" s="4">
        <f>VLOOKUP($T4845,Sheet4!$H$1106:$M$1351,surveys!W$1+1,FALSE)</f>
        <v>0.86571617940203494</v>
      </c>
      <c r="X4845" s="4">
        <f>VLOOKUP($T4845,Sheet4!$H$1106:$M$1351,surveys!X$1+1,FALSE)</f>
        <v>0.93457750328785116</v>
      </c>
      <c r="Y4845" s="4">
        <f>VLOOKUP($T4845,Sheet4!$H$1106:$M$1351,surveys!Y$1+1,FALSE)</f>
        <v>1</v>
      </c>
      <c r="Z4845" s="4">
        <f t="shared" si="226"/>
        <v>1</v>
      </c>
      <c r="AA4845" s="4" t="str">
        <f>VLOOKUP(T4845&amp;"-"&amp;Z4845,Sheet4!$W$2:$AA$1100,3,FALSE)</f>
        <v>Budapest</v>
      </c>
      <c r="AB4845" s="4">
        <f>VLOOKUP(T4845&amp;"-"&amp;Z4845,Sheet4!$W$2:$AA$1100,4,FALSE)</f>
        <v>47.498010000000001</v>
      </c>
      <c r="AC4845" s="4">
        <f>VLOOKUP(T4845&amp;"-"&amp;Z4845,Sheet4!$W$2:$AA$1100,5,FALSE)</f>
        <v>19.039909999999999</v>
      </c>
    </row>
    <row r="4846" spans="1:29">
      <c r="A4846" s="6">
        <v>40689</v>
      </c>
      <c r="B4846" s="7">
        <v>0.32855324074074072</v>
      </c>
      <c r="C4846" s="4" t="s">
        <v>1213</v>
      </c>
      <c r="D4846" s="4" t="s">
        <v>1214</v>
      </c>
      <c r="E4846" s="4" t="s">
        <v>11</v>
      </c>
      <c r="F4846" s="4">
        <v>3</v>
      </c>
      <c r="G4846" s="4">
        <v>2</v>
      </c>
      <c r="H4846" s="4">
        <v>4</v>
      </c>
      <c r="I4846" s="4">
        <v>4</v>
      </c>
      <c r="J4846" s="4">
        <v>5</v>
      </c>
      <c r="K4846" s="4">
        <v>5</v>
      </c>
      <c r="L4846" s="4">
        <v>5</v>
      </c>
      <c r="M4846" s="4">
        <v>5</v>
      </c>
      <c r="N4846" s="4">
        <v>5</v>
      </c>
      <c r="O4846" s="4">
        <v>1</v>
      </c>
      <c r="P4846" s="4">
        <v>5</v>
      </c>
      <c r="Q4846" s="9">
        <f t="shared" si="227"/>
        <v>1.9918981481481482E-2</v>
      </c>
      <c r="R4846" s="4">
        <f t="shared" si="225"/>
        <v>40689.328553240739</v>
      </c>
      <c r="S4846" s="4">
        <v>0.74446991141483032</v>
      </c>
      <c r="T4846" s="4" t="str">
        <f>VLOOKUP(E4846,Sheet2!$A$2:$E$137,5,FALSE)</f>
        <v>FR</v>
      </c>
      <c r="U4846" s="4">
        <f>VLOOKUP($T4846,Sheet4!$H$1106:$M$1351,surveys!U$1+1,FALSE)</f>
        <v>0.51193913659220647</v>
      </c>
      <c r="V4846" s="4">
        <f>VLOOKUP($T4846,Sheet4!$H$1106:$M$1351,surveys!V$1+1,FALSE)</f>
        <v>0.70220575033861143</v>
      </c>
      <c r="W4846" s="4">
        <f>VLOOKUP($T4846,Sheet4!$H$1106:$M$1351,surveys!W$1+1,FALSE)</f>
        <v>0.81527182039156842</v>
      </c>
      <c r="X4846" s="4">
        <f>VLOOKUP($T4846,Sheet4!$H$1106:$M$1351,surveys!X$1+1,FALSE)</f>
        <v>0.91893911792009964</v>
      </c>
      <c r="Y4846" s="4">
        <f>VLOOKUP($T4846,Sheet4!$H$1106:$M$1351,surveys!Y$1+1,FALSE)</f>
        <v>1</v>
      </c>
      <c r="Z4846" s="4">
        <f t="shared" si="226"/>
        <v>3</v>
      </c>
      <c r="AA4846" s="4" t="str">
        <f>VLOOKUP(T4846&amp;"-"&amp;Z4846,Sheet4!$W$2:$AA$1100,3,FALSE)</f>
        <v>Lyon</v>
      </c>
      <c r="AB4846" s="4">
        <f>VLOOKUP(T4846&amp;"-"&amp;Z4846,Sheet4!$W$2:$AA$1100,4,FALSE)</f>
        <v>45.748460000000001</v>
      </c>
      <c r="AC4846" s="4">
        <f>VLOOKUP(T4846&amp;"-"&amp;Z4846,Sheet4!$W$2:$AA$1100,5,FALSE)</f>
        <v>4.8467099999999999</v>
      </c>
    </row>
    <row r="4847" spans="1:29">
      <c r="A4847" s="6">
        <v>40689</v>
      </c>
      <c r="B4847" s="7">
        <v>0.32915509259259262</v>
      </c>
      <c r="C4847" s="4" t="s">
        <v>1213</v>
      </c>
      <c r="D4847" s="4" t="s">
        <v>1214</v>
      </c>
      <c r="E4847" s="4" t="s">
        <v>19</v>
      </c>
      <c r="F4847" s="4">
        <v>2</v>
      </c>
      <c r="G4847" s="4">
        <v>3</v>
      </c>
      <c r="H4847" s="4">
        <v>2</v>
      </c>
      <c r="I4847" s="4">
        <v>3</v>
      </c>
      <c r="J4847" s="4">
        <v>4</v>
      </c>
      <c r="K4847" s="4">
        <v>3</v>
      </c>
      <c r="L4847" s="4">
        <v>3</v>
      </c>
      <c r="M4847" s="4">
        <v>1</v>
      </c>
      <c r="N4847" s="4">
        <v>2</v>
      </c>
      <c r="O4847" s="4">
        <v>4</v>
      </c>
      <c r="P4847" s="4">
        <v>3</v>
      </c>
      <c r="Q4847" s="9">
        <f t="shared" si="227"/>
        <v>2.1215277777777777E-2</v>
      </c>
      <c r="R4847" s="4">
        <f t="shared" si="225"/>
        <v>40689.329155092593</v>
      </c>
      <c r="S4847" s="4">
        <v>3.4894983541482238E-2</v>
      </c>
      <c r="T4847" s="4" t="str">
        <f>VLOOKUP(E4847,Sheet2!$A$2:$E$137,5,FALSE)</f>
        <v>HU</v>
      </c>
      <c r="U4847" s="4">
        <f>VLOOKUP($T4847,Sheet4!$H$1106:$M$1351,surveys!U$1+1,FALSE)</f>
        <v>0.70836665732550796</v>
      </c>
      <c r="V4847" s="4">
        <f>VLOOKUP($T4847,Sheet4!$H$1106:$M$1351,surveys!V$1+1,FALSE)</f>
        <v>0.79361649434247361</v>
      </c>
      <c r="W4847" s="4">
        <f>VLOOKUP($T4847,Sheet4!$H$1106:$M$1351,surveys!W$1+1,FALSE)</f>
        <v>0.86571617940203494</v>
      </c>
      <c r="X4847" s="4">
        <f>VLOOKUP($T4847,Sheet4!$H$1106:$M$1351,surveys!X$1+1,FALSE)</f>
        <v>0.93457750328785116</v>
      </c>
      <c r="Y4847" s="4">
        <f>VLOOKUP($T4847,Sheet4!$H$1106:$M$1351,surveys!Y$1+1,FALSE)</f>
        <v>1</v>
      </c>
      <c r="Z4847" s="4">
        <f t="shared" si="226"/>
        <v>1</v>
      </c>
      <c r="AA4847" s="4" t="str">
        <f>VLOOKUP(T4847&amp;"-"&amp;Z4847,Sheet4!$W$2:$AA$1100,3,FALSE)</f>
        <v>Budapest</v>
      </c>
      <c r="AB4847" s="4">
        <f>VLOOKUP(T4847&amp;"-"&amp;Z4847,Sheet4!$W$2:$AA$1100,4,FALSE)</f>
        <v>47.498010000000001</v>
      </c>
      <c r="AC4847" s="4">
        <f>VLOOKUP(T4847&amp;"-"&amp;Z4847,Sheet4!$W$2:$AA$1100,5,FALSE)</f>
        <v>19.039909999999999</v>
      </c>
    </row>
    <row r="4848" spans="1:29">
      <c r="A4848" s="6">
        <v>40689</v>
      </c>
      <c r="B4848" s="7">
        <v>0.330162037037037</v>
      </c>
      <c r="C4848" s="4" t="s">
        <v>1213</v>
      </c>
      <c r="D4848" s="4" t="s">
        <v>1214</v>
      </c>
      <c r="E4848" s="4" t="s">
        <v>85</v>
      </c>
      <c r="F4848" s="4">
        <v>3</v>
      </c>
      <c r="G4848" s="4">
        <v>4</v>
      </c>
      <c r="H4848" s="4">
        <v>4</v>
      </c>
      <c r="I4848" s="4">
        <v>4</v>
      </c>
      <c r="J4848" s="4">
        <v>5</v>
      </c>
      <c r="K4848" s="4">
        <v>5</v>
      </c>
      <c r="L4848" s="4">
        <v>2</v>
      </c>
      <c r="M4848" s="4">
        <v>4</v>
      </c>
      <c r="N4848" s="4">
        <v>5</v>
      </c>
      <c r="O4848" s="4">
        <v>4</v>
      </c>
      <c r="P4848" s="4">
        <v>5</v>
      </c>
      <c r="Q4848" s="9">
        <f t="shared" si="227"/>
        <v>2.1261574074074075E-2</v>
      </c>
      <c r="R4848" s="4">
        <f t="shared" si="225"/>
        <v>40689.33016203704</v>
      </c>
      <c r="S4848" s="4">
        <v>0.61021832996374314</v>
      </c>
      <c r="T4848" s="4" t="str">
        <f>VLOOKUP(E4848,Sheet2!$A$2:$E$137,5,FALSE)</f>
        <v>PL</v>
      </c>
      <c r="U4848" s="4">
        <f>VLOOKUP($T4848,Sheet4!$H$1106:$M$1351,surveys!U$1+1,FALSE)</f>
        <v>0.38412692394750031</v>
      </c>
      <c r="V4848" s="4">
        <f>VLOOKUP($T4848,Sheet4!$H$1106:$M$1351,surveys!V$1+1,FALSE)</f>
        <v>0.55761422047220277</v>
      </c>
      <c r="W4848" s="4">
        <f>VLOOKUP($T4848,Sheet4!$H$1106:$M$1351,surveys!W$1+1,FALSE)</f>
        <v>0.72800866765105254</v>
      </c>
      <c r="X4848" s="4">
        <f>VLOOKUP($T4848,Sheet4!$H$1106:$M$1351,surveys!X$1+1,FALSE)</f>
        <v>0.87128691644612766</v>
      </c>
      <c r="Y4848" s="4">
        <f>VLOOKUP($T4848,Sheet4!$H$1106:$M$1351,surveys!Y$1+1,FALSE)</f>
        <v>1</v>
      </c>
      <c r="Z4848" s="4">
        <f t="shared" si="226"/>
        <v>3</v>
      </c>
      <c r="AA4848" s="4" t="str">
        <f>VLOOKUP(T4848&amp;"-"&amp;Z4848,Sheet4!$W$2:$AA$1100,3,FALSE)</f>
        <v>Krakow</v>
      </c>
      <c r="AB4848" s="4">
        <f>VLOOKUP(T4848&amp;"-"&amp;Z4848,Sheet4!$W$2:$AA$1100,4,FALSE)</f>
        <v>50.083329999999997</v>
      </c>
      <c r="AC4848" s="4">
        <f>VLOOKUP(T4848&amp;"-"&amp;Z4848,Sheet4!$W$2:$AA$1100,5,FALSE)</f>
        <v>19.91667</v>
      </c>
    </row>
    <row r="4849" spans="1:29">
      <c r="A4849" s="6">
        <v>40689</v>
      </c>
      <c r="B4849" s="7">
        <v>0.33104166666666668</v>
      </c>
      <c r="C4849" s="4" t="s">
        <v>1213</v>
      </c>
      <c r="D4849" s="4" t="s">
        <v>1217</v>
      </c>
      <c r="E4849" s="4" t="s">
        <v>19</v>
      </c>
      <c r="F4849" s="4">
        <v>4</v>
      </c>
      <c r="G4849" s="4">
        <v>4</v>
      </c>
      <c r="H4849" s="4">
        <v>4</v>
      </c>
      <c r="I4849" s="4">
        <v>3</v>
      </c>
      <c r="J4849" s="4">
        <v>2</v>
      </c>
      <c r="K4849" s="4">
        <v>5</v>
      </c>
      <c r="L4849" s="4">
        <v>4</v>
      </c>
      <c r="M4849" s="4">
        <v>4</v>
      </c>
      <c r="N4849" s="4">
        <v>4</v>
      </c>
      <c r="O4849" s="4">
        <v>4</v>
      </c>
      <c r="P4849" s="4">
        <v>4</v>
      </c>
      <c r="Q4849" s="9">
        <f t="shared" si="227"/>
        <v>2.2303240740740738E-2</v>
      </c>
      <c r="R4849" s="4">
        <f t="shared" si="225"/>
        <v>40689.331041666665</v>
      </c>
      <c r="S4849" s="4">
        <v>0.16911767644774311</v>
      </c>
      <c r="T4849" s="4" t="str">
        <f>VLOOKUP(E4849,Sheet2!$A$2:$E$137,5,FALSE)</f>
        <v>HU</v>
      </c>
      <c r="U4849" s="4">
        <f>VLOOKUP($T4849,Sheet4!$H$1106:$M$1351,surveys!U$1+1,FALSE)</f>
        <v>0.70836665732550796</v>
      </c>
      <c r="V4849" s="4">
        <f>VLOOKUP($T4849,Sheet4!$H$1106:$M$1351,surveys!V$1+1,FALSE)</f>
        <v>0.79361649434247361</v>
      </c>
      <c r="W4849" s="4">
        <f>VLOOKUP($T4849,Sheet4!$H$1106:$M$1351,surveys!W$1+1,FALSE)</f>
        <v>0.86571617940203494</v>
      </c>
      <c r="X4849" s="4">
        <f>VLOOKUP($T4849,Sheet4!$H$1106:$M$1351,surveys!X$1+1,FALSE)</f>
        <v>0.93457750328785116</v>
      </c>
      <c r="Y4849" s="4">
        <f>VLOOKUP($T4849,Sheet4!$H$1106:$M$1351,surveys!Y$1+1,FALSE)</f>
        <v>1</v>
      </c>
      <c r="Z4849" s="4">
        <f t="shared" si="226"/>
        <v>1</v>
      </c>
      <c r="AA4849" s="4" t="str">
        <f>VLOOKUP(T4849&amp;"-"&amp;Z4849,Sheet4!$W$2:$AA$1100,3,FALSE)</f>
        <v>Budapest</v>
      </c>
      <c r="AB4849" s="4">
        <f>VLOOKUP(T4849&amp;"-"&amp;Z4849,Sheet4!$W$2:$AA$1100,4,FALSE)</f>
        <v>47.498010000000001</v>
      </c>
      <c r="AC4849" s="4">
        <f>VLOOKUP(T4849&amp;"-"&amp;Z4849,Sheet4!$W$2:$AA$1100,5,FALSE)</f>
        <v>19.039909999999999</v>
      </c>
    </row>
    <row r="4850" spans="1:29">
      <c r="A4850" s="6">
        <v>40689</v>
      </c>
      <c r="B4850" s="7">
        <v>0.33228009259259261</v>
      </c>
      <c r="C4850" s="4" t="s">
        <v>1213</v>
      </c>
      <c r="D4850" s="4" t="s">
        <v>1217</v>
      </c>
      <c r="E4850" s="4" t="s">
        <v>42</v>
      </c>
      <c r="F4850" s="4">
        <v>1</v>
      </c>
      <c r="G4850" s="4">
        <v>1</v>
      </c>
      <c r="H4850" s="4">
        <v>0</v>
      </c>
      <c r="I4850" s="4">
        <v>1</v>
      </c>
      <c r="J4850" s="4">
        <v>1</v>
      </c>
      <c r="K4850" s="4">
        <v>5</v>
      </c>
      <c r="L4850" s="4">
        <v>1</v>
      </c>
      <c r="M4850" s="4">
        <v>1</v>
      </c>
      <c r="N4850" s="4">
        <v>5</v>
      </c>
      <c r="O4850" s="4">
        <v>1</v>
      </c>
      <c r="P4850" s="4">
        <v>5</v>
      </c>
      <c r="Q4850" s="9">
        <f t="shared" si="227"/>
        <v>2.3298611111111107E-2</v>
      </c>
      <c r="R4850" s="4">
        <f t="shared" si="225"/>
        <v>40689.332280092596</v>
      </c>
      <c r="S4850" s="4">
        <v>0.65172159049675948</v>
      </c>
      <c r="T4850" s="4" t="str">
        <f>VLOOKUP(E4850,Sheet2!$A$2:$E$137,5,FALSE)</f>
        <v>SE</v>
      </c>
      <c r="U4850" s="4">
        <f>VLOOKUP($T4850,Sheet4!$H$1106:$M$1351,surveys!U$1+1,FALSE)</f>
        <v>0.55292840835143986</v>
      </c>
      <c r="V4850" s="4">
        <f>VLOOKUP($T4850,Sheet4!$H$1106:$M$1351,surveys!V$1+1,FALSE)</f>
        <v>0.77531759074415163</v>
      </c>
      <c r="W4850" s="4">
        <f>VLOOKUP($T4850,Sheet4!$H$1106:$M$1351,surveys!W$1+1,FALSE)</f>
        <v>0.89070599005150708</v>
      </c>
      <c r="X4850" s="4">
        <f>VLOOKUP($T4850,Sheet4!$H$1106:$M$1351,surveys!X$1+1,FALSE)</f>
        <v>0.9470590181653743</v>
      </c>
      <c r="Y4850" s="4">
        <f>VLOOKUP($T4850,Sheet4!$H$1106:$M$1351,surveys!Y$1+1,FALSE)</f>
        <v>1</v>
      </c>
      <c r="Z4850" s="4">
        <f t="shared" si="226"/>
        <v>2</v>
      </c>
      <c r="AA4850" s="4" t="str">
        <f>VLOOKUP(T4850&amp;"-"&amp;Z4850,Sheet4!$W$2:$AA$1100,3,FALSE)</f>
        <v>Goeteborg</v>
      </c>
      <c r="AB4850" s="4">
        <f>VLOOKUP(T4850&amp;"-"&amp;Z4850,Sheet4!$W$2:$AA$1100,4,FALSE)</f>
        <v>57.707160000000002</v>
      </c>
      <c r="AC4850" s="4">
        <f>VLOOKUP(T4850&amp;"-"&amp;Z4850,Sheet4!$W$2:$AA$1100,5,FALSE)</f>
        <v>11.96679</v>
      </c>
    </row>
    <row r="4851" spans="1:29">
      <c r="A4851" s="6">
        <v>40689</v>
      </c>
      <c r="B4851" s="7">
        <v>0.33284722222222224</v>
      </c>
      <c r="C4851" s="4" t="s">
        <v>1215</v>
      </c>
      <c r="D4851" s="4" t="s">
        <v>1216</v>
      </c>
      <c r="E4851" s="4" t="s">
        <v>49</v>
      </c>
      <c r="F4851" s="4">
        <v>3</v>
      </c>
      <c r="G4851" s="4">
        <v>4</v>
      </c>
      <c r="H4851" s="4">
        <v>4</v>
      </c>
      <c r="I4851" s="4">
        <v>3</v>
      </c>
      <c r="J4851" s="4">
        <v>5</v>
      </c>
      <c r="K4851" s="4">
        <v>4</v>
      </c>
      <c r="L4851" s="4">
        <v>5</v>
      </c>
      <c r="M4851" s="4">
        <v>5</v>
      </c>
      <c r="N4851" s="4">
        <v>5</v>
      </c>
      <c r="O4851" s="4">
        <v>5</v>
      </c>
      <c r="P4851" s="4">
        <v>4</v>
      </c>
      <c r="Q4851" s="9">
        <f t="shared" si="227"/>
        <v>2.2476851851851855E-2</v>
      </c>
      <c r="R4851" s="4">
        <f t="shared" si="225"/>
        <v>40689.33284722222</v>
      </c>
      <c r="S4851" s="4">
        <v>0.39784145823425776</v>
      </c>
      <c r="T4851" s="4" t="str">
        <f>VLOOKUP(E4851,Sheet2!$A$2:$E$137,5,FALSE)</f>
        <v>EE</v>
      </c>
      <c r="U4851" s="4">
        <f>VLOOKUP($T4851,Sheet4!$H$1106:$M$1351,surveys!U$1+1,FALSE)</f>
        <v>0.60400890322343292</v>
      </c>
      <c r="V4851" s="4">
        <f>VLOOKUP($T4851,Sheet4!$H$1106:$M$1351,surveys!V$1+1,FALSE)</f>
        <v>0.75897527086769645</v>
      </c>
      <c r="W4851" s="4">
        <f>VLOOKUP($T4851,Sheet4!$H$1106:$M$1351,surveys!W$1+1,FALSE)</f>
        <v>0.86165053008516934</v>
      </c>
      <c r="X4851" s="4">
        <f>VLOOKUP($T4851,Sheet4!$H$1106:$M$1351,surveys!X$1+1,FALSE)</f>
        <v>0.93225701619381074</v>
      </c>
      <c r="Y4851" s="4">
        <f>VLOOKUP($T4851,Sheet4!$H$1106:$M$1351,surveys!Y$1+1,FALSE)</f>
        <v>1</v>
      </c>
      <c r="Z4851" s="4">
        <f t="shared" si="226"/>
        <v>1</v>
      </c>
      <c r="AA4851" s="4" t="str">
        <f>VLOOKUP(T4851&amp;"-"&amp;Z4851,Sheet4!$W$2:$AA$1100,3,FALSE)</f>
        <v>Tallinn</v>
      </c>
      <c r="AB4851" s="4">
        <f>VLOOKUP(T4851&amp;"-"&amp;Z4851,Sheet4!$W$2:$AA$1100,4,FALSE)</f>
        <v>59.436959999999999</v>
      </c>
      <c r="AC4851" s="4">
        <f>VLOOKUP(T4851&amp;"-"&amp;Z4851,Sheet4!$W$2:$AA$1100,5,FALSE)</f>
        <v>24.753530000000001</v>
      </c>
    </row>
    <row r="4852" spans="1:29">
      <c r="A4852" s="6">
        <v>40689</v>
      </c>
      <c r="B4852" s="7">
        <v>0.33310185185185187</v>
      </c>
      <c r="C4852" s="4" t="s">
        <v>1215</v>
      </c>
      <c r="D4852" s="4" t="s">
        <v>1214</v>
      </c>
      <c r="E4852" s="4" t="s">
        <v>19</v>
      </c>
      <c r="F4852" s="4">
        <v>2</v>
      </c>
      <c r="G4852" s="4">
        <v>4</v>
      </c>
      <c r="H4852" s="4">
        <v>4</v>
      </c>
      <c r="I4852" s="4">
        <v>4</v>
      </c>
      <c r="J4852" s="4">
        <v>4</v>
      </c>
      <c r="K4852" s="4">
        <v>4</v>
      </c>
      <c r="L4852" s="4">
        <v>3</v>
      </c>
      <c r="M4852" s="4">
        <v>4</v>
      </c>
      <c r="N4852" s="4">
        <v>4</v>
      </c>
      <c r="O4852" s="4">
        <v>4</v>
      </c>
      <c r="P4852" s="4">
        <v>4</v>
      </c>
      <c r="Q4852" s="9">
        <f t="shared" si="227"/>
        <v>2.3518518518518518E-2</v>
      </c>
      <c r="R4852" s="4">
        <f t="shared" si="225"/>
        <v>40689.333101851851</v>
      </c>
      <c r="S4852" s="4">
        <v>0.57074015852562443</v>
      </c>
      <c r="T4852" s="4" t="str">
        <f>VLOOKUP(E4852,Sheet2!$A$2:$E$137,5,FALSE)</f>
        <v>HU</v>
      </c>
      <c r="U4852" s="4">
        <f>VLOOKUP($T4852,Sheet4!$H$1106:$M$1351,surveys!U$1+1,FALSE)</f>
        <v>0.70836665732550796</v>
      </c>
      <c r="V4852" s="4">
        <f>VLOOKUP($T4852,Sheet4!$H$1106:$M$1351,surveys!V$1+1,FALSE)</f>
        <v>0.79361649434247361</v>
      </c>
      <c r="W4852" s="4">
        <f>VLOOKUP($T4852,Sheet4!$H$1106:$M$1351,surveys!W$1+1,FALSE)</f>
        <v>0.86571617940203494</v>
      </c>
      <c r="X4852" s="4">
        <f>VLOOKUP($T4852,Sheet4!$H$1106:$M$1351,surveys!X$1+1,FALSE)</f>
        <v>0.93457750328785116</v>
      </c>
      <c r="Y4852" s="4">
        <f>VLOOKUP($T4852,Sheet4!$H$1106:$M$1351,surveys!Y$1+1,FALSE)</f>
        <v>1</v>
      </c>
      <c r="Z4852" s="4">
        <f t="shared" si="226"/>
        <v>1</v>
      </c>
      <c r="AA4852" s="4" t="str">
        <f>VLOOKUP(T4852&amp;"-"&amp;Z4852,Sheet4!$W$2:$AA$1100,3,FALSE)</f>
        <v>Budapest</v>
      </c>
      <c r="AB4852" s="4">
        <f>VLOOKUP(T4852&amp;"-"&amp;Z4852,Sheet4!$W$2:$AA$1100,4,FALSE)</f>
        <v>47.498010000000001</v>
      </c>
      <c r="AC4852" s="4">
        <f>VLOOKUP(T4852&amp;"-"&amp;Z4852,Sheet4!$W$2:$AA$1100,5,FALSE)</f>
        <v>19.039909999999999</v>
      </c>
    </row>
    <row r="4853" spans="1:29">
      <c r="A4853" s="6">
        <v>40689</v>
      </c>
      <c r="B4853" s="7">
        <v>0.33357638888888891</v>
      </c>
      <c r="C4853" s="4" t="s">
        <v>1213</v>
      </c>
      <c r="D4853" s="4" t="s">
        <v>1214</v>
      </c>
      <c r="E4853" s="4" t="s">
        <v>19</v>
      </c>
      <c r="F4853" s="4">
        <v>3</v>
      </c>
      <c r="G4853" s="4">
        <v>3</v>
      </c>
      <c r="H4853" s="4">
        <v>3</v>
      </c>
      <c r="I4853" s="4">
        <v>2</v>
      </c>
      <c r="J4853" s="4">
        <v>3</v>
      </c>
      <c r="K4853" s="4">
        <v>3</v>
      </c>
      <c r="L4853" s="4">
        <v>3</v>
      </c>
      <c r="M4853" s="4">
        <v>3</v>
      </c>
      <c r="N4853" s="4">
        <v>4</v>
      </c>
      <c r="O4853" s="4">
        <v>4</v>
      </c>
      <c r="P4853" s="4">
        <v>4</v>
      </c>
      <c r="Q4853" s="9">
        <f t="shared" si="227"/>
        <v>2.3946759259259261E-2</v>
      </c>
      <c r="R4853" s="4">
        <f t="shared" si="225"/>
        <v>40689.33357638889</v>
      </c>
      <c r="S4853" s="4">
        <v>0.14177105196442596</v>
      </c>
      <c r="T4853" s="4" t="str">
        <f>VLOOKUP(E4853,Sheet2!$A$2:$E$137,5,FALSE)</f>
        <v>HU</v>
      </c>
      <c r="U4853" s="4">
        <f>VLOOKUP($T4853,Sheet4!$H$1106:$M$1351,surveys!U$1+1,FALSE)</f>
        <v>0.70836665732550796</v>
      </c>
      <c r="V4853" s="4">
        <f>VLOOKUP($T4853,Sheet4!$H$1106:$M$1351,surveys!V$1+1,FALSE)</f>
        <v>0.79361649434247361</v>
      </c>
      <c r="W4853" s="4">
        <f>VLOOKUP($T4853,Sheet4!$H$1106:$M$1351,surveys!W$1+1,FALSE)</f>
        <v>0.86571617940203494</v>
      </c>
      <c r="X4853" s="4">
        <f>VLOOKUP($T4853,Sheet4!$H$1106:$M$1351,surveys!X$1+1,FALSE)</f>
        <v>0.93457750328785116</v>
      </c>
      <c r="Y4853" s="4">
        <f>VLOOKUP($T4853,Sheet4!$H$1106:$M$1351,surveys!Y$1+1,FALSE)</f>
        <v>1</v>
      </c>
      <c r="Z4853" s="4">
        <f t="shared" si="226"/>
        <v>1</v>
      </c>
      <c r="AA4853" s="4" t="str">
        <f>VLOOKUP(T4853&amp;"-"&amp;Z4853,Sheet4!$W$2:$AA$1100,3,FALSE)</f>
        <v>Budapest</v>
      </c>
      <c r="AB4853" s="4">
        <f>VLOOKUP(T4853&amp;"-"&amp;Z4853,Sheet4!$W$2:$AA$1100,4,FALSE)</f>
        <v>47.498010000000001</v>
      </c>
      <c r="AC4853" s="4">
        <f>VLOOKUP(T4853&amp;"-"&amp;Z4853,Sheet4!$W$2:$AA$1100,5,FALSE)</f>
        <v>19.039909999999999</v>
      </c>
    </row>
    <row r="4854" spans="1:29">
      <c r="A4854" s="6">
        <v>40689</v>
      </c>
      <c r="B4854" s="7">
        <v>0.8361574074074074</v>
      </c>
      <c r="C4854" s="4" t="s">
        <v>1215</v>
      </c>
      <c r="D4854" s="4" t="s">
        <v>1218</v>
      </c>
      <c r="E4854" s="4" t="s">
        <v>17</v>
      </c>
      <c r="F4854" s="4">
        <v>5</v>
      </c>
      <c r="G4854" s="4">
        <v>4</v>
      </c>
      <c r="H4854" s="4">
        <v>5</v>
      </c>
      <c r="I4854" s="4">
        <v>5</v>
      </c>
      <c r="J4854" s="4">
        <v>5</v>
      </c>
      <c r="K4854" s="4">
        <v>5</v>
      </c>
      <c r="L4854" s="4">
        <v>5</v>
      </c>
      <c r="M4854" s="4">
        <v>5</v>
      </c>
      <c r="N4854" s="4">
        <v>5</v>
      </c>
      <c r="O4854" s="4">
        <v>5</v>
      </c>
      <c r="P4854" s="4">
        <v>5</v>
      </c>
      <c r="Q4854" s="9">
        <f t="shared" si="227"/>
        <v>2.508101851851852E-2</v>
      </c>
      <c r="R4854" s="4">
        <f t="shared" si="225"/>
        <v>40689.836157407408</v>
      </c>
      <c r="S4854" s="4">
        <v>0.67201420206974394</v>
      </c>
      <c r="T4854" s="4" t="str">
        <f>VLOOKUP(E4854,Sheet2!$A$2:$E$137,5,FALSE)</f>
        <v>AU</v>
      </c>
      <c r="U4854" s="4">
        <f>VLOOKUP($T4854,Sheet4!$H$1106:$M$1351,surveys!U$1+1,FALSE)</f>
        <v>0.37870730546462306</v>
      </c>
      <c r="V4854" s="4">
        <f>VLOOKUP($T4854,Sheet4!$H$1106:$M$1351,surveys!V$1+1,FALSE)</f>
        <v>0.70016181281367551</v>
      </c>
      <c r="W4854" s="4">
        <f>VLOOKUP($T4854,Sheet4!$H$1106:$M$1351,surveys!W$1+1,FALSE)</f>
        <v>0.82483308340835682</v>
      </c>
      <c r="X4854" s="4">
        <f>VLOOKUP($T4854,Sheet4!$H$1106:$M$1351,surveys!X$1+1,FALSE)</f>
        <v>0.91739988860880706</v>
      </c>
      <c r="Y4854" s="4">
        <f>VLOOKUP($T4854,Sheet4!$H$1106:$M$1351,surveys!Y$1+1,FALSE)</f>
        <v>1</v>
      </c>
      <c r="Z4854" s="4">
        <f t="shared" si="226"/>
        <v>2</v>
      </c>
      <c r="AA4854" s="4" t="str">
        <f>VLOOKUP(T4854&amp;"-"&amp;Z4854,Sheet4!$W$2:$AA$1100,3,FALSE)</f>
        <v>Melbourne</v>
      </c>
      <c r="AB4854" s="4">
        <f>VLOOKUP(T4854&amp;"-"&amp;Z4854,Sheet4!$W$2:$AA$1100,4,FALSE)</f>
        <v>-37.814</v>
      </c>
      <c r="AC4854" s="4">
        <f>VLOOKUP(T4854&amp;"-"&amp;Z4854,Sheet4!$W$2:$AA$1100,5,FALSE)</f>
        <v>144.96332000000001</v>
      </c>
    </row>
    <row r="4855" spans="1:29">
      <c r="A4855" s="6">
        <v>40689</v>
      </c>
      <c r="B4855" s="7">
        <v>0.81425925925925924</v>
      </c>
      <c r="C4855" s="4" t="s">
        <v>1215</v>
      </c>
      <c r="D4855" s="4" t="s">
        <v>1217</v>
      </c>
      <c r="E4855" s="4" t="s">
        <v>52</v>
      </c>
      <c r="F4855" s="4">
        <v>4</v>
      </c>
      <c r="G4855" s="4">
        <v>3</v>
      </c>
      <c r="H4855" s="4">
        <v>3</v>
      </c>
      <c r="I4855" s="4">
        <v>3</v>
      </c>
      <c r="J4855" s="4">
        <v>4</v>
      </c>
      <c r="K4855" s="4">
        <v>4</v>
      </c>
      <c r="L4855" s="4">
        <v>2</v>
      </c>
      <c r="M4855" s="4">
        <v>4</v>
      </c>
      <c r="N4855" s="4">
        <v>5</v>
      </c>
      <c r="O4855" s="4">
        <v>3</v>
      </c>
      <c r="P4855" s="4">
        <v>4</v>
      </c>
      <c r="Q4855" s="9">
        <f t="shared" si="227"/>
        <v>1.0405092592592593E-2</v>
      </c>
      <c r="R4855" s="4">
        <f t="shared" si="225"/>
        <v>40689.814259259256</v>
      </c>
      <c r="S4855" s="4">
        <v>0.82295817647845326</v>
      </c>
      <c r="T4855" s="4" t="str">
        <f>VLOOKUP(E4855,Sheet2!$A$2:$E$137,5,FALSE)</f>
        <v>BE</v>
      </c>
      <c r="U4855" s="4">
        <f>VLOOKUP($T4855,Sheet4!$H$1106:$M$1351,surveys!U$1+1,FALSE)</f>
        <v>0.48686007828770372</v>
      </c>
      <c r="V4855" s="4">
        <f>VLOOKUP($T4855,Sheet4!$H$1106:$M$1351,surveys!V$1+1,FALSE)</f>
        <v>0.70654198731133389</v>
      </c>
      <c r="W4855" s="4">
        <f>VLOOKUP($T4855,Sheet4!$H$1106:$M$1351,surveys!W$1+1,FALSE)</f>
        <v>0.81714283803198118</v>
      </c>
      <c r="X4855" s="4">
        <f>VLOOKUP($T4855,Sheet4!$H$1106:$M$1351,surveys!X$1+1,FALSE)</f>
        <v>0.91276028415961608</v>
      </c>
      <c r="Y4855" s="4">
        <f>VLOOKUP($T4855,Sheet4!$H$1106:$M$1351,surveys!Y$1+1,FALSE)</f>
        <v>1</v>
      </c>
      <c r="Z4855" s="4">
        <f t="shared" si="226"/>
        <v>4</v>
      </c>
      <c r="AA4855" s="4" t="str">
        <f>VLOOKUP(T4855&amp;"-"&amp;Z4855,Sheet4!$W$2:$AA$1100,3,FALSE)</f>
        <v>Charleroi</v>
      </c>
      <c r="AB4855" s="4">
        <f>VLOOKUP(T4855&amp;"-"&amp;Z4855,Sheet4!$W$2:$AA$1100,4,FALSE)</f>
        <v>50.411360000000002</v>
      </c>
      <c r="AC4855" s="4">
        <f>VLOOKUP(T4855&amp;"-"&amp;Z4855,Sheet4!$W$2:$AA$1100,5,FALSE)</f>
        <v>4.4444800000000004</v>
      </c>
    </row>
    <row r="4856" spans="1:29">
      <c r="A4856" s="6">
        <v>40689</v>
      </c>
      <c r="B4856" s="7">
        <v>0.77752314814814816</v>
      </c>
      <c r="C4856" s="4" t="s">
        <v>1213</v>
      </c>
      <c r="D4856" s="4" t="s">
        <v>1214</v>
      </c>
      <c r="E4856" s="4" t="s">
        <v>77</v>
      </c>
      <c r="F4856" s="4">
        <v>5</v>
      </c>
      <c r="G4856" s="4">
        <v>5</v>
      </c>
      <c r="H4856" s="4">
        <v>5</v>
      </c>
      <c r="I4856" s="4">
        <v>5</v>
      </c>
      <c r="J4856" s="4">
        <v>5</v>
      </c>
      <c r="K4856" s="4">
        <v>5</v>
      </c>
      <c r="L4856" s="4">
        <v>5</v>
      </c>
      <c r="M4856" s="4">
        <v>5</v>
      </c>
      <c r="N4856" s="4">
        <v>5</v>
      </c>
      <c r="O4856" s="4">
        <v>5</v>
      </c>
      <c r="P4856" s="4">
        <v>5</v>
      </c>
      <c r="Q4856" s="9">
        <f t="shared" si="227"/>
        <v>5.4027777777777779E-2</v>
      </c>
      <c r="R4856" s="4">
        <f t="shared" si="225"/>
        <v>40689.77752314815</v>
      </c>
      <c r="S4856" s="4">
        <v>0.21496795813643477</v>
      </c>
      <c r="T4856" s="4" t="str">
        <f>VLOOKUP(E4856,Sheet2!$A$2:$E$137,5,FALSE)</f>
        <v>CZ</v>
      </c>
      <c r="U4856" s="4">
        <f>VLOOKUP($T4856,Sheet4!$H$1106:$M$1351,surveys!U$1+1,FALSE)</f>
        <v>0.55144733629941389</v>
      </c>
      <c r="V4856" s="4">
        <f>VLOOKUP($T4856,Sheet4!$H$1106:$M$1351,surveys!V$1+1,FALSE)</f>
        <v>0.72628917582448771</v>
      </c>
      <c r="W4856" s="4">
        <f>VLOOKUP($T4856,Sheet4!$H$1106:$M$1351,surveys!W$1+1,FALSE)</f>
        <v>0.87441405399881522</v>
      </c>
      <c r="X4856" s="4">
        <f>VLOOKUP($T4856,Sheet4!$H$1106:$M$1351,surveys!X$1+1,FALSE)</f>
        <v>0.95208915652162385</v>
      </c>
      <c r="Y4856" s="4">
        <f>VLOOKUP($T4856,Sheet4!$H$1106:$M$1351,surveys!Y$1+1,FALSE)</f>
        <v>1</v>
      </c>
      <c r="Z4856" s="4">
        <f t="shared" si="226"/>
        <v>1</v>
      </c>
      <c r="AA4856" s="4" t="str">
        <f>VLOOKUP(T4856&amp;"-"&amp;Z4856,Sheet4!$W$2:$AA$1100,3,FALSE)</f>
        <v>Prague</v>
      </c>
      <c r="AB4856" s="4">
        <f>VLOOKUP(T4856&amp;"-"&amp;Z4856,Sheet4!$W$2:$AA$1100,4,FALSE)</f>
        <v>50.088039999999999</v>
      </c>
      <c r="AC4856" s="4">
        <f>VLOOKUP(T4856&amp;"-"&amp;Z4856,Sheet4!$W$2:$AA$1100,5,FALSE)</f>
        <v>14.42076</v>
      </c>
    </row>
    <row r="4857" spans="1:29">
      <c r="A4857" s="6">
        <v>40689</v>
      </c>
      <c r="B4857" s="7">
        <v>0.84745370370370376</v>
      </c>
      <c r="C4857" s="4" t="s">
        <v>1215</v>
      </c>
      <c r="D4857" s="4" t="s">
        <v>1214</v>
      </c>
      <c r="E4857" s="4" t="s">
        <v>49</v>
      </c>
      <c r="F4857" s="4">
        <v>4</v>
      </c>
      <c r="G4857" s="4">
        <v>5</v>
      </c>
      <c r="H4857" s="4">
        <v>4</v>
      </c>
      <c r="I4857" s="4">
        <v>2</v>
      </c>
      <c r="J4857" s="4">
        <v>3</v>
      </c>
      <c r="K4857" s="4">
        <v>2</v>
      </c>
      <c r="L4857" s="4">
        <v>1</v>
      </c>
      <c r="M4857" s="4">
        <v>4</v>
      </c>
      <c r="N4857" s="4">
        <v>4</v>
      </c>
      <c r="O4857" s="4">
        <v>3</v>
      </c>
      <c r="P4857" s="4">
        <v>4</v>
      </c>
      <c r="Q4857" s="9">
        <f t="shared" si="227"/>
        <v>3.2685185185185185E-2</v>
      </c>
      <c r="R4857" s="4">
        <f t="shared" si="225"/>
        <v>40689.847453703704</v>
      </c>
      <c r="S4857" s="4">
        <v>2.3547028282849602E-2</v>
      </c>
      <c r="T4857" s="4" t="str">
        <f>VLOOKUP(E4857,Sheet2!$A$2:$E$137,5,FALSE)</f>
        <v>EE</v>
      </c>
      <c r="U4857" s="4">
        <f>VLOOKUP($T4857,Sheet4!$H$1106:$M$1351,surveys!U$1+1,FALSE)</f>
        <v>0.60400890322343292</v>
      </c>
      <c r="V4857" s="4">
        <f>VLOOKUP($T4857,Sheet4!$H$1106:$M$1351,surveys!V$1+1,FALSE)</f>
        <v>0.75897527086769645</v>
      </c>
      <c r="W4857" s="4">
        <f>VLOOKUP($T4857,Sheet4!$H$1106:$M$1351,surveys!W$1+1,FALSE)</f>
        <v>0.86165053008516934</v>
      </c>
      <c r="X4857" s="4">
        <f>VLOOKUP($T4857,Sheet4!$H$1106:$M$1351,surveys!X$1+1,FALSE)</f>
        <v>0.93225701619381074</v>
      </c>
      <c r="Y4857" s="4">
        <f>VLOOKUP($T4857,Sheet4!$H$1106:$M$1351,surveys!Y$1+1,FALSE)</f>
        <v>1</v>
      </c>
      <c r="Z4857" s="4">
        <f t="shared" si="226"/>
        <v>1</v>
      </c>
      <c r="AA4857" s="4" t="str">
        <f>VLOOKUP(T4857&amp;"-"&amp;Z4857,Sheet4!$W$2:$AA$1100,3,FALSE)</f>
        <v>Tallinn</v>
      </c>
      <c r="AB4857" s="4">
        <f>VLOOKUP(T4857&amp;"-"&amp;Z4857,Sheet4!$W$2:$AA$1100,4,FALSE)</f>
        <v>59.436959999999999</v>
      </c>
      <c r="AC4857" s="4">
        <f>VLOOKUP(T4857&amp;"-"&amp;Z4857,Sheet4!$W$2:$AA$1100,5,FALSE)</f>
        <v>24.753530000000001</v>
      </c>
    </row>
    <row r="4858" spans="1:29">
      <c r="A4858" s="6">
        <v>40689</v>
      </c>
      <c r="B4858" s="7">
        <v>0.56637731481481479</v>
      </c>
      <c r="C4858" s="4" t="s">
        <v>1215</v>
      </c>
      <c r="D4858" s="4" t="s">
        <v>1214</v>
      </c>
      <c r="E4858" s="4" t="s">
        <v>202</v>
      </c>
      <c r="F4858" s="4">
        <v>5</v>
      </c>
      <c r="G4858" s="4">
        <v>5</v>
      </c>
      <c r="H4858" s="4">
        <v>5</v>
      </c>
      <c r="I4858" s="4">
        <v>2</v>
      </c>
      <c r="J4858" s="4">
        <v>3</v>
      </c>
      <c r="K4858" s="4">
        <v>4</v>
      </c>
      <c r="L4858" s="4">
        <v>4</v>
      </c>
      <c r="M4858" s="4">
        <v>4</v>
      </c>
      <c r="N4858" s="4">
        <v>3</v>
      </c>
      <c r="O4858" s="4">
        <v>5</v>
      </c>
      <c r="P4858" s="4">
        <v>4</v>
      </c>
      <c r="Q4858" s="9">
        <f t="shared" si="227"/>
        <v>4.6006944444444448E-2</v>
      </c>
      <c r="R4858" s="4">
        <f t="shared" si="225"/>
        <v>40689.566377314812</v>
      </c>
      <c r="S4858" s="4">
        <v>0.73758429275480286</v>
      </c>
      <c r="T4858" s="4" t="str">
        <f>VLOOKUP(E4858,Sheet2!$A$2:$E$137,5,FALSE)</f>
        <v>UA</v>
      </c>
      <c r="U4858" s="4">
        <f>VLOOKUP($T4858,Sheet4!$H$1106:$M$1351,surveys!U$1+1,FALSE)</f>
        <v>0.35896031976279347</v>
      </c>
      <c r="V4858" s="4">
        <f>VLOOKUP($T4858,Sheet4!$H$1106:$M$1351,surveys!V$1+1,FALSE)</f>
        <v>0.56325012221252646</v>
      </c>
      <c r="W4858" s="4">
        <f>VLOOKUP($T4858,Sheet4!$H$1106:$M$1351,surveys!W$1+1,FALSE)</f>
        <v>0.71070781611926115</v>
      </c>
      <c r="X4858" s="4">
        <f>VLOOKUP($T4858,Sheet4!$H$1106:$M$1351,surveys!X$1+1,FALSE)</f>
        <v>0.85700591874123377</v>
      </c>
      <c r="Y4858" s="4">
        <f>VLOOKUP($T4858,Sheet4!$H$1106:$M$1351,surveys!Y$1+1,FALSE)</f>
        <v>1</v>
      </c>
      <c r="Z4858" s="4">
        <f t="shared" si="226"/>
        <v>4</v>
      </c>
      <c r="AA4858" s="4" t="str">
        <f>VLOOKUP(T4858&amp;"-"&amp;Z4858,Sheet4!$W$2:$AA$1100,3,FALSE)</f>
        <v>Donets'k</v>
      </c>
      <c r="AB4858" s="4">
        <f>VLOOKUP(T4858&amp;"-"&amp;Z4858,Sheet4!$W$2:$AA$1100,4,FALSE)</f>
        <v>48.023000000000003</v>
      </c>
      <c r="AC4858" s="4">
        <f>VLOOKUP(T4858&amp;"-"&amp;Z4858,Sheet4!$W$2:$AA$1100,5,FALSE)</f>
        <v>37.802239999999998</v>
      </c>
    </row>
    <row r="4859" spans="1:29">
      <c r="A4859" s="6">
        <v>40689</v>
      </c>
      <c r="B4859" s="7">
        <v>0.82414351851851841</v>
      </c>
      <c r="C4859" s="4" t="s">
        <v>1213</v>
      </c>
      <c r="D4859" s="4" t="s">
        <v>1217</v>
      </c>
      <c r="E4859" s="4" t="s">
        <v>111</v>
      </c>
      <c r="F4859" s="4">
        <v>3</v>
      </c>
      <c r="G4859" s="4">
        <v>4</v>
      </c>
      <c r="H4859" s="4">
        <v>3</v>
      </c>
      <c r="I4859" s="4">
        <v>1</v>
      </c>
      <c r="J4859" s="4">
        <v>1</v>
      </c>
      <c r="K4859" s="4">
        <v>4</v>
      </c>
      <c r="L4859" s="4">
        <v>1</v>
      </c>
      <c r="M4859" s="4">
        <v>1</v>
      </c>
      <c r="N4859" s="4">
        <v>4</v>
      </c>
      <c r="O4859" s="4">
        <v>3</v>
      </c>
      <c r="P4859" s="4">
        <v>3</v>
      </c>
      <c r="Q4859" s="9">
        <f t="shared" si="227"/>
        <v>1.6875000000000001E-2</v>
      </c>
      <c r="R4859" s="4">
        <f t="shared" si="225"/>
        <v>40689.824143518519</v>
      </c>
      <c r="S4859" s="4">
        <v>0.77777222653493094</v>
      </c>
      <c r="T4859" s="4" t="str">
        <f>VLOOKUP(E4859,Sheet2!$A$2:$E$137,5,FALSE)</f>
        <v>LU</v>
      </c>
      <c r="U4859" s="4">
        <f>VLOOKUP($T4859,Sheet4!$H$1106:$M$1351,surveys!U$1+1,FALSE)</f>
        <v>0.55360713847397791</v>
      </c>
      <c r="V4859" s="4">
        <f>VLOOKUP($T4859,Sheet4!$H$1106:$M$1351,surveys!V$1+1,FALSE)</f>
        <v>0.75739439924341412</v>
      </c>
      <c r="W4859" s="4">
        <f>VLOOKUP($T4859,Sheet4!$H$1106:$M$1351,surveys!W$1+1,FALSE)</f>
        <v>0.88743619916688921</v>
      </c>
      <c r="X4859" s="4">
        <f>VLOOKUP($T4859,Sheet4!$H$1106:$M$1351,surveys!X$1+1,FALSE)</f>
        <v>0.94630983922551015</v>
      </c>
      <c r="Y4859" s="4">
        <f>VLOOKUP($T4859,Sheet4!$H$1106:$M$1351,surveys!Y$1+1,FALSE)</f>
        <v>1</v>
      </c>
      <c r="Z4859" s="4">
        <f t="shared" si="226"/>
        <v>3</v>
      </c>
      <c r="AA4859" s="4" t="str">
        <f>VLOOKUP(T4859&amp;"-"&amp;Z4859,Sheet4!$W$2:$AA$1100,3,FALSE)</f>
        <v>Dudelange</v>
      </c>
      <c r="AB4859" s="4">
        <f>VLOOKUP(T4859&amp;"-"&amp;Z4859,Sheet4!$W$2:$AA$1100,4,FALSE)</f>
        <v>49.480559999999997</v>
      </c>
      <c r="AC4859" s="4">
        <f>VLOOKUP(T4859&amp;"-"&amp;Z4859,Sheet4!$W$2:$AA$1100,5,FALSE)</f>
        <v>6.0875000000000004</v>
      </c>
    </row>
    <row r="4860" spans="1:29">
      <c r="A4860" s="6">
        <v>40689</v>
      </c>
      <c r="B4860" s="7">
        <v>0.80577546296296287</v>
      </c>
      <c r="C4860" s="4" t="s">
        <v>1213</v>
      </c>
      <c r="D4860" s="4" t="s">
        <v>1216</v>
      </c>
      <c r="E4860" s="4" t="s">
        <v>19</v>
      </c>
      <c r="F4860" s="4">
        <v>4</v>
      </c>
      <c r="G4860" s="4">
        <v>3</v>
      </c>
      <c r="H4860" s="4">
        <v>4</v>
      </c>
      <c r="I4860" s="4">
        <v>4</v>
      </c>
      <c r="J4860" s="4">
        <v>3</v>
      </c>
      <c r="K4860" s="4">
        <v>4</v>
      </c>
      <c r="L4860" s="4">
        <v>2</v>
      </c>
      <c r="M4860" s="4">
        <v>4</v>
      </c>
      <c r="N4860" s="4">
        <v>3</v>
      </c>
      <c r="O4860" s="4">
        <v>2</v>
      </c>
      <c r="P4860" s="4">
        <v>3</v>
      </c>
      <c r="Q4860" s="9">
        <f t="shared" si="227"/>
        <v>4.2013888888888891E-3</v>
      </c>
      <c r="R4860" s="4">
        <f t="shared" si="225"/>
        <v>40689.805775462963</v>
      </c>
      <c r="S4860" s="4">
        <v>0.74189186904681348</v>
      </c>
      <c r="T4860" s="4" t="str">
        <f>VLOOKUP(E4860,Sheet2!$A$2:$E$137,5,FALSE)</f>
        <v>HU</v>
      </c>
      <c r="U4860" s="4">
        <f>VLOOKUP($T4860,Sheet4!$H$1106:$M$1351,surveys!U$1+1,FALSE)</f>
        <v>0.70836665732550796</v>
      </c>
      <c r="V4860" s="4">
        <f>VLOOKUP($T4860,Sheet4!$H$1106:$M$1351,surveys!V$1+1,FALSE)</f>
        <v>0.79361649434247361</v>
      </c>
      <c r="W4860" s="4">
        <f>VLOOKUP($T4860,Sheet4!$H$1106:$M$1351,surveys!W$1+1,FALSE)</f>
        <v>0.86571617940203494</v>
      </c>
      <c r="X4860" s="4">
        <f>VLOOKUP($T4860,Sheet4!$H$1106:$M$1351,surveys!X$1+1,FALSE)</f>
        <v>0.93457750328785116</v>
      </c>
      <c r="Y4860" s="4">
        <f>VLOOKUP($T4860,Sheet4!$H$1106:$M$1351,surveys!Y$1+1,FALSE)</f>
        <v>1</v>
      </c>
      <c r="Z4860" s="4">
        <f t="shared" si="226"/>
        <v>2</v>
      </c>
      <c r="AA4860" s="4" t="str">
        <f>VLOOKUP(T4860&amp;"-"&amp;Z4860,Sheet4!$W$2:$AA$1100,3,FALSE)</f>
        <v>Debrecen</v>
      </c>
      <c r="AB4860" s="4">
        <f>VLOOKUP(T4860&amp;"-"&amp;Z4860,Sheet4!$W$2:$AA$1100,4,FALSE)</f>
        <v>47.533329999999999</v>
      </c>
      <c r="AC4860" s="4">
        <f>VLOOKUP(T4860&amp;"-"&amp;Z4860,Sheet4!$W$2:$AA$1100,5,FALSE)</f>
        <v>21.633330000000001</v>
      </c>
    </row>
    <row r="4861" spans="1:29">
      <c r="A4861" s="6">
        <v>40689</v>
      </c>
      <c r="B4861" s="7">
        <v>0.54378472222222229</v>
      </c>
      <c r="C4861" s="4" t="s">
        <v>1213</v>
      </c>
      <c r="D4861" s="4" t="s">
        <v>1216</v>
      </c>
      <c r="E4861" s="4" t="s">
        <v>11</v>
      </c>
      <c r="F4861" s="4">
        <v>4</v>
      </c>
      <c r="G4861" s="4">
        <v>3</v>
      </c>
      <c r="H4861" s="4">
        <v>5</v>
      </c>
      <c r="I4861" s="4">
        <v>4</v>
      </c>
      <c r="J4861" s="4">
        <v>5</v>
      </c>
      <c r="K4861" s="4">
        <v>4</v>
      </c>
      <c r="L4861" s="4">
        <v>2</v>
      </c>
      <c r="M4861" s="4">
        <v>5</v>
      </c>
      <c r="N4861" s="4">
        <v>4</v>
      </c>
      <c r="O4861" s="4">
        <v>4</v>
      </c>
      <c r="P4861" s="4">
        <v>3</v>
      </c>
      <c r="Q4861" s="9">
        <f t="shared" si="227"/>
        <v>3.0115740740740738E-2</v>
      </c>
      <c r="R4861" s="4">
        <f t="shared" si="225"/>
        <v>40689.54378472222</v>
      </c>
      <c r="S4861" s="4">
        <v>0.2116045382916838</v>
      </c>
      <c r="T4861" s="4" t="str">
        <f>VLOOKUP(E4861,Sheet2!$A$2:$E$137,5,FALSE)</f>
        <v>FR</v>
      </c>
      <c r="U4861" s="4">
        <f>VLOOKUP($T4861,Sheet4!$H$1106:$M$1351,surveys!U$1+1,FALSE)</f>
        <v>0.51193913659220647</v>
      </c>
      <c r="V4861" s="4">
        <f>VLOOKUP($T4861,Sheet4!$H$1106:$M$1351,surveys!V$1+1,FALSE)</f>
        <v>0.70220575033861143</v>
      </c>
      <c r="W4861" s="4">
        <f>VLOOKUP($T4861,Sheet4!$H$1106:$M$1351,surveys!W$1+1,FALSE)</f>
        <v>0.81527182039156842</v>
      </c>
      <c r="X4861" s="4">
        <f>VLOOKUP($T4861,Sheet4!$H$1106:$M$1351,surveys!X$1+1,FALSE)</f>
        <v>0.91893911792009964</v>
      </c>
      <c r="Y4861" s="4">
        <f>VLOOKUP($T4861,Sheet4!$H$1106:$M$1351,surveys!Y$1+1,FALSE)</f>
        <v>1</v>
      </c>
      <c r="Z4861" s="4">
        <f t="shared" si="226"/>
        <v>1</v>
      </c>
      <c r="AA4861" s="4" t="str">
        <f>VLOOKUP(T4861&amp;"-"&amp;Z4861,Sheet4!$W$2:$AA$1100,3,FALSE)</f>
        <v>Paris</v>
      </c>
      <c r="AB4861" s="4">
        <f>VLOOKUP(T4861&amp;"-"&amp;Z4861,Sheet4!$W$2:$AA$1100,4,FALSE)</f>
        <v>48.853409999999997</v>
      </c>
      <c r="AC4861" s="4">
        <f>VLOOKUP(T4861&amp;"-"&amp;Z4861,Sheet4!$W$2:$AA$1100,5,FALSE)</f>
        <v>2.3488000000000002</v>
      </c>
    </row>
    <row r="4862" spans="1:29">
      <c r="A4862" s="6">
        <v>40689</v>
      </c>
      <c r="B4862" s="7">
        <v>0.74434027777777789</v>
      </c>
      <c r="C4862" s="4" t="s">
        <v>1213</v>
      </c>
      <c r="D4862" s="4" t="s">
        <v>1216</v>
      </c>
      <c r="E4862" s="4" t="s">
        <v>11</v>
      </c>
      <c r="F4862" s="4">
        <v>4</v>
      </c>
      <c r="G4862" s="4">
        <v>4</v>
      </c>
      <c r="H4862" s="4">
        <v>4</v>
      </c>
      <c r="I4862" s="4">
        <v>3</v>
      </c>
      <c r="J4862" s="4">
        <v>5</v>
      </c>
      <c r="K4862" s="4">
        <v>4</v>
      </c>
      <c r="L4862" s="4">
        <v>3</v>
      </c>
      <c r="M4862" s="4">
        <v>4</v>
      </c>
      <c r="N4862" s="4">
        <v>4</v>
      </c>
      <c r="O4862" s="4">
        <v>3</v>
      </c>
      <c r="P4862" s="4">
        <v>4</v>
      </c>
      <c r="Q4862" s="9">
        <f t="shared" si="227"/>
        <v>3.1458333333333331E-2</v>
      </c>
      <c r="R4862" s="4">
        <f t="shared" si="225"/>
        <v>40689.744340277779</v>
      </c>
      <c r="S4862" s="4">
        <v>9.8712811747159845E-2</v>
      </c>
      <c r="T4862" s="4" t="str">
        <f>VLOOKUP(E4862,Sheet2!$A$2:$E$137,5,FALSE)</f>
        <v>FR</v>
      </c>
      <c r="U4862" s="4">
        <f>VLOOKUP($T4862,Sheet4!$H$1106:$M$1351,surveys!U$1+1,FALSE)</f>
        <v>0.51193913659220647</v>
      </c>
      <c r="V4862" s="4">
        <f>VLOOKUP($T4862,Sheet4!$H$1106:$M$1351,surveys!V$1+1,FALSE)</f>
        <v>0.70220575033861143</v>
      </c>
      <c r="W4862" s="4">
        <f>VLOOKUP($T4862,Sheet4!$H$1106:$M$1351,surveys!W$1+1,FALSE)</f>
        <v>0.81527182039156842</v>
      </c>
      <c r="X4862" s="4">
        <f>VLOOKUP($T4862,Sheet4!$H$1106:$M$1351,surveys!X$1+1,FALSE)</f>
        <v>0.91893911792009964</v>
      </c>
      <c r="Y4862" s="4">
        <f>VLOOKUP($T4862,Sheet4!$H$1106:$M$1351,surveys!Y$1+1,FALSE)</f>
        <v>1</v>
      </c>
      <c r="Z4862" s="4">
        <f t="shared" si="226"/>
        <v>1</v>
      </c>
      <c r="AA4862" s="4" t="str">
        <f>VLOOKUP(T4862&amp;"-"&amp;Z4862,Sheet4!$W$2:$AA$1100,3,FALSE)</f>
        <v>Paris</v>
      </c>
      <c r="AB4862" s="4">
        <f>VLOOKUP(T4862&amp;"-"&amp;Z4862,Sheet4!$W$2:$AA$1100,4,FALSE)</f>
        <v>48.853409999999997</v>
      </c>
      <c r="AC4862" s="4">
        <f>VLOOKUP(T4862&amp;"-"&amp;Z4862,Sheet4!$W$2:$AA$1100,5,FALSE)</f>
        <v>2.3488000000000002</v>
      </c>
    </row>
    <row r="4863" spans="1:29">
      <c r="A4863" s="6">
        <v>40689</v>
      </c>
      <c r="B4863" s="7">
        <v>0.82484953703703723</v>
      </c>
      <c r="C4863" s="4" t="s">
        <v>1213</v>
      </c>
      <c r="D4863" s="4" t="s">
        <v>1216</v>
      </c>
      <c r="E4863" s="4" t="s">
        <v>11</v>
      </c>
      <c r="F4863" s="4">
        <v>4</v>
      </c>
      <c r="G4863" s="4">
        <v>5</v>
      </c>
      <c r="H4863" s="4">
        <v>5</v>
      </c>
      <c r="I4863" s="4">
        <v>3</v>
      </c>
      <c r="J4863" s="4">
        <v>4</v>
      </c>
      <c r="K4863" s="4">
        <v>3</v>
      </c>
      <c r="L4863" s="4">
        <v>3</v>
      </c>
      <c r="M4863" s="4">
        <v>4</v>
      </c>
      <c r="N4863" s="4">
        <v>4</v>
      </c>
      <c r="O4863" s="4">
        <v>4</v>
      </c>
      <c r="P4863" s="4">
        <v>3</v>
      </c>
      <c r="Q4863" s="9">
        <f t="shared" si="227"/>
        <v>1.7094907407407409E-2</v>
      </c>
      <c r="R4863" s="4">
        <f t="shared" si="225"/>
        <v>40689.824849537035</v>
      </c>
      <c r="S4863" s="4">
        <v>7.2861274039460966E-2</v>
      </c>
      <c r="T4863" s="4" t="str">
        <f>VLOOKUP(E4863,Sheet2!$A$2:$E$137,5,FALSE)</f>
        <v>FR</v>
      </c>
      <c r="U4863" s="4">
        <f>VLOOKUP($T4863,Sheet4!$H$1106:$M$1351,surveys!U$1+1,FALSE)</f>
        <v>0.51193913659220647</v>
      </c>
      <c r="V4863" s="4">
        <f>VLOOKUP($T4863,Sheet4!$H$1106:$M$1351,surveys!V$1+1,FALSE)</f>
        <v>0.70220575033861143</v>
      </c>
      <c r="W4863" s="4">
        <f>VLOOKUP($T4863,Sheet4!$H$1106:$M$1351,surveys!W$1+1,FALSE)</f>
        <v>0.81527182039156842</v>
      </c>
      <c r="X4863" s="4">
        <f>VLOOKUP($T4863,Sheet4!$H$1106:$M$1351,surveys!X$1+1,FALSE)</f>
        <v>0.91893911792009964</v>
      </c>
      <c r="Y4863" s="4">
        <f>VLOOKUP($T4863,Sheet4!$H$1106:$M$1351,surveys!Y$1+1,FALSE)</f>
        <v>1</v>
      </c>
      <c r="Z4863" s="4">
        <f t="shared" si="226"/>
        <v>1</v>
      </c>
      <c r="AA4863" s="4" t="str">
        <f>VLOOKUP(T4863&amp;"-"&amp;Z4863,Sheet4!$W$2:$AA$1100,3,FALSE)</f>
        <v>Paris</v>
      </c>
      <c r="AB4863" s="4">
        <f>VLOOKUP(T4863&amp;"-"&amp;Z4863,Sheet4!$W$2:$AA$1100,4,FALSE)</f>
        <v>48.853409999999997</v>
      </c>
      <c r="AC4863" s="4">
        <f>VLOOKUP(T4863&amp;"-"&amp;Z4863,Sheet4!$W$2:$AA$1100,5,FALSE)</f>
        <v>2.3488000000000002</v>
      </c>
    </row>
    <row r="4864" spans="1:29">
      <c r="A4864" s="6">
        <v>40689</v>
      </c>
      <c r="B4864" s="7">
        <v>0.34273148148148147</v>
      </c>
      <c r="C4864" s="4" t="s">
        <v>1215</v>
      </c>
      <c r="D4864" s="4" t="s">
        <v>1217</v>
      </c>
      <c r="E4864" s="4" t="s">
        <v>33</v>
      </c>
      <c r="F4864" s="4">
        <v>4</v>
      </c>
      <c r="G4864" s="4">
        <v>5</v>
      </c>
      <c r="H4864" s="4">
        <v>5</v>
      </c>
      <c r="I4864" s="4">
        <v>4</v>
      </c>
      <c r="J4864" s="4">
        <v>4</v>
      </c>
      <c r="K4864" s="4">
        <v>3</v>
      </c>
      <c r="L4864" s="4">
        <v>4</v>
      </c>
      <c r="M4864" s="4">
        <v>5</v>
      </c>
      <c r="N4864" s="4">
        <v>5</v>
      </c>
      <c r="O4864" s="4">
        <v>4</v>
      </c>
      <c r="P4864" s="4">
        <v>3</v>
      </c>
      <c r="Q4864" s="9">
        <f t="shared" si="227"/>
        <v>3.0104166666666668E-2</v>
      </c>
      <c r="R4864" s="4">
        <f t="shared" si="225"/>
        <v>40689.342731481483</v>
      </c>
      <c r="S4864" s="4">
        <v>0.4956194370017617</v>
      </c>
      <c r="T4864" s="4" t="str">
        <f>VLOOKUP(E4864,Sheet2!$A$2:$E$137,5,FALSE)</f>
        <v>IT</v>
      </c>
      <c r="U4864" s="4">
        <f>VLOOKUP($T4864,Sheet4!$H$1106:$M$1351,surveys!U$1+1,FALSE)</f>
        <v>0.40073733113706772</v>
      </c>
      <c r="V4864" s="4">
        <f>VLOOKUP($T4864,Sheet4!$H$1106:$M$1351,surveys!V$1+1,FALSE)</f>
        <v>0.60502083075372182</v>
      </c>
      <c r="W4864" s="4">
        <f>VLOOKUP($T4864,Sheet4!$H$1106:$M$1351,surveys!W$1+1,FALSE)</f>
        <v>0.75963680320784854</v>
      </c>
      <c r="X4864" s="4">
        <f>VLOOKUP($T4864,Sheet4!$H$1106:$M$1351,surveys!X$1+1,FALSE)</f>
        <v>0.89491209934724891</v>
      </c>
      <c r="Y4864" s="4">
        <f>VLOOKUP($T4864,Sheet4!$H$1106:$M$1351,surveys!Y$1+1,FALSE)</f>
        <v>1</v>
      </c>
      <c r="Z4864" s="4">
        <f t="shared" si="226"/>
        <v>2</v>
      </c>
      <c r="AA4864" s="4" t="str">
        <f>VLOOKUP(T4864&amp;"-"&amp;Z4864,Sheet4!$W$2:$AA$1100,3,FALSE)</f>
        <v>Milan</v>
      </c>
      <c r="AB4864" s="4">
        <f>VLOOKUP(T4864&amp;"-"&amp;Z4864,Sheet4!$W$2:$AA$1100,4,FALSE)</f>
        <v>45.464269999999999</v>
      </c>
      <c r="AC4864" s="4">
        <f>VLOOKUP(T4864&amp;"-"&amp;Z4864,Sheet4!$W$2:$AA$1100,5,FALSE)</f>
        <v>9.1895100000000003</v>
      </c>
    </row>
    <row r="4865" spans="1:29">
      <c r="A4865" s="6">
        <v>40689</v>
      </c>
      <c r="B4865" s="7">
        <v>0.34578703703703706</v>
      </c>
      <c r="C4865" s="4" t="s">
        <v>1213</v>
      </c>
      <c r="D4865" s="4" t="s">
        <v>1217</v>
      </c>
      <c r="E4865" s="4" t="s">
        <v>344</v>
      </c>
      <c r="F4865" s="4">
        <v>5</v>
      </c>
      <c r="G4865" s="4">
        <v>5</v>
      </c>
      <c r="H4865" s="4">
        <v>5</v>
      </c>
      <c r="I4865" s="4">
        <v>5</v>
      </c>
      <c r="J4865" s="4">
        <v>5</v>
      </c>
      <c r="K4865" s="4">
        <v>5</v>
      </c>
      <c r="L4865" s="4">
        <v>5</v>
      </c>
      <c r="M4865" s="4">
        <v>5</v>
      </c>
      <c r="N4865" s="4">
        <v>5</v>
      </c>
      <c r="O4865" s="4">
        <v>5</v>
      </c>
      <c r="P4865" s="4">
        <v>5</v>
      </c>
      <c r="Q4865" s="9">
        <f t="shared" si="227"/>
        <v>3.1678240740740743E-2</v>
      </c>
      <c r="R4865" s="4">
        <f t="shared" si="225"/>
        <v>40689.34578703704</v>
      </c>
      <c r="S4865" s="4">
        <v>0.93217912736194819</v>
      </c>
      <c r="T4865" s="4" t="str">
        <f>VLOOKUP(E4865,Sheet2!$A$2:$E$137,5,FALSE)</f>
        <v>TN</v>
      </c>
      <c r="U4865" s="4">
        <f>VLOOKUP($T4865,Sheet4!$H$1106:$M$1351,surveys!U$1+1,FALSE)</f>
        <v>0.50437098235236344</v>
      </c>
      <c r="V4865" s="4">
        <f>VLOOKUP($T4865,Sheet4!$H$1106:$M$1351,surveys!V$1+1,FALSE)</f>
        <v>0.70611500976786323</v>
      </c>
      <c r="W4865" s="4">
        <f>VLOOKUP($T4865,Sheet4!$H$1106:$M$1351,surveys!W$1+1,FALSE)</f>
        <v>0.82552886521803981</v>
      </c>
      <c r="X4865" s="4">
        <f>VLOOKUP($T4865,Sheet4!$H$1106:$M$1351,surveys!X$1+1,FALSE)</f>
        <v>0.9128393741291686</v>
      </c>
      <c r="Y4865" s="4">
        <f>VLOOKUP($T4865,Sheet4!$H$1106:$M$1351,surveys!Y$1+1,FALSE)</f>
        <v>1</v>
      </c>
      <c r="Z4865" s="4">
        <f t="shared" si="226"/>
        <v>5</v>
      </c>
      <c r="AA4865" s="4" t="str">
        <f>VLOOKUP(T4865&amp;"-"&amp;Z4865,Sheet4!$W$2:$AA$1100,3,FALSE)</f>
        <v>Kairouan</v>
      </c>
      <c r="AB4865" s="4">
        <f>VLOOKUP(T4865&amp;"-"&amp;Z4865,Sheet4!$W$2:$AA$1100,4,FALSE)</f>
        <v>35.678100000000001</v>
      </c>
      <c r="AC4865" s="4">
        <f>VLOOKUP(T4865&amp;"-"&amp;Z4865,Sheet4!$W$2:$AA$1100,5,FALSE)</f>
        <v>10.09633</v>
      </c>
    </row>
    <row r="4866" spans="1:29">
      <c r="A4866" s="6">
        <v>40689</v>
      </c>
      <c r="B4866" s="7">
        <v>0.34645833333333331</v>
      </c>
      <c r="C4866" s="4" t="s">
        <v>1215</v>
      </c>
      <c r="D4866" s="4" t="s">
        <v>1219</v>
      </c>
      <c r="E4866" s="4" t="s">
        <v>19</v>
      </c>
      <c r="F4866" s="4">
        <v>4</v>
      </c>
      <c r="G4866" s="4">
        <v>4</v>
      </c>
      <c r="H4866" s="4">
        <v>5</v>
      </c>
      <c r="I4866" s="4">
        <v>4</v>
      </c>
      <c r="J4866" s="4">
        <v>5</v>
      </c>
      <c r="K4866" s="4">
        <v>3</v>
      </c>
      <c r="L4866" s="4">
        <v>4</v>
      </c>
      <c r="M4866" s="4">
        <v>4</v>
      </c>
      <c r="N4866" s="4">
        <v>5</v>
      </c>
      <c r="O4866" s="4">
        <v>4</v>
      </c>
      <c r="P4866" s="4">
        <v>4</v>
      </c>
      <c r="Q4866" s="9">
        <f t="shared" si="227"/>
        <v>3.2326388888888884E-2</v>
      </c>
      <c r="R4866" s="4">
        <f t="shared" ref="R4866:R4929" si="228">VALUE(A4866+B4866)</f>
        <v>40689.346458333333</v>
      </c>
      <c r="S4866" s="4">
        <v>0.11750400422291518</v>
      </c>
      <c r="T4866" s="4" t="str">
        <f>VLOOKUP(E4866,Sheet2!$A$2:$E$137,5,FALSE)</f>
        <v>HU</v>
      </c>
      <c r="U4866" s="4">
        <f>VLOOKUP($T4866,Sheet4!$H$1106:$M$1351,surveys!U$1+1,FALSE)</f>
        <v>0.70836665732550796</v>
      </c>
      <c r="V4866" s="4">
        <f>VLOOKUP($T4866,Sheet4!$H$1106:$M$1351,surveys!V$1+1,FALSE)</f>
        <v>0.79361649434247361</v>
      </c>
      <c r="W4866" s="4">
        <f>VLOOKUP($T4866,Sheet4!$H$1106:$M$1351,surveys!W$1+1,FALSE)</f>
        <v>0.86571617940203494</v>
      </c>
      <c r="X4866" s="4">
        <f>VLOOKUP($T4866,Sheet4!$H$1106:$M$1351,surveys!X$1+1,FALSE)</f>
        <v>0.93457750328785116</v>
      </c>
      <c r="Y4866" s="4">
        <f>VLOOKUP($T4866,Sheet4!$H$1106:$M$1351,surveys!Y$1+1,FALSE)</f>
        <v>1</v>
      </c>
      <c r="Z4866" s="4">
        <f t="shared" si="226"/>
        <v>1</v>
      </c>
      <c r="AA4866" s="4" t="str">
        <f>VLOOKUP(T4866&amp;"-"&amp;Z4866,Sheet4!$W$2:$AA$1100,3,FALSE)</f>
        <v>Budapest</v>
      </c>
      <c r="AB4866" s="4">
        <f>VLOOKUP(T4866&amp;"-"&amp;Z4866,Sheet4!$W$2:$AA$1100,4,FALSE)</f>
        <v>47.498010000000001</v>
      </c>
      <c r="AC4866" s="4">
        <f>VLOOKUP(T4866&amp;"-"&amp;Z4866,Sheet4!$W$2:$AA$1100,5,FALSE)</f>
        <v>19.039909999999999</v>
      </c>
    </row>
    <row r="4867" spans="1:29">
      <c r="A4867" s="6">
        <v>40689</v>
      </c>
      <c r="B4867" s="7">
        <v>0.34864583333333332</v>
      </c>
      <c r="C4867" s="4" t="s">
        <v>1213</v>
      </c>
      <c r="D4867" s="4" t="s">
        <v>1217</v>
      </c>
      <c r="E4867" s="4" t="s">
        <v>87</v>
      </c>
      <c r="F4867" s="4">
        <v>2</v>
      </c>
      <c r="G4867" s="4">
        <v>1</v>
      </c>
      <c r="H4867" s="4">
        <v>2</v>
      </c>
      <c r="I4867" s="4">
        <v>3</v>
      </c>
      <c r="J4867" s="4">
        <v>2</v>
      </c>
      <c r="K4867" s="4">
        <v>5</v>
      </c>
      <c r="L4867" s="4">
        <v>2</v>
      </c>
      <c r="M4867" s="4">
        <v>3</v>
      </c>
      <c r="N4867" s="4">
        <v>4</v>
      </c>
      <c r="O4867" s="4">
        <v>1</v>
      </c>
      <c r="P4867" s="4">
        <v>2</v>
      </c>
      <c r="Q4867" s="9">
        <f t="shared" si="227"/>
        <v>3.3715277777777775E-2</v>
      </c>
      <c r="R4867" s="4">
        <f t="shared" si="228"/>
        <v>40689.348645833335</v>
      </c>
      <c r="S4867" s="4">
        <v>0.8822281088797661</v>
      </c>
      <c r="T4867" s="4" t="str">
        <f>VLOOKUP(E4867,Sheet2!$A$2:$E$137,5,FALSE)</f>
        <v>NO</v>
      </c>
      <c r="U4867" s="4">
        <f>VLOOKUP($T4867,Sheet4!$H$1106:$M$1351,surveys!U$1+1,FALSE)</f>
        <v>0.5030111286875919</v>
      </c>
      <c r="V4867" s="4">
        <f>VLOOKUP($T4867,Sheet4!$H$1106:$M$1351,surveys!V$1+1,FALSE)</f>
        <v>0.68824497682679764</v>
      </c>
      <c r="W4867" s="4">
        <f>VLOOKUP($T4867,Sheet4!$H$1106:$M$1351,surveys!W$1+1,FALSE)</f>
        <v>0.81585282935087278</v>
      </c>
      <c r="X4867" s="4">
        <f>VLOOKUP($T4867,Sheet4!$H$1106:$M$1351,surveys!X$1+1,FALSE)</f>
        <v>0.92132038686759354</v>
      </c>
      <c r="Y4867" s="4">
        <f>VLOOKUP($T4867,Sheet4!$H$1106:$M$1351,surveys!Y$1+1,FALSE)</f>
        <v>1</v>
      </c>
      <c r="Z4867" s="4">
        <f t="shared" ref="Z4867:Z4930" si="229">IF(S4867&lt;U4867,1,IF(S4867&lt;V4867,2,IF(S4867&lt;W4867,3,IF(S4867&lt;X4867,4,5))))</f>
        <v>4</v>
      </c>
      <c r="AA4867" s="4" t="str">
        <f>VLOOKUP(T4867&amp;"-"&amp;Z4867,Sheet4!$W$2:$AA$1100,3,FALSE)</f>
        <v>Stavanger</v>
      </c>
      <c r="AB4867" s="4">
        <f>VLOOKUP(T4867&amp;"-"&amp;Z4867,Sheet4!$W$2:$AA$1100,4,FALSE)</f>
        <v>58.970050000000001</v>
      </c>
      <c r="AC4867" s="4">
        <f>VLOOKUP(T4867&amp;"-"&amp;Z4867,Sheet4!$W$2:$AA$1100,5,FALSE)</f>
        <v>5.73332</v>
      </c>
    </row>
    <row r="4868" spans="1:29">
      <c r="A4868" s="6">
        <v>40689</v>
      </c>
      <c r="B4868" s="7">
        <v>0.35030092592592593</v>
      </c>
      <c r="C4868" s="4" t="s">
        <v>1213</v>
      </c>
      <c r="D4868" s="4" t="s">
        <v>1216</v>
      </c>
      <c r="E4868" s="4" t="s">
        <v>11</v>
      </c>
      <c r="F4868" s="4">
        <v>2</v>
      </c>
      <c r="G4868" s="4">
        <v>4</v>
      </c>
      <c r="H4868" s="4">
        <v>3</v>
      </c>
      <c r="I4868" s="4">
        <v>1</v>
      </c>
      <c r="J4868" s="4">
        <v>5</v>
      </c>
      <c r="K4868" s="4">
        <v>3</v>
      </c>
      <c r="L4868" s="4">
        <v>4</v>
      </c>
      <c r="M4868" s="4">
        <v>5</v>
      </c>
      <c r="N4868" s="4">
        <v>2</v>
      </c>
      <c r="O4868" s="4">
        <v>2</v>
      </c>
      <c r="P4868" s="4">
        <v>5</v>
      </c>
      <c r="Q4868" s="9">
        <f t="shared" si="227"/>
        <v>3.5023148148148144E-2</v>
      </c>
      <c r="R4868" s="4">
        <f t="shared" si="228"/>
        <v>40689.350300925929</v>
      </c>
      <c r="S4868" s="4">
        <v>0.67033847517146405</v>
      </c>
      <c r="T4868" s="4" t="str">
        <f>VLOOKUP(E4868,Sheet2!$A$2:$E$137,5,FALSE)</f>
        <v>FR</v>
      </c>
      <c r="U4868" s="4">
        <f>VLOOKUP($T4868,Sheet4!$H$1106:$M$1351,surveys!U$1+1,FALSE)</f>
        <v>0.51193913659220647</v>
      </c>
      <c r="V4868" s="4">
        <f>VLOOKUP($T4868,Sheet4!$H$1106:$M$1351,surveys!V$1+1,FALSE)</f>
        <v>0.70220575033861143</v>
      </c>
      <c r="W4868" s="4">
        <f>VLOOKUP($T4868,Sheet4!$H$1106:$M$1351,surveys!W$1+1,FALSE)</f>
        <v>0.81527182039156842</v>
      </c>
      <c r="X4868" s="4">
        <f>VLOOKUP($T4868,Sheet4!$H$1106:$M$1351,surveys!X$1+1,FALSE)</f>
        <v>0.91893911792009964</v>
      </c>
      <c r="Y4868" s="4">
        <f>VLOOKUP($T4868,Sheet4!$H$1106:$M$1351,surveys!Y$1+1,FALSE)</f>
        <v>1</v>
      </c>
      <c r="Z4868" s="4">
        <f t="shared" si="229"/>
        <v>2</v>
      </c>
      <c r="AA4868" s="4" t="str">
        <f>VLOOKUP(T4868&amp;"-"&amp;Z4868,Sheet4!$W$2:$AA$1100,3,FALSE)</f>
        <v>Marseille</v>
      </c>
      <c r="AB4868" s="4">
        <f>VLOOKUP(T4868&amp;"-"&amp;Z4868,Sheet4!$W$2:$AA$1100,4,FALSE)</f>
        <v>43.296950000000002</v>
      </c>
      <c r="AC4868" s="4">
        <f>VLOOKUP(T4868&amp;"-"&amp;Z4868,Sheet4!$W$2:$AA$1100,5,FALSE)</f>
        <v>5.3810700000000002</v>
      </c>
    </row>
    <row r="4869" spans="1:29">
      <c r="A4869" s="6">
        <v>40689</v>
      </c>
      <c r="B4869" s="7">
        <v>0.3543634259259259</v>
      </c>
      <c r="C4869" s="4" t="s">
        <v>1213</v>
      </c>
      <c r="D4869" s="4" t="s">
        <v>1216</v>
      </c>
      <c r="E4869" s="4" t="s">
        <v>26</v>
      </c>
      <c r="F4869" s="4">
        <v>2</v>
      </c>
      <c r="G4869" s="4">
        <v>2</v>
      </c>
      <c r="H4869" s="4">
        <v>1</v>
      </c>
      <c r="I4869" s="4">
        <v>1</v>
      </c>
      <c r="J4869" s="4">
        <v>5</v>
      </c>
      <c r="K4869" s="4">
        <v>3</v>
      </c>
      <c r="L4869" s="4">
        <v>4</v>
      </c>
      <c r="M4869" s="4">
        <v>5</v>
      </c>
      <c r="N4869" s="4">
        <v>5</v>
      </c>
      <c r="O4869" s="4">
        <v>1</v>
      </c>
      <c r="P4869" s="4">
        <v>3</v>
      </c>
      <c r="Q4869" s="9">
        <f t="shared" ref="Q4869:Q4932" si="230">TIME(VALUE(MID(B4869,1,2)),VALUE(MID(B4869,4,2)),VALUE(RIGHT(B4869,2)))</f>
        <v>3.7800925925925925E-2</v>
      </c>
      <c r="R4869" s="4">
        <f t="shared" si="228"/>
        <v>40689.354363425926</v>
      </c>
      <c r="S4869" s="4">
        <v>0.17615824182274853</v>
      </c>
      <c r="T4869" s="4" t="str">
        <f>VLOOKUP(E4869,Sheet2!$A$2:$E$137,5,FALSE)</f>
        <v>DE</v>
      </c>
      <c r="U4869" s="4">
        <f>VLOOKUP($T4869,Sheet4!$H$1106:$M$1351,surveys!U$1+1,FALSE)</f>
        <v>0.42620281948941302</v>
      </c>
      <c r="V4869" s="4">
        <f>VLOOKUP($T4869,Sheet4!$H$1106:$M$1351,surveys!V$1+1,FALSE)</f>
        <v>0.64253089557903176</v>
      </c>
      <c r="W4869" s="4">
        <f>VLOOKUP($T4869,Sheet4!$H$1106:$M$1351,surveys!W$1+1,FALSE)</f>
        <v>0.79931043378760003</v>
      </c>
      <c r="X4869" s="4">
        <f>VLOOKUP($T4869,Sheet4!$H$1106:$M$1351,surveys!X$1+1,FALSE)</f>
        <v>0.91914675697020254</v>
      </c>
      <c r="Y4869" s="4">
        <f>VLOOKUP($T4869,Sheet4!$H$1106:$M$1351,surveys!Y$1+1,FALSE)</f>
        <v>1</v>
      </c>
      <c r="Z4869" s="4">
        <f t="shared" si="229"/>
        <v>1</v>
      </c>
      <c r="AA4869" s="4" t="str">
        <f>VLOOKUP(T4869&amp;"-"&amp;Z4869,Sheet4!$W$2:$AA$1100,3,FALSE)</f>
        <v>Berlin</v>
      </c>
      <c r="AB4869" s="4">
        <f>VLOOKUP(T4869&amp;"-"&amp;Z4869,Sheet4!$W$2:$AA$1100,4,FALSE)</f>
        <v>52.524369999999998</v>
      </c>
      <c r="AC4869" s="4">
        <f>VLOOKUP(T4869&amp;"-"&amp;Z4869,Sheet4!$W$2:$AA$1100,5,FALSE)</f>
        <v>13.41053</v>
      </c>
    </row>
    <row r="4870" spans="1:29">
      <c r="A4870" s="6">
        <v>40689</v>
      </c>
      <c r="B4870" s="7">
        <v>0.35570601851851852</v>
      </c>
      <c r="C4870" s="4" t="s">
        <v>1213</v>
      </c>
      <c r="D4870" s="4" t="s">
        <v>1214</v>
      </c>
      <c r="E4870" s="4" t="s">
        <v>75</v>
      </c>
      <c r="F4870" s="4">
        <v>4</v>
      </c>
      <c r="G4870" s="4">
        <v>4</v>
      </c>
      <c r="H4870" s="4">
        <v>5</v>
      </c>
      <c r="I4870" s="4">
        <v>5</v>
      </c>
      <c r="J4870" s="4">
        <v>5</v>
      </c>
      <c r="K4870" s="4">
        <v>5</v>
      </c>
      <c r="L4870" s="4">
        <v>2</v>
      </c>
      <c r="M4870" s="4">
        <v>5</v>
      </c>
      <c r="N4870" s="4">
        <v>5</v>
      </c>
      <c r="O4870" s="4">
        <v>5</v>
      </c>
      <c r="P4870" s="4">
        <v>5</v>
      </c>
      <c r="Q4870" s="9">
        <f t="shared" si="230"/>
        <v>3.8414351851851852E-2</v>
      </c>
      <c r="R4870" s="4">
        <f t="shared" si="228"/>
        <v>40689.355706018519</v>
      </c>
      <c r="S4870" s="4">
        <v>0.13823196168620067</v>
      </c>
      <c r="T4870" s="4" t="str">
        <f>VLOOKUP(E4870,Sheet2!$A$2:$E$137,5,FALSE)</f>
        <v>NL</v>
      </c>
      <c r="U4870" s="4">
        <f>VLOOKUP($T4870,Sheet4!$H$1106:$M$1351,surveys!U$1+1,FALSE)</f>
        <v>0.32046134514638702</v>
      </c>
      <c r="V4870" s="4">
        <f>VLOOKUP($T4870,Sheet4!$H$1106:$M$1351,surveys!V$1+1,FALSE)</f>
        <v>0.57894347951583991</v>
      </c>
      <c r="W4870" s="4">
        <f>VLOOKUP($T4870,Sheet4!$H$1106:$M$1351,surveys!W$1+1,FALSE)</f>
        <v>0.78388532741989281</v>
      </c>
      <c r="X4870" s="4">
        <f>VLOOKUP($T4870,Sheet4!$H$1106:$M$1351,surveys!X$1+1,FALSE)</f>
        <v>0.90942307659069177</v>
      </c>
      <c r="Y4870" s="4">
        <f>VLOOKUP($T4870,Sheet4!$H$1106:$M$1351,surveys!Y$1+1,FALSE)</f>
        <v>1</v>
      </c>
      <c r="Z4870" s="4">
        <f t="shared" si="229"/>
        <v>1</v>
      </c>
      <c r="AA4870" s="4" t="str">
        <f>VLOOKUP(T4870&amp;"-"&amp;Z4870,Sheet4!$W$2:$AA$1100,3,FALSE)</f>
        <v>Amsterdam</v>
      </c>
      <c r="AB4870" s="4">
        <f>VLOOKUP(T4870&amp;"-"&amp;Z4870,Sheet4!$W$2:$AA$1100,4,FALSE)</f>
        <v>52.374029999999998</v>
      </c>
      <c r="AC4870" s="4">
        <f>VLOOKUP(T4870&amp;"-"&amp;Z4870,Sheet4!$W$2:$AA$1100,5,FALSE)</f>
        <v>4.8896899999999999</v>
      </c>
    </row>
    <row r="4871" spans="1:29">
      <c r="A4871" s="6">
        <v>40689</v>
      </c>
      <c r="B4871" s="7">
        <v>0.35747685185185185</v>
      </c>
      <c r="C4871" s="4" t="s">
        <v>1213</v>
      </c>
      <c r="D4871" s="4" t="s">
        <v>1214</v>
      </c>
      <c r="E4871" s="4" t="s">
        <v>210</v>
      </c>
      <c r="F4871" s="4">
        <v>2</v>
      </c>
      <c r="G4871" s="4">
        <v>5</v>
      </c>
      <c r="H4871" s="4">
        <v>4</v>
      </c>
      <c r="I4871" s="4">
        <v>3</v>
      </c>
      <c r="J4871" s="4">
        <v>5</v>
      </c>
      <c r="K4871" s="4">
        <v>2</v>
      </c>
      <c r="L4871" s="4">
        <v>3</v>
      </c>
      <c r="M4871" s="4">
        <v>2</v>
      </c>
      <c r="N4871" s="4">
        <v>1</v>
      </c>
      <c r="O4871" s="4">
        <v>2</v>
      </c>
      <c r="P4871" s="4">
        <v>3</v>
      </c>
      <c r="Q4871" s="9">
        <f t="shared" si="230"/>
        <v>4.0185185185185185E-2</v>
      </c>
      <c r="R4871" s="4">
        <f t="shared" si="228"/>
        <v>40689.357476851852</v>
      </c>
      <c r="S4871" s="4">
        <v>1.9301618613765115E-2</v>
      </c>
      <c r="T4871" s="4" t="str">
        <f>VLOOKUP(E4871,Sheet2!$A$2:$E$137,5,FALSE)</f>
        <v>LT</v>
      </c>
      <c r="U4871" s="4">
        <f>VLOOKUP($T4871,Sheet4!$H$1106:$M$1351,surveys!U$1+1,FALSE)</f>
        <v>0.39959242553956464</v>
      </c>
      <c r="V4871" s="4">
        <f>VLOOKUP($T4871,Sheet4!$H$1106:$M$1351,surveys!V$1+1,FALSE)</f>
        <v>0.67561360880219379</v>
      </c>
      <c r="W4871" s="4">
        <f>VLOOKUP($T4871,Sheet4!$H$1106:$M$1351,surveys!W$1+1,FALSE)</f>
        <v>0.81729730685523738</v>
      </c>
      <c r="X4871" s="4">
        <f>VLOOKUP($T4871,Sheet4!$H$1106:$M$1351,surveys!X$1+1,FALSE)</f>
        <v>0.91350830841863762</v>
      </c>
      <c r="Y4871" s="4">
        <f>VLOOKUP($T4871,Sheet4!$H$1106:$M$1351,surveys!Y$1+1,FALSE)</f>
        <v>1</v>
      </c>
      <c r="Z4871" s="4">
        <f t="shared" si="229"/>
        <v>1</v>
      </c>
      <c r="AA4871" s="4" t="str">
        <f>VLOOKUP(T4871&amp;"-"&amp;Z4871,Sheet4!$W$2:$AA$1100,3,FALSE)</f>
        <v>Vilnius</v>
      </c>
      <c r="AB4871" s="4">
        <f>VLOOKUP(T4871&amp;"-"&amp;Z4871,Sheet4!$W$2:$AA$1100,4,FALSE)</f>
        <v>54.689160000000001</v>
      </c>
      <c r="AC4871" s="4">
        <f>VLOOKUP(T4871&amp;"-"&amp;Z4871,Sheet4!$W$2:$AA$1100,5,FALSE)</f>
        <v>25.279800000000002</v>
      </c>
    </row>
    <row r="4872" spans="1:29">
      <c r="A4872" s="6">
        <v>40689</v>
      </c>
      <c r="B4872" s="7">
        <v>0.3601273148148148</v>
      </c>
      <c r="C4872" s="4" t="s">
        <v>1215</v>
      </c>
      <c r="D4872" s="4" t="s">
        <v>1214</v>
      </c>
      <c r="E4872" s="4" t="s">
        <v>163</v>
      </c>
      <c r="F4872" s="4">
        <v>4</v>
      </c>
      <c r="G4872" s="4">
        <v>4</v>
      </c>
      <c r="H4872" s="4">
        <v>4</v>
      </c>
      <c r="I4872" s="4">
        <v>3</v>
      </c>
      <c r="J4872" s="4">
        <v>4</v>
      </c>
      <c r="K4872" s="4">
        <v>5</v>
      </c>
      <c r="L4872" s="4">
        <v>5</v>
      </c>
      <c r="M4872" s="4">
        <v>3</v>
      </c>
      <c r="N4872" s="4">
        <v>5</v>
      </c>
      <c r="O4872" s="4">
        <v>3</v>
      </c>
      <c r="P4872" s="4">
        <v>4</v>
      </c>
      <c r="Q4872" s="9">
        <f t="shared" si="230"/>
        <v>4.1840277777777775E-2</v>
      </c>
      <c r="R4872" s="4">
        <f t="shared" si="228"/>
        <v>40689.360127314816</v>
      </c>
      <c r="S4872" s="4">
        <v>0.15364130395081843</v>
      </c>
      <c r="T4872" s="4" t="str">
        <f>VLOOKUP(E4872,Sheet2!$A$2:$E$137,5,FALSE)</f>
        <v>EG</v>
      </c>
      <c r="U4872" s="4">
        <f>VLOOKUP($T4872,Sheet4!$H$1106:$M$1351,surveys!U$1+1,FALSE)</f>
        <v>0.5150971281252672</v>
      </c>
      <c r="V4872" s="4">
        <f>VLOOKUP($T4872,Sheet4!$H$1106:$M$1351,surveys!V$1+1,FALSE)</f>
        <v>0.76893021474129042</v>
      </c>
      <c r="W4872" s="4">
        <f>VLOOKUP($T4872,Sheet4!$H$1106:$M$1351,surveys!W$1+1,FALSE)</f>
        <v>0.93163863803520486</v>
      </c>
      <c r="X4872" s="4">
        <f>VLOOKUP($T4872,Sheet4!$H$1106:$M$1351,surveys!X$1+1,FALSE)</f>
        <v>0.96749265242374771</v>
      </c>
      <c r="Y4872" s="4">
        <f>VLOOKUP($T4872,Sheet4!$H$1106:$M$1351,surveys!Y$1+1,FALSE)</f>
        <v>1</v>
      </c>
      <c r="Z4872" s="4">
        <f t="shared" si="229"/>
        <v>1</v>
      </c>
      <c r="AA4872" s="4" t="str">
        <f>VLOOKUP(T4872&amp;"-"&amp;Z4872,Sheet4!$W$2:$AA$1100,3,FALSE)</f>
        <v>Cairo</v>
      </c>
      <c r="AB4872" s="4">
        <f>VLOOKUP(T4872&amp;"-"&amp;Z4872,Sheet4!$W$2:$AA$1100,4,FALSE)</f>
        <v>30.062629999999999</v>
      </c>
      <c r="AC4872" s="4">
        <f>VLOOKUP(T4872&amp;"-"&amp;Z4872,Sheet4!$W$2:$AA$1100,5,FALSE)</f>
        <v>31.249669999999998</v>
      </c>
    </row>
    <row r="4873" spans="1:29">
      <c r="A4873" s="6">
        <v>40689</v>
      </c>
      <c r="B4873" s="7">
        <v>0.36136574074074074</v>
      </c>
      <c r="C4873" s="4" t="s">
        <v>1215</v>
      </c>
      <c r="D4873" s="4" t="s">
        <v>1216</v>
      </c>
      <c r="E4873" s="4" t="s">
        <v>11</v>
      </c>
      <c r="F4873" s="4">
        <v>3</v>
      </c>
      <c r="G4873" s="4">
        <v>3</v>
      </c>
      <c r="H4873" s="4">
        <v>3</v>
      </c>
      <c r="I4873" s="4">
        <v>5</v>
      </c>
      <c r="J4873" s="4">
        <v>4</v>
      </c>
      <c r="K4873" s="4">
        <v>4</v>
      </c>
      <c r="L4873" s="4">
        <v>3</v>
      </c>
      <c r="M4873" s="4">
        <v>4</v>
      </c>
      <c r="N4873" s="4">
        <v>4</v>
      </c>
      <c r="O4873" s="4">
        <v>3</v>
      </c>
      <c r="P4873" s="4">
        <v>5</v>
      </c>
      <c r="Q4873" s="9">
        <f t="shared" si="230"/>
        <v>4.2835648148148144E-2</v>
      </c>
      <c r="R4873" s="4">
        <f t="shared" si="228"/>
        <v>40689.36136574074</v>
      </c>
      <c r="S4873" s="4">
        <v>0.8705367340684238</v>
      </c>
      <c r="T4873" s="4" t="str">
        <f>VLOOKUP(E4873,Sheet2!$A$2:$E$137,5,FALSE)</f>
        <v>FR</v>
      </c>
      <c r="U4873" s="4">
        <f>VLOOKUP($T4873,Sheet4!$H$1106:$M$1351,surveys!U$1+1,FALSE)</f>
        <v>0.51193913659220647</v>
      </c>
      <c r="V4873" s="4">
        <f>VLOOKUP($T4873,Sheet4!$H$1106:$M$1351,surveys!V$1+1,FALSE)</f>
        <v>0.70220575033861143</v>
      </c>
      <c r="W4873" s="4">
        <f>VLOOKUP($T4873,Sheet4!$H$1106:$M$1351,surveys!W$1+1,FALSE)</f>
        <v>0.81527182039156842</v>
      </c>
      <c r="X4873" s="4">
        <f>VLOOKUP($T4873,Sheet4!$H$1106:$M$1351,surveys!X$1+1,FALSE)</f>
        <v>0.91893911792009964</v>
      </c>
      <c r="Y4873" s="4">
        <f>VLOOKUP($T4873,Sheet4!$H$1106:$M$1351,surveys!Y$1+1,FALSE)</f>
        <v>1</v>
      </c>
      <c r="Z4873" s="4">
        <f t="shared" si="229"/>
        <v>4</v>
      </c>
      <c r="AA4873" s="4" t="str">
        <f>VLOOKUP(T4873&amp;"-"&amp;Z4873,Sheet4!$W$2:$AA$1100,3,FALSE)</f>
        <v>Toulouse</v>
      </c>
      <c r="AB4873" s="4">
        <f>VLOOKUP(T4873&amp;"-"&amp;Z4873,Sheet4!$W$2:$AA$1100,4,FALSE)</f>
        <v>43.604259999999996</v>
      </c>
      <c r="AC4873" s="4">
        <f>VLOOKUP(T4873&amp;"-"&amp;Z4873,Sheet4!$W$2:$AA$1100,5,FALSE)</f>
        <v>1.44367</v>
      </c>
    </row>
    <row r="4874" spans="1:29">
      <c r="A4874" s="6">
        <v>40689</v>
      </c>
      <c r="B4874" s="7">
        <v>0.36215277777777777</v>
      </c>
      <c r="C4874" s="4" t="s">
        <v>1213</v>
      </c>
      <c r="D4874" s="4" t="s">
        <v>1218</v>
      </c>
      <c r="E4874" s="4" t="s">
        <v>26</v>
      </c>
      <c r="F4874" s="4">
        <v>5</v>
      </c>
      <c r="G4874" s="4">
        <v>5</v>
      </c>
      <c r="H4874" s="4">
        <v>5</v>
      </c>
      <c r="I4874" s="4">
        <v>5</v>
      </c>
      <c r="J4874" s="4">
        <v>5</v>
      </c>
      <c r="K4874" s="4">
        <v>5</v>
      </c>
      <c r="L4874" s="4">
        <v>5</v>
      </c>
      <c r="M4874" s="4">
        <v>5</v>
      </c>
      <c r="N4874" s="4">
        <v>5</v>
      </c>
      <c r="O4874" s="4">
        <v>5</v>
      </c>
      <c r="P4874" s="4">
        <v>5</v>
      </c>
      <c r="Q4874" s="9">
        <f t="shared" si="230"/>
        <v>4.3958333333333328E-2</v>
      </c>
      <c r="R4874" s="4">
        <f t="shared" si="228"/>
        <v>40689.36215277778</v>
      </c>
      <c r="S4874" s="4">
        <v>0.79200385814378782</v>
      </c>
      <c r="T4874" s="4" t="str">
        <f>VLOOKUP(E4874,Sheet2!$A$2:$E$137,5,FALSE)</f>
        <v>DE</v>
      </c>
      <c r="U4874" s="4">
        <f>VLOOKUP($T4874,Sheet4!$H$1106:$M$1351,surveys!U$1+1,FALSE)</f>
        <v>0.42620281948941302</v>
      </c>
      <c r="V4874" s="4">
        <f>VLOOKUP($T4874,Sheet4!$H$1106:$M$1351,surveys!V$1+1,FALSE)</f>
        <v>0.64253089557903176</v>
      </c>
      <c r="W4874" s="4">
        <f>VLOOKUP($T4874,Sheet4!$H$1106:$M$1351,surveys!W$1+1,FALSE)</f>
        <v>0.79931043378760003</v>
      </c>
      <c r="X4874" s="4">
        <f>VLOOKUP($T4874,Sheet4!$H$1106:$M$1351,surveys!X$1+1,FALSE)</f>
        <v>0.91914675697020254</v>
      </c>
      <c r="Y4874" s="4">
        <f>VLOOKUP($T4874,Sheet4!$H$1106:$M$1351,surveys!Y$1+1,FALSE)</f>
        <v>1</v>
      </c>
      <c r="Z4874" s="4">
        <f t="shared" si="229"/>
        <v>3</v>
      </c>
      <c r="AA4874" s="4" t="str">
        <f>VLOOKUP(T4874&amp;"-"&amp;Z4874,Sheet4!$W$2:$AA$1100,3,FALSE)</f>
        <v>Muenchen</v>
      </c>
      <c r="AB4874" s="4">
        <f>VLOOKUP(T4874&amp;"-"&amp;Z4874,Sheet4!$W$2:$AA$1100,4,FALSE)</f>
        <v>48.137430000000002</v>
      </c>
      <c r="AC4874" s="4">
        <f>VLOOKUP(T4874&amp;"-"&amp;Z4874,Sheet4!$W$2:$AA$1100,5,FALSE)</f>
        <v>11.57549</v>
      </c>
    </row>
    <row r="4875" spans="1:29">
      <c r="A4875" s="6">
        <v>40689</v>
      </c>
      <c r="B4875" s="7">
        <v>0.36608796296296298</v>
      </c>
      <c r="C4875" s="4" t="s">
        <v>1213</v>
      </c>
      <c r="D4875" s="4" t="s">
        <v>1217</v>
      </c>
      <c r="E4875" s="4" t="s">
        <v>11</v>
      </c>
      <c r="F4875" s="4">
        <v>4</v>
      </c>
      <c r="G4875" s="4">
        <v>5</v>
      </c>
      <c r="H4875" s="4">
        <v>4</v>
      </c>
      <c r="I4875" s="4">
        <v>3</v>
      </c>
      <c r="J4875" s="4">
        <v>4</v>
      </c>
      <c r="K4875" s="4">
        <v>4</v>
      </c>
      <c r="L4875" s="4">
        <v>4</v>
      </c>
      <c r="M4875" s="4">
        <v>4</v>
      </c>
      <c r="N4875" s="4">
        <v>4</v>
      </c>
      <c r="O4875" s="4">
        <v>4</v>
      </c>
      <c r="P4875" s="4">
        <v>4</v>
      </c>
      <c r="Q4875" s="9">
        <f t="shared" si="230"/>
        <v>4.65625E-2</v>
      </c>
      <c r="R4875" s="4">
        <f t="shared" si="228"/>
        <v>40689.366087962961</v>
      </c>
      <c r="S4875" s="4">
        <v>0.37616564585882539</v>
      </c>
      <c r="T4875" s="4" t="str">
        <f>VLOOKUP(E4875,Sheet2!$A$2:$E$137,5,FALSE)</f>
        <v>FR</v>
      </c>
      <c r="U4875" s="4">
        <f>VLOOKUP($T4875,Sheet4!$H$1106:$M$1351,surveys!U$1+1,FALSE)</f>
        <v>0.51193913659220647</v>
      </c>
      <c r="V4875" s="4">
        <f>VLOOKUP($T4875,Sheet4!$H$1106:$M$1351,surveys!V$1+1,FALSE)</f>
        <v>0.70220575033861143</v>
      </c>
      <c r="W4875" s="4">
        <f>VLOOKUP($T4875,Sheet4!$H$1106:$M$1351,surveys!W$1+1,FALSE)</f>
        <v>0.81527182039156842</v>
      </c>
      <c r="X4875" s="4">
        <f>VLOOKUP($T4875,Sheet4!$H$1106:$M$1351,surveys!X$1+1,FALSE)</f>
        <v>0.91893911792009964</v>
      </c>
      <c r="Y4875" s="4">
        <f>VLOOKUP($T4875,Sheet4!$H$1106:$M$1351,surveys!Y$1+1,FALSE)</f>
        <v>1</v>
      </c>
      <c r="Z4875" s="4">
        <f t="shared" si="229"/>
        <v>1</v>
      </c>
      <c r="AA4875" s="4" t="str">
        <f>VLOOKUP(T4875&amp;"-"&amp;Z4875,Sheet4!$W$2:$AA$1100,3,FALSE)</f>
        <v>Paris</v>
      </c>
      <c r="AB4875" s="4">
        <f>VLOOKUP(T4875&amp;"-"&amp;Z4875,Sheet4!$W$2:$AA$1100,4,FALSE)</f>
        <v>48.853409999999997</v>
      </c>
      <c r="AC4875" s="4">
        <f>VLOOKUP(T4875&amp;"-"&amp;Z4875,Sheet4!$W$2:$AA$1100,5,FALSE)</f>
        <v>2.3488000000000002</v>
      </c>
    </row>
    <row r="4876" spans="1:29">
      <c r="A4876" s="6">
        <v>40689</v>
      </c>
      <c r="B4876" s="7">
        <v>0.37146990740740743</v>
      </c>
      <c r="C4876" s="4" t="s">
        <v>1215</v>
      </c>
      <c r="D4876" s="4" t="s">
        <v>1219</v>
      </c>
      <c r="E4876" s="4" t="s">
        <v>13</v>
      </c>
      <c r="F4876" s="4">
        <v>4</v>
      </c>
      <c r="G4876" s="4">
        <v>1</v>
      </c>
      <c r="H4876" s="4">
        <v>5</v>
      </c>
      <c r="I4876" s="4">
        <v>5</v>
      </c>
      <c r="J4876" s="4">
        <v>3</v>
      </c>
      <c r="K4876" s="4">
        <v>4</v>
      </c>
      <c r="L4876" s="4">
        <v>3</v>
      </c>
      <c r="M4876" s="4">
        <v>5</v>
      </c>
      <c r="N4876" s="4">
        <v>5</v>
      </c>
      <c r="O4876" s="4">
        <v>1</v>
      </c>
      <c r="P4876" s="4">
        <v>3</v>
      </c>
      <c r="Q4876" s="9">
        <f t="shared" si="230"/>
        <v>4.9386574074074069E-2</v>
      </c>
      <c r="R4876" s="4">
        <f t="shared" si="228"/>
        <v>40689.371469907404</v>
      </c>
      <c r="S4876" s="4">
        <v>0.25771390123686588</v>
      </c>
      <c r="T4876" s="4" t="str">
        <f>VLOOKUP(E4876,Sheet2!$A$2:$E$137,5,FALSE)</f>
        <v>GB</v>
      </c>
      <c r="U4876" s="4">
        <f>VLOOKUP($T4876,Sheet4!$H$1106:$M$1351,surveys!U$1+1,FALSE)</f>
        <v>0.43993408527720174</v>
      </c>
      <c r="V4876" s="4">
        <f>VLOOKUP($T4876,Sheet4!$H$1106:$M$1351,surveys!V$1+1,FALSE)</f>
        <v>0.87986817055440347</v>
      </c>
      <c r="W4876" s="4">
        <f>VLOOKUP($T4876,Sheet4!$H$1106:$M$1351,surveys!W$1+1,FALSE)</f>
        <v>0.93717230822503084</v>
      </c>
      <c r="X4876" s="4">
        <f>VLOOKUP($T4876,Sheet4!$H$1106:$M$1351,surveys!X$1+1,FALSE)</f>
        <v>0.97269979890956382</v>
      </c>
      <c r="Y4876" s="4">
        <f>VLOOKUP($T4876,Sheet4!$H$1106:$M$1351,surveys!Y$1+1,FALSE)</f>
        <v>1</v>
      </c>
      <c r="Z4876" s="4">
        <f t="shared" si="229"/>
        <v>1</v>
      </c>
      <c r="AA4876" s="4" t="str">
        <f>VLOOKUP(T4876&amp;"-"&amp;Z4876,Sheet4!$W$2:$AA$1100,3,FALSE)</f>
        <v>City of London</v>
      </c>
      <c r="AB4876" s="4">
        <f>VLOOKUP(T4876&amp;"-"&amp;Z4876,Sheet4!$W$2:$AA$1100,4,FALSE)</f>
        <v>51.512790000000003</v>
      </c>
      <c r="AC4876" s="4">
        <f>VLOOKUP(T4876&amp;"-"&amp;Z4876,Sheet4!$W$2:$AA$1100,5,FALSE)</f>
        <v>-9.1840000000000005E-2</v>
      </c>
    </row>
    <row r="4877" spans="1:29">
      <c r="A4877" s="6">
        <v>40689</v>
      </c>
      <c r="B4877" s="7">
        <v>0.37276620370370367</v>
      </c>
      <c r="C4877" s="4" t="s">
        <v>1213</v>
      </c>
      <c r="D4877" s="4" t="s">
        <v>1219</v>
      </c>
      <c r="E4877" s="4" t="s">
        <v>31</v>
      </c>
      <c r="F4877" s="4">
        <v>3</v>
      </c>
      <c r="G4877" s="4">
        <v>4</v>
      </c>
      <c r="H4877" s="4">
        <v>3</v>
      </c>
      <c r="I4877" s="4">
        <v>3</v>
      </c>
      <c r="J4877" s="4">
        <v>4</v>
      </c>
      <c r="K4877" s="4">
        <v>4</v>
      </c>
      <c r="L4877" s="4">
        <v>2</v>
      </c>
      <c r="M4877" s="4">
        <v>3</v>
      </c>
      <c r="N4877" s="4">
        <v>3</v>
      </c>
      <c r="O4877" s="4">
        <v>4</v>
      </c>
      <c r="P4877" s="4">
        <v>5</v>
      </c>
      <c r="Q4877" s="9">
        <f t="shared" si="230"/>
        <v>5.004629629629629E-2</v>
      </c>
      <c r="R4877" s="4">
        <f t="shared" si="228"/>
        <v>40689.372766203705</v>
      </c>
      <c r="S4877" s="4">
        <v>0.64331377444279836</v>
      </c>
      <c r="T4877" s="4" t="str">
        <f>VLOOKUP(E4877,Sheet2!$A$2:$E$137,5,FALSE)</f>
        <v>ES</v>
      </c>
      <c r="U4877" s="4">
        <f>VLOOKUP($T4877,Sheet4!$H$1106:$M$1351,surveys!U$1+1,FALSE)</f>
        <v>0.46058089642806016</v>
      </c>
      <c r="V4877" s="4">
        <f>VLOOKUP($T4877,Sheet4!$H$1106:$M$1351,surveys!V$1+1,FALSE)</f>
        <v>0.68996105930901486</v>
      </c>
      <c r="W4877" s="4">
        <f>VLOOKUP($T4877,Sheet4!$H$1106:$M$1351,surveys!W$1+1,FALSE)</f>
        <v>0.80513768719908241</v>
      </c>
      <c r="X4877" s="4">
        <f>VLOOKUP($T4877,Sheet4!$H$1106:$M$1351,surveys!X$1+1,FALSE)</f>
        <v>0.90461214064594464</v>
      </c>
      <c r="Y4877" s="4">
        <f>VLOOKUP($T4877,Sheet4!$H$1106:$M$1351,surveys!Y$1+1,FALSE)</f>
        <v>1</v>
      </c>
      <c r="Z4877" s="4">
        <f t="shared" si="229"/>
        <v>2</v>
      </c>
      <c r="AA4877" s="4" t="str">
        <f>VLOOKUP(T4877&amp;"-"&amp;Z4877,Sheet4!$W$2:$AA$1100,3,FALSE)</f>
        <v>Barcelona</v>
      </c>
      <c r="AB4877" s="4">
        <f>VLOOKUP(T4877&amp;"-"&amp;Z4877,Sheet4!$W$2:$AA$1100,4,FALSE)</f>
        <v>41.38879</v>
      </c>
      <c r="AC4877" s="4">
        <f>VLOOKUP(T4877&amp;"-"&amp;Z4877,Sheet4!$W$2:$AA$1100,5,FALSE)</f>
        <v>2.1589900000000002</v>
      </c>
    </row>
    <row r="4878" spans="1:29">
      <c r="A4878" s="6">
        <v>40689</v>
      </c>
      <c r="B4878" s="7">
        <v>0.37347222222222221</v>
      </c>
      <c r="C4878" s="4" t="s">
        <v>1213</v>
      </c>
      <c r="D4878" s="4" t="s">
        <v>1214</v>
      </c>
      <c r="E4878" s="4" t="s">
        <v>11</v>
      </c>
      <c r="F4878" s="4">
        <v>2</v>
      </c>
      <c r="G4878" s="4">
        <v>4</v>
      </c>
      <c r="H4878" s="4">
        <v>3</v>
      </c>
      <c r="I4878" s="4">
        <v>2</v>
      </c>
      <c r="J4878" s="4">
        <v>5</v>
      </c>
      <c r="K4878" s="4">
        <v>3</v>
      </c>
      <c r="L4878" s="4">
        <v>4</v>
      </c>
      <c r="M4878" s="4">
        <v>4</v>
      </c>
      <c r="N4878" s="4">
        <v>5</v>
      </c>
      <c r="O4878" s="4">
        <v>4</v>
      </c>
      <c r="P4878" s="4">
        <v>5</v>
      </c>
      <c r="Q4878" s="9">
        <f t="shared" si="230"/>
        <v>5.094907407407407E-2</v>
      </c>
      <c r="R4878" s="4">
        <f t="shared" si="228"/>
        <v>40689.373472222222</v>
      </c>
      <c r="S4878" s="4">
        <v>1.9996780234623701E-2</v>
      </c>
      <c r="T4878" s="4" t="str">
        <f>VLOOKUP(E4878,Sheet2!$A$2:$E$137,5,FALSE)</f>
        <v>FR</v>
      </c>
      <c r="U4878" s="4">
        <f>VLOOKUP($T4878,Sheet4!$H$1106:$M$1351,surveys!U$1+1,FALSE)</f>
        <v>0.51193913659220647</v>
      </c>
      <c r="V4878" s="4">
        <f>VLOOKUP($T4878,Sheet4!$H$1106:$M$1351,surveys!V$1+1,FALSE)</f>
        <v>0.70220575033861143</v>
      </c>
      <c r="W4878" s="4">
        <f>VLOOKUP($T4878,Sheet4!$H$1106:$M$1351,surveys!W$1+1,FALSE)</f>
        <v>0.81527182039156842</v>
      </c>
      <c r="X4878" s="4">
        <f>VLOOKUP($T4878,Sheet4!$H$1106:$M$1351,surveys!X$1+1,FALSE)</f>
        <v>0.91893911792009964</v>
      </c>
      <c r="Y4878" s="4">
        <f>VLOOKUP($T4878,Sheet4!$H$1106:$M$1351,surveys!Y$1+1,FALSE)</f>
        <v>1</v>
      </c>
      <c r="Z4878" s="4">
        <f t="shared" si="229"/>
        <v>1</v>
      </c>
      <c r="AA4878" s="4" t="str">
        <f>VLOOKUP(T4878&amp;"-"&amp;Z4878,Sheet4!$W$2:$AA$1100,3,FALSE)</f>
        <v>Paris</v>
      </c>
      <c r="AB4878" s="4">
        <f>VLOOKUP(T4878&amp;"-"&amp;Z4878,Sheet4!$W$2:$AA$1100,4,FALSE)</f>
        <v>48.853409999999997</v>
      </c>
      <c r="AC4878" s="4">
        <f>VLOOKUP(T4878&amp;"-"&amp;Z4878,Sheet4!$W$2:$AA$1100,5,FALSE)</f>
        <v>2.3488000000000002</v>
      </c>
    </row>
    <row r="4879" spans="1:29">
      <c r="A4879" s="6">
        <v>40689</v>
      </c>
      <c r="B4879" s="7">
        <v>0.37425925925925929</v>
      </c>
      <c r="C4879" s="4" t="s">
        <v>1213</v>
      </c>
      <c r="D4879" s="4" t="s">
        <v>1214</v>
      </c>
      <c r="E4879" s="4" t="s">
        <v>33</v>
      </c>
      <c r="F4879" s="4">
        <v>1</v>
      </c>
      <c r="G4879" s="4">
        <v>1</v>
      </c>
      <c r="H4879" s="4">
        <v>1</v>
      </c>
      <c r="I4879" s="4">
        <v>1</v>
      </c>
      <c r="J4879" s="4">
        <v>1</v>
      </c>
      <c r="K4879" s="4">
        <v>1</v>
      </c>
      <c r="L4879" s="4">
        <v>1</v>
      </c>
      <c r="M4879" s="4">
        <v>1</v>
      </c>
      <c r="N4879" s="4">
        <v>1</v>
      </c>
      <c r="O4879" s="4">
        <v>1</v>
      </c>
      <c r="P4879" s="4">
        <v>5</v>
      </c>
      <c r="Q4879" s="9">
        <f t="shared" si="230"/>
        <v>5.2071759259259255E-2</v>
      </c>
      <c r="R4879" s="4">
        <f t="shared" si="228"/>
        <v>40689.374259259261</v>
      </c>
      <c r="S4879" s="4">
        <v>0.22862301225093873</v>
      </c>
      <c r="T4879" s="4" t="str">
        <f>VLOOKUP(E4879,Sheet2!$A$2:$E$137,5,FALSE)</f>
        <v>IT</v>
      </c>
      <c r="U4879" s="4">
        <f>VLOOKUP($T4879,Sheet4!$H$1106:$M$1351,surveys!U$1+1,FALSE)</f>
        <v>0.40073733113706772</v>
      </c>
      <c r="V4879" s="4">
        <f>VLOOKUP($T4879,Sheet4!$H$1106:$M$1351,surveys!V$1+1,FALSE)</f>
        <v>0.60502083075372182</v>
      </c>
      <c r="W4879" s="4">
        <f>VLOOKUP($T4879,Sheet4!$H$1106:$M$1351,surveys!W$1+1,FALSE)</f>
        <v>0.75963680320784854</v>
      </c>
      <c r="X4879" s="4">
        <f>VLOOKUP($T4879,Sheet4!$H$1106:$M$1351,surveys!X$1+1,FALSE)</f>
        <v>0.89491209934724891</v>
      </c>
      <c r="Y4879" s="4">
        <f>VLOOKUP($T4879,Sheet4!$H$1106:$M$1351,surveys!Y$1+1,FALSE)</f>
        <v>1</v>
      </c>
      <c r="Z4879" s="4">
        <f t="shared" si="229"/>
        <v>1</v>
      </c>
      <c r="AA4879" s="4" t="str">
        <f>VLOOKUP(T4879&amp;"-"&amp;Z4879,Sheet4!$W$2:$AA$1100,3,FALSE)</f>
        <v>Roma</v>
      </c>
      <c r="AB4879" s="4">
        <f>VLOOKUP(T4879&amp;"-"&amp;Z4879,Sheet4!$W$2:$AA$1100,4,FALSE)</f>
        <v>41.894739999999999</v>
      </c>
      <c r="AC4879" s="4">
        <f>VLOOKUP(T4879&amp;"-"&amp;Z4879,Sheet4!$W$2:$AA$1100,5,FALSE)</f>
        <v>12.4839</v>
      </c>
    </row>
    <row r="4880" spans="1:29">
      <c r="A4880" s="6">
        <v>40689</v>
      </c>
      <c r="B4880" s="7">
        <v>0.37511574074074078</v>
      </c>
      <c r="C4880" s="4" t="s">
        <v>1215</v>
      </c>
      <c r="D4880" s="4" t="s">
        <v>1214</v>
      </c>
      <c r="E4880" s="4" t="s">
        <v>1222</v>
      </c>
      <c r="F4880" s="4">
        <v>5</v>
      </c>
      <c r="G4880" s="4">
        <v>3</v>
      </c>
      <c r="H4880" s="4">
        <v>4</v>
      </c>
      <c r="I4880" s="4">
        <v>5</v>
      </c>
      <c r="J4880" s="4">
        <v>2</v>
      </c>
      <c r="K4880" s="4">
        <v>5</v>
      </c>
      <c r="L4880" s="4">
        <v>1</v>
      </c>
      <c r="M4880" s="4">
        <v>4</v>
      </c>
      <c r="N4880" s="4">
        <v>5</v>
      </c>
      <c r="O4880" s="4">
        <v>4</v>
      </c>
      <c r="P4880" s="4">
        <v>5</v>
      </c>
      <c r="Q4880" s="9">
        <f t="shared" si="230"/>
        <v>5.2557870370370373E-2</v>
      </c>
      <c r="R4880" s="4">
        <f t="shared" si="228"/>
        <v>40689.375115740739</v>
      </c>
      <c r="S4880" s="4">
        <v>0.67851765697072097</v>
      </c>
      <c r="T4880" s="4" t="str">
        <f>VLOOKUP(E4880,Sheet2!$A$2:$E$137,5,FALSE)</f>
        <v>KR</v>
      </c>
      <c r="U4880" s="4">
        <f>VLOOKUP($T4880,Sheet4!$H$1106:$M$1351,surveys!U$1+1,FALSE)</f>
        <v>0.50002406072811822</v>
      </c>
      <c r="V4880" s="4">
        <f>VLOOKUP($T4880,Sheet4!$H$1106:$M$1351,surveys!V$1+1,FALSE)</f>
        <v>0.67775239752110727</v>
      </c>
      <c r="W4880" s="4">
        <f>VLOOKUP($T4880,Sheet4!$H$1106:$M$1351,surveys!W$1+1,FALSE)</f>
        <v>0.80472346879555479</v>
      </c>
      <c r="X4880" s="4">
        <f>VLOOKUP($T4880,Sheet4!$H$1106:$M$1351,surveys!X$1+1,FALSE)</f>
        <v>0.92872511768015165</v>
      </c>
      <c r="Y4880" s="4">
        <f>VLOOKUP($T4880,Sheet4!$H$1106:$M$1351,surveys!Y$1+1,FALSE)</f>
        <v>1</v>
      </c>
      <c r="Z4880" s="4">
        <f t="shared" si="229"/>
        <v>3</v>
      </c>
      <c r="AA4880" s="4" t="str">
        <f>VLOOKUP(T4880&amp;"-"&amp;Z4880,Sheet4!$W$2:$AA$1100,3,FALSE)</f>
        <v>Incheon</v>
      </c>
      <c r="AB4880" s="4">
        <f>VLOOKUP(T4880&amp;"-"&amp;Z4880,Sheet4!$W$2:$AA$1100,4,FALSE)</f>
        <v>37.453609999999998</v>
      </c>
      <c r="AC4880" s="4">
        <f>VLOOKUP(T4880&amp;"-"&amp;Z4880,Sheet4!$W$2:$AA$1100,5,FALSE)</f>
        <v>126.73166999999999</v>
      </c>
    </row>
    <row r="4881" spans="1:29">
      <c r="A4881" s="6">
        <v>40689</v>
      </c>
      <c r="B4881" s="7">
        <v>0.92513888888888896</v>
      </c>
      <c r="C4881" s="4" t="s">
        <v>1213</v>
      </c>
      <c r="D4881" s="4" t="s">
        <v>1219</v>
      </c>
      <c r="E4881" s="4" t="s">
        <v>33</v>
      </c>
      <c r="F4881" s="4">
        <v>4</v>
      </c>
      <c r="G4881" s="4">
        <v>3</v>
      </c>
      <c r="H4881" s="4">
        <v>3</v>
      </c>
      <c r="I4881" s="4">
        <v>4</v>
      </c>
      <c r="J4881" s="4">
        <v>5</v>
      </c>
      <c r="K4881" s="4">
        <v>5</v>
      </c>
      <c r="L4881" s="4">
        <v>5</v>
      </c>
      <c r="M4881" s="4">
        <v>5</v>
      </c>
      <c r="N4881" s="4">
        <v>5</v>
      </c>
      <c r="O4881" s="4">
        <v>4</v>
      </c>
      <c r="P4881" s="4">
        <v>4</v>
      </c>
      <c r="Q4881" s="9">
        <f t="shared" si="230"/>
        <v>1.8391203703703705E-2</v>
      </c>
      <c r="R4881" s="4">
        <f t="shared" si="228"/>
        <v>40689.925138888888</v>
      </c>
      <c r="S4881" s="4">
        <v>0.13083872128608443</v>
      </c>
      <c r="T4881" s="4" t="str">
        <f>VLOOKUP(E4881,Sheet2!$A$2:$E$137,5,FALSE)</f>
        <v>IT</v>
      </c>
      <c r="U4881" s="4">
        <f>VLOOKUP($T4881,Sheet4!$H$1106:$M$1351,surveys!U$1+1,FALSE)</f>
        <v>0.40073733113706772</v>
      </c>
      <c r="V4881" s="4">
        <f>VLOOKUP($T4881,Sheet4!$H$1106:$M$1351,surveys!V$1+1,FALSE)</f>
        <v>0.60502083075372182</v>
      </c>
      <c r="W4881" s="4">
        <f>VLOOKUP($T4881,Sheet4!$H$1106:$M$1351,surveys!W$1+1,FALSE)</f>
        <v>0.75963680320784854</v>
      </c>
      <c r="X4881" s="4">
        <f>VLOOKUP($T4881,Sheet4!$H$1106:$M$1351,surveys!X$1+1,FALSE)</f>
        <v>0.89491209934724891</v>
      </c>
      <c r="Y4881" s="4">
        <f>VLOOKUP($T4881,Sheet4!$H$1106:$M$1351,surveys!Y$1+1,FALSE)</f>
        <v>1</v>
      </c>
      <c r="Z4881" s="4">
        <f t="shared" si="229"/>
        <v>1</v>
      </c>
      <c r="AA4881" s="4" t="str">
        <f>VLOOKUP(T4881&amp;"-"&amp;Z4881,Sheet4!$W$2:$AA$1100,3,FALSE)</f>
        <v>Roma</v>
      </c>
      <c r="AB4881" s="4">
        <f>VLOOKUP(T4881&amp;"-"&amp;Z4881,Sheet4!$W$2:$AA$1100,4,FALSE)</f>
        <v>41.894739999999999</v>
      </c>
      <c r="AC4881" s="4">
        <f>VLOOKUP(T4881&amp;"-"&amp;Z4881,Sheet4!$W$2:$AA$1100,5,FALSE)</f>
        <v>12.4839</v>
      </c>
    </row>
    <row r="4882" spans="1:29">
      <c r="A4882" s="6">
        <v>40689</v>
      </c>
      <c r="B4882" s="7">
        <v>0.56425925925925924</v>
      </c>
      <c r="C4882" s="4" t="s">
        <v>1215</v>
      </c>
      <c r="D4882" s="4" t="s">
        <v>1214</v>
      </c>
      <c r="E4882" s="4" t="s">
        <v>11</v>
      </c>
      <c r="F4882" s="4">
        <v>4</v>
      </c>
      <c r="G4882" s="4">
        <v>4</v>
      </c>
      <c r="H4882" s="4">
        <v>4</v>
      </c>
      <c r="I4882" s="4">
        <v>3</v>
      </c>
      <c r="J4882" s="4">
        <v>2</v>
      </c>
      <c r="K4882" s="4">
        <v>4</v>
      </c>
      <c r="L4882" s="4">
        <v>3</v>
      </c>
      <c r="M4882" s="4">
        <v>3</v>
      </c>
      <c r="N4882" s="4">
        <v>4</v>
      </c>
      <c r="O4882" s="4">
        <v>4</v>
      </c>
      <c r="P4882" s="4">
        <v>5</v>
      </c>
      <c r="Q4882" s="9">
        <f t="shared" si="230"/>
        <v>4.5127314814814821E-2</v>
      </c>
      <c r="R4882" s="4">
        <f t="shared" si="228"/>
        <v>40689.564259259256</v>
      </c>
      <c r="S4882" s="4">
        <v>0.53588593654663441</v>
      </c>
      <c r="T4882" s="4" t="str">
        <f>VLOOKUP(E4882,Sheet2!$A$2:$E$137,5,FALSE)</f>
        <v>FR</v>
      </c>
      <c r="U4882" s="4">
        <f>VLOOKUP($T4882,Sheet4!$H$1106:$M$1351,surveys!U$1+1,FALSE)</f>
        <v>0.51193913659220647</v>
      </c>
      <c r="V4882" s="4">
        <f>VLOOKUP($T4882,Sheet4!$H$1106:$M$1351,surveys!V$1+1,FALSE)</f>
        <v>0.70220575033861143</v>
      </c>
      <c r="W4882" s="4">
        <f>VLOOKUP($T4882,Sheet4!$H$1106:$M$1351,surveys!W$1+1,FALSE)</f>
        <v>0.81527182039156842</v>
      </c>
      <c r="X4882" s="4">
        <f>VLOOKUP($T4882,Sheet4!$H$1106:$M$1351,surveys!X$1+1,FALSE)</f>
        <v>0.91893911792009964</v>
      </c>
      <c r="Y4882" s="4">
        <f>VLOOKUP($T4882,Sheet4!$H$1106:$M$1351,surveys!Y$1+1,FALSE)</f>
        <v>1</v>
      </c>
      <c r="Z4882" s="4">
        <f t="shared" si="229"/>
        <v>2</v>
      </c>
      <c r="AA4882" s="4" t="str">
        <f>VLOOKUP(T4882&amp;"-"&amp;Z4882,Sheet4!$W$2:$AA$1100,3,FALSE)</f>
        <v>Marseille</v>
      </c>
      <c r="AB4882" s="4">
        <f>VLOOKUP(T4882&amp;"-"&amp;Z4882,Sheet4!$W$2:$AA$1100,4,FALSE)</f>
        <v>43.296950000000002</v>
      </c>
      <c r="AC4882" s="4">
        <f>VLOOKUP(T4882&amp;"-"&amp;Z4882,Sheet4!$W$2:$AA$1100,5,FALSE)</f>
        <v>5.3810700000000002</v>
      </c>
    </row>
    <row r="4883" spans="1:29">
      <c r="A4883" s="6">
        <v>40689</v>
      </c>
      <c r="B4883" s="7">
        <v>0.38440972222222225</v>
      </c>
      <c r="C4883" s="4" t="s">
        <v>1215</v>
      </c>
      <c r="D4883" s="4" t="s">
        <v>1217</v>
      </c>
      <c r="E4883" s="4" t="s">
        <v>37</v>
      </c>
      <c r="F4883" s="4">
        <v>3</v>
      </c>
      <c r="G4883" s="4">
        <v>4</v>
      </c>
      <c r="H4883" s="4">
        <v>4</v>
      </c>
      <c r="I4883" s="4">
        <v>4</v>
      </c>
      <c r="J4883" s="4">
        <v>4</v>
      </c>
      <c r="K4883" s="4">
        <v>4</v>
      </c>
      <c r="L4883" s="4">
        <v>4</v>
      </c>
      <c r="M4883" s="4">
        <v>4</v>
      </c>
      <c r="N4883" s="4">
        <v>5</v>
      </c>
      <c r="O4883" s="4">
        <v>4</v>
      </c>
      <c r="P4883" s="4">
        <v>4</v>
      </c>
      <c r="Q4883" s="9">
        <f t="shared" si="230"/>
        <v>5.858796296296296E-2</v>
      </c>
      <c r="R4883" s="4">
        <f t="shared" si="228"/>
        <v>40689.384409722225</v>
      </c>
      <c r="S4883" s="4">
        <v>0.94249870667299707</v>
      </c>
      <c r="T4883" s="4" t="str">
        <f>VLOOKUP(E4883,Sheet2!$A$2:$E$137,5,FALSE)</f>
        <v>PT</v>
      </c>
      <c r="U4883" s="4">
        <f>VLOOKUP($T4883,Sheet4!$H$1106:$M$1351,surveys!U$1+1,FALSE)</f>
        <v>0.43703858129282908</v>
      </c>
      <c r="V4883" s="4">
        <f>VLOOKUP($T4883,Sheet4!$H$1106:$M$1351,surveys!V$1+1,FALSE)</f>
        <v>0.64773543484664464</v>
      </c>
      <c r="W4883" s="4">
        <f>VLOOKUP($T4883,Sheet4!$H$1106:$M$1351,surveys!W$1+1,FALSE)</f>
        <v>0.79869631675299657</v>
      </c>
      <c r="X4883" s="4">
        <f>VLOOKUP($T4883,Sheet4!$H$1106:$M$1351,surveys!X$1+1,FALSE)</f>
        <v>0.90115606302176665</v>
      </c>
      <c r="Y4883" s="4">
        <f>VLOOKUP($T4883,Sheet4!$H$1106:$M$1351,surveys!Y$1+1,FALSE)</f>
        <v>1</v>
      </c>
      <c r="Z4883" s="4">
        <f t="shared" si="229"/>
        <v>5</v>
      </c>
      <c r="AA4883" s="4" t="str">
        <f>VLOOKUP(T4883&amp;"-"&amp;Z4883,Sheet4!$W$2:$AA$1100,3,FALSE)</f>
        <v>Setubal</v>
      </c>
      <c r="AB4883" s="4">
        <f>VLOOKUP(T4883&amp;"-"&amp;Z4883,Sheet4!$W$2:$AA$1100,4,FALSE)</f>
        <v>38.5244</v>
      </c>
      <c r="AC4883" s="4">
        <f>VLOOKUP(T4883&amp;"-"&amp;Z4883,Sheet4!$W$2:$AA$1100,5,FALSE)</f>
        <v>-8.8881999999999994</v>
      </c>
    </row>
    <row r="4884" spans="1:29">
      <c r="A4884" s="6">
        <v>40689</v>
      </c>
      <c r="B4884" s="7">
        <v>0.38447916666666665</v>
      </c>
      <c r="C4884" s="4" t="s">
        <v>1213</v>
      </c>
      <c r="D4884" s="4" t="s">
        <v>1219</v>
      </c>
      <c r="E4884" s="4" t="s">
        <v>37</v>
      </c>
      <c r="F4884" s="4">
        <v>5</v>
      </c>
      <c r="G4884" s="4">
        <v>0</v>
      </c>
      <c r="H4884" s="4">
        <v>1</v>
      </c>
      <c r="I4884" s="4">
        <v>1</v>
      </c>
      <c r="J4884" s="4">
        <v>1</v>
      </c>
      <c r="K4884" s="4">
        <v>5</v>
      </c>
      <c r="L4884" s="4">
        <v>1</v>
      </c>
      <c r="M4884" s="4">
        <v>1</v>
      </c>
      <c r="N4884" s="4">
        <v>1</v>
      </c>
      <c r="O4884" s="4">
        <v>5</v>
      </c>
      <c r="P4884" s="4">
        <v>5</v>
      </c>
      <c r="Q4884" s="9">
        <f t="shared" si="230"/>
        <v>5.9108796296296291E-2</v>
      </c>
      <c r="R4884" s="4">
        <f t="shared" si="228"/>
        <v>40689.384479166663</v>
      </c>
      <c r="S4884" s="4">
        <v>0.27019780711336505</v>
      </c>
      <c r="T4884" s="4" t="str">
        <f>VLOOKUP(E4884,Sheet2!$A$2:$E$137,5,FALSE)</f>
        <v>PT</v>
      </c>
      <c r="U4884" s="4">
        <f>VLOOKUP($T4884,Sheet4!$H$1106:$M$1351,surveys!U$1+1,FALSE)</f>
        <v>0.43703858129282908</v>
      </c>
      <c r="V4884" s="4">
        <f>VLOOKUP($T4884,Sheet4!$H$1106:$M$1351,surveys!V$1+1,FALSE)</f>
        <v>0.64773543484664464</v>
      </c>
      <c r="W4884" s="4">
        <f>VLOOKUP($T4884,Sheet4!$H$1106:$M$1351,surveys!W$1+1,FALSE)</f>
        <v>0.79869631675299657</v>
      </c>
      <c r="X4884" s="4">
        <f>VLOOKUP($T4884,Sheet4!$H$1106:$M$1351,surveys!X$1+1,FALSE)</f>
        <v>0.90115606302176665</v>
      </c>
      <c r="Y4884" s="4">
        <f>VLOOKUP($T4884,Sheet4!$H$1106:$M$1351,surveys!Y$1+1,FALSE)</f>
        <v>1</v>
      </c>
      <c r="Z4884" s="4">
        <f t="shared" si="229"/>
        <v>1</v>
      </c>
      <c r="AA4884" s="4" t="str">
        <f>VLOOKUP(T4884&amp;"-"&amp;Z4884,Sheet4!$W$2:$AA$1100,3,FALSE)</f>
        <v>Lisbon</v>
      </c>
      <c r="AB4884" s="4">
        <f>VLOOKUP(T4884&amp;"-"&amp;Z4884,Sheet4!$W$2:$AA$1100,4,FALSE)</f>
        <v>38.716670000000001</v>
      </c>
      <c r="AC4884" s="4">
        <f>VLOOKUP(T4884&amp;"-"&amp;Z4884,Sheet4!$W$2:$AA$1100,5,FALSE)</f>
        <v>-9.1333300000000008</v>
      </c>
    </row>
    <row r="4885" spans="1:29">
      <c r="A4885" s="6">
        <v>40689</v>
      </c>
      <c r="B4885" s="7">
        <v>0.38622685185185185</v>
      </c>
      <c r="C4885" s="4" t="s">
        <v>1215</v>
      </c>
      <c r="D4885" s="4" t="s">
        <v>1214</v>
      </c>
      <c r="E4885" s="4" t="s">
        <v>19</v>
      </c>
      <c r="F4885" s="4">
        <v>4</v>
      </c>
      <c r="G4885" s="4">
        <v>5</v>
      </c>
      <c r="H4885" s="4">
        <v>5</v>
      </c>
      <c r="I4885" s="4">
        <v>4</v>
      </c>
      <c r="J4885" s="4">
        <v>3</v>
      </c>
      <c r="K4885" s="4">
        <v>4</v>
      </c>
      <c r="L4885" s="4">
        <v>3</v>
      </c>
      <c r="M4885" s="4">
        <v>5</v>
      </c>
      <c r="N4885" s="4">
        <v>5</v>
      </c>
      <c r="O4885" s="4">
        <v>3</v>
      </c>
      <c r="P4885" s="4">
        <v>5</v>
      </c>
      <c r="Q4885" s="9">
        <f t="shared" si="230"/>
        <v>6.0324074074074065E-2</v>
      </c>
      <c r="R4885" s="4">
        <f t="shared" si="228"/>
        <v>40689.38622685185</v>
      </c>
      <c r="S4885" s="4">
        <v>1.3253892204609707E-2</v>
      </c>
      <c r="T4885" s="4" t="str">
        <f>VLOOKUP(E4885,Sheet2!$A$2:$E$137,5,FALSE)</f>
        <v>HU</v>
      </c>
      <c r="U4885" s="4">
        <f>VLOOKUP($T4885,Sheet4!$H$1106:$M$1351,surveys!U$1+1,FALSE)</f>
        <v>0.70836665732550796</v>
      </c>
      <c r="V4885" s="4">
        <f>VLOOKUP($T4885,Sheet4!$H$1106:$M$1351,surveys!V$1+1,FALSE)</f>
        <v>0.79361649434247361</v>
      </c>
      <c r="W4885" s="4">
        <f>VLOOKUP($T4885,Sheet4!$H$1106:$M$1351,surveys!W$1+1,FALSE)</f>
        <v>0.86571617940203494</v>
      </c>
      <c r="X4885" s="4">
        <f>VLOOKUP($T4885,Sheet4!$H$1106:$M$1351,surveys!X$1+1,FALSE)</f>
        <v>0.93457750328785116</v>
      </c>
      <c r="Y4885" s="4">
        <f>VLOOKUP($T4885,Sheet4!$H$1106:$M$1351,surveys!Y$1+1,FALSE)</f>
        <v>1</v>
      </c>
      <c r="Z4885" s="4">
        <f t="shared" si="229"/>
        <v>1</v>
      </c>
      <c r="AA4885" s="4" t="str">
        <f>VLOOKUP(T4885&amp;"-"&amp;Z4885,Sheet4!$W$2:$AA$1100,3,FALSE)</f>
        <v>Budapest</v>
      </c>
      <c r="AB4885" s="4">
        <f>VLOOKUP(T4885&amp;"-"&amp;Z4885,Sheet4!$W$2:$AA$1100,4,FALSE)</f>
        <v>47.498010000000001</v>
      </c>
      <c r="AC4885" s="4">
        <f>VLOOKUP(T4885&amp;"-"&amp;Z4885,Sheet4!$W$2:$AA$1100,5,FALSE)</f>
        <v>19.039909999999999</v>
      </c>
    </row>
    <row r="4886" spans="1:29">
      <c r="A4886" s="6">
        <v>40689</v>
      </c>
      <c r="B4886" s="7">
        <v>0.38739583333333333</v>
      </c>
      <c r="C4886" s="4" t="s">
        <v>1213</v>
      </c>
      <c r="D4886" s="4" t="s">
        <v>1214</v>
      </c>
      <c r="E4886" s="4" t="s">
        <v>31</v>
      </c>
      <c r="F4886" s="4">
        <v>5</v>
      </c>
      <c r="G4886" s="4">
        <v>5</v>
      </c>
      <c r="H4886" s="4">
        <v>5</v>
      </c>
      <c r="I4886" s="4">
        <v>2</v>
      </c>
      <c r="J4886" s="4">
        <v>4</v>
      </c>
      <c r="K4886" s="4">
        <v>4</v>
      </c>
      <c r="L4886" s="4">
        <v>3</v>
      </c>
      <c r="M4886" s="4">
        <v>5</v>
      </c>
      <c r="N4886" s="4">
        <v>2</v>
      </c>
      <c r="O4886" s="4">
        <v>5</v>
      </c>
      <c r="P4886" s="4">
        <v>2</v>
      </c>
      <c r="Q4886" s="9">
        <f t="shared" si="230"/>
        <v>6.0798611111111116E-2</v>
      </c>
      <c r="R4886" s="4">
        <f t="shared" si="228"/>
        <v>40689.387395833335</v>
      </c>
      <c r="S4886" s="4">
        <v>0.46881984218940276</v>
      </c>
      <c r="T4886" s="4" t="str">
        <f>VLOOKUP(E4886,Sheet2!$A$2:$E$137,5,FALSE)</f>
        <v>ES</v>
      </c>
      <c r="U4886" s="4">
        <f>VLOOKUP($T4886,Sheet4!$H$1106:$M$1351,surveys!U$1+1,FALSE)</f>
        <v>0.46058089642806016</v>
      </c>
      <c r="V4886" s="4">
        <f>VLOOKUP($T4886,Sheet4!$H$1106:$M$1351,surveys!V$1+1,FALSE)</f>
        <v>0.68996105930901486</v>
      </c>
      <c r="W4886" s="4">
        <f>VLOOKUP($T4886,Sheet4!$H$1106:$M$1351,surveys!W$1+1,FALSE)</f>
        <v>0.80513768719908241</v>
      </c>
      <c r="X4886" s="4">
        <f>VLOOKUP($T4886,Sheet4!$H$1106:$M$1351,surveys!X$1+1,FALSE)</f>
        <v>0.90461214064594464</v>
      </c>
      <c r="Y4886" s="4">
        <f>VLOOKUP($T4886,Sheet4!$H$1106:$M$1351,surveys!Y$1+1,FALSE)</f>
        <v>1</v>
      </c>
      <c r="Z4886" s="4">
        <f t="shared" si="229"/>
        <v>2</v>
      </c>
      <c r="AA4886" s="4" t="str">
        <f>VLOOKUP(T4886&amp;"-"&amp;Z4886,Sheet4!$W$2:$AA$1100,3,FALSE)</f>
        <v>Barcelona</v>
      </c>
      <c r="AB4886" s="4">
        <f>VLOOKUP(T4886&amp;"-"&amp;Z4886,Sheet4!$W$2:$AA$1100,4,FALSE)</f>
        <v>41.38879</v>
      </c>
      <c r="AC4886" s="4">
        <f>VLOOKUP(T4886&amp;"-"&amp;Z4886,Sheet4!$W$2:$AA$1100,5,FALSE)</f>
        <v>2.1589900000000002</v>
      </c>
    </row>
    <row r="4887" spans="1:29">
      <c r="A4887" s="6">
        <v>40689</v>
      </c>
      <c r="B4887" s="7">
        <v>0.38858796296296294</v>
      </c>
      <c r="C4887" s="4" t="s">
        <v>1213</v>
      </c>
      <c r="D4887" s="4" t="s">
        <v>1218</v>
      </c>
      <c r="E4887" s="4" t="s">
        <v>11</v>
      </c>
      <c r="F4887" s="4">
        <v>2</v>
      </c>
      <c r="G4887" s="4">
        <v>1</v>
      </c>
      <c r="H4887" s="4">
        <v>4</v>
      </c>
      <c r="I4887" s="4">
        <v>5</v>
      </c>
      <c r="J4887" s="4">
        <v>5</v>
      </c>
      <c r="K4887" s="4">
        <v>3</v>
      </c>
      <c r="L4887" s="4">
        <v>5</v>
      </c>
      <c r="M4887" s="4">
        <v>4</v>
      </c>
      <c r="N4887" s="4">
        <v>5</v>
      </c>
      <c r="O4887" s="4">
        <v>3</v>
      </c>
      <c r="P4887" s="4">
        <v>3</v>
      </c>
      <c r="Q4887" s="9">
        <f t="shared" si="230"/>
        <v>6.1840277777777779E-2</v>
      </c>
      <c r="R4887" s="4">
        <f t="shared" si="228"/>
        <v>40689.38858796296</v>
      </c>
      <c r="S4887" s="4">
        <v>0.52864612525401067</v>
      </c>
      <c r="T4887" s="4" t="str">
        <f>VLOOKUP(E4887,Sheet2!$A$2:$E$137,5,FALSE)</f>
        <v>FR</v>
      </c>
      <c r="U4887" s="4">
        <f>VLOOKUP($T4887,Sheet4!$H$1106:$M$1351,surveys!U$1+1,FALSE)</f>
        <v>0.51193913659220647</v>
      </c>
      <c r="V4887" s="4">
        <f>VLOOKUP($T4887,Sheet4!$H$1106:$M$1351,surveys!V$1+1,FALSE)</f>
        <v>0.70220575033861143</v>
      </c>
      <c r="W4887" s="4">
        <f>VLOOKUP($T4887,Sheet4!$H$1106:$M$1351,surveys!W$1+1,FALSE)</f>
        <v>0.81527182039156842</v>
      </c>
      <c r="X4887" s="4">
        <f>VLOOKUP($T4887,Sheet4!$H$1106:$M$1351,surveys!X$1+1,FALSE)</f>
        <v>0.91893911792009964</v>
      </c>
      <c r="Y4887" s="4">
        <f>VLOOKUP($T4887,Sheet4!$H$1106:$M$1351,surveys!Y$1+1,FALSE)</f>
        <v>1</v>
      </c>
      <c r="Z4887" s="4">
        <f t="shared" si="229"/>
        <v>2</v>
      </c>
      <c r="AA4887" s="4" t="str">
        <f>VLOOKUP(T4887&amp;"-"&amp;Z4887,Sheet4!$W$2:$AA$1100,3,FALSE)</f>
        <v>Marseille</v>
      </c>
      <c r="AB4887" s="4">
        <f>VLOOKUP(T4887&amp;"-"&amp;Z4887,Sheet4!$W$2:$AA$1100,4,FALSE)</f>
        <v>43.296950000000002</v>
      </c>
      <c r="AC4887" s="4">
        <f>VLOOKUP(T4887&amp;"-"&amp;Z4887,Sheet4!$W$2:$AA$1100,5,FALSE)</f>
        <v>5.3810700000000002</v>
      </c>
    </row>
    <row r="4888" spans="1:29">
      <c r="A4888" s="6">
        <v>40689</v>
      </c>
      <c r="B4888" s="7">
        <v>0.38997685185185182</v>
      </c>
      <c r="C4888" s="4" t="s">
        <v>1213</v>
      </c>
      <c r="D4888" s="4" t="s">
        <v>1214</v>
      </c>
      <c r="E4888" s="4" t="s">
        <v>19</v>
      </c>
      <c r="F4888" s="4">
        <v>4</v>
      </c>
      <c r="G4888" s="4">
        <v>3</v>
      </c>
      <c r="H4888" s="4">
        <v>3</v>
      </c>
      <c r="I4888" s="4">
        <v>5</v>
      </c>
      <c r="J4888" s="4">
        <v>4</v>
      </c>
      <c r="K4888" s="4">
        <v>5</v>
      </c>
      <c r="L4888" s="4">
        <v>3</v>
      </c>
      <c r="M4888" s="4">
        <v>4</v>
      </c>
      <c r="N4888" s="4">
        <v>5</v>
      </c>
      <c r="O4888" s="4">
        <v>4</v>
      </c>
      <c r="P4888" s="4">
        <v>5</v>
      </c>
      <c r="Q4888" s="9">
        <f t="shared" si="230"/>
        <v>6.2407407407407404E-2</v>
      </c>
      <c r="R4888" s="4">
        <f t="shared" si="228"/>
        <v>40689.389976851853</v>
      </c>
      <c r="S4888" s="4">
        <v>0.68590521776174285</v>
      </c>
      <c r="T4888" s="4" t="str">
        <f>VLOOKUP(E4888,Sheet2!$A$2:$E$137,5,FALSE)</f>
        <v>HU</v>
      </c>
      <c r="U4888" s="4">
        <f>VLOOKUP($T4888,Sheet4!$H$1106:$M$1351,surveys!U$1+1,FALSE)</f>
        <v>0.70836665732550796</v>
      </c>
      <c r="V4888" s="4">
        <f>VLOOKUP($T4888,Sheet4!$H$1106:$M$1351,surveys!V$1+1,FALSE)</f>
        <v>0.79361649434247361</v>
      </c>
      <c r="W4888" s="4">
        <f>VLOOKUP($T4888,Sheet4!$H$1106:$M$1351,surveys!W$1+1,FALSE)</f>
        <v>0.86571617940203494</v>
      </c>
      <c r="X4888" s="4">
        <f>VLOOKUP($T4888,Sheet4!$H$1106:$M$1351,surveys!X$1+1,FALSE)</f>
        <v>0.93457750328785116</v>
      </c>
      <c r="Y4888" s="4">
        <f>VLOOKUP($T4888,Sheet4!$H$1106:$M$1351,surveys!Y$1+1,FALSE)</f>
        <v>1</v>
      </c>
      <c r="Z4888" s="4">
        <f t="shared" si="229"/>
        <v>1</v>
      </c>
      <c r="AA4888" s="4" t="str">
        <f>VLOOKUP(T4888&amp;"-"&amp;Z4888,Sheet4!$W$2:$AA$1100,3,FALSE)</f>
        <v>Budapest</v>
      </c>
      <c r="AB4888" s="4">
        <f>VLOOKUP(T4888&amp;"-"&amp;Z4888,Sheet4!$W$2:$AA$1100,4,FALSE)</f>
        <v>47.498010000000001</v>
      </c>
      <c r="AC4888" s="4">
        <f>VLOOKUP(T4888&amp;"-"&amp;Z4888,Sheet4!$W$2:$AA$1100,5,FALSE)</f>
        <v>19.039909999999999</v>
      </c>
    </row>
    <row r="4889" spans="1:29">
      <c r="A4889" s="6">
        <v>40689</v>
      </c>
      <c r="B4889" s="7">
        <v>0.39049768518518518</v>
      </c>
      <c r="C4889" s="4" t="s">
        <v>1213</v>
      </c>
      <c r="D4889" s="4" t="s">
        <v>1219</v>
      </c>
      <c r="E4889" s="4" t="s">
        <v>87</v>
      </c>
      <c r="F4889" s="4">
        <v>5</v>
      </c>
      <c r="G4889" s="4">
        <v>5</v>
      </c>
      <c r="H4889" s="4">
        <v>5</v>
      </c>
      <c r="I4889" s="4">
        <v>5</v>
      </c>
      <c r="J4889" s="4">
        <v>5</v>
      </c>
      <c r="K4889" s="4">
        <v>5</v>
      </c>
      <c r="L4889" s="4">
        <v>5</v>
      </c>
      <c r="M4889" s="4">
        <v>5</v>
      </c>
      <c r="N4889" s="4">
        <v>5</v>
      </c>
      <c r="O4889" s="4">
        <v>5</v>
      </c>
      <c r="P4889" s="4">
        <v>5</v>
      </c>
      <c r="Q4889" s="9">
        <f t="shared" si="230"/>
        <v>6.3483796296296302E-2</v>
      </c>
      <c r="R4889" s="4">
        <f t="shared" si="228"/>
        <v>40689.390497685185</v>
      </c>
      <c r="S4889" s="4">
        <v>0.17605513393561356</v>
      </c>
      <c r="T4889" s="4" t="str">
        <f>VLOOKUP(E4889,Sheet2!$A$2:$E$137,5,FALSE)</f>
        <v>NO</v>
      </c>
      <c r="U4889" s="4">
        <f>VLOOKUP($T4889,Sheet4!$H$1106:$M$1351,surveys!U$1+1,FALSE)</f>
        <v>0.5030111286875919</v>
      </c>
      <c r="V4889" s="4">
        <f>VLOOKUP($T4889,Sheet4!$H$1106:$M$1351,surveys!V$1+1,FALSE)</f>
        <v>0.68824497682679764</v>
      </c>
      <c r="W4889" s="4">
        <f>VLOOKUP($T4889,Sheet4!$H$1106:$M$1351,surveys!W$1+1,FALSE)</f>
        <v>0.81585282935087278</v>
      </c>
      <c r="X4889" s="4">
        <f>VLOOKUP($T4889,Sheet4!$H$1106:$M$1351,surveys!X$1+1,FALSE)</f>
        <v>0.92132038686759354</v>
      </c>
      <c r="Y4889" s="4">
        <f>VLOOKUP($T4889,Sheet4!$H$1106:$M$1351,surveys!Y$1+1,FALSE)</f>
        <v>1</v>
      </c>
      <c r="Z4889" s="4">
        <f t="shared" si="229"/>
        <v>1</v>
      </c>
      <c r="AA4889" s="4" t="str">
        <f>VLOOKUP(T4889&amp;"-"&amp;Z4889,Sheet4!$W$2:$AA$1100,3,FALSE)</f>
        <v>Oslo</v>
      </c>
      <c r="AB4889" s="4">
        <f>VLOOKUP(T4889&amp;"-"&amp;Z4889,Sheet4!$W$2:$AA$1100,4,FALSE)</f>
        <v>59.912730000000003</v>
      </c>
      <c r="AC4889" s="4">
        <f>VLOOKUP(T4889&amp;"-"&amp;Z4889,Sheet4!$W$2:$AA$1100,5,FALSE)</f>
        <v>10.746090000000001</v>
      </c>
    </row>
    <row r="4890" spans="1:29">
      <c r="A4890" s="6">
        <v>40689</v>
      </c>
      <c r="B4890" s="7">
        <v>0.39644675925925926</v>
      </c>
      <c r="C4890" s="4" t="s">
        <v>1215</v>
      </c>
      <c r="D4890" s="4" t="s">
        <v>1214</v>
      </c>
      <c r="E4890" s="4" t="s">
        <v>19</v>
      </c>
      <c r="F4890" s="4">
        <v>4</v>
      </c>
      <c r="G4890" s="4">
        <v>4</v>
      </c>
      <c r="H4890" s="4">
        <v>5</v>
      </c>
      <c r="I4890" s="4">
        <v>5</v>
      </c>
      <c r="J4890" s="4">
        <v>5</v>
      </c>
      <c r="K4890" s="4">
        <v>5</v>
      </c>
      <c r="L4890" s="4">
        <v>4</v>
      </c>
      <c r="M4890" s="4">
        <v>5</v>
      </c>
      <c r="N4890" s="4">
        <v>5</v>
      </c>
      <c r="O4890" s="4">
        <v>4</v>
      </c>
      <c r="P4890" s="4">
        <v>5</v>
      </c>
      <c r="Q4890" s="9">
        <f t="shared" si="230"/>
        <v>6.7349537037037041E-2</v>
      </c>
      <c r="R4890" s="4">
        <f t="shared" si="228"/>
        <v>40689.39644675926</v>
      </c>
      <c r="S4890" s="4">
        <v>0.16851866996036957</v>
      </c>
      <c r="T4890" s="4" t="str">
        <f>VLOOKUP(E4890,Sheet2!$A$2:$E$137,5,FALSE)</f>
        <v>HU</v>
      </c>
      <c r="U4890" s="4">
        <f>VLOOKUP($T4890,Sheet4!$H$1106:$M$1351,surveys!U$1+1,FALSE)</f>
        <v>0.70836665732550796</v>
      </c>
      <c r="V4890" s="4">
        <f>VLOOKUP($T4890,Sheet4!$H$1106:$M$1351,surveys!V$1+1,FALSE)</f>
        <v>0.79361649434247361</v>
      </c>
      <c r="W4890" s="4">
        <f>VLOOKUP($T4890,Sheet4!$H$1106:$M$1351,surveys!W$1+1,FALSE)</f>
        <v>0.86571617940203494</v>
      </c>
      <c r="X4890" s="4">
        <f>VLOOKUP($T4890,Sheet4!$H$1106:$M$1351,surveys!X$1+1,FALSE)</f>
        <v>0.93457750328785116</v>
      </c>
      <c r="Y4890" s="4">
        <f>VLOOKUP($T4890,Sheet4!$H$1106:$M$1351,surveys!Y$1+1,FALSE)</f>
        <v>1</v>
      </c>
      <c r="Z4890" s="4">
        <f t="shared" si="229"/>
        <v>1</v>
      </c>
      <c r="AA4890" s="4" t="str">
        <f>VLOOKUP(T4890&amp;"-"&amp;Z4890,Sheet4!$W$2:$AA$1100,3,FALSE)</f>
        <v>Budapest</v>
      </c>
      <c r="AB4890" s="4">
        <f>VLOOKUP(T4890&amp;"-"&amp;Z4890,Sheet4!$W$2:$AA$1100,4,FALSE)</f>
        <v>47.498010000000001</v>
      </c>
      <c r="AC4890" s="4">
        <f>VLOOKUP(T4890&amp;"-"&amp;Z4890,Sheet4!$W$2:$AA$1100,5,FALSE)</f>
        <v>19.039909999999999</v>
      </c>
    </row>
    <row r="4891" spans="1:29">
      <c r="A4891" s="6">
        <v>40689</v>
      </c>
      <c r="B4891" s="7">
        <v>0.39664351851851848</v>
      </c>
      <c r="C4891" s="4" t="s">
        <v>1215</v>
      </c>
      <c r="D4891" s="4" t="s">
        <v>1214</v>
      </c>
      <c r="E4891" s="4" t="s">
        <v>35</v>
      </c>
      <c r="F4891" s="4">
        <v>3</v>
      </c>
      <c r="G4891" s="4">
        <v>3</v>
      </c>
      <c r="H4891" s="4">
        <v>3</v>
      </c>
      <c r="I4891" s="4">
        <v>3</v>
      </c>
      <c r="J4891" s="4">
        <v>5</v>
      </c>
      <c r="K4891" s="4">
        <v>3</v>
      </c>
      <c r="L4891" s="4">
        <v>5</v>
      </c>
      <c r="M4891" s="4">
        <v>5</v>
      </c>
      <c r="N4891" s="4">
        <v>5</v>
      </c>
      <c r="O4891" s="4">
        <v>3</v>
      </c>
      <c r="P4891" s="4">
        <v>5</v>
      </c>
      <c r="Q4891" s="9">
        <f t="shared" si="230"/>
        <v>6.6875000000000004E-2</v>
      </c>
      <c r="R4891" s="4">
        <f t="shared" si="228"/>
        <v>40689.396643518521</v>
      </c>
      <c r="S4891" s="4">
        <v>0.46605205756200285</v>
      </c>
      <c r="T4891" s="4" t="str">
        <f>VLOOKUP(E4891,Sheet2!$A$2:$E$137,5,FALSE)</f>
        <v>CH</v>
      </c>
      <c r="U4891" s="4">
        <f>VLOOKUP($T4891,Sheet4!$H$1106:$M$1351,surveys!U$1+1,FALSE)</f>
        <v>0.36801312971081684</v>
      </c>
      <c r="V4891" s="4">
        <f>VLOOKUP($T4891,Sheet4!$H$1106:$M$1351,surveys!V$1+1,FALSE)</f>
        <v>0.56614447204928808</v>
      </c>
      <c r="W4891" s="4">
        <f>VLOOKUP($T4891,Sheet4!$H$1106:$M$1351,surveys!W$1+1,FALSE)</f>
        <v>0.74328356923090177</v>
      </c>
      <c r="X4891" s="4">
        <f>VLOOKUP($T4891,Sheet4!$H$1106:$M$1351,surveys!X$1+1,FALSE)</f>
        <v>0.87426944983797861</v>
      </c>
      <c r="Y4891" s="4">
        <f>VLOOKUP($T4891,Sheet4!$H$1106:$M$1351,surveys!Y$1+1,FALSE)</f>
        <v>1</v>
      </c>
      <c r="Z4891" s="4">
        <f t="shared" si="229"/>
        <v>2</v>
      </c>
      <c r="AA4891" s="4" t="str">
        <f>VLOOKUP(T4891&amp;"-"&amp;Z4891,Sheet4!$W$2:$AA$1100,3,FALSE)</f>
        <v>Geneve</v>
      </c>
      <c r="AB4891" s="4">
        <f>VLOOKUP(T4891&amp;"-"&amp;Z4891,Sheet4!$W$2:$AA$1100,4,FALSE)</f>
        <v>46.202219999999997</v>
      </c>
      <c r="AC4891" s="4">
        <f>VLOOKUP(T4891&amp;"-"&amp;Z4891,Sheet4!$W$2:$AA$1100,5,FALSE)</f>
        <v>6.1456900000000001</v>
      </c>
    </row>
    <row r="4892" spans="1:29">
      <c r="A4892" s="6">
        <v>40689</v>
      </c>
      <c r="B4892" s="7">
        <v>0.40005787037037038</v>
      </c>
      <c r="C4892" s="4" t="s">
        <v>1215</v>
      </c>
      <c r="D4892" s="4" t="s">
        <v>1214</v>
      </c>
      <c r="E4892" s="4" t="s">
        <v>13</v>
      </c>
      <c r="F4892" s="4">
        <v>3</v>
      </c>
      <c r="G4892" s="4">
        <v>4</v>
      </c>
      <c r="H4892" s="4">
        <v>3</v>
      </c>
      <c r="I4892" s="4">
        <v>5</v>
      </c>
      <c r="J4892" s="4">
        <v>1</v>
      </c>
      <c r="K4892" s="4">
        <v>3</v>
      </c>
      <c r="L4892" s="4">
        <v>1</v>
      </c>
      <c r="M4892" s="4">
        <v>4</v>
      </c>
      <c r="N4892" s="4">
        <v>5</v>
      </c>
      <c r="O4892" s="4">
        <v>5</v>
      </c>
      <c r="P4892" s="4">
        <v>3</v>
      </c>
      <c r="Q4892" s="9">
        <f t="shared" si="230"/>
        <v>4.2824074074074075E-4</v>
      </c>
      <c r="R4892" s="4">
        <f t="shared" si="228"/>
        <v>40689.400057870371</v>
      </c>
      <c r="S4892" s="4">
        <v>0.8105042871582393</v>
      </c>
      <c r="T4892" s="4" t="str">
        <f>VLOOKUP(E4892,Sheet2!$A$2:$E$137,5,FALSE)</f>
        <v>GB</v>
      </c>
      <c r="U4892" s="4">
        <f>VLOOKUP($T4892,Sheet4!$H$1106:$M$1351,surveys!U$1+1,FALSE)</f>
        <v>0.43993408527720174</v>
      </c>
      <c r="V4892" s="4">
        <f>VLOOKUP($T4892,Sheet4!$H$1106:$M$1351,surveys!V$1+1,FALSE)</f>
        <v>0.87986817055440347</v>
      </c>
      <c r="W4892" s="4">
        <f>VLOOKUP($T4892,Sheet4!$H$1106:$M$1351,surveys!W$1+1,FALSE)</f>
        <v>0.93717230822503084</v>
      </c>
      <c r="X4892" s="4">
        <f>VLOOKUP($T4892,Sheet4!$H$1106:$M$1351,surveys!X$1+1,FALSE)</f>
        <v>0.97269979890956382</v>
      </c>
      <c r="Y4892" s="4">
        <f>VLOOKUP($T4892,Sheet4!$H$1106:$M$1351,surveys!Y$1+1,FALSE)</f>
        <v>1</v>
      </c>
      <c r="Z4892" s="4">
        <f t="shared" si="229"/>
        <v>2</v>
      </c>
      <c r="AA4892" s="4" t="str">
        <f>VLOOKUP(T4892&amp;"-"&amp;Z4892,Sheet4!$W$2:$AA$1100,3,FALSE)</f>
        <v>London</v>
      </c>
      <c r="AB4892" s="4">
        <f>VLOOKUP(T4892&amp;"-"&amp;Z4892,Sheet4!$W$2:$AA$1100,4,FALSE)</f>
        <v>51.50853</v>
      </c>
      <c r="AC4892" s="4">
        <f>VLOOKUP(T4892&amp;"-"&amp;Z4892,Sheet4!$W$2:$AA$1100,5,FALSE)</f>
        <v>-0.12573999999999999</v>
      </c>
    </row>
    <row r="4893" spans="1:29">
      <c r="A4893" s="6">
        <v>40689</v>
      </c>
      <c r="B4893" s="7">
        <v>0.40415509259259258</v>
      </c>
      <c r="C4893" s="4" t="s">
        <v>1215</v>
      </c>
      <c r="D4893" s="4" t="s">
        <v>1217</v>
      </c>
      <c r="E4893" s="4" t="s">
        <v>33</v>
      </c>
      <c r="F4893" s="4">
        <v>5</v>
      </c>
      <c r="G4893" s="4">
        <v>2</v>
      </c>
      <c r="H4893" s="4">
        <v>5</v>
      </c>
      <c r="I4893" s="4">
        <v>5</v>
      </c>
      <c r="J4893" s="4">
        <v>3</v>
      </c>
      <c r="K4893" s="4">
        <v>5</v>
      </c>
      <c r="L4893" s="4">
        <v>5</v>
      </c>
      <c r="M4893" s="4">
        <v>3</v>
      </c>
      <c r="N4893" s="4">
        <v>3</v>
      </c>
      <c r="O4893" s="4">
        <v>2</v>
      </c>
      <c r="P4893" s="4">
        <v>4</v>
      </c>
      <c r="Q4893" s="9">
        <f t="shared" si="230"/>
        <v>3.8541666666666668E-3</v>
      </c>
      <c r="R4893" s="4">
        <f t="shared" si="228"/>
        <v>40689.40415509259</v>
      </c>
      <c r="S4893" s="4">
        <v>0.86013822012651353</v>
      </c>
      <c r="T4893" s="4" t="str">
        <f>VLOOKUP(E4893,Sheet2!$A$2:$E$137,5,FALSE)</f>
        <v>IT</v>
      </c>
      <c r="U4893" s="4">
        <f>VLOOKUP($T4893,Sheet4!$H$1106:$M$1351,surveys!U$1+1,FALSE)</f>
        <v>0.40073733113706772</v>
      </c>
      <c r="V4893" s="4">
        <f>VLOOKUP($T4893,Sheet4!$H$1106:$M$1351,surveys!V$1+1,FALSE)</f>
        <v>0.60502083075372182</v>
      </c>
      <c r="W4893" s="4">
        <f>VLOOKUP($T4893,Sheet4!$H$1106:$M$1351,surveys!W$1+1,FALSE)</f>
        <v>0.75963680320784854</v>
      </c>
      <c r="X4893" s="4">
        <f>VLOOKUP($T4893,Sheet4!$H$1106:$M$1351,surveys!X$1+1,FALSE)</f>
        <v>0.89491209934724891</v>
      </c>
      <c r="Y4893" s="4">
        <f>VLOOKUP($T4893,Sheet4!$H$1106:$M$1351,surveys!Y$1+1,FALSE)</f>
        <v>1</v>
      </c>
      <c r="Z4893" s="4">
        <f t="shared" si="229"/>
        <v>4</v>
      </c>
      <c r="AA4893" s="4" t="str">
        <f>VLOOKUP(T4893&amp;"-"&amp;Z4893,Sheet4!$W$2:$AA$1100,3,FALSE)</f>
        <v>Torino</v>
      </c>
      <c r="AB4893" s="4">
        <f>VLOOKUP(T4893&amp;"-"&amp;Z4893,Sheet4!$W$2:$AA$1100,4,FALSE)</f>
        <v>45.070489999999999</v>
      </c>
      <c r="AC4893" s="4">
        <f>VLOOKUP(T4893&amp;"-"&amp;Z4893,Sheet4!$W$2:$AA$1100,5,FALSE)</f>
        <v>7.68682</v>
      </c>
    </row>
    <row r="4894" spans="1:29">
      <c r="A4894" s="6">
        <v>40689</v>
      </c>
      <c r="B4894" s="7">
        <v>0.40651620370370373</v>
      </c>
      <c r="C4894" s="4" t="s">
        <v>1213</v>
      </c>
      <c r="D4894" s="4" t="s">
        <v>1218</v>
      </c>
      <c r="E4894" s="4" t="s">
        <v>11</v>
      </c>
      <c r="F4894" s="4">
        <v>3</v>
      </c>
      <c r="G4894" s="4">
        <v>1</v>
      </c>
      <c r="H4894" s="4">
        <v>3</v>
      </c>
      <c r="I4894" s="4">
        <v>5</v>
      </c>
      <c r="J4894" s="4">
        <v>5</v>
      </c>
      <c r="K4894" s="4">
        <v>5</v>
      </c>
      <c r="L4894" s="4">
        <v>3</v>
      </c>
      <c r="M4894" s="4">
        <v>5</v>
      </c>
      <c r="N4894" s="4">
        <v>5</v>
      </c>
      <c r="O4894" s="4">
        <v>3</v>
      </c>
      <c r="P4894" s="4">
        <v>3</v>
      </c>
      <c r="Q4894" s="9">
        <f t="shared" si="230"/>
        <v>4.2129629629629626E-3</v>
      </c>
      <c r="R4894" s="4">
        <f t="shared" si="228"/>
        <v>40689.4065162037</v>
      </c>
      <c r="S4894" s="4">
        <v>6.9985858086321073E-3</v>
      </c>
      <c r="T4894" s="4" t="str">
        <f>VLOOKUP(E4894,Sheet2!$A$2:$E$137,5,FALSE)</f>
        <v>FR</v>
      </c>
      <c r="U4894" s="4">
        <f>VLOOKUP($T4894,Sheet4!$H$1106:$M$1351,surveys!U$1+1,FALSE)</f>
        <v>0.51193913659220647</v>
      </c>
      <c r="V4894" s="4">
        <f>VLOOKUP($T4894,Sheet4!$H$1106:$M$1351,surveys!V$1+1,FALSE)</f>
        <v>0.70220575033861143</v>
      </c>
      <c r="W4894" s="4">
        <f>VLOOKUP($T4894,Sheet4!$H$1106:$M$1351,surveys!W$1+1,FALSE)</f>
        <v>0.81527182039156842</v>
      </c>
      <c r="X4894" s="4">
        <f>VLOOKUP($T4894,Sheet4!$H$1106:$M$1351,surveys!X$1+1,FALSE)</f>
        <v>0.91893911792009964</v>
      </c>
      <c r="Y4894" s="4">
        <f>VLOOKUP($T4894,Sheet4!$H$1106:$M$1351,surveys!Y$1+1,FALSE)</f>
        <v>1</v>
      </c>
      <c r="Z4894" s="4">
        <f t="shared" si="229"/>
        <v>1</v>
      </c>
      <c r="AA4894" s="4" t="str">
        <f>VLOOKUP(T4894&amp;"-"&amp;Z4894,Sheet4!$W$2:$AA$1100,3,FALSE)</f>
        <v>Paris</v>
      </c>
      <c r="AB4894" s="4">
        <f>VLOOKUP(T4894&amp;"-"&amp;Z4894,Sheet4!$W$2:$AA$1100,4,FALSE)</f>
        <v>48.853409999999997</v>
      </c>
      <c r="AC4894" s="4">
        <f>VLOOKUP(T4894&amp;"-"&amp;Z4894,Sheet4!$W$2:$AA$1100,5,FALSE)</f>
        <v>2.3488000000000002</v>
      </c>
    </row>
    <row r="4895" spans="1:29">
      <c r="A4895" s="6">
        <v>40689</v>
      </c>
      <c r="B4895" s="7">
        <v>0.41623842592592591</v>
      </c>
      <c r="C4895" s="4" t="s">
        <v>1213</v>
      </c>
      <c r="D4895" s="4" t="s">
        <v>1214</v>
      </c>
      <c r="E4895" s="4" t="s">
        <v>13</v>
      </c>
      <c r="F4895" s="4">
        <v>3</v>
      </c>
      <c r="G4895" s="4">
        <v>3</v>
      </c>
      <c r="H4895" s="4">
        <v>4</v>
      </c>
      <c r="I4895" s="4">
        <v>4</v>
      </c>
      <c r="J4895" s="4">
        <v>5</v>
      </c>
      <c r="K4895" s="4">
        <v>5</v>
      </c>
      <c r="L4895" s="4">
        <v>3</v>
      </c>
      <c r="M4895" s="4">
        <v>5</v>
      </c>
      <c r="N4895" s="4">
        <v>5</v>
      </c>
      <c r="O4895" s="4">
        <v>2</v>
      </c>
      <c r="P4895" s="4">
        <v>5</v>
      </c>
      <c r="Q4895" s="9">
        <f t="shared" si="230"/>
        <v>1.1412037037037038E-2</v>
      </c>
      <c r="R4895" s="4">
        <f t="shared" si="228"/>
        <v>40689.416238425925</v>
      </c>
      <c r="S4895" s="4">
        <v>0.2387012402694717</v>
      </c>
      <c r="T4895" s="4" t="str">
        <f>VLOOKUP(E4895,Sheet2!$A$2:$E$137,5,FALSE)</f>
        <v>GB</v>
      </c>
      <c r="U4895" s="4">
        <f>VLOOKUP($T4895,Sheet4!$H$1106:$M$1351,surveys!U$1+1,FALSE)</f>
        <v>0.43993408527720174</v>
      </c>
      <c r="V4895" s="4">
        <f>VLOOKUP($T4895,Sheet4!$H$1106:$M$1351,surveys!V$1+1,FALSE)</f>
        <v>0.87986817055440347</v>
      </c>
      <c r="W4895" s="4">
        <f>VLOOKUP($T4895,Sheet4!$H$1106:$M$1351,surveys!W$1+1,FALSE)</f>
        <v>0.93717230822503084</v>
      </c>
      <c r="X4895" s="4">
        <f>VLOOKUP($T4895,Sheet4!$H$1106:$M$1351,surveys!X$1+1,FALSE)</f>
        <v>0.97269979890956382</v>
      </c>
      <c r="Y4895" s="4">
        <f>VLOOKUP($T4895,Sheet4!$H$1106:$M$1351,surveys!Y$1+1,FALSE)</f>
        <v>1</v>
      </c>
      <c r="Z4895" s="4">
        <f t="shared" si="229"/>
        <v>1</v>
      </c>
      <c r="AA4895" s="4" t="str">
        <f>VLOOKUP(T4895&amp;"-"&amp;Z4895,Sheet4!$W$2:$AA$1100,3,FALSE)</f>
        <v>City of London</v>
      </c>
      <c r="AB4895" s="4">
        <f>VLOOKUP(T4895&amp;"-"&amp;Z4895,Sheet4!$W$2:$AA$1100,4,FALSE)</f>
        <v>51.512790000000003</v>
      </c>
      <c r="AC4895" s="4">
        <f>VLOOKUP(T4895&amp;"-"&amp;Z4895,Sheet4!$W$2:$AA$1100,5,FALSE)</f>
        <v>-9.1840000000000005E-2</v>
      </c>
    </row>
    <row r="4896" spans="1:29">
      <c r="A4896" s="6">
        <v>40689</v>
      </c>
      <c r="B4896" s="7">
        <v>0.80719907407407399</v>
      </c>
      <c r="C4896" s="4" t="s">
        <v>1213</v>
      </c>
      <c r="D4896" s="4" t="s">
        <v>1216</v>
      </c>
      <c r="E4896" s="4" t="s">
        <v>19</v>
      </c>
      <c r="F4896" s="4">
        <v>4</v>
      </c>
      <c r="G4896" s="4">
        <v>5</v>
      </c>
      <c r="H4896" s="4">
        <v>5</v>
      </c>
      <c r="I4896" s="4">
        <v>3</v>
      </c>
      <c r="J4896" s="4">
        <v>5</v>
      </c>
      <c r="K4896" s="4">
        <v>4</v>
      </c>
      <c r="L4896" s="4">
        <v>5</v>
      </c>
      <c r="M4896" s="4">
        <v>5</v>
      </c>
      <c r="N4896" s="4">
        <v>5</v>
      </c>
      <c r="O4896" s="4">
        <v>5</v>
      </c>
      <c r="P4896" s="4">
        <v>5</v>
      </c>
      <c r="Q4896" s="9">
        <f t="shared" si="230"/>
        <v>5.7175925925925936E-3</v>
      </c>
      <c r="R4896" s="4">
        <f t="shared" si="228"/>
        <v>40689.807199074072</v>
      </c>
      <c r="S4896" s="4">
        <v>0.47863654551983892</v>
      </c>
      <c r="T4896" s="4" t="str">
        <f>VLOOKUP(E4896,Sheet2!$A$2:$E$137,5,FALSE)</f>
        <v>HU</v>
      </c>
      <c r="U4896" s="4">
        <f>VLOOKUP($T4896,Sheet4!$H$1106:$M$1351,surveys!U$1+1,FALSE)</f>
        <v>0.70836665732550796</v>
      </c>
      <c r="V4896" s="4">
        <f>VLOOKUP($T4896,Sheet4!$H$1106:$M$1351,surveys!V$1+1,FALSE)</f>
        <v>0.79361649434247361</v>
      </c>
      <c r="W4896" s="4">
        <f>VLOOKUP($T4896,Sheet4!$H$1106:$M$1351,surveys!W$1+1,FALSE)</f>
        <v>0.86571617940203494</v>
      </c>
      <c r="X4896" s="4">
        <f>VLOOKUP($T4896,Sheet4!$H$1106:$M$1351,surveys!X$1+1,FALSE)</f>
        <v>0.93457750328785116</v>
      </c>
      <c r="Y4896" s="4">
        <f>VLOOKUP($T4896,Sheet4!$H$1106:$M$1351,surveys!Y$1+1,FALSE)</f>
        <v>1</v>
      </c>
      <c r="Z4896" s="4">
        <f t="shared" si="229"/>
        <v>1</v>
      </c>
      <c r="AA4896" s="4" t="str">
        <f>VLOOKUP(T4896&amp;"-"&amp;Z4896,Sheet4!$W$2:$AA$1100,3,FALSE)</f>
        <v>Budapest</v>
      </c>
      <c r="AB4896" s="4">
        <f>VLOOKUP(T4896&amp;"-"&amp;Z4896,Sheet4!$W$2:$AA$1100,4,FALSE)</f>
        <v>47.498010000000001</v>
      </c>
      <c r="AC4896" s="4">
        <f>VLOOKUP(T4896&amp;"-"&amp;Z4896,Sheet4!$W$2:$AA$1100,5,FALSE)</f>
        <v>19.039909999999999</v>
      </c>
    </row>
    <row r="4897" spans="1:29">
      <c r="A4897" s="6">
        <v>40689</v>
      </c>
      <c r="B4897" s="7">
        <v>0.64971064814814827</v>
      </c>
      <c r="C4897" s="4" t="s">
        <v>1213</v>
      </c>
      <c r="D4897" s="4" t="s">
        <v>1219</v>
      </c>
      <c r="E4897" s="4" t="s">
        <v>11</v>
      </c>
      <c r="F4897" s="4">
        <v>5</v>
      </c>
      <c r="G4897" s="4">
        <v>5</v>
      </c>
      <c r="H4897" s="4">
        <v>5</v>
      </c>
      <c r="I4897" s="4">
        <v>1</v>
      </c>
      <c r="J4897" s="4">
        <v>5</v>
      </c>
      <c r="K4897" s="4">
        <v>5</v>
      </c>
      <c r="L4897" s="4">
        <v>5</v>
      </c>
      <c r="M4897" s="4">
        <v>5</v>
      </c>
      <c r="N4897" s="4">
        <v>5</v>
      </c>
      <c r="O4897" s="4">
        <v>5</v>
      </c>
      <c r="P4897" s="4">
        <v>1</v>
      </c>
      <c r="Q4897" s="9">
        <f t="shared" si="230"/>
        <v>3.4583333333333334E-2</v>
      </c>
      <c r="R4897" s="4">
        <f t="shared" si="228"/>
        <v>40689.649710648147</v>
      </c>
      <c r="S4897" s="4">
        <v>6.719340818907682E-3</v>
      </c>
      <c r="T4897" s="4" t="str">
        <f>VLOOKUP(E4897,Sheet2!$A$2:$E$137,5,FALSE)</f>
        <v>FR</v>
      </c>
      <c r="U4897" s="4">
        <f>VLOOKUP($T4897,Sheet4!$H$1106:$M$1351,surveys!U$1+1,FALSE)</f>
        <v>0.51193913659220647</v>
      </c>
      <c r="V4897" s="4">
        <f>VLOOKUP($T4897,Sheet4!$H$1106:$M$1351,surveys!V$1+1,FALSE)</f>
        <v>0.70220575033861143</v>
      </c>
      <c r="W4897" s="4">
        <f>VLOOKUP($T4897,Sheet4!$H$1106:$M$1351,surveys!W$1+1,FALSE)</f>
        <v>0.81527182039156842</v>
      </c>
      <c r="X4897" s="4">
        <f>VLOOKUP($T4897,Sheet4!$H$1106:$M$1351,surveys!X$1+1,FALSE)</f>
        <v>0.91893911792009964</v>
      </c>
      <c r="Y4897" s="4">
        <f>VLOOKUP($T4897,Sheet4!$H$1106:$M$1351,surveys!Y$1+1,FALSE)</f>
        <v>1</v>
      </c>
      <c r="Z4897" s="4">
        <f t="shared" si="229"/>
        <v>1</v>
      </c>
      <c r="AA4897" s="4" t="str">
        <f>VLOOKUP(T4897&amp;"-"&amp;Z4897,Sheet4!$W$2:$AA$1100,3,FALSE)</f>
        <v>Paris</v>
      </c>
      <c r="AB4897" s="4">
        <f>VLOOKUP(T4897&amp;"-"&amp;Z4897,Sheet4!$W$2:$AA$1100,4,FALSE)</f>
        <v>48.853409999999997</v>
      </c>
      <c r="AC4897" s="4">
        <f>VLOOKUP(T4897&amp;"-"&amp;Z4897,Sheet4!$W$2:$AA$1100,5,FALSE)</f>
        <v>2.3488000000000002</v>
      </c>
    </row>
    <row r="4898" spans="1:29">
      <c r="A4898" s="6">
        <v>40689</v>
      </c>
      <c r="B4898" s="7">
        <v>0.56214120370370368</v>
      </c>
      <c r="C4898" s="4" t="s">
        <v>1213</v>
      </c>
      <c r="D4898" s="4" t="s">
        <v>1214</v>
      </c>
      <c r="E4898" s="4" t="s">
        <v>19</v>
      </c>
      <c r="F4898" s="4">
        <v>4</v>
      </c>
      <c r="G4898" s="4">
        <v>3</v>
      </c>
      <c r="H4898" s="4">
        <v>4</v>
      </c>
      <c r="I4898" s="4">
        <v>5</v>
      </c>
      <c r="J4898" s="4">
        <v>5</v>
      </c>
      <c r="K4898" s="4">
        <v>5</v>
      </c>
      <c r="L4898" s="4">
        <v>4</v>
      </c>
      <c r="M4898" s="4">
        <v>5</v>
      </c>
      <c r="N4898" s="4">
        <v>3</v>
      </c>
      <c r="O4898" s="4">
        <v>4</v>
      </c>
      <c r="P4898" s="4">
        <v>4</v>
      </c>
      <c r="Q4898" s="9">
        <f t="shared" si="230"/>
        <v>4.3101851851851856E-2</v>
      </c>
      <c r="R4898" s="4">
        <f t="shared" si="228"/>
        <v>40689.562141203707</v>
      </c>
      <c r="S4898" s="4">
        <v>0.44421735650197114</v>
      </c>
      <c r="T4898" s="4" t="str">
        <f>VLOOKUP(E4898,Sheet2!$A$2:$E$137,5,FALSE)</f>
        <v>HU</v>
      </c>
      <c r="U4898" s="4">
        <f>VLOOKUP($T4898,Sheet4!$H$1106:$M$1351,surveys!U$1+1,FALSE)</f>
        <v>0.70836665732550796</v>
      </c>
      <c r="V4898" s="4">
        <f>VLOOKUP($T4898,Sheet4!$H$1106:$M$1351,surveys!V$1+1,FALSE)</f>
        <v>0.79361649434247361</v>
      </c>
      <c r="W4898" s="4">
        <f>VLOOKUP($T4898,Sheet4!$H$1106:$M$1351,surveys!W$1+1,FALSE)</f>
        <v>0.86571617940203494</v>
      </c>
      <c r="X4898" s="4">
        <f>VLOOKUP($T4898,Sheet4!$H$1106:$M$1351,surveys!X$1+1,FALSE)</f>
        <v>0.93457750328785116</v>
      </c>
      <c r="Y4898" s="4">
        <f>VLOOKUP($T4898,Sheet4!$H$1106:$M$1351,surveys!Y$1+1,FALSE)</f>
        <v>1</v>
      </c>
      <c r="Z4898" s="4">
        <f t="shared" si="229"/>
        <v>1</v>
      </c>
      <c r="AA4898" s="4" t="str">
        <f>VLOOKUP(T4898&amp;"-"&amp;Z4898,Sheet4!$W$2:$AA$1100,3,FALSE)</f>
        <v>Budapest</v>
      </c>
      <c r="AB4898" s="4">
        <f>VLOOKUP(T4898&amp;"-"&amp;Z4898,Sheet4!$W$2:$AA$1100,4,FALSE)</f>
        <v>47.498010000000001</v>
      </c>
      <c r="AC4898" s="4">
        <f>VLOOKUP(T4898&amp;"-"&amp;Z4898,Sheet4!$W$2:$AA$1100,5,FALSE)</f>
        <v>19.039909999999999</v>
      </c>
    </row>
    <row r="4899" spans="1:29">
      <c r="A4899" s="6">
        <v>40689</v>
      </c>
      <c r="B4899" s="7">
        <v>0.66383101851851845</v>
      </c>
      <c r="C4899" s="4" t="s">
        <v>1215</v>
      </c>
      <c r="D4899" s="4" t="s">
        <v>1214</v>
      </c>
      <c r="E4899" s="4" t="s">
        <v>81</v>
      </c>
      <c r="F4899" s="4">
        <v>5</v>
      </c>
      <c r="G4899" s="4">
        <v>4</v>
      </c>
      <c r="H4899" s="4">
        <v>5</v>
      </c>
      <c r="I4899" s="4">
        <v>4</v>
      </c>
      <c r="J4899" s="4">
        <v>5</v>
      </c>
      <c r="K4899" s="4">
        <v>5</v>
      </c>
      <c r="L4899" s="4">
        <v>3</v>
      </c>
      <c r="M4899" s="4">
        <v>4</v>
      </c>
      <c r="N4899" s="4">
        <v>3</v>
      </c>
      <c r="O4899" s="4">
        <v>3</v>
      </c>
      <c r="P4899" s="4">
        <v>5</v>
      </c>
      <c r="Q4899" s="9">
        <f t="shared" si="230"/>
        <v>4.3958333333333328E-2</v>
      </c>
      <c r="R4899" s="4">
        <f t="shared" si="228"/>
        <v>40689.663831018515</v>
      </c>
      <c r="S4899" s="4">
        <v>0.80710934646503851</v>
      </c>
      <c r="T4899" s="4" t="str">
        <f>VLOOKUP(E4899,Sheet2!$A$2:$E$137,5,FALSE)</f>
        <v>SI</v>
      </c>
      <c r="U4899" s="4">
        <f>VLOOKUP($T4899,Sheet4!$H$1106:$M$1351,surveys!U$1+1,FALSE)</f>
        <v>0.57549193659358577</v>
      </c>
      <c r="V4899" s="4">
        <f>VLOOKUP($T4899,Sheet4!$H$1106:$M$1351,surveys!V$1+1,FALSE)</f>
        <v>0.776385690019603</v>
      </c>
      <c r="W4899" s="4">
        <f>VLOOKUP($T4899,Sheet4!$H$1106:$M$1351,surveys!W$1+1,FALSE)</f>
        <v>0.86011021906207774</v>
      </c>
      <c r="X4899" s="4">
        <f>VLOOKUP($T4899,Sheet4!$H$1106:$M$1351,surveys!X$1+1,FALSE)</f>
        <v>0.94038786462410251</v>
      </c>
      <c r="Y4899" s="4">
        <f>VLOOKUP($T4899,Sheet4!$H$1106:$M$1351,surveys!Y$1+1,FALSE)</f>
        <v>1</v>
      </c>
      <c r="Z4899" s="4">
        <f t="shared" si="229"/>
        <v>3</v>
      </c>
      <c r="AA4899" s="4" t="str">
        <f>VLOOKUP(T4899&amp;"-"&amp;Z4899,Sheet4!$W$2:$AA$1100,3,FALSE)</f>
        <v>Celje</v>
      </c>
      <c r="AB4899" s="4">
        <f>VLOOKUP(T4899&amp;"-"&amp;Z4899,Sheet4!$W$2:$AA$1100,4,FALSE)</f>
        <v>46.230919999999998</v>
      </c>
      <c r="AC4899" s="4">
        <f>VLOOKUP(T4899&amp;"-"&amp;Z4899,Sheet4!$W$2:$AA$1100,5,FALSE)</f>
        <v>15.260439999999999</v>
      </c>
    </row>
    <row r="4900" spans="1:29">
      <c r="A4900" s="6">
        <v>40689</v>
      </c>
      <c r="B4900" s="7">
        <v>0.72104166666666658</v>
      </c>
      <c r="C4900" s="4" t="s">
        <v>1215</v>
      </c>
      <c r="D4900" s="4" t="s">
        <v>1217</v>
      </c>
      <c r="E4900" s="4" t="s">
        <v>19</v>
      </c>
      <c r="F4900" s="4">
        <v>4</v>
      </c>
      <c r="G4900" s="4">
        <v>3</v>
      </c>
      <c r="H4900" s="4">
        <v>2</v>
      </c>
      <c r="I4900" s="4">
        <v>2</v>
      </c>
      <c r="J4900" s="4">
        <v>5</v>
      </c>
      <c r="K4900" s="4">
        <v>4</v>
      </c>
      <c r="L4900" s="4">
        <v>1</v>
      </c>
      <c r="M4900" s="4">
        <v>2</v>
      </c>
      <c r="N4900" s="4">
        <v>3</v>
      </c>
      <c r="O4900" s="4">
        <v>3</v>
      </c>
      <c r="P4900" s="4">
        <v>3</v>
      </c>
      <c r="Q4900" s="9">
        <f t="shared" si="230"/>
        <v>1.5358796296296296E-2</v>
      </c>
      <c r="R4900" s="4">
        <f t="shared" si="228"/>
        <v>40689.721041666664</v>
      </c>
      <c r="S4900" s="4">
        <v>0.48786496109822153</v>
      </c>
      <c r="T4900" s="4" t="str">
        <f>VLOOKUP(E4900,Sheet2!$A$2:$E$137,5,FALSE)</f>
        <v>HU</v>
      </c>
      <c r="U4900" s="4">
        <f>VLOOKUP($T4900,Sheet4!$H$1106:$M$1351,surveys!U$1+1,FALSE)</f>
        <v>0.70836665732550796</v>
      </c>
      <c r="V4900" s="4">
        <f>VLOOKUP($T4900,Sheet4!$H$1106:$M$1351,surveys!V$1+1,FALSE)</f>
        <v>0.79361649434247361</v>
      </c>
      <c r="W4900" s="4">
        <f>VLOOKUP($T4900,Sheet4!$H$1106:$M$1351,surveys!W$1+1,FALSE)</f>
        <v>0.86571617940203494</v>
      </c>
      <c r="X4900" s="4">
        <f>VLOOKUP($T4900,Sheet4!$H$1106:$M$1351,surveys!X$1+1,FALSE)</f>
        <v>0.93457750328785116</v>
      </c>
      <c r="Y4900" s="4">
        <f>VLOOKUP($T4900,Sheet4!$H$1106:$M$1351,surveys!Y$1+1,FALSE)</f>
        <v>1</v>
      </c>
      <c r="Z4900" s="4">
        <f t="shared" si="229"/>
        <v>1</v>
      </c>
      <c r="AA4900" s="4" t="str">
        <f>VLOOKUP(T4900&amp;"-"&amp;Z4900,Sheet4!$W$2:$AA$1100,3,FALSE)</f>
        <v>Budapest</v>
      </c>
      <c r="AB4900" s="4">
        <f>VLOOKUP(T4900&amp;"-"&amp;Z4900,Sheet4!$W$2:$AA$1100,4,FALSE)</f>
        <v>47.498010000000001</v>
      </c>
      <c r="AC4900" s="4">
        <f>VLOOKUP(T4900&amp;"-"&amp;Z4900,Sheet4!$W$2:$AA$1100,5,FALSE)</f>
        <v>19.039909999999999</v>
      </c>
    </row>
    <row r="4901" spans="1:29">
      <c r="A4901" s="6">
        <v>40689</v>
      </c>
      <c r="B4901" s="7">
        <v>0.42703703703703705</v>
      </c>
      <c r="C4901" s="4" t="s">
        <v>1215</v>
      </c>
      <c r="D4901" s="4" t="s">
        <v>1214</v>
      </c>
      <c r="E4901" s="4" t="s">
        <v>72</v>
      </c>
      <c r="F4901" s="4">
        <v>5</v>
      </c>
      <c r="G4901" s="4">
        <v>5</v>
      </c>
      <c r="H4901" s="4">
        <v>4</v>
      </c>
      <c r="I4901" s="4">
        <v>2</v>
      </c>
      <c r="J4901" s="4">
        <v>3</v>
      </c>
      <c r="K4901" s="4">
        <v>4</v>
      </c>
      <c r="L4901" s="4">
        <v>4</v>
      </c>
      <c r="M4901" s="4">
        <v>4</v>
      </c>
      <c r="N4901" s="4">
        <v>5</v>
      </c>
      <c r="O4901" s="4">
        <v>5</v>
      </c>
      <c r="P4901" s="4">
        <v>5</v>
      </c>
      <c r="Q4901" s="9">
        <f t="shared" si="230"/>
        <v>1.9178240740740742E-2</v>
      </c>
      <c r="R4901" s="4">
        <f t="shared" si="228"/>
        <v>40689.427037037036</v>
      </c>
      <c r="S4901" s="4">
        <v>0.40637659185589303</v>
      </c>
      <c r="T4901" s="4" t="str">
        <f>VLOOKUP(E4901,Sheet2!$A$2:$E$137,5,FALSE)</f>
        <v>DK</v>
      </c>
      <c r="U4901" s="4">
        <f>VLOOKUP($T4901,Sheet4!$H$1106:$M$1351,surveys!U$1+1,FALSE)</f>
        <v>0.65757590439736768</v>
      </c>
      <c r="V4901" s="4">
        <f>VLOOKUP($T4901,Sheet4!$H$1106:$M$1351,surveys!V$1+1,FALSE)</f>
        <v>0.79298313615622928</v>
      </c>
      <c r="W4901" s="4">
        <f>VLOOKUP($T4901,Sheet4!$H$1106:$M$1351,surveys!W$1+1,FALSE)</f>
        <v>0.87616574847022677</v>
      </c>
      <c r="X4901" s="4">
        <f>VLOOKUP($T4901,Sheet4!$H$1106:$M$1351,surveys!X$1+1,FALSE)</f>
        <v>0.94583220518199096</v>
      </c>
      <c r="Y4901" s="4">
        <f>VLOOKUP($T4901,Sheet4!$H$1106:$M$1351,surveys!Y$1+1,FALSE)</f>
        <v>1</v>
      </c>
      <c r="Z4901" s="4">
        <f t="shared" si="229"/>
        <v>1</v>
      </c>
      <c r="AA4901" s="4" t="str">
        <f>VLOOKUP(T4901&amp;"-"&amp;Z4901,Sheet4!$W$2:$AA$1100,3,FALSE)</f>
        <v>Copenhagen</v>
      </c>
      <c r="AB4901" s="4">
        <f>VLOOKUP(T4901&amp;"-"&amp;Z4901,Sheet4!$W$2:$AA$1100,4,FALSE)</f>
        <v>55.675939999999997</v>
      </c>
      <c r="AC4901" s="4">
        <f>VLOOKUP(T4901&amp;"-"&amp;Z4901,Sheet4!$W$2:$AA$1100,5,FALSE)</f>
        <v>12.565530000000001</v>
      </c>
    </row>
    <row r="4902" spans="1:29">
      <c r="A4902" s="6">
        <v>40689</v>
      </c>
      <c r="B4902" s="7">
        <v>0.42997685185185186</v>
      </c>
      <c r="C4902" s="4" t="s">
        <v>1213</v>
      </c>
      <c r="D4902" s="4" t="s">
        <v>1218</v>
      </c>
      <c r="E4902" s="4" t="s">
        <v>26</v>
      </c>
      <c r="F4902" s="4">
        <v>4</v>
      </c>
      <c r="G4902" s="4">
        <v>3</v>
      </c>
      <c r="H4902" s="4">
        <v>4</v>
      </c>
      <c r="I4902" s="4">
        <v>4</v>
      </c>
      <c r="J4902" s="4">
        <v>4</v>
      </c>
      <c r="K4902" s="4">
        <v>4</v>
      </c>
      <c r="L4902" s="4">
        <v>3</v>
      </c>
      <c r="M4902" s="4">
        <v>4</v>
      </c>
      <c r="N4902" s="4">
        <v>5</v>
      </c>
      <c r="O4902" s="4">
        <v>4</v>
      </c>
      <c r="P4902" s="4">
        <v>4</v>
      </c>
      <c r="Q4902" s="9">
        <f t="shared" si="230"/>
        <v>2.074074074074074E-2</v>
      </c>
      <c r="R4902" s="4">
        <f t="shared" si="228"/>
        <v>40689.429976851854</v>
      </c>
      <c r="S4902" s="4">
        <v>0.34068361407801628</v>
      </c>
      <c r="T4902" s="4" t="str">
        <f>VLOOKUP(E4902,Sheet2!$A$2:$E$137,5,FALSE)</f>
        <v>DE</v>
      </c>
      <c r="U4902" s="4">
        <f>VLOOKUP($T4902,Sheet4!$H$1106:$M$1351,surveys!U$1+1,FALSE)</f>
        <v>0.42620281948941302</v>
      </c>
      <c r="V4902" s="4">
        <f>VLOOKUP($T4902,Sheet4!$H$1106:$M$1351,surveys!V$1+1,FALSE)</f>
        <v>0.64253089557903176</v>
      </c>
      <c r="W4902" s="4">
        <f>VLOOKUP($T4902,Sheet4!$H$1106:$M$1351,surveys!W$1+1,FALSE)</f>
        <v>0.79931043378760003</v>
      </c>
      <c r="X4902" s="4">
        <f>VLOOKUP($T4902,Sheet4!$H$1106:$M$1351,surveys!X$1+1,FALSE)</f>
        <v>0.91914675697020254</v>
      </c>
      <c r="Y4902" s="4">
        <f>VLOOKUP($T4902,Sheet4!$H$1106:$M$1351,surveys!Y$1+1,FALSE)</f>
        <v>1</v>
      </c>
      <c r="Z4902" s="4">
        <f t="shared" si="229"/>
        <v>1</v>
      </c>
      <c r="AA4902" s="4" t="str">
        <f>VLOOKUP(T4902&amp;"-"&amp;Z4902,Sheet4!$W$2:$AA$1100,3,FALSE)</f>
        <v>Berlin</v>
      </c>
      <c r="AB4902" s="4">
        <f>VLOOKUP(T4902&amp;"-"&amp;Z4902,Sheet4!$W$2:$AA$1100,4,FALSE)</f>
        <v>52.524369999999998</v>
      </c>
      <c r="AC4902" s="4">
        <f>VLOOKUP(T4902&amp;"-"&amp;Z4902,Sheet4!$W$2:$AA$1100,5,FALSE)</f>
        <v>13.41053</v>
      </c>
    </row>
    <row r="4903" spans="1:29">
      <c r="A4903" s="6">
        <v>40689</v>
      </c>
      <c r="B4903" s="7">
        <v>0.43637731481481484</v>
      </c>
      <c r="C4903" s="4" t="s">
        <v>1215</v>
      </c>
      <c r="D4903" s="4" t="s">
        <v>1216</v>
      </c>
      <c r="E4903" s="4" t="s">
        <v>19</v>
      </c>
      <c r="F4903" s="4">
        <v>4</v>
      </c>
      <c r="G4903" s="4">
        <v>5</v>
      </c>
      <c r="H4903" s="4">
        <v>3</v>
      </c>
      <c r="I4903" s="4">
        <v>4</v>
      </c>
      <c r="J4903" s="4">
        <v>3</v>
      </c>
      <c r="K4903" s="4">
        <v>4</v>
      </c>
      <c r="L4903" s="4">
        <v>3</v>
      </c>
      <c r="M4903" s="4">
        <v>5</v>
      </c>
      <c r="N4903" s="4">
        <v>4</v>
      </c>
      <c r="O4903" s="4">
        <v>4</v>
      </c>
      <c r="P4903" s="4">
        <v>5</v>
      </c>
      <c r="Q4903" s="9">
        <f t="shared" si="230"/>
        <v>2.5173611111111108E-2</v>
      </c>
      <c r="R4903" s="4">
        <f t="shared" si="228"/>
        <v>40689.436377314814</v>
      </c>
      <c r="S4903" s="4">
        <v>0.18413319545354678</v>
      </c>
      <c r="T4903" s="4" t="str">
        <f>VLOOKUP(E4903,Sheet2!$A$2:$E$137,5,FALSE)</f>
        <v>HU</v>
      </c>
      <c r="U4903" s="4">
        <f>VLOOKUP($T4903,Sheet4!$H$1106:$M$1351,surveys!U$1+1,FALSE)</f>
        <v>0.70836665732550796</v>
      </c>
      <c r="V4903" s="4">
        <f>VLOOKUP($T4903,Sheet4!$H$1106:$M$1351,surveys!V$1+1,FALSE)</f>
        <v>0.79361649434247361</v>
      </c>
      <c r="W4903" s="4">
        <f>VLOOKUP($T4903,Sheet4!$H$1106:$M$1351,surveys!W$1+1,FALSE)</f>
        <v>0.86571617940203494</v>
      </c>
      <c r="X4903" s="4">
        <f>VLOOKUP($T4903,Sheet4!$H$1106:$M$1351,surveys!X$1+1,FALSE)</f>
        <v>0.93457750328785116</v>
      </c>
      <c r="Y4903" s="4">
        <f>VLOOKUP($T4903,Sheet4!$H$1106:$M$1351,surveys!Y$1+1,FALSE)</f>
        <v>1</v>
      </c>
      <c r="Z4903" s="4">
        <f t="shared" si="229"/>
        <v>1</v>
      </c>
      <c r="AA4903" s="4" t="str">
        <f>VLOOKUP(T4903&amp;"-"&amp;Z4903,Sheet4!$W$2:$AA$1100,3,FALSE)</f>
        <v>Budapest</v>
      </c>
      <c r="AB4903" s="4">
        <f>VLOOKUP(T4903&amp;"-"&amp;Z4903,Sheet4!$W$2:$AA$1100,4,FALSE)</f>
        <v>47.498010000000001</v>
      </c>
      <c r="AC4903" s="4">
        <f>VLOOKUP(T4903&amp;"-"&amp;Z4903,Sheet4!$W$2:$AA$1100,5,FALSE)</f>
        <v>19.039909999999999</v>
      </c>
    </row>
    <row r="4904" spans="1:29">
      <c r="A4904" s="6">
        <v>40689</v>
      </c>
      <c r="B4904" s="7">
        <v>0.43765046296296295</v>
      </c>
      <c r="C4904" s="4" t="s">
        <v>1215</v>
      </c>
      <c r="D4904" s="4" t="s">
        <v>1216</v>
      </c>
      <c r="E4904" s="4" t="s">
        <v>116</v>
      </c>
      <c r="F4904" s="4">
        <v>1</v>
      </c>
      <c r="G4904" s="4">
        <v>1</v>
      </c>
      <c r="H4904" s="4">
        <v>1</v>
      </c>
      <c r="I4904" s="4">
        <v>5</v>
      </c>
      <c r="J4904" s="4">
        <v>1</v>
      </c>
      <c r="K4904" s="4">
        <v>1</v>
      </c>
      <c r="L4904" s="4">
        <v>1</v>
      </c>
      <c r="M4904" s="4">
        <v>1</v>
      </c>
      <c r="N4904" s="4">
        <v>1</v>
      </c>
      <c r="O4904" s="4">
        <v>1</v>
      </c>
      <c r="P4904" s="4">
        <v>5</v>
      </c>
      <c r="Q4904" s="9">
        <f t="shared" si="230"/>
        <v>2.642361111111111E-2</v>
      </c>
      <c r="R4904" s="4">
        <f t="shared" si="228"/>
        <v>40689.437650462962</v>
      </c>
      <c r="S4904" s="4">
        <v>0.42860492006449835</v>
      </c>
      <c r="T4904" s="4" t="str">
        <f>VLOOKUP(E4904,Sheet2!$A$2:$E$137,5,FALSE)</f>
        <v>RO</v>
      </c>
      <c r="U4904" s="4">
        <f>VLOOKUP($T4904,Sheet4!$H$1106:$M$1351,surveys!U$1+1,FALSE)</f>
        <v>0.59951742353350723</v>
      </c>
      <c r="V4904" s="4">
        <f>VLOOKUP($T4904,Sheet4!$H$1106:$M$1351,surveys!V$1+1,FALSE)</f>
        <v>0.70108268313792865</v>
      </c>
      <c r="W4904" s="4">
        <f>VLOOKUP($T4904,Sheet4!$H$1106:$M$1351,surveys!W$1+1,FALSE)</f>
        <v>0.80224425203841443</v>
      </c>
      <c r="X4904" s="4">
        <f>VLOOKUP($T4904,Sheet4!$H$1106:$M$1351,surveys!X$1+1,FALSE)</f>
        <v>0.90286447936993586</v>
      </c>
      <c r="Y4904" s="4">
        <f>VLOOKUP($T4904,Sheet4!$H$1106:$M$1351,surveys!Y$1+1,FALSE)</f>
        <v>1</v>
      </c>
      <c r="Z4904" s="4">
        <f t="shared" si="229"/>
        <v>1</v>
      </c>
      <c r="AA4904" s="4" t="str">
        <f>VLOOKUP(T4904&amp;"-"&amp;Z4904,Sheet4!$W$2:$AA$1100,3,FALSE)</f>
        <v>Bucharest</v>
      </c>
      <c r="AB4904" s="4">
        <f>VLOOKUP(T4904&amp;"-"&amp;Z4904,Sheet4!$W$2:$AA$1100,4,FALSE)</f>
        <v>44.432250000000003</v>
      </c>
      <c r="AC4904" s="4">
        <f>VLOOKUP(T4904&amp;"-"&amp;Z4904,Sheet4!$W$2:$AA$1100,5,FALSE)</f>
        <v>26.106259999999999</v>
      </c>
    </row>
    <row r="4905" spans="1:29">
      <c r="A4905" s="6">
        <v>40689</v>
      </c>
      <c r="B4905" s="7">
        <v>0.44373842592592588</v>
      </c>
      <c r="C4905" s="4" t="s">
        <v>1215</v>
      </c>
      <c r="D4905" s="4" t="s">
        <v>1218</v>
      </c>
      <c r="E4905" s="4" t="s">
        <v>11</v>
      </c>
      <c r="F4905" s="4">
        <v>5</v>
      </c>
      <c r="G4905" s="4">
        <v>4</v>
      </c>
      <c r="H4905" s="4">
        <v>5</v>
      </c>
      <c r="I4905" s="4">
        <v>5</v>
      </c>
      <c r="J4905" s="4">
        <v>5</v>
      </c>
      <c r="K4905" s="4">
        <v>4</v>
      </c>
      <c r="L4905" s="4">
        <v>3</v>
      </c>
      <c r="M4905" s="4">
        <v>4</v>
      </c>
      <c r="N4905" s="4">
        <v>4</v>
      </c>
      <c r="O4905" s="4">
        <v>4</v>
      </c>
      <c r="P4905" s="4">
        <v>5</v>
      </c>
      <c r="Q4905" s="9">
        <f t="shared" si="230"/>
        <v>3.0162037037037032E-2</v>
      </c>
      <c r="R4905" s="4">
        <f t="shared" si="228"/>
        <v>40689.443738425929</v>
      </c>
      <c r="S4905" s="4">
        <v>0.23615240729593912</v>
      </c>
      <c r="T4905" s="4" t="str">
        <f>VLOOKUP(E4905,Sheet2!$A$2:$E$137,5,FALSE)</f>
        <v>FR</v>
      </c>
      <c r="U4905" s="4">
        <f>VLOOKUP($T4905,Sheet4!$H$1106:$M$1351,surveys!U$1+1,FALSE)</f>
        <v>0.51193913659220647</v>
      </c>
      <c r="V4905" s="4">
        <f>VLOOKUP($T4905,Sheet4!$H$1106:$M$1351,surveys!V$1+1,FALSE)</f>
        <v>0.70220575033861143</v>
      </c>
      <c r="W4905" s="4">
        <f>VLOOKUP($T4905,Sheet4!$H$1106:$M$1351,surveys!W$1+1,FALSE)</f>
        <v>0.81527182039156842</v>
      </c>
      <c r="X4905" s="4">
        <f>VLOOKUP($T4905,Sheet4!$H$1106:$M$1351,surveys!X$1+1,FALSE)</f>
        <v>0.91893911792009964</v>
      </c>
      <c r="Y4905" s="4">
        <f>VLOOKUP($T4905,Sheet4!$H$1106:$M$1351,surveys!Y$1+1,FALSE)</f>
        <v>1</v>
      </c>
      <c r="Z4905" s="4">
        <f t="shared" si="229"/>
        <v>1</v>
      </c>
      <c r="AA4905" s="4" t="str">
        <f>VLOOKUP(T4905&amp;"-"&amp;Z4905,Sheet4!$W$2:$AA$1100,3,FALSE)</f>
        <v>Paris</v>
      </c>
      <c r="AB4905" s="4">
        <f>VLOOKUP(T4905&amp;"-"&amp;Z4905,Sheet4!$W$2:$AA$1100,4,FALSE)</f>
        <v>48.853409999999997</v>
      </c>
      <c r="AC4905" s="4">
        <f>VLOOKUP(T4905&amp;"-"&amp;Z4905,Sheet4!$W$2:$AA$1100,5,FALSE)</f>
        <v>2.3488000000000002</v>
      </c>
    </row>
    <row r="4906" spans="1:29">
      <c r="A4906" s="6">
        <v>40689</v>
      </c>
      <c r="B4906" s="7">
        <v>0.44395833333333329</v>
      </c>
      <c r="C4906" s="4" t="s">
        <v>1215</v>
      </c>
      <c r="D4906" s="4" t="s">
        <v>1216</v>
      </c>
      <c r="E4906" s="4" t="s">
        <v>28</v>
      </c>
      <c r="F4906" s="4">
        <v>3</v>
      </c>
      <c r="G4906" s="4">
        <v>2</v>
      </c>
      <c r="H4906" s="4">
        <v>4</v>
      </c>
      <c r="I4906" s="4">
        <v>2</v>
      </c>
      <c r="J4906" s="4">
        <v>4</v>
      </c>
      <c r="K4906" s="4">
        <v>5</v>
      </c>
      <c r="L4906" s="4">
        <v>3</v>
      </c>
      <c r="M4906" s="4">
        <v>3</v>
      </c>
      <c r="N4906" s="4">
        <v>5</v>
      </c>
      <c r="O4906" s="4">
        <v>3</v>
      </c>
      <c r="P4906" s="4">
        <v>5</v>
      </c>
      <c r="Q4906" s="9">
        <f t="shared" si="230"/>
        <v>3.0243055555555554E-2</v>
      </c>
      <c r="R4906" s="4">
        <f t="shared" si="228"/>
        <v>40689.443958333337</v>
      </c>
      <c r="S4906" s="4">
        <v>0.68698740020272342</v>
      </c>
      <c r="T4906" s="4" t="str">
        <f>VLOOKUP(E4906,Sheet2!$A$2:$E$137,5,FALSE)</f>
        <v>AT</v>
      </c>
      <c r="U4906" s="4">
        <f>VLOOKUP($T4906,Sheet4!$H$1106:$M$1351,surveys!U$1+1,FALSE)</f>
        <v>0.71742534648291634</v>
      </c>
      <c r="V4906" s="4">
        <f>VLOOKUP($T4906,Sheet4!$H$1106:$M$1351,surveys!V$1+1,FALSE)</f>
        <v>0.81172349908300157</v>
      </c>
      <c r="W4906" s="4">
        <f>VLOOKUP($T4906,Sheet4!$H$1106:$M$1351,surveys!W$1+1,FALSE)</f>
        <v>0.88856220405379505</v>
      </c>
      <c r="X4906" s="4">
        <f>VLOOKUP($T4906,Sheet4!$H$1106:$M$1351,surveys!X$1+1,FALSE)</f>
        <v>0.95229784043038701</v>
      </c>
      <c r="Y4906" s="4">
        <f>VLOOKUP($T4906,Sheet4!$H$1106:$M$1351,surveys!Y$1+1,FALSE)</f>
        <v>1</v>
      </c>
      <c r="Z4906" s="4">
        <f t="shared" si="229"/>
        <v>1</v>
      </c>
      <c r="AA4906" s="4" t="str">
        <f>VLOOKUP(T4906&amp;"-"&amp;Z4906,Sheet4!$W$2:$AA$1100,3,FALSE)</f>
        <v>Vienna</v>
      </c>
      <c r="AB4906" s="4">
        <f>VLOOKUP(T4906&amp;"-"&amp;Z4906,Sheet4!$W$2:$AA$1100,4,FALSE)</f>
        <v>48.208489999999998</v>
      </c>
      <c r="AC4906" s="4">
        <f>VLOOKUP(T4906&amp;"-"&amp;Z4906,Sheet4!$W$2:$AA$1100,5,FALSE)</f>
        <v>16.37208</v>
      </c>
    </row>
    <row r="4907" spans="1:29">
      <c r="A4907" s="6">
        <v>40689</v>
      </c>
      <c r="B4907" s="7">
        <v>0.4453125</v>
      </c>
      <c r="C4907" s="4" t="s">
        <v>1213</v>
      </c>
      <c r="D4907" s="4" t="s">
        <v>1218</v>
      </c>
      <c r="E4907" s="4" t="s">
        <v>33</v>
      </c>
      <c r="F4907" s="4">
        <v>4</v>
      </c>
      <c r="G4907" s="4">
        <v>3</v>
      </c>
      <c r="H4907" s="4">
        <v>4</v>
      </c>
      <c r="I4907" s="4">
        <v>4</v>
      </c>
      <c r="J4907" s="4">
        <v>4</v>
      </c>
      <c r="K4907" s="4">
        <v>5</v>
      </c>
      <c r="L4907" s="4">
        <v>4</v>
      </c>
      <c r="M4907" s="4">
        <v>5</v>
      </c>
      <c r="N4907" s="4">
        <v>5</v>
      </c>
      <c r="O4907" s="4">
        <v>4</v>
      </c>
      <c r="P4907" s="4">
        <v>5</v>
      </c>
      <c r="Q4907" s="9">
        <f t="shared" si="230"/>
        <v>3.1539351851851853E-2</v>
      </c>
      <c r="R4907" s="4">
        <f t="shared" si="228"/>
        <v>40689.4453125</v>
      </c>
      <c r="S4907" s="4">
        <v>0.53205896004803677</v>
      </c>
      <c r="T4907" s="4" t="str">
        <f>VLOOKUP(E4907,Sheet2!$A$2:$E$137,5,FALSE)</f>
        <v>IT</v>
      </c>
      <c r="U4907" s="4">
        <f>VLOOKUP($T4907,Sheet4!$H$1106:$M$1351,surveys!U$1+1,FALSE)</f>
        <v>0.40073733113706772</v>
      </c>
      <c r="V4907" s="4">
        <f>VLOOKUP($T4907,Sheet4!$H$1106:$M$1351,surveys!V$1+1,FALSE)</f>
        <v>0.60502083075372182</v>
      </c>
      <c r="W4907" s="4">
        <f>VLOOKUP($T4907,Sheet4!$H$1106:$M$1351,surveys!W$1+1,FALSE)</f>
        <v>0.75963680320784854</v>
      </c>
      <c r="X4907" s="4">
        <f>VLOOKUP($T4907,Sheet4!$H$1106:$M$1351,surveys!X$1+1,FALSE)</f>
        <v>0.89491209934724891</v>
      </c>
      <c r="Y4907" s="4">
        <f>VLOOKUP($T4907,Sheet4!$H$1106:$M$1351,surveys!Y$1+1,FALSE)</f>
        <v>1</v>
      </c>
      <c r="Z4907" s="4">
        <f t="shared" si="229"/>
        <v>2</v>
      </c>
      <c r="AA4907" s="4" t="str">
        <f>VLOOKUP(T4907&amp;"-"&amp;Z4907,Sheet4!$W$2:$AA$1100,3,FALSE)</f>
        <v>Milan</v>
      </c>
      <c r="AB4907" s="4">
        <f>VLOOKUP(T4907&amp;"-"&amp;Z4907,Sheet4!$W$2:$AA$1100,4,FALSE)</f>
        <v>45.464269999999999</v>
      </c>
      <c r="AC4907" s="4">
        <f>VLOOKUP(T4907&amp;"-"&amp;Z4907,Sheet4!$W$2:$AA$1100,5,FALSE)</f>
        <v>9.1895100000000003</v>
      </c>
    </row>
    <row r="4908" spans="1:29">
      <c r="A4908" s="6">
        <v>40689</v>
      </c>
      <c r="B4908" s="7">
        <v>0.44785879629629632</v>
      </c>
      <c r="C4908" s="4" t="s">
        <v>1213</v>
      </c>
      <c r="D4908" s="4" t="s">
        <v>1216</v>
      </c>
      <c r="E4908" s="4" t="s">
        <v>23</v>
      </c>
      <c r="F4908" s="4">
        <v>1</v>
      </c>
      <c r="G4908" s="4">
        <v>1</v>
      </c>
      <c r="H4908" s="4">
        <v>1</v>
      </c>
      <c r="I4908" s="4">
        <v>1</v>
      </c>
      <c r="J4908" s="4">
        <v>1</v>
      </c>
      <c r="K4908" s="4">
        <v>1</v>
      </c>
      <c r="L4908" s="4">
        <v>1</v>
      </c>
      <c r="M4908" s="4">
        <v>1</v>
      </c>
      <c r="N4908" s="4">
        <v>1</v>
      </c>
      <c r="O4908" s="4">
        <v>1</v>
      </c>
      <c r="P4908" s="4">
        <v>1</v>
      </c>
      <c r="Q4908" s="9">
        <f t="shared" si="230"/>
        <v>3.3750000000000002E-2</v>
      </c>
      <c r="R4908" s="4">
        <f t="shared" si="228"/>
        <v>40689.447858796295</v>
      </c>
      <c r="S4908" s="4">
        <v>0.44337308627652217</v>
      </c>
      <c r="T4908" s="4" t="str">
        <f>VLOOKUP(E4908,Sheet2!$A$2:$E$137,5,FALSE)</f>
        <v>CA</v>
      </c>
      <c r="U4908" s="4">
        <f>VLOOKUP($T4908,Sheet4!$H$1106:$M$1351,surveys!U$1+1,FALSE)</f>
        <v>0.39929817507859233</v>
      </c>
      <c r="V4908" s="4">
        <f>VLOOKUP($T4908,Sheet4!$H$1106:$M$1351,surveys!V$1+1,FALSE)</f>
        <v>0.68226808593455113</v>
      </c>
      <c r="W4908" s="4">
        <f>VLOOKUP($T4908,Sheet4!$H$1106:$M$1351,surveys!W$1+1,FALSE)</f>
        <v>0.8413893511967715</v>
      </c>
      <c r="X4908" s="4">
        <f>VLOOKUP($T4908,Sheet4!$H$1106:$M$1351,surveys!X$1+1,FALSE)</f>
        <v>0.92969032990429024</v>
      </c>
      <c r="Y4908" s="4">
        <f>VLOOKUP($T4908,Sheet4!$H$1106:$M$1351,surveys!Y$1+1,FALSE)</f>
        <v>1</v>
      </c>
      <c r="Z4908" s="4">
        <f t="shared" si="229"/>
        <v>2</v>
      </c>
      <c r="AA4908" s="4" t="str">
        <f>VLOOKUP(T4908&amp;"-"&amp;Z4908,Sheet4!$W$2:$AA$1100,3,FALSE)</f>
        <v>Montreal</v>
      </c>
      <c r="AB4908" s="4">
        <f>VLOOKUP(T4908&amp;"-"&amp;Z4908,Sheet4!$W$2:$AA$1100,4,FALSE)</f>
        <v>45.508839999999999</v>
      </c>
      <c r="AC4908" s="4">
        <f>VLOOKUP(T4908&amp;"-"&amp;Z4908,Sheet4!$W$2:$AA$1100,5,FALSE)</f>
        <v>-73.587810000000005</v>
      </c>
    </row>
    <row r="4909" spans="1:29">
      <c r="A4909" s="6">
        <v>40689</v>
      </c>
      <c r="B4909" s="7">
        <v>0.44884259259259257</v>
      </c>
      <c r="C4909" s="4" t="s">
        <v>1213</v>
      </c>
      <c r="D4909" s="4" t="s">
        <v>1224</v>
      </c>
      <c r="E4909" s="4" t="s">
        <v>47</v>
      </c>
      <c r="F4909" s="4">
        <v>4</v>
      </c>
      <c r="G4909" s="4">
        <v>3</v>
      </c>
      <c r="H4909" s="4">
        <v>4</v>
      </c>
      <c r="I4909" s="4">
        <v>5</v>
      </c>
      <c r="J4909" s="4">
        <v>4</v>
      </c>
      <c r="K4909" s="4">
        <v>4</v>
      </c>
      <c r="L4909" s="4">
        <v>4</v>
      </c>
      <c r="M4909" s="4">
        <v>5</v>
      </c>
      <c r="N4909" s="4">
        <v>5</v>
      </c>
      <c r="O4909" s="4">
        <v>3</v>
      </c>
      <c r="P4909" s="4">
        <v>4</v>
      </c>
      <c r="Q4909" s="9">
        <f t="shared" si="230"/>
        <v>3.4409722222222223E-2</v>
      </c>
      <c r="R4909" s="4">
        <f t="shared" si="228"/>
        <v>40689.448842592596</v>
      </c>
      <c r="S4909" s="4">
        <v>0.46790740537675291</v>
      </c>
      <c r="T4909" s="4" t="str">
        <f>VLOOKUP(E4909,Sheet2!$A$2:$E$137,5,FALSE)</f>
        <v>NZ</v>
      </c>
      <c r="U4909" s="4">
        <f>VLOOKUP($T4909,Sheet4!$H$1106:$M$1351,surveys!U$1+1,FALSE)</f>
        <v>0.24106469712465556</v>
      </c>
      <c r="V4909" s="4">
        <f>VLOOKUP($T4909,Sheet4!$H$1106:$M$1351,surveys!V$1+1,FALSE)</f>
        <v>0.46135760189339992</v>
      </c>
      <c r="W4909" s="4">
        <f>VLOOKUP($T4909,Sheet4!$H$1106:$M$1351,surveys!W$1+1,FALSE)</f>
        <v>0.67128249233820236</v>
      </c>
      <c r="X4909" s="4">
        <f>VLOOKUP($T4909,Sheet4!$H$1106:$M$1351,surveys!X$1+1,FALSE)</f>
        <v>0.88009640049815385</v>
      </c>
      <c r="Y4909" s="4">
        <f>VLOOKUP($T4909,Sheet4!$H$1106:$M$1351,surveys!Y$1+1,FALSE)</f>
        <v>1</v>
      </c>
      <c r="Z4909" s="4">
        <f t="shared" si="229"/>
        <v>3</v>
      </c>
      <c r="AA4909" s="4" t="str">
        <f>VLOOKUP(T4909&amp;"-"&amp;Z4909,Sheet4!$W$2:$AA$1100,3,FALSE)</f>
        <v>Christchurch</v>
      </c>
      <c r="AB4909" s="4">
        <f>VLOOKUP(T4909&amp;"-"&amp;Z4909,Sheet4!$W$2:$AA$1100,4,FALSE)</f>
        <v>-43.533329999999999</v>
      </c>
      <c r="AC4909" s="4">
        <f>VLOOKUP(T4909&amp;"-"&amp;Z4909,Sheet4!$W$2:$AA$1100,5,FALSE)</f>
        <v>172.63333</v>
      </c>
    </row>
    <row r="4910" spans="1:29">
      <c r="A4910" s="6">
        <v>40689</v>
      </c>
      <c r="B4910" s="7">
        <v>0.4498032407407408</v>
      </c>
      <c r="C4910" s="4" t="s">
        <v>1213</v>
      </c>
      <c r="D4910" s="4" t="s">
        <v>1214</v>
      </c>
      <c r="E4910" s="4" t="s">
        <v>28</v>
      </c>
      <c r="F4910" s="4">
        <v>2</v>
      </c>
      <c r="G4910" s="4">
        <v>2</v>
      </c>
      <c r="H4910" s="4">
        <v>2</v>
      </c>
      <c r="I4910" s="4">
        <v>2</v>
      </c>
      <c r="J4910" s="4">
        <v>4</v>
      </c>
      <c r="K4910" s="4">
        <v>4</v>
      </c>
      <c r="L4910" s="4">
        <v>2</v>
      </c>
      <c r="M4910" s="4">
        <v>3</v>
      </c>
      <c r="N4910" s="4">
        <v>2</v>
      </c>
      <c r="O4910" s="4">
        <v>3</v>
      </c>
      <c r="P4910" s="4">
        <v>4</v>
      </c>
      <c r="Q4910" s="9">
        <f t="shared" si="230"/>
        <v>3.4502314814814812E-2</v>
      </c>
      <c r="R4910" s="4">
        <f t="shared" si="228"/>
        <v>40689.449803240743</v>
      </c>
      <c r="S4910" s="4">
        <v>0.16624151911307328</v>
      </c>
      <c r="T4910" s="4" t="str">
        <f>VLOOKUP(E4910,Sheet2!$A$2:$E$137,5,FALSE)</f>
        <v>AT</v>
      </c>
      <c r="U4910" s="4">
        <f>VLOOKUP($T4910,Sheet4!$H$1106:$M$1351,surveys!U$1+1,FALSE)</f>
        <v>0.71742534648291634</v>
      </c>
      <c r="V4910" s="4">
        <f>VLOOKUP($T4910,Sheet4!$H$1106:$M$1351,surveys!V$1+1,FALSE)</f>
        <v>0.81172349908300157</v>
      </c>
      <c r="W4910" s="4">
        <f>VLOOKUP($T4910,Sheet4!$H$1106:$M$1351,surveys!W$1+1,FALSE)</f>
        <v>0.88856220405379505</v>
      </c>
      <c r="X4910" s="4">
        <f>VLOOKUP($T4910,Sheet4!$H$1106:$M$1351,surveys!X$1+1,FALSE)</f>
        <v>0.95229784043038701</v>
      </c>
      <c r="Y4910" s="4">
        <f>VLOOKUP($T4910,Sheet4!$H$1106:$M$1351,surveys!Y$1+1,FALSE)</f>
        <v>1</v>
      </c>
      <c r="Z4910" s="4">
        <f t="shared" si="229"/>
        <v>1</v>
      </c>
      <c r="AA4910" s="4" t="str">
        <f>VLOOKUP(T4910&amp;"-"&amp;Z4910,Sheet4!$W$2:$AA$1100,3,FALSE)</f>
        <v>Vienna</v>
      </c>
      <c r="AB4910" s="4">
        <f>VLOOKUP(T4910&amp;"-"&amp;Z4910,Sheet4!$W$2:$AA$1100,4,FALSE)</f>
        <v>48.208489999999998</v>
      </c>
      <c r="AC4910" s="4">
        <f>VLOOKUP(T4910&amp;"-"&amp;Z4910,Sheet4!$W$2:$AA$1100,5,FALSE)</f>
        <v>16.37208</v>
      </c>
    </row>
    <row r="4911" spans="1:29">
      <c r="A4911" s="6">
        <v>40689</v>
      </c>
      <c r="B4911" s="7">
        <v>0.45458333333333334</v>
      </c>
      <c r="C4911" s="4" t="s">
        <v>1215</v>
      </c>
      <c r="D4911" s="4" t="s">
        <v>1214</v>
      </c>
      <c r="E4911" s="4" t="s">
        <v>19</v>
      </c>
      <c r="F4911" s="4">
        <v>5</v>
      </c>
      <c r="G4911" s="4">
        <v>5</v>
      </c>
      <c r="H4911" s="4">
        <v>4</v>
      </c>
      <c r="I4911" s="4">
        <v>3</v>
      </c>
      <c r="J4911" s="4">
        <v>5</v>
      </c>
      <c r="K4911" s="4">
        <v>4</v>
      </c>
      <c r="L4911" s="4">
        <v>4</v>
      </c>
      <c r="M4911" s="4">
        <v>4</v>
      </c>
      <c r="N4911" s="4">
        <v>4</v>
      </c>
      <c r="O4911" s="4">
        <v>3</v>
      </c>
      <c r="P4911" s="4">
        <v>3</v>
      </c>
      <c r="Q4911" s="9">
        <f t="shared" si="230"/>
        <v>3.788194444444444E-2</v>
      </c>
      <c r="R4911" s="4">
        <f t="shared" si="228"/>
        <v>40689.454583333332</v>
      </c>
      <c r="S4911" s="4">
        <v>0.4298770503620537</v>
      </c>
      <c r="T4911" s="4" t="str">
        <f>VLOOKUP(E4911,Sheet2!$A$2:$E$137,5,FALSE)</f>
        <v>HU</v>
      </c>
      <c r="U4911" s="4">
        <f>VLOOKUP($T4911,Sheet4!$H$1106:$M$1351,surveys!U$1+1,FALSE)</f>
        <v>0.70836665732550796</v>
      </c>
      <c r="V4911" s="4">
        <f>VLOOKUP($T4911,Sheet4!$H$1106:$M$1351,surveys!V$1+1,FALSE)</f>
        <v>0.79361649434247361</v>
      </c>
      <c r="W4911" s="4">
        <f>VLOOKUP($T4911,Sheet4!$H$1106:$M$1351,surveys!W$1+1,FALSE)</f>
        <v>0.86571617940203494</v>
      </c>
      <c r="X4911" s="4">
        <f>VLOOKUP($T4911,Sheet4!$H$1106:$M$1351,surveys!X$1+1,FALSE)</f>
        <v>0.93457750328785116</v>
      </c>
      <c r="Y4911" s="4">
        <f>VLOOKUP($T4911,Sheet4!$H$1106:$M$1351,surveys!Y$1+1,FALSE)</f>
        <v>1</v>
      </c>
      <c r="Z4911" s="4">
        <f t="shared" si="229"/>
        <v>1</v>
      </c>
      <c r="AA4911" s="4" t="str">
        <f>VLOOKUP(T4911&amp;"-"&amp;Z4911,Sheet4!$W$2:$AA$1100,3,FALSE)</f>
        <v>Budapest</v>
      </c>
      <c r="AB4911" s="4">
        <f>VLOOKUP(T4911&amp;"-"&amp;Z4911,Sheet4!$W$2:$AA$1100,4,FALSE)</f>
        <v>47.498010000000001</v>
      </c>
      <c r="AC4911" s="4">
        <f>VLOOKUP(T4911&amp;"-"&amp;Z4911,Sheet4!$W$2:$AA$1100,5,FALSE)</f>
        <v>19.039909999999999</v>
      </c>
    </row>
    <row r="4912" spans="1:29">
      <c r="A4912" s="6">
        <v>40689</v>
      </c>
      <c r="B4912" s="7">
        <v>0.45597222222222222</v>
      </c>
      <c r="C4912" s="4" t="s">
        <v>1213</v>
      </c>
      <c r="D4912" s="4" t="s">
        <v>1217</v>
      </c>
      <c r="E4912" s="4" t="s">
        <v>37</v>
      </c>
      <c r="F4912" s="4">
        <v>3</v>
      </c>
      <c r="G4912" s="4">
        <v>5</v>
      </c>
      <c r="H4912" s="4">
        <v>5</v>
      </c>
      <c r="I4912" s="4">
        <v>4</v>
      </c>
      <c r="J4912" s="4">
        <v>5</v>
      </c>
      <c r="K4912" s="4">
        <v>5</v>
      </c>
      <c r="L4912" s="4">
        <v>1</v>
      </c>
      <c r="M4912" s="4">
        <v>4</v>
      </c>
      <c r="N4912" s="4">
        <v>5</v>
      </c>
      <c r="O4912" s="4">
        <v>2</v>
      </c>
      <c r="P4912" s="4">
        <v>4</v>
      </c>
      <c r="Q4912" s="9">
        <f t="shared" si="230"/>
        <v>3.8449074074074073E-2</v>
      </c>
      <c r="R4912" s="4">
        <f t="shared" si="228"/>
        <v>40689.455972222226</v>
      </c>
      <c r="S4912" s="4">
        <v>0.56869353558391467</v>
      </c>
      <c r="T4912" s="4" t="str">
        <f>VLOOKUP(E4912,Sheet2!$A$2:$E$137,5,FALSE)</f>
        <v>PT</v>
      </c>
      <c r="U4912" s="4">
        <f>VLOOKUP($T4912,Sheet4!$H$1106:$M$1351,surveys!U$1+1,FALSE)</f>
        <v>0.43703858129282908</v>
      </c>
      <c r="V4912" s="4">
        <f>VLOOKUP($T4912,Sheet4!$H$1106:$M$1351,surveys!V$1+1,FALSE)</f>
        <v>0.64773543484664464</v>
      </c>
      <c r="W4912" s="4">
        <f>VLOOKUP($T4912,Sheet4!$H$1106:$M$1351,surveys!W$1+1,FALSE)</f>
        <v>0.79869631675299657</v>
      </c>
      <c r="X4912" s="4">
        <f>VLOOKUP($T4912,Sheet4!$H$1106:$M$1351,surveys!X$1+1,FALSE)</f>
        <v>0.90115606302176665</v>
      </c>
      <c r="Y4912" s="4">
        <f>VLOOKUP($T4912,Sheet4!$H$1106:$M$1351,surveys!Y$1+1,FALSE)</f>
        <v>1</v>
      </c>
      <c r="Z4912" s="4">
        <f t="shared" si="229"/>
        <v>2</v>
      </c>
      <c r="AA4912" s="4" t="str">
        <f>VLOOKUP(T4912&amp;"-"&amp;Z4912,Sheet4!$W$2:$AA$1100,3,FALSE)</f>
        <v>Porto</v>
      </c>
      <c r="AB4912" s="4">
        <f>VLOOKUP(T4912&amp;"-"&amp;Z4912,Sheet4!$W$2:$AA$1100,4,FALSE)</f>
        <v>41.149610000000003</v>
      </c>
      <c r="AC4912" s="4">
        <f>VLOOKUP(T4912&amp;"-"&amp;Z4912,Sheet4!$W$2:$AA$1100,5,FALSE)</f>
        <v>-8.6109899999999993</v>
      </c>
    </row>
    <row r="4913" spans="1:29">
      <c r="A4913" s="6">
        <v>40689</v>
      </c>
      <c r="B4913" s="7">
        <v>0.45609953703703704</v>
      </c>
      <c r="C4913" s="4" t="s">
        <v>1215</v>
      </c>
      <c r="D4913" s="4" t="s">
        <v>1216</v>
      </c>
      <c r="E4913" s="4" t="s">
        <v>116</v>
      </c>
      <c r="F4913" s="4">
        <v>3</v>
      </c>
      <c r="G4913" s="4">
        <v>4</v>
      </c>
      <c r="H4913" s="4">
        <v>4</v>
      </c>
      <c r="I4913" s="4">
        <v>4</v>
      </c>
      <c r="J4913" s="4">
        <v>4</v>
      </c>
      <c r="K4913" s="4">
        <v>5</v>
      </c>
      <c r="L4913" s="4">
        <v>3</v>
      </c>
      <c r="M4913" s="4">
        <v>5</v>
      </c>
      <c r="N4913" s="4">
        <v>5</v>
      </c>
      <c r="O4913" s="4">
        <v>5</v>
      </c>
      <c r="P4913" s="4">
        <v>4</v>
      </c>
      <c r="Q4913" s="9">
        <f t="shared" si="230"/>
        <v>3.9317129629629625E-2</v>
      </c>
      <c r="R4913" s="4">
        <f t="shared" si="228"/>
        <v>40689.456099537034</v>
      </c>
      <c r="S4913" s="4">
        <v>0.48386737850167538</v>
      </c>
      <c r="T4913" s="4" t="str">
        <f>VLOOKUP(E4913,Sheet2!$A$2:$E$137,5,FALSE)</f>
        <v>RO</v>
      </c>
      <c r="U4913" s="4">
        <f>VLOOKUP($T4913,Sheet4!$H$1106:$M$1351,surveys!U$1+1,FALSE)</f>
        <v>0.59951742353350723</v>
      </c>
      <c r="V4913" s="4">
        <f>VLOOKUP($T4913,Sheet4!$H$1106:$M$1351,surveys!V$1+1,FALSE)</f>
        <v>0.70108268313792865</v>
      </c>
      <c r="W4913" s="4">
        <f>VLOOKUP($T4913,Sheet4!$H$1106:$M$1351,surveys!W$1+1,FALSE)</f>
        <v>0.80224425203841443</v>
      </c>
      <c r="X4913" s="4">
        <f>VLOOKUP($T4913,Sheet4!$H$1106:$M$1351,surveys!X$1+1,FALSE)</f>
        <v>0.90286447936993586</v>
      </c>
      <c r="Y4913" s="4">
        <f>VLOOKUP($T4913,Sheet4!$H$1106:$M$1351,surveys!Y$1+1,FALSE)</f>
        <v>1</v>
      </c>
      <c r="Z4913" s="4">
        <f t="shared" si="229"/>
        <v>1</v>
      </c>
      <c r="AA4913" s="4" t="str">
        <f>VLOOKUP(T4913&amp;"-"&amp;Z4913,Sheet4!$W$2:$AA$1100,3,FALSE)</f>
        <v>Bucharest</v>
      </c>
      <c r="AB4913" s="4">
        <f>VLOOKUP(T4913&amp;"-"&amp;Z4913,Sheet4!$W$2:$AA$1100,4,FALSE)</f>
        <v>44.432250000000003</v>
      </c>
      <c r="AC4913" s="4">
        <f>VLOOKUP(T4913&amp;"-"&amp;Z4913,Sheet4!$W$2:$AA$1100,5,FALSE)</f>
        <v>26.106259999999999</v>
      </c>
    </row>
    <row r="4914" spans="1:29">
      <c r="A4914" s="6">
        <v>40689</v>
      </c>
      <c r="B4914" s="7">
        <v>0.45771990740740742</v>
      </c>
      <c r="C4914" s="4" t="s">
        <v>1213</v>
      </c>
      <c r="D4914" s="4" t="s">
        <v>1214</v>
      </c>
      <c r="E4914" s="4" t="s">
        <v>19</v>
      </c>
      <c r="F4914" s="4">
        <v>4</v>
      </c>
      <c r="G4914" s="4">
        <v>4</v>
      </c>
      <c r="H4914" s="4">
        <v>5</v>
      </c>
      <c r="I4914" s="4">
        <v>3</v>
      </c>
      <c r="J4914" s="4">
        <v>3</v>
      </c>
      <c r="K4914" s="4">
        <v>4</v>
      </c>
      <c r="L4914" s="4">
        <v>3</v>
      </c>
      <c r="M4914" s="4">
        <v>5</v>
      </c>
      <c r="N4914" s="4">
        <v>5</v>
      </c>
      <c r="O4914" s="4">
        <v>3</v>
      </c>
      <c r="P4914" s="4">
        <v>5</v>
      </c>
      <c r="Q4914" s="9">
        <f t="shared" si="230"/>
        <v>3.9664351851851853E-2</v>
      </c>
      <c r="R4914" s="4">
        <f t="shared" si="228"/>
        <v>40689.457719907405</v>
      </c>
      <c r="S4914" s="4">
        <v>9.373130324493939E-2</v>
      </c>
      <c r="T4914" s="4" t="str">
        <f>VLOOKUP(E4914,Sheet2!$A$2:$E$137,5,FALSE)</f>
        <v>HU</v>
      </c>
      <c r="U4914" s="4">
        <f>VLOOKUP($T4914,Sheet4!$H$1106:$M$1351,surveys!U$1+1,FALSE)</f>
        <v>0.70836665732550796</v>
      </c>
      <c r="V4914" s="4">
        <f>VLOOKUP($T4914,Sheet4!$H$1106:$M$1351,surveys!V$1+1,FALSE)</f>
        <v>0.79361649434247361</v>
      </c>
      <c r="W4914" s="4">
        <f>VLOOKUP($T4914,Sheet4!$H$1106:$M$1351,surveys!W$1+1,FALSE)</f>
        <v>0.86571617940203494</v>
      </c>
      <c r="X4914" s="4">
        <f>VLOOKUP($T4914,Sheet4!$H$1106:$M$1351,surveys!X$1+1,FALSE)</f>
        <v>0.93457750328785116</v>
      </c>
      <c r="Y4914" s="4">
        <f>VLOOKUP($T4914,Sheet4!$H$1106:$M$1351,surveys!Y$1+1,FALSE)</f>
        <v>1</v>
      </c>
      <c r="Z4914" s="4">
        <f t="shared" si="229"/>
        <v>1</v>
      </c>
      <c r="AA4914" s="4" t="str">
        <f>VLOOKUP(T4914&amp;"-"&amp;Z4914,Sheet4!$W$2:$AA$1100,3,FALSE)</f>
        <v>Budapest</v>
      </c>
      <c r="AB4914" s="4">
        <f>VLOOKUP(T4914&amp;"-"&amp;Z4914,Sheet4!$W$2:$AA$1100,4,FALSE)</f>
        <v>47.498010000000001</v>
      </c>
      <c r="AC4914" s="4">
        <f>VLOOKUP(T4914&amp;"-"&amp;Z4914,Sheet4!$W$2:$AA$1100,5,FALSE)</f>
        <v>19.039909999999999</v>
      </c>
    </row>
    <row r="4915" spans="1:29">
      <c r="A4915" s="6">
        <v>40689</v>
      </c>
      <c r="B4915" s="7">
        <v>0.69207175925925923</v>
      </c>
      <c r="C4915" s="4" t="s">
        <v>1215</v>
      </c>
      <c r="D4915" s="4" t="s">
        <v>1214</v>
      </c>
      <c r="E4915" s="4" t="s">
        <v>1227</v>
      </c>
      <c r="F4915" s="4">
        <v>3</v>
      </c>
      <c r="G4915" s="4">
        <v>4</v>
      </c>
      <c r="H4915" s="4">
        <v>4</v>
      </c>
      <c r="I4915" s="4">
        <v>3</v>
      </c>
      <c r="J4915" s="4">
        <v>5</v>
      </c>
      <c r="K4915" s="4">
        <v>5</v>
      </c>
      <c r="L4915" s="4">
        <v>2</v>
      </c>
      <c r="M4915" s="4">
        <v>4</v>
      </c>
      <c r="N4915" s="4">
        <v>3</v>
      </c>
      <c r="O4915" s="4">
        <v>3</v>
      </c>
      <c r="P4915" s="4">
        <v>5</v>
      </c>
      <c r="Q4915" s="9">
        <f t="shared" si="230"/>
        <v>6.4571759259259259E-2</v>
      </c>
      <c r="R4915" s="4">
        <f t="shared" si="228"/>
        <v>40689.692071759258</v>
      </c>
      <c r="S4915" s="4">
        <v>0.97113925975946369</v>
      </c>
      <c r="T4915" s="4" t="e">
        <f>VLOOKUP(E4915,Sheet2!$A$2:$E$137,5,FALSE)</f>
        <v>#N/A</v>
      </c>
      <c r="U4915" s="4" t="e">
        <f>VLOOKUP($T4915,Sheet4!$H$1106:$M$1351,surveys!U$1+1,FALSE)</f>
        <v>#N/A</v>
      </c>
      <c r="V4915" s="4" t="e">
        <f>VLOOKUP($T4915,Sheet4!$H$1106:$M$1351,surveys!V$1+1,FALSE)</f>
        <v>#N/A</v>
      </c>
      <c r="W4915" s="4" t="e">
        <f>VLOOKUP($T4915,Sheet4!$H$1106:$M$1351,surveys!W$1+1,FALSE)</f>
        <v>#N/A</v>
      </c>
      <c r="X4915" s="4" t="e">
        <f>VLOOKUP($T4915,Sheet4!$H$1106:$M$1351,surveys!X$1+1,FALSE)</f>
        <v>#N/A</v>
      </c>
      <c r="Y4915" s="4" t="e">
        <f>VLOOKUP($T4915,Sheet4!$H$1106:$M$1351,surveys!Y$1+1,FALSE)</f>
        <v>#N/A</v>
      </c>
      <c r="Z4915" s="4" t="e">
        <f t="shared" si="229"/>
        <v>#N/A</v>
      </c>
      <c r="AA4915" s="4" t="e">
        <f>VLOOKUP(T4915&amp;"-"&amp;Z4915,Sheet4!$W$2:$AA$1100,3,FALSE)</f>
        <v>#N/A</v>
      </c>
      <c r="AB4915" s="4" t="e">
        <f>VLOOKUP(T4915&amp;"-"&amp;Z4915,Sheet4!$W$2:$AA$1100,4,FALSE)</f>
        <v>#N/A</v>
      </c>
      <c r="AC4915" s="4" t="e">
        <f>VLOOKUP(T4915&amp;"-"&amp;Z4915,Sheet4!$W$2:$AA$1100,5,FALSE)</f>
        <v>#N/A</v>
      </c>
    </row>
    <row r="4916" spans="1:29">
      <c r="A4916" s="6">
        <v>40689</v>
      </c>
      <c r="B4916" s="7">
        <v>0.56708333333333338</v>
      </c>
      <c r="C4916" s="4" t="s">
        <v>1215</v>
      </c>
      <c r="D4916" s="4" t="s">
        <v>1214</v>
      </c>
      <c r="E4916" s="4" t="s">
        <v>31</v>
      </c>
      <c r="F4916" s="4">
        <v>4</v>
      </c>
      <c r="G4916" s="4">
        <v>4</v>
      </c>
      <c r="H4916" s="4">
        <v>5</v>
      </c>
      <c r="I4916" s="4">
        <v>4</v>
      </c>
      <c r="J4916" s="4">
        <v>5</v>
      </c>
      <c r="K4916" s="4">
        <v>5</v>
      </c>
      <c r="L4916" s="4">
        <v>5</v>
      </c>
      <c r="M4916" s="4">
        <v>5</v>
      </c>
      <c r="N4916" s="4">
        <v>5</v>
      </c>
      <c r="O4916" s="4">
        <v>4</v>
      </c>
      <c r="P4916" s="4">
        <v>4</v>
      </c>
      <c r="Q4916" s="9">
        <f t="shared" si="230"/>
        <v>4.6909722222222221E-2</v>
      </c>
      <c r="R4916" s="4">
        <f t="shared" si="228"/>
        <v>40689.567083333335</v>
      </c>
      <c r="S4916" s="4">
        <v>0.47158801857000032</v>
      </c>
      <c r="T4916" s="4" t="str">
        <f>VLOOKUP(E4916,Sheet2!$A$2:$E$137,5,FALSE)</f>
        <v>ES</v>
      </c>
      <c r="U4916" s="4">
        <f>VLOOKUP($T4916,Sheet4!$H$1106:$M$1351,surveys!U$1+1,FALSE)</f>
        <v>0.46058089642806016</v>
      </c>
      <c r="V4916" s="4">
        <f>VLOOKUP($T4916,Sheet4!$H$1106:$M$1351,surveys!V$1+1,FALSE)</f>
        <v>0.68996105930901486</v>
      </c>
      <c r="W4916" s="4">
        <f>VLOOKUP($T4916,Sheet4!$H$1106:$M$1351,surveys!W$1+1,FALSE)</f>
        <v>0.80513768719908241</v>
      </c>
      <c r="X4916" s="4">
        <f>VLOOKUP($T4916,Sheet4!$H$1106:$M$1351,surveys!X$1+1,FALSE)</f>
        <v>0.90461214064594464</v>
      </c>
      <c r="Y4916" s="4">
        <f>VLOOKUP($T4916,Sheet4!$H$1106:$M$1351,surveys!Y$1+1,FALSE)</f>
        <v>1</v>
      </c>
      <c r="Z4916" s="4">
        <f t="shared" si="229"/>
        <v>2</v>
      </c>
      <c r="AA4916" s="4" t="str">
        <f>VLOOKUP(T4916&amp;"-"&amp;Z4916,Sheet4!$W$2:$AA$1100,3,FALSE)</f>
        <v>Barcelona</v>
      </c>
      <c r="AB4916" s="4">
        <f>VLOOKUP(T4916&amp;"-"&amp;Z4916,Sheet4!$W$2:$AA$1100,4,FALSE)</f>
        <v>41.38879</v>
      </c>
      <c r="AC4916" s="4">
        <f>VLOOKUP(T4916&amp;"-"&amp;Z4916,Sheet4!$W$2:$AA$1100,5,FALSE)</f>
        <v>2.1589900000000002</v>
      </c>
    </row>
    <row r="4917" spans="1:29">
      <c r="A4917" s="6">
        <v>40689</v>
      </c>
      <c r="B4917" s="7">
        <v>0.72809027777777768</v>
      </c>
      <c r="C4917" s="4" t="s">
        <v>1213</v>
      </c>
      <c r="D4917" s="4" t="s">
        <v>1214</v>
      </c>
      <c r="E4917" s="4" t="s">
        <v>15</v>
      </c>
      <c r="F4917" s="4">
        <v>3</v>
      </c>
      <c r="G4917" s="4">
        <v>4</v>
      </c>
      <c r="H4917" s="4">
        <v>4</v>
      </c>
      <c r="I4917" s="4">
        <v>5</v>
      </c>
      <c r="J4917" s="4">
        <v>4</v>
      </c>
      <c r="K4917" s="4">
        <v>4</v>
      </c>
      <c r="L4917" s="4">
        <v>3</v>
      </c>
      <c r="M4917" s="4">
        <v>4</v>
      </c>
      <c r="N4917" s="4">
        <v>4</v>
      </c>
      <c r="O4917" s="4">
        <v>4</v>
      </c>
      <c r="P4917" s="4">
        <v>4</v>
      </c>
      <c r="Q4917" s="9">
        <f t="shared" si="230"/>
        <v>2.0347222222222221E-2</v>
      </c>
      <c r="R4917" s="4">
        <f t="shared" si="228"/>
        <v>40689.728090277778</v>
      </c>
      <c r="S4917" s="4">
        <v>0.68988169060620841</v>
      </c>
      <c r="T4917" s="4" t="str">
        <f>VLOOKUP(E4917,Sheet2!$A$2:$E$137,5,FALSE)</f>
        <v>US</v>
      </c>
      <c r="U4917" s="4">
        <f>VLOOKUP($T4917,Sheet4!$H$1106:$M$1351,surveys!U$1+1,FALSE)</f>
        <v>0.42883768204388006</v>
      </c>
      <c r="V4917" s="4">
        <f>VLOOKUP($T4917,Sheet4!$H$1106:$M$1351,surveys!V$1+1,FALSE)</f>
        <v>0.62778475709586301</v>
      </c>
      <c r="W4917" s="4">
        <f>VLOOKUP($T4917,Sheet4!$H$1106:$M$1351,surveys!W$1+1,FALSE)</f>
        <v>0.76918600378409652</v>
      </c>
      <c r="X4917" s="4">
        <f>VLOOKUP($T4917,Sheet4!$H$1106:$M$1351,surveys!X$1+1,FALSE)</f>
        <v>0.88987045221102745</v>
      </c>
      <c r="Y4917" s="4">
        <f>VLOOKUP($T4917,Sheet4!$H$1106:$M$1351,surveys!Y$1+1,FALSE)</f>
        <v>1</v>
      </c>
      <c r="Z4917" s="4">
        <f t="shared" si="229"/>
        <v>3</v>
      </c>
      <c r="AA4917" s="4" t="str">
        <f>VLOOKUP(T4917&amp;"-"&amp;Z4917,Sheet4!$W$2:$AA$1100,3,FALSE)</f>
        <v>Chicago</v>
      </c>
      <c r="AB4917" s="4">
        <f>VLOOKUP(T4917&amp;"-"&amp;Z4917,Sheet4!$W$2:$AA$1100,4,FALSE)</f>
        <v>41.850029999999997</v>
      </c>
      <c r="AC4917" s="4">
        <f>VLOOKUP(T4917&amp;"-"&amp;Z4917,Sheet4!$W$2:$AA$1100,5,FALSE)</f>
        <v>-87.650049999999993</v>
      </c>
    </row>
    <row r="4918" spans="1:29">
      <c r="A4918" s="6">
        <v>40689</v>
      </c>
      <c r="B4918" s="7">
        <v>0.46743055555555557</v>
      </c>
      <c r="C4918" s="4" t="s">
        <v>1215</v>
      </c>
      <c r="D4918" s="4" t="s">
        <v>1218</v>
      </c>
      <c r="E4918" s="4" t="s">
        <v>33</v>
      </c>
      <c r="F4918" s="4">
        <v>2</v>
      </c>
      <c r="G4918" s="4">
        <v>5</v>
      </c>
      <c r="H4918" s="4">
        <v>5</v>
      </c>
      <c r="I4918" s="4">
        <v>1</v>
      </c>
      <c r="J4918" s="4">
        <v>4</v>
      </c>
      <c r="K4918" s="4">
        <v>5</v>
      </c>
      <c r="L4918" s="4">
        <v>5</v>
      </c>
      <c r="M4918" s="4">
        <v>5</v>
      </c>
      <c r="N4918" s="4">
        <v>3</v>
      </c>
      <c r="O4918" s="4">
        <v>1</v>
      </c>
      <c r="P4918" s="4">
        <v>2</v>
      </c>
      <c r="Q4918" s="9">
        <f t="shared" si="230"/>
        <v>4.7175925925925927E-2</v>
      </c>
      <c r="R4918" s="4">
        <f t="shared" si="228"/>
        <v>40689.467430555553</v>
      </c>
      <c r="S4918" s="4">
        <v>0.58079740348394182</v>
      </c>
      <c r="T4918" s="4" t="str">
        <f>VLOOKUP(E4918,Sheet2!$A$2:$E$137,5,FALSE)</f>
        <v>IT</v>
      </c>
      <c r="U4918" s="4">
        <f>VLOOKUP($T4918,Sheet4!$H$1106:$M$1351,surveys!U$1+1,FALSE)</f>
        <v>0.40073733113706772</v>
      </c>
      <c r="V4918" s="4">
        <f>VLOOKUP($T4918,Sheet4!$H$1106:$M$1351,surveys!V$1+1,FALSE)</f>
        <v>0.60502083075372182</v>
      </c>
      <c r="W4918" s="4">
        <f>VLOOKUP($T4918,Sheet4!$H$1106:$M$1351,surveys!W$1+1,FALSE)</f>
        <v>0.75963680320784854</v>
      </c>
      <c r="X4918" s="4">
        <f>VLOOKUP($T4918,Sheet4!$H$1106:$M$1351,surveys!X$1+1,FALSE)</f>
        <v>0.89491209934724891</v>
      </c>
      <c r="Y4918" s="4">
        <f>VLOOKUP($T4918,Sheet4!$H$1106:$M$1351,surveys!Y$1+1,FALSE)</f>
        <v>1</v>
      </c>
      <c r="Z4918" s="4">
        <f t="shared" si="229"/>
        <v>2</v>
      </c>
      <c r="AA4918" s="4" t="str">
        <f>VLOOKUP(T4918&amp;"-"&amp;Z4918,Sheet4!$W$2:$AA$1100,3,FALSE)</f>
        <v>Milan</v>
      </c>
      <c r="AB4918" s="4">
        <f>VLOOKUP(T4918&amp;"-"&amp;Z4918,Sheet4!$W$2:$AA$1100,4,FALSE)</f>
        <v>45.464269999999999</v>
      </c>
      <c r="AC4918" s="4">
        <f>VLOOKUP(T4918&amp;"-"&amp;Z4918,Sheet4!$W$2:$AA$1100,5,FALSE)</f>
        <v>9.1895100000000003</v>
      </c>
    </row>
    <row r="4919" spans="1:29">
      <c r="A4919" s="6">
        <v>40689</v>
      </c>
      <c r="B4919" s="7">
        <v>0.46789351851851851</v>
      </c>
      <c r="C4919" s="4" t="s">
        <v>1213</v>
      </c>
      <c r="D4919" s="4" t="s">
        <v>1214</v>
      </c>
      <c r="E4919" s="4" t="s">
        <v>11</v>
      </c>
      <c r="F4919" s="4">
        <v>3</v>
      </c>
      <c r="G4919" s="4">
        <v>4</v>
      </c>
      <c r="H4919" s="4">
        <v>3</v>
      </c>
      <c r="I4919" s="4">
        <v>1</v>
      </c>
      <c r="J4919" s="4">
        <v>4</v>
      </c>
      <c r="K4919" s="4">
        <v>3</v>
      </c>
      <c r="L4919" s="4">
        <v>3</v>
      </c>
      <c r="M4919" s="4">
        <v>4</v>
      </c>
      <c r="N4919" s="4">
        <v>5</v>
      </c>
      <c r="O4919" s="4">
        <v>3</v>
      </c>
      <c r="P4919" s="4">
        <v>5</v>
      </c>
      <c r="Q4919" s="9">
        <f t="shared" si="230"/>
        <v>4.6747685185185184E-2</v>
      </c>
      <c r="R4919" s="4">
        <f t="shared" si="228"/>
        <v>40689.467893518522</v>
      </c>
      <c r="S4919" s="4">
        <v>0.42595217140723651</v>
      </c>
      <c r="T4919" s="4" t="str">
        <f>VLOOKUP(E4919,Sheet2!$A$2:$E$137,5,FALSE)</f>
        <v>FR</v>
      </c>
      <c r="U4919" s="4">
        <f>VLOOKUP($T4919,Sheet4!$H$1106:$M$1351,surveys!U$1+1,FALSE)</f>
        <v>0.51193913659220647</v>
      </c>
      <c r="V4919" s="4">
        <f>VLOOKUP($T4919,Sheet4!$H$1106:$M$1351,surveys!V$1+1,FALSE)</f>
        <v>0.70220575033861143</v>
      </c>
      <c r="W4919" s="4">
        <f>VLOOKUP($T4919,Sheet4!$H$1106:$M$1351,surveys!W$1+1,FALSE)</f>
        <v>0.81527182039156842</v>
      </c>
      <c r="X4919" s="4">
        <f>VLOOKUP($T4919,Sheet4!$H$1106:$M$1351,surveys!X$1+1,FALSE)</f>
        <v>0.91893911792009964</v>
      </c>
      <c r="Y4919" s="4">
        <f>VLOOKUP($T4919,Sheet4!$H$1106:$M$1351,surveys!Y$1+1,FALSE)</f>
        <v>1</v>
      </c>
      <c r="Z4919" s="4">
        <f t="shared" si="229"/>
        <v>1</v>
      </c>
      <c r="AA4919" s="4" t="str">
        <f>VLOOKUP(T4919&amp;"-"&amp;Z4919,Sheet4!$W$2:$AA$1100,3,FALSE)</f>
        <v>Paris</v>
      </c>
      <c r="AB4919" s="4">
        <f>VLOOKUP(T4919&amp;"-"&amp;Z4919,Sheet4!$W$2:$AA$1100,4,FALSE)</f>
        <v>48.853409999999997</v>
      </c>
      <c r="AC4919" s="4">
        <f>VLOOKUP(T4919&amp;"-"&amp;Z4919,Sheet4!$W$2:$AA$1100,5,FALSE)</f>
        <v>2.3488000000000002</v>
      </c>
    </row>
    <row r="4920" spans="1:29">
      <c r="A4920" s="6">
        <v>40689</v>
      </c>
      <c r="B4920" s="7">
        <v>0.4722337962962963</v>
      </c>
      <c r="C4920" s="4" t="s">
        <v>1215</v>
      </c>
      <c r="D4920" s="4" t="s">
        <v>1218</v>
      </c>
      <c r="E4920" s="4" t="s">
        <v>19</v>
      </c>
      <c r="F4920" s="4">
        <v>4</v>
      </c>
      <c r="G4920" s="4">
        <v>4</v>
      </c>
      <c r="H4920" s="4">
        <v>4</v>
      </c>
      <c r="I4920" s="4">
        <v>4</v>
      </c>
      <c r="J4920" s="4">
        <v>5</v>
      </c>
      <c r="K4920" s="4">
        <v>5</v>
      </c>
      <c r="L4920" s="4">
        <v>3</v>
      </c>
      <c r="M4920" s="4">
        <v>5</v>
      </c>
      <c r="N4920" s="4">
        <v>5</v>
      </c>
      <c r="O4920" s="4">
        <v>3</v>
      </c>
      <c r="P4920" s="4">
        <v>4</v>
      </c>
      <c r="Q4920" s="9">
        <f t="shared" si="230"/>
        <v>5.1111111111111107E-2</v>
      </c>
      <c r="R4920" s="4">
        <f t="shared" si="228"/>
        <v>40689.472233796296</v>
      </c>
      <c r="S4920" s="4">
        <v>0.93960789017665247</v>
      </c>
      <c r="T4920" s="4" t="str">
        <f>VLOOKUP(E4920,Sheet2!$A$2:$E$137,5,FALSE)</f>
        <v>HU</v>
      </c>
      <c r="U4920" s="4">
        <f>VLOOKUP($T4920,Sheet4!$H$1106:$M$1351,surveys!U$1+1,FALSE)</f>
        <v>0.70836665732550796</v>
      </c>
      <c r="V4920" s="4">
        <f>VLOOKUP($T4920,Sheet4!$H$1106:$M$1351,surveys!V$1+1,FALSE)</f>
        <v>0.79361649434247361</v>
      </c>
      <c r="W4920" s="4">
        <f>VLOOKUP($T4920,Sheet4!$H$1106:$M$1351,surveys!W$1+1,FALSE)</f>
        <v>0.86571617940203494</v>
      </c>
      <c r="X4920" s="4">
        <f>VLOOKUP($T4920,Sheet4!$H$1106:$M$1351,surveys!X$1+1,FALSE)</f>
        <v>0.93457750328785116</v>
      </c>
      <c r="Y4920" s="4">
        <f>VLOOKUP($T4920,Sheet4!$H$1106:$M$1351,surveys!Y$1+1,FALSE)</f>
        <v>1</v>
      </c>
      <c r="Z4920" s="4">
        <f t="shared" si="229"/>
        <v>5</v>
      </c>
      <c r="AA4920" s="4" t="str">
        <f>VLOOKUP(T4920&amp;"-"&amp;Z4920,Sheet4!$W$2:$AA$1100,3,FALSE)</f>
        <v>Pecs</v>
      </c>
      <c r="AB4920" s="4">
        <f>VLOOKUP(T4920&amp;"-"&amp;Z4920,Sheet4!$W$2:$AA$1100,4,FALSE)</f>
        <v>46.083329999999997</v>
      </c>
      <c r="AC4920" s="4">
        <f>VLOOKUP(T4920&amp;"-"&amp;Z4920,Sheet4!$W$2:$AA$1100,5,FALSE)</f>
        <v>18.233329999999999</v>
      </c>
    </row>
    <row r="4921" spans="1:29">
      <c r="A4921" s="6">
        <v>40689</v>
      </c>
      <c r="B4921" s="7">
        <v>0.47274305555555557</v>
      </c>
      <c r="C4921" s="4" t="s">
        <v>1213</v>
      </c>
      <c r="D4921" s="4" t="s">
        <v>1214</v>
      </c>
      <c r="E4921" s="4" t="s">
        <v>21</v>
      </c>
      <c r="F4921" s="4">
        <v>3</v>
      </c>
      <c r="G4921" s="4">
        <v>3</v>
      </c>
      <c r="H4921" s="4">
        <v>3</v>
      </c>
      <c r="I4921" s="4">
        <v>2</v>
      </c>
      <c r="J4921" s="4">
        <v>5</v>
      </c>
      <c r="K4921" s="4">
        <v>4</v>
      </c>
      <c r="L4921" s="4">
        <v>3</v>
      </c>
      <c r="M4921" s="4">
        <v>2</v>
      </c>
      <c r="N4921" s="4">
        <v>2</v>
      </c>
      <c r="O4921" s="4">
        <v>2</v>
      </c>
      <c r="P4921" s="4">
        <v>3</v>
      </c>
      <c r="Q4921" s="9">
        <f t="shared" si="230"/>
        <v>5.0648148148148157E-2</v>
      </c>
      <c r="R4921" s="4">
        <f t="shared" si="228"/>
        <v>40689.472743055558</v>
      </c>
      <c r="S4921" s="4">
        <v>0.25512959103207589</v>
      </c>
      <c r="T4921" s="4" t="str">
        <f>VLOOKUP(E4921,Sheet2!$A$2:$E$137,5,FALSE)</f>
        <v>MX</v>
      </c>
      <c r="U4921" s="4">
        <f>VLOOKUP($T4921,Sheet4!$H$1106:$M$1351,surveys!U$1+1,FALSE)</f>
        <v>0.64192227588837014</v>
      </c>
      <c r="V4921" s="4">
        <f>VLOOKUP($T4921,Sheet4!$H$1106:$M$1351,surveys!V$1+1,FALSE)</f>
        <v>0.73699712700692854</v>
      </c>
      <c r="W4921" s="4">
        <f>VLOOKUP($T4921,Sheet4!$H$1106:$M$1351,surveys!W$1+1,FALSE)</f>
        <v>0.83130642446864456</v>
      </c>
      <c r="X4921" s="4">
        <f>VLOOKUP($T4921,Sheet4!$H$1106:$M$1351,surveys!X$1+1,FALSE)</f>
        <v>0.91696724211461977</v>
      </c>
      <c r="Y4921" s="4">
        <f>VLOOKUP($T4921,Sheet4!$H$1106:$M$1351,surveys!Y$1+1,FALSE)</f>
        <v>1</v>
      </c>
      <c r="Z4921" s="4">
        <f t="shared" si="229"/>
        <v>1</v>
      </c>
      <c r="AA4921" s="4" t="str">
        <f>VLOOKUP(T4921&amp;"-"&amp;Z4921,Sheet4!$W$2:$AA$1100,3,FALSE)</f>
        <v>Mexico City</v>
      </c>
      <c r="AB4921" s="4">
        <f>VLOOKUP(T4921&amp;"-"&amp;Z4921,Sheet4!$W$2:$AA$1100,4,FALSE)</f>
        <v>19.428470000000001</v>
      </c>
      <c r="AC4921" s="4">
        <f>VLOOKUP(T4921&amp;"-"&amp;Z4921,Sheet4!$W$2:$AA$1100,5,FALSE)</f>
        <v>-99.127660000000006</v>
      </c>
    </row>
    <row r="4922" spans="1:29">
      <c r="A4922" s="6">
        <v>40689</v>
      </c>
      <c r="B4922" s="7">
        <v>0.4729976851851852</v>
      </c>
      <c r="C4922" s="4" t="s">
        <v>1213</v>
      </c>
      <c r="D4922" s="4" t="s">
        <v>1217</v>
      </c>
      <c r="E4922" s="4" t="s">
        <v>33</v>
      </c>
      <c r="F4922" s="4">
        <v>5</v>
      </c>
      <c r="G4922" s="4">
        <v>4</v>
      </c>
      <c r="H4922" s="4">
        <v>3</v>
      </c>
      <c r="I4922" s="4">
        <v>3</v>
      </c>
      <c r="J4922" s="4">
        <v>3</v>
      </c>
      <c r="K4922" s="4">
        <v>3</v>
      </c>
      <c r="L4922" s="4">
        <v>3</v>
      </c>
      <c r="M4922" s="4">
        <v>5</v>
      </c>
      <c r="N4922" s="4">
        <v>5</v>
      </c>
      <c r="O4922" s="4">
        <v>5</v>
      </c>
      <c r="P4922" s="4">
        <v>5</v>
      </c>
      <c r="Q4922" s="9">
        <f t="shared" si="230"/>
        <v>5.0983796296296298E-2</v>
      </c>
      <c r="R4922" s="4">
        <f t="shared" si="228"/>
        <v>40689.472997685189</v>
      </c>
      <c r="S4922" s="4">
        <v>0.67362792682521988</v>
      </c>
      <c r="T4922" s="4" t="str">
        <f>VLOOKUP(E4922,Sheet2!$A$2:$E$137,5,FALSE)</f>
        <v>IT</v>
      </c>
      <c r="U4922" s="4">
        <f>VLOOKUP($T4922,Sheet4!$H$1106:$M$1351,surveys!U$1+1,FALSE)</f>
        <v>0.40073733113706772</v>
      </c>
      <c r="V4922" s="4">
        <f>VLOOKUP($T4922,Sheet4!$H$1106:$M$1351,surveys!V$1+1,FALSE)</f>
        <v>0.60502083075372182</v>
      </c>
      <c r="W4922" s="4">
        <f>VLOOKUP($T4922,Sheet4!$H$1106:$M$1351,surveys!W$1+1,FALSE)</f>
        <v>0.75963680320784854</v>
      </c>
      <c r="X4922" s="4">
        <f>VLOOKUP($T4922,Sheet4!$H$1106:$M$1351,surveys!X$1+1,FALSE)</f>
        <v>0.89491209934724891</v>
      </c>
      <c r="Y4922" s="4">
        <f>VLOOKUP($T4922,Sheet4!$H$1106:$M$1351,surveys!Y$1+1,FALSE)</f>
        <v>1</v>
      </c>
      <c r="Z4922" s="4">
        <f t="shared" si="229"/>
        <v>3</v>
      </c>
      <c r="AA4922" s="4" t="str">
        <f>VLOOKUP(T4922&amp;"-"&amp;Z4922,Sheet4!$W$2:$AA$1100,3,FALSE)</f>
        <v>Napoli</v>
      </c>
      <c r="AB4922" s="4">
        <f>VLOOKUP(T4922&amp;"-"&amp;Z4922,Sheet4!$W$2:$AA$1100,4,FALSE)</f>
        <v>40.833329999999997</v>
      </c>
      <c r="AC4922" s="4">
        <f>VLOOKUP(T4922&amp;"-"&amp;Z4922,Sheet4!$W$2:$AA$1100,5,FALSE)</f>
        <v>14.25</v>
      </c>
    </row>
    <row r="4923" spans="1:29">
      <c r="A4923" s="6">
        <v>40689</v>
      </c>
      <c r="B4923" s="7">
        <v>0.47379629629629627</v>
      </c>
      <c r="C4923" s="4" t="s">
        <v>1213</v>
      </c>
      <c r="D4923" s="4" t="s">
        <v>1217</v>
      </c>
      <c r="E4923" s="4" t="s">
        <v>19</v>
      </c>
      <c r="F4923" s="4">
        <v>4</v>
      </c>
      <c r="G4923" s="4">
        <v>4</v>
      </c>
      <c r="H4923" s="4">
        <v>4</v>
      </c>
      <c r="I4923" s="4">
        <v>3</v>
      </c>
      <c r="J4923" s="4">
        <v>5</v>
      </c>
      <c r="K4923" s="4">
        <v>5</v>
      </c>
      <c r="L4923" s="4">
        <v>4</v>
      </c>
      <c r="M4923" s="4">
        <v>5</v>
      </c>
      <c r="N4923" s="4">
        <v>5</v>
      </c>
      <c r="O4923" s="4">
        <v>5</v>
      </c>
      <c r="P4923" s="4">
        <v>3</v>
      </c>
      <c r="Q4923" s="9">
        <f t="shared" si="230"/>
        <v>5.1805555555555549E-2</v>
      </c>
      <c r="R4923" s="4">
        <f t="shared" si="228"/>
        <v>40689.473796296297</v>
      </c>
      <c r="S4923" s="4">
        <v>0.22205505871041886</v>
      </c>
      <c r="T4923" s="4" t="str">
        <f>VLOOKUP(E4923,Sheet2!$A$2:$E$137,5,FALSE)</f>
        <v>HU</v>
      </c>
      <c r="U4923" s="4">
        <f>VLOOKUP($T4923,Sheet4!$H$1106:$M$1351,surveys!U$1+1,FALSE)</f>
        <v>0.70836665732550796</v>
      </c>
      <c r="V4923" s="4">
        <f>VLOOKUP($T4923,Sheet4!$H$1106:$M$1351,surveys!V$1+1,FALSE)</f>
        <v>0.79361649434247361</v>
      </c>
      <c r="W4923" s="4">
        <f>VLOOKUP($T4923,Sheet4!$H$1106:$M$1351,surveys!W$1+1,FALSE)</f>
        <v>0.86571617940203494</v>
      </c>
      <c r="X4923" s="4">
        <f>VLOOKUP($T4923,Sheet4!$H$1106:$M$1351,surveys!X$1+1,FALSE)</f>
        <v>0.93457750328785116</v>
      </c>
      <c r="Y4923" s="4">
        <f>VLOOKUP($T4923,Sheet4!$H$1106:$M$1351,surveys!Y$1+1,FALSE)</f>
        <v>1</v>
      </c>
      <c r="Z4923" s="4">
        <f t="shared" si="229"/>
        <v>1</v>
      </c>
      <c r="AA4923" s="4" t="str">
        <f>VLOOKUP(T4923&amp;"-"&amp;Z4923,Sheet4!$W$2:$AA$1100,3,FALSE)</f>
        <v>Budapest</v>
      </c>
      <c r="AB4923" s="4">
        <f>VLOOKUP(T4923&amp;"-"&amp;Z4923,Sheet4!$W$2:$AA$1100,4,FALSE)</f>
        <v>47.498010000000001</v>
      </c>
      <c r="AC4923" s="4">
        <f>VLOOKUP(T4923&amp;"-"&amp;Z4923,Sheet4!$W$2:$AA$1100,5,FALSE)</f>
        <v>19.039909999999999</v>
      </c>
    </row>
    <row r="4924" spans="1:29">
      <c r="A4924" s="6">
        <v>40689</v>
      </c>
      <c r="B4924" s="7">
        <v>0.47403935185185181</v>
      </c>
      <c r="C4924" s="4" t="s">
        <v>1215</v>
      </c>
      <c r="D4924" s="4" t="s">
        <v>1217</v>
      </c>
      <c r="E4924" s="4" t="s">
        <v>19</v>
      </c>
      <c r="F4924" s="4">
        <v>4</v>
      </c>
      <c r="G4924" s="4">
        <v>5</v>
      </c>
      <c r="H4924" s="4">
        <v>5</v>
      </c>
      <c r="I4924" s="4">
        <v>5</v>
      </c>
      <c r="J4924" s="4">
        <v>5</v>
      </c>
      <c r="K4924" s="4">
        <v>5</v>
      </c>
      <c r="L4924" s="4">
        <v>4</v>
      </c>
      <c r="M4924" s="4">
        <v>5</v>
      </c>
      <c r="N4924" s="4">
        <v>5</v>
      </c>
      <c r="O4924" s="4">
        <v>5</v>
      </c>
      <c r="P4924" s="4">
        <v>5</v>
      </c>
      <c r="Q4924" s="9">
        <f t="shared" si="230"/>
        <v>5.1990740740740733E-2</v>
      </c>
      <c r="R4924" s="4">
        <f t="shared" si="228"/>
        <v>40689.474039351851</v>
      </c>
      <c r="S4924" s="4">
        <v>0.13356490964598189</v>
      </c>
      <c r="T4924" s="4" t="str">
        <f>VLOOKUP(E4924,Sheet2!$A$2:$E$137,5,FALSE)</f>
        <v>HU</v>
      </c>
      <c r="U4924" s="4">
        <f>VLOOKUP($T4924,Sheet4!$H$1106:$M$1351,surveys!U$1+1,FALSE)</f>
        <v>0.70836665732550796</v>
      </c>
      <c r="V4924" s="4">
        <f>VLOOKUP($T4924,Sheet4!$H$1106:$M$1351,surveys!V$1+1,FALSE)</f>
        <v>0.79361649434247361</v>
      </c>
      <c r="W4924" s="4">
        <f>VLOOKUP($T4924,Sheet4!$H$1106:$M$1351,surveys!W$1+1,FALSE)</f>
        <v>0.86571617940203494</v>
      </c>
      <c r="X4924" s="4">
        <f>VLOOKUP($T4924,Sheet4!$H$1106:$M$1351,surveys!X$1+1,FALSE)</f>
        <v>0.93457750328785116</v>
      </c>
      <c r="Y4924" s="4">
        <f>VLOOKUP($T4924,Sheet4!$H$1106:$M$1351,surveys!Y$1+1,FALSE)</f>
        <v>1</v>
      </c>
      <c r="Z4924" s="4">
        <f t="shared" si="229"/>
        <v>1</v>
      </c>
      <c r="AA4924" s="4" t="str">
        <f>VLOOKUP(T4924&amp;"-"&amp;Z4924,Sheet4!$W$2:$AA$1100,3,FALSE)</f>
        <v>Budapest</v>
      </c>
      <c r="AB4924" s="4">
        <f>VLOOKUP(T4924&amp;"-"&amp;Z4924,Sheet4!$W$2:$AA$1100,4,FALSE)</f>
        <v>47.498010000000001</v>
      </c>
      <c r="AC4924" s="4">
        <f>VLOOKUP(T4924&amp;"-"&amp;Z4924,Sheet4!$W$2:$AA$1100,5,FALSE)</f>
        <v>19.039909999999999</v>
      </c>
    </row>
    <row r="4925" spans="1:29">
      <c r="A4925" s="6">
        <v>40689</v>
      </c>
      <c r="B4925" s="7">
        <v>0.47443287037037035</v>
      </c>
      <c r="C4925" s="4" t="s">
        <v>1215</v>
      </c>
      <c r="D4925" s="4" t="s">
        <v>1217</v>
      </c>
      <c r="E4925" s="4" t="s">
        <v>15</v>
      </c>
      <c r="F4925" s="4">
        <v>2</v>
      </c>
      <c r="G4925" s="4">
        <v>3</v>
      </c>
      <c r="H4925" s="4">
        <v>3</v>
      </c>
      <c r="I4925" s="4">
        <v>3</v>
      </c>
      <c r="J4925" s="4">
        <v>3</v>
      </c>
      <c r="K4925" s="4">
        <v>3</v>
      </c>
      <c r="L4925" s="4">
        <v>4</v>
      </c>
      <c r="M4925" s="4">
        <v>4</v>
      </c>
      <c r="N4925" s="4">
        <v>4</v>
      </c>
      <c r="O4925" s="4">
        <v>3</v>
      </c>
      <c r="P4925" s="4">
        <v>5</v>
      </c>
      <c r="Q4925" s="9">
        <f t="shared" si="230"/>
        <v>5.1817129629629623E-2</v>
      </c>
      <c r="R4925" s="4">
        <f t="shared" si="228"/>
        <v>40689.474432870367</v>
      </c>
      <c r="S4925" s="4">
        <v>9.2162080588008344E-2</v>
      </c>
      <c r="T4925" s="4" t="str">
        <f>VLOOKUP(E4925,Sheet2!$A$2:$E$137,5,FALSE)</f>
        <v>US</v>
      </c>
      <c r="U4925" s="4">
        <f>VLOOKUP($T4925,Sheet4!$H$1106:$M$1351,surveys!U$1+1,FALSE)</f>
        <v>0.42883768204388006</v>
      </c>
      <c r="V4925" s="4">
        <f>VLOOKUP($T4925,Sheet4!$H$1106:$M$1351,surveys!V$1+1,FALSE)</f>
        <v>0.62778475709586301</v>
      </c>
      <c r="W4925" s="4">
        <f>VLOOKUP($T4925,Sheet4!$H$1106:$M$1351,surveys!W$1+1,FALSE)</f>
        <v>0.76918600378409652</v>
      </c>
      <c r="X4925" s="4">
        <f>VLOOKUP($T4925,Sheet4!$H$1106:$M$1351,surveys!X$1+1,FALSE)</f>
        <v>0.88987045221102745</v>
      </c>
      <c r="Y4925" s="4">
        <f>VLOOKUP($T4925,Sheet4!$H$1106:$M$1351,surveys!Y$1+1,FALSE)</f>
        <v>1</v>
      </c>
      <c r="Z4925" s="4">
        <f t="shared" si="229"/>
        <v>1</v>
      </c>
      <c r="AA4925" s="4" t="str">
        <f>VLOOKUP(T4925&amp;"-"&amp;Z4925,Sheet4!$W$2:$AA$1100,3,FALSE)</f>
        <v>New York City</v>
      </c>
      <c r="AB4925" s="4">
        <f>VLOOKUP(T4925&amp;"-"&amp;Z4925,Sheet4!$W$2:$AA$1100,4,FALSE)</f>
        <v>40.714269999999999</v>
      </c>
      <c r="AC4925" s="4">
        <f>VLOOKUP(T4925&amp;"-"&amp;Z4925,Sheet4!$W$2:$AA$1100,5,FALSE)</f>
        <v>-74.005970000000005</v>
      </c>
    </row>
    <row r="4926" spans="1:29">
      <c r="A4926" s="6">
        <v>40689</v>
      </c>
      <c r="B4926" s="7">
        <v>0.47702546296296294</v>
      </c>
      <c r="C4926" s="4" t="s">
        <v>1215</v>
      </c>
      <c r="D4926" s="4" t="s">
        <v>1217</v>
      </c>
      <c r="E4926" s="4" t="s">
        <v>28</v>
      </c>
      <c r="F4926" s="4">
        <v>5</v>
      </c>
      <c r="G4926" s="4">
        <v>4</v>
      </c>
      <c r="H4926" s="4">
        <v>5</v>
      </c>
      <c r="I4926" s="4">
        <v>5</v>
      </c>
      <c r="J4926" s="4">
        <v>5</v>
      </c>
      <c r="K4926" s="4">
        <v>5</v>
      </c>
      <c r="L4926" s="4">
        <v>5</v>
      </c>
      <c r="M4926" s="4">
        <v>5</v>
      </c>
      <c r="N4926" s="4">
        <v>5</v>
      </c>
      <c r="O4926" s="4">
        <v>5</v>
      </c>
      <c r="P4926" s="4">
        <v>5</v>
      </c>
      <c r="Q4926" s="9">
        <f t="shared" si="230"/>
        <v>5.4201388888888889E-2</v>
      </c>
      <c r="R4926" s="4">
        <f t="shared" si="228"/>
        <v>40689.477025462962</v>
      </c>
      <c r="S4926" s="4">
        <v>0.63238101654466372</v>
      </c>
      <c r="T4926" s="4" t="str">
        <f>VLOOKUP(E4926,Sheet2!$A$2:$E$137,5,FALSE)</f>
        <v>AT</v>
      </c>
      <c r="U4926" s="4">
        <f>VLOOKUP($T4926,Sheet4!$H$1106:$M$1351,surveys!U$1+1,FALSE)</f>
        <v>0.71742534648291634</v>
      </c>
      <c r="V4926" s="4">
        <f>VLOOKUP($T4926,Sheet4!$H$1106:$M$1351,surveys!V$1+1,FALSE)</f>
        <v>0.81172349908300157</v>
      </c>
      <c r="W4926" s="4">
        <f>VLOOKUP($T4926,Sheet4!$H$1106:$M$1351,surveys!W$1+1,FALSE)</f>
        <v>0.88856220405379505</v>
      </c>
      <c r="X4926" s="4">
        <f>VLOOKUP($T4926,Sheet4!$H$1106:$M$1351,surveys!X$1+1,FALSE)</f>
        <v>0.95229784043038701</v>
      </c>
      <c r="Y4926" s="4">
        <f>VLOOKUP($T4926,Sheet4!$H$1106:$M$1351,surveys!Y$1+1,FALSE)</f>
        <v>1</v>
      </c>
      <c r="Z4926" s="4">
        <f t="shared" si="229"/>
        <v>1</v>
      </c>
      <c r="AA4926" s="4" t="str">
        <f>VLOOKUP(T4926&amp;"-"&amp;Z4926,Sheet4!$W$2:$AA$1100,3,FALSE)</f>
        <v>Vienna</v>
      </c>
      <c r="AB4926" s="4">
        <f>VLOOKUP(T4926&amp;"-"&amp;Z4926,Sheet4!$W$2:$AA$1100,4,FALSE)</f>
        <v>48.208489999999998</v>
      </c>
      <c r="AC4926" s="4">
        <f>VLOOKUP(T4926&amp;"-"&amp;Z4926,Sheet4!$W$2:$AA$1100,5,FALSE)</f>
        <v>16.37208</v>
      </c>
    </row>
    <row r="4927" spans="1:29">
      <c r="A4927" s="6">
        <v>40689</v>
      </c>
      <c r="B4927" s="7">
        <v>0.47759259259259257</v>
      </c>
      <c r="C4927" s="4" t="s">
        <v>1213</v>
      </c>
      <c r="D4927" s="4" t="s">
        <v>1214</v>
      </c>
      <c r="E4927" s="4" t="s">
        <v>539</v>
      </c>
      <c r="F4927" s="4">
        <v>3</v>
      </c>
      <c r="G4927" s="4">
        <v>4</v>
      </c>
      <c r="H4927" s="4">
        <v>3</v>
      </c>
      <c r="I4927" s="4">
        <v>3</v>
      </c>
      <c r="J4927" s="4">
        <v>5</v>
      </c>
      <c r="K4927" s="4">
        <v>5</v>
      </c>
      <c r="L4927" s="4">
        <v>3</v>
      </c>
      <c r="M4927" s="4">
        <v>5</v>
      </c>
      <c r="N4927" s="4">
        <v>3</v>
      </c>
      <c r="O4927" s="4">
        <v>4</v>
      </c>
      <c r="P4927" s="4">
        <v>3</v>
      </c>
      <c r="Q4927" s="9">
        <f t="shared" si="230"/>
        <v>5.454861111111111E-2</v>
      </c>
      <c r="R4927" s="4">
        <f t="shared" si="228"/>
        <v>40689.477592592593</v>
      </c>
      <c r="S4927" s="4">
        <v>0.98050006100060028</v>
      </c>
      <c r="T4927" s="4" t="str">
        <f>VLOOKUP(E4927,Sheet2!$A$2:$E$137,5,FALSE)</f>
        <v>DO</v>
      </c>
      <c r="U4927" s="4">
        <f>VLOOKUP($T4927,Sheet4!$H$1106:$M$1351,surveys!U$1+1,FALSE)</f>
        <v>0.55292961358927484</v>
      </c>
      <c r="V4927" s="4">
        <f>VLOOKUP($T4927,Sheet4!$H$1106:$M$1351,surveys!V$1+1,FALSE)</f>
        <v>0.85426172753198704</v>
      </c>
      <c r="W4927" s="4">
        <f>VLOOKUP($T4927,Sheet4!$H$1106:$M$1351,surveys!W$1+1,FALSE)</f>
        <v>0.90897836611198957</v>
      </c>
      <c r="X4927" s="4">
        <f>VLOOKUP($T4927,Sheet4!$H$1106:$M$1351,surveys!X$1+1,FALSE)</f>
        <v>0.96131900097355383</v>
      </c>
      <c r="Y4927" s="4">
        <f>VLOOKUP($T4927,Sheet4!$H$1106:$M$1351,surveys!Y$1+1,FALSE)</f>
        <v>1</v>
      </c>
      <c r="Z4927" s="4">
        <f t="shared" si="229"/>
        <v>5</v>
      </c>
      <c r="AA4927" s="4" t="str">
        <f>VLOOKUP(T4927&amp;"-"&amp;Z4927,Sheet4!$W$2:$AA$1100,3,FALSE)</f>
        <v>San Cristobal</v>
      </c>
      <c r="AB4927" s="4">
        <f>VLOOKUP(T4927&amp;"-"&amp;Z4927,Sheet4!$W$2:$AA$1100,4,FALSE)</f>
        <v>18.41667</v>
      </c>
      <c r="AC4927" s="4">
        <f>VLOOKUP(T4927&amp;"-"&amp;Z4927,Sheet4!$W$2:$AA$1100,5,FALSE)</f>
        <v>-70.099999999999994</v>
      </c>
    </row>
    <row r="4928" spans="1:29">
      <c r="A4928" s="6">
        <v>40689</v>
      </c>
      <c r="B4928" s="7">
        <v>0.47770833333333335</v>
      </c>
      <c r="C4928" s="4" t="s">
        <v>1215</v>
      </c>
      <c r="D4928" s="4" t="s">
        <v>1214</v>
      </c>
      <c r="E4928" s="4" t="s">
        <v>26</v>
      </c>
      <c r="F4928" s="4">
        <v>2</v>
      </c>
      <c r="G4928" s="4">
        <v>4</v>
      </c>
      <c r="H4928" s="4">
        <v>4</v>
      </c>
      <c r="I4928" s="4">
        <v>4</v>
      </c>
      <c r="J4928" s="4">
        <v>5</v>
      </c>
      <c r="K4928" s="4">
        <v>5</v>
      </c>
      <c r="L4928" s="4">
        <v>3</v>
      </c>
      <c r="M4928" s="4">
        <v>3</v>
      </c>
      <c r="N4928" s="4">
        <v>5</v>
      </c>
      <c r="O4928" s="4">
        <v>3</v>
      </c>
      <c r="P4928" s="4">
        <v>5</v>
      </c>
      <c r="Q4928" s="9">
        <f t="shared" si="230"/>
        <v>5.3854166666666668E-2</v>
      </c>
      <c r="R4928" s="4">
        <f t="shared" si="228"/>
        <v>40689.477708333332</v>
      </c>
      <c r="S4928" s="4">
        <v>6.6845964855833273E-2</v>
      </c>
      <c r="T4928" s="4" t="str">
        <f>VLOOKUP(E4928,Sheet2!$A$2:$E$137,5,FALSE)</f>
        <v>DE</v>
      </c>
      <c r="U4928" s="4">
        <f>VLOOKUP($T4928,Sheet4!$H$1106:$M$1351,surveys!U$1+1,FALSE)</f>
        <v>0.42620281948941302</v>
      </c>
      <c r="V4928" s="4">
        <f>VLOOKUP($T4928,Sheet4!$H$1106:$M$1351,surveys!V$1+1,FALSE)</f>
        <v>0.64253089557903176</v>
      </c>
      <c r="W4928" s="4">
        <f>VLOOKUP($T4928,Sheet4!$H$1106:$M$1351,surveys!W$1+1,FALSE)</f>
        <v>0.79931043378760003</v>
      </c>
      <c r="X4928" s="4">
        <f>VLOOKUP($T4928,Sheet4!$H$1106:$M$1351,surveys!X$1+1,FALSE)</f>
        <v>0.91914675697020254</v>
      </c>
      <c r="Y4928" s="4">
        <f>VLOOKUP($T4928,Sheet4!$H$1106:$M$1351,surveys!Y$1+1,FALSE)</f>
        <v>1</v>
      </c>
      <c r="Z4928" s="4">
        <f t="shared" si="229"/>
        <v>1</v>
      </c>
      <c r="AA4928" s="4" t="str">
        <f>VLOOKUP(T4928&amp;"-"&amp;Z4928,Sheet4!$W$2:$AA$1100,3,FALSE)</f>
        <v>Berlin</v>
      </c>
      <c r="AB4928" s="4">
        <f>VLOOKUP(T4928&amp;"-"&amp;Z4928,Sheet4!$W$2:$AA$1100,4,FALSE)</f>
        <v>52.524369999999998</v>
      </c>
      <c r="AC4928" s="4">
        <f>VLOOKUP(T4928&amp;"-"&amp;Z4928,Sheet4!$W$2:$AA$1100,5,FALSE)</f>
        <v>13.41053</v>
      </c>
    </row>
    <row r="4929" spans="1:29">
      <c r="A4929" s="6">
        <v>40689</v>
      </c>
      <c r="B4929" s="7">
        <v>0.48017361111111106</v>
      </c>
      <c r="C4929" s="4" t="s">
        <v>1213</v>
      </c>
      <c r="D4929" s="4" t="s">
        <v>1224</v>
      </c>
      <c r="E4929" s="4" t="s">
        <v>199</v>
      </c>
      <c r="F4929" s="4">
        <v>5</v>
      </c>
      <c r="G4929" s="4">
        <v>2</v>
      </c>
      <c r="H4929" s="4">
        <v>4</v>
      </c>
      <c r="I4929" s="4">
        <v>2</v>
      </c>
      <c r="J4929" s="4">
        <v>5</v>
      </c>
      <c r="K4929" s="4">
        <v>5</v>
      </c>
      <c r="L4929" s="4">
        <v>3</v>
      </c>
      <c r="M4929" s="4">
        <v>3</v>
      </c>
      <c r="N4929" s="4">
        <v>4</v>
      </c>
      <c r="O4929" s="4">
        <v>5</v>
      </c>
      <c r="P4929" s="4">
        <v>4</v>
      </c>
      <c r="Q4929" s="9">
        <f t="shared" si="230"/>
        <v>5.5682870370370369E-2</v>
      </c>
      <c r="R4929" s="4">
        <f t="shared" si="228"/>
        <v>40689.480173611111</v>
      </c>
      <c r="S4929" s="4">
        <v>0.25876091278425584</v>
      </c>
      <c r="T4929" s="4" t="str">
        <f>VLOOKUP(E4929,Sheet2!$A$2:$E$137,5,FALSE)</f>
        <v>BG</v>
      </c>
      <c r="U4929" s="4">
        <f>VLOOKUP($T4929,Sheet4!$H$1106:$M$1351,surveys!U$1+1,FALSE)</f>
        <v>0.53407932441900552</v>
      </c>
      <c r="V4929" s="4">
        <f>VLOOKUP($T4929,Sheet4!$H$1106:$M$1351,surveys!V$1+1,FALSE)</f>
        <v>0.69185977542418431</v>
      </c>
      <c r="W4929" s="4">
        <f>VLOOKUP($T4929,Sheet4!$H$1106:$M$1351,surveys!W$1+1,FALSE)</f>
        <v>0.83679328867519542</v>
      </c>
      <c r="X4929" s="4">
        <f>VLOOKUP($T4929,Sheet4!$H$1106:$M$1351,surveys!X$1+1,FALSE)</f>
        <v>0.92760136124528736</v>
      </c>
      <c r="Y4929" s="4">
        <f>VLOOKUP($T4929,Sheet4!$H$1106:$M$1351,surveys!Y$1+1,FALSE)</f>
        <v>1</v>
      </c>
      <c r="Z4929" s="4">
        <f t="shared" si="229"/>
        <v>1</v>
      </c>
      <c r="AA4929" s="4" t="str">
        <f>VLOOKUP(T4929&amp;"-"&amp;Z4929,Sheet4!$W$2:$AA$1100,3,FALSE)</f>
        <v>Sofia</v>
      </c>
      <c r="AB4929" s="4">
        <f>VLOOKUP(T4929&amp;"-"&amp;Z4929,Sheet4!$W$2:$AA$1100,4,FALSE)</f>
        <v>42.697510000000001</v>
      </c>
      <c r="AC4929" s="4">
        <f>VLOOKUP(T4929&amp;"-"&amp;Z4929,Sheet4!$W$2:$AA$1100,5,FALSE)</f>
        <v>23.324149999999999</v>
      </c>
    </row>
    <row r="4930" spans="1:29">
      <c r="A4930" s="6">
        <v>40689</v>
      </c>
      <c r="B4930" s="7">
        <v>0.48085648148148147</v>
      </c>
      <c r="C4930" s="4" t="s">
        <v>1213</v>
      </c>
      <c r="D4930" s="4" t="s">
        <v>1216</v>
      </c>
      <c r="E4930" s="4" t="s">
        <v>26</v>
      </c>
      <c r="F4930" s="4">
        <v>5</v>
      </c>
      <c r="G4930" s="4">
        <v>4</v>
      </c>
      <c r="H4930" s="4">
        <v>4</v>
      </c>
      <c r="I4930" s="4">
        <v>3</v>
      </c>
      <c r="J4930" s="4">
        <v>5</v>
      </c>
      <c r="K4930" s="4">
        <v>5</v>
      </c>
      <c r="L4930" s="4">
        <v>4</v>
      </c>
      <c r="M4930" s="4">
        <v>4</v>
      </c>
      <c r="N4930" s="4">
        <v>5</v>
      </c>
      <c r="O4930" s="4">
        <v>4</v>
      </c>
      <c r="P4930" s="4">
        <v>4</v>
      </c>
      <c r="Q4930" s="9">
        <f t="shared" si="230"/>
        <v>5.6493055555555553E-2</v>
      </c>
      <c r="R4930" s="4">
        <f t="shared" ref="R4930:R4993" si="231">VALUE(A4930+B4930)</f>
        <v>40689.480856481481</v>
      </c>
      <c r="S4930" s="4">
        <v>0.19876508153733452</v>
      </c>
      <c r="T4930" s="4" t="str">
        <f>VLOOKUP(E4930,Sheet2!$A$2:$E$137,5,FALSE)</f>
        <v>DE</v>
      </c>
      <c r="U4930" s="4">
        <f>VLOOKUP($T4930,Sheet4!$H$1106:$M$1351,surveys!U$1+1,FALSE)</f>
        <v>0.42620281948941302</v>
      </c>
      <c r="V4930" s="4">
        <f>VLOOKUP($T4930,Sheet4!$H$1106:$M$1351,surveys!V$1+1,FALSE)</f>
        <v>0.64253089557903176</v>
      </c>
      <c r="W4930" s="4">
        <f>VLOOKUP($T4930,Sheet4!$H$1106:$M$1351,surveys!W$1+1,FALSE)</f>
        <v>0.79931043378760003</v>
      </c>
      <c r="X4930" s="4">
        <f>VLOOKUP($T4930,Sheet4!$H$1106:$M$1351,surveys!X$1+1,FALSE)</f>
        <v>0.91914675697020254</v>
      </c>
      <c r="Y4930" s="4">
        <f>VLOOKUP($T4930,Sheet4!$H$1106:$M$1351,surveys!Y$1+1,FALSE)</f>
        <v>1</v>
      </c>
      <c r="Z4930" s="4">
        <f t="shared" si="229"/>
        <v>1</v>
      </c>
      <c r="AA4930" s="4" t="str">
        <f>VLOOKUP(T4930&amp;"-"&amp;Z4930,Sheet4!$W$2:$AA$1100,3,FALSE)</f>
        <v>Berlin</v>
      </c>
      <c r="AB4930" s="4">
        <f>VLOOKUP(T4930&amp;"-"&amp;Z4930,Sheet4!$W$2:$AA$1100,4,FALSE)</f>
        <v>52.524369999999998</v>
      </c>
      <c r="AC4930" s="4">
        <f>VLOOKUP(T4930&amp;"-"&amp;Z4930,Sheet4!$W$2:$AA$1100,5,FALSE)</f>
        <v>13.41053</v>
      </c>
    </row>
    <row r="4931" spans="1:29">
      <c r="A4931" s="6">
        <v>40689</v>
      </c>
      <c r="B4931" s="7">
        <v>0.4808912037037037</v>
      </c>
      <c r="C4931" s="4" t="s">
        <v>1213</v>
      </c>
      <c r="D4931" s="4" t="s">
        <v>1218</v>
      </c>
      <c r="E4931" s="4" t="s">
        <v>17</v>
      </c>
      <c r="F4931" s="4">
        <v>1</v>
      </c>
      <c r="G4931" s="4">
        <v>1</v>
      </c>
      <c r="H4931" s="4">
        <v>1</v>
      </c>
      <c r="I4931" s="4">
        <v>1</v>
      </c>
      <c r="J4931" s="4">
        <v>1</v>
      </c>
      <c r="K4931" s="4">
        <v>1</v>
      </c>
      <c r="L4931" s="4">
        <v>1</v>
      </c>
      <c r="M4931" s="4">
        <v>1</v>
      </c>
      <c r="N4931" s="4">
        <v>5</v>
      </c>
      <c r="O4931" s="4">
        <v>1</v>
      </c>
      <c r="P4931" s="4">
        <v>1</v>
      </c>
      <c r="Q4931" s="9">
        <f t="shared" si="230"/>
        <v>5.5601851851851847E-2</v>
      </c>
      <c r="R4931" s="4">
        <f t="shared" si="231"/>
        <v>40689.480891203704</v>
      </c>
      <c r="S4931" s="4">
        <v>0.38050405936846232</v>
      </c>
      <c r="T4931" s="4" t="str">
        <f>VLOOKUP(E4931,Sheet2!$A$2:$E$137,5,FALSE)</f>
        <v>AU</v>
      </c>
      <c r="U4931" s="4">
        <f>VLOOKUP($T4931,Sheet4!$H$1106:$M$1351,surveys!U$1+1,FALSE)</f>
        <v>0.37870730546462306</v>
      </c>
      <c r="V4931" s="4">
        <f>VLOOKUP($T4931,Sheet4!$H$1106:$M$1351,surveys!V$1+1,FALSE)</f>
        <v>0.70016181281367551</v>
      </c>
      <c r="W4931" s="4">
        <f>VLOOKUP($T4931,Sheet4!$H$1106:$M$1351,surveys!W$1+1,FALSE)</f>
        <v>0.82483308340835682</v>
      </c>
      <c r="X4931" s="4">
        <f>VLOOKUP($T4931,Sheet4!$H$1106:$M$1351,surveys!X$1+1,FALSE)</f>
        <v>0.91739988860880706</v>
      </c>
      <c r="Y4931" s="4">
        <f>VLOOKUP($T4931,Sheet4!$H$1106:$M$1351,surveys!Y$1+1,FALSE)</f>
        <v>1</v>
      </c>
      <c r="Z4931" s="4">
        <f t="shared" ref="Z4931:Z4994" si="232">IF(S4931&lt;U4931,1,IF(S4931&lt;V4931,2,IF(S4931&lt;W4931,3,IF(S4931&lt;X4931,4,5))))</f>
        <v>2</v>
      </c>
      <c r="AA4931" s="4" t="str">
        <f>VLOOKUP(T4931&amp;"-"&amp;Z4931,Sheet4!$W$2:$AA$1100,3,FALSE)</f>
        <v>Melbourne</v>
      </c>
      <c r="AB4931" s="4">
        <f>VLOOKUP(T4931&amp;"-"&amp;Z4931,Sheet4!$W$2:$AA$1100,4,FALSE)</f>
        <v>-37.814</v>
      </c>
      <c r="AC4931" s="4">
        <f>VLOOKUP(T4931&amp;"-"&amp;Z4931,Sheet4!$W$2:$AA$1100,5,FALSE)</f>
        <v>144.96332000000001</v>
      </c>
    </row>
    <row r="4932" spans="1:29">
      <c r="A4932" s="6">
        <v>40689</v>
      </c>
      <c r="B4932" s="7">
        <v>0.48244212962962968</v>
      </c>
      <c r="C4932" s="4" t="s">
        <v>1213</v>
      </c>
      <c r="D4932" s="4" t="s">
        <v>1217</v>
      </c>
      <c r="E4932" s="4" t="s">
        <v>90</v>
      </c>
      <c r="F4932" s="4">
        <v>1</v>
      </c>
      <c r="G4932" s="4">
        <v>1</v>
      </c>
      <c r="H4932" s="4">
        <v>1</v>
      </c>
      <c r="I4932" s="4">
        <v>1</v>
      </c>
      <c r="J4932" s="4">
        <v>1</v>
      </c>
      <c r="K4932" s="4">
        <v>1</v>
      </c>
      <c r="L4932" s="4">
        <v>1</v>
      </c>
      <c r="M4932" s="4">
        <v>1</v>
      </c>
      <c r="N4932" s="4">
        <v>1</v>
      </c>
      <c r="O4932" s="4">
        <v>1</v>
      </c>
      <c r="P4932" s="4">
        <v>1</v>
      </c>
      <c r="Q4932" s="9">
        <f t="shared" si="230"/>
        <v>5.7673611111111106E-2</v>
      </c>
      <c r="R4932" s="4">
        <f t="shared" si="231"/>
        <v>40689.482442129629</v>
      </c>
      <c r="S4932" s="4">
        <v>0.25510199482493068</v>
      </c>
      <c r="T4932" s="4" t="str">
        <f>VLOOKUP(E4932,Sheet2!$A$2:$E$137,5,FALSE)</f>
        <v>BR</v>
      </c>
      <c r="U4932" s="4">
        <f>VLOOKUP($T4932,Sheet4!$H$1106:$M$1351,surveys!U$1+1,FALSE)</f>
        <v>0.42589334033940757</v>
      </c>
      <c r="V4932" s="4">
        <f>VLOOKUP($T4932,Sheet4!$H$1106:$M$1351,surveys!V$1+1,FALSE)</f>
        <v>0.68189351679456123</v>
      </c>
      <c r="W4932" s="4">
        <f>VLOOKUP($T4932,Sheet4!$H$1106:$M$1351,surveys!W$1+1,FALSE)</f>
        <v>0.79714355145235938</v>
      </c>
      <c r="X4932" s="4">
        <f>VLOOKUP($T4932,Sheet4!$H$1106:$M$1351,surveys!X$1+1,FALSE)</f>
        <v>0.8991407500992985</v>
      </c>
      <c r="Y4932" s="4">
        <f>VLOOKUP($T4932,Sheet4!$H$1106:$M$1351,surveys!Y$1+1,FALSE)</f>
        <v>1</v>
      </c>
      <c r="Z4932" s="4">
        <f t="shared" si="232"/>
        <v>1</v>
      </c>
      <c r="AA4932" s="4" t="str">
        <f>VLOOKUP(T4932&amp;"-"&amp;Z4932,Sheet4!$W$2:$AA$1100,3,FALSE)</f>
        <v>Sao Paulo</v>
      </c>
      <c r="AB4932" s="4">
        <f>VLOOKUP(T4932&amp;"-"&amp;Z4932,Sheet4!$W$2:$AA$1100,4,FALSE)</f>
        <v>-23.547499999999999</v>
      </c>
      <c r="AC4932" s="4">
        <f>VLOOKUP(T4932&amp;"-"&amp;Z4932,Sheet4!$W$2:$AA$1100,5,FALSE)</f>
        <v>-46.636110000000002</v>
      </c>
    </row>
    <row r="4933" spans="1:29">
      <c r="A4933" s="6">
        <v>40689</v>
      </c>
      <c r="B4933" s="7">
        <v>0.48672453703703705</v>
      </c>
      <c r="C4933" s="4" t="s">
        <v>1213</v>
      </c>
      <c r="D4933" s="4" t="s">
        <v>1214</v>
      </c>
      <c r="E4933" s="4" t="s">
        <v>26</v>
      </c>
      <c r="F4933" s="4">
        <v>3</v>
      </c>
      <c r="G4933" s="4">
        <v>3</v>
      </c>
      <c r="H4933" s="4">
        <v>4</v>
      </c>
      <c r="I4933" s="4">
        <v>4</v>
      </c>
      <c r="J4933" s="4">
        <v>5</v>
      </c>
      <c r="K4933" s="4">
        <v>5</v>
      </c>
      <c r="L4933" s="4">
        <v>5</v>
      </c>
      <c r="M4933" s="4">
        <v>4</v>
      </c>
      <c r="N4933" s="4">
        <v>4</v>
      </c>
      <c r="O4933" s="4">
        <v>4</v>
      </c>
      <c r="P4933" s="4">
        <v>4</v>
      </c>
      <c r="Q4933" s="9">
        <f t="shared" ref="Q4933:Q4996" si="233">TIME(VALUE(MID(B4933,1,2)),VALUE(MID(B4933,4,2)),VALUE(RIGHT(B4933,2)))</f>
        <v>6.0150462962962954E-2</v>
      </c>
      <c r="R4933" s="4">
        <f t="shared" si="231"/>
        <v>40689.486724537041</v>
      </c>
      <c r="S4933" s="4">
        <v>0.64389012831193093</v>
      </c>
      <c r="T4933" s="4" t="str">
        <f>VLOOKUP(E4933,Sheet2!$A$2:$E$137,5,FALSE)</f>
        <v>DE</v>
      </c>
      <c r="U4933" s="4">
        <f>VLOOKUP($T4933,Sheet4!$H$1106:$M$1351,surveys!U$1+1,FALSE)</f>
        <v>0.42620281948941302</v>
      </c>
      <c r="V4933" s="4">
        <f>VLOOKUP($T4933,Sheet4!$H$1106:$M$1351,surveys!V$1+1,FALSE)</f>
        <v>0.64253089557903176</v>
      </c>
      <c r="W4933" s="4">
        <f>VLOOKUP($T4933,Sheet4!$H$1106:$M$1351,surveys!W$1+1,FALSE)</f>
        <v>0.79931043378760003</v>
      </c>
      <c r="X4933" s="4">
        <f>VLOOKUP($T4933,Sheet4!$H$1106:$M$1351,surveys!X$1+1,FALSE)</f>
        <v>0.91914675697020254</v>
      </c>
      <c r="Y4933" s="4">
        <f>VLOOKUP($T4933,Sheet4!$H$1106:$M$1351,surveys!Y$1+1,FALSE)</f>
        <v>1</v>
      </c>
      <c r="Z4933" s="4">
        <f t="shared" si="232"/>
        <v>3</v>
      </c>
      <c r="AA4933" s="4" t="str">
        <f>VLOOKUP(T4933&amp;"-"&amp;Z4933,Sheet4!$W$2:$AA$1100,3,FALSE)</f>
        <v>Muenchen</v>
      </c>
      <c r="AB4933" s="4">
        <f>VLOOKUP(T4933&amp;"-"&amp;Z4933,Sheet4!$W$2:$AA$1100,4,FALSE)</f>
        <v>48.137430000000002</v>
      </c>
      <c r="AC4933" s="4">
        <f>VLOOKUP(T4933&amp;"-"&amp;Z4933,Sheet4!$W$2:$AA$1100,5,FALSE)</f>
        <v>11.57549</v>
      </c>
    </row>
    <row r="4934" spans="1:29">
      <c r="A4934" s="6">
        <v>40689</v>
      </c>
      <c r="B4934" s="7">
        <v>0.48790509259259257</v>
      </c>
      <c r="C4934" s="4" t="s">
        <v>1215</v>
      </c>
      <c r="D4934" s="4" t="s">
        <v>1214</v>
      </c>
      <c r="E4934" s="4" t="s">
        <v>19</v>
      </c>
      <c r="F4934" s="4">
        <v>2</v>
      </c>
      <c r="G4934" s="4">
        <v>2</v>
      </c>
      <c r="H4934" s="4">
        <v>2</v>
      </c>
      <c r="I4934" s="4">
        <v>3</v>
      </c>
      <c r="J4934" s="4">
        <v>2</v>
      </c>
      <c r="K4934" s="4">
        <v>4</v>
      </c>
      <c r="L4934" s="4">
        <v>2</v>
      </c>
      <c r="M4934" s="4">
        <v>2</v>
      </c>
      <c r="N4934" s="4">
        <v>2</v>
      </c>
      <c r="O4934" s="4">
        <v>3</v>
      </c>
      <c r="P4934" s="4">
        <v>2</v>
      </c>
      <c r="Q4934" s="9">
        <f t="shared" si="233"/>
        <v>6.1493055555555558E-2</v>
      </c>
      <c r="R4934" s="4">
        <f t="shared" si="231"/>
        <v>40689.487905092596</v>
      </c>
      <c r="S4934" s="4">
        <v>0.95085616469395728</v>
      </c>
      <c r="T4934" s="4" t="str">
        <f>VLOOKUP(E4934,Sheet2!$A$2:$E$137,5,FALSE)</f>
        <v>HU</v>
      </c>
      <c r="U4934" s="4">
        <f>VLOOKUP($T4934,Sheet4!$H$1106:$M$1351,surveys!U$1+1,FALSE)</f>
        <v>0.70836665732550796</v>
      </c>
      <c r="V4934" s="4">
        <f>VLOOKUP($T4934,Sheet4!$H$1106:$M$1351,surveys!V$1+1,FALSE)</f>
        <v>0.79361649434247361</v>
      </c>
      <c r="W4934" s="4">
        <f>VLOOKUP($T4934,Sheet4!$H$1106:$M$1351,surveys!W$1+1,FALSE)</f>
        <v>0.86571617940203494</v>
      </c>
      <c r="X4934" s="4">
        <f>VLOOKUP($T4934,Sheet4!$H$1106:$M$1351,surveys!X$1+1,FALSE)</f>
        <v>0.93457750328785116</v>
      </c>
      <c r="Y4934" s="4">
        <f>VLOOKUP($T4934,Sheet4!$H$1106:$M$1351,surveys!Y$1+1,FALSE)</f>
        <v>1</v>
      </c>
      <c r="Z4934" s="4">
        <f t="shared" si="232"/>
        <v>5</v>
      </c>
      <c r="AA4934" s="4" t="str">
        <f>VLOOKUP(T4934&amp;"-"&amp;Z4934,Sheet4!$W$2:$AA$1100,3,FALSE)</f>
        <v>Pecs</v>
      </c>
      <c r="AB4934" s="4">
        <f>VLOOKUP(T4934&amp;"-"&amp;Z4934,Sheet4!$W$2:$AA$1100,4,FALSE)</f>
        <v>46.083329999999997</v>
      </c>
      <c r="AC4934" s="4">
        <f>VLOOKUP(T4934&amp;"-"&amp;Z4934,Sheet4!$W$2:$AA$1100,5,FALSE)</f>
        <v>18.233329999999999</v>
      </c>
    </row>
    <row r="4935" spans="1:29">
      <c r="A4935" s="6">
        <v>40689</v>
      </c>
      <c r="B4935" s="7">
        <v>0.48815972222222226</v>
      </c>
      <c r="C4935" s="4" t="s">
        <v>1213</v>
      </c>
      <c r="D4935" s="4" t="s">
        <v>1218</v>
      </c>
      <c r="E4935" s="4" t="s">
        <v>1222</v>
      </c>
      <c r="F4935" s="4">
        <v>5</v>
      </c>
      <c r="G4935" s="4">
        <v>5</v>
      </c>
      <c r="H4935" s="4">
        <v>5</v>
      </c>
      <c r="I4935" s="4">
        <v>4</v>
      </c>
      <c r="J4935" s="4">
        <v>5</v>
      </c>
      <c r="K4935" s="4">
        <v>5</v>
      </c>
      <c r="L4935" s="4">
        <v>3</v>
      </c>
      <c r="M4935" s="4">
        <v>4</v>
      </c>
      <c r="N4935" s="4">
        <v>5</v>
      </c>
      <c r="O4935" s="4">
        <v>4</v>
      </c>
      <c r="P4935" s="4">
        <v>5</v>
      </c>
      <c r="Q4935" s="9">
        <f t="shared" si="233"/>
        <v>6.1365740740740742E-2</v>
      </c>
      <c r="R4935" s="4">
        <f t="shared" si="231"/>
        <v>40689.488159722219</v>
      </c>
      <c r="S4935" s="4">
        <v>0.45821435647762443</v>
      </c>
      <c r="T4935" s="4" t="str">
        <f>VLOOKUP(E4935,Sheet2!$A$2:$E$137,5,FALSE)</f>
        <v>KR</v>
      </c>
      <c r="U4935" s="4">
        <f>VLOOKUP($T4935,Sheet4!$H$1106:$M$1351,surveys!U$1+1,FALSE)</f>
        <v>0.50002406072811822</v>
      </c>
      <c r="V4935" s="4">
        <f>VLOOKUP($T4935,Sheet4!$H$1106:$M$1351,surveys!V$1+1,FALSE)</f>
        <v>0.67775239752110727</v>
      </c>
      <c r="W4935" s="4">
        <f>VLOOKUP($T4935,Sheet4!$H$1106:$M$1351,surveys!W$1+1,FALSE)</f>
        <v>0.80472346879555479</v>
      </c>
      <c r="X4935" s="4">
        <f>VLOOKUP($T4935,Sheet4!$H$1106:$M$1351,surveys!X$1+1,FALSE)</f>
        <v>0.92872511768015165</v>
      </c>
      <c r="Y4935" s="4">
        <f>VLOOKUP($T4935,Sheet4!$H$1106:$M$1351,surveys!Y$1+1,FALSE)</f>
        <v>1</v>
      </c>
      <c r="Z4935" s="4">
        <f t="shared" si="232"/>
        <v>1</v>
      </c>
      <c r="AA4935" s="4" t="str">
        <f>VLOOKUP(T4935&amp;"-"&amp;Z4935,Sheet4!$W$2:$AA$1100,3,FALSE)</f>
        <v>Seoul</v>
      </c>
      <c r="AB4935" s="4">
        <f>VLOOKUP(T4935&amp;"-"&amp;Z4935,Sheet4!$W$2:$AA$1100,4,FALSE)</f>
        <v>37.568260000000002</v>
      </c>
      <c r="AC4935" s="4">
        <f>VLOOKUP(T4935&amp;"-"&amp;Z4935,Sheet4!$W$2:$AA$1100,5,FALSE)</f>
        <v>126.97783</v>
      </c>
    </row>
    <row r="4936" spans="1:29">
      <c r="A4936" s="6">
        <v>40689</v>
      </c>
      <c r="B4936" s="7">
        <v>0.49952546296296302</v>
      </c>
      <c r="C4936" s="4" t="s">
        <v>1213</v>
      </c>
      <c r="D4936" s="4" t="s">
        <v>1216</v>
      </c>
      <c r="E4936" s="4" t="s">
        <v>1228</v>
      </c>
      <c r="F4936" s="4">
        <v>4</v>
      </c>
      <c r="G4936" s="4">
        <v>5</v>
      </c>
      <c r="H4936" s="4">
        <v>0</v>
      </c>
      <c r="I4936" s="4">
        <v>4</v>
      </c>
      <c r="J4936" s="4">
        <v>0</v>
      </c>
      <c r="K4936" s="4">
        <v>4</v>
      </c>
      <c r="L4936" s="4">
        <v>4</v>
      </c>
      <c r="M4936" s="4">
        <v>0</v>
      </c>
      <c r="N4936" s="4">
        <v>5</v>
      </c>
      <c r="O4936" s="4">
        <v>5</v>
      </c>
      <c r="P4936" s="4">
        <v>5</v>
      </c>
      <c r="Q4936" s="9">
        <f t="shared" si="233"/>
        <v>6.9479166666666661E-2</v>
      </c>
      <c r="R4936" s="4">
        <f t="shared" si="231"/>
        <v>40689.499525462961</v>
      </c>
      <c r="S4936" s="4">
        <v>0.55857428545534726</v>
      </c>
      <c r="T4936" s="4" t="str">
        <f>VLOOKUP(E4936,Sheet2!$A$2:$E$137,5,FALSE)</f>
        <v>SK</v>
      </c>
      <c r="U4936" s="4">
        <f>VLOOKUP($T4936,Sheet4!$H$1106:$M$1351,surveys!U$1+1,FALSE)</f>
        <v>0.45694206605616972</v>
      </c>
      <c r="V4936" s="4">
        <f>VLOOKUP($T4936,Sheet4!$H$1106:$M$1351,surveys!V$1+1,FALSE)</f>
        <v>0.71204272040649941</v>
      </c>
      <c r="W4936" s="4">
        <f>VLOOKUP($T4936,Sheet4!$H$1106:$M$1351,surveys!W$1+1,FALSE)</f>
        <v>0.81418305418124248</v>
      </c>
      <c r="X4936" s="4">
        <f>VLOOKUP($T4936,Sheet4!$H$1106:$M$1351,surveys!X$1+1,FALSE)</f>
        <v>0.90727700543063317</v>
      </c>
      <c r="Y4936" s="4">
        <f>VLOOKUP($T4936,Sheet4!$H$1106:$M$1351,surveys!Y$1+1,FALSE)</f>
        <v>1</v>
      </c>
      <c r="Z4936" s="4">
        <f t="shared" si="232"/>
        <v>2</v>
      </c>
      <c r="AA4936" s="4" t="str">
        <f>VLOOKUP(T4936&amp;"-"&amp;Z4936,Sheet4!$W$2:$AA$1100,3,FALSE)</f>
        <v>Kosice</v>
      </c>
      <c r="AB4936" s="4">
        <f>VLOOKUP(T4936&amp;"-"&amp;Z4936,Sheet4!$W$2:$AA$1100,4,FALSE)</f>
        <v>48.713949999999997</v>
      </c>
      <c r="AC4936" s="4">
        <f>VLOOKUP(T4936&amp;"-"&amp;Z4936,Sheet4!$W$2:$AA$1100,5,FALSE)</f>
        <v>21.25808</v>
      </c>
    </row>
    <row r="4937" spans="1:29">
      <c r="A4937" s="6">
        <v>40689</v>
      </c>
      <c r="B4937" s="7">
        <v>0.50025462962962963</v>
      </c>
      <c r="C4937" s="4" t="s">
        <v>1215</v>
      </c>
      <c r="D4937" s="4" t="s">
        <v>1214</v>
      </c>
      <c r="E4937" s="4" t="s">
        <v>85</v>
      </c>
      <c r="F4937" s="4">
        <v>5</v>
      </c>
      <c r="G4937" s="4">
        <v>1</v>
      </c>
      <c r="H4937" s="4">
        <v>3</v>
      </c>
      <c r="I4937" s="4">
        <v>5</v>
      </c>
      <c r="J4937" s="4">
        <v>2</v>
      </c>
      <c r="K4937" s="4">
        <v>1</v>
      </c>
      <c r="L4937" s="4">
        <v>5</v>
      </c>
      <c r="M4937" s="4">
        <v>5</v>
      </c>
      <c r="N4937" s="4">
        <v>1</v>
      </c>
      <c r="O4937" s="4">
        <v>5</v>
      </c>
      <c r="P4937" s="4">
        <v>1</v>
      </c>
      <c r="Q4937" s="9">
        <f t="shared" si="233"/>
        <v>7.291666666666667E-4</v>
      </c>
      <c r="R4937" s="4">
        <f t="shared" si="231"/>
        <v>40689.500254629631</v>
      </c>
      <c r="S4937" s="4">
        <v>0.54209278919194848</v>
      </c>
      <c r="T4937" s="4" t="str">
        <f>VLOOKUP(E4937,Sheet2!$A$2:$E$137,5,FALSE)</f>
        <v>PL</v>
      </c>
      <c r="U4937" s="4">
        <f>VLOOKUP($T4937,Sheet4!$H$1106:$M$1351,surveys!U$1+1,FALSE)</f>
        <v>0.38412692394750031</v>
      </c>
      <c r="V4937" s="4">
        <f>VLOOKUP($T4937,Sheet4!$H$1106:$M$1351,surveys!V$1+1,FALSE)</f>
        <v>0.55761422047220277</v>
      </c>
      <c r="W4937" s="4">
        <f>VLOOKUP($T4937,Sheet4!$H$1106:$M$1351,surveys!W$1+1,FALSE)</f>
        <v>0.72800866765105254</v>
      </c>
      <c r="X4937" s="4">
        <f>VLOOKUP($T4937,Sheet4!$H$1106:$M$1351,surveys!X$1+1,FALSE)</f>
        <v>0.87128691644612766</v>
      </c>
      <c r="Y4937" s="4">
        <f>VLOOKUP($T4937,Sheet4!$H$1106:$M$1351,surveys!Y$1+1,FALSE)</f>
        <v>1</v>
      </c>
      <c r="Z4937" s="4">
        <f t="shared" si="232"/>
        <v>2</v>
      </c>
      <c r="AA4937" s="4" t="str">
        <f>VLOOKUP(T4937&amp;"-"&amp;Z4937,Sheet4!$W$2:$AA$1100,3,FALSE)</f>
        <v>Lodz</v>
      </c>
      <c r="AB4937" s="4">
        <f>VLOOKUP(T4937&amp;"-"&amp;Z4937,Sheet4!$W$2:$AA$1100,4,FALSE)</f>
        <v>51.75</v>
      </c>
      <c r="AC4937" s="4">
        <f>VLOOKUP(T4937&amp;"-"&amp;Z4937,Sheet4!$W$2:$AA$1100,5,FALSE)</f>
        <v>19.466670000000001</v>
      </c>
    </row>
    <row r="4938" spans="1:29">
      <c r="A4938" s="6">
        <v>40689</v>
      </c>
      <c r="B4938" s="7">
        <v>0.75423611111111111</v>
      </c>
      <c r="C4938" s="4" t="s">
        <v>1215</v>
      </c>
      <c r="D4938" s="4" t="s">
        <v>1218</v>
      </c>
      <c r="E4938" s="4" t="s">
        <v>33</v>
      </c>
      <c r="F4938" s="4">
        <v>4</v>
      </c>
      <c r="G4938" s="4">
        <v>3</v>
      </c>
      <c r="H4938" s="4">
        <v>3</v>
      </c>
      <c r="I4938" s="4">
        <v>4</v>
      </c>
      <c r="J4938" s="4">
        <v>5</v>
      </c>
      <c r="K4938" s="4">
        <v>5</v>
      </c>
      <c r="L4938" s="4">
        <v>3</v>
      </c>
      <c r="M4938" s="4">
        <v>4</v>
      </c>
      <c r="N4938" s="4">
        <v>5</v>
      </c>
      <c r="O4938" s="4">
        <v>3</v>
      </c>
      <c r="P4938" s="4">
        <v>4</v>
      </c>
      <c r="Q4938" s="9">
        <f t="shared" si="233"/>
        <v>3.7627314814814815E-2</v>
      </c>
      <c r="R4938" s="4">
        <f t="shared" si="231"/>
        <v>40689.754236111112</v>
      </c>
      <c r="S4938" s="4">
        <v>3.1781381914457896E-2</v>
      </c>
      <c r="T4938" s="4" t="str">
        <f>VLOOKUP(E4938,Sheet2!$A$2:$E$137,5,FALSE)</f>
        <v>IT</v>
      </c>
      <c r="U4938" s="4">
        <f>VLOOKUP($T4938,Sheet4!$H$1106:$M$1351,surveys!U$1+1,FALSE)</f>
        <v>0.40073733113706772</v>
      </c>
      <c r="V4938" s="4">
        <f>VLOOKUP($T4938,Sheet4!$H$1106:$M$1351,surveys!V$1+1,FALSE)</f>
        <v>0.60502083075372182</v>
      </c>
      <c r="W4938" s="4">
        <f>VLOOKUP($T4938,Sheet4!$H$1106:$M$1351,surveys!W$1+1,FALSE)</f>
        <v>0.75963680320784854</v>
      </c>
      <c r="X4938" s="4">
        <f>VLOOKUP($T4938,Sheet4!$H$1106:$M$1351,surveys!X$1+1,FALSE)</f>
        <v>0.89491209934724891</v>
      </c>
      <c r="Y4938" s="4">
        <f>VLOOKUP($T4938,Sheet4!$H$1106:$M$1351,surveys!Y$1+1,FALSE)</f>
        <v>1</v>
      </c>
      <c r="Z4938" s="4">
        <f t="shared" si="232"/>
        <v>1</v>
      </c>
      <c r="AA4938" s="4" t="str">
        <f>VLOOKUP(T4938&amp;"-"&amp;Z4938,Sheet4!$W$2:$AA$1100,3,FALSE)</f>
        <v>Roma</v>
      </c>
      <c r="AB4938" s="4">
        <f>VLOOKUP(T4938&amp;"-"&amp;Z4938,Sheet4!$W$2:$AA$1100,4,FALSE)</f>
        <v>41.894739999999999</v>
      </c>
      <c r="AC4938" s="4">
        <f>VLOOKUP(T4938&amp;"-"&amp;Z4938,Sheet4!$W$2:$AA$1100,5,FALSE)</f>
        <v>12.4839</v>
      </c>
    </row>
    <row r="4939" spans="1:29">
      <c r="A4939" s="6">
        <v>40689</v>
      </c>
      <c r="B4939" s="7">
        <v>0.51482638888888888</v>
      </c>
      <c r="C4939" s="4" t="s">
        <v>1213</v>
      </c>
      <c r="D4939" s="4" t="s">
        <v>1214</v>
      </c>
      <c r="E4939" s="4" t="s">
        <v>11</v>
      </c>
      <c r="F4939" s="4">
        <v>5</v>
      </c>
      <c r="G4939" s="4">
        <v>5</v>
      </c>
      <c r="H4939" s="4">
        <v>5</v>
      </c>
      <c r="I4939" s="4">
        <v>5</v>
      </c>
      <c r="J4939" s="4">
        <v>5</v>
      </c>
      <c r="K4939" s="4">
        <v>5</v>
      </c>
      <c r="L4939" s="4">
        <v>5</v>
      </c>
      <c r="M4939" s="4">
        <v>5</v>
      </c>
      <c r="N4939" s="4">
        <v>5</v>
      </c>
      <c r="O4939" s="4">
        <v>5</v>
      </c>
      <c r="P4939" s="4">
        <v>5</v>
      </c>
      <c r="Q4939" s="9">
        <f t="shared" si="233"/>
        <v>1.0752314814814817E-2</v>
      </c>
      <c r="R4939" s="4">
        <f t="shared" si="231"/>
        <v>40689.514826388891</v>
      </c>
      <c r="S4939" s="4">
        <v>0.73180023675396111</v>
      </c>
      <c r="T4939" s="4" t="str">
        <f>VLOOKUP(E4939,Sheet2!$A$2:$E$137,5,FALSE)</f>
        <v>FR</v>
      </c>
      <c r="U4939" s="4">
        <f>VLOOKUP($T4939,Sheet4!$H$1106:$M$1351,surveys!U$1+1,FALSE)</f>
        <v>0.51193913659220647</v>
      </c>
      <c r="V4939" s="4">
        <f>VLOOKUP($T4939,Sheet4!$H$1106:$M$1351,surveys!V$1+1,FALSE)</f>
        <v>0.70220575033861143</v>
      </c>
      <c r="W4939" s="4">
        <f>VLOOKUP($T4939,Sheet4!$H$1106:$M$1351,surveys!W$1+1,FALSE)</f>
        <v>0.81527182039156842</v>
      </c>
      <c r="X4939" s="4">
        <f>VLOOKUP($T4939,Sheet4!$H$1106:$M$1351,surveys!X$1+1,FALSE)</f>
        <v>0.91893911792009964</v>
      </c>
      <c r="Y4939" s="4">
        <f>VLOOKUP($T4939,Sheet4!$H$1106:$M$1351,surveys!Y$1+1,FALSE)</f>
        <v>1</v>
      </c>
      <c r="Z4939" s="4">
        <f t="shared" si="232"/>
        <v>3</v>
      </c>
      <c r="AA4939" s="4" t="str">
        <f>VLOOKUP(T4939&amp;"-"&amp;Z4939,Sheet4!$W$2:$AA$1100,3,FALSE)</f>
        <v>Lyon</v>
      </c>
      <c r="AB4939" s="4">
        <f>VLOOKUP(T4939&amp;"-"&amp;Z4939,Sheet4!$W$2:$AA$1100,4,FALSE)</f>
        <v>45.748460000000001</v>
      </c>
      <c r="AC4939" s="4">
        <f>VLOOKUP(T4939&amp;"-"&amp;Z4939,Sheet4!$W$2:$AA$1100,5,FALSE)</f>
        <v>4.8467099999999999</v>
      </c>
    </row>
    <row r="4940" spans="1:29">
      <c r="A4940" s="6">
        <v>40689</v>
      </c>
      <c r="B4940" s="7">
        <v>0.6186342592592593</v>
      </c>
      <c r="C4940" s="4" t="s">
        <v>1215</v>
      </c>
      <c r="D4940" s="4" t="s">
        <v>1214</v>
      </c>
      <c r="E4940" s="4" t="s">
        <v>13</v>
      </c>
      <c r="F4940" s="4">
        <v>1</v>
      </c>
      <c r="G4940" s="4">
        <v>1</v>
      </c>
      <c r="H4940" s="4">
        <v>1</v>
      </c>
      <c r="I4940" s="4">
        <v>5</v>
      </c>
      <c r="J4940" s="4">
        <v>1</v>
      </c>
      <c r="K4940" s="4">
        <v>5</v>
      </c>
      <c r="L4940" s="4">
        <v>1</v>
      </c>
      <c r="M4940" s="4">
        <v>5</v>
      </c>
      <c r="N4940" s="4">
        <v>1</v>
      </c>
      <c r="O4940" s="4">
        <v>5</v>
      </c>
      <c r="P4940" s="4">
        <v>5</v>
      </c>
      <c r="Q4940" s="9">
        <f t="shared" si="233"/>
        <v>1.3182870370370371E-2</v>
      </c>
      <c r="R4940" s="4">
        <f t="shared" si="231"/>
        <v>40689.618634259263</v>
      </c>
      <c r="S4940" s="4">
        <v>0.62596966166291379</v>
      </c>
      <c r="T4940" s="4" t="str">
        <f>VLOOKUP(E4940,Sheet2!$A$2:$E$137,5,FALSE)</f>
        <v>GB</v>
      </c>
      <c r="U4940" s="4">
        <f>VLOOKUP($T4940,Sheet4!$H$1106:$M$1351,surveys!U$1+1,FALSE)</f>
        <v>0.43993408527720174</v>
      </c>
      <c r="V4940" s="4">
        <f>VLOOKUP($T4940,Sheet4!$H$1106:$M$1351,surveys!V$1+1,FALSE)</f>
        <v>0.87986817055440347</v>
      </c>
      <c r="W4940" s="4">
        <f>VLOOKUP($T4940,Sheet4!$H$1106:$M$1351,surveys!W$1+1,FALSE)</f>
        <v>0.93717230822503084</v>
      </c>
      <c r="X4940" s="4">
        <f>VLOOKUP($T4940,Sheet4!$H$1106:$M$1351,surveys!X$1+1,FALSE)</f>
        <v>0.97269979890956382</v>
      </c>
      <c r="Y4940" s="4">
        <f>VLOOKUP($T4940,Sheet4!$H$1106:$M$1351,surveys!Y$1+1,FALSE)</f>
        <v>1</v>
      </c>
      <c r="Z4940" s="4">
        <f t="shared" si="232"/>
        <v>2</v>
      </c>
      <c r="AA4940" s="4" t="str">
        <f>VLOOKUP(T4940&amp;"-"&amp;Z4940,Sheet4!$W$2:$AA$1100,3,FALSE)</f>
        <v>London</v>
      </c>
      <c r="AB4940" s="4">
        <f>VLOOKUP(T4940&amp;"-"&amp;Z4940,Sheet4!$W$2:$AA$1100,4,FALSE)</f>
        <v>51.50853</v>
      </c>
      <c r="AC4940" s="4">
        <f>VLOOKUP(T4940&amp;"-"&amp;Z4940,Sheet4!$W$2:$AA$1100,5,FALSE)</f>
        <v>-0.12573999999999999</v>
      </c>
    </row>
    <row r="4941" spans="1:29">
      <c r="A4941" s="6">
        <v>40689</v>
      </c>
      <c r="B4941" s="7">
        <v>0.9660995370370371</v>
      </c>
      <c r="C4941" s="4" t="s">
        <v>1215</v>
      </c>
      <c r="D4941" s="4" t="s">
        <v>1216</v>
      </c>
      <c r="E4941" s="4" t="s">
        <v>15</v>
      </c>
      <c r="F4941" s="4">
        <v>2</v>
      </c>
      <c r="G4941" s="4">
        <v>3</v>
      </c>
      <c r="H4941" s="4">
        <v>1</v>
      </c>
      <c r="I4941" s="4">
        <v>1</v>
      </c>
      <c r="J4941" s="4">
        <v>5</v>
      </c>
      <c r="K4941" s="4">
        <v>4</v>
      </c>
      <c r="L4941" s="4">
        <v>1</v>
      </c>
      <c r="M4941" s="4">
        <v>2</v>
      </c>
      <c r="N4941" s="4">
        <v>3</v>
      </c>
      <c r="O4941" s="4">
        <v>4</v>
      </c>
      <c r="P4941" s="4">
        <v>5</v>
      </c>
      <c r="Q4941" s="9">
        <f t="shared" si="233"/>
        <v>4.6261574074074073E-2</v>
      </c>
      <c r="R4941" s="4">
        <f t="shared" si="231"/>
        <v>40689.966099537036</v>
      </c>
      <c r="S4941" s="4">
        <v>8.5192686841237375E-2</v>
      </c>
      <c r="T4941" s="4" t="str">
        <f>VLOOKUP(E4941,Sheet2!$A$2:$E$137,5,FALSE)</f>
        <v>US</v>
      </c>
      <c r="U4941" s="4">
        <f>VLOOKUP($T4941,Sheet4!$H$1106:$M$1351,surveys!U$1+1,FALSE)</f>
        <v>0.42883768204388006</v>
      </c>
      <c r="V4941" s="4">
        <f>VLOOKUP($T4941,Sheet4!$H$1106:$M$1351,surveys!V$1+1,FALSE)</f>
        <v>0.62778475709586301</v>
      </c>
      <c r="W4941" s="4">
        <f>VLOOKUP($T4941,Sheet4!$H$1106:$M$1351,surveys!W$1+1,FALSE)</f>
        <v>0.76918600378409652</v>
      </c>
      <c r="X4941" s="4">
        <f>VLOOKUP($T4941,Sheet4!$H$1106:$M$1351,surveys!X$1+1,FALSE)</f>
        <v>0.88987045221102745</v>
      </c>
      <c r="Y4941" s="4">
        <f>VLOOKUP($T4941,Sheet4!$H$1106:$M$1351,surveys!Y$1+1,FALSE)</f>
        <v>1</v>
      </c>
      <c r="Z4941" s="4">
        <f t="shared" si="232"/>
        <v>1</v>
      </c>
      <c r="AA4941" s="4" t="str">
        <f>VLOOKUP(T4941&amp;"-"&amp;Z4941,Sheet4!$W$2:$AA$1100,3,FALSE)</f>
        <v>New York City</v>
      </c>
      <c r="AB4941" s="4">
        <f>VLOOKUP(T4941&amp;"-"&amp;Z4941,Sheet4!$W$2:$AA$1100,4,FALSE)</f>
        <v>40.714269999999999</v>
      </c>
      <c r="AC4941" s="4">
        <f>VLOOKUP(T4941&amp;"-"&amp;Z4941,Sheet4!$W$2:$AA$1100,5,FALSE)</f>
        <v>-74.005970000000005</v>
      </c>
    </row>
    <row r="4942" spans="1:29">
      <c r="A4942" s="6">
        <v>40689</v>
      </c>
      <c r="B4942" s="7">
        <v>0.50995370370370374</v>
      </c>
      <c r="C4942" s="4" t="s">
        <v>1215</v>
      </c>
      <c r="D4942" s="4" t="s">
        <v>1216</v>
      </c>
      <c r="E4942" s="4" t="s">
        <v>11</v>
      </c>
      <c r="F4942" s="4">
        <v>4</v>
      </c>
      <c r="G4942" s="4">
        <v>4</v>
      </c>
      <c r="H4942" s="4">
        <v>5</v>
      </c>
      <c r="I4942" s="4">
        <v>3</v>
      </c>
      <c r="J4942" s="4">
        <v>4</v>
      </c>
      <c r="K4942" s="4">
        <v>4</v>
      </c>
      <c r="L4942" s="4">
        <v>3</v>
      </c>
      <c r="M4942" s="4">
        <v>4</v>
      </c>
      <c r="N4942" s="4">
        <v>4</v>
      </c>
      <c r="O4942" s="4">
        <v>3</v>
      </c>
      <c r="P4942" s="4">
        <v>5</v>
      </c>
      <c r="Q4942" s="9">
        <f t="shared" si="233"/>
        <v>6.2962962962962964E-3</v>
      </c>
      <c r="R4942" s="4">
        <f t="shared" si="231"/>
        <v>40689.509953703702</v>
      </c>
      <c r="S4942" s="4">
        <v>0.86889855449281139</v>
      </c>
      <c r="T4942" s="4" t="str">
        <f>VLOOKUP(E4942,Sheet2!$A$2:$E$137,5,FALSE)</f>
        <v>FR</v>
      </c>
      <c r="U4942" s="4">
        <f>VLOOKUP($T4942,Sheet4!$H$1106:$M$1351,surveys!U$1+1,FALSE)</f>
        <v>0.51193913659220647</v>
      </c>
      <c r="V4942" s="4">
        <f>VLOOKUP($T4942,Sheet4!$H$1106:$M$1351,surveys!V$1+1,FALSE)</f>
        <v>0.70220575033861143</v>
      </c>
      <c r="W4942" s="4">
        <f>VLOOKUP($T4942,Sheet4!$H$1106:$M$1351,surveys!W$1+1,FALSE)</f>
        <v>0.81527182039156842</v>
      </c>
      <c r="X4942" s="4">
        <f>VLOOKUP($T4942,Sheet4!$H$1106:$M$1351,surveys!X$1+1,FALSE)</f>
        <v>0.91893911792009964</v>
      </c>
      <c r="Y4942" s="4">
        <f>VLOOKUP($T4942,Sheet4!$H$1106:$M$1351,surveys!Y$1+1,FALSE)</f>
        <v>1</v>
      </c>
      <c r="Z4942" s="4">
        <f t="shared" si="232"/>
        <v>4</v>
      </c>
      <c r="AA4942" s="4" t="str">
        <f>VLOOKUP(T4942&amp;"-"&amp;Z4942,Sheet4!$W$2:$AA$1100,3,FALSE)</f>
        <v>Toulouse</v>
      </c>
      <c r="AB4942" s="4">
        <f>VLOOKUP(T4942&amp;"-"&amp;Z4942,Sheet4!$W$2:$AA$1100,4,FALSE)</f>
        <v>43.604259999999996</v>
      </c>
      <c r="AC4942" s="4">
        <f>VLOOKUP(T4942&amp;"-"&amp;Z4942,Sheet4!$W$2:$AA$1100,5,FALSE)</f>
        <v>1.44367</v>
      </c>
    </row>
    <row r="4943" spans="1:29">
      <c r="A4943" s="6">
        <v>40689</v>
      </c>
      <c r="B4943" s="7">
        <v>0.5119097222222222</v>
      </c>
      <c r="C4943" s="4" t="s">
        <v>1213</v>
      </c>
      <c r="D4943" s="4" t="s">
        <v>1216</v>
      </c>
      <c r="E4943" s="4" t="s">
        <v>26</v>
      </c>
      <c r="F4943" s="4">
        <v>5</v>
      </c>
      <c r="G4943" s="4">
        <v>4</v>
      </c>
      <c r="H4943" s="4">
        <v>5</v>
      </c>
      <c r="I4943" s="4">
        <v>4</v>
      </c>
      <c r="J4943" s="4">
        <v>4</v>
      </c>
      <c r="K4943" s="4">
        <v>5</v>
      </c>
      <c r="L4943" s="4">
        <v>3</v>
      </c>
      <c r="M4943" s="4">
        <v>5</v>
      </c>
      <c r="N4943" s="4">
        <v>5</v>
      </c>
      <c r="O4943" s="4">
        <v>5</v>
      </c>
      <c r="P4943" s="4">
        <v>5</v>
      </c>
      <c r="Q4943" s="9">
        <f t="shared" si="233"/>
        <v>7.8935185185185185E-3</v>
      </c>
      <c r="R4943" s="4">
        <f t="shared" si="231"/>
        <v>40689.51190972222</v>
      </c>
      <c r="S4943" s="4">
        <v>0.1501843739049642</v>
      </c>
      <c r="T4943" s="4" t="str">
        <f>VLOOKUP(E4943,Sheet2!$A$2:$E$137,5,FALSE)</f>
        <v>DE</v>
      </c>
      <c r="U4943" s="4">
        <f>VLOOKUP($T4943,Sheet4!$H$1106:$M$1351,surveys!U$1+1,FALSE)</f>
        <v>0.42620281948941302</v>
      </c>
      <c r="V4943" s="4">
        <f>VLOOKUP($T4943,Sheet4!$H$1106:$M$1351,surveys!V$1+1,FALSE)</f>
        <v>0.64253089557903176</v>
      </c>
      <c r="W4943" s="4">
        <f>VLOOKUP($T4943,Sheet4!$H$1106:$M$1351,surveys!W$1+1,FALSE)</f>
        <v>0.79931043378760003</v>
      </c>
      <c r="X4943" s="4">
        <f>VLOOKUP($T4943,Sheet4!$H$1106:$M$1351,surveys!X$1+1,FALSE)</f>
        <v>0.91914675697020254</v>
      </c>
      <c r="Y4943" s="4">
        <f>VLOOKUP($T4943,Sheet4!$H$1106:$M$1351,surveys!Y$1+1,FALSE)</f>
        <v>1</v>
      </c>
      <c r="Z4943" s="4">
        <f t="shared" si="232"/>
        <v>1</v>
      </c>
      <c r="AA4943" s="4" t="str">
        <f>VLOOKUP(T4943&amp;"-"&amp;Z4943,Sheet4!$W$2:$AA$1100,3,FALSE)</f>
        <v>Berlin</v>
      </c>
      <c r="AB4943" s="4">
        <f>VLOOKUP(T4943&amp;"-"&amp;Z4943,Sheet4!$W$2:$AA$1100,4,FALSE)</f>
        <v>52.524369999999998</v>
      </c>
      <c r="AC4943" s="4">
        <f>VLOOKUP(T4943&amp;"-"&amp;Z4943,Sheet4!$W$2:$AA$1100,5,FALSE)</f>
        <v>13.41053</v>
      </c>
    </row>
    <row r="4944" spans="1:29">
      <c r="A4944" s="6">
        <v>40689</v>
      </c>
      <c r="B4944" s="7">
        <v>0.51385416666666661</v>
      </c>
      <c r="C4944" s="4" t="s">
        <v>1213</v>
      </c>
      <c r="D4944" s="4" t="s">
        <v>1217</v>
      </c>
      <c r="E4944" s="4" t="s">
        <v>33</v>
      </c>
      <c r="F4944" s="4">
        <v>4</v>
      </c>
      <c r="G4944" s="4">
        <v>3</v>
      </c>
      <c r="H4944" s="4">
        <v>4</v>
      </c>
      <c r="I4944" s="4">
        <v>3</v>
      </c>
      <c r="J4944" s="4">
        <v>4</v>
      </c>
      <c r="K4944" s="4">
        <v>5</v>
      </c>
      <c r="L4944" s="4">
        <v>4</v>
      </c>
      <c r="M4944" s="4">
        <v>5</v>
      </c>
      <c r="N4944" s="4">
        <v>5</v>
      </c>
      <c r="O4944" s="4">
        <v>5</v>
      </c>
      <c r="P4944" s="4">
        <v>5</v>
      </c>
      <c r="Q4944" s="9">
        <f t="shared" si="233"/>
        <v>9.8032407407407408E-3</v>
      </c>
      <c r="R4944" s="4">
        <f t="shared" si="231"/>
        <v>40689.513854166667</v>
      </c>
      <c r="S4944" s="4">
        <v>0.47644189485049404</v>
      </c>
      <c r="T4944" s="4" t="str">
        <f>VLOOKUP(E4944,Sheet2!$A$2:$E$137,5,FALSE)</f>
        <v>IT</v>
      </c>
      <c r="U4944" s="4">
        <f>VLOOKUP($T4944,Sheet4!$H$1106:$M$1351,surveys!U$1+1,FALSE)</f>
        <v>0.40073733113706772</v>
      </c>
      <c r="V4944" s="4">
        <f>VLOOKUP($T4944,Sheet4!$H$1106:$M$1351,surveys!V$1+1,FALSE)</f>
        <v>0.60502083075372182</v>
      </c>
      <c r="W4944" s="4">
        <f>VLOOKUP($T4944,Sheet4!$H$1106:$M$1351,surveys!W$1+1,FALSE)</f>
        <v>0.75963680320784854</v>
      </c>
      <c r="X4944" s="4">
        <f>VLOOKUP($T4944,Sheet4!$H$1106:$M$1351,surveys!X$1+1,FALSE)</f>
        <v>0.89491209934724891</v>
      </c>
      <c r="Y4944" s="4">
        <f>VLOOKUP($T4944,Sheet4!$H$1106:$M$1351,surveys!Y$1+1,FALSE)</f>
        <v>1</v>
      </c>
      <c r="Z4944" s="4">
        <f t="shared" si="232"/>
        <v>2</v>
      </c>
      <c r="AA4944" s="4" t="str">
        <f>VLOOKUP(T4944&amp;"-"&amp;Z4944,Sheet4!$W$2:$AA$1100,3,FALSE)</f>
        <v>Milan</v>
      </c>
      <c r="AB4944" s="4">
        <f>VLOOKUP(T4944&amp;"-"&amp;Z4944,Sheet4!$W$2:$AA$1100,4,FALSE)</f>
        <v>45.464269999999999</v>
      </c>
      <c r="AC4944" s="4">
        <f>VLOOKUP(T4944&amp;"-"&amp;Z4944,Sheet4!$W$2:$AA$1100,5,FALSE)</f>
        <v>9.1895100000000003</v>
      </c>
    </row>
    <row r="4945" spans="1:29">
      <c r="A4945" s="6">
        <v>40689</v>
      </c>
      <c r="B4945" s="7">
        <v>0.51439814814814822</v>
      </c>
      <c r="C4945" s="4" t="s">
        <v>1215</v>
      </c>
      <c r="D4945" s="4" t="s">
        <v>1214</v>
      </c>
      <c r="E4945" s="4" t="s">
        <v>13</v>
      </c>
      <c r="F4945" s="4">
        <v>4</v>
      </c>
      <c r="G4945" s="4">
        <v>3</v>
      </c>
      <c r="H4945" s="4">
        <v>3</v>
      </c>
      <c r="I4945" s="4">
        <v>5</v>
      </c>
      <c r="J4945" s="4">
        <v>4</v>
      </c>
      <c r="K4945" s="4">
        <v>5</v>
      </c>
      <c r="L4945" s="4">
        <v>3</v>
      </c>
      <c r="M4945" s="4">
        <v>4</v>
      </c>
      <c r="N4945" s="4">
        <v>5</v>
      </c>
      <c r="O4945" s="4">
        <v>4</v>
      </c>
      <c r="P4945" s="4">
        <v>5</v>
      </c>
      <c r="Q4945" s="9">
        <f t="shared" si="233"/>
        <v>1.0277777777777778E-2</v>
      </c>
      <c r="R4945" s="4">
        <f t="shared" si="231"/>
        <v>40689.514398148145</v>
      </c>
      <c r="S4945" s="4">
        <v>0.52038865044252147</v>
      </c>
      <c r="T4945" s="4" t="str">
        <f>VLOOKUP(E4945,Sheet2!$A$2:$E$137,5,FALSE)</f>
        <v>GB</v>
      </c>
      <c r="U4945" s="4">
        <f>VLOOKUP($T4945,Sheet4!$H$1106:$M$1351,surveys!U$1+1,FALSE)</f>
        <v>0.43993408527720174</v>
      </c>
      <c r="V4945" s="4">
        <f>VLOOKUP($T4945,Sheet4!$H$1106:$M$1351,surveys!V$1+1,FALSE)</f>
        <v>0.87986817055440347</v>
      </c>
      <c r="W4945" s="4">
        <f>VLOOKUP($T4945,Sheet4!$H$1106:$M$1351,surveys!W$1+1,FALSE)</f>
        <v>0.93717230822503084</v>
      </c>
      <c r="X4945" s="4">
        <f>VLOOKUP($T4945,Sheet4!$H$1106:$M$1351,surveys!X$1+1,FALSE)</f>
        <v>0.97269979890956382</v>
      </c>
      <c r="Y4945" s="4">
        <f>VLOOKUP($T4945,Sheet4!$H$1106:$M$1351,surveys!Y$1+1,FALSE)</f>
        <v>1</v>
      </c>
      <c r="Z4945" s="4">
        <f t="shared" si="232"/>
        <v>2</v>
      </c>
      <c r="AA4945" s="4" t="str">
        <f>VLOOKUP(T4945&amp;"-"&amp;Z4945,Sheet4!$W$2:$AA$1100,3,FALSE)</f>
        <v>London</v>
      </c>
      <c r="AB4945" s="4">
        <f>VLOOKUP(T4945&amp;"-"&amp;Z4945,Sheet4!$W$2:$AA$1100,4,FALSE)</f>
        <v>51.50853</v>
      </c>
      <c r="AC4945" s="4">
        <f>VLOOKUP(T4945&amp;"-"&amp;Z4945,Sheet4!$W$2:$AA$1100,5,FALSE)</f>
        <v>-0.12573999999999999</v>
      </c>
    </row>
    <row r="4946" spans="1:29">
      <c r="A4946" s="6">
        <v>40689</v>
      </c>
      <c r="B4946" s="7">
        <v>0.51457175925925924</v>
      </c>
      <c r="C4946" s="4" t="s">
        <v>1213</v>
      </c>
      <c r="D4946" s="4" t="s">
        <v>1218</v>
      </c>
      <c r="E4946" s="4" t="s">
        <v>87</v>
      </c>
      <c r="F4946" s="4">
        <v>3</v>
      </c>
      <c r="G4946" s="4">
        <v>5</v>
      </c>
      <c r="H4946" s="4">
        <v>5</v>
      </c>
      <c r="I4946" s="4">
        <v>5</v>
      </c>
      <c r="J4946" s="4">
        <v>5</v>
      </c>
      <c r="K4946" s="4">
        <v>5</v>
      </c>
      <c r="L4946" s="4">
        <v>3</v>
      </c>
      <c r="M4946" s="4">
        <v>4</v>
      </c>
      <c r="N4946" s="4">
        <v>5</v>
      </c>
      <c r="O4946" s="4">
        <v>3</v>
      </c>
      <c r="P4946" s="4">
        <v>3</v>
      </c>
      <c r="Q4946" s="9">
        <f t="shared" si="233"/>
        <v>1.0405092592592593E-2</v>
      </c>
      <c r="R4946" s="4">
        <f t="shared" si="231"/>
        <v>40689.51457175926</v>
      </c>
      <c r="S4946" s="4">
        <v>0.37239087037817353</v>
      </c>
      <c r="T4946" s="4" t="str">
        <f>VLOOKUP(E4946,Sheet2!$A$2:$E$137,5,FALSE)</f>
        <v>NO</v>
      </c>
      <c r="U4946" s="4">
        <f>VLOOKUP($T4946,Sheet4!$H$1106:$M$1351,surveys!U$1+1,FALSE)</f>
        <v>0.5030111286875919</v>
      </c>
      <c r="V4946" s="4">
        <f>VLOOKUP($T4946,Sheet4!$H$1106:$M$1351,surveys!V$1+1,FALSE)</f>
        <v>0.68824497682679764</v>
      </c>
      <c r="W4946" s="4">
        <f>VLOOKUP($T4946,Sheet4!$H$1106:$M$1351,surveys!W$1+1,FALSE)</f>
        <v>0.81585282935087278</v>
      </c>
      <c r="X4946" s="4">
        <f>VLOOKUP($T4946,Sheet4!$H$1106:$M$1351,surveys!X$1+1,FALSE)</f>
        <v>0.92132038686759354</v>
      </c>
      <c r="Y4946" s="4">
        <f>VLOOKUP($T4946,Sheet4!$H$1106:$M$1351,surveys!Y$1+1,FALSE)</f>
        <v>1</v>
      </c>
      <c r="Z4946" s="4">
        <f t="shared" si="232"/>
        <v>1</v>
      </c>
      <c r="AA4946" s="4" t="str">
        <f>VLOOKUP(T4946&amp;"-"&amp;Z4946,Sheet4!$W$2:$AA$1100,3,FALSE)</f>
        <v>Oslo</v>
      </c>
      <c r="AB4946" s="4">
        <f>VLOOKUP(T4946&amp;"-"&amp;Z4946,Sheet4!$W$2:$AA$1100,4,FALSE)</f>
        <v>59.912730000000003</v>
      </c>
      <c r="AC4946" s="4">
        <f>VLOOKUP(T4946&amp;"-"&amp;Z4946,Sheet4!$W$2:$AA$1100,5,FALSE)</f>
        <v>10.746090000000001</v>
      </c>
    </row>
    <row r="4947" spans="1:29">
      <c r="A4947" s="6">
        <v>40689</v>
      </c>
      <c r="B4947" s="7">
        <v>0.51571759259259264</v>
      </c>
      <c r="C4947" s="4" t="s">
        <v>1213</v>
      </c>
      <c r="D4947" s="4" t="s">
        <v>1216</v>
      </c>
      <c r="E4947" s="4" t="s">
        <v>19</v>
      </c>
      <c r="F4947" s="4">
        <v>3</v>
      </c>
      <c r="G4947" s="4">
        <v>3</v>
      </c>
      <c r="H4947" s="4">
        <v>1</v>
      </c>
      <c r="I4947" s="4">
        <v>5</v>
      </c>
      <c r="J4947" s="4">
        <v>5</v>
      </c>
      <c r="K4947" s="4">
        <v>3</v>
      </c>
      <c r="L4947" s="4">
        <v>3</v>
      </c>
      <c r="M4947" s="4">
        <v>4</v>
      </c>
      <c r="N4947" s="4">
        <v>3</v>
      </c>
      <c r="O4947" s="4">
        <v>4</v>
      </c>
      <c r="P4947" s="4">
        <v>3</v>
      </c>
      <c r="Q4947" s="9">
        <f t="shared" si="233"/>
        <v>1.1493055555555555E-2</v>
      </c>
      <c r="R4947" s="4">
        <f t="shared" si="231"/>
        <v>40689.515717592592</v>
      </c>
      <c r="S4947" s="4">
        <v>0.96123018994309994</v>
      </c>
      <c r="T4947" s="4" t="str">
        <f>VLOOKUP(E4947,Sheet2!$A$2:$E$137,5,FALSE)</f>
        <v>HU</v>
      </c>
      <c r="U4947" s="4">
        <f>VLOOKUP($T4947,Sheet4!$H$1106:$M$1351,surveys!U$1+1,FALSE)</f>
        <v>0.70836665732550796</v>
      </c>
      <c r="V4947" s="4">
        <f>VLOOKUP($T4947,Sheet4!$H$1106:$M$1351,surveys!V$1+1,FALSE)</f>
        <v>0.79361649434247361</v>
      </c>
      <c r="W4947" s="4">
        <f>VLOOKUP($T4947,Sheet4!$H$1106:$M$1351,surveys!W$1+1,FALSE)</f>
        <v>0.86571617940203494</v>
      </c>
      <c r="X4947" s="4">
        <f>VLOOKUP($T4947,Sheet4!$H$1106:$M$1351,surveys!X$1+1,FALSE)</f>
        <v>0.93457750328785116</v>
      </c>
      <c r="Y4947" s="4">
        <f>VLOOKUP($T4947,Sheet4!$H$1106:$M$1351,surveys!Y$1+1,FALSE)</f>
        <v>1</v>
      </c>
      <c r="Z4947" s="4">
        <f t="shared" si="232"/>
        <v>5</v>
      </c>
      <c r="AA4947" s="4" t="str">
        <f>VLOOKUP(T4947&amp;"-"&amp;Z4947,Sheet4!$W$2:$AA$1100,3,FALSE)</f>
        <v>Pecs</v>
      </c>
      <c r="AB4947" s="4">
        <f>VLOOKUP(T4947&amp;"-"&amp;Z4947,Sheet4!$W$2:$AA$1100,4,FALSE)</f>
        <v>46.083329999999997</v>
      </c>
      <c r="AC4947" s="4">
        <f>VLOOKUP(T4947&amp;"-"&amp;Z4947,Sheet4!$W$2:$AA$1100,5,FALSE)</f>
        <v>18.233329999999999</v>
      </c>
    </row>
    <row r="4948" spans="1:29">
      <c r="A4948" s="6">
        <v>40689</v>
      </c>
      <c r="B4948" s="7">
        <v>0.51765046296296291</v>
      </c>
      <c r="C4948" s="4" t="s">
        <v>1215</v>
      </c>
      <c r="D4948" s="4" t="s">
        <v>1214</v>
      </c>
      <c r="E4948" s="4" t="s">
        <v>19</v>
      </c>
      <c r="F4948" s="4">
        <v>2</v>
      </c>
      <c r="G4948" s="4">
        <v>1</v>
      </c>
      <c r="H4948" s="4">
        <v>2</v>
      </c>
      <c r="I4948" s="4">
        <v>2</v>
      </c>
      <c r="J4948" s="4">
        <v>5</v>
      </c>
      <c r="K4948" s="4">
        <v>5</v>
      </c>
      <c r="L4948" s="4">
        <v>1</v>
      </c>
      <c r="M4948" s="4">
        <v>3</v>
      </c>
      <c r="N4948" s="4">
        <v>3</v>
      </c>
      <c r="O4948" s="4">
        <v>4</v>
      </c>
      <c r="P4948" s="4">
        <v>2</v>
      </c>
      <c r="Q4948" s="9">
        <f t="shared" si="233"/>
        <v>1.2534722222222223E-2</v>
      </c>
      <c r="R4948" s="4">
        <f t="shared" si="231"/>
        <v>40689.517650462964</v>
      </c>
      <c r="S4948" s="4">
        <v>0.71436088743971404</v>
      </c>
      <c r="T4948" s="4" t="str">
        <f>VLOOKUP(E4948,Sheet2!$A$2:$E$137,5,FALSE)</f>
        <v>HU</v>
      </c>
      <c r="U4948" s="4">
        <f>VLOOKUP($T4948,Sheet4!$H$1106:$M$1351,surveys!U$1+1,FALSE)</f>
        <v>0.70836665732550796</v>
      </c>
      <c r="V4948" s="4">
        <f>VLOOKUP($T4948,Sheet4!$H$1106:$M$1351,surveys!V$1+1,FALSE)</f>
        <v>0.79361649434247361</v>
      </c>
      <c r="W4948" s="4">
        <f>VLOOKUP($T4948,Sheet4!$H$1106:$M$1351,surveys!W$1+1,FALSE)</f>
        <v>0.86571617940203494</v>
      </c>
      <c r="X4948" s="4">
        <f>VLOOKUP($T4948,Sheet4!$H$1106:$M$1351,surveys!X$1+1,FALSE)</f>
        <v>0.93457750328785116</v>
      </c>
      <c r="Y4948" s="4">
        <f>VLOOKUP($T4948,Sheet4!$H$1106:$M$1351,surveys!Y$1+1,FALSE)</f>
        <v>1</v>
      </c>
      <c r="Z4948" s="4">
        <f t="shared" si="232"/>
        <v>2</v>
      </c>
      <c r="AA4948" s="4" t="str">
        <f>VLOOKUP(T4948&amp;"-"&amp;Z4948,Sheet4!$W$2:$AA$1100,3,FALSE)</f>
        <v>Debrecen</v>
      </c>
      <c r="AB4948" s="4">
        <f>VLOOKUP(T4948&amp;"-"&amp;Z4948,Sheet4!$W$2:$AA$1100,4,FALSE)</f>
        <v>47.533329999999999</v>
      </c>
      <c r="AC4948" s="4">
        <f>VLOOKUP(T4948&amp;"-"&amp;Z4948,Sheet4!$W$2:$AA$1100,5,FALSE)</f>
        <v>21.633330000000001</v>
      </c>
    </row>
    <row r="4949" spans="1:29">
      <c r="A4949" s="6">
        <v>40689</v>
      </c>
      <c r="B4949" s="7">
        <v>0.52732638888888894</v>
      </c>
      <c r="C4949" s="4" t="s">
        <v>1213</v>
      </c>
      <c r="D4949" s="4" t="s">
        <v>1214</v>
      </c>
      <c r="E4949" s="4" t="s">
        <v>26</v>
      </c>
      <c r="F4949" s="4">
        <v>3</v>
      </c>
      <c r="G4949" s="4">
        <v>3</v>
      </c>
      <c r="H4949" s="4">
        <v>4</v>
      </c>
      <c r="I4949" s="4">
        <v>5</v>
      </c>
      <c r="J4949" s="4">
        <v>5</v>
      </c>
      <c r="K4949" s="4">
        <v>3</v>
      </c>
      <c r="L4949" s="4">
        <v>3</v>
      </c>
      <c r="M4949" s="4">
        <v>5</v>
      </c>
      <c r="N4949" s="4">
        <v>5</v>
      </c>
      <c r="O4949" s="4">
        <v>3</v>
      </c>
      <c r="P4949" s="4">
        <v>5</v>
      </c>
      <c r="Q4949" s="9">
        <f t="shared" si="233"/>
        <v>1.9780092592592592E-2</v>
      </c>
      <c r="R4949" s="4">
        <f t="shared" si="231"/>
        <v>40689.527326388888</v>
      </c>
      <c r="S4949" s="4">
        <v>0.41932194553702873</v>
      </c>
      <c r="T4949" s="4" t="str">
        <f>VLOOKUP(E4949,Sheet2!$A$2:$E$137,5,FALSE)</f>
        <v>DE</v>
      </c>
      <c r="U4949" s="4">
        <f>VLOOKUP($T4949,Sheet4!$H$1106:$M$1351,surveys!U$1+1,FALSE)</f>
        <v>0.42620281948941302</v>
      </c>
      <c r="V4949" s="4">
        <f>VLOOKUP($T4949,Sheet4!$H$1106:$M$1351,surveys!V$1+1,FALSE)</f>
        <v>0.64253089557903176</v>
      </c>
      <c r="W4949" s="4">
        <f>VLOOKUP($T4949,Sheet4!$H$1106:$M$1351,surveys!W$1+1,FALSE)</f>
        <v>0.79931043378760003</v>
      </c>
      <c r="X4949" s="4">
        <f>VLOOKUP($T4949,Sheet4!$H$1106:$M$1351,surveys!X$1+1,FALSE)</f>
        <v>0.91914675697020254</v>
      </c>
      <c r="Y4949" s="4">
        <f>VLOOKUP($T4949,Sheet4!$H$1106:$M$1351,surveys!Y$1+1,FALSE)</f>
        <v>1</v>
      </c>
      <c r="Z4949" s="4">
        <f t="shared" si="232"/>
        <v>1</v>
      </c>
      <c r="AA4949" s="4" t="str">
        <f>VLOOKUP(T4949&amp;"-"&amp;Z4949,Sheet4!$W$2:$AA$1100,3,FALSE)</f>
        <v>Berlin</v>
      </c>
      <c r="AB4949" s="4">
        <f>VLOOKUP(T4949&amp;"-"&amp;Z4949,Sheet4!$W$2:$AA$1100,4,FALSE)</f>
        <v>52.524369999999998</v>
      </c>
      <c r="AC4949" s="4">
        <f>VLOOKUP(T4949&amp;"-"&amp;Z4949,Sheet4!$W$2:$AA$1100,5,FALSE)</f>
        <v>13.41053</v>
      </c>
    </row>
    <row r="4950" spans="1:29">
      <c r="A4950" s="6">
        <v>40689</v>
      </c>
      <c r="B4950" s="7">
        <v>0.52755787037037039</v>
      </c>
      <c r="C4950" s="4" t="s">
        <v>1215</v>
      </c>
      <c r="D4950" s="4" t="s">
        <v>1214</v>
      </c>
      <c r="E4950" s="4" t="s">
        <v>15</v>
      </c>
      <c r="F4950" s="4">
        <v>2</v>
      </c>
      <c r="G4950" s="4">
        <v>3</v>
      </c>
      <c r="H4950" s="4">
        <v>3</v>
      </c>
      <c r="I4950" s="4">
        <v>4</v>
      </c>
      <c r="J4950" s="4">
        <v>4</v>
      </c>
      <c r="K4950" s="4">
        <v>3</v>
      </c>
      <c r="L4950" s="4">
        <v>3</v>
      </c>
      <c r="M4950" s="4">
        <v>5</v>
      </c>
      <c r="N4950" s="4">
        <v>5</v>
      </c>
      <c r="O4950" s="4">
        <v>5</v>
      </c>
      <c r="P4950" s="4">
        <v>4</v>
      </c>
      <c r="Q4950" s="9">
        <f t="shared" si="233"/>
        <v>1.9178240740740742E-2</v>
      </c>
      <c r="R4950" s="4">
        <f t="shared" si="231"/>
        <v>40689.527557870373</v>
      </c>
      <c r="S4950" s="4">
        <v>0.83117335263296788</v>
      </c>
      <c r="T4950" s="4" t="str">
        <f>VLOOKUP(E4950,Sheet2!$A$2:$E$137,5,FALSE)</f>
        <v>US</v>
      </c>
      <c r="U4950" s="4">
        <f>VLOOKUP($T4950,Sheet4!$H$1106:$M$1351,surveys!U$1+1,FALSE)</f>
        <v>0.42883768204388006</v>
      </c>
      <c r="V4950" s="4">
        <f>VLOOKUP($T4950,Sheet4!$H$1106:$M$1351,surveys!V$1+1,FALSE)</f>
        <v>0.62778475709586301</v>
      </c>
      <c r="W4950" s="4">
        <f>VLOOKUP($T4950,Sheet4!$H$1106:$M$1351,surveys!W$1+1,FALSE)</f>
        <v>0.76918600378409652</v>
      </c>
      <c r="X4950" s="4">
        <f>VLOOKUP($T4950,Sheet4!$H$1106:$M$1351,surveys!X$1+1,FALSE)</f>
        <v>0.88987045221102745</v>
      </c>
      <c r="Y4950" s="4">
        <f>VLOOKUP($T4950,Sheet4!$H$1106:$M$1351,surveys!Y$1+1,FALSE)</f>
        <v>1</v>
      </c>
      <c r="Z4950" s="4">
        <f t="shared" si="232"/>
        <v>4</v>
      </c>
      <c r="AA4950" s="4" t="str">
        <f>VLOOKUP(T4950&amp;"-"&amp;Z4950,Sheet4!$W$2:$AA$1100,3,FALSE)</f>
        <v>Brooklyn</v>
      </c>
      <c r="AB4950" s="4">
        <f>VLOOKUP(T4950&amp;"-"&amp;Z4950,Sheet4!$W$2:$AA$1100,4,FALSE)</f>
        <v>40.650100000000002</v>
      </c>
      <c r="AC4950" s="4">
        <f>VLOOKUP(T4950&amp;"-"&amp;Z4950,Sheet4!$W$2:$AA$1100,5,FALSE)</f>
        <v>-73.949579999999997</v>
      </c>
    </row>
    <row r="4951" spans="1:29">
      <c r="A4951" s="6">
        <v>40689</v>
      </c>
      <c r="B4951" s="7">
        <v>0.53343750000000001</v>
      </c>
      <c r="C4951" s="4" t="s">
        <v>1215</v>
      </c>
      <c r="D4951" s="4" t="s">
        <v>1214</v>
      </c>
      <c r="E4951" s="4" t="s">
        <v>207</v>
      </c>
      <c r="F4951" s="4">
        <v>3</v>
      </c>
      <c r="G4951" s="4">
        <v>5</v>
      </c>
      <c r="H4951" s="4">
        <v>4</v>
      </c>
      <c r="I4951" s="4">
        <v>4</v>
      </c>
      <c r="J4951" s="4">
        <v>4</v>
      </c>
      <c r="K4951" s="4">
        <v>3</v>
      </c>
      <c r="L4951" s="4">
        <v>5</v>
      </c>
      <c r="M4951" s="4">
        <v>4</v>
      </c>
      <c r="N4951" s="4">
        <v>5</v>
      </c>
      <c r="O4951" s="4">
        <v>5</v>
      </c>
      <c r="P4951" s="4">
        <v>3</v>
      </c>
      <c r="Q4951" s="9">
        <f t="shared" si="233"/>
        <v>2.3784722222222221E-2</v>
      </c>
      <c r="R4951" s="4">
        <f t="shared" si="231"/>
        <v>40689.533437500002</v>
      </c>
      <c r="S4951" s="4">
        <v>0.37833546802753104</v>
      </c>
      <c r="T4951" s="4" t="str">
        <f>VLOOKUP(E4951,Sheet2!$A$2:$E$137,5,FALSE)</f>
        <v>LV</v>
      </c>
      <c r="U4951" s="4">
        <f>VLOOKUP($T4951,Sheet4!$H$1106:$M$1351,surveys!U$1+1,FALSE)</f>
        <v>0.68356716581409327</v>
      </c>
      <c r="V4951" s="4">
        <f>VLOOKUP($T4951,Sheet4!$H$1106:$M$1351,surveys!V$1+1,FALSE)</f>
        <v>0.78626628089907291</v>
      </c>
      <c r="W4951" s="4">
        <f>VLOOKUP($T4951,Sheet4!$H$1106:$M$1351,surveys!W$1+1,FALSE)</f>
        <v>0.86475151405802531</v>
      </c>
      <c r="X4951" s="4">
        <f>VLOOKUP($T4951,Sheet4!$H$1106:$M$1351,surveys!X$1+1,FALSE)</f>
        <v>0.94311891810784865</v>
      </c>
      <c r="Y4951" s="4">
        <f>VLOOKUP($T4951,Sheet4!$H$1106:$M$1351,surveys!Y$1+1,FALSE)</f>
        <v>1</v>
      </c>
      <c r="Z4951" s="4">
        <f t="shared" si="232"/>
        <v>1</v>
      </c>
      <c r="AA4951" s="4" t="str">
        <f>VLOOKUP(T4951&amp;"-"&amp;Z4951,Sheet4!$W$2:$AA$1100,3,FALSE)</f>
        <v>Riga</v>
      </c>
      <c r="AB4951" s="4">
        <f>VLOOKUP(T4951&amp;"-"&amp;Z4951,Sheet4!$W$2:$AA$1100,4,FALSE)</f>
        <v>56.945999999999998</v>
      </c>
      <c r="AC4951" s="4">
        <f>VLOOKUP(T4951&amp;"-"&amp;Z4951,Sheet4!$W$2:$AA$1100,5,FALSE)</f>
        <v>24.105889999999999</v>
      </c>
    </row>
    <row r="4952" spans="1:29">
      <c r="A4952" s="6">
        <v>40689</v>
      </c>
      <c r="B4952" s="7">
        <v>0.53465277777777775</v>
      </c>
      <c r="C4952" s="4" t="s">
        <v>1215</v>
      </c>
      <c r="D4952" s="4" t="s">
        <v>1217</v>
      </c>
      <c r="E4952" s="4" t="s">
        <v>19</v>
      </c>
      <c r="F4952" s="4">
        <v>3</v>
      </c>
      <c r="G4952" s="4">
        <v>4</v>
      </c>
      <c r="H4952" s="4">
        <v>4</v>
      </c>
      <c r="I4952" s="4">
        <v>5</v>
      </c>
      <c r="J4952" s="4">
        <v>3</v>
      </c>
      <c r="K4952" s="4">
        <v>4</v>
      </c>
      <c r="L4952" s="4">
        <v>4</v>
      </c>
      <c r="M4952" s="4">
        <v>3</v>
      </c>
      <c r="N4952" s="4">
        <v>4</v>
      </c>
      <c r="O4952" s="4">
        <v>5</v>
      </c>
      <c r="P4952" s="4">
        <v>5</v>
      </c>
      <c r="Q4952" s="9">
        <f t="shared" si="233"/>
        <v>2.4513888888888887E-2</v>
      </c>
      <c r="R4952" s="4">
        <f t="shared" si="231"/>
        <v>40689.53465277778</v>
      </c>
      <c r="S4952" s="4">
        <v>0.93328695433308884</v>
      </c>
      <c r="T4952" s="4" t="str">
        <f>VLOOKUP(E4952,Sheet2!$A$2:$E$137,5,FALSE)</f>
        <v>HU</v>
      </c>
      <c r="U4952" s="4">
        <f>VLOOKUP($T4952,Sheet4!$H$1106:$M$1351,surveys!U$1+1,FALSE)</f>
        <v>0.70836665732550796</v>
      </c>
      <c r="V4952" s="4">
        <f>VLOOKUP($T4952,Sheet4!$H$1106:$M$1351,surveys!V$1+1,FALSE)</f>
        <v>0.79361649434247361</v>
      </c>
      <c r="W4952" s="4">
        <f>VLOOKUP($T4952,Sheet4!$H$1106:$M$1351,surveys!W$1+1,FALSE)</f>
        <v>0.86571617940203494</v>
      </c>
      <c r="X4952" s="4">
        <f>VLOOKUP($T4952,Sheet4!$H$1106:$M$1351,surveys!X$1+1,FALSE)</f>
        <v>0.93457750328785116</v>
      </c>
      <c r="Y4952" s="4">
        <f>VLOOKUP($T4952,Sheet4!$H$1106:$M$1351,surveys!Y$1+1,FALSE)</f>
        <v>1</v>
      </c>
      <c r="Z4952" s="4">
        <f t="shared" si="232"/>
        <v>4</v>
      </c>
      <c r="AA4952" s="4" t="str">
        <f>VLOOKUP(T4952&amp;"-"&amp;Z4952,Sheet4!$W$2:$AA$1100,3,FALSE)</f>
        <v>Szeged</v>
      </c>
      <c r="AB4952" s="4">
        <f>VLOOKUP(T4952&amp;"-"&amp;Z4952,Sheet4!$W$2:$AA$1100,4,FALSE)</f>
        <v>46.253</v>
      </c>
      <c r="AC4952" s="4">
        <f>VLOOKUP(T4952&amp;"-"&amp;Z4952,Sheet4!$W$2:$AA$1100,5,FALSE)</f>
        <v>20.148240000000001</v>
      </c>
    </row>
    <row r="4953" spans="1:29">
      <c r="A4953" s="6">
        <v>40689</v>
      </c>
      <c r="B4953" s="7">
        <v>0.53583333333333327</v>
      </c>
      <c r="C4953" s="4" t="s">
        <v>1215</v>
      </c>
      <c r="D4953" s="4" t="s">
        <v>1216</v>
      </c>
      <c r="E4953" s="4" t="s">
        <v>26</v>
      </c>
      <c r="F4953" s="4">
        <v>3</v>
      </c>
      <c r="G4953" s="4">
        <v>2</v>
      </c>
      <c r="H4953" s="4">
        <v>3</v>
      </c>
      <c r="I4953" s="4">
        <v>4</v>
      </c>
      <c r="J4953" s="4">
        <v>3</v>
      </c>
      <c r="K4953" s="4">
        <v>4</v>
      </c>
      <c r="L4953" s="4">
        <v>3</v>
      </c>
      <c r="M4953" s="4">
        <v>5</v>
      </c>
      <c r="N4953" s="4">
        <v>4</v>
      </c>
      <c r="O4953" s="4">
        <v>3</v>
      </c>
      <c r="P4953" s="4">
        <v>5</v>
      </c>
      <c r="Q4953" s="9">
        <f t="shared" si="233"/>
        <v>2.4687499999999998E-2</v>
      </c>
      <c r="R4953" s="4">
        <f t="shared" si="231"/>
        <v>40689.535833333335</v>
      </c>
      <c r="S4953" s="4">
        <v>0.23709375630520269</v>
      </c>
      <c r="T4953" s="4" t="str">
        <f>VLOOKUP(E4953,Sheet2!$A$2:$E$137,5,FALSE)</f>
        <v>DE</v>
      </c>
      <c r="U4953" s="4">
        <f>VLOOKUP($T4953,Sheet4!$H$1106:$M$1351,surveys!U$1+1,FALSE)</f>
        <v>0.42620281948941302</v>
      </c>
      <c r="V4953" s="4">
        <f>VLOOKUP($T4953,Sheet4!$H$1106:$M$1351,surveys!V$1+1,FALSE)</f>
        <v>0.64253089557903176</v>
      </c>
      <c r="W4953" s="4">
        <f>VLOOKUP($T4953,Sheet4!$H$1106:$M$1351,surveys!W$1+1,FALSE)</f>
        <v>0.79931043378760003</v>
      </c>
      <c r="X4953" s="4">
        <f>VLOOKUP($T4953,Sheet4!$H$1106:$M$1351,surveys!X$1+1,FALSE)</f>
        <v>0.91914675697020254</v>
      </c>
      <c r="Y4953" s="4">
        <f>VLOOKUP($T4953,Sheet4!$H$1106:$M$1351,surveys!Y$1+1,FALSE)</f>
        <v>1</v>
      </c>
      <c r="Z4953" s="4">
        <f t="shared" si="232"/>
        <v>1</v>
      </c>
      <c r="AA4953" s="4" t="str">
        <f>VLOOKUP(T4953&amp;"-"&amp;Z4953,Sheet4!$W$2:$AA$1100,3,FALSE)</f>
        <v>Berlin</v>
      </c>
      <c r="AB4953" s="4">
        <f>VLOOKUP(T4953&amp;"-"&amp;Z4953,Sheet4!$W$2:$AA$1100,4,FALSE)</f>
        <v>52.524369999999998</v>
      </c>
      <c r="AC4953" s="4">
        <f>VLOOKUP(T4953&amp;"-"&amp;Z4953,Sheet4!$W$2:$AA$1100,5,FALSE)</f>
        <v>13.41053</v>
      </c>
    </row>
    <row r="4954" spans="1:29">
      <c r="A4954" s="6">
        <v>40689</v>
      </c>
      <c r="B4954" s="7">
        <v>0.53905092592592596</v>
      </c>
      <c r="C4954" s="4" t="s">
        <v>1215</v>
      </c>
      <c r="D4954" s="4" t="s">
        <v>1218</v>
      </c>
      <c r="E4954" s="4" t="s">
        <v>15</v>
      </c>
      <c r="F4954" s="4">
        <v>4</v>
      </c>
      <c r="G4954" s="4">
        <v>3</v>
      </c>
      <c r="H4954" s="4">
        <v>3</v>
      </c>
      <c r="I4954" s="4">
        <v>4</v>
      </c>
      <c r="J4954" s="4">
        <v>3</v>
      </c>
      <c r="K4954" s="4">
        <v>2</v>
      </c>
      <c r="L4954" s="4">
        <v>4</v>
      </c>
      <c r="M4954" s="4">
        <v>3</v>
      </c>
      <c r="N4954" s="4">
        <v>3</v>
      </c>
      <c r="O4954" s="4">
        <v>3</v>
      </c>
      <c r="P4954" s="4">
        <v>3</v>
      </c>
      <c r="Q4954" s="9">
        <f t="shared" si="233"/>
        <v>2.7384259259259257E-2</v>
      </c>
      <c r="R4954" s="4">
        <f t="shared" si="231"/>
        <v>40689.539050925923</v>
      </c>
      <c r="S4954" s="4">
        <v>0.63392108044988049</v>
      </c>
      <c r="T4954" s="4" t="str">
        <f>VLOOKUP(E4954,Sheet2!$A$2:$E$137,5,FALSE)</f>
        <v>US</v>
      </c>
      <c r="U4954" s="4">
        <f>VLOOKUP($T4954,Sheet4!$H$1106:$M$1351,surveys!U$1+1,FALSE)</f>
        <v>0.42883768204388006</v>
      </c>
      <c r="V4954" s="4">
        <f>VLOOKUP($T4954,Sheet4!$H$1106:$M$1351,surveys!V$1+1,FALSE)</f>
        <v>0.62778475709586301</v>
      </c>
      <c r="W4954" s="4">
        <f>VLOOKUP($T4954,Sheet4!$H$1106:$M$1351,surveys!W$1+1,FALSE)</f>
        <v>0.76918600378409652</v>
      </c>
      <c r="X4954" s="4">
        <f>VLOOKUP($T4954,Sheet4!$H$1106:$M$1351,surveys!X$1+1,FALSE)</f>
        <v>0.88987045221102745</v>
      </c>
      <c r="Y4954" s="4">
        <f>VLOOKUP($T4954,Sheet4!$H$1106:$M$1351,surveys!Y$1+1,FALSE)</f>
        <v>1</v>
      </c>
      <c r="Z4954" s="4">
        <f t="shared" si="232"/>
        <v>3</v>
      </c>
      <c r="AA4954" s="4" t="str">
        <f>VLOOKUP(T4954&amp;"-"&amp;Z4954,Sheet4!$W$2:$AA$1100,3,FALSE)</f>
        <v>Chicago</v>
      </c>
      <c r="AB4954" s="4">
        <f>VLOOKUP(T4954&amp;"-"&amp;Z4954,Sheet4!$W$2:$AA$1100,4,FALSE)</f>
        <v>41.850029999999997</v>
      </c>
      <c r="AC4954" s="4">
        <f>VLOOKUP(T4954&amp;"-"&amp;Z4954,Sheet4!$W$2:$AA$1100,5,FALSE)</f>
        <v>-87.650049999999993</v>
      </c>
    </row>
    <row r="4955" spans="1:29">
      <c r="A4955" s="6">
        <v>40689</v>
      </c>
      <c r="B4955" s="7">
        <v>0.5414930555555556</v>
      </c>
      <c r="C4955" s="4" t="s">
        <v>1215</v>
      </c>
      <c r="D4955" s="4" t="s">
        <v>1217</v>
      </c>
      <c r="E4955" s="4" t="s">
        <v>11</v>
      </c>
      <c r="F4955" s="4">
        <v>5</v>
      </c>
      <c r="G4955" s="4">
        <v>3</v>
      </c>
      <c r="H4955" s="4">
        <v>3</v>
      </c>
      <c r="I4955" s="4">
        <v>2</v>
      </c>
      <c r="J4955" s="4">
        <v>5</v>
      </c>
      <c r="K4955" s="4">
        <v>5</v>
      </c>
      <c r="L4955" s="4">
        <v>4</v>
      </c>
      <c r="M4955" s="4">
        <v>4</v>
      </c>
      <c r="N4955" s="4">
        <v>2</v>
      </c>
      <c r="O4955" s="4">
        <v>3</v>
      </c>
      <c r="P4955" s="4">
        <v>3</v>
      </c>
      <c r="Q4955" s="9">
        <f t="shared" si="233"/>
        <v>2.9120370370370366E-2</v>
      </c>
      <c r="R4955" s="4">
        <f t="shared" si="231"/>
        <v>40689.541493055556</v>
      </c>
      <c r="S4955" s="4">
        <v>0.78902310108486629</v>
      </c>
      <c r="T4955" s="4" t="str">
        <f>VLOOKUP(E4955,Sheet2!$A$2:$E$137,5,FALSE)</f>
        <v>FR</v>
      </c>
      <c r="U4955" s="4">
        <f>VLOOKUP($T4955,Sheet4!$H$1106:$M$1351,surveys!U$1+1,FALSE)</f>
        <v>0.51193913659220647</v>
      </c>
      <c r="V4955" s="4">
        <f>VLOOKUP($T4955,Sheet4!$H$1106:$M$1351,surveys!V$1+1,FALSE)</f>
        <v>0.70220575033861143</v>
      </c>
      <c r="W4955" s="4">
        <f>VLOOKUP($T4955,Sheet4!$H$1106:$M$1351,surveys!W$1+1,FALSE)</f>
        <v>0.81527182039156842</v>
      </c>
      <c r="X4955" s="4">
        <f>VLOOKUP($T4955,Sheet4!$H$1106:$M$1351,surveys!X$1+1,FALSE)</f>
        <v>0.91893911792009964</v>
      </c>
      <c r="Y4955" s="4">
        <f>VLOOKUP($T4955,Sheet4!$H$1106:$M$1351,surveys!Y$1+1,FALSE)</f>
        <v>1</v>
      </c>
      <c r="Z4955" s="4">
        <f t="shared" si="232"/>
        <v>3</v>
      </c>
      <c r="AA4955" s="4" t="str">
        <f>VLOOKUP(T4955&amp;"-"&amp;Z4955,Sheet4!$W$2:$AA$1100,3,FALSE)</f>
        <v>Lyon</v>
      </c>
      <c r="AB4955" s="4">
        <f>VLOOKUP(T4955&amp;"-"&amp;Z4955,Sheet4!$W$2:$AA$1100,4,FALSE)</f>
        <v>45.748460000000001</v>
      </c>
      <c r="AC4955" s="4">
        <f>VLOOKUP(T4955&amp;"-"&amp;Z4955,Sheet4!$W$2:$AA$1100,5,FALSE)</f>
        <v>4.8467099999999999</v>
      </c>
    </row>
    <row r="4956" spans="1:29">
      <c r="A4956" s="6">
        <v>40689</v>
      </c>
      <c r="B4956" s="7">
        <v>0.89828703703703694</v>
      </c>
      <c r="C4956" s="4" t="s">
        <v>1213</v>
      </c>
      <c r="D4956" s="4" t="s">
        <v>1217</v>
      </c>
      <c r="E4956" s="4" t="s">
        <v>85</v>
      </c>
      <c r="F4956" s="4">
        <v>3</v>
      </c>
      <c r="G4956" s="4">
        <v>2</v>
      </c>
      <c r="H4956" s="4">
        <v>4</v>
      </c>
      <c r="I4956" s="4">
        <v>4</v>
      </c>
      <c r="J4956" s="4">
        <v>5</v>
      </c>
      <c r="K4956" s="4">
        <v>4</v>
      </c>
      <c r="L4956" s="4">
        <v>2</v>
      </c>
      <c r="M4956" s="4">
        <v>4</v>
      </c>
      <c r="N4956" s="4">
        <v>4</v>
      </c>
      <c r="O4956" s="4">
        <v>4</v>
      </c>
      <c r="P4956" s="4">
        <v>3</v>
      </c>
      <c r="Q4956" s="9">
        <f t="shared" si="233"/>
        <v>6.8483796296296293E-2</v>
      </c>
      <c r="R4956" s="4">
        <f t="shared" si="231"/>
        <v>40689.898287037038</v>
      </c>
      <c r="S4956" s="4">
        <v>0.44090908996136302</v>
      </c>
      <c r="T4956" s="4" t="str">
        <f>VLOOKUP(E4956,Sheet2!$A$2:$E$137,5,FALSE)</f>
        <v>PL</v>
      </c>
      <c r="U4956" s="4">
        <f>VLOOKUP($T4956,Sheet4!$H$1106:$M$1351,surveys!U$1+1,FALSE)</f>
        <v>0.38412692394750031</v>
      </c>
      <c r="V4956" s="4">
        <f>VLOOKUP($T4956,Sheet4!$H$1106:$M$1351,surveys!V$1+1,FALSE)</f>
        <v>0.55761422047220277</v>
      </c>
      <c r="W4956" s="4">
        <f>VLOOKUP($T4956,Sheet4!$H$1106:$M$1351,surveys!W$1+1,FALSE)</f>
        <v>0.72800866765105254</v>
      </c>
      <c r="X4956" s="4">
        <f>VLOOKUP($T4956,Sheet4!$H$1106:$M$1351,surveys!X$1+1,FALSE)</f>
        <v>0.87128691644612766</v>
      </c>
      <c r="Y4956" s="4">
        <f>VLOOKUP($T4956,Sheet4!$H$1106:$M$1351,surveys!Y$1+1,FALSE)</f>
        <v>1</v>
      </c>
      <c r="Z4956" s="4">
        <f t="shared" si="232"/>
        <v>2</v>
      </c>
      <c r="AA4956" s="4" t="str">
        <f>VLOOKUP(T4956&amp;"-"&amp;Z4956,Sheet4!$W$2:$AA$1100,3,FALSE)</f>
        <v>Lodz</v>
      </c>
      <c r="AB4956" s="4">
        <f>VLOOKUP(T4956&amp;"-"&amp;Z4956,Sheet4!$W$2:$AA$1100,4,FALSE)</f>
        <v>51.75</v>
      </c>
      <c r="AC4956" s="4">
        <f>VLOOKUP(T4956&amp;"-"&amp;Z4956,Sheet4!$W$2:$AA$1100,5,FALSE)</f>
        <v>19.466670000000001</v>
      </c>
    </row>
    <row r="4957" spans="1:29">
      <c r="A4957" s="6">
        <v>40689</v>
      </c>
      <c r="B4957" s="7">
        <v>0.67653935185185188</v>
      </c>
      <c r="C4957" s="4" t="s">
        <v>1213</v>
      </c>
      <c r="D4957" s="4" t="s">
        <v>1216</v>
      </c>
      <c r="E4957" s="4" t="s">
        <v>23</v>
      </c>
      <c r="F4957" s="4">
        <v>3</v>
      </c>
      <c r="G4957" s="4">
        <v>3</v>
      </c>
      <c r="H4957" s="4">
        <v>1</v>
      </c>
      <c r="I4957" s="4">
        <v>4</v>
      </c>
      <c r="J4957" s="4">
        <v>5</v>
      </c>
      <c r="K4957" s="4">
        <v>4</v>
      </c>
      <c r="L4957" s="4">
        <v>4</v>
      </c>
      <c r="M4957" s="4">
        <v>5</v>
      </c>
      <c r="N4957" s="4">
        <v>4</v>
      </c>
      <c r="O4957" s="4">
        <v>4</v>
      </c>
      <c r="P4957" s="4">
        <v>4</v>
      </c>
      <c r="Q4957" s="9">
        <f t="shared" si="233"/>
        <v>5.3379629629629631E-2</v>
      </c>
      <c r="R4957" s="4">
        <f t="shared" si="231"/>
        <v>40689.676539351851</v>
      </c>
      <c r="S4957" s="4">
        <v>0.23128199347577305</v>
      </c>
      <c r="T4957" s="4" t="str">
        <f>VLOOKUP(E4957,Sheet2!$A$2:$E$137,5,FALSE)</f>
        <v>CA</v>
      </c>
      <c r="U4957" s="4">
        <f>VLOOKUP($T4957,Sheet4!$H$1106:$M$1351,surveys!U$1+1,FALSE)</f>
        <v>0.39929817507859233</v>
      </c>
      <c r="V4957" s="4">
        <f>VLOOKUP($T4957,Sheet4!$H$1106:$M$1351,surveys!V$1+1,FALSE)</f>
        <v>0.68226808593455113</v>
      </c>
      <c r="W4957" s="4">
        <f>VLOOKUP($T4957,Sheet4!$H$1106:$M$1351,surveys!W$1+1,FALSE)</f>
        <v>0.8413893511967715</v>
      </c>
      <c r="X4957" s="4">
        <f>VLOOKUP($T4957,Sheet4!$H$1106:$M$1351,surveys!X$1+1,FALSE)</f>
        <v>0.92969032990429024</v>
      </c>
      <c r="Y4957" s="4">
        <f>VLOOKUP($T4957,Sheet4!$H$1106:$M$1351,surveys!Y$1+1,FALSE)</f>
        <v>1</v>
      </c>
      <c r="Z4957" s="4">
        <f t="shared" si="232"/>
        <v>1</v>
      </c>
      <c r="AA4957" s="4" t="str">
        <f>VLOOKUP(T4957&amp;"-"&amp;Z4957,Sheet4!$W$2:$AA$1100,3,FALSE)</f>
        <v>Toronto</v>
      </c>
      <c r="AB4957" s="4">
        <f>VLOOKUP(T4957&amp;"-"&amp;Z4957,Sheet4!$W$2:$AA$1100,4,FALSE)</f>
        <v>43.700110000000002</v>
      </c>
      <c r="AC4957" s="4">
        <f>VLOOKUP(T4957&amp;"-"&amp;Z4957,Sheet4!$W$2:$AA$1100,5,FALSE)</f>
        <v>-79.416300000000007</v>
      </c>
    </row>
    <row r="4958" spans="1:29">
      <c r="A4958" s="6">
        <v>40689</v>
      </c>
      <c r="B4958" s="7">
        <v>0.55789351851851854</v>
      </c>
      <c r="C4958" s="4" t="s">
        <v>1215</v>
      </c>
      <c r="D4958" s="4" t="s">
        <v>1216</v>
      </c>
      <c r="E4958" s="4" t="s">
        <v>19</v>
      </c>
      <c r="F4958" s="4">
        <v>1</v>
      </c>
      <c r="G4958" s="4">
        <v>1</v>
      </c>
      <c r="H4958" s="4">
        <v>1</v>
      </c>
      <c r="I4958" s="4">
        <v>1</v>
      </c>
      <c r="J4958" s="4">
        <v>1</v>
      </c>
      <c r="K4958" s="4">
        <v>1</v>
      </c>
      <c r="L4958" s="4">
        <v>1</v>
      </c>
      <c r="M4958" s="4">
        <v>1</v>
      </c>
      <c r="N4958" s="4">
        <v>1</v>
      </c>
      <c r="O4958" s="4">
        <v>1</v>
      </c>
      <c r="P4958" s="4">
        <v>1</v>
      </c>
      <c r="Q4958" s="9">
        <f t="shared" si="233"/>
        <v>3.9803240740740743E-2</v>
      </c>
      <c r="R4958" s="4">
        <f t="shared" si="231"/>
        <v>40689.557893518519</v>
      </c>
      <c r="S4958" s="4">
        <v>0.57641652948773103</v>
      </c>
      <c r="T4958" s="4" t="str">
        <f>VLOOKUP(E4958,Sheet2!$A$2:$E$137,5,FALSE)</f>
        <v>HU</v>
      </c>
      <c r="U4958" s="4">
        <f>VLOOKUP($T4958,Sheet4!$H$1106:$M$1351,surveys!U$1+1,FALSE)</f>
        <v>0.70836665732550796</v>
      </c>
      <c r="V4958" s="4">
        <f>VLOOKUP($T4958,Sheet4!$H$1106:$M$1351,surveys!V$1+1,FALSE)</f>
        <v>0.79361649434247361</v>
      </c>
      <c r="W4958" s="4">
        <f>VLOOKUP($T4958,Sheet4!$H$1106:$M$1351,surveys!W$1+1,FALSE)</f>
        <v>0.86571617940203494</v>
      </c>
      <c r="X4958" s="4">
        <f>VLOOKUP($T4958,Sheet4!$H$1106:$M$1351,surveys!X$1+1,FALSE)</f>
        <v>0.93457750328785116</v>
      </c>
      <c r="Y4958" s="4">
        <f>VLOOKUP($T4958,Sheet4!$H$1106:$M$1351,surveys!Y$1+1,FALSE)</f>
        <v>1</v>
      </c>
      <c r="Z4958" s="4">
        <f t="shared" si="232"/>
        <v>1</v>
      </c>
      <c r="AA4958" s="4" t="str">
        <f>VLOOKUP(T4958&amp;"-"&amp;Z4958,Sheet4!$W$2:$AA$1100,3,FALSE)</f>
        <v>Budapest</v>
      </c>
      <c r="AB4958" s="4">
        <f>VLOOKUP(T4958&amp;"-"&amp;Z4958,Sheet4!$W$2:$AA$1100,4,FALSE)</f>
        <v>47.498010000000001</v>
      </c>
      <c r="AC4958" s="4">
        <f>VLOOKUP(T4958&amp;"-"&amp;Z4958,Sheet4!$W$2:$AA$1100,5,FALSE)</f>
        <v>19.039909999999999</v>
      </c>
    </row>
    <row r="4959" spans="1:29">
      <c r="A4959" s="6">
        <v>40689</v>
      </c>
      <c r="B4959" s="7">
        <v>0.86722222222222212</v>
      </c>
      <c r="C4959" s="4" t="s">
        <v>1215</v>
      </c>
      <c r="D4959" s="4" t="s">
        <v>1217</v>
      </c>
      <c r="E4959" s="4" t="s">
        <v>42</v>
      </c>
      <c r="F4959" s="4">
        <v>1</v>
      </c>
      <c r="G4959" s="4">
        <v>1</v>
      </c>
      <c r="H4959" s="4">
        <v>1</v>
      </c>
      <c r="I4959" s="4">
        <v>1</v>
      </c>
      <c r="J4959" s="4">
        <v>1</v>
      </c>
      <c r="K4959" s="4">
        <v>1</v>
      </c>
      <c r="L4959" s="4">
        <v>1</v>
      </c>
      <c r="M4959" s="4">
        <v>1</v>
      </c>
      <c r="N4959" s="4">
        <v>1</v>
      </c>
      <c r="O4959" s="4">
        <v>1</v>
      </c>
      <c r="P4959" s="4">
        <v>1</v>
      </c>
      <c r="Q4959" s="9">
        <f t="shared" si="233"/>
        <v>4.6782407407407404E-2</v>
      </c>
      <c r="R4959" s="4">
        <f t="shared" si="231"/>
        <v>40689.867222222223</v>
      </c>
      <c r="S4959" s="4">
        <v>0.54083300222976582</v>
      </c>
      <c r="T4959" s="4" t="str">
        <f>VLOOKUP(E4959,Sheet2!$A$2:$E$137,5,FALSE)</f>
        <v>SE</v>
      </c>
      <c r="U4959" s="4">
        <f>VLOOKUP($T4959,Sheet4!$H$1106:$M$1351,surveys!U$1+1,FALSE)</f>
        <v>0.55292840835143986</v>
      </c>
      <c r="V4959" s="4">
        <f>VLOOKUP($T4959,Sheet4!$H$1106:$M$1351,surveys!V$1+1,FALSE)</f>
        <v>0.77531759074415163</v>
      </c>
      <c r="W4959" s="4">
        <f>VLOOKUP($T4959,Sheet4!$H$1106:$M$1351,surveys!W$1+1,FALSE)</f>
        <v>0.89070599005150708</v>
      </c>
      <c r="X4959" s="4">
        <f>VLOOKUP($T4959,Sheet4!$H$1106:$M$1351,surveys!X$1+1,FALSE)</f>
        <v>0.9470590181653743</v>
      </c>
      <c r="Y4959" s="4">
        <f>VLOOKUP($T4959,Sheet4!$H$1106:$M$1351,surveys!Y$1+1,FALSE)</f>
        <v>1</v>
      </c>
      <c r="Z4959" s="4">
        <f t="shared" si="232"/>
        <v>1</v>
      </c>
      <c r="AA4959" s="4" t="str">
        <f>VLOOKUP(T4959&amp;"-"&amp;Z4959,Sheet4!$W$2:$AA$1100,3,FALSE)</f>
        <v>Stockholm</v>
      </c>
      <c r="AB4959" s="4">
        <f>VLOOKUP(T4959&amp;"-"&amp;Z4959,Sheet4!$W$2:$AA$1100,4,FALSE)</f>
        <v>59.33258</v>
      </c>
      <c r="AC4959" s="4">
        <f>VLOOKUP(T4959&amp;"-"&amp;Z4959,Sheet4!$W$2:$AA$1100,5,FALSE)</f>
        <v>18.064900000000002</v>
      </c>
    </row>
    <row r="4960" spans="1:29">
      <c r="A4960" s="6">
        <v>40689</v>
      </c>
      <c r="B4960" s="7">
        <v>0.55256944444444445</v>
      </c>
      <c r="C4960" s="4" t="s">
        <v>1213</v>
      </c>
      <c r="D4960" s="4" t="s">
        <v>1217</v>
      </c>
      <c r="E4960" s="4" t="s">
        <v>19</v>
      </c>
      <c r="F4960" s="4">
        <v>4</v>
      </c>
      <c r="G4960" s="4">
        <v>5</v>
      </c>
      <c r="H4960" s="4">
        <v>5</v>
      </c>
      <c r="I4960" s="4">
        <v>4</v>
      </c>
      <c r="J4960" s="4">
        <v>4</v>
      </c>
      <c r="K4960" s="4">
        <v>5</v>
      </c>
      <c r="L4960" s="4">
        <v>2</v>
      </c>
      <c r="M4960" s="4">
        <v>3</v>
      </c>
      <c r="N4960" s="4">
        <v>3</v>
      </c>
      <c r="O4960" s="4">
        <v>3</v>
      </c>
      <c r="P4960" s="4">
        <v>3</v>
      </c>
      <c r="Q4960" s="9">
        <f t="shared" si="233"/>
        <v>3.6620370370370373E-2</v>
      </c>
      <c r="R4960" s="4">
        <f t="shared" si="231"/>
        <v>40689.552569444444</v>
      </c>
      <c r="S4960" s="4">
        <v>0.33484230184446728</v>
      </c>
      <c r="T4960" s="4" t="str">
        <f>VLOOKUP(E4960,Sheet2!$A$2:$E$137,5,FALSE)</f>
        <v>HU</v>
      </c>
      <c r="U4960" s="4">
        <f>VLOOKUP($T4960,Sheet4!$H$1106:$M$1351,surveys!U$1+1,FALSE)</f>
        <v>0.70836665732550796</v>
      </c>
      <c r="V4960" s="4">
        <f>VLOOKUP($T4960,Sheet4!$H$1106:$M$1351,surveys!V$1+1,FALSE)</f>
        <v>0.79361649434247361</v>
      </c>
      <c r="W4960" s="4">
        <f>VLOOKUP($T4960,Sheet4!$H$1106:$M$1351,surveys!W$1+1,FALSE)</f>
        <v>0.86571617940203494</v>
      </c>
      <c r="X4960" s="4">
        <f>VLOOKUP($T4960,Sheet4!$H$1106:$M$1351,surveys!X$1+1,FALSE)</f>
        <v>0.93457750328785116</v>
      </c>
      <c r="Y4960" s="4">
        <f>VLOOKUP($T4960,Sheet4!$H$1106:$M$1351,surveys!Y$1+1,FALSE)</f>
        <v>1</v>
      </c>
      <c r="Z4960" s="4">
        <f t="shared" si="232"/>
        <v>1</v>
      </c>
      <c r="AA4960" s="4" t="str">
        <f>VLOOKUP(T4960&amp;"-"&amp;Z4960,Sheet4!$W$2:$AA$1100,3,FALSE)</f>
        <v>Budapest</v>
      </c>
      <c r="AB4960" s="4">
        <f>VLOOKUP(T4960&amp;"-"&amp;Z4960,Sheet4!$W$2:$AA$1100,4,FALSE)</f>
        <v>47.498010000000001</v>
      </c>
      <c r="AC4960" s="4">
        <f>VLOOKUP(T4960&amp;"-"&amp;Z4960,Sheet4!$W$2:$AA$1100,5,FALSE)</f>
        <v>19.039909999999999</v>
      </c>
    </row>
    <row r="4961" spans="1:29">
      <c r="A4961" s="6">
        <v>40689</v>
      </c>
      <c r="B4961" s="7">
        <v>0.5577199074074074</v>
      </c>
      <c r="C4961" s="4" t="s">
        <v>1215</v>
      </c>
      <c r="D4961" s="4" t="s">
        <v>1214</v>
      </c>
      <c r="E4961" s="4" t="s">
        <v>61</v>
      </c>
      <c r="F4961" s="4">
        <v>4</v>
      </c>
      <c r="G4961" s="4">
        <v>3</v>
      </c>
      <c r="H4961" s="4">
        <v>3</v>
      </c>
      <c r="I4961" s="4">
        <v>4</v>
      </c>
      <c r="J4961" s="4">
        <v>4</v>
      </c>
      <c r="K4961" s="4">
        <v>5</v>
      </c>
      <c r="L4961" s="4">
        <v>4</v>
      </c>
      <c r="M4961" s="4">
        <v>5</v>
      </c>
      <c r="N4961" s="4">
        <v>5</v>
      </c>
      <c r="O4961" s="4">
        <v>4</v>
      </c>
      <c r="P4961" s="4">
        <v>5</v>
      </c>
      <c r="Q4961" s="9">
        <f t="shared" si="233"/>
        <v>3.9664351851851853E-2</v>
      </c>
      <c r="R4961" s="4">
        <f t="shared" si="231"/>
        <v>40689.557719907411</v>
      </c>
      <c r="S4961" s="4">
        <v>0.31449810357310248</v>
      </c>
      <c r="T4961" s="4" t="str">
        <f>VLOOKUP(E4961,Sheet2!$A$2:$E$137,5,FALSE)</f>
        <v>FI</v>
      </c>
      <c r="U4961" s="4">
        <f>VLOOKUP($T4961,Sheet4!$H$1106:$M$1351,surveys!U$1+1,FALSE)</f>
        <v>0.41163684127505945</v>
      </c>
      <c r="V4961" s="4">
        <f>VLOOKUP($T4961,Sheet4!$H$1106:$M$1351,surveys!V$1+1,FALSE)</f>
        <v>0.58082044765359986</v>
      </c>
      <c r="W4961" s="4">
        <f>VLOOKUP($T4961,Sheet4!$H$1106:$M$1351,surveys!W$1+1,FALSE)</f>
        <v>0.73022037718715027</v>
      </c>
      <c r="X4961" s="4">
        <f>VLOOKUP($T4961,Sheet4!$H$1106:$M$1351,surveys!X$1+1,FALSE)</f>
        <v>0.87031151182966571</v>
      </c>
      <c r="Y4961" s="4">
        <f>VLOOKUP($T4961,Sheet4!$H$1106:$M$1351,surveys!Y$1+1,FALSE)</f>
        <v>1</v>
      </c>
      <c r="Z4961" s="4">
        <f t="shared" si="232"/>
        <v>1</v>
      </c>
      <c r="AA4961" s="4" t="str">
        <f>VLOOKUP(T4961&amp;"-"&amp;Z4961,Sheet4!$W$2:$AA$1100,3,FALSE)</f>
        <v>Helsinki</v>
      </c>
      <c r="AB4961" s="4">
        <f>VLOOKUP(T4961&amp;"-"&amp;Z4961,Sheet4!$W$2:$AA$1100,4,FALSE)</f>
        <v>60.169519999999999</v>
      </c>
      <c r="AC4961" s="4">
        <f>VLOOKUP(T4961&amp;"-"&amp;Z4961,Sheet4!$W$2:$AA$1100,5,FALSE)</f>
        <v>24.935449999999999</v>
      </c>
    </row>
    <row r="4962" spans="1:29">
      <c r="A4962" s="6">
        <v>40689</v>
      </c>
      <c r="B4962" s="7">
        <v>0.5604513888888889</v>
      </c>
      <c r="C4962" s="4" t="s">
        <v>1213</v>
      </c>
      <c r="D4962" s="4" t="s">
        <v>1214</v>
      </c>
      <c r="E4962" s="4" t="s">
        <v>26</v>
      </c>
      <c r="F4962" s="4">
        <v>4</v>
      </c>
      <c r="G4962" s="4">
        <v>3</v>
      </c>
      <c r="H4962" s="4">
        <v>3</v>
      </c>
      <c r="I4962" s="4">
        <v>4</v>
      </c>
      <c r="J4962" s="4">
        <v>4</v>
      </c>
      <c r="K4962" s="4">
        <v>5</v>
      </c>
      <c r="L4962" s="4">
        <v>3</v>
      </c>
      <c r="M4962" s="4">
        <v>4</v>
      </c>
      <c r="N4962" s="4">
        <v>5</v>
      </c>
      <c r="O4962" s="4">
        <v>3</v>
      </c>
      <c r="P4962" s="4">
        <v>4</v>
      </c>
      <c r="Q4962" s="9">
        <f t="shared" si="233"/>
        <v>4.2696759259259261E-2</v>
      </c>
      <c r="R4962" s="4">
        <f t="shared" si="231"/>
        <v>40689.56045138889</v>
      </c>
      <c r="S4962" s="4">
        <v>0.90415381596510791</v>
      </c>
      <c r="T4962" s="4" t="str">
        <f>VLOOKUP(E4962,Sheet2!$A$2:$E$137,5,FALSE)</f>
        <v>DE</v>
      </c>
      <c r="U4962" s="4">
        <f>VLOOKUP($T4962,Sheet4!$H$1106:$M$1351,surveys!U$1+1,FALSE)</f>
        <v>0.42620281948941302</v>
      </c>
      <c r="V4962" s="4">
        <f>VLOOKUP($T4962,Sheet4!$H$1106:$M$1351,surveys!V$1+1,FALSE)</f>
        <v>0.64253089557903176</v>
      </c>
      <c r="W4962" s="4">
        <f>VLOOKUP($T4962,Sheet4!$H$1106:$M$1351,surveys!W$1+1,FALSE)</f>
        <v>0.79931043378760003</v>
      </c>
      <c r="X4962" s="4">
        <f>VLOOKUP($T4962,Sheet4!$H$1106:$M$1351,surveys!X$1+1,FALSE)</f>
        <v>0.91914675697020254</v>
      </c>
      <c r="Y4962" s="4">
        <f>VLOOKUP($T4962,Sheet4!$H$1106:$M$1351,surveys!Y$1+1,FALSE)</f>
        <v>1</v>
      </c>
      <c r="Z4962" s="4">
        <f t="shared" si="232"/>
        <v>4</v>
      </c>
      <c r="AA4962" s="4" t="str">
        <f>VLOOKUP(T4962&amp;"-"&amp;Z4962,Sheet4!$W$2:$AA$1100,3,FALSE)</f>
        <v>Koeln</v>
      </c>
      <c r="AB4962" s="4">
        <f>VLOOKUP(T4962&amp;"-"&amp;Z4962,Sheet4!$W$2:$AA$1100,4,FALSE)</f>
        <v>50.933329999999998</v>
      </c>
      <c r="AC4962" s="4">
        <f>VLOOKUP(T4962&amp;"-"&amp;Z4962,Sheet4!$W$2:$AA$1100,5,FALSE)</f>
        <v>6.95</v>
      </c>
    </row>
    <row r="4963" spans="1:29">
      <c r="A4963" s="6">
        <v>40689</v>
      </c>
      <c r="B4963" s="7">
        <v>0.56145833333333328</v>
      </c>
      <c r="C4963" s="4" t="s">
        <v>1215</v>
      </c>
      <c r="D4963" s="4" t="s">
        <v>1214</v>
      </c>
      <c r="E4963" s="4" t="s">
        <v>13</v>
      </c>
      <c r="F4963" s="4">
        <v>1</v>
      </c>
      <c r="G4963" s="4">
        <v>1</v>
      </c>
      <c r="H4963" s="4">
        <v>1</v>
      </c>
      <c r="I4963" s="4">
        <v>1</v>
      </c>
      <c r="J4963" s="4">
        <v>1</v>
      </c>
      <c r="K4963" s="4">
        <v>1</v>
      </c>
      <c r="L4963" s="4">
        <v>1</v>
      </c>
      <c r="M4963" s="4">
        <v>1</v>
      </c>
      <c r="N4963" s="4">
        <v>1</v>
      </c>
      <c r="O4963" s="4">
        <v>1</v>
      </c>
      <c r="P4963" s="4">
        <v>1</v>
      </c>
      <c r="Q4963" s="9">
        <f t="shared" si="233"/>
        <v>4.2743055555555555E-2</v>
      </c>
      <c r="R4963" s="4">
        <f t="shared" si="231"/>
        <v>40689.56145833333</v>
      </c>
      <c r="S4963" s="4">
        <v>2.751337062263004E-2</v>
      </c>
      <c r="T4963" s="4" t="str">
        <f>VLOOKUP(E4963,Sheet2!$A$2:$E$137,5,FALSE)</f>
        <v>GB</v>
      </c>
      <c r="U4963" s="4">
        <f>VLOOKUP($T4963,Sheet4!$H$1106:$M$1351,surveys!U$1+1,FALSE)</f>
        <v>0.43993408527720174</v>
      </c>
      <c r="V4963" s="4">
        <f>VLOOKUP($T4963,Sheet4!$H$1106:$M$1351,surveys!V$1+1,FALSE)</f>
        <v>0.87986817055440347</v>
      </c>
      <c r="W4963" s="4">
        <f>VLOOKUP($T4963,Sheet4!$H$1106:$M$1351,surveys!W$1+1,FALSE)</f>
        <v>0.93717230822503084</v>
      </c>
      <c r="X4963" s="4">
        <f>VLOOKUP($T4963,Sheet4!$H$1106:$M$1351,surveys!X$1+1,FALSE)</f>
        <v>0.97269979890956382</v>
      </c>
      <c r="Y4963" s="4">
        <f>VLOOKUP($T4963,Sheet4!$H$1106:$M$1351,surveys!Y$1+1,FALSE)</f>
        <v>1</v>
      </c>
      <c r="Z4963" s="4">
        <f t="shared" si="232"/>
        <v>1</v>
      </c>
      <c r="AA4963" s="4" t="str">
        <f>VLOOKUP(T4963&amp;"-"&amp;Z4963,Sheet4!$W$2:$AA$1100,3,FALSE)</f>
        <v>City of London</v>
      </c>
      <c r="AB4963" s="4">
        <f>VLOOKUP(T4963&amp;"-"&amp;Z4963,Sheet4!$W$2:$AA$1100,4,FALSE)</f>
        <v>51.512790000000003</v>
      </c>
      <c r="AC4963" s="4">
        <f>VLOOKUP(T4963&amp;"-"&amp;Z4963,Sheet4!$W$2:$AA$1100,5,FALSE)</f>
        <v>-9.1840000000000005E-2</v>
      </c>
    </row>
    <row r="4964" spans="1:29">
      <c r="A4964" s="6">
        <v>40689</v>
      </c>
      <c r="B4964" s="7">
        <v>0.57135416666666672</v>
      </c>
      <c r="C4964" s="4" t="s">
        <v>1213</v>
      </c>
      <c r="D4964" s="4" t="s">
        <v>1217</v>
      </c>
      <c r="E4964" s="4" t="s">
        <v>21</v>
      </c>
      <c r="F4964" s="4">
        <v>4</v>
      </c>
      <c r="G4964" s="4">
        <v>5</v>
      </c>
      <c r="H4964" s="4">
        <v>5</v>
      </c>
      <c r="I4964" s="4">
        <v>4</v>
      </c>
      <c r="J4964" s="4">
        <v>5</v>
      </c>
      <c r="K4964" s="4">
        <v>5</v>
      </c>
      <c r="L4964" s="4">
        <v>5</v>
      </c>
      <c r="M4964" s="4">
        <v>5</v>
      </c>
      <c r="N4964" s="4">
        <v>5</v>
      </c>
      <c r="O4964" s="4">
        <v>5</v>
      </c>
      <c r="P4964" s="4">
        <v>5</v>
      </c>
      <c r="Q4964" s="9">
        <f t="shared" si="233"/>
        <v>5.0081018518518511E-2</v>
      </c>
      <c r="R4964" s="4">
        <f t="shared" si="231"/>
        <v>40689.57135416667</v>
      </c>
      <c r="S4964" s="4">
        <v>0.30481699149375285</v>
      </c>
      <c r="T4964" s="4" t="str">
        <f>VLOOKUP(E4964,Sheet2!$A$2:$E$137,5,FALSE)</f>
        <v>MX</v>
      </c>
      <c r="U4964" s="4">
        <f>VLOOKUP($T4964,Sheet4!$H$1106:$M$1351,surveys!U$1+1,FALSE)</f>
        <v>0.64192227588837014</v>
      </c>
      <c r="V4964" s="4">
        <f>VLOOKUP($T4964,Sheet4!$H$1106:$M$1351,surveys!V$1+1,FALSE)</f>
        <v>0.73699712700692854</v>
      </c>
      <c r="W4964" s="4">
        <f>VLOOKUP($T4964,Sheet4!$H$1106:$M$1351,surveys!W$1+1,FALSE)</f>
        <v>0.83130642446864456</v>
      </c>
      <c r="X4964" s="4">
        <f>VLOOKUP($T4964,Sheet4!$H$1106:$M$1351,surveys!X$1+1,FALSE)</f>
        <v>0.91696724211461977</v>
      </c>
      <c r="Y4964" s="4">
        <f>VLOOKUP($T4964,Sheet4!$H$1106:$M$1351,surveys!Y$1+1,FALSE)</f>
        <v>1</v>
      </c>
      <c r="Z4964" s="4">
        <f t="shared" si="232"/>
        <v>1</v>
      </c>
      <c r="AA4964" s="4" t="str">
        <f>VLOOKUP(T4964&amp;"-"&amp;Z4964,Sheet4!$W$2:$AA$1100,3,FALSE)</f>
        <v>Mexico City</v>
      </c>
      <c r="AB4964" s="4">
        <f>VLOOKUP(T4964&amp;"-"&amp;Z4964,Sheet4!$W$2:$AA$1100,4,FALSE)</f>
        <v>19.428470000000001</v>
      </c>
      <c r="AC4964" s="4">
        <f>VLOOKUP(T4964&amp;"-"&amp;Z4964,Sheet4!$W$2:$AA$1100,5,FALSE)</f>
        <v>-99.127660000000006</v>
      </c>
    </row>
    <row r="4965" spans="1:29">
      <c r="A4965" s="6">
        <v>40689</v>
      </c>
      <c r="B4965" s="7">
        <v>0.57172453703703707</v>
      </c>
      <c r="C4965" s="4" t="s">
        <v>1215</v>
      </c>
      <c r="D4965" s="4" t="s">
        <v>1214</v>
      </c>
      <c r="E4965" s="4" t="s">
        <v>90</v>
      </c>
      <c r="F4965" s="4">
        <v>1</v>
      </c>
      <c r="G4965" s="4">
        <v>1</v>
      </c>
      <c r="H4965" s="4">
        <v>1</v>
      </c>
      <c r="I4965" s="4">
        <v>1</v>
      </c>
      <c r="J4965" s="4">
        <v>1</v>
      </c>
      <c r="K4965" s="4">
        <v>1</v>
      </c>
      <c r="L4965" s="4">
        <v>1</v>
      </c>
      <c r="M4965" s="4">
        <v>1</v>
      </c>
      <c r="N4965" s="4">
        <v>1</v>
      </c>
      <c r="O4965" s="4">
        <v>1</v>
      </c>
      <c r="P4965" s="4">
        <v>1</v>
      </c>
      <c r="Q4965" s="9">
        <f t="shared" si="233"/>
        <v>4.973379629629629E-2</v>
      </c>
      <c r="R4965" s="4">
        <f t="shared" si="231"/>
        <v>40689.57172453704</v>
      </c>
      <c r="S4965" s="4">
        <v>0.15642853612205698</v>
      </c>
      <c r="T4965" s="4" t="str">
        <f>VLOOKUP(E4965,Sheet2!$A$2:$E$137,5,FALSE)</f>
        <v>BR</v>
      </c>
      <c r="U4965" s="4">
        <f>VLOOKUP($T4965,Sheet4!$H$1106:$M$1351,surveys!U$1+1,FALSE)</f>
        <v>0.42589334033940757</v>
      </c>
      <c r="V4965" s="4">
        <f>VLOOKUP($T4965,Sheet4!$H$1106:$M$1351,surveys!V$1+1,FALSE)</f>
        <v>0.68189351679456123</v>
      </c>
      <c r="W4965" s="4">
        <f>VLOOKUP($T4965,Sheet4!$H$1106:$M$1351,surveys!W$1+1,FALSE)</f>
        <v>0.79714355145235938</v>
      </c>
      <c r="X4965" s="4">
        <f>VLOOKUP($T4965,Sheet4!$H$1106:$M$1351,surveys!X$1+1,FALSE)</f>
        <v>0.8991407500992985</v>
      </c>
      <c r="Y4965" s="4">
        <f>VLOOKUP($T4965,Sheet4!$H$1106:$M$1351,surveys!Y$1+1,FALSE)</f>
        <v>1</v>
      </c>
      <c r="Z4965" s="4">
        <f t="shared" si="232"/>
        <v>1</v>
      </c>
      <c r="AA4965" s="4" t="str">
        <f>VLOOKUP(T4965&amp;"-"&amp;Z4965,Sheet4!$W$2:$AA$1100,3,FALSE)</f>
        <v>Sao Paulo</v>
      </c>
      <c r="AB4965" s="4">
        <f>VLOOKUP(T4965&amp;"-"&amp;Z4965,Sheet4!$W$2:$AA$1100,4,FALSE)</f>
        <v>-23.547499999999999</v>
      </c>
      <c r="AC4965" s="4">
        <f>VLOOKUP(T4965&amp;"-"&amp;Z4965,Sheet4!$W$2:$AA$1100,5,FALSE)</f>
        <v>-46.636110000000002</v>
      </c>
    </row>
    <row r="4966" spans="1:29">
      <c r="A4966" s="6">
        <v>40689</v>
      </c>
      <c r="B4966" s="7">
        <v>0.57341435185185186</v>
      </c>
      <c r="C4966" s="4" t="s">
        <v>1215</v>
      </c>
      <c r="D4966" s="4" t="s">
        <v>1217</v>
      </c>
      <c r="E4966" s="4" t="s">
        <v>11</v>
      </c>
      <c r="F4966" s="4">
        <v>4</v>
      </c>
      <c r="G4966" s="4">
        <v>5</v>
      </c>
      <c r="H4966" s="4">
        <v>5</v>
      </c>
      <c r="I4966" s="4">
        <v>2</v>
      </c>
      <c r="J4966" s="4">
        <v>5</v>
      </c>
      <c r="K4966" s="4">
        <v>4</v>
      </c>
      <c r="L4966" s="4">
        <v>4</v>
      </c>
      <c r="M4966" s="4">
        <v>3</v>
      </c>
      <c r="N4966" s="4">
        <v>4</v>
      </c>
      <c r="O4966" s="4">
        <v>5</v>
      </c>
      <c r="P4966" s="4">
        <v>2</v>
      </c>
      <c r="Q4966" s="9">
        <f t="shared" si="233"/>
        <v>5.1296296296296291E-2</v>
      </c>
      <c r="R4966" s="4">
        <f t="shared" si="231"/>
        <v>40689.573414351849</v>
      </c>
      <c r="S4966" s="4">
        <v>0.90706158271597936</v>
      </c>
      <c r="T4966" s="4" t="str">
        <f>VLOOKUP(E4966,Sheet2!$A$2:$E$137,5,FALSE)</f>
        <v>FR</v>
      </c>
      <c r="U4966" s="4">
        <f>VLOOKUP($T4966,Sheet4!$H$1106:$M$1351,surveys!U$1+1,FALSE)</f>
        <v>0.51193913659220647</v>
      </c>
      <c r="V4966" s="4">
        <f>VLOOKUP($T4966,Sheet4!$H$1106:$M$1351,surveys!V$1+1,FALSE)</f>
        <v>0.70220575033861143</v>
      </c>
      <c r="W4966" s="4">
        <f>VLOOKUP($T4966,Sheet4!$H$1106:$M$1351,surveys!W$1+1,FALSE)</f>
        <v>0.81527182039156842</v>
      </c>
      <c r="X4966" s="4">
        <f>VLOOKUP($T4966,Sheet4!$H$1106:$M$1351,surveys!X$1+1,FALSE)</f>
        <v>0.91893911792009964</v>
      </c>
      <c r="Y4966" s="4">
        <f>VLOOKUP($T4966,Sheet4!$H$1106:$M$1351,surveys!Y$1+1,FALSE)</f>
        <v>1</v>
      </c>
      <c r="Z4966" s="4">
        <f t="shared" si="232"/>
        <v>4</v>
      </c>
      <c r="AA4966" s="4" t="str">
        <f>VLOOKUP(T4966&amp;"-"&amp;Z4966,Sheet4!$W$2:$AA$1100,3,FALSE)</f>
        <v>Toulouse</v>
      </c>
      <c r="AB4966" s="4">
        <f>VLOOKUP(T4966&amp;"-"&amp;Z4966,Sheet4!$W$2:$AA$1100,4,FALSE)</f>
        <v>43.604259999999996</v>
      </c>
      <c r="AC4966" s="4">
        <f>VLOOKUP(T4966&amp;"-"&amp;Z4966,Sheet4!$W$2:$AA$1100,5,FALSE)</f>
        <v>1.44367</v>
      </c>
    </row>
    <row r="4967" spans="1:29">
      <c r="A4967" s="6">
        <v>40689</v>
      </c>
      <c r="B4967" s="7">
        <v>0.57400462962962961</v>
      </c>
      <c r="C4967" s="4" t="s">
        <v>1215</v>
      </c>
      <c r="D4967" s="4" t="s">
        <v>1214</v>
      </c>
      <c r="E4967" s="4" t="s">
        <v>23</v>
      </c>
      <c r="F4967" s="4">
        <v>4</v>
      </c>
      <c r="G4967" s="4">
        <v>5</v>
      </c>
      <c r="H4967" s="4">
        <v>5</v>
      </c>
      <c r="I4967" s="4">
        <v>5</v>
      </c>
      <c r="J4967" s="4">
        <v>3</v>
      </c>
      <c r="K4967" s="4">
        <v>4</v>
      </c>
      <c r="L4967" s="4">
        <v>3</v>
      </c>
      <c r="M4967" s="4">
        <v>5</v>
      </c>
      <c r="N4967" s="4">
        <v>5</v>
      </c>
      <c r="O4967" s="4">
        <v>4</v>
      </c>
      <c r="P4967" s="4">
        <v>5</v>
      </c>
      <c r="Q4967" s="9">
        <f t="shared" si="233"/>
        <v>5.2118055555555549E-2</v>
      </c>
      <c r="R4967" s="4">
        <f t="shared" si="231"/>
        <v>40689.574004629627</v>
      </c>
      <c r="S4967" s="4">
        <v>9.7879253708143654E-2</v>
      </c>
      <c r="T4967" s="4" t="str">
        <f>VLOOKUP(E4967,Sheet2!$A$2:$E$137,5,FALSE)</f>
        <v>CA</v>
      </c>
      <c r="U4967" s="4">
        <f>VLOOKUP($T4967,Sheet4!$H$1106:$M$1351,surveys!U$1+1,FALSE)</f>
        <v>0.39929817507859233</v>
      </c>
      <c r="V4967" s="4">
        <f>VLOOKUP($T4967,Sheet4!$H$1106:$M$1351,surveys!V$1+1,FALSE)</f>
        <v>0.68226808593455113</v>
      </c>
      <c r="W4967" s="4">
        <f>VLOOKUP($T4967,Sheet4!$H$1106:$M$1351,surveys!W$1+1,FALSE)</f>
        <v>0.8413893511967715</v>
      </c>
      <c r="X4967" s="4">
        <f>VLOOKUP($T4967,Sheet4!$H$1106:$M$1351,surveys!X$1+1,FALSE)</f>
        <v>0.92969032990429024</v>
      </c>
      <c r="Y4967" s="4">
        <f>VLOOKUP($T4967,Sheet4!$H$1106:$M$1351,surveys!Y$1+1,FALSE)</f>
        <v>1</v>
      </c>
      <c r="Z4967" s="4">
        <f t="shared" si="232"/>
        <v>1</v>
      </c>
      <c r="AA4967" s="4" t="str">
        <f>VLOOKUP(T4967&amp;"-"&amp;Z4967,Sheet4!$W$2:$AA$1100,3,FALSE)</f>
        <v>Toronto</v>
      </c>
      <c r="AB4967" s="4">
        <f>VLOOKUP(T4967&amp;"-"&amp;Z4967,Sheet4!$W$2:$AA$1100,4,FALSE)</f>
        <v>43.700110000000002</v>
      </c>
      <c r="AC4967" s="4">
        <f>VLOOKUP(T4967&amp;"-"&amp;Z4967,Sheet4!$W$2:$AA$1100,5,FALSE)</f>
        <v>-79.416300000000007</v>
      </c>
    </row>
    <row r="4968" spans="1:29">
      <c r="A4968" s="6">
        <v>40689</v>
      </c>
      <c r="B4968" s="7">
        <v>0.57643518518518522</v>
      </c>
      <c r="C4968" s="4" t="s">
        <v>1215</v>
      </c>
      <c r="D4968" s="4" t="s">
        <v>1217</v>
      </c>
      <c r="E4968" s="4" t="s">
        <v>15</v>
      </c>
      <c r="F4968" s="4">
        <v>1</v>
      </c>
      <c r="G4968" s="4">
        <v>1</v>
      </c>
      <c r="H4968" s="4">
        <v>1</v>
      </c>
      <c r="I4968" s="4">
        <v>1</v>
      </c>
      <c r="J4968" s="4">
        <v>1</v>
      </c>
      <c r="K4968" s="4">
        <v>1</v>
      </c>
      <c r="L4968" s="4">
        <v>1</v>
      </c>
      <c r="M4968" s="4">
        <v>1</v>
      </c>
      <c r="N4968" s="4">
        <v>1</v>
      </c>
      <c r="O4968" s="4">
        <v>1</v>
      </c>
      <c r="P4968" s="4">
        <v>1</v>
      </c>
      <c r="Q4968" s="9">
        <f t="shared" si="233"/>
        <v>5.376157407407408E-2</v>
      </c>
      <c r="R4968" s="4">
        <f t="shared" si="231"/>
        <v>40689.576435185183</v>
      </c>
      <c r="S4968" s="4">
        <v>0.10734937463015193</v>
      </c>
      <c r="T4968" s="4" t="str">
        <f>VLOOKUP(E4968,Sheet2!$A$2:$E$137,5,FALSE)</f>
        <v>US</v>
      </c>
      <c r="U4968" s="4">
        <f>VLOOKUP($T4968,Sheet4!$H$1106:$M$1351,surveys!U$1+1,FALSE)</f>
        <v>0.42883768204388006</v>
      </c>
      <c r="V4968" s="4">
        <f>VLOOKUP($T4968,Sheet4!$H$1106:$M$1351,surveys!V$1+1,FALSE)</f>
        <v>0.62778475709586301</v>
      </c>
      <c r="W4968" s="4">
        <f>VLOOKUP($T4968,Sheet4!$H$1106:$M$1351,surveys!W$1+1,FALSE)</f>
        <v>0.76918600378409652</v>
      </c>
      <c r="X4968" s="4">
        <f>VLOOKUP($T4968,Sheet4!$H$1106:$M$1351,surveys!X$1+1,FALSE)</f>
        <v>0.88987045221102745</v>
      </c>
      <c r="Y4968" s="4">
        <f>VLOOKUP($T4968,Sheet4!$H$1106:$M$1351,surveys!Y$1+1,FALSE)</f>
        <v>1</v>
      </c>
      <c r="Z4968" s="4">
        <f t="shared" si="232"/>
        <v>1</v>
      </c>
      <c r="AA4968" s="4" t="str">
        <f>VLOOKUP(T4968&amp;"-"&amp;Z4968,Sheet4!$W$2:$AA$1100,3,FALSE)</f>
        <v>New York City</v>
      </c>
      <c r="AB4968" s="4">
        <f>VLOOKUP(T4968&amp;"-"&amp;Z4968,Sheet4!$W$2:$AA$1100,4,FALSE)</f>
        <v>40.714269999999999</v>
      </c>
      <c r="AC4968" s="4">
        <f>VLOOKUP(T4968&amp;"-"&amp;Z4968,Sheet4!$W$2:$AA$1100,5,FALSE)</f>
        <v>-74.005970000000005</v>
      </c>
    </row>
    <row r="4969" spans="1:29">
      <c r="A4969" s="6">
        <v>40689</v>
      </c>
      <c r="B4969" s="7">
        <v>0.57945601851851858</v>
      </c>
      <c r="C4969" s="4" t="s">
        <v>1213</v>
      </c>
      <c r="D4969" s="4" t="s">
        <v>1216</v>
      </c>
      <c r="E4969" s="4" t="s">
        <v>26</v>
      </c>
      <c r="F4969" s="4">
        <v>4</v>
      </c>
      <c r="G4969" s="4">
        <v>4</v>
      </c>
      <c r="H4969" s="4">
        <v>3</v>
      </c>
      <c r="I4969" s="4">
        <v>4</v>
      </c>
      <c r="J4969" s="4">
        <v>4</v>
      </c>
      <c r="K4969" s="4">
        <v>3</v>
      </c>
      <c r="L4969" s="4">
        <v>3</v>
      </c>
      <c r="M4969" s="4">
        <v>3</v>
      </c>
      <c r="N4969" s="4">
        <v>4</v>
      </c>
      <c r="O4969" s="4">
        <v>2</v>
      </c>
      <c r="P4969" s="4">
        <v>3</v>
      </c>
      <c r="Q4969" s="9">
        <f t="shared" si="233"/>
        <v>5.5081018518518515E-2</v>
      </c>
      <c r="R4969" s="4">
        <f t="shared" si="231"/>
        <v>40689.579456018517</v>
      </c>
      <c r="S4969" s="4">
        <v>0.21730641637507464</v>
      </c>
      <c r="T4969" s="4" t="str">
        <f>VLOOKUP(E4969,Sheet2!$A$2:$E$137,5,FALSE)</f>
        <v>DE</v>
      </c>
      <c r="U4969" s="4">
        <f>VLOOKUP($T4969,Sheet4!$H$1106:$M$1351,surveys!U$1+1,FALSE)</f>
        <v>0.42620281948941302</v>
      </c>
      <c r="V4969" s="4">
        <f>VLOOKUP($T4969,Sheet4!$H$1106:$M$1351,surveys!V$1+1,FALSE)</f>
        <v>0.64253089557903176</v>
      </c>
      <c r="W4969" s="4">
        <f>VLOOKUP($T4969,Sheet4!$H$1106:$M$1351,surveys!W$1+1,FALSE)</f>
        <v>0.79931043378760003</v>
      </c>
      <c r="X4969" s="4">
        <f>VLOOKUP($T4969,Sheet4!$H$1106:$M$1351,surveys!X$1+1,FALSE)</f>
        <v>0.91914675697020254</v>
      </c>
      <c r="Y4969" s="4">
        <f>VLOOKUP($T4969,Sheet4!$H$1106:$M$1351,surveys!Y$1+1,FALSE)</f>
        <v>1</v>
      </c>
      <c r="Z4969" s="4">
        <f t="shared" si="232"/>
        <v>1</v>
      </c>
      <c r="AA4969" s="4" t="str">
        <f>VLOOKUP(T4969&amp;"-"&amp;Z4969,Sheet4!$W$2:$AA$1100,3,FALSE)</f>
        <v>Berlin</v>
      </c>
      <c r="AB4969" s="4">
        <f>VLOOKUP(T4969&amp;"-"&amp;Z4969,Sheet4!$W$2:$AA$1100,4,FALSE)</f>
        <v>52.524369999999998</v>
      </c>
      <c r="AC4969" s="4">
        <f>VLOOKUP(T4969&amp;"-"&amp;Z4969,Sheet4!$W$2:$AA$1100,5,FALSE)</f>
        <v>13.41053</v>
      </c>
    </row>
    <row r="4970" spans="1:29">
      <c r="A4970" s="6">
        <v>40689</v>
      </c>
      <c r="B4970" s="7">
        <v>0.5808564814814815</v>
      </c>
      <c r="C4970" s="4" t="s">
        <v>1215</v>
      </c>
      <c r="D4970" s="4" t="s">
        <v>1217</v>
      </c>
      <c r="E4970" s="4" t="s">
        <v>15</v>
      </c>
      <c r="F4970" s="4">
        <v>3</v>
      </c>
      <c r="G4970" s="4">
        <v>3</v>
      </c>
      <c r="H4970" s="4">
        <v>2</v>
      </c>
      <c r="I4970" s="4">
        <v>3</v>
      </c>
      <c r="J4970" s="4">
        <v>3</v>
      </c>
      <c r="K4970" s="4">
        <v>4</v>
      </c>
      <c r="L4970" s="4">
        <v>2</v>
      </c>
      <c r="M4970" s="4">
        <v>4</v>
      </c>
      <c r="N4970" s="4">
        <v>5</v>
      </c>
      <c r="O4970" s="4">
        <v>3</v>
      </c>
      <c r="P4970" s="4">
        <v>5</v>
      </c>
      <c r="Q4970" s="9">
        <f t="shared" si="233"/>
        <v>5.6504629629629627E-2</v>
      </c>
      <c r="R4970" s="4">
        <f t="shared" si="231"/>
        <v>40689.58085648148</v>
      </c>
      <c r="S4970" s="4">
        <v>0.24917743423463623</v>
      </c>
      <c r="T4970" s="4" t="str">
        <f>VLOOKUP(E4970,Sheet2!$A$2:$E$137,5,FALSE)</f>
        <v>US</v>
      </c>
      <c r="U4970" s="4">
        <f>VLOOKUP($T4970,Sheet4!$H$1106:$M$1351,surveys!U$1+1,FALSE)</f>
        <v>0.42883768204388006</v>
      </c>
      <c r="V4970" s="4">
        <f>VLOOKUP($T4970,Sheet4!$H$1106:$M$1351,surveys!V$1+1,FALSE)</f>
        <v>0.62778475709586301</v>
      </c>
      <c r="W4970" s="4">
        <f>VLOOKUP($T4970,Sheet4!$H$1106:$M$1351,surveys!W$1+1,FALSE)</f>
        <v>0.76918600378409652</v>
      </c>
      <c r="X4970" s="4">
        <f>VLOOKUP($T4970,Sheet4!$H$1106:$M$1351,surveys!X$1+1,FALSE)</f>
        <v>0.88987045221102745</v>
      </c>
      <c r="Y4970" s="4">
        <f>VLOOKUP($T4970,Sheet4!$H$1106:$M$1351,surveys!Y$1+1,FALSE)</f>
        <v>1</v>
      </c>
      <c r="Z4970" s="4">
        <f t="shared" si="232"/>
        <v>1</v>
      </c>
      <c r="AA4970" s="4" t="str">
        <f>VLOOKUP(T4970&amp;"-"&amp;Z4970,Sheet4!$W$2:$AA$1100,3,FALSE)</f>
        <v>New York City</v>
      </c>
      <c r="AB4970" s="4">
        <f>VLOOKUP(T4970&amp;"-"&amp;Z4970,Sheet4!$W$2:$AA$1100,4,FALSE)</f>
        <v>40.714269999999999</v>
      </c>
      <c r="AC4970" s="4">
        <f>VLOOKUP(T4970&amp;"-"&amp;Z4970,Sheet4!$W$2:$AA$1100,5,FALSE)</f>
        <v>-74.005970000000005</v>
      </c>
    </row>
    <row r="4971" spans="1:29">
      <c r="A4971" s="6">
        <v>40689</v>
      </c>
      <c r="B4971" s="7">
        <v>0.5820833333333334</v>
      </c>
      <c r="C4971" s="4" t="s">
        <v>1213</v>
      </c>
      <c r="D4971" s="4" t="s">
        <v>1216</v>
      </c>
      <c r="E4971" s="4" t="s">
        <v>11</v>
      </c>
      <c r="F4971" s="4">
        <v>3</v>
      </c>
      <c r="G4971" s="4">
        <v>4</v>
      </c>
      <c r="H4971" s="4">
        <v>5</v>
      </c>
      <c r="I4971" s="4">
        <v>3</v>
      </c>
      <c r="J4971" s="4">
        <v>5</v>
      </c>
      <c r="K4971" s="4">
        <v>4</v>
      </c>
      <c r="L4971" s="4">
        <v>2</v>
      </c>
      <c r="M4971" s="4">
        <v>4</v>
      </c>
      <c r="N4971" s="4">
        <v>5</v>
      </c>
      <c r="O4971" s="4">
        <v>3</v>
      </c>
      <c r="P4971" s="4">
        <v>3</v>
      </c>
      <c r="Q4971" s="9">
        <f t="shared" si="233"/>
        <v>5.7326388888888885E-2</v>
      </c>
      <c r="R4971" s="4">
        <f t="shared" si="231"/>
        <v>40689.582083333335</v>
      </c>
      <c r="S4971" s="4">
        <v>0.56109787427797486</v>
      </c>
      <c r="T4971" s="4" t="str">
        <f>VLOOKUP(E4971,Sheet2!$A$2:$E$137,5,FALSE)</f>
        <v>FR</v>
      </c>
      <c r="U4971" s="4">
        <f>VLOOKUP($T4971,Sheet4!$H$1106:$M$1351,surveys!U$1+1,FALSE)</f>
        <v>0.51193913659220647</v>
      </c>
      <c r="V4971" s="4">
        <f>VLOOKUP($T4971,Sheet4!$H$1106:$M$1351,surveys!V$1+1,FALSE)</f>
        <v>0.70220575033861143</v>
      </c>
      <c r="W4971" s="4">
        <f>VLOOKUP($T4971,Sheet4!$H$1106:$M$1351,surveys!W$1+1,FALSE)</f>
        <v>0.81527182039156842</v>
      </c>
      <c r="X4971" s="4">
        <f>VLOOKUP($T4971,Sheet4!$H$1106:$M$1351,surveys!X$1+1,FALSE)</f>
        <v>0.91893911792009964</v>
      </c>
      <c r="Y4971" s="4">
        <f>VLOOKUP($T4971,Sheet4!$H$1106:$M$1351,surveys!Y$1+1,FALSE)</f>
        <v>1</v>
      </c>
      <c r="Z4971" s="4">
        <f t="shared" si="232"/>
        <v>2</v>
      </c>
      <c r="AA4971" s="4" t="str">
        <f>VLOOKUP(T4971&amp;"-"&amp;Z4971,Sheet4!$W$2:$AA$1100,3,FALSE)</f>
        <v>Marseille</v>
      </c>
      <c r="AB4971" s="4">
        <f>VLOOKUP(T4971&amp;"-"&amp;Z4971,Sheet4!$W$2:$AA$1100,4,FALSE)</f>
        <v>43.296950000000002</v>
      </c>
      <c r="AC4971" s="4">
        <f>VLOOKUP(T4971&amp;"-"&amp;Z4971,Sheet4!$W$2:$AA$1100,5,FALSE)</f>
        <v>5.3810700000000002</v>
      </c>
    </row>
    <row r="4972" spans="1:29">
      <c r="A4972" s="6">
        <v>40689</v>
      </c>
      <c r="B4972" s="7">
        <v>0.58216435185185189</v>
      </c>
      <c r="C4972" s="4" t="s">
        <v>1213</v>
      </c>
      <c r="D4972" s="4" t="s">
        <v>1217</v>
      </c>
      <c r="E4972" s="4" t="s">
        <v>19</v>
      </c>
      <c r="F4972" s="4">
        <v>5</v>
      </c>
      <c r="G4972" s="4">
        <v>5</v>
      </c>
      <c r="H4972" s="4">
        <v>5</v>
      </c>
      <c r="I4972" s="4">
        <v>5</v>
      </c>
      <c r="J4972" s="4">
        <v>5</v>
      </c>
      <c r="K4972" s="4">
        <v>5</v>
      </c>
      <c r="L4972" s="4">
        <v>5</v>
      </c>
      <c r="M4972" s="4">
        <v>4</v>
      </c>
      <c r="N4972" s="4">
        <v>5</v>
      </c>
      <c r="O4972" s="4">
        <v>4</v>
      </c>
      <c r="P4972" s="4">
        <v>5</v>
      </c>
      <c r="Q4972" s="9">
        <f t="shared" si="233"/>
        <v>5.754629629629629E-2</v>
      </c>
      <c r="R4972" s="4">
        <f t="shared" si="231"/>
        <v>40689.58216435185</v>
      </c>
      <c r="S4972" s="4">
        <v>6.5369433832804802E-3</v>
      </c>
      <c r="T4972" s="4" t="str">
        <f>VLOOKUP(E4972,Sheet2!$A$2:$E$137,5,FALSE)</f>
        <v>HU</v>
      </c>
      <c r="U4972" s="4">
        <f>VLOOKUP($T4972,Sheet4!$H$1106:$M$1351,surveys!U$1+1,FALSE)</f>
        <v>0.70836665732550796</v>
      </c>
      <c r="V4972" s="4">
        <f>VLOOKUP($T4972,Sheet4!$H$1106:$M$1351,surveys!V$1+1,FALSE)</f>
        <v>0.79361649434247361</v>
      </c>
      <c r="W4972" s="4">
        <f>VLOOKUP($T4972,Sheet4!$H$1106:$M$1351,surveys!W$1+1,FALSE)</f>
        <v>0.86571617940203494</v>
      </c>
      <c r="X4972" s="4">
        <f>VLOOKUP($T4972,Sheet4!$H$1106:$M$1351,surveys!X$1+1,FALSE)</f>
        <v>0.93457750328785116</v>
      </c>
      <c r="Y4972" s="4">
        <f>VLOOKUP($T4972,Sheet4!$H$1106:$M$1351,surveys!Y$1+1,FALSE)</f>
        <v>1</v>
      </c>
      <c r="Z4972" s="4">
        <f t="shared" si="232"/>
        <v>1</v>
      </c>
      <c r="AA4972" s="4" t="str">
        <f>VLOOKUP(T4972&amp;"-"&amp;Z4972,Sheet4!$W$2:$AA$1100,3,FALSE)</f>
        <v>Budapest</v>
      </c>
      <c r="AB4972" s="4">
        <f>VLOOKUP(T4972&amp;"-"&amp;Z4972,Sheet4!$W$2:$AA$1100,4,FALSE)</f>
        <v>47.498010000000001</v>
      </c>
      <c r="AC4972" s="4">
        <f>VLOOKUP(T4972&amp;"-"&amp;Z4972,Sheet4!$W$2:$AA$1100,5,FALSE)</f>
        <v>19.039909999999999</v>
      </c>
    </row>
    <row r="4973" spans="1:29">
      <c r="A4973" s="6">
        <v>40689</v>
      </c>
      <c r="B4973" s="7">
        <v>0.58223379629629635</v>
      </c>
      <c r="C4973" s="4" t="s">
        <v>1213</v>
      </c>
      <c r="D4973" s="4" t="s">
        <v>1219</v>
      </c>
      <c r="E4973" s="4" t="s">
        <v>1088</v>
      </c>
      <c r="F4973" s="4">
        <v>1</v>
      </c>
      <c r="G4973" s="4">
        <v>1</v>
      </c>
      <c r="H4973" s="4">
        <v>1</v>
      </c>
      <c r="I4973" s="4">
        <v>1</v>
      </c>
      <c r="J4973" s="4">
        <v>0</v>
      </c>
      <c r="K4973" s="4">
        <v>0</v>
      </c>
      <c r="L4973" s="4">
        <v>1</v>
      </c>
      <c r="M4973" s="4">
        <v>1</v>
      </c>
      <c r="N4973" s="4">
        <v>1</v>
      </c>
      <c r="O4973" s="4">
        <v>5</v>
      </c>
      <c r="P4973" s="4">
        <v>1</v>
      </c>
      <c r="Q4973" s="9">
        <f t="shared" si="233"/>
        <v>5.8055555555555555E-2</v>
      </c>
      <c r="R4973" s="4">
        <f t="shared" si="231"/>
        <v>40689.582233796296</v>
      </c>
      <c r="S4973" s="4">
        <v>0.7628789933390443</v>
      </c>
      <c r="T4973" s="4" t="str">
        <f>VLOOKUP(E4973,Sheet2!$A$2:$E$137,5,FALSE)</f>
        <v>AO</v>
      </c>
      <c r="U4973" s="4">
        <f>VLOOKUP($T4973,Sheet4!$H$1106:$M$1351,surveys!U$1+1,FALSE)</f>
        <v>0.79887542642719123</v>
      </c>
      <c r="V4973" s="4">
        <f>VLOOKUP($T4973,Sheet4!$H$1106:$M$1351,surveys!V$1+1,FALSE)</f>
        <v>0.86395134521502293</v>
      </c>
      <c r="W4973" s="4">
        <f>VLOOKUP($T4973,Sheet4!$H$1106:$M$1351,surveys!W$1+1,FALSE)</f>
        <v>0.92378625620306787</v>
      </c>
      <c r="X4973" s="4">
        <f>VLOOKUP($T4973,Sheet4!$H$1106:$M$1351,surveys!X$1+1,FALSE)</f>
        <v>0.96730333990869322</v>
      </c>
      <c r="Y4973" s="4">
        <f>VLOOKUP($T4973,Sheet4!$H$1106:$M$1351,surveys!Y$1+1,FALSE)</f>
        <v>1</v>
      </c>
      <c r="Z4973" s="4">
        <f t="shared" si="232"/>
        <v>1</v>
      </c>
      <c r="AA4973" s="4" t="str">
        <f>VLOOKUP(T4973&amp;"-"&amp;Z4973,Sheet4!$W$2:$AA$1100,3,FALSE)</f>
        <v>Luanda</v>
      </c>
      <c r="AB4973" s="4">
        <f>VLOOKUP(T4973&amp;"-"&amp;Z4973,Sheet4!$W$2:$AA$1100,4,FALSE)</f>
        <v>-8.8368199999999995</v>
      </c>
      <c r="AC4973" s="4">
        <f>VLOOKUP(T4973&amp;"-"&amp;Z4973,Sheet4!$W$2:$AA$1100,5,FALSE)</f>
        <v>13.23432</v>
      </c>
    </row>
    <row r="4974" spans="1:29">
      <c r="A4974" s="6">
        <v>40689</v>
      </c>
      <c r="B4974" s="7">
        <v>0.58252314814814821</v>
      </c>
      <c r="C4974" s="4" t="s">
        <v>1213</v>
      </c>
      <c r="D4974" s="4" t="s">
        <v>1214</v>
      </c>
      <c r="E4974" s="4" t="s">
        <v>15</v>
      </c>
      <c r="F4974" s="4">
        <v>3</v>
      </c>
      <c r="G4974" s="4">
        <v>4</v>
      </c>
      <c r="H4974" s="4">
        <v>5</v>
      </c>
      <c r="I4974" s="4">
        <v>2</v>
      </c>
      <c r="J4974" s="4">
        <v>5</v>
      </c>
      <c r="K4974" s="4">
        <v>3</v>
      </c>
      <c r="L4974" s="4">
        <v>1</v>
      </c>
      <c r="M4974" s="4">
        <v>1</v>
      </c>
      <c r="N4974" s="4">
        <v>1</v>
      </c>
      <c r="O4974" s="4">
        <v>1</v>
      </c>
      <c r="P4974" s="4">
        <v>1</v>
      </c>
      <c r="Q4974" s="9">
        <f t="shared" si="233"/>
        <v>5.7499999999999996E-2</v>
      </c>
      <c r="R4974" s="4">
        <f t="shared" si="231"/>
        <v>40689.58252314815</v>
      </c>
      <c r="S4974" s="4">
        <v>1.3065210085288825E-2</v>
      </c>
      <c r="T4974" s="4" t="str">
        <f>VLOOKUP(E4974,Sheet2!$A$2:$E$137,5,FALSE)</f>
        <v>US</v>
      </c>
      <c r="U4974" s="4">
        <f>VLOOKUP($T4974,Sheet4!$H$1106:$M$1351,surveys!U$1+1,FALSE)</f>
        <v>0.42883768204388006</v>
      </c>
      <c r="V4974" s="4">
        <f>VLOOKUP($T4974,Sheet4!$H$1106:$M$1351,surveys!V$1+1,FALSE)</f>
        <v>0.62778475709586301</v>
      </c>
      <c r="W4974" s="4">
        <f>VLOOKUP($T4974,Sheet4!$H$1106:$M$1351,surveys!W$1+1,FALSE)</f>
        <v>0.76918600378409652</v>
      </c>
      <c r="X4974" s="4">
        <f>VLOOKUP($T4974,Sheet4!$H$1106:$M$1351,surveys!X$1+1,FALSE)</f>
        <v>0.88987045221102745</v>
      </c>
      <c r="Y4974" s="4">
        <f>VLOOKUP($T4974,Sheet4!$H$1106:$M$1351,surveys!Y$1+1,FALSE)</f>
        <v>1</v>
      </c>
      <c r="Z4974" s="4">
        <f t="shared" si="232"/>
        <v>1</v>
      </c>
      <c r="AA4974" s="4" t="str">
        <f>VLOOKUP(T4974&amp;"-"&amp;Z4974,Sheet4!$W$2:$AA$1100,3,FALSE)</f>
        <v>New York City</v>
      </c>
      <c r="AB4974" s="4">
        <f>VLOOKUP(T4974&amp;"-"&amp;Z4974,Sheet4!$W$2:$AA$1100,4,FALSE)</f>
        <v>40.714269999999999</v>
      </c>
      <c r="AC4974" s="4">
        <f>VLOOKUP(T4974&amp;"-"&amp;Z4974,Sheet4!$W$2:$AA$1100,5,FALSE)</f>
        <v>-74.005970000000005</v>
      </c>
    </row>
    <row r="4975" spans="1:29">
      <c r="A4975" s="6">
        <v>40689</v>
      </c>
      <c r="B4975" s="7">
        <v>0.58258101851851851</v>
      </c>
      <c r="C4975" s="4" t="s">
        <v>1215</v>
      </c>
      <c r="D4975" s="4" t="s">
        <v>1214</v>
      </c>
      <c r="E4975" s="4" t="s">
        <v>33</v>
      </c>
      <c r="F4975" s="4">
        <v>5</v>
      </c>
      <c r="G4975" s="4">
        <v>1</v>
      </c>
      <c r="H4975" s="4">
        <v>5</v>
      </c>
      <c r="I4975" s="4">
        <v>1</v>
      </c>
      <c r="J4975" s="4">
        <v>5</v>
      </c>
      <c r="K4975" s="4">
        <v>5</v>
      </c>
      <c r="L4975" s="4">
        <v>5</v>
      </c>
      <c r="M4975" s="4">
        <v>1</v>
      </c>
      <c r="N4975" s="4">
        <v>1</v>
      </c>
      <c r="O4975" s="4">
        <v>1</v>
      </c>
      <c r="P4975" s="4">
        <v>5</v>
      </c>
      <c r="Q4975" s="9">
        <f t="shared" si="233"/>
        <v>5.7164351851851848E-2</v>
      </c>
      <c r="R4975" s="4">
        <f t="shared" si="231"/>
        <v>40689.58258101852</v>
      </c>
      <c r="S4975" s="4">
        <v>0.86262966758693604</v>
      </c>
      <c r="T4975" s="4" t="str">
        <f>VLOOKUP(E4975,Sheet2!$A$2:$E$137,5,FALSE)</f>
        <v>IT</v>
      </c>
      <c r="U4975" s="4">
        <f>VLOOKUP($T4975,Sheet4!$H$1106:$M$1351,surveys!U$1+1,FALSE)</f>
        <v>0.40073733113706772</v>
      </c>
      <c r="V4975" s="4">
        <f>VLOOKUP($T4975,Sheet4!$H$1106:$M$1351,surveys!V$1+1,FALSE)</f>
        <v>0.60502083075372182</v>
      </c>
      <c r="W4975" s="4">
        <f>VLOOKUP($T4975,Sheet4!$H$1106:$M$1351,surveys!W$1+1,FALSE)</f>
        <v>0.75963680320784854</v>
      </c>
      <c r="X4975" s="4">
        <f>VLOOKUP($T4975,Sheet4!$H$1106:$M$1351,surveys!X$1+1,FALSE)</f>
        <v>0.89491209934724891</v>
      </c>
      <c r="Y4975" s="4">
        <f>VLOOKUP($T4975,Sheet4!$H$1106:$M$1351,surveys!Y$1+1,FALSE)</f>
        <v>1</v>
      </c>
      <c r="Z4975" s="4">
        <f t="shared" si="232"/>
        <v>4</v>
      </c>
      <c r="AA4975" s="4" t="str">
        <f>VLOOKUP(T4975&amp;"-"&amp;Z4975,Sheet4!$W$2:$AA$1100,3,FALSE)</f>
        <v>Torino</v>
      </c>
      <c r="AB4975" s="4">
        <f>VLOOKUP(T4975&amp;"-"&amp;Z4975,Sheet4!$W$2:$AA$1100,4,FALSE)</f>
        <v>45.070489999999999</v>
      </c>
      <c r="AC4975" s="4">
        <f>VLOOKUP(T4975&amp;"-"&amp;Z4975,Sheet4!$W$2:$AA$1100,5,FALSE)</f>
        <v>7.68682</v>
      </c>
    </row>
    <row r="4976" spans="1:29">
      <c r="A4976" s="6">
        <v>40689</v>
      </c>
      <c r="B4976" s="7">
        <v>0.78459490740740745</v>
      </c>
      <c r="C4976" s="4" t="s">
        <v>1213</v>
      </c>
      <c r="D4976" s="4" t="s">
        <v>1217</v>
      </c>
      <c r="E4976" s="4" t="s">
        <v>17</v>
      </c>
      <c r="F4976" s="4">
        <v>4</v>
      </c>
      <c r="G4976" s="4">
        <v>4</v>
      </c>
      <c r="H4976" s="4">
        <v>3</v>
      </c>
      <c r="I4976" s="4">
        <v>4</v>
      </c>
      <c r="J4976" s="4">
        <v>4</v>
      </c>
      <c r="K4976" s="4">
        <v>4</v>
      </c>
      <c r="L4976" s="4">
        <v>1</v>
      </c>
      <c r="M4976" s="4">
        <v>5</v>
      </c>
      <c r="N4976" s="4">
        <v>5</v>
      </c>
      <c r="O4976" s="4">
        <v>3</v>
      </c>
      <c r="P4976" s="4">
        <v>4</v>
      </c>
      <c r="Q4976" s="9">
        <f t="shared" si="233"/>
        <v>5.8414351851851849E-2</v>
      </c>
      <c r="R4976" s="4">
        <f t="shared" si="231"/>
        <v>40689.784594907411</v>
      </c>
      <c r="S4976" s="4">
        <v>0.22855224334193114</v>
      </c>
      <c r="T4976" s="4" t="str">
        <f>VLOOKUP(E4976,Sheet2!$A$2:$E$137,5,FALSE)</f>
        <v>AU</v>
      </c>
      <c r="U4976" s="4">
        <f>VLOOKUP($T4976,Sheet4!$H$1106:$M$1351,surveys!U$1+1,FALSE)</f>
        <v>0.37870730546462306</v>
      </c>
      <c r="V4976" s="4">
        <f>VLOOKUP($T4976,Sheet4!$H$1106:$M$1351,surveys!V$1+1,FALSE)</f>
        <v>0.70016181281367551</v>
      </c>
      <c r="W4976" s="4">
        <f>VLOOKUP($T4976,Sheet4!$H$1106:$M$1351,surveys!W$1+1,FALSE)</f>
        <v>0.82483308340835682</v>
      </c>
      <c r="X4976" s="4">
        <f>VLOOKUP($T4976,Sheet4!$H$1106:$M$1351,surveys!X$1+1,FALSE)</f>
        <v>0.91739988860880706</v>
      </c>
      <c r="Y4976" s="4">
        <f>VLOOKUP($T4976,Sheet4!$H$1106:$M$1351,surveys!Y$1+1,FALSE)</f>
        <v>1</v>
      </c>
      <c r="Z4976" s="4">
        <f t="shared" si="232"/>
        <v>1</v>
      </c>
      <c r="AA4976" s="4" t="str">
        <f>VLOOKUP(T4976&amp;"-"&amp;Z4976,Sheet4!$W$2:$AA$1100,3,FALSE)</f>
        <v>Sydney</v>
      </c>
      <c r="AB4976" s="4">
        <f>VLOOKUP(T4976&amp;"-"&amp;Z4976,Sheet4!$W$2:$AA$1100,4,FALSE)</f>
        <v>-33.867849999999997</v>
      </c>
      <c r="AC4976" s="4">
        <f>VLOOKUP(T4976&amp;"-"&amp;Z4976,Sheet4!$W$2:$AA$1100,5,FALSE)</f>
        <v>151.20732000000001</v>
      </c>
    </row>
    <row r="4977" spans="1:29">
      <c r="A4977" s="6">
        <v>40689</v>
      </c>
      <c r="B4977" s="7">
        <v>0.78459490740740745</v>
      </c>
      <c r="C4977" s="4" t="s">
        <v>1215</v>
      </c>
      <c r="D4977" s="4" t="s">
        <v>1214</v>
      </c>
      <c r="E4977" s="4" t="s">
        <v>49</v>
      </c>
      <c r="F4977" s="4">
        <v>1</v>
      </c>
      <c r="G4977" s="4">
        <v>1</v>
      </c>
      <c r="H4977" s="4">
        <v>1</v>
      </c>
      <c r="I4977" s="4">
        <v>1</v>
      </c>
      <c r="J4977" s="4">
        <v>1</v>
      </c>
      <c r="K4977" s="4">
        <v>1</v>
      </c>
      <c r="L4977" s="4">
        <v>1</v>
      </c>
      <c r="M4977" s="4">
        <v>1</v>
      </c>
      <c r="N4977" s="4">
        <v>1</v>
      </c>
      <c r="O4977" s="4">
        <v>1</v>
      </c>
      <c r="P4977" s="4">
        <v>1</v>
      </c>
      <c r="Q4977" s="9">
        <f t="shared" si="233"/>
        <v>5.8414351851851849E-2</v>
      </c>
      <c r="R4977" s="4">
        <f t="shared" si="231"/>
        <v>40689.784594907411</v>
      </c>
      <c r="S4977" s="4">
        <v>0.11450767294158082</v>
      </c>
      <c r="T4977" s="4" t="str">
        <f>VLOOKUP(E4977,Sheet2!$A$2:$E$137,5,FALSE)</f>
        <v>EE</v>
      </c>
      <c r="U4977" s="4">
        <f>VLOOKUP($T4977,Sheet4!$H$1106:$M$1351,surveys!U$1+1,FALSE)</f>
        <v>0.60400890322343292</v>
      </c>
      <c r="V4977" s="4">
        <f>VLOOKUP($T4977,Sheet4!$H$1106:$M$1351,surveys!V$1+1,FALSE)</f>
        <v>0.75897527086769645</v>
      </c>
      <c r="W4977" s="4">
        <f>VLOOKUP($T4977,Sheet4!$H$1106:$M$1351,surveys!W$1+1,FALSE)</f>
        <v>0.86165053008516934</v>
      </c>
      <c r="X4977" s="4">
        <f>VLOOKUP($T4977,Sheet4!$H$1106:$M$1351,surveys!X$1+1,FALSE)</f>
        <v>0.93225701619381074</v>
      </c>
      <c r="Y4977" s="4">
        <f>VLOOKUP($T4977,Sheet4!$H$1106:$M$1351,surveys!Y$1+1,FALSE)</f>
        <v>1</v>
      </c>
      <c r="Z4977" s="4">
        <f t="shared" si="232"/>
        <v>1</v>
      </c>
      <c r="AA4977" s="4" t="str">
        <f>VLOOKUP(T4977&amp;"-"&amp;Z4977,Sheet4!$W$2:$AA$1100,3,FALSE)</f>
        <v>Tallinn</v>
      </c>
      <c r="AB4977" s="4">
        <f>VLOOKUP(T4977&amp;"-"&amp;Z4977,Sheet4!$W$2:$AA$1100,4,FALSE)</f>
        <v>59.436959999999999</v>
      </c>
      <c r="AC4977" s="4">
        <f>VLOOKUP(T4977&amp;"-"&amp;Z4977,Sheet4!$W$2:$AA$1100,5,FALSE)</f>
        <v>24.753530000000001</v>
      </c>
    </row>
    <row r="4978" spans="1:29">
      <c r="A4978" s="6">
        <v>40689</v>
      </c>
      <c r="B4978" s="7">
        <v>0.86228009259259264</v>
      </c>
      <c r="C4978" s="4" t="s">
        <v>1215</v>
      </c>
      <c r="D4978" s="4" t="s">
        <v>1214</v>
      </c>
      <c r="E4978" s="4" t="s">
        <v>33</v>
      </c>
      <c r="F4978" s="4">
        <v>5</v>
      </c>
      <c r="G4978" s="4">
        <v>5</v>
      </c>
      <c r="H4978" s="4">
        <v>5</v>
      </c>
      <c r="I4978" s="4">
        <v>5</v>
      </c>
      <c r="J4978" s="4">
        <v>5</v>
      </c>
      <c r="K4978" s="4">
        <v>5</v>
      </c>
      <c r="L4978" s="4">
        <v>5</v>
      </c>
      <c r="M4978" s="4">
        <v>5</v>
      </c>
      <c r="N4978" s="4">
        <v>5</v>
      </c>
      <c r="O4978" s="4">
        <v>5</v>
      </c>
      <c r="P4978" s="4">
        <v>5</v>
      </c>
      <c r="Q4978" s="9">
        <f t="shared" si="233"/>
        <v>4.4131944444444439E-2</v>
      </c>
      <c r="R4978" s="4">
        <f t="shared" si="231"/>
        <v>40689.862280092595</v>
      </c>
      <c r="S4978" s="4">
        <v>0.76641459189748229</v>
      </c>
      <c r="T4978" s="4" t="str">
        <f>VLOOKUP(E4978,Sheet2!$A$2:$E$137,5,FALSE)</f>
        <v>IT</v>
      </c>
      <c r="U4978" s="4">
        <f>VLOOKUP($T4978,Sheet4!$H$1106:$M$1351,surveys!U$1+1,FALSE)</f>
        <v>0.40073733113706772</v>
      </c>
      <c r="V4978" s="4">
        <f>VLOOKUP($T4978,Sheet4!$H$1106:$M$1351,surveys!V$1+1,FALSE)</f>
        <v>0.60502083075372182</v>
      </c>
      <c r="W4978" s="4">
        <f>VLOOKUP($T4978,Sheet4!$H$1106:$M$1351,surveys!W$1+1,FALSE)</f>
        <v>0.75963680320784854</v>
      </c>
      <c r="X4978" s="4">
        <f>VLOOKUP($T4978,Sheet4!$H$1106:$M$1351,surveys!X$1+1,FALSE)</f>
        <v>0.89491209934724891</v>
      </c>
      <c r="Y4978" s="4">
        <f>VLOOKUP($T4978,Sheet4!$H$1106:$M$1351,surveys!Y$1+1,FALSE)</f>
        <v>1</v>
      </c>
      <c r="Z4978" s="4">
        <f t="shared" si="232"/>
        <v>4</v>
      </c>
      <c r="AA4978" s="4" t="str">
        <f>VLOOKUP(T4978&amp;"-"&amp;Z4978,Sheet4!$W$2:$AA$1100,3,FALSE)</f>
        <v>Torino</v>
      </c>
      <c r="AB4978" s="4">
        <f>VLOOKUP(T4978&amp;"-"&amp;Z4978,Sheet4!$W$2:$AA$1100,4,FALSE)</f>
        <v>45.070489999999999</v>
      </c>
      <c r="AC4978" s="4">
        <f>VLOOKUP(T4978&amp;"-"&amp;Z4978,Sheet4!$W$2:$AA$1100,5,FALSE)</f>
        <v>7.68682</v>
      </c>
    </row>
    <row r="4979" spans="1:29">
      <c r="A4979" s="6">
        <v>40689</v>
      </c>
      <c r="B4979" s="7">
        <v>0.69278935185185186</v>
      </c>
      <c r="C4979" s="4" t="s">
        <v>1215</v>
      </c>
      <c r="D4979" s="4" t="s">
        <v>1214</v>
      </c>
      <c r="E4979" s="4" t="s">
        <v>257</v>
      </c>
      <c r="F4979" s="4">
        <v>4</v>
      </c>
      <c r="G4979" s="4">
        <v>3</v>
      </c>
      <c r="H4979" s="4">
        <v>4</v>
      </c>
      <c r="I4979" s="4">
        <v>3</v>
      </c>
      <c r="J4979" s="4">
        <v>5</v>
      </c>
      <c r="K4979" s="4">
        <v>5</v>
      </c>
      <c r="L4979" s="4">
        <v>3</v>
      </c>
      <c r="M4979" s="4">
        <v>5</v>
      </c>
      <c r="N4979" s="4">
        <v>4</v>
      </c>
      <c r="O4979" s="4">
        <v>4</v>
      </c>
      <c r="P4979" s="4">
        <v>4</v>
      </c>
      <c r="Q4979" s="9">
        <f t="shared" si="233"/>
        <v>6.4490740740740737E-2</v>
      </c>
      <c r="R4979" s="4">
        <f t="shared" si="231"/>
        <v>40689.692789351851</v>
      </c>
      <c r="S4979" s="4">
        <v>0.11909648280834872</v>
      </c>
      <c r="T4979" s="4" t="str">
        <f>VLOOKUP(E4979,Sheet2!$A$2:$E$137,5,FALSE)</f>
        <v>PE</v>
      </c>
      <c r="U4979" s="4">
        <f>VLOOKUP($T4979,Sheet4!$H$1106:$M$1351,surveys!U$1+1,FALSE)</f>
        <v>0.72198977606004955</v>
      </c>
      <c r="V4979" s="4">
        <f>VLOOKUP($T4979,Sheet4!$H$1106:$M$1351,surveys!V$1+1,FALSE)</f>
        <v>0.80048106510681327</v>
      </c>
      <c r="W4979" s="4">
        <f>VLOOKUP($T4979,Sheet4!$H$1106:$M$1351,surveys!W$1+1,FALSE)</f>
        <v>0.87637199718072256</v>
      </c>
      <c r="X4979" s="4">
        <f>VLOOKUP($T4979,Sheet4!$H$1106:$M$1351,surveys!X$1+1,FALSE)</f>
        <v>0.94612139857884603</v>
      </c>
      <c r="Y4979" s="4">
        <f>VLOOKUP($T4979,Sheet4!$H$1106:$M$1351,surveys!Y$1+1,FALSE)</f>
        <v>1</v>
      </c>
      <c r="Z4979" s="4">
        <f t="shared" si="232"/>
        <v>1</v>
      </c>
      <c r="AA4979" s="4" t="str">
        <f>VLOOKUP(T4979&amp;"-"&amp;Z4979,Sheet4!$W$2:$AA$1100,3,FALSE)</f>
        <v>Lima</v>
      </c>
      <c r="AB4979" s="4">
        <f>VLOOKUP(T4979&amp;"-"&amp;Z4979,Sheet4!$W$2:$AA$1100,4,FALSE)</f>
        <v>-12.04318</v>
      </c>
      <c r="AC4979" s="4">
        <f>VLOOKUP(T4979&amp;"-"&amp;Z4979,Sheet4!$W$2:$AA$1100,5,FALSE)</f>
        <v>-77.028239999999997</v>
      </c>
    </row>
    <row r="4980" spans="1:29">
      <c r="A4980" s="6">
        <v>40689</v>
      </c>
      <c r="B4980" s="7">
        <v>0.59585648148148151</v>
      </c>
      <c r="C4980" s="4" t="s">
        <v>1215</v>
      </c>
      <c r="D4980" s="4" t="s">
        <v>1214</v>
      </c>
      <c r="E4980" s="4" t="s">
        <v>26</v>
      </c>
      <c r="F4980" s="4">
        <v>4</v>
      </c>
      <c r="G4980" s="4">
        <v>3</v>
      </c>
      <c r="H4980" s="4">
        <v>3</v>
      </c>
      <c r="I4980" s="4">
        <v>4</v>
      </c>
      <c r="J4980" s="4">
        <v>4</v>
      </c>
      <c r="K4980" s="4">
        <v>4</v>
      </c>
      <c r="L4980" s="4">
        <v>2</v>
      </c>
      <c r="M4980" s="4">
        <v>4</v>
      </c>
      <c r="N4980" s="4">
        <v>5</v>
      </c>
      <c r="O4980" s="4">
        <v>4</v>
      </c>
      <c r="P4980" s="4">
        <v>4</v>
      </c>
      <c r="Q4980" s="9">
        <f t="shared" si="233"/>
        <v>6.6921296296296298E-2</v>
      </c>
      <c r="R4980" s="4">
        <f t="shared" si="231"/>
        <v>40689.595856481479</v>
      </c>
      <c r="S4980" s="4">
        <v>0.61749449915990162</v>
      </c>
      <c r="T4980" s="4" t="str">
        <f>VLOOKUP(E4980,Sheet2!$A$2:$E$137,5,FALSE)</f>
        <v>DE</v>
      </c>
      <c r="U4980" s="4">
        <f>VLOOKUP($T4980,Sheet4!$H$1106:$M$1351,surveys!U$1+1,FALSE)</f>
        <v>0.42620281948941302</v>
      </c>
      <c r="V4980" s="4">
        <f>VLOOKUP($T4980,Sheet4!$H$1106:$M$1351,surveys!V$1+1,FALSE)</f>
        <v>0.64253089557903176</v>
      </c>
      <c r="W4980" s="4">
        <f>VLOOKUP($T4980,Sheet4!$H$1106:$M$1351,surveys!W$1+1,FALSE)</f>
        <v>0.79931043378760003</v>
      </c>
      <c r="X4980" s="4">
        <f>VLOOKUP($T4980,Sheet4!$H$1106:$M$1351,surveys!X$1+1,FALSE)</f>
        <v>0.91914675697020254</v>
      </c>
      <c r="Y4980" s="4">
        <f>VLOOKUP($T4980,Sheet4!$H$1106:$M$1351,surveys!Y$1+1,FALSE)</f>
        <v>1</v>
      </c>
      <c r="Z4980" s="4">
        <f t="shared" si="232"/>
        <v>2</v>
      </c>
      <c r="AA4980" s="4" t="str">
        <f>VLOOKUP(T4980&amp;"-"&amp;Z4980,Sheet4!$W$2:$AA$1100,3,FALSE)</f>
        <v>Hamburg</v>
      </c>
      <c r="AB4980" s="4">
        <f>VLOOKUP(T4980&amp;"-"&amp;Z4980,Sheet4!$W$2:$AA$1100,4,FALSE)</f>
        <v>53.55</v>
      </c>
      <c r="AC4980" s="4">
        <f>VLOOKUP(T4980&amp;"-"&amp;Z4980,Sheet4!$W$2:$AA$1100,5,FALSE)</f>
        <v>10</v>
      </c>
    </row>
    <row r="4981" spans="1:29">
      <c r="A4981" s="6">
        <v>40689</v>
      </c>
      <c r="B4981" s="7">
        <v>0.60300925925925919</v>
      </c>
      <c r="C4981" s="4" t="s">
        <v>1213</v>
      </c>
      <c r="D4981" s="4" t="s">
        <v>1214</v>
      </c>
      <c r="E4981" s="4" t="s">
        <v>26</v>
      </c>
      <c r="F4981" s="4">
        <v>3</v>
      </c>
      <c r="G4981" s="4">
        <v>1</v>
      </c>
      <c r="H4981" s="4">
        <v>5</v>
      </c>
      <c r="I4981" s="4">
        <v>4</v>
      </c>
      <c r="J4981" s="4">
        <v>3</v>
      </c>
      <c r="K4981" s="4">
        <v>3</v>
      </c>
      <c r="L4981" s="4">
        <v>2</v>
      </c>
      <c r="M4981" s="4">
        <v>3</v>
      </c>
      <c r="N4981" s="4">
        <v>5</v>
      </c>
      <c r="O4981" s="4">
        <v>3</v>
      </c>
      <c r="P4981" s="4">
        <v>5</v>
      </c>
      <c r="Q4981" s="9">
        <f t="shared" si="233"/>
        <v>2.7662037037037034E-3</v>
      </c>
      <c r="R4981" s="4">
        <f t="shared" si="231"/>
        <v>40689.603009259263</v>
      </c>
      <c r="S4981" s="4">
        <v>0.76773461534853493</v>
      </c>
      <c r="T4981" s="4" t="str">
        <f>VLOOKUP(E4981,Sheet2!$A$2:$E$137,5,FALSE)</f>
        <v>DE</v>
      </c>
      <c r="U4981" s="4">
        <f>VLOOKUP($T4981,Sheet4!$H$1106:$M$1351,surveys!U$1+1,FALSE)</f>
        <v>0.42620281948941302</v>
      </c>
      <c r="V4981" s="4">
        <f>VLOOKUP($T4981,Sheet4!$H$1106:$M$1351,surveys!V$1+1,FALSE)</f>
        <v>0.64253089557903176</v>
      </c>
      <c r="W4981" s="4">
        <f>VLOOKUP($T4981,Sheet4!$H$1106:$M$1351,surveys!W$1+1,FALSE)</f>
        <v>0.79931043378760003</v>
      </c>
      <c r="X4981" s="4">
        <f>VLOOKUP($T4981,Sheet4!$H$1106:$M$1351,surveys!X$1+1,FALSE)</f>
        <v>0.91914675697020254</v>
      </c>
      <c r="Y4981" s="4">
        <f>VLOOKUP($T4981,Sheet4!$H$1106:$M$1351,surveys!Y$1+1,FALSE)</f>
        <v>1</v>
      </c>
      <c r="Z4981" s="4">
        <f t="shared" si="232"/>
        <v>3</v>
      </c>
      <c r="AA4981" s="4" t="str">
        <f>VLOOKUP(T4981&amp;"-"&amp;Z4981,Sheet4!$W$2:$AA$1100,3,FALSE)</f>
        <v>Muenchen</v>
      </c>
      <c r="AB4981" s="4">
        <f>VLOOKUP(T4981&amp;"-"&amp;Z4981,Sheet4!$W$2:$AA$1100,4,FALSE)</f>
        <v>48.137430000000002</v>
      </c>
      <c r="AC4981" s="4">
        <f>VLOOKUP(T4981&amp;"-"&amp;Z4981,Sheet4!$W$2:$AA$1100,5,FALSE)</f>
        <v>11.57549</v>
      </c>
    </row>
    <row r="4982" spans="1:29">
      <c r="A4982" s="6">
        <v>40689</v>
      </c>
      <c r="B4982" s="7">
        <v>0.60665509259259254</v>
      </c>
      <c r="C4982" s="4" t="s">
        <v>1213</v>
      </c>
      <c r="D4982" s="4" t="s">
        <v>1219</v>
      </c>
      <c r="E4982" s="4" t="s">
        <v>33</v>
      </c>
      <c r="F4982" s="4">
        <v>3</v>
      </c>
      <c r="G4982" s="4">
        <v>3</v>
      </c>
      <c r="H4982" s="4">
        <v>2</v>
      </c>
      <c r="I4982" s="4">
        <v>2</v>
      </c>
      <c r="J4982" s="4">
        <v>1</v>
      </c>
      <c r="K4982" s="4">
        <v>4</v>
      </c>
      <c r="L4982" s="4">
        <v>1</v>
      </c>
      <c r="M4982" s="4">
        <v>3</v>
      </c>
      <c r="N4982" s="4">
        <v>3</v>
      </c>
      <c r="O4982" s="4">
        <v>3</v>
      </c>
      <c r="P4982" s="4">
        <v>3</v>
      </c>
      <c r="Q4982" s="9">
        <f t="shared" si="233"/>
        <v>5.2430555555555555E-3</v>
      </c>
      <c r="R4982" s="4">
        <f t="shared" si="231"/>
        <v>40689.60665509259</v>
      </c>
      <c r="S4982" s="4">
        <v>0.98728627258963542</v>
      </c>
      <c r="T4982" s="4" t="str">
        <f>VLOOKUP(E4982,Sheet2!$A$2:$E$137,5,FALSE)</f>
        <v>IT</v>
      </c>
      <c r="U4982" s="4">
        <f>VLOOKUP($T4982,Sheet4!$H$1106:$M$1351,surveys!U$1+1,FALSE)</f>
        <v>0.40073733113706772</v>
      </c>
      <c r="V4982" s="4">
        <f>VLOOKUP($T4982,Sheet4!$H$1106:$M$1351,surveys!V$1+1,FALSE)</f>
        <v>0.60502083075372182</v>
      </c>
      <c r="W4982" s="4">
        <f>VLOOKUP($T4982,Sheet4!$H$1106:$M$1351,surveys!W$1+1,FALSE)</f>
        <v>0.75963680320784854</v>
      </c>
      <c r="X4982" s="4">
        <f>VLOOKUP($T4982,Sheet4!$H$1106:$M$1351,surveys!X$1+1,FALSE)</f>
        <v>0.89491209934724891</v>
      </c>
      <c r="Y4982" s="4">
        <f>VLOOKUP($T4982,Sheet4!$H$1106:$M$1351,surveys!Y$1+1,FALSE)</f>
        <v>1</v>
      </c>
      <c r="Z4982" s="4">
        <f t="shared" si="232"/>
        <v>5</v>
      </c>
      <c r="AA4982" s="4" t="str">
        <f>VLOOKUP(T4982&amp;"-"&amp;Z4982,Sheet4!$W$2:$AA$1100,3,FALSE)</f>
        <v>Palermo</v>
      </c>
      <c r="AB4982" s="4">
        <f>VLOOKUP(T4982&amp;"-"&amp;Z4982,Sheet4!$W$2:$AA$1100,4,FALSE)</f>
        <v>38.115819999999999</v>
      </c>
      <c r="AC4982" s="4">
        <f>VLOOKUP(T4982&amp;"-"&amp;Z4982,Sheet4!$W$2:$AA$1100,5,FALSE)</f>
        <v>13.35976</v>
      </c>
    </row>
    <row r="4983" spans="1:29">
      <c r="A4983" s="6">
        <v>40689</v>
      </c>
      <c r="B4983" s="7">
        <v>0.60747685185185185</v>
      </c>
      <c r="C4983" s="4" t="s">
        <v>1215</v>
      </c>
      <c r="D4983" s="4" t="s">
        <v>1214</v>
      </c>
      <c r="E4983" s="4" t="s">
        <v>39</v>
      </c>
      <c r="F4983" s="4">
        <v>3</v>
      </c>
      <c r="G4983" s="4">
        <v>3</v>
      </c>
      <c r="H4983" s="4">
        <v>4</v>
      </c>
      <c r="I4983" s="4">
        <v>5</v>
      </c>
      <c r="J4983" s="4">
        <v>5</v>
      </c>
      <c r="K4983" s="4">
        <v>1</v>
      </c>
      <c r="L4983" s="4">
        <v>5</v>
      </c>
      <c r="M4983" s="4">
        <v>3</v>
      </c>
      <c r="N4983" s="4">
        <v>3</v>
      </c>
      <c r="O4983" s="4">
        <v>3</v>
      </c>
      <c r="P4983" s="4">
        <v>5</v>
      </c>
      <c r="Q4983" s="9">
        <f t="shared" si="233"/>
        <v>5.4629629629629637E-3</v>
      </c>
      <c r="R4983" s="4">
        <f t="shared" si="231"/>
        <v>40689.607476851852</v>
      </c>
      <c r="S4983" s="4">
        <v>0.98587008713335411</v>
      </c>
      <c r="T4983" s="4" t="str">
        <f>VLOOKUP(E4983,Sheet2!$A$2:$E$137,5,FALSE)</f>
        <v>CL</v>
      </c>
      <c r="U4983" s="4">
        <f>VLOOKUP($T4983,Sheet4!$H$1106:$M$1351,surveys!U$1+1,FALSE)</f>
        <v>0.77588605933105281</v>
      </c>
      <c r="V4983" s="4">
        <f>VLOOKUP($T4983,Sheet4!$H$1106:$M$1351,surveys!V$1+1,FALSE)</f>
        <v>0.85775525166800515</v>
      </c>
      <c r="W4983" s="4">
        <f>VLOOKUP($T4983,Sheet4!$H$1106:$M$1351,surveys!W$1+1,FALSE)</f>
        <v>0.9074512758994524</v>
      </c>
      <c r="X4983" s="4">
        <f>VLOOKUP($T4983,Sheet4!$H$1106:$M$1351,surveys!X$1+1,FALSE)</f>
        <v>0.95469627846018545</v>
      </c>
      <c r="Y4983" s="4">
        <f>VLOOKUP($T4983,Sheet4!$H$1106:$M$1351,surveys!Y$1+1,FALSE)</f>
        <v>1</v>
      </c>
      <c r="Z4983" s="4">
        <f t="shared" si="232"/>
        <v>5</v>
      </c>
      <c r="AA4983" s="4" t="str">
        <f>VLOOKUP(T4983&amp;"-"&amp;Z4983,Sheet4!$W$2:$AA$1100,3,FALSE)</f>
        <v>Valparaiso</v>
      </c>
      <c r="AB4983" s="4">
        <f>VLOOKUP(T4983&amp;"-"&amp;Z4983,Sheet4!$W$2:$AA$1100,4,FALSE)</f>
        <v>-33.039319999999996</v>
      </c>
      <c r="AC4983" s="4">
        <f>VLOOKUP(T4983&amp;"-"&amp;Z4983,Sheet4!$W$2:$AA$1100,5,FALSE)</f>
        <v>-71.627250000000004</v>
      </c>
    </row>
    <row r="4984" spans="1:29">
      <c r="A4984" s="6">
        <v>40689</v>
      </c>
      <c r="B4984" s="7">
        <v>0.61060185185185178</v>
      </c>
      <c r="C4984" s="4" t="s">
        <v>1213</v>
      </c>
      <c r="D4984" s="4" t="s">
        <v>1217</v>
      </c>
      <c r="E4984" s="4" t="s">
        <v>11</v>
      </c>
      <c r="F4984" s="4">
        <v>2</v>
      </c>
      <c r="G4984" s="4">
        <v>1</v>
      </c>
      <c r="H4984" s="4">
        <v>3</v>
      </c>
      <c r="I4984" s="4">
        <v>2</v>
      </c>
      <c r="J4984" s="4">
        <v>4</v>
      </c>
      <c r="K4984" s="4">
        <v>4</v>
      </c>
      <c r="L4984" s="4">
        <v>0</v>
      </c>
      <c r="M4984" s="4">
        <v>5</v>
      </c>
      <c r="N4984" s="4">
        <v>3</v>
      </c>
      <c r="O4984" s="4">
        <v>0</v>
      </c>
      <c r="P4984" s="4">
        <v>5</v>
      </c>
      <c r="Q4984" s="9">
        <f t="shared" si="233"/>
        <v>7.5462962962962966E-3</v>
      </c>
      <c r="R4984" s="4">
        <f t="shared" si="231"/>
        <v>40689.610601851855</v>
      </c>
      <c r="S4984" s="4">
        <v>3.2227254363087487E-2</v>
      </c>
      <c r="T4984" s="4" t="str">
        <f>VLOOKUP(E4984,Sheet2!$A$2:$E$137,5,FALSE)</f>
        <v>FR</v>
      </c>
      <c r="U4984" s="4">
        <f>VLOOKUP($T4984,Sheet4!$H$1106:$M$1351,surveys!U$1+1,FALSE)</f>
        <v>0.51193913659220647</v>
      </c>
      <c r="V4984" s="4">
        <f>VLOOKUP($T4984,Sheet4!$H$1106:$M$1351,surveys!V$1+1,FALSE)</f>
        <v>0.70220575033861143</v>
      </c>
      <c r="W4984" s="4">
        <f>VLOOKUP($T4984,Sheet4!$H$1106:$M$1351,surveys!W$1+1,FALSE)</f>
        <v>0.81527182039156842</v>
      </c>
      <c r="X4984" s="4">
        <f>VLOOKUP($T4984,Sheet4!$H$1106:$M$1351,surveys!X$1+1,FALSE)</f>
        <v>0.91893911792009964</v>
      </c>
      <c r="Y4984" s="4">
        <f>VLOOKUP($T4984,Sheet4!$H$1106:$M$1351,surveys!Y$1+1,FALSE)</f>
        <v>1</v>
      </c>
      <c r="Z4984" s="4">
        <f t="shared" si="232"/>
        <v>1</v>
      </c>
      <c r="AA4984" s="4" t="str">
        <f>VLOOKUP(T4984&amp;"-"&amp;Z4984,Sheet4!$W$2:$AA$1100,3,FALSE)</f>
        <v>Paris</v>
      </c>
      <c r="AB4984" s="4">
        <f>VLOOKUP(T4984&amp;"-"&amp;Z4984,Sheet4!$W$2:$AA$1100,4,FALSE)</f>
        <v>48.853409999999997</v>
      </c>
      <c r="AC4984" s="4">
        <f>VLOOKUP(T4984&amp;"-"&amp;Z4984,Sheet4!$W$2:$AA$1100,5,FALSE)</f>
        <v>2.3488000000000002</v>
      </c>
    </row>
    <row r="4985" spans="1:29">
      <c r="A4985" s="6">
        <v>40689</v>
      </c>
      <c r="B4985" s="7">
        <v>0.61083333333333334</v>
      </c>
      <c r="C4985" s="4" t="s">
        <v>1213</v>
      </c>
      <c r="D4985" s="4" t="s">
        <v>1217</v>
      </c>
      <c r="E4985" s="4" t="s">
        <v>37</v>
      </c>
      <c r="F4985" s="4">
        <v>5</v>
      </c>
      <c r="G4985" s="4">
        <v>3</v>
      </c>
      <c r="H4985" s="4">
        <v>4</v>
      </c>
      <c r="I4985" s="4">
        <v>5</v>
      </c>
      <c r="J4985" s="4">
        <v>3</v>
      </c>
      <c r="K4985" s="4">
        <v>5</v>
      </c>
      <c r="L4985" s="4">
        <v>3</v>
      </c>
      <c r="M4985" s="4">
        <v>5</v>
      </c>
      <c r="N4985" s="4">
        <v>5</v>
      </c>
      <c r="O4985" s="4">
        <v>4</v>
      </c>
      <c r="P4985" s="4">
        <v>5</v>
      </c>
      <c r="Q4985" s="9">
        <f t="shared" si="233"/>
        <v>7.3263888888888892E-3</v>
      </c>
      <c r="R4985" s="4">
        <f t="shared" si="231"/>
        <v>40689.610833333332</v>
      </c>
      <c r="S4985" s="4">
        <v>0.83690632552304045</v>
      </c>
      <c r="T4985" s="4" t="str">
        <f>VLOOKUP(E4985,Sheet2!$A$2:$E$137,5,FALSE)</f>
        <v>PT</v>
      </c>
      <c r="U4985" s="4">
        <f>VLOOKUP($T4985,Sheet4!$H$1106:$M$1351,surveys!U$1+1,FALSE)</f>
        <v>0.43703858129282908</v>
      </c>
      <c r="V4985" s="4">
        <f>VLOOKUP($T4985,Sheet4!$H$1106:$M$1351,surveys!V$1+1,FALSE)</f>
        <v>0.64773543484664464</v>
      </c>
      <c r="W4985" s="4">
        <f>VLOOKUP($T4985,Sheet4!$H$1106:$M$1351,surveys!W$1+1,FALSE)</f>
        <v>0.79869631675299657</v>
      </c>
      <c r="X4985" s="4">
        <f>VLOOKUP($T4985,Sheet4!$H$1106:$M$1351,surveys!X$1+1,FALSE)</f>
        <v>0.90115606302176665</v>
      </c>
      <c r="Y4985" s="4">
        <f>VLOOKUP($T4985,Sheet4!$H$1106:$M$1351,surveys!Y$1+1,FALSE)</f>
        <v>1</v>
      </c>
      <c r="Z4985" s="4">
        <f t="shared" si="232"/>
        <v>4</v>
      </c>
      <c r="AA4985" s="4" t="str">
        <f>VLOOKUP(T4985&amp;"-"&amp;Z4985,Sheet4!$W$2:$AA$1100,3,FALSE)</f>
        <v>Braga</v>
      </c>
      <c r="AB4985" s="4">
        <f>VLOOKUP(T4985&amp;"-"&amp;Z4985,Sheet4!$W$2:$AA$1100,4,FALSE)</f>
        <v>41.550319999999999</v>
      </c>
      <c r="AC4985" s="4">
        <f>VLOOKUP(T4985&amp;"-"&amp;Z4985,Sheet4!$W$2:$AA$1100,5,FALSE)</f>
        <v>-8.4200499999999998</v>
      </c>
    </row>
    <row r="4986" spans="1:29">
      <c r="A4986" s="6">
        <v>40689</v>
      </c>
      <c r="B4986" s="7">
        <v>0.61115740740740743</v>
      </c>
      <c r="C4986" s="4" t="s">
        <v>1215</v>
      </c>
      <c r="D4986" s="4" t="s">
        <v>1214</v>
      </c>
      <c r="E4986" s="4" t="s">
        <v>26</v>
      </c>
      <c r="F4986" s="4">
        <v>5</v>
      </c>
      <c r="G4986" s="4">
        <v>4</v>
      </c>
      <c r="H4986" s="4">
        <v>4</v>
      </c>
      <c r="I4986" s="4">
        <v>3</v>
      </c>
      <c r="J4986" s="4">
        <v>5</v>
      </c>
      <c r="K4986" s="4">
        <v>5</v>
      </c>
      <c r="L4986" s="4">
        <v>4</v>
      </c>
      <c r="M4986" s="4">
        <v>5</v>
      </c>
      <c r="N4986" s="4">
        <v>5</v>
      </c>
      <c r="O4986" s="4">
        <v>5</v>
      </c>
      <c r="P4986" s="4">
        <v>4</v>
      </c>
      <c r="Q4986" s="9">
        <f t="shared" si="233"/>
        <v>7.719907407407408E-3</v>
      </c>
      <c r="R4986" s="4">
        <f t="shared" si="231"/>
        <v>40689.611157407409</v>
      </c>
      <c r="S4986" s="4">
        <v>0.47552958054391414</v>
      </c>
      <c r="T4986" s="4" t="str">
        <f>VLOOKUP(E4986,Sheet2!$A$2:$E$137,5,FALSE)</f>
        <v>DE</v>
      </c>
      <c r="U4986" s="4">
        <f>VLOOKUP($T4986,Sheet4!$H$1106:$M$1351,surveys!U$1+1,FALSE)</f>
        <v>0.42620281948941302</v>
      </c>
      <c r="V4986" s="4">
        <f>VLOOKUP($T4986,Sheet4!$H$1106:$M$1351,surveys!V$1+1,FALSE)</f>
        <v>0.64253089557903176</v>
      </c>
      <c r="W4986" s="4">
        <f>VLOOKUP($T4986,Sheet4!$H$1106:$M$1351,surveys!W$1+1,FALSE)</f>
        <v>0.79931043378760003</v>
      </c>
      <c r="X4986" s="4">
        <f>VLOOKUP($T4986,Sheet4!$H$1106:$M$1351,surveys!X$1+1,FALSE)</f>
        <v>0.91914675697020254</v>
      </c>
      <c r="Y4986" s="4">
        <f>VLOOKUP($T4986,Sheet4!$H$1106:$M$1351,surveys!Y$1+1,FALSE)</f>
        <v>1</v>
      </c>
      <c r="Z4986" s="4">
        <f t="shared" si="232"/>
        <v>2</v>
      </c>
      <c r="AA4986" s="4" t="str">
        <f>VLOOKUP(T4986&amp;"-"&amp;Z4986,Sheet4!$W$2:$AA$1100,3,FALSE)</f>
        <v>Hamburg</v>
      </c>
      <c r="AB4986" s="4">
        <f>VLOOKUP(T4986&amp;"-"&amp;Z4986,Sheet4!$W$2:$AA$1100,4,FALSE)</f>
        <v>53.55</v>
      </c>
      <c r="AC4986" s="4">
        <f>VLOOKUP(T4986&amp;"-"&amp;Z4986,Sheet4!$W$2:$AA$1100,5,FALSE)</f>
        <v>10</v>
      </c>
    </row>
    <row r="4987" spans="1:29">
      <c r="A4987" s="6">
        <v>40689</v>
      </c>
      <c r="B4987" s="7">
        <v>0.61170138888888892</v>
      </c>
      <c r="C4987" s="4" t="s">
        <v>1213</v>
      </c>
      <c r="D4987" s="4" t="s">
        <v>1217</v>
      </c>
      <c r="E4987" s="4" t="s">
        <v>168</v>
      </c>
      <c r="F4987" s="4">
        <v>3</v>
      </c>
      <c r="G4987" s="4">
        <v>3</v>
      </c>
      <c r="H4987" s="4">
        <v>3</v>
      </c>
      <c r="I4987" s="4">
        <v>5</v>
      </c>
      <c r="J4987" s="4">
        <v>4</v>
      </c>
      <c r="K4987" s="4">
        <v>4</v>
      </c>
      <c r="L4987" s="4">
        <v>3</v>
      </c>
      <c r="M4987" s="4">
        <v>4</v>
      </c>
      <c r="N4987" s="4">
        <v>4</v>
      </c>
      <c r="O4987" s="4">
        <v>5</v>
      </c>
      <c r="P4987" s="4">
        <v>5</v>
      </c>
      <c r="Q4987" s="9">
        <f t="shared" si="233"/>
        <v>8.6689814814814824E-3</v>
      </c>
      <c r="R4987" s="4">
        <f t="shared" si="231"/>
        <v>40689.611701388887</v>
      </c>
      <c r="S4987" s="4">
        <v>0.21772799286184785</v>
      </c>
      <c r="T4987" s="4" t="str">
        <f>VLOOKUP(E4987,Sheet2!$A$2:$E$137,5,FALSE)</f>
        <v>VE</v>
      </c>
      <c r="U4987" s="4">
        <f>VLOOKUP($T4987,Sheet4!$H$1106:$M$1351,surveys!U$1+1,FALSE)</f>
        <v>0.3270172138591203</v>
      </c>
      <c r="V4987" s="4">
        <f>VLOOKUP($T4987,Sheet4!$H$1106:$M$1351,surveys!V$1+1,FALSE)</f>
        <v>0.56955498080463451</v>
      </c>
      <c r="W4987" s="4">
        <f>VLOOKUP($T4987,Sheet4!$H$1106:$M$1351,surveys!W$1+1,FALSE)</f>
        <v>0.76077895064318279</v>
      </c>
      <c r="X4987" s="4">
        <f>VLOOKUP($T4987,Sheet4!$H$1106:$M$1351,surveys!X$1+1,FALSE)</f>
        <v>0.91176094518439343</v>
      </c>
      <c r="Y4987" s="4">
        <f>VLOOKUP($T4987,Sheet4!$H$1106:$M$1351,surveys!Y$1+1,FALSE)</f>
        <v>1</v>
      </c>
      <c r="Z4987" s="4">
        <f t="shared" si="232"/>
        <v>1</v>
      </c>
      <c r="AA4987" s="4" t="str">
        <f>VLOOKUP(T4987&amp;"-"&amp;Z4987,Sheet4!$W$2:$AA$1100,3,FALSE)</f>
        <v>Caracas</v>
      </c>
      <c r="AB4987" s="4">
        <f>VLOOKUP(T4987&amp;"-"&amp;Z4987,Sheet4!$W$2:$AA$1100,4,FALSE)</f>
        <v>10.488009999999999</v>
      </c>
      <c r="AC4987" s="4">
        <f>VLOOKUP(T4987&amp;"-"&amp;Z4987,Sheet4!$W$2:$AA$1100,5,FALSE)</f>
        <v>-66.879189999999994</v>
      </c>
    </row>
    <row r="4988" spans="1:29">
      <c r="A4988" s="6">
        <v>40689</v>
      </c>
      <c r="B4988" s="7">
        <v>0.61282407407407413</v>
      </c>
      <c r="C4988" s="4" t="s">
        <v>1213</v>
      </c>
      <c r="D4988" s="4" t="s">
        <v>1217</v>
      </c>
      <c r="E4988" s="4" t="s">
        <v>17</v>
      </c>
      <c r="F4988" s="4">
        <v>1</v>
      </c>
      <c r="G4988" s="4">
        <v>1</v>
      </c>
      <c r="H4988" s="4">
        <v>1</v>
      </c>
      <c r="I4988" s="4">
        <v>1</v>
      </c>
      <c r="J4988" s="4">
        <v>1</v>
      </c>
      <c r="K4988" s="4">
        <v>1</v>
      </c>
      <c r="L4988" s="4">
        <v>1</v>
      </c>
      <c r="M4988" s="4">
        <v>1</v>
      </c>
      <c r="N4988" s="4">
        <v>1</v>
      </c>
      <c r="O4988" s="4">
        <v>1</v>
      </c>
      <c r="P4988" s="4">
        <v>1</v>
      </c>
      <c r="Q4988" s="9">
        <f t="shared" si="233"/>
        <v>9.1898148148148156E-3</v>
      </c>
      <c r="R4988" s="4">
        <f t="shared" si="231"/>
        <v>40689.612824074073</v>
      </c>
      <c r="S4988" s="4">
        <v>5.1123126205631753E-2</v>
      </c>
      <c r="T4988" s="4" t="str">
        <f>VLOOKUP(E4988,Sheet2!$A$2:$E$137,5,FALSE)</f>
        <v>AU</v>
      </c>
      <c r="U4988" s="4">
        <f>VLOOKUP($T4988,Sheet4!$H$1106:$M$1351,surveys!U$1+1,FALSE)</f>
        <v>0.37870730546462306</v>
      </c>
      <c r="V4988" s="4">
        <f>VLOOKUP($T4988,Sheet4!$H$1106:$M$1351,surveys!V$1+1,FALSE)</f>
        <v>0.70016181281367551</v>
      </c>
      <c r="W4988" s="4">
        <f>VLOOKUP($T4988,Sheet4!$H$1106:$M$1351,surveys!W$1+1,FALSE)</f>
        <v>0.82483308340835682</v>
      </c>
      <c r="X4988" s="4">
        <f>VLOOKUP($T4988,Sheet4!$H$1106:$M$1351,surveys!X$1+1,FALSE)</f>
        <v>0.91739988860880706</v>
      </c>
      <c r="Y4988" s="4">
        <f>VLOOKUP($T4988,Sheet4!$H$1106:$M$1351,surveys!Y$1+1,FALSE)</f>
        <v>1</v>
      </c>
      <c r="Z4988" s="4">
        <f t="shared" si="232"/>
        <v>1</v>
      </c>
      <c r="AA4988" s="4" t="str">
        <f>VLOOKUP(T4988&amp;"-"&amp;Z4988,Sheet4!$W$2:$AA$1100,3,FALSE)</f>
        <v>Sydney</v>
      </c>
      <c r="AB4988" s="4">
        <f>VLOOKUP(T4988&amp;"-"&amp;Z4988,Sheet4!$W$2:$AA$1100,4,FALSE)</f>
        <v>-33.867849999999997</v>
      </c>
      <c r="AC4988" s="4">
        <f>VLOOKUP(T4988&amp;"-"&amp;Z4988,Sheet4!$W$2:$AA$1100,5,FALSE)</f>
        <v>151.20732000000001</v>
      </c>
    </row>
    <row r="4989" spans="1:29">
      <c r="A4989" s="6">
        <v>40689</v>
      </c>
      <c r="B4989" s="7">
        <v>0.61396990740740742</v>
      </c>
      <c r="C4989" s="4" t="s">
        <v>1213</v>
      </c>
      <c r="D4989" s="4" t="s">
        <v>1219</v>
      </c>
      <c r="E4989" s="4" t="s">
        <v>23</v>
      </c>
      <c r="F4989" s="4">
        <v>4</v>
      </c>
      <c r="G4989" s="4">
        <v>5</v>
      </c>
      <c r="H4989" s="4">
        <v>4</v>
      </c>
      <c r="I4989" s="4">
        <v>4</v>
      </c>
      <c r="J4989" s="4">
        <v>1</v>
      </c>
      <c r="K4989" s="4">
        <v>4</v>
      </c>
      <c r="L4989" s="4">
        <v>4</v>
      </c>
      <c r="M4989" s="4">
        <v>4</v>
      </c>
      <c r="N4989" s="4">
        <v>4</v>
      </c>
      <c r="O4989" s="4">
        <v>4</v>
      </c>
      <c r="P4989" s="4">
        <v>3</v>
      </c>
      <c r="Q4989" s="9">
        <f t="shared" si="233"/>
        <v>9.1087962962962971E-3</v>
      </c>
      <c r="R4989" s="4">
        <f t="shared" si="231"/>
        <v>40689.613969907405</v>
      </c>
      <c r="S4989" s="4">
        <v>0.57815458547624399</v>
      </c>
      <c r="T4989" s="4" t="str">
        <f>VLOOKUP(E4989,Sheet2!$A$2:$E$137,5,FALSE)</f>
        <v>CA</v>
      </c>
      <c r="U4989" s="4">
        <f>VLOOKUP($T4989,Sheet4!$H$1106:$M$1351,surveys!U$1+1,FALSE)</f>
        <v>0.39929817507859233</v>
      </c>
      <c r="V4989" s="4">
        <f>VLOOKUP($T4989,Sheet4!$H$1106:$M$1351,surveys!V$1+1,FALSE)</f>
        <v>0.68226808593455113</v>
      </c>
      <c r="W4989" s="4">
        <f>VLOOKUP($T4989,Sheet4!$H$1106:$M$1351,surveys!W$1+1,FALSE)</f>
        <v>0.8413893511967715</v>
      </c>
      <c r="X4989" s="4">
        <f>VLOOKUP($T4989,Sheet4!$H$1106:$M$1351,surveys!X$1+1,FALSE)</f>
        <v>0.92969032990429024</v>
      </c>
      <c r="Y4989" s="4">
        <f>VLOOKUP($T4989,Sheet4!$H$1106:$M$1351,surveys!Y$1+1,FALSE)</f>
        <v>1</v>
      </c>
      <c r="Z4989" s="4">
        <f t="shared" si="232"/>
        <v>2</v>
      </c>
      <c r="AA4989" s="4" t="str">
        <f>VLOOKUP(T4989&amp;"-"&amp;Z4989,Sheet4!$W$2:$AA$1100,3,FALSE)</f>
        <v>Montreal</v>
      </c>
      <c r="AB4989" s="4">
        <f>VLOOKUP(T4989&amp;"-"&amp;Z4989,Sheet4!$W$2:$AA$1100,4,FALSE)</f>
        <v>45.508839999999999</v>
      </c>
      <c r="AC4989" s="4">
        <f>VLOOKUP(T4989&amp;"-"&amp;Z4989,Sheet4!$W$2:$AA$1100,5,FALSE)</f>
        <v>-73.587810000000005</v>
      </c>
    </row>
    <row r="4990" spans="1:29">
      <c r="A4990" s="6">
        <v>40689</v>
      </c>
      <c r="B4990" s="7">
        <v>0.61812500000000004</v>
      </c>
      <c r="C4990" s="4" t="s">
        <v>1213</v>
      </c>
      <c r="D4990" s="4" t="s">
        <v>1218</v>
      </c>
      <c r="E4990" s="4" t="s">
        <v>23</v>
      </c>
      <c r="F4990" s="4">
        <v>4</v>
      </c>
      <c r="G4990" s="4">
        <v>4</v>
      </c>
      <c r="H4990" s="4">
        <v>4</v>
      </c>
      <c r="I4990" s="4">
        <v>4</v>
      </c>
      <c r="J4990" s="4">
        <v>5</v>
      </c>
      <c r="K4990" s="4">
        <v>4</v>
      </c>
      <c r="L4990" s="4">
        <v>5</v>
      </c>
      <c r="M4990" s="4">
        <v>3</v>
      </c>
      <c r="N4990" s="4">
        <v>4</v>
      </c>
      <c r="O4990" s="4">
        <v>3</v>
      </c>
      <c r="P4990" s="4">
        <v>3</v>
      </c>
      <c r="Q4990" s="9">
        <f t="shared" si="233"/>
        <v>1.2789351851851852E-2</v>
      </c>
      <c r="R4990" s="4">
        <f t="shared" si="231"/>
        <v>40689.618125000001</v>
      </c>
      <c r="S4990" s="4">
        <v>3.9017039325655034E-2</v>
      </c>
      <c r="T4990" s="4" t="str">
        <f>VLOOKUP(E4990,Sheet2!$A$2:$E$137,5,FALSE)</f>
        <v>CA</v>
      </c>
      <c r="U4990" s="4">
        <f>VLOOKUP($T4990,Sheet4!$H$1106:$M$1351,surveys!U$1+1,FALSE)</f>
        <v>0.39929817507859233</v>
      </c>
      <c r="V4990" s="4">
        <f>VLOOKUP($T4990,Sheet4!$H$1106:$M$1351,surveys!V$1+1,FALSE)</f>
        <v>0.68226808593455113</v>
      </c>
      <c r="W4990" s="4">
        <f>VLOOKUP($T4990,Sheet4!$H$1106:$M$1351,surveys!W$1+1,FALSE)</f>
        <v>0.8413893511967715</v>
      </c>
      <c r="X4990" s="4">
        <f>VLOOKUP($T4990,Sheet4!$H$1106:$M$1351,surveys!X$1+1,FALSE)</f>
        <v>0.92969032990429024</v>
      </c>
      <c r="Y4990" s="4">
        <f>VLOOKUP($T4990,Sheet4!$H$1106:$M$1351,surveys!Y$1+1,FALSE)</f>
        <v>1</v>
      </c>
      <c r="Z4990" s="4">
        <f t="shared" si="232"/>
        <v>1</v>
      </c>
      <c r="AA4990" s="4" t="str">
        <f>VLOOKUP(T4990&amp;"-"&amp;Z4990,Sheet4!$W$2:$AA$1100,3,FALSE)</f>
        <v>Toronto</v>
      </c>
      <c r="AB4990" s="4">
        <f>VLOOKUP(T4990&amp;"-"&amp;Z4990,Sheet4!$W$2:$AA$1100,4,FALSE)</f>
        <v>43.700110000000002</v>
      </c>
      <c r="AC4990" s="4">
        <f>VLOOKUP(T4990&amp;"-"&amp;Z4990,Sheet4!$W$2:$AA$1100,5,FALSE)</f>
        <v>-79.416300000000007</v>
      </c>
    </row>
    <row r="4991" spans="1:29">
      <c r="A4991" s="6">
        <v>40689</v>
      </c>
      <c r="B4991" s="7">
        <v>0.62033564814814812</v>
      </c>
      <c r="C4991" s="4" t="s">
        <v>1213</v>
      </c>
      <c r="D4991" s="4" t="s">
        <v>1214</v>
      </c>
      <c r="E4991" s="4" t="s">
        <v>19</v>
      </c>
      <c r="F4991" s="4">
        <v>3</v>
      </c>
      <c r="G4991" s="4">
        <v>4</v>
      </c>
      <c r="H4991" s="4">
        <v>4</v>
      </c>
      <c r="I4991" s="4">
        <v>5</v>
      </c>
      <c r="J4991" s="4">
        <v>4</v>
      </c>
      <c r="K4991" s="4">
        <v>4</v>
      </c>
      <c r="L4991" s="4">
        <v>2</v>
      </c>
      <c r="M4991" s="4">
        <v>4</v>
      </c>
      <c r="N4991" s="4">
        <v>4</v>
      </c>
      <c r="O4991" s="4">
        <v>5</v>
      </c>
      <c r="P4991" s="4">
        <v>4</v>
      </c>
      <c r="Q4991" s="9">
        <f t="shared" si="233"/>
        <v>1.4444444444444446E-2</v>
      </c>
      <c r="R4991" s="4">
        <f t="shared" si="231"/>
        <v>40689.620335648149</v>
      </c>
      <c r="S4991" s="4">
        <v>0.12447778866995218</v>
      </c>
      <c r="T4991" s="4" t="str">
        <f>VLOOKUP(E4991,Sheet2!$A$2:$E$137,5,FALSE)</f>
        <v>HU</v>
      </c>
      <c r="U4991" s="4">
        <f>VLOOKUP($T4991,Sheet4!$H$1106:$M$1351,surveys!U$1+1,FALSE)</f>
        <v>0.70836665732550796</v>
      </c>
      <c r="V4991" s="4">
        <f>VLOOKUP($T4991,Sheet4!$H$1106:$M$1351,surveys!V$1+1,FALSE)</f>
        <v>0.79361649434247361</v>
      </c>
      <c r="W4991" s="4">
        <f>VLOOKUP($T4991,Sheet4!$H$1106:$M$1351,surveys!W$1+1,FALSE)</f>
        <v>0.86571617940203494</v>
      </c>
      <c r="X4991" s="4">
        <f>VLOOKUP($T4991,Sheet4!$H$1106:$M$1351,surveys!X$1+1,FALSE)</f>
        <v>0.93457750328785116</v>
      </c>
      <c r="Y4991" s="4">
        <f>VLOOKUP($T4991,Sheet4!$H$1106:$M$1351,surveys!Y$1+1,FALSE)</f>
        <v>1</v>
      </c>
      <c r="Z4991" s="4">
        <f t="shared" si="232"/>
        <v>1</v>
      </c>
      <c r="AA4991" s="4" t="str">
        <f>VLOOKUP(T4991&amp;"-"&amp;Z4991,Sheet4!$W$2:$AA$1100,3,FALSE)</f>
        <v>Budapest</v>
      </c>
      <c r="AB4991" s="4">
        <f>VLOOKUP(T4991&amp;"-"&amp;Z4991,Sheet4!$W$2:$AA$1100,4,FALSE)</f>
        <v>47.498010000000001</v>
      </c>
      <c r="AC4991" s="4">
        <f>VLOOKUP(T4991&amp;"-"&amp;Z4991,Sheet4!$W$2:$AA$1100,5,FALSE)</f>
        <v>19.039909999999999</v>
      </c>
    </row>
    <row r="4992" spans="1:29">
      <c r="A4992" s="6">
        <v>40689</v>
      </c>
      <c r="B4992" s="7">
        <v>0.62189814814814814</v>
      </c>
      <c r="C4992" s="4" t="s">
        <v>1213</v>
      </c>
      <c r="D4992" s="4" t="s">
        <v>1214</v>
      </c>
      <c r="E4992" s="4" t="s">
        <v>19</v>
      </c>
      <c r="F4992" s="4">
        <v>3</v>
      </c>
      <c r="G4992" s="4">
        <v>1</v>
      </c>
      <c r="H4992" s="4">
        <v>2</v>
      </c>
      <c r="I4992" s="4">
        <v>4</v>
      </c>
      <c r="J4992" s="4">
        <v>4</v>
      </c>
      <c r="K4992" s="4">
        <v>4</v>
      </c>
      <c r="L4992" s="4">
        <v>1</v>
      </c>
      <c r="M4992" s="4">
        <v>5</v>
      </c>
      <c r="N4992" s="4">
        <v>4</v>
      </c>
      <c r="O4992" s="4">
        <v>2</v>
      </c>
      <c r="P4992" s="4">
        <v>3</v>
      </c>
      <c r="Q4992" s="9">
        <f t="shared" si="233"/>
        <v>1.5138888888888889E-2</v>
      </c>
      <c r="R4992" s="4">
        <f t="shared" si="231"/>
        <v>40689.621898148151</v>
      </c>
      <c r="S4992" s="4">
        <v>0.72342882638959893</v>
      </c>
      <c r="T4992" s="4" t="str">
        <f>VLOOKUP(E4992,Sheet2!$A$2:$E$137,5,FALSE)</f>
        <v>HU</v>
      </c>
      <c r="U4992" s="4">
        <f>VLOOKUP($T4992,Sheet4!$H$1106:$M$1351,surveys!U$1+1,FALSE)</f>
        <v>0.70836665732550796</v>
      </c>
      <c r="V4992" s="4">
        <f>VLOOKUP($T4992,Sheet4!$H$1106:$M$1351,surveys!V$1+1,FALSE)</f>
        <v>0.79361649434247361</v>
      </c>
      <c r="W4992" s="4">
        <f>VLOOKUP($T4992,Sheet4!$H$1106:$M$1351,surveys!W$1+1,FALSE)</f>
        <v>0.86571617940203494</v>
      </c>
      <c r="X4992" s="4">
        <f>VLOOKUP($T4992,Sheet4!$H$1106:$M$1351,surveys!X$1+1,FALSE)</f>
        <v>0.93457750328785116</v>
      </c>
      <c r="Y4992" s="4">
        <f>VLOOKUP($T4992,Sheet4!$H$1106:$M$1351,surveys!Y$1+1,FALSE)</f>
        <v>1</v>
      </c>
      <c r="Z4992" s="4">
        <f t="shared" si="232"/>
        <v>2</v>
      </c>
      <c r="AA4992" s="4" t="str">
        <f>VLOOKUP(T4992&amp;"-"&amp;Z4992,Sheet4!$W$2:$AA$1100,3,FALSE)</f>
        <v>Debrecen</v>
      </c>
      <c r="AB4992" s="4">
        <f>VLOOKUP(T4992&amp;"-"&amp;Z4992,Sheet4!$W$2:$AA$1100,4,FALSE)</f>
        <v>47.533329999999999</v>
      </c>
      <c r="AC4992" s="4">
        <f>VLOOKUP(T4992&amp;"-"&amp;Z4992,Sheet4!$W$2:$AA$1100,5,FALSE)</f>
        <v>21.633330000000001</v>
      </c>
    </row>
    <row r="4993" spans="1:29">
      <c r="A4993" s="6">
        <v>40689</v>
      </c>
      <c r="B4993" s="7">
        <v>0.62202546296296302</v>
      </c>
      <c r="C4993" s="4" t="s">
        <v>1213</v>
      </c>
      <c r="D4993" s="4" t="s">
        <v>1218</v>
      </c>
      <c r="E4993" s="4" t="s">
        <v>21</v>
      </c>
      <c r="F4993" s="4">
        <v>4</v>
      </c>
      <c r="G4993" s="4">
        <v>3</v>
      </c>
      <c r="H4993" s="4">
        <v>2</v>
      </c>
      <c r="I4993" s="4">
        <v>3</v>
      </c>
      <c r="J4993" s="4">
        <v>2</v>
      </c>
      <c r="K4993" s="4">
        <v>2</v>
      </c>
      <c r="L4993" s="4">
        <v>1</v>
      </c>
      <c r="M4993" s="4">
        <v>2</v>
      </c>
      <c r="N4993" s="4">
        <v>4</v>
      </c>
      <c r="O4993" s="4">
        <v>2</v>
      </c>
      <c r="P4993" s="4">
        <v>1</v>
      </c>
      <c r="Q4993" s="9">
        <f t="shared" si="233"/>
        <v>1.6006944444444445E-2</v>
      </c>
      <c r="R4993" s="4">
        <f t="shared" si="231"/>
        <v>40689.622025462966</v>
      </c>
      <c r="S4993" s="4">
        <v>0.65945452171092711</v>
      </c>
      <c r="T4993" s="4" t="str">
        <f>VLOOKUP(E4993,Sheet2!$A$2:$E$137,5,FALSE)</f>
        <v>MX</v>
      </c>
      <c r="U4993" s="4">
        <f>VLOOKUP($T4993,Sheet4!$H$1106:$M$1351,surveys!U$1+1,FALSE)</f>
        <v>0.64192227588837014</v>
      </c>
      <c r="V4993" s="4">
        <f>VLOOKUP($T4993,Sheet4!$H$1106:$M$1351,surveys!V$1+1,FALSE)</f>
        <v>0.73699712700692854</v>
      </c>
      <c r="W4993" s="4">
        <f>VLOOKUP($T4993,Sheet4!$H$1106:$M$1351,surveys!W$1+1,FALSE)</f>
        <v>0.83130642446864456</v>
      </c>
      <c r="X4993" s="4">
        <f>VLOOKUP($T4993,Sheet4!$H$1106:$M$1351,surveys!X$1+1,FALSE)</f>
        <v>0.91696724211461977</v>
      </c>
      <c r="Y4993" s="4">
        <f>VLOOKUP($T4993,Sheet4!$H$1106:$M$1351,surveys!Y$1+1,FALSE)</f>
        <v>1</v>
      </c>
      <c r="Z4993" s="4">
        <f t="shared" si="232"/>
        <v>2</v>
      </c>
      <c r="AA4993" s="4" t="str">
        <f>VLOOKUP(T4993&amp;"-"&amp;Z4993,Sheet4!$W$2:$AA$1100,3,FALSE)</f>
        <v>Iztapalapa</v>
      </c>
      <c r="AB4993" s="4">
        <f>VLOOKUP(T4993&amp;"-"&amp;Z4993,Sheet4!$W$2:$AA$1100,4,FALSE)</f>
        <v>19.351109999999998</v>
      </c>
      <c r="AC4993" s="4">
        <f>VLOOKUP(T4993&amp;"-"&amp;Z4993,Sheet4!$W$2:$AA$1100,5,FALSE)</f>
        <v>-99.051940000000002</v>
      </c>
    </row>
    <row r="4994" spans="1:29">
      <c r="A4994" s="6">
        <v>40689</v>
      </c>
      <c r="B4994" s="7">
        <v>0.62280092592592595</v>
      </c>
      <c r="C4994" s="4" t="s">
        <v>1215</v>
      </c>
      <c r="D4994" s="4" t="s">
        <v>1214</v>
      </c>
      <c r="E4994" s="4" t="s">
        <v>21</v>
      </c>
      <c r="F4994" s="4">
        <v>2</v>
      </c>
      <c r="G4994" s="4">
        <v>2</v>
      </c>
      <c r="H4994" s="4">
        <v>3</v>
      </c>
      <c r="I4994" s="4">
        <v>2</v>
      </c>
      <c r="J4994" s="4">
        <v>3</v>
      </c>
      <c r="K4994" s="4">
        <v>3</v>
      </c>
      <c r="L4994" s="4">
        <v>1</v>
      </c>
      <c r="M4994" s="4">
        <v>4</v>
      </c>
      <c r="N4994" s="4">
        <v>3</v>
      </c>
      <c r="O4994" s="4">
        <v>2</v>
      </c>
      <c r="P4994" s="4">
        <v>3</v>
      </c>
      <c r="Q4994" s="9">
        <f t="shared" si="233"/>
        <v>1.5578703703703704E-2</v>
      </c>
      <c r="R4994" s="4">
        <f t="shared" ref="R4994:R5057" si="234">VALUE(A4994+B4994)</f>
        <v>40689.622800925928</v>
      </c>
      <c r="S4994" s="4">
        <v>0.97643328632522164</v>
      </c>
      <c r="T4994" s="4" t="str">
        <f>VLOOKUP(E4994,Sheet2!$A$2:$E$137,5,FALSE)</f>
        <v>MX</v>
      </c>
      <c r="U4994" s="4">
        <f>VLOOKUP($T4994,Sheet4!$H$1106:$M$1351,surveys!U$1+1,FALSE)</f>
        <v>0.64192227588837014</v>
      </c>
      <c r="V4994" s="4">
        <f>VLOOKUP($T4994,Sheet4!$H$1106:$M$1351,surveys!V$1+1,FALSE)</f>
        <v>0.73699712700692854</v>
      </c>
      <c r="W4994" s="4">
        <f>VLOOKUP($T4994,Sheet4!$H$1106:$M$1351,surveys!W$1+1,FALSE)</f>
        <v>0.83130642446864456</v>
      </c>
      <c r="X4994" s="4">
        <f>VLOOKUP($T4994,Sheet4!$H$1106:$M$1351,surveys!X$1+1,FALSE)</f>
        <v>0.91696724211461977</v>
      </c>
      <c r="Y4994" s="4">
        <f>VLOOKUP($T4994,Sheet4!$H$1106:$M$1351,surveys!Y$1+1,FALSE)</f>
        <v>1</v>
      </c>
      <c r="Z4994" s="4">
        <f t="shared" si="232"/>
        <v>5</v>
      </c>
      <c r="AA4994" s="4" t="str">
        <f>VLOOKUP(T4994&amp;"-"&amp;Z4994,Sheet4!$W$2:$AA$1100,3,FALSE)</f>
        <v>Puebla de Zaragoza</v>
      </c>
      <c r="AB4994" s="4">
        <f>VLOOKUP(T4994&amp;"-"&amp;Z4994,Sheet4!$W$2:$AA$1100,4,FALSE)</f>
        <v>19.05</v>
      </c>
      <c r="AC4994" s="4">
        <f>VLOOKUP(T4994&amp;"-"&amp;Z4994,Sheet4!$W$2:$AA$1100,5,FALSE)</f>
        <v>-98.2</v>
      </c>
    </row>
    <row r="4995" spans="1:29">
      <c r="A4995" s="6">
        <v>40689</v>
      </c>
      <c r="B4995" s="7">
        <v>0.62292824074074071</v>
      </c>
      <c r="C4995" s="4" t="s">
        <v>1213</v>
      </c>
      <c r="D4995" s="4" t="s">
        <v>1214</v>
      </c>
      <c r="E4995" s="4" t="s">
        <v>252</v>
      </c>
      <c r="F4995" s="4">
        <v>3</v>
      </c>
      <c r="G4995" s="4">
        <v>2</v>
      </c>
      <c r="H4995" s="4">
        <v>3</v>
      </c>
      <c r="I4995" s="4">
        <v>3</v>
      </c>
      <c r="J4995" s="4">
        <v>4</v>
      </c>
      <c r="K4995" s="4">
        <v>3</v>
      </c>
      <c r="L4995" s="4">
        <v>3</v>
      </c>
      <c r="M4995" s="4">
        <v>4</v>
      </c>
      <c r="N4995" s="4">
        <v>3</v>
      </c>
      <c r="O4995" s="4">
        <v>3</v>
      </c>
      <c r="P4995" s="4">
        <v>4</v>
      </c>
      <c r="Q4995" s="9">
        <f t="shared" si="233"/>
        <v>1.5752314814814813E-2</v>
      </c>
      <c r="R4995" s="4">
        <f t="shared" si="234"/>
        <v>40689.622928240744</v>
      </c>
      <c r="S4995" s="4">
        <v>0.58960877683256285</v>
      </c>
      <c r="T4995" s="4" t="str">
        <f>VLOOKUP(E4995,Sheet2!$A$2:$E$137,5,FALSE)</f>
        <v>CR</v>
      </c>
      <c r="U4995" s="4">
        <f>VLOOKUP($T4995,Sheet4!$H$1106:$M$1351,surveys!U$1+1,FALSE)</f>
        <v>0.61257302723607343</v>
      </c>
      <c r="V4995" s="4">
        <f>VLOOKUP($T4995,Sheet4!$H$1106:$M$1351,surveys!V$1+1,FALSE)</f>
        <v>0.72791903233769439</v>
      </c>
      <c r="W4995" s="4">
        <f>VLOOKUP($T4995,Sheet4!$H$1106:$M$1351,surveys!W$1+1,FALSE)</f>
        <v>0.83017636248937166</v>
      </c>
      <c r="X4995" s="4">
        <f>VLOOKUP($T4995,Sheet4!$H$1106:$M$1351,surveys!X$1+1,FALSE)</f>
        <v>0.91702094590270355</v>
      </c>
      <c r="Y4995" s="4">
        <f>VLOOKUP($T4995,Sheet4!$H$1106:$M$1351,surveys!Y$1+1,FALSE)</f>
        <v>1</v>
      </c>
      <c r="Z4995" s="4">
        <f t="shared" ref="Z4995:Z5058" si="235">IF(S4995&lt;U4995,1,IF(S4995&lt;V4995,2,IF(S4995&lt;W4995,3,IF(S4995&lt;X4995,4,5))))</f>
        <v>1</v>
      </c>
      <c r="AA4995" s="4" t="str">
        <f>VLOOKUP(T4995&amp;"-"&amp;Z4995,Sheet4!$W$2:$AA$1100,3,FALSE)</f>
        <v>San Jose</v>
      </c>
      <c r="AB4995" s="4">
        <f>VLOOKUP(T4995&amp;"-"&amp;Z4995,Sheet4!$W$2:$AA$1100,4,FALSE)</f>
        <v>9.9333299999999998</v>
      </c>
      <c r="AC4995" s="4">
        <f>VLOOKUP(T4995&amp;"-"&amp;Z4995,Sheet4!$W$2:$AA$1100,5,FALSE)</f>
        <v>-84.083330000000004</v>
      </c>
    </row>
    <row r="4996" spans="1:29">
      <c r="A4996" s="6">
        <v>40689</v>
      </c>
      <c r="B4996" s="7">
        <v>0.81708333333333338</v>
      </c>
      <c r="C4996" s="4" t="s">
        <v>1213</v>
      </c>
      <c r="D4996" s="4" t="s">
        <v>1218</v>
      </c>
      <c r="E4996" s="4" t="s">
        <v>15</v>
      </c>
      <c r="F4996" s="4">
        <v>1</v>
      </c>
      <c r="G4996" s="4">
        <v>1</v>
      </c>
      <c r="H4996" s="4">
        <v>1</v>
      </c>
      <c r="I4996" s="4">
        <v>1</v>
      </c>
      <c r="J4996" s="4">
        <v>1</v>
      </c>
      <c r="K4996" s="4">
        <v>1</v>
      </c>
      <c r="L4996" s="4">
        <v>1</v>
      </c>
      <c r="M4996" s="4">
        <v>1</v>
      </c>
      <c r="N4996" s="4">
        <v>1</v>
      </c>
      <c r="O4996" s="4">
        <v>1</v>
      </c>
      <c r="P4996" s="4">
        <v>1</v>
      </c>
      <c r="Q4996" s="9">
        <f t="shared" si="233"/>
        <v>1.2187500000000002E-2</v>
      </c>
      <c r="R4996" s="4">
        <f t="shared" si="234"/>
        <v>40689.817083333335</v>
      </c>
      <c r="S4996" s="4">
        <v>9.054966638987505E-2</v>
      </c>
      <c r="T4996" s="4" t="str">
        <f>VLOOKUP(E4996,Sheet2!$A$2:$E$137,5,FALSE)</f>
        <v>US</v>
      </c>
      <c r="U4996" s="4">
        <f>VLOOKUP($T4996,Sheet4!$H$1106:$M$1351,surveys!U$1+1,FALSE)</f>
        <v>0.42883768204388006</v>
      </c>
      <c r="V4996" s="4">
        <f>VLOOKUP($T4996,Sheet4!$H$1106:$M$1351,surveys!V$1+1,FALSE)</f>
        <v>0.62778475709586301</v>
      </c>
      <c r="W4996" s="4">
        <f>VLOOKUP($T4996,Sheet4!$H$1106:$M$1351,surveys!W$1+1,FALSE)</f>
        <v>0.76918600378409652</v>
      </c>
      <c r="X4996" s="4">
        <f>VLOOKUP($T4996,Sheet4!$H$1106:$M$1351,surveys!X$1+1,FALSE)</f>
        <v>0.88987045221102745</v>
      </c>
      <c r="Y4996" s="4">
        <f>VLOOKUP($T4996,Sheet4!$H$1106:$M$1351,surveys!Y$1+1,FALSE)</f>
        <v>1</v>
      </c>
      <c r="Z4996" s="4">
        <f t="shared" si="235"/>
        <v>1</v>
      </c>
      <c r="AA4996" s="4" t="str">
        <f>VLOOKUP(T4996&amp;"-"&amp;Z4996,Sheet4!$W$2:$AA$1100,3,FALSE)</f>
        <v>New York City</v>
      </c>
      <c r="AB4996" s="4">
        <f>VLOOKUP(T4996&amp;"-"&amp;Z4996,Sheet4!$W$2:$AA$1100,4,FALSE)</f>
        <v>40.714269999999999</v>
      </c>
      <c r="AC4996" s="4">
        <f>VLOOKUP(T4996&amp;"-"&amp;Z4996,Sheet4!$W$2:$AA$1100,5,FALSE)</f>
        <v>-74.005970000000005</v>
      </c>
    </row>
    <row r="4997" spans="1:29">
      <c r="A4997" s="6">
        <v>40689</v>
      </c>
      <c r="B4997" s="7">
        <v>0.83826388888888892</v>
      </c>
      <c r="C4997" s="4" t="s">
        <v>1213</v>
      </c>
      <c r="D4997" s="4" t="s">
        <v>1219</v>
      </c>
      <c r="E4997" s="4" t="s">
        <v>23</v>
      </c>
      <c r="F4997" s="4">
        <v>5</v>
      </c>
      <c r="G4997" s="4">
        <v>5</v>
      </c>
      <c r="H4997" s="4">
        <v>5</v>
      </c>
      <c r="I4997" s="4">
        <v>5</v>
      </c>
      <c r="J4997" s="4">
        <v>5</v>
      </c>
      <c r="K4997" s="4">
        <v>5</v>
      </c>
      <c r="L4997" s="4">
        <v>5</v>
      </c>
      <c r="M4997" s="4">
        <v>5</v>
      </c>
      <c r="N4997" s="4">
        <v>5</v>
      </c>
      <c r="O4997" s="4">
        <v>5</v>
      </c>
      <c r="P4997" s="4">
        <v>5</v>
      </c>
      <c r="Q4997" s="9">
        <f t="shared" ref="Q4997:Q5060" si="236">TIME(VALUE(MID(B4997,1,2)),VALUE(MID(B4997,4,2)),VALUE(RIGHT(B4997,2)))</f>
        <v>2.7418981481481485E-2</v>
      </c>
      <c r="R4997" s="4">
        <f t="shared" si="234"/>
        <v>40689.838263888887</v>
      </c>
      <c r="S4997" s="4">
        <v>4.2906209295285436E-2</v>
      </c>
      <c r="T4997" s="4" t="str">
        <f>VLOOKUP(E4997,Sheet2!$A$2:$E$137,5,FALSE)</f>
        <v>CA</v>
      </c>
      <c r="U4997" s="4">
        <f>VLOOKUP($T4997,Sheet4!$H$1106:$M$1351,surveys!U$1+1,FALSE)</f>
        <v>0.39929817507859233</v>
      </c>
      <c r="V4997" s="4">
        <f>VLOOKUP($T4997,Sheet4!$H$1106:$M$1351,surveys!V$1+1,FALSE)</f>
        <v>0.68226808593455113</v>
      </c>
      <c r="W4997" s="4">
        <f>VLOOKUP($T4997,Sheet4!$H$1106:$M$1351,surveys!W$1+1,FALSE)</f>
        <v>0.8413893511967715</v>
      </c>
      <c r="X4997" s="4">
        <f>VLOOKUP($T4997,Sheet4!$H$1106:$M$1351,surveys!X$1+1,FALSE)</f>
        <v>0.92969032990429024</v>
      </c>
      <c r="Y4997" s="4">
        <f>VLOOKUP($T4997,Sheet4!$H$1106:$M$1351,surveys!Y$1+1,FALSE)</f>
        <v>1</v>
      </c>
      <c r="Z4997" s="4">
        <f t="shared" si="235"/>
        <v>1</v>
      </c>
      <c r="AA4997" s="4" t="str">
        <f>VLOOKUP(T4997&amp;"-"&amp;Z4997,Sheet4!$W$2:$AA$1100,3,FALSE)</f>
        <v>Toronto</v>
      </c>
      <c r="AB4997" s="4">
        <f>VLOOKUP(T4997&amp;"-"&amp;Z4997,Sheet4!$W$2:$AA$1100,4,FALSE)</f>
        <v>43.700110000000002</v>
      </c>
      <c r="AC4997" s="4">
        <f>VLOOKUP(T4997&amp;"-"&amp;Z4997,Sheet4!$W$2:$AA$1100,5,FALSE)</f>
        <v>-79.416300000000007</v>
      </c>
    </row>
    <row r="4998" spans="1:29">
      <c r="A4998" s="6">
        <v>40689</v>
      </c>
      <c r="B4998" s="7">
        <v>0.61510416666666679</v>
      </c>
      <c r="C4998" s="4" t="s">
        <v>1213</v>
      </c>
      <c r="D4998" s="4" t="s">
        <v>1214</v>
      </c>
      <c r="E4998" s="4" t="s">
        <v>42</v>
      </c>
      <c r="F4998" s="4">
        <v>3</v>
      </c>
      <c r="G4998" s="4">
        <v>3</v>
      </c>
      <c r="H4998" s="4">
        <v>4</v>
      </c>
      <c r="I4998" s="4">
        <v>3</v>
      </c>
      <c r="J4998" s="4">
        <v>4</v>
      </c>
      <c r="K4998" s="4">
        <v>4</v>
      </c>
      <c r="L4998" s="4">
        <v>3</v>
      </c>
      <c r="M4998" s="4">
        <v>5</v>
      </c>
      <c r="N4998" s="4">
        <v>4</v>
      </c>
      <c r="O4998" s="4">
        <v>3</v>
      </c>
      <c r="P4998" s="4">
        <v>4</v>
      </c>
      <c r="Q4998" s="9">
        <f t="shared" si="236"/>
        <v>1.119212962962963E-2</v>
      </c>
      <c r="R4998" s="4">
        <f t="shared" si="234"/>
        <v>40689.615104166667</v>
      </c>
      <c r="S4998" s="4">
        <v>0.3269335683994159</v>
      </c>
      <c r="T4998" s="4" t="str">
        <f>VLOOKUP(E4998,Sheet2!$A$2:$E$137,5,FALSE)</f>
        <v>SE</v>
      </c>
      <c r="U4998" s="4">
        <f>VLOOKUP($T4998,Sheet4!$H$1106:$M$1351,surveys!U$1+1,FALSE)</f>
        <v>0.55292840835143986</v>
      </c>
      <c r="V4998" s="4">
        <f>VLOOKUP($T4998,Sheet4!$H$1106:$M$1351,surveys!V$1+1,FALSE)</f>
        <v>0.77531759074415163</v>
      </c>
      <c r="W4998" s="4">
        <f>VLOOKUP($T4998,Sheet4!$H$1106:$M$1351,surveys!W$1+1,FALSE)</f>
        <v>0.89070599005150708</v>
      </c>
      <c r="X4998" s="4">
        <f>VLOOKUP($T4998,Sheet4!$H$1106:$M$1351,surveys!X$1+1,FALSE)</f>
        <v>0.9470590181653743</v>
      </c>
      <c r="Y4998" s="4">
        <f>VLOOKUP($T4998,Sheet4!$H$1106:$M$1351,surveys!Y$1+1,FALSE)</f>
        <v>1</v>
      </c>
      <c r="Z4998" s="4">
        <f t="shared" si="235"/>
        <v>1</v>
      </c>
      <c r="AA4998" s="4" t="str">
        <f>VLOOKUP(T4998&amp;"-"&amp;Z4998,Sheet4!$W$2:$AA$1100,3,FALSE)</f>
        <v>Stockholm</v>
      </c>
      <c r="AB4998" s="4">
        <f>VLOOKUP(T4998&amp;"-"&amp;Z4998,Sheet4!$W$2:$AA$1100,4,FALSE)</f>
        <v>59.33258</v>
      </c>
      <c r="AC4998" s="4">
        <f>VLOOKUP(T4998&amp;"-"&amp;Z4998,Sheet4!$W$2:$AA$1100,5,FALSE)</f>
        <v>18.064900000000002</v>
      </c>
    </row>
    <row r="4999" spans="1:29">
      <c r="A4999" s="6">
        <v>40689</v>
      </c>
      <c r="B4999" s="7">
        <v>0.88981481481481484</v>
      </c>
      <c r="C4999" s="4" t="s">
        <v>1213</v>
      </c>
      <c r="D4999" s="4" t="s">
        <v>1217</v>
      </c>
      <c r="E4999" s="4" t="s">
        <v>11</v>
      </c>
      <c r="F4999" s="4">
        <v>5</v>
      </c>
      <c r="G4999" s="4">
        <v>4</v>
      </c>
      <c r="H4999" s="4">
        <v>5</v>
      </c>
      <c r="I4999" s="4">
        <v>3</v>
      </c>
      <c r="J4999" s="4">
        <v>4</v>
      </c>
      <c r="K4999" s="4">
        <v>5</v>
      </c>
      <c r="L4999" s="4">
        <v>3</v>
      </c>
      <c r="M4999" s="4">
        <v>5</v>
      </c>
      <c r="N4999" s="4">
        <v>4</v>
      </c>
      <c r="O4999" s="4">
        <v>1</v>
      </c>
      <c r="P4999" s="4">
        <v>5</v>
      </c>
      <c r="Q4999" s="9">
        <f t="shared" si="236"/>
        <v>6.1979166666666669E-2</v>
      </c>
      <c r="R4999" s="4">
        <f t="shared" si="234"/>
        <v>40689.889814814815</v>
      </c>
      <c r="S4999" s="4">
        <v>0.91433938590366015</v>
      </c>
      <c r="T4999" s="4" t="str">
        <f>VLOOKUP(E4999,Sheet2!$A$2:$E$137,5,FALSE)</f>
        <v>FR</v>
      </c>
      <c r="U4999" s="4">
        <f>VLOOKUP($T4999,Sheet4!$H$1106:$M$1351,surveys!U$1+1,FALSE)</f>
        <v>0.51193913659220647</v>
      </c>
      <c r="V4999" s="4">
        <f>VLOOKUP($T4999,Sheet4!$H$1106:$M$1351,surveys!V$1+1,FALSE)</f>
        <v>0.70220575033861143</v>
      </c>
      <c r="W4999" s="4">
        <f>VLOOKUP($T4999,Sheet4!$H$1106:$M$1351,surveys!W$1+1,FALSE)</f>
        <v>0.81527182039156842</v>
      </c>
      <c r="X4999" s="4">
        <f>VLOOKUP($T4999,Sheet4!$H$1106:$M$1351,surveys!X$1+1,FALSE)</f>
        <v>0.91893911792009964</v>
      </c>
      <c r="Y4999" s="4">
        <f>VLOOKUP($T4999,Sheet4!$H$1106:$M$1351,surveys!Y$1+1,FALSE)</f>
        <v>1</v>
      </c>
      <c r="Z4999" s="4">
        <f t="shared" si="235"/>
        <v>4</v>
      </c>
      <c r="AA4999" s="4" t="str">
        <f>VLOOKUP(T4999&amp;"-"&amp;Z4999,Sheet4!$W$2:$AA$1100,3,FALSE)</f>
        <v>Toulouse</v>
      </c>
      <c r="AB4999" s="4">
        <f>VLOOKUP(T4999&amp;"-"&amp;Z4999,Sheet4!$W$2:$AA$1100,4,FALSE)</f>
        <v>43.604259999999996</v>
      </c>
      <c r="AC4999" s="4">
        <f>VLOOKUP(T4999&amp;"-"&amp;Z4999,Sheet4!$W$2:$AA$1100,5,FALSE)</f>
        <v>1.44367</v>
      </c>
    </row>
    <row r="5000" spans="1:29">
      <c r="A5000" s="6">
        <v>40689</v>
      </c>
      <c r="B5000" s="7">
        <v>0.63464120370370369</v>
      </c>
      <c r="C5000" s="4" t="s">
        <v>1213</v>
      </c>
      <c r="D5000" s="4" t="s">
        <v>1214</v>
      </c>
      <c r="E5000" s="4" t="s">
        <v>37</v>
      </c>
      <c r="F5000" s="4">
        <v>4</v>
      </c>
      <c r="G5000" s="4">
        <v>4</v>
      </c>
      <c r="H5000" s="4">
        <v>4</v>
      </c>
      <c r="I5000" s="4">
        <v>4</v>
      </c>
      <c r="J5000" s="4">
        <v>5</v>
      </c>
      <c r="K5000" s="4">
        <v>5</v>
      </c>
      <c r="L5000" s="4">
        <v>4</v>
      </c>
      <c r="M5000" s="4">
        <v>5</v>
      </c>
      <c r="N5000" s="4">
        <v>5</v>
      </c>
      <c r="O5000" s="4">
        <v>5</v>
      </c>
      <c r="P5000" s="4">
        <v>5</v>
      </c>
      <c r="Q5000" s="9">
        <f t="shared" si="236"/>
        <v>2.3657407407407408E-2</v>
      </c>
      <c r="R5000" s="4">
        <f t="shared" si="234"/>
        <v>40689.634641203702</v>
      </c>
      <c r="S5000" s="4">
        <v>0.13241011634022115</v>
      </c>
      <c r="T5000" s="4" t="str">
        <f>VLOOKUP(E5000,Sheet2!$A$2:$E$137,5,FALSE)</f>
        <v>PT</v>
      </c>
      <c r="U5000" s="4">
        <f>VLOOKUP($T5000,Sheet4!$H$1106:$M$1351,surveys!U$1+1,FALSE)</f>
        <v>0.43703858129282908</v>
      </c>
      <c r="V5000" s="4">
        <f>VLOOKUP($T5000,Sheet4!$H$1106:$M$1351,surveys!V$1+1,FALSE)</f>
        <v>0.64773543484664464</v>
      </c>
      <c r="W5000" s="4">
        <f>VLOOKUP($T5000,Sheet4!$H$1106:$M$1351,surveys!W$1+1,FALSE)</f>
        <v>0.79869631675299657</v>
      </c>
      <c r="X5000" s="4">
        <f>VLOOKUP($T5000,Sheet4!$H$1106:$M$1351,surveys!X$1+1,FALSE)</f>
        <v>0.90115606302176665</v>
      </c>
      <c r="Y5000" s="4">
        <f>VLOOKUP($T5000,Sheet4!$H$1106:$M$1351,surveys!Y$1+1,FALSE)</f>
        <v>1</v>
      </c>
      <c r="Z5000" s="4">
        <f t="shared" si="235"/>
        <v>1</v>
      </c>
      <c r="AA5000" s="4" t="str">
        <f>VLOOKUP(T5000&amp;"-"&amp;Z5000,Sheet4!$W$2:$AA$1100,3,FALSE)</f>
        <v>Lisbon</v>
      </c>
      <c r="AB5000" s="4">
        <f>VLOOKUP(T5000&amp;"-"&amp;Z5000,Sheet4!$W$2:$AA$1100,4,FALSE)</f>
        <v>38.716670000000001</v>
      </c>
      <c r="AC5000" s="4">
        <f>VLOOKUP(T5000&amp;"-"&amp;Z5000,Sheet4!$W$2:$AA$1100,5,FALSE)</f>
        <v>-9.1333300000000008</v>
      </c>
    </row>
    <row r="5001" spans="1:29">
      <c r="A5001" s="6">
        <v>40689</v>
      </c>
      <c r="B5001" s="7">
        <v>0.64973379629629624</v>
      </c>
      <c r="C5001" s="4" t="s">
        <v>1215</v>
      </c>
      <c r="D5001" s="4" t="s">
        <v>1217</v>
      </c>
      <c r="E5001" s="4" t="s">
        <v>42</v>
      </c>
      <c r="F5001" s="4">
        <v>3</v>
      </c>
      <c r="G5001" s="4">
        <v>2</v>
      </c>
      <c r="H5001" s="4">
        <v>4</v>
      </c>
      <c r="I5001" s="4">
        <v>4</v>
      </c>
      <c r="J5001" s="4">
        <v>5</v>
      </c>
      <c r="K5001" s="4">
        <v>5</v>
      </c>
      <c r="L5001" s="4">
        <v>4</v>
      </c>
      <c r="M5001" s="4">
        <v>5</v>
      </c>
      <c r="N5001" s="4">
        <v>4</v>
      </c>
      <c r="O5001" s="4">
        <v>4</v>
      </c>
      <c r="P5001" s="4">
        <v>5</v>
      </c>
      <c r="Q5001" s="9">
        <f t="shared" si="236"/>
        <v>3.5138888888888893E-2</v>
      </c>
      <c r="R5001" s="4">
        <f t="shared" si="234"/>
        <v>40689.649733796294</v>
      </c>
      <c r="S5001" s="4">
        <v>0.17157922145764326</v>
      </c>
      <c r="T5001" s="4" t="str">
        <f>VLOOKUP(E5001,Sheet2!$A$2:$E$137,5,FALSE)</f>
        <v>SE</v>
      </c>
      <c r="U5001" s="4">
        <f>VLOOKUP($T5001,Sheet4!$H$1106:$M$1351,surveys!U$1+1,FALSE)</f>
        <v>0.55292840835143986</v>
      </c>
      <c r="V5001" s="4">
        <f>VLOOKUP($T5001,Sheet4!$H$1106:$M$1351,surveys!V$1+1,FALSE)</f>
        <v>0.77531759074415163</v>
      </c>
      <c r="W5001" s="4">
        <f>VLOOKUP($T5001,Sheet4!$H$1106:$M$1351,surveys!W$1+1,FALSE)</f>
        <v>0.89070599005150708</v>
      </c>
      <c r="X5001" s="4">
        <f>VLOOKUP($T5001,Sheet4!$H$1106:$M$1351,surveys!X$1+1,FALSE)</f>
        <v>0.9470590181653743</v>
      </c>
      <c r="Y5001" s="4">
        <f>VLOOKUP($T5001,Sheet4!$H$1106:$M$1351,surveys!Y$1+1,FALSE)</f>
        <v>1</v>
      </c>
      <c r="Z5001" s="4">
        <f t="shared" si="235"/>
        <v>1</v>
      </c>
      <c r="AA5001" s="4" t="str">
        <f>VLOOKUP(T5001&amp;"-"&amp;Z5001,Sheet4!$W$2:$AA$1100,3,FALSE)</f>
        <v>Stockholm</v>
      </c>
      <c r="AB5001" s="4">
        <f>VLOOKUP(T5001&amp;"-"&amp;Z5001,Sheet4!$W$2:$AA$1100,4,FALSE)</f>
        <v>59.33258</v>
      </c>
      <c r="AC5001" s="4">
        <f>VLOOKUP(T5001&amp;"-"&amp;Z5001,Sheet4!$W$2:$AA$1100,5,FALSE)</f>
        <v>18.064900000000002</v>
      </c>
    </row>
    <row r="5002" spans="1:29">
      <c r="A5002" s="6">
        <v>40689</v>
      </c>
      <c r="B5002" s="7">
        <v>0.65159722222222227</v>
      </c>
      <c r="C5002" s="4" t="s">
        <v>1213</v>
      </c>
      <c r="D5002" s="4" t="s">
        <v>1216</v>
      </c>
      <c r="E5002" s="4" t="s">
        <v>26</v>
      </c>
      <c r="F5002" s="4">
        <v>3</v>
      </c>
      <c r="G5002" s="4">
        <v>5</v>
      </c>
      <c r="H5002" s="4">
        <v>5</v>
      </c>
      <c r="I5002" s="4">
        <v>4</v>
      </c>
      <c r="J5002" s="4">
        <v>4</v>
      </c>
      <c r="K5002" s="4">
        <v>2</v>
      </c>
      <c r="L5002" s="4">
        <v>3</v>
      </c>
      <c r="M5002" s="4">
        <v>2</v>
      </c>
      <c r="N5002" s="4">
        <v>4</v>
      </c>
      <c r="O5002" s="4">
        <v>2</v>
      </c>
      <c r="P5002" s="4">
        <v>5</v>
      </c>
      <c r="Q5002" s="9">
        <f t="shared" si="236"/>
        <v>3.5671296296296298E-2</v>
      </c>
      <c r="R5002" s="4">
        <f t="shared" si="234"/>
        <v>40689.651597222219</v>
      </c>
      <c r="S5002" s="4">
        <v>0.82947373362200416</v>
      </c>
      <c r="T5002" s="4" t="str">
        <f>VLOOKUP(E5002,Sheet2!$A$2:$E$137,5,FALSE)</f>
        <v>DE</v>
      </c>
      <c r="U5002" s="4">
        <f>VLOOKUP($T5002,Sheet4!$H$1106:$M$1351,surveys!U$1+1,FALSE)</f>
        <v>0.42620281948941302</v>
      </c>
      <c r="V5002" s="4">
        <f>VLOOKUP($T5002,Sheet4!$H$1106:$M$1351,surveys!V$1+1,FALSE)</f>
        <v>0.64253089557903176</v>
      </c>
      <c r="W5002" s="4">
        <f>VLOOKUP($T5002,Sheet4!$H$1106:$M$1351,surveys!W$1+1,FALSE)</f>
        <v>0.79931043378760003</v>
      </c>
      <c r="X5002" s="4">
        <f>VLOOKUP($T5002,Sheet4!$H$1106:$M$1351,surveys!X$1+1,FALSE)</f>
        <v>0.91914675697020254</v>
      </c>
      <c r="Y5002" s="4">
        <f>VLOOKUP($T5002,Sheet4!$H$1106:$M$1351,surveys!Y$1+1,FALSE)</f>
        <v>1</v>
      </c>
      <c r="Z5002" s="4">
        <f t="shared" si="235"/>
        <v>4</v>
      </c>
      <c r="AA5002" s="4" t="str">
        <f>VLOOKUP(T5002&amp;"-"&amp;Z5002,Sheet4!$W$2:$AA$1100,3,FALSE)</f>
        <v>Koeln</v>
      </c>
      <c r="AB5002" s="4">
        <f>VLOOKUP(T5002&amp;"-"&amp;Z5002,Sheet4!$W$2:$AA$1100,4,FALSE)</f>
        <v>50.933329999999998</v>
      </c>
      <c r="AC5002" s="4">
        <f>VLOOKUP(T5002&amp;"-"&amp;Z5002,Sheet4!$W$2:$AA$1100,5,FALSE)</f>
        <v>6.95</v>
      </c>
    </row>
    <row r="5003" spans="1:29">
      <c r="A5003" s="6">
        <v>40689</v>
      </c>
      <c r="B5003" s="7">
        <v>0.65228009259259256</v>
      </c>
      <c r="C5003" s="4" t="s">
        <v>1213</v>
      </c>
      <c r="D5003" s="4" t="s">
        <v>1214</v>
      </c>
      <c r="E5003" s="4" t="s">
        <v>23</v>
      </c>
      <c r="F5003" s="4">
        <v>1</v>
      </c>
      <c r="G5003" s="4">
        <v>1</v>
      </c>
      <c r="H5003" s="4">
        <v>1</v>
      </c>
      <c r="I5003" s="4">
        <v>1</v>
      </c>
      <c r="J5003" s="4">
        <v>1</v>
      </c>
      <c r="K5003" s="4">
        <v>1</v>
      </c>
      <c r="L5003" s="4">
        <v>1</v>
      </c>
      <c r="M5003" s="4">
        <v>1</v>
      </c>
      <c r="N5003" s="4">
        <v>1</v>
      </c>
      <c r="O5003" s="4">
        <v>1</v>
      </c>
      <c r="P5003" s="4">
        <v>1</v>
      </c>
      <c r="Q5003" s="9">
        <f t="shared" si="236"/>
        <v>3.7187499999999998E-2</v>
      </c>
      <c r="R5003" s="4">
        <f t="shared" si="234"/>
        <v>40689.652280092596</v>
      </c>
      <c r="S5003" s="4">
        <v>7.5510468400485919E-2</v>
      </c>
      <c r="T5003" s="4" t="str">
        <f>VLOOKUP(E5003,Sheet2!$A$2:$E$137,5,FALSE)</f>
        <v>CA</v>
      </c>
      <c r="U5003" s="4">
        <f>VLOOKUP($T5003,Sheet4!$H$1106:$M$1351,surveys!U$1+1,FALSE)</f>
        <v>0.39929817507859233</v>
      </c>
      <c r="V5003" s="4">
        <f>VLOOKUP($T5003,Sheet4!$H$1106:$M$1351,surveys!V$1+1,FALSE)</f>
        <v>0.68226808593455113</v>
      </c>
      <c r="W5003" s="4">
        <f>VLOOKUP($T5003,Sheet4!$H$1106:$M$1351,surveys!W$1+1,FALSE)</f>
        <v>0.8413893511967715</v>
      </c>
      <c r="X5003" s="4">
        <f>VLOOKUP($T5003,Sheet4!$H$1106:$M$1351,surveys!X$1+1,FALSE)</f>
        <v>0.92969032990429024</v>
      </c>
      <c r="Y5003" s="4">
        <f>VLOOKUP($T5003,Sheet4!$H$1106:$M$1351,surveys!Y$1+1,FALSE)</f>
        <v>1</v>
      </c>
      <c r="Z5003" s="4">
        <f t="shared" si="235"/>
        <v>1</v>
      </c>
      <c r="AA5003" s="4" t="str">
        <f>VLOOKUP(T5003&amp;"-"&amp;Z5003,Sheet4!$W$2:$AA$1100,3,FALSE)</f>
        <v>Toronto</v>
      </c>
      <c r="AB5003" s="4">
        <f>VLOOKUP(T5003&amp;"-"&amp;Z5003,Sheet4!$W$2:$AA$1100,4,FALSE)</f>
        <v>43.700110000000002</v>
      </c>
      <c r="AC5003" s="4">
        <f>VLOOKUP(T5003&amp;"-"&amp;Z5003,Sheet4!$W$2:$AA$1100,5,FALSE)</f>
        <v>-79.416300000000007</v>
      </c>
    </row>
    <row r="5004" spans="1:29">
      <c r="A5004" s="6">
        <v>40689</v>
      </c>
      <c r="B5004" s="7">
        <v>0.65938657407407408</v>
      </c>
      <c r="C5004" s="4" t="s">
        <v>1215</v>
      </c>
      <c r="D5004" s="4" t="s">
        <v>1214</v>
      </c>
      <c r="E5004" s="4" t="s">
        <v>26</v>
      </c>
      <c r="F5004" s="4">
        <v>5</v>
      </c>
      <c r="G5004" s="4">
        <v>5</v>
      </c>
      <c r="H5004" s="4">
        <v>4</v>
      </c>
      <c r="I5004" s="4">
        <v>5</v>
      </c>
      <c r="J5004" s="4">
        <v>4</v>
      </c>
      <c r="K5004" s="4">
        <v>5</v>
      </c>
      <c r="L5004" s="4">
        <v>3</v>
      </c>
      <c r="M5004" s="4">
        <v>4</v>
      </c>
      <c r="N5004" s="4">
        <v>5</v>
      </c>
      <c r="O5004" s="4">
        <v>4</v>
      </c>
      <c r="P5004" s="4">
        <v>5</v>
      </c>
      <c r="Q5004" s="9">
        <f t="shared" si="236"/>
        <v>4.1828703703703701E-2</v>
      </c>
      <c r="R5004" s="4">
        <f t="shared" si="234"/>
        <v>40689.659386574072</v>
      </c>
      <c r="S5004" s="4">
        <v>0.84927659467666405</v>
      </c>
      <c r="T5004" s="4" t="str">
        <f>VLOOKUP(E5004,Sheet2!$A$2:$E$137,5,FALSE)</f>
        <v>DE</v>
      </c>
      <c r="U5004" s="4">
        <f>VLOOKUP($T5004,Sheet4!$H$1106:$M$1351,surveys!U$1+1,FALSE)</f>
        <v>0.42620281948941302</v>
      </c>
      <c r="V5004" s="4">
        <f>VLOOKUP($T5004,Sheet4!$H$1106:$M$1351,surveys!V$1+1,FALSE)</f>
        <v>0.64253089557903176</v>
      </c>
      <c r="W5004" s="4">
        <f>VLOOKUP($T5004,Sheet4!$H$1106:$M$1351,surveys!W$1+1,FALSE)</f>
        <v>0.79931043378760003</v>
      </c>
      <c r="X5004" s="4">
        <f>VLOOKUP($T5004,Sheet4!$H$1106:$M$1351,surveys!X$1+1,FALSE)</f>
        <v>0.91914675697020254</v>
      </c>
      <c r="Y5004" s="4">
        <f>VLOOKUP($T5004,Sheet4!$H$1106:$M$1351,surveys!Y$1+1,FALSE)</f>
        <v>1</v>
      </c>
      <c r="Z5004" s="4">
        <f t="shared" si="235"/>
        <v>4</v>
      </c>
      <c r="AA5004" s="4" t="str">
        <f>VLOOKUP(T5004&amp;"-"&amp;Z5004,Sheet4!$W$2:$AA$1100,3,FALSE)</f>
        <v>Koeln</v>
      </c>
      <c r="AB5004" s="4">
        <f>VLOOKUP(T5004&amp;"-"&amp;Z5004,Sheet4!$W$2:$AA$1100,4,FALSE)</f>
        <v>50.933329999999998</v>
      </c>
      <c r="AC5004" s="4">
        <f>VLOOKUP(T5004&amp;"-"&amp;Z5004,Sheet4!$W$2:$AA$1100,5,FALSE)</f>
        <v>6.95</v>
      </c>
    </row>
    <row r="5005" spans="1:29">
      <c r="A5005" s="6">
        <v>40689</v>
      </c>
      <c r="B5005" s="7">
        <v>0.65956018518518522</v>
      </c>
      <c r="C5005" s="4" t="s">
        <v>1213</v>
      </c>
      <c r="D5005" s="4" t="s">
        <v>1214</v>
      </c>
      <c r="E5005" s="4" t="s">
        <v>15</v>
      </c>
      <c r="F5005" s="4">
        <v>2</v>
      </c>
      <c r="G5005" s="4">
        <v>2</v>
      </c>
      <c r="H5005" s="4">
        <v>4</v>
      </c>
      <c r="I5005" s="4">
        <v>4</v>
      </c>
      <c r="J5005" s="4">
        <v>5</v>
      </c>
      <c r="K5005" s="4">
        <v>5</v>
      </c>
      <c r="L5005" s="4">
        <v>5</v>
      </c>
      <c r="M5005" s="4">
        <v>5</v>
      </c>
      <c r="N5005" s="4">
        <v>2</v>
      </c>
      <c r="O5005" s="4">
        <v>3</v>
      </c>
      <c r="P5005" s="4">
        <v>2</v>
      </c>
      <c r="Q5005" s="9">
        <f t="shared" si="236"/>
        <v>4.1956018518518517E-2</v>
      </c>
      <c r="R5005" s="4">
        <f t="shared" si="234"/>
        <v>40689.659560185188</v>
      </c>
      <c r="S5005" s="4">
        <v>0.24375129127132134</v>
      </c>
      <c r="T5005" s="4" t="str">
        <f>VLOOKUP(E5005,Sheet2!$A$2:$E$137,5,FALSE)</f>
        <v>US</v>
      </c>
      <c r="U5005" s="4">
        <f>VLOOKUP($T5005,Sheet4!$H$1106:$M$1351,surveys!U$1+1,FALSE)</f>
        <v>0.42883768204388006</v>
      </c>
      <c r="V5005" s="4">
        <f>VLOOKUP($T5005,Sheet4!$H$1106:$M$1351,surveys!V$1+1,FALSE)</f>
        <v>0.62778475709586301</v>
      </c>
      <c r="W5005" s="4">
        <f>VLOOKUP($T5005,Sheet4!$H$1106:$M$1351,surveys!W$1+1,FALSE)</f>
        <v>0.76918600378409652</v>
      </c>
      <c r="X5005" s="4">
        <f>VLOOKUP($T5005,Sheet4!$H$1106:$M$1351,surveys!X$1+1,FALSE)</f>
        <v>0.88987045221102745</v>
      </c>
      <c r="Y5005" s="4">
        <f>VLOOKUP($T5005,Sheet4!$H$1106:$M$1351,surveys!Y$1+1,FALSE)</f>
        <v>1</v>
      </c>
      <c r="Z5005" s="4">
        <f t="shared" si="235"/>
        <v>1</v>
      </c>
      <c r="AA5005" s="4" t="str">
        <f>VLOOKUP(T5005&amp;"-"&amp;Z5005,Sheet4!$W$2:$AA$1100,3,FALSE)</f>
        <v>New York City</v>
      </c>
      <c r="AB5005" s="4">
        <f>VLOOKUP(T5005&amp;"-"&amp;Z5005,Sheet4!$W$2:$AA$1100,4,FALSE)</f>
        <v>40.714269999999999</v>
      </c>
      <c r="AC5005" s="4">
        <f>VLOOKUP(T5005&amp;"-"&amp;Z5005,Sheet4!$W$2:$AA$1100,5,FALSE)</f>
        <v>-74.005970000000005</v>
      </c>
    </row>
    <row r="5006" spans="1:29">
      <c r="A5006" s="6">
        <v>40689</v>
      </c>
      <c r="B5006" s="7">
        <v>0.65967592592592594</v>
      </c>
      <c r="C5006" s="4" t="s">
        <v>1213</v>
      </c>
      <c r="D5006" s="4" t="s">
        <v>1214</v>
      </c>
      <c r="E5006" s="4" t="s">
        <v>21</v>
      </c>
      <c r="F5006" s="4">
        <v>2</v>
      </c>
      <c r="G5006" s="4">
        <v>5</v>
      </c>
      <c r="H5006" s="4">
        <v>3</v>
      </c>
      <c r="I5006" s="4">
        <v>3</v>
      </c>
      <c r="J5006" s="4">
        <v>3</v>
      </c>
      <c r="K5006" s="4">
        <v>5</v>
      </c>
      <c r="L5006" s="4">
        <v>1</v>
      </c>
      <c r="M5006" s="4">
        <v>5</v>
      </c>
      <c r="N5006" s="4">
        <v>3</v>
      </c>
      <c r="O5006" s="4">
        <v>5</v>
      </c>
      <c r="P5006" s="4">
        <v>3</v>
      </c>
      <c r="Q5006" s="9">
        <f t="shared" si="236"/>
        <v>4.1273148148148149E-2</v>
      </c>
      <c r="R5006" s="4">
        <f t="shared" si="234"/>
        <v>40689.659675925926</v>
      </c>
      <c r="S5006" s="4">
        <v>6.9897708234547551E-3</v>
      </c>
      <c r="T5006" s="4" t="str">
        <f>VLOOKUP(E5006,Sheet2!$A$2:$E$137,5,FALSE)</f>
        <v>MX</v>
      </c>
      <c r="U5006" s="4">
        <f>VLOOKUP($T5006,Sheet4!$H$1106:$M$1351,surveys!U$1+1,FALSE)</f>
        <v>0.64192227588837014</v>
      </c>
      <c r="V5006" s="4">
        <f>VLOOKUP($T5006,Sheet4!$H$1106:$M$1351,surveys!V$1+1,FALSE)</f>
        <v>0.73699712700692854</v>
      </c>
      <c r="W5006" s="4">
        <f>VLOOKUP($T5006,Sheet4!$H$1106:$M$1351,surveys!W$1+1,FALSE)</f>
        <v>0.83130642446864456</v>
      </c>
      <c r="X5006" s="4">
        <f>VLOOKUP($T5006,Sheet4!$H$1106:$M$1351,surveys!X$1+1,FALSE)</f>
        <v>0.91696724211461977</v>
      </c>
      <c r="Y5006" s="4">
        <f>VLOOKUP($T5006,Sheet4!$H$1106:$M$1351,surveys!Y$1+1,FALSE)</f>
        <v>1</v>
      </c>
      <c r="Z5006" s="4">
        <f t="shared" si="235"/>
        <v>1</v>
      </c>
      <c r="AA5006" s="4" t="str">
        <f>VLOOKUP(T5006&amp;"-"&amp;Z5006,Sheet4!$W$2:$AA$1100,3,FALSE)</f>
        <v>Mexico City</v>
      </c>
      <c r="AB5006" s="4">
        <f>VLOOKUP(T5006&amp;"-"&amp;Z5006,Sheet4!$W$2:$AA$1100,4,FALSE)</f>
        <v>19.428470000000001</v>
      </c>
      <c r="AC5006" s="4">
        <f>VLOOKUP(T5006&amp;"-"&amp;Z5006,Sheet4!$W$2:$AA$1100,5,FALSE)</f>
        <v>-99.127660000000006</v>
      </c>
    </row>
    <row r="5007" spans="1:29">
      <c r="A5007" s="6">
        <v>40689</v>
      </c>
      <c r="B5007" s="7">
        <v>0.66054398148148141</v>
      </c>
      <c r="C5007" s="4" t="s">
        <v>1213</v>
      </c>
      <c r="D5007" s="4" t="s">
        <v>1217</v>
      </c>
      <c r="E5007" s="4" t="s">
        <v>13</v>
      </c>
      <c r="F5007" s="4">
        <v>4</v>
      </c>
      <c r="G5007" s="4">
        <v>3</v>
      </c>
      <c r="H5007" s="4">
        <v>4</v>
      </c>
      <c r="I5007" s="4">
        <v>4</v>
      </c>
      <c r="J5007" s="4">
        <v>5</v>
      </c>
      <c r="K5007" s="4">
        <v>3</v>
      </c>
      <c r="L5007" s="4">
        <v>2</v>
      </c>
      <c r="M5007" s="4">
        <v>5</v>
      </c>
      <c r="N5007" s="4">
        <v>4</v>
      </c>
      <c r="O5007" s="4">
        <v>3</v>
      </c>
      <c r="P5007" s="4">
        <v>3</v>
      </c>
      <c r="Q5007" s="9">
        <f t="shared" si="236"/>
        <v>4.2604166666666665E-2</v>
      </c>
      <c r="R5007" s="4">
        <f t="shared" si="234"/>
        <v>40689.660543981481</v>
      </c>
      <c r="S5007" s="4">
        <v>0.97658821972717558</v>
      </c>
      <c r="T5007" s="4" t="str">
        <f>VLOOKUP(E5007,Sheet2!$A$2:$E$137,5,FALSE)</f>
        <v>GB</v>
      </c>
      <c r="U5007" s="4">
        <f>VLOOKUP($T5007,Sheet4!$H$1106:$M$1351,surveys!U$1+1,FALSE)</f>
        <v>0.43993408527720174</v>
      </c>
      <c r="V5007" s="4">
        <f>VLOOKUP($T5007,Sheet4!$H$1106:$M$1351,surveys!V$1+1,FALSE)</f>
        <v>0.87986817055440347</v>
      </c>
      <c r="W5007" s="4">
        <f>VLOOKUP($T5007,Sheet4!$H$1106:$M$1351,surveys!W$1+1,FALSE)</f>
        <v>0.93717230822503084</v>
      </c>
      <c r="X5007" s="4">
        <f>VLOOKUP($T5007,Sheet4!$H$1106:$M$1351,surveys!X$1+1,FALSE)</f>
        <v>0.97269979890956382</v>
      </c>
      <c r="Y5007" s="4">
        <f>VLOOKUP($T5007,Sheet4!$H$1106:$M$1351,surveys!Y$1+1,FALSE)</f>
        <v>1</v>
      </c>
      <c r="Z5007" s="4">
        <f t="shared" si="235"/>
        <v>5</v>
      </c>
      <c r="AA5007" s="4" t="str">
        <f>VLOOKUP(T5007&amp;"-"&amp;Z5007,Sheet4!$W$2:$AA$1100,3,FALSE)</f>
        <v>Liverpool</v>
      </c>
      <c r="AB5007" s="4">
        <f>VLOOKUP(T5007&amp;"-"&amp;Z5007,Sheet4!$W$2:$AA$1100,4,FALSE)</f>
        <v>53.410580000000003</v>
      </c>
      <c r="AC5007" s="4">
        <f>VLOOKUP(T5007&amp;"-"&amp;Z5007,Sheet4!$W$2:$AA$1100,5,FALSE)</f>
        <v>-2.9779399999999998</v>
      </c>
    </row>
    <row r="5008" spans="1:29">
      <c r="A5008" s="6">
        <v>40689</v>
      </c>
      <c r="B5008" s="7">
        <v>0.66263888888888889</v>
      </c>
      <c r="C5008" s="4" t="s">
        <v>1213</v>
      </c>
      <c r="D5008" s="4" t="s">
        <v>1214</v>
      </c>
      <c r="E5008" s="4" t="s">
        <v>26</v>
      </c>
      <c r="F5008" s="4">
        <v>3</v>
      </c>
      <c r="G5008" s="4">
        <v>4</v>
      </c>
      <c r="H5008" s="4">
        <v>3</v>
      </c>
      <c r="I5008" s="4">
        <v>4</v>
      </c>
      <c r="J5008" s="4">
        <v>5</v>
      </c>
      <c r="K5008" s="4">
        <v>5</v>
      </c>
      <c r="L5008" s="4">
        <v>2</v>
      </c>
      <c r="M5008" s="4">
        <v>4</v>
      </c>
      <c r="N5008" s="4">
        <v>5</v>
      </c>
      <c r="O5008" s="4">
        <v>5</v>
      </c>
      <c r="P5008" s="4">
        <v>5</v>
      </c>
      <c r="Q5008" s="9">
        <f t="shared" si="236"/>
        <v>4.4085648148148145E-2</v>
      </c>
      <c r="R5008" s="4">
        <f t="shared" si="234"/>
        <v>40689.662638888891</v>
      </c>
      <c r="S5008" s="4">
        <v>2.0663381939233894E-2</v>
      </c>
      <c r="T5008" s="4" t="str">
        <f>VLOOKUP(E5008,Sheet2!$A$2:$E$137,5,FALSE)</f>
        <v>DE</v>
      </c>
      <c r="U5008" s="4">
        <f>VLOOKUP($T5008,Sheet4!$H$1106:$M$1351,surveys!U$1+1,FALSE)</f>
        <v>0.42620281948941302</v>
      </c>
      <c r="V5008" s="4">
        <f>VLOOKUP($T5008,Sheet4!$H$1106:$M$1351,surveys!V$1+1,FALSE)</f>
        <v>0.64253089557903176</v>
      </c>
      <c r="W5008" s="4">
        <f>VLOOKUP($T5008,Sheet4!$H$1106:$M$1351,surveys!W$1+1,FALSE)</f>
        <v>0.79931043378760003</v>
      </c>
      <c r="X5008" s="4">
        <f>VLOOKUP($T5008,Sheet4!$H$1106:$M$1351,surveys!X$1+1,FALSE)</f>
        <v>0.91914675697020254</v>
      </c>
      <c r="Y5008" s="4">
        <f>VLOOKUP($T5008,Sheet4!$H$1106:$M$1351,surveys!Y$1+1,FALSE)</f>
        <v>1</v>
      </c>
      <c r="Z5008" s="4">
        <f t="shared" si="235"/>
        <v>1</v>
      </c>
      <c r="AA5008" s="4" t="str">
        <f>VLOOKUP(T5008&amp;"-"&amp;Z5008,Sheet4!$W$2:$AA$1100,3,FALSE)</f>
        <v>Berlin</v>
      </c>
      <c r="AB5008" s="4">
        <f>VLOOKUP(T5008&amp;"-"&amp;Z5008,Sheet4!$W$2:$AA$1100,4,FALSE)</f>
        <v>52.524369999999998</v>
      </c>
      <c r="AC5008" s="4">
        <f>VLOOKUP(T5008&amp;"-"&amp;Z5008,Sheet4!$W$2:$AA$1100,5,FALSE)</f>
        <v>13.41053</v>
      </c>
    </row>
    <row r="5009" spans="1:29">
      <c r="A5009" s="6">
        <v>40689</v>
      </c>
      <c r="B5009" s="7">
        <v>0.66353009259259255</v>
      </c>
      <c r="C5009" s="4" t="s">
        <v>1215</v>
      </c>
      <c r="D5009" s="4" t="s">
        <v>1214</v>
      </c>
      <c r="E5009" s="4" t="s">
        <v>13</v>
      </c>
      <c r="F5009" s="4">
        <v>5</v>
      </c>
      <c r="G5009" s="4">
        <v>4</v>
      </c>
      <c r="H5009" s="4">
        <v>3</v>
      </c>
      <c r="I5009" s="4">
        <v>3</v>
      </c>
      <c r="J5009" s="4">
        <v>2</v>
      </c>
      <c r="K5009" s="4">
        <v>2</v>
      </c>
      <c r="L5009" s="4">
        <v>3</v>
      </c>
      <c r="M5009" s="4">
        <v>3</v>
      </c>
      <c r="N5009" s="4">
        <v>4</v>
      </c>
      <c r="O5009" s="4">
        <v>4</v>
      </c>
      <c r="P5009" s="4">
        <v>4</v>
      </c>
      <c r="Q5009" s="9">
        <f t="shared" si="236"/>
        <v>4.4826388888888881E-2</v>
      </c>
      <c r="R5009" s="4">
        <f t="shared" si="234"/>
        <v>40689.663530092592</v>
      </c>
      <c r="S5009" s="4">
        <v>0.82504536201226752</v>
      </c>
      <c r="T5009" s="4" t="str">
        <f>VLOOKUP(E5009,Sheet2!$A$2:$E$137,5,FALSE)</f>
        <v>GB</v>
      </c>
      <c r="U5009" s="4">
        <f>VLOOKUP($T5009,Sheet4!$H$1106:$M$1351,surveys!U$1+1,FALSE)</f>
        <v>0.43993408527720174</v>
      </c>
      <c r="V5009" s="4">
        <f>VLOOKUP($T5009,Sheet4!$H$1106:$M$1351,surveys!V$1+1,FALSE)</f>
        <v>0.87986817055440347</v>
      </c>
      <c r="W5009" s="4">
        <f>VLOOKUP($T5009,Sheet4!$H$1106:$M$1351,surveys!W$1+1,FALSE)</f>
        <v>0.93717230822503084</v>
      </c>
      <c r="X5009" s="4">
        <f>VLOOKUP($T5009,Sheet4!$H$1106:$M$1351,surveys!X$1+1,FALSE)</f>
        <v>0.97269979890956382</v>
      </c>
      <c r="Y5009" s="4">
        <f>VLOOKUP($T5009,Sheet4!$H$1106:$M$1351,surveys!Y$1+1,FALSE)</f>
        <v>1</v>
      </c>
      <c r="Z5009" s="4">
        <f t="shared" si="235"/>
        <v>2</v>
      </c>
      <c r="AA5009" s="4" t="str">
        <f>VLOOKUP(T5009&amp;"-"&amp;Z5009,Sheet4!$W$2:$AA$1100,3,FALSE)</f>
        <v>London</v>
      </c>
      <c r="AB5009" s="4">
        <f>VLOOKUP(T5009&amp;"-"&amp;Z5009,Sheet4!$W$2:$AA$1100,4,FALSE)</f>
        <v>51.50853</v>
      </c>
      <c r="AC5009" s="4">
        <f>VLOOKUP(T5009&amp;"-"&amp;Z5009,Sheet4!$W$2:$AA$1100,5,FALSE)</f>
        <v>-0.12573999999999999</v>
      </c>
    </row>
    <row r="5010" spans="1:29">
      <c r="A5010" s="6">
        <v>40689</v>
      </c>
      <c r="B5010" s="7">
        <v>0.66438657407407409</v>
      </c>
      <c r="C5010" s="4" t="s">
        <v>1213</v>
      </c>
      <c r="D5010" s="4" t="s">
        <v>1218</v>
      </c>
      <c r="E5010" s="4" t="s">
        <v>23</v>
      </c>
      <c r="F5010" s="4">
        <v>5</v>
      </c>
      <c r="G5010" s="4">
        <v>5</v>
      </c>
      <c r="H5010" s="4">
        <v>5</v>
      </c>
      <c r="I5010" s="4">
        <v>5</v>
      </c>
      <c r="J5010" s="4">
        <v>5</v>
      </c>
      <c r="K5010" s="4">
        <v>5</v>
      </c>
      <c r="L5010" s="4">
        <v>5</v>
      </c>
      <c r="M5010" s="4">
        <v>5</v>
      </c>
      <c r="N5010" s="4">
        <v>5</v>
      </c>
      <c r="O5010" s="4">
        <v>5</v>
      </c>
      <c r="P5010" s="4">
        <v>5</v>
      </c>
      <c r="Q5010" s="9">
        <f t="shared" si="236"/>
        <v>4.5300925925925932E-2</v>
      </c>
      <c r="R5010" s="4">
        <f t="shared" si="234"/>
        <v>40689.664386574077</v>
      </c>
      <c r="S5010" s="4">
        <v>0.64183626653043291</v>
      </c>
      <c r="T5010" s="4" t="str">
        <f>VLOOKUP(E5010,Sheet2!$A$2:$E$137,5,FALSE)</f>
        <v>CA</v>
      </c>
      <c r="U5010" s="4">
        <f>VLOOKUP($T5010,Sheet4!$H$1106:$M$1351,surveys!U$1+1,FALSE)</f>
        <v>0.39929817507859233</v>
      </c>
      <c r="V5010" s="4">
        <f>VLOOKUP($T5010,Sheet4!$H$1106:$M$1351,surveys!V$1+1,FALSE)</f>
        <v>0.68226808593455113</v>
      </c>
      <c r="W5010" s="4">
        <f>VLOOKUP($T5010,Sheet4!$H$1106:$M$1351,surveys!W$1+1,FALSE)</f>
        <v>0.8413893511967715</v>
      </c>
      <c r="X5010" s="4">
        <f>VLOOKUP($T5010,Sheet4!$H$1106:$M$1351,surveys!X$1+1,FALSE)</f>
        <v>0.92969032990429024</v>
      </c>
      <c r="Y5010" s="4">
        <f>VLOOKUP($T5010,Sheet4!$H$1106:$M$1351,surveys!Y$1+1,FALSE)</f>
        <v>1</v>
      </c>
      <c r="Z5010" s="4">
        <f t="shared" si="235"/>
        <v>2</v>
      </c>
      <c r="AA5010" s="4" t="str">
        <f>VLOOKUP(T5010&amp;"-"&amp;Z5010,Sheet4!$W$2:$AA$1100,3,FALSE)</f>
        <v>Montreal</v>
      </c>
      <c r="AB5010" s="4">
        <f>VLOOKUP(T5010&amp;"-"&amp;Z5010,Sheet4!$W$2:$AA$1100,4,FALSE)</f>
        <v>45.508839999999999</v>
      </c>
      <c r="AC5010" s="4">
        <f>VLOOKUP(T5010&amp;"-"&amp;Z5010,Sheet4!$W$2:$AA$1100,5,FALSE)</f>
        <v>-73.587810000000005</v>
      </c>
    </row>
    <row r="5011" spans="1:29">
      <c r="A5011" s="6">
        <v>40689</v>
      </c>
      <c r="B5011" s="7">
        <v>0.67594907407407412</v>
      </c>
      <c r="C5011" s="4" t="s">
        <v>1213</v>
      </c>
      <c r="D5011" s="4" t="s">
        <v>1219</v>
      </c>
      <c r="E5011" s="4" t="s">
        <v>26</v>
      </c>
      <c r="F5011" s="4">
        <v>1</v>
      </c>
      <c r="G5011" s="4">
        <v>1</v>
      </c>
      <c r="H5011" s="4">
        <v>1</v>
      </c>
      <c r="I5011" s="4">
        <v>1</v>
      </c>
      <c r="J5011" s="4">
        <v>5</v>
      </c>
      <c r="K5011" s="4">
        <v>5</v>
      </c>
      <c r="L5011" s="4">
        <v>5</v>
      </c>
      <c r="M5011" s="4">
        <v>5</v>
      </c>
      <c r="N5011" s="4">
        <v>5</v>
      </c>
      <c r="O5011" s="4">
        <v>5</v>
      </c>
      <c r="P5011" s="4">
        <v>5</v>
      </c>
      <c r="Q5011" s="9">
        <f t="shared" si="236"/>
        <v>5.2939814814814821E-2</v>
      </c>
      <c r="R5011" s="4">
        <f t="shared" si="234"/>
        <v>40689.675949074073</v>
      </c>
      <c r="S5011" s="4">
        <v>0.87209833776540435</v>
      </c>
      <c r="T5011" s="4" t="str">
        <f>VLOOKUP(E5011,Sheet2!$A$2:$E$137,5,FALSE)</f>
        <v>DE</v>
      </c>
      <c r="U5011" s="4">
        <f>VLOOKUP($T5011,Sheet4!$H$1106:$M$1351,surveys!U$1+1,FALSE)</f>
        <v>0.42620281948941302</v>
      </c>
      <c r="V5011" s="4">
        <f>VLOOKUP($T5011,Sheet4!$H$1106:$M$1351,surveys!V$1+1,FALSE)</f>
        <v>0.64253089557903176</v>
      </c>
      <c r="W5011" s="4">
        <f>VLOOKUP($T5011,Sheet4!$H$1106:$M$1351,surveys!W$1+1,FALSE)</f>
        <v>0.79931043378760003</v>
      </c>
      <c r="X5011" s="4">
        <f>VLOOKUP($T5011,Sheet4!$H$1106:$M$1351,surveys!X$1+1,FALSE)</f>
        <v>0.91914675697020254</v>
      </c>
      <c r="Y5011" s="4">
        <f>VLOOKUP($T5011,Sheet4!$H$1106:$M$1351,surveys!Y$1+1,FALSE)</f>
        <v>1</v>
      </c>
      <c r="Z5011" s="4">
        <f t="shared" si="235"/>
        <v>4</v>
      </c>
      <c r="AA5011" s="4" t="str">
        <f>VLOOKUP(T5011&amp;"-"&amp;Z5011,Sheet4!$W$2:$AA$1100,3,FALSE)</f>
        <v>Koeln</v>
      </c>
      <c r="AB5011" s="4">
        <f>VLOOKUP(T5011&amp;"-"&amp;Z5011,Sheet4!$W$2:$AA$1100,4,FALSE)</f>
        <v>50.933329999999998</v>
      </c>
      <c r="AC5011" s="4">
        <f>VLOOKUP(T5011&amp;"-"&amp;Z5011,Sheet4!$W$2:$AA$1100,5,FALSE)</f>
        <v>6.95</v>
      </c>
    </row>
    <row r="5012" spans="1:29">
      <c r="A5012" s="6">
        <v>40689</v>
      </c>
      <c r="B5012" s="7">
        <v>0.67766203703703709</v>
      </c>
      <c r="C5012" s="4" t="s">
        <v>1213</v>
      </c>
      <c r="D5012" s="4" t="s">
        <v>1217</v>
      </c>
      <c r="E5012" s="4" t="s">
        <v>19</v>
      </c>
      <c r="F5012" s="4">
        <v>4</v>
      </c>
      <c r="G5012" s="4">
        <v>3</v>
      </c>
      <c r="H5012" s="4">
        <v>4</v>
      </c>
      <c r="I5012" s="4">
        <v>2</v>
      </c>
      <c r="J5012" s="4">
        <v>3</v>
      </c>
      <c r="K5012" s="4">
        <v>2</v>
      </c>
      <c r="L5012" s="4">
        <v>2</v>
      </c>
      <c r="M5012" s="4">
        <v>4</v>
      </c>
      <c r="N5012" s="4">
        <v>3</v>
      </c>
      <c r="O5012" s="4">
        <v>3</v>
      </c>
      <c r="P5012" s="4">
        <v>4</v>
      </c>
      <c r="Q5012" s="9">
        <f t="shared" si="236"/>
        <v>5.3900462962962963E-2</v>
      </c>
      <c r="R5012" s="4">
        <f t="shared" si="234"/>
        <v>40689.677662037036</v>
      </c>
      <c r="S5012" s="4">
        <v>0.67150670760334163</v>
      </c>
      <c r="T5012" s="4" t="str">
        <f>VLOOKUP(E5012,Sheet2!$A$2:$E$137,5,FALSE)</f>
        <v>HU</v>
      </c>
      <c r="U5012" s="4">
        <f>VLOOKUP($T5012,Sheet4!$H$1106:$M$1351,surveys!U$1+1,FALSE)</f>
        <v>0.70836665732550796</v>
      </c>
      <c r="V5012" s="4">
        <f>VLOOKUP($T5012,Sheet4!$H$1106:$M$1351,surveys!V$1+1,FALSE)</f>
        <v>0.79361649434247361</v>
      </c>
      <c r="W5012" s="4">
        <f>VLOOKUP($T5012,Sheet4!$H$1106:$M$1351,surveys!W$1+1,FALSE)</f>
        <v>0.86571617940203494</v>
      </c>
      <c r="X5012" s="4">
        <f>VLOOKUP($T5012,Sheet4!$H$1106:$M$1351,surveys!X$1+1,FALSE)</f>
        <v>0.93457750328785116</v>
      </c>
      <c r="Y5012" s="4">
        <f>VLOOKUP($T5012,Sheet4!$H$1106:$M$1351,surveys!Y$1+1,FALSE)</f>
        <v>1</v>
      </c>
      <c r="Z5012" s="4">
        <f t="shared" si="235"/>
        <v>1</v>
      </c>
      <c r="AA5012" s="4" t="str">
        <f>VLOOKUP(T5012&amp;"-"&amp;Z5012,Sheet4!$W$2:$AA$1100,3,FALSE)</f>
        <v>Budapest</v>
      </c>
      <c r="AB5012" s="4">
        <f>VLOOKUP(T5012&amp;"-"&amp;Z5012,Sheet4!$W$2:$AA$1100,4,FALSE)</f>
        <v>47.498010000000001</v>
      </c>
      <c r="AC5012" s="4">
        <f>VLOOKUP(T5012&amp;"-"&amp;Z5012,Sheet4!$W$2:$AA$1100,5,FALSE)</f>
        <v>19.039909999999999</v>
      </c>
    </row>
    <row r="5013" spans="1:29">
      <c r="A5013" s="6">
        <v>40689</v>
      </c>
      <c r="B5013" s="7">
        <v>0.67857638888888883</v>
      </c>
      <c r="C5013" s="4" t="s">
        <v>1215</v>
      </c>
      <c r="D5013" s="4" t="s">
        <v>1214</v>
      </c>
      <c r="E5013" s="4" t="s">
        <v>11</v>
      </c>
      <c r="F5013" s="4">
        <v>3</v>
      </c>
      <c r="G5013" s="4">
        <v>3</v>
      </c>
      <c r="H5013" s="4">
        <v>2</v>
      </c>
      <c r="I5013" s="4">
        <v>2</v>
      </c>
      <c r="J5013" s="4">
        <v>3</v>
      </c>
      <c r="K5013" s="4">
        <v>4</v>
      </c>
      <c r="L5013" s="4">
        <v>4</v>
      </c>
      <c r="M5013" s="4">
        <v>4</v>
      </c>
      <c r="N5013" s="4">
        <v>1</v>
      </c>
      <c r="O5013" s="4">
        <v>1</v>
      </c>
      <c r="P5013" s="4">
        <v>3</v>
      </c>
      <c r="Q5013" s="9">
        <f t="shared" si="236"/>
        <v>5.5196759259259258E-2</v>
      </c>
      <c r="R5013" s="4">
        <f t="shared" si="234"/>
        <v>40689.678576388891</v>
      </c>
      <c r="S5013" s="4">
        <v>0.37292321162438569</v>
      </c>
      <c r="T5013" s="4" t="str">
        <f>VLOOKUP(E5013,Sheet2!$A$2:$E$137,5,FALSE)</f>
        <v>FR</v>
      </c>
      <c r="U5013" s="4">
        <f>VLOOKUP($T5013,Sheet4!$H$1106:$M$1351,surveys!U$1+1,FALSE)</f>
        <v>0.51193913659220647</v>
      </c>
      <c r="V5013" s="4">
        <f>VLOOKUP($T5013,Sheet4!$H$1106:$M$1351,surveys!V$1+1,FALSE)</f>
        <v>0.70220575033861143</v>
      </c>
      <c r="W5013" s="4">
        <f>VLOOKUP($T5013,Sheet4!$H$1106:$M$1351,surveys!W$1+1,FALSE)</f>
        <v>0.81527182039156842</v>
      </c>
      <c r="X5013" s="4">
        <f>VLOOKUP($T5013,Sheet4!$H$1106:$M$1351,surveys!X$1+1,FALSE)</f>
        <v>0.91893911792009964</v>
      </c>
      <c r="Y5013" s="4">
        <f>VLOOKUP($T5013,Sheet4!$H$1106:$M$1351,surveys!Y$1+1,FALSE)</f>
        <v>1</v>
      </c>
      <c r="Z5013" s="4">
        <f t="shared" si="235"/>
        <v>1</v>
      </c>
      <c r="AA5013" s="4" t="str">
        <f>VLOOKUP(T5013&amp;"-"&amp;Z5013,Sheet4!$W$2:$AA$1100,3,FALSE)</f>
        <v>Paris</v>
      </c>
      <c r="AB5013" s="4">
        <f>VLOOKUP(T5013&amp;"-"&amp;Z5013,Sheet4!$W$2:$AA$1100,4,FALSE)</f>
        <v>48.853409999999997</v>
      </c>
      <c r="AC5013" s="4">
        <f>VLOOKUP(T5013&amp;"-"&amp;Z5013,Sheet4!$W$2:$AA$1100,5,FALSE)</f>
        <v>2.3488000000000002</v>
      </c>
    </row>
    <row r="5014" spans="1:29">
      <c r="A5014" s="6">
        <v>40689</v>
      </c>
      <c r="B5014" s="7">
        <v>0.68500000000000005</v>
      </c>
      <c r="C5014" s="4" t="s">
        <v>1213</v>
      </c>
      <c r="D5014" s="4" t="s">
        <v>1217</v>
      </c>
      <c r="E5014" s="4" t="s">
        <v>23</v>
      </c>
      <c r="F5014" s="4">
        <v>3</v>
      </c>
      <c r="G5014" s="4">
        <v>3</v>
      </c>
      <c r="H5014" s="4">
        <v>4</v>
      </c>
      <c r="I5014" s="4">
        <v>5</v>
      </c>
      <c r="J5014" s="4">
        <v>4</v>
      </c>
      <c r="K5014" s="4">
        <v>3</v>
      </c>
      <c r="L5014" s="4">
        <v>3</v>
      </c>
      <c r="M5014" s="4">
        <v>3</v>
      </c>
      <c r="N5014" s="4">
        <v>5</v>
      </c>
      <c r="O5014" s="4">
        <v>4</v>
      </c>
      <c r="P5014" s="4">
        <v>5</v>
      </c>
      <c r="Q5014" s="9">
        <f t="shared" si="236"/>
        <v>6.0011574074074071E-2</v>
      </c>
      <c r="R5014" s="4">
        <f t="shared" si="234"/>
        <v>40689.684999999998</v>
      </c>
      <c r="S5014" s="4">
        <v>0.28926051350987181</v>
      </c>
      <c r="T5014" s="4" t="str">
        <f>VLOOKUP(E5014,Sheet2!$A$2:$E$137,5,FALSE)</f>
        <v>CA</v>
      </c>
      <c r="U5014" s="4">
        <f>VLOOKUP($T5014,Sheet4!$H$1106:$M$1351,surveys!U$1+1,FALSE)</f>
        <v>0.39929817507859233</v>
      </c>
      <c r="V5014" s="4">
        <f>VLOOKUP($T5014,Sheet4!$H$1106:$M$1351,surveys!V$1+1,FALSE)</f>
        <v>0.68226808593455113</v>
      </c>
      <c r="W5014" s="4">
        <f>VLOOKUP($T5014,Sheet4!$H$1106:$M$1351,surveys!W$1+1,FALSE)</f>
        <v>0.8413893511967715</v>
      </c>
      <c r="X5014" s="4">
        <f>VLOOKUP($T5014,Sheet4!$H$1106:$M$1351,surveys!X$1+1,FALSE)</f>
        <v>0.92969032990429024</v>
      </c>
      <c r="Y5014" s="4">
        <f>VLOOKUP($T5014,Sheet4!$H$1106:$M$1351,surveys!Y$1+1,FALSE)</f>
        <v>1</v>
      </c>
      <c r="Z5014" s="4">
        <f t="shared" si="235"/>
        <v>1</v>
      </c>
      <c r="AA5014" s="4" t="str">
        <f>VLOOKUP(T5014&amp;"-"&amp;Z5014,Sheet4!$W$2:$AA$1100,3,FALSE)</f>
        <v>Toronto</v>
      </c>
      <c r="AB5014" s="4">
        <f>VLOOKUP(T5014&amp;"-"&amp;Z5014,Sheet4!$W$2:$AA$1100,4,FALSE)</f>
        <v>43.700110000000002</v>
      </c>
      <c r="AC5014" s="4">
        <f>VLOOKUP(T5014&amp;"-"&amp;Z5014,Sheet4!$W$2:$AA$1100,5,FALSE)</f>
        <v>-79.416300000000007</v>
      </c>
    </row>
    <row r="5015" spans="1:29">
      <c r="A5015" s="6">
        <v>40689</v>
      </c>
      <c r="B5015" s="7">
        <v>0.68847222222222226</v>
      </c>
      <c r="C5015" s="4" t="s">
        <v>1213</v>
      </c>
      <c r="D5015" s="4" t="s">
        <v>1214</v>
      </c>
      <c r="E5015" s="4" t="s">
        <v>15</v>
      </c>
      <c r="F5015" s="4">
        <v>1</v>
      </c>
      <c r="G5015" s="4">
        <v>5</v>
      </c>
      <c r="H5015" s="4">
        <v>5</v>
      </c>
      <c r="I5015" s="4">
        <v>1</v>
      </c>
      <c r="J5015" s="4">
        <v>5</v>
      </c>
      <c r="K5015" s="4">
        <v>1</v>
      </c>
      <c r="L5015" s="4">
        <v>1</v>
      </c>
      <c r="M5015" s="4">
        <v>1</v>
      </c>
      <c r="N5015" s="4">
        <v>5</v>
      </c>
      <c r="O5015" s="4">
        <v>1</v>
      </c>
      <c r="P5015" s="4">
        <v>1</v>
      </c>
      <c r="Q5015" s="9">
        <f t="shared" si="236"/>
        <v>6.1365740740740742E-2</v>
      </c>
      <c r="R5015" s="4">
        <f t="shared" si="234"/>
        <v>40689.688472222224</v>
      </c>
      <c r="S5015" s="4">
        <v>0.14130157524942866</v>
      </c>
      <c r="T5015" s="4" t="str">
        <f>VLOOKUP(E5015,Sheet2!$A$2:$E$137,5,FALSE)</f>
        <v>US</v>
      </c>
      <c r="U5015" s="4">
        <f>VLOOKUP($T5015,Sheet4!$H$1106:$M$1351,surveys!U$1+1,FALSE)</f>
        <v>0.42883768204388006</v>
      </c>
      <c r="V5015" s="4">
        <f>VLOOKUP($T5015,Sheet4!$H$1106:$M$1351,surveys!V$1+1,FALSE)</f>
        <v>0.62778475709586301</v>
      </c>
      <c r="W5015" s="4">
        <f>VLOOKUP($T5015,Sheet4!$H$1106:$M$1351,surveys!W$1+1,FALSE)</f>
        <v>0.76918600378409652</v>
      </c>
      <c r="X5015" s="4">
        <f>VLOOKUP($T5015,Sheet4!$H$1106:$M$1351,surveys!X$1+1,FALSE)</f>
        <v>0.88987045221102745</v>
      </c>
      <c r="Y5015" s="4">
        <f>VLOOKUP($T5015,Sheet4!$H$1106:$M$1351,surveys!Y$1+1,FALSE)</f>
        <v>1</v>
      </c>
      <c r="Z5015" s="4">
        <f t="shared" si="235"/>
        <v>1</v>
      </c>
      <c r="AA5015" s="4" t="str">
        <f>VLOOKUP(T5015&amp;"-"&amp;Z5015,Sheet4!$W$2:$AA$1100,3,FALSE)</f>
        <v>New York City</v>
      </c>
      <c r="AB5015" s="4">
        <f>VLOOKUP(T5015&amp;"-"&amp;Z5015,Sheet4!$W$2:$AA$1100,4,FALSE)</f>
        <v>40.714269999999999</v>
      </c>
      <c r="AC5015" s="4">
        <f>VLOOKUP(T5015&amp;"-"&amp;Z5015,Sheet4!$W$2:$AA$1100,5,FALSE)</f>
        <v>-74.005970000000005</v>
      </c>
    </row>
    <row r="5016" spans="1:29">
      <c r="A5016" s="6">
        <v>40689</v>
      </c>
      <c r="B5016" s="7">
        <v>0.69148148148148147</v>
      </c>
      <c r="C5016" s="4" t="s">
        <v>1213</v>
      </c>
      <c r="D5016" s="4" t="s">
        <v>1214</v>
      </c>
      <c r="E5016" s="4" t="s">
        <v>1223</v>
      </c>
      <c r="F5016" s="4">
        <v>4</v>
      </c>
      <c r="G5016" s="4">
        <v>4</v>
      </c>
      <c r="H5016" s="4">
        <v>5</v>
      </c>
      <c r="I5016" s="4">
        <v>3</v>
      </c>
      <c r="J5016" s="4">
        <v>4</v>
      </c>
      <c r="K5016" s="4">
        <v>4</v>
      </c>
      <c r="L5016" s="4">
        <v>1</v>
      </c>
      <c r="M5016" s="4">
        <v>3</v>
      </c>
      <c r="N5016" s="4">
        <v>3</v>
      </c>
      <c r="O5016" s="4">
        <v>4</v>
      </c>
      <c r="P5016" s="4">
        <v>1</v>
      </c>
      <c r="Q5016" s="9">
        <f t="shared" si="236"/>
        <v>6.4131944444444436E-2</v>
      </c>
      <c r="R5016" s="4">
        <f t="shared" si="234"/>
        <v>40689.691481481481</v>
      </c>
      <c r="S5016" s="4">
        <v>0.1323235769895974</v>
      </c>
      <c r="T5016" s="4" t="str">
        <f>VLOOKUP(E5016,Sheet2!$A$2:$E$137,5,FALSE)</f>
        <v>CN</v>
      </c>
      <c r="U5016" s="4">
        <f>VLOOKUP($T5016,Sheet4!$H$1106:$M$1351,surveys!U$1+1,FALSE)</f>
        <v>0.33972325385332736</v>
      </c>
      <c r="V5016" s="4">
        <f>VLOOKUP($T5016,Sheet4!$H$1106:$M$1351,surveys!V$1+1,FALSE)</f>
        <v>0.53188294944144943</v>
      </c>
      <c r="W5016" s="4">
        <f>VLOOKUP($T5016,Sheet4!$H$1106:$M$1351,surveys!W$1+1,FALSE)</f>
        <v>0.70584550719534345</v>
      </c>
      <c r="X5016" s="4">
        <f>VLOOKUP($T5016,Sheet4!$H$1106:$M$1351,surveys!X$1+1,FALSE)</f>
        <v>0.8721198864785511</v>
      </c>
      <c r="Y5016" s="4">
        <f>VLOOKUP($T5016,Sheet4!$H$1106:$M$1351,surveys!Y$1+1,FALSE)</f>
        <v>1</v>
      </c>
      <c r="Z5016" s="4">
        <f t="shared" si="235"/>
        <v>1</v>
      </c>
      <c r="AA5016" s="4" t="str">
        <f>VLOOKUP(T5016&amp;"-"&amp;Z5016,Sheet4!$W$2:$AA$1100,3,FALSE)</f>
        <v>Shanghai</v>
      </c>
      <c r="AB5016" s="4">
        <f>VLOOKUP(T5016&amp;"-"&amp;Z5016,Sheet4!$W$2:$AA$1100,4,FALSE)</f>
        <v>31.22222</v>
      </c>
      <c r="AC5016" s="4">
        <f>VLOOKUP(T5016&amp;"-"&amp;Z5016,Sheet4!$W$2:$AA$1100,5,FALSE)</f>
        <v>121.45806</v>
      </c>
    </row>
    <row r="5017" spans="1:29">
      <c r="A5017" s="6">
        <v>40689</v>
      </c>
      <c r="B5017" s="7">
        <v>0.69254629629629638</v>
      </c>
      <c r="C5017" s="4" t="s">
        <v>1213</v>
      </c>
      <c r="D5017" s="4" t="s">
        <v>1214</v>
      </c>
      <c r="E5017" s="4" t="s">
        <v>252</v>
      </c>
      <c r="F5017" s="4">
        <v>5</v>
      </c>
      <c r="G5017" s="4">
        <v>5</v>
      </c>
      <c r="H5017" s="4">
        <v>2</v>
      </c>
      <c r="I5017" s="4">
        <v>4</v>
      </c>
      <c r="J5017" s="4">
        <v>2</v>
      </c>
      <c r="K5017" s="4">
        <v>3</v>
      </c>
      <c r="L5017" s="4">
        <v>2</v>
      </c>
      <c r="M5017" s="4">
        <v>2</v>
      </c>
      <c r="N5017" s="4">
        <v>1</v>
      </c>
      <c r="O5017" s="4">
        <v>5</v>
      </c>
      <c r="P5017" s="4">
        <v>3</v>
      </c>
      <c r="Q5017" s="9">
        <f t="shared" si="236"/>
        <v>6.4999999999999988E-2</v>
      </c>
      <c r="R5017" s="4">
        <f t="shared" si="234"/>
        <v>40689.692546296297</v>
      </c>
      <c r="S5017" s="4">
        <v>0.19054190987144626</v>
      </c>
      <c r="T5017" s="4" t="str">
        <f>VLOOKUP(E5017,Sheet2!$A$2:$E$137,5,FALSE)</f>
        <v>CR</v>
      </c>
      <c r="U5017" s="4">
        <f>VLOOKUP($T5017,Sheet4!$H$1106:$M$1351,surveys!U$1+1,FALSE)</f>
        <v>0.61257302723607343</v>
      </c>
      <c r="V5017" s="4">
        <f>VLOOKUP($T5017,Sheet4!$H$1106:$M$1351,surveys!V$1+1,FALSE)</f>
        <v>0.72791903233769439</v>
      </c>
      <c r="W5017" s="4">
        <f>VLOOKUP($T5017,Sheet4!$H$1106:$M$1351,surveys!W$1+1,FALSE)</f>
        <v>0.83017636248937166</v>
      </c>
      <c r="X5017" s="4">
        <f>VLOOKUP($T5017,Sheet4!$H$1106:$M$1351,surveys!X$1+1,FALSE)</f>
        <v>0.91702094590270355</v>
      </c>
      <c r="Y5017" s="4">
        <f>VLOOKUP($T5017,Sheet4!$H$1106:$M$1351,surveys!Y$1+1,FALSE)</f>
        <v>1</v>
      </c>
      <c r="Z5017" s="4">
        <f t="shared" si="235"/>
        <v>1</v>
      </c>
      <c r="AA5017" s="4" t="str">
        <f>VLOOKUP(T5017&amp;"-"&amp;Z5017,Sheet4!$W$2:$AA$1100,3,FALSE)</f>
        <v>San Jose</v>
      </c>
      <c r="AB5017" s="4">
        <f>VLOOKUP(T5017&amp;"-"&amp;Z5017,Sheet4!$W$2:$AA$1100,4,FALSE)</f>
        <v>9.9333299999999998</v>
      </c>
      <c r="AC5017" s="4">
        <f>VLOOKUP(T5017&amp;"-"&amp;Z5017,Sheet4!$W$2:$AA$1100,5,FALSE)</f>
        <v>-84.083330000000004</v>
      </c>
    </row>
    <row r="5018" spans="1:29">
      <c r="A5018" s="6">
        <v>40689</v>
      </c>
      <c r="B5018" s="7">
        <v>0.69306712962962969</v>
      </c>
      <c r="C5018" s="4" t="s">
        <v>1213</v>
      </c>
      <c r="D5018" s="4" t="s">
        <v>1217</v>
      </c>
      <c r="E5018" s="4" t="s">
        <v>15</v>
      </c>
      <c r="F5018" s="4">
        <v>4</v>
      </c>
      <c r="G5018" s="4">
        <v>5</v>
      </c>
      <c r="H5018" s="4">
        <v>4</v>
      </c>
      <c r="I5018" s="4">
        <v>3</v>
      </c>
      <c r="J5018" s="4">
        <v>5</v>
      </c>
      <c r="K5018" s="4">
        <v>5</v>
      </c>
      <c r="L5018" s="4">
        <v>5</v>
      </c>
      <c r="M5018" s="4">
        <v>5</v>
      </c>
      <c r="N5018" s="4">
        <v>5</v>
      </c>
      <c r="O5018" s="4">
        <v>4</v>
      </c>
      <c r="P5018" s="4">
        <v>4</v>
      </c>
      <c r="Q5018" s="9">
        <f t="shared" si="236"/>
        <v>6.5312499999999996E-2</v>
      </c>
      <c r="R5018" s="4">
        <f t="shared" si="234"/>
        <v>40689.693067129629</v>
      </c>
      <c r="S5018" s="4">
        <v>0.11871071029739877</v>
      </c>
      <c r="T5018" s="4" t="str">
        <f>VLOOKUP(E5018,Sheet2!$A$2:$E$137,5,FALSE)</f>
        <v>US</v>
      </c>
      <c r="U5018" s="4">
        <f>VLOOKUP($T5018,Sheet4!$H$1106:$M$1351,surveys!U$1+1,FALSE)</f>
        <v>0.42883768204388006</v>
      </c>
      <c r="V5018" s="4">
        <f>VLOOKUP($T5018,Sheet4!$H$1106:$M$1351,surveys!V$1+1,FALSE)</f>
        <v>0.62778475709586301</v>
      </c>
      <c r="W5018" s="4">
        <f>VLOOKUP($T5018,Sheet4!$H$1106:$M$1351,surveys!W$1+1,FALSE)</f>
        <v>0.76918600378409652</v>
      </c>
      <c r="X5018" s="4">
        <f>VLOOKUP($T5018,Sheet4!$H$1106:$M$1351,surveys!X$1+1,FALSE)</f>
        <v>0.88987045221102745</v>
      </c>
      <c r="Y5018" s="4">
        <f>VLOOKUP($T5018,Sheet4!$H$1106:$M$1351,surveys!Y$1+1,FALSE)</f>
        <v>1</v>
      </c>
      <c r="Z5018" s="4">
        <f t="shared" si="235"/>
        <v>1</v>
      </c>
      <c r="AA5018" s="4" t="str">
        <f>VLOOKUP(T5018&amp;"-"&amp;Z5018,Sheet4!$W$2:$AA$1100,3,FALSE)</f>
        <v>New York City</v>
      </c>
      <c r="AB5018" s="4">
        <f>VLOOKUP(T5018&amp;"-"&amp;Z5018,Sheet4!$W$2:$AA$1100,4,FALSE)</f>
        <v>40.714269999999999</v>
      </c>
      <c r="AC5018" s="4">
        <f>VLOOKUP(T5018&amp;"-"&amp;Z5018,Sheet4!$W$2:$AA$1100,5,FALSE)</f>
        <v>-74.005970000000005</v>
      </c>
    </row>
    <row r="5019" spans="1:29">
      <c r="A5019" s="6">
        <v>40689</v>
      </c>
      <c r="B5019" s="7">
        <v>0.69435185185185189</v>
      </c>
      <c r="C5019" s="4" t="s">
        <v>1213</v>
      </c>
      <c r="D5019" s="4" t="s">
        <v>1218</v>
      </c>
      <c r="E5019" s="4" t="s">
        <v>1232</v>
      </c>
      <c r="F5019" s="4">
        <v>4</v>
      </c>
      <c r="G5019" s="4">
        <v>4</v>
      </c>
      <c r="H5019" s="4">
        <v>4</v>
      </c>
      <c r="I5019" s="4">
        <v>2</v>
      </c>
      <c r="J5019" s="4">
        <v>3</v>
      </c>
      <c r="K5019" s="4">
        <v>3</v>
      </c>
      <c r="L5019" s="4">
        <v>2</v>
      </c>
      <c r="M5019" s="4">
        <v>5</v>
      </c>
      <c r="N5019" s="4">
        <v>5</v>
      </c>
      <c r="O5019" s="4">
        <v>5</v>
      </c>
      <c r="P5019" s="4">
        <v>5</v>
      </c>
      <c r="Q5019" s="9">
        <f t="shared" si="236"/>
        <v>6.5879629629629621E-2</v>
      </c>
      <c r="R5019" s="4">
        <f t="shared" si="234"/>
        <v>40689.694351851853</v>
      </c>
      <c r="S5019" s="4">
        <v>0.96151457270300122</v>
      </c>
      <c r="T5019" s="4" t="str">
        <f>VLOOKUP(E5019,Sheet2!$A$2:$E$137,5,FALSE)</f>
        <v>HK</v>
      </c>
      <c r="U5019" s="4">
        <f>VLOOKUP($T5019,Sheet4!$H$1106:$M$1351,surveys!U$1+1,FALSE)</f>
        <v>0.7517058185361738</v>
      </c>
      <c r="V5019" s="4">
        <f>VLOOKUP($T5019,Sheet4!$H$1106:$M$1351,surveys!V$1+1,FALSE)</f>
        <v>0.9681825651115934</v>
      </c>
      <c r="W5019" s="4">
        <f>VLOOKUP($T5019,Sheet4!$H$1106:$M$1351,surveys!W$1+1,FALSE)</f>
        <v>0.99913174895024703</v>
      </c>
      <c r="X5019" s="4">
        <f>VLOOKUP($T5019,Sheet4!$H$1106:$M$1351,surveys!X$1+1,FALSE)</f>
        <v>0.99977489787599005</v>
      </c>
      <c r="Y5019" s="4">
        <f>VLOOKUP($T5019,Sheet4!$H$1106:$M$1351,surveys!Y$1+1,FALSE)</f>
        <v>1</v>
      </c>
      <c r="Z5019" s="4">
        <f t="shared" si="235"/>
        <v>2</v>
      </c>
      <c r="AA5019" s="4" t="str">
        <f>VLOOKUP(T5019&amp;"-"&amp;Z5019,Sheet4!$W$2:$AA$1100,3,FALSE)</f>
        <v>Kowloon</v>
      </c>
      <c r="AB5019" s="4">
        <f>VLOOKUP(T5019&amp;"-"&amp;Z5019,Sheet4!$W$2:$AA$1100,4,FALSE)</f>
        <v>22.316669999999998</v>
      </c>
      <c r="AC5019" s="4">
        <f>VLOOKUP(T5019&amp;"-"&amp;Z5019,Sheet4!$W$2:$AA$1100,5,FALSE)</f>
        <v>114.18333</v>
      </c>
    </row>
    <row r="5020" spans="1:29">
      <c r="A5020" s="6">
        <v>40689</v>
      </c>
      <c r="B5020" s="7">
        <v>0.69961805555555545</v>
      </c>
      <c r="C5020" s="4" t="s">
        <v>1215</v>
      </c>
      <c r="D5020" s="4" t="s">
        <v>1216</v>
      </c>
      <c r="E5020" s="4" t="s">
        <v>11</v>
      </c>
      <c r="F5020" s="4">
        <v>1</v>
      </c>
      <c r="G5020" s="4">
        <v>1</v>
      </c>
      <c r="H5020" s="4">
        <v>1</v>
      </c>
      <c r="I5020" s="4">
        <v>4</v>
      </c>
      <c r="J5020" s="4">
        <v>5</v>
      </c>
      <c r="K5020" s="4">
        <v>5</v>
      </c>
      <c r="L5020" s="4">
        <v>5</v>
      </c>
      <c r="M5020" s="4">
        <v>4</v>
      </c>
      <c r="N5020" s="4">
        <v>3</v>
      </c>
      <c r="O5020" s="4">
        <v>0</v>
      </c>
      <c r="P5020" s="4">
        <v>3</v>
      </c>
      <c r="Q5020" s="9">
        <f t="shared" si="236"/>
        <v>6.9386574074074073E-2</v>
      </c>
      <c r="R5020" s="4">
        <f t="shared" si="234"/>
        <v>40689.699618055558</v>
      </c>
      <c r="S5020" s="4">
        <v>0.26733188220064741</v>
      </c>
      <c r="T5020" s="4" t="str">
        <f>VLOOKUP(E5020,Sheet2!$A$2:$E$137,5,FALSE)</f>
        <v>FR</v>
      </c>
      <c r="U5020" s="4">
        <f>VLOOKUP($T5020,Sheet4!$H$1106:$M$1351,surveys!U$1+1,FALSE)</f>
        <v>0.51193913659220647</v>
      </c>
      <c r="V5020" s="4">
        <f>VLOOKUP($T5020,Sheet4!$H$1106:$M$1351,surveys!V$1+1,FALSE)</f>
        <v>0.70220575033861143</v>
      </c>
      <c r="W5020" s="4">
        <f>VLOOKUP($T5020,Sheet4!$H$1106:$M$1351,surveys!W$1+1,FALSE)</f>
        <v>0.81527182039156842</v>
      </c>
      <c r="X5020" s="4">
        <f>VLOOKUP($T5020,Sheet4!$H$1106:$M$1351,surveys!X$1+1,FALSE)</f>
        <v>0.91893911792009964</v>
      </c>
      <c r="Y5020" s="4">
        <f>VLOOKUP($T5020,Sheet4!$H$1106:$M$1351,surveys!Y$1+1,FALSE)</f>
        <v>1</v>
      </c>
      <c r="Z5020" s="4">
        <f t="shared" si="235"/>
        <v>1</v>
      </c>
      <c r="AA5020" s="4" t="str">
        <f>VLOOKUP(T5020&amp;"-"&amp;Z5020,Sheet4!$W$2:$AA$1100,3,FALSE)</f>
        <v>Paris</v>
      </c>
      <c r="AB5020" s="4">
        <f>VLOOKUP(T5020&amp;"-"&amp;Z5020,Sheet4!$W$2:$AA$1100,4,FALSE)</f>
        <v>48.853409999999997</v>
      </c>
      <c r="AC5020" s="4">
        <f>VLOOKUP(T5020&amp;"-"&amp;Z5020,Sheet4!$W$2:$AA$1100,5,FALSE)</f>
        <v>2.3488000000000002</v>
      </c>
    </row>
    <row r="5021" spans="1:29">
      <c r="A5021" s="6">
        <v>40689</v>
      </c>
      <c r="B5021" s="7">
        <v>0.70439814814814816</v>
      </c>
      <c r="C5021" s="4" t="s">
        <v>1213</v>
      </c>
      <c r="D5021" s="4" t="s">
        <v>1216</v>
      </c>
      <c r="E5021" s="4" t="s">
        <v>52</v>
      </c>
      <c r="F5021" s="4">
        <v>2</v>
      </c>
      <c r="G5021" s="4">
        <v>4</v>
      </c>
      <c r="H5021" s="4">
        <v>4</v>
      </c>
      <c r="I5021" s="4">
        <v>4</v>
      </c>
      <c r="J5021" s="4">
        <v>3</v>
      </c>
      <c r="K5021" s="4">
        <v>3</v>
      </c>
      <c r="L5021" s="4">
        <v>4</v>
      </c>
      <c r="M5021" s="4">
        <v>3</v>
      </c>
      <c r="N5021" s="4">
        <v>4</v>
      </c>
      <c r="O5021" s="4">
        <v>3</v>
      </c>
      <c r="P5021" s="4">
        <v>3</v>
      </c>
      <c r="Q5021" s="9">
        <f t="shared" si="236"/>
        <v>3.3333333333333335E-3</v>
      </c>
      <c r="R5021" s="4">
        <f t="shared" si="234"/>
        <v>40689.704398148147</v>
      </c>
      <c r="S5021" s="4">
        <v>0.28440493346807894</v>
      </c>
      <c r="T5021" s="4" t="str">
        <f>VLOOKUP(E5021,Sheet2!$A$2:$E$137,5,FALSE)</f>
        <v>BE</v>
      </c>
      <c r="U5021" s="4">
        <f>VLOOKUP($T5021,Sheet4!$H$1106:$M$1351,surveys!U$1+1,FALSE)</f>
        <v>0.48686007828770372</v>
      </c>
      <c r="V5021" s="4">
        <f>VLOOKUP($T5021,Sheet4!$H$1106:$M$1351,surveys!V$1+1,FALSE)</f>
        <v>0.70654198731133389</v>
      </c>
      <c r="W5021" s="4">
        <f>VLOOKUP($T5021,Sheet4!$H$1106:$M$1351,surveys!W$1+1,FALSE)</f>
        <v>0.81714283803198118</v>
      </c>
      <c r="X5021" s="4">
        <f>VLOOKUP($T5021,Sheet4!$H$1106:$M$1351,surveys!X$1+1,FALSE)</f>
        <v>0.91276028415961608</v>
      </c>
      <c r="Y5021" s="4">
        <f>VLOOKUP($T5021,Sheet4!$H$1106:$M$1351,surveys!Y$1+1,FALSE)</f>
        <v>1</v>
      </c>
      <c r="Z5021" s="4">
        <f t="shared" si="235"/>
        <v>1</v>
      </c>
      <c r="AA5021" s="4" t="str">
        <f>VLOOKUP(T5021&amp;"-"&amp;Z5021,Sheet4!$W$2:$AA$1100,3,FALSE)</f>
        <v>Brussels</v>
      </c>
      <c r="AB5021" s="4">
        <f>VLOOKUP(T5021&amp;"-"&amp;Z5021,Sheet4!$W$2:$AA$1100,4,FALSE)</f>
        <v>50.850450000000002</v>
      </c>
      <c r="AC5021" s="4">
        <f>VLOOKUP(T5021&amp;"-"&amp;Z5021,Sheet4!$W$2:$AA$1100,5,FALSE)</f>
        <v>4.3487799999999996</v>
      </c>
    </row>
    <row r="5022" spans="1:29">
      <c r="A5022" s="6">
        <v>40689</v>
      </c>
      <c r="B5022" s="7">
        <v>0.70460648148148142</v>
      </c>
      <c r="C5022" s="4" t="s">
        <v>1213</v>
      </c>
      <c r="D5022" s="4" t="s">
        <v>1217</v>
      </c>
      <c r="E5022" s="4" t="s">
        <v>19</v>
      </c>
      <c r="F5022" s="4">
        <v>4</v>
      </c>
      <c r="G5022" s="4">
        <v>3</v>
      </c>
      <c r="H5022" s="4">
        <v>2</v>
      </c>
      <c r="I5022" s="4">
        <v>3</v>
      </c>
      <c r="J5022" s="4">
        <v>4</v>
      </c>
      <c r="K5022" s="4">
        <v>5</v>
      </c>
      <c r="L5022" s="4">
        <v>2</v>
      </c>
      <c r="M5022" s="4">
        <v>5</v>
      </c>
      <c r="N5022" s="4">
        <v>4</v>
      </c>
      <c r="O5022" s="4">
        <v>4</v>
      </c>
      <c r="P5022" s="4">
        <v>2</v>
      </c>
      <c r="Q5022" s="9">
        <f t="shared" si="236"/>
        <v>3.7152777777777774E-3</v>
      </c>
      <c r="R5022" s="4">
        <f t="shared" si="234"/>
        <v>40689.704606481479</v>
      </c>
      <c r="S5022" s="4">
        <v>5.6450150250643816E-2</v>
      </c>
      <c r="T5022" s="4" t="str">
        <f>VLOOKUP(E5022,Sheet2!$A$2:$E$137,5,FALSE)</f>
        <v>HU</v>
      </c>
      <c r="U5022" s="4">
        <f>VLOOKUP($T5022,Sheet4!$H$1106:$M$1351,surveys!U$1+1,FALSE)</f>
        <v>0.70836665732550796</v>
      </c>
      <c r="V5022" s="4">
        <f>VLOOKUP($T5022,Sheet4!$H$1106:$M$1351,surveys!V$1+1,FALSE)</f>
        <v>0.79361649434247361</v>
      </c>
      <c r="W5022" s="4">
        <f>VLOOKUP($T5022,Sheet4!$H$1106:$M$1351,surveys!W$1+1,FALSE)</f>
        <v>0.86571617940203494</v>
      </c>
      <c r="X5022" s="4">
        <f>VLOOKUP($T5022,Sheet4!$H$1106:$M$1351,surveys!X$1+1,FALSE)</f>
        <v>0.93457750328785116</v>
      </c>
      <c r="Y5022" s="4">
        <f>VLOOKUP($T5022,Sheet4!$H$1106:$M$1351,surveys!Y$1+1,FALSE)</f>
        <v>1</v>
      </c>
      <c r="Z5022" s="4">
        <f t="shared" si="235"/>
        <v>1</v>
      </c>
      <c r="AA5022" s="4" t="str">
        <f>VLOOKUP(T5022&amp;"-"&amp;Z5022,Sheet4!$W$2:$AA$1100,3,FALSE)</f>
        <v>Budapest</v>
      </c>
      <c r="AB5022" s="4">
        <f>VLOOKUP(T5022&amp;"-"&amp;Z5022,Sheet4!$W$2:$AA$1100,4,FALSE)</f>
        <v>47.498010000000001</v>
      </c>
      <c r="AC5022" s="4">
        <f>VLOOKUP(T5022&amp;"-"&amp;Z5022,Sheet4!$W$2:$AA$1100,5,FALSE)</f>
        <v>19.039909999999999</v>
      </c>
    </row>
    <row r="5023" spans="1:29">
      <c r="A5023" s="6">
        <v>40689</v>
      </c>
      <c r="B5023" s="7">
        <v>0.70475694444444448</v>
      </c>
      <c r="C5023" s="4" t="s">
        <v>1213</v>
      </c>
      <c r="D5023" s="4" t="s">
        <v>1217</v>
      </c>
      <c r="E5023" s="4" t="s">
        <v>87</v>
      </c>
      <c r="F5023" s="4">
        <v>4</v>
      </c>
      <c r="G5023" s="4">
        <v>3</v>
      </c>
      <c r="H5023" s="4">
        <v>3</v>
      </c>
      <c r="I5023" s="4">
        <v>4</v>
      </c>
      <c r="J5023" s="4">
        <v>4</v>
      </c>
      <c r="K5023" s="4">
        <v>5</v>
      </c>
      <c r="L5023" s="4">
        <v>3</v>
      </c>
      <c r="M5023" s="4">
        <v>4</v>
      </c>
      <c r="N5023" s="4">
        <v>5</v>
      </c>
      <c r="O5023" s="4">
        <v>4</v>
      </c>
      <c r="P5023" s="4">
        <v>5</v>
      </c>
      <c r="Q5023" s="9">
        <f t="shared" si="236"/>
        <v>3.2870370370370367E-3</v>
      </c>
      <c r="R5023" s="4">
        <f t="shared" si="234"/>
        <v>40689.704756944448</v>
      </c>
      <c r="S5023" s="4">
        <v>0.35226157182873075</v>
      </c>
      <c r="T5023" s="4" t="str">
        <f>VLOOKUP(E5023,Sheet2!$A$2:$E$137,5,FALSE)</f>
        <v>NO</v>
      </c>
      <c r="U5023" s="4">
        <f>VLOOKUP($T5023,Sheet4!$H$1106:$M$1351,surveys!U$1+1,FALSE)</f>
        <v>0.5030111286875919</v>
      </c>
      <c r="V5023" s="4">
        <f>VLOOKUP($T5023,Sheet4!$H$1106:$M$1351,surveys!V$1+1,FALSE)</f>
        <v>0.68824497682679764</v>
      </c>
      <c r="W5023" s="4">
        <f>VLOOKUP($T5023,Sheet4!$H$1106:$M$1351,surveys!W$1+1,FALSE)</f>
        <v>0.81585282935087278</v>
      </c>
      <c r="X5023" s="4">
        <f>VLOOKUP($T5023,Sheet4!$H$1106:$M$1351,surveys!X$1+1,FALSE)</f>
        <v>0.92132038686759354</v>
      </c>
      <c r="Y5023" s="4">
        <f>VLOOKUP($T5023,Sheet4!$H$1106:$M$1351,surveys!Y$1+1,FALSE)</f>
        <v>1</v>
      </c>
      <c r="Z5023" s="4">
        <f t="shared" si="235"/>
        <v>1</v>
      </c>
      <c r="AA5023" s="4" t="str">
        <f>VLOOKUP(T5023&amp;"-"&amp;Z5023,Sheet4!$W$2:$AA$1100,3,FALSE)</f>
        <v>Oslo</v>
      </c>
      <c r="AB5023" s="4">
        <f>VLOOKUP(T5023&amp;"-"&amp;Z5023,Sheet4!$W$2:$AA$1100,4,FALSE)</f>
        <v>59.912730000000003</v>
      </c>
      <c r="AC5023" s="4">
        <f>VLOOKUP(T5023&amp;"-"&amp;Z5023,Sheet4!$W$2:$AA$1100,5,FALSE)</f>
        <v>10.746090000000001</v>
      </c>
    </row>
    <row r="5024" spans="1:29">
      <c r="A5024" s="6">
        <v>40689</v>
      </c>
      <c r="B5024" s="7">
        <v>0.7077430555555555</v>
      </c>
      <c r="C5024" s="4" t="s">
        <v>1213</v>
      </c>
      <c r="D5024" s="4" t="s">
        <v>1214</v>
      </c>
      <c r="E5024" s="4" t="s">
        <v>23</v>
      </c>
      <c r="F5024" s="4">
        <v>1</v>
      </c>
      <c r="G5024" s="4">
        <v>1</v>
      </c>
      <c r="H5024" s="4">
        <v>1</v>
      </c>
      <c r="I5024" s="4">
        <v>1</v>
      </c>
      <c r="J5024" s="4">
        <v>1</v>
      </c>
      <c r="K5024" s="4">
        <v>1</v>
      </c>
      <c r="L5024" s="4">
        <v>1</v>
      </c>
      <c r="M5024" s="4">
        <v>1</v>
      </c>
      <c r="N5024" s="4">
        <v>1</v>
      </c>
      <c r="O5024" s="4">
        <v>1</v>
      </c>
      <c r="P5024" s="4">
        <v>1</v>
      </c>
      <c r="Q5024" s="9">
        <f t="shared" si="236"/>
        <v>5.5092592592592589E-3</v>
      </c>
      <c r="R5024" s="4">
        <f t="shared" si="234"/>
        <v>40689.707743055558</v>
      </c>
      <c r="S5024" s="4">
        <v>0.54745907566875207</v>
      </c>
      <c r="T5024" s="4" t="str">
        <f>VLOOKUP(E5024,Sheet2!$A$2:$E$137,5,FALSE)</f>
        <v>CA</v>
      </c>
      <c r="U5024" s="4">
        <f>VLOOKUP($T5024,Sheet4!$H$1106:$M$1351,surveys!U$1+1,FALSE)</f>
        <v>0.39929817507859233</v>
      </c>
      <c r="V5024" s="4">
        <f>VLOOKUP($T5024,Sheet4!$H$1106:$M$1351,surveys!V$1+1,FALSE)</f>
        <v>0.68226808593455113</v>
      </c>
      <c r="W5024" s="4">
        <f>VLOOKUP($T5024,Sheet4!$H$1106:$M$1351,surveys!W$1+1,FALSE)</f>
        <v>0.8413893511967715</v>
      </c>
      <c r="X5024" s="4">
        <f>VLOOKUP($T5024,Sheet4!$H$1106:$M$1351,surveys!X$1+1,FALSE)</f>
        <v>0.92969032990429024</v>
      </c>
      <c r="Y5024" s="4">
        <f>VLOOKUP($T5024,Sheet4!$H$1106:$M$1351,surveys!Y$1+1,FALSE)</f>
        <v>1</v>
      </c>
      <c r="Z5024" s="4">
        <f t="shared" si="235"/>
        <v>2</v>
      </c>
      <c r="AA5024" s="4" t="str">
        <f>VLOOKUP(T5024&amp;"-"&amp;Z5024,Sheet4!$W$2:$AA$1100,3,FALSE)</f>
        <v>Montreal</v>
      </c>
      <c r="AB5024" s="4">
        <f>VLOOKUP(T5024&amp;"-"&amp;Z5024,Sheet4!$W$2:$AA$1100,4,FALSE)</f>
        <v>45.508839999999999</v>
      </c>
      <c r="AC5024" s="4">
        <f>VLOOKUP(T5024&amp;"-"&amp;Z5024,Sheet4!$W$2:$AA$1100,5,FALSE)</f>
        <v>-73.587810000000005</v>
      </c>
    </row>
    <row r="5025" spans="1:29">
      <c r="A5025" s="6">
        <v>40689</v>
      </c>
      <c r="B5025" s="7">
        <v>0.70797453703703705</v>
      </c>
      <c r="C5025" s="4" t="s">
        <v>1215</v>
      </c>
      <c r="D5025" s="4" t="s">
        <v>1214</v>
      </c>
      <c r="E5025" s="4" t="s">
        <v>15</v>
      </c>
      <c r="F5025" s="4">
        <v>2</v>
      </c>
      <c r="G5025" s="4">
        <v>2</v>
      </c>
      <c r="H5025" s="4">
        <v>2</v>
      </c>
      <c r="I5025" s="4">
        <v>5</v>
      </c>
      <c r="J5025" s="4">
        <v>4</v>
      </c>
      <c r="K5025" s="4">
        <v>5</v>
      </c>
      <c r="L5025" s="4">
        <v>4</v>
      </c>
      <c r="M5025" s="4">
        <v>5</v>
      </c>
      <c r="N5025" s="4">
        <v>5</v>
      </c>
      <c r="O5025" s="4">
        <v>4</v>
      </c>
      <c r="P5025" s="4">
        <v>5</v>
      </c>
      <c r="Q5025" s="9">
        <f t="shared" si="236"/>
        <v>5.2893518518518515E-3</v>
      </c>
      <c r="R5025" s="4">
        <f t="shared" si="234"/>
        <v>40689.707974537036</v>
      </c>
      <c r="S5025" s="4">
        <v>3.404955929483533E-2</v>
      </c>
      <c r="T5025" s="4" t="str">
        <f>VLOOKUP(E5025,Sheet2!$A$2:$E$137,5,FALSE)</f>
        <v>US</v>
      </c>
      <c r="U5025" s="4">
        <f>VLOOKUP($T5025,Sheet4!$H$1106:$M$1351,surveys!U$1+1,FALSE)</f>
        <v>0.42883768204388006</v>
      </c>
      <c r="V5025" s="4">
        <f>VLOOKUP($T5025,Sheet4!$H$1106:$M$1351,surveys!V$1+1,FALSE)</f>
        <v>0.62778475709586301</v>
      </c>
      <c r="W5025" s="4">
        <f>VLOOKUP($T5025,Sheet4!$H$1106:$M$1351,surveys!W$1+1,FALSE)</f>
        <v>0.76918600378409652</v>
      </c>
      <c r="X5025" s="4">
        <f>VLOOKUP($T5025,Sheet4!$H$1106:$M$1351,surveys!X$1+1,FALSE)</f>
        <v>0.88987045221102745</v>
      </c>
      <c r="Y5025" s="4">
        <f>VLOOKUP($T5025,Sheet4!$H$1106:$M$1351,surveys!Y$1+1,FALSE)</f>
        <v>1</v>
      </c>
      <c r="Z5025" s="4">
        <f t="shared" si="235"/>
        <v>1</v>
      </c>
      <c r="AA5025" s="4" t="str">
        <f>VLOOKUP(T5025&amp;"-"&amp;Z5025,Sheet4!$W$2:$AA$1100,3,FALSE)</f>
        <v>New York City</v>
      </c>
      <c r="AB5025" s="4">
        <f>VLOOKUP(T5025&amp;"-"&amp;Z5025,Sheet4!$W$2:$AA$1100,4,FALSE)</f>
        <v>40.714269999999999</v>
      </c>
      <c r="AC5025" s="4">
        <f>VLOOKUP(T5025&amp;"-"&amp;Z5025,Sheet4!$W$2:$AA$1100,5,FALSE)</f>
        <v>-74.005970000000005</v>
      </c>
    </row>
    <row r="5026" spans="1:29">
      <c r="A5026" s="6">
        <v>40689</v>
      </c>
      <c r="B5026" s="7">
        <v>0.7634143518518518</v>
      </c>
      <c r="C5026" s="4" t="s">
        <v>1213</v>
      </c>
      <c r="D5026" s="4" t="s">
        <v>1217</v>
      </c>
      <c r="E5026" s="4" t="s">
        <v>11</v>
      </c>
      <c r="F5026" s="4">
        <v>4</v>
      </c>
      <c r="G5026" s="4">
        <v>4</v>
      </c>
      <c r="H5026" s="4">
        <v>3</v>
      </c>
      <c r="I5026" s="4">
        <v>4</v>
      </c>
      <c r="J5026" s="4">
        <v>4</v>
      </c>
      <c r="K5026" s="4">
        <v>4</v>
      </c>
      <c r="L5026" s="4">
        <v>4</v>
      </c>
      <c r="M5026" s="4">
        <v>4</v>
      </c>
      <c r="N5026" s="4">
        <v>5</v>
      </c>
      <c r="O5026" s="4">
        <v>4</v>
      </c>
      <c r="P5026" s="4">
        <v>4</v>
      </c>
      <c r="Q5026" s="9">
        <f t="shared" si="236"/>
        <v>4.4351851851851858E-2</v>
      </c>
      <c r="R5026" s="4">
        <f t="shared" si="234"/>
        <v>40689.763414351852</v>
      </c>
      <c r="S5026" s="4">
        <v>0.12199538848978353</v>
      </c>
      <c r="T5026" s="4" t="str">
        <f>VLOOKUP(E5026,Sheet2!$A$2:$E$137,5,FALSE)</f>
        <v>FR</v>
      </c>
      <c r="U5026" s="4">
        <f>VLOOKUP($T5026,Sheet4!$H$1106:$M$1351,surveys!U$1+1,FALSE)</f>
        <v>0.51193913659220647</v>
      </c>
      <c r="V5026" s="4">
        <f>VLOOKUP($T5026,Sheet4!$H$1106:$M$1351,surveys!V$1+1,FALSE)</f>
        <v>0.70220575033861143</v>
      </c>
      <c r="W5026" s="4">
        <f>VLOOKUP($T5026,Sheet4!$H$1106:$M$1351,surveys!W$1+1,FALSE)</f>
        <v>0.81527182039156842</v>
      </c>
      <c r="X5026" s="4">
        <f>VLOOKUP($T5026,Sheet4!$H$1106:$M$1351,surveys!X$1+1,FALSE)</f>
        <v>0.91893911792009964</v>
      </c>
      <c r="Y5026" s="4">
        <f>VLOOKUP($T5026,Sheet4!$H$1106:$M$1351,surveys!Y$1+1,FALSE)</f>
        <v>1</v>
      </c>
      <c r="Z5026" s="4">
        <f t="shared" si="235"/>
        <v>1</v>
      </c>
      <c r="AA5026" s="4" t="str">
        <f>VLOOKUP(T5026&amp;"-"&amp;Z5026,Sheet4!$W$2:$AA$1100,3,FALSE)</f>
        <v>Paris</v>
      </c>
      <c r="AB5026" s="4">
        <f>VLOOKUP(T5026&amp;"-"&amp;Z5026,Sheet4!$W$2:$AA$1100,4,FALSE)</f>
        <v>48.853409999999997</v>
      </c>
      <c r="AC5026" s="4">
        <f>VLOOKUP(T5026&amp;"-"&amp;Z5026,Sheet4!$W$2:$AA$1100,5,FALSE)</f>
        <v>2.3488000000000002</v>
      </c>
    </row>
    <row r="5027" spans="1:29">
      <c r="A5027" s="6">
        <v>40689</v>
      </c>
      <c r="B5027" s="7">
        <v>0.71787037037037038</v>
      </c>
      <c r="C5027" s="4" t="s">
        <v>1213</v>
      </c>
      <c r="D5027" s="4" t="s">
        <v>1216</v>
      </c>
      <c r="E5027" s="4" t="s">
        <v>11</v>
      </c>
      <c r="F5027" s="4">
        <v>4</v>
      </c>
      <c r="G5027" s="4">
        <v>4</v>
      </c>
      <c r="H5027" s="4">
        <v>4</v>
      </c>
      <c r="I5027" s="4">
        <v>3</v>
      </c>
      <c r="J5027" s="4">
        <v>4</v>
      </c>
      <c r="K5027" s="4">
        <v>5</v>
      </c>
      <c r="L5027" s="4">
        <v>3</v>
      </c>
      <c r="M5027" s="4">
        <v>5</v>
      </c>
      <c r="N5027" s="4">
        <v>3</v>
      </c>
      <c r="O5027" s="4">
        <v>3</v>
      </c>
      <c r="P5027" s="4">
        <v>3</v>
      </c>
      <c r="Q5027" s="9">
        <f t="shared" si="236"/>
        <v>1.2233796296296296E-2</v>
      </c>
      <c r="R5027" s="4">
        <f t="shared" si="234"/>
        <v>40689.717870370368</v>
      </c>
      <c r="S5027" s="4">
        <v>0.34192616629749484</v>
      </c>
      <c r="T5027" s="4" t="str">
        <f>VLOOKUP(E5027,Sheet2!$A$2:$E$137,5,FALSE)</f>
        <v>FR</v>
      </c>
      <c r="U5027" s="4">
        <f>VLOOKUP($T5027,Sheet4!$H$1106:$M$1351,surveys!U$1+1,FALSE)</f>
        <v>0.51193913659220647</v>
      </c>
      <c r="V5027" s="4">
        <f>VLOOKUP($T5027,Sheet4!$H$1106:$M$1351,surveys!V$1+1,FALSE)</f>
        <v>0.70220575033861143</v>
      </c>
      <c r="W5027" s="4">
        <f>VLOOKUP($T5027,Sheet4!$H$1106:$M$1351,surveys!W$1+1,FALSE)</f>
        <v>0.81527182039156842</v>
      </c>
      <c r="X5027" s="4">
        <f>VLOOKUP($T5027,Sheet4!$H$1106:$M$1351,surveys!X$1+1,FALSE)</f>
        <v>0.91893911792009964</v>
      </c>
      <c r="Y5027" s="4">
        <f>VLOOKUP($T5027,Sheet4!$H$1106:$M$1351,surveys!Y$1+1,FALSE)</f>
        <v>1</v>
      </c>
      <c r="Z5027" s="4">
        <f t="shared" si="235"/>
        <v>1</v>
      </c>
      <c r="AA5027" s="4" t="str">
        <f>VLOOKUP(T5027&amp;"-"&amp;Z5027,Sheet4!$W$2:$AA$1100,3,FALSE)</f>
        <v>Paris</v>
      </c>
      <c r="AB5027" s="4">
        <f>VLOOKUP(T5027&amp;"-"&amp;Z5027,Sheet4!$W$2:$AA$1100,4,FALSE)</f>
        <v>48.853409999999997</v>
      </c>
      <c r="AC5027" s="4">
        <f>VLOOKUP(T5027&amp;"-"&amp;Z5027,Sheet4!$W$2:$AA$1100,5,FALSE)</f>
        <v>2.3488000000000002</v>
      </c>
    </row>
    <row r="5028" spans="1:29">
      <c r="A5028" s="6">
        <v>40689</v>
      </c>
      <c r="B5028" s="7">
        <v>0.71995370370370371</v>
      </c>
      <c r="C5028" s="4" t="s">
        <v>1213</v>
      </c>
      <c r="D5028" s="4" t="s">
        <v>1217</v>
      </c>
      <c r="E5028" s="4" t="s">
        <v>15</v>
      </c>
      <c r="F5028" s="4">
        <v>1</v>
      </c>
      <c r="G5028" s="4">
        <v>1</v>
      </c>
      <c r="H5028" s="4">
        <v>1</v>
      </c>
      <c r="I5028" s="4">
        <v>1</v>
      </c>
      <c r="J5028" s="4">
        <v>5</v>
      </c>
      <c r="K5028" s="4">
        <v>1</v>
      </c>
      <c r="L5028" s="4">
        <v>1</v>
      </c>
      <c r="M5028" s="4">
        <v>5</v>
      </c>
      <c r="N5028" s="4">
        <v>1</v>
      </c>
      <c r="O5028" s="4">
        <v>1</v>
      </c>
      <c r="P5028" s="4">
        <v>1</v>
      </c>
      <c r="Q5028" s="9">
        <f t="shared" si="236"/>
        <v>1.324074074074074E-2</v>
      </c>
      <c r="R5028" s="4">
        <f t="shared" si="234"/>
        <v>40689.719953703701</v>
      </c>
      <c r="S5028" s="4">
        <v>0.60545446145440174</v>
      </c>
      <c r="T5028" s="4" t="str">
        <f>VLOOKUP(E5028,Sheet2!$A$2:$E$137,5,FALSE)</f>
        <v>US</v>
      </c>
      <c r="U5028" s="4">
        <f>VLOOKUP($T5028,Sheet4!$H$1106:$M$1351,surveys!U$1+1,FALSE)</f>
        <v>0.42883768204388006</v>
      </c>
      <c r="V5028" s="4">
        <f>VLOOKUP($T5028,Sheet4!$H$1106:$M$1351,surveys!V$1+1,FALSE)</f>
        <v>0.62778475709586301</v>
      </c>
      <c r="W5028" s="4">
        <f>VLOOKUP($T5028,Sheet4!$H$1106:$M$1351,surveys!W$1+1,FALSE)</f>
        <v>0.76918600378409652</v>
      </c>
      <c r="X5028" s="4">
        <f>VLOOKUP($T5028,Sheet4!$H$1106:$M$1351,surveys!X$1+1,FALSE)</f>
        <v>0.88987045221102745</v>
      </c>
      <c r="Y5028" s="4">
        <f>VLOOKUP($T5028,Sheet4!$H$1106:$M$1351,surveys!Y$1+1,FALSE)</f>
        <v>1</v>
      </c>
      <c r="Z5028" s="4">
        <f t="shared" si="235"/>
        <v>2</v>
      </c>
      <c r="AA5028" s="4" t="str">
        <f>VLOOKUP(T5028&amp;"-"&amp;Z5028,Sheet4!$W$2:$AA$1100,3,FALSE)</f>
        <v>Los Angeles</v>
      </c>
      <c r="AB5028" s="4">
        <f>VLOOKUP(T5028&amp;"-"&amp;Z5028,Sheet4!$W$2:$AA$1100,4,FALSE)</f>
        <v>34.052230000000002</v>
      </c>
      <c r="AC5028" s="4">
        <f>VLOOKUP(T5028&amp;"-"&amp;Z5028,Sheet4!$W$2:$AA$1100,5,FALSE)</f>
        <v>-118.24368</v>
      </c>
    </row>
    <row r="5029" spans="1:29">
      <c r="A5029" s="6">
        <v>40689</v>
      </c>
      <c r="B5029" s="7">
        <v>0.72107638888888881</v>
      </c>
      <c r="C5029" s="4" t="s">
        <v>1215</v>
      </c>
      <c r="D5029" s="4" t="s">
        <v>1214</v>
      </c>
      <c r="E5029" s="4" t="s">
        <v>15</v>
      </c>
      <c r="F5029" s="4">
        <v>3</v>
      </c>
      <c r="G5029" s="4">
        <v>3</v>
      </c>
      <c r="H5029" s="4">
        <v>3</v>
      </c>
      <c r="I5029" s="4">
        <v>4</v>
      </c>
      <c r="J5029" s="4">
        <v>5</v>
      </c>
      <c r="K5029" s="4">
        <v>5</v>
      </c>
      <c r="L5029" s="4">
        <v>3</v>
      </c>
      <c r="M5029" s="4">
        <v>4</v>
      </c>
      <c r="N5029" s="4">
        <v>4</v>
      </c>
      <c r="O5029" s="4">
        <v>4</v>
      </c>
      <c r="P5029" s="4">
        <v>5</v>
      </c>
      <c r="Q5029" s="9">
        <f t="shared" si="236"/>
        <v>1.5613425925925926E-2</v>
      </c>
      <c r="R5029" s="4">
        <f t="shared" si="234"/>
        <v>40689.721076388887</v>
      </c>
      <c r="S5029" s="4">
        <v>0.17750613612821664</v>
      </c>
      <c r="T5029" s="4" t="str">
        <f>VLOOKUP(E5029,Sheet2!$A$2:$E$137,5,FALSE)</f>
        <v>US</v>
      </c>
      <c r="U5029" s="4">
        <f>VLOOKUP($T5029,Sheet4!$H$1106:$M$1351,surveys!U$1+1,FALSE)</f>
        <v>0.42883768204388006</v>
      </c>
      <c r="V5029" s="4">
        <f>VLOOKUP($T5029,Sheet4!$H$1106:$M$1351,surveys!V$1+1,FALSE)</f>
        <v>0.62778475709586301</v>
      </c>
      <c r="W5029" s="4">
        <f>VLOOKUP($T5029,Sheet4!$H$1106:$M$1351,surveys!W$1+1,FALSE)</f>
        <v>0.76918600378409652</v>
      </c>
      <c r="X5029" s="4">
        <f>VLOOKUP($T5029,Sheet4!$H$1106:$M$1351,surveys!X$1+1,FALSE)</f>
        <v>0.88987045221102745</v>
      </c>
      <c r="Y5029" s="4">
        <f>VLOOKUP($T5029,Sheet4!$H$1106:$M$1351,surveys!Y$1+1,FALSE)</f>
        <v>1</v>
      </c>
      <c r="Z5029" s="4">
        <f t="shared" si="235"/>
        <v>1</v>
      </c>
      <c r="AA5029" s="4" t="str">
        <f>VLOOKUP(T5029&amp;"-"&amp;Z5029,Sheet4!$W$2:$AA$1100,3,FALSE)</f>
        <v>New York City</v>
      </c>
      <c r="AB5029" s="4">
        <f>VLOOKUP(T5029&amp;"-"&amp;Z5029,Sheet4!$W$2:$AA$1100,4,FALSE)</f>
        <v>40.714269999999999</v>
      </c>
      <c r="AC5029" s="4">
        <f>VLOOKUP(T5029&amp;"-"&amp;Z5029,Sheet4!$W$2:$AA$1100,5,FALSE)</f>
        <v>-74.005970000000005</v>
      </c>
    </row>
    <row r="5030" spans="1:29">
      <c r="A5030" s="6">
        <v>40689</v>
      </c>
      <c r="B5030" s="7">
        <v>0.72137731481481471</v>
      </c>
      <c r="C5030" s="4" t="s">
        <v>1213</v>
      </c>
      <c r="D5030" s="4" t="s">
        <v>1214</v>
      </c>
      <c r="E5030" s="4" t="s">
        <v>26</v>
      </c>
      <c r="F5030" s="4">
        <v>3</v>
      </c>
      <c r="G5030" s="4">
        <v>4</v>
      </c>
      <c r="H5030" s="4">
        <v>4</v>
      </c>
      <c r="I5030" s="4">
        <v>4</v>
      </c>
      <c r="J5030" s="4">
        <v>3</v>
      </c>
      <c r="K5030" s="4">
        <v>3</v>
      </c>
      <c r="L5030" s="4">
        <v>1</v>
      </c>
      <c r="M5030" s="4">
        <v>3</v>
      </c>
      <c r="N5030" s="4">
        <v>4</v>
      </c>
      <c r="O5030" s="4">
        <v>3</v>
      </c>
      <c r="P5030" s="4">
        <v>4</v>
      </c>
      <c r="Q5030" s="9">
        <f t="shared" si="236"/>
        <v>1.4756944444444446E-2</v>
      </c>
      <c r="R5030" s="4">
        <f t="shared" si="234"/>
        <v>40689.721377314818</v>
      </c>
      <c r="S5030" s="4">
        <v>0.36691707186002764</v>
      </c>
      <c r="T5030" s="4" t="str">
        <f>VLOOKUP(E5030,Sheet2!$A$2:$E$137,5,FALSE)</f>
        <v>DE</v>
      </c>
      <c r="U5030" s="4">
        <f>VLOOKUP($T5030,Sheet4!$H$1106:$M$1351,surveys!U$1+1,FALSE)</f>
        <v>0.42620281948941302</v>
      </c>
      <c r="V5030" s="4">
        <f>VLOOKUP($T5030,Sheet4!$H$1106:$M$1351,surveys!V$1+1,FALSE)</f>
        <v>0.64253089557903176</v>
      </c>
      <c r="W5030" s="4">
        <f>VLOOKUP($T5030,Sheet4!$H$1106:$M$1351,surveys!W$1+1,FALSE)</f>
        <v>0.79931043378760003</v>
      </c>
      <c r="X5030" s="4">
        <f>VLOOKUP($T5030,Sheet4!$H$1106:$M$1351,surveys!X$1+1,FALSE)</f>
        <v>0.91914675697020254</v>
      </c>
      <c r="Y5030" s="4">
        <f>VLOOKUP($T5030,Sheet4!$H$1106:$M$1351,surveys!Y$1+1,FALSE)</f>
        <v>1</v>
      </c>
      <c r="Z5030" s="4">
        <f t="shared" si="235"/>
        <v>1</v>
      </c>
      <c r="AA5030" s="4" t="str">
        <f>VLOOKUP(T5030&amp;"-"&amp;Z5030,Sheet4!$W$2:$AA$1100,3,FALSE)</f>
        <v>Berlin</v>
      </c>
      <c r="AB5030" s="4">
        <f>VLOOKUP(T5030&amp;"-"&amp;Z5030,Sheet4!$W$2:$AA$1100,4,FALSE)</f>
        <v>52.524369999999998</v>
      </c>
      <c r="AC5030" s="4">
        <f>VLOOKUP(T5030&amp;"-"&amp;Z5030,Sheet4!$W$2:$AA$1100,5,FALSE)</f>
        <v>13.41053</v>
      </c>
    </row>
    <row r="5031" spans="1:29">
      <c r="A5031" s="6">
        <v>40689</v>
      </c>
      <c r="B5031" s="7">
        <v>0.729375</v>
      </c>
      <c r="C5031" s="4" t="s">
        <v>1215</v>
      </c>
      <c r="D5031" s="4" t="s">
        <v>1214</v>
      </c>
      <c r="E5031" s="4" t="s">
        <v>21</v>
      </c>
      <c r="F5031" s="4">
        <v>1</v>
      </c>
      <c r="G5031" s="4">
        <v>1</v>
      </c>
      <c r="H5031" s="4">
        <v>1</v>
      </c>
      <c r="I5031" s="4">
        <v>1</v>
      </c>
      <c r="J5031" s="4">
        <v>1</v>
      </c>
      <c r="K5031" s="4">
        <v>1</v>
      </c>
      <c r="L5031" s="4">
        <v>1</v>
      </c>
      <c r="M5031" s="4">
        <v>1</v>
      </c>
      <c r="N5031" s="4">
        <v>1</v>
      </c>
      <c r="O5031" s="4">
        <v>1</v>
      </c>
      <c r="P5031" s="4">
        <v>1</v>
      </c>
      <c r="Q5031" s="9">
        <f t="shared" si="236"/>
        <v>2.1006944444444443E-2</v>
      </c>
      <c r="R5031" s="4">
        <f t="shared" si="234"/>
        <v>40689.729375000003</v>
      </c>
      <c r="S5031" s="4">
        <v>0.89190205497068753</v>
      </c>
      <c r="T5031" s="4" t="str">
        <f>VLOOKUP(E5031,Sheet2!$A$2:$E$137,5,FALSE)</f>
        <v>MX</v>
      </c>
      <c r="U5031" s="4">
        <f>VLOOKUP($T5031,Sheet4!$H$1106:$M$1351,surveys!U$1+1,FALSE)</f>
        <v>0.64192227588837014</v>
      </c>
      <c r="V5031" s="4">
        <f>VLOOKUP($T5031,Sheet4!$H$1106:$M$1351,surveys!V$1+1,FALSE)</f>
        <v>0.73699712700692854</v>
      </c>
      <c r="W5031" s="4">
        <f>VLOOKUP($T5031,Sheet4!$H$1106:$M$1351,surveys!W$1+1,FALSE)</f>
        <v>0.83130642446864456</v>
      </c>
      <c r="X5031" s="4">
        <f>VLOOKUP($T5031,Sheet4!$H$1106:$M$1351,surveys!X$1+1,FALSE)</f>
        <v>0.91696724211461977</v>
      </c>
      <c r="Y5031" s="4">
        <f>VLOOKUP($T5031,Sheet4!$H$1106:$M$1351,surveys!Y$1+1,FALSE)</f>
        <v>1</v>
      </c>
      <c r="Z5031" s="4">
        <f t="shared" si="235"/>
        <v>4</v>
      </c>
      <c r="AA5031" s="4" t="str">
        <f>VLOOKUP(T5031&amp;"-"&amp;Z5031,Sheet4!$W$2:$AA$1100,3,FALSE)</f>
        <v>Guadalajara</v>
      </c>
      <c r="AB5031" s="4">
        <f>VLOOKUP(T5031&amp;"-"&amp;Z5031,Sheet4!$W$2:$AA$1100,4,FALSE)</f>
        <v>20.66667</v>
      </c>
      <c r="AC5031" s="4">
        <f>VLOOKUP(T5031&amp;"-"&amp;Z5031,Sheet4!$W$2:$AA$1100,5,FALSE)</f>
        <v>-103.33333</v>
      </c>
    </row>
    <row r="5032" spans="1:29">
      <c r="A5032" s="6">
        <v>40689</v>
      </c>
      <c r="B5032" s="7">
        <v>0.73534722222222226</v>
      </c>
      <c r="C5032" s="4" t="s">
        <v>1213</v>
      </c>
      <c r="D5032" s="4" t="s">
        <v>1219</v>
      </c>
      <c r="E5032" s="4" t="s">
        <v>33</v>
      </c>
      <c r="F5032" s="4">
        <v>3</v>
      </c>
      <c r="G5032" s="4">
        <v>3</v>
      </c>
      <c r="H5032" s="4">
        <v>3</v>
      </c>
      <c r="I5032" s="4">
        <v>4</v>
      </c>
      <c r="J5032" s="4">
        <v>4</v>
      </c>
      <c r="K5032" s="4">
        <v>3</v>
      </c>
      <c r="L5032" s="4">
        <v>3</v>
      </c>
      <c r="M5032" s="4">
        <v>4</v>
      </c>
      <c r="N5032" s="4">
        <v>5</v>
      </c>
      <c r="O5032" s="4">
        <v>3</v>
      </c>
      <c r="P5032" s="4">
        <v>3</v>
      </c>
      <c r="Q5032" s="9">
        <f t="shared" si="236"/>
        <v>2.4560185185185185E-2</v>
      </c>
      <c r="R5032" s="4">
        <f t="shared" si="234"/>
        <v>40689.735347222224</v>
      </c>
      <c r="S5032" s="4">
        <v>0.68106074507889058</v>
      </c>
      <c r="T5032" s="4" t="str">
        <f>VLOOKUP(E5032,Sheet2!$A$2:$E$137,5,FALSE)</f>
        <v>IT</v>
      </c>
      <c r="U5032" s="4">
        <f>VLOOKUP($T5032,Sheet4!$H$1106:$M$1351,surveys!U$1+1,FALSE)</f>
        <v>0.40073733113706772</v>
      </c>
      <c r="V5032" s="4">
        <f>VLOOKUP($T5032,Sheet4!$H$1106:$M$1351,surveys!V$1+1,FALSE)</f>
        <v>0.60502083075372182</v>
      </c>
      <c r="W5032" s="4">
        <f>VLOOKUP($T5032,Sheet4!$H$1106:$M$1351,surveys!W$1+1,FALSE)</f>
        <v>0.75963680320784854</v>
      </c>
      <c r="X5032" s="4">
        <f>VLOOKUP($T5032,Sheet4!$H$1106:$M$1351,surveys!X$1+1,FALSE)</f>
        <v>0.89491209934724891</v>
      </c>
      <c r="Y5032" s="4">
        <f>VLOOKUP($T5032,Sheet4!$H$1106:$M$1351,surveys!Y$1+1,FALSE)</f>
        <v>1</v>
      </c>
      <c r="Z5032" s="4">
        <f t="shared" si="235"/>
        <v>3</v>
      </c>
      <c r="AA5032" s="4" t="str">
        <f>VLOOKUP(T5032&amp;"-"&amp;Z5032,Sheet4!$W$2:$AA$1100,3,FALSE)</f>
        <v>Napoli</v>
      </c>
      <c r="AB5032" s="4">
        <f>VLOOKUP(T5032&amp;"-"&amp;Z5032,Sheet4!$W$2:$AA$1100,4,FALSE)</f>
        <v>40.833329999999997</v>
      </c>
      <c r="AC5032" s="4">
        <f>VLOOKUP(T5032&amp;"-"&amp;Z5032,Sheet4!$W$2:$AA$1100,5,FALSE)</f>
        <v>14.25</v>
      </c>
    </row>
    <row r="5033" spans="1:29">
      <c r="A5033" s="6">
        <v>40689</v>
      </c>
      <c r="B5033" s="7">
        <v>0.73643518518518514</v>
      </c>
      <c r="C5033" s="4" t="s">
        <v>1213</v>
      </c>
      <c r="D5033" s="4" t="s">
        <v>1216</v>
      </c>
      <c r="E5033" s="4" t="s">
        <v>21</v>
      </c>
      <c r="F5033" s="4">
        <v>3</v>
      </c>
      <c r="G5033" s="4">
        <v>4</v>
      </c>
      <c r="H5033" s="4">
        <v>3</v>
      </c>
      <c r="I5033" s="4">
        <v>5</v>
      </c>
      <c r="J5033" s="4">
        <v>5</v>
      </c>
      <c r="K5033" s="4">
        <v>5</v>
      </c>
      <c r="L5033" s="4">
        <v>3</v>
      </c>
      <c r="M5033" s="4">
        <v>5</v>
      </c>
      <c r="N5033" s="4">
        <v>5</v>
      </c>
      <c r="O5033" s="4">
        <v>5</v>
      </c>
      <c r="P5033" s="4">
        <v>5</v>
      </c>
      <c r="Q5033" s="9">
        <f t="shared" si="236"/>
        <v>2.5983796296296297E-2</v>
      </c>
      <c r="R5033" s="4">
        <f t="shared" si="234"/>
        <v>40689.736435185187</v>
      </c>
      <c r="S5033" s="4">
        <v>0.95405787444724943</v>
      </c>
      <c r="T5033" s="4" t="str">
        <f>VLOOKUP(E5033,Sheet2!$A$2:$E$137,5,FALSE)</f>
        <v>MX</v>
      </c>
      <c r="U5033" s="4">
        <f>VLOOKUP($T5033,Sheet4!$H$1106:$M$1351,surveys!U$1+1,FALSE)</f>
        <v>0.64192227588837014</v>
      </c>
      <c r="V5033" s="4">
        <f>VLOOKUP($T5033,Sheet4!$H$1106:$M$1351,surveys!V$1+1,FALSE)</f>
        <v>0.73699712700692854</v>
      </c>
      <c r="W5033" s="4">
        <f>VLOOKUP($T5033,Sheet4!$H$1106:$M$1351,surveys!W$1+1,FALSE)</f>
        <v>0.83130642446864456</v>
      </c>
      <c r="X5033" s="4">
        <f>VLOOKUP($T5033,Sheet4!$H$1106:$M$1351,surveys!X$1+1,FALSE)</f>
        <v>0.91696724211461977</v>
      </c>
      <c r="Y5033" s="4">
        <f>VLOOKUP($T5033,Sheet4!$H$1106:$M$1351,surveys!Y$1+1,FALSE)</f>
        <v>1</v>
      </c>
      <c r="Z5033" s="4">
        <f t="shared" si="235"/>
        <v>5</v>
      </c>
      <c r="AA5033" s="4" t="str">
        <f>VLOOKUP(T5033&amp;"-"&amp;Z5033,Sheet4!$W$2:$AA$1100,3,FALSE)</f>
        <v>Puebla de Zaragoza</v>
      </c>
      <c r="AB5033" s="4">
        <f>VLOOKUP(T5033&amp;"-"&amp;Z5033,Sheet4!$W$2:$AA$1100,4,FALSE)</f>
        <v>19.05</v>
      </c>
      <c r="AC5033" s="4">
        <f>VLOOKUP(T5033&amp;"-"&amp;Z5033,Sheet4!$W$2:$AA$1100,5,FALSE)</f>
        <v>-98.2</v>
      </c>
    </row>
    <row r="5034" spans="1:29">
      <c r="A5034" s="6">
        <v>40689</v>
      </c>
      <c r="B5034" s="7">
        <v>0.73818287037037045</v>
      </c>
      <c r="C5034" s="4" t="s">
        <v>1213</v>
      </c>
      <c r="D5034" s="4" t="s">
        <v>1219</v>
      </c>
      <c r="E5034" s="4" t="s">
        <v>23</v>
      </c>
      <c r="F5034" s="4">
        <v>5</v>
      </c>
      <c r="G5034" s="4">
        <v>5</v>
      </c>
      <c r="H5034" s="4">
        <v>5</v>
      </c>
      <c r="I5034" s="4">
        <v>3</v>
      </c>
      <c r="J5034" s="4">
        <v>5</v>
      </c>
      <c r="K5034" s="4">
        <v>3</v>
      </c>
      <c r="L5034" s="4">
        <v>4</v>
      </c>
      <c r="M5034" s="4">
        <v>5</v>
      </c>
      <c r="N5034" s="4">
        <v>5</v>
      </c>
      <c r="O5034" s="4">
        <v>3</v>
      </c>
      <c r="P5034" s="4">
        <v>5</v>
      </c>
      <c r="Q5034" s="9">
        <f t="shared" si="236"/>
        <v>2.6817129629629632E-2</v>
      </c>
      <c r="R5034" s="4">
        <f t="shared" si="234"/>
        <v>40689.738182870373</v>
      </c>
      <c r="S5034" s="4">
        <v>0.95690667749498393</v>
      </c>
      <c r="T5034" s="4" t="str">
        <f>VLOOKUP(E5034,Sheet2!$A$2:$E$137,5,FALSE)</f>
        <v>CA</v>
      </c>
      <c r="U5034" s="4">
        <f>VLOOKUP($T5034,Sheet4!$H$1106:$M$1351,surveys!U$1+1,FALSE)</f>
        <v>0.39929817507859233</v>
      </c>
      <c r="V5034" s="4">
        <f>VLOOKUP($T5034,Sheet4!$H$1106:$M$1351,surveys!V$1+1,FALSE)</f>
        <v>0.68226808593455113</v>
      </c>
      <c r="W5034" s="4">
        <f>VLOOKUP($T5034,Sheet4!$H$1106:$M$1351,surveys!W$1+1,FALSE)</f>
        <v>0.8413893511967715</v>
      </c>
      <c r="X5034" s="4">
        <f>VLOOKUP($T5034,Sheet4!$H$1106:$M$1351,surveys!X$1+1,FALSE)</f>
        <v>0.92969032990429024</v>
      </c>
      <c r="Y5034" s="4">
        <f>VLOOKUP($T5034,Sheet4!$H$1106:$M$1351,surveys!Y$1+1,FALSE)</f>
        <v>1</v>
      </c>
      <c r="Z5034" s="4">
        <f t="shared" si="235"/>
        <v>5</v>
      </c>
      <c r="AA5034" s="4" t="str">
        <f>VLOOKUP(T5034&amp;"-"&amp;Z5034,Sheet4!$W$2:$AA$1100,3,FALSE)</f>
        <v>Ottawa</v>
      </c>
      <c r="AB5034" s="4">
        <f>VLOOKUP(T5034&amp;"-"&amp;Z5034,Sheet4!$W$2:$AA$1100,4,FALSE)</f>
        <v>45.411169999999998</v>
      </c>
      <c r="AC5034" s="4">
        <f>VLOOKUP(T5034&amp;"-"&amp;Z5034,Sheet4!$W$2:$AA$1100,5,FALSE)</f>
        <v>-75.698120000000003</v>
      </c>
    </row>
    <row r="5035" spans="1:29">
      <c r="A5035" s="6">
        <v>40689</v>
      </c>
      <c r="B5035" s="7">
        <v>0.74098379629629629</v>
      </c>
      <c r="C5035" s="4" t="s">
        <v>1213</v>
      </c>
      <c r="D5035" s="4" t="s">
        <v>1214</v>
      </c>
      <c r="E5035" s="4" t="s">
        <v>37</v>
      </c>
      <c r="F5035" s="4">
        <v>3</v>
      </c>
      <c r="G5035" s="4">
        <v>3</v>
      </c>
      <c r="H5035" s="4">
        <v>3</v>
      </c>
      <c r="I5035" s="4">
        <v>3</v>
      </c>
      <c r="J5035" s="4">
        <v>4</v>
      </c>
      <c r="K5035" s="4">
        <v>3</v>
      </c>
      <c r="L5035" s="4">
        <v>4</v>
      </c>
      <c r="M5035" s="4">
        <v>4</v>
      </c>
      <c r="N5035" s="4">
        <v>5</v>
      </c>
      <c r="O5035" s="4">
        <v>4</v>
      </c>
      <c r="P5035" s="4">
        <v>5</v>
      </c>
      <c r="Q5035" s="9">
        <f t="shared" si="236"/>
        <v>2.8888888888888891E-2</v>
      </c>
      <c r="R5035" s="4">
        <f t="shared" si="234"/>
        <v>40689.740983796299</v>
      </c>
      <c r="S5035" s="4">
        <v>0.48059201080134084</v>
      </c>
      <c r="T5035" s="4" t="str">
        <f>VLOOKUP(E5035,Sheet2!$A$2:$E$137,5,FALSE)</f>
        <v>PT</v>
      </c>
      <c r="U5035" s="4">
        <f>VLOOKUP($T5035,Sheet4!$H$1106:$M$1351,surveys!U$1+1,FALSE)</f>
        <v>0.43703858129282908</v>
      </c>
      <c r="V5035" s="4">
        <f>VLOOKUP($T5035,Sheet4!$H$1106:$M$1351,surveys!V$1+1,FALSE)</f>
        <v>0.64773543484664464</v>
      </c>
      <c r="W5035" s="4">
        <f>VLOOKUP($T5035,Sheet4!$H$1106:$M$1351,surveys!W$1+1,FALSE)</f>
        <v>0.79869631675299657</v>
      </c>
      <c r="X5035" s="4">
        <f>VLOOKUP($T5035,Sheet4!$H$1106:$M$1351,surveys!X$1+1,FALSE)</f>
        <v>0.90115606302176665</v>
      </c>
      <c r="Y5035" s="4">
        <f>VLOOKUP($T5035,Sheet4!$H$1106:$M$1351,surveys!Y$1+1,FALSE)</f>
        <v>1</v>
      </c>
      <c r="Z5035" s="4">
        <f t="shared" si="235"/>
        <v>2</v>
      </c>
      <c r="AA5035" s="4" t="str">
        <f>VLOOKUP(T5035&amp;"-"&amp;Z5035,Sheet4!$W$2:$AA$1100,3,FALSE)</f>
        <v>Porto</v>
      </c>
      <c r="AB5035" s="4">
        <f>VLOOKUP(T5035&amp;"-"&amp;Z5035,Sheet4!$W$2:$AA$1100,4,FALSE)</f>
        <v>41.149610000000003</v>
      </c>
      <c r="AC5035" s="4">
        <f>VLOOKUP(T5035&amp;"-"&amp;Z5035,Sheet4!$W$2:$AA$1100,5,FALSE)</f>
        <v>-8.6109899999999993</v>
      </c>
    </row>
    <row r="5036" spans="1:29">
      <c r="A5036" s="6">
        <v>40689</v>
      </c>
      <c r="B5036" s="7">
        <v>0.8389699074074074</v>
      </c>
      <c r="C5036" s="4" t="s">
        <v>1213</v>
      </c>
      <c r="D5036" s="4" t="s">
        <v>1214</v>
      </c>
      <c r="E5036" s="4" t="s">
        <v>136</v>
      </c>
      <c r="F5036" s="4">
        <v>4</v>
      </c>
      <c r="G5036" s="4">
        <v>4</v>
      </c>
      <c r="H5036" s="4">
        <v>4</v>
      </c>
      <c r="I5036" s="4">
        <v>3</v>
      </c>
      <c r="J5036" s="4">
        <v>4</v>
      </c>
      <c r="K5036" s="4">
        <v>3</v>
      </c>
      <c r="L5036" s="4">
        <v>4</v>
      </c>
      <c r="M5036" s="4">
        <v>5</v>
      </c>
      <c r="N5036" s="4">
        <v>4</v>
      </c>
      <c r="O5036" s="4">
        <v>3</v>
      </c>
      <c r="P5036" s="4">
        <v>4</v>
      </c>
      <c r="Q5036" s="9">
        <f t="shared" si="236"/>
        <v>2.6469907407407411E-2</v>
      </c>
      <c r="R5036" s="4">
        <f t="shared" si="234"/>
        <v>40689.838969907411</v>
      </c>
      <c r="S5036" s="4">
        <v>0.50875025743042568</v>
      </c>
      <c r="T5036" s="4" t="str">
        <f>VLOOKUP(E5036,Sheet2!$A$2:$E$137,5,FALSE)</f>
        <v>AR</v>
      </c>
      <c r="U5036" s="4">
        <f>VLOOKUP($T5036,Sheet4!$H$1106:$M$1351,surveys!U$1+1,FALSE)</f>
        <v>0.75428788055159812</v>
      </c>
      <c r="V5036" s="4">
        <f>VLOOKUP($T5036,Sheet4!$H$1106:$M$1351,surveys!V$1+1,FALSE)</f>
        <v>0.83667238618653461</v>
      </c>
      <c r="W5036" s="4">
        <f>VLOOKUP($T5036,Sheet4!$H$1106:$M$1351,surveys!W$1+1,FALSE)</f>
        <v>0.90436597835919497</v>
      </c>
      <c r="X5036" s="4">
        <f>VLOOKUP($T5036,Sheet4!$H$1106:$M$1351,surveys!X$1+1,FALSE)</f>
        <v>0.95494779231647708</v>
      </c>
      <c r="Y5036" s="4">
        <f>VLOOKUP($T5036,Sheet4!$H$1106:$M$1351,surveys!Y$1+1,FALSE)</f>
        <v>1</v>
      </c>
      <c r="Z5036" s="4">
        <f t="shared" si="235"/>
        <v>1</v>
      </c>
      <c r="AA5036" s="4" t="str">
        <f>VLOOKUP(T5036&amp;"-"&amp;Z5036,Sheet4!$W$2:$AA$1100,3,FALSE)</f>
        <v>Buenos Aires</v>
      </c>
      <c r="AB5036" s="4">
        <f>VLOOKUP(T5036&amp;"-"&amp;Z5036,Sheet4!$W$2:$AA$1100,4,FALSE)</f>
        <v>-34.613149999999997</v>
      </c>
      <c r="AC5036" s="4">
        <f>VLOOKUP(T5036&amp;"-"&amp;Z5036,Sheet4!$W$2:$AA$1100,5,FALSE)</f>
        <v>-58.377229999999997</v>
      </c>
    </row>
    <row r="5037" spans="1:29">
      <c r="A5037" s="6">
        <v>40689</v>
      </c>
      <c r="B5037" s="7">
        <v>0.83543981481481477</v>
      </c>
      <c r="C5037" s="4" t="s">
        <v>1213</v>
      </c>
      <c r="D5037" s="4" t="s">
        <v>1217</v>
      </c>
      <c r="E5037" s="4" t="s">
        <v>21</v>
      </c>
      <c r="F5037" s="4">
        <v>1</v>
      </c>
      <c r="G5037" s="4">
        <v>1</v>
      </c>
      <c r="H5037" s="4">
        <v>5</v>
      </c>
      <c r="I5037" s="4">
        <v>1</v>
      </c>
      <c r="J5037" s="4">
        <v>1</v>
      </c>
      <c r="K5037" s="4">
        <v>1</v>
      </c>
      <c r="L5037" s="4">
        <v>1</v>
      </c>
      <c r="M5037" s="4">
        <v>1</v>
      </c>
      <c r="N5037" s="4">
        <v>5</v>
      </c>
      <c r="O5037" s="4">
        <v>1</v>
      </c>
      <c r="P5037" s="4">
        <v>1</v>
      </c>
      <c r="Q5037" s="9">
        <f t="shared" si="236"/>
        <v>2.4479166666666666E-2</v>
      </c>
      <c r="R5037" s="4">
        <f t="shared" si="234"/>
        <v>40689.835439814815</v>
      </c>
      <c r="S5037" s="4">
        <v>0.3427247487777707</v>
      </c>
      <c r="T5037" s="4" t="str">
        <f>VLOOKUP(E5037,Sheet2!$A$2:$E$137,5,FALSE)</f>
        <v>MX</v>
      </c>
      <c r="U5037" s="4">
        <f>VLOOKUP($T5037,Sheet4!$H$1106:$M$1351,surveys!U$1+1,FALSE)</f>
        <v>0.64192227588837014</v>
      </c>
      <c r="V5037" s="4">
        <f>VLOOKUP($T5037,Sheet4!$H$1106:$M$1351,surveys!V$1+1,FALSE)</f>
        <v>0.73699712700692854</v>
      </c>
      <c r="W5037" s="4">
        <f>VLOOKUP($T5037,Sheet4!$H$1106:$M$1351,surveys!W$1+1,FALSE)</f>
        <v>0.83130642446864456</v>
      </c>
      <c r="X5037" s="4">
        <f>VLOOKUP($T5037,Sheet4!$H$1106:$M$1351,surveys!X$1+1,FALSE)</f>
        <v>0.91696724211461977</v>
      </c>
      <c r="Y5037" s="4">
        <f>VLOOKUP($T5037,Sheet4!$H$1106:$M$1351,surveys!Y$1+1,FALSE)</f>
        <v>1</v>
      </c>
      <c r="Z5037" s="4">
        <f t="shared" si="235"/>
        <v>1</v>
      </c>
      <c r="AA5037" s="4" t="str">
        <f>VLOOKUP(T5037&amp;"-"&amp;Z5037,Sheet4!$W$2:$AA$1100,3,FALSE)</f>
        <v>Mexico City</v>
      </c>
      <c r="AB5037" s="4">
        <f>VLOOKUP(T5037&amp;"-"&amp;Z5037,Sheet4!$W$2:$AA$1100,4,FALSE)</f>
        <v>19.428470000000001</v>
      </c>
      <c r="AC5037" s="4">
        <f>VLOOKUP(T5037&amp;"-"&amp;Z5037,Sheet4!$W$2:$AA$1100,5,FALSE)</f>
        <v>-99.127660000000006</v>
      </c>
    </row>
    <row r="5038" spans="1:29">
      <c r="A5038" s="6">
        <v>40689</v>
      </c>
      <c r="B5038" s="7">
        <v>0.76181712962962955</v>
      </c>
      <c r="C5038" s="4" t="s">
        <v>1213</v>
      </c>
      <c r="D5038" s="4" t="s">
        <v>1218</v>
      </c>
      <c r="E5038" s="4" t="s">
        <v>15</v>
      </c>
      <c r="F5038" s="4">
        <v>5</v>
      </c>
      <c r="G5038" s="4">
        <v>3</v>
      </c>
      <c r="H5038" s="4">
        <v>5</v>
      </c>
      <c r="I5038" s="4">
        <v>3</v>
      </c>
      <c r="J5038" s="4">
        <v>4</v>
      </c>
      <c r="K5038" s="4">
        <v>4</v>
      </c>
      <c r="L5038" s="4">
        <v>4</v>
      </c>
      <c r="M5038" s="4">
        <v>4</v>
      </c>
      <c r="N5038" s="4">
        <v>3</v>
      </c>
      <c r="O5038" s="4">
        <v>4</v>
      </c>
      <c r="P5038" s="4">
        <v>3</v>
      </c>
      <c r="Q5038" s="9">
        <f t="shared" si="236"/>
        <v>4.3090277777777776E-2</v>
      </c>
      <c r="R5038" s="4">
        <f t="shared" si="234"/>
        <v>40689.761817129627</v>
      </c>
      <c r="S5038" s="4">
        <v>0.95731612440671299</v>
      </c>
      <c r="T5038" s="4" t="str">
        <f>VLOOKUP(E5038,Sheet2!$A$2:$E$137,5,FALSE)</f>
        <v>US</v>
      </c>
      <c r="U5038" s="4">
        <f>VLOOKUP($T5038,Sheet4!$H$1106:$M$1351,surveys!U$1+1,FALSE)</f>
        <v>0.42883768204388006</v>
      </c>
      <c r="V5038" s="4">
        <f>VLOOKUP($T5038,Sheet4!$H$1106:$M$1351,surveys!V$1+1,FALSE)</f>
        <v>0.62778475709586301</v>
      </c>
      <c r="W5038" s="4">
        <f>VLOOKUP($T5038,Sheet4!$H$1106:$M$1351,surveys!W$1+1,FALSE)</f>
        <v>0.76918600378409652</v>
      </c>
      <c r="X5038" s="4">
        <f>VLOOKUP($T5038,Sheet4!$H$1106:$M$1351,surveys!X$1+1,FALSE)</f>
        <v>0.88987045221102745</v>
      </c>
      <c r="Y5038" s="4">
        <f>VLOOKUP($T5038,Sheet4!$H$1106:$M$1351,surveys!Y$1+1,FALSE)</f>
        <v>1</v>
      </c>
      <c r="Z5038" s="4">
        <f t="shared" si="235"/>
        <v>5</v>
      </c>
      <c r="AA5038" s="4" t="str">
        <f>VLOOKUP(T5038&amp;"-"&amp;Z5038,Sheet4!$W$2:$AA$1100,3,FALSE)</f>
        <v>Houston</v>
      </c>
      <c r="AB5038" s="4">
        <f>VLOOKUP(T5038&amp;"-"&amp;Z5038,Sheet4!$W$2:$AA$1100,4,FALSE)</f>
        <v>29.763280000000002</v>
      </c>
      <c r="AC5038" s="4">
        <f>VLOOKUP(T5038&amp;"-"&amp;Z5038,Sheet4!$W$2:$AA$1100,5,FALSE)</f>
        <v>-95.36327</v>
      </c>
    </row>
    <row r="5039" spans="1:29">
      <c r="A5039" s="6">
        <v>40689</v>
      </c>
      <c r="B5039" s="7">
        <v>0.76759259259259249</v>
      </c>
      <c r="C5039" s="4" t="s">
        <v>1213</v>
      </c>
      <c r="D5039" s="4" t="s">
        <v>1214</v>
      </c>
      <c r="E5039" s="4" t="s">
        <v>113</v>
      </c>
      <c r="F5039" s="4">
        <v>3</v>
      </c>
      <c r="G5039" s="4">
        <v>2</v>
      </c>
      <c r="H5039" s="4">
        <v>2</v>
      </c>
      <c r="I5039" s="4">
        <v>2</v>
      </c>
      <c r="J5039" s="4">
        <v>2</v>
      </c>
      <c r="K5039" s="4">
        <v>4</v>
      </c>
      <c r="L5039" s="4">
        <v>0</v>
      </c>
      <c r="M5039" s="4">
        <v>4</v>
      </c>
      <c r="N5039" s="4">
        <v>3</v>
      </c>
      <c r="O5039" s="4">
        <v>4</v>
      </c>
      <c r="P5039" s="4">
        <v>2</v>
      </c>
      <c r="Q5039" s="9">
        <f t="shared" si="236"/>
        <v>4.7592592592592596E-2</v>
      </c>
      <c r="R5039" s="4">
        <f t="shared" si="234"/>
        <v>40689.767592592594</v>
      </c>
      <c r="S5039" s="4">
        <v>9.2337460471317634E-2</v>
      </c>
      <c r="T5039" s="4" t="str">
        <f>VLOOKUP(E5039,Sheet2!$A$2:$E$137,5,FALSE)</f>
        <v>JP</v>
      </c>
      <c r="U5039" s="4">
        <f>VLOOKUP($T5039,Sheet4!$H$1106:$M$1351,surveys!U$1+1,FALSE)</f>
        <v>0.44874078205656753</v>
      </c>
      <c r="V5039" s="4">
        <f>VLOOKUP($T5039,Sheet4!$H$1106:$M$1351,surveys!V$1+1,FALSE)</f>
        <v>0.64114518428781597</v>
      </c>
      <c r="W5039" s="4">
        <f>VLOOKUP($T5039,Sheet4!$H$1106:$M$1351,surveys!W$1+1,FALSE)</f>
        <v>0.78068907227302575</v>
      </c>
      <c r="X5039" s="4">
        <f>VLOOKUP($T5039,Sheet4!$H$1106:$M$1351,surveys!X$1+1,FALSE)</f>
        <v>0.89864079960981302</v>
      </c>
      <c r="Y5039" s="4">
        <f>VLOOKUP($T5039,Sheet4!$H$1106:$M$1351,surveys!Y$1+1,FALSE)</f>
        <v>1</v>
      </c>
      <c r="Z5039" s="4">
        <f t="shared" si="235"/>
        <v>1</v>
      </c>
      <c r="AA5039" s="4" t="str">
        <f>VLOOKUP(T5039&amp;"-"&amp;Z5039,Sheet4!$W$2:$AA$1100,3,FALSE)</f>
        <v>Tokyo</v>
      </c>
      <c r="AB5039" s="4">
        <f>VLOOKUP(T5039&amp;"-"&amp;Z5039,Sheet4!$W$2:$AA$1100,4,FALSE)</f>
        <v>35.689500000000002</v>
      </c>
      <c r="AC5039" s="4">
        <f>VLOOKUP(T5039&amp;"-"&amp;Z5039,Sheet4!$W$2:$AA$1100,5,FALSE)</f>
        <v>139.69171</v>
      </c>
    </row>
    <row r="5040" spans="1:29">
      <c r="A5040" s="6">
        <v>40689</v>
      </c>
      <c r="B5040" s="7">
        <v>0.76956018518518521</v>
      </c>
      <c r="C5040" s="4" t="s">
        <v>1213</v>
      </c>
      <c r="D5040" s="4" t="s">
        <v>1214</v>
      </c>
      <c r="E5040" s="4" t="s">
        <v>136</v>
      </c>
      <c r="F5040" s="4">
        <v>4</v>
      </c>
      <c r="G5040" s="4">
        <v>4</v>
      </c>
      <c r="H5040" s="4">
        <v>3</v>
      </c>
      <c r="I5040" s="4">
        <v>4</v>
      </c>
      <c r="J5040" s="4">
        <v>3</v>
      </c>
      <c r="K5040" s="4">
        <v>5</v>
      </c>
      <c r="L5040" s="4">
        <v>4</v>
      </c>
      <c r="M5040" s="4">
        <v>5</v>
      </c>
      <c r="N5040" s="4">
        <v>5</v>
      </c>
      <c r="O5040" s="4">
        <v>5</v>
      </c>
      <c r="P5040" s="4">
        <v>5</v>
      </c>
      <c r="Q5040" s="9">
        <f t="shared" si="236"/>
        <v>4.8900462962962965E-2</v>
      </c>
      <c r="R5040" s="4">
        <f t="shared" si="234"/>
        <v>40689.769560185188</v>
      </c>
      <c r="S5040" s="4">
        <v>9.6253733695963462E-3</v>
      </c>
      <c r="T5040" s="4" t="str">
        <f>VLOOKUP(E5040,Sheet2!$A$2:$E$137,5,FALSE)</f>
        <v>AR</v>
      </c>
      <c r="U5040" s="4">
        <f>VLOOKUP($T5040,Sheet4!$H$1106:$M$1351,surveys!U$1+1,FALSE)</f>
        <v>0.75428788055159812</v>
      </c>
      <c r="V5040" s="4">
        <f>VLOOKUP($T5040,Sheet4!$H$1106:$M$1351,surveys!V$1+1,FALSE)</f>
        <v>0.83667238618653461</v>
      </c>
      <c r="W5040" s="4">
        <f>VLOOKUP($T5040,Sheet4!$H$1106:$M$1351,surveys!W$1+1,FALSE)</f>
        <v>0.90436597835919497</v>
      </c>
      <c r="X5040" s="4">
        <f>VLOOKUP($T5040,Sheet4!$H$1106:$M$1351,surveys!X$1+1,FALSE)</f>
        <v>0.95494779231647708</v>
      </c>
      <c r="Y5040" s="4">
        <f>VLOOKUP($T5040,Sheet4!$H$1106:$M$1351,surveys!Y$1+1,FALSE)</f>
        <v>1</v>
      </c>
      <c r="Z5040" s="4">
        <f t="shared" si="235"/>
        <v>1</v>
      </c>
      <c r="AA5040" s="4" t="str">
        <f>VLOOKUP(T5040&amp;"-"&amp;Z5040,Sheet4!$W$2:$AA$1100,3,FALSE)</f>
        <v>Buenos Aires</v>
      </c>
      <c r="AB5040" s="4">
        <f>VLOOKUP(T5040&amp;"-"&amp;Z5040,Sheet4!$W$2:$AA$1100,4,FALSE)</f>
        <v>-34.613149999999997</v>
      </c>
      <c r="AC5040" s="4">
        <f>VLOOKUP(T5040&amp;"-"&amp;Z5040,Sheet4!$W$2:$AA$1100,5,FALSE)</f>
        <v>-58.377229999999997</v>
      </c>
    </row>
    <row r="5041" spans="1:29">
      <c r="A5041" s="6">
        <v>40689</v>
      </c>
      <c r="B5041" s="7">
        <v>0.77255787037037038</v>
      </c>
      <c r="C5041" s="4" t="s">
        <v>1213</v>
      </c>
      <c r="D5041" s="4" t="s">
        <v>1216</v>
      </c>
      <c r="E5041" s="4" t="s">
        <v>1022</v>
      </c>
      <c r="F5041" s="4">
        <v>3</v>
      </c>
      <c r="G5041" s="4">
        <v>3</v>
      </c>
      <c r="H5041" s="4">
        <v>3</v>
      </c>
      <c r="I5041" s="4">
        <v>3</v>
      </c>
      <c r="J5041" s="4">
        <v>2</v>
      </c>
      <c r="K5041" s="4">
        <v>2</v>
      </c>
      <c r="L5041" s="4">
        <v>2</v>
      </c>
      <c r="M5041" s="4">
        <v>2</v>
      </c>
      <c r="N5041" s="4">
        <v>2</v>
      </c>
      <c r="O5041" s="4">
        <v>2</v>
      </c>
      <c r="P5041" s="4">
        <v>2</v>
      </c>
      <c r="Q5041" s="9">
        <f t="shared" si="236"/>
        <v>5.0428240740740732E-2</v>
      </c>
      <c r="R5041" s="4">
        <f t="shared" si="234"/>
        <v>40689.772557870368</v>
      </c>
      <c r="S5041" s="4">
        <v>0.82953683248389654</v>
      </c>
      <c r="T5041" s="4" t="str">
        <f>VLOOKUP(E5041,Sheet2!$A$2:$E$137,5,FALSE)</f>
        <v>MN</v>
      </c>
      <c r="U5041" s="4">
        <f>VLOOKUP($T5041,Sheet4!$H$1106:$M$1351,surveys!U$1+1,FALSE)</f>
        <v>0.79875764065181321</v>
      </c>
      <c r="V5041" s="4">
        <f>VLOOKUP($T5041,Sheet4!$H$1106:$M$1351,surveys!V$1+1,FALSE)</f>
        <v>0.87406220306051541</v>
      </c>
      <c r="W5041" s="4">
        <f>VLOOKUP($T5041,Sheet4!$H$1106:$M$1351,surveys!W$1+1,FALSE)</f>
        <v>0.94431128949147414</v>
      </c>
      <c r="X5041" s="4">
        <f>VLOOKUP($T5041,Sheet4!$H$1106:$M$1351,surveys!X$1+1,FALSE)</f>
        <v>0.97314839764953931</v>
      </c>
      <c r="Y5041" s="4">
        <f>VLOOKUP($T5041,Sheet4!$H$1106:$M$1351,surveys!Y$1+1,FALSE)</f>
        <v>1</v>
      </c>
      <c r="Z5041" s="4">
        <f t="shared" si="235"/>
        <v>2</v>
      </c>
      <c r="AA5041" s="4" t="str">
        <f>VLOOKUP(T5041&amp;"-"&amp;Z5041,Sheet4!$W$2:$AA$1100,3,FALSE)</f>
        <v>Erdenet</v>
      </c>
      <c r="AB5041" s="4">
        <f>VLOOKUP(T5041&amp;"-"&amp;Z5041,Sheet4!$W$2:$AA$1100,4,FALSE)</f>
        <v>49.033329999999999</v>
      </c>
      <c r="AC5041" s="4">
        <f>VLOOKUP(T5041&amp;"-"&amp;Z5041,Sheet4!$W$2:$AA$1100,5,FALSE)</f>
        <v>104.08333</v>
      </c>
    </row>
    <row r="5042" spans="1:29">
      <c r="A5042" s="6">
        <v>40689</v>
      </c>
      <c r="B5042" s="7">
        <v>0.77329861111111109</v>
      </c>
      <c r="C5042" s="4" t="s">
        <v>1215</v>
      </c>
      <c r="D5042" s="4" t="s">
        <v>1218</v>
      </c>
      <c r="E5042" s="4" t="s">
        <v>19</v>
      </c>
      <c r="F5042" s="4">
        <v>1</v>
      </c>
      <c r="G5042" s="4">
        <v>1</v>
      </c>
      <c r="H5042" s="4">
        <v>1</v>
      </c>
      <c r="I5042" s="4">
        <v>1</v>
      </c>
      <c r="J5042" s="4">
        <v>1</v>
      </c>
      <c r="K5042" s="4">
        <v>1</v>
      </c>
      <c r="L5042" s="4">
        <v>1</v>
      </c>
      <c r="M5042" s="4">
        <v>1</v>
      </c>
      <c r="N5042" s="4">
        <v>1</v>
      </c>
      <c r="O5042" s="4">
        <v>1</v>
      </c>
      <c r="P5042" s="4">
        <v>1</v>
      </c>
      <c r="Q5042" s="9">
        <f t="shared" si="236"/>
        <v>5.0821759259259268E-2</v>
      </c>
      <c r="R5042" s="4">
        <f t="shared" si="234"/>
        <v>40689.773298611108</v>
      </c>
      <c r="S5042" s="4">
        <v>0.84657795794358015</v>
      </c>
      <c r="T5042" s="4" t="str">
        <f>VLOOKUP(E5042,Sheet2!$A$2:$E$137,5,FALSE)</f>
        <v>HU</v>
      </c>
      <c r="U5042" s="4">
        <f>VLOOKUP($T5042,Sheet4!$H$1106:$M$1351,surveys!U$1+1,FALSE)</f>
        <v>0.70836665732550796</v>
      </c>
      <c r="V5042" s="4">
        <f>VLOOKUP($T5042,Sheet4!$H$1106:$M$1351,surveys!V$1+1,FALSE)</f>
        <v>0.79361649434247361</v>
      </c>
      <c r="W5042" s="4">
        <f>VLOOKUP($T5042,Sheet4!$H$1106:$M$1351,surveys!W$1+1,FALSE)</f>
        <v>0.86571617940203494</v>
      </c>
      <c r="X5042" s="4">
        <f>VLOOKUP($T5042,Sheet4!$H$1106:$M$1351,surveys!X$1+1,FALSE)</f>
        <v>0.93457750328785116</v>
      </c>
      <c r="Y5042" s="4">
        <f>VLOOKUP($T5042,Sheet4!$H$1106:$M$1351,surveys!Y$1+1,FALSE)</f>
        <v>1</v>
      </c>
      <c r="Z5042" s="4">
        <f t="shared" si="235"/>
        <v>3</v>
      </c>
      <c r="AA5042" s="4" t="str">
        <f>VLOOKUP(T5042&amp;"-"&amp;Z5042,Sheet4!$W$2:$AA$1100,3,FALSE)</f>
        <v>Miskolc</v>
      </c>
      <c r="AB5042" s="4">
        <f>VLOOKUP(T5042&amp;"-"&amp;Z5042,Sheet4!$W$2:$AA$1100,4,FALSE)</f>
        <v>48.1</v>
      </c>
      <c r="AC5042" s="4">
        <f>VLOOKUP(T5042&amp;"-"&amp;Z5042,Sheet4!$W$2:$AA$1100,5,FALSE)</f>
        <v>20.783329999999999</v>
      </c>
    </row>
    <row r="5043" spans="1:29">
      <c r="A5043" s="6">
        <v>40689</v>
      </c>
      <c r="B5043" s="7">
        <v>0.77416666666666656</v>
      </c>
      <c r="C5043" s="4" t="s">
        <v>1213</v>
      </c>
      <c r="D5043" s="4" t="s">
        <v>1214</v>
      </c>
      <c r="E5043" s="4" t="s">
        <v>33</v>
      </c>
      <c r="F5043" s="4">
        <v>4</v>
      </c>
      <c r="G5043" s="4">
        <v>5</v>
      </c>
      <c r="H5043" s="4">
        <v>5</v>
      </c>
      <c r="I5043" s="4">
        <v>3</v>
      </c>
      <c r="J5043" s="4">
        <v>5</v>
      </c>
      <c r="K5043" s="4">
        <v>4</v>
      </c>
      <c r="L5043" s="4">
        <v>3</v>
      </c>
      <c r="M5043" s="4">
        <v>5</v>
      </c>
      <c r="N5043" s="4">
        <v>5</v>
      </c>
      <c r="O5043" s="4">
        <v>4</v>
      </c>
      <c r="P5043" s="4">
        <v>5</v>
      </c>
      <c r="Q5043" s="9">
        <f t="shared" si="236"/>
        <v>5.2164351851851844E-2</v>
      </c>
      <c r="R5043" s="4">
        <f t="shared" si="234"/>
        <v>40689.77416666667</v>
      </c>
      <c r="S5043" s="4">
        <v>0.59314136700548126</v>
      </c>
      <c r="T5043" s="4" t="str">
        <f>VLOOKUP(E5043,Sheet2!$A$2:$E$137,5,FALSE)</f>
        <v>IT</v>
      </c>
      <c r="U5043" s="4">
        <f>VLOOKUP($T5043,Sheet4!$H$1106:$M$1351,surveys!U$1+1,FALSE)</f>
        <v>0.40073733113706772</v>
      </c>
      <c r="V5043" s="4">
        <f>VLOOKUP($T5043,Sheet4!$H$1106:$M$1351,surveys!V$1+1,FALSE)</f>
        <v>0.60502083075372182</v>
      </c>
      <c r="W5043" s="4">
        <f>VLOOKUP($T5043,Sheet4!$H$1106:$M$1351,surveys!W$1+1,FALSE)</f>
        <v>0.75963680320784854</v>
      </c>
      <c r="X5043" s="4">
        <f>VLOOKUP($T5043,Sheet4!$H$1106:$M$1351,surveys!X$1+1,FALSE)</f>
        <v>0.89491209934724891</v>
      </c>
      <c r="Y5043" s="4">
        <f>VLOOKUP($T5043,Sheet4!$H$1106:$M$1351,surveys!Y$1+1,FALSE)</f>
        <v>1</v>
      </c>
      <c r="Z5043" s="4">
        <f t="shared" si="235"/>
        <v>2</v>
      </c>
      <c r="AA5043" s="4" t="str">
        <f>VLOOKUP(T5043&amp;"-"&amp;Z5043,Sheet4!$W$2:$AA$1100,3,FALSE)</f>
        <v>Milan</v>
      </c>
      <c r="AB5043" s="4">
        <f>VLOOKUP(T5043&amp;"-"&amp;Z5043,Sheet4!$W$2:$AA$1100,4,FALSE)</f>
        <v>45.464269999999999</v>
      </c>
      <c r="AC5043" s="4">
        <f>VLOOKUP(T5043&amp;"-"&amp;Z5043,Sheet4!$W$2:$AA$1100,5,FALSE)</f>
        <v>9.1895100000000003</v>
      </c>
    </row>
    <row r="5044" spans="1:29">
      <c r="A5044" s="6">
        <v>40689</v>
      </c>
      <c r="B5044" s="7">
        <v>0.78378472222222229</v>
      </c>
      <c r="C5044" s="4" t="s">
        <v>1215</v>
      </c>
      <c r="D5044" s="4" t="s">
        <v>1214</v>
      </c>
      <c r="E5044" s="4" t="s">
        <v>33</v>
      </c>
      <c r="F5044" s="4">
        <v>3</v>
      </c>
      <c r="G5044" s="4">
        <v>3</v>
      </c>
      <c r="H5044" s="4">
        <v>4</v>
      </c>
      <c r="I5044" s="4">
        <v>3</v>
      </c>
      <c r="J5044" s="4">
        <v>5</v>
      </c>
      <c r="K5044" s="4">
        <v>5</v>
      </c>
      <c r="L5044" s="4">
        <v>5</v>
      </c>
      <c r="M5044" s="4">
        <v>4</v>
      </c>
      <c r="N5044" s="4">
        <v>5</v>
      </c>
      <c r="O5044" s="4">
        <v>2</v>
      </c>
      <c r="P5044" s="4">
        <v>4</v>
      </c>
      <c r="Q5044" s="9">
        <f t="shared" si="236"/>
        <v>5.7893518518518511E-2</v>
      </c>
      <c r="R5044" s="4">
        <f t="shared" si="234"/>
        <v>40689.783784722225</v>
      </c>
      <c r="S5044" s="4">
        <v>0.98100089940517932</v>
      </c>
      <c r="T5044" s="4" t="str">
        <f>VLOOKUP(E5044,Sheet2!$A$2:$E$137,5,FALSE)</f>
        <v>IT</v>
      </c>
      <c r="U5044" s="4">
        <f>VLOOKUP($T5044,Sheet4!$H$1106:$M$1351,surveys!U$1+1,FALSE)</f>
        <v>0.40073733113706772</v>
      </c>
      <c r="V5044" s="4">
        <f>VLOOKUP($T5044,Sheet4!$H$1106:$M$1351,surveys!V$1+1,FALSE)</f>
        <v>0.60502083075372182</v>
      </c>
      <c r="W5044" s="4">
        <f>VLOOKUP($T5044,Sheet4!$H$1106:$M$1351,surveys!W$1+1,FALSE)</f>
        <v>0.75963680320784854</v>
      </c>
      <c r="X5044" s="4">
        <f>VLOOKUP($T5044,Sheet4!$H$1106:$M$1351,surveys!X$1+1,FALSE)</f>
        <v>0.89491209934724891</v>
      </c>
      <c r="Y5044" s="4">
        <f>VLOOKUP($T5044,Sheet4!$H$1106:$M$1351,surveys!Y$1+1,FALSE)</f>
        <v>1</v>
      </c>
      <c r="Z5044" s="4">
        <f t="shared" si="235"/>
        <v>5</v>
      </c>
      <c r="AA5044" s="4" t="str">
        <f>VLOOKUP(T5044&amp;"-"&amp;Z5044,Sheet4!$W$2:$AA$1100,3,FALSE)</f>
        <v>Palermo</v>
      </c>
      <c r="AB5044" s="4">
        <f>VLOOKUP(T5044&amp;"-"&amp;Z5044,Sheet4!$W$2:$AA$1100,4,FALSE)</f>
        <v>38.115819999999999</v>
      </c>
      <c r="AC5044" s="4">
        <f>VLOOKUP(T5044&amp;"-"&amp;Z5044,Sheet4!$W$2:$AA$1100,5,FALSE)</f>
        <v>13.35976</v>
      </c>
    </row>
    <row r="5045" spans="1:29">
      <c r="A5045" s="6">
        <v>40689</v>
      </c>
      <c r="B5045" s="7">
        <v>0.78565972222222225</v>
      </c>
      <c r="C5045" s="4" t="s">
        <v>1215</v>
      </c>
      <c r="D5045" s="4" t="s">
        <v>1217</v>
      </c>
      <c r="E5045" s="4" t="s">
        <v>15</v>
      </c>
      <c r="F5045" s="4">
        <v>2</v>
      </c>
      <c r="G5045" s="4">
        <v>1</v>
      </c>
      <c r="H5045" s="4">
        <v>2</v>
      </c>
      <c r="I5045" s="4">
        <v>4</v>
      </c>
      <c r="J5045" s="4">
        <v>3</v>
      </c>
      <c r="K5045" s="4">
        <v>5</v>
      </c>
      <c r="L5045" s="4">
        <v>5</v>
      </c>
      <c r="M5045" s="4">
        <v>3</v>
      </c>
      <c r="N5045" s="4">
        <v>5</v>
      </c>
      <c r="O5045" s="4">
        <v>3</v>
      </c>
      <c r="P5045" s="4">
        <v>5</v>
      </c>
      <c r="Q5045" s="9">
        <f t="shared" si="236"/>
        <v>5.9282407407407402E-2</v>
      </c>
      <c r="R5045" s="4">
        <f t="shared" si="234"/>
        <v>40689.78565972222</v>
      </c>
      <c r="S5045" s="4">
        <v>0.59814918956081287</v>
      </c>
      <c r="T5045" s="4" t="str">
        <f>VLOOKUP(E5045,Sheet2!$A$2:$E$137,5,FALSE)</f>
        <v>US</v>
      </c>
      <c r="U5045" s="4">
        <f>VLOOKUP($T5045,Sheet4!$H$1106:$M$1351,surveys!U$1+1,FALSE)</f>
        <v>0.42883768204388006</v>
      </c>
      <c r="V5045" s="4">
        <f>VLOOKUP($T5045,Sheet4!$H$1106:$M$1351,surveys!V$1+1,FALSE)</f>
        <v>0.62778475709586301</v>
      </c>
      <c r="W5045" s="4">
        <f>VLOOKUP($T5045,Sheet4!$H$1106:$M$1351,surveys!W$1+1,FALSE)</f>
        <v>0.76918600378409652</v>
      </c>
      <c r="X5045" s="4">
        <f>VLOOKUP($T5045,Sheet4!$H$1106:$M$1351,surveys!X$1+1,FALSE)</f>
        <v>0.88987045221102745</v>
      </c>
      <c r="Y5045" s="4">
        <f>VLOOKUP($T5045,Sheet4!$H$1106:$M$1351,surveys!Y$1+1,FALSE)</f>
        <v>1</v>
      </c>
      <c r="Z5045" s="4">
        <f t="shared" si="235"/>
        <v>2</v>
      </c>
      <c r="AA5045" s="4" t="str">
        <f>VLOOKUP(T5045&amp;"-"&amp;Z5045,Sheet4!$W$2:$AA$1100,3,FALSE)</f>
        <v>Los Angeles</v>
      </c>
      <c r="AB5045" s="4">
        <f>VLOOKUP(T5045&amp;"-"&amp;Z5045,Sheet4!$W$2:$AA$1100,4,FALSE)</f>
        <v>34.052230000000002</v>
      </c>
      <c r="AC5045" s="4">
        <f>VLOOKUP(T5045&amp;"-"&amp;Z5045,Sheet4!$W$2:$AA$1100,5,FALSE)</f>
        <v>-118.24368</v>
      </c>
    </row>
    <row r="5046" spans="1:29">
      <c r="A5046" s="6">
        <v>40689</v>
      </c>
      <c r="B5046" s="7">
        <v>0.78780092592592599</v>
      </c>
      <c r="C5046" s="4" t="s">
        <v>1213</v>
      </c>
      <c r="D5046" s="4" t="s">
        <v>1217</v>
      </c>
      <c r="E5046" s="4" t="s">
        <v>15</v>
      </c>
      <c r="F5046" s="4">
        <v>4</v>
      </c>
      <c r="G5046" s="4">
        <v>4</v>
      </c>
      <c r="H5046" s="4">
        <v>4</v>
      </c>
      <c r="I5046" s="4">
        <v>4</v>
      </c>
      <c r="J5046" s="4">
        <v>3</v>
      </c>
      <c r="K5046" s="4">
        <v>4</v>
      </c>
      <c r="L5046" s="4">
        <v>4</v>
      </c>
      <c r="M5046" s="4">
        <v>5</v>
      </c>
      <c r="N5046" s="4">
        <v>5</v>
      </c>
      <c r="O5046" s="4">
        <v>3</v>
      </c>
      <c r="P5046" s="4">
        <v>5</v>
      </c>
      <c r="Q5046" s="9">
        <f t="shared" si="236"/>
        <v>6.0717592592592594E-2</v>
      </c>
      <c r="R5046" s="4">
        <f t="shared" si="234"/>
        <v>40689.787800925929</v>
      </c>
      <c r="S5046" s="4">
        <v>6.9597380565801448E-2</v>
      </c>
      <c r="T5046" s="4" t="str">
        <f>VLOOKUP(E5046,Sheet2!$A$2:$E$137,5,FALSE)</f>
        <v>US</v>
      </c>
      <c r="U5046" s="4">
        <f>VLOOKUP($T5046,Sheet4!$H$1106:$M$1351,surveys!U$1+1,FALSE)</f>
        <v>0.42883768204388006</v>
      </c>
      <c r="V5046" s="4">
        <f>VLOOKUP($T5046,Sheet4!$H$1106:$M$1351,surveys!V$1+1,FALSE)</f>
        <v>0.62778475709586301</v>
      </c>
      <c r="W5046" s="4">
        <f>VLOOKUP($T5046,Sheet4!$H$1106:$M$1351,surveys!W$1+1,FALSE)</f>
        <v>0.76918600378409652</v>
      </c>
      <c r="X5046" s="4">
        <f>VLOOKUP($T5046,Sheet4!$H$1106:$M$1351,surveys!X$1+1,FALSE)</f>
        <v>0.88987045221102745</v>
      </c>
      <c r="Y5046" s="4">
        <f>VLOOKUP($T5046,Sheet4!$H$1106:$M$1351,surveys!Y$1+1,FALSE)</f>
        <v>1</v>
      </c>
      <c r="Z5046" s="4">
        <f t="shared" si="235"/>
        <v>1</v>
      </c>
      <c r="AA5046" s="4" t="str">
        <f>VLOOKUP(T5046&amp;"-"&amp;Z5046,Sheet4!$W$2:$AA$1100,3,FALSE)</f>
        <v>New York City</v>
      </c>
      <c r="AB5046" s="4">
        <f>VLOOKUP(T5046&amp;"-"&amp;Z5046,Sheet4!$W$2:$AA$1100,4,FALSE)</f>
        <v>40.714269999999999</v>
      </c>
      <c r="AC5046" s="4">
        <f>VLOOKUP(T5046&amp;"-"&amp;Z5046,Sheet4!$W$2:$AA$1100,5,FALSE)</f>
        <v>-74.005970000000005</v>
      </c>
    </row>
    <row r="5047" spans="1:29">
      <c r="A5047" s="6">
        <v>40689</v>
      </c>
      <c r="B5047" s="7">
        <v>0.78935185185185175</v>
      </c>
      <c r="C5047" s="4" t="s">
        <v>1213</v>
      </c>
      <c r="D5047" s="4" t="s">
        <v>1216</v>
      </c>
      <c r="E5047" s="4" t="s">
        <v>31</v>
      </c>
      <c r="F5047" s="4">
        <v>2</v>
      </c>
      <c r="G5047" s="4">
        <v>5</v>
      </c>
      <c r="H5047" s="4">
        <v>5</v>
      </c>
      <c r="I5047" s="4">
        <v>4</v>
      </c>
      <c r="J5047" s="4">
        <v>5</v>
      </c>
      <c r="K5047" s="4">
        <v>2</v>
      </c>
      <c r="L5047" s="4">
        <v>5</v>
      </c>
      <c r="M5047" s="4">
        <v>3</v>
      </c>
      <c r="N5047" s="4">
        <v>4</v>
      </c>
      <c r="O5047" s="4">
        <v>4</v>
      </c>
      <c r="P5047" s="4">
        <v>2</v>
      </c>
      <c r="Q5047" s="9">
        <f t="shared" si="236"/>
        <v>6.2407407407407404E-2</v>
      </c>
      <c r="R5047" s="4">
        <f t="shared" si="234"/>
        <v>40689.789351851854</v>
      </c>
      <c r="S5047" s="4">
        <v>0.82617565107415469</v>
      </c>
      <c r="T5047" s="4" t="str">
        <f>VLOOKUP(E5047,Sheet2!$A$2:$E$137,5,FALSE)</f>
        <v>ES</v>
      </c>
      <c r="U5047" s="4">
        <f>VLOOKUP($T5047,Sheet4!$H$1106:$M$1351,surveys!U$1+1,FALSE)</f>
        <v>0.46058089642806016</v>
      </c>
      <c r="V5047" s="4">
        <f>VLOOKUP($T5047,Sheet4!$H$1106:$M$1351,surveys!V$1+1,FALSE)</f>
        <v>0.68996105930901486</v>
      </c>
      <c r="W5047" s="4">
        <f>VLOOKUP($T5047,Sheet4!$H$1106:$M$1351,surveys!W$1+1,FALSE)</f>
        <v>0.80513768719908241</v>
      </c>
      <c r="X5047" s="4">
        <f>VLOOKUP($T5047,Sheet4!$H$1106:$M$1351,surveys!X$1+1,FALSE)</f>
        <v>0.90461214064594464</v>
      </c>
      <c r="Y5047" s="4">
        <f>VLOOKUP($T5047,Sheet4!$H$1106:$M$1351,surveys!Y$1+1,FALSE)</f>
        <v>1</v>
      </c>
      <c r="Z5047" s="4">
        <f t="shared" si="235"/>
        <v>4</v>
      </c>
      <c r="AA5047" s="4" t="str">
        <f>VLOOKUP(T5047&amp;"-"&amp;Z5047,Sheet4!$W$2:$AA$1100,3,FALSE)</f>
        <v>Sevilla</v>
      </c>
      <c r="AB5047" s="4">
        <f>VLOOKUP(T5047&amp;"-"&amp;Z5047,Sheet4!$W$2:$AA$1100,4,FALSE)</f>
        <v>37.38241</v>
      </c>
      <c r="AC5047" s="4">
        <f>VLOOKUP(T5047&amp;"-"&amp;Z5047,Sheet4!$W$2:$AA$1100,5,FALSE)</f>
        <v>-5.9761300000000004</v>
      </c>
    </row>
    <row r="5048" spans="1:29">
      <c r="A5048" s="6">
        <v>40689</v>
      </c>
      <c r="B5048" s="7">
        <v>0.79041666666666666</v>
      </c>
      <c r="C5048" s="4" t="s">
        <v>1215</v>
      </c>
      <c r="D5048" s="4" t="s">
        <v>1216</v>
      </c>
      <c r="E5048" s="4" t="s">
        <v>11</v>
      </c>
      <c r="F5048" s="4">
        <v>4</v>
      </c>
      <c r="G5048" s="4">
        <v>2</v>
      </c>
      <c r="H5048" s="4">
        <v>4</v>
      </c>
      <c r="I5048" s="4">
        <v>2</v>
      </c>
      <c r="J5048" s="4">
        <v>5</v>
      </c>
      <c r="K5048" s="4">
        <v>4</v>
      </c>
      <c r="L5048" s="4">
        <v>2</v>
      </c>
      <c r="M5048" s="4">
        <v>5</v>
      </c>
      <c r="N5048" s="4">
        <v>5</v>
      </c>
      <c r="O5048" s="4">
        <v>4</v>
      </c>
      <c r="P5048" s="4">
        <v>3</v>
      </c>
      <c r="Q5048" s="9">
        <f t="shared" si="236"/>
        <v>6.327546296296295E-2</v>
      </c>
      <c r="R5048" s="4">
        <f t="shared" si="234"/>
        <v>40689.790416666663</v>
      </c>
      <c r="S5048" s="4">
        <v>3.9502288205913505E-2</v>
      </c>
      <c r="T5048" s="4" t="str">
        <f>VLOOKUP(E5048,Sheet2!$A$2:$E$137,5,FALSE)</f>
        <v>FR</v>
      </c>
      <c r="U5048" s="4">
        <f>VLOOKUP($T5048,Sheet4!$H$1106:$M$1351,surveys!U$1+1,FALSE)</f>
        <v>0.51193913659220647</v>
      </c>
      <c r="V5048" s="4">
        <f>VLOOKUP($T5048,Sheet4!$H$1106:$M$1351,surveys!V$1+1,FALSE)</f>
        <v>0.70220575033861143</v>
      </c>
      <c r="W5048" s="4">
        <f>VLOOKUP($T5048,Sheet4!$H$1106:$M$1351,surveys!W$1+1,FALSE)</f>
        <v>0.81527182039156842</v>
      </c>
      <c r="X5048" s="4">
        <f>VLOOKUP($T5048,Sheet4!$H$1106:$M$1351,surveys!X$1+1,FALSE)</f>
        <v>0.91893911792009964</v>
      </c>
      <c r="Y5048" s="4">
        <f>VLOOKUP($T5048,Sheet4!$H$1106:$M$1351,surveys!Y$1+1,FALSE)</f>
        <v>1</v>
      </c>
      <c r="Z5048" s="4">
        <f t="shared" si="235"/>
        <v>1</v>
      </c>
      <c r="AA5048" s="4" t="str">
        <f>VLOOKUP(T5048&amp;"-"&amp;Z5048,Sheet4!$W$2:$AA$1100,3,FALSE)</f>
        <v>Paris</v>
      </c>
      <c r="AB5048" s="4">
        <f>VLOOKUP(T5048&amp;"-"&amp;Z5048,Sheet4!$W$2:$AA$1100,4,FALSE)</f>
        <v>48.853409999999997</v>
      </c>
      <c r="AC5048" s="4">
        <f>VLOOKUP(T5048&amp;"-"&amp;Z5048,Sheet4!$W$2:$AA$1100,5,FALSE)</f>
        <v>2.3488000000000002</v>
      </c>
    </row>
    <row r="5049" spans="1:29">
      <c r="A5049" s="6">
        <v>40689</v>
      </c>
      <c r="B5049" s="7">
        <v>0.6814930555555555</v>
      </c>
      <c r="C5049" s="4" t="s">
        <v>1215</v>
      </c>
      <c r="D5049" s="4" t="s">
        <v>1217</v>
      </c>
      <c r="E5049" s="4" t="s">
        <v>15</v>
      </c>
      <c r="F5049" s="4">
        <v>5</v>
      </c>
      <c r="G5049" s="4">
        <v>4</v>
      </c>
      <c r="H5049" s="4">
        <v>5</v>
      </c>
      <c r="I5049" s="4">
        <v>5</v>
      </c>
      <c r="J5049" s="4">
        <v>4</v>
      </c>
      <c r="K5049" s="4">
        <v>5</v>
      </c>
      <c r="L5049" s="4">
        <v>3</v>
      </c>
      <c r="M5049" s="4">
        <v>5</v>
      </c>
      <c r="N5049" s="4">
        <v>5</v>
      </c>
      <c r="O5049" s="4">
        <v>3</v>
      </c>
      <c r="P5049" s="4">
        <v>5</v>
      </c>
      <c r="Q5049" s="9">
        <f t="shared" si="236"/>
        <v>5.6898148148148149E-2</v>
      </c>
      <c r="R5049" s="4">
        <f t="shared" si="234"/>
        <v>40689.681493055556</v>
      </c>
      <c r="S5049" s="4">
        <v>0.63803250634715081</v>
      </c>
      <c r="T5049" s="4" t="str">
        <f>VLOOKUP(E5049,Sheet2!$A$2:$E$137,5,FALSE)</f>
        <v>US</v>
      </c>
      <c r="U5049" s="4">
        <f>VLOOKUP($T5049,Sheet4!$H$1106:$M$1351,surveys!U$1+1,FALSE)</f>
        <v>0.42883768204388006</v>
      </c>
      <c r="V5049" s="4">
        <f>VLOOKUP($T5049,Sheet4!$H$1106:$M$1351,surveys!V$1+1,FALSE)</f>
        <v>0.62778475709586301</v>
      </c>
      <c r="W5049" s="4">
        <f>VLOOKUP($T5049,Sheet4!$H$1106:$M$1351,surveys!W$1+1,FALSE)</f>
        <v>0.76918600378409652</v>
      </c>
      <c r="X5049" s="4">
        <f>VLOOKUP($T5049,Sheet4!$H$1106:$M$1351,surveys!X$1+1,FALSE)</f>
        <v>0.88987045221102745</v>
      </c>
      <c r="Y5049" s="4">
        <f>VLOOKUP($T5049,Sheet4!$H$1106:$M$1351,surveys!Y$1+1,FALSE)</f>
        <v>1</v>
      </c>
      <c r="Z5049" s="4">
        <f t="shared" si="235"/>
        <v>3</v>
      </c>
      <c r="AA5049" s="4" t="str">
        <f>VLOOKUP(T5049&amp;"-"&amp;Z5049,Sheet4!$W$2:$AA$1100,3,FALSE)</f>
        <v>Chicago</v>
      </c>
      <c r="AB5049" s="4">
        <f>VLOOKUP(T5049&amp;"-"&amp;Z5049,Sheet4!$W$2:$AA$1100,4,FALSE)</f>
        <v>41.850029999999997</v>
      </c>
      <c r="AC5049" s="4">
        <f>VLOOKUP(T5049&amp;"-"&amp;Z5049,Sheet4!$W$2:$AA$1100,5,FALSE)</f>
        <v>-87.650049999999993</v>
      </c>
    </row>
    <row r="5050" spans="1:29">
      <c r="A5050" s="6">
        <v>40689</v>
      </c>
      <c r="B5050" s="7">
        <v>0.57414351851851853</v>
      </c>
      <c r="C5050" s="4" t="s">
        <v>1213</v>
      </c>
      <c r="D5050" s="4" t="s">
        <v>1214</v>
      </c>
      <c r="E5050" s="4" t="s">
        <v>13</v>
      </c>
      <c r="F5050" s="4">
        <v>4</v>
      </c>
      <c r="G5050" s="4">
        <v>4</v>
      </c>
      <c r="H5050" s="4">
        <v>4</v>
      </c>
      <c r="I5050" s="4">
        <v>5</v>
      </c>
      <c r="J5050" s="4">
        <v>5</v>
      </c>
      <c r="K5050" s="4">
        <v>5</v>
      </c>
      <c r="L5050" s="4">
        <v>5</v>
      </c>
      <c r="M5050" s="4">
        <v>5</v>
      </c>
      <c r="N5050" s="4">
        <v>3</v>
      </c>
      <c r="O5050" s="4">
        <v>3</v>
      </c>
      <c r="P5050" s="4">
        <v>4</v>
      </c>
      <c r="Q5050" s="9">
        <f t="shared" si="236"/>
        <v>5.1608796296296298E-2</v>
      </c>
      <c r="R5050" s="4">
        <f t="shared" si="234"/>
        <v>40689.574143518519</v>
      </c>
      <c r="S5050" s="4">
        <v>0.41912662078378227</v>
      </c>
      <c r="T5050" s="4" t="str">
        <f>VLOOKUP(E5050,Sheet2!$A$2:$E$137,5,FALSE)</f>
        <v>GB</v>
      </c>
      <c r="U5050" s="4">
        <f>VLOOKUP($T5050,Sheet4!$H$1106:$M$1351,surveys!U$1+1,FALSE)</f>
        <v>0.43993408527720174</v>
      </c>
      <c r="V5050" s="4">
        <f>VLOOKUP($T5050,Sheet4!$H$1106:$M$1351,surveys!V$1+1,FALSE)</f>
        <v>0.87986817055440347</v>
      </c>
      <c r="W5050" s="4">
        <f>VLOOKUP($T5050,Sheet4!$H$1106:$M$1351,surveys!W$1+1,FALSE)</f>
        <v>0.93717230822503084</v>
      </c>
      <c r="X5050" s="4">
        <f>VLOOKUP($T5050,Sheet4!$H$1106:$M$1351,surveys!X$1+1,FALSE)</f>
        <v>0.97269979890956382</v>
      </c>
      <c r="Y5050" s="4">
        <f>VLOOKUP($T5050,Sheet4!$H$1106:$M$1351,surveys!Y$1+1,FALSE)</f>
        <v>1</v>
      </c>
      <c r="Z5050" s="4">
        <f t="shared" si="235"/>
        <v>1</v>
      </c>
      <c r="AA5050" s="4" t="str">
        <f>VLOOKUP(T5050&amp;"-"&amp;Z5050,Sheet4!$W$2:$AA$1100,3,FALSE)</f>
        <v>City of London</v>
      </c>
      <c r="AB5050" s="4">
        <f>VLOOKUP(T5050&amp;"-"&amp;Z5050,Sheet4!$W$2:$AA$1100,4,FALSE)</f>
        <v>51.512790000000003</v>
      </c>
      <c r="AC5050" s="4">
        <f>VLOOKUP(T5050&amp;"-"&amp;Z5050,Sheet4!$W$2:$AA$1100,5,FALSE)</f>
        <v>-9.1840000000000005E-2</v>
      </c>
    </row>
    <row r="5051" spans="1:29">
      <c r="A5051" s="6">
        <v>40689</v>
      </c>
      <c r="B5051" s="7">
        <v>0.50847222222222221</v>
      </c>
      <c r="C5051" s="4" t="s">
        <v>1215</v>
      </c>
      <c r="D5051" s="4" t="s">
        <v>1214</v>
      </c>
      <c r="E5051" s="4" t="s">
        <v>539</v>
      </c>
      <c r="F5051" s="4">
        <v>3</v>
      </c>
      <c r="G5051" s="4">
        <v>3</v>
      </c>
      <c r="H5051" s="4">
        <v>4</v>
      </c>
      <c r="I5051" s="4">
        <v>4</v>
      </c>
      <c r="J5051" s="4">
        <v>5</v>
      </c>
      <c r="K5051" s="4">
        <v>5</v>
      </c>
      <c r="L5051" s="4">
        <v>4</v>
      </c>
      <c r="M5051" s="4">
        <v>5</v>
      </c>
      <c r="N5051" s="4">
        <v>4</v>
      </c>
      <c r="O5051" s="4">
        <v>5</v>
      </c>
      <c r="P5051" s="4">
        <v>4</v>
      </c>
      <c r="Q5051" s="9">
        <f t="shared" si="236"/>
        <v>5.8101851851851856E-3</v>
      </c>
      <c r="R5051" s="4">
        <f t="shared" si="234"/>
        <v>40689.508472222224</v>
      </c>
      <c r="S5051" s="4">
        <v>0.69660185461110036</v>
      </c>
      <c r="T5051" s="4" t="str">
        <f>VLOOKUP(E5051,Sheet2!$A$2:$E$137,5,FALSE)</f>
        <v>DO</v>
      </c>
      <c r="U5051" s="4">
        <f>VLOOKUP($T5051,Sheet4!$H$1106:$M$1351,surveys!U$1+1,FALSE)</f>
        <v>0.55292961358927484</v>
      </c>
      <c r="V5051" s="4">
        <f>VLOOKUP($T5051,Sheet4!$H$1106:$M$1351,surveys!V$1+1,FALSE)</f>
        <v>0.85426172753198704</v>
      </c>
      <c r="W5051" s="4">
        <f>VLOOKUP($T5051,Sheet4!$H$1106:$M$1351,surveys!W$1+1,FALSE)</f>
        <v>0.90897836611198957</v>
      </c>
      <c r="X5051" s="4">
        <f>VLOOKUP($T5051,Sheet4!$H$1106:$M$1351,surveys!X$1+1,FALSE)</f>
        <v>0.96131900097355383</v>
      </c>
      <c r="Y5051" s="4">
        <f>VLOOKUP($T5051,Sheet4!$H$1106:$M$1351,surveys!Y$1+1,FALSE)</f>
        <v>1</v>
      </c>
      <c r="Z5051" s="4">
        <f t="shared" si="235"/>
        <v>2</v>
      </c>
      <c r="AA5051" s="4" t="str">
        <f>VLOOKUP(T5051&amp;"-"&amp;Z5051,Sheet4!$W$2:$AA$1100,3,FALSE)</f>
        <v>Santiago de los Caballeros</v>
      </c>
      <c r="AB5051" s="4">
        <f>VLOOKUP(T5051&amp;"-"&amp;Z5051,Sheet4!$W$2:$AA$1100,4,FALSE)</f>
        <v>19.45</v>
      </c>
      <c r="AC5051" s="4">
        <f>VLOOKUP(T5051&amp;"-"&amp;Z5051,Sheet4!$W$2:$AA$1100,5,FALSE)</f>
        <v>-70.7</v>
      </c>
    </row>
    <row r="5052" spans="1:29">
      <c r="A5052" s="6">
        <v>40689</v>
      </c>
      <c r="B5052" s="7">
        <v>0.80215277777777771</v>
      </c>
      <c r="C5052" s="4" t="s">
        <v>1213</v>
      </c>
      <c r="D5052" s="4" t="s">
        <v>1217</v>
      </c>
      <c r="E5052" s="4" t="s">
        <v>26</v>
      </c>
      <c r="F5052" s="4">
        <v>5</v>
      </c>
      <c r="G5052" s="4">
        <v>0</v>
      </c>
      <c r="H5052" s="4">
        <v>5</v>
      </c>
      <c r="I5052" s="4">
        <v>0</v>
      </c>
      <c r="J5052" s="4">
        <v>5</v>
      </c>
      <c r="K5052" s="4">
        <v>5</v>
      </c>
      <c r="L5052" s="4">
        <v>5</v>
      </c>
      <c r="M5052" s="4">
        <v>5</v>
      </c>
      <c r="N5052" s="4">
        <v>5</v>
      </c>
      <c r="O5052" s="4">
        <v>1</v>
      </c>
      <c r="P5052" s="4">
        <v>5</v>
      </c>
      <c r="Q5052" s="9">
        <f t="shared" si="236"/>
        <v>2.2916666666666667E-3</v>
      </c>
      <c r="R5052" s="4">
        <f t="shared" si="234"/>
        <v>40689.802152777775</v>
      </c>
      <c r="S5052" s="4">
        <v>0.42263706254806221</v>
      </c>
      <c r="T5052" s="4" t="str">
        <f>VLOOKUP(E5052,Sheet2!$A$2:$E$137,5,FALSE)</f>
        <v>DE</v>
      </c>
      <c r="U5052" s="4">
        <f>VLOOKUP($T5052,Sheet4!$H$1106:$M$1351,surveys!U$1+1,FALSE)</f>
        <v>0.42620281948941302</v>
      </c>
      <c r="V5052" s="4">
        <f>VLOOKUP($T5052,Sheet4!$H$1106:$M$1351,surveys!V$1+1,FALSE)</f>
        <v>0.64253089557903176</v>
      </c>
      <c r="W5052" s="4">
        <f>VLOOKUP($T5052,Sheet4!$H$1106:$M$1351,surveys!W$1+1,FALSE)</f>
        <v>0.79931043378760003</v>
      </c>
      <c r="X5052" s="4">
        <f>VLOOKUP($T5052,Sheet4!$H$1106:$M$1351,surveys!X$1+1,FALSE)</f>
        <v>0.91914675697020254</v>
      </c>
      <c r="Y5052" s="4">
        <f>VLOOKUP($T5052,Sheet4!$H$1106:$M$1351,surveys!Y$1+1,FALSE)</f>
        <v>1</v>
      </c>
      <c r="Z5052" s="4">
        <f t="shared" si="235"/>
        <v>1</v>
      </c>
      <c r="AA5052" s="4" t="str">
        <f>VLOOKUP(T5052&amp;"-"&amp;Z5052,Sheet4!$W$2:$AA$1100,3,FALSE)</f>
        <v>Berlin</v>
      </c>
      <c r="AB5052" s="4">
        <f>VLOOKUP(T5052&amp;"-"&amp;Z5052,Sheet4!$W$2:$AA$1100,4,FALSE)</f>
        <v>52.524369999999998</v>
      </c>
      <c r="AC5052" s="4">
        <f>VLOOKUP(T5052&amp;"-"&amp;Z5052,Sheet4!$W$2:$AA$1100,5,FALSE)</f>
        <v>13.41053</v>
      </c>
    </row>
    <row r="5053" spans="1:29">
      <c r="A5053" s="6">
        <v>40689</v>
      </c>
      <c r="B5053" s="7">
        <v>0.80932870370370369</v>
      </c>
      <c r="C5053" s="4" t="s">
        <v>1215</v>
      </c>
      <c r="D5053" s="4" t="s">
        <v>1216</v>
      </c>
      <c r="E5053" s="4" t="s">
        <v>202</v>
      </c>
      <c r="F5053" s="4">
        <v>4</v>
      </c>
      <c r="G5053" s="4">
        <v>3</v>
      </c>
      <c r="H5053" s="4">
        <v>4</v>
      </c>
      <c r="I5053" s="4">
        <v>4</v>
      </c>
      <c r="J5053" s="4">
        <v>4</v>
      </c>
      <c r="K5053" s="4">
        <v>5</v>
      </c>
      <c r="L5053" s="4">
        <v>3</v>
      </c>
      <c r="M5053" s="4">
        <v>4</v>
      </c>
      <c r="N5053" s="4">
        <v>4</v>
      </c>
      <c r="O5053" s="4">
        <v>5</v>
      </c>
      <c r="P5053" s="4">
        <v>4</v>
      </c>
      <c r="Q5053" s="9">
        <f t="shared" si="236"/>
        <v>6.2962962962962964E-3</v>
      </c>
      <c r="R5053" s="4">
        <f t="shared" si="234"/>
        <v>40689.809328703705</v>
      </c>
      <c r="S5053" s="4">
        <v>0.76844705781889777</v>
      </c>
      <c r="T5053" s="4" t="str">
        <f>VLOOKUP(E5053,Sheet2!$A$2:$E$137,5,FALSE)</f>
        <v>UA</v>
      </c>
      <c r="U5053" s="4">
        <f>VLOOKUP($T5053,Sheet4!$H$1106:$M$1351,surveys!U$1+1,FALSE)</f>
        <v>0.35896031976279347</v>
      </c>
      <c r="V5053" s="4">
        <f>VLOOKUP($T5053,Sheet4!$H$1106:$M$1351,surveys!V$1+1,FALSE)</f>
        <v>0.56325012221252646</v>
      </c>
      <c r="W5053" s="4">
        <f>VLOOKUP($T5053,Sheet4!$H$1106:$M$1351,surveys!W$1+1,FALSE)</f>
        <v>0.71070781611926115</v>
      </c>
      <c r="X5053" s="4">
        <f>VLOOKUP($T5053,Sheet4!$H$1106:$M$1351,surveys!X$1+1,FALSE)</f>
        <v>0.85700591874123377</v>
      </c>
      <c r="Y5053" s="4">
        <f>VLOOKUP($T5053,Sheet4!$H$1106:$M$1351,surveys!Y$1+1,FALSE)</f>
        <v>1</v>
      </c>
      <c r="Z5053" s="4">
        <f t="shared" si="235"/>
        <v>4</v>
      </c>
      <c r="AA5053" s="4" t="str">
        <f>VLOOKUP(T5053&amp;"-"&amp;Z5053,Sheet4!$W$2:$AA$1100,3,FALSE)</f>
        <v>Donets'k</v>
      </c>
      <c r="AB5053" s="4">
        <f>VLOOKUP(T5053&amp;"-"&amp;Z5053,Sheet4!$W$2:$AA$1100,4,FALSE)</f>
        <v>48.023000000000003</v>
      </c>
      <c r="AC5053" s="4">
        <f>VLOOKUP(T5053&amp;"-"&amp;Z5053,Sheet4!$W$2:$AA$1100,5,FALSE)</f>
        <v>37.802239999999998</v>
      </c>
    </row>
    <row r="5054" spans="1:29">
      <c r="A5054" s="6">
        <v>40689</v>
      </c>
      <c r="B5054" s="7">
        <v>0.81114583333333334</v>
      </c>
      <c r="C5054" s="4" t="s">
        <v>1213</v>
      </c>
      <c r="D5054" s="4" t="s">
        <v>1214</v>
      </c>
      <c r="E5054" s="4" t="s">
        <v>90</v>
      </c>
      <c r="F5054" s="4">
        <v>3</v>
      </c>
      <c r="G5054" s="4">
        <v>2</v>
      </c>
      <c r="H5054" s="4">
        <v>3</v>
      </c>
      <c r="I5054" s="4">
        <v>3</v>
      </c>
      <c r="J5054" s="4">
        <v>3</v>
      </c>
      <c r="K5054" s="4">
        <v>3</v>
      </c>
      <c r="L5054" s="4">
        <v>3</v>
      </c>
      <c r="M5054" s="4">
        <v>4</v>
      </c>
      <c r="N5054" s="4">
        <v>4</v>
      </c>
      <c r="O5054" s="4">
        <v>3</v>
      </c>
      <c r="P5054" s="4">
        <v>3</v>
      </c>
      <c r="Q5054" s="9">
        <f t="shared" si="236"/>
        <v>8.0208333333333329E-3</v>
      </c>
      <c r="R5054" s="4">
        <f t="shared" si="234"/>
        <v>40689.811145833337</v>
      </c>
      <c r="S5054" s="4">
        <v>0.70279426081849028</v>
      </c>
      <c r="T5054" s="4" t="str">
        <f>VLOOKUP(E5054,Sheet2!$A$2:$E$137,5,FALSE)</f>
        <v>BR</v>
      </c>
      <c r="U5054" s="4">
        <f>VLOOKUP($T5054,Sheet4!$H$1106:$M$1351,surveys!U$1+1,FALSE)</f>
        <v>0.42589334033940757</v>
      </c>
      <c r="V5054" s="4">
        <f>VLOOKUP($T5054,Sheet4!$H$1106:$M$1351,surveys!V$1+1,FALSE)</f>
        <v>0.68189351679456123</v>
      </c>
      <c r="W5054" s="4">
        <f>VLOOKUP($T5054,Sheet4!$H$1106:$M$1351,surveys!W$1+1,FALSE)</f>
        <v>0.79714355145235938</v>
      </c>
      <c r="X5054" s="4">
        <f>VLOOKUP($T5054,Sheet4!$H$1106:$M$1351,surveys!X$1+1,FALSE)</f>
        <v>0.8991407500992985</v>
      </c>
      <c r="Y5054" s="4">
        <f>VLOOKUP($T5054,Sheet4!$H$1106:$M$1351,surveys!Y$1+1,FALSE)</f>
        <v>1</v>
      </c>
      <c r="Z5054" s="4">
        <f t="shared" si="235"/>
        <v>3</v>
      </c>
      <c r="AA5054" s="4" t="str">
        <f>VLOOKUP(T5054&amp;"-"&amp;Z5054,Sheet4!$W$2:$AA$1100,3,FALSE)</f>
        <v>Salvador</v>
      </c>
      <c r="AB5054" s="4">
        <f>VLOOKUP(T5054&amp;"-"&amp;Z5054,Sheet4!$W$2:$AA$1100,4,FALSE)</f>
        <v>-12.971109999999999</v>
      </c>
      <c r="AC5054" s="4">
        <f>VLOOKUP(T5054&amp;"-"&amp;Z5054,Sheet4!$W$2:$AA$1100,5,FALSE)</f>
        <v>-38.510829999999999</v>
      </c>
    </row>
    <row r="5055" spans="1:29">
      <c r="A5055" s="6">
        <v>40689</v>
      </c>
      <c r="B5055" s="7">
        <v>0.81665509259259261</v>
      </c>
      <c r="C5055" s="4" t="s">
        <v>1213</v>
      </c>
      <c r="D5055" s="4" t="s">
        <v>1214</v>
      </c>
      <c r="E5055" s="4" t="s">
        <v>26</v>
      </c>
      <c r="F5055" s="4">
        <v>3</v>
      </c>
      <c r="G5055" s="4">
        <v>3</v>
      </c>
      <c r="H5055" s="4">
        <v>3</v>
      </c>
      <c r="I5055" s="4">
        <v>4</v>
      </c>
      <c r="J5055" s="4">
        <v>3</v>
      </c>
      <c r="K5055" s="4">
        <v>3</v>
      </c>
      <c r="L5055" s="4">
        <v>2</v>
      </c>
      <c r="M5055" s="4">
        <v>3</v>
      </c>
      <c r="N5055" s="4">
        <v>4</v>
      </c>
      <c r="O5055" s="4">
        <v>4</v>
      </c>
      <c r="P5055" s="4">
        <v>5</v>
      </c>
      <c r="Q5055" s="9">
        <f t="shared" si="236"/>
        <v>1.2187500000000002E-2</v>
      </c>
      <c r="R5055" s="4">
        <f t="shared" si="234"/>
        <v>40689.816655092596</v>
      </c>
      <c r="S5055" s="4">
        <v>0.34854287732801659</v>
      </c>
      <c r="T5055" s="4" t="str">
        <f>VLOOKUP(E5055,Sheet2!$A$2:$E$137,5,FALSE)</f>
        <v>DE</v>
      </c>
      <c r="U5055" s="4">
        <f>VLOOKUP($T5055,Sheet4!$H$1106:$M$1351,surveys!U$1+1,FALSE)</f>
        <v>0.42620281948941302</v>
      </c>
      <c r="V5055" s="4">
        <f>VLOOKUP($T5055,Sheet4!$H$1106:$M$1351,surveys!V$1+1,FALSE)</f>
        <v>0.64253089557903176</v>
      </c>
      <c r="W5055" s="4">
        <f>VLOOKUP($T5055,Sheet4!$H$1106:$M$1351,surveys!W$1+1,FALSE)</f>
        <v>0.79931043378760003</v>
      </c>
      <c r="X5055" s="4">
        <f>VLOOKUP($T5055,Sheet4!$H$1106:$M$1351,surveys!X$1+1,FALSE)</f>
        <v>0.91914675697020254</v>
      </c>
      <c r="Y5055" s="4">
        <f>VLOOKUP($T5055,Sheet4!$H$1106:$M$1351,surveys!Y$1+1,FALSE)</f>
        <v>1</v>
      </c>
      <c r="Z5055" s="4">
        <f t="shared" si="235"/>
        <v>1</v>
      </c>
      <c r="AA5055" s="4" t="str">
        <f>VLOOKUP(T5055&amp;"-"&amp;Z5055,Sheet4!$W$2:$AA$1100,3,FALSE)</f>
        <v>Berlin</v>
      </c>
      <c r="AB5055" s="4">
        <f>VLOOKUP(T5055&amp;"-"&amp;Z5055,Sheet4!$W$2:$AA$1100,4,FALSE)</f>
        <v>52.524369999999998</v>
      </c>
      <c r="AC5055" s="4">
        <f>VLOOKUP(T5055&amp;"-"&amp;Z5055,Sheet4!$W$2:$AA$1100,5,FALSE)</f>
        <v>13.41053</v>
      </c>
    </row>
    <row r="5056" spans="1:29">
      <c r="A5056" s="6">
        <v>40689</v>
      </c>
      <c r="B5056" s="7">
        <v>0.81690972222222225</v>
      </c>
      <c r="C5056" s="4" t="s">
        <v>1215</v>
      </c>
      <c r="D5056" s="4" t="s">
        <v>1214</v>
      </c>
      <c r="E5056" s="4" t="s">
        <v>15</v>
      </c>
      <c r="F5056" s="4">
        <v>2</v>
      </c>
      <c r="G5056" s="4">
        <v>5</v>
      </c>
      <c r="H5056" s="4">
        <v>5</v>
      </c>
      <c r="I5056" s="4">
        <v>5</v>
      </c>
      <c r="J5056" s="4">
        <v>5</v>
      </c>
      <c r="K5056" s="4">
        <v>3</v>
      </c>
      <c r="L5056" s="4">
        <v>3</v>
      </c>
      <c r="M5056" s="4">
        <v>3</v>
      </c>
      <c r="N5056" s="4">
        <v>4</v>
      </c>
      <c r="O5056" s="4">
        <v>3</v>
      </c>
      <c r="P5056" s="4">
        <v>5</v>
      </c>
      <c r="Q5056" s="9">
        <f t="shared" si="236"/>
        <v>1.136574074074074E-2</v>
      </c>
      <c r="R5056" s="4">
        <f t="shared" si="234"/>
        <v>40689.81690972222</v>
      </c>
      <c r="S5056" s="4">
        <v>0.81805820063836743</v>
      </c>
      <c r="T5056" s="4" t="str">
        <f>VLOOKUP(E5056,Sheet2!$A$2:$E$137,5,FALSE)</f>
        <v>US</v>
      </c>
      <c r="U5056" s="4">
        <f>VLOOKUP($T5056,Sheet4!$H$1106:$M$1351,surveys!U$1+1,FALSE)</f>
        <v>0.42883768204388006</v>
      </c>
      <c r="V5056" s="4">
        <f>VLOOKUP($T5056,Sheet4!$H$1106:$M$1351,surveys!V$1+1,FALSE)</f>
        <v>0.62778475709586301</v>
      </c>
      <c r="W5056" s="4">
        <f>VLOOKUP($T5056,Sheet4!$H$1106:$M$1351,surveys!W$1+1,FALSE)</f>
        <v>0.76918600378409652</v>
      </c>
      <c r="X5056" s="4">
        <f>VLOOKUP($T5056,Sheet4!$H$1106:$M$1351,surveys!X$1+1,FALSE)</f>
        <v>0.88987045221102745</v>
      </c>
      <c r="Y5056" s="4">
        <f>VLOOKUP($T5056,Sheet4!$H$1106:$M$1351,surveys!Y$1+1,FALSE)</f>
        <v>1</v>
      </c>
      <c r="Z5056" s="4">
        <f t="shared" si="235"/>
        <v>4</v>
      </c>
      <c r="AA5056" s="4" t="str">
        <f>VLOOKUP(T5056&amp;"-"&amp;Z5056,Sheet4!$W$2:$AA$1100,3,FALSE)</f>
        <v>Brooklyn</v>
      </c>
      <c r="AB5056" s="4">
        <f>VLOOKUP(T5056&amp;"-"&amp;Z5056,Sheet4!$W$2:$AA$1100,4,FALSE)</f>
        <v>40.650100000000002</v>
      </c>
      <c r="AC5056" s="4">
        <f>VLOOKUP(T5056&amp;"-"&amp;Z5056,Sheet4!$W$2:$AA$1100,5,FALSE)</f>
        <v>-73.949579999999997</v>
      </c>
    </row>
    <row r="5057" spans="1:29">
      <c r="A5057" s="6">
        <v>40689</v>
      </c>
      <c r="B5057" s="7">
        <v>0.82575231481481481</v>
      </c>
      <c r="C5057" s="4" t="s">
        <v>1213</v>
      </c>
      <c r="D5057" s="4" t="s">
        <v>1219</v>
      </c>
      <c r="E5057" s="4" t="s">
        <v>33</v>
      </c>
      <c r="F5057" s="4">
        <v>3</v>
      </c>
      <c r="G5057" s="4">
        <v>3</v>
      </c>
      <c r="H5057" s="4">
        <v>2</v>
      </c>
      <c r="I5057" s="4">
        <v>1</v>
      </c>
      <c r="J5057" s="4">
        <v>2</v>
      </c>
      <c r="K5057" s="4">
        <v>3</v>
      </c>
      <c r="L5057" s="4">
        <v>1</v>
      </c>
      <c r="M5057" s="4">
        <v>3</v>
      </c>
      <c r="N5057" s="4">
        <v>3</v>
      </c>
      <c r="O5057" s="4">
        <v>2</v>
      </c>
      <c r="P5057" s="4">
        <v>1</v>
      </c>
      <c r="Q5057" s="9">
        <f t="shared" si="236"/>
        <v>1.7534722222222222E-2</v>
      </c>
      <c r="R5057" s="4">
        <f t="shared" si="234"/>
        <v>40689.825752314813</v>
      </c>
      <c r="S5057" s="4">
        <v>0.78627609651139641</v>
      </c>
      <c r="T5057" s="4" t="str">
        <f>VLOOKUP(E5057,Sheet2!$A$2:$E$137,5,FALSE)</f>
        <v>IT</v>
      </c>
      <c r="U5057" s="4">
        <f>VLOOKUP($T5057,Sheet4!$H$1106:$M$1351,surveys!U$1+1,FALSE)</f>
        <v>0.40073733113706772</v>
      </c>
      <c r="V5057" s="4">
        <f>VLOOKUP($T5057,Sheet4!$H$1106:$M$1351,surveys!V$1+1,FALSE)</f>
        <v>0.60502083075372182</v>
      </c>
      <c r="W5057" s="4">
        <f>VLOOKUP($T5057,Sheet4!$H$1106:$M$1351,surveys!W$1+1,FALSE)</f>
        <v>0.75963680320784854</v>
      </c>
      <c r="X5057" s="4">
        <f>VLOOKUP($T5057,Sheet4!$H$1106:$M$1351,surveys!X$1+1,FALSE)</f>
        <v>0.89491209934724891</v>
      </c>
      <c r="Y5057" s="4">
        <f>VLOOKUP($T5057,Sheet4!$H$1106:$M$1351,surveys!Y$1+1,FALSE)</f>
        <v>1</v>
      </c>
      <c r="Z5057" s="4">
        <f t="shared" si="235"/>
        <v>4</v>
      </c>
      <c r="AA5057" s="4" t="str">
        <f>VLOOKUP(T5057&amp;"-"&amp;Z5057,Sheet4!$W$2:$AA$1100,3,FALSE)</f>
        <v>Torino</v>
      </c>
      <c r="AB5057" s="4">
        <f>VLOOKUP(T5057&amp;"-"&amp;Z5057,Sheet4!$W$2:$AA$1100,4,FALSE)</f>
        <v>45.070489999999999</v>
      </c>
      <c r="AC5057" s="4">
        <f>VLOOKUP(T5057&amp;"-"&amp;Z5057,Sheet4!$W$2:$AA$1100,5,FALSE)</f>
        <v>7.68682</v>
      </c>
    </row>
    <row r="5058" spans="1:29">
      <c r="A5058" s="6">
        <v>40689</v>
      </c>
      <c r="B5058" s="7">
        <v>0.82878472222222221</v>
      </c>
      <c r="C5058" s="4" t="s">
        <v>1215</v>
      </c>
      <c r="D5058" s="4" t="s">
        <v>1216</v>
      </c>
      <c r="E5058" s="4" t="s">
        <v>15</v>
      </c>
      <c r="F5058" s="4">
        <v>1</v>
      </c>
      <c r="G5058" s="4">
        <v>1</v>
      </c>
      <c r="H5058" s="4">
        <v>1</v>
      </c>
      <c r="I5058" s="4">
        <v>1</v>
      </c>
      <c r="J5058" s="4">
        <v>1</v>
      </c>
      <c r="K5058" s="4">
        <v>5</v>
      </c>
      <c r="L5058" s="4">
        <v>1</v>
      </c>
      <c r="M5058" s="4">
        <v>1</v>
      </c>
      <c r="N5058" s="4">
        <v>1</v>
      </c>
      <c r="O5058" s="4">
        <v>1</v>
      </c>
      <c r="P5058" s="4">
        <v>1</v>
      </c>
      <c r="Q5058" s="9">
        <f t="shared" si="236"/>
        <v>1.9699074074074074E-2</v>
      </c>
      <c r="R5058" s="4">
        <f t="shared" ref="R5058:R5121" si="237">VALUE(A5058+B5058)</f>
        <v>40689.828784722224</v>
      </c>
      <c r="S5058" s="4">
        <v>0.29255072791099646</v>
      </c>
      <c r="T5058" s="4" t="str">
        <f>VLOOKUP(E5058,Sheet2!$A$2:$E$137,5,FALSE)</f>
        <v>US</v>
      </c>
      <c r="U5058" s="4">
        <f>VLOOKUP($T5058,Sheet4!$H$1106:$M$1351,surveys!U$1+1,FALSE)</f>
        <v>0.42883768204388006</v>
      </c>
      <c r="V5058" s="4">
        <f>VLOOKUP($T5058,Sheet4!$H$1106:$M$1351,surveys!V$1+1,FALSE)</f>
        <v>0.62778475709586301</v>
      </c>
      <c r="W5058" s="4">
        <f>VLOOKUP($T5058,Sheet4!$H$1106:$M$1351,surveys!W$1+1,FALSE)</f>
        <v>0.76918600378409652</v>
      </c>
      <c r="X5058" s="4">
        <f>VLOOKUP($T5058,Sheet4!$H$1106:$M$1351,surveys!X$1+1,FALSE)</f>
        <v>0.88987045221102745</v>
      </c>
      <c r="Y5058" s="4">
        <f>VLOOKUP($T5058,Sheet4!$H$1106:$M$1351,surveys!Y$1+1,FALSE)</f>
        <v>1</v>
      </c>
      <c r="Z5058" s="4">
        <f t="shared" si="235"/>
        <v>1</v>
      </c>
      <c r="AA5058" s="4" t="str">
        <f>VLOOKUP(T5058&amp;"-"&amp;Z5058,Sheet4!$W$2:$AA$1100,3,FALSE)</f>
        <v>New York City</v>
      </c>
      <c r="AB5058" s="4">
        <f>VLOOKUP(T5058&amp;"-"&amp;Z5058,Sheet4!$W$2:$AA$1100,4,FALSE)</f>
        <v>40.714269999999999</v>
      </c>
      <c r="AC5058" s="4">
        <f>VLOOKUP(T5058&amp;"-"&amp;Z5058,Sheet4!$W$2:$AA$1100,5,FALSE)</f>
        <v>-74.005970000000005</v>
      </c>
    </row>
    <row r="5059" spans="1:29">
      <c r="A5059" s="6">
        <v>40689</v>
      </c>
      <c r="B5059" s="7">
        <v>0.83107638888888891</v>
      </c>
      <c r="C5059" s="4" t="s">
        <v>1215</v>
      </c>
      <c r="D5059" s="4" t="s">
        <v>1224</v>
      </c>
      <c r="E5059" s="4" t="s">
        <v>26</v>
      </c>
      <c r="F5059" s="4">
        <v>5</v>
      </c>
      <c r="G5059" s="4">
        <v>5</v>
      </c>
      <c r="H5059" s="4">
        <v>5</v>
      </c>
      <c r="I5059" s="4">
        <v>5</v>
      </c>
      <c r="J5059" s="4">
        <v>5</v>
      </c>
      <c r="K5059" s="4">
        <v>5</v>
      </c>
      <c r="L5059" s="4">
        <v>5</v>
      </c>
      <c r="M5059" s="4">
        <v>5</v>
      </c>
      <c r="N5059" s="4">
        <v>5</v>
      </c>
      <c r="O5059" s="4">
        <v>5</v>
      </c>
      <c r="P5059" s="4">
        <v>5</v>
      </c>
      <c r="Q5059" s="9">
        <f t="shared" si="236"/>
        <v>2.255787037037037E-2</v>
      </c>
      <c r="R5059" s="4">
        <f t="shared" si="237"/>
        <v>40689.831076388888</v>
      </c>
      <c r="S5059" s="4">
        <v>0.76192570544352889</v>
      </c>
      <c r="T5059" s="4" t="str">
        <f>VLOOKUP(E5059,Sheet2!$A$2:$E$137,5,FALSE)</f>
        <v>DE</v>
      </c>
      <c r="U5059" s="4">
        <f>VLOOKUP($T5059,Sheet4!$H$1106:$M$1351,surveys!U$1+1,FALSE)</f>
        <v>0.42620281948941302</v>
      </c>
      <c r="V5059" s="4">
        <f>VLOOKUP($T5059,Sheet4!$H$1106:$M$1351,surveys!V$1+1,FALSE)</f>
        <v>0.64253089557903176</v>
      </c>
      <c r="W5059" s="4">
        <f>VLOOKUP($T5059,Sheet4!$H$1106:$M$1351,surveys!W$1+1,FALSE)</f>
        <v>0.79931043378760003</v>
      </c>
      <c r="X5059" s="4">
        <f>VLOOKUP($T5059,Sheet4!$H$1106:$M$1351,surveys!X$1+1,FALSE)</f>
        <v>0.91914675697020254</v>
      </c>
      <c r="Y5059" s="4">
        <f>VLOOKUP($T5059,Sheet4!$H$1106:$M$1351,surveys!Y$1+1,FALSE)</f>
        <v>1</v>
      </c>
      <c r="Z5059" s="4">
        <f t="shared" ref="Z5059:Z5122" si="238">IF(S5059&lt;U5059,1,IF(S5059&lt;V5059,2,IF(S5059&lt;W5059,3,IF(S5059&lt;X5059,4,5))))</f>
        <v>3</v>
      </c>
      <c r="AA5059" s="4" t="str">
        <f>VLOOKUP(T5059&amp;"-"&amp;Z5059,Sheet4!$W$2:$AA$1100,3,FALSE)</f>
        <v>Muenchen</v>
      </c>
      <c r="AB5059" s="4">
        <f>VLOOKUP(T5059&amp;"-"&amp;Z5059,Sheet4!$W$2:$AA$1100,4,FALSE)</f>
        <v>48.137430000000002</v>
      </c>
      <c r="AC5059" s="4">
        <f>VLOOKUP(T5059&amp;"-"&amp;Z5059,Sheet4!$W$2:$AA$1100,5,FALSE)</f>
        <v>11.57549</v>
      </c>
    </row>
    <row r="5060" spans="1:29">
      <c r="A5060" s="6">
        <v>40689</v>
      </c>
      <c r="B5060" s="7">
        <v>0.83302083333333332</v>
      </c>
      <c r="C5060" s="4" t="s">
        <v>1213</v>
      </c>
      <c r="D5060" s="4" t="s">
        <v>1219</v>
      </c>
      <c r="E5060" s="4" t="s">
        <v>42</v>
      </c>
      <c r="F5060" s="4">
        <v>4</v>
      </c>
      <c r="G5060" s="4">
        <v>3</v>
      </c>
      <c r="H5060" s="4">
        <v>5</v>
      </c>
      <c r="I5060" s="4">
        <v>4</v>
      </c>
      <c r="J5060" s="4">
        <v>5</v>
      </c>
      <c r="K5060" s="4">
        <v>5</v>
      </c>
      <c r="L5060" s="4">
        <v>4</v>
      </c>
      <c r="M5060" s="4">
        <v>5</v>
      </c>
      <c r="N5060" s="4">
        <v>4</v>
      </c>
      <c r="O5060" s="4">
        <v>4</v>
      </c>
      <c r="P5060" s="4">
        <v>3</v>
      </c>
      <c r="Q5060" s="9">
        <f t="shared" si="236"/>
        <v>2.3298611111111107E-2</v>
      </c>
      <c r="R5060" s="4">
        <f t="shared" si="237"/>
        <v>40689.833020833335</v>
      </c>
      <c r="S5060" s="4">
        <v>0.77491034349267229</v>
      </c>
      <c r="T5060" s="4" t="str">
        <f>VLOOKUP(E5060,Sheet2!$A$2:$E$137,5,FALSE)</f>
        <v>SE</v>
      </c>
      <c r="U5060" s="4">
        <f>VLOOKUP($T5060,Sheet4!$H$1106:$M$1351,surveys!U$1+1,FALSE)</f>
        <v>0.55292840835143986</v>
      </c>
      <c r="V5060" s="4">
        <f>VLOOKUP($T5060,Sheet4!$H$1106:$M$1351,surveys!V$1+1,FALSE)</f>
        <v>0.77531759074415163</v>
      </c>
      <c r="W5060" s="4">
        <f>VLOOKUP($T5060,Sheet4!$H$1106:$M$1351,surveys!W$1+1,FALSE)</f>
        <v>0.89070599005150708</v>
      </c>
      <c r="X5060" s="4">
        <f>VLOOKUP($T5060,Sheet4!$H$1106:$M$1351,surveys!X$1+1,FALSE)</f>
        <v>0.9470590181653743</v>
      </c>
      <c r="Y5060" s="4">
        <f>VLOOKUP($T5060,Sheet4!$H$1106:$M$1351,surveys!Y$1+1,FALSE)</f>
        <v>1</v>
      </c>
      <c r="Z5060" s="4">
        <f t="shared" si="238"/>
        <v>2</v>
      </c>
      <c r="AA5060" s="4" t="str">
        <f>VLOOKUP(T5060&amp;"-"&amp;Z5060,Sheet4!$W$2:$AA$1100,3,FALSE)</f>
        <v>Goeteborg</v>
      </c>
      <c r="AB5060" s="4">
        <f>VLOOKUP(T5060&amp;"-"&amp;Z5060,Sheet4!$W$2:$AA$1100,4,FALSE)</f>
        <v>57.707160000000002</v>
      </c>
      <c r="AC5060" s="4">
        <f>VLOOKUP(T5060&amp;"-"&amp;Z5060,Sheet4!$W$2:$AA$1100,5,FALSE)</f>
        <v>11.96679</v>
      </c>
    </row>
    <row r="5061" spans="1:29">
      <c r="A5061" s="6">
        <v>40689</v>
      </c>
      <c r="B5061" s="7">
        <v>0.73444444444444434</v>
      </c>
      <c r="C5061" s="4" t="s">
        <v>1215</v>
      </c>
      <c r="D5061" s="4" t="s">
        <v>1214</v>
      </c>
      <c r="E5061" s="4" t="s">
        <v>11</v>
      </c>
      <c r="F5061" s="4">
        <v>2</v>
      </c>
      <c r="G5061" s="4">
        <v>4</v>
      </c>
      <c r="H5061" s="4">
        <v>4</v>
      </c>
      <c r="I5061" s="4">
        <v>4</v>
      </c>
      <c r="J5061" s="4">
        <v>1</v>
      </c>
      <c r="K5061" s="4">
        <v>5</v>
      </c>
      <c r="L5061" s="4">
        <v>1</v>
      </c>
      <c r="M5061" s="4">
        <v>4</v>
      </c>
      <c r="N5061" s="4">
        <v>5</v>
      </c>
      <c r="O5061" s="4">
        <v>5</v>
      </c>
      <c r="P5061" s="4">
        <v>3</v>
      </c>
      <c r="Q5061" s="9">
        <f t="shared" ref="Q5061:Q5124" si="239">TIME(VALUE(MID(B5061,1,2)),VALUE(MID(B5061,4,2)),VALUE(RIGHT(B5061,2)))</f>
        <v>2.4120370370370372E-2</v>
      </c>
      <c r="R5061" s="4">
        <f t="shared" si="237"/>
        <v>40689.734444444446</v>
      </c>
      <c r="S5061" s="4">
        <v>0.48571263064746262</v>
      </c>
      <c r="T5061" s="4" t="str">
        <f>VLOOKUP(E5061,Sheet2!$A$2:$E$137,5,FALSE)</f>
        <v>FR</v>
      </c>
      <c r="U5061" s="4">
        <f>VLOOKUP($T5061,Sheet4!$H$1106:$M$1351,surveys!U$1+1,FALSE)</f>
        <v>0.51193913659220647</v>
      </c>
      <c r="V5061" s="4">
        <f>VLOOKUP($T5061,Sheet4!$H$1106:$M$1351,surveys!V$1+1,FALSE)</f>
        <v>0.70220575033861143</v>
      </c>
      <c r="W5061" s="4">
        <f>VLOOKUP($T5061,Sheet4!$H$1106:$M$1351,surveys!W$1+1,FALSE)</f>
        <v>0.81527182039156842</v>
      </c>
      <c r="X5061" s="4">
        <f>VLOOKUP($T5061,Sheet4!$H$1106:$M$1351,surveys!X$1+1,FALSE)</f>
        <v>0.91893911792009964</v>
      </c>
      <c r="Y5061" s="4">
        <f>VLOOKUP($T5061,Sheet4!$H$1106:$M$1351,surveys!Y$1+1,FALSE)</f>
        <v>1</v>
      </c>
      <c r="Z5061" s="4">
        <f t="shared" si="238"/>
        <v>1</v>
      </c>
      <c r="AA5061" s="4" t="str">
        <f>VLOOKUP(T5061&amp;"-"&amp;Z5061,Sheet4!$W$2:$AA$1100,3,FALSE)</f>
        <v>Paris</v>
      </c>
      <c r="AB5061" s="4">
        <f>VLOOKUP(T5061&amp;"-"&amp;Z5061,Sheet4!$W$2:$AA$1100,4,FALSE)</f>
        <v>48.853409999999997</v>
      </c>
      <c r="AC5061" s="4">
        <f>VLOOKUP(T5061&amp;"-"&amp;Z5061,Sheet4!$W$2:$AA$1100,5,FALSE)</f>
        <v>2.3488000000000002</v>
      </c>
    </row>
    <row r="5062" spans="1:29">
      <c r="A5062" s="6">
        <v>40689</v>
      </c>
      <c r="B5062" s="7">
        <v>0.80437499999999995</v>
      </c>
      <c r="C5062" s="4" t="s">
        <v>1213</v>
      </c>
      <c r="D5062" s="4" t="s">
        <v>1224</v>
      </c>
      <c r="E5062" s="4" t="s">
        <v>44</v>
      </c>
      <c r="F5062" s="4">
        <v>3</v>
      </c>
      <c r="G5062" s="4">
        <v>4</v>
      </c>
      <c r="H5062" s="4">
        <v>4</v>
      </c>
      <c r="I5062" s="4">
        <v>3</v>
      </c>
      <c r="J5062" s="4">
        <v>4</v>
      </c>
      <c r="K5062" s="4">
        <v>4</v>
      </c>
      <c r="L5062" s="4">
        <v>3</v>
      </c>
      <c r="M5062" s="4">
        <v>5</v>
      </c>
      <c r="N5062" s="4">
        <v>5</v>
      </c>
      <c r="O5062" s="4">
        <v>5</v>
      </c>
      <c r="P5062" s="4">
        <v>5</v>
      </c>
      <c r="Q5062" s="9">
        <f t="shared" si="239"/>
        <v>3.645833333333333E-3</v>
      </c>
      <c r="R5062" s="4">
        <f t="shared" si="237"/>
        <v>40689.804375</v>
      </c>
      <c r="S5062" s="4">
        <v>0.85011789526038184</v>
      </c>
      <c r="T5062" s="4" t="str">
        <f>VLOOKUP(E5062,Sheet2!$A$2:$E$137,5,FALSE)</f>
        <v>TR</v>
      </c>
      <c r="U5062" s="4">
        <f>VLOOKUP($T5062,Sheet4!$H$1106:$M$1351,surveys!U$1+1,FALSE)</f>
        <v>0.56282907227865631</v>
      </c>
      <c r="V5062" s="4">
        <f>VLOOKUP($T5062,Sheet4!$H$1106:$M$1351,surveys!V$1+1,FALSE)</f>
        <v>0.73998378440807921</v>
      </c>
      <c r="W5062" s="4">
        <f>VLOOKUP($T5062,Sheet4!$H$1106:$M$1351,surveys!W$1+1,FALSE)</f>
        <v>0.86593507285859772</v>
      </c>
      <c r="X5062" s="4">
        <f>VLOOKUP($T5062,Sheet4!$H$1106:$M$1351,surveys!X$1+1,FALSE)</f>
        <v>0.93709051462417825</v>
      </c>
      <c r="Y5062" s="4">
        <f>VLOOKUP($T5062,Sheet4!$H$1106:$M$1351,surveys!Y$1+1,FALSE)</f>
        <v>1</v>
      </c>
      <c r="Z5062" s="4">
        <f t="shared" si="238"/>
        <v>3</v>
      </c>
      <c r="AA5062" s="4" t="str">
        <f>VLOOKUP(T5062&amp;"-"&amp;Z5062,Sheet4!$W$2:$AA$1100,3,FALSE)</f>
        <v>Izmir</v>
      </c>
      <c r="AB5062" s="4">
        <f>VLOOKUP(T5062&amp;"-"&amp;Z5062,Sheet4!$W$2:$AA$1100,4,FALSE)</f>
        <v>38.412730000000003</v>
      </c>
      <c r="AC5062" s="4">
        <f>VLOOKUP(T5062&amp;"-"&amp;Z5062,Sheet4!$W$2:$AA$1100,5,FALSE)</f>
        <v>27.138380000000002</v>
      </c>
    </row>
    <row r="5063" spans="1:29">
      <c r="A5063" s="6">
        <v>40689</v>
      </c>
      <c r="B5063" s="7">
        <v>0.84706018518518522</v>
      </c>
      <c r="C5063" s="4" t="s">
        <v>1215</v>
      </c>
      <c r="D5063" s="4" t="s">
        <v>1218</v>
      </c>
      <c r="E5063" s="4" t="s">
        <v>11</v>
      </c>
      <c r="F5063" s="4">
        <v>4</v>
      </c>
      <c r="G5063" s="4">
        <v>4</v>
      </c>
      <c r="H5063" s="4">
        <v>4</v>
      </c>
      <c r="I5063" s="4">
        <v>4</v>
      </c>
      <c r="J5063" s="4">
        <v>5</v>
      </c>
      <c r="K5063" s="4">
        <v>5</v>
      </c>
      <c r="L5063" s="4">
        <v>4</v>
      </c>
      <c r="M5063" s="4">
        <v>4</v>
      </c>
      <c r="N5063" s="4">
        <v>5</v>
      </c>
      <c r="O5063" s="4">
        <v>4</v>
      </c>
      <c r="P5063" s="4">
        <v>5</v>
      </c>
      <c r="Q5063" s="9">
        <f t="shared" si="239"/>
        <v>3.3622685185185179E-2</v>
      </c>
      <c r="R5063" s="4">
        <f t="shared" si="237"/>
        <v>40689.847060185188</v>
      </c>
      <c r="S5063" s="4">
        <v>0.58250465422811404</v>
      </c>
      <c r="T5063" s="4" t="str">
        <f>VLOOKUP(E5063,Sheet2!$A$2:$E$137,5,FALSE)</f>
        <v>FR</v>
      </c>
      <c r="U5063" s="4">
        <f>VLOOKUP($T5063,Sheet4!$H$1106:$M$1351,surveys!U$1+1,FALSE)</f>
        <v>0.51193913659220647</v>
      </c>
      <c r="V5063" s="4">
        <f>VLOOKUP($T5063,Sheet4!$H$1106:$M$1351,surveys!V$1+1,FALSE)</f>
        <v>0.70220575033861143</v>
      </c>
      <c r="W5063" s="4">
        <f>VLOOKUP($T5063,Sheet4!$H$1106:$M$1351,surveys!W$1+1,FALSE)</f>
        <v>0.81527182039156842</v>
      </c>
      <c r="X5063" s="4">
        <f>VLOOKUP($T5063,Sheet4!$H$1106:$M$1351,surveys!X$1+1,FALSE)</f>
        <v>0.91893911792009964</v>
      </c>
      <c r="Y5063" s="4">
        <f>VLOOKUP($T5063,Sheet4!$H$1106:$M$1351,surveys!Y$1+1,FALSE)</f>
        <v>1</v>
      </c>
      <c r="Z5063" s="4">
        <f t="shared" si="238"/>
        <v>2</v>
      </c>
      <c r="AA5063" s="4" t="str">
        <f>VLOOKUP(T5063&amp;"-"&amp;Z5063,Sheet4!$W$2:$AA$1100,3,FALSE)</f>
        <v>Marseille</v>
      </c>
      <c r="AB5063" s="4">
        <f>VLOOKUP(T5063&amp;"-"&amp;Z5063,Sheet4!$W$2:$AA$1100,4,FALSE)</f>
        <v>43.296950000000002</v>
      </c>
      <c r="AC5063" s="4">
        <f>VLOOKUP(T5063&amp;"-"&amp;Z5063,Sheet4!$W$2:$AA$1100,5,FALSE)</f>
        <v>5.3810700000000002</v>
      </c>
    </row>
    <row r="5064" spans="1:29">
      <c r="A5064" s="6">
        <v>40689</v>
      </c>
      <c r="B5064" s="7">
        <v>0.84908564814814813</v>
      </c>
      <c r="C5064" s="4" t="s">
        <v>1215</v>
      </c>
      <c r="D5064" s="4" t="s">
        <v>1216</v>
      </c>
      <c r="E5064" s="4" t="s">
        <v>19</v>
      </c>
      <c r="F5064" s="4">
        <v>1</v>
      </c>
      <c r="G5064" s="4">
        <v>1</v>
      </c>
      <c r="H5064" s="4">
        <v>1</v>
      </c>
      <c r="I5064" s="4">
        <v>1</v>
      </c>
      <c r="J5064" s="4">
        <v>1</v>
      </c>
      <c r="K5064" s="4">
        <v>1</v>
      </c>
      <c r="L5064" s="4">
        <v>1</v>
      </c>
      <c r="M5064" s="4">
        <v>1</v>
      </c>
      <c r="N5064" s="4">
        <v>1</v>
      </c>
      <c r="O5064" s="4">
        <v>1</v>
      </c>
      <c r="P5064" s="4">
        <v>1</v>
      </c>
      <c r="Q5064" s="9">
        <f t="shared" si="239"/>
        <v>3.4583333333333334E-2</v>
      </c>
      <c r="R5064" s="4">
        <f t="shared" si="237"/>
        <v>40689.849085648151</v>
      </c>
      <c r="S5064" s="4">
        <v>0.66716174483473911</v>
      </c>
      <c r="T5064" s="4" t="str">
        <f>VLOOKUP(E5064,Sheet2!$A$2:$E$137,5,FALSE)</f>
        <v>HU</v>
      </c>
      <c r="U5064" s="4">
        <f>VLOOKUP($T5064,Sheet4!$H$1106:$M$1351,surveys!U$1+1,FALSE)</f>
        <v>0.70836665732550796</v>
      </c>
      <c r="V5064" s="4">
        <f>VLOOKUP($T5064,Sheet4!$H$1106:$M$1351,surveys!V$1+1,FALSE)</f>
        <v>0.79361649434247361</v>
      </c>
      <c r="W5064" s="4">
        <f>VLOOKUP($T5064,Sheet4!$H$1106:$M$1351,surveys!W$1+1,FALSE)</f>
        <v>0.86571617940203494</v>
      </c>
      <c r="X5064" s="4">
        <f>VLOOKUP($T5064,Sheet4!$H$1106:$M$1351,surveys!X$1+1,FALSE)</f>
        <v>0.93457750328785116</v>
      </c>
      <c r="Y5064" s="4">
        <f>VLOOKUP($T5064,Sheet4!$H$1106:$M$1351,surveys!Y$1+1,FALSE)</f>
        <v>1</v>
      </c>
      <c r="Z5064" s="4">
        <f t="shared" si="238"/>
        <v>1</v>
      </c>
      <c r="AA5064" s="4" t="str">
        <f>VLOOKUP(T5064&amp;"-"&amp;Z5064,Sheet4!$W$2:$AA$1100,3,FALSE)</f>
        <v>Budapest</v>
      </c>
      <c r="AB5064" s="4">
        <f>VLOOKUP(T5064&amp;"-"&amp;Z5064,Sheet4!$W$2:$AA$1100,4,FALSE)</f>
        <v>47.498010000000001</v>
      </c>
      <c r="AC5064" s="4">
        <f>VLOOKUP(T5064&amp;"-"&amp;Z5064,Sheet4!$W$2:$AA$1100,5,FALSE)</f>
        <v>19.039909999999999</v>
      </c>
    </row>
    <row r="5065" spans="1:29">
      <c r="A5065" s="6">
        <v>40689</v>
      </c>
      <c r="B5065" s="7">
        <v>0.85643518518518524</v>
      </c>
      <c r="C5065" s="4" t="s">
        <v>1213</v>
      </c>
      <c r="D5065" s="4" t="s">
        <v>1217</v>
      </c>
      <c r="E5065" s="4" t="s">
        <v>33</v>
      </c>
      <c r="F5065" s="4">
        <v>1</v>
      </c>
      <c r="G5065" s="4">
        <v>1</v>
      </c>
      <c r="H5065" s="4">
        <v>1</v>
      </c>
      <c r="I5065" s="4">
        <v>1</v>
      </c>
      <c r="J5065" s="4">
        <v>1</v>
      </c>
      <c r="K5065" s="4">
        <v>1</v>
      </c>
      <c r="L5065" s="4">
        <v>1</v>
      </c>
      <c r="M5065" s="4">
        <v>1</v>
      </c>
      <c r="N5065" s="4">
        <v>1</v>
      </c>
      <c r="O5065" s="4">
        <v>1</v>
      </c>
      <c r="P5065" s="4">
        <v>1</v>
      </c>
      <c r="Q5065" s="9">
        <f t="shared" si="239"/>
        <v>3.9872685185185185E-2</v>
      </c>
      <c r="R5065" s="4">
        <f t="shared" si="237"/>
        <v>40689.856435185182</v>
      </c>
      <c r="S5065" s="4">
        <v>0.97758537878198926</v>
      </c>
      <c r="T5065" s="4" t="str">
        <f>VLOOKUP(E5065,Sheet2!$A$2:$E$137,5,FALSE)</f>
        <v>IT</v>
      </c>
      <c r="U5065" s="4">
        <f>VLOOKUP($T5065,Sheet4!$H$1106:$M$1351,surveys!U$1+1,FALSE)</f>
        <v>0.40073733113706772</v>
      </c>
      <c r="V5065" s="4">
        <f>VLOOKUP($T5065,Sheet4!$H$1106:$M$1351,surveys!V$1+1,FALSE)</f>
        <v>0.60502083075372182</v>
      </c>
      <c r="W5065" s="4">
        <f>VLOOKUP($T5065,Sheet4!$H$1106:$M$1351,surveys!W$1+1,FALSE)</f>
        <v>0.75963680320784854</v>
      </c>
      <c r="X5065" s="4">
        <f>VLOOKUP($T5065,Sheet4!$H$1106:$M$1351,surveys!X$1+1,FALSE)</f>
        <v>0.89491209934724891</v>
      </c>
      <c r="Y5065" s="4">
        <f>VLOOKUP($T5065,Sheet4!$H$1106:$M$1351,surveys!Y$1+1,FALSE)</f>
        <v>1</v>
      </c>
      <c r="Z5065" s="4">
        <f t="shared" si="238"/>
        <v>5</v>
      </c>
      <c r="AA5065" s="4" t="str">
        <f>VLOOKUP(T5065&amp;"-"&amp;Z5065,Sheet4!$W$2:$AA$1100,3,FALSE)</f>
        <v>Palermo</v>
      </c>
      <c r="AB5065" s="4">
        <f>VLOOKUP(T5065&amp;"-"&amp;Z5065,Sheet4!$W$2:$AA$1100,4,FALSE)</f>
        <v>38.115819999999999</v>
      </c>
      <c r="AC5065" s="4">
        <f>VLOOKUP(T5065&amp;"-"&amp;Z5065,Sheet4!$W$2:$AA$1100,5,FALSE)</f>
        <v>13.35976</v>
      </c>
    </row>
    <row r="5066" spans="1:29">
      <c r="A5066" s="6">
        <v>40689</v>
      </c>
      <c r="B5066" s="7">
        <v>0.85872685185185194</v>
      </c>
      <c r="C5066" s="4" t="s">
        <v>1215</v>
      </c>
      <c r="D5066" s="4" t="s">
        <v>1216</v>
      </c>
      <c r="E5066" s="4" t="s">
        <v>207</v>
      </c>
      <c r="F5066" s="4">
        <v>4</v>
      </c>
      <c r="G5066" s="4">
        <v>5</v>
      </c>
      <c r="H5066" s="4">
        <v>4</v>
      </c>
      <c r="I5066" s="4">
        <v>3</v>
      </c>
      <c r="J5066" s="4">
        <v>5</v>
      </c>
      <c r="K5066" s="4">
        <v>3</v>
      </c>
      <c r="L5066" s="4">
        <v>2</v>
      </c>
      <c r="M5066" s="4">
        <v>5</v>
      </c>
      <c r="N5066" s="4">
        <v>3</v>
      </c>
      <c r="O5066" s="4">
        <v>5</v>
      </c>
      <c r="P5066" s="4">
        <v>4</v>
      </c>
      <c r="Q5066" s="9">
        <f t="shared" si="239"/>
        <v>4.0879629629629634E-2</v>
      </c>
      <c r="R5066" s="4">
        <f t="shared" si="237"/>
        <v>40689.858726851853</v>
      </c>
      <c r="S5066" s="4">
        <v>0.2761888459819688</v>
      </c>
      <c r="T5066" s="4" t="str">
        <f>VLOOKUP(E5066,Sheet2!$A$2:$E$137,5,FALSE)</f>
        <v>LV</v>
      </c>
      <c r="U5066" s="4">
        <f>VLOOKUP($T5066,Sheet4!$H$1106:$M$1351,surveys!U$1+1,FALSE)</f>
        <v>0.68356716581409327</v>
      </c>
      <c r="V5066" s="4">
        <f>VLOOKUP($T5066,Sheet4!$H$1106:$M$1351,surveys!V$1+1,FALSE)</f>
        <v>0.78626628089907291</v>
      </c>
      <c r="W5066" s="4">
        <f>VLOOKUP($T5066,Sheet4!$H$1106:$M$1351,surveys!W$1+1,FALSE)</f>
        <v>0.86475151405802531</v>
      </c>
      <c r="X5066" s="4">
        <f>VLOOKUP($T5066,Sheet4!$H$1106:$M$1351,surveys!X$1+1,FALSE)</f>
        <v>0.94311891810784865</v>
      </c>
      <c r="Y5066" s="4">
        <f>VLOOKUP($T5066,Sheet4!$H$1106:$M$1351,surveys!Y$1+1,FALSE)</f>
        <v>1</v>
      </c>
      <c r="Z5066" s="4">
        <f t="shared" si="238"/>
        <v>1</v>
      </c>
      <c r="AA5066" s="4" t="str">
        <f>VLOOKUP(T5066&amp;"-"&amp;Z5066,Sheet4!$W$2:$AA$1100,3,FALSE)</f>
        <v>Riga</v>
      </c>
      <c r="AB5066" s="4">
        <f>VLOOKUP(T5066&amp;"-"&amp;Z5066,Sheet4!$W$2:$AA$1100,4,FALSE)</f>
        <v>56.945999999999998</v>
      </c>
      <c r="AC5066" s="4">
        <f>VLOOKUP(T5066&amp;"-"&amp;Z5066,Sheet4!$W$2:$AA$1100,5,FALSE)</f>
        <v>24.105889999999999</v>
      </c>
    </row>
    <row r="5067" spans="1:29">
      <c r="A5067" s="6">
        <v>40689</v>
      </c>
      <c r="B5067" s="7">
        <v>0.85953703703703699</v>
      </c>
      <c r="C5067" s="4" t="s">
        <v>1213</v>
      </c>
      <c r="D5067" s="4" t="s">
        <v>1216</v>
      </c>
      <c r="E5067" s="4" t="s">
        <v>33</v>
      </c>
      <c r="F5067" s="4">
        <v>5</v>
      </c>
      <c r="G5067" s="4">
        <v>5</v>
      </c>
      <c r="H5067" s="4">
        <v>5</v>
      </c>
      <c r="I5067" s="4">
        <v>5</v>
      </c>
      <c r="J5067" s="4">
        <v>4</v>
      </c>
      <c r="K5067" s="4">
        <v>4</v>
      </c>
      <c r="L5067" s="4">
        <v>5</v>
      </c>
      <c r="M5067" s="4">
        <v>5</v>
      </c>
      <c r="N5067" s="4">
        <v>5</v>
      </c>
      <c r="O5067" s="4">
        <v>5</v>
      </c>
      <c r="P5067" s="4">
        <v>5</v>
      </c>
      <c r="Q5067" s="9">
        <f t="shared" si="239"/>
        <v>4.1400462962962965E-2</v>
      </c>
      <c r="R5067" s="4">
        <f t="shared" si="237"/>
        <v>40689.859537037039</v>
      </c>
      <c r="S5067" s="4">
        <v>0.87280470435917534</v>
      </c>
      <c r="T5067" s="4" t="str">
        <f>VLOOKUP(E5067,Sheet2!$A$2:$E$137,5,FALSE)</f>
        <v>IT</v>
      </c>
      <c r="U5067" s="4">
        <f>VLOOKUP($T5067,Sheet4!$H$1106:$M$1351,surveys!U$1+1,FALSE)</f>
        <v>0.40073733113706772</v>
      </c>
      <c r="V5067" s="4">
        <f>VLOOKUP($T5067,Sheet4!$H$1106:$M$1351,surveys!V$1+1,FALSE)</f>
        <v>0.60502083075372182</v>
      </c>
      <c r="W5067" s="4">
        <f>VLOOKUP($T5067,Sheet4!$H$1106:$M$1351,surveys!W$1+1,FALSE)</f>
        <v>0.75963680320784854</v>
      </c>
      <c r="X5067" s="4">
        <f>VLOOKUP($T5067,Sheet4!$H$1106:$M$1351,surveys!X$1+1,FALSE)</f>
        <v>0.89491209934724891</v>
      </c>
      <c r="Y5067" s="4">
        <f>VLOOKUP($T5067,Sheet4!$H$1106:$M$1351,surveys!Y$1+1,FALSE)</f>
        <v>1</v>
      </c>
      <c r="Z5067" s="4">
        <f t="shared" si="238"/>
        <v>4</v>
      </c>
      <c r="AA5067" s="4" t="str">
        <f>VLOOKUP(T5067&amp;"-"&amp;Z5067,Sheet4!$W$2:$AA$1100,3,FALSE)</f>
        <v>Torino</v>
      </c>
      <c r="AB5067" s="4">
        <f>VLOOKUP(T5067&amp;"-"&amp;Z5067,Sheet4!$W$2:$AA$1100,4,FALSE)</f>
        <v>45.070489999999999</v>
      </c>
      <c r="AC5067" s="4">
        <f>VLOOKUP(T5067&amp;"-"&amp;Z5067,Sheet4!$W$2:$AA$1100,5,FALSE)</f>
        <v>7.68682</v>
      </c>
    </row>
    <row r="5068" spans="1:29">
      <c r="A5068" s="6">
        <v>40689</v>
      </c>
      <c r="B5068" s="7">
        <v>0.86243055555555559</v>
      </c>
      <c r="C5068" s="4" t="s">
        <v>1215</v>
      </c>
      <c r="D5068" s="4" t="s">
        <v>1216</v>
      </c>
      <c r="E5068" s="4" t="s">
        <v>11</v>
      </c>
      <c r="F5068" s="4">
        <v>5</v>
      </c>
      <c r="G5068" s="4">
        <v>5</v>
      </c>
      <c r="H5068" s="4">
        <v>5</v>
      </c>
      <c r="I5068" s="4">
        <v>5</v>
      </c>
      <c r="J5068" s="4">
        <v>5</v>
      </c>
      <c r="K5068" s="4">
        <v>5</v>
      </c>
      <c r="L5068" s="4">
        <v>5</v>
      </c>
      <c r="M5068" s="4">
        <v>5</v>
      </c>
      <c r="N5068" s="4">
        <v>5</v>
      </c>
      <c r="O5068" s="4">
        <v>5</v>
      </c>
      <c r="P5068" s="4">
        <v>5</v>
      </c>
      <c r="Q5068" s="9">
        <f t="shared" si="239"/>
        <v>4.3703703703703696E-2</v>
      </c>
      <c r="R5068" s="4">
        <f t="shared" si="237"/>
        <v>40689.862430555557</v>
      </c>
      <c r="S5068" s="4">
        <v>0.33457713309770298</v>
      </c>
      <c r="T5068" s="4" t="str">
        <f>VLOOKUP(E5068,Sheet2!$A$2:$E$137,5,FALSE)</f>
        <v>FR</v>
      </c>
      <c r="U5068" s="4">
        <f>VLOOKUP($T5068,Sheet4!$H$1106:$M$1351,surveys!U$1+1,FALSE)</f>
        <v>0.51193913659220647</v>
      </c>
      <c r="V5068" s="4">
        <f>VLOOKUP($T5068,Sheet4!$H$1106:$M$1351,surveys!V$1+1,FALSE)</f>
        <v>0.70220575033861143</v>
      </c>
      <c r="W5068" s="4">
        <f>VLOOKUP($T5068,Sheet4!$H$1106:$M$1351,surveys!W$1+1,FALSE)</f>
        <v>0.81527182039156842</v>
      </c>
      <c r="X5068" s="4">
        <f>VLOOKUP($T5068,Sheet4!$H$1106:$M$1351,surveys!X$1+1,FALSE)</f>
        <v>0.91893911792009964</v>
      </c>
      <c r="Y5068" s="4">
        <f>VLOOKUP($T5068,Sheet4!$H$1106:$M$1351,surveys!Y$1+1,FALSE)</f>
        <v>1</v>
      </c>
      <c r="Z5068" s="4">
        <f t="shared" si="238"/>
        <v>1</v>
      </c>
      <c r="AA5068" s="4" t="str">
        <f>VLOOKUP(T5068&amp;"-"&amp;Z5068,Sheet4!$W$2:$AA$1100,3,FALSE)</f>
        <v>Paris</v>
      </c>
      <c r="AB5068" s="4">
        <f>VLOOKUP(T5068&amp;"-"&amp;Z5068,Sheet4!$W$2:$AA$1100,4,FALSE)</f>
        <v>48.853409999999997</v>
      </c>
      <c r="AC5068" s="4">
        <f>VLOOKUP(T5068&amp;"-"&amp;Z5068,Sheet4!$W$2:$AA$1100,5,FALSE)</f>
        <v>2.3488000000000002</v>
      </c>
    </row>
    <row r="5069" spans="1:29">
      <c r="A5069" s="6">
        <v>40689</v>
      </c>
      <c r="B5069" s="7">
        <v>0.8662037037037037</v>
      </c>
      <c r="C5069" s="4" t="s">
        <v>1215</v>
      </c>
      <c r="D5069" s="4" t="s">
        <v>1218</v>
      </c>
      <c r="E5069" s="4" t="s">
        <v>31</v>
      </c>
      <c r="F5069" s="4">
        <v>5</v>
      </c>
      <c r="G5069" s="4">
        <v>1</v>
      </c>
      <c r="H5069" s="4">
        <v>1</v>
      </c>
      <c r="I5069" s="4">
        <v>1</v>
      </c>
      <c r="J5069" s="4">
        <v>5</v>
      </c>
      <c r="K5069" s="4">
        <v>1</v>
      </c>
      <c r="L5069" s="4">
        <v>1</v>
      </c>
      <c r="M5069" s="4">
        <v>1</v>
      </c>
      <c r="N5069" s="4">
        <v>1</v>
      </c>
      <c r="O5069" s="4">
        <v>1</v>
      </c>
      <c r="P5069" s="4">
        <v>1</v>
      </c>
      <c r="Q5069" s="9">
        <f t="shared" si="239"/>
        <v>4.5879629629629631E-2</v>
      </c>
      <c r="R5069" s="4">
        <f t="shared" si="237"/>
        <v>40689.866203703707</v>
      </c>
      <c r="S5069" s="4">
        <v>0.92878698195415943</v>
      </c>
      <c r="T5069" s="4" t="str">
        <f>VLOOKUP(E5069,Sheet2!$A$2:$E$137,5,FALSE)</f>
        <v>ES</v>
      </c>
      <c r="U5069" s="4">
        <f>VLOOKUP($T5069,Sheet4!$H$1106:$M$1351,surveys!U$1+1,FALSE)</f>
        <v>0.46058089642806016</v>
      </c>
      <c r="V5069" s="4">
        <f>VLOOKUP($T5069,Sheet4!$H$1106:$M$1351,surveys!V$1+1,FALSE)</f>
        <v>0.68996105930901486</v>
      </c>
      <c r="W5069" s="4">
        <f>VLOOKUP($T5069,Sheet4!$H$1106:$M$1351,surveys!W$1+1,FALSE)</f>
        <v>0.80513768719908241</v>
      </c>
      <c r="X5069" s="4">
        <f>VLOOKUP($T5069,Sheet4!$H$1106:$M$1351,surveys!X$1+1,FALSE)</f>
        <v>0.90461214064594464</v>
      </c>
      <c r="Y5069" s="4">
        <f>VLOOKUP($T5069,Sheet4!$H$1106:$M$1351,surveys!Y$1+1,FALSE)</f>
        <v>1</v>
      </c>
      <c r="Z5069" s="4">
        <f t="shared" si="238"/>
        <v>5</v>
      </c>
      <c r="AA5069" s="4" t="str">
        <f>VLOOKUP(T5069&amp;"-"&amp;Z5069,Sheet4!$W$2:$AA$1100,3,FALSE)</f>
        <v>Zaragoza</v>
      </c>
      <c r="AB5069" s="4">
        <f>VLOOKUP(T5069&amp;"-"&amp;Z5069,Sheet4!$W$2:$AA$1100,4,FALSE)</f>
        <v>41.656059999999997</v>
      </c>
      <c r="AC5069" s="4">
        <f>VLOOKUP(T5069&amp;"-"&amp;Z5069,Sheet4!$W$2:$AA$1100,5,FALSE)</f>
        <v>-0.87734000000000001</v>
      </c>
    </row>
    <row r="5070" spans="1:29">
      <c r="A5070" s="6">
        <v>40689</v>
      </c>
      <c r="B5070" s="7">
        <v>0.86942129629629628</v>
      </c>
      <c r="C5070" s="4" t="s">
        <v>1213</v>
      </c>
      <c r="D5070" s="4" t="s">
        <v>1217</v>
      </c>
      <c r="E5070" s="4" t="s">
        <v>1228</v>
      </c>
      <c r="F5070" s="4">
        <v>1</v>
      </c>
      <c r="G5070" s="4">
        <v>4</v>
      </c>
      <c r="H5070" s="4">
        <v>5</v>
      </c>
      <c r="I5070" s="4">
        <v>3</v>
      </c>
      <c r="J5070" s="4">
        <v>2</v>
      </c>
      <c r="K5070" s="4">
        <v>5</v>
      </c>
      <c r="L5070" s="4">
        <v>2</v>
      </c>
      <c r="M5070" s="4">
        <v>5</v>
      </c>
      <c r="N5070" s="4">
        <v>5</v>
      </c>
      <c r="O5070" s="4">
        <v>5</v>
      </c>
      <c r="P5070" s="4">
        <v>5</v>
      </c>
      <c r="Q5070" s="9">
        <f t="shared" si="239"/>
        <v>4.9027777777777774E-2</v>
      </c>
      <c r="R5070" s="4">
        <f t="shared" si="237"/>
        <v>40689.869421296295</v>
      </c>
      <c r="S5070" s="4">
        <v>0.13723767071510329</v>
      </c>
      <c r="T5070" s="4" t="str">
        <f>VLOOKUP(E5070,Sheet2!$A$2:$E$137,5,FALSE)</f>
        <v>SK</v>
      </c>
      <c r="U5070" s="4">
        <f>VLOOKUP($T5070,Sheet4!$H$1106:$M$1351,surveys!U$1+1,FALSE)</f>
        <v>0.45694206605616972</v>
      </c>
      <c r="V5070" s="4">
        <f>VLOOKUP($T5070,Sheet4!$H$1106:$M$1351,surveys!V$1+1,FALSE)</f>
        <v>0.71204272040649941</v>
      </c>
      <c r="W5070" s="4">
        <f>VLOOKUP($T5070,Sheet4!$H$1106:$M$1351,surveys!W$1+1,FALSE)</f>
        <v>0.81418305418124248</v>
      </c>
      <c r="X5070" s="4">
        <f>VLOOKUP($T5070,Sheet4!$H$1106:$M$1351,surveys!X$1+1,FALSE)</f>
        <v>0.90727700543063317</v>
      </c>
      <c r="Y5070" s="4">
        <f>VLOOKUP($T5070,Sheet4!$H$1106:$M$1351,surveys!Y$1+1,FALSE)</f>
        <v>1</v>
      </c>
      <c r="Z5070" s="4">
        <f t="shared" si="238"/>
        <v>1</v>
      </c>
      <c r="AA5070" s="4" t="str">
        <f>VLOOKUP(T5070&amp;"-"&amp;Z5070,Sheet4!$W$2:$AA$1100,3,FALSE)</f>
        <v>Bratislava</v>
      </c>
      <c r="AB5070" s="4">
        <f>VLOOKUP(T5070&amp;"-"&amp;Z5070,Sheet4!$W$2:$AA$1100,4,FALSE)</f>
        <v>48.148159999999997</v>
      </c>
      <c r="AC5070" s="4">
        <f>VLOOKUP(T5070&amp;"-"&amp;Z5070,Sheet4!$W$2:$AA$1100,5,FALSE)</f>
        <v>17.106739999999999</v>
      </c>
    </row>
    <row r="5071" spans="1:29">
      <c r="A5071" s="6">
        <v>40689</v>
      </c>
      <c r="B5071" s="7">
        <v>0.87359953703703708</v>
      </c>
      <c r="C5071" s="4" t="s">
        <v>1213</v>
      </c>
      <c r="D5071" s="4" t="s">
        <v>1216</v>
      </c>
      <c r="E5071" s="4" t="s">
        <v>26</v>
      </c>
      <c r="F5071" s="4">
        <v>3</v>
      </c>
      <c r="G5071" s="4">
        <v>4</v>
      </c>
      <c r="H5071" s="4">
        <v>3</v>
      </c>
      <c r="I5071" s="4">
        <v>3</v>
      </c>
      <c r="J5071" s="4">
        <v>5</v>
      </c>
      <c r="K5071" s="4">
        <v>5</v>
      </c>
      <c r="L5071" s="4">
        <v>3</v>
      </c>
      <c r="M5071" s="4">
        <v>4</v>
      </c>
      <c r="N5071" s="4">
        <v>3</v>
      </c>
      <c r="O5071" s="4">
        <v>4</v>
      </c>
      <c r="P5071" s="4">
        <v>3</v>
      </c>
      <c r="Q5071" s="9">
        <f t="shared" si="239"/>
        <v>5.1122685185185181E-2</v>
      </c>
      <c r="R5071" s="4">
        <f t="shared" si="237"/>
        <v>40689.873599537037</v>
      </c>
      <c r="S5071" s="4">
        <v>0.25806989144018511</v>
      </c>
      <c r="T5071" s="4" t="str">
        <f>VLOOKUP(E5071,Sheet2!$A$2:$E$137,5,FALSE)</f>
        <v>DE</v>
      </c>
      <c r="U5071" s="4">
        <f>VLOOKUP($T5071,Sheet4!$H$1106:$M$1351,surveys!U$1+1,FALSE)</f>
        <v>0.42620281948941302</v>
      </c>
      <c r="V5071" s="4">
        <f>VLOOKUP($T5071,Sheet4!$H$1106:$M$1351,surveys!V$1+1,FALSE)</f>
        <v>0.64253089557903176</v>
      </c>
      <c r="W5071" s="4">
        <f>VLOOKUP($T5071,Sheet4!$H$1106:$M$1351,surveys!W$1+1,FALSE)</f>
        <v>0.79931043378760003</v>
      </c>
      <c r="X5071" s="4">
        <f>VLOOKUP($T5071,Sheet4!$H$1106:$M$1351,surveys!X$1+1,FALSE)</f>
        <v>0.91914675697020254</v>
      </c>
      <c r="Y5071" s="4">
        <f>VLOOKUP($T5071,Sheet4!$H$1106:$M$1351,surveys!Y$1+1,FALSE)</f>
        <v>1</v>
      </c>
      <c r="Z5071" s="4">
        <f t="shared" si="238"/>
        <v>1</v>
      </c>
      <c r="AA5071" s="4" t="str">
        <f>VLOOKUP(T5071&amp;"-"&amp;Z5071,Sheet4!$W$2:$AA$1100,3,FALSE)</f>
        <v>Berlin</v>
      </c>
      <c r="AB5071" s="4">
        <f>VLOOKUP(T5071&amp;"-"&amp;Z5071,Sheet4!$W$2:$AA$1100,4,FALSE)</f>
        <v>52.524369999999998</v>
      </c>
      <c r="AC5071" s="4">
        <f>VLOOKUP(T5071&amp;"-"&amp;Z5071,Sheet4!$W$2:$AA$1100,5,FALSE)</f>
        <v>13.41053</v>
      </c>
    </row>
    <row r="5072" spans="1:29">
      <c r="A5072" s="6">
        <v>40689</v>
      </c>
      <c r="B5072" s="7">
        <v>0.87472222222222218</v>
      </c>
      <c r="C5072" s="4" t="s">
        <v>1213</v>
      </c>
      <c r="D5072" s="4" t="s">
        <v>1217</v>
      </c>
      <c r="E5072" s="4" t="s">
        <v>33</v>
      </c>
      <c r="F5072" s="4">
        <v>3</v>
      </c>
      <c r="G5072" s="4">
        <v>4</v>
      </c>
      <c r="H5072" s="4">
        <v>4</v>
      </c>
      <c r="I5072" s="4">
        <v>3</v>
      </c>
      <c r="J5072" s="4">
        <v>4</v>
      </c>
      <c r="K5072" s="4">
        <v>3</v>
      </c>
      <c r="L5072" s="4">
        <v>4</v>
      </c>
      <c r="M5072" s="4">
        <v>4</v>
      </c>
      <c r="N5072" s="4">
        <v>5</v>
      </c>
      <c r="O5072" s="4">
        <v>4</v>
      </c>
      <c r="P5072" s="4">
        <v>3</v>
      </c>
      <c r="Q5072" s="9">
        <f t="shared" si="239"/>
        <v>5.1643518518518512E-2</v>
      </c>
      <c r="R5072" s="4">
        <f t="shared" si="237"/>
        <v>40689.874722222223</v>
      </c>
      <c r="S5072" s="4">
        <v>0.58713127193276993</v>
      </c>
      <c r="T5072" s="4" t="str">
        <f>VLOOKUP(E5072,Sheet2!$A$2:$E$137,5,FALSE)</f>
        <v>IT</v>
      </c>
      <c r="U5072" s="4">
        <f>VLOOKUP($T5072,Sheet4!$H$1106:$M$1351,surveys!U$1+1,FALSE)</f>
        <v>0.40073733113706772</v>
      </c>
      <c r="V5072" s="4">
        <f>VLOOKUP($T5072,Sheet4!$H$1106:$M$1351,surveys!V$1+1,FALSE)</f>
        <v>0.60502083075372182</v>
      </c>
      <c r="W5072" s="4">
        <f>VLOOKUP($T5072,Sheet4!$H$1106:$M$1351,surveys!W$1+1,FALSE)</f>
        <v>0.75963680320784854</v>
      </c>
      <c r="X5072" s="4">
        <f>VLOOKUP($T5072,Sheet4!$H$1106:$M$1351,surveys!X$1+1,FALSE)</f>
        <v>0.89491209934724891</v>
      </c>
      <c r="Y5072" s="4">
        <f>VLOOKUP($T5072,Sheet4!$H$1106:$M$1351,surveys!Y$1+1,FALSE)</f>
        <v>1</v>
      </c>
      <c r="Z5072" s="4">
        <f t="shared" si="238"/>
        <v>2</v>
      </c>
      <c r="AA5072" s="4" t="str">
        <f>VLOOKUP(T5072&amp;"-"&amp;Z5072,Sheet4!$W$2:$AA$1100,3,FALSE)</f>
        <v>Milan</v>
      </c>
      <c r="AB5072" s="4">
        <f>VLOOKUP(T5072&amp;"-"&amp;Z5072,Sheet4!$W$2:$AA$1100,4,FALSE)</f>
        <v>45.464269999999999</v>
      </c>
      <c r="AC5072" s="4">
        <f>VLOOKUP(T5072&amp;"-"&amp;Z5072,Sheet4!$W$2:$AA$1100,5,FALSE)</f>
        <v>9.1895100000000003</v>
      </c>
    </row>
    <row r="5073" spans="1:29">
      <c r="A5073" s="6">
        <v>40689</v>
      </c>
      <c r="B5073" s="7">
        <v>0.84251157407407429</v>
      </c>
      <c r="C5073" s="4" t="s">
        <v>1215</v>
      </c>
      <c r="D5073" s="4" t="s">
        <v>1218</v>
      </c>
      <c r="E5073" s="4" t="s">
        <v>23</v>
      </c>
      <c r="F5073" s="4">
        <v>1</v>
      </c>
      <c r="G5073" s="4">
        <v>1</v>
      </c>
      <c r="H5073" s="4">
        <v>1</v>
      </c>
      <c r="I5073" s="4">
        <v>1</v>
      </c>
      <c r="J5073" s="4">
        <v>1</v>
      </c>
      <c r="K5073" s="4">
        <v>1</v>
      </c>
      <c r="L5073" s="4">
        <v>1</v>
      </c>
      <c r="M5073" s="4">
        <v>1</v>
      </c>
      <c r="N5073" s="4">
        <v>1</v>
      </c>
      <c r="O5073" s="4">
        <v>1</v>
      </c>
      <c r="P5073" s="4">
        <v>1</v>
      </c>
      <c r="Q5073" s="9">
        <f t="shared" si="239"/>
        <v>3.0023148148148149E-2</v>
      </c>
      <c r="R5073" s="4">
        <f t="shared" si="237"/>
        <v>40689.842511574076</v>
      </c>
      <c r="S5073" s="4">
        <v>7.7195512113115816E-2</v>
      </c>
      <c r="T5073" s="4" t="str">
        <f>VLOOKUP(E5073,Sheet2!$A$2:$E$137,5,FALSE)</f>
        <v>CA</v>
      </c>
      <c r="U5073" s="4">
        <f>VLOOKUP($T5073,Sheet4!$H$1106:$M$1351,surveys!U$1+1,FALSE)</f>
        <v>0.39929817507859233</v>
      </c>
      <c r="V5073" s="4">
        <f>VLOOKUP($T5073,Sheet4!$H$1106:$M$1351,surveys!V$1+1,FALSE)</f>
        <v>0.68226808593455113</v>
      </c>
      <c r="W5073" s="4">
        <f>VLOOKUP($T5073,Sheet4!$H$1106:$M$1351,surveys!W$1+1,FALSE)</f>
        <v>0.8413893511967715</v>
      </c>
      <c r="X5073" s="4">
        <f>VLOOKUP($T5073,Sheet4!$H$1106:$M$1351,surveys!X$1+1,FALSE)</f>
        <v>0.92969032990429024</v>
      </c>
      <c r="Y5073" s="4">
        <f>VLOOKUP($T5073,Sheet4!$H$1106:$M$1351,surveys!Y$1+1,FALSE)</f>
        <v>1</v>
      </c>
      <c r="Z5073" s="4">
        <f t="shared" si="238"/>
        <v>1</v>
      </c>
      <c r="AA5073" s="4" t="str">
        <f>VLOOKUP(T5073&amp;"-"&amp;Z5073,Sheet4!$W$2:$AA$1100,3,FALSE)</f>
        <v>Toronto</v>
      </c>
      <c r="AB5073" s="4">
        <f>VLOOKUP(T5073&amp;"-"&amp;Z5073,Sheet4!$W$2:$AA$1100,4,FALSE)</f>
        <v>43.700110000000002</v>
      </c>
      <c r="AC5073" s="4">
        <f>VLOOKUP(T5073&amp;"-"&amp;Z5073,Sheet4!$W$2:$AA$1100,5,FALSE)</f>
        <v>-79.416300000000007</v>
      </c>
    </row>
    <row r="5074" spans="1:29">
      <c r="A5074" s="6">
        <v>40689</v>
      </c>
      <c r="B5074" s="7">
        <v>0.88634259259259263</v>
      </c>
      <c r="C5074" s="4" t="s">
        <v>1213</v>
      </c>
      <c r="D5074" s="4" t="s">
        <v>1214</v>
      </c>
      <c r="E5074" s="4" t="s">
        <v>42</v>
      </c>
      <c r="F5074" s="4">
        <v>5</v>
      </c>
      <c r="G5074" s="4">
        <v>4</v>
      </c>
      <c r="H5074" s="4">
        <v>4</v>
      </c>
      <c r="I5074" s="4">
        <v>5</v>
      </c>
      <c r="J5074" s="4">
        <v>3</v>
      </c>
      <c r="K5074" s="4">
        <v>5</v>
      </c>
      <c r="L5074" s="4">
        <v>4</v>
      </c>
      <c r="M5074" s="4">
        <v>5</v>
      </c>
      <c r="N5074" s="4">
        <v>4</v>
      </c>
      <c r="O5074" s="4">
        <v>4</v>
      </c>
      <c r="P5074" s="4">
        <v>3</v>
      </c>
      <c r="Q5074" s="9">
        <f t="shared" si="239"/>
        <v>6.0798611111111116E-2</v>
      </c>
      <c r="R5074" s="4">
        <f t="shared" si="237"/>
        <v>40689.886342592596</v>
      </c>
      <c r="S5074" s="4">
        <v>0.91715102960761685</v>
      </c>
      <c r="T5074" s="4" t="str">
        <f>VLOOKUP(E5074,Sheet2!$A$2:$E$137,5,FALSE)</f>
        <v>SE</v>
      </c>
      <c r="U5074" s="4">
        <f>VLOOKUP($T5074,Sheet4!$H$1106:$M$1351,surveys!U$1+1,FALSE)</f>
        <v>0.55292840835143986</v>
      </c>
      <c r="V5074" s="4">
        <f>VLOOKUP($T5074,Sheet4!$H$1106:$M$1351,surveys!V$1+1,FALSE)</f>
        <v>0.77531759074415163</v>
      </c>
      <c r="W5074" s="4">
        <f>VLOOKUP($T5074,Sheet4!$H$1106:$M$1351,surveys!W$1+1,FALSE)</f>
        <v>0.89070599005150708</v>
      </c>
      <c r="X5074" s="4">
        <f>VLOOKUP($T5074,Sheet4!$H$1106:$M$1351,surveys!X$1+1,FALSE)</f>
        <v>0.9470590181653743</v>
      </c>
      <c r="Y5074" s="4">
        <f>VLOOKUP($T5074,Sheet4!$H$1106:$M$1351,surveys!Y$1+1,FALSE)</f>
        <v>1</v>
      </c>
      <c r="Z5074" s="4">
        <f t="shared" si="238"/>
        <v>4</v>
      </c>
      <c r="AA5074" s="4" t="str">
        <f>VLOOKUP(T5074&amp;"-"&amp;Z5074,Sheet4!$W$2:$AA$1100,3,FALSE)</f>
        <v>Uppsala</v>
      </c>
      <c r="AB5074" s="4">
        <f>VLOOKUP(T5074&amp;"-"&amp;Z5074,Sheet4!$W$2:$AA$1100,4,FALSE)</f>
        <v>59.858499999999999</v>
      </c>
      <c r="AC5074" s="4">
        <f>VLOOKUP(T5074&amp;"-"&amp;Z5074,Sheet4!$W$2:$AA$1100,5,FALSE)</f>
        <v>17.645430000000001</v>
      </c>
    </row>
    <row r="5075" spans="1:29">
      <c r="A5075" s="6">
        <v>40689</v>
      </c>
      <c r="B5075" s="7">
        <v>0.88844907407407403</v>
      </c>
      <c r="C5075" s="4" t="s">
        <v>1215</v>
      </c>
      <c r="D5075" s="4" t="s">
        <v>1218</v>
      </c>
      <c r="E5075" s="4" t="s">
        <v>33</v>
      </c>
      <c r="F5075" s="4">
        <v>5</v>
      </c>
      <c r="G5075" s="4">
        <v>5</v>
      </c>
      <c r="H5075" s="4">
        <v>4</v>
      </c>
      <c r="I5075" s="4">
        <v>5</v>
      </c>
      <c r="J5075" s="4">
        <v>5</v>
      </c>
      <c r="K5075" s="4">
        <v>5</v>
      </c>
      <c r="L5075" s="4">
        <v>5</v>
      </c>
      <c r="M5075" s="4">
        <v>5</v>
      </c>
      <c r="N5075" s="4">
        <v>5</v>
      </c>
      <c r="O5075" s="4">
        <v>5</v>
      </c>
      <c r="P5075" s="4">
        <v>5</v>
      </c>
      <c r="Q5075" s="9">
        <f t="shared" si="239"/>
        <v>6.1967592592592595E-2</v>
      </c>
      <c r="R5075" s="4">
        <f t="shared" si="237"/>
        <v>40689.888449074075</v>
      </c>
      <c r="S5075" s="4">
        <v>8.2220593920713236E-2</v>
      </c>
      <c r="T5075" s="4" t="str">
        <f>VLOOKUP(E5075,Sheet2!$A$2:$E$137,5,FALSE)</f>
        <v>IT</v>
      </c>
      <c r="U5075" s="4">
        <f>VLOOKUP($T5075,Sheet4!$H$1106:$M$1351,surveys!U$1+1,FALSE)</f>
        <v>0.40073733113706772</v>
      </c>
      <c r="V5075" s="4">
        <f>VLOOKUP($T5075,Sheet4!$H$1106:$M$1351,surveys!V$1+1,FALSE)</f>
        <v>0.60502083075372182</v>
      </c>
      <c r="W5075" s="4">
        <f>VLOOKUP($T5075,Sheet4!$H$1106:$M$1351,surveys!W$1+1,FALSE)</f>
        <v>0.75963680320784854</v>
      </c>
      <c r="X5075" s="4">
        <f>VLOOKUP($T5075,Sheet4!$H$1106:$M$1351,surveys!X$1+1,FALSE)</f>
        <v>0.89491209934724891</v>
      </c>
      <c r="Y5075" s="4">
        <f>VLOOKUP($T5075,Sheet4!$H$1106:$M$1351,surveys!Y$1+1,FALSE)</f>
        <v>1</v>
      </c>
      <c r="Z5075" s="4">
        <f t="shared" si="238"/>
        <v>1</v>
      </c>
      <c r="AA5075" s="4" t="str">
        <f>VLOOKUP(T5075&amp;"-"&amp;Z5075,Sheet4!$W$2:$AA$1100,3,FALSE)</f>
        <v>Roma</v>
      </c>
      <c r="AB5075" s="4">
        <f>VLOOKUP(T5075&amp;"-"&amp;Z5075,Sheet4!$W$2:$AA$1100,4,FALSE)</f>
        <v>41.894739999999999</v>
      </c>
      <c r="AC5075" s="4">
        <f>VLOOKUP(T5075&amp;"-"&amp;Z5075,Sheet4!$W$2:$AA$1100,5,FALSE)</f>
        <v>12.4839</v>
      </c>
    </row>
    <row r="5076" spans="1:29">
      <c r="A5076" s="6">
        <v>40689</v>
      </c>
      <c r="B5076" s="7">
        <v>0.8930324074074073</v>
      </c>
      <c r="C5076" s="4" t="s">
        <v>1213</v>
      </c>
      <c r="D5076" s="4" t="s">
        <v>1214</v>
      </c>
      <c r="E5076" s="4" t="s">
        <v>26</v>
      </c>
      <c r="F5076" s="4">
        <v>2</v>
      </c>
      <c r="G5076" s="4">
        <v>3</v>
      </c>
      <c r="H5076" s="4">
        <v>4</v>
      </c>
      <c r="I5076" s="4">
        <v>4</v>
      </c>
      <c r="J5076" s="4">
        <v>4</v>
      </c>
      <c r="K5076" s="4">
        <v>3</v>
      </c>
      <c r="L5076" s="4">
        <v>2</v>
      </c>
      <c r="M5076" s="4">
        <v>4</v>
      </c>
      <c r="N5076" s="4">
        <v>4</v>
      </c>
      <c r="O5076" s="4">
        <v>4</v>
      </c>
      <c r="P5076" s="4">
        <v>5</v>
      </c>
      <c r="Q5076" s="9">
        <f t="shared" si="239"/>
        <v>6.4664351851851848E-2</v>
      </c>
      <c r="R5076" s="4">
        <f t="shared" si="237"/>
        <v>40689.89303240741</v>
      </c>
      <c r="S5076" s="4">
        <v>0.38544549553924234</v>
      </c>
      <c r="T5076" s="4" t="str">
        <f>VLOOKUP(E5076,Sheet2!$A$2:$E$137,5,FALSE)</f>
        <v>DE</v>
      </c>
      <c r="U5076" s="4">
        <f>VLOOKUP($T5076,Sheet4!$H$1106:$M$1351,surveys!U$1+1,FALSE)</f>
        <v>0.42620281948941302</v>
      </c>
      <c r="V5076" s="4">
        <f>VLOOKUP($T5076,Sheet4!$H$1106:$M$1351,surveys!V$1+1,FALSE)</f>
        <v>0.64253089557903176</v>
      </c>
      <c r="W5076" s="4">
        <f>VLOOKUP($T5076,Sheet4!$H$1106:$M$1351,surveys!W$1+1,FALSE)</f>
        <v>0.79931043378760003</v>
      </c>
      <c r="X5076" s="4">
        <f>VLOOKUP($T5076,Sheet4!$H$1106:$M$1351,surveys!X$1+1,FALSE)</f>
        <v>0.91914675697020254</v>
      </c>
      <c r="Y5076" s="4">
        <f>VLOOKUP($T5076,Sheet4!$H$1106:$M$1351,surveys!Y$1+1,FALSE)</f>
        <v>1</v>
      </c>
      <c r="Z5076" s="4">
        <f t="shared" si="238"/>
        <v>1</v>
      </c>
      <c r="AA5076" s="4" t="str">
        <f>VLOOKUP(T5076&amp;"-"&amp;Z5076,Sheet4!$W$2:$AA$1100,3,FALSE)</f>
        <v>Berlin</v>
      </c>
      <c r="AB5076" s="4">
        <f>VLOOKUP(T5076&amp;"-"&amp;Z5076,Sheet4!$W$2:$AA$1100,4,FALSE)</f>
        <v>52.524369999999998</v>
      </c>
      <c r="AC5076" s="4">
        <f>VLOOKUP(T5076&amp;"-"&amp;Z5076,Sheet4!$W$2:$AA$1100,5,FALSE)</f>
        <v>13.41053</v>
      </c>
    </row>
    <row r="5077" spans="1:29">
      <c r="A5077" s="6">
        <v>40689</v>
      </c>
      <c r="B5077" s="7">
        <v>0.89319444444444451</v>
      </c>
      <c r="C5077" s="4" t="s">
        <v>1213</v>
      </c>
      <c r="D5077" s="4" t="s">
        <v>1217</v>
      </c>
      <c r="E5077" s="4" t="s">
        <v>23</v>
      </c>
      <c r="F5077" s="4">
        <v>1</v>
      </c>
      <c r="G5077" s="4">
        <v>5</v>
      </c>
      <c r="H5077" s="4">
        <v>5</v>
      </c>
      <c r="I5077" s="4">
        <v>3</v>
      </c>
      <c r="J5077" s="4">
        <v>5</v>
      </c>
      <c r="K5077" s="4">
        <v>1</v>
      </c>
      <c r="L5077" s="4">
        <v>3</v>
      </c>
      <c r="M5077" s="4">
        <v>5</v>
      </c>
      <c r="N5077" s="4">
        <v>4</v>
      </c>
      <c r="O5077" s="4">
        <v>5</v>
      </c>
      <c r="P5077" s="4">
        <v>3</v>
      </c>
      <c r="Q5077" s="9">
        <f t="shared" si="239"/>
        <v>6.5104166666666671E-2</v>
      </c>
      <c r="R5077" s="4">
        <f t="shared" si="237"/>
        <v>40689.893194444441</v>
      </c>
      <c r="S5077" s="4">
        <v>0.86132808699863372</v>
      </c>
      <c r="T5077" s="4" t="str">
        <f>VLOOKUP(E5077,Sheet2!$A$2:$E$137,5,FALSE)</f>
        <v>CA</v>
      </c>
      <c r="U5077" s="4">
        <f>VLOOKUP($T5077,Sheet4!$H$1106:$M$1351,surveys!U$1+1,FALSE)</f>
        <v>0.39929817507859233</v>
      </c>
      <c r="V5077" s="4">
        <f>VLOOKUP($T5077,Sheet4!$H$1106:$M$1351,surveys!V$1+1,FALSE)</f>
        <v>0.68226808593455113</v>
      </c>
      <c r="W5077" s="4">
        <f>VLOOKUP($T5077,Sheet4!$H$1106:$M$1351,surveys!W$1+1,FALSE)</f>
        <v>0.8413893511967715</v>
      </c>
      <c r="X5077" s="4">
        <f>VLOOKUP($T5077,Sheet4!$H$1106:$M$1351,surveys!X$1+1,FALSE)</f>
        <v>0.92969032990429024</v>
      </c>
      <c r="Y5077" s="4">
        <f>VLOOKUP($T5077,Sheet4!$H$1106:$M$1351,surveys!Y$1+1,FALSE)</f>
        <v>1</v>
      </c>
      <c r="Z5077" s="4">
        <f t="shared" si="238"/>
        <v>4</v>
      </c>
      <c r="AA5077" s="4" t="str">
        <f>VLOOKUP(T5077&amp;"-"&amp;Z5077,Sheet4!$W$2:$AA$1100,3,FALSE)</f>
        <v>Calgary</v>
      </c>
      <c r="AB5077" s="4">
        <f>VLOOKUP(T5077&amp;"-"&amp;Z5077,Sheet4!$W$2:$AA$1100,4,FALSE)</f>
        <v>51.050109999999997</v>
      </c>
      <c r="AC5077" s="4">
        <f>VLOOKUP(T5077&amp;"-"&amp;Z5077,Sheet4!$W$2:$AA$1100,5,FALSE)</f>
        <v>-114.08529</v>
      </c>
    </row>
    <row r="5078" spans="1:29">
      <c r="A5078" s="6">
        <v>40689</v>
      </c>
      <c r="B5078" s="7">
        <v>0.89940972222222226</v>
      </c>
      <c r="C5078" s="4" t="s">
        <v>1213</v>
      </c>
      <c r="D5078" s="4" t="s">
        <v>1214</v>
      </c>
      <c r="E5078" s="4" t="s">
        <v>1226</v>
      </c>
      <c r="F5078" s="4">
        <v>1</v>
      </c>
      <c r="G5078" s="4">
        <v>3</v>
      </c>
      <c r="H5078" s="4">
        <v>3</v>
      </c>
      <c r="I5078" s="4">
        <v>2</v>
      </c>
      <c r="J5078" s="4">
        <v>2</v>
      </c>
      <c r="K5078" s="4">
        <v>2</v>
      </c>
      <c r="L5078" s="4">
        <v>2</v>
      </c>
      <c r="M5078" s="4">
        <v>1</v>
      </c>
      <c r="N5078" s="4">
        <v>1</v>
      </c>
      <c r="O5078" s="4">
        <v>1</v>
      </c>
      <c r="P5078" s="4">
        <v>1</v>
      </c>
      <c r="Q5078" s="9">
        <f t="shared" si="239"/>
        <v>6.9004629629629624E-2</v>
      </c>
      <c r="R5078" s="4">
        <f t="shared" si="237"/>
        <v>40689.899409722224</v>
      </c>
      <c r="S5078" s="4">
        <v>3.6185514537439012E-3</v>
      </c>
      <c r="T5078" s="4" t="str">
        <f>VLOOKUP(E5078,Sheet2!$A$2:$E$137,5,FALSE)</f>
        <v>RU</v>
      </c>
      <c r="U5078" s="4">
        <f>VLOOKUP($T5078,Sheet4!$H$1106:$M$1351,surveys!U$1+1,FALSE)</f>
        <v>0.55637759571448886</v>
      </c>
      <c r="V5078" s="4">
        <f>VLOOKUP($T5078,Sheet4!$H$1106:$M$1351,surveys!V$1+1,FALSE)</f>
        <v>0.77288617345221833</v>
      </c>
      <c r="W5078" s="4">
        <f>VLOOKUP($T5078,Sheet4!$H$1106:$M$1351,surveys!W$1+1,FALSE)</f>
        <v>0.85494188709104557</v>
      </c>
      <c r="X5078" s="4">
        <f>VLOOKUP($T5078,Sheet4!$H$1106:$M$1351,surveys!X$1+1,FALSE)</f>
        <v>0.93099302085564761</v>
      </c>
      <c r="Y5078" s="4">
        <f>VLOOKUP($T5078,Sheet4!$H$1106:$M$1351,surveys!Y$1+1,FALSE)</f>
        <v>1</v>
      </c>
      <c r="Z5078" s="4">
        <f t="shared" si="238"/>
        <v>1</v>
      </c>
      <c r="AA5078" s="4" t="str">
        <f>VLOOKUP(T5078&amp;"-"&amp;Z5078,Sheet4!$W$2:$AA$1100,3,FALSE)</f>
        <v>Moscow</v>
      </c>
      <c r="AB5078" s="4">
        <f>VLOOKUP(T5078&amp;"-"&amp;Z5078,Sheet4!$W$2:$AA$1100,4,FALSE)</f>
        <v>55.752220000000001</v>
      </c>
      <c r="AC5078" s="4">
        <f>VLOOKUP(T5078&amp;"-"&amp;Z5078,Sheet4!$W$2:$AA$1100,5,FALSE)</f>
        <v>37.615560000000002</v>
      </c>
    </row>
    <row r="5079" spans="1:29">
      <c r="A5079" s="6">
        <v>40689</v>
      </c>
      <c r="B5079" s="7">
        <v>0.89952546296296287</v>
      </c>
      <c r="C5079" s="4" t="s">
        <v>1215</v>
      </c>
      <c r="D5079" s="4" t="s">
        <v>1216</v>
      </c>
      <c r="E5079" s="4" t="s">
        <v>21</v>
      </c>
      <c r="F5079" s="4">
        <v>2</v>
      </c>
      <c r="G5079" s="4">
        <v>4</v>
      </c>
      <c r="H5079" s="4">
        <v>4</v>
      </c>
      <c r="I5079" s="4">
        <v>5</v>
      </c>
      <c r="J5079" s="4">
        <v>5</v>
      </c>
      <c r="K5079" s="4">
        <v>3</v>
      </c>
      <c r="L5079" s="4">
        <v>1</v>
      </c>
      <c r="M5079" s="4">
        <v>5</v>
      </c>
      <c r="N5079" s="4">
        <v>5</v>
      </c>
      <c r="O5079" s="4">
        <v>4</v>
      </c>
      <c r="P5079" s="4">
        <v>3</v>
      </c>
      <c r="Q5079" s="9">
        <f t="shared" si="239"/>
        <v>6.9479166666666661E-2</v>
      </c>
      <c r="R5079" s="4">
        <f t="shared" si="237"/>
        <v>40689.899525462963</v>
      </c>
      <c r="S5079" s="4">
        <v>0.88169186097139107</v>
      </c>
      <c r="T5079" s="4" t="str">
        <f>VLOOKUP(E5079,Sheet2!$A$2:$E$137,5,FALSE)</f>
        <v>MX</v>
      </c>
      <c r="U5079" s="4">
        <f>VLOOKUP($T5079,Sheet4!$H$1106:$M$1351,surveys!U$1+1,FALSE)</f>
        <v>0.64192227588837014</v>
      </c>
      <c r="V5079" s="4">
        <f>VLOOKUP($T5079,Sheet4!$H$1106:$M$1351,surveys!V$1+1,FALSE)</f>
        <v>0.73699712700692854</v>
      </c>
      <c r="W5079" s="4">
        <f>VLOOKUP($T5079,Sheet4!$H$1106:$M$1351,surveys!W$1+1,FALSE)</f>
        <v>0.83130642446864456</v>
      </c>
      <c r="X5079" s="4">
        <f>VLOOKUP($T5079,Sheet4!$H$1106:$M$1351,surveys!X$1+1,FALSE)</f>
        <v>0.91696724211461977</v>
      </c>
      <c r="Y5079" s="4">
        <f>VLOOKUP($T5079,Sheet4!$H$1106:$M$1351,surveys!Y$1+1,FALSE)</f>
        <v>1</v>
      </c>
      <c r="Z5079" s="4">
        <f t="shared" si="238"/>
        <v>4</v>
      </c>
      <c r="AA5079" s="4" t="str">
        <f>VLOOKUP(T5079&amp;"-"&amp;Z5079,Sheet4!$W$2:$AA$1100,3,FALSE)</f>
        <v>Guadalajara</v>
      </c>
      <c r="AB5079" s="4">
        <f>VLOOKUP(T5079&amp;"-"&amp;Z5079,Sheet4!$W$2:$AA$1100,4,FALSE)</f>
        <v>20.66667</v>
      </c>
      <c r="AC5079" s="4">
        <f>VLOOKUP(T5079&amp;"-"&amp;Z5079,Sheet4!$W$2:$AA$1100,5,FALSE)</f>
        <v>-103.33333</v>
      </c>
    </row>
    <row r="5080" spans="1:29">
      <c r="A5080" s="6">
        <v>40689</v>
      </c>
      <c r="B5080" s="7">
        <v>0.90767361111111111</v>
      </c>
      <c r="C5080" s="4" t="s">
        <v>1213</v>
      </c>
      <c r="D5080" s="4" t="s">
        <v>1217</v>
      </c>
      <c r="E5080" s="4" t="s">
        <v>75</v>
      </c>
      <c r="F5080" s="4">
        <v>5</v>
      </c>
      <c r="G5080" s="4">
        <v>5</v>
      </c>
      <c r="H5080" s="4">
        <v>4</v>
      </c>
      <c r="I5080" s="4">
        <v>4</v>
      </c>
      <c r="J5080" s="4">
        <v>5</v>
      </c>
      <c r="K5080" s="4">
        <v>4</v>
      </c>
      <c r="L5080" s="4">
        <v>1</v>
      </c>
      <c r="M5080" s="4">
        <v>3</v>
      </c>
      <c r="N5080" s="4">
        <v>5</v>
      </c>
      <c r="O5080" s="4">
        <v>3</v>
      </c>
      <c r="P5080" s="4">
        <v>5</v>
      </c>
      <c r="Q5080" s="9">
        <f t="shared" si="239"/>
        <v>4.9884259259259265E-3</v>
      </c>
      <c r="R5080" s="4">
        <f t="shared" si="237"/>
        <v>40689.907673611109</v>
      </c>
      <c r="S5080" s="4">
        <v>1.1037125970236872E-2</v>
      </c>
      <c r="T5080" s="4" t="str">
        <f>VLOOKUP(E5080,Sheet2!$A$2:$E$137,5,FALSE)</f>
        <v>NL</v>
      </c>
      <c r="U5080" s="4">
        <f>VLOOKUP($T5080,Sheet4!$H$1106:$M$1351,surveys!U$1+1,FALSE)</f>
        <v>0.32046134514638702</v>
      </c>
      <c r="V5080" s="4">
        <f>VLOOKUP($T5080,Sheet4!$H$1106:$M$1351,surveys!V$1+1,FALSE)</f>
        <v>0.57894347951583991</v>
      </c>
      <c r="W5080" s="4">
        <f>VLOOKUP($T5080,Sheet4!$H$1106:$M$1351,surveys!W$1+1,FALSE)</f>
        <v>0.78388532741989281</v>
      </c>
      <c r="X5080" s="4">
        <f>VLOOKUP($T5080,Sheet4!$H$1106:$M$1351,surveys!X$1+1,FALSE)</f>
        <v>0.90942307659069177</v>
      </c>
      <c r="Y5080" s="4">
        <f>VLOOKUP($T5080,Sheet4!$H$1106:$M$1351,surveys!Y$1+1,FALSE)</f>
        <v>1</v>
      </c>
      <c r="Z5080" s="4">
        <f t="shared" si="238"/>
        <v>1</v>
      </c>
      <c r="AA5080" s="4" t="str">
        <f>VLOOKUP(T5080&amp;"-"&amp;Z5080,Sheet4!$W$2:$AA$1100,3,FALSE)</f>
        <v>Amsterdam</v>
      </c>
      <c r="AB5080" s="4">
        <f>VLOOKUP(T5080&amp;"-"&amp;Z5080,Sheet4!$W$2:$AA$1100,4,FALSE)</f>
        <v>52.374029999999998</v>
      </c>
      <c r="AC5080" s="4">
        <f>VLOOKUP(T5080&amp;"-"&amp;Z5080,Sheet4!$W$2:$AA$1100,5,FALSE)</f>
        <v>4.8896899999999999</v>
      </c>
    </row>
    <row r="5081" spans="1:29">
      <c r="A5081" s="6">
        <v>40689</v>
      </c>
      <c r="B5081" s="7">
        <v>0.52612268518518512</v>
      </c>
      <c r="C5081" s="4" t="s">
        <v>1213</v>
      </c>
      <c r="D5081" s="4" t="s">
        <v>1216</v>
      </c>
      <c r="E5081" s="4" t="s">
        <v>72</v>
      </c>
      <c r="F5081" s="4">
        <v>3</v>
      </c>
      <c r="G5081" s="4">
        <v>5</v>
      </c>
      <c r="H5081" s="4">
        <v>4</v>
      </c>
      <c r="I5081" s="4">
        <v>3</v>
      </c>
      <c r="J5081" s="4">
        <v>5</v>
      </c>
      <c r="K5081" s="4">
        <v>1</v>
      </c>
      <c r="L5081" s="4">
        <v>0</v>
      </c>
      <c r="M5081" s="4">
        <v>3</v>
      </c>
      <c r="N5081" s="4">
        <v>5</v>
      </c>
      <c r="O5081" s="4">
        <v>5</v>
      </c>
      <c r="P5081" s="4">
        <v>5</v>
      </c>
      <c r="Q5081" s="9">
        <f t="shared" si="239"/>
        <v>1.9039351851851852E-2</v>
      </c>
      <c r="R5081" s="4">
        <f t="shared" si="237"/>
        <v>40689.526122685187</v>
      </c>
      <c r="S5081" s="4">
        <v>0.42891997575733676</v>
      </c>
      <c r="T5081" s="4" t="str">
        <f>VLOOKUP(E5081,Sheet2!$A$2:$E$137,5,FALSE)</f>
        <v>DK</v>
      </c>
      <c r="U5081" s="4">
        <f>VLOOKUP($T5081,Sheet4!$H$1106:$M$1351,surveys!U$1+1,FALSE)</f>
        <v>0.65757590439736768</v>
      </c>
      <c r="V5081" s="4">
        <f>VLOOKUP($T5081,Sheet4!$H$1106:$M$1351,surveys!V$1+1,FALSE)</f>
        <v>0.79298313615622928</v>
      </c>
      <c r="W5081" s="4">
        <f>VLOOKUP($T5081,Sheet4!$H$1106:$M$1351,surveys!W$1+1,FALSE)</f>
        <v>0.87616574847022677</v>
      </c>
      <c r="X5081" s="4">
        <f>VLOOKUP($T5081,Sheet4!$H$1106:$M$1351,surveys!X$1+1,FALSE)</f>
        <v>0.94583220518199096</v>
      </c>
      <c r="Y5081" s="4">
        <f>VLOOKUP($T5081,Sheet4!$H$1106:$M$1351,surveys!Y$1+1,FALSE)</f>
        <v>1</v>
      </c>
      <c r="Z5081" s="4">
        <f t="shared" si="238"/>
        <v>1</v>
      </c>
      <c r="AA5081" s="4" t="str">
        <f>VLOOKUP(T5081&amp;"-"&amp;Z5081,Sheet4!$W$2:$AA$1100,3,FALSE)</f>
        <v>Copenhagen</v>
      </c>
      <c r="AB5081" s="4">
        <f>VLOOKUP(T5081&amp;"-"&amp;Z5081,Sheet4!$W$2:$AA$1100,4,FALSE)</f>
        <v>55.675939999999997</v>
      </c>
      <c r="AC5081" s="4">
        <f>VLOOKUP(T5081&amp;"-"&amp;Z5081,Sheet4!$W$2:$AA$1100,5,FALSE)</f>
        <v>12.565530000000001</v>
      </c>
    </row>
    <row r="5082" spans="1:29">
      <c r="A5082" s="6">
        <v>40689</v>
      </c>
      <c r="B5082" s="7">
        <v>0.66947916666666685</v>
      </c>
      <c r="C5082" s="4" t="s">
        <v>1213</v>
      </c>
      <c r="D5082" s="4" t="s">
        <v>1214</v>
      </c>
      <c r="E5082" s="4" t="s">
        <v>1232</v>
      </c>
      <c r="F5082" s="4">
        <v>1</v>
      </c>
      <c r="G5082" s="4">
        <v>1</v>
      </c>
      <c r="H5082" s="4">
        <v>1</v>
      </c>
      <c r="I5082" s="4">
        <v>0</v>
      </c>
      <c r="J5082" s="4">
        <v>5</v>
      </c>
      <c r="K5082" s="4">
        <v>1</v>
      </c>
      <c r="L5082" s="4">
        <v>1</v>
      </c>
      <c r="M5082" s="4">
        <v>1</v>
      </c>
      <c r="N5082" s="4">
        <v>1</v>
      </c>
      <c r="O5082" s="4">
        <v>1</v>
      </c>
      <c r="P5082" s="4">
        <v>1</v>
      </c>
      <c r="Q5082" s="9">
        <f t="shared" si="239"/>
        <v>4.8692129629629627E-2</v>
      </c>
      <c r="R5082" s="4">
        <f t="shared" si="237"/>
        <v>40689.669479166667</v>
      </c>
      <c r="S5082" s="4">
        <v>0.81972780341210205</v>
      </c>
      <c r="T5082" s="4" t="str">
        <f>VLOOKUP(E5082,Sheet2!$A$2:$E$137,5,FALSE)</f>
        <v>HK</v>
      </c>
      <c r="U5082" s="4">
        <f>VLOOKUP($T5082,Sheet4!$H$1106:$M$1351,surveys!U$1+1,FALSE)</f>
        <v>0.7517058185361738</v>
      </c>
      <c r="V5082" s="4">
        <f>VLOOKUP($T5082,Sheet4!$H$1106:$M$1351,surveys!V$1+1,FALSE)</f>
        <v>0.9681825651115934</v>
      </c>
      <c r="W5082" s="4">
        <f>VLOOKUP($T5082,Sheet4!$H$1106:$M$1351,surveys!W$1+1,FALSE)</f>
        <v>0.99913174895024703</v>
      </c>
      <c r="X5082" s="4">
        <f>VLOOKUP($T5082,Sheet4!$H$1106:$M$1351,surveys!X$1+1,FALSE)</f>
        <v>0.99977489787599005</v>
      </c>
      <c r="Y5082" s="4">
        <f>VLOOKUP($T5082,Sheet4!$H$1106:$M$1351,surveys!Y$1+1,FALSE)</f>
        <v>1</v>
      </c>
      <c r="Z5082" s="4">
        <f t="shared" si="238"/>
        <v>2</v>
      </c>
      <c r="AA5082" s="4" t="str">
        <f>VLOOKUP(T5082&amp;"-"&amp;Z5082,Sheet4!$W$2:$AA$1100,3,FALSE)</f>
        <v>Kowloon</v>
      </c>
      <c r="AB5082" s="4">
        <f>VLOOKUP(T5082&amp;"-"&amp;Z5082,Sheet4!$W$2:$AA$1100,4,FALSE)</f>
        <v>22.316669999999998</v>
      </c>
      <c r="AC5082" s="4">
        <f>VLOOKUP(T5082&amp;"-"&amp;Z5082,Sheet4!$W$2:$AA$1100,5,FALSE)</f>
        <v>114.18333</v>
      </c>
    </row>
    <row r="5083" spans="1:29">
      <c r="A5083" s="6">
        <v>40689</v>
      </c>
      <c r="B5083" s="7">
        <v>0.84745370370370365</v>
      </c>
      <c r="C5083" s="4" t="s">
        <v>1215</v>
      </c>
      <c r="D5083" s="4" t="s">
        <v>1216</v>
      </c>
      <c r="E5083" s="4" t="s">
        <v>37</v>
      </c>
      <c r="F5083" s="4">
        <v>4</v>
      </c>
      <c r="G5083" s="4">
        <v>3</v>
      </c>
      <c r="H5083" s="4">
        <v>4</v>
      </c>
      <c r="I5083" s="4">
        <v>4</v>
      </c>
      <c r="J5083" s="4">
        <v>3</v>
      </c>
      <c r="K5083" s="4">
        <v>3</v>
      </c>
      <c r="L5083" s="4">
        <v>3</v>
      </c>
      <c r="M5083" s="4">
        <v>5</v>
      </c>
      <c r="N5083" s="4">
        <v>5</v>
      </c>
      <c r="O5083" s="4">
        <v>5</v>
      </c>
      <c r="P5083" s="4">
        <v>5</v>
      </c>
      <c r="Q5083" s="9">
        <f t="shared" si="239"/>
        <v>3.2685185185185185E-2</v>
      </c>
      <c r="R5083" s="4">
        <f t="shared" si="237"/>
        <v>40689.847453703704</v>
      </c>
      <c r="S5083" s="4">
        <v>0.37834382283610712</v>
      </c>
      <c r="T5083" s="4" t="str">
        <f>VLOOKUP(E5083,Sheet2!$A$2:$E$137,5,FALSE)</f>
        <v>PT</v>
      </c>
      <c r="U5083" s="4">
        <f>VLOOKUP($T5083,Sheet4!$H$1106:$M$1351,surveys!U$1+1,FALSE)</f>
        <v>0.43703858129282908</v>
      </c>
      <c r="V5083" s="4">
        <f>VLOOKUP($T5083,Sheet4!$H$1106:$M$1351,surveys!V$1+1,FALSE)</f>
        <v>0.64773543484664464</v>
      </c>
      <c r="W5083" s="4">
        <f>VLOOKUP($T5083,Sheet4!$H$1106:$M$1351,surveys!W$1+1,FALSE)</f>
        <v>0.79869631675299657</v>
      </c>
      <c r="X5083" s="4">
        <f>VLOOKUP($T5083,Sheet4!$H$1106:$M$1351,surveys!X$1+1,FALSE)</f>
        <v>0.90115606302176665</v>
      </c>
      <c r="Y5083" s="4">
        <f>VLOOKUP($T5083,Sheet4!$H$1106:$M$1351,surveys!Y$1+1,FALSE)</f>
        <v>1</v>
      </c>
      <c r="Z5083" s="4">
        <f t="shared" si="238"/>
        <v>1</v>
      </c>
      <c r="AA5083" s="4" t="str">
        <f>VLOOKUP(T5083&amp;"-"&amp;Z5083,Sheet4!$W$2:$AA$1100,3,FALSE)</f>
        <v>Lisbon</v>
      </c>
      <c r="AB5083" s="4">
        <f>VLOOKUP(T5083&amp;"-"&amp;Z5083,Sheet4!$W$2:$AA$1100,4,FALSE)</f>
        <v>38.716670000000001</v>
      </c>
      <c r="AC5083" s="4">
        <f>VLOOKUP(T5083&amp;"-"&amp;Z5083,Sheet4!$W$2:$AA$1100,5,FALSE)</f>
        <v>-9.1333300000000008</v>
      </c>
    </row>
    <row r="5084" spans="1:29">
      <c r="A5084" s="6">
        <v>40689</v>
      </c>
      <c r="B5084" s="7">
        <v>0.7754050925925926</v>
      </c>
      <c r="C5084" s="4" t="s">
        <v>1215</v>
      </c>
      <c r="D5084" s="4" t="s">
        <v>1214</v>
      </c>
      <c r="E5084" s="4" t="s">
        <v>28</v>
      </c>
      <c r="F5084" s="4">
        <v>1</v>
      </c>
      <c r="G5084" s="4">
        <v>1</v>
      </c>
      <c r="H5084" s="4">
        <v>1</v>
      </c>
      <c r="I5084" s="4">
        <v>1</v>
      </c>
      <c r="J5084" s="4">
        <v>1</v>
      </c>
      <c r="K5084" s="4">
        <v>1</v>
      </c>
      <c r="L5084" s="4">
        <v>1</v>
      </c>
      <c r="M5084" s="4">
        <v>1</v>
      </c>
      <c r="N5084" s="4">
        <v>1</v>
      </c>
      <c r="O5084" s="4">
        <v>1</v>
      </c>
      <c r="P5084" s="4">
        <v>1</v>
      </c>
      <c r="Q5084" s="9">
        <f t="shared" si="239"/>
        <v>5.3159722222222226E-2</v>
      </c>
      <c r="R5084" s="4">
        <f t="shared" si="237"/>
        <v>40689.775405092594</v>
      </c>
      <c r="S5084" s="4">
        <v>0.63631351325981189</v>
      </c>
      <c r="T5084" s="4" t="str">
        <f>VLOOKUP(E5084,Sheet2!$A$2:$E$137,5,FALSE)</f>
        <v>AT</v>
      </c>
      <c r="U5084" s="4">
        <f>VLOOKUP($T5084,Sheet4!$H$1106:$M$1351,surveys!U$1+1,FALSE)</f>
        <v>0.71742534648291634</v>
      </c>
      <c r="V5084" s="4">
        <f>VLOOKUP($T5084,Sheet4!$H$1106:$M$1351,surveys!V$1+1,FALSE)</f>
        <v>0.81172349908300157</v>
      </c>
      <c r="W5084" s="4">
        <f>VLOOKUP($T5084,Sheet4!$H$1106:$M$1351,surveys!W$1+1,FALSE)</f>
        <v>0.88856220405379505</v>
      </c>
      <c r="X5084" s="4">
        <f>VLOOKUP($T5084,Sheet4!$H$1106:$M$1351,surveys!X$1+1,FALSE)</f>
        <v>0.95229784043038701</v>
      </c>
      <c r="Y5084" s="4">
        <f>VLOOKUP($T5084,Sheet4!$H$1106:$M$1351,surveys!Y$1+1,FALSE)</f>
        <v>1</v>
      </c>
      <c r="Z5084" s="4">
        <f t="shared" si="238"/>
        <v>1</v>
      </c>
      <c r="AA5084" s="4" t="str">
        <f>VLOOKUP(T5084&amp;"-"&amp;Z5084,Sheet4!$W$2:$AA$1100,3,FALSE)</f>
        <v>Vienna</v>
      </c>
      <c r="AB5084" s="4">
        <f>VLOOKUP(T5084&amp;"-"&amp;Z5084,Sheet4!$W$2:$AA$1100,4,FALSE)</f>
        <v>48.208489999999998</v>
      </c>
      <c r="AC5084" s="4">
        <f>VLOOKUP(T5084&amp;"-"&amp;Z5084,Sheet4!$W$2:$AA$1100,5,FALSE)</f>
        <v>16.37208</v>
      </c>
    </row>
    <row r="5085" spans="1:29">
      <c r="A5085" s="6">
        <v>40689</v>
      </c>
      <c r="B5085" s="7">
        <v>0.92943287037037037</v>
      </c>
      <c r="C5085" s="4" t="s">
        <v>1213</v>
      </c>
      <c r="D5085" s="4" t="s">
        <v>1219</v>
      </c>
      <c r="E5085" s="4" t="s">
        <v>15</v>
      </c>
      <c r="F5085" s="4">
        <v>1</v>
      </c>
      <c r="G5085" s="4">
        <v>1</v>
      </c>
      <c r="H5085" s="4">
        <v>1</v>
      </c>
      <c r="I5085" s="4">
        <v>1</v>
      </c>
      <c r="J5085" s="4">
        <v>1</v>
      </c>
      <c r="K5085" s="4">
        <v>1</v>
      </c>
      <c r="L5085" s="4">
        <v>1</v>
      </c>
      <c r="M5085" s="4">
        <v>1</v>
      </c>
      <c r="N5085" s="4">
        <v>1</v>
      </c>
      <c r="O5085" s="4">
        <v>1</v>
      </c>
      <c r="P5085" s="4">
        <v>1</v>
      </c>
      <c r="Q5085" s="9">
        <f t="shared" si="239"/>
        <v>2.056712962962963E-2</v>
      </c>
      <c r="R5085" s="4">
        <f t="shared" si="237"/>
        <v>40689.929432870369</v>
      </c>
      <c r="S5085" s="4">
        <v>0.63205336735626982</v>
      </c>
      <c r="T5085" s="4" t="str">
        <f>VLOOKUP(E5085,Sheet2!$A$2:$E$137,5,FALSE)</f>
        <v>US</v>
      </c>
      <c r="U5085" s="4">
        <f>VLOOKUP($T5085,Sheet4!$H$1106:$M$1351,surveys!U$1+1,FALSE)</f>
        <v>0.42883768204388006</v>
      </c>
      <c r="V5085" s="4">
        <f>VLOOKUP($T5085,Sheet4!$H$1106:$M$1351,surveys!V$1+1,FALSE)</f>
        <v>0.62778475709586301</v>
      </c>
      <c r="W5085" s="4">
        <f>VLOOKUP($T5085,Sheet4!$H$1106:$M$1351,surveys!W$1+1,FALSE)</f>
        <v>0.76918600378409652</v>
      </c>
      <c r="X5085" s="4">
        <f>VLOOKUP($T5085,Sheet4!$H$1106:$M$1351,surveys!X$1+1,FALSE)</f>
        <v>0.88987045221102745</v>
      </c>
      <c r="Y5085" s="4">
        <f>VLOOKUP($T5085,Sheet4!$H$1106:$M$1351,surveys!Y$1+1,FALSE)</f>
        <v>1</v>
      </c>
      <c r="Z5085" s="4">
        <f t="shared" si="238"/>
        <v>3</v>
      </c>
      <c r="AA5085" s="4" t="str">
        <f>VLOOKUP(T5085&amp;"-"&amp;Z5085,Sheet4!$W$2:$AA$1100,3,FALSE)</f>
        <v>Chicago</v>
      </c>
      <c r="AB5085" s="4">
        <f>VLOOKUP(T5085&amp;"-"&amp;Z5085,Sheet4!$W$2:$AA$1100,4,FALSE)</f>
        <v>41.850029999999997</v>
      </c>
      <c r="AC5085" s="4">
        <f>VLOOKUP(T5085&amp;"-"&amp;Z5085,Sheet4!$W$2:$AA$1100,5,FALSE)</f>
        <v>-87.650049999999993</v>
      </c>
    </row>
    <row r="5086" spans="1:29">
      <c r="A5086" s="6">
        <v>40689</v>
      </c>
      <c r="B5086" s="7">
        <v>0.93134259259259267</v>
      </c>
      <c r="C5086" s="4" t="s">
        <v>1213</v>
      </c>
      <c r="D5086" s="4" t="s">
        <v>1218</v>
      </c>
      <c r="E5086" s="4" t="s">
        <v>344</v>
      </c>
      <c r="F5086" s="4">
        <v>3</v>
      </c>
      <c r="G5086" s="4">
        <v>2</v>
      </c>
      <c r="H5086" s="4">
        <v>2</v>
      </c>
      <c r="I5086" s="4">
        <v>2</v>
      </c>
      <c r="J5086" s="4">
        <v>2</v>
      </c>
      <c r="K5086" s="4">
        <v>1</v>
      </c>
      <c r="L5086" s="4">
        <v>2</v>
      </c>
      <c r="M5086" s="4">
        <v>2</v>
      </c>
      <c r="N5086" s="4">
        <v>2</v>
      </c>
      <c r="O5086" s="4">
        <v>3</v>
      </c>
      <c r="P5086" s="4">
        <v>2</v>
      </c>
      <c r="Q5086" s="9">
        <f t="shared" si="239"/>
        <v>2.2604166666666665E-2</v>
      </c>
      <c r="R5086" s="4">
        <f t="shared" si="237"/>
        <v>40689.931342592594</v>
      </c>
      <c r="S5086" s="4">
        <v>0.3555108973522183</v>
      </c>
      <c r="T5086" s="4" t="str">
        <f>VLOOKUP(E5086,Sheet2!$A$2:$E$137,5,FALSE)</f>
        <v>TN</v>
      </c>
      <c r="U5086" s="4">
        <f>VLOOKUP($T5086,Sheet4!$H$1106:$M$1351,surveys!U$1+1,FALSE)</f>
        <v>0.50437098235236344</v>
      </c>
      <c r="V5086" s="4">
        <f>VLOOKUP($T5086,Sheet4!$H$1106:$M$1351,surveys!V$1+1,FALSE)</f>
        <v>0.70611500976786323</v>
      </c>
      <c r="W5086" s="4">
        <f>VLOOKUP($T5086,Sheet4!$H$1106:$M$1351,surveys!W$1+1,FALSE)</f>
        <v>0.82552886521803981</v>
      </c>
      <c r="X5086" s="4">
        <f>VLOOKUP($T5086,Sheet4!$H$1106:$M$1351,surveys!X$1+1,FALSE)</f>
        <v>0.9128393741291686</v>
      </c>
      <c r="Y5086" s="4">
        <f>VLOOKUP($T5086,Sheet4!$H$1106:$M$1351,surveys!Y$1+1,FALSE)</f>
        <v>1</v>
      </c>
      <c r="Z5086" s="4">
        <f t="shared" si="238"/>
        <v>1</v>
      </c>
      <c r="AA5086" s="4" t="str">
        <f>VLOOKUP(T5086&amp;"-"&amp;Z5086,Sheet4!$W$2:$AA$1100,3,FALSE)</f>
        <v>Tunis</v>
      </c>
      <c r="AB5086" s="4">
        <f>VLOOKUP(T5086&amp;"-"&amp;Z5086,Sheet4!$W$2:$AA$1100,4,FALSE)</f>
        <v>36.81897</v>
      </c>
      <c r="AC5086" s="4">
        <f>VLOOKUP(T5086&amp;"-"&amp;Z5086,Sheet4!$W$2:$AA$1100,5,FALSE)</f>
        <v>10.165789999999999</v>
      </c>
    </row>
    <row r="5087" spans="1:29">
      <c r="A5087" s="6">
        <v>40689</v>
      </c>
      <c r="B5087" s="7">
        <v>0.93163194444444442</v>
      </c>
      <c r="C5087" s="4" t="s">
        <v>1213</v>
      </c>
      <c r="D5087" s="4" t="s">
        <v>1218</v>
      </c>
      <c r="E5087" s="4" t="s">
        <v>42</v>
      </c>
      <c r="F5087" s="4">
        <v>4</v>
      </c>
      <c r="G5087" s="4">
        <v>3</v>
      </c>
      <c r="H5087" s="4">
        <v>4</v>
      </c>
      <c r="I5087" s="4">
        <v>4</v>
      </c>
      <c r="J5087" s="4">
        <v>3</v>
      </c>
      <c r="K5087" s="4">
        <v>4</v>
      </c>
      <c r="L5087" s="4">
        <v>3</v>
      </c>
      <c r="M5087" s="4">
        <v>5</v>
      </c>
      <c r="N5087" s="4">
        <v>5</v>
      </c>
      <c r="O5087" s="4">
        <v>5</v>
      </c>
      <c r="P5087" s="4">
        <v>4</v>
      </c>
      <c r="Q5087" s="9">
        <f t="shared" si="239"/>
        <v>2.2037037037037036E-2</v>
      </c>
      <c r="R5087" s="4">
        <f t="shared" si="237"/>
        <v>40689.931631944448</v>
      </c>
      <c r="S5087" s="4">
        <v>0.75816546130814189</v>
      </c>
      <c r="T5087" s="4" t="str">
        <f>VLOOKUP(E5087,Sheet2!$A$2:$E$137,5,FALSE)</f>
        <v>SE</v>
      </c>
      <c r="U5087" s="4">
        <f>VLOOKUP($T5087,Sheet4!$H$1106:$M$1351,surveys!U$1+1,FALSE)</f>
        <v>0.55292840835143986</v>
      </c>
      <c r="V5087" s="4">
        <f>VLOOKUP($T5087,Sheet4!$H$1106:$M$1351,surveys!V$1+1,FALSE)</f>
        <v>0.77531759074415163</v>
      </c>
      <c r="W5087" s="4">
        <f>VLOOKUP($T5087,Sheet4!$H$1106:$M$1351,surveys!W$1+1,FALSE)</f>
        <v>0.89070599005150708</v>
      </c>
      <c r="X5087" s="4">
        <f>VLOOKUP($T5087,Sheet4!$H$1106:$M$1351,surveys!X$1+1,FALSE)</f>
        <v>0.9470590181653743</v>
      </c>
      <c r="Y5087" s="4">
        <f>VLOOKUP($T5087,Sheet4!$H$1106:$M$1351,surveys!Y$1+1,FALSE)</f>
        <v>1</v>
      </c>
      <c r="Z5087" s="4">
        <f t="shared" si="238"/>
        <v>2</v>
      </c>
      <c r="AA5087" s="4" t="str">
        <f>VLOOKUP(T5087&amp;"-"&amp;Z5087,Sheet4!$W$2:$AA$1100,3,FALSE)</f>
        <v>Goeteborg</v>
      </c>
      <c r="AB5087" s="4">
        <f>VLOOKUP(T5087&amp;"-"&amp;Z5087,Sheet4!$W$2:$AA$1100,4,FALSE)</f>
        <v>57.707160000000002</v>
      </c>
      <c r="AC5087" s="4">
        <f>VLOOKUP(T5087&amp;"-"&amp;Z5087,Sheet4!$W$2:$AA$1100,5,FALSE)</f>
        <v>11.96679</v>
      </c>
    </row>
    <row r="5088" spans="1:29">
      <c r="A5088" s="6">
        <v>40689</v>
      </c>
      <c r="B5088" s="7">
        <v>0.93319444444444455</v>
      </c>
      <c r="C5088" s="4" t="s">
        <v>1215</v>
      </c>
      <c r="D5088" s="4" t="s">
        <v>1217</v>
      </c>
      <c r="E5088" s="4" t="s">
        <v>257</v>
      </c>
      <c r="F5088" s="4">
        <v>4</v>
      </c>
      <c r="G5088" s="4">
        <v>4</v>
      </c>
      <c r="H5088" s="4">
        <v>4</v>
      </c>
      <c r="I5088" s="4">
        <v>4</v>
      </c>
      <c r="J5088" s="4">
        <v>4</v>
      </c>
      <c r="K5088" s="4">
        <v>4</v>
      </c>
      <c r="L5088" s="4">
        <v>4</v>
      </c>
      <c r="M5088" s="4">
        <v>4</v>
      </c>
      <c r="N5088" s="4">
        <v>4</v>
      </c>
      <c r="O5088" s="4">
        <v>4</v>
      </c>
      <c r="P5088" s="4">
        <v>5</v>
      </c>
      <c r="Q5088" s="9">
        <f t="shared" si="239"/>
        <v>2.34375E-2</v>
      </c>
      <c r="R5088" s="4">
        <f t="shared" si="237"/>
        <v>40689.933194444442</v>
      </c>
      <c r="S5088" s="4">
        <v>0.13976746554038222</v>
      </c>
      <c r="T5088" s="4" t="str">
        <f>VLOOKUP(E5088,Sheet2!$A$2:$E$137,5,FALSE)</f>
        <v>PE</v>
      </c>
      <c r="U5088" s="4">
        <f>VLOOKUP($T5088,Sheet4!$H$1106:$M$1351,surveys!U$1+1,FALSE)</f>
        <v>0.72198977606004955</v>
      </c>
      <c r="V5088" s="4">
        <f>VLOOKUP($T5088,Sheet4!$H$1106:$M$1351,surveys!V$1+1,FALSE)</f>
        <v>0.80048106510681327</v>
      </c>
      <c r="W5088" s="4">
        <f>VLOOKUP($T5088,Sheet4!$H$1106:$M$1351,surveys!W$1+1,FALSE)</f>
        <v>0.87637199718072256</v>
      </c>
      <c r="X5088" s="4">
        <f>VLOOKUP($T5088,Sheet4!$H$1106:$M$1351,surveys!X$1+1,FALSE)</f>
        <v>0.94612139857884603</v>
      </c>
      <c r="Y5088" s="4">
        <f>VLOOKUP($T5088,Sheet4!$H$1106:$M$1351,surveys!Y$1+1,FALSE)</f>
        <v>1</v>
      </c>
      <c r="Z5088" s="4">
        <f t="shared" si="238"/>
        <v>1</v>
      </c>
      <c r="AA5088" s="4" t="str">
        <f>VLOOKUP(T5088&amp;"-"&amp;Z5088,Sheet4!$W$2:$AA$1100,3,FALSE)</f>
        <v>Lima</v>
      </c>
      <c r="AB5088" s="4">
        <f>VLOOKUP(T5088&amp;"-"&amp;Z5088,Sheet4!$W$2:$AA$1100,4,FALSE)</f>
        <v>-12.04318</v>
      </c>
      <c r="AC5088" s="4">
        <f>VLOOKUP(T5088&amp;"-"&amp;Z5088,Sheet4!$W$2:$AA$1100,5,FALSE)</f>
        <v>-77.028239999999997</v>
      </c>
    </row>
    <row r="5089" spans="1:29">
      <c r="A5089" s="6">
        <v>40689</v>
      </c>
      <c r="B5089" s="7">
        <v>0.94736111111111121</v>
      </c>
      <c r="C5089" s="4" t="s">
        <v>1215</v>
      </c>
      <c r="D5089" s="4" t="s">
        <v>1214</v>
      </c>
      <c r="E5089" s="4" t="s">
        <v>890</v>
      </c>
      <c r="F5089" s="4">
        <v>4</v>
      </c>
      <c r="G5089" s="4">
        <v>3</v>
      </c>
      <c r="H5089" s="4">
        <v>3</v>
      </c>
      <c r="I5089" s="4">
        <v>2</v>
      </c>
      <c r="J5089" s="4">
        <v>4</v>
      </c>
      <c r="K5089" s="4">
        <v>5</v>
      </c>
      <c r="L5089" s="4">
        <v>4</v>
      </c>
      <c r="M5089" s="4">
        <v>4</v>
      </c>
      <c r="N5089" s="4">
        <v>5</v>
      </c>
      <c r="O5089" s="4">
        <v>5</v>
      </c>
      <c r="P5089" s="4">
        <v>5</v>
      </c>
      <c r="Q5089" s="9">
        <f t="shared" si="239"/>
        <v>3.27662037037037E-2</v>
      </c>
      <c r="R5089" s="4">
        <f t="shared" si="237"/>
        <v>40689.94736111111</v>
      </c>
      <c r="S5089" s="4">
        <v>0.78345018161059343</v>
      </c>
      <c r="T5089" s="4" t="str">
        <f>VLOOKUP(E5089,Sheet2!$A$2:$E$137,5,FALSE)</f>
        <v>TT</v>
      </c>
      <c r="U5089" s="4">
        <f>VLOOKUP($T5089,Sheet4!$H$1106:$M$1351,surveys!U$1+1,FALSE)</f>
        <v>0.25614309644727895</v>
      </c>
      <c r="V5089" s="4">
        <f>VLOOKUP($T5089,Sheet4!$H$1106:$M$1351,surveys!V$1+1,FALSE)</f>
        <v>0.47030156155631442</v>
      </c>
      <c r="W5089" s="4">
        <f>VLOOKUP($T5089,Sheet4!$H$1106:$M$1351,surveys!W$1+1,FALSE)</f>
        <v>0.680809684611966</v>
      </c>
      <c r="X5089" s="4">
        <f>VLOOKUP($T5089,Sheet4!$H$1106:$M$1351,surveys!X$1+1,FALSE)</f>
        <v>0.86705309899226246</v>
      </c>
      <c r="Y5089" s="4">
        <f>VLOOKUP($T5089,Sheet4!$H$1106:$M$1351,surveys!Y$1+1,FALSE)</f>
        <v>1</v>
      </c>
      <c r="Z5089" s="4">
        <f t="shared" si="238"/>
        <v>4</v>
      </c>
      <c r="AA5089" s="4" t="str">
        <f>VLOOKUP(T5089&amp;"-"&amp;Z5089,Sheet4!$W$2:$AA$1100,3,FALSE)</f>
        <v>Port-of-Spain</v>
      </c>
      <c r="AB5089" s="4">
        <f>VLOOKUP(T5089&amp;"-"&amp;Z5089,Sheet4!$W$2:$AA$1100,4,FALSE)</f>
        <v>10.666169999999999</v>
      </c>
      <c r="AC5089" s="4">
        <f>VLOOKUP(T5089&amp;"-"&amp;Z5089,Sheet4!$W$2:$AA$1100,5,FALSE)</f>
        <v>-61.516570000000002</v>
      </c>
    </row>
    <row r="5090" spans="1:29">
      <c r="A5090" s="6">
        <v>40689</v>
      </c>
      <c r="B5090" s="7">
        <v>0.94839120370370367</v>
      </c>
      <c r="C5090" s="4" t="s">
        <v>1213</v>
      </c>
      <c r="D5090" s="4" t="s">
        <v>1217</v>
      </c>
      <c r="E5090" s="4" t="s">
        <v>47</v>
      </c>
      <c r="F5090" s="4">
        <v>5</v>
      </c>
      <c r="G5090" s="4">
        <v>5</v>
      </c>
      <c r="H5090" s="4">
        <v>5</v>
      </c>
      <c r="I5090" s="4">
        <v>1</v>
      </c>
      <c r="J5090" s="4">
        <v>1</v>
      </c>
      <c r="K5090" s="4">
        <v>5</v>
      </c>
      <c r="L5090" s="4">
        <v>1</v>
      </c>
      <c r="M5090" s="4">
        <v>1</v>
      </c>
      <c r="N5090" s="4">
        <v>5</v>
      </c>
      <c r="O5090" s="4">
        <v>1</v>
      </c>
      <c r="P5090" s="4">
        <v>1</v>
      </c>
      <c r="Q5090" s="9">
        <f t="shared" si="239"/>
        <v>3.3379629629629634E-2</v>
      </c>
      <c r="R5090" s="4">
        <f t="shared" si="237"/>
        <v>40689.948391203703</v>
      </c>
      <c r="S5090" s="4">
        <v>0.79166602374282125</v>
      </c>
      <c r="T5090" s="4" t="str">
        <f>VLOOKUP(E5090,Sheet2!$A$2:$E$137,5,FALSE)</f>
        <v>NZ</v>
      </c>
      <c r="U5090" s="4">
        <f>VLOOKUP($T5090,Sheet4!$H$1106:$M$1351,surveys!U$1+1,FALSE)</f>
        <v>0.24106469712465556</v>
      </c>
      <c r="V5090" s="4">
        <f>VLOOKUP($T5090,Sheet4!$H$1106:$M$1351,surveys!V$1+1,FALSE)</f>
        <v>0.46135760189339992</v>
      </c>
      <c r="W5090" s="4">
        <f>VLOOKUP($T5090,Sheet4!$H$1106:$M$1351,surveys!W$1+1,FALSE)</f>
        <v>0.67128249233820236</v>
      </c>
      <c r="X5090" s="4">
        <f>VLOOKUP($T5090,Sheet4!$H$1106:$M$1351,surveys!X$1+1,FALSE)</f>
        <v>0.88009640049815385</v>
      </c>
      <c r="Y5090" s="4">
        <f>VLOOKUP($T5090,Sheet4!$H$1106:$M$1351,surveys!Y$1+1,FALSE)</f>
        <v>1</v>
      </c>
      <c r="Z5090" s="4">
        <f t="shared" si="238"/>
        <v>4</v>
      </c>
      <c r="AA5090" s="4" t="str">
        <f>VLOOKUP(T5090&amp;"-"&amp;Z5090,Sheet4!$W$2:$AA$1100,3,FALSE)</f>
        <v>Manukau City</v>
      </c>
      <c r="AB5090" s="4">
        <f>VLOOKUP(T5090&amp;"-"&amp;Z5090,Sheet4!$W$2:$AA$1100,4,FALSE)</f>
        <v>-36.992820000000002</v>
      </c>
      <c r="AC5090" s="4">
        <f>VLOOKUP(T5090&amp;"-"&amp;Z5090,Sheet4!$W$2:$AA$1100,5,FALSE)</f>
        <v>174.87986000000001</v>
      </c>
    </row>
    <row r="5091" spans="1:29">
      <c r="A5091" s="6">
        <v>40689</v>
      </c>
      <c r="B5091" s="7">
        <v>0.95561342592592602</v>
      </c>
      <c r="C5091" s="4" t="s">
        <v>1213</v>
      </c>
      <c r="D5091" s="4" t="s">
        <v>1217</v>
      </c>
      <c r="E5091" s="4" t="s">
        <v>23</v>
      </c>
      <c r="F5091" s="4">
        <v>5</v>
      </c>
      <c r="G5091" s="4">
        <v>5</v>
      </c>
      <c r="H5091" s="4">
        <v>5</v>
      </c>
      <c r="I5091" s="4">
        <v>5</v>
      </c>
      <c r="J5091" s="4">
        <v>5</v>
      </c>
      <c r="K5091" s="4">
        <v>5</v>
      </c>
      <c r="L5091" s="4">
        <v>5</v>
      </c>
      <c r="M5091" s="4">
        <v>5</v>
      </c>
      <c r="N5091" s="4">
        <v>5</v>
      </c>
      <c r="O5091" s="4">
        <v>5</v>
      </c>
      <c r="P5091" s="4">
        <v>5</v>
      </c>
      <c r="Q5091" s="9">
        <f t="shared" si="239"/>
        <v>3.8495370370370367E-2</v>
      </c>
      <c r="R5091" s="4">
        <f t="shared" si="237"/>
        <v>40689.955613425926</v>
      </c>
      <c r="S5091" s="4">
        <v>0.71032986532525388</v>
      </c>
      <c r="T5091" s="4" t="str">
        <f>VLOOKUP(E5091,Sheet2!$A$2:$E$137,5,FALSE)</f>
        <v>CA</v>
      </c>
      <c r="U5091" s="4">
        <f>VLOOKUP($T5091,Sheet4!$H$1106:$M$1351,surveys!U$1+1,FALSE)</f>
        <v>0.39929817507859233</v>
      </c>
      <c r="V5091" s="4">
        <f>VLOOKUP($T5091,Sheet4!$H$1106:$M$1351,surveys!V$1+1,FALSE)</f>
        <v>0.68226808593455113</v>
      </c>
      <c r="W5091" s="4">
        <f>VLOOKUP($T5091,Sheet4!$H$1106:$M$1351,surveys!W$1+1,FALSE)</f>
        <v>0.8413893511967715</v>
      </c>
      <c r="X5091" s="4">
        <f>VLOOKUP($T5091,Sheet4!$H$1106:$M$1351,surveys!X$1+1,FALSE)</f>
        <v>0.92969032990429024</v>
      </c>
      <c r="Y5091" s="4">
        <f>VLOOKUP($T5091,Sheet4!$H$1106:$M$1351,surveys!Y$1+1,FALSE)</f>
        <v>1</v>
      </c>
      <c r="Z5091" s="4">
        <f t="shared" si="238"/>
        <v>3</v>
      </c>
      <c r="AA5091" s="4" t="str">
        <f>VLOOKUP(T5091&amp;"-"&amp;Z5091,Sheet4!$W$2:$AA$1100,3,FALSE)</f>
        <v>Vancouver</v>
      </c>
      <c r="AB5091" s="4">
        <f>VLOOKUP(T5091&amp;"-"&amp;Z5091,Sheet4!$W$2:$AA$1100,4,FALSE)</f>
        <v>49.249659999999999</v>
      </c>
      <c r="AC5091" s="4">
        <f>VLOOKUP(T5091&amp;"-"&amp;Z5091,Sheet4!$W$2:$AA$1100,5,FALSE)</f>
        <v>-123.11933999999999</v>
      </c>
    </row>
    <row r="5092" spans="1:29">
      <c r="A5092" s="6">
        <v>40689</v>
      </c>
      <c r="B5092" s="7">
        <v>0.98207175925925927</v>
      </c>
      <c r="C5092" s="4" t="s">
        <v>1213</v>
      </c>
      <c r="D5092" s="4" t="s">
        <v>1214</v>
      </c>
      <c r="E5092" s="4" t="s">
        <v>15</v>
      </c>
      <c r="F5092" s="4">
        <v>1</v>
      </c>
      <c r="G5092" s="4">
        <v>2</v>
      </c>
      <c r="H5092" s="4">
        <v>2</v>
      </c>
      <c r="I5092" s="4">
        <v>5</v>
      </c>
      <c r="J5092" s="4">
        <v>5</v>
      </c>
      <c r="K5092" s="4">
        <v>3</v>
      </c>
      <c r="L5092" s="4">
        <v>3</v>
      </c>
      <c r="M5092" s="4">
        <v>3</v>
      </c>
      <c r="N5092" s="4">
        <v>3</v>
      </c>
      <c r="O5092" s="4">
        <v>1</v>
      </c>
      <c r="P5092" s="4">
        <v>4</v>
      </c>
      <c r="Q5092" s="9">
        <f t="shared" si="239"/>
        <v>5.7627314814814812E-2</v>
      </c>
      <c r="R5092" s="4">
        <f t="shared" si="237"/>
        <v>40689.982071759259</v>
      </c>
      <c r="S5092" s="4">
        <v>0.22815451393133457</v>
      </c>
      <c r="T5092" s="4" t="str">
        <f>VLOOKUP(E5092,Sheet2!$A$2:$E$137,5,FALSE)</f>
        <v>US</v>
      </c>
      <c r="U5092" s="4">
        <f>VLOOKUP($T5092,Sheet4!$H$1106:$M$1351,surveys!U$1+1,FALSE)</f>
        <v>0.42883768204388006</v>
      </c>
      <c r="V5092" s="4">
        <f>VLOOKUP($T5092,Sheet4!$H$1106:$M$1351,surveys!V$1+1,FALSE)</f>
        <v>0.62778475709586301</v>
      </c>
      <c r="W5092" s="4">
        <f>VLOOKUP($T5092,Sheet4!$H$1106:$M$1351,surveys!W$1+1,FALSE)</f>
        <v>0.76918600378409652</v>
      </c>
      <c r="X5092" s="4">
        <f>VLOOKUP($T5092,Sheet4!$H$1106:$M$1351,surveys!X$1+1,FALSE)</f>
        <v>0.88987045221102745</v>
      </c>
      <c r="Y5092" s="4">
        <f>VLOOKUP($T5092,Sheet4!$H$1106:$M$1351,surveys!Y$1+1,FALSE)</f>
        <v>1</v>
      </c>
      <c r="Z5092" s="4">
        <f t="shared" si="238"/>
        <v>1</v>
      </c>
      <c r="AA5092" s="4" t="str">
        <f>VLOOKUP(T5092&amp;"-"&amp;Z5092,Sheet4!$W$2:$AA$1100,3,FALSE)</f>
        <v>New York City</v>
      </c>
      <c r="AB5092" s="4">
        <f>VLOOKUP(T5092&amp;"-"&amp;Z5092,Sheet4!$W$2:$AA$1100,4,FALSE)</f>
        <v>40.714269999999999</v>
      </c>
      <c r="AC5092" s="4">
        <f>VLOOKUP(T5092&amp;"-"&amp;Z5092,Sheet4!$W$2:$AA$1100,5,FALSE)</f>
        <v>-74.005970000000005</v>
      </c>
    </row>
    <row r="5093" spans="1:29">
      <c r="A5093" s="6">
        <v>40688</v>
      </c>
      <c r="B5093" s="7">
        <v>4.3055555555555555E-3</v>
      </c>
      <c r="C5093" s="4" t="s">
        <v>1215</v>
      </c>
      <c r="D5093" s="4" t="s">
        <v>1214</v>
      </c>
      <c r="E5093" s="4" t="s">
        <v>13</v>
      </c>
      <c r="F5093" s="4">
        <v>1</v>
      </c>
      <c r="G5093" s="4">
        <v>3</v>
      </c>
      <c r="H5093" s="4">
        <v>2</v>
      </c>
      <c r="I5093" s="4">
        <v>1</v>
      </c>
      <c r="J5093" s="4">
        <v>5</v>
      </c>
      <c r="K5093" s="4">
        <v>3</v>
      </c>
      <c r="L5093" s="4">
        <v>5</v>
      </c>
      <c r="M5093" s="4">
        <v>3</v>
      </c>
      <c r="N5093" s="4">
        <v>3</v>
      </c>
      <c r="O5093" s="4">
        <v>3</v>
      </c>
      <c r="P5093" s="4">
        <v>3</v>
      </c>
      <c r="Q5093" s="9">
        <f t="shared" si="239"/>
        <v>3.425925925925926E-3</v>
      </c>
      <c r="R5093" s="4">
        <f t="shared" si="237"/>
        <v>40688.004305555558</v>
      </c>
      <c r="S5093" s="4">
        <v>7.0294836926992454E-2</v>
      </c>
      <c r="T5093" s="4" t="str">
        <f>VLOOKUP(E5093,Sheet2!$A$2:$E$137,5,FALSE)</f>
        <v>GB</v>
      </c>
      <c r="U5093" s="4">
        <f>VLOOKUP($T5093,Sheet4!$H$1106:$M$1351,surveys!U$1+1,FALSE)</f>
        <v>0.43993408527720174</v>
      </c>
      <c r="V5093" s="4">
        <f>VLOOKUP($T5093,Sheet4!$H$1106:$M$1351,surveys!V$1+1,FALSE)</f>
        <v>0.87986817055440347</v>
      </c>
      <c r="W5093" s="4">
        <f>VLOOKUP($T5093,Sheet4!$H$1106:$M$1351,surveys!W$1+1,FALSE)</f>
        <v>0.93717230822503084</v>
      </c>
      <c r="X5093" s="4">
        <f>VLOOKUP($T5093,Sheet4!$H$1106:$M$1351,surveys!X$1+1,FALSE)</f>
        <v>0.97269979890956382</v>
      </c>
      <c r="Y5093" s="4">
        <f>VLOOKUP($T5093,Sheet4!$H$1106:$M$1351,surveys!Y$1+1,FALSE)</f>
        <v>1</v>
      </c>
      <c r="Z5093" s="4">
        <f t="shared" si="238"/>
        <v>1</v>
      </c>
      <c r="AA5093" s="4" t="str">
        <f>VLOOKUP(T5093&amp;"-"&amp;Z5093,Sheet4!$W$2:$AA$1100,3,FALSE)</f>
        <v>City of London</v>
      </c>
      <c r="AB5093" s="4">
        <f>VLOOKUP(T5093&amp;"-"&amp;Z5093,Sheet4!$W$2:$AA$1100,4,FALSE)</f>
        <v>51.512790000000003</v>
      </c>
      <c r="AC5093" s="4">
        <f>VLOOKUP(T5093&amp;"-"&amp;Z5093,Sheet4!$W$2:$AA$1100,5,FALSE)</f>
        <v>-9.1840000000000005E-2</v>
      </c>
    </row>
    <row r="5094" spans="1:29">
      <c r="A5094" s="6">
        <v>40688</v>
      </c>
      <c r="B5094" s="7">
        <v>5.9953703703703697E-3</v>
      </c>
      <c r="C5094" s="4" t="s">
        <v>1213</v>
      </c>
      <c r="D5094" s="4" t="s">
        <v>1214</v>
      </c>
      <c r="E5094" s="4" t="s">
        <v>15</v>
      </c>
      <c r="F5094" s="4">
        <v>4</v>
      </c>
      <c r="G5094" s="4">
        <v>4</v>
      </c>
      <c r="H5094" s="4">
        <v>4</v>
      </c>
      <c r="I5094" s="4">
        <v>4</v>
      </c>
      <c r="J5094" s="4">
        <v>4</v>
      </c>
      <c r="K5094" s="4">
        <v>4</v>
      </c>
      <c r="L5094" s="4">
        <v>4</v>
      </c>
      <c r="M5094" s="4">
        <v>4</v>
      </c>
      <c r="N5094" s="4">
        <v>5</v>
      </c>
      <c r="O5094" s="4">
        <v>4</v>
      </c>
      <c r="P5094" s="4">
        <v>5</v>
      </c>
      <c r="Q5094" s="9">
        <f t="shared" si="239"/>
        <v>3.9004629629629632E-3</v>
      </c>
      <c r="R5094" s="4">
        <f t="shared" si="237"/>
        <v>40688.005995370368</v>
      </c>
      <c r="S5094" s="4">
        <v>0.69761895295373755</v>
      </c>
      <c r="T5094" s="4" t="str">
        <f>VLOOKUP(E5094,Sheet2!$A$2:$E$137,5,FALSE)</f>
        <v>US</v>
      </c>
      <c r="U5094" s="4">
        <f>VLOOKUP($T5094,Sheet4!$H$1106:$M$1351,surveys!U$1+1,FALSE)</f>
        <v>0.42883768204388006</v>
      </c>
      <c r="V5094" s="4">
        <f>VLOOKUP($T5094,Sheet4!$H$1106:$M$1351,surveys!V$1+1,FALSE)</f>
        <v>0.62778475709586301</v>
      </c>
      <c r="W5094" s="4">
        <f>VLOOKUP($T5094,Sheet4!$H$1106:$M$1351,surveys!W$1+1,FALSE)</f>
        <v>0.76918600378409652</v>
      </c>
      <c r="X5094" s="4">
        <f>VLOOKUP($T5094,Sheet4!$H$1106:$M$1351,surveys!X$1+1,FALSE)</f>
        <v>0.88987045221102745</v>
      </c>
      <c r="Y5094" s="4">
        <f>VLOOKUP($T5094,Sheet4!$H$1106:$M$1351,surveys!Y$1+1,FALSE)</f>
        <v>1</v>
      </c>
      <c r="Z5094" s="4">
        <f t="shared" si="238"/>
        <v>3</v>
      </c>
      <c r="AA5094" s="4" t="str">
        <f>VLOOKUP(T5094&amp;"-"&amp;Z5094,Sheet4!$W$2:$AA$1100,3,FALSE)</f>
        <v>Chicago</v>
      </c>
      <c r="AB5094" s="4">
        <f>VLOOKUP(T5094&amp;"-"&amp;Z5094,Sheet4!$W$2:$AA$1100,4,FALSE)</f>
        <v>41.850029999999997</v>
      </c>
      <c r="AC5094" s="4">
        <f>VLOOKUP(T5094&amp;"-"&amp;Z5094,Sheet4!$W$2:$AA$1100,5,FALSE)</f>
        <v>-87.650049999999993</v>
      </c>
    </row>
    <row r="5095" spans="1:29">
      <c r="A5095" s="6">
        <v>40688</v>
      </c>
      <c r="B5095" s="7">
        <v>1.2534722222222223E-2</v>
      </c>
      <c r="C5095" s="4" t="s">
        <v>1213</v>
      </c>
      <c r="D5095" s="4" t="s">
        <v>1217</v>
      </c>
      <c r="E5095" s="4" t="s">
        <v>136</v>
      </c>
      <c r="F5095" s="4">
        <v>3</v>
      </c>
      <c r="G5095" s="4">
        <v>1</v>
      </c>
      <c r="H5095" s="4">
        <v>3</v>
      </c>
      <c r="I5095" s="4">
        <v>2</v>
      </c>
      <c r="J5095" s="4">
        <v>3</v>
      </c>
      <c r="K5095" s="4">
        <v>3</v>
      </c>
      <c r="L5095" s="4">
        <v>1</v>
      </c>
      <c r="M5095" s="4">
        <v>3</v>
      </c>
      <c r="N5095" s="4">
        <v>3</v>
      </c>
      <c r="O5095" s="4">
        <v>3</v>
      </c>
      <c r="P5095" s="4">
        <v>3</v>
      </c>
      <c r="Q5095" s="9">
        <f t="shared" si="239"/>
        <v>8.5879629629629622E-3</v>
      </c>
      <c r="R5095" s="4">
        <f t="shared" si="237"/>
        <v>40688.01253472222</v>
      </c>
      <c r="S5095" s="4">
        <v>0.27820412153756457</v>
      </c>
      <c r="T5095" s="4" t="str">
        <f>VLOOKUP(E5095,Sheet2!$A$2:$E$137,5,FALSE)</f>
        <v>AR</v>
      </c>
      <c r="U5095" s="4">
        <f>VLOOKUP($T5095,Sheet4!$H$1106:$M$1351,surveys!U$1+1,FALSE)</f>
        <v>0.75428788055159812</v>
      </c>
      <c r="V5095" s="4">
        <f>VLOOKUP($T5095,Sheet4!$H$1106:$M$1351,surveys!V$1+1,FALSE)</f>
        <v>0.83667238618653461</v>
      </c>
      <c r="W5095" s="4">
        <f>VLOOKUP($T5095,Sheet4!$H$1106:$M$1351,surveys!W$1+1,FALSE)</f>
        <v>0.90436597835919497</v>
      </c>
      <c r="X5095" s="4">
        <f>VLOOKUP($T5095,Sheet4!$H$1106:$M$1351,surveys!X$1+1,FALSE)</f>
        <v>0.95494779231647708</v>
      </c>
      <c r="Y5095" s="4">
        <f>VLOOKUP($T5095,Sheet4!$H$1106:$M$1351,surveys!Y$1+1,FALSE)</f>
        <v>1</v>
      </c>
      <c r="Z5095" s="4">
        <f t="shared" si="238"/>
        <v>1</v>
      </c>
      <c r="AA5095" s="4" t="str">
        <f>VLOOKUP(T5095&amp;"-"&amp;Z5095,Sheet4!$W$2:$AA$1100,3,FALSE)</f>
        <v>Buenos Aires</v>
      </c>
      <c r="AB5095" s="4">
        <f>VLOOKUP(T5095&amp;"-"&amp;Z5095,Sheet4!$W$2:$AA$1100,4,FALSE)</f>
        <v>-34.613149999999997</v>
      </c>
      <c r="AC5095" s="4">
        <f>VLOOKUP(T5095&amp;"-"&amp;Z5095,Sheet4!$W$2:$AA$1100,5,FALSE)</f>
        <v>-58.377229999999997</v>
      </c>
    </row>
    <row r="5096" spans="1:29">
      <c r="A5096" s="6">
        <v>40688</v>
      </c>
      <c r="B5096" s="7">
        <v>1.3101851851851852E-2</v>
      </c>
      <c r="C5096" s="4" t="s">
        <v>1213</v>
      </c>
      <c r="D5096" s="4" t="s">
        <v>1217</v>
      </c>
      <c r="E5096" s="4" t="s">
        <v>33</v>
      </c>
      <c r="F5096" s="4">
        <v>1</v>
      </c>
      <c r="G5096" s="4">
        <v>1</v>
      </c>
      <c r="H5096" s="4">
        <v>1</v>
      </c>
      <c r="I5096" s="4">
        <v>1</v>
      </c>
      <c r="J5096" s="4">
        <v>1</v>
      </c>
      <c r="K5096" s="4">
        <v>1</v>
      </c>
      <c r="L5096" s="4">
        <v>1</v>
      </c>
      <c r="M5096" s="4">
        <v>1</v>
      </c>
      <c r="N5096" s="4">
        <v>1</v>
      </c>
      <c r="O5096" s="4">
        <v>1</v>
      </c>
      <c r="P5096" s="4">
        <v>1</v>
      </c>
      <c r="Q5096" s="9">
        <f t="shared" si="239"/>
        <v>9.2476851851851852E-3</v>
      </c>
      <c r="R5096" s="4">
        <f t="shared" si="237"/>
        <v>40688.013101851851</v>
      </c>
      <c r="S5096" s="4">
        <v>0.25178994726232817</v>
      </c>
      <c r="T5096" s="4" t="str">
        <f>VLOOKUP(E5096,Sheet2!$A$2:$E$137,5,FALSE)</f>
        <v>IT</v>
      </c>
      <c r="U5096" s="4">
        <f>VLOOKUP($T5096,Sheet4!$H$1106:$M$1351,surveys!U$1+1,FALSE)</f>
        <v>0.40073733113706772</v>
      </c>
      <c r="V5096" s="4">
        <f>VLOOKUP($T5096,Sheet4!$H$1106:$M$1351,surveys!V$1+1,FALSE)</f>
        <v>0.60502083075372182</v>
      </c>
      <c r="W5096" s="4">
        <f>VLOOKUP($T5096,Sheet4!$H$1106:$M$1351,surveys!W$1+1,FALSE)</f>
        <v>0.75963680320784854</v>
      </c>
      <c r="X5096" s="4">
        <f>VLOOKUP($T5096,Sheet4!$H$1106:$M$1351,surveys!X$1+1,FALSE)</f>
        <v>0.89491209934724891</v>
      </c>
      <c r="Y5096" s="4">
        <f>VLOOKUP($T5096,Sheet4!$H$1106:$M$1351,surveys!Y$1+1,FALSE)</f>
        <v>1</v>
      </c>
      <c r="Z5096" s="4">
        <f t="shared" si="238"/>
        <v>1</v>
      </c>
      <c r="AA5096" s="4" t="str">
        <f>VLOOKUP(T5096&amp;"-"&amp;Z5096,Sheet4!$W$2:$AA$1100,3,FALSE)</f>
        <v>Roma</v>
      </c>
      <c r="AB5096" s="4">
        <f>VLOOKUP(T5096&amp;"-"&amp;Z5096,Sheet4!$W$2:$AA$1100,4,FALSE)</f>
        <v>41.894739999999999</v>
      </c>
      <c r="AC5096" s="4">
        <f>VLOOKUP(T5096&amp;"-"&amp;Z5096,Sheet4!$W$2:$AA$1100,5,FALSE)</f>
        <v>12.4839</v>
      </c>
    </row>
    <row r="5097" spans="1:29">
      <c r="A5097" s="6">
        <v>40688</v>
      </c>
      <c r="B5097" s="7">
        <v>1.4259259259259261E-2</v>
      </c>
      <c r="C5097" s="4" t="s">
        <v>1213</v>
      </c>
      <c r="D5097" s="4" t="s">
        <v>1218</v>
      </c>
      <c r="E5097" s="4" t="s">
        <v>21</v>
      </c>
      <c r="F5097" s="4">
        <v>1</v>
      </c>
      <c r="G5097" s="4">
        <v>1</v>
      </c>
      <c r="H5097" s="4">
        <v>1</v>
      </c>
      <c r="I5097" s="4">
        <v>1</v>
      </c>
      <c r="J5097" s="4">
        <v>5</v>
      </c>
      <c r="K5097" s="4">
        <v>1</v>
      </c>
      <c r="L5097" s="4">
        <v>1</v>
      </c>
      <c r="M5097" s="4">
        <v>1</v>
      </c>
      <c r="N5097" s="4">
        <v>1</v>
      </c>
      <c r="O5097" s="4">
        <v>1</v>
      </c>
      <c r="P5097" s="4">
        <v>1</v>
      </c>
      <c r="Q5097" s="9">
        <f t="shared" si="239"/>
        <v>1.0798611111111111E-2</v>
      </c>
      <c r="R5097" s="4">
        <f t="shared" si="237"/>
        <v>40688.01425925926</v>
      </c>
      <c r="S5097" s="4">
        <v>0.86918186775565243</v>
      </c>
      <c r="T5097" s="4" t="str">
        <f>VLOOKUP(E5097,Sheet2!$A$2:$E$137,5,FALSE)</f>
        <v>MX</v>
      </c>
      <c r="U5097" s="4">
        <f>VLOOKUP($T5097,Sheet4!$H$1106:$M$1351,surveys!U$1+1,FALSE)</f>
        <v>0.64192227588837014</v>
      </c>
      <c r="V5097" s="4">
        <f>VLOOKUP($T5097,Sheet4!$H$1106:$M$1351,surveys!V$1+1,FALSE)</f>
        <v>0.73699712700692854</v>
      </c>
      <c r="W5097" s="4">
        <f>VLOOKUP($T5097,Sheet4!$H$1106:$M$1351,surveys!W$1+1,FALSE)</f>
        <v>0.83130642446864456</v>
      </c>
      <c r="X5097" s="4">
        <f>VLOOKUP($T5097,Sheet4!$H$1106:$M$1351,surveys!X$1+1,FALSE)</f>
        <v>0.91696724211461977</v>
      </c>
      <c r="Y5097" s="4">
        <f>VLOOKUP($T5097,Sheet4!$H$1106:$M$1351,surveys!Y$1+1,FALSE)</f>
        <v>1</v>
      </c>
      <c r="Z5097" s="4">
        <f t="shared" si="238"/>
        <v>4</v>
      </c>
      <c r="AA5097" s="4" t="str">
        <f>VLOOKUP(T5097&amp;"-"&amp;Z5097,Sheet4!$W$2:$AA$1100,3,FALSE)</f>
        <v>Guadalajara</v>
      </c>
      <c r="AB5097" s="4">
        <f>VLOOKUP(T5097&amp;"-"&amp;Z5097,Sheet4!$W$2:$AA$1100,4,FALSE)</f>
        <v>20.66667</v>
      </c>
      <c r="AC5097" s="4">
        <f>VLOOKUP(T5097&amp;"-"&amp;Z5097,Sheet4!$W$2:$AA$1100,5,FALSE)</f>
        <v>-103.33333</v>
      </c>
    </row>
    <row r="5098" spans="1:29">
      <c r="A5098" s="6">
        <v>40688</v>
      </c>
      <c r="B5098" s="7">
        <v>1.6585648148148148E-2</v>
      </c>
      <c r="C5098" s="4" t="s">
        <v>1213</v>
      </c>
      <c r="D5098" s="4" t="s">
        <v>1214</v>
      </c>
      <c r="E5098" s="4" t="s">
        <v>15</v>
      </c>
      <c r="F5098" s="4">
        <v>4</v>
      </c>
      <c r="G5098" s="4">
        <v>5</v>
      </c>
      <c r="H5098" s="4">
        <v>4</v>
      </c>
      <c r="I5098" s="4">
        <v>4</v>
      </c>
      <c r="J5098" s="4">
        <v>5</v>
      </c>
      <c r="K5098" s="4">
        <v>5</v>
      </c>
      <c r="L5098" s="4">
        <v>4</v>
      </c>
      <c r="M5098" s="4">
        <v>5</v>
      </c>
      <c r="N5098" s="4">
        <v>5</v>
      </c>
      <c r="O5098" s="4">
        <v>5</v>
      </c>
      <c r="P5098" s="4">
        <v>5</v>
      </c>
      <c r="Q5098" s="9">
        <f t="shared" si="239"/>
        <v>1.2048611111111112E-2</v>
      </c>
      <c r="R5098" s="4">
        <f t="shared" si="237"/>
        <v>40688.016585648147</v>
      </c>
      <c r="S5098" s="4">
        <v>0.35204590546220427</v>
      </c>
      <c r="T5098" s="4" t="str">
        <f>VLOOKUP(E5098,Sheet2!$A$2:$E$137,5,FALSE)</f>
        <v>US</v>
      </c>
      <c r="U5098" s="4">
        <f>VLOOKUP($T5098,Sheet4!$H$1106:$M$1351,surveys!U$1+1,FALSE)</f>
        <v>0.42883768204388006</v>
      </c>
      <c r="V5098" s="4">
        <f>VLOOKUP($T5098,Sheet4!$H$1106:$M$1351,surveys!V$1+1,FALSE)</f>
        <v>0.62778475709586301</v>
      </c>
      <c r="W5098" s="4">
        <f>VLOOKUP($T5098,Sheet4!$H$1106:$M$1351,surveys!W$1+1,FALSE)</f>
        <v>0.76918600378409652</v>
      </c>
      <c r="X5098" s="4">
        <f>VLOOKUP($T5098,Sheet4!$H$1106:$M$1351,surveys!X$1+1,FALSE)</f>
        <v>0.88987045221102745</v>
      </c>
      <c r="Y5098" s="4">
        <f>VLOOKUP($T5098,Sheet4!$H$1106:$M$1351,surveys!Y$1+1,FALSE)</f>
        <v>1</v>
      </c>
      <c r="Z5098" s="4">
        <f t="shared" si="238"/>
        <v>1</v>
      </c>
      <c r="AA5098" s="4" t="str">
        <f>VLOOKUP(T5098&amp;"-"&amp;Z5098,Sheet4!$W$2:$AA$1100,3,FALSE)</f>
        <v>New York City</v>
      </c>
      <c r="AB5098" s="4">
        <f>VLOOKUP(T5098&amp;"-"&amp;Z5098,Sheet4!$W$2:$AA$1100,4,FALSE)</f>
        <v>40.714269999999999</v>
      </c>
      <c r="AC5098" s="4">
        <f>VLOOKUP(T5098&amp;"-"&amp;Z5098,Sheet4!$W$2:$AA$1100,5,FALSE)</f>
        <v>-74.005970000000005</v>
      </c>
    </row>
    <row r="5099" spans="1:29">
      <c r="A5099" s="6">
        <v>40688</v>
      </c>
      <c r="B5099" s="7">
        <v>1.8124999999999999E-2</v>
      </c>
      <c r="C5099" s="4" t="s">
        <v>1215</v>
      </c>
      <c r="D5099" s="4" t="s">
        <v>1217</v>
      </c>
      <c r="E5099" s="4" t="s">
        <v>90</v>
      </c>
      <c r="F5099" s="4">
        <v>1</v>
      </c>
      <c r="G5099" s="4">
        <v>5</v>
      </c>
      <c r="H5099" s="4">
        <v>5</v>
      </c>
      <c r="I5099" s="4">
        <v>1</v>
      </c>
      <c r="J5099" s="4">
        <v>5</v>
      </c>
      <c r="K5099" s="4">
        <v>1</v>
      </c>
      <c r="L5099" s="4">
        <v>1</v>
      </c>
      <c r="M5099" s="4">
        <v>1</v>
      </c>
      <c r="N5099" s="4">
        <v>5</v>
      </c>
      <c r="O5099" s="4">
        <v>1</v>
      </c>
      <c r="P5099" s="4">
        <v>5</v>
      </c>
      <c r="Q5099" s="9">
        <f t="shared" si="239"/>
        <v>1.2789351851851852E-2</v>
      </c>
      <c r="R5099" s="4">
        <f t="shared" si="237"/>
        <v>40688.018125000002</v>
      </c>
      <c r="S5099" s="4">
        <v>0.8781108059687055</v>
      </c>
      <c r="T5099" s="4" t="str">
        <f>VLOOKUP(E5099,Sheet2!$A$2:$E$137,5,FALSE)</f>
        <v>BR</v>
      </c>
      <c r="U5099" s="4">
        <f>VLOOKUP($T5099,Sheet4!$H$1106:$M$1351,surveys!U$1+1,FALSE)</f>
        <v>0.42589334033940757</v>
      </c>
      <c r="V5099" s="4">
        <f>VLOOKUP($T5099,Sheet4!$H$1106:$M$1351,surveys!V$1+1,FALSE)</f>
        <v>0.68189351679456123</v>
      </c>
      <c r="W5099" s="4">
        <f>VLOOKUP($T5099,Sheet4!$H$1106:$M$1351,surveys!W$1+1,FALSE)</f>
        <v>0.79714355145235938</v>
      </c>
      <c r="X5099" s="4">
        <f>VLOOKUP($T5099,Sheet4!$H$1106:$M$1351,surveys!X$1+1,FALSE)</f>
        <v>0.8991407500992985</v>
      </c>
      <c r="Y5099" s="4">
        <f>VLOOKUP($T5099,Sheet4!$H$1106:$M$1351,surveys!Y$1+1,FALSE)</f>
        <v>1</v>
      </c>
      <c r="Z5099" s="4">
        <f t="shared" si="238"/>
        <v>4</v>
      </c>
      <c r="AA5099" s="4" t="str">
        <f>VLOOKUP(T5099&amp;"-"&amp;Z5099,Sheet4!$W$2:$AA$1100,3,FALSE)</f>
        <v>Fortaleza</v>
      </c>
      <c r="AB5099" s="4">
        <f>VLOOKUP(T5099&amp;"-"&amp;Z5099,Sheet4!$W$2:$AA$1100,4,FALSE)</f>
        <v>-3.7172200000000002</v>
      </c>
      <c r="AC5099" s="4">
        <f>VLOOKUP(T5099&amp;"-"&amp;Z5099,Sheet4!$W$2:$AA$1100,5,FALSE)</f>
        <v>-38.543059999999997</v>
      </c>
    </row>
    <row r="5100" spans="1:29">
      <c r="A5100" s="6">
        <v>40688</v>
      </c>
      <c r="B5100" s="7">
        <v>2.2268518518518521E-2</v>
      </c>
      <c r="C5100" s="4" t="s">
        <v>1215</v>
      </c>
      <c r="D5100" s="4" t="s">
        <v>1217</v>
      </c>
      <c r="E5100" s="4" t="s">
        <v>47</v>
      </c>
      <c r="F5100" s="4">
        <v>1</v>
      </c>
      <c r="G5100" s="4">
        <v>1</v>
      </c>
      <c r="H5100" s="4">
        <v>1</v>
      </c>
      <c r="I5100" s="4">
        <v>1</v>
      </c>
      <c r="J5100" s="4">
        <v>1</v>
      </c>
      <c r="K5100" s="4">
        <v>1</v>
      </c>
      <c r="L5100" s="4">
        <v>1</v>
      </c>
      <c r="M5100" s="4">
        <v>1</v>
      </c>
      <c r="N5100" s="4">
        <v>1</v>
      </c>
      <c r="O5100" s="4">
        <v>1</v>
      </c>
      <c r="P5100" s="4">
        <v>1</v>
      </c>
      <c r="Q5100" s="9">
        <f t="shared" si="239"/>
        <v>1.6261574074074074E-2</v>
      </c>
      <c r="R5100" s="4">
        <f t="shared" si="237"/>
        <v>40688.022268518522</v>
      </c>
      <c r="S5100" s="4">
        <v>0.30212961531850824</v>
      </c>
      <c r="T5100" s="4" t="str">
        <f>VLOOKUP(E5100,Sheet2!$A$2:$E$137,5,FALSE)</f>
        <v>NZ</v>
      </c>
      <c r="U5100" s="4">
        <f>VLOOKUP($T5100,Sheet4!$H$1106:$M$1351,surveys!U$1+1,FALSE)</f>
        <v>0.24106469712465556</v>
      </c>
      <c r="V5100" s="4">
        <f>VLOOKUP($T5100,Sheet4!$H$1106:$M$1351,surveys!V$1+1,FALSE)</f>
        <v>0.46135760189339992</v>
      </c>
      <c r="W5100" s="4">
        <f>VLOOKUP($T5100,Sheet4!$H$1106:$M$1351,surveys!W$1+1,FALSE)</f>
        <v>0.67128249233820236</v>
      </c>
      <c r="X5100" s="4">
        <f>VLOOKUP($T5100,Sheet4!$H$1106:$M$1351,surveys!X$1+1,FALSE)</f>
        <v>0.88009640049815385</v>
      </c>
      <c r="Y5100" s="4">
        <f>VLOOKUP($T5100,Sheet4!$H$1106:$M$1351,surveys!Y$1+1,FALSE)</f>
        <v>1</v>
      </c>
      <c r="Z5100" s="4">
        <f t="shared" si="238"/>
        <v>2</v>
      </c>
      <c r="AA5100" s="4" t="str">
        <f>VLOOKUP(T5100&amp;"-"&amp;Z5100,Sheet4!$W$2:$AA$1100,3,FALSE)</f>
        <v>Wellington</v>
      </c>
      <c r="AB5100" s="4">
        <f>VLOOKUP(T5100&amp;"-"&amp;Z5100,Sheet4!$W$2:$AA$1100,4,FALSE)</f>
        <v>-41.286639999999998</v>
      </c>
      <c r="AC5100" s="4">
        <f>VLOOKUP(T5100&amp;"-"&amp;Z5100,Sheet4!$W$2:$AA$1100,5,FALSE)</f>
        <v>174.77556999999999</v>
      </c>
    </row>
    <row r="5101" spans="1:29">
      <c r="A5101" s="6">
        <v>40688</v>
      </c>
      <c r="B5101" s="7">
        <v>2.3807870370370368E-2</v>
      </c>
      <c r="C5101" s="4" t="s">
        <v>1213</v>
      </c>
      <c r="D5101" s="4" t="s">
        <v>1216</v>
      </c>
      <c r="E5101" s="4" t="s">
        <v>23</v>
      </c>
      <c r="F5101" s="4">
        <v>3</v>
      </c>
      <c r="G5101" s="4">
        <v>1</v>
      </c>
      <c r="H5101" s="4">
        <v>1</v>
      </c>
      <c r="I5101" s="4">
        <v>3</v>
      </c>
      <c r="J5101" s="4">
        <v>5</v>
      </c>
      <c r="K5101" s="4">
        <v>5</v>
      </c>
      <c r="L5101" s="4">
        <v>5</v>
      </c>
      <c r="M5101" s="4">
        <v>3</v>
      </c>
      <c r="N5101" s="4">
        <v>5</v>
      </c>
      <c r="O5101" s="4">
        <v>1</v>
      </c>
      <c r="P5101" s="4">
        <v>5</v>
      </c>
      <c r="Q5101" s="9">
        <f t="shared" si="239"/>
        <v>1.6018518518518519E-2</v>
      </c>
      <c r="R5101" s="4">
        <f t="shared" si="237"/>
        <v>40688.02380787037</v>
      </c>
      <c r="S5101" s="4">
        <v>0.51261164739109222</v>
      </c>
      <c r="T5101" s="4" t="str">
        <f>VLOOKUP(E5101,Sheet2!$A$2:$E$137,5,FALSE)</f>
        <v>CA</v>
      </c>
      <c r="U5101" s="4">
        <f>VLOOKUP($T5101,Sheet4!$H$1106:$M$1351,surveys!U$1+1,FALSE)</f>
        <v>0.39929817507859233</v>
      </c>
      <c r="V5101" s="4">
        <f>VLOOKUP($T5101,Sheet4!$H$1106:$M$1351,surveys!V$1+1,FALSE)</f>
        <v>0.68226808593455113</v>
      </c>
      <c r="W5101" s="4">
        <f>VLOOKUP($T5101,Sheet4!$H$1106:$M$1351,surveys!W$1+1,FALSE)</f>
        <v>0.8413893511967715</v>
      </c>
      <c r="X5101" s="4">
        <f>VLOOKUP($T5101,Sheet4!$H$1106:$M$1351,surveys!X$1+1,FALSE)</f>
        <v>0.92969032990429024</v>
      </c>
      <c r="Y5101" s="4">
        <f>VLOOKUP($T5101,Sheet4!$H$1106:$M$1351,surveys!Y$1+1,FALSE)</f>
        <v>1</v>
      </c>
      <c r="Z5101" s="4">
        <f t="shared" si="238"/>
        <v>2</v>
      </c>
      <c r="AA5101" s="4" t="str">
        <f>VLOOKUP(T5101&amp;"-"&amp;Z5101,Sheet4!$W$2:$AA$1100,3,FALSE)</f>
        <v>Montreal</v>
      </c>
      <c r="AB5101" s="4">
        <f>VLOOKUP(T5101&amp;"-"&amp;Z5101,Sheet4!$W$2:$AA$1100,4,FALSE)</f>
        <v>45.508839999999999</v>
      </c>
      <c r="AC5101" s="4">
        <f>VLOOKUP(T5101&amp;"-"&amp;Z5101,Sheet4!$W$2:$AA$1100,5,FALSE)</f>
        <v>-73.587810000000005</v>
      </c>
    </row>
    <row r="5102" spans="1:29">
      <c r="A5102" s="6">
        <v>40688</v>
      </c>
      <c r="B5102" s="7">
        <v>2.3912037037037034E-2</v>
      </c>
      <c r="C5102" s="4" t="s">
        <v>1213</v>
      </c>
      <c r="D5102" s="4" t="s">
        <v>1217</v>
      </c>
      <c r="E5102" s="4" t="s">
        <v>17</v>
      </c>
      <c r="F5102" s="4">
        <v>4</v>
      </c>
      <c r="G5102" s="4">
        <v>4</v>
      </c>
      <c r="H5102" s="4">
        <v>5</v>
      </c>
      <c r="I5102" s="4">
        <v>5</v>
      </c>
      <c r="J5102" s="4">
        <v>5</v>
      </c>
      <c r="K5102" s="4">
        <v>5</v>
      </c>
      <c r="L5102" s="4">
        <v>5</v>
      </c>
      <c r="M5102" s="4">
        <v>4</v>
      </c>
      <c r="N5102" s="4">
        <v>5</v>
      </c>
      <c r="O5102" s="4">
        <v>3</v>
      </c>
      <c r="P5102" s="4">
        <v>5</v>
      </c>
      <c r="Q5102" s="9">
        <f t="shared" si="239"/>
        <v>1.6400462962962964E-2</v>
      </c>
      <c r="R5102" s="4">
        <f t="shared" si="237"/>
        <v>40688.023912037039</v>
      </c>
      <c r="S5102" s="4">
        <v>0.8794810421844339</v>
      </c>
      <c r="T5102" s="4" t="str">
        <f>VLOOKUP(E5102,Sheet2!$A$2:$E$137,5,FALSE)</f>
        <v>AU</v>
      </c>
      <c r="U5102" s="4">
        <f>VLOOKUP($T5102,Sheet4!$H$1106:$M$1351,surveys!U$1+1,FALSE)</f>
        <v>0.37870730546462306</v>
      </c>
      <c r="V5102" s="4">
        <f>VLOOKUP($T5102,Sheet4!$H$1106:$M$1351,surveys!V$1+1,FALSE)</f>
        <v>0.70016181281367551</v>
      </c>
      <c r="W5102" s="4">
        <f>VLOOKUP($T5102,Sheet4!$H$1106:$M$1351,surveys!W$1+1,FALSE)</f>
        <v>0.82483308340835682</v>
      </c>
      <c r="X5102" s="4">
        <f>VLOOKUP($T5102,Sheet4!$H$1106:$M$1351,surveys!X$1+1,FALSE)</f>
        <v>0.91739988860880706</v>
      </c>
      <c r="Y5102" s="4">
        <f>VLOOKUP($T5102,Sheet4!$H$1106:$M$1351,surveys!Y$1+1,FALSE)</f>
        <v>1</v>
      </c>
      <c r="Z5102" s="4">
        <f t="shared" si="238"/>
        <v>4</v>
      </c>
      <c r="AA5102" s="4" t="str">
        <f>VLOOKUP(T5102&amp;"-"&amp;Z5102,Sheet4!$W$2:$AA$1100,3,FALSE)</f>
        <v>Adelaide</v>
      </c>
      <c r="AB5102" s="4">
        <f>VLOOKUP(T5102&amp;"-"&amp;Z5102,Sheet4!$W$2:$AA$1100,4,FALSE)</f>
        <v>-34.928660000000001</v>
      </c>
      <c r="AC5102" s="4">
        <f>VLOOKUP(T5102&amp;"-"&amp;Z5102,Sheet4!$W$2:$AA$1100,5,FALSE)</f>
        <v>138.59863000000001</v>
      </c>
    </row>
    <row r="5103" spans="1:29">
      <c r="A5103" s="6">
        <v>40688</v>
      </c>
      <c r="B5103" s="7">
        <v>2.4189814814814817E-2</v>
      </c>
      <c r="C5103" s="4" t="s">
        <v>1213</v>
      </c>
      <c r="D5103" s="4" t="s">
        <v>1214</v>
      </c>
      <c r="E5103" s="4" t="s">
        <v>15</v>
      </c>
      <c r="F5103" s="4">
        <v>5</v>
      </c>
      <c r="G5103" s="4">
        <v>3</v>
      </c>
      <c r="H5103" s="4">
        <v>3</v>
      </c>
      <c r="I5103" s="4">
        <v>1</v>
      </c>
      <c r="J5103" s="4">
        <v>1</v>
      </c>
      <c r="K5103" s="4">
        <v>1</v>
      </c>
      <c r="L5103" s="4">
        <v>1</v>
      </c>
      <c r="M5103" s="4">
        <v>3</v>
      </c>
      <c r="N5103" s="4">
        <v>2</v>
      </c>
      <c r="O5103" s="4">
        <v>3</v>
      </c>
      <c r="P5103" s="4">
        <v>1</v>
      </c>
      <c r="Q5103" s="9">
        <f t="shared" si="239"/>
        <v>1.7222222222222222E-2</v>
      </c>
      <c r="R5103" s="4">
        <f t="shared" si="237"/>
        <v>40688.024189814816</v>
      </c>
      <c r="S5103" s="4">
        <v>0.54139376555703222</v>
      </c>
      <c r="T5103" s="4" t="str">
        <f>VLOOKUP(E5103,Sheet2!$A$2:$E$137,5,FALSE)</f>
        <v>US</v>
      </c>
      <c r="U5103" s="4">
        <f>VLOOKUP($T5103,Sheet4!$H$1106:$M$1351,surveys!U$1+1,FALSE)</f>
        <v>0.42883768204388006</v>
      </c>
      <c r="V5103" s="4">
        <f>VLOOKUP($T5103,Sheet4!$H$1106:$M$1351,surveys!V$1+1,FALSE)</f>
        <v>0.62778475709586301</v>
      </c>
      <c r="W5103" s="4">
        <f>VLOOKUP($T5103,Sheet4!$H$1106:$M$1351,surveys!W$1+1,FALSE)</f>
        <v>0.76918600378409652</v>
      </c>
      <c r="X5103" s="4">
        <f>VLOOKUP($T5103,Sheet4!$H$1106:$M$1351,surveys!X$1+1,FALSE)</f>
        <v>0.88987045221102745</v>
      </c>
      <c r="Y5103" s="4">
        <f>VLOOKUP($T5103,Sheet4!$H$1106:$M$1351,surveys!Y$1+1,FALSE)</f>
        <v>1</v>
      </c>
      <c r="Z5103" s="4">
        <f t="shared" si="238"/>
        <v>2</v>
      </c>
      <c r="AA5103" s="4" t="str">
        <f>VLOOKUP(T5103&amp;"-"&amp;Z5103,Sheet4!$W$2:$AA$1100,3,FALSE)</f>
        <v>Los Angeles</v>
      </c>
      <c r="AB5103" s="4">
        <f>VLOOKUP(T5103&amp;"-"&amp;Z5103,Sheet4!$W$2:$AA$1100,4,FALSE)</f>
        <v>34.052230000000002</v>
      </c>
      <c r="AC5103" s="4">
        <f>VLOOKUP(T5103&amp;"-"&amp;Z5103,Sheet4!$W$2:$AA$1100,5,FALSE)</f>
        <v>-118.24368</v>
      </c>
    </row>
    <row r="5104" spans="1:29">
      <c r="A5104" s="6">
        <v>40688</v>
      </c>
      <c r="B5104" s="7">
        <v>2.8240740740740736E-2</v>
      </c>
      <c r="C5104" s="4" t="s">
        <v>1213</v>
      </c>
      <c r="D5104" s="4" t="s">
        <v>1217</v>
      </c>
      <c r="E5104" s="4" t="s">
        <v>1222</v>
      </c>
      <c r="F5104" s="4">
        <v>2</v>
      </c>
      <c r="G5104" s="4">
        <v>2</v>
      </c>
      <c r="H5104" s="4">
        <v>1</v>
      </c>
      <c r="I5104" s="4">
        <v>5</v>
      </c>
      <c r="J5104" s="4">
        <v>5</v>
      </c>
      <c r="K5104" s="4">
        <v>2</v>
      </c>
      <c r="L5104" s="4">
        <v>5</v>
      </c>
      <c r="M5104" s="4">
        <v>3</v>
      </c>
      <c r="N5104" s="4">
        <v>5</v>
      </c>
      <c r="O5104" s="4">
        <v>3</v>
      </c>
      <c r="P5104" s="4">
        <v>5</v>
      </c>
      <c r="Q5104" s="9">
        <f t="shared" si="239"/>
        <v>1.9525462962962963E-2</v>
      </c>
      <c r="R5104" s="4">
        <f t="shared" si="237"/>
        <v>40688.028240740743</v>
      </c>
      <c r="S5104" s="4">
        <v>0.47856634032506928</v>
      </c>
      <c r="T5104" s="4" t="str">
        <f>VLOOKUP(E5104,Sheet2!$A$2:$E$137,5,FALSE)</f>
        <v>KR</v>
      </c>
      <c r="U5104" s="4">
        <f>VLOOKUP($T5104,Sheet4!$H$1106:$M$1351,surveys!U$1+1,FALSE)</f>
        <v>0.50002406072811822</v>
      </c>
      <c r="V5104" s="4">
        <f>VLOOKUP($T5104,Sheet4!$H$1106:$M$1351,surveys!V$1+1,FALSE)</f>
        <v>0.67775239752110727</v>
      </c>
      <c r="W5104" s="4">
        <f>VLOOKUP($T5104,Sheet4!$H$1106:$M$1351,surveys!W$1+1,FALSE)</f>
        <v>0.80472346879555479</v>
      </c>
      <c r="X5104" s="4">
        <f>VLOOKUP($T5104,Sheet4!$H$1106:$M$1351,surveys!X$1+1,FALSE)</f>
        <v>0.92872511768015165</v>
      </c>
      <c r="Y5104" s="4">
        <f>VLOOKUP($T5104,Sheet4!$H$1106:$M$1351,surveys!Y$1+1,FALSE)</f>
        <v>1</v>
      </c>
      <c r="Z5104" s="4">
        <f t="shared" si="238"/>
        <v>1</v>
      </c>
      <c r="AA5104" s="4" t="str">
        <f>VLOOKUP(T5104&amp;"-"&amp;Z5104,Sheet4!$W$2:$AA$1100,3,FALSE)</f>
        <v>Seoul</v>
      </c>
      <c r="AB5104" s="4">
        <f>VLOOKUP(T5104&amp;"-"&amp;Z5104,Sheet4!$W$2:$AA$1100,4,FALSE)</f>
        <v>37.568260000000002</v>
      </c>
      <c r="AC5104" s="4">
        <f>VLOOKUP(T5104&amp;"-"&amp;Z5104,Sheet4!$W$2:$AA$1100,5,FALSE)</f>
        <v>126.97783</v>
      </c>
    </row>
    <row r="5105" spans="1:29">
      <c r="A5105" s="6">
        <v>40688</v>
      </c>
      <c r="B5105" s="7">
        <v>2.9351851851851851E-2</v>
      </c>
      <c r="C5105" s="4" t="s">
        <v>1215</v>
      </c>
      <c r="D5105" s="4" t="s">
        <v>1216</v>
      </c>
      <c r="E5105" s="4" t="s">
        <v>17</v>
      </c>
      <c r="F5105" s="4">
        <v>1</v>
      </c>
      <c r="G5105" s="4">
        <v>1</v>
      </c>
      <c r="H5105" s="4">
        <v>1</v>
      </c>
      <c r="I5105" s="4">
        <v>1</v>
      </c>
      <c r="J5105" s="4">
        <v>1</v>
      </c>
      <c r="K5105" s="4">
        <v>1</v>
      </c>
      <c r="L5105" s="4">
        <v>1</v>
      </c>
      <c r="M5105" s="4">
        <v>1</v>
      </c>
      <c r="N5105" s="4">
        <v>1</v>
      </c>
      <c r="O5105" s="4">
        <v>1</v>
      </c>
      <c r="P5105" s="4">
        <v>1</v>
      </c>
      <c r="Q5105" s="9">
        <f t="shared" si="239"/>
        <v>2.0358796296296295E-2</v>
      </c>
      <c r="R5105" s="4">
        <f t="shared" si="237"/>
        <v>40688.029351851852</v>
      </c>
      <c r="S5105" s="4">
        <v>0.28278836737660873</v>
      </c>
      <c r="T5105" s="4" t="str">
        <f>VLOOKUP(E5105,Sheet2!$A$2:$E$137,5,FALSE)</f>
        <v>AU</v>
      </c>
      <c r="U5105" s="4">
        <f>VLOOKUP($T5105,Sheet4!$H$1106:$M$1351,surveys!U$1+1,FALSE)</f>
        <v>0.37870730546462306</v>
      </c>
      <c r="V5105" s="4">
        <f>VLOOKUP($T5105,Sheet4!$H$1106:$M$1351,surveys!V$1+1,FALSE)</f>
        <v>0.70016181281367551</v>
      </c>
      <c r="W5105" s="4">
        <f>VLOOKUP($T5105,Sheet4!$H$1106:$M$1351,surveys!W$1+1,FALSE)</f>
        <v>0.82483308340835682</v>
      </c>
      <c r="X5105" s="4">
        <f>VLOOKUP($T5105,Sheet4!$H$1106:$M$1351,surveys!X$1+1,FALSE)</f>
        <v>0.91739988860880706</v>
      </c>
      <c r="Y5105" s="4">
        <f>VLOOKUP($T5105,Sheet4!$H$1106:$M$1351,surveys!Y$1+1,FALSE)</f>
        <v>1</v>
      </c>
      <c r="Z5105" s="4">
        <f t="shared" si="238"/>
        <v>1</v>
      </c>
      <c r="AA5105" s="4" t="str">
        <f>VLOOKUP(T5105&amp;"-"&amp;Z5105,Sheet4!$W$2:$AA$1100,3,FALSE)</f>
        <v>Sydney</v>
      </c>
      <c r="AB5105" s="4">
        <f>VLOOKUP(T5105&amp;"-"&amp;Z5105,Sheet4!$W$2:$AA$1100,4,FALSE)</f>
        <v>-33.867849999999997</v>
      </c>
      <c r="AC5105" s="4">
        <f>VLOOKUP(T5105&amp;"-"&amp;Z5105,Sheet4!$W$2:$AA$1100,5,FALSE)</f>
        <v>151.20732000000001</v>
      </c>
    </row>
    <row r="5106" spans="1:29">
      <c r="A5106" s="6">
        <v>40688</v>
      </c>
      <c r="B5106" s="7">
        <v>3.0937499999999996E-2</v>
      </c>
      <c r="C5106" s="4" t="s">
        <v>1215</v>
      </c>
      <c r="D5106" s="4" t="s">
        <v>1214</v>
      </c>
      <c r="E5106" s="4" t="s">
        <v>51</v>
      </c>
      <c r="F5106" s="4">
        <v>1</v>
      </c>
      <c r="G5106" s="4">
        <v>1</v>
      </c>
      <c r="H5106" s="4">
        <v>1</v>
      </c>
      <c r="I5106" s="4">
        <v>1</v>
      </c>
      <c r="J5106" s="4">
        <v>5</v>
      </c>
      <c r="K5106" s="4">
        <v>1</v>
      </c>
      <c r="L5106" s="4">
        <v>1</v>
      </c>
      <c r="M5106" s="4">
        <v>1</v>
      </c>
      <c r="N5106" s="4">
        <v>1</v>
      </c>
      <c r="O5106" s="4">
        <v>1</v>
      </c>
      <c r="P5106" s="4">
        <v>1</v>
      </c>
      <c r="Q5106" s="9">
        <f t="shared" si="239"/>
        <v>2.1701388888888892E-2</v>
      </c>
      <c r="R5106" s="4">
        <f t="shared" si="237"/>
        <v>40688.0309375</v>
      </c>
      <c r="S5106" s="4">
        <v>0.64473050247497077</v>
      </c>
      <c r="T5106" s="4" t="str">
        <f>VLOOKUP(E5106,Sheet2!$A$2:$E$137,5,FALSE)</f>
        <v>SG</v>
      </c>
      <c r="U5106" s="4">
        <f>VLOOKUP($T5106,Sheet4!$H$1106:$M$1351,surveys!U$1+1,FALSE)</f>
        <v>0.93256150164153329</v>
      </c>
      <c r="V5106" s="4">
        <f>VLOOKUP($T5106,Sheet4!$H$1106:$M$1351,surveys!V$1+1,FALSE)</f>
        <v>1.8430806355011471E-3</v>
      </c>
      <c r="W5106" s="4">
        <f>VLOOKUP($T5106,Sheet4!$H$1106:$M$1351,surveys!W$1+1,FALSE)</f>
        <v>3.3997170278082384E-3</v>
      </c>
      <c r="X5106" s="4">
        <f>VLOOKUP($T5106,Sheet4!$H$1106:$M$1351,surveys!X$1+1,FALSE)</f>
        <v>4.1838219763495428E-3</v>
      </c>
      <c r="Y5106" s="4">
        <f>VLOOKUP($T5106,Sheet4!$H$1106:$M$1351,surveys!Y$1+1,FALSE)</f>
        <v>1</v>
      </c>
      <c r="Z5106" s="4">
        <f t="shared" si="238"/>
        <v>1</v>
      </c>
      <c r="AA5106" s="4" t="str">
        <f>VLOOKUP(T5106&amp;"-"&amp;Z5106,Sheet4!$W$2:$AA$1100,3,FALSE)</f>
        <v>Singapore</v>
      </c>
      <c r="AB5106" s="4">
        <f>VLOOKUP(T5106&amp;"-"&amp;Z5106,Sheet4!$W$2:$AA$1100,4,FALSE)</f>
        <v>1.2896700000000001</v>
      </c>
      <c r="AC5106" s="4">
        <f>VLOOKUP(T5106&amp;"-"&amp;Z5106,Sheet4!$W$2:$AA$1100,5,FALSE)</f>
        <v>103.85007</v>
      </c>
    </row>
    <row r="5107" spans="1:29">
      <c r="A5107" s="6">
        <v>40688</v>
      </c>
      <c r="B5107" s="7">
        <v>3.1504629629629625E-2</v>
      </c>
      <c r="C5107" s="4" t="s">
        <v>1215</v>
      </c>
      <c r="D5107" s="4" t="s">
        <v>1218</v>
      </c>
      <c r="E5107" s="4" t="s">
        <v>15</v>
      </c>
      <c r="F5107" s="4">
        <v>3</v>
      </c>
      <c r="G5107" s="4">
        <v>3</v>
      </c>
      <c r="H5107" s="4">
        <v>3</v>
      </c>
      <c r="I5107" s="4">
        <v>5</v>
      </c>
      <c r="J5107" s="4">
        <v>4</v>
      </c>
      <c r="K5107" s="4">
        <v>3</v>
      </c>
      <c r="L5107" s="4">
        <v>4</v>
      </c>
      <c r="M5107" s="4">
        <v>3</v>
      </c>
      <c r="N5107" s="4">
        <v>4</v>
      </c>
      <c r="O5107" s="4">
        <v>4</v>
      </c>
      <c r="P5107" s="4">
        <v>5</v>
      </c>
      <c r="Q5107" s="9">
        <f t="shared" si="239"/>
        <v>2.2638888888888889E-2</v>
      </c>
      <c r="R5107" s="4">
        <f t="shared" si="237"/>
        <v>40688.031504629631</v>
      </c>
      <c r="S5107" s="4">
        <v>8.8611068820143579E-2</v>
      </c>
      <c r="T5107" s="4" t="str">
        <f>VLOOKUP(E5107,Sheet2!$A$2:$E$137,5,FALSE)</f>
        <v>US</v>
      </c>
      <c r="U5107" s="4">
        <f>VLOOKUP($T5107,Sheet4!$H$1106:$M$1351,surveys!U$1+1,FALSE)</f>
        <v>0.42883768204388006</v>
      </c>
      <c r="V5107" s="4">
        <f>VLOOKUP($T5107,Sheet4!$H$1106:$M$1351,surveys!V$1+1,FALSE)</f>
        <v>0.62778475709586301</v>
      </c>
      <c r="W5107" s="4">
        <f>VLOOKUP($T5107,Sheet4!$H$1106:$M$1351,surveys!W$1+1,FALSE)</f>
        <v>0.76918600378409652</v>
      </c>
      <c r="X5107" s="4">
        <f>VLOOKUP($T5107,Sheet4!$H$1106:$M$1351,surveys!X$1+1,FALSE)</f>
        <v>0.88987045221102745</v>
      </c>
      <c r="Y5107" s="4">
        <f>VLOOKUP($T5107,Sheet4!$H$1106:$M$1351,surveys!Y$1+1,FALSE)</f>
        <v>1</v>
      </c>
      <c r="Z5107" s="4">
        <f t="shared" si="238"/>
        <v>1</v>
      </c>
      <c r="AA5107" s="4" t="str">
        <f>VLOOKUP(T5107&amp;"-"&amp;Z5107,Sheet4!$W$2:$AA$1100,3,FALSE)</f>
        <v>New York City</v>
      </c>
      <c r="AB5107" s="4">
        <f>VLOOKUP(T5107&amp;"-"&amp;Z5107,Sheet4!$W$2:$AA$1100,4,FALSE)</f>
        <v>40.714269999999999</v>
      </c>
      <c r="AC5107" s="4">
        <f>VLOOKUP(T5107&amp;"-"&amp;Z5107,Sheet4!$W$2:$AA$1100,5,FALSE)</f>
        <v>-74.005970000000005</v>
      </c>
    </row>
    <row r="5108" spans="1:29">
      <c r="A5108" s="6">
        <v>40688</v>
      </c>
      <c r="B5108" s="7">
        <v>3.2673611111111105E-2</v>
      </c>
      <c r="C5108" s="4" t="s">
        <v>1213</v>
      </c>
      <c r="D5108" s="4" t="s">
        <v>1217</v>
      </c>
      <c r="E5108" s="4" t="s">
        <v>23</v>
      </c>
      <c r="F5108" s="4">
        <v>1</v>
      </c>
      <c r="G5108" s="4">
        <v>3</v>
      </c>
      <c r="H5108" s="4">
        <v>1</v>
      </c>
      <c r="I5108" s="4">
        <v>4</v>
      </c>
      <c r="J5108" s="4">
        <v>5</v>
      </c>
      <c r="K5108" s="4">
        <v>1</v>
      </c>
      <c r="L5108" s="4">
        <v>1</v>
      </c>
      <c r="M5108" s="4">
        <v>5</v>
      </c>
      <c r="N5108" s="4">
        <v>1</v>
      </c>
      <c r="O5108" s="4">
        <v>1</v>
      </c>
      <c r="P5108" s="4">
        <v>5</v>
      </c>
      <c r="Q5108" s="9">
        <f t="shared" si="239"/>
        <v>2.2349537037037032E-2</v>
      </c>
      <c r="R5108" s="4">
        <f t="shared" si="237"/>
        <v>40688.032673611109</v>
      </c>
      <c r="S5108" s="4">
        <v>0.55966709475922727</v>
      </c>
      <c r="T5108" s="4" t="str">
        <f>VLOOKUP(E5108,Sheet2!$A$2:$E$137,5,FALSE)</f>
        <v>CA</v>
      </c>
      <c r="U5108" s="4">
        <f>VLOOKUP($T5108,Sheet4!$H$1106:$M$1351,surveys!U$1+1,FALSE)</f>
        <v>0.39929817507859233</v>
      </c>
      <c r="V5108" s="4">
        <f>VLOOKUP($T5108,Sheet4!$H$1106:$M$1351,surveys!V$1+1,FALSE)</f>
        <v>0.68226808593455113</v>
      </c>
      <c r="W5108" s="4">
        <f>VLOOKUP($T5108,Sheet4!$H$1106:$M$1351,surveys!W$1+1,FALSE)</f>
        <v>0.8413893511967715</v>
      </c>
      <c r="X5108" s="4">
        <f>VLOOKUP($T5108,Sheet4!$H$1106:$M$1351,surveys!X$1+1,FALSE)</f>
        <v>0.92969032990429024</v>
      </c>
      <c r="Y5108" s="4">
        <f>VLOOKUP($T5108,Sheet4!$H$1106:$M$1351,surveys!Y$1+1,FALSE)</f>
        <v>1</v>
      </c>
      <c r="Z5108" s="4">
        <f t="shared" si="238"/>
        <v>2</v>
      </c>
      <c r="AA5108" s="4" t="str">
        <f>VLOOKUP(T5108&amp;"-"&amp;Z5108,Sheet4!$W$2:$AA$1100,3,FALSE)</f>
        <v>Montreal</v>
      </c>
      <c r="AB5108" s="4">
        <f>VLOOKUP(T5108&amp;"-"&amp;Z5108,Sheet4!$W$2:$AA$1100,4,FALSE)</f>
        <v>45.508839999999999</v>
      </c>
      <c r="AC5108" s="4">
        <f>VLOOKUP(T5108&amp;"-"&amp;Z5108,Sheet4!$W$2:$AA$1100,5,FALSE)</f>
        <v>-73.587810000000005</v>
      </c>
    </row>
    <row r="5109" spans="1:29">
      <c r="A5109" s="6">
        <v>40688</v>
      </c>
      <c r="B5109" s="7">
        <v>3.4340277777777782E-2</v>
      </c>
      <c r="C5109" s="4" t="s">
        <v>1213</v>
      </c>
      <c r="D5109" s="4" t="s">
        <v>1214</v>
      </c>
      <c r="E5109" s="4" t="s">
        <v>47</v>
      </c>
      <c r="F5109" s="4">
        <v>1</v>
      </c>
      <c r="G5109" s="4">
        <v>1</v>
      </c>
      <c r="H5109" s="4">
        <v>1</v>
      </c>
      <c r="I5109" s="4">
        <v>1</v>
      </c>
      <c r="J5109" s="4">
        <v>1</v>
      </c>
      <c r="K5109" s="4">
        <v>1</v>
      </c>
      <c r="L5109" s="4">
        <v>1</v>
      </c>
      <c r="M5109" s="4">
        <v>1</v>
      </c>
      <c r="N5109" s="4">
        <v>0</v>
      </c>
      <c r="O5109" s="4">
        <v>0</v>
      </c>
      <c r="P5109" s="4">
        <v>0</v>
      </c>
      <c r="Q5109" s="9">
        <f t="shared" si="239"/>
        <v>2.4513888888888887E-2</v>
      </c>
      <c r="R5109" s="4">
        <f t="shared" si="237"/>
        <v>40688.03434027778</v>
      </c>
      <c r="S5109" s="4">
        <v>0.85711211718249247</v>
      </c>
      <c r="T5109" s="4" t="str">
        <f>VLOOKUP(E5109,Sheet2!$A$2:$E$137,5,FALSE)</f>
        <v>NZ</v>
      </c>
      <c r="U5109" s="4">
        <f>VLOOKUP($T5109,Sheet4!$H$1106:$M$1351,surveys!U$1+1,FALSE)</f>
        <v>0.24106469712465556</v>
      </c>
      <c r="V5109" s="4">
        <f>VLOOKUP($T5109,Sheet4!$H$1106:$M$1351,surveys!V$1+1,FALSE)</f>
        <v>0.46135760189339992</v>
      </c>
      <c r="W5109" s="4">
        <f>VLOOKUP($T5109,Sheet4!$H$1106:$M$1351,surveys!W$1+1,FALSE)</f>
        <v>0.67128249233820236</v>
      </c>
      <c r="X5109" s="4">
        <f>VLOOKUP($T5109,Sheet4!$H$1106:$M$1351,surveys!X$1+1,FALSE)</f>
        <v>0.88009640049815385</v>
      </c>
      <c r="Y5109" s="4">
        <f>VLOOKUP($T5109,Sheet4!$H$1106:$M$1351,surveys!Y$1+1,FALSE)</f>
        <v>1</v>
      </c>
      <c r="Z5109" s="4">
        <f t="shared" si="238"/>
        <v>4</v>
      </c>
      <c r="AA5109" s="4" t="str">
        <f>VLOOKUP(T5109&amp;"-"&amp;Z5109,Sheet4!$W$2:$AA$1100,3,FALSE)</f>
        <v>Manukau City</v>
      </c>
      <c r="AB5109" s="4">
        <f>VLOOKUP(T5109&amp;"-"&amp;Z5109,Sheet4!$W$2:$AA$1100,4,FALSE)</f>
        <v>-36.992820000000002</v>
      </c>
      <c r="AC5109" s="4">
        <f>VLOOKUP(T5109&amp;"-"&amp;Z5109,Sheet4!$W$2:$AA$1100,5,FALSE)</f>
        <v>174.87986000000001</v>
      </c>
    </row>
    <row r="5110" spans="1:29">
      <c r="A5110" s="6">
        <v>40688</v>
      </c>
      <c r="B5110" s="7">
        <v>4.1215277777777774E-2</v>
      </c>
      <c r="C5110" s="4" t="s">
        <v>1213</v>
      </c>
      <c r="D5110" s="4" t="s">
        <v>1216</v>
      </c>
      <c r="E5110" s="4" t="s">
        <v>23</v>
      </c>
      <c r="F5110" s="4">
        <v>3</v>
      </c>
      <c r="G5110" s="4">
        <v>3</v>
      </c>
      <c r="H5110" s="4">
        <v>4</v>
      </c>
      <c r="I5110" s="4">
        <v>3</v>
      </c>
      <c r="J5110" s="4">
        <v>5</v>
      </c>
      <c r="K5110" s="4">
        <v>5</v>
      </c>
      <c r="L5110" s="4">
        <v>4</v>
      </c>
      <c r="M5110" s="4">
        <v>4</v>
      </c>
      <c r="N5110" s="4">
        <v>5</v>
      </c>
      <c r="O5110" s="4">
        <v>4</v>
      </c>
      <c r="P5110" s="4">
        <v>2</v>
      </c>
      <c r="Q5110" s="9">
        <f t="shared" si="239"/>
        <v>2.9374999999999998E-2</v>
      </c>
      <c r="R5110" s="4">
        <f t="shared" si="237"/>
        <v>40688.041215277779</v>
      </c>
      <c r="S5110" s="4">
        <v>0.75031814259951735</v>
      </c>
      <c r="T5110" s="4" t="str">
        <f>VLOOKUP(E5110,Sheet2!$A$2:$E$137,5,FALSE)</f>
        <v>CA</v>
      </c>
      <c r="U5110" s="4">
        <f>VLOOKUP($T5110,Sheet4!$H$1106:$M$1351,surveys!U$1+1,FALSE)</f>
        <v>0.39929817507859233</v>
      </c>
      <c r="V5110" s="4">
        <f>VLOOKUP($T5110,Sheet4!$H$1106:$M$1351,surveys!V$1+1,FALSE)</f>
        <v>0.68226808593455113</v>
      </c>
      <c r="W5110" s="4">
        <f>VLOOKUP($T5110,Sheet4!$H$1106:$M$1351,surveys!W$1+1,FALSE)</f>
        <v>0.8413893511967715</v>
      </c>
      <c r="X5110" s="4">
        <f>VLOOKUP($T5110,Sheet4!$H$1106:$M$1351,surveys!X$1+1,FALSE)</f>
        <v>0.92969032990429024</v>
      </c>
      <c r="Y5110" s="4">
        <f>VLOOKUP($T5110,Sheet4!$H$1106:$M$1351,surveys!Y$1+1,FALSE)</f>
        <v>1</v>
      </c>
      <c r="Z5110" s="4">
        <f t="shared" si="238"/>
        <v>3</v>
      </c>
      <c r="AA5110" s="4" t="str">
        <f>VLOOKUP(T5110&amp;"-"&amp;Z5110,Sheet4!$W$2:$AA$1100,3,FALSE)</f>
        <v>Vancouver</v>
      </c>
      <c r="AB5110" s="4">
        <f>VLOOKUP(T5110&amp;"-"&amp;Z5110,Sheet4!$W$2:$AA$1100,4,FALSE)</f>
        <v>49.249659999999999</v>
      </c>
      <c r="AC5110" s="4">
        <f>VLOOKUP(T5110&amp;"-"&amp;Z5110,Sheet4!$W$2:$AA$1100,5,FALSE)</f>
        <v>-123.11933999999999</v>
      </c>
    </row>
    <row r="5111" spans="1:29">
      <c r="A5111" s="6">
        <v>40688</v>
      </c>
      <c r="B5111" s="7">
        <v>0.63769675925925928</v>
      </c>
      <c r="C5111" s="4" t="s">
        <v>1215</v>
      </c>
      <c r="D5111" s="4" t="s">
        <v>1219</v>
      </c>
      <c r="E5111" s="4" t="s">
        <v>39</v>
      </c>
      <c r="F5111" s="4">
        <v>5</v>
      </c>
      <c r="G5111" s="4">
        <v>3</v>
      </c>
      <c r="H5111" s="4">
        <v>3</v>
      </c>
      <c r="I5111" s="4">
        <v>3</v>
      </c>
      <c r="J5111" s="4">
        <v>4</v>
      </c>
      <c r="K5111" s="4">
        <v>4</v>
      </c>
      <c r="L5111" s="4">
        <v>3</v>
      </c>
      <c r="M5111" s="4">
        <v>4</v>
      </c>
      <c r="N5111" s="4">
        <v>4</v>
      </c>
      <c r="O5111" s="4">
        <v>3</v>
      </c>
      <c r="P5111" s="4">
        <v>4</v>
      </c>
      <c r="Q5111" s="9">
        <f t="shared" si="239"/>
        <v>2.6377314814814815E-2</v>
      </c>
      <c r="R5111" s="4">
        <f t="shared" si="237"/>
        <v>40688.637696759259</v>
      </c>
      <c r="S5111" s="4">
        <v>0.60310924333928106</v>
      </c>
      <c r="T5111" s="4" t="str">
        <f>VLOOKUP(E5111,Sheet2!$A$2:$E$137,5,FALSE)</f>
        <v>CL</v>
      </c>
      <c r="U5111" s="4">
        <f>VLOOKUP($T5111,Sheet4!$H$1106:$M$1351,surveys!U$1+1,FALSE)</f>
        <v>0.77588605933105281</v>
      </c>
      <c r="V5111" s="4">
        <f>VLOOKUP($T5111,Sheet4!$H$1106:$M$1351,surveys!V$1+1,FALSE)</f>
        <v>0.85775525166800515</v>
      </c>
      <c r="W5111" s="4">
        <f>VLOOKUP($T5111,Sheet4!$H$1106:$M$1351,surveys!W$1+1,FALSE)</f>
        <v>0.9074512758994524</v>
      </c>
      <c r="X5111" s="4">
        <f>VLOOKUP($T5111,Sheet4!$H$1106:$M$1351,surveys!X$1+1,FALSE)</f>
        <v>0.95469627846018545</v>
      </c>
      <c r="Y5111" s="4">
        <f>VLOOKUP($T5111,Sheet4!$H$1106:$M$1351,surveys!Y$1+1,FALSE)</f>
        <v>1</v>
      </c>
      <c r="Z5111" s="4">
        <f t="shared" si="238"/>
        <v>1</v>
      </c>
      <c r="AA5111" s="4" t="str">
        <f>VLOOKUP(T5111&amp;"-"&amp;Z5111,Sheet4!$W$2:$AA$1100,3,FALSE)</f>
        <v>Santiago</v>
      </c>
      <c r="AB5111" s="4">
        <f>VLOOKUP(T5111&amp;"-"&amp;Z5111,Sheet4!$W$2:$AA$1100,4,FALSE)</f>
        <v>-33.456940000000003</v>
      </c>
      <c r="AC5111" s="4">
        <f>VLOOKUP(T5111&amp;"-"&amp;Z5111,Sheet4!$W$2:$AA$1100,5,FALSE)</f>
        <v>-70.648269999999997</v>
      </c>
    </row>
    <row r="5112" spans="1:29">
      <c r="A5112" s="6">
        <v>40688</v>
      </c>
      <c r="B5112" s="7">
        <v>0.54730324074074066</v>
      </c>
      <c r="C5112" s="4" t="s">
        <v>1213</v>
      </c>
      <c r="D5112" s="4" t="s">
        <v>1218</v>
      </c>
      <c r="E5112" s="4" t="s">
        <v>23</v>
      </c>
      <c r="F5112" s="4">
        <v>3</v>
      </c>
      <c r="G5112" s="4">
        <v>3</v>
      </c>
      <c r="H5112" s="4">
        <v>3</v>
      </c>
      <c r="I5112" s="4">
        <v>3</v>
      </c>
      <c r="J5112" s="4">
        <v>3</v>
      </c>
      <c r="K5112" s="4">
        <v>3</v>
      </c>
      <c r="L5112" s="4">
        <v>1</v>
      </c>
      <c r="M5112" s="4">
        <v>5</v>
      </c>
      <c r="N5112" s="4">
        <v>5</v>
      </c>
      <c r="O5112" s="4">
        <v>5</v>
      </c>
      <c r="P5112" s="4">
        <v>3</v>
      </c>
      <c r="Q5112" s="9">
        <f t="shared" si="239"/>
        <v>3.3113425925925928E-2</v>
      </c>
      <c r="R5112" s="4">
        <f t="shared" si="237"/>
        <v>40688.547303240739</v>
      </c>
      <c r="S5112" s="4">
        <v>0.94846510505100512</v>
      </c>
      <c r="T5112" s="4" t="str">
        <f>VLOOKUP(E5112,Sheet2!$A$2:$E$137,5,FALSE)</f>
        <v>CA</v>
      </c>
      <c r="U5112" s="4">
        <f>VLOOKUP($T5112,Sheet4!$H$1106:$M$1351,surveys!U$1+1,FALSE)</f>
        <v>0.39929817507859233</v>
      </c>
      <c r="V5112" s="4">
        <f>VLOOKUP($T5112,Sheet4!$H$1106:$M$1351,surveys!V$1+1,FALSE)</f>
        <v>0.68226808593455113</v>
      </c>
      <c r="W5112" s="4">
        <f>VLOOKUP($T5112,Sheet4!$H$1106:$M$1351,surveys!W$1+1,FALSE)</f>
        <v>0.8413893511967715</v>
      </c>
      <c r="X5112" s="4">
        <f>VLOOKUP($T5112,Sheet4!$H$1106:$M$1351,surveys!X$1+1,FALSE)</f>
        <v>0.92969032990429024</v>
      </c>
      <c r="Y5112" s="4">
        <f>VLOOKUP($T5112,Sheet4!$H$1106:$M$1351,surveys!Y$1+1,FALSE)</f>
        <v>1</v>
      </c>
      <c r="Z5112" s="4">
        <f t="shared" si="238"/>
        <v>5</v>
      </c>
      <c r="AA5112" s="4" t="str">
        <f>VLOOKUP(T5112&amp;"-"&amp;Z5112,Sheet4!$W$2:$AA$1100,3,FALSE)</f>
        <v>Ottawa</v>
      </c>
      <c r="AB5112" s="4">
        <f>VLOOKUP(T5112&amp;"-"&amp;Z5112,Sheet4!$W$2:$AA$1100,4,FALSE)</f>
        <v>45.411169999999998</v>
      </c>
      <c r="AC5112" s="4">
        <f>VLOOKUP(T5112&amp;"-"&amp;Z5112,Sheet4!$W$2:$AA$1100,5,FALSE)</f>
        <v>-75.698120000000003</v>
      </c>
    </row>
    <row r="5113" spans="1:29">
      <c r="A5113" s="6">
        <v>40688</v>
      </c>
      <c r="B5113" s="7">
        <v>0.87570601851851859</v>
      </c>
      <c r="C5113" s="4" t="s">
        <v>1213</v>
      </c>
      <c r="D5113" s="4" t="s">
        <v>1217</v>
      </c>
      <c r="E5113" s="4" t="s">
        <v>21</v>
      </c>
      <c r="F5113" s="4">
        <v>5</v>
      </c>
      <c r="G5113" s="4">
        <v>5</v>
      </c>
      <c r="H5113" s="4">
        <v>5</v>
      </c>
      <c r="I5113" s="4">
        <v>5</v>
      </c>
      <c r="J5113" s="4">
        <v>5</v>
      </c>
      <c r="K5113" s="4">
        <v>5</v>
      </c>
      <c r="L5113" s="4">
        <v>5</v>
      </c>
      <c r="M5113" s="4">
        <v>5</v>
      </c>
      <c r="N5113" s="4">
        <v>5</v>
      </c>
      <c r="O5113" s="4">
        <v>5</v>
      </c>
      <c r="P5113" s="4">
        <v>5</v>
      </c>
      <c r="Q5113" s="9">
        <f t="shared" si="239"/>
        <v>5.230324074074074E-2</v>
      </c>
      <c r="R5113" s="4">
        <f t="shared" si="237"/>
        <v>40688.875706018516</v>
      </c>
      <c r="S5113" s="4">
        <v>0.17774196162648748</v>
      </c>
      <c r="T5113" s="4" t="str">
        <f>VLOOKUP(E5113,Sheet2!$A$2:$E$137,5,FALSE)</f>
        <v>MX</v>
      </c>
      <c r="U5113" s="4">
        <f>VLOOKUP($T5113,Sheet4!$H$1106:$M$1351,surveys!U$1+1,FALSE)</f>
        <v>0.64192227588837014</v>
      </c>
      <c r="V5113" s="4">
        <f>VLOOKUP($T5113,Sheet4!$H$1106:$M$1351,surveys!V$1+1,FALSE)</f>
        <v>0.73699712700692854</v>
      </c>
      <c r="W5113" s="4">
        <f>VLOOKUP($T5113,Sheet4!$H$1106:$M$1351,surveys!W$1+1,FALSE)</f>
        <v>0.83130642446864456</v>
      </c>
      <c r="X5113" s="4">
        <f>VLOOKUP($T5113,Sheet4!$H$1106:$M$1351,surveys!X$1+1,FALSE)</f>
        <v>0.91696724211461977</v>
      </c>
      <c r="Y5113" s="4">
        <f>VLOOKUP($T5113,Sheet4!$H$1106:$M$1351,surveys!Y$1+1,FALSE)</f>
        <v>1</v>
      </c>
      <c r="Z5113" s="4">
        <f t="shared" si="238"/>
        <v>1</v>
      </c>
      <c r="AA5113" s="4" t="str">
        <f>VLOOKUP(T5113&amp;"-"&amp;Z5113,Sheet4!$W$2:$AA$1100,3,FALSE)</f>
        <v>Mexico City</v>
      </c>
      <c r="AB5113" s="4">
        <f>VLOOKUP(T5113&amp;"-"&amp;Z5113,Sheet4!$W$2:$AA$1100,4,FALSE)</f>
        <v>19.428470000000001</v>
      </c>
      <c r="AC5113" s="4">
        <f>VLOOKUP(T5113&amp;"-"&amp;Z5113,Sheet4!$W$2:$AA$1100,5,FALSE)</f>
        <v>-99.127660000000006</v>
      </c>
    </row>
    <row r="5114" spans="1:29">
      <c r="A5114" s="6">
        <v>40688</v>
      </c>
      <c r="B5114" s="7">
        <v>5.1076388888888886E-2</v>
      </c>
      <c r="C5114" s="4" t="s">
        <v>1215</v>
      </c>
      <c r="D5114" s="4" t="s">
        <v>1217</v>
      </c>
      <c r="E5114" s="4" t="s">
        <v>15</v>
      </c>
      <c r="F5114" s="4">
        <v>4</v>
      </c>
      <c r="G5114" s="4">
        <v>4</v>
      </c>
      <c r="H5114" s="4">
        <v>5</v>
      </c>
      <c r="I5114" s="4">
        <v>5</v>
      </c>
      <c r="J5114" s="4">
        <v>5</v>
      </c>
      <c r="K5114" s="4">
        <v>5</v>
      </c>
      <c r="L5114" s="4">
        <v>4</v>
      </c>
      <c r="M5114" s="4">
        <v>5</v>
      </c>
      <c r="N5114" s="4">
        <v>5</v>
      </c>
      <c r="O5114" s="4">
        <v>5</v>
      </c>
      <c r="P5114" s="4">
        <v>5</v>
      </c>
      <c r="Q5114" s="9">
        <f t="shared" si="239"/>
        <v>3.6446759259259262E-2</v>
      </c>
      <c r="R5114" s="4">
        <f t="shared" si="237"/>
        <v>40688.051076388889</v>
      </c>
      <c r="S5114" s="4">
        <v>0.72902223880113937</v>
      </c>
      <c r="T5114" s="4" t="str">
        <f>VLOOKUP(E5114,Sheet2!$A$2:$E$137,5,FALSE)</f>
        <v>US</v>
      </c>
      <c r="U5114" s="4">
        <f>VLOOKUP($T5114,Sheet4!$H$1106:$M$1351,surveys!U$1+1,FALSE)</f>
        <v>0.42883768204388006</v>
      </c>
      <c r="V5114" s="4">
        <f>VLOOKUP($T5114,Sheet4!$H$1106:$M$1351,surveys!V$1+1,FALSE)</f>
        <v>0.62778475709586301</v>
      </c>
      <c r="W5114" s="4">
        <f>VLOOKUP($T5114,Sheet4!$H$1106:$M$1351,surveys!W$1+1,FALSE)</f>
        <v>0.76918600378409652</v>
      </c>
      <c r="X5114" s="4">
        <f>VLOOKUP($T5114,Sheet4!$H$1106:$M$1351,surveys!X$1+1,FALSE)</f>
        <v>0.88987045221102745</v>
      </c>
      <c r="Y5114" s="4">
        <f>VLOOKUP($T5114,Sheet4!$H$1106:$M$1351,surveys!Y$1+1,FALSE)</f>
        <v>1</v>
      </c>
      <c r="Z5114" s="4">
        <f t="shared" si="238"/>
        <v>3</v>
      </c>
      <c r="AA5114" s="4" t="str">
        <f>VLOOKUP(T5114&amp;"-"&amp;Z5114,Sheet4!$W$2:$AA$1100,3,FALSE)</f>
        <v>Chicago</v>
      </c>
      <c r="AB5114" s="4">
        <f>VLOOKUP(T5114&amp;"-"&amp;Z5114,Sheet4!$W$2:$AA$1100,4,FALSE)</f>
        <v>41.850029999999997</v>
      </c>
      <c r="AC5114" s="4">
        <f>VLOOKUP(T5114&amp;"-"&amp;Z5114,Sheet4!$W$2:$AA$1100,5,FALSE)</f>
        <v>-87.650049999999993</v>
      </c>
    </row>
    <row r="5115" spans="1:29">
      <c r="A5115" s="6">
        <v>40688</v>
      </c>
      <c r="B5115" s="7">
        <v>5.2083333333333336E-2</v>
      </c>
      <c r="C5115" s="4" t="s">
        <v>1215</v>
      </c>
      <c r="D5115" s="4" t="s">
        <v>1216</v>
      </c>
      <c r="E5115" s="4" t="s">
        <v>39</v>
      </c>
      <c r="F5115" s="4">
        <v>1</v>
      </c>
      <c r="G5115" s="4">
        <v>1</v>
      </c>
      <c r="H5115" s="4">
        <v>1</v>
      </c>
      <c r="I5115" s="4">
        <v>1</v>
      </c>
      <c r="J5115" s="4">
        <v>1</v>
      </c>
      <c r="K5115" s="4">
        <v>1</v>
      </c>
      <c r="L5115" s="4">
        <v>1</v>
      </c>
      <c r="M5115" s="4">
        <v>1</v>
      </c>
      <c r="N5115" s="4">
        <v>1</v>
      </c>
      <c r="O5115" s="4">
        <v>1</v>
      </c>
      <c r="P5115" s="4">
        <v>1</v>
      </c>
      <c r="Q5115" s="9">
        <f t="shared" si="239"/>
        <v>3.6493055555555549E-2</v>
      </c>
      <c r="R5115" s="4">
        <f t="shared" si="237"/>
        <v>40688.052083333336</v>
      </c>
      <c r="S5115" s="4">
        <v>0.33989704967426015</v>
      </c>
      <c r="T5115" s="4" t="str">
        <f>VLOOKUP(E5115,Sheet2!$A$2:$E$137,5,FALSE)</f>
        <v>CL</v>
      </c>
      <c r="U5115" s="4">
        <f>VLOOKUP($T5115,Sheet4!$H$1106:$M$1351,surveys!U$1+1,FALSE)</f>
        <v>0.77588605933105281</v>
      </c>
      <c r="V5115" s="4">
        <f>VLOOKUP($T5115,Sheet4!$H$1106:$M$1351,surveys!V$1+1,FALSE)</f>
        <v>0.85775525166800515</v>
      </c>
      <c r="W5115" s="4">
        <f>VLOOKUP($T5115,Sheet4!$H$1106:$M$1351,surveys!W$1+1,FALSE)</f>
        <v>0.9074512758994524</v>
      </c>
      <c r="X5115" s="4">
        <f>VLOOKUP($T5115,Sheet4!$H$1106:$M$1351,surveys!X$1+1,FALSE)</f>
        <v>0.95469627846018545</v>
      </c>
      <c r="Y5115" s="4">
        <f>VLOOKUP($T5115,Sheet4!$H$1106:$M$1351,surveys!Y$1+1,FALSE)</f>
        <v>1</v>
      </c>
      <c r="Z5115" s="4">
        <f t="shared" si="238"/>
        <v>1</v>
      </c>
      <c r="AA5115" s="4" t="str">
        <f>VLOOKUP(T5115&amp;"-"&amp;Z5115,Sheet4!$W$2:$AA$1100,3,FALSE)</f>
        <v>Santiago</v>
      </c>
      <c r="AB5115" s="4">
        <f>VLOOKUP(T5115&amp;"-"&amp;Z5115,Sheet4!$W$2:$AA$1100,4,FALSE)</f>
        <v>-33.456940000000003</v>
      </c>
      <c r="AC5115" s="4">
        <f>VLOOKUP(T5115&amp;"-"&amp;Z5115,Sheet4!$W$2:$AA$1100,5,FALSE)</f>
        <v>-70.648269999999997</v>
      </c>
    </row>
    <row r="5116" spans="1:29">
      <c r="A5116" s="6">
        <v>40688</v>
      </c>
      <c r="B5116" s="7">
        <v>5.5115740740740743E-2</v>
      </c>
      <c r="C5116" s="4" t="s">
        <v>1213</v>
      </c>
      <c r="D5116" s="4" t="s">
        <v>1216</v>
      </c>
      <c r="E5116" s="4" t="s">
        <v>1223</v>
      </c>
      <c r="F5116" s="4">
        <v>5</v>
      </c>
      <c r="G5116" s="4">
        <v>5</v>
      </c>
      <c r="H5116" s="4">
        <v>5</v>
      </c>
      <c r="I5116" s="4">
        <v>4</v>
      </c>
      <c r="J5116" s="4">
        <v>3</v>
      </c>
      <c r="K5116" s="4">
        <v>3</v>
      </c>
      <c r="L5116" s="4">
        <v>2</v>
      </c>
      <c r="M5116" s="4">
        <v>5</v>
      </c>
      <c r="N5116" s="4">
        <v>5</v>
      </c>
      <c r="O5116" s="4">
        <v>5</v>
      </c>
      <c r="P5116" s="4">
        <v>5</v>
      </c>
      <c r="Q5116" s="9">
        <f t="shared" si="239"/>
        <v>3.8275462962962963E-2</v>
      </c>
      <c r="R5116" s="4">
        <f t="shared" si="237"/>
        <v>40688.055115740739</v>
      </c>
      <c r="S5116" s="4">
        <v>0.73118237163606548</v>
      </c>
      <c r="T5116" s="4" t="str">
        <f>VLOOKUP(E5116,Sheet2!$A$2:$E$137,5,FALSE)</f>
        <v>CN</v>
      </c>
      <c r="U5116" s="4">
        <f>VLOOKUP($T5116,Sheet4!$H$1106:$M$1351,surveys!U$1+1,FALSE)</f>
        <v>0.33972325385332736</v>
      </c>
      <c r="V5116" s="4">
        <f>VLOOKUP($T5116,Sheet4!$H$1106:$M$1351,surveys!V$1+1,FALSE)</f>
        <v>0.53188294944144943</v>
      </c>
      <c r="W5116" s="4">
        <f>VLOOKUP($T5116,Sheet4!$H$1106:$M$1351,surveys!W$1+1,FALSE)</f>
        <v>0.70584550719534345</v>
      </c>
      <c r="X5116" s="4">
        <f>VLOOKUP($T5116,Sheet4!$H$1106:$M$1351,surveys!X$1+1,FALSE)</f>
        <v>0.8721198864785511</v>
      </c>
      <c r="Y5116" s="4">
        <f>VLOOKUP($T5116,Sheet4!$H$1106:$M$1351,surveys!Y$1+1,FALSE)</f>
        <v>1</v>
      </c>
      <c r="Z5116" s="4">
        <f t="shared" si="238"/>
        <v>4</v>
      </c>
      <c r="AA5116" s="4" t="str">
        <f>VLOOKUP(T5116&amp;"-"&amp;Z5116,Sheet4!$W$2:$AA$1100,3,FALSE)</f>
        <v>Nanchong</v>
      </c>
      <c r="AB5116" s="4">
        <f>VLOOKUP(T5116&amp;"-"&amp;Z5116,Sheet4!$W$2:$AA$1100,4,FALSE)</f>
        <v>30.795079999999999</v>
      </c>
      <c r="AC5116" s="4">
        <f>VLOOKUP(T5116&amp;"-"&amp;Z5116,Sheet4!$W$2:$AA$1100,5,FALSE)</f>
        <v>106.08474</v>
      </c>
    </row>
    <row r="5117" spans="1:29">
      <c r="A5117" s="6">
        <v>40688</v>
      </c>
      <c r="B5117" s="7">
        <v>5.9317129629629629E-2</v>
      </c>
      <c r="C5117" s="4" t="s">
        <v>1213</v>
      </c>
      <c r="D5117" s="4" t="s">
        <v>1218</v>
      </c>
      <c r="E5117" s="4" t="s">
        <v>17</v>
      </c>
      <c r="F5117" s="4">
        <v>5</v>
      </c>
      <c r="G5117" s="4">
        <v>5</v>
      </c>
      <c r="H5117" s="4">
        <v>1</v>
      </c>
      <c r="I5117" s="4">
        <v>1</v>
      </c>
      <c r="J5117" s="4">
        <v>1</v>
      </c>
      <c r="K5117" s="4">
        <v>1</v>
      </c>
      <c r="L5117" s="4">
        <v>1</v>
      </c>
      <c r="M5117" s="4">
        <v>1</v>
      </c>
      <c r="N5117" s="4">
        <v>1</v>
      </c>
      <c r="O5117" s="4">
        <v>1</v>
      </c>
      <c r="P5117" s="4">
        <v>1</v>
      </c>
      <c r="Q5117" s="9">
        <f t="shared" si="239"/>
        <v>4.2083333333333334E-2</v>
      </c>
      <c r="R5117" s="4">
        <f t="shared" si="237"/>
        <v>40688.059317129628</v>
      </c>
      <c r="S5117" s="4">
        <v>0.3192069110250757</v>
      </c>
      <c r="T5117" s="4" t="str">
        <f>VLOOKUP(E5117,Sheet2!$A$2:$E$137,5,FALSE)</f>
        <v>AU</v>
      </c>
      <c r="U5117" s="4">
        <f>VLOOKUP($T5117,Sheet4!$H$1106:$M$1351,surveys!U$1+1,FALSE)</f>
        <v>0.37870730546462306</v>
      </c>
      <c r="V5117" s="4">
        <f>VLOOKUP($T5117,Sheet4!$H$1106:$M$1351,surveys!V$1+1,FALSE)</f>
        <v>0.70016181281367551</v>
      </c>
      <c r="W5117" s="4">
        <f>VLOOKUP($T5117,Sheet4!$H$1106:$M$1351,surveys!W$1+1,FALSE)</f>
        <v>0.82483308340835682</v>
      </c>
      <c r="X5117" s="4">
        <f>VLOOKUP($T5117,Sheet4!$H$1106:$M$1351,surveys!X$1+1,FALSE)</f>
        <v>0.91739988860880706</v>
      </c>
      <c r="Y5117" s="4">
        <f>VLOOKUP($T5117,Sheet4!$H$1106:$M$1351,surveys!Y$1+1,FALSE)</f>
        <v>1</v>
      </c>
      <c r="Z5117" s="4">
        <f t="shared" si="238"/>
        <v>1</v>
      </c>
      <c r="AA5117" s="4" t="str">
        <f>VLOOKUP(T5117&amp;"-"&amp;Z5117,Sheet4!$W$2:$AA$1100,3,FALSE)</f>
        <v>Sydney</v>
      </c>
      <c r="AB5117" s="4">
        <f>VLOOKUP(T5117&amp;"-"&amp;Z5117,Sheet4!$W$2:$AA$1100,4,FALSE)</f>
        <v>-33.867849999999997</v>
      </c>
      <c r="AC5117" s="4">
        <f>VLOOKUP(T5117&amp;"-"&amp;Z5117,Sheet4!$W$2:$AA$1100,5,FALSE)</f>
        <v>151.20732000000001</v>
      </c>
    </row>
    <row r="5118" spans="1:29">
      <c r="A5118" s="6">
        <v>40688</v>
      </c>
      <c r="B5118" s="7">
        <v>5.9687500000000004E-2</v>
      </c>
      <c r="C5118" s="4" t="s">
        <v>1213</v>
      </c>
      <c r="D5118" s="4" t="s">
        <v>1216</v>
      </c>
      <c r="E5118" s="4" t="s">
        <v>21</v>
      </c>
      <c r="F5118" s="4">
        <v>3</v>
      </c>
      <c r="G5118" s="4">
        <v>5</v>
      </c>
      <c r="H5118" s="4">
        <v>5</v>
      </c>
      <c r="I5118" s="4">
        <v>3</v>
      </c>
      <c r="J5118" s="4">
        <v>5</v>
      </c>
      <c r="K5118" s="4">
        <v>4</v>
      </c>
      <c r="L5118" s="4">
        <v>3</v>
      </c>
      <c r="M5118" s="4">
        <v>4</v>
      </c>
      <c r="N5118" s="4">
        <v>5</v>
      </c>
      <c r="O5118" s="4">
        <v>5</v>
      </c>
      <c r="P5118" s="4">
        <v>4</v>
      </c>
      <c r="Q5118" s="9">
        <f t="shared" si="239"/>
        <v>4.1840277777777775E-2</v>
      </c>
      <c r="R5118" s="4">
        <f t="shared" si="237"/>
        <v>40688.059687499997</v>
      </c>
      <c r="S5118" s="4">
        <v>0.14872381436008641</v>
      </c>
      <c r="T5118" s="4" t="str">
        <f>VLOOKUP(E5118,Sheet2!$A$2:$E$137,5,FALSE)</f>
        <v>MX</v>
      </c>
      <c r="U5118" s="4">
        <f>VLOOKUP($T5118,Sheet4!$H$1106:$M$1351,surveys!U$1+1,FALSE)</f>
        <v>0.64192227588837014</v>
      </c>
      <c r="V5118" s="4">
        <f>VLOOKUP($T5118,Sheet4!$H$1106:$M$1351,surveys!V$1+1,FALSE)</f>
        <v>0.73699712700692854</v>
      </c>
      <c r="W5118" s="4">
        <f>VLOOKUP($T5118,Sheet4!$H$1106:$M$1351,surveys!W$1+1,FALSE)</f>
        <v>0.83130642446864456</v>
      </c>
      <c r="X5118" s="4">
        <f>VLOOKUP($T5118,Sheet4!$H$1106:$M$1351,surveys!X$1+1,FALSE)</f>
        <v>0.91696724211461977</v>
      </c>
      <c r="Y5118" s="4">
        <f>VLOOKUP($T5118,Sheet4!$H$1106:$M$1351,surveys!Y$1+1,FALSE)</f>
        <v>1</v>
      </c>
      <c r="Z5118" s="4">
        <f t="shared" si="238"/>
        <v>1</v>
      </c>
      <c r="AA5118" s="4" t="str">
        <f>VLOOKUP(T5118&amp;"-"&amp;Z5118,Sheet4!$W$2:$AA$1100,3,FALSE)</f>
        <v>Mexico City</v>
      </c>
      <c r="AB5118" s="4">
        <f>VLOOKUP(T5118&amp;"-"&amp;Z5118,Sheet4!$W$2:$AA$1100,4,FALSE)</f>
        <v>19.428470000000001</v>
      </c>
      <c r="AC5118" s="4">
        <f>VLOOKUP(T5118&amp;"-"&amp;Z5118,Sheet4!$W$2:$AA$1100,5,FALSE)</f>
        <v>-99.127660000000006</v>
      </c>
    </row>
    <row r="5119" spans="1:29">
      <c r="A5119" s="6">
        <v>40688</v>
      </c>
      <c r="B5119" s="7">
        <v>6.1400462962962969E-2</v>
      </c>
      <c r="C5119" s="4" t="s">
        <v>1213</v>
      </c>
      <c r="D5119" s="4" t="s">
        <v>1214</v>
      </c>
      <c r="E5119" s="4" t="s">
        <v>15</v>
      </c>
      <c r="F5119" s="4">
        <v>4</v>
      </c>
      <c r="G5119" s="4">
        <v>4</v>
      </c>
      <c r="H5119" s="4">
        <v>4</v>
      </c>
      <c r="I5119" s="4">
        <v>5</v>
      </c>
      <c r="J5119" s="4">
        <v>5</v>
      </c>
      <c r="K5119" s="4">
        <v>4</v>
      </c>
      <c r="L5119" s="4">
        <v>4</v>
      </c>
      <c r="M5119" s="4">
        <v>5</v>
      </c>
      <c r="N5119" s="4">
        <v>5</v>
      </c>
      <c r="O5119" s="4">
        <v>4</v>
      </c>
      <c r="P5119" s="4">
        <v>5</v>
      </c>
      <c r="Q5119" s="9">
        <f t="shared" si="239"/>
        <v>4.3090277777777776E-2</v>
      </c>
      <c r="R5119" s="4">
        <f t="shared" si="237"/>
        <v>40688.061400462961</v>
      </c>
      <c r="S5119" s="4">
        <v>0.3437503131545272</v>
      </c>
      <c r="T5119" s="4" t="str">
        <f>VLOOKUP(E5119,Sheet2!$A$2:$E$137,5,FALSE)</f>
        <v>US</v>
      </c>
      <c r="U5119" s="4">
        <f>VLOOKUP($T5119,Sheet4!$H$1106:$M$1351,surveys!U$1+1,FALSE)</f>
        <v>0.42883768204388006</v>
      </c>
      <c r="V5119" s="4">
        <f>VLOOKUP($T5119,Sheet4!$H$1106:$M$1351,surveys!V$1+1,FALSE)</f>
        <v>0.62778475709586301</v>
      </c>
      <c r="W5119" s="4">
        <f>VLOOKUP($T5119,Sheet4!$H$1106:$M$1351,surveys!W$1+1,FALSE)</f>
        <v>0.76918600378409652</v>
      </c>
      <c r="X5119" s="4">
        <f>VLOOKUP($T5119,Sheet4!$H$1106:$M$1351,surveys!X$1+1,FALSE)</f>
        <v>0.88987045221102745</v>
      </c>
      <c r="Y5119" s="4">
        <f>VLOOKUP($T5119,Sheet4!$H$1106:$M$1351,surveys!Y$1+1,FALSE)</f>
        <v>1</v>
      </c>
      <c r="Z5119" s="4">
        <f t="shared" si="238"/>
        <v>1</v>
      </c>
      <c r="AA5119" s="4" t="str">
        <f>VLOOKUP(T5119&amp;"-"&amp;Z5119,Sheet4!$W$2:$AA$1100,3,FALSE)</f>
        <v>New York City</v>
      </c>
      <c r="AB5119" s="4">
        <f>VLOOKUP(T5119&amp;"-"&amp;Z5119,Sheet4!$W$2:$AA$1100,4,FALSE)</f>
        <v>40.714269999999999</v>
      </c>
      <c r="AC5119" s="4">
        <f>VLOOKUP(T5119&amp;"-"&amp;Z5119,Sheet4!$W$2:$AA$1100,5,FALSE)</f>
        <v>-74.005970000000005</v>
      </c>
    </row>
    <row r="5120" spans="1:29">
      <c r="A5120" s="6">
        <v>40688</v>
      </c>
      <c r="B5120" s="7">
        <v>6.5428240740740731E-2</v>
      </c>
      <c r="C5120" s="4" t="s">
        <v>1215</v>
      </c>
      <c r="D5120" s="4" t="s">
        <v>1217</v>
      </c>
      <c r="E5120" s="4" t="s">
        <v>113</v>
      </c>
      <c r="F5120" s="4">
        <v>3</v>
      </c>
      <c r="G5120" s="4">
        <v>3</v>
      </c>
      <c r="H5120" s="4">
        <v>3</v>
      </c>
      <c r="I5120" s="4">
        <v>3</v>
      </c>
      <c r="J5120" s="4">
        <v>4</v>
      </c>
      <c r="K5120" s="4">
        <v>4</v>
      </c>
      <c r="L5120" s="4">
        <v>3</v>
      </c>
      <c r="M5120" s="4">
        <v>4</v>
      </c>
      <c r="N5120" s="4">
        <v>4</v>
      </c>
      <c r="O5120" s="4">
        <v>4</v>
      </c>
      <c r="P5120" s="4">
        <v>2</v>
      </c>
      <c r="Q5120" s="9">
        <f t="shared" si="239"/>
        <v>4.5219907407407396E-2</v>
      </c>
      <c r="R5120" s="4">
        <f t="shared" si="237"/>
        <v>40688.065428240741</v>
      </c>
      <c r="S5120" s="4">
        <v>0.91260804830773123</v>
      </c>
      <c r="T5120" s="4" t="str">
        <f>VLOOKUP(E5120,Sheet2!$A$2:$E$137,5,FALSE)</f>
        <v>JP</v>
      </c>
      <c r="U5120" s="4">
        <f>VLOOKUP($T5120,Sheet4!$H$1106:$M$1351,surveys!U$1+1,FALSE)</f>
        <v>0.44874078205656753</v>
      </c>
      <c r="V5120" s="4">
        <f>VLOOKUP($T5120,Sheet4!$H$1106:$M$1351,surveys!V$1+1,FALSE)</f>
        <v>0.64114518428781597</v>
      </c>
      <c r="W5120" s="4">
        <f>VLOOKUP($T5120,Sheet4!$H$1106:$M$1351,surveys!W$1+1,FALSE)</f>
        <v>0.78068907227302575</v>
      </c>
      <c r="X5120" s="4">
        <f>VLOOKUP($T5120,Sheet4!$H$1106:$M$1351,surveys!X$1+1,FALSE)</f>
        <v>0.89864079960981302</v>
      </c>
      <c r="Y5120" s="4">
        <f>VLOOKUP($T5120,Sheet4!$H$1106:$M$1351,surveys!Y$1+1,FALSE)</f>
        <v>1</v>
      </c>
      <c r="Z5120" s="4">
        <f t="shared" si="238"/>
        <v>5</v>
      </c>
      <c r="AA5120" s="4" t="str">
        <f>VLOOKUP(T5120&amp;"-"&amp;Z5120,Sheet4!$W$2:$AA$1100,3,FALSE)</f>
        <v>Sapporo-shi</v>
      </c>
      <c r="AB5120" s="4">
        <f>VLOOKUP(T5120&amp;"-"&amp;Z5120,Sheet4!$W$2:$AA$1100,4,FALSE)</f>
        <v>43.064169999999997</v>
      </c>
      <c r="AC5120" s="4">
        <f>VLOOKUP(T5120&amp;"-"&amp;Z5120,Sheet4!$W$2:$AA$1100,5,FALSE)</f>
        <v>141.34693999999999</v>
      </c>
    </row>
    <row r="5121" spans="1:29">
      <c r="A5121" s="6">
        <v>40688</v>
      </c>
      <c r="B5121" s="7">
        <v>6.5613425925925936E-2</v>
      </c>
      <c r="C5121" s="4" t="s">
        <v>1213</v>
      </c>
      <c r="D5121" s="4" t="s">
        <v>1216</v>
      </c>
      <c r="E5121" s="4" t="s">
        <v>23</v>
      </c>
      <c r="F5121" s="4">
        <v>1</v>
      </c>
      <c r="G5121" s="4">
        <v>1</v>
      </c>
      <c r="H5121" s="4">
        <v>1</v>
      </c>
      <c r="I5121" s="4">
        <v>1</v>
      </c>
      <c r="J5121" s="4">
        <v>1</v>
      </c>
      <c r="K5121" s="4">
        <v>1</v>
      </c>
      <c r="L5121" s="4">
        <v>1</v>
      </c>
      <c r="M5121" s="4">
        <v>1</v>
      </c>
      <c r="N5121" s="4">
        <v>1</v>
      </c>
      <c r="O5121" s="4">
        <v>1</v>
      </c>
      <c r="P5121" s="4">
        <v>1</v>
      </c>
      <c r="Q5121" s="9">
        <f t="shared" si="239"/>
        <v>4.5821759259259263E-2</v>
      </c>
      <c r="R5121" s="4">
        <f t="shared" si="237"/>
        <v>40688.065613425926</v>
      </c>
      <c r="S5121" s="4">
        <v>0.10518173710966416</v>
      </c>
      <c r="T5121" s="4" t="str">
        <f>VLOOKUP(E5121,Sheet2!$A$2:$E$137,5,FALSE)</f>
        <v>CA</v>
      </c>
      <c r="U5121" s="4">
        <f>VLOOKUP($T5121,Sheet4!$H$1106:$M$1351,surveys!U$1+1,FALSE)</f>
        <v>0.39929817507859233</v>
      </c>
      <c r="V5121" s="4">
        <f>VLOOKUP($T5121,Sheet4!$H$1106:$M$1351,surveys!V$1+1,FALSE)</f>
        <v>0.68226808593455113</v>
      </c>
      <c r="W5121" s="4">
        <f>VLOOKUP($T5121,Sheet4!$H$1106:$M$1351,surveys!W$1+1,FALSE)</f>
        <v>0.8413893511967715</v>
      </c>
      <c r="X5121" s="4">
        <f>VLOOKUP($T5121,Sheet4!$H$1106:$M$1351,surveys!X$1+1,FALSE)</f>
        <v>0.92969032990429024</v>
      </c>
      <c r="Y5121" s="4">
        <f>VLOOKUP($T5121,Sheet4!$H$1106:$M$1351,surveys!Y$1+1,FALSE)</f>
        <v>1</v>
      </c>
      <c r="Z5121" s="4">
        <f t="shared" si="238"/>
        <v>1</v>
      </c>
      <c r="AA5121" s="4" t="str">
        <f>VLOOKUP(T5121&amp;"-"&amp;Z5121,Sheet4!$W$2:$AA$1100,3,FALSE)</f>
        <v>Toronto</v>
      </c>
      <c r="AB5121" s="4">
        <f>VLOOKUP(T5121&amp;"-"&amp;Z5121,Sheet4!$W$2:$AA$1100,4,FALSE)</f>
        <v>43.700110000000002</v>
      </c>
      <c r="AC5121" s="4">
        <f>VLOOKUP(T5121&amp;"-"&amp;Z5121,Sheet4!$W$2:$AA$1100,5,FALSE)</f>
        <v>-79.416300000000007</v>
      </c>
    </row>
    <row r="5122" spans="1:29">
      <c r="A5122" s="6">
        <v>40688</v>
      </c>
      <c r="B5122" s="7">
        <v>6.6527777777777783E-2</v>
      </c>
      <c r="C5122" s="4" t="s">
        <v>1213</v>
      </c>
      <c r="D5122" s="4" t="s">
        <v>1217</v>
      </c>
      <c r="E5122" s="4" t="s">
        <v>39</v>
      </c>
      <c r="F5122" s="4">
        <v>4</v>
      </c>
      <c r="G5122" s="4">
        <v>4</v>
      </c>
      <c r="H5122" s="4">
        <v>4</v>
      </c>
      <c r="I5122" s="4">
        <v>5</v>
      </c>
      <c r="J5122" s="4">
        <v>5</v>
      </c>
      <c r="K5122" s="4">
        <v>5</v>
      </c>
      <c r="L5122" s="4">
        <v>4</v>
      </c>
      <c r="M5122" s="4">
        <v>5</v>
      </c>
      <c r="N5122" s="4">
        <v>4</v>
      </c>
      <c r="O5122" s="4">
        <v>5</v>
      </c>
      <c r="P5122" s="4">
        <v>4</v>
      </c>
      <c r="Q5122" s="9">
        <f t="shared" si="239"/>
        <v>4.673611111111111E-2</v>
      </c>
      <c r="R5122" s="4">
        <f t="shared" ref="R5122:R5185" si="240">VALUE(A5122+B5122)</f>
        <v>40688.066527777781</v>
      </c>
      <c r="S5122" s="4">
        <v>0.24874057185372256</v>
      </c>
      <c r="T5122" s="4" t="str">
        <f>VLOOKUP(E5122,Sheet2!$A$2:$E$137,5,FALSE)</f>
        <v>CL</v>
      </c>
      <c r="U5122" s="4">
        <f>VLOOKUP($T5122,Sheet4!$H$1106:$M$1351,surveys!U$1+1,FALSE)</f>
        <v>0.77588605933105281</v>
      </c>
      <c r="V5122" s="4">
        <f>VLOOKUP($T5122,Sheet4!$H$1106:$M$1351,surveys!V$1+1,FALSE)</f>
        <v>0.85775525166800515</v>
      </c>
      <c r="W5122" s="4">
        <f>VLOOKUP($T5122,Sheet4!$H$1106:$M$1351,surveys!W$1+1,FALSE)</f>
        <v>0.9074512758994524</v>
      </c>
      <c r="X5122" s="4">
        <f>VLOOKUP($T5122,Sheet4!$H$1106:$M$1351,surveys!X$1+1,FALSE)</f>
        <v>0.95469627846018545</v>
      </c>
      <c r="Y5122" s="4">
        <f>VLOOKUP($T5122,Sheet4!$H$1106:$M$1351,surveys!Y$1+1,FALSE)</f>
        <v>1</v>
      </c>
      <c r="Z5122" s="4">
        <f t="shared" si="238"/>
        <v>1</v>
      </c>
      <c r="AA5122" s="4" t="str">
        <f>VLOOKUP(T5122&amp;"-"&amp;Z5122,Sheet4!$W$2:$AA$1100,3,FALSE)</f>
        <v>Santiago</v>
      </c>
      <c r="AB5122" s="4">
        <f>VLOOKUP(T5122&amp;"-"&amp;Z5122,Sheet4!$W$2:$AA$1100,4,FALSE)</f>
        <v>-33.456940000000003</v>
      </c>
      <c r="AC5122" s="4">
        <f>VLOOKUP(T5122&amp;"-"&amp;Z5122,Sheet4!$W$2:$AA$1100,5,FALSE)</f>
        <v>-70.648269999999997</v>
      </c>
    </row>
    <row r="5123" spans="1:29">
      <c r="A5123" s="6">
        <v>40688</v>
      </c>
      <c r="B5123" s="7">
        <v>6.8761574074074072E-2</v>
      </c>
      <c r="C5123" s="4" t="s">
        <v>1213</v>
      </c>
      <c r="D5123" s="4" t="s">
        <v>1218</v>
      </c>
      <c r="E5123" s="4" t="s">
        <v>39</v>
      </c>
      <c r="F5123" s="4">
        <v>5</v>
      </c>
      <c r="G5123" s="4">
        <v>5</v>
      </c>
      <c r="H5123" s="4">
        <v>5</v>
      </c>
      <c r="I5123" s="4">
        <v>3</v>
      </c>
      <c r="J5123" s="4">
        <v>5</v>
      </c>
      <c r="K5123" s="4">
        <v>5</v>
      </c>
      <c r="L5123" s="4">
        <v>4</v>
      </c>
      <c r="M5123" s="4">
        <v>5</v>
      </c>
      <c r="N5123" s="4">
        <v>5</v>
      </c>
      <c r="O5123" s="4">
        <v>3</v>
      </c>
      <c r="P5123" s="4">
        <v>5</v>
      </c>
      <c r="Q5123" s="9">
        <f t="shared" si="239"/>
        <v>4.7696759259259258E-2</v>
      </c>
      <c r="R5123" s="4">
        <f t="shared" si="240"/>
        <v>40688.068761574075</v>
      </c>
      <c r="S5123" s="4">
        <v>0.35780729438258341</v>
      </c>
      <c r="T5123" s="4" t="str">
        <f>VLOOKUP(E5123,Sheet2!$A$2:$E$137,5,FALSE)</f>
        <v>CL</v>
      </c>
      <c r="U5123" s="4">
        <f>VLOOKUP($T5123,Sheet4!$H$1106:$M$1351,surveys!U$1+1,FALSE)</f>
        <v>0.77588605933105281</v>
      </c>
      <c r="V5123" s="4">
        <f>VLOOKUP($T5123,Sheet4!$H$1106:$M$1351,surveys!V$1+1,FALSE)</f>
        <v>0.85775525166800515</v>
      </c>
      <c r="W5123" s="4">
        <f>VLOOKUP($T5123,Sheet4!$H$1106:$M$1351,surveys!W$1+1,FALSE)</f>
        <v>0.9074512758994524</v>
      </c>
      <c r="X5123" s="4">
        <f>VLOOKUP($T5123,Sheet4!$H$1106:$M$1351,surveys!X$1+1,FALSE)</f>
        <v>0.95469627846018545</v>
      </c>
      <c r="Y5123" s="4">
        <f>VLOOKUP($T5123,Sheet4!$H$1106:$M$1351,surveys!Y$1+1,FALSE)</f>
        <v>1</v>
      </c>
      <c r="Z5123" s="4">
        <f t="shared" ref="Z5123:Z5186" si="241">IF(S5123&lt;U5123,1,IF(S5123&lt;V5123,2,IF(S5123&lt;W5123,3,IF(S5123&lt;X5123,4,5))))</f>
        <v>1</v>
      </c>
      <c r="AA5123" s="4" t="str">
        <f>VLOOKUP(T5123&amp;"-"&amp;Z5123,Sheet4!$W$2:$AA$1100,3,FALSE)</f>
        <v>Santiago</v>
      </c>
      <c r="AB5123" s="4">
        <f>VLOOKUP(T5123&amp;"-"&amp;Z5123,Sheet4!$W$2:$AA$1100,4,FALSE)</f>
        <v>-33.456940000000003</v>
      </c>
      <c r="AC5123" s="4">
        <f>VLOOKUP(T5123&amp;"-"&amp;Z5123,Sheet4!$W$2:$AA$1100,5,FALSE)</f>
        <v>-70.648269999999997</v>
      </c>
    </row>
    <row r="5124" spans="1:29">
      <c r="A5124" s="6">
        <v>40688</v>
      </c>
      <c r="B5124" s="7">
        <v>7.0046296296296287E-2</v>
      </c>
      <c r="C5124" s="4" t="s">
        <v>1213</v>
      </c>
      <c r="D5124" s="4" t="s">
        <v>1217</v>
      </c>
      <c r="E5124" s="4" t="s">
        <v>13</v>
      </c>
      <c r="F5124" s="4">
        <v>4</v>
      </c>
      <c r="G5124" s="4">
        <v>3</v>
      </c>
      <c r="H5124" s="4">
        <v>4</v>
      </c>
      <c r="I5124" s="4">
        <v>2</v>
      </c>
      <c r="J5124" s="4">
        <v>4</v>
      </c>
      <c r="K5124" s="4">
        <v>5</v>
      </c>
      <c r="L5124" s="4">
        <v>4</v>
      </c>
      <c r="M5124" s="4">
        <v>5</v>
      </c>
      <c r="N5124" s="4">
        <v>4</v>
      </c>
      <c r="O5124" s="4">
        <v>3</v>
      </c>
      <c r="P5124" s="4">
        <v>4</v>
      </c>
      <c r="Q5124" s="9">
        <f t="shared" si="239"/>
        <v>4.9340277777777775E-2</v>
      </c>
      <c r="R5124" s="4">
        <f t="shared" si="240"/>
        <v>40688.0700462963</v>
      </c>
      <c r="S5124" s="4">
        <v>0.84664579352979641</v>
      </c>
      <c r="T5124" s="4" t="str">
        <f>VLOOKUP(E5124,Sheet2!$A$2:$E$137,5,FALSE)</f>
        <v>GB</v>
      </c>
      <c r="U5124" s="4">
        <f>VLOOKUP($T5124,Sheet4!$H$1106:$M$1351,surveys!U$1+1,FALSE)</f>
        <v>0.43993408527720174</v>
      </c>
      <c r="V5124" s="4">
        <f>VLOOKUP($T5124,Sheet4!$H$1106:$M$1351,surveys!V$1+1,FALSE)</f>
        <v>0.87986817055440347</v>
      </c>
      <c r="W5124" s="4">
        <f>VLOOKUP($T5124,Sheet4!$H$1106:$M$1351,surveys!W$1+1,FALSE)</f>
        <v>0.93717230822503084</v>
      </c>
      <c r="X5124" s="4">
        <f>VLOOKUP($T5124,Sheet4!$H$1106:$M$1351,surveys!X$1+1,FALSE)</f>
        <v>0.97269979890956382</v>
      </c>
      <c r="Y5124" s="4">
        <f>VLOOKUP($T5124,Sheet4!$H$1106:$M$1351,surveys!Y$1+1,FALSE)</f>
        <v>1</v>
      </c>
      <c r="Z5124" s="4">
        <f t="shared" si="241"/>
        <v>2</v>
      </c>
      <c r="AA5124" s="4" t="str">
        <f>VLOOKUP(T5124&amp;"-"&amp;Z5124,Sheet4!$W$2:$AA$1100,3,FALSE)</f>
        <v>London</v>
      </c>
      <c r="AB5124" s="4">
        <f>VLOOKUP(T5124&amp;"-"&amp;Z5124,Sheet4!$W$2:$AA$1100,4,FALSE)</f>
        <v>51.50853</v>
      </c>
      <c r="AC5124" s="4">
        <f>VLOOKUP(T5124&amp;"-"&amp;Z5124,Sheet4!$W$2:$AA$1100,5,FALSE)</f>
        <v>-0.12573999999999999</v>
      </c>
    </row>
    <row r="5125" spans="1:29">
      <c r="A5125" s="6">
        <v>40688</v>
      </c>
      <c r="B5125" s="7">
        <v>7.1087962962962964E-2</v>
      </c>
      <c r="C5125" s="4" t="s">
        <v>1215</v>
      </c>
      <c r="D5125" s="4" t="s">
        <v>1214</v>
      </c>
      <c r="E5125" s="4" t="s">
        <v>23</v>
      </c>
      <c r="F5125" s="4">
        <v>4</v>
      </c>
      <c r="G5125" s="4">
        <v>2</v>
      </c>
      <c r="H5125" s="4">
        <v>2</v>
      </c>
      <c r="I5125" s="4">
        <v>4</v>
      </c>
      <c r="J5125" s="4">
        <v>3</v>
      </c>
      <c r="K5125" s="4">
        <v>3</v>
      </c>
      <c r="L5125" s="4">
        <v>2</v>
      </c>
      <c r="M5125" s="4">
        <v>4</v>
      </c>
      <c r="N5125" s="4">
        <v>5</v>
      </c>
      <c r="O5125" s="4">
        <v>2</v>
      </c>
      <c r="P5125" s="4">
        <v>5</v>
      </c>
      <c r="Q5125" s="9">
        <f t="shared" ref="Q5125:Q5188" si="242">TIME(VALUE(MID(B5125,1,2)),VALUE(MID(B5125,4,2)),VALUE(RIGHT(B5125,2)))</f>
        <v>5.0034722222222217E-2</v>
      </c>
      <c r="R5125" s="4">
        <f t="shared" si="240"/>
        <v>40688.071087962962</v>
      </c>
      <c r="S5125" s="4">
        <v>0.78799340772221615</v>
      </c>
      <c r="T5125" s="4" t="str">
        <f>VLOOKUP(E5125,Sheet2!$A$2:$E$137,5,FALSE)</f>
        <v>CA</v>
      </c>
      <c r="U5125" s="4">
        <f>VLOOKUP($T5125,Sheet4!$H$1106:$M$1351,surveys!U$1+1,FALSE)</f>
        <v>0.39929817507859233</v>
      </c>
      <c r="V5125" s="4">
        <f>VLOOKUP($T5125,Sheet4!$H$1106:$M$1351,surveys!V$1+1,FALSE)</f>
        <v>0.68226808593455113</v>
      </c>
      <c r="W5125" s="4">
        <f>VLOOKUP($T5125,Sheet4!$H$1106:$M$1351,surveys!W$1+1,FALSE)</f>
        <v>0.8413893511967715</v>
      </c>
      <c r="X5125" s="4">
        <f>VLOOKUP($T5125,Sheet4!$H$1106:$M$1351,surveys!X$1+1,FALSE)</f>
        <v>0.92969032990429024</v>
      </c>
      <c r="Y5125" s="4">
        <f>VLOOKUP($T5125,Sheet4!$H$1106:$M$1351,surveys!Y$1+1,FALSE)</f>
        <v>1</v>
      </c>
      <c r="Z5125" s="4">
        <f t="shared" si="241"/>
        <v>3</v>
      </c>
      <c r="AA5125" s="4" t="str">
        <f>VLOOKUP(T5125&amp;"-"&amp;Z5125,Sheet4!$W$2:$AA$1100,3,FALSE)</f>
        <v>Vancouver</v>
      </c>
      <c r="AB5125" s="4">
        <f>VLOOKUP(T5125&amp;"-"&amp;Z5125,Sheet4!$W$2:$AA$1100,4,FALSE)</f>
        <v>49.249659999999999</v>
      </c>
      <c r="AC5125" s="4">
        <f>VLOOKUP(T5125&amp;"-"&amp;Z5125,Sheet4!$W$2:$AA$1100,5,FALSE)</f>
        <v>-123.11933999999999</v>
      </c>
    </row>
    <row r="5126" spans="1:29">
      <c r="A5126" s="6">
        <v>40688</v>
      </c>
      <c r="B5126" s="7">
        <v>7.1446759259259265E-2</v>
      </c>
      <c r="C5126" s="4" t="s">
        <v>1215</v>
      </c>
      <c r="D5126" s="4" t="s">
        <v>1217</v>
      </c>
      <c r="E5126" s="4" t="s">
        <v>113</v>
      </c>
      <c r="F5126" s="4">
        <v>5</v>
      </c>
      <c r="G5126" s="4">
        <v>5</v>
      </c>
      <c r="H5126" s="4">
        <v>5</v>
      </c>
      <c r="I5126" s="4">
        <v>5</v>
      </c>
      <c r="J5126" s="4">
        <v>1</v>
      </c>
      <c r="K5126" s="4">
        <v>5</v>
      </c>
      <c r="L5126" s="4">
        <v>1</v>
      </c>
      <c r="M5126" s="4">
        <v>5</v>
      </c>
      <c r="N5126" s="4">
        <v>5</v>
      </c>
      <c r="O5126" s="4">
        <v>1</v>
      </c>
      <c r="P5126" s="4">
        <v>1</v>
      </c>
      <c r="Q5126" s="9">
        <f t="shared" si="242"/>
        <v>5.0381944444444444E-2</v>
      </c>
      <c r="R5126" s="4">
        <f t="shared" si="240"/>
        <v>40688.071446759262</v>
      </c>
      <c r="S5126" s="4">
        <v>0.69009988774832109</v>
      </c>
      <c r="T5126" s="4" t="str">
        <f>VLOOKUP(E5126,Sheet2!$A$2:$E$137,5,FALSE)</f>
        <v>JP</v>
      </c>
      <c r="U5126" s="4">
        <f>VLOOKUP($T5126,Sheet4!$H$1106:$M$1351,surveys!U$1+1,FALSE)</f>
        <v>0.44874078205656753</v>
      </c>
      <c r="V5126" s="4">
        <f>VLOOKUP($T5126,Sheet4!$H$1106:$M$1351,surveys!V$1+1,FALSE)</f>
        <v>0.64114518428781597</v>
      </c>
      <c r="W5126" s="4">
        <f>VLOOKUP($T5126,Sheet4!$H$1106:$M$1351,surveys!W$1+1,FALSE)</f>
        <v>0.78068907227302575</v>
      </c>
      <c r="X5126" s="4">
        <f>VLOOKUP($T5126,Sheet4!$H$1106:$M$1351,surveys!X$1+1,FALSE)</f>
        <v>0.89864079960981302</v>
      </c>
      <c r="Y5126" s="4">
        <f>VLOOKUP($T5126,Sheet4!$H$1106:$M$1351,surveys!Y$1+1,FALSE)</f>
        <v>1</v>
      </c>
      <c r="Z5126" s="4">
        <f t="shared" si="241"/>
        <v>3</v>
      </c>
      <c r="AA5126" s="4" t="str">
        <f>VLOOKUP(T5126&amp;"-"&amp;Z5126,Sheet4!$W$2:$AA$1100,3,FALSE)</f>
        <v>Osaka-shi</v>
      </c>
      <c r="AB5126" s="4">
        <f>VLOOKUP(T5126&amp;"-"&amp;Z5126,Sheet4!$W$2:$AA$1100,4,FALSE)</f>
        <v>34.693739999999998</v>
      </c>
      <c r="AC5126" s="4">
        <f>VLOOKUP(T5126&amp;"-"&amp;Z5126,Sheet4!$W$2:$AA$1100,5,FALSE)</f>
        <v>135.50218000000001</v>
      </c>
    </row>
    <row r="5127" spans="1:29">
      <c r="A5127" s="6">
        <v>40688</v>
      </c>
      <c r="B5127" s="7">
        <v>7.3599537037037033E-2</v>
      </c>
      <c r="C5127" s="4" t="s">
        <v>1213</v>
      </c>
      <c r="D5127" s="4" t="s">
        <v>1214</v>
      </c>
      <c r="E5127" s="4" t="s">
        <v>17</v>
      </c>
      <c r="F5127" s="4">
        <v>3</v>
      </c>
      <c r="G5127" s="4">
        <v>3</v>
      </c>
      <c r="H5127" s="4">
        <v>2</v>
      </c>
      <c r="I5127" s="4">
        <v>4</v>
      </c>
      <c r="J5127" s="4">
        <v>4</v>
      </c>
      <c r="K5127" s="4">
        <v>2</v>
      </c>
      <c r="L5127" s="4">
        <v>4</v>
      </c>
      <c r="M5127" s="4">
        <v>4</v>
      </c>
      <c r="N5127" s="4">
        <v>5</v>
      </c>
      <c r="O5127" s="4">
        <v>5</v>
      </c>
      <c r="P5127" s="4">
        <v>3</v>
      </c>
      <c r="Q5127" s="9">
        <f t="shared" si="242"/>
        <v>5.1122685185185181E-2</v>
      </c>
      <c r="R5127" s="4">
        <f t="shared" si="240"/>
        <v>40688.073599537034</v>
      </c>
      <c r="S5127" s="4">
        <v>0.5702334816595831</v>
      </c>
      <c r="T5127" s="4" t="str">
        <f>VLOOKUP(E5127,Sheet2!$A$2:$E$137,5,FALSE)</f>
        <v>AU</v>
      </c>
      <c r="U5127" s="4">
        <f>VLOOKUP($T5127,Sheet4!$H$1106:$M$1351,surveys!U$1+1,FALSE)</f>
        <v>0.37870730546462306</v>
      </c>
      <c r="V5127" s="4">
        <f>VLOOKUP($T5127,Sheet4!$H$1106:$M$1351,surveys!V$1+1,FALSE)</f>
        <v>0.70016181281367551</v>
      </c>
      <c r="W5127" s="4">
        <f>VLOOKUP($T5127,Sheet4!$H$1106:$M$1351,surveys!W$1+1,FALSE)</f>
        <v>0.82483308340835682</v>
      </c>
      <c r="X5127" s="4">
        <f>VLOOKUP($T5127,Sheet4!$H$1106:$M$1351,surveys!X$1+1,FALSE)</f>
        <v>0.91739988860880706</v>
      </c>
      <c r="Y5127" s="4">
        <f>VLOOKUP($T5127,Sheet4!$H$1106:$M$1351,surveys!Y$1+1,FALSE)</f>
        <v>1</v>
      </c>
      <c r="Z5127" s="4">
        <f t="shared" si="241"/>
        <v>2</v>
      </c>
      <c r="AA5127" s="4" t="str">
        <f>VLOOKUP(T5127&amp;"-"&amp;Z5127,Sheet4!$W$2:$AA$1100,3,FALSE)</f>
        <v>Melbourne</v>
      </c>
      <c r="AB5127" s="4">
        <f>VLOOKUP(T5127&amp;"-"&amp;Z5127,Sheet4!$W$2:$AA$1100,4,FALSE)</f>
        <v>-37.814</v>
      </c>
      <c r="AC5127" s="4">
        <f>VLOOKUP(T5127&amp;"-"&amp;Z5127,Sheet4!$W$2:$AA$1100,5,FALSE)</f>
        <v>144.96332000000001</v>
      </c>
    </row>
    <row r="5128" spans="1:29">
      <c r="A5128" s="6">
        <v>40688</v>
      </c>
      <c r="B5128" s="7">
        <v>8.0856481481481488E-2</v>
      </c>
      <c r="C5128" s="4" t="s">
        <v>1215</v>
      </c>
      <c r="D5128" s="4" t="s">
        <v>1214</v>
      </c>
      <c r="E5128" s="4" t="s">
        <v>47</v>
      </c>
      <c r="F5128" s="4">
        <v>2</v>
      </c>
      <c r="G5128" s="4">
        <v>4</v>
      </c>
      <c r="H5128" s="4">
        <v>3</v>
      </c>
      <c r="I5128" s="4">
        <v>4</v>
      </c>
      <c r="J5128" s="4">
        <v>4</v>
      </c>
      <c r="K5128" s="4">
        <v>5</v>
      </c>
      <c r="L5128" s="4">
        <v>3</v>
      </c>
      <c r="M5128" s="4">
        <v>3</v>
      </c>
      <c r="N5128" s="4">
        <v>4</v>
      </c>
      <c r="O5128" s="4">
        <v>4</v>
      </c>
      <c r="P5128" s="4">
        <v>4</v>
      </c>
      <c r="Q5128" s="9">
        <f t="shared" si="242"/>
        <v>5.5729166666666663E-2</v>
      </c>
      <c r="R5128" s="4">
        <f t="shared" si="240"/>
        <v>40688.08085648148</v>
      </c>
      <c r="S5128" s="4">
        <v>0.12177481347685948</v>
      </c>
      <c r="T5128" s="4" t="str">
        <f>VLOOKUP(E5128,Sheet2!$A$2:$E$137,5,FALSE)</f>
        <v>NZ</v>
      </c>
      <c r="U5128" s="4">
        <f>VLOOKUP($T5128,Sheet4!$H$1106:$M$1351,surveys!U$1+1,FALSE)</f>
        <v>0.24106469712465556</v>
      </c>
      <c r="V5128" s="4">
        <f>VLOOKUP($T5128,Sheet4!$H$1106:$M$1351,surveys!V$1+1,FALSE)</f>
        <v>0.46135760189339992</v>
      </c>
      <c r="W5128" s="4">
        <f>VLOOKUP($T5128,Sheet4!$H$1106:$M$1351,surveys!W$1+1,FALSE)</f>
        <v>0.67128249233820236</v>
      </c>
      <c r="X5128" s="4">
        <f>VLOOKUP($T5128,Sheet4!$H$1106:$M$1351,surveys!X$1+1,FALSE)</f>
        <v>0.88009640049815385</v>
      </c>
      <c r="Y5128" s="4">
        <f>VLOOKUP($T5128,Sheet4!$H$1106:$M$1351,surveys!Y$1+1,FALSE)</f>
        <v>1</v>
      </c>
      <c r="Z5128" s="4">
        <f t="shared" si="241"/>
        <v>1</v>
      </c>
      <c r="AA5128" s="4" t="str">
        <f>VLOOKUP(T5128&amp;"-"&amp;Z5128,Sheet4!$W$2:$AA$1100,3,FALSE)</f>
        <v>Auckland</v>
      </c>
      <c r="AB5128" s="4">
        <f>VLOOKUP(T5128&amp;"-"&amp;Z5128,Sheet4!$W$2:$AA$1100,4,FALSE)</f>
        <v>-36.866669999999999</v>
      </c>
      <c r="AC5128" s="4">
        <f>VLOOKUP(T5128&amp;"-"&amp;Z5128,Sheet4!$W$2:$AA$1100,5,FALSE)</f>
        <v>174.76667</v>
      </c>
    </row>
    <row r="5129" spans="1:29">
      <c r="A5129" s="6">
        <v>40688</v>
      </c>
      <c r="B5129" s="7">
        <v>0.64476851851851846</v>
      </c>
      <c r="C5129" s="4" t="s">
        <v>1213</v>
      </c>
      <c r="D5129" s="4" t="s">
        <v>1214</v>
      </c>
      <c r="E5129" s="4" t="s">
        <v>190</v>
      </c>
      <c r="F5129" s="4">
        <v>5</v>
      </c>
      <c r="G5129" s="4">
        <v>5</v>
      </c>
      <c r="H5129" s="4">
        <v>5</v>
      </c>
      <c r="I5129" s="4">
        <v>5</v>
      </c>
      <c r="J5129" s="4">
        <v>5</v>
      </c>
      <c r="K5129" s="4">
        <v>5</v>
      </c>
      <c r="L5129" s="4">
        <v>1</v>
      </c>
      <c r="M5129" s="4">
        <v>1</v>
      </c>
      <c r="N5129" s="4">
        <v>1</v>
      </c>
      <c r="O5129" s="4">
        <v>0</v>
      </c>
      <c r="P5129" s="4">
        <v>5</v>
      </c>
      <c r="Q5129" s="9">
        <f t="shared" si="242"/>
        <v>3.0763888888888886E-2</v>
      </c>
      <c r="R5129" s="4">
        <f t="shared" si="240"/>
        <v>40688.644768518519</v>
      </c>
      <c r="S5129" s="4">
        <v>0.5304921556022979</v>
      </c>
      <c r="T5129" s="4" t="str">
        <f>VLOOKUP(E5129,Sheet2!$A$2:$E$137,5,FALSE)</f>
        <v>MY</v>
      </c>
      <c r="U5129" s="4">
        <f>VLOOKUP($T5129,Sheet4!$H$1106:$M$1351,surveys!U$1+1,FALSE)</f>
        <v>0.3131393731074556</v>
      </c>
      <c r="V5129" s="4">
        <f>VLOOKUP($T5129,Sheet4!$H$1106:$M$1351,surveys!V$1+1,FALSE)</f>
        <v>0.50263437872855476</v>
      </c>
      <c r="W5129" s="4">
        <f>VLOOKUP($T5129,Sheet4!$H$1106:$M$1351,surveys!W$1+1,FALSE)</f>
        <v>0.68215871744177536</v>
      </c>
      <c r="X5129" s="4">
        <f>VLOOKUP($T5129,Sheet4!$H$1106:$M$1351,surveys!X$1+1,FALSE)</f>
        <v>0.85498899470625989</v>
      </c>
      <c r="Y5129" s="4">
        <f>VLOOKUP($T5129,Sheet4!$H$1106:$M$1351,surveys!Y$1+1,FALSE)</f>
        <v>1</v>
      </c>
      <c r="Z5129" s="4">
        <f t="shared" si="241"/>
        <v>3</v>
      </c>
      <c r="AA5129" s="4" t="str">
        <f>VLOOKUP(T5129&amp;"-"&amp;Z5129,Sheet4!$W$2:$AA$1100,3,FALSE)</f>
        <v>Kampung Baru Subang</v>
      </c>
      <c r="AB5129" s="4">
        <f>VLOOKUP(T5129&amp;"-"&amp;Z5129,Sheet4!$W$2:$AA$1100,4,FALSE)</f>
        <v>3.15</v>
      </c>
      <c r="AC5129" s="4">
        <f>VLOOKUP(T5129&amp;"-"&amp;Z5129,Sheet4!$W$2:$AA$1100,5,FALSE)</f>
        <v>101.53333000000001</v>
      </c>
    </row>
    <row r="5130" spans="1:29">
      <c r="A5130" s="6">
        <v>40688</v>
      </c>
      <c r="B5130" s="7">
        <v>0.56072916666666672</v>
      </c>
      <c r="C5130" s="4" t="s">
        <v>1215</v>
      </c>
      <c r="D5130" s="4" t="s">
        <v>1218</v>
      </c>
      <c r="E5130" s="4" t="s">
        <v>21</v>
      </c>
      <c r="F5130" s="4">
        <v>3</v>
      </c>
      <c r="G5130" s="4">
        <v>4</v>
      </c>
      <c r="H5130" s="4">
        <v>4</v>
      </c>
      <c r="I5130" s="4">
        <v>5</v>
      </c>
      <c r="J5130" s="4">
        <v>5</v>
      </c>
      <c r="K5130" s="4">
        <v>5</v>
      </c>
      <c r="L5130" s="4">
        <v>4</v>
      </c>
      <c r="M5130" s="4">
        <v>4</v>
      </c>
      <c r="N5130" s="4">
        <v>5</v>
      </c>
      <c r="O5130" s="4">
        <v>5</v>
      </c>
      <c r="P5130" s="4">
        <v>4</v>
      </c>
      <c r="Q5130" s="9">
        <f t="shared" si="242"/>
        <v>4.2442129629629628E-2</v>
      </c>
      <c r="R5130" s="4">
        <f t="shared" si="240"/>
        <v>40688.560729166667</v>
      </c>
      <c r="S5130" s="4">
        <v>0.69487540720590091</v>
      </c>
      <c r="T5130" s="4" t="str">
        <f>VLOOKUP(E5130,Sheet2!$A$2:$E$137,5,FALSE)</f>
        <v>MX</v>
      </c>
      <c r="U5130" s="4">
        <f>VLOOKUP($T5130,Sheet4!$H$1106:$M$1351,surveys!U$1+1,FALSE)</f>
        <v>0.64192227588837014</v>
      </c>
      <c r="V5130" s="4">
        <f>VLOOKUP($T5130,Sheet4!$H$1106:$M$1351,surveys!V$1+1,FALSE)</f>
        <v>0.73699712700692854</v>
      </c>
      <c r="W5130" s="4">
        <f>VLOOKUP($T5130,Sheet4!$H$1106:$M$1351,surveys!W$1+1,FALSE)</f>
        <v>0.83130642446864456</v>
      </c>
      <c r="X5130" s="4">
        <f>VLOOKUP($T5130,Sheet4!$H$1106:$M$1351,surveys!X$1+1,FALSE)</f>
        <v>0.91696724211461977</v>
      </c>
      <c r="Y5130" s="4">
        <f>VLOOKUP($T5130,Sheet4!$H$1106:$M$1351,surveys!Y$1+1,FALSE)</f>
        <v>1</v>
      </c>
      <c r="Z5130" s="4">
        <f t="shared" si="241"/>
        <v>2</v>
      </c>
      <c r="AA5130" s="4" t="str">
        <f>VLOOKUP(T5130&amp;"-"&amp;Z5130,Sheet4!$W$2:$AA$1100,3,FALSE)</f>
        <v>Iztapalapa</v>
      </c>
      <c r="AB5130" s="4">
        <f>VLOOKUP(T5130&amp;"-"&amp;Z5130,Sheet4!$W$2:$AA$1100,4,FALSE)</f>
        <v>19.351109999999998</v>
      </c>
      <c r="AC5130" s="4">
        <f>VLOOKUP(T5130&amp;"-"&amp;Z5130,Sheet4!$W$2:$AA$1100,5,FALSE)</f>
        <v>-99.051940000000002</v>
      </c>
    </row>
    <row r="5131" spans="1:29">
      <c r="A5131" s="6">
        <v>40688</v>
      </c>
      <c r="B5131" s="7">
        <v>9.2557870370370374E-2</v>
      </c>
      <c r="C5131" s="4" t="s">
        <v>1215</v>
      </c>
      <c r="D5131" s="4" t="s">
        <v>1217</v>
      </c>
      <c r="E5131" s="4" t="s">
        <v>113</v>
      </c>
      <c r="F5131" s="4">
        <v>1</v>
      </c>
      <c r="G5131" s="4">
        <v>1</v>
      </c>
      <c r="H5131" s="4">
        <v>1</v>
      </c>
      <c r="I5131" s="4">
        <v>5</v>
      </c>
      <c r="J5131" s="4">
        <v>1</v>
      </c>
      <c r="K5131" s="4">
        <v>5</v>
      </c>
      <c r="L5131" s="4">
        <v>1</v>
      </c>
      <c r="M5131" s="4">
        <v>1</v>
      </c>
      <c r="N5131" s="4">
        <v>5</v>
      </c>
      <c r="O5131" s="4">
        <v>1</v>
      </c>
      <c r="P5131" s="4">
        <v>1</v>
      </c>
      <c r="Q5131" s="9">
        <f t="shared" si="242"/>
        <v>6.3935185185185178E-2</v>
      </c>
      <c r="R5131" s="4">
        <f t="shared" si="240"/>
        <v>40688.092557870368</v>
      </c>
      <c r="S5131" s="4">
        <v>0.49165643380687851</v>
      </c>
      <c r="T5131" s="4" t="str">
        <f>VLOOKUP(E5131,Sheet2!$A$2:$E$137,5,FALSE)</f>
        <v>JP</v>
      </c>
      <c r="U5131" s="4">
        <f>VLOOKUP($T5131,Sheet4!$H$1106:$M$1351,surveys!U$1+1,FALSE)</f>
        <v>0.44874078205656753</v>
      </c>
      <c r="V5131" s="4">
        <f>VLOOKUP($T5131,Sheet4!$H$1106:$M$1351,surveys!V$1+1,FALSE)</f>
        <v>0.64114518428781597</v>
      </c>
      <c r="W5131" s="4">
        <f>VLOOKUP($T5131,Sheet4!$H$1106:$M$1351,surveys!W$1+1,FALSE)</f>
        <v>0.78068907227302575</v>
      </c>
      <c r="X5131" s="4">
        <f>VLOOKUP($T5131,Sheet4!$H$1106:$M$1351,surveys!X$1+1,FALSE)</f>
        <v>0.89864079960981302</v>
      </c>
      <c r="Y5131" s="4">
        <f>VLOOKUP($T5131,Sheet4!$H$1106:$M$1351,surveys!Y$1+1,FALSE)</f>
        <v>1</v>
      </c>
      <c r="Z5131" s="4">
        <f t="shared" si="241"/>
        <v>2</v>
      </c>
      <c r="AA5131" s="4" t="str">
        <f>VLOOKUP(T5131&amp;"-"&amp;Z5131,Sheet4!$W$2:$AA$1100,3,FALSE)</f>
        <v>Yokohama-shi</v>
      </c>
      <c r="AB5131" s="4">
        <f>VLOOKUP(T5131&amp;"-"&amp;Z5131,Sheet4!$W$2:$AA$1100,4,FALSE)</f>
        <v>35.447780000000002</v>
      </c>
      <c r="AC5131" s="4">
        <f>VLOOKUP(T5131&amp;"-"&amp;Z5131,Sheet4!$W$2:$AA$1100,5,FALSE)</f>
        <v>139.64250000000001</v>
      </c>
    </row>
    <row r="5132" spans="1:29">
      <c r="A5132" s="6">
        <v>40688</v>
      </c>
      <c r="B5132" s="7">
        <v>9.5300925925925928E-2</v>
      </c>
      <c r="C5132" s="4" t="s">
        <v>1215</v>
      </c>
      <c r="D5132" s="4" t="s">
        <v>1216</v>
      </c>
      <c r="E5132" s="4" t="s">
        <v>23</v>
      </c>
      <c r="F5132" s="4">
        <v>4</v>
      </c>
      <c r="G5132" s="4">
        <v>4</v>
      </c>
      <c r="H5132" s="4">
        <v>5</v>
      </c>
      <c r="I5132" s="4">
        <v>4</v>
      </c>
      <c r="J5132" s="4">
        <v>5</v>
      </c>
      <c r="K5132" s="4">
        <v>4</v>
      </c>
      <c r="L5132" s="4">
        <v>4</v>
      </c>
      <c r="M5132" s="4">
        <v>5</v>
      </c>
      <c r="N5132" s="4">
        <v>5</v>
      </c>
      <c r="O5132" s="4">
        <v>4</v>
      </c>
      <c r="P5132" s="4">
        <v>5</v>
      </c>
      <c r="Q5132" s="9">
        <f t="shared" si="242"/>
        <v>6.6655092592592599E-2</v>
      </c>
      <c r="R5132" s="4">
        <f t="shared" si="240"/>
        <v>40688.095300925925</v>
      </c>
      <c r="S5132" s="4">
        <v>1.2457195319291792E-2</v>
      </c>
      <c r="T5132" s="4" t="str">
        <f>VLOOKUP(E5132,Sheet2!$A$2:$E$137,5,FALSE)</f>
        <v>CA</v>
      </c>
      <c r="U5132" s="4">
        <f>VLOOKUP($T5132,Sheet4!$H$1106:$M$1351,surveys!U$1+1,FALSE)</f>
        <v>0.39929817507859233</v>
      </c>
      <c r="V5132" s="4">
        <f>VLOOKUP($T5132,Sheet4!$H$1106:$M$1351,surveys!V$1+1,FALSE)</f>
        <v>0.68226808593455113</v>
      </c>
      <c r="W5132" s="4">
        <f>VLOOKUP($T5132,Sheet4!$H$1106:$M$1351,surveys!W$1+1,FALSE)</f>
        <v>0.8413893511967715</v>
      </c>
      <c r="X5132" s="4">
        <f>VLOOKUP($T5132,Sheet4!$H$1106:$M$1351,surveys!X$1+1,FALSE)</f>
        <v>0.92969032990429024</v>
      </c>
      <c r="Y5132" s="4">
        <f>VLOOKUP($T5132,Sheet4!$H$1106:$M$1351,surveys!Y$1+1,FALSE)</f>
        <v>1</v>
      </c>
      <c r="Z5132" s="4">
        <f t="shared" si="241"/>
        <v>1</v>
      </c>
      <c r="AA5132" s="4" t="str">
        <f>VLOOKUP(T5132&amp;"-"&amp;Z5132,Sheet4!$W$2:$AA$1100,3,FALSE)</f>
        <v>Toronto</v>
      </c>
      <c r="AB5132" s="4">
        <f>VLOOKUP(T5132&amp;"-"&amp;Z5132,Sheet4!$W$2:$AA$1100,4,FALSE)</f>
        <v>43.700110000000002</v>
      </c>
      <c r="AC5132" s="4">
        <f>VLOOKUP(T5132&amp;"-"&amp;Z5132,Sheet4!$W$2:$AA$1100,5,FALSE)</f>
        <v>-79.416300000000007</v>
      </c>
    </row>
    <row r="5133" spans="1:29">
      <c r="A5133" s="6">
        <v>40688</v>
      </c>
      <c r="B5133" s="7">
        <v>9.5509259259259252E-2</v>
      </c>
      <c r="C5133" s="4" t="s">
        <v>1215</v>
      </c>
      <c r="D5133" s="4" t="s">
        <v>1218</v>
      </c>
      <c r="E5133" s="4" t="s">
        <v>113</v>
      </c>
      <c r="F5133" s="4">
        <v>5</v>
      </c>
      <c r="G5133" s="4">
        <v>5</v>
      </c>
      <c r="H5133" s="4">
        <v>5</v>
      </c>
      <c r="I5133" s="4">
        <v>5</v>
      </c>
      <c r="J5133" s="4">
        <v>5</v>
      </c>
      <c r="K5133" s="4">
        <v>5</v>
      </c>
      <c r="L5133" s="4">
        <v>5</v>
      </c>
      <c r="M5133" s="4">
        <v>5</v>
      </c>
      <c r="N5133" s="4">
        <v>5</v>
      </c>
      <c r="O5133" s="4">
        <v>5</v>
      </c>
      <c r="P5133" s="4">
        <v>5</v>
      </c>
      <c r="Q5133" s="9">
        <f t="shared" si="242"/>
        <v>6.7048611111111114E-2</v>
      </c>
      <c r="R5133" s="4">
        <f t="shared" si="240"/>
        <v>40688.095509259256</v>
      </c>
      <c r="S5133" s="4">
        <v>0.55781645569739169</v>
      </c>
      <c r="T5133" s="4" t="str">
        <f>VLOOKUP(E5133,Sheet2!$A$2:$E$137,5,FALSE)</f>
        <v>JP</v>
      </c>
      <c r="U5133" s="4">
        <f>VLOOKUP($T5133,Sheet4!$H$1106:$M$1351,surveys!U$1+1,FALSE)</f>
        <v>0.44874078205656753</v>
      </c>
      <c r="V5133" s="4">
        <f>VLOOKUP($T5133,Sheet4!$H$1106:$M$1351,surveys!V$1+1,FALSE)</f>
        <v>0.64114518428781597</v>
      </c>
      <c r="W5133" s="4">
        <f>VLOOKUP($T5133,Sheet4!$H$1106:$M$1351,surveys!W$1+1,FALSE)</f>
        <v>0.78068907227302575</v>
      </c>
      <c r="X5133" s="4">
        <f>VLOOKUP($T5133,Sheet4!$H$1106:$M$1351,surveys!X$1+1,FALSE)</f>
        <v>0.89864079960981302</v>
      </c>
      <c r="Y5133" s="4">
        <f>VLOOKUP($T5133,Sheet4!$H$1106:$M$1351,surveys!Y$1+1,FALSE)</f>
        <v>1</v>
      </c>
      <c r="Z5133" s="4">
        <f t="shared" si="241"/>
        <v>2</v>
      </c>
      <c r="AA5133" s="4" t="str">
        <f>VLOOKUP(T5133&amp;"-"&amp;Z5133,Sheet4!$W$2:$AA$1100,3,FALSE)</f>
        <v>Yokohama-shi</v>
      </c>
      <c r="AB5133" s="4">
        <f>VLOOKUP(T5133&amp;"-"&amp;Z5133,Sheet4!$W$2:$AA$1100,4,FALSE)</f>
        <v>35.447780000000002</v>
      </c>
      <c r="AC5133" s="4">
        <f>VLOOKUP(T5133&amp;"-"&amp;Z5133,Sheet4!$W$2:$AA$1100,5,FALSE)</f>
        <v>139.64250000000001</v>
      </c>
    </row>
    <row r="5134" spans="1:29">
      <c r="A5134" s="6">
        <v>40688</v>
      </c>
      <c r="B5134" s="7">
        <v>9.6192129629629627E-2</v>
      </c>
      <c r="C5134" s="4" t="s">
        <v>1213</v>
      </c>
      <c r="D5134" s="4" t="s">
        <v>1218</v>
      </c>
      <c r="E5134" s="4" t="s">
        <v>113</v>
      </c>
      <c r="F5134" s="4">
        <v>1</v>
      </c>
      <c r="G5134" s="4">
        <v>1</v>
      </c>
      <c r="H5134" s="4">
        <v>1</v>
      </c>
      <c r="I5134" s="4">
        <v>1</v>
      </c>
      <c r="J5134" s="4">
        <v>1</v>
      </c>
      <c r="K5134" s="4">
        <v>1</v>
      </c>
      <c r="L5134" s="4">
        <v>1</v>
      </c>
      <c r="M5134" s="4">
        <v>1</v>
      </c>
      <c r="N5134" s="4">
        <v>1</v>
      </c>
      <c r="O5134" s="4">
        <v>1</v>
      </c>
      <c r="P5134" s="4">
        <v>1</v>
      </c>
      <c r="Q5134" s="9">
        <f t="shared" si="242"/>
        <v>6.777777777777777E-2</v>
      </c>
      <c r="R5134" s="4">
        <f t="shared" si="240"/>
        <v>40688.096192129633</v>
      </c>
      <c r="S5134" s="4">
        <v>0.36833701872321978</v>
      </c>
      <c r="T5134" s="4" t="str">
        <f>VLOOKUP(E5134,Sheet2!$A$2:$E$137,5,FALSE)</f>
        <v>JP</v>
      </c>
      <c r="U5134" s="4">
        <f>VLOOKUP($T5134,Sheet4!$H$1106:$M$1351,surveys!U$1+1,FALSE)</f>
        <v>0.44874078205656753</v>
      </c>
      <c r="V5134" s="4">
        <f>VLOOKUP($T5134,Sheet4!$H$1106:$M$1351,surveys!V$1+1,FALSE)</f>
        <v>0.64114518428781597</v>
      </c>
      <c r="W5134" s="4">
        <f>VLOOKUP($T5134,Sheet4!$H$1106:$M$1351,surveys!W$1+1,FALSE)</f>
        <v>0.78068907227302575</v>
      </c>
      <c r="X5134" s="4">
        <f>VLOOKUP($T5134,Sheet4!$H$1106:$M$1351,surveys!X$1+1,FALSE)</f>
        <v>0.89864079960981302</v>
      </c>
      <c r="Y5134" s="4">
        <f>VLOOKUP($T5134,Sheet4!$H$1106:$M$1351,surveys!Y$1+1,FALSE)</f>
        <v>1</v>
      </c>
      <c r="Z5134" s="4">
        <f t="shared" si="241"/>
        <v>1</v>
      </c>
      <c r="AA5134" s="4" t="str">
        <f>VLOOKUP(T5134&amp;"-"&amp;Z5134,Sheet4!$W$2:$AA$1100,3,FALSE)</f>
        <v>Tokyo</v>
      </c>
      <c r="AB5134" s="4">
        <f>VLOOKUP(T5134&amp;"-"&amp;Z5134,Sheet4!$W$2:$AA$1100,4,FALSE)</f>
        <v>35.689500000000002</v>
      </c>
      <c r="AC5134" s="4">
        <f>VLOOKUP(T5134&amp;"-"&amp;Z5134,Sheet4!$W$2:$AA$1100,5,FALSE)</f>
        <v>139.69171</v>
      </c>
    </row>
    <row r="5135" spans="1:29">
      <c r="A5135" s="6">
        <v>40688</v>
      </c>
      <c r="B5135" s="7">
        <v>9.8518518518518519E-2</v>
      </c>
      <c r="C5135" s="4" t="s">
        <v>1213</v>
      </c>
      <c r="D5135" s="4" t="s">
        <v>1214</v>
      </c>
      <c r="E5135" s="4" t="s">
        <v>21</v>
      </c>
      <c r="F5135" s="4">
        <v>3</v>
      </c>
      <c r="G5135" s="4">
        <v>5</v>
      </c>
      <c r="H5135" s="4">
        <v>4</v>
      </c>
      <c r="I5135" s="4">
        <v>1</v>
      </c>
      <c r="J5135" s="4">
        <v>4</v>
      </c>
      <c r="K5135" s="4">
        <v>5</v>
      </c>
      <c r="L5135" s="4">
        <v>2</v>
      </c>
      <c r="M5135" s="4">
        <v>4</v>
      </c>
      <c r="N5135" s="4">
        <v>3</v>
      </c>
      <c r="O5135" s="4">
        <v>5</v>
      </c>
      <c r="P5135" s="4">
        <v>5</v>
      </c>
      <c r="Q5135" s="9">
        <f t="shared" si="242"/>
        <v>6.9039351851851852E-2</v>
      </c>
      <c r="R5135" s="4">
        <f t="shared" si="240"/>
        <v>40688.09851851852</v>
      </c>
      <c r="S5135" s="4">
        <v>0.7177881732961584</v>
      </c>
      <c r="T5135" s="4" t="str">
        <f>VLOOKUP(E5135,Sheet2!$A$2:$E$137,5,FALSE)</f>
        <v>MX</v>
      </c>
      <c r="U5135" s="4">
        <f>VLOOKUP($T5135,Sheet4!$H$1106:$M$1351,surveys!U$1+1,FALSE)</f>
        <v>0.64192227588837014</v>
      </c>
      <c r="V5135" s="4">
        <f>VLOOKUP($T5135,Sheet4!$H$1106:$M$1351,surveys!V$1+1,FALSE)</f>
        <v>0.73699712700692854</v>
      </c>
      <c r="W5135" s="4">
        <f>VLOOKUP($T5135,Sheet4!$H$1106:$M$1351,surveys!W$1+1,FALSE)</f>
        <v>0.83130642446864456</v>
      </c>
      <c r="X5135" s="4">
        <f>VLOOKUP($T5135,Sheet4!$H$1106:$M$1351,surveys!X$1+1,FALSE)</f>
        <v>0.91696724211461977</v>
      </c>
      <c r="Y5135" s="4">
        <f>VLOOKUP($T5135,Sheet4!$H$1106:$M$1351,surveys!Y$1+1,FALSE)</f>
        <v>1</v>
      </c>
      <c r="Z5135" s="4">
        <f t="shared" si="241"/>
        <v>2</v>
      </c>
      <c r="AA5135" s="4" t="str">
        <f>VLOOKUP(T5135&amp;"-"&amp;Z5135,Sheet4!$W$2:$AA$1100,3,FALSE)</f>
        <v>Iztapalapa</v>
      </c>
      <c r="AB5135" s="4">
        <f>VLOOKUP(T5135&amp;"-"&amp;Z5135,Sheet4!$W$2:$AA$1100,4,FALSE)</f>
        <v>19.351109999999998</v>
      </c>
      <c r="AC5135" s="4">
        <f>VLOOKUP(T5135&amp;"-"&amp;Z5135,Sheet4!$W$2:$AA$1100,5,FALSE)</f>
        <v>-99.051940000000002</v>
      </c>
    </row>
    <row r="5136" spans="1:29">
      <c r="A5136" s="6">
        <v>40688</v>
      </c>
      <c r="B5136" s="7">
        <v>9.8703703703703696E-2</v>
      </c>
      <c r="C5136" s="4" t="s">
        <v>1215</v>
      </c>
      <c r="D5136" s="4" t="s">
        <v>1216</v>
      </c>
      <c r="E5136" s="4" t="s">
        <v>17</v>
      </c>
      <c r="F5136" s="4">
        <v>3</v>
      </c>
      <c r="G5136" s="4">
        <v>4</v>
      </c>
      <c r="H5136" s="4">
        <v>5</v>
      </c>
      <c r="I5136" s="4">
        <v>5</v>
      </c>
      <c r="J5136" s="4">
        <v>5</v>
      </c>
      <c r="K5136" s="4">
        <v>5</v>
      </c>
      <c r="L5136" s="4">
        <v>4</v>
      </c>
      <c r="M5136" s="4">
        <v>5</v>
      </c>
      <c r="N5136" s="4">
        <v>5</v>
      </c>
      <c r="O5136" s="4">
        <v>5</v>
      </c>
      <c r="P5136" s="4">
        <v>5</v>
      </c>
      <c r="Q5136" s="9">
        <f t="shared" si="242"/>
        <v>6.8483796296296293E-2</v>
      </c>
      <c r="R5136" s="4">
        <f t="shared" si="240"/>
        <v>40688.098703703705</v>
      </c>
      <c r="S5136" s="4">
        <v>0.77281599143138058</v>
      </c>
      <c r="T5136" s="4" t="str">
        <f>VLOOKUP(E5136,Sheet2!$A$2:$E$137,5,FALSE)</f>
        <v>AU</v>
      </c>
      <c r="U5136" s="4">
        <f>VLOOKUP($T5136,Sheet4!$H$1106:$M$1351,surveys!U$1+1,FALSE)</f>
        <v>0.37870730546462306</v>
      </c>
      <c r="V5136" s="4">
        <f>VLOOKUP($T5136,Sheet4!$H$1106:$M$1351,surveys!V$1+1,FALSE)</f>
        <v>0.70016181281367551</v>
      </c>
      <c r="W5136" s="4">
        <f>VLOOKUP($T5136,Sheet4!$H$1106:$M$1351,surveys!W$1+1,FALSE)</f>
        <v>0.82483308340835682</v>
      </c>
      <c r="X5136" s="4">
        <f>VLOOKUP($T5136,Sheet4!$H$1106:$M$1351,surveys!X$1+1,FALSE)</f>
        <v>0.91739988860880706</v>
      </c>
      <c r="Y5136" s="4">
        <f>VLOOKUP($T5136,Sheet4!$H$1106:$M$1351,surveys!Y$1+1,FALSE)</f>
        <v>1</v>
      </c>
      <c r="Z5136" s="4">
        <f t="shared" si="241"/>
        <v>3</v>
      </c>
      <c r="AA5136" s="4" t="str">
        <f>VLOOKUP(T5136&amp;"-"&amp;Z5136,Sheet4!$W$2:$AA$1100,3,FALSE)</f>
        <v>Perth</v>
      </c>
      <c r="AB5136" s="4">
        <f>VLOOKUP(T5136&amp;"-"&amp;Z5136,Sheet4!$W$2:$AA$1100,4,FALSE)</f>
        <v>-31.95224</v>
      </c>
      <c r="AC5136" s="4">
        <f>VLOOKUP(T5136&amp;"-"&amp;Z5136,Sheet4!$W$2:$AA$1100,5,FALSE)</f>
        <v>115.8614</v>
      </c>
    </row>
    <row r="5137" spans="1:29">
      <c r="A5137" s="6">
        <v>40688</v>
      </c>
      <c r="B5137" s="7">
        <v>0.10128472222222222</v>
      </c>
      <c r="C5137" s="4" t="s">
        <v>1213</v>
      </c>
      <c r="D5137" s="4" t="s">
        <v>1217</v>
      </c>
      <c r="E5137" s="4" t="s">
        <v>47</v>
      </c>
      <c r="F5137" s="4">
        <v>4</v>
      </c>
      <c r="G5137" s="4">
        <v>4</v>
      </c>
      <c r="H5137" s="4">
        <v>3</v>
      </c>
      <c r="I5137" s="4">
        <v>3</v>
      </c>
      <c r="J5137" s="4">
        <v>3</v>
      </c>
      <c r="K5137" s="4">
        <v>5</v>
      </c>
      <c r="L5137" s="4">
        <v>5</v>
      </c>
      <c r="M5137" s="4">
        <v>5</v>
      </c>
      <c r="N5137" s="4">
        <v>5</v>
      </c>
      <c r="O5137" s="4">
        <v>4</v>
      </c>
      <c r="P5137" s="4">
        <v>5</v>
      </c>
      <c r="Q5137" s="9">
        <f t="shared" si="242"/>
        <v>9.4907407407407408E-4</v>
      </c>
      <c r="R5137" s="4">
        <f t="shared" si="240"/>
        <v>40688.101284722223</v>
      </c>
      <c r="S5137" s="4">
        <v>0.46236356989342742</v>
      </c>
      <c r="T5137" s="4" t="str">
        <f>VLOOKUP(E5137,Sheet2!$A$2:$E$137,5,FALSE)</f>
        <v>NZ</v>
      </c>
      <c r="U5137" s="4">
        <f>VLOOKUP($T5137,Sheet4!$H$1106:$M$1351,surveys!U$1+1,FALSE)</f>
        <v>0.24106469712465556</v>
      </c>
      <c r="V5137" s="4">
        <f>VLOOKUP($T5137,Sheet4!$H$1106:$M$1351,surveys!V$1+1,FALSE)</f>
        <v>0.46135760189339992</v>
      </c>
      <c r="W5137" s="4">
        <f>VLOOKUP($T5137,Sheet4!$H$1106:$M$1351,surveys!W$1+1,FALSE)</f>
        <v>0.67128249233820236</v>
      </c>
      <c r="X5137" s="4">
        <f>VLOOKUP($T5137,Sheet4!$H$1106:$M$1351,surveys!X$1+1,FALSE)</f>
        <v>0.88009640049815385</v>
      </c>
      <c r="Y5137" s="4">
        <f>VLOOKUP($T5137,Sheet4!$H$1106:$M$1351,surveys!Y$1+1,FALSE)</f>
        <v>1</v>
      </c>
      <c r="Z5137" s="4">
        <f t="shared" si="241"/>
        <v>3</v>
      </c>
      <c r="AA5137" s="4" t="str">
        <f>VLOOKUP(T5137&amp;"-"&amp;Z5137,Sheet4!$W$2:$AA$1100,3,FALSE)</f>
        <v>Christchurch</v>
      </c>
      <c r="AB5137" s="4">
        <f>VLOOKUP(T5137&amp;"-"&amp;Z5137,Sheet4!$W$2:$AA$1100,4,FALSE)</f>
        <v>-43.533329999999999</v>
      </c>
      <c r="AC5137" s="4">
        <f>VLOOKUP(T5137&amp;"-"&amp;Z5137,Sheet4!$W$2:$AA$1100,5,FALSE)</f>
        <v>172.63333</v>
      </c>
    </row>
    <row r="5138" spans="1:29">
      <c r="A5138" s="6">
        <v>40688</v>
      </c>
      <c r="B5138" s="7">
        <v>0.10315972222222221</v>
      </c>
      <c r="C5138" s="4" t="s">
        <v>1213</v>
      </c>
      <c r="D5138" s="4" t="s">
        <v>1219</v>
      </c>
      <c r="E5138" s="4" t="s">
        <v>23</v>
      </c>
      <c r="F5138" s="4">
        <v>1</v>
      </c>
      <c r="G5138" s="4">
        <v>1</v>
      </c>
      <c r="H5138" s="4">
        <v>1</v>
      </c>
      <c r="I5138" s="4">
        <v>1</v>
      </c>
      <c r="J5138" s="4">
        <v>1</v>
      </c>
      <c r="K5138" s="4">
        <v>1</v>
      </c>
      <c r="L5138" s="4">
        <v>1</v>
      </c>
      <c r="M5138" s="4">
        <v>1</v>
      </c>
      <c r="N5138" s="4">
        <v>1</v>
      </c>
      <c r="O5138" s="4">
        <v>5</v>
      </c>
      <c r="P5138" s="4">
        <v>1</v>
      </c>
      <c r="Q5138" s="9">
        <f t="shared" si="242"/>
        <v>2.3379629629629631E-3</v>
      </c>
      <c r="R5138" s="4">
        <f t="shared" si="240"/>
        <v>40688.103159722225</v>
      </c>
      <c r="S5138" s="4">
        <v>0.1084546436209548</v>
      </c>
      <c r="T5138" s="4" t="str">
        <f>VLOOKUP(E5138,Sheet2!$A$2:$E$137,5,FALSE)</f>
        <v>CA</v>
      </c>
      <c r="U5138" s="4">
        <f>VLOOKUP($T5138,Sheet4!$H$1106:$M$1351,surveys!U$1+1,FALSE)</f>
        <v>0.39929817507859233</v>
      </c>
      <c r="V5138" s="4">
        <f>VLOOKUP($T5138,Sheet4!$H$1106:$M$1351,surveys!V$1+1,FALSE)</f>
        <v>0.68226808593455113</v>
      </c>
      <c r="W5138" s="4">
        <f>VLOOKUP($T5138,Sheet4!$H$1106:$M$1351,surveys!W$1+1,FALSE)</f>
        <v>0.8413893511967715</v>
      </c>
      <c r="X5138" s="4">
        <f>VLOOKUP($T5138,Sheet4!$H$1106:$M$1351,surveys!X$1+1,FALSE)</f>
        <v>0.92969032990429024</v>
      </c>
      <c r="Y5138" s="4">
        <f>VLOOKUP($T5138,Sheet4!$H$1106:$M$1351,surveys!Y$1+1,FALSE)</f>
        <v>1</v>
      </c>
      <c r="Z5138" s="4">
        <f t="shared" si="241"/>
        <v>1</v>
      </c>
      <c r="AA5138" s="4" t="str">
        <f>VLOOKUP(T5138&amp;"-"&amp;Z5138,Sheet4!$W$2:$AA$1100,3,FALSE)</f>
        <v>Toronto</v>
      </c>
      <c r="AB5138" s="4">
        <f>VLOOKUP(T5138&amp;"-"&amp;Z5138,Sheet4!$W$2:$AA$1100,4,FALSE)</f>
        <v>43.700110000000002</v>
      </c>
      <c r="AC5138" s="4">
        <f>VLOOKUP(T5138&amp;"-"&amp;Z5138,Sheet4!$W$2:$AA$1100,5,FALSE)</f>
        <v>-79.416300000000007</v>
      </c>
    </row>
    <row r="5139" spans="1:29">
      <c r="A5139" s="6">
        <v>40688</v>
      </c>
      <c r="B5139" s="7">
        <v>0.10482638888888889</v>
      </c>
      <c r="C5139" s="4" t="s">
        <v>1213</v>
      </c>
      <c r="D5139" s="4" t="s">
        <v>1214</v>
      </c>
      <c r="E5139" s="4" t="s">
        <v>15</v>
      </c>
      <c r="F5139" s="4">
        <v>4</v>
      </c>
      <c r="G5139" s="4">
        <v>3</v>
      </c>
      <c r="H5139" s="4">
        <v>5</v>
      </c>
      <c r="I5139" s="4">
        <v>5</v>
      </c>
      <c r="J5139" s="4">
        <v>5</v>
      </c>
      <c r="K5139" s="4">
        <v>5</v>
      </c>
      <c r="L5139" s="4">
        <v>3</v>
      </c>
      <c r="M5139" s="4">
        <v>4</v>
      </c>
      <c r="N5139" s="4">
        <v>4</v>
      </c>
      <c r="O5139" s="4">
        <v>5</v>
      </c>
      <c r="P5139" s="4">
        <v>4</v>
      </c>
      <c r="Q5139" s="9">
        <f t="shared" si="242"/>
        <v>3.8078703703703707E-3</v>
      </c>
      <c r="R5139" s="4">
        <f t="shared" si="240"/>
        <v>40688.104826388888</v>
      </c>
      <c r="S5139" s="4">
        <v>0.46573767244736919</v>
      </c>
      <c r="T5139" s="4" t="str">
        <f>VLOOKUP(E5139,Sheet2!$A$2:$E$137,5,FALSE)</f>
        <v>US</v>
      </c>
      <c r="U5139" s="4">
        <f>VLOOKUP($T5139,Sheet4!$H$1106:$M$1351,surveys!U$1+1,FALSE)</f>
        <v>0.42883768204388006</v>
      </c>
      <c r="V5139" s="4">
        <f>VLOOKUP($T5139,Sheet4!$H$1106:$M$1351,surveys!V$1+1,FALSE)</f>
        <v>0.62778475709586301</v>
      </c>
      <c r="W5139" s="4">
        <f>VLOOKUP($T5139,Sheet4!$H$1106:$M$1351,surveys!W$1+1,FALSE)</f>
        <v>0.76918600378409652</v>
      </c>
      <c r="X5139" s="4">
        <f>VLOOKUP($T5139,Sheet4!$H$1106:$M$1351,surveys!X$1+1,FALSE)</f>
        <v>0.88987045221102745</v>
      </c>
      <c r="Y5139" s="4">
        <f>VLOOKUP($T5139,Sheet4!$H$1106:$M$1351,surveys!Y$1+1,FALSE)</f>
        <v>1</v>
      </c>
      <c r="Z5139" s="4">
        <f t="shared" si="241"/>
        <v>2</v>
      </c>
      <c r="AA5139" s="4" t="str">
        <f>VLOOKUP(T5139&amp;"-"&amp;Z5139,Sheet4!$W$2:$AA$1100,3,FALSE)</f>
        <v>Los Angeles</v>
      </c>
      <c r="AB5139" s="4">
        <f>VLOOKUP(T5139&amp;"-"&amp;Z5139,Sheet4!$W$2:$AA$1100,4,FALSE)</f>
        <v>34.052230000000002</v>
      </c>
      <c r="AC5139" s="4">
        <f>VLOOKUP(T5139&amp;"-"&amp;Z5139,Sheet4!$W$2:$AA$1100,5,FALSE)</f>
        <v>-118.24368</v>
      </c>
    </row>
    <row r="5140" spans="1:29">
      <c r="A5140" s="6">
        <v>40688</v>
      </c>
      <c r="B5140" s="7">
        <v>0.1059375</v>
      </c>
      <c r="C5140" s="4" t="s">
        <v>1215</v>
      </c>
      <c r="D5140" s="4" t="s">
        <v>1217</v>
      </c>
      <c r="E5140" s="4" t="s">
        <v>23</v>
      </c>
      <c r="F5140" s="4">
        <v>1</v>
      </c>
      <c r="G5140" s="4">
        <v>1</v>
      </c>
      <c r="H5140" s="4">
        <v>1</v>
      </c>
      <c r="I5140" s="4">
        <v>1</v>
      </c>
      <c r="J5140" s="4">
        <v>1</v>
      </c>
      <c r="K5140" s="4">
        <v>1</v>
      </c>
      <c r="L5140" s="4">
        <v>1</v>
      </c>
      <c r="M5140" s="4">
        <v>1</v>
      </c>
      <c r="N5140" s="4">
        <v>1</v>
      </c>
      <c r="O5140" s="4">
        <v>1</v>
      </c>
      <c r="P5140" s="4">
        <v>1</v>
      </c>
      <c r="Q5140" s="9">
        <f t="shared" si="242"/>
        <v>4.340277777777778E-3</v>
      </c>
      <c r="R5140" s="4">
        <f t="shared" si="240"/>
        <v>40688.105937499997</v>
      </c>
      <c r="S5140" s="4">
        <v>0.66677775621020219</v>
      </c>
      <c r="T5140" s="4" t="str">
        <f>VLOOKUP(E5140,Sheet2!$A$2:$E$137,5,FALSE)</f>
        <v>CA</v>
      </c>
      <c r="U5140" s="4">
        <f>VLOOKUP($T5140,Sheet4!$H$1106:$M$1351,surveys!U$1+1,FALSE)</f>
        <v>0.39929817507859233</v>
      </c>
      <c r="V5140" s="4">
        <f>VLOOKUP($T5140,Sheet4!$H$1106:$M$1351,surveys!V$1+1,FALSE)</f>
        <v>0.68226808593455113</v>
      </c>
      <c r="W5140" s="4">
        <f>VLOOKUP($T5140,Sheet4!$H$1106:$M$1351,surveys!W$1+1,FALSE)</f>
        <v>0.8413893511967715</v>
      </c>
      <c r="X5140" s="4">
        <f>VLOOKUP($T5140,Sheet4!$H$1106:$M$1351,surveys!X$1+1,FALSE)</f>
        <v>0.92969032990429024</v>
      </c>
      <c r="Y5140" s="4">
        <f>VLOOKUP($T5140,Sheet4!$H$1106:$M$1351,surveys!Y$1+1,FALSE)</f>
        <v>1</v>
      </c>
      <c r="Z5140" s="4">
        <f t="shared" si="241"/>
        <v>2</v>
      </c>
      <c r="AA5140" s="4" t="str">
        <f>VLOOKUP(T5140&amp;"-"&amp;Z5140,Sheet4!$W$2:$AA$1100,3,FALSE)</f>
        <v>Montreal</v>
      </c>
      <c r="AB5140" s="4">
        <f>VLOOKUP(T5140&amp;"-"&amp;Z5140,Sheet4!$W$2:$AA$1100,4,FALSE)</f>
        <v>45.508839999999999</v>
      </c>
      <c r="AC5140" s="4">
        <f>VLOOKUP(T5140&amp;"-"&amp;Z5140,Sheet4!$W$2:$AA$1100,5,FALSE)</f>
        <v>-73.587810000000005</v>
      </c>
    </row>
    <row r="5141" spans="1:29">
      <c r="A5141" s="6">
        <v>40688</v>
      </c>
      <c r="B5141" s="7">
        <v>0.106875</v>
      </c>
      <c r="C5141" s="4" t="s">
        <v>1213</v>
      </c>
      <c r="D5141" s="4" t="s">
        <v>1218</v>
      </c>
      <c r="E5141" s="4" t="s">
        <v>1110</v>
      </c>
      <c r="F5141" s="4">
        <v>3</v>
      </c>
      <c r="G5141" s="4">
        <v>3</v>
      </c>
      <c r="H5141" s="4">
        <v>3</v>
      </c>
      <c r="I5141" s="4">
        <v>5</v>
      </c>
      <c r="J5141" s="4">
        <v>5</v>
      </c>
      <c r="K5141" s="4">
        <v>5</v>
      </c>
      <c r="L5141" s="4">
        <v>5</v>
      </c>
      <c r="M5141" s="4">
        <v>5</v>
      </c>
      <c r="N5141" s="4">
        <v>4</v>
      </c>
      <c r="O5141" s="4">
        <v>3</v>
      </c>
      <c r="P5141" s="4">
        <v>5</v>
      </c>
      <c r="Q5141" s="9">
        <f t="shared" si="242"/>
        <v>5.0347222222222225E-3</v>
      </c>
      <c r="R5141" s="4">
        <f t="shared" si="240"/>
        <v>40688.106874999998</v>
      </c>
      <c r="S5141" s="4">
        <v>0.11074326590440631</v>
      </c>
      <c r="T5141" s="4" t="str">
        <f>VLOOKUP(E5141,Sheet2!$A$2:$E$137,5,FALSE)</f>
        <v>CM</v>
      </c>
      <c r="U5141" s="4">
        <f>VLOOKUP($T5141,Sheet4!$H$1106:$M$1351,surveys!U$1+1,FALSE)</f>
        <v>0.34276994424822194</v>
      </c>
      <c r="V5141" s="4">
        <f>VLOOKUP($T5141,Sheet4!$H$1106:$M$1351,surveys!V$1+1,FALSE)</f>
        <v>0.67562296797013732</v>
      </c>
      <c r="W5141" s="4">
        <f>VLOOKUP($T5141,Sheet4!$H$1106:$M$1351,surveys!W$1+1,FALSE)</f>
        <v>0.78754125539355679</v>
      </c>
      <c r="X5141" s="4">
        <f>VLOOKUP($T5141,Sheet4!$H$1106:$M$1351,surveys!X$1+1,FALSE)</f>
        <v>0.89911320756650315</v>
      </c>
      <c r="Y5141" s="4">
        <f>VLOOKUP($T5141,Sheet4!$H$1106:$M$1351,surveys!Y$1+1,FALSE)</f>
        <v>1</v>
      </c>
      <c r="Z5141" s="4">
        <f t="shared" si="241"/>
        <v>1</v>
      </c>
      <c r="AA5141" s="4" t="str">
        <f>VLOOKUP(T5141&amp;"-"&amp;Z5141,Sheet4!$W$2:$AA$1100,3,FALSE)</f>
        <v>Douala</v>
      </c>
      <c r="AB5141" s="4">
        <f>VLOOKUP(T5141&amp;"-"&amp;Z5141,Sheet4!$W$2:$AA$1100,4,FALSE)</f>
        <v>4.0482699999999996</v>
      </c>
      <c r="AC5141" s="4">
        <f>VLOOKUP(T5141&amp;"-"&amp;Z5141,Sheet4!$W$2:$AA$1100,5,FALSE)</f>
        <v>9.7042800000000007</v>
      </c>
    </row>
    <row r="5142" spans="1:29">
      <c r="A5142" s="6">
        <v>40688</v>
      </c>
      <c r="B5142" s="7">
        <v>0.11396990740740741</v>
      </c>
      <c r="C5142" s="4" t="s">
        <v>1213</v>
      </c>
      <c r="D5142" s="4" t="s">
        <v>1217</v>
      </c>
      <c r="E5142" s="4" t="s">
        <v>90</v>
      </c>
      <c r="F5142" s="4">
        <v>5</v>
      </c>
      <c r="G5142" s="4">
        <v>5</v>
      </c>
      <c r="H5142" s="4">
        <v>4</v>
      </c>
      <c r="I5142" s="4">
        <v>5</v>
      </c>
      <c r="J5142" s="4">
        <v>5</v>
      </c>
      <c r="K5142" s="4">
        <v>5</v>
      </c>
      <c r="L5142" s="4">
        <v>3</v>
      </c>
      <c r="M5142" s="4">
        <v>5</v>
      </c>
      <c r="N5142" s="4">
        <v>5</v>
      </c>
      <c r="O5142" s="4">
        <v>5</v>
      </c>
      <c r="P5142" s="4">
        <v>5</v>
      </c>
      <c r="Q5142" s="9">
        <f t="shared" si="242"/>
        <v>9.1087962962962971E-3</v>
      </c>
      <c r="R5142" s="4">
        <f t="shared" si="240"/>
        <v>40688.113969907405</v>
      </c>
      <c r="S5142" s="4">
        <v>0.6551678022033498</v>
      </c>
      <c r="T5142" s="4" t="str">
        <f>VLOOKUP(E5142,Sheet2!$A$2:$E$137,5,FALSE)</f>
        <v>BR</v>
      </c>
      <c r="U5142" s="4">
        <f>VLOOKUP($T5142,Sheet4!$H$1106:$M$1351,surveys!U$1+1,FALSE)</f>
        <v>0.42589334033940757</v>
      </c>
      <c r="V5142" s="4">
        <f>VLOOKUP($T5142,Sheet4!$H$1106:$M$1351,surveys!V$1+1,FALSE)</f>
        <v>0.68189351679456123</v>
      </c>
      <c r="W5142" s="4">
        <f>VLOOKUP($T5142,Sheet4!$H$1106:$M$1351,surveys!W$1+1,FALSE)</f>
        <v>0.79714355145235938</v>
      </c>
      <c r="X5142" s="4">
        <f>VLOOKUP($T5142,Sheet4!$H$1106:$M$1351,surveys!X$1+1,FALSE)</f>
        <v>0.8991407500992985</v>
      </c>
      <c r="Y5142" s="4">
        <f>VLOOKUP($T5142,Sheet4!$H$1106:$M$1351,surveys!Y$1+1,FALSE)</f>
        <v>1</v>
      </c>
      <c r="Z5142" s="4">
        <f t="shared" si="241"/>
        <v>2</v>
      </c>
      <c r="AA5142" s="4" t="str">
        <f>VLOOKUP(T5142&amp;"-"&amp;Z5142,Sheet4!$W$2:$AA$1100,3,FALSE)</f>
        <v>Rio de Janeiro</v>
      </c>
      <c r="AB5142" s="4">
        <f>VLOOKUP(T5142&amp;"-"&amp;Z5142,Sheet4!$W$2:$AA$1100,4,FALSE)</f>
        <v>-22.90278</v>
      </c>
      <c r="AC5142" s="4">
        <f>VLOOKUP(T5142&amp;"-"&amp;Z5142,Sheet4!$W$2:$AA$1100,5,FALSE)</f>
        <v>-43.207500000000003</v>
      </c>
    </row>
    <row r="5143" spans="1:29">
      <c r="A5143" s="6">
        <v>40688</v>
      </c>
      <c r="B5143" s="7">
        <v>0.11857638888888888</v>
      </c>
      <c r="C5143" s="4" t="s">
        <v>1213</v>
      </c>
      <c r="D5143" s="4" t="s">
        <v>1217</v>
      </c>
      <c r="E5143" s="4" t="s">
        <v>47</v>
      </c>
      <c r="F5143" s="4">
        <v>3</v>
      </c>
      <c r="G5143" s="4">
        <v>2</v>
      </c>
      <c r="H5143" s="4">
        <v>2</v>
      </c>
      <c r="I5143" s="4">
        <v>2</v>
      </c>
      <c r="J5143" s="4">
        <v>1</v>
      </c>
      <c r="K5143" s="4">
        <v>5</v>
      </c>
      <c r="L5143" s="4">
        <v>4</v>
      </c>
      <c r="M5143" s="4">
        <v>5</v>
      </c>
      <c r="N5143" s="4">
        <v>4</v>
      </c>
      <c r="O5143" s="4">
        <v>4</v>
      </c>
      <c r="P5143" s="4">
        <v>4</v>
      </c>
      <c r="Q5143" s="9">
        <f t="shared" si="242"/>
        <v>1.3530092592592594E-2</v>
      </c>
      <c r="R5143" s="4">
        <f t="shared" si="240"/>
        <v>40688.118576388886</v>
      </c>
      <c r="S5143" s="4">
        <v>0.40411610437254208</v>
      </c>
      <c r="T5143" s="4" t="str">
        <f>VLOOKUP(E5143,Sheet2!$A$2:$E$137,5,FALSE)</f>
        <v>NZ</v>
      </c>
      <c r="U5143" s="4">
        <f>VLOOKUP($T5143,Sheet4!$H$1106:$M$1351,surveys!U$1+1,FALSE)</f>
        <v>0.24106469712465556</v>
      </c>
      <c r="V5143" s="4">
        <f>VLOOKUP($T5143,Sheet4!$H$1106:$M$1351,surveys!V$1+1,FALSE)</f>
        <v>0.46135760189339992</v>
      </c>
      <c r="W5143" s="4">
        <f>VLOOKUP($T5143,Sheet4!$H$1106:$M$1351,surveys!W$1+1,FALSE)</f>
        <v>0.67128249233820236</v>
      </c>
      <c r="X5143" s="4">
        <f>VLOOKUP($T5143,Sheet4!$H$1106:$M$1351,surveys!X$1+1,FALSE)</f>
        <v>0.88009640049815385</v>
      </c>
      <c r="Y5143" s="4">
        <f>VLOOKUP($T5143,Sheet4!$H$1106:$M$1351,surveys!Y$1+1,FALSE)</f>
        <v>1</v>
      </c>
      <c r="Z5143" s="4">
        <f t="shared" si="241"/>
        <v>2</v>
      </c>
      <c r="AA5143" s="4" t="str">
        <f>VLOOKUP(T5143&amp;"-"&amp;Z5143,Sheet4!$W$2:$AA$1100,3,FALSE)</f>
        <v>Wellington</v>
      </c>
      <c r="AB5143" s="4">
        <f>VLOOKUP(T5143&amp;"-"&amp;Z5143,Sheet4!$W$2:$AA$1100,4,FALSE)</f>
        <v>-41.286639999999998</v>
      </c>
      <c r="AC5143" s="4">
        <f>VLOOKUP(T5143&amp;"-"&amp;Z5143,Sheet4!$W$2:$AA$1100,5,FALSE)</f>
        <v>174.77556999999999</v>
      </c>
    </row>
    <row r="5144" spans="1:29">
      <c r="A5144" s="6">
        <v>40688</v>
      </c>
      <c r="B5144" s="7">
        <v>0.1208101851851852</v>
      </c>
      <c r="C5144" s="4" t="s">
        <v>1215</v>
      </c>
      <c r="D5144" s="4" t="s">
        <v>1216</v>
      </c>
      <c r="E5144" s="4" t="s">
        <v>138</v>
      </c>
      <c r="F5144" s="4">
        <v>4</v>
      </c>
      <c r="G5144" s="4">
        <v>5</v>
      </c>
      <c r="H5144" s="4">
        <v>4</v>
      </c>
      <c r="I5144" s="4">
        <v>3</v>
      </c>
      <c r="J5144" s="4">
        <v>5</v>
      </c>
      <c r="K5144" s="4">
        <v>5</v>
      </c>
      <c r="L5144" s="4">
        <v>4</v>
      </c>
      <c r="M5144" s="4">
        <v>4</v>
      </c>
      <c r="N5144" s="4">
        <v>5</v>
      </c>
      <c r="O5144" s="4">
        <v>4</v>
      </c>
      <c r="P5144" s="4">
        <v>4</v>
      </c>
      <c r="Q5144" s="9">
        <f t="shared" si="242"/>
        <v>1.4872685185185185E-2</v>
      </c>
      <c r="R5144" s="4">
        <f t="shared" si="240"/>
        <v>40688.120810185188</v>
      </c>
      <c r="S5144" s="4">
        <v>0.8194629369554518</v>
      </c>
      <c r="T5144" s="4" t="str">
        <f>VLOOKUP(E5144,Sheet2!$A$2:$E$137,5,FALSE)</f>
        <v>CO</v>
      </c>
      <c r="U5144" s="4">
        <f>VLOOKUP($T5144,Sheet4!$H$1106:$M$1351,surveys!U$1+1,FALSE)</f>
        <v>0.51364259247621491</v>
      </c>
      <c r="V5144" s="4">
        <f>VLOOKUP($T5144,Sheet4!$H$1106:$M$1351,surveys!V$1+1,FALSE)</f>
        <v>0.68668953298572222</v>
      </c>
      <c r="W5144" s="4">
        <f>VLOOKUP($T5144,Sheet4!$H$1106:$M$1351,surveys!W$1+1,FALSE)</f>
        <v>0.83132306284674895</v>
      </c>
      <c r="X5144" s="4">
        <f>VLOOKUP($T5144,Sheet4!$H$1106:$M$1351,surveys!X$1+1,FALSE)</f>
        <v>0.93115198127959642</v>
      </c>
      <c r="Y5144" s="4">
        <f>VLOOKUP($T5144,Sheet4!$H$1106:$M$1351,surveys!Y$1+1,FALSE)</f>
        <v>1</v>
      </c>
      <c r="Z5144" s="4">
        <f t="shared" si="241"/>
        <v>3</v>
      </c>
      <c r="AA5144" s="4" t="str">
        <f>VLOOKUP(T5144&amp;"-"&amp;Z5144,Sheet4!$W$2:$AA$1100,3,FALSE)</f>
        <v>Medellin</v>
      </c>
      <c r="AB5144" s="4">
        <f>VLOOKUP(T5144&amp;"-"&amp;Z5144,Sheet4!$W$2:$AA$1100,4,FALSE)</f>
        <v>6.2518399999999996</v>
      </c>
      <c r="AC5144" s="4">
        <f>VLOOKUP(T5144&amp;"-"&amp;Z5144,Sheet4!$W$2:$AA$1100,5,FALSE)</f>
        <v>-75.563590000000005</v>
      </c>
    </row>
    <row r="5145" spans="1:29">
      <c r="A5145" s="6">
        <v>40688</v>
      </c>
      <c r="B5145" s="7">
        <v>0.12105324074074075</v>
      </c>
      <c r="C5145" s="4" t="s">
        <v>1213</v>
      </c>
      <c r="D5145" s="4" t="s">
        <v>1214</v>
      </c>
      <c r="E5145" s="4" t="s">
        <v>113</v>
      </c>
      <c r="F5145" s="4">
        <v>3</v>
      </c>
      <c r="G5145" s="4">
        <v>5</v>
      </c>
      <c r="H5145" s="4">
        <v>5</v>
      </c>
      <c r="I5145" s="4">
        <v>5</v>
      </c>
      <c r="J5145" s="4">
        <v>5</v>
      </c>
      <c r="K5145" s="4">
        <v>2</v>
      </c>
      <c r="L5145" s="4">
        <v>1</v>
      </c>
      <c r="M5145" s="4">
        <v>2</v>
      </c>
      <c r="N5145" s="4">
        <v>5</v>
      </c>
      <c r="O5145" s="4">
        <v>4</v>
      </c>
      <c r="P5145" s="4">
        <v>5</v>
      </c>
      <c r="Q5145" s="9">
        <f t="shared" si="242"/>
        <v>1.5057870370370369E-2</v>
      </c>
      <c r="R5145" s="4">
        <f t="shared" si="240"/>
        <v>40688.121053240742</v>
      </c>
      <c r="S5145" s="4">
        <v>0.86040903323335272</v>
      </c>
      <c r="T5145" s="4" t="str">
        <f>VLOOKUP(E5145,Sheet2!$A$2:$E$137,5,FALSE)</f>
        <v>JP</v>
      </c>
      <c r="U5145" s="4">
        <f>VLOOKUP($T5145,Sheet4!$H$1106:$M$1351,surveys!U$1+1,FALSE)</f>
        <v>0.44874078205656753</v>
      </c>
      <c r="V5145" s="4">
        <f>VLOOKUP($T5145,Sheet4!$H$1106:$M$1351,surveys!V$1+1,FALSE)</f>
        <v>0.64114518428781597</v>
      </c>
      <c r="W5145" s="4">
        <f>VLOOKUP($T5145,Sheet4!$H$1106:$M$1351,surveys!W$1+1,FALSE)</f>
        <v>0.78068907227302575</v>
      </c>
      <c r="X5145" s="4">
        <f>VLOOKUP($T5145,Sheet4!$H$1106:$M$1351,surveys!X$1+1,FALSE)</f>
        <v>0.89864079960981302</v>
      </c>
      <c r="Y5145" s="4">
        <f>VLOOKUP($T5145,Sheet4!$H$1106:$M$1351,surveys!Y$1+1,FALSE)</f>
        <v>1</v>
      </c>
      <c r="Z5145" s="4">
        <f t="shared" si="241"/>
        <v>4</v>
      </c>
      <c r="AA5145" s="4" t="str">
        <f>VLOOKUP(T5145&amp;"-"&amp;Z5145,Sheet4!$W$2:$AA$1100,3,FALSE)</f>
        <v>Nagoya-shi</v>
      </c>
      <c r="AB5145" s="4">
        <f>VLOOKUP(T5145&amp;"-"&amp;Z5145,Sheet4!$W$2:$AA$1100,4,FALSE)</f>
        <v>35.181469999999997</v>
      </c>
      <c r="AC5145" s="4">
        <f>VLOOKUP(T5145&amp;"-"&amp;Z5145,Sheet4!$W$2:$AA$1100,5,FALSE)</f>
        <v>136.90640999999999</v>
      </c>
    </row>
    <row r="5146" spans="1:29">
      <c r="A5146" s="6">
        <v>40688</v>
      </c>
      <c r="B5146" s="7">
        <v>0.12392361111111111</v>
      </c>
      <c r="C5146" s="4" t="s">
        <v>1213</v>
      </c>
      <c r="D5146" s="4" t="s">
        <v>1218</v>
      </c>
      <c r="E5146" s="4" t="s">
        <v>15</v>
      </c>
      <c r="F5146" s="4">
        <v>4</v>
      </c>
      <c r="G5146" s="4">
        <v>4</v>
      </c>
      <c r="H5146" s="4">
        <v>4</v>
      </c>
      <c r="I5146" s="4">
        <v>3</v>
      </c>
      <c r="J5146" s="4">
        <v>4</v>
      </c>
      <c r="K5146" s="4">
        <v>4</v>
      </c>
      <c r="L5146" s="4">
        <v>5</v>
      </c>
      <c r="M5146" s="4">
        <v>5</v>
      </c>
      <c r="N5146" s="4">
        <v>5</v>
      </c>
      <c r="O5146" s="4">
        <v>4</v>
      </c>
      <c r="P5146" s="4">
        <v>4</v>
      </c>
      <c r="Q5146" s="9">
        <f t="shared" si="242"/>
        <v>1.6099537037037037E-2</v>
      </c>
      <c r="R5146" s="4">
        <f t="shared" si="240"/>
        <v>40688.123923611114</v>
      </c>
      <c r="S5146" s="4">
        <v>0.33365004651785224</v>
      </c>
      <c r="T5146" s="4" t="str">
        <f>VLOOKUP(E5146,Sheet2!$A$2:$E$137,5,FALSE)</f>
        <v>US</v>
      </c>
      <c r="U5146" s="4">
        <f>VLOOKUP($T5146,Sheet4!$H$1106:$M$1351,surveys!U$1+1,FALSE)</f>
        <v>0.42883768204388006</v>
      </c>
      <c r="V5146" s="4">
        <f>VLOOKUP($T5146,Sheet4!$H$1106:$M$1351,surveys!V$1+1,FALSE)</f>
        <v>0.62778475709586301</v>
      </c>
      <c r="W5146" s="4">
        <f>VLOOKUP($T5146,Sheet4!$H$1106:$M$1351,surveys!W$1+1,FALSE)</f>
        <v>0.76918600378409652</v>
      </c>
      <c r="X5146" s="4">
        <f>VLOOKUP($T5146,Sheet4!$H$1106:$M$1351,surveys!X$1+1,FALSE)</f>
        <v>0.88987045221102745</v>
      </c>
      <c r="Y5146" s="4">
        <f>VLOOKUP($T5146,Sheet4!$H$1106:$M$1351,surveys!Y$1+1,FALSE)</f>
        <v>1</v>
      </c>
      <c r="Z5146" s="4">
        <f t="shared" si="241"/>
        <v>1</v>
      </c>
      <c r="AA5146" s="4" t="str">
        <f>VLOOKUP(T5146&amp;"-"&amp;Z5146,Sheet4!$W$2:$AA$1100,3,FALSE)</f>
        <v>New York City</v>
      </c>
      <c r="AB5146" s="4">
        <f>VLOOKUP(T5146&amp;"-"&amp;Z5146,Sheet4!$W$2:$AA$1100,4,FALSE)</f>
        <v>40.714269999999999</v>
      </c>
      <c r="AC5146" s="4">
        <f>VLOOKUP(T5146&amp;"-"&amp;Z5146,Sheet4!$W$2:$AA$1100,5,FALSE)</f>
        <v>-74.005970000000005</v>
      </c>
    </row>
    <row r="5147" spans="1:29">
      <c r="A5147" s="6">
        <v>40688</v>
      </c>
      <c r="B5147" s="7">
        <v>0.89265046296296302</v>
      </c>
      <c r="C5147" s="4" t="s">
        <v>1215</v>
      </c>
      <c r="D5147" s="4" t="s">
        <v>1214</v>
      </c>
      <c r="E5147" s="4" t="s">
        <v>23</v>
      </c>
      <c r="F5147" s="4">
        <v>4</v>
      </c>
      <c r="G5147" s="4">
        <v>4</v>
      </c>
      <c r="H5147" s="4">
        <v>5</v>
      </c>
      <c r="I5147" s="4">
        <v>4</v>
      </c>
      <c r="J5147" s="4">
        <v>5</v>
      </c>
      <c r="K5147" s="4">
        <v>3</v>
      </c>
      <c r="L5147" s="4">
        <v>5</v>
      </c>
      <c r="M5147" s="4">
        <v>5</v>
      </c>
      <c r="N5147" s="4">
        <v>5</v>
      </c>
      <c r="O5147" s="4">
        <v>5</v>
      </c>
      <c r="P5147" s="4">
        <v>5</v>
      </c>
      <c r="Q5147" s="9">
        <f t="shared" si="242"/>
        <v>6.4618055555555554E-2</v>
      </c>
      <c r="R5147" s="4">
        <f t="shared" si="240"/>
        <v>40688.892650462964</v>
      </c>
      <c r="S5147" s="4">
        <v>0.67156106447651887</v>
      </c>
      <c r="T5147" s="4" t="str">
        <f>VLOOKUP(E5147,Sheet2!$A$2:$E$137,5,FALSE)</f>
        <v>CA</v>
      </c>
      <c r="U5147" s="4">
        <f>VLOOKUP($T5147,Sheet4!$H$1106:$M$1351,surveys!U$1+1,FALSE)</f>
        <v>0.39929817507859233</v>
      </c>
      <c r="V5147" s="4">
        <f>VLOOKUP($T5147,Sheet4!$H$1106:$M$1351,surveys!V$1+1,FALSE)</f>
        <v>0.68226808593455113</v>
      </c>
      <c r="W5147" s="4">
        <f>VLOOKUP($T5147,Sheet4!$H$1106:$M$1351,surveys!W$1+1,FALSE)</f>
        <v>0.8413893511967715</v>
      </c>
      <c r="X5147" s="4">
        <f>VLOOKUP($T5147,Sheet4!$H$1106:$M$1351,surveys!X$1+1,FALSE)</f>
        <v>0.92969032990429024</v>
      </c>
      <c r="Y5147" s="4">
        <f>VLOOKUP($T5147,Sheet4!$H$1106:$M$1351,surveys!Y$1+1,FALSE)</f>
        <v>1</v>
      </c>
      <c r="Z5147" s="4">
        <f t="shared" si="241"/>
        <v>2</v>
      </c>
      <c r="AA5147" s="4" t="str">
        <f>VLOOKUP(T5147&amp;"-"&amp;Z5147,Sheet4!$W$2:$AA$1100,3,FALSE)</f>
        <v>Montreal</v>
      </c>
      <c r="AB5147" s="4">
        <f>VLOOKUP(T5147&amp;"-"&amp;Z5147,Sheet4!$W$2:$AA$1100,4,FALSE)</f>
        <v>45.508839999999999</v>
      </c>
      <c r="AC5147" s="4">
        <f>VLOOKUP(T5147&amp;"-"&amp;Z5147,Sheet4!$W$2:$AA$1100,5,FALSE)</f>
        <v>-73.587810000000005</v>
      </c>
    </row>
    <row r="5148" spans="1:29">
      <c r="A5148" s="6">
        <v>40688</v>
      </c>
      <c r="B5148" s="7">
        <v>0.49434027777777773</v>
      </c>
      <c r="C5148" s="4" t="s">
        <v>1213</v>
      </c>
      <c r="D5148" s="4" t="s">
        <v>1218</v>
      </c>
      <c r="E5148" s="4" t="s">
        <v>113</v>
      </c>
      <c r="F5148" s="4">
        <v>1</v>
      </c>
      <c r="G5148" s="4">
        <v>5</v>
      </c>
      <c r="H5148" s="4">
        <v>5</v>
      </c>
      <c r="I5148" s="4">
        <v>1</v>
      </c>
      <c r="J5148" s="4">
        <v>5</v>
      </c>
      <c r="K5148" s="4">
        <v>5</v>
      </c>
      <c r="L5148" s="4">
        <v>5</v>
      </c>
      <c r="M5148" s="4">
        <v>5</v>
      </c>
      <c r="N5148" s="4">
        <v>1</v>
      </c>
      <c r="O5148" s="4">
        <v>1</v>
      </c>
      <c r="P5148" s="4">
        <v>1</v>
      </c>
      <c r="Q5148" s="9">
        <f t="shared" si="242"/>
        <v>6.6180555555555562E-2</v>
      </c>
      <c r="R5148" s="4">
        <f t="shared" si="240"/>
        <v>40688.494340277779</v>
      </c>
      <c r="S5148" s="4">
        <v>3.6458916789171347E-2</v>
      </c>
      <c r="T5148" s="4" t="str">
        <f>VLOOKUP(E5148,Sheet2!$A$2:$E$137,5,FALSE)</f>
        <v>JP</v>
      </c>
      <c r="U5148" s="4">
        <f>VLOOKUP($T5148,Sheet4!$H$1106:$M$1351,surveys!U$1+1,FALSE)</f>
        <v>0.44874078205656753</v>
      </c>
      <c r="V5148" s="4">
        <f>VLOOKUP($T5148,Sheet4!$H$1106:$M$1351,surveys!V$1+1,FALSE)</f>
        <v>0.64114518428781597</v>
      </c>
      <c r="W5148" s="4">
        <f>VLOOKUP($T5148,Sheet4!$H$1106:$M$1351,surveys!W$1+1,FALSE)</f>
        <v>0.78068907227302575</v>
      </c>
      <c r="X5148" s="4">
        <f>VLOOKUP($T5148,Sheet4!$H$1106:$M$1351,surveys!X$1+1,FALSE)</f>
        <v>0.89864079960981302</v>
      </c>
      <c r="Y5148" s="4">
        <f>VLOOKUP($T5148,Sheet4!$H$1106:$M$1351,surveys!Y$1+1,FALSE)</f>
        <v>1</v>
      </c>
      <c r="Z5148" s="4">
        <f t="shared" si="241"/>
        <v>1</v>
      </c>
      <c r="AA5148" s="4" t="str">
        <f>VLOOKUP(T5148&amp;"-"&amp;Z5148,Sheet4!$W$2:$AA$1100,3,FALSE)</f>
        <v>Tokyo</v>
      </c>
      <c r="AB5148" s="4">
        <f>VLOOKUP(T5148&amp;"-"&amp;Z5148,Sheet4!$W$2:$AA$1100,4,FALSE)</f>
        <v>35.689500000000002</v>
      </c>
      <c r="AC5148" s="4">
        <f>VLOOKUP(T5148&amp;"-"&amp;Z5148,Sheet4!$W$2:$AA$1100,5,FALSE)</f>
        <v>139.69171</v>
      </c>
    </row>
    <row r="5149" spans="1:29">
      <c r="A5149" s="6">
        <v>40688</v>
      </c>
      <c r="B5149" s="7">
        <v>0.58403935185185207</v>
      </c>
      <c r="C5149" s="4" t="s">
        <v>1213</v>
      </c>
      <c r="D5149" s="4" t="s">
        <v>1214</v>
      </c>
      <c r="E5149" s="4" t="s">
        <v>123</v>
      </c>
      <c r="F5149" s="4">
        <v>5</v>
      </c>
      <c r="G5149" s="4">
        <v>5</v>
      </c>
      <c r="H5149" s="4">
        <v>5</v>
      </c>
      <c r="I5149" s="4">
        <v>3</v>
      </c>
      <c r="J5149" s="4">
        <v>4</v>
      </c>
      <c r="K5149" s="4">
        <v>3</v>
      </c>
      <c r="L5149" s="4">
        <v>3</v>
      </c>
      <c r="M5149" s="4">
        <v>4</v>
      </c>
      <c r="N5149" s="4">
        <v>2</v>
      </c>
      <c r="O5149" s="4">
        <v>2</v>
      </c>
      <c r="P5149" s="4">
        <v>3</v>
      </c>
      <c r="Q5149" s="9">
        <f t="shared" si="242"/>
        <v>5.8935185185185181E-2</v>
      </c>
      <c r="R5149" s="4">
        <f t="shared" si="240"/>
        <v>40688.584039351852</v>
      </c>
      <c r="S5149" s="4">
        <v>0.98017956988152677</v>
      </c>
      <c r="T5149" s="4" t="str">
        <f>VLOOKUP(E5149,Sheet2!$A$2:$E$137,5,FALSE)</f>
        <v>IN</v>
      </c>
      <c r="U5149" s="4">
        <f>VLOOKUP($T5149,Sheet4!$H$1106:$M$1351,surveys!U$1+1,FALSE)</f>
        <v>0.33680245405102799</v>
      </c>
      <c r="V5149" s="4">
        <f>VLOOKUP($T5149,Sheet4!$H$1106:$M$1351,surveys!V$1+1,FALSE)</f>
        <v>0.62679773153769558</v>
      </c>
      <c r="W5149" s="4">
        <f>VLOOKUP($T5149,Sheet4!$H$1106:$M$1351,surveys!W$1+1,FALSE)</f>
        <v>0.7622435059072814</v>
      </c>
      <c r="X5149" s="4">
        <f>VLOOKUP($T5149,Sheet4!$H$1106:$M$1351,surveys!X$1+1,FALSE)</f>
        <v>0.88514646425564791</v>
      </c>
      <c r="Y5149" s="4">
        <f>VLOOKUP($T5149,Sheet4!$H$1106:$M$1351,surveys!Y$1+1,FALSE)</f>
        <v>1</v>
      </c>
      <c r="Z5149" s="4">
        <f t="shared" si="241"/>
        <v>5</v>
      </c>
      <c r="AA5149" s="4" t="str">
        <f>VLOOKUP(T5149&amp;"-"&amp;Z5149,Sheet4!$W$2:$AA$1100,3,FALSE)</f>
        <v>Chennai</v>
      </c>
      <c r="AB5149" s="4">
        <f>VLOOKUP(T5149&amp;"-"&amp;Z5149,Sheet4!$W$2:$AA$1100,4,FALSE)</f>
        <v>13.08784</v>
      </c>
      <c r="AC5149" s="4">
        <f>VLOOKUP(T5149&amp;"-"&amp;Z5149,Sheet4!$W$2:$AA$1100,5,FALSE)</f>
        <v>80.278469999999999</v>
      </c>
    </row>
    <row r="5150" spans="1:29">
      <c r="A5150" s="6">
        <v>40688</v>
      </c>
      <c r="B5150" s="7">
        <v>0.65252314814814816</v>
      </c>
      <c r="C5150" s="4" t="s">
        <v>1213</v>
      </c>
      <c r="D5150" s="4" t="s">
        <v>1216</v>
      </c>
      <c r="E5150" s="4" t="s">
        <v>1223</v>
      </c>
      <c r="F5150" s="4">
        <v>2</v>
      </c>
      <c r="G5150" s="4">
        <v>2</v>
      </c>
      <c r="H5150" s="4">
        <v>3</v>
      </c>
      <c r="I5150" s="4">
        <v>4</v>
      </c>
      <c r="J5150" s="4">
        <v>3</v>
      </c>
      <c r="K5150" s="4">
        <v>5</v>
      </c>
      <c r="L5150" s="4">
        <v>3</v>
      </c>
      <c r="M5150" s="4">
        <v>5</v>
      </c>
      <c r="N5150" s="4">
        <v>5</v>
      </c>
      <c r="O5150" s="4">
        <v>2</v>
      </c>
      <c r="P5150" s="4">
        <v>3</v>
      </c>
      <c r="Q5150" s="9">
        <f t="shared" si="242"/>
        <v>3.6666666666666667E-2</v>
      </c>
      <c r="R5150" s="4">
        <f t="shared" si="240"/>
        <v>40688.65252314815</v>
      </c>
      <c r="S5150" s="4">
        <v>0.51575714906084968</v>
      </c>
      <c r="T5150" s="4" t="str">
        <f>VLOOKUP(E5150,Sheet2!$A$2:$E$137,5,FALSE)</f>
        <v>CN</v>
      </c>
      <c r="U5150" s="4">
        <f>VLOOKUP($T5150,Sheet4!$H$1106:$M$1351,surveys!U$1+1,FALSE)</f>
        <v>0.33972325385332736</v>
      </c>
      <c r="V5150" s="4">
        <f>VLOOKUP($T5150,Sheet4!$H$1106:$M$1351,surveys!V$1+1,FALSE)</f>
        <v>0.53188294944144943</v>
      </c>
      <c r="W5150" s="4">
        <f>VLOOKUP($T5150,Sheet4!$H$1106:$M$1351,surveys!W$1+1,FALSE)</f>
        <v>0.70584550719534345</v>
      </c>
      <c r="X5150" s="4">
        <f>VLOOKUP($T5150,Sheet4!$H$1106:$M$1351,surveys!X$1+1,FALSE)</f>
        <v>0.8721198864785511</v>
      </c>
      <c r="Y5150" s="4">
        <f>VLOOKUP($T5150,Sheet4!$H$1106:$M$1351,surveys!Y$1+1,FALSE)</f>
        <v>1</v>
      </c>
      <c r="Z5150" s="4">
        <f t="shared" si="241"/>
        <v>2</v>
      </c>
      <c r="AA5150" s="4" t="str">
        <f>VLOOKUP(T5150&amp;"-"&amp;Z5150,Sheet4!$W$2:$AA$1100,3,FALSE)</f>
        <v>Zhumadian</v>
      </c>
      <c r="AB5150" s="4">
        <f>VLOOKUP(T5150&amp;"-"&amp;Z5150,Sheet4!$W$2:$AA$1100,4,FALSE)</f>
        <v>32.979439999999997</v>
      </c>
      <c r="AC5150" s="4">
        <f>VLOOKUP(T5150&amp;"-"&amp;Z5150,Sheet4!$W$2:$AA$1100,5,FALSE)</f>
        <v>114.02943999999999</v>
      </c>
    </row>
    <row r="5151" spans="1:29">
      <c r="A5151" s="6">
        <v>40688</v>
      </c>
      <c r="B5151" s="7">
        <v>0.65888888888888886</v>
      </c>
      <c r="C5151" s="4" t="s">
        <v>1213</v>
      </c>
      <c r="D5151" s="4" t="s">
        <v>1214</v>
      </c>
      <c r="E5151" s="4" t="s">
        <v>1232</v>
      </c>
      <c r="F5151" s="4">
        <v>5</v>
      </c>
      <c r="G5151" s="4">
        <v>5</v>
      </c>
      <c r="H5151" s="4">
        <v>1</v>
      </c>
      <c r="I5151" s="4">
        <v>3</v>
      </c>
      <c r="J5151" s="4">
        <v>2</v>
      </c>
      <c r="K5151" s="4">
        <v>5</v>
      </c>
      <c r="L5151" s="4">
        <v>1</v>
      </c>
      <c r="M5151" s="4">
        <v>1</v>
      </c>
      <c r="N5151" s="4">
        <v>3</v>
      </c>
      <c r="O5151" s="4">
        <v>1</v>
      </c>
      <c r="P5151" s="4">
        <v>1</v>
      </c>
      <c r="Q5151" s="9">
        <f t="shared" si="242"/>
        <v>4.130787037037037E-2</v>
      </c>
      <c r="R5151" s="4">
        <f t="shared" si="240"/>
        <v>40688.658888888887</v>
      </c>
      <c r="S5151" s="4">
        <v>0.71751279507819898</v>
      </c>
      <c r="T5151" s="4" t="str">
        <f>VLOOKUP(E5151,Sheet2!$A$2:$E$137,5,FALSE)</f>
        <v>HK</v>
      </c>
      <c r="U5151" s="4">
        <f>VLOOKUP($T5151,Sheet4!$H$1106:$M$1351,surveys!U$1+1,FALSE)</f>
        <v>0.7517058185361738</v>
      </c>
      <c r="V5151" s="4">
        <f>VLOOKUP($T5151,Sheet4!$H$1106:$M$1351,surveys!V$1+1,FALSE)</f>
        <v>0.9681825651115934</v>
      </c>
      <c r="W5151" s="4">
        <f>VLOOKUP($T5151,Sheet4!$H$1106:$M$1351,surveys!W$1+1,FALSE)</f>
        <v>0.99913174895024703</v>
      </c>
      <c r="X5151" s="4">
        <f>VLOOKUP($T5151,Sheet4!$H$1106:$M$1351,surveys!X$1+1,FALSE)</f>
        <v>0.99977489787599005</v>
      </c>
      <c r="Y5151" s="4">
        <f>VLOOKUP($T5151,Sheet4!$H$1106:$M$1351,surveys!Y$1+1,FALSE)</f>
        <v>1</v>
      </c>
      <c r="Z5151" s="4">
        <f t="shared" si="241"/>
        <v>1</v>
      </c>
      <c r="AA5151" s="4" t="str">
        <f>VLOOKUP(T5151&amp;"-"&amp;Z5151,Sheet4!$W$2:$AA$1100,3,FALSE)</f>
        <v>Hong Kong</v>
      </c>
      <c r="AB5151" s="4">
        <f>VLOOKUP(T5151&amp;"-"&amp;Z5151,Sheet4!$W$2:$AA$1100,4,FALSE)</f>
        <v>22.285520000000002</v>
      </c>
      <c r="AC5151" s="4">
        <f>VLOOKUP(T5151&amp;"-"&amp;Z5151,Sheet4!$W$2:$AA$1100,5,FALSE)</f>
        <v>114.15769</v>
      </c>
    </row>
    <row r="5152" spans="1:29">
      <c r="A5152" s="6">
        <v>40688</v>
      </c>
      <c r="B5152" s="7">
        <v>0.1375925925925926</v>
      </c>
      <c r="C5152" s="4" t="s">
        <v>1213</v>
      </c>
      <c r="D5152" s="4" t="s">
        <v>1217</v>
      </c>
      <c r="E5152" s="4" t="s">
        <v>15</v>
      </c>
      <c r="F5152" s="4">
        <v>3</v>
      </c>
      <c r="G5152" s="4">
        <v>5</v>
      </c>
      <c r="H5152" s="4">
        <v>5</v>
      </c>
      <c r="I5152" s="4">
        <v>3</v>
      </c>
      <c r="J5152" s="4">
        <v>4</v>
      </c>
      <c r="K5152" s="4">
        <v>3</v>
      </c>
      <c r="L5152" s="4">
        <v>3</v>
      </c>
      <c r="M5152" s="4">
        <v>3</v>
      </c>
      <c r="N5152" s="4">
        <v>5</v>
      </c>
      <c r="O5152" s="4">
        <v>3</v>
      </c>
      <c r="P5152" s="4">
        <v>3</v>
      </c>
      <c r="Q5152" s="9">
        <f t="shared" si="242"/>
        <v>2.6770833333333331E-2</v>
      </c>
      <c r="R5152" s="4">
        <f t="shared" si="240"/>
        <v>40688.137592592589</v>
      </c>
      <c r="S5152" s="4">
        <v>2.1521511858079378E-2</v>
      </c>
      <c r="T5152" s="4" t="str">
        <f>VLOOKUP(E5152,Sheet2!$A$2:$E$137,5,FALSE)</f>
        <v>US</v>
      </c>
      <c r="U5152" s="4">
        <f>VLOOKUP($T5152,Sheet4!$H$1106:$M$1351,surveys!U$1+1,FALSE)</f>
        <v>0.42883768204388006</v>
      </c>
      <c r="V5152" s="4">
        <f>VLOOKUP($T5152,Sheet4!$H$1106:$M$1351,surveys!V$1+1,FALSE)</f>
        <v>0.62778475709586301</v>
      </c>
      <c r="W5152" s="4">
        <f>VLOOKUP($T5152,Sheet4!$H$1106:$M$1351,surveys!W$1+1,FALSE)</f>
        <v>0.76918600378409652</v>
      </c>
      <c r="X5152" s="4">
        <f>VLOOKUP($T5152,Sheet4!$H$1106:$M$1351,surveys!X$1+1,FALSE)</f>
        <v>0.88987045221102745</v>
      </c>
      <c r="Y5152" s="4">
        <f>VLOOKUP($T5152,Sheet4!$H$1106:$M$1351,surveys!Y$1+1,FALSE)</f>
        <v>1</v>
      </c>
      <c r="Z5152" s="4">
        <f t="shared" si="241"/>
        <v>1</v>
      </c>
      <c r="AA5152" s="4" t="str">
        <f>VLOOKUP(T5152&amp;"-"&amp;Z5152,Sheet4!$W$2:$AA$1100,3,FALSE)</f>
        <v>New York City</v>
      </c>
      <c r="AB5152" s="4">
        <f>VLOOKUP(T5152&amp;"-"&amp;Z5152,Sheet4!$W$2:$AA$1100,4,FALSE)</f>
        <v>40.714269999999999</v>
      </c>
      <c r="AC5152" s="4">
        <f>VLOOKUP(T5152&amp;"-"&amp;Z5152,Sheet4!$W$2:$AA$1100,5,FALSE)</f>
        <v>-74.005970000000005</v>
      </c>
    </row>
    <row r="5153" spans="1:29">
      <c r="A5153" s="6">
        <v>40688</v>
      </c>
      <c r="B5153" s="7">
        <v>0.13777777777777778</v>
      </c>
      <c r="C5153" s="4" t="s">
        <v>1215</v>
      </c>
      <c r="D5153" s="4" t="s">
        <v>1218</v>
      </c>
      <c r="E5153" s="4" t="s">
        <v>47</v>
      </c>
      <c r="F5153" s="4">
        <v>4</v>
      </c>
      <c r="G5153" s="4">
        <v>3</v>
      </c>
      <c r="H5153" s="4">
        <v>3</v>
      </c>
      <c r="I5153" s="4">
        <v>4</v>
      </c>
      <c r="J5153" s="4">
        <v>4</v>
      </c>
      <c r="K5153" s="4">
        <v>4</v>
      </c>
      <c r="L5153" s="4">
        <v>3</v>
      </c>
      <c r="M5153" s="4">
        <v>4</v>
      </c>
      <c r="N5153" s="4">
        <v>4</v>
      </c>
      <c r="O5153" s="4">
        <v>3</v>
      </c>
      <c r="P5153" s="4">
        <v>4</v>
      </c>
      <c r="Q5153" s="9">
        <f t="shared" si="242"/>
        <v>2.659722222222222E-2</v>
      </c>
      <c r="R5153" s="4">
        <f t="shared" si="240"/>
        <v>40688.137777777774</v>
      </c>
      <c r="S5153" s="4">
        <v>0.908293700033318</v>
      </c>
      <c r="T5153" s="4" t="str">
        <f>VLOOKUP(E5153,Sheet2!$A$2:$E$137,5,FALSE)</f>
        <v>NZ</v>
      </c>
      <c r="U5153" s="4">
        <f>VLOOKUP($T5153,Sheet4!$H$1106:$M$1351,surveys!U$1+1,FALSE)</f>
        <v>0.24106469712465556</v>
      </c>
      <c r="V5153" s="4">
        <f>VLOOKUP($T5153,Sheet4!$H$1106:$M$1351,surveys!V$1+1,FALSE)</f>
        <v>0.46135760189339992</v>
      </c>
      <c r="W5153" s="4">
        <f>VLOOKUP($T5153,Sheet4!$H$1106:$M$1351,surveys!W$1+1,FALSE)</f>
        <v>0.67128249233820236</v>
      </c>
      <c r="X5153" s="4">
        <f>VLOOKUP($T5153,Sheet4!$H$1106:$M$1351,surveys!X$1+1,FALSE)</f>
        <v>0.88009640049815385</v>
      </c>
      <c r="Y5153" s="4">
        <f>VLOOKUP($T5153,Sheet4!$H$1106:$M$1351,surveys!Y$1+1,FALSE)</f>
        <v>1</v>
      </c>
      <c r="Z5153" s="4">
        <f t="shared" si="241"/>
        <v>5</v>
      </c>
      <c r="AA5153" s="4" t="str">
        <f>VLOOKUP(T5153&amp;"-"&amp;Z5153,Sheet4!$W$2:$AA$1100,3,FALSE)</f>
        <v>North Shore</v>
      </c>
      <c r="AB5153" s="4">
        <f>VLOOKUP(T5153&amp;"-"&amp;Z5153,Sheet4!$W$2:$AA$1100,4,FALSE)</f>
        <v>-36.799999999999997</v>
      </c>
      <c r="AC5153" s="4">
        <f>VLOOKUP(T5153&amp;"-"&amp;Z5153,Sheet4!$W$2:$AA$1100,5,FALSE)</f>
        <v>174.75</v>
      </c>
    </row>
    <row r="5154" spans="1:29">
      <c r="A5154" s="6">
        <v>40688</v>
      </c>
      <c r="B5154" s="7">
        <v>0.13866898148148146</v>
      </c>
      <c r="C5154" s="4" t="s">
        <v>1213</v>
      </c>
      <c r="D5154" s="4" t="s">
        <v>1217</v>
      </c>
      <c r="E5154" s="4" t="s">
        <v>113</v>
      </c>
      <c r="F5154" s="4">
        <v>3</v>
      </c>
      <c r="G5154" s="4">
        <v>3</v>
      </c>
      <c r="H5154" s="4">
        <v>5</v>
      </c>
      <c r="I5154" s="4">
        <v>5</v>
      </c>
      <c r="J5154" s="4">
        <v>5</v>
      </c>
      <c r="K5154" s="4">
        <v>5</v>
      </c>
      <c r="L5154" s="4">
        <v>3</v>
      </c>
      <c r="M5154" s="4">
        <v>5</v>
      </c>
      <c r="N5154" s="4">
        <v>5</v>
      </c>
      <c r="O5154" s="4">
        <v>5</v>
      </c>
      <c r="P5154" s="4">
        <v>5</v>
      </c>
      <c r="Q5154" s="9">
        <f t="shared" si="242"/>
        <v>2.732638888888889E-2</v>
      </c>
      <c r="R5154" s="4">
        <f t="shared" si="240"/>
        <v>40688.138668981483</v>
      </c>
      <c r="S5154" s="4">
        <v>0.44504191762249423</v>
      </c>
      <c r="T5154" s="4" t="str">
        <f>VLOOKUP(E5154,Sheet2!$A$2:$E$137,5,FALSE)</f>
        <v>JP</v>
      </c>
      <c r="U5154" s="4">
        <f>VLOOKUP($T5154,Sheet4!$H$1106:$M$1351,surveys!U$1+1,FALSE)</f>
        <v>0.44874078205656753</v>
      </c>
      <c r="V5154" s="4">
        <f>VLOOKUP($T5154,Sheet4!$H$1106:$M$1351,surveys!V$1+1,FALSE)</f>
        <v>0.64114518428781597</v>
      </c>
      <c r="W5154" s="4">
        <f>VLOOKUP($T5154,Sheet4!$H$1106:$M$1351,surveys!W$1+1,FALSE)</f>
        <v>0.78068907227302575</v>
      </c>
      <c r="X5154" s="4">
        <f>VLOOKUP($T5154,Sheet4!$H$1106:$M$1351,surveys!X$1+1,FALSE)</f>
        <v>0.89864079960981302</v>
      </c>
      <c r="Y5154" s="4">
        <f>VLOOKUP($T5154,Sheet4!$H$1106:$M$1351,surveys!Y$1+1,FALSE)</f>
        <v>1</v>
      </c>
      <c r="Z5154" s="4">
        <f t="shared" si="241"/>
        <v>1</v>
      </c>
      <c r="AA5154" s="4" t="str">
        <f>VLOOKUP(T5154&amp;"-"&amp;Z5154,Sheet4!$W$2:$AA$1100,3,FALSE)</f>
        <v>Tokyo</v>
      </c>
      <c r="AB5154" s="4">
        <f>VLOOKUP(T5154&amp;"-"&amp;Z5154,Sheet4!$W$2:$AA$1100,4,FALSE)</f>
        <v>35.689500000000002</v>
      </c>
      <c r="AC5154" s="4">
        <f>VLOOKUP(T5154&amp;"-"&amp;Z5154,Sheet4!$W$2:$AA$1100,5,FALSE)</f>
        <v>139.69171</v>
      </c>
    </row>
    <row r="5155" spans="1:29">
      <c r="A5155" s="6">
        <v>40688</v>
      </c>
      <c r="B5155" s="7">
        <v>0.1391435185185185</v>
      </c>
      <c r="C5155" s="4" t="s">
        <v>1213</v>
      </c>
      <c r="D5155" s="4" t="s">
        <v>1219</v>
      </c>
      <c r="E5155" s="4" t="s">
        <v>47</v>
      </c>
      <c r="F5155" s="4">
        <v>4</v>
      </c>
      <c r="G5155" s="4">
        <v>1</v>
      </c>
      <c r="H5155" s="4">
        <v>1</v>
      </c>
      <c r="I5155" s="4">
        <v>3</v>
      </c>
      <c r="J5155" s="4">
        <v>2</v>
      </c>
      <c r="K5155" s="4">
        <v>3</v>
      </c>
      <c r="L5155" s="4">
        <v>2</v>
      </c>
      <c r="M5155" s="4">
        <v>4</v>
      </c>
      <c r="N5155" s="4">
        <v>3</v>
      </c>
      <c r="O5155" s="4">
        <v>3</v>
      </c>
      <c r="P5155" s="4">
        <v>2</v>
      </c>
      <c r="Q5155" s="9">
        <f t="shared" si="242"/>
        <v>2.7291666666666662E-2</v>
      </c>
      <c r="R5155" s="4">
        <f t="shared" si="240"/>
        <v>40688.139143518521</v>
      </c>
      <c r="S5155" s="4">
        <v>0.76168404319380878</v>
      </c>
      <c r="T5155" s="4" t="str">
        <f>VLOOKUP(E5155,Sheet2!$A$2:$E$137,5,FALSE)</f>
        <v>NZ</v>
      </c>
      <c r="U5155" s="4">
        <f>VLOOKUP($T5155,Sheet4!$H$1106:$M$1351,surveys!U$1+1,FALSE)</f>
        <v>0.24106469712465556</v>
      </c>
      <c r="V5155" s="4">
        <f>VLOOKUP($T5155,Sheet4!$H$1106:$M$1351,surveys!V$1+1,FALSE)</f>
        <v>0.46135760189339992</v>
      </c>
      <c r="W5155" s="4">
        <f>VLOOKUP($T5155,Sheet4!$H$1106:$M$1351,surveys!W$1+1,FALSE)</f>
        <v>0.67128249233820236</v>
      </c>
      <c r="X5155" s="4">
        <f>VLOOKUP($T5155,Sheet4!$H$1106:$M$1351,surveys!X$1+1,FALSE)</f>
        <v>0.88009640049815385</v>
      </c>
      <c r="Y5155" s="4">
        <f>VLOOKUP($T5155,Sheet4!$H$1106:$M$1351,surveys!Y$1+1,FALSE)</f>
        <v>1</v>
      </c>
      <c r="Z5155" s="4">
        <f t="shared" si="241"/>
        <v>4</v>
      </c>
      <c r="AA5155" s="4" t="str">
        <f>VLOOKUP(T5155&amp;"-"&amp;Z5155,Sheet4!$W$2:$AA$1100,3,FALSE)</f>
        <v>Manukau City</v>
      </c>
      <c r="AB5155" s="4">
        <f>VLOOKUP(T5155&amp;"-"&amp;Z5155,Sheet4!$W$2:$AA$1100,4,FALSE)</f>
        <v>-36.992820000000002</v>
      </c>
      <c r="AC5155" s="4">
        <f>VLOOKUP(T5155&amp;"-"&amp;Z5155,Sheet4!$W$2:$AA$1100,5,FALSE)</f>
        <v>174.87986000000001</v>
      </c>
    </row>
    <row r="5156" spans="1:29">
      <c r="A5156" s="6">
        <v>40688</v>
      </c>
      <c r="B5156" s="7">
        <v>0.15385416666666665</v>
      </c>
      <c r="C5156" s="4" t="s">
        <v>1213</v>
      </c>
      <c r="D5156" s="4" t="s">
        <v>1214</v>
      </c>
      <c r="E5156" s="4" t="s">
        <v>13</v>
      </c>
      <c r="F5156" s="4">
        <v>5</v>
      </c>
      <c r="G5156" s="4">
        <v>5</v>
      </c>
      <c r="H5156" s="4">
        <v>4</v>
      </c>
      <c r="I5156" s="4">
        <v>5</v>
      </c>
      <c r="J5156" s="4">
        <v>5</v>
      </c>
      <c r="K5156" s="4">
        <v>5</v>
      </c>
      <c r="L5156" s="4">
        <v>5</v>
      </c>
      <c r="M5156" s="4">
        <v>5</v>
      </c>
      <c r="N5156" s="4">
        <v>5</v>
      </c>
      <c r="O5156" s="4">
        <v>5</v>
      </c>
      <c r="P5156" s="4">
        <v>5</v>
      </c>
      <c r="Q5156" s="9">
        <f t="shared" si="242"/>
        <v>3.7581018518518521E-2</v>
      </c>
      <c r="R5156" s="4">
        <f t="shared" si="240"/>
        <v>40688.153854166667</v>
      </c>
      <c r="S5156" s="4">
        <v>0.24977339512295749</v>
      </c>
      <c r="T5156" s="4" t="str">
        <f>VLOOKUP(E5156,Sheet2!$A$2:$E$137,5,FALSE)</f>
        <v>GB</v>
      </c>
      <c r="U5156" s="4">
        <f>VLOOKUP($T5156,Sheet4!$H$1106:$M$1351,surveys!U$1+1,FALSE)</f>
        <v>0.43993408527720174</v>
      </c>
      <c r="V5156" s="4">
        <f>VLOOKUP($T5156,Sheet4!$H$1106:$M$1351,surveys!V$1+1,FALSE)</f>
        <v>0.87986817055440347</v>
      </c>
      <c r="W5156" s="4">
        <f>VLOOKUP($T5156,Sheet4!$H$1106:$M$1351,surveys!W$1+1,FALSE)</f>
        <v>0.93717230822503084</v>
      </c>
      <c r="X5156" s="4">
        <f>VLOOKUP($T5156,Sheet4!$H$1106:$M$1351,surveys!X$1+1,FALSE)</f>
        <v>0.97269979890956382</v>
      </c>
      <c r="Y5156" s="4">
        <f>VLOOKUP($T5156,Sheet4!$H$1106:$M$1351,surveys!Y$1+1,FALSE)</f>
        <v>1</v>
      </c>
      <c r="Z5156" s="4">
        <f t="shared" si="241"/>
        <v>1</v>
      </c>
      <c r="AA5156" s="4" t="str">
        <f>VLOOKUP(T5156&amp;"-"&amp;Z5156,Sheet4!$W$2:$AA$1100,3,FALSE)</f>
        <v>City of London</v>
      </c>
      <c r="AB5156" s="4">
        <f>VLOOKUP(T5156&amp;"-"&amp;Z5156,Sheet4!$W$2:$AA$1100,4,FALSE)</f>
        <v>51.512790000000003</v>
      </c>
      <c r="AC5156" s="4">
        <f>VLOOKUP(T5156&amp;"-"&amp;Z5156,Sheet4!$W$2:$AA$1100,5,FALSE)</f>
        <v>-9.1840000000000005E-2</v>
      </c>
    </row>
    <row r="5157" spans="1:29">
      <c r="A5157" s="6">
        <v>40688</v>
      </c>
      <c r="B5157" s="7">
        <v>0.15631944444444446</v>
      </c>
      <c r="C5157" s="4" t="s">
        <v>1213</v>
      </c>
      <c r="D5157" s="4" t="s">
        <v>1216</v>
      </c>
      <c r="E5157" s="4" t="s">
        <v>21</v>
      </c>
      <c r="F5157" s="4">
        <v>1</v>
      </c>
      <c r="G5157" s="4">
        <v>1</v>
      </c>
      <c r="H5157" s="4">
        <v>1</v>
      </c>
      <c r="I5157" s="4">
        <v>1</v>
      </c>
      <c r="J5157" s="4">
        <v>5</v>
      </c>
      <c r="K5157" s="4">
        <v>1</v>
      </c>
      <c r="L5157" s="4">
        <v>1</v>
      </c>
      <c r="M5157" s="4">
        <v>1</v>
      </c>
      <c r="N5157" s="4">
        <v>1</v>
      </c>
      <c r="O5157" s="4">
        <v>1</v>
      </c>
      <c r="P5157" s="4">
        <v>1</v>
      </c>
      <c r="Q5157" s="9">
        <f t="shared" si="242"/>
        <v>3.9398148148148147E-2</v>
      </c>
      <c r="R5157" s="4">
        <f t="shared" si="240"/>
        <v>40688.156319444446</v>
      </c>
      <c r="S5157" s="4">
        <v>0.32726391504701624</v>
      </c>
      <c r="T5157" s="4" t="str">
        <f>VLOOKUP(E5157,Sheet2!$A$2:$E$137,5,FALSE)</f>
        <v>MX</v>
      </c>
      <c r="U5157" s="4">
        <f>VLOOKUP($T5157,Sheet4!$H$1106:$M$1351,surveys!U$1+1,FALSE)</f>
        <v>0.64192227588837014</v>
      </c>
      <c r="V5157" s="4">
        <f>VLOOKUP($T5157,Sheet4!$H$1106:$M$1351,surveys!V$1+1,FALSE)</f>
        <v>0.73699712700692854</v>
      </c>
      <c r="W5157" s="4">
        <f>VLOOKUP($T5157,Sheet4!$H$1106:$M$1351,surveys!W$1+1,FALSE)</f>
        <v>0.83130642446864456</v>
      </c>
      <c r="X5157" s="4">
        <f>VLOOKUP($T5157,Sheet4!$H$1106:$M$1351,surveys!X$1+1,FALSE)</f>
        <v>0.91696724211461977</v>
      </c>
      <c r="Y5157" s="4">
        <f>VLOOKUP($T5157,Sheet4!$H$1106:$M$1351,surveys!Y$1+1,FALSE)</f>
        <v>1</v>
      </c>
      <c r="Z5157" s="4">
        <f t="shared" si="241"/>
        <v>1</v>
      </c>
      <c r="AA5157" s="4" t="str">
        <f>VLOOKUP(T5157&amp;"-"&amp;Z5157,Sheet4!$W$2:$AA$1100,3,FALSE)</f>
        <v>Mexico City</v>
      </c>
      <c r="AB5157" s="4">
        <f>VLOOKUP(T5157&amp;"-"&amp;Z5157,Sheet4!$W$2:$AA$1100,4,FALSE)</f>
        <v>19.428470000000001</v>
      </c>
      <c r="AC5157" s="4">
        <f>VLOOKUP(T5157&amp;"-"&amp;Z5157,Sheet4!$W$2:$AA$1100,5,FALSE)</f>
        <v>-99.127660000000006</v>
      </c>
    </row>
    <row r="5158" spans="1:29">
      <c r="A5158" s="6">
        <v>40688</v>
      </c>
      <c r="B5158" s="7">
        <v>0.15993055555555555</v>
      </c>
      <c r="C5158" s="4" t="s">
        <v>1213</v>
      </c>
      <c r="D5158" s="4" t="s">
        <v>1217</v>
      </c>
      <c r="E5158" s="4" t="s">
        <v>37</v>
      </c>
      <c r="F5158" s="4">
        <v>1</v>
      </c>
      <c r="G5158" s="4">
        <v>1</v>
      </c>
      <c r="H5158" s="4">
        <v>1</v>
      </c>
      <c r="I5158" s="4">
        <v>1</v>
      </c>
      <c r="J5158" s="4">
        <v>1</v>
      </c>
      <c r="K5158" s="4">
        <v>1</v>
      </c>
      <c r="L5158" s="4">
        <v>1</v>
      </c>
      <c r="M5158" s="4">
        <v>1</v>
      </c>
      <c r="N5158" s="4">
        <v>1</v>
      </c>
      <c r="O5158" s="4">
        <v>1</v>
      </c>
      <c r="P5158" s="4">
        <v>1</v>
      </c>
      <c r="Q5158" s="9">
        <f t="shared" si="242"/>
        <v>4.162037037037037E-2</v>
      </c>
      <c r="R5158" s="4">
        <f t="shared" si="240"/>
        <v>40688.159930555557</v>
      </c>
      <c r="S5158" s="4">
        <v>0.87770078368878934</v>
      </c>
      <c r="T5158" s="4" t="str">
        <f>VLOOKUP(E5158,Sheet2!$A$2:$E$137,5,FALSE)</f>
        <v>PT</v>
      </c>
      <c r="U5158" s="4">
        <f>VLOOKUP($T5158,Sheet4!$H$1106:$M$1351,surveys!U$1+1,FALSE)</f>
        <v>0.43703858129282908</v>
      </c>
      <c r="V5158" s="4">
        <f>VLOOKUP($T5158,Sheet4!$H$1106:$M$1351,surveys!V$1+1,FALSE)</f>
        <v>0.64773543484664464</v>
      </c>
      <c r="W5158" s="4">
        <f>VLOOKUP($T5158,Sheet4!$H$1106:$M$1351,surveys!W$1+1,FALSE)</f>
        <v>0.79869631675299657</v>
      </c>
      <c r="X5158" s="4">
        <f>VLOOKUP($T5158,Sheet4!$H$1106:$M$1351,surveys!X$1+1,FALSE)</f>
        <v>0.90115606302176665</v>
      </c>
      <c r="Y5158" s="4">
        <f>VLOOKUP($T5158,Sheet4!$H$1106:$M$1351,surveys!Y$1+1,FALSE)</f>
        <v>1</v>
      </c>
      <c r="Z5158" s="4">
        <f t="shared" si="241"/>
        <v>4</v>
      </c>
      <c r="AA5158" s="4" t="str">
        <f>VLOOKUP(T5158&amp;"-"&amp;Z5158,Sheet4!$W$2:$AA$1100,3,FALSE)</f>
        <v>Braga</v>
      </c>
      <c r="AB5158" s="4">
        <f>VLOOKUP(T5158&amp;"-"&amp;Z5158,Sheet4!$W$2:$AA$1100,4,FALSE)</f>
        <v>41.550319999999999</v>
      </c>
      <c r="AC5158" s="4">
        <f>VLOOKUP(T5158&amp;"-"&amp;Z5158,Sheet4!$W$2:$AA$1100,5,FALSE)</f>
        <v>-8.4200499999999998</v>
      </c>
    </row>
    <row r="5159" spans="1:29">
      <c r="A5159" s="6">
        <v>40688</v>
      </c>
      <c r="B5159" s="7">
        <v>0.16223379629629631</v>
      </c>
      <c r="C5159" s="4" t="s">
        <v>1215</v>
      </c>
      <c r="D5159" s="4" t="s">
        <v>1217</v>
      </c>
      <c r="E5159" s="4" t="s">
        <v>15</v>
      </c>
      <c r="F5159" s="4">
        <v>5</v>
      </c>
      <c r="G5159" s="4">
        <v>5</v>
      </c>
      <c r="H5159" s="4">
        <v>5</v>
      </c>
      <c r="I5159" s="4">
        <v>5</v>
      </c>
      <c r="J5159" s="4">
        <v>5</v>
      </c>
      <c r="K5159" s="4">
        <v>5</v>
      </c>
      <c r="L5159" s="4">
        <v>5</v>
      </c>
      <c r="M5159" s="4">
        <v>5</v>
      </c>
      <c r="N5159" s="4">
        <v>5</v>
      </c>
      <c r="O5159" s="4">
        <v>5</v>
      </c>
      <c r="P5159" s="4">
        <v>5</v>
      </c>
      <c r="Q5159" s="9">
        <f t="shared" si="242"/>
        <v>4.4166666666666667E-2</v>
      </c>
      <c r="R5159" s="4">
        <f t="shared" si="240"/>
        <v>40688.162233796298</v>
      </c>
      <c r="S5159" s="4">
        <v>0.3285759080482662</v>
      </c>
      <c r="T5159" s="4" t="str">
        <f>VLOOKUP(E5159,Sheet2!$A$2:$E$137,5,FALSE)</f>
        <v>US</v>
      </c>
      <c r="U5159" s="4">
        <f>VLOOKUP($T5159,Sheet4!$H$1106:$M$1351,surveys!U$1+1,FALSE)</f>
        <v>0.42883768204388006</v>
      </c>
      <c r="V5159" s="4">
        <f>VLOOKUP($T5159,Sheet4!$H$1106:$M$1351,surveys!V$1+1,FALSE)</f>
        <v>0.62778475709586301</v>
      </c>
      <c r="W5159" s="4">
        <f>VLOOKUP($T5159,Sheet4!$H$1106:$M$1351,surveys!W$1+1,FALSE)</f>
        <v>0.76918600378409652</v>
      </c>
      <c r="X5159" s="4">
        <f>VLOOKUP($T5159,Sheet4!$H$1106:$M$1351,surveys!X$1+1,FALSE)</f>
        <v>0.88987045221102745</v>
      </c>
      <c r="Y5159" s="4">
        <f>VLOOKUP($T5159,Sheet4!$H$1106:$M$1351,surveys!Y$1+1,FALSE)</f>
        <v>1</v>
      </c>
      <c r="Z5159" s="4">
        <f t="shared" si="241"/>
        <v>1</v>
      </c>
      <c r="AA5159" s="4" t="str">
        <f>VLOOKUP(T5159&amp;"-"&amp;Z5159,Sheet4!$W$2:$AA$1100,3,FALSE)</f>
        <v>New York City</v>
      </c>
      <c r="AB5159" s="4">
        <f>VLOOKUP(T5159&amp;"-"&amp;Z5159,Sheet4!$W$2:$AA$1100,4,FALSE)</f>
        <v>40.714269999999999</v>
      </c>
      <c r="AC5159" s="4">
        <f>VLOOKUP(T5159&amp;"-"&amp;Z5159,Sheet4!$W$2:$AA$1100,5,FALSE)</f>
        <v>-74.005970000000005</v>
      </c>
    </row>
    <row r="5160" spans="1:29">
      <c r="A5160" s="6">
        <v>40688</v>
      </c>
      <c r="B5160" s="7">
        <v>0.16421296296296298</v>
      </c>
      <c r="C5160" s="4" t="s">
        <v>1215</v>
      </c>
      <c r="D5160" s="4" t="s">
        <v>1214</v>
      </c>
      <c r="E5160" s="4" t="s">
        <v>17</v>
      </c>
      <c r="F5160" s="4">
        <v>3</v>
      </c>
      <c r="G5160" s="4">
        <v>1</v>
      </c>
      <c r="H5160" s="4">
        <v>1</v>
      </c>
      <c r="I5160" s="4">
        <v>5</v>
      </c>
      <c r="J5160" s="4">
        <v>1</v>
      </c>
      <c r="K5160" s="4">
        <v>1</v>
      </c>
      <c r="L5160" s="4">
        <v>1</v>
      </c>
      <c r="M5160" s="4">
        <v>1</v>
      </c>
      <c r="N5160" s="4">
        <v>5</v>
      </c>
      <c r="O5160" s="4">
        <v>1</v>
      </c>
      <c r="P5160" s="4">
        <v>1</v>
      </c>
      <c r="Q5160" s="9">
        <f t="shared" si="242"/>
        <v>4.5173611111111116E-2</v>
      </c>
      <c r="R5160" s="4">
        <f t="shared" si="240"/>
        <v>40688.164212962962</v>
      </c>
      <c r="S5160" s="4">
        <v>6.9456072433573102E-2</v>
      </c>
      <c r="T5160" s="4" t="str">
        <f>VLOOKUP(E5160,Sheet2!$A$2:$E$137,5,FALSE)</f>
        <v>AU</v>
      </c>
      <c r="U5160" s="4">
        <f>VLOOKUP($T5160,Sheet4!$H$1106:$M$1351,surveys!U$1+1,FALSE)</f>
        <v>0.37870730546462306</v>
      </c>
      <c r="V5160" s="4">
        <f>VLOOKUP($T5160,Sheet4!$H$1106:$M$1351,surveys!V$1+1,FALSE)</f>
        <v>0.70016181281367551</v>
      </c>
      <c r="W5160" s="4">
        <f>VLOOKUP($T5160,Sheet4!$H$1106:$M$1351,surveys!W$1+1,FALSE)</f>
        <v>0.82483308340835682</v>
      </c>
      <c r="X5160" s="4">
        <f>VLOOKUP($T5160,Sheet4!$H$1106:$M$1351,surveys!X$1+1,FALSE)</f>
        <v>0.91739988860880706</v>
      </c>
      <c r="Y5160" s="4">
        <f>VLOOKUP($T5160,Sheet4!$H$1106:$M$1351,surveys!Y$1+1,FALSE)</f>
        <v>1</v>
      </c>
      <c r="Z5160" s="4">
        <f t="shared" si="241"/>
        <v>1</v>
      </c>
      <c r="AA5160" s="4" t="str">
        <f>VLOOKUP(T5160&amp;"-"&amp;Z5160,Sheet4!$W$2:$AA$1100,3,FALSE)</f>
        <v>Sydney</v>
      </c>
      <c r="AB5160" s="4">
        <f>VLOOKUP(T5160&amp;"-"&amp;Z5160,Sheet4!$W$2:$AA$1100,4,FALSE)</f>
        <v>-33.867849999999997</v>
      </c>
      <c r="AC5160" s="4">
        <f>VLOOKUP(T5160&amp;"-"&amp;Z5160,Sheet4!$W$2:$AA$1100,5,FALSE)</f>
        <v>151.20732000000001</v>
      </c>
    </row>
    <row r="5161" spans="1:29">
      <c r="A5161" s="6">
        <v>40688</v>
      </c>
      <c r="B5161" s="7">
        <v>0.16457175925925926</v>
      </c>
      <c r="C5161" s="4" t="s">
        <v>1213</v>
      </c>
      <c r="D5161" s="4" t="s">
        <v>1214</v>
      </c>
      <c r="E5161" s="4" t="s">
        <v>15</v>
      </c>
      <c r="F5161" s="4">
        <v>4</v>
      </c>
      <c r="G5161" s="4">
        <v>1</v>
      </c>
      <c r="H5161" s="4">
        <v>5</v>
      </c>
      <c r="I5161" s="4">
        <v>5</v>
      </c>
      <c r="J5161" s="4">
        <v>5</v>
      </c>
      <c r="K5161" s="4">
        <v>5</v>
      </c>
      <c r="L5161" s="4">
        <v>3</v>
      </c>
      <c r="M5161" s="4">
        <v>5</v>
      </c>
      <c r="N5161" s="4">
        <v>5</v>
      </c>
      <c r="O5161" s="4">
        <v>5</v>
      </c>
      <c r="P5161" s="4">
        <v>1</v>
      </c>
      <c r="Q5161" s="9">
        <f t="shared" si="242"/>
        <v>4.5127314814814821E-2</v>
      </c>
      <c r="R5161" s="4">
        <f t="shared" si="240"/>
        <v>40688.164571759262</v>
      </c>
      <c r="S5161" s="4">
        <v>0.3085459530903778</v>
      </c>
      <c r="T5161" s="4" t="str">
        <f>VLOOKUP(E5161,Sheet2!$A$2:$E$137,5,FALSE)</f>
        <v>US</v>
      </c>
      <c r="U5161" s="4">
        <f>VLOOKUP($T5161,Sheet4!$H$1106:$M$1351,surveys!U$1+1,FALSE)</f>
        <v>0.42883768204388006</v>
      </c>
      <c r="V5161" s="4">
        <f>VLOOKUP($T5161,Sheet4!$H$1106:$M$1351,surveys!V$1+1,FALSE)</f>
        <v>0.62778475709586301</v>
      </c>
      <c r="W5161" s="4">
        <f>VLOOKUP($T5161,Sheet4!$H$1106:$M$1351,surveys!W$1+1,FALSE)</f>
        <v>0.76918600378409652</v>
      </c>
      <c r="X5161" s="4">
        <f>VLOOKUP($T5161,Sheet4!$H$1106:$M$1351,surveys!X$1+1,FALSE)</f>
        <v>0.88987045221102745</v>
      </c>
      <c r="Y5161" s="4">
        <f>VLOOKUP($T5161,Sheet4!$H$1106:$M$1351,surveys!Y$1+1,FALSE)</f>
        <v>1</v>
      </c>
      <c r="Z5161" s="4">
        <f t="shared" si="241"/>
        <v>1</v>
      </c>
      <c r="AA5161" s="4" t="str">
        <f>VLOOKUP(T5161&amp;"-"&amp;Z5161,Sheet4!$W$2:$AA$1100,3,FALSE)</f>
        <v>New York City</v>
      </c>
      <c r="AB5161" s="4">
        <f>VLOOKUP(T5161&amp;"-"&amp;Z5161,Sheet4!$W$2:$AA$1100,4,FALSE)</f>
        <v>40.714269999999999</v>
      </c>
      <c r="AC5161" s="4">
        <f>VLOOKUP(T5161&amp;"-"&amp;Z5161,Sheet4!$W$2:$AA$1100,5,FALSE)</f>
        <v>-74.005970000000005</v>
      </c>
    </row>
    <row r="5162" spans="1:29">
      <c r="A5162" s="6">
        <v>40688</v>
      </c>
      <c r="B5162" s="7">
        <v>0.16488425925925926</v>
      </c>
      <c r="C5162" s="4" t="s">
        <v>1215</v>
      </c>
      <c r="D5162" s="4" t="s">
        <v>1217</v>
      </c>
      <c r="E5162" s="4" t="s">
        <v>17</v>
      </c>
      <c r="F5162" s="4">
        <v>5</v>
      </c>
      <c r="G5162" s="4">
        <v>1</v>
      </c>
      <c r="H5162" s="4">
        <v>1</v>
      </c>
      <c r="I5162" s="4">
        <v>5</v>
      </c>
      <c r="J5162" s="4">
        <v>5</v>
      </c>
      <c r="K5162" s="4">
        <v>5</v>
      </c>
      <c r="L5162" s="4">
        <v>1</v>
      </c>
      <c r="M5162" s="4">
        <v>5</v>
      </c>
      <c r="N5162" s="4">
        <v>5</v>
      </c>
      <c r="O5162" s="4">
        <v>1</v>
      </c>
      <c r="P5162" s="4">
        <v>5</v>
      </c>
      <c r="Q5162" s="9">
        <f t="shared" si="242"/>
        <v>4.5127314814814821E-2</v>
      </c>
      <c r="R5162" s="4">
        <f t="shared" si="240"/>
        <v>40688.164884259262</v>
      </c>
      <c r="S5162" s="4">
        <v>0.11690092507020022</v>
      </c>
      <c r="T5162" s="4" t="str">
        <f>VLOOKUP(E5162,Sheet2!$A$2:$E$137,5,FALSE)</f>
        <v>AU</v>
      </c>
      <c r="U5162" s="4">
        <f>VLOOKUP($T5162,Sheet4!$H$1106:$M$1351,surveys!U$1+1,FALSE)</f>
        <v>0.37870730546462306</v>
      </c>
      <c r="V5162" s="4">
        <f>VLOOKUP($T5162,Sheet4!$H$1106:$M$1351,surveys!V$1+1,FALSE)</f>
        <v>0.70016181281367551</v>
      </c>
      <c r="W5162" s="4">
        <f>VLOOKUP($T5162,Sheet4!$H$1106:$M$1351,surveys!W$1+1,FALSE)</f>
        <v>0.82483308340835682</v>
      </c>
      <c r="X5162" s="4">
        <f>VLOOKUP($T5162,Sheet4!$H$1106:$M$1351,surveys!X$1+1,FALSE)</f>
        <v>0.91739988860880706</v>
      </c>
      <c r="Y5162" s="4">
        <f>VLOOKUP($T5162,Sheet4!$H$1106:$M$1351,surveys!Y$1+1,FALSE)</f>
        <v>1</v>
      </c>
      <c r="Z5162" s="4">
        <f t="shared" si="241"/>
        <v>1</v>
      </c>
      <c r="AA5162" s="4" t="str">
        <f>VLOOKUP(T5162&amp;"-"&amp;Z5162,Sheet4!$W$2:$AA$1100,3,FALSE)</f>
        <v>Sydney</v>
      </c>
      <c r="AB5162" s="4">
        <f>VLOOKUP(T5162&amp;"-"&amp;Z5162,Sheet4!$W$2:$AA$1100,4,FALSE)</f>
        <v>-33.867849999999997</v>
      </c>
      <c r="AC5162" s="4">
        <f>VLOOKUP(T5162&amp;"-"&amp;Z5162,Sheet4!$W$2:$AA$1100,5,FALSE)</f>
        <v>151.20732000000001</v>
      </c>
    </row>
    <row r="5163" spans="1:29">
      <c r="A5163" s="6">
        <v>40688</v>
      </c>
      <c r="B5163" s="7">
        <v>0.16503472222222224</v>
      </c>
      <c r="C5163" s="4" t="s">
        <v>1215</v>
      </c>
      <c r="D5163" s="4" t="s">
        <v>1214</v>
      </c>
      <c r="E5163" s="4" t="s">
        <v>90</v>
      </c>
      <c r="F5163" s="4">
        <v>4</v>
      </c>
      <c r="G5163" s="4">
        <v>4</v>
      </c>
      <c r="H5163" s="4">
        <v>5</v>
      </c>
      <c r="I5163" s="4">
        <v>5</v>
      </c>
      <c r="J5163" s="4">
        <v>5</v>
      </c>
      <c r="K5163" s="4">
        <v>4</v>
      </c>
      <c r="L5163" s="4">
        <v>4</v>
      </c>
      <c r="M5163" s="4">
        <v>4</v>
      </c>
      <c r="N5163" s="4">
        <v>5</v>
      </c>
      <c r="O5163" s="4">
        <v>3</v>
      </c>
      <c r="P5163" s="4">
        <v>4</v>
      </c>
      <c r="Q5163" s="9">
        <f t="shared" si="242"/>
        <v>4.5393518518518521E-2</v>
      </c>
      <c r="R5163" s="4">
        <f t="shared" si="240"/>
        <v>40688.165034722224</v>
      </c>
      <c r="S5163" s="4">
        <v>0.58447336788100346</v>
      </c>
      <c r="T5163" s="4" t="str">
        <f>VLOOKUP(E5163,Sheet2!$A$2:$E$137,5,FALSE)</f>
        <v>BR</v>
      </c>
      <c r="U5163" s="4">
        <f>VLOOKUP($T5163,Sheet4!$H$1106:$M$1351,surveys!U$1+1,FALSE)</f>
        <v>0.42589334033940757</v>
      </c>
      <c r="V5163" s="4">
        <f>VLOOKUP($T5163,Sheet4!$H$1106:$M$1351,surveys!V$1+1,FALSE)</f>
        <v>0.68189351679456123</v>
      </c>
      <c r="W5163" s="4">
        <f>VLOOKUP($T5163,Sheet4!$H$1106:$M$1351,surveys!W$1+1,FALSE)</f>
        <v>0.79714355145235938</v>
      </c>
      <c r="X5163" s="4">
        <f>VLOOKUP($T5163,Sheet4!$H$1106:$M$1351,surveys!X$1+1,FALSE)</f>
        <v>0.8991407500992985</v>
      </c>
      <c r="Y5163" s="4">
        <f>VLOOKUP($T5163,Sheet4!$H$1106:$M$1351,surveys!Y$1+1,FALSE)</f>
        <v>1</v>
      </c>
      <c r="Z5163" s="4">
        <f t="shared" si="241"/>
        <v>2</v>
      </c>
      <c r="AA5163" s="4" t="str">
        <f>VLOOKUP(T5163&amp;"-"&amp;Z5163,Sheet4!$W$2:$AA$1100,3,FALSE)</f>
        <v>Rio de Janeiro</v>
      </c>
      <c r="AB5163" s="4">
        <f>VLOOKUP(T5163&amp;"-"&amp;Z5163,Sheet4!$W$2:$AA$1100,4,FALSE)</f>
        <v>-22.90278</v>
      </c>
      <c r="AC5163" s="4">
        <f>VLOOKUP(T5163&amp;"-"&amp;Z5163,Sheet4!$W$2:$AA$1100,5,FALSE)</f>
        <v>-43.207500000000003</v>
      </c>
    </row>
    <row r="5164" spans="1:29">
      <c r="A5164" s="6">
        <v>40688</v>
      </c>
      <c r="B5164" s="7">
        <v>0.16571759259259258</v>
      </c>
      <c r="C5164" s="4" t="s">
        <v>1213</v>
      </c>
      <c r="D5164" s="4" t="s">
        <v>1218</v>
      </c>
      <c r="E5164" s="4" t="s">
        <v>430</v>
      </c>
      <c r="F5164" s="4">
        <v>1</v>
      </c>
      <c r="G5164" s="4">
        <v>1</v>
      </c>
      <c r="H5164" s="4">
        <v>5</v>
      </c>
      <c r="I5164" s="4">
        <v>1</v>
      </c>
      <c r="J5164" s="4">
        <v>5</v>
      </c>
      <c r="K5164" s="4">
        <v>1</v>
      </c>
      <c r="L5164" s="4">
        <v>1</v>
      </c>
      <c r="M5164" s="4">
        <v>1</v>
      </c>
      <c r="N5164" s="4">
        <v>1</v>
      </c>
      <c r="O5164" s="4">
        <v>1</v>
      </c>
      <c r="P5164" s="4">
        <v>1</v>
      </c>
      <c r="Q5164" s="9">
        <f t="shared" si="242"/>
        <v>4.6215277777777779E-2</v>
      </c>
      <c r="R5164" s="4">
        <f t="shared" si="240"/>
        <v>40688.165717592594</v>
      </c>
      <c r="S5164" s="4">
        <v>0.93800164048803603</v>
      </c>
      <c r="T5164" s="4" t="str">
        <f>VLOOKUP(E5164,Sheet2!$A$2:$E$137,5,FALSE)</f>
        <v>BD</v>
      </c>
      <c r="U5164" s="4">
        <f>VLOOKUP($T5164,Sheet4!$H$1106:$M$1351,surveys!U$1+1,FALSE)</f>
        <v>0.61983032096335988</v>
      </c>
      <c r="V5164" s="4">
        <f>VLOOKUP($T5164,Sheet4!$H$1106:$M$1351,surveys!V$1+1,FALSE)</f>
        <v>0.85445325926371474</v>
      </c>
      <c r="W5164" s="4">
        <f>VLOOKUP($T5164,Sheet4!$H$1106:$M$1351,surveys!W$1+1,FALSE)</f>
        <v>0.93479144428873628</v>
      </c>
      <c r="X5164" s="4">
        <f>VLOOKUP($T5164,Sheet4!$H$1106:$M$1351,surveys!X$1+1,FALSE)</f>
        <v>0.97669398492573145</v>
      </c>
      <c r="Y5164" s="4">
        <f>VLOOKUP($T5164,Sheet4!$H$1106:$M$1351,surveys!Y$1+1,FALSE)</f>
        <v>1</v>
      </c>
      <c r="Z5164" s="4">
        <f t="shared" si="241"/>
        <v>4</v>
      </c>
      <c r="AA5164" s="4" t="str">
        <f>VLOOKUP(T5164&amp;"-"&amp;Z5164,Sheet4!$W$2:$AA$1100,3,FALSE)</f>
        <v>Rajshahi</v>
      </c>
      <c r="AB5164" s="4">
        <f>VLOOKUP(T5164&amp;"-"&amp;Z5164,Sheet4!$W$2:$AA$1100,4,FALSE)</f>
        <v>24.366669999999999</v>
      </c>
      <c r="AC5164" s="4">
        <f>VLOOKUP(T5164&amp;"-"&amp;Z5164,Sheet4!$W$2:$AA$1100,5,FALSE)</f>
        <v>88.6</v>
      </c>
    </row>
    <row r="5165" spans="1:29">
      <c r="A5165" s="6">
        <v>40688</v>
      </c>
      <c r="B5165" s="7">
        <v>0.67090277777777774</v>
      </c>
      <c r="C5165" s="4" t="s">
        <v>1213</v>
      </c>
      <c r="D5165" s="4" t="s">
        <v>1217</v>
      </c>
      <c r="E5165" s="4" t="s">
        <v>23</v>
      </c>
      <c r="F5165" s="4">
        <v>5</v>
      </c>
      <c r="G5165" s="4">
        <v>3</v>
      </c>
      <c r="H5165" s="4">
        <v>3</v>
      </c>
      <c r="I5165" s="4">
        <v>4</v>
      </c>
      <c r="J5165" s="4">
        <v>5</v>
      </c>
      <c r="K5165" s="4">
        <v>3</v>
      </c>
      <c r="L5165" s="4">
        <v>1</v>
      </c>
      <c r="M5165" s="4">
        <v>4</v>
      </c>
      <c r="N5165" s="4">
        <v>5</v>
      </c>
      <c r="O5165" s="4">
        <v>4</v>
      </c>
      <c r="P5165" s="4">
        <v>5</v>
      </c>
      <c r="Q5165" s="9">
        <f t="shared" si="242"/>
        <v>4.9513888888888885E-2</v>
      </c>
      <c r="R5165" s="4">
        <f t="shared" si="240"/>
        <v>40688.670902777776</v>
      </c>
      <c r="S5165" s="4">
        <v>0.72956081839685716</v>
      </c>
      <c r="T5165" s="4" t="str">
        <f>VLOOKUP(E5165,Sheet2!$A$2:$E$137,5,FALSE)</f>
        <v>CA</v>
      </c>
      <c r="U5165" s="4">
        <f>VLOOKUP($T5165,Sheet4!$H$1106:$M$1351,surveys!U$1+1,FALSE)</f>
        <v>0.39929817507859233</v>
      </c>
      <c r="V5165" s="4">
        <f>VLOOKUP($T5165,Sheet4!$H$1106:$M$1351,surveys!V$1+1,FALSE)</f>
        <v>0.68226808593455113</v>
      </c>
      <c r="W5165" s="4">
        <f>VLOOKUP($T5165,Sheet4!$H$1106:$M$1351,surveys!W$1+1,FALSE)</f>
        <v>0.8413893511967715</v>
      </c>
      <c r="X5165" s="4">
        <f>VLOOKUP($T5165,Sheet4!$H$1106:$M$1351,surveys!X$1+1,FALSE)</f>
        <v>0.92969032990429024</v>
      </c>
      <c r="Y5165" s="4">
        <f>VLOOKUP($T5165,Sheet4!$H$1106:$M$1351,surveys!Y$1+1,FALSE)</f>
        <v>1</v>
      </c>
      <c r="Z5165" s="4">
        <f t="shared" si="241"/>
        <v>3</v>
      </c>
      <c r="AA5165" s="4" t="str">
        <f>VLOOKUP(T5165&amp;"-"&amp;Z5165,Sheet4!$W$2:$AA$1100,3,FALSE)</f>
        <v>Vancouver</v>
      </c>
      <c r="AB5165" s="4">
        <f>VLOOKUP(T5165&amp;"-"&amp;Z5165,Sheet4!$W$2:$AA$1100,4,FALSE)</f>
        <v>49.249659999999999</v>
      </c>
      <c r="AC5165" s="4">
        <f>VLOOKUP(T5165&amp;"-"&amp;Z5165,Sheet4!$W$2:$AA$1100,5,FALSE)</f>
        <v>-123.11933999999999</v>
      </c>
    </row>
    <row r="5166" spans="1:29">
      <c r="A5166" s="6">
        <v>40688</v>
      </c>
      <c r="B5166" s="7">
        <v>0.72385416666666669</v>
      </c>
      <c r="C5166" s="4" t="s">
        <v>1213</v>
      </c>
      <c r="D5166" s="4" t="s">
        <v>1216</v>
      </c>
      <c r="E5166" s="4" t="s">
        <v>21</v>
      </c>
      <c r="F5166" s="4">
        <v>3</v>
      </c>
      <c r="G5166" s="4">
        <v>3</v>
      </c>
      <c r="H5166" s="4">
        <v>2</v>
      </c>
      <c r="I5166" s="4">
        <v>2</v>
      </c>
      <c r="J5166" s="4">
        <v>1</v>
      </c>
      <c r="K5166" s="4">
        <v>3</v>
      </c>
      <c r="L5166" s="4">
        <v>1</v>
      </c>
      <c r="M5166" s="4">
        <v>3</v>
      </c>
      <c r="N5166" s="4">
        <v>1</v>
      </c>
      <c r="O5166" s="4">
        <v>3</v>
      </c>
      <c r="P5166" s="4">
        <v>2</v>
      </c>
      <c r="Q5166" s="9">
        <f t="shared" si="242"/>
        <v>1.6747685185185185E-2</v>
      </c>
      <c r="R5166" s="4">
        <f t="shared" si="240"/>
        <v>40688.723854166667</v>
      </c>
      <c r="S5166" s="4">
        <v>0.88828158799702561</v>
      </c>
      <c r="T5166" s="4" t="str">
        <f>VLOOKUP(E5166,Sheet2!$A$2:$E$137,5,FALSE)</f>
        <v>MX</v>
      </c>
      <c r="U5166" s="4">
        <f>VLOOKUP($T5166,Sheet4!$H$1106:$M$1351,surveys!U$1+1,FALSE)</f>
        <v>0.64192227588837014</v>
      </c>
      <c r="V5166" s="4">
        <f>VLOOKUP($T5166,Sheet4!$H$1106:$M$1351,surveys!V$1+1,FALSE)</f>
        <v>0.73699712700692854</v>
      </c>
      <c r="W5166" s="4">
        <f>VLOOKUP($T5166,Sheet4!$H$1106:$M$1351,surveys!W$1+1,FALSE)</f>
        <v>0.83130642446864456</v>
      </c>
      <c r="X5166" s="4">
        <f>VLOOKUP($T5166,Sheet4!$H$1106:$M$1351,surveys!X$1+1,FALSE)</f>
        <v>0.91696724211461977</v>
      </c>
      <c r="Y5166" s="4">
        <f>VLOOKUP($T5166,Sheet4!$H$1106:$M$1351,surveys!Y$1+1,FALSE)</f>
        <v>1</v>
      </c>
      <c r="Z5166" s="4">
        <f t="shared" si="241"/>
        <v>4</v>
      </c>
      <c r="AA5166" s="4" t="str">
        <f>VLOOKUP(T5166&amp;"-"&amp;Z5166,Sheet4!$W$2:$AA$1100,3,FALSE)</f>
        <v>Guadalajara</v>
      </c>
      <c r="AB5166" s="4">
        <f>VLOOKUP(T5166&amp;"-"&amp;Z5166,Sheet4!$W$2:$AA$1100,4,FALSE)</f>
        <v>20.66667</v>
      </c>
      <c r="AC5166" s="4">
        <f>VLOOKUP(T5166&amp;"-"&amp;Z5166,Sheet4!$W$2:$AA$1100,5,FALSE)</f>
        <v>-103.33333</v>
      </c>
    </row>
    <row r="5167" spans="1:29">
      <c r="A5167" s="6">
        <v>40688</v>
      </c>
      <c r="B5167" s="7">
        <v>0.17754629629629629</v>
      </c>
      <c r="C5167" s="4" t="s">
        <v>1213</v>
      </c>
      <c r="D5167" s="4" t="s">
        <v>1217</v>
      </c>
      <c r="E5167" s="4" t="s">
        <v>15</v>
      </c>
      <c r="F5167" s="4">
        <v>0</v>
      </c>
      <c r="G5167" s="4">
        <v>5</v>
      </c>
      <c r="H5167" s="4">
        <v>0</v>
      </c>
      <c r="I5167" s="4">
        <v>0</v>
      </c>
      <c r="J5167" s="4">
        <v>5</v>
      </c>
      <c r="K5167" s="4">
        <v>0</v>
      </c>
      <c r="L5167" s="4">
        <v>5</v>
      </c>
      <c r="M5167" s="4">
        <v>0</v>
      </c>
      <c r="N5167" s="4">
        <v>0</v>
      </c>
      <c r="O5167" s="4">
        <v>0</v>
      </c>
      <c r="P5167" s="4">
        <v>5</v>
      </c>
      <c r="Q5167" s="9">
        <f t="shared" si="242"/>
        <v>5.4583333333333324E-2</v>
      </c>
      <c r="R5167" s="4">
        <f t="shared" si="240"/>
        <v>40688.177546296298</v>
      </c>
      <c r="S5167" s="4">
        <v>0.75433430282124503</v>
      </c>
      <c r="T5167" s="4" t="str">
        <f>VLOOKUP(E5167,Sheet2!$A$2:$E$137,5,FALSE)</f>
        <v>US</v>
      </c>
      <c r="U5167" s="4">
        <f>VLOOKUP($T5167,Sheet4!$H$1106:$M$1351,surveys!U$1+1,FALSE)</f>
        <v>0.42883768204388006</v>
      </c>
      <c r="V5167" s="4">
        <f>VLOOKUP($T5167,Sheet4!$H$1106:$M$1351,surveys!V$1+1,FALSE)</f>
        <v>0.62778475709586301</v>
      </c>
      <c r="W5167" s="4">
        <f>VLOOKUP($T5167,Sheet4!$H$1106:$M$1351,surveys!W$1+1,FALSE)</f>
        <v>0.76918600378409652</v>
      </c>
      <c r="X5167" s="4">
        <f>VLOOKUP($T5167,Sheet4!$H$1106:$M$1351,surveys!X$1+1,FALSE)</f>
        <v>0.88987045221102745</v>
      </c>
      <c r="Y5167" s="4">
        <f>VLOOKUP($T5167,Sheet4!$H$1106:$M$1351,surveys!Y$1+1,FALSE)</f>
        <v>1</v>
      </c>
      <c r="Z5167" s="4">
        <f t="shared" si="241"/>
        <v>3</v>
      </c>
      <c r="AA5167" s="4" t="str">
        <f>VLOOKUP(T5167&amp;"-"&amp;Z5167,Sheet4!$W$2:$AA$1100,3,FALSE)</f>
        <v>Chicago</v>
      </c>
      <c r="AB5167" s="4">
        <f>VLOOKUP(T5167&amp;"-"&amp;Z5167,Sheet4!$W$2:$AA$1100,4,FALSE)</f>
        <v>41.850029999999997</v>
      </c>
      <c r="AC5167" s="4">
        <f>VLOOKUP(T5167&amp;"-"&amp;Z5167,Sheet4!$W$2:$AA$1100,5,FALSE)</f>
        <v>-87.650049999999993</v>
      </c>
    </row>
    <row r="5168" spans="1:29">
      <c r="A5168" s="6">
        <v>40688</v>
      </c>
      <c r="B5168" s="7">
        <v>0.18322916666666667</v>
      </c>
      <c r="C5168" s="4" t="s">
        <v>1215</v>
      </c>
      <c r="D5168" s="4" t="s">
        <v>1216</v>
      </c>
      <c r="E5168" s="4" t="s">
        <v>1222</v>
      </c>
      <c r="F5168" s="4">
        <v>3</v>
      </c>
      <c r="G5168" s="4">
        <v>4</v>
      </c>
      <c r="H5168" s="4">
        <v>3</v>
      </c>
      <c r="I5168" s="4">
        <v>3</v>
      </c>
      <c r="J5168" s="4">
        <v>4</v>
      </c>
      <c r="K5168" s="4">
        <v>5</v>
      </c>
      <c r="L5168" s="4">
        <v>4</v>
      </c>
      <c r="M5168" s="4">
        <v>5</v>
      </c>
      <c r="N5168" s="4">
        <v>5</v>
      </c>
      <c r="O5168" s="4">
        <v>4</v>
      </c>
      <c r="P5168" s="4">
        <v>5</v>
      </c>
      <c r="Q5168" s="9">
        <f t="shared" si="242"/>
        <v>5.8414351851851849E-2</v>
      </c>
      <c r="R5168" s="4">
        <f t="shared" si="240"/>
        <v>40688.183229166665</v>
      </c>
      <c r="S5168" s="4">
        <v>0.21203938525246446</v>
      </c>
      <c r="T5168" s="4" t="str">
        <f>VLOOKUP(E5168,Sheet2!$A$2:$E$137,5,FALSE)</f>
        <v>KR</v>
      </c>
      <c r="U5168" s="4">
        <f>VLOOKUP($T5168,Sheet4!$H$1106:$M$1351,surveys!U$1+1,FALSE)</f>
        <v>0.50002406072811822</v>
      </c>
      <c r="V5168" s="4">
        <f>VLOOKUP($T5168,Sheet4!$H$1106:$M$1351,surveys!V$1+1,FALSE)</f>
        <v>0.67775239752110727</v>
      </c>
      <c r="W5168" s="4">
        <f>VLOOKUP($T5168,Sheet4!$H$1106:$M$1351,surveys!W$1+1,FALSE)</f>
        <v>0.80472346879555479</v>
      </c>
      <c r="X5168" s="4">
        <f>VLOOKUP($T5168,Sheet4!$H$1106:$M$1351,surveys!X$1+1,FALSE)</f>
        <v>0.92872511768015165</v>
      </c>
      <c r="Y5168" s="4">
        <f>VLOOKUP($T5168,Sheet4!$H$1106:$M$1351,surveys!Y$1+1,FALSE)</f>
        <v>1</v>
      </c>
      <c r="Z5168" s="4">
        <f t="shared" si="241"/>
        <v>1</v>
      </c>
      <c r="AA5168" s="4" t="str">
        <f>VLOOKUP(T5168&amp;"-"&amp;Z5168,Sheet4!$W$2:$AA$1100,3,FALSE)</f>
        <v>Seoul</v>
      </c>
      <c r="AB5168" s="4">
        <f>VLOOKUP(T5168&amp;"-"&amp;Z5168,Sheet4!$W$2:$AA$1100,4,FALSE)</f>
        <v>37.568260000000002</v>
      </c>
      <c r="AC5168" s="4">
        <f>VLOOKUP(T5168&amp;"-"&amp;Z5168,Sheet4!$W$2:$AA$1100,5,FALSE)</f>
        <v>126.97783</v>
      </c>
    </row>
    <row r="5169" spans="1:29">
      <c r="A5169" s="6">
        <v>40688</v>
      </c>
      <c r="B5169" s="7">
        <v>0.18329861111111112</v>
      </c>
      <c r="C5169" s="4" t="s">
        <v>1215</v>
      </c>
      <c r="D5169" s="4" t="s">
        <v>1214</v>
      </c>
      <c r="E5169" s="4" t="s">
        <v>621</v>
      </c>
      <c r="F5169" s="4">
        <v>5</v>
      </c>
      <c r="G5169" s="4">
        <v>5</v>
      </c>
      <c r="H5169" s="4">
        <v>5</v>
      </c>
      <c r="I5169" s="4">
        <v>5</v>
      </c>
      <c r="J5169" s="4">
        <v>5</v>
      </c>
      <c r="K5169" s="4">
        <v>5</v>
      </c>
      <c r="L5169" s="4">
        <v>5</v>
      </c>
      <c r="M5169" s="4">
        <v>5</v>
      </c>
      <c r="N5169" s="4">
        <v>5</v>
      </c>
      <c r="O5169" s="4">
        <v>5</v>
      </c>
      <c r="P5169" s="4">
        <v>5</v>
      </c>
      <c r="Q5169" s="9">
        <f t="shared" si="242"/>
        <v>5.7766203703703702E-2</v>
      </c>
      <c r="R5169" s="4">
        <f t="shared" si="240"/>
        <v>40688.183298611111</v>
      </c>
      <c r="S5169" s="4">
        <v>0.61123359329703231</v>
      </c>
      <c r="T5169" s="4" t="str">
        <f>VLOOKUP(E5169,Sheet2!$A$2:$E$137,5,FALSE)</f>
        <v>AM</v>
      </c>
      <c r="U5169" s="4">
        <f>VLOOKUP($T5169,Sheet4!$H$1106:$M$1351,surveys!U$1+1,FALSE)</f>
        <v>0.76292915789884963</v>
      </c>
      <c r="V5169" s="4">
        <f>VLOOKUP($T5169,Sheet4!$H$1106:$M$1351,surveys!V$1+1,FALSE)</f>
        <v>0.86645521575806961</v>
      </c>
      <c r="W5169" s="4">
        <f>VLOOKUP($T5169,Sheet4!$H$1106:$M$1351,surveys!W$1+1,FALSE)</f>
        <v>0.93699172243649498</v>
      </c>
      <c r="X5169" s="4">
        <f>VLOOKUP($T5169,Sheet4!$H$1106:$M$1351,surveys!X$1+1,FALSE)</f>
        <v>0.97153715414799147</v>
      </c>
      <c r="Y5169" s="4">
        <f>VLOOKUP($T5169,Sheet4!$H$1106:$M$1351,surveys!Y$1+1,FALSE)</f>
        <v>1</v>
      </c>
      <c r="Z5169" s="4">
        <f t="shared" si="241"/>
        <v>1</v>
      </c>
      <c r="AA5169" s="4" t="str">
        <f>VLOOKUP(T5169&amp;"-"&amp;Z5169,Sheet4!$W$2:$AA$1100,3,FALSE)</f>
        <v>Yerevan</v>
      </c>
      <c r="AB5169" s="4">
        <f>VLOOKUP(T5169&amp;"-"&amp;Z5169,Sheet4!$W$2:$AA$1100,4,FALSE)</f>
        <v>40.181109999999997</v>
      </c>
      <c r="AC5169" s="4">
        <f>VLOOKUP(T5169&amp;"-"&amp;Z5169,Sheet4!$W$2:$AA$1100,5,FALSE)</f>
        <v>44.51361</v>
      </c>
    </row>
    <row r="5170" spans="1:29">
      <c r="A5170" s="6">
        <v>40688</v>
      </c>
      <c r="B5170" s="7">
        <v>0.18714120370370371</v>
      </c>
      <c r="C5170" s="4" t="s">
        <v>1213</v>
      </c>
      <c r="D5170" s="4" t="s">
        <v>1214</v>
      </c>
      <c r="E5170" s="4" t="s">
        <v>15</v>
      </c>
      <c r="F5170" s="4">
        <v>4</v>
      </c>
      <c r="G5170" s="4">
        <v>1</v>
      </c>
      <c r="H5170" s="4">
        <v>1</v>
      </c>
      <c r="I5170" s="4">
        <v>3</v>
      </c>
      <c r="J5170" s="4">
        <v>5</v>
      </c>
      <c r="K5170" s="4">
        <v>5</v>
      </c>
      <c r="L5170" s="4">
        <v>5</v>
      </c>
      <c r="M5170" s="4">
        <v>4</v>
      </c>
      <c r="N5170" s="4">
        <v>5</v>
      </c>
      <c r="O5170" s="4">
        <v>3</v>
      </c>
      <c r="P5170" s="4">
        <v>3</v>
      </c>
      <c r="Q5170" s="9">
        <f t="shared" si="242"/>
        <v>6.0462962962962961E-2</v>
      </c>
      <c r="R5170" s="4">
        <f t="shared" si="240"/>
        <v>40688.187141203707</v>
      </c>
      <c r="S5170" s="4">
        <v>0.78257044824708721</v>
      </c>
      <c r="T5170" s="4" t="str">
        <f>VLOOKUP(E5170,Sheet2!$A$2:$E$137,5,FALSE)</f>
        <v>US</v>
      </c>
      <c r="U5170" s="4">
        <f>VLOOKUP($T5170,Sheet4!$H$1106:$M$1351,surveys!U$1+1,FALSE)</f>
        <v>0.42883768204388006</v>
      </c>
      <c r="V5170" s="4">
        <f>VLOOKUP($T5170,Sheet4!$H$1106:$M$1351,surveys!V$1+1,FALSE)</f>
        <v>0.62778475709586301</v>
      </c>
      <c r="W5170" s="4">
        <f>VLOOKUP($T5170,Sheet4!$H$1106:$M$1351,surveys!W$1+1,FALSE)</f>
        <v>0.76918600378409652</v>
      </c>
      <c r="X5170" s="4">
        <f>VLOOKUP($T5170,Sheet4!$H$1106:$M$1351,surveys!X$1+1,FALSE)</f>
        <v>0.88987045221102745</v>
      </c>
      <c r="Y5170" s="4">
        <f>VLOOKUP($T5170,Sheet4!$H$1106:$M$1351,surveys!Y$1+1,FALSE)</f>
        <v>1</v>
      </c>
      <c r="Z5170" s="4">
        <f t="shared" si="241"/>
        <v>4</v>
      </c>
      <c r="AA5170" s="4" t="str">
        <f>VLOOKUP(T5170&amp;"-"&amp;Z5170,Sheet4!$W$2:$AA$1100,3,FALSE)</f>
        <v>Brooklyn</v>
      </c>
      <c r="AB5170" s="4">
        <f>VLOOKUP(T5170&amp;"-"&amp;Z5170,Sheet4!$W$2:$AA$1100,4,FALSE)</f>
        <v>40.650100000000002</v>
      </c>
      <c r="AC5170" s="4">
        <f>VLOOKUP(T5170&amp;"-"&amp;Z5170,Sheet4!$W$2:$AA$1100,5,FALSE)</f>
        <v>-73.949579999999997</v>
      </c>
    </row>
    <row r="5171" spans="1:29">
      <c r="A5171" s="6">
        <v>40688</v>
      </c>
      <c r="B5171" s="7">
        <v>0.18729166666666666</v>
      </c>
      <c r="C5171" s="4" t="s">
        <v>1213</v>
      </c>
      <c r="D5171" s="4" t="s">
        <v>1217</v>
      </c>
      <c r="E5171" s="4" t="s">
        <v>15</v>
      </c>
      <c r="F5171" s="4">
        <v>4</v>
      </c>
      <c r="G5171" s="4">
        <v>3</v>
      </c>
      <c r="H5171" s="4">
        <v>3</v>
      </c>
      <c r="I5171" s="4">
        <v>3</v>
      </c>
      <c r="J5171" s="4">
        <v>5</v>
      </c>
      <c r="K5171" s="4">
        <v>5</v>
      </c>
      <c r="L5171" s="4">
        <v>3</v>
      </c>
      <c r="M5171" s="4">
        <v>5</v>
      </c>
      <c r="N5171" s="4">
        <v>5</v>
      </c>
      <c r="O5171" s="4">
        <v>4</v>
      </c>
      <c r="P5171" s="4">
        <v>5</v>
      </c>
      <c r="Q5171" s="9">
        <f t="shared" si="242"/>
        <v>6.1192129629629631E-2</v>
      </c>
      <c r="R5171" s="4">
        <f t="shared" si="240"/>
        <v>40688.187291666669</v>
      </c>
      <c r="S5171" s="4">
        <v>0.66335756793349043</v>
      </c>
      <c r="T5171" s="4" t="str">
        <f>VLOOKUP(E5171,Sheet2!$A$2:$E$137,5,FALSE)</f>
        <v>US</v>
      </c>
      <c r="U5171" s="4">
        <f>VLOOKUP($T5171,Sheet4!$H$1106:$M$1351,surveys!U$1+1,FALSE)</f>
        <v>0.42883768204388006</v>
      </c>
      <c r="V5171" s="4">
        <f>VLOOKUP($T5171,Sheet4!$H$1106:$M$1351,surveys!V$1+1,FALSE)</f>
        <v>0.62778475709586301</v>
      </c>
      <c r="W5171" s="4">
        <f>VLOOKUP($T5171,Sheet4!$H$1106:$M$1351,surveys!W$1+1,FALSE)</f>
        <v>0.76918600378409652</v>
      </c>
      <c r="X5171" s="4">
        <f>VLOOKUP($T5171,Sheet4!$H$1106:$M$1351,surveys!X$1+1,FALSE)</f>
        <v>0.88987045221102745</v>
      </c>
      <c r="Y5171" s="4">
        <f>VLOOKUP($T5171,Sheet4!$H$1106:$M$1351,surveys!Y$1+1,FALSE)</f>
        <v>1</v>
      </c>
      <c r="Z5171" s="4">
        <f t="shared" si="241"/>
        <v>3</v>
      </c>
      <c r="AA5171" s="4" t="str">
        <f>VLOOKUP(T5171&amp;"-"&amp;Z5171,Sheet4!$W$2:$AA$1100,3,FALSE)</f>
        <v>Chicago</v>
      </c>
      <c r="AB5171" s="4">
        <f>VLOOKUP(T5171&amp;"-"&amp;Z5171,Sheet4!$W$2:$AA$1100,4,FALSE)</f>
        <v>41.850029999999997</v>
      </c>
      <c r="AC5171" s="4">
        <f>VLOOKUP(T5171&amp;"-"&amp;Z5171,Sheet4!$W$2:$AA$1100,5,FALSE)</f>
        <v>-87.650049999999993</v>
      </c>
    </row>
    <row r="5172" spans="1:29">
      <c r="A5172" s="6">
        <v>40688</v>
      </c>
      <c r="B5172" s="7">
        <v>0.19039351851851852</v>
      </c>
      <c r="C5172" s="4" t="s">
        <v>1213</v>
      </c>
      <c r="D5172" s="4" t="s">
        <v>1214</v>
      </c>
      <c r="E5172" s="4" t="s">
        <v>23</v>
      </c>
      <c r="F5172" s="4">
        <v>4</v>
      </c>
      <c r="G5172" s="4">
        <v>4</v>
      </c>
      <c r="H5172" s="4">
        <v>5</v>
      </c>
      <c r="I5172" s="4">
        <v>3</v>
      </c>
      <c r="J5172" s="4">
        <v>4</v>
      </c>
      <c r="K5172" s="4">
        <v>4</v>
      </c>
      <c r="L5172" s="4">
        <v>4</v>
      </c>
      <c r="M5172" s="4">
        <v>5</v>
      </c>
      <c r="N5172" s="4">
        <v>4</v>
      </c>
      <c r="O5172" s="4">
        <v>5</v>
      </c>
      <c r="P5172" s="4">
        <v>5</v>
      </c>
      <c r="Q5172" s="9">
        <f t="shared" si="242"/>
        <v>6.2719907407407405E-2</v>
      </c>
      <c r="R5172" s="4">
        <f t="shared" si="240"/>
        <v>40688.190393518518</v>
      </c>
      <c r="S5172" s="4">
        <v>0.48181195408783317</v>
      </c>
      <c r="T5172" s="4" t="str">
        <f>VLOOKUP(E5172,Sheet2!$A$2:$E$137,5,FALSE)</f>
        <v>CA</v>
      </c>
      <c r="U5172" s="4">
        <f>VLOOKUP($T5172,Sheet4!$H$1106:$M$1351,surveys!U$1+1,FALSE)</f>
        <v>0.39929817507859233</v>
      </c>
      <c r="V5172" s="4">
        <f>VLOOKUP($T5172,Sheet4!$H$1106:$M$1351,surveys!V$1+1,FALSE)</f>
        <v>0.68226808593455113</v>
      </c>
      <c r="W5172" s="4">
        <f>VLOOKUP($T5172,Sheet4!$H$1106:$M$1351,surveys!W$1+1,FALSE)</f>
        <v>0.8413893511967715</v>
      </c>
      <c r="X5172" s="4">
        <f>VLOOKUP($T5172,Sheet4!$H$1106:$M$1351,surveys!X$1+1,FALSE)</f>
        <v>0.92969032990429024</v>
      </c>
      <c r="Y5172" s="4">
        <f>VLOOKUP($T5172,Sheet4!$H$1106:$M$1351,surveys!Y$1+1,FALSE)</f>
        <v>1</v>
      </c>
      <c r="Z5172" s="4">
        <f t="shared" si="241"/>
        <v>2</v>
      </c>
      <c r="AA5172" s="4" t="str">
        <f>VLOOKUP(T5172&amp;"-"&amp;Z5172,Sheet4!$W$2:$AA$1100,3,FALSE)</f>
        <v>Montreal</v>
      </c>
      <c r="AB5172" s="4">
        <f>VLOOKUP(T5172&amp;"-"&amp;Z5172,Sheet4!$W$2:$AA$1100,4,FALSE)</f>
        <v>45.508839999999999</v>
      </c>
      <c r="AC5172" s="4">
        <f>VLOOKUP(T5172&amp;"-"&amp;Z5172,Sheet4!$W$2:$AA$1100,5,FALSE)</f>
        <v>-73.587810000000005</v>
      </c>
    </row>
    <row r="5173" spans="1:29">
      <c r="A5173" s="6">
        <v>40688</v>
      </c>
      <c r="B5173" s="7">
        <v>0.19157407407407409</v>
      </c>
      <c r="C5173" s="4" t="s">
        <v>1213</v>
      </c>
      <c r="D5173" s="4" t="s">
        <v>1214</v>
      </c>
      <c r="E5173" s="4" t="s">
        <v>21</v>
      </c>
      <c r="F5173" s="4">
        <v>1</v>
      </c>
      <c r="G5173" s="4">
        <v>1</v>
      </c>
      <c r="H5173" s="4">
        <v>1</v>
      </c>
      <c r="I5173" s="4">
        <v>1</v>
      </c>
      <c r="J5173" s="4">
        <v>1</v>
      </c>
      <c r="K5173" s="4">
        <v>1</v>
      </c>
      <c r="L5173" s="4">
        <v>1</v>
      </c>
      <c r="M5173" s="4">
        <v>1</v>
      </c>
      <c r="N5173" s="4">
        <v>1</v>
      </c>
      <c r="O5173" s="4">
        <v>1</v>
      </c>
      <c r="P5173" s="4">
        <v>1</v>
      </c>
      <c r="Q5173" s="9">
        <f t="shared" si="242"/>
        <v>6.4050925925925928E-2</v>
      </c>
      <c r="R5173" s="4">
        <f t="shared" si="240"/>
        <v>40688.191574074073</v>
      </c>
      <c r="S5173" s="4">
        <v>0.58298113172156718</v>
      </c>
      <c r="T5173" s="4" t="str">
        <f>VLOOKUP(E5173,Sheet2!$A$2:$E$137,5,FALSE)</f>
        <v>MX</v>
      </c>
      <c r="U5173" s="4">
        <f>VLOOKUP($T5173,Sheet4!$H$1106:$M$1351,surveys!U$1+1,FALSE)</f>
        <v>0.64192227588837014</v>
      </c>
      <c r="V5173" s="4">
        <f>VLOOKUP($T5173,Sheet4!$H$1106:$M$1351,surveys!V$1+1,FALSE)</f>
        <v>0.73699712700692854</v>
      </c>
      <c r="W5173" s="4">
        <f>VLOOKUP($T5173,Sheet4!$H$1106:$M$1351,surveys!W$1+1,FALSE)</f>
        <v>0.83130642446864456</v>
      </c>
      <c r="X5173" s="4">
        <f>VLOOKUP($T5173,Sheet4!$H$1106:$M$1351,surveys!X$1+1,FALSE)</f>
        <v>0.91696724211461977</v>
      </c>
      <c r="Y5173" s="4">
        <f>VLOOKUP($T5173,Sheet4!$H$1106:$M$1351,surveys!Y$1+1,FALSE)</f>
        <v>1</v>
      </c>
      <c r="Z5173" s="4">
        <f t="shared" si="241"/>
        <v>1</v>
      </c>
      <c r="AA5173" s="4" t="str">
        <f>VLOOKUP(T5173&amp;"-"&amp;Z5173,Sheet4!$W$2:$AA$1100,3,FALSE)</f>
        <v>Mexico City</v>
      </c>
      <c r="AB5173" s="4">
        <f>VLOOKUP(T5173&amp;"-"&amp;Z5173,Sheet4!$W$2:$AA$1100,4,FALSE)</f>
        <v>19.428470000000001</v>
      </c>
      <c r="AC5173" s="4">
        <f>VLOOKUP(T5173&amp;"-"&amp;Z5173,Sheet4!$W$2:$AA$1100,5,FALSE)</f>
        <v>-99.127660000000006</v>
      </c>
    </row>
    <row r="5174" spans="1:29">
      <c r="A5174" s="6">
        <v>40688</v>
      </c>
      <c r="B5174" s="7">
        <v>0.19241898148148148</v>
      </c>
      <c r="C5174" s="4" t="s">
        <v>1215</v>
      </c>
      <c r="D5174" s="4" t="s">
        <v>1217</v>
      </c>
      <c r="E5174" s="4" t="s">
        <v>17</v>
      </c>
      <c r="F5174" s="4">
        <v>5</v>
      </c>
      <c r="G5174" s="4">
        <v>4</v>
      </c>
      <c r="H5174" s="4">
        <v>3</v>
      </c>
      <c r="I5174" s="4">
        <v>5</v>
      </c>
      <c r="J5174" s="4">
        <v>1</v>
      </c>
      <c r="K5174" s="4">
        <v>5</v>
      </c>
      <c r="L5174" s="4">
        <v>1</v>
      </c>
      <c r="M5174" s="4">
        <v>4</v>
      </c>
      <c r="N5174" s="4">
        <v>4</v>
      </c>
      <c r="O5174" s="4">
        <v>5</v>
      </c>
      <c r="P5174" s="4">
        <v>4</v>
      </c>
      <c r="Q5174" s="9">
        <f t="shared" si="242"/>
        <v>6.4826388888888878E-2</v>
      </c>
      <c r="R5174" s="4">
        <f t="shared" si="240"/>
        <v>40688.192418981482</v>
      </c>
      <c r="S5174" s="4">
        <v>0.28760233813822111</v>
      </c>
      <c r="T5174" s="4" t="str">
        <f>VLOOKUP(E5174,Sheet2!$A$2:$E$137,5,FALSE)</f>
        <v>AU</v>
      </c>
      <c r="U5174" s="4">
        <f>VLOOKUP($T5174,Sheet4!$H$1106:$M$1351,surveys!U$1+1,FALSE)</f>
        <v>0.37870730546462306</v>
      </c>
      <c r="V5174" s="4">
        <f>VLOOKUP($T5174,Sheet4!$H$1106:$M$1351,surveys!V$1+1,FALSE)</f>
        <v>0.70016181281367551</v>
      </c>
      <c r="W5174" s="4">
        <f>VLOOKUP($T5174,Sheet4!$H$1106:$M$1351,surveys!W$1+1,FALSE)</f>
        <v>0.82483308340835682</v>
      </c>
      <c r="X5174" s="4">
        <f>VLOOKUP($T5174,Sheet4!$H$1106:$M$1351,surveys!X$1+1,FALSE)</f>
        <v>0.91739988860880706</v>
      </c>
      <c r="Y5174" s="4">
        <f>VLOOKUP($T5174,Sheet4!$H$1106:$M$1351,surveys!Y$1+1,FALSE)</f>
        <v>1</v>
      </c>
      <c r="Z5174" s="4">
        <f t="shared" si="241"/>
        <v>1</v>
      </c>
      <c r="AA5174" s="4" t="str">
        <f>VLOOKUP(T5174&amp;"-"&amp;Z5174,Sheet4!$W$2:$AA$1100,3,FALSE)</f>
        <v>Sydney</v>
      </c>
      <c r="AB5174" s="4">
        <f>VLOOKUP(T5174&amp;"-"&amp;Z5174,Sheet4!$W$2:$AA$1100,4,FALSE)</f>
        <v>-33.867849999999997</v>
      </c>
      <c r="AC5174" s="4">
        <f>VLOOKUP(T5174&amp;"-"&amp;Z5174,Sheet4!$W$2:$AA$1100,5,FALSE)</f>
        <v>151.20732000000001</v>
      </c>
    </row>
    <row r="5175" spans="1:29">
      <c r="A5175" s="6">
        <v>40688</v>
      </c>
      <c r="B5175" s="7">
        <v>0.20825231481481479</v>
      </c>
      <c r="C5175" s="4" t="s">
        <v>1213</v>
      </c>
      <c r="D5175" s="4" t="s">
        <v>1214</v>
      </c>
      <c r="E5175" s="4" t="s">
        <v>33</v>
      </c>
      <c r="F5175" s="4">
        <v>4</v>
      </c>
      <c r="G5175" s="4">
        <v>4</v>
      </c>
      <c r="H5175" s="4">
        <v>4</v>
      </c>
      <c r="I5175" s="4">
        <v>3</v>
      </c>
      <c r="J5175" s="4">
        <v>4</v>
      </c>
      <c r="K5175" s="4">
        <v>3</v>
      </c>
      <c r="L5175" s="4">
        <v>3</v>
      </c>
      <c r="M5175" s="4">
        <v>5</v>
      </c>
      <c r="N5175" s="4">
        <v>5</v>
      </c>
      <c r="O5175" s="4">
        <v>5</v>
      </c>
      <c r="P5175" s="4">
        <v>3</v>
      </c>
      <c r="Q5175" s="9">
        <f t="shared" si="242"/>
        <v>5.7291666666666671E-3</v>
      </c>
      <c r="R5175" s="4">
        <f t="shared" si="240"/>
        <v>40688.208252314813</v>
      </c>
      <c r="S5175" s="4">
        <v>0.52784409438999824</v>
      </c>
      <c r="T5175" s="4" t="str">
        <f>VLOOKUP(E5175,Sheet2!$A$2:$E$137,5,FALSE)</f>
        <v>IT</v>
      </c>
      <c r="U5175" s="4">
        <f>VLOOKUP($T5175,Sheet4!$H$1106:$M$1351,surveys!U$1+1,FALSE)</f>
        <v>0.40073733113706772</v>
      </c>
      <c r="V5175" s="4">
        <f>VLOOKUP($T5175,Sheet4!$H$1106:$M$1351,surveys!V$1+1,FALSE)</f>
        <v>0.60502083075372182</v>
      </c>
      <c r="W5175" s="4">
        <f>VLOOKUP($T5175,Sheet4!$H$1106:$M$1351,surveys!W$1+1,FALSE)</f>
        <v>0.75963680320784854</v>
      </c>
      <c r="X5175" s="4">
        <f>VLOOKUP($T5175,Sheet4!$H$1106:$M$1351,surveys!X$1+1,FALSE)</f>
        <v>0.89491209934724891</v>
      </c>
      <c r="Y5175" s="4">
        <f>VLOOKUP($T5175,Sheet4!$H$1106:$M$1351,surveys!Y$1+1,FALSE)</f>
        <v>1</v>
      </c>
      <c r="Z5175" s="4">
        <f t="shared" si="241"/>
        <v>2</v>
      </c>
      <c r="AA5175" s="4" t="str">
        <f>VLOOKUP(T5175&amp;"-"&amp;Z5175,Sheet4!$W$2:$AA$1100,3,FALSE)</f>
        <v>Milan</v>
      </c>
      <c r="AB5175" s="4">
        <f>VLOOKUP(T5175&amp;"-"&amp;Z5175,Sheet4!$W$2:$AA$1100,4,FALSE)</f>
        <v>45.464269999999999</v>
      </c>
      <c r="AC5175" s="4">
        <f>VLOOKUP(T5175&amp;"-"&amp;Z5175,Sheet4!$W$2:$AA$1100,5,FALSE)</f>
        <v>9.1895100000000003</v>
      </c>
    </row>
    <row r="5176" spans="1:29">
      <c r="A5176" s="6">
        <v>40688</v>
      </c>
      <c r="B5176" s="7">
        <v>0.60167824074074083</v>
      </c>
      <c r="C5176" s="4" t="s">
        <v>1213</v>
      </c>
      <c r="D5176" s="4" t="s">
        <v>1214</v>
      </c>
      <c r="E5176" s="4" t="s">
        <v>15</v>
      </c>
      <c r="F5176" s="4">
        <v>3</v>
      </c>
      <c r="G5176" s="4">
        <v>4</v>
      </c>
      <c r="H5176" s="4">
        <v>4</v>
      </c>
      <c r="I5176" s="4">
        <v>3</v>
      </c>
      <c r="J5176" s="4">
        <v>4</v>
      </c>
      <c r="K5176" s="4">
        <v>5</v>
      </c>
      <c r="L5176" s="4">
        <v>5</v>
      </c>
      <c r="M5176" s="4">
        <v>4</v>
      </c>
      <c r="N5176" s="4">
        <v>4</v>
      </c>
      <c r="O5176" s="4">
        <v>4</v>
      </c>
      <c r="P5176" s="4">
        <v>5</v>
      </c>
      <c r="Q5176" s="9">
        <f t="shared" si="242"/>
        <v>1.1689814814814816E-3</v>
      </c>
      <c r="R5176" s="4">
        <f t="shared" si="240"/>
        <v>40688.601678240739</v>
      </c>
      <c r="S5176" s="4">
        <v>0.48775917941945135</v>
      </c>
      <c r="T5176" s="4" t="str">
        <f>VLOOKUP(E5176,Sheet2!$A$2:$E$137,5,FALSE)</f>
        <v>US</v>
      </c>
      <c r="U5176" s="4">
        <f>VLOOKUP($T5176,Sheet4!$H$1106:$M$1351,surveys!U$1+1,FALSE)</f>
        <v>0.42883768204388006</v>
      </c>
      <c r="V5176" s="4">
        <f>VLOOKUP($T5176,Sheet4!$H$1106:$M$1351,surveys!V$1+1,FALSE)</f>
        <v>0.62778475709586301</v>
      </c>
      <c r="W5176" s="4">
        <f>VLOOKUP($T5176,Sheet4!$H$1106:$M$1351,surveys!W$1+1,FALSE)</f>
        <v>0.76918600378409652</v>
      </c>
      <c r="X5176" s="4">
        <f>VLOOKUP($T5176,Sheet4!$H$1106:$M$1351,surveys!X$1+1,FALSE)</f>
        <v>0.88987045221102745</v>
      </c>
      <c r="Y5176" s="4">
        <f>VLOOKUP($T5176,Sheet4!$H$1106:$M$1351,surveys!Y$1+1,FALSE)</f>
        <v>1</v>
      </c>
      <c r="Z5176" s="4">
        <f t="shared" si="241"/>
        <v>2</v>
      </c>
      <c r="AA5176" s="4" t="str">
        <f>VLOOKUP(T5176&amp;"-"&amp;Z5176,Sheet4!$W$2:$AA$1100,3,FALSE)</f>
        <v>Los Angeles</v>
      </c>
      <c r="AB5176" s="4">
        <f>VLOOKUP(T5176&amp;"-"&amp;Z5176,Sheet4!$W$2:$AA$1100,4,FALSE)</f>
        <v>34.052230000000002</v>
      </c>
      <c r="AC5176" s="4">
        <f>VLOOKUP(T5176&amp;"-"&amp;Z5176,Sheet4!$W$2:$AA$1100,5,FALSE)</f>
        <v>-118.24368</v>
      </c>
    </row>
    <row r="5177" spans="1:29">
      <c r="A5177" s="6">
        <v>40688</v>
      </c>
      <c r="B5177" s="7">
        <v>0.61157407407407405</v>
      </c>
      <c r="C5177" s="4" t="s">
        <v>1213</v>
      </c>
      <c r="D5177" s="4" t="s">
        <v>1216</v>
      </c>
      <c r="E5177" s="4" t="s">
        <v>123</v>
      </c>
      <c r="F5177" s="4">
        <v>4</v>
      </c>
      <c r="G5177" s="4">
        <v>5</v>
      </c>
      <c r="H5177" s="4">
        <v>5</v>
      </c>
      <c r="I5177" s="4">
        <v>4</v>
      </c>
      <c r="J5177" s="4">
        <v>5</v>
      </c>
      <c r="K5177" s="4">
        <v>5</v>
      </c>
      <c r="L5177" s="4">
        <v>4</v>
      </c>
      <c r="M5177" s="4">
        <v>4</v>
      </c>
      <c r="N5177" s="4">
        <v>5</v>
      </c>
      <c r="O5177" s="4">
        <v>4</v>
      </c>
      <c r="P5177" s="4">
        <v>4</v>
      </c>
      <c r="Q5177" s="9">
        <f t="shared" si="242"/>
        <v>8.4953703703703701E-3</v>
      </c>
      <c r="R5177" s="4">
        <f t="shared" si="240"/>
        <v>40688.611574074072</v>
      </c>
      <c r="S5177" s="4">
        <v>0.22206342325996875</v>
      </c>
      <c r="T5177" s="4" t="str">
        <f>VLOOKUP(E5177,Sheet2!$A$2:$E$137,5,FALSE)</f>
        <v>IN</v>
      </c>
      <c r="U5177" s="4">
        <f>VLOOKUP($T5177,Sheet4!$H$1106:$M$1351,surveys!U$1+1,FALSE)</f>
        <v>0.33680245405102799</v>
      </c>
      <c r="V5177" s="4">
        <f>VLOOKUP($T5177,Sheet4!$H$1106:$M$1351,surveys!V$1+1,FALSE)</f>
        <v>0.62679773153769558</v>
      </c>
      <c r="W5177" s="4">
        <f>VLOOKUP($T5177,Sheet4!$H$1106:$M$1351,surveys!W$1+1,FALSE)</f>
        <v>0.7622435059072814</v>
      </c>
      <c r="X5177" s="4">
        <f>VLOOKUP($T5177,Sheet4!$H$1106:$M$1351,surveys!X$1+1,FALSE)</f>
        <v>0.88514646425564791</v>
      </c>
      <c r="Y5177" s="4">
        <f>VLOOKUP($T5177,Sheet4!$H$1106:$M$1351,surveys!Y$1+1,FALSE)</f>
        <v>1</v>
      </c>
      <c r="Z5177" s="4">
        <f t="shared" si="241"/>
        <v>1</v>
      </c>
      <c r="AA5177" s="4" t="str">
        <f>VLOOKUP(T5177&amp;"-"&amp;Z5177,Sheet4!$W$2:$AA$1100,3,FALSE)</f>
        <v>Mumbai</v>
      </c>
      <c r="AB5177" s="4">
        <f>VLOOKUP(T5177&amp;"-"&amp;Z5177,Sheet4!$W$2:$AA$1100,4,FALSE)</f>
        <v>19.07283</v>
      </c>
      <c r="AC5177" s="4">
        <f>VLOOKUP(T5177&amp;"-"&amp;Z5177,Sheet4!$W$2:$AA$1100,5,FALSE)</f>
        <v>72.88261</v>
      </c>
    </row>
    <row r="5178" spans="1:29">
      <c r="A5178" s="6">
        <v>40688</v>
      </c>
      <c r="B5178" s="7">
        <v>0.76623842592592595</v>
      </c>
      <c r="C5178" s="4" t="s">
        <v>1213</v>
      </c>
      <c r="D5178" s="4" t="s">
        <v>1217</v>
      </c>
      <c r="E5178" s="4" t="s">
        <v>61</v>
      </c>
      <c r="F5178" s="4">
        <v>5</v>
      </c>
      <c r="G5178" s="4">
        <v>3</v>
      </c>
      <c r="H5178" s="4">
        <v>3</v>
      </c>
      <c r="I5178" s="4">
        <v>5</v>
      </c>
      <c r="J5178" s="4">
        <v>3</v>
      </c>
      <c r="K5178" s="4">
        <v>5</v>
      </c>
      <c r="L5178" s="4">
        <v>4</v>
      </c>
      <c r="M5178" s="4">
        <v>5</v>
      </c>
      <c r="N5178" s="4">
        <v>5</v>
      </c>
      <c r="O5178" s="4">
        <v>5</v>
      </c>
      <c r="P5178" s="4">
        <v>3</v>
      </c>
      <c r="Q5178" s="9">
        <f t="shared" si="242"/>
        <v>4.6134259259259264E-2</v>
      </c>
      <c r="R5178" s="4">
        <f t="shared" si="240"/>
        <v>40688.766238425924</v>
      </c>
      <c r="S5178" s="4">
        <v>8.0013024634149055E-2</v>
      </c>
      <c r="T5178" s="4" t="str">
        <f>VLOOKUP(E5178,Sheet2!$A$2:$E$137,5,FALSE)</f>
        <v>FI</v>
      </c>
      <c r="U5178" s="4">
        <f>VLOOKUP($T5178,Sheet4!$H$1106:$M$1351,surveys!U$1+1,FALSE)</f>
        <v>0.41163684127505945</v>
      </c>
      <c r="V5178" s="4">
        <f>VLOOKUP($T5178,Sheet4!$H$1106:$M$1351,surveys!V$1+1,FALSE)</f>
        <v>0.58082044765359986</v>
      </c>
      <c r="W5178" s="4">
        <f>VLOOKUP($T5178,Sheet4!$H$1106:$M$1351,surveys!W$1+1,FALSE)</f>
        <v>0.73022037718715027</v>
      </c>
      <c r="X5178" s="4">
        <f>VLOOKUP($T5178,Sheet4!$H$1106:$M$1351,surveys!X$1+1,FALSE)</f>
        <v>0.87031151182966571</v>
      </c>
      <c r="Y5178" s="4">
        <f>VLOOKUP($T5178,Sheet4!$H$1106:$M$1351,surveys!Y$1+1,FALSE)</f>
        <v>1</v>
      </c>
      <c r="Z5178" s="4">
        <f t="shared" si="241"/>
        <v>1</v>
      </c>
      <c r="AA5178" s="4" t="str">
        <f>VLOOKUP(T5178&amp;"-"&amp;Z5178,Sheet4!$W$2:$AA$1100,3,FALSE)</f>
        <v>Helsinki</v>
      </c>
      <c r="AB5178" s="4">
        <f>VLOOKUP(T5178&amp;"-"&amp;Z5178,Sheet4!$W$2:$AA$1100,4,FALSE)</f>
        <v>60.169519999999999</v>
      </c>
      <c r="AC5178" s="4">
        <f>VLOOKUP(T5178&amp;"-"&amp;Z5178,Sheet4!$W$2:$AA$1100,5,FALSE)</f>
        <v>24.935449999999999</v>
      </c>
    </row>
    <row r="5179" spans="1:29">
      <c r="A5179" s="6">
        <v>40688</v>
      </c>
      <c r="B5179" s="7">
        <v>0.59603009259259276</v>
      </c>
      <c r="C5179" s="4" t="s">
        <v>1213</v>
      </c>
      <c r="D5179" s="4" t="s">
        <v>1217</v>
      </c>
      <c r="E5179" s="4" t="s">
        <v>15</v>
      </c>
      <c r="F5179" s="4">
        <v>1</v>
      </c>
      <c r="G5179" s="4">
        <v>1</v>
      </c>
      <c r="H5179" s="4">
        <v>1</v>
      </c>
      <c r="I5179" s="4">
        <v>1</v>
      </c>
      <c r="J5179" s="4">
        <v>1</v>
      </c>
      <c r="K5179" s="4">
        <v>1</v>
      </c>
      <c r="L5179" s="4">
        <v>1</v>
      </c>
      <c r="M5179" s="4">
        <v>1</v>
      </c>
      <c r="N5179" s="4">
        <v>1</v>
      </c>
      <c r="O5179" s="4">
        <v>1</v>
      </c>
      <c r="P5179" s="4">
        <v>1</v>
      </c>
      <c r="Q5179" s="9">
        <f t="shared" si="242"/>
        <v>6.7743055555555556E-2</v>
      </c>
      <c r="R5179" s="4">
        <f t="shared" si="240"/>
        <v>40688.596030092594</v>
      </c>
      <c r="S5179" s="4">
        <v>0.69903653351598738</v>
      </c>
      <c r="T5179" s="4" t="str">
        <f>VLOOKUP(E5179,Sheet2!$A$2:$E$137,5,FALSE)</f>
        <v>US</v>
      </c>
      <c r="U5179" s="4">
        <f>VLOOKUP($T5179,Sheet4!$H$1106:$M$1351,surveys!U$1+1,FALSE)</f>
        <v>0.42883768204388006</v>
      </c>
      <c r="V5179" s="4">
        <f>VLOOKUP($T5179,Sheet4!$H$1106:$M$1351,surveys!V$1+1,FALSE)</f>
        <v>0.62778475709586301</v>
      </c>
      <c r="W5179" s="4">
        <f>VLOOKUP($T5179,Sheet4!$H$1106:$M$1351,surveys!W$1+1,FALSE)</f>
        <v>0.76918600378409652</v>
      </c>
      <c r="X5179" s="4">
        <f>VLOOKUP($T5179,Sheet4!$H$1106:$M$1351,surveys!X$1+1,FALSE)</f>
        <v>0.88987045221102745</v>
      </c>
      <c r="Y5179" s="4">
        <f>VLOOKUP($T5179,Sheet4!$H$1106:$M$1351,surveys!Y$1+1,FALSE)</f>
        <v>1</v>
      </c>
      <c r="Z5179" s="4">
        <f t="shared" si="241"/>
        <v>3</v>
      </c>
      <c r="AA5179" s="4" t="str">
        <f>VLOOKUP(T5179&amp;"-"&amp;Z5179,Sheet4!$W$2:$AA$1100,3,FALSE)</f>
        <v>Chicago</v>
      </c>
      <c r="AB5179" s="4">
        <f>VLOOKUP(T5179&amp;"-"&amp;Z5179,Sheet4!$W$2:$AA$1100,4,FALSE)</f>
        <v>41.850029999999997</v>
      </c>
      <c r="AC5179" s="4">
        <f>VLOOKUP(T5179&amp;"-"&amp;Z5179,Sheet4!$W$2:$AA$1100,5,FALSE)</f>
        <v>-87.650049999999993</v>
      </c>
    </row>
    <row r="5180" spans="1:29">
      <c r="A5180" s="6">
        <v>40688</v>
      </c>
      <c r="B5180" s="7">
        <v>0.21976851851851853</v>
      </c>
      <c r="C5180" s="4" t="s">
        <v>1213</v>
      </c>
      <c r="D5180" s="4" t="s">
        <v>1219</v>
      </c>
      <c r="E5180" s="4" t="s">
        <v>28</v>
      </c>
      <c r="F5180" s="4">
        <v>5</v>
      </c>
      <c r="G5180" s="4">
        <v>4</v>
      </c>
      <c r="H5180" s="4">
        <v>4</v>
      </c>
      <c r="I5180" s="4">
        <v>4</v>
      </c>
      <c r="J5180" s="4">
        <v>5</v>
      </c>
      <c r="K5180" s="4">
        <v>4</v>
      </c>
      <c r="L5180" s="4">
        <v>2</v>
      </c>
      <c r="M5180" s="4">
        <v>5</v>
      </c>
      <c r="N5180" s="4">
        <v>5</v>
      </c>
      <c r="O5180" s="4">
        <v>4</v>
      </c>
      <c r="P5180" s="4">
        <v>5</v>
      </c>
      <c r="Q5180" s="9">
        <f t="shared" si="242"/>
        <v>1.3414351851851851E-2</v>
      </c>
      <c r="R5180" s="4">
        <f t="shared" si="240"/>
        <v>40688.219768518517</v>
      </c>
      <c r="S5180" s="4">
        <v>5.3732326071657788E-2</v>
      </c>
      <c r="T5180" s="4" t="str">
        <f>VLOOKUP(E5180,Sheet2!$A$2:$E$137,5,FALSE)</f>
        <v>AT</v>
      </c>
      <c r="U5180" s="4">
        <f>VLOOKUP($T5180,Sheet4!$H$1106:$M$1351,surveys!U$1+1,FALSE)</f>
        <v>0.71742534648291634</v>
      </c>
      <c r="V5180" s="4">
        <f>VLOOKUP($T5180,Sheet4!$H$1106:$M$1351,surveys!V$1+1,FALSE)</f>
        <v>0.81172349908300157</v>
      </c>
      <c r="W5180" s="4">
        <f>VLOOKUP($T5180,Sheet4!$H$1106:$M$1351,surveys!W$1+1,FALSE)</f>
        <v>0.88856220405379505</v>
      </c>
      <c r="X5180" s="4">
        <f>VLOOKUP($T5180,Sheet4!$H$1106:$M$1351,surveys!X$1+1,FALSE)</f>
        <v>0.95229784043038701</v>
      </c>
      <c r="Y5180" s="4">
        <f>VLOOKUP($T5180,Sheet4!$H$1106:$M$1351,surveys!Y$1+1,FALSE)</f>
        <v>1</v>
      </c>
      <c r="Z5180" s="4">
        <f t="shared" si="241"/>
        <v>1</v>
      </c>
      <c r="AA5180" s="4" t="str">
        <f>VLOOKUP(T5180&amp;"-"&amp;Z5180,Sheet4!$W$2:$AA$1100,3,FALSE)</f>
        <v>Vienna</v>
      </c>
      <c r="AB5180" s="4">
        <f>VLOOKUP(T5180&amp;"-"&amp;Z5180,Sheet4!$W$2:$AA$1100,4,FALSE)</f>
        <v>48.208489999999998</v>
      </c>
      <c r="AC5180" s="4">
        <f>VLOOKUP(T5180&amp;"-"&amp;Z5180,Sheet4!$W$2:$AA$1100,5,FALSE)</f>
        <v>16.37208</v>
      </c>
    </row>
    <row r="5181" spans="1:29">
      <c r="A5181" s="6">
        <v>40688</v>
      </c>
      <c r="B5181" s="7">
        <v>0.2204976851851852</v>
      </c>
      <c r="C5181" s="4" t="s">
        <v>1213</v>
      </c>
      <c r="D5181" s="4" t="s">
        <v>1218</v>
      </c>
      <c r="E5181" s="4" t="s">
        <v>113</v>
      </c>
      <c r="F5181" s="4">
        <v>5</v>
      </c>
      <c r="G5181" s="4">
        <v>5</v>
      </c>
      <c r="H5181" s="4">
        <v>5</v>
      </c>
      <c r="I5181" s="4">
        <v>5</v>
      </c>
      <c r="J5181" s="4">
        <v>5</v>
      </c>
      <c r="K5181" s="4">
        <v>5</v>
      </c>
      <c r="L5181" s="4">
        <v>1</v>
      </c>
      <c r="M5181" s="4">
        <v>5</v>
      </c>
      <c r="N5181" s="4">
        <v>1</v>
      </c>
      <c r="O5181" s="4">
        <v>5</v>
      </c>
      <c r="P5181" s="4">
        <v>5</v>
      </c>
      <c r="Q5181" s="9">
        <f t="shared" si="242"/>
        <v>1.4872685185185185E-2</v>
      </c>
      <c r="R5181" s="4">
        <f t="shared" si="240"/>
        <v>40688.220497685186</v>
      </c>
      <c r="S5181" s="4">
        <v>0.36691560002619195</v>
      </c>
      <c r="T5181" s="4" t="str">
        <f>VLOOKUP(E5181,Sheet2!$A$2:$E$137,5,FALSE)</f>
        <v>JP</v>
      </c>
      <c r="U5181" s="4">
        <f>VLOOKUP($T5181,Sheet4!$H$1106:$M$1351,surveys!U$1+1,FALSE)</f>
        <v>0.44874078205656753</v>
      </c>
      <c r="V5181" s="4">
        <f>VLOOKUP($T5181,Sheet4!$H$1106:$M$1351,surveys!V$1+1,FALSE)</f>
        <v>0.64114518428781597</v>
      </c>
      <c r="W5181" s="4">
        <f>VLOOKUP($T5181,Sheet4!$H$1106:$M$1351,surveys!W$1+1,FALSE)</f>
        <v>0.78068907227302575</v>
      </c>
      <c r="X5181" s="4">
        <f>VLOOKUP($T5181,Sheet4!$H$1106:$M$1351,surveys!X$1+1,FALSE)</f>
        <v>0.89864079960981302</v>
      </c>
      <c r="Y5181" s="4">
        <f>VLOOKUP($T5181,Sheet4!$H$1106:$M$1351,surveys!Y$1+1,FALSE)</f>
        <v>1</v>
      </c>
      <c r="Z5181" s="4">
        <f t="shared" si="241"/>
        <v>1</v>
      </c>
      <c r="AA5181" s="4" t="str">
        <f>VLOOKUP(T5181&amp;"-"&amp;Z5181,Sheet4!$W$2:$AA$1100,3,FALSE)</f>
        <v>Tokyo</v>
      </c>
      <c r="AB5181" s="4">
        <f>VLOOKUP(T5181&amp;"-"&amp;Z5181,Sheet4!$W$2:$AA$1100,4,FALSE)</f>
        <v>35.689500000000002</v>
      </c>
      <c r="AC5181" s="4">
        <f>VLOOKUP(T5181&amp;"-"&amp;Z5181,Sheet4!$W$2:$AA$1100,5,FALSE)</f>
        <v>139.69171</v>
      </c>
    </row>
    <row r="5182" spans="1:29">
      <c r="A5182" s="6">
        <v>40688</v>
      </c>
      <c r="B5182" s="7">
        <v>0.22193287037037038</v>
      </c>
      <c r="C5182" s="4" t="s">
        <v>1213</v>
      </c>
      <c r="D5182" s="4" t="s">
        <v>1214</v>
      </c>
      <c r="E5182" s="4" t="s">
        <v>123</v>
      </c>
      <c r="F5182" s="4">
        <v>4</v>
      </c>
      <c r="G5182" s="4">
        <v>4</v>
      </c>
      <c r="H5182" s="4">
        <v>4</v>
      </c>
      <c r="I5182" s="4">
        <v>4</v>
      </c>
      <c r="J5182" s="4">
        <v>4</v>
      </c>
      <c r="K5182" s="4">
        <v>4</v>
      </c>
      <c r="L5182" s="4">
        <v>4</v>
      </c>
      <c r="M5182" s="4">
        <v>4</v>
      </c>
      <c r="N5182" s="4">
        <v>5</v>
      </c>
      <c r="O5182" s="4">
        <v>4</v>
      </c>
      <c r="P5182" s="4">
        <v>4</v>
      </c>
      <c r="Q5182" s="9">
        <f t="shared" si="242"/>
        <v>1.5011574074074075E-2</v>
      </c>
      <c r="R5182" s="4">
        <f t="shared" si="240"/>
        <v>40688.221932870372</v>
      </c>
      <c r="S5182" s="4">
        <v>6.4194916292477089E-2</v>
      </c>
      <c r="T5182" s="4" t="str">
        <f>VLOOKUP(E5182,Sheet2!$A$2:$E$137,5,FALSE)</f>
        <v>IN</v>
      </c>
      <c r="U5182" s="4">
        <f>VLOOKUP($T5182,Sheet4!$H$1106:$M$1351,surveys!U$1+1,FALSE)</f>
        <v>0.33680245405102799</v>
      </c>
      <c r="V5182" s="4">
        <f>VLOOKUP($T5182,Sheet4!$H$1106:$M$1351,surveys!V$1+1,FALSE)</f>
        <v>0.62679773153769558</v>
      </c>
      <c r="W5182" s="4">
        <f>VLOOKUP($T5182,Sheet4!$H$1106:$M$1351,surveys!W$1+1,FALSE)</f>
        <v>0.7622435059072814</v>
      </c>
      <c r="X5182" s="4">
        <f>VLOOKUP($T5182,Sheet4!$H$1106:$M$1351,surveys!X$1+1,FALSE)</f>
        <v>0.88514646425564791</v>
      </c>
      <c r="Y5182" s="4">
        <f>VLOOKUP($T5182,Sheet4!$H$1106:$M$1351,surveys!Y$1+1,FALSE)</f>
        <v>1</v>
      </c>
      <c r="Z5182" s="4">
        <f t="shared" si="241"/>
        <v>1</v>
      </c>
      <c r="AA5182" s="4" t="str">
        <f>VLOOKUP(T5182&amp;"-"&amp;Z5182,Sheet4!$W$2:$AA$1100,3,FALSE)</f>
        <v>Mumbai</v>
      </c>
      <c r="AB5182" s="4">
        <f>VLOOKUP(T5182&amp;"-"&amp;Z5182,Sheet4!$W$2:$AA$1100,4,FALSE)</f>
        <v>19.07283</v>
      </c>
      <c r="AC5182" s="4">
        <f>VLOOKUP(T5182&amp;"-"&amp;Z5182,Sheet4!$W$2:$AA$1100,5,FALSE)</f>
        <v>72.88261</v>
      </c>
    </row>
    <row r="5183" spans="1:29">
      <c r="A5183" s="6">
        <v>40688</v>
      </c>
      <c r="B5183" s="7">
        <v>0.2222800925925926</v>
      </c>
      <c r="C5183" s="4" t="s">
        <v>1213</v>
      </c>
      <c r="D5183" s="4" t="s">
        <v>1217</v>
      </c>
      <c r="E5183" s="4" t="s">
        <v>21</v>
      </c>
      <c r="F5183" s="4">
        <v>1</v>
      </c>
      <c r="G5183" s="4">
        <v>1</v>
      </c>
      <c r="H5183" s="4">
        <v>1</v>
      </c>
      <c r="I5183" s="4">
        <v>1</v>
      </c>
      <c r="J5183" s="4">
        <v>1</v>
      </c>
      <c r="K5183" s="4">
        <v>1</v>
      </c>
      <c r="L5183" s="4">
        <v>1</v>
      </c>
      <c r="M5183" s="4">
        <v>1</v>
      </c>
      <c r="N5183" s="4">
        <v>1</v>
      </c>
      <c r="O5183" s="4">
        <v>1</v>
      </c>
      <c r="P5183" s="4">
        <v>1</v>
      </c>
      <c r="Q5183" s="9">
        <f t="shared" si="242"/>
        <v>1.6354166666666666E-2</v>
      </c>
      <c r="R5183" s="4">
        <f t="shared" si="240"/>
        <v>40688.222280092596</v>
      </c>
      <c r="S5183" s="4">
        <v>0.86246243194611405</v>
      </c>
      <c r="T5183" s="4" t="str">
        <f>VLOOKUP(E5183,Sheet2!$A$2:$E$137,5,FALSE)</f>
        <v>MX</v>
      </c>
      <c r="U5183" s="4">
        <f>VLOOKUP($T5183,Sheet4!$H$1106:$M$1351,surveys!U$1+1,FALSE)</f>
        <v>0.64192227588837014</v>
      </c>
      <c r="V5183" s="4">
        <f>VLOOKUP($T5183,Sheet4!$H$1106:$M$1351,surveys!V$1+1,FALSE)</f>
        <v>0.73699712700692854</v>
      </c>
      <c r="W5183" s="4">
        <f>VLOOKUP($T5183,Sheet4!$H$1106:$M$1351,surveys!W$1+1,FALSE)</f>
        <v>0.83130642446864456</v>
      </c>
      <c r="X5183" s="4">
        <f>VLOOKUP($T5183,Sheet4!$H$1106:$M$1351,surveys!X$1+1,FALSE)</f>
        <v>0.91696724211461977</v>
      </c>
      <c r="Y5183" s="4">
        <f>VLOOKUP($T5183,Sheet4!$H$1106:$M$1351,surveys!Y$1+1,FALSE)</f>
        <v>1</v>
      </c>
      <c r="Z5183" s="4">
        <f t="shared" si="241"/>
        <v>4</v>
      </c>
      <c r="AA5183" s="4" t="str">
        <f>VLOOKUP(T5183&amp;"-"&amp;Z5183,Sheet4!$W$2:$AA$1100,3,FALSE)</f>
        <v>Guadalajara</v>
      </c>
      <c r="AB5183" s="4">
        <f>VLOOKUP(T5183&amp;"-"&amp;Z5183,Sheet4!$W$2:$AA$1100,4,FALSE)</f>
        <v>20.66667</v>
      </c>
      <c r="AC5183" s="4">
        <f>VLOOKUP(T5183&amp;"-"&amp;Z5183,Sheet4!$W$2:$AA$1100,5,FALSE)</f>
        <v>-103.33333</v>
      </c>
    </row>
    <row r="5184" spans="1:29">
      <c r="A5184" s="6">
        <v>40688</v>
      </c>
      <c r="B5184" s="7">
        <v>0.22484953703703703</v>
      </c>
      <c r="C5184" s="4" t="s">
        <v>1213</v>
      </c>
      <c r="D5184" s="4" t="s">
        <v>1216</v>
      </c>
      <c r="E5184" s="4" t="s">
        <v>15</v>
      </c>
      <c r="F5184" s="4">
        <v>0</v>
      </c>
      <c r="G5184" s="4">
        <v>5</v>
      </c>
      <c r="H5184" s="4">
        <v>4</v>
      </c>
      <c r="I5184" s="4">
        <v>3</v>
      </c>
      <c r="J5184" s="4">
        <v>3</v>
      </c>
      <c r="K5184" s="4">
        <v>3</v>
      </c>
      <c r="L5184" s="4">
        <v>3</v>
      </c>
      <c r="M5184" s="4">
        <v>3</v>
      </c>
      <c r="N5184" s="4">
        <v>4</v>
      </c>
      <c r="O5184" s="4">
        <v>0</v>
      </c>
      <c r="P5184" s="4">
        <v>5</v>
      </c>
      <c r="Q5184" s="9">
        <f t="shared" si="242"/>
        <v>1.7094907407407409E-2</v>
      </c>
      <c r="R5184" s="4">
        <f t="shared" si="240"/>
        <v>40688.224849537037</v>
      </c>
      <c r="S5184" s="4">
        <v>0.7330016301717226</v>
      </c>
      <c r="T5184" s="4" t="str">
        <f>VLOOKUP(E5184,Sheet2!$A$2:$E$137,5,FALSE)</f>
        <v>US</v>
      </c>
      <c r="U5184" s="4">
        <f>VLOOKUP($T5184,Sheet4!$H$1106:$M$1351,surveys!U$1+1,FALSE)</f>
        <v>0.42883768204388006</v>
      </c>
      <c r="V5184" s="4">
        <f>VLOOKUP($T5184,Sheet4!$H$1106:$M$1351,surveys!V$1+1,FALSE)</f>
        <v>0.62778475709586301</v>
      </c>
      <c r="W5184" s="4">
        <f>VLOOKUP($T5184,Sheet4!$H$1106:$M$1351,surveys!W$1+1,FALSE)</f>
        <v>0.76918600378409652</v>
      </c>
      <c r="X5184" s="4">
        <f>VLOOKUP($T5184,Sheet4!$H$1106:$M$1351,surveys!X$1+1,FALSE)</f>
        <v>0.88987045221102745</v>
      </c>
      <c r="Y5184" s="4">
        <f>VLOOKUP($T5184,Sheet4!$H$1106:$M$1351,surveys!Y$1+1,FALSE)</f>
        <v>1</v>
      </c>
      <c r="Z5184" s="4">
        <f t="shared" si="241"/>
        <v>3</v>
      </c>
      <c r="AA5184" s="4" t="str">
        <f>VLOOKUP(T5184&amp;"-"&amp;Z5184,Sheet4!$W$2:$AA$1100,3,FALSE)</f>
        <v>Chicago</v>
      </c>
      <c r="AB5184" s="4">
        <f>VLOOKUP(T5184&amp;"-"&amp;Z5184,Sheet4!$W$2:$AA$1100,4,FALSE)</f>
        <v>41.850029999999997</v>
      </c>
      <c r="AC5184" s="4">
        <f>VLOOKUP(T5184&amp;"-"&amp;Z5184,Sheet4!$W$2:$AA$1100,5,FALSE)</f>
        <v>-87.650049999999993</v>
      </c>
    </row>
    <row r="5185" spans="1:29">
      <c r="A5185" s="6">
        <v>40688</v>
      </c>
      <c r="B5185" s="7">
        <v>0.22767361111111109</v>
      </c>
      <c r="C5185" s="4" t="s">
        <v>1215</v>
      </c>
      <c r="D5185" s="4" t="s">
        <v>1218</v>
      </c>
      <c r="E5185" s="4" t="s">
        <v>113</v>
      </c>
      <c r="F5185" s="4">
        <v>5</v>
      </c>
      <c r="G5185" s="4">
        <v>5</v>
      </c>
      <c r="H5185" s="4">
        <v>5</v>
      </c>
      <c r="I5185" s="4">
        <v>5</v>
      </c>
      <c r="J5185" s="4">
        <v>5</v>
      </c>
      <c r="K5185" s="4">
        <v>5</v>
      </c>
      <c r="L5185" s="4">
        <v>5</v>
      </c>
      <c r="M5185" s="4">
        <v>5</v>
      </c>
      <c r="N5185" s="4">
        <v>5</v>
      </c>
      <c r="O5185" s="4">
        <v>5</v>
      </c>
      <c r="P5185" s="4">
        <v>5</v>
      </c>
      <c r="Q5185" s="9">
        <f t="shared" si="242"/>
        <v>1.8877314814814816E-2</v>
      </c>
      <c r="R5185" s="4">
        <f t="shared" si="240"/>
        <v>40688.227673611109</v>
      </c>
      <c r="S5185" s="4">
        <v>0.11893114853950237</v>
      </c>
      <c r="T5185" s="4" t="str">
        <f>VLOOKUP(E5185,Sheet2!$A$2:$E$137,5,FALSE)</f>
        <v>JP</v>
      </c>
      <c r="U5185" s="4">
        <f>VLOOKUP($T5185,Sheet4!$H$1106:$M$1351,surveys!U$1+1,FALSE)</f>
        <v>0.44874078205656753</v>
      </c>
      <c r="V5185" s="4">
        <f>VLOOKUP($T5185,Sheet4!$H$1106:$M$1351,surveys!V$1+1,FALSE)</f>
        <v>0.64114518428781597</v>
      </c>
      <c r="W5185" s="4">
        <f>VLOOKUP($T5185,Sheet4!$H$1106:$M$1351,surveys!W$1+1,FALSE)</f>
        <v>0.78068907227302575</v>
      </c>
      <c r="X5185" s="4">
        <f>VLOOKUP($T5185,Sheet4!$H$1106:$M$1351,surveys!X$1+1,FALSE)</f>
        <v>0.89864079960981302</v>
      </c>
      <c r="Y5185" s="4">
        <f>VLOOKUP($T5185,Sheet4!$H$1106:$M$1351,surveys!Y$1+1,FALSE)</f>
        <v>1</v>
      </c>
      <c r="Z5185" s="4">
        <f t="shared" si="241"/>
        <v>1</v>
      </c>
      <c r="AA5185" s="4" t="str">
        <f>VLOOKUP(T5185&amp;"-"&amp;Z5185,Sheet4!$W$2:$AA$1100,3,FALSE)</f>
        <v>Tokyo</v>
      </c>
      <c r="AB5185" s="4">
        <f>VLOOKUP(T5185&amp;"-"&amp;Z5185,Sheet4!$W$2:$AA$1100,4,FALSE)</f>
        <v>35.689500000000002</v>
      </c>
      <c r="AC5185" s="4">
        <f>VLOOKUP(T5185&amp;"-"&amp;Z5185,Sheet4!$W$2:$AA$1100,5,FALSE)</f>
        <v>139.69171</v>
      </c>
    </row>
    <row r="5186" spans="1:29">
      <c r="A5186" s="6">
        <v>40688</v>
      </c>
      <c r="B5186" s="7">
        <v>0.23086805555555556</v>
      </c>
      <c r="C5186" s="4" t="s">
        <v>1213</v>
      </c>
      <c r="D5186" s="4" t="s">
        <v>1214</v>
      </c>
      <c r="E5186" s="4" t="s">
        <v>17</v>
      </c>
      <c r="F5186" s="4">
        <v>1</v>
      </c>
      <c r="G5186" s="4">
        <v>1</v>
      </c>
      <c r="H5186" s="4">
        <v>1</v>
      </c>
      <c r="I5186" s="4">
        <v>1</v>
      </c>
      <c r="J5186" s="4">
        <v>1</v>
      </c>
      <c r="K5186" s="4">
        <v>1</v>
      </c>
      <c r="L5186" s="4">
        <v>1</v>
      </c>
      <c r="M5186" s="4">
        <v>1</v>
      </c>
      <c r="N5186" s="4">
        <v>1</v>
      </c>
      <c r="O5186" s="4">
        <v>1</v>
      </c>
      <c r="P5186" s="4">
        <v>1</v>
      </c>
      <c r="Q5186" s="9">
        <f t="shared" si="242"/>
        <v>2.148148148148148E-2</v>
      </c>
      <c r="R5186" s="4">
        <f t="shared" ref="R5186:R5249" si="243">VALUE(A5186+B5186)</f>
        <v>40688.230868055558</v>
      </c>
      <c r="S5186" s="4">
        <v>0.32086034533952912</v>
      </c>
      <c r="T5186" s="4" t="str">
        <f>VLOOKUP(E5186,Sheet2!$A$2:$E$137,5,FALSE)</f>
        <v>AU</v>
      </c>
      <c r="U5186" s="4">
        <f>VLOOKUP($T5186,Sheet4!$H$1106:$M$1351,surveys!U$1+1,FALSE)</f>
        <v>0.37870730546462306</v>
      </c>
      <c r="V5186" s="4">
        <f>VLOOKUP($T5186,Sheet4!$H$1106:$M$1351,surveys!V$1+1,FALSE)</f>
        <v>0.70016181281367551</v>
      </c>
      <c r="W5186" s="4">
        <f>VLOOKUP($T5186,Sheet4!$H$1106:$M$1351,surveys!W$1+1,FALSE)</f>
        <v>0.82483308340835682</v>
      </c>
      <c r="X5186" s="4">
        <f>VLOOKUP($T5186,Sheet4!$H$1106:$M$1351,surveys!X$1+1,FALSE)</f>
        <v>0.91739988860880706</v>
      </c>
      <c r="Y5186" s="4">
        <f>VLOOKUP($T5186,Sheet4!$H$1106:$M$1351,surveys!Y$1+1,FALSE)</f>
        <v>1</v>
      </c>
      <c r="Z5186" s="4">
        <f t="shared" si="241"/>
        <v>1</v>
      </c>
      <c r="AA5186" s="4" t="str">
        <f>VLOOKUP(T5186&amp;"-"&amp;Z5186,Sheet4!$W$2:$AA$1100,3,FALSE)</f>
        <v>Sydney</v>
      </c>
      <c r="AB5186" s="4">
        <f>VLOOKUP(T5186&amp;"-"&amp;Z5186,Sheet4!$W$2:$AA$1100,4,FALSE)</f>
        <v>-33.867849999999997</v>
      </c>
      <c r="AC5186" s="4">
        <f>VLOOKUP(T5186&amp;"-"&amp;Z5186,Sheet4!$W$2:$AA$1100,5,FALSE)</f>
        <v>151.20732000000001</v>
      </c>
    </row>
    <row r="5187" spans="1:29">
      <c r="A5187" s="6">
        <v>40688</v>
      </c>
      <c r="B5187" s="7">
        <v>0.23163194444444443</v>
      </c>
      <c r="C5187" s="4" t="s">
        <v>1213</v>
      </c>
      <c r="D5187" s="4" t="s">
        <v>1224</v>
      </c>
      <c r="E5187" s="4" t="s">
        <v>23</v>
      </c>
      <c r="F5187" s="4">
        <v>5</v>
      </c>
      <c r="G5187" s="4">
        <v>5</v>
      </c>
      <c r="H5187" s="4">
        <v>5</v>
      </c>
      <c r="I5187" s="4">
        <v>5</v>
      </c>
      <c r="J5187" s="4">
        <v>5</v>
      </c>
      <c r="K5187" s="4">
        <v>5</v>
      </c>
      <c r="L5187" s="4">
        <v>5</v>
      </c>
      <c r="M5187" s="4">
        <v>5</v>
      </c>
      <c r="N5187" s="4">
        <v>5</v>
      </c>
      <c r="O5187" s="4">
        <v>5</v>
      </c>
      <c r="P5187" s="4">
        <v>5</v>
      </c>
      <c r="Q5187" s="9">
        <f t="shared" si="242"/>
        <v>2.2037037037037036E-2</v>
      </c>
      <c r="R5187" s="4">
        <f t="shared" si="243"/>
        <v>40688.231631944444</v>
      </c>
      <c r="S5187" s="4">
        <v>0.48474241250600469</v>
      </c>
      <c r="T5187" s="4" t="str">
        <f>VLOOKUP(E5187,Sheet2!$A$2:$E$137,5,FALSE)</f>
        <v>CA</v>
      </c>
      <c r="U5187" s="4">
        <f>VLOOKUP($T5187,Sheet4!$H$1106:$M$1351,surveys!U$1+1,FALSE)</f>
        <v>0.39929817507859233</v>
      </c>
      <c r="V5187" s="4">
        <f>VLOOKUP($T5187,Sheet4!$H$1106:$M$1351,surveys!V$1+1,FALSE)</f>
        <v>0.68226808593455113</v>
      </c>
      <c r="W5187" s="4">
        <f>VLOOKUP($T5187,Sheet4!$H$1106:$M$1351,surveys!W$1+1,FALSE)</f>
        <v>0.8413893511967715</v>
      </c>
      <c r="X5187" s="4">
        <f>VLOOKUP($T5187,Sheet4!$H$1106:$M$1351,surveys!X$1+1,FALSE)</f>
        <v>0.92969032990429024</v>
      </c>
      <c r="Y5187" s="4">
        <f>VLOOKUP($T5187,Sheet4!$H$1106:$M$1351,surveys!Y$1+1,FALSE)</f>
        <v>1</v>
      </c>
      <c r="Z5187" s="4">
        <f t="shared" ref="Z5187:Z5250" si="244">IF(S5187&lt;U5187,1,IF(S5187&lt;V5187,2,IF(S5187&lt;W5187,3,IF(S5187&lt;X5187,4,5))))</f>
        <v>2</v>
      </c>
      <c r="AA5187" s="4" t="str">
        <f>VLOOKUP(T5187&amp;"-"&amp;Z5187,Sheet4!$W$2:$AA$1100,3,FALSE)</f>
        <v>Montreal</v>
      </c>
      <c r="AB5187" s="4">
        <f>VLOOKUP(T5187&amp;"-"&amp;Z5187,Sheet4!$W$2:$AA$1100,4,FALSE)</f>
        <v>45.508839999999999</v>
      </c>
      <c r="AC5187" s="4">
        <f>VLOOKUP(T5187&amp;"-"&amp;Z5187,Sheet4!$W$2:$AA$1100,5,FALSE)</f>
        <v>-73.587810000000005</v>
      </c>
    </row>
    <row r="5188" spans="1:29">
      <c r="A5188" s="6">
        <v>40688</v>
      </c>
      <c r="B5188" s="7">
        <v>0.23348379629629631</v>
      </c>
      <c r="C5188" s="4" t="s">
        <v>1213</v>
      </c>
      <c r="D5188" s="4" t="s">
        <v>1214</v>
      </c>
      <c r="E5188" s="4" t="s">
        <v>21</v>
      </c>
      <c r="F5188" s="4">
        <v>1</v>
      </c>
      <c r="G5188" s="4">
        <v>1</v>
      </c>
      <c r="H5188" s="4">
        <v>1</v>
      </c>
      <c r="I5188" s="4">
        <v>1</v>
      </c>
      <c r="J5188" s="4">
        <v>1</v>
      </c>
      <c r="K5188" s="4">
        <v>1</v>
      </c>
      <c r="L5188" s="4">
        <v>1</v>
      </c>
      <c r="M5188" s="4">
        <v>1</v>
      </c>
      <c r="N5188" s="4">
        <v>1</v>
      </c>
      <c r="O5188" s="4">
        <v>1</v>
      </c>
      <c r="P5188" s="4">
        <v>1</v>
      </c>
      <c r="Q5188" s="9">
        <f t="shared" si="242"/>
        <v>2.4027777777777776E-2</v>
      </c>
      <c r="R5188" s="4">
        <f t="shared" si="243"/>
        <v>40688.233483796299</v>
      </c>
      <c r="S5188" s="4">
        <v>0.4780401288094589</v>
      </c>
      <c r="T5188" s="4" t="str">
        <f>VLOOKUP(E5188,Sheet2!$A$2:$E$137,5,FALSE)</f>
        <v>MX</v>
      </c>
      <c r="U5188" s="4">
        <f>VLOOKUP($T5188,Sheet4!$H$1106:$M$1351,surveys!U$1+1,FALSE)</f>
        <v>0.64192227588837014</v>
      </c>
      <c r="V5188" s="4">
        <f>VLOOKUP($T5188,Sheet4!$H$1106:$M$1351,surveys!V$1+1,FALSE)</f>
        <v>0.73699712700692854</v>
      </c>
      <c r="W5188" s="4">
        <f>VLOOKUP($T5188,Sheet4!$H$1106:$M$1351,surveys!W$1+1,FALSE)</f>
        <v>0.83130642446864456</v>
      </c>
      <c r="X5188" s="4">
        <f>VLOOKUP($T5188,Sheet4!$H$1106:$M$1351,surveys!X$1+1,FALSE)</f>
        <v>0.91696724211461977</v>
      </c>
      <c r="Y5188" s="4">
        <f>VLOOKUP($T5188,Sheet4!$H$1106:$M$1351,surveys!Y$1+1,FALSE)</f>
        <v>1</v>
      </c>
      <c r="Z5188" s="4">
        <f t="shared" si="244"/>
        <v>1</v>
      </c>
      <c r="AA5188" s="4" t="str">
        <f>VLOOKUP(T5188&amp;"-"&amp;Z5188,Sheet4!$W$2:$AA$1100,3,FALSE)</f>
        <v>Mexico City</v>
      </c>
      <c r="AB5188" s="4">
        <f>VLOOKUP(T5188&amp;"-"&amp;Z5188,Sheet4!$W$2:$AA$1100,4,FALSE)</f>
        <v>19.428470000000001</v>
      </c>
      <c r="AC5188" s="4">
        <f>VLOOKUP(T5188&amp;"-"&amp;Z5188,Sheet4!$W$2:$AA$1100,5,FALSE)</f>
        <v>-99.127660000000006</v>
      </c>
    </row>
    <row r="5189" spans="1:29">
      <c r="A5189" s="6">
        <v>40688</v>
      </c>
      <c r="B5189" s="7">
        <v>0.23887731481481481</v>
      </c>
      <c r="C5189" s="4" t="s">
        <v>1213</v>
      </c>
      <c r="D5189" s="4" t="s">
        <v>1214</v>
      </c>
      <c r="E5189" s="4" t="s">
        <v>23</v>
      </c>
      <c r="F5189" s="4">
        <v>1</v>
      </c>
      <c r="G5189" s="4">
        <v>1</v>
      </c>
      <c r="H5189" s="4">
        <v>1</v>
      </c>
      <c r="I5189" s="4">
        <v>1</v>
      </c>
      <c r="J5189" s="4">
        <v>1</v>
      </c>
      <c r="K5189" s="4">
        <v>1</v>
      </c>
      <c r="L5189" s="4">
        <v>1</v>
      </c>
      <c r="M5189" s="4">
        <v>1</v>
      </c>
      <c r="N5189" s="4">
        <v>1</v>
      </c>
      <c r="O5189" s="4">
        <v>1</v>
      </c>
      <c r="P5189" s="4">
        <v>1</v>
      </c>
      <c r="Q5189" s="9">
        <f t="shared" ref="Q5189:Q5252" si="245">TIME(VALUE(MID(B5189,1,2)),VALUE(MID(B5189,4,2)),VALUE(RIGHT(B5189,2)))</f>
        <v>2.6562499999999999E-2</v>
      </c>
      <c r="R5189" s="4">
        <f t="shared" si="243"/>
        <v>40688.238877314812</v>
      </c>
      <c r="S5189" s="4">
        <v>0.60021168986658413</v>
      </c>
      <c r="T5189" s="4" t="str">
        <f>VLOOKUP(E5189,Sheet2!$A$2:$E$137,5,FALSE)</f>
        <v>CA</v>
      </c>
      <c r="U5189" s="4">
        <f>VLOOKUP($T5189,Sheet4!$H$1106:$M$1351,surveys!U$1+1,FALSE)</f>
        <v>0.39929817507859233</v>
      </c>
      <c r="V5189" s="4">
        <f>VLOOKUP($T5189,Sheet4!$H$1106:$M$1351,surveys!V$1+1,FALSE)</f>
        <v>0.68226808593455113</v>
      </c>
      <c r="W5189" s="4">
        <f>VLOOKUP($T5189,Sheet4!$H$1106:$M$1351,surveys!W$1+1,FALSE)</f>
        <v>0.8413893511967715</v>
      </c>
      <c r="X5189" s="4">
        <f>VLOOKUP($T5189,Sheet4!$H$1106:$M$1351,surveys!X$1+1,FALSE)</f>
        <v>0.92969032990429024</v>
      </c>
      <c r="Y5189" s="4">
        <f>VLOOKUP($T5189,Sheet4!$H$1106:$M$1351,surveys!Y$1+1,FALSE)</f>
        <v>1</v>
      </c>
      <c r="Z5189" s="4">
        <f t="shared" si="244"/>
        <v>2</v>
      </c>
      <c r="AA5189" s="4" t="str">
        <f>VLOOKUP(T5189&amp;"-"&amp;Z5189,Sheet4!$W$2:$AA$1100,3,FALSE)</f>
        <v>Montreal</v>
      </c>
      <c r="AB5189" s="4">
        <f>VLOOKUP(T5189&amp;"-"&amp;Z5189,Sheet4!$W$2:$AA$1100,4,FALSE)</f>
        <v>45.508839999999999</v>
      </c>
      <c r="AC5189" s="4">
        <f>VLOOKUP(T5189&amp;"-"&amp;Z5189,Sheet4!$W$2:$AA$1100,5,FALSE)</f>
        <v>-73.587810000000005</v>
      </c>
    </row>
    <row r="5190" spans="1:29">
      <c r="A5190" s="6">
        <v>40688</v>
      </c>
      <c r="B5190" s="7">
        <v>0.24187499999999998</v>
      </c>
      <c r="C5190" s="4" t="s">
        <v>1215</v>
      </c>
      <c r="D5190" s="4" t="s">
        <v>1214</v>
      </c>
      <c r="E5190" s="4" t="s">
        <v>1223</v>
      </c>
      <c r="F5190" s="4">
        <v>5</v>
      </c>
      <c r="G5190" s="4">
        <v>5</v>
      </c>
      <c r="H5190" s="4">
        <v>5</v>
      </c>
      <c r="I5190" s="4">
        <v>3</v>
      </c>
      <c r="J5190" s="4">
        <v>5</v>
      </c>
      <c r="K5190" s="4">
        <v>5</v>
      </c>
      <c r="L5190" s="4">
        <v>3</v>
      </c>
      <c r="M5190" s="4">
        <v>5</v>
      </c>
      <c r="N5190" s="4">
        <v>5</v>
      </c>
      <c r="O5190" s="4">
        <v>3</v>
      </c>
      <c r="P5190" s="4">
        <v>4</v>
      </c>
      <c r="Q5190" s="9">
        <f t="shared" si="245"/>
        <v>2.9340277777777781E-2</v>
      </c>
      <c r="R5190" s="4">
        <f t="shared" si="243"/>
        <v>40688.241875</v>
      </c>
      <c r="S5190" s="4">
        <v>0.65394870083156764</v>
      </c>
      <c r="T5190" s="4" t="str">
        <f>VLOOKUP(E5190,Sheet2!$A$2:$E$137,5,FALSE)</f>
        <v>CN</v>
      </c>
      <c r="U5190" s="4">
        <f>VLOOKUP($T5190,Sheet4!$H$1106:$M$1351,surveys!U$1+1,FALSE)</f>
        <v>0.33972325385332736</v>
      </c>
      <c r="V5190" s="4">
        <f>VLOOKUP($T5190,Sheet4!$H$1106:$M$1351,surveys!V$1+1,FALSE)</f>
        <v>0.53188294944144943</v>
      </c>
      <c r="W5190" s="4">
        <f>VLOOKUP($T5190,Sheet4!$H$1106:$M$1351,surveys!W$1+1,FALSE)</f>
        <v>0.70584550719534345</v>
      </c>
      <c r="X5190" s="4">
        <f>VLOOKUP($T5190,Sheet4!$H$1106:$M$1351,surveys!X$1+1,FALSE)</f>
        <v>0.8721198864785511</v>
      </c>
      <c r="Y5190" s="4">
        <f>VLOOKUP($T5190,Sheet4!$H$1106:$M$1351,surveys!Y$1+1,FALSE)</f>
        <v>1</v>
      </c>
      <c r="Z5190" s="4">
        <f t="shared" si="244"/>
        <v>3</v>
      </c>
      <c r="AA5190" s="4" t="str">
        <f>VLOOKUP(T5190&amp;"-"&amp;Z5190,Sheet4!$W$2:$AA$1100,3,FALSE)</f>
        <v>Beijing</v>
      </c>
      <c r="AB5190" s="4">
        <f>VLOOKUP(T5190&amp;"-"&amp;Z5190,Sheet4!$W$2:$AA$1100,4,FALSE)</f>
        <v>39.907499999999999</v>
      </c>
      <c r="AC5190" s="4">
        <f>VLOOKUP(T5190&amp;"-"&amp;Z5190,Sheet4!$W$2:$AA$1100,5,FALSE)</f>
        <v>116.39722999999999</v>
      </c>
    </row>
    <row r="5191" spans="1:29">
      <c r="A5191" s="6">
        <v>40688</v>
      </c>
      <c r="B5191" s="7">
        <v>0.24431712962962962</v>
      </c>
      <c r="C5191" s="4" t="s">
        <v>1213</v>
      </c>
      <c r="D5191" s="4" t="s">
        <v>1214</v>
      </c>
      <c r="E5191" s="4" t="s">
        <v>63</v>
      </c>
      <c r="F5191" s="4">
        <v>4</v>
      </c>
      <c r="G5191" s="4">
        <v>5</v>
      </c>
      <c r="H5191" s="4">
        <v>5</v>
      </c>
      <c r="I5191" s="4">
        <v>3</v>
      </c>
      <c r="J5191" s="4">
        <v>5</v>
      </c>
      <c r="K5191" s="4">
        <v>5</v>
      </c>
      <c r="L5191" s="4">
        <v>5</v>
      </c>
      <c r="M5191" s="4">
        <v>5</v>
      </c>
      <c r="N5191" s="4">
        <v>2</v>
      </c>
      <c r="O5191" s="4">
        <v>3</v>
      </c>
      <c r="P5191" s="4">
        <v>5</v>
      </c>
      <c r="Q5191" s="9">
        <f t="shared" si="245"/>
        <v>3.1284722222222221E-2</v>
      </c>
      <c r="R5191" s="4">
        <f t="shared" si="243"/>
        <v>40688.244317129633</v>
      </c>
      <c r="S5191" s="4">
        <v>0.48349690161284054</v>
      </c>
      <c r="T5191" s="4" t="str">
        <f>VLOOKUP(E5191,Sheet2!$A$2:$E$137,5,FALSE)</f>
        <v>IL</v>
      </c>
      <c r="U5191" s="4">
        <f>VLOOKUP($T5191,Sheet4!$H$1106:$M$1351,surveys!U$1+1,FALSE)</f>
        <v>0.38470739608051052</v>
      </c>
      <c r="V5191" s="4">
        <f>VLOOKUP($T5191,Sheet4!$H$1106:$M$1351,surveys!V$1+1,FALSE)</f>
        <v>0.60022974682589458</v>
      </c>
      <c r="W5191" s="4">
        <f>VLOOKUP($T5191,Sheet4!$H$1106:$M$1351,surveys!W$1+1,FALSE)</f>
        <v>0.74425255771149745</v>
      </c>
      <c r="X5191" s="4">
        <f>VLOOKUP($T5191,Sheet4!$H$1106:$M$1351,surveys!X$1+1,FALSE)</f>
        <v>0.87895402692736246</v>
      </c>
      <c r="Y5191" s="4">
        <f>VLOOKUP($T5191,Sheet4!$H$1106:$M$1351,surveys!Y$1+1,FALSE)</f>
        <v>1</v>
      </c>
      <c r="Z5191" s="4">
        <f t="shared" si="244"/>
        <v>2</v>
      </c>
      <c r="AA5191" s="4" t="str">
        <f>VLOOKUP(T5191&amp;"-"&amp;Z5191,Sheet4!$W$2:$AA$1100,3,FALSE)</f>
        <v>West Jerusalem</v>
      </c>
      <c r="AB5191" s="4">
        <f>VLOOKUP(T5191&amp;"-"&amp;Z5191,Sheet4!$W$2:$AA$1100,4,FALSE)</f>
        <v>31.78199</v>
      </c>
      <c r="AC5191" s="4">
        <f>VLOOKUP(T5191&amp;"-"&amp;Z5191,Sheet4!$W$2:$AA$1100,5,FALSE)</f>
        <v>35.219610000000003</v>
      </c>
    </row>
    <row r="5192" spans="1:29">
      <c r="A5192" s="6">
        <v>40688</v>
      </c>
      <c r="B5192" s="7">
        <v>0.24487268518518521</v>
      </c>
      <c r="C5192" s="4" t="s">
        <v>1213</v>
      </c>
      <c r="D5192" s="4" t="s">
        <v>1218</v>
      </c>
      <c r="E5192" s="4" t="s">
        <v>11</v>
      </c>
      <c r="F5192" s="4">
        <v>1</v>
      </c>
      <c r="G5192" s="4">
        <v>1</v>
      </c>
      <c r="H5192" s="4">
        <v>1</v>
      </c>
      <c r="I5192" s="4">
        <v>1</v>
      </c>
      <c r="J5192" s="4">
        <v>1</v>
      </c>
      <c r="K5192" s="4">
        <v>1</v>
      </c>
      <c r="L5192" s="4">
        <v>1</v>
      </c>
      <c r="M5192" s="4">
        <v>1</v>
      </c>
      <c r="N5192" s="4">
        <v>1</v>
      </c>
      <c r="O5192" s="4">
        <v>1</v>
      </c>
      <c r="P5192" s="4">
        <v>1</v>
      </c>
      <c r="Q5192" s="9">
        <f t="shared" si="245"/>
        <v>3.1539351851851853E-2</v>
      </c>
      <c r="R5192" s="4">
        <f t="shared" si="243"/>
        <v>40688.244872685187</v>
      </c>
      <c r="S5192" s="4">
        <v>0.5865058698578498</v>
      </c>
      <c r="T5192" s="4" t="str">
        <f>VLOOKUP(E5192,Sheet2!$A$2:$E$137,5,FALSE)</f>
        <v>FR</v>
      </c>
      <c r="U5192" s="4">
        <f>VLOOKUP($T5192,Sheet4!$H$1106:$M$1351,surveys!U$1+1,FALSE)</f>
        <v>0.51193913659220647</v>
      </c>
      <c r="V5192" s="4">
        <f>VLOOKUP($T5192,Sheet4!$H$1106:$M$1351,surveys!V$1+1,FALSE)</f>
        <v>0.70220575033861143</v>
      </c>
      <c r="W5192" s="4">
        <f>VLOOKUP($T5192,Sheet4!$H$1106:$M$1351,surveys!W$1+1,FALSE)</f>
        <v>0.81527182039156842</v>
      </c>
      <c r="X5192" s="4">
        <f>VLOOKUP($T5192,Sheet4!$H$1106:$M$1351,surveys!X$1+1,FALSE)</f>
        <v>0.91893911792009964</v>
      </c>
      <c r="Y5192" s="4">
        <f>VLOOKUP($T5192,Sheet4!$H$1106:$M$1351,surveys!Y$1+1,FALSE)</f>
        <v>1</v>
      </c>
      <c r="Z5192" s="4">
        <f t="shared" si="244"/>
        <v>2</v>
      </c>
      <c r="AA5192" s="4" t="str">
        <f>VLOOKUP(T5192&amp;"-"&amp;Z5192,Sheet4!$W$2:$AA$1100,3,FALSE)</f>
        <v>Marseille</v>
      </c>
      <c r="AB5192" s="4">
        <f>VLOOKUP(T5192&amp;"-"&amp;Z5192,Sheet4!$W$2:$AA$1100,4,FALSE)</f>
        <v>43.296950000000002</v>
      </c>
      <c r="AC5192" s="4">
        <f>VLOOKUP(T5192&amp;"-"&amp;Z5192,Sheet4!$W$2:$AA$1100,5,FALSE)</f>
        <v>5.3810700000000002</v>
      </c>
    </row>
    <row r="5193" spans="1:29">
      <c r="A5193" s="6">
        <v>40688</v>
      </c>
      <c r="B5193" s="7">
        <v>0.24533564814814815</v>
      </c>
      <c r="C5193" s="4" t="s">
        <v>1213</v>
      </c>
      <c r="D5193" s="4" t="s">
        <v>1217</v>
      </c>
      <c r="E5193" s="4" t="s">
        <v>23</v>
      </c>
      <c r="F5193" s="4">
        <v>4</v>
      </c>
      <c r="G5193" s="4">
        <v>3</v>
      </c>
      <c r="H5193" s="4">
        <v>4</v>
      </c>
      <c r="I5193" s="4">
        <v>3</v>
      </c>
      <c r="J5193" s="4">
        <v>4</v>
      </c>
      <c r="K5193" s="4">
        <v>5</v>
      </c>
      <c r="L5193" s="4">
        <v>4</v>
      </c>
      <c r="M5193" s="4">
        <v>4</v>
      </c>
      <c r="N5193" s="4">
        <v>5</v>
      </c>
      <c r="O5193" s="4">
        <v>4</v>
      </c>
      <c r="P5193" s="4">
        <v>5</v>
      </c>
      <c r="Q5193" s="9">
        <f t="shared" si="245"/>
        <v>3.1805555555555552E-2</v>
      </c>
      <c r="R5193" s="4">
        <f t="shared" si="243"/>
        <v>40688.245335648149</v>
      </c>
      <c r="S5193" s="4">
        <v>0.6477480461790257</v>
      </c>
      <c r="T5193" s="4" t="str">
        <f>VLOOKUP(E5193,Sheet2!$A$2:$E$137,5,FALSE)</f>
        <v>CA</v>
      </c>
      <c r="U5193" s="4">
        <f>VLOOKUP($T5193,Sheet4!$H$1106:$M$1351,surveys!U$1+1,FALSE)</f>
        <v>0.39929817507859233</v>
      </c>
      <c r="V5193" s="4">
        <f>VLOOKUP($T5193,Sheet4!$H$1106:$M$1351,surveys!V$1+1,FALSE)</f>
        <v>0.68226808593455113</v>
      </c>
      <c r="W5193" s="4">
        <f>VLOOKUP($T5193,Sheet4!$H$1106:$M$1351,surveys!W$1+1,FALSE)</f>
        <v>0.8413893511967715</v>
      </c>
      <c r="X5193" s="4">
        <f>VLOOKUP($T5193,Sheet4!$H$1106:$M$1351,surveys!X$1+1,FALSE)</f>
        <v>0.92969032990429024</v>
      </c>
      <c r="Y5193" s="4">
        <f>VLOOKUP($T5193,Sheet4!$H$1106:$M$1351,surveys!Y$1+1,FALSE)</f>
        <v>1</v>
      </c>
      <c r="Z5193" s="4">
        <f t="shared" si="244"/>
        <v>2</v>
      </c>
      <c r="AA5193" s="4" t="str">
        <f>VLOOKUP(T5193&amp;"-"&amp;Z5193,Sheet4!$W$2:$AA$1100,3,FALSE)</f>
        <v>Montreal</v>
      </c>
      <c r="AB5193" s="4">
        <f>VLOOKUP(T5193&amp;"-"&amp;Z5193,Sheet4!$W$2:$AA$1100,4,FALSE)</f>
        <v>45.508839999999999</v>
      </c>
      <c r="AC5193" s="4">
        <f>VLOOKUP(T5193&amp;"-"&amp;Z5193,Sheet4!$W$2:$AA$1100,5,FALSE)</f>
        <v>-73.587810000000005</v>
      </c>
    </row>
    <row r="5194" spans="1:29">
      <c r="A5194" s="6">
        <v>40688</v>
      </c>
      <c r="B5194" s="7">
        <v>0.2467013888888889</v>
      </c>
      <c r="C5194" s="4" t="s">
        <v>1213</v>
      </c>
      <c r="D5194" s="4" t="s">
        <v>1219</v>
      </c>
      <c r="E5194" s="4" t="s">
        <v>35</v>
      </c>
      <c r="F5194" s="4">
        <v>4</v>
      </c>
      <c r="G5194" s="4">
        <v>4</v>
      </c>
      <c r="H5194" s="4">
        <v>2</v>
      </c>
      <c r="I5194" s="4">
        <v>4</v>
      </c>
      <c r="J5194" s="4">
        <v>4</v>
      </c>
      <c r="K5194" s="4">
        <v>4</v>
      </c>
      <c r="L5194" s="4">
        <v>3</v>
      </c>
      <c r="M5194" s="4">
        <v>5</v>
      </c>
      <c r="N5194" s="4">
        <v>5</v>
      </c>
      <c r="O5194" s="4">
        <v>3</v>
      </c>
      <c r="P5194" s="4">
        <v>5</v>
      </c>
      <c r="Q5194" s="9">
        <f t="shared" si="245"/>
        <v>3.2974537037037038E-2</v>
      </c>
      <c r="R5194" s="4">
        <f t="shared" si="243"/>
        <v>40688.246701388889</v>
      </c>
      <c r="S5194" s="4">
        <v>0.17333904832374647</v>
      </c>
      <c r="T5194" s="4" t="str">
        <f>VLOOKUP(E5194,Sheet2!$A$2:$E$137,5,FALSE)</f>
        <v>CH</v>
      </c>
      <c r="U5194" s="4">
        <f>VLOOKUP($T5194,Sheet4!$H$1106:$M$1351,surveys!U$1+1,FALSE)</f>
        <v>0.36801312971081684</v>
      </c>
      <c r="V5194" s="4">
        <f>VLOOKUP($T5194,Sheet4!$H$1106:$M$1351,surveys!V$1+1,FALSE)</f>
        <v>0.56614447204928808</v>
      </c>
      <c r="W5194" s="4">
        <f>VLOOKUP($T5194,Sheet4!$H$1106:$M$1351,surveys!W$1+1,FALSE)</f>
        <v>0.74328356923090177</v>
      </c>
      <c r="X5194" s="4">
        <f>VLOOKUP($T5194,Sheet4!$H$1106:$M$1351,surveys!X$1+1,FALSE)</f>
        <v>0.87426944983797861</v>
      </c>
      <c r="Y5194" s="4">
        <f>VLOOKUP($T5194,Sheet4!$H$1106:$M$1351,surveys!Y$1+1,FALSE)</f>
        <v>1</v>
      </c>
      <c r="Z5194" s="4">
        <f t="shared" si="244"/>
        <v>1</v>
      </c>
      <c r="AA5194" s="4" t="str">
        <f>VLOOKUP(T5194&amp;"-"&amp;Z5194,Sheet4!$W$2:$AA$1100,3,FALSE)</f>
        <v>Zurich</v>
      </c>
      <c r="AB5194" s="4">
        <f>VLOOKUP(T5194&amp;"-"&amp;Z5194,Sheet4!$W$2:$AA$1100,4,FALSE)</f>
        <v>47.366669999999999</v>
      </c>
      <c r="AC5194" s="4">
        <f>VLOOKUP(T5194&amp;"-"&amp;Z5194,Sheet4!$W$2:$AA$1100,5,FALSE)</f>
        <v>8.5500000000000007</v>
      </c>
    </row>
    <row r="5195" spans="1:29">
      <c r="A5195" s="6">
        <v>40688</v>
      </c>
      <c r="B5195" s="7">
        <v>0.24708333333333332</v>
      </c>
      <c r="C5195" s="4" t="s">
        <v>1215</v>
      </c>
      <c r="D5195" s="4" t="s">
        <v>1214</v>
      </c>
      <c r="E5195" s="4" t="s">
        <v>11</v>
      </c>
      <c r="F5195" s="4">
        <v>3</v>
      </c>
      <c r="G5195" s="4">
        <v>4</v>
      </c>
      <c r="H5195" s="4">
        <v>4</v>
      </c>
      <c r="I5195" s="4">
        <v>4</v>
      </c>
      <c r="J5195" s="4">
        <v>4</v>
      </c>
      <c r="K5195" s="4">
        <v>4</v>
      </c>
      <c r="L5195" s="4">
        <v>3</v>
      </c>
      <c r="M5195" s="4">
        <v>3</v>
      </c>
      <c r="N5195" s="4">
        <v>4</v>
      </c>
      <c r="O5195" s="4">
        <v>3</v>
      </c>
      <c r="P5195" s="4">
        <v>4</v>
      </c>
      <c r="Q5195" s="9">
        <f t="shared" si="245"/>
        <v>3.3020833333333333E-2</v>
      </c>
      <c r="R5195" s="4">
        <f t="shared" si="243"/>
        <v>40688.247083333335</v>
      </c>
      <c r="S5195" s="4">
        <v>4.7676380840791177E-2</v>
      </c>
      <c r="T5195" s="4" t="str">
        <f>VLOOKUP(E5195,Sheet2!$A$2:$E$137,5,FALSE)</f>
        <v>FR</v>
      </c>
      <c r="U5195" s="4">
        <f>VLOOKUP($T5195,Sheet4!$H$1106:$M$1351,surveys!U$1+1,FALSE)</f>
        <v>0.51193913659220647</v>
      </c>
      <c r="V5195" s="4">
        <f>VLOOKUP($T5195,Sheet4!$H$1106:$M$1351,surveys!V$1+1,FALSE)</f>
        <v>0.70220575033861143</v>
      </c>
      <c r="W5195" s="4">
        <f>VLOOKUP($T5195,Sheet4!$H$1106:$M$1351,surveys!W$1+1,FALSE)</f>
        <v>0.81527182039156842</v>
      </c>
      <c r="X5195" s="4">
        <f>VLOOKUP($T5195,Sheet4!$H$1106:$M$1351,surveys!X$1+1,FALSE)</f>
        <v>0.91893911792009964</v>
      </c>
      <c r="Y5195" s="4">
        <f>VLOOKUP($T5195,Sheet4!$H$1106:$M$1351,surveys!Y$1+1,FALSE)</f>
        <v>1</v>
      </c>
      <c r="Z5195" s="4">
        <f t="shared" si="244"/>
        <v>1</v>
      </c>
      <c r="AA5195" s="4" t="str">
        <f>VLOOKUP(T5195&amp;"-"&amp;Z5195,Sheet4!$W$2:$AA$1100,3,FALSE)</f>
        <v>Paris</v>
      </c>
      <c r="AB5195" s="4">
        <f>VLOOKUP(T5195&amp;"-"&amp;Z5195,Sheet4!$W$2:$AA$1100,4,FALSE)</f>
        <v>48.853409999999997</v>
      </c>
      <c r="AC5195" s="4">
        <f>VLOOKUP(T5195&amp;"-"&amp;Z5195,Sheet4!$W$2:$AA$1100,5,FALSE)</f>
        <v>2.3488000000000002</v>
      </c>
    </row>
    <row r="5196" spans="1:29">
      <c r="A5196" s="6">
        <v>40688</v>
      </c>
      <c r="B5196" s="7">
        <v>0.24902777777777776</v>
      </c>
      <c r="C5196" s="4" t="s">
        <v>1213</v>
      </c>
      <c r="D5196" s="4" t="s">
        <v>1214</v>
      </c>
      <c r="E5196" s="4" t="s">
        <v>44</v>
      </c>
      <c r="F5196" s="4">
        <v>1</v>
      </c>
      <c r="G5196" s="4">
        <v>1</v>
      </c>
      <c r="H5196" s="4">
        <v>1</v>
      </c>
      <c r="I5196" s="4">
        <v>1</v>
      </c>
      <c r="J5196" s="4">
        <v>1</v>
      </c>
      <c r="K5196" s="4">
        <v>1</v>
      </c>
      <c r="L5196" s="4">
        <v>1</v>
      </c>
      <c r="M5196" s="4">
        <v>1</v>
      </c>
      <c r="N5196" s="4">
        <v>1</v>
      </c>
      <c r="O5196" s="4">
        <v>1</v>
      </c>
      <c r="P5196" s="4">
        <v>1</v>
      </c>
      <c r="Q5196" s="9">
        <f t="shared" si="245"/>
        <v>3.4930555555555555E-2</v>
      </c>
      <c r="R5196" s="4">
        <f t="shared" si="243"/>
        <v>40688.249027777776</v>
      </c>
      <c r="S5196" s="4">
        <v>0.34177663077643139</v>
      </c>
      <c r="T5196" s="4" t="str">
        <f>VLOOKUP(E5196,Sheet2!$A$2:$E$137,5,FALSE)</f>
        <v>TR</v>
      </c>
      <c r="U5196" s="4">
        <f>VLOOKUP($T5196,Sheet4!$H$1106:$M$1351,surveys!U$1+1,FALSE)</f>
        <v>0.56282907227865631</v>
      </c>
      <c r="V5196" s="4">
        <f>VLOOKUP($T5196,Sheet4!$H$1106:$M$1351,surveys!V$1+1,FALSE)</f>
        <v>0.73998378440807921</v>
      </c>
      <c r="W5196" s="4">
        <f>VLOOKUP($T5196,Sheet4!$H$1106:$M$1351,surveys!W$1+1,FALSE)</f>
        <v>0.86593507285859772</v>
      </c>
      <c r="X5196" s="4">
        <f>VLOOKUP($T5196,Sheet4!$H$1106:$M$1351,surveys!X$1+1,FALSE)</f>
        <v>0.93709051462417825</v>
      </c>
      <c r="Y5196" s="4">
        <f>VLOOKUP($T5196,Sheet4!$H$1106:$M$1351,surveys!Y$1+1,FALSE)</f>
        <v>1</v>
      </c>
      <c r="Z5196" s="4">
        <f t="shared" si="244"/>
        <v>1</v>
      </c>
      <c r="AA5196" s="4" t="str">
        <f>VLOOKUP(T5196&amp;"-"&amp;Z5196,Sheet4!$W$2:$AA$1100,3,FALSE)</f>
        <v>Istanbul</v>
      </c>
      <c r="AB5196" s="4">
        <f>VLOOKUP(T5196&amp;"-"&amp;Z5196,Sheet4!$W$2:$AA$1100,4,FALSE)</f>
        <v>41.013840000000002</v>
      </c>
      <c r="AC5196" s="4">
        <f>VLOOKUP(T5196&amp;"-"&amp;Z5196,Sheet4!$W$2:$AA$1100,5,FALSE)</f>
        <v>28.949660000000002</v>
      </c>
    </row>
    <row r="5197" spans="1:29">
      <c r="A5197" s="6">
        <v>40688</v>
      </c>
      <c r="B5197" s="7">
        <v>0.24902777777777776</v>
      </c>
      <c r="C5197" s="4" t="s">
        <v>1213</v>
      </c>
      <c r="D5197" s="4" t="s">
        <v>1218</v>
      </c>
      <c r="E5197" s="4" t="s">
        <v>44</v>
      </c>
      <c r="F5197" s="4">
        <v>5</v>
      </c>
      <c r="G5197" s="4">
        <v>3</v>
      </c>
      <c r="H5197" s="4">
        <v>4</v>
      </c>
      <c r="I5197" s="4">
        <v>3</v>
      </c>
      <c r="J5197" s="4">
        <v>4</v>
      </c>
      <c r="K5197" s="4">
        <v>4</v>
      </c>
      <c r="L5197" s="4">
        <v>5</v>
      </c>
      <c r="M5197" s="4">
        <v>5</v>
      </c>
      <c r="N5197" s="4">
        <v>4</v>
      </c>
      <c r="O5197" s="4">
        <v>4</v>
      </c>
      <c r="P5197" s="4">
        <v>4</v>
      </c>
      <c r="Q5197" s="9">
        <f t="shared" si="245"/>
        <v>3.4930555555555555E-2</v>
      </c>
      <c r="R5197" s="4">
        <f t="shared" si="243"/>
        <v>40688.249027777776</v>
      </c>
      <c r="S5197" s="4">
        <v>0.79514691423694139</v>
      </c>
      <c r="T5197" s="4" t="str">
        <f>VLOOKUP(E5197,Sheet2!$A$2:$E$137,5,FALSE)</f>
        <v>TR</v>
      </c>
      <c r="U5197" s="4">
        <f>VLOOKUP($T5197,Sheet4!$H$1106:$M$1351,surveys!U$1+1,FALSE)</f>
        <v>0.56282907227865631</v>
      </c>
      <c r="V5197" s="4">
        <f>VLOOKUP($T5197,Sheet4!$H$1106:$M$1351,surveys!V$1+1,FALSE)</f>
        <v>0.73998378440807921</v>
      </c>
      <c r="W5197" s="4">
        <f>VLOOKUP($T5197,Sheet4!$H$1106:$M$1351,surveys!W$1+1,FALSE)</f>
        <v>0.86593507285859772</v>
      </c>
      <c r="X5197" s="4">
        <f>VLOOKUP($T5197,Sheet4!$H$1106:$M$1351,surveys!X$1+1,FALSE)</f>
        <v>0.93709051462417825</v>
      </c>
      <c r="Y5197" s="4">
        <f>VLOOKUP($T5197,Sheet4!$H$1106:$M$1351,surveys!Y$1+1,FALSE)</f>
        <v>1</v>
      </c>
      <c r="Z5197" s="4">
        <f t="shared" si="244"/>
        <v>3</v>
      </c>
      <c r="AA5197" s="4" t="str">
        <f>VLOOKUP(T5197&amp;"-"&amp;Z5197,Sheet4!$W$2:$AA$1100,3,FALSE)</f>
        <v>Izmir</v>
      </c>
      <c r="AB5197" s="4">
        <f>VLOOKUP(T5197&amp;"-"&amp;Z5197,Sheet4!$W$2:$AA$1100,4,FALSE)</f>
        <v>38.412730000000003</v>
      </c>
      <c r="AC5197" s="4">
        <f>VLOOKUP(T5197&amp;"-"&amp;Z5197,Sheet4!$W$2:$AA$1100,5,FALSE)</f>
        <v>27.138380000000002</v>
      </c>
    </row>
    <row r="5198" spans="1:29">
      <c r="A5198" s="6">
        <v>40688</v>
      </c>
      <c r="B5198" s="7">
        <v>0.24903935185185186</v>
      </c>
      <c r="C5198" s="4" t="s">
        <v>1213</v>
      </c>
      <c r="D5198" s="4" t="s">
        <v>1217</v>
      </c>
      <c r="E5198" s="4" t="s">
        <v>66</v>
      </c>
      <c r="F5198" s="4">
        <v>0</v>
      </c>
      <c r="G5198" s="4">
        <v>2</v>
      </c>
      <c r="H5198" s="4">
        <v>5</v>
      </c>
      <c r="I5198" s="4">
        <v>4</v>
      </c>
      <c r="J5198" s="4">
        <v>0</v>
      </c>
      <c r="K5198" s="4">
        <v>5</v>
      </c>
      <c r="L5198" s="4">
        <v>0</v>
      </c>
      <c r="M5198" s="4">
        <v>4</v>
      </c>
      <c r="N5198" s="4">
        <v>0</v>
      </c>
      <c r="O5198" s="4">
        <v>5</v>
      </c>
      <c r="P5198" s="4">
        <v>2</v>
      </c>
      <c r="Q5198" s="9">
        <f t="shared" si="245"/>
        <v>3.4629629629629628E-2</v>
      </c>
      <c r="R5198" s="4">
        <f t="shared" si="243"/>
        <v>40688.249039351853</v>
      </c>
      <c r="S5198" s="4">
        <v>0.4069201587115181</v>
      </c>
      <c r="T5198" s="4" t="str">
        <f>VLOOKUP(E5198,Sheet2!$A$2:$E$137,5,FALSE)</f>
        <v>IS</v>
      </c>
      <c r="U5198" s="4">
        <f>VLOOKUP($T5198,Sheet4!$H$1106:$M$1351,surveys!U$1+1,FALSE)</f>
        <v>0.60530343288340949</v>
      </c>
      <c r="V5198" s="4">
        <f>VLOOKUP($T5198,Sheet4!$H$1106:$M$1351,surveys!V$1+1,FALSE)</f>
        <v>0.74430332660218934</v>
      </c>
      <c r="W5198" s="4">
        <f>VLOOKUP($T5198,Sheet4!$H$1106:$M$1351,surveys!W$1+1,FALSE)</f>
        <v>0.86274843235200338</v>
      </c>
      <c r="X5198" s="4">
        <f>VLOOKUP($T5198,Sheet4!$H$1106:$M$1351,surveys!X$1+1,FALSE)</f>
        <v>0.95076522478478054</v>
      </c>
      <c r="Y5198" s="4">
        <f>VLOOKUP($T5198,Sheet4!$H$1106:$M$1351,surveys!Y$1+1,FALSE)</f>
        <v>1</v>
      </c>
      <c r="Z5198" s="4">
        <f t="shared" si="244"/>
        <v>1</v>
      </c>
      <c r="AA5198" s="4" t="str">
        <f>VLOOKUP(T5198&amp;"-"&amp;Z5198,Sheet4!$W$2:$AA$1100,3,FALSE)</f>
        <v>Reykjavik</v>
      </c>
      <c r="AB5198" s="4">
        <f>VLOOKUP(T5198&amp;"-"&amp;Z5198,Sheet4!$W$2:$AA$1100,4,FALSE)</f>
        <v>64.135480000000001</v>
      </c>
      <c r="AC5198" s="4">
        <f>VLOOKUP(T5198&amp;"-"&amp;Z5198,Sheet4!$W$2:$AA$1100,5,FALSE)</f>
        <v>-21.895409999999998</v>
      </c>
    </row>
    <row r="5199" spans="1:29">
      <c r="A5199" s="6">
        <v>40688</v>
      </c>
      <c r="B5199" s="7">
        <v>0.24931712962962962</v>
      </c>
      <c r="C5199" s="4" t="s">
        <v>1213</v>
      </c>
      <c r="D5199" s="4" t="s">
        <v>1218</v>
      </c>
      <c r="E5199" s="4" t="s">
        <v>190</v>
      </c>
      <c r="F5199" s="4">
        <v>3</v>
      </c>
      <c r="G5199" s="4">
        <v>4</v>
      </c>
      <c r="H5199" s="4">
        <v>5</v>
      </c>
      <c r="I5199" s="4">
        <v>4</v>
      </c>
      <c r="J5199" s="4">
        <v>3</v>
      </c>
      <c r="K5199" s="4">
        <v>4</v>
      </c>
      <c r="L5199" s="4">
        <v>4</v>
      </c>
      <c r="M5199" s="4">
        <v>4</v>
      </c>
      <c r="N5199" s="4">
        <v>5</v>
      </c>
      <c r="O5199" s="4">
        <v>3</v>
      </c>
      <c r="P5199" s="4">
        <v>5</v>
      </c>
      <c r="Q5199" s="9">
        <f t="shared" si="245"/>
        <v>3.4756944444444444E-2</v>
      </c>
      <c r="R5199" s="4">
        <f t="shared" si="243"/>
        <v>40688.24931712963</v>
      </c>
      <c r="S5199" s="4">
        <v>0.2451578207025813</v>
      </c>
      <c r="T5199" s="4" t="str">
        <f>VLOOKUP(E5199,Sheet2!$A$2:$E$137,5,FALSE)</f>
        <v>MY</v>
      </c>
      <c r="U5199" s="4">
        <f>VLOOKUP($T5199,Sheet4!$H$1106:$M$1351,surveys!U$1+1,FALSE)</f>
        <v>0.3131393731074556</v>
      </c>
      <c r="V5199" s="4">
        <f>VLOOKUP($T5199,Sheet4!$H$1106:$M$1351,surveys!V$1+1,FALSE)</f>
        <v>0.50263437872855476</v>
      </c>
      <c r="W5199" s="4">
        <f>VLOOKUP($T5199,Sheet4!$H$1106:$M$1351,surveys!W$1+1,FALSE)</f>
        <v>0.68215871744177536</v>
      </c>
      <c r="X5199" s="4">
        <f>VLOOKUP($T5199,Sheet4!$H$1106:$M$1351,surveys!X$1+1,FALSE)</f>
        <v>0.85498899470625989</v>
      </c>
      <c r="Y5199" s="4">
        <f>VLOOKUP($T5199,Sheet4!$H$1106:$M$1351,surveys!Y$1+1,FALSE)</f>
        <v>1</v>
      </c>
      <c r="Z5199" s="4">
        <f t="shared" si="244"/>
        <v>1</v>
      </c>
      <c r="AA5199" s="4" t="str">
        <f>VLOOKUP(T5199&amp;"-"&amp;Z5199,Sheet4!$W$2:$AA$1100,3,FALSE)</f>
        <v>Kuala Lumpur</v>
      </c>
      <c r="AB5199" s="4">
        <f>VLOOKUP(T5199&amp;"-"&amp;Z5199,Sheet4!$W$2:$AA$1100,4,FALSE)</f>
        <v>3.1412</v>
      </c>
      <c r="AC5199" s="4">
        <f>VLOOKUP(T5199&amp;"-"&amp;Z5199,Sheet4!$W$2:$AA$1100,5,FALSE)</f>
        <v>101.68653</v>
      </c>
    </row>
    <row r="5200" spans="1:29">
      <c r="A5200" s="6">
        <v>40688</v>
      </c>
      <c r="B5200" s="7">
        <v>0.25046296296296294</v>
      </c>
      <c r="C5200" s="4" t="s">
        <v>1213</v>
      </c>
      <c r="D5200" s="4" t="s">
        <v>1219</v>
      </c>
      <c r="E5200" s="4" t="s">
        <v>17</v>
      </c>
      <c r="F5200" s="4">
        <v>3</v>
      </c>
      <c r="G5200" s="4">
        <v>3</v>
      </c>
      <c r="H5200" s="4">
        <v>3</v>
      </c>
      <c r="I5200" s="4">
        <v>4</v>
      </c>
      <c r="J5200" s="4">
        <v>4</v>
      </c>
      <c r="K5200" s="4">
        <v>5</v>
      </c>
      <c r="L5200" s="4">
        <v>4</v>
      </c>
      <c r="M5200" s="4">
        <v>3</v>
      </c>
      <c r="N5200" s="4">
        <v>5</v>
      </c>
      <c r="O5200" s="4">
        <v>4</v>
      </c>
      <c r="P5200" s="4">
        <v>5</v>
      </c>
      <c r="Q5200" s="9">
        <f t="shared" si="245"/>
        <v>3.5451388888888886E-2</v>
      </c>
      <c r="R5200" s="4">
        <f t="shared" si="243"/>
        <v>40688.250462962962</v>
      </c>
      <c r="S5200" s="4">
        <v>0.30466558264470489</v>
      </c>
      <c r="T5200" s="4" t="str">
        <f>VLOOKUP(E5200,Sheet2!$A$2:$E$137,5,FALSE)</f>
        <v>AU</v>
      </c>
      <c r="U5200" s="4">
        <f>VLOOKUP($T5200,Sheet4!$H$1106:$M$1351,surveys!U$1+1,FALSE)</f>
        <v>0.37870730546462306</v>
      </c>
      <c r="V5200" s="4">
        <f>VLOOKUP($T5200,Sheet4!$H$1106:$M$1351,surveys!V$1+1,FALSE)</f>
        <v>0.70016181281367551</v>
      </c>
      <c r="W5200" s="4">
        <f>VLOOKUP($T5200,Sheet4!$H$1106:$M$1351,surveys!W$1+1,FALSE)</f>
        <v>0.82483308340835682</v>
      </c>
      <c r="X5200" s="4">
        <f>VLOOKUP($T5200,Sheet4!$H$1106:$M$1351,surveys!X$1+1,FALSE)</f>
        <v>0.91739988860880706</v>
      </c>
      <c r="Y5200" s="4">
        <f>VLOOKUP($T5200,Sheet4!$H$1106:$M$1351,surveys!Y$1+1,FALSE)</f>
        <v>1</v>
      </c>
      <c r="Z5200" s="4">
        <f t="shared" si="244"/>
        <v>1</v>
      </c>
      <c r="AA5200" s="4" t="str">
        <f>VLOOKUP(T5200&amp;"-"&amp;Z5200,Sheet4!$W$2:$AA$1100,3,FALSE)</f>
        <v>Sydney</v>
      </c>
      <c r="AB5200" s="4">
        <f>VLOOKUP(T5200&amp;"-"&amp;Z5200,Sheet4!$W$2:$AA$1100,4,FALSE)</f>
        <v>-33.867849999999997</v>
      </c>
      <c r="AC5200" s="4">
        <f>VLOOKUP(T5200&amp;"-"&amp;Z5200,Sheet4!$W$2:$AA$1100,5,FALSE)</f>
        <v>151.20732000000001</v>
      </c>
    </row>
    <row r="5201" spans="1:29">
      <c r="A5201" s="6">
        <v>40688</v>
      </c>
      <c r="B5201" s="7">
        <v>0.25061342592592589</v>
      </c>
      <c r="C5201" s="4" t="s">
        <v>1215</v>
      </c>
      <c r="D5201" s="4" t="s">
        <v>1217</v>
      </c>
      <c r="E5201" s="4" t="s">
        <v>11</v>
      </c>
      <c r="F5201" s="4">
        <v>5</v>
      </c>
      <c r="G5201" s="4">
        <v>3</v>
      </c>
      <c r="H5201" s="4">
        <v>4</v>
      </c>
      <c r="I5201" s="4">
        <v>4</v>
      </c>
      <c r="J5201" s="4">
        <v>4</v>
      </c>
      <c r="K5201" s="4">
        <v>4</v>
      </c>
      <c r="L5201" s="4">
        <v>3</v>
      </c>
      <c r="M5201" s="4">
        <v>3</v>
      </c>
      <c r="N5201" s="4">
        <v>5</v>
      </c>
      <c r="O5201" s="4">
        <v>2</v>
      </c>
      <c r="P5201" s="4">
        <v>5</v>
      </c>
      <c r="Q5201" s="9">
        <f t="shared" si="245"/>
        <v>3.5023148148148144E-2</v>
      </c>
      <c r="R5201" s="4">
        <f t="shared" si="243"/>
        <v>40688.250613425924</v>
      </c>
      <c r="S5201" s="4">
        <v>5.1651171908592808E-2</v>
      </c>
      <c r="T5201" s="4" t="str">
        <f>VLOOKUP(E5201,Sheet2!$A$2:$E$137,5,FALSE)</f>
        <v>FR</v>
      </c>
      <c r="U5201" s="4">
        <f>VLOOKUP($T5201,Sheet4!$H$1106:$M$1351,surveys!U$1+1,FALSE)</f>
        <v>0.51193913659220647</v>
      </c>
      <c r="V5201" s="4">
        <f>VLOOKUP($T5201,Sheet4!$H$1106:$M$1351,surveys!V$1+1,FALSE)</f>
        <v>0.70220575033861143</v>
      </c>
      <c r="W5201" s="4">
        <f>VLOOKUP($T5201,Sheet4!$H$1106:$M$1351,surveys!W$1+1,FALSE)</f>
        <v>0.81527182039156842</v>
      </c>
      <c r="X5201" s="4">
        <f>VLOOKUP($T5201,Sheet4!$H$1106:$M$1351,surveys!X$1+1,FALSE)</f>
        <v>0.91893911792009964</v>
      </c>
      <c r="Y5201" s="4">
        <f>VLOOKUP($T5201,Sheet4!$H$1106:$M$1351,surveys!Y$1+1,FALSE)</f>
        <v>1</v>
      </c>
      <c r="Z5201" s="4">
        <f t="shared" si="244"/>
        <v>1</v>
      </c>
      <c r="AA5201" s="4" t="str">
        <f>VLOOKUP(T5201&amp;"-"&amp;Z5201,Sheet4!$W$2:$AA$1100,3,FALSE)</f>
        <v>Paris</v>
      </c>
      <c r="AB5201" s="4">
        <f>VLOOKUP(T5201&amp;"-"&amp;Z5201,Sheet4!$W$2:$AA$1100,4,FALSE)</f>
        <v>48.853409999999997</v>
      </c>
      <c r="AC5201" s="4">
        <f>VLOOKUP(T5201&amp;"-"&amp;Z5201,Sheet4!$W$2:$AA$1100,5,FALSE)</f>
        <v>2.3488000000000002</v>
      </c>
    </row>
    <row r="5202" spans="1:29">
      <c r="A5202" s="6">
        <v>40688</v>
      </c>
      <c r="B5202" s="7">
        <v>0.60238425925925931</v>
      </c>
      <c r="C5202" s="4" t="s">
        <v>1213</v>
      </c>
      <c r="D5202" s="4" t="s">
        <v>1218</v>
      </c>
      <c r="E5202" s="4" t="s">
        <v>31</v>
      </c>
      <c r="F5202" s="4">
        <v>5</v>
      </c>
      <c r="G5202" s="4">
        <v>3</v>
      </c>
      <c r="H5202" s="4">
        <v>3</v>
      </c>
      <c r="I5202" s="4">
        <v>3</v>
      </c>
      <c r="J5202" s="4">
        <v>4</v>
      </c>
      <c r="K5202" s="4">
        <v>4</v>
      </c>
      <c r="L5202" s="4">
        <v>2</v>
      </c>
      <c r="M5202" s="4">
        <v>3</v>
      </c>
      <c r="N5202" s="4">
        <v>3</v>
      </c>
      <c r="O5202" s="4">
        <v>3</v>
      </c>
      <c r="P5202" s="4">
        <v>3</v>
      </c>
      <c r="Q5202" s="9">
        <f t="shared" si="245"/>
        <v>2.0717592592592593E-3</v>
      </c>
      <c r="R5202" s="4">
        <f t="shared" si="243"/>
        <v>40688.602384259262</v>
      </c>
      <c r="S5202" s="4">
        <v>0.12999177051391531</v>
      </c>
      <c r="T5202" s="4" t="str">
        <f>VLOOKUP(E5202,Sheet2!$A$2:$E$137,5,FALSE)</f>
        <v>ES</v>
      </c>
      <c r="U5202" s="4">
        <f>VLOOKUP($T5202,Sheet4!$H$1106:$M$1351,surveys!U$1+1,FALSE)</f>
        <v>0.46058089642806016</v>
      </c>
      <c r="V5202" s="4">
        <f>VLOOKUP($T5202,Sheet4!$H$1106:$M$1351,surveys!V$1+1,FALSE)</f>
        <v>0.68996105930901486</v>
      </c>
      <c r="W5202" s="4">
        <f>VLOOKUP($T5202,Sheet4!$H$1106:$M$1351,surveys!W$1+1,FALSE)</f>
        <v>0.80513768719908241</v>
      </c>
      <c r="X5202" s="4">
        <f>VLOOKUP($T5202,Sheet4!$H$1106:$M$1351,surveys!X$1+1,FALSE)</f>
        <v>0.90461214064594464</v>
      </c>
      <c r="Y5202" s="4">
        <f>VLOOKUP($T5202,Sheet4!$H$1106:$M$1351,surveys!Y$1+1,FALSE)</f>
        <v>1</v>
      </c>
      <c r="Z5202" s="4">
        <f t="shared" si="244"/>
        <v>1</v>
      </c>
      <c r="AA5202" s="4" t="str">
        <f>VLOOKUP(T5202&amp;"-"&amp;Z5202,Sheet4!$W$2:$AA$1100,3,FALSE)</f>
        <v>Madrid</v>
      </c>
      <c r="AB5202" s="4">
        <f>VLOOKUP(T5202&amp;"-"&amp;Z5202,Sheet4!$W$2:$AA$1100,4,FALSE)</f>
        <v>40.416499999999999</v>
      </c>
      <c r="AC5202" s="4">
        <f>VLOOKUP(T5202&amp;"-"&amp;Z5202,Sheet4!$W$2:$AA$1100,5,FALSE)</f>
        <v>-3.7025600000000001</v>
      </c>
    </row>
    <row r="5203" spans="1:29">
      <c r="A5203" s="6">
        <v>40688</v>
      </c>
      <c r="B5203" s="7">
        <v>0.47457175925925926</v>
      </c>
      <c r="C5203" s="4" t="s">
        <v>1215</v>
      </c>
      <c r="D5203" s="4" t="s">
        <v>1217</v>
      </c>
      <c r="E5203" s="4" t="s">
        <v>113</v>
      </c>
      <c r="F5203" s="4">
        <v>1</v>
      </c>
      <c r="G5203" s="4">
        <v>1</v>
      </c>
      <c r="H5203" s="4">
        <v>1</v>
      </c>
      <c r="I5203" s="4">
        <v>1</v>
      </c>
      <c r="J5203" s="4">
        <v>1</v>
      </c>
      <c r="K5203" s="4">
        <v>1</v>
      </c>
      <c r="L5203" s="4">
        <v>1</v>
      </c>
      <c r="M5203" s="4">
        <v>1</v>
      </c>
      <c r="N5203" s="4">
        <v>1</v>
      </c>
      <c r="O5203" s="4">
        <v>1</v>
      </c>
      <c r="P5203" s="4">
        <v>1</v>
      </c>
      <c r="Q5203" s="9">
        <f t="shared" si="245"/>
        <v>5.2071759259259255E-2</v>
      </c>
      <c r="R5203" s="4">
        <f t="shared" si="243"/>
        <v>40688.47457175926</v>
      </c>
      <c r="S5203" s="4">
        <v>0.83870746841819077</v>
      </c>
      <c r="T5203" s="4" t="str">
        <f>VLOOKUP(E5203,Sheet2!$A$2:$E$137,5,FALSE)</f>
        <v>JP</v>
      </c>
      <c r="U5203" s="4">
        <f>VLOOKUP($T5203,Sheet4!$H$1106:$M$1351,surveys!U$1+1,FALSE)</f>
        <v>0.44874078205656753</v>
      </c>
      <c r="V5203" s="4">
        <f>VLOOKUP($T5203,Sheet4!$H$1106:$M$1351,surveys!V$1+1,FALSE)</f>
        <v>0.64114518428781597</v>
      </c>
      <c r="W5203" s="4">
        <f>VLOOKUP($T5203,Sheet4!$H$1106:$M$1351,surveys!W$1+1,FALSE)</f>
        <v>0.78068907227302575</v>
      </c>
      <c r="X5203" s="4">
        <f>VLOOKUP($T5203,Sheet4!$H$1106:$M$1351,surveys!X$1+1,FALSE)</f>
        <v>0.89864079960981302</v>
      </c>
      <c r="Y5203" s="4">
        <f>VLOOKUP($T5203,Sheet4!$H$1106:$M$1351,surveys!Y$1+1,FALSE)</f>
        <v>1</v>
      </c>
      <c r="Z5203" s="4">
        <f t="shared" si="244"/>
        <v>4</v>
      </c>
      <c r="AA5203" s="4" t="str">
        <f>VLOOKUP(T5203&amp;"-"&amp;Z5203,Sheet4!$W$2:$AA$1100,3,FALSE)</f>
        <v>Nagoya-shi</v>
      </c>
      <c r="AB5203" s="4">
        <f>VLOOKUP(T5203&amp;"-"&amp;Z5203,Sheet4!$W$2:$AA$1100,4,FALSE)</f>
        <v>35.181469999999997</v>
      </c>
      <c r="AC5203" s="4">
        <f>VLOOKUP(T5203&amp;"-"&amp;Z5203,Sheet4!$W$2:$AA$1100,5,FALSE)</f>
        <v>136.90640999999999</v>
      </c>
    </row>
    <row r="5204" spans="1:29">
      <c r="A5204" s="6">
        <v>40688</v>
      </c>
      <c r="B5204" s="7">
        <v>0.57484953703703723</v>
      </c>
      <c r="C5204" s="4" t="s">
        <v>1213</v>
      </c>
      <c r="D5204" s="4" t="s">
        <v>1217</v>
      </c>
      <c r="E5204" s="4" t="s">
        <v>33</v>
      </c>
      <c r="F5204" s="4">
        <v>5</v>
      </c>
      <c r="G5204" s="4">
        <v>1</v>
      </c>
      <c r="H5204" s="4">
        <v>1</v>
      </c>
      <c r="I5204" s="4">
        <v>5</v>
      </c>
      <c r="J5204" s="4">
        <v>1</v>
      </c>
      <c r="K5204" s="4">
        <v>5</v>
      </c>
      <c r="L5204" s="4">
        <v>5</v>
      </c>
      <c r="M5204" s="4">
        <v>5</v>
      </c>
      <c r="N5204" s="4">
        <v>1</v>
      </c>
      <c r="O5204" s="4">
        <v>5</v>
      </c>
      <c r="P5204" s="4">
        <v>1</v>
      </c>
      <c r="Q5204" s="9">
        <f t="shared" si="245"/>
        <v>5.1817129629629623E-2</v>
      </c>
      <c r="R5204" s="4">
        <f t="shared" si="243"/>
        <v>40688.574849537035</v>
      </c>
      <c r="S5204" s="4">
        <v>0.60771968671910526</v>
      </c>
      <c r="T5204" s="4" t="str">
        <f>VLOOKUP(E5204,Sheet2!$A$2:$E$137,5,FALSE)</f>
        <v>IT</v>
      </c>
      <c r="U5204" s="4">
        <f>VLOOKUP($T5204,Sheet4!$H$1106:$M$1351,surveys!U$1+1,FALSE)</f>
        <v>0.40073733113706772</v>
      </c>
      <c r="V5204" s="4">
        <f>VLOOKUP($T5204,Sheet4!$H$1106:$M$1351,surveys!V$1+1,FALSE)</f>
        <v>0.60502083075372182</v>
      </c>
      <c r="W5204" s="4">
        <f>VLOOKUP($T5204,Sheet4!$H$1106:$M$1351,surveys!W$1+1,FALSE)</f>
        <v>0.75963680320784854</v>
      </c>
      <c r="X5204" s="4">
        <f>VLOOKUP($T5204,Sheet4!$H$1106:$M$1351,surveys!X$1+1,FALSE)</f>
        <v>0.89491209934724891</v>
      </c>
      <c r="Y5204" s="4">
        <f>VLOOKUP($T5204,Sheet4!$H$1106:$M$1351,surveys!Y$1+1,FALSE)</f>
        <v>1</v>
      </c>
      <c r="Z5204" s="4">
        <f t="shared" si="244"/>
        <v>3</v>
      </c>
      <c r="AA5204" s="4" t="str">
        <f>VLOOKUP(T5204&amp;"-"&amp;Z5204,Sheet4!$W$2:$AA$1100,3,FALSE)</f>
        <v>Napoli</v>
      </c>
      <c r="AB5204" s="4">
        <f>VLOOKUP(T5204&amp;"-"&amp;Z5204,Sheet4!$W$2:$AA$1100,4,FALSE)</f>
        <v>40.833329999999997</v>
      </c>
      <c r="AC5204" s="4">
        <f>VLOOKUP(T5204&amp;"-"&amp;Z5204,Sheet4!$W$2:$AA$1100,5,FALSE)</f>
        <v>14.25</v>
      </c>
    </row>
    <row r="5205" spans="1:29">
      <c r="A5205" s="6">
        <v>40688</v>
      </c>
      <c r="B5205" s="7">
        <v>0.76834490740740735</v>
      </c>
      <c r="C5205" s="4" t="s">
        <v>1215</v>
      </c>
      <c r="D5205" s="4" t="s">
        <v>1218</v>
      </c>
      <c r="E5205" s="4" t="s">
        <v>81</v>
      </c>
      <c r="F5205" s="4">
        <v>5</v>
      </c>
      <c r="G5205" s="4">
        <v>3</v>
      </c>
      <c r="H5205" s="4">
        <v>4</v>
      </c>
      <c r="I5205" s="4">
        <v>3</v>
      </c>
      <c r="J5205" s="4">
        <v>3</v>
      </c>
      <c r="K5205" s="4">
        <v>3</v>
      </c>
      <c r="L5205" s="4">
        <v>3</v>
      </c>
      <c r="M5205" s="4">
        <v>3</v>
      </c>
      <c r="N5205" s="4">
        <v>5</v>
      </c>
      <c r="O5205" s="4">
        <v>5</v>
      </c>
      <c r="P5205" s="4">
        <v>5</v>
      </c>
      <c r="Q5205" s="9">
        <f t="shared" si="245"/>
        <v>4.7303240740740736E-2</v>
      </c>
      <c r="R5205" s="4">
        <f t="shared" si="243"/>
        <v>40688.76834490741</v>
      </c>
      <c r="S5205" s="4">
        <v>0.15183202822745478</v>
      </c>
      <c r="T5205" s="4" t="str">
        <f>VLOOKUP(E5205,Sheet2!$A$2:$E$137,5,FALSE)</f>
        <v>SI</v>
      </c>
      <c r="U5205" s="4">
        <f>VLOOKUP($T5205,Sheet4!$H$1106:$M$1351,surveys!U$1+1,FALSE)</f>
        <v>0.57549193659358577</v>
      </c>
      <c r="V5205" s="4">
        <f>VLOOKUP($T5205,Sheet4!$H$1106:$M$1351,surveys!V$1+1,FALSE)</f>
        <v>0.776385690019603</v>
      </c>
      <c r="W5205" s="4">
        <f>VLOOKUP($T5205,Sheet4!$H$1106:$M$1351,surveys!W$1+1,FALSE)</f>
        <v>0.86011021906207774</v>
      </c>
      <c r="X5205" s="4">
        <f>VLOOKUP($T5205,Sheet4!$H$1106:$M$1351,surveys!X$1+1,FALSE)</f>
        <v>0.94038786462410251</v>
      </c>
      <c r="Y5205" s="4">
        <f>VLOOKUP($T5205,Sheet4!$H$1106:$M$1351,surveys!Y$1+1,FALSE)</f>
        <v>1</v>
      </c>
      <c r="Z5205" s="4">
        <f t="shared" si="244"/>
        <v>1</v>
      </c>
      <c r="AA5205" s="4" t="str">
        <f>VLOOKUP(T5205&amp;"-"&amp;Z5205,Sheet4!$W$2:$AA$1100,3,FALSE)</f>
        <v>Ljubljana</v>
      </c>
      <c r="AB5205" s="4">
        <f>VLOOKUP(T5205&amp;"-"&amp;Z5205,Sheet4!$W$2:$AA$1100,4,FALSE)</f>
        <v>46.051079999999999</v>
      </c>
      <c r="AC5205" s="4">
        <f>VLOOKUP(T5205&amp;"-"&amp;Z5205,Sheet4!$W$2:$AA$1100,5,FALSE)</f>
        <v>14.505129999999999</v>
      </c>
    </row>
    <row r="5206" spans="1:29">
      <c r="A5206" s="6">
        <v>40688</v>
      </c>
      <c r="B5206" s="7">
        <v>0.25967592592592592</v>
      </c>
      <c r="C5206" s="4" t="s">
        <v>1215</v>
      </c>
      <c r="D5206" s="4" t="s">
        <v>1218</v>
      </c>
      <c r="E5206" s="4" t="s">
        <v>52</v>
      </c>
      <c r="F5206" s="4">
        <v>5</v>
      </c>
      <c r="G5206" s="4">
        <v>1</v>
      </c>
      <c r="H5206" s="4">
        <v>5</v>
      </c>
      <c r="I5206" s="4">
        <v>1</v>
      </c>
      <c r="J5206" s="4">
        <v>5</v>
      </c>
      <c r="K5206" s="4">
        <v>1</v>
      </c>
      <c r="L5206" s="4">
        <v>1</v>
      </c>
      <c r="M5206" s="4">
        <v>1</v>
      </c>
      <c r="N5206" s="4">
        <v>1</v>
      </c>
      <c r="O5206" s="4">
        <v>5</v>
      </c>
      <c r="P5206" s="4">
        <v>1</v>
      </c>
      <c r="Q5206" s="9">
        <f t="shared" si="245"/>
        <v>4.1273148148148149E-2</v>
      </c>
      <c r="R5206" s="4">
        <f t="shared" si="243"/>
        <v>40688.259675925925</v>
      </c>
      <c r="S5206" s="4">
        <v>0.70827496114777411</v>
      </c>
      <c r="T5206" s="4" t="str">
        <f>VLOOKUP(E5206,Sheet2!$A$2:$E$137,5,FALSE)</f>
        <v>BE</v>
      </c>
      <c r="U5206" s="4">
        <f>VLOOKUP($T5206,Sheet4!$H$1106:$M$1351,surveys!U$1+1,FALSE)</f>
        <v>0.48686007828770372</v>
      </c>
      <c r="V5206" s="4">
        <f>VLOOKUP($T5206,Sheet4!$H$1106:$M$1351,surveys!V$1+1,FALSE)</f>
        <v>0.70654198731133389</v>
      </c>
      <c r="W5206" s="4">
        <f>VLOOKUP($T5206,Sheet4!$H$1106:$M$1351,surveys!W$1+1,FALSE)</f>
        <v>0.81714283803198118</v>
      </c>
      <c r="X5206" s="4">
        <f>VLOOKUP($T5206,Sheet4!$H$1106:$M$1351,surveys!X$1+1,FALSE)</f>
        <v>0.91276028415961608</v>
      </c>
      <c r="Y5206" s="4">
        <f>VLOOKUP($T5206,Sheet4!$H$1106:$M$1351,surveys!Y$1+1,FALSE)</f>
        <v>1</v>
      </c>
      <c r="Z5206" s="4">
        <f t="shared" si="244"/>
        <v>3</v>
      </c>
      <c r="AA5206" s="4" t="str">
        <f>VLOOKUP(T5206&amp;"-"&amp;Z5206,Sheet4!$W$2:$AA$1100,3,FALSE)</f>
        <v>Gent</v>
      </c>
      <c r="AB5206" s="4">
        <f>VLOOKUP(T5206&amp;"-"&amp;Z5206,Sheet4!$W$2:$AA$1100,4,FALSE)</f>
        <v>51.05</v>
      </c>
      <c r="AC5206" s="4">
        <f>VLOOKUP(T5206&amp;"-"&amp;Z5206,Sheet4!$W$2:$AA$1100,5,FALSE)</f>
        <v>3.7166700000000001</v>
      </c>
    </row>
    <row r="5207" spans="1:29">
      <c r="A5207" s="6">
        <v>40688</v>
      </c>
      <c r="B5207" s="7">
        <v>0.26215277777777779</v>
      </c>
      <c r="C5207" s="4" t="s">
        <v>1213</v>
      </c>
      <c r="D5207" s="4" t="s">
        <v>1217</v>
      </c>
      <c r="E5207" s="4" t="s">
        <v>33</v>
      </c>
      <c r="F5207" s="4">
        <v>4</v>
      </c>
      <c r="G5207" s="4">
        <v>3</v>
      </c>
      <c r="H5207" s="4">
        <v>3</v>
      </c>
      <c r="I5207" s="4">
        <v>3</v>
      </c>
      <c r="J5207" s="4">
        <v>4</v>
      </c>
      <c r="K5207" s="4">
        <v>4</v>
      </c>
      <c r="L5207" s="4">
        <v>4</v>
      </c>
      <c r="M5207" s="4">
        <v>4</v>
      </c>
      <c r="N5207" s="4">
        <v>5</v>
      </c>
      <c r="O5207" s="4">
        <v>5</v>
      </c>
      <c r="P5207" s="4">
        <v>5</v>
      </c>
      <c r="Q5207" s="9">
        <f t="shared" si="245"/>
        <v>4.3958333333333328E-2</v>
      </c>
      <c r="R5207" s="4">
        <f t="shared" si="243"/>
        <v>40688.262152777781</v>
      </c>
      <c r="S5207" s="4">
        <v>0.94824692496852392</v>
      </c>
      <c r="T5207" s="4" t="str">
        <f>VLOOKUP(E5207,Sheet2!$A$2:$E$137,5,FALSE)</f>
        <v>IT</v>
      </c>
      <c r="U5207" s="4">
        <f>VLOOKUP($T5207,Sheet4!$H$1106:$M$1351,surveys!U$1+1,FALSE)</f>
        <v>0.40073733113706772</v>
      </c>
      <c r="V5207" s="4">
        <f>VLOOKUP($T5207,Sheet4!$H$1106:$M$1351,surveys!V$1+1,FALSE)</f>
        <v>0.60502083075372182</v>
      </c>
      <c r="W5207" s="4">
        <f>VLOOKUP($T5207,Sheet4!$H$1106:$M$1351,surveys!W$1+1,FALSE)</f>
        <v>0.75963680320784854</v>
      </c>
      <c r="X5207" s="4">
        <f>VLOOKUP($T5207,Sheet4!$H$1106:$M$1351,surveys!X$1+1,FALSE)</f>
        <v>0.89491209934724891</v>
      </c>
      <c r="Y5207" s="4">
        <f>VLOOKUP($T5207,Sheet4!$H$1106:$M$1351,surveys!Y$1+1,FALSE)</f>
        <v>1</v>
      </c>
      <c r="Z5207" s="4">
        <f t="shared" si="244"/>
        <v>5</v>
      </c>
      <c r="AA5207" s="4" t="str">
        <f>VLOOKUP(T5207&amp;"-"&amp;Z5207,Sheet4!$W$2:$AA$1100,3,FALSE)</f>
        <v>Palermo</v>
      </c>
      <c r="AB5207" s="4">
        <f>VLOOKUP(T5207&amp;"-"&amp;Z5207,Sheet4!$W$2:$AA$1100,4,FALSE)</f>
        <v>38.115819999999999</v>
      </c>
      <c r="AC5207" s="4">
        <f>VLOOKUP(T5207&amp;"-"&amp;Z5207,Sheet4!$W$2:$AA$1100,5,FALSE)</f>
        <v>13.35976</v>
      </c>
    </row>
    <row r="5208" spans="1:29">
      <c r="A5208" s="6">
        <v>40688</v>
      </c>
      <c r="B5208" s="7">
        <v>0.26253472222222224</v>
      </c>
      <c r="C5208" s="4" t="s">
        <v>1213</v>
      </c>
      <c r="D5208" s="4" t="s">
        <v>1216</v>
      </c>
      <c r="E5208" s="4" t="s">
        <v>1220</v>
      </c>
      <c r="F5208" s="4">
        <v>5</v>
      </c>
      <c r="G5208" s="4">
        <v>5</v>
      </c>
      <c r="H5208" s="4">
        <v>5</v>
      </c>
      <c r="I5208" s="4">
        <v>5</v>
      </c>
      <c r="J5208" s="4">
        <v>5</v>
      </c>
      <c r="K5208" s="4">
        <v>5</v>
      </c>
      <c r="L5208" s="4">
        <v>5</v>
      </c>
      <c r="M5208" s="4">
        <v>5</v>
      </c>
      <c r="N5208" s="4">
        <v>5</v>
      </c>
      <c r="O5208" s="4">
        <v>5</v>
      </c>
      <c r="P5208" s="4">
        <v>5</v>
      </c>
      <c r="Q5208" s="9">
        <f t="shared" si="245"/>
        <v>4.3310185185185181E-2</v>
      </c>
      <c r="R5208" s="4">
        <f t="shared" si="243"/>
        <v>40688.26253472222</v>
      </c>
      <c r="S5208" s="4">
        <v>0.83065348630381841</v>
      </c>
      <c r="T5208" s="4" t="str">
        <f>VLOOKUP(E5208,Sheet2!$A$2:$E$137,5,FALSE)</f>
        <v>IR</v>
      </c>
      <c r="U5208" s="4">
        <f>VLOOKUP($T5208,Sheet4!$H$1106:$M$1351,surveys!U$1+1,FALSE)</f>
        <v>0.51535449425469038</v>
      </c>
      <c r="V5208" s="4">
        <f>VLOOKUP($T5208,Sheet4!$H$1106:$M$1351,surveys!V$1+1,FALSE)</f>
        <v>0.68157323805438552</v>
      </c>
      <c r="W5208" s="4">
        <f>VLOOKUP($T5208,Sheet4!$H$1106:$M$1351,surveys!W$1+1,FALSE)</f>
        <v>0.7930374458425663</v>
      </c>
      <c r="X5208" s="4">
        <f>VLOOKUP($T5208,Sheet4!$H$1106:$M$1351,surveys!X$1+1,FALSE)</f>
        <v>0.89736286492733686</v>
      </c>
      <c r="Y5208" s="4">
        <f>VLOOKUP($T5208,Sheet4!$H$1106:$M$1351,surveys!Y$1+1,FALSE)</f>
        <v>1</v>
      </c>
      <c r="Z5208" s="4">
        <f t="shared" si="244"/>
        <v>4</v>
      </c>
      <c r="AA5208" s="4" t="str">
        <f>VLOOKUP(T5208&amp;"-"&amp;Z5208,Sheet4!$W$2:$AA$1100,3,FALSE)</f>
        <v>Karaj</v>
      </c>
      <c r="AB5208" s="4">
        <f>VLOOKUP(T5208&amp;"-"&amp;Z5208,Sheet4!$W$2:$AA$1100,4,FALSE)</f>
        <v>35.835500000000003</v>
      </c>
      <c r="AC5208" s="4">
        <f>VLOOKUP(T5208&amp;"-"&amp;Z5208,Sheet4!$W$2:$AA$1100,5,FALSE)</f>
        <v>51.010300000000001</v>
      </c>
    </row>
    <row r="5209" spans="1:29">
      <c r="A5209" s="6">
        <v>40688</v>
      </c>
      <c r="B5209" s="7">
        <v>0.26604166666666668</v>
      </c>
      <c r="C5209" s="4" t="s">
        <v>1213</v>
      </c>
      <c r="D5209" s="4" t="s">
        <v>1224</v>
      </c>
      <c r="E5209" s="4" t="s">
        <v>17</v>
      </c>
      <c r="F5209" s="4">
        <v>5</v>
      </c>
      <c r="G5209" s="4">
        <v>5</v>
      </c>
      <c r="H5209" s="4">
        <v>5</v>
      </c>
      <c r="I5209" s="4">
        <v>5</v>
      </c>
      <c r="J5209" s="4">
        <v>5</v>
      </c>
      <c r="K5209" s="4">
        <v>5</v>
      </c>
      <c r="L5209" s="4">
        <v>5</v>
      </c>
      <c r="M5209" s="4">
        <v>5</v>
      </c>
      <c r="N5209" s="4">
        <v>5</v>
      </c>
      <c r="O5209" s="4">
        <v>5</v>
      </c>
      <c r="P5209" s="4">
        <v>5</v>
      </c>
      <c r="Q5209" s="9">
        <f t="shared" si="245"/>
        <v>4.6608796296296294E-2</v>
      </c>
      <c r="R5209" s="4">
        <f t="shared" si="243"/>
        <v>40688.266041666669</v>
      </c>
      <c r="S5209" s="4">
        <v>0.92892672446378111</v>
      </c>
      <c r="T5209" s="4" t="str">
        <f>VLOOKUP(E5209,Sheet2!$A$2:$E$137,5,FALSE)</f>
        <v>AU</v>
      </c>
      <c r="U5209" s="4">
        <f>VLOOKUP($T5209,Sheet4!$H$1106:$M$1351,surveys!U$1+1,FALSE)</f>
        <v>0.37870730546462306</v>
      </c>
      <c r="V5209" s="4">
        <f>VLOOKUP($T5209,Sheet4!$H$1106:$M$1351,surveys!V$1+1,FALSE)</f>
        <v>0.70016181281367551</v>
      </c>
      <c r="W5209" s="4">
        <f>VLOOKUP($T5209,Sheet4!$H$1106:$M$1351,surveys!W$1+1,FALSE)</f>
        <v>0.82483308340835682</v>
      </c>
      <c r="X5209" s="4">
        <f>VLOOKUP($T5209,Sheet4!$H$1106:$M$1351,surveys!X$1+1,FALSE)</f>
        <v>0.91739988860880706</v>
      </c>
      <c r="Y5209" s="4">
        <f>VLOOKUP($T5209,Sheet4!$H$1106:$M$1351,surveys!Y$1+1,FALSE)</f>
        <v>1</v>
      </c>
      <c r="Z5209" s="4">
        <f t="shared" si="244"/>
        <v>5</v>
      </c>
      <c r="AA5209" s="4" t="str">
        <f>VLOOKUP(T5209&amp;"-"&amp;Z5209,Sheet4!$W$2:$AA$1100,3,FALSE)</f>
        <v>Brisbane</v>
      </c>
      <c r="AB5209" s="4">
        <f>VLOOKUP(T5209&amp;"-"&amp;Z5209,Sheet4!$W$2:$AA$1100,4,FALSE)</f>
        <v>-27.467939999999999</v>
      </c>
      <c r="AC5209" s="4">
        <f>VLOOKUP(T5209&amp;"-"&amp;Z5209,Sheet4!$W$2:$AA$1100,5,FALSE)</f>
        <v>153.02808999999999</v>
      </c>
    </row>
    <row r="5210" spans="1:29">
      <c r="A5210" s="6">
        <v>40688</v>
      </c>
      <c r="B5210" s="7">
        <v>0.26827546296296295</v>
      </c>
      <c r="C5210" s="4" t="s">
        <v>1215</v>
      </c>
      <c r="D5210" s="4" t="s">
        <v>1218</v>
      </c>
      <c r="E5210" s="4" t="s">
        <v>35</v>
      </c>
      <c r="F5210" s="4">
        <v>4</v>
      </c>
      <c r="G5210" s="4">
        <v>3</v>
      </c>
      <c r="H5210" s="4">
        <v>3</v>
      </c>
      <c r="I5210" s="4">
        <v>3</v>
      </c>
      <c r="J5210" s="4">
        <v>1</v>
      </c>
      <c r="K5210" s="4">
        <v>3</v>
      </c>
      <c r="L5210" s="4">
        <v>3</v>
      </c>
      <c r="M5210" s="4">
        <v>4</v>
      </c>
      <c r="N5210" s="4">
        <v>5</v>
      </c>
      <c r="O5210" s="4">
        <v>5</v>
      </c>
      <c r="P5210" s="4">
        <v>5</v>
      </c>
      <c r="Q5210" s="9">
        <f t="shared" si="245"/>
        <v>4.7951388888888891E-2</v>
      </c>
      <c r="R5210" s="4">
        <f t="shared" si="243"/>
        <v>40688.268275462964</v>
      </c>
      <c r="S5210" s="4">
        <v>5.0632196817712583E-4</v>
      </c>
      <c r="T5210" s="4" t="str">
        <f>VLOOKUP(E5210,Sheet2!$A$2:$E$137,5,FALSE)</f>
        <v>CH</v>
      </c>
      <c r="U5210" s="4">
        <f>VLOOKUP($T5210,Sheet4!$H$1106:$M$1351,surveys!U$1+1,FALSE)</f>
        <v>0.36801312971081684</v>
      </c>
      <c r="V5210" s="4">
        <f>VLOOKUP($T5210,Sheet4!$H$1106:$M$1351,surveys!V$1+1,FALSE)</f>
        <v>0.56614447204928808</v>
      </c>
      <c r="W5210" s="4">
        <f>VLOOKUP($T5210,Sheet4!$H$1106:$M$1351,surveys!W$1+1,FALSE)</f>
        <v>0.74328356923090177</v>
      </c>
      <c r="X5210" s="4">
        <f>VLOOKUP($T5210,Sheet4!$H$1106:$M$1351,surveys!X$1+1,FALSE)</f>
        <v>0.87426944983797861</v>
      </c>
      <c r="Y5210" s="4">
        <f>VLOOKUP($T5210,Sheet4!$H$1106:$M$1351,surveys!Y$1+1,FALSE)</f>
        <v>1</v>
      </c>
      <c r="Z5210" s="4">
        <f t="shared" si="244"/>
        <v>1</v>
      </c>
      <c r="AA5210" s="4" t="str">
        <f>VLOOKUP(T5210&amp;"-"&amp;Z5210,Sheet4!$W$2:$AA$1100,3,FALSE)</f>
        <v>Zurich</v>
      </c>
      <c r="AB5210" s="4">
        <f>VLOOKUP(T5210&amp;"-"&amp;Z5210,Sheet4!$W$2:$AA$1100,4,FALSE)</f>
        <v>47.366669999999999</v>
      </c>
      <c r="AC5210" s="4">
        <f>VLOOKUP(T5210&amp;"-"&amp;Z5210,Sheet4!$W$2:$AA$1100,5,FALSE)</f>
        <v>8.5500000000000007</v>
      </c>
    </row>
    <row r="5211" spans="1:29">
      <c r="A5211" s="6">
        <v>40688</v>
      </c>
      <c r="B5211" s="7">
        <v>0.26961805555555557</v>
      </c>
      <c r="C5211" s="4" t="s">
        <v>1213</v>
      </c>
      <c r="D5211" s="4" t="s">
        <v>1217</v>
      </c>
      <c r="E5211" s="4" t="s">
        <v>123</v>
      </c>
      <c r="F5211" s="4">
        <v>4</v>
      </c>
      <c r="G5211" s="4">
        <v>3</v>
      </c>
      <c r="H5211" s="4">
        <v>4</v>
      </c>
      <c r="I5211" s="4">
        <v>5</v>
      </c>
      <c r="J5211" s="4">
        <v>5</v>
      </c>
      <c r="K5211" s="4">
        <v>5</v>
      </c>
      <c r="L5211" s="4">
        <v>5</v>
      </c>
      <c r="M5211" s="4">
        <v>5</v>
      </c>
      <c r="N5211" s="4">
        <v>5</v>
      </c>
      <c r="O5211" s="4">
        <v>5</v>
      </c>
      <c r="P5211" s="4">
        <v>5</v>
      </c>
      <c r="Q5211" s="9">
        <f t="shared" si="245"/>
        <v>4.8564814814814818E-2</v>
      </c>
      <c r="R5211" s="4">
        <f t="shared" si="243"/>
        <v>40688.269618055558</v>
      </c>
      <c r="S5211" s="4">
        <v>0.32517127575872817</v>
      </c>
      <c r="T5211" s="4" t="str">
        <f>VLOOKUP(E5211,Sheet2!$A$2:$E$137,5,FALSE)</f>
        <v>IN</v>
      </c>
      <c r="U5211" s="4">
        <f>VLOOKUP($T5211,Sheet4!$H$1106:$M$1351,surveys!U$1+1,FALSE)</f>
        <v>0.33680245405102799</v>
      </c>
      <c r="V5211" s="4">
        <f>VLOOKUP($T5211,Sheet4!$H$1106:$M$1351,surveys!V$1+1,FALSE)</f>
        <v>0.62679773153769558</v>
      </c>
      <c r="W5211" s="4">
        <f>VLOOKUP($T5211,Sheet4!$H$1106:$M$1351,surveys!W$1+1,FALSE)</f>
        <v>0.7622435059072814</v>
      </c>
      <c r="X5211" s="4">
        <f>VLOOKUP($T5211,Sheet4!$H$1106:$M$1351,surveys!X$1+1,FALSE)</f>
        <v>0.88514646425564791</v>
      </c>
      <c r="Y5211" s="4">
        <f>VLOOKUP($T5211,Sheet4!$H$1106:$M$1351,surveys!Y$1+1,FALSE)</f>
        <v>1</v>
      </c>
      <c r="Z5211" s="4">
        <f t="shared" si="244"/>
        <v>1</v>
      </c>
      <c r="AA5211" s="4" t="str">
        <f>VLOOKUP(T5211&amp;"-"&amp;Z5211,Sheet4!$W$2:$AA$1100,3,FALSE)</f>
        <v>Mumbai</v>
      </c>
      <c r="AB5211" s="4">
        <f>VLOOKUP(T5211&amp;"-"&amp;Z5211,Sheet4!$W$2:$AA$1100,4,FALSE)</f>
        <v>19.07283</v>
      </c>
      <c r="AC5211" s="4">
        <f>VLOOKUP(T5211&amp;"-"&amp;Z5211,Sheet4!$W$2:$AA$1100,5,FALSE)</f>
        <v>72.88261</v>
      </c>
    </row>
    <row r="5212" spans="1:29">
      <c r="A5212" s="6">
        <v>40688</v>
      </c>
      <c r="B5212" s="7">
        <v>0.27</v>
      </c>
      <c r="C5212" s="4" t="s">
        <v>1213</v>
      </c>
      <c r="D5212" s="4" t="s">
        <v>1216</v>
      </c>
      <c r="E5212" s="4" t="s">
        <v>1228</v>
      </c>
      <c r="F5212" s="4">
        <v>1</v>
      </c>
      <c r="G5212" s="4">
        <v>1</v>
      </c>
      <c r="H5212" s="4">
        <v>1</v>
      </c>
      <c r="I5212" s="4">
        <v>1</v>
      </c>
      <c r="J5212" s="4">
        <v>1</v>
      </c>
      <c r="K5212" s="4">
        <v>1</v>
      </c>
      <c r="L5212" s="4">
        <v>1</v>
      </c>
      <c r="M5212" s="4">
        <v>1</v>
      </c>
      <c r="N5212" s="4">
        <v>1</v>
      </c>
      <c r="O5212" s="4">
        <v>1</v>
      </c>
      <c r="P5212" s="4">
        <v>1</v>
      </c>
      <c r="Q5212" s="9">
        <f t="shared" si="245"/>
        <v>5.1736111111111115E-3</v>
      </c>
      <c r="R5212" s="4">
        <f t="shared" si="243"/>
        <v>40688.269999999997</v>
      </c>
      <c r="S5212" s="4">
        <v>0.59772777913772068</v>
      </c>
      <c r="T5212" s="4" t="str">
        <f>VLOOKUP(E5212,Sheet2!$A$2:$E$137,5,FALSE)</f>
        <v>SK</v>
      </c>
      <c r="U5212" s="4">
        <f>VLOOKUP($T5212,Sheet4!$H$1106:$M$1351,surveys!U$1+1,FALSE)</f>
        <v>0.45694206605616972</v>
      </c>
      <c r="V5212" s="4">
        <f>VLOOKUP($T5212,Sheet4!$H$1106:$M$1351,surveys!V$1+1,FALSE)</f>
        <v>0.71204272040649941</v>
      </c>
      <c r="W5212" s="4">
        <f>VLOOKUP($T5212,Sheet4!$H$1106:$M$1351,surveys!W$1+1,FALSE)</f>
        <v>0.81418305418124248</v>
      </c>
      <c r="X5212" s="4">
        <f>VLOOKUP($T5212,Sheet4!$H$1106:$M$1351,surveys!X$1+1,FALSE)</f>
        <v>0.90727700543063317</v>
      </c>
      <c r="Y5212" s="4">
        <f>VLOOKUP($T5212,Sheet4!$H$1106:$M$1351,surveys!Y$1+1,FALSE)</f>
        <v>1</v>
      </c>
      <c r="Z5212" s="4">
        <f t="shared" si="244"/>
        <v>2</v>
      </c>
      <c r="AA5212" s="4" t="str">
        <f>VLOOKUP(T5212&amp;"-"&amp;Z5212,Sheet4!$W$2:$AA$1100,3,FALSE)</f>
        <v>Kosice</v>
      </c>
      <c r="AB5212" s="4">
        <f>VLOOKUP(T5212&amp;"-"&amp;Z5212,Sheet4!$W$2:$AA$1100,4,FALSE)</f>
        <v>48.713949999999997</v>
      </c>
      <c r="AC5212" s="4">
        <f>VLOOKUP(T5212&amp;"-"&amp;Z5212,Sheet4!$W$2:$AA$1100,5,FALSE)</f>
        <v>21.25808</v>
      </c>
    </row>
    <row r="5213" spans="1:29">
      <c r="A5213" s="6">
        <v>40688</v>
      </c>
      <c r="B5213" s="7">
        <v>0.27421296296296299</v>
      </c>
      <c r="C5213" s="4" t="s">
        <v>1213</v>
      </c>
      <c r="D5213" s="4" t="s">
        <v>1214</v>
      </c>
      <c r="E5213" s="4" t="s">
        <v>81</v>
      </c>
      <c r="F5213" s="4">
        <v>4</v>
      </c>
      <c r="G5213" s="4">
        <v>3</v>
      </c>
      <c r="H5213" s="4">
        <v>1</v>
      </c>
      <c r="I5213" s="4">
        <v>4</v>
      </c>
      <c r="J5213" s="4">
        <v>4</v>
      </c>
      <c r="K5213" s="4">
        <v>4</v>
      </c>
      <c r="L5213" s="4">
        <v>1</v>
      </c>
      <c r="M5213" s="4">
        <v>3</v>
      </c>
      <c r="N5213" s="4">
        <v>4</v>
      </c>
      <c r="O5213" s="4">
        <v>2</v>
      </c>
      <c r="P5213" s="4">
        <v>4</v>
      </c>
      <c r="Q5213" s="9">
        <f t="shared" si="245"/>
        <v>5.2118055555555549E-2</v>
      </c>
      <c r="R5213" s="4">
        <f t="shared" si="243"/>
        <v>40688.274212962962</v>
      </c>
      <c r="S5213" s="4">
        <v>0.11833520032033107</v>
      </c>
      <c r="T5213" s="4" t="str">
        <f>VLOOKUP(E5213,Sheet2!$A$2:$E$137,5,FALSE)</f>
        <v>SI</v>
      </c>
      <c r="U5213" s="4">
        <f>VLOOKUP($T5213,Sheet4!$H$1106:$M$1351,surveys!U$1+1,FALSE)</f>
        <v>0.57549193659358577</v>
      </c>
      <c r="V5213" s="4">
        <f>VLOOKUP($T5213,Sheet4!$H$1106:$M$1351,surveys!V$1+1,FALSE)</f>
        <v>0.776385690019603</v>
      </c>
      <c r="W5213" s="4">
        <f>VLOOKUP($T5213,Sheet4!$H$1106:$M$1351,surveys!W$1+1,FALSE)</f>
        <v>0.86011021906207774</v>
      </c>
      <c r="X5213" s="4">
        <f>VLOOKUP($T5213,Sheet4!$H$1106:$M$1351,surveys!X$1+1,FALSE)</f>
        <v>0.94038786462410251</v>
      </c>
      <c r="Y5213" s="4">
        <f>VLOOKUP($T5213,Sheet4!$H$1106:$M$1351,surveys!Y$1+1,FALSE)</f>
        <v>1</v>
      </c>
      <c r="Z5213" s="4">
        <f t="shared" si="244"/>
        <v>1</v>
      </c>
      <c r="AA5213" s="4" t="str">
        <f>VLOOKUP(T5213&amp;"-"&amp;Z5213,Sheet4!$W$2:$AA$1100,3,FALSE)</f>
        <v>Ljubljana</v>
      </c>
      <c r="AB5213" s="4">
        <f>VLOOKUP(T5213&amp;"-"&amp;Z5213,Sheet4!$W$2:$AA$1100,4,FALSE)</f>
        <v>46.051079999999999</v>
      </c>
      <c r="AC5213" s="4">
        <f>VLOOKUP(T5213&amp;"-"&amp;Z5213,Sheet4!$W$2:$AA$1100,5,FALSE)</f>
        <v>14.505129999999999</v>
      </c>
    </row>
    <row r="5214" spans="1:29">
      <c r="A5214" s="6">
        <v>40688</v>
      </c>
      <c r="B5214" s="7">
        <v>0.27701388888888889</v>
      </c>
      <c r="C5214" s="4" t="s">
        <v>1215</v>
      </c>
      <c r="D5214" s="4" t="s">
        <v>1217</v>
      </c>
      <c r="E5214" s="4" t="s">
        <v>33</v>
      </c>
      <c r="F5214" s="4">
        <v>4</v>
      </c>
      <c r="G5214" s="4">
        <v>4</v>
      </c>
      <c r="H5214" s="4">
        <v>4</v>
      </c>
      <c r="I5214" s="4">
        <v>4</v>
      </c>
      <c r="J5214" s="4">
        <v>4</v>
      </c>
      <c r="K5214" s="4">
        <v>4</v>
      </c>
      <c r="L5214" s="4">
        <v>3</v>
      </c>
      <c r="M5214" s="4">
        <v>5</v>
      </c>
      <c r="N5214" s="4">
        <v>5</v>
      </c>
      <c r="O5214" s="4">
        <v>4</v>
      </c>
      <c r="P5214" s="4">
        <v>1</v>
      </c>
      <c r="Q5214" s="9">
        <f t="shared" si="245"/>
        <v>5.4502314814814816E-2</v>
      </c>
      <c r="R5214" s="4">
        <f t="shared" si="243"/>
        <v>40688.277013888888</v>
      </c>
      <c r="S5214" s="4">
        <v>0.32367853881438213</v>
      </c>
      <c r="T5214" s="4" t="str">
        <f>VLOOKUP(E5214,Sheet2!$A$2:$E$137,5,FALSE)</f>
        <v>IT</v>
      </c>
      <c r="U5214" s="4">
        <f>VLOOKUP($T5214,Sheet4!$H$1106:$M$1351,surveys!U$1+1,FALSE)</f>
        <v>0.40073733113706772</v>
      </c>
      <c r="V5214" s="4">
        <f>VLOOKUP($T5214,Sheet4!$H$1106:$M$1351,surveys!V$1+1,FALSE)</f>
        <v>0.60502083075372182</v>
      </c>
      <c r="W5214" s="4">
        <f>VLOOKUP($T5214,Sheet4!$H$1106:$M$1351,surveys!W$1+1,FALSE)</f>
        <v>0.75963680320784854</v>
      </c>
      <c r="X5214" s="4">
        <f>VLOOKUP($T5214,Sheet4!$H$1106:$M$1351,surveys!X$1+1,FALSE)</f>
        <v>0.89491209934724891</v>
      </c>
      <c r="Y5214" s="4">
        <f>VLOOKUP($T5214,Sheet4!$H$1106:$M$1351,surveys!Y$1+1,FALSE)</f>
        <v>1</v>
      </c>
      <c r="Z5214" s="4">
        <f t="shared" si="244"/>
        <v>1</v>
      </c>
      <c r="AA5214" s="4" t="str">
        <f>VLOOKUP(T5214&amp;"-"&amp;Z5214,Sheet4!$W$2:$AA$1100,3,FALSE)</f>
        <v>Roma</v>
      </c>
      <c r="AB5214" s="4">
        <f>VLOOKUP(T5214&amp;"-"&amp;Z5214,Sheet4!$W$2:$AA$1100,4,FALSE)</f>
        <v>41.894739999999999</v>
      </c>
      <c r="AC5214" s="4">
        <f>VLOOKUP(T5214&amp;"-"&amp;Z5214,Sheet4!$W$2:$AA$1100,5,FALSE)</f>
        <v>12.4839</v>
      </c>
    </row>
    <row r="5215" spans="1:29">
      <c r="A5215" s="6">
        <v>40688</v>
      </c>
      <c r="B5215" s="7">
        <v>0.27704861111111112</v>
      </c>
      <c r="C5215" s="4" t="s">
        <v>1213</v>
      </c>
      <c r="D5215" s="4" t="s">
        <v>1217</v>
      </c>
      <c r="E5215" s="4" t="s">
        <v>11</v>
      </c>
      <c r="F5215" s="4">
        <v>5</v>
      </c>
      <c r="G5215" s="4">
        <v>4</v>
      </c>
      <c r="H5215" s="4">
        <v>5</v>
      </c>
      <c r="I5215" s="4">
        <v>4</v>
      </c>
      <c r="J5215" s="4">
        <v>5</v>
      </c>
      <c r="K5215" s="4">
        <v>5</v>
      </c>
      <c r="L5215" s="4">
        <v>4</v>
      </c>
      <c r="M5215" s="4">
        <v>5</v>
      </c>
      <c r="N5215" s="4">
        <v>3</v>
      </c>
      <c r="O5215" s="4">
        <v>5</v>
      </c>
      <c r="P5215" s="4">
        <v>2</v>
      </c>
      <c r="Q5215" s="9">
        <f t="shared" si="245"/>
        <v>5.3599537037037043E-2</v>
      </c>
      <c r="R5215" s="4">
        <f t="shared" si="243"/>
        <v>40688.277048611111</v>
      </c>
      <c r="S5215" s="4">
        <v>0.370655964587014</v>
      </c>
      <c r="T5215" s="4" t="str">
        <f>VLOOKUP(E5215,Sheet2!$A$2:$E$137,5,FALSE)</f>
        <v>FR</v>
      </c>
      <c r="U5215" s="4">
        <f>VLOOKUP($T5215,Sheet4!$H$1106:$M$1351,surveys!U$1+1,FALSE)</f>
        <v>0.51193913659220647</v>
      </c>
      <c r="V5215" s="4">
        <f>VLOOKUP($T5215,Sheet4!$H$1106:$M$1351,surveys!V$1+1,FALSE)</f>
        <v>0.70220575033861143</v>
      </c>
      <c r="W5215" s="4">
        <f>VLOOKUP($T5215,Sheet4!$H$1106:$M$1351,surveys!W$1+1,FALSE)</f>
        <v>0.81527182039156842</v>
      </c>
      <c r="X5215" s="4">
        <f>VLOOKUP($T5215,Sheet4!$H$1106:$M$1351,surveys!X$1+1,FALSE)</f>
        <v>0.91893911792009964</v>
      </c>
      <c r="Y5215" s="4">
        <f>VLOOKUP($T5215,Sheet4!$H$1106:$M$1351,surveys!Y$1+1,FALSE)</f>
        <v>1</v>
      </c>
      <c r="Z5215" s="4">
        <f t="shared" si="244"/>
        <v>1</v>
      </c>
      <c r="AA5215" s="4" t="str">
        <f>VLOOKUP(T5215&amp;"-"&amp;Z5215,Sheet4!$W$2:$AA$1100,3,FALSE)</f>
        <v>Paris</v>
      </c>
      <c r="AB5215" s="4">
        <f>VLOOKUP(T5215&amp;"-"&amp;Z5215,Sheet4!$W$2:$AA$1100,4,FALSE)</f>
        <v>48.853409999999997</v>
      </c>
      <c r="AC5215" s="4">
        <f>VLOOKUP(T5215&amp;"-"&amp;Z5215,Sheet4!$W$2:$AA$1100,5,FALSE)</f>
        <v>2.3488000000000002</v>
      </c>
    </row>
    <row r="5216" spans="1:29">
      <c r="A5216" s="6">
        <v>40688</v>
      </c>
      <c r="B5216" s="7">
        <v>0.27750000000000002</v>
      </c>
      <c r="C5216" s="4" t="s">
        <v>1215</v>
      </c>
      <c r="D5216" s="4" t="s">
        <v>1214</v>
      </c>
      <c r="E5216" s="4" t="s">
        <v>26</v>
      </c>
      <c r="F5216" s="4">
        <v>5</v>
      </c>
      <c r="G5216" s="4">
        <v>3</v>
      </c>
      <c r="H5216" s="4">
        <v>4</v>
      </c>
      <c r="I5216" s="4">
        <v>3</v>
      </c>
      <c r="J5216" s="4">
        <v>2</v>
      </c>
      <c r="K5216" s="4">
        <v>5</v>
      </c>
      <c r="L5216" s="4">
        <v>1</v>
      </c>
      <c r="M5216" s="4">
        <v>3</v>
      </c>
      <c r="N5216" s="4">
        <v>4</v>
      </c>
      <c r="O5216" s="4">
        <v>3</v>
      </c>
      <c r="P5216" s="4">
        <v>4</v>
      </c>
      <c r="Q5216" s="9">
        <f t="shared" si="245"/>
        <v>5.4340277777777779E-2</v>
      </c>
      <c r="R5216" s="4">
        <f t="shared" si="243"/>
        <v>40688.277499999997</v>
      </c>
      <c r="S5216" s="4">
        <v>0.60306911964068721</v>
      </c>
      <c r="T5216" s="4" t="str">
        <f>VLOOKUP(E5216,Sheet2!$A$2:$E$137,5,FALSE)</f>
        <v>DE</v>
      </c>
      <c r="U5216" s="4">
        <f>VLOOKUP($T5216,Sheet4!$H$1106:$M$1351,surveys!U$1+1,FALSE)</f>
        <v>0.42620281948941302</v>
      </c>
      <c r="V5216" s="4">
        <f>VLOOKUP($T5216,Sheet4!$H$1106:$M$1351,surveys!V$1+1,FALSE)</f>
        <v>0.64253089557903176</v>
      </c>
      <c r="W5216" s="4">
        <f>VLOOKUP($T5216,Sheet4!$H$1106:$M$1351,surveys!W$1+1,FALSE)</f>
        <v>0.79931043378760003</v>
      </c>
      <c r="X5216" s="4">
        <f>VLOOKUP($T5216,Sheet4!$H$1106:$M$1351,surveys!X$1+1,FALSE)</f>
        <v>0.91914675697020254</v>
      </c>
      <c r="Y5216" s="4">
        <f>VLOOKUP($T5216,Sheet4!$H$1106:$M$1351,surveys!Y$1+1,FALSE)</f>
        <v>1</v>
      </c>
      <c r="Z5216" s="4">
        <f t="shared" si="244"/>
        <v>2</v>
      </c>
      <c r="AA5216" s="4" t="str">
        <f>VLOOKUP(T5216&amp;"-"&amp;Z5216,Sheet4!$W$2:$AA$1100,3,FALSE)</f>
        <v>Hamburg</v>
      </c>
      <c r="AB5216" s="4">
        <f>VLOOKUP(T5216&amp;"-"&amp;Z5216,Sheet4!$W$2:$AA$1100,4,FALSE)</f>
        <v>53.55</v>
      </c>
      <c r="AC5216" s="4">
        <f>VLOOKUP(T5216&amp;"-"&amp;Z5216,Sheet4!$W$2:$AA$1100,5,FALSE)</f>
        <v>10</v>
      </c>
    </row>
    <row r="5217" spans="1:29">
      <c r="A5217" s="6">
        <v>40688</v>
      </c>
      <c r="B5217" s="7">
        <v>0.27774305555555556</v>
      </c>
      <c r="C5217" s="4" t="s">
        <v>1213</v>
      </c>
      <c r="D5217" s="4" t="s">
        <v>1216</v>
      </c>
      <c r="E5217" s="4" t="s">
        <v>11</v>
      </c>
      <c r="F5217" s="4">
        <v>2</v>
      </c>
      <c r="G5217" s="4">
        <v>1</v>
      </c>
      <c r="H5217" s="4">
        <v>3</v>
      </c>
      <c r="I5217" s="4">
        <v>3</v>
      </c>
      <c r="J5217" s="4">
        <v>5</v>
      </c>
      <c r="K5217" s="4">
        <v>5</v>
      </c>
      <c r="L5217" s="4">
        <v>5</v>
      </c>
      <c r="M5217" s="4">
        <v>4</v>
      </c>
      <c r="N5217" s="4">
        <v>5</v>
      </c>
      <c r="O5217" s="4">
        <v>2</v>
      </c>
      <c r="P5217" s="4">
        <v>4</v>
      </c>
      <c r="Q5217" s="9">
        <f t="shared" si="245"/>
        <v>5.4120370370370374E-2</v>
      </c>
      <c r="R5217" s="4">
        <f t="shared" si="243"/>
        <v>40688.277743055558</v>
      </c>
      <c r="S5217" s="4">
        <v>0.16975861879585441</v>
      </c>
      <c r="T5217" s="4" t="str">
        <f>VLOOKUP(E5217,Sheet2!$A$2:$E$137,5,FALSE)</f>
        <v>FR</v>
      </c>
      <c r="U5217" s="4">
        <f>VLOOKUP($T5217,Sheet4!$H$1106:$M$1351,surveys!U$1+1,FALSE)</f>
        <v>0.51193913659220647</v>
      </c>
      <c r="V5217" s="4">
        <f>VLOOKUP($T5217,Sheet4!$H$1106:$M$1351,surveys!V$1+1,FALSE)</f>
        <v>0.70220575033861143</v>
      </c>
      <c r="W5217" s="4">
        <f>VLOOKUP($T5217,Sheet4!$H$1106:$M$1351,surveys!W$1+1,FALSE)</f>
        <v>0.81527182039156842</v>
      </c>
      <c r="X5217" s="4">
        <f>VLOOKUP($T5217,Sheet4!$H$1106:$M$1351,surveys!X$1+1,FALSE)</f>
        <v>0.91893911792009964</v>
      </c>
      <c r="Y5217" s="4">
        <f>VLOOKUP($T5217,Sheet4!$H$1106:$M$1351,surveys!Y$1+1,FALSE)</f>
        <v>1</v>
      </c>
      <c r="Z5217" s="4">
        <f t="shared" si="244"/>
        <v>1</v>
      </c>
      <c r="AA5217" s="4" t="str">
        <f>VLOOKUP(T5217&amp;"-"&amp;Z5217,Sheet4!$W$2:$AA$1100,3,FALSE)</f>
        <v>Paris</v>
      </c>
      <c r="AB5217" s="4">
        <f>VLOOKUP(T5217&amp;"-"&amp;Z5217,Sheet4!$W$2:$AA$1100,4,FALSE)</f>
        <v>48.853409999999997</v>
      </c>
      <c r="AC5217" s="4">
        <f>VLOOKUP(T5217&amp;"-"&amp;Z5217,Sheet4!$W$2:$AA$1100,5,FALSE)</f>
        <v>2.3488000000000002</v>
      </c>
    </row>
    <row r="5218" spans="1:29">
      <c r="A5218" s="6">
        <v>40688</v>
      </c>
      <c r="B5218" s="7">
        <v>0.27817129629629628</v>
      </c>
      <c r="C5218" s="4" t="s">
        <v>1213</v>
      </c>
      <c r="D5218" s="4" t="s">
        <v>1217</v>
      </c>
      <c r="E5218" s="4" t="s">
        <v>21</v>
      </c>
      <c r="F5218" s="4">
        <v>1</v>
      </c>
      <c r="G5218" s="4">
        <v>4</v>
      </c>
      <c r="H5218" s="4">
        <v>1</v>
      </c>
      <c r="I5218" s="4">
        <v>1</v>
      </c>
      <c r="J5218" s="4">
        <v>4</v>
      </c>
      <c r="K5218" s="4">
        <v>4</v>
      </c>
      <c r="L5218" s="4">
        <v>1</v>
      </c>
      <c r="M5218" s="4">
        <v>4</v>
      </c>
      <c r="N5218" s="4">
        <v>0</v>
      </c>
      <c r="O5218" s="4">
        <v>5</v>
      </c>
      <c r="P5218" s="4">
        <v>1</v>
      </c>
      <c r="Q5218" s="9">
        <f t="shared" si="245"/>
        <v>5.527777777777778E-2</v>
      </c>
      <c r="R5218" s="4">
        <f t="shared" si="243"/>
        <v>40688.278171296297</v>
      </c>
      <c r="S5218" s="4">
        <v>0.15430653556214624</v>
      </c>
      <c r="T5218" s="4" t="str">
        <f>VLOOKUP(E5218,Sheet2!$A$2:$E$137,5,FALSE)</f>
        <v>MX</v>
      </c>
      <c r="U5218" s="4">
        <f>VLOOKUP($T5218,Sheet4!$H$1106:$M$1351,surveys!U$1+1,FALSE)</f>
        <v>0.64192227588837014</v>
      </c>
      <c r="V5218" s="4">
        <f>VLOOKUP($T5218,Sheet4!$H$1106:$M$1351,surveys!V$1+1,FALSE)</f>
        <v>0.73699712700692854</v>
      </c>
      <c r="W5218" s="4">
        <f>VLOOKUP($T5218,Sheet4!$H$1106:$M$1351,surveys!W$1+1,FALSE)</f>
        <v>0.83130642446864456</v>
      </c>
      <c r="X5218" s="4">
        <f>VLOOKUP($T5218,Sheet4!$H$1106:$M$1351,surveys!X$1+1,FALSE)</f>
        <v>0.91696724211461977</v>
      </c>
      <c r="Y5218" s="4">
        <f>VLOOKUP($T5218,Sheet4!$H$1106:$M$1351,surveys!Y$1+1,FALSE)</f>
        <v>1</v>
      </c>
      <c r="Z5218" s="4">
        <f t="shared" si="244"/>
        <v>1</v>
      </c>
      <c r="AA5218" s="4" t="str">
        <f>VLOOKUP(T5218&amp;"-"&amp;Z5218,Sheet4!$W$2:$AA$1100,3,FALSE)</f>
        <v>Mexico City</v>
      </c>
      <c r="AB5218" s="4">
        <f>VLOOKUP(T5218&amp;"-"&amp;Z5218,Sheet4!$W$2:$AA$1100,4,FALSE)</f>
        <v>19.428470000000001</v>
      </c>
      <c r="AC5218" s="4">
        <f>VLOOKUP(T5218&amp;"-"&amp;Z5218,Sheet4!$W$2:$AA$1100,5,FALSE)</f>
        <v>-99.127660000000006</v>
      </c>
    </row>
    <row r="5219" spans="1:29">
      <c r="A5219" s="6">
        <v>40688</v>
      </c>
      <c r="B5219" s="7">
        <v>0.27982638888888889</v>
      </c>
      <c r="C5219" s="4" t="s">
        <v>1213</v>
      </c>
      <c r="D5219" s="4" t="s">
        <v>1214</v>
      </c>
      <c r="E5219" s="4" t="s">
        <v>52</v>
      </c>
      <c r="F5219" s="4">
        <v>4</v>
      </c>
      <c r="G5219" s="4">
        <v>4</v>
      </c>
      <c r="H5219" s="4">
        <v>4</v>
      </c>
      <c r="I5219" s="4">
        <v>2</v>
      </c>
      <c r="J5219" s="4">
        <v>5</v>
      </c>
      <c r="K5219" s="4">
        <v>5</v>
      </c>
      <c r="L5219" s="4">
        <v>3</v>
      </c>
      <c r="M5219" s="4">
        <v>4</v>
      </c>
      <c r="N5219" s="4">
        <v>5</v>
      </c>
      <c r="O5219" s="4">
        <v>2</v>
      </c>
      <c r="P5219" s="4">
        <v>5</v>
      </c>
      <c r="Q5219" s="9">
        <f t="shared" si="245"/>
        <v>5.5891203703703707E-2</v>
      </c>
      <c r="R5219" s="4">
        <f t="shared" si="243"/>
        <v>40688.279826388891</v>
      </c>
      <c r="S5219" s="4">
        <v>0.83440729964444582</v>
      </c>
      <c r="T5219" s="4" t="str">
        <f>VLOOKUP(E5219,Sheet2!$A$2:$E$137,5,FALSE)</f>
        <v>BE</v>
      </c>
      <c r="U5219" s="4">
        <f>VLOOKUP($T5219,Sheet4!$H$1106:$M$1351,surveys!U$1+1,FALSE)</f>
        <v>0.48686007828770372</v>
      </c>
      <c r="V5219" s="4">
        <f>VLOOKUP($T5219,Sheet4!$H$1106:$M$1351,surveys!V$1+1,FALSE)</f>
        <v>0.70654198731133389</v>
      </c>
      <c r="W5219" s="4">
        <f>VLOOKUP($T5219,Sheet4!$H$1106:$M$1351,surveys!W$1+1,FALSE)</f>
        <v>0.81714283803198118</v>
      </c>
      <c r="X5219" s="4">
        <f>VLOOKUP($T5219,Sheet4!$H$1106:$M$1351,surveys!X$1+1,FALSE)</f>
        <v>0.91276028415961608</v>
      </c>
      <c r="Y5219" s="4">
        <f>VLOOKUP($T5219,Sheet4!$H$1106:$M$1351,surveys!Y$1+1,FALSE)</f>
        <v>1</v>
      </c>
      <c r="Z5219" s="4">
        <f t="shared" si="244"/>
        <v>4</v>
      </c>
      <c r="AA5219" s="4" t="str">
        <f>VLOOKUP(T5219&amp;"-"&amp;Z5219,Sheet4!$W$2:$AA$1100,3,FALSE)</f>
        <v>Charleroi</v>
      </c>
      <c r="AB5219" s="4">
        <f>VLOOKUP(T5219&amp;"-"&amp;Z5219,Sheet4!$W$2:$AA$1100,4,FALSE)</f>
        <v>50.411360000000002</v>
      </c>
      <c r="AC5219" s="4">
        <f>VLOOKUP(T5219&amp;"-"&amp;Z5219,Sheet4!$W$2:$AA$1100,5,FALSE)</f>
        <v>4.4444800000000004</v>
      </c>
    </row>
    <row r="5220" spans="1:29">
      <c r="A5220" s="6">
        <v>40688</v>
      </c>
      <c r="B5220" s="7">
        <v>0.28122685185185187</v>
      </c>
      <c r="C5220" s="4" t="s">
        <v>1213</v>
      </c>
      <c r="D5220" s="4" t="s">
        <v>1214</v>
      </c>
      <c r="E5220" s="4" t="s">
        <v>52</v>
      </c>
      <c r="F5220" s="4">
        <v>4</v>
      </c>
      <c r="G5220" s="4">
        <v>3</v>
      </c>
      <c r="H5220" s="4">
        <v>5</v>
      </c>
      <c r="I5220" s="4">
        <v>4</v>
      </c>
      <c r="J5220" s="4">
        <v>5</v>
      </c>
      <c r="K5220" s="4">
        <v>2</v>
      </c>
      <c r="L5220" s="4">
        <v>5</v>
      </c>
      <c r="M5220" s="4">
        <v>5</v>
      </c>
      <c r="N5220" s="4">
        <v>5</v>
      </c>
      <c r="O5220" s="4">
        <v>2</v>
      </c>
      <c r="P5220" s="4">
        <v>2</v>
      </c>
      <c r="Q5220" s="9">
        <f t="shared" si="245"/>
        <v>5.6851851851851848E-2</v>
      </c>
      <c r="R5220" s="4">
        <f t="shared" si="243"/>
        <v>40688.281226851854</v>
      </c>
      <c r="S5220" s="4">
        <v>7.5965939763286361E-2</v>
      </c>
      <c r="T5220" s="4" t="str">
        <f>VLOOKUP(E5220,Sheet2!$A$2:$E$137,5,FALSE)</f>
        <v>BE</v>
      </c>
      <c r="U5220" s="4">
        <f>VLOOKUP($T5220,Sheet4!$H$1106:$M$1351,surveys!U$1+1,FALSE)</f>
        <v>0.48686007828770372</v>
      </c>
      <c r="V5220" s="4">
        <f>VLOOKUP($T5220,Sheet4!$H$1106:$M$1351,surveys!V$1+1,FALSE)</f>
        <v>0.70654198731133389</v>
      </c>
      <c r="W5220" s="4">
        <f>VLOOKUP($T5220,Sheet4!$H$1106:$M$1351,surveys!W$1+1,FALSE)</f>
        <v>0.81714283803198118</v>
      </c>
      <c r="X5220" s="4">
        <f>VLOOKUP($T5220,Sheet4!$H$1106:$M$1351,surveys!X$1+1,FALSE)</f>
        <v>0.91276028415961608</v>
      </c>
      <c r="Y5220" s="4">
        <f>VLOOKUP($T5220,Sheet4!$H$1106:$M$1351,surveys!Y$1+1,FALSE)</f>
        <v>1</v>
      </c>
      <c r="Z5220" s="4">
        <f t="shared" si="244"/>
        <v>1</v>
      </c>
      <c r="AA5220" s="4" t="str">
        <f>VLOOKUP(T5220&amp;"-"&amp;Z5220,Sheet4!$W$2:$AA$1100,3,FALSE)</f>
        <v>Brussels</v>
      </c>
      <c r="AB5220" s="4">
        <f>VLOOKUP(T5220&amp;"-"&amp;Z5220,Sheet4!$W$2:$AA$1100,4,FALSE)</f>
        <v>50.850450000000002</v>
      </c>
      <c r="AC5220" s="4">
        <f>VLOOKUP(T5220&amp;"-"&amp;Z5220,Sheet4!$W$2:$AA$1100,5,FALSE)</f>
        <v>4.3487799999999996</v>
      </c>
    </row>
    <row r="5221" spans="1:29">
      <c r="A5221" s="6">
        <v>40688</v>
      </c>
      <c r="B5221" s="7">
        <v>0.28346064814814814</v>
      </c>
      <c r="C5221" s="4" t="s">
        <v>1215</v>
      </c>
      <c r="D5221" s="4" t="s">
        <v>1217</v>
      </c>
      <c r="E5221" s="4" t="s">
        <v>15</v>
      </c>
      <c r="F5221" s="4">
        <v>4</v>
      </c>
      <c r="G5221" s="4">
        <v>5</v>
      </c>
      <c r="H5221" s="4">
        <v>5</v>
      </c>
      <c r="I5221" s="4">
        <v>4</v>
      </c>
      <c r="J5221" s="4">
        <v>5</v>
      </c>
      <c r="K5221" s="4">
        <v>5</v>
      </c>
      <c r="L5221" s="4">
        <v>4</v>
      </c>
      <c r="M5221" s="4">
        <v>5</v>
      </c>
      <c r="N5221" s="4">
        <v>4</v>
      </c>
      <c r="O5221" s="4">
        <v>5</v>
      </c>
      <c r="P5221" s="4">
        <v>5</v>
      </c>
      <c r="Q5221" s="9">
        <f t="shared" si="245"/>
        <v>5.8194444444444444E-2</v>
      </c>
      <c r="R5221" s="4">
        <f t="shared" si="243"/>
        <v>40688.283460648148</v>
      </c>
      <c r="S5221" s="4">
        <v>0.24612207280619525</v>
      </c>
      <c r="T5221" s="4" t="str">
        <f>VLOOKUP(E5221,Sheet2!$A$2:$E$137,5,FALSE)</f>
        <v>US</v>
      </c>
      <c r="U5221" s="4">
        <f>VLOOKUP($T5221,Sheet4!$H$1106:$M$1351,surveys!U$1+1,FALSE)</f>
        <v>0.42883768204388006</v>
      </c>
      <c r="V5221" s="4">
        <f>VLOOKUP($T5221,Sheet4!$H$1106:$M$1351,surveys!V$1+1,FALSE)</f>
        <v>0.62778475709586301</v>
      </c>
      <c r="W5221" s="4">
        <f>VLOOKUP($T5221,Sheet4!$H$1106:$M$1351,surveys!W$1+1,FALSE)</f>
        <v>0.76918600378409652</v>
      </c>
      <c r="X5221" s="4">
        <f>VLOOKUP($T5221,Sheet4!$H$1106:$M$1351,surveys!X$1+1,FALSE)</f>
        <v>0.88987045221102745</v>
      </c>
      <c r="Y5221" s="4">
        <f>VLOOKUP($T5221,Sheet4!$H$1106:$M$1351,surveys!Y$1+1,FALSE)</f>
        <v>1</v>
      </c>
      <c r="Z5221" s="4">
        <f t="shared" si="244"/>
        <v>1</v>
      </c>
      <c r="AA5221" s="4" t="str">
        <f>VLOOKUP(T5221&amp;"-"&amp;Z5221,Sheet4!$W$2:$AA$1100,3,FALSE)</f>
        <v>New York City</v>
      </c>
      <c r="AB5221" s="4">
        <f>VLOOKUP(T5221&amp;"-"&amp;Z5221,Sheet4!$W$2:$AA$1100,4,FALSE)</f>
        <v>40.714269999999999</v>
      </c>
      <c r="AC5221" s="4">
        <f>VLOOKUP(T5221&amp;"-"&amp;Z5221,Sheet4!$W$2:$AA$1100,5,FALSE)</f>
        <v>-74.005970000000005</v>
      </c>
    </row>
    <row r="5222" spans="1:29">
      <c r="A5222" s="6">
        <v>40688</v>
      </c>
      <c r="B5222" s="7">
        <v>0.28372685185185187</v>
      </c>
      <c r="C5222" s="4" t="s">
        <v>1213</v>
      </c>
      <c r="D5222" s="4" t="s">
        <v>1217</v>
      </c>
      <c r="E5222" s="4" t="s">
        <v>31</v>
      </c>
      <c r="F5222" s="4">
        <v>4</v>
      </c>
      <c r="G5222" s="4">
        <v>3</v>
      </c>
      <c r="H5222" s="4">
        <v>4</v>
      </c>
      <c r="I5222" s="4">
        <v>1</v>
      </c>
      <c r="J5222" s="4">
        <v>4</v>
      </c>
      <c r="K5222" s="4">
        <v>4</v>
      </c>
      <c r="L5222" s="4">
        <v>3</v>
      </c>
      <c r="M5222" s="4">
        <v>4</v>
      </c>
      <c r="N5222" s="4">
        <v>4</v>
      </c>
      <c r="O5222" s="4">
        <v>4</v>
      </c>
      <c r="P5222" s="4">
        <v>4</v>
      </c>
      <c r="Q5222" s="9">
        <f t="shared" si="245"/>
        <v>5.8240740740740732E-2</v>
      </c>
      <c r="R5222" s="4">
        <f t="shared" si="243"/>
        <v>40688.283726851849</v>
      </c>
      <c r="S5222" s="4">
        <v>0.45937120190325431</v>
      </c>
      <c r="T5222" s="4" t="str">
        <f>VLOOKUP(E5222,Sheet2!$A$2:$E$137,5,FALSE)</f>
        <v>ES</v>
      </c>
      <c r="U5222" s="4">
        <f>VLOOKUP($T5222,Sheet4!$H$1106:$M$1351,surveys!U$1+1,FALSE)</f>
        <v>0.46058089642806016</v>
      </c>
      <c r="V5222" s="4">
        <f>VLOOKUP($T5222,Sheet4!$H$1106:$M$1351,surveys!V$1+1,FALSE)</f>
        <v>0.68996105930901486</v>
      </c>
      <c r="W5222" s="4">
        <f>VLOOKUP($T5222,Sheet4!$H$1106:$M$1351,surveys!W$1+1,FALSE)</f>
        <v>0.80513768719908241</v>
      </c>
      <c r="X5222" s="4">
        <f>VLOOKUP($T5222,Sheet4!$H$1106:$M$1351,surveys!X$1+1,FALSE)</f>
        <v>0.90461214064594464</v>
      </c>
      <c r="Y5222" s="4">
        <f>VLOOKUP($T5222,Sheet4!$H$1106:$M$1351,surveys!Y$1+1,FALSE)</f>
        <v>1</v>
      </c>
      <c r="Z5222" s="4">
        <f t="shared" si="244"/>
        <v>1</v>
      </c>
      <c r="AA5222" s="4" t="str">
        <f>VLOOKUP(T5222&amp;"-"&amp;Z5222,Sheet4!$W$2:$AA$1100,3,FALSE)</f>
        <v>Madrid</v>
      </c>
      <c r="AB5222" s="4">
        <f>VLOOKUP(T5222&amp;"-"&amp;Z5222,Sheet4!$W$2:$AA$1100,4,FALSE)</f>
        <v>40.416499999999999</v>
      </c>
      <c r="AC5222" s="4">
        <f>VLOOKUP(T5222&amp;"-"&amp;Z5222,Sheet4!$W$2:$AA$1100,5,FALSE)</f>
        <v>-3.7025600000000001</v>
      </c>
    </row>
    <row r="5223" spans="1:29">
      <c r="A5223" s="6">
        <v>40688</v>
      </c>
      <c r="B5223" s="7">
        <v>0.28391203703703705</v>
      </c>
      <c r="C5223" s="4" t="s">
        <v>1213</v>
      </c>
      <c r="D5223" s="4" t="s">
        <v>1214</v>
      </c>
      <c r="E5223" s="4" t="s">
        <v>31</v>
      </c>
      <c r="F5223" s="4">
        <v>5</v>
      </c>
      <c r="G5223" s="4">
        <v>5</v>
      </c>
      <c r="H5223" s="4">
        <v>4</v>
      </c>
      <c r="I5223" s="4">
        <v>2</v>
      </c>
      <c r="J5223" s="4">
        <v>5</v>
      </c>
      <c r="K5223" s="4">
        <v>3</v>
      </c>
      <c r="L5223" s="4">
        <v>2</v>
      </c>
      <c r="M5223" s="4">
        <v>4</v>
      </c>
      <c r="N5223" s="4">
        <v>4</v>
      </c>
      <c r="O5223" s="4">
        <v>4</v>
      </c>
      <c r="P5223" s="4">
        <v>3</v>
      </c>
      <c r="Q5223" s="9">
        <f t="shared" si="245"/>
        <v>5.8067129629629621E-2</v>
      </c>
      <c r="R5223" s="4">
        <f t="shared" si="243"/>
        <v>40688.283912037034</v>
      </c>
      <c r="S5223" s="4">
        <v>0.63198325995522353</v>
      </c>
      <c r="T5223" s="4" t="str">
        <f>VLOOKUP(E5223,Sheet2!$A$2:$E$137,5,FALSE)</f>
        <v>ES</v>
      </c>
      <c r="U5223" s="4">
        <f>VLOOKUP($T5223,Sheet4!$H$1106:$M$1351,surveys!U$1+1,FALSE)</f>
        <v>0.46058089642806016</v>
      </c>
      <c r="V5223" s="4">
        <f>VLOOKUP($T5223,Sheet4!$H$1106:$M$1351,surveys!V$1+1,FALSE)</f>
        <v>0.68996105930901486</v>
      </c>
      <c r="W5223" s="4">
        <f>VLOOKUP($T5223,Sheet4!$H$1106:$M$1351,surveys!W$1+1,FALSE)</f>
        <v>0.80513768719908241</v>
      </c>
      <c r="X5223" s="4">
        <f>VLOOKUP($T5223,Sheet4!$H$1106:$M$1351,surveys!X$1+1,FALSE)</f>
        <v>0.90461214064594464</v>
      </c>
      <c r="Y5223" s="4">
        <f>VLOOKUP($T5223,Sheet4!$H$1106:$M$1351,surveys!Y$1+1,FALSE)</f>
        <v>1</v>
      </c>
      <c r="Z5223" s="4">
        <f t="shared" si="244"/>
        <v>2</v>
      </c>
      <c r="AA5223" s="4" t="str">
        <f>VLOOKUP(T5223&amp;"-"&amp;Z5223,Sheet4!$W$2:$AA$1100,3,FALSE)</f>
        <v>Barcelona</v>
      </c>
      <c r="AB5223" s="4">
        <f>VLOOKUP(T5223&amp;"-"&amp;Z5223,Sheet4!$W$2:$AA$1100,4,FALSE)</f>
        <v>41.38879</v>
      </c>
      <c r="AC5223" s="4">
        <f>VLOOKUP(T5223&amp;"-"&amp;Z5223,Sheet4!$W$2:$AA$1100,5,FALSE)</f>
        <v>2.1589900000000002</v>
      </c>
    </row>
    <row r="5224" spans="1:29">
      <c r="A5224" s="6">
        <v>40688</v>
      </c>
      <c r="B5224" s="7">
        <v>0.28392361111111114</v>
      </c>
      <c r="C5224" s="4" t="s">
        <v>1215</v>
      </c>
      <c r="D5224" s="4" t="s">
        <v>1214</v>
      </c>
      <c r="E5224" s="4" t="s">
        <v>15</v>
      </c>
      <c r="F5224" s="4">
        <v>4</v>
      </c>
      <c r="G5224" s="4">
        <v>3</v>
      </c>
      <c r="H5224" s="4">
        <v>4</v>
      </c>
      <c r="I5224" s="4">
        <v>4</v>
      </c>
      <c r="J5224" s="4">
        <v>5</v>
      </c>
      <c r="K5224" s="4">
        <v>3</v>
      </c>
      <c r="L5224" s="4">
        <v>3</v>
      </c>
      <c r="M5224" s="4">
        <v>5</v>
      </c>
      <c r="N5224" s="4">
        <v>4</v>
      </c>
      <c r="O5224" s="4">
        <v>3</v>
      </c>
      <c r="P5224" s="4">
        <v>3</v>
      </c>
      <c r="Q5224" s="9">
        <f t="shared" si="245"/>
        <v>5.7766203703703702E-2</v>
      </c>
      <c r="R5224" s="4">
        <f t="shared" si="243"/>
        <v>40688.28392361111</v>
      </c>
      <c r="S5224" s="4">
        <v>0.1248556187431602</v>
      </c>
      <c r="T5224" s="4" t="str">
        <f>VLOOKUP(E5224,Sheet2!$A$2:$E$137,5,FALSE)</f>
        <v>US</v>
      </c>
      <c r="U5224" s="4">
        <f>VLOOKUP($T5224,Sheet4!$H$1106:$M$1351,surveys!U$1+1,FALSE)</f>
        <v>0.42883768204388006</v>
      </c>
      <c r="V5224" s="4">
        <f>VLOOKUP($T5224,Sheet4!$H$1106:$M$1351,surveys!V$1+1,FALSE)</f>
        <v>0.62778475709586301</v>
      </c>
      <c r="W5224" s="4">
        <f>VLOOKUP($T5224,Sheet4!$H$1106:$M$1351,surveys!W$1+1,FALSE)</f>
        <v>0.76918600378409652</v>
      </c>
      <c r="X5224" s="4">
        <f>VLOOKUP($T5224,Sheet4!$H$1106:$M$1351,surveys!X$1+1,FALSE)</f>
        <v>0.88987045221102745</v>
      </c>
      <c r="Y5224" s="4">
        <f>VLOOKUP($T5224,Sheet4!$H$1106:$M$1351,surveys!Y$1+1,FALSE)</f>
        <v>1</v>
      </c>
      <c r="Z5224" s="4">
        <f t="shared" si="244"/>
        <v>1</v>
      </c>
      <c r="AA5224" s="4" t="str">
        <f>VLOOKUP(T5224&amp;"-"&amp;Z5224,Sheet4!$W$2:$AA$1100,3,FALSE)</f>
        <v>New York City</v>
      </c>
      <c r="AB5224" s="4">
        <f>VLOOKUP(T5224&amp;"-"&amp;Z5224,Sheet4!$W$2:$AA$1100,4,FALSE)</f>
        <v>40.714269999999999</v>
      </c>
      <c r="AC5224" s="4">
        <f>VLOOKUP(T5224&amp;"-"&amp;Z5224,Sheet4!$W$2:$AA$1100,5,FALSE)</f>
        <v>-74.005970000000005</v>
      </c>
    </row>
    <row r="5225" spans="1:29">
      <c r="A5225" s="6">
        <v>40688</v>
      </c>
      <c r="B5225" s="7">
        <v>0.28453703703703703</v>
      </c>
      <c r="C5225" s="4" t="s">
        <v>1213</v>
      </c>
      <c r="D5225" s="4" t="s">
        <v>1214</v>
      </c>
      <c r="E5225" s="4" t="s">
        <v>33</v>
      </c>
      <c r="F5225" s="4">
        <v>2</v>
      </c>
      <c r="G5225" s="4">
        <v>2</v>
      </c>
      <c r="H5225" s="4">
        <v>3</v>
      </c>
      <c r="I5225" s="4">
        <v>3</v>
      </c>
      <c r="J5225" s="4">
        <v>4</v>
      </c>
      <c r="K5225" s="4">
        <v>2</v>
      </c>
      <c r="L5225" s="4">
        <v>1</v>
      </c>
      <c r="M5225" s="4">
        <v>3</v>
      </c>
      <c r="N5225" s="4">
        <v>2</v>
      </c>
      <c r="O5225" s="4">
        <v>4</v>
      </c>
      <c r="P5225" s="4">
        <v>4</v>
      </c>
      <c r="Q5225" s="9">
        <f t="shared" si="245"/>
        <v>5.876157407407407E-2</v>
      </c>
      <c r="R5225" s="4">
        <f t="shared" si="243"/>
        <v>40688.284537037034</v>
      </c>
      <c r="S5225" s="4">
        <v>0.63055099889632826</v>
      </c>
      <c r="T5225" s="4" t="str">
        <f>VLOOKUP(E5225,Sheet2!$A$2:$E$137,5,FALSE)</f>
        <v>IT</v>
      </c>
      <c r="U5225" s="4">
        <f>VLOOKUP($T5225,Sheet4!$H$1106:$M$1351,surveys!U$1+1,FALSE)</f>
        <v>0.40073733113706772</v>
      </c>
      <c r="V5225" s="4">
        <f>VLOOKUP($T5225,Sheet4!$H$1106:$M$1351,surveys!V$1+1,FALSE)</f>
        <v>0.60502083075372182</v>
      </c>
      <c r="W5225" s="4">
        <f>VLOOKUP($T5225,Sheet4!$H$1106:$M$1351,surveys!W$1+1,FALSE)</f>
        <v>0.75963680320784854</v>
      </c>
      <c r="X5225" s="4">
        <f>VLOOKUP($T5225,Sheet4!$H$1106:$M$1351,surveys!X$1+1,FALSE)</f>
        <v>0.89491209934724891</v>
      </c>
      <c r="Y5225" s="4">
        <f>VLOOKUP($T5225,Sheet4!$H$1106:$M$1351,surveys!Y$1+1,FALSE)</f>
        <v>1</v>
      </c>
      <c r="Z5225" s="4">
        <f t="shared" si="244"/>
        <v>3</v>
      </c>
      <c r="AA5225" s="4" t="str">
        <f>VLOOKUP(T5225&amp;"-"&amp;Z5225,Sheet4!$W$2:$AA$1100,3,FALSE)</f>
        <v>Napoli</v>
      </c>
      <c r="AB5225" s="4">
        <f>VLOOKUP(T5225&amp;"-"&amp;Z5225,Sheet4!$W$2:$AA$1100,4,FALSE)</f>
        <v>40.833329999999997</v>
      </c>
      <c r="AC5225" s="4">
        <f>VLOOKUP(T5225&amp;"-"&amp;Z5225,Sheet4!$W$2:$AA$1100,5,FALSE)</f>
        <v>14.25</v>
      </c>
    </row>
    <row r="5226" spans="1:29">
      <c r="A5226" s="6">
        <v>40688</v>
      </c>
      <c r="B5226" s="7">
        <v>0.28575231481481483</v>
      </c>
      <c r="C5226" s="4" t="s">
        <v>1213</v>
      </c>
      <c r="D5226" s="4" t="s">
        <v>1214</v>
      </c>
      <c r="E5226" s="4" t="s">
        <v>11</v>
      </c>
      <c r="F5226" s="4">
        <v>1</v>
      </c>
      <c r="G5226" s="4">
        <v>5</v>
      </c>
      <c r="H5226" s="4">
        <v>4</v>
      </c>
      <c r="I5226" s="4">
        <v>1</v>
      </c>
      <c r="J5226" s="4">
        <v>5</v>
      </c>
      <c r="K5226" s="4">
        <v>3</v>
      </c>
      <c r="L5226" s="4">
        <v>3</v>
      </c>
      <c r="M5226" s="4">
        <v>5</v>
      </c>
      <c r="N5226" s="4">
        <v>1</v>
      </c>
      <c r="O5226" s="4">
        <v>3</v>
      </c>
      <c r="P5226" s="4">
        <v>3</v>
      </c>
      <c r="Q5226" s="9">
        <f t="shared" si="245"/>
        <v>5.9201388888888894E-2</v>
      </c>
      <c r="R5226" s="4">
        <f t="shared" si="243"/>
        <v>40688.285752314812</v>
      </c>
      <c r="S5226" s="4">
        <v>2.6841091325873201E-2</v>
      </c>
      <c r="T5226" s="4" t="str">
        <f>VLOOKUP(E5226,Sheet2!$A$2:$E$137,5,FALSE)</f>
        <v>FR</v>
      </c>
      <c r="U5226" s="4">
        <f>VLOOKUP($T5226,Sheet4!$H$1106:$M$1351,surveys!U$1+1,FALSE)</f>
        <v>0.51193913659220647</v>
      </c>
      <c r="V5226" s="4">
        <f>VLOOKUP($T5226,Sheet4!$H$1106:$M$1351,surveys!V$1+1,FALSE)</f>
        <v>0.70220575033861143</v>
      </c>
      <c r="W5226" s="4">
        <f>VLOOKUP($T5226,Sheet4!$H$1106:$M$1351,surveys!W$1+1,FALSE)</f>
        <v>0.81527182039156842</v>
      </c>
      <c r="X5226" s="4">
        <f>VLOOKUP($T5226,Sheet4!$H$1106:$M$1351,surveys!X$1+1,FALSE)</f>
        <v>0.91893911792009964</v>
      </c>
      <c r="Y5226" s="4">
        <f>VLOOKUP($T5226,Sheet4!$H$1106:$M$1351,surveys!Y$1+1,FALSE)</f>
        <v>1</v>
      </c>
      <c r="Z5226" s="4">
        <f t="shared" si="244"/>
        <v>1</v>
      </c>
      <c r="AA5226" s="4" t="str">
        <f>VLOOKUP(T5226&amp;"-"&amp;Z5226,Sheet4!$W$2:$AA$1100,3,FALSE)</f>
        <v>Paris</v>
      </c>
      <c r="AB5226" s="4">
        <f>VLOOKUP(T5226&amp;"-"&amp;Z5226,Sheet4!$W$2:$AA$1100,4,FALSE)</f>
        <v>48.853409999999997</v>
      </c>
      <c r="AC5226" s="4">
        <f>VLOOKUP(T5226&amp;"-"&amp;Z5226,Sheet4!$W$2:$AA$1100,5,FALSE)</f>
        <v>2.3488000000000002</v>
      </c>
    </row>
    <row r="5227" spans="1:29">
      <c r="A5227" s="6">
        <v>40688</v>
      </c>
      <c r="B5227" s="7">
        <v>0.28600694444444447</v>
      </c>
      <c r="C5227" s="4" t="s">
        <v>1213</v>
      </c>
      <c r="D5227" s="4" t="s">
        <v>1214</v>
      </c>
      <c r="E5227" s="4" t="s">
        <v>44</v>
      </c>
      <c r="F5227" s="4">
        <v>1</v>
      </c>
      <c r="G5227" s="4">
        <v>1</v>
      </c>
      <c r="H5227" s="4">
        <v>1</v>
      </c>
      <c r="I5227" s="4">
        <v>1</v>
      </c>
      <c r="J5227" s="4">
        <v>1</v>
      </c>
      <c r="K5227" s="4">
        <v>1</v>
      </c>
      <c r="L5227" s="4">
        <v>1</v>
      </c>
      <c r="M5227" s="4">
        <v>1</v>
      </c>
      <c r="N5227" s="4">
        <v>1</v>
      </c>
      <c r="O5227" s="4">
        <v>1</v>
      </c>
      <c r="P5227" s="4">
        <v>1</v>
      </c>
      <c r="Q5227" s="9">
        <f t="shared" si="245"/>
        <v>6.0231481481481476E-2</v>
      </c>
      <c r="R5227" s="4">
        <f t="shared" si="243"/>
        <v>40688.286006944443</v>
      </c>
      <c r="S5227" s="4">
        <v>0.30410032425665623</v>
      </c>
      <c r="T5227" s="4" t="str">
        <f>VLOOKUP(E5227,Sheet2!$A$2:$E$137,5,FALSE)</f>
        <v>TR</v>
      </c>
      <c r="U5227" s="4">
        <f>VLOOKUP($T5227,Sheet4!$H$1106:$M$1351,surveys!U$1+1,FALSE)</f>
        <v>0.56282907227865631</v>
      </c>
      <c r="V5227" s="4">
        <f>VLOOKUP($T5227,Sheet4!$H$1106:$M$1351,surveys!V$1+1,FALSE)</f>
        <v>0.73998378440807921</v>
      </c>
      <c r="W5227" s="4">
        <f>VLOOKUP($T5227,Sheet4!$H$1106:$M$1351,surveys!W$1+1,FALSE)</f>
        <v>0.86593507285859772</v>
      </c>
      <c r="X5227" s="4">
        <f>VLOOKUP($T5227,Sheet4!$H$1106:$M$1351,surveys!X$1+1,FALSE)</f>
        <v>0.93709051462417825</v>
      </c>
      <c r="Y5227" s="4">
        <f>VLOOKUP($T5227,Sheet4!$H$1106:$M$1351,surveys!Y$1+1,FALSE)</f>
        <v>1</v>
      </c>
      <c r="Z5227" s="4">
        <f t="shared" si="244"/>
        <v>1</v>
      </c>
      <c r="AA5227" s="4" t="str">
        <f>VLOOKUP(T5227&amp;"-"&amp;Z5227,Sheet4!$W$2:$AA$1100,3,FALSE)</f>
        <v>Istanbul</v>
      </c>
      <c r="AB5227" s="4">
        <f>VLOOKUP(T5227&amp;"-"&amp;Z5227,Sheet4!$W$2:$AA$1100,4,FALSE)</f>
        <v>41.013840000000002</v>
      </c>
      <c r="AC5227" s="4">
        <f>VLOOKUP(T5227&amp;"-"&amp;Z5227,Sheet4!$W$2:$AA$1100,5,FALSE)</f>
        <v>28.949660000000002</v>
      </c>
    </row>
    <row r="5228" spans="1:29">
      <c r="A5228" s="6">
        <v>40688</v>
      </c>
      <c r="B5228" s="7">
        <v>0.29062499999999997</v>
      </c>
      <c r="C5228" s="4" t="s">
        <v>1215</v>
      </c>
      <c r="D5228" s="4" t="s">
        <v>1218</v>
      </c>
      <c r="E5228" s="4" t="s">
        <v>33</v>
      </c>
      <c r="F5228" s="4">
        <v>5</v>
      </c>
      <c r="G5228" s="4">
        <v>2</v>
      </c>
      <c r="H5228" s="4">
        <v>4</v>
      </c>
      <c r="I5228" s="4">
        <v>4</v>
      </c>
      <c r="J5228" s="4">
        <v>4</v>
      </c>
      <c r="K5228" s="4">
        <v>4</v>
      </c>
      <c r="L5228" s="4">
        <v>1</v>
      </c>
      <c r="M5228" s="4">
        <v>5</v>
      </c>
      <c r="N5228" s="4">
        <v>4</v>
      </c>
      <c r="O5228" s="4">
        <v>4</v>
      </c>
      <c r="P5228" s="4">
        <v>4</v>
      </c>
      <c r="Q5228" s="9">
        <f t="shared" si="245"/>
        <v>6.2789351851851846E-2</v>
      </c>
      <c r="R5228" s="4">
        <f t="shared" si="243"/>
        <v>40688.290625000001</v>
      </c>
      <c r="S5228" s="4">
        <v>0.42446824624650414</v>
      </c>
      <c r="T5228" s="4" t="str">
        <f>VLOOKUP(E5228,Sheet2!$A$2:$E$137,5,FALSE)</f>
        <v>IT</v>
      </c>
      <c r="U5228" s="4">
        <f>VLOOKUP($T5228,Sheet4!$H$1106:$M$1351,surveys!U$1+1,FALSE)</f>
        <v>0.40073733113706772</v>
      </c>
      <c r="V5228" s="4">
        <f>VLOOKUP($T5228,Sheet4!$H$1106:$M$1351,surveys!V$1+1,FALSE)</f>
        <v>0.60502083075372182</v>
      </c>
      <c r="W5228" s="4">
        <f>VLOOKUP($T5228,Sheet4!$H$1106:$M$1351,surveys!W$1+1,FALSE)</f>
        <v>0.75963680320784854</v>
      </c>
      <c r="X5228" s="4">
        <f>VLOOKUP($T5228,Sheet4!$H$1106:$M$1351,surveys!X$1+1,FALSE)</f>
        <v>0.89491209934724891</v>
      </c>
      <c r="Y5228" s="4">
        <f>VLOOKUP($T5228,Sheet4!$H$1106:$M$1351,surveys!Y$1+1,FALSE)</f>
        <v>1</v>
      </c>
      <c r="Z5228" s="4">
        <f t="shared" si="244"/>
        <v>2</v>
      </c>
      <c r="AA5228" s="4" t="str">
        <f>VLOOKUP(T5228&amp;"-"&amp;Z5228,Sheet4!$W$2:$AA$1100,3,FALSE)</f>
        <v>Milan</v>
      </c>
      <c r="AB5228" s="4">
        <f>VLOOKUP(T5228&amp;"-"&amp;Z5228,Sheet4!$W$2:$AA$1100,4,FALSE)</f>
        <v>45.464269999999999</v>
      </c>
      <c r="AC5228" s="4">
        <f>VLOOKUP(T5228&amp;"-"&amp;Z5228,Sheet4!$W$2:$AA$1100,5,FALSE)</f>
        <v>9.1895100000000003</v>
      </c>
    </row>
    <row r="5229" spans="1:29">
      <c r="A5229" s="6">
        <v>40688</v>
      </c>
      <c r="B5229" s="7">
        <v>0.29065972222222219</v>
      </c>
      <c r="C5229" s="4" t="s">
        <v>1213</v>
      </c>
      <c r="D5229" s="4" t="s">
        <v>1214</v>
      </c>
      <c r="E5229" s="4" t="s">
        <v>23</v>
      </c>
      <c r="F5229" s="4">
        <v>3</v>
      </c>
      <c r="G5229" s="4">
        <v>4</v>
      </c>
      <c r="H5229" s="4">
        <v>4</v>
      </c>
      <c r="I5229" s="4">
        <v>5</v>
      </c>
      <c r="J5229" s="4">
        <v>5</v>
      </c>
      <c r="K5229" s="4">
        <v>4</v>
      </c>
      <c r="L5229" s="4">
        <v>4</v>
      </c>
      <c r="M5229" s="4">
        <v>4</v>
      </c>
      <c r="N5229" s="4">
        <v>5</v>
      </c>
      <c r="O5229" s="4">
        <v>5</v>
      </c>
      <c r="P5229" s="4">
        <v>4</v>
      </c>
      <c r="Q5229" s="9">
        <f t="shared" si="245"/>
        <v>6.2754629629629619E-2</v>
      </c>
      <c r="R5229" s="4">
        <f t="shared" si="243"/>
        <v>40688.290659722225</v>
      </c>
      <c r="S5229" s="4">
        <v>8.2117858031617974E-2</v>
      </c>
      <c r="T5229" s="4" t="str">
        <f>VLOOKUP(E5229,Sheet2!$A$2:$E$137,5,FALSE)</f>
        <v>CA</v>
      </c>
      <c r="U5229" s="4">
        <f>VLOOKUP($T5229,Sheet4!$H$1106:$M$1351,surveys!U$1+1,FALSE)</f>
        <v>0.39929817507859233</v>
      </c>
      <c r="V5229" s="4">
        <f>VLOOKUP($T5229,Sheet4!$H$1106:$M$1351,surveys!V$1+1,FALSE)</f>
        <v>0.68226808593455113</v>
      </c>
      <c r="W5229" s="4">
        <f>VLOOKUP($T5229,Sheet4!$H$1106:$M$1351,surveys!W$1+1,FALSE)</f>
        <v>0.8413893511967715</v>
      </c>
      <c r="X5229" s="4">
        <f>VLOOKUP($T5229,Sheet4!$H$1106:$M$1351,surveys!X$1+1,FALSE)</f>
        <v>0.92969032990429024</v>
      </c>
      <c r="Y5229" s="4">
        <f>VLOOKUP($T5229,Sheet4!$H$1106:$M$1351,surveys!Y$1+1,FALSE)</f>
        <v>1</v>
      </c>
      <c r="Z5229" s="4">
        <f t="shared" si="244"/>
        <v>1</v>
      </c>
      <c r="AA5229" s="4" t="str">
        <f>VLOOKUP(T5229&amp;"-"&amp;Z5229,Sheet4!$W$2:$AA$1100,3,FALSE)</f>
        <v>Toronto</v>
      </c>
      <c r="AB5229" s="4">
        <f>VLOOKUP(T5229&amp;"-"&amp;Z5229,Sheet4!$W$2:$AA$1100,4,FALSE)</f>
        <v>43.700110000000002</v>
      </c>
      <c r="AC5229" s="4">
        <f>VLOOKUP(T5229&amp;"-"&amp;Z5229,Sheet4!$W$2:$AA$1100,5,FALSE)</f>
        <v>-79.416300000000007</v>
      </c>
    </row>
    <row r="5230" spans="1:29">
      <c r="A5230" s="6">
        <v>40688</v>
      </c>
      <c r="B5230" s="7">
        <v>0.29129629629629633</v>
      </c>
      <c r="C5230" s="4" t="s">
        <v>1213</v>
      </c>
      <c r="D5230" s="4" t="s">
        <v>1214</v>
      </c>
      <c r="E5230" s="4" t="s">
        <v>123</v>
      </c>
      <c r="F5230" s="4">
        <v>1</v>
      </c>
      <c r="G5230" s="4">
        <v>5</v>
      </c>
      <c r="H5230" s="4">
        <v>5</v>
      </c>
      <c r="I5230" s="4">
        <v>1</v>
      </c>
      <c r="J5230" s="4">
        <v>1</v>
      </c>
      <c r="K5230" s="4">
        <v>1</v>
      </c>
      <c r="L5230" s="4">
        <v>1</v>
      </c>
      <c r="M5230" s="4">
        <v>1</v>
      </c>
      <c r="N5230" s="4">
        <v>5</v>
      </c>
      <c r="O5230" s="4">
        <v>5</v>
      </c>
      <c r="P5230" s="4">
        <v>5</v>
      </c>
      <c r="Q5230" s="9">
        <f t="shared" si="245"/>
        <v>6.4305555555555546E-2</v>
      </c>
      <c r="R5230" s="4">
        <f t="shared" si="243"/>
        <v>40688.291296296295</v>
      </c>
      <c r="S5230" s="4">
        <v>0.46617368990724373</v>
      </c>
      <c r="T5230" s="4" t="str">
        <f>VLOOKUP(E5230,Sheet2!$A$2:$E$137,5,FALSE)</f>
        <v>IN</v>
      </c>
      <c r="U5230" s="4">
        <f>VLOOKUP($T5230,Sheet4!$H$1106:$M$1351,surveys!U$1+1,FALSE)</f>
        <v>0.33680245405102799</v>
      </c>
      <c r="V5230" s="4">
        <f>VLOOKUP($T5230,Sheet4!$H$1106:$M$1351,surveys!V$1+1,FALSE)</f>
        <v>0.62679773153769558</v>
      </c>
      <c r="W5230" s="4">
        <f>VLOOKUP($T5230,Sheet4!$H$1106:$M$1351,surveys!W$1+1,FALSE)</f>
        <v>0.7622435059072814</v>
      </c>
      <c r="X5230" s="4">
        <f>VLOOKUP($T5230,Sheet4!$H$1106:$M$1351,surveys!X$1+1,FALSE)</f>
        <v>0.88514646425564791</v>
      </c>
      <c r="Y5230" s="4">
        <f>VLOOKUP($T5230,Sheet4!$H$1106:$M$1351,surveys!Y$1+1,FALSE)</f>
        <v>1</v>
      </c>
      <c r="Z5230" s="4">
        <f t="shared" si="244"/>
        <v>2</v>
      </c>
      <c r="AA5230" s="4" t="str">
        <f>VLOOKUP(T5230&amp;"-"&amp;Z5230,Sheet4!$W$2:$AA$1100,3,FALSE)</f>
        <v>Delhi</v>
      </c>
      <c r="AB5230" s="4">
        <f>VLOOKUP(T5230&amp;"-"&amp;Z5230,Sheet4!$W$2:$AA$1100,4,FALSE)</f>
        <v>28.66667</v>
      </c>
      <c r="AC5230" s="4">
        <f>VLOOKUP(T5230&amp;"-"&amp;Z5230,Sheet4!$W$2:$AA$1100,5,FALSE)</f>
        <v>77.216669999999993</v>
      </c>
    </row>
    <row r="5231" spans="1:29">
      <c r="A5231" s="6">
        <v>40688</v>
      </c>
      <c r="B5231" s="7">
        <v>0.93995370370370368</v>
      </c>
      <c r="C5231" s="4" t="s">
        <v>1213</v>
      </c>
      <c r="D5231" s="4" t="s">
        <v>1218</v>
      </c>
      <c r="E5231" s="4" t="s">
        <v>33</v>
      </c>
      <c r="F5231" s="4">
        <v>2</v>
      </c>
      <c r="G5231" s="4">
        <v>3</v>
      </c>
      <c r="H5231" s="4">
        <v>4</v>
      </c>
      <c r="I5231" s="4">
        <v>3</v>
      </c>
      <c r="J5231" s="4">
        <v>5</v>
      </c>
      <c r="K5231" s="4">
        <v>3</v>
      </c>
      <c r="L5231" s="4">
        <v>3</v>
      </c>
      <c r="M5231" s="4">
        <v>3</v>
      </c>
      <c r="N5231" s="4">
        <v>4</v>
      </c>
      <c r="O5231" s="4">
        <v>5</v>
      </c>
      <c r="P5231" s="4">
        <v>4</v>
      </c>
      <c r="Q5231" s="9">
        <f t="shared" si="245"/>
        <v>2.7129629629629632E-2</v>
      </c>
      <c r="R5231" s="4">
        <f t="shared" si="243"/>
        <v>40688.939953703702</v>
      </c>
      <c r="S5231" s="4">
        <v>0.55090781390308941</v>
      </c>
      <c r="T5231" s="4" t="str">
        <f>VLOOKUP(E5231,Sheet2!$A$2:$E$137,5,FALSE)</f>
        <v>IT</v>
      </c>
      <c r="U5231" s="4">
        <f>VLOOKUP($T5231,Sheet4!$H$1106:$M$1351,surveys!U$1+1,FALSE)</f>
        <v>0.40073733113706772</v>
      </c>
      <c r="V5231" s="4">
        <f>VLOOKUP($T5231,Sheet4!$H$1106:$M$1351,surveys!V$1+1,FALSE)</f>
        <v>0.60502083075372182</v>
      </c>
      <c r="W5231" s="4">
        <f>VLOOKUP($T5231,Sheet4!$H$1106:$M$1351,surveys!W$1+1,FALSE)</f>
        <v>0.75963680320784854</v>
      </c>
      <c r="X5231" s="4">
        <f>VLOOKUP($T5231,Sheet4!$H$1106:$M$1351,surveys!X$1+1,FALSE)</f>
        <v>0.89491209934724891</v>
      </c>
      <c r="Y5231" s="4">
        <f>VLOOKUP($T5231,Sheet4!$H$1106:$M$1351,surveys!Y$1+1,FALSE)</f>
        <v>1</v>
      </c>
      <c r="Z5231" s="4">
        <f t="shared" si="244"/>
        <v>2</v>
      </c>
      <c r="AA5231" s="4" t="str">
        <f>VLOOKUP(T5231&amp;"-"&amp;Z5231,Sheet4!$W$2:$AA$1100,3,FALSE)</f>
        <v>Milan</v>
      </c>
      <c r="AB5231" s="4">
        <f>VLOOKUP(T5231&amp;"-"&amp;Z5231,Sheet4!$W$2:$AA$1100,4,FALSE)</f>
        <v>45.464269999999999</v>
      </c>
      <c r="AC5231" s="4">
        <f>VLOOKUP(T5231&amp;"-"&amp;Z5231,Sheet4!$W$2:$AA$1100,5,FALSE)</f>
        <v>9.1895100000000003</v>
      </c>
    </row>
    <row r="5232" spans="1:29">
      <c r="A5232" s="6">
        <v>40688</v>
      </c>
      <c r="B5232" s="7">
        <v>0.6666550925925927</v>
      </c>
      <c r="C5232" s="4" t="s">
        <v>1213</v>
      </c>
      <c r="D5232" s="4" t="s">
        <v>1217</v>
      </c>
      <c r="E5232" s="4" t="s">
        <v>31</v>
      </c>
      <c r="F5232" s="4">
        <v>5</v>
      </c>
      <c r="G5232" s="4">
        <v>4</v>
      </c>
      <c r="H5232" s="4">
        <v>4</v>
      </c>
      <c r="I5232" s="4">
        <v>5</v>
      </c>
      <c r="J5232" s="4">
        <v>4</v>
      </c>
      <c r="K5232" s="4">
        <v>4</v>
      </c>
      <c r="L5232" s="4">
        <v>3</v>
      </c>
      <c r="M5232" s="4">
        <v>5</v>
      </c>
      <c r="N5232" s="4">
        <v>4</v>
      </c>
      <c r="O5232" s="4">
        <v>4</v>
      </c>
      <c r="P5232" s="4">
        <v>4</v>
      </c>
      <c r="Q5232" s="9">
        <f t="shared" si="245"/>
        <v>4.6909722222222221E-2</v>
      </c>
      <c r="R5232" s="4">
        <f t="shared" si="243"/>
        <v>40688.666655092595</v>
      </c>
      <c r="S5232" s="4">
        <v>0.18970503413078066</v>
      </c>
      <c r="T5232" s="4" t="str">
        <f>VLOOKUP(E5232,Sheet2!$A$2:$E$137,5,FALSE)</f>
        <v>ES</v>
      </c>
      <c r="U5232" s="4">
        <f>VLOOKUP($T5232,Sheet4!$H$1106:$M$1351,surveys!U$1+1,FALSE)</f>
        <v>0.46058089642806016</v>
      </c>
      <c r="V5232" s="4">
        <f>VLOOKUP($T5232,Sheet4!$H$1106:$M$1351,surveys!V$1+1,FALSE)</f>
        <v>0.68996105930901486</v>
      </c>
      <c r="W5232" s="4">
        <f>VLOOKUP($T5232,Sheet4!$H$1106:$M$1351,surveys!W$1+1,FALSE)</f>
        <v>0.80513768719908241</v>
      </c>
      <c r="X5232" s="4">
        <f>VLOOKUP($T5232,Sheet4!$H$1106:$M$1351,surveys!X$1+1,FALSE)</f>
        <v>0.90461214064594464</v>
      </c>
      <c r="Y5232" s="4">
        <f>VLOOKUP($T5232,Sheet4!$H$1106:$M$1351,surveys!Y$1+1,FALSE)</f>
        <v>1</v>
      </c>
      <c r="Z5232" s="4">
        <f t="shared" si="244"/>
        <v>1</v>
      </c>
      <c r="AA5232" s="4" t="str">
        <f>VLOOKUP(T5232&amp;"-"&amp;Z5232,Sheet4!$W$2:$AA$1100,3,FALSE)</f>
        <v>Madrid</v>
      </c>
      <c r="AB5232" s="4">
        <f>VLOOKUP(T5232&amp;"-"&amp;Z5232,Sheet4!$W$2:$AA$1100,4,FALSE)</f>
        <v>40.416499999999999</v>
      </c>
      <c r="AC5232" s="4">
        <f>VLOOKUP(T5232&amp;"-"&amp;Z5232,Sheet4!$W$2:$AA$1100,5,FALSE)</f>
        <v>-3.7025600000000001</v>
      </c>
    </row>
    <row r="5233" spans="1:29">
      <c r="A5233" s="6">
        <v>40688</v>
      </c>
      <c r="B5233" s="7">
        <v>0.30084490740740738</v>
      </c>
      <c r="C5233" s="4" t="s">
        <v>1213</v>
      </c>
      <c r="D5233" s="4" t="s">
        <v>1214</v>
      </c>
      <c r="E5233" s="4" t="s">
        <v>33</v>
      </c>
      <c r="F5233" s="4">
        <v>4</v>
      </c>
      <c r="G5233" s="4">
        <v>3</v>
      </c>
      <c r="H5233" s="4">
        <v>4</v>
      </c>
      <c r="I5233" s="4">
        <v>5</v>
      </c>
      <c r="J5233" s="4">
        <v>5</v>
      </c>
      <c r="K5233" s="4">
        <v>5</v>
      </c>
      <c r="L5233" s="4">
        <v>5</v>
      </c>
      <c r="M5233" s="4">
        <v>4</v>
      </c>
      <c r="N5233" s="4">
        <v>5</v>
      </c>
      <c r="O5233" s="4">
        <v>3</v>
      </c>
      <c r="P5233" s="4">
        <v>5</v>
      </c>
      <c r="Q5233" s="9">
        <f t="shared" si="245"/>
        <v>8.1018518518518516E-5</v>
      </c>
      <c r="R5233" s="4">
        <f t="shared" si="243"/>
        <v>40688.300844907404</v>
      </c>
      <c r="S5233" s="4">
        <v>0.20688174629813494</v>
      </c>
      <c r="T5233" s="4" t="str">
        <f>VLOOKUP(E5233,Sheet2!$A$2:$E$137,5,FALSE)</f>
        <v>IT</v>
      </c>
      <c r="U5233" s="4">
        <f>VLOOKUP($T5233,Sheet4!$H$1106:$M$1351,surveys!U$1+1,FALSE)</f>
        <v>0.40073733113706772</v>
      </c>
      <c r="V5233" s="4">
        <f>VLOOKUP($T5233,Sheet4!$H$1106:$M$1351,surveys!V$1+1,FALSE)</f>
        <v>0.60502083075372182</v>
      </c>
      <c r="W5233" s="4">
        <f>VLOOKUP($T5233,Sheet4!$H$1106:$M$1351,surveys!W$1+1,FALSE)</f>
        <v>0.75963680320784854</v>
      </c>
      <c r="X5233" s="4">
        <f>VLOOKUP($T5233,Sheet4!$H$1106:$M$1351,surveys!X$1+1,FALSE)</f>
        <v>0.89491209934724891</v>
      </c>
      <c r="Y5233" s="4">
        <f>VLOOKUP($T5233,Sheet4!$H$1106:$M$1351,surveys!Y$1+1,FALSE)</f>
        <v>1</v>
      </c>
      <c r="Z5233" s="4">
        <f t="shared" si="244"/>
        <v>1</v>
      </c>
      <c r="AA5233" s="4" t="str">
        <f>VLOOKUP(T5233&amp;"-"&amp;Z5233,Sheet4!$W$2:$AA$1100,3,FALSE)</f>
        <v>Roma</v>
      </c>
      <c r="AB5233" s="4">
        <f>VLOOKUP(T5233&amp;"-"&amp;Z5233,Sheet4!$W$2:$AA$1100,4,FALSE)</f>
        <v>41.894739999999999</v>
      </c>
      <c r="AC5233" s="4">
        <f>VLOOKUP(T5233&amp;"-"&amp;Z5233,Sheet4!$W$2:$AA$1100,5,FALSE)</f>
        <v>12.4839</v>
      </c>
    </row>
    <row r="5234" spans="1:29">
      <c r="A5234" s="6">
        <v>40688</v>
      </c>
      <c r="B5234" s="7">
        <v>0.30288194444444444</v>
      </c>
      <c r="C5234" s="4" t="s">
        <v>1213</v>
      </c>
      <c r="D5234" s="4" t="s">
        <v>1214</v>
      </c>
      <c r="E5234" s="4" t="s">
        <v>11</v>
      </c>
      <c r="F5234" s="4">
        <v>3</v>
      </c>
      <c r="G5234" s="4">
        <v>2</v>
      </c>
      <c r="H5234" s="4">
        <v>4</v>
      </c>
      <c r="I5234" s="4">
        <v>3</v>
      </c>
      <c r="J5234" s="4">
        <v>5</v>
      </c>
      <c r="K5234" s="4">
        <v>4</v>
      </c>
      <c r="L5234" s="4">
        <v>5</v>
      </c>
      <c r="M5234" s="4">
        <v>5</v>
      </c>
      <c r="N5234" s="4">
        <v>4</v>
      </c>
      <c r="O5234" s="4">
        <v>3</v>
      </c>
      <c r="P5234" s="4">
        <v>5</v>
      </c>
      <c r="Q5234" s="9">
        <f t="shared" si="245"/>
        <v>1.8981481481481482E-3</v>
      </c>
      <c r="R5234" s="4">
        <f t="shared" si="243"/>
        <v>40688.302881944444</v>
      </c>
      <c r="S5234" s="4">
        <v>0.46184550394888735</v>
      </c>
      <c r="T5234" s="4" t="str">
        <f>VLOOKUP(E5234,Sheet2!$A$2:$E$137,5,FALSE)</f>
        <v>FR</v>
      </c>
      <c r="U5234" s="4">
        <f>VLOOKUP($T5234,Sheet4!$H$1106:$M$1351,surveys!U$1+1,FALSE)</f>
        <v>0.51193913659220647</v>
      </c>
      <c r="V5234" s="4">
        <f>VLOOKUP($T5234,Sheet4!$H$1106:$M$1351,surveys!V$1+1,FALSE)</f>
        <v>0.70220575033861143</v>
      </c>
      <c r="W5234" s="4">
        <f>VLOOKUP($T5234,Sheet4!$H$1106:$M$1351,surveys!W$1+1,FALSE)</f>
        <v>0.81527182039156842</v>
      </c>
      <c r="X5234" s="4">
        <f>VLOOKUP($T5234,Sheet4!$H$1106:$M$1351,surveys!X$1+1,FALSE)</f>
        <v>0.91893911792009964</v>
      </c>
      <c r="Y5234" s="4">
        <f>VLOOKUP($T5234,Sheet4!$H$1106:$M$1351,surveys!Y$1+1,FALSE)</f>
        <v>1</v>
      </c>
      <c r="Z5234" s="4">
        <f t="shared" si="244"/>
        <v>1</v>
      </c>
      <c r="AA5234" s="4" t="str">
        <f>VLOOKUP(T5234&amp;"-"&amp;Z5234,Sheet4!$W$2:$AA$1100,3,FALSE)</f>
        <v>Paris</v>
      </c>
      <c r="AB5234" s="4">
        <f>VLOOKUP(T5234&amp;"-"&amp;Z5234,Sheet4!$W$2:$AA$1100,4,FALSE)</f>
        <v>48.853409999999997</v>
      </c>
      <c r="AC5234" s="4">
        <f>VLOOKUP(T5234&amp;"-"&amp;Z5234,Sheet4!$W$2:$AA$1100,5,FALSE)</f>
        <v>2.3488000000000002</v>
      </c>
    </row>
    <row r="5235" spans="1:29">
      <c r="A5235" s="6">
        <v>40688</v>
      </c>
      <c r="B5235" s="7">
        <v>0.30668981481481483</v>
      </c>
      <c r="C5235" s="4" t="s">
        <v>1215</v>
      </c>
      <c r="D5235" s="4" t="s">
        <v>1214</v>
      </c>
      <c r="E5235" s="4" t="s">
        <v>31</v>
      </c>
      <c r="F5235" s="4">
        <v>5</v>
      </c>
      <c r="G5235" s="4">
        <v>3</v>
      </c>
      <c r="H5235" s="4">
        <v>5</v>
      </c>
      <c r="I5235" s="4">
        <v>2</v>
      </c>
      <c r="J5235" s="4">
        <v>5</v>
      </c>
      <c r="K5235" s="4">
        <v>2</v>
      </c>
      <c r="L5235" s="4">
        <v>2</v>
      </c>
      <c r="M5235" s="4">
        <v>4</v>
      </c>
      <c r="N5235" s="4">
        <v>4</v>
      </c>
      <c r="O5235" s="4">
        <v>3</v>
      </c>
      <c r="P5235" s="4">
        <v>4</v>
      </c>
      <c r="Q5235" s="9">
        <f t="shared" si="245"/>
        <v>4.340277777777778E-3</v>
      </c>
      <c r="R5235" s="4">
        <f t="shared" si="243"/>
        <v>40688.306689814817</v>
      </c>
      <c r="S5235" s="4">
        <v>2.3756012329102072E-2</v>
      </c>
      <c r="T5235" s="4" t="str">
        <f>VLOOKUP(E5235,Sheet2!$A$2:$E$137,5,FALSE)</f>
        <v>ES</v>
      </c>
      <c r="U5235" s="4">
        <f>VLOOKUP($T5235,Sheet4!$H$1106:$M$1351,surveys!U$1+1,FALSE)</f>
        <v>0.46058089642806016</v>
      </c>
      <c r="V5235" s="4">
        <f>VLOOKUP($T5235,Sheet4!$H$1106:$M$1351,surveys!V$1+1,FALSE)</f>
        <v>0.68996105930901486</v>
      </c>
      <c r="W5235" s="4">
        <f>VLOOKUP($T5235,Sheet4!$H$1106:$M$1351,surveys!W$1+1,FALSE)</f>
        <v>0.80513768719908241</v>
      </c>
      <c r="X5235" s="4">
        <f>VLOOKUP($T5235,Sheet4!$H$1106:$M$1351,surveys!X$1+1,FALSE)</f>
        <v>0.90461214064594464</v>
      </c>
      <c r="Y5235" s="4">
        <f>VLOOKUP($T5235,Sheet4!$H$1106:$M$1351,surveys!Y$1+1,FALSE)</f>
        <v>1</v>
      </c>
      <c r="Z5235" s="4">
        <f t="shared" si="244"/>
        <v>1</v>
      </c>
      <c r="AA5235" s="4" t="str">
        <f>VLOOKUP(T5235&amp;"-"&amp;Z5235,Sheet4!$W$2:$AA$1100,3,FALSE)</f>
        <v>Madrid</v>
      </c>
      <c r="AB5235" s="4">
        <f>VLOOKUP(T5235&amp;"-"&amp;Z5235,Sheet4!$W$2:$AA$1100,4,FALSE)</f>
        <v>40.416499999999999</v>
      </c>
      <c r="AC5235" s="4">
        <f>VLOOKUP(T5235&amp;"-"&amp;Z5235,Sheet4!$W$2:$AA$1100,5,FALSE)</f>
        <v>-3.7025600000000001</v>
      </c>
    </row>
    <row r="5236" spans="1:29">
      <c r="A5236" s="6">
        <v>40688</v>
      </c>
      <c r="B5236" s="7">
        <v>0.30793981481481481</v>
      </c>
      <c r="C5236" s="4" t="s">
        <v>1215</v>
      </c>
      <c r="D5236" s="4" t="s">
        <v>1218</v>
      </c>
      <c r="E5236" s="4" t="s">
        <v>28</v>
      </c>
      <c r="F5236" s="4">
        <v>1</v>
      </c>
      <c r="G5236" s="4">
        <v>1</v>
      </c>
      <c r="H5236" s="4">
        <v>1</v>
      </c>
      <c r="I5236" s="4">
        <v>1</v>
      </c>
      <c r="J5236" s="4">
        <v>1</v>
      </c>
      <c r="K5236" s="4">
        <v>1</v>
      </c>
      <c r="L5236" s="4">
        <v>1</v>
      </c>
      <c r="M5236" s="4">
        <v>1</v>
      </c>
      <c r="N5236" s="4">
        <v>1</v>
      </c>
      <c r="O5236" s="4">
        <v>1</v>
      </c>
      <c r="P5236" s="4">
        <v>1</v>
      </c>
      <c r="Q5236" s="9">
        <f t="shared" si="245"/>
        <v>5.0347222222222225E-3</v>
      </c>
      <c r="R5236" s="4">
        <f t="shared" si="243"/>
        <v>40688.307939814818</v>
      </c>
      <c r="S5236" s="4">
        <v>0.20240784369997478</v>
      </c>
      <c r="T5236" s="4" t="str">
        <f>VLOOKUP(E5236,Sheet2!$A$2:$E$137,5,FALSE)</f>
        <v>AT</v>
      </c>
      <c r="U5236" s="4">
        <f>VLOOKUP($T5236,Sheet4!$H$1106:$M$1351,surveys!U$1+1,FALSE)</f>
        <v>0.71742534648291634</v>
      </c>
      <c r="V5236" s="4">
        <f>VLOOKUP($T5236,Sheet4!$H$1106:$M$1351,surveys!V$1+1,FALSE)</f>
        <v>0.81172349908300157</v>
      </c>
      <c r="W5236" s="4">
        <f>VLOOKUP($T5236,Sheet4!$H$1106:$M$1351,surveys!W$1+1,FALSE)</f>
        <v>0.88856220405379505</v>
      </c>
      <c r="X5236" s="4">
        <f>VLOOKUP($T5236,Sheet4!$H$1106:$M$1351,surveys!X$1+1,FALSE)</f>
        <v>0.95229784043038701</v>
      </c>
      <c r="Y5236" s="4">
        <f>VLOOKUP($T5236,Sheet4!$H$1106:$M$1351,surveys!Y$1+1,FALSE)</f>
        <v>1</v>
      </c>
      <c r="Z5236" s="4">
        <f t="shared" si="244"/>
        <v>1</v>
      </c>
      <c r="AA5236" s="4" t="str">
        <f>VLOOKUP(T5236&amp;"-"&amp;Z5236,Sheet4!$W$2:$AA$1100,3,FALSE)</f>
        <v>Vienna</v>
      </c>
      <c r="AB5236" s="4">
        <f>VLOOKUP(T5236&amp;"-"&amp;Z5236,Sheet4!$W$2:$AA$1100,4,FALSE)</f>
        <v>48.208489999999998</v>
      </c>
      <c r="AC5236" s="4">
        <f>VLOOKUP(T5236&amp;"-"&amp;Z5236,Sheet4!$W$2:$AA$1100,5,FALSE)</f>
        <v>16.37208</v>
      </c>
    </row>
    <row r="5237" spans="1:29">
      <c r="A5237" s="6">
        <v>40688</v>
      </c>
      <c r="B5237" s="7">
        <v>0.30833333333333335</v>
      </c>
      <c r="C5237" s="4" t="s">
        <v>1215</v>
      </c>
      <c r="D5237" s="4" t="s">
        <v>1214</v>
      </c>
      <c r="E5237" s="4" t="s">
        <v>19</v>
      </c>
      <c r="F5237" s="4">
        <v>4</v>
      </c>
      <c r="G5237" s="4">
        <v>4</v>
      </c>
      <c r="H5237" s="4">
        <v>4</v>
      </c>
      <c r="I5237" s="4">
        <v>3</v>
      </c>
      <c r="J5237" s="4">
        <v>4</v>
      </c>
      <c r="K5237" s="4">
        <v>4</v>
      </c>
      <c r="L5237" s="4">
        <v>4</v>
      </c>
      <c r="M5237" s="4">
        <v>4</v>
      </c>
      <c r="N5237" s="4">
        <v>4</v>
      </c>
      <c r="O5237" s="4">
        <v>4</v>
      </c>
      <c r="P5237" s="4">
        <v>4</v>
      </c>
      <c r="Q5237" s="9">
        <f t="shared" si="245"/>
        <v>5.9375000000000009E-3</v>
      </c>
      <c r="R5237" s="4">
        <f t="shared" si="243"/>
        <v>40688.308333333334</v>
      </c>
      <c r="S5237" s="4">
        <v>0.90496702542123986</v>
      </c>
      <c r="T5237" s="4" t="str">
        <f>VLOOKUP(E5237,Sheet2!$A$2:$E$137,5,FALSE)</f>
        <v>HU</v>
      </c>
      <c r="U5237" s="4">
        <f>VLOOKUP($T5237,Sheet4!$H$1106:$M$1351,surveys!U$1+1,FALSE)</f>
        <v>0.70836665732550796</v>
      </c>
      <c r="V5237" s="4">
        <f>VLOOKUP($T5237,Sheet4!$H$1106:$M$1351,surveys!V$1+1,FALSE)</f>
        <v>0.79361649434247361</v>
      </c>
      <c r="W5237" s="4">
        <f>VLOOKUP($T5237,Sheet4!$H$1106:$M$1351,surveys!W$1+1,FALSE)</f>
        <v>0.86571617940203494</v>
      </c>
      <c r="X5237" s="4">
        <f>VLOOKUP($T5237,Sheet4!$H$1106:$M$1351,surveys!X$1+1,FALSE)</f>
        <v>0.93457750328785116</v>
      </c>
      <c r="Y5237" s="4">
        <f>VLOOKUP($T5237,Sheet4!$H$1106:$M$1351,surveys!Y$1+1,FALSE)</f>
        <v>1</v>
      </c>
      <c r="Z5237" s="4">
        <f t="shared" si="244"/>
        <v>4</v>
      </c>
      <c r="AA5237" s="4" t="str">
        <f>VLOOKUP(T5237&amp;"-"&amp;Z5237,Sheet4!$W$2:$AA$1100,3,FALSE)</f>
        <v>Szeged</v>
      </c>
      <c r="AB5237" s="4">
        <f>VLOOKUP(T5237&amp;"-"&amp;Z5237,Sheet4!$W$2:$AA$1100,4,FALSE)</f>
        <v>46.253</v>
      </c>
      <c r="AC5237" s="4">
        <f>VLOOKUP(T5237&amp;"-"&amp;Z5237,Sheet4!$W$2:$AA$1100,5,FALSE)</f>
        <v>20.148240000000001</v>
      </c>
    </row>
    <row r="5238" spans="1:29">
      <c r="A5238" s="6">
        <v>40688</v>
      </c>
      <c r="B5238" s="7">
        <v>0.30853009259259262</v>
      </c>
      <c r="C5238" s="4" t="s">
        <v>1213</v>
      </c>
      <c r="D5238" s="4" t="s">
        <v>1218</v>
      </c>
      <c r="E5238" s="4" t="s">
        <v>33</v>
      </c>
      <c r="F5238" s="4">
        <v>5</v>
      </c>
      <c r="G5238" s="4">
        <v>5</v>
      </c>
      <c r="H5238" s="4">
        <v>5</v>
      </c>
      <c r="I5238" s="4">
        <v>5</v>
      </c>
      <c r="J5238" s="4">
        <v>5</v>
      </c>
      <c r="K5238" s="4">
        <v>5</v>
      </c>
      <c r="L5238" s="4">
        <v>5</v>
      </c>
      <c r="M5238" s="4">
        <v>5</v>
      </c>
      <c r="N5238" s="4">
        <v>5</v>
      </c>
      <c r="O5238" s="4">
        <v>5</v>
      </c>
      <c r="P5238" s="4">
        <v>5</v>
      </c>
      <c r="Q5238" s="9">
        <f t="shared" si="245"/>
        <v>6.6319444444444446E-3</v>
      </c>
      <c r="R5238" s="4">
        <f t="shared" si="243"/>
        <v>40688.308530092596</v>
      </c>
      <c r="S5238" s="4">
        <v>0.37189217321033929</v>
      </c>
      <c r="T5238" s="4" t="str">
        <f>VLOOKUP(E5238,Sheet2!$A$2:$E$137,5,FALSE)</f>
        <v>IT</v>
      </c>
      <c r="U5238" s="4">
        <f>VLOOKUP($T5238,Sheet4!$H$1106:$M$1351,surveys!U$1+1,FALSE)</f>
        <v>0.40073733113706772</v>
      </c>
      <c r="V5238" s="4">
        <f>VLOOKUP($T5238,Sheet4!$H$1106:$M$1351,surveys!V$1+1,FALSE)</f>
        <v>0.60502083075372182</v>
      </c>
      <c r="W5238" s="4">
        <f>VLOOKUP($T5238,Sheet4!$H$1106:$M$1351,surveys!W$1+1,FALSE)</f>
        <v>0.75963680320784854</v>
      </c>
      <c r="X5238" s="4">
        <f>VLOOKUP($T5238,Sheet4!$H$1106:$M$1351,surveys!X$1+1,FALSE)</f>
        <v>0.89491209934724891</v>
      </c>
      <c r="Y5238" s="4">
        <f>VLOOKUP($T5238,Sheet4!$H$1106:$M$1351,surveys!Y$1+1,FALSE)</f>
        <v>1</v>
      </c>
      <c r="Z5238" s="4">
        <f t="shared" si="244"/>
        <v>1</v>
      </c>
      <c r="AA5238" s="4" t="str">
        <f>VLOOKUP(T5238&amp;"-"&amp;Z5238,Sheet4!$W$2:$AA$1100,3,FALSE)</f>
        <v>Roma</v>
      </c>
      <c r="AB5238" s="4">
        <f>VLOOKUP(T5238&amp;"-"&amp;Z5238,Sheet4!$W$2:$AA$1100,4,FALSE)</f>
        <v>41.894739999999999</v>
      </c>
      <c r="AC5238" s="4">
        <f>VLOOKUP(T5238&amp;"-"&amp;Z5238,Sheet4!$W$2:$AA$1100,5,FALSE)</f>
        <v>12.4839</v>
      </c>
    </row>
    <row r="5239" spans="1:29">
      <c r="A5239" s="6">
        <v>40688</v>
      </c>
      <c r="B5239" s="7">
        <v>0.30881944444444448</v>
      </c>
      <c r="C5239" s="4" t="s">
        <v>1213</v>
      </c>
      <c r="D5239" s="4" t="s">
        <v>1214</v>
      </c>
      <c r="E5239" s="4" t="s">
        <v>47</v>
      </c>
      <c r="F5239" s="4">
        <v>1</v>
      </c>
      <c r="G5239" s="4">
        <v>1</v>
      </c>
      <c r="H5239" s="4">
        <v>1</v>
      </c>
      <c r="I5239" s="4">
        <v>1</v>
      </c>
      <c r="J5239" s="4">
        <v>1</v>
      </c>
      <c r="K5239" s="4">
        <v>1</v>
      </c>
      <c r="L5239" s="4">
        <v>1</v>
      </c>
      <c r="M5239" s="4">
        <v>1</v>
      </c>
      <c r="N5239" s="4">
        <v>1</v>
      </c>
      <c r="O5239" s="4">
        <v>1</v>
      </c>
      <c r="P5239" s="4">
        <v>1</v>
      </c>
      <c r="Q5239" s="9">
        <f t="shared" si="245"/>
        <v>6.0648148148148145E-3</v>
      </c>
      <c r="R5239" s="4">
        <f t="shared" si="243"/>
        <v>40688.308819444443</v>
      </c>
      <c r="S5239" s="4">
        <v>0.18887861427619246</v>
      </c>
      <c r="T5239" s="4" t="str">
        <f>VLOOKUP(E5239,Sheet2!$A$2:$E$137,5,FALSE)</f>
        <v>NZ</v>
      </c>
      <c r="U5239" s="4">
        <f>VLOOKUP($T5239,Sheet4!$H$1106:$M$1351,surveys!U$1+1,FALSE)</f>
        <v>0.24106469712465556</v>
      </c>
      <c r="V5239" s="4">
        <f>VLOOKUP($T5239,Sheet4!$H$1106:$M$1351,surveys!V$1+1,FALSE)</f>
        <v>0.46135760189339992</v>
      </c>
      <c r="W5239" s="4">
        <f>VLOOKUP($T5239,Sheet4!$H$1106:$M$1351,surveys!W$1+1,FALSE)</f>
        <v>0.67128249233820236</v>
      </c>
      <c r="X5239" s="4">
        <f>VLOOKUP($T5239,Sheet4!$H$1106:$M$1351,surveys!X$1+1,FALSE)</f>
        <v>0.88009640049815385</v>
      </c>
      <c r="Y5239" s="4">
        <f>VLOOKUP($T5239,Sheet4!$H$1106:$M$1351,surveys!Y$1+1,FALSE)</f>
        <v>1</v>
      </c>
      <c r="Z5239" s="4">
        <f t="shared" si="244"/>
        <v>1</v>
      </c>
      <c r="AA5239" s="4" t="str">
        <f>VLOOKUP(T5239&amp;"-"&amp;Z5239,Sheet4!$W$2:$AA$1100,3,FALSE)</f>
        <v>Auckland</v>
      </c>
      <c r="AB5239" s="4">
        <f>VLOOKUP(T5239&amp;"-"&amp;Z5239,Sheet4!$W$2:$AA$1100,4,FALSE)</f>
        <v>-36.866669999999999</v>
      </c>
      <c r="AC5239" s="4">
        <f>VLOOKUP(T5239&amp;"-"&amp;Z5239,Sheet4!$W$2:$AA$1100,5,FALSE)</f>
        <v>174.76667</v>
      </c>
    </row>
    <row r="5240" spans="1:29">
      <c r="A5240" s="6">
        <v>40688</v>
      </c>
      <c r="B5240" s="7">
        <v>0.31008101851851849</v>
      </c>
      <c r="C5240" s="4" t="s">
        <v>1215</v>
      </c>
      <c r="D5240" s="4" t="s">
        <v>1217</v>
      </c>
      <c r="E5240" s="4" t="s">
        <v>47</v>
      </c>
      <c r="F5240" s="4">
        <v>5</v>
      </c>
      <c r="G5240" s="4">
        <v>5</v>
      </c>
      <c r="H5240" s="4">
        <v>5</v>
      </c>
      <c r="I5240" s="4">
        <v>5</v>
      </c>
      <c r="J5240" s="4">
        <v>5</v>
      </c>
      <c r="K5240" s="4">
        <v>5</v>
      </c>
      <c r="L5240" s="4">
        <v>5</v>
      </c>
      <c r="M5240" s="4">
        <v>5</v>
      </c>
      <c r="N5240" s="4">
        <v>5</v>
      </c>
      <c r="O5240" s="4">
        <v>5</v>
      </c>
      <c r="P5240" s="4">
        <v>5</v>
      </c>
      <c r="Q5240" s="9">
        <f t="shared" si="245"/>
        <v>7.1527777777777787E-3</v>
      </c>
      <c r="R5240" s="4">
        <f t="shared" si="243"/>
        <v>40688.310081018521</v>
      </c>
      <c r="S5240" s="4">
        <v>0.4820095339024375</v>
      </c>
      <c r="T5240" s="4" t="str">
        <f>VLOOKUP(E5240,Sheet2!$A$2:$E$137,5,FALSE)</f>
        <v>NZ</v>
      </c>
      <c r="U5240" s="4">
        <f>VLOOKUP($T5240,Sheet4!$H$1106:$M$1351,surveys!U$1+1,FALSE)</f>
        <v>0.24106469712465556</v>
      </c>
      <c r="V5240" s="4">
        <f>VLOOKUP($T5240,Sheet4!$H$1106:$M$1351,surveys!V$1+1,FALSE)</f>
        <v>0.46135760189339992</v>
      </c>
      <c r="W5240" s="4">
        <f>VLOOKUP($T5240,Sheet4!$H$1106:$M$1351,surveys!W$1+1,FALSE)</f>
        <v>0.67128249233820236</v>
      </c>
      <c r="X5240" s="4">
        <f>VLOOKUP($T5240,Sheet4!$H$1106:$M$1351,surveys!X$1+1,FALSE)</f>
        <v>0.88009640049815385</v>
      </c>
      <c r="Y5240" s="4">
        <f>VLOOKUP($T5240,Sheet4!$H$1106:$M$1351,surveys!Y$1+1,FALSE)</f>
        <v>1</v>
      </c>
      <c r="Z5240" s="4">
        <f t="shared" si="244"/>
        <v>3</v>
      </c>
      <c r="AA5240" s="4" t="str">
        <f>VLOOKUP(T5240&amp;"-"&amp;Z5240,Sheet4!$W$2:$AA$1100,3,FALSE)</f>
        <v>Christchurch</v>
      </c>
      <c r="AB5240" s="4">
        <f>VLOOKUP(T5240&amp;"-"&amp;Z5240,Sheet4!$W$2:$AA$1100,4,FALSE)</f>
        <v>-43.533329999999999</v>
      </c>
      <c r="AC5240" s="4">
        <f>VLOOKUP(T5240&amp;"-"&amp;Z5240,Sheet4!$W$2:$AA$1100,5,FALSE)</f>
        <v>172.63333</v>
      </c>
    </row>
    <row r="5241" spans="1:29">
      <c r="A5241" s="6">
        <v>40688</v>
      </c>
      <c r="B5241" s="7">
        <v>0.31127314814814816</v>
      </c>
      <c r="C5241" s="4" t="s">
        <v>1213</v>
      </c>
      <c r="D5241" s="4" t="s">
        <v>1214</v>
      </c>
      <c r="E5241" s="4" t="s">
        <v>44</v>
      </c>
      <c r="F5241" s="4">
        <v>1</v>
      </c>
      <c r="G5241" s="4">
        <v>1</v>
      </c>
      <c r="H5241" s="4">
        <v>1</v>
      </c>
      <c r="I5241" s="4">
        <v>1</v>
      </c>
      <c r="J5241" s="4">
        <v>1</v>
      </c>
      <c r="K5241" s="4">
        <v>1</v>
      </c>
      <c r="L5241" s="4">
        <v>1</v>
      </c>
      <c r="M5241" s="4">
        <v>1</v>
      </c>
      <c r="N5241" s="4">
        <v>1</v>
      </c>
      <c r="O5241" s="4">
        <v>1</v>
      </c>
      <c r="P5241" s="4">
        <v>1</v>
      </c>
      <c r="Q5241" s="9">
        <f t="shared" si="245"/>
        <v>8.1944444444444452E-3</v>
      </c>
      <c r="R5241" s="4">
        <f t="shared" si="243"/>
        <v>40688.311273148145</v>
      </c>
      <c r="S5241" s="4">
        <v>0.4763296369408816</v>
      </c>
      <c r="T5241" s="4" t="str">
        <f>VLOOKUP(E5241,Sheet2!$A$2:$E$137,5,FALSE)</f>
        <v>TR</v>
      </c>
      <c r="U5241" s="4">
        <f>VLOOKUP($T5241,Sheet4!$H$1106:$M$1351,surveys!U$1+1,FALSE)</f>
        <v>0.56282907227865631</v>
      </c>
      <c r="V5241" s="4">
        <f>VLOOKUP($T5241,Sheet4!$H$1106:$M$1351,surveys!V$1+1,FALSE)</f>
        <v>0.73998378440807921</v>
      </c>
      <c r="W5241" s="4">
        <f>VLOOKUP($T5241,Sheet4!$H$1106:$M$1351,surveys!W$1+1,FALSE)</f>
        <v>0.86593507285859772</v>
      </c>
      <c r="X5241" s="4">
        <f>VLOOKUP($T5241,Sheet4!$H$1106:$M$1351,surveys!X$1+1,FALSE)</f>
        <v>0.93709051462417825</v>
      </c>
      <c r="Y5241" s="4">
        <f>VLOOKUP($T5241,Sheet4!$H$1106:$M$1351,surveys!Y$1+1,FALSE)</f>
        <v>1</v>
      </c>
      <c r="Z5241" s="4">
        <f t="shared" si="244"/>
        <v>1</v>
      </c>
      <c r="AA5241" s="4" t="str">
        <f>VLOOKUP(T5241&amp;"-"&amp;Z5241,Sheet4!$W$2:$AA$1100,3,FALSE)</f>
        <v>Istanbul</v>
      </c>
      <c r="AB5241" s="4">
        <f>VLOOKUP(T5241&amp;"-"&amp;Z5241,Sheet4!$W$2:$AA$1100,4,FALSE)</f>
        <v>41.013840000000002</v>
      </c>
      <c r="AC5241" s="4">
        <f>VLOOKUP(T5241&amp;"-"&amp;Z5241,Sheet4!$W$2:$AA$1100,5,FALSE)</f>
        <v>28.949660000000002</v>
      </c>
    </row>
    <row r="5242" spans="1:29">
      <c r="A5242" s="6">
        <v>40688</v>
      </c>
      <c r="B5242" s="7">
        <v>0.31160879629629629</v>
      </c>
      <c r="C5242" s="4" t="s">
        <v>1213</v>
      </c>
      <c r="D5242" s="4" t="s">
        <v>1217</v>
      </c>
      <c r="E5242" s="4" t="s">
        <v>33</v>
      </c>
      <c r="F5242" s="4">
        <v>5</v>
      </c>
      <c r="G5242" s="4">
        <v>5</v>
      </c>
      <c r="H5242" s="4">
        <v>5</v>
      </c>
      <c r="I5242" s="4">
        <v>5</v>
      </c>
      <c r="J5242" s="4">
        <v>5</v>
      </c>
      <c r="K5242" s="4">
        <v>5</v>
      </c>
      <c r="L5242" s="4">
        <v>5</v>
      </c>
      <c r="M5242" s="4">
        <v>5</v>
      </c>
      <c r="N5242" s="4">
        <v>5</v>
      </c>
      <c r="O5242" s="4">
        <v>5</v>
      </c>
      <c r="P5242" s="4">
        <v>5</v>
      </c>
      <c r="Q5242" s="9">
        <f t="shared" si="245"/>
        <v>8.7499999999999991E-3</v>
      </c>
      <c r="R5242" s="4">
        <f t="shared" si="243"/>
        <v>40688.311608796299</v>
      </c>
      <c r="S5242" s="4">
        <v>0.11393490062016909</v>
      </c>
      <c r="T5242" s="4" t="str">
        <f>VLOOKUP(E5242,Sheet2!$A$2:$E$137,5,FALSE)</f>
        <v>IT</v>
      </c>
      <c r="U5242" s="4">
        <f>VLOOKUP($T5242,Sheet4!$H$1106:$M$1351,surveys!U$1+1,FALSE)</f>
        <v>0.40073733113706772</v>
      </c>
      <c r="V5242" s="4">
        <f>VLOOKUP($T5242,Sheet4!$H$1106:$M$1351,surveys!V$1+1,FALSE)</f>
        <v>0.60502083075372182</v>
      </c>
      <c r="W5242" s="4">
        <f>VLOOKUP($T5242,Sheet4!$H$1106:$M$1351,surveys!W$1+1,FALSE)</f>
        <v>0.75963680320784854</v>
      </c>
      <c r="X5242" s="4">
        <f>VLOOKUP($T5242,Sheet4!$H$1106:$M$1351,surveys!X$1+1,FALSE)</f>
        <v>0.89491209934724891</v>
      </c>
      <c r="Y5242" s="4">
        <f>VLOOKUP($T5242,Sheet4!$H$1106:$M$1351,surveys!Y$1+1,FALSE)</f>
        <v>1</v>
      </c>
      <c r="Z5242" s="4">
        <f t="shared" si="244"/>
        <v>1</v>
      </c>
      <c r="AA5242" s="4" t="str">
        <f>VLOOKUP(T5242&amp;"-"&amp;Z5242,Sheet4!$W$2:$AA$1100,3,FALSE)</f>
        <v>Roma</v>
      </c>
      <c r="AB5242" s="4">
        <f>VLOOKUP(T5242&amp;"-"&amp;Z5242,Sheet4!$W$2:$AA$1100,4,FALSE)</f>
        <v>41.894739999999999</v>
      </c>
      <c r="AC5242" s="4">
        <f>VLOOKUP(T5242&amp;"-"&amp;Z5242,Sheet4!$W$2:$AA$1100,5,FALSE)</f>
        <v>12.4839</v>
      </c>
    </row>
    <row r="5243" spans="1:29">
      <c r="A5243" s="6">
        <v>40688</v>
      </c>
      <c r="B5243" s="7">
        <v>0.31165509259259261</v>
      </c>
      <c r="C5243" s="4" t="s">
        <v>1215</v>
      </c>
      <c r="D5243" s="4" t="s">
        <v>1214</v>
      </c>
      <c r="E5243" s="4" t="s">
        <v>13</v>
      </c>
      <c r="F5243" s="4">
        <v>3</v>
      </c>
      <c r="G5243" s="4">
        <v>3</v>
      </c>
      <c r="H5243" s="4">
        <v>4</v>
      </c>
      <c r="I5243" s="4">
        <v>3</v>
      </c>
      <c r="J5243" s="4">
        <v>4</v>
      </c>
      <c r="K5243" s="4">
        <v>5</v>
      </c>
      <c r="L5243" s="4">
        <v>3</v>
      </c>
      <c r="M5243" s="4">
        <v>4</v>
      </c>
      <c r="N5243" s="4">
        <v>5</v>
      </c>
      <c r="O5243" s="4">
        <v>3</v>
      </c>
      <c r="P5243" s="4">
        <v>5</v>
      </c>
      <c r="Q5243" s="9">
        <f t="shared" si="245"/>
        <v>8.7152777777777784E-3</v>
      </c>
      <c r="R5243" s="4">
        <f t="shared" si="243"/>
        <v>40688.311655092592</v>
      </c>
      <c r="S5243" s="4">
        <v>0.12243013230205957</v>
      </c>
      <c r="T5243" s="4" t="str">
        <f>VLOOKUP(E5243,Sheet2!$A$2:$E$137,5,FALSE)</f>
        <v>GB</v>
      </c>
      <c r="U5243" s="4">
        <f>VLOOKUP($T5243,Sheet4!$H$1106:$M$1351,surveys!U$1+1,FALSE)</f>
        <v>0.43993408527720174</v>
      </c>
      <c r="V5243" s="4">
        <f>VLOOKUP($T5243,Sheet4!$H$1106:$M$1351,surveys!V$1+1,FALSE)</f>
        <v>0.87986817055440347</v>
      </c>
      <c r="W5243" s="4">
        <f>VLOOKUP($T5243,Sheet4!$H$1106:$M$1351,surveys!W$1+1,FALSE)</f>
        <v>0.93717230822503084</v>
      </c>
      <c r="X5243" s="4">
        <f>VLOOKUP($T5243,Sheet4!$H$1106:$M$1351,surveys!X$1+1,FALSE)</f>
        <v>0.97269979890956382</v>
      </c>
      <c r="Y5243" s="4">
        <f>VLOOKUP($T5243,Sheet4!$H$1106:$M$1351,surveys!Y$1+1,FALSE)</f>
        <v>1</v>
      </c>
      <c r="Z5243" s="4">
        <f t="shared" si="244"/>
        <v>1</v>
      </c>
      <c r="AA5243" s="4" t="str">
        <f>VLOOKUP(T5243&amp;"-"&amp;Z5243,Sheet4!$W$2:$AA$1100,3,FALSE)</f>
        <v>City of London</v>
      </c>
      <c r="AB5243" s="4">
        <f>VLOOKUP(T5243&amp;"-"&amp;Z5243,Sheet4!$W$2:$AA$1100,4,FALSE)</f>
        <v>51.512790000000003</v>
      </c>
      <c r="AC5243" s="4">
        <f>VLOOKUP(T5243&amp;"-"&amp;Z5243,Sheet4!$W$2:$AA$1100,5,FALSE)</f>
        <v>-9.1840000000000005E-2</v>
      </c>
    </row>
    <row r="5244" spans="1:29">
      <c r="A5244" s="6">
        <v>40688</v>
      </c>
      <c r="B5244" s="7">
        <v>0.31168981481481478</v>
      </c>
      <c r="C5244" s="4" t="s">
        <v>1215</v>
      </c>
      <c r="D5244" s="4" t="s">
        <v>1214</v>
      </c>
      <c r="E5244" s="4" t="s">
        <v>85</v>
      </c>
      <c r="F5244" s="4">
        <v>2</v>
      </c>
      <c r="G5244" s="4">
        <v>3</v>
      </c>
      <c r="H5244" s="4">
        <v>5</v>
      </c>
      <c r="I5244" s="4">
        <v>3</v>
      </c>
      <c r="J5244" s="4">
        <v>2</v>
      </c>
      <c r="K5244" s="4">
        <v>4</v>
      </c>
      <c r="L5244" s="4">
        <v>4</v>
      </c>
      <c r="M5244" s="4">
        <v>5</v>
      </c>
      <c r="N5244" s="4">
        <v>4</v>
      </c>
      <c r="O5244" s="4">
        <v>5</v>
      </c>
      <c r="P5244" s="4">
        <v>5</v>
      </c>
      <c r="Q5244" s="9">
        <f t="shared" si="245"/>
        <v>7.8125E-3</v>
      </c>
      <c r="R5244" s="4">
        <f t="shared" si="243"/>
        <v>40688.311689814815</v>
      </c>
      <c r="S5244" s="4">
        <v>0.21370754291854865</v>
      </c>
      <c r="T5244" s="4" t="str">
        <f>VLOOKUP(E5244,Sheet2!$A$2:$E$137,5,FALSE)</f>
        <v>PL</v>
      </c>
      <c r="U5244" s="4">
        <f>VLOOKUP($T5244,Sheet4!$H$1106:$M$1351,surveys!U$1+1,FALSE)</f>
        <v>0.38412692394750031</v>
      </c>
      <c r="V5244" s="4">
        <f>VLOOKUP($T5244,Sheet4!$H$1106:$M$1351,surveys!V$1+1,FALSE)</f>
        <v>0.55761422047220277</v>
      </c>
      <c r="W5244" s="4">
        <f>VLOOKUP($T5244,Sheet4!$H$1106:$M$1351,surveys!W$1+1,FALSE)</f>
        <v>0.72800866765105254</v>
      </c>
      <c r="X5244" s="4">
        <f>VLOOKUP($T5244,Sheet4!$H$1106:$M$1351,surveys!X$1+1,FALSE)</f>
        <v>0.87128691644612766</v>
      </c>
      <c r="Y5244" s="4">
        <f>VLOOKUP($T5244,Sheet4!$H$1106:$M$1351,surveys!Y$1+1,FALSE)</f>
        <v>1</v>
      </c>
      <c r="Z5244" s="4">
        <f t="shared" si="244"/>
        <v>1</v>
      </c>
      <c r="AA5244" s="4" t="str">
        <f>VLOOKUP(T5244&amp;"-"&amp;Z5244,Sheet4!$W$2:$AA$1100,3,FALSE)</f>
        <v>Warsaw</v>
      </c>
      <c r="AB5244" s="4">
        <f>VLOOKUP(T5244&amp;"-"&amp;Z5244,Sheet4!$W$2:$AA$1100,4,FALSE)</f>
        <v>52.229770000000002</v>
      </c>
      <c r="AC5244" s="4">
        <f>VLOOKUP(T5244&amp;"-"&amp;Z5244,Sheet4!$W$2:$AA$1100,5,FALSE)</f>
        <v>21.011780000000002</v>
      </c>
    </row>
    <row r="5245" spans="1:29">
      <c r="A5245" s="6">
        <v>40688</v>
      </c>
      <c r="B5245" s="7">
        <v>0.31383101851851852</v>
      </c>
      <c r="C5245" s="4" t="s">
        <v>1215</v>
      </c>
      <c r="D5245" s="4" t="s">
        <v>1216</v>
      </c>
      <c r="E5245" s="4" t="s">
        <v>23</v>
      </c>
      <c r="F5245" s="4">
        <v>1</v>
      </c>
      <c r="G5245" s="4">
        <v>1</v>
      </c>
      <c r="H5245" s="4">
        <v>5</v>
      </c>
      <c r="I5245" s="4">
        <v>5</v>
      </c>
      <c r="J5245" s="4">
        <v>5</v>
      </c>
      <c r="K5245" s="4">
        <v>5</v>
      </c>
      <c r="L5245" s="4">
        <v>5</v>
      </c>
      <c r="M5245" s="4">
        <v>5</v>
      </c>
      <c r="N5245" s="4">
        <v>1</v>
      </c>
      <c r="O5245" s="4">
        <v>1</v>
      </c>
      <c r="P5245" s="4">
        <v>5</v>
      </c>
      <c r="Q5245" s="9">
        <f t="shared" si="245"/>
        <v>9.2476851851851852E-3</v>
      </c>
      <c r="R5245" s="4">
        <f t="shared" si="243"/>
        <v>40688.313831018517</v>
      </c>
      <c r="S5245" s="4">
        <v>0.87351277301246566</v>
      </c>
      <c r="T5245" s="4" t="str">
        <f>VLOOKUP(E5245,Sheet2!$A$2:$E$137,5,FALSE)</f>
        <v>CA</v>
      </c>
      <c r="U5245" s="4">
        <f>VLOOKUP($T5245,Sheet4!$H$1106:$M$1351,surveys!U$1+1,FALSE)</f>
        <v>0.39929817507859233</v>
      </c>
      <c r="V5245" s="4">
        <f>VLOOKUP($T5245,Sheet4!$H$1106:$M$1351,surveys!V$1+1,FALSE)</f>
        <v>0.68226808593455113</v>
      </c>
      <c r="W5245" s="4">
        <f>VLOOKUP($T5245,Sheet4!$H$1106:$M$1351,surveys!W$1+1,FALSE)</f>
        <v>0.8413893511967715</v>
      </c>
      <c r="X5245" s="4">
        <f>VLOOKUP($T5245,Sheet4!$H$1106:$M$1351,surveys!X$1+1,FALSE)</f>
        <v>0.92969032990429024</v>
      </c>
      <c r="Y5245" s="4">
        <f>VLOOKUP($T5245,Sheet4!$H$1106:$M$1351,surveys!Y$1+1,FALSE)</f>
        <v>1</v>
      </c>
      <c r="Z5245" s="4">
        <f t="shared" si="244"/>
        <v>4</v>
      </c>
      <c r="AA5245" s="4" t="str">
        <f>VLOOKUP(T5245&amp;"-"&amp;Z5245,Sheet4!$W$2:$AA$1100,3,FALSE)</f>
        <v>Calgary</v>
      </c>
      <c r="AB5245" s="4">
        <f>VLOOKUP(T5245&amp;"-"&amp;Z5245,Sheet4!$W$2:$AA$1100,4,FALSE)</f>
        <v>51.050109999999997</v>
      </c>
      <c r="AC5245" s="4">
        <f>VLOOKUP(T5245&amp;"-"&amp;Z5245,Sheet4!$W$2:$AA$1100,5,FALSE)</f>
        <v>-114.08529</v>
      </c>
    </row>
    <row r="5246" spans="1:29">
      <c r="A5246" s="6">
        <v>40688</v>
      </c>
      <c r="B5246" s="7">
        <v>0.31385416666666666</v>
      </c>
      <c r="C5246" s="4" t="s">
        <v>1213</v>
      </c>
      <c r="D5246" s="4" t="s">
        <v>1214</v>
      </c>
      <c r="E5246" s="4" t="s">
        <v>11</v>
      </c>
      <c r="F5246" s="4">
        <v>3</v>
      </c>
      <c r="G5246" s="4">
        <v>5</v>
      </c>
      <c r="H5246" s="4">
        <v>4</v>
      </c>
      <c r="I5246" s="4">
        <v>1</v>
      </c>
      <c r="J5246" s="4">
        <v>3</v>
      </c>
      <c r="K5246" s="4">
        <v>3</v>
      </c>
      <c r="L5246" s="4">
        <v>1</v>
      </c>
      <c r="M5246" s="4">
        <v>5</v>
      </c>
      <c r="N5246" s="4">
        <v>5</v>
      </c>
      <c r="O5246" s="4">
        <v>5</v>
      </c>
      <c r="P5246" s="4">
        <v>5</v>
      </c>
      <c r="Q5246" s="9">
        <f t="shared" si="245"/>
        <v>9.8032407407407408E-3</v>
      </c>
      <c r="R5246" s="4">
        <f t="shared" si="243"/>
        <v>40688.313854166663</v>
      </c>
      <c r="S5246" s="4">
        <v>0.52433238067309151</v>
      </c>
      <c r="T5246" s="4" t="str">
        <f>VLOOKUP(E5246,Sheet2!$A$2:$E$137,5,FALSE)</f>
        <v>FR</v>
      </c>
      <c r="U5246" s="4">
        <f>VLOOKUP($T5246,Sheet4!$H$1106:$M$1351,surveys!U$1+1,FALSE)</f>
        <v>0.51193913659220647</v>
      </c>
      <c r="V5246" s="4">
        <f>VLOOKUP($T5246,Sheet4!$H$1106:$M$1351,surveys!V$1+1,FALSE)</f>
        <v>0.70220575033861143</v>
      </c>
      <c r="W5246" s="4">
        <f>VLOOKUP($T5246,Sheet4!$H$1106:$M$1351,surveys!W$1+1,FALSE)</f>
        <v>0.81527182039156842</v>
      </c>
      <c r="X5246" s="4">
        <f>VLOOKUP($T5246,Sheet4!$H$1106:$M$1351,surveys!X$1+1,FALSE)</f>
        <v>0.91893911792009964</v>
      </c>
      <c r="Y5246" s="4">
        <f>VLOOKUP($T5246,Sheet4!$H$1106:$M$1351,surveys!Y$1+1,FALSE)</f>
        <v>1</v>
      </c>
      <c r="Z5246" s="4">
        <f t="shared" si="244"/>
        <v>2</v>
      </c>
      <c r="AA5246" s="4" t="str">
        <f>VLOOKUP(T5246&amp;"-"&amp;Z5246,Sheet4!$W$2:$AA$1100,3,FALSE)</f>
        <v>Marseille</v>
      </c>
      <c r="AB5246" s="4">
        <f>VLOOKUP(T5246&amp;"-"&amp;Z5246,Sheet4!$W$2:$AA$1100,4,FALSE)</f>
        <v>43.296950000000002</v>
      </c>
      <c r="AC5246" s="4">
        <f>VLOOKUP(T5246&amp;"-"&amp;Z5246,Sheet4!$W$2:$AA$1100,5,FALSE)</f>
        <v>5.3810700000000002</v>
      </c>
    </row>
    <row r="5247" spans="1:29">
      <c r="A5247" s="6">
        <v>40688</v>
      </c>
      <c r="B5247" s="7">
        <v>0.31442129629629628</v>
      </c>
      <c r="C5247" s="4" t="s">
        <v>1213</v>
      </c>
      <c r="D5247" s="4" t="s">
        <v>1214</v>
      </c>
      <c r="E5247" s="4" t="s">
        <v>35</v>
      </c>
      <c r="F5247" s="4">
        <v>1</v>
      </c>
      <c r="G5247" s="4">
        <v>1</v>
      </c>
      <c r="H5247" s="4">
        <v>1</v>
      </c>
      <c r="I5247" s="4">
        <v>1</v>
      </c>
      <c r="J5247" s="4">
        <v>1</v>
      </c>
      <c r="K5247" s="4">
        <v>1</v>
      </c>
      <c r="L5247" s="4">
        <v>1</v>
      </c>
      <c r="M5247" s="4">
        <v>1</v>
      </c>
      <c r="N5247" s="4">
        <v>1</v>
      </c>
      <c r="O5247" s="4">
        <v>1</v>
      </c>
      <c r="P5247" s="4">
        <v>1</v>
      </c>
      <c r="Q5247" s="9">
        <f t="shared" si="245"/>
        <v>1.0833333333333334E-2</v>
      </c>
      <c r="R5247" s="4">
        <f t="shared" si="243"/>
        <v>40688.314421296294</v>
      </c>
      <c r="S5247" s="4">
        <v>0.42212654994204968</v>
      </c>
      <c r="T5247" s="4" t="str">
        <f>VLOOKUP(E5247,Sheet2!$A$2:$E$137,5,FALSE)</f>
        <v>CH</v>
      </c>
      <c r="U5247" s="4">
        <f>VLOOKUP($T5247,Sheet4!$H$1106:$M$1351,surveys!U$1+1,FALSE)</f>
        <v>0.36801312971081684</v>
      </c>
      <c r="V5247" s="4">
        <f>VLOOKUP($T5247,Sheet4!$H$1106:$M$1351,surveys!V$1+1,FALSE)</f>
        <v>0.56614447204928808</v>
      </c>
      <c r="W5247" s="4">
        <f>VLOOKUP($T5247,Sheet4!$H$1106:$M$1351,surveys!W$1+1,FALSE)</f>
        <v>0.74328356923090177</v>
      </c>
      <c r="X5247" s="4">
        <f>VLOOKUP($T5247,Sheet4!$H$1106:$M$1351,surveys!X$1+1,FALSE)</f>
        <v>0.87426944983797861</v>
      </c>
      <c r="Y5247" s="4">
        <f>VLOOKUP($T5247,Sheet4!$H$1106:$M$1351,surveys!Y$1+1,FALSE)</f>
        <v>1</v>
      </c>
      <c r="Z5247" s="4">
        <f t="shared" si="244"/>
        <v>2</v>
      </c>
      <c r="AA5247" s="4" t="str">
        <f>VLOOKUP(T5247&amp;"-"&amp;Z5247,Sheet4!$W$2:$AA$1100,3,FALSE)</f>
        <v>Geneve</v>
      </c>
      <c r="AB5247" s="4">
        <f>VLOOKUP(T5247&amp;"-"&amp;Z5247,Sheet4!$W$2:$AA$1100,4,FALSE)</f>
        <v>46.202219999999997</v>
      </c>
      <c r="AC5247" s="4">
        <f>VLOOKUP(T5247&amp;"-"&amp;Z5247,Sheet4!$W$2:$AA$1100,5,FALSE)</f>
        <v>6.1456900000000001</v>
      </c>
    </row>
    <row r="5248" spans="1:29">
      <c r="A5248" s="6">
        <v>40688</v>
      </c>
      <c r="B5248" s="7">
        <v>0.31545138888888885</v>
      </c>
      <c r="C5248" s="4" t="s">
        <v>1213</v>
      </c>
      <c r="D5248" s="4" t="s">
        <v>1214</v>
      </c>
      <c r="E5248" s="4" t="s">
        <v>75</v>
      </c>
      <c r="F5248" s="4">
        <v>5</v>
      </c>
      <c r="G5248" s="4">
        <v>5</v>
      </c>
      <c r="H5248" s="4">
        <v>4</v>
      </c>
      <c r="I5248" s="4">
        <v>4</v>
      </c>
      <c r="J5248" s="4">
        <v>1</v>
      </c>
      <c r="K5248" s="4">
        <v>4</v>
      </c>
      <c r="L5248" s="4">
        <v>4</v>
      </c>
      <c r="M5248" s="4">
        <v>5</v>
      </c>
      <c r="N5248" s="4">
        <v>5</v>
      </c>
      <c r="O5248" s="4">
        <v>3</v>
      </c>
      <c r="P5248" s="4">
        <v>3</v>
      </c>
      <c r="Q5248" s="9">
        <f t="shared" si="245"/>
        <v>1.1446759259259261E-2</v>
      </c>
      <c r="R5248" s="4">
        <f t="shared" si="243"/>
        <v>40688.315451388888</v>
      </c>
      <c r="S5248" s="4">
        <v>0.10737921209021906</v>
      </c>
      <c r="T5248" s="4" t="str">
        <f>VLOOKUP(E5248,Sheet2!$A$2:$E$137,5,FALSE)</f>
        <v>NL</v>
      </c>
      <c r="U5248" s="4">
        <f>VLOOKUP($T5248,Sheet4!$H$1106:$M$1351,surveys!U$1+1,FALSE)</f>
        <v>0.32046134514638702</v>
      </c>
      <c r="V5248" s="4">
        <f>VLOOKUP($T5248,Sheet4!$H$1106:$M$1351,surveys!V$1+1,FALSE)</f>
        <v>0.57894347951583991</v>
      </c>
      <c r="W5248" s="4">
        <f>VLOOKUP($T5248,Sheet4!$H$1106:$M$1351,surveys!W$1+1,FALSE)</f>
        <v>0.78388532741989281</v>
      </c>
      <c r="X5248" s="4">
        <f>VLOOKUP($T5248,Sheet4!$H$1106:$M$1351,surveys!X$1+1,FALSE)</f>
        <v>0.90942307659069177</v>
      </c>
      <c r="Y5248" s="4">
        <f>VLOOKUP($T5248,Sheet4!$H$1106:$M$1351,surveys!Y$1+1,FALSE)</f>
        <v>1</v>
      </c>
      <c r="Z5248" s="4">
        <f t="shared" si="244"/>
        <v>1</v>
      </c>
      <c r="AA5248" s="4" t="str">
        <f>VLOOKUP(T5248&amp;"-"&amp;Z5248,Sheet4!$W$2:$AA$1100,3,FALSE)</f>
        <v>Amsterdam</v>
      </c>
      <c r="AB5248" s="4">
        <f>VLOOKUP(T5248&amp;"-"&amp;Z5248,Sheet4!$W$2:$AA$1100,4,FALSE)</f>
        <v>52.374029999999998</v>
      </c>
      <c r="AC5248" s="4">
        <f>VLOOKUP(T5248&amp;"-"&amp;Z5248,Sheet4!$W$2:$AA$1100,5,FALSE)</f>
        <v>4.8896899999999999</v>
      </c>
    </row>
    <row r="5249" spans="1:29">
      <c r="A5249" s="6">
        <v>40688</v>
      </c>
      <c r="B5249" s="7">
        <v>0.31559027777777776</v>
      </c>
      <c r="C5249" s="4" t="s">
        <v>1213</v>
      </c>
      <c r="D5249" s="4" t="s">
        <v>1217</v>
      </c>
      <c r="E5249" s="4" t="s">
        <v>33</v>
      </c>
      <c r="F5249" s="4">
        <v>4</v>
      </c>
      <c r="G5249" s="4">
        <v>1</v>
      </c>
      <c r="H5249" s="4">
        <v>3</v>
      </c>
      <c r="I5249" s="4">
        <v>4</v>
      </c>
      <c r="J5249" s="4">
        <v>5</v>
      </c>
      <c r="K5249" s="4">
        <v>4</v>
      </c>
      <c r="L5249" s="4">
        <v>3</v>
      </c>
      <c r="M5249" s="4">
        <v>5</v>
      </c>
      <c r="N5249" s="4">
        <v>5</v>
      </c>
      <c r="O5249" s="4">
        <v>3</v>
      </c>
      <c r="P5249" s="4">
        <v>2</v>
      </c>
      <c r="Q5249" s="9">
        <f t="shared" si="245"/>
        <v>1.1319444444444444E-2</v>
      </c>
      <c r="R5249" s="4">
        <f t="shared" si="243"/>
        <v>40688.31559027778</v>
      </c>
      <c r="S5249" s="4">
        <v>0.70653645574521384</v>
      </c>
      <c r="T5249" s="4" t="str">
        <f>VLOOKUP(E5249,Sheet2!$A$2:$E$137,5,FALSE)</f>
        <v>IT</v>
      </c>
      <c r="U5249" s="4">
        <f>VLOOKUP($T5249,Sheet4!$H$1106:$M$1351,surveys!U$1+1,FALSE)</f>
        <v>0.40073733113706772</v>
      </c>
      <c r="V5249" s="4">
        <f>VLOOKUP($T5249,Sheet4!$H$1106:$M$1351,surveys!V$1+1,FALSE)</f>
        <v>0.60502083075372182</v>
      </c>
      <c r="W5249" s="4">
        <f>VLOOKUP($T5249,Sheet4!$H$1106:$M$1351,surveys!W$1+1,FALSE)</f>
        <v>0.75963680320784854</v>
      </c>
      <c r="X5249" s="4">
        <f>VLOOKUP($T5249,Sheet4!$H$1106:$M$1351,surveys!X$1+1,FALSE)</f>
        <v>0.89491209934724891</v>
      </c>
      <c r="Y5249" s="4">
        <f>VLOOKUP($T5249,Sheet4!$H$1106:$M$1351,surveys!Y$1+1,FALSE)</f>
        <v>1</v>
      </c>
      <c r="Z5249" s="4">
        <f t="shared" si="244"/>
        <v>3</v>
      </c>
      <c r="AA5249" s="4" t="str">
        <f>VLOOKUP(T5249&amp;"-"&amp;Z5249,Sheet4!$W$2:$AA$1100,3,FALSE)</f>
        <v>Napoli</v>
      </c>
      <c r="AB5249" s="4">
        <f>VLOOKUP(T5249&amp;"-"&amp;Z5249,Sheet4!$W$2:$AA$1100,4,FALSE)</f>
        <v>40.833329999999997</v>
      </c>
      <c r="AC5249" s="4">
        <f>VLOOKUP(T5249&amp;"-"&amp;Z5249,Sheet4!$W$2:$AA$1100,5,FALSE)</f>
        <v>14.25</v>
      </c>
    </row>
    <row r="5250" spans="1:29">
      <c r="A5250" s="6">
        <v>40688</v>
      </c>
      <c r="B5250" s="7">
        <v>0.31783564814814813</v>
      </c>
      <c r="C5250" s="4" t="s">
        <v>1215</v>
      </c>
      <c r="D5250" s="4" t="s">
        <v>1216</v>
      </c>
      <c r="E5250" s="4" t="s">
        <v>26</v>
      </c>
      <c r="F5250" s="4">
        <v>1</v>
      </c>
      <c r="G5250" s="4">
        <v>1</v>
      </c>
      <c r="H5250" s="4">
        <v>1</v>
      </c>
      <c r="I5250" s="4">
        <v>1</v>
      </c>
      <c r="J5250" s="4">
        <v>1</v>
      </c>
      <c r="K5250" s="4">
        <v>1</v>
      </c>
      <c r="L5250" s="4">
        <v>1</v>
      </c>
      <c r="M5250" s="4">
        <v>1</v>
      </c>
      <c r="N5250" s="4">
        <v>5</v>
      </c>
      <c r="O5250" s="4">
        <v>1</v>
      </c>
      <c r="P5250" s="4">
        <v>5</v>
      </c>
      <c r="Q5250" s="9">
        <f t="shared" si="245"/>
        <v>1.2361111111111113E-2</v>
      </c>
      <c r="R5250" s="4">
        <f t="shared" ref="R5250:R5313" si="246">VALUE(A5250+B5250)</f>
        <v>40688.317835648151</v>
      </c>
      <c r="S5250" s="4">
        <v>0.9698694072259777</v>
      </c>
      <c r="T5250" s="4" t="str">
        <f>VLOOKUP(E5250,Sheet2!$A$2:$E$137,5,FALSE)</f>
        <v>DE</v>
      </c>
      <c r="U5250" s="4">
        <f>VLOOKUP($T5250,Sheet4!$H$1106:$M$1351,surveys!U$1+1,FALSE)</f>
        <v>0.42620281948941302</v>
      </c>
      <c r="V5250" s="4">
        <f>VLOOKUP($T5250,Sheet4!$H$1106:$M$1351,surveys!V$1+1,FALSE)</f>
        <v>0.64253089557903176</v>
      </c>
      <c r="W5250" s="4">
        <f>VLOOKUP($T5250,Sheet4!$H$1106:$M$1351,surveys!W$1+1,FALSE)</f>
        <v>0.79931043378760003</v>
      </c>
      <c r="X5250" s="4">
        <f>VLOOKUP($T5250,Sheet4!$H$1106:$M$1351,surveys!X$1+1,FALSE)</f>
        <v>0.91914675697020254</v>
      </c>
      <c r="Y5250" s="4">
        <f>VLOOKUP($T5250,Sheet4!$H$1106:$M$1351,surveys!Y$1+1,FALSE)</f>
        <v>1</v>
      </c>
      <c r="Z5250" s="4">
        <f t="shared" si="244"/>
        <v>5</v>
      </c>
      <c r="AA5250" s="4" t="str">
        <f>VLOOKUP(T5250&amp;"-"&amp;Z5250,Sheet4!$W$2:$AA$1100,3,FALSE)</f>
        <v>Frankfurt am Main</v>
      </c>
      <c r="AB5250" s="4">
        <f>VLOOKUP(T5250&amp;"-"&amp;Z5250,Sheet4!$W$2:$AA$1100,4,FALSE)</f>
        <v>50.116669999999999</v>
      </c>
      <c r="AC5250" s="4">
        <f>VLOOKUP(T5250&amp;"-"&amp;Z5250,Sheet4!$W$2:$AA$1100,5,FALSE)</f>
        <v>8.6833299999999998</v>
      </c>
    </row>
    <row r="5251" spans="1:29">
      <c r="A5251" s="6">
        <v>40688</v>
      </c>
      <c r="B5251" s="7">
        <v>0.31791666666666668</v>
      </c>
      <c r="C5251" s="4" t="s">
        <v>1213</v>
      </c>
      <c r="D5251" s="4" t="s">
        <v>1214</v>
      </c>
      <c r="E5251" s="4" t="s">
        <v>33</v>
      </c>
      <c r="F5251" s="4">
        <v>4</v>
      </c>
      <c r="G5251" s="4">
        <v>5</v>
      </c>
      <c r="H5251" s="4">
        <v>4</v>
      </c>
      <c r="I5251" s="4">
        <v>3</v>
      </c>
      <c r="J5251" s="4">
        <v>3</v>
      </c>
      <c r="K5251" s="4">
        <v>2</v>
      </c>
      <c r="L5251" s="4">
        <v>2</v>
      </c>
      <c r="M5251" s="4">
        <v>3</v>
      </c>
      <c r="N5251" s="4">
        <v>3</v>
      </c>
      <c r="O5251" s="4">
        <v>3</v>
      </c>
      <c r="P5251" s="4">
        <v>2</v>
      </c>
      <c r="Q5251" s="9">
        <f t="shared" si="245"/>
        <v>1.2581018518518519E-2</v>
      </c>
      <c r="R5251" s="4">
        <f t="shared" si="246"/>
        <v>40688.317916666667</v>
      </c>
      <c r="S5251" s="4">
        <v>0.64200618711579782</v>
      </c>
      <c r="T5251" s="4" t="str">
        <f>VLOOKUP(E5251,Sheet2!$A$2:$E$137,5,FALSE)</f>
        <v>IT</v>
      </c>
      <c r="U5251" s="4">
        <f>VLOOKUP($T5251,Sheet4!$H$1106:$M$1351,surveys!U$1+1,FALSE)</f>
        <v>0.40073733113706772</v>
      </c>
      <c r="V5251" s="4">
        <f>VLOOKUP($T5251,Sheet4!$H$1106:$M$1351,surveys!V$1+1,FALSE)</f>
        <v>0.60502083075372182</v>
      </c>
      <c r="W5251" s="4">
        <f>VLOOKUP($T5251,Sheet4!$H$1106:$M$1351,surveys!W$1+1,FALSE)</f>
        <v>0.75963680320784854</v>
      </c>
      <c r="X5251" s="4">
        <f>VLOOKUP($T5251,Sheet4!$H$1106:$M$1351,surveys!X$1+1,FALSE)</f>
        <v>0.89491209934724891</v>
      </c>
      <c r="Y5251" s="4">
        <f>VLOOKUP($T5251,Sheet4!$H$1106:$M$1351,surveys!Y$1+1,FALSE)</f>
        <v>1</v>
      </c>
      <c r="Z5251" s="4">
        <f t="shared" ref="Z5251:Z5314" si="247">IF(S5251&lt;U5251,1,IF(S5251&lt;V5251,2,IF(S5251&lt;W5251,3,IF(S5251&lt;X5251,4,5))))</f>
        <v>3</v>
      </c>
      <c r="AA5251" s="4" t="str">
        <f>VLOOKUP(T5251&amp;"-"&amp;Z5251,Sheet4!$W$2:$AA$1100,3,FALSE)</f>
        <v>Napoli</v>
      </c>
      <c r="AB5251" s="4">
        <f>VLOOKUP(T5251&amp;"-"&amp;Z5251,Sheet4!$W$2:$AA$1100,4,FALSE)</f>
        <v>40.833329999999997</v>
      </c>
      <c r="AC5251" s="4">
        <f>VLOOKUP(T5251&amp;"-"&amp;Z5251,Sheet4!$W$2:$AA$1100,5,FALSE)</f>
        <v>14.25</v>
      </c>
    </row>
    <row r="5252" spans="1:29">
      <c r="A5252" s="6">
        <v>40688</v>
      </c>
      <c r="B5252" s="7">
        <v>0.3185648148148148</v>
      </c>
      <c r="C5252" s="4" t="s">
        <v>1213</v>
      </c>
      <c r="D5252" s="4" t="s">
        <v>1214</v>
      </c>
      <c r="E5252" s="4" t="s">
        <v>11</v>
      </c>
      <c r="F5252" s="4">
        <v>2</v>
      </c>
      <c r="G5252" s="4">
        <v>3</v>
      </c>
      <c r="H5252" s="4">
        <v>3</v>
      </c>
      <c r="I5252" s="4">
        <v>3</v>
      </c>
      <c r="J5252" s="4">
        <v>5</v>
      </c>
      <c r="K5252" s="4">
        <v>3</v>
      </c>
      <c r="L5252" s="4">
        <v>1</v>
      </c>
      <c r="M5252" s="4">
        <v>3</v>
      </c>
      <c r="N5252" s="4">
        <v>5</v>
      </c>
      <c r="O5252" s="4">
        <v>4</v>
      </c>
      <c r="P5252" s="4">
        <v>5</v>
      </c>
      <c r="Q5252" s="9">
        <f t="shared" si="245"/>
        <v>1.2673611111111109E-2</v>
      </c>
      <c r="R5252" s="4">
        <f t="shared" si="246"/>
        <v>40688.318564814814</v>
      </c>
      <c r="S5252" s="4">
        <v>0.94278898904679176</v>
      </c>
      <c r="T5252" s="4" t="str">
        <f>VLOOKUP(E5252,Sheet2!$A$2:$E$137,5,FALSE)</f>
        <v>FR</v>
      </c>
      <c r="U5252" s="4">
        <f>VLOOKUP($T5252,Sheet4!$H$1106:$M$1351,surveys!U$1+1,FALSE)</f>
        <v>0.51193913659220647</v>
      </c>
      <c r="V5252" s="4">
        <f>VLOOKUP($T5252,Sheet4!$H$1106:$M$1351,surveys!V$1+1,FALSE)</f>
        <v>0.70220575033861143</v>
      </c>
      <c r="W5252" s="4">
        <f>VLOOKUP($T5252,Sheet4!$H$1106:$M$1351,surveys!W$1+1,FALSE)</f>
        <v>0.81527182039156842</v>
      </c>
      <c r="X5252" s="4">
        <f>VLOOKUP($T5252,Sheet4!$H$1106:$M$1351,surveys!X$1+1,FALSE)</f>
        <v>0.91893911792009964</v>
      </c>
      <c r="Y5252" s="4">
        <f>VLOOKUP($T5252,Sheet4!$H$1106:$M$1351,surveys!Y$1+1,FALSE)</f>
        <v>1</v>
      </c>
      <c r="Z5252" s="4">
        <f t="shared" si="247"/>
        <v>5</v>
      </c>
      <c r="AA5252" s="4" t="str">
        <f>VLOOKUP(T5252&amp;"-"&amp;Z5252,Sheet4!$W$2:$AA$1100,3,FALSE)</f>
        <v>Nice</v>
      </c>
      <c r="AB5252" s="4">
        <f>VLOOKUP(T5252&amp;"-"&amp;Z5252,Sheet4!$W$2:$AA$1100,4,FALSE)</f>
        <v>43.703130000000002</v>
      </c>
      <c r="AC5252" s="4">
        <f>VLOOKUP(T5252&amp;"-"&amp;Z5252,Sheet4!$W$2:$AA$1100,5,FALSE)</f>
        <v>7.2660799999999997</v>
      </c>
    </row>
    <row r="5253" spans="1:29">
      <c r="A5253" s="6">
        <v>40688</v>
      </c>
      <c r="B5253" s="7">
        <v>0.3200810185185185</v>
      </c>
      <c r="C5253" s="4" t="s">
        <v>1215</v>
      </c>
      <c r="D5253" s="4" t="s">
        <v>1217</v>
      </c>
      <c r="E5253" s="4" t="s">
        <v>33</v>
      </c>
      <c r="F5253" s="4">
        <v>3</v>
      </c>
      <c r="G5253" s="4">
        <v>2</v>
      </c>
      <c r="H5253" s="4">
        <v>2</v>
      </c>
      <c r="I5253" s="4">
        <v>4</v>
      </c>
      <c r="J5253" s="4">
        <v>5</v>
      </c>
      <c r="K5253" s="4">
        <v>5</v>
      </c>
      <c r="L5253" s="4">
        <v>4</v>
      </c>
      <c r="M5253" s="4">
        <v>5</v>
      </c>
      <c r="N5253" s="4">
        <v>3</v>
      </c>
      <c r="O5253" s="4">
        <v>4</v>
      </c>
      <c r="P5253" s="4">
        <v>1</v>
      </c>
      <c r="Q5253" s="9">
        <f t="shared" ref="Q5253:Q5316" si="248">TIME(VALUE(MID(B5253,1,2)),VALUE(MID(B5253,4,2)),VALUE(RIGHT(B5253,2)))</f>
        <v>1.4108796296296295E-2</v>
      </c>
      <c r="R5253" s="4">
        <f t="shared" si="246"/>
        <v>40688.320081018515</v>
      </c>
      <c r="S5253" s="4">
        <v>0.58549005235455476</v>
      </c>
      <c r="T5253" s="4" t="str">
        <f>VLOOKUP(E5253,Sheet2!$A$2:$E$137,5,FALSE)</f>
        <v>IT</v>
      </c>
      <c r="U5253" s="4">
        <f>VLOOKUP($T5253,Sheet4!$H$1106:$M$1351,surveys!U$1+1,FALSE)</f>
        <v>0.40073733113706772</v>
      </c>
      <c r="V5253" s="4">
        <f>VLOOKUP($T5253,Sheet4!$H$1106:$M$1351,surveys!V$1+1,FALSE)</f>
        <v>0.60502083075372182</v>
      </c>
      <c r="W5253" s="4">
        <f>VLOOKUP($T5253,Sheet4!$H$1106:$M$1351,surveys!W$1+1,FALSE)</f>
        <v>0.75963680320784854</v>
      </c>
      <c r="X5253" s="4">
        <f>VLOOKUP($T5253,Sheet4!$H$1106:$M$1351,surveys!X$1+1,FALSE)</f>
        <v>0.89491209934724891</v>
      </c>
      <c r="Y5253" s="4">
        <f>VLOOKUP($T5253,Sheet4!$H$1106:$M$1351,surveys!Y$1+1,FALSE)</f>
        <v>1</v>
      </c>
      <c r="Z5253" s="4">
        <f t="shared" si="247"/>
        <v>2</v>
      </c>
      <c r="AA5253" s="4" t="str">
        <f>VLOOKUP(T5253&amp;"-"&amp;Z5253,Sheet4!$W$2:$AA$1100,3,FALSE)</f>
        <v>Milan</v>
      </c>
      <c r="AB5253" s="4">
        <f>VLOOKUP(T5253&amp;"-"&amp;Z5253,Sheet4!$W$2:$AA$1100,4,FALSE)</f>
        <v>45.464269999999999</v>
      </c>
      <c r="AC5253" s="4">
        <f>VLOOKUP(T5253&amp;"-"&amp;Z5253,Sheet4!$W$2:$AA$1100,5,FALSE)</f>
        <v>9.1895100000000003</v>
      </c>
    </row>
    <row r="5254" spans="1:29">
      <c r="A5254" s="6">
        <v>40688</v>
      </c>
      <c r="B5254" s="7">
        <v>0.32119212962962962</v>
      </c>
      <c r="C5254" s="4" t="s">
        <v>1213</v>
      </c>
      <c r="D5254" s="4" t="s">
        <v>1217</v>
      </c>
      <c r="E5254" s="4" t="s">
        <v>33</v>
      </c>
      <c r="F5254" s="4">
        <v>1</v>
      </c>
      <c r="G5254" s="4">
        <v>5</v>
      </c>
      <c r="H5254" s="4">
        <v>2</v>
      </c>
      <c r="I5254" s="4">
        <v>2</v>
      </c>
      <c r="J5254" s="4">
        <v>4</v>
      </c>
      <c r="K5254" s="4">
        <v>5</v>
      </c>
      <c r="L5254" s="4">
        <v>5</v>
      </c>
      <c r="M5254" s="4">
        <v>5</v>
      </c>
      <c r="N5254" s="4">
        <v>4</v>
      </c>
      <c r="O5254" s="4">
        <v>2</v>
      </c>
      <c r="P5254" s="4">
        <v>5</v>
      </c>
      <c r="Q5254" s="9">
        <f t="shared" si="248"/>
        <v>1.53125E-2</v>
      </c>
      <c r="R5254" s="4">
        <f t="shared" si="246"/>
        <v>40688.321192129632</v>
      </c>
      <c r="S5254" s="4">
        <v>9.6616382767241049E-2</v>
      </c>
      <c r="T5254" s="4" t="str">
        <f>VLOOKUP(E5254,Sheet2!$A$2:$E$137,5,FALSE)</f>
        <v>IT</v>
      </c>
      <c r="U5254" s="4">
        <f>VLOOKUP($T5254,Sheet4!$H$1106:$M$1351,surveys!U$1+1,FALSE)</f>
        <v>0.40073733113706772</v>
      </c>
      <c r="V5254" s="4">
        <f>VLOOKUP($T5254,Sheet4!$H$1106:$M$1351,surveys!V$1+1,FALSE)</f>
        <v>0.60502083075372182</v>
      </c>
      <c r="W5254" s="4">
        <f>VLOOKUP($T5254,Sheet4!$H$1106:$M$1351,surveys!W$1+1,FALSE)</f>
        <v>0.75963680320784854</v>
      </c>
      <c r="X5254" s="4">
        <f>VLOOKUP($T5254,Sheet4!$H$1106:$M$1351,surveys!X$1+1,FALSE)</f>
        <v>0.89491209934724891</v>
      </c>
      <c r="Y5254" s="4">
        <f>VLOOKUP($T5254,Sheet4!$H$1106:$M$1351,surveys!Y$1+1,FALSE)</f>
        <v>1</v>
      </c>
      <c r="Z5254" s="4">
        <f t="shared" si="247"/>
        <v>1</v>
      </c>
      <c r="AA5254" s="4" t="str">
        <f>VLOOKUP(T5254&amp;"-"&amp;Z5254,Sheet4!$W$2:$AA$1100,3,FALSE)</f>
        <v>Roma</v>
      </c>
      <c r="AB5254" s="4">
        <f>VLOOKUP(T5254&amp;"-"&amp;Z5254,Sheet4!$W$2:$AA$1100,4,FALSE)</f>
        <v>41.894739999999999</v>
      </c>
      <c r="AC5254" s="4">
        <f>VLOOKUP(T5254&amp;"-"&amp;Z5254,Sheet4!$W$2:$AA$1100,5,FALSE)</f>
        <v>12.4839</v>
      </c>
    </row>
    <row r="5255" spans="1:29">
      <c r="A5255" s="6">
        <v>40688</v>
      </c>
      <c r="B5255" s="7">
        <v>0.32291666666666669</v>
      </c>
      <c r="C5255" s="4" t="s">
        <v>1213</v>
      </c>
      <c r="D5255" s="4" t="s">
        <v>1214</v>
      </c>
      <c r="E5255" s="4" t="s">
        <v>35</v>
      </c>
      <c r="F5255" s="4">
        <v>5</v>
      </c>
      <c r="G5255" s="4">
        <v>5</v>
      </c>
      <c r="H5255" s="4">
        <v>4</v>
      </c>
      <c r="I5255" s="4">
        <v>4</v>
      </c>
      <c r="J5255" s="4">
        <v>5</v>
      </c>
      <c r="K5255" s="4">
        <v>5</v>
      </c>
      <c r="L5255" s="4">
        <v>1</v>
      </c>
      <c r="M5255" s="4">
        <v>5</v>
      </c>
      <c r="N5255" s="4">
        <v>5</v>
      </c>
      <c r="O5255" s="4">
        <v>4</v>
      </c>
      <c r="P5255" s="4">
        <v>5</v>
      </c>
      <c r="Q5255" s="9">
        <f t="shared" si="248"/>
        <v>1.6053240740740739E-2</v>
      </c>
      <c r="R5255" s="4">
        <f t="shared" si="246"/>
        <v>40688.322916666664</v>
      </c>
      <c r="S5255" s="4">
        <v>9.9652684796373237E-2</v>
      </c>
      <c r="T5255" s="4" t="str">
        <f>VLOOKUP(E5255,Sheet2!$A$2:$E$137,5,FALSE)</f>
        <v>CH</v>
      </c>
      <c r="U5255" s="4">
        <f>VLOOKUP($T5255,Sheet4!$H$1106:$M$1351,surveys!U$1+1,FALSE)</f>
        <v>0.36801312971081684</v>
      </c>
      <c r="V5255" s="4">
        <f>VLOOKUP($T5255,Sheet4!$H$1106:$M$1351,surveys!V$1+1,FALSE)</f>
        <v>0.56614447204928808</v>
      </c>
      <c r="W5255" s="4">
        <f>VLOOKUP($T5255,Sheet4!$H$1106:$M$1351,surveys!W$1+1,FALSE)</f>
        <v>0.74328356923090177</v>
      </c>
      <c r="X5255" s="4">
        <f>VLOOKUP($T5255,Sheet4!$H$1106:$M$1351,surveys!X$1+1,FALSE)</f>
        <v>0.87426944983797861</v>
      </c>
      <c r="Y5255" s="4">
        <f>VLOOKUP($T5255,Sheet4!$H$1106:$M$1351,surveys!Y$1+1,FALSE)</f>
        <v>1</v>
      </c>
      <c r="Z5255" s="4">
        <f t="shared" si="247"/>
        <v>1</v>
      </c>
      <c r="AA5255" s="4" t="str">
        <f>VLOOKUP(T5255&amp;"-"&amp;Z5255,Sheet4!$W$2:$AA$1100,3,FALSE)</f>
        <v>Zurich</v>
      </c>
      <c r="AB5255" s="4">
        <f>VLOOKUP(T5255&amp;"-"&amp;Z5255,Sheet4!$W$2:$AA$1100,4,FALSE)</f>
        <v>47.366669999999999</v>
      </c>
      <c r="AC5255" s="4">
        <f>VLOOKUP(T5255&amp;"-"&amp;Z5255,Sheet4!$W$2:$AA$1100,5,FALSE)</f>
        <v>8.5500000000000007</v>
      </c>
    </row>
    <row r="5256" spans="1:29">
      <c r="A5256" s="6">
        <v>40688</v>
      </c>
      <c r="B5256" s="7">
        <v>0.32297453703703705</v>
      </c>
      <c r="C5256" s="4" t="s">
        <v>1215</v>
      </c>
      <c r="D5256" s="4" t="s">
        <v>1217</v>
      </c>
      <c r="E5256" s="4" t="s">
        <v>35</v>
      </c>
      <c r="F5256" s="4">
        <v>5</v>
      </c>
      <c r="G5256" s="4">
        <v>4</v>
      </c>
      <c r="H5256" s="4">
        <v>4</v>
      </c>
      <c r="I5256" s="4">
        <v>2</v>
      </c>
      <c r="J5256" s="4">
        <v>4</v>
      </c>
      <c r="K5256" s="4">
        <v>5</v>
      </c>
      <c r="L5256" s="4">
        <v>4</v>
      </c>
      <c r="M5256" s="4">
        <v>4</v>
      </c>
      <c r="N5256" s="4">
        <v>5</v>
      </c>
      <c r="O5256" s="4">
        <v>3</v>
      </c>
      <c r="P5256" s="4">
        <v>5</v>
      </c>
      <c r="Q5256" s="9">
        <f t="shared" si="248"/>
        <v>1.5706018518518518E-2</v>
      </c>
      <c r="R5256" s="4">
        <f t="shared" si="246"/>
        <v>40688.322974537034</v>
      </c>
      <c r="S5256" s="4">
        <v>0.861098722200204</v>
      </c>
      <c r="T5256" s="4" t="str">
        <f>VLOOKUP(E5256,Sheet2!$A$2:$E$137,5,FALSE)</f>
        <v>CH</v>
      </c>
      <c r="U5256" s="4">
        <f>VLOOKUP($T5256,Sheet4!$H$1106:$M$1351,surveys!U$1+1,FALSE)</f>
        <v>0.36801312971081684</v>
      </c>
      <c r="V5256" s="4">
        <f>VLOOKUP($T5256,Sheet4!$H$1106:$M$1351,surveys!V$1+1,FALSE)</f>
        <v>0.56614447204928808</v>
      </c>
      <c r="W5256" s="4">
        <f>VLOOKUP($T5256,Sheet4!$H$1106:$M$1351,surveys!W$1+1,FALSE)</f>
        <v>0.74328356923090177</v>
      </c>
      <c r="X5256" s="4">
        <f>VLOOKUP($T5256,Sheet4!$H$1106:$M$1351,surveys!X$1+1,FALSE)</f>
        <v>0.87426944983797861</v>
      </c>
      <c r="Y5256" s="4">
        <f>VLOOKUP($T5256,Sheet4!$H$1106:$M$1351,surveys!Y$1+1,FALSE)</f>
        <v>1</v>
      </c>
      <c r="Z5256" s="4">
        <f t="shared" si="247"/>
        <v>4</v>
      </c>
      <c r="AA5256" s="4" t="str">
        <f>VLOOKUP(T5256&amp;"-"&amp;Z5256,Sheet4!$W$2:$AA$1100,3,FALSE)</f>
        <v>Bern</v>
      </c>
      <c r="AB5256" s="4">
        <f>VLOOKUP(T5256&amp;"-"&amp;Z5256,Sheet4!$W$2:$AA$1100,4,FALSE)</f>
        <v>46.948090000000001</v>
      </c>
      <c r="AC5256" s="4">
        <f>VLOOKUP(T5256&amp;"-"&amp;Z5256,Sheet4!$W$2:$AA$1100,5,FALSE)</f>
        <v>7.4474400000000003</v>
      </c>
    </row>
    <row r="5257" spans="1:29">
      <c r="A5257" s="6">
        <v>40688</v>
      </c>
      <c r="B5257" s="7">
        <v>0.32353009259259258</v>
      </c>
      <c r="C5257" s="4" t="s">
        <v>1213</v>
      </c>
      <c r="D5257" s="4" t="s">
        <v>1217</v>
      </c>
      <c r="E5257" s="4" t="s">
        <v>33</v>
      </c>
      <c r="F5257" s="4">
        <v>5</v>
      </c>
      <c r="G5257" s="4">
        <v>3</v>
      </c>
      <c r="H5257" s="4">
        <v>4</v>
      </c>
      <c r="I5257" s="4">
        <v>5</v>
      </c>
      <c r="J5257" s="4">
        <v>4</v>
      </c>
      <c r="K5257" s="4">
        <v>4</v>
      </c>
      <c r="L5257" s="4">
        <v>5</v>
      </c>
      <c r="M5257" s="4">
        <v>5</v>
      </c>
      <c r="N5257" s="4">
        <v>5</v>
      </c>
      <c r="O5257" s="4">
        <v>3</v>
      </c>
      <c r="P5257" s="4">
        <v>5</v>
      </c>
      <c r="Q5257" s="9">
        <f t="shared" si="248"/>
        <v>1.7048611111111112E-2</v>
      </c>
      <c r="R5257" s="4">
        <f t="shared" si="246"/>
        <v>40688.323530092595</v>
      </c>
      <c r="S5257" s="4">
        <v>0.36838341135405717</v>
      </c>
      <c r="T5257" s="4" t="str">
        <f>VLOOKUP(E5257,Sheet2!$A$2:$E$137,5,FALSE)</f>
        <v>IT</v>
      </c>
      <c r="U5257" s="4">
        <f>VLOOKUP($T5257,Sheet4!$H$1106:$M$1351,surveys!U$1+1,FALSE)</f>
        <v>0.40073733113706772</v>
      </c>
      <c r="V5257" s="4">
        <f>VLOOKUP($T5257,Sheet4!$H$1106:$M$1351,surveys!V$1+1,FALSE)</f>
        <v>0.60502083075372182</v>
      </c>
      <c r="W5257" s="4">
        <f>VLOOKUP($T5257,Sheet4!$H$1106:$M$1351,surveys!W$1+1,FALSE)</f>
        <v>0.75963680320784854</v>
      </c>
      <c r="X5257" s="4">
        <f>VLOOKUP($T5257,Sheet4!$H$1106:$M$1351,surveys!X$1+1,FALSE)</f>
        <v>0.89491209934724891</v>
      </c>
      <c r="Y5257" s="4">
        <f>VLOOKUP($T5257,Sheet4!$H$1106:$M$1351,surveys!Y$1+1,FALSE)</f>
        <v>1</v>
      </c>
      <c r="Z5257" s="4">
        <f t="shared" si="247"/>
        <v>1</v>
      </c>
      <c r="AA5257" s="4" t="str">
        <f>VLOOKUP(T5257&amp;"-"&amp;Z5257,Sheet4!$W$2:$AA$1100,3,FALSE)</f>
        <v>Roma</v>
      </c>
      <c r="AB5257" s="4">
        <f>VLOOKUP(T5257&amp;"-"&amp;Z5257,Sheet4!$W$2:$AA$1100,4,FALSE)</f>
        <v>41.894739999999999</v>
      </c>
      <c r="AC5257" s="4">
        <f>VLOOKUP(T5257&amp;"-"&amp;Z5257,Sheet4!$W$2:$AA$1100,5,FALSE)</f>
        <v>12.4839</v>
      </c>
    </row>
    <row r="5258" spans="1:29">
      <c r="A5258" s="6">
        <v>40688</v>
      </c>
      <c r="B5258" s="7">
        <v>0.32371527777777781</v>
      </c>
      <c r="C5258" s="4" t="s">
        <v>1215</v>
      </c>
      <c r="D5258" s="4" t="s">
        <v>1217</v>
      </c>
      <c r="E5258" s="4" t="s">
        <v>26</v>
      </c>
      <c r="F5258" s="4">
        <v>1</v>
      </c>
      <c r="G5258" s="4">
        <v>1</v>
      </c>
      <c r="H5258" s="4">
        <v>1</v>
      </c>
      <c r="I5258" s="4">
        <v>0</v>
      </c>
      <c r="J5258" s="4">
        <v>1</v>
      </c>
      <c r="K5258" s="4">
        <v>5</v>
      </c>
      <c r="L5258" s="4">
        <v>1</v>
      </c>
      <c r="M5258" s="4">
        <v>1</v>
      </c>
      <c r="N5258" s="4">
        <v>1</v>
      </c>
      <c r="O5258" s="4">
        <v>1</v>
      </c>
      <c r="P5258" s="4">
        <v>1</v>
      </c>
      <c r="Q5258" s="9">
        <f t="shared" si="248"/>
        <v>1.6875000000000001E-2</v>
      </c>
      <c r="R5258" s="4">
        <f t="shared" si="246"/>
        <v>40688.32371527778</v>
      </c>
      <c r="S5258" s="4">
        <v>0.92282708684247639</v>
      </c>
      <c r="T5258" s="4" t="str">
        <f>VLOOKUP(E5258,Sheet2!$A$2:$E$137,5,FALSE)</f>
        <v>DE</v>
      </c>
      <c r="U5258" s="4">
        <f>VLOOKUP($T5258,Sheet4!$H$1106:$M$1351,surveys!U$1+1,FALSE)</f>
        <v>0.42620281948941302</v>
      </c>
      <c r="V5258" s="4">
        <f>VLOOKUP($T5258,Sheet4!$H$1106:$M$1351,surveys!V$1+1,FALSE)</f>
        <v>0.64253089557903176</v>
      </c>
      <c r="W5258" s="4">
        <f>VLOOKUP($T5258,Sheet4!$H$1106:$M$1351,surveys!W$1+1,FALSE)</f>
        <v>0.79931043378760003</v>
      </c>
      <c r="X5258" s="4">
        <f>VLOOKUP($T5258,Sheet4!$H$1106:$M$1351,surveys!X$1+1,FALSE)</f>
        <v>0.91914675697020254</v>
      </c>
      <c r="Y5258" s="4">
        <f>VLOOKUP($T5258,Sheet4!$H$1106:$M$1351,surveys!Y$1+1,FALSE)</f>
        <v>1</v>
      </c>
      <c r="Z5258" s="4">
        <f t="shared" si="247"/>
        <v>5</v>
      </c>
      <c r="AA5258" s="4" t="str">
        <f>VLOOKUP(T5258&amp;"-"&amp;Z5258,Sheet4!$W$2:$AA$1100,3,FALSE)</f>
        <v>Frankfurt am Main</v>
      </c>
      <c r="AB5258" s="4">
        <f>VLOOKUP(T5258&amp;"-"&amp;Z5258,Sheet4!$W$2:$AA$1100,4,FALSE)</f>
        <v>50.116669999999999</v>
      </c>
      <c r="AC5258" s="4">
        <f>VLOOKUP(T5258&amp;"-"&amp;Z5258,Sheet4!$W$2:$AA$1100,5,FALSE)</f>
        <v>8.6833299999999998</v>
      </c>
    </row>
    <row r="5259" spans="1:29">
      <c r="A5259" s="6">
        <v>40688</v>
      </c>
      <c r="B5259" s="7">
        <v>0.32401620370370371</v>
      </c>
      <c r="C5259" s="4" t="s">
        <v>1213</v>
      </c>
      <c r="D5259" s="4" t="s">
        <v>1218</v>
      </c>
      <c r="E5259" s="4" t="s">
        <v>68</v>
      </c>
      <c r="F5259" s="4">
        <v>4</v>
      </c>
      <c r="G5259" s="4">
        <v>2</v>
      </c>
      <c r="H5259" s="4">
        <v>2</v>
      </c>
      <c r="I5259" s="4">
        <v>4</v>
      </c>
      <c r="J5259" s="4">
        <v>5</v>
      </c>
      <c r="K5259" s="4">
        <v>5</v>
      </c>
      <c r="L5259" s="4">
        <v>4</v>
      </c>
      <c r="M5259" s="4">
        <v>5</v>
      </c>
      <c r="N5259" s="4">
        <v>4</v>
      </c>
      <c r="O5259" s="4">
        <v>5</v>
      </c>
      <c r="P5259" s="4">
        <v>5</v>
      </c>
      <c r="Q5259" s="9">
        <f t="shared" si="248"/>
        <v>1.6712962962962961E-2</v>
      </c>
      <c r="R5259" s="4">
        <f t="shared" si="246"/>
        <v>40688.324016203704</v>
      </c>
      <c r="S5259" s="4">
        <v>0.38168459936414845</v>
      </c>
      <c r="T5259" s="4" t="str">
        <f>VLOOKUP(E5259,Sheet2!$A$2:$E$137,5,FALSE)</f>
        <v>IE</v>
      </c>
      <c r="U5259" s="4">
        <f>VLOOKUP($T5259,Sheet4!$H$1106:$M$1351,surveys!U$1+1,FALSE)</f>
        <v>0.65619579238358761</v>
      </c>
      <c r="V5259" s="4">
        <f>VLOOKUP($T5259,Sheet4!$H$1106:$M$1351,surveys!V$1+1,FALSE)</f>
        <v>0.77819372772821904</v>
      </c>
      <c r="W5259" s="4">
        <f>VLOOKUP($T5259,Sheet4!$H$1106:$M$1351,surveys!W$1+1,FALSE)</f>
        <v>0.89699791932464878</v>
      </c>
      <c r="X5259" s="4">
        <f>VLOOKUP($T5259,Sheet4!$H$1106:$M$1351,surveys!X$1+1,FALSE)</f>
        <v>0.95470446015541943</v>
      </c>
      <c r="Y5259" s="4">
        <f>VLOOKUP($T5259,Sheet4!$H$1106:$M$1351,surveys!Y$1+1,FALSE)</f>
        <v>1</v>
      </c>
      <c r="Z5259" s="4">
        <f t="shared" si="247"/>
        <v>1</v>
      </c>
      <c r="AA5259" s="4" t="str">
        <f>VLOOKUP(T5259&amp;"-"&amp;Z5259,Sheet4!$W$2:$AA$1100,3,FALSE)</f>
        <v>Dublin</v>
      </c>
      <c r="AB5259" s="4">
        <f>VLOOKUP(T5259&amp;"-"&amp;Z5259,Sheet4!$W$2:$AA$1100,4,FALSE)</f>
        <v>53.333060000000003</v>
      </c>
      <c r="AC5259" s="4">
        <f>VLOOKUP(T5259&amp;"-"&amp;Z5259,Sheet4!$W$2:$AA$1100,5,FALSE)</f>
        <v>-6.2488900000000003</v>
      </c>
    </row>
    <row r="5260" spans="1:29">
      <c r="A5260" s="6">
        <v>40688</v>
      </c>
      <c r="B5260" s="7">
        <v>0.32435185185185184</v>
      </c>
      <c r="C5260" s="4" t="s">
        <v>1213</v>
      </c>
      <c r="D5260" s="4" t="s">
        <v>1214</v>
      </c>
      <c r="E5260" s="4" t="s">
        <v>11</v>
      </c>
      <c r="F5260" s="4">
        <v>3</v>
      </c>
      <c r="G5260" s="4">
        <v>1</v>
      </c>
      <c r="H5260" s="4">
        <v>3</v>
      </c>
      <c r="I5260" s="4">
        <v>3</v>
      </c>
      <c r="J5260" s="4">
        <v>3</v>
      </c>
      <c r="K5260" s="4">
        <v>5</v>
      </c>
      <c r="L5260" s="4">
        <v>3</v>
      </c>
      <c r="M5260" s="4">
        <v>3</v>
      </c>
      <c r="N5260" s="4">
        <v>5</v>
      </c>
      <c r="O5260" s="4">
        <v>3</v>
      </c>
      <c r="P5260" s="4">
        <v>5</v>
      </c>
      <c r="Q5260" s="9">
        <f t="shared" si="248"/>
        <v>1.726851851851852E-2</v>
      </c>
      <c r="R5260" s="4">
        <f t="shared" si="246"/>
        <v>40688.32435185185</v>
      </c>
      <c r="S5260" s="4">
        <v>0.58539321812598022</v>
      </c>
      <c r="T5260" s="4" t="str">
        <f>VLOOKUP(E5260,Sheet2!$A$2:$E$137,5,FALSE)</f>
        <v>FR</v>
      </c>
      <c r="U5260" s="4">
        <f>VLOOKUP($T5260,Sheet4!$H$1106:$M$1351,surveys!U$1+1,FALSE)</f>
        <v>0.51193913659220647</v>
      </c>
      <c r="V5260" s="4">
        <f>VLOOKUP($T5260,Sheet4!$H$1106:$M$1351,surveys!V$1+1,FALSE)</f>
        <v>0.70220575033861143</v>
      </c>
      <c r="W5260" s="4">
        <f>VLOOKUP($T5260,Sheet4!$H$1106:$M$1351,surveys!W$1+1,FALSE)</f>
        <v>0.81527182039156842</v>
      </c>
      <c r="X5260" s="4">
        <f>VLOOKUP($T5260,Sheet4!$H$1106:$M$1351,surveys!X$1+1,FALSE)</f>
        <v>0.91893911792009964</v>
      </c>
      <c r="Y5260" s="4">
        <f>VLOOKUP($T5260,Sheet4!$H$1106:$M$1351,surveys!Y$1+1,FALSE)</f>
        <v>1</v>
      </c>
      <c r="Z5260" s="4">
        <f t="shared" si="247"/>
        <v>2</v>
      </c>
      <c r="AA5260" s="4" t="str">
        <f>VLOOKUP(T5260&amp;"-"&amp;Z5260,Sheet4!$W$2:$AA$1100,3,FALSE)</f>
        <v>Marseille</v>
      </c>
      <c r="AB5260" s="4">
        <f>VLOOKUP(T5260&amp;"-"&amp;Z5260,Sheet4!$W$2:$AA$1100,4,FALSE)</f>
        <v>43.296950000000002</v>
      </c>
      <c r="AC5260" s="4">
        <f>VLOOKUP(T5260&amp;"-"&amp;Z5260,Sheet4!$W$2:$AA$1100,5,FALSE)</f>
        <v>5.3810700000000002</v>
      </c>
    </row>
    <row r="5261" spans="1:29">
      <c r="A5261" s="6">
        <v>40688</v>
      </c>
      <c r="B5261" s="7">
        <v>0.32576388888888891</v>
      </c>
      <c r="C5261" s="4" t="s">
        <v>1215</v>
      </c>
      <c r="D5261" s="4" t="s">
        <v>1218</v>
      </c>
      <c r="E5261" s="4" t="s">
        <v>33</v>
      </c>
      <c r="F5261" s="4">
        <v>2</v>
      </c>
      <c r="G5261" s="4">
        <v>2</v>
      </c>
      <c r="H5261" s="4">
        <v>2</v>
      </c>
      <c r="I5261" s="4">
        <v>2</v>
      </c>
      <c r="J5261" s="4">
        <v>3</v>
      </c>
      <c r="K5261" s="4">
        <v>4</v>
      </c>
      <c r="L5261" s="4">
        <v>2</v>
      </c>
      <c r="M5261" s="4">
        <v>2</v>
      </c>
      <c r="N5261" s="4">
        <v>4</v>
      </c>
      <c r="O5261" s="4">
        <v>4</v>
      </c>
      <c r="P5261" s="4">
        <v>4</v>
      </c>
      <c r="Q5261" s="9">
        <f t="shared" si="248"/>
        <v>1.8391203703703705E-2</v>
      </c>
      <c r="R5261" s="4">
        <f t="shared" si="246"/>
        <v>40688.32576388889</v>
      </c>
      <c r="S5261" s="4">
        <v>0.53131747403029017</v>
      </c>
      <c r="T5261" s="4" t="str">
        <f>VLOOKUP(E5261,Sheet2!$A$2:$E$137,5,FALSE)</f>
        <v>IT</v>
      </c>
      <c r="U5261" s="4">
        <f>VLOOKUP($T5261,Sheet4!$H$1106:$M$1351,surveys!U$1+1,FALSE)</f>
        <v>0.40073733113706772</v>
      </c>
      <c r="V5261" s="4">
        <f>VLOOKUP($T5261,Sheet4!$H$1106:$M$1351,surveys!V$1+1,FALSE)</f>
        <v>0.60502083075372182</v>
      </c>
      <c r="W5261" s="4">
        <f>VLOOKUP($T5261,Sheet4!$H$1106:$M$1351,surveys!W$1+1,FALSE)</f>
        <v>0.75963680320784854</v>
      </c>
      <c r="X5261" s="4">
        <f>VLOOKUP($T5261,Sheet4!$H$1106:$M$1351,surveys!X$1+1,FALSE)</f>
        <v>0.89491209934724891</v>
      </c>
      <c r="Y5261" s="4">
        <f>VLOOKUP($T5261,Sheet4!$H$1106:$M$1351,surveys!Y$1+1,FALSE)</f>
        <v>1</v>
      </c>
      <c r="Z5261" s="4">
        <f t="shared" si="247"/>
        <v>2</v>
      </c>
      <c r="AA5261" s="4" t="str">
        <f>VLOOKUP(T5261&amp;"-"&amp;Z5261,Sheet4!$W$2:$AA$1100,3,FALSE)</f>
        <v>Milan</v>
      </c>
      <c r="AB5261" s="4">
        <f>VLOOKUP(T5261&amp;"-"&amp;Z5261,Sheet4!$W$2:$AA$1100,4,FALSE)</f>
        <v>45.464269999999999</v>
      </c>
      <c r="AC5261" s="4">
        <f>VLOOKUP(T5261&amp;"-"&amp;Z5261,Sheet4!$W$2:$AA$1100,5,FALSE)</f>
        <v>9.1895100000000003</v>
      </c>
    </row>
    <row r="5262" spans="1:29">
      <c r="A5262" s="6">
        <v>40688</v>
      </c>
      <c r="B5262" s="7">
        <v>0.32631944444444444</v>
      </c>
      <c r="C5262" s="4" t="s">
        <v>1215</v>
      </c>
      <c r="D5262" s="4" t="s">
        <v>1214</v>
      </c>
      <c r="E5262" s="4" t="s">
        <v>33</v>
      </c>
      <c r="F5262" s="4">
        <v>5</v>
      </c>
      <c r="G5262" s="4">
        <v>5</v>
      </c>
      <c r="H5262" s="4">
        <v>5</v>
      </c>
      <c r="I5262" s="4">
        <v>5</v>
      </c>
      <c r="J5262" s="4">
        <v>4</v>
      </c>
      <c r="K5262" s="4">
        <v>4</v>
      </c>
      <c r="L5262" s="4">
        <v>5</v>
      </c>
      <c r="M5262" s="4">
        <v>5</v>
      </c>
      <c r="N5262" s="4">
        <v>4</v>
      </c>
      <c r="O5262" s="4">
        <v>5</v>
      </c>
      <c r="P5262" s="4">
        <v>4</v>
      </c>
      <c r="Q5262" s="9">
        <f t="shared" si="248"/>
        <v>1.8564814814814815E-2</v>
      </c>
      <c r="R5262" s="4">
        <f t="shared" si="246"/>
        <v>40688.326319444444</v>
      </c>
      <c r="S5262" s="4">
        <v>0.70078522308558444</v>
      </c>
      <c r="T5262" s="4" t="str">
        <f>VLOOKUP(E5262,Sheet2!$A$2:$E$137,5,FALSE)</f>
        <v>IT</v>
      </c>
      <c r="U5262" s="4">
        <f>VLOOKUP($T5262,Sheet4!$H$1106:$M$1351,surveys!U$1+1,FALSE)</f>
        <v>0.40073733113706772</v>
      </c>
      <c r="V5262" s="4">
        <f>VLOOKUP($T5262,Sheet4!$H$1106:$M$1351,surveys!V$1+1,FALSE)</f>
        <v>0.60502083075372182</v>
      </c>
      <c r="W5262" s="4">
        <f>VLOOKUP($T5262,Sheet4!$H$1106:$M$1351,surveys!W$1+1,FALSE)</f>
        <v>0.75963680320784854</v>
      </c>
      <c r="X5262" s="4">
        <f>VLOOKUP($T5262,Sheet4!$H$1106:$M$1351,surveys!X$1+1,FALSE)</f>
        <v>0.89491209934724891</v>
      </c>
      <c r="Y5262" s="4">
        <f>VLOOKUP($T5262,Sheet4!$H$1106:$M$1351,surveys!Y$1+1,FALSE)</f>
        <v>1</v>
      </c>
      <c r="Z5262" s="4">
        <f t="shared" si="247"/>
        <v>3</v>
      </c>
      <c r="AA5262" s="4" t="str">
        <f>VLOOKUP(T5262&amp;"-"&amp;Z5262,Sheet4!$W$2:$AA$1100,3,FALSE)</f>
        <v>Napoli</v>
      </c>
      <c r="AB5262" s="4">
        <f>VLOOKUP(T5262&amp;"-"&amp;Z5262,Sheet4!$W$2:$AA$1100,4,FALSE)</f>
        <v>40.833329999999997</v>
      </c>
      <c r="AC5262" s="4">
        <f>VLOOKUP(T5262&amp;"-"&amp;Z5262,Sheet4!$W$2:$AA$1100,5,FALSE)</f>
        <v>14.25</v>
      </c>
    </row>
    <row r="5263" spans="1:29">
      <c r="A5263" s="6">
        <v>40688</v>
      </c>
      <c r="B5263" s="7">
        <v>0.32798611111111109</v>
      </c>
      <c r="C5263" s="4" t="s">
        <v>1213</v>
      </c>
      <c r="D5263" s="4" t="s">
        <v>1219</v>
      </c>
      <c r="E5263" s="4" t="s">
        <v>33</v>
      </c>
      <c r="F5263" s="4">
        <v>5</v>
      </c>
      <c r="G5263" s="4">
        <v>3</v>
      </c>
      <c r="H5263" s="4">
        <v>4</v>
      </c>
      <c r="I5263" s="4">
        <v>5</v>
      </c>
      <c r="J5263" s="4">
        <v>5</v>
      </c>
      <c r="K5263" s="4">
        <v>5</v>
      </c>
      <c r="L5263" s="4">
        <v>4</v>
      </c>
      <c r="M5263" s="4">
        <v>4</v>
      </c>
      <c r="N5263" s="4">
        <v>4</v>
      </c>
      <c r="O5263" s="4">
        <v>3</v>
      </c>
      <c r="P5263" s="4">
        <v>5</v>
      </c>
      <c r="Q5263" s="9">
        <f t="shared" si="248"/>
        <v>1.8877314814814816E-2</v>
      </c>
      <c r="R5263" s="4">
        <f t="shared" si="246"/>
        <v>40688.327986111108</v>
      </c>
      <c r="S5263" s="4">
        <v>0.91017468809536339</v>
      </c>
      <c r="T5263" s="4" t="str">
        <f>VLOOKUP(E5263,Sheet2!$A$2:$E$137,5,FALSE)</f>
        <v>IT</v>
      </c>
      <c r="U5263" s="4">
        <f>VLOOKUP($T5263,Sheet4!$H$1106:$M$1351,surveys!U$1+1,FALSE)</f>
        <v>0.40073733113706772</v>
      </c>
      <c r="V5263" s="4">
        <f>VLOOKUP($T5263,Sheet4!$H$1106:$M$1351,surveys!V$1+1,FALSE)</f>
        <v>0.60502083075372182</v>
      </c>
      <c r="W5263" s="4">
        <f>VLOOKUP($T5263,Sheet4!$H$1106:$M$1351,surveys!W$1+1,FALSE)</f>
        <v>0.75963680320784854</v>
      </c>
      <c r="X5263" s="4">
        <f>VLOOKUP($T5263,Sheet4!$H$1106:$M$1351,surveys!X$1+1,FALSE)</f>
        <v>0.89491209934724891</v>
      </c>
      <c r="Y5263" s="4">
        <f>VLOOKUP($T5263,Sheet4!$H$1106:$M$1351,surveys!Y$1+1,FALSE)</f>
        <v>1</v>
      </c>
      <c r="Z5263" s="4">
        <f t="shared" si="247"/>
        <v>5</v>
      </c>
      <c r="AA5263" s="4" t="str">
        <f>VLOOKUP(T5263&amp;"-"&amp;Z5263,Sheet4!$W$2:$AA$1100,3,FALSE)</f>
        <v>Palermo</v>
      </c>
      <c r="AB5263" s="4">
        <f>VLOOKUP(T5263&amp;"-"&amp;Z5263,Sheet4!$W$2:$AA$1100,4,FALSE)</f>
        <v>38.115819999999999</v>
      </c>
      <c r="AC5263" s="4">
        <f>VLOOKUP(T5263&amp;"-"&amp;Z5263,Sheet4!$W$2:$AA$1100,5,FALSE)</f>
        <v>13.35976</v>
      </c>
    </row>
    <row r="5264" spans="1:29">
      <c r="A5264" s="6">
        <v>40688</v>
      </c>
      <c r="B5264" s="7">
        <v>0.32826388888888891</v>
      </c>
      <c r="C5264" s="4" t="s">
        <v>1213</v>
      </c>
      <c r="D5264" s="4" t="s">
        <v>1216</v>
      </c>
      <c r="E5264" s="4" t="s">
        <v>35</v>
      </c>
      <c r="F5264" s="4">
        <v>1</v>
      </c>
      <c r="G5264" s="4">
        <v>1</v>
      </c>
      <c r="H5264" s="4">
        <v>2</v>
      </c>
      <c r="I5264" s="4">
        <v>1</v>
      </c>
      <c r="J5264" s="4">
        <v>4</v>
      </c>
      <c r="K5264" s="4">
        <v>1</v>
      </c>
      <c r="L5264" s="4">
        <v>3</v>
      </c>
      <c r="M5264" s="4">
        <v>1</v>
      </c>
      <c r="N5264" s="4">
        <v>2</v>
      </c>
      <c r="O5264" s="4">
        <v>1</v>
      </c>
      <c r="P5264" s="4">
        <v>1</v>
      </c>
      <c r="Q5264" s="9">
        <f t="shared" si="248"/>
        <v>2.0474537037037038E-2</v>
      </c>
      <c r="R5264" s="4">
        <f t="shared" si="246"/>
        <v>40688.328263888892</v>
      </c>
      <c r="S5264" s="4">
        <v>0.49513953030345981</v>
      </c>
      <c r="T5264" s="4" t="str">
        <f>VLOOKUP(E5264,Sheet2!$A$2:$E$137,5,FALSE)</f>
        <v>CH</v>
      </c>
      <c r="U5264" s="4">
        <f>VLOOKUP($T5264,Sheet4!$H$1106:$M$1351,surveys!U$1+1,FALSE)</f>
        <v>0.36801312971081684</v>
      </c>
      <c r="V5264" s="4">
        <f>VLOOKUP($T5264,Sheet4!$H$1106:$M$1351,surveys!V$1+1,FALSE)</f>
        <v>0.56614447204928808</v>
      </c>
      <c r="W5264" s="4">
        <f>VLOOKUP($T5264,Sheet4!$H$1106:$M$1351,surveys!W$1+1,FALSE)</f>
        <v>0.74328356923090177</v>
      </c>
      <c r="X5264" s="4">
        <f>VLOOKUP($T5264,Sheet4!$H$1106:$M$1351,surveys!X$1+1,FALSE)</f>
        <v>0.87426944983797861</v>
      </c>
      <c r="Y5264" s="4">
        <f>VLOOKUP($T5264,Sheet4!$H$1106:$M$1351,surveys!Y$1+1,FALSE)</f>
        <v>1</v>
      </c>
      <c r="Z5264" s="4">
        <f t="shared" si="247"/>
        <v>2</v>
      </c>
      <c r="AA5264" s="4" t="str">
        <f>VLOOKUP(T5264&amp;"-"&amp;Z5264,Sheet4!$W$2:$AA$1100,3,FALSE)</f>
        <v>Geneve</v>
      </c>
      <c r="AB5264" s="4">
        <f>VLOOKUP(T5264&amp;"-"&amp;Z5264,Sheet4!$W$2:$AA$1100,4,FALSE)</f>
        <v>46.202219999999997</v>
      </c>
      <c r="AC5264" s="4">
        <f>VLOOKUP(T5264&amp;"-"&amp;Z5264,Sheet4!$W$2:$AA$1100,5,FALSE)</f>
        <v>6.1456900000000001</v>
      </c>
    </row>
    <row r="5265" spans="1:29">
      <c r="A5265" s="6">
        <v>40688</v>
      </c>
      <c r="B5265" s="7">
        <v>0.32881944444444444</v>
      </c>
      <c r="C5265" s="4" t="s">
        <v>1213</v>
      </c>
      <c r="D5265" s="4" t="s">
        <v>1214</v>
      </c>
      <c r="E5265" s="4" t="s">
        <v>85</v>
      </c>
      <c r="F5265" s="4">
        <v>4</v>
      </c>
      <c r="G5265" s="4">
        <v>5</v>
      </c>
      <c r="H5265" s="4">
        <v>3</v>
      </c>
      <c r="I5265" s="4">
        <v>2</v>
      </c>
      <c r="J5265" s="4">
        <v>4</v>
      </c>
      <c r="K5265" s="4">
        <v>4</v>
      </c>
      <c r="L5265" s="4">
        <v>3</v>
      </c>
      <c r="M5265" s="4">
        <v>3</v>
      </c>
      <c r="N5265" s="4">
        <v>3</v>
      </c>
      <c r="O5265" s="4">
        <v>1</v>
      </c>
      <c r="P5265" s="4">
        <v>4</v>
      </c>
      <c r="Q5265" s="9">
        <f t="shared" si="248"/>
        <v>1.9953703703703706E-2</v>
      </c>
      <c r="R5265" s="4">
        <f t="shared" si="246"/>
        <v>40688.328819444447</v>
      </c>
      <c r="S5265" s="4">
        <v>0.16325932052137215</v>
      </c>
      <c r="T5265" s="4" t="str">
        <f>VLOOKUP(E5265,Sheet2!$A$2:$E$137,5,FALSE)</f>
        <v>PL</v>
      </c>
      <c r="U5265" s="4">
        <f>VLOOKUP($T5265,Sheet4!$H$1106:$M$1351,surveys!U$1+1,FALSE)</f>
        <v>0.38412692394750031</v>
      </c>
      <c r="V5265" s="4">
        <f>VLOOKUP($T5265,Sheet4!$H$1106:$M$1351,surveys!V$1+1,FALSE)</f>
        <v>0.55761422047220277</v>
      </c>
      <c r="W5265" s="4">
        <f>VLOOKUP($T5265,Sheet4!$H$1106:$M$1351,surveys!W$1+1,FALSE)</f>
        <v>0.72800866765105254</v>
      </c>
      <c r="X5265" s="4">
        <f>VLOOKUP($T5265,Sheet4!$H$1106:$M$1351,surveys!X$1+1,FALSE)</f>
        <v>0.87128691644612766</v>
      </c>
      <c r="Y5265" s="4">
        <f>VLOOKUP($T5265,Sheet4!$H$1106:$M$1351,surveys!Y$1+1,FALSE)</f>
        <v>1</v>
      </c>
      <c r="Z5265" s="4">
        <f t="shared" si="247"/>
        <v>1</v>
      </c>
      <c r="AA5265" s="4" t="str">
        <f>VLOOKUP(T5265&amp;"-"&amp;Z5265,Sheet4!$W$2:$AA$1100,3,FALSE)</f>
        <v>Warsaw</v>
      </c>
      <c r="AB5265" s="4">
        <f>VLOOKUP(T5265&amp;"-"&amp;Z5265,Sheet4!$W$2:$AA$1100,4,FALSE)</f>
        <v>52.229770000000002</v>
      </c>
      <c r="AC5265" s="4">
        <f>VLOOKUP(T5265&amp;"-"&amp;Z5265,Sheet4!$W$2:$AA$1100,5,FALSE)</f>
        <v>21.011780000000002</v>
      </c>
    </row>
    <row r="5266" spans="1:29">
      <c r="A5266" s="6">
        <v>40688</v>
      </c>
      <c r="B5266" s="7">
        <v>0.3300925925925926</v>
      </c>
      <c r="C5266" s="4" t="s">
        <v>1213</v>
      </c>
      <c r="D5266" s="4" t="s">
        <v>1214</v>
      </c>
      <c r="E5266" s="4" t="s">
        <v>33</v>
      </c>
      <c r="F5266" s="4">
        <v>3</v>
      </c>
      <c r="G5266" s="4">
        <v>4</v>
      </c>
      <c r="H5266" s="4">
        <v>4</v>
      </c>
      <c r="I5266" s="4">
        <v>4</v>
      </c>
      <c r="J5266" s="4">
        <v>4</v>
      </c>
      <c r="K5266" s="4">
        <v>5</v>
      </c>
      <c r="L5266" s="4">
        <v>4</v>
      </c>
      <c r="M5266" s="4">
        <v>5</v>
      </c>
      <c r="N5266" s="4">
        <v>5</v>
      </c>
      <c r="O5266" s="4">
        <v>3</v>
      </c>
      <c r="P5266" s="4">
        <v>5</v>
      </c>
      <c r="Q5266" s="9">
        <f t="shared" si="248"/>
        <v>2.1909722222222223E-2</v>
      </c>
      <c r="R5266" s="4">
        <f t="shared" si="246"/>
        <v>40688.330092592594</v>
      </c>
      <c r="S5266" s="4">
        <v>0.12276088606360958</v>
      </c>
      <c r="T5266" s="4" t="str">
        <f>VLOOKUP(E5266,Sheet2!$A$2:$E$137,5,FALSE)</f>
        <v>IT</v>
      </c>
      <c r="U5266" s="4">
        <f>VLOOKUP($T5266,Sheet4!$H$1106:$M$1351,surveys!U$1+1,FALSE)</f>
        <v>0.40073733113706772</v>
      </c>
      <c r="V5266" s="4">
        <f>VLOOKUP($T5266,Sheet4!$H$1106:$M$1351,surveys!V$1+1,FALSE)</f>
        <v>0.60502083075372182</v>
      </c>
      <c r="W5266" s="4">
        <f>VLOOKUP($T5266,Sheet4!$H$1106:$M$1351,surveys!W$1+1,FALSE)</f>
        <v>0.75963680320784854</v>
      </c>
      <c r="X5266" s="4">
        <f>VLOOKUP($T5266,Sheet4!$H$1106:$M$1351,surveys!X$1+1,FALSE)</f>
        <v>0.89491209934724891</v>
      </c>
      <c r="Y5266" s="4">
        <f>VLOOKUP($T5266,Sheet4!$H$1106:$M$1351,surveys!Y$1+1,FALSE)</f>
        <v>1</v>
      </c>
      <c r="Z5266" s="4">
        <f t="shared" si="247"/>
        <v>1</v>
      </c>
      <c r="AA5266" s="4" t="str">
        <f>VLOOKUP(T5266&amp;"-"&amp;Z5266,Sheet4!$W$2:$AA$1100,3,FALSE)</f>
        <v>Roma</v>
      </c>
      <c r="AB5266" s="4">
        <f>VLOOKUP(T5266&amp;"-"&amp;Z5266,Sheet4!$W$2:$AA$1100,4,FALSE)</f>
        <v>41.894739999999999</v>
      </c>
      <c r="AC5266" s="4">
        <f>VLOOKUP(T5266&amp;"-"&amp;Z5266,Sheet4!$W$2:$AA$1100,5,FALSE)</f>
        <v>12.4839</v>
      </c>
    </row>
    <row r="5267" spans="1:29">
      <c r="A5267" s="6">
        <v>40688</v>
      </c>
      <c r="B5267" s="7">
        <v>0.33112268518518517</v>
      </c>
      <c r="C5267" s="4" t="s">
        <v>1213</v>
      </c>
      <c r="D5267" s="4" t="s">
        <v>1214</v>
      </c>
      <c r="E5267" s="4" t="s">
        <v>23</v>
      </c>
      <c r="F5267" s="4">
        <v>1</v>
      </c>
      <c r="G5267" s="4">
        <v>1</v>
      </c>
      <c r="H5267" s="4">
        <v>1</v>
      </c>
      <c r="I5267" s="4">
        <v>1</v>
      </c>
      <c r="J5267" s="4">
        <v>1</v>
      </c>
      <c r="K5267" s="4">
        <v>1</v>
      </c>
      <c r="L5267" s="4">
        <v>1</v>
      </c>
      <c r="M5267" s="4">
        <v>1</v>
      </c>
      <c r="N5267" s="4">
        <v>1</v>
      </c>
      <c r="O5267" s="4">
        <v>1</v>
      </c>
      <c r="P5267" s="4">
        <v>1</v>
      </c>
      <c r="Q5267" s="9">
        <f t="shared" si="248"/>
        <v>2.2511574074074073E-2</v>
      </c>
      <c r="R5267" s="4">
        <f t="shared" si="246"/>
        <v>40688.331122685187</v>
      </c>
      <c r="S5267" s="4">
        <v>0.78571522214394407</v>
      </c>
      <c r="T5267" s="4" t="str">
        <f>VLOOKUP(E5267,Sheet2!$A$2:$E$137,5,FALSE)</f>
        <v>CA</v>
      </c>
      <c r="U5267" s="4">
        <f>VLOOKUP($T5267,Sheet4!$H$1106:$M$1351,surveys!U$1+1,FALSE)</f>
        <v>0.39929817507859233</v>
      </c>
      <c r="V5267" s="4">
        <f>VLOOKUP($T5267,Sheet4!$H$1106:$M$1351,surveys!V$1+1,FALSE)</f>
        <v>0.68226808593455113</v>
      </c>
      <c r="W5267" s="4">
        <f>VLOOKUP($T5267,Sheet4!$H$1106:$M$1351,surveys!W$1+1,FALSE)</f>
        <v>0.8413893511967715</v>
      </c>
      <c r="X5267" s="4">
        <f>VLOOKUP($T5267,Sheet4!$H$1106:$M$1351,surveys!X$1+1,FALSE)</f>
        <v>0.92969032990429024</v>
      </c>
      <c r="Y5267" s="4">
        <f>VLOOKUP($T5267,Sheet4!$H$1106:$M$1351,surveys!Y$1+1,FALSE)</f>
        <v>1</v>
      </c>
      <c r="Z5267" s="4">
        <f t="shared" si="247"/>
        <v>3</v>
      </c>
      <c r="AA5267" s="4" t="str">
        <f>VLOOKUP(T5267&amp;"-"&amp;Z5267,Sheet4!$W$2:$AA$1100,3,FALSE)</f>
        <v>Vancouver</v>
      </c>
      <c r="AB5267" s="4">
        <f>VLOOKUP(T5267&amp;"-"&amp;Z5267,Sheet4!$W$2:$AA$1100,4,FALSE)</f>
        <v>49.249659999999999</v>
      </c>
      <c r="AC5267" s="4">
        <f>VLOOKUP(T5267&amp;"-"&amp;Z5267,Sheet4!$W$2:$AA$1100,5,FALSE)</f>
        <v>-123.11933999999999</v>
      </c>
    </row>
    <row r="5268" spans="1:29">
      <c r="A5268" s="6">
        <v>40688</v>
      </c>
      <c r="B5268" s="7">
        <v>0.33234953703703701</v>
      </c>
      <c r="C5268" s="4" t="s">
        <v>1213</v>
      </c>
      <c r="D5268" s="4" t="s">
        <v>1214</v>
      </c>
      <c r="E5268" s="4" t="s">
        <v>49</v>
      </c>
      <c r="F5268" s="4">
        <v>4</v>
      </c>
      <c r="G5268" s="4">
        <v>4</v>
      </c>
      <c r="H5268" s="4">
        <v>5</v>
      </c>
      <c r="I5268" s="4">
        <v>4</v>
      </c>
      <c r="J5268" s="4">
        <v>5</v>
      </c>
      <c r="K5268" s="4">
        <v>4</v>
      </c>
      <c r="L5268" s="4">
        <v>4</v>
      </c>
      <c r="M5268" s="4">
        <v>5</v>
      </c>
      <c r="N5268" s="4">
        <v>5</v>
      </c>
      <c r="O5268" s="4">
        <v>4</v>
      </c>
      <c r="P5268" s="4">
        <v>5</v>
      </c>
      <c r="Q5268" s="9">
        <f t="shared" si="248"/>
        <v>2.2650462962962966E-2</v>
      </c>
      <c r="R5268" s="4">
        <f t="shared" si="246"/>
        <v>40688.332349537035</v>
      </c>
      <c r="S5268" s="4">
        <v>0.76586412241657964</v>
      </c>
      <c r="T5268" s="4" t="str">
        <f>VLOOKUP(E5268,Sheet2!$A$2:$E$137,5,FALSE)</f>
        <v>EE</v>
      </c>
      <c r="U5268" s="4">
        <f>VLOOKUP($T5268,Sheet4!$H$1106:$M$1351,surveys!U$1+1,FALSE)</f>
        <v>0.60400890322343292</v>
      </c>
      <c r="V5268" s="4">
        <f>VLOOKUP($T5268,Sheet4!$H$1106:$M$1351,surveys!V$1+1,FALSE)</f>
        <v>0.75897527086769645</v>
      </c>
      <c r="W5268" s="4">
        <f>VLOOKUP($T5268,Sheet4!$H$1106:$M$1351,surveys!W$1+1,FALSE)</f>
        <v>0.86165053008516934</v>
      </c>
      <c r="X5268" s="4">
        <f>VLOOKUP($T5268,Sheet4!$H$1106:$M$1351,surveys!X$1+1,FALSE)</f>
        <v>0.93225701619381074</v>
      </c>
      <c r="Y5268" s="4">
        <f>VLOOKUP($T5268,Sheet4!$H$1106:$M$1351,surveys!Y$1+1,FALSE)</f>
        <v>1</v>
      </c>
      <c r="Z5268" s="4">
        <f t="shared" si="247"/>
        <v>3</v>
      </c>
      <c r="AA5268" s="4" t="str">
        <f>VLOOKUP(T5268&amp;"-"&amp;Z5268,Sheet4!$W$2:$AA$1100,3,FALSE)</f>
        <v>Narva</v>
      </c>
      <c r="AB5268" s="4">
        <f>VLOOKUP(T5268&amp;"-"&amp;Z5268,Sheet4!$W$2:$AA$1100,4,FALSE)</f>
        <v>59.377220000000001</v>
      </c>
      <c r="AC5268" s="4">
        <f>VLOOKUP(T5268&amp;"-"&amp;Z5268,Sheet4!$W$2:$AA$1100,5,FALSE)</f>
        <v>28.190280000000001</v>
      </c>
    </row>
    <row r="5269" spans="1:29">
      <c r="A5269" s="6">
        <v>40688</v>
      </c>
      <c r="B5269" s="7">
        <v>0.33362268518518517</v>
      </c>
      <c r="C5269" s="4" t="s">
        <v>1213</v>
      </c>
      <c r="D5269" s="4" t="s">
        <v>1219</v>
      </c>
      <c r="E5269" s="4" t="s">
        <v>33</v>
      </c>
      <c r="F5269" s="4">
        <v>3</v>
      </c>
      <c r="G5269" s="4">
        <v>4</v>
      </c>
      <c r="H5269" s="4">
        <v>3</v>
      </c>
      <c r="I5269" s="4">
        <v>4</v>
      </c>
      <c r="J5269" s="4">
        <v>4</v>
      </c>
      <c r="K5269" s="4">
        <v>4</v>
      </c>
      <c r="L5269" s="4">
        <v>4</v>
      </c>
      <c r="M5269" s="4">
        <v>5</v>
      </c>
      <c r="N5269" s="4">
        <v>5</v>
      </c>
      <c r="O5269" s="4">
        <v>4</v>
      </c>
      <c r="P5269" s="4">
        <v>4</v>
      </c>
      <c r="Q5269" s="9">
        <f t="shared" si="248"/>
        <v>2.390046296296296E-2</v>
      </c>
      <c r="R5269" s="4">
        <f t="shared" si="246"/>
        <v>40688.333622685182</v>
      </c>
      <c r="S5269" s="4">
        <v>0.99075452673645725</v>
      </c>
      <c r="T5269" s="4" t="str">
        <f>VLOOKUP(E5269,Sheet2!$A$2:$E$137,5,FALSE)</f>
        <v>IT</v>
      </c>
      <c r="U5269" s="4">
        <f>VLOOKUP($T5269,Sheet4!$H$1106:$M$1351,surveys!U$1+1,FALSE)</f>
        <v>0.40073733113706772</v>
      </c>
      <c r="V5269" s="4">
        <f>VLOOKUP($T5269,Sheet4!$H$1106:$M$1351,surveys!V$1+1,FALSE)</f>
        <v>0.60502083075372182</v>
      </c>
      <c r="W5269" s="4">
        <f>VLOOKUP($T5269,Sheet4!$H$1106:$M$1351,surveys!W$1+1,FALSE)</f>
        <v>0.75963680320784854</v>
      </c>
      <c r="X5269" s="4">
        <f>VLOOKUP($T5269,Sheet4!$H$1106:$M$1351,surveys!X$1+1,FALSE)</f>
        <v>0.89491209934724891</v>
      </c>
      <c r="Y5269" s="4">
        <f>VLOOKUP($T5269,Sheet4!$H$1106:$M$1351,surveys!Y$1+1,FALSE)</f>
        <v>1</v>
      </c>
      <c r="Z5269" s="4">
        <f t="shared" si="247"/>
        <v>5</v>
      </c>
      <c r="AA5269" s="4" t="str">
        <f>VLOOKUP(T5269&amp;"-"&amp;Z5269,Sheet4!$W$2:$AA$1100,3,FALSE)</f>
        <v>Palermo</v>
      </c>
      <c r="AB5269" s="4">
        <f>VLOOKUP(T5269&amp;"-"&amp;Z5269,Sheet4!$W$2:$AA$1100,4,FALSE)</f>
        <v>38.115819999999999</v>
      </c>
      <c r="AC5269" s="4">
        <f>VLOOKUP(T5269&amp;"-"&amp;Z5269,Sheet4!$W$2:$AA$1100,5,FALSE)</f>
        <v>13.35976</v>
      </c>
    </row>
    <row r="5270" spans="1:29">
      <c r="A5270" s="6">
        <v>40688</v>
      </c>
      <c r="B5270" s="7">
        <v>0.33380787037037035</v>
      </c>
      <c r="C5270" s="4" t="s">
        <v>1213</v>
      </c>
      <c r="D5270" s="4" t="s">
        <v>1214</v>
      </c>
      <c r="E5270" s="4" t="s">
        <v>33</v>
      </c>
      <c r="F5270" s="4">
        <v>5</v>
      </c>
      <c r="G5270" s="4">
        <v>3</v>
      </c>
      <c r="H5270" s="4">
        <v>3</v>
      </c>
      <c r="I5270" s="4">
        <v>3</v>
      </c>
      <c r="J5270" s="4">
        <v>5</v>
      </c>
      <c r="K5270" s="4">
        <v>5</v>
      </c>
      <c r="L5270" s="4">
        <v>5</v>
      </c>
      <c r="M5270" s="4">
        <v>5</v>
      </c>
      <c r="N5270" s="4">
        <v>3</v>
      </c>
      <c r="O5270" s="4">
        <v>4</v>
      </c>
      <c r="P5270" s="4">
        <v>2</v>
      </c>
      <c r="Q5270" s="9">
        <f t="shared" si="248"/>
        <v>2.3344907407407408E-2</v>
      </c>
      <c r="R5270" s="4">
        <f t="shared" si="246"/>
        <v>40688.333807870367</v>
      </c>
      <c r="S5270" s="4">
        <v>0.20695440404365062</v>
      </c>
      <c r="T5270" s="4" t="str">
        <f>VLOOKUP(E5270,Sheet2!$A$2:$E$137,5,FALSE)</f>
        <v>IT</v>
      </c>
      <c r="U5270" s="4">
        <f>VLOOKUP($T5270,Sheet4!$H$1106:$M$1351,surveys!U$1+1,FALSE)</f>
        <v>0.40073733113706772</v>
      </c>
      <c r="V5270" s="4">
        <f>VLOOKUP($T5270,Sheet4!$H$1106:$M$1351,surveys!V$1+1,FALSE)</f>
        <v>0.60502083075372182</v>
      </c>
      <c r="W5270" s="4">
        <f>VLOOKUP($T5270,Sheet4!$H$1106:$M$1351,surveys!W$1+1,FALSE)</f>
        <v>0.75963680320784854</v>
      </c>
      <c r="X5270" s="4">
        <f>VLOOKUP($T5270,Sheet4!$H$1106:$M$1351,surveys!X$1+1,FALSE)</f>
        <v>0.89491209934724891</v>
      </c>
      <c r="Y5270" s="4">
        <f>VLOOKUP($T5270,Sheet4!$H$1106:$M$1351,surveys!Y$1+1,FALSE)</f>
        <v>1</v>
      </c>
      <c r="Z5270" s="4">
        <f t="shared" si="247"/>
        <v>1</v>
      </c>
      <c r="AA5270" s="4" t="str">
        <f>VLOOKUP(T5270&amp;"-"&amp;Z5270,Sheet4!$W$2:$AA$1100,3,FALSE)</f>
        <v>Roma</v>
      </c>
      <c r="AB5270" s="4">
        <f>VLOOKUP(T5270&amp;"-"&amp;Z5270,Sheet4!$W$2:$AA$1100,4,FALSE)</f>
        <v>41.894739999999999</v>
      </c>
      <c r="AC5270" s="4">
        <f>VLOOKUP(T5270&amp;"-"&amp;Z5270,Sheet4!$W$2:$AA$1100,5,FALSE)</f>
        <v>12.4839</v>
      </c>
    </row>
    <row r="5271" spans="1:29">
      <c r="A5271" s="6">
        <v>40688</v>
      </c>
      <c r="B5271" s="7">
        <v>0.65959490740740734</v>
      </c>
      <c r="C5271" s="4" t="s">
        <v>1213</v>
      </c>
      <c r="D5271" s="4" t="s">
        <v>1214</v>
      </c>
      <c r="E5271" s="4" t="s">
        <v>31</v>
      </c>
      <c r="F5271" s="4">
        <v>1</v>
      </c>
      <c r="G5271" s="4">
        <v>1</v>
      </c>
      <c r="H5271" s="4">
        <v>1</v>
      </c>
      <c r="I5271" s="4">
        <v>1</v>
      </c>
      <c r="J5271" s="4">
        <v>1</v>
      </c>
      <c r="K5271" s="4">
        <v>1</v>
      </c>
      <c r="L5271" s="4">
        <v>1</v>
      </c>
      <c r="M5271" s="4">
        <v>1</v>
      </c>
      <c r="N5271" s="4">
        <v>1</v>
      </c>
      <c r="O5271" s="4">
        <v>1</v>
      </c>
      <c r="P5271" s="4">
        <v>1</v>
      </c>
      <c r="Q5271" s="9">
        <f t="shared" si="248"/>
        <v>4.1053240740740744E-2</v>
      </c>
      <c r="R5271" s="4">
        <f t="shared" si="246"/>
        <v>40688.659594907411</v>
      </c>
      <c r="S5271" s="4">
        <v>0.17661210628618895</v>
      </c>
      <c r="T5271" s="4" t="str">
        <f>VLOOKUP(E5271,Sheet2!$A$2:$E$137,5,FALSE)</f>
        <v>ES</v>
      </c>
      <c r="U5271" s="4">
        <f>VLOOKUP($T5271,Sheet4!$H$1106:$M$1351,surveys!U$1+1,FALSE)</f>
        <v>0.46058089642806016</v>
      </c>
      <c r="V5271" s="4">
        <f>VLOOKUP($T5271,Sheet4!$H$1106:$M$1351,surveys!V$1+1,FALSE)</f>
        <v>0.68996105930901486</v>
      </c>
      <c r="W5271" s="4">
        <f>VLOOKUP($T5271,Sheet4!$H$1106:$M$1351,surveys!W$1+1,FALSE)</f>
        <v>0.80513768719908241</v>
      </c>
      <c r="X5271" s="4">
        <f>VLOOKUP($T5271,Sheet4!$H$1106:$M$1351,surveys!X$1+1,FALSE)</f>
        <v>0.90461214064594464</v>
      </c>
      <c r="Y5271" s="4">
        <f>VLOOKUP($T5271,Sheet4!$H$1106:$M$1351,surveys!Y$1+1,FALSE)</f>
        <v>1</v>
      </c>
      <c r="Z5271" s="4">
        <f t="shared" si="247"/>
        <v>1</v>
      </c>
      <c r="AA5271" s="4" t="str">
        <f>VLOOKUP(T5271&amp;"-"&amp;Z5271,Sheet4!$W$2:$AA$1100,3,FALSE)</f>
        <v>Madrid</v>
      </c>
      <c r="AB5271" s="4">
        <f>VLOOKUP(T5271&amp;"-"&amp;Z5271,Sheet4!$W$2:$AA$1100,4,FALSE)</f>
        <v>40.416499999999999</v>
      </c>
      <c r="AC5271" s="4">
        <f>VLOOKUP(T5271&amp;"-"&amp;Z5271,Sheet4!$W$2:$AA$1100,5,FALSE)</f>
        <v>-3.7025600000000001</v>
      </c>
    </row>
    <row r="5272" spans="1:29">
      <c r="A5272" s="6">
        <v>40688</v>
      </c>
      <c r="B5272" s="7">
        <v>0.89618055555555554</v>
      </c>
      <c r="C5272" s="4" t="s">
        <v>1213</v>
      </c>
      <c r="D5272" s="4" t="s">
        <v>1219</v>
      </c>
      <c r="E5272" s="4" t="s">
        <v>227</v>
      </c>
      <c r="F5272" s="4">
        <v>5</v>
      </c>
      <c r="G5272" s="4">
        <v>4</v>
      </c>
      <c r="H5272" s="4">
        <v>4</v>
      </c>
      <c r="I5272" s="4">
        <v>4</v>
      </c>
      <c r="J5272" s="4">
        <v>5</v>
      </c>
      <c r="K5272" s="4">
        <v>5</v>
      </c>
      <c r="L5272" s="4">
        <v>4</v>
      </c>
      <c r="M5272" s="4">
        <v>5</v>
      </c>
      <c r="N5272" s="4">
        <v>4</v>
      </c>
      <c r="O5272" s="4">
        <v>4</v>
      </c>
      <c r="P5272" s="4">
        <v>4</v>
      </c>
      <c r="Q5272" s="9">
        <f t="shared" si="248"/>
        <v>6.7314814814814813E-2</v>
      </c>
      <c r="R5272" s="4">
        <f t="shared" si="246"/>
        <v>40688.896180555559</v>
      </c>
      <c r="S5272" s="4">
        <v>0.96357160501126882</v>
      </c>
      <c r="T5272" s="4" t="str">
        <f>VLOOKUP(E5272,Sheet2!$A$2:$E$137,5,FALSE)</f>
        <v>HR</v>
      </c>
      <c r="U5272" s="4">
        <f>VLOOKUP($T5272,Sheet4!$H$1106:$M$1351,surveys!U$1+1,FALSE)</f>
        <v>0.42003746734208691</v>
      </c>
      <c r="V5272" s="4">
        <f>VLOOKUP($T5272,Sheet4!$H$1106:$M$1351,surveys!V$1+1,FALSE)</f>
        <v>0.78702735283987324</v>
      </c>
      <c r="W5272" s="4">
        <f>VLOOKUP($T5272,Sheet4!$H$1106:$M$1351,surveys!W$1+1,FALSE)</f>
        <v>0.8796004603610641</v>
      </c>
      <c r="X5272" s="4">
        <f>VLOOKUP($T5272,Sheet4!$H$1106:$M$1351,surveys!X$1+1,FALSE)</f>
        <v>0.95372237203558541</v>
      </c>
      <c r="Y5272" s="4">
        <f>VLOOKUP($T5272,Sheet4!$H$1106:$M$1351,surveys!Y$1+1,FALSE)</f>
        <v>1</v>
      </c>
      <c r="Z5272" s="4">
        <f t="shared" si="247"/>
        <v>5</v>
      </c>
      <c r="AA5272" s="4" t="str">
        <f>VLOOKUP(T5272&amp;"-"&amp;Z5272,Sheet4!$W$2:$AA$1100,3,FALSE)</f>
        <v>Osijek</v>
      </c>
      <c r="AB5272" s="4">
        <f>VLOOKUP(T5272&amp;"-"&amp;Z5272,Sheet4!$W$2:$AA$1100,4,FALSE)</f>
        <v>45.551110000000001</v>
      </c>
      <c r="AC5272" s="4">
        <f>VLOOKUP(T5272&amp;"-"&amp;Z5272,Sheet4!$W$2:$AA$1100,5,FALSE)</f>
        <v>18.69389</v>
      </c>
    </row>
    <row r="5273" spans="1:29">
      <c r="A5273" s="6">
        <v>40688</v>
      </c>
      <c r="B5273" s="7">
        <v>0.6567708333333333</v>
      </c>
      <c r="C5273" s="4" t="s">
        <v>1215</v>
      </c>
      <c r="D5273" s="4" t="s">
        <v>1217</v>
      </c>
      <c r="E5273" s="4" t="s">
        <v>116</v>
      </c>
      <c r="F5273" s="4">
        <v>3</v>
      </c>
      <c r="G5273" s="4">
        <v>4</v>
      </c>
      <c r="H5273" s="4">
        <v>4</v>
      </c>
      <c r="I5273" s="4">
        <v>5</v>
      </c>
      <c r="J5273" s="4">
        <v>5</v>
      </c>
      <c r="K5273" s="4">
        <v>5</v>
      </c>
      <c r="L5273" s="4">
        <v>3</v>
      </c>
      <c r="M5273" s="4">
        <v>5</v>
      </c>
      <c r="N5273" s="4">
        <v>3</v>
      </c>
      <c r="O5273" s="4">
        <v>3</v>
      </c>
      <c r="P5273" s="4">
        <v>2</v>
      </c>
      <c r="Q5273" s="9">
        <f t="shared" si="248"/>
        <v>3.9270833333333331E-2</v>
      </c>
      <c r="R5273" s="4">
        <f t="shared" si="246"/>
        <v>40688.656770833331</v>
      </c>
      <c r="S5273" s="4">
        <v>0.22282998142133681</v>
      </c>
      <c r="T5273" s="4" t="str">
        <f>VLOOKUP(E5273,Sheet2!$A$2:$E$137,5,FALSE)</f>
        <v>RO</v>
      </c>
      <c r="U5273" s="4">
        <f>VLOOKUP($T5273,Sheet4!$H$1106:$M$1351,surveys!U$1+1,FALSE)</f>
        <v>0.59951742353350723</v>
      </c>
      <c r="V5273" s="4">
        <f>VLOOKUP($T5273,Sheet4!$H$1106:$M$1351,surveys!V$1+1,FALSE)</f>
        <v>0.70108268313792865</v>
      </c>
      <c r="W5273" s="4">
        <f>VLOOKUP($T5273,Sheet4!$H$1106:$M$1351,surveys!W$1+1,FALSE)</f>
        <v>0.80224425203841443</v>
      </c>
      <c r="X5273" s="4">
        <f>VLOOKUP($T5273,Sheet4!$H$1106:$M$1351,surveys!X$1+1,FALSE)</f>
        <v>0.90286447936993586</v>
      </c>
      <c r="Y5273" s="4">
        <f>VLOOKUP($T5273,Sheet4!$H$1106:$M$1351,surveys!Y$1+1,FALSE)</f>
        <v>1</v>
      </c>
      <c r="Z5273" s="4">
        <f t="shared" si="247"/>
        <v>1</v>
      </c>
      <c r="AA5273" s="4" t="str">
        <f>VLOOKUP(T5273&amp;"-"&amp;Z5273,Sheet4!$W$2:$AA$1100,3,FALSE)</f>
        <v>Bucharest</v>
      </c>
      <c r="AB5273" s="4">
        <f>VLOOKUP(T5273&amp;"-"&amp;Z5273,Sheet4!$W$2:$AA$1100,4,FALSE)</f>
        <v>44.432250000000003</v>
      </c>
      <c r="AC5273" s="4">
        <f>VLOOKUP(T5273&amp;"-"&amp;Z5273,Sheet4!$W$2:$AA$1100,5,FALSE)</f>
        <v>26.106259999999999</v>
      </c>
    </row>
    <row r="5274" spans="1:29">
      <c r="A5274" s="6">
        <v>40688</v>
      </c>
      <c r="B5274" s="7">
        <v>0.81214120370370391</v>
      </c>
      <c r="C5274" s="4" t="s">
        <v>1215</v>
      </c>
      <c r="D5274" s="4" t="s">
        <v>1216</v>
      </c>
      <c r="E5274" s="4" t="s">
        <v>31</v>
      </c>
      <c r="F5274" s="4">
        <v>2</v>
      </c>
      <c r="G5274" s="4">
        <v>0</v>
      </c>
      <c r="H5274" s="4">
        <v>0</v>
      </c>
      <c r="I5274" s="4">
        <v>2</v>
      </c>
      <c r="J5274" s="4">
        <v>3</v>
      </c>
      <c r="K5274" s="4">
        <v>2</v>
      </c>
      <c r="L5274" s="4">
        <v>0</v>
      </c>
      <c r="M5274" s="4">
        <v>1</v>
      </c>
      <c r="N5274" s="4">
        <v>2</v>
      </c>
      <c r="O5274" s="4">
        <v>1</v>
      </c>
      <c r="P5274" s="4">
        <v>1</v>
      </c>
      <c r="Q5274" s="9">
        <f t="shared" si="248"/>
        <v>8.3796296296296292E-3</v>
      </c>
      <c r="R5274" s="4">
        <f t="shared" si="246"/>
        <v>40688.812141203707</v>
      </c>
      <c r="S5274" s="4">
        <v>0.3587797724834878</v>
      </c>
      <c r="T5274" s="4" t="str">
        <f>VLOOKUP(E5274,Sheet2!$A$2:$E$137,5,FALSE)</f>
        <v>ES</v>
      </c>
      <c r="U5274" s="4">
        <f>VLOOKUP($T5274,Sheet4!$H$1106:$M$1351,surveys!U$1+1,FALSE)</f>
        <v>0.46058089642806016</v>
      </c>
      <c r="V5274" s="4">
        <f>VLOOKUP($T5274,Sheet4!$H$1106:$M$1351,surveys!V$1+1,FALSE)</f>
        <v>0.68996105930901486</v>
      </c>
      <c r="W5274" s="4">
        <f>VLOOKUP($T5274,Sheet4!$H$1106:$M$1351,surveys!W$1+1,FALSE)</f>
        <v>0.80513768719908241</v>
      </c>
      <c r="X5274" s="4">
        <f>VLOOKUP($T5274,Sheet4!$H$1106:$M$1351,surveys!X$1+1,FALSE)</f>
        <v>0.90461214064594464</v>
      </c>
      <c r="Y5274" s="4">
        <f>VLOOKUP($T5274,Sheet4!$H$1106:$M$1351,surveys!Y$1+1,FALSE)</f>
        <v>1</v>
      </c>
      <c r="Z5274" s="4">
        <f t="shared" si="247"/>
        <v>1</v>
      </c>
      <c r="AA5274" s="4" t="str">
        <f>VLOOKUP(T5274&amp;"-"&amp;Z5274,Sheet4!$W$2:$AA$1100,3,FALSE)</f>
        <v>Madrid</v>
      </c>
      <c r="AB5274" s="4">
        <f>VLOOKUP(T5274&amp;"-"&amp;Z5274,Sheet4!$W$2:$AA$1100,4,FALSE)</f>
        <v>40.416499999999999</v>
      </c>
      <c r="AC5274" s="4">
        <f>VLOOKUP(T5274&amp;"-"&amp;Z5274,Sheet4!$W$2:$AA$1100,5,FALSE)</f>
        <v>-3.7025600000000001</v>
      </c>
    </row>
    <row r="5275" spans="1:29">
      <c r="A5275" s="6">
        <v>40688</v>
      </c>
      <c r="B5275" s="7">
        <v>0.65394675925925938</v>
      </c>
      <c r="C5275" s="4" t="s">
        <v>1215</v>
      </c>
      <c r="D5275" s="4" t="s">
        <v>1216</v>
      </c>
      <c r="E5275" s="4" t="s">
        <v>26</v>
      </c>
      <c r="F5275" s="4">
        <v>3</v>
      </c>
      <c r="G5275" s="4">
        <v>4</v>
      </c>
      <c r="H5275" s="4">
        <v>3</v>
      </c>
      <c r="I5275" s="4">
        <v>5</v>
      </c>
      <c r="J5275" s="4">
        <v>5</v>
      </c>
      <c r="K5275" s="4">
        <v>5</v>
      </c>
      <c r="L5275" s="4">
        <v>3</v>
      </c>
      <c r="M5275" s="4">
        <v>4</v>
      </c>
      <c r="N5275" s="4">
        <v>5</v>
      </c>
      <c r="O5275" s="4">
        <v>5</v>
      </c>
      <c r="P5275" s="4">
        <v>5</v>
      </c>
      <c r="Q5275" s="9">
        <f t="shared" si="248"/>
        <v>3.7488425925925925E-2</v>
      </c>
      <c r="R5275" s="4">
        <f t="shared" si="246"/>
        <v>40688.653946759259</v>
      </c>
      <c r="S5275" s="4">
        <v>0.20359832955412083</v>
      </c>
      <c r="T5275" s="4" t="str">
        <f>VLOOKUP(E5275,Sheet2!$A$2:$E$137,5,FALSE)</f>
        <v>DE</v>
      </c>
      <c r="U5275" s="4">
        <f>VLOOKUP($T5275,Sheet4!$H$1106:$M$1351,surveys!U$1+1,FALSE)</f>
        <v>0.42620281948941302</v>
      </c>
      <c r="V5275" s="4">
        <f>VLOOKUP($T5275,Sheet4!$H$1106:$M$1351,surveys!V$1+1,FALSE)</f>
        <v>0.64253089557903176</v>
      </c>
      <c r="W5275" s="4">
        <f>VLOOKUP($T5275,Sheet4!$H$1106:$M$1351,surveys!W$1+1,FALSE)</f>
        <v>0.79931043378760003</v>
      </c>
      <c r="X5275" s="4">
        <f>VLOOKUP($T5275,Sheet4!$H$1106:$M$1351,surveys!X$1+1,FALSE)</f>
        <v>0.91914675697020254</v>
      </c>
      <c r="Y5275" s="4">
        <f>VLOOKUP($T5275,Sheet4!$H$1106:$M$1351,surveys!Y$1+1,FALSE)</f>
        <v>1</v>
      </c>
      <c r="Z5275" s="4">
        <f t="shared" si="247"/>
        <v>1</v>
      </c>
      <c r="AA5275" s="4" t="str">
        <f>VLOOKUP(T5275&amp;"-"&amp;Z5275,Sheet4!$W$2:$AA$1100,3,FALSE)</f>
        <v>Berlin</v>
      </c>
      <c r="AB5275" s="4">
        <f>VLOOKUP(T5275&amp;"-"&amp;Z5275,Sheet4!$W$2:$AA$1100,4,FALSE)</f>
        <v>52.524369999999998</v>
      </c>
      <c r="AC5275" s="4">
        <f>VLOOKUP(T5275&amp;"-"&amp;Z5275,Sheet4!$W$2:$AA$1100,5,FALSE)</f>
        <v>13.41053</v>
      </c>
    </row>
    <row r="5276" spans="1:29">
      <c r="A5276" s="6">
        <v>40688</v>
      </c>
      <c r="B5276" s="7">
        <v>0.77752314814814816</v>
      </c>
      <c r="C5276" s="4" t="s">
        <v>1213</v>
      </c>
      <c r="D5276" s="4" t="s">
        <v>1214</v>
      </c>
      <c r="E5276" s="4" t="s">
        <v>28</v>
      </c>
      <c r="F5276" s="4">
        <v>5</v>
      </c>
      <c r="G5276" s="4">
        <v>5</v>
      </c>
      <c r="H5276" s="4">
        <v>5</v>
      </c>
      <c r="I5276" s="4">
        <v>5</v>
      </c>
      <c r="J5276" s="4">
        <v>5</v>
      </c>
      <c r="K5276" s="4">
        <v>5</v>
      </c>
      <c r="L5276" s="4">
        <v>5</v>
      </c>
      <c r="M5276" s="4">
        <v>5</v>
      </c>
      <c r="N5276" s="4">
        <v>5</v>
      </c>
      <c r="O5276" s="4">
        <v>5</v>
      </c>
      <c r="P5276" s="4">
        <v>5</v>
      </c>
      <c r="Q5276" s="9">
        <f t="shared" si="248"/>
        <v>5.4027777777777779E-2</v>
      </c>
      <c r="R5276" s="4">
        <f t="shared" si="246"/>
        <v>40688.77752314815</v>
      </c>
      <c r="S5276" s="4">
        <v>0.67260084917761809</v>
      </c>
      <c r="T5276" s="4" t="str">
        <f>VLOOKUP(E5276,Sheet2!$A$2:$E$137,5,FALSE)</f>
        <v>AT</v>
      </c>
      <c r="U5276" s="4">
        <f>VLOOKUP($T5276,Sheet4!$H$1106:$M$1351,surveys!U$1+1,FALSE)</f>
        <v>0.71742534648291634</v>
      </c>
      <c r="V5276" s="4">
        <f>VLOOKUP($T5276,Sheet4!$H$1106:$M$1351,surveys!V$1+1,FALSE)</f>
        <v>0.81172349908300157</v>
      </c>
      <c r="W5276" s="4">
        <f>VLOOKUP($T5276,Sheet4!$H$1106:$M$1351,surveys!W$1+1,FALSE)</f>
        <v>0.88856220405379505</v>
      </c>
      <c r="X5276" s="4">
        <f>VLOOKUP($T5276,Sheet4!$H$1106:$M$1351,surveys!X$1+1,FALSE)</f>
        <v>0.95229784043038701</v>
      </c>
      <c r="Y5276" s="4">
        <f>VLOOKUP($T5276,Sheet4!$H$1106:$M$1351,surveys!Y$1+1,FALSE)</f>
        <v>1</v>
      </c>
      <c r="Z5276" s="4">
        <f t="shared" si="247"/>
        <v>1</v>
      </c>
      <c r="AA5276" s="4" t="str">
        <f>VLOOKUP(T5276&amp;"-"&amp;Z5276,Sheet4!$W$2:$AA$1100,3,FALSE)</f>
        <v>Vienna</v>
      </c>
      <c r="AB5276" s="4">
        <f>VLOOKUP(T5276&amp;"-"&amp;Z5276,Sheet4!$W$2:$AA$1100,4,FALSE)</f>
        <v>48.208489999999998</v>
      </c>
      <c r="AC5276" s="4">
        <f>VLOOKUP(T5276&amp;"-"&amp;Z5276,Sheet4!$W$2:$AA$1100,5,FALSE)</f>
        <v>16.37208</v>
      </c>
    </row>
    <row r="5277" spans="1:29">
      <c r="A5277" s="6">
        <v>40688</v>
      </c>
      <c r="B5277" s="7">
        <v>2.5405092592592826E-2</v>
      </c>
      <c r="C5277" s="4" t="s">
        <v>1215</v>
      </c>
      <c r="D5277" s="4" t="s">
        <v>1218</v>
      </c>
      <c r="E5277" s="4" t="s">
        <v>31</v>
      </c>
      <c r="F5277" s="4">
        <v>4</v>
      </c>
      <c r="G5277" s="4">
        <v>4</v>
      </c>
      <c r="H5277" s="4">
        <v>5</v>
      </c>
      <c r="I5277" s="4">
        <v>3</v>
      </c>
      <c r="J5277" s="4">
        <v>4</v>
      </c>
      <c r="K5277" s="4">
        <v>4</v>
      </c>
      <c r="L5277" s="4">
        <v>5</v>
      </c>
      <c r="M5277" s="4">
        <v>4</v>
      </c>
      <c r="N5277" s="4">
        <v>4</v>
      </c>
      <c r="O5277" s="4">
        <v>4</v>
      </c>
      <c r="P5277" s="4">
        <v>4</v>
      </c>
      <c r="Q5277" s="9">
        <f t="shared" si="248"/>
        <v>1.7685185185185182E-2</v>
      </c>
      <c r="R5277" s="4">
        <f t="shared" si="246"/>
        <v>40688.025405092594</v>
      </c>
      <c r="S5277" s="4">
        <v>0.3685829517643362</v>
      </c>
      <c r="T5277" s="4" t="str">
        <f>VLOOKUP(E5277,Sheet2!$A$2:$E$137,5,FALSE)</f>
        <v>ES</v>
      </c>
      <c r="U5277" s="4">
        <f>VLOOKUP($T5277,Sheet4!$H$1106:$M$1351,surveys!U$1+1,FALSE)</f>
        <v>0.46058089642806016</v>
      </c>
      <c r="V5277" s="4">
        <f>VLOOKUP($T5277,Sheet4!$H$1106:$M$1351,surveys!V$1+1,FALSE)</f>
        <v>0.68996105930901486</v>
      </c>
      <c r="W5277" s="4">
        <f>VLOOKUP($T5277,Sheet4!$H$1106:$M$1351,surveys!W$1+1,FALSE)</f>
        <v>0.80513768719908241</v>
      </c>
      <c r="X5277" s="4">
        <f>VLOOKUP($T5277,Sheet4!$H$1106:$M$1351,surveys!X$1+1,FALSE)</f>
        <v>0.90461214064594464</v>
      </c>
      <c r="Y5277" s="4">
        <f>VLOOKUP($T5277,Sheet4!$H$1106:$M$1351,surveys!Y$1+1,FALSE)</f>
        <v>1</v>
      </c>
      <c r="Z5277" s="4">
        <f t="shared" si="247"/>
        <v>1</v>
      </c>
      <c r="AA5277" s="4" t="str">
        <f>VLOOKUP(T5277&amp;"-"&amp;Z5277,Sheet4!$W$2:$AA$1100,3,FALSE)</f>
        <v>Madrid</v>
      </c>
      <c r="AB5277" s="4">
        <f>VLOOKUP(T5277&amp;"-"&amp;Z5277,Sheet4!$W$2:$AA$1100,4,FALSE)</f>
        <v>40.416499999999999</v>
      </c>
      <c r="AC5277" s="4">
        <f>VLOOKUP(T5277&amp;"-"&amp;Z5277,Sheet4!$W$2:$AA$1100,5,FALSE)</f>
        <v>-3.7025600000000001</v>
      </c>
    </row>
    <row r="5278" spans="1:29">
      <c r="A5278" s="6">
        <v>40688</v>
      </c>
      <c r="B5278" s="7">
        <v>6.94444444444553E-4</v>
      </c>
      <c r="C5278" s="4" t="s">
        <v>1215</v>
      </c>
      <c r="D5278" s="4" t="s">
        <v>1216</v>
      </c>
      <c r="E5278" s="4" t="s">
        <v>49</v>
      </c>
      <c r="F5278" s="4">
        <v>3</v>
      </c>
      <c r="G5278" s="4">
        <v>3</v>
      </c>
      <c r="H5278" s="4">
        <v>3</v>
      </c>
      <c r="I5278" s="4">
        <v>4</v>
      </c>
      <c r="J5278" s="4">
        <v>3</v>
      </c>
      <c r="K5278" s="4">
        <v>5</v>
      </c>
      <c r="L5278" s="4">
        <v>3</v>
      </c>
      <c r="M5278" s="4">
        <v>5</v>
      </c>
      <c r="N5278" s="4">
        <v>5</v>
      </c>
      <c r="O5278" s="4">
        <v>4</v>
      </c>
      <c r="P5278" s="4">
        <v>2</v>
      </c>
      <c r="Q5278" s="9">
        <f t="shared" si="248"/>
        <v>6.134259259259259E-4</v>
      </c>
      <c r="R5278" s="4">
        <f t="shared" si="246"/>
        <v>40688.000694444447</v>
      </c>
      <c r="S5278" s="4">
        <v>0.86652927397730317</v>
      </c>
      <c r="T5278" s="4" t="str">
        <f>VLOOKUP(E5278,Sheet2!$A$2:$E$137,5,FALSE)</f>
        <v>EE</v>
      </c>
      <c r="U5278" s="4">
        <f>VLOOKUP($T5278,Sheet4!$H$1106:$M$1351,surveys!U$1+1,FALSE)</f>
        <v>0.60400890322343292</v>
      </c>
      <c r="V5278" s="4">
        <f>VLOOKUP($T5278,Sheet4!$H$1106:$M$1351,surveys!V$1+1,FALSE)</f>
        <v>0.75897527086769645</v>
      </c>
      <c r="W5278" s="4">
        <f>VLOOKUP($T5278,Sheet4!$H$1106:$M$1351,surveys!W$1+1,FALSE)</f>
        <v>0.86165053008516934</v>
      </c>
      <c r="X5278" s="4">
        <f>VLOOKUP($T5278,Sheet4!$H$1106:$M$1351,surveys!X$1+1,FALSE)</f>
        <v>0.93225701619381074</v>
      </c>
      <c r="Y5278" s="4">
        <f>VLOOKUP($T5278,Sheet4!$H$1106:$M$1351,surveys!Y$1+1,FALSE)</f>
        <v>1</v>
      </c>
      <c r="Z5278" s="4">
        <f t="shared" si="247"/>
        <v>4</v>
      </c>
      <c r="AA5278" s="4" t="str">
        <f>VLOOKUP(T5278&amp;"-"&amp;Z5278,Sheet4!$W$2:$AA$1100,3,FALSE)</f>
        <v>Kohtla-Jarve</v>
      </c>
      <c r="AB5278" s="4">
        <f>VLOOKUP(T5278&amp;"-"&amp;Z5278,Sheet4!$W$2:$AA$1100,4,FALSE)</f>
        <v>59.398609999999998</v>
      </c>
      <c r="AC5278" s="4">
        <f>VLOOKUP(T5278&amp;"-"&amp;Z5278,Sheet4!$W$2:$AA$1100,5,FALSE)</f>
        <v>27.273060000000001</v>
      </c>
    </row>
    <row r="5279" spans="1:29">
      <c r="A5279" s="6">
        <v>40688</v>
      </c>
      <c r="B5279" s="7">
        <v>0.64475694444444442</v>
      </c>
      <c r="C5279" s="4" t="s">
        <v>1215</v>
      </c>
      <c r="D5279" s="4" t="s">
        <v>1217</v>
      </c>
      <c r="E5279" s="4" t="s">
        <v>47</v>
      </c>
      <c r="F5279" s="4">
        <v>1</v>
      </c>
      <c r="G5279" s="4">
        <v>1</v>
      </c>
      <c r="H5279" s="4">
        <v>1</v>
      </c>
      <c r="I5279" s="4">
        <v>1</v>
      </c>
      <c r="J5279" s="4">
        <v>1</v>
      </c>
      <c r="K5279" s="4">
        <v>1</v>
      </c>
      <c r="L5279" s="4">
        <v>1</v>
      </c>
      <c r="M5279" s="4">
        <v>1</v>
      </c>
      <c r="N5279" s="4">
        <v>1</v>
      </c>
      <c r="O5279" s="4">
        <v>1</v>
      </c>
      <c r="P5279" s="4">
        <v>1</v>
      </c>
      <c r="Q5279" s="9">
        <f t="shared" si="248"/>
        <v>3.1064814814814812E-2</v>
      </c>
      <c r="R5279" s="4">
        <f t="shared" si="246"/>
        <v>40688.644756944443</v>
      </c>
      <c r="S5279" s="4">
        <v>0.59979997653833328</v>
      </c>
      <c r="T5279" s="4" t="str">
        <f>VLOOKUP(E5279,Sheet2!$A$2:$E$137,5,FALSE)</f>
        <v>NZ</v>
      </c>
      <c r="U5279" s="4">
        <f>VLOOKUP($T5279,Sheet4!$H$1106:$M$1351,surveys!U$1+1,FALSE)</f>
        <v>0.24106469712465556</v>
      </c>
      <c r="V5279" s="4">
        <f>VLOOKUP($T5279,Sheet4!$H$1106:$M$1351,surveys!V$1+1,FALSE)</f>
        <v>0.46135760189339992</v>
      </c>
      <c r="W5279" s="4">
        <f>VLOOKUP($T5279,Sheet4!$H$1106:$M$1351,surveys!W$1+1,FALSE)</f>
        <v>0.67128249233820236</v>
      </c>
      <c r="X5279" s="4">
        <f>VLOOKUP($T5279,Sheet4!$H$1106:$M$1351,surveys!X$1+1,FALSE)</f>
        <v>0.88009640049815385</v>
      </c>
      <c r="Y5279" s="4">
        <f>VLOOKUP($T5279,Sheet4!$H$1106:$M$1351,surveys!Y$1+1,FALSE)</f>
        <v>1</v>
      </c>
      <c r="Z5279" s="4">
        <f t="shared" si="247"/>
        <v>3</v>
      </c>
      <c r="AA5279" s="4" t="str">
        <f>VLOOKUP(T5279&amp;"-"&amp;Z5279,Sheet4!$W$2:$AA$1100,3,FALSE)</f>
        <v>Christchurch</v>
      </c>
      <c r="AB5279" s="4">
        <f>VLOOKUP(T5279&amp;"-"&amp;Z5279,Sheet4!$W$2:$AA$1100,4,FALSE)</f>
        <v>-43.533329999999999</v>
      </c>
      <c r="AC5279" s="4">
        <f>VLOOKUP(T5279&amp;"-"&amp;Z5279,Sheet4!$W$2:$AA$1100,5,FALSE)</f>
        <v>172.63333</v>
      </c>
    </row>
    <row r="5280" spans="1:29">
      <c r="A5280" s="6">
        <v>40688</v>
      </c>
      <c r="B5280" s="7">
        <v>0.34246527777777774</v>
      </c>
      <c r="C5280" s="4" t="s">
        <v>1213</v>
      </c>
      <c r="D5280" s="4" t="s">
        <v>1219</v>
      </c>
      <c r="E5280" s="4" t="s">
        <v>11</v>
      </c>
      <c r="F5280" s="4">
        <v>1</v>
      </c>
      <c r="G5280" s="4">
        <v>1</v>
      </c>
      <c r="H5280" s="4">
        <v>1</v>
      </c>
      <c r="I5280" s="4">
        <v>1</v>
      </c>
      <c r="J5280" s="4">
        <v>1</v>
      </c>
      <c r="K5280" s="4">
        <v>1</v>
      </c>
      <c r="L5280" s="4">
        <v>1</v>
      </c>
      <c r="M5280" s="4">
        <v>1</v>
      </c>
      <c r="N5280" s="4">
        <v>1</v>
      </c>
      <c r="O5280" s="4">
        <v>1</v>
      </c>
      <c r="P5280" s="4">
        <v>1</v>
      </c>
      <c r="Q5280" s="9">
        <f t="shared" si="248"/>
        <v>3.006944444444444E-2</v>
      </c>
      <c r="R5280" s="4">
        <f t="shared" si="246"/>
        <v>40688.342465277776</v>
      </c>
      <c r="S5280" s="4">
        <v>0.31625873102439228</v>
      </c>
      <c r="T5280" s="4" t="str">
        <f>VLOOKUP(E5280,Sheet2!$A$2:$E$137,5,FALSE)</f>
        <v>FR</v>
      </c>
      <c r="U5280" s="4">
        <f>VLOOKUP($T5280,Sheet4!$H$1106:$M$1351,surveys!U$1+1,FALSE)</f>
        <v>0.51193913659220647</v>
      </c>
      <c r="V5280" s="4">
        <f>VLOOKUP($T5280,Sheet4!$H$1106:$M$1351,surveys!V$1+1,FALSE)</f>
        <v>0.70220575033861143</v>
      </c>
      <c r="W5280" s="4">
        <f>VLOOKUP($T5280,Sheet4!$H$1106:$M$1351,surveys!W$1+1,FALSE)</f>
        <v>0.81527182039156842</v>
      </c>
      <c r="X5280" s="4">
        <f>VLOOKUP($T5280,Sheet4!$H$1106:$M$1351,surveys!X$1+1,FALSE)</f>
        <v>0.91893911792009964</v>
      </c>
      <c r="Y5280" s="4">
        <f>VLOOKUP($T5280,Sheet4!$H$1106:$M$1351,surveys!Y$1+1,FALSE)</f>
        <v>1</v>
      </c>
      <c r="Z5280" s="4">
        <f t="shared" si="247"/>
        <v>1</v>
      </c>
      <c r="AA5280" s="4" t="str">
        <f>VLOOKUP(T5280&amp;"-"&amp;Z5280,Sheet4!$W$2:$AA$1100,3,FALSE)</f>
        <v>Paris</v>
      </c>
      <c r="AB5280" s="4">
        <f>VLOOKUP(T5280&amp;"-"&amp;Z5280,Sheet4!$W$2:$AA$1100,4,FALSE)</f>
        <v>48.853409999999997</v>
      </c>
      <c r="AC5280" s="4">
        <f>VLOOKUP(T5280&amp;"-"&amp;Z5280,Sheet4!$W$2:$AA$1100,5,FALSE)</f>
        <v>2.3488000000000002</v>
      </c>
    </row>
    <row r="5281" spans="1:29">
      <c r="A5281" s="6">
        <v>40688</v>
      </c>
      <c r="B5281" s="7">
        <v>0.34503472222222226</v>
      </c>
      <c r="C5281" s="4" t="s">
        <v>1215</v>
      </c>
      <c r="D5281" s="4" t="s">
        <v>1214</v>
      </c>
      <c r="E5281" s="4" t="s">
        <v>44</v>
      </c>
      <c r="F5281" s="4">
        <v>4</v>
      </c>
      <c r="G5281" s="4">
        <v>5</v>
      </c>
      <c r="H5281" s="4">
        <v>4</v>
      </c>
      <c r="I5281" s="4">
        <v>4</v>
      </c>
      <c r="J5281" s="4">
        <v>5</v>
      </c>
      <c r="K5281" s="4">
        <v>4</v>
      </c>
      <c r="L5281" s="4">
        <v>5</v>
      </c>
      <c r="M5281" s="4">
        <v>4</v>
      </c>
      <c r="N5281" s="4">
        <v>5</v>
      </c>
      <c r="O5281" s="4">
        <v>3</v>
      </c>
      <c r="P5281" s="4">
        <v>5</v>
      </c>
      <c r="Q5281" s="9">
        <f t="shared" si="248"/>
        <v>3.1504629629629625E-2</v>
      </c>
      <c r="R5281" s="4">
        <f t="shared" si="246"/>
        <v>40688.345034722224</v>
      </c>
      <c r="S5281" s="4">
        <v>0.75307504631228928</v>
      </c>
      <c r="T5281" s="4" t="str">
        <f>VLOOKUP(E5281,Sheet2!$A$2:$E$137,5,FALSE)</f>
        <v>TR</v>
      </c>
      <c r="U5281" s="4">
        <f>VLOOKUP($T5281,Sheet4!$H$1106:$M$1351,surveys!U$1+1,FALSE)</f>
        <v>0.56282907227865631</v>
      </c>
      <c r="V5281" s="4">
        <f>VLOOKUP($T5281,Sheet4!$H$1106:$M$1351,surveys!V$1+1,FALSE)</f>
        <v>0.73998378440807921</v>
      </c>
      <c r="W5281" s="4">
        <f>VLOOKUP($T5281,Sheet4!$H$1106:$M$1351,surveys!W$1+1,FALSE)</f>
        <v>0.86593507285859772</v>
      </c>
      <c r="X5281" s="4">
        <f>VLOOKUP($T5281,Sheet4!$H$1106:$M$1351,surveys!X$1+1,FALSE)</f>
        <v>0.93709051462417825</v>
      </c>
      <c r="Y5281" s="4">
        <f>VLOOKUP($T5281,Sheet4!$H$1106:$M$1351,surveys!Y$1+1,FALSE)</f>
        <v>1</v>
      </c>
      <c r="Z5281" s="4">
        <f t="shared" si="247"/>
        <v>3</v>
      </c>
      <c r="AA5281" s="4" t="str">
        <f>VLOOKUP(T5281&amp;"-"&amp;Z5281,Sheet4!$W$2:$AA$1100,3,FALSE)</f>
        <v>Izmir</v>
      </c>
      <c r="AB5281" s="4">
        <f>VLOOKUP(T5281&amp;"-"&amp;Z5281,Sheet4!$W$2:$AA$1100,4,FALSE)</f>
        <v>38.412730000000003</v>
      </c>
      <c r="AC5281" s="4">
        <f>VLOOKUP(T5281&amp;"-"&amp;Z5281,Sheet4!$W$2:$AA$1100,5,FALSE)</f>
        <v>27.138380000000002</v>
      </c>
    </row>
    <row r="5282" spans="1:29">
      <c r="A5282" s="6">
        <v>40688</v>
      </c>
      <c r="B5282" s="7">
        <v>0.34575231481481478</v>
      </c>
      <c r="C5282" s="4" t="s">
        <v>1213</v>
      </c>
      <c r="D5282" s="4" t="s">
        <v>1217</v>
      </c>
      <c r="E5282" s="4" t="s">
        <v>61</v>
      </c>
      <c r="F5282" s="4">
        <v>5</v>
      </c>
      <c r="G5282" s="4">
        <v>3</v>
      </c>
      <c r="H5282" s="4">
        <v>4</v>
      </c>
      <c r="I5282" s="4">
        <v>2</v>
      </c>
      <c r="J5282" s="4">
        <v>2</v>
      </c>
      <c r="K5282" s="4">
        <v>4</v>
      </c>
      <c r="L5282" s="4">
        <v>5</v>
      </c>
      <c r="M5282" s="4">
        <v>4</v>
      </c>
      <c r="N5282" s="4">
        <v>5</v>
      </c>
      <c r="O5282" s="4">
        <v>4</v>
      </c>
      <c r="P5282" s="4">
        <v>4</v>
      </c>
      <c r="Q5282" s="9">
        <f t="shared" si="248"/>
        <v>3.142361111111111E-2</v>
      </c>
      <c r="R5282" s="4">
        <f t="shared" si="246"/>
        <v>40688.345752314817</v>
      </c>
      <c r="S5282" s="4">
        <v>0.81529384167057817</v>
      </c>
      <c r="T5282" s="4" t="str">
        <f>VLOOKUP(E5282,Sheet2!$A$2:$E$137,5,FALSE)</f>
        <v>FI</v>
      </c>
      <c r="U5282" s="4">
        <f>VLOOKUP($T5282,Sheet4!$H$1106:$M$1351,surveys!U$1+1,FALSE)</f>
        <v>0.41163684127505945</v>
      </c>
      <c r="V5282" s="4">
        <f>VLOOKUP($T5282,Sheet4!$H$1106:$M$1351,surveys!V$1+1,FALSE)</f>
        <v>0.58082044765359986</v>
      </c>
      <c r="W5282" s="4">
        <f>VLOOKUP($T5282,Sheet4!$H$1106:$M$1351,surveys!W$1+1,FALSE)</f>
        <v>0.73022037718715027</v>
      </c>
      <c r="X5282" s="4">
        <f>VLOOKUP($T5282,Sheet4!$H$1106:$M$1351,surveys!X$1+1,FALSE)</f>
        <v>0.87031151182966571</v>
      </c>
      <c r="Y5282" s="4">
        <f>VLOOKUP($T5282,Sheet4!$H$1106:$M$1351,surveys!Y$1+1,FALSE)</f>
        <v>1</v>
      </c>
      <c r="Z5282" s="4">
        <f t="shared" si="247"/>
        <v>4</v>
      </c>
      <c r="AA5282" s="4" t="str">
        <f>VLOOKUP(T5282&amp;"-"&amp;Z5282,Sheet4!$W$2:$AA$1100,3,FALSE)</f>
        <v>Vantaa</v>
      </c>
      <c r="AB5282" s="4">
        <f>VLOOKUP(T5282&amp;"-"&amp;Z5282,Sheet4!$W$2:$AA$1100,4,FALSE)</f>
        <v>60.294139999999999</v>
      </c>
      <c r="AC5282" s="4">
        <f>VLOOKUP(T5282&amp;"-"&amp;Z5282,Sheet4!$W$2:$AA$1100,5,FALSE)</f>
        <v>25.040990000000001</v>
      </c>
    </row>
    <row r="5283" spans="1:29">
      <c r="A5283" s="6">
        <v>40688</v>
      </c>
      <c r="B5283" s="7">
        <v>0.34659722222222222</v>
      </c>
      <c r="C5283" s="4" t="s">
        <v>1213</v>
      </c>
      <c r="D5283" s="4" t="s">
        <v>1214</v>
      </c>
      <c r="E5283" s="4" t="s">
        <v>26</v>
      </c>
      <c r="F5283" s="4">
        <v>1</v>
      </c>
      <c r="G5283" s="4">
        <v>2</v>
      </c>
      <c r="H5283" s="4">
        <v>2</v>
      </c>
      <c r="I5283" s="4">
        <v>4</v>
      </c>
      <c r="J5283" s="4">
        <v>4</v>
      </c>
      <c r="K5283" s="4">
        <v>5</v>
      </c>
      <c r="L5283" s="4">
        <v>4</v>
      </c>
      <c r="M5283" s="4">
        <v>3</v>
      </c>
      <c r="N5283" s="4">
        <v>5</v>
      </c>
      <c r="O5283" s="4">
        <v>1</v>
      </c>
      <c r="P5283" s="4">
        <v>3</v>
      </c>
      <c r="Q5283" s="9">
        <f t="shared" si="248"/>
        <v>3.2199074074074074E-2</v>
      </c>
      <c r="R5283" s="4">
        <f t="shared" si="246"/>
        <v>40688.346597222226</v>
      </c>
      <c r="S5283" s="4">
        <v>0.18574133547698723</v>
      </c>
      <c r="T5283" s="4" t="str">
        <f>VLOOKUP(E5283,Sheet2!$A$2:$E$137,5,FALSE)</f>
        <v>DE</v>
      </c>
      <c r="U5283" s="4">
        <f>VLOOKUP($T5283,Sheet4!$H$1106:$M$1351,surveys!U$1+1,FALSE)</f>
        <v>0.42620281948941302</v>
      </c>
      <c r="V5283" s="4">
        <f>VLOOKUP($T5283,Sheet4!$H$1106:$M$1351,surveys!V$1+1,FALSE)</f>
        <v>0.64253089557903176</v>
      </c>
      <c r="W5283" s="4">
        <f>VLOOKUP($T5283,Sheet4!$H$1106:$M$1351,surveys!W$1+1,FALSE)</f>
        <v>0.79931043378760003</v>
      </c>
      <c r="X5283" s="4">
        <f>VLOOKUP($T5283,Sheet4!$H$1106:$M$1351,surveys!X$1+1,FALSE)</f>
        <v>0.91914675697020254</v>
      </c>
      <c r="Y5283" s="4">
        <f>VLOOKUP($T5283,Sheet4!$H$1106:$M$1351,surveys!Y$1+1,FALSE)</f>
        <v>1</v>
      </c>
      <c r="Z5283" s="4">
        <f t="shared" si="247"/>
        <v>1</v>
      </c>
      <c r="AA5283" s="4" t="str">
        <f>VLOOKUP(T5283&amp;"-"&amp;Z5283,Sheet4!$W$2:$AA$1100,3,FALSE)</f>
        <v>Berlin</v>
      </c>
      <c r="AB5283" s="4">
        <f>VLOOKUP(T5283&amp;"-"&amp;Z5283,Sheet4!$W$2:$AA$1100,4,FALSE)</f>
        <v>52.524369999999998</v>
      </c>
      <c r="AC5283" s="4">
        <f>VLOOKUP(T5283&amp;"-"&amp;Z5283,Sheet4!$W$2:$AA$1100,5,FALSE)</f>
        <v>13.41053</v>
      </c>
    </row>
    <row r="5284" spans="1:29">
      <c r="A5284" s="6">
        <v>40688</v>
      </c>
      <c r="B5284" s="7">
        <v>0.34711805555555553</v>
      </c>
      <c r="C5284" s="4" t="s">
        <v>1213</v>
      </c>
      <c r="D5284" s="4" t="s">
        <v>1214</v>
      </c>
      <c r="E5284" s="4" t="s">
        <v>1228</v>
      </c>
      <c r="F5284" s="4">
        <v>3</v>
      </c>
      <c r="G5284" s="4">
        <v>4</v>
      </c>
      <c r="H5284" s="4">
        <v>4</v>
      </c>
      <c r="I5284" s="4">
        <v>3</v>
      </c>
      <c r="J5284" s="4">
        <v>4</v>
      </c>
      <c r="K5284" s="4">
        <v>5</v>
      </c>
      <c r="L5284" s="4">
        <v>5</v>
      </c>
      <c r="M5284" s="4">
        <v>5</v>
      </c>
      <c r="N5284" s="4">
        <v>5</v>
      </c>
      <c r="O5284" s="4">
        <v>5</v>
      </c>
      <c r="P5284" s="4">
        <v>4</v>
      </c>
      <c r="Q5284" s="9">
        <f t="shared" si="248"/>
        <v>3.3287037037037039E-2</v>
      </c>
      <c r="R5284" s="4">
        <f t="shared" si="246"/>
        <v>40688.347118055557</v>
      </c>
      <c r="S5284" s="4">
        <v>5.9698814559795199E-2</v>
      </c>
      <c r="T5284" s="4" t="str">
        <f>VLOOKUP(E5284,Sheet2!$A$2:$E$137,5,FALSE)</f>
        <v>SK</v>
      </c>
      <c r="U5284" s="4">
        <f>VLOOKUP($T5284,Sheet4!$H$1106:$M$1351,surveys!U$1+1,FALSE)</f>
        <v>0.45694206605616972</v>
      </c>
      <c r="V5284" s="4">
        <f>VLOOKUP($T5284,Sheet4!$H$1106:$M$1351,surveys!V$1+1,FALSE)</f>
        <v>0.71204272040649941</v>
      </c>
      <c r="W5284" s="4">
        <f>VLOOKUP($T5284,Sheet4!$H$1106:$M$1351,surveys!W$1+1,FALSE)</f>
        <v>0.81418305418124248</v>
      </c>
      <c r="X5284" s="4">
        <f>VLOOKUP($T5284,Sheet4!$H$1106:$M$1351,surveys!X$1+1,FALSE)</f>
        <v>0.90727700543063317</v>
      </c>
      <c r="Y5284" s="4">
        <f>VLOOKUP($T5284,Sheet4!$H$1106:$M$1351,surveys!Y$1+1,FALSE)</f>
        <v>1</v>
      </c>
      <c r="Z5284" s="4">
        <f t="shared" si="247"/>
        <v>1</v>
      </c>
      <c r="AA5284" s="4" t="str">
        <f>VLOOKUP(T5284&amp;"-"&amp;Z5284,Sheet4!$W$2:$AA$1100,3,FALSE)</f>
        <v>Bratislava</v>
      </c>
      <c r="AB5284" s="4">
        <f>VLOOKUP(T5284&amp;"-"&amp;Z5284,Sheet4!$W$2:$AA$1100,4,FALSE)</f>
        <v>48.148159999999997</v>
      </c>
      <c r="AC5284" s="4">
        <f>VLOOKUP(T5284&amp;"-"&amp;Z5284,Sheet4!$W$2:$AA$1100,5,FALSE)</f>
        <v>17.106739999999999</v>
      </c>
    </row>
    <row r="5285" spans="1:29">
      <c r="A5285" s="6">
        <v>40688</v>
      </c>
      <c r="B5285" s="7">
        <v>0.34739583333333335</v>
      </c>
      <c r="C5285" s="4" t="s">
        <v>1215</v>
      </c>
      <c r="D5285" s="4" t="s">
        <v>1216</v>
      </c>
      <c r="E5285" s="4" t="s">
        <v>11</v>
      </c>
      <c r="F5285" s="4">
        <v>4</v>
      </c>
      <c r="G5285" s="4">
        <v>4</v>
      </c>
      <c r="H5285" s="4">
        <v>4</v>
      </c>
      <c r="I5285" s="4">
        <v>5</v>
      </c>
      <c r="J5285" s="4">
        <v>4</v>
      </c>
      <c r="K5285" s="4">
        <v>4</v>
      </c>
      <c r="L5285" s="4">
        <v>3</v>
      </c>
      <c r="M5285" s="4">
        <v>4</v>
      </c>
      <c r="N5285" s="4">
        <v>4</v>
      </c>
      <c r="O5285" s="4">
        <v>4</v>
      </c>
      <c r="P5285" s="4">
        <v>4</v>
      </c>
      <c r="Q5285" s="9">
        <f t="shared" si="248"/>
        <v>3.3020833333333333E-2</v>
      </c>
      <c r="R5285" s="4">
        <f t="shared" si="246"/>
        <v>40688.347395833334</v>
      </c>
      <c r="S5285" s="4">
        <v>0.79359215675483696</v>
      </c>
      <c r="T5285" s="4" t="str">
        <f>VLOOKUP(E5285,Sheet2!$A$2:$E$137,5,FALSE)</f>
        <v>FR</v>
      </c>
      <c r="U5285" s="4">
        <f>VLOOKUP($T5285,Sheet4!$H$1106:$M$1351,surveys!U$1+1,FALSE)</f>
        <v>0.51193913659220647</v>
      </c>
      <c r="V5285" s="4">
        <f>VLOOKUP($T5285,Sheet4!$H$1106:$M$1351,surveys!V$1+1,FALSE)</f>
        <v>0.70220575033861143</v>
      </c>
      <c r="W5285" s="4">
        <f>VLOOKUP($T5285,Sheet4!$H$1106:$M$1351,surveys!W$1+1,FALSE)</f>
        <v>0.81527182039156842</v>
      </c>
      <c r="X5285" s="4">
        <f>VLOOKUP($T5285,Sheet4!$H$1106:$M$1351,surveys!X$1+1,FALSE)</f>
        <v>0.91893911792009964</v>
      </c>
      <c r="Y5285" s="4">
        <f>VLOOKUP($T5285,Sheet4!$H$1106:$M$1351,surveys!Y$1+1,FALSE)</f>
        <v>1</v>
      </c>
      <c r="Z5285" s="4">
        <f t="shared" si="247"/>
        <v>3</v>
      </c>
      <c r="AA5285" s="4" t="str">
        <f>VLOOKUP(T5285&amp;"-"&amp;Z5285,Sheet4!$W$2:$AA$1100,3,FALSE)</f>
        <v>Lyon</v>
      </c>
      <c r="AB5285" s="4">
        <f>VLOOKUP(T5285&amp;"-"&amp;Z5285,Sheet4!$W$2:$AA$1100,4,FALSE)</f>
        <v>45.748460000000001</v>
      </c>
      <c r="AC5285" s="4">
        <f>VLOOKUP(T5285&amp;"-"&amp;Z5285,Sheet4!$W$2:$AA$1100,5,FALSE)</f>
        <v>4.8467099999999999</v>
      </c>
    </row>
    <row r="5286" spans="1:29">
      <c r="A5286" s="6">
        <v>40688</v>
      </c>
      <c r="B5286" s="7">
        <v>0.34848379629629633</v>
      </c>
      <c r="C5286" s="4" t="s">
        <v>1213</v>
      </c>
      <c r="D5286" s="4" t="s">
        <v>1216</v>
      </c>
      <c r="E5286" s="4" t="s">
        <v>11</v>
      </c>
      <c r="F5286" s="4">
        <v>2</v>
      </c>
      <c r="G5286" s="4">
        <v>5</v>
      </c>
      <c r="H5286" s="4">
        <v>3</v>
      </c>
      <c r="I5286" s="4">
        <v>5</v>
      </c>
      <c r="J5286" s="4">
        <v>5</v>
      </c>
      <c r="K5286" s="4">
        <v>5</v>
      </c>
      <c r="L5286" s="4">
        <v>3</v>
      </c>
      <c r="M5286" s="4">
        <v>5</v>
      </c>
      <c r="N5286" s="4">
        <v>5</v>
      </c>
      <c r="O5286" s="4">
        <v>3</v>
      </c>
      <c r="P5286" s="4">
        <v>5</v>
      </c>
      <c r="Q5286" s="9">
        <f t="shared" si="248"/>
        <v>3.4444444444444444E-2</v>
      </c>
      <c r="R5286" s="4">
        <f t="shared" si="246"/>
        <v>40688.348483796297</v>
      </c>
      <c r="S5286" s="4">
        <v>0.87563436694457364</v>
      </c>
      <c r="T5286" s="4" t="str">
        <f>VLOOKUP(E5286,Sheet2!$A$2:$E$137,5,FALSE)</f>
        <v>FR</v>
      </c>
      <c r="U5286" s="4">
        <f>VLOOKUP($T5286,Sheet4!$H$1106:$M$1351,surveys!U$1+1,FALSE)</f>
        <v>0.51193913659220647</v>
      </c>
      <c r="V5286" s="4">
        <f>VLOOKUP($T5286,Sheet4!$H$1106:$M$1351,surveys!V$1+1,FALSE)</f>
        <v>0.70220575033861143</v>
      </c>
      <c r="W5286" s="4">
        <f>VLOOKUP($T5286,Sheet4!$H$1106:$M$1351,surveys!W$1+1,FALSE)</f>
        <v>0.81527182039156842</v>
      </c>
      <c r="X5286" s="4">
        <f>VLOOKUP($T5286,Sheet4!$H$1106:$M$1351,surveys!X$1+1,FALSE)</f>
        <v>0.91893911792009964</v>
      </c>
      <c r="Y5286" s="4">
        <f>VLOOKUP($T5286,Sheet4!$H$1106:$M$1351,surveys!Y$1+1,FALSE)</f>
        <v>1</v>
      </c>
      <c r="Z5286" s="4">
        <f t="shared" si="247"/>
        <v>4</v>
      </c>
      <c r="AA5286" s="4" t="str">
        <f>VLOOKUP(T5286&amp;"-"&amp;Z5286,Sheet4!$W$2:$AA$1100,3,FALSE)</f>
        <v>Toulouse</v>
      </c>
      <c r="AB5286" s="4">
        <f>VLOOKUP(T5286&amp;"-"&amp;Z5286,Sheet4!$W$2:$AA$1100,4,FALSE)</f>
        <v>43.604259999999996</v>
      </c>
      <c r="AC5286" s="4">
        <f>VLOOKUP(T5286&amp;"-"&amp;Z5286,Sheet4!$W$2:$AA$1100,5,FALSE)</f>
        <v>1.44367</v>
      </c>
    </row>
    <row r="5287" spans="1:29">
      <c r="A5287" s="6">
        <v>40688</v>
      </c>
      <c r="B5287" s="7">
        <v>0.34879629629629627</v>
      </c>
      <c r="C5287" s="4" t="s">
        <v>1213</v>
      </c>
      <c r="D5287" s="4" t="s">
        <v>1217</v>
      </c>
      <c r="E5287" s="4" t="s">
        <v>33</v>
      </c>
      <c r="F5287" s="4">
        <v>5</v>
      </c>
      <c r="G5287" s="4">
        <v>4</v>
      </c>
      <c r="H5287" s="4">
        <v>4</v>
      </c>
      <c r="I5287" s="4">
        <v>4</v>
      </c>
      <c r="J5287" s="4">
        <v>5</v>
      </c>
      <c r="K5287" s="4">
        <v>5</v>
      </c>
      <c r="L5287" s="4">
        <v>4</v>
      </c>
      <c r="M5287" s="4">
        <v>4</v>
      </c>
      <c r="N5287" s="4">
        <v>4</v>
      </c>
      <c r="O5287" s="4">
        <v>4</v>
      </c>
      <c r="P5287" s="4">
        <v>5</v>
      </c>
      <c r="Q5287" s="9">
        <f t="shared" si="248"/>
        <v>3.4444444444444444E-2</v>
      </c>
      <c r="R5287" s="4">
        <f t="shared" si="246"/>
        <v>40688.348796296297</v>
      </c>
      <c r="S5287" s="4">
        <v>0.61701553764131689</v>
      </c>
      <c r="T5287" s="4" t="str">
        <f>VLOOKUP(E5287,Sheet2!$A$2:$E$137,5,FALSE)</f>
        <v>IT</v>
      </c>
      <c r="U5287" s="4">
        <f>VLOOKUP($T5287,Sheet4!$H$1106:$M$1351,surveys!U$1+1,FALSE)</f>
        <v>0.40073733113706772</v>
      </c>
      <c r="V5287" s="4">
        <f>VLOOKUP($T5287,Sheet4!$H$1106:$M$1351,surveys!V$1+1,FALSE)</f>
        <v>0.60502083075372182</v>
      </c>
      <c r="W5287" s="4">
        <f>VLOOKUP($T5287,Sheet4!$H$1106:$M$1351,surveys!W$1+1,FALSE)</f>
        <v>0.75963680320784854</v>
      </c>
      <c r="X5287" s="4">
        <f>VLOOKUP($T5287,Sheet4!$H$1106:$M$1351,surveys!X$1+1,FALSE)</f>
        <v>0.89491209934724891</v>
      </c>
      <c r="Y5287" s="4">
        <f>VLOOKUP($T5287,Sheet4!$H$1106:$M$1351,surveys!Y$1+1,FALSE)</f>
        <v>1</v>
      </c>
      <c r="Z5287" s="4">
        <f t="shared" si="247"/>
        <v>3</v>
      </c>
      <c r="AA5287" s="4" t="str">
        <f>VLOOKUP(T5287&amp;"-"&amp;Z5287,Sheet4!$W$2:$AA$1100,3,FALSE)</f>
        <v>Napoli</v>
      </c>
      <c r="AB5287" s="4">
        <f>VLOOKUP(T5287&amp;"-"&amp;Z5287,Sheet4!$W$2:$AA$1100,4,FALSE)</f>
        <v>40.833329999999997</v>
      </c>
      <c r="AC5287" s="4">
        <f>VLOOKUP(T5287&amp;"-"&amp;Z5287,Sheet4!$W$2:$AA$1100,5,FALSE)</f>
        <v>14.25</v>
      </c>
    </row>
    <row r="5288" spans="1:29">
      <c r="A5288" s="6">
        <v>40688</v>
      </c>
      <c r="B5288" s="7">
        <v>0.34988425925925926</v>
      </c>
      <c r="C5288" s="4" t="s">
        <v>1215</v>
      </c>
      <c r="D5288" s="4" t="s">
        <v>1216</v>
      </c>
      <c r="E5288" s="4" t="s">
        <v>11</v>
      </c>
      <c r="F5288" s="4">
        <v>4</v>
      </c>
      <c r="G5288" s="4">
        <v>5</v>
      </c>
      <c r="H5288" s="4">
        <v>5</v>
      </c>
      <c r="I5288" s="4">
        <v>4</v>
      </c>
      <c r="J5288" s="4">
        <v>4</v>
      </c>
      <c r="K5288" s="4">
        <v>1</v>
      </c>
      <c r="L5288" s="4">
        <v>3</v>
      </c>
      <c r="M5288" s="4">
        <v>4</v>
      </c>
      <c r="N5288" s="4">
        <v>4</v>
      </c>
      <c r="O5288" s="4">
        <v>2</v>
      </c>
      <c r="P5288" s="4">
        <v>3</v>
      </c>
      <c r="Q5288" s="9">
        <f t="shared" si="248"/>
        <v>3.471064814814815E-2</v>
      </c>
      <c r="R5288" s="4">
        <f t="shared" si="246"/>
        <v>40688.34988425926</v>
      </c>
      <c r="S5288" s="4">
        <v>0.18941512221511969</v>
      </c>
      <c r="T5288" s="4" t="str">
        <f>VLOOKUP(E5288,Sheet2!$A$2:$E$137,5,FALSE)</f>
        <v>FR</v>
      </c>
      <c r="U5288" s="4">
        <f>VLOOKUP($T5288,Sheet4!$H$1106:$M$1351,surveys!U$1+1,FALSE)</f>
        <v>0.51193913659220647</v>
      </c>
      <c r="V5288" s="4">
        <f>VLOOKUP($T5288,Sheet4!$H$1106:$M$1351,surveys!V$1+1,FALSE)</f>
        <v>0.70220575033861143</v>
      </c>
      <c r="W5288" s="4">
        <f>VLOOKUP($T5288,Sheet4!$H$1106:$M$1351,surveys!W$1+1,FALSE)</f>
        <v>0.81527182039156842</v>
      </c>
      <c r="X5288" s="4">
        <f>VLOOKUP($T5288,Sheet4!$H$1106:$M$1351,surveys!X$1+1,FALSE)</f>
        <v>0.91893911792009964</v>
      </c>
      <c r="Y5288" s="4">
        <f>VLOOKUP($T5288,Sheet4!$H$1106:$M$1351,surveys!Y$1+1,FALSE)</f>
        <v>1</v>
      </c>
      <c r="Z5288" s="4">
        <f t="shared" si="247"/>
        <v>1</v>
      </c>
      <c r="AA5288" s="4" t="str">
        <f>VLOOKUP(T5288&amp;"-"&amp;Z5288,Sheet4!$W$2:$AA$1100,3,FALSE)</f>
        <v>Paris</v>
      </c>
      <c r="AB5288" s="4">
        <f>VLOOKUP(T5288&amp;"-"&amp;Z5288,Sheet4!$W$2:$AA$1100,4,FALSE)</f>
        <v>48.853409999999997</v>
      </c>
      <c r="AC5288" s="4">
        <f>VLOOKUP(T5288&amp;"-"&amp;Z5288,Sheet4!$W$2:$AA$1100,5,FALSE)</f>
        <v>2.3488000000000002</v>
      </c>
    </row>
    <row r="5289" spans="1:29">
      <c r="A5289" s="6">
        <v>40688</v>
      </c>
      <c r="B5289" s="7">
        <v>0.3512615740740741</v>
      </c>
      <c r="C5289" s="4" t="s">
        <v>1213</v>
      </c>
      <c r="D5289" s="4" t="s">
        <v>1214</v>
      </c>
      <c r="E5289" s="4" t="s">
        <v>11</v>
      </c>
      <c r="F5289" s="4">
        <v>2</v>
      </c>
      <c r="G5289" s="4">
        <v>1</v>
      </c>
      <c r="H5289" s="4">
        <v>3</v>
      </c>
      <c r="I5289" s="4">
        <v>3</v>
      </c>
      <c r="J5289" s="4">
        <v>4</v>
      </c>
      <c r="K5289" s="4">
        <v>5</v>
      </c>
      <c r="L5289" s="4">
        <v>2</v>
      </c>
      <c r="M5289" s="4">
        <v>3</v>
      </c>
      <c r="N5289" s="4">
        <v>5</v>
      </c>
      <c r="O5289" s="4">
        <v>2</v>
      </c>
      <c r="P5289" s="4">
        <v>3</v>
      </c>
      <c r="Q5289" s="9">
        <f t="shared" si="248"/>
        <v>3.6273148148148145E-2</v>
      </c>
      <c r="R5289" s="4">
        <f t="shared" si="246"/>
        <v>40688.351261574076</v>
      </c>
      <c r="S5289" s="4">
        <v>0.35381335444176631</v>
      </c>
      <c r="T5289" s="4" t="str">
        <f>VLOOKUP(E5289,Sheet2!$A$2:$E$137,5,FALSE)</f>
        <v>FR</v>
      </c>
      <c r="U5289" s="4">
        <f>VLOOKUP($T5289,Sheet4!$H$1106:$M$1351,surveys!U$1+1,FALSE)</f>
        <v>0.51193913659220647</v>
      </c>
      <c r="V5289" s="4">
        <f>VLOOKUP($T5289,Sheet4!$H$1106:$M$1351,surveys!V$1+1,FALSE)</f>
        <v>0.70220575033861143</v>
      </c>
      <c r="W5289" s="4">
        <f>VLOOKUP($T5289,Sheet4!$H$1106:$M$1351,surveys!W$1+1,FALSE)</f>
        <v>0.81527182039156842</v>
      </c>
      <c r="X5289" s="4">
        <f>VLOOKUP($T5289,Sheet4!$H$1106:$M$1351,surveys!X$1+1,FALSE)</f>
        <v>0.91893911792009964</v>
      </c>
      <c r="Y5289" s="4">
        <f>VLOOKUP($T5289,Sheet4!$H$1106:$M$1351,surveys!Y$1+1,FALSE)</f>
        <v>1</v>
      </c>
      <c r="Z5289" s="4">
        <f t="shared" si="247"/>
        <v>1</v>
      </c>
      <c r="AA5289" s="4" t="str">
        <f>VLOOKUP(T5289&amp;"-"&amp;Z5289,Sheet4!$W$2:$AA$1100,3,FALSE)</f>
        <v>Paris</v>
      </c>
      <c r="AB5289" s="4">
        <f>VLOOKUP(T5289&amp;"-"&amp;Z5289,Sheet4!$W$2:$AA$1100,4,FALSE)</f>
        <v>48.853409999999997</v>
      </c>
      <c r="AC5289" s="4">
        <f>VLOOKUP(T5289&amp;"-"&amp;Z5289,Sheet4!$W$2:$AA$1100,5,FALSE)</f>
        <v>2.3488000000000002</v>
      </c>
    </row>
    <row r="5290" spans="1:29">
      <c r="A5290" s="6">
        <v>40688</v>
      </c>
      <c r="B5290" s="7">
        <v>0.35175925925925927</v>
      </c>
      <c r="C5290" s="4" t="s">
        <v>1215</v>
      </c>
      <c r="D5290" s="4" t="s">
        <v>1217</v>
      </c>
      <c r="E5290" s="4" t="s">
        <v>33</v>
      </c>
      <c r="F5290" s="4">
        <v>0</v>
      </c>
      <c r="G5290" s="4">
        <v>1</v>
      </c>
      <c r="H5290" s="4">
        <v>5</v>
      </c>
      <c r="I5290" s="4">
        <v>1</v>
      </c>
      <c r="J5290" s="4">
        <v>1</v>
      </c>
      <c r="K5290" s="4">
        <v>1</v>
      </c>
      <c r="L5290" s="4">
        <v>1</v>
      </c>
      <c r="M5290" s="4">
        <v>0</v>
      </c>
      <c r="N5290" s="4">
        <v>0</v>
      </c>
      <c r="O5290" s="4">
        <v>1</v>
      </c>
      <c r="P5290" s="4">
        <v>1</v>
      </c>
      <c r="Q5290" s="9">
        <f t="shared" si="248"/>
        <v>3.6099537037037034E-2</v>
      </c>
      <c r="R5290" s="4">
        <f t="shared" si="246"/>
        <v>40688.351759259262</v>
      </c>
      <c r="S5290" s="4">
        <v>0.40310402625517949</v>
      </c>
      <c r="T5290" s="4" t="str">
        <f>VLOOKUP(E5290,Sheet2!$A$2:$E$137,5,FALSE)</f>
        <v>IT</v>
      </c>
      <c r="U5290" s="4">
        <f>VLOOKUP($T5290,Sheet4!$H$1106:$M$1351,surveys!U$1+1,FALSE)</f>
        <v>0.40073733113706772</v>
      </c>
      <c r="V5290" s="4">
        <f>VLOOKUP($T5290,Sheet4!$H$1106:$M$1351,surveys!V$1+1,FALSE)</f>
        <v>0.60502083075372182</v>
      </c>
      <c r="W5290" s="4">
        <f>VLOOKUP($T5290,Sheet4!$H$1106:$M$1351,surveys!W$1+1,FALSE)</f>
        <v>0.75963680320784854</v>
      </c>
      <c r="X5290" s="4">
        <f>VLOOKUP($T5290,Sheet4!$H$1106:$M$1351,surveys!X$1+1,FALSE)</f>
        <v>0.89491209934724891</v>
      </c>
      <c r="Y5290" s="4">
        <f>VLOOKUP($T5290,Sheet4!$H$1106:$M$1351,surveys!Y$1+1,FALSE)</f>
        <v>1</v>
      </c>
      <c r="Z5290" s="4">
        <f t="shared" si="247"/>
        <v>2</v>
      </c>
      <c r="AA5290" s="4" t="str">
        <f>VLOOKUP(T5290&amp;"-"&amp;Z5290,Sheet4!$W$2:$AA$1100,3,FALSE)</f>
        <v>Milan</v>
      </c>
      <c r="AB5290" s="4">
        <f>VLOOKUP(T5290&amp;"-"&amp;Z5290,Sheet4!$W$2:$AA$1100,4,FALSE)</f>
        <v>45.464269999999999</v>
      </c>
      <c r="AC5290" s="4">
        <f>VLOOKUP(T5290&amp;"-"&amp;Z5290,Sheet4!$W$2:$AA$1100,5,FALSE)</f>
        <v>9.1895100000000003</v>
      </c>
    </row>
    <row r="5291" spans="1:29">
      <c r="A5291" s="6">
        <v>40688</v>
      </c>
      <c r="B5291" s="7">
        <v>0.35218750000000004</v>
      </c>
      <c r="C5291" s="4" t="s">
        <v>1215</v>
      </c>
      <c r="D5291" s="4" t="s">
        <v>1214</v>
      </c>
      <c r="E5291" s="4" t="s">
        <v>1115</v>
      </c>
      <c r="F5291" s="4">
        <v>1</v>
      </c>
      <c r="G5291" s="4">
        <v>1</v>
      </c>
      <c r="H5291" s="4">
        <v>1</v>
      </c>
      <c r="I5291" s="4">
        <v>1</v>
      </c>
      <c r="J5291" s="4">
        <v>1</v>
      </c>
      <c r="K5291" s="4">
        <v>1</v>
      </c>
      <c r="L5291" s="4">
        <v>1</v>
      </c>
      <c r="M5291" s="4">
        <v>1</v>
      </c>
      <c r="N5291" s="4">
        <v>1</v>
      </c>
      <c r="O5291" s="4">
        <v>1</v>
      </c>
      <c r="P5291" s="4">
        <v>1</v>
      </c>
      <c r="Q5291" s="9">
        <f t="shared" si="248"/>
        <v>3.6979166666666667E-2</v>
      </c>
      <c r="R5291" s="4">
        <f t="shared" si="246"/>
        <v>40688.352187500001</v>
      </c>
      <c r="S5291" s="4">
        <v>0.36764801300499794</v>
      </c>
      <c r="T5291" s="4" t="str">
        <f>VLOOKUP(E5291,Sheet2!$A$2:$E$137,5,FALSE)</f>
        <v>AW</v>
      </c>
      <c r="U5291" s="4">
        <f>VLOOKUP($T5291,Sheet4!$H$1106:$M$1351,surveys!U$1+1,FALSE)</f>
        <v>0.32398443356353374</v>
      </c>
      <c r="V5291" s="4">
        <f>VLOOKUP($T5291,Sheet4!$H$1106:$M$1351,surveys!V$1+1,FALSE)</f>
        <v>0.56320674970892681</v>
      </c>
      <c r="W5291" s="4">
        <f>VLOOKUP($T5291,Sheet4!$H$1106:$M$1351,surveys!W$1+1,FALSE)</f>
        <v>0.79799518333625741</v>
      </c>
      <c r="X5291" s="4">
        <f>VLOOKUP($T5291,Sheet4!$H$1106:$M$1351,surveys!X$1+1,FALSE)</f>
        <v>0.91481522831305129</v>
      </c>
      <c r="Y5291" s="4">
        <f>VLOOKUP($T5291,Sheet4!$H$1106:$M$1351,surveys!Y$1+1,FALSE)</f>
        <v>1</v>
      </c>
      <c r="Z5291" s="4">
        <f t="shared" si="247"/>
        <v>2</v>
      </c>
      <c r="AA5291" s="4" t="str">
        <f>VLOOKUP(T5291&amp;"-"&amp;Z5291,Sheet4!$W$2:$AA$1100,3,FALSE)</f>
        <v>Oranjestad</v>
      </c>
      <c r="AB5291" s="4">
        <f>VLOOKUP(T5291&amp;"-"&amp;Z5291,Sheet4!$W$2:$AA$1100,4,FALSE)</f>
        <v>12.52398</v>
      </c>
      <c r="AC5291" s="4">
        <f>VLOOKUP(T5291&amp;"-"&amp;Z5291,Sheet4!$W$2:$AA$1100,5,FALSE)</f>
        <v>-70.027029999999996</v>
      </c>
    </row>
    <row r="5292" spans="1:29">
      <c r="A5292" s="6">
        <v>40688</v>
      </c>
      <c r="B5292" s="7">
        <v>0.35224537037037035</v>
      </c>
      <c r="C5292" s="4" t="s">
        <v>1213</v>
      </c>
      <c r="D5292" s="4" t="s">
        <v>1214</v>
      </c>
      <c r="E5292" s="4" t="s">
        <v>85</v>
      </c>
      <c r="F5292" s="4">
        <v>1</v>
      </c>
      <c r="G5292" s="4">
        <v>1</v>
      </c>
      <c r="H5292" s="4">
        <v>1</v>
      </c>
      <c r="I5292" s="4">
        <v>1</v>
      </c>
      <c r="J5292" s="4">
        <v>1</v>
      </c>
      <c r="K5292" s="4">
        <v>1</v>
      </c>
      <c r="L5292" s="4">
        <v>1</v>
      </c>
      <c r="M5292" s="4">
        <v>1</v>
      </c>
      <c r="N5292" s="4">
        <v>1</v>
      </c>
      <c r="O5292" s="4">
        <v>1</v>
      </c>
      <c r="P5292" s="4">
        <v>1</v>
      </c>
      <c r="Q5292" s="9">
        <f t="shared" si="248"/>
        <v>3.6539351851851851E-2</v>
      </c>
      <c r="R5292" s="4">
        <f t="shared" si="246"/>
        <v>40688.35224537037</v>
      </c>
      <c r="S5292" s="4">
        <v>0.13230609414457217</v>
      </c>
      <c r="T5292" s="4" t="str">
        <f>VLOOKUP(E5292,Sheet2!$A$2:$E$137,5,FALSE)</f>
        <v>PL</v>
      </c>
      <c r="U5292" s="4">
        <f>VLOOKUP($T5292,Sheet4!$H$1106:$M$1351,surveys!U$1+1,FALSE)</f>
        <v>0.38412692394750031</v>
      </c>
      <c r="V5292" s="4">
        <f>VLOOKUP($T5292,Sheet4!$H$1106:$M$1351,surveys!V$1+1,FALSE)</f>
        <v>0.55761422047220277</v>
      </c>
      <c r="W5292" s="4">
        <f>VLOOKUP($T5292,Sheet4!$H$1106:$M$1351,surveys!W$1+1,FALSE)</f>
        <v>0.72800866765105254</v>
      </c>
      <c r="X5292" s="4">
        <f>VLOOKUP($T5292,Sheet4!$H$1106:$M$1351,surveys!X$1+1,FALSE)</f>
        <v>0.87128691644612766</v>
      </c>
      <c r="Y5292" s="4">
        <f>VLOOKUP($T5292,Sheet4!$H$1106:$M$1351,surveys!Y$1+1,FALSE)</f>
        <v>1</v>
      </c>
      <c r="Z5292" s="4">
        <f t="shared" si="247"/>
        <v>1</v>
      </c>
      <c r="AA5292" s="4" t="str">
        <f>VLOOKUP(T5292&amp;"-"&amp;Z5292,Sheet4!$W$2:$AA$1100,3,FALSE)</f>
        <v>Warsaw</v>
      </c>
      <c r="AB5292" s="4">
        <f>VLOOKUP(T5292&amp;"-"&amp;Z5292,Sheet4!$W$2:$AA$1100,4,FALSE)</f>
        <v>52.229770000000002</v>
      </c>
      <c r="AC5292" s="4">
        <f>VLOOKUP(T5292&amp;"-"&amp;Z5292,Sheet4!$W$2:$AA$1100,5,FALSE)</f>
        <v>21.011780000000002</v>
      </c>
    </row>
    <row r="5293" spans="1:29">
      <c r="A5293" s="6">
        <v>40688</v>
      </c>
      <c r="B5293" s="7">
        <v>0.35401620370370374</v>
      </c>
      <c r="C5293" s="4" t="s">
        <v>1213</v>
      </c>
      <c r="D5293" s="4" t="s">
        <v>1214</v>
      </c>
      <c r="E5293" s="4" t="s">
        <v>33</v>
      </c>
      <c r="F5293" s="4">
        <v>1</v>
      </c>
      <c r="G5293" s="4">
        <v>1</v>
      </c>
      <c r="H5293" s="4">
        <v>1</v>
      </c>
      <c r="I5293" s="4">
        <v>1</v>
      </c>
      <c r="J5293" s="4">
        <v>1</v>
      </c>
      <c r="K5293" s="4">
        <v>1</v>
      </c>
      <c r="L5293" s="4">
        <v>1</v>
      </c>
      <c r="M5293" s="4">
        <v>1</v>
      </c>
      <c r="N5293" s="4">
        <v>1</v>
      </c>
      <c r="O5293" s="4">
        <v>1</v>
      </c>
      <c r="P5293" s="4">
        <v>1</v>
      </c>
      <c r="Q5293" s="9">
        <f t="shared" si="248"/>
        <v>3.75462962962963E-2</v>
      </c>
      <c r="R5293" s="4">
        <f t="shared" si="246"/>
        <v>40688.354016203702</v>
      </c>
      <c r="S5293" s="4">
        <v>0.71856714678644273</v>
      </c>
      <c r="T5293" s="4" t="str">
        <f>VLOOKUP(E5293,Sheet2!$A$2:$E$137,5,FALSE)</f>
        <v>IT</v>
      </c>
      <c r="U5293" s="4">
        <f>VLOOKUP($T5293,Sheet4!$H$1106:$M$1351,surveys!U$1+1,FALSE)</f>
        <v>0.40073733113706772</v>
      </c>
      <c r="V5293" s="4">
        <f>VLOOKUP($T5293,Sheet4!$H$1106:$M$1351,surveys!V$1+1,FALSE)</f>
        <v>0.60502083075372182</v>
      </c>
      <c r="W5293" s="4">
        <f>VLOOKUP($T5293,Sheet4!$H$1106:$M$1351,surveys!W$1+1,FALSE)</f>
        <v>0.75963680320784854</v>
      </c>
      <c r="X5293" s="4">
        <f>VLOOKUP($T5293,Sheet4!$H$1106:$M$1351,surveys!X$1+1,FALSE)</f>
        <v>0.89491209934724891</v>
      </c>
      <c r="Y5293" s="4">
        <f>VLOOKUP($T5293,Sheet4!$H$1106:$M$1351,surveys!Y$1+1,FALSE)</f>
        <v>1</v>
      </c>
      <c r="Z5293" s="4">
        <f t="shared" si="247"/>
        <v>3</v>
      </c>
      <c r="AA5293" s="4" t="str">
        <f>VLOOKUP(T5293&amp;"-"&amp;Z5293,Sheet4!$W$2:$AA$1100,3,FALSE)</f>
        <v>Napoli</v>
      </c>
      <c r="AB5293" s="4">
        <f>VLOOKUP(T5293&amp;"-"&amp;Z5293,Sheet4!$W$2:$AA$1100,4,FALSE)</f>
        <v>40.833329999999997</v>
      </c>
      <c r="AC5293" s="4">
        <f>VLOOKUP(T5293&amp;"-"&amp;Z5293,Sheet4!$W$2:$AA$1100,5,FALSE)</f>
        <v>14.25</v>
      </c>
    </row>
    <row r="5294" spans="1:29">
      <c r="A5294" s="6">
        <v>40688</v>
      </c>
      <c r="B5294" s="7">
        <v>0.35547453703703707</v>
      </c>
      <c r="C5294" s="4" t="s">
        <v>1215</v>
      </c>
      <c r="D5294" s="4" t="s">
        <v>1214</v>
      </c>
      <c r="E5294" s="4" t="s">
        <v>11</v>
      </c>
      <c r="F5294" s="4">
        <v>3</v>
      </c>
      <c r="G5294" s="4">
        <v>4</v>
      </c>
      <c r="H5294" s="4">
        <v>4</v>
      </c>
      <c r="I5294" s="4">
        <v>3</v>
      </c>
      <c r="J5294" s="4">
        <v>5</v>
      </c>
      <c r="K5294" s="4">
        <v>5</v>
      </c>
      <c r="L5294" s="4">
        <v>3</v>
      </c>
      <c r="M5294" s="4">
        <v>5</v>
      </c>
      <c r="N5294" s="4">
        <v>4</v>
      </c>
      <c r="O5294" s="4">
        <v>4</v>
      </c>
      <c r="P5294" s="4">
        <v>4</v>
      </c>
      <c r="Q5294" s="9">
        <f t="shared" si="248"/>
        <v>3.8622685185185184E-2</v>
      </c>
      <c r="R5294" s="4">
        <f t="shared" si="246"/>
        <v>40688.355474537035</v>
      </c>
      <c r="S5294" s="4">
        <v>7.4422852258427596E-2</v>
      </c>
      <c r="T5294" s="4" t="str">
        <f>VLOOKUP(E5294,Sheet2!$A$2:$E$137,5,FALSE)</f>
        <v>FR</v>
      </c>
      <c r="U5294" s="4">
        <f>VLOOKUP($T5294,Sheet4!$H$1106:$M$1351,surveys!U$1+1,FALSE)</f>
        <v>0.51193913659220647</v>
      </c>
      <c r="V5294" s="4">
        <f>VLOOKUP($T5294,Sheet4!$H$1106:$M$1351,surveys!V$1+1,FALSE)</f>
        <v>0.70220575033861143</v>
      </c>
      <c r="W5294" s="4">
        <f>VLOOKUP($T5294,Sheet4!$H$1106:$M$1351,surveys!W$1+1,FALSE)</f>
        <v>0.81527182039156842</v>
      </c>
      <c r="X5294" s="4">
        <f>VLOOKUP($T5294,Sheet4!$H$1106:$M$1351,surveys!X$1+1,FALSE)</f>
        <v>0.91893911792009964</v>
      </c>
      <c r="Y5294" s="4">
        <f>VLOOKUP($T5294,Sheet4!$H$1106:$M$1351,surveys!Y$1+1,FALSE)</f>
        <v>1</v>
      </c>
      <c r="Z5294" s="4">
        <f t="shared" si="247"/>
        <v>1</v>
      </c>
      <c r="AA5294" s="4" t="str">
        <f>VLOOKUP(T5294&amp;"-"&amp;Z5294,Sheet4!$W$2:$AA$1100,3,FALSE)</f>
        <v>Paris</v>
      </c>
      <c r="AB5294" s="4">
        <f>VLOOKUP(T5294&amp;"-"&amp;Z5294,Sheet4!$W$2:$AA$1100,4,FALSE)</f>
        <v>48.853409999999997</v>
      </c>
      <c r="AC5294" s="4">
        <f>VLOOKUP(T5294&amp;"-"&amp;Z5294,Sheet4!$W$2:$AA$1100,5,FALSE)</f>
        <v>2.3488000000000002</v>
      </c>
    </row>
    <row r="5295" spans="1:29">
      <c r="A5295" s="6">
        <v>40688</v>
      </c>
      <c r="B5295" s="7">
        <v>0.356875</v>
      </c>
      <c r="C5295" s="4" t="s">
        <v>1213</v>
      </c>
      <c r="D5295" s="4" t="s">
        <v>1216</v>
      </c>
      <c r="E5295" s="4" t="s">
        <v>28</v>
      </c>
      <c r="F5295" s="4">
        <v>3</v>
      </c>
      <c r="G5295" s="4">
        <v>3</v>
      </c>
      <c r="H5295" s="4">
        <v>3</v>
      </c>
      <c r="I5295" s="4">
        <v>5</v>
      </c>
      <c r="J5295" s="4">
        <v>4</v>
      </c>
      <c r="K5295" s="4">
        <v>4</v>
      </c>
      <c r="L5295" s="4">
        <v>3</v>
      </c>
      <c r="M5295" s="4">
        <v>4</v>
      </c>
      <c r="N5295" s="4">
        <v>5</v>
      </c>
      <c r="O5295" s="4">
        <v>3</v>
      </c>
      <c r="P5295" s="4">
        <v>5</v>
      </c>
      <c r="Q5295" s="9">
        <f t="shared" si="248"/>
        <v>3.9756944444444449E-2</v>
      </c>
      <c r="R5295" s="4">
        <f t="shared" si="246"/>
        <v>40688.356874999998</v>
      </c>
      <c r="S5295" s="4">
        <v>0.66335562029959516</v>
      </c>
      <c r="T5295" s="4" t="str">
        <f>VLOOKUP(E5295,Sheet2!$A$2:$E$137,5,FALSE)</f>
        <v>AT</v>
      </c>
      <c r="U5295" s="4">
        <f>VLOOKUP($T5295,Sheet4!$H$1106:$M$1351,surveys!U$1+1,FALSE)</f>
        <v>0.71742534648291634</v>
      </c>
      <c r="V5295" s="4">
        <f>VLOOKUP($T5295,Sheet4!$H$1106:$M$1351,surveys!V$1+1,FALSE)</f>
        <v>0.81172349908300157</v>
      </c>
      <c r="W5295" s="4">
        <f>VLOOKUP($T5295,Sheet4!$H$1106:$M$1351,surveys!W$1+1,FALSE)</f>
        <v>0.88856220405379505</v>
      </c>
      <c r="X5295" s="4">
        <f>VLOOKUP($T5295,Sheet4!$H$1106:$M$1351,surveys!X$1+1,FALSE)</f>
        <v>0.95229784043038701</v>
      </c>
      <c r="Y5295" s="4">
        <f>VLOOKUP($T5295,Sheet4!$H$1106:$M$1351,surveys!Y$1+1,FALSE)</f>
        <v>1</v>
      </c>
      <c r="Z5295" s="4">
        <f t="shared" si="247"/>
        <v>1</v>
      </c>
      <c r="AA5295" s="4" t="str">
        <f>VLOOKUP(T5295&amp;"-"&amp;Z5295,Sheet4!$W$2:$AA$1100,3,FALSE)</f>
        <v>Vienna</v>
      </c>
      <c r="AB5295" s="4">
        <f>VLOOKUP(T5295&amp;"-"&amp;Z5295,Sheet4!$W$2:$AA$1100,4,FALSE)</f>
        <v>48.208489999999998</v>
      </c>
      <c r="AC5295" s="4">
        <f>VLOOKUP(T5295&amp;"-"&amp;Z5295,Sheet4!$W$2:$AA$1100,5,FALSE)</f>
        <v>16.37208</v>
      </c>
    </row>
    <row r="5296" spans="1:29">
      <c r="A5296" s="6">
        <v>40688</v>
      </c>
      <c r="B5296" s="7">
        <v>0.3573263888888889</v>
      </c>
      <c r="C5296" s="4" t="s">
        <v>1213</v>
      </c>
      <c r="D5296" s="4" t="s">
        <v>1214</v>
      </c>
      <c r="E5296" s="4" t="s">
        <v>31</v>
      </c>
      <c r="F5296" s="4">
        <v>4</v>
      </c>
      <c r="G5296" s="4">
        <v>3</v>
      </c>
      <c r="H5296" s="4">
        <v>4</v>
      </c>
      <c r="I5296" s="4">
        <v>5</v>
      </c>
      <c r="J5296" s="4">
        <v>5</v>
      </c>
      <c r="K5296" s="4">
        <v>5</v>
      </c>
      <c r="L5296" s="4">
        <v>5</v>
      </c>
      <c r="M5296" s="4">
        <v>4</v>
      </c>
      <c r="N5296" s="4">
        <v>4</v>
      </c>
      <c r="O5296" s="4">
        <v>5</v>
      </c>
      <c r="P5296" s="4">
        <v>3</v>
      </c>
      <c r="Q5296" s="9">
        <f t="shared" si="248"/>
        <v>4.0613425925925928E-2</v>
      </c>
      <c r="R5296" s="4">
        <f t="shared" si="246"/>
        <v>40688.35732638889</v>
      </c>
      <c r="S5296" s="4">
        <v>0.14517678684823387</v>
      </c>
      <c r="T5296" s="4" t="str">
        <f>VLOOKUP(E5296,Sheet2!$A$2:$E$137,5,FALSE)</f>
        <v>ES</v>
      </c>
      <c r="U5296" s="4">
        <f>VLOOKUP($T5296,Sheet4!$H$1106:$M$1351,surveys!U$1+1,FALSE)</f>
        <v>0.46058089642806016</v>
      </c>
      <c r="V5296" s="4">
        <f>VLOOKUP($T5296,Sheet4!$H$1106:$M$1351,surveys!V$1+1,FALSE)</f>
        <v>0.68996105930901486</v>
      </c>
      <c r="W5296" s="4">
        <f>VLOOKUP($T5296,Sheet4!$H$1106:$M$1351,surveys!W$1+1,FALSE)</f>
        <v>0.80513768719908241</v>
      </c>
      <c r="X5296" s="4">
        <f>VLOOKUP($T5296,Sheet4!$H$1106:$M$1351,surveys!X$1+1,FALSE)</f>
        <v>0.90461214064594464</v>
      </c>
      <c r="Y5296" s="4">
        <f>VLOOKUP($T5296,Sheet4!$H$1106:$M$1351,surveys!Y$1+1,FALSE)</f>
        <v>1</v>
      </c>
      <c r="Z5296" s="4">
        <f t="shared" si="247"/>
        <v>1</v>
      </c>
      <c r="AA5296" s="4" t="str">
        <f>VLOOKUP(T5296&amp;"-"&amp;Z5296,Sheet4!$W$2:$AA$1100,3,FALSE)</f>
        <v>Madrid</v>
      </c>
      <c r="AB5296" s="4">
        <f>VLOOKUP(T5296&amp;"-"&amp;Z5296,Sheet4!$W$2:$AA$1100,4,FALSE)</f>
        <v>40.416499999999999</v>
      </c>
      <c r="AC5296" s="4">
        <f>VLOOKUP(T5296&amp;"-"&amp;Z5296,Sheet4!$W$2:$AA$1100,5,FALSE)</f>
        <v>-3.7025600000000001</v>
      </c>
    </row>
    <row r="5297" spans="1:29">
      <c r="A5297" s="6">
        <v>40688</v>
      </c>
      <c r="B5297" s="7">
        <v>0.35777777777777775</v>
      </c>
      <c r="C5297" s="4" t="s">
        <v>1215</v>
      </c>
      <c r="D5297" s="4" t="s">
        <v>1216</v>
      </c>
      <c r="E5297" s="4" t="s">
        <v>13</v>
      </c>
      <c r="F5297" s="4">
        <v>5</v>
      </c>
      <c r="G5297" s="4">
        <v>5</v>
      </c>
      <c r="H5297" s="4">
        <v>5</v>
      </c>
      <c r="I5297" s="4">
        <v>1</v>
      </c>
      <c r="J5297" s="4">
        <v>5</v>
      </c>
      <c r="K5297" s="4">
        <v>1</v>
      </c>
      <c r="L5297" s="4">
        <v>1</v>
      </c>
      <c r="M5297" s="4">
        <v>1</v>
      </c>
      <c r="N5297" s="4">
        <v>1</v>
      </c>
      <c r="O5297" s="4">
        <v>1</v>
      </c>
      <c r="P5297" s="4">
        <v>5</v>
      </c>
      <c r="Q5297" s="9">
        <f t="shared" si="248"/>
        <v>4.0486111111111105E-2</v>
      </c>
      <c r="R5297" s="4">
        <f t="shared" si="246"/>
        <v>40688.357777777775</v>
      </c>
      <c r="S5297" s="4">
        <v>0.46291186292820452</v>
      </c>
      <c r="T5297" s="4" t="str">
        <f>VLOOKUP(E5297,Sheet2!$A$2:$E$137,5,FALSE)</f>
        <v>GB</v>
      </c>
      <c r="U5297" s="4">
        <f>VLOOKUP($T5297,Sheet4!$H$1106:$M$1351,surveys!U$1+1,FALSE)</f>
        <v>0.43993408527720174</v>
      </c>
      <c r="V5297" s="4">
        <f>VLOOKUP($T5297,Sheet4!$H$1106:$M$1351,surveys!V$1+1,FALSE)</f>
        <v>0.87986817055440347</v>
      </c>
      <c r="W5297" s="4">
        <f>VLOOKUP($T5297,Sheet4!$H$1106:$M$1351,surveys!W$1+1,FALSE)</f>
        <v>0.93717230822503084</v>
      </c>
      <c r="X5297" s="4">
        <f>VLOOKUP($T5297,Sheet4!$H$1106:$M$1351,surveys!X$1+1,FALSE)</f>
        <v>0.97269979890956382</v>
      </c>
      <c r="Y5297" s="4">
        <f>VLOOKUP($T5297,Sheet4!$H$1106:$M$1351,surveys!Y$1+1,FALSE)</f>
        <v>1</v>
      </c>
      <c r="Z5297" s="4">
        <f t="shared" si="247"/>
        <v>2</v>
      </c>
      <c r="AA5297" s="4" t="str">
        <f>VLOOKUP(T5297&amp;"-"&amp;Z5297,Sheet4!$W$2:$AA$1100,3,FALSE)</f>
        <v>London</v>
      </c>
      <c r="AB5297" s="4">
        <f>VLOOKUP(T5297&amp;"-"&amp;Z5297,Sheet4!$W$2:$AA$1100,4,FALSE)</f>
        <v>51.50853</v>
      </c>
      <c r="AC5297" s="4">
        <f>VLOOKUP(T5297&amp;"-"&amp;Z5297,Sheet4!$W$2:$AA$1100,5,FALSE)</f>
        <v>-0.12573999999999999</v>
      </c>
    </row>
    <row r="5298" spans="1:29">
      <c r="A5298" s="6">
        <v>40688</v>
      </c>
      <c r="B5298" s="7">
        <v>0.35909722222222223</v>
      </c>
      <c r="C5298" s="4" t="s">
        <v>1215</v>
      </c>
      <c r="D5298" s="4" t="s">
        <v>1218</v>
      </c>
      <c r="E5298" s="4" t="s">
        <v>33</v>
      </c>
      <c r="F5298" s="4">
        <v>1</v>
      </c>
      <c r="G5298" s="4">
        <v>2</v>
      </c>
      <c r="H5298" s="4">
        <v>3</v>
      </c>
      <c r="I5298" s="4">
        <v>3</v>
      </c>
      <c r="J5298" s="4">
        <v>3</v>
      </c>
      <c r="K5298" s="4">
        <v>3</v>
      </c>
      <c r="L5298" s="4">
        <v>4</v>
      </c>
      <c r="M5298" s="4">
        <v>4</v>
      </c>
      <c r="N5298" s="4">
        <v>3</v>
      </c>
      <c r="O5298" s="4">
        <v>4</v>
      </c>
      <c r="P5298" s="4">
        <v>4</v>
      </c>
      <c r="Q5298" s="9">
        <f t="shared" si="248"/>
        <v>4.1226851851851855E-2</v>
      </c>
      <c r="R5298" s="4">
        <f t="shared" si="246"/>
        <v>40688.359097222223</v>
      </c>
      <c r="S5298" s="4">
        <v>0.47811932823898595</v>
      </c>
      <c r="T5298" s="4" t="str">
        <f>VLOOKUP(E5298,Sheet2!$A$2:$E$137,5,FALSE)</f>
        <v>IT</v>
      </c>
      <c r="U5298" s="4">
        <f>VLOOKUP($T5298,Sheet4!$H$1106:$M$1351,surveys!U$1+1,FALSE)</f>
        <v>0.40073733113706772</v>
      </c>
      <c r="V5298" s="4">
        <f>VLOOKUP($T5298,Sheet4!$H$1106:$M$1351,surveys!V$1+1,FALSE)</f>
        <v>0.60502083075372182</v>
      </c>
      <c r="W5298" s="4">
        <f>VLOOKUP($T5298,Sheet4!$H$1106:$M$1351,surveys!W$1+1,FALSE)</f>
        <v>0.75963680320784854</v>
      </c>
      <c r="X5298" s="4">
        <f>VLOOKUP($T5298,Sheet4!$H$1106:$M$1351,surveys!X$1+1,FALSE)</f>
        <v>0.89491209934724891</v>
      </c>
      <c r="Y5298" s="4">
        <f>VLOOKUP($T5298,Sheet4!$H$1106:$M$1351,surveys!Y$1+1,FALSE)</f>
        <v>1</v>
      </c>
      <c r="Z5298" s="4">
        <f t="shared" si="247"/>
        <v>2</v>
      </c>
      <c r="AA5298" s="4" t="str">
        <f>VLOOKUP(T5298&amp;"-"&amp;Z5298,Sheet4!$W$2:$AA$1100,3,FALSE)</f>
        <v>Milan</v>
      </c>
      <c r="AB5298" s="4">
        <f>VLOOKUP(T5298&amp;"-"&amp;Z5298,Sheet4!$W$2:$AA$1100,4,FALSE)</f>
        <v>45.464269999999999</v>
      </c>
      <c r="AC5298" s="4">
        <f>VLOOKUP(T5298&amp;"-"&amp;Z5298,Sheet4!$W$2:$AA$1100,5,FALSE)</f>
        <v>9.1895100000000003</v>
      </c>
    </row>
    <row r="5299" spans="1:29">
      <c r="A5299" s="6">
        <v>40688</v>
      </c>
      <c r="B5299" s="7">
        <v>0.35939814814814813</v>
      </c>
      <c r="C5299" s="4" t="s">
        <v>1213</v>
      </c>
      <c r="D5299" s="4" t="s">
        <v>1217</v>
      </c>
      <c r="E5299" s="4" t="s">
        <v>26</v>
      </c>
      <c r="F5299" s="4">
        <v>3</v>
      </c>
      <c r="G5299" s="4">
        <v>4</v>
      </c>
      <c r="H5299" s="4">
        <v>4</v>
      </c>
      <c r="I5299" s="4">
        <v>5</v>
      </c>
      <c r="J5299" s="4">
        <v>5</v>
      </c>
      <c r="K5299" s="4">
        <v>5</v>
      </c>
      <c r="L5299" s="4">
        <v>3</v>
      </c>
      <c r="M5299" s="4">
        <v>4</v>
      </c>
      <c r="N5299" s="4">
        <v>5</v>
      </c>
      <c r="O5299" s="4">
        <v>4</v>
      </c>
      <c r="P5299" s="4">
        <v>5</v>
      </c>
      <c r="Q5299" s="9">
        <f t="shared" si="248"/>
        <v>4.1527777777777775E-2</v>
      </c>
      <c r="R5299" s="4">
        <f t="shared" si="246"/>
        <v>40688.359398148146</v>
      </c>
      <c r="S5299" s="4">
        <v>0.81121763873905373</v>
      </c>
      <c r="T5299" s="4" t="str">
        <f>VLOOKUP(E5299,Sheet2!$A$2:$E$137,5,FALSE)</f>
        <v>DE</v>
      </c>
      <c r="U5299" s="4">
        <f>VLOOKUP($T5299,Sheet4!$H$1106:$M$1351,surveys!U$1+1,FALSE)</f>
        <v>0.42620281948941302</v>
      </c>
      <c r="V5299" s="4">
        <f>VLOOKUP($T5299,Sheet4!$H$1106:$M$1351,surveys!V$1+1,FALSE)</f>
        <v>0.64253089557903176</v>
      </c>
      <c r="W5299" s="4">
        <f>VLOOKUP($T5299,Sheet4!$H$1106:$M$1351,surveys!W$1+1,FALSE)</f>
        <v>0.79931043378760003</v>
      </c>
      <c r="X5299" s="4">
        <f>VLOOKUP($T5299,Sheet4!$H$1106:$M$1351,surveys!X$1+1,FALSE)</f>
        <v>0.91914675697020254</v>
      </c>
      <c r="Y5299" s="4">
        <f>VLOOKUP($T5299,Sheet4!$H$1106:$M$1351,surveys!Y$1+1,FALSE)</f>
        <v>1</v>
      </c>
      <c r="Z5299" s="4">
        <f t="shared" si="247"/>
        <v>4</v>
      </c>
      <c r="AA5299" s="4" t="str">
        <f>VLOOKUP(T5299&amp;"-"&amp;Z5299,Sheet4!$W$2:$AA$1100,3,FALSE)</f>
        <v>Koeln</v>
      </c>
      <c r="AB5299" s="4">
        <f>VLOOKUP(T5299&amp;"-"&amp;Z5299,Sheet4!$W$2:$AA$1100,4,FALSE)</f>
        <v>50.933329999999998</v>
      </c>
      <c r="AC5299" s="4">
        <f>VLOOKUP(T5299&amp;"-"&amp;Z5299,Sheet4!$W$2:$AA$1100,5,FALSE)</f>
        <v>6.95</v>
      </c>
    </row>
    <row r="5300" spans="1:29">
      <c r="A5300" s="6">
        <v>40688</v>
      </c>
      <c r="B5300" s="7">
        <v>0.36079861111111106</v>
      </c>
      <c r="C5300" s="4" t="s">
        <v>1213</v>
      </c>
      <c r="D5300" s="4" t="s">
        <v>1216</v>
      </c>
      <c r="E5300" s="4" t="s">
        <v>33</v>
      </c>
      <c r="F5300" s="4">
        <v>3</v>
      </c>
      <c r="G5300" s="4">
        <v>3</v>
      </c>
      <c r="H5300" s="4">
        <v>3</v>
      </c>
      <c r="I5300" s="4">
        <v>5</v>
      </c>
      <c r="J5300" s="4">
        <v>4</v>
      </c>
      <c r="K5300" s="4">
        <v>4</v>
      </c>
      <c r="L5300" s="4">
        <v>3</v>
      </c>
      <c r="M5300" s="4">
        <v>3</v>
      </c>
      <c r="N5300" s="4">
        <v>5</v>
      </c>
      <c r="O5300" s="4">
        <v>3</v>
      </c>
      <c r="P5300" s="4">
        <v>4</v>
      </c>
      <c r="Q5300" s="9">
        <f t="shared" si="248"/>
        <v>4.1793981481481481E-2</v>
      </c>
      <c r="R5300" s="4">
        <f t="shared" si="246"/>
        <v>40688.360798611109</v>
      </c>
      <c r="S5300" s="4">
        <v>0.58823614580694561</v>
      </c>
      <c r="T5300" s="4" t="str">
        <f>VLOOKUP(E5300,Sheet2!$A$2:$E$137,5,FALSE)</f>
        <v>IT</v>
      </c>
      <c r="U5300" s="4">
        <f>VLOOKUP($T5300,Sheet4!$H$1106:$M$1351,surveys!U$1+1,FALSE)</f>
        <v>0.40073733113706772</v>
      </c>
      <c r="V5300" s="4">
        <f>VLOOKUP($T5300,Sheet4!$H$1106:$M$1351,surveys!V$1+1,FALSE)</f>
        <v>0.60502083075372182</v>
      </c>
      <c r="W5300" s="4">
        <f>VLOOKUP($T5300,Sheet4!$H$1106:$M$1351,surveys!W$1+1,FALSE)</f>
        <v>0.75963680320784854</v>
      </c>
      <c r="X5300" s="4">
        <f>VLOOKUP($T5300,Sheet4!$H$1106:$M$1351,surveys!X$1+1,FALSE)</f>
        <v>0.89491209934724891</v>
      </c>
      <c r="Y5300" s="4">
        <f>VLOOKUP($T5300,Sheet4!$H$1106:$M$1351,surveys!Y$1+1,FALSE)</f>
        <v>1</v>
      </c>
      <c r="Z5300" s="4">
        <f t="shared" si="247"/>
        <v>2</v>
      </c>
      <c r="AA5300" s="4" t="str">
        <f>VLOOKUP(T5300&amp;"-"&amp;Z5300,Sheet4!$W$2:$AA$1100,3,FALSE)</f>
        <v>Milan</v>
      </c>
      <c r="AB5300" s="4">
        <f>VLOOKUP(T5300&amp;"-"&amp;Z5300,Sheet4!$W$2:$AA$1100,4,FALSE)</f>
        <v>45.464269999999999</v>
      </c>
      <c r="AC5300" s="4">
        <f>VLOOKUP(T5300&amp;"-"&amp;Z5300,Sheet4!$W$2:$AA$1100,5,FALSE)</f>
        <v>9.1895100000000003</v>
      </c>
    </row>
    <row r="5301" spans="1:29">
      <c r="A5301" s="6">
        <v>40688</v>
      </c>
      <c r="B5301" s="7">
        <v>0.36873842592592593</v>
      </c>
      <c r="C5301" s="4" t="s">
        <v>1213</v>
      </c>
      <c r="D5301" s="4" t="s">
        <v>1219</v>
      </c>
      <c r="E5301" s="4" t="s">
        <v>111</v>
      </c>
      <c r="F5301" s="4">
        <v>3</v>
      </c>
      <c r="G5301" s="4">
        <v>3</v>
      </c>
      <c r="H5301" s="4">
        <v>3</v>
      </c>
      <c r="I5301" s="4">
        <v>4</v>
      </c>
      <c r="J5301" s="4">
        <v>4</v>
      </c>
      <c r="K5301" s="4">
        <v>4</v>
      </c>
      <c r="L5301" s="4">
        <v>4</v>
      </c>
      <c r="M5301" s="4">
        <v>4</v>
      </c>
      <c r="N5301" s="4">
        <v>5</v>
      </c>
      <c r="O5301" s="4">
        <v>4</v>
      </c>
      <c r="P5301" s="4">
        <v>3</v>
      </c>
      <c r="Q5301" s="9">
        <f t="shared" si="248"/>
        <v>4.7523148148148148E-2</v>
      </c>
      <c r="R5301" s="4">
        <f t="shared" si="246"/>
        <v>40688.368738425925</v>
      </c>
      <c r="S5301" s="4">
        <v>0.47752422871243283</v>
      </c>
      <c r="T5301" s="4" t="str">
        <f>VLOOKUP(E5301,Sheet2!$A$2:$E$137,5,FALSE)</f>
        <v>LU</v>
      </c>
      <c r="U5301" s="4">
        <f>VLOOKUP($T5301,Sheet4!$H$1106:$M$1351,surveys!U$1+1,FALSE)</f>
        <v>0.55360713847397791</v>
      </c>
      <c r="V5301" s="4">
        <f>VLOOKUP($T5301,Sheet4!$H$1106:$M$1351,surveys!V$1+1,FALSE)</f>
        <v>0.75739439924341412</v>
      </c>
      <c r="W5301" s="4">
        <f>VLOOKUP($T5301,Sheet4!$H$1106:$M$1351,surveys!W$1+1,FALSE)</f>
        <v>0.88743619916688921</v>
      </c>
      <c r="X5301" s="4">
        <f>VLOOKUP($T5301,Sheet4!$H$1106:$M$1351,surveys!X$1+1,FALSE)</f>
        <v>0.94630983922551015</v>
      </c>
      <c r="Y5301" s="4">
        <f>VLOOKUP($T5301,Sheet4!$H$1106:$M$1351,surveys!Y$1+1,FALSE)</f>
        <v>1</v>
      </c>
      <c r="Z5301" s="4">
        <f t="shared" si="247"/>
        <v>1</v>
      </c>
      <c r="AA5301" s="4" t="str">
        <f>VLOOKUP(T5301&amp;"-"&amp;Z5301,Sheet4!$W$2:$AA$1100,3,FALSE)</f>
        <v>Luxembourg</v>
      </c>
      <c r="AB5301" s="4">
        <f>VLOOKUP(T5301&amp;"-"&amp;Z5301,Sheet4!$W$2:$AA$1100,4,FALSE)</f>
        <v>49.611669999999997</v>
      </c>
      <c r="AC5301" s="4">
        <f>VLOOKUP(T5301&amp;"-"&amp;Z5301,Sheet4!$W$2:$AA$1100,5,FALSE)</f>
        <v>6.13</v>
      </c>
    </row>
    <row r="5302" spans="1:29">
      <c r="A5302" s="6">
        <v>40688</v>
      </c>
      <c r="B5302" s="7">
        <v>0.37081018518518521</v>
      </c>
      <c r="C5302" s="4" t="s">
        <v>1215</v>
      </c>
      <c r="D5302" s="4" t="s">
        <v>1214</v>
      </c>
      <c r="E5302" s="4" t="s">
        <v>11</v>
      </c>
      <c r="F5302" s="4">
        <v>3</v>
      </c>
      <c r="G5302" s="4">
        <v>3</v>
      </c>
      <c r="H5302" s="4">
        <v>3</v>
      </c>
      <c r="I5302" s="4">
        <v>2</v>
      </c>
      <c r="J5302" s="4">
        <v>4</v>
      </c>
      <c r="K5302" s="4">
        <v>5</v>
      </c>
      <c r="L5302" s="4">
        <v>2</v>
      </c>
      <c r="M5302" s="4">
        <v>4</v>
      </c>
      <c r="N5302" s="4">
        <v>5</v>
      </c>
      <c r="O5302" s="4">
        <v>3</v>
      </c>
      <c r="P5302" s="4">
        <v>4</v>
      </c>
      <c r="Q5302" s="9">
        <f t="shared" si="248"/>
        <v>4.9594907407407407E-2</v>
      </c>
      <c r="R5302" s="4">
        <f t="shared" si="246"/>
        <v>40688.370810185188</v>
      </c>
      <c r="S5302" s="4">
        <v>0.200270886326817</v>
      </c>
      <c r="T5302" s="4" t="str">
        <f>VLOOKUP(E5302,Sheet2!$A$2:$E$137,5,FALSE)</f>
        <v>FR</v>
      </c>
      <c r="U5302" s="4">
        <f>VLOOKUP($T5302,Sheet4!$H$1106:$M$1351,surveys!U$1+1,FALSE)</f>
        <v>0.51193913659220647</v>
      </c>
      <c r="V5302" s="4">
        <f>VLOOKUP($T5302,Sheet4!$H$1106:$M$1351,surveys!V$1+1,FALSE)</f>
        <v>0.70220575033861143</v>
      </c>
      <c r="W5302" s="4">
        <f>VLOOKUP($T5302,Sheet4!$H$1106:$M$1351,surveys!W$1+1,FALSE)</f>
        <v>0.81527182039156842</v>
      </c>
      <c r="X5302" s="4">
        <f>VLOOKUP($T5302,Sheet4!$H$1106:$M$1351,surveys!X$1+1,FALSE)</f>
        <v>0.91893911792009964</v>
      </c>
      <c r="Y5302" s="4">
        <f>VLOOKUP($T5302,Sheet4!$H$1106:$M$1351,surveys!Y$1+1,FALSE)</f>
        <v>1</v>
      </c>
      <c r="Z5302" s="4">
        <f t="shared" si="247"/>
        <v>1</v>
      </c>
      <c r="AA5302" s="4" t="str">
        <f>VLOOKUP(T5302&amp;"-"&amp;Z5302,Sheet4!$W$2:$AA$1100,3,FALSE)</f>
        <v>Paris</v>
      </c>
      <c r="AB5302" s="4">
        <f>VLOOKUP(T5302&amp;"-"&amp;Z5302,Sheet4!$W$2:$AA$1100,4,FALSE)</f>
        <v>48.853409999999997</v>
      </c>
      <c r="AC5302" s="4">
        <f>VLOOKUP(T5302&amp;"-"&amp;Z5302,Sheet4!$W$2:$AA$1100,5,FALSE)</f>
        <v>2.3488000000000002</v>
      </c>
    </row>
    <row r="5303" spans="1:29">
      <c r="A5303" s="6">
        <v>40688</v>
      </c>
      <c r="B5303" s="7">
        <v>0.37165509259259261</v>
      </c>
      <c r="C5303" s="4" t="s">
        <v>1213</v>
      </c>
      <c r="D5303" s="4" t="s">
        <v>1217</v>
      </c>
      <c r="E5303" s="4" t="s">
        <v>33</v>
      </c>
      <c r="F5303" s="4">
        <v>3</v>
      </c>
      <c r="G5303" s="4">
        <v>3</v>
      </c>
      <c r="H5303" s="4">
        <v>4</v>
      </c>
      <c r="I5303" s="4">
        <v>3</v>
      </c>
      <c r="J5303" s="4">
        <v>5</v>
      </c>
      <c r="K5303" s="4">
        <v>5</v>
      </c>
      <c r="L5303" s="4">
        <v>3</v>
      </c>
      <c r="M5303" s="4">
        <v>4</v>
      </c>
      <c r="N5303" s="4">
        <v>5</v>
      </c>
      <c r="O5303" s="4">
        <v>5</v>
      </c>
      <c r="P5303" s="4">
        <v>4</v>
      </c>
      <c r="Q5303" s="9">
        <f t="shared" si="248"/>
        <v>5.0381944444444444E-2</v>
      </c>
      <c r="R5303" s="4">
        <f t="shared" si="246"/>
        <v>40688.371655092589</v>
      </c>
      <c r="S5303" s="4">
        <v>0.43173538803189415</v>
      </c>
      <c r="T5303" s="4" t="str">
        <f>VLOOKUP(E5303,Sheet2!$A$2:$E$137,5,FALSE)</f>
        <v>IT</v>
      </c>
      <c r="U5303" s="4">
        <f>VLOOKUP($T5303,Sheet4!$H$1106:$M$1351,surveys!U$1+1,FALSE)</f>
        <v>0.40073733113706772</v>
      </c>
      <c r="V5303" s="4">
        <f>VLOOKUP($T5303,Sheet4!$H$1106:$M$1351,surveys!V$1+1,FALSE)</f>
        <v>0.60502083075372182</v>
      </c>
      <c r="W5303" s="4">
        <f>VLOOKUP($T5303,Sheet4!$H$1106:$M$1351,surveys!W$1+1,FALSE)</f>
        <v>0.75963680320784854</v>
      </c>
      <c r="X5303" s="4">
        <f>VLOOKUP($T5303,Sheet4!$H$1106:$M$1351,surveys!X$1+1,FALSE)</f>
        <v>0.89491209934724891</v>
      </c>
      <c r="Y5303" s="4">
        <f>VLOOKUP($T5303,Sheet4!$H$1106:$M$1351,surveys!Y$1+1,FALSE)</f>
        <v>1</v>
      </c>
      <c r="Z5303" s="4">
        <f t="shared" si="247"/>
        <v>2</v>
      </c>
      <c r="AA5303" s="4" t="str">
        <f>VLOOKUP(T5303&amp;"-"&amp;Z5303,Sheet4!$W$2:$AA$1100,3,FALSE)</f>
        <v>Milan</v>
      </c>
      <c r="AB5303" s="4">
        <f>VLOOKUP(T5303&amp;"-"&amp;Z5303,Sheet4!$W$2:$AA$1100,4,FALSE)</f>
        <v>45.464269999999999</v>
      </c>
      <c r="AC5303" s="4">
        <f>VLOOKUP(T5303&amp;"-"&amp;Z5303,Sheet4!$W$2:$AA$1100,5,FALSE)</f>
        <v>9.1895100000000003</v>
      </c>
    </row>
    <row r="5304" spans="1:29">
      <c r="A5304" s="6">
        <v>40688</v>
      </c>
      <c r="B5304" s="7">
        <v>0.37396990740740743</v>
      </c>
      <c r="C5304" s="4" t="s">
        <v>1213</v>
      </c>
      <c r="D5304" s="4" t="s">
        <v>1214</v>
      </c>
      <c r="E5304" s="4" t="s">
        <v>33</v>
      </c>
      <c r="F5304" s="4">
        <v>4</v>
      </c>
      <c r="G5304" s="4">
        <v>3</v>
      </c>
      <c r="H5304" s="4">
        <v>3</v>
      </c>
      <c r="I5304" s="4">
        <v>4</v>
      </c>
      <c r="J5304" s="4">
        <v>5</v>
      </c>
      <c r="K5304" s="4">
        <v>5</v>
      </c>
      <c r="L5304" s="4">
        <v>5</v>
      </c>
      <c r="M5304" s="4">
        <v>5</v>
      </c>
      <c r="N5304" s="4">
        <v>5</v>
      </c>
      <c r="O5304" s="4">
        <v>3</v>
      </c>
      <c r="P5304" s="4">
        <v>5</v>
      </c>
      <c r="Q5304" s="9">
        <f t="shared" si="248"/>
        <v>5.077546296296296E-2</v>
      </c>
      <c r="R5304" s="4">
        <f t="shared" si="246"/>
        <v>40688.373969907407</v>
      </c>
      <c r="S5304" s="4">
        <v>0.33246408694783813</v>
      </c>
      <c r="T5304" s="4" t="str">
        <f>VLOOKUP(E5304,Sheet2!$A$2:$E$137,5,FALSE)</f>
        <v>IT</v>
      </c>
      <c r="U5304" s="4">
        <f>VLOOKUP($T5304,Sheet4!$H$1106:$M$1351,surveys!U$1+1,FALSE)</f>
        <v>0.40073733113706772</v>
      </c>
      <c r="V5304" s="4">
        <f>VLOOKUP($T5304,Sheet4!$H$1106:$M$1351,surveys!V$1+1,FALSE)</f>
        <v>0.60502083075372182</v>
      </c>
      <c r="W5304" s="4">
        <f>VLOOKUP($T5304,Sheet4!$H$1106:$M$1351,surveys!W$1+1,FALSE)</f>
        <v>0.75963680320784854</v>
      </c>
      <c r="X5304" s="4">
        <f>VLOOKUP($T5304,Sheet4!$H$1106:$M$1351,surveys!X$1+1,FALSE)</f>
        <v>0.89491209934724891</v>
      </c>
      <c r="Y5304" s="4">
        <f>VLOOKUP($T5304,Sheet4!$H$1106:$M$1351,surveys!Y$1+1,FALSE)</f>
        <v>1</v>
      </c>
      <c r="Z5304" s="4">
        <f t="shared" si="247"/>
        <v>1</v>
      </c>
      <c r="AA5304" s="4" t="str">
        <f>VLOOKUP(T5304&amp;"-"&amp;Z5304,Sheet4!$W$2:$AA$1100,3,FALSE)</f>
        <v>Roma</v>
      </c>
      <c r="AB5304" s="4">
        <f>VLOOKUP(T5304&amp;"-"&amp;Z5304,Sheet4!$W$2:$AA$1100,4,FALSE)</f>
        <v>41.894739999999999</v>
      </c>
      <c r="AC5304" s="4">
        <f>VLOOKUP(T5304&amp;"-"&amp;Z5304,Sheet4!$W$2:$AA$1100,5,FALSE)</f>
        <v>12.4839</v>
      </c>
    </row>
    <row r="5305" spans="1:29">
      <c r="A5305" s="6">
        <v>40688</v>
      </c>
      <c r="B5305" s="7">
        <v>0.37421296296296297</v>
      </c>
      <c r="C5305" s="4" t="s">
        <v>1213</v>
      </c>
      <c r="D5305" s="4" t="s">
        <v>1224</v>
      </c>
      <c r="E5305" s="4" t="s">
        <v>33</v>
      </c>
      <c r="F5305" s="4">
        <v>5</v>
      </c>
      <c r="G5305" s="4">
        <v>3</v>
      </c>
      <c r="H5305" s="4">
        <v>5</v>
      </c>
      <c r="I5305" s="4">
        <v>3</v>
      </c>
      <c r="J5305" s="4">
        <v>4</v>
      </c>
      <c r="K5305" s="4">
        <v>2</v>
      </c>
      <c r="L5305" s="4">
        <v>0</v>
      </c>
      <c r="M5305" s="4">
        <v>4</v>
      </c>
      <c r="N5305" s="4">
        <v>3</v>
      </c>
      <c r="O5305" s="4">
        <v>5</v>
      </c>
      <c r="P5305" s="4">
        <v>3</v>
      </c>
      <c r="Q5305" s="9">
        <f t="shared" si="248"/>
        <v>5.2118055555555549E-2</v>
      </c>
      <c r="R5305" s="4">
        <f t="shared" si="246"/>
        <v>40688.374212962961</v>
      </c>
      <c r="S5305" s="4">
        <v>0.60775431584239303</v>
      </c>
      <c r="T5305" s="4" t="str">
        <f>VLOOKUP(E5305,Sheet2!$A$2:$E$137,5,FALSE)</f>
        <v>IT</v>
      </c>
      <c r="U5305" s="4">
        <f>VLOOKUP($T5305,Sheet4!$H$1106:$M$1351,surveys!U$1+1,FALSE)</f>
        <v>0.40073733113706772</v>
      </c>
      <c r="V5305" s="4">
        <f>VLOOKUP($T5305,Sheet4!$H$1106:$M$1351,surveys!V$1+1,FALSE)</f>
        <v>0.60502083075372182</v>
      </c>
      <c r="W5305" s="4">
        <f>VLOOKUP($T5305,Sheet4!$H$1106:$M$1351,surveys!W$1+1,FALSE)</f>
        <v>0.75963680320784854</v>
      </c>
      <c r="X5305" s="4">
        <f>VLOOKUP($T5305,Sheet4!$H$1106:$M$1351,surveys!X$1+1,FALSE)</f>
        <v>0.89491209934724891</v>
      </c>
      <c r="Y5305" s="4">
        <f>VLOOKUP($T5305,Sheet4!$H$1106:$M$1351,surveys!Y$1+1,FALSE)</f>
        <v>1</v>
      </c>
      <c r="Z5305" s="4">
        <f t="shared" si="247"/>
        <v>3</v>
      </c>
      <c r="AA5305" s="4" t="str">
        <f>VLOOKUP(T5305&amp;"-"&amp;Z5305,Sheet4!$W$2:$AA$1100,3,FALSE)</f>
        <v>Napoli</v>
      </c>
      <c r="AB5305" s="4">
        <f>VLOOKUP(T5305&amp;"-"&amp;Z5305,Sheet4!$W$2:$AA$1100,4,FALSE)</f>
        <v>40.833329999999997</v>
      </c>
      <c r="AC5305" s="4">
        <f>VLOOKUP(T5305&amp;"-"&amp;Z5305,Sheet4!$W$2:$AA$1100,5,FALSE)</f>
        <v>14.25</v>
      </c>
    </row>
    <row r="5306" spans="1:29">
      <c r="A5306" s="6">
        <v>40688</v>
      </c>
      <c r="B5306" s="7">
        <v>0.37471064814814814</v>
      </c>
      <c r="C5306" s="4" t="s">
        <v>1213</v>
      </c>
      <c r="D5306" s="4" t="s">
        <v>1214</v>
      </c>
      <c r="E5306" s="4" t="s">
        <v>35</v>
      </c>
      <c r="F5306" s="4">
        <v>3</v>
      </c>
      <c r="G5306" s="4">
        <v>3</v>
      </c>
      <c r="H5306" s="4">
        <v>5</v>
      </c>
      <c r="I5306" s="4">
        <v>5</v>
      </c>
      <c r="J5306" s="4">
        <v>5</v>
      </c>
      <c r="K5306" s="4">
        <v>3</v>
      </c>
      <c r="L5306" s="4">
        <v>0</v>
      </c>
      <c r="M5306" s="4">
        <v>5</v>
      </c>
      <c r="N5306" s="4">
        <v>3</v>
      </c>
      <c r="O5306" s="4">
        <v>5</v>
      </c>
      <c r="P5306" s="4">
        <v>3</v>
      </c>
      <c r="Q5306" s="9">
        <f t="shared" si="248"/>
        <v>5.1944444444444439E-2</v>
      </c>
      <c r="R5306" s="4">
        <f t="shared" si="246"/>
        <v>40688.374710648146</v>
      </c>
      <c r="S5306" s="4">
        <v>0.39825984629847433</v>
      </c>
      <c r="T5306" s="4" t="str">
        <f>VLOOKUP(E5306,Sheet2!$A$2:$E$137,5,FALSE)</f>
        <v>CH</v>
      </c>
      <c r="U5306" s="4">
        <f>VLOOKUP($T5306,Sheet4!$H$1106:$M$1351,surveys!U$1+1,FALSE)</f>
        <v>0.36801312971081684</v>
      </c>
      <c r="V5306" s="4">
        <f>VLOOKUP($T5306,Sheet4!$H$1106:$M$1351,surveys!V$1+1,FALSE)</f>
        <v>0.56614447204928808</v>
      </c>
      <c r="W5306" s="4">
        <f>VLOOKUP($T5306,Sheet4!$H$1106:$M$1351,surveys!W$1+1,FALSE)</f>
        <v>0.74328356923090177</v>
      </c>
      <c r="X5306" s="4">
        <f>VLOOKUP($T5306,Sheet4!$H$1106:$M$1351,surveys!X$1+1,FALSE)</f>
        <v>0.87426944983797861</v>
      </c>
      <c r="Y5306" s="4">
        <f>VLOOKUP($T5306,Sheet4!$H$1106:$M$1351,surveys!Y$1+1,FALSE)</f>
        <v>1</v>
      </c>
      <c r="Z5306" s="4">
        <f t="shared" si="247"/>
        <v>2</v>
      </c>
      <c r="AA5306" s="4" t="str">
        <f>VLOOKUP(T5306&amp;"-"&amp;Z5306,Sheet4!$W$2:$AA$1100,3,FALSE)</f>
        <v>Geneve</v>
      </c>
      <c r="AB5306" s="4">
        <f>VLOOKUP(T5306&amp;"-"&amp;Z5306,Sheet4!$W$2:$AA$1100,4,FALSE)</f>
        <v>46.202219999999997</v>
      </c>
      <c r="AC5306" s="4">
        <f>VLOOKUP(T5306&amp;"-"&amp;Z5306,Sheet4!$W$2:$AA$1100,5,FALSE)</f>
        <v>6.1456900000000001</v>
      </c>
    </row>
    <row r="5307" spans="1:29">
      <c r="A5307" s="6">
        <v>40688</v>
      </c>
      <c r="B5307" s="7">
        <v>0.86156250000000001</v>
      </c>
      <c r="C5307" s="4" t="s">
        <v>1213</v>
      </c>
      <c r="D5307" s="4" t="s">
        <v>1214</v>
      </c>
      <c r="E5307" s="4" t="s">
        <v>31</v>
      </c>
      <c r="F5307" s="4">
        <v>5</v>
      </c>
      <c r="G5307" s="4">
        <v>4</v>
      </c>
      <c r="H5307" s="4">
        <v>4</v>
      </c>
      <c r="I5307" s="4">
        <v>3</v>
      </c>
      <c r="J5307" s="4">
        <v>4</v>
      </c>
      <c r="K5307" s="4">
        <v>5</v>
      </c>
      <c r="L5307" s="4">
        <v>3</v>
      </c>
      <c r="M5307" s="4">
        <v>4</v>
      </c>
      <c r="N5307" s="4">
        <v>4</v>
      </c>
      <c r="O5307" s="4">
        <v>5</v>
      </c>
      <c r="P5307" s="4">
        <v>5</v>
      </c>
      <c r="Q5307" s="9">
        <f t="shared" si="248"/>
        <v>4.2650462962962959E-2</v>
      </c>
      <c r="R5307" s="4">
        <f t="shared" si="246"/>
        <v>40688.861562500002</v>
      </c>
      <c r="S5307" s="4">
        <v>0.1494631042205552</v>
      </c>
      <c r="T5307" s="4" t="str">
        <f>VLOOKUP(E5307,Sheet2!$A$2:$E$137,5,FALSE)</f>
        <v>ES</v>
      </c>
      <c r="U5307" s="4">
        <f>VLOOKUP($T5307,Sheet4!$H$1106:$M$1351,surveys!U$1+1,FALSE)</f>
        <v>0.46058089642806016</v>
      </c>
      <c r="V5307" s="4">
        <f>VLOOKUP($T5307,Sheet4!$H$1106:$M$1351,surveys!V$1+1,FALSE)</f>
        <v>0.68996105930901486</v>
      </c>
      <c r="W5307" s="4">
        <f>VLOOKUP($T5307,Sheet4!$H$1106:$M$1351,surveys!W$1+1,FALSE)</f>
        <v>0.80513768719908241</v>
      </c>
      <c r="X5307" s="4">
        <f>VLOOKUP($T5307,Sheet4!$H$1106:$M$1351,surveys!X$1+1,FALSE)</f>
        <v>0.90461214064594464</v>
      </c>
      <c r="Y5307" s="4">
        <f>VLOOKUP($T5307,Sheet4!$H$1106:$M$1351,surveys!Y$1+1,FALSE)</f>
        <v>1</v>
      </c>
      <c r="Z5307" s="4">
        <f t="shared" si="247"/>
        <v>1</v>
      </c>
      <c r="AA5307" s="4" t="str">
        <f>VLOOKUP(T5307&amp;"-"&amp;Z5307,Sheet4!$W$2:$AA$1100,3,FALSE)</f>
        <v>Madrid</v>
      </c>
      <c r="AB5307" s="4">
        <f>VLOOKUP(T5307&amp;"-"&amp;Z5307,Sheet4!$W$2:$AA$1100,4,FALSE)</f>
        <v>40.416499999999999</v>
      </c>
      <c r="AC5307" s="4">
        <f>VLOOKUP(T5307&amp;"-"&amp;Z5307,Sheet4!$W$2:$AA$1100,5,FALSE)</f>
        <v>-3.7025600000000001</v>
      </c>
    </row>
    <row r="5308" spans="1:29">
      <c r="A5308" s="6">
        <v>40688</v>
      </c>
      <c r="B5308" s="7">
        <v>0.49857638888888894</v>
      </c>
      <c r="C5308" s="4" t="s">
        <v>1215</v>
      </c>
      <c r="D5308" s="4" t="s">
        <v>1214</v>
      </c>
      <c r="E5308" s="4" t="s">
        <v>11</v>
      </c>
      <c r="F5308" s="4">
        <v>1</v>
      </c>
      <c r="G5308" s="4">
        <v>1</v>
      </c>
      <c r="H5308" s="4">
        <v>5</v>
      </c>
      <c r="I5308" s="4">
        <v>1</v>
      </c>
      <c r="J5308" s="4">
        <v>0</v>
      </c>
      <c r="K5308" s="4">
        <v>0</v>
      </c>
      <c r="L5308" s="4">
        <v>0</v>
      </c>
      <c r="M5308" s="4">
        <v>0</v>
      </c>
      <c r="N5308" s="4">
        <v>0</v>
      </c>
      <c r="O5308" s="4">
        <v>2</v>
      </c>
      <c r="P5308" s="4">
        <v>1</v>
      </c>
      <c r="Q5308" s="9">
        <f t="shared" si="248"/>
        <v>6.9085648148148146E-2</v>
      </c>
      <c r="R5308" s="4">
        <f t="shared" si="246"/>
        <v>40688.498576388891</v>
      </c>
      <c r="S5308" s="4">
        <v>0.73833312875304391</v>
      </c>
      <c r="T5308" s="4" t="str">
        <f>VLOOKUP(E5308,Sheet2!$A$2:$E$137,5,FALSE)</f>
        <v>FR</v>
      </c>
      <c r="U5308" s="4">
        <f>VLOOKUP($T5308,Sheet4!$H$1106:$M$1351,surveys!U$1+1,FALSE)</f>
        <v>0.51193913659220647</v>
      </c>
      <c r="V5308" s="4">
        <f>VLOOKUP($T5308,Sheet4!$H$1106:$M$1351,surveys!V$1+1,FALSE)</f>
        <v>0.70220575033861143</v>
      </c>
      <c r="W5308" s="4">
        <f>VLOOKUP($T5308,Sheet4!$H$1106:$M$1351,surveys!W$1+1,FALSE)</f>
        <v>0.81527182039156842</v>
      </c>
      <c r="X5308" s="4">
        <f>VLOOKUP($T5308,Sheet4!$H$1106:$M$1351,surveys!X$1+1,FALSE)</f>
        <v>0.91893911792009964</v>
      </c>
      <c r="Y5308" s="4">
        <f>VLOOKUP($T5308,Sheet4!$H$1106:$M$1351,surveys!Y$1+1,FALSE)</f>
        <v>1</v>
      </c>
      <c r="Z5308" s="4">
        <f t="shared" si="247"/>
        <v>3</v>
      </c>
      <c r="AA5308" s="4" t="str">
        <f>VLOOKUP(T5308&amp;"-"&amp;Z5308,Sheet4!$W$2:$AA$1100,3,FALSE)</f>
        <v>Lyon</v>
      </c>
      <c r="AB5308" s="4">
        <f>VLOOKUP(T5308&amp;"-"&amp;Z5308,Sheet4!$W$2:$AA$1100,4,FALSE)</f>
        <v>45.748460000000001</v>
      </c>
      <c r="AC5308" s="4">
        <f>VLOOKUP(T5308&amp;"-"&amp;Z5308,Sheet4!$W$2:$AA$1100,5,FALSE)</f>
        <v>4.8467099999999999</v>
      </c>
    </row>
    <row r="5309" spans="1:29">
      <c r="A5309" s="6">
        <v>40688</v>
      </c>
      <c r="B5309" s="7">
        <v>0.76270833333333332</v>
      </c>
      <c r="C5309" s="4" t="s">
        <v>1213</v>
      </c>
      <c r="D5309" s="4" t="s">
        <v>1214</v>
      </c>
      <c r="E5309" s="4" t="s">
        <v>33</v>
      </c>
      <c r="F5309" s="4">
        <v>4</v>
      </c>
      <c r="G5309" s="4">
        <v>4</v>
      </c>
      <c r="H5309" s="4">
        <v>4</v>
      </c>
      <c r="I5309" s="4">
        <v>5</v>
      </c>
      <c r="J5309" s="4">
        <v>5</v>
      </c>
      <c r="K5309" s="4">
        <v>5</v>
      </c>
      <c r="L5309" s="4">
        <v>3</v>
      </c>
      <c r="M5309" s="4">
        <v>4</v>
      </c>
      <c r="N5309" s="4">
        <v>0</v>
      </c>
      <c r="O5309" s="4">
        <v>3</v>
      </c>
      <c r="P5309" s="4">
        <v>5</v>
      </c>
      <c r="Q5309" s="9">
        <f t="shared" si="248"/>
        <v>4.3437499999999997E-2</v>
      </c>
      <c r="R5309" s="4">
        <f t="shared" si="246"/>
        <v>40688.762708333335</v>
      </c>
      <c r="S5309" s="4">
        <v>0.40556425492352877</v>
      </c>
      <c r="T5309" s="4" t="str">
        <f>VLOOKUP(E5309,Sheet2!$A$2:$E$137,5,FALSE)</f>
        <v>IT</v>
      </c>
      <c r="U5309" s="4">
        <f>VLOOKUP($T5309,Sheet4!$H$1106:$M$1351,surveys!U$1+1,FALSE)</f>
        <v>0.40073733113706772</v>
      </c>
      <c r="V5309" s="4">
        <f>VLOOKUP($T5309,Sheet4!$H$1106:$M$1351,surveys!V$1+1,FALSE)</f>
        <v>0.60502083075372182</v>
      </c>
      <c r="W5309" s="4">
        <f>VLOOKUP($T5309,Sheet4!$H$1106:$M$1351,surveys!W$1+1,FALSE)</f>
        <v>0.75963680320784854</v>
      </c>
      <c r="X5309" s="4">
        <f>VLOOKUP($T5309,Sheet4!$H$1106:$M$1351,surveys!X$1+1,FALSE)</f>
        <v>0.89491209934724891</v>
      </c>
      <c r="Y5309" s="4">
        <f>VLOOKUP($T5309,Sheet4!$H$1106:$M$1351,surveys!Y$1+1,FALSE)</f>
        <v>1</v>
      </c>
      <c r="Z5309" s="4">
        <f t="shared" si="247"/>
        <v>2</v>
      </c>
      <c r="AA5309" s="4" t="str">
        <f>VLOOKUP(T5309&amp;"-"&amp;Z5309,Sheet4!$W$2:$AA$1100,3,FALSE)</f>
        <v>Milan</v>
      </c>
      <c r="AB5309" s="4">
        <f>VLOOKUP(T5309&amp;"-"&amp;Z5309,Sheet4!$W$2:$AA$1100,4,FALSE)</f>
        <v>45.464269999999999</v>
      </c>
      <c r="AC5309" s="4">
        <f>VLOOKUP(T5309&amp;"-"&amp;Z5309,Sheet4!$W$2:$AA$1100,5,FALSE)</f>
        <v>9.1895100000000003</v>
      </c>
    </row>
    <row r="5310" spans="1:29">
      <c r="A5310" s="6">
        <v>40688</v>
      </c>
      <c r="B5310" s="7">
        <v>0.73373842592592609</v>
      </c>
      <c r="C5310" s="4" t="s">
        <v>1215</v>
      </c>
      <c r="D5310" s="4" t="s">
        <v>1217</v>
      </c>
      <c r="E5310" s="4" t="s">
        <v>33</v>
      </c>
      <c r="F5310" s="4">
        <v>5</v>
      </c>
      <c r="G5310" s="4">
        <v>2</v>
      </c>
      <c r="H5310" s="4">
        <v>2</v>
      </c>
      <c r="I5310" s="4">
        <v>3</v>
      </c>
      <c r="J5310" s="4">
        <v>5</v>
      </c>
      <c r="K5310" s="4">
        <v>5</v>
      </c>
      <c r="L5310" s="4">
        <v>3</v>
      </c>
      <c r="M5310" s="4">
        <v>5</v>
      </c>
      <c r="N5310" s="4">
        <v>5</v>
      </c>
      <c r="O5310" s="4">
        <v>5</v>
      </c>
      <c r="P5310" s="4">
        <v>5</v>
      </c>
      <c r="Q5310" s="9">
        <f t="shared" si="248"/>
        <v>2.3217592592592592E-2</v>
      </c>
      <c r="R5310" s="4">
        <f t="shared" si="246"/>
        <v>40688.733738425923</v>
      </c>
      <c r="S5310" s="4">
        <v>6.7289356667695976E-2</v>
      </c>
      <c r="T5310" s="4" t="str">
        <f>VLOOKUP(E5310,Sheet2!$A$2:$E$137,5,FALSE)</f>
        <v>IT</v>
      </c>
      <c r="U5310" s="4">
        <f>VLOOKUP($T5310,Sheet4!$H$1106:$M$1351,surveys!U$1+1,FALSE)</f>
        <v>0.40073733113706772</v>
      </c>
      <c r="V5310" s="4">
        <f>VLOOKUP($T5310,Sheet4!$H$1106:$M$1351,surveys!V$1+1,FALSE)</f>
        <v>0.60502083075372182</v>
      </c>
      <c r="W5310" s="4">
        <f>VLOOKUP($T5310,Sheet4!$H$1106:$M$1351,surveys!W$1+1,FALSE)</f>
        <v>0.75963680320784854</v>
      </c>
      <c r="X5310" s="4">
        <f>VLOOKUP($T5310,Sheet4!$H$1106:$M$1351,surveys!X$1+1,FALSE)</f>
        <v>0.89491209934724891</v>
      </c>
      <c r="Y5310" s="4">
        <f>VLOOKUP($T5310,Sheet4!$H$1106:$M$1351,surveys!Y$1+1,FALSE)</f>
        <v>1</v>
      </c>
      <c r="Z5310" s="4">
        <f t="shared" si="247"/>
        <v>1</v>
      </c>
      <c r="AA5310" s="4" t="str">
        <f>VLOOKUP(T5310&amp;"-"&amp;Z5310,Sheet4!$W$2:$AA$1100,3,FALSE)</f>
        <v>Roma</v>
      </c>
      <c r="AB5310" s="4">
        <f>VLOOKUP(T5310&amp;"-"&amp;Z5310,Sheet4!$W$2:$AA$1100,4,FALSE)</f>
        <v>41.894739999999999</v>
      </c>
      <c r="AC5310" s="4">
        <f>VLOOKUP(T5310&amp;"-"&amp;Z5310,Sheet4!$W$2:$AA$1100,5,FALSE)</f>
        <v>12.4839</v>
      </c>
    </row>
    <row r="5311" spans="1:29">
      <c r="A5311" s="6">
        <v>40688</v>
      </c>
      <c r="B5311" s="7">
        <v>0.87641203703703707</v>
      </c>
      <c r="C5311" s="4" t="s">
        <v>1213</v>
      </c>
      <c r="D5311" s="4" t="s">
        <v>1214</v>
      </c>
      <c r="E5311" s="4" t="s">
        <v>61</v>
      </c>
      <c r="F5311" s="4">
        <v>1</v>
      </c>
      <c r="G5311" s="4">
        <v>1</v>
      </c>
      <c r="H5311" s="4">
        <v>1</v>
      </c>
      <c r="I5311" s="4">
        <v>5</v>
      </c>
      <c r="J5311" s="4">
        <v>1</v>
      </c>
      <c r="K5311" s="4">
        <v>1</v>
      </c>
      <c r="L5311" s="4">
        <v>1</v>
      </c>
      <c r="M5311" s="4">
        <v>1</v>
      </c>
      <c r="N5311" s="4">
        <v>1</v>
      </c>
      <c r="O5311" s="4">
        <v>1</v>
      </c>
      <c r="P5311" s="4">
        <v>1</v>
      </c>
      <c r="Q5311" s="9">
        <f t="shared" si="248"/>
        <v>5.3206018518518521E-2</v>
      </c>
      <c r="R5311" s="4">
        <f t="shared" si="246"/>
        <v>40688.87641203704</v>
      </c>
      <c r="S5311" s="4">
        <v>0.48602332228676404</v>
      </c>
      <c r="T5311" s="4" t="str">
        <f>VLOOKUP(E5311,Sheet2!$A$2:$E$137,5,FALSE)</f>
        <v>FI</v>
      </c>
      <c r="U5311" s="4">
        <f>VLOOKUP($T5311,Sheet4!$H$1106:$M$1351,surveys!U$1+1,FALSE)</f>
        <v>0.41163684127505945</v>
      </c>
      <c r="V5311" s="4">
        <f>VLOOKUP($T5311,Sheet4!$H$1106:$M$1351,surveys!V$1+1,FALSE)</f>
        <v>0.58082044765359986</v>
      </c>
      <c r="W5311" s="4">
        <f>VLOOKUP($T5311,Sheet4!$H$1106:$M$1351,surveys!W$1+1,FALSE)</f>
        <v>0.73022037718715027</v>
      </c>
      <c r="X5311" s="4">
        <f>VLOOKUP($T5311,Sheet4!$H$1106:$M$1351,surveys!X$1+1,FALSE)</f>
        <v>0.87031151182966571</v>
      </c>
      <c r="Y5311" s="4">
        <f>VLOOKUP($T5311,Sheet4!$H$1106:$M$1351,surveys!Y$1+1,FALSE)</f>
        <v>1</v>
      </c>
      <c r="Z5311" s="4">
        <f t="shared" si="247"/>
        <v>2</v>
      </c>
      <c r="AA5311" s="4" t="str">
        <f>VLOOKUP(T5311&amp;"-"&amp;Z5311,Sheet4!$W$2:$AA$1100,3,FALSE)</f>
        <v>Espoo</v>
      </c>
      <c r="AB5311" s="4">
        <f>VLOOKUP(T5311&amp;"-"&amp;Z5311,Sheet4!$W$2:$AA$1100,4,FALSE)</f>
        <v>60.205199999999998</v>
      </c>
      <c r="AC5311" s="4">
        <f>VLOOKUP(T5311&amp;"-"&amp;Z5311,Sheet4!$W$2:$AA$1100,5,FALSE)</f>
        <v>24.652200000000001</v>
      </c>
    </row>
    <row r="5312" spans="1:29">
      <c r="A5312" s="6">
        <v>40688</v>
      </c>
      <c r="B5312" s="7">
        <v>0.54449074074074066</v>
      </c>
      <c r="C5312" s="4" t="s">
        <v>1213</v>
      </c>
      <c r="D5312" s="4" t="s">
        <v>1217</v>
      </c>
      <c r="E5312" s="4" t="s">
        <v>31</v>
      </c>
      <c r="F5312" s="4">
        <v>3</v>
      </c>
      <c r="G5312" s="4">
        <v>4</v>
      </c>
      <c r="H5312" s="4">
        <v>4</v>
      </c>
      <c r="I5312" s="4">
        <v>5</v>
      </c>
      <c r="J5312" s="4">
        <v>5</v>
      </c>
      <c r="K5312" s="4">
        <v>5</v>
      </c>
      <c r="L5312" s="4">
        <v>3</v>
      </c>
      <c r="M5312" s="4">
        <v>4</v>
      </c>
      <c r="N5312" s="4">
        <v>5</v>
      </c>
      <c r="O5312" s="4">
        <v>2</v>
      </c>
      <c r="P5312" s="4">
        <v>5</v>
      </c>
      <c r="Q5312" s="9">
        <f t="shared" si="248"/>
        <v>3.1030092592592592E-2</v>
      </c>
      <c r="R5312" s="4">
        <f t="shared" si="246"/>
        <v>40688.544490740744</v>
      </c>
      <c r="S5312" s="4">
        <v>5.3572564614057683E-2</v>
      </c>
      <c r="T5312" s="4" t="str">
        <f>VLOOKUP(E5312,Sheet2!$A$2:$E$137,5,FALSE)</f>
        <v>ES</v>
      </c>
      <c r="U5312" s="4">
        <f>VLOOKUP($T5312,Sheet4!$H$1106:$M$1351,surveys!U$1+1,FALSE)</f>
        <v>0.46058089642806016</v>
      </c>
      <c r="V5312" s="4">
        <f>VLOOKUP($T5312,Sheet4!$H$1106:$M$1351,surveys!V$1+1,FALSE)</f>
        <v>0.68996105930901486</v>
      </c>
      <c r="W5312" s="4">
        <f>VLOOKUP($T5312,Sheet4!$H$1106:$M$1351,surveys!W$1+1,FALSE)</f>
        <v>0.80513768719908241</v>
      </c>
      <c r="X5312" s="4">
        <f>VLOOKUP($T5312,Sheet4!$H$1106:$M$1351,surveys!X$1+1,FALSE)</f>
        <v>0.90461214064594464</v>
      </c>
      <c r="Y5312" s="4">
        <f>VLOOKUP($T5312,Sheet4!$H$1106:$M$1351,surveys!Y$1+1,FALSE)</f>
        <v>1</v>
      </c>
      <c r="Z5312" s="4">
        <f t="shared" si="247"/>
        <v>1</v>
      </c>
      <c r="AA5312" s="4" t="str">
        <f>VLOOKUP(T5312&amp;"-"&amp;Z5312,Sheet4!$W$2:$AA$1100,3,FALSE)</f>
        <v>Madrid</v>
      </c>
      <c r="AB5312" s="4">
        <f>VLOOKUP(T5312&amp;"-"&amp;Z5312,Sheet4!$W$2:$AA$1100,4,FALSE)</f>
        <v>40.416499999999999</v>
      </c>
      <c r="AC5312" s="4">
        <f>VLOOKUP(T5312&amp;"-"&amp;Z5312,Sheet4!$W$2:$AA$1100,5,FALSE)</f>
        <v>-3.7025600000000001</v>
      </c>
    </row>
    <row r="5313" spans="1:29">
      <c r="A5313" s="6">
        <v>40688</v>
      </c>
      <c r="B5313" s="7">
        <v>0.48374999999999996</v>
      </c>
      <c r="C5313" s="4" t="s">
        <v>1213</v>
      </c>
      <c r="D5313" s="4" t="s">
        <v>1217</v>
      </c>
      <c r="E5313" s="4" t="s">
        <v>26</v>
      </c>
      <c r="F5313" s="4">
        <v>1</v>
      </c>
      <c r="G5313" s="4">
        <v>1</v>
      </c>
      <c r="H5313" s="4">
        <v>4</v>
      </c>
      <c r="I5313" s="4">
        <v>1</v>
      </c>
      <c r="J5313" s="4">
        <v>4</v>
      </c>
      <c r="K5313" s="4">
        <v>5</v>
      </c>
      <c r="L5313" s="4">
        <v>1</v>
      </c>
      <c r="M5313" s="4">
        <v>4</v>
      </c>
      <c r="N5313" s="4">
        <v>5</v>
      </c>
      <c r="O5313" s="4">
        <v>3</v>
      </c>
      <c r="P5313" s="4">
        <v>4</v>
      </c>
      <c r="Q5313" s="9">
        <f t="shared" si="248"/>
        <v>5.8506944444444438E-2</v>
      </c>
      <c r="R5313" s="4">
        <f t="shared" si="246"/>
        <v>40688.483749999999</v>
      </c>
      <c r="S5313" s="4">
        <v>0.86276219288190958</v>
      </c>
      <c r="T5313" s="4" t="str">
        <f>VLOOKUP(E5313,Sheet2!$A$2:$E$137,5,FALSE)</f>
        <v>DE</v>
      </c>
      <c r="U5313" s="4">
        <f>VLOOKUP($T5313,Sheet4!$H$1106:$M$1351,surveys!U$1+1,FALSE)</f>
        <v>0.42620281948941302</v>
      </c>
      <c r="V5313" s="4">
        <f>VLOOKUP($T5313,Sheet4!$H$1106:$M$1351,surveys!V$1+1,FALSE)</f>
        <v>0.64253089557903176</v>
      </c>
      <c r="W5313" s="4">
        <f>VLOOKUP($T5313,Sheet4!$H$1106:$M$1351,surveys!W$1+1,FALSE)</f>
        <v>0.79931043378760003</v>
      </c>
      <c r="X5313" s="4">
        <f>VLOOKUP($T5313,Sheet4!$H$1106:$M$1351,surveys!X$1+1,FALSE)</f>
        <v>0.91914675697020254</v>
      </c>
      <c r="Y5313" s="4">
        <f>VLOOKUP($T5313,Sheet4!$H$1106:$M$1351,surveys!Y$1+1,FALSE)</f>
        <v>1</v>
      </c>
      <c r="Z5313" s="4">
        <f t="shared" si="247"/>
        <v>4</v>
      </c>
      <c r="AA5313" s="4" t="str">
        <f>VLOOKUP(T5313&amp;"-"&amp;Z5313,Sheet4!$W$2:$AA$1100,3,FALSE)</f>
        <v>Koeln</v>
      </c>
      <c r="AB5313" s="4">
        <f>VLOOKUP(T5313&amp;"-"&amp;Z5313,Sheet4!$W$2:$AA$1100,4,FALSE)</f>
        <v>50.933329999999998</v>
      </c>
      <c r="AC5313" s="4">
        <f>VLOOKUP(T5313&amp;"-"&amp;Z5313,Sheet4!$W$2:$AA$1100,5,FALSE)</f>
        <v>6.95</v>
      </c>
    </row>
    <row r="5314" spans="1:29">
      <c r="A5314" s="6">
        <v>40688</v>
      </c>
      <c r="B5314" s="7">
        <v>0.6073263888888889</v>
      </c>
      <c r="C5314" s="4" t="s">
        <v>1213</v>
      </c>
      <c r="D5314" s="4" t="s">
        <v>1216</v>
      </c>
      <c r="E5314" s="4" t="s">
        <v>1074</v>
      </c>
      <c r="F5314" s="4">
        <v>1</v>
      </c>
      <c r="G5314" s="4">
        <v>5</v>
      </c>
      <c r="H5314" s="4">
        <v>3</v>
      </c>
      <c r="I5314" s="4">
        <v>5</v>
      </c>
      <c r="J5314" s="4">
        <v>5</v>
      </c>
      <c r="K5314" s="4">
        <v>4</v>
      </c>
      <c r="L5314" s="4">
        <v>4</v>
      </c>
      <c r="M5314" s="4">
        <v>5</v>
      </c>
      <c r="N5314" s="4">
        <v>5</v>
      </c>
      <c r="O5314" s="4">
        <v>5</v>
      </c>
      <c r="P5314" s="4">
        <v>5</v>
      </c>
      <c r="Q5314" s="9">
        <f t="shared" si="248"/>
        <v>5.8912037037037041E-3</v>
      </c>
      <c r="R5314" s="4">
        <f t="shared" ref="R5314:R5377" si="249">VALUE(A5314+B5314)</f>
        <v>40688.60732638889</v>
      </c>
      <c r="S5314" s="4">
        <v>0.67491337807089025</v>
      </c>
      <c r="T5314" s="4" t="str">
        <f>VLOOKUP(E5314,Sheet2!$A$2:$E$137,5,FALSE)</f>
        <v>KZ</v>
      </c>
      <c r="U5314" s="4">
        <f>VLOOKUP($T5314,Sheet4!$H$1106:$M$1351,surveys!U$1+1,FALSE)</f>
        <v>0.56039942988201341</v>
      </c>
      <c r="V5314" s="4">
        <f>VLOOKUP($T5314,Sheet4!$H$1106:$M$1351,surveys!V$1+1,FALSE)</f>
        <v>0.68693671931211675</v>
      </c>
      <c r="W5314" s="4">
        <f>VLOOKUP($T5314,Sheet4!$H$1106:$M$1351,surveys!W$1+1,FALSE)</f>
        <v>0.80289618592859424</v>
      </c>
      <c r="X5314" s="4">
        <f>VLOOKUP($T5314,Sheet4!$H$1106:$M$1351,surveys!X$1+1,FALSE)</f>
        <v>0.90320541528065212</v>
      </c>
      <c r="Y5314" s="4">
        <f>VLOOKUP($T5314,Sheet4!$H$1106:$M$1351,surveys!Y$1+1,FALSE)</f>
        <v>1</v>
      </c>
      <c r="Z5314" s="4">
        <f t="shared" si="247"/>
        <v>2</v>
      </c>
      <c r="AA5314" s="4" t="str">
        <f>VLOOKUP(T5314&amp;"-"&amp;Z5314,Sheet4!$W$2:$AA$1100,3,FALSE)</f>
        <v>Karagandy</v>
      </c>
      <c r="AB5314" s="4">
        <f>VLOOKUP(T5314&amp;"-"&amp;Z5314,Sheet4!$W$2:$AA$1100,4,FALSE)</f>
        <v>49.833329999999997</v>
      </c>
      <c r="AC5314" s="4">
        <f>VLOOKUP(T5314&amp;"-"&amp;Z5314,Sheet4!$W$2:$AA$1100,5,FALSE)</f>
        <v>73.165800000000004</v>
      </c>
    </row>
    <row r="5315" spans="1:29">
      <c r="A5315" s="6">
        <v>40688</v>
      </c>
      <c r="B5315" s="7">
        <v>0.3863773148148148</v>
      </c>
      <c r="C5315" s="4" t="s">
        <v>1213</v>
      </c>
      <c r="D5315" s="4" t="s">
        <v>1214</v>
      </c>
      <c r="E5315" s="4" t="s">
        <v>33</v>
      </c>
      <c r="F5315" s="4">
        <v>1</v>
      </c>
      <c r="G5315" s="4">
        <v>1</v>
      </c>
      <c r="H5315" s="4">
        <v>1</v>
      </c>
      <c r="I5315" s="4">
        <v>1</v>
      </c>
      <c r="J5315" s="4">
        <v>1</v>
      </c>
      <c r="K5315" s="4">
        <v>1</v>
      </c>
      <c r="L5315" s="4">
        <v>1</v>
      </c>
      <c r="M5315" s="4">
        <v>1</v>
      </c>
      <c r="N5315" s="4">
        <v>1</v>
      </c>
      <c r="O5315" s="4">
        <v>1</v>
      </c>
      <c r="P5315" s="4">
        <v>1</v>
      </c>
      <c r="Q5315" s="9">
        <f t="shared" si="248"/>
        <v>5.9895833333333336E-2</v>
      </c>
      <c r="R5315" s="4">
        <f t="shared" si="249"/>
        <v>40688.386377314811</v>
      </c>
      <c r="S5315" s="4">
        <v>0.19798966101270121</v>
      </c>
      <c r="T5315" s="4" t="str">
        <f>VLOOKUP(E5315,Sheet2!$A$2:$E$137,5,FALSE)</f>
        <v>IT</v>
      </c>
      <c r="U5315" s="4">
        <f>VLOOKUP($T5315,Sheet4!$H$1106:$M$1351,surveys!U$1+1,FALSE)</f>
        <v>0.40073733113706772</v>
      </c>
      <c r="V5315" s="4">
        <f>VLOOKUP($T5315,Sheet4!$H$1106:$M$1351,surveys!V$1+1,FALSE)</f>
        <v>0.60502083075372182</v>
      </c>
      <c r="W5315" s="4">
        <f>VLOOKUP($T5315,Sheet4!$H$1106:$M$1351,surveys!W$1+1,FALSE)</f>
        <v>0.75963680320784854</v>
      </c>
      <c r="X5315" s="4">
        <f>VLOOKUP($T5315,Sheet4!$H$1106:$M$1351,surveys!X$1+1,FALSE)</f>
        <v>0.89491209934724891</v>
      </c>
      <c r="Y5315" s="4">
        <f>VLOOKUP($T5315,Sheet4!$H$1106:$M$1351,surveys!Y$1+1,FALSE)</f>
        <v>1</v>
      </c>
      <c r="Z5315" s="4">
        <f t="shared" ref="Z5315:Z5378" si="250">IF(S5315&lt;U5315,1,IF(S5315&lt;V5315,2,IF(S5315&lt;W5315,3,IF(S5315&lt;X5315,4,5))))</f>
        <v>1</v>
      </c>
      <c r="AA5315" s="4" t="str">
        <f>VLOOKUP(T5315&amp;"-"&amp;Z5315,Sheet4!$W$2:$AA$1100,3,FALSE)</f>
        <v>Roma</v>
      </c>
      <c r="AB5315" s="4">
        <f>VLOOKUP(T5315&amp;"-"&amp;Z5315,Sheet4!$W$2:$AA$1100,4,FALSE)</f>
        <v>41.894739999999999</v>
      </c>
      <c r="AC5315" s="4">
        <f>VLOOKUP(T5315&amp;"-"&amp;Z5315,Sheet4!$W$2:$AA$1100,5,FALSE)</f>
        <v>12.4839</v>
      </c>
    </row>
    <row r="5316" spans="1:29">
      <c r="A5316" s="6">
        <v>40688</v>
      </c>
      <c r="B5316" s="7">
        <v>0.3870601851851852</v>
      </c>
      <c r="C5316" s="4" t="s">
        <v>1215</v>
      </c>
      <c r="D5316" s="4" t="s">
        <v>1214</v>
      </c>
      <c r="E5316" s="4" t="s">
        <v>61</v>
      </c>
      <c r="F5316" s="4">
        <v>3</v>
      </c>
      <c r="G5316" s="4">
        <v>3</v>
      </c>
      <c r="H5316" s="4">
        <v>4</v>
      </c>
      <c r="I5316" s="4">
        <v>4</v>
      </c>
      <c r="J5316" s="4">
        <v>5</v>
      </c>
      <c r="K5316" s="4">
        <v>5</v>
      </c>
      <c r="L5316" s="4">
        <v>5</v>
      </c>
      <c r="M5316" s="4">
        <v>5</v>
      </c>
      <c r="N5316" s="4">
        <v>5</v>
      </c>
      <c r="O5316" s="4">
        <v>4</v>
      </c>
      <c r="P5316" s="4">
        <v>4</v>
      </c>
      <c r="Q5316" s="9">
        <f t="shared" si="248"/>
        <v>6.1400462962962969E-2</v>
      </c>
      <c r="R5316" s="4">
        <f t="shared" si="249"/>
        <v>40688.387060185189</v>
      </c>
      <c r="S5316" s="4">
        <v>0.89589843849025019</v>
      </c>
      <c r="T5316" s="4" t="str">
        <f>VLOOKUP(E5316,Sheet2!$A$2:$E$137,5,FALSE)</f>
        <v>FI</v>
      </c>
      <c r="U5316" s="4">
        <f>VLOOKUP($T5316,Sheet4!$H$1106:$M$1351,surveys!U$1+1,FALSE)</f>
        <v>0.41163684127505945</v>
      </c>
      <c r="V5316" s="4">
        <f>VLOOKUP($T5316,Sheet4!$H$1106:$M$1351,surveys!V$1+1,FALSE)</f>
        <v>0.58082044765359986</v>
      </c>
      <c r="W5316" s="4">
        <f>VLOOKUP($T5316,Sheet4!$H$1106:$M$1351,surveys!W$1+1,FALSE)</f>
        <v>0.73022037718715027</v>
      </c>
      <c r="X5316" s="4">
        <f>VLOOKUP($T5316,Sheet4!$H$1106:$M$1351,surveys!X$1+1,FALSE)</f>
        <v>0.87031151182966571</v>
      </c>
      <c r="Y5316" s="4">
        <f>VLOOKUP($T5316,Sheet4!$H$1106:$M$1351,surveys!Y$1+1,FALSE)</f>
        <v>1</v>
      </c>
      <c r="Z5316" s="4">
        <f t="shared" si="250"/>
        <v>5</v>
      </c>
      <c r="AA5316" s="4" t="str">
        <f>VLOOKUP(T5316&amp;"-"&amp;Z5316,Sheet4!$W$2:$AA$1100,3,FALSE)</f>
        <v>Turku</v>
      </c>
      <c r="AB5316" s="4">
        <f>VLOOKUP(T5316&amp;"-"&amp;Z5316,Sheet4!$W$2:$AA$1100,4,FALSE)</f>
        <v>60.451479999999997</v>
      </c>
      <c r="AC5316" s="4">
        <f>VLOOKUP(T5316&amp;"-"&amp;Z5316,Sheet4!$W$2:$AA$1100,5,FALSE)</f>
        <v>22.268689999999999</v>
      </c>
    </row>
    <row r="5317" spans="1:29">
      <c r="A5317" s="6">
        <v>40688</v>
      </c>
      <c r="B5317" s="7">
        <v>0.38892361111111112</v>
      </c>
      <c r="C5317" s="4" t="s">
        <v>1213</v>
      </c>
      <c r="D5317" s="4" t="s">
        <v>1218</v>
      </c>
      <c r="E5317" s="4" t="s">
        <v>15</v>
      </c>
      <c r="F5317" s="4">
        <v>5</v>
      </c>
      <c r="G5317" s="4">
        <v>4</v>
      </c>
      <c r="H5317" s="4">
        <v>3</v>
      </c>
      <c r="I5317" s="4">
        <v>1</v>
      </c>
      <c r="J5317" s="4">
        <v>4</v>
      </c>
      <c r="K5317" s="4">
        <v>3</v>
      </c>
      <c r="L5317" s="4">
        <v>2</v>
      </c>
      <c r="M5317" s="4">
        <v>4</v>
      </c>
      <c r="N5317" s="4">
        <v>5</v>
      </c>
      <c r="O5317" s="4">
        <v>3</v>
      </c>
      <c r="P5317" s="4">
        <v>4</v>
      </c>
      <c r="Q5317" s="9">
        <f t="shared" ref="Q5317:Q5380" si="251">TIME(VALUE(MID(B5317,1,2)),VALUE(MID(B5317,4,2)),VALUE(RIGHT(B5317,2)))</f>
        <v>6.1238425925925932E-2</v>
      </c>
      <c r="R5317" s="4">
        <f t="shared" si="249"/>
        <v>40688.388923611114</v>
      </c>
      <c r="S5317" s="4">
        <v>0.38406861301846207</v>
      </c>
      <c r="T5317" s="4" t="str">
        <f>VLOOKUP(E5317,Sheet2!$A$2:$E$137,5,FALSE)</f>
        <v>US</v>
      </c>
      <c r="U5317" s="4">
        <f>VLOOKUP($T5317,Sheet4!$H$1106:$M$1351,surveys!U$1+1,FALSE)</f>
        <v>0.42883768204388006</v>
      </c>
      <c r="V5317" s="4">
        <f>VLOOKUP($T5317,Sheet4!$H$1106:$M$1351,surveys!V$1+1,FALSE)</f>
        <v>0.62778475709586301</v>
      </c>
      <c r="W5317" s="4">
        <f>VLOOKUP($T5317,Sheet4!$H$1106:$M$1351,surveys!W$1+1,FALSE)</f>
        <v>0.76918600378409652</v>
      </c>
      <c r="X5317" s="4">
        <f>VLOOKUP($T5317,Sheet4!$H$1106:$M$1351,surveys!X$1+1,FALSE)</f>
        <v>0.88987045221102745</v>
      </c>
      <c r="Y5317" s="4">
        <f>VLOOKUP($T5317,Sheet4!$H$1106:$M$1351,surveys!Y$1+1,FALSE)</f>
        <v>1</v>
      </c>
      <c r="Z5317" s="4">
        <f t="shared" si="250"/>
        <v>1</v>
      </c>
      <c r="AA5317" s="4" t="str">
        <f>VLOOKUP(T5317&amp;"-"&amp;Z5317,Sheet4!$W$2:$AA$1100,3,FALSE)</f>
        <v>New York City</v>
      </c>
      <c r="AB5317" s="4">
        <f>VLOOKUP(T5317&amp;"-"&amp;Z5317,Sheet4!$W$2:$AA$1100,4,FALSE)</f>
        <v>40.714269999999999</v>
      </c>
      <c r="AC5317" s="4">
        <f>VLOOKUP(T5317&amp;"-"&amp;Z5317,Sheet4!$W$2:$AA$1100,5,FALSE)</f>
        <v>-74.005970000000005</v>
      </c>
    </row>
    <row r="5318" spans="1:29">
      <c r="A5318" s="6">
        <v>40688</v>
      </c>
      <c r="B5318" s="7">
        <v>0.39277777777777773</v>
      </c>
      <c r="C5318" s="4" t="s">
        <v>1213</v>
      </c>
      <c r="D5318" s="4" t="s">
        <v>1217</v>
      </c>
      <c r="E5318" s="4" t="s">
        <v>37</v>
      </c>
      <c r="F5318" s="4">
        <v>1</v>
      </c>
      <c r="G5318" s="4">
        <v>1</v>
      </c>
      <c r="H5318" s="4">
        <v>1</v>
      </c>
      <c r="I5318" s="4">
        <v>1</v>
      </c>
      <c r="J5318" s="4">
        <v>1</v>
      </c>
      <c r="K5318" s="4">
        <v>1</v>
      </c>
      <c r="L5318" s="4">
        <v>1</v>
      </c>
      <c r="M5318" s="4">
        <v>1</v>
      </c>
      <c r="N5318" s="4">
        <v>1</v>
      </c>
      <c r="O5318" s="4">
        <v>1</v>
      </c>
      <c r="P5318" s="4">
        <v>1</v>
      </c>
      <c r="Q5318" s="9">
        <f t="shared" si="251"/>
        <v>6.4791666666666664E-2</v>
      </c>
      <c r="R5318" s="4">
        <f t="shared" si="249"/>
        <v>40688.392777777779</v>
      </c>
      <c r="S5318" s="4">
        <v>0.29518218333664326</v>
      </c>
      <c r="T5318" s="4" t="str">
        <f>VLOOKUP(E5318,Sheet2!$A$2:$E$137,5,FALSE)</f>
        <v>PT</v>
      </c>
      <c r="U5318" s="4">
        <f>VLOOKUP($T5318,Sheet4!$H$1106:$M$1351,surveys!U$1+1,FALSE)</f>
        <v>0.43703858129282908</v>
      </c>
      <c r="V5318" s="4">
        <f>VLOOKUP($T5318,Sheet4!$H$1106:$M$1351,surveys!V$1+1,FALSE)</f>
        <v>0.64773543484664464</v>
      </c>
      <c r="W5318" s="4">
        <f>VLOOKUP($T5318,Sheet4!$H$1106:$M$1351,surveys!W$1+1,FALSE)</f>
        <v>0.79869631675299657</v>
      </c>
      <c r="X5318" s="4">
        <f>VLOOKUP($T5318,Sheet4!$H$1106:$M$1351,surveys!X$1+1,FALSE)</f>
        <v>0.90115606302176665</v>
      </c>
      <c r="Y5318" s="4">
        <f>VLOOKUP($T5318,Sheet4!$H$1106:$M$1351,surveys!Y$1+1,FALSE)</f>
        <v>1</v>
      </c>
      <c r="Z5318" s="4">
        <f t="shared" si="250"/>
        <v>1</v>
      </c>
      <c r="AA5318" s="4" t="str">
        <f>VLOOKUP(T5318&amp;"-"&amp;Z5318,Sheet4!$W$2:$AA$1100,3,FALSE)</f>
        <v>Lisbon</v>
      </c>
      <c r="AB5318" s="4">
        <f>VLOOKUP(T5318&amp;"-"&amp;Z5318,Sheet4!$W$2:$AA$1100,4,FALSE)</f>
        <v>38.716670000000001</v>
      </c>
      <c r="AC5318" s="4">
        <f>VLOOKUP(T5318&amp;"-"&amp;Z5318,Sheet4!$W$2:$AA$1100,5,FALSE)</f>
        <v>-9.1333300000000008</v>
      </c>
    </row>
    <row r="5319" spans="1:29">
      <c r="A5319" s="6">
        <v>40688</v>
      </c>
      <c r="B5319" s="7">
        <v>0.39560185185185182</v>
      </c>
      <c r="C5319" s="4" t="s">
        <v>1213</v>
      </c>
      <c r="D5319" s="4" t="s">
        <v>1214</v>
      </c>
      <c r="E5319" s="4" t="s">
        <v>33</v>
      </c>
      <c r="F5319" s="4">
        <v>3</v>
      </c>
      <c r="G5319" s="4">
        <v>3</v>
      </c>
      <c r="H5319" s="4">
        <v>3</v>
      </c>
      <c r="I5319" s="4">
        <v>4</v>
      </c>
      <c r="J5319" s="4">
        <v>4</v>
      </c>
      <c r="K5319" s="4">
        <v>5</v>
      </c>
      <c r="L5319" s="4">
        <v>3</v>
      </c>
      <c r="M5319" s="4">
        <v>4</v>
      </c>
      <c r="N5319" s="4">
        <v>5</v>
      </c>
      <c r="O5319" s="4">
        <v>3</v>
      </c>
      <c r="P5319" s="4">
        <v>2</v>
      </c>
      <c r="Q5319" s="9">
        <f t="shared" si="251"/>
        <v>6.6574074074074077E-2</v>
      </c>
      <c r="R5319" s="4">
        <f t="shared" si="249"/>
        <v>40688.395601851851</v>
      </c>
      <c r="S5319" s="4">
        <v>0.31278229611007435</v>
      </c>
      <c r="T5319" s="4" t="str">
        <f>VLOOKUP(E5319,Sheet2!$A$2:$E$137,5,FALSE)</f>
        <v>IT</v>
      </c>
      <c r="U5319" s="4">
        <f>VLOOKUP($T5319,Sheet4!$H$1106:$M$1351,surveys!U$1+1,FALSE)</f>
        <v>0.40073733113706772</v>
      </c>
      <c r="V5319" s="4">
        <f>VLOOKUP($T5319,Sheet4!$H$1106:$M$1351,surveys!V$1+1,FALSE)</f>
        <v>0.60502083075372182</v>
      </c>
      <c r="W5319" s="4">
        <f>VLOOKUP($T5319,Sheet4!$H$1106:$M$1351,surveys!W$1+1,FALSE)</f>
        <v>0.75963680320784854</v>
      </c>
      <c r="X5319" s="4">
        <f>VLOOKUP($T5319,Sheet4!$H$1106:$M$1351,surveys!X$1+1,FALSE)</f>
        <v>0.89491209934724891</v>
      </c>
      <c r="Y5319" s="4">
        <f>VLOOKUP($T5319,Sheet4!$H$1106:$M$1351,surveys!Y$1+1,FALSE)</f>
        <v>1</v>
      </c>
      <c r="Z5319" s="4">
        <f t="shared" si="250"/>
        <v>1</v>
      </c>
      <c r="AA5319" s="4" t="str">
        <f>VLOOKUP(T5319&amp;"-"&amp;Z5319,Sheet4!$W$2:$AA$1100,3,FALSE)</f>
        <v>Roma</v>
      </c>
      <c r="AB5319" s="4">
        <f>VLOOKUP(T5319&amp;"-"&amp;Z5319,Sheet4!$W$2:$AA$1100,4,FALSE)</f>
        <v>41.894739999999999</v>
      </c>
      <c r="AC5319" s="4">
        <f>VLOOKUP(T5319&amp;"-"&amp;Z5319,Sheet4!$W$2:$AA$1100,5,FALSE)</f>
        <v>12.4839</v>
      </c>
    </row>
    <row r="5320" spans="1:29">
      <c r="A5320" s="6">
        <v>40688</v>
      </c>
      <c r="B5320" s="7">
        <v>0.39619212962962963</v>
      </c>
      <c r="C5320" s="4" t="s">
        <v>1215</v>
      </c>
      <c r="D5320" s="4" t="s">
        <v>1217</v>
      </c>
      <c r="E5320" s="4" t="s">
        <v>17</v>
      </c>
      <c r="F5320" s="4">
        <v>4</v>
      </c>
      <c r="G5320" s="4">
        <v>3</v>
      </c>
      <c r="H5320" s="4">
        <v>4</v>
      </c>
      <c r="I5320" s="4">
        <v>4</v>
      </c>
      <c r="J5320" s="4">
        <v>4</v>
      </c>
      <c r="K5320" s="4">
        <v>5</v>
      </c>
      <c r="L5320" s="4">
        <v>4</v>
      </c>
      <c r="M5320" s="4">
        <v>4</v>
      </c>
      <c r="N5320" s="4">
        <v>5</v>
      </c>
      <c r="O5320" s="4">
        <v>4</v>
      </c>
      <c r="P5320" s="4">
        <v>4</v>
      </c>
      <c r="Q5320" s="9">
        <f t="shared" si="251"/>
        <v>6.7395833333333335E-2</v>
      </c>
      <c r="R5320" s="4">
        <f t="shared" si="249"/>
        <v>40688.396192129629</v>
      </c>
      <c r="S5320" s="4">
        <v>6.7674943578611924E-2</v>
      </c>
      <c r="T5320" s="4" t="str">
        <f>VLOOKUP(E5320,Sheet2!$A$2:$E$137,5,FALSE)</f>
        <v>AU</v>
      </c>
      <c r="U5320" s="4">
        <f>VLOOKUP($T5320,Sheet4!$H$1106:$M$1351,surveys!U$1+1,FALSE)</f>
        <v>0.37870730546462306</v>
      </c>
      <c r="V5320" s="4">
        <f>VLOOKUP($T5320,Sheet4!$H$1106:$M$1351,surveys!V$1+1,FALSE)</f>
        <v>0.70016181281367551</v>
      </c>
      <c r="W5320" s="4">
        <f>VLOOKUP($T5320,Sheet4!$H$1106:$M$1351,surveys!W$1+1,FALSE)</f>
        <v>0.82483308340835682</v>
      </c>
      <c r="X5320" s="4">
        <f>VLOOKUP($T5320,Sheet4!$H$1106:$M$1351,surveys!X$1+1,FALSE)</f>
        <v>0.91739988860880706</v>
      </c>
      <c r="Y5320" s="4">
        <f>VLOOKUP($T5320,Sheet4!$H$1106:$M$1351,surveys!Y$1+1,FALSE)</f>
        <v>1</v>
      </c>
      <c r="Z5320" s="4">
        <f t="shared" si="250"/>
        <v>1</v>
      </c>
      <c r="AA5320" s="4" t="str">
        <f>VLOOKUP(T5320&amp;"-"&amp;Z5320,Sheet4!$W$2:$AA$1100,3,FALSE)</f>
        <v>Sydney</v>
      </c>
      <c r="AB5320" s="4">
        <f>VLOOKUP(T5320&amp;"-"&amp;Z5320,Sheet4!$W$2:$AA$1100,4,FALSE)</f>
        <v>-33.867849999999997</v>
      </c>
      <c r="AC5320" s="4">
        <f>VLOOKUP(T5320&amp;"-"&amp;Z5320,Sheet4!$W$2:$AA$1100,5,FALSE)</f>
        <v>151.20732000000001</v>
      </c>
    </row>
    <row r="5321" spans="1:29">
      <c r="A5321" s="6">
        <v>40688</v>
      </c>
      <c r="B5321" s="7">
        <v>0.39643518518518522</v>
      </c>
      <c r="C5321" s="4" t="s">
        <v>1215</v>
      </c>
      <c r="D5321" s="4" t="s">
        <v>1214</v>
      </c>
      <c r="E5321" s="4" t="s">
        <v>11</v>
      </c>
      <c r="F5321" s="4">
        <v>2</v>
      </c>
      <c r="G5321" s="4">
        <v>3</v>
      </c>
      <c r="H5321" s="4">
        <v>4</v>
      </c>
      <c r="I5321" s="4">
        <v>4</v>
      </c>
      <c r="J5321" s="4">
        <v>4</v>
      </c>
      <c r="K5321" s="4">
        <v>5</v>
      </c>
      <c r="L5321" s="4">
        <v>4</v>
      </c>
      <c r="M5321" s="4">
        <v>5</v>
      </c>
      <c r="N5321" s="4">
        <v>5</v>
      </c>
      <c r="O5321" s="4">
        <v>3</v>
      </c>
      <c r="P5321" s="4">
        <v>5</v>
      </c>
      <c r="Q5321" s="9">
        <f t="shared" si="251"/>
        <v>6.7650462962962968E-2</v>
      </c>
      <c r="R5321" s="4">
        <f t="shared" si="249"/>
        <v>40688.396435185183</v>
      </c>
      <c r="S5321" s="4">
        <v>0.3915131242120955</v>
      </c>
      <c r="T5321" s="4" t="str">
        <f>VLOOKUP(E5321,Sheet2!$A$2:$E$137,5,FALSE)</f>
        <v>FR</v>
      </c>
      <c r="U5321" s="4">
        <f>VLOOKUP($T5321,Sheet4!$H$1106:$M$1351,surveys!U$1+1,FALSE)</f>
        <v>0.51193913659220647</v>
      </c>
      <c r="V5321" s="4">
        <f>VLOOKUP($T5321,Sheet4!$H$1106:$M$1351,surveys!V$1+1,FALSE)</f>
        <v>0.70220575033861143</v>
      </c>
      <c r="W5321" s="4">
        <f>VLOOKUP($T5321,Sheet4!$H$1106:$M$1351,surveys!W$1+1,FALSE)</f>
        <v>0.81527182039156842</v>
      </c>
      <c r="X5321" s="4">
        <f>VLOOKUP($T5321,Sheet4!$H$1106:$M$1351,surveys!X$1+1,FALSE)</f>
        <v>0.91893911792009964</v>
      </c>
      <c r="Y5321" s="4">
        <f>VLOOKUP($T5321,Sheet4!$H$1106:$M$1351,surveys!Y$1+1,FALSE)</f>
        <v>1</v>
      </c>
      <c r="Z5321" s="4">
        <f t="shared" si="250"/>
        <v>1</v>
      </c>
      <c r="AA5321" s="4" t="str">
        <f>VLOOKUP(T5321&amp;"-"&amp;Z5321,Sheet4!$W$2:$AA$1100,3,FALSE)</f>
        <v>Paris</v>
      </c>
      <c r="AB5321" s="4">
        <f>VLOOKUP(T5321&amp;"-"&amp;Z5321,Sheet4!$W$2:$AA$1100,4,FALSE)</f>
        <v>48.853409999999997</v>
      </c>
      <c r="AC5321" s="4">
        <f>VLOOKUP(T5321&amp;"-"&amp;Z5321,Sheet4!$W$2:$AA$1100,5,FALSE)</f>
        <v>2.3488000000000002</v>
      </c>
    </row>
    <row r="5322" spans="1:29">
      <c r="A5322" s="6">
        <v>40688</v>
      </c>
      <c r="B5322" s="7">
        <v>0.39872685185185186</v>
      </c>
      <c r="C5322" s="4" t="s">
        <v>1213</v>
      </c>
      <c r="D5322" s="4" t="s">
        <v>1214</v>
      </c>
      <c r="E5322" s="4" t="s">
        <v>87</v>
      </c>
      <c r="F5322" s="4">
        <v>1</v>
      </c>
      <c r="G5322" s="4">
        <v>1</v>
      </c>
      <c r="H5322" s="4">
        <v>1</v>
      </c>
      <c r="I5322" s="4">
        <v>1</v>
      </c>
      <c r="J5322" s="4">
        <v>1</v>
      </c>
      <c r="K5322" s="4">
        <v>1</v>
      </c>
      <c r="L5322" s="4">
        <v>1</v>
      </c>
      <c r="M5322" s="4">
        <v>1</v>
      </c>
      <c r="N5322" s="4">
        <v>1</v>
      </c>
      <c r="O5322" s="4">
        <v>1</v>
      </c>
      <c r="P5322" s="4">
        <v>1</v>
      </c>
      <c r="Q5322" s="9">
        <f t="shared" si="251"/>
        <v>6.8657407407407403E-2</v>
      </c>
      <c r="R5322" s="4">
        <f t="shared" si="249"/>
        <v>40688.398726851854</v>
      </c>
      <c r="S5322" s="4">
        <v>0.25983942142526484</v>
      </c>
      <c r="T5322" s="4" t="str">
        <f>VLOOKUP(E5322,Sheet2!$A$2:$E$137,5,FALSE)</f>
        <v>NO</v>
      </c>
      <c r="U5322" s="4">
        <f>VLOOKUP($T5322,Sheet4!$H$1106:$M$1351,surveys!U$1+1,FALSE)</f>
        <v>0.5030111286875919</v>
      </c>
      <c r="V5322" s="4">
        <f>VLOOKUP($T5322,Sheet4!$H$1106:$M$1351,surveys!V$1+1,FALSE)</f>
        <v>0.68824497682679764</v>
      </c>
      <c r="W5322" s="4">
        <f>VLOOKUP($T5322,Sheet4!$H$1106:$M$1351,surveys!W$1+1,FALSE)</f>
        <v>0.81585282935087278</v>
      </c>
      <c r="X5322" s="4">
        <f>VLOOKUP($T5322,Sheet4!$H$1106:$M$1351,surveys!X$1+1,FALSE)</f>
        <v>0.92132038686759354</v>
      </c>
      <c r="Y5322" s="4">
        <f>VLOOKUP($T5322,Sheet4!$H$1106:$M$1351,surveys!Y$1+1,FALSE)</f>
        <v>1</v>
      </c>
      <c r="Z5322" s="4">
        <f t="shared" si="250"/>
        <v>1</v>
      </c>
      <c r="AA5322" s="4" t="str">
        <f>VLOOKUP(T5322&amp;"-"&amp;Z5322,Sheet4!$W$2:$AA$1100,3,FALSE)</f>
        <v>Oslo</v>
      </c>
      <c r="AB5322" s="4">
        <f>VLOOKUP(T5322&amp;"-"&amp;Z5322,Sheet4!$W$2:$AA$1100,4,FALSE)</f>
        <v>59.912730000000003</v>
      </c>
      <c r="AC5322" s="4">
        <f>VLOOKUP(T5322&amp;"-"&amp;Z5322,Sheet4!$W$2:$AA$1100,5,FALSE)</f>
        <v>10.746090000000001</v>
      </c>
    </row>
    <row r="5323" spans="1:29">
      <c r="A5323" s="6">
        <v>40688</v>
      </c>
      <c r="B5323" s="7">
        <v>0.39982638888888888</v>
      </c>
      <c r="C5323" s="4" t="s">
        <v>1213</v>
      </c>
      <c r="D5323" s="4" t="s">
        <v>1217</v>
      </c>
      <c r="E5323" s="4" t="s">
        <v>11</v>
      </c>
      <c r="F5323" s="4">
        <v>1</v>
      </c>
      <c r="G5323" s="4">
        <v>1</v>
      </c>
      <c r="H5323" s="4">
        <v>1</v>
      </c>
      <c r="I5323" s="4">
        <v>1</v>
      </c>
      <c r="J5323" s="4">
        <v>1</v>
      </c>
      <c r="K5323" s="4">
        <v>1</v>
      </c>
      <c r="L5323" s="4">
        <v>1</v>
      </c>
      <c r="M5323" s="4">
        <v>1</v>
      </c>
      <c r="N5323" s="4">
        <v>1</v>
      </c>
      <c r="O5323" s="4">
        <v>1</v>
      </c>
      <c r="P5323" s="4">
        <v>1</v>
      </c>
      <c r="Q5323" s="9">
        <f t="shared" si="251"/>
        <v>6.9780092592592588E-2</v>
      </c>
      <c r="R5323" s="4">
        <f t="shared" si="249"/>
        <v>40688.399826388886</v>
      </c>
      <c r="S5323" s="4">
        <v>0.41142834641771264</v>
      </c>
      <c r="T5323" s="4" t="str">
        <f>VLOOKUP(E5323,Sheet2!$A$2:$E$137,5,FALSE)</f>
        <v>FR</v>
      </c>
      <c r="U5323" s="4">
        <f>VLOOKUP($T5323,Sheet4!$H$1106:$M$1351,surveys!U$1+1,FALSE)</f>
        <v>0.51193913659220647</v>
      </c>
      <c r="V5323" s="4">
        <f>VLOOKUP($T5323,Sheet4!$H$1106:$M$1351,surveys!V$1+1,FALSE)</f>
        <v>0.70220575033861143</v>
      </c>
      <c r="W5323" s="4">
        <f>VLOOKUP($T5323,Sheet4!$H$1106:$M$1351,surveys!W$1+1,FALSE)</f>
        <v>0.81527182039156842</v>
      </c>
      <c r="X5323" s="4">
        <f>VLOOKUP($T5323,Sheet4!$H$1106:$M$1351,surveys!X$1+1,FALSE)</f>
        <v>0.91893911792009964</v>
      </c>
      <c r="Y5323" s="4">
        <f>VLOOKUP($T5323,Sheet4!$H$1106:$M$1351,surveys!Y$1+1,FALSE)</f>
        <v>1</v>
      </c>
      <c r="Z5323" s="4">
        <f t="shared" si="250"/>
        <v>1</v>
      </c>
      <c r="AA5323" s="4" t="str">
        <f>VLOOKUP(T5323&amp;"-"&amp;Z5323,Sheet4!$W$2:$AA$1100,3,FALSE)</f>
        <v>Paris</v>
      </c>
      <c r="AB5323" s="4">
        <f>VLOOKUP(T5323&amp;"-"&amp;Z5323,Sheet4!$W$2:$AA$1100,4,FALSE)</f>
        <v>48.853409999999997</v>
      </c>
      <c r="AC5323" s="4">
        <f>VLOOKUP(T5323&amp;"-"&amp;Z5323,Sheet4!$W$2:$AA$1100,5,FALSE)</f>
        <v>2.3488000000000002</v>
      </c>
    </row>
    <row r="5324" spans="1:29">
      <c r="A5324" s="6">
        <v>40688</v>
      </c>
      <c r="B5324" s="7">
        <v>0.39991898148148147</v>
      </c>
      <c r="C5324" s="4" t="s">
        <v>1213</v>
      </c>
      <c r="D5324" s="4" t="s">
        <v>1214</v>
      </c>
      <c r="E5324" s="4" t="s">
        <v>227</v>
      </c>
      <c r="F5324" s="4">
        <v>5</v>
      </c>
      <c r="G5324" s="4">
        <v>5</v>
      </c>
      <c r="H5324" s="4">
        <v>4</v>
      </c>
      <c r="I5324" s="4">
        <v>1</v>
      </c>
      <c r="J5324" s="4">
        <v>3</v>
      </c>
      <c r="K5324" s="4">
        <v>4</v>
      </c>
      <c r="L5324" s="4">
        <v>4</v>
      </c>
      <c r="M5324" s="4">
        <v>5</v>
      </c>
      <c r="N5324" s="4">
        <v>1</v>
      </c>
      <c r="O5324" s="4">
        <v>4</v>
      </c>
      <c r="P5324" s="4">
        <v>1</v>
      </c>
      <c r="Q5324" s="9">
        <f t="shared" si="251"/>
        <v>6.9687499999999999E-2</v>
      </c>
      <c r="R5324" s="4">
        <f t="shared" si="249"/>
        <v>40688.399918981479</v>
      </c>
      <c r="S5324" s="4">
        <v>0.25820590233502116</v>
      </c>
      <c r="T5324" s="4" t="str">
        <f>VLOOKUP(E5324,Sheet2!$A$2:$E$137,5,FALSE)</f>
        <v>HR</v>
      </c>
      <c r="U5324" s="4">
        <f>VLOOKUP($T5324,Sheet4!$H$1106:$M$1351,surveys!U$1+1,FALSE)</f>
        <v>0.42003746734208691</v>
      </c>
      <c r="V5324" s="4">
        <f>VLOOKUP($T5324,Sheet4!$H$1106:$M$1351,surveys!V$1+1,FALSE)</f>
        <v>0.78702735283987324</v>
      </c>
      <c r="W5324" s="4">
        <f>VLOOKUP($T5324,Sheet4!$H$1106:$M$1351,surveys!W$1+1,FALSE)</f>
        <v>0.8796004603610641</v>
      </c>
      <c r="X5324" s="4">
        <f>VLOOKUP($T5324,Sheet4!$H$1106:$M$1351,surveys!X$1+1,FALSE)</f>
        <v>0.95372237203558541</v>
      </c>
      <c r="Y5324" s="4">
        <f>VLOOKUP($T5324,Sheet4!$H$1106:$M$1351,surveys!Y$1+1,FALSE)</f>
        <v>1</v>
      </c>
      <c r="Z5324" s="4">
        <f t="shared" si="250"/>
        <v>1</v>
      </c>
      <c r="AA5324" s="4" t="str">
        <f>VLOOKUP(T5324&amp;"-"&amp;Z5324,Sheet4!$W$2:$AA$1100,3,FALSE)</f>
        <v>Zagreb - Centar</v>
      </c>
      <c r="AB5324" s="4">
        <f>VLOOKUP(T5324&amp;"-"&amp;Z5324,Sheet4!$W$2:$AA$1100,4,FALSE)</f>
        <v>45.813130000000001</v>
      </c>
      <c r="AC5324" s="4">
        <f>VLOOKUP(T5324&amp;"-"&amp;Z5324,Sheet4!$W$2:$AA$1100,5,FALSE)</f>
        <v>15.97753</v>
      </c>
    </row>
    <row r="5325" spans="1:29">
      <c r="A5325" s="6">
        <v>40688</v>
      </c>
      <c r="B5325" s="7">
        <v>0.3999537037037037</v>
      </c>
      <c r="C5325" s="4" t="s">
        <v>1213</v>
      </c>
      <c r="D5325" s="4" t="s">
        <v>1218</v>
      </c>
      <c r="E5325" s="4" t="s">
        <v>31</v>
      </c>
      <c r="F5325" s="4">
        <v>5</v>
      </c>
      <c r="G5325" s="4">
        <v>2</v>
      </c>
      <c r="H5325" s="4">
        <v>3</v>
      </c>
      <c r="I5325" s="4">
        <v>3</v>
      </c>
      <c r="J5325" s="4">
        <v>4</v>
      </c>
      <c r="K5325" s="4">
        <v>4</v>
      </c>
      <c r="L5325" s="4">
        <v>3</v>
      </c>
      <c r="M5325" s="4">
        <v>5</v>
      </c>
      <c r="N5325" s="4">
        <v>3</v>
      </c>
      <c r="O5325" s="4">
        <v>5</v>
      </c>
      <c r="P5325" s="4">
        <v>3</v>
      </c>
      <c r="Q5325" s="9">
        <f t="shared" si="251"/>
        <v>6.8796296296296286E-2</v>
      </c>
      <c r="R5325" s="4">
        <f t="shared" si="249"/>
        <v>40688.399953703702</v>
      </c>
      <c r="S5325" s="4">
        <v>0.35187539494098385</v>
      </c>
      <c r="T5325" s="4" t="str">
        <f>VLOOKUP(E5325,Sheet2!$A$2:$E$137,5,FALSE)</f>
        <v>ES</v>
      </c>
      <c r="U5325" s="4">
        <f>VLOOKUP($T5325,Sheet4!$H$1106:$M$1351,surveys!U$1+1,FALSE)</f>
        <v>0.46058089642806016</v>
      </c>
      <c r="V5325" s="4">
        <f>VLOOKUP($T5325,Sheet4!$H$1106:$M$1351,surveys!V$1+1,FALSE)</f>
        <v>0.68996105930901486</v>
      </c>
      <c r="W5325" s="4">
        <f>VLOOKUP($T5325,Sheet4!$H$1106:$M$1351,surveys!W$1+1,FALSE)</f>
        <v>0.80513768719908241</v>
      </c>
      <c r="X5325" s="4">
        <f>VLOOKUP($T5325,Sheet4!$H$1106:$M$1351,surveys!X$1+1,FALSE)</f>
        <v>0.90461214064594464</v>
      </c>
      <c r="Y5325" s="4">
        <f>VLOOKUP($T5325,Sheet4!$H$1106:$M$1351,surveys!Y$1+1,FALSE)</f>
        <v>1</v>
      </c>
      <c r="Z5325" s="4">
        <f t="shared" si="250"/>
        <v>1</v>
      </c>
      <c r="AA5325" s="4" t="str">
        <f>VLOOKUP(T5325&amp;"-"&amp;Z5325,Sheet4!$W$2:$AA$1100,3,FALSE)</f>
        <v>Madrid</v>
      </c>
      <c r="AB5325" s="4">
        <f>VLOOKUP(T5325&amp;"-"&amp;Z5325,Sheet4!$W$2:$AA$1100,4,FALSE)</f>
        <v>40.416499999999999</v>
      </c>
      <c r="AC5325" s="4">
        <f>VLOOKUP(T5325&amp;"-"&amp;Z5325,Sheet4!$W$2:$AA$1100,5,FALSE)</f>
        <v>-3.7025600000000001</v>
      </c>
    </row>
    <row r="5326" spans="1:29">
      <c r="A5326" s="6">
        <v>40688</v>
      </c>
      <c r="B5326" s="7">
        <v>0.40026620370370369</v>
      </c>
      <c r="C5326" s="4" t="s">
        <v>1213</v>
      </c>
      <c r="D5326" s="4" t="s">
        <v>1214</v>
      </c>
      <c r="E5326" s="4" t="s">
        <v>11</v>
      </c>
      <c r="F5326" s="4">
        <v>4</v>
      </c>
      <c r="G5326" s="4">
        <v>4</v>
      </c>
      <c r="H5326" s="4">
        <v>4</v>
      </c>
      <c r="I5326" s="4">
        <v>1</v>
      </c>
      <c r="J5326" s="4">
        <v>2</v>
      </c>
      <c r="K5326" s="4">
        <v>2</v>
      </c>
      <c r="L5326" s="4">
        <v>5</v>
      </c>
      <c r="M5326" s="4">
        <v>5</v>
      </c>
      <c r="N5326" s="4">
        <v>4</v>
      </c>
      <c r="O5326" s="4">
        <v>4</v>
      </c>
      <c r="P5326" s="4">
        <v>4</v>
      </c>
      <c r="Q5326" s="9">
        <f t="shared" si="251"/>
        <v>4.6296296296296294E-5</v>
      </c>
      <c r="R5326" s="4">
        <f t="shared" si="249"/>
        <v>40688.400266203702</v>
      </c>
      <c r="S5326" s="4">
        <v>0.32616298919753461</v>
      </c>
      <c r="T5326" s="4" t="str">
        <f>VLOOKUP(E5326,Sheet2!$A$2:$E$137,5,FALSE)</f>
        <v>FR</v>
      </c>
      <c r="U5326" s="4">
        <f>VLOOKUP($T5326,Sheet4!$H$1106:$M$1351,surveys!U$1+1,FALSE)</f>
        <v>0.51193913659220647</v>
      </c>
      <c r="V5326" s="4">
        <f>VLOOKUP($T5326,Sheet4!$H$1106:$M$1351,surveys!V$1+1,FALSE)</f>
        <v>0.70220575033861143</v>
      </c>
      <c r="W5326" s="4">
        <f>VLOOKUP($T5326,Sheet4!$H$1106:$M$1351,surveys!W$1+1,FALSE)</f>
        <v>0.81527182039156842</v>
      </c>
      <c r="X5326" s="4">
        <f>VLOOKUP($T5326,Sheet4!$H$1106:$M$1351,surveys!X$1+1,FALSE)</f>
        <v>0.91893911792009964</v>
      </c>
      <c r="Y5326" s="4">
        <f>VLOOKUP($T5326,Sheet4!$H$1106:$M$1351,surveys!Y$1+1,FALSE)</f>
        <v>1</v>
      </c>
      <c r="Z5326" s="4">
        <f t="shared" si="250"/>
        <v>1</v>
      </c>
      <c r="AA5326" s="4" t="str">
        <f>VLOOKUP(T5326&amp;"-"&amp;Z5326,Sheet4!$W$2:$AA$1100,3,FALSE)</f>
        <v>Paris</v>
      </c>
      <c r="AB5326" s="4">
        <f>VLOOKUP(T5326&amp;"-"&amp;Z5326,Sheet4!$W$2:$AA$1100,4,FALSE)</f>
        <v>48.853409999999997</v>
      </c>
      <c r="AC5326" s="4">
        <f>VLOOKUP(T5326&amp;"-"&amp;Z5326,Sheet4!$W$2:$AA$1100,5,FALSE)</f>
        <v>2.3488000000000002</v>
      </c>
    </row>
    <row r="5327" spans="1:29">
      <c r="A5327" s="6">
        <v>40688</v>
      </c>
      <c r="B5327" s="7">
        <v>0.40155092592592595</v>
      </c>
      <c r="C5327" s="4" t="s">
        <v>1213</v>
      </c>
      <c r="D5327" s="4" t="s">
        <v>1214</v>
      </c>
      <c r="E5327" s="4" t="s">
        <v>33</v>
      </c>
      <c r="F5327" s="4">
        <v>4</v>
      </c>
      <c r="G5327" s="4">
        <v>5</v>
      </c>
      <c r="H5327" s="4">
        <v>4</v>
      </c>
      <c r="I5327" s="4">
        <v>4</v>
      </c>
      <c r="J5327" s="4">
        <v>3</v>
      </c>
      <c r="K5327" s="4">
        <v>4</v>
      </c>
      <c r="L5327" s="4">
        <v>4</v>
      </c>
      <c r="M5327" s="4">
        <v>5</v>
      </c>
      <c r="N5327" s="4">
        <v>4</v>
      </c>
      <c r="O5327" s="4">
        <v>5</v>
      </c>
      <c r="P5327" s="4">
        <v>4</v>
      </c>
      <c r="Q5327" s="9">
        <f t="shared" si="251"/>
        <v>9.9537037037037042E-4</v>
      </c>
      <c r="R5327" s="4">
        <f t="shared" si="249"/>
        <v>40688.401550925926</v>
      </c>
      <c r="S5327" s="4">
        <v>0.84158910114979735</v>
      </c>
      <c r="T5327" s="4" t="str">
        <f>VLOOKUP(E5327,Sheet2!$A$2:$E$137,5,FALSE)</f>
        <v>IT</v>
      </c>
      <c r="U5327" s="4">
        <f>VLOOKUP($T5327,Sheet4!$H$1106:$M$1351,surveys!U$1+1,FALSE)</f>
        <v>0.40073733113706772</v>
      </c>
      <c r="V5327" s="4">
        <f>VLOOKUP($T5327,Sheet4!$H$1106:$M$1351,surveys!V$1+1,FALSE)</f>
        <v>0.60502083075372182</v>
      </c>
      <c r="W5327" s="4">
        <f>VLOOKUP($T5327,Sheet4!$H$1106:$M$1351,surveys!W$1+1,FALSE)</f>
        <v>0.75963680320784854</v>
      </c>
      <c r="X5327" s="4">
        <f>VLOOKUP($T5327,Sheet4!$H$1106:$M$1351,surveys!X$1+1,FALSE)</f>
        <v>0.89491209934724891</v>
      </c>
      <c r="Y5327" s="4">
        <f>VLOOKUP($T5327,Sheet4!$H$1106:$M$1351,surveys!Y$1+1,FALSE)</f>
        <v>1</v>
      </c>
      <c r="Z5327" s="4">
        <f t="shared" si="250"/>
        <v>4</v>
      </c>
      <c r="AA5327" s="4" t="str">
        <f>VLOOKUP(T5327&amp;"-"&amp;Z5327,Sheet4!$W$2:$AA$1100,3,FALSE)</f>
        <v>Torino</v>
      </c>
      <c r="AB5327" s="4">
        <f>VLOOKUP(T5327&amp;"-"&amp;Z5327,Sheet4!$W$2:$AA$1100,4,FALSE)</f>
        <v>45.070489999999999</v>
      </c>
      <c r="AC5327" s="4">
        <f>VLOOKUP(T5327&amp;"-"&amp;Z5327,Sheet4!$W$2:$AA$1100,5,FALSE)</f>
        <v>7.68682</v>
      </c>
    </row>
    <row r="5328" spans="1:29">
      <c r="A5328" s="6">
        <v>40688</v>
      </c>
      <c r="B5328" s="7">
        <v>0.4017013888888889</v>
      </c>
      <c r="C5328" s="4" t="s">
        <v>1213</v>
      </c>
      <c r="D5328" s="4" t="s">
        <v>1214</v>
      </c>
      <c r="E5328" s="4" t="s">
        <v>11</v>
      </c>
      <c r="F5328" s="4">
        <v>5</v>
      </c>
      <c r="G5328" s="4">
        <v>4</v>
      </c>
      <c r="H5328" s="4">
        <v>5</v>
      </c>
      <c r="I5328" s="4">
        <v>4</v>
      </c>
      <c r="J5328" s="4">
        <v>4</v>
      </c>
      <c r="K5328" s="4">
        <v>4</v>
      </c>
      <c r="L5328" s="4">
        <v>2</v>
      </c>
      <c r="M5328" s="4">
        <v>4</v>
      </c>
      <c r="N5328" s="4">
        <v>3</v>
      </c>
      <c r="O5328" s="4">
        <v>4</v>
      </c>
      <c r="P5328" s="4">
        <v>5</v>
      </c>
      <c r="Q5328" s="9">
        <f t="shared" si="251"/>
        <v>1.7245370370370372E-3</v>
      </c>
      <c r="R5328" s="4">
        <f t="shared" si="249"/>
        <v>40688.401701388888</v>
      </c>
      <c r="S5328" s="4">
        <v>0.64749421114488914</v>
      </c>
      <c r="T5328" s="4" t="str">
        <f>VLOOKUP(E5328,Sheet2!$A$2:$E$137,5,FALSE)</f>
        <v>FR</v>
      </c>
      <c r="U5328" s="4">
        <f>VLOOKUP($T5328,Sheet4!$H$1106:$M$1351,surveys!U$1+1,FALSE)</f>
        <v>0.51193913659220647</v>
      </c>
      <c r="V5328" s="4">
        <f>VLOOKUP($T5328,Sheet4!$H$1106:$M$1351,surveys!V$1+1,FALSE)</f>
        <v>0.70220575033861143</v>
      </c>
      <c r="W5328" s="4">
        <f>VLOOKUP($T5328,Sheet4!$H$1106:$M$1351,surveys!W$1+1,FALSE)</f>
        <v>0.81527182039156842</v>
      </c>
      <c r="X5328" s="4">
        <f>VLOOKUP($T5328,Sheet4!$H$1106:$M$1351,surveys!X$1+1,FALSE)</f>
        <v>0.91893911792009964</v>
      </c>
      <c r="Y5328" s="4">
        <f>VLOOKUP($T5328,Sheet4!$H$1106:$M$1351,surveys!Y$1+1,FALSE)</f>
        <v>1</v>
      </c>
      <c r="Z5328" s="4">
        <f t="shared" si="250"/>
        <v>2</v>
      </c>
      <c r="AA5328" s="4" t="str">
        <f>VLOOKUP(T5328&amp;"-"&amp;Z5328,Sheet4!$W$2:$AA$1100,3,FALSE)</f>
        <v>Marseille</v>
      </c>
      <c r="AB5328" s="4">
        <f>VLOOKUP(T5328&amp;"-"&amp;Z5328,Sheet4!$W$2:$AA$1100,4,FALSE)</f>
        <v>43.296950000000002</v>
      </c>
      <c r="AC5328" s="4">
        <f>VLOOKUP(T5328&amp;"-"&amp;Z5328,Sheet4!$W$2:$AA$1100,5,FALSE)</f>
        <v>5.3810700000000002</v>
      </c>
    </row>
    <row r="5329" spans="1:29">
      <c r="A5329" s="6">
        <v>40688</v>
      </c>
      <c r="B5329" s="7">
        <v>0.40208333333333335</v>
      </c>
      <c r="C5329" s="4" t="s">
        <v>1213</v>
      </c>
      <c r="D5329" s="4" t="s">
        <v>1219</v>
      </c>
      <c r="E5329" s="4" t="s">
        <v>11</v>
      </c>
      <c r="F5329" s="4">
        <v>4</v>
      </c>
      <c r="G5329" s="4">
        <v>4</v>
      </c>
      <c r="H5329" s="4">
        <v>4</v>
      </c>
      <c r="I5329" s="4">
        <v>2</v>
      </c>
      <c r="J5329" s="4">
        <v>3</v>
      </c>
      <c r="K5329" s="4">
        <v>2</v>
      </c>
      <c r="L5329" s="4">
        <v>2</v>
      </c>
      <c r="M5329" s="4">
        <v>5</v>
      </c>
      <c r="N5329" s="4">
        <v>4</v>
      </c>
      <c r="O5329" s="4">
        <v>4</v>
      </c>
      <c r="P5329" s="4">
        <v>3</v>
      </c>
      <c r="Q5329" s="9">
        <f t="shared" si="251"/>
        <v>1.7708333333333332E-3</v>
      </c>
      <c r="R5329" s="4">
        <f t="shared" si="249"/>
        <v>40688.402083333334</v>
      </c>
      <c r="S5329" s="4">
        <v>0.83981073182938637</v>
      </c>
      <c r="T5329" s="4" t="str">
        <f>VLOOKUP(E5329,Sheet2!$A$2:$E$137,5,FALSE)</f>
        <v>FR</v>
      </c>
      <c r="U5329" s="4">
        <f>VLOOKUP($T5329,Sheet4!$H$1106:$M$1351,surveys!U$1+1,FALSE)</f>
        <v>0.51193913659220647</v>
      </c>
      <c r="V5329" s="4">
        <f>VLOOKUP($T5329,Sheet4!$H$1106:$M$1351,surveys!V$1+1,FALSE)</f>
        <v>0.70220575033861143</v>
      </c>
      <c r="W5329" s="4">
        <f>VLOOKUP($T5329,Sheet4!$H$1106:$M$1351,surveys!W$1+1,FALSE)</f>
        <v>0.81527182039156842</v>
      </c>
      <c r="X5329" s="4">
        <f>VLOOKUP($T5329,Sheet4!$H$1106:$M$1351,surveys!X$1+1,FALSE)</f>
        <v>0.91893911792009964</v>
      </c>
      <c r="Y5329" s="4">
        <f>VLOOKUP($T5329,Sheet4!$H$1106:$M$1351,surveys!Y$1+1,FALSE)</f>
        <v>1</v>
      </c>
      <c r="Z5329" s="4">
        <f t="shared" si="250"/>
        <v>4</v>
      </c>
      <c r="AA5329" s="4" t="str">
        <f>VLOOKUP(T5329&amp;"-"&amp;Z5329,Sheet4!$W$2:$AA$1100,3,FALSE)</f>
        <v>Toulouse</v>
      </c>
      <c r="AB5329" s="4">
        <f>VLOOKUP(T5329&amp;"-"&amp;Z5329,Sheet4!$W$2:$AA$1100,4,FALSE)</f>
        <v>43.604259999999996</v>
      </c>
      <c r="AC5329" s="4">
        <f>VLOOKUP(T5329&amp;"-"&amp;Z5329,Sheet4!$W$2:$AA$1100,5,FALSE)</f>
        <v>1.44367</v>
      </c>
    </row>
    <row r="5330" spans="1:29">
      <c r="A5330" s="6">
        <v>40688</v>
      </c>
      <c r="B5330" s="7">
        <v>0.40444444444444444</v>
      </c>
      <c r="C5330" s="4" t="s">
        <v>1213</v>
      </c>
      <c r="D5330" s="4" t="s">
        <v>1216</v>
      </c>
      <c r="E5330" s="4" t="s">
        <v>11</v>
      </c>
      <c r="F5330" s="4">
        <v>3</v>
      </c>
      <c r="G5330" s="4">
        <v>4</v>
      </c>
      <c r="H5330" s="4">
        <v>5</v>
      </c>
      <c r="I5330" s="4">
        <v>2</v>
      </c>
      <c r="J5330" s="4">
        <v>3</v>
      </c>
      <c r="K5330" s="4">
        <v>2</v>
      </c>
      <c r="L5330" s="4">
        <v>2</v>
      </c>
      <c r="M5330" s="4">
        <v>4</v>
      </c>
      <c r="N5330" s="4">
        <v>3</v>
      </c>
      <c r="O5330" s="4">
        <v>5</v>
      </c>
      <c r="P5330" s="4">
        <v>2</v>
      </c>
      <c r="Q5330" s="9">
        <f t="shared" si="251"/>
        <v>3.2870370370370367E-3</v>
      </c>
      <c r="R5330" s="4">
        <f t="shared" si="249"/>
        <v>40688.404444444444</v>
      </c>
      <c r="S5330" s="4">
        <v>0.68238143007435159</v>
      </c>
      <c r="T5330" s="4" t="str">
        <f>VLOOKUP(E5330,Sheet2!$A$2:$E$137,5,FALSE)</f>
        <v>FR</v>
      </c>
      <c r="U5330" s="4">
        <f>VLOOKUP($T5330,Sheet4!$H$1106:$M$1351,surveys!U$1+1,FALSE)</f>
        <v>0.51193913659220647</v>
      </c>
      <c r="V5330" s="4">
        <f>VLOOKUP($T5330,Sheet4!$H$1106:$M$1351,surveys!V$1+1,FALSE)</f>
        <v>0.70220575033861143</v>
      </c>
      <c r="W5330" s="4">
        <f>VLOOKUP($T5330,Sheet4!$H$1106:$M$1351,surveys!W$1+1,FALSE)</f>
        <v>0.81527182039156842</v>
      </c>
      <c r="X5330" s="4">
        <f>VLOOKUP($T5330,Sheet4!$H$1106:$M$1351,surveys!X$1+1,FALSE)</f>
        <v>0.91893911792009964</v>
      </c>
      <c r="Y5330" s="4">
        <f>VLOOKUP($T5330,Sheet4!$H$1106:$M$1351,surveys!Y$1+1,FALSE)</f>
        <v>1</v>
      </c>
      <c r="Z5330" s="4">
        <f t="shared" si="250"/>
        <v>2</v>
      </c>
      <c r="AA5330" s="4" t="str">
        <f>VLOOKUP(T5330&amp;"-"&amp;Z5330,Sheet4!$W$2:$AA$1100,3,FALSE)</f>
        <v>Marseille</v>
      </c>
      <c r="AB5330" s="4">
        <f>VLOOKUP(T5330&amp;"-"&amp;Z5330,Sheet4!$W$2:$AA$1100,4,FALSE)</f>
        <v>43.296950000000002</v>
      </c>
      <c r="AC5330" s="4">
        <f>VLOOKUP(T5330&amp;"-"&amp;Z5330,Sheet4!$W$2:$AA$1100,5,FALSE)</f>
        <v>5.3810700000000002</v>
      </c>
    </row>
    <row r="5331" spans="1:29">
      <c r="A5331" s="6">
        <v>40688</v>
      </c>
      <c r="B5331" s="7">
        <v>0.40675925925925926</v>
      </c>
      <c r="C5331" s="4" t="s">
        <v>1213</v>
      </c>
      <c r="D5331" s="4" t="s">
        <v>1214</v>
      </c>
      <c r="E5331" s="4" t="s">
        <v>1222</v>
      </c>
      <c r="F5331" s="4">
        <v>1</v>
      </c>
      <c r="G5331" s="4">
        <v>1</v>
      </c>
      <c r="H5331" s="4">
        <v>1</v>
      </c>
      <c r="I5331" s="4">
        <v>1</v>
      </c>
      <c r="J5331" s="4">
        <v>1</v>
      </c>
      <c r="K5331" s="4">
        <v>1</v>
      </c>
      <c r="L5331" s="4">
        <v>1</v>
      </c>
      <c r="M5331" s="4">
        <v>1</v>
      </c>
      <c r="N5331" s="4">
        <v>1</v>
      </c>
      <c r="O5331" s="4">
        <v>1</v>
      </c>
      <c r="P5331" s="4">
        <v>1</v>
      </c>
      <c r="Q5331" s="9">
        <f t="shared" si="251"/>
        <v>4.8495370370370368E-3</v>
      </c>
      <c r="R5331" s="4">
        <f t="shared" si="249"/>
        <v>40688.406759259262</v>
      </c>
      <c r="S5331" s="4">
        <v>0.69687687833837431</v>
      </c>
      <c r="T5331" s="4" t="str">
        <f>VLOOKUP(E5331,Sheet2!$A$2:$E$137,5,FALSE)</f>
        <v>KR</v>
      </c>
      <c r="U5331" s="4">
        <f>VLOOKUP($T5331,Sheet4!$H$1106:$M$1351,surveys!U$1+1,FALSE)</f>
        <v>0.50002406072811822</v>
      </c>
      <c r="V5331" s="4">
        <f>VLOOKUP($T5331,Sheet4!$H$1106:$M$1351,surveys!V$1+1,FALSE)</f>
        <v>0.67775239752110727</v>
      </c>
      <c r="W5331" s="4">
        <f>VLOOKUP($T5331,Sheet4!$H$1106:$M$1351,surveys!W$1+1,FALSE)</f>
        <v>0.80472346879555479</v>
      </c>
      <c r="X5331" s="4">
        <f>VLOOKUP($T5331,Sheet4!$H$1106:$M$1351,surveys!X$1+1,FALSE)</f>
        <v>0.92872511768015165</v>
      </c>
      <c r="Y5331" s="4">
        <f>VLOOKUP($T5331,Sheet4!$H$1106:$M$1351,surveys!Y$1+1,FALSE)</f>
        <v>1</v>
      </c>
      <c r="Z5331" s="4">
        <f t="shared" si="250"/>
        <v>3</v>
      </c>
      <c r="AA5331" s="4" t="str">
        <f>VLOOKUP(T5331&amp;"-"&amp;Z5331,Sheet4!$W$2:$AA$1100,3,FALSE)</f>
        <v>Incheon</v>
      </c>
      <c r="AB5331" s="4">
        <f>VLOOKUP(T5331&amp;"-"&amp;Z5331,Sheet4!$W$2:$AA$1100,4,FALSE)</f>
        <v>37.453609999999998</v>
      </c>
      <c r="AC5331" s="4">
        <f>VLOOKUP(T5331&amp;"-"&amp;Z5331,Sheet4!$W$2:$AA$1100,5,FALSE)</f>
        <v>126.73166999999999</v>
      </c>
    </row>
    <row r="5332" spans="1:29">
      <c r="A5332" s="6">
        <v>40688</v>
      </c>
      <c r="B5332" s="7">
        <v>0.40693287037037035</v>
      </c>
      <c r="C5332" s="4" t="s">
        <v>1215</v>
      </c>
      <c r="D5332" s="4" t="s">
        <v>1216</v>
      </c>
      <c r="E5332" s="4" t="s">
        <v>11</v>
      </c>
      <c r="F5332" s="4">
        <v>5</v>
      </c>
      <c r="G5332" s="4">
        <v>4</v>
      </c>
      <c r="H5332" s="4">
        <v>5</v>
      </c>
      <c r="I5332" s="4">
        <v>3</v>
      </c>
      <c r="J5332" s="4">
        <v>4</v>
      </c>
      <c r="K5332" s="4">
        <v>5</v>
      </c>
      <c r="L5332" s="4">
        <v>4</v>
      </c>
      <c r="M5332" s="4">
        <v>5</v>
      </c>
      <c r="N5332" s="4">
        <v>5</v>
      </c>
      <c r="O5332" s="4">
        <v>5</v>
      </c>
      <c r="P5332" s="4">
        <v>4</v>
      </c>
      <c r="Q5332" s="9">
        <f t="shared" si="251"/>
        <v>4.5949074074074078E-3</v>
      </c>
      <c r="R5332" s="4">
        <f t="shared" si="249"/>
        <v>40688.40693287037</v>
      </c>
      <c r="S5332" s="4">
        <v>0.69438172325142755</v>
      </c>
      <c r="T5332" s="4" t="str">
        <f>VLOOKUP(E5332,Sheet2!$A$2:$E$137,5,FALSE)</f>
        <v>FR</v>
      </c>
      <c r="U5332" s="4">
        <f>VLOOKUP($T5332,Sheet4!$H$1106:$M$1351,surveys!U$1+1,FALSE)</f>
        <v>0.51193913659220647</v>
      </c>
      <c r="V5332" s="4">
        <f>VLOOKUP($T5332,Sheet4!$H$1106:$M$1351,surveys!V$1+1,FALSE)</f>
        <v>0.70220575033861143</v>
      </c>
      <c r="W5332" s="4">
        <f>VLOOKUP($T5332,Sheet4!$H$1106:$M$1351,surveys!W$1+1,FALSE)</f>
        <v>0.81527182039156842</v>
      </c>
      <c r="X5332" s="4">
        <f>VLOOKUP($T5332,Sheet4!$H$1106:$M$1351,surveys!X$1+1,FALSE)</f>
        <v>0.91893911792009964</v>
      </c>
      <c r="Y5332" s="4">
        <f>VLOOKUP($T5332,Sheet4!$H$1106:$M$1351,surveys!Y$1+1,FALSE)</f>
        <v>1</v>
      </c>
      <c r="Z5332" s="4">
        <f t="shared" si="250"/>
        <v>2</v>
      </c>
      <c r="AA5332" s="4" t="str">
        <f>VLOOKUP(T5332&amp;"-"&amp;Z5332,Sheet4!$W$2:$AA$1100,3,FALSE)</f>
        <v>Marseille</v>
      </c>
      <c r="AB5332" s="4">
        <f>VLOOKUP(T5332&amp;"-"&amp;Z5332,Sheet4!$W$2:$AA$1100,4,FALSE)</f>
        <v>43.296950000000002</v>
      </c>
      <c r="AC5332" s="4">
        <f>VLOOKUP(T5332&amp;"-"&amp;Z5332,Sheet4!$W$2:$AA$1100,5,FALSE)</f>
        <v>5.3810700000000002</v>
      </c>
    </row>
    <row r="5333" spans="1:29">
      <c r="A5333" s="6">
        <v>40688</v>
      </c>
      <c r="B5333" s="7">
        <v>0.40701388888888884</v>
      </c>
      <c r="C5333" s="4" t="s">
        <v>1213</v>
      </c>
      <c r="D5333" s="4" t="s">
        <v>1217</v>
      </c>
      <c r="E5333" s="4" t="s">
        <v>11</v>
      </c>
      <c r="F5333" s="4">
        <v>3</v>
      </c>
      <c r="G5333" s="4">
        <v>4</v>
      </c>
      <c r="H5333" s="4">
        <v>4</v>
      </c>
      <c r="I5333" s="4">
        <v>4</v>
      </c>
      <c r="J5333" s="4">
        <v>5</v>
      </c>
      <c r="K5333" s="4">
        <v>4</v>
      </c>
      <c r="L5333" s="4">
        <v>3</v>
      </c>
      <c r="M5333" s="4">
        <v>5</v>
      </c>
      <c r="N5333" s="4">
        <v>5</v>
      </c>
      <c r="O5333" s="4">
        <v>4</v>
      </c>
      <c r="P5333" s="4">
        <v>3</v>
      </c>
      <c r="Q5333" s="9">
        <f t="shared" si="251"/>
        <v>5.8912037037037041E-3</v>
      </c>
      <c r="R5333" s="4">
        <f t="shared" si="249"/>
        <v>40688.407013888886</v>
      </c>
      <c r="S5333" s="4">
        <v>0.69699425639136958</v>
      </c>
      <c r="T5333" s="4" t="str">
        <f>VLOOKUP(E5333,Sheet2!$A$2:$E$137,5,FALSE)</f>
        <v>FR</v>
      </c>
      <c r="U5333" s="4">
        <f>VLOOKUP($T5333,Sheet4!$H$1106:$M$1351,surveys!U$1+1,FALSE)</f>
        <v>0.51193913659220647</v>
      </c>
      <c r="V5333" s="4">
        <f>VLOOKUP($T5333,Sheet4!$H$1106:$M$1351,surveys!V$1+1,FALSE)</f>
        <v>0.70220575033861143</v>
      </c>
      <c r="W5333" s="4">
        <f>VLOOKUP($T5333,Sheet4!$H$1106:$M$1351,surveys!W$1+1,FALSE)</f>
        <v>0.81527182039156842</v>
      </c>
      <c r="X5333" s="4">
        <f>VLOOKUP($T5333,Sheet4!$H$1106:$M$1351,surveys!X$1+1,FALSE)</f>
        <v>0.91893911792009964</v>
      </c>
      <c r="Y5333" s="4">
        <f>VLOOKUP($T5333,Sheet4!$H$1106:$M$1351,surveys!Y$1+1,FALSE)</f>
        <v>1</v>
      </c>
      <c r="Z5333" s="4">
        <f t="shared" si="250"/>
        <v>2</v>
      </c>
      <c r="AA5333" s="4" t="str">
        <f>VLOOKUP(T5333&amp;"-"&amp;Z5333,Sheet4!$W$2:$AA$1100,3,FALSE)</f>
        <v>Marseille</v>
      </c>
      <c r="AB5333" s="4">
        <f>VLOOKUP(T5333&amp;"-"&amp;Z5333,Sheet4!$W$2:$AA$1100,4,FALSE)</f>
        <v>43.296950000000002</v>
      </c>
      <c r="AC5333" s="4">
        <f>VLOOKUP(T5333&amp;"-"&amp;Z5333,Sheet4!$W$2:$AA$1100,5,FALSE)</f>
        <v>5.3810700000000002</v>
      </c>
    </row>
    <row r="5334" spans="1:29">
      <c r="A5334" s="6">
        <v>40688</v>
      </c>
      <c r="B5334" s="7">
        <v>0.40714120370370371</v>
      </c>
      <c r="C5334" s="4" t="s">
        <v>1213</v>
      </c>
      <c r="D5334" s="4" t="s">
        <v>1214</v>
      </c>
      <c r="E5334" s="4" t="s">
        <v>11</v>
      </c>
      <c r="F5334" s="4">
        <v>4</v>
      </c>
      <c r="G5334" s="4">
        <v>4</v>
      </c>
      <c r="H5334" s="4">
        <v>4</v>
      </c>
      <c r="I5334" s="4">
        <v>5</v>
      </c>
      <c r="J5334" s="4">
        <v>5</v>
      </c>
      <c r="K5334" s="4">
        <v>5</v>
      </c>
      <c r="L5334" s="4">
        <v>4</v>
      </c>
      <c r="M5334" s="4">
        <v>5</v>
      </c>
      <c r="N5334" s="4">
        <v>5</v>
      </c>
      <c r="O5334" s="4">
        <v>5</v>
      </c>
      <c r="P5334" s="4">
        <v>5</v>
      </c>
      <c r="Q5334" s="9">
        <f t="shared" si="251"/>
        <v>4.9074074074074072E-3</v>
      </c>
      <c r="R5334" s="4">
        <f t="shared" si="249"/>
        <v>40688.407141203701</v>
      </c>
      <c r="S5334" s="4">
        <v>0.83220147115140297</v>
      </c>
      <c r="T5334" s="4" t="str">
        <f>VLOOKUP(E5334,Sheet2!$A$2:$E$137,5,FALSE)</f>
        <v>FR</v>
      </c>
      <c r="U5334" s="4">
        <f>VLOOKUP($T5334,Sheet4!$H$1106:$M$1351,surveys!U$1+1,FALSE)</f>
        <v>0.51193913659220647</v>
      </c>
      <c r="V5334" s="4">
        <f>VLOOKUP($T5334,Sheet4!$H$1106:$M$1351,surveys!V$1+1,FALSE)</f>
        <v>0.70220575033861143</v>
      </c>
      <c r="W5334" s="4">
        <f>VLOOKUP($T5334,Sheet4!$H$1106:$M$1351,surveys!W$1+1,FALSE)</f>
        <v>0.81527182039156842</v>
      </c>
      <c r="X5334" s="4">
        <f>VLOOKUP($T5334,Sheet4!$H$1106:$M$1351,surveys!X$1+1,FALSE)</f>
        <v>0.91893911792009964</v>
      </c>
      <c r="Y5334" s="4">
        <f>VLOOKUP($T5334,Sheet4!$H$1106:$M$1351,surveys!Y$1+1,FALSE)</f>
        <v>1</v>
      </c>
      <c r="Z5334" s="4">
        <f t="shared" si="250"/>
        <v>4</v>
      </c>
      <c r="AA5334" s="4" t="str">
        <f>VLOOKUP(T5334&amp;"-"&amp;Z5334,Sheet4!$W$2:$AA$1100,3,FALSE)</f>
        <v>Toulouse</v>
      </c>
      <c r="AB5334" s="4">
        <f>VLOOKUP(T5334&amp;"-"&amp;Z5334,Sheet4!$W$2:$AA$1100,4,FALSE)</f>
        <v>43.604259999999996</v>
      </c>
      <c r="AC5334" s="4">
        <f>VLOOKUP(T5334&amp;"-"&amp;Z5334,Sheet4!$W$2:$AA$1100,5,FALSE)</f>
        <v>1.44367</v>
      </c>
    </row>
    <row r="5335" spans="1:29">
      <c r="A5335" s="6">
        <v>40688</v>
      </c>
      <c r="B5335" s="7">
        <v>0.40833333333333338</v>
      </c>
      <c r="C5335" s="4" t="s">
        <v>1213</v>
      </c>
      <c r="D5335" s="4" t="s">
        <v>1217</v>
      </c>
      <c r="E5335" s="4" t="s">
        <v>113</v>
      </c>
      <c r="F5335" s="4">
        <v>5</v>
      </c>
      <c r="G5335" s="4">
        <v>5</v>
      </c>
      <c r="H5335" s="4">
        <v>5</v>
      </c>
      <c r="I5335" s="4">
        <v>5</v>
      </c>
      <c r="J5335" s="4">
        <v>5</v>
      </c>
      <c r="K5335" s="4">
        <v>1</v>
      </c>
      <c r="L5335" s="4">
        <v>5</v>
      </c>
      <c r="M5335" s="4">
        <v>5</v>
      </c>
      <c r="N5335" s="4">
        <v>1</v>
      </c>
      <c r="O5335" s="4">
        <v>5</v>
      </c>
      <c r="P5335" s="4">
        <v>5</v>
      </c>
      <c r="Q5335" s="9">
        <f t="shared" si="251"/>
        <v>5.9375000000000009E-3</v>
      </c>
      <c r="R5335" s="4">
        <f t="shared" si="249"/>
        <v>40688.408333333333</v>
      </c>
      <c r="S5335" s="4">
        <v>0.12927455898860796</v>
      </c>
      <c r="T5335" s="4" t="str">
        <f>VLOOKUP(E5335,Sheet2!$A$2:$E$137,5,FALSE)</f>
        <v>JP</v>
      </c>
      <c r="U5335" s="4">
        <f>VLOOKUP($T5335,Sheet4!$H$1106:$M$1351,surveys!U$1+1,FALSE)</f>
        <v>0.44874078205656753</v>
      </c>
      <c r="V5335" s="4">
        <f>VLOOKUP($T5335,Sheet4!$H$1106:$M$1351,surveys!V$1+1,FALSE)</f>
        <v>0.64114518428781597</v>
      </c>
      <c r="W5335" s="4">
        <f>VLOOKUP($T5335,Sheet4!$H$1106:$M$1351,surveys!W$1+1,FALSE)</f>
        <v>0.78068907227302575</v>
      </c>
      <c r="X5335" s="4">
        <f>VLOOKUP($T5335,Sheet4!$H$1106:$M$1351,surveys!X$1+1,FALSE)</f>
        <v>0.89864079960981302</v>
      </c>
      <c r="Y5335" s="4">
        <f>VLOOKUP($T5335,Sheet4!$H$1106:$M$1351,surveys!Y$1+1,FALSE)</f>
        <v>1</v>
      </c>
      <c r="Z5335" s="4">
        <f t="shared" si="250"/>
        <v>1</v>
      </c>
      <c r="AA5335" s="4" t="str">
        <f>VLOOKUP(T5335&amp;"-"&amp;Z5335,Sheet4!$W$2:$AA$1100,3,FALSE)</f>
        <v>Tokyo</v>
      </c>
      <c r="AB5335" s="4">
        <f>VLOOKUP(T5335&amp;"-"&amp;Z5335,Sheet4!$W$2:$AA$1100,4,FALSE)</f>
        <v>35.689500000000002</v>
      </c>
      <c r="AC5335" s="4">
        <f>VLOOKUP(T5335&amp;"-"&amp;Z5335,Sheet4!$W$2:$AA$1100,5,FALSE)</f>
        <v>139.69171</v>
      </c>
    </row>
    <row r="5336" spans="1:29">
      <c r="A5336" s="6">
        <v>40688</v>
      </c>
      <c r="B5336" s="7">
        <v>0.40879629629629632</v>
      </c>
      <c r="C5336" s="4" t="s">
        <v>1213</v>
      </c>
      <c r="D5336" s="4" t="s">
        <v>1219</v>
      </c>
      <c r="E5336" s="4" t="s">
        <v>33</v>
      </c>
      <c r="F5336" s="4">
        <v>4</v>
      </c>
      <c r="G5336" s="4">
        <v>3</v>
      </c>
      <c r="H5336" s="4">
        <v>5</v>
      </c>
      <c r="I5336" s="4">
        <v>4</v>
      </c>
      <c r="J5336" s="4">
        <v>5</v>
      </c>
      <c r="K5336" s="4">
        <v>5</v>
      </c>
      <c r="L5336" s="4">
        <v>4</v>
      </c>
      <c r="M5336" s="4">
        <v>5</v>
      </c>
      <c r="N5336" s="4">
        <v>4</v>
      </c>
      <c r="O5336" s="4">
        <v>3</v>
      </c>
      <c r="P5336" s="4">
        <v>3</v>
      </c>
      <c r="Q5336" s="9">
        <f t="shared" si="251"/>
        <v>6.6666666666666671E-3</v>
      </c>
      <c r="R5336" s="4">
        <f t="shared" si="249"/>
        <v>40688.408796296295</v>
      </c>
      <c r="S5336" s="4">
        <v>0.21748010253060102</v>
      </c>
      <c r="T5336" s="4" t="str">
        <f>VLOOKUP(E5336,Sheet2!$A$2:$E$137,5,FALSE)</f>
        <v>IT</v>
      </c>
      <c r="U5336" s="4">
        <f>VLOOKUP($T5336,Sheet4!$H$1106:$M$1351,surveys!U$1+1,FALSE)</f>
        <v>0.40073733113706772</v>
      </c>
      <c r="V5336" s="4">
        <f>VLOOKUP($T5336,Sheet4!$H$1106:$M$1351,surveys!V$1+1,FALSE)</f>
        <v>0.60502083075372182</v>
      </c>
      <c r="W5336" s="4">
        <f>VLOOKUP($T5336,Sheet4!$H$1106:$M$1351,surveys!W$1+1,FALSE)</f>
        <v>0.75963680320784854</v>
      </c>
      <c r="X5336" s="4">
        <f>VLOOKUP($T5336,Sheet4!$H$1106:$M$1351,surveys!X$1+1,FALSE)</f>
        <v>0.89491209934724891</v>
      </c>
      <c r="Y5336" s="4">
        <f>VLOOKUP($T5336,Sheet4!$H$1106:$M$1351,surveys!Y$1+1,FALSE)</f>
        <v>1</v>
      </c>
      <c r="Z5336" s="4">
        <f t="shared" si="250"/>
        <v>1</v>
      </c>
      <c r="AA5336" s="4" t="str">
        <f>VLOOKUP(T5336&amp;"-"&amp;Z5336,Sheet4!$W$2:$AA$1100,3,FALSE)</f>
        <v>Roma</v>
      </c>
      <c r="AB5336" s="4">
        <f>VLOOKUP(T5336&amp;"-"&amp;Z5336,Sheet4!$W$2:$AA$1100,4,FALSE)</f>
        <v>41.894739999999999</v>
      </c>
      <c r="AC5336" s="4">
        <f>VLOOKUP(T5336&amp;"-"&amp;Z5336,Sheet4!$W$2:$AA$1100,5,FALSE)</f>
        <v>12.4839</v>
      </c>
    </row>
    <row r="5337" spans="1:29">
      <c r="A5337" s="6">
        <v>40688</v>
      </c>
      <c r="B5337" s="7">
        <v>0.40906250000000005</v>
      </c>
      <c r="C5337" s="4" t="s">
        <v>1213</v>
      </c>
      <c r="D5337" s="4" t="s">
        <v>1214</v>
      </c>
      <c r="E5337" s="4" t="s">
        <v>81</v>
      </c>
      <c r="F5337" s="4">
        <v>4</v>
      </c>
      <c r="G5337" s="4">
        <v>4</v>
      </c>
      <c r="H5337" s="4">
        <v>4</v>
      </c>
      <c r="I5337" s="4">
        <v>3</v>
      </c>
      <c r="J5337" s="4">
        <v>5</v>
      </c>
      <c r="K5337" s="4">
        <v>5</v>
      </c>
      <c r="L5337" s="4">
        <v>3</v>
      </c>
      <c r="M5337" s="4">
        <v>4</v>
      </c>
      <c r="N5337" s="4">
        <v>4</v>
      </c>
      <c r="O5337" s="4">
        <v>5</v>
      </c>
      <c r="P5337" s="4">
        <v>4</v>
      </c>
      <c r="Q5337" s="9">
        <f t="shared" si="251"/>
        <v>6.5393518518518517E-3</v>
      </c>
      <c r="R5337" s="4">
        <f t="shared" si="249"/>
        <v>40688.409062500003</v>
      </c>
      <c r="S5337" s="4">
        <v>0.20078002449709342</v>
      </c>
      <c r="T5337" s="4" t="str">
        <f>VLOOKUP(E5337,Sheet2!$A$2:$E$137,5,FALSE)</f>
        <v>SI</v>
      </c>
      <c r="U5337" s="4">
        <f>VLOOKUP($T5337,Sheet4!$H$1106:$M$1351,surveys!U$1+1,FALSE)</f>
        <v>0.57549193659358577</v>
      </c>
      <c r="V5337" s="4">
        <f>VLOOKUP($T5337,Sheet4!$H$1106:$M$1351,surveys!V$1+1,FALSE)</f>
        <v>0.776385690019603</v>
      </c>
      <c r="W5337" s="4">
        <f>VLOOKUP($T5337,Sheet4!$H$1106:$M$1351,surveys!W$1+1,FALSE)</f>
        <v>0.86011021906207774</v>
      </c>
      <c r="X5337" s="4">
        <f>VLOOKUP($T5337,Sheet4!$H$1106:$M$1351,surveys!X$1+1,FALSE)</f>
        <v>0.94038786462410251</v>
      </c>
      <c r="Y5337" s="4">
        <f>VLOOKUP($T5337,Sheet4!$H$1106:$M$1351,surveys!Y$1+1,FALSE)</f>
        <v>1</v>
      </c>
      <c r="Z5337" s="4">
        <f t="shared" si="250"/>
        <v>1</v>
      </c>
      <c r="AA5337" s="4" t="str">
        <f>VLOOKUP(T5337&amp;"-"&amp;Z5337,Sheet4!$W$2:$AA$1100,3,FALSE)</f>
        <v>Ljubljana</v>
      </c>
      <c r="AB5337" s="4">
        <f>VLOOKUP(T5337&amp;"-"&amp;Z5337,Sheet4!$W$2:$AA$1100,4,FALSE)</f>
        <v>46.051079999999999</v>
      </c>
      <c r="AC5337" s="4">
        <f>VLOOKUP(T5337&amp;"-"&amp;Z5337,Sheet4!$W$2:$AA$1100,5,FALSE)</f>
        <v>14.505129999999999</v>
      </c>
    </row>
    <row r="5338" spans="1:29">
      <c r="A5338" s="6">
        <v>40688</v>
      </c>
      <c r="B5338" s="7">
        <v>0.40914351851851855</v>
      </c>
      <c r="C5338" s="4" t="s">
        <v>1215</v>
      </c>
      <c r="D5338" s="4" t="s">
        <v>1214</v>
      </c>
      <c r="E5338" s="4" t="s">
        <v>33</v>
      </c>
      <c r="F5338" s="4">
        <v>3</v>
      </c>
      <c r="G5338" s="4">
        <v>3</v>
      </c>
      <c r="H5338" s="4">
        <v>3</v>
      </c>
      <c r="I5338" s="4">
        <v>5</v>
      </c>
      <c r="J5338" s="4">
        <v>4</v>
      </c>
      <c r="K5338" s="4">
        <v>4</v>
      </c>
      <c r="L5338" s="4">
        <v>0</v>
      </c>
      <c r="M5338" s="4">
        <v>4</v>
      </c>
      <c r="N5338" s="4">
        <v>5</v>
      </c>
      <c r="O5338" s="4">
        <v>1</v>
      </c>
      <c r="P5338" s="4">
        <v>3</v>
      </c>
      <c r="Q5338" s="9">
        <f t="shared" si="251"/>
        <v>6.4699074074074069E-3</v>
      </c>
      <c r="R5338" s="4">
        <f t="shared" si="249"/>
        <v>40688.409143518518</v>
      </c>
      <c r="S5338" s="4">
        <v>0.79953297648656729</v>
      </c>
      <c r="T5338" s="4" t="str">
        <f>VLOOKUP(E5338,Sheet2!$A$2:$E$137,5,FALSE)</f>
        <v>IT</v>
      </c>
      <c r="U5338" s="4">
        <f>VLOOKUP($T5338,Sheet4!$H$1106:$M$1351,surveys!U$1+1,FALSE)</f>
        <v>0.40073733113706772</v>
      </c>
      <c r="V5338" s="4">
        <f>VLOOKUP($T5338,Sheet4!$H$1106:$M$1351,surveys!V$1+1,FALSE)</f>
        <v>0.60502083075372182</v>
      </c>
      <c r="W5338" s="4">
        <f>VLOOKUP($T5338,Sheet4!$H$1106:$M$1351,surveys!W$1+1,FALSE)</f>
        <v>0.75963680320784854</v>
      </c>
      <c r="X5338" s="4">
        <f>VLOOKUP($T5338,Sheet4!$H$1106:$M$1351,surveys!X$1+1,FALSE)</f>
        <v>0.89491209934724891</v>
      </c>
      <c r="Y5338" s="4">
        <f>VLOOKUP($T5338,Sheet4!$H$1106:$M$1351,surveys!Y$1+1,FALSE)</f>
        <v>1</v>
      </c>
      <c r="Z5338" s="4">
        <f t="shared" si="250"/>
        <v>4</v>
      </c>
      <c r="AA5338" s="4" t="str">
        <f>VLOOKUP(T5338&amp;"-"&amp;Z5338,Sheet4!$W$2:$AA$1100,3,FALSE)</f>
        <v>Torino</v>
      </c>
      <c r="AB5338" s="4">
        <f>VLOOKUP(T5338&amp;"-"&amp;Z5338,Sheet4!$W$2:$AA$1100,4,FALSE)</f>
        <v>45.070489999999999</v>
      </c>
      <c r="AC5338" s="4">
        <f>VLOOKUP(T5338&amp;"-"&amp;Z5338,Sheet4!$W$2:$AA$1100,5,FALSE)</f>
        <v>7.68682</v>
      </c>
    </row>
    <row r="5339" spans="1:29">
      <c r="A5339" s="6">
        <v>40688</v>
      </c>
      <c r="B5339" s="7">
        <v>0.409212962962963</v>
      </c>
      <c r="C5339" s="4" t="s">
        <v>1213</v>
      </c>
      <c r="D5339" s="4" t="s">
        <v>1219</v>
      </c>
      <c r="E5339" s="4" t="s">
        <v>15</v>
      </c>
      <c r="F5339" s="4">
        <v>3</v>
      </c>
      <c r="G5339" s="4">
        <v>4</v>
      </c>
      <c r="H5339" s="4">
        <v>4</v>
      </c>
      <c r="I5339" s="4">
        <v>5</v>
      </c>
      <c r="J5339" s="4">
        <v>5</v>
      </c>
      <c r="K5339" s="4">
        <v>4</v>
      </c>
      <c r="L5339" s="4">
        <v>3</v>
      </c>
      <c r="M5339" s="4">
        <v>4</v>
      </c>
      <c r="N5339" s="4">
        <v>4</v>
      </c>
      <c r="O5339" s="4">
        <v>3</v>
      </c>
      <c r="P5339" s="4">
        <v>4</v>
      </c>
      <c r="Q5339" s="9">
        <f t="shared" si="251"/>
        <v>6.9791666666666674E-3</v>
      </c>
      <c r="R5339" s="4">
        <f t="shared" si="249"/>
        <v>40688.409212962964</v>
      </c>
      <c r="S5339" s="4">
        <v>0.86155718875100007</v>
      </c>
      <c r="T5339" s="4" t="str">
        <f>VLOOKUP(E5339,Sheet2!$A$2:$E$137,5,FALSE)</f>
        <v>US</v>
      </c>
      <c r="U5339" s="4">
        <f>VLOOKUP($T5339,Sheet4!$H$1106:$M$1351,surveys!U$1+1,FALSE)</f>
        <v>0.42883768204388006</v>
      </c>
      <c r="V5339" s="4">
        <f>VLOOKUP($T5339,Sheet4!$H$1106:$M$1351,surveys!V$1+1,FALSE)</f>
        <v>0.62778475709586301</v>
      </c>
      <c r="W5339" s="4">
        <f>VLOOKUP($T5339,Sheet4!$H$1106:$M$1351,surveys!W$1+1,FALSE)</f>
        <v>0.76918600378409652</v>
      </c>
      <c r="X5339" s="4">
        <f>VLOOKUP($T5339,Sheet4!$H$1106:$M$1351,surveys!X$1+1,FALSE)</f>
        <v>0.88987045221102745</v>
      </c>
      <c r="Y5339" s="4">
        <f>VLOOKUP($T5339,Sheet4!$H$1106:$M$1351,surveys!Y$1+1,FALSE)</f>
        <v>1</v>
      </c>
      <c r="Z5339" s="4">
        <f t="shared" si="250"/>
        <v>4</v>
      </c>
      <c r="AA5339" s="4" t="str">
        <f>VLOOKUP(T5339&amp;"-"&amp;Z5339,Sheet4!$W$2:$AA$1100,3,FALSE)</f>
        <v>Brooklyn</v>
      </c>
      <c r="AB5339" s="4">
        <f>VLOOKUP(T5339&amp;"-"&amp;Z5339,Sheet4!$W$2:$AA$1100,4,FALSE)</f>
        <v>40.650100000000002</v>
      </c>
      <c r="AC5339" s="4">
        <f>VLOOKUP(T5339&amp;"-"&amp;Z5339,Sheet4!$W$2:$AA$1100,5,FALSE)</f>
        <v>-73.949579999999997</v>
      </c>
    </row>
    <row r="5340" spans="1:29">
      <c r="A5340" s="6">
        <v>40688</v>
      </c>
      <c r="B5340" s="7">
        <v>0.4097337962962963</v>
      </c>
      <c r="C5340" s="4" t="s">
        <v>1213</v>
      </c>
      <c r="D5340" s="4" t="s">
        <v>1214</v>
      </c>
      <c r="E5340" s="4" t="s">
        <v>11</v>
      </c>
      <c r="F5340" s="4">
        <v>4</v>
      </c>
      <c r="G5340" s="4">
        <v>3</v>
      </c>
      <c r="H5340" s="4">
        <v>3</v>
      </c>
      <c r="I5340" s="4">
        <v>2</v>
      </c>
      <c r="J5340" s="4">
        <v>2</v>
      </c>
      <c r="K5340" s="4">
        <v>3</v>
      </c>
      <c r="L5340" s="4">
        <v>2</v>
      </c>
      <c r="M5340" s="4">
        <v>5</v>
      </c>
      <c r="N5340" s="4">
        <v>3</v>
      </c>
      <c r="O5340" s="4">
        <v>4</v>
      </c>
      <c r="P5340" s="4">
        <v>3</v>
      </c>
      <c r="Q5340" s="9">
        <f t="shared" si="251"/>
        <v>7.3611111111111108E-3</v>
      </c>
      <c r="R5340" s="4">
        <f t="shared" si="249"/>
        <v>40688.409733796296</v>
      </c>
      <c r="S5340" s="4">
        <v>0.99695060681303094</v>
      </c>
      <c r="T5340" s="4" t="str">
        <f>VLOOKUP(E5340,Sheet2!$A$2:$E$137,5,FALSE)</f>
        <v>FR</v>
      </c>
      <c r="U5340" s="4">
        <f>VLOOKUP($T5340,Sheet4!$H$1106:$M$1351,surveys!U$1+1,FALSE)</f>
        <v>0.51193913659220647</v>
      </c>
      <c r="V5340" s="4">
        <f>VLOOKUP($T5340,Sheet4!$H$1106:$M$1351,surveys!V$1+1,FALSE)</f>
        <v>0.70220575033861143</v>
      </c>
      <c r="W5340" s="4">
        <f>VLOOKUP($T5340,Sheet4!$H$1106:$M$1351,surveys!W$1+1,FALSE)</f>
        <v>0.81527182039156842</v>
      </c>
      <c r="X5340" s="4">
        <f>VLOOKUP($T5340,Sheet4!$H$1106:$M$1351,surveys!X$1+1,FALSE)</f>
        <v>0.91893911792009964</v>
      </c>
      <c r="Y5340" s="4">
        <f>VLOOKUP($T5340,Sheet4!$H$1106:$M$1351,surveys!Y$1+1,FALSE)</f>
        <v>1</v>
      </c>
      <c r="Z5340" s="4">
        <f t="shared" si="250"/>
        <v>5</v>
      </c>
      <c r="AA5340" s="4" t="str">
        <f>VLOOKUP(T5340&amp;"-"&amp;Z5340,Sheet4!$W$2:$AA$1100,3,FALSE)</f>
        <v>Nice</v>
      </c>
      <c r="AB5340" s="4">
        <f>VLOOKUP(T5340&amp;"-"&amp;Z5340,Sheet4!$W$2:$AA$1100,4,FALSE)</f>
        <v>43.703130000000002</v>
      </c>
      <c r="AC5340" s="4">
        <f>VLOOKUP(T5340&amp;"-"&amp;Z5340,Sheet4!$W$2:$AA$1100,5,FALSE)</f>
        <v>7.2660799999999997</v>
      </c>
    </row>
    <row r="5341" spans="1:29">
      <c r="A5341" s="6">
        <v>40688</v>
      </c>
      <c r="B5341" s="7">
        <v>0.40979166666666672</v>
      </c>
      <c r="C5341" s="4" t="s">
        <v>1213</v>
      </c>
      <c r="D5341" s="4" t="s">
        <v>1216</v>
      </c>
      <c r="E5341" s="4" t="s">
        <v>28</v>
      </c>
      <c r="F5341" s="4">
        <v>2</v>
      </c>
      <c r="G5341" s="4">
        <v>2</v>
      </c>
      <c r="H5341" s="4">
        <v>3</v>
      </c>
      <c r="I5341" s="4">
        <v>4</v>
      </c>
      <c r="J5341" s="4">
        <v>4</v>
      </c>
      <c r="K5341" s="4">
        <v>4</v>
      </c>
      <c r="L5341" s="4">
        <v>3</v>
      </c>
      <c r="M5341" s="4">
        <v>4</v>
      </c>
      <c r="N5341" s="4">
        <v>5</v>
      </c>
      <c r="O5341" s="4">
        <v>3</v>
      </c>
      <c r="P5341" s="4">
        <v>4</v>
      </c>
      <c r="Q5341" s="9">
        <f t="shared" si="251"/>
        <v>7.0254629629629634E-3</v>
      </c>
      <c r="R5341" s="4">
        <f t="shared" si="249"/>
        <v>40688.409791666665</v>
      </c>
      <c r="S5341" s="4">
        <v>0.41424258405228009</v>
      </c>
      <c r="T5341" s="4" t="str">
        <f>VLOOKUP(E5341,Sheet2!$A$2:$E$137,5,FALSE)</f>
        <v>AT</v>
      </c>
      <c r="U5341" s="4">
        <f>VLOOKUP($T5341,Sheet4!$H$1106:$M$1351,surveys!U$1+1,FALSE)</f>
        <v>0.71742534648291634</v>
      </c>
      <c r="V5341" s="4">
        <f>VLOOKUP($T5341,Sheet4!$H$1106:$M$1351,surveys!V$1+1,FALSE)</f>
        <v>0.81172349908300157</v>
      </c>
      <c r="W5341" s="4">
        <f>VLOOKUP($T5341,Sheet4!$H$1106:$M$1351,surveys!W$1+1,FALSE)</f>
        <v>0.88856220405379505</v>
      </c>
      <c r="X5341" s="4">
        <f>VLOOKUP($T5341,Sheet4!$H$1106:$M$1351,surveys!X$1+1,FALSE)</f>
        <v>0.95229784043038701</v>
      </c>
      <c r="Y5341" s="4">
        <f>VLOOKUP($T5341,Sheet4!$H$1106:$M$1351,surveys!Y$1+1,FALSE)</f>
        <v>1</v>
      </c>
      <c r="Z5341" s="4">
        <f t="shared" si="250"/>
        <v>1</v>
      </c>
      <c r="AA5341" s="4" t="str">
        <f>VLOOKUP(T5341&amp;"-"&amp;Z5341,Sheet4!$W$2:$AA$1100,3,FALSE)</f>
        <v>Vienna</v>
      </c>
      <c r="AB5341" s="4">
        <f>VLOOKUP(T5341&amp;"-"&amp;Z5341,Sheet4!$W$2:$AA$1100,4,FALSE)</f>
        <v>48.208489999999998</v>
      </c>
      <c r="AC5341" s="4">
        <f>VLOOKUP(T5341&amp;"-"&amp;Z5341,Sheet4!$W$2:$AA$1100,5,FALSE)</f>
        <v>16.37208</v>
      </c>
    </row>
    <row r="5342" spans="1:29">
      <c r="A5342" s="6">
        <v>40688</v>
      </c>
      <c r="B5342" s="7">
        <v>0.41116898148148145</v>
      </c>
      <c r="C5342" s="4" t="s">
        <v>1213</v>
      </c>
      <c r="D5342" s="4" t="s">
        <v>1217</v>
      </c>
      <c r="E5342" s="4" t="s">
        <v>35</v>
      </c>
      <c r="F5342" s="4">
        <v>5</v>
      </c>
      <c r="G5342" s="4">
        <v>5</v>
      </c>
      <c r="H5342" s="4">
        <v>5</v>
      </c>
      <c r="I5342" s="4">
        <v>5</v>
      </c>
      <c r="J5342" s="4">
        <v>5</v>
      </c>
      <c r="K5342" s="4">
        <v>5</v>
      </c>
      <c r="L5342" s="4">
        <v>3</v>
      </c>
      <c r="M5342" s="4">
        <v>4</v>
      </c>
      <c r="N5342" s="4">
        <v>5</v>
      </c>
      <c r="O5342" s="4">
        <v>5</v>
      </c>
      <c r="P5342" s="4">
        <v>5</v>
      </c>
      <c r="Q5342" s="9">
        <f t="shared" si="251"/>
        <v>8.5763888888888886E-3</v>
      </c>
      <c r="R5342" s="4">
        <f t="shared" si="249"/>
        <v>40688.411168981482</v>
      </c>
      <c r="S5342" s="4">
        <v>0.25535220656821256</v>
      </c>
      <c r="T5342" s="4" t="str">
        <f>VLOOKUP(E5342,Sheet2!$A$2:$E$137,5,FALSE)</f>
        <v>CH</v>
      </c>
      <c r="U5342" s="4">
        <f>VLOOKUP($T5342,Sheet4!$H$1106:$M$1351,surveys!U$1+1,FALSE)</f>
        <v>0.36801312971081684</v>
      </c>
      <c r="V5342" s="4">
        <f>VLOOKUP($T5342,Sheet4!$H$1106:$M$1351,surveys!V$1+1,FALSE)</f>
        <v>0.56614447204928808</v>
      </c>
      <c r="W5342" s="4">
        <f>VLOOKUP($T5342,Sheet4!$H$1106:$M$1351,surveys!W$1+1,FALSE)</f>
        <v>0.74328356923090177</v>
      </c>
      <c r="X5342" s="4">
        <f>VLOOKUP($T5342,Sheet4!$H$1106:$M$1351,surveys!X$1+1,FALSE)</f>
        <v>0.87426944983797861</v>
      </c>
      <c r="Y5342" s="4">
        <f>VLOOKUP($T5342,Sheet4!$H$1106:$M$1351,surveys!Y$1+1,FALSE)</f>
        <v>1</v>
      </c>
      <c r="Z5342" s="4">
        <f t="shared" si="250"/>
        <v>1</v>
      </c>
      <c r="AA5342" s="4" t="str">
        <f>VLOOKUP(T5342&amp;"-"&amp;Z5342,Sheet4!$W$2:$AA$1100,3,FALSE)</f>
        <v>Zurich</v>
      </c>
      <c r="AB5342" s="4">
        <f>VLOOKUP(T5342&amp;"-"&amp;Z5342,Sheet4!$W$2:$AA$1100,4,FALSE)</f>
        <v>47.366669999999999</v>
      </c>
      <c r="AC5342" s="4">
        <f>VLOOKUP(T5342&amp;"-"&amp;Z5342,Sheet4!$W$2:$AA$1100,5,FALSE)</f>
        <v>8.5500000000000007</v>
      </c>
    </row>
    <row r="5343" spans="1:29">
      <c r="A5343" s="6">
        <v>40688</v>
      </c>
      <c r="B5343" s="7">
        <v>0.41145833333333331</v>
      </c>
      <c r="C5343" s="4" t="s">
        <v>1215</v>
      </c>
      <c r="D5343" s="4" t="s">
        <v>1214</v>
      </c>
      <c r="E5343" s="4" t="s">
        <v>1228</v>
      </c>
      <c r="F5343" s="4">
        <v>4</v>
      </c>
      <c r="G5343" s="4">
        <v>4</v>
      </c>
      <c r="H5343" s="4">
        <v>3</v>
      </c>
      <c r="I5343" s="4">
        <v>4</v>
      </c>
      <c r="J5343" s="4">
        <v>3</v>
      </c>
      <c r="K5343" s="4">
        <v>5</v>
      </c>
      <c r="L5343" s="4">
        <v>5</v>
      </c>
      <c r="M5343" s="4">
        <v>5</v>
      </c>
      <c r="N5343" s="4">
        <v>4</v>
      </c>
      <c r="O5343" s="4">
        <v>4</v>
      </c>
      <c r="P5343" s="4">
        <v>4</v>
      </c>
      <c r="Q5343" s="9">
        <f t="shared" si="251"/>
        <v>8.0208333333333329E-3</v>
      </c>
      <c r="R5343" s="4">
        <f t="shared" si="249"/>
        <v>40688.411458333336</v>
      </c>
      <c r="S5343" s="4">
        <v>0.84160367941850556</v>
      </c>
      <c r="T5343" s="4" t="str">
        <f>VLOOKUP(E5343,Sheet2!$A$2:$E$137,5,FALSE)</f>
        <v>SK</v>
      </c>
      <c r="U5343" s="4">
        <f>VLOOKUP($T5343,Sheet4!$H$1106:$M$1351,surveys!U$1+1,FALSE)</f>
        <v>0.45694206605616972</v>
      </c>
      <c r="V5343" s="4">
        <f>VLOOKUP($T5343,Sheet4!$H$1106:$M$1351,surveys!V$1+1,FALSE)</f>
        <v>0.71204272040649941</v>
      </c>
      <c r="W5343" s="4">
        <f>VLOOKUP($T5343,Sheet4!$H$1106:$M$1351,surveys!W$1+1,FALSE)</f>
        <v>0.81418305418124248</v>
      </c>
      <c r="X5343" s="4">
        <f>VLOOKUP($T5343,Sheet4!$H$1106:$M$1351,surveys!X$1+1,FALSE)</f>
        <v>0.90727700543063317</v>
      </c>
      <c r="Y5343" s="4">
        <f>VLOOKUP($T5343,Sheet4!$H$1106:$M$1351,surveys!Y$1+1,FALSE)</f>
        <v>1</v>
      </c>
      <c r="Z5343" s="4">
        <f t="shared" si="250"/>
        <v>4</v>
      </c>
      <c r="AA5343" s="4" t="str">
        <f>VLOOKUP(T5343&amp;"-"&amp;Z5343,Sheet4!$W$2:$AA$1100,3,FALSE)</f>
        <v>Nitra</v>
      </c>
      <c r="AB5343" s="4">
        <f>VLOOKUP(T5343&amp;"-"&amp;Z5343,Sheet4!$W$2:$AA$1100,4,FALSE)</f>
        <v>48.307630000000003</v>
      </c>
      <c r="AC5343" s="4">
        <f>VLOOKUP(T5343&amp;"-"&amp;Z5343,Sheet4!$W$2:$AA$1100,5,FALSE)</f>
        <v>18.084530000000001</v>
      </c>
    </row>
    <row r="5344" spans="1:29">
      <c r="A5344" s="6">
        <v>40688</v>
      </c>
      <c r="B5344" s="7">
        <v>0.41248842592592588</v>
      </c>
      <c r="C5344" s="4" t="s">
        <v>1213</v>
      </c>
      <c r="D5344" s="4" t="s">
        <v>1214</v>
      </c>
      <c r="E5344" s="4" t="s">
        <v>63</v>
      </c>
      <c r="F5344" s="4">
        <v>1</v>
      </c>
      <c r="G5344" s="4">
        <v>1</v>
      </c>
      <c r="H5344" s="4">
        <v>1</v>
      </c>
      <c r="I5344" s="4">
        <v>5</v>
      </c>
      <c r="J5344" s="4">
        <v>1</v>
      </c>
      <c r="K5344" s="4">
        <v>1</v>
      </c>
      <c r="L5344" s="4">
        <v>1</v>
      </c>
      <c r="M5344" s="4">
        <v>1</v>
      </c>
      <c r="N5344" s="4">
        <v>1</v>
      </c>
      <c r="O5344" s="4">
        <v>1</v>
      </c>
      <c r="P5344" s="4">
        <v>1</v>
      </c>
      <c r="Q5344" s="9">
        <f t="shared" si="251"/>
        <v>8.6342592592592599E-3</v>
      </c>
      <c r="R5344" s="4">
        <f t="shared" si="249"/>
        <v>40688.412488425929</v>
      </c>
      <c r="S5344" s="4">
        <v>0.98708083971020777</v>
      </c>
      <c r="T5344" s="4" t="str">
        <f>VLOOKUP(E5344,Sheet2!$A$2:$E$137,5,FALSE)</f>
        <v>IL</v>
      </c>
      <c r="U5344" s="4">
        <f>VLOOKUP($T5344,Sheet4!$H$1106:$M$1351,surveys!U$1+1,FALSE)</f>
        <v>0.38470739608051052</v>
      </c>
      <c r="V5344" s="4">
        <f>VLOOKUP($T5344,Sheet4!$H$1106:$M$1351,surveys!V$1+1,FALSE)</f>
        <v>0.60022974682589458</v>
      </c>
      <c r="W5344" s="4">
        <f>VLOOKUP($T5344,Sheet4!$H$1106:$M$1351,surveys!W$1+1,FALSE)</f>
        <v>0.74425255771149745</v>
      </c>
      <c r="X5344" s="4">
        <f>VLOOKUP($T5344,Sheet4!$H$1106:$M$1351,surveys!X$1+1,FALSE)</f>
        <v>0.87895402692736246</v>
      </c>
      <c r="Y5344" s="4">
        <f>VLOOKUP($T5344,Sheet4!$H$1106:$M$1351,surveys!Y$1+1,FALSE)</f>
        <v>1</v>
      </c>
      <c r="Z5344" s="4">
        <f t="shared" si="250"/>
        <v>5</v>
      </c>
      <c r="AA5344" s="4" t="str">
        <f>VLOOKUP(T5344&amp;"-"&amp;Z5344,Sheet4!$W$2:$AA$1100,3,FALSE)</f>
        <v>Ashdod</v>
      </c>
      <c r="AB5344" s="4">
        <f>VLOOKUP(T5344&amp;"-"&amp;Z5344,Sheet4!$W$2:$AA$1100,4,FALSE)</f>
        <v>31.816669999999998</v>
      </c>
      <c r="AC5344" s="4">
        <f>VLOOKUP(T5344&amp;"-"&amp;Z5344,Sheet4!$W$2:$AA$1100,5,FALSE)</f>
        <v>34.65</v>
      </c>
    </row>
    <row r="5345" spans="1:29">
      <c r="A5345" s="6">
        <v>40688</v>
      </c>
      <c r="B5345" s="7">
        <v>0.41375000000000001</v>
      </c>
      <c r="C5345" s="4" t="s">
        <v>1213</v>
      </c>
      <c r="D5345" s="4" t="s">
        <v>1214</v>
      </c>
      <c r="E5345" s="4" t="s">
        <v>33</v>
      </c>
      <c r="F5345" s="4">
        <v>1</v>
      </c>
      <c r="G5345" s="4">
        <v>3</v>
      </c>
      <c r="H5345" s="4">
        <v>3</v>
      </c>
      <c r="I5345" s="4">
        <v>5</v>
      </c>
      <c r="J5345" s="4">
        <v>5</v>
      </c>
      <c r="K5345" s="4">
        <v>5</v>
      </c>
      <c r="L5345" s="4">
        <v>1</v>
      </c>
      <c r="M5345" s="4">
        <v>5</v>
      </c>
      <c r="N5345" s="4">
        <v>3</v>
      </c>
      <c r="O5345" s="4">
        <v>1</v>
      </c>
      <c r="P5345" s="4">
        <v>3</v>
      </c>
      <c r="Q5345" s="9">
        <f t="shared" si="251"/>
        <v>9.8958333333333329E-3</v>
      </c>
      <c r="R5345" s="4">
        <f t="shared" si="249"/>
        <v>40688.41375</v>
      </c>
      <c r="S5345" s="4">
        <v>0.25203740145994313</v>
      </c>
      <c r="T5345" s="4" t="str">
        <f>VLOOKUP(E5345,Sheet2!$A$2:$E$137,5,FALSE)</f>
        <v>IT</v>
      </c>
      <c r="U5345" s="4">
        <f>VLOOKUP($T5345,Sheet4!$H$1106:$M$1351,surveys!U$1+1,FALSE)</f>
        <v>0.40073733113706772</v>
      </c>
      <c r="V5345" s="4">
        <f>VLOOKUP($T5345,Sheet4!$H$1106:$M$1351,surveys!V$1+1,FALSE)</f>
        <v>0.60502083075372182</v>
      </c>
      <c r="W5345" s="4">
        <f>VLOOKUP($T5345,Sheet4!$H$1106:$M$1351,surveys!W$1+1,FALSE)</f>
        <v>0.75963680320784854</v>
      </c>
      <c r="X5345" s="4">
        <f>VLOOKUP($T5345,Sheet4!$H$1106:$M$1351,surveys!X$1+1,FALSE)</f>
        <v>0.89491209934724891</v>
      </c>
      <c r="Y5345" s="4">
        <f>VLOOKUP($T5345,Sheet4!$H$1106:$M$1351,surveys!Y$1+1,FALSE)</f>
        <v>1</v>
      </c>
      <c r="Z5345" s="4">
        <f t="shared" si="250"/>
        <v>1</v>
      </c>
      <c r="AA5345" s="4" t="str">
        <f>VLOOKUP(T5345&amp;"-"&amp;Z5345,Sheet4!$W$2:$AA$1100,3,FALSE)</f>
        <v>Roma</v>
      </c>
      <c r="AB5345" s="4">
        <f>VLOOKUP(T5345&amp;"-"&amp;Z5345,Sheet4!$W$2:$AA$1100,4,FALSE)</f>
        <v>41.894739999999999</v>
      </c>
      <c r="AC5345" s="4">
        <f>VLOOKUP(T5345&amp;"-"&amp;Z5345,Sheet4!$W$2:$AA$1100,5,FALSE)</f>
        <v>12.4839</v>
      </c>
    </row>
    <row r="5346" spans="1:29">
      <c r="A5346" s="6">
        <v>40688</v>
      </c>
      <c r="B5346" s="7">
        <v>0.41377314814814814</v>
      </c>
      <c r="C5346" s="4" t="s">
        <v>1215</v>
      </c>
      <c r="D5346" s="4" t="s">
        <v>1217</v>
      </c>
      <c r="E5346" s="4" t="s">
        <v>33</v>
      </c>
      <c r="F5346" s="4">
        <v>3</v>
      </c>
      <c r="G5346" s="4">
        <v>3</v>
      </c>
      <c r="H5346" s="4">
        <v>2</v>
      </c>
      <c r="I5346" s="4">
        <v>4</v>
      </c>
      <c r="J5346" s="4">
        <v>5</v>
      </c>
      <c r="K5346" s="4">
        <v>5</v>
      </c>
      <c r="L5346" s="4">
        <v>5</v>
      </c>
      <c r="M5346" s="4">
        <v>5</v>
      </c>
      <c r="N5346" s="4">
        <v>5</v>
      </c>
      <c r="O5346" s="4">
        <v>3</v>
      </c>
      <c r="P5346" s="4">
        <v>3</v>
      </c>
      <c r="Q5346" s="9">
        <f t="shared" si="251"/>
        <v>9.5833333333333343E-3</v>
      </c>
      <c r="R5346" s="4">
        <f t="shared" si="249"/>
        <v>40688.413773148146</v>
      </c>
      <c r="S5346" s="4">
        <v>0.72125962069740801</v>
      </c>
      <c r="T5346" s="4" t="str">
        <f>VLOOKUP(E5346,Sheet2!$A$2:$E$137,5,FALSE)</f>
        <v>IT</v>
      </c>
      <c r="U5346" s="4">
        <f>VLOOKUP($T5346,Sheet4!$H$1106:$M$1351,surveys!U$1+1,FALSE)</f>
        <v>0.40073733113706772</v>
      </c>
      <c r="V5346" s="4">
        <f>VLOOKUP($T5346,Sheet4!$H$1106:$M$1351,surveys!V$1+1,FALSE)</f>
        <v>0.60502083075372182</v>
      </c>
      <c r="W5346" s="4">
        <f>VLOOKUP($T5346,Sheet4!$H$1106:$M$1351,surveys!W$1+1,FALSE)</f>
        <v>0.75963680320784854</v>
      </c>
      <c r="X5346" s="4">
        <f>VLOOKUP($T5346,Sheet4!$H$1106:$M$1351,surveys!X$1+1,FALSE)</f>
        <v>0.89491209934724891</v>
      </c>
      <c r="Y5346" s="4">
        <f>VLOOKUP($T5346,Sheet4!$H$1106:$M$1351,surveys!Y$1+1,FALSE)</f>
        <v>1</v>
      </c>
      <c r="Z5346" s="4">
        <f t="shared" si="250"/>
        <v>3</v>
      </c>
      <c r="AA5346" s="4" t="str">
        <f>VLOOKUP(T5346&amp;"-"&amp;Z5346,Sheet4!$W$2:$AA$1100,3,FALSE)</f>
        <v>Napoli</v>
      </c>
      <c r="AB5346" s="4">
        <f>VLOOKUP(T5346&amp;"-"&amp;Z5346,Sheet4!$W$2:$AA$1100,4,FALSE)</f>
        <v>40.833329999999997</v>
      </c>
      <c r="AC5346" s="4">
        <f>VLOOKUP(T5346&amp;"-"&amp;Z5346,Sheet4!$W$2:$AA$1100,5,FALSE)</f>
        <v>14.25</v>
      </c>
    </row>
    <row r="5347" spans="1:29">
      <c r="A5347" s="6">
        <v>40688</v>
      </c>
      <c r="B5347" s="7">
        <v>0.41379629629629627</v>
      </c>
      <c r="C5347" s="4" t="s">
        <v>1213</v>
      </c>
      <c r="D5347" s="4" t="s">
        <v>1214</v>
      </c>
      <c r="E5347" s="4" t="s">
        <v>11</v>
      </c>
      <c r="F5347" s="4">
        <v>2</v>
      </c>
      <c r="G5347" s="4">
        <v>2</v>
      </c>
      <c r="H5347" s="4">
        <v>2</v>
      </c>
      <c r="I5347" s="4">
        <v>2</v>
      </c>
      <c r="J5347" s="4">
        <v>5</v>
      </c>
      <c r="K5347" s="4">
        <v>3</v>
      </c>
      <c r="L5347" s="4">
        <v>4</v>
      </c>
      <c r="M5347" s="4">
        <v>3</v>
      </c>
      <c r="N5347" s="4">
        <v>3</v>
      </c>
      <c r="O5347" s="4">
        <v>2</v>
      </c>
      <c r="P5347" s="4">
        <v>4</v>
      </c>
      <c r="Q5347" s="9">
        <f t="shared" si="251"/>
        <v>1.0138888888888888E-2</v>
      </c>
      <c r="R5347" s="4">
        <f t="shared" si="249"/>
        <v>40688.4137962963</v>
      </c>
      <c r="S5347" s="4">
        <v>4.1561582719962686E-2</v>
      </c>
      <c r="T5347" s="4" t="str">
        <f>VLOOKUP(E5347,Sheet2!$A$2:$E$137,5,FALSE)</f>
        <v>FR</v>
      </c>
      <c r="U5347" s="4">
        <f>VLOOKUP($T5347,Sheet4!$H$1106:$M$1351,surveys!U$1+1,FALSE)</f>
        <v>0.51193913659220647</v>
      </c>
      <c r="V5347" s="4">
        <f>VLOOKUP($T5347,Sheet4!$H$1106:$M$1351,surveys!V$1+1,FALSE)</f>
        <v>0.70220575033861143</v>
      </c>
      <c r="W5347" s="4">
        <f>VLOOKUP($T5347,Sheet4!$H$1106:$M$1351,surveys!W$1+1,FALSE)</f>
        <v>0.81527182039156842</v>
      </c>
      <c r="X5347" s="4">
        <f>VLOOKUP($T5347,Sheet4!$H$1106:$M$1351,surveys!X$1+1,FALSE)</f>
        <v>0.91893911792009964</v>
      </c>
      <c r="Y5347" s="4">
        <f>VLOOKUP($T5347,Sheet4!$H$1106:$M$1351,surveys!Y$1+1,FALSE)</f>
        <v>1</v>
      </c>
      <c r="Z5347" s="4">
        <f t="shared" si="250"/>
        <v>1</v>
      </c>
      <c r="AA5347" s="4" t="str">
        <f>VLOOKUP(T5347&amp;"-"&amp;Z5347,Sheet4!$W$2:$AA$1100,3,FALSE)</f>
        <v>Paris</v>
      </c>
      <c r="AB5347" s="4">
        <f>VLOOKUP(T5347&amp;"-"&amp;Z5347,Sheet4!$W$2:$AA$1100,4,FALSE)</f>
        <v>48.853409999999997</v>
      </c>
      <c r="AC5347" s="4">
        <f>VLOOKUP(T5347&amp;"-"&amp;Z5347,Sheet4!$W$2:$AA$1100,5,FALSE)</f>
        <v>2.3488000000000002</v>
      </c>
    </row>
    <row r="5348" spans="1:29">
      <c r="A5348" s="6">
        <v>40688</v>
      </c>
      <c r="B5348" s="7">
        <v>0.41386574074074073</v>
      </c>
      <c r="C5348" s="4" t="s">
        <v>1213</v>
      </c>
      <c r="D5348" s="4" t="s">
        <v>1218</v>
      </c>
      <c r="E5348" s="4" t="s">
        <v>23</v>
      </c>
      <c r="F5348" s="4">
        <v>5</v>
      </c>
      <c r="G5348" s="4">
        <v>5</v>
      </c>
      <c r="H5348" s="4">
        <v>1</v>
      </c>
      <c r="I5348" s="4">
        <v>5</v>
      </c>
      <c r="J5348" s="4">
        <v>5</v>
      </c>
      <c r="K5348" s="4">
        <v>1</v>
      </c>
      <c r="L5348" s="4">
        <v>1</v>
      </c>
      <c r="M5348" s="4">
        <v>5</v>
      </c>
      <c r="N5348" s="4">
        <v>1</v>
      </c>
      <c r="O5348" s="4">
        <v>5</v>
      </c>
      <c r="P5348" s="4">
        <v>5</v>
      </c>
      <c r="Q5348" s="9">
        <f t="shared" si="251"/>
        <v>9.5023148148148159E-3</v>
      </c>
      <c r="R5348" s="4">
        <f t="shared" si="249"/>
        <v>40688.413865740738</v>
      </c>
      <c r="S5348" s="4">
        <v>0.50937390946339089</v>
      </c>
      <c r="T5348" s="4" t="str">
        <f>VLOOKUP(E5348,Sheet2!$A$2:$E$137,5,FALSE)</f>
        <v>CA</v>
      </c>
      <c r="U5348" s="4">
        <f>VLOOKUP($T5348,Sheet4!$H$1106:$M$1351,surveys!U$1+1,FALSE)</f>
        <v>0.39929817507859233</v>
      </c>
      <c r="V5348" s="4">
        <f>VLOOKUP($T5348,Sheet4!$H$1106:$M$1351,surveys!V$1+1,FALSE)</f>
        <v>0.68226808593455113</v>
      </c>
      <c r="W5348" s="4">
        <f>VLOOKUP($T5348,Sheet4!$H$1106:$M$1351,surveys!W$1+1,FALSE)</f>
        <v>0.8413893511967715</v>
      </c>
      <c r="X5348" s="4">
        <f>VLOOKUP($T5348,Sheet4!$H$1106:$M$1351,surveys!X$1+1,FALSE)</f>
        <v>0.92969032990429024</v>
      </c>
      <c r="Y5348" s="4">
        <f>VLOOKUP($T5348,Sheet4!$H$1106:$M$1351,surveys!Y$1+1,FALSE)</f>
        <v>1</v>
      </c>
      <c r="Z5348" s="4">
        <f t="shared" si="250"/>
        <v>2</v>
      </c>
      <c r="AA5348" s="4" t="str">
        <f>VLOOKUP(T5348&amp;"-"&amp;Z5348,Sheet4!$W$2:$AA$1100,3,FALSE)</f>
        <v>Montreal</v>
      </c>
      <c r="AB5348" s="4">
        <f>VLOOKUP(T5348&amp;"-"&amp;Z5348,Sheet4!$W$2:$AA$1100,4,FALSE)</f>
        <v>45.508839999999999</v>
      </c>
      <c r="AC5348" s="4">
        <f>VLOOKUP(T5348&amp;"-"&amp;Z5348,Sheet4!$W$2:$AA$1100,5,FALSE)</f>
        <v>-73.587810000000005</v>
      </c>
    </row>
    <row r="5349" spans="1:29">
      <c r="A5349" s="6">
        <v>40688</v>
      </c>
      <c r="B5349" s="7">
        <v>0.41398148148148151</v>
      </c>
      <c r="C5349" s="4" t="s">
        <v>1213</v>
      </c>
      <c r="D5349" s="4" t="s">
        <v>1214</v>
      </c>
      <c r="E5349" s="4" t="s">
        <v>39</v>
      </c>
      <c r="F5349" s="4">
        <v>3</v>
      </c>
      <c r="G5349" s="4">
        <v>2</v>
      </c>
      <c r="H5349" s="4">
        <v>4</v>
      </c>
      <c r="I5349" s="4">
        <v>3</v>
      </c>
      <c r="J5349" s="4">
        <v>5</v>
      </c>
      <c r="K5349" s="4">
        <v>4</v>
      </c>
      <c r="L5349" s="4">
        <v>3</v>
      </c>
      <c r="M5349" s="4">
        <v>5</v>
      </c>
      <c r="N5349" s="4">
        <v>2</v>
      </c>
      <c r="O5349" s="4">
        <v>3</v>
      </c>
      <c r="P5349" s="4">
        <v>3</v>
      </c>
      <c r="Q5349" s="9">
        <f t="shared" si="251"/>
        <v>9.9768518518518531E-3</v>
      </c>
      <c r="R5349" s="4">
        <f t="shared" si="249"/>
        <v>40688.413981481484</v>
      </c>
      <c r="S5349" s="4">
        <v>0.93301364306807599</v>
      </c>
      <c r="T5349" s="4" t="str">
        <f>VLOOKUP(E5349,Sheet2!$A$2:$E$137,5,FALSE)</f>
        <v>CL</v>
      </c>
      <c r="U5349" s="4">
        <f>VLOOKUP($T5349,Sheet4!$H$1106:$M$1351,surveys!U$1+1,FALSE)</f>
        <v>0.77588605933105281</v>
      </c>
      <c r="V5349" s="4">
        <f>VLOOKUP($T5349,Sheet4!$H$1106:$M$1351,surveys!V$1+1,FALSE)</f>
        <v>0.85775525166800515</v>
      </c>
      <c r="W5349" s="4">
        <f>VLOOKUP($T5349,Sheet4!$H$1106:$M$1351,surveys!W$1+1,FALSE)</f>
        <v>0.9074512758994524</v>
      </c>
      <c r="X5349" s="4">
        <f>VLOOKUP($T5349,Sheet4!$H$1106:$M$1351,surveys!X$1+1,FALSE)</f>
        <v>0.95469627846018545</v>
      </c>
      <c r="Y5349" s="4">
        <f>VLOOKUP($T5349,Sheet4!$H$1106:$M$1351,surveys!Y$1+1,FALSE)</f>
        <v>1</v>
      </c>
      <c r="Z5349" s="4">
        <f t="shared" si="250"/>
        <v>4</v>
      </c>
      <c r="AA5349" s="4" t="str">
        <f>VLOOKUP(T5349&amp;"-"&amp;Z5349,Sheet4!$W$2:$AA$1100,3,FALSE)</f>
        <v>Vina del Mar</v>
      </c>
      <c r="AB5349" s="4">
        <f>VLOOKUP(T5349&amp;"-"&amp;Z5349,Sheet4!$W$2:$AA$1100,4,FALSE)</f>
        <v>-33.024569999999997</v>
      </c>
      <c r="AC5349" s="4">
        <f>VLOOKUP(T5349&amp;"-"&amp;Z5349,Sheet4!$W$2:$AA$1100,5,FALSE)</f>
        <v>-71.551829999999995</v>
      </c>
    </row>
    <row r="5350" spans="1:29">
      <c r="A5350" s="6">
        <v>40688</v>
      </c>
      <c r="B5350" s="7">
        <v>0.41415509259259259</v>
      </c>
      <c r="C5350" s="4" t="s">
        <v>1215</v>
      </c>
      <c r="D5350" s="4" t="s">
        <v>1214</v>
      </c>
      <c r="E5350" s="4" t="s">
        <v>11</v>
      </c>
      <c r="F5350" s="4">
        <v>4</v>
      </c>
      <c r="G5350" s="4">
        <v>4</v>
      </c>
      <c r="H5350" s="4">
        <v>4</v>
      </c>
      <c r="I5350" s="4">
        <v>1</v>
      </c>
      <c r="J5350" s="4">
        <v>2</v>
      </c>
      <c r="K5350" s="4">
        <v>4</v>
      </c>
      <c r="L5350" s="4">
        <v>3</v>
      </c>
      <c r="M5350" s="4">
        <v>4</v>
      </c>
      <c r="N5350" s="4">
        <v>4</v>
      </c>
      <c r="O5350" s="4">
        <v>2</v>
      </c>
      <c r="P5350" s="4">
        <v>1</v>
      </c>
      <c r="Q5350" s="9">
        <f t="shared" si="251"/>
        <v>1.0798611111111111E-2</v>
      </c>
      <c r="R5350" s="4">
        <f t="shared" si="249"/>
        <v>40688.414155092592</v>
      </c>
      <c r="S5350" s="4">
        <v>0.16176747550027581</v>
      </c>
      <c r="T5350" s="4" t="str">
        <f>VLOOKUP(E5350,Sheet2!$A$2:$E$137,5,FALSE)</f>
        <v>FR</v>
      </c>
      <c r="U5350" s="4">
        <f>VLOOKUP($T5350,Sheet4!$H$1106:$M$1351,surveys!U$1+1,FALSE)</f>
        <v>0.51193913659220647</v>
      </c>
      <c r="V5350" s="4">
        <f>VLOOKUP($T5350,Sheet4!$H$1106:$M$1351,surveys!V$1+1,FALSE)</f>
        <v>0.70220575033861143</v>
      </c>
      <c r="W5350" s="4">
        <f>VLOOKUP($T5350,Sheet4!$H$1106:$M$1351,surveys!W$1+1,FALSE)</f>
        <v>0.81527182039156842</v>
      </c>
      <c r="X5350" s="4">
        <f>VLOOKUP($T5350,Sheet4!$H$1106:$M$1351,surveys!X$1+1,FALSE)</f>
        <v>0.91893911792009964</v>
      </c>
      <c r="Y5350" s="4">
        <f>VLOOKUP($T5350,Sheet4!$H$1106:$M$1351,surveys!Y$1+1,FALSE)</f>
        <v>1</v>
      </c>
      <c r="Z5350" s="4">
        <f t="shared" si="250"/>
        <v>1</v>
      </c>
      <c r="AA5350" s="4" t="str">
        <f>VLOOKUP(T5350&amp;"-"&amp;Z5350,Sheet4!$W$2:$AA$1100,3,FALSE)</f>
        <v>Paris</v>
      </c>
      <c r="AB5350" s="4">
        <f>VLOOKUP(T5350&amp;"-"&amp;Z5350,Sheet4!$W$2:$AA$1100,4,FALSE)</f>
        <v>48.853409999999997</v>
      </c>
      <c r="AC5350" s="4">
        <f>VLOOKUP(T5350&amp;"-"&amp;Z5350,Sheet4!$W$2:$AA$1100,5,FALSE)</f>
        <v>2.3488000000000002</v>
      </c>
    </row>
    <row r="5351" spans="1:29">
      <c r="A5351" s="6">
        <v>40688</v>
      </c>
      <c r="B5351" s="7">
        <v>0.41471064814814818</v>
      </c>
      <c r="C5351" s="4" t="s">
        <v>1213</v>
      </c>
      <c r="D5351" s="4" t="s">
        <v>1218</v>
      </c>
      <c r="E5351" s="4" t="s">
        <v>28</v>
      </c>
      <c r="F5351" s="4">
        <v>1</v>
      </c>
      <c r="G5351" s="4">
        <v>1</v>
      </c>
      <c r="H5351" s="4">
        <v>1</v>
      </c>
      <c r="I5351" s="4">
        <v>1</v>
      </c>
      <c r="J5351" s="4">
        <v>1</v>
      </c>
      <c r="K5351" s="4">
        <v>1</v>
      </c>
      <c r="L5351" s="4">
        <v>1</v>
      </c>
      <c r="M5351" s="4">
        <v>1</v>
      </c>
      <c r="N5351" s="4">
        <v>1</v>
      </c>
      <c r="O5351" s="4">
        <v>1</v>
      </c>
      <c r="P5351" s="4">
        <v>1</v>
      </c>
      <c r="Q5351" s="9">
        <f t="shared" si="251"/>
        <v>1.0277777777777778E-2</v>
      </c>
      <c r="R5351" s="4">
        <f t="shared" si="249"/>
        <v>40688.414710648147</v>
      </c>
      <c r="S5351" s="4">
        <v>2.2628316392431458E-2</v>
      </c>
      <c r="T5351" s="4" t="str">
        <f>VLOOKUP(E5351,Sheet2!$A$2:$E$137,5,FALSE)</f>
        <v>AT</v>
      </c>
      <c r="U5351" s="4">
        <f>VLOOKUP($T5351,Sheet4!$H$1106:$M$1351,surveys!U$1+1,FALSE)</f>
        <v>0.71742534648291634</v>
      </c>
      <c r="V5351" s="4">
        <f>VLOOKUP($T5351,Sheet4!$H$1106:$M$1351,surveys!V$1+1,FALSE)</f>
        <v>0.81172349908300157</v>
      </c>
      <c r="W5351" s="4">
        <f>VLOOKUP($T5351,Sheet4!$H$1106:$M$1351,surveys!W$1+1,FALSE)</f>
        <v>0.88856220405379505</v>
      </c>
      <c r="X5351" s="4">
        <f>VLOOKUP($T5351,Sheet4!$H$1106:$M$1351,surveys!X$1+1,FALSE)</f>
        <v>0.95229784043038701</v>
      </c>
      <c r="Y5351" s="4">
        <f>VLOOKUP($T5351,Sheet4!$H$1106:$M$1351,surveys!Y$1+1,FALSE)</f>
        <v>1</v>
      </c>
      <c r="Z5351" s="4">
        <f t="shared" si="250"/>
        <v>1</v>
      </c>
      <c r="AA5351" s="4" t="str">
        <f>VLOOKUP(T5351&amp;"-"&amp;Z5351,Sheet4!$W$2:$AA$1100,3,FALSE)</f>
        <v>Vienna</v>
      </c>
      <c r="AB5351" s="4">
        <f>VLOOKUP(T5351&amp;"-"&amp;Z5351,Sheet4!$W$2:$AA$1100,4,FALSE)</f>
        <v>48.208489999999998</v>
      </c>
      <c r="AC5351" s="4">
        <f>VLOOKUP(T5351&amp;"-"&amp;Z5351,Sheet4!$W$2:$AA$1100,5,FALSE)</f>
        <v>16.37208</v>
      </c>
    </row>
    <row r="5352" spans="1:29">
      <c r="A5352" s="6">
        <v>40688</v>
      </c>
      <c r="B5352" s="7">
        <v>0.41476851851851854</v>
      </c>
      <c r="C5352" s="4" t="s">
        <v>1215</v>
      </c>
      <c r="D5352" s="4" t="s">
        <v>1216</v>
      </c>
      <c r="E5352" s="4" t="s">
        <v>11</v>
      </c>
      <c r="F5352" s="4">
        <v>3</v>
      </c>
      <c r="G5352" s="4">
        <v>3</v>
      </c>
      <c r="H5352" s="4">
        <v>5</v>
      </c>
      <c r="I5352" s="4">
        <v>4</v>
      </c>
      <c r="J5352" s="4">
        <v>5</v>
      </c>
      <c r="K5352" s="4">
        <v>3</v>
      </c>
      <c r="L5352" s="4">
        <v>5</v>
      </c>
      <c r="M5352" s="4">
        <v>3</v>
      </c>
      <c r="N5352" s="4">
        <v>4</v>
      </c>
      <c r="O5352" s="4">
        <v>2</v>
      </c>
      <c r="P5352" s="4">
        <v>2</v>
      </c>
      <c r="Q5352" s="9">
        <f t="shared" si="251"/>
        <v>9.9421296296296289E-3</v>
      </c>
      <c r="R5352" s="4">
        <f t="shared" si="249"/>
        <v>40688.414768518516</v>
      </c>
      <c r="S5352" s="4">
        <v>0.38569904938713861</v>
      </c>
      <c r="T5352" s="4" t="str">
        <f>VLOOKUP(E5352,Sheet2!$A$2:$E$137,5,FALSE)</f>
        <v>FR</v>
      </c>
      <c r="U5352" s="4">
        <f>VLOOKUP($T5352,Sheet4!$H$1106:$M$1351,surveys!U$1+1,FALSE)</f>
        <v>0.51193913659220647</v>
      </c>
      <c r="V5352" s="4">
        <f>VLOOKUP($T5352,Sheet4!$H$1106:$M$1351,surveys!V$1+1,FALSE)</f>
        <v>0.70220575033861143</v>
      </c>
      <c r="W5352" s="4">
        <f>VLOOKUP($T5352,Sheet4!$H$1106:$M$1351,surveys!W$1+1,FALSE)</f>
        <v>0.81527182039156842</v>
      </c>
      <c r="X5352" s="4">
        <f>VLOOKUP($T5352,Sheet4!$H$1106:$M$1351,surveys!X$1+1,FALSE)</f>
        <v>0.91893911792009964</v>
      </c>
      <c r="Y5352" s="4">
        <f>VLOOKUP($T5352,Sheet4!$H$1106:$M$1351,surveys!Y$1+1,FALSE)</f>
        <v>1</v>
      </c>
      <c r="Z5352" s="4">
        <f t="shared" si="250"/>
        <v>1</v>
      </c>
      <c r="AA5352" s="4" t="str">
        <f>VLOOKUP(T5352&amp;"-"&amp;Z5352,Sheet4!$W$2:$AA$1100,3,FALSE)</f>
        <v>Paris</v>
      </c>
      <c r="AB5352" s="4">
        <f>VLOOKUP(T5352&amp;"-"&amp;Z5352,Sheet4!$W$2:$AA$1100,4,FALSE)</f>
        <v>48.853409999999997</v>
      </c>
      <c r="AC5352" s="4">
        <f>VLOOKUP(T5352&amp;"-"&amp;Z5352,Sheet4!$W$2:$AA$1100,5,FALSE)</f>
        <v>2.3488000000000002</v>
      </c>
    </row>
    <row r="5353" spans="1:29">
      <c r="A5353" s="6">
        <v>40688</v>
      </c>
      <c r="B5353" s="7">
        <v>0.41483796296296299</v>
      </c>
      <c r="C5353" s="4" t="s">
        <v>1213</v>
      </c>
      <c r="D5353" s="4" t="s">
        <v>1217</v>
      </c>
      <c r="E5353" s="4" t="s">
        <v>11</v>
      </c>
      <c r="F5353" s="4">
        <v>3</v>
      </c>
      <c r="G5353" s="4">
        <v>3</v>
      </c>
      <c r="H5353" s="4">
        <v>3</v>
      </c>
      <c r="I5353" s="4">
        <v>4</v>
      </c>
      <c r="J5353" s="4">
        <v>2</v>
      </c>
      <c r="K5353" s="4">
        <v>4</v>
      </c>
      <c r="L5353" s="4">
        <v>2</v>
      </c>
      <c r="M5353" s="4">
        <v>4</v>
      </c>
      <c r="N5353" s="4">
        <v>5</v>
      </c>
      <c r="O5353" s="4">
        <v>3</v>
      </c>
      <c r="P5353" s="4">
        <v>5</v>
      </c>
      <c r="Q5353" s="9">
        <f t="shared" si="251"/>
        <v>1.045138888888889E-2</v>
      </c>
      <c r="R5353" s="4">
        <f t="shared" si="249"/>
        <v>40688.414837962962</v>
      </c>
      <c r="S5353" s="4">
        <v>0.19002876615900011</v>
      </c>
      <c r="T5353" s="4" t="str">
        <f>VLOOKUP(E5353,Sheet2!$A$2:$E$137,5,FALSE)</f>
        <v>FR</v>
      </c>
      <c r="U5353" s="4">
        <f>VLOOKUP($T5353,Sheet4!$H$1106:$M$1351,surveys!U$1+1,FALSE)</f>
        <v>0.51193913659220647</v>
      </c>
      <c r="V5353" s="4">
        <f>VLOOKUP($T5353,Sheet4!$H$1106:$M$1351,surveys!V$1+1,FALSE)</f>
        <v>0.70220575033861143</v>
      </c>
      <c r="W5353" s="4">
        <f>VLOOKUP($T5353,Sheet4!$H$1106:$M$1351,surveys!W$1+1,FALSE)</f>
        <v>0.81527182039156842</v>
      </c>
      <c r="X5353" s="4">
        <f>VLOOKUP($T5353,Sheet4!$H$1106:$M$1351,surveys!X$1+1,FALSE)</f>
        <v>0.91893911792009964</v>
      </c>
      <c r="Y5353" s="4">
        <f>VLOOKUP($T5353,Sheet4!$H$1106:$M$1351,surveys!Y$1+1,FALSE)</f>
        <v>1</v>
      </c>
      <c r="Z5353" s="4">
        <f t="shared" si="250"/>
        <v>1</v>
      </c>
      <c r="AA5353" s="4" t="str">
        <f>VLOOKUP(T5353&amp;"-"&amp;Z5353,Sheet4!$W$2:$AA$1100,3,FALSE)</f>
        <v>Paris</v>
      </c>
      <c r="AB5353" s="4">
        <f>VLOOKUP(T5353&amp;"-"&amp;Z5353,Sheet4!$W$2:$AA$1100,4,FALSE)</f>
        <v>48.853409999999997</v>
      </c>
      <c r="AC5353" s="4">
        <f>VLOOKUP(T5353&amp;"-"&amp;Z5353,Sheet4!$W$2:$AA$1100,5,FALSE)</f>
        <v>2.3488000000000002</v>
      </c>
    </row>
    <row r="5354" spans="1:29">
      <c r="A5354" s="6">
        <v>40688</v>
      </c>
      <c r="B5354" s="7">
        <v>0.72385416666666658</v>
      </c>
      <c r="C5354" s="4" t="s">
        <v>1213</v>
      </c>
      <c r="D5354" s="4" t="s">
        <v>1214</v>
      </c>
      <c r="E5354" s="4" t="s">
        <v>28</v>
      </c>
      <c r="F5354" s="4">
        <v>2</v>
      </c>
      <c r="G5354" s="4">
        <v>4</v>
      </c>
      <c r="H5354" s="4">
        <v>3</v>
      </c>
      <c r="I5354" s="4">
        <v>3</v>
      </c>
      <c r="J5354" s="4">
        <v>2</v>
      </c>
      <c r="K5354" s="4">
        <v>2</v>
      </c>
      <c r="L5354" s="4">
        <v>0</v>
      </c>
      <c r="M5354" s="4">
        <v>3</v>
      </c>
      <c r="N5354" s="4">
        <v>4</v>
      </c>
      <c r="O5354" s="4">
        <v>3</v>
      </c>
      <c r="P5354" s="4">
        <v>5</v>
      </c>
      <c r="Q5354" s="9">
        <f t="shared" si="251"/>
        <v>1.6747685185185185E-2</v>
      </c>
      <c r="R5354" s="4">
        <f t="shared" si="249"/>
        <v>40688.723854166667</v>
      </c>
      <c r="S5354" s="4">
        <v>0.10907649187102075</v>
      </c>
      <c r="T5354" s="4" t="str">
        <f>VLOOKUP(E5354,Sheet2!$A$2:$E$137,5,FALSE)</f>
        <v>AT</v>
      </c>
      <c r="U5354" s="4">
        <f>VLOOKUP($T5354,Sheet4!$H$1106:$M$1351,surveys!U$1+1,FALSE)</f>
        <v>0.71742534648291634</v>
      </c>
      <c r="V5354" s="4">
        <f>VLOOKUP($T5354,Sheet4!$H$1106:$M$1351,surveys!V$1+1,FALSE)</f>
        <v>0.81172349908300157</v>
      </c>
      <c r="W5354" s="4">
        <f>VLOOKUP($T5354,Sheet4!$H$1106:$M$1351,surveys!W$1+1,FALSE)</f>
        <v>0.88856220405379505</v>
      </c>
      <c r="X5354" s="4">
        <f>VLOOKUP($T5354,Sheet4!$H$1106:$M$1351,surveys!X$1+1,FALSE)</f>
        <v>0.95229784043038701</v>
      </c>
      <c r="Y5354" s="4">
        <f>VLOOKUP($T5354,Sheet4!$H$1106:$M$1351,surveys!Y$1+1,FALSE)</f>
        <v>1</v>
      </c>
      <c r="Z5354" s="4">
        <f t="shared" si="250"/>
        <v>1</v>
      </c>
      <c r="AA5354" s="4" t="str">
        <f>VLOOKUP(T5354&amp;"-"&amp;Z5354,Sheet4!$W$2:$AA$1100,3,FALSE)</f>
        <v>Vienna</v>
      </c>
      <c r="AB5354" s="4">
        <f>VLOOKUP(T5354&amp;"-"&amp;Z5354,Sheet4!$W$2:$AA$1100,4,FALSE)</f>
        <v>48.208489999999998</v>
      </c>
      <c r="AC5354" s="4">
        <f>VLOOKUP(T5354&amp;"-"&amp;Z5354,Sheet4!$W$2:$AA$1100,5,FALSE)</f>
        <v>16.37208</v>
      </c>
    </row>
    <row r="5355" spans="1:29">
      <c r="A5355" s="6">
        <v>40688</v>
      </c>
      <c r="B5355" s="7">
        <v>0.64405092592592594</v>
      </c>
      <c r="C5355" s="4" t="s">
        <v>1215</v>
      </c>
      <c r="D5355" s="4" t="s">
        <v>1217</v>
      </c>
      <c r="E5355" s="4" t="s">
        <v>28</v>
      </c>
      <c r="F5355" s="4">
        <v>5</v>
      </c>
      <c r="G5355" s="4">
        <v>3</v>
      </c>
      <c r="H5355" s="4">
        <v>4</v>
      </c>
      <c r="I5355" s="4">
        <v>3</v>
      </c>
      <c r="J5355" s="4">
        <v>4</v>
      </c>
      <c r="K5355" s="4">
        <v>4</v>
      </c>
      <c r="L5355" s="4">
        <v>3</v>
      </c>
      <c r="M5355" s="4">
        <v>5</v>
      </c>
      <c r="N5355" s="4">
        <v>4</v>
      </c>
      <c r="O5355" s="4">
        <v>3</v>
      </c>
      <c r="P5355" s="4">
        <v>5</v>
      </c>
      <c r="Q5355" s="9">
        <f t="shared" si="251"/>
        <v>3.0856481481481481E-2</v>
      </c>
      <c r="R5355" s="4">
        <f t="shared" si="249"/>
        <v>40688.644050925926</v>
      </c>
      <c r="S5355" s="4">
        <v>0.7450819189848561</v>
      </c>
      <c r="T5355" s="4" t="str">
        <f>VLOOKUP(E5355,Sheet2!$A$2:$E$137,5,FALSE)</f>
        <v>AT</v>
      </c>
      <c r="U5355" s="4">
        <f>VLOOKUP($T5355,Sheet4!$H$1106:$M$1351,surveys!U$1+1,FALSE)</f>
        <v>0.71742534648291634</v>
      </c>
      <c r="V5355" s="4">
        <f>VLOOKUP($T5355,Sheet4!$H$1106:$M$1351,surveys!V$1+1,FALSE)</f>
        <v>0.81172349908300157</v>
      </c>
      <c r="W5355" s="4">
        <f>VLOOKUP($T5355,Sheet4!$H$1106:$M$1351,surveys!W$1+1,FALSE)</f>
        <v>0.88856220405379505</v>
      </c>
      <c r="X5355" s="4">
        <f>VLOOKUP($T5355,Sheet4!$H$1106:$M$1351,surveys!X$1+1,FALSE)</f>
        <v>0.95229784043038701</v>
      </c>
      <c r="Y5355" s="4">
        <f>VLOOKUP($T5355,Sheet4!$H$1106:$M$1351,surveys!Y$1+1,FALSE)</f>
        <v>1</v>
      </c>
      <c r="Z5355" s="4">
        <f t="shared" si="250"/>
        <v>2</v>
      </c>
      <c r="AA5355" s="4" t="str">
        <f>VLOOKUP(T5355&amp;"-"&amp;Z5355,Sheet4!$W$2:$AA$1100,3,FALSE)</f>
        <v>Graz</v>
      </c>
      <c r="AB5355" s="4">
        <f>VLOOKUP(T5355&amp;"-"&amp;Z5355,Sheet4!$W$2:$AA$1100,4,FALSE)</f>
        <v>47.066670000000002</v>
      </c>
      <c r="AC5355" s="4">
        <f>VLOOKUP(T5355&amp;"-"&amp;Z5355,Sheet4!$W$2:$AA$1100,5,FALSE)</f>
        <v>15.45</v>
      </c>
    </row>
    <row r="5356" spans="1:29">
      <c r="A5356" s="6">
        <v>40688</v>
      </c>
      <c r="B5356" s="7">
        <v>0.89335648148148139</v>
      </c>
      <c r="C5356" s="4" t="s">
        <v>1213</v>
      </c>
      <c r="D5356" s="4" t="s">
        <v>1216</v>
      </c>
      <c r="E5356" s="4" t="s">
        <v>81</v>
      </c>
      <c r="F5356" s="4">
        <v>3</v>
      </c>
      <c r="G5356" s="4">
        <v>4</v>
      </c>
      <c r="H5356" s="4">
        <v>4</v>
      </c>
      <c r="I5356" s="4">
        <v>4</v>
      </c>
      <c r="J5356" s="4">
        <v>4</v>
      </c>
      <c r="K5356" s="4">
        <v>4</v>
      </c>
      <c r="L5356" s="4">
        <v>3</v>
      </c>
      <c r="M5356" s="4">
        <v>4</v>
      </c>
      <c r="N5356" s="4">
        <v>5</v>
      </c>
      <c r="O5356" s="4">
        <v>4</v>
      </c>
      <c r="P5356" s="4">
        <v>3</v>
      </c>
      <c r="Q5356" s="9">
        <f t="shared" si="251"/>
        <v>6.5520833333333334E-2</v>
      </c>
      <c r="R5356" s="4">
        <f t="shared" si="249"/>
        <v>40688.89335648148</v>
      </c>
      <c r="S5356" s="4">
        <v>9.8097962011078899E-2</v>
      </c>
      <c r="T5356" s="4" t="str">
        <f>VLOOKUP(E5356,Sheet2!$A$2:$E$137,5,FALSE)</f>
        <v>SI</v>
      </c>
      <c r="U5356" s="4">
        <f>VLOOKUP($T5356,Sheet4!$H$1106:$M$1351,surveys!U$1+1,FALSE)</f>
        <v>0.57549193659358577</v>
      </c>
      <c r="V5356" s="4">
        <f>VLOOKUP($T5356,Sheet4!$H$1106:$M$1351,surveys!V$1+1,FALSE)</f>
        <v>0.776385690019603</v>
      </c>
      <c r="W5356" s="4">
        <f>VLOOKUP($T5356,Sheet4!$H$1106:$M$1351,surveys!W$1+1,FALSE)</f>
        <v>0.86011021906207774</v>
      </c>
      <c r="X5356" s="4">
        <f>VLOOKUP($T5356,Sheet4!$H$1106:$M$1351,surveys!X$1+1,FALSE)</f>
        <v>0.94038786462410251</v>
      </c>
      <c r="Y5356" s="4">
        <f>VLOOKUP($T5356,Sheet4!$H$1106:$M$1351,surveys!Y$1+1,FALSE)</f>
        <v>1</v>
      </c>
      <c r="Z5356" s="4">
        <f t="shared" si="250"/>
        <v>1</v>
      </c>
      <c r="AA5356" s="4" t="str">
        <f>VLOOKUP(T5356&amp;"-"&amp;Z5356,Sheet4!$W$2:$AA$1100,3,FALSE)</f>
        <v>Ljubljana</v>
      </c>
      <c r="AB5356" s="4">
        <f>VLOOKUP(T5356&amp;"-"&amp;Z5356,Sheet4!$W$2:$AA$1100,4,FALSE)</f>
        <v>46.051079999999999</v>
      </c>
      <c r="AC5356" s="4">
        <f>VLOOKUP(T5356&amp;"-"&amp;Z5356,Sheet4!$W$2:$AA$1100,5,FALSE)</f>
        <v>14.505129999999999</v>
      </c>
    </row>
    <row r="5357" spans="1:29">
      <c r="A5357" s="6">
        <v>40688</v>
      </c>
      <c r="B5357" s="7">
        <v>0.75282407407407415</v>
      </c>
      <c r="C5357" s="4" t="s">
        <v>1215</v>
      </c>
      <c r="D5357" s="4" t="s">
        <v>1214</v>
      </c>
      <c r="E5357" s="4" t="s">
        <v>28</v>
      </c>
      <c r="F5357" s="4">
        <v>4</v>
      </c>
      <c r="G5357" s="4">
        <v>4</v>
      </c>
      <c r="H5357" s="4">
        <v>4</v>
      </c>
      <c r="I5357" s="4">
        <v>5</v>
      </c>
      <c r="J5357" s="4">
        <v>4</v>
      </c>
      <c r="K5357" s="4">
        <v>5</v>
      </c>
      <c r="L5357" s="4">
        <v>4</v>
      </c>
      <c r="M5357" s="4">
        <v>5</v>
      </c>
      <c r="N5357" s="4">
        <v>5</v>
      </c>
      <c r="O5357" s="4">
        <v>5</v>
      </c>
      <c r="P5357" s="4">
        <v>3</v>
      </c>
      <c r="Q5357" s="9">
        <f t="shared" si="251"/>
        <v>3.6967592592592594E-2</v>
      </c>
      <c r="R5357" s="4">
        <f t="shared" si="249"/>
        <v>40688.752824074072</v>
      </c>
      <c r="S5357" s="4">
        <v>0.38142752278052861</v>
      </c>
      <c r="T5357" s="4" t="str">
        <f>VLOOKUP(E5357,Sheet2!$A$2:$E$137,5,FALSE)</f>
        <v>AT</v>
      </c>
      <c r="U5357" s="4">
        <f>VLOOKUP($T5357,Sheet4!$H$1106:$M$1351,surveys!U$1+1,FALSE)</f>
        <v>0.71742534648291634</v>
      </c>
      <c r="V5357" s="4">
        <f>VLOOKUP($T5357,Sheet4!$H$1106:$M$1351,surveys!V$1+1,FALSE)</f>
        <v>0.81172349908300157</v>
      </c>
      <c r="W5357" s="4">
        <f>VLOOKUP($T5357,Sheet4!$H$1106:$M$1351,surveys!W$1+1,FALSE)</f>
        <v>0.88856220405379505</v>
      </c>
      <c r="X5357" s="4">
        <f>VLOOKUP($T5357,Sheet4!$H$1106:$M$1351,surveys!X$1+1,FALSE)</f>
        <v>0.95229784043038701</v>
      </c>
      <c r="Y5357" s="4">
        <f>VLOOKUP($T5357,Sheet4!$H$1106:$M$1351,surveys!Y$1+1,FALSE)</f>
        <v>1</v>
      </c>
      <c r="Z5357" s="4">
        <f t="shared" si="250"/>
        <v>1</v>
      </c>
      <c r="AA5357" s="4" t="str">
        <f>VLOOKUP(T5357&amp;"-"&amp;Z5357,Sheet4!$W$2:$AA$1100,3,FALSE)</f>
        <v>Vienna</v>
      </c>
      <c r="AB5357" s="4">
        <f>VLOOKUP(T5357&amp;"-"&amp;Z5357,Sheet4!$W$2:$AA$1100,4,FALSE)</f>
        <v>48.208489999999998</v>
      </c>
      <c r="AC5357" s="4">
        <f>VLOOKUP(T5357&amp;"-"&amp;Z5357,Sheet4!$W$2:$AA$1100,5,FALSE)</f>
        <v>16.37208</v>
      </c>
    </row>
    <row r="5358" spans="1:29">
      <c r="A5358" s="6">
        <v>40688</v>
      </c>
      <c r="B5358" s="7">
        <v>0.71749999999999992</v>
      </c>
      <c r="C5358" s="4" t="s">
        <v>1215</v>
      </c>
      <c r="D5358" s="4" t="s">
        <v>1214</v>
      </c>
      <c r="E5358" s="4" t="s">
        <v>26</v>
      </c>
      <c r="F5358" s="4">
        <v>3</v>
      </c>
      <c r="G5358" s="4">
        <v>3</v>
      </c>
      <c r="H5358" s="4">
        <v>4</v>
      </c>
      <c r="I5358" s="4">
        <v>3</v>
      </c>
      <c r="J5358" s="4">
        <v>4</v>
      </c>
      <c r="K5358" s="4">
        <v>3</v>
      </c>
      <c r="L5358" s="4">
        <v>2</v>
      </c>
      <c r="M5358" s="4">
        <v>4</v>
      </c>
      <c r="N5358" s="4">
        <v>5</v>
      </c>
      <c r="O5358" s="4">
        <v>4</v>
      </c>
      <c r="P5358" s="4">
        <v>5</v>
      </c>
      <c r="Q5358" s="9">
        <f t="shared" si="251"/>
        <v>1.2673611111111109E-2</v>
      </c>
      <c r="R5358" s="4">
        <f t="shared" si="249"/>
        <v>40688.717499999999</v>
      </c>
      <c r="S5358" s="4">
        <v>0.66020976238757023</v>
      </c>
      <c r="T5358" s="4" t="str">
        <f>VLOOKUP(E5358,Sheet2!$A$2:$E$137,5,FALSE)</f>
        <v>DE</v>
      </c>
      <c r="U5358" s="4">
        <f>VLOOKUP($T5358,Sheet4!$H$1106:$M$1351,surveys!U$1+1,FALSE)</f>
        <v>0.42620281948941302</v>
      </c>
      <c r="V5358" s="4">
        <f>VLOOKUP($T5358,Sheet4!$H$1106:$M$1351,surveys!V$1+1,FALSE)</f>
        <v>0.64253089557903176</v>
      </c>
      <c r="W5358" s="4">
        <f>VLOOKUP($T5358,Sheet4!$H$1106:$M$1351,surveys!W$1+1,FALSE)</f>
        <v>0.79931043378760003</v>
      </c>
      <c r="X5358" s="4">
        <f>VLOOKUP($T5358,Sheet4!$H$1106:$M$1351,surveys!X$1+1,FALSE)</f>
        <v>0.91914675697020254</v>
      </c>
      <c r="Y5358" s="4">
        <f>VLOOKUP($T5358,Sheet4!$H$1106:$M$1351,surveys!Y$1+1,FALSE)</f>
        <v>1</v>
      </c>
      <c r="Z5358" s="4">
        <f t="shared" si="250"/>
        <v>3</v>
      </c>
      <c r="AA5358" s="4" t="str">
        <f>VLOOKUP(T5358&amp;"-"&amp;Z5358,Sheet4!$W$2:$AA$1100,3,FALSE)</f>
        <v>Muenchen</v>
      </c>
      <c r="AB5358" s="4">
        <f>VLOOKUP(T5358&amp;"-"&amp;Z5358,Sheet4!$W$2:$AA$1100,4,FALSE)</f>
        <v>48.137430000000002</v>
      </c>
      <c r="AC5358" s="4">
        <f>VLOOKUP(T5358&amp;"-"&amp;Z5358,Sheet4!$W$2:$AA$1100,5,FALSE)</f>
        <v>11.57549</v>
      </c>
    </row>
    <row r="5359" spans="1:29">
      <c r="A5359" s="6">
        <v>40688</v>
      </c>
      <c r="B5359" s="7">
        <v>0.59251157407407429</v>
      </c>
      <c r="C5359" s="4" t="s">
        <v>1213</v>
      </c>
      <c r="D5359" s="4" t="s">
        <v>1217</v>
      </c>
      <c r="E5359" s="4" t="s">
        <v>37</v>
      </c>
      <c r="F5359" s="4">
        <v>5</v>
      </c>
      <c r="G5359" s="4">
        <v>4</v>
      </c>
      <c r="H5359" s="4">
        <v>5</v>
      </c>
      <c r="I5359" s="4">
        <v>4</v>
      </c>
      <c r="J5359" s="4">
        <v>5</v>
      </c>
      <c r="K5359" s="4">
        <v>4</v>
      </c>
      <c r="L5359" s="4">
        <v>5</v>
      </c>
      <c r="M5359" s="4">
        <v>5</v>
      </c>
      <c r="N5359" s="4">
        <v>4</v>
      </c>
      <c r="O5359" s="4">
        <v>5</v>
      </c>
      <c r="P5359" s="4">
        <v>4</v>
      </c>
      <c r="Q5359" s="9">
        <f t="shared" si="251"/>
        <v>6.474537037037037E-2</v>
      </c>
      <c r="R5359" s="4">
        <f t="shared" si="249"/>
        <v>40688.592511574076</v>
      </c>
      <c r="S5359" s="4">
        <v>0.82325619672305983</v>
      </c>
      <c r="T5359" s="4" t="str">
        <f>VLOOKUP(E5359,Sheet2!$A$2:$E$137,5,FALSE)</f>
        <v>PT</v>
      </c>
      <c r="U5359" s="4">
        <f>VLOOKUP($T5359,Sheet4!$H$1106:$M$1351,surveys!U$1+1,FALSE)</f>
        <v>0.43703858129282908</v>
      </c>
      <c r="V5359" s="4">
        <f>VLOOKUP($T5359,Sheet4!$H$1106:$M$1351,surveys!V$1+1,FALSE)</f>
        <v>0.64773543484664464</v>
      </c>
      <c r="W5359" s="4">
        <f>VLOOKUP($T5359,Sheet4!$H$1106:$M$1351,surveys!W$1+1,FALSE)</f>
        <v>0.79869631675299657</v>
      </c>
      <c r="X5359" s="4">
        <f>VLOOKUP($T5359,Sheet4!$H$1106:$M$1351,surveys!X$1+1,FALSE)</f>
        <v>0.90115606302176665</v>
      </c>
      <c r="Y5359" s="4">
        <f>VLOOKUP($T5359,Sheet4!$H$1106:$M$1351,surveys!Y$1+1,FALSE)</f>
        <v>1</v>
      </c>
      <c r="Z5359" s="4">
        <f t="shared" si="250"/>
        <v>4</v>
      </c>
      <c r="AA5359" s="4" t="str">
        <f>VLOOKUP(T5359&amp;"-"&amp;Z5359,Sheet4!$W$2:$AA$1100,3,FALSE)</f>
        <v>Braga</v>
      </c>
      <c r="AB5359" s="4">
        <f>VLOOKUP(T5359&amp;"-"&amp;Z5359,Sheet4!$W$2:$AA$1100,4,FALSE)</f>
        <v>41.550319999999999</v>
      </c>
      <c r="AC5359" s="4">
        <f>VLOOKUP(T5359&amp;"-"&amp;Z5359,Sheet4!$W$2:$AA$1100,5,FALSE)</f>
        <v>-8.4200499999999998</v>
      </c>
    </row>
    <row r="5360" spans="1:29">
      <c r="A5360" s="6">
        <v>40688</v>
      </c>
      <c r="B5360" s="7">
        <v>0.81002314814814813</v>
      </c>
      <c r="C5360" s="4" t="s">
        <v>1213</v>
      </c>
      <c r="D5360" s="4" t="s">
        <v>1214</v>
      </c>
      <c r="E5360" s="4" t="s">
        <v>11</v>
      </c>
      <c r="F5360" s="4">
        <v>2</v>
      </c>
      <c r="G5360" s="4">
        <v>3</v>
      </c>
      <c r="H5360" s="4">
        <v>2</v>
      </c>
      <c r="I5360" s="4">
        <v>4</v>
      </c>
      <c r="J5360" s="4">
        <v>2</v>
      </c>
      <c r="K5360" s="4">
        <v>4</v>
      </c>
      <c r="L5360" s="4">
        <v>3</v>
      </c>
      <c r="M5360" s="4">
        <v>4</v>
      </c>
      <c r="N5360" s="4">
        <v>5</v>
      </c>
      <c r="O5360" s="4">
        <v>2</v>
      </c>
      <c r="P5360" s="4">
        <v>3</v>
      </c>
      <c r="Q5360" s="9">
        <f t="shared" si="251"/>
        <v>7.5000000000000006E-3</v>
      </c>
      <c r="R5360" s="4">
        <f t="shared" si="249"/>
        <v>40688.810023148151</v>
      </c>
      <c r="S5360" s="4">
        <v>0.68661371791385939</v>
      </c>
      <c r="T5360" s="4" t="str">
        <f>VLOOKUP(E5360,Sheet2!$A$2:$E$137,5,FALSE)</f>
        <v>FR</v>
      </c>
      <c r="U5360" s="4">
        <f>VLOOKUP($T5360,Sheet4!$H$1106:$M$1351,surveys!U$1+1,FALSE)</f>
        <v>0.51193913659220647</v>
      </c>
      <c r="V5360" s="4">
        <f>VLOOKUP($T5360,Sheet4!$H$1106:$M$1351,surveys!V$1+1,FALSE)</f>
        <v>0.70220575033861143</v>
      </c>
      <c r="W5360" s="4">
        <f>VLOOKUP($T5360,Sheet4!$H$1106:$M$1351,surveys!W$1+1,FALSE)</f>
        <v>0.81527182039156842</v>
      </c>
      <c r="X5360" s="4">
        <f>VLOOKUP($T5360,Sheet4!$H$1106:$M$1351,surveys!X$1+1,FALSE)</f>
        <v>0.91893911792009964</v>
      </c>
      <c r="Y5360" s="4">
        <f>VLOOKUP($T5360,Sheet4!$H$1106:$M$1351,surveys!Y$1+1,FALSE)</f>
        <v>1</v>
      </c>
      <c r="Z5360" s="4">
        <f t="shared" si="250"/>
        <v>2</v>
      </c>
      <c r="AA5360" s="4" t="str">
        <f>VLOOKUP(T5360&amp;"-"&amp;Z5360,Sheet4!$W$2:$AA$1100,3,FALSE)</f>
        <v>Marseille</v>
      </c>
      <c r="AB5360" s="4">
        <f>VLOOKUP(T5360&amp;"-"&amp;Z5360,Sheet4!$W$2:$AA$1100,4,FALSE)</f>
        <v>43.296950000000002</v>
      </c>
      <c r="AC5360" s="4">
        <f>VLOOKUP(T5360&amp;"-"&amp;Z5360,Sheet4!$W$2:$AA$1100,5,FALSE)</f>
        <v>5.3810700000000002</v>
      </c>
    </row>
    <row r="5361" spans="1:29">
      <c r="A5361" s="6">
        <v>40688</v>
      </c>
      <c r="B5361" s="7">
        <v>0.81495370370370357</v>
      </c>
      <c r="C5361" s="4" t="s">
        <v>1215</v>
      </c>
      <c r="D5361" s="4" t="s">
        <v>1217</v>
      </c>
      <c r="E5361" s="4" t="s">
        <v>11</v>
      </c>
      <c r="F5361" s="4">
        <v>3</v>
      </c>
      <c r="G5361" s="4">
        <v>4</v>
      </c>
      <c r="H5361" s="4">
        <v>4</v>
      </c>
      <c r="I5361" s="4">
        <v>3</v>
      </c>
      <c r="J5361" s="4">
        <v>5</v>
      </c>
      <c r="K5361" s="4">
        <v>4</v>
      </c>
      <c r="L5361" s="4">
        <v>3</v>
      </c>
      <c r="M5361" s="4">
        <v>5</v>
      </c>
      <c r="N5361" s="4">
        <v>5</v>
      </c>
      <c r="O5361" s="4">
        <v>5</v>
      </c>
      <c r="P5361" s="4">
        <v>4</v>
      </c>
      <c r="Q5361" s="9">
        <f t="shared" si="251"/>
        <v>9.7685185185185184E-3</v>
      </c>
      <c r="R5361" s="4">
        <f t="shared" si="249"/>
        <v>40688.814953703702</v>
      </c>
      <c r="S5361" s="4">
        <v>0.11385979560950954</v>
      </c>
      <c r="T5361" s="4" t="str">
        <f>VLOOKUP(E5361,Sheet2!$A$2:$E$137,5,FALSE)</f>
        <v>FR</v>
      </c>
      <c r="U5361" s="4">
        <f>VLOOKUP($T5361,Sheet4!$H$1106:$M$1351,surveys!U$1+1,FALSE)</f>
        <v>0.51193913659220647</v>
      </c>
      <c r="V5361" s="4">
        <f>VLOOKUP($T5361,Sheet4!$H$1106:$M$1351,surveys!V$1+1,FALSE)</f>
        <v>0.70220575033861143</v>
      </c>
      <c r="W5361" s="4">
        <f>VLOOKUP($T5361,Sheet4!$H$1106:$M$1351,surveys!W$1+1,FALSE)</f>
        <v>0.81527182039156842</v>
      </c>
      <c r="X5361" s="4">
        <f>VLOOKUP($T5361,Sheet4!$H$1106:$M$1351,surveys!X$1+1,FALSE)</f>
        <v>0.91893911792009964</v>
      </c>
      <c r="Y5361" s="4">
        <f>VLOOKUP($T5361,Sheet4!$H$1106:$M$1351,surveys!Y$1+1,FALSE)</f>
        <v>1</v>
      </c>
      <c r="Z5361" s="4">
        <f t="shared" si="250"/>
        <v>1</v>
      </c>
      <c r="AA5361" s="4" t="str">
        <f>VLOOKUP(T5361&amp;"-"&amp;Z5361,Sheet4!$W$2:$AA$1100,3,FALSE)</f>
        <v>Paris</v>
      </c>
      <c r="AB5361" s="4">
        <f>VLOOKUP(T5361&amp;"-"&amp;Z5361,Sheet4!$W$2:$AA$1100,4,FALSE)</f>
        <v>48.853409999999997</v>
      </c>
      <c r="AC5361" s="4">
        <f>VLOOKUP(T5361&amp;"-"&amp;Z5361,Sheet4!$W$2:$AA$1100,5,FALSE)</f>
        <v>2.3488000000000002</v>
      </c>
    </row>
    <row r="5362" spans="1:29">
      <c r="A5362" s="6">
        <v>40688</v>
      </c>
      <c r="B5362" s="7">
        <v>0.61157407407407405</v>
      </c>
      <c r="C5362" s="4" t="s">
        <v>1215</v>
      </c>
      <c r="D5362" s="4" t="s">
        <v>1216</v>
      </c>
      <c r="E5362" s="4" t="s">
        <v>28</v>
      </c>
      <c r="F5362" s="4">
        <v>3</v>
      </c>
      <c r="G5362" s="4">
        <v>4</v>
      </c>
      <c r="H5362" s="4">
        <v>4</v>
      </c>
      <c r="I5362" s="4">
        <v>4</v>
      </c>
      <c r="J5362" s="4">
        <v>4</v>
      </c>
      <c r="K5362" s="4">
        <v>3</v>
      </c>
      <c r="L5362" s="4">
        <v>1</v>
      </c>
      <c r="M5362" s="4">
        <v>5</v>
      </c>
      <c r="N5362" s="4">
        <v>4</v>
      </c>
      <c r="O5362" s="4">
        <v>3</v>
      </c>
      <c r="P5362" s="4">
        <v>5</v>
      </c>
      <c r="Q5362" s="9">
        <f t="shared" si="251"/>
        <v>8.4953703703703701E-3</v>
      </c>
      <c r="R5362" s="4">
        <f t="shared" si="249"/>
        <v>40688.611574074072</v>
      </c>
      <c r="S5362" s="4">
        <v>0.50155090742255926</v>
      </c>
      <c r="T5362" s="4" t="str">
        <f>VLOOKUP(E5362,Sheet2!$A$2:$E$137,5,FALSE)</f>
        <v>AT</v>
      </c>
      <c r="U5362" s="4">
        <f>VLOOKUP($T5362,Sheet4!$H$1106:$M$1351,surveys!U$1+1,FALSE)</f>
        <v>0.71742534648291634</v>
      </c>
      <c r="V5362" s="4">
        <f>VLOOKUP($T5362,Sheet4!$H$1106:$M$1351,surveys!V$1+1,FALSE)</f>
        <v>0.81172349908300157</v>
      </c>
      <c r="W5362" s="4">
        <f>VLOOKUP($T5362,Sheet4!$H$1106:$M$1351,surveys!W$1+1,FALSE)</f>
        <v>0.88856220405379505</v>
      </c>
      <c r="X5362" s="4">
        <f>VLOOKUP($T5362,Sheet4!$H$1106:$M$1351,surveys!X$1+1,FALSE)</f>
        <v>0.95229784043038701</v>
      </c>
      <c r="Y5362" s="4">
        <f>VLOOKUP($T5362,Sheet4!$H$1106:$M$1351,surveys!Y$1+1,FALSE)</f>
        <v>1</v>
      </c>
      <c r="Z5362" s="4">
        <f t="shared" si="250"/>
        <v>1</v>
      </c>
      <c r="AA5362" s="4" t="str">
        <f>VLOOKUP(T5362&amp;"-"&amp;Z5362,Sheet4!$W$2:$AA$1100,3,FALSE)</f>
        <v>Vienna</v>
      </c>
      <c r="AB5362" s="4">
        <f>VLOOKUP(T5362&amp;"-"&amp;Z5362,Sheet4!$W$2:$AA$1100,4,FALSE)</f>
        <v>48.208489999999998</v>
      </c>
      <c r="AC5362" s="4">
        <f>VLOOKUP(T5362&amp;"-"&amp;Z5362,Sheet4!$W$2:$AA$1100,5,FALSE)</f>
        <v>16.37208</v>
      </c>
    </row>
    <row r="5363" spans="1:29">
      <c r="A5363" s="6">
        <v>40688</v>
      </c>
      <c r="B5363" s="7">
        <v>0.9837499999999999</v>
      </c>
      <c r="C5363" s="4" t="s">
        <v>1213</v>
      </c>
      <c r="D5363" s="4" t="s">
        <v>1214</v>
      </c>
      <c r="E5363" s="4" t="s">
        <v>11</v>
      </c>
      <c r="F5363" s="4">
        <v>5</v>
      </c>
      <c r="G5363" s="4">
        <v>5</v>
      </c>
      <c r="H5363" s="4">
        <v>5</v>
      </c>
      <c r="I5363" s="4">
        <v>3</v>
      </c>
      <c r="J5363" s="4">
        <v>4</v>
      </c>
      <c r="K5363" s="4">
        <v>4</v>
      </c>
      <c r="L5363" s="4">
        <v>5</v>
      </c>
      <c r="M5363" s="4">
        <v>5</v>
      </c>
      <c r="N5363" s="4">
        <v>4</v>
      </c>
      <c r="O5363" s="4">
        <v>4</v>
      </c>
      <c r="P5363" s="4">
        <v>3</v>
      </c>
      <c r="Q5363" s="9">
        <f t="shared" si="251"/>
        <v>5.8506944444444438E-2</v>
      </c>
      <c r="R5363" s="4">
        <f t="shared" si="249"/>
        <v>40688.983749999999</v>
      </c>
      <c r="S5363" s="4">
        <v>0.78848193951266676</v>
      </c>
      <c r="T5363" s="4" t="str">
        <f>VLOOKUP(E5363,Sheet2!$A$2:$E$137,5,FALSE)</f>
        <v>FR</v>
      </c>
      <c r="U5363" s="4">
        <f>VLOOKUP($T5363,Sheet4!$H$1106:$M$1351,surveys!U$1+1,FALSE)</f>
        <v>0.51193913659220647</v>
      </c>
      <c r="V5363" s="4">
        <f>VLOOKUP($T5363,Sheet4!$H$1106:$M$1351,surveys!V$1+1,FALSE)</f>
        <v>0.70220575033861143</v>
      </c>
      <c r="W5363" s="4">
        <f>VLOOKUP($T5363,Sheet4!$H$1106:$M$1351,surveys!W$1+1,FALSE)</f>
        <v>0.81527182039156842</v>
      </c>
      <c r="X5363" s="4">
        <f>VLOOKUP($T5363,Sheet4!$H$1106:$M$1351,surveys!X$1+1,FALSE)</f>
        <v>0.91893911792009964</v>
      </c>
      <c r="Y5363" s="4">
        <f>VLOOKUP($T5363,Sheet4!$H$1106:$M$1351,surveys!Y$1+1,FALSE)</f>
        <v>1</v>
      </c>
      <c r="Z5363" s="4">
        <f t="shared" si="250"/>
        <v>3</v>
      </c>
      <c r="AA5363" s="4" t="str">
        <f>VLOOKUP(T5363&amp;"-"&amp;Z5363,Sheet4!$W$2:$AA$1100,3,FALSE)</f>
        <v>Lyon</v>
      </c>
      <c r="AB5363" s="4">
        <f>VLOOKUP(T5363&amp;"-"&amp;Z5363,Sheet4!$W$2:$AA$1100,4,FALSE)</f>
        <v>45.748460000000001</v>
      </c>
      <c r="AC5363" s="4">
        <f>VLOOKUP(T5363&amp;"-"&amp;Z5363,Sheet4!$W$2:$AA$1100,5,FALSE)</f>
        <v>4.8467099999999999</v>
      </c>
    </row>
    <row r="5364" spans="1:29">
      <c r="A5364" s="6">
        <v>40688</v>
      </c>
      <c r="B5364" s="7">
        <v>0.9837499999999999</v>
      </c>
      <c r="C5364" s="4" t="s">
        <v>1215</v>
      </c>
      <c r="D5364" s="4" t="s">
        <v>1217</v>
      </c>
      <c r="E5364" s="4" t="s">
        <v>26</v>
      </c>
      <c r="F5364" s="4">
        <v>5</v>
      </c>
      <c r="G5364" s="4">
        <v>4</v>
      </c>
      <c r="H5364" s="4">
        <v>4</v>
      </c>
      <c r="I5364" s="4">
        <v>4</v>
      </c>
      <c r="J5364" s="4">
        <v>4</v>
      </c>
      <c r="K5364" s="4">
        <v>4</v>
      </c>
      <c r="L5364" s="4">
        <v>4</v>
      </c>
      <c r="M5364" s="4">
        <v>3</v>
      </c>
      <c r="N5364" s="4">
        <v>4</v>
      </c>
      <c r="O5364" s="4">
        <v>4</v>
      </c>
      <c r="P5364" s="4">
        <v>4</v>
      </c>
      <c r="Q5364" s="9">
        <f t="shared" si="251"/>
        <v>5.8506944444444438E-2</v>
      </c>
      <c r="R5364" s="4">
        <f t="shared" si="249"/>
        <v>40688.983749999999</v>
      </c>
      <c r="S5364" s="4">
        <v>0.64514916126510524</v>
      </c>
      <c r="T5364" s="4" t="str">
        <f>VLOOKUP(E5364,Sheet2!$A$2:$E$137,5,FALSE)</f>
        <v>DE</v>
      </c>
      <c r="U5364" s="4">
        <f>VLOOKUP($T5364,Sheet4!$H$1106:$M$1351,surveys!U$1+1,FALSE)</f>
        <v>0.42620281948941302</v>
      </c>
      <c r="V5364" s="4">
        <f>VLOOKUP($T5364,Sheet4!$H$1106:$M$1351,surveys!V$1+1,FALSE)</f>
        <v>0.64253089557903176</v>
      </c>
      <c r="W5364" s="4">
        <f>VLOOKUP($T5364,Sheet4!$H$1106:$M$1351,surveys!W$1+1,FALSE)</f>
        <v>0.79931043378760003</v>
      </c>
      <c r="X5364" s="4">
        <f>VLOOKUP($T5364,Sheet4!$H$1106:$M$1351,surveys!X$1+1,FALSE)</f>
        <v>0.91914675697020254</v>
      </c>
      <c r="Y5364" s="4">
        <f>VLOOKUP($T5364,Sheet4!$H$1106:$M$1351,surveys!Y$1+1,FALSE)</f>
        <v>1</v>
      </c>
      <c r="Z5364" s="4">
        <f t="shared" si="250"/>
        <v>3</v>
      </c>
      <c r="AA5364" s="4" t="str">
        <f>VLOOKUP(T5364&amp;"-"&amp;Z5364,Sheet4!$W$2:$AA$1100,3,FALSE)</f>
        <v>Muenchen</v>
      </c>
      <c r="AB5364" s="4">
        <f>VLOOKUP(T5364&amp;"-"&amp;Z5364,Sheet4!$W$2:$AA$1100,4,FALSE)</f>
        <v>48.137430000000002</v>
      </c>
      <c r="AC5364" s="4">
        <f>VLOOKUP(T5364&amp;"-"&amp;Z5364,Sheet4!$W$2:$AA$1100,5,FALSE)</f>
        <v>11.57549</v>
      </c>
    </row>
    <row r="5365" spans="1:29">
      <c r="A5365" s="6">
        <v>40688</v>
      </c>
      <c r="B5365" s="7">
        <v>0.64688657407407413</v>
      </c>
      <c r="C5365" s="4" t="s">
        <v>1213</v>
      </c>
      <c r="D5365" s="4" t="s">
        <v>1218</v>
      </c>
      <c r="E5365" s="4" t="s">
        <v>28</v>
      </c>
      <c r="F5365" s="4">
        <v>1</v>
      </c>
      <c r="G5365" s="4">
        <v>1</v>
      </c>
      <c r="H5365" s="4">
        <v>1</v>
      </c>
      <c r="I5365" s="4">
        <v>1</v>
      </c>
      <c r="J5365" s="4">
        <v>1</v>
      </c>
      <c r="K5365" s="4">
        <v>1</v>
      </c>
      <c r="L5365" s="4">
        <v>1</v>
      </c>
      <c r="M5365" s="4">
        <v>1</v>
      </c>
      <c r="N5365" s="4">
        <v>1</v>
      </c>
      <c r="O5365" s="4">
        <v>1</v>
      </c>
      <c r="P5365" s="4">
        <v>1</v>
      </c>
      <c r="Q5365" s="9">
        <f t="shared" si="251"/>
        <v>3.2800925925925928E-2</v>
      </c>
      <c r="R5365" s="4">
        <f t="shared" si="249"/>
        <v>40688.646886574075</v>
      </c>
      <c r="S5365" s="4">
        <v>0.89514058962577536</v>
      </c>
      <c r="T5365" s="4" t="str">
        <f>VLOOKUP(E5365,Sheet2!$A$2:$E$137,5,FALSE)</f>
        <v>AT</v>
      </c>
      <c r="U5365" s="4">
        <f>VLOOKUP($T5365,Sheet4!$H$1106:$M$1351,surveys!U$1+1,FALSE)</f>
        <v>0.71742534648291634</v>
      </c>
      <c r="V5365" s="4">
        <f>VLOOKUP($T5365,Sheet4!$H$1106:$M$1351,surveys!V$1+1,FALSE)</f>
        <v>0.81172349908300157</v>
      </c>
      <c r="W5365" s="4">
        <f>VLOOKUP($T5365,Sheet4!$H$1106:$M$1351,surveys!W$1+1,FALSE)</f>
        <v>0.88856220405379505</v>
      </c>
      <c r="X5365" s="4">
        <f>VLOOKUP($T5365,Sheet4!$H$1106:$M$1351,surveys!X$1+1,FALSE)</f>
        <v>0.95229784043038701</v>
      </c>
      <c r="Y5365" s="4">
        <f>VLOOKUP($T5365,Sheet4!$H$1106:$M$1351,surveys!Y$1+1,FALSE)</f>
        <v>1</v>
      </c>
      <c r="Z5365" s="4">
        <f t="shared" si="250"/>
        <v>4</v>
      </c>
      <c r="AA5365" s="4" t="str">
        <f>VLOOKUP(T5365&amp;"-"&amp;Z5365,Sheet4!$W$2:$AA$1100,3,FALSE)</f>
        <v>Salzburg</v>
      </c>
      <c r="AB5365" s="4">
        <f>VLOOKUP(T5365&amp;"-"&amp;Z5365,Sheet4!$W$2:$AA$1100,4,FALSE)</f>
        <v>47.799410000000002</v>
      </c>
      <c r="AC5365" s="4">
        <f>VLOOKUP(T5365&amp;"-"&amp;Z5365,Sheet4!$W$2:$AA$1100,5,FALSE)</f>
        <v>13.043990000000001</v>
      </c>
    </row>
    <row r="5366" spans="1:29">
      <c r="A5366" s="6">
        <v>40688</v>
      </c>
      <c r="B5366" s="7">
        <v>0.90324074074074079</v>
      </c>
      <c r="C5366" s="4" t="s">
        <v>1213</v>
      </c>
      <c r="D5366" s="4" t="s">
        <v>1224</v>
      </c>
      <c r="E5366" s="4" t="s">
        <v>31</v>
      </c>
      <c r="F5366" s="4">
        <v>5</v>
      </c>
      <c r="G5366" s="4">
        <v>3</v>
      </c>
      <c r="H5366" s="4">
        <v>5</v>
      </c>
      <c r="I5366" s="4">
        <v>4</v>
      </c>
      <c r="J5366" s="4">
        <v>5</v>
      </c>
      <c r="K5366" s="4">
        <v>5</v>
      </c>
      <c r="L5366" s="4">
        <v>1</v>
      </c>
      <c r="M5366" s="4">
        <v>4</v>
      </c>
      <c r="N5366" s="4">
        <v>3</v>
      </c>
      <c r="O5366" s="4">
        <v>4</v>
      </c>
      <c r="P5366" s="4">
        <v>5</v>
      </c>
      <c r="Q5366" s="9">
        <f t="shared" si="251"/>
        <v>2.5578703703703705E-3</v>
      </c>
      <c r="R5366" s="4">
        <f t="shared" si="249"/>
        <v>40688.903240740743</v>
      </c>
      <c r="S5366" s="4">
        <v>0.32365115259055166</v>
      </c>
      <c r="T5366" s="4" t="str">
        <f>VLOOKUP(E5366,Sheet2!$A$2:$E$137,5,FALSE)</f>
        <v>ES</v>
      </c>
      <c r="U5366" s="4">
        <f>VLOOKUP($T5366,Sheet4!$H$1106:$M$1351,surveys!U$1+1,FALSE)</f>
        <v>0.46058089642806016</v>
      </c>
      <c r="V5366" s="4">
        <f>VLOOKUP($T5366,Sheet4!$H$1106:$M$1351,surveys!V$1+1,FALSE)</f>
        <v>0.68996105930901486</v>
      </c>
      <c r="W5366" s="4">
        <f>VLOOKUP($T5366,Sheet4!$H$1106:$M$1351,surveys!W$1+1,FALSE)</f>
        <v>0.80513768719908241</v>
      </c>
      <c r="X5366" s="4">
        <f>VLOOKUP($T5366,Sheet4!$H$1106:$M$1351,surveys!X$1+1,FALSE)</f>
        <v>0.90461214064594464</v>
      </c>
      <c r="Y5366" s="4">
        <f>VLOOKUP($T5366,Sheet4!$H$1106:$M$1351,surveys!Y$1+1,FALSE)</f>
        <v>1</v>
      </c>
      <c r="Z5366" s="4">
        <f t="shared" si="250"/>
        <v>1</v>
      </c>
      <c r="AA5366" s="4" t="str">
        <f>VLOOKUP(T5366&amp;"-"&amp;Z5366,Sheet4!$W$2:$AA$1100,3,FALSE)</f>
        <v>Madrid</v>
      </c>
      <c r="AB5366" s="4">
        <f>VLOOKUP(T5366&amp;"-"&amp;Z5366,Sheet4!$W$2:$AA$1100,4,FALSE)</f>
        <v>40.416499999999999</v>
      </c>
      <c r="AC5366" s="4">
        <f>VLOOKUP(T5366&amp;"-"&amp;Z5366,Sheet4!$W$2:$AA$1100,5,FALSE)</f>
        <v>-3.7025600000000001</v>
      </c>
    </row>
    <row r="5367" spans="1:29">
      <c r="A5367" s="6">
        <v>40688</v>
      </c>
      <c r="B5367" s="7">
        <v>0.65111111111111097</v>
      </c>
      <c r="C5367" s="4" t="s">
        <v>1215</v>
      </c>
      <c r="D5367" s="4" t="s">
        <v>1216</v>
      </c>
      <c r="E5367" s="4" t="s">
        <v>17</v>
      </c>
      <c r="F5367" s="4">
        <v>4</v>
      </c>
      <c r="G5367" s="4">
        <v>5</v>
      </c>
      <c r="H5367" s="4">
        <v>5</v>
      </c>
      <c r="I5367" s="4">
        <v>3</v>
      </c>
      <c r="J5367" s="4">
        <v>5</v>
      </c>
      <c r="K5367" s="4">
        <v>5</v>
      </c>
      <c r="L5367" s="4">
        <v>4</v>
      </c>
      <c r="M5367" s="4">
        <v>4</v>
      </c>
      <c r="N5367" s="4">
        <v>3</v>
      </c>
      <c r="O5367" s="4">
        <v>3</v>
      </c>
      <c r="P5367" s="4">
        <v>3</v>
      </c>
      <c r="Q5367" s="9">
        <f t="shared" si="251"/>
        <v>3.5543981481481475E-2</v>
      </c>
      <c r="R5367" s="4">
        <f t="shared" si="249"/>
        <v>40688.65111111111</v>
      </c>
      <c r="S5367" s="4">
        <v>0.56815701366591043</v>
      </c>
      <c r="T5367" s="4" t="str">
        <f>VLOOKUP(E5367,Sheet2!$A$2:$E$137,5,FALSE)</f>
        <v>AU</v>
      </c>
      <c r="U5367" s="4">
        <f>VLOOKUP($T5367,Sheet4!$H$1106:$M$1351,surveys!U$1+1,FALSE)</f>
        <v>0.37870730546462306</v>
      </c>
      <c r="V5367" s="4">
        <f>VLOOKUP($T5367,Sheet4!$H$1106:$M$1351,surveys!V$1+1,FALSE)</f>
        <v>0.70016181281367551</v>
      </c>
      <c r="W5367" s="4">
        <f>VLOOKUP($T5367,Sheet4!$H$1106:$M$1351,surveys!W$1+1,FALSE)</f>
        <v>0.82483308340835682</v>
      </c>
      <c r="X5367" s="4">
        <f>VLOOKUP($T5367,Sheet4!$H$1106:$M$1351,surveys!X$1+1,FALSE)</f>
        <v>0.91739988860880706</v>
      </c>
      <c r="Y5367" s="4">
        <f>VLOOKUP($T5367,Sheet4!$H$1106:$M$1351,surveys!Y$1+1,FALSE)</f>
        <v>1</v>
      </c>
      <c r="Z5367" s="4">
        <f t="shared" si="250"/>
        <v>2</v>
      </c>
      <c r="AA5367" s="4" t="str">
        <f>VLOOKUP(T5367&amp;"-"&amp;Z5367,Sheet4!$W$2:$AA$1100,3,FALSE)</f>
        <v>Melbourne</v>
      </c>
      <c r="AB5367" s="4">
        <f>VLOOKUP(T5367&amp;"-"&amp;Z5367,Sheet4!$W$2:$AA$1100,4,FALSE)</f>
        <v>-37.814</v>
      </c>
      <c r="AC5367" s="4">
        <f>VLOOKUP(T5367&amp;"-"&amp;Z5367,Sheet4!$W$2:$AA$1100,5,FALSE)</f>
        <v>144.96332000000001</v>
      </c>
    </row>
    <row r="5368" spans="1:29">
      <c r="A5368" s="6">
        <v>40688</v>
      </c>
      <c r="B5368" s="7">
        <v>0.65111111111111097</v>
      </c>
      <c r="C5368" s="4" t="s">
        <v>1213</v>
      </c>
      <c r="D5368" s="4" t="s">
        <v>1214</v>
      </c>
      <c r="E5368" s="4" t="s">
        <v>1226</v>
      </c>
      <c r="F5368" s="4">
        <v>1</v>
      </c>
      <c r="G5368" s="4">
        <v>5</v>
      </c>
      <c r="H5368" s="4">
        <v>1</v>
      </c>
      <c r="I5368" s="4">
        <v>1</v>
      </c>
      <c r="J5368" s="4">
        <v>5</v>
      </c>
      <c r="K5368" s="4">
        <v>1</v>
      </c>
      <c r="L5368" s="4">
        <v>1</v>
      </c>
      <c r="M5368" s="4">
        <v>1</v>
      </c>
      <c r="N5368" s="4">
        <v>1</v>
      </c>
      <c r="O5368" s="4">
        <v>5</v>
      </c>
      <c r="P5368" s="4">
        <v>1</v>
      </c>
      <c r="Q5368" s="9">
        <f t="shared" si="251"/>
        <v>3.5543981481481475E-2</v>
      </c>
      <c r="R5368" s="4">
        <f t="shared" si="249"/>
        <v>40688.65111111111</v>
      </c>
      <c r="S5368" s="4">
        <v>0.99907528315736016</v>
      </c>
      <c r="T5368" s="4" t="str">
        <f>VLOOKUP(E5368,Sheet2!$A$2:$E$137,5,FALSE)</f>
        <v>RU</v>
      </c>
      <c r="U5368" s="4">
        <f>VLOOKUP($T5368,Sheet4!$H$1106:$M$1351,surveys!U$1+1,FALSE)</f>
        <v>0.55637759571448886</v>
      </c>
      <c r="V5368" s="4">
        <f>VLOOKUP($T5368,Sheet4!$H$1106:$M$1351,surveys!V$1+1,FALSE)</f>
        <v>0.77288617345221833</v>
      </c>
      <c r="W5368" s="4">
        <f>VLOOKUP($T5368,Sheet4!$H$1106:$M$1351,surveys!W$1+1,FALSE)</f>
        <v>0.85494188709104557</v>
      </c>
      <c r="X5368" s="4">
        <f>VLOOKUP($T5368,Sheet4!$H$1106:$M$1351,surveys!X$1+1,FALSE)</f>
        <v>0.93099302085564761</v>
      </c>
      <c r="Y5368" s="4">
        <f>VLOOKUP($T5368,Sheet4!$H$1106:$M$1351,surveys!Y$1+1,FALSE)</f>
        <v>1</v>
      </c>
      <c r="Z5368" s="4">
        <f t="shared" si="250"/>
        <v>5</v>
      </c>
      <c r="AA5368" s="4" t="str">
        <f>VLOOKUP(T5368&amp;"-"&amp;Z5368,Sheet4!$W$2:$AA$1100,3,FALSE)</f>
        <v>Yekaterinburg</v>
      </c>
      <c r="AB5368" s="4">
        <f>VLOOKUP(T5368&amp;"-"&amp;Z5368,Sheet4!$W$2:$AA$1100,4,FALSE)</f>
        <v>56.857500000000002</v>
      </c>
      <c r="AC5368" s="4">
        <f>VLOOKUP(T5368&amp;"-"&amp;Z5368,Sheet4!$W$2:$AA$1100,5,FALSE)</f>
        <v>60.612499999999997</v>
      </c>
    </row>
    <row r="5369" spans="1:29">
      <c r="A5369" s="6">
        <v>40688</v>
      </c>
      <c r="B5369" s="7">
        <v>0.62216435185185182</v>
      </c>
      <c r="C5369" s="4" t="s">
        <v>1213</v>
      </c>
      <c r="D5369" s="4" t="s">
        <v>1214</v>
      </c>
      <c r="E5369" s="4" t="s">
        <v>11</v>
      </c>
      <c r="F5369" s="4">
        <v>2</v>
      </c>
      <c r="G5369" s="4">
        <v>0</v>
      </c>
      <c r="H5369" s="4">
        <v>0</v>
      </c>
      <c r="I5369" s="4">
        <v>5</v>
      </c>
      <c r="J5369" s="4">
        <v>5</v>
      </c>
      <c r="K5369" s="4">
        <v>5</v>
      </c>
      <c r="L5369" s="4">
        <v>0</v>
      </c>
      <c r="M5369" s="4">
        <v>5</v>
      </c>
      <c r="N5369" s="4">
        <v>5</v>
      </c>
      <c r="O5369" s="4">
        <v>0</v>
      </c>
      <c r="P5369" s="4">
        <v>4</v>
      </c>
      <c r="Q5369" s="9">
        <f t="shared" si="251"/>
        <v>1.5879629629629629E-2</v>
      </c>
      <c r="R5369" s="4">
        <f t="shared" si="249"/>
        <v>40688.622164351851</v>
      </c>
      <c r="S5369" s="4">
        <v>1.6926917186403934E-2</v>
      </c>
      <c r="T5369" s="4" t="str">
        <f>VLOOKUP(E5369,Sheet2!$A$2:$E$137,5,FALSE)</f>
        <v>FR</v>
      </c>
      <c r="U5369" s="4">
        <f>VLOOKUP($T5369,Sheet4!$H$1106:$M$1351,surveys!U$1+1,FALSE)</f>
        <v>0.51193913659220647</v>
      </c>
      <c r="V5369" s="4">
        <f>VLOOKUP($T5369,Sheet4!$H$1106:$M$1351,surveys!V$1+1,FALSE)</f>
        <v>0.70220575033861143</v>
      </c>
      <c r="W5369" s="4">
        <f>VLOOKUP($T5369,Sheet4!$H$1106:$M$1351,surveys!W$1+1,FALSE)</f>
        <v>0.81527182039156842</v>
      </c>
      <c r="X5369" s="4">
        <f>VLOOKUP($T5369,Sheet4!$H$1106:$M$1351,surveys!X$1+1,FALSE)</f>
        <v>0.91893911792009964</v>
      </c>
      <c r="Y5369" s="4">
        <f>VLOOKUP($T5369,Sheet4!$H$1106:$M$1351,surveys!Y$1+1,FALSE)</f>
        <v>1</v>
      </c>
      <c r="Z5369" s="4">
        <f t="shared" si="250"/>
        <v>1</v>
      </c>
      <c r="AA5369" s="4" t="str">
        <f>VLOOKUP(T5369&amp;"-"&amp;Z5369,Sheet4!$W$2:$AA$1100,3,FALSE)</f>
        <v>Paris</v>
      </c>
      <c r="AB5369" s="4">
        <f>VLOOKUP(T5369&amp;"-"&amp;Z5369,Sheet4!$W$2:$AA$1100,4,FALSE)</f>
        <v>48.853409999999997</v>
      </c>
      <c r="AC5369" s="4">
        <f>VLOOKUP(T5369&amp;"-"&amp;Z5369,Sheet4!$W$2:$AA$1100,5,FALSE)</f>
        <v>2.3488000000000002</v>
      </c>
    </row>
    <row r="5370" spans="1:29">
      <c r="A5370" s="6">
        <v>40688</v>
      </c>
      <c r="B5370" s="7">
        <v>0.68501157407407398</v>
      </c>
      <c r="C5370" s="4" t="s">
        <v>1213</v>
      </c>
      <c r="D5370" s="4" t="s">
        <v>1214</v>
      </c>
      <c r="E5370" s="4" t="s">
        <v>11</v>
      </c>
      <c r="F5370" s="4">
        <v>4</v>
      </c>
      <c r="G5370" s="4">
        <v>4</v>
      </c>
      <c r="H5370" s="4">
        <v>3</v>
      </c>
      <c r="I5370" s="4">
        <v>1</v>
      </c>
      <c r="J5370" s="4">
        <v>2</v>
      </c>
      <c r="K5370" s="4">
        <v>3</v>
      </c>
      <c r="L5370" s="4">
        <v>1</v>
      </c>
      <c r="M5370" s="4">
        <v>1</v>
      </c>
      <c r="N5370" s="4">
        <v>5</v>
      </c>
      <c r="O5370" s="4">
        <v>3</v>
      </c>
      <c r="P5370" s="4">
        <v>3</v>
      </c>
      <c r="Q5370" s="9">
        <f t="shared" si="251"/>
        <v>5.9884259259259255E-2</v>
      </c>
      <c r="R5370" s="4">
        <f t="shared" si="249"/>
        <v>40688.685011574074</v>
      </c>
      <c r="S5370" s="4">
        <v>0.13995225841699721</v>
      </c>
      <c r="T5370" s="4" t="str">
        <f>VLOOKUP(E5370,Sheet2!$A$2:$E$137,5,FALSE)</f>
        <v>FR</v>
      </c>
      <c r="U5370" s="4">
        <f>VLOOKUP($T5370,Sheet4!$H$1106:$M$1351,surveys!U$1+1,FALSE)</f>
        <v>0.51193913659220647</v>
      </c>
      <c r="V5370" s="4">
        <f>VLOOKUP($T5370,Sheet4!$H$1106:$M$1351,surveys!V$1+1,FALSE)</f>
        <v>0.70220575033861143</v>
      </c>
      <c r="W5370" s="4">
        <f>VLOOKUP($T5370,Sheet4!$H$1106:$M$1351,surveys!W$1+1,FALSE)</f>
        <v>0.81527182039156842</v>
      </c>
      <c r="X5370" s="4">
        <f>VLOOKUP($T5370,Sheet4!$H$1106:$M$1351,surveys!X$1+1,FALSE)</f>
        <v>0.91893911792009964</v>
      </c>
      <c r="Y5370" s="4">
        <f>VLOOKUP($T5370,Sheet4!$H$1106:$M$1351,surveys!Y$1+1,FALSE)</f>
        <v>1</v>
      </c>
      <c r="Z5370" s="4">
        <f t="shared" si="250"/>
        <v>1</v>
      </c>
      <c r="AA5370" s="4" t="str">
        <f>VLOOKUP(T5370&amp;"-"&amp;Z5370,Sheet4!$W$2:$AA$1100,3,FALSE)</f>
        <v>Paris</v>
      </c>
      <c r="AB5370" s="4">
        <f>VLOOKUP(T5370&amp;"-"&amp;Z5370,Sheet4!$W$2:$AA$1100,4,FALSE)</f>
        <v>48.853409999999997</v>
      </c>
      <c r="AC5370" s="4">
        <f>VLOOKUP(T5370&amp;"-"&amp;Z5370,Sheet4!$W$2:$AA$1100,5,FALSE)</f>
        <v>2.3488000000000002</v>
      </c>
    </row>
    <row r="5371" spans="1:29">
      <c r="A5371" s="6">
        <v>40688</v>
      </c>
      <c r="B5371" s="7">
        <v>0.42582175925925925</v>
      </c>
      <c r="C5371" s="4" t="s">
        <v>1215</v>
      </c>
      <c r="D5371" s="4" t="s">
        <v>1214</v>
      </c>
      <c r="E5371" s="4" t="s">
        <v>11</v>
      </c>
      <c r="F5371" s="4">
        <v>4</v>
      </c>
      <c r="G5371" s="4">
        <v>3</v>
      </c>
      <c r="H5371" s="4">
        <v>4</v>
      </c>
      <c r="I5371" s="4">
        <v>3</v>
      </c>
      <c r="J5371" s="4">
        <v>2</v>
      </c>
      <c r="K5371" s="4">
        <v>4</v>
      </c>
      <c r="L5371" s="4">
        <v>2</v>
      </c>
      <c r="M5371" s="4">
        <v>5</v>
      </c>
      <c r="N5371" s="4">
        <v>4</v>
      </c>
      <c r="O5371" s="4">
        <v>4</v>
      </c>
      <c r="P5371" s="4">
        <v>2</v>
      </c>
      <c r="Q5371" s="9">
        <f t="shared" si="251"/>
        <v>1.8043981481481484E-2</v>
      </c>
      <c r="R5371" s="4">
        <f t="shared" si="249"/>
        <v>40688.425821759258</v>
      </c>
      <c r="S5371" s="4">
        <v>0.83622518266291568</v>
      </c>
      <c r="T5371" s="4" t="str">
        <f>VLOOKUP(E5371,Sheet2!$A$2:$E$137,5,FALSE)</f>
        <v>FR</v>
      </c>
      <c r="U5371" s="4">
        <f>VLOOKUP($T5371,Sheet4!$H$1106:$M$1351,surveys!U$1+1,FALSE)</f>
        <v>0.51193913659220647</v>
      </c>
      <c r="V5371" s="4">
        <f>VLOOKUP($T5371,Sheet4!$H$1106:$M$1351,surveys!V$1+1,FALSE)</f>
        <v>0.70220575033861143</v>
      </c>
      <c r="W5371" s="4">
        <f>VLOOKUP($T5371,Sheet4!$H$1106:$M$1351,surveys!W$1+1,FALSE)</f>
        <v>0.81527182039156842</v>
      </c>
      <c r="X5371" s="4">
        <f>VLOOKUP($T5371,Sheet4!$H$1106:$M$1351,surveys!X$1+1,FALSE)</f>
        <v>0.91893911792009964</v>
      </c>
      <c r="Y5371" s="4">
        <f>VLOOKUP($T5371,Sheet4!$H$1106:$M$1351,surveys!Y$1+1,FALSE)</f>
        <v>1</v>
      </c>
      <c r="Z5371" s="4">
        <f t="shared" si="250"/>
        <v>4</v>
      </c>
      <c r="AA5371" s="4" t="str">
        <f>VLOOKUP(T5371&amp;"-"&amp;Z5371,Sheet4!$W$2:$AA$1100,3,FALSE)</f>
        <v>Toulouse</v>
      </c>
      <c r="AB5371" s="4">
        <f>VLOOKUP(T5371&amp;"-"&amp;Z5371,Sheet4!$W$2:$AA$1100,4,FALSE)</f>
        <v>43.604259999999996</v>
      </c>
      <c r="AC5371" s="4">
        <f>VLOOKUP(T5371&amp;"-"&amp;Z5371,Sheet4!$W$2:$AA$1100,5,FALSE)</f>
        <v>1.44367</v>
      </c>
    </row>
    <row r="5372" spans="1:29">
      <c r="A5372" s="6">
        <v>40688</v>
      </c>
      <c r="B5372" s="7">
        <v>0.42606481481481479</v>
      </c>
      <c r="C5372" s="4" t="s">
        <v>1215</v>
      </c>
      <c r="D5372" s="4" t="s">
        <v>1216</v>
      </c>
      <c r="E5372" s="4" t="s">
        <v>11</v>
      </c>
      <c r="F5372" s="4">
        <v>1</v>
      </c>
      <c r="G5372" s="4">
        <v>1</v>
      </c>
      <c r="H5372" s="4">
        <v>4</v>
      </c>
      <c r="I5372" s="4">
        <v>1</v>
      </c>
      <c r="J5372" s="4">
        <v>5</v>
      </c>
      <c r="K5372" s="4">
        <v>5</v>
      </c>
      <c r="L5372" s="4">
        <v>5</v>
      </c>
      <c r="M5372" s="4">
        <v>5</v>
      </c>
      <c r="N5372" s="4">
        <v>5</v>
      </c>
      <c r="O5372" s="4">
        <v>4</v>
      </c>
      <c r="P5372" s="4">
        <v>3</v>
      </c>
      <c r="Q5372" s="9">
        <f t="shared" si="251"/>
        <v>1.8229166666666668E-2</v>
      </c>
      <c r="R5372" s="4">
        <f t="shared" si="249"/>
        <v>40688.426064814812</v>
      </c>
      <c r="S5372" s="4">
        <v>0.77866949960870202</v>
      </c>
      <c r="T5372" s="4" t="str">
        <f>VLOOKUP(E5372,Sheet2!$A$2:$E$137,5,FALSE)</f>
        <v>FR</v>
      </c>
      <c r="U5372" s="4">
        <f>VLOOKUP($T5372,Sheet4!$H$1106:$M$1351,surveys!U$1+1,FALSE)</f>
        <v>0.51193913659220647</v>
      </c>
      <c r="V5372" s="4">
        <f>VLOOKUP($T5372,Sheet4!$H$1106:$M$1351,surveys!V$1+1,FALSE)</f>
        <v>0.70220575033861143</v>
      </c>
      <c r="W5372" s="4">
        <f>VLOOKUP($T5372,Sheet4!$H$1106:$M$1351,surveys!W$1+1,FALSE)</f>
        <v>0.81527182039156842</v>
      </c>
      <c r="X5372" s="4">
        <f>VLOOKUP($T5372,Sheet4!$H$1106:$M$1351,surveys!X$1+1,FALSE)</f>
        <v>0.91893911792009964</v>
      </c>
      <c r="Y5372" s="4">
        <f>VLOOKUP($T5372,Sheet4!$H$1106:$M$1351,surveys!Y$1+1,FALSE)</f>
        <v>1</v>
      </c>
      <c r="Z5372" s="4">
        <f t="shared" si="250"/>
        <v>3</v>
      </c>
      <c r="AA5372" s="4" t="str">
        <f>VLOOKUP(T5372&amp;"-"&amp;Z5372,Sheet4!$W$2:$AA$1100,3,FALSE)</f>
        <v>Lyon</v>
      </c>
      <c r="AB5372" s="4">
        <f>VLOOKUP(T5372&amp;"-"&amp;Z5372,Sheet4!$W$2:$AA$1100,4,FALSE)</f>
        <v>45.748460000000001</v>
      </c>
      <c r="AC5372" s="4">
        <f>VLOOKUP(T5372&amp;"-"&amp;Z5372,Sheet4!$W$2:$AA$1100,5,FALSE)</f>
        <v>4.8467099999999999</v>
      </c>
    </row>
    <row r="5373" spans="1:29">
      <c r="A5373" s="6">
        <v>40688</v>
      </c>
      <c r="B5373" s="7">
        <v>0.42623842592592592</v>
      </c>
      <c r="C5373" s="4" t="s">
        <v>1215</v>
      </c>
      <c r="D5373" s="4" t="s">
        <v>1216</v>
      </c>
      <c r="E5373" s="4" t="s">
        <v>49</v>
      </c>
      <c r="F5373" s="4">
        <v>1</v>
      </c>
      <c r="G5373" s="4">
        <v>1</v>
      </c>
      <c r="H5373" s="4">
        <v>1</v>
      </c>
      <c r="I5373" s="4">
        <v>1</v>
      </c>
      <c r="J5373" s="4">
        <v>1</v>
      </c>
      <c r="K5373" s="4">
        <v>1</v>
      </c>
      <c r="L5373" s="4">
        <v>1</v>
      </c>
      <c r="M5373" s="4">
        <v>1</v>
      </c>
      <c r="N5373" s="4">
        <v>1</v>
      </c>
      <c r="O5373" s="4">
        <v>1</v>
      </c>
      <c r="P5373" s="4">
        <v>1</v>
      </c>
      <c r="Q5373" s="9">
        <f t="shared" si="251"/>
        <v>1.8356481481481481E-2</v>
      </c>
      <c r="R5373" s="4">
        <f t="shared" si="249"/>
        <v>40688.426238425927</v>
      </c>
      <c r="S5373" s="4">
        <v>0.62878547725876932</v>
      </c>
      <c r="T5373" s="4" t="str">
        <f>VLOOKUP(E5373,Sheet2!$A$2:$E$137,5,FALSE)</f>
        <v>EE</v>
      </c>
      <c r="U5373" s="4">
        <f>VLOOKUP($T5373,Sheet4!$H$1106:$M$1351,surveys!U$1+1,FALSE)</f>
        <v>0.60400890322343292</v>
      </c>
      <c r="V5373" s="4">
        <f>VLOOKUP($T5373,Sheet4!$H$1106:$M$1351,surveys!V$1+1,FALSE)</f>
        <v>0.75897527086769645</v>
      </c>
      <c r="W5373" s="4">
        <f>VLOOKUP($T5373,Sheet4!$H$1106:$M$1351,surveys!W$1+1,FALSE)</f>
        <v>0.86165053008516934</v>
      </c>
      <c r="X5373" s="4">
        <f>VLOOKUP($T5373,Sheet4!$H$1106:$M$1351,surveys!X$1+1,FALSE)</f>
        <v>0.93225701619381074</v>
      </c>
      <c r="Y5373" s="4">
        <f>VLOOKUP($T5373,Sheet4!$H$1106:$M$1351,surveys!Y$1+1,FALSE)</f>
        <v>1</v>
      </c>
      <c r="Z5373" s="4">
        <f t="shared" si="250"/>
        <v>2</v>
      </c>
      <c r="AA5373" s="4" t="str">
        <f>VLOOKUP(T5373&amp;"-"&amp;Z5373,Sheet4!$W$2:$AA$1100,3,FALSE)</f>
        <v>Tartu</v>
      </c>
      <c r="AB5373" s="4">
        <f>VLOOKUP(T5373&amp;"-"&amp;Z5373,Sheet4!$W$2:$AA$1100,4,FALSE)</f>
        <v>58.38062</v>
      </c>
      <c r="AC5373" s="4">
        <f>VLOOKUP(T5373&amp;"-"&amp;Z5373,Sheet4!$W$2:$AA$1100,5,FALSE)</f>
        <v>26.725090000000002</v>
      </c>
    </row>
    <row r="5374" spans="1:29">
      <c r="A5374" s="6">
        <v>40688</v>
      </c>
      <c r="B5374" s="7">
        <v>0.42625000000000002</v>
      </c>
      <c r="C5374" s="4" t="s">
        <v>1213</v>
      </c>
      <c r="D5374" s="4" t="s">
        <v>1214</v>
      </c>
      <c r="E5374" s="4" t="s">
        <v>11</v>
      </c>
      <c r="F5374" s="4">
        <v>5</v>
      </c>
      <c r="G5374" s="4">
        <v>4</v>
      </c>
      <c r="H5374" s="4">
        <v>4</v>
      </c>
      <c r="I5374" s="4">
        <v>5</v>
      </c>
      <c r="J5374" s="4">
        <v>5</v>
      </c>
      <c r="K5374" s="4">
        <v>5</v>
      </c>
      <c r="L5374" s="4">
        <v>4</v>
      </c>
      <c r="M5374" s="4">
        <v>5</v>
      </c>
      <c r="N5374" s="4">
        <v>5</v>
      </c>
      <c r="O5374" s="4">
        <v>4</v>
      </c>
      <c r="P5374" s="4">
        <v>5</v>
      </c>
      <c r="Q5374" s="9">
        <f t="shared" si="251"/>
        <v>1.834490740740741E-2</v>
      </c>
      <c r="R5374" s="4">
        <f t="shared" si="249"/>
        <v>40688.426249999997</v>
      </c>
      <c r="S5374" s="4">
        <v>8.4310892174202401E-2</v>
      </c>
      <c r="T5374" s="4" t="str">
        <f>VLOOKUP(E5374,Sheet2!$A$2:$E$137,5,FALSE)</f>
        <v>FR</v>
      </c>
      <c r="U5374" s="4">
        <f>VLOOKUP($T5374,Sheet4!$H$1106:$M$1351,surveys!U$1+1,FALSE)</f>
        <v>0.51193913659220647</v>
      </c>
      <c r="V5374" s="4">
        <f>VLOOKUP($T5374,Sheet4!$H$1106:$M$1351,surveys!V$1+1,FALSE)</f>
        <v>0.70220575033861143</v>
      </c>
      <c r="W5374" s="4">
        <f>VLOOKUP($T5374,Sheet4!$H$1106:$M$1351,surveys!W$1+1,FALSE)</f>
        <v>0.81527182039156842</v>
      </c>
      <c r="X5374" s="4">
        <f>VLOOKUP($T5374,Sheet4!$H$1106:$M$1351,surveys!X$1+1,FALSE)</f>
        <v>0.91893911792009964</v>
      </c>
      <c r="Y5374" s="4">
        <f>VLOOKUP($T5374,Sheet4!$H$1106:$M$1351,surveys!Y$1+1,FALSE)</f>
        <v>1</v>
      </c>
      <c r="Z5374" s="4">
        <f t="shared" si="250"/>
        <v>1</v>
      </c>
      <c r="AA5374" s="4" t="str">
        <f>VLOOKUP(T5374&amp;"-"&amp;Z5374,Sheet4!$W$2:$AA$1100,3,FALSE)</f>
        <v>Paris</v>
      </c>
      <c r="AB5374" s="4">
        <f>VLOOKUP(T5374&amp;"-"&amp;Z5374,Sheet4!$W$2:$AA$1100,4,FALSE)</f>
        <v>48.853409999999997</v>
      </c>
      <c r="AC5374" s="4">
        <f>VLOOKUP(T5374&amp;"-"&amp;Z5374,Sheet4!$W$2:$AA$1100,5,FALSE)</f>
        <v>2.3488000000000002</v>
      </c>
    </row>
    <row r="5375" spans="1:29">
      <c r="A5375" s="6">
        <v>40688</v>
      </c>
      <c r="B5375" s="7">
        <v>0.42653935185185188</v>
      </c>
      <c r="C5375" s="4" t="s">
        <v>1215</v>
      </c>
      <c r="D5375" s="4" t="s">
        <v>1214</v>
      </c>
      <c r="E5375" s="4" t="s">
        <v>17</v>
      </c>
      <c r="F5375" s="4">
        <v>4</v>
      </c>
      <c r="G5375" s="4">
        <v>3</v>
      </c>
      <c r="H5375" s="4">
        <v>3</v>
      </c>
      <c r="I5375" s="4">
        <v>4</v>
      </c>
      <c r="J5375" s="4">
        <v>5</v>
      </c>
      <c r="K5375" s="4">
        <v>5</v>
      </c>
      <c r="L5375" s="4">
        <v>4</v>
      </c>
      <c r="M5375" s="4">
        <v>4</v>
      </c>
      <c r="N5375" s="4">
        <v>5</v>
      </c>
      <c r="O5375" s="4">
        <v>4</v>
      </c>
      <c r="P5375" s="4">
        <v>5</v>
      </c>
      <c r="Q5375" s="9">
        <f t="shared" si="251"/>
        <v>1.8657407407407407E-2</v>
      </c>
      <c r="R5375" s="4">
        <f t="shared" si="249"/>
        <v>40688.426539351851</v>
      </c>
      <c r="S5375" s="4">
        <v>0.32111438168009521</v>
      </c>
      <c r="T5375" s="4" t="str">
        <f>VLOOKUP(E5375,Sheet2!$A$2:$E$137,5,FALSE)</f>
        <v>AU</v>
      </c>
      <c r="U5375" s="4">
        <f>VLOOKUP($T5375,Sheet4!$H$1106:$M$1351,surveys!U$1+1,FALSE)</f>
        <v>0.37870730546462306</v>
      </c>
      <c r="V5375" s="4">
        <f>VLOOKUP($T5375,Sheet4!$H$1106:$M$1351,surveys!V$1+1,FALSE)</f>
        <v>0.70016181281367551</v>
      </c>
      <c r="W5375" s="4">
        <f>VLOOKUP($T5375,Sheet4!$H$1106:$M$1351,surveys!W$1+1,FALSE)</f>
        <v>0.82483308340835682</v>
      </c>
      <c r="X5375" s="4">
        <f>VLOOKUP($T5375,Sheet4!$H$1106:$M$1351,surveys!X$1+1,FALSE)</f>
        <v>0.91739988860880706</v>
      </c>
      <c r="Y5375" s="4">
        <f>VLOOKUP($T5375,Sheet4!$H$1106:$M$1351,surveys!Y$1+1,FALSE)</f>
        <v>1</v>
      </c>
      <c r="Z5375" s="4">
        <f t="shared" si="250"/>
        <v>1</v>
      </c>
      <c r="AA5375" s="4" t="str">
        <f>VLOOKUP(T5375&amp;"-"&amp;Z5375,Sheet4!$W$2:$AA$1100,3,FALSE)</f>
        <v>Sydney</v>
      </c>
      <c r="AB5375" s="4">
        <f>VLOOKUP(T5375&amp;"-"&amp;Z5375,Sheet4!$W$2:$AA$1100,4,FALSE)</f>
        <v>-33.867849999999997</v>
      </c>
      <c r="AC5375" s="4">
        <f>VLOOKUP(T5375&amp;"-"&amp;Z5375,Sheet4!$W$2:$AA$1100,5,FALSE)</f>
        <v>151.20732000000001</v>
      </c>
    </row>
    <row r="5376" spans="1:29">
      <c r="A5376" s="6">
        <v>40688</v>
      </c>
      <c r="B5376" s="7">
        <v>0.42722222222222223</v>
      </c>
      <c r="C5376" s="4" t="s">
        <v>1213</v>
      </c>
      <c r="D5376" s="4" t="s">
        <v>1219</v>
      </c>
      <c r="E5376" s="4" t="s">
        <v>33</v>
      </c>
      <c r="F5376" s="4">
        <v>5</v>
      </c>
      <c r="G5376" s="4">
        <v>4</v>
      </c>
      <c r="H5376" s="4">
        <v>5</v>
      </c>
      <c r="I5376" s="4">
        <v>2</v>
      </c>
      <c r="J5376" s="4">
        <v>4</v>
      </c>
      <c r="K5376" s="4">
        <v>5</v>
      </c>
      <c r="L5376" s="4">
        <v>5</v>
      </c>
      <c r="M5376" s="4">
        <v>4</v>
      </c>
      <c r="N5376" s="4">
        <v>5</v>
      </c>
      <c r="O5376" s="4">
        <v>3</v>
      </c>
      <c r="P5376" s="4">
        <v>2</v>
      </c>
      <c r="Q5376" s="9">
        <f t="shared" si="251"/>
        <v>1.9004629629629632E-2</v>
      </c>
      <c r="R5376" s="4">
        <f t="shared" si="249"/>
        <v>40688.427222222221</v>
      </c>
      <c r="S5376" s="4">
        <v>0.75736596305300363</v>
      </c>
      <c r="T5376" s="4" t="str">
        <f>VLOOKUP(E5376,Sheet2!$A$2:$E$137,5,FALSE)</f>
        <v>IT</v>
      </c>
      <c r="U5376" s="4">
        <f>VLOOKUP($T5376,Sheet4!$H$1106:$M$1351,surveys!U$1+1,FALSE)</f>
        <v>0.40073733113706772</v>
      </c>
      <c r="V5376" s="4">
        <f>VLOOKUP($T5376,Sheet4!$H$1106:$M$1351,surveys!V$1+1,FALSE)</f>
        <v>0.60502083075372182</v>
      </c>
      <c r="W5376" s="4">
        <f>VLOOKUP($T5376,Sheet4!$H$1106:$M$1351,surveys!W$1+1,FALSE)</f>
        <v>0.75963680320784854</v>
      </c>
      <c r="X5376" s="4">
        <f>VLOOKUP($T5376,Sheet4!$H$1106:$M$1351,surveys!X$1+1,FALSE)</f>
        <v>0.89491209934724891</v>
      </c>
      <c r="Y5376" s="4">
        <f>VLOOKUP($T5376,Sheet4!$H$1106:$M$1351,surveys!Y$1+1,FALSE)</f>
        <v>1</v>
      </c>
      <c r="Z5376" s="4">
        <f t="shared" si="250"/>
        <v>3</v>
      </c>
      <c r="AA5376" s="4" t="str">
        <f>VLOOKUP(T5376&amp;"-"&amp;Z5376,Sheet4!$W$2:$AA$1100,3,FALSE)</f>
        <v>Napoli</v>
      </c>
      <c r="AB5376" s="4">
        <f>VLOOKUP(T5376&amp;"-"&amp;Z5376,Sheet4!$W$2:$AA$1100,4,FALSE)</f>
        <v>40.833329999999997</v>
      </c>
      <c r="AC5376" s="4">
        <f>VLOOKUP(T5376&amp;"-"&amp;Z5376,Sheet4!$W$2:$AA$1100,5,FALSE)</f>
        <v>14.25</v>
      </c>
    </row>
    <row r="5377" spans="1:29">
      <c r="A5377" s="6">
        <v>40688</v>
      </c>
      <c r="B5377" s="7">
        <v>0.42724537037037041</v>
      </c>
      <c r="C5377" s="4" t="s">
        <v>1213</v>
      </c>
      <c r="D5377" s="4" t="s">
        <v>1214</v>
      </c>
      <c r="E5377" s="4" t="s">
        <v>11</v>
      </c>
      <c r="F5377" s="4">
        <v>5</v>
      </c>
      <c r="G5377" s="4">
        <v>5</v>
      </c>
      <c r="H5377" s="4">
        <v>5</v>
      </c>
      <c r="I5377" s="4">
        <v>5</v>
      </c>
      <c r="J5377" s="4">
        <v>5</v>
      </c>
      <c r="K5377" s="4">
        <v>5</v>
      </c>
      <c r="L5377" s="4">
        <v>5</v>
      </c>
      <c r="M5377" s="4">
        <v>5</v>
      </c>
      <c r="N5377" s="4">
        <v>5</v>
      </c>
      <c r="O5377" s="4">
        <v>5</v>
      </c>
      <c r="P5377" s="4">
        <v>5</v>
      </c>
      <c r="Q5377" s="9">
        <f t="shared" si="251"/>
        <v>1.9178240740740742E-2</v>
      </c>
      <c r="R5377" s="4">
        <f t="shared" si="249"/>
        <v>40688.427245370367</v>
      </c>
      <c r="S5377" s="4">
        <v>2.691396395268697E-2</v>
      </c>
      <c r="T5377" s="4" t="str">
        <f>VLOOKUP(E5377,Sheet2!$A$2:$E$137,5,FALSE)</f>
        <v>FR</v>
      </c>
      <c r="U5377" s="4">
        <f>VLOOKUP($T5377,Sheet4!$H$1106:$M$1351,surveys!U$1+1,FALSE)</f>
        <v>0.51193913659220647</v>
      </c>
      <c r="V5377" s="4">
        <f>VLOOKUP($T5377,Sheet4!$H$1106:$M$1351,surveys!V$1+1,FALSE)</f>
        <v>0.70220575033861143</v>
      </c>
      <c r="W5377" s="4">
        <f>VLOOKUP($T5377,Sheet4!$H$1106:$M$1351,surveys!W$1+1,FALSE)</f>
        <v>0.81527182039156842</v>
      </c>
      <c r="X5377" s="4">
        <f>VLOOKUP($T5377,Sheet4!$H$1106:$M$1351,surveys!X$1+1,FALSE)</f>
        <v>0.91893911792009964</v>
      </c>
      <c r="Y5377" s="4">
        <f>VLOOKUP($T5377,Sheet4!$H$1106:$M$1351,surveys!Y$1+1,FALSE)</f>
        <v>1</v>
      </c>
      <c r="Z5377" s="4">
        <f t="shared" si="250"/>
        <v>1</v>
      </c>
      <c r="AA5377" s="4" t="str">
        <f>VLOOKUP(T5377&amp;"-"&amp;Z5377,Sheet4!$W$2:$AA$1100,3,FALSE)</f>
        <v>Paris</v>
      </c>
      <c r="AB5377" s="4">
        <f>VLOOKUP(T5377&amp;"-"&amp;Z5377,Sheet4!$W$2:$AA$1100,4,FALSE)</f>
        <v>48.853409999999997</v>
      </c>
      <c r="AC5377" s="4">
        <f>VLOOKUP(T5377&amp;"-"&amp;Z5377,Sheet4!$W$2:$AA$1100,5,FALSE)</f>
        <v>2.3488000000000002</v>
      </c>
    </row>
    <row r="5378" spans="1:29">
      <c r="A5378" s="6">
        <v>40688</v>
      </c>
      <c r="B5378" s="7">
        <v>0.42770833333333336</v>
      </c>
      <c r="C5378" s="4" t="s">
        <v>1213</v>
      </c>
      <c r="D5378" s="4" t="s">
        <v>1214</v>
      </c>
      <c r="E5378" s="4" t="s">
        <v>202</v>
      </c>
      <c r="F5378" s="4">
        <v>1</v>
      </c>
      <c r="G5378" s="4">
        <v>1</v>
      </c>
      <c r="H5378" s="4">
        <v>1</v>
      </c>
      <c r="I5378" s="4">
        <v>1</v>
      </c>
      <c r="J5378" s="4">
        <v>1</v>
      </c>
      <c r="K5378" s="4">
        <v>1</v>
      </c>
      <c r="L5378" s="4">
        <v>1</v>
      </c>
      <c r="M5378" s="4">
        <v>1</v>
      </c>
      <c r="N5378" s="4">
        <v>1</v>
      </c>
      <c r="O5378" s="4">
        <v>1</v>
      </c>
      <c r="P5378" s="4">
        <v>1</v>
      </c>
      <c r="Q5378" s="9">
        <f t="shared" si="251"/>
        <v>1.9131944444444444E-2</v>
      </c>
      <c r="R5378" s="4">
        <f t="shared" ref="R5378:R5441" si="252">VALUE(A5378+B5378)</f>
        <v>40688.427708333336</v>
      </c>
      <c r="S5378" s="4">
        <v>8.23600526523105E-2</v>
      </c>
      <c r="T5378" s="4" t="str">
        <f>VLOOKUP(E5378,Sheet2!$A$2:$E$137,5,FALSE)</f>
        <v>UA</v>
      </c>
      <c r="U5378" s="4">
        <f>VLOOKUP($T5378,Sheet4!$H$1106:$M$1351,surveys!U$1+1,FALSE)</f>
        <v>0.35896031976279347</v>
      </c>
      <c r="V5378" s="4">
        <f>VLOOKUP($T5378,Sheet4!$H$1106:$M$1351,surveys!V$1+1,FALSE)</f>
        <v>0.56325012221252646</v>
      </c>
      <c r="W5378" s="4">
        <f>VLOOKUP($T5378,Sheet4!$H$1106:$M$1351,surveys!W$1+1,FALSE)</f>
        <v>0.71070781611926115</v>
      </c>
      <c r="X5378" s="4">
        <f>VLOOKUP($T5378,Sheet4!$H$1106:$M$1351,surveys!X$1+1,FALSE)</f>
        <v>0.85700591874123377</v>
      </c>
      <c r="Y5378" s="4">
        <f>VLOOKUP($T5378,Sheet4!$H$1106:$M$1351,surveys!Y$1+1,FALSE)</f>
        <v>1</v>
      </c>
      <c r="Z5378" s="4">
        <f t="shared" si="250"/>
        <v>1</v>
      </c>
      <c r="AA5378" s="4" t="str">
        <f>VLOOKUP(T5378&amp;"-"&amp;Z5378,Sheet4!$W$2:$AA$1100,3,FALSE)</f>
        <v>Kiev</v>
      </c>
      <c r="AB5378" s="4">
        <f>VLOOKUP(T5378&amp;"-"&amp;Z5378,Sheet4!$W$2:$AA$1100,4,FALSE)</f>
        <v>50.454659999999997</v>
      </c>
      <c r="AC5378" s="4">
        <f>VLOOKUP(T5378&amp;"-"&amp;Z5378,Sheet4!$W$2:$AA$1100,5,FALSE)</f>
        <v>30.523800000000001</v>
      </c>
    </row>
    <row r="5379" spans="1:29">
      <c r="A5379" s="6">
        <v>40688</v>
      </c>
      <c r="B5379" s="7">
        <v>0.42783564814814817</v>
      </c>
      <c r="C5379" s="4" t="s">
        <v>1213</v>
      </c>
      <c r="D5379" s="4" t="s">
        <v>1216</v>
      </c>
      <c r="E5379" s="4" t="s">
        <v>11</v>
      </c>
      <c r="F5379" s="4">
        <v>4</v>
      </c>
      <c r="G5379" s="4">
        <v>2</v>
      </c>
      <c r="H5379" s="4">
        <v>3</v>
      </c>
      <c r="I5379" s="4">
        <v>4</v>
      </c>
      <c r="J5379" s="4">
        <v>5</v>
      </c>
      <c r="K5379" s="4">
        <v>5</v>
      </c>
      <c r="L5379" s="4">
        <v>3</v>
      </c>
      <c r="M5379" s="4">
        <v>5</v>
      </c>
      <c r="N5379" s="4">
        <v>4</v>
      </c>
      <c r="O5379" s="4">
        <v>3</v>
      </c>
      <c r="P5379" s="4">
        <v>4</v>
      </c>
      <c r="Q5379" s="9">
        <f t="shared" si="251"/>
        <v>1.9305555555555555E-2</v>
      </c>
      <c r="R5379" s="4">
        <f t="shared" si="252"/>
        <v>40688.427835648145</v>
      </c>
      <c r="S5379" s="4">
        <v>0.16928552919733786</v>
      </c>
      <c r="T5379" s="4" t="str">
        <f>VLOOKUP(E5379,Sheet2!$A$2:$E$137,5,FALSE)</f>
        <v>FR</v>
      </c>
      <c r="U5379" s="4">
        <f>VLOOKUP($T5379,Sheet4!$H$1106:$M$1351,surveys!U$1+1,FALSE)</f>
        <v>0.51193913659220647</v>
      </c>
      <c r="V5379" s="4">
        <f>VLOOKUP($T5379,Sheet4!$H$1106:$M$1351,surveys!V$1+1,FALSE)</f>
        <v>0.70220575033861143</v>
      </c>
      <c r="W5379" s="4">
        <f>VLOOKUP($T5379,Sheet4!$H$1106:$M$1351,surveys!W$1+1,FALSE)</f>
        <v>0.81527182039156842</v>
      </c>
      <c r="X5379" s="4">
        <f>VLOOKUP($T5379,Sheet4!$H$1106:$M$1351,surveys!X$1+1,FALSE)</f>
        <v>0.91893911792009964</v>
      </c>
      <c r="Y5379" s="4">
        <f>VLOOKUP($T5379,Sheet4!$H$1106:$M$1351,surveys!Y$1+1,FALSE)</f>
        <v>1</v>
      </c>
      <c r="Z5379" s="4">
        <f t="shared" ref="Z5379:Z5442" si="253">IF(S5379&lt;U5379,1,IF(S5379&lt;V5379,2,IF(S5379&lt;W5379,3,IF(S5379&lt;X5379,4,5))))</f>
        <v>1</v>
      </c>
      <c r="AA5379" s="4" t="str">
        <f>VLOOKUP(T5379&amp;"-"&amp;Z5379,Sheet4!$W$2:$AA$1100,3,FALSE)</f>
        <v>Paris</v>
      </c>
      <c r="AB5379" s="4">
        <f>VLOOKUP(T5379&amp;"-"&amp;Z5379,Sheet4!$W$2:$AA$1100,4,FALSE)</f>
        <v>48.853409999999997</v>
      </c>
      <c r="AC5379" s="4">
        <f>VLOOKUP(T5379&amp;"-"&amp;Z5379,Sheet4!$W$2:$AA$1100,5,FALSE)</f>
        <v>2.3488000000000002</v>
      </c>
    </row>
    <row r="5380" spans="1:29">
      <c r="A5380" s="6">
        <v>40688</v>
      </c>
      <c r="B5380" s="7">
        <v>0.42814814814814817</v>
      </c>
      <c r="C5380" s="4" t="s">
        <v>1213</v>
      </c>
      <c r="D5380" s="4" t="s">
        <v>1214</v>
      </c>
      <c r="E5380" s="4" t="s">
        <v>11</v>
      </c>
      <c r="F5380" s="4">
        <v>3</v>
      </c>
      <c r="G5380" s="4">
        <v>3</v>
      </c>
      <c r="H5380" s="4">
        <v>3</v>
      </c>
      <c r="I5380" s="4">
        <v>2</v>
      </c>
      <c r="J5380" s="4">
        <v>4</v>
      </c>
      <c r="K5380" s="4">
        <v>1</v>
      </c>
      <c r="L5380" s="4">
        <v>2</v>
      </c>
      <c r="M5380" s="4">
        <v>4</v>
      </c>
      <c r="N5380" s="4">
        <v>3</v>
      </c>
      <c r="O5380" s="4">
        <v>2</v>
      </c>
      <c r="P5380" s="4">
        <v>4</v>
      </c>
      <c r="Q5380" s="9">
        <f t="shared" si="251"/>
        <v>0.02</v>
      </c>
      <c r="R5380" s="4">
        <f t="shared" si="252"/>
        <v>40688.428148148145</v>
      </c>
      <c r="S5380" s="4">
        <v>0.7754523174073249</v>
      </c>
      <c r="T5380" s="4" t="str">
        <f>VLOOKUP(E5380,Sheet2!$A$2:$E$137,5,FALSE)</f>
        <v>FR</v>
      </c>
      <c r="U5380" s="4">
        <f>VLOOKUP($T5380,Sheet4!$H$1106:$M$1351,surveys!U$1+1,FALSE)</f>
        <v>0.51193913659220647</v>
      </c>
      <c r="V5380" s="4">
        <f>VLOOKUP($T5380,Sheet4!$H$1106:$M$1351,surveys!V$1+1,FALSE)</f>
        <v>0.70220575033861143</v>
      </c>
      <c r="W5380" s="4">
        <f>VLOOKUP($T5380,Sheet4!$H$1106:$M$1351,surveys!W$1+1,FALSE)</f>
        <v>0.81527182039156842</v>
      </c>
      <c r="X5380" s="4">
        <f>VLOOKUP($T5380,Sheet4!$H$1106:$M$1351,surveys!X$1+1,FALSE)</f>
        <v>0.91893911792009964</v>
      </c>
      <c r="Y5380" s="4">
        <f>VLOOKUP($T5380,Sheet4!$H$1106:$M$1351,surveys!Y$1+1,FALSE)</f>
        <v>1</v>
      </c>
      <c r="Z5380" s="4">
        <f t="shared" si="253"/>
        <v>3</v>
      </c>
      <c r="AA5380" s="4" t="str">
        <f>VLOOKUP(T5380&amp;"-"&amp;Z5380,Sheet4!$W$2:$AA$1100,3,FALSE)</f>
        <v>Lyon</v>
      </c>
      <c r="AB5380" s="4">
        <f>VLOOKUP(T5380&amp;"-"&amp;Z5380,Sheet4!$W$2:$AA$1100,4,FALSE)</f>
        <v>45.748460000000001</v>
      </c>
      <c r="AC5380" s="4">
        <f>VLOOKUP(T5380&amp;"-"&amp;Z5380,Sheet4!$W$2:$AA$1100,5,FALSE)</f>
        <v>4.8467099999999999</v>
      </c>
    </row>
    <row r="5381" spans="1:29">
      <c r="A5381" s="6">
        <v>40688</v>
      </c>
      <c r="B5381" s="7">
        <v>0.42917824074074074</v>
      </c>
      <c r="C5381" s="4" t="s">
        <v>1215</v>
      </c>
      <c r="D5381" s="4" t="s">
        <v>1217</v>
      </c>
      <c r="E5381" s="4" t="s">
        <v>227</v>
      </c>
      <c r="F5381" s="4">
        <v>4</v>
      </c>
      <c r="G5381" s="4">
        <v>2</v>
      </c>
      <c r="H5381" s="4">
        <v>3</v>
      </c>
      <c r="I5381" s="4">
        <v>3</v>
      </c>
      <c r="J5381" s="4">
        <v>4</v>
      </c>
      <c r="K5381" s="4">
        <v>5</v>
      </c>
      <c r="L5381" s="4">
        <v>1</v>
      </c>
      <c r="M5381" s="4">
        <v>3</v>
      </c>
      <c r="N5381" s="4">
        <v>3</v>
      </c>
      <c r="O5381" s="4">
        <v>4</v>
      </c>
      <c r="P5381" s="4">
        <v>4</v>
      </c>
      <c r="Q5381" s="9">
        <f t="shared" ref="Q5381:Q5444" si="254">TIME(VALUE(MID(B5381,1,2)),VALUE(MID(B5381,4,2)),VALUE(RIGHT(B5381,2)))</f>
        <v>2.0613425925925927E-2</v>
      </c>
      <c r="R5381" s="4">
        <f t="shared" si="252"/>
        <v>40688.429178240738</v>
      </c>
      <c r="S5381" s="4">
        <v>0.9650289164637309</v>
      </c>
      <c r="T5381" s="4" t="str">
        <f>VLOOKUP(E5381,Sheet2!$A$2:$E$137,5,FALSE)</f>
        <v>HR</v>
      </c>
      <c r="U5381" s="4">
        <f>VLOOKUP($T5381,Sheet4!$H$1106:$M$1351,surveys!U$1+1,FALSE)</f>
        <v>0.42003746734208691</v>
      </c>
      <c r="V5381" s="4">
        <f>VLOOKUP($T5381,Sheet4!$H$1106:$M$1351,surveys!V$1+1,FALSE)</f>
        <v>0.78702735283987324</v>
      </c>
      <c r="W5381" s="4">
        <f>VLOOKUP($T5381,Sheet4!$H$1106:$M$1351,surveys!W$1+1,FALSE)</f>
        <v>0.8796004603610641</v>
      </c>
      <c r="X5381" s="4">
        <f>VLOOKUP($T5381,Sheet4!$H$1106:$M$1351,surveys!X$1+1,FALSE)</f>
        <v>0.95372237203558541</v>
      </c>
      <c r="Y5381" s="4">
        <f>VLOOKUP($T5381,Sheet4!$H$1106:$M$1351,surveys!Y$1+1,FALSE)</f>
        <v>1</v>
      </c>
      <c r="Z5381" s="4">
        <f t="shared" si="253"/>
        <v>5</v>
      </c>
      <c r="AA5381" s="4" t="str">
        <f>VLOOKUP(T5381&amp;"-"&amp;Z5381,Sheet4!$W$2:$AA$1100,3,FALSE)</f>
        <v>Osijek</v>
      </c>
      <c r="AB5381" s="4">
        <f>VLOOKUP(T5381&amp;"-"&amp;Z5381,Sheet4!$W$2:$AA$1100,4,FALSE)</f>
        <v>45.551110000000001</v>
      </c>
      <c r="AC5381" s="4">
        <f>VLOOKUP(T5381&amp;"-"&amp;Z5381,Sheet4!$W$2:$AA$1100,5,FALSE)</f>
        <v>18.69389</v>
      </c>
    </row>
    <row r="5382" spans="1:29">
      <c r="A5382" s="6">
        <v>40688</v>
      </c>
      <c r="B5382" s="7">
        <v>0.42939814814814814</v>
      </c>
      <c r="C5382" s="4" t="s">
        <v>1215</v>
      </c>
      <c r="D5382" s="4" t="s">
        <v>1216</v>
      </c>
      <c r="E5382" s="4" t="s">
        <v>33</v>
      </c>
      <c r="F5382" s="4">
        <v>3</v>
      </c>
      <c r="G5382" s="4">
        <v>4</v>
      </c>
      <c r="H5382" s="4">
        <v>5</v>
      </c>
      <c r="I5382" s="4">
        <v>4</v>
      </c>
      <c r="J5382" s="4">
        <v>5</v>
      </c>
      <c r="K5382" s="4">
        <v>3</v>
      </c>
      <c r="L5382" s="4">
        <v>3</v>
      </c>
      <c r="M5382" s="4">
        <v>4</v>
      </c>
      <c r="N5382" s="4">
        <v>5</v>
      </c>
      <c r="O5382" s="4">
        <v>3</v>
      </c>
      <c r="P5382" s="4">
        <v>5</v>
      </c>
      <c r="Q5382" s="9">
        <f t="shared" si="254"/>
        <v>2.0694444444444446E-2</v>
      </c>
      <c r="R5382" s="4">
        <f t="shared" si="252"/>
        <v>40688.429398148146</v>
      </c>
      <c r="S5382" s="4">
        <v>0.15152759172056474</v>
      </c>
      <c r="T5382" s="4" t="str">
        <f>VLOOKUP(E5382,Sheet2!$A$2:$E$137,5,FALSE)</f>
        <v>IT</v>
      </c>
      <c r="U5382" s="4">
        <f>VLOOKUP($T5382,Sheet4!$H$1106:$M$1351,surveys!U$1+1,FALSE)</f>
        <v>0.40073733113706772</v>
      </c>
      <c r="V5382" s="4">
        <f>VLOOKUP($T5382,Sheet4!$H$1106:$M$1351,surveys!V$1+1,FALSE)</f>
        <v>0.60502083075372182</v>
      </c>
      <c r="W5382" s="4">
        <f>VLOOKUP($T5382,Sheet4!$H$1106:$M$1351,surveys!W$1+1,FALSE)</f>
        <v>0.75963680320784854</v>
      </c>
      <c r="X5382" s="4">
        <f>VLOOKUP($T5382,Sheet4!$H$1106:$M$1351,surveys!X$1+1,FALSE)</f>
        <v>0.89491209934724891</v>
      </c>
      <c r="Y5382" s="4">
        <f>VLOOKUP($T5382,Sheet4!$H$1106:$M$1351,surveys!Y$1+1,FALSE)</f>
        <v>1</v>
      </c>
      <c r="Z5382" s="4">
        <f t="shared" si="253"/>
        <v>1</v>
      </c>
      <c r="AA5382" s="4" t="str">
        <f>VLOOKUP(T5382&amp;"-"&amp;Z5382,Sheet4!$W$2:$AA$1100,3,FALSE)</f>
        <v>Roma</v>
      </c>
      <c r="AB5382" s="4">
        <f>VLOOKUP(T5382&amp;"-"&amp;Z5382,Sheet4!$W$2:$AA$1100,4,FALSE)</f>
        <v>41.894739999999999</v>
      </c>
      <c r="AC5382" s="4">
        <f>VLOOKUP(T5382&amp;"-"&amp;Z5382,Sheet4!$W$2:$AA$1100,5,FALSE)</f>
        <v>12.4839</v>
      </c>
    </row>
    <row r="5383" spans="1:29">
      <c r="A5383" s="6">
        <v>40688</v>
      </c>
      <c r="B5383" s="7">
        <v>0.43024305555555559</v>
      </c>
      <c r="C5383" s="4" t="s">
        <v>1213</v>
      </c>
      <c r="D5383" s="4" t="s">
        <v>1217</v>
      </c>
      <c r="E5383" s="4" t="s">
        <v>37</v>
      </c>
      <c r="F5383" s="4">
        <v>3</v>
      </c>
      <c r="G5383" s="4">
        <v>4</v>
      </c>
      <c r="H5383" s="4">
        <v>3</v>
      </c>
      <c r="I5383" s="4">
        <v>5</v>
      </c>
      <c r="J5383" s="4">
        <v>5</v>
      </c>
      <c r="K5383" s="4">
        <v>4</v>
      </c>
      <c r="L5383" s="4">
        <v>3</v>
      </c>
      <c r="M5383" s="4">
        <v>5</v>
      </c>
      <c r="N5383" s="4">
        <v>5</v>
      </c>
      <c r="O5383" s="4">
        <v>4</v>
      </c>
      <c r="P5383" s="4">
        <v>4</v>
      </c>
      <c r="Q5383" s="9">
        <f t="shared" si="254"/>
        <v>2.148148148148148E-2</v>
      </c>
      <c r="R5383" s="4">
        <f t="shared" si="252"/>
        <v>40688.430243055554</v>
      </c>
      <c r="S5383" s="4">
        <v>0.55308625807767808</v>
      </c>
      <c r="T5383" s="4" t="str">
        <f>VLOOKUP(E5383,Sheet2!$A$2:$E$137,5,FALSE)</f>
        <v>PT</v>
      </c>
      <c r="U5383" s="4">
        <f>VLOOKUP($T5383,Sheet4!$H$1106:$M$1351,surveys!U$1+1,FALSE)</f>
        <v>0.43703858129282908</v>
      </c>
      <c r="V5383" s="4">
        <f>VLOOKUP($T5383,Sheet4!$H$1106:$M$1351,surveys!V$1+1,FALSE)</f>
        <v>0.64773543484664464</v>
      </c>
      <c r="W5383" s="4">
        <f>VLOOKUP($T5383,Sheet4!$H$1106:$M$1351,surveys!W$1+1,FALSE)</f>
        <v>0.79869631675299657</v>
      </c>
      <c r="X5383" s="4">
        <f>VLOOKUP($T5383,Sheet4!$H$1106:$M$1351,surveys!X$1+1,FALSE)</f>
        <v>0.90115606302176665</v>
      </c>
      <c r="Y5383" s="4">
        <f>VLOOKUP($T5383,Sheet4!$H$1106:$M$1351,surveys!Y$1+1,FALSE)</f>
        <v>1</v>
      </c>
      <c r="Z5383" s="4">
        <f t="shared" si="253"/>
        <v>2</v>
      </c>
      <c r="AA5383" s="4" t="str">
        <f>VLOOKUP(T5383&amp;"-"&amp;Z5383,Sheet4!$W$2:$AA$1100,3,FALSE)</f>
        <v>Porto</v>
      </c>
      <c r="AB5383" s="4">
        <f>VLOOKUP(T5383&amp;"-"&amp;Z5383,Sheet4!$W$2:$AA$1100,4,FALSE)</f>
        <v>41.149610000000003</v>
      </c>
      <c r="AC5383" s="4">
        <f>VLOOKUP(T5383&amp;"-"&amp;Z5383,Sheet4!$W$2:$AA$1100,5,FALSE)</f>
        <v>-8.6109899999999993</v>
      </c>
    </row>
    <row r="5384" spans="1:29">
      <c r="A5384" s="6">
        <v>40688</v>
      </c>
      <c r="B5384" s="7">
        <v>0.43134259259259261</v>
      </c>
      <c r="C5384" s="4" t="s">
        <v>1215</v>
      </c>
      <c r="D5384" s="4" t="s">
        <v>1214</v>
      </c>
      <c r="E5384" s="4" t="s">
        <v>116</v>
      </c>
      <c r="F5384" s="4">
        <v>1</v>
      </c>
      <c r="G5384" s="4">
        <v>1</v>
      </c>
      <c r="H5384" s="4">
        <v>1</v>
      </c>
      <c r="I5384" s="4">
        <v>1</v>
      </c>
      <c r="J5384" s="4">
        <v>1</v>
      </c>
      <c r="K5384" s="4">
        <v>1</v>
      </c>
      <c r="L5384" s="4">
        <v>1</v>
      </c>
      <c r="M5384" s="4">
        <v>1</v>
      </c>
      <c r="N5384" s="4">
        <v>1</v>
      </c>
      <c r="O5384" s="4">
        <v>1</v>
      </c>
      <c r="P5384" s="4">
        <v>1</v>
      </c>
      <c r="Q5384" s="9">
        <f t="shared" si="254"/>
        <v>2.2604166666666665E-2</v>
      </c>
      <c r="R5384" s="4">
        <f t="shared" si="252"/>
        <v>40688.431342592594</v>
      </c>
      <c r="S5384" s="4">
        <v>0.53919269427343597</v>
      </c>
      <c r="T5384" s="4" t="str">
        <f>VLOOKUP(E5384,Sheet2!$A$2:$E$137,5,FALSE)</f>
        <v>RO</v>
      </c>
      <c r="U5384" s="4">
        <f>VLOOKUP($T5384,Sheet4!$H$1106:$M$1351,surveys!U$1+1,FALSE)</f>
        <v>0.59951742353350723</v>
      </c>
      <c r="V5384" s="4">
        <f>VLOOKUP($T5384,Sheet4!$H$1106:$M$1351,surveys!V$1+1,FALSE)</f>
        <v>0.70108268313792865</v>
      </c>
      <c r="W5384" s="4">
        <f>VLOOKUP($T5384,Sheet4!$H$1106:$M$1351,surveys!W$1+1,FALSE)</f>
        <v>0.80224425203841443</v>
      </c>
      <c r="X5384" s="4">
        <f>VLOOKUP($T5384,Sheet4!$H$1106:$M$1351,surveys!X$1+1,FALSE)</f>
        <v>0.90286447936993586</v>
      </c>
      <c r="Y5384" s="4">
        <f>VLOOKUP($T5384,Sheet4!$H$1106:$M$1351,surveys!Y$1+1,FALSE)</f>
        <v>1</v>
      </c>
      <c r="Z5384" s="4">
        <f t="shared" si="253"/>
        <v>1</v>
      </c>
      <c r="AA5384" s="4" t="str">
        <f>VLOOKUP(T5384&amp;"-"&amp;Z5384,Sheet4!$W$2:$AA$1100,3,FALSE)</f>
        <v>Bucharest</v>
      </c>
      <c r="AB5384" s="4">
        <f>VLOOKUP(T5384&amp;"-"&amp;Z5384,Sheet4!$W$2:$AA$1100,4,FALSE)</f>
        <v>44.432250000000003</v>
      </c>
      <c r="AC5384" s="4">
        <f>VLOOKUP(T5384&amp;"-"&amp;Z5384,Sheet4!$W$2:$AA$1100,5,FALSE)</f>
        <v>26.106259999999999</v>
      </c>
    </row>
    <row r="5385" spans="1:29">
      <c r="A5385" s="6">
        <v>40688</v>
      </c>
      <c r="B5385" s="7">
        <v>0.43158564814814815</v>
      </c>
      <c r="C5385" s="4" t="s">
        <v>1215</v>
      </c>
      <c r="D5385" s="4" t="s">
        <v>1214</v>
      </c>
      <c r="E5385" s="4" t="s">
        <v>33</v>
      </c>
      <c r="F5385" s="4">
        <v>4</v>
      </c>
      <c r="G5385" s="4">
        <v>3</v>
      </c>
      <c r="H5385" s="4">
        <v>3</v>
      </c>
      <c r="I5385" s="4">
        <v>4</v>
      </c>
      <c r="J5385" s="4">
        <v>5</v>
      </c>
      <c r="K5385" s="4">
        <v>5</v>
      </c>
      <c r="L5385" s="4">
        <v>4</v>
      </c>
      <c r="M5385" s="4">
        <v>5</v>
      </c>
      <c r="N5385" s="4">
        <v>5</v>
      </c>
      <c r="O5385" s="4">
        <v>5</v>
      </c>
      <c r="P5385" s="4">
        <v>5</v>
      </c>
      <c r="Q5385" s="9">
        <f t="shared" si="254"/>
        <v>2.2083333333333333E-2</v>
      </c>
      <c r="R5385" s="4">
        <f t="shared" si="252"/>
        <v>40688.431585648148</v>
      </c>
      <c r="S5385" s="4">
        <v>0.37066777885665481</v>
      </c>
      <c r="T5385" s="4" t="str">
        <f>VLOOKUP(E5385,Sheet2!$A$2:$E$137,5,FALSE)</f>
        <v>IT</v>
      </c>
      <c r="U5385" s="4">
        <f>VLOOKUP($T5385,Sheet4!$H$1106:$M$1351,surveys!U$1+1,FALSE)</f>
        <v>0.40073733113706772</v>
      </c>
      <c r="V5385" s="4">
        <f>VLOOKUP($T5385,Sheet4!$H$1106:$M$1351,surveys!V$1+1,FALSE)</f>
        <v>0.60502083075372182</v>
      </c>
      <c r="W5385" s="4">
        <f>VLOOKUP($T5385,Sheet4!$H$1106:$M$1351,surveys!W$1+1,FALSE)</f>
        <v>0.75963680320784854</v>
      </c>
      <c r="X5385" s="4">
        <f>VLOOKUP($T5385,Sheet4!$H$1106:$M$1351,surveys!X$1+1,FALSE)</f>
        <v>0.89491209934724891</v>
      </c>
      <c r="Y5385" s="4">
        <f>VLOOKUP($T5385,Sheet4!$H$1106:$M$1351,surveys!Y$1+1,FALSE)</f>
        <v>1</v>
      </c>
      <c r="Z5385" s="4">
        <f t="shared" si="253"/>
        <v>1</v>
      </c>
      <c r="AA5385" s="4" t="str">
        <f>VLOOKUP(T5385&amp;"-"&amp;Z5385,Sheet4!$W$2:$AA$1100,3,FALSE)</f>
        <v>Roma</v>
      </c>
      <c r="AB5385" s="4">
        <f>VLOOKUP(T5385&amp;"-"&amp;Z5385,Sheet4!$W$2:$AA$1100,4,FALSE)</f>
        <v>41.894739999999999</v>
      </c>
      <c r="AC5385" s="4">
        <f>VLOOKUP(T5385&amp;"-"&amp;Z5385,Sheet4!$W$2:$AA$1100,5,FALSE)</f>
        <v>12.4839</v>
      </c>
    </row>
    <row r="5386" spans="1:29">
      <c r="A5386" s="6">
        <v>40688</v>
      </c>
      <c r="B5386" s="7">
        <v>0.43190972222222218</v>
      </c>
      <c r="C5386" s="4" t="s">
        <v>1215</v>
      </c>
      <c r="D5386" s="4" t="s">
        <v>1216</v>
      </c>
      <c r="E5386" s="4" t="s">
        <v>11</v>
      </c>
      <c r="F5386" s="4">
        <v>3</v>
      </c>
      <c r="G5386" s="4">
        <v>4</v>
      </c>
      <c r="H5386" s="4">
        <v>4</v>
      </c>
      <c r="I5386" s="4">
        <v>2</v>
      </c>
      <c r="J5386" s="4">
        <v>2</v>
      </c>
      <c r="K5386" s="4">
        <v>4</v>
      </c>
      <c r="L5386" s="4">
        <v>2</v>
      </c>
      <c r="M5386" s="4">
        <v>3</v>
      </c>
      <c r="N5386" s="4">
        <v>5</v>
      </c>
      <c r="O5386" s="4">
        <v>4</v>
      </c>
      <c r="P5386" s="4">
        <v>4</v>
      </c>
      <c r="Q5386" s="9">
        <f t="shared" si="254"/>
        <v>2.1782407407407407E-2</v>
      </c>
      <c r="R5386" s="4">
        <f t="shared" si="252"/>
        <v>40688.431909722225</v>
      </c>
      <c r="S5386" s="4">
        <v>0.49241142348273215</v>
      </c>
      <c r="T5386" s="4" t="str">
        <f>VLOOKUP(E5386,Sheet2!$A$2:$E$137,5,FALSE)</f>
        <v>FR</v>
      </c>
      <c r="U5386" s="4">
        <f>VLOOKUP($T5386,Sheet4!$H$1106:$M$1351,surveys!U$1+1,FALSE)</f>
        <v>0.51193913659220647</v>
      </c>
      <c r="V5386" s="4">
        <f>VLOOKUP($T5386,Sheet4!$H$1106:$M$1351,surveys!V$1+1,FALSE)</f>
        <v>0.70220575033861143</v>
      </c>
      <c r="W5386" s="4">
        <f>VLOOKUP($T5386,Sheet4!$H$1106:$M$1351,surveys!W$1+1,FALSE)</f>
        <v>0.81527182039156842</v>
      </c>
      <c r="X5386" s="4">
        <f>VLOOKUP($T5386,Sheet4!$H$1106:$M$1351,surveys!X$1+1,FALSE)</f>
        <v>0.91893911792009964</v>
      </c>
      <c r="Y5386" s="4">
        <f>VLOOKUP($T5386,Sheet4!$H$1106:$M$1351,surveys!Y$1+1,FALSE)</f>
        <v>1</v>
      </c>
      <c r="Z5386" s="4">
        <f t="shared" si="253"/>
        <v>1</v>
      </c>
      <c r="AA5386" s="4" t="str">
        <f>VLOOKUP(T5386&amp;"-"&amp;Z5386,Sheet4!$W$2:$AA$1100,3,FALSE)</f>
        <v>Paris</v>
      </c>
      <c r="AB5386" s="4">
        <f>VLOOKUP(T5386&amp;"-"&amp;Z5386,Sheet4!$W$2:$AA$1100,4,FALSE)</f>
        <v>48.853409999999997</v>
      </c>
      <c r="AC5386" s="4">
        <f>VLOOKUP(T5386&amp;"-"&amp;Z5386,Sheet4!$W$2:$AA$1100,5,FALSE)</f>
        <v>2.3488000000000002</v>
      </c>
    </row>
    <row r="5387" spans="1:29">
      <c r="A5387" s="6">
        <v>40688</v>
      </c>
      <c r="B5387" s="7">
        <v>0.43341435185185184</v>
      </c>
      <c r="C5387" s="4" t="s">
        <v>1213</v>
      </c>
      <c r="D5387" s="4" t="s">
        <v>1216</v>
      </c>
      <c r="E5387" s="4" t="s">
        <v>28</v>
      </c>
      <c r="F5387" s="4">
        <v>3</v>
      </c>
      <c r="G5387" s="4">
        <v>2</v>
      </c>
      <c r="H5387" s="4">
        <v>3</v>
      </c>
      <c r="I5387" s="4">
        <v>4</v>
      </c>
      <c r="J5387" s="4">
        <v>2</v>
      </c>
      <c r="K5387" s="4">
        <v>4</v>
      </c>
      <c r="L5387" s="4">
        <v>2</v>
      </c>
      <c r="M5387" s="4">
        <v>3</v>
      </c>
      <c r="N5387" s="4">
        <v>4</v>
      </c>
      <c r="O5387" s="4">
        <v>2</v>
      </c>
      <c r="P5387" s="4">
        <v>3</v>
      </c>
      <c r="Q5387" s="9">
        <f t="shared" si="254"/>
        <v>2.3518518518518518E-2</v>
      </c>
      <c r="R5387" s="4">
        <f t="shared" si="252"/>
        <v>40688.43341435185</v>
      </c>
      <c r="S5387" s="4">
        <v>0.64109810506073295</v>
      </c>
      <c r="T5387" s="4" t="str">
        <f>VLOOKUP(E5387,Sheet2!$A$2:$E$137,5,FALSE)</f>
        <v>AT</v>
      </c>
      <c r="U5387" s="4">
        <f>VLOOKUP($T5387,Sheet4!$H$1106:$M$1351,surveys!U$1+1,FALSE)</f>
        <v>0.71742534648291634</v>
      </c>
      <c r="V5387" s="4">
        <f>VLOOKUP($T5387,Sheet4!$H$1106:$M$1351,surveys!V$1+1,FALSE)</f>
        <v>0.81172349908300157</v>
      </c>
      <c r="W5387" s="4">
        <f>VLOOKUP($T5387,Sheet4!$H$1106:$M$1351,surveys!W$1+1,FALSE)</f>
        <v>0.88856220405379505</v>
      </c>
      <c r="X5387" s="4">
        <f>VLOOKUP($T5387,Sheet4!$H$1106:$M$1351,surveys!X$1+1,FALSE)</f>
        <v>0.95229784043038701</v>
      </c>
      <c r="Y5387" s="4">
        <f>VLOOKUP($T5387,Sheet4!$H$1106:$M$1351,surveys!Y$1+1,FALSE)</f>
        <v>1</v>
      </c>
      <c r="Z5387" s="4">
        <f t="shared" si="253"/>
        <v>1</v>
      </c>
      <c r="AA5387" s="4" t="str">
        <f>VLOOKUP(T5387&amp;"-"&amp;Z5387,Sheet4!$W$2:$AA$1100,3,FALSE)</f>
        <v>Vienna</v>
      </c>
      <c r="AB5387" s="4">
        <f>VLOOKUP(T5387&amp;"-"&amp;Z5387,Sheet4!$W$2:$AA$1100,4,FALSE)</f>
        <v>48.208489999999998</v>
      </c>
      <c r="AC5387" s="4">
        <f>VLOOKUP(T5387&amp;"-"&amp;Z5387,Sheet4!$W$2:$AA$1100,5,FALSE)</f>
        <v>16.37208</v>
      </c>
    </row>
    <row r="5388" spans="1:29">
      <c r="A5388" s="6">
        <v>40688</v>
      </c>
      <c r="B5388" s="7">
        <v>0.43434027777777778</v>
      </c>
      <c r="C5388" s="4" t="s">
        <v>1213</v>
      </c>
      <c r="D5388" s="4" t="s">
        <v>1214</v>
      </c>
      <c r="E5388" s="4" t="s">
        <v>11</v>
      </c>
      <c r="F5388" s="4">
        <v>4</v>
      </c>
      <c r="G5388" s="4">
        <v>5</v>
      </c>
      <c r="H5388" s="4">
        <v>5</v>
      </c>
      <c r="I5388" s="4">
        <v>5</v>
      </c>
      <c r="J5388" s="4">
        <v>4</v>
      </c>
      <c r="K5388" s="4">
        <v>4</v>
      </c>
      <c r="L5388" s="4">
        <v>1</v>
      </c>
      <c r="M5388" s="4">
        <v>5</v>
      </c>
      <c r="N5388" s="4">
        <v>5</v>
      </c>
      <c r="O5388" s="4">
        <v>4</v>
      </c>
      <c r="P5388" s="4">
        <v>5</v>
      </c>
      <c r="Q5388" s="9">
        <f t="shared" si="254"/>
        <v>2.4513888888888887E-2</v>
      </c>
      <c r="R5388" s="4">
        <f t="shared" si="252"/>
        <v>40688.434340277781</v>
      </c>
      <c r="S5388" s="4">
        <v>0.15620885066852175</v>
      </c>
      <c r="T5388" s="4" t="str">
        <f>VLOOKUP(E5388,Sheet2!$A$2:$E$137,5,FALSE)</f>
        <v>FR</v>
      </c>
      <c r="U5388" s="4">
        <f>VLOOKUP($T5388,Sheet4!$H$1106:$M$1351,surveys!U$1+1,FALSE)</f>
        <v>0.51193913659220647</v>
      </c>
      <c r="V5388" s="4">
        <f>VLOOKUP($T5388,Sheet4!$H$1106:$M$1351,surveys!V$1+1,FALSE)</f>
        <v>0.70220575033861143</v>
      </c>
      <c r="W5388" s="4">
        <f>VLOOKUP($T5388,Sheet4!$H$1106:$M$1351,surveys!W$1+1,FALSE)</f>
        <v>0.81527182039156842</v>
      </c>
      <c r="X5388" s="4">
        <f>VLOOKUP($T5388,Sheet4!$H$1106:$M$1351,surveys!X$1+1,FALSE)</f>
        <v>0.91893911792009964</v>
      </c>
      <c r="Y5388" s="4">
        <f>VLOOKUP($T5388,Sheet4!$H$1106:$M$1351,surveys!Y$1+1,FALSE)</f>
        <v>1</v>
      </c>
      <c r="Z5388" s="4">
        <f t="shared" si="253"/>
        <v>1</v>
      </c>
      <c r="AA5388" s="4" t="str">
        <f>VLOOKUP(T5388&amp;"-"&amp;Z5388,Sheet4!$W$2:$AA$1100,3,FALSE)</f>
        <v>Paris</v>
      </c>
      <c r="AB5388" s="4">
        <f>VLOOKUP(T5388&amp;"-"&amp;Z5388,Sheet4!$W$2:$AA$1100,4,FALSE)</f>
        <v>48.853409999999997</v>
      </c>
      <c r="AC5388" s="4">
        <f>VLOOKUP(T5388&amp;"-"&amp;Z5388,Sheet4!$W$2:$AA$1100,5,FALSE)</f>
        <v>2.3488000000000002</v>
      </c>
    </row>
    <row r="5389" spans="1:29">
      <c r="A5389" s="6">
        <v>40688</v>
      </c>
      <c r="B5389" s="7">
        <v>0.43459490740740742</v>
      </c>
      <c r="C5389" s="4" t="s">
        <v>1213</v>
      </c>
      <c r="D5389" s="4" t="s">
        <v>1214</v>
      </c>
      <c r="E5389" s="4" t="s">
        <v>11</v>
      </c>
      <c r="F5389" s="4">
        <v>4</v>
      </c>
      <c r="G5389" s="4">
        <v>5</v>
      </c>
      <c r="H5389" s="4">
        <v>4</v>
      </c>
      <c r="I5389" s="4">
        <v>4</v>
      </c>
      <c r="J5389" s="4">
        <v>4</v>
      </c>
      <c r="K5389" s="4">
        <v>3</v>
      </c>
      <c r="L5389" s="4">
        <v>3</v>
      </c>
      <c r="M5389" s="4">
        <v>4</v>
      </c>
      <c r="N5389" s="4">
        <v>4</v>
      </c>
      <c r="O5389" s="4">
        <v>3</v>
      </c>
      <c r="P5389" s="4">
        <v>3</v>
      </c>
      <c r="Q5389" s="9">
        <f t="shared" si="254"/>
        <v>2.3692129629629629E-2</v>
      </c>
      <c r="R5389" s="4">
        <f t="shared" si="252"/>
        <v>40688.434594907405</v>
      </c>
      <c r="S5389" s="4">
        <v>0.34218401971971613</v>
      </c>
      <c r="T5389" s="4" t="str">
        <f>VLOOKUP(E5389,Sheet2!$A$2:$E$137,5,FALSE)</f>
        <v>FR</v>
      </c>
      <c r="U5389" s="4">
        <f>VLOOKUP($T5389,Sheet4!$H$1106:$M$1351,surveys!U$1+1,FALSE)</f>
        <v>0.51193913659220647</v>
      </c>
      <c r="V5389" s="4">
        <f>VLOOKUP($T5389,Sheet4!$H$1106:$M$1351,surveys!V$1+1,FALSE)</f>
        <v>0.70220575033861143</v>
      </c>
      <c r="W5389" s="4">
        <f>VLOOKUP($T5389,Sheet4!$H$1106:$M$1351,surveys!W$1+1,FALSE)</f>
        <v>0.81527182039156842</v>
      </c>
      <c r="X5389" s="4">
        <f>VLOOKUP($T5389,Sheet4!$H$1106:$M$1351,surveys!X$1+1,FALSE)</f>
        <v>0.91893911792009964</v>
      </c>
      <c r="Y5389" s="4">
        <f>VLOOKUP($T5389,Sheet4!$H$1106:$M$1351,surveys!Y$1+1,FALSE)</f>
        <v>1</v>
      </c>
      <c r="Z5389" s="4">
        <f t="shared" si="253"/>
        <v>1</v>
      </c>
      <c r="AA5389" s="4" t="str">
        <f>VLOOKUP(T5389&amp;"-"&amp;Z5389,Sheet4!$W$2:$AA$1100,3,FALSE)</f>
        <v>Paris</v>
      </c>
      <c r="AB5389" s="4">
        <f>VLOOKUP(T5389&amp;"-"&amp;Z5389,Sheet4!$W$2:$AA$1100,4,FALSE)</f>
        <v>48.853409999999997</v>
      </c>
      <c r="AC5389" s="4">
        <f>VLOOKUP(T5389&amp;"-"&amp;Z5389,Sheet4!$W$2:$AA$1100,5,FALSE)</f>
        <v>2.3488000000000002</v>
      </c>
    </row>
    <row r="5390" spans="1:29">
      <c r="A5390" s="6">
        <v>40688</v>
      </c>
      <c r="B5390" s="7">
        <v>0.43577546296296293</v>
      </c>
      <c r="C5390" s="4" t="s">
        <v>1213</v>
      </c>
      <c r="D5390" s="4" t="s">
        <v>1217</v>
      </c>
      <c r="E5390" s="4" t="s">
        <v>52</v>
      </c>
      <c r="F5390" s="4">
        <v>1</v>
      </c>
      <c r="G5390" s="4">
        <v>1</v>
      </c>
      <c r="H5390" s="4">
        <v>1</v>
      </c>
      <c r="I5390" s="4">
        <v>1</v>
      </c>
      <c r="J5390" s="4">
        <v>1</v>
      </c>
      <c r="K5390" s="4">
        <v>1</v>
      </c>
      <c r="L5390" s="4">
        <v>1</v>
      </c>
      <c r="M5390" s="4">
        <v>1</v>
      </c>
      <c r="N5390" s="4">
        <v>1</v>
      </c>
      <c r="O5390" s="4">
        <v>1</v>
      </c>
      <c r="P5390" s="4">
        <v>1</v>
      </c>
      <c r="Q5390" s="9">
        <f t="shared" si="254"/>
        <v>2.5034722222222222E-2</v>
      </c>
      <c r="R5390" s="4">
        <f t="shared" si="252"/>
        <v>40688.43577546296</v>
      </c>
      <c r="S5390" s="4">
        <v>0.35222303407658462</v>
      </c>
      <c r="T5390" s="4" t="str">
        <f>VLOOKUP(E5390,Sheet2!$A$2:$E$137,5,FALSE)</f>
        <v>BE</v>
      </c>
      <c r="U5390" s="4">
        <f>VLOOKUP($T5390,Sheet4!$H$1106:$M$1351,surveys!U$1+1,FALSE)</f>
        <v>0.48686007828770372</v>
      </c>
      <c r="V5390" s="4">
        <f>VLOOKUP($T5390,Sheet4!$H$1106:$M$1351,surveys!V$1+1,FALSE)</f>
        <v>0.70654198731133389</v>
      </c>
      <c r="W5390" s="4">
        <f>VLOOKUP($T5390,Sheet4!$H$1106:$M$1351,surveys!W$1+1,FALSE)</f>
        <v>0.81714283803198118</v>
      </c>
      <c r="X5390" s="4">
        <f>VLOOKUP($T5390,Sheet4!$H$1106:$M$1351,surveys!X$1+1,FALSE)</f>
        <v>0.91276028415961608</v>
      </c>
      <c r="Y5390" s="4">
        <f>VLOOKUP($T5390,Sheet4!$H$1106:$M$1351,surveys!Y$1+1,FALSE)</f>
        <v>1</v>
      </c>
      <c r="Z5390" s="4">
        <f t="shared" si="253"/>
        <v>1</v>
      </c>
      <c r="AA5390" s="4" t="str">
        <f>VLOOKUP(T5390&amp;"-"&amp;Z5390,Sheet4!$W$2:$AA$1100,3,FALSE)</f>
        <v>Brussels</v>
      </c>
      <c r="AB5390" s="4">
        <f>VLOOKUP(T5390&amp;"-"&amp;Z5390,Sheet4!$W$2:$AA$1100,4,FALSE)</f>
        <v>50.850450000000002</v>
      </c>
      <c r="AC5390" s="4">
        <f>VLOOKUP(T5390&amp;"-"&amp;Z5390,Sheet4!$W$2:$AA$1100,5,FALSE)</f>
        <v>4.3487799999999996</v>
      </c>
    </row>
    <row r="5391" spans="1:29">
      <c r="A5391" s="6">
        <v>40688</v>
      </c>
      <c r="B5391" s="7">
        <v>0.43608796296296298</v>
      </c>
      <c r="C5391" s="4" t="s">
        <v>1215</v>
      </c>
      <c r="D5391" s="4" t="s">
        <v>1218</v>
      </c>
      <c r="E5391" s="4" t="s">
        <v>1227</v>
      </c>
      <c r="F5391" s="4">
        <v>4</v>
      </c>
      <c r="G5391" s="4">
        <v>3</v>
      </c>
      <c r="H5391" s="4">
        <v>3</v>
      </c>
      <c r="I5391" s="4">
        <v>3</v>
      </c>
      <c r="J5391" s="4">
        <v>3</v>
      </c>
      <c r="K5391" s="4">
        <v>3</v>
      </c>
      <c r="L5391" s="4">
        <v>3</v>
      </c>
      <c r="M5391" s="4">
        <v>4</v>
      </c>
      <c r="N5391" s="4">
        <v>3</v>
      </c>
      <c r="O5391" s="4">
        <v>2</v>
      </c>
      <c r="P5391" s="4">
        <v>4</v>
      </c>
      <c r="Q5391" s="9">
        <f t="shared" si="254"/>
        <v>2.5729166666666664E-2</v>
      </c>
      <c r="R5391" s="4">
        <f t="shared" si="252"/>
        <v>40688.43608796296</v>
      </c>
      <c r="S5391" s="4">
        <v>8.6889978076251984E-2</v>
      </c>
      <c r="T5391" s="4" t="e">
        <f>VLOOKUP(E5391,Sheet2!$A$2:$E$137,5,FALSE)</f>
        <v>#N/A</v>
      </c>
      <c r="U5391" s="4" t="e">
        <f>VLOOKUP($T5391,Sheet4!$H$1106:$M$1351,surveys!U$1+1,FALSE)</f>
        <v>#N/A</v>
      </c>
      <c r="V5391" s="4" t="e">
        <f>VLOOKUP($T5391,Sheet4!$H$1106:$M$1351,surveys!V$1+1,FALSE)</f>
        <v>#N/A</v>
      </c>
      <c r="W5391" s="4" t="e">
        <f>VLOOKUP($T5391,Sheet4!$H$1106:$M$1351,surveys!W$1+1,FALSE)</f>
        <v>#N/A</v>
      </c>
      <c r="X5391" s="4" t="e">
        <f>VLOOKUP($T5391,Sheet4!$H$1106:$M$1351,surveys!X$1+1,FALSE)</f>
        <v>#N/A</v>
      </c>
      <c r="Y5391" s="4" t="e">
        <f>VLOOKUP($T5391,Sheet4!$H$1106:$M$1351,surveys!Y$1+1,FALSE)</f>
        <v>#N/A</v>
      </c>
      <c r="Z5391" s="4" t="e">
        <f t="shared" si="253"/>
        <v>#N/A</v>
      </c>
      <c r="AA5391" s="4" t="e">
        <f>VLOOKUP(T5391&amp;"-"&amp;Z5391,Sheet4!$W$2:$AA$1100,3,FALSE)</f>
        <v>#N/A</v>
      </c>
      <c r="AB5391" s="4" t="e">
        <f>VLOOKUP(T5391&amp;"-"&amp;Z5391,Sheet4!$W$2:$AA$1100,4,FALSE)</f>
        <v>#N/A</v>
      </c>
      <c r="AC5391" s="4" t="e">
        <f>VLOOKUP(T5391&amp;"-"&amp;Z5391,Sheet4!$W$2:$AA$1100,5,FALSE)</f>
        <v>#N/A</v>
      </c>
    </row>
    <row r="5392" spans="1:29">
      <c r="A5392" s="6">
        <v>40688</v>
      </c>
      <c r="B5392" s="7">
        <v>0.43684027777777779</v>
      </c>
      <c r="C5392" s="4" t="s">
        <v>1215</v>
      </c>
      <c r="D5392" s="4" t="s">
        <v>1214</v>
      </c>
      <c r="E5392" s="4" t="s">
        <v>26</v>
      </c>
      <c r="F5392" s="4">
        <v>4</v>
      </c>
      <c r="G5392" s="4">
        <v>5</v>
      </c>
      <c r="H5392" s="4">
        <v>5</v>
      </c>
      <c r="I5392" s="4">
        <v>3</v>
      </c>
      <c r="J5392" s="4">
        <v>5</v>
      </c>
      <c r="K5392" s="4">
        <v>3</v>
      </c>
      <c r="L5392" s="4">
        <v>3</v>
      </c>
      <c r="M5392" s="4">
        <v>5</v>
      </c>
      <c r="N5392" s="4">
        <v>4</v>
      </c>
      <c r="O5392" s="4">
        <v>3</v>
      </c>
      <c r="P5392" s="4">
        <v>5</v>
      </c>
      <c r="Q5392" s="9">
        <f t="shared" si="254"/>
        <v>2.5902777777777775E-2</v>
      </c>
      <c r="R5392" s="4">
        <f t="shared" si="252"/>
        <v>40688.436840277776</v>
      </c>
      <c r="S5392" s="4">
        <v>0.8858339341081729</v>
      </c>
      <c r="T5392" s="4" t="str">
        <f>VLOOKUP(E5392,Sheet2!$A$2:$E$137,5,FALSE)</f>
        <v>DE</v>
      </c>
      <c r="U5392" s="4">
        <f>VLOOKUP($T5392,Sheet4!$H$1106:$M$1351,surveys!U$1+1,FALSE)</f>
        <v>0.42620281948941302</v>
      </c>
      <c r="V5392" s="4">
        <f>VLOOKUP($T5392,Sheet4!$H$1106:$M$1351,surveys!V$1+1,FALSE)</f>
        <v>0.64253089557903176</v>
      </c>
      <c r="W5392" s="4">
        <f>VLOOKUP($T5392,Sheet4!$H$1106:$M$1351,surveys!W$1+1,FALSE)</f>
        <v>0.79931043378760003</v>
      </c>
      <c r="X5392" s="4">
        <f>VLOOKUP($T5392,Sheet4!$H$1106:$M$1351,surveys!X$1+1,FALSE)</f>
        <v>0.91914675697020254</v>
      </c>
      <c r="Y5392" s="4">
        <f>VLOOKUP($T5392,Sheet4!$H$1106:$M$1351,surveys!Y$1+1,FALSE)</f>
        <v>1</v>
      </c>
      <c r="Z5392" s="4">
        <f t="shared" si="253"/>
        <v>4</v>
      </c>
      <c r="AA5392" s="4" t="str">
        <f>VLOOKUP(T5392&amp;"-"&amp;Z5392,Sheet4!$W$2:$AA$1100,3,FALSE)</f>
        <v>Koeln</v>
      </c>
      <c r="AB5392" s="4">
        <f>VLOOKUP(T5392&amp;"-"&amp;Z5392,Sheet4!$W$2:$AA$1100,4,FALSE)</f>
        <v>50.933329999999998</v>
      </c>
      <c r="AC5392" s="4">
        <f>VLOOKUP(T5392&amp;"-"&amp;Z5392,Sheet4!$W$2:$AA$1100,5,FALSE)</f>
        <v>6.95</v>
      </c>
    </row>
    <row r="5393" spans="1:29">
      <c r="A5393" s="6">
        <v>40688</v>
      </c>
      <c r="B5393" s="7">
        <v>0.4372800925925926</v>
      </c>
      <c r="C5393" s="4" t="s">
        <v>1215</v>
      </c>
      <c r="D5393" s="4" t="s">
        <v>1216</v>
      </c>
      <c r="E5393" s="4" t="s">
        <v>11</v>
      </c>
      <c r="F5393" s="4">
        <v>3</v>
      </c>
      <c r="G5393" s="4">
        <v>2</v>
      </c>
      <c r="H5393" s="4">
        <v>4</v>
      </c>
      <c r="I5393" s="4">
        <v>3</v>
      </c>
      <c r="J5393" s="4">
        <v>3</v>
      </c>
      <c r="K5393" s="4">
        <v>4</v>
      </c>
      <c r="L5393" s="4">
        <v>2</v>
      </c>
      <c r="M5393" s="4">
        <v>4</v>
      </c>
      <c r="N5393" s="4">
        <v>2</v>
      </c>
      <c r="O5393" s="4">
        <v>2</v>
      </c>
      <c r="P5393" s="4">
        <v>2</v>
      </c>
      <c r="Q5393" s="9">
        <f t="shared" si="254"/>
        <v>2.6770833333333331E-2</v>
      </c>
      <c r="R5393" s="4">
        <f t="shared" si="252"/>
        <v>40688.437280092592</v>
      </c>
      <c r="S5393" s="4">
        <v>0.52658731501516454</v>
      </c>
      <c r="T5393" s="4" t="str">
        <f>VLOOKUP(E5393,Sheet2!$A$2:$E$137,5,FALSE)</f>
        <v>FR</v>
      </c>
      <c r="U5393" s="4">
        <f>VLOOKUP($T5393,Sheet4!$H$1106:$M$1351,surveys!U$1+1,FALSE)</f>
        <v>0.51193913659220647</v>
      </c>
      <c r="V5393" s="4">
        <f>VLOOKUP($T5393,Sheet4!$H$1106:$M$1351,surveys!V$1+1,FALSE)</f>
        <v>0.70220575033861143</v>
      </c>
      <c r="W5393" s="4">
        <f>VLOOKUP($T5393,Sheet4!$H$1106:$M$1351,surveys!W$1+1,FALSE)</f>
        <v>0.81527182039156842</v>
      </c>
      <c r="X5393" s="4">
        <f>VLOOKUP($T5393,Sheet4!$H$1106:$M$1351,surveys!X$1+1,FALSE)</f>
        <v>0.91893911792009964</v>
      </c>
      <c r="Y5393" s="4">
        <f>VLOOKUP($T5393,Sheet4!$H$1106:$M$1351,surveys!Y$1+1,FALSE)</f>
        <v>1</v>
      </c>
      <c r="Z5393" s="4">
        <f t="shared" si="253"/>
        <v>2</v>
      </c>
      <c r="AA5393" s="4" t="str">
        <f>VLOOKUP(T5393&amp;"-"&amp;Z5393,Sheet4!$W$2:$AA$1100,3,FALSE)</f>
        <v>Marseille</v>
      </c>
      <c r="AB5393" s="4">
        <f>VLOOKUP(T5393&amp;"-"&amp;Z5393,Sheet4!$W$2:$AA$1100,4,FALSE)</f>
        <v>43.296950000000002</v>
      </c>
      <c r="AC5393" s="4">
        <f>VLOOKUP(T5393&amp;"-"&amp;Z5393,Sheet4!$W$2:$AA$1100,5,FALSE)</f>
        <v>5.3810700000000002</v>
      </c>
    </row>
    <row r="5394" spans="1:29">
      <c r="A5394" s="6">
        <v>40688</v>
      </c>
      <c r="B5394" s="7">
        <v>0.43888888888888888</v>
      </c>
      <c r="C5394" s="4" t="s">
        <v>1215</v>
      </c>
      <c r="D5394" s="4" t="s">
        <v>1216</v>
      </c>
      <c r="E5394" s="4" t="s">
        <v>33</v>
      </c>
      <c r="F5394" s="4">
        <v>2</v>
      </c>
      <c r="G5394" s="4">
        <v>2</v>
      </c>
      <c r="H5394" s="4">
        <v>1</v>
      </c>
      <c r="I5394" s="4">
        <v>3</v>
      </c>
      <c r="J5394" s="4">
        <v>2</v>
      </c>
      <c r="K5394" s="4">
        <v>2</v>
      </c>
      <c r="L5394" s="4">
        <v>1</v>
      </c>
      <c r="M5394" s="4">
        <v>3</v>
      </c>
      <c r="N5394" s="4">
        <v>2</v>
      </c>
      <c r="O5394" s="4">
        <v>2</v>
      </c>
      <c r="P5394" s="4">
        <v>1</v>
      </c>
      <c r="Q5394" s="9">
        <f t="shared" si="254"/>
        <v>2.7418981481481485E-2</v>
      </c>
      <c r="R5394" s="4">
        <f t="shared" si="252"/>
        <v>40688.438888888886</v>
      </c>
      <c r="S5394" s="4">
        <v>0.15609631798814583</v>
      </c>
      <c r="T5394" s="4" t="str">
        <f>VLOOKUP(E5394,Sheet2!$A$2:$E$137,5,FALSE)</f>
        <v>IT</v>
      </c>
      <c r="U5394" s="4">
        <f>VLOOKUP($T5394,Sheet4!$H$1106:$M$1351,surveys!U$1+1,FALSE)</f>
        <v>0.40073733113706772</v>
      </c>
      <c r="V5394" s="4">
        <f>VLOOKUP($T5394,Sheet4!$H$1106:$M$1351,surveys!V$1+1,FALSE)</f>
        <v>0.60502083075372182</v>
      </c>
      <c r="W5394" s="4">
        <f>VLOOKUP($T5394,Sheet4!$H$1106:$M$1351,surveys!W$1+1,FALSE)</f>
        <v>0.75963680320784854</v>
      </c>
      <c r="X5394" s="4">
        <f>VLOOKUP($T5394,Sheet4!$H$1106:$M$1351,surveys!X$1+1,FALSE)</f>
        <v>0.89491209934724891</v>
      </c>
      <c r="Y5394" s="4">
        <f>VLOOKUP($T5394,Sheet4!$H$1106:$M$1351,surveys!Y$1+1,FALSE)</f>
        <v>1</v>
      </c>
      <c r="Z5394" s="4">
        <f t="shared" si="253"/>
        <v>1</v>
      </c>
      <c r="AA5394" s="4" t="str">
        <f>VLOOKUP(T5394&amp;"-"&amp;Z5394,Sheet4!$W$2:$AA$1100,3,FALSE)</f>
        <v>Roma</v>
      </c>
      <c r="AB5394" s="4">
        <f>VLOOKUP(T5394&amp;"-"&amp;Z5394,Sheet4!$W$2:$AA$1100,4,FALSE)</f>
        <v>41.894739999999999</v>
      </c>
      <c r="AC5394" s="4">
        <f>VLOOKUP(T5394&amp;"-"&amp;Z5394,Sheet4!$W$2:$AA$1100,5,FALSE)</f>
        <v>12.4839</v>
      </c>
    </row>
    <row r="5395" spans="1:29">
      <c r="A5395" s="6">
        <v>40688</v>
      </c>
      <c r="B5395" s="7">
        <v>0.43953703703703706</v>
      </c>
      <c r="C5395" s="4" t="s">
        <v>1213</v>
      </c>
      <c r="D5395" s="4" t="s">
        <v>1218</v>
      </c>
      <c r="E5395" s="4" t="s">
        <v>11</v>
      </c>
      <c r="F5395" s="4">
        <v>3</v>
      </c>
      <c r="G5395" s="4">
        <v>4</v>
      </c>
      <c r="H5395" s="4">
        <v>4</v>
      </c>
      <c r="I5395" s="4">
        <v>3</v>
      </c>
      <c r="J5395" s="4">
        <v>3</v>
      </c>
      <c r="K5395" s="4">
        <v>4</v>
      </c>
      <c r="L5395" s="4">
        <v>2</v>
      </c>
      <c r="M5395" s="4">
        <v>3</v>
      </c>
      <c r="N5395" s="4">
        <v>1</v>
      </c>
      <c r="O5395" s="4">
        <v>3</v>
      </c>
      <c r="P5395" s="4">
        <v>4</v>
      </c>
      <c r="Q5395" s="9">
        <f t="shared" si="254"/>
        <v>2.7511574074074074E-2</v>
      </c>
      <c r="R5395" s="4">
        <f t="shared" si="252"/>
        <v>40688.43953703704</v>
      </c>
      <c r="S5395" s="4">
        <v>0.91734187591104299</v>
      </c>
      <c r="T5395" s="4" t="str">
        <f>VLOOKUP(E5395,Sheet2!$A$2:$E$137,5,FALSE)</f>
        <v>FR</v>
      </c>
      <c r="U5395" s="4">
        <f>VLOOKUP($T5395,Sheet4!$H$1106:$M$1351,surveys!U$1+1,FALSE)</f>
        <v>0.51193913659220647</v>
      </c>
      <c r="V5395" s="4">
        <f>VLOOKUP($T5395,Sheet4!$H$1106:$M$1351,surveys!V$1+1,FALSE)</f>
        <v>0.70220575033861143</v>
      </c>
      <c r="W5395" s="4">
        <f>VLOOKUP($T5395,Sheet4!$H$1106:$M$1351,surveys!W$1+1,FALSE)</f>
        <v>0.81527182039156842</v>
      </c>
      <c r="X5395" s="4">
        <f>VLOOKUP($T5395,Sheet4!$H$1106:$M$1351,surveys!X$1+1,FALSE)</f>
        <v>0.91893911792009964</v>
      </c>
      <c r="Y5395" s="4">
        <f>VLOOKUP($T5395,Sheet4!$H$1106:$M$1351,surveys!Y$1+1,FALSE)</f>
        <v>1</v>
      </c>
      <c r="Z5395" s="4">
        <f t="shared" si="253"/>
        <v>4</v>
      </c>
      <c r="AA5395" s="4" t="str">
        <f>VLOOKUP(T5395&amp;"-"&amp;Z5395,Sheet4!$W$2:$AA$1100,3,FALSE)</f>
        <v>Toulouse</v>
      </c>
      <c r="AB5395" s="4">
        <f>VLOOKUP(T5395&amp;"-"&amp;Z5395,Sheet4!$W$2:$AA$1100,4,FALSE)</f>
        <v>43.604259999999996</v>
      </c>
      <c r="AC5395" s="4">
        <f>VLOOKUP(T5395&amp;"-"&amp;Z5395,Sheet4!$W$2:$AA$1100,5,FALSE)</f>
        <v>1.44367</v>
      </c>
    </row>
    <row r="5396" spans="1:29">
      <c r="A5396" s="6">
        <v>40688</v>
      </c>
      <c r="B5396" s="7">
        <v>0.44145833333333334</v>
      </c>
      <c r="C5396" s="4" t="s">
        <v>1213</v>
      </c>
      <c r="D5396" s="4" t="s">
        <v>1214</v>
      </c>
      <c r="E5396" s="4" t="s">
        <v>28</v>
      </c>
      <c r="F5396" s="4">
        <v>5</v>
      </c>
      <c r="G5396" s="4">
        <v>3</v>
      </c>
      <c r="H5396" s="4">
        <v>4</v>
      </c>
      <c r="I5396" s="4">
        <v>5</v>
      </c>
      <c r="J5396" s="4">
        <v>5</v>
      </c>
      <c r="K5396" s="4">
        <v>5</v>
      </c>
      <c r="L5396" s="4">
        <v>5</v>
      </c>
      <c r="M5396" s="4">
        <v>5</v>
      </c>
      <c r="N5396" s="4">
        <v>3</v>
      </c>
      <c r="O5396" s="4">
        <v>4</v>
      </c>
      <c r="P5396" s="4">
        <v>5</v>
      </c>
      <c r="Q5396" s="9">
        <f t="shared" si="254"/>
        <v>2.8854166666666667E-2</v>
      </c>
      <c r="R5396" s="4">
        <f t="shared" si="252"/>
        <v>40688.441458333335</v>
      </c>
      <c r="S5396" s="4">
        <v>0.28195420604015675</v>
      </c>
      <c r="T5396" s="4" t="str">
        <f>VLOOKUP(E5396,Sheet2!$A$2:$E$137,5,FALSE)</f>
        <v>AT</v>
      </c>
      <c r="U5396" s="4">
        <f>VLOOKUP($T5396,Sheet4!$H$1106:$M$1351,surveys!U$1+1,FALSE)</f>
        <v>0.71742534648291634</v>
      </c>
      <c r="V5396" s="4">
        <f>VLOOKUP($T5396,Sheet4!$H$1106:$M$1351,surveys!V$1+1,FALSE)</f>
        <v>0.81172349908300157</v>
      </c>
      <c r="W5396" s="4">
        <f>VLOOKUP($T5396,Sheet4!$H$1106:$M$1351,surveys!W$1+1,FALSE)</f>
        <v>0.88856220405379505</v>
      </c>
      <c r="X5396" s="4">
        <f>VLOOKUP($T5396,Sheet4!$H$1106:$M$1351,surveys!X$1+1,FALSE)</f>
        <v>0.95229784043038701</v>
      </c>
      <c r="Y5396" s="4">
        <f>VLOOKUP($T5396,Sheet4!$H$1106:$M$1351,surveys!Y$1+1,FALSE)</f>
        <v>1</v>
      </c>
      <c r="Z5396" s="4">
        <f t="shared" si="253"/>
        <v>1</v>
      </c>
      <c r="AA5396" s="4" t="str">
        <f>VLOOKUP(T5396&amp;"-"&amp;Z5396,Sheet4!$W$2:$AA$1100,3,FALSE)</f>
        <v>Vienna</v>
      </c>
      <c r="AB5396" s="4">
        <f>VLOOKUP(T5396&amp;"-"&amp;Z5396,Sheet4!$W$2:$AA$1100,4,FALSE)</f>
        <v>48.208489999999998</v>
      </c>
      <c r="AC5396" s="4">
        <f>VLOOKUP(T5396&amp;"-"&amp;Z5396,Sheet4!$W$2:$AA$1100,5,FALSE)</f>
        <v>16.37208</v>
      </c>
    </row>
    <row r="5397" spans="1:29">
      <c r="A5397" s="6">
        <v>40688</v>
      </c>
      <c r="B5397" s="7">
        <v>0.44196759259259261</v>
      </c>
      <c r="C5397" s="4" t="s">
        <v>1213</v>
      </c>
      <c r="D5397" s="4" t="s">
        <v>1214</v>
      </c>
      <c r="E5397" s="4" t="s">
        <v>31</v>
      </c>
      <c r="F5397" s="4">
        <v>4</v>
      </c>
      <c r="G5397" s="4">
        <v>3</v>
      </c>
      <c r="H5397" s="4">
        <v>2</v>
      </c>
      <c r="I5397" s="4">
        <v>3</v>
      </c>
      <c r="J5397" s="4">
        <v>3</v>
      </c>
      <c r="K5397" s="4">
        <v>3</v>
      </c>
      <c r="L5397" s="4">
        <v>1</v>
      </c>
      <c r="M5397" s="4">
        <v>4</v>
      </c>
      <c r="N5397" s="4">
        <v>3</v>
      </c>
      <c r="O5397" s="4">
        <v>3</v>
      </c>
      <c r="P5397" s="4">
        <v>4</v>
      </c>
      <c r="Q5397" s="9">
        <f t="shared" si="254"/>
        <v>2.9548611111111109E-2</v>
      </c>
      <c r="R5397" s="4">
        <f t="shared" si="252"/>
        <v>40688.441967592589</v>
      </c>
      <c r="S5397" s="4">
        <v>0.26689247930928239</v>
      </c>
      <c r="T5397" s="4" t="str">
        <f>VLOOKUP(E5397,Sheet2!$A$2:$E$137,5,FALSE)</f>
        <v>ES</v>
      </c>
      <c r="U5397" s="4">
        <f>VLOOKUP($T5397,Sheet4!$H$1106:$M$1351,surveys!U$1+1,FALSE)</f>
        <v>0.46058089642806016</v>
      </c>
      <c r="V5397" s="4">
        <f>VLOOKUP($T5397,Sheet4!$H$1106:$M$1351,surveys!V$1+1,FALSE)</f>
        <v>0.68996105930901486</v>
      </c>
      <c r="W5397" s="4">
        <f>VLOOKUP($T5397,Sheet4!$H$1106:$M$1351,surveys!W$1+1,FALSE)</f>
        <v>0.80513768719908241</v>
      </c>
      <c r="X5397" s="4">
        <f>VLOOKUP($T5397,Sheet4!$H$1106:$M$1351,surveys!X$1+1,FALSE)</f>
        <v>0.90461214064594464</v>
      </c>
      <c r="Y5397" s="4">
        <f>VLOOKUP($T5397,Sheet4!$H$1106:$M$1351,surveys!Y$1+1,FALSE)</f>
        <v>1</v>
      </c>
      <c r="Z5397" s="4">
        <f t="shared" si="253"/>
        <v>1</v>
      </c>
      <c r="AA5397" s="4" t="str">
        <f>VLOOKUP(T5397&amp;"-"&amp;Z5397,Sheet4!$W$2:$AA$1100,3,FALSE)</f>
        <v>Madrid</v>
      </c>
      <c r="AB5397" s="4">
        <f>VLOOKUP(T5397&amp;"-"&amp;Z5397,Sheet4!$W$2:$AA$1100,4,FALSE)</f>
        <v>40.416499999999999</v>
      </c>
      <c r="AC5397" s="4">
        <f>VLOOKUP(T5397&amp;"-"&amp;Z5397,Sheet4!$W$2:$AA$1100,5,FALSE)</f>
        <v>-3.7025600000000001</v>
      </c>
    </row>
    <row r="5398" spans="1:29">
      <c r="A5398" s="6">
        <v>40688</v>
      </c>
      <c r="B5398" s="7">
        <v>0.44226851851851851</v>
      </c>
      <c r="C5398" s="4" t="s">
        <v>1213</v>
      </c>
      <c r="D5398" s="4" t="s">
        <v>1218</v>
      </c>
      <c r="E5398" s="4" t="s">
        <v>33</v>
      </c>
      <c r="F5398" s="4">
        <v>4</v>
      </c>
      <c r="G5398" s="4">
        <v>3</v>
      </c>
      <c r="H5398" s="4">
        <v>3</v>
      </c>
      <c r="I5398" s="4">
        <v>3</v>
      </c>
      <c r="J5398" s="4">
        <v>4</v>
      </c>
      <c r="K5398" s="4">
        <v>4</v>
      </c>
      <c r="L5398" s="4">
        <v>4</v>
      </c>
      <c r="M5398" s="4">
        <v>3</v>
      </c>
      <c r="N5398" s="4">
        <v>3</v>
      </c>
      <c r="O5398" s="4">
        <v>3</v>
      </c>
      <c r="P5398" s="4">
        <v>3</v>
      </c>
      <c r="Q5398" s="9">
        <f t="shared" si="254"/>
        <v>2.9386574074074075E-2</v>
      </c>
      <c r="R5398" s="4">
        <f t="shared" si="252"/>
        <v>40688.44226851852</v>
      </c>
      <c r="S5398" s="4">
        <v>0.38356458057089804</v>
      </c>
      <c r="T5398" s="4" t="str">
        <f>VLOOKUP(E5398,Sheet2!$A$2:$E$137,5,FALSE)</f>
        <v>IT</v>
      </c>
      <c r="U5398" s="4">
        <f>VLOOKUP($T5398,Sheet4!$H$1106:$M$1351,surveys!U$1+1,FALSE)</f>
        <v>0.40073733113706772</v>
      </c>
      <c r="V5398" s="4">
        <f>VLOOKUP($T5398,Sheet4!$H$1106:$M$1351,surveys!V$1+1,FALSE)</f>
        <v>0.60502083075372182</v>
      </c>
      <c r="W5398" s="4">
        <f>VLOOKUP($T5398,Sheet4!$H$1106:$M$1351,surveys!W$1+1,FALSE)</f>
        <v>0.75963680320784854</v>
      </c>
      <c r="X5398" s="4">
        <f>VLOOKUP($T5398,Sheet4!$H$1106:$M$1351,surveys!X$1+1,FALSE)</f>
        <v>0.89491209934724891</v>
      </c>
      <c r="Y5398" s="4">
        <f>VLOOKUP($T5398,Sheet4!$H$1106:$M$1351,surveys!Y$1+1,FALSE)</f>
        <v>1</v>
      </c>
      <c r="Z5398" s="4">
        <f t="shared" si="253"/>
        <v>1</v>
      </c>
      <c r="AA5398" s="4" t="str">
        <f>VLOOKUP(T5398&amp;"-"&amp;Z5398,Sheet4!$W$2:$AA$1100,3,FALSE)</f>
        <v>Roma</v>
      </c>
      <c r="AB5398" s="4">
        <f>VLOOKUP(T5398&amp;"-"&amp;Z5398,Sheet4!$W$2:$AA$1100,4,FALSE)</f>
        <v>41.894739999999999</v>
      </c>
      <c r="AC5398" s="4">
        <f>VLOOKUP(T5398&amp;"-"&amp;Z5398,Sheet4!$W$2:$AA$1100,5,FALSE)</f>
        <v>12.4839</v>
      </c>
    </row>
    <row r="5399" spans="1:29">
      <c r="A5399" s="6">
        <v>40688</v>
      </c>
      <c r="B5399" s="7">
        <v>0.44254629629629627</v>
      </c>
      <c r="C5399" s="4" t="s">
        <v>1213</v>
      </c>
      <c r="D5399" s="4" t="s">
        <v>1218</v>
      </c>
      <c r="E5399" s="4" t="s">
        <v>90</v>
      </c>
      <c r="F5399" s="4">
        <v>3</v>
      </c>
      <c r="G5399" s="4">
        <v>3</v>
      </c>
      <c r="H5399" s="4">
        <v>5</v>
      </c>
      <c r="I5399" s="4">
        <v>4</v>
      </c>
      <c r="J5399" s="4">
        <v>5</v>
      </c>
      <c r="K5399" s="4">
        <v>5</v>
      </c>
      <c r="L5399" s="4">
        <v>5</v>
      </c>
      <c r="M5399" s="4">
        <v>5</v>
      </c>
      <c r="N5399" s="4">
        <v>5</v>
      </c>
      <c r="O5399" s="4">
        <v>5</v>
      </c>
      <c r="P5399" s="4">
        <v>1</v>
      </c>
      <c r="Q5399" s="9">
        <f t="shared" si="254"/>
        <v>3.0277777777777778E-2</v>
      </c>
      <c r="R5399" s="4">
        <f t="shared" si="252"/>
        <v>40688.442546296297</v>
      </c>
      <c r="S5399" s="4">
        <v>0.28348181407615236</v>
      </c>
      <c r="T5399" s="4" t="str">
        <f>VLOOKUP(E5399,Sheet2!$A$2:$E$137,5,FALSE)</f>
        <v>BR</v>
      </c>
      <c r="U5399" s="4">
        <f>VLOOKUP($T5399,Sheet4!$H$1106:$M$1351,surveys!U$1+1,FALSE)</f>
        <v>0.42589334033940757</v>
      </c>
      <c r="V5399" s="4">
        <f>VLOOKUP($T5399,Sheet4!$H$1106:$M$1351,surveys!V$1+1,FALSE)</f>
        <v>0.68189351679456123</v>
      </c>
      <c r="W5399" s="4">
        <f>VLOOKUP($T5399,Sheet4!$H$1106:$M$1351,surveys!W$1+1,FALSE)</f>
        <v>0.79714355145235938</v>
      </c>
      <c r="X5399" s="4">
        <f>VLOOKUP($T5399,Sheet4!$H$1106:$M$1351,surveys!X$1+1,FALSE)</f>
        <v>0.8991407500992985</v>
      </c>
      <c r="Y5399" s="4">
        <f>VLOOKUP($T5399,Sheet4!$H$1106:$M$1351,surveys!Y$1+1,FALSE)</f>
        <v>1</v>
      </c>
      <c r="Z5399" s="4">
        <f t="shared" si="253"/>
        <v>1</v>
      </c>
      <c r="AA5399" s="4" t="str">
        <f>VLOOKUP(T5399&amp;"-"&amp;Z5399,Sheet4!$W$2:$AA$1100,3,FALSE)</f>
        <v>Sao Paulo</v>
      </c>
      <c r="AB5399" s="4">
        <f>VLOOKUP(T5399&amp;"-"&amp;Z5399,Sheet4!$W$2:$AA$1100,4,FALSE)</f>
        <v>-23.547499999999999</v>
      </c>
      <c r="AC5399" s="4">
        <f>VLOOKUP(T5399&amp;"-"&amp;Z5399,Sheet4!$W$2:$AA$1100,5,FALSE)</f>
        <v>-46.636110000000002</v>
      </c>
    </row>
    <row r="5400" spans="1:29">
      <c r="A5400" s="6">
        <v>40688</v>
      </c>
      <c r="B5400" s="7">
        <v>0.4435648148148148</v>
      </c>
      <c r="C5400" s="4" t="s">
        <v>1213</v>
      </c>
      <c r="D5400" s="4" t="s">
        <v>1216</v>
      </c>
      <c r="E5400" s="4" t="s">
        <v>11</v>
      </c>
      <c r="F5400" s="4">
        <v>3</v>
      </c>
      <c r="G5400" s="4">
        <v>2</v>
      </c>
      <c r="H5400" s="4">
        <v>3</v>
      </c>
      <c r="I5400" s="4">
        <v>4</v>
      </c>
      <c r="J5400" s="4">
        <v>3</v>
      </c>
      <c r="K5400" s="4">
        <v>4</v>
      </c>
      <c r="L5400" s="4">
        <v>3</v>
      </c>
      <c r="M5400" s="4">
        <v>5</v>
      </c>
      <c r="N5400" s="4">
        <v>3</v>
      </c>
      <c r="O5400" s="4">
        <v>3</v>
      </c>
      <c r="P5400" s="4">
        <v>3</v>
      </c>
      <c r="Q5400" s="9">
        <f t="shared" si="254"/>
        <v>3.0034722222222223E-2</v>
      </c>
      <c r="R5400" s="4">
        <f t="shared" si="252"/>
        <v>40688.443564814814</v>
      </c>
      <c r="S5400" s="4">
        <v>0.9884963374687934</v>
      </c>
      <c r="T5400" s="4" t="str">
        <f>VLOOKUP(E5400,Sheet2!$A$2:$E$137,5,FALSE)</f>
        <v>FR</v>
      </c>
      <c r="U5400" s="4">
        <f>VLOOKUP($T5400,Sheet4!$H$1106:$M$1351,surveys!U$1+1,FALSE)</f>
        <v>0.51193913659220647</v>
      </c>
      <c r="V5400" s="4">
        <f>VLOOKUP($T5400,Sheet4!$H$1106:$M$1351,surveys!V$1+1,FALSE)</f>
        <v>0.70220575033861143</v>
      </c>
      <c r="W5400" s="4">
        <f>VLOOKUP($T5400,Sheet4!$H$1106:$M$1351,surveys!W$1+1,FALSE)</f>
        <v>0.81527182039156842</v>
      </c>
      <c r="X5400" s="4">
        <f>VLOOKUP($T5400,Sheet4!$H$1106:$M$1351,surveys!X$1+1,FALSE)</f>
        <v>0.91893911792009964</v>
      </c>
      <c r="Y5400" s="4">
        <f>VLOOKUP($T5400,Sheet4!$H$1106:$M$1351,surveys!Y$1+1,FALSE)</f>
        <v>1</v>
      </c>
      <c r="Z5400" s="4">
        <f t="shared" si="253"/>
        <v>5</v>
      </c>
      <c r="AA5400" s="4" t="str">
        <f>VLOOKUP(T5400&amp;"-"&amp;Z5400,Sheet4!$W$2:$AA$1100,3,FALSE)</f>
        <v>Nice</v>
      </c>
      <c r="AB5400" s="4">
        <f>VLOOKUP(T5400&amp;"-"&amp;Z5400,Sheet4!$W$2:$AA$1100,4,FALSE)</f>
        <v>43.703130000000002</v>
      </c>
      <c r="AC5400" s="4">
        <f>VLOOKUP(T5400&amp;"-"&amp;Z5400,Sheet4!$W$2:$AA$1100,5,FALSE)</f>
        <v>7.2660799999999997</v>
      </c>
    </row>
    <row r="5401" spans="1:29">
      <c r="A5401" s="6">
        <v>40688</v>
      </c>
      <c r="B5401" s="7">
        <v>0.4440972222222222</v>
      </c>
      <c r="C5401" s="4" t="s">
        <v>1215</v>
      </c>
      <c r="D5401" s="4" t="s">
        <v>1219</v>
      </c>
      <c r="E5401" s="4" t="s">
        <v>31</v>
      </c>
      <c r="F5401" s="4">
        <v>4</v>
      </c>
      <c r="G5401" s="4">
        <v>4</v>
      </c>
      <c r="H5401" s="4">
        <v>4</v>
      </c>
      <c r="I5401" s="4">
        <v>3</v>
      </c>
      <c r="J5401" s="4">
        <v>5</v>
      </c>
      <c r="K5401" s="4">
        <v>5</v>
      </c>
      <c r="L5401" s="4">
        <v>4</v>
      </c>
      <c r="M5401" s="4">
        <v>5</v>
      </c>
      <c r="N5401" s="4">
        <v>4</v>
      </c>
      <c r="O5401" s="4">
        <v>4</v>
      </c>
      <c r="P5401" s="4">
        <v>3</v>
      </c>
      <c r="Q5401" s="9">
        <f t="shared" si="254"/>
        <v>3.0810185185185187E-2</v>
      </c>
      <c r="R5401" s="4">
        <f t="shared" si="252"/>
        <v>40688.444097222222</v>
      </c>
      <c r="S5401" s="4">
        <v>0.12859091762945152</v>
      </c>
      <c r="T5401" s="4" t="str">
        <f>VLOOKUP(E5401,Sheet2!$A$2:$E$137,5,FALSE)</f>
        <v>ES</v>
      </c>
      <c r="U5401" s="4">
        <f>VLOOKUP($T5401,Sheet4!$H$1106:$M$1351,surveys!U$1+1,FALSE)</f>
        <v>0.46058089642806016</v>
      </c>
      <c r="V5401" s="4">
        <f>VLOOKUP($T5401,Sheet4!$H$1106:$M$1351,surveys!V$1+1,FALSE)</f>
        <v>0.68996105930901486</v>
      </c>
      <c r="W5401" s="4">
        <f>VLOOKUP($T5401,Sheet4!$H$1106:$M$1351,surveys!W$1+1,FALSE)</f>
        <v>0.80513768719908241</v>
      </c>
      <c r="X5401" s="4">
        <f>VLOOKUP($T5401,Sheet4!$H$1106:$M$1351,surveys!X$1+1,FALSE)</f>
        <v>0.90461214064594464</v>
      </c>
      <c r="Y5401" s="4">
        <f>VLOOKUP($T5401,Sheet4!$H$1106:$M$1351,surveys!Y$1+1,FALSE)</f>
        <v>1</v>
      </c>
      <c r="Z5401" s="4">
        <f t="shared" si="253"/>
        <v>1</v>
      </c>
      <c r="AA5401" s="4" t="str">
        <f>VLOOKUP(T5401&amp;"-"&amp;Z5401,Sheet4!$W$2:$AA$1100,3,FALSE)</f>
        <v>Madrid</v>
      </c>
      <c r="AB5401" s="4">
        <f>VLOOKUP(T5401&amp;"-"&amp;Z5401,Sheet4!$W$2:$AA$1100,4,FALSE)</f>
        <v>40.416499999999999</v>
      </c>
      <c r="AC5401" s="4">
        <f>VLOOKUP(T5401&amp;"-"&amp;Z5401,Sheet4!$W$2:$AA$1100,5,FALSE)</f>
        <v>-3.7025600000000001</v>
      </c>
    </row>
    <row r="5402" spans="1:29">
      <c r="A5402" s="6">
        <v>40688</v>
      </c>
      <c r="B5402" s="7">
        <v>0.44444444444444442</v>
      </c>
      <c r="C5402" s="4" t="s">
        <v>1215</v>
      </c>
      <c r="D5402" s="4" t="s">
        <v>1216</v>
      </c>
      <c r="E5402" s="4" t="s">
        <v>11</v>
      </c>
      <c r="F5402" s="4">
        <v>4</v>
      </c>
      <c r="G5402" s="4">
        <v>3</v>
      </c>
      <c r="H5402" s="4">
        <v>3</v>
      </c>
      <c r="I5402" s="4">
        <v>4</v>
      </c>
      <c r="J5402" s="4">
        <v>5</v>
      </c>
      <c r="K5402" s="4">
        <v>5</v>
      </c>
      <c r="L5402" s="4">
        <v>4</v>
      </c>
      <c r="M5402" s="4">
        <v>5</v>
      </c>
      <c r="N5402" s="4">
        <v>4</v>
      </c>
      <c r="O5402" s="4">
        <v>5</v>
      </c>
      <c r="P5402" s="4">
        <v>4</v>
      </c>
      <c r="Q5402" s="9">
        <f t="shared" si="254"/>
        <v>3.1064814814814812E-2</v>
      </c>
      <c r="R5402" s="4">
        <f t="shared" si="252"/>
        <v>40688.444444444445</v>
      </c>
      <c r="S5402" s="4">
        <v>0.89077643393348982</v>
      </c>
      <c r="T5402" s="4" t="str">
        <f>VLOOKUP(E5402,Sheet2!$A$2:$E$137,5,FALSE)</f>
        <v>FR</v>
      </c>
      <c r="U5402" s="4">
        <f>VLOOKUP($T5402,Sheet4!$H$1106:$M$1351,surveys!U$1+1,FALSE)</f>
        <v>0.51193913659220647</v>
      </c>
      <c r="V5402" s="4">
        <f>VLOOKUP($T5402,Sheet4!$H$1106:$M$1351,surveys!V$1+1,FALSE)</f>
        <v>0.70220575033861143</v>
      </c>
      <c r="W5402" s="4">
        <f>VLOOKUP($T5402,Sheet4!$H$1106:$M$1351,surveys!W$1+1,FALSE)</f>
        <v>0.81527182039156842</v>
      </c>
      <c r="X5402" s="4">
        <f>VLOOKUP($T5402,Sheet4!$H$1106:$M$1351,surveys!X$1+1,FALSE)</f>
        <v>0.91893911792009964</v>
      </c>
      <c r="Y5402" s="4">
        <f>VLOOKUP($T5402,Sheet4!$H$1106:$M$1351,surveys!Y$1+1,FALSE)</f>
        <v>1</v>
      </c>
      <c r="Z5402" s="4">
        <f t="shared" si="253"/>
        <v>4</v>
      </c>
      <c r="AA5402" s="4" t="str">
        <f>VLOOKUP(T5402&amp;"-"&amp;Z5402,Sheet4!$W$2:$AA$1100,3,FALSE)</f>
        <v>Toulouse</v>
      </c>
      <c r="AB5402" s="4">
        <f>VLOOKUP(T5402&amp;"-"&amp;Z5402,Sheet4!$W$2:$AA$1100,4,FALSE)</f>
        <v>43.604259999999996</v>
      </c>
      <c r="AC5402" s="4">
        <f>VLOOKUP(T5402&amp;"-"&amp;Z5402,Sheet4!$W$2:$AA$1100,5,FALSE)</f>
        <v>1.44367</v>
      </c>
    </row>
    <row r="5403" spans="1:29">
      <c r="A5403" s="6">
        <v>40688</v>
      </c>
      <c r="B5403" s="7">
        <v>0.44591435185185185</v>
      </c>
      <c r="C5403" s="4" t="s">
        <v>1215</v>
      </c>
      <c r="D5403" s="4" t="s">
        <v>1217</v>
      </c>
      <c r="E5403" s="4" t="s">
        <v>11</v>
      </c>
      <c r="F5403" s="4">
        <v>4</v>
      </c>
      <c r="G5403" s="4">
        <v>5</v>
      </c>
      <c r="H5403" s="4">
        <v>4</v>
      </c>
      <c r="I5403" s="4">
        <v>2</v>
      </c>
      <c r="J5403" s="4">
        <v>3</v>
      </c>
      <c r="K5403" s="4">
        <v>4</v>
      </c>
      <c r="L5403" s="4">
        <v>4</v>
      </c>
      <c r="M5403" s="4">
        <v>5</v>
      </c>
      <c r="N5403" s="4">
        <v>5</v>
      </c>
      <c r="O5403" s="4">
        <v>4</v>
      </c>
      <c r="P5403" s="4">
        <v>4</v>
      </c>
      <c r="Q5403" s="9">
        <f t="shared" si="254"/>
        <v>3.1851851851851853E-2</v>
      </c>
      <c r="R5403" s="4">
        <f t="shared" si="252"/>
        <v>40688.445914351854</v>
      </c>
      <c r="S5403" s="4">
        <v>0.96935933697959964</v>
      </c>
      <c r="T5403" s="4" t="str">
        <f>VLOOKUP(E5403,Sheet2!$A$2:$E$137,5,FALSE)</f>
        <v>FR</v>
      </c>
      <c r="U5403" s="4">
        <f>VLOOKUP($T5403,Sheet4!$H$1106:$M$1351,surveys!U$1+1,FALSE)</f>
        <v>0.51193913659220647</v>
      </c>
      <c r="V5403" s="4">
        <f>VLOOKUP($T5403,Sheet4!$H$1106:$M$1351,surveys!V$1+1,FALSE)</f>
        <v>0.70220575033861143</v>
      </c>
      <c r="W5403" s="4">
        <f>VLOOKUP($T5403,Sheet4!$H$1106:$M$1351,surveys!W$1+1,FALSE)</f>
        <v>0.81527182039156842</v>
      </c>
      <c r="X5403" s="4">
        <f>VLOOKUP($T5403,Sheet4!$H$1106:$M$1351,surveys!X$1+1,FALSE)</f>
        <v>0.91893911792009964</v>
      </c>
      <c r="Y5403" s="4">
        <f>VLOOKUP($T5403,Sheet4!$H$1106:$M$1351,surveys!Y$1+1,FALSE)</f>
        <v>1</v>
      </c>
      <c r="Z5403" s="4">
        <f t="shared" si="253"/>
        <v>5</v>
      </c>
      <c r="AA5403" s="4" t="str">
        <f>VLOOKUP(T5403&amp;"-"&amp;Z5403,Sheet4!$W$2:$AA$1100,3,FALSE)</f>
        <v>Nice</v>
      </c>
      <c r="AB5403" s="4">
        <f>VLOOKUP(T5403&amp;"-"&amp;Z5403,Sheet4!$W$2:$AA$1100,4,FALSE)</f>
        <v>43.703130000000002</v>
      </c>
      <c r="AC5403" s="4">
        <f>VLOOKUP(T5403&amp;"-"&amp;Z5403,Sheet4!$W$2:$AA$1100,5,FALSE)</f>
        <v>7.2660799999999997</v>
      </c>
    </row>
    <row r="5404" spans="1:29">
      <c r="A5404" s="6">
        <v>40688</v>
      </c>
      <c r="B5404" s="7">
        <v>0.44788194444444446</v>
      </c>
      <c r="C5404" s="4" t="s">
        <v>1215</v>
      </c>
      <c r="D5404" s="4" t="s">
        <v>1216</v>
      </c>
      <c r="E5404" s="4" t="s">
        <v>13</v>
      </c>
      <c r="F5404" s="4">
        <v>4</v>
      </c>
      <c r="G5404" s="4">
        <v>4</v>
      </c>
      <c r="H5404" s="4">
        <v>5</v>
      </c>
      <c r="I5404" s="4">
        <v>2</v>
      </c>
      <c r="J5404" s="4">
        <v>3</v>
      </c>
      <c r="K5404" s="4">
        <v>4</v>
      </c>
      <c r="L5404" s="4">
        <v>0</v>
      </c>
      <c r="M5404" s="4">
        <v>3</v>
      </c>
      <c r="N5404" s="4">
        <v>5</v>
      </c>
      <c r="O5404" s="4">
        <v>1</v>
      </c>
      <c r="P5404" s="4">
        <v>5</v>
      </c>
      <c r="Q5404" s="9">
        <f t="shared" si="254"/>
        <v>3.3148148148148149E-2</v>
      </c>
      <c r="R5404" s="4">
        <f t="shared" si="252"/>
        <v>40688.447881944441</v>
      </c>
      <c r="S5404" s="4">
        <v>0.25423581701023257</v>
      </c>
      <c r="T5404" s="4" t="str">
        <f>VLOOKUP(E5404,Sheet2!$A$2:$E$137,5,FALSE)</f>
        <v>GB</v>
      </c>
      <c r="U5404" s="4">
        <f>VLOOKUP($T5404,Sheet4!$H$1106:$M$1351,surveys!U$1+1,FALSE)</f>
        <v>0.43993408527720174</v>
      </c>
      <c r="V5404" s="4">
        <f>VLOOKUP($T5404,Sheet4!$H$1106:$M$1351,surveys!V$1+1,FALSE)</f>
        <v>0.87986817055440347</v>
      </c>
      <c r="W5404" s="4">
        <f>VLOOKUP($T5404,Sheet4!$H$1106:$M$1351,surveys!W$1+1,FALSE)</f>
        <v>0.93717230822503084</v>
      </c>
      <c r="X5404" s="4">
        <f>VLOOKUP($T5404,Sheet4!$H$1106:$M$1351,surveys!X$1+1,FALSE)</f>
        <v>0.97269979890956382</v>
      </c>
      <c r="Y5404" s="4">
        <f>VLOOKUP($T5404,Sheet4!$H$1106:$M$1351,surveys!Y$1+1,FALSE)</f>
        <v>1</v>
      </c>
      <c r="Z5404" s="4">
        <f t="shared" si="253"/>
        <v>1</v>
      </c>
      <c r="AA5404" s="4" t="str">
        <f>VLOOKUP(T5404&amp;"-"&amp;Z5404,Sheet4!$W$2:$AA$1100,3,FALSE)</f>
        <v>City of London</v>
      </c>
      <c r="AB5404" s="4">
        <f>VLOOKUP(T5404&amp;"-"&amp;Z5404,Sheet4!$W$2:$AA$1100,4,FALSE)</f>
        <v>51.512790000000003</v>
      </c>
      <c r="AC5404" s="4">
        <f>VLOOKUP(T5404&amp;"-"&amp;Z5404,Sheet4!$W$2:$AA$1100,5,FALSE)</f>
        <v>-9.1840000000000005E-2</v>
      </c>
    </row>
    <row r="5405" spans="1:29">
      <c r="A5405" s="6">
        <v>40688</v>
      </c>
      <c r="B5405" s="7">
        <v>0.44881944444444444</v>
      </c>
      <c r="C5405" s="4" t="s">
        <v>1213</v>
      </c>
      <c r="D5405" s="4" t="s">
        <v>1217</v>
      </c>
      <c r="E5405" s="4" t="s">
        <v>11</v>
      </c>
      <c r="F5405" s="4">
        <v>4</v>
      </c>
      <c r="G5405" s="4">
        <v>4</v>
      </c>
      <c r="H5405" s="4">
        <v>5</v>
      </c>
      <c r="I5405" s="4">
        <v>3</v>
      </c>
      <c r="J5405" s="4">
        <v>5</v>
      </c>
      <c r="K5405" s="4">
        <v>5</v>
      </c>
      <c r="L5405" s="4">
        <v>2</v>
      </c>
      <c r="M5405" s="4">
        <v>4</v>
      </c>
      <c r="N5405" s="4">
        <v>3</v>
      </c>
      <c r="O5405" s="4">
        <v>2</v>
      </c>
      <c r="P5405" s="4">
        <v>3</v>
      </c>
      <c r="Q5405" s="9">
        <f t="shared" si="254"/>
        <v>3.3842592592592598E-2</v>
      </c>
      <c r="R5405" s="4">
        <f t="shared" si="252"/>
        <v>40688.448819444442</v>
      </c>
      <c r="S5405" s="4">
        <v>0.98328924077343882</v>
      </c>
      <c r="T5405" s="4" t="str">
        <f>VLOOKUP(E5405,Sheet2!$A$2:$E$137,5,FALSE)</f>
        <v>FR</v>
      </c>
      <c r="U5405" s="4">
        <f>VLOOKUP($T5405,Sheet4!$H$1106:$M$1351,surveys!U$1+1,FALSE)</f>
        <v>0.51193913659220647</v>
      </c>
      <c r="V5405" s="4">
        <f>VLOOKUP($T5405,Sheet4!$H$1106:$M$1351,surveys!V$1+1,FALSE)</f>
        <v>0.70220575033861143</v>
      </c>
      <c r="W5405" s="4">
        <f>VLOOKUP($T5405,Sheet4!$H$1106:$M$1351,surveys!W$1+1,FALSE)</f>
        <v>0.81527182039156842</v>
      </c>
      <c r="X5405" s="4">
        <f>VLOOKUP($T5405,Sheet4!$H$1106:$M$1351,surveys!X$1+1,FALSE)</f>
        <v>0.91893911792009964</v>
      </c>
      <c r="Y5405" s="4">
        <f>VLOOKUP($T5405,Sheet4!$H$1106:$M$1351,surveys!Y$1+1,FALSE)</f>
        <v>1</v>
      </c>
      <c r="Z5405" s="4">
        <f t="shared" si="253"/>
        <v>5</v>
      </c>
      <c r="AA5405" s="4" t="str">
        <f>VLOOKUP(T5405&amp;"-"&amp;Z5405,Sheet4!$W$2:$AA$1100,3,FALSE)</f>
        <v>Nice</v>
      </c>
      <c r="AB5405" s="4">
        <f>VLOOKUP(T5405&amp;"-"&amp;Z5405,Sheet4!$W$2:$AA$1100,4,FALSE)</f>
        <v>43.703130000000002</v>
      </c>
      <c r="AC5405" s="4">
        <f>VLOOKUP(T5405&amp;"-"&amp;Z5405,Sheet4!$W$2:$AA$1100,5,FALSE)</f>
        <v>7.2660799999999997</v>
      </c>
    </row>
    <row r="5406" spans="1:29">
      <c r="A5406" s="6">
        <v>40688</v>
      </c>
      <c r="B5406" s="7">
        <v>0.45011574074074073</v>
      </c>
      <c r="C5406" s="4" t="s">
        <v>1215</v>
      </c>
      <c r="D5406" s="4" t="s">
        <v>1216</v>
      </c>
      <c r="E5406" s="4" t="s">
        <v>713</v>
      </c>
      <c r="F5406" s="4">
        <v>0</v>
      </c>
      <c r="G5406" s="4">
        <v>1</v>
      </c>
      <c r="H5406" s="4">
        <v>3</v>
      </c>
      <c r="I5406" s="4">
        <v>0</v>
      </c>
      <c r="J5406" s="4">
        <v>4</v>
      </c>
      <c r="K5406" s="4">
        <v>5</v>
      </c>
      <c r="L5406" s="4">
        <v>1</v>
      </c>
      <c r="M5406" s="4">
        <v>4</v>
      </c>
      <c r="N5406" s="4">
        <v>5</v>
      </c>
      <c r="O5406" s="4">
        <v>3</v>
      </c>
      <c r="P5406" s="4">
        <v>3</v>
      </c>
      <c r="Q5406" s="9">
        <f t="shared" si="254"/>
        <v>3.5196759259259254E-2</v>
      </c>
      <c r="R5406" s="4">
        <f t="shared" si="252"/>
        <v>40688.450115740743</v>
      </c>
      <c r="S5406" s="4">
        <v>0.58661907145176251</v>
      </c>
      <c r="T5406" s="4" t="str">
        <f>VLOOKUP(E5406,Sheet2!$A$2:$E$137,5,FALSE)</f>
        <v>DZ</v>
      </c>
      <c r="U5406" s="4">
        <f>VLOOKUP($T5406,Sheet4!$H$1106:$M$1351,surveys!U$1+1,FALSE)</f>
        <v>0.47757629059939277</v>
      </c>
      <c r="V5406" s="4">
        <f>VLOOKUP($T5406,Sheet4!$H$1106:$M$1351,surveys!V$1+1,FALSE)</f>
        <v>0.66750413724471702</v>
      </c>
      <c r="W5406" s="4">
        <f>VLOOKUP($T5406,Sheet4!$H$1106:$M$1351,surveys!W$1+1,FALSE)</f>
        <v>0.82349969488348473</v>
      </c>
      <c r="X5406" s="4">
        <f>VLOOKUP($T5406,Sheet4!$H$1106:$M$1351,surveys!X$1+1,FALSE)</f>
        <v>0.93219144654689501</v>
      </c>
      <c r="Y5406" s="4">
        <f>VLOOKUP($T5406,Sheet4!$H$1106:$M$1351,surveys!Y$1+1,FALSE)</f>
        <v>1</v>
      </c>
      <c r="Z5406" s="4">
        <f t="shared" si="253"/>
        <v>2</v>
      </c>
      <c r="AA5406" s="4" t="str">
        <f>VLOOKUP(T5406&amp;"-"&amp;Z5406,Sheet4!$W$2:$AA$1100,3,FALSE)</f>
        <v>Boumerdas</v>
      </c>
      <c r="AB5406" s="4">
        <f>VLOOKUP(T5406&amp;"-"&amp;Z5406,Sheet4!$W$2:$AA$1100,4,FALSE)</f>
        <v>36.766390000000001</v>
      </c>
      <c r="AC5406" s="4">
        <f>VLOOKUP(T5406&amp;"-"&amp;Z5406,Sheet4!$W$2:$AA$1100,5,FALSE)</f>
        <v>3.4771700000000001</v>
      </c>
    </row>
    <row r="5407" spans="1:29">
      <c r="A5407" s="6">
        <v>40688</v>
      </c>
      <c r="B5407" s="7">
        <v>0.45336805555555554</v>
      </c>
      <c r="C5407" s="4" t="s">
        <v>1213</v>
      </c>
      <c r="D5407" s="4" t="s">
        <v>1217</v>
      </c>
      <c r="E5407" s="4" t="s">
        <v>75</v>
      </c>
      <c r="F5407" s="4">
        <v>4</v>
      </c>
      <c r="G5407" s="4">
        <v>3</v>
      </c>
      <c r="H5407" s="4">
        <v>3</v>
      </c>
      <c r="I5407" s="4">
        <v>3</v>
      </c>
      <c r="J5407" s="4">
        <v>3</v>
      </c>
      <c r="K5407" s="4">
        <v>4</v>
      </c>
      <c r="L5407" s="4">
        <v>3</v>
      </c>
      <c r="M5407" s="4">
        <v>4</v>
      </c>
      <c r="N5407" s="4">
        <v>3</v>
      </c>
      <c r="O5407" s="4">
        <v>4</v>
      </c>
      <c r="P5407" s="4">
        <v>3</v>
      </c>
      <c r="Q5407" s="9">
        <f t="shared" si="254"/>
        <v>3.7453703703703704E-2</v>
      </c>
      <c r="R5407" s="4">
        <f t="shared" si="252"/>
        <v>40688.453368055554</v>
      </c>
      <c r="S5407" s="4">
        <v>0.68652067968820418</v>
      </c>
      <c r="T5407" s="4" t="str">
        <f>VLOOKUP(E5407,Sheet2!$A$2:$E$137,5,FALSE)</f>
        <v>NL</v>
      </c>
      <c r="U5407" s="4">
        <f>VLOOKUP($T5407,Sheet4!$H$1106:$M$1351,surveys!U$1+1,FALSE)</f>
        <v>0.32046134514638702</v>
      </c>
      <c r="V5407" s="4">
        <f>VLOOKUP($T5407,Sheet4!$H$1106:$M$1351,surveys!V$1+1,FALSE)</f>
        <v>0.57894347951583991</v>
      </c>
      <c r="W5407" s="4">
        <f>VLOOKUP($T5407,Sheet4!$H$1106:$M$1351,surveys!W$1+1,FALSE)</f>
        <v>0.78388532741989281</v>
      </c>
      <c r="X5407" s="4">
        <f>VLOOKUP($T5407,Sheet4!$H$1106:$M$1351,surveys!X$1+1,FALSE)</f>
        <v>0.90942307659069177</v>
      </c>
      <c r="Y5407" s="4">
        <f>VLOOKUP($T5407,Sheet4!$H$1106:$M$1351,surveys!Y$1+1,FALSE)</f>
        <v>1</v>
      </c>
      <c r="Z5407" s="4">
        <f t="shared" si="253"/>
        <v>3</v>
      </c>
      <c r="AA5407" s="4" t="str">
        <f>VLOOKUP(T5407&amp;"-"&amp;Z5407,Sheet4!$W$2:$AA$1100,3,FALSE)</f>
        <v>Den Haag</v>
      </c>
      <c r="AB5407" s="4">
        <f>VLOOKUP(T5407&amp;"-"&amp;Z5407,Sheet4!$W$2:$AA$1100,4,FALSE)</f>
        <v>52.07667</v>
      </c>
      <c r="AC5407" s="4">
        <f>VLOOKUP(T5407&amp;"-"&amp;Z5407,Sheet4!$W$2:$AA$1100,5,FALSE)</f>
        <v>4.29861</v>
      </c>
    </row>
    <row r="5408" spans="1:29">
      <c r="A5408" s="6">
        <v>40688</v>
      </c>
      <c r="B5408" s="7">
        <v>0.45421296296296299</v>
      </c>
      <c r="C5408" s="4" t="s">
        <v>1213</v>
      </c>
      <c r="D5408" s="4" t="s">
        <v>1217</v>
      </c>
      <c r="E5408" s="4" t="s">
        <v>33</v>
      </c>
      <c r="F5408" s="4">
        <v>3</v>
      </c>
      <c r="G5408" s="4">
        <v>2</v>
      </c>
      <c r="H5408" s="4">
        <v>2</v>
      </c>
      <c r="I5408" s="4">
        <v>5</v>
      </c>
      <c r="J5408" s="4">
        <v>5</v>
      </c>
      <c r="K5408" s="4">
        <v>4</v>
      </c>
      <c r="L5408" s="4">
        <v>2</v>
      </c>
      <c r="M5408" s="4">
        <v>4</v>
      </c>
      <c r="N5408" s="4">
        <v>5</v>
      </c>
      <c r="O5408" s="4">
        <v>3</v>
      </c>
      <c r="P5408" s="4">
        <v>4</v>
      </c>
      <c r="Q5408" s="9">
        <f t="shared" si="254"/>
        <v>3.8229166666666668E-2</v>
      </c>
      <c r="R5408" s="4">
        <f t="shared" si="252"/>
        <v>40688.454212962963</v>
      </c>
      <c r="S5408" s="4">
        <v>0.64105189153679376</v>
      </c>
      <c r="T5408" s="4" t="str">
        <f>VLOOKUP(E5408,Sheet2!$A$2:$E$137,5,FALSE)</f>
        <v>IT</v>
      </c>
      <c r="U5408" s="4">
        <f>VLOOKUP($T5408,Sheet4!$H$1106:$M$1351,surveys!U$1+1,FALSE)</f>
        <v>0.40073733113706772</v>
      </c>
      <c r="V5408" s="4">
        <f>VLOOKUP($T5408,Sheet4!$H$1106:$M$1351,surveys!V$1+1,FALSE)</f>
        <v>0.60502083075372182</v>
      </c>
      <c r="W5408" s="4">
        <f>VLOOKUP($T5408,Sheet4!$H$1106:$M$1351,surveys!W$1+1,FALSE)</f>
        <v>0.75963680320784854</v>
      </c>
      <c r="X5408" s="4">
        <f>VLOOKUP($T5408,Sheet4!$H$1106:$M$1351,surveys!X$1+1,FALSE)</f>
        <v>0.89491209934724891</v>
      </c>
      <c r="Y5408" s="4">
        <f>VLOOKUP($T5408,Sheet4!$H$1106:$M$1351,surveys!Y$1+1,FALSE)</f>
        <v>1</v>
      </c>
      <c r="Z5408" s="4">
        <f t="shared" si="253"/>
        <v>3</v>
      </c>
      <c r="AA5408" s="4" t="str">
        <f>VLOOKUP(T5408&amp;"-"&amp;Z5408,Sheet4!$W$2:$AA$1100,3,FALSE)</f>
        <v>Napoli</v>
      </c>
      <c r="AB5408" s="4">
        <f>VLOOKUP(T5408&amp;"-"&amp;Z5408,Sheet4!$W$2:$AA$1100,4,FALSE)</f>
        <v>40.833329999999997</v>
      </c>
      <c r="AC5408" s="4">
        <f>VLOOKUP(T5408&amp;"-"&amp;Z5408,Sheet4!$W$2:$AA$1100,5,FALSE)</f>
        <v>14.25</v>
      </c>
    </row>
    <row r="5409" spans="1:29">
      <c r="A5409" s="6">
        <v>40688</v>
      </c>
      <c r="B5409" s="7">
        <v>0.4550925925925926</v>
      </c>
      <c r="C5409" s="4" t="s">
        <v>1213</v>
      </c>
      <c r="D5409" s="4" t="s">
        <v>1219</v>
      </c>
      <c r="E5409" s="4" t="s">
        <v>23</v>
      </c>
      <c r="F5409" s="4">
        <v>5</v>
      </c>
      <c r="G5409" s="4">
        <v>5</v>
      </c>
      <c r="H5409" s="4">
        <v>5</v>
      </c>
      <c r="I5409" s="4">
        <v>5</v>
      </c>
      <c r="J5409" s="4">
        <v>5</v>
      </c>
      <c r="K5409" s="4">
        <v>5</v>
      </c>
      <c r="L5409" s="4">
        <v>5</v>
      </c>
      <c r="M5409" s="4">
        <v>5</v>
      </c>
      <c r="N5409" s="4">
        <v>5</v>
      </c>
      <c r="O5409" s="4">
        <v>5</v>
      </c>
      <c r="P5409" s="4">
        <v>5</v>
      </c>
      <c r="Q5409" s="9">
        <f t="shared" si="254"/>
        <v>3.9270833333333331E-2</v>
      </c>
      <c r="R5409" s="4">
        <f t="shared" si="252"/>
        <v>40688.455092592594</v>
      </c>
      <c r="S5409" s="4">
        <v>0.86347757383052048</v>
      </c>
      <c r="T5409" s="4" t="str">
        <f>VLOOKUP(E5409,Sheet2!$A$2:$E$137,5,FALSE)</f>
        <v>CA</v>
      </c>
      <c r="U5409" s="4">
        <f>VLOOKUP($T5409,Sheet4!$H$1106:$M$1351,surveys!U$1+1,FALSE)</f>
        <v>0.39929817507859233</v>
      </c>
      <c r="V5409" s="4">
        <f>VLOOKUP($T5409,Sheet4!$H$1106:$M$1351,surveys!V$1+1,FALSE)</f>
        <v>0.68226808593455113</v>
      </c>
      <c r="W5409" s="4">
        <f>VLOOKUP($T5409,Sheet4!$H$1106:$M$1351,surveys!W$1+1,FALSE)</f>
        <v>0.8413893511967715</v>
      </c>
      <c r="X5409" s="4">
        <f>VLOOKUP($T5409,Sheet4!$H$1106:$M$1351,surveys!X$1+1,FALSE)</f>
        <v>0.92969032990429024</v>
      </c>
      <c r="Y5409" s="4">
        <f>VLOOKUP($T5409,Sheet4!$H$1106:$M$1351,surveys!Y$1+1,FALSE)</f>
        <v>1</v>
      </c>
      <c r="Z5409" s="4">
        <f t="shared" si="253"/>
        <v>4</v>
      </c>
      <c r="AA5409" s="4" t="str">
        <f>VLOOKUP(T5409&amp;"-"&amp;Z5409,Sheet4!$W$2:$AA$1100,3,FALSE)</f>
        <v>Calgary</v>
      </c>
      <c r="AB5409" s="4">
        <f>VLOOKUP(T5409&amp;"-"&amp;Z5409,Sheet4!$W$2:$AA$1100,4,FALSE)</f>
        <v>51.050109999999997</v>
      </c>
      <c r="AC5409" s="4">
        <f>VLOOKUP(T5409&amp;"-"&amp;Z5409,Sheet4!$W$2:$AA$1100,5,FALSE)</f>
        <v>-114.08529</v>
      </c>
    </row>
    <row r="5410" spans="1:29">
      <c r="A5410" s="6">
        <v>40688</v>
      </c>
      <c r="B5410" s="7">
        <v>0.45656249999999998</v>
      </c>
      <c r="C5410" s="4" t="s">
        <v>1213</v>
      </c>
      <c r="D5410" s="4" t="s">
        <v>1216</v>
      </c>
      <c r="E5410" s="4" t="s">
        <v>11</v>
      </c>
      <c r="F5410" s="4">
        <v>1</v>
      </c>
      <c r="G5410" s="4">
        <v>1</v>
      </c>
      <c r="H5410" s="4">
        <v>1</v>
      </c>
      <c r="I5410" s="4">
        <v>1</v>
      </c>
      <c r="J5410" s="4">
        <v>1</v>
      </c>
      <c r="K5410" s="4">
        <v>1</v>
      </c>
      <c r="L5410" s="4">
        <v>1</v>
      </c>
      <c r="M5410" s="4">
        <v>1</v>
      </c>
      <c r="N5410" s="4">
        <v>1</v>
      </c>
      <c r="O5410" s="4">
        <v>1</v>
      </c>
      <c r="P5410" s="4">
        <v>1</v>
      </c>
      <c r="Q5410" s="9">
        <f t="shared" si="254"/>
        <v>3.9178240740740743E-2</v>
      </c>
      <c r="R5410" s="4">
        <f t="shared" si="252"/>
        <v>40688.456562500003</v>
      </c>
      <c r="S5410" s="4">
        <v>0.21793750971082826</v>
      </c>
      <c r="T5410" s="4" t="str">
        <f>VLOOKUP(E5410,Sheet2!$A$2:$E$137,5,FALSE)</f>
        <v>FR</v>
      </c>
      <c r="U5410" s="4">
        <f>VLOOKUP($T5410,Sheet4!$H$1106:$M$1351,surveys!U$1+1,FALSE)</f>
        <v>0.51193913659220647</v>
      </c>
      <c r="V5410" s="4">
        <f>VLOOKUP($T5410,Sheet4!$H$1106:$M$1351,surveys!V$1+1,FALSE)</f>
        <v>0.70220575033861143</v>
      </c>
      <c r="W5410" s="4">
        <f>VLOOKUP($T5410,Sheet4!$H$1106:$M$1351,surveys!W$1+1,FALSE)</f>
        <v>0.81527182039156842</v>
      </c>
      <c r="X5410" s="4">
        <f>VLOOKUP($T5410,Sheet4!$H$1106:$M$1351,surveys!X$1+1,FALSE)</f>
        <v>0.91893911792009964</v>
      </c>
      <c r="Y5410" s="4">
        <f>VLOOKUP($T5410,Sheet4!$H$1106:$M$1351,surveys!Y$1+1,FALSE)</f>
        <v>1</v>
      </c>
      <c r="Z5410" s="4">
        <f t="shared" si="253"/>
        <v>1</v>
      </c>
      <c r="AA5410" s="4" t="str">
        <f>VLOOKUP(T5410&amp;"-"&amp;Z5410,Sheet4!$W$2:$AA$1100,3,FALSE)</f>
        <v>Paris</v>
      </c>
      <c r="AB5410" s="4">
        <f>VLOOKUP(T5410&amp;"-"&amp;Z5410,Sheet4!$W$2:$AA$1100,4,FALSE)</f>
        <v>48.853409999999997</v>
      </c>
      <c r="AC5410" s="4">
        <f>VLOOKUP(T5410&amp;"-"&amp;Z5410,Sheet4!$W$2:$AA$1100,5,FALSE)</f>
        <v>2.3488000000000002</v>
      </c>
    </row>
    <row r="5411" spans="1:29">
      <c r="A5411" s="6">
        <v>40688</v>
      </c>
      <c r="B5411" s="7">
        <v>0.45775462962962959</v>
      </c>
      <c r="C5411" s="4" t="s">
        <v>1213</v>
      </c>
      <c r="D5411" s="4" t="s">
        <v>1217</v>
      </c>
      <c r="E5411" s="4" t="s">
        <v>26</v>
      </c>
      <c r="F5411" s="4">
        <v>4</v>
      </c>
      <c r="G5411" s="4">
        <v>4</v>
      </c>
      <c r="H5411" s="4">
        <v>4</v>
      </c>
      <c r="I5411" s="4">
        <v>5</v>
      </c>
      <c r="J5411" s="4">
        <v>5</v>
      </c>
      <c r="K5411" s="4">
        <v>4</v>
      </c>
      <c r="L5411" s="4">
        <v>4</v>
      </c>
      <c r="M5411" s="4">
        <v>5</v>
      </c>
      <c r="N5411" s="4">
        <v>4</v>
      </c>
      <c r="O5411" s="4">
        <v>4</v>
      </c>
      <c r="P5411" s="4">
        <v>5</v>
      </c>
      <c r="Q5411" s="9">
        <f t="shared" si="254"/>
        <v>4.0312499999999994E-2</v>
      </c>
      <c r="R5411" s="4">
        <f t="shared" si="252"/>
        <v>40688.457754629628</v>
      </c>
      <c r="S5411" s="4">
        <v>0.5296225359163218</v>
      </c>
      <c r="T5411" s="4" t="str">
        <f>VLOOKUP(E5411,Sheet2!$A$2:$E$137,5,FALSE)</f>
        <v>DE</v>
      </c>
      <c r="U5411" s="4">
        <f>VLOOKUP($T5411,Sheet4!$H$1106:$M$1351,surveys!U$1+1,FALSE)</f>
        <v>0.42620281948941302</v>
      </c>
      <c r="V5411" s="4">
        <f>VLOOKUP($T5411,Sheet4!$H$1106:$M$1351,surveys!V$1+1,FALSE)</f>
        <v>0.64253089557903176</v>
      </c>
      <c r="W5411" s="4">
        <f>VLOOKUP($T5411,Sheet4!$H$1106:$M$1351,surveys!W$1+1,FALSE)</f>
        <v>0.79931043378760003</v>
      </c>
      <c r="X5411" s="4">
        <f>VLOOKUP($T5411,Sheet4!$H$1106:$M$1351,surveys!X$1+1,FALSE)</f>
        <v>0.91914675697020254</v>
      </c>
      <c r="Y5411" s="4">
        <f>VLOOKUP($T5411,Sheet4!$H$1106:$M$1351,surveys!Y$1+1,FALSE)</f>
        <v>1</v>
      </c>
      <c r="Z5411" s="4">
        <f t="shared" si="253"/>
        <v>2</v>
      </c>
      <c r="AA5411" s="4" t="str">
        <f>VLOOKUP(T5411&amp;"-"&amp;Z5411,Sheet4!$W$2:$AA$1100,3,FALSE)</f>
        <v>Hamburg</v>
      </c>
      <c r="AB5411" s="4">
        <f>VLOOKUP(T5411&amp;"-"&amp;Z5411,Sheet4!$W$2:$AA$1100,4,FALSE)</f>
        <v>53.55</v>
      </c>
      <c r="AC5411" s="4">
        <f>VLOOKUP(T5411&amp;"-"&amp;Z5411,Sheet4!$W$2:$AA$1100,5,FALSE)</f>
        <v>10</v>
      </c>
    </row>
    <row r="5412" spans="1:29">
      <c r="A5412" s="6">
        <v>40688</v>
      </c>
      <c r="B5412" s="7">
        <v>0.4580555555555556</v>
      </c>
      <c r="C5412" s="4" t="s">
        <v>1215</v>
      </c>
      <c r="D5412" s="4" t="s">
        <v>1217</v>
      </c>
      <c r="E5412" s="4" t="s">
        <v>11</v>
      </c>
      <c r="F5412" s="4">
        <v>3</v>
      </c>
      <c r="G5412" s="4">
        <v>2</v>
      </c>
      <c r="H5412" s="4">
        <v>4</v>
      </c>
      <c r="I5412" s="4">
        <v>5</v>
      </c>
      <c r="J5412" s="4">
        <v>5</v>
      </c>
      <c r="K5412" s="4">
        <v>4</v>
      </c>
      <c r="L5412" s="4">
        <v>5</v>
      </c>
      <c r="M5412" s="4">
        <v>4</v>
      </c>
      <c r="N5412" s="4">
        <v>5</v>
      </c>
      <c r="O5412" s="4">
        <v>1</v>
      </c>
      <c r="P5412" s="4">
        <v>5</v>
      </c>
      <c r="Q5412" s="9">
        <f t="shared" si="254"/>
        <v>4.0925925925925928E-2</v>
      </c>
      <c r="R5412" s="4">
        <f t="shared" si="252"/>
        <v>40688.458055555559</v>
      </c>
      <c r="S5412" s="4">
        <v>0.91846184811871456</v>
      </c>
      <c r="T5412" s="4" t="str">
        <f>VLOOKUP(E5412,Sheet2!$A$2:$E$137,5,FALSE)</f>
        <v>FR</v>
      </c>
      <c r="U5412" s="4">
        <f>VLOOKUP($T5412,Sheet4!$H$1106:$M$1351,surveys!U$1+1,FALSE)</f>
        <v>0.51193913659220647</v>
      </c>
      <c r="V5412" s="4">
        <f>VLOOKUP($T5412,Sheet4!$H$1106:$M$1351,surveys!V$1+1,FALSE)</f>
        <v>0.70220575033861143</v>
      </c>
      <c r="W5412" s="4">
        <f>VLOOKUP($T5412,Sheet4!$H$1106:$M$1351,surveys!W$1+1,FALSE)</f>
        <v>0.81527182039156842</v>
      </c>
      <c r="X5412" s="4">
        <f>VLOOKUP($T5412,Sheet4!$H$1106:$M$1351,surveys!X$1+1,FALSE)</f>
        <v>0.91893911792009964</v>
      </c>
      <c r="Y5412" s="4">
        <f>VLOOKUP($T5412,Sheet4!$H$1106:$M$1351,surveys!Y$1+1,FALSE)</f>
        <v>1</v>
      </c>
      <c r="Z5412" s="4">
        <f t="shared" si="253"/>
        <v>4</v>
      </c>
      <c r="AA5412" s="4" t="str">
        <f>VLOOKUP(T5412&amp;"-"&amp;Z5412,Sheet4!$W$2:$AA$1100,3,FALSE)</f>
        <v>Toulouse</v>
      </c>
      <c r="AB5412" s="4">
        <f>VLOOKUP(T5412&amp;"-"&amp;Z5412,Sheet4!$W$2:$AA$1100,4,FALSE)</f>
        <v>43.604259999999996</v>
      </c>
      <c r="AC5412" s="4">
        <f>VLOOKUP(T5412&amp;"-"&amp;Z5412,Sheet4!$W$2:$AA$1100,5,FALSE)</f>
        <v>1.44367</v>
      </c>
    </row>
    <row r="5413" spans="1:29">
      <c r="A5413" s="6">
        <v>40688</v>
      </c>
      <c r="B5413" s="7">
        <v>0.45827546296296301</v>
      </c>
      <c r="C5413" s="4" t="s">
        <v>1215</v>
      </c>
      <c r="D5413" s="4" t="s">
        <v>1214</v>
      </c>
      <c r="E5413" s="4" t="s">
        <v>713</v>
      </c>
      <c r="F5413" s="4">
        <v>5</v>
      </c>
      <c r="G5413" s="4">
        <v>3</v>
      </c>
      <c r="H5413" s="4">
        <v>3</v>
      </c>
      <c r="I5413" s="4">
        <v>3</v>
      </c>
      <c r="J5413" s="4">
        <v>5</v>
      </c>
      <c r="K5413" s="4">
        <v>5</v>
      </c>
      <c r="L5413" s="4">
        <v>3</v>
      </c>
      <c r="M5413" s="4">
        <v>5</v>
      </c>
      <c r="N5413" s="4">
        <v>5</v>
      </c>
      <c r="O5413" s="4">
        <v>5</v>
      </c>
      <c r="P5413" s="4">
        <v>5</v>
      </c>
      <c r="Q5413" s="9">
        <f t="shared" si="254"/>
        <v>4.1006944444444443E-2</v>
      </c>
      <c r="R5413" s="4">
        <f t="shared" si="252"/>
        <v>40688.458275462966</v>
      </c>
      <c r="S5413" s="4">
        <v>0.75662774243614117</v>
      </c>
      <c r="T5413" s="4" t="str">
        <f>VLOOKUP(E5413,Sheet2!$A$2:$E$137,5,FALSE)</f>
        <v>DZ</v>
      </c>
      <c r="U5413" s="4">
        <f>VLOOKUP($T5413,Sheet4!$H$1106:$M$1351,surveys!U$1+1,FALSE)</f>
        <v>0.47757629059939277</v>
      </c>
      <c r="V5413" s="4">
        <f>VLOOKUP($T5413,Sheet4!$H$1106:$M$1351,surveys!V$1+1,FALSE)</f>
        <v>0.66750413724471702</v>
      </c>
      <c r="W5413" s="4">
        <f>VLOOKUP($T5413,Sheet4!$H$1106:$M$1351,surveys!W$1+1,FALSE)</f>
        <v>0.82349969488348473</v>
      </c>
      <c r="X5413" s="4">
        <f>VLOOKUP($T5413,Sheet4!$H$1106:$M$1351,surveys!X$1+1,FALSE)</f>
        <v>0.93219144654689501</v>
      </c>
      <c r="Y5413" s="4">
        <f>VLOOKUP($T5413,Sheet4!$H$1106:$M$1351,surveys!Y$1+1,FALSE)</f>
        <v>1</v>
      </c>
      <c r="Z5413" s="4">
        <f t="shared" si="253"/>
        <v>3</v>
      </c>
      <c r="AA5413" s="4" t="str">
        <f>VLOOKUP(T5413&amp;"-"&amp;Z5413,Sheet4!$W$2:$AA$1100,3,FALSE)</f>
        <v>Oran</v>
      </c>
      <c r="AB5413" s="4">
        <f>VLOOKUP(T5413&amp;"-"&amp;Z5413,Sheet4!$W$2:$AA$1100,4,FALSE)</f>
        <v>35.691110000000002</v>
      </c>
      <c r="AC5413" s="4">
        <f>VLOOKUP(T5413&amp;"-"&amp;Z5413,Sheet4!$W$2:$AA$1100,5,FALSE)</f>
        <v>-0.64166999999999996</v>
      </c>
    </row>
    <row r="5414" spans="1:29">
      <c r="A5414" s="6">
        <v>40688</v>
      </c>
      <c r="B5414" s="7">
        <v>0.52541666666666664</v>
      </c>
      <c r="C5414" s="4" t="s">
        <v>1215</v>
      </c>
      <c r="D5414" s="4" t="s">
        <v>1217</v>
      </c>
      <c r="E5414" s="4" t="s">
        <v>311</v>
      </c>
      <c r="F5414" s="4">
        <v>3</v>
      </c>
      <c r="G5414" s="4">
        <v>3</v>
      </c>
      <c r="H5414" s="4">
        <v>3</v>
      </c>
      <c r="I5414" s="4">
        <v>5</v>
      </c>
      <c r="J5414" s="4">
        <v>5</v>
      </c>
      <c r="K5414" s="4">
        <v>5</v>
      </c>
      <c r="L5414" s="4">
        <v>3</v>
      </c>
      <c r="M5414" s="4">
        <v>4</v>
      </c>
      <c r="N5414" s="4">
        <v>5</v>
      </c>
      <c r="O5414" s="4">
        <v>4</v>
      </c>
      <c r="P5414" s="4">
        <v>5</v>
      </c>
      <c r="Q5414" s="9">
        <f t="shared" si="254"/>
        <v>1.8136574074074072E-2</v>
      </c>
      <c r="R5414" s="4">
        <f t="shared" si="252"/>
        <v>40688.525416666664</v>
      </c>
      <c r="S5414" s="4">
        <v>0.34626598542806253</v>
      </c>
      <c r="T5414" s="4" t="str">
        <f>VLOOKUP(E5414,Sheet2!$A$2:$E$137,5,FALSE)</f>
        <v>RS</v>
      </c>
      <c r="U5414" s="4">
        <f>VLOOKUP($T5414,Sheet4!$H$1106:$M$1351,surveys!U$1+1,FALSE)</f>
        <v>0.62369210352991877</v>
      </c>
      <c r="V5414" s="4">
        <f>VLOOKUP($T5414,Sheet4!$H$1106:$M$1351,surveys!V$1+1,FALSE)</f>
        <v>0.74611420022868447</v>
      </c>
      <c r="W5414" s="4">
        <f>VLOOKUP($T5414,Sheet4!$H$1106:$M$1351,surveys!W$1+1,FALSE)</f>
        <v>0.85159307874434098</v>
      </c>
      <c r="X5414" s="4">
        <f>VLOOKUP($T5414,Sheet4!$H$1106:$M$1351,surveys!X$1+1,FALSE)</f>
        <v>0.92778418453417166</v>
      </c>
      <c r="Y5414" s="4">
        <f>VLOOKUP($T5414,Sheet4!$H$1106:$M$1351,surveys!Y$1+1,FALSE)</f>
        <v>1</v>
      </c>
      <c r="Z5414" s="4">
        <f t="shared" si="253"/>
        <v>1</v>
      </c>
      <c r="AA5414" s="4" t="str">
        <f>VLOOKUP(T5414&amp;"-"&amp;Z5414,Sheet4!$W$2:$AA$1100,3,FALSE)</f>
        <v>Belgrade</v>
      </c>
      <c r="AB5414" s="4">
        <f>VLOOKUP(T5414&amp;"-"&amp;Z5414,Sheet4!$W$2:$AA$1100,4,FALSE)</f>
        <v>44.804009999999998</v>
      </c>
      <c r="AC5414" s="4">
        <f>VLOOKUP(T5414&amp;"-"&amp;Z5414,Sheet4!$W$2:$AA$1100,5,FALSE)</f>
        <v>20.465129999999998</v>
      </c>
    </row>
    <row r="5415" spans="1:29">
      <c r="A5415" s="6">
        <v>40688</v>
      </c>
      <c r="B5415" s="7">
        <v>0.52822916666666664</v>
      </c>
      <c r="C5415" s="4" t="s">
        <v>1213</v>
      </c>
      <c r="D5415" s="4" t="s">
        <v>1217</v>
      </c>
      <c r="E5415" s="4" t="s">
        <v>11</v>
      </c>
      <c r="F5415" s="4">
        <v>3</v>
      </c>
      <c r="G5415" s="4">
        <v>2</v>
      </c>
      <c r="H5415" s="4">
        <v>3</v>
      </c>
      <c r="I5415" s="4">
        <v>2</v>
      </c>
      <c r="J5415" s="4">
        <v>4</v>
      </c>
      <c r="K5415" s="4">
        <v>3</v>
      </c>
      <c r="L5415" s="4">
        <v>4</v>
      </c>
      <c r="M5415" s="4">
        <v>5</v>
      </c>
      <c r="N5415" s="4">
        <v>5</v>
      </c>
      <c r="O5415" s="4">
        <v>3</v>
      </c>
      <c r="P5415" s="4">
        <v>5</v>
      </c>
      <c r="Q5415" s="9">
        <f t="shared" si="254"/>
        <v>2.0219907407407409E-2</v>
      </c>
      <c r="R5415" s="4">
        <f t="shared" si="252"/>
        <v>40688.528229166666</v>
      </c>
      <c r="S5415" s="4">
        <v>8.9229296683621229E-2</v>
      </c>
      <c r="T5415" s="4" t="str">
        <f>VLOOKUP(E5415,Sheet2!$A$2:$E$137,5,FALSE)</f>
        <v>FR</v>
      </c>
      <c r="U5415" s="4">
        <f>VLOOKUP($T5415,Sheet4!$H$1106:$M$1351,surveys!U$1+1,FALSE)</f>
        <v>0.51193913659220647</v>
      </c>
      <c r="V5415" s="4">
        <f>VLOOKUP($T5415,Sheet4!$H$1106:$M$1351,surveys!V$1+1,FALSE)</f>
        <v>0.70220575033861143</v>
      </c>
      <c r="W5415" s="4">
        <f>VLOOKUP($T5415,Sheet4!$H$1106:$M$1351,surveys!W$1+1,FALSE)</f>
        <v>0.81527182039156842</v>
      </c>
      <c r="X5415" s="4">
        <f>VLOOKUP($T5415,Sheet4!$H$1106:$M$1351,surveys!X$1+1,FALSE)</f>
        <v>0.91893911792009964</v>
      </c>
      <c r="Y5415" s="4">
        <f>VLOOKUP($T5415,Sheet4!$H$1106:$M$1351,surveys!Y$1+1,FALSE)</f>
        <v>1</v>
      </c>
      <c r="Z5415" s="4">
        <f t="shared" si="253"/>
        <v>1</v>
      </c>
      <c r="AA5415" s="4" t="str">
        <f>VLOOKUP(T5415&amp;"-"&amp;Z5415,Sheet4!$W$2:$AA$1100,3,FALSE)</f>
        <v>Paris</v>
      </c>
      <c r="AB5415" s="4">
        <f>VLOOKUP(T5415&amp;"-"&amp;Z5415,Sheet4!$W$2:$AA$1100,4,FALSE)</f>
        <v>48.853409999999997</v>
      </c>
      <c r="AC5415" s="4">
        <f>VLOOKUP(T5415&amp;"-"&amp;Z5415,Sheet4!$W$2:$AA$1100,5,FALSE)</f>
        <v>2.3488000000000002</v>
      </c>
    </row>
    <row r="5416" spans="1:29">
      <c r="A5416" s="6">
        <v>40688</v>
      </c>
      <c r="B5416" s="7">
        <v>0.63488425925925918</v>
      </c>
      <c r="C5416" s="4" t="s">
        <v>1213</v>
      </c>
      <c r="D5416" s="4" t="s">
        <v>1218</v>
      </c>
      <c r="E5416" s="4" t="s">
        <v>75</v>
      </c>
      <c r="F5416" s="4">
        <v>5</v>
      </c>
      <c r="G5416" s="4">
        <v>3</v>
      </c>
      <c r="H5416" s="4">
        <v>4</v>
      </c>
      <c r="I5416" s="4">
        <v>3</v>
      </c>
      <c r="J5416" s="4">
        <v>5</v>
      </c>
      <c r="K5416" s="4">
        <v>5</v>
      </c>
      <c r="L5416" s="4">
        <v>5</v>
      </c>
      <c r="M5416" s="4">
        <v>5</v>
      </c>
      <c r="N5416" s="4">
        <v>3</v>
      </c>
      <c r="O5416" s="4">
        <v>5</v>
      </c>
      <c r="P5416" s="4">
        <v>3</v>
      </c>
      <c r="Q5416" s="9">
        <f t="shared" si="254"/>
        <v>2.4293981481481482E-2</v>
      </c>
      <c r="R5416" s="4">
        <f t="shared" si="252"/>
        <v>40688.634884259256</v>
      </c>
      <c r="S5416" s="4">
        <v>0.88968003827670294</v>
      </c>
      <c r="T5416" s="4" t="str">
        <f>VLOOKUP(E5416,Sheet2!$A$2:$E$137,5,FALSE)</f>
        <v>NL</v>
      </c>
      <c r="U5416" s="4">
        <f>VLOOKUP($T5416,Sheet4!$H$1106:$M$1351,surveys!U$1+1,FALSE)</f>
        <v>0.32046134514638702</v>
      </c>
      <c r="V5416" s="4">
        <f>VLOOKUP($T5416,Sheet4!$H$1106:$M$1351,surveys!V$1+1,FALSE)</f>
        <v>0.57894347951583991</v>
      </c>
      <c r="W5416" s="4">
        <f>VLOOKUP($T5416,Sheet4!$H$1106:$M$1351,surveys!W$1+1,FALSE)</f>
        <v>0.78388532741989281</v>
      </c>
      <c r="X5416" s="4">
        <f>VLOOKUP($T5416,Sheet4!$H$1106:$M$1351,surveys!X$1+1,FALSE)</f>
        <v>0.90942307659069177</v>
      </c>
      <c r="Y5416" s="4">
        <f>VLOOKUP($T5416,Sheet4!$H$1106:$M$1351,surveys!Y$1+1,FALSE)</f>
        <v>1</v>
      </c>
      <c r="Z5416" s="4">
        <f t="shared" si="253"/>
        <v>4</v>
      </c>
      <c r="AA5416" s="4" t="str">
        <f>VLOOKUP(T5416&amp;"-"&amp;Z5416,Sheet4!$W$2:$AA$1100,3,FALSE)</f>
        <v>Utrecht</v>
      </c>
      <c r="AB5416" s="4">
        <f>VLOOKUP(T5416&amp;"-"&amp;Z5416,Sheet4!$W$2:$AA$1100,4,FALSE)</f>
        <v>52.090829999999997</v>
      </c>
      <c r="AC5416" s="4">
        <f>VLOOKUP(T5416&amp;"-"&amp;Z5416,Sheet4!$W$2:$AA$1100,5,FALSE)</f>
        <v>5.1222200000000004</v>
      </c>
    </row>
    <row r="5417" spans="1:29">
      <c r="A5417" s="6">
        <v>40688</v>
      </c>
      <c r="B5417" s="7">
        <v>0.97879629629629616</v>
      </c>
      <c r="C5417" s="4" t="s">
        <v>1213</v>
      </c>
      <c r="D5417" s="4" t="s">
        <v>1219</v>
      </c>
      <c r="E5417" s="4" t="s">
        <v>11</v>
      </c>
      <c r="F5417" s="4">
        <v>3</v>
      </c>
      <c r="G5417" s="4">
        <v>3</v>
      </c>
      <c r="H5417" s="4">
        <v>2</v>
      </c>
      <c r="I5417" s="4">
        <v>0</v>
      </c>
      <c r="J5417" s="4">
        <v>1</v>
      </c>
      <c r="K5417" s="4">
        <v>2</v>
      </c>
      <c r="L5417" s="4">
        <v>0</v>
      </c>
      <c r="M5417" s="4">
        <v>4</v>
      </c>
      <c r="N5417" s="4">
        <v>0</v>
      </c>
      <c r="O5417" s="4">
        <v>3</v>
      </c>
      <c r="P5417" s="4">
        <v>0</v>
      </c>
      <c r="Q5417" s="9">
        <f t="shared" si="254"/>
        <v>5.527777777777778E-2</v>
      </c>
      <c r="R5417" s="4">
        <f t="shared" si="252"/>
        <v>40688.978796296295</v>
      </c>
      <c r="S5417" s="4">
        <v>0.62335340036029141</v>
      </c>
      <c r="T5417" s="4" t="str">
        <f>VLOOKUP(E5417,Sheet2!$A$2:$E$137,5,FALSE)</f>
        <v>FR</v>
      </c>
      <c r="U5417" s="4">
        <f>VLOOKUP($T5417,Sheet4!$H$1106:$M$1351,surveys!U$1+1,FALSE)</f>
        <v>0.51193913659220647</v>
      </c>
      <c r="V5417" s="4">
        <f>VLOOKUP($T5417,Sheet4!$H$1106:$M$1351,surveys!V$1+1,FALSE)</f>
        <v>0.70220575033861143</v>
      </c>
      <c r="W5417" s="4">
        <f>VLOOKUP($T5417,Sheet4!$H$1106:$M$1351,surveys!W$1+1,FALSE)</f>
        <v>0.81527182039156842</v>
      </c>
      <c r="X5417" s="4">
        <f>VLOOKUP($T5417,Sheet4!$H$1106:$M$1351,surveys!X$1+1,FALSE)</f>
        <v>0.91893911792009964</v>
      </c>
      <c r="Y5417" s="4">
        <f>VLOOKUP($T5417,Sheet4!$H$1106:$M$1351,surveys!Y$1+1,FALSE)</f>
        <v>1</v>
      </c>
      <c r="Z5417" s="4">
        <f t="shared" si="253"/>
        <v>2</v>
      </c>
      <c r="AA5417" s="4" t="str">
        <f>VLOOKUP(T5417&amp;"-"&amp;Z5417,Sheet4!$W$2:$AA$1100,3,FALSE)</f>
        <v>Marseille</v>
      </c>
      <c r="AB5417" s="4">
        <f>VLOOKUP(T5417&amp;"-"&amp;Z5417,Sheet4!$W$2:$AA$1100,4,FALSE)</f>
        <v>43.296950000000002</v>
      </c>
      <c r="AC5417" s="4">
        <f>VLOOKUP(T5417&amp;"-"&amp;Z5417,Sheet4!$W$2:$AA$1100,5,FALSE)</f>
        <v>5.3810700000000002</v>
      </c>
    </row>
    <row r="5418" spans="1:29">
      <c r="A5418" s="6">
        <v>40688</v>
      </c>
      <c r="B5418" s="7">
        <v>0.52187499999999998</v>
      </c>
      <c r="C5418" s="4" t="s">
        <v>1213</v>
      </c>
      <c r="D5418" s="4" t="s">
        <v>1214</v>
      </c>
      <c r="E5418" s="4" t="s">
        <v>13</v>
      </c>
      <c r="F5418" s="4">
        <v>3</v>
      </c>
      <c r="G5418" s="4">
        <v>3</v>
      </c>
      <c r="H5418" s="4">
        <v>4</v>
      </c>
      <c r="I5418" s="4">
        <v>2</v>
      </c>
      <c r="J5418" s="4">
        <v>1</v>
      </c>
      <c r="K5418" s="4">
        <v>2</v>
      </c>
      <c r="L5418" s="4">
        <v>4</v>
      </c>
      <c r="M5418" s="4">
        <v>4</v>
      </c>
      <c r="N5418" s="4">
        <v>5</v>
      </c>
      <c r="O5418" s="4">
        <v>3</v>
      </c>
      <c r="P5418" s="4">
        <v>5</v>
      </c>
      <c r="Q5418" s="9">
        <f t="shared" si="254"/>
        <v>1.545138888888889E-2</v>
      </c>
      <c r="R5418" s="4">
        <f t="shared" si="252"/>
        <v>40688.521874999999</v>
      </c>
      <c r="S5418" s="4">
        <v>0.44964110027107118</v>
      </c>
      <c r="T5418" s="4" t="str">
        <f>VLOOKUP(E5418,Sheet2!$A$2:$E$137,5,FALSE)</f>
        <v>GB</v>
      </c>
      <c r="U5418" s="4">
        <f>VLOOKUP($T5418,Sheet4!$H$1106:$M$1351,surveys!U$1+1,FALSE)</f>
        <v>0.43993408527720174</v>
      </c>
      <c r="V5418" s="4">
        <f>VLOOKUP($T5418,Sheet4!$H$1106:$M$1351,surveys!V$1+1,FALSE)</f>
        <v>0.87986817055440347</v>
      </c>
      <c r="W5418" s="4">
        <f>VLOOKUP($T5418,Sheet4!$H$1106:$M$1351,surveys!W$1+1,FALSE)</f>
        <v>0.93717230822503084</v>
      </c>
      <c r="X5418" s="4">
        <f>VLOOKUP($T5418,Sheet4!$H$1106:$M$1351,surveys!X$1+1,FALSE)</f>
        <v>0.97269979890956382</v>
      </c>
      <c r="Y5418" s="4">
        <f>VLOOKUP($T5418,Sheet4!$H$1106:$M$1351,surveys!Y$1+1,FALSE)</f>
        <v>1</v>
      </c>
      <c r="Z5418" s="4">
        <f t="shared" si="253"/>
        <v>2</v>
      </c>
      <c r="AA5418" s="4" t="str">
        <f>VLOOKUP(T5418&amp;"-"&amp;Z5418,Sheet4!$W$2:$AA$1100,3,FALSE)</f>
        <v>London</v>
      </c>
      <c r="AB5418" s="4">
        <f>VLOOKUP(T5418&amp;"-"&amp;Z5418,Sheet4!$W$2:$AA$1100,4,FALSE)</f>
        <v>51.50853</v>
      </c>
      <c r="AC5418" s="4">
        <f>VLOOKUP(T5418&amp;"-"&amp;Z5418,Sheet4!$W$2:$AA$1100,5,FALSE)</f>
        <v>-0.12573999999999999</v>
      </c>
    </row>
    <row r="5419" spans="1:29">
      <c r="A5419" s="6">
        <v>40688</v>
      </c>
      <c r="B5419" s="7">
        <v>0.54024305555555574</v>
      </c>
      <c r="C5419" s="4" t="s">
        <v>1215</v>
      </c>
      <c r="D5419" s="4" t="s">
        <v>1214</v>
      </c>
      <c r="E5419" s="4" t="s">
        <v>11</v>
      </c>
      <c r="F5419" s="4">
        <v>1</v>
      </c>
      <c r="G5419" s="4">
        <v>1</v>
      </c>
      <c r="H5419" s="4">
        <v>1</v>
      </c>
      <c r="I5419" s="4">
        <v>1</v>
      </c>
      <c r="J5419" s="4">
        <v>1</v>
      </c>
      <c r="K5419" s="4">
        <v>1</v>
      </c>
      <c r="L5419" s="4">
        <v>1</v>
      </c>
      <c r="M5419" s="4">
        <v>1</v>
      </c>
      <c r="N5419" s="4">
        <v>5</v>
      </c>
      <c r="O5419" s="4">
        <v>1</v>
      </c>
      <c r="P5419" s="4">
        <v>1</v>
      </c>
      <c r="Q5419" s="9">
        <f t="shared" si="254"/>
        <v>2.8425925925925924E-2</v>
      </c>
      <c r="R5419" s="4">
        <f t="shared" si="252"/>
        <v>40688.540243055555</v>
      </c>
      <c r="S5419" s="4">
        <v>0.2750451858743217</v>
      </c>
      <c r="T5419" s="4" t="str">
        <f>VLOOKUP(E5419,Sheet2!$A$2:$E$137,5,FALSE)</f>
        <v>FR</v>
      </c>
      <c r="U5419" s="4">
        <f>VLOOKUP($T5419,Sheet4!$H$1106:$M$1351,surveys!U$1+1,FALSE)</f>
        <v>0.51193913659220647</v>
      </c>
      <c r="V5419" s="4">
        <f>VLOOKUP($T5419,Sheet4!$H$1106:$M$1351,surveys!V$1+1,FALSE)</f>
        <v>0.70220575033861143</v>
      </c>
      <c r="W5419" s="4">
        <f>VLOOKUP($T5419,Sheet4!$H$1106:$M$1351,surveys!W$1+1,FALSE)</f>
        <v>0.81527182039156842</v>
      </c>
      <c r="X5419" s="4">
        <f>VLOOKUP($T5419,Sheet4!$H$1106:$M$1351,surveys!X$1+1,FALSE)</f>
        <v>0.91893911792009964</v>
      </c>
      <c r="Y5419" s="4">
        <f>VLOOKUP($T5419,Sheet4!$H$1106:$M$1351,surveys!Y$1+1,FALSE)</f>
        <v>1</v>
      </c>
      <c r="Z5419" s="4">
        <f t="shared" si="253"/>
        <v>1</v>
      </c>
      <c r="AA5419" s="4" t="str">
        <f>VLOOKUP(T5419&amp;"-"&amp;Z5419,Sheet4!$W$2:$AA$1100,3,FALSE)</f>
        <v>Paris</v>
      </c>
      <c r="AB5419" s="4">
        <f>VLOOKUP(T5419&amp;"-"&amp;Z5419,Sheet4!$W$2:$AA$1100,4,FALSE)</f>
        <v>48.853409999999997</v>
      </c>
      <c r="AC5419" s="4">
        <f>VLOOKUP(T5419&amp;"-"&amp;Z5419,Sheet4!$W$2:$AA$1100,5,FALSE)</f>
        <v>2.3488000000000002</v>
      </c>
    </row>
    <row r="5420" spans="1:29">
      <c r="A5420" s="6">
        <v>40688</v>
      </c>
      <c r="B5420" s="7">
        <v>0.77047453703703705</v>
      </c>
      <c r="C5420" s="4" t="s">
        <v>1215</v>
      </c>
      <c r="D5420" s="4" t="s">
        <v>1214</v>
      </c>
      <c r="E5420" s="4" t="s">
        <v>11</v>
      </c>
      <c r="F5420" s="4">
        <v>4</v>
      </c>
      <c r="G5420" s="4">
        <v>5</v>
      </c>
      <c r="H5420" s="4">
        <v>4</v>
      </c>
      <c r="I5420" s="4">
        <v>4</v>
      </c>
      <c r="J5420" s="4">
        <v>4</v>
      </c>
      <c r="K5420" s="4">
        <v>4</v>
      </c>
      <c r="L5420" s="4">
        <v>3</v>
      </c>
      <c r="M5420" s="4">
        <v>3</v>
      </c>
      <c r="N5420" s="4">
        <v>3</v>
      </c>
      <c r="O5420" s="4">
        <v>3</v>
      </c>
      <c r="P5420" s="4">
        <v>4</v>
      </c>
      <c r="Q5420" s="9">
        <f t="shared" si="254"/>
        <v>4.9039351851851848E-2</v>
      </c>
      <c r="R5420" s="4">
        <f t="shared" si="252"/>
        <v>40688.770474537036</v>
      </c>
      <c r="S5420" s="4">
        <v>0.43749182240749729</v>
      </c>
      <c r="T5420" s="4" t="str">
        <f>VLOOKUP(E5420,Sheet2!$A$2:$E$137,5,FALSE)</f>
        <v>FR</v>
      </c>
      <c r="U5420" s="4">
        <f>VLOOKUP($T5420,Sheet4!$H$1106:$M$1351,surveys!U$1+1,FALSE)</f>
        <v>0.51193913659220647</v>
      </c>
      <c r="V5420" s="4">
        <f>VLOOKUP($T5420,Sheet4!$H$1106:$M$1351,surveys!V$1+1,FALSE)</f>
        <v>0.70220575033861143</v>
      </c>
      <c r="W5420" s="4">
        <f>VLOOKUP($T5420,Sheet4!$H$1106:$M$1351,surveys!W$1+1,FALSE)</f>
        <v>0.81527182039156842</v>
      </c>
      <c r="X5420" s="4">
        <f>VLOOKUP($T5420,Sheet4!$H$1106:$M$1351,surveys!X$1+1,FALSE)</f>
        <v>0.91893911792009964</v>
      </c>
      <c r="Y5420" s="4">
        <f>VLOOKUP($T5420,Sheet4!$H$1106:$M$1351,surveys!Y$1+1,FALSE)</f>
        <v>1</v>
      </c>
      <c r="Z5420" s="4">
        <f t="shared" si="253"/>
        <v>1</v>
      </c>
      <c r="AA5420" s="4" t="str">
        <f>VLOOKUP(T5420&amp;"-"&amp;Z5420,Sheet4!$W$2:$AA$1100,3,FALSE)</f>
        <v>Paris</v>
      </c>
      <c r="AB5420" s="4">
        <f>VLOOKUP(T5420&amp;"-"&amp;Z5420,Sheet4!$W$2:$AA$1100,4,FALSE)</f>
        <v>48.853409999999997</v>
      </c>
      <c r="AC5420" s="4">
        <f>VLOOKUP(T5420&amp;"-"&amp;Z5420,Sheet4!$W$2:$AA$1100,5,FALSE)</f>
        <v>2.3488000000000002</v>
      </c>
    </row>
    <row r="5421" spans="1:29">
      <c r="A5421" s="6">
        <v>40688</v>
      </c>
      <c r="B5421" s="7">
        <v>0.83049768518518519</v>
      </c>
      <c r="C5421" s="4" t="s">
        <v>1213</v>
      </c>
      <c r="D5421" s="4" t="s">
        <v>1218</v>
      </c>
      <c r="E5421" s="4" t="s">
        <v>44</v>
      </c>
      <c r="F5421" s="4">
        <v>5</v>
      </c>
      <c r="G5421" s="4">
        <v>4</v>
      </c>
      <c r="H5421" s="4">
        <v>4</v>
      </c>
      <c r="I5421" s="4">
        <v>4</v>
      </c>
      <c r="J5421" s="4">
        <v>5</v>
      </c>
      <c r="K5421" s="4">
        <v>5</v>
      </c>
      <c r="L5421" s="4">
        <v>5</v>
      </c>
      <c r="M5421" s="4">
        <v>5</v>
      </c>
      <c r="N5421" s="4">
        <v>5</v>
      </c>
      <c r="O5421" s="4">
        <v>5</v>
      </c>
      <c r="P5421" s="4">
        <v>4</v>
      </c>
      <c r="Q5421" s="9">
        <f t="shared" si="254"/>
        <v>2.1817129629629631E-2</v>
      </c>
      <c r="R5421" s="4">
        <f t="shared" si="252"/>
        <v>40688.830497685187</v>
      </c>
      <c r="S5421" s="4">
        <v>0.93999856053403086</v>
      </c>
      <c r="T5421" s="4" t="str">
        <f>VLOOKUP(E5421,Sheet2!$A$2:$E$137,5,FALSE)</f>
        <v>TR</v>
      </c>
      <c r="U5421" s="4">
        <f>VLOOKUP($T5421,Sheet4!$H$1106:$M$1351,surveys!U$1+1,FALSE)</f>
        <v>0.56282907227865631</v>
      </c>
      <c r="V5421" s="4">
        <f>VLOOKUP($T5421,Sheet4!$H$1106:$M$1351,surveys!V$1+1,FALSE)</f>
        <v>0.73998378440807921</v>
      </c>
      <c r="W5421" s="4">
        <f>VLOOKUP($T5421,Sheet4!$H$1106:$M$1351,surveys!W$1+1,FALSE)</f>
        <v>0.86593507285859772</v>
      </c>
      <c r="X5421" s="4">
        <f>VLOOKUP($T5421,Sheet4!$H$1106:$M$1351,surveys!X$1+1,FALSE)</f>
        <v>0.93709051462417825</v>
      </c>
      <c r="Y5421" s="4">
        <f>VLOOKUP($T5421,Sheet4!$H$1106:$M$1351,surveys!Y$1+1,FALSE)</f>
        <v>1</v>
      </c>
      <c r="Z5421" s="4">
        <f t="shared" si="253"/>
        <v>5</v>
      </c>
      <c r="AA5421" s="4" t="str">
        <f>VLOOKUP(T5421&amp;"-"&amp;Z5421,Sheet4!$W$2:$AA$1100,3,FALSE)</f>
        <v>Adana</v>
      </c>
      <c r="AB5421" s="4">
        <f>VLOOKUP(T5421&amp;"-"&amp;Z5421,Sheet4!$W$2:$AA$1100,4,FALSE)</f>
        <v>37.001669999999997</v>
      </c>
      <c r="AC5421" s="4">
        <f>VLOOKUP(T5421&amp;"-"&amp;Z5421,Sheet4!$W$2:$AA$1100,5,FALSE)</f>
        <v>35.328890000000001</v>
      </c>
    </row>
    <row r="5422" spans="1:29">
      <c r="A5422" s="6">
        <v>40688</v>
      </c>
      <c r="B5422" s="7">
        <v>0.83049768518518519</v>
      </c>
      <c r="C5422" s="4" t="s">
        <v>1215</v>
      </c>
      <c r="D5422" s="4" t="s">
        <v>1214</v>
      </c>
      <c r="E5422" s="4" t="s">
        <v>15</v>
      </c>
      <c r="F5422" s="4">
        <v>5</v>
      </c>
      <c r="G5422" s="4">
        <v>5</v>
      </c>
      <c r="H5422" s="4">
        <v>4</v>
      </c>
      <c r="I5422" s="4">
        <v>3</v>
      </c>
      <c r="J5422" s="4">
        <v>5</v>
      </c>
      <c r="K5422" s="4">
        <v>5</v>
      </c>
      <c r="L5422" s="4">
        <v>3</v>
      </c>
      <c r="M5422" s="4">
        <v>5</v>
      </c>
      <c r="N5422" s="4">
        <v>5</v>
      </c>
      <c r="O5422" s="4">
        <v>5</v>
      </c>
      <c r="P5422" s="4">
        <v>5</v>
      </c>
      <c r="Q5422" s="9">
        <f t="shared" si="254"/>
        <v>2.1817129629629631E-2</v>
      </c>
      <c r="R5422" s="4">
        <f t="shared" si="252"/>
        <v>40688.830497685187</v>
      </c>
      <c r="S5422" s="4">
        <v>0.86957555348753512</v>
      </c>
      <c r="T5422" s="4" t="str">
        <f>VLOOKUP(E5422,Sheet2!$A$2:$E$137,5,FALSE)</f>
        <v>US</v>
      </c>
      <c r="U5422" s="4">
        <f>VLOOKUP($T5422,Sheet4!$H$1106:$M$1351,surveys!U$1+1,FALSE)</f>
        <v>0.42883768204388006</v>
      </c>
      <c r="V5422" s="4">
        <f>VLOOKUP($T5422,Sheet4!$H$1106:$M$1351,surveys!V$1+1,FALSE)</f>
        <v>0.62778475709586301</v>
      </c>
      <c r="W5422" s="4">
        <f>VLOOKUP($T5422,Sheet4!$H$1106:$M$1351,surveys!W$1+1,FALSE)</f>
        <v>0.76918600378409652</v>
      </c>
      <c r="X5422" s="4">
        <f>VLOOKUP($T5422,Sheet4!$H$1106:$M$1351,surveys!X$1+1,FALSE)</f>
        <v>0.88987045221102745</v>
      </c>
      <c r="Y5422" s="4">
        <f>VLOOKUP($T5422,Sheet4!$H$1106:$M$1351,surveys!Y$1+1,FALSE)</f>
        <v>1</v>
      </c>
      <c r="Z5422" s="4">
        <f t="shared" si="253"/>
        <v>4</v>
      </c>
      <c r="AA5422" s="4" t="str">
        <f>VLOOKUP(T5422&amp;"-"&amp;Z5422,Sheet4!$W$2:$AA$1100,3,FALSE)</f>
        <v>Brooklyn</v>
      </c>
      <c r="AB5422" s="4">
        <f>VLOOKUP(T5422&amp;"-"&amp;Z5422,Sheet4!$W$2:$AA$1100,4,FALSE)</f>
        <v>40.650100000000002</v>
      </c>
      <c r="AC5422" s="4">
        <f>VLOOKUP(T5422&amp;"-"&amp;Z5422,Sheet4!$W$2:$AA$1100,5,FALSE)</f>
        <v>-73.949579999999997</v>
      </c>
    </row>
    <row r="5423" spans="1:29">
      <c r="A5423" s="6">
        <v>40688</v>
      </c>
      <c r="B5423" s="7">
        <v>0.8523842592592592</v>
      </c>
      <c r="C5423" s="4" t="s">
        <v>1213</v>
      </c>
      <c r="D5423" s="4" t="s">
        <v>1216</v>
      </c>
      <c r="E5423" s="4" t="s">
        <v>11</v>
      </c>
      <c r="F5423" s="4">
        <v>4</v>
      </c>
      <c r="G5423" s="4">
        <v>5</v>
      </c>
      <c r="H5423" s="4">
        <v>3</v>
      </c>
      <c r="I5423" s="4">
        <v>4</v>
      </c>
      <c r="J5423" s="4">
        <v>4</v>
      </c>
      <c r="K5423" s="4">
        <v>4</v>
      </c>
      <c r="L5423" s="4">
        <v>3</v>
      </c>
      <c r="M5423" s="4">
        <v>4</v>
      </c>
      <c r="N5423" s="4">
        <v>5</v>
      </c>
      <c r="O5423" s="4">
        <v>3</v>
      </c>
      <c r="P5423" s="4">
        <v>2</v>
      </c>
      <c r="Q5423" s="9">
        <f t="shared" si="254"/>
        <v>3.6793981481481483E-2</v>
      </c>
      <c r="R5423" s="4">
        <f t="shared" si="252"/>
        <v>40688.852384259262</v>
      </c>
      <c r="S5423" s="4">
        <v>0.24569467266182698</v>
      </c>
      <c r="T5423" s="4" t="str">
        <f>VLOOKUP(E5423,Sheet2!$A$2:$E$137,5,FALSE)</f>
        <v>FR</v>
      </c>
      <c r="U5423" s="4">
        <f>VLOOKUP($T5423,Sheet4!$H$1106:$M$1351,surveys!U$1+1,FALSE)</f>
        <v>0.51193913659220647</v>
      </c>
      <c r="V5423" s="4">
        <f>VLOOKUP($T5423,Sheet4!$H$1106:$M$1351,surveys!V$1+1,FALSE)</f>
        <v>0.70220575033861143</v>
      </c>
      <c r="W5423" s="4">
        <f>VLOOKUP($T5423,Sheet4!$H$1106:$M$1351,surveys!W$1+1,FALSE)</f>
        <v>0.81527182039156842</v>
      </c>
      <c r="X5423" s="4">
        <f>VLOOKUP($T5423,Sheet4!$H$1106:$M$1351,surveys!X$1+1,FALSE)</f>
        <v>0.91893911792009964</v>
      </c>
      <c r="Y5423" s="4">
        <f>VLOOKUP($T5423,Sheet4!$H$1106:$M$1351,surveys!Y$1+1,FALSE)</f>
        <v>1</v>
      </c>
      <c r="Z5423" s="4">
        <f t="shared" si="253"/>
        <v>1</v>
      </c>
      <c r="AA5423" s="4" t="str">
        <f>VLOOKUP(T5423&amp;"-"&amp;Z5423,Sheet4!$W$2:$AA$1100,3,FALSE)</f>
        <v>Paris</v>
      </c>
      <c r="AB5423" s="4">
        <f>VLOOKUP(T5423&amp;"-"&amp;Z5423,Sheet4!$W$2:$AA$1100,4,FALSE)</f>
        <v>48.853409999999997</v>
      </c>
      <c r="AC5423" s="4">
        <f>VLOOKUP(T5423&amp;"-"&amp;Z5423,Sheet4!$W$2:$AA$1100,5,FALSE)</f>
        <v>2.3488000000000002</v>
      </c>
    </row>
    <row r="5424" spans="1:29">
      <c r="A5424" s="6">
        <v>40688</v>
      </c>
      <c r="B5424" s="7">
        <v>0.98728009259259264</v>
      </c>
      <c r="C5424" s="4" t="s">
        <v>1215</v>
      </c>
      <c r="D5424" s="4" t="s">
        <v>1214</v>
      </c>
      <c r="E5424" s="4" t="s">
        <v>52</v>
      </c>
      <c r="F5424" s="4">
        <v>3</v>
      </c>
      <c r="G5424" s="4">
        <v>3</v>
      </c>
      <c r="H5424" s="4">
        <v>3</v>
      </c>
      <c r="I5424" s="4">
        <v>4</v>
      </c>
      <c r="J5424" s="4">
        <v>5</v>
      </c>
      <c r="K5424" s="4">
        <v>5</v>
      </c>
      <c r="L5424" s="4">
        <v>3</v>
      </c>
      <c r="M5424" s="4">
        <v>5</v>
      </c>
      <c r="N5424" s="4">
        <v>5</v>
      </c>
      <c r="O5424" s="4">
        <v>5</v>
      </c>
      <c r="P5424" s="4">
        <v>3</v>
      </c>
      <c r="Q5424" s="9">
        <f t="shared" si="254"/>
        <v>6.1493055555555558E-2</v>
      </c>
      <c r="R5424" s="4">
        <f t="shared" si="252"/>
        <v>40688.987280092595</v>
      </c>
      <c r="S5424" s="4">
        <v>0.89548107447040803</v>
      </c>
      <c r="T5424" s="4" t="str">
        <f>VLOOKUP(E5424,Sheet2!$A$2:$E$137,5,FALSE)</f>
        <v>BE</v>
      </c>
      <c r="U5424" s="4">
        <f>VLOOKUP($T5424,Sheet4!$H$1106:$M$1351,surveys!U$1+1,FALSE)</f>
        <v>0.48686007828770372</v>
      </c>
      <c r="V5424" s="4">
        <f>VLOOKUP($T5424,Sheet4!$H$1106:$M$1351,surveys!V$1+1,FALSE)</f>
        <v>0.70654198731133389</v>
      </c>
      <c r="W5424" s="4">
        <f>VLOOKUP($T5424,Sheet4!$H$1106:$M$1351,surveys!W$1+1,FALSE)</f>
        <v>0.81714283803198118</v>
      </c>
      <c r="X5424" s="4">
        <f>VLOOKUP($T5424,Sheet4!$H$1106:$M$1351,surveys!X$1+1,FALSE)</f>
        <v>0.91276028415961608</v>
      </c>
      <c r="Y5424" s="4">
        <f>VLOOKUP($T5424,Sheet4!$H$1106:$M$1351,surveys!Y$1+1,FALSE)</f>
        <v>1</v>
      </c>
      <c r="Z5424" s="4">
        <f t="shared" si="253"/>
        <v>4</v>
      </c>
      <c r="AA5424" s="4" t="str">
        <f>VLOOKUP(T5424&amp;"-"&amp;Z5424,Sheet4!$W$2:$AA$1100,3,FALSE)</f>
        <v>Charleroi</v>
      </c>
      <c r="AB5424" s="4">
        <f>VLOOKUP(T5424&amp;"-"&amp;Z5424,Sheet4!$W$2:$AA$1100,4,FALSE)</f>
        <v>50.411360000000002</v>
      </c>
      <c r="AC5424" s="4">
        <f>VLOOKUP(T5424&amp;"-"&amp;Z5424,Sheet4!$W$2:$AA$1100,5,FALSE)</f>
        <v>4.4444800000000004</v>
      </c>
    </row>
    <row r="5425" spans="1:29">
      <c r="A5425" s="6">
        <v>40688</v>
      </c>
      <c r="B5425" s="7">
        <v>0.55648148148148135</v>
      </c>
      <c r="C5425" s="4" t="s">
        <v>1213</v>
      </c>
      <c r="D5425" s="4" t="s">
        <v>1214</v>
      </c>
      <c r="E5425" s="4" t="s">
        <v>28</v>
      </c>
      <c r="F5425" s="4">
        <v>1</v>
      </c>
      <c r="G5425" s="4">
        <v>4</v>
      </c>
      <c r="H5425" s="4">
        <v>4</v>
      </c>
      <c r="I5425" s="4">
        <v>2</v>
      </c>
      <c r="J5425" s="4">
        <v>4</v>
      </c>
      <c r="K5425" s="4">
        <v>5</v>
      </c>
      <c r="L5425" s="4">
        <v>3</v>
      </c>
      <c r="M5425" s="4">
        <v>4</v>
      </c>
      <c r="N5425" s="4">
        <v>4</v>
      </c>
      <c r="O5425" s="4">
        <v>4</v>
      </c>
      <c r="P5425" s="4">
        <v>4</v>
      </c>
      <c r="Q5425" s="9">
        <f t="shared" si="254"/>
        <v>3.982638888888889E-2</v>
      </c>
      <c r="R5425" s="4">
        <f t="shared" si="252"/>
        <v>40688.556481481479</v>
      </c>
      <c r="S5425" s="4">
        <v>0.36908170775781723</v>
      </c>
      <c r="T5425" s="4" t="str">
        <f>VLOOKUP(E5425,Sheet2!$A$2:$E$137,5,FALSE)</f>
        <v>AT</v>
      </c>
      <c r="U5425" s="4">
        <f>VLOOKUP($T5425,Sheet4!$H$1106:$M$1351,surveys!U$1+1,FALSE)</f>
        <v>0.71742534648291634</v>
      </c>
      <c r="V5425" s="4">
        <f>VLOOKUP($T5425,Sheet4!$H$1106:$M$1351,surveys!V$1+1,FALSE)</f>
        <v>0.81172349908300157</v>
      </c>
      <c r="W5425" s="4">
        <f>VLOOKUP($T5425,Sheet4!$H$1106:$M$1351,surveys!W$1+1,FALSE)</f>
        <v>0.88856220405379505</v>
      </c>
      <c r="X5425" s="4">
        <f>VLOOKUP($T5425,Sheet4!$H$1106:$M$1351,surveys!X$1+1,FALSE)</f>
        <v>0.95229784043038701</v>
      </c>
      <c r="Y5425" s="4">
        <f>VLOOKUP($T5425,Sheet4!$H$1106:$M$1351,surveys!Y$1+1,FALSE)</f>
        <v>1</v>
      </c>
      <c r="Z5425" s="4">
        <f t="shared" si="253"/>
        <v>1</v>
      </c>
      <c r="AA5425" s="4" t="str">
        <f>VLOOKUP(T5425&amp;"-"&amp;Z5425,Sheet4!$W$2:$AA$1100,3,FALSE)</f>
        <v>Vienna</v>
      </c>
      <c r="AB5425" s="4">
        <f>VLOOKUP(T5425&amp;"-"&amp;Z5425,Sheet4!$W$2:$AA$1100,4,FALSE)</f>
        <v>48.208489999999998</v>
      </c>
      <c r="AC5425" s="4">
        <f>VLOOKUP(T5425&amp;"-"&amp;Z5425,Sheet4!$W$2:$AA$1100,5,FALSE)</f>
        <v>16.37208</v>
      </c>
    </row>
    <row r="5426" spans="1:29">
      <c r="A5426" s="6">
        <v>40688</v>
      </c>
      <c r="B5426" s="7">
        <v>0.81283564814814824</v>
      </c>
      <c r="C5426" s="4" t="s">
        <v>1215</v>
      </c>
      <c r="D5426" s="4" t="s">
        <v>1218</v>
      </c>
      <c r="E5426" s="4" t="s">
        <v>1227</v>
      </c>
      <c r="F5426" s="4">
        <v>4</v>
      </c>
      <c r="G5426" s="4">
        <v>4</v>
      </c>
      <c r="H5426" s="4">
        <v>4</v>
      </c>
      <c r="I5426" s="4">
        <v>3</v>
      </c>
      <c r="J5426" s="4">
        <v>4</v>
      </c>
      <c r="K5426" s="4">
        <v>4</v>
      </c>
      <c r="L5426" s="4">
        <v>3</v>
      </c>
      <c r="M5426" s="4">
        <v>5</v>
      </c>
      <c r="N5426" s="4">
        <v>4</v>
      </c>
      <c r="O5426" s="4">
        <v>2</v>
      </c>
      <c r="P5426" s="4">
        <v>3</v>
      </c>
      <c r="Q5426" s="9">
        <f t="shared" si="254"/>
        <v>8.8888888888888889E-3</v>
      </c>
      <c r="R5426" s="4">
        <f t="shared" si="252"/>
        <v>40688.812835648147</v>
      </c>
      <c r="S5426" s="4">
        <v>0.25705299617318533</v>
      </c>
      <c r="T5426" s="4" t="e">
        <f>VLOOKUP(E5426,Sheet2!$A$2:$E$137,5,FALSE)</f>
        <v>#N/A</v>
      </c>
      <c r="U5426" s="4" t="e">
        <f>VLOOKUP($T5426,Sheet4!$H$1106:$M$1351,surveys!U$1+1,FALSE)</f>
        <v>#N/A</v>
      </c>
      <c r="V5426" s="4" t="e">
        <f>VLOOKUP($T5426,Sheet4!$H$1106:$M$1351,surveys!V$1+1,FALSE)</f>
        <v>#N/A</v>
      </c>
      <c r="W5426" s="4" t="e">
        <f>VLOOKUP($T5426,Sheet4!$H$1106:$M$1351,surveys!W$1+1,FALSE)</f>
        <v>#N/A</v>
      </c>
      <c r="X5426" s="4" t="e">
        <f>VLOOKUP($T5426,Sheet4!$H$1106:$M$1351,surveys!X$1+1,FALSE)</f>
        <v>#N/A</v>
      </c>
      <c r="Y5426" s="4" t="e">
        <f>VLOOKUP($T5426,Sheet4!$H$1106:$M$1351,surveys!Y$1+1,FALSE)</f>
        <v>#N/A</v>
      </c>
      <c r="Z5426" s="4" t="e">
        <f t="shared" si="253"/>
        <v>#N/A</v>
      </c>
      <c r="AA5426" s="4" t="e">
        <f>VLOOKUP(T5426&amp;"-"&amp;Z5426,Sheet4!$W$2:$AA$1100,3,FALSE)</f>
        <v>#N/A</v>
      </c>
      <c r="AB5426" s="4" t="e">
        <f>VLOOKUP(T5426&amp;"-"&amp;Z5426,Sheet4!$W$2:$AA$1100,4,FALSE)</f>
        <v>#N/A</v>
      </c>
      <c r="AC5426" s="4" t="e">
        <f>VLOOKUP(T5426&amp;"-"&amp;Z5426,Sheet4!$W$2:$AA$1100,5,FALSE)</f>
        <v>#N/A</v>
      </c>
    </row>
    <row r="5427" spans="1:29">
      <c r="A5427" s="6">
        <v>40688</v>
      </c>
      <c r="B5427" s="7">
        <v>0.46771990740740743</v>
      </c>
      <c r="C5427" s="4" t="s">
        <v>1213</v>
      </c>
      <c r="D5427" s="4" t="s">
        <v>1214</v>
      </c>
      <c r="E5427" s="4" t="s">
        <v>11</v>
      </c>
      <c r="F5427" s="4">
        <v>4</v>
      </c>
      <c r="G5427" s="4">
        <v>3</v>
      </c>
      <c r="H5427" s="4">
        <v>4</v>
      </c>
      <c r="I5427" s="4">
        <v>4</v>
      </c>
      <c r="J5427" s="4">
        <v>4</v>
      </c>
      <c r="K5427" s="4">
        <v>5</v>
      </c>
      <c r="L5427" s="4">
        <v>4</v>
      </c>
      <c r="M5427" s="4">
        <v>5</v>
      </c>
      <c r="N5427" s="4">
        <v>3</v>
      </c>
      <c r="O5427" s="4">
        <v>3</v>
      </c>
      <c r="P5427" s="4">
        <v>4</v>
      </c>
      <c r="Q5427" s="9">
        <f t="shared" si="254"/>
        <v>4.6608796296296294E-2</v>
      </c>
      <c r="R5427" s="4">
        <f t="shared" si="252"/>
        <v>40688.467719907407</v>
      </c>
      <c r="S5427" s="4">
        <v>0.21736329507388152</v>
      </c>
      <c r="T5427" s="4" t="str">
        <f>VLOOKUP(E5427,Sheet2!$A$2:$E$137,5,FALSE)</f>
        <v>FR</v>
      </c>
      <c r="U5427" s="4">
        <f>VLOOKUP($T5427,Sheet4!$H$1106:$M$1351,surveys!U$1+1,FALSE)</f>
        <v>0.51193913659220647</v>
      </c>
      <c r="V5427" s="4">
        <f>VLOOKUP($T5427,Sheet4!$H$1106:$M$1351,surveys!V$1+1,FALSE)</f>
        <v>0.70220575033861143</v>
      </c>
      <c r="W5427" s="4">
        <f>VLOOKUP($T5427,Sheet4!$H$1106:$M$1351,surveys!W$1+1,FALSE)</f>
        <v>0.81527182039156842</v>
      </c>
      <c r="X5427" s="4">
        <f>VLOOKUP($T5427,Sheet4!$H$1106:$M$1351,surveys!X$1+1,FALSE)</f>
        <v>0.91893911792009964</v>
      </c>
      <c r="Y5427" s="4">
        <f>VLOOKUP($T5427,Sheet4!$H$1106:$M$1351,surveys!Y$1+1,FALSE)</f>
        <v>1</v>
      </c>
      <c r="Z5427" s="4">
        <f t="shared" si="253"/>
        <v>1</v>
      </c>
      <c r="AA5427" s="4" t="str">
        <f>VLOOKUP(T5427&amp;"-"&amp;Z5427,Sheet4!$W$2:$AA$1100,3,FALSE)</f>
        <v>Paris</v>
      </c>
      <c r="AB5427" s="4">
        <f>VLOOKUP(T5427&amp;"-"&amp;Z5427,Sheet4!$W$2:$AA$1100,4,FALSE)</f>
        <v>48.853409999999997</v>
      </c>
      <c r="AC5427" s="4">
        <f>VLOOKUP(T5427&amp;"-"&amp;Z5427,Sheet4!$W$2:$AA$1100,5,FALSE)</f>
        <v>2.3488000000000002</v>
      </c>
    </row>
    <row r="5428" spans="1:29">
      <c r="A5428" s="6">
        <v>40688</v>
      </c>
      <c r="B5428" s="7">
        <v>0.46836805555555555</v>
      </c>
      <c r="C5428" s="4" t="s">
        <v>1215</v>
      </c>
      <c r="D5428" s="4" t="s">
        <v>1217</v>
      </c>
      <c r="E5428" s="4" t="s">
        <v>11</v>
      </c>
      <c r="F5428" s="4">
        <v>4</v>
      </c>
      <c r="G5428" s="4">
        <v>4</v>
      </c>
      <c r="H5428" s="4">
        <v>4</v>
      </c>
      <c r="I5428" s="4">
        <v>4</v>
      </c>
      <c r="J5428" s="4">
        <v>4</v>
      </c>
      <c r="K5428" s="4">
        <v>5</v>
      </c>
      <c r="L5428" s="4">
        <v>3</v>
      </c>
      <c r="M5428" s="4">
        <v>4</v>
      </c>
      <c r="N5428" s="4">
        <v>4</v>
      </c>
      <c r="O5428" s="4">
        <v>4</v>
      </c>
      <c r="P5428" s="4">
        <v>5</v>
      </c>
      <c r="Q5428" s="9">
        <f t="shared" si="254"/>
        <v>4.7870370370370369E-2</v>
      </c>
      <c r="R5428" s="4">
        <f t="shared" si="252"/>
        <v>40688.468368055554</v>
      </c>
      <c r="S5428" s="4">
        <v>0.26481714066453499</v>
      </c>
      <c r="T5428" s="4" t="str">
        <f>VLOOKUP(E5428,Sheet2!$A$2:$E$137,5,FALSE)</f>
        <v>FR</v>
      </c>
      <c r="U5428" s="4">
        <f>VLOOKUP($T5428,Sheet4!$H$1106:$M$1351,surveys!U$1+1,FALSE)</f>
        <v>0.51193913659220647</v>
      </c>
      <c r="V5428" s="4">
        <f>VLOOKUP($T5428,Sheet4!$H$1106:$M$1351,surveys!V$1+1,FALSE)</f>
        <v>0.70220575033861143</v>
      </c>
      <c r="W5428" s="4">
        <f>VLOOKUP($T5428,Sheet4!$H$1106:$M$1351,surveys!W$1+1,FALSE)</f>
        <v>0.81527182039156842</v>
      </c>
      <c r="X5428" s="4">
        <f>VLOOKUP($T5428,Sheet4!$H$1106:$M$1351,surveys!X$1+1,FALSE)</f>
        <v>0.91893911792009964</v>
      </c>
      <c r="Y5428" s="4">
        <f>VLOOKUP($T5428,Sheet4!$H$1106:$M$1351,surveys!Y$1+1,FALSE)</f>
        <v>1</v>
      </c>
      <c r="Z5428" s="4">
        <f t="shared" si="253"/>
        <v>1</v>
      </c>
      <c r="AA5428" s="4" t="str">
        <f>VLOOKUP(T5428&amp;"-"&amp;Z5428,Sheet4!$W$2:$AA$1100,3,FALSE)</f>
        <v>Paris</v>
      </c>
      <c r="AB5428" s="4">
        <f>VLOOKUP(T5428&amp;"-"&amp;Z5428,Sheet4!$W$2:$AA$1100,4,FALSE)</f>
        <v>48.853409999999997</v>
      </c>
      <c r="AC5428" s="4">
        <f>VLOOKUP(T5428&amp;"-"&amp;Z5428,Sheet4!$W$2:$AA$1100,5,FALSE)</f>
        <v>2.3488000000000002</v>
      </c>
    </row>
    <row r="5429" spans="1:29">
      <c r="A5429" s="6">
        <v>40688</v>
      </c>
      <c r="B5429" s="7">
        <v>0.46913194444444445</v>
      </c>
      <c r="C5429" s="4" t="s">
        <v>1213</v>
      </c>
      <c r="D5429" s="4" t="s">
        <v>1218</v>
      </c>
      <c r="E5429" s="4" t="s">
        <v>15</v>
      </c>
      <c r="F5429" s="4">
        <v>2</v>
      </c>
      <c r="G5429" s="4">
        <v>2</v>
      </c>
      <c r="H5429" s="4">
        <v>4</v>
      </c>
      <c r="I5429" s="4">
        <v>3</v>
      </c>
      <c r="J5429" s="4">
        <v>5</v>
      </c>
      <c r="K5429" s="4">
        <v>4</v>
      </c>
      <c r="L5429" s="4">
        <v>3</v>
      </c>
      <c r="M5429" s="4">
        <v>5</v>
      </c>
      <c r="N5429" s="4">
        <v>3</v>
      </c>
      <c r="O5429" s="4">
        <v>4</v>
      </c>
      <c r="P5429" s="4">
        <v>4</v>
      </c>
      <c r="Q5429" s="9">
        <f t="shared" si="254"/>
        <v>4.8425925925925928E-2</v>
      </c>
      <c r="R5429" s="4">
        <f t="shared" si="252"/>
        <v>40688.469131944446</v>
      </c>
      <c r="S5429" s="4">
        <v>0.24594411982104214</v>
      </c>
      <c r="T5429" s="4" t="str">
        <f>VLOOKUP(E5429,Sheet2!$A$2:$E$137,5,FALSE)</f>
        <v>US</v>
      </c>
      <c r="U5429" s="4">
        <f>VLOOKUP($T5429,Sheet4!$H$1106:$M$1351,surveys!U$1+1,FALSE)</f>
        <v>0.42883768204388006</v>
      </c>
      <c r="V5429" s="4">
        <f>VLOOKUP($T5429,Sheet4!$H$1106:$M$1351,surveys!V$1+1,FALSE)</f>
        <v>0.62778475709586301</v>
      </c>
      <c r="W5429" s="4">
        <f>VLOOKUP($T5429,Sheet4!$H$1106:$M$1351,surveys!W$1+1,FALSE)</f>
        <v>0.76918600378409652</v>
      </c>
      <c r="X5429" s="4">
        <f>VLOOKUP($T5429,Sheet4!$H$1106:$M$1351,surveys!X$1+1,FALSE)</f>
        <v>0.88987045221102745</v>
      </c>
      <c r="Y5429" s="4">
        <f>VLOOKUP($T5429,Sheet4!$H$1106:$M$1351,surveys!Y$1+1,FALSE)</f>
        <v>1</v>
      </c>
      <c r="Z5429" s="4">
        <f t="shared" si="253"/>
        <v>1</v>
      </c>
      <c r="AA5429" s="4" t="str">
        <f>VLOOKUP(T5429&amp;"-"&amp;Z5429,Sheet4!$W$2:$AA$1100,3,FALSE)</f>
        <v>New York City</v>
      </c>
      <c r="AB5429" s="4">
        <f>VLOOKUP(T5429&amp;"-"&amp;Z5429,Sheet4!$W$2:$AA$1100,4,FALSE)</f>
        <v>40.714269999999999</v>
      </c>
      <c r="AC5429" s="4">
        <f>VLOOKUP(T5429&amp;"-"&amp;Z5429,Sheet4!$W$2:$AA$1100,5,FALSE)</f>
        <v>-74.005970000000005</v>
      </c>
    </row>
    <row r="5430" spans="1:29">
      <c r="A5430" s="6">
        <v>40688</v>
      </c>
      <c r="B5430" s="7">
        <v>0.46956018518518516</v>
      </c>
      <c r="C5430" s="4" t="s">
        <v>1215</v>
      </c>
      <c r="D5430" s="4" t="s">
        <v>1214</v>
      </c>
      <c r="E5430" s="4" t="s">
        <v>207</v>
      </c>
      <c r="F5430" s="4">
        <v>3</v>
      </c>
      <c r="G5430" s="4">
        <v>3</v>
      </c>
      <c r="H5430" s="4">
        <v>5</v>
      </c>
      <c r="I5430" s="4">
        <v>5</v>
      </c>
      <c r="J5430" s="4">
        <v>5</v>
      </c>
      <c r="K5430" s="4">
        <v>5</v>
      </c>
      <c r="L5430" s="4">
        <v>5</v>
      </c>
      <c r="M5430" s="4">
        <v>5</v>
      </c>
      <c r="N5430" s="4">
        <v>4</v>
      </c>
      <c r="O5430" s="4">
        <v>4</v>
      </c>
      <c r="P5430" s="4">
        <v>5</v>
      </c>
      <c r="Q5430" s="9">
        <f t="shared" si="254"/>
        <v>4.8900462962962965E-2</v>
      </c>
      <c r="R5430" s="4">
        <f t="shared" si="252"/>
        <v>40688.469560185185</v>
      </c>
      <c r="S5430" s="4">
        <v>0.48052579053329358</v>
      </c>
      <c r="T5430" s="4" t="str">
        <f>VLOOKUP(E5430,Sheet2!$A$2:$E$137,5,FALSE)</f>
        <v>LV</v>
      </c>
      <c r="U5430" s="4">
        <f>VLOOKUP($T5430,Sheet4!$H$1106:$M$1351,surveys!U$1+1,FALSE)</f>
        <v>0.68356716581409327</v>
      </c>
      <c r="V5430" s="4">
        <f>VLOOKUP($T5430,Sheet4!$H$1106:$M$1351,surveys!V$1+1,FALSE)</f>
        <v>0.78626628089907291</v>
      </c>
      <c r="W5430" s="4">
        <f>VLOOKUP($T5430,Sheet4!$H$1106:$M$1351,surveys!W$1+1,FALSE)</f>
        <v>0.86475151405802531</v>
      </c>
      <c r="X5430" s="4">
        <f>VLOOKUP($T5430,Sheet4!$H$1106:$M$1351,surveys!X$1+1,FALSE)</f>
        <v>0.94311891810784865</v>
      </c>
      <c r="Y5430" s="4">
        <f>VLOOKUP($T5430,Sheet4!$H$1106:$M$1351,surveys!Y$1+1,FALSE)</f>
        <v>1</v>
      </c>
      <c r="Z5430" s="4">
        <f t="shared" si="253"/>
        <v>1</v>
      </c>
      <c r="AA5430" s="4" t="str">
        <f>VLOOKUP(T5430&amp;"-"&amp;Z5430,Sheet4!$W$2:$AA$1100,3,FALSE)</f>
        <v>Riga</v>
      </c>
      <c r="AB5430" s="4">
        <f>VLOOKUP(T5430&amp;"-"&amp;Z5430,Sheet4!$W$2:$AA$1100,4,FALSE)</f>
        <v>56.945999999999998</v>
      </c>
      <c r="AC5430" s="4">
        <f>VLOOKUP(T5430&amp;"-"&amp;Z5430,Sheet4!$W$2:$AA$1100,5,FALSE)</f>
        <v>24.105889999999999</v>
      </c>
    </row>
    <row r="5431" spans="1:29">
      <c r="A5431" s="6">
        <v>40688</v>
      </c>
      <c r="B5431" s="7">
        <v>0.47136574074074072</v>
      </c>
      <c r="C5431" s="4" t="s">
        <v>1213</v>
      </c>
      <c r="D5431" s="4" t="s">
        <v>1214</v>
      </c>
      <c r="E5431" s="4" t="s">
        <v>11</v>
      </c>
      <c r="F5431" s="4">
        <v>3</v>
      </c>
      <c r="G5431" s="4">
        <v>4</v>
      </c>
      <c r="H5431" s="4">
        <v>5</v>
      </c>
      <c r="I5431" s="4">
        <v>3</v>
      </c>
      <c r="J5431" s="4">
        <v>4</v>
      </c>
      <c r="K5431" s="4">
        <v>4</v>
      </c>
      <c r="L5431" s="4">
        <v>2</v>
      </c>
      <c r="M5431" s="4">
        <v>5</v>
      </c>
      <c r="N5431" s="4">
        <v>3</v>
      </c>
      <c r="O5431" s="4">
        <v>4</v>
      </c>
      <c r="P5431" s="4">
        <v>3</v>
      </c>
      <c r="Q5431" s="9">
        <f t="shared" si="254"/>
        <v>4.9780092592592591E-2</v>
      </c>
      <c r="R5431" s="4">
        <f t="shared" si="252"/>
        <v>40688.471365740741</v>
      </c>
      <c r="S5431" s="4">
        <v>0.43066272083547408</v>
      </c>
      <c r="T5431" s="4" t="str">
        <f>VLOOKUP(E5431,Sheet2!$A$2:$E$137,5,FALSE)</f>
        <v>FR</v>
      </c>
      <c r="U5431" s="4">
        <f>VLOOKUP($T5431,Sheet4!$H$1106:$M$1351,surveys!U$1+1,FALSE)</f>
        <v>0.51193913659220647</v>
      </c>
      <c r="V5431" s="4">
        <f>VLOOKUP($T5431,Sheet4!$H$1106:$M$1351,surveys!V$1+1,FALSE)</f>
        <v>0.70220575033861143</v>
      </c>
      <c r="W5431" s="4">
        <f>VLOOKUP($T5431,Sheet4!$H$1106:$M$1351,surveys!W$1+1,FALSE)</f>
        <v>0.81527182039156842</v>
      </c>
      <c r="X5431" s="4">
        <f>VLOOKUP($T5431,Sheet4!$H$1106:$M$1351,surveys!X$1+1,FALSE)</f>
        <v>0.91893911792009964</v>
      </c>
      <c r="Y5431" s="4">
        <f>VLOOKUP($T5431,Sheet4!$H$1106:$M$1351,surveys!Y$1+1,FALSE)</f>
        <v>1</v>
      </c>
      <c r="Z5431" s="4">
        <f t="shared" si="253"/>
        <v>1</v>
      </c>
      <c r="AA5431" s="4" t="str">
        <f>VLOOKUP(T5431&amp;"-"&amp;Z5431,Sheet4!$W$2:$AA$1100,3,FALSE)</f>
        <v>Paris</v>
      </c>
      <c r="AB5431" s="4">
        <f>VLOOKUP(T5431&amp;"-"&amp;Z5431,Sheet4!$W$2:$AA$1100,4,FALSE)</f>
        <v>48.853409999999997</v>
      </c>
      <c r="AC5431" s="4">
        <f>VLOOKUP(T5431&amp;"-"&amp;Z5431,Sheet4!$W$2:$AA$1100,5,FALSE)</f>
        <v>2.3488000000000002</v>
      </c>
    </row>
    <row r="5432" spans="1:29">
      <c r="A5432" s="6">
        <v>40688</v>
      </c>
      <c r="B5432" s="7">
        <v>0.47153935185185186</v>
      </c>
      <c r="C5432" s="4" t="s">
        <v>1215</v>
      </c>
      <c r="D5432" s="4" t="s">
        <v>1214</v>
      </c>
      <c r="E5432" s="4" t="s">
        <v>23</v>
      </c>
      <c r="F5432" s="4">
        <v>5</v>
      </c>
      <c r="G5432" s="4">
        <v>5</v>
      </c>
      <c r="H5432" s="4">
        <v>5</v>
      </c>
      <c r="I5432" s="4">
        <v>5</v>
      </c>
      <c r="J5432" s="4">
        <v>5</v>
      </c>
      <c r="K5432" s="4">
        <v>5</v>
      </c>
      <c r="L5432" s="4">
        <v>5</v>
      </c>
      <c r="M5432" s="4">
        <v>5</v>
      </c>
      <c r="N5432" s="4">
        <v>5</v>
      </c>
      <c r="O5432" s="4">
        <v>5</v>
      </c>
      <c r="P5432" s="4">
        <v>1</v>
      </c>
      <c r="Q5432" s="9">
        <f t="shared" si="254"/>
        <v>4.99074074074074E-2</v>
      </c>
      <c r="R5432" s="4">
        <f t="shared" si="252"/>
        <v>40688.471539351849</v>
      </c>
      <c r="S5432" s="4">
        <v>2.8249971925258244E-2</v>
      </c>
      <c r="T5432" s="4" t="str">
        <f>VLOOKUP(E5432,Sheet2!$A$2:$E$137,5,FALSE)</f>
        <v>CA</v>
      </c>
      <c r="U5432" s="4">
        <f>VLOOKUP($T5432,Sheet4!$H$1106:$M$1351,surveys!U$1+1,FALSE)</f>
        <v>0.39929817507859233</v>
      </c>
      <c r="V5432" s="4">
        <f>VLOOKUP($T5432,Sheet4!$H$1106:$M$1351,surveys!V$1+1,FALSE)</f>
        <v>0.68226808593455113</v>
      </c>
      <c r="W5432" s="4">
        <f>VLOOKUP($T5432,Sheet4!$H$1106:$M$1351,surveys!W$1+1,FALSE)</f>
        <v>0.8413893511967715</v>
      </c>
      <c r="X5432" s="4">
        <f>VLOOKUP($T5432,Sheet4!$H$1106:$M$1351,surveys!X$1+1,FALSE)</f>
        <v>0.92969032990429024</v>
      </c>
      <c r="Y5432" s="4">
        <f>VLOOKUP($T5432,Sheet4!$H$1106:$M$1351,surveys!Y$1+1,FALSE)</f>
        <v>1</v>
      </c>
      <c r="Z5432" s="4">
        <f t="shared" si="253"/>
        <v>1</v>
      </c>
      <c r="AA5432" s="4" t="str">
        <f>VLOOKUP(T5432&amp;"-"&amp;Z5432,Sheet4!$W$2:$AA$1100,3,FALSE)</f>
        <v>Toronto</v>
      </c>
      <c r="AB5432" s="4">
        <f>VLOOKUP(T5432&amp;"-"&amp;Z5432,Sheet4!$W$2:$AA$1100,4,FALSE)</f>
        <v>43.700110000000002</v>
      </c>
      <c r="AC5432" s="4">
        <f>VLOOKUP(T5432&amp;"-"&amp;Z5432,Sheet4!$W$2:$AA$1100,5,FALSE)</f>
        <v>-79.416300000000007</v>
      </c>
    </row>
    <row r="5433" spans="1:29">
      <c r="A5433" s="6">
        <v>40688</v>
      </c>
      <c r="B5433" s="7">
        <v>0.4720138888888889</v>
      </c>
      <c r="C5433" s="4" t="s">
        <v>1213</v>
      </c>
      <c r="D5433" s="4" t="s">
        <v>1214</v>
      </c>
      <c r="E5433" s="4" t="s">
        <v>11</v>
      </c>
      <c r="F5433" s="4">
        <v>5</v>
      </c>
      <c r="G5433" s="4">
        <v>5</v>
      </c>
      <c r="H5433" s="4">
        <v>5</v>
      </c>
      <c r="I5433" s="4">
        <v>1</v>
      </c>
      <c r="J5433" s="4">
        <v>1</v>
      </c>
      <c r="K5433" s="4">
        <v>5</v>
      </c>
      <c r="L5433" s="4">
        <v>1</v>
      </c>
      <c r="M5433" s="4">
        <v>5</v>
      </c>
      <c r="N5433" s="4">
        <v>5</v>
      </c>
      <c r="O5433" s="4">
        <v>1</v>
      </c>
      <c r="P5433" s="4">
        <v>5</v>
      </c>
      <c r="Q5433" s="9">
        <f t="shared" si="254"/>
        <v>5.1030092592592592E-2</v>
      </c>
      <c r="R5433" s="4">
        <f t="shared" si="252"/>
        <v>40688.472013888888</v>
      </c>
      <c r="S5433" s="4">
        <v>0.84240467314829237</v>
      </c>
      <c r="T5433" s="4" t="str">
        <f>VLOOKUP(E5433,Sheet2!$A$2:$E$137,5,FALSE)</f>
        <v>FR</v>
      </c>
      <c r="U5433" s="4">
        <f>VLOOKUP($T5433,Sheet4!$H$1106:$M$1351,surveys!U$1+1,FALSE)</f>
        <v>0.51193913659220647</v>
      </c>
      <c r="V5433" s="4">
        <f>VLOOKUP($T5433,Sheet4!$H$1106:$M$1351,surveys!V$1+1,FALSE)</f>
        <v>0.70220575033861143</v>
      </c>
      <c r="W5433" s="4">
        <f>VLOOKUP($T5433,Sheet4!$H$1106:$M$1351,surveys!W$1+1,FALSE)</f>
        <v>0.81527182039156842</v>
      </c>
      <c r="X5433" s="4">
        <f>VLOOKUP($T5433,Sheet4!$H$1106:$M$1351,surveys!X$1+1,FALSE)</f>
        <v>0.91893911792009964</v>
      </c>
      <c r="Y5433" s="4">
        <f>VLOOKUP($T5433,Sheet4!$H$1106:$M$1351,surveys!Y$1+1,FALSE)</f>
        <v>1</v>
      </c>
      <c r="Z5433" s="4">
        <f t="shared" si="253"/>
        <v>4</v>
      </c>
      <c r="AA5433" s="4" t="str">
        <f>VLOOKUP(T5433&amp;"-"&amp;Z5433,Sheet4!$W$2:$AA$1100,3,FALSE)</f>
        <v>Toulouse</v>
      </c>
      <c r="AB5433" s="4">
        <f>VLOOKUP(T5433&amp;"-"&amp;Z5433,Sheet4!$W$2:$AA$1100,4,FALSE)</f>
        <v>43.604259999999996</v>
      </c>
      <c r="AC5433" s="4">
        <f>VLOOKUP(T5433&amp;"-"&amp;Z5433,Sheet4!$W$2:$AA$1100,5,FALSE)</f>
        <v>1.44367</v>
      </c>
    </row>
    <row r="5434" spans="1:29">
      <c r="A5434" s="6">
        <v>40688</v>
      </c>
      <c r="B5434" s="7">
        <v>0.47230324074074076</v>
      </c>
      <c r="C5434" s="4" t="s">
        <v>1213</v>
      </c>
      <c r="D5434" s="4" t="s">
        <v>1214</v>
      </c>
      <c r="E5434" s="4" t="s">
        <v>13</v>
      </c>
      <c r="F5434" s="4">
        <v>5</v>
      </c>
      <c r="G5434" s="4">
        <v>5</v>
      </c>
      <c r="H5434" s="4">
        <v>5</v>
      </c>
      <c r="I5434" s="4">
        <v>5</v>
      </c>
      <c r="J5434" s="4">
        <v>5</v>
      </c>
      <c r="K5434" s="4">
        <v>5</v>
      </c>
      <c r="L5434" s="4">
        <v>5</v>
      </c>
      <c r="M5434" s="4">
        <v>5</v>
      </c>
      <c r="N5434" s="4">
        <v>5</v>
      </c>
      <c r="O5434" s="4">
        <v>5</v>
      </c>
      <c r="P5434" s="4">
        <v>5</v>
      </c>
      <c r="Q5434" s="9">
        <f t="shared" si="254"/>
        <v>5.0474537037037033E-2</v>
      </c>
      <c r="R5434" s="4">
        <f t="shared" si="252"/>
        <v>40688.472303240742</v>
      </c>
      <c r="S5434" s="4">
        <v>0.80461114456408045</v>
      </c>
      <c r="T5434" s="4" t="str">
        <f>VLOOKUP(E5434,Sheet2!$A$2:$E$137,5,FALSE)</f>
        <v>GB</v>
      </c>
      <c r="U5434" s="4">
        <f>VLOOKUP($T5434,Sheet4!$H$1106:$M$1351,surveys!U$1+1,FALSE)</f>
        <v>0.43993408527720174</v>
      </c>
      <c r="V5434" s="4">
        <f>VLOOKUP($T5434,Sheet4!$H$1106:$M$1351,surveys!V$1+1,FALSE)</f>
        <v>0.87986817055440347</v>
      </c>
      <c r="W5434" s="4">
        <f>VLOOKUP($T5434,Sheet4!$H$1106:$M$1351,surveys!W$1+1,FALSE)</f>
        <v>0.93717230822503084</v>
      </c>
      <c r="X5434" s="4">
        <f>VLOOKUP($T5434,Sheet4!$H$1106:$M$1351,surveys!X$1+1,FALSE)</f>
        <v>0.97269979890956382</v>
      </c>
      <c r="Y5434" s="4">
        <f>VLOOKUP($T5434,Sheet4!$H$1106:$M$1351,surveys!Y$1+1,FALSE)</f>
        <v>1</v>
      </c>
      <c r="Z5434" s="4">
        <f t="shared" si="253"/>
        <v>2</v>
      </c>
      <c r="AA5434" s="4" t="str">
        <f>VLOOKUP(T5434&amp;"-"&amp;Z5434,Sheet4!$W$2:$AA$1100,3,FALSE)</f>
        <v>London</v>
      </c>
      <c r="AB5434" s="4">
        <f>VLOOKUP(T5434&amp;"-"&amp;Z5434,Sheet4!$W$2:$AA$1100,4,FALSE)</f>
        <v>51.50853</v>
      </c>
      <c r="AC5434" s="4">
        <f>VLOOKUP(T5434&amp;"-"&amp;Z5434,Sheet4!$W$2:$AA$1100,5,FALSE)</f>
        <v>-0.12573999999999999</v>
      </c>
    </row>
    <row r="5435" spans="1:29">
      <c r="A5435" s="6">
        <v>40688</v>
      </c>
      <c r="B5435" s="7">
        <v>0.47326388888888887</v>
      </c>
      <c r="C5435" s="4" t="s">
        <v>1215</v>
      </c>
      <c r="D5435" s="4" t="s">
        <v>1219</v>
      </c>
      <c r="E5435" s="4" t="s">
        <v>31</v>
      </c>
      <c r="F5435" s="4">
        <v>4</v>
      </c>
      <c r="G5435" s="4">
        <v>2</v>
      </c>
      <c r="H5435" s="4">
        <v>3</v>
      </c>
      <c r="I5435" s="4">
        <v>3</v>
      </c>
      <c r="J5435" s="4">
        <v>4</v>
      </c>
      <c r="K5435" s="4">
        <v>4</v>
      </c>
      <c r="L5435" s="4">
        <v>4</v>
      </c>
      <c r="M5435" s="4">
        <v>5</v>
      </c>
      <c r="N5435" s="4">
        <v>5</v>
      </c>
      <c r="O5435" s="4">
        <v>2</v>
      </c>
      <c r="P5435" s="4">
        <v>4</v>
      </c>
      <c r="Q5435" s="9">
        <f t="shared" si="254"/>
        <v>5.1724537037037034E-2</v>
      </c>
      <c r="R5435" s="4">
        <f t="shared" si="252"/>
        <v>40688.473263888889</v>
      </c>
      <c r="S5435" s="4">
        <v>0.1093573113598012</v>
      </c>
      <c r="T5435" s="4" t="str">
        <f>VLOOKUP(E5435,Sheet2!$A$2:$E$137,5,FALSE)</f>
        <v>ES</v>
      </c>
      <c r="U5435" s="4">
        <f>VLOOKUP($T5435,Sheet4!$H$1106:$M$1351,surveys!U$1+1,FALSE)</f>
        <v>0.46058089642806016</v>
      </c>
      <c r="V5435" s="4">
        <f>VLOOKUP($T5435,Sheet4!$H$1106:$M$1351,surveys!V$1+1,FALSE)</f>
        <v>0.68996105930901486</v>
      </c>
      <c r="W5435" s="4">
        <f>VLOOKUP($T5435,Sheet4!$H$1106:$M$1351,surveys!W$1+1,FALSE)</f>
        <v>0.80513768719908241</v>
      </c>
      <c r="X5435" s="4">
        <f>VLOOKUP($T5435,Sheet4!$H$1106:$M$1351,surveys!X$1+1,FALSE)</f>
        <v>0.90461214064594464</v>
      </c>
      <c r="Y5435" s="4">
        <f>VLOOKUP($T5435,Sheet4!$H$1106:$M$1351,surveys!Y$1+1,FALSE)</f>
        <v>1</v>
      </c>
      <c r="Z5435" s="4">
        <f t="shared" si="253"/>
        <v>1</v>
      </c>
      <c r="AA5435" s="4" t="str">
        <f>VLOOKUP(T5435&amp;"-"&amp;Z5435,Sheet4!$W$2:$AA$1100,3,FALSE)</f>
        <v>Madrid</v>
      </c>
      <c r="AB5435" s="4">
        <f>VLOOKUP(T5435&amp;"-"&amp;Z5435,Sheet4!$W$2:$AA$1100,4,FALSE)</f>
        <v>40.416499999999999</v>
      </c>
      <c r="AC5435" s="4">
        <f>VLOOKUP(T5435&amp;"-"&amp;Z5435,Sheet4!$W$2:$AA$1100,5,FALSE)</f>
        <v>-3.7025600000000001</v>
      </c>
    </row>
    <row r="5436" spans="1:29">
      <c r="A5436" s="6">
        <v>40688</v>
      </c>
      <c r="B5436" s="7">
        <v>0.47768518518518516</v>
      </c>
      <c r="C5436" s="4" t="s">
        <v>1215</v>
      </c>
      <c r="D5436" s="4" t="s">
        <v>1216</v>
      </c>
      <c r="E5436" s="4" t="s">
        <v>113</v>
      </c>
      <c r="F5436" s="4">
        <v>5</v>
      </c>
      <c r="G5436" s="4">
        <v>5</v>
      </c>
      <c r="H5436" s="4">
        <v>5</v>
      </c>
      <c r="I5436" s="4">
        <v>5</v>
      </c>
      <c r="J5436" s="4">
        <v>5</v>
      </c>
      <c r="K5436" s="4">
        <v>5</v>
      </c>
      <c r="L5436" s="4">
        <v>5</v>
      </c>
      <c r="M5436" s="4">
        <v>5</v>
      </c>
      <c r="N5436" s="4">
        <v>5</v>
      </c>
      <c r="O5436" s="4">
        <v>5</v>
      </c>
      <c r="P5436" s="4">
        <v>5</v>
      </c>
      <c r="Q5436" s="9">
        <f t="shared" si="254"/>
        <v>5.4456018518518522E-2</v>
      </c>
      <c r="R5436" s="4">
        <f t="shared" si="252"/>
        <v>40688.477685185186</v>
      </c>
      <c r="S5436" s="4">
        <v>0.81932080711282396</v>
      </c>
      <c r="T5436" s="4" t="str">
        <f>VLOOKUP(E5436,Sheet2!$A$2:$E$137,5,FALSE)</f>
        <v>JP</v>
      </c>
      <c r="U5436" s="4">
        <f>VLOOKUP($T5436,Sheet4!$H$1106:$M$1351,surveys!U$1+1,FALSE)</f>
        <v>0.44874078205656753</v>
      </c>
      <c r="V5436" s="4">
        <f>VLOOKUP($T5436,Sheet4!$H$1106:$M$1351,surveys!V$1+1,FALSE)</f>
        <v>0.64114518428781597</v>
      </c>
      <c r="W5436" s="4">
        <f>VLOOKUP($T5436,Sheet4!$H$1106:$M$1351,surveys!W$1+1,FALSE)</f>
        <v>0.78068907227302575</v>
      </c>
      <c r="X5436" s="4">
        <f>VLOOKUP($T5436,Sheet4!$H$1106:$M$1351,surveys!X$1+1,FALSE)</f>
        <v>0.89864079960981302</v>
      </c>
      <c r="Y5436" s="4">
        <f>VLOOKUP($T5436,Sheet4!$H$1106:$M$1351,surveys!Y$1+1,FALSE)</f>
        <v>1</v>
      </c>
      <c r="Z5436" s="4">
        <f t="shared" si="253"/>
        <v>4</v>
      </c>
      <c r="AA5436" s="4" t="str">
        <f>VLOOKUP(T5436&amp;"-"&amp;Z5436,Sheet4!$W$2:$AA$1100,3,FALSE)</f>
        <v>Nagoya-shi</v>
      </c>
      <c r="AB5436" s="4">
        <f>VLOOKUP(T5436&amp;"-"&amp;Z5436,Sheet4!$W$2:$AA$1100,4,FALSE)</f>
        <v>35.181469999999997</v>
      </c>
      <c r="AC5436" s="4">
        <f>VLOOKUP(T5436&amp;"-"&amp;Z5436,Sheet4!$W$2:$AA$1100,5,FALSE)</f>
        <v>136.90640999999999</v>
      </c>
    </row>
    <row r="5437" spans="1:29">
      <c r="A5437" s="6">
        <v>40688</v>
      </c>
      <c r="B5437" s="7">
        <v>0.47964120370370367</v>
      </c>
      <c r="C5437" s="4" t="s">
        <v>1213</v>
      </c>
      <c r="D5437" s="4" t="s">
        <v>1217</v>
      </c>
      <c r="E5437" s="4" t="s">
        <v>113</v>
      </c>
      <c r="F5437" s="4">
        <v>2</v>
      </c>
      <c r="G5437" s="4">
        <v>5</v>
      </c>
      <c r="H5437" s="4">
        <v>3</v>
      </c>
      <c r="I5437" s="4">
        <v>1</v>
      </c>
      <c r="J5437" s="4">
        <v>4</v>
      </c>
      <c r="K5437" s="4">
        <v>3</v>
      </c>
      <c r="L5437" s="4">
        <v>3</v>
      </c>
      <c r="M5437" s="4">
        <v>4</v>
      </c>
      <c r="N5437" s="4">
        <v>4</v>
      </c>
      <c r="O5437" s="4">
        <v>5</v>
      </c>
      <c r="P5437" s="4">
        <v>5</v>
      </c>
      <c r="Q5437" s="9">
        <f t="shared" si="254"/>
        <v>5.4907407407407405E-2</v>
      </c>
      <c r="R5437" s="4">
        <f t="shared" si="252"/>
        <v>40688.479641203703</v>
      </c>
      <c r="S5437" s="4">
        <v>0.74693209051184728</v>
      </c>
      <c r="T5437" s="4" t="str">
        <f>VLOOKUP(E5437,Sheet2!$A$2:$E$137,5,FALSE)</f>
        <v>JP</v>
      </c>
      <c r="U5437" s="4">
        <f>VLOOKUP($T5437,Sheet4!$H$1106:$M$1351,surveys!U$1+1,FALSE)</f>
        <v>0.44874078205656753</v>
      </c>
      <c r="V5437" s="4">
        <f>VLOOKUP($T5437,Sheet4!$H$1106:$M$1351,surveys!V$1+1,FALSE)</f>
        <v>0.64114518428781597</v>
      </c>
      <c r="W5437" s="4">
        <f>VLOOKUP($T5437,Sheet4!$H$1106:$M$1351,surveys!W$1+1,FALSE)</f>
        <v>0.78068907227302575</v>
      </c>
      <c r="X5437" s="4">
        <f>VLOOKUP($T5437,Sheet4!$H$1106:$M$1351,surveys!X$1+1,FALSE)</f>
        <v>0.89864079960981302</v>
      </c>
      <c r="Y5437" s="4">
        <f>VLOOKUP($T5437,Sheet4!$H$1106:$M$1351,surveys!Y$1+1,FALSE)</f>
        <v>1</v>
      </c>
      <c r="Z5437" s="4">
        <f t="shared" si="253"/>
        <v>3</v>
      </c>
      <c r="AA5437" s="4" t="str">
        <f>VLOOKUP(T5437&amp;"-"&amp;Z5437,Sheet4!$W$2:$AA$1100,3,FALSE)</f>
        <v>Osaka-shi</v>
      </c>
      <c r="AB5437" s="4">
        <f>VLOOKUP(T5437&amp;"-"&amp;Z5437,Sheet4!$W$2:$AA$1100,4,FALSE)</f>
        <v>34.693739999999998</v>
      </c>
      <c r="AC5437" s="4">
        <f>VLOOKUP(T5437&amp;"-"&amp;Z5437,Sheet4!$W$2:$AA$1100,5,FALSE)</f>
        <v>135.50218000000001</v>
      </c>
    </row>
    <row r="5438" spans="1:29">
      <c r="A5438" s="6">
        <v>40688</v>
      </c>
      <c r="B5438" s="7">
        <v>0.48079861111111111</v>
      </c>
      <c r="C5438" s="4" t="s">
        <v>1213</v>
      </c>
      <c r="D5438" s="4" t="s">
        <v>1214</v>
      </c>
      <c r="E5438" s="4" t="s">
        <v>11</v>
      </c>
      <c r="F5438" s="4">
        <v>3</v>
      </c>
      <c r="G5438" s="4">
        <v>2</v>
      </c>
      <c r="H5438" s="4">
        <v>4</v>
      </c>
      <c r="I5438" s="4">
        <v>5</v>
      </c>
      <c r="J5438" s="4">
        <v>2</v>
      </c>
      <c r="K5438" s="4">
        <v>3</v>
      </c>
      <c r="L5438" s="4">
        <v>2</v>
      </c>
      <c r="M5438" s="4">
        <v>4</v>
      </c>
      <c r="N5438" s="4">
        <v>5</v>
      </c>
      <c r="O5438" s="4">
        <v>3</v>
      </c>
      <c r="P5438" s="4">
        <v>2</v>
      </c>
      <c r="Q5438" s="9">
        <f t="shared" si="254"/>
        <v>5.5682870370370369E-2</v>
      </c>
      <c r="R5438" s="4">
        <f t="shared" si="252"/>
        <v>40688.480798611112</v>
      </c>
      <c r="S5438" s="4">
        <v>0.16486825486501289</v>
      </c>
      <c r="T5438" s="4" t="str">
        <f>VLOOKUP(E5438,Sheet2!$A$2:$E$137,5,FALSE)</f>
        <v>FR</v>
      </c>
      <c r="U5438" s="4">
        <f>VLOOKUP($T5438,Sheet4!$H$1106:$M$1351,surveys!U$1+1,FALSE)</f>
        <v>0.51193913659220647</v>
      </c>
      <c r="V5438" s="4">
        <f>VLOOKUP($T5438,Sheet4!$H$1106:$M$1351,surveys!V$1+1,FALSE)</f>
        <v>0.70220575033861143</v>
      </c>
      <c r="W5438" s="4">
        <f>VLOOKUP($T5438,Sheet4!$H$1106:$M$1351,surveys!W$1+1,FALSE)</f>
        <v>0.81527182039156842</v>
      </c>
      <c r="X5438" s="4">
        <f>VLOOKUP($T5438,Sheet4!$H$1106:$M$1351,surveys!X$1+1,FALSE)</f>
        <v>0.91893911792009964</v>
      </c>
      <c r="Y5438" s="4">
        <f>VLOOKUP($T5438,Sheet4!$H$1106:$M$1351,surveys!Y$1+1,FALSE)</f>
        <v>1</v>
      </c>
      <c r="Z5438" s="4">
        <f t="shared" si="253"/>
        <v>1</v>
      </c>
      <c r="AA5438" s="4" t="str">
        <f>VLOOKUP(T5438&amp;"-"&amp;Z5438,Sheet4!$W$2:$AA$1100,3,FALSE)</f>
        <v>Paris</v>
      </c>
      <c r="AB5438" s="4">
        <f>VLOOKUP(T5438&amp;"-"&amp;Z5438,Sheet4!$W$2:$AA$1100,4,FALSE)</f>
        <v>48.853409999999997</v>
      </c>
      <c r="AC5438" s="4">
        <f>VLOOKUP(T5438&amp;"-"&amp;Z5438,Sheet4!$W$2:$AA$1100,5,FALSE)</f>
        <v>2.3488000000000002</v>
      </c>
    </row>
    <row r="5439" spans="1:29">
      <c r="A5439" s="6">
        <v>40688</v>
      </c>
      <c r="B5439" s="7">
        <v>0.48162037037037037</v>
      </c>
      <c r="C5439" s="4" t="s">
        <v>1215</v>
      </c>
      <c r="D5439" s="4" t="s">
        <v>1218</v>
      </c>
      <c r="E5439" s="4" t="s">
        <v>33</v>
      </c>
      <c r="F5439" s="4">
        <v>2</v>
      </c>
      <c r="G5439" s="4">
        <v>1</v>
      </c>
      <c r="H5439" s="4">
        <v>2</v>
      </c>
      <c r="I5439" s="4">
        <v>5</v>
      </c>
      <c r="J5439" s="4">
        <v>5</v>
      </c>
      <c r="K5439" s="4">
        <v>5</v>
      </c>
      <c r="L5439" s="4">
        <v>4</v>
      </c>
      <c r="M5439" s="4">
        <v>4</v>
      </c>
      <c r="N5439" s="4">
        <v>5</v>
      </c>
      <c r="O5439" s="4">
        <v>4</v>
      </c>
      <c r="P5439" s="4">
        <v>1</v>
      </c>
      <c r="Q5439" s="9">
        <f t="shared" si="254"/>
        <v>5.6678240740740737E-2</v>
      </c>
      <c r="R5439" s="4">
        <f t="shared" si="252"/>
        <v>40688.481620370374</v>
      </c>
      <c r="S5439" s="4">
        <v>7.0648536926513295E-2</v>
      </c>
      <c r="T5439" s="4" t="str">
        <f>VLOOKUP(E5439,Sheet2!$A$2:$E$137,5,FALSE)</f>
        <v>IT</v>
      </c>
      <c r="U5439" s="4">
        <f>VLOOKUP($T5439,Sheet4!$H$1106:$M$1351,surveys!U$1+1,FALSE)</f>
        <v>0.40073733113706772</v>
      </c>
      <c r="V5439" s="4">
        <f>VLOOKUP($T5439,Sheet4!$H$1106:$M$1351,surveys!V$1+1,FALSE)</f>
        <v>0.60502083075372182</v>
      </c>
      <c r="W5439" s="4">
        <f>VLOOKUP($T5439,Sheet4!$H$1106:$M$1351,surveys!W$1+1,FALSE)</f>
        <v>0.75963680320784854</v>
      </c>
      <c r="X5439" s="4">
        <f>VLOOKUP($T5439,Sheet4!$H$1106:$M$1351,surveys!X$1+1,FALSE)</f>
        <v>0.89491209934724891</v>
      </c>
      <c r="Y5439" s="4">
        <f>VLOOKUP($T5439,Sheet4!$H$1106:$M$1351,surveys!Y$1+1,FALSE)</f>
        <v>1</v>
      </c>
      <c r="Z5439" s="4">
        <f t="shared" si="253"/>
        <v>1</v>
      </c>
      <c r="AA5439" s="4" t="str">
        <f>VLOOKUP(T5439&amp;"-"&amp;Z5439,Sheet4!$W$2:$AA$1100,3,FALSE)</f>
        <v>Roma</v>
      </c>
      <c r="AB5439" s="4">
        <f>VLOOKUP(T5439&amp;"-"&amp;Z5439,Sheet4!$W$2:$AA$1100,4,FALSE)</f>
        <v>41.894739999999999</v>
      </c>
      <c r="AC5439" s="4">
        <f>VLOOKUP(T5439&amp;"-"&amp;Z5439,Sheet4!$W$2:$AA$1100,5,FALSE)</f>
        <v>12.4839</v>
      </c>
    </row>
    <row r="5440" spans="1:29">
      <c r="A5440" s="6">
        <v>40688</v>
      </c>
      <c r="B5440" s="7">
        <v>0.48203703703703704</v>
      </c>
      <c r="C5440" s="4" t="s">
        <v>1213</v>
      </c>
      <c r="D5440" s="4" t="s">
        <v>1214</v>
      </c>
      <c r="E5440" s="4" t="s">
        <v>90</v>
      </c>
      <c r="F5440" s="4">
        <v>3</v>
      </c>
      <c r="G5440" s="4">
        <v>1</v>
      </c>
      <c r="H5440" s="4">
        <v>1</v>
      </c>
      <c r="I5440" s="4">
        <v>2</v>
      </c>
      <c r="J5440" s="4">
        <v>3</v>
      </c>
      <c r="K5440" s="4">
        <v>4</v>
      </c>
      <c r="L5440" s="4">
        <v>5</v>
      </c>
      <c r="M5440" s="4">
        <v>2</v>
      </c>
      <c r="N5440" s="4">
        <v>5</v>
      </c>
      <c r="O5440" s="4">
        <v>5</v>
      </c>
      <c r="P5440" s="4">
        <v>4</v>
      </c>
      <c r="Q5440" s="9">
        <f t="shared" si="254"/>
        <v>5.7372685185185179E-2</v>
      </c>
      <c r="R5440" s="4">
        <f t="shared" si="252"/>
        <v>40688.482037037036</v>
      </c>
      <c r="S5440" s="4">
        <v>0.64013647095422588</v>
      </c>
      <c r="T5440" s="4" t="str">
        <f>VLOOKUP(E5440,Sheet2!$A$2:$E$137,5,FALSE)</f>
        <v>BR</v>
      </c>
      <c r="U5440" s="4">
        <f>VLOOKUP($T5440,Sheet4!$H$1106:$M$1351,surveys!U$1+1,FALSE)</f>
        <v>0.42589334033940757</v>
      </c>
      <c r="V5440" s="4">
        <f>VLOOKUP($T5440,Sheet4!$H$1106:$M$1351,surveys!V$1+1,FALSE)</f>
        <v>0.68189351679456123</v>
      </c>
      <c r="W5440" s="4">
        <f>VLOOKUP($T5440,Sheet4!$H$1106:$M$1351,surveys!W$1+1,FALSE)</f>
        <v>0.79714355145235938</v>
      </c>
      <c r="X5440" s="4">
        <f>VLOOKUP($T5440,Sheet4!$H$1106:$M$1351,surveys!X$1+1,FALSE)</f>
        <v>0.8991407500992985</v>
      </c>
      <c r="Y5440" s="4">
        <f>VLOOKUP($T5440,Sheet4!$H$1106:$M$1351,surveys!Y$1+1,FALSE)</f>
        <v>1</v>
      </c>
      <c r="Z5440" s="4">
        <f t="shared" si="253"/>
        <v>2</v>
      </c>
      <c r="AA5440" s="4" t="str">
        <f>VLOOKUP(T5440&amp;"-"&amp;Z5440,Sheet4!$W$2:$AA$1100,3,FALSE)</f>
        <v>Rio de Janeiro</v>
      </c>
      <c r="AB5440" s="4">
        <f>VLOOKUP(T5440&amp;"-"&amp;Z5440,Sheet4!$W$2:$AA$1100,4,FALSE)</f>
        <v>-22.90278</v>
      </c>
      <c r="AC5440" s="4">
        <f>VLOOKUP(T5440&amp;"-"&amp;Z5440,Sheet4!$W$2:$AA$1100,5,FALSE)</f>
        <v>-43.207500000000003</v>
      </c>
    </row>
    <row r="5441" spans="1:29">
      <c r="A5441" s="6">
        <v>40688</v>
      </c>
      <c r="B5441" s="7">
        <v>0.48280092592592588</v>
      </c>
      <c r="C5441" s="4" t="s">
        <v>1215</v>
      </c>
      <c r="D5441" s="4" t="s">
        <v>1214</v>
      </c>
      <c r="E5441" s="4" t="s">
        <v>11</v>
      </c>
      <c r="F5441" s="4">
        <v>4</v>
      </c>
      <c r="G5441" s="4">
        <v>2</v>
      </c>
      <c r="H5441" s="4">
        <v>2</v>
      </c>
      <c r="I5441" s="4">
        <v>3</v>
      </c>
      <c r="J5441" s="4">
        <v>5</v>
      </c>
      <c r="K5441" s="4">
        <v>4</v>
      </c>
      <c r="L5441" s="4">
        <v>3</v>
      </c>
      <c r="M5441" s="4">
        <v>5</v>
      </c>
      <c r="N5441" s="4">
        <v>5</v>
      </c>
      <c r="O5441" s="4">
        <v>3</v>
      </c>
      <c r="P5441" s="4">
        <v>4</v>
      </c>
      <c r="Q5441" s="9">
        <f t="shared" si="254"/>
        <v>5.724537037037037E-2</v>
      </c>
      <c r="R5441" s="4">
        <f t="shared" si="252"/>
        <v>40688.482800925929</v>
      </c>
      <c r="S5441" s="4">
        <v>0.21529237100028453</v>
      </c>
      <c r="T5441" s="4" t="str">
        <f>VLOOKUP(E5441,Sheet2!$A$2:$E$137,5,FALSE)</f>
        <v>FR</v>
      </c>
      <c r="U5441" s="4">
        <f>VLOOKUP($T5441,Sheet4!$H$1106:$M$1351,surveys!U$1+1,FALSE)</f>
        <v>0.51193913659220647</v>
      </c>
      <c r="V5441" s="4">
        <f>VLOOKUP($T5441,Sheet4!$H$1106:$M$1351,surveys!V$1+1,FALSE)</f>
        <v>0.70220575033861143</v>
      </c>
      <c r="W5441" s="4">
        <f>VLOOKUP($T5441,Sheet4!$H$1106:$M$1351,surveys!W$1+1,FALSE)</f>
        <v>0.81527182039156842</v>
      </c>
      <c r="X5441" s="4">
        <f>VLOOKUP($T5441,Sheet4!$H$1106:$M$1351,surveys!X$1+1,FALSE)</f>
        <v>0.91893911792009964</v>
      </c>
      <c r="Y5441" s="4">
        <f>VLOOKUP($T5441,Sheet4!$H$1106:$M$1351,surveys!Y$1+1,FALSE)</f>
        <v>1</v>
      </c>
      <c r="Z5441" s="4">
        <f t="shared" si="253"/>
        <v>1</v>
      </c>
      <c r="AA5441" s="4" t="str">
        <f>VLOOKUP(T5441&amp;"-"&amp;Z5441,Sheet4!$W$2:$AA$1100,3,FALSE)</f>
        <v>Paris</v>
      </c>
      <c r="AB5441" s="4">
        <f>VLOOKUP(T5441&amp;"-"&amp;Z5441,Sheet4!$W$2:$AA$1100,4,FALSE)</f>
        <v>48.853409999999997</v>
      </c>
      <c r="AC5441" s="4">
        <f>VLOOKUP(T5441&amp;"-"&amp;Z5441,Sheet4!$W$2:$AA$1100,5,FALSE)</f>
        <v>2.3488000000000002</v>
      </c>
    </row>
    <row r="5442" spans="1:29">
      <c r="A5442" s="6">
        <v>40688</v>
      </c>
      <c r="B5442" s="7">
        <v>0.48342592592592593</v>
      </c>
      <c r="C5442" s="4" t="s">
        <v>1213</v>
      </c>
      <c r="D5442" s="4" t="s">
        <v>1214</v>
      </c>
      <c r="E5442" s="4" t="s">
        <v>11</v>
      </c>
      <c r="F5442" s="4">
        <v>5</v>
      </c>
      <c r="G5442" s="4">
        <v>3</v>
      </c>
      <c r="H5442" s="4">
        <v>4</v>
      </c>
      <c r="I5442" s="4">
        <v>5</v>
      </c>
      <c r="J5442" s="4">
        <v>3</v>
      </c>
      <c r="K5442" s="4">
        <v>5</v>
      </c>
      <c r="L5442" s="4">
        <v>3</v>
      </c>
      <c r="M5442" s="4">
        <v>3</v>
      </c>
      <c r="N5442" s="4">
        <v>5</v>
      </c>
      <c r="O5442" s="4">
        <v>3</v>
      </c>
      <c r="P5442" s="4">
        <v>5</v>
      </c>
      <c r="Q5442" s="9">
        <f t="shared" si="254"/>
        <v>5.7939814814814812E-2</v>
      </c>
      <c r="R5442" s="4">
        <f t="shared" ref="R5442:R5505" si="255">VALUE(A5442+B5442)</f>
        <v>40688.483425925922</v>
      </c>
      <c r="S5442" s="4">
        <v>0.90026066180807707</v>
      </c>
      <c r="T5442" s="4" t="str">
        <f>VLOOKUP(E5442,Sheet2!$A$2:$E$137,5,FALSE)</f>
        <v>FR</v>
      </c>
      <c r="U5442" s="4">
        <f>VLOOKUP($T5442,Sheet4!$H$1106:$M$1351,surveys!U$1+1,FALSE)</f>
        <v>0.51193913659220647</v>
      </c>
      <c r="V5442" s="4">
        <f>VLOOKUP($T5442,Sheet4!$H$1106:$M$1351,surveys!V$1+1,FALSE)</f>
        <v>0.70220575033861143</v>
      </c>
      <c r="W5442" s="4">
        <f>VLOOKUP($T5442,Sheet4!$H$1106:$M$1351,surveys!W$1+1,FALSE)</f>
        <v>0.81527182039156842</v>
      </c>
      <c r="X5442" s="4">
        <f>VLOOKUP($T5442,Sheet4!$H$1106:$M$1351,surveys!X$1+1,FALSE)</f>
        <v>0.91893911792009964</v>
      </c>
      <c r="Y5442" s="4">
        <f>VLOOKUP($T5442,Sheet4!$H$1106:$M$1351,surveys!Y$1+1,FALSE)</f>
        <v>1</v>
      </c>
      <c r="Z5442" s="4">
        <f t="shared" si="253"/>
        <v>4</v>
      </c>
      <c r="AA5442" s="4" t="str">
        <f>VLOOKUP(T5442&amp;"-"&amp;Z5442,Sheet4!$W$2:$AA$1100,3,FALSE)</f>
        <v>Toulouse</v>
      </c>
      <c r="AB5442" s="4">
        <f>VLOOKUP(T5442&amp;"-"&amp;Z5442,Sheet4!$W$2:$AA$1100,4,FALSE)</f>
        <v>43.604259999999996</v>
      </c>
      <c r="AC5442" s="4">
        <f>VLOOKUP(T5442&amp;"-"&amp;Z5442,Sheet4!$W$2:$AA$1100,5,FALSE)</f>
        <v>1.44367</v>
      </c>
    </row>
    <row r="5443" spans="1:29">
      <c r="A5443" s="6">
        <v>40688</v>
      </c>
      <c r="B5443" s="7">
        <v>0.48349537037037038</v>
      </c>
      <c r="C5443" s="4" t="s">
        <v>1215</v>
      </c>
      <c r="D5443" s="4" t="s">
        <v>1219</v>
      </c>
      <c r="E5443" s="4" t="s">
        <v>52</v>
      </c>
      <c r="F5443" s="4">
        <v>5</v>
      </c>
      <c r="G5443" s="4">
        <v>3</v>
      </c>
      <c r="H5443" s="4">
        <v>5</v>
      </c>
      <c r="I5443" s="4">
        <v>2</v>
      </c>
      <c r="J5443" s="4">
        <v>5</v>
      </c>
      <c r="K5443" s="4">
        <v>5</v>
      </c>
      <c r="L5443" s="4">
        <v>5</v>
      </c>
      <c r="M5443" s="4">
        <v>5</v>
      </c>
      <c r="N5443" s="4">
        <v>5</v>
      </c>
      <c r="O5443" s="4">
        <v>2</v>
      </c>
      <c r="P5443" s="4">
        <v>5</v>
      </c>
      <c r="Q5443" s="9">
        <f t="shared" si="254"/>
        <v>5.8067129629629621E-2</v>
      </c>
      <c r="R5443" s="4">
        <f t="shared" si="255"/>
        <v>40688.483495370368</v>
      </c>
      <c r="S5443" s="4">
        <v>0.87199273082967754</v>
      </c>
      <c r="T5443" s="4" t="str">
        <f>VLOOKUP(E5443,Sheet2!$A$2:$E$137,5,FALSE)</f>
        <v>BE</v>
      </c>
      <c r="U5443" s="4">
        <f>VLOOKUP($T5443,Sheet4!$H$1106:$M$1351,surveys!U$1+1,FALSE)</f>
        <v>0.48686007828770372</v>
      </c>
      <c r="V5443" s="4">
        <f>VLOOKUP($T5443,Sheet4!$H$1106:$M$1351,surveys!V$1+1,FALSE)</f>
        <v>0.70654198731133389</v>
      </c>
      <c r="W5443" s="4">
        <f>VLOOKUP($T5443,Sheet4!$H$1106:$M$1351,surveys!W$1+1,FALSE)</f>
        <v>0.81714283803198118</v>
      </c>
      <c r="X5443" s="4">
        <f>VLOOKUP($T5443,Sheet4!$H$1106:$M$1351,surveys!X$1+1,FALSE)</f>
        <v>0.91276028415961608</v>
      </c>
      <c r="Y5443" s="4">
        <f>VLOOKUP($T5443,Sheet4!$H$1106:$M$1351,surveys!Y$1+1,FALSE)</f>
        <v>1</v>
      </c>
      <c r="Z5443" s="4">
        <f t="shared" ref="Z5443:Z5506" si="256">IF(S5443&lt;U5443,1,IF(S5443&lt;V5443,2,IF(S5443&lt;W5443,3,IF(S5443&lt;X5443,4,5))))</f>
        <v>4</v>
      </c>
      <c r="AA5443" s="4" t="str">
        <f>VLOOKUP(T5443&amp;"-"&amp;Z5443,Sheet4!$W$2:$AA$1100,3,FALSE)</f>
        <v>Charleroi</v>
      </c>
      <c r="AB5443" s="4">
        <f>VLOOKUP(T5443&amp;"-"&amp;Z5443,Sheet4!$W$2:$AA$1100,4,FALSE)</f>
        <v>50.411360000000002</v>
      </c>
      <c r="AC5443" s="4">
        <f>VLOOKUP(T5443&amp;"-"&amp;Z5443,Sheet4!$W$2:$AA$1100,5,FALSE)</f>
        <v>4.4444800000000004</v>
      </c>
    </row>
    <row r="5444" spans="1:29">
      <c r="A5444" s="6">
        <v>40688</v>
      </c>
      <c r="B5444" s="7">
        <v>0.48423611111111109</v>
      </c>
      <c r="C5444" s="4" t="s">
        <v>1213</v>
      </c>
      <c r="D5444" s="4" t="s">
        <v>1217</v>
      </c>
      <c r="E5444" s="4" t="s">
        <v>11</v>
      </c>
      <c r="F5444" s="4">
        <v>5</v>
      </c>
      <c r="G5444" s="4">
        <v>5</v>
      </c>
      <c r="H5444" s="4">
        <v>5</v>
      </c>
      <c r="I5444" s="4">
        <v>5</v>
      </c>
      <c r="J5444" s="4">
        <v>5</v>
      </c>
      <c r="K5444" s="4">
        <v>5</v>
      </c>
      <c r="L5444" s="4">
        <v>5</v>
      </c>
      <c r="M5444" s="4">
        <v>5</v>
      </c>
      <c r="N5444" s="4">
        <v>5</v>
      </c>
      <c r="O5444" s="4">
        <v>5</v>
      </c>
      <c r="P5444" s="4">
        <v>5</v>
      </c>
      <c r="Q5444" s="9">
        <f t="shared" si="254"/>
        <v>5.8460648148148157E-2</v>
      </c>
      <c r="R5444" s="4">
        <f t="shared" si="255"/>
        <v>40688.484236111108</v>
      </c>
      <c r="S5444" s="4">
        <v>0.7588261257169655</v>
      </c>
      <c r="T5444" s="4" t="str">
        <f>VLOOKUP(E5444,Sheet2!$A$2:$E$137,5,FALSE)</f>
        <v>FR</v>
      </c>
      <c r="U5444" s="4">
        <f>VLOOKUP($T5444,Sheet4!$H$1106:$M$1351,surveys!U$1+1,FALSE)</f>
        <v>0.51193913659220647</v>
      </c>
      <c r="V5444" s="4">
        <f>VLOOKUP($T5444,Sheet4!$H$1106:$M$1351,surveys!V$1+1,FALSE)</f>
        <v>0.70220575033861143</v>
      </c>
      <c r="W5444" s="4">
        <f>VLOOKUP($T5444,Sheet4!$H$1106:$M$1351,surveys!W$1+1,FALSE)</f>
        <v>0.81527182039156842</v>
      </c>
      <c r="X5444" s="4">
        <f>VLOOKUP($T5444,Sheet4!$H$1106:$M$1351,surveys!X$1+1,FALSE)</f>
        <v>0.91893911792009964</v>
      </c>
      <c r="Y5444" s="4">
        <f>VLOOKUP($T5444,Sheet4!$H$1106:$M$1351,surveys!Y$1+1,FALSE)</f>
        <v>1</v>
      </c>
      <c r="Z5444" s="4">
        <f t="shared" si="256"/>
        <v>3</v>
      </c>
      <c r="AA5444" s="4" t="str">
        <f>VLOOKUP(T5444&amp;"-"&amp;Z5444,Sheet4!$W$2:$AA$1100,3,FALSE)</f>
        <v>Lyon</v>
      </c>
      <c r="AB5444" s="4">
        <f>VLOOKUP(T5444&amp;"-"&amp;Z5444,Sheet4!$W$2:$AA$1100,4,FALSE)</f>
        <v>45.748460000000001</v>
      </c>
      <c r="AC5444" s="4">
        <f>VLOOKUP(T5444&amp;"-"&amp;Z5444,Sheet4!$W$2:$AA$1100,5,FALSE)</f>
        <v>4.8467099999999999</v>
      </c>
    </row>
    <row r="5445" spans="1:29">
      <c r="A5445" s="6">
        <v>40688</v>
      </c>
      <c r="B5445" s="7">
        <v>0.48454861111111108</v>
      </c>
      <c r="C5445" s="4" t="s">
        <v>1213</v>
      </c>
      <c r="D5445" s="4" t="s">
        <v>1218</v>
      </c>
      <c r="E5445" s="4" t="s">
        <v>11</v>
      </c>
      <c r="F5445" s="4">
        <v>3</v>
      </c>
      <c r="G5445" s="4">
        <v>3</v>
      </c>
      <c r="H5445" s="4">
        <v>4</v>
      </c>
      <c r="I5445" s="4">
        <v>5</v>
      </c>
      <c r="J5445" s="4">
        <v>5</v>
      </c>
      <c r="K5445" s="4">
        <v>5</v>
      </c>
      <c r="L5445" s="4">
        <v>4</v>
      </c>
      <c r="M5445" s="4">
        <v>5</v>
      </c>
      <c r="N5445" s="4">
        <v>5</v>
      </c>
      <c r="O5445" s="4">
        <v>4</v>
      </c>
      <c r="P5445" s="4">
        <v>5</v>
      </c>
      <c r="Q5445" s="9">
        <f t="shared" ref="Q5445:Q5508" si="257">TIME(VALUE(MID(B5445,1,2)),VALUE(MID(B5445,4,2)),VALUE(RIGHT(B5445,2)))</f>
        <v>5.8460648148148157E-2</v>
      </c>
      <c r="R5445" s="4">
        <f t="shared" si="255"/>
        <v>40688.484548611108</v>
      </c>
      <c r="S5445" s="4">
        <v>0.40381414054686804</v>
      </c>
      <c r="T5445" s="4" t="str">
        <f>VLOOKUP(E5445,Sheet2!$A$2:$E$137,5,FALSE)</f>
        <v>FR</v>
      </c>
      <c r="U5445" s="4">
        <f>VLOOKUP($T5445,Sheet4!$H$1106:$M$1351,surveys!U$1+1,FALSE)</f>
        <v>0.51193913659220647</v>
      </c>
      <c r="V5445" s="4">
        <f>VLOOKUP($T5445,Sheet4!$H$1106:$M$1351,surveys!V$1+1,FALSE)</f>
        <v>0.70220575033861143</v>
      </c>
      <c r="W5445" s="4">
        <f>VLOOKUP($T5445,Sheet4!$H$1106:$M$1351,surveys!W$1+1,FALSE)</f>
        <v>0.81527182039156842</v>
      </c>
      <c r="X5445" s="4">
        <f>VLOOKUP($T5445,Sheet4!$H$1106:$M$1351,surveys!X$1+1,FALSE)</f>
        <v>0.91893911792009964</v>
      </c>
      <c r="Y5445" s="4">
        <f>VLOOKUP($T5445,Sheet4!$H$1106:$M$1351,surveys!Y$1+1,FALSE)</f>
        <v>1</v>
      </c>
      <c r="Z5445" s="4">
        <f t="shared" si="256"/>
        <v>1</v>
      </c>
      <c r="AA5445" s="4" t="str">
        <f>VLOOKUP(T5445&amp;"-"&amp;Z5445,Sheet4!$W$2:$AA$1100,3,FALSE)</f>
        <v>Paris</v>
      </c>
      <c r="AB5445" s="4">
        <f>VLOOKUP(T5445&amp;"-"&amp;Z5445,Sheet4!$W$2:$AA$1100,4,FALSE)</f>
        <v>48.853409999999997</v>
      </c>
      <c r="AC5445" s="4">
        <f>VLOOKUP(T5445&amp;"-"&amp;Z5445,Sheet4!$W$2:$AA$1100,5,FALSE)</f>
        <v>2.3488000000000002</v>
      </c>
    </row>
    <row r="5446" spans="1:29">
      <c r="A5446" s="6">
        <v>40688</v>
      </c>
      <c r="B5446" s="7">
        <v>0.48601851851851857</v>
      </c>
      <c r="C5446" s="4" t="s">
        <v>1213</v>
      </c>
      <c r="D5446" s="4" t="s">
        <v>1214</v>
      </c>
      <c r="E5446" s="4" t="s">
        <v>15</v>
      </c>
      <c r="F5446" s="4">
        <v>3</v>
      </c>
      <c r="G5446" s="4">
        <v>2</v>
      </c>
      <c r="H5446" s="4">
        <v>4</v>
      </c>
      <c r="I5446" s="4">
        <v>5</v>
      </c>
      <c r="J5446" s="4">
        <v>5</v>
      </c>
      <c r="K5446" s="4">
        <v>5</v>
      </c>
      <c r="L5446" s="4">
        <v>3</v>
      </c>
      <c r="M5446" s="4">
        <v>4</v>
      </c>
      <c r="N5446" s="4">
        <v>4</v>
      </c>
      <c r="O5446" s="4">
        <v>3</v>
      </c>
      <c r="P5446" s="4">
        <v>4</v>
      </c>
      <c r="Q5446" s="9">
        <f t="shared" si="257"/>
        <v>5.994212962962963E-2</v>
      </c>
      <c r="R5446" s="4">
        <f t="shared" si="255"/>
        <v>40688.486018518517</v>
      </c>
      <c r="S5446" s="4">
        <v>0.42415990148031391</v>
      </c>
      <c r="T5446" s="4" t="str">
        <f>VLOOKUP(E5446,Sheet2!$A$2:$E$137,5,FALSE)</f>
        <v>US</v>
      </c>
      <c r="U5446" s="4">
        <f>VLOOKUP($T5446,Sheet4!$H$1106:$M$1351,surveys!U$1+1,FALSE)</f>
        <v>0.42883768204388006</v>
      </c>
      <c r="V5446" s="4">
        <f>VLOOKUP($T5446,Sheet4!$H$1106:$M$1351,surveys!V$1+1,FALSE)</f>
        <v>0.62778475709586301</v>
      </c>
      <c r="W5446" s="4">
        <f>VLOOKUP($T5446,Sheet4!$H$1106:$M$1351,surveys!W$1+1,FALSE)</f>
        <v>0.76918600378409652</v>
      </c>
      <c r="X5446" s="4">
        <f>VLOOKUP($T5446,Sheet4!$H$1106:$M$1351,surveys!X$1+1,FALSE)</f>
        <v>0.88987045221102745</v>
      </c>
      <c r="Y5446" s="4">
        <f>VLOOKUP($T5446,Sheet4!$H$1106:$M$1351,surveys!Y$1+1,FALSE)</f>
        <v>1</v>
      </c>
      <c r="Z5446" s="4">
        <f t="shared" si="256"/>
        <v>1</v>
      </c>
      <c r="AA5446" s="4" t="str">
        <f>VLOOKUP(T5446&amp;"-"&amp;Z5446,Sheet4!$W$2:$AA$1100,3,FALSE)</f>
        <v>New York City</v>
      </c>
      <c r="AB5446" s="4">
        <f>VLOOKUP(T5446&amp;"-"&amp;Z5446,Sheet4!$W$2:$AA$1100,4,FALSE)</f>
        <v>40.714269999999999</v>
      </c>
      <c r="AC5446" s="4">
        <f>VLOOKUP(T5446&amp;"-"&amp;Z5446,Sheet4!$W$2:$AA$1100,5,FALSE)</f>
        <v>-74.005970000000005</v>
      </c>
    </row>
    <row r="5447" spans="1:29">
      <c r="A5447" s="6">
        <v>40688</v>
      </c>
      <c r="B5447" s="7">
        <v>0.48659722222222218</v>
      </c>
      <c r="C5447" s="4" t="s">
        <v>1213</v>
      </c>
      <c r="D5447" s="4" t="s">
        <v>1214</v>
      </c>
      <c r="E5447" s="4" t="s">
        <v>11</v>
      </c>
      <c r="F5447" s="4">
        <v>4</v>
      </c>
      <c r="G5447" s="4">
        <v>3</v>
      </c>
      <c r="H5447" s="4">
        <v>4</v>
      </c>
      <c r="I5447" s="4">
        <v>5</v>
      </c>
      <c r="J5447" s="4">
        <v>4</v>
      </c>
      <c r="K5447" s="4">
        <v>5</v>
      </c>
      <c r="L5447" s="4">
        <v>4</v>
      </c>
      <c r="M5447" s="4">
        <v>4</v>
      </c>
      <c r="N5447" s="4">
        <v>4</v>
      </c>
      <c r="O5447" s="4">
        <v>2</v>
      </c>
      <c r="P5447" s="4">
        <v>5</v>
      </c>
      <c r="Q5447" s="9">
        <f t="shared" si="257"/>
        <v>5.9976851851851844E-2</v>
      </c>
      <c r="R5447" s="4">
        <f t="shared" si="255"/>
        <v>40688.486597222225</v>
      </c>
      <c r="S5447" s="4">
        <v>0.94486782263633984</v>
      </c>
      <c r="T5447" s="4" t="str">
        <f>VLOOKUP(E5447,Sheet2!$A$2:$E$137,5,FALSE)</f>
        <v>FR</v>
      </c>
      <c r="U5447" s="4">
        <f>VLOOKUP($T5447,Sheet4!$H$1106:$M$1351,surveys!U$1+1,FALSE)</f>
        <v>0.51193913659220647</v>
      </c>
      <c r="V5447" s="4">
        <f>VLOOKUP($T5447,Sheet4!$H$1106:$M$1351,surveys!V$1+1,FALSE)</f>
        <v>0.70220575033861143</v>
      </c>
      <c r="W5447" s="4">
        <f>VLOOKUP($T5447,Sheet4!$H$1106:$M$1351,surveys!W$1+1,FALSE)</f>
        <v>0.81527182039156842</v>
      </c>
      <c r="X5447" s="4">
        <f>VLOOKUP($T5447,Sheet4!$H$1106:$M$1351,surveys!X$1+1,FALSE)</f>
        <v>0.91893911792009964</v>
      </c>
      <c r="Y5447" s="4">
        <f>VLOOKUP($T5447,Sheet4!$H$1106:$M$1351,surveys!Y$1+1,FALSE)</f>
        <v>1</v>
      </c>
      <c r="Z5447" s="4">
        <f t="shared" si="256"/>
        <v>5</v>
      </c>
      <c r="AA5447" s="4" t="str">
        <f>VLOOKUP(T5447&amp;"-"&amp;Z5447,Sheet4!$W$2:$AA$1100,3,FALSE)</f>
        <v>Nice</v>
      </c>
      <c r="AB5447" s="4">
        <f>VLOOKUP(T5447&amp;"-"&amp;Z5447,Sheet4!$W$2:$AA$1100,4,FALSE)</f>
        <v>43.703130000000002</v>
      </c>
      <c r="AC5447" s="4">
        <f>VLOOKUP(T5447&amp;"-"&amp;Z5447,Sheet4!$W$2:$AA$1100,5,FALSE)</f>
        <v>7.2660799999999997</v>
      </c>
    </row>
    <row r="5448" spans="1:29">
      <c r="A5448" s="6">
        <v>40688</v>
      </c>
      <c r="B5448" s="7">
        <v>0.48671296296296296</v>
      </c>
      <c r="C5448" s="4" t="s">
        <v>1215</v>
      </c>
      <c r="D5448" s="4" t="s">
        <v>1216</v>
      </c>
      <c r="E5448" s="4" t="s">
        <v>26</v>
      </c>
      <c r="F5448" s="4">
        <v>4</v>
      </c>
      <c r="G5448" s="4">
        <v>3</v>
      </c>
      <c r="H5448" s="4">
        <v>4</v>
      </c>
      <c r="I5448" s="4">
        <v>4</v>
      </c>
      <c r="J5448" s="4">
        <v>4</v>
      </c>
      <c r="K5448" s="4">
        <v>4</v>
      </c>
      <c r="L5448" s="4">
        <v>2</v>
      </c>
      <c r="M5448" s="4">
        <v>4</v>
      </c>
      <c r="N5448" s="4">
        <v>5</v>
      </c>
      <c r="O5448" s="4">
        <v>4</v>
      </c>
      <c r="P5448" s="4">
        <v>4</v>
      </c>
      <c r="Q5448" s="9">
        <f t="shared" si="257"/>
        <v>6.0451388888888881E-2</v>
      </c>
      <c r="R5448" s="4">
        <f t="shared" si="255"/>
        <v>40688.486712962964</v>
      </c>
      <c r="S5448" s="4">
        <v>0.55530839270457077</v>
      </c>
      <c r="T5448" s="4" t="str">
        <f>VLOOKUP(E5448,Sheet2!$A$2:$E$137,5,FALSE)</f>
        <v>DE</v>
      </c>
      <c r="U5448" s="4">
        <f>VLOOKUP($T5448,Sheet4!$H$1106:$M$1351,surveys!U$1+1,FALSE)</f>
        <v>0.42620281948941302</v>
      </c>
      <c r="V5448" s="4">
        <f>VLOOKUP($T5448,Sheet4!$H$1106:$M$1351,surveys!V$1+1,FALSE)</f>
        <v>0.64253089557903176</v>
      </c>
      <c r="W5448" s="4">
        <f>VLOOKUP($T5448,Sheet4!$H$1106:$M$1351,surveys!W$1+1,FALSE)</f>
        <v>0.79931043378760003</v>
      </c>
      <c r="X5448" s="4">
        <f>VLOOKUP($T5448,Sheet4!$H$1106:$M$1351,surveys!X$1+1,FALSE)</f>
        <v>0.91914675697020254</v>
      </c>
      <c r="Y5448" s="4">
        <f>VLOOKUP($T5448,Sheet4!$H$1106:$M$1351,surveys!Y$1+1,FALSE)</f>
        <v>1</v>
      </c>
      <c r="Z5448" s="4">
        <f t="shared" si="256"/>
        <v>2</v>
      </c>
      <c r="AA5448" s="4" t="str">
        <f>VLOOKUP(T5448&amp;"-"&amp;Z5448,Sheet4!$W$2:$AA$1100,3,FALSE)</f>
        <v>Hamburg</v>
      </c>
      <c r="AB5448" s="4">
        <f>VLOOKUP(T5448&amp;"-"&amp;Z5448,Sheet4!$W$2:$AA$1100,4,FALSE)</f>
        <v>53.55</v>
      </c>
      <c r="AC5448" s="4">
        <f>VLOOKUP(T5448&amp;"-"&amp;Z5448,Sheet4!$W$2:$AA$1100,5,FALSE)</f>
        <v>10</v>
      </c>
    </row>
    <row r="5449" spans="1:29">
      <c r="A5449" s="6">
        <v>40688</v>
      </c>
      <c r="B5449" s="7">
        <v>0.48714120370370373</v>
      </c>
      <c r="C5449" s="4" t="s">
        <v>1213</v>
      </c>
      <c r="D5449" s="4" t="s">
        <v>1218</v>
      </c>
      <c r="E5449" s="4" t="s">
        <v>26</v>
      </c>
      <c r="F5449" s="4">
        <v>4</v>
      </c>
      <c r="G5449" s="4">
        <v>3</v>
      </c>
      <c r="H5449" s="4">
        <v>4</v>
      </c>
      <c r="I5449" s="4">
        <v>5</v>
      </c>
      <c r="J5449" s="4">
        <v>4</v>
      </c>
      <c r="K5449" s="4">
        <v>4</v>
      </c>
      <c r="L5449" s="4">
        <v>3</v>
      </c>
      <c r="M5449" s="4">
        <v>3</v>
      </c>
      <c r="N5449" s="4">
        <v>4</v>
      </c>
      <c r="O5449" s="4">
        <v>5</v>
      </c>
      <c r="P5449" s="4">
        <v>2</v>
      </c>
      <c r="Q5449" s="9">
        <f t="shared" si="257"/>
        <v>6.0462962962962961E-2</v>
      </c>
      <c r="R5449" s="4">
        <f t="shared" si="255"/>
        <v>40688.487141203703</v>
      </c>
      <c r="S5449" s="4">
        <v>0.85547355343784348</v>
      </c>
      <c r="T5449" s="4" t="str">
        <f>VLOOKUP(E5449,Sheet2!$A$2:$E$137,5,FALSE)</f>
        <v>DE</v>
      </c>
      <c r="U5449" s="4">
        <f>VLOOKUP($T5449,Sheet4!$H$1106:$M$1351,surveys!U$1+1,FALSE)</f>
        <v>0.42620281948941302</v>
      </c>
      <c r="V5449" s="4">
        <f>VLOOKUP($T5449,Sheet4!$H$1106:$M$1351,surveys!V$1+1,FALSE)</f>
        <v>0.64253089557903176</v>
      </c>
      <c r="W5449" s="4">
        <f>VLOOKUP($T5449,Sheet4!$H$1106:$M$1351,surveys!W$1+1,FALSE)</f>
        <v>0.79931043378760003</v>
      </c>
      <c r="X5449" s="4">
        <f>VLOOKUP($T5449,Sheet4!$H$1106:$M$1351,surveys!X$1+1,FALSE)</f>
        <v>0.91914675697020254</v>
      </c>
      <c r="Y5449" s="4">
        <f>VLOOKUP($T5449,Sheet4!$H$1106:$M$1351,surveys!Y$1+1,FALSE)</f>
        <v>1</v>
      </c>
      <c r="Z5449" s="4">
        <f t="shared" si="256"/>
        <v>4</v>
      </c>
      <c r="AA5449" s="4" t="str">
        <f>VLOOKUP(T5449&amp;"-"&amp;Z5449,Sheet4!$W$2:$AA$1100,3,FALSE)</f>
        <v>Koeln</v>
      </c>
      <c r="AB5449" s="4">
        <f>VLOOKUP(T5449&amp;"-"&amp;Z5449,Sheet4!$W$2:$AA$1100,4,FALSE)</f>
        <v>50.933329999999998</v>
      </c>
      <c r="AC5449" s="4">
        <f>VLOOKUP(T5449&amp;"-"&amp;Z5449,Sheet4!$W$2:$AA$1100,5,FALSE)</f>
        <v>6.95</v>
      </c>
    </row>
    <row r="5450" spans="1:29">
      <c r="A5450" s="6">
        <v>40688</v>
      </c>
      <c r="B5450" s="7">
        <v>0.48923611111111115</v>
      </c>
      <c r="C5450" s="4" t="s">
        <v>1213</v>
      </c>
      <c r="D5450" s="4" t="s">
        <v>1216</v>
      </c>
      <c r="E5450" s="4" t="s">
        <v>11</v>
      </c>
      <c r="F5450" s="4">
        <v>2</v>
      </c>
      <c r="G5450" s="4">
        <v>4</v>
      </c>
      <c r="H5450" s="4">
        <v>3</v>
      </c>
      <c r="I5450" s="4">
        <v>4</v>
      </c>
      <c r="J5450" s="4">
        <v>3</v>
      </c>
      <c r="K5450" s="4">
        <v>4</v>
      </c>
      <c r="L5450" s="4">
        <v>3</v>
      </c>
      <c r="M5450" s="4">
        <v>3</v>
      </c>
      <c r="N5450" s="4">
        <v>5</v>
      </c>
      <c r="O5450" s="4">
        <v>3</v>
      </c>
      <c r="P5450" s="4">
        <v>5</v>
      </c>
      <c r="Q5450" s="9">
        <f t="shared" si="257"/>
        <v>6.1932870370370374E-2</v>
      </c>
      <c r="R5450" s="4">
        <f t="shared" si="255"/>
        <v>40688.489236111112</v>
      </c>
      <c r="S5450" s="4">
        <v>0.89194679016009015</v>
      </c>
      <c r="T5450" s="4" t="str">
        <f>VLOOKUP(E5450,Sheet2!$A$2:$E$137,5,FALSE)</f>
        <v>FR</v>
      </c>
      <c r="U5450" s="4">
        <f>VLOOKUP($T5450,Sheet4!$H$1106:$M$1351,surveys!U$1+1,FALSE)</f>
        <v>0.51193913659220647</v>
      </c>
      <c r="V5450" s="4">
        <f>VLOOKUP($T5450,Sheet4!$H$1106:$M$1351,surveys!V$1+1,FALSE)</f>
        <v>0.70220575033861143</v>
      </c>
      <c r="W5450" s="4">
        <f>VLOOKUP($T5450,Sheet4!$H$1106:$M$1351,surveys!W$1+1,FALSE)</f>
        <v>0.81527182039156842</v>
      </c>
      <c r="X5450" s="4">
        <f>VLOOKUP($T5450,Sheet4!$H$1106:$M$1351,surveys!X$1+1,FALSE)</f>
        <v>0.91893911792009964</v>
      </c>
      <c r="Y5450" s="4">
        <f>VLOOKUP($T5450,Sheet4!$H$1106:$M$1351,surveys!Y$1+1,FALSE)</f>
        <v>1</v>
      </c>
      <c r="Z5450" s="4">
        <f t="shared" si="256"/>
        <v>4</v>
      </c>
      <c r="AA5450" s="4" t="str">
        <f>VLOOKUP(T5450&amp;"-"&amp;Z5450,Sheet4!$W$2:$AA$1100,3,FALSE)</f>
        <v>Toulouse</v>
      </c>
      <c r="AB5450" s="4">
        <f>VLOOKUP(T5450&amp;"-"&amp;Z5450,Sheet4!$W$2:$AA$1100,4,FALSE)</f>
        <v>43.604259999999996</v>
      </c>
      <c r="AC5450" s="4">
        <f>VLOOKUP(T5450&amp;"-"&amp;Z5450,Sheet4!$W$2:$AA$1100,5,FALSE)</f>
        <v>1.44367</v>
      </c>
    </row>
    <row r="5451" spans="1:29">
      <c r="A5451" s="6">
        <v>40688</v>
      </c>
      <c r="B5451" s="7">
        <v>0.48932870370370374</v>
      </c>
      <c r="C5451" s="4" t="s">
        <v>1213</v>
      </c>
      <c r="D5451" s="4" t="s">
        <v>1217</v>
      </c>
      <c r="E5451" s="4" t="s">
        <v>11</v>
      </c>
      <c r="F5451" s="4">
        <v>4</v>
      </c>
      <c r="G5451" s="4">
        <v>5</v>
      </c>
      <c r="H5451" s="4">
        <v>5</v>
      </c>
      <c r="I5451" s="4">
        <v>2</v>
      </c>
      <c r="J5451" s="4">
        <v>5</v>
      </c>
      <c r="K5451" s="4">
        <v>5</v>
      </c>
      <c r="L5451" s="4">
        <v>2</v>
      </c>
      <c r="M5451" s="4">
        <v>5</v>
      </c>
      <c r="N5451" s="4">
        <v>5</v>
      </c>
      <c r="O5451" s="4">
        <v>5</v>
      </c>
      <c r="P5451" s="4">
        <v>3</v>
      </c>
      <c r="Q5451" s="9">
        <f t="shared" si="257"/>
        <v>6.1851851851851852E-2</v>
      </c>
      <c r="R5451" s="4">
        <f t="shared" si="255"/>
        <v>40688.489328703705</v>
      </c>
      <c r="S5451" s="4">
        <v>0.3505738184305196</v>
      </c>
      <c r="T5451" s="4" t="str">
        <f>VLOOKUP(E5451,Sheet2!$A$2:$E$137,5,FALSE)</f>
        <v>FR</v>
      </c>
      <c r="U5451" s="4">
        <f>VLOOKUP($T5451,Sheet4!$H$1106:$M$1351,surveys!U$1+1,FALSE)</f>
        <v>0.51193913659220647</v>
      </c>
      <c r="V5451" s="4">
        <f>VLOOKUP($T5451,Sheet4!$H$1106:$M$1351,surveys!V$1+1,FALSE)</f>
        <v>0.70220575033861143</v>
      </c>
      <c r="W5451" s="4">
        <f>VLOOKUP($T5451,Sheet4!$H$1106:$M$1351,surveys!W$1+1,FALSE)</f>
        <v>0.81527182039156842</v>
      </c>
      <c r="X5451" s="4">
        <f>VLOOKUP($T5451,Sheet4!$H$1106:$M$1351,surveys!X$1+1,FALSE)</f>
        <v>0.91893911792009964</v>
      </c>
      <c r="Y5451" s="4">
        <f>VLOOKUP($T5451,Sheet4!$H$1106:$M$1351,surveys!Y$1+1,FALSE)</f>
        <v>1</v>
      </c>
      <c r="Z5451" s="4">
        <f t="shared" si="256"/>
        <v>1</v>
      </c>
      <c r="AA5451" s="4" t="str">
        <f>VLOOKUP(T5451&amp;"-"&amp;Z5451,Sheet4!$W$2:$AA$1100,3,FALSE)</f>
        <v>Paris</v>
      </c>
      <c r="AB5451" s="4">
        <f>VLOOKUP(T5451&amp;"-"&amp;Z5451,Sheet4!$W$2:$AA$1100,4,FALSE)</f>
        <v>48.853409999999997</v>
      </c>
      <c r="AC5451" s="4">
        <f>VLOOKUP(T5451&amp;"-"&amp;Z5451,Sheet4!$W$2:$AA$1100,5,FALSE)</f>
        <v>2.3488000000000002</v>
      </c>
    </row>
    <row r="5452" spans="1:29">
      <c r="A5452" s="6">
        <v>40688</v>
      </c>
      <c r="B5452" s="7">
        <v>0.48937499999999995</v>
      </c>
      <c r="C5452" s="4" t="s">
        <v>1213</v>
      </c>
      <c r="D5452" s="4" t="s">
        <v>1214</v>
      </c>
      <c r="E5452" s="4" t="s">
        <v>11</v>
      </c>
      <c r="F5452" s="4">
        <v>1</v>
      </c>
      <c r="G5452" s="4">
        <v>1</v>
      </c>
      <c r="H5452" s="4">
        <v>1</v>
      </c>
      <c r="I5452" s="4">
        <v>1</v>
      </c>
      <c r="J5452" s="4">
        <v>1</v>
      </c>
      <c r="K5452" s="4">
        <v>1</v>
      </c>
      <c r="L5452" s="4">
        <v>1</v>
      </c>
      <c r="M5452" s="4">
        <v>1</v>
      </c>
      <c r="N5452" s="4">
        <v>1</v>
      </c>
      <c r="O5452" s="4">
        <v>1</v>
      </c>
      <c r="P5452" s="4">
        <v>1</v>
      </c>
      <c r="Q5452" s="9">
        <f t="shared" si="257"/>
        <v>6.267361111111111E-2</v>
      </c>
      <c r="R5452" s="4">
        <f t="shared" si="255"/>
        <v>40688.489374999997</v>
      </c>
      <c r="S5452" s="4">
        <v>9.819491309636641E-2</v>
      </c>
      <c r="T5452" s="4" t="str">
        <f>VLOOKUP(E5452,Sheet2!$A$2:$E$137,5,FALSE)</f>
        <v>FR</v>
      </c>
      <c r="U5452" s="4">
        <f>VLOOKUP($T5452,Sheet4!$H$1106:$M$1351,surveys!U$1+1,FALSE)</f>
        <v>0.51193913659220647</v>
      </c>
      <c r="V5452" s="4">
        <f>VLOOKUP($T5452,Sheet4!$H$1106:$M$1351,surveys!V$1+1,FALSE)</f>
        <v>0.70220575033861143</v>
      </c>
      <c r="W5452" s="4">
        <f>VLOOKUP($T5452,Sheet4!$H$1106:$M$1351,surveys!W$1+1,FALSE)</f>
        <v>0.81527182039156842</v>
      </c>
      <c r="X5452" s="4">
        <f>VLOOKUP($T5452,Sheet4!$H$1106:$M$1351,surveys!X$1+1,FALSE)</f>
        <v>0.91893911792009964</v>
      </c>
      <c r="Y5452" s="4">
        <f>VLOOKUP($T5452,Sheet4!$H$1106:$M$1351,surveys!Y$1+1,FALSE)</f>
        <v>1</v>
      </c>
      <c r="Z5452" s="4">
        <f t="shared" si="256"/>
        <v>1</v>
      </c>
      <c r="AA5452" s="4" t="str">
        <f>VLOOKUP(T5452&amp;"-"&amp;Z5452,Sheet4!$W$2:$AA$1100,3,FALSE)</f>
        <v>Paris</v>
      </c>
      <c r="AB5452" s="4">
        <f>VLOOKUP(T5452&amp;"-"&amp;Z5452,Sheet4!$W$2:$AA$1100,4,FALSE)</f>
        <v>48.853409999999997</v>
      </c>
      <c r="AC5452" s="4">
        <f>VLOOKUP(T5452&amp;"-"&amp;Z5452,Sheet4!$W$2:$AA$1100,5,FALSE)</f>
        <v>2.3488000000000002</v>
      </c>
    </row>
    <row r="5453" spans="1:29">
      <c r="A5453" s="6">
        <v>40688</v>
      </c>
      <c r="B5453" s="7">
        <v>0.49098379629629635</v>
      </c>
      <c r="C5453" s="4" t="s">
        <v>1213</v>
      </c>
      <c r="D5453" s="4" t="s">
        <v>1214</v>
      </c>
      <c r="E5453" s="4" t="s">
        <v>11</v>
      </c>
      <c r="F5453" s="4">
        <v>1</v>
      </c>
      <c r="G5453" s="4">
        <v>1</v>
      </c>
      <c r="H5453" s="4">
        <v>5</v>
      </c>
      <c r="I5453" s="4">
        <v>1</v>
      </c>
      <c r="J5453" s="4">
        <v>5</v>
      </c>
      <c r="K5453" s="4">
        <v>5</v>
      </c>
      <c r="L5453" s="4">
        <v>1</v>
      </c>
      <c r="M5453" s="4">
        <v>5</v>
      </c>
      <c r="N5453" s="4">
        <v>1</v>
      </c>
      <c r="O5453" s="4">
        <v>1</v>
      </c>
      <c r="P5453" s="4">
        <v>5</v>
      </c>
      <c r="Q5453" s="9">
        <f t="shared" si="257"/>
        <v>6.3611111111111104E-2</v>
      </c>
      <c r="R5453" s="4">
        <f t="shared" si="255"/>
        <v>40688.490983796299</v>
      </c>
      <c r="S5453" s="4">
        <v>0.92966855597587483</v>
      </c>
      <c r="T5453" s="4" t="str">
        <f>VLOOKUP(E5453,Sheet2!$A$2:$E$137,5,FALSE)</f>
        <v>FR</v>
      </c>
      <c r="U5453" s="4">
        <f>VLOOKUP($T5453,Sheet4!$H$1106:$M$1351,surveys!U$1+1,FALSE)</f>
        <v>0.51193913659220647</v>
      </c>
      <c r="V5453" s="4">
        <f>VLOOKUP($T5453,Sheet4!$H$1106:$M$1351,surveys!V$1+1,FALSE)</f>
        <v>0.70220575033861143</v>
      </c>
      <c r="W5453" s="4">
        <f>VLOOKUP($T5453,Sheet4!$H$1106:$M$1351,surveys!W$1+1,FALSE)</f>
        <v>0.81527182039156842</v>
      </c>
      <c r="X5453" s="4">
        <f>VLOOKUP($T5453,Sheet4!$H$1106:$M$1351,surveys!X$1+1,FALSE)</f>
        <v>0.91893911792009964</v>
      </c>
      <c r="Y5453" s="4">
        <f>VLOOKUP($T5453,Sheet4!$H$1106:$M$1351,surveys!Y$1+1,FALSE)</f>
        <v>1</v>
      </c>
      <c r="Z5453" s="4">
        <f t="shared" si="256"/>
        <v>5</v>
      </c>
      <c r="AA5453" s="4" t="str">
        <f>VLOOKUP(T5453&amp;"-"&amp;Z5453,Sheet4!$W$2:$AA$1100,3,FALSE)</f>
        <v>Nice</v>
      </c>
      <c r="AB5453" s="4">
        <f>VLOOKUP(T5453&amp;"-"&amp;Z5453,Sheet4!$W$2:$AA$1100,4,FALSE)</f>
        <v>43.703130000000002</v>
      </c>
      <c r="AC5453" s="4">
        <f>VLOOKUP(T5453&amp;"-"&amp;Z5453,Sheet4!$W$2:$AA$1100,5,FALSE)</f>
        <v>7.2660799999999997</v>
      </c>
    </row>
    <row r="5454" spans="1:29">
      <c r="A5454" s="6">
        <v>40688</v>
      </c>
      <c r="B5454" s="7">
        <v>0.49160879629629628</v>
      </c>
      <c r="C5454" s="4" t="s">
        <v>1213</v>
      </c>
      <c r="D5454" s="4" t="s">
        <v>1217</v>
      </c>
      <c r="E5454" s="4" t="s">
        <v>28</v>
      </c>
      <c r="F5454" s="4">
        <v>3</v>
      </c>
      <c r="G5454" s="4">
        <v>3</v>
      </c>
      <c r="H5454" s="4">
        <v>3</v>
      </c>
      <c r="I5454" s="4">
        <v>4</v>
      </c>
      <c r="J5454" s="4">
        <v>3</v>
      </c>
      <c r="K5454" s="4">
        <v>4</v>
      </c>
      <c r="L5454" s="4">
        <v>3</v>
      </c>
      <c r="M5454" s="4">
        <v>4</v>
      </c>
      <c r="N5454" s="4">
        <v>5</v>
      </c>
      <c r="O5454" s="4">
        <v>5</v>
      </c>
      <c r="P5454" s="4">
        <v>5</v>
      </c>
      <c r="Q5454" s="9">
        <f t="shared" si="257"/>
        <v>6.4305555555555546E-2</v>
      </c>
      <c r="R5454" s="4">
        <f t="shared" si="255"/>
        <v>40688.491608796299</v>
      </c>
      <c r="S5454" s="4">
        <v>0.78652259694328208</v>
      </c>
      <c r="T5454" s="4" t="str">
        <f>VLOOKUP(E5454,Sheet2!$A$2:$E$137,5,FALSE)</f>
        <v>AT</v>
      </c>
      <c r="U5454" s="4">
        <f>VLOOKUP($T5454,Sheet4!$H$1106:$M$1351,surveys!U$1+1,FALSE)</f>
        <v>0.71742534648291634</v>
      </c>
      <c r="V5454" s="4">
        <f>VLOOKUP($T5454,Sheet4!$H$1106:$M$1351,surveys!V$1+1,FALSE)</f>
        <v>0.81172349908300157</v>
      </c>
      <c r="W5454" s="4">
        <f>VLOOKUP($T5454,Sheet4!$H$1106:$M$1351,surveys!W$1+1,FALSE)</f>
        <v>0.88856220405379505</v>
      </c>
      <c r="X5454" s="4">
        <f>VLOOKUP($T5454,Sheet4!$H$1106:$M$1351,surveys!X$1+1,FALSE)</f>
        <v>0.95229784043038701</v>
      </c>
      <c r="Y5454" s="4">
        <f>VLOOKUP($T5454,Sheet4!$H$1106:$M$1351,surveys!Y$1+1,FALSE)</f>
        <v>1</v>
      </c>
      <c r="Z5454" s="4">
        <f t="shared" si="256"/>
        <v>2</v>
      </c>
      <c r="AA5454" s="4" t="str">
        <f>VLOOKUP(T5454&amp;"-"&amp;Z5454,Sheet4!$W$2:$AA$1100,3,FALSE)</f>
        <v>Graz</v>
      </c>
      <c r="AB5454" s="4">
        <f>VLOOKUP(T5454&amp;"-"&amp;Z5454,Sheet4!$W$2:$AA$1100,4,FALSE)</f>
        <v>47.066670000000002</v>
      </c>
      <c r="AC5454" s="4">
        <f>VLOOKUP(T5454&amp;"-"&amp;Z5454,Sheet4!$W$2:$AA$1100,5,FALSE)</f>
        <v>15.45</v>
      </c>
    </row>
    <row r="5455" spans="1:29">
      <c r="A5455" s="6">
        <v>40688</v>
      </c>
      <c r="B5455" s="7">
        <v>0.49261574074074077</v>
      </c>
      <c r="C5455" s="4" t="s">
        <v>1213</v>
      </c>
      <c r="D5455" s="4" t="s">
        <v>1218</v>
      </c>
      <c r="E5455" s="4" t="s">
        <v>66</v>
      </c>
      <c r="F5455" s="4">
        <v>5</v>
      </c>
      <c r="G5455" s="4">
        <v>5</v>
      </c>
      <c r="H5455" s="4">
        <v>5</v>
      </c>
      <c r="I5455" s="4">
        <v>5</v>
      </c>
      <c r="J5455" s="4">
        <v>5</v>
      </c>
      <c r="K5455" s="4">
        <v>5</v>
      </c>
      <c r="L5455" s="4">
        <v>5</v>
      </c>
      <c r="M5455" s="4">
        <v>5</v>
      </c>
      <c r="N5455" s="4">
        <v>5</v>
      </c>
      <c r="O5455" s="4">
        <v>5</v>
      </c>
      <c r="P5455" s="4">
        <v>5</v>
      </c>
      <c r="Q5455" s="9">
        <f t="shared" si="257"/>
        <v>6.4363425925925935E-2</v>
      </c>
      <c r="R5455" s="4">
        <f t="shared" si="255"/>
        <v>40688.492615740739</v>
      </c>
      <c r="S5455" s="4">
        <v>0.17249186888341761</v>
      </c>
      <c r="T5455" s="4" t="str">
        <f>VLOOKUP(E5455,Sheet2!$A$2:$E$137,5,FALSE)</f>
        <v>IS</v>
      </c>
      <c r="U5455" s="4">
        <f>VLOOKUP($T5455,Sheet4!$H$1106:$M$1351,surveys!U$1+1,FALSE)</f>
        <v>0.60530343288340949</v>
      </c>
      <c r="V5455" s="4">
        <f>VLOOKUP($T5455,Sheet4!$H$1106:$M$1351,surveys!V$1+1,FALSE)</f>
        <v>0.74430332660218934</v>
      </c>
      <c r="W5455" s="4">
        <f>VLOOKUP($T5455,Sheet4!$H$1106:$M$1351,surveys!W$1+1,FALSE)</f>
        <v>0.86274843235200338</v>
      </c>
      <c r="X5455" s="4">
        <f>VLOOKUP($T5455,Sheet4!$H$1106:$M$1351,surveys!X$1+1,FALSE)</f>
        <v>0.95076522478478054</v>
      </c>
      <c r="Y5455" s="4">
        <f>VLOOKUP($T5455,Sheet4!$H$1106:$M$1351,surveys!Y$1+1,FALSE)</f>
        <v>1</v>
      </c>
      <c r="Z5455" s="4">
        <f t="shared" si="256"/>
        <v>1</v>
      </c>
      <c r="AA5455" s="4" t="str">
        <f>VLOOKUP(T5455&amp;"-"&amp;Z5455,Sheet4!$W$2:$AA$1100,3,FALSE)</f>
        <v>Reykjavik</v>
      </c>
      <c r="AB5455" s="4">
        <f>VLOOKUP(T5455&amp;"-"&amp;Z5455,Sheet4!$W$2:$AA$1100,4,FALSE)</f>
        <v>64.135480000000001</v>
      </c>
      <c r="AC5455" s="4">
        <f>VLOOKUP(T5455&amp;"-"&amp;Z5455,Sheet4!$W$2:$AA$1100,5,FALSE)</f>
        <v>-21.895409999999998</v>
      </c>
    </row>
    <row r="5456" spans="1:29">
      <c r="A5456" s="6">
        <v>40688</v>
      </c>
      <c r="B5456" s="7">
        <v>0.49291666666666667</v>
      </c>
      <c r="C5456" s="4" t="s">
        <v>1213</v>
      </c>
      <c r="D5456" s="4" t="s">
        <v>1214</v>
      </c>
      <c r="E5456" s="4" t="s">
        <v>1100</v>
      </c>
      <c r="F5456" s="4">
        <v>2</v>
      </c>
      <c r="G5456" s="4">
        <v>2</v>
      </c>
      <c r="H5456" s="4">
        <v>2</v>
      </c>
      <c r="I5456" s="4">
        <v>2</v>
      </c>
      <c r="J5456" s="4">
        <v>4</v>
      </c>
      <c r="K5456" s="4">
        <v>5</v>
      </c>
      <c r="L5456" s="4">
        <v>3</v>
      </c>
      <c r="M5456" s="4">
        <v>4</v>
      </c>
      <c r="N5456" s="4">
        <v>4</v>
      </c>
      <c r="O5456" s="4">
        <v>4</v>
      </c>
      <c r="P5456" s="4">
        <v>3</v>
      </c>
      <c r="Q5456" s="9">
        <f t="shared" si="257"/>
        <v>6.4664351851851848E-2</v>
      </c>
      <c r="R5456" s="4">
        <f t="shared" si="255"/>
        <v>40688.49291666667</v>
      </c>
      <c r="S5456" s="4">
        <v>0.12930935587299808</v>
      </c>
      <c r="T5456" s="4" t="str">
        <f>VLOOKUP(E5456,Sheet2!$A$2:$E$137,5,FALSE)</f>
        <v>AD</v>
      </c>
      <c r="U5456" s="4">
        <f>VLOOKUP($T5456,Sheet4!$H$1106:$M$1351,surveys!U$1+1,FALSE)</f>
        <v>0.32563477262946494</v>
      </c>
      <c r="V5456" s="4">
        <f>VLOOKUP($T5456,Sheet4!$H$1106:$M$1351,surveys!V$1+1,FALSE)</f>
        <v>0.57831651763655789</v>
      </c>
      <c r="W5456" s="4">
        <f>VLOOKUP($T5456,Sheet4!$H$1106:$M$1351,surveys!W$1+1,FALSE)</f>
        <v>0.75720046542023312</v>
      </c>
      <c r="X5456" s="4">
        <f>VLOOKUP($T5456,Sheet4!$H$1106:$M$1351,surveys!X$1+1,FALSE)</f>
        <v>0.8850635171105693</v>
      </c>
      <c r="Y5456" s="4">
        <f>VLOOKUP($T5456,Sheet4!$H$1106:$M$1351,surveys!Y$1+1,FALSE)</f>
        <v>1</v>
      </c>
      <c r="Z5456" s="4">
        <f t="shared" si="256"/>
        <v>1</v>
      </c>
      <c r="AA5456" s="4" t="str">
        <f>VLOOKUP(T5456&amp;"-"&amp;Z5456,Sheet4!$W$2:$AA$1100,3,FALSE)</f>
        <v>Andorra la Vella</v>
      </c>
      <c r="AB5456" s="4">
        <f>VLOOKUP(T5456&amp;"-"&amp;Z5456,Sheet4!$W$2:$AA$1100,4,FALSE)</f>
        <v>42.50779</v>
      </c>
      <c r="AC5456" s="4">
        <f>VLOOKUP(T5456&amp;"-"&amp;Z5456,Sheet4!$W$2:$AA$1100,5,FALSE)</f>
        <v>1.5210900000000001</v>
      </c>
    </row>
    <row r="5457" spans="1:29">
      <c r="A5457" s="6">
        <v>40688</v>
      </c>
      <c r="B5457" s="7">
        <v>0.49363425925925924</v>
      </c>
      <c r="C5457" s="4" t="s">
        <v>1213</v>
      </c>
      <c r="D5457" s="4" t="s">
        <v>1217</v>
      </c>
      <c r="E5457" s="4" t="s">
        <v>31</v>
      </c>
      <c r="F5457" s="4">
        <v>3</v>
      </c>
      <c r="G5457" s="4">
        <v>2</v>
      </c>
      <c r="H5457" s="4">
        <v>2</v>
      </c>
      <c r="I5457" s="4">
        <v>4</v>
      </c>
      <c r="J5457" s="4">
        <v>1</v>
      </c>
      <c r="K5457" s="4">
        <v>2</v>
      </c>
      <c r="L5457" s="4">
        <v>2</v>
      </c>
      <c r="M5457" s="4">
        <v>2</v>
      </c>
      <c r="N5457" s="4">
        <v>3</v>
      </c>
      <c r="O5457" s="4">
        <v>2</v>
      </c>
      <c r="P5457" s="4">
        <v>2</v>
      </c>
      <c r="Q5457" s="9">
        <f t="shared" si="257"/>
        <v>6.5266203703703701E-2</v>
      </c>
      <c r="R5457" s="4">
        <f t="shared" si="255"/>
        <v>40688.493634259263</v>
      </c>
      <c r="S5457" s="4">
        <v>0.58576636957198769</v>
      </c>
      <c r="T5457" s="4" t="str">
        <f>VLOOKUP(E5457,Sheet2!$A$2:$E$137,5,FALSE)</f>
        <v>ES</v>
      </c>
      <c r="U5457" s="4">
        <f>VLOOKUP($T5457,Sheet4!$H$1106:$M$1351,surveys!U$1+1,FALSE)</f>
        <v>0.46058089642806016</v>
      </c>
      <c r="V5457" s="4">
        <f>VLOOKUP($T5457,Sheet4!$H$1106:$M$1351,surveys!V$1+1,FALSE)</f>
        <v>0.68996105930901486</v>
      </c>
      <c r="W5457" s="4">
        <f>VLOOKUP($T5457,Sheet4!$H$1106:$M$1351,surveys!W$1+1,FALSE)</f>
        <v>0.80513768719908241</v>
      </c>
      <c r="X5457" s="4">
        <f>VLOOKUP($T5457,Sheet4!$H$1106:$M$1351,surveys!X$1+1,FALSE)</f>
        <v>0.90461214064594464</v>
      </c>
      <c r="Y5457" s="4">
        <f>VLOOKUP($T5457,Sheet4!$H$1106:$M$1351,surveys!Y$1+1,FALSE)</f>
        <v>1</v>
      </c>
      <c r="Z5457" s="4">
        <f t="shared" si="256"/>
        <v>2</v>
      </c>
      <c r="AA5457" s="4" t="str">
        <f>VLOOKUP(T5457&amp;"-"&amp;Z5457,Sheet4!$W$2:$AA$1100,3,FALSE)</f>
        <v>Barcelona</v>
      </c>
      <c r="AB5457" s="4">
        <f>VLOOKUP(T5457&amp;"-"&amp;Z5457,Sheet4!$W$2:$AA$1100,4,FALSE)</f>
        <v>41.38879</v>
      </c>
      <c r="AC5457" s="4">
        <f>VLOOKUP(T5457&amp;"-"&amp;Z5457,Sheet4!$W$2:$AA$1100,5,FALSE)</f>
        <v>2.1589900000000002</v>
      </c>
    </row>
    <row r="5458" spans="1:29">
      <c r="A5458" s="6">
        <v>40688</v>
      </c>
      <c r="B5458" s="7">
        <v>0.49416666666666664</v>
      </c>
      <c r="C5458" s="4" t="s">
        <v>1213</v>
      </c>
      <c r="D5458" s="4" t="s">
        <v>1217</v>
      </c>
      <c r="E5458" s="4" t="s">
        <v>13</v>
      </c>
      <c r="F5458" s="4">
        <v>3</v>
      </c>
      <c r="G5458" s="4">
        <v>4</v>
      </c>
      <c r="H5458" s="4">
        <v>3</v>
      </c>
      <c r="I5458" s="4">
        <v>2</v>
      </c>
      <c r="J5458" s="4">
        <v>5</v>
      </c>
      <c r="K5458" s="4">
        <v>3</v>
      </c>
      <c r="L5458" s="4">
        <v>1</v>
      </c>
      <c r="M5458" s="4">
        <v>4</v>
      </c>
      <c r="N5458" s="4">
        <v>5</v>
      </c>
      <c r="O5458" s="4">
        <v>4</v>
      </c>
      <c r="P5458" s="4">
        <v>5</v>
      </c>
      <c r="Q5458" s="9">
        <f t="shared" si="257"/>
        <v>6.6053240740740732E-2</v>
      </c>
      <c r="R5458" s="4">
        <f t="shared" si="255"/>
        <v>40688.494166666664</v>
      </c>
      <c r="S5458" s="4">
        <v>0.72153214956764788</v>
      </c>
      <c r="T5458" s="4" t="str">
        <f>VLOOKUP(E5458,Sheet2!$A$2:$E$137,5,FALSE)</f>
        <v>GB</v>
      </c>
      <c r="U5458" s="4">
        <f>VLOOKUP($T5458,Sheet4!$H$1106:$M$1351,surveys!U$1+1,FALSE)</f>
        <v>0.43993408527720174</v>
      </c>
      <c r="V5458" s="4">
        <f>VLOOKUP($T5458,Sheet4!$H$1106:$M$1351,surveys!V$1+1,FALSE)</f>
        <v>0.87986817055440347</v>
      </c>
      <c r="W5458" s="4">
        <f>VLOOKUP($T5458,Sheet4!$H$1106:$M$1351,surveys!W$1+1,FALSE)</f>
        <v>0.93717230822503084</v>
      </c>
      <c r="X5458" s="4">
        <f>VLOOKUP($T5458,Sheet4!$H$1106:$M$1351,surveys!X$1+1,FALSE)</f>
        <v>0.97269979890956382</v>
      </c>
      <c r="Y5458" s="4">
        <f>VLOOKUP($T5458,Sheet4!$H$1106:$M$1351,surveys!Y$1+1,FALSE)</f>
        <v>1</v>
      </c>
      <c r="Z5458" s="4">
        <f t="shared" si="256"/>
        <v>2</v>
      </c>
      <c r="AA5458" s="4" t="str">
        <f>VLOOKUP(T5458&amp;"-"&amp;Z5458,Sheet4!$W$2:$AA$1100,3,FALSE)</f>
        <v>London</v>
      </c>
      <c r="AB5458" s="4">
        <f>VLOOKUP(T5458&amp;"-"&amp;Z5458,Sheet4!$W$2:$AA$1100,4,FALSE)</f>
        <v>51.50853</v>
      </c>
      <c r="AC5458" s="4">
        <f>VLOOKUP(T5458&amp;"-"&amp;Z5458,Sheet4!$W$2:$AA$1100,5,FALSE)</f>
        <v>-0.12573999999999999</v>
      </c>
    </row>
    <row r="5459" spans="1:29">
      <c r="A5459" s="6">
        <v>40688</v>
      </c>
      <c r="B5459" s="7">
        <v>0.49439814814814814</v>
      </c>
      <c r="C5459" s="4" t="s">
        <v>1215</v>
      </c>
      <c r="D5459" s="4" t="s">
        <v>1214</v>
      </c>
      <c r="E5459" s="4" t="s">
        <v>13</v>
      </c>
      <c r="F5459" s="4">
        <v>3</v>
      </c>
      <c r="G5459" s="4">
        <v>3</v>
      </c>
      <c r="H5459" s="4">
        <v>4</v>
      </c>
      <c r="I5459" s="4">
        <v>3</v>
      </c>
      <c r="J5459" s="4">
        <v>5</v>
      </c>
      <c r="K5459" s="4">
        <v>5</v>
      </c>
      <c r="L5459" s="4">
        <v>4</v>
      </c>
      <c r="M5459" s="4">
        <v>5</v>
      </c>
      <c r="N5459" s="4">
        <v>4</v>
      </c>
      <c r="O5459" s="4">
        <v>3</v>
      </c>
      <c r="P5459" s="4">
        <v>4</v>
      </c>
      <c r="Q5459" s="9">
        <f t="shared" si="257"/>
        <v>6.5833333333333327E-2</v>
      </c>
      <c r="R5459" s="4">
        <f t="shared" si="255"/>
        <v>40688.494398148148</v>
      </c>
      <c r="S5459" s="4">
        <v>0.70685815987623268</v>
      </c>
      <c r="T5459" s="4" t="str">
        <f>VLOOKUP(E5459,Sheet2!$A$2:$E$137,5,FALSE)</f>
        <v>GB</v>
      </c>
      <c r="U5459" s="4">
        <f>VLOOKUP($T5459,Sheet4!$H$1106:$M$1351,surveys!U$1+1,FALSE)</f>
        <v>0.43993408527720174</v>
      </c>
      <c r="V5459" s="4">
        <f>VLOOKUP($T5459,Sheet4!$H$1106:$M$1351,surveys!V$1+1,FALSE)</f>
        <v>0.87986817055440347</v>
      </c>
      <c r="W5459" s="4">
        <f>VLOOKUP($T5459,Sheet4!$H$1106:$M$1351,surveys!W$1+1,FALSE)</f>
        <v>0.93717230822503084</v>
      </c>
      <c r="X5459" s="4">
        <f>VLOOKUP($T5459,Sheet4!$H$1106:$M$1351,surveys!X$1+1,FALSE)</f>
        <v>0.97269979890956382</v>
      </c>
      <c r="Y5459" s="4">
        <f>VLOOKUP($T5459,Sheet4!$H$1106:$M$1351,surveys!Y$1+1,FALSE)</f>
        <v>1</v>
      </c>
      <c r="Z5459" s="4">
        <f t="shared" si="256"/>
        <v>2</v>
      </c>
      <c r="AA5459" s="4" t="str">
        <f>VLOOKUP(T5459&amp;"-"&amp;Z5459,Sheet4!$W$2:$AA$1100,3,FALSE)</f>
        <v>London</v>
      </c>
      <c r="AB5459" s="4">
        <f>VLOOKUP(T5459&amp;"-"&amp;Z5459,Sheet4!$W$2:$AA$1100,4,FALSE)</f>
        <v>51.50853</v>
      </c>
      <c r="AC5459" s="4">
        <f>VLOOKUP(T5459&amp;"-"&amp;Z5459,Sheet4!$W$2:$AA$1100,5,FALSE)</f>
        <v>-0.12573999999999999</v>
      </c>
    </row>
    <row r="5460" spans="1:29">
      <c r="A5460" s="6">
        <v>40688</v>
      </c>
      <c r="B5460" s="7">
        <v>0.49581018518518521</v>
      </c>
      <c r="C5460" s="4" t="s">
        <v>1213</v>
      </c>
      <c r="D5460" s="4" t="s">
        <v>1217</v>
      </c>
      <c r="E5460" s="4" t="s">
        <v>210</v>
      </c>
      <c r="F5460" s="4">
        <v>0</v>
      </c>
      <c r="G5460" s="4">
        <v>0</v>
      </c>
      <c r="H5460" s="4">
        <v>0</v>
      </c>
      <c r="I5460" s="4">
        <v>0</v>
      </c>
      <c r="J5460" s="4">
        <v>5</v>
      </c>
      <c r="K5460" s="4">
        <v>5</v>
      </c>
      <c r="L5460" s="4">
        <v>0</v>
      </c>
      <c r="M5460" s="4">
        <v>0</v>
      </c>
      <c r="N5460" s="4">
        <v>0</v>
      </c>
      <c r="O5460" s="4">
        <v>0</v>
      </c>
      <c r="P5460" s="4">
        <v>0</v>
      </c>
      <c r="Q5460" s="9">
        <f t="shared" si="257"/>
        <v>6.6956018518518526E-2</v>
      </c>
      <c r="R5460" s="4">
        <f t="shared" si="255"/>
        <v>40688.495810185188</v>
      </c>
      <c r="S5460" s="4">
        <v>0.11436629403238729</v>
      </c>
      <c r="T5460" s="4" t="str">
        <f>VLOOKUP(E5460,Sheet2!$A$2:$E$137,5,FALSE)</f>
        <v>LT</v>
      </c>
      <c r="U5460" s="4">
        <f>VLOOKUP($T5460,Sheet4!$H$1106:$M$1351,surveys!U$1+1,FALSE)</f>
        <v>0.39959242553956464</v>
      </c>
      <c r="V5460" s="4">
        <f>VLOOKUP($T5460,Sheet4!$H$1106:$M$1351,surveys!V$1+1,FALSE)</f>
        <v>0.67561360880219379</v>
      </c>
      <c r="W5460" s="4">
        <f>VLOOKUP($T5460,Sheet4!$H$1106:$M$1351,surveys!W$1+1,FALSE)</f>
        <v>0.81729730685523738</v>
      </c>
      <c r="X5460" s="4">
        <f>VLOOKUP($T5460,Sheet4!$H$1106:$M$1351,surveys!X$1+1,FALSE)</f>
        <v>0.91350830841863762</v>
      </c>
      <c r="Y5460" s="4">
        <f>VLOOKUP($T5460,Sheet4!$H$1106:$M$1351,surveys!Y$1+1,FALSE)</f>
        <v>1</v>
      </c>
      <c r="Z5460" s="4">
        <f t="shared" si="256"/>
        <v>1</v>
      </c>
      <c r="AA5460" s="4" t="str">
        <f>VLOOKUP(T5460&amp;"-"&amp;Z5460,Sheet4!$W$2:$AA$1100,3,FALSE)</f>
        <v>Vilnius</v>
      </c>
      <c r="AB5460" s="4">
        <f>VLOOKUP(T5460&amp;"-"&amp;Z5460,Sheet4!$W$2:$AA$1100,4,FALSE)</f>
        <v>54.689160000000001</v>
      </c>
      <c r="AC5460" s="4">
        <f>VLOOKUP(T5460&amp;"-"&amp;Z5460,Sheet4!$W$2:$AA$1100,5,FALSE)</f>
        <v>25.279800000000002</v>
      </c>
    </row>
    <row r="5461" spans="1:29">
      <c r="A5461" s="6">
        <v>40688</v>
      </c>
      <c r="B5461" s="7">
        <v>0.49656250000000002</v>
      </c>
      <c r="C5461" s="4" t="s">
        <v>1213</v>
      </c>
      <c r="D5461" s="4" t="s">
        <v>1217</v>
      </c>
      <c r="E5461" s="4" t="s">
        <v>33</v>
      </c>
      <c r="F5461" s="4">
        <v>1</v>
      </c>
      <c r="G5461" s="4">
        <v>1</v>
      </c>
      <c r="H5461" s="4">
        <v>1</v>
      </c>
      <c r="I5461" s="4">
        <v>1</v>
      </c>
      <c r="J5461" s="4">
        <v>1</v>
      </c>
      <c r="K5461" s="4">
        <v>1</v>
      </c>
      <c r="L5461" s="4">
        <v>1</v>
      </c>
      <c r="M5461" s="4">
        <v>1</v>
      </c>
      <c r="N5461" s="4">
        <v>1</v>
      </c>
      <c r="O5461" s="4">
        <v>1</v>
      </c>
      <c r="P5461" s="4">
        <v>1</v>
      </c>
      <c r="Q5461" s="9">
        <f t="shared" si="257"/>
        <v>6.6956018518518526E-2</v>
      </c>
      <c r="R5461" s="4">
        <f t="shared" si="255"/>
        <v>40688.496562499997</v>
      </c>
      <c r="S5461" s="4">
        <v>0.44555321687911009</v>
      </c>
      <c r="T5461" s="4" t="str">
        <f>VLOOKUP(E5461,Sheet2!$A$2:$E$137,5,FALSE)</f>
        <v>IT</v>
      </c>
      <c r="U5461" s="4">
        <f>VLOOKUP($T5461,Sheet4!$H$1106:$M$1351,surveys!U$1+1,FALSE)</f>
        <v>0.40073733113706772</v>
      </c>
      <c r="V5461" s="4">
        <f>VLOOKUP($T5461,Sheet4!$H$1106:$M$1351,surveys!V$1+1,FALSE)</f>
        <v>0.60502083075372182</v>
      </c>
      <c r="W5461" s="4">
        <f>VLOOKUP($T5461,Sheet4!$H$1106:$M$1351,surveys!W$1+1,FALSE)</f>
        <v>0.75963680320784854</v>
      </c>
      <c r="X5461" s="4">
        <f>VLOOKUP($T5461,Sheet4!$H$1106:$M$1351,surveys!X$1+1,FALSE)</f>
        <v>0.89491209934724891</v>
      </c>
      <c r="Y5461" s="4">
        <f>VLOOKUP($T5461,Sheet4!$H$1106:$M$1351,surveys!Y$1+1,FALSE)</f>
        <v>1</v>
      </c>
      <c r="Z5461" s="4">
        <f t="shared" si="256"/>
        <v>2</v>
      </c>
      <c r="AA5461" s="4" t="str">
        <f>VLOOKUP(T5461&amp;"-"&amp;Z5461,Sheet4!$W$2:$AA$1100,3,FALSE)</f>
        <v>Milan</v>
      </c>
      <c r="AB5461" s="4">
        <f>VLOOKUP(T5461&amp;"-"&amp;Z5461,Sheet4!$W$2:$AA$1100,4,FALSE)</f>
        <v>45.464269999999999</v>
      </c>
      <c r="AC5461" s="4">
        <f>VLOOKUP(T5461&amp;"-"&amp;Z5461,Sheet4!$W$2:$AA$1100,5,FALSE)</f>
        <v>9.1895100000000003</v>
      </c>
    </row>
    <row r="5462" spans="1:29">
      <c r="A5462" s="6">
        <v>40688</v>
      </c>
      <c r="B5462" s="7">
        <v>0.49663194444444447</v>
      </c>
      <c r="C5462" s="4" t="s">
        <v>1213</v>
      </c>
      <c r="D5462" s="4" t="s">
        <v>1214</v>
      </c>
      <c r="E5462" s="4" t="s">
        <v>11</v>
      </c>
      <c r="F5462" s="4">
        <v>5</v>
      </c>
      <c r="G5462" s="4">
        <v>3</v>
      </c>
      <c r="H5462" s="4">
        <v>2</v>
      </c>
      <c r="I5462" s="4">
        <v>5</v>
      </c>
      <c r="J5462" s="4">
        <v>5</v>
      </c>
      <c r="K5462" s="4">
        <v>4</v>
      </c>
      <c r="L5462" s="4">
        <v>4</v>
      </c>
      <c r="M5462" s="4">
        <v>5</v>
      </c>
      <c r="N5462" s="4">
        <v>5</v>
      </c>
      <c r="O5462" s="4">
        <v>5</v>
      </c>
      <c r="P5462" s="4">
        <v>4</v>
      </c>
      <c r="Q5462" s="9">
        <f t="shared" si="257"/>
        <v>6.7175925925925931E-2</v>
      </c>
      <c r="R5462" s="4">
        <f t="shared" si="255"/>
        <v>40688.496631944443</v>
      </c>
      <c r="S5462" s="4">
        <v>0.40489369966825239</v>
      </c>
      <c r="T5462" s="4" t="str">
        <f>VLOOKUP(E5462,Sheet2!$A$2:$E$137,5,FALSE)</f>
        <v>FR</v>
      </c>
      <c r="U5462" s="4">
        <f>VLOOKUP($T5462,Sheet4!$H$1106:$M$1351,surveys!U$1+1,FALSE)</f>
        <v>0.51193913659220647</v>
      </c>
      <c r="V5462" s="4">
        <f>VLOOKUP($T5462,Sheet4!$H$1106:$M$1351,surveys!V$1+1,FALSE)</f>
        <v>0.70220575033861143</v>
      </c>
      <c r="W5462" s="4">
        <f>VLOOKUP($T5462,Sheet4!$H$1106:$M$1351,surveys!W$1+1,FALSE)</f>
        <v>0.81527182039156842</v>
      </c>
      <c r="X5462" s="4">
        <f>VLOOKUP($T5462,Sheet4!$H$1106:$M$1351,surveys!X$1+1,FALSE)</f>
        <v>0.91893911792009964</v>
      </c>
      <c r="Y5462" s="4">
        <f>VLOOKUP($T5462,Sheet4!$H$1106:$M$1351,surveys!Y$1+1,FALSE)</f>
        <v>1</v>
      </c>
      <c r="Z5462" s="4">
        <f t="shared" si="256"/>
        <v>1</v>
      </c>
      <c r="AA5462" s="4" t="str">
        <f>VLOOKUP(T5462&amp;"-"&amp;Z5462,Sheet4!$W$2:$AA$1100,3,FALSE)</f>
        <v>Paris</v>
      </c>
      <c r="AB5462" s="4">
        <f>VLOOKUP(T5462&amp;"-"&amp;Z5462,Sheet4!$W$2:$AA$1100,4,FALSE)</f>
        <v>48.853409999999997</v>
      </c>
      <c r="AC5462" s="4">
        <f>VLOOKUP(T5462&amp;"-"&amp;Z5462,Sheet4!$W$2:$AA$1100,5,FALSE)</f>
        <v>2.3488000000000002</v>
      </c>
    </row>
    <row r="5463" spans="1:29">
      <c r="A5463" s="6">
        <v>40688</v>
      </c>
      <c r="B5463" s="7">
        <v>0.49681712962962959</v>
      </c>
      <c r="C5463" s="4" t="s">
        <v>1213</v>
      </c>
      <c r="D5463" s="4" t="s">
        <v>1214</v>
      </c>
      <c r="E5463" s="4" t="s">
        <v>11</v>
      </c>
      <c r="F5463" s="4">
        <v>4</v>
      </c>
      <c r="G5463" s="4">
        <v>3</v>
      </c>
      <c r="H5463" s="4">
        <v>4</v>
      </c>
      <c r="I5463" s="4">
        <v>3</v>
      </c>
      <c r="J5463" s="4">
        <v>5</v>
      </c>
      <c r="K5463" s="4">
        <v>4</v>
      </c>
      <c r="L5463" s="4">
        <v>2</v>
      </c>
      <c r="M5463" s="4">
        <v>4</v>
      </c>
      <c r="N5463" s="4">
        <v>4</v>
      </c>
      <c r="O5463" s="4">
        <v>3</v>
      </c>
      <c r="P5463" s="4">
        <v>3</v>
      </c>
      <c r="Q5463" s="9">
        <f t="shared" si="257"/>
        <v>6.7395833333333335E-2</v>
      </c>
      <c r="R5463" s="4">
        <f t="shared" si="255"/>
        <v>40688.496817129628</v>
      </c>
      <c r="S5463" s="4">
        <v>0.16676508001015944</v>
      </c>
      <c r="T5463" s="4" t="str">
        <f>VLOOKUP(E5463,Sheet2!$A$2:$E$137,5,FALSE)</f>
        <v>FR</v>
      </c>
      <c r="U5463" s="4">
        <f>VLOOKUP($T5463,Sheet4!$H$1106:$M$1351,surveys!U$1+1,FALSE)</f>
        <v>0.51193913659220647</v>
      </c>
      <c r="V5463" s="4">
        <f>VLOOKUP($T5463,Sheet4!$H$1106:$M$1351,surveys!V$1+1,FALSE)</f>
        <v>0.70220575033861143</v>
      </c>
      <c r="W5463" s="4">
        <f>VLOOKUP($T5463,Sheet4!$H$1106:$M$1351,surveys!W$1+1,FALSE)</f>
        <v>0.81527182039156842</v>
      </c>
      <c r="X5463" s="4">
        <f>VLOOKUP($T5463,Sheet4!$H$1106:$M$1351,surveys!X$1+1,FALSE)</f>
        <v>0.91893911792009964</v>
      </c>
      <c r="Y5463" s="4">
        <f>VLOOKUP($T5463,Sheet4!$H$1106:$M$1351,surveys!Y$1+1,FALSE)</f>
        <v>1</v>
      </c>
      <c r="Z5463" s="4">
        <f t="shared" si="256"/>
        <v>1</v>
      </c>
      <c r="AA5463" s="4" t="str">
        <f>VLOOKUP(T5463&amp;"-"&amp;Z5463,Sheet4!$W$2:$AA$1100,3,FALSE)</f>
        <v>Paris</v>
      </c>
      <c r="AB5463" s="4">
        <f>VLOOKUP(T5463&amp;"-"&amp;Z5463,Sheet4!$W$2:$AA$1100,4,FALSE)</f>
        <v>48.853409999999997</v>
      </c>
      <c r="AC5463" s="4">
        <f>VLOOKUP(T5463&amp;"-"&amp;Z5463,Sheet4!$W$2:$AA$1100,5,FALSE)</f>
        <v>2.3488000000000002</v>
      </c>
    </row>
    <row r="5464" spans="1:29">
      <c r="A5464" s="6">
        <v>40688</v>
      </c>
      <c r="B5464" s="7">
        <v>0.4968981481481482</v>
      </c>
      <c r="C5464" s="4" t="s">
        <v>1215</v>
      </c>
      <c r="D5464" s="4" t="s">
        <v>1216</v>
      </c>
      <c r="E5464" s="4" t="s">
        <v>11</v>
      </c>
      <c r="F5464" s="4">
        <v>4</v>
      </c>
      <c r="G5464" s="4">
        <v>1</v>
      </c>
      <c r="H5464" s="4">
        <v>1</v>
      </c>
      <c r="I5464" s="4">
        <v>1</v>
      </c>
      <c r="J5464" s="4">
        <v>1</v>
      </c>
      <c r="K5464" s="4">
        <v>1</v>
      </c>
      <c r="L5464" s="4">
        <v>1</v>
      </c>
      <c r="M5464" s="4">
        <v>4</v>
      </c>
      <c r="N5464" s="4">
        <v>5</v>
      </c>
      <c r="O5464" s="4">
        <v>1</v>
      </c>
      <c r="P5464" s="4">
        <v>1</v>
      </c>
      <c r="Q5464" s="9">
        <f t="shared" si="257"/>
        <v>6.7222222222222225E-2</v>
      </c>
      <c r="R5464" s="4">
        <f t="shared" si="255"/>
        <v>40688.496898148151</v>
      </c>
      <c r="S5464" s="4">
        <v>0.85727753798469841</v>
      </c>
      <c r="T5464" s="4" t="str">
        <f>VLOOKUP(E5464,Sheet2!$A$2:$E$137,5,FALSE)</f>
        <v>FR</v>
      </c>
      <c r="U5464" s="4">
        <f>VLOOKUP($T5464,Sheet4!$H$1106:$M$1351,surveys!U$1+1,FALSE)</f>
        <v>0.51193913659220647</v>
      </c>
      <c r="V5464" s="4">
        <f>VLOOKUP($T5464,Sheet4!$H$1106:$M$1351,surveys!V$1+1,FALSE)</f>
        <v>0.70220575033861143</v>
      </c>
      <c r="W5464" s="4">
        <f>VLOOKUP($T5464,Sheet4!$H$1106:$M$1351,surveys!W$1+1,FALSE)</f>
        <v>0.81527182039156842</v>
      </c>
      <c r="X5464" s="4">
        <f>VLOOKUP($T5464,Sheet4!$H$1106:$M$1351,surveys!X$1+1,FALSE)</f>
        <v>0.91893911792009964</v>
      </c>
      <c r="Y5464" s="4">
        <f>VLOOKUP($T5464,Sheet4!$H$1106:$M$1351,surveys!Y$1+1,FALSE)</f>
        <v>1</v>
      </c>
      <c r="Z5464" s="4">
        <f t="shared" si="256"/>
        <v>4</v>
      </c>
      <c r="AA5464" s="4" t="str">
        <f>VLOOKUP(T5464&amp;"-"&amp;Z5464,Sheet4!$W$2:$AA$1100,3,FALSE)</f>
        <v>Toulouse</v>
      </c>
      <c r="AB5464" s="4">
        <f>VLOOKUP(T5464&amp;"-"&amp;Z5464,Sheet4!$W$2:$AA$1100,4,FALSE)</f>
        <v>43.604259999999996</v>
      </c>
      <c r="AC5464" s="4">
        <f>VLOOKUP(T5464&amp;"-"&amp;Z5464,Sheet4!$W$2:$AA$1100,5,FALSE)</f>
        <v>1.44367</v>
      </c>
    </row>
    <row r="5465" spans="1:29">
      <c r="A5465" s="6">
        <v>40688</v>
      </c>
      <c r="B5465" s="7">
        <v>0.49956018518518519</v>
      </c>
      <c r="C5465" s="4" t="s">
        <v>1215</v>
      </c>
      <c r="D5465" s="4" t="s">
        <v>1218</v>
      </c>
      <c r="E5465" s="4" t="s">
        <v>11</v>
      </c>
      <c r="F5465" s="4">
        <v>4</v>
      </c>
      <c r="G5465" s="4">
        <v>3</v>
      </c>
      <c r="H5465" s="4">
        <v>4</v>
      </c>
      <c r="I5465" s="4">
        <v>3</v>
      </c>
      <c r="J5465" s="4">
        <v>3</v>
      </c>
      <c r="K5465" s="4">
        <v>3</v>
      </c>
      <c r="L5465" s="4">
        <v>3</v>
      </c>
      <c r="M5465" s="4">
        <v>3</v>
      </c>
      <c r="N5465" s="4">
        <v>5</v>
      </c>
      <c r="O5465" s="4">
        <v>5</v>
      </c>
      <c r="P5465" s="4">
        <v>5</v>
      </c>
      <c r="Q5465" s="9">
        <f t="shared" si="257"/>
        <v>6.9733796296296294E-2</v>
      </c>
      <c r="R5465" s="4">
        <f t="shared" si="255"/>
        <v>40688.499560185184</v>
      </c>
      <c r="S5465" s="4">
        <v>0.17809525669193649</v>
      </c>
      <c r="T5465" s="4" t="str">
        <f>VLOOKUP(E5465,Sheet2!$A$2:$E$137,5,FALSE)</f>
        <v>FR</v>
      </c>
      <c r="U5465" s="4">
        <f>VLOOKUP($T5465,Sheet4!$H$1106:$M$1351,surveys!U$1+1,FALSE)</f>
        <v>0.51193913659220647</v>
      </c>
      <c r="V5465" s="4">
        <f>VLOOKUP($T5465,Sheet4!$H$1106:$M$1351,surveys!V$1+1,FALSE)</f>
        <v>0.70220575033861143</v>
      </c>
      <c r="W5465" s="4">
        <f>VLOOKUP($T5465,Sheet4!$H$1106:$M$1351,surveys!W$1+1,FALSE)</f>
        <v>0.81527182039156842</v>
      </c>
      <c r="X5465" s="4">
        <f>VLOOKUP($T5465,Sheet4!$H$1106:$M$1351,surveys!X$1+1,FALSE)</f>
        <v>0.91893911792009964</v>
      </c>
      <c r="Y5465" s="4">
        <f>VLOOKUP($T5465,Sheet4!$H$1106:$M$1351,surveys!Y$1+1,FALSE)</f>
        <v>1</v>
      </c>
      <c r="Z5465" s="4">
        <f t="shared" si="256"/>
        <v>1</v>
      </c>
      <c r="AA5465" s="4" t="str">
        <f>VLOOKUP(T5465&amp;"-"&amp;Z5465,Sheet4!$W$2:$AA$1100,3,FALSE)</f>
        <v>Paris</v>
      </c>
      <c r="AB5465" s="4">
        <f>VLOOKUP(T5465&amp;"-"&amp;Z5465,Sheet4!$W$2:$AA$1100,4,FALSE)</f>
        <v>48.853409999999997</v>
      </c>
      <c r="AC5465" s="4">
        <f>VLOOKUP(T5465&amp;"-"&amp;Z5465,Sheet4!$W$2:$AA$1100,5,FALSE)</f>
        <v>2.3488000000000002</v>
      </c>
    </row>
    <row r="5466" spans="1:29">
      <c r="A5466" s="6">
        <v>40688</v>
      </c>
      <c r="B5466" s="7">
        <v>0.49958333333333332</v>
      </c>
      <c r="C5466" s="4" t="s">
        <v>1215</v>
      </c>
      <c r="D5466" s="4" t="s">
        <v>1214</v>
      </c>
      <c r="E5466" s="4" t="s">
        <v>31</v>
      </c>
      <c r="F5466" s="4">
        <v>3</v>
      </c>
      <c r="G5466" s="4">
        <v>3</v>
      </c>
      <c r="H5466" s="4">
        <v>5</v>
      </c>
      <c r="I5466" s="4">
        <v>5</v>
      </c>
      <c r="J5466" s="4">
        <v>5</v>
      </c>
      <c r="K5466" s="4">
        <v>5</v>
      </c>
      <c r="L5466" s="4">
        <v>5</v>
      </c>
      <c r="M5466" s="4">
        <v>5</v>
      </c>
      <c r="N5466" s="4">
        <v>5</v>
      </c>
      <c r="O5466" s="4">
        <v>5</v>
      </c>
      <c r="P5466" s="4">
        <v>5</v>
      </c>
      <c r="Q5466" s="9">
        <f t="shared" si="257"/>
        <v>6.913194444444444E-2</v>
      </c>
      <c r="R5466" s="4">
        <f t="shared" si="255"/>
        <v>40688.499583333331</v>
      </c>
      <c r="S5466" s="4">
        <v>0.52125737570722697</v>
      </c>
      <c r="T5466" s="4" t="str">
        <f>VLOOKUP(E5466,Sheet2!$A$2:$E$137,5,FALSE)</f>
        <v>ES</v>
      </c>
      <c r="U5466" s="4">
        <f>VLOOKUP($T5466,Sheet4!$H$1106:$M$1351,surveys!U$1+1,FALSE)</f>
        <v>0.46058089642806016</v>
      </c>
      <c r="V5466" s="4">
        <f>VLOOKUP($T5466,Sheet4!$H$1106:$M$1351,surveys!V$1+1,FALSE)</f>
        <v>0.68996105930901486</v>
      </c>
      <c r="W5466" s="4">
        <f>VLOOKUP($T5466,Sheet4!$H$1106:$M$1351,surveys!W$1+1,FALSE)</f>
        <v>0.80513768719908241</v>
      </c>
      <c r="X5466" s="4">
        <f>VLOOKUP($T5466,Sheet4!$H$1106:$M$1351,surveys!X$1+1,FALSE)</f>
        <v>0.90461214064594464</v>
      </c>
      <c r="Y5466" s="4">
        <f>VLOOKUP($T5466,Sheet4!$H$1106:$M$1351,surveys!Y$1+1,FALSE)</f>
        <v>1</v>
      </c>
      <c r="Z5466" s="4">
        <f t="shared" si="256"/>
        <v>2</v>
      </c>
      <c r="AA5466" s="4" t="str">
        <f>VLOOKUP(T5466&amp;"-"&amp;Z5466,Sheet4!$W$2:$AA$1100,3,FALSE)</f>
        <v>Barcelona</v>
      </c>
      <c r="AB5466" s="4">
        <f>VLOOKUP(T5466&amp;"-"&amp;Z5466,Sheet4!$W$2:$AA$1100,4,FALSE)</f>
        <v>41.38879</v>
      </c>
      <c r="AC5466" s="4">
        <f>VLOOKUP(T5466&amp;"-"&amp;Z5466,Sheet4!$W$2:$AA$1100,5,FALSE)</f>
        <v>2.1589900000000002</v>
      </c>
    </row>
    <row r="5467" spans="1:29">
      <c r="A5467" s="6">
        <v>40688</v>
      </c>
      <c r="B5467" s="7">
        <v>0.49980324074074073</v>
      </c>
      <c r="C5467" s="4" t="s">
        <v>1213</v>
      </c>
      <c r="D5467" s="4" t="s">
        <v>1217</v>
      </c>
      <c r="E5467" s="4" t="s">
        <v>11</v>
      </c>
      <c r="F5467" s="4">
        <v>4</v>
      </c>
      <c r="G5467" s="4">
        <v>4</v>
      </c>
      <c r="H5467" s="4">
        <v>4</v>
      </c>
      <c r="I5467" s="4">
        <v>3</v>
      </c>
      <c r="J5467" s="4">
        <v>3</v>
      </c>
      <c r="K5467" s="4">
        <v>5</v>
      </c>
      <c r="L5467" s="4">
        <v>5</v>
      </c>
      <c r="M5467" s="4">
        <v>5</v>
      </c>
      <c r="N5467" s="4">
        <v>5</v>
      </c>
      <c r="O5467" s="4">
        <v>4</v>
      </c>
      <c r="P5467" s="4">
        <v>5</v>
      </c>
      <c r="Q5467" s="9">
        <f t="shared" si="257"/>
        <v>6.9224537037037043E-2</v>
      </c>
      <c r="R5467" s="4">
        <f t="shared" si="255"/>
        <v>40688.499803240738</v>
      </c>
      <c r="S5467" s="4">
        <v>0.41719247378786228</v>
      </c>
      <c r="T5467" s="4" t="str">
        <f>VLOOKUP(E5467,Sheet2!$A$2:$E$137,5,FALSE)</f>
        <v>FR</v>
      </c>
      <c r="U5467" s="4">
        <f>VLOOKUP($T5467,Sheet4!$H$1106:$M$1351,surveys!U$1+1,FALSE)</f>
        <v>0.51193913659220647</v>
      </c>
      <c r="V5467" s="4">
        <f>VLOOKUP($T5467,Sheet4!$H$1106:$M$1351,surveys!V$1+1,FALSE)</f>
        <v>0.70220575033861143</v>
      </c>
      <c r="W5467" s="4">
        <f>VLOOKUP($T5467,Sheet4!$H$1106:$M$1351,surveys!W$1+1,FALSE)</f>
        <v>0.81527182039156842</v>
      </c>
      <c r="X5467" s="4">
        <f>VLOOKUP($T5467,Sheet4!$H$1106:$M$1351,surveys!X$1+1,FALSE)</f>
        <v>0.91893911792009964</v>
      </c>
      <c r="Y5467" s="4">
        <f>VLOOKUP($T5467,Sheet4!$H$1106:$M$1351,surveys!Y$1+1,FALSE)</f>
        <v>1</v>
      </c>
      <c r="Z5467" s="4">
        <f t="shared" si="256"/>
        <v>1</v>
      </c>
      <c r="AA5467" s="4" t="str">
        <f>VLOOKUP(T5467&amp;"-"&amp;Z5467,Sheet4!$W$2:$AA$1100,3,FALSE)</f>
        <v>Paris</v>
      </c>
      <c r="AB5467" s="4">
        <f>VLOOKUP(T5467&amp;"-"&amp;Z5467,Sheet4!$W$2:$AA$1100,4,FALSE)</f>
        <v>48.853409999999997</v>
      </c>
      <c r="AC5467" s="4">
        <f>VLOOKUP(T5467&amp;"-"&amp;Z5467,Sheet4!$W$2:$AA$1100,5,FALSE)</f>
        <v>2.3488000000000002</v>
      </c>
    </row>
    <row r="5468" spans="1:29">
      <c r="A5468" s="6">
        <v>40688</v>
      </c>
      <c r="B5468" s="7">
        <v>0.50032407407407409</v>
      </c>
      <c r="C5468" s="4" t="s">
        <v>1213</v>
      </c>
      <c r="D5468" s="4" t="s">
        <v>1216</v>
      </c>
      <c r="E5468" s="4" t="s">
        <v>77</v>
      </c>
      <c r="F5468" s="4">
        <v>3</v>
      </c>
      <c r="G5468" s="4">
        <v>5</v>
      </c>
      <c r="H5468" s="4">
        <v>5</v>
      </c>
      <c r="I5468" s="4">
        <v>1</v>
      </c>
      <c r="J5468" s="4">
        <v>1</v>
      </c>
      <c r="K5468" s="4">
        <v>5</v>
      </c>
      <c r="L5468" s="4">
        <v>5</v>
      </c>
      <c r="M5468" s="4">
        <v>1</v>
      </c>
      <c r="N5468" s="4">
        <v>5</v>
      </c>
      <c r="O5468" s="4">
        <v>5</v>
      </c>
      <c r="P5468" s="4">
        <v>3</v>
      </c>
      <c r="Q5468" s="9">
        <f t="shared" si="257"/>
        <v>8.564814814814815E-4</v>
      </c>
      <c r="R5468" s="4">
        <f t="shared" si="255"/>
        <v>40688.500324074077</v>
      </c>
      <c r="S5468" s="4">
        <v>0.97428508841473782</v>
      </c>
      <c r="T5468" s="4" t="str">
        <f>VLOOKUP(E5468,Sheet2!$A$2:$E$137,5,FALSE)</f>
        <v>CZ</v>
      </c>
      <c r="U5468" s="4">
        <f>VLOOKUP($T5468,Sheet4!$H$1106:$M$1351,surveys!U$1+1,FALSE)</f>
        <v>0.55144733629941389</v>
      </c>
      <c r="V5468" s="4">
        <f>VLOOKUP($T5468,Sheet4!$H$1106:$M$1351,surveys!V$1+1,FALSE)</f>
        <v>0.72628917582448771</v>
      </c>
      <c r="W5468" s="4">
        <f>VLOOKUP($T5468,Sheet4!$H$1106:$M$1351,surveys!W$1+1,FALSE)</f>
        <v>0.87441405399881522</v>
      </c>
      <c r="X5468" s="4">
        <f>VLOOKUP($T5468,Sheet4!$H$1106:$M$1351,surveys!X$1+1,FALSE)</f>
        <v>0.95208915652162385</v>
      </c>
      <c r="Y5468" s="4">
        <f>VLOOKUP($T5468,Sheet4!$H$1106:$M$1351,surveys!Y$1+1,FALSE)</f>
        <v>1</v>
      </c>
      <c r="Z5468" s="4">
        <f t="shared" si="256"/>
        <v>5</v>
      </c>
      <c r="AA5468" s="4" t="str">
        <f>VLOOKUP(T5468&amp;"-"&amp;Z5468,Sheet4!$W$2:$AA$1100,3,FALSE)</f>
        <v>Olomouc</v>
      </c>
      <c r="AB5468" s="4">
        <f>VLOOKUP(T5468&amp;"-"&amp;Z5468,Sheet4!$W$2:$AA$1100,4,FALSE)</f>
        <v>49.59552</v>
      </c>
      <c r="AC5468" s="4">
        <f>VLOOKUP(T5468&amp;"-"&amp;Z5468,Sheet4!$W$2:$AA$1100,5,FALSE)</f>
        <v>17.251750000000001</v>
      </c>
    </row>
    <row r="5469" spans="1:29">
      <c r="A5469" s="6">
        <v>40688</v>
      </c>
      <c r="B5469" s="7">
        <v>0.7662268518518518</v>
      </c>
      <c r="C5469" s="4" t="s">
        <v>1213</v>
      </c>
      <c r="D5469" s="4" t="s">
        <v>1224</v>
      </c>
      <c r="E5469" s="4" t="s">
        <v>13</v>
      </c>
      <c r="F5469" s="4">
        <v>1</v>
      </c>
      <c r="G5469" s="4">
        <v>1</v>
      </c>
      <c r="H5469" s="4">
        <v>1</v>
      </c>
      <c r="I5469" s="4">
        <v>1</v>
      </c>
      <c r="J5469" s="4">
        <v>5</v>
      </c>
      <c r="K5469" s="4">
        <v>1</v>
      </c>
      <c r="L5469" s="4">
        <v>1</v>
      </c>
      <c r="M5469" s="4">
        <v>1</v>
      </c>
      <c r="N5469" s="4">
        <v>1</v>
      </c>
      <c r="O5469" s="4">
        <v>1</v>
      </c>
      <c r="P5469" s="4">
        <v>1</v>
      </c>
      <c r="Q5469" s="9">
        <f t="shared" si="257"/>
        <v>4.6435185185185184E-2</v>
      </c>
      <c r="R5469" s="4">
        <f t="shared" si="255"/>
        <v>40688.766226851854</v>
      </c>
      <c r="S5469" s="4">
        <v>7.570632531050614E-2</v>
      </c>
      <c r="T5469" s="4" t="str">
        <f>VLOOKUP(E5469,Sheet2!$A$2:$E$137,5,FALSE)</f>
        <v>GB</v>
      </c>
      <c r="U5469" s="4">
        <f>VLOOKUP($T5469,Sheet4!$H$1106:$M$1351,surveys!U$1+1,FALSE)</f>
        <v>0.43993408527720174</v>
      </c>
      <c r="V5469" s="4">
        <f>VLOOKUP($T5469,Sheet4!$H$1106:$M$1351,surveys!V$1+1,FALSE)</f>
        <v>0.87986817055440347</v>
      </c>
      <c r="W5469" s="4">
        <f>VLOOKUP($T5469,Sheet4!$H$1106:$M$1351,surveys!W$1+1,FALSE)</f>
        <v>0.93717230822503084</v>
      </c>
      <c r="X5469" s="4">
        <f>VLOOKUP($T5469,Sheet4!$H$1106:$M$1351,surveys!X$1+1,FALSE)</f>
        <v>0.97269979890956382</v>
      </c>
      <c r="Y5469" s="4">
        <f>VLOOKUP($T5469,Sheet4!$H$1106:$M$1351,surveys!Y$1+1,FALSE)</f>
        <v>1</v>
      </c>
      <c r="Z5469" s="4">
        <f t="shared" si="256"/>
        <v>1</v>
      </c>
      <c r="AA5469" s="4" t="str">
        <f>VLOOKUP(T5469&amp;"-"&amp;Z5469,Sheet4!$W$2:$AA$1100,3,FALSE)</f>
        <v>City of London</v>
      </c>
      <c r="AB5469" s="4">
        <f>VLOOKUP(T5469&amp;"-"&amp;Z5469,Sheet4!$W$2:$AA$1100,4,FALSE)</f>
        <v>51.512790000000003</v>
      </c>
      <c r="AC5469" s="4">
        <f>VLOOKUP(T5469&amp;"-"&amp;Z5469,Sheet4!$W$2:$AA$1100,5,FALSE)</f>
        <v>-9.1840000000000005E-2</v>
      </c>
    </row>
    <row r="5470" spans="1:29">
      <c r="A5470" s="6">
        <v>40688</v>
      </c>
      <c r="B5470" s="7">
        <v>0.85592592592592587</v>
      </c>
      <c r="C5470" s="4" t="s">
        <v>1213</v>
      </c>
      <c r="D5470" s="4" t="s">
        <v>1214</v>
      </c>
      <c r="E5470" s="4" t="s">
        <v>33</v>
      </c>
      <c r="F5470" s="4">
        <v>4</v>
      </c>
      <c r="G5470" s="4">
        <v>3</v>
      </c>
      <c r="H5470" s="4">
        <v>4</v>
      </c>
      <c r="I5470" s="4">
        <v>4</v>
      </c>
      <c r="J5470" s="4">
        <v>3</v>
      </c>
      <c r="K5470" s="4">
        <v>4</v>
      </c>
      <c r="L5470" s="4">
        <v>3</v>
      </c>
      <c r="M5470" s="4">
        <v>5</v>
      </c>
      <c r="N5470" s="4">
        <v>4</v>
      </c>
      <c r="O5470" s="4">
        <v>3</v>
      </c>
      <c r="P5470" s="4">
        <v>4</v>
      </c>
      <c r="Q5470" s="9">
        <f t="shared" si="257"/>
        <v>3.8495370370370367E-2</v>
      </c>
      <c r="R5470" s="4">
        <f t="shared" si="255"/>
        <v>40688.855925925927</v>
      </c>
      <c r="S5470" s="4">
        <v>0.52809483504369514</v>
      </c>
      <c r="T5470" s="4" t="str">
        <f>VLOOKUP(E5470,Sheet2!$A$2:$E$137,5,FALSE)</f>
        <v>IT</v>
      </c>
      <c r="U5470" s="4">
        <f>VLOOKUP($T5470,Sheet4!$H$1106:$M$1351,surveys!U$1+1,FALSE)</f>
        <v>0.40073733113706772</v>
      </c>
      <c r="V5470" s="4">
        <f>VLOOKUP($T5470,Sheet4!$H$1106:$M$1351,surveys!V$1+1,FALSE)</f>
        <v>0.60502083075372182</v>
      </c>
      <c r="W5470" s="4">
        <f>VLOOKUP($T5470,Sheet4!$H$1106:$M$1351,surveys!W$1+1,FALSE)</f>
        <v>0.75963680320784854</v>
      </c>
      <c r="X5470" s="4">
        <f>VLOOKUP($T5470,Sheet4!$H$1106:$M$1351,surveys!X$1+1,FALSE)</f>
        <v>0.89491209934724891</v>
      </c>
      <c r="Y5470" s="4">
        <f>VLOOKUP($T5470,Sheet4!$H$1106:$M$1351,surveys!Y$1+1,FALSE)</f>
        <v>1</v>
      </c>
      <c r="Z5470" s="4">
        <f t="shared" si="256"/>
        <v>2</v>
      </c>
      <c r="AA5470" s="4" t="str">
        <f>VLOOKUP(T5470&amp;"-"&amp;Z5470,Sheet4!$W$2:$AA$1100,3,FALSE)</f>
        <v>Milan</v>
      </c>
      <c r="AB5470" s="4">
        <f>VLOOKUP(T5470&amp;"-"&amp;Z5470,Sheet4!$W$2:$AA$1100,4,FALSE)</f>
        <v>45.464269999999999</v>
      </c>
      <c r="AC5470" s="4">
        <f>VLOOKUP(T5470&amp;"-"&amp;Z5470,Sheet4!$W$2:$AA$1100,5,FALSE)</f>
        <v>9.1895100000000003</v>
      </c>
    </row>
    <row r="5471" spans="1:29">
      <c r="A5471" s="6">
        <v>40688</v>
      </c>
      <c r="B5471" s="7">
        <v>0.57837962962962963</v>
      </c>
      <c r="C5471" s="4" t="s">
        <v>1213</v>
      </c>
      <c r="D5471" s="4" t="s">
        <v>1214</v>
      </c>
      <c r="E5471" s="4" t="s">
        <v>227</v>
      </c>
      <c r="F5471" s="4">
        <v>4</v>
      </c>
      <c r="G5471" s="4">
        <v>4</v>
      </c>
      <c r="H5471" s="4">
        <v>4</v>
      </c>
      <c r="I5471" s="4">
        <v>3</v>
      </c>
      <c r="J5471" s="4">
        <v>4</v>
      </c>
      <c r="K5471" s="4">
        <v>5</v>
      </c>
      <c r="L5471" s="4">
        <v>1</v>
      </c>
      <c r="M5471" s="4">
        <v>3</v>
      </c>
      <c r="N5471" s="4">
        <v>4</v>
      </c>
      <c r="O5471" s="4">
        <v>4</v>
      </c>
      <c r="P5471" s="4">
        <v>5</v>
      </c>
      <c r="Q5471" s="9">
        <f t="shared" si="257"/>
        <v>5.4895833333333331E-2</v>
      </c>
      <c r="R5471" s="4">
        <f t="shared" si="255"/>
        <v>40688.578379629631</v>
      </c>
      <c r="S5471" s="4">
        <v>0.99621602306006118</v>
      </c>
      <c r="T5471" s="4" t="str">
        <f>VLOOKUP(E5471,Sheet2!$A$2:$E$137,5,FALSE)</f>
        <v>HR</v>
      </c>
      <c r="U5471" s="4">
        <f>VLOOKUP($T5471,Sheet4!$H$1106:$M$1351,surveys!U$1+1,FALSE)</f>
        <v>0.42003746734208691</v>
      </c>
      <c r="V5471" s="4">
        <f>VLOOKUP($T5471,Sheet4!$H$1106:$M$1351,surveys!V$1+1,FALSE)</f>
        <v>0.78702735283987324</v>
      </c>
      <c r="W5471" s="4">
        <f>VLOOKUP($T5471,Sheet4!$H$1106:$M$1351,surveys!W$1+1,FALSE)</f>
        <v>0.8796004603610641</v>
      </c>
      <c r="X5471" s="4">
        <f>VLOOKUP($T5471,Sheet4!$H$1106:$M$1351,surveys!X$1+1,FALSE)</f>
        <v>0.95372237203558541</v>
      </c>
      <c r="Y5471" s="4">
        <f>VLOOKUP($T5471,Sheet4!$H$1106:$M$1351,surveys!Y$1+1,FALSE)</f>
        <v>1</v>
      </c>
      <c r="Z5471" s="4">
        <f t="shared" si="256"/>
        <v>5</v>
      </c>
      <c r="AA5471" s="4" t="str">
        <f>VLOOKUP(T5471&amp;"-"&amp;Z5471,Sheet4!$W$2:$AA$1100,3,FALSE)</f>
        <v>Osijek</v>
      </c>
      <c r="AB5471" s="4">
        <f>VLOOKUP(T5471&amp;"-"&amp;Z5471,Sheet4!$W$2:$AA$1100,4,FALSE)</f>
        <v>45.551110000000001</v>
      </c>
      <c r="AC5471" s="4">
        <f>VLOOKUP(T5471&amp;"-"&amp;Z5471,Sheet4!$W$2:$AA$1100,5,FALSE)</f>
        <v>18.69389</v>
      </c>
    </row>
    <row r="5472" spans="1:29">
      <c r="A5472" s="6">
        <v>40688</v>
      </c>
      <c r="B5472" s="7">
        <v>0.91171296296296289</v>
      </c>
      <c r="C5472" s="4" t="s">
        <v>1213</v>
      </c>
      <c r="D5472" s="4" t="s">
        <v>1217</v>
      </c>
      <c r="E5472" s="4" t="s">
        <v>11</v>
      </c>
      <c r="F5472" s="4">
        <v>3</v>
      </c>
      <c r="G5472" s="4">
        <v>4</v>
      </c>
      <c r="H5472" s="4">
        <v>5</v>
      </c>
      <c r="I5472" s="4">
        <v>2</v>
      </c>
      <c r="J5472" s="4">
        <v>3</v>
      </c>
      <c r="K5472" s="4">
        <v>2</v>
      </c>
      <c r="L5472" s="4">
        <v>4</v>
      </c>
      <c r="M5472" s="4">
        <v>4</v>
      </c>
      <c r="N5472" s="4">
        <v>5</v>
      </c>
      <c r="O5472" s="4">
        <v>2</v>
      </c>
      <c r="P5472" s="4">
        <v>2</v>
      </c>
      <c r="Q5472" s="9">
        <f t="shared" si="257"/>
        <v>8.3680555555555557E-3</v>
      </c>
      <c r="R5472" s="4">
        <f t="shared" si="255"/>
        <v>40688.911712962959</v>
      </c>
      <c r="S5472" s="4">
        <v>0.12902004197413319</v>
      </c>
      <c r="T5472" s="4" t="str">
        <f>VLOOKUP(E5472,Sheet2!$A$2:$E$137,5,FALSE)</f>
        <v>FR</v>
      </c>
      <c r="U5472" s="4">
        <f>VLOOKUP($T5472,Sheet4!$H$1106:$M$1351,surveys!U$1+1,FALSE)</f>
        <v>0.51193913659220647</v>
      </c>
      <c r="V5472" s="4">
        <f>VLOOKUP($T5472,Sheet4!$H$1106:$M$1351,surveys!V$1+1,FALSE)</f>
        <v>0.70220575033861143</v>
      </c>
      <c r="W5472" s="4">
        <f>VLOOKUP($T5472,Sheet4!$H$1106:$M$1351,surveys!W$1+1,FALSE)</f>
        <v>0.81527182039156842</v>
      </c>
      <c r="X5472" s="4">
        <f>VLOOKUP($T5472,Sheet4!$H$1106:$M$1351,surveys!X$1+1,FALSE)</f>
        <v>0.91893911792009964</v>
      </c>
      <c r="Y5472" s="4">
        <f>VLOOKUP($T5472,Sheet4!$H$1106:$M$1351,surveys!Y$1+1,FALSE)</f>
        <v>1</v>
      </c>
      <c r="Z5472" s="4">
        <f t="shared" si="256"/>
        <v>1</v>
      </c>
      <c r="AA5472" s="4" t="str">
        <f>VLOOKUP(T5472&amp;"-"&amp;Z5472,Sheet4!$W$2:$AA$1100,3,FALSE)</f>
        <v>Paris</v>
      </c>
      <c r="AB5472" s="4">
        <f>VLOOKUP(T5472&amp;"-"&amp;Z5472,Sheet4!$W$2:$AA$1100,4,FALSE)</f>
        <v>48.853409999999997</v>
      </c>
      <c r="AC5472" s="4">
        <f>VLOOKUP(T5472&amp;"-"&amp;Z5472,Sheet4!$W$2:$AA$1100,5,FALSE)</f>
        <v>2.3488000000000002</v>
      </c>
    </row>
    <row r="5473" spans="1:29">
      <c r="A5473" s="6">
        <v>40688</v>
      </c>
      <c r="B5473" s="7">
        <v>0.86015046296296305</v>
      </c>
      <c r="C5473" s="4" t="s">
        <v>1215</v>
      </c>
      <c r="D5473" s="4" t="s">
        <v>1214</v>
      </c>
      <c r="E5473" s="4" t="s">
        <v>33</v>
      </c>
      <c r="F5473" s="4">
        <v>1</v>
      </c>
      <c r="G5473" s="4">
        <v>1</v>
      </c>
      <c r="H5473" s="4">
        <v>1</v>
      </c>
      <c r="I5473" s="4">
        <v>1</v>
      </c>
      <c r="J5473" s="4">
        <v>1</v>
      </c>
      <c r="K5473" s="4">
        <v>5</v>
      </c>
      <c r="L5473" s="4">
        <v>1</v>
      </c>
      <c r="M5473" s="4">
        <v>1</v>
      </c>
      <c r="N5473" s="4">
        <v>5</v>
      </c>
      <c r="O5473" s="4">
        <v>1</v>
      </c>
      <c r="P5473" s="4">
        <v>5</v>
      </c>
      <c r="Q5473" s="9">
        <f t="shared" si="257"/>
        <v>4.2395833333333327E-2</v>
      </c>
      <c r="R5473" s="4">
        <f t="shared" si="255"/>
        <v>40688.860150462962</v>
      </c>
      <c r="S5473" s="4">
        <v>0.64182016414695031</v>
      </c>
      <c r="T5473" s="4" t="str">
        <f>VLOOKUP(E5473,Sheet2!$A$2:$E$137,5,FALSE)</f>
        <v>IT</v>
      </c>
      <c r="U5473" s="4">
        <f>VLOOKUP($T5473,Sheet4!$H$1106:$M$1351,surveys!U$1+1,FALSE)</f>
        <v>0.40073733113706772</v>
      </c>
      <c r="V5473" s="4">
        <f>VLOOKUP($T5473,Sheet4!$H$1106:$M$1351,surveys!V$1+1,FALSE)</f>
        <v>0.60502083075372182</v>
      </c>
      <c r="W5473" s="4">
        <f>VLOOKUP($T5473,Sheet4!$H$1106:$M$1351,surveys!W$1+1,FALSE)</f>
        <v>0.75963680320784854</v>
      </c>
      <c r="X5473" s="4">
        <f>VLOOKUP($T5473,Sheet4!$H$1106:$M$1351,surveys!X$1+1,FALSE)</f>
        <v>0.89491209934724891</v>
      </c>
      <c r="Y5473" s="4">
        <f>VLOOKUP($T5473,Sheet4!$H$1106:$M$1351,surveys!Y$1+1,FALSE)</f>
        <v>1</v>
      </c>
      <c r="Z5473" s="4">
        <f t="shared" si="256"/>
        <v>3</v>
      </c>
      <c r="AA5473" s="4" t="str">
        <f>VLOOKUP(T5473&amp;"-"&amp;Z5473,Sheet4!$W$2:$AA$1100,3,FALSE)</f>
        <v>Napoli</v>
      </c>
      <c r="AB5473" s="4">
        <f>VLOOKUP(T5473&amp;"-"&amp;Z5473,Sheet4!$W$2:$AA$1100,4,FALSE)</f>
        <v>40.833329999999997</v>
      </c>
      <c r="AC5473" s="4">
        <f>VLOOKUP(T5473&amp;"-"&amp;Z5473,Sheet4!$W$2:$AA$1100,5,FALSE)</f>
        <v>14.25</v>
      </c>
    </row>
    <row r="5474" spans="1:29">
      <c r="A5474" s="6">
        <v>40688</v>
      </c>
      <c r="B5474" s="7">
        <v>0.85803240740740727</v>
      </c>
      <c r="C5474" s="4" t="s">
        <v>1215</v>
      </c>
      <c r="D5474" s="4" t="s">
        <v>1214</v>
      </c>
      <c r="E5474" s="4" t="s">
        <v>13</v>
      </c>
      <c r="F5474" s="4">
        <v>4</v>
      </c>
      <c r="G5474" s="4">
        <v>3</v>
      </c>
      <c r="H5474" s="4">
        <v>4</v>
      </c>
      <c r="I5474" s="4">
        <v>4</v>
      </c>
      <c r="J5474" s="4">
        <v>5</v>
      </c>
      <c r="K5474" s="4">
        <v>4</v>
      </c>
      <c r="L5474" s="4">
        <v>3</v>
      </c>
      <c r="M5474" s="4">
        <v>5</v>
      </c>
      <c r="N5474" s="4">
        <v>5</v>
      </c>
      <c r="O5474" s="4">
        <v>4</v>
      </c>
      <c r="P5474" s="4">
        <v>5</v>
      </c>
      <c r="Q5474" s="9">
        <f t="shared" si="257"/>
        <v>4.0358796296296295E-2</v>
      </c>
      <c r="R5474" s="4">
        <f t="shared" si="255"/>
        <v>40688.858032407406</v>
      </c>
      <c r="S5474" s="4">
        <v>0.27842943198475112</v>
      </c>
      <c r="T5474" s="4" t="str">
        <f>VLOOKUP(E5474,Sheet2!$A$2:$E$137,5,FALSE)</f>
        <v>GB</v>
      </c>
      <c r="U5474" s="4">
        <f>VLOOKUP($T5474,Sheet4!$H$1106:$M$1351,surveys!U$1+1,FALSE)</f>
        <v>0.43993408527720174</v>
      </c>
      <c r="V5474" s="4">
        <f>VLOOKUP($T5474,Sheet4!$H$1106:$M$1351,surveys!V$1+1,FALSE)</f>
        <v>0.87986817055440347</v>
      </c>
      <c r="W5474" s="4">
        <f>VLOOKUP($T5474,Sheet4!$H$1106:$M$1351,surveys!W$1+1,FALSE)</f>
        <v>0.93717230822503084</v>
      </c>
      <c r="X5474" s="4">
        <f>VLOOKUP($T5474,Sheet4!$H$1106:$M$1351,surveys!X$1+1,FALSE)</f>
        <v>0.97269979890956382</v>
      </c>
      <c r="Y5474" s="4">
        <f>VLOOKUP($T5474,Sheet4!$H$1106:$M$1351,surveys!Y$1+1,FALSE)</f>
        <v>1</v>
      </c>
      <c r="Z5474" s="4">
        <f t="shared" si="256"/>
        <v>1</v>
      </c>
      <c r="AA5474" s="4" t="str">
        <f>VLOOKUP(T5474&amp;"-"&amp;Z5474,Sheet4!$W$2:$AA$1100,3,FALSE)</f>
        <v>City of London</v>
      </c>
      <c r="AB5474" s="4">
        <f>VLOOKUP(T5474&amp;"-"&amp;Z5474,Sheet4!$W$2:$AA$1100,4,FALSE)</f>
        <v>51.512790000000003</v>
      </c>
      <c r="AC5474" s="4">
        <f>VLOOKUP(T5474&amp;"-"&amp;Z5474,Sheet4!$W$2:$AA$1100,5,FALSE)</f>
        <v>-9.1840000000000005E-2</v>
      </c>
    </row>
    <row r="5475" spans="1:29">
      <c r="A5475" s="6">
        <v>40688</v>
      </c>
      <c r="B5475" s="7">
        <v>0.61510416666666679</v>
      </c>
      <c r="C5475" s="4" t="s">
        <v>1213</v>
      </c>
      <c r="D5475" s="4" t="s">
        <v>1217</v>
      </c>
      <c r="E5475" s="4" t="s">
        <v>1158</v>
      </c>
      <c r="F5475" s="4">
        <v>4</v>
      </c>
      <c r="G5475" s="4">
        <v>3</v>
      </c>
      <c r="H5475" s="4">
        <v>3</v>
      </c>
      <c r="I5475" s="4">
        <v>5</v>
      </c>
      <c r="J5475" s="4">
        <v>1</v>
      </c>
      <c r="K5475" s="4">
        <v>5</v>
      </c>
      <c r="L5475" s="4">
        <v>3</v>
      </c>
      <c r="M5475" s="4">
        <v>5</v>
      </c>
      <c r="N5475" s="4">
        <v>5</v>
      </c>
      <c r="O5475" s="4">
        <v>5</v>
      </c>
      <c r="P5475" s="4">
        <v>2</v>
      </c>
      <c r="Q5475" s="9">
        <f t="shared" si="257"/>
        <v>1.119212962962963E-2</v>
      </c>
      <c r="R5475" s="4">
        <f t="shared" si="255"/>
        <v>40688.615104166667</v>
      </c>
      <c r="S5475" s="4">
        <v>0.67992307235217186</v>
      </c>
      <c r="T5475" s="4" t="str">
        <f>VLOOKUP(E5475,Sheet2!$A$2:$E$137,5,FALSE)</f>
        <v>PG</v>
      </c>
      <c r="U5475" s="4">
        <f>VLOOKUP($T5475,Sheet4!$H$1106:$M$1351,surveys!U$1+1,FALSE)</f>
        <v>0.61404101065844285</v>
      </c>
      <c r="V5475" s="4">
        <f>VLOOKUP($T5475,Sheet4!$H$1106:$M$1351,surveys!V$1+1,FALSE)</f>
        <v>0.77906833306281442</v>
      </c>
      <c r="W5475" s="4">
        <f>VLOOKUP($T5475,Sheet4!$H$1106:$M$1351,surveys!W$1+1,FALSE)</f>
        <v>0.86621003083914938</v>
      </c>
      <c r="X5475" s="4">
        <f>VLOOKUP($T5475,Sheet4!$H$1106:$M$1351,surveys!X$1+1,FALSE)</f>
        <v>0.93897527457663787</v>
      </c>
      <c r="Y5475" s="4">
        <f>VLOOKUP($T5475,Sheet4!$H$1106:$M$1351,surveys!Y$1+1,FALSE)</f>
        <v>1</v>
      </c>
      <c r="Z5475" s="4">
        <f t="shared" si="256"/>
        <v>2</v>
      </c>
      <c r="AA5475" s="4" t="str">
        <f>VLOOKUP(T5475&amp;"-"&amp;Z5475,Sheet4!$W$2:$AA$1100,3,FALSE)</f>
        <v>Lae</v>
      </c>
      <c r="AB5475" s="4">
        <f>VLOOKUP(T5475&amp;"-"&amp;Z5475,Sheet4!$W$2:$AA$1100,4,FALSE)</f>
        <v>-6.7220800000000001</v>
      </c>
      <c r="AC5475" s="4">
        <f>VLOOKUP(T5475&amp;"-"&amp;Z5475,Sheet4!$W$2:$AA$1100,5,FALSE)</f>
        <v>146.98469</v>
      </c>
    </row>
    <row r="5476" spans="1:29">
      <c r="A5476" s="6">
        <v>40688</v>
      </c>
      <c r="B5476" s="7">
        <v>0.57343750000000004</v>
      </c>
      <c r="C5476" s="4" t="s">
        <v>1213</v>
      </c>
      <c r="D5476" s="4" t="s">
        <v>1218</v>
      </c>
      <c r="E5476" s="4" t="s">
        <v>11</v>
      </c>
      <c r="F5476" s="4">
        <v>4</v>
      </c>
      <c r="G5476" s="4">
        <v>2</v>
      </c>
      <c r="H5476" s="4">
        <v>2</v>
      </c>
      <c r="I5476" s="4">
        <v>4</v>
      </c>
      <c r="J5476" s="4">
        <v>3</v>
      </c>
      <c r="K5476" s="4">
        <v>4</v>
      </c>
      <c r="L5476" s="4">
        <v>2</v>
      </c>
      <c r="M5476" s="4">
        <v>4</v>
      </c>
      <c r="N5476" s="4">
        <v>5</v>
      </c>
      <c r="O5476" s="4">
        <v>4</v>
      </c>
      <c r="P5476" s="4">
        <v>3</v>
      </c>
      <c r="Q5476" s="9">
        <f t="shared" si="257"/>
        <v>5.1562500000000004E-2</v>
      </c>
      <c r="R5476" s="4">
        <f t="shared" si="255"/>
        <v>40688.573437500003</v>
      </c>
      <c r="S5476" s="4">
        <v>0.96132433637733516</v>
      </c>
      <c r="T5476" s="4" t="str">
        <f>VLOOKUP(E5476,Sheet2!$A$2:$E$137,5,FALSE)</f>
        <v>FR</v>
      </c>
      <c r="U5476" s="4">
        <f>VLOOKUP($T5476,Sheet4!$H$1106:$M$1351,surveys!U$1+1,FALSE)</f>
        <v>0.51193913659220647</v>
      </c>
      <c r="V5476" s="4">
        <f>VLOOKUP($T5476,Sheet4!$H$1106:$M$1351,surveys!V$1+1,FALSE)</f>
        <v>0.70220575033861143</v>
      </c>
      <c r="W5476" s="4">
        <f>VLOOKUP($T5476,Sheet4!$H$1106:$M$1351,surveys!W$1+1,FALSE)</f>
        <v>0.81527182039156842</v>
      </c>
      <c r="X5476" s="4">
        <f>VLOOKUP($T5476,Sheet4!$H$1106:$M$1351,surveys!X$1+1,FALSE)</f>
        <v>0.91893911792009964</v>
      </c>
      <c r="Y5476" s="4">
        <f>VLOOKUP($T5476,Sheet4!$H$1106:$M$1351,surveys!Y$1+1,FALSE)</f>
        <v>1</v>
      </c>
      <c r="Z5476" s="4">
        <f t="shared" si="256"/>
        <v>5</v>
      </c>
      <c r="AA5476" s="4" t="str">
        <f>VLOOKUP(T5476&amp;"-"&amp;Z5476,Sheet4!$W$2:$AA$1100,3,FALSE)</f>
        <v>Nice</v>
      </c>
      <c r="AB5476" s="4">
        <f>VLOOKUP(T5476&amp;"-"&amp;Z5476,Sheet4!$W$2:$AA$1100,4,FALSE)</f>
        <v>43.703130000000002</v>
      </c>
      <c r="AC5476" s="4">
        <f>VLOOKUP(T5476&amp;"-"&amp;Z5476,Sheet4!$W$2:$AA$1100,5,FALSE)</f>
        <v>7.2660799999999997</v>
      </c>
    </row>
    <row r="5477" spans="1:29">
      <c r="A5477" s="6">
        <v>40688</v>
      </c>
      <c r="B5477" s="7">
        <v>0.88910879629629624</v>
      </c>
      <c r="C5477" s="4" t="s">
        <v>1213</v>
      </c>
      <c r="D5477" s="4" t="s">
        <v>1217</v>
      </c>
      <c r="E5477" s="4" t="s">
        <v>28</v>
      </c>
      <c r="F5477" s="4">
        <v>4</v>
      </c>
      <c r="G5477" s="4">
        <v>4</v>
      </c>
      <c r="H5477" s="4">
        <v>4</v>
      </c>
      <c r="I5477" s="4">
        <v>4</v>
      </c>
      <c r="J5477" s="4">
        <v>4</v>
      </c>
      <c r="K5477" s="4">
        <v>4</v>
      </c>
      <c r="L5477" s="4">
        <v>4</v>
      </c>
      <c r="M5477" s="4">
        <v>5</v>
      </c>
      <c r="N5477" s="4">
        <v>4</v>
      </c>
      <c r="O5477" s="4">
        <v>4</v>
      </c>
      <c r="P5477" s="4">
        <v>4</v>
      </c>
      <c r="Q5477" s="9">
        <f t="shared" si="257"/>
        <v>6.2916666666666662E-2</v>
      </c>
      <c r="R5477" s="4">
        <f t="shared" si="255"/>
        <v>40688.889108796298</v>
      </c>
      <c r="S5477" s="4">
        <v>0.97601432470195393</v>
      </c>
      <c r="T5477" s="4" t="str">
        <f>VLOOKUP(E5477,Sheet2!$A$2:$E$137,5,FALSE)</f>
        <v>AT</v>
      </c>
      <c r="U5477" s="4">
        <f>VLOOKUP($T5477,Sheet4!$H$1106:$M$1351,surveys!U$1+1,FALSE)</f>
        <v>0.71742534648291634</v>
      </c>
      <c r="V5477" s="4">
        <f>VLOOKUP($T5477,Sheet4!$H$1106:$M$1351,surveys!V$1+1,FALSE)</f>
        <v>0.81172349908300157</v>
      </c>
      <c r="W5477" s="4">
        <f>VLOOKUP($T5477,Sheet4!$H$1106:$M$1351,surveys!W$1+1,FALSE)</f>
        <v>0.88856220405379505</v>
      </c>
      <c r="X5477" s="4">
        <f>VLOOKUP($T5477,Sheet4!$H$1106:$M$1351,surveys!X$1+1,FALSE)</f>
        <v>0.95229784043038701</v>
      </c>
      <c r="Y5477" s="4">
        <f>VLOOKUP($T5477,Sheet4!$H$1106:$M$1351,surveys!Y$1+1,FALSE)</f>
        <v>1</v>
      </c>
      <c r="Z5477" s="4">
        <f t="shared" si="256"/>
        <v>5</v>
      </c>
      <c r="AA5477" s="4" t="str">
        <f>VLOOKUP(T5477&amp;"-"&amp;Z5477,Sheet4!$W$2:$AA$1100,3,FALSE)</f>
        <v>Innsbruck</v>
      </c>
      <c r="AB5477" s="4">
        <f>VLOOKUP(T5477&amp;"-"&amp;Z5477,Sheet4!$W$2:$AA$1100,4,FALSE)</f>
        <v>47.262659999999997</v>
      </c>
      <c r="AC5477" s="4">
        <f>VLOOKUP(T5477&amp;"-"&amp;Z5477,Sheet4!$W$2:$AA$1100,5,FALSE)</f>
        <v>11.394539999999999</v>
      </c>
    </row>
    <row r="5478" spans="1:29">
      <c r="A5478" s="6">
        <v>40688</v>
      </c>
      <c r="B5478" s="7">
        <v>0.50934027777777779</v>
      </c>
      <c r="C5478" s="4" t="s">
        <v>1213</v>
      </c>
      <c r="D5478" s="4" t="s">
        <v>1217</v>
      </c>
      <c r="E5478" s="4" t="s">
        <v>19</v>
      </c>
      <c r="F5478" s="4">
        <v>3</v>
      </c>
      <c r="G5478" s="4">
        <v>4</v>
      </c>
      <c r="H5478" s="4">
        <v>4</v>
      </c>
      <c r="I5478" s="4">
        <v>3</v>
      </c>
      <c r="J5478" s="4">
        <v>4</v>
      </c>
      <c r="K5478" s="4">
        <v>4</v>
      </c>
      <c r="L5478" s="4">
        <v>3</v>
      </c>
      <c r="M5478" s="4">
        <v>5</v>
      </c>
      <c r="N5478" s="4">
        <v>5</v>
      </c>
      <c r="O5478" s="4">
        <v>3</v>
      </c>
      <c r="P5478" s="4">
        <v>4</v>
      </c>
      <c r="Q5478" s="9">
        <f t="shared" si="257"/>
        <v>7.1527777777777787E-3</v>
      </c>
      <c r="R5478" s="4">
        <f t="shared" si="255"/>
        <v>40688.509340277778</v>
      </c>
      <c r="S5478" s="4">
        <v>0.71042403633830253</v>
      </c>
      <c r="T5478" s="4" t="str">
        <f>VLOOKUP(E5478,Sheet2!$A$2:$E$137,5,FALSE)</f>
        <v>HU</v>
      </c>
      <c r="U5478" s="4">
        <f>VLOOKUP($T5478,Sheet4!$H$1106:$M$1351,surveys!U$1+1,FALSE)</f>
        <v>0.70836665732550796</v>
      </c>
      <c r="V5478" s="4">
        <f>VLOOKUP($T5478,Sheet4!$H$1106:$M$1351,surveys!V$1+1,FALSE)</f>
        <v>0.79361649434247361</v>
      </c>
      <c r="W5478" s="4">
        <f>VLOOKUP($T5478,Sheet4!$H$1106:$M$1351,surveys!W$1+1,FALSE)</f>
        <v>0.86571617940203494</v>
      </c>
      <c r="X5478" s="4">
        <f>VLOOKUP($T5478,Sheet4!$H$1106:$M$1351,surveys!X$1+1,FALSE)</f>
        <v>0.93457750328785116</v>
      </c>
      <c r="Y5478" s="4">
        <f>VLOOKUP($T5478,Sheet4!$H$1106:$M$1351,surveys!Y$1+1,FALSE)</f>
        <v>1</v>
      </c>
      <c r="Z5478" s="4">
        <f t="shared" si="256"/>
        <v>2</v>
      </c>
      <c r="AA5478" s="4" t="str">
        <f>VLOOKUP(T5478&amp;"-"&amp;Z5478,Sheet4!$W$2:$AA$1100,3,FALSE)</f>
        <v>Debrecen</v>
      </c>
      <c r="AB5478" s="4">
        <f>VLOOKUP(T5478&amp;"-"&amp;Z5478,Sheet4!$W$2:$AA$1100,4,FALSE)</f>
        <v>47.533329999999999</v>
      </c>
      <c r="AC5478" s="4">
        <f>VLOOKUP(T5478&amp;"-"&amp;Z5478,Sheet4!$W$2:$AA$1100,5,FALSE)</f>
        <v>21.633330000000001</v>
      </c>
    </row>
    <row r="5479" spans="1:29">
      <c r="A5479" s="6">
        <v>40688</v>
      </c>
      <c r="B5479" s="7">
        <v>0.50944444444444448</v>
      </c>
      <c r="C5479" s="4" t="s">
        <v>1213</v>
      </c>
      <c r="D5479" s="4" t="s">
        <v>1217</v>
      </c>
      <c r="E5479" s="4" t="s">
        <v>13</v>
      </c>
      <c r="F5479" s="4">
        <v>1</v>
      </c>
      <c r="G5479" s="4">
        <v>1</v>
      </c>
      <c r="H5479" s="4">
        <v>1</v>
      </c>
      <c r="I5479" s="4">
        <v>1</v>
      </c>
      <c r="J5479" s="4">
        <v>1</v>
      </c>
      <c r="K5479" s="4">
        <v>1</v>
      </c>
      <c r="L5479" s="4">
        <v>1</v>
      </c>
      <c r="M5479" s="4">
        <v>1</v>
      </c>
      <c r="N5479" s="4">
        <v>1</v>
      </c>
      <c r="O5479" s="4">
        <v>1</v>
      </c>
      <c r="P5479" s="4">
        <v>1</v>
      </c>
      <c r="Q5479" s="9">
        <f t="shared" si="257"/>
        <v>6.7592592592592591E-3</v>
      </c>
      <c r="R5479" s="4">
        <f t="shared" si="255"/>
        <v>40688.509444444448</v>
      </c>
      <c r="S5479" s="4">
        <v>0.45298856183203817</v>
      </c>
      <c r="T5479" s="4" t="str">
        <f>VLOOKUP(E5479,Sheet2!$A$2:$E$137,5,FALSE)</f>
        <v>GB</v>
      </c>
      <c r="U5479" s="4">
        <f>VLOOKUP($T5479,Sheet4!$H$1106:$M$1351,surveys!U$1+1,FALSE)</f>
        <v>0.43993408527720174</v>
      </c>
      <c r="V5479" s="4">
        <f>VLOOKUP($T5479,Sheet4!$H$1106:$M$1351,surveys!V$1+1,FALSE)</f>
        <v>0.87986817055440347</v>
      </c>
      <c r="W5479" s="4">
        <f>VLOOKUP($T5479,Sheet4!$H$1106:$M$1351,surveys!W$1+1,FALSE)</f>
        <v>0.93717230822503084</v>
      </c>
      <c r="X5479" s="4">
        <f>VLOOKUP($T5479,Sheet4!$H$1106:$M$1351,surveys!X$1+1,FALSE)</f>
        <v>0.97269979890956382</v>
      </c>
      <c r="Y5479" s="4">
        <f>VLOOKUP($T5479,Sheet4!$H$1106:$M$1351,surveys!Y$1+1,FALSE)</f>
        <v>1</v>
      </c>
      <c r="Z5479" s="4">
        <f t="shared" si="256"/>
        <v>2</v>
      </c>
      <c r="AA5479" s="4" t="str">
        <f>VLOOKUP(T5479&amp;"-"&amp;Z5479,Sheet4!$W$2:$AA$1100,3,FALSE)</f>
        <v>London</v>
      </c>
      <c r="AB5479" s="4">
        <f>VLOOKUP(T5479&amp;"-"&amp;Z5479,Sheet4!$W$2:$AA$1100,4,FALSE)</f>
        <v>51.50853</v>
      </c>
      <c r="AC5479" s="4">
        <f>VLOOKUP(T5479&amp;"-"&amp;Z5479,Sheet4!$W$2:$AA$1100,5,FALSE)</f>
        <v>-0.12573999999999999</v>
      </c>
    </row>
    <row r="5480" spans="1:29">
      <c r="A5480" s="6">
        <v>40688</v>
      </c>
      <c r="B5480" s="7">
        <v>0.50954861111111105</v>
      </c>
      <c r="C5480" s="4" t="s">
        <v>1213</v>
      </c>
      <c r="D5480" s="4" t="s">
        <v>1214</v>
      </c>
      <c r="E5480" s="4" t="s">
        <v>11</v>
      </c>
      <c r="F5480" s="4">
        <v>4</v>
      </c>
      <c r="G5480" s="4">
        <v>4</v>
      </c>
      <c r="H5480" s="4">
        <v>4</v>
      </c>
      <c r="I5480" s="4">
        <v>5</v>
      </c>
      <c r="J5480" s="4">
        <v>5</v>
      </c>
      <c r="K5480" s="4">
        <v>5</v>
      </c>
      <c r="L5480" s="4">
        <v>4</v>
      </c>
      <c r="M5480" s="4">
        <v>5</v>
      </c>
      <c r="N5480" s="4">
        <v>5</v>
      </c>
      <c r="O5480" s="4">
        <v>3</v>
      </c>
      <c r="P5480" s="4">
        <v>5</v>
      </c>
      <c r="Q5480" s="9">
        <f t="shared" si="257"/>
        <v>6.3773148148148148E-3</v>
      </c>
      <c r="R5480" s="4">
        <f t="shared" si="255"/>
        <v>40688.509548611109</v>
      </c>
      <c r="S5480" s="4">
        <v>8.9502911552708397E-2</v>
      </c>
      <c r="T5480" s="4" t="str">
        <f>VLOOKUP(E5480,Sheet2!$A$2:$E$137,5,FALSE)</f>
        <v>FR</v>
      </c>
      <c r="U5480" s="4">
        <f>VLOOKUP($T5480,Sheet4!$H$1106:$M$1351,surveys!U$1+1,FALSE)</f>
        <v>0.51193913659220647</v>
      </c>
      <c r="V5480" s="4">
        <f>VLOOKUP($T5480,Sheet4!$H$1106:$M$1351,surveys!V$1+1,FALSE)</f>
        <v>0.70220575033861143</v>
      </c>
      <c r="W5480" s="4">
        <f>VLOOKUP($T5480,Sheet4!$H$1106:$M$1351,surveys!W$1+1,FALSE)</f>
        <v>0.81527182039156842</v>
      </c>
      <c r="X5480" s="4">
        <f>VLOOKUP($T5480,Sheet4!$H$1106:$M$1351,surveys!X$1+1,FALSE)</f>
        <v>0.91893911792009964</v>
      </c>
      <c r="Y5480" s="4">
        <f>VLOOKUP($T5480,Sheet4!$H$1106:$M$1351,surveys!Y$1+1,FALSE)</f>
        <v>1</v>
      </c>
      <c r="Z5480" s="4">
        <f t="shared" si="256"/>
        <v>1</v>
      </c>
      <c r="AA5480" s="4" t="str">
        <f>VLOOKUP(T5480&amp;"-"&amp;Z5480,Sheet4!$W$2:$AA$1100,3,FALSE)</f>
        <v>Paris</v>
      </c>
      <c r="AB5480" s="4">
        <f>VLOOKUP(T5480&amp;"-"&amp;Z5480,Sheet4!$W$2:$AA$1100,4,FALSE)</f>
        <v>48.853409999999997</v>
      </c>
      <c r="AC5480" s="4">
        <f>VLOOKUP(T5480&amp;"-"&amp;Z5480,Sheet4!$W$2:$AA$1100,5,FALSE)</f>
        <v>2.3488000000000002</v>
      </c>
    </row>
    <row r="5481" spans="1:29">
      <c r="A5481" s="6">
        <v>40688</v>
      </c>
      <c r="B5481" s="7">
        <v>0.51038194444444451</v>
      </c>
      <c r="C5481" s="4" t="s">
        <v>1215</v>
      </c>
      <c r="D5481" s="4" t="s">
        <v>1214</v>
      </c>
      <c r="E5481" s="4" t="s">
        <v>26</v>
      </c>
      <c r="F5481" s="4">
        <v>1</v>
      </c>
      <c r="G5481" s="4">
        <v>1</v>
      </c>
      <c r="H5481" s="4">
        <v>1</v>
      </c>
      <c r="I5481" s="4">
        <v>1</v>
      </c>
      <c r="J5481" s="4">
        <v>1</v>
      </c>
      <c r="K5481" s="4">
        <v>1</v>
      </c>
      <c r="L5481" s="4">
        <v>1</v>
      </c>
      <c r="M5481" s="4">
        <v>1</v>
      </c>
      <c r="N5481" s="4">
        <v>1</v>
      </c>
      <c r="O5481" s="4">
        <v>1</v>
      </c>
      <c r="P5481" s="4">
        <v>1</v>
      </c>
      <c r="Q5481" s="9">
        <f t="shared" si="257"/>
        <v>7.4652777777777781E-3</v>
      </c>
      <c r="R5481" s="4">
        <f t="shared" si="255"/>
        <v>40688.510381944441</v>
      </c>
      <c r="S5481" s="4">
        <v>0.69256199474135394</v>
      </c>
      <c r="T5481" s="4" t="str">
        <f>VLOOKUP(E5481,Sheet2!$A$2:$E$137,5,FALSE)</f>
        <v>DE</v>
      </c>
      <c r="U5481" s="4">
        <f>VLOOKUP($T5481,Sheet4!$H$1106:$M$1351,surveys!U$1+1,FALSE)</f>
        <v>0.42620281948941302</v>
      </c>
      <c r="V5481" s="4">
        <f>VLOOKUP($T5481,Sheet4!$H$1106:$M$1351,surveys!V$1+1,FALSE)</f>
        <v>0.64253089557903176</v>
      </c>
      <c r="W5481" s="4">
        <f>VLOOKUP($T5481,Sheet4!$H$1106:$M$1351,surveys!W$1+1,FALSE)</f>
        <v>0.79931043378760003</v>
      </c>
      <c r="X5481" s="4">
        <f>VLOOKUP($T5481,Sheet4!$H$1106:$M$1351,surveys!X$1+1,FALSE)</f>
        <v>0.91914675697020254</v>
      </c>
      <c r="Y5481" s="4">
        <f>VLOOKUP($T5481,Sheet4!$H$1106:$M$1351,surveys!Y$1+1,FALSE)</f>
        <v>1</v>
      </c>
      <c r="Z5481" s="4">
        <f t="shared" si="256"/>
        <v>3</v>
      </c>
      <c r="AA5481" s="4" t="str">
        <f>VLOOKUP(T5481&amp;"-"&amp;Z5481,Sheet4!$W$2:$AA$1100,3,FALSE)</f>
        <v>Muenchen</v>
      </c>
      <c r="AB5481" s="4">
        <f>VLOOKUP(T5481&amp;"-"&amp;Z5481,Sheet4!$W$2:$AA$1100,4,FALSE)</f>
        <v>48.137430000000002</v>
      </c>
      <c r="AC5481" s="4">
        <f>VLOOKUP(T5481&amp;"-"&amp;Z5481,Sheet4!$W$2:$AA$1100,5,FALSE)</f>
        <v>11.57549</v>
      </c>
    </row>
    <row r="5482" spans="1:29">
      <c r="A5482" s="6">
        <v>40688</v>
      </c>
      <c r="B5482" s="7">
        <v>0.510625</v>
      </c>
      <c r="C5482" s="4" t="s">
        <v>1213</v>
      </c>
      <c r="D5482" s="4" t="s">
        <v>1217</v>
      </c>
      <c r="E5482" s="4" t="s">
        <v>35</v>
      </c>
      <c r="F5482" s="4">
        <v>0</v>
      </c>
      <c r="G5482" s="4">
        <v>5</v>
      </c>
      <c r="H5482" s="4">
        <v>5</v>
      </c>
      <c r="I5482" s="4">
        <v>2</v>
      </c>
      <c r="J5482" s="4">
        <v>4</v>
      </c>
      <c r="K5482" s="4">
        <v>5</v>
      </c>
      <c r="L5482" s="4">
        <v>3</v>
      </c>
      <c r="M5482" s="4">
        <v>3</v>
      </c>
      <c r="N5482" s="4">
        <v>2</v>
      </c>
      <c r="O5482" s="4">
        <v>5</v>
      </c>
      <c r="P5482" s="4">
        <v>3</v>
      </c>
      <c r="Q5482" s="9">
        <f t="shared" si="257"/>
        <v>7.2337962962962963E-3</v>
      </c>
      <c r="R5482" s="4">
        <f t="shared" si="255"/>
        <v>40688.510625000003</v>
      </c>
      <c r="S5482" s="4">
        <v>0.69842344393528188</v>
      </c>
      <c r="T5482" s="4" t="str">
        <f>VLOOKUP(E5482,Sheet2!$A$2:$E$137,5,FALSE)</f>
        <v>CH</v>
      </c>
      <c r="U5482" s="4">
        <f>VLOOKUP($T5482,Sheet4!$H$1106:$M$1351,surveys!U$1+1,FALSE)</f>
        <v>0.36801312971081684</v>
      </c>
      <c r="V5482" s="4">
        <f>VLOOKUP($T5482,Sheet4!$H$1106:$M$1351,surveys!V$1+1,FALSE)</f>
        <v>0.56614447204928808</v>
      </c>
      <c r="W5482" s="4">
        <f>VLOOKUP($T5482,Sheet4!$H$1106:$M$1351,surveys!W$1+1,FALSE)</f>
        <v>0.74328356923090177</v>
      </c>
      <c r="X5482" s="4">
        <f>VLOOKUP($T5482,Sheet4!$H$1106:$M$1351,surveys!X$1+1,FALSE)</f>
        <v>0.87426944983797861</v>
      </c>
      <c r="Y5482" s="4">
        <f>VLOOKUP($T5482,Sheet4!$H$1106:$M$1351,surveys!Y$1+1,FALSE)</f>
        <v>1</v>
      </c>
      <c r="Z5482" s="4">
        <f t="shared" si="256"/>
        <v>3</v>
      </c>
      <c r="AA5482" s="4" t="str">
        <f>VLOOKUP(T5482&amp;"-"&amp;Z5482,Sheet4!$W$2:$AA$1100,3,FALSE)</f>
        <v>Basel</v>
      </c>
      <c r="AB5482" s="4">
        <f>VLOOKUP(T5482&amp;"-"&amp;Z5482,Sheet4!$W$2:$AA$1100,4,FALSE)</f>
        <v>47.558399999999999</v>
      </c>
      <c r="AC5482" s="4">
        <f>VLOOKUP(T5482&amp;"-"&amp;Z5482,Sheet4!$W$2:$AA$1100,5,FALSE)</f>
        <v>7.5732699999999999</v>
      </c>
    </row>
    <row r="5483" spans="1:29">
      <c r="A5483" s="6">
        <v>40688</v>
      </c>
      <c r="B5483" s="7">
        <v>0.51063657407407403</v>
      </c>
      <c r="C5483" s="4" t="s">
        <v>1215</v>
      </c>
      <c r="D5483" s="4" t="s">
        <v>1214</v>
      </c>
      <c r="E5483" s="4" t="s">
        <v>13</v>
      </c>
      <c r="F5483" s="4">
        <v>4</v>
      </c>
      <c r="G5483" s="4">
        <v>4</v>
      </c>
      <c r="H5483" s="4">
        <v>5</v>
      </c>
      <c r="I5483" s="4">
        <v>2</v>
      </c>
      <c r="J5483" s="4">
        <v>3</v>
      </c>
      <c r="K5483" s="4">
        <v>4</v>
      </c>
      <c r="L5483" s="4">
        <v>2</v>
      </c>
      <c r="M5483" s="4">
        <v>5</v>
      </c>
      <c r="N5483" s="4">
        <v>4</v>
      </c>
      <c r="O5483" s="4">
        <v>4</v>
      </c>
      <c r="P5483" s="4">
        <v>5</v>
      </c>
      <c r="Q5483" s="9">
        <f t="shared" si="257"/>
        <v>7.8009259259259264E-3</v>
      </c>
      <c r="R5483" s="4">
        <f t="shared" si="255"/>
        <v>40688.510636574072</v>
      </c>
      <c r="S5483" s="4">
        <v>0.31775907351874388</v>
      </c>
      <c r="T5483" s="4" t="str">
        <f>VLOOKUP(E5483,Sheet2!$A$2:$E$137,5,FALSE)</f>
        <v>GB</v>
      </c>
      <c r="U5483" s="4">
        <f>VLOOKUP($T5483,Sheet4!$H$1106:$M$1351,surveys!U$1+1,FALSE)</f>
        <v>0.43993408527720174</v>
      </c>
      <c r="V5483" s="4">
        <f>VLOOKUP($T5483,Sheet4!$H$1106:$M$1351,surveys!V$1+1,FALSE)</f>
        <v>0.87986817055440347</v>
      </c>
      <c r="W5483" s="4">
        <f>VLOOKUP($T5483,Sheet4!$H$1106:$M$1351,surveys!W$1+1,FALSE)</f>
        <v>0.93717230822503084</v>
      </c>
      <c r="X5483" s="4">
        <f>VLOOKUP($T5483,Sheet4!$H$1106:$M$1351,surveys!X$1+1,FALSE)</f>
        <v>0.97269979890956382</v>
      </c>
      <c r="Y5483" s="4">
        <f>VLOOKUP($T5483,Sheet4!$H$1106:$M$1351,surveys!Y$1+1,FALSE)</f>
        <v>1</v>
      </c>
      <c r="Z5483" s="4">
        <f t="shared" si="256"/>
        <v>1</v>
      </c>
      <c r="AA5483" s="4" t="str">
        <f>VLOOKUP(T5483&amp;"-"&amp;Z5483,Sheet4!$W$2:$AA$1100,3,FALSE)</f>
        <v>City of London</v>
      </c>
      <c r="AB5483" s="4">
        <f>VLOOKUP(T5483&amp;"-"&amp;Z5483,Sheet4!$W$2:$AA$1100,4,FALSE)</f>
        <v>51.512790000000003</v>
      </c>
      <c r="AC5483" s="4">
        <f>VLOOKUP(T5483&amp;"-"&amp;Z5483,Sheet4!$W$2:$AA$1100,5,FALSE)</f>
        <v>-9.1840000000000005E-2</v>
      </c>
    </row>
    <row r="5484" spans="1:29">
      <c r="A5484" s="6">
        <v>40688</v>
      </c>
      <c r="B5484" s="7">
        <v>0.51071759259259253</v>
      </c>
      <c r="C5484" s="4" t="s">
        <v>1213</v>
      </c>
      <c r="D5484" s="4" t="s">
        <v>1214</v>
      </c>
      <c r="E5484" s="4" t="s">
        <v>11</v>
      </c>
      <c r="F5484" s="4">
        <v>3</v>
      </c>
      <c r="G5484" s="4">
        <v>3</v>
      </c>
      <c r="H5484" s="4">
        <v>4</v>
      </c>
      <c r="I5484" s="4">
        <v>4</v>
      </c>
      <c r="J5484" s="4">
        <v>5</v>
      </c>
      <c r="K5484" s="4">
        <v>5</v>
      </c>
      <c r="L5484" s="4">
        <v>3</v>
      </c>
      <c r="M5484" s="4">
        <v>5</v>
      </c>
      <c r="N5484" s="4">
        <v>5</v>
      </c>
      <c r="O5484" s="4">
        <v>2</v>
      </c>
      <c r="P5484" s="4">
        <v>4</v>
      </c>
      <c r="Q5484" s="9">
        <f t="shared" si="257"/>
        <v>8.0208333333333329E-3</v>
      </c>
      <c r="R5484" s="4">
        <f t="shared" si="255"/>
        <v>40688.510717592595</v>
      </c>
      <c r="S5484" s="4">
        <v>0.72524481292882137</v>
      </c>
      <c r="T5484" s="4" t="str">
        <f>VLOOKUP(E5484,Sheet2!$A$2:$E$137,5,FALSE)</f>
        <v>FR</v>
      </c>
      <c r="U5484" s="4">
        <f>VLOOKUP($T5484,Sheet4!$H$1106:$M$1351,surveys!U$1+1,FALSE)</f>
        <v>0.51193913659220647</v>
      </c>
      <c r="V5484" s="4">
        <f>VLOOKUP($T5484,Sheet4!$H$1106:$M$1351,surveys!V$1+1,FALSE)</f>
        <v>0.70220575033861143</v>
      </c>
      <c r="W5484" s="4">
        <f>VLOOKUP($T5484,Sheet4!$H$1106:$M$1351,surveys!W$1+1,FALSE)</f>
        <v>0.81527182039156842</v>
      </c>
      <c r="X5484" s="4">
        <f>VLOOKUP($T5484,Sheet4!$H$1106:$M$1351,surveys!X$1+1,FALSE)</f>
        <v>0.91893911792009964</v>
      </c>
      <c r="Y5484" s="4">
        <f>VLOOKUP($T5484,Sheet4!$H$1106:$M$1351,surveys!Y$1+1,FALSE)</f>
        <v>1</v>
      </c>
      <c r="Z5484" s="4">
        <f t="shared" si="256"/>
        <v>3</v>
      </c>
      <c r="AA5484" s="4" t="str">
        <f>VLOOKUP(T5484&amp;"-"&amp;Z5484,Sheet4!$W$2:$AA$1100,3,FALSE)</f>
        <v>Lyon</v>
      </c>
      <c r="AB5484" s="4">
        <f>VLOOKUP(T5484&amp;"-"&amp;Z5484,Sheet4!$W$2:$AA$1100,4,FALSE)</f>
        <v>45.748460000000001</v>
      </c>
      <c r="AC5484" s="4">
        <f>VLOOKUP(T5484&amp;"-"&amp;Z5484,Sheet4!$W$2:$AA$1100,5,FALSE)</f>
        <v>4.8467099999999999</v>
      </c>
    </row>
    <row r="5485" spans="1:29">
      <c r="A5485" s="6">
        <v>40688</v>
      </c>
      <c r="B5485" s="7">
        <v>0.51165509259259256</v>
      </c>
      <c r="C5485" s="4" t="s">
        <v>1213</v>
      </c>
      <c r="D5485" s="4" t="s">
        <v>1214</v>
      </c>
      <c r="E5485" s="4" t="s">
        <v>51</v>
      </c>
      <c r="F5485" s="4">
        <v>3</v>
      </c>
      <c r="G5485" s="4">
        <v>4</v>
      </c>
      <c r="H5485" s="4">
        <v>4</v>
      </c>
      <c r="I5485" s="4">
        <v>4</v>
      </c>
      <c r="J5485" s="4">
        <v>5</v>
      </c>
      <c r="K5485" s="4">
        <v>5</v>
      </c>
      <c r="L5485" s="4">
        <v>5</v>
      </c>
      <c r="M5485" s="4">
        <v>4</v>
      </c>
      <c r="N5485" s="4">
        <v>3</v>
      </c>
      <c r="O5485" s="4">
        <v>4</v>
      </c>
      <c r="P5485" s="4">
        <v>5</v>
      </c>
      <c r="Q5485" s="9">
        <f t="shared" si="257"/>
        <v>8.7152777777777784E-3</v>
      </c>
      <c r="R5485" s="4">
        <f t="shared" si="255"/>
        <v>40688.511655092596</v>
      </c>
      <c r="S5485" s="4">
        <v>0.57594831375377087</v>
      </c>
      <c r="T5485" s="4" t="str">
        <f>VLOOKUP(E5485,Sheet2!$A$2:$E$137,5,FALSE)</f>
        <v>SG</v>
      </c>
      <c r="U5485" s="4">
        <f>VLOOKUP($T5485,Sheet4!$H$1106:$M$1351,surveys!U$1+1,FALSE)</f>
        <v>0.93256150164153329</v>
      </c>
      <c r="V5485" s="4">
        <f>VLOOKUP($T5485,Sheet4!$H$1106:$M$1351,surveys!V$1+1,FALSE)</f>
        <v>1.8430806355011471E-3</v>
      </c>
      <c r="W5485" s="4">
        <f>VLOOKUP($T5485,Sheet4!$H$1106:$M$1351,surveys!W$1+1,FALSE)</f>
        <v>3.3997170278082384E-3</v>
      </c>
      <c r="X5485" s="4">
        <f>VLOOKUP($T5485,Sheet4!$H$1106:$M$1351,surveys!X$1+1,FALSE)</f>
        <v>4.1838219763495428E-3</v>
      </c>
      <c r="Y5485" s="4">
        <f>VLOOKUP($T5485,Sheet4!$H$1106:$M$1351,surveys!Y$1+1,FALSE)</f>
        <v>1</v>
      </c>
      <c r="Z5485" s="4">
        <f t="shared" si="256"/>
        <v>1</v>
      </c>
      <c r="AA5485" s="4" t="str">
        <f>VLOOKUP(T5485&amp;"-"&amp;Z5485,Sheet4!$W$2:$AA$1100,3,FALSE)</f>
        <v>Singapore</v>
      </c>
      <c r="AB5485" s="4">
        <f>VLOOKUP(T5485&amp;"-"&amp;Z5485,Sheet4!$W$2:$AA$1100,4,FALSE)</f>
        <v>1.2896700000000001</v>
      </c>
      <c r="AC5485" s="4">
        <f>VLOOKUP(T5485&amp;"-"&amp;Z5485,Sheet4!$W$2:$AA$1100,5,FALSE)</f>
        <v>103.85007</v>
      </c>
    </row>
    <row r="5486" spans="1:29">
      <c r="A5486" s="6">
        <v>40688</v>
      </c>
      <c r="B5486" s="7">
        <v>0.51230324074074074</v>
      </c>
      <c r="C5486" s="4" t="s">
        <v>1213</v>
      </c>
      <c r="D5486" s="4" t="s">
        <v>1224</v>
      </c>
      <c r="E5486" s="4" t="s">
        <v>15</v>
      </c>
      <c r="F5486" s="4">
        <v>4</v>
      </c>
      <c r="G5486" s="4">
        <v>5</v>
      </c>
      <c r="H5486" s="4">
        <v>1</v>
      </c>
      <c r="I5486" s="4">
        <v>1</v>
      </c>
      <c r="J5486" s="4">
        <v>3</v>
      </c>
      <c r="K5486" s="4">
        <v>3</v>
      </c>
      <c r="L5486" s="4">
        <v>5</v>
      </c>
      <c r="M5486" s="4">
        <v>3</v>
      </c>
      <c r="N5486" s="4">
        <v>5</v>
      </c>
      <c r="O5486" s="4">
        <v>4</v>
      </c>
      <c r="P5486" s="4">
        <v>5</v>
      </c>
      <c r="Q5486" s="9">
        <f t="shared" si="257"/>
        <v>8.8078703703703704E-3</v>
      </c>
      <c r="R5486" s="4">
        <f t="shared" si="255"/>
        <v>40688.512303240743</v>
      </c>
      <c r="S5486" s="4">
        <v>0.42403830208546744</v>
      </c>
      <c r="T5486" s="4" t="str">
        <f>VLOOKUP(E5486,Sheet2!$A$2:$E$137,5,FALSE)</f>
        <v>US</v>
      </c>
      <c r="U5486" s="4">
        <f>VLOOKUP($T5486,Sheet4!$H$1106:$M$1351,surveys!U$1+1,FALSE)</f>
        <v>0.42883768204388006</v>
      </c>
      <c r="V5486" s="4">
        <f>VLOOKUP($T5486,Sheet4!$H$1106:$M$1351,surveys!V$1+1,FALSE)</f>
        <v>0.62778475709586301</v>
      </c>
      <c r="W5486" s="4">
        <f>VLOOKUP($T5486,Sheet4!$H$1106:$M$1351,surveys!W$1+1,FALSE)</f>
        <v>0.76918600378409652</v>
      </c>
      <c r="X5486" s="4">
        <f>VLOOKUP($T5486,Sheet4!$H$1106:$M$1351,surveys!X$1+1,FALSE)</f>
        <v>0.88987045221102745</v>
      </c>
      <c r="Y5486" s="4">
        <f>VLOOKUP($T5486,Sheet4!$H$1106:$M$1351,surveys!Y$1+1,FALSE)</f>
        <v>1</v>
      </c>
      <c r="Z5486" s="4">
        <f t="shared" si="256"/>
        <v>1</v>
      </c>
      <c r="AA5486" s="4" t="str">
        <f>VLOOKUP(T5486&amp;"-"&amp;Z5486,Sheet4!$W$2:$AA$1100,3,FALSE)</f>
        <v>New York City</v>
      </c>
      <c r="AB5486" s="4">
        <f>VLOOKUP(T5486&amp;"-"&amp;Z5486,Sheet4!$W$2:$AA$1100,4,FALSE)</f>
        <v>40.714269999999999</v>
      </c>
      <c r="AC5486" s="4">
        <f>VLOOKUP(T5486&amp;"-"&amp;Z5486,Sheet4!$W$2:$AA$1100,5,FALSE)</f>
        <v>-74.005970000000005</v>
      </c>
    </row>
    <row r="5487" spans="1:29">
      <c r="A5487" s="6">
        <v>40688</v>
      </c>
      <c r="B5487" s="7">
        <v>0.51375000000000004</v>
      </c>
      <c r="C5487" s="4" t="s">
        <v>1213</v>
      </c>
      <c r="D5487" s="4" t="s">
        <v>1217</v>
      </c>
      <c r="E5487" s="4" t="s">
        <v>15</v>
      </c>
      <c r="F5487" s="4">
        <v>1</v>
      </c>
      <c r="G5487" s="4">
        <v>1</v>
      </c>
      <c r="H5487" s="4">
        <v>1</v>
      </c>
      <c r="I5487" s="4">
        <v>5</v>
      </c>
      <c r="J5487" s="4">
        <v>5</v>
      </c>
      <c r="K5487" s="4">
        <v>1</v>
      </c>
      <c r="L5487" s="4">
        <v>1</v>
      </c>
      <c r="M5487" s="4">
        <v>5</v>
      </c>
      <c r="N5487" s="4">
        <v>5</v>
      </c>
      <c r="O5487" s="4">
        <v>1</v>
      </c>
      <c r="P5487" s="4">
        <v>5</v>
      </c>
      <c r="Q5487" s="9">
        <f t="shared" si="257"/>
        <v>9.8958333333333329E-3</v>
      </c>
      <c r="R5487" s="4">
        <f t="shared" si="255"/>
        <v>40688.513749999998</v>
      </c>
      <c r="S5487" s="4">
        <v>0.48554277877850982</v>
      </c>
      <c r="T5487" s="4" t="str">
        <f>VLOOKUP(E5487,Sheet2!$A$2:$E$137,5,FALSE)</f>
        <v>US</v>
      </c>
      <c r="U5487" s="4">
        <f>VLOOKUP($T5487,Sheet4!$H$1106:$M$1351,surveys!U$1+1,FALSE)</f>
        <v>0.42883768204388006</v>
      </c>
      <c r="V5487" s="4">
        <f>VLOOKUP($T5487,Sheet4!$H$1106:$M$1351,surveys!V$1+1,FALSE)</f>
        <v>0.62778475709586301</v>
      </c>
      <c r="W5487" s="4">
        <f>VLOOKUP($T5487,Sheet4!$H$1106:$M$1351,surveys!W$1+1,FALSE)</f>
        <v>0.76918600378409652</v>
      </c>
      <c r="X5487" s="4">
        <f>VLOOKUP($T5487,Sheet4!$H$1106:$M$1351,surveys!X$1+1,FALSE)</f>
        <v>0.88987045221102745</v>
      </c>
      <c r="Y5487" s="4">
        <f>VLOOKUP($T5487,Sheet4!$H$1106:$M$1351,surveys!Y$1+1,FALSE)</f>
        <v>1</v>
      </c>
      <c r="Z5487" s="4">
        <f t="shared" si="256"/>
        <v>2</v>
      </c>
      <c r="AA5487" s="4" t="str">
        <f>VLOOKUP(T5487&amp;"-"&amp;Z5487,Sheet4!$W$2:$AA$1100,3,FALSE)</f>
        <v>Los Angeles</v>
      </c>
      <c r="AB5487" s="4">
        <f>VLOOKUP(T5487&amp;"-"&amp;Z5487,Sheet4!$W$2:$AA$1100,4,FALSE)</f>
        <v>34.052230000000002</v>
      </c>
      <c r="AC5487" s="4">
        <f>VLOOKUP(T5487&amp;"-"&amp;Z5487,Sheet4!$W$2:$AA$1100,5,FALSE)</f>
        <v>-118.24368</v>
      </c>
    </row>
    <row r="5488" spans="1:29">
      <c r="A5488" s="6">
        <v>40688</v>
      </c>
      <c r="B5488" s="7">
        <v>0.51383101851851853</v>
      </c>
      <c r="C5488" s="4" t="s">
        <v>1213</v>
      </c>
      <c r="D5488" s="4" t="s">
        <v>1218</v>
      </c>
      <c r="E5488" s="4" t="s">
        <v>47</v>
      </c>
      <c r="F5488" s="4">
        <v>1</v>
      </c>
      <c r="G5488" s="4">
        <v>1</v>
      </c>
      <c r="H5488" s="4">
        <v>1</v>
      </c>
      <c r="I5488" s="4">
        <v>1</v>
      </c>
      <c r="J5488" s="4">
        <v>1</v>
      </c>
      <c r="K5488" s="4">
        <v>1</v>
      </c>
      <c r="L5488" s="4">
        <v>1</v>
      </c>
      <c r="M5488" s="4">
        <v>1</v>
      </c>
      <c r="N5488" s="4">
        <v>1</v>
      </c>
      <c r="O5488" s="4">
        <v>1</v>
      </c>
      <c r="P5488" s="4">
        <v>1</v>
      </c>
      <c r="Q5488" s="9">
        <f t="shared" si="257"/>
        <v>9.2476851851851852E-3</v>
      </c>
      <c r="R5488" s="4">
        <f t="shared" si="255"/>
        <v>40688.513831018521</v>
      </c>
      <c r="S5488" s="4">
        <v>0.91347529138924788</v>
      </c>
      <c r="T5488" s="4" t="str">
        <f>VLOOKUP(E5488,Sheet2!$A$2:$E$137,5,FALSE)</f>
        <v>NZ</v>
      </c>
      <c r="U5488" s="4">
        <f>VLOOKUP($T5488,Sheet4!$H$1106:$M$1351,surveys!U$1+1,FALSE)</f>
        <v>0.24106469712465556</v>
      </c>
      <c r="V5488" s="4">
        <f>VLOOKUP($T5488,Sheet4!$H$1106:$M$1351,surveys!V$1+1,FALSE)</f>
        <v>0.46135760189339992</v>
      </c>
      <c r="W5488" s="4">
        <f>VLOOKUP($T5488,Sheet4!$H$1106:$M$1351,surveys!W$1+1,FALSE)</f>
        <v>0.67128249233820236</v>
      </c>
      <c r="X5488" s="4">
        <f>VLOOKUP($T5488,Sheet4!$H$1106:$M$1351,surveys!X$1+1,FALSE)</f>
        <v>0.88009640049815385</v>
      </c>
      <c r="Y5488" s="4">
        <f>VLOOKUP($T5488,Sheet4!$H$1106:$M$1351,surveys!Y$1+1,FALSE)</f>
        <v>1</v>
      </c>
      <c r="Z5488" s="4">
        <f t="shared" si="256"/>
        <v>5</v>
      </c>
      <c r="AA5488" s="4" t="str">
        <f>VLOOKUP(T5488&amp;"-"&amp;Z5488,Sheet4!$W$2:$AA$1100,3,FALSE)</f>
        <v>North Shore</v>
      </c>
      <c r="AB5488" s="4">
        <f>VLOOKUP(T5488&amp;"-"&amp;Z5488,Sheet4!$W$2:$AA$1100,4,FALSE)</f>
        <v>-36.799999999999997</v>
      </c>
      <c r="AC5488" s="4">
        <f>VLOOKUP(T5488&amp;"-"&amp;Z5488,Sheet4!$W$2:$AA$1100,5,FALSE)</f>
        <v>174.75</v>
      </c>
    </row>
    <row r="5489" spans="1:29">
      <c r="A5489" s="6">
        <v>40688</v>
      </c>
      <c r="B5489" s="7">
        <v>0.51445601851851852</v>
      </c>
      <c r="C5489" s="4" t="s">
        <v>1215</v>
      </c>
      <c r="D5489" s="4" t="s">
        <v>1217</v>
      </c>
      <c r="E5489" s="4" t="s">
        <v>33</v>
      </c>
      <c r="F5489" s="4">
        <v>4</v>
      </c>
      <c r="G5489" s="4">
        <v>4</v>
      </c>
      <c r="H5489" s="4">
        <v>5</v>
      </c>
      <c r="I5489" s="4">
        <v>3</v>
      </c>
      <c r="J5489" s="4">
        <v>4</v>
      </c>
      <c r="K5489" s="4">
        <v>3</v>
      </c>
      <c r="L5489" s="4">
        <v>2</v>
      </c>
      <c r="M5489" s="4">
        <v>5</v>
      </c>
      <c r="N5489" s="4">
        <v>5</v>
      </c>
      <c r="O5489" s="4">
        <v>4</v>
      </c>
      <c r="P5489" s="4">
        <v>5</v>
      </c>
      <c r="Q5489" s="9">
        <f t="shared" si="257"/>
        <v>9.9421296296296289E-3</v>
      </c>
      <c r="R5489" s="4">
        <f t="shared" si="255"/>
        <v>40688.514456018522</v>
      </c>
      <c r="S5489" s="4">
        <v>0.89687046109015078</v>
      </c>
      <c r="T5489" s="4" t="str">
        <f>VLOOKUP(E5489,Sheet2!$A$2:$E$137,5,FALSE)</f>
        <v>IT</v>
      </c>
      <c r="U5489" s="4">
        <f>VLOOKUP($T5489,Sheet4!$H$1106:$M$1351,surveys!U$1+1,FALSE)</f>
        <v>0.40073733113706772</v>
      </c>
      <c r="V5489" s="4">
        <f>VLOOKUP($T5489,Sheet4!$H$1106:$M$1351,surveys!V$1+1,FALSE)</f>
        <v>0.60502083075372182</v>
      </c>
      <c r="W5489" s="4">
        <f>VLOOKUP($T5489,Sheet4!$H$1106:$M$1351,surveys!W$1+1,FALSE)</f>
        <v>0.75963680320784854</v>
      </c>
      <c r="X5489" s="4">
        <f>VLOOKUP($T5489,Sheet4!$H$1106:$M$1351,surveys!X$1+1,FALSE)</f>
        <v>0.89491209934724891</v>
      </c>
      <c r="Y5489" s="4">
        <f>VLOOKUP($T5489,Sheet4!$H$1106:$M$1351,surveys!Y$1+1,FALSE)</f>
        <v>1</v>
      </c>
      <c r="Z5489" s="4">
        <f t="shared" si="256"/>
        <v>5</v>
      </c>
      <c r="AA5489" s="4" t="str">
        <f>VLOOKUP(T5489&amp;"-"&amp;Z5489,Sheet4!$W$2:$AA$1100,3,FALSE)</f>
        <v>Palermo</v>
      </c>
      <c r="AB5489" s="4">
        <f>VLOOKUP(T5489&amp;"-"&amp;Z5489,Sheet4!$W$2:$AA$1100,4,FALSE)</f>
        <v>38.115819999999999</v>
      </c>
      <c r="AC5489" s="4">
        <f>VLOOKUP(T5489&amp;"-"&amp;Z5489,Sheet4!$W$2:$AA$1100,5,FALSE)</f>
        <v>13.35976</v>
      </c>
    </row>
    <row r="5490" spans="1:29">
      <c r="A5490" s="6">
        <v>40688</v>
      </c>
      <c r="B5490" s="7">
        <v>0.5146412037037037</v>
      </c>
      <c r="C5490" s="4" t="s">
        <v>1213</v>
      </c>
      <c r="D5490" s="4" t="s">
        <v>1214</v>
      </c>
      <c r="E5490" s="4" t="s">
        <v>621</v>
      </c>
      <c r="F5490" s="4">
        <v>3</v>
      </c>
      <c r="G5490" s="4">
        <v>4</v>
      </c>
      <c r="H5490" s="4">
        <v>1</v>
      </c>
      <c r="I5490" s="4">
        <v>5</v>
      </c>
      <c r="J5490" s="4">
        <v>5</v>
      </c>
      <c r="K5490" s="4">
        <v>4</v>
      </c>
      <c r="L5490" s="4">
        <v>4</v>
      </c>
      <c r="M5490" s="4">
        <v>5</v>
      </c>
      <c r="N5490" s="4">
        <v>4</v>
      </c>
      <c r="O5490" s="4">
        <v>5</v>
      </c>
      <c r="P5490" s="4">
        <v>2</v>
      </c>
      <c r="Q5490" s="9">
        <f t="shared" si="257"/>
        <v>9.7685185185185184E-3</v>
      </c>
      <c r="R5490" s="4">
        <f t="shared" si="255"/>
        <v>40688.514641203707</v>
      </c>
      <c r="S5490" s="4">
        <v>0.94837667964539651</v>
      </c>
      <c r="T5490" s="4" t="str">
        <f>VLOOKUP(E5490,Sheet2!$A$2:$E$137,5,FALSE)</f>
        <v>AM</v>
      </c>
      <c r="U5490" s="4">
        <f>VLOOKUP($T5490,Sheet4!$H$1106:$M$1351,surveys!U$1+1,FALSE)</f>
        <v>0.76292915789884963</v>
      </c>
      <c r="V5490" s="4">
        <f>VLOOKUP($T5490,Sheet4!$H$1106:$M$1351,surveys!V$1+1,FALSE)</f>
        <v>0.86645521575806961</v>
      </c>
      <c r="W5490" s="4">
        <f>VLOOKUP($T5490,Sheet4!$H$1106:$M$1351,surveys!W$1+1,FALSE)</f>
        <v>0.93699172243649498</v>
      </c>
      <c r="X5490" s="4">
        <f>VLOOKUP($T5490,Sheet4!$H$1106:$M$1351,surveys!X$1+1,FALSE)</f>
        <v>0.97153715414799147</v>
      </c>
      <c r="Y5490" s="4">
        <f>VLOOKUP($T5490,Sheet4!$H$1106:$M$1351,surveys!Y$1+1,FALSE)</f>
        <v>1</v>
      </c>
      <c r="Z5490" s="4">
        <f t="shared" si="256"/>
        <v>4</v>
      </c>
      <c r="AA5490" s="4" t="str">
        <f>VLOOKUP(T5490&amp;"-"&amp;Z5490,Sheet4!$W$2:$AA$1100,3,FALSE)</f>
        <v>Ejmiatsin</v>
      </c>
      <c r="AB5490" s="4">
        <f>VLOOKUP(T5490&amp;"-"&amp;Z5490,Sheet4!$W$2:$AA$1100,4,FALSE)</f>
        <v>40.165570000000002</v>
      </c>
      <c r="AC5490" s="4">
        <f>VLOOKUP(T5490&amp;"-"&amp;Z5490,Sheet4!$W$2:$AA$1100,5,FALSE)</f>
        <v>44.294620000000002</v>
      </c>
    </row>
    <row r="5491" spans="1:29">
      <c r="A5491" s="6">
        <v>40688</v>
      </c>
      <c r="B5491" s="7">
        <v>0.51553240740740736</v>
      </c>
      <c r="C5491" s="4" t="s">
        <v>1213</v>
      </c>
      <c r="D5491" s="4" t="s">
        <v>1219</v>
      </c>
      <c r="E5491" s="4" t="s">
        <v>11</v>
      </c>
      <c r="F5491" s="4">
        <v>3</v>
      </c>
      <c r="G5491" s="4">
        <v>4</v>
      </c>
      <c r="H5491" s="4">
        <v>5</v>
      </c>
      <c r="I5491" s="4">
        <v>3</v>
      </c>
      <c r="J5491" s="4">
        <v>5</v>
      </c>
      <c r="K5491" s="4">
        <v>4</v>
      </c>
      <c r="L5491" s="4">
        <v>3</v>
      </c>
      <c r="M5491" s="4">
        <v>5</v>
      </c>
      <c r="N5491" s="4">
        <v>3</v>
      </c>
      <c r="O5491" s="4">
        <v>4</v>
      </c>
      <c r="P5491" s="4">
        <v>3</v>
      </c>
      <c r="Q5491" s="9">
        <f t="shared" si="257"/>
        <v>1.0497685185185186E-2</v>
      </c>
      <c r="R5491" s="4">
        <f t="shared" si="255"/>
        <v>40688.515532407408</v>
      </c>
      <c r="S5491" s="4">
        <v>0.87608385808381972</v>
      </c>
      <c r="T5491" s="4" t="str">
        <f>VLOOKUP(E5491,Sheet2!$A$2:$E$137,5,FALSE)</f>
        <v>FR</v>
      </c>
      <c r="U5491" s="4">
        <f>VLOOKUP($T5491,Sheet4!$H$1106:$M$1351,surveys!U$1+1,FALSE)</f>
        <v>0.51193913659220647</v>
      </c>
      <c r="V5491" s="4">
        <f>VLOOKUP($T5491,Sheet4!$H$1106:$M$1351,surveys!V$1+1,FALSE)</f>
        <v>0.70220575033861143</v>
      </c>
      <c r="W5491" s="4">
        <f>VLOOKUP($T5491,Sheet4!$H$1106:$M$1351,surveys!W$1+1,FALSE)</f>
        <v>0.81527182039156842</v>
      </c>
      <c r="X5491" s="4">
        <f>VLOOKUP($T5491,Sheet4!$H$1106:$M$1351,surveys!X$1+1,FALSE)</f>
        <v>0.91893911792009964</v>
      </c>
      <c r="Y5491" s="4">
        <f>VLOOKUP($T5491,Sheet4!$H$1106:$M$1351,surveys!Y$1+1,FALSE)</f>
        <v>1</v>
      </c>
      <c r="Z5491" s="4">
        <f t="shared" si="256"/>
        <v>4</v>
      </c>
      <c r="AA5491" s="4" t="str">
        <f>VLOOKUP(T5491&amp;"-"&amp;Z5491,Sheet4!$W$2:$AA$1100,3,FALSE)</f>
        <v>Toulouse</v>
      </c>
      <c r="AB5491" s="4">
        <f>VLOOKUP(T5491&amp;"-"&amp;Z5491,Sheet4!$W$2:$AA$1100,4,FALSE)</f>
        <v>43.604259999999996</v>
      </c>
      <c r="AC5491" s="4">
        <f>VLOOKUP(T5491&amp;"-"&amp;Z5491,Sheet4!$W$2:$AA$1100,5,FALSE)</f>
        <v>1.44367</v>
      </c>
    </row>
    <row r="5492" spans="1:29">
      <c r="A5492" s="6">
        <v>40688</v>
      </c>
      <c r="B5492" s="7">
        <v>0.51631944444444444</v>
      </c>
      <c r="C5492" s="4" t="s">
        <v>1213</v>
      </c>
      <c r="D5492" s="4" t="s">
        <v>1218</v>
      </c>
      <c r="E5492" s="4" t="s">
        <v>52</v>
      </c>
      <c r="F5492" s="4">
        <v>5</v>
      </c>
      <c r="G5492" s="4">
        <v>5</v>
      </c>
      <c r="H5492" s="4">
        <v>5</v>
      </c>
      <c r="I5492" s="4">
        <v>1</v>
      </c>
      <c r="J5492" s="4">
        <v>5</v>
      </c>
      <c r="K5492" s="4">
        <v>4</v>
      </c>
      <c r="L5492" s="4">
        <v>1</v>
      </c>
      <c r="M5492" s="4">
        <v>5</v>
      </c>
      <c r="N5492" s="4">
        <v>4</v>
      </c>
      <c r="O5492" s="4">
        <v>3</v>
      </c>
      <c r="P5492" s="4">
        <v>4</v>
      </c>
      <c r="Q5492" s="9">
        <f t="shared" si="257"/>
        <v>1.1620370370370371E-2</v>
      </c>
      <c r="R5492" s="4">
        <f t="shared" si="255"/>
        <v>40688.516319444447</v>
      </c>
      <c r="S5492" s="4">
        <v>0.62785038255088277</v>
      </c>
      <c r="T5492" s="4" t="str">
        <f>VLOOKUP(E5492,Sheet2!$A$2:$E$137,5,FALSE)</f>
        <v>BE</v>
      </c>
      <c r="U5492" s="4">
        <f>VLOOKUP($T5492,Sheet4!$H$1106:$M$1351,surveys!U$1+1,FALSE)</f>
        <v>0.48686007828770372</v>
      </c>
      <c r="V5492" s="4">
        <f>VLOOKUP($T5492,Sheet4!$H$1106:$M$1351,surveys!V$1+1,FALSE)</f>
        <v>0.70654198731133389</v>
      </c>
      <c r="W5492" s="4">
        <f>VLOOKUP($T5492,Sheet4!$H$1106:$M$1351,surveys!W$1+1,FALSE)</f>
        <v>0.81714283803198118</v>
      </c>
      <c r="X5492" s="4">
        <f>VLOOKUP($T5492,Sheet4!$H$1106:$M$1351,surveys!X$1+1,FALSE)</f>
        <v>0.91276028415961608</v>
      </c>
      <c r="Y5492" s="4">
        <f>VLOOKUP($T5492,Sheet4!$H$1106:$M$1351,surveys!Y$1+1,FALSE)</f>
        <v>1</v>
      </c>
      <c r="Z5492" s="4">
        <f t="shared" si="256"/>
        <v>2</v>
      </c>
      <c r="AA5492" s="4" t="str">
        <f>VLOOKUP(T5492&amp;"-"&amp;Z5492,Sheet4!$W$2:$AA$1100,3,FALSE)</f>
        <v>Antwerpen</v>
      </c>
      <c r="AB5492" s="4">
        <f>VLOOKUP(T5492&amp;"-"&amp;Z5492,Sheet4!$W$2:$AA$1100,4,FALSE)</f>
        <v>51.219889999999999</v>
      </c>
      <c r="AC5492" s="4">
        <f>VLOOKUP(T5492&amp;"-"&amp;Z5492,Sheet4!$W$2:$AA$1100,5,FALSE)</f>
        <v>4.4034599999999999</v>
      </c>
    </row>
    <row r="5493" spans="1:29">
      <c r="A5493" s="6">
        <v>40688</v>
      </c>
      <c r="B5493" s="7">
        <v>0.51653935185185185</v>
      </c>
      <c r="C5493" s="4" t="s">
        <v>1213</v>
      </c>
      <c r="D5493" s="4" t="s">
        <v>1216</v>
      </c>
      <c r="E5493" s="4" t="s">
        <v>33</v>
      </c>
      <c r="F5493" s="4">
        <v>2</v>
      </c>
      <c r="G5493" s="4">
        <v>3</v>
      </c>
      <c r="H5493" s="4">
        <v>1</v>
      </c>
      <c r="I5493" s="4">
        <v>5</v>
      </c>
      <c r="J5493" s="4">
        <v>4</v>
      </c>
      <c r="K5493" s="4">
        <v>4</v>
      </c>
      <c r="L5493" s="4">
        <v>5</v>
      </c>
      <c r="M5493" s="4">
        <v>3</v>
      </c>
      <c r="N5493" s="4">
        <v>3</v>
      </c>
      <c r="O5493" s="4">
        <v>5</v>
      </c>
      <c r="P5493" s="4">
        <v>3</v>
      </c>
      <c r="Q5493" s="9">
        <f t="shared" si="257"/>
        <v>1.1712962962962965E-2</v>
      </c>
      <c r="R5493" s="4">
        <f t="shared" si="255"/>
        <v>40688.516539351855</v>
      </c>
      <c r="S5493" s="4">
        <v>0.60332003235801235</v>
      </c>
      <c r="T5493" s="4" t="str">
        <f>VLOOKUP(E5493,Sheet2!$A$2:$E$137,5,FALSE)</f>
        <v>IT</v>
      </c>
      <c r="U5493" s="4">
        <f>VLOOKUP($T5493,Sheet4!$H$1106:$M$1351,surveys!U$1+1,FALSE)</f>
        <v>0.40073733113706772</v>
      </c>
      <c r="V5493" s="4">
        <f>VLOOKUP($T5493,Sheet4!$H$1106:$M$1351,surveys!V$1+1,FALSE)</f>
        <v>0.60502083075372182</v>
      </c>
      <c r="W5493" s="4">
        <f>VLOOKUP($T5493,Sheet4!$H$1106:$M$1351,surveys!W$1+1,FALSE)</f>
        <v>0.75963680320784854</v>
      </c>
      <c r="X5493" s="4">
        <f>VLOOKUP($T5493,Sheet4!$H$1106:$M$1351,surveys!X$1+1,FALSE)</f>
        <v>0.89491209934724891</v>
      </c>
      <c r="Y5493" s="4">
        <f>VLOOKUP($T5493,Sheet4!$H$1106:$M$1351,surveys!Y$1+1,FALSE)</f>
        <v>1</v>
      </c>
      <c r="Z5493" s="4">
        <f t="shared" si="256"/>
        <v>2</v>
      </c>
      <c r="AA5493" s="4" t="str">
        <f>VLOOKUP(T5493&amp;"-"&amp;Z5493,Sheet4!$W$2:$AA$1100,3,FALSE)</f>
        <v>Milan</v>
      </c>
      <c r="AB5493" s="4">
        <f>VLOOKUP(T5493&amp;"-"&amp;Z5493,Sheet4!$W$2:$AA$1100,4,FALSE)</f>
        <v>45.464269999999999</v>
      </c>
      <c r="AC5493" s="4">
        <f>VLOOKUP(T5493&amp;"-"&amp;Z5493,Sheet4!$W$2:$AA$1100,5,FALSE)</f>
        <v>9.1895100000000003</v>
      </c>
    </row>
    <row r="5494" spans="1:29">
      <c r="A5494" s="6">
        <v>40688</v>
      </c>
      <c r="B5494" s="7">
        <v>0.51729166666666659</v>
      </c>
      <c r="C5494" s="4" t="s">
        <v>1213</v>
      </c>
      <c r="D5494" s="4" t="s">
        <v>1219</v>
      </c>
      <c r="E5494" s="4" t="s">
        <v>15</v>
      </c>
      <c r="F5494" s="4">
        <v>1</v>
      </c>
      <c r="G5494" s="4">
        <v>1</v>
      </c>
      <c r="H5494" s="4">
        <v>1</v>
      </c>
      <c r="I5494" s="4">
        <v>1</v>
      </c>
      <c r="J5494" s="4">
        <v>1</v>
      </c>
      <c r="K5494" s="4">
        <v>1</v>
      </c>
      <c r="L5494" s="4">
        <v>1</v>
      </c>
      <c r="M5494" s="4">
        <v>1</v>
      </c>
      <c r="N5494" s="4">
        <v>1</v>
      </c>
      <c r="O5494" s="4">
        <v>1</v>
      </c>
      <c r="P5494" s="4">
        <v>1</v>
      </c>
      <c r="Q5494" s="9">
        <f t="shared" si="257"/>
        <v>1.2581018518518519E-2</v>
      </c>
      <c r="R5494" s="4">
        <f t="shared" si="255"/>
        <v>40688.517291666663</v>
      </c>
      <c r="S5494" s="4">
        <v>0.85912002993556236</v>
      </c>
      <c r="T5494" s="4" t="str">
        <f>VLOOKUP(E5494,Sheet2!$A$2:$E$137,5,FALSE)</f>
        <v>US</v>
      </c>
      <c r="U5494" s="4">
        <f>VLOOKUP($T5494,Sheet4!$H$1106:$M$1351,surveys!U$1+1,FALSE)</f>
        <v>0.42883768204388006</v>
      </c>
      <c r="V5494" s="4">
        <f>VLOOKUP($T5494,Sheet4!$H$1106:$M$1351,surveys!V$1+1,FALSE)</f>
        <v>0.62778475709586301</v>
      </c>
      <c r="W5494" s="4">
        <f>VLOOKUP($T5494,Sheet4!$H$1106:$M$1351,surveys!W$1+1,FALSE)</f>
        <v>0.76918600378409652</v>
      </c>
      <c r="X5494" s="4">
        <f>VLOOKUP($T5494,Sheet4!$H$1106:$M$1351,surveys!X$1+1,FALSE)</f>
        <v>0.88987045221102745</v>
      </c>
      <c r="Y5494" s="4">
        <f>VLOOKUP($T5494,Sheet4!$H$1106:$M$1351,surveys!Y$1+1,FALSE)</f>
        <v>1</v>
      </c>
      <c r="Z5494" s="4">
        <f t="shared" si="256"/>
        <v>4</v>
      </c>
      <c r="AA5494" s="4" t="str">
        <f>VLOOKUP(T5494&amp;"-"&amp;Z5494,Sheet4!$W$2:$AA$1100,3,FALSE)</f>
        <v>Brooklyn</v>
      </c>
      <c r="AB5494" s="4">
        <f>VLOOKUP(T5494&amp;"-"&amp;Z5494,Sheet4!$W$2:$AA$1100,4,FALSE)</f>
        <v>40.650100000000002</v>
      </c>
      <c r="AC5494" s="4">
        <f>VLOOKUP(T5494&amp;"-"&amp;Z5494,Sheet4!$W$2:$AA$1100,5,FALSE)</f>
        <v>-73.949579999999997</v>
      </c>
    </row>
    <row r="5495" spans="1:29">
      <c r="A5495" s="6">
        <v>40688</v>
      </c>
      <c r="B5495" s="7">
        <v>0.51745370370370369</v>
      </c>
      <c r="C5495" s="4" t="s">
        <v>1215</v>
      </c>
      <c r="D5495" s="4" t="s">
        <v>1214</v>
      </c>
      <c r="E5495" s="4" t="s">
        <v>11</v>
      </c>
      <c r="F5495" s="4">
        <v>3</v>
      </c>
      <c r="G5495" s="4">
        <v>4</v>
      </c>
      <c r="H5495" s="4">
        <v>4</v>
      </c>
      <c r="I5495" s="4">
        <v>2</v>
      </c>
      <c r="J5495" s="4">
        <v>5</v>
      </c>
      <c r="K5495" s="4">
        <v>3</v>
      </c>
      <c r="L5495" s="4">
        <v>2</v>
      </c>
      <c r="M5495" s="4">
        <v>3</v>
      </c>
      <c r="N5495" s="4">
        <v>4</v>
      </c>
      <c r="O5495" s="4">
        <v>2</v>
      </c>
      <c r="P5495" s="4">
        <v>4</v>
      </c>
      <c r="Q5495" s="9">
        <f t="shared" si="257"/>
        <v>1.1851851851851851E-2</v>
      </c>
      <c r="R5495" s="4">
        <f t="shared" si="255"/>
        <v>40688.517453703702</v>
      </c>
      <c r="S5495" s="4">
        <v>0.66791163387733832</v>
      </c>
      <c r="T5495" s="4" t="str">
        <f>VLOOKUP(E5495,Sheet2!$A$2:$E$137,5,FALSE)</f>
        <v>FR</v>
      </c>
      <c r="U5495" s="4">
        <f>VLOOKUP($T5495,Sheet4!$H$1106:$M$1351,surveys!U$1+1,FALSE)</f>
        <v>0.51193913659220647</v>
      </c>
      <c r="V5495" s="4">
        <f>VLOOKUP($T5495,Sheet4!$H$1106:$M$1351,surveys!V$1+1,FALSE)</f>
        <v>0.70220575033861143</v>
      </c>
      <c r="W5495" s="4">
        <f>VLOOKUP($T5495,Sheet4!$H$1106:$M$1351,surveys!W$1+1,FALSE)</f>
        <v>0.81527182039156842</v>
      </c>
      <c r="X5495" s="4">
        <f>VLOOKUP($T5495,Sheet4!$H$1106:$M$1351,surveys!X$1+1,FALSE)</f>
        <v>0.91893911792009964</v>
      </c>
      <c r="Y5495" s="4">
        <f>VLOOKUP($T5495,Sheet4!$H$1106:$M$1351,surveys!Y$1+1,FALSE)</f>
        <v>1</v>
      </c>
      <c r="Z5495" s="4">
        <f t="shared" si="256"/>
        <v>2</v>
      </c>
      <c r="AA5495" s="4" t="str">
        <f>VLOOKUP(T5495&amp;"-"&amp;Z5495,Sheet4!$W$2:$AA$1100,3,FALSE)</f>
        <v>Marseille</v>
      </c>
      <c r="AB5495" s="4">
        <f>VLOOKUP(T5495&amp;"-"&amp;Z5495,Sheet4!$W$2:$AA$1100,4,FALSE)</f>
        <v>43.296950000000002</v>
      </c>
      <c r="AC5495" s="4">
        <f>VLOOKUP(T5495&amp;"-"&amp;Z5495,Sheet4!$W$2:$AA$1100,5,FALSE)</f>
        <v>5.3810700000000002</v>
      </c>
    </row>
    <row r="5496" spans="1:29">
      <c r="A5496" s="6">
        <v>40688</v>
      </c>
      <c r="B5496" s="7">
        <v>0.51795138888888892</v>
      </c>
      <c r="C5496" s="4" t="s">
        <v>1215</v>
      </c>
      <c r="D5496" s="4" t="s">
        <v>1214</v>
      </c>
      <c r="E5496" s="4" t="s">
        <v>90</v>
      </c>
      <c r="F5496" s="4">
        <v>4</v>
      </c>
      <c r="G5496" s="4">
        <v>3</v>
      </c>
      <c r="H5496" s="4">
        <v>3</v>
      </c>
      <c r="I5496" s="4">
        <v>3</v>
      </c>
      <c r="J5496" s="4">
        <v>4</v>
      </c>
      <c r="K5496" s="4">
        <v>5</v>
      </c>
      <c r="L5496" s="4">
        <v>3</v>
      </c>
      <c r="M5496" s="4">
        <v>5</v>
      </c>
      <c r="N5496" s="4">
        <v>3</v>
      </c>
      <c r="O5496" s="4">
        <v>5</v>
      </c>
      <c r="P5496" s="4">
        <v>4</v>
      </c>
      <c r="Q5496" s="9">
        <f t="shared" si="257"/>
        <v>1.283564814814815E-2</v>
      </c>
      <c r="R5496" s="4">
        <f t="shared" si="255"/>
        <v>40688.517951388887</v>
      </c>
      <c r="S5496" s="4">
        <v>0.55709812049198915</v>
      </c>
      <c r="T5496" s="4" t="str">
        <f>VLOOKUP(E5496,Sheet2!$A$2:$E$137,5,FALSE)</f>
        <v>BR</v>
      </c>
      <c r="U5496" s="4">
        <f>VLOOKUP($T5496,Sheet4!$H$1106:$M$1351,surveys!U$1+1,FALSE)</f>
        <v>0.42589334033940757</v>
      </c>
      <c r="V5496" s="4">
        <f>VLOOKUP($T5496,Sheet4!$H$1106:$M$1351,surveys!V$1+1,FALSE)</f>
        <v>0.68189351679456123</v>
      </c>
      <c r="W5496" s="4">
        <f>VLOOKUP($T5496,Sheet4!$H$1106:$M$1351,surveys!W$1+1,FALSE)</f>
        <v>0.79714355145235938</v>
      </c>
      <c r="X5496" s="4">
        <f>VLOOKUP($T5496,Sheet4!$H$1106:$M$1351,surveys!X$1+1,FALSE)</f>
        <v>0.8991407500992985</v>
      </c>
      <c r="Y5496" s="4">
        <f>VLOOKUP($T5496,Sheet4!$H$1106:$M$1351,surveys!Y$1+1,FALSE)</f>
        <v>1</v>
      </c>
      <c r="Z5496" s="4">
        <f t="shared" si="256"/>
        <v>2</v>
      </c>
      <c r="AA5496" s="4" t="str">
        <f>VLOOKUP(T5496&amp;"-"&amp;Z5496,Sheet4!$W$2:$AA$1100,3,FALSE)</f>
        <v>Rio de Janeiro</v>
      </c>
      <c r="AB5496" s="4">
        <f>VLOOKUP(T5496&amp;"-"&amp;Z5496,Sheet4!$W$2:$AA$1100,4,FALSE)</f>
        <v>-22.90278</v>
      </c>
      <c r="AC5496" s="4">
        <f>VLOOKUP(T5496&amp;"-"&amp;Z5496,Sheet4!$W$2:$AA$1100,5,FALSE)</f>
        <v>-43.207500000000003</v>
      </c>
    </row>
    <row r="5497" spans="1:29">
      <c r="A5497" s="6">
        <v>40688</v>
      </c>
      <c r="B5497" s="7">
        <v>0.5186574074074074</v>
      </c>
      <c r="C5497" s="4" t="s">
        <v>1213</v>
      </c>
      <c r="D5497" s="4" t="s">
        <v>1217</v>
      </c>
      <c r="E5497" s="4" t="s">
        <v>19</v>
      </c>
      <c r="F5497" s="4">
        <v>4</v>
      </c>
      <c r="G5497" s="4">
        <v>4</v>
      </c>
      <c r="H5497" s="4">
        <v>4</v>
      </c>
      <c r="I5497" s="4">
        <v>3</v>
      </c>
      <c r="J5497" s="4">
        <v>4</v>
      </c>
      <c r="K5497" s="4">
        <v>3</v>
      </c>
      <c r="L5497" s="4">
        <v>3</v>
      </c>
      <c r="M5497" s="4">
        <v>3</v>
      </c>
      <c r="N5497" s="4">
        <v>2</v>
      </c>
      <c r="O5497" s="4">
        <v>3</v>
      </c>
      <c r="P5497" s="4">
        <v>4</v>
      </c>
      <c r="Q5497" s="9">
        <f t="shared" si="257"/>
        <v>1.2581018518518519E-2</v>
      </c>
      <c r="R5497" s="4">
        <f t="shared" si="255"/>
        <v>40688.518657407411</v>
      </c>
      <c r="S5497" s="4">
        <v>0.37882847476167214</v>
      </c>
      <c r="T5497" s="4" t="str">
        <f>VLOOKUP(E5497,Sheet2!$A$2:$E$137,5,FALSE)</f>
        <v>HU</v>
      </c>
      <c r="U5497" s="4">
        <f>VLOOKUP($T5497,Sheet4!$H$1106:$M$1351,surveys!U$1+1,FALSE)</f>
        <v>0.70836665732550796</v>
      </c>
      <c r="V5497" s="4">
        <f>VLOOKUP($T5497,Sheet4!$H$1106:$M$1351,surveys!V$1+1,FALSE)</f>
        <v>0.79361649434247361</v>
      </c>
      <c r="W5497" s="4">
        <f>VLOOKUP($T5497,Sheet4!$H$1106:$M$1351,surveys!W$1+1,FALSE)</f>
        <v>0.86571617940203494</v>
      </c>
      <c r="X5497" s="4">
        <f>VLOOKUP($T5497,Sheet4!$H$1106:$M$1351,surveys!X$1+1,FALSE)</f>
        <v>0.93457750328785116</v>
      </c>
      <c r="Y5497" s="4">
        <f>VLOOKUP($T5497,Sheet4!$H$1106:$M$1351,surveys!Y$1+1,FALSE)</f>
        <v>1</v>
      </c>
      <c r="Z5497" s="4">
        <f t="shared" si="256"/>
        <v>1</v>
      </c>
      <c r="AA5497" s="4" t="str">
        <f>VLOOKUP(T5497&amp;"-"&amp;Z5497,Sheet4!$W$2:$AA$1100,3,FALSE)</f>
        <v>Budapest</v>
      </c>
      <c r="AB5497" s="4">
        <f>VLOOKUP(T5497&amp;"-"&amp;Z5497,Sheet4!$W$2:$AA$1100,4,FALSE)</f>
        <v>47.498010000000001</v>
      </c>
      <c r="AC5497" s="4">
        <f>VLOOKUP(T5497&amp;"-"&amp;Z5497,Sheet4!$W$2:$AA$1100,5,FALSE)</f>
        <v>19.039909999999999</v>
      </c>
    </row>
    <row r="5498" spans="1:29">
      <c r="A5498" s="6">
        <v>40688</v>
      </c>
      <c r="B5498" s="7">
        <v>0.51894675925925926</v>
      </c>
      <c r="C5498" s="4" t="s">
        <v>1215</v>
      </c>
      <c r="D5498" s="4" t="s">
        <v>1216</v>
      </c>
      <c r="E5498" s="4" t="s">
        <v>116</v>
      </c>
      <c r="F5498" s="4">
        <v>4</v>
      </c>
      <c r="G5498" s="4">
        <v>4</v>
      </c>
      <c r="H5498" s="4">
        <v>5</v>
      </c>
      <c r="I5498" s="4">
        <v>5</v>
      </c>
      <c r="J5498" s="4">
        <v>5</v>
      </c>
      <c r="K5498" s="4">
        <v>5</v>
      </c>
      <c r="L5498" s="4">
        <v>1</v>
      </c>
      <c r="M5498" s="4">
        <v>4</v>
      </c>
      <c r="N5498" s="4">
        <v>5</v>
      </c>
      <c r="O5498" s="4">
        <v>5</v>
      </c>
      <c r="P5498" s="4">
        <v>5</v>
      </c>
      <c r="Q5498" s="9">
        <f t="shared" si="257"/>
        <v>1.3182870370370371E-2</v>
      </c>
      <c r="R5498" s="4">
        <f t="shared" si="255"/>
        <v>40688.518946759257</v>
      </c>
      <c r="S5498" s="4">
        <v>0.95897524206350493</v>
      </c>
      <c r="T5498" s="4" t="str">
        <f>VLOOKUP(E5498,Sheet2!$A$2:$E$137,5,FALSE)</f>
        <v>RO</v>
      </c>
      <c r="U5498" s="4">
        <f>VLOOKUP($T5498,Sheet4!$H$1106:$M$1351,surveys!U$1+1,FALSE)</f>
        <v>0.59951742353350723</v>
      </c>
      <c r="V5498" s="4">
        <f>VLOOKUP($T5498,Sheet4!$H$1106:$M$1351,surveys!V$1+1,FALSE)</f>
        <v>0.70108268313792865</v>
      </c>
      <c r="W5498" s="4">
        <f>VLOOKUP($T5498,Sheet4!$H$1106:$M$1351,surveys!W$1+1,FALSE)</f>
        <v>0.80224425203841443</v>
      </c>
      <c r="X5498" s="4">
        <f>VLOOKUP($T5498,Sheet4!$H$1106:$M$1351,surveys!X$1+1,FALSE)</f>
        <v>0.90286447936993586</v>
      </c>
      <c r="Y5498" s="4">
        <f>VLOOKUP($T5498,Sheet4!$H$1106:$M$1351,surveys!Y$1+1,FALSE)</f>
        <v>1</v>
      </c>
      <c r="Z5498" s="4">
        <f t="shared" si="256"/>
        <v>5</v>
      </c>
      <c r="AA5498" s="4" t="str">
        <f>VLOOKUP(T5498&amp;"-"&amp;Z5498,Sheet4!$W$2:$AA$1100,3,FALSE)</f>
        <v>Craiova</v>
      </c>
      <c r="AB5498" s="4">
        <f>VLOOKUP(T5498&amp;"-"&amp;Z5498,Sheet4!$W$2:$AA$1100,4,FALSE)</f>
        <v>44.316670000000002</v>
      </c>
      <c r="AC5498" s="4">
        <f>VLOOKUP(T5498&amp;"-"&amp;Z5498,Sheet4!$W$2:$AA$1100,5,FALSE)</f>
        <v>23.8</v>
      </c>
    </row>
    <row r="5499" spans="1:29">
      <c r="A5499" s="6">
        <v>40688</v>
      </c>
      <c r="B5499" s="7">
        <v>0.51959490740740744</v>
      </c>
      <c r="C5499" s="4" t="s">
        <v>1213</v>
      </c>
      <c r="D5499" s="4" t="s">
        <v>1217</v>
      </c>
      <c r="E5499" s="4" t="s">
        <v>87</v>
      </c>
      <c r="F5499" s="4">
        <v>3</v>
      </c>
      <c r="G5499" s="4">
        <v>1</v>
      </c>
      <c r="H5499" s="4">
        <v>4</v>
      </c>
      <c r="I5499" s="4">
        <v>3</v>
      </c>
      <c r="J5499" s="4">
        <v>3</v>
      </c>
      <c r="K5499" s="4">
        <v>3</v>
      </c>
      <c r="L5499" s="4">
        <v>2</v>
      </c>
      <c r="M5499" s="4">
        <v>4</v>
      </c>
      <c r="N5499" s="4">
        <v>5</v>
      </c>
      <c r="O5499" s="4">
        <v>3</v>
      </c>
      <c r="P5499" s="4">
        <v>4</v>
      </c>
      <c r="Q5499" s="9">
        <f t="shared" si="257"/>
        <v>1.3275462962962963E-2</v>
      </c>
      <c r="R5499" s="4">
        <f t="shared" si="255"/>
        <v>40688.519594907404</v>
      </c>
      <c r="S5499" s="4">
        <v>0.1610373298587584</v>
      </c>
      <c r="T5499" s="4" t="str">
        <f>VLOOKUP(E5499,Sheet2!$A$2:$E$137,5,FALSE)</f>
        <v>NO</v>
      </c>
      <c r="U5499" s="4">
        <f>VLOOKUP($T5499,Sheet4!$H$1106:$M$1351,surveys!U$1+1,FALSE)</f>
        <v>0.5030111286875919</v>
      </c>
      <c r="V5499" s="4">
        <f>VLOOKUP($T5499,Sheet4!$H$1106:$M$1351,surveys!V$1+1,FALSE)</f>
        <v>0.68824497682679764</v>
      </c>
      <c r="W5499" s="4">
        <f>VLOOKUP($T5499,Sheet4!$H$1106:$M$1351,surveys!W$1+1,FALSE)</f>
        <v>0.81585282935087278</v>
      </c>
      <c r="X5499" s="4">
        <f>VLOOKUP($T5499,Sheet4!$H$1106:$M$1351,surveys!X$1+1,FALSE)</f>
        <v>0.92132038686759354</v>
      </c>
      <c r="Y5499" s="4">
        <f>VLOOKUP($T5499,Sheet4!$H$1106:$M$1351,surveys!Y$1+1,FALSE)</f>
        <v>1</v>
      </c>
      <c r="Z5499" s="4">
        <f t="shared" si="256"/>
        <v>1</v>
      </c>
      <c r="AA5499" s="4" t="str">
        <f>VLOOKUP(T5499&amp;"-"&amp;Z5499,Sheet4!$W$2:$AA$1100,3,FALSE)</f>
        <v>Oslo</v>
      </c>
      <c r="AB5499" s="4">
        <f>VLOOKUP(T5499&amp;"-"&amp;Z5499,Sheet4!$W$2:$AA$1100,4,FALSE)</f>
        <v>59.912730000000003</v>
      </c>
      <c r="AC5499" s="4">
        <f>VLOOKUP(T5499&amp;"-"&amp;Z5499,Sheet4!$W$2:$AA$1100,5,FALSE)</f>
        <v>10.746090000000001</v>
      </c>
    </row>
    <row r="5500" spans="1:29">
      <c r="A5500" s="6">
        <v>40688</v>
      </c>
      <c r="B5500" s="7">
        <v>0.51997685185185183</v>
      </c>
      <c r="C5500" s="4" t="s">
        <v>1213</v>
      </c>
      <c r="D5500" s="4" t="s">
        <v>1216</v>
      </c>
      <c r="E5500" s="4" t="s">
        <v>11</v>
      </c>
      <c r="F5500" s="4">
        <v>3</v>
      </c>
      <c r="G5500" s="4">
        <v>4</v>
      </c>
      <c r="H5500" s="4">
        <v>4</v>
      </c>
      <c r="I5500" s="4">
        <v>4</v>
      </c>
      <c r="J5500" s="4">
        <v>5</v>
      </c>
      <c r="K5500" s="4">
        <v>4</v>
      </c>
      <c r="L5500" s="4">
        <v>5</v>
      </c>
      <c r="M5500" s="4">
        <v>5</v>
      </c>
      <c r="N5500" s="4">
        <v>4</v>
      </c>
      <c r="O5500" s="4">
        <v>5</v>
      </c>
      <c r="P5500" s="4">
        <v>3</v>
      </c>
      <c r="Q5500" s="9">
        <f t="shared" si="257"/>
        <v>1.3796296296296298E-2</v>
      </c>
      <c r="R5500" s="4">
        <f t="shared" si="255"/>
        <v>40688.519976851851</v>
      </c>
      <c r="S5500" s="4">
        <v>1.0276185558734774E-2</v>
      </c>
      <c r="T5500" s="4" t="str">
        <f>VLOOKUP(E5500,Sheet2!$A$2:$E$137,5,FALSE)</f>
        <v>FR</v>
      </c>
      <c r="U5500" s="4">
        <f>VLOOKUP($T5500,Sheet4!$H$1106:$M$1351,surveys!U$1+1,FALSE)</f>
        <v>0.51193913659220647</v>
      </c>
      <c r="V5500" s="4">
        <f>VLOOKUP($T5500,Sheet4!$H$1106:$M$1351,surveys!V$1+1,FALSE)</f>
        <v>0.70220575033861143</v>
      </c>
      <c r="W5500" s="4">
        <f>VLOOKUP($T5500,Sheet4!$H$1106:$M$1351,surveys!W$1+1,FALSE)</f>
        <v>0.81527182039156842</v>
      </c>
      <c r="X5500" s="4">
        <f>VLOOKUP($T5500,Sheet4!$H$1106:$M$1351,surveys!X$1+1,FALSE)</f>
        <v>0.91893911792009964</v>
      </c>
      <c r="Y5500" s="4">
        <f>VLOOKUP($T5500,Sheet4!$H$1106:$M$1351,surveys!Y$1+1,FALSE)</f>
        <v>1</v>
      </c>
      <c r="Z5500" s="4">
        <f t="shared" si="256"/>
        <v>1</v>
      </c>
      <c r="AA5500" s="4" t="str">
        <f>VLOOKUP(T5500&amp;"-"&amp;Z5500,Sheet4!$W$2:$AA$1100,3,FALSE)</f>
        <v>Paris</v>
      </c>
      <c r="AB5500" s="4">
        <f>VLOOKUP(T5500&amp;"-"&amp;Z5500,Sheet4!$W$2:$AA$1100,4,FALSE)</f>
        <v>48.853409999999997</v>
      </c>
      <c r="AC5500" s="4">
        <f>VLOOKUP(T5500&amp;"-"&amp;Z5500,Sheet4!$W$2:$AA$1100,5,FALSE)</f>
        <v>2.3488000000000002</v>
      </c>
    </row>
    <row r="5501" spans="1:29">
      <c r="A5501" s="6">
        <v>40688</v>
      </c>
      <c r="B5501" s="7">
        <v>0.52006944444444447</v>
      </c>
      <c r="C5501" s="4" t="s">
        <v>1213</v>
      </c>
      <c r="D5501" s="4" t="s">
        <v>1217</v>
      </c>
      <c r="E5501" s="4" t="s">
        <v>13</v>
      </c>
      <c r="F5501" s="4">
        <v>4</v>
      </c>
      <c r="G5501" s="4">
        <v>4</v>
      </c>
      <c r="H5501" s="4">
        <v>5</v>
      </c>
      <c r="I5501" s="4">
        <v>1</v>
      </c>
      <c r="J5501" s="4">
        <v>4</v>
      </c>
      <c r="K5501" s="4">
        <v>4</v>
      </c>
      <c r="L5501" s="4">
        <v>3</v>
      </c>
      <c r="M5501" s="4">
        <v>5</v>
      </c>
      <c r="N5501" s="4">
        <v>4</v>
      </c>
      <c r="O5501" s="4">
        <v>3</v>
      </c>
      <c r="P5501" s="4">
        <v>3</v>
      </c>
      <c r="Q5501" s="9">
        <f t="shared" si="257"/>
        <v>1.4398148148148148E-2</v>
      </c>
      <c r="R5501" s="4">
        <f t="shared" si="255"/>
        <v>40688.520069444443</v>
      </c>
      <c r="S5501" s="4">
        <v>0.89058181415240711</v>
      </c>
      <c r="T5501" s="4" t="str">
        <f>VLOOKUP(E5501,Sheet2!$A$2:$E$137,5,FALSE)</f>
        <v>GB</v>
      </c>
      <c r="U5501" s="4">
        <f>VLOOKUP($T5501,Sheet4!$H$1106:$M$1351,surveys!U$1+1,FALSE)</f>
        <v>0.43993408527720174</v>
      </c>
      <c r="V5501" s="4">
        <f>VLOOKUP($T5501,Sheet4!$H$1106:$M$1351,surveys!V$1+1,FALSE)</f>
        <v>0.87986817055440347</v>
      </c>
      <c r="W5501" s="4">
        <f>VLOOKUP($T5501,Sheet4!$H$1106:$M$1351,surveys!W$1+1,FALSE)</f>
        <v>0.93717230822503084</v>
      </c>
      <c r="X5501" s="4">
        <f>VLOOKUP($T5501,Sheet4!$H$1106:$M$1351,surveys!X$1+1,FALSE)</f>
        <v>0.97269979890956382</v>
      </c>
      <c r="Y5501" s="4">
        <f>VLOOKUP($T5501,Sheet4!$H$1106:$M$1351,surveys!Y$1+1,FALSE)</f>
        <v>1</v>
      </c>
      <c r="Z5501" s="4">
        <f t="shared" si="256"/>
        <v>3</v>
      </c>
      <c r="AA5501" s="4" t="str">
        <f>VLOOKUP(T5501&amp;"-"&amp;Z5501,Sheet4!$W$2:$AA$1100,3,FALSE)</f>
        <v>Birmingham</v>
      </c>
      <c r="AB5501" s="4">
        <f>VLOOKUP(T5501&amp;"-"&amp;Z5501,Sheet4!$W$2:$AA$1100,4,FALSE)</f>
        <v>52.48142</v>
      </c>
      <c r="AC5501" s="4">
        <f>VLOOKUP(T5501&amp;"-"&amp;Z5501,Sheet4!$W$2:$AA$1100,5,FALSE)</f>
        <v>-1.8998299999999999</v>
      </c>
    </row>
    <row r="5502" spans="1:29">
      <c r="A5502" s="6">
        <v>40688</v>
      </c>
      <c r="B5502" s="7">
        <v>0.52026620370370369</v>
      </c>
      <c r="C5502" s="4" t="s">
        <v>1215</v>
      </c>
      <c r="D5502" s="4" t="s">
        <v>1214</v>
      </c>
      <c r="E5502" s="4" t="s">
        <v>11</v>
      </c>
      <c r="F5502" s="4">
        <v>5</v>
      </c>
      <c r="G5502" s="4">
        <v>5</v>
      </c>
      <c r="H5502" s="4">
        <v>5</v>
      </c>
      <c r="I5502" s="4">
        <v>4</v>
      </c>
      <c r="J5502" s="4">
        <v>3</v>
      </c>
      <c r="K5502" s="4">
        <v>5</v>
      </c>
      <c r="L5502" s="4">
        <v>3</v>
      </c>
      <c r="M5502" s="4">
        <v>3</v>
      </c>
      <c r="N5502" s="4">
        <v>5</v>
      </c>
      <c r="O5502" s="4">
        <v>4</v>
      </c>
      <c r="P5502" s="4">
        <v>4</v>
      </c>
      <c r="Q5502" s="9">
        <f t="shared" si="257"/>
        <v>1.3935185185185184E-2</v>
      </c>
      <c r="R5502" s="4">
        <f t="shared" si="255"/>
        <v>40688.520266203705</v>
      </c>
      <c r="S5502" s="4">
        <v>8.1910499800801118E-2</v>
      </c>
      <c r="T5502" s="4" t="str">
        <f>VLOOKUP(E5502,Sheet2!$A$2:$E$137,5,FALSE)</f>
        <v>FR</v>
      </c>
      <c r="U5502" s="4">
        <f>VLOOKUP($T5502,Sheet4!$H$1106:$M$1351,surveys!U$1+1,FALSE)</f>
        <v>0.51193913659220647</v>
      </c>
      <c r="V5502" s="4">
        <f>VLOOKUP($T5502,Sheet4!$H$1106:$M$1351,surveys!V$1+1,FALSE)</f>
        <v>0.70220575033861143</v>
      </c>
      <c r="W5502" s="4">
        <f>VLOOKUP($T5502,Sheet4!$H$1106:$M$1351,surveys!W$1+1,FALSE)</f>
        <v>0.81527182039156842</v>
      </c>
      <c r="X5502" s="4">
        <f>VLOOKUP($T5502,Sheet4!$H$1106:$M$1351,surveys!X$1+1,FALSE)</f>
        <v>0.91893911792009964</v>
      </c>
      <c r="Y5502" s="4">
        <f>VLOOKUP($T5502,Sheet4!$H$1106:$M$1351,surveys!Y$1+1,FALSE)</f>
        <v>1</v>
      </c>
      <c r="Z5502" s="4">
        <f t="shared" si="256"/>
        <v>1</v>
      </c>
      <c r="AA5502" s="4" t="str">
        <f>VLOOKUP(T5502&amp;"-"&amp;Z5502,Sheet4!$W$2:$AA$1100,3,FALSE)</f>
        <v>Paris</v>
      </c>
      <c r="AB5502" s="4">
        <f>VLOOKUP(T5502&amp;"-"&amp;Z5502,Sheet4!$W$2:$AA$1100,4,FALSE)</f>
        <v>48.853409999999997</v>
      </c>
      <c r="AC5502" s="4">
        <f>VLOOKUP(T5502&amp;"-"&amp;Z5502,Sheet4!$W$2:$AA$1100,5,FALSE)</f>
        <v>2.3488000000000002</v>
      </c>
    </row>
    <row r="5503" spans="1:29">
      <c r="A5503" s="6">
        <v>40688</v>
      </c>
      <c r="B5503" s="7">
        <v>0.52027777777777773</v>
      </c>
      <c r="C5503" s="4" t="s">
        <v>1213</v>
      </c>
      <c r="D5503" s="4" t="s">
        <v>1214</v>
      </c>
      <c r="E5503" s="4" t="s">
        <v>33</v>
      </c>
      <c r="F5503" s="4">
        <v>1</v>
      </c>
      <c r="G5503" s="4">
        <v>1</v>
      </c>
      <c r="H5503" s="4">
        <v>1</v>
      </c>
      <c r="I5503" s="4">
        <v>1</v>
      </c>
      <c r="J5503" s="4">
        <v>1</v>
      </c>
      <c r="K5503" s="4">
        <v>1</v>
      </c>
      <c r="L5503" s="4">
        <v>1</v>
      </c>
      <c r="M5503" s="4">
        <v>1</v>
      </c>
      <c r="N5503" s="4">
        <v>1</v>
      </c>
      <c r="O5503" s="4">
        <v>1</v>
      </c>
      <c r="P5503" s="4">
        <v>1</v>
      </c>
      <c r="Q5503" s="9">
        <f t="shared" si="257"/>
        <v>1.4791666666666668E-2</v>
      </c>
      <c r="R5503" s="4">
        <f t="shared" si="255"/>
        <v>40688.520277777781</v>
      </c>
      <c r="S5503" s="4">
        <v>0.20491229002921596</v>
      </c>
      <c r="T5503" s="4" t="str">
        <f>VLOOKUP(E5503,Sheet2!$A$2:$E$137,5,FALSE)</f>
        <v>IT</v>
      </c>
      <c r="U5503" s="4">
        <f>VLOOKUP($T5503,Sheet4!$H$1106:$M$1351,surveys!U$1+1,FALSE)</f>
        <v>0.40073733113706772</v>
      </c>
      <c r="V5503" s="4">
        <f>VLOOKUP($T5503,Sheet4!$H$1106:$M$1351,surveys!V$1+1,FALSE)</f>
        <v>0.60502083075372182</v>
      </c>
      <c r="W5503" s="4">
        <f>VLOOKUP($T5503,Sheet4!$H$1106:$M$1351,surveys!W$1+1,FALSE)</f>
        <v>0.75963680320784854</v>
      </c>
      <c r="X5503" s="4">
        <f>VLOOKUP($T5503,Sheet4!$H$1106:$M$1351,surveys!X$1+1,FALSE)</f>
        <v>0.89491209934724891</v>
      </c>
      <c r="Y5503" s="4">
        <f>VLOOKUP($T5503,Sheet4!$H$1106:$M$1351,surveys!Y$1+1,FALSE)</f>
        <v>1</v>
      </c>
      <c r="Z5503" s="4">
        <f t="shared" si="256"/>
        <v>1</v>
      </c>
      <c r="AA5503" s="4" t="str">
        <f>VLOOKUP(T5503&amp;"-"&amp;Z5503,Sheet4!$W$2:$AA$1100,3,FALSE)</f>
        <v>Roma</v>
      </c>
      <c r="AB5503" s="4">
        <f>VLOOKUP(T5503&amp;"-"&amp;Z5503,Sheet4!$W$2:$AA$1100,4,FALSE)</f>
        <v>41.894739999999999</v>
      </c>
      <c r="AC5503" s="4">
        <f>VLOOKUP(T5503&amp;"-"&amp;Z5503,Sheet4!$W$2:$AA$1100,5,FALSE)</f>
        <v>12.4839</v>
      </c>
    </row>
    <row r="5504" spans="1:29">
      <c r="A5504" s="6">
        <v>40688</v>
      </c>
      <c r="B5504" s="7">
        <v>0.52030092592592592</v>
      </c>
      <c r="C5504" s="4" t="s">
        <v>1213</v>
      </c>
      <c r="D5504" s="4" t="s">
        <v>1214</v>
      </c>
      <c r="E5504" s="4" t="s">
        <v>11</v>
      </c>
      <c r="F5504" s="4">
        <v>4</v>
      </c>
      <c r="G5504" s="4">
        <v>5</v>
      </c>
      <c r="H5504" s="4">
        <v>5</v>
      </c>
      <c r="I5504" s="4">
        <v>4</v>
      </c>
      <c r="J5504" s="4">
        <v>5</v>
      </c>
      <c r="K5504" s="4">
        <v>5</v>
      </c>
      <c r="L5504" s="4">
        <v>3</v>
      </c>
      <c r="M5504" s="4">
        <v>5</v>
      </c>
      <c r="N5504" s="4">
        <v>5</v>
      </c>
      <c r="O5504" s="4">
        <v>4</v>
      </c>
      <c r="P5504" s="4">
        <v>5</v>
      </c>
      <c r="Q5504" s="9">
        <f t="shared" si="257"/>
        <v>1.4189814814814815E-2</v>
      </c>
      <c r="R5504" s="4">
        <f t="shared" si="255"/>
        <v>40688.520300925928</v>
      </c>
      <c r="S5504" s="4">
        <v>0.6442847993812979</v>
      </c>
      <c r="T5504" s="4" t="str">
        <f>VLOOKUP(E5504,Sheet2!$A$2:$E$137,5,FALSE)</f>
        <v>FR</v>
      </c>
      <c r="U5504" s="4">
        <f>VLOOKUP($T5504,Sheet4!$H$1106:$M$1351,surveys!U$1+1,FALSE)</f>
        <v>0.51193913659220647</v>
      </c>
      <c r="V5504" s="4">
        <f>VLOOKUP($T5504,Sheet4!$H$1106:$M$1351,surveys!V$1+1,FALSE)</f>
        <v>0.70220575033861143</v>
      </c>
      <c r="W5504" s="4">
        <f>VLOOKUP($T5504,Sheet4!$H$1106:$M$1351,surveys!W$1+1,FALSE)</f>
        <v>0.81527182039156842</v>
      </c>
      <c r="X5504" s="4">
        <f>VLOOKUP($T5504,Sheet4!$H$1106:$M$1351,surveys!X$1+1,FALSE)</f>
        <v>0.91893911792009964</v>
      </c>
      <c r="Y5504" s="4">
        <f>VLOOKUP($T5504,Sheet4!$H$1106:$M$1351,surveys!Y$1+1,FALSE)</f>
        <v>1</v>
      </c>
      <c r="Z5504" s="4">
        <f t="shared" si="256"/>
        <v>2</v>
      </c>
      <c r="AA5504" s="4" t="str">
        <f>VLOOKUP(T5504&amp;"-"&amp;Z5504,Sheet4!$W$2:$AA$1100,3,FALSE)</f>
        <v>Marseille</v>
      </c>
      <c r="AB5504" s="4">
        <f>VLOOKUP(T5504&amp;"-"&amp;Z5504,Sheet4!$W$2:$AA$1100,4,FALSE)</f>
        <v>43.296950000000002</v>
      </c>
      <c r="AC5504" s="4">
        <f>VLOOKUP(T5504&amp;"-"&amp;Z5504,Sheet4!$W$2:$AA$1100,5,FALSE)</f>
        <v>5.3810700000000002</v>
      </c>
    </row>
    <row r="5505" spans="1:29">
      <c r="A5505" s="6">
        <v>40688</v>
      </c>
      <c r="B5505" s="7">
        <v>0.52038194444444441</v>
      </c>
      <c r="C5505" s="4" t="s">
        <v>1213</v>
      </c>
      <c r="D5505" s="4" t="s">
        <v>1219</v>
      </c>
      <c r="E5505" s="4" t="s">
        <v>11</v>
      </c>
      <c r="F5505" s="4">
        <v>3</v>
      </c>
      <c r="G5505" s="4">
        <v>3</v>
      </c>
      <c r="H5505" s="4">
        <v>4</v>
      </c>
      <c r="I5505" s="4">
        <v>4</v>
      </c>
      <c r="J5505" s="4">
        <v>5</v>
      </c>
      <c r="K5505" s="4">
        <v>5</v>
      </c>
      <c r="L5505" s="4">
        <v>4</v>
      </c>
      <c r="M5505" s="4">
        <v>5</v>
      </c>
      <c r="N5505" s="4">
        <v>4</v>
      </c>
      <c r="O5505" s="4">
        <v>4</v>
      </c>
      <c r="P5505" s="4">
        <v>3</v>
      </c>
      <c r="Q5505" s="9">
        <f t="shared" si="257"/>
        <v>1.4398148148148148E-2</v>
      </c>
      <c r="R5505" s="4">
        <f t="shared" si="255"/>
        <v>40688.520381944443</v>
      </c>
      <c r="S5505" s="4">
        <v>0.67932135965668561</v>
      </c>
      <c r="T5505" s="4" t="str">
        <f>VLOOKUP(E5505,Sheet2!$A$2:$E$137,5,FALSE)</f>
        <v>FR</v>
      </c>
      <c r="U5505" s="4">
        <f>VLOOKUP($T5505,Sheet4!$H$1106:$M$1351,surveys!U$1+1,FALSE)</f>
        <v>0.51193913659220647</v>
      </c>
      <c r="V5505" s="4">
        <f>VLOOKUP($T5505,Sheet4!$H$1106:$M$1351,surveys!V$1+1,FALSE)</f>
        <v>0.70220575033861143</v>
      </c>
      <c r="W5505" s="4">
        <f>VLOOKUP($T5505,Sheet4!$H$1106:$M$1351,surveys!W$1+1,FALSE)</f>
        <v>0.81527182039156842</v>
      </c>
      <c r="X5505" s="4">
        <f>VLOOKUP($T5505,Sheet4!$H$1106:$M$1351,surveys!X$1+1,FALSE)</f>
        <v>0.91893911792009964</v>
      </c>
      <c r="Y5505" s="4">
        <f>VLOOKUP($T5505,Sheet4!$H$1106:$M$1351,surveys!Y$1+1,FALSE)</f>
        <v>1</v>
      </c>
      <c r="Z5505" s="4">
        <f t="shared" si="256"/>
        <v>2</v>
      </c>
      <c r="AA5505" s="4" t="str">
        <f>VLOOKUP(T5505&amp;"-"&amp;Z5505,Sheet4!$W$2:$AA$1100,3,FALSE)</f>
        <v>Marseille</v>
      </c>
      <c r="AB5505" s="4">
        <f>VLOOKUP(T5505&amp;"-"&amp;Z5505,Sheet4!$W$2:$AA$1100,4,FALSE)</f>
        <v>43.296950000000002</v>
      </c>
      <c r="AC5505" s="4">
        <f>VLOOKUP(T5505&amp;"-"&amp;Z5505,Sheet4!$W$2:$AA$1100,5,FALSE)</f>
        <v>5.3810700000000002</v>
      </c>
    </row>
    <row r="5506" spans="1:29">
      <c r="A5506" s="6">
        <v>40688</v>
      </c>
      <c r="B5506" s="7">
        <v>0.52089120370370368</v>
      </c>
      <c r="C5506" s="4" t="s">
        <v>1213</v>
      </c>
      <c r="D5506" s="4" t="s">
        <v>1216</v>
      </c>
      <c r="E5506" s="4" t="s">
        <v>33</v>
      </c>
      <c r="F5506" s="4">
        <v>3</v>
      </c>
      <c r="G5506" s="4">
        <v>4</v>
      </c>
      <c r="H5506" s="4">
        <v>3</v>
      </c>
      <c r="I5506" s="4">
        <v>5</v>
      </c>
      <c r="J5506" s="4">
        <v>4</v>
      </c>
      <c r="K5506" s="4">
        <v>2</v>
      </c>
      <c r="L5506" s="4">
        <v>4</v>
      </c>
      <c r="M5506" s="4">
        <v>4</v>
      </c>
      <c r="N5506" s="4">
        <v>4</v>
      </c>
      <c r="O5506" s="4">
        <v>4</v>
      </c>
      <c r="P5506" s="4">
        <v>3</v>
      </c>
      <c r="Q5506" s="9">
        <f t="shared" si="257"/>
        <v>1.3935185185185184E-2</v>
      </c>
      <c r="R5506" s="4">
        <f t="shared" ref="R5506:R5569" si="258">VALUE(A5506+B5506)</f>
        <v>40688.520891203705</v>
      </c>
      <c r="S5506" s="4">
        <v>5.1443075883815581E-2</v>
      </c>
      <c r="T5506" s="4" t="str">
        <f>VLOOKUP(E5506,Sheet2!$A$2:$E$137,5,FALSE)</f>
        <v>IT</v>
      </c>
      <c r="U5506" s="4">
        <f>VLOOKUP($T5506,Sheet4!$H$1106:$M$1351,surveys!U$1+1,FALSE)</f>
        <v>0.40073733113706772</v>
      </c>
      <c r="V5506" s="4">
        <f>VLOOKUP($T5506,Sheet4!$H$1106:$M$1351,surveys!V$1+1,FALSE)</f>
        <v>0.60502083075372182</v>
      </c>
      <c r="W5506" s="4">
        <f>VLOOKUP($T5506,Sheet4!$H$1106:$M$1351,surveys!W$1+1,FALSE)</f>
        <v>0.75963680320784854</v>
      </c>
      <c r="X5506" s="4">
        <f>VLOOKUP($T5506,Sheet4!$H$1106:$M$1351,surveys!X$1+1,FALSE)</f>
        <v>0.89491209934724891</v>
      </c>
      <c r="Y5506" s="4">
        <f>VLOOKUP($T5506,Sheet4!$H$1106:$M$1351,surveys!Y$1+1,FALSE)</f>
        <v>1</v>
      </c>
      <c r="Z5506" s="4">
        <f t="shared" si="256"/>
        <v>1</v>
      </c>
      <c r="AA5506" s="4" t="str">
        <f>VLOOKUP(T5506&amp;"-"&amp;Z5506,Sheet4!$W$2:$AA$1100,3,FALSE)</f>
        <v>Roma</v>
      </c>
      <c r="AB5506" s="4">
        <f>VLOOKUP(T5506&amp;"-"&amp;Z5506,Sheet4!$W$2:$AA$1100,4,FALSE)</f>
        <v>41.894739999999999</v>
      </c>
      <c r="AC5506" s="4">
        <f>VLOOKUP(T5506&amp;"-"&amp;Z5506,Sheet4!$W$2:$AA$1100,5,FALSE)</f>
        <v>12.4839</v>
      </c>
    </row>
    <row r="5507" spans="1:29">
      <c r="A5507" s="6">
        <v>40688</v>
      </c>
      <c r="B5507" s="7">
        <v>0.52114583333333331</v>
      </c>
      <c r="C5507" s="4" t="s">
        <v>1213</v>
      </c>
      <c r="D5507" s="4" t="s">
        <v>1217</v>
      </c>
      <c r="E5507" s="4" t="s">
        <v>11</v>
      </c>
      <c r="F5507" s="4">
        <v>3</v>
      </c>
      <c r="G5507" s="4">
        <v>4</v>
      </c>
      <c r="H5507" s="4">
        <v>5</v>
      </c>
      <c r="I5507" s="4">
        <v>3</v>
      </c>
      <c r="J5507" s="4">
        <v>5</v>
      </c>
      <c r="K5507" s="4">
        <v>4</v>
      </c>
      <c r="L5507" s="4">
        <v>5</v>
      </c>
      <c r="M5507" s="4">
        <v>4</v>
      </c>
      <c r="N5507" s="4">
        <v>2</v>
      </c>
      <c r="O5507" s="4">
        <v>1</v>
      </c>
      <c r="P5507" s="4">
        <v>2</v>
      </c>
      <c r="Q5507" s="9">
        <f t="shared" si="257"/>
        <v>1.4965277777777779E-2</v>
      </c>
      <c r="R5507" s="4">
        <f t="shared" si="258"/>
        <v>40688.521145833336</v>
      </c>
      <c r="S5507" s="4">
        <v>0.80542184849318299</v>
      </c>
      <c r="T5507" s="4" t="str">
        <f>VLOOKUP(E5507,Sheet2!$A$2:$E$137,5,FALSE)</f>
        <v>FR</v>
      </c>
      <c r="U5507" s="4">
        <f>VLOOKUP($T5507,Sheet4!$H$1106:$M$1351,surveys!U$1+1,FALSE)</f>
        <v>0.51193913659220647</v>
      </c>
      <c r="V5507" s="4">
        <f>VLOOKUP($T5507,Sheet4!$H$1106:$M$1351,surveys!V$1+1,FALSE)</f>
        <v>0.70220575033861143</v>
      </c>
      <c r="W5507" s="4">
        <f>VLOOKUP($T5507,Sheet4!$H$1106:$M$1351,surveys!W$1+1,FALSE)</f>
        <v>0.81527182039156842</v>
      </c>
      <c r="X5507" s="4">
        <f>VLOOKUP($T5507,Sheet4!$H$1106:$M$1351,surveys!X$1+1,FALSE)</f>
        <v>0.91893911792009964</v>
      </c>
      <c r="Y5507" s="4">
        <f>VLOOKUP($T5507,Sheet4!$H$1106:$M$1351,surveys!Y$1+1,FALSE)</f>
        <v>1</v>
      </c>
      <c r="Z5507" s="4">
        <f t="shared" ref="Z5507:Z5570" si="259">IF(S5507&lt;U5507,1,IF(S5507&lt;V5507,2,IF(S5507&lt;W5507,3,IF(S5507&lt;X5507,4,5))))</f>
        <v>3</v>
      </c>
      <c r="AA5507" s="4" t="str">
        <f>VLOOKUP(T5507&amp;"-"&amp;Z5507,Sheet4!$W$2:$AA$1100,3,FALSE)</f>
        <v>Lyon</v>
      </c>
      <c r="AB5507" s="4">
        <f>VLOOKUP(T5507&amp;"-"&amp;Z5507,Sheet4!$W$2:$AA$1100,4,FALSE)</f>
        <v>45.748460000000001</v>
      </c>
      <c r="AC5507" s="4">
        <f>VLOOKUP(T5507&amp;"-"&amp;Z5507,Sheet4!$W$2:$AA$1100,5,FALSE)</f>
        <v>4.8467099999999999</v>
      </c>
    </row>
    <row r="5508" spans="1:29">
      <c r="A5508" s="6">
        <v>40688</v>
      </c>
      <c r="B5508" s="7">
        <v>0.52153935185185185</v>
      </c>
      <c r="C5508" s="4" t="s">
        <v>1215</v>
      </c>
      <c r="D5508" s="4" t="s">
        <v>1216</v>
      </c>
      <c r="E5508" s="4" t="s">
        <v>11</v>
      </c>
      <c r="F5508" s="4">
        <v>3</v>
      </c>
      <c r="G5508" s="4">
        <v>3</v>
      </c>
      <c r="H5508" s="4">
        <v>4</v>
      </c>
      <c r="I5508" s="4">
        <v>2</v>
      </c>
      <c r="J5508" s="4">
        <v>3</v>
      </c>
      <c r="K5508" s="4">
        <v>4</v>
      </c>
      <c r="L5508" s="4">
        <v>2</v>
      </c>
      <c r="M5508" s="4">
        <v>5</v>
      </c>
      <c r="N5508" s="4">
        <v>5</v>
      </c>
      <c r="O5508" s="4">
        <v>4</v>
      </c>
      <c r="P5508" s="4">
        <v>4</v>
      </c>
      <c r="Q5508" s="9">
        <f t="shared" si="257"/>
        <v>1.5185185185185185E-2</v>
      </c>
      <c r="R5508" s="4">
        <f t="shared" si="258"/>
        <v>40688.521539351852</v>
      </c>
      <c r="S5508" s="4">
        <v>0.7921313718288685</v>
      </c>
      <c r="T5508" s="4" t="str">
        <f>VLOOKUP(E5508,Sheet2!$A$2:$E$137,5,FALSE)</f>
        <v>FR</v>
      </c>
      <c r="U5508" s="4">
        <f>VLOOKUP($T5508,Sheet4!$H$1106:$M$1351,surveys!U$1+1,FALSE)</f>
        <v>0.51193913659220647</v>
      </c>
      <c r="V5508" s="4">
        <f>VLOOKUP($T5508,Sheet4!$H$1106:$M$1351,surveys!V$1+1,FALSE)</f>
        <v>0.70220575033861143</v>
      </c>
      <c r="W5508" s="4">
        <f>VLOOKUP($T5508,Sheet4!$H$1106:$M$1351,surveys!W$1+1,FALSE)</f>
        <v>0.81527182039156842</v>
      </c>
      <c r="X5508" s="4">
        <f>VLOOKUP($T5508,Sheet4!$H$1106:$M$1351,surveys!X$1+1,FALSE)</f>
        <v>0.91893911792009964</v>
      </c>
      <c r="Y5508" s="4">
        <f>VLOOKUP($T5508,Sheet4!$H$1106:$M$1351,surveys!Y$1+1,FALSE)</f>
        <v>1</v>
      </c>
      <c r="Z5508" s="4">
        <f t="shared" si="259"/>
        <v>3</v>
      </c>
      <c r="AA5508" s="4" t="str">
        <f>VLOOKUP(T5508&amp;"-"&amp;Z5508,Sheet4!$W$2:$AA$1100,3,FALSE)</f>
        <v>Lyon</v>
      </c>
      <c r="AB5508" s="4">
        <f>VLOOKUP(T5508&amp;"-"&amp;Z5508,Sheet4!$W$2:$AA$1100,4,FALSE)</f>
        <v>45.748460000000001</v>
      </c>
      <c r="AC5508" s="4">
        <f>VLOOKUP(T5508&amp;"-"&amp;Z5508,Sheet4!$W$2:$AA$1100,5,FALSE)</f>
        <v>4.8467099999999999</v>
      </c>
    </row>
    <row r="5509" spans="1:29">
      <c r="A5509" s="6">
        <v>40688</v>
      </c>
      <c r="B5509" s="7">
        <v>0.52173611111111107</v>
      </c>
      <c r="C5509" s="4" t="s">
        <v>1213</v>
      </c>
      <c r="D5509" s="4" t="s">
        <v>1217</v>
      </c>
      <c r="E5509" s="4" t="s">
        <v>11</v>
      </c>
      <c r="F5509" s="4">
        <v>1</v>
      </c>
      <c r="G5509" s="4">
        <v>1</v>
      </c>
      <c r="H5509" s="4">
        <v>1</v>
      </c>
      <c r="I5509" s="4">
        <v>3</v>
      </c>
      <c r="J5509" s="4">
        <v>1</v>
      </c>
      <c r="K5509" s="4">
        <v>4</v>
      </c>
      <c r="L5509" s="4">
        <v>4</v>
      </c>
      <c r="M5509" s="4">
        <v>4</v>
      </c>
      <c r="N5509" s="4">
        <v>4</v>
      </c>
      <c r="O5509" s="4">
        <v>1</v>
      </c>
      <c r="P5509" s="4">
        <v>1</v>
      </c>
      <c r="Q5509" s="9">
        <f t="shared" ref="Q5509:Q5572" si="260">TIME(VALUE(MID(B5509,1,2)),VALUE(MID(B5509,4,2)),VALUE(RIGHT(B5509,2)))</f>
        <v>1.4710648148148148E-2</v>
      </c>
      <c r="R5509" s="4">
        <f t="shared" si="258"/>
        <v>40688.521736111114</v>
      </c>
      <c r="S5509" s="4">
        <v>0.12870635685139575</v>
      </c>
      <c r="T5509" s="4" t="str">
        <f>VLOOKUP(E5509,Sheet2!$A$2:$E$137,5,FALSE)</f>
        <v>FR</v>
      </c>
      <c r="U5509" s="4">
        <f>VLOOKUP($T5509,Sheet4!$H$1106:$M$1351,surveys!U$1+1,FALSE)</f>
        <v>0.51193913659220647</v>
      </c>
      <c r="V5509" s="4">
        <f>VLOOKUP($T5509,Sheet4!$H$1106:$M$1351,surveys!V$1+1,FALSE)</f>
        <v>0.70220575033861143</v>
      </c>
      <c r="W5509" s="4">
        <f>VLOOKUP($T5509,Sheet4!$H$1106:$M$1351,surveys!W$1+1,FALSE)</f>
        <v>0.81527182039156842</v>
      </c>
      <c r="X5509" s="4">
        <f>VLOOKUP($T5509,Sheet4!$H$1106:$M$1351,surveys!X$1+1,FALSE)</f>
        <v>0.91893911792009964</v>
      </c>
      <c r="Y5509" s="4">
        <f>VLOOKUP($T5509,Sheet4!$H$1106:$M$1351,surveys!Y$1+1,FALSE)</f>
        <v>1</v>
      </c>
      <c r="Z5509" s="4">
        <f t="shared" si="259"/>
        <v>1</v>
      </c>
      <c r="AA5509" s="4" t="str">
        <f>VLOOKUP(T5509&amp;"-"&amp;Z5509,Sheet4!$W$2:$AA$1100,3,FALSE)</f>
        <v>Paris</v>
      </c>
      <c r="AB5509" s="4">
        <f>VLOOKUP(T5509&amp;"-"&amp;Z5509,Sheet4!$W$2:$AA$1100,4,FALSE)</f>
        <v>48.853409999999997</v>
      </c>
      <c r="AC5509" s="4">
        <f>VLOOKUP(T5509&amp;"-"&amp;Z5509,Sheet4!$W$2:$AA$1100,5,FALSE)</f>
        <v>2.3488000000000002</v>
      </c>
    </row>
    <row r="5510" spans="1:29">
      <c r="A5510" s="6">
        <v>40688</v>
      </c>
      <c r="B5510" s="7">
        <v>0.52226851851851852</v>
      </c>
      <c r="C5510" s="4" t="s">
        <v>1215</v>
      </c>
      <c r="D5510" s="4" t="s">
        <v>1217</v>
      </c>
      <c r="E5510" s="4" t="s">
        <v>15</v>
      </c>
      <c r="F5510" s="4">
        <v>5</v>
      </c>
      <c r="G5510" s="4">
        <v>5</v>
      </c>
      <c r="H5510" s="4">
        <v>5</v>
      </c>
      <c r="I5510" s="4">
        <v>5</v>
      </c>
      <c r="J5510" s="4">
        <v>5</v>
      </c>
      <c r="K5510" s="4">
        <v>5</v>
      </c>
      <c r="L5510" s="4">
        <v>1</v>
      </c>
      <c r="M5510" s="4">
        <v>1</v>
      </c>
      <c r="N5510" s="4">
        <v>1</v>
      </c>
      <c r="O5510" s="4">
        <v>1</v>
      </c>
      <c r="P5510" s="4">
        <v>5</v>
      </c>
      <c r="Q5510" s="9">
        <f t="shared" si="260"/>
        <v>1.5497685185185186E-2</v>
      </c>
      <c r="R5510" s="4">
        <f t="shared" si="258"/>
        <v>40688.522268518522</v>
      </c>
      <c r="S5510" s="4">
        <v>0.56188895876830625</v>
      </c>
      <c r="T5510" s="4" t="str">
        <f>VLOOKUP(E5510,Sheet2!$A$2:$E$137,5,FALSE)</f>
        <v>US</v>
      </c>
      <c r="U5510" s="4">
        <f>VLOOKUP($T5510,Sheet4!$H$1106:$M$1351,surveys!U$1+1,FALSE)</f>
        <v>0.42883768204388006</v>
      </c>
      <c r="V5510" s="4">
        <f>VLOOKUP($T5510,Sheet4!$H$1106:$M$1351,surveys!V$1+1,FALSE)</f>
        <v>0.62778475709586301</v>
      </c>
      <c r="W5510" s="4">
        <f>VLOOKUP($T5510,Sheet4!$H$1106:$M$1351,surveys!W$1+1,FALSE)</f>
        <v>0.76918600378409652</v>
      </c>
      <c r="X5510" s="4">
        <f>VLOOKUP($T5510,Sheet4!$H$1106:$M$1351,surveys!X$1+1,FALSE)</f>
        <v>0.88987045221102745</v>
      </c>
      <c r="Y5510" s="4">
        <f>VLOOKUP($T5510,Sheet4!$H$1106:$M$1351,surveys!Y$1+1,FALSE)</f>
        <v>1</v>
      </c>
      <c r="Z5510" s="4">
        <f t="shared" si="259"/>
        <v>2</v>
      </c>
      <c r="AA5510" s="4" t="str">
        <f>VLOOKUP(T5510&amp;"-"&amp;Z5510,Sheet4!$W$2:$AA$1100,3,FALSE)</f>
        <v>Los Angeles</v>
      </c>
      <c r="AB5510" s="4">
        <f>VLOOKUP(T5510&amp;"-"&amp;Z5510,Sheet4!$W$2:$AA$1100,4,FALSE)</f>
        <v>34.052230000000002</v>
      </c>
      <c r="AC5510" s="4">
        <f>VLOOKUP(T5510&amp;"-"&amp;Z5510,Sheet4!$W$2:$AA$1100,5,FALSE)</f>
        <v>-118.24368</v>
      </c>
    </row>
    <row r="5511" spans="1:29">
      <c r="A5511" s="6">
        <v>40688</v>
      </c>
      <c r="B5511" s="7">
        <v>0.52328703703703705</v>
      </c>
      <c r="C5511" s="4" t="s">
        <v>1213</v>
      </c>
      <c r="D5511" s="4" t="s">
        <v>1219</v>
      </c>
      <c r="E5511" s="4" t="s">
        <v>15</v>
      </c>
      <c r="F5511" s="4">
        <v>3</v>
      </c>
      <c r="G5511" s="4">
        <v>4</v>
      </c>
      <c r="H5511" s="4">
        <v>4</v>
      </c>
      <c r="I5511" s="4">
        <v>1</v>
      </c>
      <c r="J5511" s="4">
        <v>5</v>
      </c>
      <c r="K5511" s="4">
        <v>4</v>
      </c>
      <c r="L5511" s="4">
        <v>5</v>
      </c>
      <c r="M5511" s="4">
        <v>4</v>
      </c>
      <c r="N5511" s="4">
        <v>1</v>
      </c>
      <c r="O5511" s="4">
        <v>4</v>
      </c>
      <c r="P5511" s="4">
        <v>1</v>
      </c>
      <c r="Q5511" s="9">
        <f t="shared" si="260"/>
        <v>1.6400462962962964E-2</v>
      </c>
      <c r="R5511" s="4">
        <f t="shared" si="258"/>
        <v>40688.523287037038</v>
      </c>
      <c r="S5511" s="4">
        <v>8.2194068742335258E-2</v>
      </c>
      <c r="T5511" s="4" t="str">
        <f>VLOOKUP(E5511,Sheet2!$A$2:$E$137,5,FALSE)</f>
        <v>US</v>
      </c>
      <c r="U5511" s="4">
        <f>VLOOKUP($T5511,Sheet4!$H$1106:$M$1351,surveys!U$1+1,FALSE)</f>
        <v>0.42883768204388006</v>
      </c>
      <c r="V5511" s="4">
        <f>VLOOKUP($T5511,Sheet4!$H$1106:$M$1351,surveys!V$1+1,FALSE)</f>
        <v>0.62778475709586301</v>
      </c>
      <c r="W5511" s="4">
        <f>VLOOKUP($T5511,Sheet4!$H$1106:$M$1351,surveys!W$1+1,FALSE)</f>
        <v>0.76918600378409652</v>
      </c>
      <c r="X5511" s="4">
        <f>VLOOKUP($T5511,Sheet4!$H$1106:$M$1351,surveys!X$1+1,FALSE)</f>
        <v>0.88987045221102745</v>
      </c>
      <c r="Y5511" s="4">
        <f>VLOOKUP($T5511,Sheet4!$H$1106:$M$1351,surveys!Y$1+1,FALSE)</f>
        <v>1</v>
      </c>
      <c r="Z5511" s="4">
        <f t="shared" si="259"/>
        <v>1</v>
      </c>
      <c r="AA5511" s="4" t="str">
        <f>VLOOKUP(T5511&amp;"-"&amp;Z5511,Sheet4!$W$2:$AA$1100,3,FALSE)</f>
        <v>New York City</v>
      </c>
      <c r="AB5511" s="4">
        <f>VLOOKUP(T5511&amp;"-"&amp;Z5511,Sheet4!$W$2:$AA$1100,4,FALSE)</f>
        <v>40.714269999999999</v>
      </c>
      <c r="AC5511" s="4">
        <f>VLOOKUP(T5511&amp;"-"&amp;Z5511,Sheet4!$W$2:$AA$1100,5,FALSE)</f>
        <v>-74.005970000000005</v>
      </c>
    </row>
    <row r="5512" spans="1:29">
      <c r="A5512" s="6">
        <v>40688</v>
      </c>
      <c r="B5512" s="7">
        <v>0.5234375</v>
      </c>
      <c r="C5512" s="4" t="s">
        <v>1213</v>
      </c>
      <c r="D5512" s="4" t="s">
        <v>1214</v>
      </c>
      <c r="E5512" s="4" t="s">
        <v>11</v>
      </c>
      <c r="F5512" s="4">
        <v>3</v>
      </c>
      <c r="G5512" s="4">
        <v>1</v>
      </c>
      <c r="H5512" s="4">
        <v>1</v>
      </c>
      <c r="I5512" s="4">
        <v>3</v>
      </c>
      <c r="J5512" s="4">
        <v>2</v>
      </c>
      <c r="K5512" s="4">
        <v>2</v>
      </c>
      <c r="L5512" s="4">
        <v>1</v>
      </c>
      <c r="M5512" s="4">
        <v>5</v>
      </c>
      <c r="N5512" s="4">
        <v>3</v>
      </c>
      <c r="O5512" s="4">
        <v>3</v>
      </c>
      <c r="P5512" s="4">
        <v>1</v>
      </c>
      <c r="Q5512" s="9">
        <f t="shared" si="260"/>
        <v>1.6840277777777777E-2</v>
      </c>
      <c r="R5512" s="4">
        <f t="shared" si="258"/>
        <v>40688.5234375</v>
      </c>
      <c r="S5512" s="4">
        <v>0.79780539331568656</v>
      </c>
      <c r="T5512" s="4" t="str">
        <f>VLOOKUP(E5512,Sheet2!$A$2:$E$137,5,FALSE)</f>
        <v>FR</v>
      </c>
      <c r="U5512" s="4">
        <f>VLOOKUP($T5512,Sheet4!$H$1106:$M$1351,surveys!U$1+1,FALSE)</f>
        <v>0.51193913659220647</v>
      </c>
      <c r="V5512" s="4">
        <f>VLOOKUP($T5512,Sheet4!$H$1106:$M$1351,surveys!V$1+1,FALSE)</f>
        <v>0.70220575033861143</v>
      </c>
      <c r="W5512" s="4">
        <f>VLOOKUP($T5512,Sheet4!$H$1106:$M$1351,surveys!W$1+1,FALSE)</f>
        <v>0.81527182039156842</v>
      </c>
      <c r="X5512" s="4">
        <f>VLOOKUP($T5512,Sheet4!$H$1106:$M$1351,surveys!X$1+1,FALSE)</f>
        <v>0.91893911792009964</v>
      </c>
      <c r="Y5512" s="4">
        <f>VLOOKUP($T5512,Sheet4!$H$1106:$M$1351,surveys!Y$1+1,FALSE)</f>
        <v>1</v>
      </c>
      <c r="Z5512" s="4">
        <f t="shared" si="259"/>
        <v>3</v>
      </c>
      <c r="AA5512" s="4" t="str">
        <f>VLOOKUP(T5512&amp;"-"&amp;Z5512,Sheet4!$W$2:$AA$1100,3,FALSE)</f>
        <v>Lyon</v>
      </c>
      <c r="AB5512" s="4">
        <f>VLOOKUP(T5512&amp;"-"&amp;Z5512,Sheet4!$W$2:$AA$1100,4,FALSE)</f>
        <v>45.748460000000001</v>
      </c>
      <c r="AC5512" s="4">
        <f>VLOOKUP(T5512&amp;"-"&amp;Z5512,Sheet4!$W$2:$AA$1100,5,FALSE)</f>
        <v>4.8467099999999999</v>
      </c>
    </row>
    <row r="5513" spans="1:29">
      <c r="A5513" s="6">
        <v>40688</v>
      </c>
      <c r="B5513" s="7">
        <v>0.52575231481481477</v>
      </c>
      <c r="C5513" s="4" t="s">
        <v>1215</v>
      </c>
      <c r="D5513" s="4" t="s">
        <v>1217</v>
      </c>
      <c r="E5513" s="4" t="s">
        <v>782</v>
      </c>
      <c r="F5513" s="4">
        <v>5</v>
      </c>
      <c r="G5513" s="4">
        <v>5</v>
      </c>
      <c r="H5513" s="4">
        <v>4</v>
      </c>
      <c r="I5513" s="4">
        <v>4</v>
      </c>
      <c r="J5513" s="4">
        <v>5</v>
      </c>
      <c r="K5513" s="4">
        <v>4</v>
      </c>
      <c r="L5513" s="4">
        <v>5</v>
      </c>
      <c r="M5513" s="4">
        <v>5</v>
      </c>
      <c r="N5513" s="4">
        <v>4</v>
      </c>
      <c r="O5513" s="4">
        <v>5</v>
      </c>
      <c r="P5513" s="4">
        <v>5</v>
      </c>
      <c r="Q5513" s="9">
        <f t="shared" si="260"/>
        <v>1.7534722222222222E-2</v>
      </c>
      <c r="R5513" s="4">
        <f t="shared" si="258"/>
        <v>40688.525752314818</v>
      </c>
      <c r="S5513" s="4">
        <v>1.1925724407718441E-2</v>
      </c>
      <c r="T5513" s="4" t="str">
        <f>VLOOKUP(E5513,Sheet2!$A$2:$E$137,5,FALSE)</f>
        <v>MD</v>
      </c>
      <c r="U5513" s="4">
        <f>VLOOKUP($T5513,Sheet4!$H$1106:$M$1351,surveys!U$1+1,FALSE)</f>
        <v>0.58691391109831459</v>
      </c>
      <c r="V5513" s="4">
        <f>VLOOKUP($T5513,Sheet4!$H$1106:$M$1351,surveys!V$1+1,FALSE)</f>
        <v>0.73179811447513166</v>
      </c>
      <c r="W5513" s="4">
        <f>VLOOKUP($T5513,Sheet4!$H$1106:$M$1351,surveys!W$1+1,FALSE)</f>
        <v>0.8471517795840624</v>
      </c>
      <c r="X5513" s="4">
        <f>VLOOKUP($T5513,Sheet4!$H$1106:$M$1351,surveys!X$1+1,FALSE)</f>
        <v>0.94882450001107399</v>
      </c>
      <c r="Y5513" s="4">
        <f>VLOOKUP($T5513,Sheet4!$H$1106:$M$1351,surveys!Y$1+1,FALSE)</f>
        <v>1</v>
      </c>
      <c r="Z5513" s="4">
        <f t="shared" si="259"/>
        <v>1</v>
      </c>
      <c r="AA5513" s="4" t="str">
        <f>VLOOKUP(T5513&amp;"-"&amp;Z5513,Sheet4!$W$2:$AA$1100,3,FALSE)</f>
        <v>Chisinau</v>
      </c>
      <c r="AB5513" s="4">
        <f>VLOOKUP(T5513&amp;"-"&amp;Z5513,Sheet4!$W$2:$AA$1100,4,FALSE)</f>
        <v>47.005560000000003</v>
      </c>
      <c r="AC5513" s="4">
        <f>VLOOKUP(T5513&amp;"-"&amp;Z5513,Sheet4!$W$2:$AA$1100,5,FALSE)</f>
        <v>28.857500000000002</v>
      </c>
    </row>
    <row r="5514" spans="1:29">
      <c r="A5514" s="6">
        <v>40688</v>
      </c>
      <c r="B5514" s="7">
        <v>0.52696759259259263</v>
      </c>
      <c r="C5514" s="4" t="s">
        <v>1213</v>
      </c>
      <c r="D5514" s="4" t="s">
        <v>1218</v>
      </c>
      <c r="E5514" s="4" t="s">
        <v>15</v>
      </c>
      <c r="F5514" s="4">
        <v>1</v>
      </c>
      <c r="G5514" s="4">
        <v>1</v>
      </c>
      <c r="H5514" s="4">
        <v>1</v>
      </c>
      <c r="I5514" s="4">
        <v>1</v>
      </c>
      <c r="J5514" s="4">
        <v>1</v>
      </c>
      <c r="K5514" s="4">
        <v>1</v>
      </c>
      <c r="L5514" s="4">
        <v>1</v>
      </c>
      <c r="M5514" s="4">
        <v>1</v>
      </c>
      <c r="N5514" s="4">
        <v>1</v>
      </c>
      <c r="O5514" s="4">
        <v>1</v>
      </c>
      <c r="P5514" s="4">
        <v>1</v>
      </c>
      <c r="Q5514" s="9">
        <f t="shared" si="260"/>
        <v>1.9131944444444444E-2</v>
      </c>
      <c r="R5514" s="4">
        <f t="shared" si="258"/>
        <v>40688.526967592596</v>
      </c>
      <c r="S5514" s="4">
        <v>0.60809031255244261</v>
      </c>
      <c r="T5514" s="4" t="str">
        <f>VLOOKUP(E5514,Sheet2!$A$2:$E$137,5,FALSE)</f>
        <v>US</v>
      </c>
      <c r="U5514" s="4">
        <f>VLOOKUP($T5514,Sheet4!$H$1106:$M$1351,surveys!U$1+1,FALSE)</f>
        <v>0.42883768204388006</v>
      </c>
      <c r="V5514" s="4">
        <f>VLOOKUP($T5514,Sheet4!$H$1106:$M$1351,surveys!V$1+1,FALSE)</f>
        <v>0.62778475709586301</v>
      </c>
      <c r="W5514" s="4">
        <f>VLOOKUP($T5514,Sheet4!$H$1106:$M$1351,surveys!W$1+1,FALSE)</f>
        <v>0.76918600378409652</v>
      </c>
      <c r="X5514" s="4">
        <f>VLOOKUP($T5514,Sheet4!$H$1106:$M$1351,surveys!X$1+1,FALSE)</f>
        <v>0.88987045221102745</v>
      </c>
      <c r="Y5514" s="4">
        <f>VLOOKUP($T5514,Sheet4!$H$1106:$M$1351,surveys!Y$1+1,FALSE)</f>
        <v>1</v>
      </c>
      <c r="Z5514" s="4">
        <f t="shared" si="259"/>
        <v>2</v>
      </c>
      <c r="AA5514" s="4" t="str">
        <f>VLOOKUP(T5514&amp;"-"&amp;Z5514,Sheet4!$W$2:$AA$1100,3,FALSE)</f>
        <v>Los Angeles</v>
      </c>
      <c r="AB5514" s="4">
        <f>VLOOKUP(T5514&amp;"-"&amp;Z5514,Sheet4!$W$2:$AA$1100,4,FALSE)</f>
        <v>34.052230000000002</v>
      </c>
      <c r="AC5514" s="4">
        <f>VLOOKUP(T5514&amp;"-"&amp;Z5514,Sheet4!$W$2:$AA$1100,5,FALSE)</f>
        <v>-118.24368</v>
      </c>
    </row>
    <row r="5515" spans="1:29">
      <c r="A5515" s="6">
        <v>40688</v>
      </c>
      <c r="B5515" s="7">
        <v>0.52892361111111108</v>
      </c>
      <c r="C5515" s="4" t="s">
        <v>1213</v>
      </c>
      <c r="D5515" s="4" t="s">
        <v>1216</v>
      </c>
      <c r="E5515" s="4" t="s">
        <v>15</v>
      </c>
      <c r="F5515" s="4">
        <v>5</v>
      </c>
      <c r="G5515" s="4">
        <v>3</v>
      </c>
      <c r="H5515" s="4">
        <v>5</v>
      </c>
      <c r="I5515" s="4">
        <v>5</v>
      </c>
      <c r="J5515" s="4">
        <v>5</v>
      </c>
      <c r="K5515" s="4">
        <v>5</v>
      </c>
      <c r="L5515" s="4">
        <v>5</v>
      </c>
      <c r="M5515" s="4">
        <v>5</v>
      </c>
      <c r="N5515" s="4">
        <v>5</v>
      </c>
      <c r="O5515" s="4">
        <v>5</v>
      </c>
      <c r="P5515" s="4">
        <v>5</v>
      </c>
      <c r="Q5515" s="9">
        <f t="shared" si="260"/>
        <v>1.9571759259259257E-2</v>
      </c>
      <c r="R5515" s="4">
        <f t="shared" si="258"/>
        <v>40688.528923611113</v>
      </c>
      <c r="S5515" s="4">
        <v>0.10966087532175317</v>
      </c>
      <c r="T5515" s="4" t="str">
        <f>VLOOKUP(E5515,Sheet2!$A$2:$E$137,5,FALSE)</f>
        <v>US</v>
      </c>
      <c r="U5515" s="4">
        <f>VLOOKUP($T5515,Sheet4!$H$1106:$M$1351,surveys!U$1+1,FALSE)</f>
        <v>0.42883768204388006</v>
      </c>
      <c r="V5515" s="4">
        <f>VLOOKUP($T5515,Sheet4!$H$1106:$M$1351,surveys!V$1+1,FALSE)</f>
        <v>0.62778475709586301</v>
      </c>
      <c r="W5515" s="4">
        <f>VLOOKUP($T5515,Sheet4!$H$1106:$M$1351,surveys!W$1+1,FALSE)</f>
        <v>0.76918600378409652</v>
      </c>
      <c r="X5515" s="4">
        <f>VLOOKUP($T5515,Sheet4!$H$1106:$M$1351,surveys!X$1+1,FALSE)</f>
        <v>0.88987045221102745</v>
      </c>
      <c r="Y5515" s="4">
        <f>VLOOKUP($T5515,Sheet4!$H$1106:$M$1351,surveys!Y$1+1,FALSE)</f>
        <v>1</v>
      </c>
      <c r="Z5515" s="4">
        <f t="shared" si="259"/>
        <v>1</v>
      </c>
      <c r="AA5515" s="4" t="str">
        <f>VLOOKUP(T5515&amp;"-"&amp;Z5515,Sheet4!$W$2:$AA$1100,3,FALSE)</f>
        <v>New York City</v>
      </c>
      <c r="AB5515" s="4">
        <f>VLOOKUP(T5515&amp;"-"&amp;Z5515,Sheet4!$W$2:$AA$1100,4,FALSE)</f>
        <v>40.714269999999999</v>
      </c>
      <c r="AC5515" s="4">
        <f>VLOOKUP(T5515&amp;"-"&amp;Z5515,Sheet4!$W$2:$AA$1100,5,FALSE)</f>
        <v>-74.005970000000005</v>
      </c>
    </row>
    <row r="5516" spans="1:29">
      <c r="A5516" s="6">
        <v>40688</v>
      </c>
      <c r="B5516" s="7">
        <v>0.53043981481481484</v>
      </c>
      <c r="C5516" s="4" t="s">
        <v>1213</v>
      </c>
      <c r="D5516" s="4" t="s">
        <v>1216</v>
      </c>
      <c r="E5516" s="4" t="s">
        <v>11</v>
      </c>
      <c r="F5516" s="4">
        <v>2</v>
      </c>
      <c r="G5516" s="4">
        <v>3</v>
      </c>
      <c r="H5516" s="4">
        <v>4</v>
      </c>
      <c r="I5516" s="4">
        <v>4</v>
      </c>
      <c r="J5516" s="4">
        <v>3</v>
      </c>
      <c r="K5516" s="4">
        <v>3</v>
      </c>
      <c r="L5516" s="4">
        <v>1</v>
      </c>
      <c r="M5516" s="4">
        <v>5</v>
      </c>
      <c r="N5516" s="4">
        <v>5</v>
      </c>
      <c r="O5516" s="4">
        <v>2</v>
      </c>
      <c r="P5516" s="4">
        <v>5</v>
      </c>
      <c r="Q5516" s="9">
        <f t="shared" si="260"/>
        <v>2.1006944444444443E-2</v>
      </c>
      <c r="R5516" s="4">
        <f t="shared" si="258"/>
        <v>40688.530439814815</v>
      </c>
      <c r="S5516" s="4">
        <v>0.21515724113708279</v>
      </c>
      <c r="T5516" s="4" t="str">
        <f>VLOOKUP(E5516,Sheet2!$A$2:$E$137,5,FALSE)</f>
        <v>FR</v>
      </c>
      <c r="U5516" s="4">
        <f>VLOOKUP($T5516,Sheet4!$H$1106:$M$1351,surveys!U$1+1,FALSE)</f>
        <v>0.51193913659220647</v>
      </c>
      <c r="V5516" s="4">
        <f>VLOOKUP($T5516,Sheet4!$H$1106:$M$1351,surveys!V$1+1,FALSE)</f>
        <v>0.70220575033861143</v>
      </c>
      <c r="W5516" s="4">
        <f>VLOOKUP($T5516,Sheet4!$H$1106:$M$1351,surveys!W$1+1,FALSE)</f>
        <v>0.81527182039156842</v>
      </c>
      <c r="X5516" s="4">
        <f>VLOOKUP($T5516,Sheet4!$H$1106:$M$1351,surveys!X$1+1,FALSE)</f>
        <v>0.91893911792009964</v>
      </c>
      <c r="Y5516" s="4">
        <f>VLOOKUP($T5516,Sheet4!$H$1106:$M$1351,surveys!Y$1+1,FALSE)</f>
        <v>1</v>
      </c>
      <c r="Z5516" s="4">
        <f t="shared" si="259"/>
        <v>1</v>
      </c>
      <c r="AA5516" s="4" t="str">
        <f>VLOOKUP(T5516&amp;"-"&amp;Z5516,Sheet4!$W$2:$AA$1100,3,FALSE)</f>
        <v>Paris</v>
      </c>
      <c r="AB5516" s="4">
        <f>VLOOKUP(T5516&amp;"-"&amp;Z5516,Sheet4!$W$2:$AA$1100,4,FALSE)</f>
        <v>48.853409999999997</v>
      </c>
      <c r="AC5516" s="4">
        <f>VLOOKUP(T5516&amp;"-"&amp;Z5516,Sheet4!$W$2:$AA$1100,5,FALSE)</f>
        <v>2.3488000000000002</v>
      </c>
    </row>
    <row r="5517" spans="1:29">
      <c r="A5517" s="6">
        <v>40688</v>
      </c>
      <c r="B5517" s="7">
        <v>0.53291666666666659</v>
      </c>
      <c r="C5517" s="4" t="s">
        <v>1213</v>
      </c>
      <c r="D5517" s="4" t="s">
        <v>1218</v>
      </c>
      <c r="E5517" s="4" t="s">
        <v>26</v>
      </c>
      <c r="F5517" s="4">
        <v>1</v>
      </c>
      <c r="G5517" s="4">
        <v>1</v>
      </c>
      <c r="H5517" s="4">
        <v>1</v>
      </c>
      <c r="I5517" s="4">
        <v>1</v>
      </c>
      <c r="J5517" s="4">
        <v>1</v>
      </c>
      <c r="K5517" s="4">
        <v>1</v>
      </c>
      <c r="L5517" s="4">
        <v>1</v>
      </c>
      <c r="M5517" s="4">
        <v>1</v>
      </c>
      <c r="N5517" s="4">
        <v>5</v>
      </c>
      <c r="O5517" s="4">
        <v>1</v>
      </c>
      <c r="P5517" s="4">
        <v>1</v>
      </c>
      <c r="Q5517" s="9">
        <f t="shared" si="260"/>
        <v>2.2997685185185187E-2</v>
      </c>
      <c r="R5517" s="4">
        <f t="shared" si="258"/>
        <v>40688.532916666663</v>
      </c>
      <c r="S5517" s="4">
        <v>0.45465240855333211</v>
      </c>
      <c r="T5517" s="4" t="str">
        <f>VLOOKUP(E5517,Sheet2!$A$2:$E$137,5,FALSE)</f>
        <v>DE</v>
      </c>
      <c r="U5517" s="4">
        <f>VLOOKUP($T5517,Sheet4!$H$1106:$M$1351,surveys!U$1+1,FALSE)</f>
        <v>0.42620281948941302</v>
      </c>
      <c r="V5517" s="4">
        <f>VLOOKUP($T5517,Sheet4!$H$1106:$M$1351,surveys!V$1+1,FALSE)</f>
        <v>0.64253089557903176</v>
      </c>
      <c r="W5517" s="4">
        <f>VLOOKUP($T5517,Sheet4!$H$1106:$M$1351,surveys!W$1+1,FALSE)</f>
        <v>0.79931043378760003</v>
      </c>
      <c r="X5517" s="4">
        <f>VLOOKUP($T5517,Sheet4!$H$1106:$M$1351,surveys!X$1+1,FALSE)</f>
        <v>0.91914675697020254</v>
      </c>
      <c r="Y5517" s="4">
        <f>VLOOKUP($T5517,Sheet4!$H$1106:$M$1351,surveys!Y$1+1,FALSE)</f>
        <v>1</v>
      </c>
      <c r="Z5517" s="4">
        <f t="shared" si="259"/>
        <v>2</v>
      </c>
      <c r="AA5517" s="4" t="str">
        <f>VLOOKUP(T5517&amp;"-"&amp;Z5517,Sheet4!$W$2:$AA$1100,3,FALSE)</f>
        <v>Hamburg</v>
      </c>
      <c r="AB5517" s="4">
        <f>VLOOKUP(T5517&amp;"-"&amp;Z5517,Sheet4!$W$2:$AA$1100,4,FALSE)</f>
        <v>53.55</v>
      </c>
      <c r="AC5517" s="4">
        <f>VLOOKUP(T5517&amp;"-"&amp;Z5517,Sheet4!$W$2:$AA$1100,5,FALSE)</f>
        <v>10</v>
      </c>
    </row>
    <row r="5518" spans="1:29">
      <c r="A5518" s="6">
        <v>40688</v>
      </c>
      <c r="B5518" s="7">
        <v>0.53315972222222219</v>
      </c>
      <c r="C5518" s="4" t="s">
        <v>1213</v>
      </c>
      <c r="D5518" s="4" t="s">
        <v>1217</v>
      </c>
      <c r="E5518" s="4" t="s">
        <v>21</v>
      </c>
      <c r="F5518" s="4">
        <v>2</v>
      </c>
      <c r="G5518" s="4">
        <v>2</v>
      </c>
      <c r="H5518" s="4">
        <v>3</v>
      </c>
      <c r="I5518" s="4">
        <v>3</v>
      </c>
      <c r="J5518" s="4">
        <v>4</v>
      </c>
      <c r="K5518" s="4">
        <v>2</v>
      </c>
      <c r="L5518" s="4">
        <v>2</v>
      </c>
      <c r="M5518" s="4">
        <v>3</v>
      </c>
      <c r="N5518" s="4">
        <v>5</v>
      </c>
      <c r="O5518" s="4">
        <v>3</v>
      </c>
      <c r="P5518" s="4">
        <v>2</v>
      </c>
      <c r="Q5518" s="9">
        <f t="shared" si="260"/>
        <v>2.3171296296296297E-2</v>
      </c>
      <c r="R5518" s="4">
        <f t="shared" si="258"/>
        <v>40688.533159722225</v>
      </c>
      <c r="S5518" s="4">
        <v>0.50602791908324996</v>
      </c>
      <c r="T5518" s="4" t="str">
        <f>VLOOKUP(E5518,Sheet2!$A$2:$E$137,5,FALSE)</f>
        <v>MX</v>
      </c>
      <c r="U5518" s="4">
        <f>VLOOKUP($T5518,Sheet4!$H$1106:$M$1351,surveys!U$1+1,FALSE)</f>
        <v>0.64192227588837014</v>
      </c>
      <c r="V5518" s="4">
        <f>VLOOKUP($T5518,Sheet4!$H$1106:$M$1351,surveys!V$1+1,FALSE)</f>
        <v>0.73699712700692854</v>
      </c>
      <c r="W5518" s="4">
        <f>VLOOKUP($T5518,Sheet4!$H$1106:$M$1351,surveys!W$1+1,FALSE)</f>
        <v>0.83130642446864456</v>
      </c>
      <c r="X5518" s="4">
        <f>VLOOKUP($T5518,Sheet4!$H$1106:$M$1351,surveys!X$1+1,FALSE)</f>
        <v>0.91696724211461977</v>
      </c>
      <c r="Y5518" s="4">
        <f>VLOOKUP($T5518,Sheet4!$H$1106:$M$1351,surveys!Y$1+1,FALSE)</f>
        <v>1</v>
      </c>
      <c r="Z5518" s="4">
        <f t="shared" si="259"/>
        <v>1</v>
      </c>
      <c r="AA5518" s="4" t="str">
        <f>VLOOKUP(T5518&amp;"-"&amp;Z5518,Sheet4!$W$2:$AA$1100,3,FALSE)</f>
        <v>Mexico City</v>
      </c>
      <c r="AB5518" s="4">
        <f>VLOOKUP(T5518&amp;"-"&amp;Z5518,Sheet4!$W$2:$AA$1100,4,FALSE)</f>
        <v>19.428470000000001</v>
      </c>
      <c r="AC5518" s="4">
        <f>VLOOKUP(T5518&amp;"-"&amp;Z5518,Sheet4!$W$2:$AA$1100,5,FALSE)</f>
        <v>-99.127660000000006</v>
      </c>
    </row>
    <row r="5519" spans="1:29">
      <c r="A5519" s="6">
        <v>40688</v>
      </c>
      <c r="B5519" s="7">
        <v>0.53320601851851845</v>
      </c>
      <c r="C5519" s="4" t="s">
        <v>1213</v>
      </c>
      <c r="D5519" s="4" t="s">
        <v>1219</v>
      </c>
      <c r="E5519" s="4" t="s">
        <v>23</v>
      </c>
      <c r="F5519" s="4">
        <v>5</v>
      </c>
      <c r="G5519" s="4">
        <v>5</v>
      </c>
      <c r="H5519" s="4">
        <v>5</v>
      </c>
      <c r="I5519" s="4">
        <v>5</v>
      </c>
      <c r="J5519" s="4">
        <v>5</v>
      </c>
      <c r="K5519" s="4">
        <v>5</v>
      </c>
      <c r="L5519" s="4">
        <v>5</v>
      </c>
      <c r="M5519" s="4">
        <v>5</v>
      </c>
      <c r="N5519" s="4">
        <v>5</v>
      </c>
      <c r="O5519" s="4">
        <v>5</v>
      </c>
      <c r="P5519" s="4">
        <v>5</v>
      </c>
      <c r="Q5519" s="9">
        <f t="shared" si="260"/>
        <v>2.3124999999999996E-2</v>
      </c>
      <c r="R5519" s="4">
        <f t="shared" si="258"/>
        <v>40688.533206018517</v>
      </c>
      <c r="S5519" s="4">
        <v>0.79686529599312217</v>
      </c>
      <c r="T5519" s="4" t="str">
        <f>VLOOKUP(E5519,Sheet2!$A$2:$E$137,5,FALSE)</f>
        <v>CA</v>
      </c>
      <c r="U5519" s="4">
        <f>VLOOKUP($T5519,Sheet4!$H$1106:$M$1351,surveys!U$1+1,FALSE)</f>
        <v>0.39929817507859233</v>
      </c>
      <c r="V5519" s="4">
        <f>VLOOKUP($T5519,Sheet4!$H$1106:$M$1351,surveys!V$1+1,FALSE)</f>
        <v>0.68226808593455113</v>
      </c>
      <c r="W5519" s="4">
        <f>VLOOKUP($T5519,Sheet4!$H$1106:$M$1351,surveys!W$1+1,FALSE)</f>
        <v>0.8413893511967715</v>
      </c>
      <c r="X5519" s="4">
        <f>VLOOKUP($T5519,Sheet4!$H$1106:$M$1351,surveys!X$1+1,FALSE)</f>
        <v>0.92969032990429024</v>
      </c>
      <c r="Y5519" s="4">
        <f>VLOOKUP($T5519,Sheet4!$H$1106:$M$1351,surveys!Y$1+1,FALSE)</f>
        <v>1</v>
      </c>
      <c r="Z5519" s="4">
        <f t="shared" si="259"/>
        <v>3</v>
      </c>
      <c r="AA5519" s="4" t="str">
        <f>VLOOKUP(T5519&amp;"-"&amp;Z5519,Sheet4!$W$2:$AA$1100,3,FALSE)</f>
        <v>Vancouver</v>
      </c>
      <c r="AB5519" s="4">
        <f>VLOOKUP(T5519&amp;"-"&amp;Z5519,Sheet4!$W$2:$AA$1100,4,FALSE)</f>
        <v>49.249659999999999</v>
      </c>
      <c r="AC5519" s="4">
        <f>VLOOKUP(T5519&amp;"-"&amp;Z5519,Sheet4!$W$2:$AA$1100,5,FALSE)</f>
        <v>-123.11933999999999</v>
      </c>
    </row>
    <row r="5520" spans="1:29">
      <c r="A5520" s="6">
        <v>40688</v>
      </c>
      <c r="B5520" s="7">
        <v>0.53359953703703711</v>
      </c>
      <c r="C5520" s="4" t="s">
        <v>1213</v>
      </c>
      <c r="D5520" s="4" t="s">
        <v>1218</v>
      </c>
      <c r="E5520" s="4" t="s">
        <v>11</v>
      </c>
      <c r="F5520" s="4">
        <v>3</v>
      </c>
      <c r="G5520" s="4">
        <v>3</v>
      </c>
      <c r="H5520" s="4">
        <v>3</v>
      </c>
      <c r="I5520" s="4">
        <v>1</v>
      </c>
      <c r="J5520" s="4">
        <v>4</v>
      </c>
      <c r="K5520" s="4">
        <v>3</v>
      </c>
      <c r="L5520" s="4">
        <v>4</v>
      </c>
      <c r="M5520" s="4">
        <v>4</v>
      </c>
      <c r="N5520" s="4">
        <v>4</v>
      </c>
      <c r="O5520" s="4">
        <v>3</v>
      </c>
      <c r="P5520" s="4">
        <v>3</v>
      </c>
      <c r="Q5520" s="9">
        <f t="shared" si="260"/>
        <v>2.3344907407407408E-2</v>
      </c>
      <c r="R5520" s="4">
        <f t="shared" si="258"/>
        <v>40688.533599537041</v>
      </c>
      <c r="S5520" s="4">
        <v>0.61004833099958167</v>
      </c>
      <c r="T5520" s="4" t="str">
        <f>VLOOKUP(E5520,Sheet2!$A$2:$E$137,5,FALSE)</f>
        <v>FR</v>
      </c>
      <c r="U5520" s="4">
        <f>VLOOKUP($T5520,Sheet4!$H$1106:$M$1351,surveys!U$1+1,FALSE)</f>
        <v>0.51193913659220647</v>
      </c>
      <c r="V5520" s="4">
        <f>VLOOKUP($T5520,Sheet4!$H$1106:$M$1351,surveys!V$1+1,FALSE)</f>
        <v>0.70220575033861143</v>
      </c>
      <c r="W5520" s="4">
        <f>VLOOKUP($T5520,Sheet4!$H$1106:$M$1351,surveys!W$1+1,FALSE)</f>
        <v>0.81527182039156842</v>
      </c>
      <c r="X5520" s="4">
        <f>VLOOKUP($T5520,Sheet4!$H$1106:$M$1351,surveys!X$1+1,FALSE)</f>
        <v>0.91893911792009964</v>
      </c>
      <c r="Y5520" s="4">
        <f>VLOOKUP($T5520,Sheet4!$H$1106:$M$1351,surveys!Y$1+1,FALSE)</f>
        <v>1</v>
      </c>
      <c r="Z5520" s="4">
        <f t="shared" si="259"/>
        <v>2</v>
      </c>
      <c r="AA5520" s="4" t="str">
        <f>VLOOKUP(T5520&amp;"-"&amp;Z5520,Sheet4!$W$2:$AA$1100,3,FALSE)</f>
        <v>Marseille</v>
      </c>
      <c r="AB5520" s="4">
        <f>VLOOKUP(T5520&amp;"-"&amp;Z5520,Sheet4!$W$2:$AA$1100,4,FALSE)</f>
        <v>43.296950000000002</v>
      </c>
      <c r="AC5520" s="4">
        <f>VLOOKUP(T5520&amp;"-"&amp;Z5520,Sheet4!$W$2:$AA$1100,5,FALSE)</f>
        <v>5.3810700000000002</v>
      </c>
    </row>
    <row r="5521" spans="1:29">
      <c r="A5521" s="6">
        <v>40688</v>
      </c>
      <c r="B5521" s="7">
        <v>0.5339814814814815</v>
      </c>
      <c r="C5521" s="4" t="s">
        <v>1215</v>
      </c>
      <c r="D5521" s="4" t="s">
        <v>1217</v>
      </c>
      <c r="E5521" s="4" t="s">
        <v>33</v>
      </c>
      <c r="F5521" s="4">
        <v>4</v>
      </c>
      <c r="G5521" s="4">
        <v>4</v>
      </c>
      <c r="H5521" s="4">
        <v>4</v>
      </c>
      <c r="I5521" s="4">
        <v>4</v>
      </c>
      <c r="J5521" s="4">
        <v>3</v>
      </c>
      <c r="K5521" s="4">
        <v>4</v>
      </c>
      <c r="L5521" s="4">
        <v>3</v>
      </c>
      <c r="M5521" s="4">
        <v>5</v>
      </c>
      <c r="N5521" s="4">
        <v>5</v>
      </c>
      <c r="O5521" s="4">
        <v>4</v>
      </c>
      <c r="P5521" s="4">
        <v>4</v>
      </c>
      <c r="Q5521" s="9">
        <f t="shared" si="260"/>
        <v>2.3865740740740743E-2</v>
      </c>
      <c r="R5521" s="4">
        <f t="shared" si="258"/>
        <v>40688.53398148148</v>
      </c>
      <c r="S5521" s="4">
        <v>0.8980103816801801</v>
      </c>
      <c r="T5521" s="4" t="str">
        <f>VLOOKUP(E5521,Sheet2!$A$2:$E$137,5,FALSE)</f>
        <v>IT</v>
      </c>
      <c r="U5521" s="4">
        <f>VLOOKUP($T5521,Sheet4!$H$1106:$M$1351,surveys!U$1+1,FALSE)</f>
        <v>0.40073733113706772</v>
      </c>
      <c r="V5521" s="4">
        <f>VLOOKUP($T5521,Sheet4!$H$1106:$M$1351,surveys!V$1+1,FALSE)</f>
        <v>0.60502083075372182</v>
      </c>
      <c r="W5521" s="4">
        <f>VLOOKUP($T5521,Sheet4!$H$1106:$M$1351,surveys!W$1+1,FALSE)</f>
        <v>0.75963680320784854</v>
      </c>
      <c r="X5521" s="4">
        <f>VLOOKUP($T5521,Sheet4!$H$1106:$M$1351,surveys!X$1+1,FALSE)</f>
        <v>0.89491209934724891</v>
      </c>
      <c r="Y5521" s="4">
        <f>VLOOKUP($T5521,Sheet4!$H$1106:$M$1351,surveys!Y$1+1,FALSE)</f>
        <v>1</v>
      </c>
      <c r="Z5521" s="4">
        <f t="shared" si="259"/>
        <v>5</v>
      </c>
      <c r="AA5521" s="4" t="str">
        <f>VLOOKUP(T5521&amp;"-"&amp;Z5521,Sheet4!$W$2:$AA$1100,3,FALSE)</f>
        <v>Palermo</v>
      </c>
      <c r="AB5521" s="4">
        <f>VLOOKUP(T5521&amp;"-"&amp;Z5521,Sheet4!$W$2:$AA$1100,4,FALSE)</f>
        <v>38.115819999999999</v>
      </c>
      <c r="AC5521" s="4">
        <f>VLOOKUP(T5521&amp;"-"&amp;Z5521,Sheet4!$W$2:$AA$1100,5,FALSE)</f>
        <v>13.35976</v>
      </c>
    </row>
    <row r="5522" spans="1:29">
      <c r="A5522" s="6">
        <v>40688</v>
      </c>
      <c r="B5522" s="7">
        <v>0.5340625</v>
      </c>
      <c r="C5522" s="4" t="s">
        <v>1213</v>
      </c>
      <c r="D5522" s="4" t="s">
        <v>1218</v>
      </c>
      <c r="E5522" s="4" t="s">
        <v>15</v>
      </c>
      <c r="F5522" s="4">
        <v>1</v>
      </c>
      <c r="G5522" s="4">
        <v>1</v>
      </c>
      <c r="H5522" s="4">
        <v>1</v>
      </c>
      <c r="I5522" s="4">
        <v>1</v>
      </c>
      <c r="J5522" s="4">
        <v>1</v>
      </c>
      <c r="K5522" s="4">
        <v>1</v>
      </c>
      <c r="L5522" s="4">
        <v>1</v>
      </c>
      <c r="M5522" s="4">
        <v>1</v>
      </c>
      <c r="N5522" s="4">
        <v>1</v>
      </c>
      <c r="O5522" s="4">
        <v>1</v>
      </c>
      <c r="P5522" s="4">
        <v>1</v>
      </c>
      <c r="Q5522" s="9">
        <f t="shared" si="260"/>
        <v>2.390046296296296E-2</v>
      </c>
      <c r="R5522" s="4">
        <f t="shared" si="258"/>
        <v>40688.534062500003</v>
      </c>
      <c r="S5522" s="4">
        <v>0.71719793273142951</v>
      </c>
      <c r="T5522" s="4" t="str">
        <f>VLOOKUP(E5522,Sheet2!$A$2:$E$137,5,FALSE)</f>
        <v>US</v>
      </c>
      <c r="U5522" s="4">
        <f>VLOOKUP($T5522,Sheet4!$H$1106:$M$1351,surveys!U$1+1,FALSE)</f>
        <v>0.42883768204388006</v>
      </c>
      <c r="V5522" s="4">
        <f>VLOOKUP($T5522,Sheet4!$H$1106:$M$1351,surveys!V$1+1,FALSE)</f>
        <v>0.62778475709586301</v>
      </c>
      <c r="W5522" s="4">
        <f>VLOOKUP($T5522,Sheet4!$H$1106:$M$1351,surveys!W$1+1,FALSE)</f>
        <v>0.76918600378409652</v>
      </c>
      <c r="X5522" s="4">
        <f>VLOOKUP($T5522,Sheet4!$H$1106:$M$1351,surveys!X$1+1,FALSE)</f>
        <v>0.88987045221102745</v>
      </c>
      <c r="Y5522" s="4">
        <f>VLOOKUP($T5522,Sheet4!$H$1106:$M$1351,surveys!Y$1+1,FALSE)</f>
        <v>1</v>
      </c>
      <c r="Z5522" s="4">
        <f t="shared" si="259"/>
        <v>3</v>
      </c>
      <c r="AA5522" s="4" t="str">
        <f>VLOOKUP(T5522&amp;"-"&amp;Z5522,Sheet4!$W$2:$AA$1100,3,FALSE)</f>
        <v>Chicago</v>
      </c>
      <c r="AB5522" s="4">
        <f>VLOOKUP(T5522&amp;"-"&amp;Z5522,Sheet4!$W$2:$AA$1100,4,FALSE)</f>
        <v>41.850029999999997</v>
      </c>
      <c r="AC5522" s="4">
        <f>VLOOKUP(T5522&amp;"-"&amp;Z5522,Sheet4!$W$2:$AA$1100,5,FALSE)</f>
        <v>-87.650049999999993</v>
      </c>
    </row>
    <row r="5523" spans="1:29">
      <c r="A5523" s="6">
        <v>40688</v>
      </c>
      <c r="B5523" s="7">
        <v>0.53420138888888891</v>
      </c>
      <c r="C5523" s="4" t="s">
        <v>1213</v>
      </c>
      <c r="D5523" s="4" t="s">
        <v>1214</v>
      </c>
      <c r="E5523" s="4" t="s">
        <v>1220</v>
      </c>
      <c r="F5523" s="4">
        <v>3</v>
      </c>
      <c r="G5523" s="4">
        <v>3</v>
      </c>
      <c r="H5523" s="4">
        <v>4</v>
      </c>
      <c r="I5523" s="4">
        <v>4</v>
      </c>
      <c r="J5523" s="4">
        <v>5</v>
      </c>
      <c r="K5523" s="4">
        <v>3</v>
      </c>
      <c r="L5523" s="4">
        <v>4</v>
      </c>
      <c r="M5523" s="4">
        <v>4</v>
      </c>
      <c r="N5523" s="4">
        <v>5</v>
      </c>
      <c r="O5523" s="4">
        <v>5</v>
      </c>
      <c r="P5523" s="4">
        <v>3</v>
      </c>
      <c r="Q5523" s="9">
        <f t="shared" si="260"/>
        <v>2.4641203703703703E-2</v>
      </c>
      <c r="R5523" s="4">
        <f t="shared" si="258"/>
        <v>40688.534201388888</v>
      </c>
      <c r="S5523" s="4">
        <v>0.86673594344673521</v>
      </c>
      <c r="T5523" s="4" t="str">
        <f>VLOOKUP(E5523,Sheet2!$A$2:$E$137,5,FALSE)</f>
        <v>IR</v>
      </c>
      <c r="U5523" s="4">
        <f>VLOOKUP($T5523,Sheet4!$H$1106:$M$1351,surveys!U$1+1,FALSE)</f>
        <v>0.51535449425469038</v>
      </c>
      <c r="V5523" s="4">
        <f>VLOOKUP($T5523,Sheet4!$H$1106:$M$1351,surveys!V$1+1,FALSE)</f>
        <v>0.68157323805438552</v>
      </c>
      <c r="W5523" s="4">
        <f>VLOOKUP($T5523,Sheet4!$H$1106:$M$1351,surveys!W$1+1,FALSE)</f>
        <v>0.7930374458425663</v>
      </c>
      <c r="X5523" s="4">
        <f>VLOOKUP($T5523,Sheet4!$H$1106:$M$1351,surveys!X$1+1,FALSE)</f>
        <v>0.89736286492733686</v>
      </c>
      <c r="Y5523" s="4">
        <f>VLOOKUP($T5523,Sheet4!$H$1106:$M$1351,surveys!Y$1+1,FALSE)</f>
        <v>1</v>
      </c>
      <c r="Z5523" s="4">
        <f t="shared" si="259"/>
        <v>4</v>
      </c>
      <c r="AA5523" s="4" t="str">
        <f>VLOOKUP(T5523&amp;"-"&amp;Z5523,Sheet4!$W$2:$AA$1100,3,FALSE)</f>
        <v>Karaj</v>
      </c>
      <c r="AB5523" s="4">
        <f>VLOOKUP(T5523&amp;"-"&amp;Z5523,Sheet4!$W$2:$AA$1100,4,FALSE)</f>
        <v>35.835500000000003</v>
      </c>
      <c r="AC5523" s="4">
        <f>VLOOKUP(T5523&amp;"-"&amp;Z5523,Sheet4!$W$2:$AA$1100,5,FALSE)</f>
        <v>51.010300000000001</v>
      </c>
    </row>
    <row r="5524" spans="1:29">
      <c r="A5524" s="6">
        <v>40688</v>
      </c>
      <c r="B5524" s="7">
        <v>0.53508101851851853</v>
      </c>
      <c r="C5524" s="4" t="s">
        <v>1213</v>
      </c>
      <c r="D5524" s="4" t="s">
        <v>1214</v>
      </c>
      <c r="E5524" s="4" t="s">
        <v>26</v>
      </c>
      <c r="F5524" s="4">
        <v>5</v>
      </c>
      <c r="G5524" s="4">
        <v>3</v>
      </c>
      <c r="H5524" s="4">
        <v>3</v>
      </c>
      <c r="I5524" s="4">
        <v>1</v>
      </c>
      <c r="J5524" s="4">
        <v>5</v>
      </c>
      <c r="K5524" s="4">
        <v>5</v>
      </c>
      <c r="L5524" s="4">
        <v>2</v>
      </c>
      <c r="M5524" s="4">
        <v>3</v>
      </c>
      <c r="N5524" s="4">
        <v>5</v>
      </c>
      <c r="O5524" s="4">
        <v>5</v>
      </c>
      <c r="P5524" s="4">
        <v>3</v>
      </c>
      <c r="Q5524" s="9">
        <f t="shared" si="260"/>
        <v>2.4525462962962968E-2</v>
      </c>
      <c r="R5524" s="4">
        <f t="shared" si="258"/>
        <v>40688.535081018519</v>
      </c>
      <c r="S5524" s="4">
        <v>0.30249729756724619</v>
      </c>
      <c r="T5524" s="4" t="str">
        <f>VLOOKUP(E5524,Sheet2!$A$2:$E$137,5,FALSE)</f>
        <v>DE</v>
      </c>
      <c r="U5524" s="4">
        <f>VLOOKUP($T5524,Sheet4!$H$1106:$M$1351,surveys!U$1+1,FALSE)</f>
        <v>0.42620281948941302</v>
      </c>
      <c r="V5524" s="4">
        <f>VLOOKUP($T5524,Sheet4!$H$1106:$M$1351,surveys!V$1+1,FALSE)</f>
        <v>0.64253089557903176</v>
      </c>
      <c r="W5524" s="4">
        <f>VLOOKUP($T5524,Sheet4!$H$1106:$M$1351,surveys!W$1+1,FALSE)</f>
        <v>0.79931043378760003</v>
      </c>
      <c r="X5524" s="4">
        <f>VLOOKUP($T5524,Sheet4!$H$1106:$M$1351,surveys!X$1+1,FALSE)</f>
        <v>0.91914675697020254</v>
      </c>
      <c r="Y5524" s="4">
        <f>VLOOKUP($T5524,Sheet4!$H$1106:$M$1351,surveys!Y$1+1,FALSE)</f>
        <v>1</v>
      </c>
      <c r="Z5524" s="4">
        <f t="shared" si="259"/>
        <v>1</v>
      </c>
      <c r="AA5524" s="4" t="str">
        <f>VLOOKUP(T5524&amp;"-"&amp;Z5524,Sheet4!$W$2:$AA$1100,3,FALSE)</f>
        <v>Berlin</v>
      </c>
      <c r="AB5524" s="4">
        <f>VLOOKUP(T5524&amp;"-"&amp;Z5524,Sheet4!$W$2:$AA$1100,4,FALSE)</f>
        <v>52.524369999999998</v>
      </c>
      <c r="AC5524" s="4">
        <f>VLOOKUP(T5524&amp;"-"&amp;Z5524,Sheet4!$W$2:$AA$1100,5,FALSE)</f>
        <v>13.41053</v>
      </c>
    </row>
    <row r="5525" spans="1:29">
      <c r="A5525" s="6">
        <v>40688</v>
      </c>
      <c r="B5525" s="7">
        <v>0.5351041666666666</v>
      </c>
      <c r="C5525" s="4" t="s">
        <v>1215</v>
      </c>
      <c r="D5525" s="4" t="s">
        <v>1214</v>
      </c>
      <c r="E5525" s="4" t="s">
        <v>1225</v>
      </c>
      <c r="F5525" s="4">
        <v>4</v>
      </c>
      <c r="G5525" s="4">
        <v>3</v>
      </c>
      <c r="H5525" s="4">
        <v>3</v>
      </c>
      <c r="I5525" s="4">
        <v>4</v>
      </c>
      <c r="J5525" s="4">
        <v>5</v>
      </c>
      <c r="K5525" s="4">
        <v>5</v>
      </c>
      <c r="L5525" s="4">
        <v>3</v>
      </c>
      <c r="M5525" s="4">
        <v>5</v>
      </c>
      <c r="N5525" s="4">
        <v>5</v>
      </c>
      <c r="O5525" s="4">
        <v>4</v>
      </c>
      <c r="P5525" s="4">
        <v>5</v>
      </c>
      <c r="Q5525" s="9">
        <f t="shared" si="260"/>
        <v>2.508101851851852E-2</v>
      </c>
      <c r="R5525" s="4">
        <f t="shared" si="258"/>
        <v>40688.535104166665</v>
      </c>
      <c r="S5525" s="4">
        <v>0.29395185154962333</v>
      </c>
      <c r="T5525" s="4" t="str">
        <f>VLOOKUP(E5525,Sheet2!$A$2:$E$137,5,FALSE)</f>
        <v>TW</v>
      </c>
      <c r="U5525" s="4">
        <f>VLOOKUP($T5525,Sheet4!$H$1106:$M$1351,surveys!U$1+1,FALSE)</f>
        <v>0.67012499368983158</v>
      </c>
      <c r="V5525" s="4">
        <f>VLOOKUP($T5525,Sheet4!$H$1106:$M$1351,surveys!V$1+1,FALSE)</f>
        <v>0.7994960888873528</v>
      </c>
      <c r="W5525" s="4">
        <f>VLOOKUP($T5525,Sheet4!$H$1106:$M$1351,surveys!W$1+1,FALSE)</f>
        <v>0.88809170545487137</v>
      </c>
      <c r="X5525" s="4">
        <f>VLOOKUP($T5525,Sheet4!$H$1106:$M$1351,surveys!X$1+1,FALSE)</f>
        <v>0.95374597564483532</v>
      </c>
      <c r="Y5525" s="4">
        <f>VLOOKUP($T5525,Sheet4!$H$1106:$M$1351,surveys!Y$1+1,FALSE)</f>
        <v>1</v>
      </c>
      <c r="Z5525" s="4">
        <f t="shared" si="259"/>
        <v>1</v>
      </c>
      <c r="AA5525" s="4" t="str">
        <f>VLOOKUP(T5525&amp;"-"&amp;Z5525,Sheet4!$W$2:$AA$1100,3,FALSE)</f>
        <v>Taipei</v>
      </c>
      <c r="AB5525" s="4">
        <f>VLOOKUP(T5525&amp;"-"&amp;Z5525,Sheet4!$W$2:$AA$1100,4,FALSE)</f>
        <v>25.04776</v>
      </c>
      <c r="AC5525" s="4">
        <f>VLOOKUP(T5525&amp;"-"&amp;Z5525,Sheet4!$W$2:$AA$1100,5,FALSE)</f>
        <v>121.53185000000001</v>
      </c>
    </row>
    <row r="5526" spans="1:29">
      <c r="A5526" s="6">
        <v>40688</v>
      </c>
      <c r="B5526" s="7">
        <v>0.53638888888888892</v>
      </c>
      <c r="C5526" s="4" t="s">
        <v>1215</v>
      </c>
      <c r="D5526" s="4" t="s">
        <v>1217</v>
      </c>
      <c r="E5526" s="4" t="s">
        <v>11</v>
      </c>
      <c r="F5526" s="4">
        <v>1</v>
      </c>
      <c r="G5526" s="4">
        <v>3</v>
      </c>
      <c r="H5526" s="4">
        <v>3</v>
      </c>
      <c r="I5526" s="4">
        <v>5</v>
      </c>
      <c r="J5526" s="4">
        <v>5</v>
      </c>
      <c r="K5526" s="4">
        <v>5</v>
      </c>
      <c r="L5526" s="4">
        <v>3</v>
      </c>
      <c r="M5526" s="4">
        <v>3</v>
      </c>
      <c r="N5526" s="4">
        <v>4</v>
      </c>
      <c r="O5526" s="4">
        <v>1</v>
      </c>
      <c r="P5526" s="4">
        <v>4</v>
      </c>
      <c r="Q5526" s="9">
        <f t="shared" si="260"/>
        <v>2.6030092592592594E-2</v>
      </c>
      <c r="R5526" s="4">
        <f t="shared" si="258"/>
        <v>40688.53638888889</v>
      </c>
      <c r="S5526" s="4">
        <v>0.55782497416548549</v>
      </c>
      <c r="T5526" s="4" t="str">
        <f>VLOOKUP(E5526,Sheet2!$A$2:$E$137,5,FALSE)</f>
        <v>FR</v>
      </c>
      <c r="U5526" s="4">
        <f>VLOOKUP($T5526,Sheet4!$H$1106:$M$1351,surveys!U$1+1,FALSE)</f>
        <v>0.51193913659220647</v>
      </c>
      <c r="V5526" s="4">
        <f>VLOOKUP($T5526,Sheet4!$H$1106:$M$1351,surveys!V$1+1,FALSE)</f>
        <v>0.70220575033861143</v>
      </c>
      <c r="W5526" s="4">
        <f>VLOOKUP($T5526,Sheet4!$H$1106:$M$1351,surveys!W$1+1,FALSE)</f>
        <v>0.81527182039156842</v>
      </c>
      <c r="X5526" s="4">
        <f>VLOOKUP($T5526,Sheet4!$H$1106:$M$1351,surveys!X$1+1,FALSE)</f>
        <v>0.91893911792009964</v>
      </c>
      <c r="Y5526" s="4">
        <f>VLOOKUP($T5526,Sheet4!$H$1106:$M$1351,surveys!Y$1+1,FALSE)</f>
        <v>1</v>
      </c>
      <c r="Z5526" s="4">
        <f t="shared" si="259"/>
        <v>2</v>
      </c>
      <c r="AA5526" s="4" t="str">
        <f>VLOOKUP(T5526&amp;"-"&amp;Z5526,Sheet4!$W$2:$AA$1100,3,FALSE)</f>
        <v>Marseille</v>
      </c>
      <c r="AB5526" s="4">
        <f>VLOOKUP(T5526&amp;"-"&amp;Z5526,Sheet4!$W$2:$AA$1100,4,FALSE)</f>
        <v>43.296950000000002</v>
      </c>
      <c r="AC5526" s="4">
        <f>VLOOKUP(T5526&amp;"-"&amp;Z5526,Sheet4!$W$2:$AA$1100,5,FALSE)</f>
        <v>5.3810700000000002</v>
      </c>
    </row>
    <row r="5527" spans="1:29">
      <c r="A5527" s="6">
        <v>40688</v>
      </c>
      <c r="B5527" s="7">
        <v>0.53682870370370372</v>
      </c>
      <c r="C5527" s="4" t="s">
        <v>1213</v>
      </c>
      <c r="D5527" s="4" t="s">
        <v>1214</v>
      </c>
      <c r="E5527" s="4" t="s">
        <v>11</v>
      </c>
      <c r="F5527" s="4">
        <v>5</v>
      </c>
      <c r="G5527" s="4">
        <v>3</v>
      </c>
      <c r="H5527" s="4">
        <v>3</v>
      </c>
      <c r="I5527" s="4">
        <v>5</v>
      </c>
      <c r="J5527" s="4">
        <v>5</v>
      </c>
      <c r="K5527" s="4">
        <v>5</v>
      </c>
      <c r="L5527" s="4">
        <v>3</v>
      </c>
      <c r="M5527" s="4">
        <v>5</v>
      </c>
      <c r="N5527" s="4">
        <v>3</v>
      </c>
      <c r="O5527" s="4">
        <v>4</v>
      </c>
      <c r="P5527" s="4">
        <v>4</v>
      </c>
      <c r="Q5527" s="9">
        <f t="shared" si="260"/>
        <v>2.5046296296296299E-2</v>
      </c>
      <c r="R5527" s="4">
        <f t="shared" si="258"/>
        <v>40688.536828703705</v>
      </c>
      <c r="S5527" s="4">
        <v>0.92953245668394091</v>
      </c>
      <c r="T5527" s="4" t="str">
        <f>VLOOKUP(E5527,Sheet2!$A$2:$E$137,5,FALSE)</f>
        <v>FR</v>
      </c>
      <c r="U5527" s="4">
        <f>VLOOKUP($T5527,Sheet4!$H$1106:$M$1351,surveys!U$1+1,FALSE)</f>
        <v>0.51193913659220647</v>
      </c>
      <c r="V5527" s="4">
        <f>VLOOKUP($T5527,Sheet4!$H$1106:$M$1351,surveys!V$1+1,FALSE)</f>
        <v>0.70220575033861143</v>
      </c>
      <c r="W5527" s="4">
        <f>VLOOKUP($T5527,Sheet4!$H$1106:$M$1351,surveys!W$1+1,FALSE)</f>
        <v>0.81527182039156842</v>
      </c>
      <c r="X5527" s="4">
        <f>VLOOKUP($T5527,Sheet4!$H$1106:$M$1351,surveys!X$1+1,FALSE)</f>
        <v>0.91893911792009964</v>
      </c>
      <c r="Y5527" s="4">
        <f>VLOOKUP($T5527,Sheet4!$H$1106:$M$1351,surveys!Y$1+1,FALSE)</f>
        <v>1</v>
      </c>
      <c r="Z5527" s="4">
        <f t="shared" si="259"/>
        <v>5</v>
      </c>
      <c r="AA5527" s="4" t="str">
        <f>VLOOKUP(T5527&amp;"-"&amp;Z5527,Sheet4!$W$2:$AA$1100,3,FALSE)</f>
        <v>Nice</v>
      </c>
      <c r="AB5527" s="4">
        <f>VLOOKUP(T5527&amp;"-"&amp;Z5527,Sheet4!$W$2:$AA$1100,4,FALSE)</f>
        <v>43.703130000000002</v>
      </c>
      <c r="AC5527" s="4">
        <f>VLOOKUP(T5527&amp;"-"&amp;Z5527,Sheet4!$W$2:$AA$1100,5,FALSE)</f>
        <v>7.2660799999999997</v>
      </c>
    </row>
    <row r="5528" spans="1:29">
      <c r="A5528" s="6">
        <v>40688</v>
      </c>
      <c r="B5528" s="7">
        <v>0.53729166666666661</v>
      </c>
      <c r="C5528" s="4" t="s">
        <v>1215</v>
      </c>
      <c r="D5528" s="4" t="s">
        <v>1214</v>
      </c>
      <c r="E5528" s="4" t="s">
        <v>15</v>
      </c>
      <c r="F5528" s="4">
        <v>3</v>
      </c>
      <c r="G5528" s="4">
        <v>3</v>
      </c>
      <c r="H5528" s="4">
        <v>3</v>
      </c>
      <c r="I5528" s="4">
        <v>5</v>
      </c>
      <c r="J5528" s="4">
        <v>4</v>
      </c>
      <c r="K5528" s="4">
        <v>3</v>
      </c>
      <c r="L5528" s="4">
        <v>1</v>
      </c>
      <c r="M5528" s="4">
        <v>3</v>
      </c>
      <c r="N5528" s="4">
        <v>5</v>
      </c>
      <c r="O5528" s="4">
        <v>2</v>
      </c>
      <c r="P5528" s="4">
        <v>1</v>
      </c>
      <c r="Q5528" s="9">
        <f t="shared" si="260"/>
        <v>2.6469907407407411E-2</v>
      </c>
      <c r="R5528" s="4">
        <f t="shared" si="258"/>
        <v>40688.537291666667</v>
      </c>
      <c r="S5528" s="4">
        <v>0.66054631499597338</v>
      </c>
      <c r="T5528" s="4" t="str">
        <f>VLOOKUP(E5528,Sheet2!$A$2:$E$137,5,FALSE)</f>
        <v>US</v>
      </c>
      <c r="U5528" s="4">
        <f>VLOOKUP($T5528,Sheet4!$H$1106:$M$1351,surveys!U$1+1,FALSE)</f>
        <v>0.42883768204388006</v>
      </c>
      <c r="V5528" s="4">
        <f>VLOOKUP($T5528,Sheet4!$H$1106:$M$1351,surveys!V$1+1,FALSE)</f>
        <v>0.62778475709586301</v>
      </c>
      <c r="W5528" s="4">
        <f>VLOOKUP($T5528,Sheet4!$H$1106:$M$1351,surveys!W$1+1,FALSE)</f>
        <v>0.76918600378409652</v>
      </c>
      <c r="X5528" s="4">
        <f>VLOOKUP($T5528,Sheet4!$H$1106:$M$1351,surveys!X$1+1,FALSE)</f>
        <v>0.88987045221102745</v>
      </c>
      <c r="Y5528" s="4">
        <f>VLOOKUP($T5528,Sheet4!$H$1106:$M$1351,surveys!Y$1+1,FALSE)</f>
        <v>1</v>
      </c>
      <c r="Z5528" s="4">
        <f t="shared" si="259"/>
        <v>3</v>
      </c>
      <c r="AA5528" s="4" t="str">
        <f>VLOOKUP(T5528&amp;"-"&amp;Z5528,Sheet4!$W$2:$AA$1100,3,FALSE)</f>
        <v>Chicago</v>
      </c>
      <c r="AB5528" s="4">
        <f>VLOOKUP(T5528&amp;"-"&amp;Z5528,Sheet4!$W$2:$AA$1100,4,FALSE)</f>
        <v>41.850029999999997</v>
      </c>
      <c r="AC5528" s="4">
        <f>VLOOKUP(T5528&amp;"-"&amp;Z5528,Sheet4!$W$2:$AA$1100,5,FALSE)</f>
        <v>-87.650049999999993</v>
      </c>
    </row>
    <row r="5529" spans="1:29">
      <c r="A5529" s="6">
        <v>40688</v>
      </c>
      <c r="B5529" s="7">
        <v>0.53734953703703703</v>
      </c>
      <c r="C5529" s="4" t="s">
        <v>1213</v>
      </c>
      <c r="D5529" s="4" t="s">
        <v>1217</v>
      </c>
      <c r="E5529" s="4" t="s">
        <v>77</v>
      </c>
      <c r="F5529" s="4">
        <v>2</v>
      </c>
      <c r="G5529" s="4">
        <v>3</v>
      </c>
      <c r="H5529" s="4">
        <v>3</v>
      </c>
      <c r="I5529" s="4">
        <v>5</v>
      </c>
      <c r="J5529" s="4">
        <v>4</v>
      </c>
      <c r="K5529" s="4">
        <v>4</v>
      </c>
      <c r="L5529" s="4">
        <v>5</v>
      </c>
      <c r="M5529" s="4">
        <v>4</v>
      </c>
      <c r="N5529" s="4">
        <v>3</v>
      </c>
      <c r="O5529" s="4">
        <v>5</v>
      </c>
      <c r="P5529" s="4">
        <v>4</v>
      </c>
      <c r="Q5529" s="9">
        <f t="shared" si="260"/>
        <v>2.6122685185185183E-2</v>
      </c>
      <c r="R5529" s="4">
        <f t="shared" si="258"/>
        <v>40688.537349537037</v>
      </c>
      <c r="S5529" s="4">
        <v>0.66057787858326877</v>
      </c>
      <c r="T5529" s="4" t="str">
        <f>VLOOKUP(E5529,Sheet2!$A$2:$E$137,5,FALSE)</f>
        <v>CZ</v>
      </c>
      <c r="U5529" s="4">
        <f>VLOOKUP($T5529,Sheet4!$H$1106:$M$1351,surveys!U$1+1,FALSE)</f>
        <v>0.55144733629941389</v>
      </c>
      <c r="V5529" s="4">
        <f>VLOOKUP($T5529,Sheet4!$H$1106:$M$1351,surveys!V$1+1,FALSE)</f>
        <v>0.72628917582448771</v>
      </c>
      <c r="W5529" s="4">
        <f>VLOOKUP($T5529,Sheet4!$H$1106:$M$1351,surveys!W$1+1,FALSE)</f>
        <v>0.87441405399881522</v>
      </c>
      <c r="X5529" s="4">
        <f>VLOOKUP($T5529,Sheet4!$H$1106:$M$1351,surveys!X$1+1,FALSE)</f>
        <v>0.95208915652162385</v>
      </c>
      <c r="Y5529" s="4">
        <f>VLOOKUP($T5529,Sheet4!$H$1106:$M$1351,surveys!Y$1+1,FALSE)</f>
        <v>1</v>
      </c>
      <c r="Z5529" s="4">
        <f t="shared" si="259"/>
        <v>2</v>
      </c>
      <c r="AA5529" s="4" t="str">
        <f>VLOOKUP(T5529&amp;"-"&amp;Z5529,Sheet4!$W$2:$AA$1100,3,FALSE)</f>
        <v>Brno</v>
      </c>
      <c r="AB5529" s="4">
        <f>VLOOKUP(T5529&amp;"-"&amp;Z5529,Sheet4!$W$2:$AA$1100,4,FALSE)</f>
        <v>49.195219999999999</v>
      </c>
      <c r="AC5529" s="4">
        <f>VLOOKUP(T5529&amp;"-"&amp;Z5529,Sheet4!$W$2:$AA$1100,5,FALSE)</f>
        <v>16.607959999999999</v>
      </c>
    </row>
    <row r="5530" spans="1:29">
      <c r="A5530" s="6">
        <v>40688</v>
      </c>
      <c r="B5530" s="7">
        <v>0.53973379629629636</v>
      </c>
      <c r="C5530" s="4" t="s">
        <v>1213</v>
      </c>
      <c r="D5530" s="4" t="s">
        <v>1214</v>
      </c>
      <c r="E5530" s="4" t="s">
        <v>11</v>
      </c>
      <c r="F5530" s="4">
        <v>4</v>
      </c>
      <c r="G5530" s="4">
        <v>2</v>
      </c>
      <c r="H5530" s="4">
        <v>3</v>
      </c>
      <c r="I5530" s="4">
        <v>3</v>
      </c>
      <c r="J5530" s="4">
        <v>4</v>
      </c>
      <c r="K5530" s="4">
        <v>3</v>
      </c>
      <c r="L5530" s="4">
        <v>3</v>
      </c>
      <c r="M5530" s="4">
        <v>4</v>
      </c>
      <c r="N5530" s="4">
        <v>5</v>
      </c>
      <c r="O5530" s="4">
        <v>3</v>
      </c>
      <c r="P5530" s="4">
        <v>4</v>
      </c>
      <c r="Q5530" s="9">
        <f t="shared" si="260"/>
        <v>2.8194444444444442E-2</v>
      </c>
      <c r="R5530" s="4">
        <f t="shared" si="258"/>
        <v>40688.539733796293</v>
      </c>
      <c r="S5530" s="4">
        <v>0.90918880296469773</v>
      </c>
      <c r="T5530" s="4" t="str">
        <f>VLOOKUP(E5530,Sheet2!$A$2:$E$137,5,FALSE)</f>
        <v>FR</v>
      </c>
      <c r="U5530" s="4">
        <f>VLOOKUP($T5530,Sheet4!$H$1106:$M$1351,surveys!U$1+1,FALSE)</f>
        <v>0.51193913659220647</v>
      </c>
      <c r="V5530" s="4">
        <f>VLOOKUP($T5530,Sheet4!$H$1106:$M$1351,surveys!V$1+1,FALSE)</f>
        <v>0.70220575033861143</v>
      </c>
      <c r="W5530" s="4">
        <f>VLOOKUP($T5530,Sheet4!$H$1106:$M$1351,surveys!W$1+1,FALSE)</f>
        <v>0.81527182039156842</v>
      </c>
      <c r="X5530" s="4">
        <f>VLOOKUP($T5530,Sheet4!$H$1106:$M$1351,surveys!X$1+1,FALSE)</f>
        <v>0.91893911792009964</v>
      </c>
      <c r="Y5530" s="4">
        <f>VLOOKUP($T5530,Sheet4!$H$1106:$M$1351,surveys!Y$1+1,FALSE)</f>
        <v>1</v>
      </c>
      <c r="Z5530" s="4">
        <f t="shared" si="259"/>
        <v>4</v>
      </c>
      <c r="AA5530" s="4" t="str">
        <f>VLOOKUP(T5530&amp;"-"&amp;Z5530,Sheet4!$W$2:$AA$1100,3,FALSE)</f>
        <v>Toulouse</v>
      </c>
      <c r="AB5530" s="4">
        <f>VLOOKUP(T5530&amp;"-"&amp;Z5530,Sheet4!$W$2:$AA$1100,4,FALSE)</f>
        <v>43.604259999999996</v>
      </c>
      <c r="AC5530" s="4">
        <f>VLOOKUP(T5530&amp;"-"&amp;Z5530,Sheet4!$W$2:$AA$1100,5,FALSE)</f>
        <v>1.44367</v>
      </c>
    </row>
    <row r="5531" spans="1:29">
      <c r="A5531" s="6">
        <v>40688</v>
      </c>
      <c r="B5531" s="7">
        <v>0.92442129629629632</v>
      </c>
      <c r="C5531" s="4" t="s">
        <v>1213</v>
      </c>
      <c r="D5531" s="4" t="s">
        <v>1216</v>
      </c>
      <c r="E5531" s="4" t="s">
        <v>61</v>
      </c>
      <c r="F5531" s="4">
        <v>3</v>
      </c>
      <c r="G5531" s="4">
        <v>2</v>
      </c>
      <c r="H5531" s="4">
        <v>4</v>
      </c>
      <c r="I5531" s="4">
        <v>4</v>
      </c>
      <c r="J5531" s="4">
        <v>4</v>
      </c>
      <c r="K5531" s="4">
        <v>4</v>
      </c>
      <c r="L5531" s="4">
        <v>4</v>
      </c>
      <c r="M5531" s="4">
        <v>3</v>
      </c>
      <c r="N5531" s="4">
        <v>3</v>
      </c>
      <c r="O5531" s="4">
        <v>3</v>
      </c>
      <c r="P5531" s="4">
        <v>5</v>
      </c>
      <c r="Q5531" s="9">
        <f t="shared" si="260"/>
        <v>1.7777777777777778E-2</v>
      </c>
      <c r="R5531" s="4">
        <f t="shared" si="258"/>
        <v>40688.924421296295</v>
      </c>
      <c r="S5531" s="4">
        <v>0.19413493868520271</v>
      </c>
      <c r="T5531" s="4" t="str">
        <f>VLOOKUP(E5531,Sheet2!$A$2:$E$137,5,FALSE)</f>
        <v>FI</v>
      </c>
      <c r="U5531" s="4">
        <f>VLOOKUP($T5531,Sheet4!$H$1106:$M$1351,surveys!U$1+1,FALSE)</f>
        <v>0.41163684127505945</v>
      </c>
      <c r="V5531" s="4">
        <f>VLOOKUP($T5531,Sheet4!$H$1106:$M$1351,surveys!V$1+1,FALSE)</f>
        <v>0.58082044765359986</v>
      </c>
      <c r="W5531" s="4">
        <f>VLOOKUP($T5531,Sheet4!$H$1106:$M$1351,surveys!W$1+1,FALSE)</f>
        <v>0.73022037718715027</v>
      </c>
      <c r="X5531" s="4">
        <f>VLOOKUP($T5531,Sheet4!$H$1106:$M$1351,surveys!X$1+1,FALSE)</f>
        <v>0.87031151182966571</v>
      </c>
      <c r="Y5531" s="4">
        <f>VLOOKUP($T5531,Sheet4!$H$1106:$M$1351,surveys!Y$1+1,FALSE)</f>
        <v>1</v>
      </c>
      <c r="Z5531" s="4">
        <f t="shared" si="259"/>
        <v>1</v>
      </c>
      <c r="AA5531" s="4" t="str">
        <f>VLOOKUP(T5531&amp;"-"&amp;Z5531,Sheet4!$W$2:$AA$1100,3,FALSE)</f>
        <v>Helsinki</v>
      </c>
      <c r="AB5531" s="4">
        <f>VLOOKUP(T5531&amp;"-"&amp;Z5531,Sheet4!$W$2:$AA$1100,4,FALSE)</f>
        <v>60.169519999999999</v>
      </c>
      <c r="AC5531" s="4">
        <f>VLOOKUP(T5531&amp;"-"&amp;Z5531,Sheet4!$W$2:$AA$1100,5,FALSE)</f>
        <v>24.935449999999999</v>
      </c>
    </row>
    <row r="5532" spans="1:29">
      <c r="A5532" s="6">
        <v>40688</v>
      </c>
      <c r="B5532" s="7">
        <v>0.68501157407407409</v>
      </c>
      <c r="C5532" s="4" t="s">
        <v>1213</v>
      </c>
      <c r="D5532" s="4" t="s">
        <v>1217</v>
      </c>
      <c r="E5532" s="4" t="s">
        <v>257</v>
      </c>
      <c r="F5532" s="4">
        <v>5</v>
      </c>
      <c r="G5532" s="4">
        <v>1</v>
      </c>
      <c r="H5532" s="4">
        <v>1</v>
      </c>
      <c r="I5532" s="4">
        <v>5</v>
      </c>
      <c r="J5532" s="4">
        <v>1</v>
      </c>
      <c r="K5532" s="4">
        <v>5</v>
      </c>
      <c r="L5532" s="4">
        <v>1</v>
      </c>
      <c r="M5532" s="4">
        <v>1</v>
      </c>
      <c r="N5532" s="4">
        <v>5</v>
      </c>
      <c r="O5532" s="4">
        <v>1</v>
      </c>
      <c r="P5532" s="4">
        <v>1</v>
      </c>
      <c r="Q5532" s="9">
        <f t="shared" si="260"/>
        <v>5.9884259259259255E-2</v>
      </c>
      <c r="R5532" s="4">
        <f t="shared" si="258"/>
        <v>40688.685011574074</v>
      </c>
      <c r="S5532" s="4">
        <v>6.5582377425747795E-2</v>
      </c>
      <c r="T5532" s="4" t="str">
        <f>VLOOKUP(E5532,Sheet2!$A$2:$E$137,5,FALSE)</f>
        <v>PE</v>
      </c>
      <c r="U5532" s="4">
        <f>VLOOKUP($T5532,Sheet4!$H$1106:$M$1351,surveys!U$1+1,FALSE)</f>
        <v>0.72198977606004955</v>
      </c>
      <c r="V5532" s="4">
        <f>VLOOKUP($T5532,Sheet4!$H$1106:$M$1351,surveys!V$1+1,FALSE)</f>
        <v>0.80048106510681327</v>
      </c>
      <c r="W5532" s="4">
        <f>VLOOKUP($T5532,Sheet4!$H$1106:$M$1351,surveys!W$1+1,FALSE)</f>
        <v>0.87637199718072256</v>
      </c>
      <c r="X5532" s="4">
        <f>VLOOKUP($T5532,Sheet4!$H$1106:$M$1351,surveys!X$1+1,FALSE)</f>
        <v>0.94612139857884603</v>
      </c>
      <c r="Y5532" s="4">
        <f>VLOOKUP($T5532,Sheet4!$H$1106:$M$1351,surveys!Y$1+1,FALSE)</f>
        <v>1</v>
      </c>
      <c r="Z5532" s="4">
        <f t="shared" si="259"/>
        <v>1</v>
      </c>
      <c r="AA5532" s="4" t="str">
        <f>VLOOKUP(T5532&amp;"-"&amp;Z5532,Sheet4!$W$2:$AA$1100,3,FALSE)</f>
        <v>Lima</v>
      </c>
      <c r="AB5532" s="4">
        <f>VLOOKUP(T5532&amp;"-"&amp;Z5532,Sheet4!$W$2:$AA$1100,4,FALSE)</f>
        <v>-12.04318</v>
      </c>
      <c r="AC5532" s="4">
        <f>VLOOKUP(T5532&amp;"-"&amp;Z5532,Sheet4!$W$2:$AA$1100,5,FALSE)</f>
        <v>-77.028239999999997</v>
      </c>
    </row>
    <row r="5533" spans="1:29">
      <c r="A5533" s="6">
        <v>40688</v>
      </c>
      <c r="B5533" s="7">
        <v>0.95832175925925944</v>
      </c>
      <c r="C5533" s="4" t="s">
        <v>1215</v>
      </c>
      <c r="D5533" s="4" t="s">
        <v>1217</v>
      </c>
      <c r="E5533" s="4" t="s">
        <v>33</v>
      </c>
      <c r="F5533" s="4">
        <v>5</v>
      </c>
      <c r="G5533" s="4">
        <v>3</v>
      </c>
      <c r="H5533" s="4">
        <v>3</v>
      </c>
      <c r="I5533" s="4">
        <v>3</v>
      </c>
      <c r="J5533" s="4">
        <v>4</v>
      </c>
      <c r="K5533" s="4">
        <v>5</v>
      </c>
      <c r="L5533" s="4">
        <v>4</v>
      </c>
      <c r="M5533" s="4">
        <v>4</v>
      </c>
      <c r="N5533" s="4">
        <v>5</v>
      </c>
      <c r="O5533" s="4">
        <v>4</v>
      </c>
      <c r="P5533" s="4">
        <v>5</v>
      </c>
      <c r="Q5533" s="9">
        <f t="shared" si="260"/>
        <v>4.0960648148148149E-2</v>
      </c>
      <c r="R5533" s="4">
        <f t="shared" si="258"/>
        <v>40688.958321759259</v>
      </c>
      <c r="S5533" s="4">
        <v>0.94121174169547883</v>
      </c>
      <c r="T5533" s="4" t="str">
        <f>VLOOKUP(E5533,Sheet2!$A$2:$E$137,5,FALSE)</f>
        <v>IT</v>
      </c>
      <c r="U5533" s="4">
        <f>VLOOKUP($T5533,Sheet4!$H$1106:$M$1351,surveys!U$1+1,FALSE)</f>
        <v>0.40073733113706772</v>
      </c>
      <c r="V5533" s="4">
        <f>VLOOKUP($T5533,Sheet4!$H$1106:$M$1351,surveys!V$1+1,FALSE)</f>
        <v>0.60502083075372182</v>
      </c>
      <c r="W5533" s="4">
        <f>VLOOKUP($T5533,Sheet4!$H$1106:$M$1351,surveys!W$1+1,FALSE)</f>
        <v>0.75963680320784854</v>
      </c>
      <c r="X5533" s="4">
        <f>VLOOKUP($T5533,Sheet4!$H$1106:$M$1351,surveys!X$1+1,FALSE)</f>
        <v>0.89491209934724891</v>
      </c>
      <c r="Y5533" s="4">
        <f>VLOOKUP($T5533,Sheet4!$H$1106:$M$1351,surveys!Y$1+1,FALSE)</f>
        <v>1</v>
      </c>
      <c r="Z5533" s="4">
        <f t="shared" si="259"/>
        <v>5</v>
      </c>
      <c r="AA5533" s="4" t="str">
        <f>VLOOKUP(T5533&amp;"-"&amp;Z5533,Sheet4!$W$2:$AA$1100,3,FALSE)</f>
        <v>Palermo</v>
      </c>
      <c r="AB5533" s="4">
        <f>VLOOKUP(T5533&amp;"-"&amp;Z5533,Sheet4!$W$2:$AA$1100,4,FALSE)</f>
        <v>38.115819999999999</v>
      </c>
      <c r="AC5533" s="4">
        <f>VLOOKUP(T5533&amp;"-"&amp;Z5533,Sheet4!$W$2:$AA$1100,5,FALSE)</f>
        <v>13.35976</v>
      </c>
    </row>
    <row r="5534" spans="1:29">
      <c r="A5534" s="6">
        <v>40688</v>
      </c>
      <c r="B5534" s="7">
        <v>0.71327546296296318</v>
      </c>
      <c r="C5534" s="4" t="s">
        <v>1213</v>
      </c>
      <c r="D5534" s="4" t="s">
        <v>1224</v>
      </c>
      <c r="E5534" s="4" t="s">
        <v>15</v>
      </c>
      <c r="F5534" s="4">
        <v>3</v>
      </c>
      <c r="G5534" s="4">
        <v>4</v>
      </c>
      <c r="H5534" s="4">
        <v>4</v>
      </c>
      <c r="I5534" s="4">
        <v>3</v>
      </c>
      <c r="J5534" s="4">
        <v>4</v>
      </c>
      <c r="K5534" s="4">
        <v>5</v>
      </c>
      <c r="L5534" s="4">
        <v>5</v>
      </c>
      <c r="M5534" s="4">
        <v>5</v>
      </c>
      <c r="N5534" s="4">
        <v>5</v>
      </c>
      <c r="O5534" s="4">
        <v>5</v>
      </c>
      <c r="P5534" s="4">
        <v>5</v>
      </c>
      <c r="Q5534" s="9">
        <f t="shared" si="260"/>
        <v>9.7569444444444448E-3</v>
      </c>
      <c r="R5534" s="4">
        <f t="shared" si="258"/>
        <v>40688.713275462964</v>
      </c>
      <c r="S5534" s="4">
        <v>0.6301794159498959</v>
      </c>
      <c r="T5534" s="4" t="str">
        <f>VLOOKUP(E5534,Sheet2!$A$2:$E$137,5,FALSE)</f>
        <v>US</v>
      </c>
      <c r="U5534" s="4">
        <f>VLOOKUP($T5534,Sheet4!$H$1106:$M$1351,surveys!U$1+1,FALSE)</f>
        <v>0.42883768204388006</v>
      </c>
      <c r="V5534" s="4">
        <f>VLOOKUP($T5534,Sheet4!$H$1106:$M$1351,surveys!V$1+1,FALSE)</f>
        <v>0.62778475709586301</v>
      </c>
      <c r="W5534" s="4">
        <f>VLOOKUP($T5534,Sheet4!$H$1106:$M$1351,surveys!W$1+1,FALSE)</f>
        <v>0.76918600378409652</v>
      </c>
      <c r="X5534" s="4">
        <f>VLOOKUP($T5534,Sheet4!$H$1106:$M$1351,surveys!X$1+1,FALSE)</f>
        <v>0.88987045221102745</v>
      </c>
      <c r="Y5534" s="4">
        <f>VLOOKUP($T5534,Sheet4!$H$1106:$M$1351,surveys!Y$1+1,FALSE)</f>
        <v>1</v>
      </c>
      <c r="Z5534" s="4">
        <f t="shared" si="259"/>
        <v>3</v>
      </c>
      <c r="AA5534" s="4" t="str">
        <f>VLOOKUP(T5534&amp;"-"&amp;Z5534,Sheet4!$W$2:$AA$1100,3,FALSE)</f>
        <v>Chicago</v>
      </c>
      <c r="AB5534" s="4">
        <f>VLOOKUP(T5534&amp;"-"&amp;Z5534,Sheet4!$W$2:$AA$1100,4,FALSE)</f>
        <v>41.850029999999997</v>
      </c>
      <c r="AC5534" s="4">
        <f>VLOOKUP(T5534&amp;"-"&amp;Z5534,Sheet4!$W$2:$AA$1100,5,FALSE)</f>
        <v>-87.650049999999993</v>
      </c>
    </row>
    <row r="5535" spans="1:29">
      <c r="A5535" s="6">
        <v>40688</v>
      </c>
      <c r="B5535" s="7">
        <v>0.95267361111111115</v>
      </c>
      <c r="C5535" s="4" t="s">
        <v>1215</v>
      </c>
      <c r="D5535" s="4" t="s">
        <v>1214</v>
      </c>
      <c r="E5535" s="4" t="s">
        <v>37</v>
      </c>
      <c r="F5535" s="4">
        <v>3</v>
      </c>
      <c r="G5535" s="4">
        <v>4</v>
      </c>
      <c r="H5535" s="4">
        <v>4</v>
      </c>
      <c r="I5535" s="4">
        <v>3</v>
      </c>
      <c r="J5535" s="4">
        <v>4</v>
      </c>
      <c r="K5535" s="4">
        <v>5</v>
      </c>
      <c r="L5535" s="4">
        <v>4</v>
      </c>
      <c r="M5535" s="4">
        <v>4</v>
      </c>
      <c r="N5535" s="4">
        <v>5</v>
      </c>
      <c r="O5535" s="4">
        <v>4</v>
      </c>
      <c r="P5535" s="4">
        <v>5</v>
      </c>
      <c r="Q5535" s="9">
        <f t="shared" si="260"/>
        <v>3.6238425925925924E-2</v>
      </c>
      <c r="R5535" s="4">
        <f t="shared" si="258"/>
        <v>40688.952673611115</v>
      </c>
      <c r="S5535" s="4">
        <v>0.10712341930150959</v>
      </c>
      <c r="T5535" s="4" t="str">
        <f>VLOOKUP(E5535,Sheet2!$A$2:$E$137,5,FALSE)</f>
        <v>PT</v>
      </c>
      <c r="U5535" s="4">
        <f>VLOOKUP($T5535,Sheet4!$H$1106:$M$1351,surveys!U$1+1,FALSE)</f>
        <v>0.43703858129282908</v>
      </c>
      <c r="V5535" s="4">
        <f>VLOOKUP($T5535,Sheet4!$H$1106:$M$1351,surveys!V$1+1,FALSE)</f>
        <v>0.64773543484664464</v>
      </c>
      <c r="W5535" s="4">
        <f>VLOOKUP($T5535,Sheet4!$H$1106:$M$1351,surveys!W$1+1,FALSE)</f>
        <v>0.79869631675299657</v>
      </c>
      <c r="X5535" s="4">
        <f>VLOOKUP($T5535,Sheet4!$H$1106:$M$1351,surveys!X$1+1,FALSE)</f>
        <v>0.90115606302176665</v>
      </c>
      <c r="Y5535" s="4">
        <f>VLOOKUP($T5535,Sheet4!$H$1106:$M$1351,surveys!Y$1+1,FALSE)</f>
        <v>1</v>
      </c>
      <c r="Z5535" s="4">
        <f t="shared" si="259"/>
        <v>1</v>
      </c>
      <c r="AA5535" s="4" t="str">
        <f>VLOOKUP(T5535&amp;"-"&amp;Z5535,Sheet4!$W$2:$AA$1100,3,FALSE)</f>
        <v>Lisbon</v>
      </c>
      <c r="AB5535" s="4">
        <f>VLOOKUP(T5535&amp;"-"&amp;Z5535,Sheet4!$W$2:$AA$1100,4,FALSE)</f>
        <v>38.716670000000001</v>
      </c>
      <c r="AC5535" s="4">
        <f>VLOOKUP(T5535&amp;"-"&amp;Z5535,Sheet4!$W$2:$AA$1100,5,FALSE)</f>
        <v>-9.1333300000000008</v>
      </c>
    </row>
    <row r="5536" spans="1:29">
      <c r="A5536" s="6">
        <v>40688</v>
      </c>
      <c r="B5536" s="7">
        <v>0.51270833333333332</v>
      </c>
      <c r="C5536" s="4" t="s">
        <v>1215</v>
      </c>
      <c r="D5536" s="4" t="s">
        <v>1218</v>
      </c>
      <c r="E5536" s="4" t="s">
        <v>39</v>
      </c>
      <c r="F5536" s="4">
        <v>5</v>
      </c>
      <c r="G5536" s="4">
        <v>5</v>
      </c>
      <c r="H5536" s="4">
        <v>5</v>
      </c>
      <c r="I5536" s="4">
        <v>5</v>
      </c>
      <c r="J5536" s="4">
        <v>5</v>
      </c>
      <c r="K5536" s="4">
        <v>5</v>
      </c>
      <c r="L5536" s="4">
        <v>5</v>
      </c>
      <c r="M5536" s="4">
        <v>5</v>
      </c>
      <c r="N5536" s="4">
        <v>5</v>
      </c>
      <c r="O5536" s="4">
        <v>5</v>
      </c>
      <c r="P5536" s="4">
        <v>5</v>
      </c>
      <c r="Q5536" s="9">
        <f t="shared" si="260"/>
        <v>8.7152777777777784E-3</v>
      </c>
      <c r="R5536" s="4">
        <f t="shared" si="258"/>
        <v>40688.512708333335</v>
      </c>
      <c r="S5536" s="4">
        <v>0.79973904324502954</v>
      </c>
      <c r="T5536" s="4" t="str">
        <f>VLOOKUP(E5536,Sheet2!$A$2:$E$137,5,FALSE)</f>
        <v>CL</v>
      </c>
      <c r="U5536" s="4">
        <f>VLOOKUP($T5536,Sheet4!$H$1106:$M$1351,surveys!U$1+1,FALSE)</f>
        <v>0.77588605933105281</v>
      </c>
      <c r="V5536" s="4">
        <f>VLOOKUP($T5536,Sheet4!$H$1106:$M$1351,surveys!V$1+1,FALSE)</f>
        <v>0.85775525166800515</v>
      </c>
      <c r="W5536" s="4">
        <f>VLOOKUP($T5536,Sheet4!$H$1106:$M$1351,surveys!W$1+1,FALSE)</f>
        <v>0.9074512758994524</v>
      </c>
      <c r="X5536" s="4">
        <f>VLOOKUP($T5536,Sheet4!$H$1106:$M$1351,surveys!X$1+1,FALSE)</f>
        <v>0.95469627846018545</v>
      </c>
      <c r="Y5536" s="4">
        <f>VLOOKUP($T5536,Sheet4!$H$1106:$M$1351,surveys!Y$1+1,FALSE)</f>
        <v>1</v>
      </c>
      <c r="Z5536" s="4">
        <f t="shared" si="259"/>
        <v>2</v>
      </c>
      <c r="AA5536" s="4" t="str">
        <f>VLOOKUP(T5536&amp;"-"&amp;Z5536,Sheet4!$W$2:$AA$1100,3,FALSE)</f>
        <v>Puente Alto</v>
      </c>
      <c r="AB5536" s="4">
        <f>VLOOKUP(T5536&amp;"-"&amp;Z5536,Sheet4!$W$2:$AA$1100,4,FALSE)</f>
        <v>-33.616669999999999</v>
      </c>
      <c r="AC5536" s="4">
        <f>VLOOKUP(T5536&amp;"-"&amp;Z5536,Sheet4!$W$2:$AA$1100,5,FALSE)</f>
        <v>-70.583330000000004</v>
      </c>
    </row>
    <row r="5537" spans="1:29">
      <c r="A5537" s="6">
        <v>40688</v>
      </c>
      <c r="B5537" s="7">
        <v>0.56990740740740742</v>
      </c>
      <c r="C5537" s="4" t="s">
        <v>1215</v>
      </c>
      <c r="D5537" s="4" t="s">
        <v>1214</v>
      </c>
      <c r="E5537" s="4" t="s">
        <v>35</v>
      </c>
      <c r="F5537" s="4">
        <v>1</v>
      </c>
      <c r="G5537" s="4">
        <v>1</v>
      </c>
      <c r="H5537" s="4">
        <v>1</v>
      </c>
      <c r="I5537" s="4">
        <v>1</v>
      </c>
      <c r="J5537" s="4">
        <v>1</v>
      </c>
      <c r="K5537" s="4">
        <v>1</v>
      </c>
      <c r="L5537" s="4">
        <v>1</v>
      </c>
      <c r="M5537" s="4">
        <v>1</v>
      </c>
      <c r="N5537" s="4">
        <v>1</v>
      </c>
      <c r="O5537" s="4">
        <v>1</v>
      </c>
      <c r="P5537" s="4">
        <v>1</v>
      </c>
      <c r="Q5537" s="9">
        <f t="shared" si="260"/>
        <v>4.7997685185185185E-2</v>
      </c>
      <c r="R5537" s="4">
        <f t="shared" si="258"/>
        <v>40688.569907407407</v>
      </c>
      <c r="S5537" s="4">
        <v>0.44749906209726942</v>
      </c>
      <c r="T5537" s="4" t="str">
        <f>VLOOKUP(E5537,Sheet2!$A$2:$E$137,5,FALSE)</f>
        <v>CH</v>
      </c>
      <c r="U5537" s="4">
        <f>VLOOKUP($T5537,Sheet4!$H$1106:$M$1351,surveys!U$1+1,FALSE)</f>
        <v>0.36801312971081684</v>
      </c>
      <c r="V5537" s="4">
        <f>VLOOKUP($T5537,Sheet4!$H$1106:$M$1351,surveys!V$1+1,FALSE)</f>
        <v>0.56614447204928808</v>
      </c>
      <c r="W5537" s="4">
        <f>VLOOKUP($T5537,Sheet4!$H$1106:$M$1351,surveys!W$1+1,FALSE)</f>
        <v>0.74328356923090177</v>
      </c>
      <c r="X5537" s="4">
        <f>VLOOKUP($T5537,Sheet4!$H$1106:$M$1351,surveys!X$1+1,FALSE)</f>
        <v>0.87426944983797861</v>
      </c>
      <c r="Y5537" s="4">
        <f>VLOOKUP($T5537,Sheet4!$H$1106:$M$1351,surveys!Y$1+1,FALSE)</f>
        <v>1</v>
      </c>
      <c r="Z5537" s="4">
        <f t="shared" si="259"/>
        <v>2</v>
      </c>
      <c r="AA5537" s="4" t="str">
        <f>VLOOKUP(T5537&amp;"-"&amp;Z5537,Sheet4!$W$2:$AA$1100,3,FALSE)</f>
        <v>Geneve</v>
      </c>
      <c r="AB5537" s="4">
        <f>VLOOKUP(T5537&amp;"-"&amp;Z5537,Sheet4!$W$2:$AA$1100,4,FALSE)</f>
        <v>46.202219999999997</v>
      </c>
      <c r="AC5537" s="4">
        <f>VLOOKUP(T5537&amp;"-"&amp;Z5537,Sheet4!$W$2:$AA$1100,5,FALSE)</f>
        <v>6.1456900000000001</v>
      </c>
    </row>
    <row r="5538" spans="1:29">
      <c r="A5538" s="6">
        <v>40688</v>
      </c>
      <c r="B5538" s="7">
        <v>0.50706018518518514</v>
      </c>
      <c r="C5538" s="4" t="s">
        <v>1213</v>
      </c>
      <c r="D5538" s="4" t="s">
        <v>1216</v>
      </c>
      <c r="E5538" s="4" t="s">
        <v>291</v>
      </c>
      <c r="F5538" s="4">
        <v>2</v>
      </c>
      <c r="G5538" s="4">
        <v>3</v>
      </c>
      <c r="H5538" s="4">
        <v>4</v>
      </c>
      <c r="I5538" s="4">
        <v>5</v>
      </c>
      <c r="J5538" s="4">
        <v>4</v>
      </c>
      <c r="K5538" s="4">
        <v>4</v>
      </c>
      <c r="L5538" s="4">
        <v>3</v>
      </c>
      <c r="M5538" s="4">
        <v>5</v>
      </c>
      <c r="N5538" s="4">
        <v>5</v>
      </c>
      <c r="O5538" s="4">
        <v>4</v>
      </c>
      <c r="P5538" s="4">
        <v>3</v>
      </c>
      <c r="Q5538" s="9">
        <f t="shared" si="260"/>
        <v>5.8449074074074072E-3</v>
      </c>
      <c r="R5538" s="4">
        <f t="shared" si="258"/>
        <v>40688.507060185184</v>
      </c>
      <c r="S5538" s="4">
        <v>1.0370746869141412E-2</v>
      </c>
      <c r="T5538" s="4" t="str">
        <f>VLOOKUP(E5538,Sheet2!$A$2:$E$137,5,FALSE)</f>
        <v>VN</v>
      </c>
      <c r="U5538" s="4">
        <f>VLOOKUP($T5538,Sheet4!$H$1106:$M$1351,surveys!U$1+1,FALSE)</f>
        <v>0.5205423452375072</v>
      </c>
      <c r="V5538" s="4">
        <f>VLOOKUP($T5538,Sheet4!$H$1106:$M$1351,surveys!V$1+1,FALSE)</f>
        <v>0.73541558418356889</v>
      </c>
      <c r="W5538" s="4">
        <f>VLOOKUP($T5538,Sheet4!$H$1106:$M$1351,surveys!W$1+1,FALSE)</f>
        <v>0.84838560954163467</v>
      </c>
      <c r="X5538" s="4">
        <f>VLOOKUP($T5538,Sheet4!$H$1106:$M$1351,surveys!X$1+1,FALSE)</f>
        <v>0.93886680927795041</v>
      </c>
      <c r="Y5538" s="4">
        <f>VLOOKUP($T5538,Sheet4!$H$1106:$M$1351,surveys!Y$1+1,FALSE)</f>
        <v>1</v>
      </c>
      <c r="Z5538" s="4">
        <f t="shared" si="259"/>
        <v>1</v>
      </c>
      <c r="AA5538" s="4" t="str">
        <f>VLOOKUP(T5538&amp;"-"&amp;Z5538,Sheet4!$W$2:$AA$1100,3,FALSE)</f>
        <v>Thanh pho Ho Chi Minh</v>
      </c>
      <c r="AB5538" s="4">
        <f>VLOOKUP(T5538&amp;"-"&amp;Z5538,Sheet4!$W$2:$AA$1100,4,FALSE)</f>
        <v>10.75</v>
      </c>
      <c r="AC5538" s="4">
        <f>VLOOKUP(T5538&amp;"-"&amp;Z5538,Sheet4!$W$2:$AA$1100,5,FALSE)</f>
        <v>106.66667</v>
      </c>
    </row>
    <row r="5539" spans="1:29">
      <c r="A5539" s="6">
        <v>40688</v>
      </c>
      <c r="B5539" s="7">
        <v>0.58403935185185185</v>
      </c>
      <c r="C5539" s="4" t="s">
        <v>1213</v>
      </c>
      <c r="D5539" s="4" t="s">
        <v>1217</v>
      </c>
      <c r="E5539" s="4" t="s">
        <v>15</v>
      </c>
      <c r="F5539" s="4">
        <v>3</v>
      </c>
      <c r="G5539" s="4">
        <v>3</v>
      </c>
      <c r="H5539" s="4">
        <v>3</v>
      </c>
      <c r="I5539" s="4">
        <v>4</v>
      </c>
      <c r="J5539" s="4">
        <v>5</v>
      </c>
      <c r="K5539" s="4">
        <v>4</v>
      </c>
      <c r="L5539" s="4">
        <v>4</v>
      </c>
      <c r="M5539" s="4">
        <v>5</v>
      </c>
      <c r="N5539" s="4">
        <v>4</v>
      </c>
      <c r="O5539" s="4">
        <v>5</v>
      </c>
      <c r="P5539" s="4">
        <v>5</v>
      </c>
      <c r="Q5539" s="9">
        <f t="shared" si="260"/>
        <v>5.8935185185185181E-2</v>
      </c>
      <c r="R5539" s="4">
        <f t="shared" si="258"/>
        <v>40688.584039351852</v>
      </c>
      <c r="S5539" s="4">
        <v>2.8147251943421381E-2</v>
      </c>
      <c r="T5539" s="4" t="str">
        <f>VLOOKUP(E5539,Sheet2!$A$2:$E$137,5,FALSE)</f>
        <v>US</v>
      </c>
      <c r="U5539" s="4">
        <f>VLOOKUP($T5539,Sheet4!$H$1106:$M$1351,surveys!U$1+1,FALSE)</f>
        <v>0.42883768204388006</v>
      </c>
      <c r="V5539" s="4">
        <f>VLOOKUP($T5539,Sheet4!$H$1106:$M$1351,surveys!V$1+1,FALSE)</f>
        <v>0.62778475709586301</v>
      </c>
      <c r="W5539" s="4">
        <f>VLOOKUP($T5539,Sheet4!$H$1106:$M$1351,surveys!W$1+1,FALSE)</f>
        <v>0.76918600378409652</v>
      </c>
      <c r="X5539" s="4">
        <f>VLOOKUP($T5539,Sheet4!$H$1106:$M$1351,surveys!X$1+1,FALSE)</f>
        <v>0.88987045221102745</v>
      </c>
      <c r="Y5539" s="4">
        <f>VLOOKUP($T5539,Sheet4!$H$1106:$M$1351,surveys!Y$1+1,FALSE)</f>
        <v>1</v>
      </c>
      <c r="Z5539" s="4">
        <f t="shared" si="259"/>
        <v>1</v>
      </c>
      <c r="AA5539" s="4" t="str">
        <f>VLOOKUP(T5539&amp;"-"&amp;Z5539,Sheet4!$W$2:$AA$1100,3,FALSE)</f>
        <v>New York City</v>
      </c>
      <c r="AB5539" s="4">
        <f>VLOOKUP(T5539&amp;"-"&amp;Z5539,Sheet4!$W$2:$AA$1100,4,FALSE)</f>
        <v>40.714269999999999</v>
      </c>
      <c r="AC5539" s="4">
        <f>VLOOKUP(T5539&amp;"-"&amp;Z5539,Sheet4!$W$2:$AA$1100,5,FALSE)</f>
        <v>-74.005970000000005</v>
      </c>
    </row>
    <row r="5540" spans="1:29">
      <c r="A5540" s="6">
        <v>40688</v>
      </c>
      <c r="B5540" s="7">
        <v>0.68995370370370368</v>
      </c>
      <c r="C5540" s="4" t="s">
        <v>1215</v>
      </c>
      <c r="D5540" s="4" t="s">
        <v>1218</v>
      </c>
      <c r="E5540" s="4" t="s">
        <v>15</v>
      </c>
      <c r="F5540" s="4">
        <v>3</v>
      </c>
      <c r="G5540" s="4">
        <v>4</v>
      </c>
      <c r="H5540" s="4">
        <v>4</v>
      </c>
      <c r="I5540" s="4">
        <v>3</v>
      </c>
      <c r="J5540" s="4">
        <v>5</v>
      </c>
      <c r="K5540" s="4">
        <v>4</v>
      </c>
      <c r="L5540" s="4">
        <v>2</v>
      </c>
      <c r="M5540" s="4">
        <v>4</v>
      </c>
      <c r="N5540" s="4">
        <v>4</v>
      </c>
      <c r="O5540" s="4">
        <v>3</v>
      </c>
      <c r="P5540" s="4">
        <v>4</v>
      </c>
      <c r="Q5540" s="9">
        <f t="shared" si="260"/>
        <v>6.1851851851851852E-2</v>
      </c>
      <c r="R5540" s="4">
        <f t="shared" si="258"/>
        <v>40688.689953703702</v>
      </c>
      <c r="S5540" s="4">
        <v>0.8188117415380296</v>
      </c>
      <c r="T5540" s="4" t="str">
        <f>VLOOKUP(E5540,Sheet2!$A$2:$E$137,5,FALSE)</f>
        <v>US</v>
      </c>
      <c r="U5540" s="4">
        <f>VLOOKUP($T5540,Sheet4!$H$1106:$M$1351,surveys!U$1+1,FALSE)</f>
        <v>0.42883768204388006</v>
      </c>
      <c r="V5540" s="4">
        <f>VLOOKUP($T5540,Sheet4!$H$1106:$M$1351,surveys!V$1+1,FALSE)</f>
        <v>0.62778475709586301</v>
      </c>
      <c r="W5540" s="4">
        <f>VLOOKUP($T5540,Sheet4!$H$1106:$M$1351,surveys!W$1+1,FALSE)</f>
        <v>0.76918600378409652</v>
      </c>
      <c r="X5540" s="4">
        <f>VLOOKUP($T5540,Sheet4!$H$1106:$M$1351,surveys!X$1+1,FALSE)</f>
        <v>0.88987045221102745</v>
      </c>
      <c r="Y5540" s="4">
        <f>VLOOKUP($T5540,Sheet4!$H$1106:$M$1351,surveys!Y$1+1,FALSE)</f>
        <v>1</v>
      </c>
      <c r="Z5540" s="4">
        <f t="shared" si="259"/>
        <v>4</v>
      </c>
      <c r="AA5540" s="4" t="str">
        <f>VLOOKUP(T5540&amp;"-"&amp;Z5540,Sheet4!$W$2:$AA$1100,3,FALSE)</f>
        <v>Brooklyn</v>
      </c>
      <c r="AB5540" s="4">
        <f>VLOOKUP(T5540&amp;"-"&amp;Z5540,Sheet4!$W$2:$AA$1100,4,FALSE)</f>
        <v>40.650100000000002</v>
      </c>
      <c r="AC5540" s="4">
        <f>VLOOKUP(T5540&amp;"-"&amp;Z5540,Sheet4!$W$2:$AA$1100,5,FALSE)</f>
        <v>-73.949579999999997</v>
      </c>
    </row>
    <row r="5541" spans="1:29">
      <c r="A5541" s="6">
        <v>40688</v>
      </c>
      <c r="B5541" s="7">
        <v>0.88628472222222221</v>
      </c>
      <c r="C5541" s="4" t="s">
        <v>1213</v>
      </c>
      <c r="D5541" s="4" t="s">
        <v>1224</v>
      </c>
      <c r="E5541" s="4" t="s">
        <v>75</v>
      </c>
      <c r="F5541" s="4">
        <v>5</v>
      </c>
      <c r="G5541" s="4">
        <v>3</v>
      </c>
      <c r="H5541" s="4">
        <v>1</v>
      </c>
      <c r="I5541" s="4">
        <v>3</v>
      </c>
      <c r="J5541" s="4">
        <v>1</v>
      </c>
      <c r="K5541" s="4">
        <v>4</v>
      </c>
      <c r="L5541" s="4">
        <v>4</v>
      </c>
      <c r="M5541" s="4">
        <v>5</v>
      </c>
      <c r="N5541" s="4">
        <v>4</v>
      </c>
      <c r="O5541" s="4">
        <v>5</v>
      </c>
      <c r="P5541" s="4">
        <v>1</v>
      </c>
      <c r="Q5541" s="9">
        <f t="shared" si="260"/>
        <v>5.9976851851851844E-2</v>
      </c>
      <c r="R5541" s="4">
        <f t="shared" si="258"/>
        <v>40688.886284722219</v>
      </c>
      <c r="S5541" s="4">
        <v>0.67921007984967652</v>
      </c>
      <c r="T5541" s="4" t="str">
        <f>VLOOKUP(E5541,Sheet2!$A$2:$E$137,5,FALSE)</f>
        <v>NL</v>
      </c>
      <c r="U5541" s="4">
        <f>VLOOKUP($T5541,Sheet4!$H$1106:$M$1351,surveys!U$1+1,FALSE)</f>
        <v>0.32046134514638702</v>
      </c>
      <c r="V5541" s="4">
        <f>VLOOKUP($T5541,Sheet4!$H$1106:$M$1351,surveys!V$1+1,FALSE)</f>
        <v>0.57894347951583991</v>
      </c>
      <c r="W5541" s="4">
        <f>VLOOKUP($T5541,Sheet4!$H$1106:$M$1351,surveys!W$1+1,FALSE)</f>
        <v>0.78388532741989281</v>
      </c>
      <c r="X5541" s="4">
        <f>VLOOKUP($T5541,Sheet4!$H$1106:$M$1351,surveys!X$1+1,FALSE)</f>
        <v>0.90942307659069177</v>
      </c>
      <c r="Y5541" s="4">
        <f>VLOOKUP($T5541,Sheet4!$H$1106:$M$1351,surveys!Y$1+1,FALSE)</f>
        <v>1</v>
      </c>
      <c r="Z5541" s="4">
        <f t="shared" si="259"/>
        <v>3</v>
      </c>
      <c r="AA5541" s="4" t="str">
        <f>VLOOKUP(T5541&amp;"-"&amp;Z5541,Sheet4!$W$2:$AA$1100,3,FALSE)</f>
        <v>Den Haag</v>
      </c>
      <c r="AB5541" s="4">
        <f>VLOOKUP(T5541&amp;"-"&amp;Z5541,Sheet4!$W$2:$AA$1100,4,FALSE)</f>
        <v>52.07667</v>
      </c>
      <c r="AC5541" s="4">
        <f>VLOOKUP(T5541&amp;"-"&amp;Z5541,Sheet4!$W$2:$AA$1100,5,FALSE)</f>
        <v>4.29861</v>
      </c>
    </row>
    <row r="5542" spans="1:29">
      <c r="A5542" s="6">
        <v>40688</v>
      </c>
      <c r="B5542" s="7">
        <v>0.76905092592592594</v>
      </c>
      <c r="C5542" s="4" t="s">
        <v>1215</v>
      </c>
      <c r="D5542" s="4" t="s">
        <v>1217</v>
      </c>
      <c r="E5542" s="4" t="s">
        <v>11</v>
      </c>
      <c r="F5542" s="4">
        <v>5</v>
      </c>
      <c r="G5542" s="4">
        <v>5</v>
      </c>
      <c r="H5542" s="4">
        <v>4</v>
      </c>
      <c r="I5542" s="4">
        <v>4</v>
      </c>
      <c r="J5542" s="4">
        <v>5</v>
      </c>
      <c r="K5542" s="4">
        <v>5</v>
      </c>
      <c r="L5542" s="4">
        <v>4</v>
      </c>
      <c r="M5542" s="4">
        <v>5</v>
      </c>
      <c r="N5542" s="4">
        <v>4</v>
      </c>
      <c r="O5542" s="4">
        <v>4</v>
      </c>
      <c r="P5542" s="4">
        <v>4</v>
      </c>
      <c r="Q5542" s="9">
        <f t="shared" si="260"/>
        <v>4.8217592592592597E-2</v>
      </c>
      <c r="R5542" s="4">
        <f t="shared" si="258"/>
        <v>40688.769050925926</v>
      </c>
      <c r="S5542" s="4">
        <v>0.82764494735167404</v>
      </c>
      <c r="T5542" s="4" t="str">
        <f>VLOOKUP(E5542,Sheet2!$A$2:$E$137,5,FALSE)</f>
        <v>FR</v>
      </c>
      <c r="U5542" s="4">
        <f>VLOOKUP($T5542,Sheet4!$H$1106:$M$1351,surveys!U$1+1,FALSE)</f>
        <v>0.51193913659220647</v>
      </c>
      <c r="V5542" s="4">
        <f>VLOOKUP($T5542,Sheet4!$H$1106:$M$1351,surveys!V$1+1,FALSE)</f>
        <v>0.70220575033861143</v>
      </c>
      <c r="W5542" s="4">
        <f>VLOOKUP($T5542,Sheet4!$H$1106:$M$1351,surveys!W$1+1,FALSE)</f>
        <v>0.81527182039156842</v>
      </c>
      <c r="X5542" s="4">
        <f>VLOOKUP($T5542,Sheet4!$H$1106:$M$1351,surveys!X$1+1,FALSE)</f>
        <v>0.91893911792009964</v>
      </c>
      <c r="Y5542" s="4">
        <f>VLOOKUP($T5542,Sheet4!$H$1106:$M$1351,surveys!Y$1+1,FALSE)</f>
        <v>1</v>
      </c>
      <c r="Z5542" s="4">
        <f t="shared" si="259"/>
        <v>4</v>
      </c>
      <c r="AA5542" s="4" t="str">
        <f>VLOOKUP(T5542&amp;"-"&amp;Z5542,Sheet4!$W$2:$AA$1100,3,FALSE)</f>
        <v>Toulouse</v>
      </c>
      <c r="AB5542" s="4">
        <f>VLOOKUP(T5542&amp;"-"&amp;Z5542,Sheet4!$W$2:$AA$1100,4,FALSE)</f>
        <v>43.604259999999996</v>
      </c>
      <c r="AC5542" s="4">
        <f>VLOOKUP(T5542&amp;"-"&amp;Z5542,Sheet4!$W$2:$AA$1100,5,FALSE)</f>
        <v>1.44367</v>
      </c>
    </row>
    <row r="5543" spans="1:29">
      <c r="A5543" s="6">
        <v>40688</v>
      </c>
      <c r="B5543" s="7">
        <v>0.55134259259259266</v>
      </c>
      <c r="C5543" s="4" t="s">
        <v>1213</v>
      </c>
      <c r="D5543" s="4" t="s">
        <v>1219</v>
      </c>
      <c r="E5543" s="4" t="s">
        <v>42</v>
      </c>
      <c r="F5543" s="4">
        <v>2</v>
      </c>
      <c r="G5543" s="4">
        <v>3</v>
      </c>
      <c r="H5543" s="4">
        <v>3</v>
      </c>
      <c r="I5543" s="4">
        <v>3</v>
      </c>
      <c r="J5543" s="4">
        <v>4</v>
      </c>
      <c r="K5543" s="4">
        <v>4</v>
      </c>
      <c r="L5543" s="4">
        <v>4</v>
      </c>
      <c r="M5543" s="4">
        <v>4</v>
      </c>
      <c r="N5543" s="4">
        <v>3</v>
      </c>
      <c r="O5543" s="4">
        <v>3</v>
      </c>
      <c r="P5543" s="4">
        <v>3</v>
      </c>
      <c r="Q5543" s="9">
        <f t="shared" si="260"/>
        <v>3.6493055555555549E-2</v>
      </c>
      <c r="R5543" s="4">
        <f t="shared" si="258"/>
        <v>40688.551342592589</v>
      </c>
      <c r="S5543" s="4">
        <v>0.84896096293922119</v>
      </c>
      <c r="T5543" s="4" t="str">
        <f>VLOOKUP(E5543,Sheet2!$A$2:$E$137,5,FALSE)</f>
        <v>SE</v>
      </c>
      <c r="U5543" s="4">
        <f>VLOOKUP($T5543,Sheet4!$H$1106:$M$1351,surveys!U$1+1,FALSE)</f>
        <v>0.55292840835143986</v>
      </c>
      <c r="V5543" s="4">
        <f>VLOOKUP($T5543,Sheet4!$H$1106:$M$1351,surveys!V$1+1,FALSE)</f>
        <v>0.77531759074415163</v>
      </c>
      <c r="W5543" s="4">
        <f>VLOOKUP($T5543,Sheet4!$H$1106:$M$1351,surveys!W$1+1,FALSE)</f>
        <v>0.89070599005150708</v>
      </c>
      <c r="X5543" s="4">
        <f>VLOOKUP($T5543,Sheet4!$H$1106:$M$1351,surveys!X$1+1,FALSE)</f>
        <v>0.9470590181653743</v>
      </c>
      <c r="Y5543" s="4">
        <f>VLOOKUP($T5543,Sheet4!$H$1106:$M$1351,surveys!Y$1+1,FALSE)</f>
        <v>1</v>
      </c>
      <c r="Z5543" s="4">
        <f t="shared" si="259"/>
        <v>3</v>
      </c>
      <c r="AA5543" s="4" t="str">
        <f>VLOOKUP(T5543&amp;"-"&amp;Z5543,Sheet4!$W$2:$AA$1100,3,FALSE)</f>
        <v>Malmoe</v>
      </c>
      <c r="AB5543" s="4">
        <f>VLOOKUP(T5543&amp;"-"&amp;Z5543,Sheet4!$W$2:$AA$1100,4,FALSE)</f>
        <v>55.605870000000003</v>
      </c>
      <c r="AC5543" s="4">
        <f>VLOOKUP(T5543&amp;"-"&amp;Z5543,Sheet4!$W$2:$AA$1100,5,FALSE)</f>
        <v>13.000730000000001</v>
      </c>
    </row>
    <row r="5544" spans="1:29">
      <c r="A5544" s="6">
        <v>40688</v>
      </c>
      <c r="B5544" s="7">
        <v>0.55156250000000007</v>
      </c>
      <c r="C5544" s="4" t="s">
        <v>1215</v>
      </c>
      <c r="D5544" s="4" t="s">
        <v>1216</v>
      </c>
      <c r="E5544" s="4" t="s">
        <v>13</v>
      </c>
      <c r="F5544" s="4">
        <v>4</v>
      </c>
      <c r="G5544" s="4">
        <v>3</v>
      </c>
      <c r="H5544" s="4">
        <v>4</v>
      </c>
      <c r="I5544" s="4">
        <v>1</v>
      </c>
      <c r="J5544" s="4">
        <v>4</v>
      </c>
      <c r="K5544" s="4">
        <v>5</v>
      </c>
      <c r="L5544" s="4">
        <v>5</v>
      </c>
      <c r="M5544" s="4">
        <v>4</v>
      </c>
      <c r="N5544" s="4">
        <v>4</v>
      </c>
      <c r="O5544" s="4">
        <v>1</v>
      </c>
      <c r="P5544" s="4">
        <v>3</v>
      </c>
      <c r="Q5544" s="9">
        <f t="shared" si="260"/>
        <v>3.5706018518518519E-2</v>
      </c>
      <c r="R5544" s="4">
        <f t="shared" si="258"/>
        <v>40688.551562499997</v>
      </c>
      <c r="S5544" s="4">
        <v>0.7537338154937272</v>
      </c>
      <c r="T5544" s="4" t="str">
        <f>VLOOKUP(E5544,Sheet2!$A$2:$E$137,5,FALSE)</f>
        <v>GB</v>
      </c>
      <c r="U5544" s="4">
        <f>VLOOKUP($T5544,Sheet4!$H$1106:$M$1351,surveys!U$1+1,FALSE)</f>
        <v>0.43993408527720174</v>
      </c>
      <c r="V5544" s="4">
        <f>VLOOKUP($T5544,Sheet4!$H$1106:$M$1351,surveys!V$1+1,FALSE)</f>
        <v>0.87986817055440347</v>
      </c>
      <c r="W5544" s="4">
        <f>VLOOKUP($T5544,Sheet4!$H$1106:$M$1351,surveys!W$1+1,FALSE)</f>
        <v>0.93717230822503084</v>
      </c>
      <c r="X5544" s="4">
        <f>VLOOKUP($T5544,Sheet4!$H$1106:$M$1351,surveys!X$1+1,FALSE)</f>
        <v>0.97269979890956382</v>
      </c>
      <c r="Y5544" s="4">
        <f>VLOOKUP($T5544,Sheet4!$H$1106:$M$1351,surveys!Y$1+1,FALSE)</f>
        <v>1</v>
      </c>
      <c r="Z5544" s="4">
        <f t="shared" si="259"/>
        <v>2</v>
      </c>
      <c r="AA5544" s="4" t="str">
        <f>VLOOKUP(T5544&amp;"-"&amp;Z5544,Sheet4!$W$2:$AA$1100,3,FALSE)</f>
        <v>London</v>
      </c>
      <c r="AB5544" s="4">
        <f>VLOOKUP(T5544&amp;"-"&amp;Z5544,Sheet4!$W$2:$AA$1100,4,FALSE)</f>
        <v>51.50853</v>
      </c>
      <c r="AC5544" s="4">
        <f>VLOOKUP(T5544&amp;"-"&amp;Z5544,Sheet4!$W$2:$AA$1100,5,FALSE)</f>
        <v>-0.12573999999999999</v>
      </c>
    </row>
    <row r="5545" spans="1:29">
      <c r="A5545" s="6">
        <v>40688</v>
      </c>
      <c r="B5545" s="7">
        <v>0.55243055555555554</v>
      </c>
      <c r="C5545" s="4" t="s">
        <v>1215</v>
      </c>
      <c r="D5545" s="4" t="s">
        <v>1214</v>
      </c>
      <c r="E5545" s="4" t="s">
        <v>13</v>
      </c>
      <c r="F5545" s="4">
        <v>5</v>
      </c>
      <c r="G5545" s="4">
        <v>4</v>
      </c>
      <c r="H5545" s="4">
        <v>5</v>
      </c>
      <c r="I5545" s="4">
        <v>4</v>
      </c>
      <c r="J5545" s="4">
        <v>5</v>
      </c>
      <c r="K5545" s="4">
        <v>4</v>
      </c>
      <c r="L5545" s="4">
        <v>4</v>
      </c>
      <c r="M5545" s="4">
        <v>5</v>
      </c>
      <c r="N5545" s="4">
        <v>5</v>
      </c>
      <c r="O5545" s="4">
        <v>4</v>
      </c>
      <c r="P5545" s="4">
        <v>5</v>
      </c>
      <c r="Q5545" s="9">
        <f t="shared" si="260"/>
        <v>3.6759259259259255E-2</v>
      </c>
      <c r="R5545" s="4">
        <f t="shared" si="258"/>
        <v>40688.552430555559</v>
      </c>
      <c r="S5545" s="4">
        <v>0.18549550107715884</v>
      </c>
      <c r="T5545" s="4" t="str">
        <f>VLOOKUP(E5545,Sheet2!$A$2:$E$137,5,FALSE)</f>
        <v>GB</v>
      </c>
      <c r="U5545" s="4">
        <f>VLOOKUP($T5545,Sheet4!$H$1106:$M$1351,surveys!U$1+1,FALSE)</f>
        <v>0.43993408527720174</v>
      </c>
      <c r="V5545" s="4">
        <f>VLOOKUP($T5545,Sheet4!$H$1106:$M$1351,surveys!V$1+1,FALSE)</f>
        <v>0.87986817055440347</v>
      </c>
      <c r="W5545" s="4">
        <f>VLOOKUP($T5545,Sheet4!$H$1106:$M$1351,surveys!W$1+1,FALSE)</f>
        <v>0.93717230822503084</v>
      </c>
      <c r="X5545" s="4">
        <f>VLOOKUP($T5545,Sheet4!$H$1106:$M$1351,surveys!X$1+1,FALSE)</f>
        <v>0.97269979890956382</v>
      </c>
      <c r="Y5545" s="4">
        <f>VLOOKUP($T5545,Sheet4!$H$1106:$M$1351,surveys!Y$1+1,FALSE)</f>
        <v>1</v>
      </c>
      <c r="Z5545" s="4">
        <f t="shared" si="259"/>
        <v>1</v>
      </c>
      <c r="AA5545" s="4" t="str">
        <f>VLOOKUP(T5545&amp;"-"&amp;Z5545,Sheet4!$W$2:$AA$1100,3,FALSE)</f>
        <v>City of London</v>
      </c>
      <c r="AB5545" s="4">
        <f>VLOOKUP(T5545&amp;"-"&amp;Z5545,Sheet4!$W$2:$AA$1100,4,FALSE)</f>
        <v>51.512790000000003</v>
      </c>
      <c r="AC5545" s="4">
        <f>VLOOKUP(T5545&amp;"-"&amp;Z5545,Sheet4!$W$2:$AA$1100,5,FALSE)</f>
        <v>-9.1840000000000005E-2</v>
      </c>
    </row>
    <row r="5546" spans="1:29">
      <c r="A5546" s="6">
        <v>40688</v>
      </c>
      <c r="B5546" s="7">
        <v>0.55285879629629631</v>
      </c>
      <c r="C5546" s="4" t="s">
        <v>1213</v>
      </c>
      <c r="D5546" s="4" t="s">
        <v>1217</v>
      </c>
      <c r="E5546" s="4" t="s">
        <v>1222</v>
      </c>
      <c r="F5546" s="4">
        <v>1</v>
      </c>
      <c r="G5546" s="4">
        <v>1</v>
      </c>
      <c r="H5546" s="4">
        <v>1</v>
      </c>
      <c r="I5546" s="4">
        <v>1</v>
      </c>
      <c r="J5546" s="4">
        <v>1</v>
      </c>
      <c r="K5546" s="4">
        <v>1</v>
      </c>
      <c r="L5546" s="4">
        <v>1</v>
      </c>
      <c r="M5546" s="4">
        <v>1</v>
      </c>
      <c r="N5546" s="4">
        <v>1</v>
      </c>
      <c r="O5546" s="4">
        <v>1</v>
      </c>
      <c r="P5546" s="4">
        <v>1</v>
      </c>
      <c r="Q5546" s="9">
        <f t="shared" si="260"/>
        <v>3.7222222222222219E-2</v>
      </c>
      <c r="R5546" s="4">
        <f t="shared" si="258"/>
        <v>40688.552858796298</v>
      </c>
      <c r="S5546" s="4">
        <v>0.31171676113288083</v>
      </c>
      <c r="T5546" s="4" t="str">
        <f>VLOOKUP(E5546,Sheet2!$A$2:$E$137,5,FALSE)</f>
        <v>KR</v>
      </c>
      <c r="U5546" s="4">
        <f>VLOOKUP($T5546,Sheet4!$H$1106:$M$1351,surveys!U$1+1,FALSE)</f>
        <v>0.50002406072811822</v>
      </c>
      <c r="V5546" s="4">
        <f>VLOOKUP($T5546,Sheet4!$H$1106:$M$1351,surveys!V$1+1,FALSE)</f>
        <v>0.67775239752110727</v>
      </c>
      <c r="W5546" s="4">
        <f>VLOOKUP($T5546,Sheet4!$H$1106:$M$1351,surveys!W$1+1,FALSE)</f>
        <v>0.80472346879555479</v>
      </c>
      <c r="X5546" s="4">
        <f>VLOOKUP($T5546,Sheet4!$H$1106:$M$1351,surveys!X$1+1,FALSE)</f>
        <v>0.92872511768015165</v>
      </c>
      <c r="Y5546" s="4">
        <f>VLOOKUP($T5546,Sheet4!$H$1106:$M$1351,surveys!Y$1+1,FALSE)</f>
        <v>1</v>
      </c>
      <c r="Z5546" s="4">
        <f t="shared" si="259"/>
        <v>1</v>
      </c>
      <c r="AA5546" s="4" t="str">
        <f>VLOOKUP(T5546&amp;"-"&amp;Z5546,Sheet4!$W$2:$AA$1100,3,FALSE)</f>
        <v>Seoul</v>
      </c>
      <c r="AB5546" s="4">
        <f>VLOOKUP(T5546&amp;"-"&amp;Z5546,Sheet4!$W$2:$AA$1100,4,FALSE)</f>
        <v>37.568260000000002</v>
      </c>
      <c r="AC5546" s="4">
        <f>VLOOKUP(T5546&amp;"-"&amp;Z5546,Sheet4!$W$2:$AA$1100,5,FALSE)</f>
        <v>126.97783</v>
      </c>
    </row>
    <row r="5547" spans="1:29">
      <c r="A5547" s="6">
        <v>40688</v>
      </c>
      <c r="B5547" s="7">
        <v>0.55337962962962961</v>
      </c>
      <c r="C5547" s="4" t="s">
        <v>1213</v>
      </c>
      <c r="D5547" s="4" t="s">
        <v>1214</v>
      </c>
      <c r="E5547" s="4" t="s">
        <v>37</v>
      </c>
      <c r="F5547" s="4">
        <v>1</v>
      </c>
      <c r="G5547" s="4">
        <v>5</v>
      </c>
      <c r="H5547" s="4">
        <v>4</v>
      </c>
      <c r="I5547" s="4">
        <v>0</v>
      </c>
      <c r="J5547" s="4">
        <v>0</v>
      </c>
      <c r="K5547" s="4">
        <v>0</v>
      </c>
      <c r="L5547" s="4">
        <v>3</v>
      </c>
      <c r="M5547" s="4">
        <v>4</v>
      </c>
      <c r="N5547" s="4">
        <v>5</v>
      </c>
      <c r="O5547" s="4">
        <v>3</v>
      </c>
      <c r="P5547" s="4">
        <v>1</v>
      </c>
      <c r="Q5547" s="9">
        <f t="shared" si="260"/>
        <v>3.7534722222222219E-2</v>
      </c>
      <c r="R5547" s="4">
        <f t="shared" si="258"/>
        <v>40688.553379629629</v>
      </c>
      <c r="S5547" s="4">
        <v>0.44741159128995389</v>
      </c>
      <c r="T5547" s="4" t="str">
        <f>VLOOKUP(E5547,Sheet2!$A$2:$E$137,5,FALSE)</f>
        <v>PT</v>
      </c>
      <c r="U5547" s="4">
        <f>VLOOKUP($T5547,Sheet4!$H$1106:$M$1351,surveys!U$1+1,FALSE)</f>
        <v>0.43703858129282908</v>
      </c>
      <c r="V5547" s="4">
        <f>VLOOKUP($T5547,Sheet4!$H$1106:$M$1351,surveys!V$1+1,FALSE)</f>
        <v>0.64773543484664464</v>
      </c>
      <c r="W5547" s="4">
        <f>VLOOKUP($T5547,Sheet4!$H$1106:$M$1351,surveys!W$1+1,FALSE)</f>
        <v>0.79869631675299657</v>
      </c>
      <c r="X5547" s="4">
        <f>VLOOKUP($T5547,Sheet4!$H$1106:$M$1351,surveys!X$1+1,FALSE)</f>
        <v>0.90115606302176665</v>
      </c>
      <c r="Y5547" s="4">
        <f>VLOOKUP($T5547,Sheet4!$H$1106:$M$1351,surveys!Y$1+1,FALSE)</f>
        <v>1</v>
      </c>
      <c r="Z5547" s="4">
        <f t="shared" si="259"/>
        <v>2</v>
      </c>
      <c r="AA5547" s="4" t="str">
        <f>VLOOKUP(T5547&amp;"-"&amp;Z5547,Sheet4!$W$2:$AA$1100,3,FALSE)</f>
        <v>Porto</v>
      </c>
      <c r="AB5547" s="4">
        <f>VLOOKUP(T5547&amp;"-"&amp;Z5547,Sheet4!$W$2:$AA$1100,4,FALSE)</f>
        <v>41.149610000000003</v>
      </c>
      <c r="AC5547" s="4">
        <f>VLOOKUP(T5547&amp;"-"&amp;Z5547,Sheet4!$W$2:$AA$1100,5,FALSE)</f>
        <v>-8.6109899999999993</v>
      </c>
    </row>
    <row r="5548" spans="1:29">
      <c r="A5548" s="6">
        <v>40688</v>
      </c>
      <c r="B5548" s="7">
        <v>0.55406250000000001</v>
      </c>
      <c r="C5548" s="4" t="s">
        <v>1213</v>
      </c>
      <c r="D5548" s="4" t="s">
        <v>1216</v>
      </c>
      <c r="E5548" s="4" t="s">
        <v>11</v>
      </c>
      <c r="F5548" s="4">
        <v>3</v>
      </c>
      <c r="G5548" s="4">
        <v>3</v>
      </c>
      <c r="H5548" s="4">
        <v>3</v>
      </c>
      <c r="I5548" s="4">
        <v>3</v>
      </c>
      <c r="J5548" s="4">
        <v>3</v>
      </c>
      <c r="K5548" s="4">
        <v>2</v>
      </c>
      <c r="L5548" s="4">
        <v>2</v>
      </c>
      <c r="M5548" s="4">
        <v>4</v>
      </c>
      <c r="N5548" s="4">
        <v>5</v>
      </c>
      <c r="O5548" s="4">
        <v>1</v>
      </c>
      <c r="P5548" s="4">
        <v>1</v>
      </c>
      <c r="Q5548" s="9">
        <f t="shared" si="260"/>
        <v>3.7789351851851852E-2</v>
      </c>
      <c r="R5548" s="4">
        <f t="shared" si="258"/>
        <v>40688.554062499999</v>
      </c>
      <c r="S5548" s="4">
        <v>0.91965682230740708</v>
      </c>
      <c r="T5548" s="4" t="str">
        <f>VLOOKUP(E5548,Sheet2!$A$2:$E$137,5,FALSE)</f>
        <v>FR</v>
      </c>
      <c r="U5548" s="4">
        <f>VLOOKUP($T5548,Sheet4!$H$1106:$M$1351,surveys!U$1+1,FALSE)</f>
        <v>0.51193913659220647</v>
      </c>
      <c r="V5548" s="4">
        <f>VLOOKUP($T5548,Sheet4!$H$1106:$M$1351,surveys!V$1+1,FALSE)</f>
        <v>0.70220575033861143</v>
      </c>
      <c r="W5548" s="4">
        <f>VLOOKUP($T5548,Sheet4!$H$1106:$M$1351,surveys!W$1+1,FALSE)</f>
        <v>0.81527182039156842</v>
      </c>
      <c r="X5548" s="4">
        <f>VLOOKUP($T5548,Sheet4!$H$1106:$M$1351,surveys!X$1+1,FALSE)</f>
        <v>0.91893911792009964</v>
      </c>
      <c r="Y5548" s="4">
        <f>VLOOKUP($T5548,Sheet4!$H$1106:$M$1351,surveys!Y$1+1,FALSE)</f>
        <v>1</v>
      </c>
      <c r="Z5548" s="4">
        <f t="shared" si="259"/>
        <v>5</v>
      </c>
      <c r="AA5548" s="4" t="str">
        <f>VLOOKUP(T5548&amp;"-"&amp;Z5548,Sheet4!$W$2:$AA$1100,3,FALSE)</f>
        <v>Nice</v>
      </c>
      <c r="AB5548" s="4">
        <f>VLOOKUP(T5548&amp;"-"&amp;Z5548,Sheet4!$W$2:$AA$1100,4,FALSE)</f>
        <v>43.703130000000002</v>
      </c>
      <c r="AC5548" s="4">
        <f>VLOOKUP(T5548&amp;"-"&amp;Z5548,Sheet4!$W$2:$AA$1100,5,FALSE)</f>
        <v>7.2660799999999997</v>
      </c>
    </row>
    <row r="5549" spans="1:29">
      <c r="A5549" s="6">
        <v>40688</v>
      </c>
      <c r="B5549" s="7">
        <v>0.55440972222222229</v>
      </c>
      <c r="C5549" s="4" t="s">
        <v>1213</v>
      </c>
      <c r="D5549" s="4" t="s">
        <v>1217</v>
      </c>
      <c r="E5549" s="4" t="s">
        <v>123</v>
      </c>
      <c r="F5549" s="4">
        <v>1</v>
      </c>
      <c r="G5549" s="4">
        <v>1</v>
      </c>
      <c r="H5549" s="4">
        <v>1</v>
      </c>
      <c r="I5549" s="4">
        <v>1</v>
      </c>
      <c r="J5549" s="4">
        <v>1</v>
      </c>
      <c r="K5549" s="4">
        <v>1</v>
      </c>
      <c r="L5549" s="4">
        <v>1</v>
      </c>
      <c r="M5549" s="4">
        <v>1</v>
      </c>
      <c r="N5549" s="4">
        <v>1</v>
      </c>
      <c r="O5549" s="4">
        <v>1</v>
      </c>
      <c r="P5549" s="4">
        <v>1</v>
      </c>
      <c r="Q5549" s="9">
        <f t="shared" si="260"/>
        <v>3.7754629629629631E-2</v>
      </c>
      <c r="R5549" s="4">
        <f t="shared" si="258"/>
        <v>40688.554409722223</v>
      </c>
      <c r="S5549" s="4">
        <v>4.3000872617892982E-2</v>
      </c>
      <c r="T5549" s="4" t="str">
        <f>VLOOKUP(E5549,Sheet2!$A$2:$E$137,5,FALSE)</f>
        <v>IN</v>
      </c>
      <c r="U5549" s="4">
        <f>VLOOKUP($T5549,Sheet4!$H$1106:$M$1351,surveys!U$1+1,FALSE)</f>
        <v>0.33680245405102799</v>
      </c>
      <c r="V5549" s="4">
        <f>VLOOKUP($T5549,Sheet4!$H$1106:$M$1351,surveys!V$1+1,FALSE)</f>
        <v>0.62679773153769558</v>
      </c>
      <c r="W5549" s="4">
        <f>VLOOKUP($T5549,Sheet4!$H$1106:$M$1351,surveys!W$1+1,FALSE)</f>
        <v>0.7622435059072814</v>
      </c>
      <c r="X5549" s="4">
        <f>VLOOKUP($T5549,Sheet4!$H$1106:$M$1351,surveys!X$1+1,FALSE)</f>
        <v>0.88514646425564791</v>
      </c>
      <c r="Y5549" s="4">
        <f>VLOOKUP($T5549,Sheet4!$H$1106:$M$1351,surveys!Y$1+1,FALSE)</f>
        <v>1</v>
      </c>
      <c r="Z5549" s="4">
        <f t="shared" si="259"/>
        <v>1</v>
      </c>
      <c r="AA5549" s="4" t="str">
        <f>VLOOKUP(T5549&amp;"-"&amp;Z5549,Sheet4!$W$2:$AA$1100,3,FALSE)</f>
        <v>Mumbai</v>
      </c>
      <c r="AB5549" s="4">
        <f>VLOOKUP(T5549&amp;"-"&amp;Z5549,Sheet4!$W$2:$AA$1100,4,FALSE)</f>
        <v>19.07283</v>
      </c>
      <c r="AC5549" s="4">
        <f>VLOOKUP(T5549&amp;"-"&amp;Z5549,Sheet4!$W$2:$AA$1100,5,FALSE)</f>
        <v>72.88261</v>
      </c>
    </row>
    <row r="5550" spans="1:29">
      <c r="A5550" s="6">
        <v>40688</v>
      </c>
      <c r="B5550" s="7">
        <v>0.55466435185185181</v>
      </c>
      <c r="C5550" s="4" t="s">
        <v>1213</v>
      </c>
      <c r="D5550" s="4" t="s">
        <v>1214</v>
      </c>
      <c r="E5550" s="4" t="s">
        <v>11</v>
      </c>
      <c r="F5550" s="4">
        <v>1</v>
      </c>
      <c r="G5550" s="4">
        <v>1</v>
      </c>
      <c r="H5550" s="4">
        <v>1</v>
      </c>
      <c r="I5550" s="4">
        <v>1</v>
      </c>
      <c r="J5550" s="4">
        <v>1</v>
      </c>
      <c r="K5550" s="4">
        <v>1</v>
      </c>
      <c r="L5550" s="4">
        <v>1</v>
      </c>
      <c r="M5550" s="4">
        <v>1</v>
      </c>
      <c r="N5550" s="4">
        <v>1</v>
      </c>
      <c r="O5550" s="4">
        <v>1</v>
      </c>
      <c r="P5550" s="4">
        <v>1</v>
      </c>
      <c r="Q5550" s="9">
        <f t="shared" si="260"/>
        <v>3.8101851851851852E-2</v>
      </c>
      <c r="R5550" s="4">
        <f t="shared" si="258"/>
        <v>40688.554664351854</v>
      </c>
      <c r="S5550" s="4">
        <v>0.75886526639627516</v>
      </c>
      <c r="T5550" s="4" t="str">
        <f>VLOOKUP(E5550,Sheet2!$A$2:$E$137,5,FALSE)</f>
        <v>FR</v>
      </c>
      <c r="U5550" s="4">
        <f>VLOOKUP($T5550,Sheet4!$H$1106:$M$1351,surveys!U$1+1,FALSE)</f>
        <v>0.51193913659220647</v>
      </c>
      <c r="V5550" s="4">
        <f>VLOOKUP($T5550,Sheet4!$H$1106:$M$1351,surveys!V$1+1,FALSE)</f>
        <v>0.70220575033861143</v>
      </c>
      <c r="W5550" s="4">
        <f>VLOOKUP($T5550,Sheet4!$H$1106:$M$1351,surveys!W$1+1,FALSE)</f>
        <v>0.81527182039156842</v>
      </c>
      <c r="X5550" s="4">
        <f>VLOOKUP($T5550,Sheet4!$H$1106:$M$1351,surveys!X$1+1,FALSE)</f>
        <v>0.91893911792009964</v>
      </c>
      <c r="Y5550" s="4">
        <f>VLOOKUP($T5550,Sheet4!$H$1106:$M$1351,surveys!Y$1+1,FALSE)</f>
        <v>1</v>
      </c>
      <c r="Z5550" s="4">
        <f t="shared" si="259"/>
        <v>3</v>
      </c>
      <c r="AA5550" s="4" t="str">
        <f>VLOOKUP(T5550&amp;"-"&amp;Z5550,Sheet4!$W$2:$AA$1100,3,FALSE)</f>
        <v>Lyon</v>
      </c>
      <c r="AB5550" s="4">
        <f>VLOOKUP(T5550&amp;"-"&amp;Z5550,Sheet4!$W$2:$AA$1100,4,FALSE)</f>
        <v>45.748460000000001</v>
      </c>
      <c r="AC5550" s="4">
        <f>VLOOKUP(T5550&amp;"-"&amp;Z5550,Sheet4!$W$2:$AA$1100,5,FALSE)</f>
        <v>4.8467099999999999</v>
      </c>
    </row>
    <row r="5551" spans="1:29">
      <c r="A5551" s="6">
        <v>40688</v>
      </c>
      <c r="B5551" s="7">
        <v>0.55557870370370377</v>
      </c>
      <c r="C5551" s="4" t="s">
        <v>1215</v>
      </c>
      <c r="D5551" s="4" t="s">
        <v>1214</v>
      </c>
      <c r="E5551" s="4" t="s">
        <v>61</v>
      </c>
      <c r="F5551" s="4">
        <v>2</v>
      </c>
      <c r="G5551" s="4">
        <v>1</v>
      </c>
      <c r="H5551" s="4">
        <v>2</v>
      </c>
      <c r="I5551" s="4">
        <v>3</v>
      </c>
      <c r="J5551" s="4">
        <v>5</v>
      </c>
      <c r="K5551" s="4">
        <v>3</v>
      </c>
      <c r="L5551" s="4">
        <v>4</v>
      </c>
      <c r="M5551" s="4">
        <v>4</v>
      </c>
      <c r="N5551" s="4">
        <v>5</v>
      </c>
      <c r="O5551" s="4">
        <v>4</v>
      </c>
      <c r="P5551" s="4">
        <v>5</v>
      </c>
      <c r="Q5551" s="9">
        <f t="shared" si="260"/>
        <v>3.8240740740740742E-2</v>
      </c>
      <c r="R5551" s="4">
        <f t="shared" si="258"/>
        <v>40688.555578703701</v>
      </c>
      <c r="S5551" s="4">
        <v>0.23459294318714718</v>
      </c>
      <c r="T5551" s="4" t="str">
        <f>VLOOKUP(E5551,Sheet2!$A$2:$E$137,5,FALSE)</f>
        <v>FI</v>
      </c>
      <c r="U5551" s="4">
        <f>VLOOKUP($T5551,Sheet4!$H$1106:$M$1351,surveys!U$1+1,FALSE)</f>
        <v>0.41163684127505945</v>
      </c>
      <c r="V5551" s="4">
        <f>VLOOKUP($T5551,Sheet4!$H$1106:$M$1351,surveys!V$1+1,FALSE)</f>
        <v>0.58082044765359986</v>
      </c>
      <c r="W5551" s="4">
        <f>VLOOKUP($T5551,Sheet4!$H$1106:$M$1351,surveys!W$1+1,FALSE)</f>
        <v>0.73022037718715027</v>
      </c>
      <c r="X5551" s="4">
        <f>VLOOKUP($T5551,Sheet4!$H$1106:$M$1351,surveys!X$1+1,FALSE)</f>
        <v>0.87031151182966571</v>
      </c>
      <c r="Y5551" s="4">
        <f>VLOOKUP($T5551,Sheet4!$H$1106:$M$1351,surveys!Y$1+1,FALSE)</f>
        <v>1</v>
      </c>
      <c r="Z5551" s="4">
        <f t="shared" si="259"/>
        <v>1</v>
      </c>
      <c r="AA5551" s="4" t="str">
        <f>VLOOKUP(T5551&amp;"-"&amp;Z5551,Sheet4!$W$2:$AA$1100,3,FALSE)</f>
        <v>Helsinki</v>
      </c>
      <c r="AB5551" s="4">
        <f>VLOOKUP(T5551&amp;"-"&amp;Z5551,Sheet4!$W$2:$AA$1100,4,FALSE)</f>
        <v>60.169519999999999</v>
      </c>
      <c r="AC5551" s="4">
        <f>VLOOKUP(T5551&amp;"-"&amp;Z5551,Sheet4!$W$2:$AA$1100,5,FALSE)</f>
        <v>24.935449999999999</v>
      </c>
    </row>
    <row r="5552" spans="1:29">
      <c r="A5552" s="6">
        <v>40688</v>
      </c>
      <c r="B5552" s="7">
        <v>0.55596064814814816</v>
      </c>
      <c r="C5552" s="4" t="s">
        <v>1215</v>
      </c>
      <c r="D5552" s="4" t="s">
        <v>1214</v>
      </c>
      <c r="E5552" s="4" t="s">
        <v>15</v>
      </c>
      <c r="F5552" s="4">
        <v>4</v>
      </c>
      <c r="G5552" s="4">
        <v>4</v>
      </c>
      <c r="H5552" s="4">
        <v>4</v>
      </c>
      <c r="I5552" s="4">
        <v>5</v>
      </c>
      <c r="J5552" s="4">
        <v>4</v>
      </c>
      <c r="K5552" s="4">
        <v>5</v>
      </c>
      <c r="L5552" s="4">
        <v>3</v>
      </c>
      <c r="M5552" s="4">
        <v>4</v>
      </c>
      <c r="N5552" s="4">
        <v>5</v>
      </c>
      <c r="O5552" s="4">
        <v>3</v>
      </c>
      <c r="P5552" s="4">
        <v>3</v>
      </c>
      <c r="Q5552" s="9">
        <f t="shared" si="260"/>
        <v>3.875E-2</v>
      </c>
      <c r="R5552" s="4">
        <f t="shared" si="258"/>
        <v>40688.555960648147</v>
      </c>
      <c r="S5552" s="4">
        <v>0.98709327725101548</v>
      </c>
      <c r="T5552" s="4" t="str">
        <f>VLOOKUP(E5552,Sheet2!$A$2:$E$137,5,FALSE)</f>
        <v>US</v>
      </c>
      <c r="U5552" s="4">
        <f>VLOOKUP($T5552,Sheet4!$H$1106:$M$1351,surveys!U$1+1,FALSE)</f>
        <v>0.42883768204388006</v>
      </c>
      <c r="V5552" s="4">
        <f>VLOOKUP($T5552,Sheet4!$H$1106:$M$1351,surveys!V$1+1,FALSE)</f>
        <v>0.62778475709586301</v>
      </c>
      <c r="W5552" s="4">
        <f>VLOOKUP($T5552,Sheet4!$H$1106:$M$1351,surveys!W$1+1,FALSE)</f>
        <v>0.76918600378409652</v>
      </c>
      <c r="X5552" s="4">
        <f>VLOOKUP($T5552,Sheet4!$H$1106:$M$1351,surveys!X$1+1,FALSE)</f>
        <v>0.88987045221102745</v>
      </c>
      <c r="Y5552" s="4">
        <f>VLOOKUP($T5552,Sheet4!$H$1106:$M$1351,surveys!Y$1+1,FALSE)</f>
        <v>1</v>
      </c>
      <c r="Z5552" s="4">
        <f t="shared" si="259"/>
        <v>5</v>
      </c>
      <c r="AA5552" s="4" t="str">
        <f>VLOOKUP(T5552&amp;"-"&amp;Z5552,Sheet4!$W$2:$AA$1100,3,FALSE)</f>
        <v>Houston</v>
      </c>
      <c r="AB5552" s="4">
        <f>VLOOKUP(T5552&amp;"-"&amp;Z5552,Sheet4!$W$2:$AA$1100,4,FALSE)</f>
        <v>29.763280000000002</v>
      </c>
      <c r="AC5552" s="4">
        <f>VLOOKUP(T5552&amp;"-"&amp;Z5552,Sheet4!$W$2:$AA$1100,5,FALSE)</f>
        <v>-95.36327</v>
      </c>
    </row>
    <row r="5553" spans="1:29">
      <c r="A5553" s="6">
        <v>40688</v>
      </c>
      <c r="B5553" s="7">
        <v>0.55609953703703707</v>
      </c>
      <c r="C5553" s="4" t="s">
        <v>1215</v>
      </c>
      <c r="D5553" s="4" t="s">
        <v>1217</v>
      </c>
      <c r="E5553" s="4" t="s">
        <v>11</v>
      </c>
      <c r="F5553" s="4">
        <v>5</v>
      </c>
      <c r="G5553" s="4">
        <v>3</v>
      </c>
      <c r="H5553" s="4">
        <v>5</v>
      </c>
      <c r="I5553" s="4">
        <v>4</v>
      </c>
      <c r="J5553" s="4">
        <v>5</v>
      </c>
      <c r="K5553" s="4">
        <v>5</v>
      </c>
      <c r="L5553" s="4">
        <v>4</v>
      </c>
      <c r="M5553" s="4">
        <v>5</v>
      </c>
      <c r="N5553" s="4">
        <v>4</v>
      </c>
      <c r="O5553" s="4">
        <v>4</v>
      </c>
      <c r="P5553" s="4">
        <v>4</v>
      </c>
      <c r="Q5553" s="9">
        <f t="shared" si="260"/>
        <v>3.9317129629629625E-2</v>
      </c>
      <c r="R5553" s="4">
        <f t="shared" si="258"/>
        <v>40688.55609953704</v>
      </c>
      <c r="S5553" s="4">
        <v>0.14957671922224058</v>
      </c>
      <c r="T5553" s="4" t="str">
        <f>VLOOKUP(E5553,Sheet2!$A$2:$E$137,5,FALSE)</f>
        <v>FR</v>
      </c>
      <c r="U5553" s="4">
        <f>VLOOKUP($T5553,Sheet4!$H$1106:$M$1351,surveys!U$1+1,FALSE)</f>
        <v>0.51193913659220647</v>
      </c>
      <c r="V5553" s="4">
        <f>VLOOKUP($T5553,Sheet4!$H$1106:$M$1351,surveys!V$1+1,FALSE)</f>
        <v>0.70220575033861143</v>
      </c>
      <c r="W5553" s="4">
        <f>VLOOKUP($T5553,Sheet4!$H$1106:$M$1351,surveys!W$1+1,FALSE)</f>
        <v>0.81527182039156842</v>
      </c>
      <c r="X5553" s="4">
        <f>VLOOKUP($T5553,Sheet4!$H$1106:$M$1351,surveys!X$1+1,FALSE)</f>
        <v>0.91893911792009964</v>
      </c>
      <c r="Y5553" s="4">
        <f>VLOOKUP($T5553,Sheet4!$H$1106:$M$1351,surveys!Y$1+1,FALSE)</f>
        <v>1</v>
      </c>
      <c r="Z5553" s="4">
        <f t="shared" si="259"/>
        <v>1</v>
      </c>
      <c r="AA5553" s="4" t="str">
        <f>VLOOKUP(T5553&amp;"-"&amp;Z5553,Sheet4!$W$2:$AA$1100,3,FALSE)</f>
        <v>Paris</v>
      </c>
      <c r="AB5553" s="4">
        <f>VLOOKUP(T5553&amp;"-"&amp;Z5553,Sheet4!$W$2:$AA$1100,4,FALSE)</f>
        <v>48.853409999999997</v>
      </c>
      <c r="AC5553" s="4">
        <f>VLOOKUP(T5553&amp;"-"&amp;Z5553,Sheet4!$W$2:$AA$1100,5,FALSE)</f>
        <v>2.3488000000000002</v>
      </c>
    </row>
    <row r="5554" spans="1:29">
      <c r="A5554" s="6">
        <v>40688</v>
      </c>
      <c r="B5554" s="7">
        <v>0.55782407407407408</v>
      </c>
      <c r="C5554" s="4" t="s">
        <v>1213</v>
      </c>
      <c r="D5554" s="4" t="s">
        <v>1217</v>
      </c>
      <c r="E5554" s="4" t="s">
        <v>13</v>
      </c>
      <c r="F5554" s="4">
        <v>3</v>
      </c>
      <c r="G5554" s="4">
        <v>5</v>
      </c>
      <c r="H5554" s="4">
        <v>4</v>
      </c>
      <c r="I5554" s="4">
        <v>5</v>
      </c>
      <c r="J5554" s="4">
        <v>4</v>
      </c>
      <c r="K5554" s="4">
        <v>4</v>
      </c>
      <c r="L5554" s="4">
        <v>3</v>
      </c>
      <c r="M5554" s="4">
        <v>5</v>
      </c>
      <c r="N5554" s="4">
        <v>5</v>
      </c>
      <c r="O5554" s="4">
        <v>5</v>
      </c>
      <c r="P5554" s="4">
        <v>5</v>
      </c>
      <c r="Q5554" s="9">
        <f t="shared" si="260"/>
        <v>4.0439814814814817E-2</v>
      </c>
      <c r="R5554" s="4">
        <f t="shared" si="258"/>
        <v>40688.557824074072</v>
      </c>
      <c r="S5554" s="4">
        <v>3.9287908961165741E-2</v>
      </c>
      <c r="T5554" s="4" t="str">
        <f>VLOOKUP(E5554,Sheet2!$A$2:$E$137,5,FALSE)</f>
        <v>GB</v>
      </c>
      <c r="U5554" s="4">
        <f>VLOOKUP($T5554,Sheet4!$H$1106:$M$1351,surveys!U$1+1,FALSE)</f>
        <v>0.43993408527720174</v>
      </c>
      <c r="V5554" s="4">
        <f>VLOOKUP($T5554,Sheet4!$H$1106:$M$1351,surveys!V$1+1,FALSE)</f>
        <v>0.87986817055440347</v>
      </c>
      <c r="W5554" s="4">
        <f>VLOOKUP($T5554,Sheet4!$H$1106:$M$1351,surveys!W$1+1,FALSE)</f>
        <v>0.93717230822503084</v>
      </c>
      <c r="X5554" s="4">
        <f>VLOOKUP($T5554,Sheet4!$H$1106:$M$1351,surveys!X$1+1,FALSE)</f>
        <v>0.97269979890956382</v>
      </c>
      <c r="Y5554" s="4">
        <f>VLOOKUP($T5554,Sheet4!$H$1106:$M$1351,surveys!Y$1+1,FALSE)</f>
        <v>1</v>
      </c>
      <c r="Z5554" s="4">
        <f t="shared" si="259"/>
        <v>1</v>
      </c>
      <c r="AA5554" s="4" t="str">
        <f>VLOOKUP(T5554&amp;"-"&amp;Z5554,Sheet4!$W$2:$AA$1100,3,FALSE)</f>
        <v>City of London</v>
      </c>
      <c r="AB5554" s="4">
        <f>VLOOKUP(T5554&amp;"-"&amp;Z5554,Sheet4!$W$2:$AA$1100,4,FALSE)</f>
        <v>51.512790000000003</v>
      </c>
      <c r="AC5554" s="4">
        <f>VLOOKUP(T5554&amp;"-"&amp;Z5554,Sheet4!$W$2:$AA$1100,5,FALSE)</f>
        <v>-9.1840000000000005E-2</v>
      </c>
    </row>
    <row r="5555" spans="1:29">
      <c r="A5555" s="6">
        <v>40688</v>
      </c>
      <c r="B5555" s="7">
        <v>0.55799768518518522</v>
      </c>
      <c r="C5555" s="4" t="s">
        <v>1215</v>
      </c>
      <c r="D5555" s="4" t="s">
        <v>1218</v>
      </c>
      <c r="E5555" s="4" t="s">
        <v>35</v>
      </c>
      <c r="F5555" s="4">
        <v>1</v>
      </c>
      <c r="G5555" s="4">
        <v>1</v>
      </c>
      <c r="H5555" s="4">
        <v>1</v>
      </c>
      <c r="I5555" s="4">
        <v>1</v>
      </c>
      <c r="J5555" s="4">
        <v>1</v>
      </c>
      <c r="K5555" s="4">
        <v>1</v>
      </c>
      <c r="L5555" s="4">
        <v>1</v>
      </c>
      <c r="M5555" s="4">
        <v>1</v>
      </c>
      <c r="N5555" s="4">
        <v>1</v>
      </c>
      <c r="O5555" s="4">
        <v>1</v>
      </c>
      <c r="P5555" s="4">
        <v>1</v>
      </c>
      <c r="Q5555" s="9">
        <f t="shared" si="260"/>
        <v>4.0567129629629627E-2</v>
      </c>
      <c r="R5555" s="4">
        <f t="shared" si="258"/>
        <v>40688.557997685188</v>
      </c>
      <c r="S5555" s="4">
        <v>0.60597081655076601</v>
      </c>
      <c r="T5555" s="4" t="str">
        <f>VLOOKUP(E5555,Sheet2!$A$2:$E$137,5,FALSE)</f>
        <v>CH</v>
      </c>
      <c r="U5555" s="4">
        <f>VLOOKUP($T5555,Sheet4!$H$1106:$M$1351,surveys!U$1+1,FALSE)</f>
        <v>0.36801312971081684</v>
      </c>
      <c r="V5555" s="4">
        <f>VLOOKUP($T5555,Sheet4!$H$1106:$M$1351,surveys!V$1+1,FALSE)</f>
        <v>0.56614447204928808</v>
      </c>
      <c r="W5555" s="4">
        <f>VLOOKUP($T5555,Sheet4!$H$1106:$M$1351,surveys!W$1+1,FALSE)</f>
        <v>0.74328356923090177</v>
      </c>
      <c r="X5555" s="4">
        <f>VLOOKUP($T5555,Sheet4!$H$1106:$M$1351,surveys!X$1+1,FALSE)</f>
        <v>0.87426944983797861</v>
      </c>
      <c r="Y5555" s="4">
        <f>VLOOKUP($T5555,Sheet4!$H$1106:$M$1351,surveys!Y$1+1,FALSE)</f>
        <v>1</v>
      </c>
      <c r="Z5555" s="4">
        <f t="shared" si="259"/>
        <v>3</v>
      </c>
      <c r="AA5555" s="4" t="str">
        <f>VLOOKUP(T5555&amp;"-"&amp;Z5555,Sheet4!$W$2:$AA$1100,3,FALSE)</f>
        <v>Basel</v>
      </c>
      <c r="AB5555" s="4">
        <f>VLOOKUP(T5555&amp;"-"&amp;Z5555,Sheet4!$W$2:$AA$1100,4,FALSE)</f>
        <v>47.558399999999999</v>
      </c>
      <c r="AC5555" s="4">
        <f>VLOOKUP(T5555&amp;"-"&amp;Z5555,Sheet4!$W$2:$AA$1100,5,FALSE)</f>
        <v>7.5732699999999999</v>
      </c>
    </row>
    <row r="5556" spans="1:29">
      <c r="A5556" s="6">
        <v>40688</v>
      </c>
      <c r="B5556" s="7">
        <v>0.55811342592592594</v>
      </c>
      <c r="C5556" s="4" t="s">
        <v>1213</v>
      </c>
      <c r="D5556" s="4" t="s">
        <v>1217</v>
      </c>
      <c r="E5556" s="4" t="s">
        <v>13</v>
      </c>
      <c r="F5556" s="4">
        <v>1</v>
      </c>
      <c r="G5556" s="4">
        <v>1</v>
      </c>
      <c r="H5556" s="4">
        <v>1</v>
      </c>
      <c r="I5556" s="4">
        <v>5</v>
      </c>
      <c r="J5556" s="4">
        <v>1</v>
      </c>
      <c r="K5556" s="4">
        <v>5</v>
      </c>
      <c r="L5556" s="4">
        <v>4</v>
      </c>
      <c r="M5556" s="4">
        <v>4</v>
      </c>
      <c r="N5556" s="4">
        <v>5</v>
      </c>
      <c r="O5556" s="4">
        <v>1</v>
      </c>
      <c r="P5556" s="4">
        <v>5</v>
      </c>
      <c r="Q5556" s="9">
        <f t="shared" si="260"/>
        <v>4.05787037037037E-2</v>
      </c>
      <c r="R5556" s="4">
        <f t="shared" si="258"/>
        <v>40688.558113425926</v>
      </c>
      <c r="S5556" s="4">
        <v>0.62860845857571013</v>
      </c>
      <c r="T5556" s="4" t="str">
        <f>VLOOKUP(E5556,Sheet2!$A$2:$E$137,5,FALSE)</f>
        <v>GB</v>
      </c>
      <c r="U5556" s="4">
        <f>VLOOKUP($T5556,Sheet4!$H$1106:$M$1351,surveys!U$1+1,FALSE)</f>
        <v>0.43993408527720174</v>
      </c>
      <c r="V5556" s="4">
        <f>VLOOKUP($T5556,Sheet4!$H$1106:$M$1351,surveys!V$1+1,FALSE)</f>
        <v>0.87986817055440347</v>
      </c>
      <c r="W5556" s="4">
        <f>VLOOKUP($T5556,Sheet4!$H$1106:$M$1351,surveys!W$1+1,FALSE)</f>
        <v>0.93717230822503084</v>
      </c>
      <c r="X5556" s="4">
        <f>VLOOKUP($T5556,Sheet4!$H$1106:$M$1351,surveys!X$1+1,FALSE)</f>
        <v>0.97269979890956382</v>
      </c>
      <c r="Y5556" s="4">
        <f>VLOOKUP($T5556,Sheet4!$H$1106:$M$1351,surveys!Y$1+1,FALSE)</f>
        <v>1</v>
      </c>
      <c r="Z5556" s="4">
        <f t="shared" si="259"/>
        <v>2</v>
      </c>
      <c r="AA5556" s="4" t="str">
        <f>VLOOKUP(T5556&amp;"-"&amp;Z5556,Sheet4!$W$2:$AA$1100,3,FALSE)</f>
        <v>London</v>
      </c>
      <c r="AB5556" s="4">
        <f>VLOOKUP(T5556&amp;"-"&amp;Z5556,Sheet4!$W$2:$AA$1100,4,FALSE)</f>
        <v>51.50853</v>
      </c>
      <c r="AC5556" s="4">
        <f>VLOOKUP(T5556&amp;"-"&amp;Z5556,Sheet4!$W$2:$AA$1100,5,FALSE)</f>
        <v>-0.12573999999999999</v>
      </c>
    </row>
    <row r="5557" spans="1:29">
      <c r="A5557" s="6">
        <v>40688</v>
      </c>
      <c r="B5557" s="7">
        <v>0.55905092592592587</v>
      </c>
      <c r="C5557" s="4" t="s">
        <v>1213</v>
      </c>
      <c r="D5557" s="4" t="s">
        <v>1217</v>
      </c>
      <c r="E5557" s="4" t="s">
        <v>23</v>
      </c>
      <c r="F5557" s="4">
        <v>4</v>
      </c>
      <c r="G5557" s="4">
        <v>5</v>
      </c>
      <c r="H5557" s="4">
        <v>5</v>
      </c>
      <c r="I5557" s="4">
        <v>5</v>
      </c>
      <c r="J5557" s="4">
        <v>3</v>
      </c>
      <c r="K5557" s="4">
        <v>5</v>
      </c>
      <c r="L5557" s="4">
        <v>5</v>
      </c>
      <c r="M5557" s="4">
        <v>5</v>
      </c>
      <c r="N5557" s="4">
        <v>5</v>
      </c>
      <c r="O5557" s="4">
        <v>3</v>
      </c>
      <c r="P5557" s="4">
        <v>5</v>
      </c>
      <c r="Q5557" s="9">
        <f t="shared" si="260"/>
        <v>4.1273148148148149E-2</v>
      </c>
      <c r="R5557" s="4">
        <f t="shared" si="258"/>
        <v>40688.559050925927</v>
      </c>
      <c r="S5557" s="4">
        <v>0.19045222090596337</v>
      </c>
      <c r="T5557" s="4" t="str">
        <f>VLOOKUP(E5557,Sheet2!$A$2:$E$137,5,FALSE)</f>
        <v>CA</v>
      </c>
      <c r="U5557" s="4">
        <f>VLOOKUP($T5557,Sheet4!$H$1106:$M$1351,surveys!U$1+1,FALSE)</f>
        <v>0.39929817507859233</v>
      </c>
      <c r="V5557" s="4">
        <f>VLOOKUP($T5557,Sheet4!$H$1106:$M$1351,surveys!V$1+1,FALSE)</f>
        <v>0.68226808593455113</v>
      </c>
      <c r="W5557" s="4">
        <f>VLOOKUP($T5557,Sheet4!$H$1106:$M$1351,surveys!W$1+1,FALSE)</f>
        <v>0.8413893511967715</v>
      </c>
      <c r="X5557" s="4">
        <f>VLOOKUP($T5557,Sheet4!$H$1106:$M$1351,surveys!X$1+1,FALSE)</f>
        <v>0.92969032990429024</v>
      </c>
      <c r="Y5557" s="4">
        <f>VLOOKUP($T5557,Sheet4!$H$1106:$M$1351,surveys!Y$1+1,FALSE)</f>
        <v>1</v>
      </c>
      <c r="Z5557" s="4">
        <f t="shared" si="259"/>
        <v>1</v>
      </c>
      <c r="AA5557" s="4" t="str">
        <f>VLOOKUP(T5557&amp;"-"&amp;Z5557,Sheet4!$W$2:$AA$1100,3,FALSE)</f>
        <v>Toronto</v>
      </c>
      <c r="AB5557" s="4">
        <f>VLOOKUP(T5557&amp;"-"&amp;Z5557,Sheet4!$W$2:$AA$1100,4,FALSE)</f>
        <v>43.700110000000002</v>
      </c>
      <c r="AC5557" s="4">
        <f>VLOOKUP(T5557&amp;"-"&amp;Z5557,Sheet4!$W$2:$AA$1100,5,FALSE)</f>
        <v>-79.416300000000007</v>
      </c>
    </row>
    <row r="5558" spans="1:29">
      <c r="A5558" s="6">
        <v>40688</v>
      </c>
      <c r="B5558" s="7">
        <v>0.55937500000000007</v>
      </c>
      <c r="C5558" s="4" t="s">
        <v>1215</v>
      </c>
      <c r="D5558" s="4" t="s">
        <v>1217</v>
      </c>
      <c r="E5558" s="4" t="s">
        <v>31</v>
      </c>
      <c r="F5558" s="4">
        <v>2</v>
      </c>
      <c r="G5558" s="4">
        <v>3</v>
      </c>
      <c r="H5558" s="4">
        <v>3</v>
      </c>
      <c r="I5558" s="4">
        <v>4</v>
      </c>
      <c r="J5558" s="4">
        <v>5</v>
      </c>
      <c r="K5558" s="4">
        <v>4</v>
      </c>
      <c r="L5558" s="4">
        <v>2</v>
      </c>
      <c r="M5558" s="4">
        <v>4</v>
      </c>
      <c r="N5558" s="4">
        <v>5</v>
      </c>
      <c r="O5558" s="4">
        <v>3</v>
      </c>
      <c r="P5558" s="4">
        <v>4</v>
      </c>
      <c r="Q5558" s="9">
        <f t="shared" si="260"/>
        <v>4.1840277777777775E-2</v>
      </c>
      <c r="R5558" s="4">
        <f t="shared" si="258"/>
        <v>40688.559374999997</v>
      </c>
      <c r="S5558" s="4">
        <v>0.27119226446469025</v>
      </c>
      <c r="T5558" s="4" t="str">
        <f>VLOOKUP(E5558,Sheet2!$A$2:$E$137,5,FALSE)</f>
        <v>ES</v>
      </c>
      <c r="U5558" s="4">
        <f>VLOOKUP($T5558,Sheet4!$H$1106:$M$1351,surveys!U$1+1,FALSE)</f>
        <v>0.46058089642806016</v>
      </c>
      <c r="V5558" s="4">
        <f>VLOOKUP($T5558,Sheet4!$H$1106:$M$1351,surveys!V$1+1,FALSE)</f>
        <v>0.68996105930901486</v>
      </c>
      <c r="W5558" s="4">
        <f>VLOOKUP($T5558,Sheet4!$H$1106:$M$1351,surveys!W$1+1,FALSE)</f>
        <v>0.80513768719908241</v>
      </c>
      <c r="X5558" s="4">
        <f>VLOOKUP($T5558,Sheet4!$H$1106:$M$1351,surveys!X$1+1,FALSE)</f>
        <v>0.90461214064594464</v>
      </c>
      <c r="Y5558" s="4">
        <f>VLOOKUP($T5558,Sheet4!$H$1106:$M$1351,surveys!Y$1+1,FALSE)</f>
        <v>1</v>
      </c>
      <c r="Z5558" s="4">
        <f t="shared" si="259"/>
        <v>1</v>
      </c>
      <c r="AA5558" s="4" t="str">
        <f>VLOOKUP(T5558&amp;"-"&amp;Z5558,Sheet4!$W$2:$AA$1100,3,FALSE)</f>
        <v>Madrid</v>
      </c>
      <c r="AB5558" s="4">
        <f>VLOOKUP(T5558&amp;"-"&amp;Z5558,Sheet4!$W$2:$AA$1100,4,FALSE)</f>
        <v>40.416499999999999</v>
      </c>
      <c r="AC5558" s="4">
        <f>VLOOKUP(T5558&amp;"-"&amp;Z5558,Sheet4!$W$2:$AA$1100,5,FALSE)</f>
        <v>-3.7025600000000001</v>
      </c>
    </row>
    <row r="5559" spans="1:29">
      <c r="A5559" s="6">
        <v>40688</v>
      </c>
      <c r="B5559" s="7">
        <v>0.55974537037037042</v>
      </c>
      <c r="C5559" s="4" t="s">
        <v>1213</v>
      </c>
      <c r="D5559" s="4" t="s">
        <v>1217</v>
      </c>
      <c r="E5559" s="4" t="s">
        <v>344</v>
      </c>
      <c r="F5559" s="4">
        <v>4</v>
      </c>
      <c r="G5559" s="4">
        <v>2</v>
      </c>
      <c r="H5559" s="4">
        <v>3</v>
      </c>
      <c r="I5559" s="4">
        <v>2</v>
      </c>
      <c r="J5559" s="4">
        <v>5</v>
      </c>
      <c r="K5559" s="4">
        <v>4</v>
      </c>
      <c r="L5559" s="4">
        <v>5</v>
      </c>
      <c r="M5559" s="4">
        <v>5</v>
      </c>
      <c r="N5559" s="4">
        <v>4</v>
      </c>
      <c r="O5559" s="4">
        <v>5</v>
      </c>
      <c r="P5559" s="4">
        <v>5</v>
      </c>
      <c r="Q5559" s="9">
        <f t="shared" si="260"/>
        <v>4.1400462962962965E-2</v>
      </c>
      <c r="R5559" s="4">
        <f t="shared" si="258"/>
        <v>40688.559745370374</v>
      </c>
      <c r="S5559" s="4">
        <v>0.98624752146804529</v>
      </c>
      <c r="T5559" s="4" t="str">
        <f>VLOOKUP(E5559,Sheet2!$A$2:$E$137,5,FALSE)</f>
        <v>TN</v>
      </c>
      <c r="U5559" s="4">
        <f>VLOOKUP($T5559,Sheet4!$H$1106:$M$1351,surveys!U$1+1,FALSE)</f>
        <v>0.50437098235236344</v>
      </c>
      <c r="V5559" s="4">
        <f>VLOOKUP($T5559,Sheet4!$H$1106:$M$1351,surveys!V$1+1,FALSE)</f>
        <v>0.70611500976786323</v>
      </c>
      <c r="W5559" s="4">
        <f>VLOOKUP($T5559,Sheet4!$H$1106:$M$1351,surveys!W$1+1,FALSE)</f>
        <v>0.82552886521803981</v>
      </c>
      <c r="X5559" s="4">
        <f>VLOOKUP($T5559,Sheet4!$H$1106:$M$1351,surveys!X$1+1,FALSE)</f>
        <v>0.9128393741291686</v>
      </c>
      <c r="Y5559" s="4">
        <f>VLOOKUP($T5559,Sheet4!$H$1106:$M$1351,surveys!Y$1+1,FALSE)</f>
        <v>1</v>
      </c>
      <c r="Z5559" s="4">
        <f t="shared" si="259"/>
        <v>5</v>
      </c>
      <c r="AA5559" s="4" t="str">
        <f>VLOOKUP(T5559&amp;"-"&amp;Z5559,Sheet4!$W$2:$AA$1100,3,FALSE)</f>
        <v>Kairouan</v>
      </c>
      <c r="AB5559" s="4">
        <f>VLOOKUP(T5559&amp;"-"&amp;Z5559,Sheet4!$W$2:$AA$1100,4,FALSE)</f>
        <v>35.678100000000001</v>
      </c>
      <c r="AC5559" s="4">
        <f>VLOOKUP(T5559&amp;"-"&amp;Z5559,Sheet4!$W$2:$AA$1100,5,FALSE)</f>
        <v>10.09633</v>
      </c>
    </row>
    <row r="5560" spans="1:29">
      <c r="A5560" s="6">
        <v>40688</v>
      </c>
      <c r="B5560" s="7">
        <v>0.56067129629629631</v>
      </c>
      <c r="C5560" s="4" t="s">
        <v>1213</v>
      </c>
      <c r="D5560" s="4" t="s">
        <v>1218</v>
      </c>
      <c r="E5560" s="4" t="s">
        <v>37</v>
      </c>
      <c r="F5560" s="4">
        <v>3</v>
      </c>
      <c r="G5560" s="4">
        <v>4</v>
      </c>
      <c r="H5560" s="4">
        <v>4</v>
      </c>
      <c r="I5560" s="4">
        <v>1</v>
      </c>
      <c r="J5560" s="4">
        <v>3</v>
      </c>
      <c r="K5560" s="4">
        <v>4</v>
      </c>
      <c r="L5560" s="4">
        <v>3</v>
      </c>
      <c r="M5560" s="4">
        <v>4</v>
      </c>
      <c r="N5560" s="4">
        <v>2</v>
      </c>
      <c r="O5560" s="4">
        <v>3</v>
      </c>
      <c r="P5560" s="4">
        <v>2</v>
      </c>
      <c r="Q5560" s="9">
        <f t="shared" si="260"/>
        <v>4.2777777777777776E-2</v>
      </c>
      <c r="R5560" s="4">
        <f t="shared" si="258"/>
        <v>40688.560671296298</v>
      </c>
      <c r="S5560" s="4">
        <v>0.44527782053658638</v>
      </c>
      <c r="T5560" s="4" t="str">
        <f>VLOOKUP(E5560,Sheet2!$A$2:$E$137,5,FALSE)</f>
        <v>PT</v>
      </c>
      <c r="U5560" s="4">
        <f>VLOOKUP($T5560,Sheet4!$H$1106:$M$1351,surveys!U$1+1,FALSE)</f>
        <v>0.43703858129282908</v>
      </c>
      <c r="V5560" s="4">
        <f>VLOOKUP($T5560,Sheet4!$H$1106:$M$1351,surveys!V$1+1,FALSE)</f>
        <v>0.64773543484664464</v>
      </c>
      <c r="W5560" s="4">
        <f>VLOOKUP($T5560,Sheet4!$H$1106:$M$1351,surveys!W$1+1,FALSE)</f>
        <v>0.79869631675299657</v>
      </c>
      <c r="X5560" s="4">
        <f>VLOOKUP($T5560,Sheet4!$H$1106:$M$1351,surveys!X$1+1,FALSE)</f>
        <v>0.90115606302176665</v>
      </c>
      <c r="Y5560" s="4">
        <f>VLOOKUP($T5560,Sheet4!$H$1106:$M$1351,surveys!Y$1+1,FALSE)</f>
        <v>1</v>
      </c>
      <c r="Z5560" s="4">
        <f t="shared" si="259"/>
        <v>2</v>
      </c>
      <c r="AA5560" s="4" t="str">
        <f>VLOOKUP(T5560&amp;"-"&amp;Z5560,Sheet4!$W$2:$AA$1100,3,FALSE)</f>
        <v>Porto</v>
      </c>
      <c r="AB5560" s="4">
        <f>VLOOKUP(T5560&amp;"-"&amp;Z5560,Sheet4!$W$2:$AA$1100,4,FALSE)</f>
        <v>41.149610000000003</v>
      </c>
      <c r="AC5560" s="4">
        <f>VLOOKUP(T5560&amp;"-"&amp;Z5560,Sheet4!$W$2:$AA$1100,5,FALSE)</f>
        <v>-8.6109899999999993</v>
      </c>
    </row>
    <row r="5561" spans="1:29">
      <c r="A5561" s="6">
        <v>40688</v>
      </c>
      <c r="B5561" s="7">
        <v>0.56116898148148142</v>
      </c>
      <c r="C5561" s="4" t="s">
        <v>1213</v>
      </c>
      <c r="D5561" s="4" t="s">
        <v>1217</v>
      </c>
      <c r="E5561" s="4" t="s">
        <v>31</v>
      </c>
      <c r="F5561" s="4">
        <v>3</v>
      </c>
      <c r="G5561" s="4">
        <v>4</v>
      </c>
      <c r="H5561" s="4">
        <v>5</v>
      </c>
      <c r="I5561" s="4">
        <v>3</v>
      </c>
      <c r="J5561" s="4">
        <v>5</v>
      </c>
      <c r="K5561" s="4">
        <v>5</v>
      </c>
      <c r="L5561" s="4">
        <v>3</v>
      </c>
      <c r="M5561" s="4">
        <v>5</v>
      </c>
      <c r="N5561" s="4">
        <v>3</v>
      </c>
      <c r="O5561" s="4">
        <v>3</v>
      </c>
      <c r="P5561" s="4">
        <v>3</v>
      </c>
      <c r="Q5561" s="9">
        <f t="shared" si="260"/>
        <v>4.3298611111111114E-2</v>
      </c>
      <c r="R5561" s="4">
        <f t="shared" si="258"/>
        <v>40688.561168981483</v>
      </c>
      <c r="S5561" s="4">
        <v>0.2075389429580905</v>
      </c>
      <c r="T5561" s="4" t="str">
        <f>VLOOKUP(E5561,Sheet2!$A$2:$E$137,5,FALSE)</f>
        <v>ES</v>
      </c>
      <c r="U5561" s="4">
        <f>VLOOKUP($T5561,Sheet4!$H$1106:$M$1351,surveys!U$1+1,FALSE)</f>
        <v>0.46058089642806016</v>
      </c>
      <c r="V5561" s="4">
        <f>VLOOKUP($T5561,Sheet4!$H$1106:$M$1351,surveys!V$1+1,FALSE)</f>
        <v>0.68996105930901486</v>
      </c>
      <c r="W5561" s="4">
        <f>VLOOKUP($T5561,Sheet4!$H$1106:$M$1351,surveys!W$1+1,FALSE)</f>
        <v>0.80513768719908241</v>
      </c>
      <c r="X5561" s="4">
        <f>VLOOKUP($T5561,Sheet4!$H$1106:$M$1351,surveys!X$1+1,FALSE)</f>
        <v>0.90461214064594464</v>
      </c>
      <c r="Y5561" s="4">
        <f>VLOOKUP($T5561,Sheet4!$H$1106:$M$1351,surveys!Y$1+1,FALSE)</f>
        <v>1</v>
      </c>
      <c r="Z5561" s="4">
        <f t="shared" si="259"/>
        <v>1</v>
      </c>
      <c r="AA5561" s="4" t="str">
        <f>VLOOKUP(T5561&amp;"-"&amp;Z5561,Sheet4!$W$2:$AA$1100,3,FALSE)</f>
        <v>Madrid</v>
      </c>
      <c r="AB5561" s="4">
        <f>VLOOKUP(T5561&amp;"-"&amp;Z5561,Sheet4!$W$2:$AA$1100,4,FALSE)</f>
        <v>40.416499999999999</v>
      </c>
      <c r="AC5561" s="4">
        <f>VLOOKUP(T5561&amp;"-"&amp;Z5561,Sheet4!$W$2:$AA$1100,5,FALSE)</f>
        <v>-3.7025600000000001</v>
      </c>
    </row>
    <row r="5562" spans="1:29">
      <c r="A5562" s="6">
        <v>40688</v>
      </c>
      <c r="B5562" s="7">
        <v>0.56118055555555557</v>
      </c>
      <c r="C5562" s="4" t="s">
        <v>1215</v>
      </c>
      <c r="D5562" s="4" t="s">
        <v>1218</v>
      </c>
      <c r="E5562" s="4" t="s">
        <v>77</v>
      </c>
      <c r="F5562" s="4">
        <v>1</v>
      </c>
      <c r="G5562" s="4">
        <v>1</v>
      </c>
      <c r="H5562" s="4">
        <v>1</v>
      </c>
      <c r="I5562" s="4">
        <v>1</v>
      </c>
      <c r="J5562" s="4">
        <v>1</v>
      </c>
      <c r="K5562" s="4">
        <v>1</v>
      </c>
      <c r="L5562" s="4">
        <v>1</v>
      </c>
      <c r="M5562" s="4">
        <v>1</v>
      </c>
      <c r="N5562" s="4">
        <v>1</v>
      </c>
      <c r="O5562" s="4">
        <v>1</v>
      </c>
      <c r="P5562" s="4">
        <v>1</v>
      </c>
      <c r="Q5562" s="9">
        <f t="shared" si="260"/>
        <v>4.3009259259259254E-2</v>
      </c>
      <c r="R5562" s="4">
        <f t="shared" si="258"/>
        <v>40688.561180555553</v>
      </c>
      <c r="S5562" s="4">
        <v>0.50380141917315524</v>
      </c>
      <c r="T5562" s="4" t="str">
        <f>VLOOKUP(E5562,Sheet2!$A$2:$E$137,5,FALSE)</f>
        <v>CZ</v>
      </c>
      <c r="U5562" s="4">
        <f>VLOOKUP($T5562,Sheet4!$H$1106:$M$1351,surveys!U$1+1,FALSE)</f>
        <v>0.55144733629941389</v>
      </c>
      <c r="V5562" s="4">
        <f>VLOOKUP($T5562,Sheet4!$H$1106:$M$1351,surveys!V$1+1,FALSE)</f>
        <v>0.72628917582448771</v>
      </c>
      <c r="W5562" s="4">
        <f>VLOOKUP($T5562,Sheet4!$H$1106:$M$1351,surveys!W$1+1,FALSE)</f>
        <v>0.87441405399881522</v>
      </c>
      <c r="X5562" s="4">
        <f>VLOOKUP($T5562,Sheet4!$H$1106:$M$1351,surveys!X$1+1,FALSE)</f>
        <v>0.95208915652162385</v>
      </c>
      <c r="Y5562" s="4">
        <f>VLOOKUP($T5562,Sheet4!$H$1106:$M$1351,surveys!Y$1+1,FALSE)</f>
        <v>1</v>
      </c>
      <c r="Z5562" s="4">
        <f t="shared" si="259"/>
        <v>1</v>
      </c>
      <c r="AA5562" s="4" t="str">
        <f>VLOOKUP(T5562&amp;"-"&amp;Z5562,Sheet4!$W$2:$AA$1100,3,FALSE)</f>
        <v>Prague</v>
      </c>
      <c r="AB5562" s="4">
        <f>VLOOKUP(T5562&amp;"-"&amp;Z5562,Sheet4!$W$2:$AA$1100,4,FALSE)</f>
        <v>50.088039999999999</v>
      </c>
      <c r="AC5562" s="4">
        <f>VLOOKUP(T5562&amp;"-"&amp;Z5562,Sheet4!$W$2:$AA$1100,5,FALSE)</f>
        <v>14.42076</v>
      </c>
    </row>
    <row r="5563" spans="1:29">
      <c r="A5563" s="6">
        <v>40688</v>
      </c>
      <c r="B5563" s="7">
        <v>0.56218749999999995</v>
      </c>
      <c r="C5563" s="4" t="s">
        <v>1213</v>
      </c>
      <c r="D5563" s="4" t="s">
        <v>1217</v>
      </c>
      <c r="E5563" s="4" t="s">
        <v>39</v>
      </c>
      <c r="F5563" s="4">
        <v>3</v>
      </c>
      <c r="G5563" s="4">
        <v>2</v>
      </c>
      <c r="H5563" s="4">
        <v>2</v>
      </c>
      <c r="I5563" s="4">
        <v>1</v>
      </c>
      <c r="J5563" s="4">
        <v>2</v>
      </c>
      <c r="K5563" s="4">
        <v>3</v>
      </c>
      <c r="L5563" s="4">
        <v>3</v>
      </c>
      <c r="M5563" s="4">
        <v>3</v>
      </c>
      <c r="N5563" s="4">
        <v>3</v>
      </c>
      <c r="O5563" s="4">
        <v>1</v>
      </c>
      <c r="P5563" s="4">
        <v>3</v>
      </c>
      <c r="Q5563" s="9">
        <f t="shared" si="260"/>
        <v>4.3923611111111115E-2</v>
      </c>
      <c r="R5563" s="4">
        <f t="shared" si="258"/>
        <v>40688.5621875</v>
      </c>
      <c r="S5563" s="4">
        <v>0.41348614659654781</v>
      </c>
      <c r="T5563" s="4" t="str">
        <f>VLOOKUP(E5563,Sheet2!$A$2:$E$137,5,FALSE)</f>
        <v>CL</v>
      </c>
      <c r="U5563" s="4">
        <f>VLOOKUP($T5563,Sheet4!$H$1106:$M$1351,surveys!U$1+1,FALSE)</f>
        <v>0.77588605933105281</v>
      </c>
      <c r="V5563" s="4">
        <f>VLOOKUP($T5563,Sheet4!$H$1106:$M$1351,surveys!V$1+1,FALSE)</f>
        <v>0.85775525166800515</v>
      </c>
      <c r="W5563" s="4">
        <f>VLOOKUP($T5563,Sheet4!$H$1106:$M$1351,surveys!W$1+1,FALSE)</f>
        <v>0.9074512758994524</v>
      </c>
      <c r="X5563" s="4">
        <f>VLOOKUP($T5563,Sheet4!$H$1106:$M$1351,surveys!X$1+1,FALSE)</f>
        <v>0.95469627846018545</v>
      </c>
      <c r="Y5563" s="4">
        <f>VLOOKUP($T5563,Sheet4!$H$1106:$M$1351,surveys!Y$1+1,FALSE)</f>
        <v>1</v>
      </c>
      <c r="Z5563" s="4">
        <f t="shared" si="259"/>
        <v>1</v>
      </c>
      <c r="AA5563" s="4" t="str">
        <f>VLOOKUP(T5563&amp;"-"&amp;Z5563,Sheet4!$W$2:$AA$1100,3,FALSE)</f>
        <v>Santiago</v>
      </c>
      <c r="AB5563" s="4">
        <f>VLOOKUP(T5563&amp;"-"&amp;Z5563,Sheet4!$W$2:$AA$1100,4,FALSE)</f>
        <v>-33.456940000000003</v>
      </c>
      <c r="AC5563" s="4">
        <f>VLOOKUP(T5563&amp;"-"&amp;Z5563,Sheet4!$W$2:$AA$1100,5,FALSE)</f>
        <v>-70.648269999999997</v>
      </c>
    </row>
    <row r="5564" spans="1:29">
      <c r="A5564" s="6">
        <v>40688</v>
      </c>
      <c r="B5564" s="7">
        <v>0.56368055555555552</v>
      </c>
      <c r="C5564" s="4" t="s">
        <v>1213</v>
      </c>
      <c r="D5564" s="4" t="s">
        <v>1219</v>
      </c>
      <c r="E5564" s="4" t="s">
        <v>168</v>
      </c>
      <c r="F5564" s="4">
        <v>3</v>
      </c>
      <c r="G5564" s="4">
        <v>3</v>
      </c>
      <c r="H5564" s="4">
        <v>3</v>
      </c>
      <c r="I5564" s="4">
        <v>3</v>
      </c>
      <c r="J5564" s="4">
        <v>5</v>
      </c>
      <c r="K5564" s="4">
        <v>5</v>
      </c>
      <c r="L5564" s="4">
        <v>4</v>
      </c>
      <c r="M5564" s="4">
        <v>5</v>
      </c>
      <c r="N5564" s="4">
        <v>5</v>
      </c>
      <c r="O5564" s="4">
        <v>5</v>
      </c>
      <c r="P5564" s="4">
        <v>3</v>
      </c>
      <c r="Q5564" s="9">
        <f t="shared" si="260"/>
        <v>4.4398148148148152E-2</v>
      </c>
      <c r="R5564" s="4">
        <f t="shared" si="258"/>
        <v>40688.563680555555</v>
      </c>
      <c r="S5564" s="4">
        <v>0.64755213561343972</v>
      </c>
      <c r="T5564" s="4" t="str">
        <f>VLOOKUP(E5564,Sheet2!$A$2:$E$137,5,FALSE)</f>
        <v>VE</v>
      </c>
      <c r="U5564" s="4">
        <f>VLOOKUP($T5564,Sheet4!$H$1106:$M$1351,surveys!U$1+1,FALSE)</f>
        <v>0.3270172138591203</v>
      </c>
      <c r="V5564" s="4">
        <f>VLOOKUP($T5564,Sheet4!$H$1106:$M$1351,surveys!V$1+1,FALSE)</f>
        <v>0.56955498080463451</v>
      </c>
      <c r="W5564" s="4">
        <f>VLOOKUP($T5564,Sheet4!$H$1106:$M$1351,surveys!W$1+1,FALSE)</f>
        <v>0.76077895064318279</v>
      </c>
      <c r="X5564" s="4">
        <f>VLOOKUP($T5564,Sheet4!$H$1106:$M$1351,surveys!X$1+1,FALSE)</f>
        <v>0.91176094518439343</v>
      </c>
      <c r="Y5564" s="4">
        <f>VLOOKUP($T5564,Sheet4!$H$1106:$M$1351,surveys!Y$1+1,FALSE)</f>
        <v>1</v>
      </c>
      <c r="Z5564" s="4">
        <f t="shared" si="259"/>
        <v>3</v>
      </c>
      <c r="AA5564" s="4" t="str">
        <f>VLOOKUP(T5564&amp;"-"&amp;Z5564,Sheet4!$W$2:$AA$1100,3,FALSE)</f>
        <v>Maracay</v>
      </c>
      <c r="AB5564" s="4">
        <f>VLOOKUP(T5564&amp;"-"&amp;Z5564,Sheet4!$W$2:$AA$1100,4,FALSE)</f>
        <v>10.24694</v>
      </c>
      <c r="AC5564" s="4">
        <f>VLOOKUP(T5564&amp;"-"&amp;Z5564,Sheet4!$W$2:$AA$1100,5,FALSE)</f>
        <v>-67.595830000000007</v>
      </c>
    </row>
    <row r="5565" spans="1:29">
      <c r="A5565" s="6">
        <v>40688</v>
      </c>
      <c r="B5565" s="7">
        <v>0.56380787037037039</v>
      </c>
      <c r="C5565" s="4" t="s">
        <v>1213</v>
      </c>
      <c r="D5565" s="4" t="s">
        <v>1216</v>
      </c>
      <c r="E5565" s="4" t="s">
        <v>13</v>
      </c>
      <c r="F5565" s="4">
        <v>1</v>
      </c>
      <c r="G5565" s="4">
        <v>3</v>
      </c>
      <c r="H5565" s="4">
        <v>4</v>
      </c>
      <c r="I5565" s="4">
        <v>1</v>
      </c>
      <c r="J5565" s="4">
        <v>5</v>
      </c>
      <c r="K5565" s="4">
        <v>0</v>
      </c>
      <c r="L5565" s="4">
        <v>3</v>
      </c>
      <c r="M5565" s="4">
        <v>4</v>
      </c>
      <c r="N5565" s="4">
        <v>2</v>
      </c>
      <c r="O5565" s="4">
        <v>2</v>
      </c>
      <c r="P5565" s="4">
        <v>5</v>
      </c>
      <c r="Q5565" s="9">
        <f t="shared" si="260"/>
        <v>4.4178240740740747E-2</v>
      </c>
      <c r="R5565" s="4">
        <f t="shared" si="258"/>
        <v>40688.563807870371</v>
      </c>
      <c r="S5565" s="4">
        <v>0.26883307745364737</v>
      </c>
      <c r="T5565" s="4" t="str">
        <f>VLOOKUP(E5565,Sheet2!$A$2:$E$137,5,FALSE)</f>
        <v>GB</v>
      </c>
      <c r="U5565" s="4">
        <f>VLOOKUP($T5565,Sheet4!$H$1106:$M$1351,surveys!U$1+1,FALSE)</f>
        <v>0.43993408527720174</v>
      </c>
      <c r="V5565" s="4">
        <f>VLOOKUP($T5565,Sheet4!$H$1106:$M$1351,surveys!V$1+1,FALSE)</f>
        <v>0.87986817055440347</v>
      </c>
      <c r="W5565" s="4">
        <f>VLOOKUP($T5565,Sheet4!$H$1106:$M$1351,surveys!W$1+1,FALSE)</f>
        <v>0.93717230822503084</v>
      </c>
      <c r="X5565" s="4">
        <f>VLOOKUP($T5565,Sheet4!$H$1106:$M$1351,surveys!X$1+1,FALSE)</f>
        <v>0.97269979890956382</v>
      </c>
      <c r="Y5565" s="4">
        <f>VLOOKUP($T5565,Sheet4!$H$1106:$M$1351,surveys!Y$1+1,FALSE)</f>
        <v>1</v>
      </c>
      <c r="Z5565" s="4">
        <f t="shared" si="259"/>
        <v>1</v>
      </c>
      <c r="AA5565" s="4" t="str">
        <f>VLOOKUP(T5565&amp;"-"&amp;Z5565,Sheet4!$W$2:$AA$1100,3,FALSE)</f>
        <v>City of London</v>
      </c>
      <c r="AB5565" s="4">
        <f>VLOOKUP(T5565&amp;"-"&amp;Z5565,Sheet4!$W$2:$AA$1100,4,FALSE)</f>
        <v>51.512790000000003</v>
      </c>
      <c r="AC5565" s="4">
        <f>VLOOKUP(T5565&amp;"-"&amp;Z5565,Sheet4!$W$2:$AA$1100,5,FALSE)</f>
        <v>-9.1840000000000005E-2</v>
      </c>
    </row>
    <row r="5566" spans="1:29">
      <c r="A5566" s="6">
        <v>40688</v>
      </c>
      <c r="B5566" s="7">
        <v>0.56444444444444442</v>
      </c>
      <c r="C5566" s="4" t="s">
        <v>1213</v>
      </c>
      <c r="D5566" s="4" t="s">
        <v>1216</v>
      </c>
      <c r="E5566" s="4" t="s">
        <v>11</v>
      </c>
      <c r="F5566" s="4">
        <v>4</v>
      </c>
      <c r="G5566" s="4">
        <v>3</v>
      </c>
      <c r="H5566" s="4">
        <v>4</v>
      </c>
      <c r="I5566" s="4">
        <v>5</v>
      </c>
      <c r="J5566" s="4">
        <v>4</v>
      </c>
      <c r="K5566" s="4">
        <v>2</v>
      </c>
      <c r="L5566" s="4">
        <v>3</v>
      </c>
      <c r="M5566" s="4">
        <v>3</v>
      </c>
      <c r="N5566" s="4">
        <v>4</v>
      </c>
      <c r="O5566" s="4">
        <v>2</v>
      </c>
      <c r="P5566" s="4">
        <v>1</v>
      </c>
      <c r="Q5566" s="9">
        <f t="shared" si="260"/>
        <v>4.4953703703703711E-2</v>
      </c>
      <c r="R5566" s="4">
        <f t="shared" si="258"/>
        <v>40688.564444444448</v>
      </c>
      <c r="S5566" s="4">
        <v>0.44273061722917539</v>
      </c>
      <c r="T5566" s="4" t="str">
        <f>VLOOKUP(E5566,Sheet2!$A$2:$E$137,5,FALSE)</f>
        <v>FR</v>
      </c>
      <c r="U5566" s="4">
        <f>VLOOKUP($T5566,Sheet4!$H$1106:$M$1351,surveys!U$1+1,FALSE)</f>
        <v>0.51193913659220647</v>
      </c>
      <c r="V5566" s="4">
        <f>VLOOKUP($T5566,Sheet4!$H$1106:$M$1351,surveys!V$1+1,FALSE)</f>
        <v>0.70220575033861143</v>
      </c>
      <c r="W5566" s="4">
        <f>VLOOKUP($T5566,Sheet4!$H$1106:$M$1351,surveys!W$1+1,FALSE)</f>
        <v>0.81527182039156842</v>
      </c>
      <c r="X5566" s="4">
        <f>VLOOKUP($T5566,Sheet4!$H$1106:$M$1351,surveys!X$1+1,FALSE)</f>
        <v>0.91893911792009964</v>
      </c>
      <c r="Y5566" s="4">
        <f>VLOOKUP($T5566,Sheet4!$H$1106:$M$1351,surveys!Y$1+1,FALSE)</f>
        <v>1</v>
      </c>
      <c r="Z5566" s="4">
        <f t="shared" si="259"/>
        <v>1</v>
      </c>
      <c r="AA5566" s="4" t="str">
        <f>VLOOKUP(T5566&amp;"-"&amp;Z5566,Sheet4!$W$2:$AA$1100,3,FALSE)</f>
        <v>Paris</v>
      </c>
      <c r="AB5566" s="4">
        <f>VLOOKUP(T5566&amp;"-"&amp;Z5566,Sheet4!$W$2:$AA$1100,4,FALSE)</f>
        <v>48.853409999999997</v>
      </c>
      <c r="AC5566" s="4">
        <f>VLOOKUP(T5566&amp;"-"&amp;Z5566,Sheet4!$W$2:$AA$1100,5,FALSE)</f>
        <v>2.3488000000000002</v>
      </c>
    </row>
    <row r="5567" spans="1:29">
      <c r="A5567" s="6">
        <v>40688</v>
      </c>
      <c r="B5567" s="7">
        <v>0.5644675925925926</v>
      </c>
      <c r="C5567" s="4" t="s">
        <v>1215</v>
      </c>
      <c r="D5567" s="4" t="s">
        <v>1219</v>
      </c>
      <c r="E5567" s="4" t="s">
        <v>15</v>
      </c>
      <c r="F5567" s="4">
        <v>1</v>
      </c>
      <c r="G5567" s="4">
        <v>1</v>
      </c>
      <c r="H5567" s="4">
        <v>1</v>
      </c>
      <c r="I5567" s="4">
        <v>1</v>
      </c>
      <c r="J5567" s="4">
        <v>1</v>
      </c>
      <c r="K5567" s="4">
        <v>5</v>
      </c>
      <c r="L5567" s="4">
        <v>1</v>
      </c>
      <c r="M5567" s="4">
        <v>1</v>
      </c>
      <c r="N5567" s="4">
        <v>1</v>
      </c>
      <c r="O5567" s="4">
        <v>1</v>
      </c>
      <c r="P5567" s="4">
        <v>1</v>
      </c>
      <c r="Q5567" s="9">
        <f t="shared" si="260"/>
        <v>4.5520833333333337E-2</v>
      </c>
      <c r="R5567" s="4">
        <f t="shared" si="258"/>
        <v>40688.564467592594</v>
      </c>
      <c r="S5567" s="4">
        <v>1.4296475281146082E-2</v>
      </c>
      <c r="T5567" s="4" t="str">
        <f>VLOOKUP(E5567,Sheet2!$A$2:$E$137,5,FALSE)</f>
        <v>US</v>
      </c>
      <c r="U5567" s="4">
        <f>VLOOKUP($T5567,Sheet4!$H$1106:$M$1351,surveys!U$1+1,FALSE)</f>
        <v>0.42883768204388006</v>
      </c>
      <c r="V5567" s="4">
        <f>VLOOKUP($T5567,Sheet4!$H$1106:$M$1351,surveys!V$1+1,FALSE)</f>
        <v>0.62778475709586301</v>
      </c>
      <c r="W5567" s="4">
        <f>VLOOKUP($T5567,Sheet4!$H$1106:$M$1351,surveys!W$1+1,FALSE)</f>
        <v>0.76918600378409652</v>
      </c>
      <c r="X5567" s="4">
        <f>VLOOKUP($T5567,Sheet4!$H$1106:$M$1351,surveys!X$1+1,FALSE)</f>
        <v>0.88987045221102745</v>
      </c>
      <c r="Y5567" s="4">
        <f>VLOOKUP($T5567,Sheet4!$H$1106:$M$1351,surveys!Y$1+1,FALSE)</f>
        <v>1</v>
      </c>
      <c r="Z5567" s="4">
        <f t="shared" si="259"/>
        <v>1</v>
      </c>
      <c r="AA5567" s="4" t="str">
        <f>VLOOKUP(T5567&amp;"-"&amp;Z5567,Sheet4!$W$2:$AA$1100,3,FALSE)</f>
        <v>New York City</v>
      </c>
      <c r="AB5567" s="4">
        <f>VLOOKUP(T5567&amp;"-"&amp;Z5567,Sheet4!$W$2:$AA$1100,4,FALSE)</f>
        <v>40.714269999999999</v>
      </c>
      <c r="AC5567" s="4">
        <f>VLOOKUP(T5567&amp;"-"&amp;Z5567,Sheet4!$W$2:$AA$1100,5,FALSE)</f>
        <v>-74.005970000000005</v>
      </c>
    </row>
    <row r="5568" spans="1:29">
      <c r="A5568" s="6">
        <v>40688</v>
      </c>
      <c r="B5568" s="7">
        <v>0.56482638888888892</v>
      </c>
      <c r="C5568" s="4" t="s">
        <v>1213</v>
      </c>
      <c r="D5568" s="4" t="s">
        <v>1214</v>
      </c>
      <c r="E5568" s="4" t="s">
        <v>39</v>
      </c>
      <c r="F5568" s="4">
        <v>2</v>
      </c>
      <c r="G5568" s="4">
        <v>4</v>
      </c>
      <c r="H5568" s="4">
        <v>4</v>
      </c>
      <c r="I5568" s="4">
        <v>2</v>
      </c>
      <c r="J5568" s="4">
        <v>4</v>
      </c>
      <c r="K5568" s="4">
        <v>2</v>
      </c>
      <c r="L5568" s="4">
        <v>2</v>
      </c>
      <c r="M5568" s="4">
        <v>3</v>
      </c>
      <c r="N5568" s="4">
        <v>2</v>
      </c>
      <c r="O5568" s="4">
        <v>3</v>
      </c>
      <c r="P5568" s="4">
        <v>3</v>
      </c>
      <c r="Q5568" s="9">
        <f t="shared" si="260"/>
        <v>4.5474537037037042E-2</v>
      </c>
      <c r="R5568" s="4">
        <f t="shared" si="258"/>
        <v>40688.564826388887</v>
      </c>
      <c r="S5568" s="4">
        <v>0.45071369644025605</v>
      </c>
      <c r="T5568" s="4" t="str">
        <f>VLOOKUP(E5568,Sheet2!$A$2:$E$137,5,FALSE)</f>
        <v>CL</v>
      </c>
      <c r="U5568" s="4">
        <f>VLOOKUP($T5568,Sheet4!$H$1106:$M$1351,surveys!U$1+1,FALSE)</f>
        <v>0.77588605933105281</v>
      </c>
      <c r="V5568" s="4">
        <f>VLOOKUP($T5568,Sheet4!$H$1106:$M$1351,surveys!V$1+1,FALSE)</f>
        <v>0.85775525166800515</v>
      </c>
      <c r="W5568" s="4">
        <f>VLOOKUP($T5568,Sheet4!$H$1106:$M$1351,surveys!W$1+1,FALSE)</f>
        <v>0.9074512758994524</v>
      </c>
      <c r="X5568" s="4">
        <f>VLOOKUP($T5568,Sheet4!$H$1106:$M$1351,surveys!X$1+1,FALSE)</f>
        <v>0.95469627846018545</v>
      </c>
      <c r="Y5568" s="4">
        <f>VLOOKUP($T5568,Sheet4!$H$1106:$M$1351,surveys!Y$1+1,FALSE)</f>
        <v>1</v>
      </c>
      <c r="Z5568" s="4">
        <f t="shared" si="259"/>
        <v>1</v>
      </c>
      <c r="AA5568" s="4" t="str">
        <f>VLOOKUP(T5568&amp;"-"&amp;Z5568,Sheet4!$W$2:$AA$1100,3,FALSE)</f>
        <v>Santiago</v>
      </c>
      <c r="AB5568" s="4">
        <f>VLOOKUP(T5568&amp;"-"&amp;Z5568,Sheet4!$W$2:$AA$1100,4,FALSE)</f>
        <v>-33.456940000000003</v>
      </c>
      <c r="AC5568" s="4">
        <f>VLOOKUP(T5568&amp;"-"&amp;Z5568,Sheet4!$W$2:$AA$1100,5,FALSE)</f>
        <v>-70.648269999999997</v>
      </c>
    </row>
    <row r="5569" spans="1:29">
      <c r="A5569" s="6">
        <v>40688</v>
      </c>
      <c r="B5569" s="7">
        <v>0.56537037037037041</v>
      </c>
      <c r="C5569" s="4" t="s">
        <v>1213</v>
      </c>
      <c r="D5569" s="4" t="s">
        <v>1214</v>
      </c>
      <c r="E5569" s="4" t="s">
        <v>11</v>
      </c>
      <c r="F5569" s="4">
        <v>3</v>
      </c>
      <c r="G5569" s="4">
        <v>2</v>
      </c>
      <c r="H5569" s="4">
        <v>2</v>
      </c>
      <c r="I5569" s="4">
        <v>4</v>
      </c>
      <c r="J5569" s="4">
        <v>4</v>
      </c>
      <c r="K5569" s="4">
        <v>3</v>
      </c>
      <c r="L5569" s="4">
        <v>3</v>
      </c>
      <c r="M5569" s="4">
        <v>5</v>
      </c>
      <c r="N5569" s="4">
        <v>5</v>
      </c>
      <c r="O5569" s="4">
        <v>4</v>
      </c>
      <c r="P5569" s="4">
        <v>5</v>
      </c>
      <c r="Q5569" s="9">
        <f t="shared" si="260"/>
        <v>4.5567129629629631E-2</v>
      </c>
      <c r="R5569" s="4">
        <f t="shared" si="258"/>
        <v>40688.565370370372</v>
      </c>
      <c r="S5569" s="4">
        <v>0.996296651881448</v>
      </c>
      <c r="T5569" s="4" t="str">
        <f>VLOOKUP(E5569,Sheet2!$A$2:$E$137,5,FALSE)</f>
        <v>FR</v>
      </c>
      <c r="U5569" s="4">
        <f>VLOOKUP($T5569,Sheet4!$H$1106:$M$1351,surveys!U$1+1,FALSE)</f>
        <v>0.51193913659220647</v>
      </c>
      <c r="V5569" s="4">
        <f>VLOOKUP($T5569,Sheet4!$H$1106:$M$1351,surveys!V$1+1,FALSE)</f>
        <v>0.70220575033861143</v>
      </c>
      <c r="W5569" s="4">
        <f>VLOOKUP($T5569,Sheet4!$H$1106:$M$1351,surveys!W$1+1,FALSE)</f>
        <v>0.81527182039156842</v>
      </c>
      <c r="X5569" s="4">
        <f>VLOOKUP($T5569,Sheet4!$H$1106:$M$1351,surveys!X$1+1,FALSE)</f>
        <v>0.91893911792009964</v>
      </c>
      <c r="Y5569" s="4">
        <f>VLOOKUP($T5569,Sheet4!$H$1106:$M$1351,surveys!Y$1+1,FALSE)</f>
        <v>1</v>
      </c>
      <c r="Z5569" s="4">
        <f t="shared" si="259"/>
        <v>5</v>
      </c>
      <c r="AA5569" s="4" t="str">
        <f>VLOOKUP(T5569&amp;"-"&amp;Z5569,Sheet4!$W$2:$AA$1100,3,FALSE)</f>
        <v>Nice</v>
      </c>
      <c r="AB5569" s="4">
        <f>VLOOKUP(T5569&amp;"-"&amp;Z5569,Sheet4!$W$2:$AA$1100,4,FALSE)</f>
        <v>43.703130000000002</v>
      </c>
      <c r="AC5569" s="4">
        <f>VLOOKUP(T5569&amp;"-"&amp;Z5569,Sheet4!$W$2:$AA$1100,5,FALSE)</f>
        <v>7.2660799999999997</v>
      </c>
    </row>
    <row r="5570" spans="1:29">
      <c r="A5570" s="6">
        <v>40688</v>
      </c>
      <c r="B5570" s="7">
        <v>0.56538194444444445</v>
      </c>
      <c r="C5570" s="4" t="s">
        <v>1215</v>
      </c>
      <c r="D5570" s="4" t="s">
        <v>1214</v>
      </c>
      <c r="E5570" s="4" t="s">
        <v>11</v>
      </c>
      <c r="F5570" s="4">
        <v>4</v>
      </c>
      <c r="G5570" s="4">
        <v>3</v>
      </c>
      <c r="H5570" s="4">
        <v>3</v>
      </c>
      <c r="I5570" s="4">
        <v>2</v>
      </c>
      <c r="J5570" s="4">
        <v>4</v>
      </c>
      <c r="K5570" s="4">
        <v>4</v>
      </c>
      <c r="L5570" s="4">
        <v>2</v>
      </c>
      <c r="M5570" s="4">
        <v>3</v>
      </c>
      <c r="N5570" s="4">
        <v>4</v>
      </c>
      <c r="O5570" s="4">
        <v>3</v>
      </c>
      <c r="P5570" s="4">
        <v>3</v>
      </c>
      <c r="Q5570" s="9">
        <f t="shared" si="260"/>
        <v>4.5648148148148153E-2</v>
      </c>
      <c r="R5570" s="4">
        <f t="shared" ref="R5570:R5633" si="261">VALUE(A5570+B5570)</f>
        <v>40688.565381944441</v>
      </c>
      <c r="S5570" s="4">
        <v>0.71145216862388616</v>
      </c>
      <c r="T5570" s="4" t="str">
        <f>VLOOKUP(E5570,Sheet2!$A$2:$E$137,5,FALSE)</f>
        <v>FR</v>
      </c>
      <c r="U5570" s="4">
        <f>VLOOKUP($T5570,Sheet4!$H$1106:$M$1351,surveys!U$1+1,FALSE)</f>
        <v>0.51193913659220647</v>
      </c>
      <c r="V5570" s="4">
        <f>VLOOKUP($T5570,Sheet4!$H$1106:$M$1351,surveys!V$1+1,FALSE)</f>
        <v>0.70220575033861143</v>
      </c>
      <c r="W5570" s="4">
        <f>VLOOKUP($T5570,Sheet4!$H$1106:$M$1351,surveys!W$1+1,FALSE)</f>
        <v>0.81527182039156842</v>
      </c>
      <c r="X5570" s="4">
        <f>VLOOKUP($T5570,Sheet4!$H$1106:$M$1351,surveys!X$1+1,FALSE)</f>
        <v>0.91893911792009964</v>
      </c>
      <c r="Y5570" s="4">
        <f>VLOOKUP($T5570,Sheet4!$H$1106:$M$1351,surveys!Y$1+1,FALSE)</f>
        <v>1</v>
      </c>
      <c r="Z5570" s="4">
        <f t="shared" si="259"/>
        <v>3</v>
      </c>
      <c r="AA5570" s="4" t="str">
        <f>VLOOKUP(T5570&amp;"-"&amp;Z5570,Sheet4!$W$2:$AA$1100,3,FALSE)</f>
        <v>Lyon</v>
      </c>
      <c r="AB5570" s="4">
        <f>VLOOKUP(T5570&amp;"-"&amp;Z5570,Sheet4!$W$2:$AA$1100,4,FALSE)</f>
        <v>45.748460000000001</v>
      </c>
      <c r="AC5570" s="4">
        <f>VLOOKUP(T5570&amp;"-"&amp;Z5570,Sheet4!$W$2:$AA$1100,5,FALSE)</f>
        <v>4.8467099999999999</v>
      </c>
    </row>
    <row r="5571" spans="1:29">
      <c r="A5571" s="6">
        <v>40688</v>
      </c>
      <c r="B5571" s="7">
        <v>0.56626157407407407</v>
      </c>
      <c r="C5571" s="4" t="s">
        <v>1213</v>
      </c>
      <c r="D5571" s="4" t="s">
        <v>1219</v>
      </c>
      <c r="E5571" s="4" t="s">
        <v>39</v>
      </c>
      <c r="F5571" s="4">
        <v>1</v>
      </c>
      <c r="G5571" s="4">
        <v>1</v>
      </c>
      <c r="H5571" s="4">
        <v>5</v>
      </c>
      <c r="I5571" s="4">
        <v>1</v>
      </c>
      <c r="J5571" s="4">
        <v>1</v>
      </c>
      <c r="K5571" s="4">
        <v>1</v>
      </c>
      <c r="L5571" s="4">
        <v>1</v>
      </c>
      <c r="M5571" s="4">
        <v>1</v>
      </c>
      <c r="N5571" s="4">
        <v>1</v>
      </c>
      <c r="O5571" s="4">
        <v>1</v>
      </c>
      <c r="P5571" s="4">
        <v>1</v>
      </c>
      <c r="Q5571" s="9">
        <f t="shared" si="260"/>
        <v>4.6689814814814816E-2</v>
      </c>
      <c r="R5571" s="4">
        <f t="shared" si="261"/>
        <v>40688.566261574073</v>
      </c>
      <c r="S5571" s="4">
        <v>9.9008288382312237E-2</v>
      </c>
      <c r="T5571" s="4" t="str">
        <f>VLOOKUP(E5571,Sheet2!$A$2:$E$137,5,FALSE)</f>
        <v>CL</v>
      </c>
      <c r="U5571" s="4">
        <f>VLOOKUP($T5571,Sheet4!$H$1106:$M$1351,surveys!U$1+1,FALSE)</f>
        <v>0.77588605933105281</v>
      </c>
      <c r="V5571" s="4">
        <f>VLOOKUP($T5571,Sheet4!$H$1106:$M$1351,surveys!V$1+1,FALSE)</f>
        <v>0.85775525166800515</v>
      </c>
      <c r="W5571" s="4">
        <f>VLOOKUP($T5571,Sheet4!$H$1106:$M$1351,surveys!W$1+1,FALSE)</f>
        <v>0.9074512758994524</v>
      </c>
      <c r="X5571" s="4">
        <f>VLOOKUP($T5571,Sheet4!$H$1106:$M$1351,surveys!X$1+1,FALSE)</f>
        <v>0.95469627846018545</v>
      </c>
      <c r="Y5571" s="4">
        <f>VLOOKUP($T5571,Sheet4!$H$1106:$M$1351,surveys!Y$1+1,FALSE)</f>
        <v>1</v>
      </c>
      <c r="Z5571" s="4">
        <f t="shared" ref="Z5571:Z5634" si="262">IF(S5571&lt;U5571,1,IF(S5571&lt;V5571,2,IF(S5571&lt;W5571,3,IF(S5571&lt;X5571,4,5))))</f>
        <v>1</v>
      </c>
      <c r="AA5571" s="4" t="str">
        <f>VLOOKUP(T5571&amp;"-"&amp;Z5571,Sheet4!$W$2:$AA$1100,3,FALSE)</f>
        <v>Santiago</v>
      </c>
      <c r="AB5571" s="4">
        <f>VLOOKUP(T5571&amp;"-"&amp;Z5571,Sheet4!$W$2:$AA$1100,4,FALSE)</f>
        <v>-33.456940000000003</v>
      </c>
      <c r="AC5571" s="4">
        <f>VLOOKUP(T5571&amp;"-"&amp;Z5571,Sheet4!$W$2:$AA$1100,5,FALSE)</f>
        <v>-70.648269999999997</v>
      </c>
    </row>
    <row r="5572" spans="1:29">
      <c r="A5572" s="6">
        <v>40688</v>
      </c>
      <c r="B5572" s="7">
        <v>0.56811342592592595</v>
      </c>
      <c r="C5572" s="4" t="s">
        <v>1213</v>
      </c>
      <c r="D5572" s="4" t="s">
        <v>1214</v>
      </c>
      <c r="E5572" s="4" t="s">
        <v>70</v>
      </c>
      <c r="F5572" s="4">
        <v>3</v>
      </c>
      <c r="G5572" s="4">
        <v>3</v>
      </c>
      <c r="H5572" s="4">
        <v>4</v>
      </c>
      <c r="I5572" s="4">
        <v>5</v>
      </c>
      <c r="J5572" s="4">
        <v>4</v>
      </c>
      <c r="K5572" s="4">
        <v>4</v>
      </c>
      <c r="L5572" s="4">
        <v>5</v>
      </c>
      <c r="M5572" s="4">
        <v>5</v>
      </c>
      <c r="N5572" s="4">
        <v>5</v>
      </c>
      <c r="O5572" s="4">
        <v>3</v>
      </c>
      <c r="P5572" s="4">
        <v>5</v>
      </c>
      <c r="Q5572" s="9">
        <f t="shared" si="260"/>
        <v>4.7523148148148148E-2</v>
      </c>
      <c r="R5572" s="4">
        <f t="shared" si="261"/>
        <v>40688.568113425928</v>
      </c>
      <c r="S5572" s="4">
        <v>0.1901173809234038</v>
      </c>
      <c r="T5572" s="4" t="str">
        <f>VLOOKUP(E5572,Sheet2!$A$2:$E$137,5,FALSE)</f>
        <v>GR</v>
      </c>
      <c r="U5572" s="4">
        <f>VLOOKUP($T5572,Sheet4!$H$1106:$M$1351,surveys!U$1+1,FALSE)</f>
        <v>0.46833368125250902</v>
      </c>
      <c r="V5572" s="4">
        <f>VLOOKUP($T5572,Sheet4!$H$1106:$M$1351,surveys!V$1+1,FALSE)</f>
        <v>0.69589851465274988</v>
      </c>
      <c r="W5572" s="4">
        <f>VLOOKUP($T5572,Sheet4!$H$1106:$M$1351,surveys!W$1+1,FALSE)</f>
        <v>0.8066517864311521</v>
      </c>
      <c r="X5572" s="4">
        <f>VLOOKUP($T5572,Sheet4!$H$1106:$M$1351,surveys!X$1+1,FALSE)</f>
        <v>0.91157992773986352</v>
      </c>
      <c r="Y5572" s="4">
        <f>VLOOKUP($T5572,Sheet4!$H$1106:$M$1351,surveys!Y$1+1,FALSE)</f>
        <v>1</v>
      </c>
      <c r="Z5572" s="4">
        <f t="shared" si="262"/>
        <v>1</v>
      </c>
      <c r="AA5572" s="4" t="str">
        <f>VLOOKUP(T5572&amp;"-"&amp;Z5572,Sheet4!$W$2:$AA$1100,3,FALSE)</f>
        <v>Athens</v>
      </c>
      <c r="AB5572" s="4">
        <f>VLOOKUP(T5572&amp;"-"&amp;Z5572,Sheet4!$W$2:$AA$1100,4,FALSE)</f>
        <v>37.97945</v>
      </c>
      <c r="AC5572" s="4">
        <f>VLOOKUP(T5572&amp;"-"&amp;Z5572,Sheet4!$W$2:$AA$1100,5,FALSE)</f>
        <v>23.71622</v>
      </c>
    </row>
    <row r="5573" spans="1:29">
      <c r="A5573" s="6">
        <v>40688</v>
      </c>
      <c r="B5573" s="7">
        <v>0.56903935185185184</v>
      </c>
      <c r="C5573" s="4" t="s">
        <v>1213</v>
      </c>
      <c r="D5573" s="4" t="s">
        <v>1224</v>
      </c>
      <c r="E5573" s="4" t="s">
        <v>23</v>
      </c>
      <c r="F5573" s="4">
        <v>5</v>
      </c>
      <c r="G5573" s="4">
        <v>5</v>
      </c>
      <c r="H5573" s="4">
        <v>5</v>
      </c>
      <c r="I5573" s="4">
        <v>5</v>
      </c>
      <c r="J5573" s="4">
        <v>5</v>
      </c>
      <c r="K5573" s="4">
        <v>5</v>
      </c>
      <c r="L5573" s="4">
        <v>5</v>
      </c>
      <c r="M5573" s="4">
        <v>5</v>
      </c>
      <c r="N5573" s="4">
        <v>5</v>
      </c>
      <c r="O5573" s="4">
        <v>5</v>
      </c>
      <c r="P5573" s="4">
        <v>5</v>
      </c>
      <c r="Q5573" s="9">
        <f t="shared" ref="Q5573:Q5636" si="263">TIME(VALUE(MID(B5573,1,2)),VALUE(MID(B5573,4,2)),VALUE(RIGHT(B5573,2)))</f>
        <v>4.8518518518518516E-2</v>
      </c>
      <c r="R5573" s="4">
        <f t="shared" si="261"/>
        <v>40688.569039351853</v>
      </c>
      <c r="S5573" s="4">
        <v>0.793302753930343</v>
      </c>
      <c r="T5573" s="4" t="str">
        <f>VLOOKUP(E5573,Sheet2!$A$2:$E$137,5,FALSE)</f>
        <v>CA</v>
      </c>
      <c r="U5573" s="4">
        <f>VLOOKUP($T5573,Sheet4!$H$1106:$M$1351,surveys!U$1+1,FALSE)</f>
        <v>0.39929817507859233</v>
      </c>
      <c r="V5573" s="4">
        <f>VLOOKUP($T5573,Sheet4!$H$1106:$M$1351,surveys!V$1+1,FALSE)</f>
        <v>0.68226808593455113</v>
      </c>
      <c r="W5573" s="4">
        <f>VLOOKUP($T5573,Sheet4!$H$1106:$M$1351,surveys!W$1+1,FALSE)</f>
        <v>0.8413893511967715</v>
      </c>
      <c r="X5573" s="4">
        <f>VLOOKUP($T5573,Sheet4!$H$1106:$M$1351,surveys!X$1+1,FALSE)</f>
        <v>0.92969032990429024</v>
      </c>
      <c r="Y5573" s="4">
        <f>VLOOKUP($T5573,Sheet4!$H$1106:$M$1351,surveys!Y$1+1,FALSE)</f>
        <v>1</v>
      </c>
      <c r="Z5573" s="4">
        <f t="shared" si="262"/>
        <v>3</v>
      </c>
      <c r="AA5573" s="4" t="str">
        <f>VLOOKUP(T5573&amp;"-"&amp;Z5573,Sheet4!$W$2:$AA$1100,3,FALSE)</f>
        <v>Vancouver</v>
      </c>
      <c r="AB5573" s="4">
        <f>VLOOKUP(T5573&amp;"-"&amp;Z5573,Sheet4!$W$2:$AA$1100,4,FALSE)</f>
        <v>49.249659999999999</v>
      </c>
      <c r="AC5573" s="4">
        <f>VLOOKUP(T5573&amp;"-"&amp;Z5573,Sheet4!$W$2:$AA$1100,5,FALSE)</f>
        <v>-123.11933999999999</v>
      </c>
    </row>
    <row r="5574" spans="1:29">
      <c r="A5574" s="6">
        <v>40688</v>
      </c>
      <c r="B5574" s="7">
        <v>0.5697916666666667</v>
      </c>
      <c r="C5574" s="4" t="s">
        <v>1215</v>
      </c>
      <c r="D5574" s="4" t="s">
        <v>1217</v>
      </c>
      <c r="E5574" s="4" t="s">
        <v>33</v>
      </c>
      <c r="F5574" s="4">
        <v>1</v>
      </c>
      <c r="G5574" s="4">
        <v>1</v>
      </c>
      <c r="H5574" s="4">
        <v>5</v>
      </c>
      <c r="I5574" s="4">
        <v>1</v>
      </c>
      <c r="J5574" s="4">
        <v>5</v>
      </c>
      <c r="K5574" s="4">
        <v>5</v>
      </c>
      <c r="L5574" s="4">
        <v>5</v>
      </c>
      <c r="M5574" s="4">
        <v>5</v>
      </c>
      <c r="N5574" s="4">
        <v>5</v>
      </c>
      <c r="O5574" s="4">
        <v>5</v>
      </c>
      <c r="P5574" s="4">
        <v>5</v>
      </c>
      <c r="Q5574" s="9">
        <f t="shared" si="263"/>
        <v>4.8692129629629627E-2</v>
      </c>
      <c r="R5574" s="4">
        <f t="shared" si="261"/>
        <v>40688.569791666669</v>
      </c>
      <c r="S5574" s="4">
        <v>0.22487010817180764</v>
      </c>
      <c r="T5574" s="4" t="str">
        <f>VLOOKUP(E5574,Sheet2!$A$2:$E$137,5,FALSE)</f>
        <v>IT</v>
      </c>
      <c r="U5574" s="4">
        <f>VLOOKUP($T5574,Sheet4!$H$1106:$M$1351,surveys!U$1+1,FALSE)</f>
        <v>0.40073733113706772</v>
      </c>
      <c r="V5574" s="4">
        <f>VLOOKUP($T5574,Sheet4!$H$1106:$M$1351,surveys!V$1+1,FALSE)</f>
        <v>0.60502083075372182</v>
      </c>
      <c r="W5574" s="4">
        <f>VLOOKUP($T5574,Sheet4!$H$1106:$M$1351,surveys!W$1+1,FALSE)</f>
        <v>0.75963680320784854</v>
      </c>
      <c r="X5574" s="4">
        <f>VLOOKUP($T5574,Sheet4!$H$1106:$M$1351,surveys!X$1+1,FALSE)</f>
        <v>0.89491209934724891</v>
      </c>
      <c r="Y5574" s="4">
        <f>VLOOKUP($T5574,Sheet4!$H$1106:$M$1351,surveys!Y$1+1,FALSE)</f>
        <v>1</v>
      </c>
      <c r="Z5574" s="4">
        <f t="shared" si="262"/>
        <v>1</v>
      </c>
      <c r="AA5574" s="4" t="str">
        <f>VLOOKUP(T5574&amp;"-"&amp;Z5574,Sheet4!$W$2:$AA$1100,3,FALSE)</f>
        <v>Roma</v>
      </c>
      <c r="AB5574" s="4">
        <f>VLOOKUP(T5574&amp;"-"&amp;Z5574,Sheet4!$W$2:$AA$1100,4,FALSE)</f>
        <v>41.894739999999999</v>
      </c>
      <c r="AC5574" s="4">
        <f>VLOOKUP(T5574&amp;"-"&amp;Z5574,Sheet4!$W$2:$AA$1100,5,FALSE)</f>
        <v>12.4839</v>
      </c>
    </row>
    <row r="5575" spans="1:29">
      <c r="A5575" s="6">
        <v>40688</v>
      </c>
      <c r="B5575" s="7">
        <v>0.57010416666666663</v>
      </c>
      <c r="C5575" s="4" t="s">
        <v>1215</v>
      </c>
      <c r="D5575" s="4" t="s">
        <v>1214</v>
      </c>
      <c r="E5575" s="4" t="s">
        <v>39</v>
      </c>
      <c r="F5575" s="4">
        <v>2</v>
      </c>
      <c r="G5575" s="4">
        <v>2</v>
      </c>
      <c r="H5575" s="4">
        <v>4</v>
      </c>
      <c r="I5575" s="4">
        <v>5</v>
      </c>
      <c r="J5575" s="4">
        <v>5</v>
      </c>
      <c r="K5575" s="4">
        <v>5</v>
      </c>
      <c r="L5575" s="4">
        <v>4</v>
      </c>
      <c r="M5575" s="4">
        <v>3</v>
      </c>
      <c r="N5575" s="4">
        <v>5</v>
      </c>
      <c r="O5575" s="4">
        <v>3</v>
      </c>
      <c r="P5575" s="4">
        <v>2</v>
      </c>
      <c r="Q5575" s="9">
        <f t="shared" si="263"/>
        <v>4.9386574074074069E-2</v>
      </c>
      <c r="R5575" s="4">
        <f t="shared" si="261"/>
        <v>40688.570104166669</v>
      </c>
      <c r="S5575" s="4">
        <v>0.3295903925937953</v>
      </c>
      <c r="T5575" s="4" t="str">
        <f>VLOOKUP(E5575,Sheet2!$A$2:$E$137,5,FALSE)</f>
        <v>CL</v>
      </c>
      <c r="U5575" s="4">
        <f>VLOOKUP($T5575,Sheet4!$H$1106:$M$1351,surveys!U$1+1,FALSE)</f>
        <v>0.77588605933105281</v>
      </c>
      <c r="V5575" s="4">
        <f>VLOOKUP($T5575,Sheet4!$H$1106:$M$1351,surveys!V$1+1,FALSE)</f>
        <v>0.85775525166800515</v>
      </c>
      <c r="W5575" s="4">
        <f>VLOOKUP($T5575,Sheet4!$H$1106:$M$1351,surveys!W$1+1,FALSE)</f>
        <v>0.9074512758994524</v>
      </c>
      <c r="X5575" s="4">
        <f>VLOOKUP($T5575,Sheet4!$H$1106:$M$1351,surveys!X$1+1,FALSE)</f>
        <v>0.95469627846018545</v>
      </c>
      <c r="Y5575" s="4">
        <f>VLOOKUP($T5575,Sheet4!$H$1106:$M$1351,surveys!Y$1+1,FALSE)</f>
        <v>1</v>
      </c>
      <c r="Z5575" s="4">
        <f t="shared" si="262"/>
        <v>1</v>
      </c>
      <c r="AA5575" s="4" t="str">
        <f>VLOOKUP(T5575&amp;"-"&amp;Z5575,Sheet4!$W$2:$AA$1100,3,FALSE)</f>
        <v>Santiago</v>
      </c>
      <c r="AB5575" s="4">
        <f>VLOOKUP(T5575&amp;"-"&amp;Z5575,Sheet4!$W$2:$AA$1100,4,FALSE)</f>
        <v>-33.456940000000003</v>
      </c>
      <c r="AC5575" s="4">
        <f>VLOOKUP(T5575&amp;"-"&amp;Z5575,Sheet4!$W$2:$AA$1100,5,FALSE)</f>
        <v>-70.648269999999997</v>
      </c>
    </row>
    <row r="5576" spans="1:29">
      <c r="A5576" s="6">
        <v>40688</v>
      </c>
      <c r="B5576" s="7">
        <v>0.57013888888888886</v>
      </c>
      <c r="C5576" s="4" t="s">
        <v>1213</v>
      </c>
      <c r="D5576" s="4" t="s">
        <v>1218</v>
      </c>
      <c r="E5576" s="4" t="s">
        <v>11</v>
      </c>
      <c r="F5576" s="4">
        <v>5</v>
      </c>
      <c r="G5576" s="4">
        <v>4</v>
      </c>
      <c r="H5576" s="4">
        <v>4</v>
      </c>
      <c r="I5576" s="4">
        <v>4</v>
      </c>
      <c r="J5576" s="4">
        <v>3</v>
      </c>
      <c r="K5576" s="4">
        <v>4</v>
      </c>
      <c r="L5576" s="4">
        <v>5</v>
      </c>
      <c r="M5576" s="4">
        <v>5</v>
      </c>
      <c r="N5576" s="4">
        <v>4</v>
      </c>
      <c r="O5576" s="4">
        <v>5</v>
      </c>
      <c r="P5576" s="4">
        <v>3</v>
      </c>
      <c r="Q5576" s="9">
        <f t="shared" si="263"/>
        <v>4.9641203703703701E-2</v>
      </c>
      <c r="R5576" s="4">
        <f t="shared" si="261"/>
        <v>40688.570138888892</v>
      </c>
      <c r="S5576" s="4">
        <v>0.23595600037796149</v>
      </c>
      <c r="T5576" s="4" t="str">
        <f>VLOOKUP(E5576,Sheet2!$A$2:$E$137,5,FALSE)</f>
        <v>FR</v>
      </c>
      <c r="U5576" s="4">
        <f>VLOOKUP($T5576,Sheet4!$H$1106:$M$1351,surveys!U$1+1,FALSE)</f>
        <v>0.51193913659220647</v>
      </c>
      <c r="V5576" s="4">
        <f>VLOOKUP($T5576,Sheet4!$H$1106:$M$1351,surveys!V$1+1,FALSE)</f>
        <v>0.70220575033861143</v>
      </c>
      <c r="W5576" s="4">
        <f>VLOOKUP($T5576,Sheet4!$H$1106:$M$1351,surveys!W$1+1,FALSE)</f>
        <v>0.81527182039156842</v>
      </c>
      <c r="X5576" s="4">
        <f>VLOOKUP($T5576,Sheet4!$H$1106:$M$1351,surveys!X$1+1,FALSE)</f>
        <v>0.91893911792009964</v>
      </c>
      <c r="Y5576" s="4">
        <f>VLOOKUP($T5576,Sheet4!$H$1106:$M$1351,surveys!Y$1+1,FALSE)</f>
        <v>1</v>
      </c>
      <c r="Z5576" s="4">
        <f t="shared" si="262"/>
        <v>1</v>
      </c>
      <c r="AA5576" s="4" t="str">
        <f>VLOOKUP(T5576&amp;"-"&amp;Z5576,Sheet4!$W$2:$AA$1100,3,FALSE)</f>
        <v>Paris</v>
      </c>
      <c r="AB5576" s="4">
        <f>VLOOKUP(T5576&amp;"-"&amp;Z5576,Sheet4!$W$2:$AA$1100,4,FALSE)</f>
        <v>48.853409999999997</v>
      </c>
      <c r="AC5576" s="4">
        <f>VLOOKUP(T5576&amp;"-"&amp;Z5576,Sheet4!$W$2:$AA$1100,5,FALSE)</f>
        <v>2.3488000000000002</v>
      </c>
    </row>
    <row r="5577" spans="1:29">
      <c r="A5577" s="6">
        <v>40688</v>
      </c>
      <c r="B5577" s="7">
        <v>0.57041666666666668</v>
      </c>
      <c r="C5577" s="4" t="s">
        <v>1213</v>
      </c>
      <c r="D5577" s="4" t="s">
        <v>1218</v>
      </c>
      <c r="E5577" s="4" t="s">
        <v>35</v>
      </c>
      <c r="F5577" s="4">
        <v>3</v>
      </c>
      <c r="G5577" s="4">
        <v>3</v>
      </c>
      <c r="H5577" s="4">
        <v>3</v>
      </c>
      <c r="I5577" s="4">
        <v>5</v>
      </c>
      <c r="J5577" s="4">
        <v>3</v>
      </c>
      <c r="K5577" s="4">
        <v>3</v>
      </c>
      <c r="L5577" s="4">
        <v>3</v>
      </c>
      <c r="M5577" s="4">
        <v>3</v>
      </c>
      <c r="N5577" s="4">
        <v>5</v>
      </c>
      <c r="O5577" s="4">
        <v>3</v>
      </c>
      <c r="P5577" s="4">
        <v>4</v>
      </c>
      <c r="Q5577" s="9">
        <f t="shared" si="263"/>
        <v>4.9386574074074069E-2</v>
      </c>
      <c r="R5577" s="4">
        <f t="shared" si="261"/>
        <v>40688.570416666669</v>
      </c>
      <c r="S5577" s="4">
        <v>0.61584160462845983</v>
      </c>
      <c r="T5577" s="4" t="str">
        <f>VLOOKUP(E5577,Sheet2!$A$2:$E$137,5,FALSE)</f>
        <v>CH</v>
      </c>
      <c r="U5577" s="4">
        <f>VLOOKUP($T5577,Sheet4!$H$1106:$M$1351,surveys!U$1+1,FALSE)</f>
        <v>0.36801312971081684</v>
      </c>
      <c r="V5577" s="4">
        <f>VLOOKUP($T5577,Sheet4!$H$1106:$M$1351,surveys!V$1+1,FALSE)</f>
        <v>0.56614447204928808</v>
      </c>
      <c r="W5577" s="4">
        <f>VLOOKUP($T5577,Sheet4!$H$1106:$M$1351,surveys!W$1+1,FALSE)</f>
        <v>0.74328356923090177</v>
      </c>
      <c r="X5577" s="4">
        <f>VLOOKUP($T5577,Sheet4!$H$1106:$M$1351,surveys!X$1+1,FALSE)</f>
        <v>0.87426944983797861</v>
      </c>
      <c r="Y5577" s="4">
        <f>VLOOKUP($T5577,Sheet4!$H$1106:$M$1351,surveys!Y$1+1,FALSE)</f>
        <v>1</v>
      </c>
      <c r="Z5577" s="4">
        <f t="shared" si="262"/>
        <v>3</v>
      </c>
      <c r="AA5577" s="4" t="str">
        <f>VLOOKUP(T5577&amp;"-"&amp;Z5577,Sheet4!$W$2:$AA$1100,3,FALSE)</f>
        <v>Basel</v>
      </c>
      <c r="AB5577" s="4">
        <f>VLOOKUP(T5577&amp;"-"&amp;Z5577,Sheet4!$W$2:$AA$1100,4,FALSE)</f>
        <v>47.558399999999999</v>
      </c>
      <c r="AC5577" s="4">
        <f>VLOOKUP(T5577&amp;"-"&amp;Z5577,Sheet4!$W$2:$AA$1100,5,FALSE)</f>
        <v>7.5732699999999999</v>
      </c>
    </row>
    <row r="5578" spans="1:29">
      <c r="A5578" s="6">
        <v>40688</v>
      </c>
      <c r="B5578" s="7">
        <v>0.57105324074074071</v>
      </c>
      <c r="C5578" s="4" t="s">
        <v>1213</v>
      </c>
      <c r="D5578" s="4" t="s">
        <v>1214</v>
      </c>
      <c r="E5578" s="4" t="s">
        <v>11</v>
      </c>
      <c r="F5578" s="4">
        <v>3</v>
      </c>
      <c r="G5578" s="4">
        <v>3</v>
      </c>
      <c r="H5578" s="4">
        <v>4</v>
      </c>
      <c r="I5578" s="4">
        <v>4</v>
      </c>
      <c r="J5578" s="4">
        <v>4</v>
      </c>
      <c r="K5578" s="4">
        <v>5</v>
      </c>
      <c r="L5578" s="4">
        <v>4</v>
      </c>
      <c r="M5578" s="4">
        <v>5</v>
      </c>
      <c r="N5578" s="4">
        <v>4</v>
      </c>
      <c r="O5578" s="4">
        <v>3</v>
      </c>
      <c r="P5578" s="4">
        <v>4</v>
      </c>
      <c r="Q5578" s="9">
        <f t="shared" si="263"/>
        <v>4.9780092592592591E-2</v>
      </c>
      <c r="R5578" s="4">
        <f t="shared" si="261"/>
        <v>40688.571053240739</v>
      </c>
      <c r="S5578" s="4">
        <v>0.46964595630430317</v>
      </c>
      <c r="T5578" s="4" t="str">
        <f>VLOOKUP(E5578,Sheet2!$A$2:$E$137,5,FALSE)</f>
        <v>FR</v>
      </c>
      <c r="U5578" s="4">
        <f>VLOOKUP($T5578,Sheet4!$H$1106:$M$1351,surveys!U$1+1,FALSE)</f>
        <v>0.51193913659220647</v>
      </c>
      <c r="V5578" s="4">
        <f>VLOOKUP($T5578,Sheet4!$H$1106:$M$1351,surveys!V$1+1,FALSE)</f>
        <v>0.70220575033861143</v>
      </c>
      <c r="W5578" s="4">
        <f>VLOOKUP($T5578,Sheet4!$H$1106:$M$1351,surveys!W$1+1,FALSE)</f>
        <v>0.81527182039156842</v>
      </c>
      <c r="X5578" s="4">
        <f>VLOOKUP($T5578,Sheet4!$H$1106:$M$1351,surveys!X$1+1,FALSE)</f>
        <v>0.91893911792009964</v>
      </c>
      <c r="Y5578" s="4">
        <f>VLOOKUP($T5578,Sheet4!$H$1106:$M$1351,surveys!Y$1+1,FALSE)</f>
        <v>1</v>
      </c>
      <c r="Z5578" s="4">
        <f t="shared" si="262"/>
        <v>1</v>
      </c>
      <c r="AA5578" s="4" t="str">
        <f>VLOOKUP(T5578&amp;"-"&amp;Z5578,Sheet4!$W$2:$AA$1100,3,FALSE)</f>
        <v>Paris</v>
      </c>
      <c r="AB5578" s="4">
        <f>VLOOKUP(T5578&amp;"-"&amp;Z5578,Sheet4!$W$2:$AA$1100,4,FALSE)</f>
        <v>48.853409999999997</v>
      </c>
      <c r="AC5578" s="4">
        <f>VLOOKUP(T5578&amp;"-"&amp;Z5578,Sheet4!$W$2:$AA$1100,5,FALSE)</f>
        <v>2.3488000000000002</v>
      </c>
    </row>
    <row r="5579" spans="1:29">
      <c r="A5579" s="6">
        <v>40688</v>
      </c>
      <c r="B5579" s="7">
        <v>0.57141203703703702</v>
      </c>
      <c r="C5579" s="4" t="s">
        <v>1215</v>
      </c>
      <c r="D5579" s="4" t="s">
        <v>1214</v>
      </c>
      <c r="E5579" s="4" t="s">
        <v>39</v>
      </c>
      <c r="F5579" s="4">
        <v>3</v>
      </c>
      <c r="G5579" s="4">
        <v>3</v>
      </c>
      <c r="H5579" s="4">
        <v>5</v>
      </c>
      <c r="I5579" s="4">
        <v>4</v>
      </c>
      <c r="J5579" s="4">
        <v>5</v>
      </c>
      <c r="K5579" s="4">
        <v>5</v>
      </c>
      <c r="L5579" s="4">
        <v>5</v>
      </c>
      <c r="M5579" s="4">
        <v>4</v>
      </c>
      <c r="N5579" s="4">
        <v>5</v>
      </c>
      <c r="O5579" s="4">
        <v>1</v>
      </c>
      <c r="P5579" s="4">
        <v>5</v>
      </c>
      <c r="Q5579" s="9">
        <f t="shared" si="263"/>
        <v>4.973379629629629E-2</v>
      </c>
      <c r="R5579" s="4">
        <f t="shared" si="261"/>
        <v>40688.571412037039</v>
      </c>
      <c r="S5579" s="4">
        <v>0.20667252337657316</v>
      </c>
      <c r="T5579" s="4" t="str">
        <f>VLOOKUP(E5579,Sheet2!$A$2:$E$137,5,FALSE)</f>
        <v>CL</v>
      </c>
      <c r="U5579" s="4">
        <f>VLOOKUP($T5579,Sheet4!$H$1106:$M$1351,surveys!U$1+1,FALSE)</f>
        <v>0.77588605933105281</v>
      </c>
      <c r="V5579" s="4">
        <f>VLOOKUP($T5579,Sheet4!$H$1106:$M$1351,surveys!V$1+1,FALSE)</f>
        <v>0.85775525166800515</v>
      </c>
      <c r="W5579" s="4">
        <f>VLOOKUP($T5579,Sheet4!$H$1106:$M$1351,surveys!W$1+1,FALSE)</f>
        <v>0.9074512758994524</v>
      </c>
      <c r="X5579" s="4">
        <f>VLOOKUP($T5579,Sheet4!$H$1106:$M$1351,surveys!X$1+1,FALSE)</f>
        <v>0.95469627846018545</v>
      </c>
      <c r="Y5579" s="4">
        <f>VLOOKUP($T5579,Sheet4!$H$1106:$M$1351,surveys!Y$1+1,FALSE)</f>
        <v>1</v>
      </c>
      <c r="Z5579" s="4">
        <f t="shared" si="262"/>
        <v>1</v>
      </c>
      <c r="AA5579" s="4" t="str">
        <f>VLOOKUP(T5579&amp;"-"&amp;Z5579,Sheet4!$W$2:$AA$1100,3,FALSE)</f>
        <v>Santiago</v>
      </c>
      <c r="AB5579" s="4">
        <f>VLOOKUP(T5579&amp;"-"&amp;Z5579,Sheet4!$W$2:$AA$1100,4,FALSE)</f>
        <v>-33.456940000000003</v>
      </c>
      <c r="AC5579" s="4">
        <f>VLOOKUP(T5579&amp;"-"&amp;Z5579,Sheet4!$W$2:$AA$1100,5,FALSE)</f>
        <v>-70.648269999999997</v>
      </c>
    </row>
    <row r="5580" spans="1:29">
      <c r="A5580" s="6">
        <v>40688</v>
      </c>
      <c r="B5580" s="7">
        <v>0.57158564814814816</v>
      </c>
      <c r="C5580" s="4" t="s">
        <v>1215</v>
      </c>
      <c r="D5580" s="4" t="s">
        <v>1214</v>
      </c>
      <c r="E5580" s="4" t="s">
        <v>26</v>
      </c>
      <c r="F5580" s="4">
        <v>4</v>
      </c>
      <c r="G5580" s="4">
        <v>4</v>
      </c>
      <c r="H5580" s="4">
        <v>4</v>
      </c>
      <c r="I5580" s="4">
        <v>3</v>
      </c>
      <c r="J5580" s="4">
        <v>5</v>
      </c>
      <c r="K5580" s="4">
        <v>4</v>
      </c>
      <c r="L5580" s="4">
        <v>4</v>
      </c>
      <c r="M5580" s="4">
        <v>5</v>
      </c>
      <c r="N5580" s="4">
        <v>4</v>
      </c>
      <c r="O5580" s="4">
        <v>3</v>
      </c>
      <c r="P5580" s="4">
        <v>4</v>
      </c>
      <c r="Q5580" s="9">
        <f t="shared" si="263"/>
        <v>4.9861111111111106E-2</v>
      </c>
      <c r="R5580" s="4">
        <f t="shared" si="261"/>
        <v>40688.571585648147</v>
      </c>
      <c r="S5580" s="4">
        <v>0.24485291399855491</v>
      </c>
      <c r="T5580" s="4" t="str">
        <f>VLOOKUP(E5580,Sheet2!$A$2:$E$137,5,FALSE)</f>
        <v>DE</v>
      </c>
      <c r="U5580" s="4">
        <f>VLOOKUP($T5580,Sheet4!$H$1106:$M$1351,surveys!U$1+1,FALSE)</f>
        <v>0.42620281948941302</v>
      </c>
      <c r="V5580" s="4">
        <f>VLOOKUP($T5580,Sheet4!$H$1106:$M$1351,surveys!V$1+1,FALSE)</f>
        <v>0.64253089557903176</v>
      </c>
      <c r="W5580" s="4">
        <f>VLOOKUP($T5580,Sheet4!$H$1106:$M$1351,surveys!W$1+1,FALSE)</f>
        <v>0.79931043378760003</v>
      </c>
      <c r="X5580" s="4">
        <f>VLOOKUP($T5580,Sheet4!$H$1106:$M$1351,surveys!X$1+1,FALSE)</f>
        <v>0.91914675697020254</v>
      </c>
      <c r="Y5580" s="4">
        <f>VLOOKUP($T5580,Sheet4!$H$1106:$M$1351,surveys!Y$1+1,FALSE)</f>
        <v>1</v>
      </c>
      <c r="Z5580" s="4">
        <f t="shared" si="262"/>
        <v>1</v>
      </c>
      <c r="AA5580" s="4" t="str">
        <f>VLOOKUP(T5580&amp;"-"&amp;Z5580,Sheet4!$W$2:$AA$1100,3,FALSE)</f>
        <v>Berlin</v>
      </c>
      <c r="AB5580" s="4">
        <f>VLOOKUP(T5580&amp;"-"&amp;Z5580,Sheet4!$W$2:$AA$1100,4,FALSE)</f>
        <v>52.524369999999998</v>
      </c>
      <c r="AC5580" s="4">
        <f>VLOOKUP(T5580&amp;"-"&amp;Z5580,Sheet4!$W$2:$AA$1100,5,FALSE)</f>
        <v>13.41053</v>
      </c>
    </row>
    <row r="5581" spans="1:29">
      <c r="A5581" s="6">
        <v>40688</v>
      </c>
      <c r="B5581" s="7">
        <v>0.57223379629629634</v>
      </c>
      <c r="C5581" s="4" t="s">
        <v>1213</v>
      </c>
      <c r="D5581" s="4" t="s">
        <v>1218</v>
      </c>
      <c r="E5581" s="4" t="s">
        <v>23</v>
      </c>
      <c r="F5581" s="4">
        <v>5</v>
      </c>
      <c r="G5581" s="4">
        <v>4</v>
      </c>
      <c r="H5581" s="4">
        <v>5</v>
      </c>
      <c r="I5581" s="4">
        <v>3</v>
      </c>
      <c r="J5581" s="4">
        <v>4</v>
      </c>
      <c r="K5581" s="4">
        <v>4</v>
      </c>
      <c r="L5581" s="4">
        <v>2</v>
      </c>
      <c r="M5581" s="4">
        <v>3</v>
      </c>
      <c r="N5581" s="4">
        <v>5</v>
      </c>
      <c r="O5581" s="4">
        <v>4</v>
      </c>
      <c r="P5581" s="4">
        <v>4</v>
      </c>
      <c r="Q5581" s="9">
        <f t="shared" si="263"/>
        <v>5.1111111111111107E-2</v>
      </c>
      <c r="R5581" s="4">
        <f t="shared" si="261"/>
        <v>40688.572233796294</v>
      </c>
      <c r="S5581" s="4">
        <v>0.11359584267269174</v>
      </c>
      <c r="T5581" s="4" t="str">
        <f>VLOOKUP(E5581,Sheet2!$A$2:$E$137,5,FALSE)</f>
        <v>CA</v>
      </c>
      <c r="U5581" s="4">
        <f>VLOOKUP($T5581,Sheet4!$H$1106:$M$1351,surveys!U$1+1,FALSE)</f>
        <v>0.39929817507859233</v>
      </c>
      <c r="V5581" s="4">
        <f>VLOOKUP($T5581,Sheet4!$H$1106:$M$1351,surveys!V$1+1,FALSE)</f>
        <v>0.68226808593455113</v>
      </c>
      <c r="W5581" s="4">
        <f>VLOOKUP($T5581,Sheet4!$H$1106:$M$1351,surveys!W$1+1,FALSE)</f>
        <v>0.8413893511967715</v>
      </c>
      <c r="X5581" s="4">
        <f>VLOOKUP($T5581,Sheet4!$H$1106:$M$1351,surveys!X$1+1,FALSE)</f>
        <v>0.92969032990429024</v>
      </c>
      <c r="Y5581" s="4">
        <f>VLOOKUP($T5581,Sheet4!$H$1106:$M$1351,surveys!Y$1+1,FALSE)</f>
        <v>1</v>
      </c>
      <c r="Z5581" s="4">
        <f t="shared" si="262"/>
        <v>1</v>
      </c>
      <c r="AA5581" s="4" t="str">
        <f>VLOOKUP(T5581&amp;"-"&amp;Z5581,Sheet4!$W$2:$AA$1100,3,FALSE)</f>
        <v>Toronto</v>
      </c>
      <c r="AB5581" s="4">
        <f>VLOOKUP(T5581&amp;"-"&amp;Z5581,Sheet4!$W$2:$AA$1100,4,FALSE)</f>
        <v>43.700110000000002</v>
      </c>
      <c r="AC5581" s="4">
        <f>VLOOKUP(T5581&amp;"-"&amp;Z5581,Sheet4!$W$2:$AA$1100,5,FALSE)</f>
        <v>-79.416300000000007</v>
      </c>
    </row>
    <row r="5582" spans="1:29">
      <c r="A5582" s="6">
        <v>40688</v>
      </c>
      <c r="B5582" s="7">
        <v>0.57232638888888887</v>
      </c>
      <c r="C5582" s="4" t="s">
        <v>1213</v>
      </c>
      <c r="D5582" s="4" t="s">
        <v>1214</v>
      </c>
      <c r="E5582" s="4" t="s">
        <v>113</v>
      </c>
      <c r="F5582" s="4">
        <v>0</v>
      </c>
      <c r="G5582" s="4">
        <v>5</v>
      </c>
      <c r="H5582" s="4">
        <v>5</v>
      </c>
      <c r="I5582" s="4">
        <v>0</v>
      </c>
      <c r="J5582" s="4">
        <v>5</v>
      </c>
      <c r="K5582" s="4">
        <v>0</v>
      </c>
      <c r="L5582" s="4">
        <v>0</v>
      </c>
      <c r="M5582" s="4">
        <v>0</v>
      </c>
      <c r="N5582" s="4">
        <v>5</v>
      </c>
      <c r="O5582" s="4">
        <v>5</v>
      </c>
      <c r="P5582" s="4">
        <v>0</v>
      </c>
      <c r="Q5582" s="9">
        <f t="shared" si="263"/>
        <v>5.1030092592592592E-2</v>
      </c>
      <c r="R5582" s="4">
        <f t="shared" si="261"/>
        <v>40688.572326388887</v>
      </c>
      <c r="S5582" s="4">
        <v>0.92205766289729407</v>
      </c>
      <c r="T5582" s="4" t="str">
        <f>VLOOKUP(E5582,Sheet2!$A$2:$E$137,5,FALSE)</f>
        <v>JP</v>
      </c>
      <c r="U5582" s="4">
        <f>VLOOKUP($T5582,Sheet4!$H$1106:$M$1351,surveys!U$1+1,FALSE)</f>
        <v>0.44874078205656753</v>
      </c>
      <c r="V5582" s="4">
        <f>VLOOKUP($T5582,Sheet4!$H$1106:$M$1351,surveys!V$1+1,FALSE)</f>
        <v>0.64114518428781597</v>
      </c>
      <c r="W5582" s="4">
        <f>VLOOKUP($T5582,Sheet4!$H$1106:$M$1351,surveys!W$1+1,FALSE)</f>
        <v>0.78068907227302575</v>
      </c>
      <c r="X5582" s="4">
        <f>VLOOKUP($T5582,Sheet4!$H$1106:$M$1351,surveys!X$1+1,FALSE)</f>
        <v>0.89864079960981302</v>
      </c>
      <c r="Y5582" s="4">
        <f>VLOOKUP($T5582,Sheet4!$H$1106:$M$1351,surveys!Y$1+1,FALSE)</f>
        <v>1</v>
      </c>
      <c r="Z5582" s="4">
        <f t="shared" si="262"/>
        <v>5</v>
      </c>
      <c r="AA5582" s="4" t="str">
        <f>VLOOKUP(T5582&amp;"-"&amp;Z5582,Sheet4!$W$2:$AA$1100,3,FALSE)</f>
        <v>Sapporo-shi</v>
      </c>
      <c r="AB5582" s="4">
        <f>VLOOKUP(T5582&amp;"-"&amp;Z5582,Sheet4!$W$2:$AA$1100,4,FALSE)</f>
        <v>43.064169999999997</v>
      </c>
      <c r="AC5582" s="4">
        <f>VLOOKUP(T5582&amp;"-"&amp;Z5582,Sheet4!$W$2:$AA$1100,5,FALSE)</f>
        <v>141.34693999999999</v>
      </c>
    </row>
    <row r="5583" spans="1:29">
      <c r="A5583" s="6">
        <v>40688</v>
      </c>
      <c r="B5583" s="7">
        <v>0.57239583333333333</v>
      </c>
      <c r="C5583" s="4" t="s">
        <v>1213</v>
      </c>
      <c r="D5583" s="4" t="s">
        <v>1219</v>
      </c>
      <c r="E5583" s="4" t="s">
        <v>63</v>
      </c>
      <c r="F5583" s="4">
        <v>3</v>
      </c>
      <c r="G5583" s="4">
        <v>3</v>
      </c>
      <c r="H5583" s="4">
        <v>4</v>
      </c>
      <c r="I5583" s="4">
        <v>4</v>
      </c>
      <c r="J5583" s="4">
        <v>5</v>
      </c>
      <c r="K5583" s="4">
        <v>4</v>
      </c>
      <c r="L5583" s="4">
        <v>3</v>
      </c>
      <c r="M5583" s="4">
        <v>5</v>
      </c>
      <c r="N5583" s="4">
        <v>5</v>
      </c>
      <c r="O5583" s="4">
        <v>4</v>
      </c>
      <c r="P5583" s="4">
        <v>3</v>
      </c>
      <c r="Q5583" s="9">
        <f t="shared" si="263"/>
        <v>5.0381944444444444E-2</v>
      </c>
      <c r="R5583" s="4">
        <f t="shared" si="261"/>
        <v>40688.572395833333</v>
      </c>
      <c r="S5583" s="4">
        <v>0.70310079624515653</v>
      </c>
      <c r="T5583" s="4" t="str">
        <f>VLOOKUP(E5583,Sheet2!$A$2:$E$137,5,FALSE)</f>
        <v>IL</v>
      </c>
      <c r="U5583" s="4">
        <f>VLOOKUP($T5583,Sheet4!$H$1106:$M$1351,surveys!U$1+1,FALSE)</f>
        <v>0.38470739608051052</v>
      </c>
      <c r="V5583" s="4">
        <f>VLOOKUP($T5583,Sheet4!$H$1106:$M$1351,surveys!V$1+1,FALSE)</f>
        <v>0.60022974682589458</v>
      </c>
      <c r="W5583" s="4">
        <f>VLOOKUP($T5583,Sheet4!$H$1106:$M$1351,surveys!W$1+1,FALSE)</f>
        <v>0.74425255771149745</v>
      </c>
      <c r="X5583" s="4">
        <f>VLOOKUP($T5583,Sheet4!$H$1106:$M$1351,surveys!X$1+1,FALSE)</f>
        <v>0.87895402692736246</v>
      </c>
      <c r="Y5583" s="4">
        <f>VLOOKUP($T5583,Sheet4!$H$1106:$M$1351,surveys!Y$1+1,FALSE)</f>
        <v>1</v>
      </c>
      <c r="Z5583" s="4">
        <f t="shared" si="262"/>
        <v>3</v>
      </c>
      <c r="AA5583" s="4" t="str">
        <f>VLOOKUP(T5583&amp;"-"&amp;Z5583,Sheet4!$W$2:$AA$1100,3,FALSE)</f>
        <v>Haifa</v>
      </c>
      <c r="AB5583" s="4">
        <f>VLOOKUP(T5583&amp;"-"&amp;Z5583,Sheet4!$W$2:$AA$1100,4,FALSE)</f>
        <v>32.815559999999998</v>
      </c>
      <c r="AC5583" s="4">
        <f>VLOOKUP(T5583&amp;"-"&amp;Z5583,Sheet4!$W$2:$AA$1100,5,FALSE)</f>
        <v>34.989170000000001</v>
      </c>
    </row>
    <row r="5584" spans="1:29">
      <c r="A5584" s="6">
        <v>40688</v>
      </c>
      <c r="B5584" s="7">
        <v>0.57250000000000001</v>
      </c>
      <c r="C5584" s="4" t="s">
        <v>1215</v>
      </c>
      <c r="D5584" s="4" t="s">
        <v>1214</v>
      </c>
      <c r="E5584" s="4" t="s">
        <v>49</v>
      </c>
      <c r="F5584" s="4">
        <v>5</v>
      </c>
      <c r="G5584" s="4">
        <v>5</v>
      </c>
      <c r="H5584" s="4">
        <v>5</v>
      </c>
      <c r="I5584" s="4">
        <v>5</v>
      </c>
      <c r="J5584" s="4">
        <v>5</v>
      </c>
      <c r="K5584" s="4">
        <v>5</v>
      </c>
      <c r="L5584" s="4">
        <v>5</v>
      </c>
      <c r="M5584" s="4">
        <v>5</v>
      </c>
      <c r="N5584" s="4">
        <v>5</v>
      </c>
      <c r="O5584" s="4">
        <v>5</v>
      </c>
      <c r="P5584" s="4">
        <v>5</v>
      </c>
      <c r="Q5584" s="9">
        <f t="shared" si="263"/>
        <v>5.0289351851851856E-2</v>
      </c>
      <c r="R5584" s="4">
        <f t="shared" si="261"/>
        <v>40688.572500000002</v>
      </c>
      <c r="S5584" s="4">
        <v>0.31771029941317064</v>
      </c>
      <c r="T5584" s="4" t="str">
        <f>VLOOKUP(E5584,Sheet2!$A$2:$E$137,5,FALSE)</f>
        <v>EE</v>
      </c>
      <c r="U5584" s="4">
        <f>VLOOKUP($T5584,Sheet4!$H$1106:$M$1351,surveys!U$1+1,FALSE)</f>
        <v>0.60400890322343292</v>
      </c>
      <c r="V5584" s="4">
        <f>VLOOKUP($T5584,Sheet4!$H$1106:$M$1351,surveys!V$1+1,FALSE)</f>
        <v>0.75897527086769645</v>
      </c>
      <c r="W5584" s="4">
        <f>VLOOKUP($T5584,Sheet4!$H$1106:$M$1351,surveys!W$1+1,FALSE)</f>
        <v>0.86165053008516934</v>
      </c>
      <c r="X5584" s="4">
        <f>VLOOKUP($T5584,Sheet4!$H$1106:$M$1351,surveys!X$1+1,FALSE)</f>
        <v>0.93225701619381074</v>
      </c>
      <c r="Y5584" s="4">
        <f>VLOOKUP($T5584,Sheet4!$H$1106:$M$1351,surveys!Y$1+1,FALSE)</f>
        <v>1</v>
      </c>
      <c r="Z5584" s="4">
        <f t="shared" si="262"/>
        <v>1</v>
      </c>
      <c r="AA5584" s="4" t="str">
        <f>VLOOKUP(T5584&amp;"-"&amp;Z5584,Sheet4!$W$2:$AA$1100,3,FALSE)</f>
        <v>Tallinn</v>
      </c>
      <c r="AB5584" s="4">
        <f>VLOOKUP(T5584&amp;"-"&amp;Z5584,Sheet4!$W$2:$AA$1100,4,FALSE)</f>
        <v>59.436959999999999</v>
      </c>
      <c r="AC5584" s="4">
        <f>VLOOKUP(T5584&amp;"-"&amp;Z5584,Sheet4!$W$2:$AA$1100,5,FALSE)</f>
        <v>24.753530000000001</v>
      </c>
    </row>
    <row r="5585" spans="1:29">
      <c r="A5585" s="6">
        <v>40688</v>
      </c>
      <c r="B5585" s="7">
        <v>0.57493055555555561</v>
      </c>
      <c r="C5585" s="4" t="s">
        <v>1215</v>
      </c>
      <c r="D5585" s="4" t="s">
        <v>1214</v>
      </c>
      <c r="E5585" s="4" t="s">
        <v>85</v>
      </c>
      <c r="F5585" s="4">
        <v>5</v>
      </c>
      <c r="G5585" s="4">
        <v>5</v>
      </c>
      <c r="H5585" s="4">
        <v>5</v>
      </c>
      <c r="I5585" s="4">
        <v>4</v>
      </c>
      <c r="J5585" s="4">
        <v>3</v>
      </c>
      <c r="K5585" s="4">
        <v>3</v>
      </c>
      <c r="L5585" s="4">
        <v>4</v>
      </c>
      <c r="M5585" s="4">
        <v>5</v>
      </c>
      <c r="N5585" s="4">
        <v>5</v>
      </c>
      <c r="O5585" s="4">
        <v>3</v>
      </c>
      <c r="P5585" s="4">
        <v>4</v>
      </c>
      <c r="Q5585" s="9">
        <f t="shared" si="263"/>
        <v>5.2037037037037041E-2</v>
      </c>
      <c r="R5585" s="4">
        <f t="shared" si="261"/>
        <v>40688.574930555558</v>
      </c>
      <c r="S5585" s="4">
        <v>0.48297077363366903</v>
      </c>
      <c r="T5585" s="4" t="str">
        <f>VLOOKUP(E5585,Sheet2!$A$2:$E$137,5,FALSE)</f>
        <v>PL</v>
      </c>
      <c r="U5585" s="4">
        <f>VLOOKUP($T5585,Sheet4!$H$1106:$M$1351,surveys!U$1+1,FALSE)</f>
        <v>0.38412692394750031</v>
      </c>
      <c r="V5585" s="4">
        <f>VLOOKUP($T5585,Sheet4!$H$1106:$M$1351,surveys!V$1+1,FALSE)</f>
        <v>0.55761422047220277</v>
      </c>
      <c r="W5585" s="4">
        <f>VLOOKUP($T5585,Sheet4!$H$1106:$M$1351,surveys!W$1+1,FALSE)</f>
        <v>0.72800866765105254</v>
      </c>
      <c r="X5585" s="4">
        <f>VLOOKUP($T5585,Sheet4!$H$1106:$M$1351,surveys!X$1+1,FALSE)</f>
        <v>0.87128691644612766</v>
      </c>
      <c r="Y5585" s="4">
        <f>VLOOKUP($T5585,Sheet4!$H$1106:$M$1351,surveys!Y$1+1,FALSE)</f>
        <v>1</v>
      </c>
      <c r="Z5585" s="4">
        <f t="shared" si="262"/>
        <v>2</v>
      </c>
      <c r="AA5585" s="4" t="str">
        <f>VLOOKUP(T5585&amp;"-"&amp;Z5585,Sheet4!$W$2:$AA$1100,3,FALSE)</f>
        <v>Lodz</v>
      </c>
      <c r="AB5585" s="4">
        <f>VLOOKUP(T5585&amp;"-"&amp;Z5585,Sheet4!$W$2:$AA$1100,4,FALSE)</f>
        <v>51.75</v>
      </c>
      <c r="AC5585" s="4">
        <f>VLOOKUP(T5585&amp;"-"&amp;Z5585,Sheet4!$W$2:$AA$1100,5,FALSE)</f>
        <v>19.466670000000001</v>
      </c>
    </row>
    <row r="5586" spans="1:29">
      <c r="A5586" s="6">
        <v>40688</v>
      </c>
      <c r="B5586" s="7">
        <v>0.57887731481481486</v>
      </c>
      <c r="C5586" s="4" t="s">
        <v>1215</v>
      </c>
      <c r="D5586" s="4" t="s">
        <v>1218</v>
      </c>
      <c r="E5586" s="4" t="s">
        <v>13</v>
      </c>
      <c r="F5586" s="4">
        <v>4</v>
      </c>
      <c r="G5586" s="4">
        <v>3</v>
      </c>
      <c r="H5586" s="4">
        <v>5</v>
      </c>
      <c r="I5586" s="4">
        <v>4</v>
      </c>
      <c r="J5586" s="4">
        <v>3</v>
      </c>
      <c r="K5586" s="4">
        <v>2</v>
      </c>
      <c r="L5586" s="4">
        <v>2</v>
      </c>
      <c r="M5586" s="4">
        <v>3</v>
      </c>
      <c r="N5586" s="4">
        <v>3</v>
      </c>
      <c r="O5586" s="4">
        <v>2</v>
      </c>
      <c r="P5586" s="4">
        <v>4</v>
      </c>
      <c r="Q5586" s="9">
        <f t="shared" si="263"/>
        <v>5.4340277777777779E-2</v>
      </c>
      <c r="R5586" s="4">
        <f t="shared" si="261"/>
        <v>40688.578877314816</v>
      </c>
      <c r="S5586" s="4">
        <v>0.93289358561040459</v>
      </c>
      <c r="T5586" s="4" t="str">
        <f>VLOOKUP(E5586,Sheet2!$A$2:$E$137,5,FALSE)</f>
        <v>GB</v>
      </c>
      <c r="U5586" s="4">
        <f>VLOOKUP($T5586,Sheet4!$H$1106:$M$1351,surveys!U$1+1,FALSE)</f>
        <v>0.43993408527720174</v>
      </c>
      <c r="V5586" s="4">
        <f>VLOOKUP($T5586,Sheet4!$H$1106:$M$1351,surveys!V$1+1,FALSE)</f>
        <v>0.87986817055440347</v>
      </c>
      <c r="W5586" s="4">
        <f>VLOOKUP($T5586,Sheet4!$H$1106:$M$1351,surveys!W$1+1,FALSE)</f>
        <v>0.93717230822503084</v>
      </c>
      <c r="X5586" s="4">
        <f>VLOOKUP($T5586,Sheet4!$H$1106:$M$1351,surveys!X$1+1,FALSE)</f>
        <v>0.97269979890956382</v>
      </c>
      <c r="Y5586" s="4">
        <f>VLOOKUP($T5586,Sheet4!$H$1106:$M$1351,surveys!Y$1+1,FALSE)</f>
        <v>1</v>
      </c>
      <c r="Z5586" s="4">
        <f t="shared" si="262"/>
        <v>3</v>
      </c>
      <c r="AA5586" s="4" t="str">
        <f>VLOOKUP(T5586&amp;"-"&amp;Z5586,Sheet4!$W$2:$AA$1100,3,FALSE)</f>
        <v>Birmingham</v>
      </c>
      <c r="AB5586" s="4">
        <f>VLOOKUP(T5586&amp;"-"&amp;Z5586,Sheet4!$W$2:$AA$1100,4,FALSE)</f>
        <v>52.48142</v>
      </c>
      <c r="AC5586" s="4">
        <f>VLOOKUP(T5586&amp;"-"&amp;Z5586,Sheet4!$W$2:$AA$1100,5,FALSE)</f>
        <v>-1.8998299999999999</v>
      </c>
    </row>
    <row r="5587" spans="1:29">
      <c r="A5587" s="6">
        <v>40688</v>
      </c>
      <c r="B5587" s="7">
        <v>0.58013888888888887</v>
      </c>
      <c r="C5587" s="4" t="s">
        <v>1213</v>
      </c>
      <c r="D5587" s="4" t="s">
        <v>1218</v>
      </c>
      <c r="E5587" s="4" t="s">
        <v>77</v>
      </c>
      <c r="F5587" s="4">
        <v>5</v>
      </c>
      <c r="G5587" s="4">
        <v>5</v>
      </c>
      <c r="H5587" s="4">
        <v>5</v>
      </c>
      <c r="I5587" s="4">
        <v>5</v>
      </c>
      <c r="J5587" s="4">
        <v>5</v>
      </c>
      <c r="K5587" s="4">
        <v>5</v>
      </c>
      <c r="L5587" s="4">
        <v>5</v>
      </c>
      <c r="M5587" s="4">
        <v>5</v>
      </c>
      <c r="N5587" s="4">
        <v>5</v>
      </c>
      <c r="O5587" s="4">
        <v>5</v>
      </c>
      <c r="P5587" s="4">
        <v>5</v>
      </c>
      <c r="Q5587" s="9">
        <f t="shared" si="263"/>
        <v>5.6585648148148149E-2</v>
      </c>
      <c r="R5587" s="4">
        <f t="shared" si="261"/>
        <v>40688.580138888887</v>
      </c>
      <c r="S5587" s="4">
        <v>0.37130872403879978</v>
      </c>
      <c r="T5587" s="4" t="str">
        <f>VLOOKUP(E5587,Sheet2!$A$2:$E$137,5,FALSE)</f>
        <v>CZ</v>
      </c>
      <c r="U5587" s="4">
        <f>VLOOKUP($T5587,Sheet4!$H$1106:$M$1351,surveys!U$1+1,FALSE)</f>
        <v>0.55144733629941389</v>
      </c>
      <c r="V5587" s="4">
        <f>VLOOKUP($T5587,Sheet4!$H$1106:$M$1351,surveys!V$1+1,FALSE)</f>
        <v>0.72628917582448771</v>
      </c>
      <c r="W5587" s="4">
        <f>VLOOKUP($T5587,Sheet4!$H$1106:$M$1351,surveys!W$1+1,FALSE)</f>
        <v>0.87441405399881522</v>
      </c>
      <c r="X5587" s="4">
        <f>VLOOKUP($T5587,Sheet4!$H$1106:$M$1351,surveys!X$1+1,FALSE)</f>
        <v>0.95208915652162385</v>
      </c>
      <c r="Y5587" s="4">
        <f>VLOOKUP($T5587,Sheet4!$H$1106:$M$1351,surveys!Y$1+1,FALSE)</f>
        <v>1</v>
      </c>
      <c r="Z5587" s="4">
        <f t="shared" si="262"/>
        <v>1</v>
      </c>
      <c r="AA5587" s="4" t="str">
        <f>VLOOKUP(T5587&amp;"-"&amp;Z5587,Sheet4!$W$2:$AA$1100,3,FALSE)</f>
        <v>Prague</v>
      </c>
      <c r="AB5587" s="4">
        <f>VLOOKUP(T5587&amp;"-"&amp;Z5587,Sheet4!$W$2:$AA$1100,4,FALSE)</f>
        <v>50.088039999999999</v>
      </c>
      <c r="AC5587" s="4">
        <f>VLOOKUP(T5587&amp;"-"&amp;Z5587,Sheet4!$W$2:$AA$1100,5,FALSE)</f>
        <v>14.42076</v>
      </c>
    </row>
    <row r="5588" spans="1:29">
      <c r="A5588" s="6">
        <v>40688</v>
      </c>
      <c r="B5588" s="7">
        <v>0.58016203703703706</v>
      </c>
      <c r="C5588" s="4" t="s">
        <v>1215</v>
      </c>
      <c r="D5588" s="4" t="s">
        <v>1214</v>
      </c>
      <c r="E5588" s="4" t="s">
        <v>21</v>
      </c>
      <c r="F5588" s="4">
        <v>5</v>
      </c>
      <c r="G5588" s="4">
        <v>5</v>
      </c>
      <c r="H5588" s="4">
        <v>5</v>
      </c>
      <c r="I5588" s="4">
        <v>5</v>
      </c>
      <c r="J5588" s="4">
        <v>5</v>
      </c>
      <c r="K5588" s="4">
        <v>5</v>
      </c>
      <c r="L5588" s="4">
        <v>5</v>
      </c>
      <c r="M5588" s="4">
        <v>5</v>
      </c>
      <c r="N5588" s="4">
        <v>5</v>
      </c>
      <c r="O5588" s="4">
        <v>5</v>
      </c>
      <c r="P5588" s="4">
        <v>5</v>
      </c>
      <c r="Q5588" s="9">
        <f t="shared" si="263"/>
        <v>5.5983796296296295E-2</v>
      </c>
      <c r="R5588" s="4">
        <f t="shared" si="261"/>
        <v>40688.58016203704</v>
      </c>
      <c r="S5588" s="4">
        <v>5.2292394088429006E-2</v>
      </c>
      <c r="T5588" s="4" t="str">
        <f>VLOOKUP(E5588,Sheet2!$A$2:$E$137,5,FALSE)</f>
        <v>MX</v>
      </c>
      <c r="U5588" s="4">
        <f>VLOOKUP($T5588,Sheet4!$H$1106:$M$1351,surveys!U$1+1,FALSE)</f>
        <v>0.64192227588837014</v>
      </c>
      <c r="V5588" s="4">
        <f>VLOOKUP($T5588,Sheet4!$H$1106:$M$1351,surveys!V$1+1,FALSE)</f>
        <v>0.73699712700692854</v>
      </c>
      <c r="W5588" s="4">
        <f>VLOOKUP($T5588,Sheet4!$H$1106:$M$1351,surveys!W$1+1,FALSE)</f>
        <v>0.83130642446864456</v>
      </c>
      <c r="X5588" s="4">
        <f>VLOOKUP($T5588,Sheet4!$H$1106:$M$1351,surveys!X$1+1,FALSE)</f>
        <v>0.91696724211461977</v>
      </c>
      <c r="Y5588" s="4">
        <f>VLOOKUP($T5588,Sheet4!$H$1106:$M$1351,surveys!Y$1+1,FALSE)</f>
        <v>1</v>
      </c>
      <c r="Z5588" s="4">
        <f t="shared" si="262"/>
        <v>1</v>
      </c>
      <c r="AA5588" s="4" t="str">
        <f>VLOOKUP(T5588&amp;"-"&amp;Z5588,Sheet4!$W$2:$AA$1100,3,FALSE)</f>
        <v>Mexico City</v>
      </c>
      <c r="AB5588" s="4">
        <f>VLOOKUP(T5588&amp;"-"&amp;Z5588,Sheet4!$W$2:$AA$1100,4,FALSE)</f>
        <v>19.428470000000001</v>
      </c>
      <c r="AC5588" s="4">
        <f>VLOOKUP(T5588&amp;"-"&amp;Z5588,Sheet4!$W$2:$AA$1100,5,FALSE)</f>
        <v>-99.127660000000006</v>
      </c>
    </row>
    <row r="5589" spans="1:29">
      <c r="A5589" s="6">
        <v>40688</v>
      </c>
      <c r="B5589" s="7">
        <v>0.4816319444444444</v>
      </c>
      <c r="C5589" s="4" t="s">
        <v>1215</v>
      </c>
      <c r="D5589" s="4" t="s">
        <v>1216</v>
      </c>
      <c r="E5589" s="4" t="s">
        <v>123</v>
      </c>
      <c r="F5589" s="4">
        <v>4</v>
      </c>
      <c r="G5589" s="4">
        <v>4</v>
      </c>
      <c r="H5589" s="4">
        <v>4</v>
      </c>
      <c r="I5589" s="4">
        <v>5</v>
      </c>
      <c r="J5589" s="4">
        <v>5</v>
      </c>
      <c r="K5589" s="4">
        <v>5</v>
      </c>
      <c r="L5589" s="4">
        <v>4</v>
      </c>
      <c r="M5589" s="4">
        <v>4</v>
      </c>
      <c r="N5589" s="4">
        <v>5</v>
      </c>
      <c r="O5589" s="4">
        <v>5</v>
      </c>
      <c r="P5589" s="4">
        <v>5</v>
      </c>
      <c r="Q5589" s="9">
        <f t="shared" si="263"/>
        <v>5.6759259259259259E-2</v>
      </c>
      <c r="R5589" s="4">
        <f t="shared" si="261"/>
        <v>40688.481631944444</v>
      </c>
      <c r="S5589" s="4">
        <v>0.66790096289116274</v>
      </c>
      <c r="T5589" s="4" t="str">
        <f>VLOOKUP(E5589,Sheet2!$A$2:$E$137,5,FALSE)</f>
        <v>IN</v>
      </c>
      <c r="U5589" s="4">
        <f>VLOOKUP($T5589,Sheet4!$H$1106:$M$1351,surveys!U$1+1,FALSE)</f>
        <v>0.33680245405102799</v>
      </c>
      <c r="V5589" s="4">
        <f>VLOOKUP($T5589,Sheet4!$H$1106:$M$1351,surveys!V$1+1,FALSE)</f>
        <v>0.62679773153769558</v>
      </c>
      <c r="W5589" s="4">
        <f>VLOOKUP($T5589,Sheet4!$H$1106:$M$1351,surveys!W$1+1,FALSE)</f>
        <v>0.7622435059072814</v>
      </c>
      <c r="X5589" s="4">
        <f>VLOOKUP($T5589,Sheet4!$H$1106:$M$1351,surveys!X$1+1,FALSE)</f>
        <v>0.88514646425564791</v>
      </c>
      <c r="Y5589" s="4">
        <f>VLOOKUP($T5589,Sheet4!$H$1106:$M$1351,surveys!Y$1+1,FALSE)</f>
        <v>1</v>
      </c>
      <c r="Z5589" s="4">
        <f t="shared" si="262"/>
        <v>3</v>
      </c>
      <c r="AA5589" s="4" t="str">
        <f>VLOOKUP(T5589&amp;"-"&amp;Z5589,Sheet4!$W$2:$AA$1100,3,FALSE)</f>
        <v>Bangalore</v>
      </c>
      <c r="AB5589" s="4">
        <f>VLOOKUP(T5589&amp;"-"&amp;Z5589,Sheet4!$W$2:$AA$1100,4,FALSE)</f>
        <v>12.97194</v>
      </c>
      <c r="AC5589" s="4">
        <f>VLOOKUP(T5589&amp;"-"&amp;Z5589,Sheet4!$W$2:$AA$1100,5,FALSE)</f>
        <v>77.593689999999995</v>
      </c>
    </row>
    <row r="5590" spans="1:29">
      <c r="A5590" s="6">
        <v>40688</v>
      </c>
      <c r="B5590" s="7">
        <v>0.69208333333333327</v>
      </c>
      <c r="C5590" s="4" t="s">
        <v>1213</v>
      </c>
      <c r="D5590" s="4" t="s">
        <v>1214</v>
      </c>
      <c r="E5590" s="4" t="s">
        <v>123</v>
      </c>
      <c r="F5590" s="4">
        <v>4</v>
      </c>
      <c r="G5590" s="4">
        <v>4</v>
      </c>
      <c r="H5590" s="4">
        <v>5</v>
      </c>
      <c r="I5590" s="4">
        <v>3</v>
      </c>
      <c r="J5590" s="4">
        <v>5</v>
      </c>
      <c r="K5590" s="4">
        <v>4</v>
      </c>
      <c r="L5590" s="4">
        <v>4</v>
      </c>
      <c r="M5590" s="4">
        <v>5</v>
      </c>
      <c r="N5590" s="4">
        <v>5</v>
      </c>
      <c r="O5590" s="4">
        <v>4</v>
      </c>
      <c r="P5590" s="4">
        <v>5</v>
      </c>
      <c r="Q5590" s="9">
        <f t="shared" si="263"/>
        <v>6.4270833333333333E-2</v>
      </c>
      <c r="R5590" s="4">
        <f t="shared" si="261"/>
        <v>40688.692083333335</v>
      </c>
      <c r="S5590" s="4">
        <v>5.8673817114540228E-2</v>
      </c>
      <c r="T5590" s="4" t="str">
        <f>VLOOKUP(E5590,Sheet2!$A$2:$E$137,5,FALSE)</f>
        <v>IN</v>
      </c>
      <c r="U5590" s="4">
        <f>VLOOKUP($T5590,Sheet4!$H$1106:$M$1351,surveys!U$1+1,FALSE)</f>
        <v>0.33680245405102799</v>
      </c>
      <c r="V5590" s="4">
        <f>VLOOKUP($T5590,Sheet4!$H$1106:$M$1351,surveys!V$1+1,FALSE)</f>
        <v>0.62679773153769558</v>
      </c>
      <c r="W5590" s="4">
        <f>VLOOKUP($T5590,Sheet4!$H$1106:$M$1351,surveys!W$1+1,FALSE)</f>
        <v>0.7622435059072814</v>
      </c>
      <c r="X5590" s="4">
        <f>VLOOKUP($T5590,Sheet4!$H$1106:$M$1351,surveys!X$1+1,FALSE)</f>
        <v>0.88514646425564791</v>
      </c>
      <c r="Y5590" s="4">
        <f>VLOOKUP($T5590,Sheet4!$H$1106:$M$1351,surveys!Y$1+1,FALSE)</f>
        <v>1</v>
      </c>
      <c r="Z5590" s="4">
        <f t="shared" si="262"/>
        <v>1</v>
      </c>
      <c r="AA5590" s="4" t="str">
        <f>VLOOKUP(T5590&amp;"-"&amp;Z5590,Sheet4!$W$2:$AA$1100,3,FALSE)</f>
        <v>Mumbai</v>
      </c>
      <c r="AB5590" s="4">
        <f>VLOOKUP(T5590&amp;"-"&amp;Z5590,Sheet4!$W$2:$AA$1100,4,FALSE)</f>
        <v>19.07283</v>
      </c>
      <c r="AC5590" s="4">
        <f>VLOOKUP(T5590&amp;"-"&amp;Z5590,Sheet4!$W$2:$AA$1100,5,FALSE)</f>
        <v>72.88261</v>
      </c>
    </row>
    <row r="5591" spans="1:29">
      <c r="A5591" s="6">
        <v>40688</v>
      </c>
      <c r="B5591" s="7">
        <v>0.92866898148148169</v>
      </c>
      <c r="C5591" s="4" t="s">
        <v>1215</v>
      </c>
      <c r="D5591" s="4" t="s">
        <v>1218</v>
      </c>
      <c r="E5591" s="4" t="s">
        <v>15</v>
      </c>
      <c r="F5591" s="4">
        <v>3</v>
      </c>
      <c r="G5591" s="4">
        <v>3</v>
      </c>
      <c r="H5591" s="4">
        <v>4</v>
      </c>
      <c r="I5591" s="4">
        <v>4</v>
      </c>
      <c r="J5591" s="4">
        <v>5</v>
      </c>
      <c r="K5591" s="4">
        <v>4</v>
      </c>
      <c r="L5591" s="4">
        <v>4</v>
      </c>
      <c r="M5591" s="4">
        <v>4</v>
      </c>
      <c r="N5591" s="4">
        <v>3</v>
      </c>
      <c r="O5591" s="4">
        <v>4</v>
      </c>
      <c r="P5591" s="4">
        <v>5</v>
      </c>
      <c r="Q5591" s="9">
        <f t="shared" si="263"/>
        <v>2.0393518518518519E-2</v>
      </c>
      <c r="R5591" s="4">
        <f t="shared" si="261"/>
        <v>40688.928668981483</v>
      </c>
      <c r="S5591" s="4">
        <v>0.67690373518514502</v>
      </c>
      <c r="T5591" s="4" t="str">
        <f>VLOOKUP(E5591,Sheet2!$A$2:$E$137,5,FALSE)</f>
        <v>US</v>
      </c>
      <c r="U5591" s="4">
        <f>VLOOKUP($T5591,Sheet4!$H$1106:$M$1351,surveys!U$1+1,FALSE)</f>
        <v>0.42883768204388006</v>
      </c>
      <c r="V5591" s="4">
        <f>VLOOKUP($T5591,Sheet4!$H$1106:$M$1351,surveys!V$1+1,FALSE)</f>
        <v>0.62778475709586301</v>
      </c>
      <c r="W5591" s="4">
        <f>VLOOKUP($T5591,Sheet4!$H$1106:$M$1351,surveys!W$1+1,FALSE)</f>
        <v>0.76918600378409652</v>
      </c>
      <c r="X5591" s="4">
        <f>VLOOKUP($T5591,Sheet4!$H$1106:$M$1351,surveys!X$1+1,FALSE)</f>
        <v>0.88987045221102745</v>
      </c>
      <c r="Y5591" s="4">
        <f>VLOOKUP($T5591,Sheet4!$H$1106:$M$1351,surveys!Y$1+1,FALSE)</f>
        <v>1</v>
      </c>
      <c r="Z5591" s="4">
        <f t="shared" si="262"/>
        <v>3</v>
      </c>
      <c r="AA5591" s="4" t="str">
        <f>VLOOKUP(T5591&amp;"-"&amp;Z5591,Sheet4!$W$2:$AA$1100,3,FALSE)</f>
        <v>Chicago</v>
      </c>
      <c r="AB5591" s="4">
        <f>VLOOKUP(T5591&amp;"-"&amp;Z5591,Sheet4!$W$2:$AA$1100,4,FALSE)</f>
        <v>41.850029999999997</v>
      </c>
      <c r="AC5591" s="4">
        <f>VLOOKUP(T5591&amp;"-"&amp;Z5591,Sheet4!$W$2:$AA$1100,5,FALSE)</f>
        <v>-87.650049999999993</v>
      </c>
    </row>
    <row r="5592" spans="1:29">
      <c r="A5592" s="6">
        <v>40688</v>
      </c>
      <c r="B5592" s="7">
        <v>0.4957523148148148</v>
      </c>
      <c r="C5592" s="4" t="s">
        <v>1213</v>
      </c>
      <c r="D5592" s="4" t="s">
        <v>1216</v>
      </c>
      <c r="E5592" s="4" t="s">
        <v>44</v>
      </c>
      <c r="F5592" s="4">
        <v>1</v>
      </c>
      <c r="G5592" s="4">
        <v>1</v>
      </c>
      <c r="H5592" s="4">
        <v>1</v>
      </c>
      <c r="I5592" s="4">
        <v>1</v>
      </c>
      <c r="J5592" s="4">
        <v>1</v>
      </c>
      <c r="K5592" s="4">
        <v>1</v>
      </c>
      <c r="L5592" s="4">
        <v>1</v>
      </c>
      <c r="M5592" s="4">
        <v>1</v>
      </c>
      <c r="N5592" s="4">
        <v>1</v>
      </c>
      <c r="O5592" s="4">
        <v>1</v>
      </c>
      <c r="P5592" s="4">
        <v>1</v>
      </c>
      <c r="Q5592" s="9">
        <f t="shared" si="263"/>
        <v>6.6145833333333334E-2</v>
      </c>
      <c r="R5592" s="4">
        <f t="shared" si="261"/>
        <v>40688.495752314811</v>
      </c>
      <c r="S5592" s="4">
        <v>0.82686846994113927</v>
      </c>
      <c r="T5592" s="4" t="str">
        <f>VLOOKUP(E5592,Sheet2!$A$2:$E$137,5,FALSE)</f>
        <v>TR</v>
      </c>
      <c r="U5592" s="4">
        <f>VLOOKUP($T5592,Sheet4!$H$1106:$M$1351,surveys!U$1+1,FALSE)</f>
        <v>0.56282907227865631</v>
      </c>
      <c r="V5592" s="4">
        <f>VLOOKUP($T5592,Sheet4!$H$1106:$M$1351,surveys!V$1+1,FALSE)</f>
        <v>0.73998378440807921</v>
      </c>
      <c r="W5592" s="4">
        <f>VLOOKUP($T5592,Sheet4!$H$1106:$M$1351,surveys!W$1+1,FALSE)</f>
        <v>0.86593507285859772</v>
      </c>
      <c r="X5592" s="4">
        <f>VLOOKUP($T5592,Sheet4!$H$1106:$M$1351,surveys!X$1+1,FALSE)</f>
        <v>0.93709051462417825</v>
      </c>
      <c r="Y5592" s="4">
        <f>VLOOKUP($T5592,Sheet4!$H$1106:$M$1351,surveys!Y$1+1,FALSE)</f>
        <v>1</v>
      </c>
      <c r="Z5592" s="4">
        <f t="shared" si="262"/>
        <v>3</v>
      </c>
      <c r="AA5592" s="4" t="str">
        <f>VLOOKUP(T5592&amp;"-"&amp;Z5592,Sheet4!$W$2:$AA$1100,3,FALSE)</f>
        <v>Izmir</v>
      </c>
      <c r="AB5592" s="4">
        <f>VLOOKUP(T5592&amp;"-"&amp;Z5592,Sheet4!$W$2:$AA$1100,4,FALSE)</f>
        <v>38.412730000000003</v>
      </c>
      <c r="AC5592" s="4">
        <f>VLOOKUP(T5592&amp;"-"&amp;Z5592,Sheet4!$W$2:$AA$1100,5,FALSE)</f>
        <v>27.138380000000002</v>
      </c>
    </row>
    <row r="5593" spans="1:29">
      <c r="A5593" s="6">
        <v>40688</v>
      </c>
      <c r="B5593" s="7">
        <v>0.77187499999999998</v>
      </c>
      <c r="C5593" s="4" t="s">
        <v>1215</v>
      </c>
      <c r="D5593" s="4" t="s">
        <v>1217</v>
      </c>
      <c r="E5593" s="4" t="s">
        <v>21</v>
      </c>
      <c r="F5593" s="4">
        <v>1</v>
      </c>
      <c r="G5593" s="4">
        <v>1</v>
      </c>
      <c r="H5593" s="4">
        <v>1</v>
      </c>
      <c r="I5593" s="4">
        <v>1</v>
      </c>
      <c r="J5593" s="4">
        <v>5</v>
      </c>
      <c r="K5593" s="4">
        <v>1</v>
      </c>
      <c r="L5593" s="4">
        <v>1</v>
      </c>
      <c r="M5593" s="4">
        <v>1</v>
      </c>
      <c r="N5593" s="4">
        <v>1</v>
      </c>
      <c r="O5593" s="4">
        <v>1</v>
      </c>
      <c r="P5593" s="4">
        <v>1</v>
      </c>
      <c r="Q5593" s="9">
        <f t="shared" si="263"/>
        <v>5.0173611111111106E-2</v>
      </c>
      <c r="R5593" s="4">
        <f t="shared" si="261"/>
        <v>40688.771874999999</v>
      </c>
      <c r="S5593" s="4">
        <v>0.75769090850315735</v>
      </c>
      <c r="T5593" s="4" t="str">
        <f>VLOOKUP(E5593,Sheet2!$A$2:$E$137,5,FALSE)</f>
        <v>MX</v>
      </c>
      <c r="U5593" s="4">
        <f>VLOOKUP($T5593,Sheet4!$H$1106:$M$1351,surveys!U$1+1,FALSE)</f>
        <v>0.64192227588837014</v>
      </c>
      <c r="V5593" s="4">
        <f>VLOOKUP($T5593,Sheet4!$H$1106:$M$1351,surveys!V$1+1,FALSE)</f>
        <v>0.73699712700692854</v>
      </c>
      <c r="W5593" s="4">
        <f>VLOOKUP($T5593,Sheet4!$H$1106:$M$1351,surveys!W$1+1,FALSE)</f>
        <v>0.83130642446864456</v>
      </c>
      <c r="X5593" s="4">
        <f>VLOOKUP($T5593,Sheet4!$H$1106:$M$1351,surveys!X$1+1,FALSE)</f>
        <v>0.91696724211461977</v>
      </c>
      <c r="Y5593" s="4">
        <f>VLOOKUP($T5593,Sheet4!$H$1106:$M$1351,surveys!Y$1+1,FALSE)</f>
        <v>1</v>
      </c>
      <c r="Z5593" s="4">
        <f t="shared" si="262"/>
        <v>3</v>
      </c>
      <c r="AA5593" s="4" t="str">
        <f>VLOOKUP(T5593&amp;"-"&amp;Z5593,Sheet4!$W$2:$AA$1100,3,FALSE)</f>
        <v>Ecatepec</v>
      </c>
      <c r="AB5593" s="4">
        <f>VLOOKUP(T5593&amp;"-"&amp;Z5593,Sheet4!$W$2:$AA$1100,4,FALSE)</f>
        <v>19.601109999999998</v>
      </c>
      <c r="AC5593" s="4">
        <f>VLOOKUP(T5593&amp;"-"&amp;Z5593,Sheet4!$W$2:$AA$1100,5,FALSE)</f>
        <v>-99.052499999999995</v>
      </c>
    </row>
    <row r="5594" spans="1:29">
      <c r="A5594" s="6">
        <v>40688</v>
      </c>
      <c r="B5594" s="7">
        <v>0.88487268518518514</v>
      </c>
      <c r="C5594" s="4" t="s">
        <v>1213</v>
      </c>
      <c r="D5594" s="4" t="s">
        <v>1214</v>
      </c>
      <c r="E5594" s="4" t="s">
        <v>23</v>
      </c>
      <c r="F5594" s="4">
        <v>3</v>
      </c>
      <c r="G5594" s="4">
        <v>4</v>
      </c>
      <c r="H5594" s="4">
        <v>4</v>
      </c>
      <c r="I5594" s="4">
        <v>3</v>
      </c>
      <c r="J5594" s="4">
        <v>5</v>
      </c>
      <c r="K5594" s="4">
        <v>5</v>
      </c>
      <c r="L5594" s="4">
        <v>5</v>
      </c>
      <c r="M5594" s="4">
        <v>5</v>
      </c>
      <c r="N5594" s="4">
        <v>4</v>
      </c>
      <c r="O5594" s="4">
        <v>4</v>
      </c>
      <c r="P5594" s="4">
        <v>4</v>
      </c>
      <c r="Q5594" s="9">
        <f t="shared" si="263"/>
        <v>5.9317129629629629E-2</v>
      </c>
      <c r="R5594" s="4">
        <f t="shared" si="261"/>
        <v>40688.884872685187</v>
      </c>
      <c r="S5594" s="4">
        <v>5.1871372048363007E-2</v>
      </c>
      <c r="T5594" s="4" t="str">
        <f>VLOOKUP(E5594,Sheet2!$A$2:$E$137,5,FALSE)</f>
        <v>CA</v>
      </c>
      <c r="U5594" s="4">
        <f>VLOOKUP($T5594,Sheet4!$H$1106:$M$1351,surveys!U$1+1,FALSE)</f>
        <v>0.39929817507859233</v>
      </c>
      <c r="V5594" s="4">
        <f>VLOOKUP($T5594,Sheet4!$H$1106:$M$1351,surveys!V$1+1,FALSE)</f>
        <v>0.68226808593455113</v>
      </c>
      <c r="W5594" s="4">
        <f>VLOOKUP($T5594,Sheet4!$H$1106:$M$1351,surveys!W$1+1,FALSE)</f>
        <v>0.8413893511967715</v>
      </c>
      <c r="X5594" s="4">
        <f>VLOOKUP($T5594,Sheet4!$H$1106:$M$1351,surveys!X$1+1,FALSE)</f>
        <v>0.92969032990429024</v>
      </c>
      <c r="Y5594" s="4">
        <f>VLOOKUP($T5594,Sheet4!$H$1106:$M$1351,surveys!Y$1+1,FALSE)</f>
        <v>1</v>
      </c>
      <c r="Z5594" s="4">
        <f t="shared" si="262"/>
        <v>1</v>
      </c>
      <c r="AA5594" s="4" t="str">
        <f>VLOOKUP(T5594&amp;"-"&amp;Z5594,Sheet4!$W$2:$AA$1100,3,FALSE)</f>
        <v>Toronto</v>
      </c>
      <c r="AB5594" s="4">
        <f>VLOOKUP(T5594&amp;"-"&amp;Z5594,Sheet4!$W$2:$AA$1100,4,FALSE)</f>
        <v>43.700110000000002</v>
      </c>
      <c r="AC5594" s="4">
        <f>VLOOKUP(T5594&amp;"-"&amp;Z5594,Sheet4!$W$2:$AA$1100,5,FALSE)</f>
        <v>-79.416300000000007</v>
      </c>
    </row>
    <row r="5595" spans="1:29">
      <c r="A5595" s="6">
        <v>40688</v>
      </c>
      <c r="B5595" s="7">
        <v>0.64899305555555553</v>
      </c>
      <c r="C5595" s="4" t="s">
        <v>1213</v>
      </c>
      <c r="D5595" s="4" t="s">
        <v>1217</v>
      </c>
      <c r="E5595" s="4" t="s">
        <v>17</v>
      </c>
      <c r="F5595" s="4">
        <v>4</v>
      </c>
      <c r="G5595" s="4">
        <v>3</v>
      </c>
      <c r="H5595" s="4">
        <v>4</v>
      </c>
      <c r="I5595" s="4">
        <v>4</v>
      </c>
      <c r="J5595" s="4">
        <v>5</v>
      </c>
      <c r="K5595" s="4">
        <v>4</v>
      </c>
      <c r="L5595" s="4">
        <v>3</v>
      </c>
      <c r="M5595" s="4">
        <v>4</v>
      </c>
      <c r="N5595" s="4">
        <v>3</v>
      </c>
      <c r="O5595" s="4">
        <v>3</v>
      </c>
      <c r="P5595" s="4">
        <v>3</v>
      </c>
      <c r="Q5595" s="9">
        <f t="shared" si="263"/>
        <v>3.3981481481481481E-2</v>
      </c>
      <c r="R5595" s="4">
        <f t="shared" si="261"/>
        <v>40688.648993055554</v>
      </c>
      <c r="S5595" s="4">
        <v>0.64531411806947148</v>
      </c>
      <c r="T5595" s="4" t="str">
        <f>VLOOKUP(E5595,Sheet2!$A$2:$E$137,5,FALSE)</f>
        <v>AU</v>
      </c>
      <c r="U5595" s="4">
        <f>VLOOKUP($T5595,Sheet4!$H$1106:$M$1351,surveys!U$1+1,FALSE)</f>
        <v>0.37870730546462306</v>
      </c>
      <c r="V5595" s="4">
        <f>VLOOKUP($T5595,Sheet4!$H$1106:$M$1351,surveys!V$1+1,FALSE)</f>
        <v>0.70016181281367551</v>
      </c>
      <c r="W5595" s="4">
        <f>VLOOKUP($T5595,Sheet4!$H$1106:$M$1351,surveys!W$1+1,FALSE)</f>
        <v>0.82483308340835682</v>
      </c>
      <c r="X5595" s="4">
        <f>VLOOKUP($T5595,Sheet4!$H$1106:$M$1351,surveys!X$1+1,FALSE)</f>
        <v>0.91739988860880706</v>
      </c>
      <c r="Y5595" s="4">
        <f>VLOOKUP($T5595,Sheet4!$H$1106:$M$1351,surveys!Y$1+1,FALSE)</f>
        <v>1</v>
      </c>
      <c r="Z5595" s="4">
        <f t="shared" si="262"/>
        <v>2</v>
      </c>
      <c r="AA5595" s="4" t="str">
        <f>VLOOKUP(T5595&amp;"-"&amp;Z5595,Sheet4!$W$2:$AA$1100,3,FALSE)</f>
        <v>Melbourne</v>
      </c>
      <c r="AB5595" s="4">
        <f>VLOOKUP(T5595&amp;"-"&amp;Z5595,Sheet4!$W$2:$AA$1100,4,FALSE)</f>
        <v>-37.814</v>
      </c>
      <c r="AC5595" s="4">
        <f>VLOOKUP(T5595&amp;"-"&amp;Z5595,Sheet4!$W$2:$AA$1100,5,FALSE)</f>
        <v>144.96332000000001</v>
      </c>
    </row>
    <row r="5596" spans="1:29">
      <c r="A5596" s="6">
        <v>40688</v>
      </c>
      <c r="B5596" s="7">
        <v>0.85945601851851849</v>
      </c>
      <c r="C5596" s="4" t="s">
        <v>1213</v>
      </c>
      <c r="D5596" s="4" t="s">
        <v>1217</v>
      </c>
      <c r="E5596" s="4" t="s">
        <v>75</v>
      </c>
      <c r="F5596" s="4">
        <v>2</v>
      </c>
      <c r="G5596" s="4">
        <v>5</v>
      </c>
      <c r="H5596" s="4">
        <v>4</v>
      </c>
      <c r="I5596" s="4">
        <v>3</v>
      </c>
      <c r="J5596" s="4">
        <v>4</v>
      </c>
      <c r="K5596" s="4">
        <v>5</v>
      </c>
      <c r="L5596" s="4">
        <v>3</v>
      </c>
      <c r="M5596" s="4">
        <v>4</v>
      </c>
      <c r="N5596" s="4">
        <v>5</v>
      </c>
      <c r="O5596" s="4">
        <v>5</v>
      </c>
      <c r="P5596" s="4">
        <v>4</v>
      </c>
      <c r="Q5596" s="9">
        <f t="shared" si="263"/>
        <v>4.1180555555555554E-2</v>
      </c>
      <c r="R5596" s="4">
        <f t="shared" si="261"/>
        <v>40688.859456018516</v>
      </c>
      <c r="S5596" s="4">
        <v>0.49729905262665719</v>
      </c>
      <c r="T5596" s="4" t="str">
        <f>VLOOKUP(E5596,Sheet2!$A$2:$E$137,5,FALSE)</f>
        <v>NL</v>
      </c>
      <c r="U5596" s="4">
        <f>VLOOKUP($T5596,Sheet4!$H$1106:$M$1351,surveys!U$1+1,FALSE)</f>
        <v>0.32046134514638702</v>
      </c>
      <c r="V5596" s="4">
        <f>VLOOKUP($T5596,Sheet4!$H$1106:$M$1351,surveys!V$1+1,FALSE)</f>
        <v>0.57894347951583991</v>
      </c>
      <c r="W5596" s="4">
        <f>VLOOKUP($T5596,Sheet4!$H$1106:$M$1351,surveys!W$1+1,FALSE)</f>
        <v>0.78388532741989281</v>
      </c>
      <c r="X5596" s="4">
        <f>VLOOKUP($T5596,Sheet4!$H$1106:$M$1351,surveys!X$1+1,FALSE)</f>
        <v>0.90942307659069177</v>
      </c>
      <c r="Y5596" s="4">
        <f>VLOOKUP($T5596,Sheet4!$H$1106:$M$1351,surveys!Y$1+1,FALSE)</f>
        <v>1</v>
      </c>
      <c r="Z5596" s="4">
        <f t="shared" si="262"/>
        <v>2</v>
      </c>
      <c r="AA5596" s="4" t="str">
        <f>VLOOKUP(T5596&amp;"-"&amp;Z5596,Sheet4!$W$2:$AA$1100,3,FALSE)</f>
        <v>Rotterdam</v>
      </c>
      <c r="AB5596" s="4">
        <f>VLOOKUP(T5596&amp;"-"&amp;Z5596,Sheet4!$W$2:$AA$1100,4,FALSE)</f>
        <v>51.922499999999999</v>
      </c>
      <c r="AC5596" s="4">
        <f>VLOOKUP(T5596&amp;"-"&amp;Z5596,Sheet4!$W$2:$AA$1100,5,FALSE)</f>
        <v>4.4791699999999999</v>
      </c>
    </row>
    <row r="5597" spans="1:29">
      <c r="A5597" s="6">
        <v>40688</v>
      </c>
      <c r="B5597" s="7">
        <v>0.59282407407407411</v>
      </c>
      <c r="C5597" s="4" t="s">
        <v>1213</v>
      </c>
      <c r="D5597" s="4" t="s">
        <v>1217</v>
      </c>
      <c r="E5597" s="4" t="s">
        <v>52</v>
      </c>
      <c r="F5597" s="4">
        <v>3</v>
      </c>
      <c r="G5597" s="4">
        <v>4</v>
      </c>
      <c r="H5597" s="4">
        <v>4</v>
      </c>
      <c r="I5597" s="4">
        <v>3</v>
      </c>
      <c r="J5597" s="4">
        <v>4</v>
      </c>
      <c r="K5597" s="4">
        <v>3</v>
      </c>
      <c r="L5597" s="4">
        <v>4</v>
      </c>
      <c r="M5597" s="4">
        <v>4</v>
      </c>
      <c r="N5597" s="4">
        <v>3</v>
      </c>
      <c r="O5597" s="4">
        <v>4</v>
      </c>
      <c r="P5597" s="4">
        <v>4</v>
      </c>
      <c r="Q5597" s="9">
        <f t="shared" si="263"/>
        <v>6.474537037037037E-2</v>
      </c>
      <c r="R5597" s="4">
        <f t="shared" si="261"/>
        <v>40688.592824074076</v>
      </c>
      <c r="S5597" s="4">
        <v>0.84678224754088038</v>
      </c>
      <c r="T5597" s="4" t="str">
        <f>VLOOKUP(E5597,Sheet2!$A$2:$E$137,5,FALSE)</f>
        <v>BE</v>
      </c>
      <c r="U5597" s="4">
        <f>VLOOKUP($T5597,Sheet4!$H$1106:$M$1351,surveys!U$1+1,FALSE)</f>
        <v>0.48686007828770372</v>
      </c>
      <c r="V5597" s="4">
        <f>VLOOKUP($T5597,Sheet4!$H$1106:$M$1351,surveys!V$1+1,FALSE)</f>
        <v>0.70654198731133389</v>
      </c>
      <c r="W5597" s="4">
        <f>VLOOKUP($T5597,Sheet4!$H$1106:$M$1351,surveys!W$1+1,FALSE)</f>
        <v>0.81714283803198118</v>
      </c>
      <c r="X5597" s="4">
        <f>VLOOKUP($T5597,Sheet4!$H$1106:$M$1351,surveys!X$1+1,FALSE)</f>
        <v>0.91276028415961608</v>
      </c>
      <c r="Y5597" s="4">
        <f>VLOOKUP($T5597,Sheet4!$H$1106:$M$1351,surveys!Y$1+1,FALSE)</f>
        <v>1</v>
      </c>
      <c r="Z5597" s="4">
        <f t="shared" si="262"/>
        <v>4</v>
      </c>
      <c r="AA5597" s="4" t="str">
        <f>VLOOKUP(T5597&amp;"-"&amp;Z5597,Sheet4!$W$2:$AA$1100,3,FALSE)</f>
        <v>Charleroi</v>
      </c>
      <c r="AB5597" s="4">
        <f>VLOOKUP(T5597&amp;"-"&amp;Z5597,Sheet4!$W$2:$AA$1100,4,FALSE)</f>
        <v>50.411360000000002</v>
      </c>
      <c r="AC5597" s="4">
        <f>VLOOKUP(T5597&amp;"-"&amp;Z5597,Sheet4!$W$2:$AA$1100,5,FALSE)</f>
        <v>4.4444800000000004</v>
      </c>
    </row>
    <row r="5598" spans="1:29">
      <c r="A5598" s="6">
        <v>40688</v>
      </c>
      <c r="B5598" s="7">
        <v>0.5930671296296296</v>
      </c>
      <c r="C5598" s="4" t="s">
        <v>1213</v>
      </c>
      <c r="D5598" s="4" t="s">
        <v>1217</v>
      </c>
      <c r="E5598" s="4" t="s">
        <v>13</v>
      </c>
      <c r="F5598" s="4">
        <v>3</v>
      </c>
      <c r="G5598" s="4">
        <v>3</v>
      </c>
      <c r="H5598" s="4">
        <v>3</v>
      </c>
      <c r="I5598" s="4">
        <v>3</v>
      </c>
      <c r="J5598" s="4">
        <v>3</v>
      </c>
      <c r="K5598" s="4">
        <v>3</v>
      </c>
      <c r="L5598" s="4">
        <v>3</v>
      </c>
      <c r="M5598" s="4">
        <v>3</v>
      </c>
      <c r="N5598" s="4">
        <v>3</v>
      </c>
      <c r="O5598" s="4">
        <v>5</v>
      </c>
      <c r="P5598" s="4">
        <v>3</v>
      </c>
      <c r="Q5598" s="9">
        <f t="shared" si="263"/>
        <v>6.5312499999999996E-2</v>
      </c>
      <c r="R5598" s="4">
        <f t="shared" si="261"/>
        <v>40688.59306712963</v>
      </c>
      <c r="S5598" s="4">
        <v>0.47846039627132342</v>
      </c>
      <c r="T5598" s="4" t="str">
        <f>VLOOKUP(E5598,Sheet2!$A$2:$E$137,5,FALSE)</f>
        <v>GB</v>
      </c>
      <c r="U5598" s="4">
        <f>VLOOKUP($T5598,Sheet4!$H$1106:$M$1351,surveys!U$1+1,FALSE)</f>
        <v>0.43993408527720174</v>
      </c>
      <c r="V5598" s="4">
        <f>VLOOKUP($T5598,Sheet4!$H$1106:$M$1351,surveys!V$1+1,FALSE)</f>
        <v>0.87986817055440347</v>
      </c>
      <c r="W5598" s="4">
        <f>VLOOKUP($T5598,Sheet4!$H$1106:$M$1351,surveys!W$1+1,FALSE)</f>
        <v>0.93717230822503084</v>
      </c>
      <c r="X5598" s="4">
        <f>VLOOKUP($T5598,Sheet4!$H$1106:$M$1351,surveys!X$1+1,FALSE)</f>
        <v>0.97269979890956382</v>
      </c>
      <c r="Y5598" s="4">
        <f>VLOOKUP($T5598,Sheet4!$H$1106:$M$1351,surveys!Y$1+1,FALSE)</f>
        <v>1</v>
      </c>
      <c r="Z5598" s="4">
        <f t="shared" si="262"/>
        <v>2</v>
      </c>
      <c r="AA5598" s="4" t="str">
        <f>VLOOKUP(T5598&amp;"-"&amp;Z5598,Sheet4!$W$2:$AA$1100,3,FALSE)</f>
        <v>London</v>
      </c>
      <c r="AB5598" s="4">
        <f>VLOOKUP(T5598&amp;"-"&amp;Z5598,Sheet4!$W$2:$AA$1100,4,FALSE)</f>
        <v>51.50853</v>
      </c>
      <c r="AC5598" s="4">
        <f>VLOOKUP(T5598&amp;"-"&amp;Z5598,Sheet4!$W$2:$AA$1100,5,FALSE)</f>
        <v>-0.12573999999999999</v>
      </c>
    </row>
    <row r="5599" spans="1:29">
      <c r="A5599" s="6">
        <v>40688</v>
      </c>
      <c r="B5599" s="7">
        <v>0.59629629629629632</v>
      </c>
      <c r="C5599" s="4" t="s">
        <v>1215</v>
      </c>
      <c r="D5599" s="4" t="s">
        <v>1219</v>
      </c>
      <c r="E5599" s="4" t="s">
        <v>11</v>
      </c>
      <c r="F5599" s="4">
        <v>1</v>
      </c>
      <c r="G5599" s="4">
        <v>1</v>
      </c>
      <c r="H5599" s="4">
        <v>1</v>
      </c>
      <c r="I5599" s="4">
        <v>1</v>
      </c>
      <c r="J5599" s="4">
        <v>1</v>
      </c>
      <c r="K5599" s="4">
        <v>5</v>
      </c>
      <c r="L5599" s="4">
        <v>1</v>
      </c>
      <c r="M5599" s="4">
        <v>1</v>
      </c>
      <c r="N5599" s="4">
        <v>1</v>
      </c>
      <c r="O5599" s="4">
        <v>1</v>
      </c>
      <c r="P5599" s="4">
        <v>1</v>
      </c>
      <c r="Q5599" s="9">
        <f t="shared" si="263"/>
        <v>6.777777777777777E-2</v>
      </c>
      <c r="R5599" s="4">
        <f t="shared" si="261"/>
        <v>40688.596296296295</v>
      </c>
      <c r="S5599" s="4">
        <v>0.58645999309846375</v>
      </c>
      <c r="T5599" s="4" t="str">
        <f>VLOOKUP(E5599,Sheet2!$A$2:$E$137,5,FALSE)</f>
        <v>FR</v>
      </c>
      <c r="U5599" s="4">
        <f>VLOOKUP($T5599,Sheet4!$H$1106:$M$1351,surveys!U$1+1,FALSE)</f>
        <v>0.51193913659220647</v>
      </c>
      <c r="V5599" s="4">
        <f>VLOOKUP($T5599,Sheet4!$H$1106:$M$1351,surveys!V$1+1,FALSE)</f>
        <v>0.70220575033861143</v>
      </c>
      <c r="W5599" s="4">
        <f>VLOOKUP($T5599,Sheet4!$H$1106:$M$1351,surveys!W$1+1,FALSE)</f>
        <v>0.81527182039156842</v>
      </c>
      <c r="X5599" s="4">
        <f>VLOOKUP($T5599,Sheet4!$H$1106:$M$1351,surveys!X$1+1,FALSE)</f>
        <v>0.91893911792009964</v>
      </c>
      <c r="Y5599" s="4">
        <f>VLOOKUP($T5599,Sheet4!$H$1106:$M$1351,surveys!Y$1+1,FALSE)</f>
        <v>1</v>
      </c>
      <c r="Z5599" s="4">
        <f t="shared" si="262"/>
        <v>2</v>
      </c>
      <c r="AA5599" s="4" t="str">
        <f>VLOOKUP(T5599&amp;"-"&amp;Z5599,Sheet4!$W$2:$AA$1100,3,FALSE)</f>
        <v>Marseille</v>
      </c>
      <c r="AB5599" s="4">
        <f>VLOOKUP(T5599&amp;"-"&amp;Z5599,Sheet4!$W$2:$AA$1100,4,FALSE)</f>
        <v>43.296950000000002</v>
      </c>
      <c r="AC5599" s="4">
        <f>VLOOKUP(T5599&amp;"-"&amp;Z5599,Sheet4!$W$2:$AA$1100,5,FALSE)</f>
        <v>5.3810700000000002</v>
      </c>
    </row>
    <row r="5600" spans="1:29">
      <c r="A5600" s="6">
        <v>40688</v>
      </c>
      <c r="B5600" s="7">
        <v>0.59671296296296295</v>
      </c>
      <c r="C5600" s="4" t="s">
        <v>1213</v>
      </c>
      <c r="D5600" s="4" t="s">
        <v>1217</v>
      </c>
      <c r="E5600" s="4" t="s">
        <v>26</v>
      </c>
      <c r="F5600" s="4">
        <v>2</v>
      </c>
      <c r="G5600" s="4">
        <v>3</v>
      </c>
      <c r="H5600" s="4">
        <v>2</v>
      </c>
      <c r="I5600" s="4">
        <v>3</v>
      </c>
      <c r="J5600" s="4">
        <v>4</v>
      </c>
      <c r="K5600" s="4">
        <v>4</v>
      </c>
      <c r="L5600" s="4">
        <v>3</v>
      </c>
      <c r="M5600" s="4">
        <v>4</v>
      </c>
      <c r="N5600" s="4">
        <v>5</v>
      </c>
      <c r="O5600" s="4">
        <v>3</v>
      </c>
      <c r="P5600" s="4">
        <v>4</v>
      </c>
      <c r="Q5600" s="9">
        <f t="shared" si="263"/>
        <v>6.7395833333333335E-2</v>
      </c>
      <c r="R5600" s="4">
        <f t="shared" si="261"/>
        <v>40688.596712962964</v>
      </c>
      <c r="S5600" s="4">
        <v>0.95886427413151787</v>
      </c>
      <c r="T5600" s="4" t="str">
        <f>VLOOKUP(E5600,Sheet2!$A$2:$E$137,5,FALSE)</f>
        <v>DE</v>
      </c>
      <c r="U5600" s="4">
        <f>VLOOKUP($T5600,Sheet4!$H$1106:$M$1351,surveys!U$1+1,FALSE)</f>
        <v>0.42620281948941302</v>
      </c>
      <c r="V5600" s="4">
        <f>VLOOKUP($T5600,Sheet4!$H$1106:$M$1351,surveys!V$1+1,FALSE)</f>
        <v>0.64253089557903176</v>
      </c>
      <c r="W5600" s="4">
        <f>VLOOKUP($T5600,Sheet4!$H$1106:$M$1351,surveys!W$1+1,FALSE)</f>
        <v>0.79931043378760003</v>
      </c>
      <c r="X5600" s="4">
        <f>VLOOKUP($T5600,Sheet4!$H$1106:$M$1351,surveys!X$1+1,FALSE)</f>
        <v>0.91914675697020254</v>
      </c>
      <c r="Y5600" s="4">
        <f>VLOOKUP($T5600,Sheet4!$H$1106:$M$1351,surveys!Y$1+1,FALSE)</f>
        <v>1</v>
      </c>
      <c r="Z5600" s="4">
        <f t="shared" si="262"/>
        <v>5</v>
      </c>
      <c r="AA5600" s="4" t="str">
        <f>VLOOKUP(T5600&amp;"-"&amp;Z5600,Sheet4!$W$2:$AA$1100,3,FALSE)</f>
        <v>Frankfurt am Main</v>
      </c>
      <c r="AB5600" s="4">
        <f>VLOOKUP(T5600&amp;"-"&amp;Z5600,Sheet4!$W$2:$AA$1100,4,FALSE)</f>
        <v>50.116669999999999</v>
      </c>
      <c r="AC5600" s="4">
        <f>VLOOKUP(T5600&amp;"-"&amp;Z5600,Sheet4!$W$2:$AA$1100,5,FALSE)</f>
        <v>8.6833299999999998</v>
      </c>
    </row>
    <row r="5601" spans="1:29">
      <c r="A5601" s="6">
        <v>40688</v>
      </c>
      <c r="B5601" s="7">
        <v>0.59707175925925926</v>
      </c>
      <c r="C5601" s="4" t="s">
        <v>1213</v>
      </c>
      <c r="D5601" s="4" t="s">
        <v>1217</v>
      </c>
      <c r="E5601" s="4" t="s">
        <v>51</v>
      </c>
      <c r="F5601" s="4">
        <v>5</v>
      </c>
      <c r="G5601" s="4">
        <v>5</v>
      </c>
      <c r="H5601" s="4">
        <v>2</v>
      </c>
      <c r="I5601" s="4">
        <v>3</v>
      </c>
      <c r="J5601" s="4">
        <v>2</v>
      </c>
      <c r="K5601" s="4">
        <v>4</v>
      </c>
      <c r="L5601" s="4">
        <v>4</v>
      </c>
      <c r="M5601" s="4">
        <v>5</v>
      </c>
      <c r="N5601" s="4">
        <v>5</v>
      </c>
      <c r="O5601" s="4">
        <v>5</v>
      </c>
      <c r="P5601" s="4">
        <v>5</v>
      </c>
      <c r="Q5601" s="9">
        <f t="shared" si="263"/>
        <v>6.8043981481481483E-2</v>
      </c>
      <c r="R5601" s="4">
        <f t="shared" si="261"/>
        <v>40688.597071759257</v>
      </c>
      <c r="S5601" s="4">
        <v>0.52088228007940351</v>
      </c>
      <c r="T5601" s="4" t="str">
        <f>VLOOKUP(E5601,Sheet2!$A$2:$E$137,5,FALSE)</f>
        <v>SG</v>
      </c>
      <c r="U5601" s="4">
        <f>VLOOKUP($T5601,Sheet4!$H$1106:$M$1351,surveys!U$1+1,FALSE)</f>
        <v>0.93256150164153329</v>
      </c>
      <c r="V5601" s="4">
        <f>VLOOKUP($T5601,Sheet4!$H$1106:$M$1351,surveys!V$1+1,FALSE)</f>
        <v>1.8430806355011471E-3</v>
      </c>
      <c r="W5601" s="4">
        <f>VLOOKUP($T5601,Sheet4!$H$1106:$M$1351,surveys!W$1+1,FALSE)</f>
        <v>3.3997170278082384E-3</v>
      </c>
      <c r="X5601" s="4">
        <f>VLOOKUP($T5601,Sheet4!$H$1106:$M$1351,surveys!X$1+1,FALSE)</f>
        <v>4.1838219763495428E-3</v>
      </c>
      <c r="Y5601" s="4">
        <f>VLOOKUP($T5601,Sheet4!$H$1106:$M$1351,surveys!Y$1+1,FALSE)</f>
        <v>1</v>
      </c>
      <c r="Z5601" s="4">
        <f t="shared" si="262"/>
        <v>1</v>
      </c>
      <c r="AA5601" s="4" t="str">
        <f>VLOOKUP(T5601&amp;"-"&amp;Z5601,Sheet4!$W$2:$AA$1100,3,FALSE)</f>
        <v>Singapore</v>
      </c>
      <c r="AB5601" s="4">
        <f>VLOOKUP(T5601&amp;"-"&amp;Z5601,Sheet4!$W$2:$AA$1100,4,FALSE)</f>
        <v>1.2896700000000001</v>
      </c>
      <c r="AC5601" s="4">
        <f>VLOOKUP(T5601&amp;"-"&amp;Z5601,Sheet4!$W$2:$AA$1100,5,FALSE)</f>
        <v>103.85007</v>
      </c>
    </row>
    <row r="5602" spans="1:29">
      <c r="A5602" s="6">
        <v>40688</v>
      </c>
      <c r="B5602" s="7">
        <v>0.59722222222222221</v>
      </c>
      <c r="C5602" s="4" t="s">
        <v>1213</v>
      </c>
      <c r="D5602" s="4" t="s">
        <v>1214</v>
      </c>
      <c r="E5602" s="4" t="s">
        <v>21</v>
      </c>
      <c r="F5602" s="4">
        <v>3</v>
      </c>
      <c r="G5602" s="4">
        <v>5</v>
      </c>
      <c r="H5602" s="4">
        <v>4</v>
      </c>
      <c r="I5602" s="4">
        <v>3</v>
      </c>
      <c r="J5602" s="4">
        <v>5</v>
      </c>
      <c r="K5602" s="4">
        <v>5</v>
      </c>
      <c r="L5602" s="4">
        <v>3</v>
      </c>
      <c r="M5602" s="4">
        <v>4</v>
      </c>
      <c r="N5602" s="4">
        <v>5</v>
      </c>
      <c r="O5602" s="4">
        <v>5</v>
      </c>
      <c r="P5602" s="4">
        <v>4</v>
      </c>
      <c r="Q5602" s="9">
        <f t="shared" si="263"/>
        <v>6.761574074074074E-2</v>
      </c>
      <c r="R5602" s="4">
        <f t="shared" si="261"/>
        <v>40688.597222222219</v>
      </c>
      <c r="S5602" s="4">
        <v>0.22279642345687822</v>
      </c>
      <c r="T5602" s="4" t="str">
        <f>VLOOKUP(E5602,Sheet2!$A$2:$E$137,5,FALSE)</f>
        <v>MX</v>
      </c>
      <c r="U5602" s="4">
        <f>VLOOKUP($T5602,Sheet4!$H$1106:$M$1351,surveys!U$1+1,FALSE)</f>
        <v>0.64192227588837014</v>
      </c>
      <c r="V5602" s="4">
        <f>VLOOKUP($T5602,Sheet4!$H$1106:$M$1351,surveys!V$1+1,FALSE)</f>
        <v>0.73699712700692854</v>
      </c>
      <c r="W5602" s="4">
        <f>VLOOKUP($T5602,Sheet4!$H$1106:$M$1351,surveys!W$1+1,FALSE)</f>
        <v>0.83130642446864456</v>
      </c>
      <c r="X5602" s="4">
        <f>VLOOKUP($T5602,Sheet4!$H$1106:$M$1351,surveys!X$1+1,FALSE)</f>
        <v>0.91696724211461977</v>
      </c>
      <c r="Y5602" s="4">
        <f>VLOOKUP($T5602,Sheet4!$H$1106:$M$1351,surveys!Y$1+1,FALSE)</f>
        <v>1</v>
      </c>
      <c r="Z5602" s="4">
        <f t="shared" si="262"/>
        <v>1</v>
      </c>
      <c r="AA5602" s="4" t="str">
        <f>VLOOKUP(T5602&amp;"-"&amp;Z5602,Sheet4!$W$2:$AA$1100,3,FALSE)</f>
        <v>Mexico City</v>
      </c>
      <c r="AB5602" s="4">
        <f>VLOOKUP(T5602&amp;"-"&amp;Z5602,Sheet4!$W$2:$AA$1100,4,FALSE)</f>
        <v>19.428470000000001</v>
      </c>
      <c r="AC5602" s="4">
        <f>VLOOKUP(T5602&amp;"-"&amp;Z5602,Sheet4!$W$2:$AA$1100,5,FALSE)</f>
        <v>-99.127660000000006</v>
      </c>
    </row>
    <row r="5603" spans="1:29">
      <c r="A5603" s="6">
        <v>40688</v>
      </c>
      <c r="B5603" s="7">
        <v>0.5972453703703704</v>
      </c>
      <c r="C5603" s="4" t="s">
        <v>1213</v>
      </c>
      <c r="D5603" s="4" t="s">
        <v>1218</v>
      </c>
      <c r="E5603" s="4" t="s">
        <v>11</v>
      </c>
      <c r="F5603" s="4">
        <v>3</v>
      </c>
      <c r="G5603" s="4">
        <v>4</v>
      </c>
      <c r="H5603" s="4">
        <v>5</v>
      </c>
      <c r="I5603" s="4">
        <v>2</v>
      </c>
      <c r="J5603" s="4">
        <v>3</v>
      </c>
      <c r="K5603" s="4">
        <v>3</v>
      </c>
      <c r="L5603" s="4">
        <v>3</v>
      </c>
      <c r="M5603" s="4">
        <v>4</v>
      </c>
      <c r="N5603" s="4">
        <v>5</v>
      </c>
      <c r="O5603" s="4">
        <v>4</v>
      </c>
      <c r="P5603" s="4">
        <v>3</v>
      </c>
      <c r="Q5603" s="9">
        <f t="shared" si="263"/>
        <v>6.7789351851851851E-2</v>
      </c>
      <c r="R5603" s="4">
        <f t="shared" si="261"/>
        <v>40688.597245370373</v>
      </c>
      <c r="S5603" s="4">
        <v>0.23570975206401013</v>
      </c>
      <c r="T5603" s="4" t="str">
        <f>VLOOKUP(E5603,Sheet2!$A$2:$E$137,5,FALSE)</f>
        <v>FR</v>
      </c>
      <c r="U5603" s="4">
        <f>VLOOKUP($T5603,Sheet4!$H$1106:$M$1351,surveys!U$1+1,FALSE)</f>
        <v>0.51193913659220647</v>
      </c>
      <c r="V5603" s="4">
        <f>VLOOKUP($T5603,Sheet4!$H$1106:$M$1351,surveys!V$1+1,FALSE)</f>
        <v>0.70220575033861143</v>
      </c>
      <c r="W5603" s="4">
        <f>VLOOKUP($T5603,Sheet4!$H$1106:$M$1351,surveys!W$1+1,FALSE)</f>
        <v>0.81527182039156842</v>
      </c>
      <c r="X5603" s="4">
        <f>VLOOKUP($T5603,Sheet4!$H$1106:$M$1351,surveys!X$1+1,FALSE)</f>
        <v>0.91893911792009964</v>
      </c>
      <c r="Y5603" s="4">
        <f>VLOOKUP($T5603,Sheet4!$H$1106:$M$1351,surveys!Y$1+1,FALSE)</f>
        <v>1</v>
      </c>
      <c r="Z5603" s="4">
        <f t="shared" si="262"/>
        <v>1</v>
      </c>
      <c r="AA5603" s="4" t="str">
        <f>VLOOKUP(T5603&amp;"-"&amp;Z5603,Sheet4!$W$2:$AA$1100,3,FALSE)</f>
        <v>Paris</v>
      </c>
      <c r="AB5603" s="4">
        <f>VLOOKUP(T5603&amp;"-"&amp;Z5603,Sheet4!$W$2:$AA$1100,4,FALSE)</f>
        <v>48.853409999999997</v>
      </c>
      <c r="AC5603" s="4">
        <f>VLOOKUP(T5603&amp;"-"&amp;Z5603,Sheet4!$W$2:$AA$1100,5,FALSE)</f>
        <v>2.3488000000000002</v>
      </c>
    </row>
    <row r="5604" spans="1:29">
      <c r="A5604" s="6">
        <v>40688</v>
      </c>
      <c r="B5604" s="7">
        <v>0.59849537037037037</v>
      </c>
      <c r="C5604" s="4" t="s">
        <v>1213</v>
      </c>
      <c r="D5604" s="4" t="s">
        <v>1214</v>
      </c>
      <c r="E5604" s="4" t="s">
        <v>13</v>
      </c>
      <c r="F5604" s="4">
        <v>3</v>
      </c>
      <c r="G5604" s="4">
        <v>2</v>
      </c>
      <c r="H5604" s="4">
        <v>2</v>
      </c>
      <c r="I5604" s="4">
        <v>3</v>
      </c>
      <c r="J5604" s="4">
        <v>4</v>
      </c>
      <c r="K5604" s="4">
        <v>5</v>
      </c>
      <c r="L5604" s="4">
        <v>4</v>
      </c>
      <c r="M5604" s="4">
        <v>4</v>
      </c>
      <c r="N5604" s="4">
        <v>4</v>
      </c>
      <c r="O5604" s="4">
        <v>3</v>
      </c>
      <c r="P5604" s="4">
        <v>3</v>
      </c>
      <c r="Q5604" s="9">
        <f t="shared" si="263"/>
        <v>6.8483796296296293E-2</v>
      </c>
      <c r="R5604" s="4">
        <f t="shared" si="261"/>
        <v>40688.598495370374</v>
      </c>
      <c r="S5604" s="4">
        <v>0.46239094913847101</v>
      </c>
      <c r="T5604" s="4" t="str">
        <f>VLOOKUP(E5604,Sheet2!$A$2:$E$137,5,FALSE)</f>
        <v>GB</v>
      </c>
      <c r="U5604" s="4">
        <f>VLOOKUP($T5604,Sheet4!$H$1106:$M$1351,surveys!U$1+1,FALSE)</f>
        <v>0.43993408527720174</v>
      </c>
      <c r="V5604" s="4">
        <f>VLOOKUP($T5604,Sheet4!$H$1106:$M$1351,surveys!V$1+1,FALSE)</f>
        <v>0.87986817055440347</v>
      </c>
      <c r="W5604" s="4">
        <f>VLOOKUP($T5604,Sheet4!$H$1106:$M$1351,surveys!W$1+1,FALSE)</f>
        <v>0.93717230822503084</v>
      </c>
      <c r="X5604" s="4">
        <f>VLOOKUP($T5604,Sheet4!$H$1106:$M$1351,surveys!X$1+1,FALSE)</f>
        <v>0.97269979890956382</v>
      </c>
      <c r="Y5604" s="4">
        <f>VLOOKUP($T5604,Sheet4!$H$1106:$M$1351,surveys!Y$1+1,FALSE)</f>
        <v>1</v>
      </c>
      <c r="Z5604" s="4">
        <f t="shared" si="262"/>
        <v>2</v>
      </c>
      <c r="AA5604" s="4" t="str">
        <f>VLOOKUP(T5604&amp;"-"&amp;Z5604,Sheet4!$W$2:$AA$1100,3,FALSE)</f>
        <v>London</v>
      </c>
      <c r="AB5604" s="4">
        <f>VLOOKUP(T5604&amp;"-"&amp;Z5604,Sheet4!$W$2:$AA$1100,4,FALSE)</f>
        <v>51.50853</v>
      </c>
      <c r="AC5604" s="4">
        <f>VLOOKUP(T5604&amp;"-"&amp;Z5604,Sheet4!$W$2:$AA$1100,5,FALSE)</f>
        <v>-0.12573999999999999</v>
      </c>
    </row>
    <row r="5605" spans="1:29">
      <c r="A5605" s="6">
        <v>40688</v>
      </c>
      <c r="B5605" s="7">
        <v>0.59873842592592597</v>
      </c>
      <c r="C5605" s="4" t="s">
        <v>1213</v>
      </c>
      <c r="D5605" s="4" t="s">
        <v>1217</v>
      </c>
      <c r="E5605" s="4" t="s">
        <v>13</v>
      </c>
      <c r="F5605" s="4">
        <v>4</v>
      </c>
      <c r="G5605" s="4">
        <v>3</v>
      </c>
      <c r="H5605" s="4">
        <v>4</v>
      </c>
      <c r="I5605" s="4">
        <v>4</v>
      </c>
      <c r="J5605" s="4">
        <v>4</v>
      </c>
      <c r="K5605" s="4">
        <v>5</v>
      </c>
      <c r="L5605" s="4">
        <v>3</v>
      </c>
      <c r="M5605" s="4">
        <v>4</v>
      </c>
      <c r="N5605" s="4">
        <v>5</v>
      </c>
      <c r="O5605" s="4">
        <v>3</v>
      </c>
      <c r="P5605" s="4">
        <v>5</v>
      </c>
      <c r="Q5605" s="9">
        <f t="shared" si="263"/>
        <v>6.8356481481481476E-2</v>
      </c>
      <c r="R5605" s="4">
        <f t="shared" si="261"/>
        <v>40688.598738425928</v>
      </c>
      <c r="S5605" s="4">
        <v>0.45726539545103528</v>
      </c>
      <c r="T5605" s="4" t="str">
        <f>VLOOKUP(E5605,Sheet2!$A$2:$E$137,5,FALSE)</f>
        <v>GB</v>
      </c>
      <c r="U5605" s="4">
        <f>VLOOKUP($T5605,Sheet4!$H$1106:$M$1351,surveys!U$1+1,FALSE)</f>
        <v>0.43993408527720174</v>
      </c>
      <c r="V5605" s="4">
        <f>VLOOKUP($T5605,Sheet4!$H$1106:$M$1351,surveys!V$1+1,FALSE)</f>
        <v>0.87986817055440347</v>
      </c>
      <c r="W5605" s="4">
        <f>VLOOKUP($T5605,Sheet4!$H$1106:$M$1351,surveys!W$1+1,FALSE)</f>
        <v>0.93717230822503084</v>
      </c>
      <c r="X5605" s="4">
        <f>VLOOKUP($T5605,Sheet4!$H$1106:$M$1351,surveys!X$1+1,FALSE)</f>
        <v>0.97269979890956382</v>
      </c>
      <c r="Y5605" s="4">
        <f>VLOOKUP($T5605,Sheet4!$H$1106:$M$1351,surveys!Y$1+1,FALSE)</f>
        <v>1</v>
      </c>
      <c r="Z5605" s="4">
        <f t="shared" si="262"/>
        <v>2</v>
      </c>
      <c r="AA5605" s="4" t="str">
        <f>VLOOKUP(T5605&amp;"-"&amp;Z5605,Sheet4!$W$2:$AA$1100,3,FALSE)</f>
        <v>London</v>
      </c>
      <c r="AB5605" s="4">
        <f>VLOOKUP(T5605&amp;"-"&amp;Z5605,Sheet4!$W$2:$AA$1100,4,FALSE)</f>
        <v>51.50853</v>
      </c>
      <c r="AC5605" s="4">
        <f>VLOOKUP(T5605&amp;"-"&amp;Z5605,Sheet4!$W$2:$AA$1100,5,FALSE)</f>
        <v>-0.12573999999999999</v>
      </c>
    </row>
    <row r="5606" spans="1:29">
      <c r="A5606" s="6">
        <v>40688</v>
      </c>
      <c r="B5606" s="7">
        <v>0.59982638888888895</v>
      </c>
      <c r="C5606" s="4" t="s">
        <v>1215</v>
      </c>
      <c r="D5606" s="4" t="s">
        <v>1214</v>
      </c>
      <c r="E5606" s="4" t="s">
        <v>252</v>
      </c>
      <c r="F5606" s="4">
        <v>1</v>
      </c>
      <c r="G5606" s="4">
        <v>1</v>
      </c>
      <c r="H5606" s="4">
        <v>1</v>
      </c>
      <c r="I5606" s="4">
        <v>1</v>
      </c>
      <c r="J5606" s="4">
        <v>1</v>
      </c>
      <c r="K5606" s="4">
        <v>1</v>
      </c>
      <c r="L5606" s="4">
        <v>1</v>
      </c>
      <c r="M5606" s="4">
        <v>1</v>
      </c>
      <c r="N5606" s="4">
        <v>1</v>
      </c>
      <c r="O5606" s="4">
        <v>1</v>
      </c>
      <c r="P5606" s="4">
        <v>1</v>
      </c>
      <c r="Q5606" s="9">
        <f t="shared" si="263"/>
        <v>6.9780092592592588E-2</v>
      </c>
      <c r="R5606" s="4">
        <f t="shared" si="261"/>
        <v>40688.599826388891</v>
      </c>
      <c r="S5606" s="4">
        <v>0.64971634264011446</v>
      </c>
      <c r="T5606" s="4" t="str">
        <f>VLOOKUP(E5606,Sheet2!$A$2:$E$137,5,FALSE)</f>
        <v>CR</v>
      </c>
      <c r="U5606" s="4">
        <f>VLOOKUP($T5606,Sheet4!$H$1106:$M$1351,surveys!U$1+1,FALSE)</f>
        <v>0.61257302723607343</v>
      </c>
      <c r="V5606" s="4">
        <f>VLOOKUP($T5606,Sheet4!$H$1106:$M$1351,surveys!V$1+1,FALSE)</f>
        <v>0.72791903233769439</v>
      </c>
      <c r="W5606" s="4">
        <f>VLOOKUP($T5606,Sheet4!$H$1106:$M$1351,surveys!W$1+1,FALSE)</f>
        <v>0.83017636248937166</v>
      </c>
      <c r="X5606" s="4">
        <f>VLOOKUP($T5606,Sheet4!$H$1106:$M$1351,surveys!X$1+1,FALSE)</f>
        <v>0.91702094590270355</v>
      </c>
      <c r="Y5606" s="4">
        <f>VLOOKUP($T5606,Sheet4!$H$1106:$M$1351,surveys!Y$1+1,FALSE)</f>
        <v>1</v>
      </c>
      <c r="Z5606" s="4">
        <f t="shared" si="262"/>
        <v>2</v>
      </c>
      <c r="AA5606" s="4" t="str">
        <f>VLOOKUP(T5606&amp;"-"&amp;Z5606,Sheet4!$W$2:$AA$1100,3,FALSE)</f>
        <v>Puerto Limon</v>
      </c>
      <c r="AB5606" s="4">
        <f>VLOOKUP(T5606&amp;"-"&amp;Z5606,Sheet4!$W$2:$AA$1100,4,FALSE)</f>
        <v>10</v>
      </c>
      <c r="AC5606" s="4">
        <f>VLOOKUP(T5606&amp;"-"&amp;Z5606,Sheet4!$W$2:$AA$1100,5,FALSE)</f>
        <v>-83.033330000000007</v>
      </c>
    </row>
    <row r="5607" spans="1:29">
      <c r="A5607" s="6">
        <v>40688</v>
      </c>
      <c r="B5607" s="7">
        <v>0.60237268518518516</v>
      </c>
      <c r="C5607" s="4" t="s">
        <v>1213</v>
      </c>
      <c r="D5607" s="4" t="s">
        <v>1214</v>
      </c>
      <c r="E5607" s="4" t="s">
        <v>11</v>
      </c>
      <c r="F5607" s="4">
        <v>1</v>
      </c>
      <c r="G5607" s="4">
        <v>1</v>
      </c>
      <c r="H5607" s="4">
        <v>0</v>
      </c>
      <c r="I5607" s="4">
        <v>0</v>
      </c>
      <c r="J5607" s="4">
        <v>1</v>
      </c>
      <c r="K5607" s="4">
        <v>4</v>
      </c>
      <c r="L5607" s="4">
        <v>1</v>
      </c>
      <c r="M5607" s="4">
        <v>1</v>
      </c>
      <c r="N5607" s="4">
        <v>1</v>
      </c>
      <c r="O5607" s="4">
        <v>1</v>
      </c>
      <c r="P5607" s="4">
        <v>1</v>
      </c>
      <c r="Q5607" s="9">
        <f t="shared" si="263"/>
        <v>2.3726851851851856E-3</v>
      </c>
      <c r="R5607" s="4">
        <f t="shared" si="261"/>
        <v>40688.602372685185</v>
      </c>
      <c r="S5607" s="4">
        <v>0.96559754678182808</v>
      </c>
      <c r="T5607" s="4" t="str">
        <f>VLOOKUP(E5607,Sheet2!$A$2:$E$137,5,FALSE)</f>
        <v>FR</v>
      </c>
      <c r="U5607" s="4">
        <f>VLOOKUP($T5607,Sheet4!$H$1106:$M$1351,surveys!U$1+1,FALSE)</f>
        <v>0.51193913659220647</v>
      </c>
      <c r="V5607" s="4">
        <f>VLOOKUP($T5607,Sheet4!$H$1106:$M$1351,surveys!V$1+1,FALSE)</f>
        <v>0.70220575033861143</v>
      </c>
      <c r="W5607" s="4">
        <f>VLOOKUP($T5607,Sheet4!$H$1106:$M$1351,surveys!W$1+1,FALSE)</f>
        <v>0.81527182039156842</v>
      </c>
      <c r="X5607" s="4">
        <f>VLOOKUP($T5607,Sheet4!$H$1106:$M$1351,surveys!X$1+1,FALSE)</f>
        <v>0.91893911792009964</v>
      </c>
      <c r="Y5607" s="4">
        <f>VLOOKUP($T5607,Sheet4!$H$1106:$M$1351,surveys!Y$1+1,FALSE)</f>
        <v>1</v>
      </c>
      <c r="Z5607" s="4">
        <f t="shared" si="262"/>
        <v>5</v>
      </c>
      <c r="AA5607" s="4" t="str">
        <f>VLOOKUP(T5607&amp;"-"&amp;Z5607,Sheet4!$W$2:$AA$1100,3,FALSE)</f>
        <v>Nice</v>
      </c>
      <c r="AB5607" s="4">
        <f>VLOOKUP(T5607&amp;"-"&amp;Z5607,Sheet4!$W$2:$AA$1100,4,FALSE)</f>
        <v>43.703130000000002</v>
      </c>
      <c r="AC5607" s="4">
        <f>VLOOKUP(T5607&amp;"-"&amp;Z5607,Sheet4!$W$2:$AA$1100,5,FALSE)</f>
        <v>7.2660799999999997</v>
      </c>
    </row>
    <row r="5608" spans="1:29">
      <c r="A5608" s="6">
        <v>40688</v>
      </c>
      <c r="B5608" s="7">
        <v>0.60251157407407407</v>
      </c>
      <c r="C5608" s="4" t="s">
        <v>1213</v>
      </c>
      <c r="D5608" s="4" t="s">
        <v>1217</v>
      </c>
      <c r="E5608" s="4" t="s">
        <v>75</v>
      </c>
      <c r="F5608" s="4">
        <v>1</v>
      </c>
      <c r="G5608" s="4">
        <v>1</v>
      </c>
      <c r="H5608" s="4">
        <v>1</v>
      </c>
      <c r="I5608" s="4">
        <v>1</v>
      </c>
      <c r="J5608" s="4">
        <v>1</v>
      </c>
      <c r="K5608" s="4">
        <v>1</v>
      </c>
      <c r="L5608" s="4">
        <v>1</v>
      </c>
      <c r="M5608" s="4">
        <v>1</v>
      </c>
      <c r="N5608" s="4">
        <v>1</v>
      </c>
      <c r="O5608" s="4">
        <v>1</v>
      </c>
      <c r="P5608" s="4">
        <v>1</v>
      </c>
      <c r="Q5608" s="9">
        <f t="shared" si="263"/>
        <v>2.2453703703703702E-3</v>
      </c>
      <c r="R5608" s="4">
        <f t="shared" si="261"/>
        <v>40688.602511574078</v>
      </c>
      <c r="S5608" s="4">
        <v>0.2273804165695541</v>
      </c>
      <c r="T5608" s="4" t="str">
        <f>VLOOKUP(E5608,Sheet2!$A$2:$E$137,5,FALSE)</f>
        <v>NL</v>
      </c>
      <c r="U5608" s="4">
        <f>VLOOKUP($T5608,Sheet4!$H$1106:$M$1351,surveys!U$1+1,FALSE)</f>
        <v>0.32046134514638702</v>
      </c>
      <c r="V5608" s="4">
        <f>VLOOKUP($T5608,Sheet4!$H$1106:$M$1351,surveys!V$1+1,FALSE)</f>
        <v>0.57894347951583991</v>
      </c>
      <c r="W5608" s="4">
        <f>VLOOKUP($T5608,Sheet4!$H$1106:$M$1351,surveys!W$1+1,FALSE)</f>
        <v>0.78388532741989281</v>
      </c>
      <c r="X5608" s="4">
        <f>VLOOKUP($T5608,Sheet4!$H$1106:$M$1351,surveys!X$1+1,FALSE)</f>
        <v>0.90942307659069177</v>
      </c>
      <c r="Y5608" s="4">
        <f>VLOOKUP($T5608,Sheet4!$H$1106:$M$1351,surveys!Y$1+1,FALSE)</f>
        <v>1</v>
      </c>
      <c r="Z5608" s="4">
        <f t="shared" si="262"/>
        <v>1</v>
      </c>
      <c r="AA5608" s="4" t="str">
        <f>VLOOKUP(T5608&amp;"-"&amp;Z5608,Sheet4!$W$2:$AA$1100,3,FALSE)</f>
        <v>Amsterdam</v>
      </c>
      <c r="AB5608" s="4">
        <f>VLOOKUP(T5608&amp;"-"&amp;Z5608,Sheet4!$W$2:$AA$1100,4,FALSE)</f>
        <v>52.374029999999998</v>
      </c>
      <c r="AC5608" s="4">
        <f>VLOOKUP(T5608&amp;"-"&amp;Z5608,Sheet4!$W$2:$AA$1100,5,FALSE)</f>
        <v>4.8896899999999999</v>
      </c>
    </row>
    <row r="5609" spans="1:29">
      <c r="A5609" s="6">
        <v>40688</v>
      </c>
      <c r="B5609" s="7">
        <v>0.60271990740740744</v>
      </c>
      <c r="C5609" s="4" t="s">
        <v>1213</v>
      </c>
      <c r="D5609" s="4" t="s">
        <v>1214</v>
      </c>
      <c r="E5609" s="4" t="s">
        <v>11</v>
      </c>
      <c r="F5609" s="4">
        <v>5</v>
      </c>
      <c r="G5609" s="4">
        <v>3</v>
      </c>
      <c r="H5609" s="4">
        <v>3</v>
      </c>
      <c r="I5609" s="4">
        <v>3</v>
      </c>
      <c r="J5609" s="4">
        <v>5</v>
      </c>
      <c r="K5609" s="4">
        <v>5</v>
      </c>
      <c r="L5609" s="4">
        <v>5</v>
      </c>
      <c r="M5609" s="4">
        <v>4</v>
      </c>
      <c r="N5609" s="4">
        <v>3</v>
      </c>
      <c r="O5609" s="4">
        <v>4</v>
      </c>
      <c r="P5609" s="4">
        <v>4</v>
      </c>
      <c r="Q5609" s="9">
        <f t="shared" si="263"/>
        <v>1.4699074074074074E-3</v>
      </c>
      <c r="R5609" s="4">
        <f t="shared" si="261"/>
        <v>40688.602719907409</v>
      </c>
      <c r="S5609" s="4">
        <v>0.30900919828005602</v>
      </c>
      <c r="T5609" s="4" t="str">
        <f>VLOOKUP(E5609,Sheet2!$A$2:$E$137,5,FALSE)</f>
        <v>FR</v>
      </c>
      <c r="U5609" s="4">
        <f>VLOOKUP($T5609,Sheet4!$H$1106:$M$1351,surveys!U$1+1,FALSE)</f>
        <v>0.51193913659220647</v>
      </c>
      <c r="V5609" s="4">
        <f>VLOOKUP($T5609,Sheet4!$H$1106:$M$1351,surveys!V$1+1,FALSE)</f>
        <v>0.70220575033861143</v>
      </c>
      <c r="W5609" s="4">
        <f>VLOOKUP($T5609,Sheet4!$H$1106:$M$1351,surveys!W$1+1,FALSE)</f>
        <v>0.81527182039156842</v>
      </c>
      <c r="X5609" s="4">
        <f>VLOOKUP($T5609,Sheet4!$H$1106:$M$1351,surveys!X$1+1,FALSE)</f>
        <v>0.91893911792009964</v>
      </c>
      <c r="Y5609" s="4">
        <f>VLOOKUP($T5609,Sheet4!$H$1106:$M$1351,surveys!Y$1+1,FALSE)</f>
        <v>1</v>
      </c>
      <c r="Z5609" s="4">
        <f t="shared" si="262"/>
        <v>1</v>
      </c>
      <c r="AA5609" s="4" t="str">
        <f>VLOOKUP(T5609&amp;"-"&amp;Z5609,Sheet4!$W$2:$AA$1100,3,FALSE)</f>
        <v>Paris</v>
      </c>
      <c r="AB5609" s="4">
        <f>VLOOKUP(T5609&amp;"-"&amp;Z5609,Sheet4!$W$2:$AA$1100,4,FALSE)</f>
        <v>48.853409999999997</v>
      </c>
      <c r="AC5609" s="4">
        <f>VLOOKUP(T5609&amp;"-"&amp;Z5609,Sheet4!$W$2:$AA$1100,5,FALSE)</f>
        <v>2.3488000000000002</v>
      </c>
    </row>
    <row r="5610" spans="1:29">
      <c r="A5610" s="6">
        <v>40688</v>
      </c>
      <c r="B5610" s="7">
        <v>0.60281249999999997</v>
      </c>
      <c r="C5610" s="4" t="s">
        <v>1215</v>
      </c>
      <c r="D5610" s="4" t="s">
        <v>1214</v>
      </c>
      <c r="E5610" s="4" t="s">
        <v>15</v>
      </c>
      <c r="F5610" s="4">
        <v>2</v>
      </c>
      <c r="G5610" s="4">
        <v>2</v>
      </c>
      <c r="H5610" s="4">
        <v>1</v>
      </c>
      <c r="I5610" s="4">
        <v>4</v>
      </c>
      <c r="J5610" s="4">
        <v>2</v>
      </c>
      <c r="K5610" s="4">
        <v>4</v>
      </c>
      <c r="L5610" s="4">
        <v>3</v>
      </c>
      <c r="M5610" s="4">
        <v>3</v>
      </c>
      <c r="N5610" s="4">
        <v>5</v>
      </c>
      <c r="O5610" s="4">
        <v>2</v>
      </c>
      <c r="P5610" s="4">
        <v>5</v>
      </c>
      <c r="Q5610" s="9">
        <f t="shared" si="263"/>
        <v>1.6782407407407406E-3</v>
      </c>
      <c r="R5610" s="4">
        <f t="shared" si="261"/>
        <v>40688.602812500001</v>
      </c>
      <c r="S5610" s="4">
        <v>0.59159803644005393</v>
      </c>
      <c r="T5610" s="4" t="str">
        <f>VLOOKUP(E5610,Sheet2!$A$2:$E$137,5,FALSE)</f>
        <v>US</v>
      </c>
      <c r="U5610" s="4">
        <f>VLOOKUP($T5610,Sheet4!$H$1106:$M$1351,surveys!U$1+1,FALSE)</f>
        <v>0.42883768204388006</v>
      </c>
      <c r="V5610" s="4">
        <f>VLOOKUP($T5610,Sheet4!$H$1106:$M$1351,surveys!V$1+1,FALSE)</f>
        <v>0.62778475709586301</v>
      </c>
      <c r="W5610" s="4">
        <f>VLOOKUP($T5610,Sheet4!$H$1106:$M$1351,surveys!W$1+1,FALSE)</f>
        <v>0.76918600378409652</v>
      </c>
      <c r="X5610" s="4">
        <f>VLOOKUP($T5610,Sheet4!$H$1106:$M$1351,surveys!X$1+1,FALSE)</f>
        <v>0.88987045221102745</v>
      </c>
      <c r="Y5610" s="4">
        <f>VLOOKUP($T5610,Sheet4!$H$1106:$M$1351,surveys!Y$1+1,FALSE)</f>
        <v>1</v>
      </c>
      <c r="Z5610" s="4">
        <f t="shared" si="262"/>
        <v>2</v>
      </c>
      <c r="AA5610" s="4" t="str">
        <f>VLOOKUP(T5610&amp;"-"&amp;Z5610,Sheet4!$W$2:$AA$1100,3,FALSE)</f>
        <v>Los Angeles</v>
      </c>
      <c r="AB5610" s="4">
        <f>VLOOKUP(T5610&amp;"-"&amp;Z5610,Sheet4!$W$2:$AA$1100,4,FALSE)</f>
        <v>34.052230000000002</v>
      </c>
      <c r="AC5610" s="4">
        <f>VLOOKUP(T5610&amp;"-"&amp;Z5610,Sheet4!$W$2:$AA$1100,5,FALSE)</f>
        <v>-118.24368</v>
      </c>
    </row>
    <row r="5611" spans="1:29">
      <c r="A5611" s="6">
        <v>40688</v>
      </c>
      <c r="B5611" s="7">
        <v>0.60340277777777784</v>
      </c>
      <c r="C5611" s="4" t="s">
        <v>1213</v>
      </c>
      <c r="D5611" s="4" t="s">
        <v>1214</v>
      </c>
      <c r="E5611" s="4" t="s">
        <v>68</v>
      </c>
      <c r="F5611" s="4">
        <v>3</v>
      </c>
      <c r="G5611" s="4">
        <v>5</v>
      </c>
      <c r="H5611" s="4">
        <v>5</v>
      </c>
      <c r="I5611" s="4">
        <v>5</v>
      </c>
      <c r="J5611" s="4">
        <v>1</v>
      </c>
      <c r="K5611" s="4">
        <v>3</v>
      </c>
      <c r="L5611" s="4">
        <v>3</v>
      </c>
      <c r="M5611" s="4">
        <v>3</v>
      </c>
      <c r="N5611" s="4">
        <v>5</v>
      </c>
      <c r="O5611" s="4">
        <v>1</v>
      </c>
      <c r="P5611" s="4">
        <v>5</v>
      </c>
      <c r="Q5611" s="9">
        <f t="shared" si="263"/>
        <v>2.9861111111111113E-3</v>
      </c>
      <c r="R5611" s="4">
        <f t="shared" si="261"/>
        <v>40688.603402777779</v>
      </c>
      <c r="S5611" s="4">
        <v>5.020404664263034E-2</v>
      </c>
      <c r="T5611" s="4" t="str">
        <f>VLOOKUP(E5611,Sheet2!$A$2:$E$137,5,FALSE)</f>
        <v>IE</v>
      </c>
      <c r="U5611" s="4">
        <f>VLOOKUP($T5611,Sheet4!$H$1106:$M$1351,surveys!U$1+1,FALSE)</f>
        <v>0.65619579238358761</v>
      </c>
      <c r="V5611" s="4">
        <f>VLOOKUP($T5611,Sheet4!$H$1106:$M$1351,surveys!V$1+1,FALSE)</f>
        <v>0.77819372772821904</v>
      </c>
      <c r="W5611" s="4">
        <f>VLOOKUP($T5611,Sheet4!$H$1106:$M$1351,surveys!W$1+1,FALSE)</f>
        <v>0.89699791932464878</v>
      </c>
      <c r="X5611" s="4">
        <f>VLOOKUP($T5611,Sheet4!$H$1106:$M$1351,surveys!X$1+1,FALSE)</f>
        <v>0.95470446015541943</v>
      </c>
      <c r="Y5611" s="4">
        <f>VLOOKUP($T5611,Sheet4!$H$1106:$M$1351,surveys!Y$1+1,FALSE)</f>
        <v>1</v>
      </c>
      <c r="Z5611" s="4">
        <f t="shared" si="262"/>
        <v>1</v>
      </c>
      <c r="AA5611" s="4" t="str">
        <f>VLOOKUP(T5611&amp;"-"&amp;Z5611,Sheet4!$W$2:$AA$1100,3,FALSE)</f>
        <v>Dublin</v>
      </c>
      <c r="AB5611" s="4">
        <f>VLOOKUP(T5611&amp;"-"&amp;Z5611,Sheet4!$W$2:$AA$1100,4,FALSE)</f>
        <v>53.333060000000003</v>
      </c>
      <c r="AC5611" s="4">
        <f>VLOOKUP(T5611&amp;"-"&amp;Z5611,Sheet4!$W$2:$AA$1100,5,FALSE)</f>
        <v>-6.2488900000000003</v>
      </c>
    </row>
    <row r="5612" spans="1:29">
      <c r="A5612" s="6">
        <v>40688</v>
      </c>
      <c r="B5612" s="7">
        <v>0.60540509259259256</v>
      </c>
      <c r="C5612" s="4" t="s">
        <v>1213</v>
      </c>
      <c r="D5612" s="4" t="s">
        <v>1214</v>
      </c>
      <c r="E5612" s="4" t="s">
        <v>33</v>
      </c>
      <c r="F5612" s="4">
        <v>4</v>
      </c>
      <c r="G5612" s="4">
        <v>5</v>
      </c>
      <c r="H5612" s="4">
        <v>4</v>
      </c>
      <c r="I5612" s="4">
        <v>4</v>
      </c>
      <c r="J5612" s="4">
        <v>5</v>
      </c>
      <c r="K5612" s="4">
        <v>4</v>
      </c>
      <c r="L5612" s="4">
        <v>5</v>
      </c>
      <c r="M5612" s="4">
        <v>5</v>
      </c>
      <c r="N5612" s="4">
        <v>5</v>
      </c>
      <c r="O5612" s="4">
        <v>4</v>
      </c>
      <c r="P5612" s="4">
        <v>5</v>
      </c>
      <c r="Q5612" s="9">
        <f t="shared" si="263"/>
        <v>4.5486111111111109E-3</v>
      </c>
      <c r="R5612" s="4">
        <f t="shared" si="261"/>
        <v>40688.605405092596</v>
      </c>
      <c r="S5612" s="4">
        <v>0.40535105833378338</v>
      </c>
      <c r="T5612" s="4" t="str">
        <f>VLOOKUP(E5612,Sheet2!$A$2:$E$137,5,FALSE)</f>
        <v>IT</v>
      </c>
      <c r="U5612" s="4">
        <f>VLOOKUP($T5612,Sheet4!$H$1106:$M$1351,surveys!U$1+1,FALSE)</f>
        <v>0.40073733113706772</v>
      </c>
      <c r="V5612" s="4">
        <f>VLOOKUP($T5612,Sheet4!$H$1106:$M$1351,surveys!V$1+1,FALSE)</f>
        <v>0.60502083075372182</v>
      </c>
      <c r="W5612" s="4">
        <f>VLOOKUP($T5612,Sheet4!$H$1106:$M$1351,surveys!W$1+1,FALSE)</f>
        <v>0.75963680320784854</v>
      </c>
      <c r="X5612" s="4">
        <f>VLOOKUP($T5612,Sheet4!$H$1106:$M$1351,surveys!X$1+1,FALSE)</f>
        <v>0.89491209934724891</v>
      </c>
      <c r="Y5612" s="4">
        <f>VLOOKUP($T5612,Sheet4!$H$1106:$M$1351,surveys!Y$1+1,FALSE)</f>
        <v>1</v>
      </c>
      <c r="Z5612" s="4">
        <f t="shared" si="262"/>
        <v>2</v>
      </c>
      <c r="AA5612" s="4" t="str">
        <f>VLOOKUP(T5612&amp;"-"&amp;Z5612,Sheet4!$W$2:$AA$1100,3,FALSE)</f>
        <v>Milan</v>
      </c>
      <c r="AB5612" s="4">
        <f>VLOOKUP(T5612&amp;"-"&amp;Z5612,Sheet4!$W$2:$AA$1100,4,FALSE)</f>
        <v>45.464269999999999</v>
      </c>
      <c r="AC5612" s="4">
        <f>VLOOKUP(T5612&amp;"-"&amp;Z5612,Sheet4!$W$2:$AA$1100,5,FALSE)</f>
        <v>9.1895100000000003</v>
      </c>
    </row>
    <row r="5613" spans="1:29">
      <c r="A5613" s="6">
        <v>40688</v>
      </c>
      <c r="B5613" s="7">
        <v>0.6066435185185185</v>
      </c>
      <c r="C5613" s="4" t="s">
        <v>1213</v>
      </c>
      <c r="D5613" s="4" t="s">
        <v>1224</v>
      </c>
      <c r="E5613" s="4" t="s">
        <v>44</v>
      </c>
      <c r="F5613" s="4">
        <v>1</v>
      </c>
      <c r="G5613" s="4">
        <v>1</v>
      </c>
      <c r="H5613" s="4">
        <v>1</v>
      </c>
      <c r="I5613" s="4">
        <v>1</v>
      </c>
      <c r="J5613" s="4">
        <v>1</v>
      </c>
      <c r="K5613" s="4">
        <v>1</v>
      </c>
      <c r="L5613" s="4">
        <v>1</v>
      </c>
      <c r="M5613" s="4">
        <v>1</v>
      </c>
      <c r="N5613" s="4">
        <v>1</v>
      </c>
      <c r="O5613" s="4">
        <v>1</v>
      </c>
      <c r="P5613" s="4">
        <v>1</v>
      </c>
      <c r="Q5613" s="9">
        <f t="shared" si="263"/>
        <v>4.3749999999999995E-3</v>
      </c>
      <c r="R5613" s="4">
        <f t="shared" si="261"/>
        <v>40688.60664351852</v>
      </c>
      <c r="S5613" s="4">
        <v>0.71746854440134844</v>
      </c>
      <c r="T5613" s="4" t="str">
        <f>VLOOKUP(E5613,Sheet2!$A$2:$E$137,5,FALSE)</f>
        <v>TR</v>
      </c>
      <c r="U5613" s="4">
        <f>VLOOKUP($T5613,Sheet4!$H$1106:$M$1351,surveys!U$1+1,FALSE)</f>
        <v>0.56282907227865631</v>
      </c>
      <c r="V5613" s="4">
        <f>VLOOKUP($T5613,Sheet4!$H$1106:$M$1351,surveys!V$1+1,FALSE)</f>
        <v>0.73998378440807921</v>
      </c>
      <c r="W5613" s="4">
        <f>VLOOKUP($T5613,Sheet4!$H$1106:$M$1351,surveys!W$1+1,FALSE)</f>
        <v>0.86593507285859772</v>
      </c>
      <c r="X5613" s="4">
        <f>VLOOKUP($T5613,Sheet4!$H$1106:$M$1351,surveys!X$1+1,FALSE)</f>
        <v>0.93709051462417825</v>
      </c>
      <c r="Y5613" s="4">
        <f>VLOOKUP($T5613,Sheet4!$H$1106:$M$1351,surveys!Y$1+1,FALSE)</f>
        <v>1</v>
      </c>
      <c r="Z5613" s="4">
        <f t="shared" si="262"/>
        <v>2</v>
      </c>
      <c r="AA5613" s="4" t="str">
        <f>VLOOKUP(T5613&amp;"-"&amp;Z5613,Sheet4!$W$2:$AA$1100,3,FALSE)</f>
        <v>Ankara</v>
      </c>
      <c r="AB5613" s="4">
        <f>VLOOKUP(T5613&amp;"-"&amp;Z5613,Sheet4!$W$2:$AA$1100,4,FALSE)</f>
        <v>39.919870000000003</v>
      </c>
      <c r="AC5613" s="4">
        <f>VLOOKUP(T5613&amp;"-"&amp;Z5613,Sheet4!$W$2:$AA$1100,5,FALSE)</f>
        <v>32.85427</v>
      </c>
    </row>
    <row r="5614" spans="1:29">
      <c r="A5614" s="6">
        <v>40688</v>
      </c>
      <c r="B5614" s="7">
        <v>0.60833333333333328</v>
      </c>
      <c r="C5614" s="4" t="s">
        <v>1213</v>
      </c>
      <c r="D5614" s="4" t="s">
        <v>1217</v>
      </c>
      <c r="E5614" s="4" t="s">
        <v>257</v>
      </c>
      <c r="F5614" s="4">
        <v>3</v>
      </c>
      <c r="G5614" s="4">
        <v>4</v>
      </c>
      <c r="H5614" s="4">
        <v>4</v>
      </c>
      <c r="I5614" s="4">
        <v>4</v>
      </c>
      <c r="J5614" s="4">
        <v>5</v>
      </c>
      <c r="K5614" s="4">
        <v>4</v>
      </c>
      <c r="L5614" s="4">
        <v>4</v>
      </c>
      <c r="M5614" s="4">
        <v>4</v>
      </c>
      <c r="N5614" s="4">
        <v>4</v>
      </c>
      <c r="O5614" s="4">
        <v>5</v>
      </c>
      <c r="P5614" s="4">
        <v>5</v>
      </c>
      <c r="Q5614" s="9">
        <f t="shared" si="263"/>
        <v>5.9375000000000009E-3</v>
      </c>
      <c r="R5614" s="4">
        <f t="shared" si="261"/>
        <v>40688.60833333333</v>
      </c>
      <c r="S5614" s="4">
        <v>0.62287551837882749</v>
      </c>
      <c r="T5614" s="4" t="str">
        <f>VLOOKUP(E5614,Sheet2!$A$2:$E$137,5,FALSE)</f>
        <v>PE</v>
      </c>
      <c r="U5614" s="4">
        <f>VLOOKUP($T5614,Sheet4!$H$1106:$M$1351,surveys!U$1+1,FALSE)</f>
        <v>0.72198977606004955</v>
      </c>
      <c r="V5614" s="4">
        <f>VLOOKUP($T5614,Sheet4!$H$1106:$M$1351,surveys!V$1+1,FALSE)</f>
        <v>0.80048106510681327</v>
      </c>
      <c r="W5614" s="4">
        <f>VLOOKUP($T5614,Sheet4!$H$1106:$M$1351,surveys!W$1+1,FALSE)</f>
        <v>0.87637199718072256</v>
      </c>
      <c r="X5614" s="4">
        <f>VLOOKUP($T5614,Sheet4!$H$1106:$M$1351,surveys!X$1+1,FALSE)</f>
        <v>0.94612139857884603</v>
      </c>
      <c r="Y5614" s="4">
        <f>VLOOKUP($T5614,Sheet4!$H$1106:$M$1351,surveys!Y$1+1,FALSE)</f>
        <v>1</v>
      </c>
      <c r="Z5614" s="4">
        <f t="shared" si="262"/>
        <v>1</v>
      </c>
      <c r="AA5614" s="4" t="str">
        <f>VLOOKUP(T5614&amp;"-"&amp;Z5614,Sheet4!$W$2:$AA$1100,3,FALSE)</f>
        <v>Lima</v>
      </c>
      <c r="AB5614" s="4">
        <f>VLOOKUP(T5614&amp;"-"&amp;Z5614,Sheet4!$W$2:$AA$1100,4,FALSE)</f>
        <v>-12.04318</v>
      </c>
      <c r="AC5614" s="4">
        <f>VLOOKUP(T5614&amp;"-"&amp;Z5614,Sheet4!$W$2:$AA$1100,5,FALSE)</f>
        <v>-77.028239999999997</v>
      </c>
    </row>
    <row r="5615" spans="1:29">
      <c r="A5615" s="6">
        <v>40688</v>
      </c>
      <c r="B5615" s="7">
        <v>0.61173611111111115</v>
      </c>
      <c r="C5615" s="4" t="s">
        <v>1213</v>
      </c>
      <c r="D5615" s="4" t="s">
        <v>1216</v>
      </c>
      <c r="E5615" s="4" t="s">
        <v>72</v>
      </c>
      <c r="F5615" s="4">
        <v>4</v>
      </c>
      <c r="G5615" s="4">
        <v>4</v>
      </c>
      <c r="H5615" s="4">
        <v>4</v>
      </c>
      <c r="I5615" s="4">
        <v>4</v>
      </c>
      <c r="J5615" s="4">
        <v>5</v>
      </c>
      <c r="K5615" s="4">
        <v>4</v>
      </c>
      <c r="L5615" s="4">
        <v>5</v>
      </c>
      <c r="M5615" s="4">
        <v>4</v>
      </c>
      <c r="N5615" s="4">
        <v>5</v>
      </c>
      <c r="O5615" s="4">
        <v>4</v>
      </c>
      <c r="P5615" s="4">
        <v>4</v>
      </c>
      <c r="Q5615" s="9">
        <f t="shared" si="263"/>
        <v>7.7662037037037031E-3</v>
      </c>
      <c r="R5615" s="4">
        <f t="shared" si="261"/>
        <v>40688.61173611111</v>
      </c>
      <c r="S5615" s="4">
        <v>0.25700360586590154</v>
      </c>
      <c r="T5615" s="4" t="str">
        <f>VLOOKUP(E5615,Sheet2!$A$2:$E$137,5,FALSE)</f>
        <v>DK</v>
      </c>
      <c r="U5615" s="4">
        <f>VLOOKUP($T5615,Sheet4!$H$1106:$M$1351,surveys!U$1+1,FALSE)</f>
        <v>0.65757590439736768</v>
      </c>
      <c r="V5615" s="4">
        <f>VLOOKUP($T5615,Sheet4!$H$1106:$M$1351,surveys!V$1+1,FALSE)</f>
        <v>0.79298313615622928</v>
      </c>
      <c r="W5615" s="4">
        <f>VLOOKUP($T5615,Sheet4!$H$1106:$M$1351,surveys!W$1+1,FALSE)</f>
        <v>0.87616574847022677</v>
      </c>
      <c r="X5615" s="4">
        <f>VLOOKUP($T5615,Sheet4!$H$1106:$M$1351,surveys!X$1+1,FALSE)</f>
        <v>0.94583220518199096</v>
      </c>
      <c r="Y5615" s="4">
        <f>VLOOKUP($T5615,Sheet4!$H$1106:$M$1351,surveys!Y$1+1,FALSE)</f>
        <v>1</v>
      </c>
      <c r="Z5615" s="4">
        <f t="shared" si="262"/>
        <v>1</v>
      </c>
      <c r="AA5615" s="4" t="str">
        <f>VLOOKUP(T5615&amp;"-"&amp;Z5615,Sheet4!$W$2:$AA$1100,3,FALSE)</f>
        <v>Copenhagen</v>
      </c>
      <c r="AB5615" s="4">
        <f>VLOOKUP(T5615&amp;"-"&amp;Z5615,Sheet4!$W$2:$AA$1100,4,FALSE)</f>
        <v>55.675939999999997</v>
      </c>
      <c r="AC5615" s="4">
        <f>VLOOKUP(T5615&amp;"-"&amp;Z5615,Sheet4!$W$2:$AA$1100,5,FALSE)</f>
        <v>12.565530000000001</v>
      </c>
    </row>
    <row r="5616" spans="1:29">
      <c r="A5616" s="6">
        <v>40688</v>
      </c>
      <c r="B5616" s="7">
        <v>0.6118055555555556</v>
      </c>
      <c r="C5616" s="4" t="s">
        <v>1213</v>
      </c>
      <c r="D5616" s="4" t="s">
        <v>1217</v>
      </c>
      <c r="E5616" s="4" t="s">
        <v>77</v>
      </c>
      <c r="F5616" s="4">
        <v>1</v>
      </c>
      <c r="G5616" s="4">
        <v>1</v>
      </c>
      <c r="H5616" s="4">
        <v>1</v>
      </c>
      <c r="I5616" s="4">
        <v>1</v>
      </c>
      <c r="J5616" s="4">
        <v>5</v>
      </c>
      <c r="K5616" s="4">
        <v>5</v>
      </c>
      <c r="L5616" s="4">
        <v>1</v>
      </c>
      <c r="M5616" s="4">
        <v>1</v>
      </c>
      <c r="N5616" s="4">
        <v>5</v>
      </c>
      <c r="O5616" s="4">
        <v>5</v>
      </c>
      <c r="P5616" s="4">
        <v>5</v>
      </c>
      <c r="Q5616" s="9">
        <f t="shared" si="263"/>
        <v>8.2870370370370372E-3</v>
      </c>
      <c r="R5616" s="4">
        <f t="shared" si="261"/>
        <v>40688.611805555556</v>
      </c>
      <c r="S5616" s="4">
        <v>0.26099480015378629</v>
      </c>
      <c r="T5616" s="4" t="str">
        <f>VLOOKUP(E5616,Sheet2!$A$2:$E$137,5,FALSE)</f>
        <v>CZ</v>
      </c>
      <c r="U5616" s="4">
        <f>VLOOKUP($T5616,Sheet4!$H$1106:$M$1351,surveys!U$1+1,FALSE)</f>
        <v>0.55144733629941389</v>
      </c>
      <c r="V5616" s="4">
        <f>VLOOKUP($T5616,Sheet4!$H$1106:$M$1351,surveys!V$1+1,FALSE)</f>
        <v>0.72628917582448771</v>
      </c>
      <c r="W5616" s="4">
        <f>VLOOKUP($T5616,Sheet4!$H$1106:$M$1351,surveys!W$1+1,FALSE)</f>
        <v>0.87441405399881522</v>
      </c>
      <c r="X5616" s="4">
        <f>VLOOKUP($T5616,Sheet4!$H$1106:$M$1351,surveys!X$1+1,FALSE)</f>
        <v>0.95208915652162385</v>
      </c>
      <c r="Y5616" s="4">
        <f>VLOOKUP($T5616,Sheet4!$H$1106:$M$1351,surveys!Y$1+1,FALSE)</f>
        <v>1</v>
      </c>
      <c r="Z5616" s="4">
        <f t="shared" si="262"/>
        <v>1</v>
      </c>
      <c r="AA5616" s="4" t="str">
        <f>VLOOKUP(T5616&amp;"-"&amp;Z5616,Sheet4!$W$2:$AA$1100,3,FALSE)</f>
        <v>Prague</v>
      </c>
      <c r="AB5616" s="4">
        <f>VLOOKUP(T5616&amp;"-"&amp;Z5616,Sheet4!$W$2:$AA$1100,4,FALSE)</f>
        <v>50.088039999999999</v>
      </c>
      <c r="AC5616" s="4">
        <f>VLOOKUP(T5616&amp;"-"&amp;Z5616,Sheet4!$W$2:$AA$1100,5,FALSE)</f>
        <v>14.42076</v>
      </c>
    </row>
    <row r="5617" spans="1:29">
      <c r="A5617" s="6">
        <v>40688</v>
      </c>
      <c r="B5617" s="7">
        <v>0.61266203703703703</v>
      </c>
      <c r="C5617" s="4" t="s">
        <v>1213</v>
      </c>
      <c r="D5617" s="4" t="s">
        <v>1214</v>
      </c>
      <c r="E5617" s="4" t="s">
        <v>31</v>
      </c>
      <c r="F5617" s="4">
        <v>4</v>
      </c>
      <c r="G5617" s="4">
        <v>4</v>
      </c>
      <c r="H5617" s="4">
        <v>4</v>
      </c>
      <c r="I5617" s="4">
        <v>4</v>
      </c>
      <c r="J5617" s="4">
        <v>4</v>
      </c>
      <c r="K5617" s="4">
        <v>3</v>
      </c>
      <c r="L5617" s="4">
        <v>3</v>
      </c>
      <c r="M5617" s="4">
        <v>4</v>
      </c>
      <c r="N5617" s="4">
        <v>4</v>
      </c>
      <c r="O5617" s="4">
        <v>5</v>
      </c>
      <c r="P5617" s="4">
        <v>4</v>
      </c>
      <c r="Q5617" s="9">
        <f t="shared" si="263"/>
        <v>8.7615740740740744E-3</v>
      </c>
      <c r="R5617" s="4">
        <f t="shared" si="261"/>
        <v>40688.612662037034</v>
      </c>
      <c r="S5617" s="4">
        <v>0.68625249467946858</v>
      </c>
      <c r="T5617" s="4" t="str">
        <f>VLOOKUP(E5617,Sheet2!$A$2:$E$137,5,FALSE)</f>
        <v>ES</v>
      </c>
      <c r="U5617" s="4">
        <f>VLOOKUP($T5617,Sheet4!$H$1106:$M$1351,surveys!U$1+1,FALSE)</f>
        <v>0.46058089642806016</v>
      </c>
      <c r="V5617" s="4">
        <f>VLOOKUP($T5617,Sheet4!$H$1106:$M$1351,surveys!V$1+1,FALSE)</f>
        <v>0.68996105930901486</v>
      </c>
      <c r="W5617" s="4">
        <f>VLOOKUP($T5617,Sheet4!$H$1106:$M$1351,surveys!W$1+1,FALSE)</f>
        <v>0.80513768719908241</v>
      </c>
      <c r="X5617" s="4">
        <f>VLOOKUP($T5617,Sheet4!$H$1106:$M$1351,surveys!X$1+1,FALSE)</f>
        <v>0.90461214064594464</v>
      </c>
      <c r="Y5617" s="4">
        <f>VLOOKUP($T5617,Sheet4!$H$1106:$M$1351,surveys!Y$1+1,FALSE)</f>
        <v>1</v>
      </c>
      <c r="Z5617" s="4">
        <f t="shared" si="262"/>
        <v>2</v>
      </c>
      <c r="AA5617" s="4" t="str">
        <f>VLOOKUP(T5617&amp;"-"&amp;Z5617,Sheet4!$W$2:$AA$1100,3,FALSE)</f>
        <v>Barcelona</v>
      </c>
      <c r="AB5617" s="4">
        <f>VLOOKUP(T5617&amp;"-"&amp;Z5617,Sheet4!$W$2:$AA$1100,4,FALSE)</f>
        <v>41.38879</v>
      </c>
      <c r="AC5617" s="4">
        <f>VLOOKUP(T5617&amp;"-"&amp;Z5617,Sheet4!$W$2:$AA$1100,5,FALSE)</f>
        <v>2.1589900000000002</v>
      </c>
    </row>
    <row r="5618" spans="1:29">
      <c r="A5618" s="6">
        <v>40688</v>
      </c>
      <c r="B5618" s="7">
        <v>0.61337962962962966</v>
      </c>
      <c r="C5618" s="4" t="s">
        <v>1213</v>
      </c>
      <c r="D5618" s="4" t="s">
        <v>1218</v>
      </c>
      <c r="E5618" s="4" t="s">
        <v>11</v>
      </c>
      <c r="F5618" s="4">
        <v>1</v>
      </c>
      <c r="G5618" s="4">
        <v>1</v>
      </c>
      <c r="H5618" s="4">
        <v>1</v>
      </c>
      <c r="I5618" s="4">
        <v>1</v>
      </c>
      <c r="J5618" s="4">
        <v>1</v>
      </c>
      <c r="K5618" s="4">
        <v>1</v>
      </c>
      <c r="L5618" s="4">
        <v>1</v>
      </c>
      <c r="M5618" s="4">
        <v>1</v>
      </c>
      <c r="N5618" s="4">
        <v>1</v>
      </c>
      <c r="O5618" s="4">
        <v>1</v>
      </c>
      <c r="P5618" s="4">
        <v>1</v>
      </c>
      <c r="Q5618" s="9">
        <f t="shared" si="263"/>
        <v>9.7569444444444448E-3</v>
      </c>
      <c r="R5618" s="4">
        <f t="shared" si="261"/>
        <v>40688.613379629627</v>
      </c>
      <c r="S5618" s="4">
        <v>0.35772385101375725</v>
      </c>
      <c r="T5618" s="4" t="str">
        <f>VLOOKUP(E5618,Sheet2!$A$2:$E$137,5,FALSE)</f>
        <v>FR</v>
      </c>
      <c r="U5618" s="4">
        <f>VLOOKUP($T5618,Sheet4!$H$1106:$M$1351,surveys!U$1+1,FALSE)</f>
        <v>0.51193913659220647</v>
      </c>
      <c r="V5618" s="4">
        <f>VLOOKUP($T5618,Sheet4!$H$1106:$M$1351,surveys!V$1+1,FALSE)</f>
        <v>0.70220575033861143</v>
      </c>
      <c r="W5618" s="4">
        <f>VLOOKUP($T5618,Sheet4!$H$1106:$M$1351,surveys!W$1+1,FALSE)</f>
        <v>0.81527182039156842</v>
      </c>
      <c r="X5618" s="4">
        <f>VLOOKUP($T5618,Sheet4!$H$1106:$M$1351,surveys!X$1+1,FALSE)</f>
        <v>0.91893911792009964</v>
      </c>
      <c r="Y5618" s="4">
        <f>VLOOKUP($T5618,Sheet4!$H$1106:$M$1351,surveys!Y$1+1,FALSE)</f>
        <v>1</v>
      </c>
      <c r="Z5618" s="4">
        <f t="shared" si="262"/>
        <v>1</v>
      </c>
      <c r="AA5618" s="4" t="str">
        <f>VLOOKUP(T5618&amp;"-"&amp;Z5618,Sheet4!$W$2:$AA$1100,3,FALSE)</f>
        <v>Paris</v>
      </c>
      <c r="AB5618" s="4">
        <f>VLOOKUP(T5618&amp;"-"&amp;Z5618,Sheet4!$W$2:$AA$1100,4,FALSE)</f>
        <v>48.853409999999997</v>
      </c>
      <c r="AC5618" s="4">
        <f>VLOOKUP(T5618&amp;"-"&amp;Z5618,Sheet4!$W$2:$AA$1100,5,FALSE)</f>
        <v>2.3488000000000002</v>
      </c>
    </row>
    <row r="5619" spans="1:29">
      <c r="A5619" s="6">
        <v>40688</v>
      </c>
      <c r="B5619" s="7">
        <v>0.61353009259259261</v>
      </c>
      <c r="C5619" s="4" t="s">
        <v>1213</v>
      </c>
      <c r="D5619" s="4" t="s">
        <v>1216</v>
      </c>
      <c r="E5619" s="4" t="s">
        <v>13</v>
      </c>
      <c r="F5619" s="4">
        <v>5</v>
      </c>
      <c r="G5619" s="4">
        <v>5</v>
      </c>
      <c r="H5619" s="4">
        <v>5</v>
      </c>
      <c r="I5619" s="4">
        <v>3</v>
      </c>
      <c r="J5619" s="4">
        <v>5</v>
      </c>
      <c r="K5619" s="4">
        <v>4</v>
      </c>
      <c r="L5619" s="4">
        <v>5</v>
      </c>
      <c r="M5619" s="4">
        <v>5</v>
      </c>
      <c r="N5619" s="4">
        <v>5</v>
      </c>
      <c r="O5619" s="4">
        <v>4</v>
      </c>
      <c r="P5619" s="4">
        <v>4</v>
      </c>
      <c r="Q5619" s="9">
        <f t="shared" si="263"/>
        <v>1.0104166666666668E-2</v>
      </c>
      <c r="R5619" s="4">
        <f t="shared" si="261"/>
        <v>40688.613530092596</v>
      </c>
      <c r="S5619" s="4">
        <v>0.60621969358462202</v>
      </c>
      <c r="T5619" s="4" t="str">
        <f>VLOOKUP(E5619,Sheet2!$A$2:$E$137,5,FALSE)</f>
        <v>GB</v>
      </c>
      <c r="U5619" s="4">
        <f>VLOOKUP($T5619,Sheet4!$H$1106:$M$1351,surveys!U$1+1,FALSE)</f>
        <v>0.43993408527720174</v>
      </c>
      <c r="V5619" s="4">
        <f>VLOOKUP($T5619,Sheet4!$H$1106:$M$1351,surveys!V$1+1,FALSE)</f>
        <v>0.87986817055440347</v>
      </c>
      <c r="W5619" s="4">
        <f>VLOOKUP($T5619,Sheet4!$H$1106:$M$1351,surveys!W$1+1,FALSE)</f>
        <v>0.93717230822503084</v>
      </c>
      <c r="X5619" s="4">
        <f>VLOOKUP($T5619,Sheet4!$H$1106:$M$1351,surveys!X$1+1,FALSE)</f>
        <v>0.97269979890956382</v>
      </c>
      <c r="Y5619" s="4">
        <f>VLOOKUP($T5619,Sheet4!$H$1106:$M$1351,surveys!Y$1+1,FALSE)</f>
        <v>1</v>
      </c>
      <c r="Z5619" s="4">
        <f t="shared" si="262"/>
        <v>2</v>
      </c>
      <c r="AA5619" s="4" t="str">
        <f>VLOOKUP(T5619&amp;"-"&amp;Z5619,Sheet4!$W$2:$AA$1100,3,FALSE)</f>
        <v>London</v>
      </c>
      <c r="AB5619" s="4">
        <f>VLOOKUP(T5619&amp;"-"&amp;Z5619,Sheet4!$W$2:$AA$1100,4,FALSE)</f>
        <v>51.50853</v>
      </c>
      <c r="AC5619" s="4">
        <f>VLOOKUP(T5619&amp;"-"&amp;Z5619,Sheet4!$W$2:$AA$1100,5,FALSE)</f>
        <v>-0.12573999999999999</v>
      </c>
    </row>
    <row r="5620" spans="1:29">
      <c r="A5620" s="6">
        <v>40688</v>
      </c>
      <c r="B5620" s="7">
        <v>0.61370370370370375</v>
      </c>
      <c r="C5620" s="4" t="s">
        <v>1215</v>
      </c>
      <c r="D5620" s="4" t="s">
        <v>1214</v>
      </c>
      <c r="E5620" s="4" t="s">
        <v>33</v>
      </c>
      <c r="F5620" s="4">
        <v>3</v>
      </c>
      <c r="G5620" s="4">
        <v>4</v>
      </c>
      <c r="H5620" s="4">
        <v>5</v>
      </c>
      <c r="I5620" s="4">
        <v>3</v>
      </c>
      <c r="J5620" s="4">
        <v>4</v>
      </c>
      <c r="K5620" s="4">
        <v>5</v>
      </c>
      <c r="L5620" s="4">
        <v>4</v>
      </c>
      <c r="M5620" s="4">
        <v>4</v>
      </c>
      <c r="N5620" s="4">
        <v>4</v>
      </c>
      <c r="O5620" s="4">
        <v>5</v>
      </c>
      <c r="P5620" s="4">
        <v>4</v>
      </c>
      <c r="Q5620" s="9">
        <f t="shared" si="263"/>
        <v>9.0740740740740729E-3</v>
      </c>
      <c r="R5620" s="4">
        <f t="shared" si="261"/>
        <v>40688.613703703704</v>
      </c>
      <c r="S5620" s="4">
        <v>8.190379468254072E-2</v>
      </c>
      <c r="T5620" s="4" t="str">
        <f>VLOOKUP(E5620,Sheet2!$A$2:$E$137,5,FALSE)</f>
        <v>IT</v>
      </c>
      <c r="U5620" s="4">
        <f>VLOOKUP($T5620,Sheet4!$H$1106:$M$1351,surveys!U$1+1,FALSE)</f>
        <v>0.40073733113706772</v>
      </c>
      <c r="V5620" s="4">
        <f>VLOOKUP($T5620,Sheet4!$H$1106:$M$1351,surveys!V$1+1,FALSE)</f>
        <v>0.60502083075372182</v>
      </c>
      <c r="W5620" s="4">
        <f>VLOOKUP($T5620,Sheet4!$H$1106:$M$1351,surveys!W$1+1,FALSE)</f>
        <v>0.75963680320784854</v>
      </c>
      <c r="X5620" s="4">
        <f>VLOOKUP($T5620,Sheet4!$H$1106:$M$1351,surveys!X$1+1,FALSE)</f>
        <v>0.89491209934724891</v>
      </c>
      <c r="Y5620" s="4">
        <f>VLOOKUP($T5620,Sheet4!$H$1106:$M$1351,surveys!Y$1+1,FALSE)</f>
        <v>1</v>
      </c>
      <c r="Z5620" s="4">
        <f t="shared" si="262"/>
        <v>1</v>
      </c>
      <c r="AA5620" s="4" t="str">
        <f>VLOOKUP(T5620&amp;"-"&amp;Z5620,Sheet4!$W$2:$AA$1100,3,FALSE)</f>
        <v>Roma</v>
      </c>
      <c r="AB5620" s="4">
        <f>VLOOKUP(T5620&amp;"-"&amp;Z5620,Sheet4!$W$2:$AA$1100,4,FALSE)</f>
        <v>41.894739999999999</v>
      </c>
      <c r="AC5620" s="4">
        <f>VLOOKUP(T5620&amp;"-"&amp;Z5620,Sheet4!$W$2:$AA$1100,5,FALSE)</f>
        <v>12.4839</v>
      </c>
    </row>
    <row r="5621" spans="1:29">
      <c r="A5621" s="6">
        <v>40688</v>
      </c>
      <c r="B5621" s="7">
        <v>0.6149189814814815</v>
      </c>
      <c r="C5621" s="4" t="s">
        <v>1213</v>
      </c>
      <c r="D5621" s="4" t="s">
        <v>1218</v>
      </c>
      <c r="E5621" s="4" t="s">
        <v>11</v>
      </c>
      <c r="F5621" s="4">
        <v>5</v>
      </c>
      <c r="G5621" s="4">
        <v>2</v>
      </c>
      <c r="H5621" s="4">
        <v>3</v>
      </c>
      <c r="I5621" s="4">
        <v>5</v>
      </c>
      <c r="J5621" s="4">
        <v>4</v>
      </c>
      <c r="K5621" s="4">
        <v>4</v>
      </c>
      <c r="L5621" s="4">
        <v>3</v>
      </c>
      <c r="M5621" s="4">
        <v>4</v>
      </c>
      <c r="N5621" s="4">
        <v>2</v>
      </c>
      <c r="O5621" s="4">
        <v>3</v>
      </c>
      <c r="P5621" s="4">
        <v>3</v>
      </c>
      <c r="Q5621" s="9">
        <f t="shared" si="263"/>
        <v>1.0659722222222221E-2</v>
      </c>
      <c r="R5621" s="4">
        <f t="shared" si="261"/>
        <v>40688.614918981482</v>
      </c>
      <c r="S5621" s="4">
        <v>0.11433015350367715</v>
      </c>
      <c r="T5621" s="4" t="str">
        <f>VLOOKUP(E5621,Sheet2!$A$2:$E$137,5,FALSE)</f>
        <v>FR</v>
      </c>
      <c r="U5621" s="4">
        <f>VLOOKUP($T5621,Sheet4!$H$1106:$M$1351,surveys!U$1+1,FALSE)</f>
        <v>0.51193913659220647</v>
      </c>
      <c r="V5621" s="4">
        <f>VLOOKUP($T5621,Sheet4!$H$1106:$M$1351,surveys!V$1+1,FALSE)</f>
        <v>0.70220575033861143</v>
      </c>
      <c r="W5621" s="4">
        <f>VLOOKUP($T5621,Sheet4!$H$1106:$M$1351,surveys!W$1+1,FALSE)</f>
        <v>0.81527182039156842</v>
      </c>
      <c r="X5621" s="4">
        <f>VLOOKUP($T5621,Sheet4!$H$1106:$M$1351,surveys!X$1+1,FALSE)</f>
        <v>0.91893911792009964</v>
      </c>
      <c r="Y5621" s="4">
        <f>VLOOKUP($T5621,Sheet4!$H$1106:$M$1351,surveys!Y$1+1,FALSE)</f>
        <v>1</v>
      </c>
      <c r="Z5621" s="4">
        <f t="shared" si="262"/>
        <v>1</v>
      </c>
      <c r="AA5621" s="4" t="str">
        <f>VLOOKUP(T5621&amp;"-"&amp;Z5621,Sheet4!$W$2:$AA$1100,3,FALSE)</f>
        <v>Paris</v>
      </c>
      <c r="AB5621" s="4">
        <f>VLOOKUP(T5621&amp;"-"&amp;Z5621,Sheet4!$W$2:$AA$1100,4,FALSE)</f>
        <v>48.853409999999997</v>
      </c>
      <c r="AC5621" s="4">
        <f>VLOOKUP(T5621&amp;"-"&amp;Z5621,Sheet4!$W$2:$AA$1100,5,FALSE)</f>
        <v>2.3488000000000002</v>
      </c>
    </row>
    <row r="5622" spans="1:29">
      <c r="A5622" s="6">
        <v>40688</v>
      </c>
      <c r="B5622" s="7">
        <v>0.61532407407407408</v>
      </c>
      <c r="C5622" s="4" t="s">
        <v>1213</v>
      </c>
      <c r="D5622" s="4" t="s">
        <v>1218</v>
      </c>
      <c r="E5622" s="4" t="s">
        <v>33</v>
      </c>
      <c r="F5622" s="4">
        <v>4</v>
      </c>
      <c r="G5622" s="4">
        <v>3</v>
      </c>
      <c r="H5622" s="4">
        <v>4</v>
      </c>
      <c r="I5622" s="4">
        <v>3</v>
      </c>
      <c r="J5622" s="4">
        <v>5</v>
      </c>
      <c r="K5622" s="4">
        <v>5</v>
      </c>
      <c r="L5622" s="4">
        <v>4</v>
      </c>
      <c r="M5622" s="4">
        <v>4</v>
      </c>
      <c r="N5622" s="4">
        <v>3</v>
      </c>
      <c r="O5622" s="4">
        <v>2</v>
      </c>
      <c r="P5622" s="4">
        <v>2</v>
      </c>
      <c r="Q5622" s="9">
        <f t="shared" si="263"/>
        <v>1.1273148148148148E-2</v>
      </c>
      <c r="R5622" s="4">
        <f t="shared" si="261"/>
        <v>40688.615324074075</v>
      </c>
      <c r="S5622" s="4">
        <v>0.12945132322673558</v>
      </c>
      <c r="T5622" s="4" t="str">
        <f>VLOOKUP(E5622,Sheet2!$A$2:$E$137,5,FALSE)</f>
        <v>IT</v>
      </c>
      <c r="U5622" s="4">
        <f>VLOOKUP($T5622,Sheet4!$H$1106:$M$1351,surveys!U$1+1,FALSE)</f>
        <v>0.40073733113706772</v>
      </c>
      <c r="V5622" s="4">
        <f>VLOOKUP($T5622,Sheet4!$H$1106:$M$1351,surveys!V$1+1,FALSE)</f>
        <v>0.60502083075372182</v>
      </c>
      <c r="W5622" s="4">
        <f>VLOOKUP($T5622,Sheet4!$H$1106:$M$1351,surveys!W$1+1,FALSE)</f>
        <v>0.75963680320784854</v>
      </c>
      <c r="X5622" s="4">
        <f>VLOOKUP($T5622,Sheet4!$H$1106:$M$1351,surveys!X$1+1,FALSE)</f>
        <v>0.89491209934724891</v>
      </c>
      <c r="Y5622" s="4">
        <f>VLOOKUP($T5622,Sheet4!$H$1106:$M$1351,surveys!Y$1+1,FALSE)</f>
        <v>1</v>
      </c>
      <c r="Z5622" s="4">
        <f t="shared" si="262"/>
        <v>1</v>
      </c>
      <c r="AA5622" s="4" t="str">
        <f>VLOOKUP(T5622&amp;"-"&amp;Z5622,Sheet4!$W$2:$AA$1100,3,FALSE)</f>
        <v>Roma</v>
      </c>
      <c r="AB5622" s="4">
        <f>VLOOKUP(T5622&amp;"-"&amp;Z5622,Sheet4!$W$2:$AA$1100,4,FALSE)</f>
        <v>41.894739999999999</v>
      </c>
      <c r="AC5622" s="4">
        <f>VLOOKUP(T5622&amp;"-"&amp;Z5622,Sheet4!$W$2:$AA$1100,5,FALSE)</f>
        <v>12.4839</v>
      </c>
    </row>
    <row r="5623" spans="1:29">
      <c r="A5623" s="6">
        <v>40688</v>
      </c>
      <c r="B5623" s="7">
        <v>0.61819444444444438</v>
      </c>
      <c r="C5623" s="4" t="s">
        <v>1213</v>
      </c>
      <c r="D5623" s="4" t="s">
        <v>1214</v>
      </c>
      <c r="E5623" s="4" t="s">
        <v>33</v>
      </c>
      <c r="F5623" s="4">
        <v>3</v>
      </c>
      <c r="G5623" s="4">
        <v>4</v>
      </c>
      <c r="H5623" s="4">
        <v>4</v>
      </c>
      <c r="I5623" s="4">
        <v>5</v>
      </c>
      <c r="J5623" s="4">
        <v>4</v>
      </c>
      <c r="K5623" s="4">
        <v>4</v>
      </c>
      <c r="L5623" s="4">
        <v>5</v>
      </c>
      <c r="M5623" s="4">
        <v>5</v>
      </c>
      <c r="N5623" s="4">
        <v>5</v>
      </c>
      <c r="O5623" s="4">
        <v>5</v>
      </c>
      <c r="P5623" s="4">
        <v>4</v>
      </c>
      <c r="Q5623" s="9">
        <f t="shared" si="263"/>
        <v>1.300925925925926E-2</v>
      </c>
      <c r="R5623" s="4">
        <f t="shared" si="261"/>
        <v>40688.618194444447</v>
      </c>
      <c r="S5623" s="4">
        <v>0.75121921181337137</v>
      </c>
      <c r="T5623" s="4" t="str">
        <f>VLOOKUP(E5623,Sheet2!$A$2:$E$137,5,FALSE)</f>
        <v>IT</v>
      </c>
      <c r="U5623" s="4">
        <f>VLOOKUP($T5623,Sheet4!$H$1106:$M$1351,surveys!U$1+1,FALSE)</f>
        <v>0.40073733113706772</v>
      </c>
      <c r="V5623" s="4">
        <f>VLOOKUP($T5623,Sheet4!$H$1106:$M$1351,surveys!V$1+1,FALSE)</f>
        <v>0.60502083075372182</v>
      </c>
      <c r="W5623" s="4">
        <f>VLOOKUP($T5623,Sheet4!$H$1106:$M$1351,surveys!W$1+1,FALSE)</f>
        <v>0.75963680320784854</v>
      </c>
      <c r="X5623" s="4">
        <f>VLOOKUP($T5623,Sheet4!$H$1106:$M$1351,surveys!X$1+1,FALSE)</f>
        <v>0.89491209934724891</v>
      </c>
      <c r="Y5623" s="4">
        <f>VLOOKUP($T5623,Sheet4!$H$1106:$M$1351,surveys!Y$1+1,FALSE)</f>
        <v>1</v>
      </c>
      <c r="Z5623" s="4">
        <f t="shared" si="262"/>
        <v>3</v>
      </c>
      <c r="AA5623" s="4" t="str">
        <f>VLOOKUP(T5623&amp;"-"&amp;Z5623,Sheet4!$W$2:$AA$1100,3,FALSE)</f>
        <v>Napoli</v>
      </c>
      <c r="AB5623" s="4">
        <f>VLOOKUP(T5623&amp;"-"&amp;Z5623,Sheet4!$W$2:$AA$1100,4,FALSE)</f>
        <v>40.833329999999997</v>
      </c>
      <c r="AC5623" s="4">
        <f>VLOOKUP(T5623&amp;"-"&amp;Z5623,Sheet4!$W$2:$AA$1100,5,FALSE)</f>
        <v>14.25</v>
      </c>
    </row>
    <row r="5624" spans="1:29">
      <c r="A5624" s="6">
        <v>40688</v>
      </c>
      <c r="B5624" s="7">
        <v>0.61862268518518515</v>
      </c>
      <c r="C5624" s="4" t="s">
        <v>1215</v>
      </c>
      <c r="D5624" s="4" t="s">
        <v>1214</v>
      </c>
      <c r="E5624" s="4" t="s">
        <v>21</v>
      </c>
      <c r="F5624" s="4">
        <v>1</v>
      </c>
      <c r="G5624" s="4">
        <v>1</v>
      </c>
      <c r="H5624" s="4">
        <v>1</v>
      </c>
      <c r="I5624" s="4">
        <v>1</v>
      </c>
      <c r="J5624" s="4">
        <v>1</v>
      </c>
      <c r="K5624" s="4">
        <v>1</v>
      </c>
      <c r="L5624" s="4">
        <v>1</v>
      </c>
      <c r="M5624" s="4">
        <v>1</v>
      </c>
      <c r="N5624" s="4">
        <v>1</v>
      </c>
      <c r="O5624" s="4">
        <v>1</v>
      </c>
      <c r="P5624" s="4">
        <v>1</v>
      </c>
      <c r="Q5624" s="9">
        <f t="shared" si="263"/>
        <v>1.3483796296296298E-2</v>
      </c>
      <c r="R5624" s="4">
        <f t="shared" si="261"/>
        <v>40688.618622685186</v>
      </c>
      <c r="S5624" s="4">
        <v>0.66906613564511286</v>
      </c>
      <c r="T5624" s="4" t="str">
        <f>VLOOKUP(E5624,Sheet2!$A$2:$E$137,5,FALSE)</f>
        <v>MX</v>
      </c>
      <c r="U5624" s="4">
        <f>VLOOKUP($T5624,Sheet4!$H$1106:$M$1351,surveys!U$1+1,FALSE)</f>
        <v>0.64192227588837014</v>
      </c>
      <c r="V5624" s="4">
        <f>VLOOKUP($T5624,Sheet4!$H$1106:$M$1351,surveys!V$1+1,FALSE)</f>
        <v>0.73699712700692854</v>
      </c>
      <c r="W5624" s="4">
        <f>VLOOKUP($T5624,Sheet4!$H$1106:$M$1351,surveys!W$1+1,FALSE)</f>
        <v>0.83130642446864456</v>
      </c>
      <c r="X5624" s="4">
        <f>VLOOKUP($T5624,Sheet4!$H$1106:$M$1351,surveys!X$1+1,FALSE)</f>
        <v>0.91696724211461977</v>
      </c>
      <c r="Y5624" s="4">
        <f>VLOOKUP($T5624,Sheet4!$H$1106:$M$1351,surveys!Y$1+1,FALSE)</f>
        <v>1</v>
      </c>
      <c r="Z5624" s="4">
        <f t="shared" si="262"/>
        <v>2</v>
      </c>
      <c r="AA5624" s="4" t="str">
        <f>VLOOKUP(T5624&amp;"-"&amp;Z5624,Sheet4!$W$2:$AA$1100,3,FALSE)</f>
        <v>Iztapalapa</v>
      </c>
      <c r="AB5624" s="4">
        <f>VLOOKUP(T5624&amp;"-"&amp;Z5624,Sheet4!$W$2:$AA$1100,4,FALSE)</f>
        <v>19.351109999999998</v>
      </c>
      <c r="AC5624" s="4">
        <f>VLOOKUP(T5624&amp;"-"&amp;Z5624,Sheet4!$W$2:$AA$1100,5,FALSE)</f>
        <v>-99.051940000000002</v>
      </c>
    </row>
    <row r="5625" spans="1:29">
      <c r="A5625" s="6">
        <v>40688</v>
      </c>
      <c r="B5625" s="7">
        <v>0.61864583333333334</v>
      </c>
      <c r="C5625" s="4" t="s">
        <v>1215</v>
      </c>
      <c r="D5625" s="4" t="s">
        <v>1214</v>
      </c>
      <c r="E5625" s="4" t="s">
        <v>75</v>
      </c>
      <c r="F5625" s="4">
        <v>1</v>
      </c>
      <c r="G5625" s="4">
        <v>5</v>
      </c>
      <c r="H5625" s="4">
        <v>5</v>
      </c>
      <c r="I5625" s="4">
        <v>1</v>
      </c>
      <c r="J5625" s="4">
        <v>1</v>
      </c>
      <c r="K5625" s="4">
        <v>1</v>
      </c>
      <c r="L5625" s="4">
        <v>1</v>
      </c>
      <c r="M5625" s="4">
        <v>1</v>
      </c>
      <c r="N5625" s="4">
        <v>5</v>
      </c>
      <c r="O5625" s="4">
        <v>1</v>
      </c>
      <c r="P5625" s="4">
        <v>1</v>
      </c>
      <c r="Q5625" s="9">
        <f t="shared" si="263"/>
        <v>1.2881944444444446E-2</v>
      </c>
      <c r="R5625" s="4">
        <f t="shared" si="261"/>
        <v>40688.618645833332</v>
      </c>
      <c r="S5625" s="4">
        <v>0.66185631655245381</v>
      </c>
      <c r="T5625" s="4" t="str">
        <f>VLOOKUP(E5625,Sheet2!$A$2:$E$137,5,FALSE)</f>
        <v>NL</v>
      </c>
      <c r="U5625" s="4">
        <f>VLOOKUP($T5625,Sheet4!$H$1106:$M$1351,surveys!U$1+1,FALSE)</f>
        <v>0.32046134514638702</v>
      </c>
      <c r="V5625" s="4">
        <f>VLOOKUP($T5625,Sheet4!$H$1106:$M$1351,surveys!V$1+1,FALSE)</f>
        <v>0.57894347951583991</v>
      </c>
      <c r="W5625" s="4">
        <f>VLOOKUP($T5625,Sheet4!$H$1106:$M$1351,surveys!W$1+1,FALSE)</f>
        <v>0.78388532741989281</v>
      </c>
      <c r="X5625" s="4">
        <f>VLOOKUP($T5625,Sheet4!$H$1106:$M$1351,surveys!X$1+1,FALSE)</f>
        <v>0.90942307659069177</v>
      </c>
      <c r="Y5625" s="4">
        <f>VLOOKUP($T5625,Sheet4!$H$1106:$M$1351,surveys!Y$1+1,FALSE)</f>
        <v>1</v>
      </c>
      <c r="Z5625" s="4">
        <f t="shared" si="262"/>
        <v>3</v>
      </c>
      <c r="AA5625" s="4" t="str">
        <f>VLOOKUP(T5625&amp;"-"&amp;Z5625,Sheet4!$W$2:$AA$1100,3,FALSE)</f>
        <v>Den Haag</v>
      </c>
      <c r="AB5625" s="4">
        <f>VLOOKUP(T5625&amp;"-"&amp;Z5625,Sheet4!$W$2:$AA$1100,4,FALSE)</f>
        <v>52.07667</v>
      </c>
      <c r="AC5625" s="4">
        <f>VLOOKUP(T5625&amp;"-"&amp;Z5625,Sheet4!$W$2:$AA$1100,5,FALSE)</f>
        <v>4.29861</v>
      </c>
    </row>
    <row r="5626" spans="1:29">
      <c r="A5626" s="6">
        <v>40688</v>
      </c>
      <c r="B5626" s="7">
        <v>0.61876157407407406</v>
      </c>
      <c r="C5626" s="4" t="s">
        <v>1213</v>
      </c>
      <c r="D5626" s="4" t="s">
        <v>1214</v>
      </c>
      <c r="E5626" s="4" t="s">
        <v>26</v>
      </c>
      <c r="F5626" s="4">
        <v>4</v>
      </c>
      <c r="G5626" s="4">
        <v>3</v>
      </c>
      <c r="H5626" s="4">
        <v>4</v>
      </c>
      <c r="I5626" s="4">
        <v>5</v>
      </c>
      <c r="J5626" s="4">
        <v>5</v>
      </c>
      <c r="K5626" s="4">
        <v>5</v>
      </c>
      <c r="L5626" s="4">
        <v>5</v>
      </c>
      <c r="M5626" s="4">
        <v>5</v>
      </c>
      <c r="N5626" s="4">
        <v>5</v>
      </c>
      <c r="O5626" s="4">
        <v>4</v>
      </c>
      <c r="P5626" s="4">
        <v>4</v>
      </c>
      <c r="Q5626" s="9">
        <f t="shared" si="263"/>
        <v>1.3356481481481483E-2</v>
      </c>
      <c r="R5626" s="4">
        <f t="shared" si="261"/>
        <v>40688.618761574071</v>
      </c>
      <c r="S5626" s="4">
        <v>9.42593725176879E-2</v>
      </c>
      <c r="T5626" s="4" t="str">
        <f>VLOOKUP(E5626,Sheet2!$A$2:$E$137,5,FALSE)</f>
        <v>DE</v>
      </c>
      <c r="U5626" s="4">
        <f>VLOOKUP($T5626,Sheet4!$H$1106:$M$1351,surveys!U$1+1,FALSE)</f>
        <v>0.42620281948941302</v>
      </c>
      <c r="V5626" s="4">
        <f>VLOOKUP($T5626,Sheet4!$H$1106:$M$1351,surveys!V$1+1,FALSE)</f>
        <v>0.64253089557903176</v>
      </c>
      <c r="W5626" s="4">
        <f>VLOOKUP($T5626,Sheet4!$H$1106:$M$1351,surveys!W$1+1,FALSE)</f>
        <v>0.79931043378760003</v>
      </c>
      <c r="X5626" s="4">
        <f>VLOOKUP($T5626,Sheet4!$H$1106:$M$1351,surveys!X$1+1,FALSE)</f>
        <v>0.91914675697020254</v>
      </c>
      <c r="Y5626" s="4">
        <f>VLOOKUP($T5626,Sheet4!$H$1106:$M$1351,surveys!Y$1+1,FALSE)</f>
        <v>1</v>
      </c>
      <c r="Z5626" s="4">
        <f t="shared" si="262"/>
        <v>1</v>
      </c>
      <c r="AA5626" s="4" t="str">
        <f>VLOOKUP(T5626&amp;"-"&amp;Z5626,Sheet4!$W$2:$AA$1100,3,FALSE)</f>
        <v>Berlin</v>
      </c>
      <c r="AB5626" s="4">
        <f>VLOOKUP(T5626&amp;"-"&amp;Z5626,Sheet4!$W$2:$AA$1100,4,FALSE)</f>
        <v>52.524369999999998</v>
      </c>
      <c r="AC5626" s="4">
        <f>VLOOKUP(T5626&amp;"-"&amp;Z5626,Sheet4!$W$2:$AA$1100,5,FALSE)</f>
        <v>13.41053</v>
      </c>
    </row>
    <row r="5627" spans="1:29">
      <c r="A5627" s="6">
        <v>40688</v>
      </c>
      <c r="B5627" s="7">
        <v>0.62031249999999993</v>
      </c>
      <c r="C5627" s="4" t="s">
        <v>1213</v>
      </c>
      <c r="D5627" s="4" t="s">
        <v>1217</v>
      </c>
      <c r="E5627" s="4" t="s">
        <v>37</v>
      </c>
      <c r="F5627" s="4">
        <v>5</v>
      </c>
      <c r="G5627" s="4">
        <v>4</v>
      </c>
      <c r="H5627" s="4">
        <v>4</v>
      </c>
      <c r="I5627" s="4">
        <v>1</v>
      </c>
      <c r="J5627" s="4">
        <v>1</v>
      </c>
      <c r="K5627" s="4">
        <v>5</v>
      </c>
      <c r="L5627" s="4">
        <v>5</v>
      </c>
      <c r="M5627" s="4">
        <v>5</v>
      </c>
      <c r="N5627" s="4">
        <v>2</v>
      </c>
      <c r="O5627" s="4">
        <v>5</v>
      </c>
      <c r="P5627" s="4">
        <v>5</v>
      </c>
      <c r="Q5627" s="9">
        <f t="shared" si="263"/>
        <v>1.4178240740740741E-2</v>
      </c>
      <c r="R5627" s="4">
        <f t="shared" si="261"/>
        <v>40688.620312500003</v>
      </c>
      <c r="S5627" s="4">
        <v>0.74268743609895527</v>
      </c>
      <c r="T5627" s="4" t="str">
        <f>VLOOKUP(E5627,Sheet2!$A$2:$E$137,5,FALSE)</f>
        <v>PT</v>
      </c>
      <c r="U5627" s="4">
        <f>VLOOKUP($T5627,Sheet4!$H$1106:$M$1351,surveys!U$1+1,FALSE)</f>
        <v>0.43703858129282908</v>
      </c>
      <c r="V5627" s="4">
        <f>VLOOKUP($T5627,Sheet4!$H$1106:$M$1351,surveys!V$1+1,FALSE)</f>
        <v>0.64773543484664464</v>
      </c>
      <c r="W5627" s="4">
        <f>VLOOKUP($T5627,Sheet4!$H$1106:$M$1351,surveys!W$1+1,FALSE)</f>
        <v>0.79869631675299657</v>
      </c>
      <c r="X5627" s="4">
        <f>VLOOKUP($T5627,Sheet4!$H$1106:$M$1351,surveys!X$1+1,FALSE)</f>
        <v>0.90115606302176665</v>
      </c>
      <c r="Y5627" s="4">
        <f>VLOOKUP($T5627,Sheet4!$H$1106:$M$1351,surveys!Y$1+1,FALSE)</f>
        <v>1</v>
      </c>
      <c r="Z5627" s="4">
        <f t="shared" si="262"/>
        <v>3</v>
      </c>
      <c r="AA5627" s="4" t="str">
        <f>VLOOKUP(T5627&amp;"-"&amp;Z5627,Sheet4!$W$2:$AA$1100,3,FALSE)</f>
        <v>Amadora</v>
      </c>
      <c r="AB5627" s="4">
        <f>VLOOKUP(T5627&amp;"-"&amp;Z5627,Sheet4!$W$2:$AA$1100,4,FALSE)</f>
        <v>38.753819999999997</v>
      </c>
      <c r="AC5627" s="4">
        <f>VLOOKUP(T5627&amp;"-"&amp;Z5627,Sheet4!$W$2:$AA$1100,5,FALSE)</f>
        <v>-9.2308299999999992</v>
      </c>
    </row>
    <row r="5628" spans="1:29">
      <c r="A5628" s="6">
        <v>40688</v>
      </c>
      <c r="B5628" s="7">
        <v>0.62081018518518516</v>
      </c>
      <c r="C5628" s="4" t="s">
        <v>1215</v>
      </c>
      <c r="D5628" s="4" t="s">
        <v>1217</v>
      </c>
      <c r="E5628" s="4" t="s">
        <v>21</v>
      </c>
      <c r="F5628" s="4">
        <v>3</v>
      </c>
      <c r="G5628" s="4">
        <v>1</v>
      </c>
      <c r="H5628" s="4">
        <v>3</v>
      </c>
      <c r="I5628" s="4">
        <v>3</v>
      </c>
      <c r="J5628" s="4">
        <v>3</v>
      </c>
      <c r="K5628" s="4">
        <v>2</v>
      </c>
      <c r="L5628" s="4">
        <v>2</v>
      </c>
      <c r="M5628" s="4">
        <v>2</v>
      </c>
      <c r="N5628" s="4">
        <v>1</v>
      </c>
      <c r="O5628" s="4">
        <v>2</v>
      </c>
      <c r="P5628" s="4">
        <v>2</v>
      </c>
      <c r="Q5628" s="9">
        <f t="shared" si="263"/>
        <v>1.4872685185185185E-2</v>
      </c>
      <c r="R5628" s="4">
        <f t="shared" si="261"/>
        <v>40688.620810185188</v>
      </c>
      <c r="S5628" s="4">
        <v>0.53731530240719394</v>
      </c>
      <c r="T5628" s="4" t="str">
        <f>VLOOKUP(E5628,Sheet2!$A$2:$E$137,5,FALSE)</f>
        <v>MX</v>
      </c>
      <c r="U5628" s="4">
        <f>VLOOKUP($T5628,Sheet4!$H$1106:$M$1351,surveys!U$1+1,FALSE)</f>
        <v>0.64192227588837014</v>
      </c>
      <c r="V5628" s="4">
        <f>VLOOKUP($T5628,Sheet4!$H$1106:$M$1351,surveys!V$1+1,FALSE)</f>
        <v>0.73699712700692854</v>
      </c>
      <c r="W5628" s="4">
        <f>VLOOKUP($T5628,Sheet4!$H$1106:$M$1351,surveys!W$1+1,FALSE)</f>
        <v>0.83130642446864456</v>
      </c>
      <c r="X5628" s="4">
        <f>VLOOKUP($T5628,Sheet4!$H$1106:$M$1351,surveys!X$1+1,FALSE)</f>
        <v>0.91696724211461977</v>
      </c>
      <c r="Y5628" s="4">
        <f>VLOOKUP($T5628,Sheet4!$H$1106:$M$1351,surveys!Y$1+1,FALSE)</f>
        <v>1</v>
      </c>
      <c r="Z5628" s="4">
        <f t="shared" si="262"/>
        <v>1</v>
      </c>
      <c r="AA5628" s="4" t="str">
        <f>VLOOKUP(T5628&amp;"-"&amp;Z5628,Sheet4!$W$2:$AA$1100,3,FALSE)</f>
        <v>Mexico City</v>
      </c>
      <c r="AB5628" s="4">
        <f>VLOOKUP(T5628&amp;"-"&amp;Z5628,Sheet4!$W$2:$AA$1100,4,FALSE)</f>
        <v>19.428470000000001</v>
      </c>
      <c r="AC5628" s="4">
        <f>VLOOKUP(T5628&amp;"-"&amp;Z5628,Sheet4!$W$2:$AA$1100,5,FALSE)</f>
        <v>-99.127660000000006</v>
      </c>
    </row>
    <row r="5629" spans="1:29">
      <c r="A5629" s="6">
        <v>40688</v>
      </c>
      <c r="B5629" s="7">
        <v>0.62092592592592599</v>
      </c>
      <c r="C5629" s="4" t="s">
        <v>1213</v>
      </c>
      <c r="D5629" s="4" t="s">
        <v>1217</v>
      </c>
      <c r="E5629" s="4" t="s">
        <v>15</v>
      </c>
      <c r="F5629" s="4">
        <v>2</v>
      </c>
      <c r="G5629" s="4">
        <v>5</v>
      </c>
      <c r="H5629" s="4">
        <v>5</v>
      </c>
      <c r="I5629" s="4">
        <v>2</v>
      </c>
      <c r="J5629" s="4">
        <v>3</v>
      </c>
      <c r="K5629" s="4">
        <v>3</v>
      </c>
      <c r="L5629" s="4">
        <v>4</v>
      </c>
      <c r="M5629" s="4">
        <v>3</v>
      </c>
      <c r="N5629" s="4">
        <v>4</v>
      </c>
      <c r="O5629" s="4">
        <v>4</v>
      </c>
      <c r="P5629" s="4">
        <v>5</v>
      </c>
      <c r="Q5629" s="9">
        <f t="shared" si="263"/>
        <v>1.4189814814814815E-2</v>
      </c>
      <c r="R5629" s="4">
        <f t="shared" si="261"/>
        <v>40688.620925925927</v>
      </c>
      <c r="S5629" s="4">
        <v>0.10283599440026592</v>
      </c>
      <c r="T5629" s="4" t="str">
        <f>VLOOKUP(E5629,Sheet2!$A$2:$E$137,5,FALSE)</f>
        <v>US</v>
      </c>
      <c r="U5629" s="4">
        <f>VLOOKUP($T5629,Sheet4!$H$1106:$M$1351,surveys!U$1+1,FALSE)</f>
        <v>0.42883768204388006</v>
      </c>
      <c r="V5629" s="4">
        <f>VLOOKUP($T5629,Sheet4!$H$1106:$M$1351,surveys!V$1+1,FALSE)</f>
        <v>0.62778475709586301</v>
      </c>
      <c r="W5629" s="4">
        <f>VLOOKUP($T5629,Sheet4!$H$1106:$M$1351,surveys!W$1+1,FALSE)</f>
        <v>0.76918600378409652</v>
      </c>
      <c r="X5629" s="4">
        <f>VLOOKUP($T5629,Sheet4!$H$1106:$M$1351,surveys!X$1+1,FALSE)</f>
        <v>0.88987045221102745</v>
      </c>
      <c r="Y5629" s="4">
        <f>VLOOKUP($T5629,Sheet4!$H$1106:$M$1351,surveys!Y$1+1,FALSE)</f>
        <v>1</v>
      </c>
      <c r="Z5629" s="4">
        <f t="shared" si="262"/>
        <v>1</v>
      </c>
      <c r="AA5629" s="4" t="str">
        <f>VLOOKUP(T5629&amp;"-"&amp;Z5629,Sheet4!$W$2:$AA$1100,3,FALSE)</f>
        <v>New York City</v>
      </c>
      <c r="AB5629" s="4">
        <f>VLOOKUP(T5629&amp;"-"&amp;Z5629,Sheet4!$W$2:$AA$1100,4,FALSE)</f>
        <v>40.714269999999999</v>
      </c>
      <c r="AC5629" s="4">
        <f>VLOOKUP(T5629&amp;"-"&amp;Z5629,Sheet4!$W$2:$AA$1100,5,FALSE)</f>
        <v>-74.005970000000005</v>
      </c>
    </row>
    <row r="5630" spans="1:29">
      <c r="A5630" s="6">
        <v>40688</v>
      </c>
      <c r="B5630" s="7">
        <v>0.62159722222222225</v>
      </c>
      <c r="C5630" s="4" t="s">
        <v>1213</v>
      </c>
      <c r="D5630" s="4" t="s">
        <v>1216</v>
      </c>
      <c r="E5630" s="4" t="s">
        <v>11</v>
      </c>
      <c r="F5630" s="4">
        <v>4</v>
      </c>
      <c r="G5630" s="4">
        <v>4</v>
      </c>
      <c r="H5630" s="4">
        <v>4</v>
      </c>
      <c r="I5630" s="4">
        <v>5</v>
      </c>
      <c r="J5630" s="4">
        <v>5</v>
      </c>
      <c r="K5630" s="4">
        <v>5</v>
      </c>
      <c r="L5630" s="4">
        <v>5</v>
      </c>
      <c r="M5630" s="4">
        <v>4</v>
      </c>
      <c r="N5630" s="4">
        <v>4</v>
      </c>
      <c r="O5630" s="4">
        <v>3</v>
      </c>
      <c r="P5630" s="4">
        <v>3</v>
      </c>
      <c r="Q5630" s="9">
        <f t="shared" si="263"/>
        <v>1.4837962962962963E-2</v>
      </c>
      <c r="R5630" s="4">
        <f t="shared" si="261"/>
        <v>40688.62159722222</v>
      </c>
      <c r="S5630" s="4">
        <v>0.48176793273656848</v>
      </c>
      <c r="T5630" s="4" t="str">
        <f>VLOOKUP(E5630,Sheet2!$A$2:$E$137,5,FALSE)</f>
        <v>FR</v>
      </c>
      <c r="U5630" s="4">
        <f>VLOOKUP($T5630,Sheet4!$H$1106:$M$1351,surveys!U$1+1,FALSE)</f>
        <v>0.51193913659220647</v>
      </c>
      <c r="V5630" s="4">
        <f>VLOOKUP($T5630,Sheet4!$H$1106:$M$1351,surveys!V$1+1,FALSE)</f>
        <v>0.70220575033861143</v>
      </c>
      <c r="W5630" s="4">
        <f>VLOOKUP($T5630,Sheet4!$H$1106:$M$1351,surveys!W$1+1,FALSE)</f>
        <v>0.81527182039156842</v>
      </c>
      <c r="X5630" s="4">
        <f>VLOOKUP($T5630,Sheet4!$H$1106:$M$1351,surveys!X$1+1,FALSE)</f>
        <v>0.91893911792009964</v>
      </c>
      <c r="Y5630" s="4">
        <f>VLOOKUP($T5630,Sheet4!$H$1106:$M$1351,surveys!Y$1+1,FALSE)</f>
        <v>1</v>
      </c>
      <c r="Z5630" s="4">
        <f t="shared" si="262"/>
        <v>1</v>
      </c>
      <c r="AA5630" s="4" t="str">
        <f>VLOOKUP(T5630&amp;"-"&amp;Z5630,Sheet4!$W$2:$AA$1100,3,FALSE)</f>
        <v>Paris</v>
      </c>
      <c r="AB5630" s="4">
        <f>VLOOKUP(T5630&amp;"-"&amp;Z5630,Sheet4!$W$2:$AA$1100,4,FALSE)</f>
        <v>48.853409999999997</v>
      </c>
      <c r="AC5630" s="4">
        <f>VLOOKUP(T5630&amp;"-"&amp;Z5630,Sheet4!$W$2:$AA$1100,5,FALSE)</f>
        <v>2.3488000000000002</v>
      </c>
    </row>
    <row r="5631" spans="1:29">
      <c r="A5631" s="6">
        <v>40688</v>
      </c>
      <c r="B5631" s="7">
        <v>0.62185185185185188</v>
      </c>
      <c r="C5631" s="4" t="s">
        <v>1213</v>
      </c>
      <c r="D5631" s="4" t="s">
        <v>1217</v>
      </c>
      <c r="E5631" s="4" t="s">
        <v>11</v>
      </c>
      <c r="F5631" s="4">
        <v>3</v>
      </c>
      <c r="G5631" s="4">
        <v>4</v>
      </c>
      <c r="H5631" s="4">
        <v>4</v>
      </c>
      <c r="I5631" s="4">
        <v>2</v>
      </c>
      <c r="J5631" s="4">
        <v>4</v>
      </c>
      <c r="K5631" s="4">
        <v>2</v>
      </c>
      <c r="L5631" s="4">
        <v>4</v>
      </c>
      <c r="M5631" s="4">
        <v>5</v>
      </c>
      <c r="N5631" s="4">
        <v>5</v>
      </c>
      <c r="O5631" s="4">
        <v>4</v>
      </c>
      <c r="P5631" s="4">
        <v>5</v>
      </c>
      <c r="Q5631" s="9">
        <f t="shared" si="263"/>
        <v>1.5185185185185185E-2</v>
      </c>
      <c r="R5631" s="4">
        <f t="shared" si="261"/>
        <v>40688.621851851851</v>
      </c>
      <c r="S5631" s="4">
        <v>0.95552173389368811</v>
      </c>
      <c r="T5631" s="4" t="str">
        <f>VLOOKUP(E5631,Sheet2!$A$2:$E$137,5,FALSE)</f>
        <v>FR</v>
      </c>
      <c r="U5631" s="4">
        <f>VLOOKUP($T5631,Sheet4!$H$1106:$M$1351,surveys!U$1+1,FALSE)</f>
        <v>0.51193913659220647</v>
      </c>
      <c r="V5631" s="4">
        <f>VLOOKUP($T5631,Sheet4!$H$1106:$M$1351,surveys!V$1+1,FALSE)</f>
        <v>0.70220575033861143</v>
      </c>
      <c r="W5631" s="4">
        <f>VLOOKUP($T5631,Sheet4!$H$1106:$M$1351,surveys!W$1+1,FALSE)</f>
        <v>0.81527182039156842</v>
      </c>
      <c r="X5631" s="4">
        <f>VLOOKUP($T5631,Sheet4!$H$1106:$M$1351,surveys!X$1+1,FALSE)</f>
        <v>0.91893911792009964</v>
      </c>
      <c r="Y5631" s="4">
        <f>VLOOKUP($T5631,Sheet4!$H$1106:$M$1351,surveys!Y$1+1,FALSE)</f>
        <v>1</v>
      </c>
      <c r="Z5631" s="4">
        <f t="shared" si="262"/>
        <v>5</v>
      </c>
      <c r="AA5631" s="4" t="str">
        <f>VLOOKUP(T5631&amp;"-"&amp;Z5631,Sheet4!$W$2:$AA$1100,3,FALSE)</f>
        <v>Nice</v>
      </c>
      <c r="AB5631" s="4">
        <f>VLOOKUP(T5631&amp;"-"&amp;Z5631,Sheet4!$W$2:$AA$1100,4,FALSE)</f>
        <v>43.703130000000002</v>
      </c>
      <c r="AC5631" s="4">
        <f>VLOOKUP(T5631&amp;"-"&amp;Z5631,Sheet4!$W$2:$AA$1100,5,FALSE)</f>
        <v>7.2660799999999997</v>
      </c>
    </row>
    <row r="5632" spans="1:29">
      <c r="A5632" s="6">
        <v>40688</v>
      </c>
      <c r="B5632" s="7">
        <v>0.62190972222222218</v>
      </c>
      <c r="C5632" s="4" t="s">
        <v>1213</v>
      </c>
      <c r="D5632" s="4" t="s">
        <v>1217</v>
      </c>
      <c r="E5632" s="4" t="s">
        <v>113</v>
      </c>
      <c r="F5632" s="4">
        <v>3</v>
      </c>
      <c r="G5632" s="4">
        <v>3</v>
      </c>
      <c r="H5632" s="4">
        <v>2</v>
      </c>
      <c r="I5632" s="4">
        <v>3</v>
      </c>
      <c r="J5632" s="4">
        <v>4</v>
      </c>
      <c r="K5632" s="4">
        <v>4</v>
      </c>
      <c r="L5632" s="4">
        <v>3</v>
      </c>
      <c r="M5632" s="4">
        <v>4</v>
      </c>
      <c r="N5632" s="4">
        <v>5</v>
      </c>
      <c r="O5632" s="4">
        <v>5</v>
      </c>
      <c r="P5632" s="4">
        <v>4</v>
      </c>
      <c r="Q5632" s="9">
        <f t="shared" si="263"/>
        <v>1.4837962962962963E-2</v>
      </c>
      <c r="R5632" s="4">
        <f t="shared" si="261"/>
        <v>40688.62190972222</v>
      </c>
      <c r="S5632" s="4">
        <v>0.26921661171685773</v>
      </c>
      <c r="T5632" s="4" t="str">
        <f>VLOOKUP(E5632,Sheet2!$A$2:$E$137,5,FALSE)</f>
        <v>JP</v>
      </c>
      <c r="U5632" s="4">
        <f>VLOOKUP($T5632,Sheet4!$H$1106:$M$1351,surveys!U$1+1,FALSE)</f>
        <v>0.44874078205656753</v>
      </c>
      <c r="V5632" s="4">
        <f>VLOOKUP($T5632,Sheet4!$H$1106:$M$1351,surveys!V$1+1,FALSE)</f>
        <v>0.64114518428781597</v>
      </c>
      <c r="W5632" s="4">
        <f>VLOOKUP($T5632,Sheet4!$H$1106:$M$1351,surveys!W$1+1,FALSE)</f>
        <v>0.78068907227302575</v>
      </c>
      <c r="X5632" s="4">
        <f>VLOOKUP($T5632,Sheet4!$H$1106:$M$1351,surveys!X$1+1,FALSE)</f>
        <v>0.89864079960981302</v>
      </c>
      <c r="Y5632" s="4">
        <f>VLOOKUP($T5632,Sheet4!$H$1106:$M$1351,surveys!Y$1+1,FALSE)</f>
        <v>1</v>
      </c>
      <c r="Z5632" s="4">
        <f t="shared" si="262"/>
        <v>1</v>
      </c>
      <c r="AA5632" s="4" t="str">
        <f>VLOOKUP(T5632&amp;"-"&amp;Z5632,Sheet4!$W$2:$AA$1100,3,FALSE)</f>
        <v>Tokyo</v>
      </c>
      <c r="AB5632" s="4">
        <f>VLOOKUP(T5632&amp;"-"&amp;Z5632,Sheet4!$W$2:$AA$1100,4,FALSE)</f>
        <v>35.689500000000002</v>
      </c>
      <c r="AC5632" s="4">
        <f>VLOOKUP(T5632&amp;"-"&amp;Z5632,Sheet4!$W$2:$AA$1100,5,FALSE)</f>
        <v>139.69171</v>
      </c>
    </row>
    <row r="5633" spans="1:29">
      <c r="A5633" s="6">
        <v>40688</v>
      </c>
      <c r="B5633" s="7">
        <v>0.62415509259259261</v>
      </c>
      <c r="C5633" s="4" t="s">
        <v>1215</v>
      </c>
      <c r="D5633" s="4" t="s">
        <v>1216</v>
      </c>
      <c r="E5633" s="4" t="s">
        <v>11</v>
      </c>
      <c r="F5633" s="4">
        <v>2</v>
      </c>
      <c r="G5633" s="4">
        <v>2</v>
      </c>
      <c r="H5633" s="4">
        <v>1</v>
      </c>
      <c r="I5633" s="4">
        <v>3</v>
      </c>
      <c r="J5633" s="4">
        <v>4</v>
      </c>
      <c r="K5633" s="4">
        <v>4</v>
      </c>
      <c r="L5633" s="4">
        <v>1</v>
      </c>
      <c r="M5633" s="4">
        <v>4</v>
      </c>
      <c r="N5633" s="4">
        <v>1</v>
      </c>
      <c r="O5633" s="4">
        <v>2</v>
      </c>
      <c r="P5633" s="4">
        <v>4</v>
      </c>
      <c r="Q5633" s="9">
        <f t="shared" si="263"/>
        <v>1.7743055555555557E-2</v>
      </c>
      <c r="R5633" s="4">
        <f t="shared" si="261"/>
        <v>40688.624155092592</v>
      </c>
      <c r="S5633" s="4">
        <v>0.98784444427629214</v>
      </c>
      <c r="T5633" s="4" t="str">
        <f>VLOOKUP(E5633,Sheet2!$A$2:$E$137,5,FALSE)</f>
        <v>FR</v>
      </c>
      <c r="U5633" s="4">
        <f>VLOOKUP($T5633,Sheet4!$H$1106:$M$1351,surveys!U$1+1,FALSE)</f>
        <v>0.51193913659220647</v>
      </c>
      <c r="V5633" s="4">
        <f>VLOOKUP($T5633,Sheet4!$H$1106:$M$1351,surveys!V$1+1,FALSE)</f>
        <v>0.70220575033861143</v>
      </c>
      <c r="W5633" s="4">
        <f>VLOOKUP($T5633,Sheet4!$H$1106:$M$1351,surveys!W$1+1,FALSE)</f>
        <v>0.81527182039156842</v>
      </c>
      <c r="X5633" s="4">
        <f>VLOOKUP($T5633,Sheet4!$H$1106:$M$1351,surveys!X$1+1,FALSE)</f>
        <v>0.91893911792009964</v>
      </c>
      <c r="Y5633" s="4">
        <f>VLOOKUP($T5633,Sheet4!$H$1106:$M$1351,surveys!Y$1+1,FALSE)</f>
        <v>1</v>
      </c>
      <c r="Z5633" s="4">
        <f t="shared" si="262"/>
        <v>5</v>
      </c>
      <c r="AA5633" s="4" t="str">
        <f>VLOOKUP(T5633&amp;"-"&amp;Z5633,Sheet4!$W$2:$AA$1100,3,FALSE)</f>
        <v>Nice</v>
      </c>
      <c r="AB5633" s="4">
        <f>VLOOKUP(T5633&amp;"-"&amp;Z5633,Sheet4!$W$2:$AA$1100,4,FALSE)</f>
        <v>43.703130000000002</v>
      </c>
      <c r="AC5633" s="4">
        <f>VLOOKUP(T5633&amp;"-"&amp;Z5633,Sheet4!$W$2:$AA$1100,5,FALSE)</f>
        <v>7.2660799999999997</v>
      </c>
    </row>
    <row r="5634" spans="1:29">
      <c r="A5634" s="6">
        <v>40688</v>
      </c>
      <c r="B5634" s="7">
        <v>0.625</v>
      </c>
      <c r="C5634" s="4" t="s">
        <v>1213</v>
      </c>
      <c r="D5634" s="4" t="s">
        <v>1217</v>
      </c>
      <c r="E5634" s="4" t="s">
        <v>21</v>
      </c>
      <c r="F5634" s="4">
        <v>3</v>
      </c>
      <c r="G5634" s="4">
        <v>5</v>
      </c>
      <c r="H5634" s="4">
        <v>3</v>
      </c>
      <c r="I5634" s="4">
        <v>4</v>
      </c>
      <c r="J5634" s="4">
        <v>5</v>
      </c>
      <c r="K5634" s="4">
        <v>5</v>
      </c>
      <c r="L5634" s="4">
        <v>5</v>
      </c>
      <c r="M5634" s="4">
        <v>4</v>
      </c>
      <c r="N5634" s="4">
        <v>5</v>
      </c>
      <c r="O5634" s="4">
        <v>5</v>
      </c>
      <c r="P5634" s="4">
        <v>5</v>
      </c>
      <c r="Q5634" s="9">
        <f t="shared" si="263"/>
        <v>1.7650462962962962E-2</v>
      </c>
      <c r="R5634" s="4">
        <f t="shared" ref="R5634:R5697" si="264">VALUE(A5634+B5634)</f>
        <v>40688.625</v>
      </c>
      <c r="S5634" s="4">
        <v>0.66896760577172643</v>
      </c>
      <c r="T5634" s="4" t="str">
        <f>VLOOKUP(E5634,Sheet2!$A$2:$E$137,5,FALSE)</f>
        <v>MX</v>
      </c>
      <c r="U5634" s="4">
        <f>VLOOKUP($T5634,Sheet4!$H$1106:$M$1351,surveys!U$1+1,FALSE)</f>
        <v>0.64192227588837014</v>
      </c>
      <c r="V5634" s="4">
        <f>VLOOKUP($T5634,Sheet4!$H$1106:$M$1351,surveys!V$1+1,FALSE)</f>
        <v>0.73699712700692854</v>
      </c>
      <c r="W5634" s="4">
        <f>VLOOKUP($T5634,Sheet4!$H$1106:$M$1351,surveys!W$1+1,FALSE)</f>
        <v>0.83130642446864456</v>
      </c>
      <c r="X5634" s="4">
        <f>VLOOKUP($T5634,Sheet4!$H$1106:$M$1351,surveys!X$1+1,FALSE)</f>
        <v>0.91696724211461977</v>
      </c>
      <c r="Y5634" s="4">
        <f>VLOOKUP($T5634,Sheet4!$H$1106:$M$1351,surveys!Y$1+1,FALSE)</f>
        <v>1</v>
      </c>
      <c r="Z5634" s="4">
        <f t="shared" si="262"/>
        <v>2</v>
      </c>
      <c r="AA5634" s="4" t="str">
        <f>VLOOKUP(T5634&amp;"-"&amp;Z5634,Sheet4!$W$2:$AA$1100,3,FALSE)</f>
        <v>Iztapalapa</v>
      </c>
      <c r="AB5634" s="4">
        <f>VLOOKUP(T5634&amp;"-"&amp;Z5634,Sheet4!$W$2:$AA$1100,4,FALSE)</f>
        <v>19.351109999999998</v>
      </c>
      <c r="AC5634" s="4">
        <f>VLOOKUP(T5634&amp;"-"&amp;Z5634,Sheet4!$W$2:$AA$1100,5,FALSE)</f>
        <v>-99.051940000000002</v>
      </c>
    </row>
    <row r="5635" spans="1:29">
      <c r="A5635" s="6">
        <v>40688</v>
      </c>
      <c r="B5635" s="7">
        <v>0.62540509259259258</v>
      </c>
      <c r="C5635" s="4" t="s">
        <v>1213</v>
      </c>
      <c r="D5635" s="4" t="s">
        <v>1214</v>
      </c>
      <c r="E5635" s="4" t="s">
        <v>15</v>
      </c>
      <c r="F5635" s="4">
        <v>3</v>
      </c>
      <c r="G5635" s="4">
        <v>3</v>
      </c>
      <c r="H5635" s="4">
        <v>4</v>
      </c>
      <c r="I5635" s="4">
        <v>3</v>
      </c>
      <c r="J5635" s="4">
        <v>5</v>
      </c>
      <c r="K5635" s="4">
        <v>4</v>
      </c>
      <c r="L5635" s="4">
        <v>2</v>
      </c>
      <c r="M5635" s="4">
        <v>3</v>
      </c>
      <c r="N5635" s="4">
        <v>5</v>
      </c>
      <c r="O5635" s="4">
        <v>4</v>
      </c>
      <c r="P5635" s="4">
        <v>4</v>
      </c>
      <c r="Q5635" s="9">
        <f t="shared" si="263"/>
        <v>1.8437499999999999E-2</v>
      </c>
      <c r="R5635" s="4">
        <f t="shared" si="264"/>
        <v>40688.625405092593</v>
      </c>
      <c r="S5635" s="4">
        <v>0.71548875372078324</v>
      </c>
      <c r="T5635" s="4" t="str">
        <f>VLOOKUP(E5635,Sheet2!$A$2:$E$137,5,FALSE)</f>
        <v>US</v>
      </c>
      <c r="U5635" s="4">
        <f>VLOOKUP($T5635,Sheet4!$H$1106:$M$1351,surveys!U$1+1,FALSE)</f>
        <v>0.42883768204388006</v>
      </c>
      <c r="V5635" s="4">
        <f>VLOOKUP($T5635,Sheet4!$H$1106:$M$1351,surveys!V$1+1,FALSE)</f>
        <v>0.62778475709586301</v>
      </c>
      <c r="W5635" s="4">
        <f>VLOOKUP($T5635,Sheet4!$H$1106:$M$1351,surveys!W$1+1,FALSE)</f>
        <v>0.76918600378409652</v>
      </c>
      <c r="X5635" s="4">
        <f>VLOOKUP($T5635,Sheet4!$H$1106:$M$1351,surveys!X$1+1,FALSE)</f>
        <v>0.88987045221102745</v>
      </c>
      <c r="Y5635" s="4">
        <f>VLOOKUP($T5635,Sheet4!$H$1106:$M$1351,surveys!Y$1+1,FALSE)</f>
        <v>1</v>
      </c>
      <c r="Z5635" s="4">
        <f t="shared" ref="Z5635:Z5698" si="265">IF(S5635&lt;U5635,1,IF(S5635&lt;V5635,2,IF(S5635&lt;W5635,3,IF(S5635&lt;X5635,4,5))))</f>
        <v>3</v>
      </c>
      <c r="AA5635" s="4" t="str">
        <f>VLOOKUP(T5635&amp;"-"&amp;Z5635,Sheet4!$W$2:$AA$1100,3,FALSE)</f>
        <v>Chicago</v>
      </c>
      <c r="AB5635" s="4">
        <f>VLOOKUP(T5635&amp;"-"&amp;Z5635,Sheet4!$W$2:$AA$1100,4,FALSE)</f>
        <v>41.850029999999997</v>
      </c>
      <c r="AC5635" s="4">
        <f>VLOOKUP(T5635&amp;"-"&amp;Z5635,Sheet4!$W$2:$AA$1100,5,FALSE)</f>
        <v>-87.650049999999993</v>
      </c>
    </row>
    <row r="5636" spans="1:29">
      <c r="A5636" s="6">
        <v>40688</v>
      </c>
      <c r="B5636" s="7">
        <v>0.63063657407407425</v>
      </c>
      <c r="C5636" s="4" t="s">
        <v>1215</v>
      </c>
      <c r="D5636" s="4" t="s">
        <v>1216</v>
      </c>
      <c r="E5636" s="4" t="s">
        <v>39</v>
      </c>
      <c r="F5636" s="4">
        <v>3</v>
      </c>
      <c r="G5636" s="4">
        <v>4</v>
      </c>
      <c r="H5636" s="4">
        <v>4</v>
      </c>
      <c r="I5636" s="4">
        <v>5</v>
      </c>
      <c r="J5636" s="4">
        <v>5</v>
      </c>
      <c r="K5636" s="4">
        <v>5</v>
      </c>
      <c r="L5636" s="4">
        <v>4</v>
      </c>
      <c r="M5636" s="4">
        <v>3</v>
      </c>
      <c r="N5636" s="4">
        <v>5</v>
      </c>
      <c r="O5636" s="4">
        <v>4</v>
      </c>
      <c r="P5636" s="4">
        <v>5</v>
      </c>
      <c r="Q5636" s="9">
        <f t="shared" si="263"/>
        <v>2.1689814814814815E-2</v>
      </c>
      <c r="R5636" s="4">
        <f t="shared" si="264"/>
        <v>40688.630636574075</v>
      </c>
      <c r="S5636" s="4">
        <v>0.85852440460055202</v>
      </c>
      <c r="T5636" s="4" t="str">
        <f>VLOOKUP(E5636,Sheet2!$A$2:$E$137,5,FALSE)</f>
        <v>CL</v>
      </c>
      <c r="U5636" s="4">
        <f>VLOOKUP($T5636,Sheet4!$H$1106:$M$1351,surveys!U$1+1,FALSE)</f>
        <v>0.77588605933105281</v>
      </c>
      <c r="V5636" s="4">
        <f>VLOOKUP($T5636,Sheet4!$H$1106:$M$1351,surveys!V$1+1,FALSE)</f>
        <v>0.85775525166800515</v>
      </c>
      <c r="W5636" s="4">
        <f>VLOOKUP($T5636,Sheet4!$H$1106:$M$1351,surveys!W$1+1,FALSE)</f>
        <v>0.9074512758994524</v>
      </c>
      <c r="X5636" s="4">
        <f>VLOOKUP($T5636,Sheet4!$H$1106:$M$1351,surveys!X$1+1,FALSE)</f>
        <v>0.95469627846018545</v>
      </c>
      <c r="Y5636" s="4">
        <f>VLOOKUP($T5636,Sheet4!$H$1106:$M$1351,surveys!Y$1+1,FALSE)</f>
        <v>1</v>
      </c>
      <c r="Z5636" s="4">
        <f t="shared" si="265"/>
        <v>3</v>
      </c>
      <c r="AA5636" s="4" t="str">
        <f>VLOOKUP(T5636&amp;"-"&amp;Z5636,Sheet4!$W$2:$AA$1100,3,FALSE)</f>
        <v>Antofagasta</v>
      </c>
      <c r="AB5636" s="4">
        <f>VLOOKUP(T5636&amp;"-"&amp;Z5636,Sheet4!$W$2:$AA$1100,4,FALSE)</f>
        <v>-23.65</v>
      </c>
      <c r="AC5636" s="4">
        <f>VLOOKUP(T5636&amp;"-"&amp;Z5636,Sheet4!$W$2:$AA$1100,5,FALSE)</f>
        <v>-70.400000000000006</v>
      </c>
    </row>
    <row r="5637" spans="1:29">
      <c r="A5637" s="6">
        <v>40688</v>
      </c>
      <c r="B5637" s="7">
        <v>0.70337962962962963</v>
      </c>
      <c r="C5637" s="4" t="s">
        <v>1215</v>
      </c>
      <c r="D5637" s="4" t="s">
        <v>1218</v>
      </c>
      <c r="E5637" s="4" t="s">
        <v>31</v>
      </c>
      <c r="F5637" s="4">
        <v>4</v>
      </c>
      <c r="G5637" s="4">
        <v>4</v>
      </c>
      <c r="H5637" s="4">
        <v>5</v>
      </c>
      <c r="I5637" s="4">
        <v>5</v>
      </c>
      <c r="J5637" s="4">
        <v>4</v>
      </c>
      <c r="K5637" s="4">
        <v>4</v>
      </c>
      <c r="L5637" s="4">
        <v>1</v>
      </c>
      <c r="M5637" s="4">
        <v>5</v>
      </c>
      <c r="N5637" s="4">
        <v>2</v>
      </c>
      <c r="O5637" s="4">
        <v>3</v>
      </c>
      <c r="P5637" s="4">
        <v>3</v>
      </c>
      <c r="Q5637" s="9">
        <f t="shared" ref="Q5637:Q5700" si="266">TIME(VALUE(MID(B5637,1,2)),VALUE(MID(B5637,4,2)),VALUE(RIGHT(B5637,2)))</f>
        <v>2.8124999999999995E-3</v>
      </c>
      <c r="R5637" s="4">
        <f t="shared" si="264"/>
        <v>40688.703379629631</v>
      </c>
      <c r="S5637" s="4">
        <v>0.43832049806356643</v>
      </c>
      <c r="T5637" s="4" t="str">
        <f>VLOOKUP(E5637,Sheet2!$A$2:$E$137,5,FALSE)</f>
        <v>ES</v>
      </c>
      <c r="U5637" s="4">
        <f>VLOOKUP($T5637,Sheet4!$H$1106:$M$1351,surveys!U$1+1,FALSE)</f>
        <v>0.46058089642806016</v>
      </c>
      <c r="V5637" s="4">
        <f>VLOOKUP($T5637,Sheet4!$H$1106:$M$1351,surveys!V$1+1,FALSE)</f>
        <v>0.68996105930901486</v>
      </c>
      <c r="W5637" s="4">
        <f>VLOOKUP($T5637,Sheet4!$H$1106:$M$1351,surveys!W$1+1,FALSE)</f>
        <v>0.80513768719908241</v>
      </c>
      <c r="X5637" s="4">
        <f>VLOOKUP($T5637,Sheet4!$H$1106:$M$1351,surveys!X$1+1,FALSE)</f>
        <v>0.90461214064594464</v>
      </c>
      <c r="Y5637" s="4">
        <f>VLOOKUP($T5637,Sheet4!$H$1106:$M$1351,surveys!Y$1+1,FALSE)</f>
        <v>1</v>
      </c>
      <c r="Z5637" s="4">
        <f t="shared" si="265"/>
        <v>1</v>
      </c>
      <c r="AA5637" s="4" t="str">
        <f>VLOOKUP(T5637&amp;"-"&amp;Z5637,Sheet4!$W$2:$AA$1100,3,FALSE)</f>
        <v>Madrid</v>
      </c>
      <c r="AB5637" s="4">
        <f>VLOOKUP(T5637&amp;"-"&amp;Z5637,Sheet4!$W$2:$AA$1100,4,FALSE)</f>
        <v>40.416499999999999</v>
      </c>
      <c r="AC5637" s="4">
        <f>VLOOKUP(T5637&amp;"-"&amp;Z5637,Sheet4!$W$2:$AA$1100,5,FALSE)</f>
        <v>-3.7025600000000001</v>
      </c>
    </row>
    <row r="5638" spans="1:29">
      <c r="A5638" s="6">
        <v>40688</v>
      </c>
      <c r="B5638" s="7">
        <v>0.79519675925925926</v>
      </c>
      <c r="C5638" s="4" t="s">
        <v>1213</v>
      </c>
      <c r="D5638" s="4" t="s">
        <v>1216</v>
      </c>
      <c r="E5638" s="4" t="s">
        <v>11</v>
      </c>
      <c r="F5638" s="4">
        <v>5</v>
      </c>
      <c r="G5638" s="4">
        <v>3</v>
      </c>
      <c r="H5638" s="4">
        <v>5</v>
      </c>
      <c r="I5638" s="4">
        <v>4</v>
      </c>
      <c r="J5638" s="4">
        <v>5</v>
      </c>
      <c r="K5638" s="4">
        <v>4</v>
      </c>
      <c r="L5638" s="4">
        <v>3</v>
      </c>
      <c r="M5638" s="4">
        <v>5</v>
      </c>
      <c r="N5638" s="4">
        <v>4</v>
      </c>
      <c r="O5638" s="4">
        <v>3</v>
      </c>
      <c r="P5638" s="4">
        <v>4</v>
      </c>
      <c r="Q5638" s="9">
        <f t="shared" si="266"/>
        <v>6.6655092592592599E-2</v>
      </c>
      <c r="R5638" s="4">
        <f t="shared" si="264"/>
        <v>40688.79519675926</v>
      </c>
      <c r="S5638" s="4">
        <v>0.3874730478131605</v>
      </c>
      <c r="T5638" s="4" t="str">
        <f>VLOOKUP(E5638,Sheet2!$A$2:$E$137,5,FALSE)</f>
        <v>FR</v>
      </c>
      <c r="U5638" s="4">
        <f>VLOOKUP($T5638,Sheet4!$H$1106:$M$1351,surveys!U$1+1,FALSE)</f>
        <v>0.51193913659220647</v>
      </c>
      <c r="V5638" s="4">
        <f>VLOOKUP($T5638,Sheet4!$H$1106:$M$1351,surveys!V$1+1,FALSE)</f>
        <v>0.70220575033861143</v>
      </c>
      <c r="W5638" s="4">
        <f>VLOOKUP($T5638,Sheet4!$H$1106:$M$1351,surveys!W$1+1,FALSE)</f>
        <v>0.81527182039156842</v>
      </c>
      <c r="X5638" s="4">
        <f>VLOOKUP($T5638,Sheet4!$H$1106:$M$1351,surveys!X$1+1,FALSE)</f>
        <v>0.91893911792009964</v>
      </c>
      <c r="Y5638" s="4">
        <f>VLOOKUP($T5638,Sheet4!$H$1106:$M$1351,surveys!Y$1+1,FALSE)</f>
        <v>1</v>
      </c>
      <c r="Z5638" s="4">
        <f t="shared" si="265"/>
        <v>1</v>
      </c>
      <c r="AA5638" s="4" t="str">
        <f>VLOOKUP(T5638&amp;"-"&amp;Z5638,Sheet4!$W$2:$AA$1100,3,FALSE)</f>
        <v>Paris</v>
      </c>
      <c r="AB5638" s="4">
        <f>VLOOKUP(T5638&amp;"-"&amp;Z5638,Sheet4!$W$2:$AA$1100,4,FALSE)</f>
        <v>48.853409999999997</v>
      </c>
      <c r="AC5638" s="4">
        <f>VLOOKUP(T5638&amp;"-"&amp;Z5638,Sheet4!$W$2:$AA$1100,5,FALSE)</f>
        <v>2.3488000000000002</v>
      </c>
    </row>
    <row r="5639" spans="1:29">
      <c r="A5639" s="6">
        <v>40688</v>
      </c>
      <c r="B5639" s="7">
        <v>0.71327546296296296</v>
      </c>
      <c r="C5639" s="4" t="s">
        <v>1215</v>
      </c>
      <c r="D5639" s="4" t="s">
        <v>1214</v>
      </c>
      <c r="E5639" s="4" t="s">
        <v>33</v>
      </c>
      <c r="F5639" s="4">
        <v>4</v>
      </c>
      <c r="G5639" s="4">
        <v>4</v>
      </c>
      <c r="H5639" s="4">
        <v>3</v>
      </c>
      <c r="I5639" s="4">
        <v>3</v>
      </c>
      <c r="J5639" s="4">
        <v>4</v>
      </c>
      <c r="K5639" s="4">
        <v>4</v>
      </c>
      <c r="L5639" s="4">
        <v>3</v>
      </c>
      <c r="M5639" s="4">
        <v>3</v>
      </c>
      <c r="N5639" s="4">
        <v>4</v>
      </c>
      <c r="O5639" s="4">
        <v>1</v>
      </c>
      <c r="P5639" s="4">
        <v>1</v>
      </c>
      <c r="Q5639" s="9">
        <f t="shared" si="266"/>
        <v>9.7569444444444448E-3</v>
      </c>
      <c r="R5639" s="4">
        <f t="shared" si="264"/>
        <v>40688.713275462964</v>
      </c>
      <c r="S5639" s="4">
        <v>0.40313121458043</v>
      </c>
      <c r="T5639" s="4" t="str">
        <f>VLOOKUP(E5639,Sheet2!$A$2:$E$137,5,FALSE)</f>
        <v>IT</v>
      </c>
      <c r="U5639" s="4">
        <f>VLOOKUP($T5639,Sheet4!$H$1106:$M$1351,surveys!U$1+1,FALSE)</f>
        <v>0.40073733113706772</v>
      </c>
      <c r="V5639" s="4">
        <f>VLOOKUP($T5639,Sheet4!$H$1106:$M$1351,surveys!V$1+1,FALSE)</f>
        <v>0.60502083075372182</v>
      </c>
      <c r="W5639" s="4">
        <f>VLOOKUP($T5639,Sheet4!$H$1106:$M$1351,surveys!W$1+1,FALSE)</f>
        <v>0.75963680320784854</v>
      </c>
      <c r="X5639" s="4">
        <f>VLOOKUP($T5639,Sheet4!$H$1106:$M$1351,surveys!X$1+1,FALSE)</f>
        <v>0.89491209934724891</v>
      </c>
      <c r="Y5639" s="4">
        <f>VLOOKUP($T5639,Sheet4!$H$1106:$M$1351,surveys!Y$1+1,FALSE)</f>
        <v>1</v>
      </c>
      <c r="Z5639" s="4">
        <f t="shared" si="265"/>
        <v>2</v>
      </c>
      <c r="AA5639" s="4" t="str">
        <f>VLOOKUP(T5639&amp;"-"&amp;Z5639,Sheet4!$W$2:$AA$1100,3,FALSE)</f>
        <v>Milan</v>
      </c>
      <c r="AB5639" s="4">
        <f>VLOOKUP(T5639&amp;"-"&amp;Z5639,Sheet4!$W$2:$AA$1100,4,FALSE)</f>
        <v>45.464269999999999</v>
      </c>
      <c r="AC5639" s="4">
        <f>VLOOKUP(T5639&amp;"-"&amp;Z5639,Sheet4!$W$2:$AA$1100,5,FALSE)</f>
        <v>9.1895100000000003</v>
      </c>
    </row>
    <row r="5640" spans="1:29">
      <c r="A5640" s="6">
        <v>40688</v>
      </c>
      <c r="B5640" s="7">
        <v>0.89688657407407413</v>
      </c>
      <c r="C5640" s="4" t="s">
        <v>1213</v>
      </c>
      <c r="D5640" s="4" t="s">
        <v>1214</v>
      </c>
      <c r="E5640" s="4" t="s">
        <v>13</v>
      </c>
      <c r="F5640" s="4">
        <v>4</v>
      </c>
      <c r="G5640" s="4">
        <v>2</v>
      </c>
      <c r="H5640" s="4">
        <v>3</v>
      </c>
      <c r="I5640" s="4">
        <v>4</v>
      </c>
      <c r="J5640" s="4">
        <v>5</v>
      </c>
      <c r="K5640" s="4">
        <v>3</v>
      </c>
      <c r="L5640" s="4">
        <v>2</v>
      </c>
      <c r="M5640" s="4">
        <v>4</v>
      </c>
      <c r="N5640" s="4">
        <v>5</v>
      </c>
      <c r="O5640" s="4">
        <v>3</v>
      </c>
      <c r="P5640" s="4">
        <v>5</v>
      </c>
      <c r="Q5640" s="9">
        <f t="shared" si="266"/>
        <v>6.7523148148148152E-2</v>
      </c>
      <c r="R5640" s="4">
        <f t="shared" si="264"/>
        <v>40688.896886574075</v>
      </c>
      <c r="S5640" s="4">
        <v>0.8317207589370853</v>
      </c>
      <c r="T5640" s="4" t="str">
        <f>VLOOKUP(E5640,Sheet2!$A$2:$E$137,5,FALSE)</f>
        <v>GB</v>
      </c>
      <c r="U5640" s="4">
        <f>VLOOKUP($T5640,Sheet4!$H$1106:$M$1351,surveys!U$1+1,FALSE)</f>
        <v>0.43993408527720174</v>
      </c>
      <c r="V5640" s="4">
        <f>VLOOKUP($T5640,Sheet4!$H$1106:$M$1351,surveys!V$1+1,FALSE)</f>
        <v>0.87986817055440347</v>
      </c>
      <c r="W5640" s="4">
        <f>VLOOKUP($T5640,Sheet4!$H$1106:$M$1351,surveys!W$1+1,FALSE)</f>
        <v>0.93717230822503084</v>
      </c>
      <c r="X5640" s="4">
        <f>VLOOKUP($T5640,Sheet4!$H$1106:$M$1351,surveys!X$1+1,FALSE)</f>
        <v>0.97269979890956382</v>
      </c>
      <c r="Y5640" s="4">
        <f>VLOOKUP($T5640,Sheet4!$H$1106:$M$1351,surveys!Y$1+1,FALSE)</f>
        <v>1</v>
      </c>
      <c r="Z5640" s="4">
        <f t="shared" si="265"/>
        <v>2</v>
      </c>
      <c r="AA5640" s="4" t="str">
        <f>VLOOKUP(T5640&amp;"-"&amp;Z5640,Sheet4!$W$2:$AA$1100,3,FALSE)</f>
        <v>London</v>
      </c>
      <c r="AB5640" s="4">
        <f>VLOOKUP(T5640&amp;"-"&amp;Z5640,Sheet4!$W$2:$AA$1100,4,FALSE)</f>
        <v>51.50853</v>
      </c>
      <c r="AC5640" s="4">
        <f>VLOOKUP(T5640&amp;"-"&amp;Z5640,Sheet4!$W$2:$AA$1100,5,FALSE)</f>
        <v>-0.12573999999999999</v>
      </c>
    </row>
    <row r="5641" spans="1:29">
      <c r="A5641" s="6">
        <v>40688</v>
      </c>
      <c r="B5641" s="7">
        <v>0.60309027777777779</v>
      </c>
      <c r="C5641" s="4" t="s">
        <v>1215</v>
      </c>
      <c r="D5641" s="4" t="s">
        <v>1216</v>
      </c>
      <c r="E5641" s="4" t="s">
        <v>39</v>
      </c>
      <c r="F5641" s="4">
        <v>3</v>
      </c>
      <c r="G5641" s="4">
        <v>2</v>
      </c>
      <c r="H5641" s="4">
        <v>4</v>
      </c>
      <c r="I5641" s="4">
        <v>5</v>
      </c>
      <c r="J5641" s="4">
        <v>5</v>
      </c>
      <c r="K5641" s="4">
        <v>5</v>
      </c>
      <c r="L5641" s="4">
        <v>3</v>
      </c>
      <c r="M5641" s="4">
        <v>4</v>
      </c>
      <c r="N5641" s="4">
        <v>4</v>
      </c>
      <c r="O5641" s="4">
        <v>5</v>
      </c>
      <c r="P5641" s="4">
        <v>2</v>
      </c>
      <c r="Q5641" s="9">
        <f t="shared" si="266"/>
        <v>2.9861111111111113E-3</v>
      </c>
      <c r="R5641" s="4">
        <f t="shared" si="264"/>
        <v>40688.603090277778</v>
      </c>
      <c r="S5641" s="4">
        <v>0.31212266582556847</v>
      </c>
      <c r="T5641" s="4" t="str">
        <f>VLOOKUP(E5641,Sheet2!$A$2:$E$137,5,FALSE)</f>
        <v>CL</v>
      </c>
      <c r="U5641" s="4">
        <f>VLOOKUP($T5641,Sheet4!$H$1106:$M$1351,surveys!U$1+1,FALSE)</f>
        <v>0.77588605933105281</v>
      </c>
      <c r="V5641" s="4">
        <f>VLOOKUP($T5641,Sheet4!$H$1106:$M$1351,surveys!V$1+1,FALSE)</f>
        <v>0.85775525166800515</v>
      </c>
      <c r="W5641" s="4">
        <f>VLOOKUP($T5641,Sheet4!$H$1106:$M$1351,surveys!W$1+1,FALSE)</f>
        <v>0.9074512758994524</v>
      </c>
      <c r="X5641" s="4">
        <f>VLOOKUP($T5641,Sheet4!$H$1106:$M$1351,surveys!X$1+1,FALSE)</f>
        <v>0.95469627846018545</v>
      </c>
      <c r="Y5641" s="4">
        <f>VLOOKUP($T5641,Sheet4!$H$1106:$M$1351,surveys!Y$1+1,FALSE)</f>
        <v>1</v>
      </c>
      <c r="Z5641" s="4">
        <f t="shared" si="265"/>
        <v>1</v>
      </c>
      <c r="AA5641" s="4" t="str">
        <f>VLOOKUP(T5641&amp;"-"&amp;Z5641,Sheet4!$W$2:$AA$1100,3,FALSE)</f>
        <v>Santiago</v>
      </c>
      <c r="AB5641" s="4">
        <f>VLOOKUP(T5641&amp;"-"&amp;Z5641,Sheet4!$W$2:$AA$1100,4,FALSE)</f>
        <v>-33.456940000000003</v>
      </c>
      <c r="AC5641" s="4">
        <f>VLOOKUP(T5641&amp;"-"&amp;Z5641,Sheet4!$W$2:$AA$1100,5,FALSE)</f>
        <v>-70.648269999999997</v>
      </c>
    </row>
    <row r="5642" spans="1:29">
      <c r="A5642" s="6">
        <v>40688</v>
      </c>
      <c r="B5642" s="7">
        <v>0.95126157407407419</v>
      </c>
      <c r="C5642" s="4" t="s">
        <v>1213</v>
      </c>
      <c r="D5642" s="4" t="s">
        <v>1214</v>
      </c>
      <c r="E5642" s="4" t="s">
        <v>15</v>
      </c>
      <c r="F5642" s="4">
        <v>3</v>
      </c>
      <c r="G5642" s="4">
        <v>3</v>
      </c>
      <c r="H5642" s="4">
        <v>3</v>
      </c>
      <c r="I5642" s="4">
        <v>3</v>
      </c>
      <c r="J5642" s="4">
        <v>5</v>
      </c>
      <c r="K5642" s="4">
        <v>5</v>
      </c>
      <c r="L5642" s="4">
        <v>3</v>
      </c>
      <c r="M5642" s="4">
        <v>4</v>
      </c>
      <c r="N5642" s="4">
        <v>5</v>
      </c>
      <c r="O5642" s="4">
        <v>3</v>
      </c>
      <c r="P5642" s="4">
        <v>5</v>
      </c>
      <c r="Q5642" s="9">
        <f t="shared" si="266"/>
        <v>3.6273148148148145E-2</v>
      </c>
      <c r="R5642" s="4">
        <f t="shared" si="264"/>
        <v>40688.951261574075</v>
      </c>
      <c r="S5642" s="4">
        <v>0.791354077289671</v>
      </c>
      <c r="T5642" s="4" t="str">
        <f>VLOOKUP(E5642,Sheet2!$A$2:$E$137,5,FALSE)</f>
        <v>US</v>
      </c>
      <c r="U5642" s="4">
        <f>VLOOKUP($T5642,Sheet4!$H$1106:$M$1351,surveys!U$1+1,FALSE)</f>
        <v>0.42883768204388006</v>
      </c>
      <c r="V5642" s="4">
        <f>VLOOKUP($T5642,Sheet4!$H$1106:$M$1351,surveys!V$1+1,FALSE)</f>
        <v>0.62778475709586301</v>
      </c>
      <c r="W5642" s="4">
        <f>VLOOKUP($T5642,Sheet4!$H$1106:$M$1351,surveys!W$1+1,FALSE)</f>
        <v>0.76918600378409652</v>
      </c>
      <c r="X5642" s="4">
        <f>VLOOKUP($T5642,Sheet4!$H$1106:$M$1351,surveys!X$1+1,FALSE)</f>
        <v>0.88987045221102745</v>
      </c>
      <c r="Y5642" s="4">
        <f>VLOOKUP($T5642,Sheet4!$H$1106:$M$1351,surveys!Y$1+1,FALSE)</f>
        <v>1</v>
      </c>
      <c r="Z5642" s="4">
        <f t="shared" si="265"/>
        <v>4</v>
      </c>
      <c r="AA5642" s="4" t="str">
        <f>VLOOKUP(T5642&amp;"-"&amp;Z5642,Sheet4!$W$2:$AA$1100,3,FALSE)</f>
        <v>Brooklyn</v>
      </c>
      <c r="AB5642" s="4">
        <f>VLOOKUP(T5642&amp;"-"&amp;Z5642,Sheet4!$W$2:$AA$1100,4,FALSE)</f>
        <v>40.650100000000002</v>
      </c>
      <c r="AC5642" s="4">
        <f>VLOOKUP(T5642&amp;"-"&amp;Z5642,Sheet4!$W$2:$AA$1100,5,FALSE)</f>
        <v>-73.949579999999997</v>
      </c>
    </row>
    <row r="5643" spans="1:29">
      <c r="A5643" s="6">
        <v>40688</v>
      </c>
      <c r="B5643" s="7">
        <v>0.76694444444444443</v>
      </c>
      <c r="C5643" s="4" t="s">
        <v>1215</v>
      </c>
      <c r="D5643" s="4" t="s">
        <v>1214</v>
      </c>
      <c r="E5643" s="4" t="s">
        <v>23</v>
      </c>
      <c r="F5643" s="4">
        <v>3</v>
      </c>
      <c r="G5643" s="4">
        <v>4</v>
      </c>
      <c r="H5643" s="4">
        <v>4</v>
      </c>
      <c r="I5643" s="4">
        <v>3</v>
      </c>
      <c r="J5643" s="4">
        <v>3</v>
      </c>
      <c r="K5643" s="4">
        <v>4</v>
      </c>
      <c r="L5643" s="4">
        <v>3</v>
      </c>
      <c r="M5643" s="4">
        <v>5</v>
      </c>
      <c r="N5643" s="4">
        <v>5</v>
      </c>
      <c r="O5643" s="4">
        <v>4</v>
      </c>
      <c r="P5643" s="4">
        <v>3</v>
      </c>
      <c r="Q5643" s="9">
        <f t="shared" si="266"/>
        <v>4.6342592592592595E-2</v>
      </c>
      <c r="R5643" s="4">
        <f t="shared" si="264"/>
        <v>40688.766944444447</v>
      </c>
      <c r="S5643" s="4">
        <v>0.49636822561261784</v>
      </c>
      <c r="T5643" s="4" t="str">
        <f>VLOOKUP(E5643,Sheet2!$A$2:$E$137,5,FALSE)</f>
        <v>CA</v>
      </c>
      <c r="U5643" s="4">
        <f>VLOOKUP($T5643,Sheet4!$H$1106:$M$1351,surveys!U$1+1,FALSE)</f>
        <v>0.39929817507859233</v>
      </c>
      <c r="V5643" s="4">
        <f>VLOOKUP($T5643,Sheet4!$H$1106:$M$1351,surveys!V$1+1,FALSE)</f>
        <v>0.68226808593455113</v>
      </c>
      <c r="W5643" s="4">
        <f>VLOOKUP($T5643,Sheet4!$H$1106:$M$1351,surveys!W$1+1,FALSE)</f>
        <v>0.8413893511967715</v>
      </c>
      <c r="X5643" s="4">
        <f>VLOOKUP($T5643,Sheet4!$H$1106:$M$1351,surveys!X$1+1,FALSE)</f>
        <v>0.92969032990429024</v>
      </c>
      <c r="Y5643" s="4">
        <f>VLOOKUP($T5643,Sheet4!$H$1106:$M$1351,surveys!Y$1+1,FALSE)</f>
        <v>1</v>
      </c>
      <c r="Z5643" s="4">
        <f t="shared" si="265"/>
        <v>2</v>
      </c>
      <c r="AA5643" s="4" t="str">
        <f>VLOOKUP(T5643&amp;"-"&amp;Z5643,Sheet4!$W$2:$AA$1100,3,FALSE)</f>
        <v>Montreal</v>
      </c>
      <c r="AB5643" s="4">
        <f>VLOOKUP(T5643&amp;"-"&amp;Z5643,Sheet4!$W$2:$AA$1100,4,FALSE)</f>
        <v>45.508839999999999</v>
      </c>
      <c r="AC5643" s="4">
        <f>VLOOKUP(T5643&amp;"-"&amp;Z5643,Sheet4!$W$2:$AA$1100,5,FALSE)</f>
        <v>-73.587810000000005</v>
      </c>
    </row>
    <row r="5644" spans="1:29">
      <c r="A5644" s="6">
        <v>40688</v>
      </c>
      <c r="B5644" s="7">
        <v>0.86934027777777778</v>
      </c>
      <c r="C5644" s="4" t="s">
        <v>1213</v>
      </c>
      <c r="D5644" s="4" t="s">
        <v>1217</v>
      </c>
      <c r="E5644" s="4" t="s">
        <v>23</v>
      </c>
      <c r="F5644" s="4">
        <v>1</v>
      </c>
      <c r="G5644" s="4">
        <v>1</v>
      </c>
      <c r="H5644" s="4">
        <v>1</v>
      </c>
      <c r="I5644" s="4">
        <v>1</v>
      </c>
      <c r="J5644" s="4">
        <v>1</v>
      </c>
      <c r="K5644" s="4">
        <v>1</v>
      </c>
      <c r="L5644" s="4">
        <v>1</v>
      </c>
      <c r="M5644" s="4">
        <v>1</v>
      </c>
      <c r="N5644" s="4">
        <v>1</v>
      </c>
      <c r="O5644" s="4">
        <v>1</v>
      </c>
      <c r="P5644" s="4">
        <v>1</v>
      </c>
      <c r="Q5644" s="9">
        <f t="shared" si="266"/>
        <v>4.8819444444444443E-2</v>
      </c>
      <c r="R5644" s="4">
        <f t="shared" si="264"/>
        <v>40688.869340277779</v>
      </c>
      <c r="S5644" s="4">
        <v>0.12083350675385196</v>
      </c>
      <c r="T5644" s="4" t="str">
        <f>VLOOKUP(E5644,Sheet2!$A$2:$E$137,5,FALSE)</f>
        <v>CA</v>
      </c>
      <c r="U5644" s="4">
        <f>VLOOKUP($T5644,Sheet4!$H$1106:$M$1351,surveys!U$1+1,FALSE)</f>
        <v>0.39929817507859233</v>
      </c>
      <c r="V5644" s="4">
        <f>VLOOKUP($T5644,Sheet4!$H$1106:$M$1351,surveys!V$1+1,FALSE)</f>
        <v>0.68226808593455113</v>
      </c>
      <c r="W5644" s="4">
        <f>VLOOKUP($T5644,Sheet4!$H$1106:$M$1351,surveys!W$1+1,FALSE)</f>
        <v>0.8413893511967715</v>
      </c>
      <c r="X5644" s="4">
        <f>VLOOKUP($T5644,Sheet4!$H$1106:$M$1351,surveys!X$1+1,FALSE)</f>
        <v>0.92969032990429024</v>
      </c>
      <c r="Y5644" s="4">
        <f>VLOOKUP($T5644,Sheet4!$H$1106:$M$1351,surveys!Y$1+1,FALSE)</f>
        <v>1</v>
      </c>
      <c r="Z5644" s="4">
        <f t="shared" si="265"/>
        <v>1</v>
      </c>
      <c r="AA5644" s="4" t="str">
        <f>VLOOKUP(T5644&amp;"-"&amp;Z5644,Sheet4!$W$2:$AA$1100,3,FALSE)</f>
        <v>Toronto</v>
      </c>
      <c r="AB5644" s="4">
        <f>VLOOKUP(T5644&amp;"-"&amp;Z5644,Sheet4!$W$2:$AA$1100,4,FALSE)</f>
        <v>43.700110000000002</v>
      </c>
      <c r="AC5644" s="4">
        <f>VLOOKUP(T5644&amp;"-"&amp;Z5644,Sheet4!$W$2:$AA$1100,5,FALSE)</f>
        <v>-79.416300000000007</v>
      </c>
    </row>
    <row r="5645" spans="1:29">
      <c r="A5645" s="6">
        <v>40688</v>
      </c>
      <c r="B5645" s="7">
        <v>0.69490740740740731</v>
      </c>
      <c r="C5645" s="4" t="s">
        <v>1215</v>
      </c>
      <c r="D5645" s="4" t="s">
        <v>1216</v>
      </c>
      <c r="E5645" s="4" t="s">
        <v>28</v>
      </c>
      <c r="F5645" s="4">
        <v>5</v>
      </c>
      <c r="G5645" s="4">
        <v>5</v>
      </c>
      <c r="H5645" s="4">
        <v>5</v>
      </c>
      <c r="I5645" s="4">
        <v>3</v>
      </c>
      <c r="J5645" s="4">
        <v>5</v>
      </c>
      <c r="K5645" s="4">
        <v>5</v>
      </c>
      <c r="L5645" s="4">
        <v>1</v>
      </c>
      <c r="M5645" s="4">
        <v>5</v>
      </c>
      <c r="N5645" s="4">
        <v>5</v>
      </c>
      <c r="O5645" s="4">
        <v>4</v>
      </c>
      <c r="P5645" s="4">
        <v>5</v>
      </c>
      <c r="Q5645" s="9">
        <f t="shared" si="266"/>
        <v>6.535879629629629E-2</v>
      </c>
      <c r="R5645" s="4">
        <f t="shared" si="264"/>
        <v>40688.694907407407</v>
      </c>
      <c r="S5645" s="4">
        <v>0.35390096922060499</v>
      </c>
      <c r="T5645" s="4" t="str">
        <f>VLOOKUP(E5645,Sheet2!$A$2:$E$137,5,FALSE)</f>
        <v>AT</v>
      </c>
      <c r="U5645" s="4">
        <f>VLOOKUP($T5645,Sheet4!$H$1106:$M$1351,surveys!U$1+1,FALSE)</f>
        <v>0.71742534648291634</v>
      </c>
      <c r="V5645" s="4">
        <f>VLOOKUP($T5645,Sheet4!$H$1106:$M$1351,surveys!V$1+1,FALSE)</f>
        <v>0.81172349908300157</v>
      </c>
      <c r="W5645" s="4">
        <f>VLOOKUP($T5645,Sheet4!$H$1106:$M$1351,surveys!W$1+1,FALSE)</f>
        <v>0.88856220405379505</v>
      </c>
      <c r="X5645" s="4">
        <f>VLOOKUP($T5645,Sheet4!$H$1106:$M$1351,surveys!X$1+1,FALSE)</f>
        <v>0.95229784043038701</v>
      </c>
      <c r="Y5645" s="4">
        <f>VLOOKUP($T5645,Sheet4!$H$1106:$M$1351,surveys!Y$1+1,FALSE)</f>
        <v>1</v>
      </c>
      <c r="Z5645" s="4">
        <f t="shared" si="265"/>
        <v>1</v>
      </c>
      <c r="AA5645" s="4" t="str">
        <f>VLOOKUP(T5645&amp;"-"&amp;Z5645,Sheet4!$W$2:$AA$1100,3,FALSE)</f>
        <v>Vienna</v>
      </c>
      <c r="AB5645" s="4">
        <f>VLOOKUP(T5645&amp;"-"&amp;Z5645,Sheet4!$W$2:$AA$1100,4,FALSE)</f>
        <v>48.208489999999998</v>
      </c>
      <c r="AC5645" s="4">
        <f>VLOOKUP(T5645&amp;"-"&amp;Z5645,Sheet4!$W$2:$AA$1100,5,FALSE)</f>
        <v>16.37208</v>
      </c>
    </row>
    <row r="5646" spans="1:29">
      <c r="A5646" s="6">
        <v>40688</v>
      </c>
      <c r="B5646" s="7">
        <v>0.69208333333333338</v>
      </c>
      <c r="C5646" s="4" t="s">
        <v>1213</v>
      </c>
      <c r="D5646" s="4" t="s">
        <v>1218</v>
      </c>
      <c r="E5646" s="4" t="s">
        <v>11</v>
      </c>
      <c r="F5646" s="4">
        <v>5</v>
      </c>
      <c r="G5646" s="4">
        <v>3</v>
      </c>
      <c r="H5646" s="4">
        <v>3</v>
      </c>
      <c r="I5646" s="4">
        <v>3</v>
      </c>
      <c r="J5646" s="4">
        <v>5</v>
      </c>
      <c r="K5646" s="4">
        <v>3</v>
      </c>
      <c r="L5646" s="4">
        <v>4</v>
      </c>
      <c r="M5646" s="4">
        <v>3</v>
      </c>
      <c r="N5646" s="4">
        <v>3</v>
      </c>
      <c r="O5646" s="4">
        <v>2</v>
      </c>
      <c r="P5646" s="4">
        <v>3</v>
      </c>
      <c r="Q5646" s="9">
        <f t="shared" si="266"/>
        <v>6.4270833333333333E-2</v>
      </c>
      <c r="R5646" s="4">
        <f t="shared" si="264"/>
        <v>40688.692083333335</v>
      </c>
      <c r="S5646" s="4">
        <v>0.37475410368448081</v>
      </c>
      <c r="T5646" s="4" t="str">
        <f>VLOOKUP(E5646,Sheet2!$A$2:$E$137,5,FALSE)</f>
        <v>FR</v>
      </c>
      <c r="U5646" s="4">
        <f>VLOOKUP($T5646,Sheet4!$H$1106:$M$1351,surveys!U$1+1,FALSE)</f>
        <v>0.51193913659220647</v>
      </c>
      <c r="V5646" s="4">
        <f>VLOOKUP($T5646,Sheet4!$H$1106:$M$1351,surveys!V$1+1,FALSE)</f>
        <v>0.70220575033861143</v>
      </c>
      <c r="W5646" s="4">
        <f>VLOOKUP($T5646,Sheet4!$H$1106:$M$1351,surveys!W$1+1,FALSE)</f>
        <v>0.81527182039156842</v>
      </c>
      <c r="X5646" s="4">
        <f>VLOOKUP($T5646,Sheet4!$H$1106:$M$1351,surveys!X$1+1,FALSE)</f>
        <v>0.91893911792009964</v>
      </c>
      <c r="Y5646" s="4">
        <f>VLOOKUP($T5646,Sheet4!$H$1106:$M$1351,surveys!Y$1+1,FALSE)</f>
        <v>1</v>
      </c>
      <c r="Z5646" s="4">
        <f t="shared" si="265"/>
        <v>1</v>
      </c>
      <c r="AA5646" s="4" t="str">
        <f>VLOOKUP(T5646&amp;"-"&amp;Z5646,Sheet4!$W$2:$AA$1100,3,FALSE)</f>
        <v>Paris</v>
      </c>
      <c r="AB5646" s="4">
        <f>VLOOKUP(T5646&amp;"-"&amp;Z5646,Sheet4!$W$2:$AA$1100,4,FALSE)</f>
        <v>48.853409999999997</v>
      </c>
      <c r="AC5646" s="4">
        <f>VLOOKUP(T5646&amp;"-"&amp;Z5646,Sheet4!$W$2:$AA$1100,5,FALSE)</f>
        <v>2.3488000000000002</v>
      </c>
    </row>
    <row r="5647" spans="1:29">
      <c r="A5647" s="6">
        <v>40688</v>
      </c>
      <c r="B5647" s="7">
        <v>0.57131944444444438</v>
      </c>
      <c r="C5647" s="4" t="s">
        <v>1213</v>
      </c>
      <c r="D5647" s="4" t="s">
        <v>1216</v>
      </c>
      <c r="E5647" s="4" t="s">
        <v>11</v>
      </c>
      <c r="F5647" s="4">
        <v>1</v>
      </c>
      <c r="G5647" s="4">
        <v>3</v>
      </c>
      <c r="H5647" s="4">
        <v>5</v>
      </c>
      <c r="I5647" s="4">
        <v>3</v>
      </c>
      <c r="J5647" s="4">
        <v>5</v>
      </c>
      <c r="K5647" s="4">
        <v>5</v>
      </c>
      <c r="L5647" s="4">
        <v>2</v>
      </c>
      <c r="M5647" s="4">
        <v>2</v>
      </c>
      <c r="N5647" s="4">
        <v>4</v>
      </c>
      <c r="O5647" s="4">
        <v>1</v>
      </c>
      <c r="P5647" s="4">
        <v>1</v>
      </c>
      <c r="Q5647" s="9">
        <f t="shared" si="266"/>
        <v>4.9814814814814812E-2</v>
      </c>
      <c r="R5647" s="4">
        <f t="shared" si="264"/>
        <v>40688.571319444447</v>
      </c>
      <c r="S5647" s="4">
        <v>0.10621530994507999</v>
      </c>
      <c r="T5647" s="4" t="str">
        <f>VLOOKUP(E5647,Sheet2!$A$2:$E$137,5,FALSE)</f>
        <v>FR</v>
      </c>
      <c r="U5647" s="4">
        <f>VLOOKUP($T5647,Sheet4!$H$1106:$M$1351,surveys!U$1+1,FALSE)</f>
        <v>0.51193913659220647</v>
      </c>
      <c r="V5647" s="4">
        <f>VLOOKUP($T5647,Sheet4!$H$1106:$M$1351,surveys!V$1+1,FALSE)</f>
        <v>0.70220575033861143</v>
      </c>
      <c r="W5647" s="4">
        <f>VLOOKUP($T5647,Sheet4!$H$1106:$M$1351,surveys!W$1+1,FALSE)</f>
        <v>0.81527182039156842</v>
      </c>
      <c r="X5647" s="4">
        <f>VLOOKUP($T5647,Sheet4!$H$1106:$M$1351,surveys!X$1+1,FALSE)</f>
        <v>0.91893911792009964</v>
      </c>
      <c r="Y5647" s="4">
        <f>VLOOKUP($T5647,Sheet4!$H$1106:$M$1351,surveys!Y$1+1,FALSE)</f>
        <v>1</v>
      </c>
      <c r="Z5647" s="4">
        <f t="shared" si="265"/>
        <v>1</v>
      </c>
      <c r="AA5647" s="4" t="str">
        <f>VLOOKUP(T5647&amp;"-"&amp;Z5647,Sheet4!$W$2:$AA$1100,3,FALSE)</f>
        <v>Paris</v>
      </c>
      <c r="AB5647" s="4">
        <f>VLOOKUP(T5647&amp;"-"&amp;Z5647,Sheet4!$W$2:$AA$1100,4,FALSE)</f>
        <v>48.853409999999997</v>
      </c>
      <c r="AC5647" s="4">
        <f>VLOOKUP(T5647&amp;"-"&amp;Z5647,Sheet4!$W$2:$AA$1100,5,FALSE)</f>
        <v>2.3488000000000002</v>
      </c>
    </row>
    <row r="5648" spans="1:29">
      <c r="A5648" s="6">
        <v>40688</v>
      </c>
      <c r="B5648" s="7">
        <v>0.92865740740740743</v>
      </c>
      <c r="C5648" s="4" t="s">
        <v>1215</v>
      </c>
      <c r="D5648" s="4" t="s">
        <v>1216</v>
      </c>
      <c r="E5648" s="4" t="s">
        <v>39</v>
      </c>
      <c r="F5648" s="4">
        <v>3</v>
      </c>
      <c r="G5648" s="4">
        <v>1</v>
      </c>
      <c r="H5648" s="4">
        <v>4</v>
      </c>
      <c r="I5648" s="4">
        <v>4</v>
      </c>
      <c r="J5648" s="4">
        <v>4</v>
      </c>
      <c r="K5648" s="4">
        <v>3</v>
      </c>
      <c r="L5648" s="4">
        <v>2</v>
      </c>
      <c r="M5648" s="4">
        <v>4</v>
      </c>
      <c r="N5648" s="4">
        <v>5</v>
      </c>
      <c r="O5648" s="4">
        <v>3</v>
      </c>
      <c r="P5648" s="4">
        <v>2</v>
      </c>
      <c r="Q5648" s="9">
        <f t="shared" si="266"/>
        <v>1.9525462962962963E-2</v>
      </c>
      <c r="R5648" s="4">
        <f t="shared" si="264"/>
        <v>40688.928657407407</v>
      </c>
      <c r="S5648" s="4">
        <v>0.3777667628939263</v>
      </c>
      <c r="T5648" s="4" t="str">
        <f>VLOOKUP(E5648,Sheet2!$A$2:$E$137,5,FALSE)</f>
        <v>CL</v>
      </c>
      <c r="U5648" s="4">
        <f>VLOOKUP($T5648,Sheet4!$H$1106:$M$1351,surveys!U$1+1,FALSE)</f>
        <v>0.77588605933105281</v>
      </c>
      <c r="V5648" s="4">
        <f>VLOOKUP($T5648,Sheet4!$H$1106:$M$1351,surveys!V$1+1,FALSE)</f>
        <v>0.85775525166800515</v>
      </c>
      <c r="W5648" s="4">
        <f>VLOOKUP($T5648,Sheet4!$H$1106:$M$1351,surveys!W$1+1,FALSE)</f>
        <v>0.9074512758994524</v>
      </c>
      <c r="X5648" s="4">
        <f>VLOOKUP($T5648,Sheet4!$H$1106:$M$1351,surveys!X$1+1,FALSE)</f>
        <v>0.95469627846018545</v>
      </c>
      <c r="Y5648" s="4">
        <f>VLOOKUP($T5648,Sheet4!$H$1106:$M$1351,surveys!Y$1+1,FALSE)</f>
        <v>1</v>
      </c>
      <c r="Z5648" s="4">
        <f t="shared" si="265"/>
        <v>1</v>
      </c>
      <c r="AA5648" s="4" t="str">
        <f>VLOOKUP(T5648&amp;"-"&amp;Z5648,Sheet4!$W$2:$AA$1100,3,FALSE)</f>
        <v>Santiago</v>
      </c>
      <c r="AB5648" s="4">
        <f>VLOOKUP(T5648&amp;"-"&amp;Z5648,Sheet4!$W$2:$AA$1100,4,FALSE)</f>
        <v>-33.456940000000003</v>
      </c>
      <c r="AC5648" s="4">
        <f>VLOOKUP(T5648&amp;"-"&amp;Z5648,Sheet4!$W$2:$AA$1100,5,FALSE)</f>
        <v>-70.648269999999997</v>
      </c>
    </row>
    <row r="5649" spans="1:29">
      <c r="A5649" s="6">
        <v>40688</v>
      </c>
      <c r="B5649" s="7">
        <v>0.77046296296296291</v>
      </c>
      <c r="C5649" s="4" t="s">
        <v>1213</v>
      </c>
      <c r="D5649" s="4" t="s">
        <v>1216</v>
      </c>
      <c r="E5649" s="4" t="s">
        <v>13</v>
      </c>
      <c r="F5649" s="4">
        <v>3</v>
      </c>
      <c r="G5649" s="4">
        <v>5</v>
      </c>
      <c r="H5649" s="4">
        <v>3</v>
      </c>
      <c r="I5649" s="4">
        <v>3</v>
      </c>
      <c r="J5649" s="4">
        <v>3</v>
      </c>
      <c r="K5649" s="4">
        <v>2</v>
      </c>
      <c r="L5649" s="4">
        <v>4</v>
      </c>
      <c r="M5649" s="4">
        <v>4</v>
      </c>
      <c r="N5649" s="4">
        <v>5</v>
      </c>
      <c r="O5649" s="4">
        <v>4</v>
      </c>
      <c r="P5649" s="4">
        <v>5</v>
      </c>
      <c r="Q5649" s="9">
        <f t="shared" si="266"/>
        <v>4.9340277777777775E-2</v>
      </c>
      <c r="R5649" s="4">
        <f t="shared" si="264"/>
        <v>40688.770462962966</v>
      </c>
      <c r="S5649" s="4">
        <v>0.69910468478536858</v>
      </c>
      <c r="T5649" s="4" t="str">
        <f>VLOOKUP(E5649,Sheet2!$A$2:$E$137,5,FALSE)</f>
        <v>GB</v>
      </c>
      <c r="U5649" s="4">
        <f>VLOOKUP($T5649,Sheet4!$H$1106:$M$1351,surveys!U$1+1,FALSE)</f>
        <v>0.43993408527720174</v>
      </c>
      <c r="V5649" s="4">
        <f>VLOOKUP($T5649,Sheet4!$H$1106:$M$1351,surveys!V$1+1,FALSE)</f>
        <v>0.87986817055440347</v>
      </c>
      <c r="W5649" s="4">
        <f>VLOOKUP($T5649,Sheet4!$H$1106:$M$1351,surveys!W$1+1,FALSE)</f>
        <v>0.93717230822503084</v>
      </c>
      <c r="X5649" s="4">
        <f>VLOOKUP($T5649,Sheet4!$H$1106:$M$1351,surveys!X$1+1,FALSE)</f>
        <v>0.97269979890956382</v>
      </c>
      <c r="Y5649" s="4">
        <f>VLOOKUP($T5649,Sheet4!$H$1106:$M$1351,surveys!Y$1+1,FALSE)</f>
        <v>1</v>
      </c>
      <c r="Z5649" s="4">
        <f t="shared" si="265"/>
        <v>2</v>
      </c>
      <c r="AA5649" s="4" t="str">
        <f>VLOOKUP(T5649&amp;"-"&amp;Z5649,Sheet4!$W$2:$AA$1100,3,FALSE)</f>
        <v>London</v>
      </c>
      <c r="AB5649" s="4">
        <f>VLOOKUP(T5649&amp;"-"&amp;Z5649,Sheet4!$W$2:$AA$1100,4,FALSE)</f>
        <v>51.50853</v>
      </c>
      <c r="AC5649" s="4">
        <f>VLOOKUP(T5649&amp;"-"&amp;Z5649,Sheet4!$W$2:$AA$1100,5,FALSE)</f>
        <v>-0.12573999999999999</v>
      </c>
    </row>
    <row r="5650" spans="1:29">
      <c r="A5650" s="6">
        <v>40688</v>
      </c>
      <c r="B5650" s="7">
        <v>0.63434027777777779</v>
      </c>
      <c r="C5650" s="4" t="s">
        <v>1215</v>
      </c>
      <c r="D5650" s="4" t="s">
        <v>1216</v>
      </c>
      <c r="E5650" s="4" t="s">
        <v>39</v>
      </c>
      <c r="F5650" s="4">
        <v>3</v>
      </c>
      <c r="G5650" s="4">
        <v>3</v>
      </c>
      <c r="H5650" s="4">
        <v>5</v>
      </c>
      <c r="I5650" s="4">
        <v>4</v>
      </c>
      <c r="J5650" s="4">
        <v>4</v>
      </c>
      <c r="K5650" s="4">
        <v>5</v>
      </c>
      <c r="L5650" s="4">
        <v>3</v>
      </c>
      <c r="M5650" s="4">
        <v>5</v>
      </c>
      <c r="N5650" s="4">
        <v>5</v>
      </c>
      <c r="O5650" s="4">
        <v>5</v>
      </c>
      <c r="P5650" s="4">
        <v>5</v>
      </c>
      <c r="Q5650" s="9">
        <f t="shared" si="266"/>
        <v>2.4513888888888887E-2</v>
      </c>
      <c r="R5650" s="4">
        <f t="shared" si="264"/>
        <v>40688.634340277778</v>
      </c>
      <c r="S5650" s="4">
        <v>0.67731773719629107</v>
      </c>
      <c r="T5650" s="4" t="str">
        <f>VLOOKUP(E5650,Sheet2!$A$2:$E$137,5,FALSE)</f>
        <v>CL</v>
      </c>
      <c r="U5650" s="4">
        <f>VLOOKUP($T5650,Sheet4!$H$1106:$M$1351,surveys!U$1+1,FALSE)</f>
        <v>0.77588605933105281</v>
      </c>
      <c r="V5650" s="4">
        <f>VLOOKUP($T5650,Sheet4!$H$1106:$M$1351,surveys!V$1+1,FALSE)</f>
        <v>0.85775525166800515</v>
      </c>
      <c r="W5650" s="4">
        <f>VLOOKUP($T5650,Sheet4!$H$1106:$M$1351,surveys!W$1+1,FALSE)</f>
        <v>0.9074512758994524</v>
      </c>
      <c r="X5650" s="4">
        <f>VLOOKUP($T5650,Sheet4!$H$1106:$M$1351,surveys!X$1+1,FALSE)</f>
        <v>0.95469627846018545</v>
      </c>
      <c r="Y5650" s="4">
        <f>VLOOKUP($T5650,Sheet4!$H$1106:$M$1351,surveys!Y$1+1,FALSE)</f>
        <v>1</v>
      </c>
      <c r="Z5650" s="4">
        <f t="shared" si="265"/>
        <v>1</v>
      </c>
      <c r="AA5650" s="4" t="str">
        <f>VLOOKUP(T5650&amp;"-"&amp;Z5650,Sheet4!$W$2:$AA$1100,3,FALSE)</f>
        <v>Santiago</v>
      </c>
      <c r="AB5650" s="4">
        <f>VLOOKUP(T5650&amp;"-"&amp;Z5650,Sheet4!$W$2:$AA$1100,4,FALSE)</f>
        <v>-33.456940000000003</v>
      </c>
      <c r="AC5650" s="4">
        <f>VLOOKUP(T5650&amp;"-"&amp;Z5650,Sheet4!$W$2:$AA$1100,5,FALSE)</f>
        <v>-70.648269999999997</v>
      </c>
    </row>
    <row r="5651" spans="1:29">
      <c r="A5651" s="6">
        <v>40688</v>
      </c>
      <c r="B5651" s="7">
        <v>0.63496527777777778</v>
      </c>
      <c r="C5651" s="4" t="s">
        <v>1215</v>
      </c>
      <c r="D5651" s="4" t="s">
        <v>1218</v>
      </c>
      <c r="E5651" s="4" t="s">
        <v>21</v>
      </c>
      <c r="F5651" s="4">
        <v>0</v>
      </c>
      <c r="G5651" s="4">
        <v>4</v>
      </c>
      <c r="H5651" s="4">
        <v>0</v>
      </c>
      <c r="I5651" s="4">
        <v>0</v>
      </c>
      <c r="J5651" s="4">
        <v>4</v>
      </c>
      <c r="K5651" s="4">
        <v>0</v>
      </c>
      <c r="L5651" s="4">
        <v>0</v>
      </c>
      <c r="M5651" s="4">
        <v>0</v>
      </c>
      <c r="N5651" s="4">
        <v>0</v>
      </c>
      <c r="O5651" s="4">
        <v>0</v>
      </c>
      <c r="P5651" s="4">
        <v>4</v>
      </c>
      <c r="Q5651" s="9">
        <f t="shared" si="266"/>
        <v>2.4513888888888887E-2</v>
      </c>
      <c r="R5651" s="4">
        <f t="shared" si="264"/>
        <v>40688.634965277779</v>
      </c>
      <c r="S5651" s="4">
        <v>0.40798879840147872</v>
      </c>
      <c r="T5651" s="4" t="str">
        <f>VLOOKUP(E5651,Sheet2!$A$2:$E$137,5,FALSE)</f>
        <v>MX</v>
      </c>
      <c r="U5651" s="4">
        <f>VLOOKUP($T5651,Sheet4!$H$1106:$M$1351,surveys!U$1+1,FALSE)</f>
        <v>0.64192227588837014</v>
      </c>
      <c r="V5651" s="4">
        <f>VLOOKUP($T5651,Sheet4!$H$1106:$M$1351,surveys!V$1+1,FALSE)</f>
        <v>0.73699712700692854</v>
      </c>
      <c r="W5651" s="4">
        <f>VLOOKUP($T5651,Sheet4!$H$1106:$M$1351,surveys!W$1+1,FALSE)</f>
        <v>0.83130642446864456</v>
      </c>
      <c r="X5651" s="4">
        <f>VLOOKUP($T5651,Sheet4!$H$1106:$M$1351,surveys!X$1+1,FALSE)</f>
        <v>0.91696724211461977</v>
      </c>
      <c r="Y5651" s="4">
        <f>VLOOKUP($T5651,Sheet4!$H$1106:$M$1351,surveys!Y$1+1,FALSE)</f>
        <v>1</v>
      </c>
      <c r="Z5651" s="4">
        <f t="shared" si="265"/>
        <v>1</v>
      </c>
      <c r="AA5651" s="4" t="str">
        <f>VLOOKUP(T5651&amp;"-"&amp;Z5651,Sheet4!$W$2:$AA$1100,3,FALSE)</f>
        <v>Mexico City</v>
      </c>
      <c r="AB5651" s="4">
        <f>VLOOKUP(T5651&amp;"-"&amp;Z5651,Sheet4!$W$2:$AA$1100,4,FALSE)</f>
        <v>19.428470000000001</v>
      </c>
      <c r="AC5651" s="4">
        <f>VLOOKUP(T5651&amp;"-"&amp;Z5651,Sheet4!$W$2:$AA$1100,5,FALSE)</f>
        <v>-99.127660000000006</v>
      </c>
    </row>
    <row r="5652" spans="1:29">
      <c r="A5652" s="6">
        <v>40688</v>
      </c>
      <c r="B5652" s="7">
        <v>0.63509259259259265</v>
      </c>
      <c r="C5652" s="4" t="s">
        <v>1213</v>
      </c>
      <c r="D5652" s="4" t="s">
        <v>1219</v>
      </c>
      <c r="E5652" s="4" t="s">
        <v>11</v>
      </c>
      <c r="F5652" s="4">
        <v>4</v>
      </c>
      <c r="G5652" s="4">
        <v>3</v>
      </c>
      <c r="H5652" s="4">
        <v>4</v>
      </c>
      <c r="I5652" s="4">
        <v>3</v>
      </c>
      <c r="J5652" s="4">
        <v>5</v>
      </c>
      <c r="K5652" s="4">
        <v>4</v>
      </c>
      <c r="L5652" s="4">
        <v>4</v>
      </c>
      <c r="M5652" s="4">
        <v>5</v>
      </c>
      <c r="N5652" s="4">
        <v>3</v>
      </c>
      <c r="O5652" s="4">
        <v>4</v>
      </c>
      <c r="P5652" s="4">
        <v>4</v>
      </c>
      <c r="Q5652" s="9">
        <f t="shared" si="266"/>
        <v>2.5381944444444443E-2</v>
      </c>
      <c r="R5652" s="4">
        <f t="shared" si="264"/>
        <v>40688.635092592594</v>
      </c>
      <c r="S5652" s="4">
        <v>0.71173967481656675</v>
      </c>
      <c r="T5652" s="4" t="str">
        <f>VLOOKUP(E5652,Sheet2!$A$2:$E$137,5,FALSE)</f>
        <v>FR</v>
      </c>
      <c r="U5652" s="4">
        <f>VLOOKUP($T5652,Sheet4!$H$1106:$M$1351,surveys!U$1+1,FALSE)</f>
        <v>0.51193913659220647</v>
      </c>
      <c r="V5652" s="4">
        <f>VLOOKUP($T5652,Sheet4!$H$1106:$M$1351,surveys!V$1+1,FALSE)</f>
        <v>0.70220575033861143</v>
      </c>
      <c r="W5652" s="4">
        <f>VLOOKUP($T5652,Sheet4!$H$1106:$M$1351,surveys!W$1+1,FALSE)</f>
        <v>0.81527182039156842</v>
      </c>
      <c r="X5652" s="4">
        <f>VLOOKUP($T5652,Sheet4!$H$1106:$M$1351,surveys!X$1+1,FALSE)</f>
        <v>0.91893911792009964</v>
      </c>
      <c r="Y5652" s="4">
        <f>VLOOKUP($T5652,Sheet4!$H$1106:$M$1351,surveys!Y$1+1,FALSE)</f>
        <v>1</v>
      </c>
      <c r="Z5652" s="4">
        <f t="shared" si="265"/>
        <v>3</v>
      </c>
      <c r="AA5652" s="4" t="str">
        <f>VLOOKUP(T5652&amp;"-"&amp;Z5652,Sheet4!$W$2:$AA$1100,3,FALSE)</f>
        <v>Lyon</v>
      </c>
      <c r="AB5652" s="4">
        <f>VLOOKUP(T5652&amp;"-"&amp;Z5652,Sheet4!$W$2:$AA$1100,4,FALSE)</f>
        <v>45.748460000000001</v>
      </c>
      <c r="AC5652" s="4">
        <f>VLOOKUP(T5652&amp;"-"&amp;Z5652,Sheet4!$W$2:$AA$1100,5,FALSE)</f>
        <v>4.8467099999999999</v>
      </c>
    </row>
    <row r="5653" spans="1:29">
      <c r="A5653" s="6">
        <v>40688</v>
      </c>
      <c r="B5653" s="7">
        <v>0.63599537037037035</v>
      </c>
      <c r="C5653" s="4" t="s">
        <v>1213</v>
      </c>
      <c r="D5653" s="4" t="s">
        <v>1214</v>
      </c>
      <c r="E5653" s="4" t="s">
        <v>11</v>
      </c>
      <c r="F5653" s="4">
        <v>3</v>
      </c>
      <c r="G5653" s="4">
        <v>3</v>
      </c>
      <c r="H5653" s="4">
        <v>4</v>
      </c>
      <c r="I5653" s="4">
        <v>4</v>
      </c>
      <c r="J5653" s="4">
        <v>5</v>
      </c>
      <c r="K5653" s="4">
        <v>4</v>
      </c>
      <c r="L5653" s="4">
        <v>4</v>
      </c>
      <c r="M5653" s="4">
        <v>5</v>
      </c>
      <c r="N5653" s="4">
        <v>5</v>
      </c>
      <c r="O5653" s="4">
        <v>3</v>
      </c>
      <c r="P5653" s="4">
        <v>4</v>
      </c>
      <c r="Q5653" s="9">
        <f t="shared" si="266"/>
        <v>2.4733796296296295E-2</v>
      </c>
      <c r="R5653" s="4">
        <f t="shared" si="264"/>
        <v>40688.635995370372</v>
      </c>
      <c r="S5653" s="4">
        <v>0.160715829181312</v>
      </c>
      <c r="T5653" s="4" t="str">
        <f>VLOOKUP(E5653,Sheet2!$A$2:$E$137,5,FALSE)</f>
        <v>FR</v>
      </c>
      <c r="U5653" s="4">
        <f>VLOOKUP($T5653,Sheet4!$H$1106:$M$1351,surveys!U$1+1,FALSE)</f>
        <v>0.51193913659220647</v>
      </c>
      <c r="V5653" s="4">
        <f>VLOOKUP($T5653,Sheet4!$H$1106:$M$1351,surveys!V$1+1,FALSE)</f>
        <v>0.70220575033861143</v>
      </c>
      <c r="W5653" s="4">
        <f>VLOOKUP($T5653,Sheet4!$H$1106:$M$1351,surveys!W$1+1,FALSE)</f>
        <v>0.81527182039156842</v>
      </c>
      <c r="X5653" s="4">
        <f>VLOOKUP($T5653,Sheet4!$H$1106:$M$1351,surveys!X$1+1,FALSE)</f>
        <v>0.91893911792009964</v>
      </c>
      <c r="Y5653" s="4">
        <f>VLOOKUP($T5653,Sheet4!$H$1106:$M$1351,surveys!Y$1+1,FALSE)</f>
        <v>1</v>
      </c>
      <c r="Z5653" s="4">
        <f t="shared" si="265"/>
        <v>1</v>
      </c>
      <c r="AA5653" s="4" t="str">
        <f>VLOOKUP(T5653&amp;"-"&amp;Z5653,Sheet4!$W$2:$AA$1100,3,FALSE)</f>
        <v>Paris</v>
      </c>
      <c r="AB5653" s="4">
        <f>VLOOKUP(T5653&amp;"-"&amp;Z5653,Sheet4!$W$2:$AA$1100,4,FALSE)</f>
        <v>48.853409999999997</v>
      </c>
      <c r="AC5653" s="4">
        <f>VLOOKUP(T5653&amp;"-"&amp;Z5653,Sheet4!$W$2:$AA$1100,5,FALSE)</f>
        <v>2.3488000000000002</v>
      </c>
    </row>
    <row r="5654" spans="1:29">
      <c r="A5654" s="6">
        <v>40688</v>
      </c>
      <c r="B5654" s="7">
        <v>0.63608796296296299</v>
      </c>
      <c r="C5654" s="4" t="s">
        <v>1215</v>
      </c>
      <c r="D5654" s="4" t="s">
        <v>1218</v>
      </c>
      <c r="E5654" s="4" t="s">
        <v>33</v>
      </c>
      <c r="F5654" s="4">
        <v>4</v>
      </c>
      <c r="G5654" s="4">
        <v>3</v>
      </c>
      <c r="H5654" s="4">
        <v>3</v>
      </c>
      <c r="I5654" s="4">
        <v>3</v>
      </c>
      <c r="J5654" s="4">
        <v>5</v>
      </c>
      <c r="K5654" s="4">
        <v>4</v>
      </c>
      <c r="L5654" s="4">
        <v>3</v>
      </c>
      <c r="M5654" s="4">
        <v>4</v>
      </c>
      <c r="N5654" s="4">
        <v>3</v>
      </c>
      <c r="O5654" s="4">
        <v>3</v>
      </c>
      <c r="P5654" s="4">
        <v>4</v>
      </c>
      <c r="Q5654" s="9">
        <f t="shared" si="266"/>
        <v>2.5729166666666664E-2</v>
      </c>
      <c r="R5654" s="4">
        <f t="shared" si="264"/>
        <v>40688.636087962965</v>
      </c>
      <c r="S5654" s="4">
        <v>0.99124416260685</v>
      </c>
      <c r="T5654" s="4" t="str">
        <f>VLOOKUP(E5654,Sheet2!$A$2:$E$137,5,FALSE)</f>
        <v>IT</v>
      </c>
      <c r="U5654" s="4">
        <f>VLOOKUP($T5654,Sheet4!$H$1106:$M$1351,surveys!U$1+1,FALSE)</f>
        <v>0.40073733113706772</v>
      </c>
      <c r="V5654" s="4">
        <f>VLOOKUP($T5654,Sheet4!$H$1106:$M$1351,surveys!V$1+1,FALSE)</f>
        <v>0.60502083075372182</v>
      </c>
      <c r="W5654" s="4">
        <f>VLOOKUP($T5654,Sheet4!$H$1106:$M$1351,surveys!W$1+1,FALSE)</f>
        <v>0.75963680320784854</v>
      </c>
      <c r="X5654" s="4">
        <f>VLOOKUP($T5654,Sheet4!$H$1106:$M$1351,surveys!X$1+1,FALSE)</f>
        <v>0.89491209934724891</v>
      </c>
      <c r="Y5654" s="4">
        <f>VLOOKUP($T5654,Sheet4!$H$1106:$M$1351,surveys!Y$1+1,FALSE)</f>
        <v>1</v>
      </c>
      <c r="Z5654" s="4">
        <f t="shared" si="265"/>
        <v>5</v>
      </c>
      <c r="AA5654" s="4" t="str">
        <f>VLOOKUP(T5654&amp;"-"&amp;Z5654,Sheet4!$W$2:$AA$1100,3,FALSE)</f>
        <v>Palermo</v>
      </c>
      <c r="AB5654" s="4">
        <f>VLOOKUP(T5654&amp;"-"&amp;Z5654,Sheet4!$W$2:$AA$1100,4,FALSE)</f>
        <v>38.115819999999999</v>
      </c>
      <c r="AC5654" s="4">
        <f>VLOOKUP(T5654&amp;"-"&amp;Z5654,Sheet4!$W$2:$AA$1100,5,FALSE)</f>
        <v>13.35976</v>
      </c>
    </row>
    <row r="5655" spans="1:29">
      <c r="A5655" s="6">
        <v>40688</v>
      </c>
      <c r="B5655" s="7">
        <v>0.63856481481481475</v>
      </c>
      <c r="C5655" s="4" t="s">
        <v>1215</v>
      </c>
      <c r="D5655" s="4" t="s">
        <v>1214</v>
      </c>
      <c r="E5655" s="4" t="s">
        <v>26</v>
      </c>
      <c r="F5655" s="4">
        <v>4</v>
      </c>
      <c r="G5655" s="4">
        <v>3</v>
      </c>
      <c r="H5655" s="4">
        <v>4</v>
      </c>
      <c r="I5655" s="4">
        <v>3</v>
      </c>
      <c r="J5655" s="4">
        <v>4</v>
      </c>
      <c r="K5655" s="4">
        <v>5</v>
      </c>
      <c r="L5655" s="4">
        <v>3</v>
      </c>
      <c r="M5655" s="4">
        <v>5</v>
      </c>
      <c r="N5655" s="4">
        <v>5</v>
      </c>
      <c r="O5655" s="4">
        <v>4</v>
      </c>
      <c r="P5655" s="4">
        <v>5</v>
      </c>
      <c r="Q5655" s="9">
        <f t="shared" si="266"/>
        <v>2.6562499999999999E-2</v>
      </c>
      <c r="R5655" s="4">
        <f t="shared" si="264"/>
        <v>40688.638564814813</v>
      </c>
      <c r="S5655" s="4">
        <v>0.39363475489982203</v>
      </c>
      <c r="T5655" s="4" t="str">
        <f>VLOOKUP(E5655,Sheet2!$A$2:$E$137,5,FALSE)</f>
        <v>DE</v>
      </c>
      <c r="U5655" s="4">
        <f>VLOOKUP($T5655,Sheet4!$H$1106:$M$1351,surveys!U$1+1,FALSE)</f>
        <v>0.42620281948941302</v>
      </c>
      <c r="V5655" s="4">
        <f>VLOOKUP($T5655,Sheet4!$H$1106:$M$1351,surveys!V$1+1,FALSE)</f>
        <v>0.64253089557903176</v>
      </c>
      <c r="W5655" s="4">
        <f>VLOOKUP($T5655,Sheet4!$H$1106:$M$1351,surveys!W$1+1,FALSE)</f>
        <v>0.79931043378760003</v>
      </c>
      <c r="X5655" s="4">
        <f>VLOOKUP($T5655,Sheet4!$H$1106:$M$1351,surveys!X$1+1,FALSE)</f>
        <v>0.91914675697020254</v>
      </c>
      <c r="Y5655" s="4">
        <f>VLOOKUP($T5655,Sheet4!$H$1106:$M$1351,surveys!Y$1+1,FALSE)</f>
        <v>1</v>
      </c>
      <c r="Z5655" s="4">
        <f t="shared" si="265"/>
        <v>1</v>
      </c>
      <c r="AA5655" s="4" t="str">
        <f>VLOOKUP(T5655&amp;"-"&amp;Z5655,Sheet4!$W$2:$AA$1100,3,FALSE)</f>
        <v>Berlin</v>
      </c>
      <c r="AB5655" s="4">
        <f>VLOOKUP(T5655&amp;"-"&amp;Z5655,Sheet4!$W$2:$AA$1100,4,FALSE)</f>
        <v>52.524369999999998</v>
      </c>
      <c r="AC5655" s="4">
        <f>VLOOKUP(T5655&amp;"-"&amp;Z5655,Sheet4!$W$2:$AA$1100,5,FALSE)</f>
        <v>13.41053</v>
      </c>
    </row>
    <row r="5656" spans="1:29">
      <c r="A5656" s="6">
        <v>40688</v>
      </c>
      <c r="B5656" s="7">
        <v>0.64091435185185186</v>
      </c>
      <c r="C5656" s="4" t="s">
        <v>1213</v>
      </c>
      <c r="D5656" s="4" t="s">
        <v>1214</v>
      </c>
      <c r="E5656" s="4" t="s">
        <v>31</v>
      </c>
      <c r="F5656" s="4">
        <v>5</v>
      </c>
      <c r="G5656" s="4">
        <v>3</v>
      </c>
      <c r="H5656" s="4">
        <v>3</v>
      </c>
      <c r="I5656" s="4">
        <v>3</v>
      </c>
      <c r="J5656" s="4">
        <v>4</v>
      </c>
      <c r="K5656" s="4">
        <v>5</v>
      </c>
      <c r="L5656" s="4">
        <v>4</v>
      </c>
      <c r="M5656" s="4">
        <v>5</v>
      </c>
      <c r="N5656" s="4">
        <v>5</v>
      </c>
      <c r="O5656" s="4">
        <v>4</v>
      </c>
      <c r="P5656" s="4">
        <v>4</v>
      </c>
      <c r="Q5656" s="9">
        <f t="shared" si="266"/>
        <v>2.837962962962963E-2</v>
      </c>
      <c r="R5656" s="4">
        <f t="shared" si="264"/>
        <v>40688.640914351854</v>
      </c>
      <c r="S5656" s="4">
        <v>5.4724147769784182E-2</v>
      </c>
      <c r="T5656" s="4" t="str">
        <f>VLOOKUP(E5656,Sheet2!$A$2:$E$137,5,FALSE)</f>
        <v>ES</v>
      </c>
      <c r="U5656" s="4">
        <f>VLOOKUP($T5656,Sheet4!$H$1106:$M$1351,surveys!U$1+1,FALSE)</f>
        <v>0.46058089642806016</v>
      </c>
      <c r="V5656" s="4">
        <f>VLOOKUP($T5656,Sheet4!$H$1106:$M$1351,surveys!V$1+1,FALSE)</f>
        <v>0.68996105930901486</v>
      </c>
      <c r="W5656" s="4">
        <f>VLOOKUP($T5656,Sheet4!$H$1106:$M$1351,surveys!W$1+1,FALSE)</f>
        <v>0.80513768719908241</v>
      </c>
      <c r="X5656" s="4">
        <f>VLOOKUP($T5656,Sheet4!$H$1106:$M$1351,surveys!X$1+1,FALSE)</f>
        <v>0.90461214064594464</v>
      </c>
      <c r="Y5656" s="4">
        <f>VLOOKUP($T5656,Sheet4!$H$1106:$M$1351,surveys!Y$1+1,FALSE)</f>
        <v>1</v>
      </c>
      <c r="Z5656" s="4">
        <f t="shared" si="265"/>
        <v>1</v>
      </c>
      <c r="AA5656" s="4" t="str">
        <f>VLOOKUP(T5656&amp;"-"&amp;Z5656,Sheet4!$W$2:$AA$1100,3,FALSE)</f>
        <v>Madrid</v>
      </c>
      <c r="AB5656" s="4">
        <f>VLOOKUP(T5656&amp;"-"&amp;Z5656,Sheet4!$W$2:$AA$1100,4,FALSE)</f>
        <v>40.416499999999999</v>
      </c>
      <c r="AC5656" s="4">
        <f>VLOOKUP(T5656&amp;"-"&amp;Z5656,Sheet4!$W$2:$AA$1100,5,FALSE)</f>
        <v>-3.7025600000000001</v>
      </c>
    </row>
    <row r="5657" spans="1:29">
      <c r="A5657" s="6">
        <v>40688</v>
      </c>
      <c r="B5657" s="7">
        <v>0.64315972222222217</v>
      </c>
      <c r="C5657" s="4" t="s">
        <v>1215</v>
      </c>
      <c r="D5657" s="4" t="s">
        <v>1214</v>
      </c>
      <c r="E5657" s="4" t="s">
        <v>13</v>
      </c>
      <c r="F5657" s="4">
        <v>3</v>
      </c>
      <c r="G5657" s="4">
        <v>3</v>
      </c>
      <c r="H5657" s="4">
        <v>3</v>
      </c>
      <c r="I5657" s="4">
        <v>3</v>
      </c>
      <c r="J5657" s="4">
        <v>3</v>
      </c>
      <c r="K5657" s="4">
        <v>3</v>
      </c>
      <c r="L5657" s="4">
        <v>3</v>
      </c>
      <c r="M5657" s="4">
        <v>3</v>
      </c>
      <c r="N5657" s="4">
        <v>5</v>
      </c>
      <c r="O5657" s="4">
        <v>3</v>
      </c>
      <c r="P5657" s="4">
        <v>5</v>
      </c>
      <c r="Q5657" s="9">
        <f t="shared" si="266"/>
        <v>3.0115740740740738E-2</v>
      </c>
      <c r="R5657" s="4">
        <f t="shared" si="264"/>
        <v>40688.643159722225</v>
      </c>
      <c r="S5657" s="4">
        <v>0.69254400789036819</v>
      </c>
      <c r="T5657" s="4" t="str">
        <f>VLOOKUP(E5657,Sheet2!$A$2:$E$137,5,FALSE)</f>
        <v>GB</v>
      </c>
      <c r="U5657" s="4">
        <f>VLOOKUP($T5657,Sheet4!$H$1106:$M$1351,surveys!U$1+1,FALSE)</f>
        <v>0.43993408527720174</v>
      </c>
      <c r="V5657" s="4">
        <f>VLOOKUP($T5657,Sheet4!$H$1106:$M$1351,surveys!V$1+1,FALSE)</f>
        <v>0.87986817055440347</v>
      </c>
      <c r="W5657" s="4">
        <f>VLOOKUP($T5657,Sheet4!$H$1106:$M$1351,surveys!W$1+1,FALSE)</f>
        <v>0.93717230822503084</v>
      </c>
      <c r="X5657" s="4">
        <f>VLOOKUP($T5657,Sheet4!$H$1106:$M$1351,surveys!X$1+1,FALSE)</f>
        <v>0.97269979890956382</v>
      </c>
      <c r="Y5657" s="4">
        <f>VLOOKUP($T5657,Sheet4!$H$1106:$M$1351,surveys!Y$1+1,FALSE)</f>
        <v>1</v>
      </c>
      <c r="Z5657" s="4">
        <f t="shared" si="265"/>
        <v>2</v>
      </c>
      <c r="AA5657" s="4" t="str">
        <f>VLOOKUP(T5657&amp;"-"&amp;Z5657,Sheet4!$W$2:$AA$1100,3,FALSE)</f>
        <v>London</v>
      </c>
      <c r="AB5657" s="4">
        <f>VLOOKUP(T5657&amp;"-"&amp;Z5657,Sheet4!$W$2:$AA$1100,4,FALSE)</f>
        <v>51.50853</v>
      </c>
      <c r="AC5657" s="4">
        <f>VLOOKUP(T5657&amp;"-"&amp;Z5657,Sheet4!$W$2:$AA$1100,5,FALSE)</f>
        <v>-0.12573999999999999</v>
      </c>
    </row>
    <row r="5658" spans="1:29">
      <c r="A5658" s="6">
        <v>40688</v>
      </c>
      <c r="B5658" s="7">
        <v>0.64518518518518519</v>
      </c>
      <c r="C5658" s="4" t="s">
        <v>1213</v>
      </c>
      <c r="D5658" s="4" t="s">
        <v>1214</v>
      </c>
      <c r="E5658" s="4" t="s">
        <v>44</v>
      </c>
      <c r="F5658" s="4">
        <v>4</v>
      </c>
      <c r="G5658" s="4">
        <v>4</v>
      </c>
      <c r="H5658" s="4">
        <v>4</v>
      </c>
      <c r="I5658" s="4">
        <v>3</v>
      </c>
      <c r="J5658" s="4">
        <v>4</v>
      </c>
      <c r="K5658" s="4">
        <v>4</v>
      </c>
      <c r="L5658" s="4">
        <v>3</v>
      </c>
      <c r="M5658" s="4">
        <v>5</v>
      </c>
      <c r="N5658" s="4">
        <v>3</v>
      </c>
      <c r="O5658" s="4">
        <v>3</v>
      </c>
      <c r="P5658" s="4">
        <v>4</v>
      </c>
      <c r="Q5658" s="9">
        <f t="shared" si="266"/>
        <v>3.2233796296296295E-2</v>
      </c>
      <c r="R5658" s="4">
        <f t="shared" si="264"/>
        <v>40688.645185185182</v>
      </c>
      <c r="S5658" s="4">
        <v>0.75421306119891085</v>
      </c>
      <c r="T5658" s="4" t="str">
        <f>VLOOKUP(E5658,Sheet2!$A$2:$E$137,5,FALSE)</f>
        <v>TR</v>
      </c>
      <c r="U5658" s="4">
        <f>VLOOKUP($T5658,Sheet4!$H$1106:$M$1351,surveys!U$1+1,FALSE)</f>
        <v>0.56282907227865631</v>
      </c>
      <c r="V5658" s="4">
        <f>VLOOKUP($T5658,Sheet4!$H$1106:$M$1351,surveys!V$1+1,FALSE)</f>
        <v>0.73998378440807921</v>
      </c>
      <c r="W5658" s="4">
        <f>VLOOKUP($T5658,Sheet4!$H$1106:$M$1351,surveys!W$1+1,FALSE)</f>
        <v>0.86593507285859772</v>
      </c>
      <c r="X5658" s="4">
        <f>VLOOKUP($T5658,Sheet4!$H$1106:$M$1351,surveys!X$1+1,FALSE)</f>
        <v>0.93709051462417825</v>
      </c>
      <c r="Y5658" s="4">
        <f>VLOOKUP($T5658,Sheet4!$H$1106:$M$1351,surveys!Y$1+1,FALSE)</f>
        <v>1</v>
      </c>
      <c r="Z5658" s="4">
        <f t="shared" si="265"/>
        <v>3</v>
      </c>
      <c r="AA5658" s="4" t="str">
        <f>VLOOKUP(T5658&amp;"-"&amp;Z5658,Sheet4!$W$2:$AA$1100,3,FALSE)</f>
        <v>Izmir</v>
      </c>
      <c r="AB5658" s="4">
        <f>VLOOKUP(T5658&amp;"-"&amp;Z5658,Sheet4!$W$2:$AA$1100,4,FALSE)</f>
        <v>38.412730000000003</v>
      </c>
      <c r="AC5658" s="4">
        <f>VLOOKUP(T5658&amp;"-"&amp;Z5658,Sheet4!$W$2:$AA$1100,5,FALSE)</f>
        <v>27.138380000000002</v>
      </c>
    </row>
    <row r="5659" spans="1:29">
      <c r="A5659" s="6">
        <v>40688</v>
      </c>
      <c r="B5659" s="7">
        <v>0.64546296296296302</v>
      </c>
      <c r="C5659" s="4" t="s">
        <v>1215</v>
      </c>
      <c r="D5659" s="4" t="s">
        <v>1214</v>
      </c>
      <c r="E5659" s="4" t="s">
        <v>15</v>
      </c>
      <c r="F5659" s="4">
        <v>4</v>
      </c>
      <c r="G5659" s="4">
        <v>3</v>
      </c>
      <c r="H5659" s="4">
        <v>5</v>
      </c>
      <c r="I5659" s="4">
        <v>3</v>
      </c>
      <c r="J5659" s="4">
        <v>1</v>
      </c>
      <c r="K5659" s="4">
        <v>1</v>
      </c>
      <c r="L5659" s="4">
        <v>2</v>
      </c>
      <c r="M5659" s="4">
        <v>5</v>
      </c>
      <c r="N5659" s="4">
        <v>4</v>
      </c>
      <c r="O5659" s="4">
        <v>3</v>
      </c>
      <c r="P5659" s="4">
        <v>4</v>
      </c>
      <c r="Q5659" s="9">
        <f t="shared" si="266"/>
        <v>3.1979166666666663E-2</v>
      </c>
      <c r="R5659" s="4">
        <f t="shared" si="264"/>
        <v>40688.645462962966</v>
      </c>
      <c r="S5659" s="4">
        <v>0.83923458390040251</v>
      </c>
      <c r="T5659" s="4" t="str">
        <f>VLOOKUP(E5659,Sheet2!$A$2:$E$137,5,FALSE)</f>
        <v>US</v>
      </c>
      <c r="U5659" s="4">
        <f>VLOOKUP($T5659,Sheet4!$H$1106:$M$1351,surveys!U$1+1,FALSE)</f>
        <v>0.42883768204388006</v>
      </c>
      <c r="V5659" s="4">
        <f>VLOOKUP($T5659,Sheet4!$H$1106:$M$1351,surveys!V$1+1,FALSE)</f>
        <v>0.62778475709586301</v>
      </c>
      <c r="W5659" s="4">
        <f>VLOOKUP($T5659,Sheet4!$H$1106:$M$1351,surveys!W$1+1,FALSE)</f>
        <v>0.76918600378409652</v>
      </c>
      <c r="X5659" s="4">
        <f>VLOOKUP($T5659,Sheet4!$H$1106:$M$1351,surveys!X$1+1,FALSE)</f>
        <v>0.88987045221102745</v>
      </c>
      <c r="Y5659" s="4">
        <f>VLOOKUP($T5659,Sheet4!$H$1106:$M$1351,surveys!Y$1+1,FALSE)</f>
        <v>1</v>
      </c>
      <c r="Z5659" s="4">
        <f t="shared" si="265"/>
        <v>4</v>
      </c>
      <c r="AA5659" s="4" t="str">
        <f>VLOOKUP(T5659&amp;"-"&amp;Z5659,Sheet4!$W$2:$AA$1100,3,FALSE)</f>
        <v>Brooklyn</v>
      </c>
      <c r="AB5659" s="4">
        <f>VLOOKUP(T5659&amp;"-"&amp;Z5659,Sheet4!$W$2:$AA$1100,4,FALSE)</f>
        <v>40.650100000000002</v>
      </c>
      <c r="AC5659" s="4">
        <f>VLOOKUP(T5659&amp;"-"&amp;Z5659,Sheet4!$W$2:$AA$1100,5,FALSE)</f>
        <v>-73.949579999999997</v>
      </c>
    </row>
    <row r="5660" spans="1:29">
      <c r="A5660" s="6">
        <v>40688</v>
      </c>
      <c r="B5660" s="7">
        <v>0.64678240740740744</v>
      </c>
      <c r="C5660" s="4" t="s">
        <v>1215</v>
      </c>
      <c r="D5660" s="4" t="s">
        <v>1216</v>
      </c>
      <c r="E5660" s="4" t="s">
        <v>1226</v>
      </c>
      <c r="F5660" s="4">
        <v>5</v>
      </c>
      <c r="G5660" s="4">
        <v>3</v>
      </c>
      <c r="H5660" s="4">
        <v>3</v>
      </c>
      <c r="I5660" s="4">
        <v>4</v>
      </c>
      <c r="J5660" s="4">
        <v>4</v>
      </c>
      <c r="K5660" s="4">
        <v>5</v>
      </c>
      <c r="L5660" s="4">
        <v>3</v>
      </c>
      <c r="M5660" s="4">
        <v>5</v>
      </c>
      <c r="N5660" s="4">
        <v>5</v>
      </c>
      <c r="O5660" s="4">
        <v>5</v>
      </c>
      <c r="P5660" s="4">
        <v>5</v>
      </c>
      <c r="Q5660" s="9">
        <f t="shared" si="266"/>
        <v>3.2025462962962964E-2</v>
      </c>
      <c r="R5660" s="4">
        <f t="shared" si="264"/>
        <v>40688.646782407406</v>
      </c>
      <c r="S5660" s="4">
        <v>0.49433797609035235</v>
      </c>
      <c r="T5660" s="4" t="str">
        <f>VLOOKUP(E5660,Sheet2!$A$2:$E$137,5,FALSE)</f>
        <v>RU</v>
      </c>
      <c r="U5660" s="4">
        <f>VLOOKUP($T5660,Sheet4!$H$1106:$M$1351,surveys!U$1+1,FALSE)</f>
        <v>0.55637759571448886</v>
      </c>
      <c r="V5660" s="4">
        <f>VLOOKUP($T5660,Sheet4!$H$1106:$M$1351,surveys!V$1+1,FALSE)</f>
        <v>0.77288617345221833</v>
      </c>
      <c r="W5660" s="4">
        <f>VLOOKUP($T5660,Sheet4!$H$1106:$M$1351,surveys!W$1+1,FALSE)</f>
        <v>0.85494188709104557</v>
      </c>
      <c r="X5660" s="4">
        <f>VLOOKUP($T5660,Sheet4!$H$1106:$M$1351,surveys!X$1+1,FALSE)</f>
        <v>0.93099302085564761</v>
      </c>
      <c r="Y5660" s="4">
        <f>VLOOKUP($T5660,Sheet4!$H$1106:$M$1351,surveys!Y$1+1,FALSE)</f>
        <v>1</v>
      </c>
      <c r="Z5660" s="4">
        <f t="shared" si="265"/>
        <v>1</v>
      </c>
      <c r="AA5660" s="4" t="str">
        <f>VLOOKUP(T5660&amp;"-"&amp;Z5660,Sheet4!$W$2:$AA$1100,3,FALSE)</f>
        <v>Moscow</v>
      </c>
      <c r="AB5660" s="4">
        <f>VLOOKUP(T5660&amp;"-"&amp;Z5660,Sheet4!$W$2:$AA$1100,4,FALSE)</f>
        <v>55.752220000000001</v>
      </c>
      <c r="AC5660" s="4">
        <f>VLOOKUP(T5660&amp;"-"&amp;Z5660,Sheet4!$W$2:$AA$1100,5,FALSE)</f>
        <v>37.615560000000002</v>
      </c>
    </row>
    <row r="5661" spans="1:29">
      <c r="A5661" s="6">
        <v>40688</v>
      </c>
      <c r="B5661" s="7">
        <v>0.64923611111111112</v>
      </c>
      <c r="C5661" s="4" t="s">
        <v>1215</v>
      </c>
      <c r="D5661" s="4" t="s">
        <v>1214</v>
      </c>
      <c r="E5661" s="4" t="s">
        <v>23</v>
      </c>
      <c r="F5661" s="4">
        <v>5</v>
      </c>
      <c r="G5661" s="4">
        <v>5</v>
      </c>
      <c r="H5661" s="4">
        <v>5</v>
      </c>
      <c r="I5661" s="4">
        <v>3</v>
      </c>
      <c r="J5661" s="4">
        <v>5</v>
      </c>
      <c r="K5661" s="4">
        <v>1</v>
      </c>
      <c r="L5661" s="4">
        <v>3</v>
      </c>
      <c r="M5661" s="4">
        <v>5</v>
      </c>
      <c r="N5661" s="4">
        <v>5</v>
      </c>
      <c r="O5661" s="4">
        <v>5</v>
      </c>
      <c r="P5661" s="4">
        <v>5</v>
      </c>
      <c r="Q5661" s="9">
        <f t="shared" si="266"/>
        <v>3.4155092592592591E-2</v>
      </c>
      <c r="R5661" s="4">
        <f t="shared" si="264"/>
        <v>40688.649236111109</v>
      </c>
      <c r="S5661" s="4">
        <v>0.36409288320509003</v>
      </c>
      <c r="T5661" s="4" t="str">
        <f>VLOOKUP(E5661,Sheet2!$A$2:$E$137,5,FALSE)</f>
        <v>CA</v>
      </c>
      <c r="U5661" s="4">
        <f>VLOOKUP($T5661,Sheet4!$H$1106:$M$1351,surveys!U$1+1,FALSE)</f>
        <v>0.39929817507859233</v>
      </c>
      <c r="V5661" s="4">
        <f>VLOOKUP($T5661,Sheet4!$H$1106:$M$1351,surveys!V$1+1,FALSE)</f>
        <v>0.68226808593455113</v>
      </c>
      <c r="W5661" s="4">
        <f>VLOOKUP($T5661,Sheet4!$H$1106:$M$1351,surveys!W$1+1,FALSE)</f>
        <v>0.8413893511967715</v>
      </c>
      <c r="X5661" s="4">
        <f>VLOOKUP($T5661,Sheet4!$H$1106:$M$1351,surveys!X$1+1,FALSE)</f>
        <v>0.92969032990429024</v>
      </c>
      <c r="Y5661" s="4">
        <f>VLOOKUP($T5661,Sheet4!$H$1106:$M$1351,surveys!Y$1+1,FALSE)</f>
        <v>1</v>
      </c>
      <c r="Z5661" s="4">
        <f t="shared" si="265"/>
        <v>1</v>
      </c>
      <c r="AA5661" s="4" t="str">
        <f>VLOOKUP(T5661&amp;"-"&amp;Z5661,Sheet4!$W$2:$AA$1100,3,FALSE)</f>
        <v>Toronto</v>
      </c>
      <c r="AB5661" s="4">
        <f>VLOOKUP(T5661&amp;"-"&amp;Z5661,Sheet4!$W$2:$AA$1100,4,FALSE)</f>
        <v>43.700110000000002</v>
      </c>
      <c r="AC5661" s="4">
        <f>VLOOKUP(T5661&amp;"-"&amp;Z5661,Sheet4!$W$2:$AA$1100,5,FALSE)</f>
        <v>-79.416300000000007</v>
      </c>
    </row>
    <row r="5662" spans="1:29">
      <c r="A5662" s="6">
        <v>40688</v>
      </c>
      <c r="B5662" s="7">
        <v>0.64961805555555563</v>
      </c>
      <c r="C5662" s="4" t="s">
        <v>1213</v>
      </c>
      <c r="D5662" s="4" t="s">
        <v>1214</v>
      </c>
      <c r="E5662" s="4" t="s">
        <v>15</v>
      </c>
      <c r="F5662" s="4">
        <v>4</v>
      </c>
      <c r="G5662" s="4">
        <v>4</v>
      </c>
      <c r="H5662" s="4">
        <v>2</v>
      </c>
      <c r="I5662" s="4">
        <v>2</v>
      </c>
      <c r="J5662" s="4">
        <v>1</v>
      </c>
      <c r="K5662" s="4">
        <v>3</v>
      </c>
      <c r="L5662" s="4">
        <v>2</v>
      </c>
      <c r="M5662" s="4">
        <v>3</v>
      </c>
      <c r="N5662" s="4">
        <v>4</v>
      </c>
      <c r="O5662" s="4">
        <v>4</v>
      </c>
      <c r="P5662" s="4">
        <v>5</v>
      </c>
      <c r="Q5662" s="9">
        <f t="shared" si="266"/>
        <v>3.4675925925925923E-2</v>
      </c>
      <c r="R5662" s="4">
        <f t="shared" si="264"/>
        <v>40688.649618055555</v>
      </c>
      <c r="S5662" s="4">
        <v>0.21337991180428251</v>
      </c>
      <c r="T5662" s="4" t="str">
        <f>VLOOKUP(E5662,Sheet2!$A$2:$E$137,5,FALSE)</f>
        <v>US</v>
      </c>
      <c r="U5662" s="4">
        <f>VLOOKUP($T5662,Sheet4!$H$1106:$M$1351,surveys!U$1+1,FALSE)</f>
        <v>0.42883768204388006</v>
      </c>
      <c r="V5662" s="4">
        <f>VLOOKUP($T5662,Sheet4!$H$1106:$M$1351,surveys!V$1+1,FALSE)</f>
        <v>0.62778475709586301</v>
      </c>
      <c r="W5662" s="4">
        <f>VLOOKUP($T5662,Sheet4!$H$1106:$M$1351,surveys!W$1+1,FALSE)</f>
        <v>0.76918600378409652</v>
      </c>
      <c r="X5662" s="4">
        <f>VLOOKUP($T5662,Sheet4!$H$1106:$M$1351,surveys!X$1+1,FALSE)</f>
        <v>0.88987045221102745</v>
      </c>
      <c r="Y5662" s="4">
        <f>VLOOKUP($T5662,Sheet4!$H$1106:$M$1351,surveys!Y$1+1,FALSE)</f>
        <v>1</v>
      </c>
      <c r="Z5662" s="4">
        <f t="shared" si="265"/>
        <v>1</v>
      </c>
      <c r="AA5662" s="4" t="str">
        <f>VLOOKUP(T5662&amp;"-"&amp;Z5662,Sheet4!$W$2:$AA$1100,3,FALSE)</f>
        <v>New York City</v>
      </c>
      <c r="AB5662" s="4">
        <f>VLOOKUP(T5662&amp;"-"&amp;Z5662,Sheet4!$W$2:$AA$1100,4,FALSE)</f>
        <v>40.714269999999999</v>
      </c>
      <c r="AC5662" s="4">
        <f>VLOOKUP(T5662&amp;"-"&amp;Z5662,Sheet4!$W$2:$AA$1100,5,FALSE)</f>
        <v>-74.005970000000005</v>
      </c>
    </row>
    <row r="5663" spans="1:29">
      <c r="A5663" s="6">
        <v>40688</v>
      </c>
      <c r="B5663" s="7">
        <v>0.64973379629629624</v>
      </c>
      <c r="C5663" s="4" t="s">
        <v>1213</v>
      </c>
      <c r="D5663" s="4" t="s">
        <v>1214</v>
      </c>
      <c r="E5663" s="4" t="s">
        <v>37</v>
      </c>
      <c r="F5663" s="4">
        <v>1</v>
      </c>
      <c r="G5663" s="4">
        <v>1</v>
      </c>
      <c r="H5663" s="4">
        <v>1</v>
      </c>
      <c r="I5663" s="4">
        <v>1</v>
      </c>
      <c r="J5663" s="4">
        <v>1</v>
      </c>
      <c r="K5663" s="4">
        <v>1</v>
      </c>
      <c r="L5663" s="4">
        <v>1</v>
      </c>
      <c r="M5663" s="4">
        <v>1</v>
      </c>
      <c r="N5663" s="4">
        <v>1</v>
      </c>
      <c r="O5663" s="4">
        <v>1</v>
      </c>
      <c r="P5663" s="4">
        <v>1</v>
      </c>
      <c r="Q5663" s="9">
        <f t="shared" si="266"/>
        <v>3.5138888888888893E-2</v>
      </c>
      <c r="R5663" s="4">
        <f t="shared" si="264"/>
        <v>40688.649733796294</v>
      </c>
      <c r="S5663" s="4">
        <v>1.6325173699672124E-2</v>
      </c>
      <c r="T5663" s="4" t="str">
        <f>VLOOKUP(E5663,Sheet2!$A$2:$E$137,5,FALSE)</f>
        <v>PT</v>
      </c>
      <c r="U5663" s="4">
        <f>VLOOKUP($T5663,Sheet4!$H$1106:$M$1351,surveys!U$1+1,FALSE)</f>
        <v>0.43703858129282908</v>
      </c>
      <c r="V5663" s="4">
        <f>VLOOKUP($T5663,Sheet4!$H$1106:$M$1351,surveys!V$1+1,FALSE)</f>
        <v>0.64773543484664464</v>
      </c>
      <c r="W5663" s="4">
        <f>VLOOKUP($T5663,Sheet4!$H$1106:$M$1351,surveys!W$1+1,FALSE)</f>
        <v>0.79869631675299657</v>
      </c>
      <c r="X5663" s="4">
        <f>VLOOKUP($T5663,Sheet4!$H$1106:$M$1351,surveys!X$1+1,FALSE)</f>
        <v>0.90115606302176665</v>
      </c>
      <c r="Y5663" s="4">
        <f>VLOOKUP($T5663,Sheet4!$H$1106:$M$1351,surveys!Y$1+1,FALSE)</f>
        <v>1</v>
      </c>
      <c r="Z5663" s="4">
        <f t="shared" si="265"/>
        <v>1</v>
      </c>
      <c r="AA5663" s="4" t="str">
        <f>VLOOKUP(T5663&amp;"-"&amp;Z5663,Sheet4!$W$2:$AA$1100,3,FALSE)</f>
        <v>Lisbon</v>
      </c>
      <c r="AB5663" s="4">
        <f>VLOOKUP(T5663&amp;"-"&amp;Z5663,Sheet4!$W$2:$AA$1100,4,FALSE)</f>
        <v>38.716670000000001</v>
      </c>
      <c r="AC5663" s="4">
        <f>VLOOKUP(T5663&amp;"-"&amp;Z5663,Sheet4!$W$2:$AA$1100,5,FALSE)</f>
        <v>-9.1333300000000008</v>
      </c>
    </row>
    <row r="5664" spans="1:29">
      <c r="A5664" s="6">
        <v>40688</v>
      </c>
      <c r="B5664" s="7">
        <v>0.65079861111111115</v>
      </c>
      <c r="C5664" s="4" t="s">
        <v>1213</v>
      </c>
      <c r="D5664" s="4" t="s">
        <v>1214</v>
      </c>
      <c r="E5664" s="4" t="s">
        <v>11</v>
      </c>
      <c r="F5664" s="4">
        <v>4</v>
      </c>
      <c r="G5664" s="4">
        <v>4</v>
      </c>
      <c r="H5664" s="4">
        <v>3</v>
      </c>
      <c r="I5664" s="4">
        <v>3</v>
      </c>
      <c r="J5664" s="4">
        <v>4</v>
      </c>
      <c r="K5664" s="4">
        <v>5</v>
      </c>
      <c r="L5664" s="4">
        <v>5</v>
      </c>
      <c r="M5664" s="4">
        <v>4</v>
      </c>
      <c r="N5664" s="4">
        <v>3</v>
      </c>
      <c r="O5664" s="4">
        <v>3</v>
      </c>
      <c r="P5664" s="4">
        <v>4</v>
      </c>
      <c r="Q5664" s="9">
        <f t="shared" si="266"/>
        <v>3.4849537037037033E-2</v>
      </c>
      <c r="R5664" s="4">
        <f t="shared" si="264"/>
        <v>40688.65079861111</v>
      </c>
      <c r="S5664" s="4">
        <v>0.10629573381869761</v>
      </c>
      <c r="T5664" s="4" t="str">
        <f>VLOOKUP(E5664,Sheet2!$A$2:$E$137,5,FALSE)</f>
        <v>FR</v>
      </c>
      <c r="U5664" s="4">
        <f>VLOOKUP($T5664,Sheet4!$H$1106:$M$1351,surveys!U$1+1,FALSE)</f>
        <v>0.51193913659220647</v>
      </c>
      <c r="V5664" s="4">
        <f>VLOOKUP($T5664,Sheet4!$H$1106:$M$1351,surveys!V$1+1,FALSE)</f>
        <v>0.70220575033861143</v>
      </c>
      <c r="W5664" s="4">
        <f>VLOOKUP($T5664,Sheet4!$H$1106:$M$1351,surveys!W$1+1,FALSE)</f>
        <v>0.81527182039156842</v>
      </c>
      <c r="X5664" s="4">
        <f>VLOOKUP($T5664,Sheet4!$H$1106:$M$1351,surveys!X$1+1,FALSE)</f>
        <v>0.91893911792009964</v>
      </c>
      <c r="Y5664" s="4">
        <f>VLOOKUP($T5664,Sheet4!$H$1106:$M$1351,surveys!Y$1+1,FALSE)</f>
        <v>1</v>
      </c>
      <c r="Z5664" s="4">
        <f t="shared" si="265"/>
        <v>1</v>
      </c>
      <c r="AA5664" s="4" t="str">
        <f>VLOOKUP(T5664&amp;"-"&amp;Z5664,Sheet4!$W$2:$AA$1100,3,FALSE)</f>
        <v>Paris</v>
      </c>
      <c r="AB5664" s="4">
        <f>VLOOKUP(T5664&amp;"-"&amp;Z5664,Sheet4!$W$2:$AA$1100,4,FALSE)</f>
        <v>48.853409999999997</v>
      </c>
      <c r="AC5664" s="4">
        <f>VLOOKUP(T5664&amp;"-"&amp;Z5664,Sheet4!$W$2:$AA$1100,5,FALSE)</f>
        <v>2.3488000000000002</v>
      </c>
    </row>
    <row r="5665" spans="1:29">
      <c r="A5665" s="6">
        <v>40688</v>
      </c>
      <c r="B5665" s="7">
        <v>0.65190972222222221</v>
      </c>
      <c r="C5665" s="4" t="s">
        <v>1215</v>
      </c>
      <c r="D5665" s="4" t="s">
        <v>1216</v>
      </c>
      <c r="E5665" s="4" t="s">
        <v>11</v>
      </c>
      <c r="F5665" s="4">
        <v>3</v>
      </c>
      <c r="G5665" s="4">
        <v>2</v>
      </c>
      <c r="H5665" s="4">
        <v>3</v>
      </c>
      <c r="I5665" s="4">
        <v>1</v>
      </c>
      <c r="J5665" s="4">
        <v>5</v>
      </c>
      <c r="K5665" s="4">
        <v>4</v>
      </c>
      <c r="L5665" s="4">
        <v>1</v>
      </c>
      <c r="M5665" s="4">
        <v>3</v>
      </c>
      <c r="N5665" s="4">
        <v>5</v>
      </c>
      <c r="O5665" s="4">
        <v>3</v>
      </c>
      <c r="P5665" s="4">
        <v>3</v>
      </c>
      <c r="Q5665" s="9">
        <f t="shared" si="266"/>
        <v>3.5671296296296298E-2</v>
      </c>
      <c r="R5665" s="4">
        <f t="shared" si="264"/>
        <v>40688.651909722219</v>
      </c>
      <c r="S5665" s="4">
        <v>4.6477557559105875E-2</v>
      </c>
      <c r="T5665" s="4" t="str">
        <f>VLOOKUP(E5665,Sheet2!$A$2:$E$137,5,FALSE)</f>
        <v>FR</v>
      </c>
      <c r="U5665" s="4">
        <f>VLOOKUP($T5665,Sheet4!$H$1106:$M$1351,surveys!U$1+1,FALSE)</f>
        <v>0.51193913659220647</v>
      </c>
      <c r="V5665" s="4">
        <f>VLOOKUP($T5665,Sheet4!$H$1106:$M$1351,surveys!V$1+1,FALSE)</f>
        <v>0.70220575033861143</v>
      </c>
      <c r="W5665" s="4">
        <f>VLOOKUP($T5665,Sheet4!$H$1106:$M$1351,surveys!W$1+1,FALSE)</f>
        <v>0.81527182039156842</v>
      </c>
      <c r="X5665" s="4">
        <f>VLOOKUP($T5665,Sheet4!$H$1106:$M$1351,surveys!X$1+1,FALSE)</f>
        <v>0.91893911792009964</v>
      </c>
      <c r="Y5665" s="4">
        <f>VLOOKUP($T5665,Sheet4!$H$1106:$M$1351,surveys!Y$1+1,FALSE)</f>
        <v>1</v>
      </c>
      <c r="Z5665" s="4">
        <f t="shared" si="265"/>
        <v>1</v>
      </c>
      <c r="AA5665" s="4" t="str">
        <f>VLOOKUP(T5665&amp;"-"&amp;Z5665,Sheet4!$W$2:$AA$1100,3,FALSE)</f>
        <v>Paris</v>
      </c>
      <c r="AB5665" s="4">
        <f>VLOOKUP(T5665&amp;"-"&amp;Z5665,Sheet4!$W$2:$AA$1100,4,FALSE)</f>
        <v>48.853409999999997</v>
      </c>
      <c r="AC5665" s="4">
        <f>VLOOKUP(T5665&amp;"-"&amp;Z5665,Sheet4!$W$2:$AA$1100,5,FALSE)</f>
        <v>2.3488000000000002</v>
      </c>
    </row>
    <row r="5666" spans="1:29">
      <c r="A5666" s="6">
        <v>40688</v>
      </c>
      <c r="B5666" s="7">
        <v>0.65202546296296293</v>
      </c>
      <c r="C5666" s="4" t="s">
        <v>1213</v>
      </c>
      <c r="D5666" s="4" t="s">
        <v>1216</v>
      </c>
      <c r="E5666" s="4" t="s">
        <v>39</v>
      </c>
      <c r="F5666" s="4">
        <v>3</v>
      </c>
      <c r="G5666" s="4">
        <v>2</v>
      </c>
      <c r="H5666" s="4">
        <v>2</v>
      </c>
      <c r="I5666" s="4">
        <v>1</v>
      </c>
      <c r="J5666" s="4">
        <v>1</v>
      </c>
      <c r="K5666" s="4">
        <v>1</v>
      </c>
      <c r="L5666" s="4">
        <v>1</v>
      </c>
      <c r="M5666" s="4">
        <v>1</v>
      </c>
      <c r="N5666" s="4">
        <v>2</v>
      </c>
      <c r="O5666" s="4">
        <v>3</v>
      </c>
      <c r="P5666" s="4">
        <v>2</v>
      </c>
      <c r="Q5666" s="9">
        <f t="shared" si="266"/>
        <v>3.6840277777777777E-2</v>
      </c>
      <c r="R5666" s="4">
        <f t="shared" si="264"/>
        <v>40688.652025462965</v>
      </c>
      <c r="S5666" s="4">
        <v>0.86873656203823924</v>
      </c>
      <c r="T5666" s="4" t="str">
        <f>VLOOKUP(E5666,Sheet2!$A$2:$E$137,5,FALSE)</f>
        <v>CL</v>
      </c>
      <c r="U5666" s="4">
        <f>VLOOKUP($T5666,Sheet4!$H$1106:$M$1351,surveys!U$1+1,FALSE)</f>
        <v>0.77588605933105281</v>
      </c>
      <c r="V5666" s="4">
        <f>VLOOKUP($T5666,Sheet4!$H$1106:$M$1351,surveys!V$1+1,FALSE)</f>
        <v>0.85775525166800515</v>
      </c>
      <c r="W5666" s="4">
        <f>VLOOKUP($T5666,Sheet4!$H$1106:$M$1351,surveys!W$1+1,FALSE)</f>
        <v>0.9074512758994524</v>
      </c>
      <c r="X5666" s="4">
        <f>VLOOKUP($T5666,Sheet4!$H$1106:$M$1351,surveys!X$1+1,FALSE)</f>
        <v>0.95469627846018545</v>
      </c>
      <c r="Y5666" s="4">
        <f>VLOOKUP($T5666,Sheet4!$H$1106:$M$1351,surveys!Y$1+1,FALSE)</f>
        <v>1</v>
      </c>
      <c r="Z5666" s="4">
        <f t="shared" si="265"/>
        <v>3</v>
      </c>
      <c r="AA5666" s="4" t="str">
        <f>VLOOKUP(T5666&amp;"-"&amp;Z5666,Sheet4!$W$2:$AA$1100,3,FALSE)</f>
        <v>Antofagasta</v>
      </c>
      <c r="AB5666" s="4">
        <f>VLOOKUP(T5666&amp;"-"&amp;Z5666,Sheet4!$W$2:$AA$1100,4,FALSE)</f>
        <v>-23.65</v>
      </c>
      <c r="AC5666" s="4">
        <f>VLOOKUP(T5666&amp;"-"&amp;Z5666,Sheet4!$W$2:$AA$1100,5,FALSE)</f>
        <v>-70.400000000000006</v>
      </c>
    </row>
    <row r="5667" spans="1:29">
      <c r="A5667" s="6">
        <v>40688</v>
      </c>
      <c r="B5667" s="7">
        <v>0.65660879629629632</v>
      </c>
      <c r="C5667" s="4" t="s">
        <v>1213</v>
      </c>
      <c r="D5667" s="4" t="s">
        <v>1219</v>
      </c>
      <c r="E5667" s="4" t="s">
        <v>44</v>
      </c>
      <c r="F5667" s="4">
        <v>3</v>
      </c>
      <c r="G5667" s="4">
        <v>4</v>
      </c>
      <c r="H5667" s="4">
        <v>5</v>
      </c>
      <c r="I5667" s="4">
        <v>4</v>
      </c>
      <c r="J5667" s="4">
        <v>3</v>
      </c>
      <c r="K5667" s="4">
        <v>4</v>
      </c>
      <c r="L5667" s="4">
        <v>3</v>
      </c>
      <c r="M5667" s="4">
        <v>5</v>
      </c>
      <c r="N5667" s="4">
        <v>4</v>
      </c>
      <c r="O5667" s="4">
        <v>5</v>
      </c>
      <c r="P5667" s="4">
        <v>3</v>
      </c>
      <c r="Q5667" s="9">
        <f t="shared" si="266"/>
        <v>0.04</v>
      </c>
      <c r="R5667" s="4">
        <f t="shared" si="264"/>
        <v>40688.656608796293</v>
      </c>
      <c r="S5667" s="4">
        <v>0.4491708093562965</v>
      </c>
      <c r="T5667" s="4" t="str">
        <f>VLOOKUP(E5667,Sheet2!$A$2:$E$137,5,FALSE)</f>
        <v>TR</v>
      </c>
      <c r="U5667" s="4">
        <f>VLOOKUP($T5667,Sheet4!$H$1106:$M$1351,surveys!U$1+1,FALSE)</f>
        <v>0.56282907227865631</v>
      </c>
      <c r="V5667" s="4">
        <f>VLOOKUP($T5667,Sheet4!$H$1106:$M$1351,surveys!V$1+1,FALSE)</f>
        <v>0.73998378440807921</v>
      </c>
      <c r="W5667" s="4">
        <f>VLOOKUP($T5667,Sheet4!$H$1106:$M$1351,surveys!W$1+1,FALSE)</f>
        <v>0.86593507285859772</v>
      </c>
      <c r="X5667" s="4">
        <f>VLOOKUP($T5667,Sheet4!$H$1106:$M$1351,surveys!X$1+1,FALSE)</f>
        <v>0.93709051462417825</v>
      </c>
      <c r="Y5667" s="4">
        <f>VLOOKUP($T5667,Sheet4!$H$1106:$M$1351,surveys!Y$1+1,FALSE)</f>
        <v>1</v>
      </c>
      <c r="Z5667" s="4">
        <f t="shared" si="265"/>
        <v>1</v>
      </c>
      <c r="AA5667" s="4" t="str">
        <f>VLOOKUP(T5667&amp;"-"&amp;Z5667,Sheet4!$W$2:$AA$1100,3,FALSE)</f>
        <v>Istanbul</v>
      </c>
      <c r="AB5667" s="4">
        <f>VLOOKUP(T5667&amp;"-"&amp;Z5667,Sheet4!$W$2:$AA$1100,4,FALSE)</f>
        <v>41.013840000000002</v>
      </c>
      <c r="AC5667" s="4">
        <f>VLOOKUP(T5667&amp;"-"&amp;Z5667,Sheet4!$W$2:$AA$1100,5,FALSE)</f>
        <v>28.949660000000002</v>
      </c>
    </row>
    <row r="5668" spans="1:29">
      <c r="A5668" s="6">
        <v>40688</v>
      </c>
      <c r="B5668" s="7">
        <v>0.65737268518518521</v>
      </c>
      <c r="C5668" s="4" t="s">
        <v>1213</v>
      </c>
      <c r="D5668" s="4" t="s">
        <v>1217</v>
      </c>
      <c r="E5668" s="4" t="s">
        <v>21</v>
      </c>
      <c r="F5668" s="4">
        <v>5</v>
      </c>
      <c r="G5668" s="4">
        <v>5</v>
      </c>
      <c r="H5668" s="4">
        <v>5</v>
      </c>
      <c r="I5668" s="4">
        <v>5</v>
      </c>
      <c r="J5668" s="4">
        <v>1</v>
      </c>
      <c r="K5668" s="4">
        <v>1</v>
      </c>
      <c r="L5668" s="4">
        <v>1</v>
      </c>
      <c r="M5668" s="4">
        <v>5</v>
      </c>
      <c r="N5668" s="4">
        <v>1</v>
      </c>
      <c r="O5668" s="4">
        <v>1</v>
      </c>
      <c r="P5668" s="4">
        <v>5</v>
      </c>
      <c r="Q5668" s="9">
        <f t="shared" si="266"/>
        <v>4.0567129629629627E-2</v>
      </c>
      <c r="R5668" s="4">
        <f t="shared" si="264"/>
        <v>40688.657372685186</v>
      </c>
      <c r="S5668" s="4">
        <v>0.70320997427157383</v>
      </c>
      <c r="T5668" s="4" t="str">
        <f>VLOOKUP(E5668,Sheet2!$A$2:$E$137,5,FALSE)</f>
        <v>MX</v>
      </c>
      <c r="U5668" s="4">
        <f>VLOOKUP($T5668,Sheet4!$H$1106:$M$1351,surveys!U$1+1,FALSE)</f>
        <v>0.64192227588837014</v>
      </c>
      <c r="V5668" s="4">
        <f>VLOOKUP($T5668,Sheet4!$H$1106:$M$1351,surveys!V$1+1,FALSE)</f>
        <v>0.73699712700692854</v>
      </c>
      <c r="W5668" s="4">
        <f>VLOOKUP($T5668,Sheet4!$H$1106:$M$1351,surveys!W$1+1,FALSE)</f>
        <v>0.83130642446864456</v>
      </c>
      <c r="X5668" s="4">
        <f>VLOOKUP($T5668,Sheet4!$H$1106:$M$1351,surveys!X$1+1,FALSE)</f>
        <v>0.91696724211461977</v>
      </c>
      <c r="Y5668" s="4">
        <f>VLOOKUP($T5668,Sheet4!$H$1106:$M$1351,surveys!Y$1+1,FALSE)</f>
        <v>1</v>
      </c>
      <c r="Z5668" s="4">
        <f t="shared" si="265"/>
        <v>2</v>
      </c>
      <c r="AA5668" s="4" t="str">
        <f>VLOOKUP(T5668&amp;"-"&amp;Z5668,Sheet4!$W$2:$AA$1100,3,FALSE)</f>
        <v>Iztapalapa</v>
      </c>
      <c r="AB5668" s="4">
        <f>VLOOKUP(T5668&amp;"-"&amp;Z5668,Sheet4!$W$2:$AA$1100,4,FALSE)</f>
        <v>19.351109999999998</v>
      </c>
      <c r="AC5668" s="4">
        <f>VLOOKUP(T5668&amp;"-"&amp;Z5668,Sheet4!$W$2:$AA$1100,5,FALSE)</f>
        <v>-99.051940000000002</v>
      </c>
    </row>
    <row r="5669" spans="1:29">
      <c r="A5669" s="6">
        <v>40688</v>
      </c>
      <c r="B5669" s="7">
        <v>0.65774305555555557</v>
      </c>
      <c r="C5669" s="4" t="s">
        <v>1215</v>
      </c>
      <c r="D5669" s="4" t="s">
        <v>1216</v>
      </c>
      <c r="E5669" s="4" t="s">
        <v>15</v>
      </c>
      <c r="F5669" s="4">
        <v>1</v>
      </c>
      <c r="G5669" s="4">
        <v>5</v>
      </c>
      <c r="H5669" s="4">
        <v>1</v>
      </c>
      <c r="I5669" s="4">
        <v>1</v>
      </c>
      <c r="J5669" s="4">
        <v>1</v>
      </c>
      <c r="K5669" s="4">
        <v>0</v>
      </c>
      <c r="L5669" s="4">
        <v>1</v>
      </c>
      <c r="M5669" s="4">
        <v>1</v>
      </c>
      <c r="N5669" s="4">
        <v>1</v>
      </c>
      <c r="O5669" s="4">
        <v>0</v>
      </c>
      <c r="P5669" s="4">
        <v>5</v>
      </c>
      <c r="Q5669" s="9">
        <f t="shared" si="266"/>
        <v>4.0231481481481479E-2</v>
      </c>
      <c r="R5669" s="4">
        <f t="shared" si="264"/>
        <v>40688.657743055555</v>
      </c>
      <c r="S5669" s="4">
        <v>0.4337961788642668</v>
      </c>
      <c r="T5669" s="4" t="str">
        <f>VLOOKUP(E5669,Sheet2!$A$2:$E$137,5,FALSE)</f>
        <v>US</v>
      </c>
      <c r="U5669" s="4">
        <f>VLOOKUP($T5669,Sheet4!$H$1106:$M$1351,surveys!U$1+1,FALSE)</f>
        <v>0.42883768204388006</v>
      </c>
      <c r="V5669" s="4">
        <f>VLOOKUP($T5669,Sheet4!$H$1106:$M$1351,surveys!V$1+1,FALSE)</f>
        <v>0.62778475709586301</v>
      </c>
      <c r="W5669" s="4">
        <f>VLOOKUP($T5669,Sheet4!$H$1106:$M$1351,surveys!W$1+1,FALSE)</f>
        <v>0.76918600378409652</v>
      </c>
      <c r="X5669" s="4">
        <f>VLOOKUP($T5669,Sheet4!$H$1106:$M$1351,surveys!X$1+1,FALSE)</f>
        <v>0.88987045221102745</v>
      </c>
      <c r="Y5669" s="4">
        <f>VLOOKUP($T5669,Sheet4!$H$1106:$M$1351,surveys!Y$1+1,FALSE)</f>
        <v>1</v>
      </c>
      <c r="Z5669" s="4">
        <f t="shared" si="265"/>
        <v>2</v>
      </c>
      <c r="AA5669" s="4" t="str">
        <f>VLOOKUP(T5669&amp;"-"&amp;Z5669,Sheet4!$W$2:$AA$1100,3,FALSE)</f>
        <v>Los Angeles</v>
      </c>
      <c r="AB5669" s="4">
        <f>VLOOKUP(T5669&amp;"-"&amp;Z5669,Sheet4!$W$2:$AA$1100,4,FALSE)</f>
        <v>34.052230000000002</v>
      </c>
      <c r="AC5669" s="4">
        <f>VLOOKUP(T5669&amp;"-"&amp;Z5669,Sheet4!$W$2:$AA$1100,5,FALSE)</f>
        <v>-118.24368</v>
      </c>
    </row>
    <row r="5670" spans="1:29">
      <c r="A5670" s="6">
        <v>40688</v>
      </c>
      <c r="B5670" s="7">
        <v>0.65820601851851845</v>
      </c>
      <c r="C5670" s="4" t="s">
        <v>1213</v>
      </c>
      <c r="D5670" s="4" t="s">
        <v>1218</v>
      </c>
      <c r="E5670" s="4" t="s">
        <v>15</v>
      </c>
      <c r="F5670" s="4">
        <v>2</v>
      </c>
      <c r="G5670" s="4">
        <v>3</v>
      </c>
      <c r="H5670" s="4">
        <v>4</v>
      </c>
      <c r="I5670" s="4">
        <v>4</v>
      </c>
      <c r="J5670" s="4">
        <v>5</v>
      </c>
      <c r="K5670" s="4">
        <v>4</v>
      </c>
      <c r="L5670" s="4">
        <v>4</v>
      </c>
      <c r="M5670" s="4">
        <v>5</v>
      </c>
      <c r="N5670" s="4">
        <v>5</v>
      </c>
      <c r="O5670" s="4">
        <v>4</v>
      </c>
      <c r="P5670" s="4">
        <v>5</v>
      </c>
      <c r="Q5670" s="9">
        <f t="shared" si="266"/>
        <v>4.0486111111111105E-2</v>
      </c>
      <c r="R5670" s="4">
        <f t="shared" si="264"/>
        <v>40688.658206018517</v>
      </c>
      <c r="S5670" s="4">
        <v>0.22856733547642705</v>
      </c>
      <c r="T5670" s="4" t="str">
        <f>VLOOKUP(E5670,Sheet2!$A$2:$E$137,5,FALSE)</f>
        <v>US</v>
      </c>
      <c r="U5670" s="4">
        <f>VLOOKUP($T5670,Sheet4!$H$1106:$M$1351,surveys!U$1+1,FALSE)</f>
        <v>0.42883768204388006</v>
      </c>
      <c r="V5670" s="4">
        <f>VLOOKUP($T5670,Sheet4!$H$1106:$M$1351,surveys!V$1+1,FALSE)</f>
        <v>0.62778475709586301</v>
      </c>
      <c r="W5670" s="4">
        <f>VLOOKUP($T5670,Sheet4!$H$1106:$M$1351,surveys!W$1+1,FALSE)</f>
        <v>0.76918600378409652</v>
      </c>
      <c r="X5670" s="4">
        <f>VLOOKUP($T5670,Sheet4!$H$1106:$M$1351,surveys!X$1+1,FALSE)</f>
        <v>0.88987045221102745</v>
      </c>
      <c r="Y5670" s="4">
        <f>VLOOKUP($T5670,Sheet4!$H$1106:$M$1351,surveys!Y$1+1,FALSE)</f>
        <v>1</v>
      </c>
      <c r="Z5670" s="4">
        <f t="shared" si="265"/>
        <v>1</v>
      </c>
      <c r="AA5670" s="4" t="str">
        <f>VLOOKUP(T5670&amp;"-"&amp;Z5670,Sheet4!$W$2:$AA$1100,3,FALSE)</f>
        <v>New York City</v>
      </c>
      <c r="AB5670" s="4">
        <f>VLOOKUP(T5670&amp;"-"&amp;Z5670,Sheet4!$W$2:$AA$1100,4,FALSE)</f>
        <v>40.714269999999999</v>
      </c>
      <c r="AC5670" s="4">
        <f>VLOOKUP(T5670&amp;"-"&amp;Z5670,Sheet4!$W$2:$AA$1100,5,FALSE)</f>
        <v>-74.005970000000005</v>
      </c>
    </row>
    <row r="5671" spans="1:29">
      <c r="A5671" s="6">
        <v>40688</v>
      </c>
      <c r="B5671" s="7">
        <v>0.65922453703703698</v>
      </c>
      <c r="C5671" s="4" t="s">
        <v>1213</v>
      </c>
      <c r="D5671" s="4" t="s">
        <v>1217</v>
      </c>
      <c r="E5671" s="4" t="s">
        <v>257</v>
      </c>
      <c r="F5671" s="4">
        <v>5</v>
      </c>
      <c r="G5671" s="4">
        <v>4</v>
      </c>
      <c r="H5671" s="4">
        <v>5</v>
      </c>
      <c r="I5671" s="4">
        <v>5</v>
      </c>
      <c r="J5671" s="4">
        <v>4</v>
      </c>
      <c r="K5671" s="4">
        <v>4</v>
      </c>
      <c r="L5671" s="4">
        <v>3</v>
      </c>
      <c r="M5671" s="4">
        <v>4</v>
      </c>
      <c r="N5671" s="4">
        <v>5</v>
      </c>
      <c r="O5671" s="4">
        <v>5</v>
      </c>
      <c r="P5671" s="4">
        <v>5</v>
      </c>
      <c r="Q5671" s="9">
        <f t="shared" si="266"/>
        <v>4.1400462962962965E-2</v>
      </c>
      <c r="R5671" s="4">
        <f t="shared" si="264"/>
        <v>40688.659224537034</v>
      </c>
      <c r="S5671" s="4">
        <v>0.34147343682511977</v>
      </c>
      <c r="T5671" s="4" t="str">
        <f>VLOOKUP(E5671,Sheet2!$A$2:$E$137,5,FALSE)</f>
        <v>PE</v>
      </c>
      <c r="U5671" s="4">
        <f>VLOOKUP($T5671,Sheet4!$H$1106:$M$1351,surveys!U$1+1,FALSE)</f>
        <v>0.72198977606004955</v>
      </c>
      <c r="V5671" s="4">
        <f>VLOOKUP($T5671,Sheet4!$H$1106:$M$1351,surveys!V$1+1,FALSE)</f>
        <v>0.80048106510681327</v>
      </c>
      <c r="W5671" s="4">
        <f>VLOOKUP($T5671,Sheet4!$H$1106:$M$1351,surveys!W$1+1,FALSE)</f>
        <v>0.87637199718072256</v>
      </c>
      <c r="X5671" s="4">
        <f>VLOOKUP($T5671,Sheet4!$H$1106:$M$1351,surveys!X$1+1,FALSE)</f>
        <v>0.94612139857884603</v>
      </c>
      <c r="Y5671" s="4">
        <f>VLOOKUP($T5671,Sheet4!$H$1106:$M$1351,surveys!Y$1+1,FALSE)</f>
        <v>1</v>
      </c>
      <c r="Z5671" s="4">
        <f t="shared" si="265"/>
        <v>1</v>
      </c>
      <c r="AA5671" s="4" t="str">
        <f>VLOOKUP(T5671&amp;"-"&amp;Z5671,Sheet4!$W$2:$AA$1100,3,FALSE)</f>
        <v>Lima</v>
      </c>
      <c r="AB5671" s="4">
        <f>VLOOKUP(T5671&amp;"-"&amp;Z5671,Sheet4!$W$2:$AA$1100,4,FALSE)</f>
        <v>-12.04318</v>
      </c>
      <c r="AC5671" s="4">
        <f>VLOOKUP(T5671&amp;"-"&amp;Z5671,Sheet4!$W$2:$AA$1100,5,FALSE)</f>
        <v>-77.028239999999997</v>
      </c>
    </row>
    <row r="5672" spans="1:29">
      <c r="A5672" s="6">
        <v>40688</v>
      </c>
      <c r="B5672" s="7">
        <v>0.66021990740740744</v>
      </c>
      <c r="C5672" s="4" t="s">
        <v>1213</v>
      </c>
      <c r="D5672" s="4" t="s">
        <v>1216</v>
      </c>
      <c r="E5672" s="4" t="s">
        <v>15</v>
      </c>
      <c r="F5672" s="4">
        <v>5</v>
      </c>
      <c r="G5672" s="4">
        <v>3</v>
      </c>
      <c r="H5672" s="4">
        <v>4</v>
      </c>
      <c r="I5672" s="4">
        <v>3</v>
      </c>
      <c r="J5672" s="4">
        <v>4</v>
      </c>
      <c r="K5672" s="4">
        <v>5</v>
      </c>
      <c r="L5672" s="4">
        <v>3</v>
      </c>
      <c r="M5672" s="4">
        <v>3</v>
      </c>
      <c r="N5672" s="4">
        <v>5</v>
      </c>
      <c r="O5672" s="4">
        <v>3</v>
      </c>
      <c r="P5672" s="4">
        <v>5</v>
      </c>
      <c r="Q5672" s="9">
        <f t="shared" si="266"/>
        <v>4.1747685185185186E-2</v>
      </c>
      <c r="R5672" s="4">
        <f t="shared" si="264"/>
        <v>40688.660219907404</v>
      </c>
      <c r="S5672" s="4">
        <v>0.90422146764817346</v>
      </c>
      <c r="T5672" s="4" t="str">
        <f>VLOOKUP(E5672,Sheet2!$A$2:$E$137,5,FALSE)</f>
        <v>US</v>
      </c>
      <c r="U5672" s="4">
        <f>VLOOKUP($T5672,Sheet4!$H$1106:$M$1351,surveys!U$1+1,FALSE)</f>
        <v>0.42883768204388006</v>
      </c>
      <c r="V5672" s="4">
        <f>VLOOKUP($T5672,Sheet4!$H$1106:$M$1351,surveys!V$1+1,FALSE)</f>
        <v>0.62778475709586301</v>
      </c>
      <c r="W5672" s="4">
        <f>VLOOKUP($T5672,Sheet4!$H$1106:$M$1351,surveys!W$1+1,FALSE)</f>
        <v>0.76918600378409652</v>
      </c>
      <c r="X5672" s="4">
        <f>VLOOKUP($T5672,Sheet4!$H$1106:$M$1351,surveys!X$1+1,FALSE)</f>
        <v>0.88987045221102745</v>
      </c>
      <c r="Y5672" s="4">
        <f>VLOOKUP($T5672,Sheet4!$H$1106:$M$1351,surveys!Y$1+1,FALSE)</f>
        <v>1</v>
      </c>
      <c r="Z5672" s="4">
        <f t="shared" si="265"/>
        <v>5</v>
      </c>
      <c r="AA5672" s="4" t="str">
        <f>VLOOKUP(T5672&amp;"-"&amp;Z5672,Sheet4!$W$2:$AA$1100,3,FALSE)</f>
        <v>Houston</v>
      </c>
      <c r="AB5672" s="4">
        <f>VLOOKUP(T5672&amp;"-"&amp;Z5672,Sheet4!$W$2:$AA$1100,4,FALSE)</f>
        <v>29.763280000000002</v>
      </c>
      <c r="AC5672" s="4">
        <f>VLOOKUP(T5672&amp;"-"&amp;Z5672,Sheet4!$W$2:$AA$1100,5,FALSE)</f>
        <v>-95.36327</v>
      </c>
    </row>
    <row r="5673" spans="1:29">
      <c r="A5673" s="6">
        <v>40688</v>
      </c>
      <c r="B5673" s="7">
        <v>0.66263888888888889</v>
      </c>
      <c r="C5673" s="4" t="s">
        <v>1213</v>
      </c>
      <c r="D5673" s="4" t="s">
        <v>1219</v>
      </c>
      <c r="E5673" s="4" t="s">
        <v>21</v>
      </c>
      <c r="F5673" s="4">
        <v>5</v>
      </c>
      <c r="G5673" s="4">
        <v>5</v>
      </c>
      <c r="H5673" s="4">
        <v>1</v>
      </c>
      <c r="I5673" s="4">
        <v>1</v>
      </c>
      <c r="J5673" s="4">
        <v>5</v>
      </c>
      <c r="K5673" s="4">
        <v>5</v>
      </c>
      <c r="L5673" s="4">
        <v>1</v>
      </c>
      <c r="M5673" s="4">
        <v>1</v>
      </c>
      <c r="N5673" s="4">
        <v>1</v>
      </c>
      <c r="O5673" s="4">
        <v>1</v>
      </c>
      <c r="P5673" s="4">
        <v>1</v>
      </c>
      <c r="Q5673" s="9">
        <f t="shared" si="266"/>
        <v>4.4085648148148145E-2</v>
      </c>
      <c r="R5673" s="4">
        <f t="shared" si="264"/>
        <v>40688.662638888891</v>
      </c>
      <c r="S5673" s="4">
        <v>3.1989043962366459E-2</v>
      </c>
      <c r="T5673" s="4" t="str">
        <f>VLOOKUP(E5673,Sheet2!$A$2:$E$137,5,FALSE)</f>
        <v>MX</v>
      </c>
      <c r="U5673" s="4">
        <f>VLOOKUP($T5673,Sheet4!$H$1106:$M$1351,surveys!U$1+1,FALSE)</f>
        <v>0.64192227588837014</v>
      </c>
      <c r="V5673" s="4">
        <f>VLOOKUP($T5673,Sheet4!$H$1106:$M$1351,surveys!V$1+1,FALSE)</f>
        <v>0.73699712700692854</v>
      </c>
      <c r="W5673" s="4">
        <f>VLOOKUP($T5673,Sheet4!$H$1106:$M$1351,surveys!W$1+1,FALSE)</f>
        <v>0.83130642446864456</v>
      </c>
      <c r="X5673" s="4">
        <f>VLOOKUP($T5673,Sheet4!$H$1106:$M$1351,surveys!X$1+1,FALSE)</f>
        <v>0.91696724211461977</v>
      </c>
      <c r="Y5673" s="4">
        <f>VLOOKUP($T5673,Sheet4!$H$1106:$M$1351,surveys!Y$1+1,FALSE)</f>
        <v>1</v>
      </c>
      <c r="Z5673" s="4">
        <f t="shared" si="265"/>
        <v>1</v>
      </c>
      <c r="AA5673" s="4" t="str">
        <f>VLOOKUP(T5673&amp;"-"&amp;Z5673,Sheet4!$W$2:$AA$1100,3,FALSE)</f>
        <v>Mexico City</v>
      </c>
      <c r="AB5673" s="4">
        <f>VLOOKUP(T5673&amp;"-"&amp;Z5673,Sheet4!$W$2:$AA$1100,4,FALSE)</f>
        <v>19.428470000000001</v>
      </c>
      <c r="AC5673" s="4">
        <f>VLOOKUP(T5673&amp;"-"&amp;Z5673,Sheet4!$W$2:$AA$1100,5,FALSE)</f>
        <v>-99.127660000000006</v>
      </c>
    </row>
    <row r="5674" spans="1:29">
      <c r="A5674" s="6">
        <v>40688</v>
      </c>
      <c r="B5674" s="7">
        <v>0.66383101851851845</v>
      </c>
      <c r="C5674" s="4" t="s">
        <v>1215</v>
      </c>
      <c r="D5674" s="4" t="s">
        <v>1217</v>
      </c>
      <c r="E5674" s="4" t="s">
        <v>21</v>
      </c>
      <c r="F5674" s="4">
        <v>4</v>
      </c>
      <c r="G5674" s="4">
        <v>3</v>
      </c>
      <c r="H5674" s="4">
        <v>3</v>
      </c>
      <c r="I5674" s="4">
        <v>2</v>
      </c>
      <c r="J5674" s="4">
        <v>5</v>
      </c>
      <c r="K5674" s="4">
        <v>3</v>
      </c>
      <c r="L5674" s="4">
        <v>2</v>
      </c>
      <c r="M5674" s="4">
        <v>3</v>
      </c>
      <c r="N5674" s="4">
        <v>5</v>
      </c>
      <c r="O5674" s="4">
        <v>5</v>
      </c>
      <c r="P5674" s="4">
        <v>3</v>
      </c>
      <c r="Q5674" s="9">
        <f t="shared" si="266"/>
        <v>4.3958333333333328E-2</v>
      </c>
      <c r="R5674" s="4">
        <f t="shared" si="264"/>
        <v>40688.663831018515</v>
      </c>
      <c r="S5674" s="4">
        <v>0.76179164041195779</v>
      </c>
      <c r="T5674" s="4" t="str">
        <f>VLOOKUP(E5674,Sheet2!$A$2:$E$137,5,FALSE)</f>
        <v>MX</v>
      </c>
      <c r="U5674" s="4">
        <f>VLOOKUP($T5674,Sheet4!$H$1106:$M$1351,surveys!U$1+1,FALSE)</f>
        <v>0.64192227588837014</v>
      </c>
      <c r="V5674" s="4">
        <f>VLOOKUP($T5674,Sheet4!$H$1106:$M$1351,surveys!V$1+1,FALSE)</f>
        <v>0.73699712700692854</v>
      </c>
      <c r="W5674" s="4">
        <f>VLOOKUP($T5674,Sheet4!$H$1106:$M$1351,surveys!W$1+1,FALSE)</f>
        <v>0.83130642446864456</v>
      </c>
      <c r="X5674" s="4">
        <f>VLOOKUP($T5674,Sheet4!$H$1106:$M$1351,surveys!X$1+1,FALSE)</f>
        <v>0.91696724211461977</v>
      </c>
      <c r="Y5674" s="4">
        <f>VLOOKUP($T5674,Sheet4!$H$1106:$M$1351,surveys!Y$1+1,FALSE)</f>
        <v>1</v>
      </c>
      <c r="Z5674" s="4">
        <f t="shared" si="265"/>
        <v>3</v>
      </c>
      <c r="AA5674" s="4" t="str">
        <f>VLOOKUP(T5674&amp;"-"&amp;Z5674,Sheet4!$W$2:$AA$1100,3,FALSE)</f>
        <v>Ecatepec</v>
      </c>
      <c r="AB5674" s="4">
        <f>VLOOKUP(T5674&amp;"-"&amp;Z5674,Sheet4!$W$2:$AA$1100,4,FALSE)</f>
        <v>19.601109999999998</v>
      </c>
      <c r="AC5674" s="4">
        <f>VLOOKUP(T5674&amp;"-"&amp;Z5674,Sheet4!$W$2:$AA$1100,5,FALSE)</f>
        <v>-99.052499999999995</v>
      </c>
    </row>
    <row r="5675" spans="1:29">
      <c r="A5675" s="6">
        <v>40688</v>
      </c>
      <c r="B5675" s="7">
        <v>0.66560185185185183</v>
      </c>
      <c r="C5675" s="4" t="s">
        <v>1215</v>
      </c>
      <c r="D5675" s="4" t="s">
        <v>1219</v>
      </c>
      <c r="E5675" s="4" t="s">
        <v>13</v>
      </c>
      <c r="F5675" s="4">
        <v>4</v>
      </c>
      <c r="G5675" s="4">
        <v>2</v>
      </c>
      <c r="H5675" s="4">
        <v>5</v>
      </c>
      <c r="I5675" s="4">
        <v>5</v>
      </c>
      <c r="J5675" s="4">
        <v>4</v>
      </c>
      <c r="K5675" s="4">
        <v>4</v>
      </c>
      <c r="L5675" s="4">
        <v>3</v>
      </c>
      <c r="M5675" s="4">
        <v>4</v>
      </c>
      <c r="N5675" s="4">
        <v>5</v>
      </c>
      <c r="O5675" s="4">
        <v>3</v>
      </c>
      <c r="P5675" s="4">
        <v>4</v>
      </c>
      <c r="Q5675" s="9">
        <f t="shared" si="266"/>
        <v>4.5740740740740742E-2</v>
      </c>
      <c r="R5675" s="4">
        <f t="shared" si="264"/>
        <v>40688.665601851855</v>
      </c>
      <c r="S5675" s="4">
        <v>0.27346648048644617</v>
      </c>
      <c r="T5675" s="4" t="str">
        <f>VLOOKUP(E5675,Sheet2!$A$2:$E$137,5,FALSE)</f>
        <v>GB</v>
      </c>
      <c r="U5675" s="4">
        <f>VLOOKUP($T5675,Sheet4!$H$1106:$M$1351,surveys!U$1+1,FALSE)</f>
        <v>0.43993408527720174</v>
      </c>
      <c r="V5675" s="4">
        <f>VLOOKUP($T5675,Sheet4!$H$1106:$M$1351,surveys!V$1+1,FALSE)</f>
        <v>0.87986817055440347</v>
      </c>
      <c r="W5675" s="4">
        <f>VLOOKUP($T5675,Sheet4!$H$1106:$M$1351,surveys!W$1+1,FALSE)</f>
        <v>0.93717230822503084</v>
      </c>
      <c r="X5675" s="4">
        <f>VLOOKUP($T5675,Sheet4!$H$1106:$M$1351,surveys!X$1+1,FALSE)</f>
        <v>0.97269979890956382</v>
      </c>
      <c r="Y5675" s="4">
        <f>VLOOKUP($T5675,Sheet4!$H$1106:$M$1351,surveys!Y$1+1,FALSE)</f>
        <v>1</v>
      </c>
      <c r="Z5675" s="4">
        <f t="shared" si="265"/>
        <v>1</v>
      </c>
      <c r="AA5675" s="4" t="str">
        <f>VLOOKUP(T5675&amp;"-"&amp;Z5675,Sheet4!$W$2:$AA$1100,3,FALSE)</f>
        <v>City of London</v>
      </c>
      <c r="AB5675" s="4">
        <f>VLOOKUP(T5675&amp;"-"&amp;Z5675,Sheet4!$W$2:$AA$1100,4,FALSE)</f>
        <v>51.512790000000003</v>
      </c>
      <c r="AC5675" s="4">
        <f>VLOOKUP(T5675&amp;"-"&amp;Z5675,Sheet4!$W$2:$AA$1100,5,FALSE)</f>
        <v>-9.1840000000000005E-2</v>
      </c>
    </row>
    <row r="5676" spans="1:29">
      <c r="A5676" s="6">
        <v>40688</v>
      </c>
      <c r="B5676" s="7">
        <v>0.66587962962962965</v>
      </c>
      <c r="C5676" s="4" t="s">
        <v>1213</v>
      </c>
      <c r="D5676" s="4" t="s">
        <v>1214</v>
      </c>
      <c r="E5676" s="4" t="s">
        <v>11</v>
      </c>
      <c r="F5676" s="4">
        <v>3</v>
      </c>
      <c r="G5676" s="4">
        <v>3</v>
      </c>
      <c r="H5676" s="4">
        <v>4</v>
      </c>
      <c r="I5676" s="4">
        <v>3</v>
      </c>
      <c r="J5676" s="4">
        <v>4</v>
      </c>
      <c r="K5676" s="4">
        <v>4</v>
      </c>
      <c r="L5676" s="4">
        <v>4</v>
      </c>
      <c r="M5676" s="4">
        <v>4</v>
      </c>
      <c r="N5676" s="4">
        <v>5</v>
      </c>
      <c r="O5676" s="4">
        <v>4</v>
      </c>
      <c r="P5676" s="4">
        <v>3</v>
      </c>
      <c r="Q5676" s="9">
        <f t="shared" si="266"/>
        <v>4.5868055555555558E-2</v>
      </c>
      <c r="R5676" s="4">
        <f t="shared" si="264"/>
        <v>40688.665879629632</v>
      </c>
      <c r="S5676" s="4">
        <v>0.49807775426496903</v>
      </c>
      <c r="T5676" s="4" t="str">
        <f>VLOOKUP(E5676,Sheet2!$A$2:$E$137,5,FALSE)</f>
        <v>FR</v>
      </c>
      <c r="U5676" s="4">
        <f>VLOOKUP($T5676,Sheet4!$H$1106:$M$1351,surveys!U$1+1,FALSE)</f>
        <v>0.51193913659220647</v>
      </c>
      <c r="V5676" s="4">
        <f>VLOOKUP($T5676,Sheet4!$H$1106:$M$1351,surveys!V$1+1,FALSE)</f>
        <v>0.70220575033861143</v>
      </c>
      <c r="W5676" s="4">
        <f>VLOOKUP($T5676,Sheet4!$H$1106:$M$1351,surveys!W$1+1,FALSE)</f>
        <v>0.81527182039156842</v>
      </c>
      <c r="X5676" s="4">
        <f>VLOOKUP($T5676,Sheet4!$H$1106:$M$1351,surveys!X$1+1,FALSE)</f>
        <v>0.91893911792009964</v>
      </c>
      <c r="Y5676" s="4">
        <f>VLOOKUP($T5676,Sheet4!$H$1106:$M$1351,surveys!Y$1+1,FALSE)</f>
        <v>1</v>
      </c>
      <c r="Z5676" s="4">
        <f t="shared" si="265"/>
        <v>1</v>
      </c>
      <c r="AA5676" s="4" t="str">
        <f>VLOOKUP(T5676&amp;"-"&amp;Z5676,Sheet4!$W$2:$AA$1100,3,FALSE)</f>
        <v>Paris</v>
      </c>
      <c r="AB5676" s="4">
        <f>VLOOKUP(T5676&amp;"-"&amp;Z5676,Sheet4!$W$2:$AA$1100,4,FALSE)</f>
        <v>48.853409999999997</v>
      </c>
      <c r="AC5676" s="4">
        <f>VLOOKUP(T5676&amp;"-"&amp;Z5676,Sheet4!$W$2:$AA$1100,5,FALSE)</f>
        <v>2.3488000000000002</v>
      </c>
    </row>
    <row r="5677" spans="1:29">
      <c r="A5677" s="6">
        <v>40688</v>
      </c>
      <c r="B5677" s="7">
        <v>0.66731481481481481</v>
      </c>
      <c r="C5677" s="4" t="s">
        <v>1213</v>
      </c>
      <c r="D5677" s="4" t="s">
        <v>1217</v>
      </c>
      <c r="E5677" s="4" t="s">
        <v>44</v>
      </c>
      <c r="F5677" s="4">
        <v>1</v>
      </c>
      <c r="G5677" s="4">
        <v>1</v>
      </c>
      <c r="H5677" s="4">
        <v>1</v>
      </c>
      <c r="I5677" s="4">
        <v>1</v>
      </c>
      <c r="J5677" s="4">
        <v>1</v>
      </c>
      <c r="K5677" s="4">
        <v>1</v>
      </c>
      <c r="L5677" s="4">
        <v>1</v>
      </c>
      <c r="M5677" s="4">
        <v>1</v>
      </c>
      <c r="N5677" s="4">
        <v>1</v>
      </c>
      <c r="O5677" s="4">
        <v>1</v>
      </c>
      <c r="P5677" s="4">
        <v>1</v>
      </c>
      <c r="Q5677" s="9">
        <f t="shared" si="266"/>
        <v>4.670138888888889E-2</v>
      </c>
      <c r="R5677" s="4">
        <f t="shared" si="264"/>
        <v>40688.667314814818</v>
      </c>
      <c r="S5677" s="4">
        <v>0.60485829386156986</v>
      </c>
      <c r="T5677" s="4" t="str">
        <f>VLOOKUP(E5677,Sheet2!$A$2:$E$137,5,FALSE)</f>
        <v>TR</v>
      </c>
      <c r="U5677" s="4">
        <f>VLOOKUP($T5677,Sheet4!$H$1106:$M$1351,surveys!U$1+1,FALSE)</f>
        <v>0.56282907227865631</v>
      </c>
      <c r="V5677" s="4">
        <f>VLOOKUP($T5677,Sheet4!$H$1106:$M$1351,surveys!V$1+1,FALSE)</f>
        <v>0.73998378440807921</v>
      </c>
      <c r="W5677" s="4">
        <f>VLOOKUP($T5677,Sheet4!$H$1106:$M$1351,surveys!W$1+1,FALSE)</f>
        <v>0.86593507285859772</v>
      </c>
      <c r="X5677" s="4">
        <f>VLOOKUP($T5677,Sheet4!$H$1106:$M$1351,surveys!X$1+1,FALSE)</f>
        <v>0.93709051462417825</v>
      </c>
      <c r="Y5677" s="4">
        <f>VLOOKUP($T5677,Sheet4!$H$1106:$M$1351,surveys!Y$1+1,FALSE)</f>
        <v>1</v>
      </c>
      <c r="Z5677" s="4">
        <f t="shared" si="265"/>
        <v>2</v>
      </c>
      <c r="AA5677" s="4" t="str">
        <f>VLOOKUP(T5677&amp;"-"&amp;Z5677,Sheet4!$W$2:$AA$1100,3,FALSE)</f>
        <v>Ankara</v>
      </c>
      <c r="AB5677" s="4">
        <f>VLOOKUP(T5677&amp;"-"&amp;Z5677,Sheet4!$W$2:$AA$1100,4,FALSE)</f>
        <v>39.919870000000003</v>
      </c>
      <c r="AC5677" s="4">
        <f>VLOOKUP(T5677&amp;"-"&amp;Z5677,Sheet4!$W$2:$AA$1100,5,FALSE)</f>
        <v>32.85427</v>
      </c>
    </row>
    <row r="5678" spans="1:29">
      <c r="A5678" s="6">
        <v>40688</v>
      </c>
      <c r="B5678" s="7">
        <v>0.80012731481481492</v>
      </c>
      <c r="C5678" s="4" t="s">
        <v>1213</v>
      </c>
      <c r="D5678" s="4" t="s">
        <v>1216</v>
      </c>
      <c r="E5678" s="4" t="s">
        <v>21</v>
      </c>
      <c r="F5678" s="4">
        <v>3</v>
      </c>
      <c r="G5678" s="4">
        <v>5</v>
      </c>
      <c r="H5678" s="4">
        <v>5</v>
      </c>
      <c r="I5678" s="4">
        <v>2</v>
      </c>
      <c r="J5678" s="4">
        <v>2</v>
      </c>
      <c r="K5678" s="4">
        <v>5</v>
      </c>
      <c r="L5678" s="4">
        <v>3</v>
      </c>
      <c r="M5678" s="4">
        <v>5</v>
      </c>
      <c r="N5678" s="4">
        <v>5</v>
      </c>
      <c r="O5678" s="4">
        <v>5</v>
      </c>
      <c r="P5678" s="4">
        <v>5</v>
      </c>
      <c r="Q5678" s="9">
        <f t="shared" si="266"/>
        <v>1.7361111111111112E-4</v>
      </c>
      <c r="R5678" s="4">
        <f t="shared" si="264"/>
        <v>40688.800127314818</v>
      </c>
      <c r="S5678" s="4">
        <v>0.40843933071079452</v>
      </c>
      <c r="T5678" s="4" t="str">
        <f>VLOOKUP(E5678,Sheet2!$A$2:$E$137,5,FALSE)</f>
        <v>MX</v>
      </c>
      <c r="U5678" s="4">
        <f>VLOOKUP($T5678,Sheet4!$H$1106:$M$1351,surveys!U$1+1,FALSE)</f>
        <v>0.64192227588837014</v>
      </c>
      <c r="V5678" s="4">
        <f>VLOOKUP($T5678,Sheet4!$H$1106:$M$1351,surveys!V$1+1,FALSE)</f>
        <v>0.73699712700692854</v>
      </c>
      <c r="W5678" s="4">
        <f>VLOOKUP($T5678,Sheet4!$H$1106:$M$1351,surveys!W$1+1,FALSE)</f>
        <v>0.83130642446864456</v>
      </c>
      <c r="X5678" s="4">
        <f>VLOOKUP($T5678,Sheet4!$H$1106:$M$1351,surveys!X$1+1,FALSE)</f>
        <v>0.91696724211461977</v>
      </c>
      <c r="Y5678" s="4">
        <f>VLOOKUP($T5678,Sheet4!$H$1106:$M$1351,surveys!Y$1+1,FALSE)</f>
        <v>1</v>
      </c>
      <c r="Z5678" s="4">
        <f t="shared" si="265"/>
        <v>1</v>
      </c>
      <c r="AA5678" s="4" t="str">
        <f>VLOOKUP(T5678&amp;"-"&amp;Z5678,Sheet4!$W$2:$AA$1100,3,FALSE)</f>
        <v>Mexico City</v>
      </c>
      <c r="AB5678" s="4">
        <f>VLOOKUP(T5678&amp;"-"&amp;Z5678,Sheet4!$W$2:$AA$1100,4,FALSE)</f>
        <v>19.428470000000001</v>
      </c>
      <c r="AC5678" s="4">
        <f>VLOOKUP(T5678&amp;"-"&amp;Z5678,Sheet4!$W$2:$AA$1100,5,FALSE)</f>
        <v>-99.127660000000006</v>
      </c>
    </row>
    <row r="5679" spans="1:29">
      <c r="A5679" s="6">
        <v>40688</v>
      </c>
      <c r="B5679" s="7">
        <v>0.57626157407407419</v>
      </c>
      <c r="C5679" s="4" t="s">
        <v>1213</v>
      </c>
      <c r="D5679" s="4" t="s">
        <v>1218</v>
      </c>
      <c r="E5679" s="4" t="s">
        <v>11</v>
      </c>
      <c r="F5679" s="4">
        <v>4</v>
      </c>
      <c r="G5679" s="4">
        <v>2</v>
      </c>
      <c r="H5679" s="4">
        <v>5</v>
      </c>
      <c r="I5679" s="4">
        <v>3</v>
      </c>
      <c r="J5679" s="4">
        <v>5</v>
      </c>
      <c r="K5679" s="4">
        <v>4</v>
      </c>
      <c r="L5679" s="4">
        <v>4</v>
      </c>
      <c r="M5679" s="4">
        <v>5</v>
      </c>
      <c r="N5679" s="4">
        <v>4</v>
      </c>
      <c r="O5679" s="4">
        <v>2</v>
      </c>
      <c r="P5679" s="4">
        <v>4</v>
      </c>
      <c r="Q5679" s="9">
        <f t="shared" si="266"/>
        <v>5.3634259259259263E-2</v>
      </c>
      <c r="R5679" s="4">
        <f t="shared" si="264"/>
        <v>40688.576261574075</v>
      </c>
      <c r="S5679" s="4">
        <v>0.35948330833672681</v>
      </c>
      <c r="T5679" s="4" t="str">
        <f>VLOOKUP(E5679,Sheet2!$A$2:$E$137,5,FALSE)</f>
        <v>FR</v>
      </c>
      <c r="U5679" s="4">
        <f>VLOOKUP($T5679,Sheet4!$H$1106:$M$1351,surveys!U$1+1,FALSE)</f>
        <v>0.51193913659220647</v>
      </c>
      <c r="V5679" s="4">
        <f>VLOOKUP($T5679,Sheet4!$H$1106:$M$1351,surveys!V$1+1,FALSE)</f>
        <v>0.70220575033861143</v>
      </c>
      <c r="W5679" s="4">
        <f>VLOOKUP($T5679,Sheet4!$H$1106:$M$1351,surveys!W$1+1,FALSE)</f>
        <v>0.81527182039156842</v>
      </c>
      <c r="X5679" s="4">
        <f>VLOOKUP($T5679,Sheet4!$H$1106:$M$1351,surveys!X$1+1,FALSE)</f>
        <v>0.91893911792009964</v>
      </c>
      <c r="Y5679" s="4">
        <f>VLOOKUP($T5679,Sheet4!$H$1106:$M$1351,surveys!Y$1+1,FALSE)</f>
        <v>1</v>
      </c>
      <c r="Z5679" s="4">
        <f t="shared" si="265"/>
        <v>1</v>
      </c>
      <c r="AA5679" s="4" t="str">
        <f>VLOOKUP(T5679&amp;"-"&amp;Z5679,Sheet4!$W$2:$AA$1100,3,FALSE)</f>
        <v>Paris</v>
      </c>
      <c r="AB5679" s="4">
        <f>VLOOKUP(T5679&amp;"-"&amp;Z5679,Sheet4!$W$2:$AA$1100,4,FALSE)</f>
        <v>48.853409999999997</v>
      </c>
      <c r="AC5679" s="4">
        <f>VLOOKUP(T5679&amp;"-"&amp;Z5679,Sheet4!$W$2:$AA$1100,5,FALSE)</f>
        <v>2.3488000000000002</v>
      </c>
    </row>
    <row r="5680" spans="1:29">
      <c r="A5680" s="6">
        <v>40688</v>
      </c>
      <c r="B5680" s="7">
        <v>0.86439814814814808</v>
      </c>
      <c r="C5680" s="4" t="s">
        <v>1213</v>
      </c>
      <c r="D5680" s="4" t="s">
        <v>1218</v>
      </c>
      <c r="E5680" s="4" t="s">
        <v>11</v>
      </c>
      <c r="F5680" s="4">
        <v>2</v>
      </c>
      <c r="G5680" s="4">
        <v>4</v>
      </c>
      <c r="H5680" s="4">
        <v>3</v>
      </c>
      <c r="I5680" s="4">
        <v>2</v>
      </c>
      <c r="J5680" s="4">
        <v>3</v>
      </c>
      <c r="K5680" s="4">
        <v>4</v>
      </c>
      <c r="L5680" s="4">
        <v>2</v>
      </c>
      <c r="M5680" s="4">
        <v>3</v>
      </c>
      <c r="N5680" s="4">
        <v>4</v>
      </c>
      <c r="O5680" s="4">
        <v>3</v>
      </c>
      <c r="P5680" s="4">
        <v>3</v>
      </c>
      <c r="Q5680" s="9">
        <f t="shared" si="266"/>
        <v>4.4999999999999991E-2</v>
      </c>
      <c r="R5680" s="4">
        <f t="shared" si="264"/>
        <v>40688.864398148151</v>
      </c>
      <c r="S5680" s="4">
        <v>0.80179356258932533</v>
      </c>
      <c r="T5680" s="4" t="str">
        <f>VLOOKUP(E5680,Sheet2!$A$2:$E$137,5,FALSE)</f>
        <v>FR</v>
      </c>
      <c r="U5680" s="4">
        <f>VLOOKUP($T5680,Sheet4!$H$1106:$M$1351,surveys!U$1+1,FALSE)</f>
        <v>0.51193913659220647</v>
      </c>
      <c r="V5680" s="4">
        <f>VLOOKUP($T5680,Sheet4!$H$1106:$M$1351,surveys!V$1+1,FALSE)</f>
        <v>0.70220575033861143</v>
      </c>
      <c r="W5680" s="4">
        <f>VLOOKUP($T5680,Sheet4!$H$1106:$M$1351,surveys!W$1+1,FALSE)</f>
        <v>0.81527182039156842</v>
      </c>
      <c r="X5680" s="4">
        <f>VLOOKUP($T5680,Sheet4!$H$1106:$M$1351,surveys!X$1+1,FALSE)</f>
        <v>0.91893911792009964</v>
      </c>
      <c r="Y5680" s="4">
        <f>VLOOKUP($T5680,Sheet4!$H$1106:$M$1351,surveys!Y$1+1,FALSE)</f>
        <v>1</v>
      </c>
      <c r="Z5680" s="4">
        <f t="shared" si="265"/>
        <v>3</v>
      </c>
      <c r="AA5680" s="4" t="str">
        <f>VLOOKUP(T5680&amp;"-"&amp;Z5680,Sheet4!$W$2:$AA$1100,3,FALSE)</f>
        <v>Lyon</v>
      </c>
      <c r="AB5680" s="4">
        <f>VLOOKUP(T5680&amp;"-"&amp;Z5680,Sheet4!$W$2:$AA$1100,4,FALSE)</f>
        <v>45.748460000000001</v>
      </c>
      <c r="AC5680" s="4">
        <f>VLOOKUP(T5680&amp;"-"&amp;Z5680,Sheet4!$W$2:$AA$1100,5,FALSE)</f>
        <v>4.8467099999999999</v>
      </c>
    </row>
    <row r="5681" spans="1:29">
      <c r="A5681" s="6">
        <v>40688</v>
      </c>
      <c r="B5681" s="7">
        <v>0.6761921296296296</v>
      </c>
      <c r="C5681" s="4" t="s">
        <v>1213</v>
      </c>
      <c r="D5681" s="4" t="s">
        <v>1218</v>
      </c>
      <c r="E5681" s="4" t="s">
        <v>87</v>
      </c>
      <c r="F5681" s="4">
        <v>5</v>
      </c>
      <c r="G5681" s="4">
        <v>4</v>
      </c>
      <c r="H5681" s="4">
        <v>2</v>
      </c>
      <c r="I5681" s="4">
        <v>3</v>
      </c>
      <c r="J5681" s="4">
        <v>1</v>
      </c>
      <c r="K5681" s="4">
        <v>4</v>
      </c>
      <c r="L5681" s="4">
        <v>4</v>
      </c>
      <c r="M5681" s="4">
        <v>5</v>
      </c>
      <c r="N5681" s="4">
        <v>5</v>
      </c>
      <c r="O5681" s="4">
        <v>5</v>
      </c>
      <c r="P5681" s="4">
        <v>5</v>
      </c>
      <c r="Q5681" s="9">
        <f t="shared" si="266"/>
        <v>5.3506944444444447E-2</v>
      </c>
      <c r="R5681" s="4">
        <f t="shared" si="264"/>
        <v>40688.676192129627</v>
      </c>
      <c r="S5681" s="4">
        <v>0.63747932753043579</v>
      </c>
      <c r="T5681" s="4" t="str">
        <f>VLOOKUP(E5681,Sheet2!$A$2:$E$137,5,FALSE)</f>
        <v>NO</v>
      </c>
      <c r="U5681" s="4">
        <f>VLOOKUP($T5681,Sheet4!$H$1106:$M$1351,surveys!U$1+1,FALSE)</f>
        <v>0.5030111286875919</v>
      </c>
      <c r="V5681" s="4">
        <f>VLOOKUP($T5681,Sheet4!$H$1106:$M$1351,surveys!V$1+1,FALSE)</f>
        <v>0.68824497682679764</v>
      </c>
      <c r="W5681" s="4">
        <f>VLOOKUP($T5681,Sheet4!$H$1106:$M$1351,surveys!W$1+1,FALSE)</f>
        <v>0.81585282935087278</v>
      </c>
      <c r="X5681" s="4">
        <f>VLOOKUP($T5681,Sheet4!$H$1106:$M$1351,surveys!X$1+1,FALSE)</f>
        <v>0.92132038686759354</v>
      </c>
      <c r="Y5681" s="4">
        <f>VLOOKUP($T5681,Sheet4!$H$1106:$M$1351,surveys!Y$1+1,FALSE)</f>
        <v>1</v>
      </c>
      <c r="Z5681" s="4">
        <f t="shared" si="265"/>
        <v>2</v>
      </c>
      <c r="AA5681" s="4" t="str">
        <f>VLOOKUP(T5681&amp;"-"&amp;Z5681,Sheet4!$W$2:$AA$1100,3,FALSE)</f>
        <v>Bergen</v>
      </c>
      <c r="AB5681" s="4">
        <f>VLOOKUP(T5681&amp;"-"&amp;Z5681,Sheet4!$W$2:$AA$1100,4,FALSE)</f>
        <v>60.392989999999998</v>
      </c>
      <c r="AC5681" s="4">
        <f>VLOOKUP(T5681&amp;"-"&amp;Z5681,Sheet4!$W$2:$AA$1100,5,FALSE)</f>
        <v>5.3241500000000004</v>
      </c>
    </row>
    <row r="5682" spans="1:29">
      <c r="A5682" s="6">
        <v>40688</v>
      </c>
      <c r="B5682" s="7">
        <v>0.67666666666666664</v>
      </c>
      <c r="C5682" s="4" t="s">
        <v>1213</v>
      </c>
      <c r="D5682" s="4" t="s">
        <v>1216</v>
      </c>
      <c r="E5682" s="4" t="s">
        <v>33</v>
      </c>
      <c r="F5682" s="4">
        <v>2</v>
      </c>
      <c r="G5682" s="4">
        <v>4</v>
      </c>
      <c r="H5682" s="4">
        <v>4</v>
      </c>
      <c r="I5682" s="4">
        <v>1</v>
      </c>
      <c r="J5682" s="4">
        <v>5</v>
      </c>
      <c r="K5682" s="4">
        <v>5</v>
      </c>
      <c r="L5682" s="4">
        <v>3</v>
      </c>
      <c r="M5682" s="4">
        <v>5</v>
      </c>
      <c r="N5682" s="4">
        <v>1</v>
      </c>
      <c r="O5682" s="4">
        <v>5</v>
      </c>
      <c r="P5682" s="4">
        <v>3</v>
      </c>
      <c r="Q5682" s="9">
        <f t="shared" si="266"/>
        <v>5.3553240740740742E-2</v>
      </c>
      <c r="R5682" s="4">
        <f t="shared" si="264"/>
        <v>40688.676666666666</v>
      </c>
      <c r="S5682" s="4">
        <v>0.99904627212161756</v>
      </c>
      <c r="T5682" s="4" t="str">
        <f>VLOOKUP(E5682,Sheet2!$A$2:$E$137,5,FALSE)</f>
        <v>IT</v>
      </c>
      <c r="U5682" s="4">
        <f>VLOOKUP($T5682,Sheet4!$H$1106:$M$1351,surveys!U$1+1,FALSE)</f>
        <v>0.40073733113706772</v>
      </c>
      <c r="V5682" s="4">
        <f>VLOOKUP($T5682,Sheet4!$H$1106:$M$1351,surveys!V$1+1,FALSE)</f>
        <v>0.60502083075372182</v>
      </c>
      <c r="W5682" s="4">
        <f>VLOOKUP($T5682,Sheet4!$H$1106:$M$1351,surveys!W$1+1,FALSE)</f>
        <v>0.75963680320784854</v>
      </c>
      <c r="X5682" s="4">
        <f>VLOOKUP($T5682,Sheet4!$H$1106:$M$1351,surveys!X$1+1,FALSE)</f>
        <v>0.89491209934724891</v>
      </c>
      <c r="Y5682" s="4">
        <f>VLOOKUP($T5682,Sheet4!$H$1106:$M$1351,surveys!Y$1+1,FALSE)</f>
        <v>1</v>
      </c>
      <c r="Z5682" s="4">
        <f t="shared" si="265"/>
        <v>5</v>
      </c>
      <c r="AA5682" s="4" t="str">
        <f>VLOOKUP(T5682&amp;"-"&amp;Z5682,Sheet4!$W$2:$AA$1100,3,FALSE)</f>
        <v>Palermo</v>
      </c>
      <c r="AB5682" s="4">
        <f>VLOOKUP(T5682&amp;"-"&amp;Z5682,Sheet4!$W$2:$AA$1100,4,FALSE)</f>
        <v>38.115819999999999</v>
      </c>
      <c r="AC5682" s="4">
        <f>VLOOKUP(T5682&amp;"-"&amp;Z5682,Sheet4!$W$2:$AA$1100,5,FALSE)</f>
        <v>13.35976</v>
      </c>
    </row>
    <row r="5683" spans="1:29">
      <c r="A5683" s="6">
        <v>40688</v>
      </c>
      <c r="B5683" s="7">
        <v>0.67688657407407404</v>
      </c>
      <c r="C5683" s="4" t="s">
        <v>1213</v>
      </c>
      <c r="D5683" s="4" t="s">
        <v>1217</v>
      </c>
      <c r="E5683" s="4" t="s">
        <v>15</v>
      </c>
      <c r="F5683" s="4">
        <v>4</v>
      </c>
      <c r="G5683" s="4">
        <v>4</v>
      </c>
      <c r="H5683" s="4">
        <v>4</v>
      </c>
      <c r="I5683" s="4">
        <v>4</v>
      </c>
      <c r="J5683" s="4">
        <v>3</v>
      </c>
      <c r="K5683" s="4">
        <v>2</v>
      </c>
      <c r="L5683" s="4">
        <v>1</v>
      </c>
      <c r="M5683" s="4">
        <v>5</v>
      </c>
      <c r="N5683" s="4">
        <v>5</v>
      </c>
      <c r="O5683" s="4">
        <v>3</v>
      </c>
      <c r="P5683" s="4">
        <v>4</v>
      </c>
      <c r="Q5683" s="9">
        <f t="shared" si="266"/>
        <v>5.3634259259259263E-2</v>
      </c>
      <c r="R5683" s="4">
        <f t="shared" si="264"/>
        <v>40688.676886574074</v>
      </c>
      <c r="S5683" s="4">
        <v>0.52289985601185052</v>
      </c>
      <c r="T5683" s="4" t="str">
        <f>VLOOKUP(E5683,Sheet2!$A$2:$E$137,5,FALSE)</f>
        <v>US</v>
      </c>
      <c r="U5683" s="4">
        <f>VLOOKUP($T5683,Sheet4!$H$1106:$M$1351,surveys!U$1+1,FALSE)</f>
        <v>0.42883768204388006</v>
      </c>
      <c r="V5683" s="4">
        <f>VLOOKUP($T5683,Sheet4!$H$1106:$M$1351,surveys!V$1+1,FALSE)</f>
        <v>0.62778475709586301</v>
      </c>
      <c r="W5683" s="4">
        <f>VLOOKUP($T5683,Sheet4!$H$1106:$M$1351,surveys!W$1+1,FALSE)</f>
        <v>0.76918600378409652</v>
      </c>
      <c r="X5683" s="4">
        <f>VLOOKUP($T5683,Sheet4!$H$1106:$M$1351,surveys!X$1+1,FALSE)</f>
        <v>0.88987045221102745</v>
      </c>
      <c r="Y5683" s="4">
        <f>VLOOKUP($T5683,Sheet4!$H$1106:$M$1351,surveys!Y$1+1,FALSE)</f>
        <v>1</v>
      </c>
      <c r="Z5683" s="4">
        <f t="shared" si="265"/>
        <v>2</v>
      </c>
      <c r="AA5683" s="4" t="str">
        <f>VLOOKUP(T5683&amp;"-"&amp;Z5683,Sheet4!$W$2:$AA$1100,3,FALSE)</f>
        <v>Los Angeles</v>
      </c>
      <c r="AB5683" s="4">
        <f>VLOOKUP(T5683&amp;"-"&amp;Z5683,Sheet4!$W$2:$AA$1100,4,FALSE)</f>
        <v>34.052230000000002</v>
      </c>
      <c r="AC5683" s="4">
        <f>VLOOKUP(T5683&amp;"-"&amp;Z5683,Sheet4!$W$2:$AA$1100,5,FALSE)</f>
        <v>-118.24368</v>
      </c>
    </row>
    <row r="5684" spans="1:29">
      <c r="A5684" s="6">
        <v>40688</v>
      </c>
      <c r="B5684" s="7">
        <v>0.67701388888888892</v>
      </c>
      <c r="C5684" s="4" t="s">
        <v>1213</v>
      </c>
      <c r="D5684" s="4" t="s">
        <v>1216</v>
      </c>
      <c r="E5684" s="4" t="s">
        <v>33</v>
      </c>
      <c r="F5684" s="4">
        <v>5</v>
      </c>
      <c r="G5684" s="4">
        <v>4</v>
      </c>
      <c r="H5684" s="4">
        <v>4</v>
      </c>
      <c r="I5684" s="4">
        <v>3</v>
      </c>
      <c r="J5684" s="4">
        <v>5</v>
      </c>
      <c r="K5684" s="4">
        <v>5</v>
      </c>
      <c r="L5684" s="4">
        <v>2</v>
      </c>
      <c r="M5684" s="4">
        <v>5</v>
      </c>
      <c r="N5684" s="4">
        <v>5</v>
      </c>
      <c r="O5684" s="4">
        <v>3</v>
      </c>
      <c r="P5684" s="4">
        <v>3</v>
      </c>
      <c r="Q5684" s="9">
        <f t="shared" si="266"/>
        <v>5.4502314814814816E-2</v>
      </c>
      <c r="R5684" s="4">
        <f t="shared" si="264"/>
        <v>40688.67701388889</v>
      </c>
      <c r="S5684" s="4">
        <v>0.57084642403967267</v>
      </c>
      <c r="T5684" s="4" t="str">
        <f>VLOOKUP(E5684,Sheet2!$A$2:$E$137,5,FALSE)</f>
        <v>IT</v>
      </c>
      <c r="U5684" s="4">
        <f>VLOOKUP($T5684,Sheet4!$H$1106:$M$1351,surveys!U$1+1,FALSE)</f>
        <v>0.40073733113706772</v>
      </c>
      <c r="V5684" s="4">
        <f>VLOOKUP($T5684,Sheet4!$H$1106:$M$1351,surveys!V$1+1,FALSE)</f>
        <v>0.60502083075372182</v>
      </c>
      <c r="W5684" s="4">
        <f>VLOOKUP($T5684,Sheet4!$H$1106:$M$1351,surveys!W$1+1,FALSE)</f>
        <v>0.75963680320784854</v>
      </c>
      <c r="X5684" s="4">
        <f>VLOOKUP($T5684,Sheet4!$H$1106:$M$1351,surveys!X$1+1,FALSE)</f>
        <v>0.89491209934724891</v>
      </c>
      <c r="Y5684" s="4">
        <f>VLOOKUP($T5684,Sheet4!$H$1106:$M$1351,surveys!Y$1+1,FALSE)</f>
        <v>1</v>
      </c>
      <c r="Z5684" s="4">
        <f t="shared" si="265"/>
        <v>2</v>
      </c>
      <c r="AA5684" s="4" t="str">
        <f>VLOOKUP(T5684&amp;"-"&amp;Z5684,Sheet4!$W$2:$AA$1100,3,FALSE)</f>
        <v>Milan</v>
      </c>
      <c r="AB5684" s="4">
        <f>VLOOKUP(T5684&amp;"-"&amp;Z5684,Sheet4!$W$2:$AA$1100,4,FALSE)</f>
        <v>45.464269999999999</v>
      </c>
      <c r="AC5684" s="4">
        <f>VLOOKUP(T5684&amp;"-"&amp;Z5684,Sheet4!$W$2:$AA$1100,5,FALSE)</f>
        <v>9.1895100000000003</v>
      </c>
    </row>
    <row r="5685" spans="1:29">
      <c r="A5685" s="6">
        <v>40688</v>
      </c>
      <c r="B5685" s="7">
        <v>0.67906250000000001</v>
      </c>
      <c r="C5685" s="4" t="s">
        <v>1213</v>
      </c>
      <c r="D5685" s="4" t="s">
        <v>1214</v>
      </c>
      <c r="E5685" s="4" t="s">
        <v>11</v>
      </c>
      <c r="F5685" s="4">
        <v>4</v>
      </c>
      <c r="G5685" s="4">
        <v>3</v>
      </c>
      <c r="H5685" s="4">
        <v>4</v>
      </c>
      <c r="I5685" s="4">
        <v>5</v>
      </c>
      <c r="J5685" s="4">
        <v>3</v>
      </c>
      <c r="K5685" s="4">
        <v>4</v>
      </c>
      <c r="L5685" s="4">
        <v>3</v>
      </c>
      <c r="M5685" s="4">
        <v>2</v>
      </c>
      <c r="N5685" s="4">
        <v>5</v>
      </c>
      <c r="O5685" s="4">
        <v>3</v>
      </c>
      <c r="P5685" s="4">
        <v>2</v>
      </c>
      <c r="Q5685" s="9">
        <f t="shared" si="266"/>
        <v>5.5150462962962971E-2</v>
      </c>
      <c r="R5685" s="4">
        <f t="shared" si="264"/>
        <v>40688.679062499999</v>
      </c>
      <c r="S5685" s="4">
        <v>0.39434600490383165</v>
      </c>
      <c r="T5685" s="4" t="str">
        <f>VLOOKUP(E5685,Sheet2!$A$2:$E$137,5,FALSE)</f>
        <v>FR</v>
      </c>
      <c r="U5685" s="4">
        <f>VLOOKUP($T5685,Sheet4!$H$1106:$M$1351,surveys!U$1+1,FALSE)</f>
        <v>0.51193913659220647</v>
      </c>
      <c r="V5685" s="4">
        <f>VLOOKUP($T5685,Sheet4!$H$1106:$M$1351,surveys!V$1+1,FALSE)</f>
        <v>0.70220575033861143</v>
      </c>
      <c r="W5685" s="4">
        <f>VLOOKUP($T5685,Sheet4!$H$1106:$M$1351,surveys!W$1+1,FALSE)</f>
        <v>0.81527182039156842</v>
      </c>
      <c r="X5685" s="4">
        <f>VLOOKUP($T5685,Sheet4!$H$1106:$M$1351,surveys!X$1+1,FALSE)</f>
        <v>0.91893911792009964</v>
      </c>
      <c r="Y5685" s="4">
        <f>VLOOKUP($T5685,Sheet4!$H$1106:$M$1351,surveys!Y$1+1,FALSE)</f>
        <v>1</v>
      </c>
      <c r="Z5685" s="4">
        <f t="shared" si="265"/>
        <v>1</v>
      </c>
      <c r="AA5685" s="4" t="str">
        <f>VLOOKUP(T5685&amp;"-"&amp;Z5685,Sheet4!$W$2:$AA$1100,3,FALSE)</f>
        <v>Paris</v>
      </c>
      <c r="AB5685" s="4">
        <f>VLOOKUP(T5685&amp;"-"&amp;Z5685,Sheet4!$W$2:$AA$1100,4,FALSE)</f>
        <v>48.853409999999997</v>
      </c>
      <c r="AC5685" s="4">
        <f>VLOOKUP(T5685&amp;"-"&amp;Z5685,Sheet4!$W$2:$AA$1100,5,FALSE)</f>
        <v>2.3488000000000002</v>
      </c>
    </row>
    <row r="5686" spans="1:29">
      <c r="A5686" s="6">
        <v>40688</v>
      </c>
      <c r="B5686" s="7">
        <v>0.67962962962962958</v>
      </c>
      <c r="C5686" s="4" t="s">
        <v>1213</v>
      </c>
      <c r="D5686" s="4" t="s">
        <v>1214</v>
      </c>
      <c r="E5686" s="4" t="s">
        <v>11</v>
      </c>
      <c r="F5686" s="4">
        <v>5</v>
      </c>
      <c r="G5686" s="4">
        <v>5</v>
      </c>
      <c r="H5686" s="4">
        <v>5</v>
      </c>
      <c r="I5686" s="4">
        <v>3</v>
      </c>
      <c r="J5686" s="4">
        <v>1</v>
      </c>
      <c r="K5686" s="4">
        <v>4</v>
      </c>
      <c r="L5686" s="4">
        <v>1</v>
      </c>
      <c r="M5686" s="4">
        <v>3</v>
      </c>
      <c r="N5686" s="4">
        <v>4</v>
      </c>
      <c r="O5686" s="4">
        <v>2</v>
      </c>
      <c r="P5686" s="4">
        <v>5</v>
      </c>
      <c r="Q5686" s="9">
        <f t="shared" si="266"/>
        <v>5.559027777777778E-2</v>
      </c>
      <c r="R5686" s="4">
        <f t="shared" si="264"/>
        <v>40688.679629629631</v>
      </c>
      <c r="S5686" s="4">
        <v>0.82688991107079679</v>
      </c>
      <c r="T5686" s="4" t="str">
        <f>VLOOKUP(E5686,Sheet2!$A$2:$E$137,5,FALSE)</f>
        <v>FR</v>
      </c>
      <c r="U5686" s="4">
        <f>VLOOKUP($T5686,Sheet4!$H$1106:$M$1351,surveys!U$1+1,FALSE)</f>
        <v>0.51193913659220647</v>
      </c>
      <c r="V5686" s="4">
        <f>VLOOKUP($T5686,Sheet4!$H$1106:$M$1351,surveys!V$1+1,FALSE)</f>
        <v>0.70220575033861143</v>
      </c>
      <c r="W5686" s="4">
        <f>VLOOKUP($T5686,Sheet4!$H$1106:$M$1351,surveys!W$1+1,FALSE)</f>
        <v>0.81527182039156842</v>
      </c>
      <c r="X5686" s="4">
        <f>VLOOKUP($T5686,Sheet4!$H$1106:$M$1351,surveys!X$1+1,FALSE)</f>
        <v>0.91893911792009964</v>
      </c>
      <c r="Y5686" s="4">
        <f>VLOOKUP($T5686,Sheet4!$H$1106:$M$1351,surveys!Y$1+1,FALSE)</f>
        <v>1</v>
      </c>
      <c r="Z5686" s="4">
        <f t="shared" si="265"/>
        <v>4</v>
      </c>
      <c r="AA5686" s="4" t="str">
        <f>VLOOKUP(T5686&amp;"-"&amp;Z5686,Sheet4!$W$2:$AA$1100,3,FALSE)</f>
        <v>Toulouse</v>
      </c>
      <c r="AB5686" s="4">
        <f>VLOOKUP(T5686&amp;"-"&amp;Z5686,Sheet4!$W$2:$AA$1100,4,FALSE)</f>
        <v>43.604259999999996</v>
      </c>
      <c r="AC5686" s="4">
        <f>VLOOKUP(T5686&amp;"-"&amp;Z5686,Sheet4!$W$2:$AA$1100,5,FALSE)</f>
        <v>1.44367</v>
      </c>
    </row>
    <row r="5687" spans="1:29">
      <c r="A5687" s="6">
        <v>40688</v>
      </c>
      <c r="B5687" s="7">
        <v>0.67969907407407415</v>
      </c>
      <c r="C5687" s="4" t="s">
        <v>1213</v>
      </c>
      <c r="D5687" s="4" t="s">
        <v>1214</v>
      </c>
      <c r="E5687" s="4" t="s">
        <v>15</v>
      </c>
      <c r="F5687" s="4">
        <v>3</v>
      </c>
      <c r="G5687" s="4">
        <v>2</v>
      </c>
      <c r="H5687" s="4">
        <v>4</v>
      </c>
      <c r="I5687" s="4">
        <v>4</v>
      </c>
      <c r="J5687" s="4">
        <v>5</v>
      </c>
      <c r="K5687" s="4">
        <v>4</v>
      </c>
      <c r="L5687" s="4">
        <v>3</v>
      </c>
      <c r="M5687" s="4">
        <v>3</v>
      </c>
      <c r="N5687" s="4">
        <v>4</v>
      </c>
      <c r="O5687" s="4">
        <v>4</v>
      </c>
      <c r="P5687" s="4">
        <v>3</v>
      </c>
      <c r="Q5687" s="9">
        <f t="shared" si="266"/>
        <v>5.5717592592592596E-2</v>
      </c>
      <c r="R5687" s="4">
        <f t="shared" si="264"/>
        <v>40688.679699074077</v>
      </c>
      <c r="S5687" s="4">
        <v>0.49957227959295825</v>
      </c>
      <c r="T5687" s="4" t="str">
        <f>VLOOKUP(E5687,Sheet2!$A$2:$E$137,5,FALSE)</f>
        <v>US</v>
      </c>
      <c r="U5687" s="4">
        <f>VLOOKUP($T5687,Sheet4!$H$1106:$M$1351,surveys!U$1+1,FALSE)</f>
        <v>0.42883768204388006</v>
      </c>
      <c r="V5687" s="4">
        <f>VLOOKUP($T5687,Sheet4!$H$1106:$M$1351,surveys!V$1+1,FALSE)</f>
        <v>0.62778475709586301</v>
      </c>
      <c r="W5687" s="4">
        <f>VLOOKUP($T5687,Sheet4!$H$1106:$M$1351,surveys!W$1+1,FALSE)</f>
        <v>0.76918600378409652</v>
      </c>
      <c r="X5687" s="4">
        <f>VLOOKUP($T5687,Sheet4!$H$1106:$M$1351,surveys!X$1+1,FALSE)</f>
        <v>0.88987045221102745</v>
      </c>
      <c r="Y5687" s="4">
        <f>VLOOKUP($T5687,Sheet4!$H$1106:$M$1351,surveys!Y$1+1,FALSE)</f>
        <v>1</v>
      </c>
      <c r="Z5687" s="4">
        <f t="shared" si="265"/>
        <v>2</v>
      </c>
      <c r="AA5687" s="4" t="str">
        <f>VLOOKUP(T5687&amp;"-"&amp;Z5687,Sheet4!$W$2:$AA$1100,3,FALSE)</f>
        <v>Los Angeles</v>
      </c>
      <c r="AB5687" s="4">
        <f>VLOOKUP(T5687&amp;"-"&amp;Z5687,Sheet4!$W$2:$AA$1100,4,FALSE)</f>
        <v>34.052230000000002</v>
      </c>
      <c r="AC5687" s="4">
        <f>VLOOKUP(T5687&amp;"-"&amp;Z5687,Sheet4!$W$2:$AA$1100,5,FALSE)</f>
        <v>-118.24368</v>
      </c>
    </row>
    <row r="5688" spans="1:29">
      <c r="A5688" s="6">
        <v>40688</v>
      </c>
      <c r="B5688" s="7">
        <v>0.68024305555555553</v>
      </c>
      <c r="C5688" s="4" t="s">
        <v>1213</v>
      </c>
      <c r="D5688" s="4" t="s">
        <v>1217</v>
      </c>
      <c r="E5688" s="4" t="s">
        <v>15</v>
      </c>
      <c r="F5688" s="4">
        <v>2</v>
      </c>
      <c r="G5688" s="4">
        <v>4</v>
      </c>
      <c r="H5688" s="4">
        <v>3</v>
      </c>
      <c r="I5688" s="4">
        <v>5</v>
      </c>
      <c r="J5688" s="4">
        <v>5</v>
      </c>
      <c r="K5688" s="4">
        <v>3</v>
      </c>
      <c r="L5688" s="4">
        <v>1</v>
      </c>
      <c r="M5688" s="4">
        <v>3</v>
      </c>
      <c r="N5688" s="4">
        <v>5</v>
      </c>
      <c r="O5688" s="4">
        <v>3</v>
      </c>
      <c r="P5688" s="4">
        <v>5</v>
      </c>
      <c r="Q5688" s="9">
        <f t="shared" si="266"/>
        <v>5.6203703703703707E-2</v>
      </c>
      <c r="R5688" s="4">
        <f t="shared" si="264"/>
        <v>40688.680243055554</v>
      </c>
      <c r="S5688" s="4">
        <v>0.75472304865517814</v>
      </c>
      <c r="T5688" s="4" t="str">
        <f>VLOOKUP(E5688,Sheet2!$A$2:$E$137,5,FALSE)</f>
        <v>US</v>
      </c>
      <c r="U5688" s="4">
        <f>VLOOKUP($T5688,Sheet4!$H$1106:$M$1351,surveys!U$1+1,FALSE)</f>
        <v>0.42883768204388006</v>
      </c>
      <c r="V5688" s="4">
        <f>VLOOKUP($T5688,Sheet4!$H$1106:$M$1351,surveys!V$1+1,FALSE)</f>
        <v>0.62778475709586301</v>
      </c>
      <c r="W5688" s="4">
        <f>VLOOKUP($T5688,Sheet4!$H$1106:$M$1351,surveys!W$1+1,FALSE)</f>
        <v>0.76918600378409652</v>
      </c>
      <c r="X5688" s="4">
        <f>VLOOKUP($T5688,Sheet4!$H$1106:$M$1351,surveys!X$1+1,FALSE)</f>
        <v>0.88987045221102745</v>
      </c>
      <c r="Y5688" s="4">
        <f>VLOOKUP($T5688,Sheet4!$H$1106:$M$1351,surveys!Y$1+1,FALSE)</f>
        <v>1</v>
      </c>
      <c r="Z5688" s="4">
        <f t="shared" si="265"/>
        <v>3</v>
      </c>
      <c r="AA5688" s="4" t="str">
        <f>VLOOKUP(T5688&amp;"-"&amp;Z5688,Sheet4!$W$2:$AA$1100,3,FALSE)</f>
        <v>Chicago</v>
      </c>
      <c r="AB5688" s="4">
        <f>VLOOKUP(T5688&amp;"-"&amp;Z5688,Sheet4!$W$2:$AA$1100,4,FALSE)</f>
        <v>41.850029999999997</v>
      </c>
      <c r="AC5688" s="4">
        <f>VLOOKUP(T5688&amp;"-"&amp;Z5688,Sheet4!$W$2:$AA$1100,5,FALSE)</f>
        <v>-87.650049999999993</v>
      </c>
    </row>
    <row r="5689" spans="1:29">
      <c r="A5689" s="6">
        <v>40688</v>
      </c>
      <c r="B5689" s="7">
        <v>0.68160879629629623</v>
      </c>
      <c r="C5689" s="4" t="s">
        <v>1215</v>
      </c>
      <c r="D5689" s="4" t="s">
        <v>1214</v>
      </c>
      <c r="E5689" s="4" t="s">
        <v>28</v>
      </c>
      <c r="F5689" s="4">
        <v>3</v>
      </c>
      <c r="G5689" s="4">
        <v>2</v>
      </c>
      <c r="H5689" s="4">
        <v>3</v>
      </c>
      <c r="I5689" s="4">
        <v>2</v>
      </c>
      <c r="J5689" s="4">
        <v>5</v>
      </c>
      <c r="K5689" s="4">
        <v>3</v>
      </c>
      <c r="L5689" s="4">
        <v>2</v>
      </c>
      <c r="M5689" s="4">
        <v>5</v>
      </c>
      <c r="N5689" s="4">
        <v>5</v>
      </c>
      <c r="O5689" s="4">
        <v>3</v>
      </c>
      <c r="P5689" s="4">
        <v>3</v>
      </c>
      <c r="Q5689" s="9">
        <f t="shared" si="266"/>
        <v>5.7361111111111106E-2</v>
      </c>
      <c r="R5689" s="4">
        <f t="shared" si="264"/>
        <v>40688.681608796294</v>
      </c>
      <c r="S5689" s="4">
        <v>0.32121542017165261</v>
      </c>
      <c r="T5689" s="4" t="str">
        <f>VLOOKUP(E5689,Sheet2!$A$2:$E$137,5,FALSE)</f>
        <v>AT</v>
      </c>
      <c r="U5689" s="4">
        <f>VLOOKUP($T5689,Sheet4!$H$1106:$M$1351,surveys!U$1+1,FALSE)</f>
        <v>0.71742534648291634</v>
      </c>
      <c r="V5689" s="4">
        <f>VLOOKUP($T5689,Sheet4!$H$1106:$M$1351,surveys!V$1+1,FALSE)</f>
        <v>0.81172349908300157</v>
      </c>
      <c r="W5689" s="4">
        <f>VLOOKUP($T5689,Sheet4!$H$1106:$M$1351,surveys!W$1+1,FALSE)</f>
        <v>0.88856220405379505</v>
      </c>
      <c r="X5689" s="4">
        <f>VLOOKUP($T5689,Sheet4!$H$1106:$M$1351,surveys!X$1+1,FALSE)</f>
        <v>0.95229784043038701</v>
      </c>
      <c r="Y5689" s="4">
        <f>VLOOKUP($T5689,Sheet4!$H$1106:$M$1351,surveys!Y$1+1,FALSE)</f>
        <v>1</v>
      </c>
      <c r="Z5689" s="4">
        <f t="shared" si="265"/>
        <v>1</v>
      </c>
      <c r="AA5689" s="4" t="str">
        <f>VLOOKUP(T5689&amp;"-"&amp;Z5689,Sheet4!$W$2:$AA$1100,3,FALSE)</f>
        <v>Vienna</v>
      </c>
      <c r="AB5689" s="4">
        <f>VLOOKUP(T5689&amp;"-"&amp;Z5689,Sheet4!$W$2:$AA$1100,4,FALSE)</f>
        <v>48.208489999999998</v>
      </c>
      <c r="AC5689" s="4">
        <f>VLOOKUP(T5689&amp;"-"&amp;Z5689,Sheet4!$W$2:$AA$1100,5,FALSE)</f>
        <v>16.37208</v>
      </c>
    </row>
    <row r="5690" spans="1:29">
      <c r="A5690" s="6">
        <v>40688</v>
      </c>
      <c r="B5690" s="7">
        <v>0.6821990740740741</v>
      </c>
      <c r="C5690" s="4" t="s">
        <v>1215</v>
      </c>
      <c r="D5690" s="4" t="s">
        <v>1217</v>
      </c>
      <c r="E5690" s="4" t="s">
        <v>15</v>
      </c>
      <c r="F5690" s="4">
        <v>5</v>
      </c>
      <c r="G5690" s="4">
        <v>5</v>
      </c>
      <c r="H5690" s="4">
        <v>5</v>
      </c>
      <c r="I5690" s="4">
        <v>5</v>
      </c>
      <c r="J5690" s="4">
        <v>5</v>
      </c>
      <c r="K5690" s="4">
        <v>5</v>
      </c>
      <c r="L5690" s="4">
        <v>5</v>
      </c>
      <c r="M5690" s="4">
        <v>5</v>
      </c>
      <c r="N5690" s="4">
        <v>5</v>
      </c>
      <c r="O5690" s="4">
        <v>5</v>
      </c>
      <c r="P5690" s="4">
        <v>5</v>
      </c>
      <c r="Q5690" s="9">
        <f t="shared" si="266"/>
        <v>5.7800925925925922E-2</v>
      </c>
      <c r="R5690" s="4">
        <f t="shared" si="264"/>
        <v>40688.682199074072</v>
      </c>
      <c r="S5690" s="4">
        <v>0.17712850689160087</v>
      </c>
      <c r="T5690" s="4" t="str">
        <f>VLOOKUP(E5690,Sheet2!$A$2:$E$137,5,FALSE)</f>
        <v>US</v>
      </c>
      <c r="U5690" s="4">
        <f>VLOOKUP($T5690,Sheet4!$H$1106:$M$1351,surveys!U$1+1,FALSE)</f>
        <v>0.42883768204388006</v>
      </c>
      <c r="V5690" s="4">
        <f>VLOOKUP($T5690,Sheet4!$H$1106:$M$1351,surveys!V$1+1,FALSE)</f>
        <v>0.62778475709586301</v>
      </c>
      <c r="W5690" s="4">
        <f>VLOOKUP($T5690,Sheet4!$H$1106:$M$1351,surveys!W$1+1,FALSE)</f>
        <v>0.76918600378409652</v>
      </c>
      <c r="X5690" s="4">
        <f>VLOOKUP($T5690,Sheet4!$H$1106:$M$1351,surveys!X$1+1,FALSE)</f>
        <v>0.88987045221102745</v>
      </c>
      <c r="Y5690" s="4">
        <f>VLOOKUP($T5690,Sheet4!$H$1106:$M$1351,surveys!Y$1+1,FALSE)</f>
        <v>1</v>
      </c>
      <c r="Z5690" s="4">
        <f t="shared" si="265"/>
        <v>1</v>
      </c>
      <c r="AA5690" s="4" t="str">
        <f>VLOOKUP(T5690&amp;"-"&amp;Z5690,Sheet4!$W$2:$AA$1100,3,FALSE)</f>
        <v>New York City</v>
      </c>
      <c r="AB5690" s="4">
        <f>VLOOKUP(T5690&amp;"-"&amp;Z5690,Sheet4!$W$2:$AA$1100,4,FALSE)</f>
        <v>40.714269999999999</v>
      </c>
      <c r="AC5690" s="4">
        <f>VLOOKUP(T5690&amp;"-"&amp;Z5690,Sheet4!$W$2:$AA$1100,5,FALSE)</f>
        <v>-74.005970000000005</v>
      </c>
    </row>
    <row r="5691" spans="1:29">
      <c r="A5691" s="6">
        <v>40688</v>
      </c>
      <c r="B5691" s="7">
        <v>0.68285879629629631</v>
      </c>
      <c r="C5691" s="4" t="s">
        <v>1213</v>
      </c>
      <c r="D5691" s="4" t="s">
        <v>1217</v>
      </c>
      <c r="E5691" s="4" t="s">
        <v>39</v>
      </c>
      <c r="F5691" s="4">
        <v>1</v>
      </c>
      <c r="G5691" s="4">
        <v>1</v>
      </c>
      <c r="H5691" s="4">
        <v>1</v>
      </c>
      <c r="I5691" s="4">
        <v>1</v>
      </c>
      <c r="J5691" s="4">
        <v>1</v>
      </c>
      <c r="K5691" s="4">
        <v>1</v>
      </c>
      <c r="L5691" s="4">
        <v>1</v>
      </c>
      <c r="M5691" s="4">
        <v>1</v>
      </c>
      <c r="N5691" s="4">
        <v>1</v>
      </c>
      <c r="O5691" s="4">
        <v>1</v>
      </c>
      <c r="P5691" s="4">
        <v>1</v>
      </c>
      <c r="Q5691" s="9">
        <f t="shared" si="266"/>
        <v>5.8055555555555555E-2</v>
      </c>
      <c r="R5691" s="4">
        <f t="shared" si="264"/>
        <v>40688.682858796295</v>
      </c>
      <c r="S5691" s="4">
        <v>0.18165757110282921</v>
      </c>
      <c r="T5691" s="4" t="str">
        <f>VLOOKUP(E5691,Sheet2!$A$2:$E$137,5,FALSE)</f>
        <v>CL</v>
      </c>
      <c r="U5691" s="4">
        <f>VLOOKUP($T5691,Sheet4!$H$1106:$M$1351,surveys!U$1+1,FALSE)</f>
        <v>0.77588605933105281</v>
      </c>
      <c r="V5691" s="4">
        <f>VLOOKUP($T5691,Sheet4!$H$1106:$M$1351,surveys!V$1+1,FALSE)</f>
        <v>0.85775525166800515</v>
      </c>
      <c r="W5691" s="4">
        <f>VLOOKUP($T5691,Sheet4!$H$1106:$M$1351,surveys!W$1+1,FALSE)</f>
        <v>0.9074512758994524</v>
      </c>
      <c r="X5691" s="4">
        <f>VLOOKUP($T5691,Sheet4!$H$1106:$M$1351,surveys!X$1+1,FALSE)</f>
        <v>0.95469627846018545</v>
      </c>
      <c r="Y5691" s="4">
        <f>VLOOKUP($T5691,Sheet4!$H$1106:$M$1351,surveys!Y$1+1,FALSE)</f>
        <v>1</v>
      </c>
      <c r="Z5691" s="4">
        <f t="shared" si="265"/>
        <v>1</v>
      </c>
      <c r="AA5691" s="4" t="str">
        <f>VLOOKUP(T5691&amp;"-"&amp;Z5691,Sheet4!$W$2:$AA$1100,3,FALSE)</f>
        <v>Santiago</v>
      </c>
      <c r="AB5691" s="4">
        <f>VLOOKUP(T5691&amp;"-"&amp;Z5691,Sheet4!$W$2:$AA$1100,4,FALSE)</f>
        <v>-33.456940000000003</v>
      </c>
      <c r="AC5691" s="4">
        <f>VLOOKUP(T5691&amp;"-"&amp;Z5691,Sheet4!$W$2:$AA$1100,5,FALSE)</f>
        <v>-70.648269999999997</v>
      </c>
    </row>
    <row r="5692" spans="1:29">
      <c r="A5692" s="6">
        <v>40688</v>
      </c>
      <c r="B5692" s="7">
        <v>0.68391203703703696</v>
      </c>
      <c r="C5692" s="4" t="s">
        <v>1215</v>
      </c>
      <c r="D5692" s="4" t="s">
        <v>1216</v>
      </c>
      <c r="E5692" s="4" t="s">
        <v>15</v>
      </c>
      <c r="F5692" s="4">
        <v>4</v>
      </c>
      <c r="G5692" s="4">
        <v>5</v>
      </c>
      <c r="H5692" s="4">
        <v>4</v>
      </c>
      <c r="I5692" s="4">
        <v>4</v>
      </c>
      <c r="J5692" s="4">
        <v>5</v>
      </c>
      <c r="K5692" s="4">
        <v>5</v>
      </c>
      <c r="L5692" s="4">
        <v>4</v>
      </c>
      <c r="M5692" s="4">
        <v>5</v>
      </c>
      <c r="N5692" s="4">
        <v>5</v>
      </c>
      <c r="O5692" s="4">
        <v>5</v>
      </c>
      <c r="P5692" s="4">
        <v>5</v>
      </c>
      <c r="Q5692" s="9">
        <f t="shared" si="266"/>
        <v>5.8067129629629621E-2</v>
      </c>
      <c r="R5692" s="4">
        <f t="shared" si="264"/>
        <v>40688.683912037035</v>
      </c>
      <c r="S5692" s="4">
        <v>0.68139604120695818</v>
      </c>
      <c r="T5692" s="4" t="str">
        <f>VLOOKUP(E5692,Sheet2!$A$2:$E$137,5,FALSE)</f>
        <v>US</v>
      </c>
      <c r="U5692" s="4">
        <f>VLOOKUP($T5692,Sheet4!$H$1106:$M$1351,surveys!U$1+1,FALSE)</f>
        <v>0.42883768204388006</v>
      </c>
      <c r="V5692" s="4">
        <f>VLOOKUP($T5692,Sheet4!$H$1106:$M$1351,surveys!V$1+1,FALSE)</f>
        <v>0.62778475709586301</v>
      </c>
      <c r="W5692" s="4">
        <f>VLOOKUP($T5692,Sheet4!$H$1106:$M$1351,surveys!W$1+1,FALSE)</f>
        <v>0.76918600378409652</v>
      </c>
      <c r="X5692" s="4">
        <f>VLOOKUP($T5692,Sheet4!$H$1106:$M$1351,surveys!X$1+1,FALSE)</f>
        <v>0.88987045221102745</v>
      </c>
      <c r="Y5692" s="4">
        <f>VLOOKUP($T5692,Sheet4!$H$1106:$M$1351,surveys!Y$1+1,FALSE)</f>
        <v>1</v>
      </c>
      <c r="Z5692" s="4">
        <f t="shared" si="265"/>
        <v>3</v>
      </c>
      <c r="AA5692" s="4" t="str">
        <f>VLOOKUP(T5692&amp;"-"&amp;Z5692,Sheet4!$W$2:$AA$1100,3,FALSE)</f>
        <v>Chicago</v>
      </c>
      <c r="AB5692" s="4">
        <f>VLOOKUP(T5692&amp;"-"&amp;Z5692,Sheet4!$W$2:$AA$1100,4,FALSE)</f>
        <v>41.850029999999997</v>
      </c>
      <c r="AC5692" s="4">
        <f>VLOOKUP(T5692&amp;"-"&amp;Z5692,Sheet4!$W$2:$AA$1100,5,FALSE)</f>
        <v>-87.650049999999993</v>
      </c>
    </row>
    <row r="5693" spans="1:29">
      <c r="A5693" s="6">
        <v>40688</v>
      </c>
      <c r="B5693" s="7">
        <v>0.68500000000000005</v>
      </c>
      <c r="C5693" s="4" t="s">
        <v>1215</v>
      </c>
      <c r="D5693" s="4" t="s">
        <v>1217</v>
      </c>
      <c r="E5693" s="4" t="s">
        <v>31</v>
      </c>
      <c r="F5693" s="4">
        <v>4</v>
      </c>
      <c r="G5693" s="4">
        <v>3</v>
      </c>
      <c r="H5693" s="4">
        <v>4</v>
      </c>
      <c r="I5693" s="4">
        <v>4</v>
      </c>
      <c r="J5693" s="4">
        <v>5</v>
      </c>
      <c r="K5693" s="4">
        <v>3</v>
      </c>
      <c r="L5693" s="4">
        <v>3</v>
      </c>
      <c r="M5693" s="4">
        <v>4</v>
      </c>
      <c r="N5693" s="4">
        <v>5</v>
      </c>
      <c r="O5693" s="4">
        <v>4</v>
      </c>
      <c r="P5693" s="4">
        <v>4</v>
      </c>
      <c r="Q5693" s="9">
        <f t="shared" si="266"/>
        <v>6.0011574074074071E-2</v>
      </c>
      <c r="R5693" s="4">
        <f t="shared" si="264"/>
        <v>40688.684999999998</v>
      </c>
      <c r="S5693" s="4">
        <v>0.47578484323551984</v>
      </c>
      <c r="T5693" s="4" t="str">
        <f>VLOOKUP(E5693,Sheet2!$A$2:$E$137,5,FALSE)</f>
        <v>ES</v>
      </c>
      <c r="U5693" s="4">
        <f>VLOOKUP($T5693,Sheet4!$H$1106:$M$1351,surveys!U$1+1,FALSE)</f>
        <v>0.46058089642806016</v>
      </c>
      <c r="V5693" s="4">
        <f>VLOOKUP($T5693,Sheet4!$H$1106:$M$1351,surveys!V$1+1,FALSE)</f>
        <v>0.68996105930901486</v>
      </c>
      <c r="W5693" s="4">
        <f>VLOOKUP($T5693,Sheet4!$H$1106:$M$1351,surveys!W$1+1,FALSE)</f>
        <v>0.80513768719908241</v>
      </c>
      <c r="X5693" s="4">
        <f>VLOOKUP($T5693,Sheet4!$H$1106:$M$1351,surveys!X$1+1,FALSE)</f>
        <v>0.90461214064594464</v>
      </c>
      <c r="Y5693" s="4">
        <f>VLOOKUP($T5693,Sheet4!$H$1106:$M$1351,surveys!Y$1+1,FALSE)</f>
        <v>1</v>
      </c>
      <c r="Z5693" s="4">
        <f t="shared" si="265"/>
        <v>2</v>
      </c>
      <c r="AA5693" s="4" t="str">
        <f>VLOOKUP(T5693&amp;"-"&amp;Z5693,Sheet4!$W$2:$AA$1100,3,FALSE)</f>
        <v>Barcelona</v>
      </c>
      <c r="AB5693" s="4">
        <f>VLOOKUP(T5693&amp;"-"&amp;Z5693,Sheet4!$W$2:$AA$1100,4,FALSE)</f>
        <v>41.38879</v>
      </c>
      <c r="AC5693" s="4">
        <f>VLOOKUP(T5693&amp;"-"&amp;Z5693,Sheet4!$W$2:$AA$1100,5,FALSE)</f>
        <v>2.1589900000000002</v>
      </c>
    </row>
    <row r="5694" spans="1:29">
      <c r="A5694" s="6">
        <v>40688</v>
      </c>
      <c r="B5694" s="7">
        <v>0.6866782407407408</v>
      </c>
      <c r="C5694" s="4" t="s">
        <v>1213</v>
      </c>
      <c r="D5694" s="4" t="s">
        <v>1214</v>
      </c>
      <c r="E5694" s="4" t="s">
        <v>116</v>
      </c>
      <c r="F5694" s="4">
        <v>4</v>
      </c>
      <c r="G5694" s="4">
        <v>1</v>
      </c>
      <c r="H5694" s="4">
        <v>3</v>
      </c>
      <c r="I5694" s="4">
        <v>3</v>
      </c>
      <c r="J5694" s="4">
        <v>1</v>
      </c>
      <c r="K5694" s="4">
        <v>1</v>
      </c>
      <c r="L5694" s="4">
        <v>2</v>
      </c>
      <c r="M5694" s="4">
        <v>4</v>
      </c>
      <c r="N5694" s="4">
        <v>1</v>
      </c>
      <c r="O5694" s="4">
        <v>4</v>
      </c>
      <c r="P5694" s="4">
        <v>4</v>
      </c>
      <c r="Q5694" s="9">
        <f t="shared" si="266"/>
        <v>6.0196759259259262E-2</v>
      </c>
      <c r="R5694" s="4">
        <f t="shared" si="264"/>
        <v>40688.686678240738</v>
      </c>
      <c r="S5694" s="4">
        <v>0.30157950318107418</v>
      </c>
      <c r="T5694" s="4" t="str">
        <f>VLOOKUP(E5694,Sheet2!$A$2:$E$137,5,FALSE)</f>
        <v>RO</v>
      </c>
      <c r="U5694" s="4">
        <f>VLOOKUP($T5694,Sheet4!$H$1106:$M$1351,surveys!U$1+1,FALSE)</f>
        <v>0.59951742353350723</v>
      </c>
      <c r="V5694" s="4">
        <f>VLOOKUP($T5694,Sheet4!$H$1106:$M$1351,surveys!V$1+1,FALSE)</f>
        <v>0.70108268313792865</v>
      </c>
      <c r="W5694" s="4">
        <f>VLOOKUP($T5694,Sheet4!$H$1106:$M$1351,surveys!W$1+1,FALSE)</f>
        <v>0.80224425203841443</v>
      </c>
      <c r="X5694" s="4">
        <f>VLOOKUP($T5694,Sheet4!$H$1106:$M$1351,surveys!X$1+1,FALSE)</f>
        <v>0.90286447936993586</v>
      </c>
      <c r="Y5694" s="4">
        <f>VLOOKUP($T5694,Sheet4!$H$1106:$M$1351,surveys!Y$1+1,FALSE)</f>
        <v>1</v>
      </c>
      <c r="Z5694" s="4">
        <f t="shared" si="265"/>
        <v>1</v>
      </c>
      <c r="AA5694" s="4" t="str">
        <f>VLOOKUP(T5694&amp;"-"&amp;Z5694,Sheet4!$W$2:$AA$1100,3,FALSE)</f>
        <v>Bucharest</v>
      </c>
      <c r="AB5694" s="4">
        <f>VLOOKUP(T5694&amp;"-"&amp;Z5694,Sheet4!$W$2:$AA$1100,4,FALSE)</f>
        <v>44.432250000000003</v>
      </c>
      <c r="AC5694" s="4">
        <f>VLOOKUP(T5694&amp;"-"&amp;Z5694,Sheet4!$W$2:$AA$1100,5,FALSE)</f>
        <v>26.106259999999999</v>
      </c>
    </row>
    <row r="5695" spans="1:29">
      <c r="A5695" s="6">
        <v>40688</v>
      </c>
      <c r="B5695" s="7">
        <v>0.68827546296296294</v>
      </c>
      <c r="C5695" s="4" t="s">
        <v>1213</v>
      </c>
      <c r="D5695" s="4" t="s">
        <v>1218</v>
      </c>
      <c r="E5695" s="4" t="s">
        <v>11</v>
      </c>
      <c r="F5695" s="4">
        <v>3</v>
      </c>
      <c r="G5695" s="4">
        <v>1</v>
      </c>
      <c r="H5695" s="4">
        <v>2</v>
      </c>
      <c r="I5695" s="4">
        <v>3</v>
      </c>
      <c r="J5695" s="4">
        <v>4</v>
      </c>
      <c r="K5695" s="4">
        <v>5</v>
      </c>
      <c r="L5695" s="4">
        <v>2</v>
      </c>
      <c r="M5695" s="4">
        <v>4</v>
      </c>
      <c r="N5695" s="4">
        <v>3</v>
      </c>
      <c r="O5695" s="4">
        <v>2</v>
      </c>
      <c r="P5695" s="4">
        <v>3</v>
      </c>
      <c r="Q5695" s="9">
        <f t="shared" si="266"/>
        <v>6.1840277777777779E-2</v>
      </c>
      <c r="R5695" s="4">
        <f t="shared" si="264"/>
        <v>40688.688275462962</v>
      </c>
      <c r="S5695" s="4">
        <v>0.94350166644364486</v>
      </c>
      <c r="T5695" s="4" t="str">
        <f>VLOOKUP(E5695,Sheet2!$A$2:$E$137,5,FALSE)</f>
        <v>FR</v>
      </c>
      <c r="U5695" s="4">
        <f>VLOOKUP($T5695,Sheet4!$H$1106:$M$1351,surveys!U$1+1,FALSE)</f>
        <v>0.51193913659220647</v>
      </c>
      <c r="V5695" s="4">
        <f>VLOOKUP($T5695,Sheet4!$H$1106:$M$1351,surveys!V$1+1,FALSE)</f>
        <v>0.70220575033861143</v>
      </c>
      <c r="W5695" s="4">
        <f>VLOOKUP($T5695,Sheet4!$H$1106:$M$1351,surveys!W$1+1,FALSE)</f>
        <v>0.81527182039156842</v>
      </c>
      <c r="X5695" s="4">
        <f>VLOOKUP($T5695,Sheet4!$H$1106:$M$1351,surveys!X$1+1,FALSE)</f>
        <v>0.91893911792009964</v>
      </c>
      <c r="Y5695" s="4">
        <f>VLOOKUP($T5695,Sheet4!$H$1106:$M$1351,surveys!Y$1+1,FALSE)</f>
        <v>1</v>
      </c>
      <c r="Z5695" s="4">
        <f t="shared" si="265"/>
        <v>5</v>
      </c>
      <c r="AA5695" s="4" t="str">
        <f>VLOOKUP(T5695&amp;"-"&amp;Z5695,Sheet4!$W$2:$AA$1100,3,FALSE)</f>
        <v>Nice</v>
      </c>
      <c r="AB5695" s="4">
        <f>VLOOKUP(T5695&amp;"-"&amp;Z5695,Sheet4!$W$2:$AA$1100,4,FALSE)</f>
        <v>43.703130000000002</v>
      </c>
      <c r="AC5695" s="4">
        <f>VLOOKUP(T5695&amp;"-"&amp;Z5695,Sheet4!$W$2:$AA$1100,5,FALSE)</f>
        <v>7.2660799999999997</v>
      </c>
    </row>
    <row r="5696" spans="1:29">
      <c r="A5696" s="6">
        <v>40688</v>
      </c>
      <c r="B5696" s="7">
        <v>0.68870370370370371</v>
      </c>
      <c r="C5696" s="4" t="s">
        <v>1213</v>
      </c>
      <c r="D5696" s="4" t="s">
        <v>1214</v>
      </c>
      <c r="E5696" s="4" t="s">
        <v>15</v>
      </c>
      <c r="F5696" s="4">
        <v>5</v>
      </c>
      <c r="G5696" s="4">
        <v>5</v>
      </c>
      <c r="H5696" s="4">
        <v>1</v>
      </c>
      <c r="I5696" s="4">
        <v>1</v>
      </c>
      <c r="J5696" s="4">
        <v>5</v>
      </c>
      <c r="K5696" s="4">
        <v>1</v>
      </c>
      <c r="L5696" s="4">
        <v>5</v>
      </c>
      <c r="M5696" s="4">
        <v>5</v>
      </c>
      <c r="N5696" s="4">
        <v>5</v>
      </c>
      <c r="O5696" s="4">
        <v>1</v>
      </c>
      <c r="P5696" s="4">
        <v>1</v>
      </c>
      <c r="Q5696" s="9">
        <f t="shared" si="266"/>
        <v>6.1157407407407403E-2</v>
      </c>
      <c r="R5696" s="4">
        <f t="shared" si="264"/>
        <v>40688.688703703701</v>
      </c>
      <c r="S5696" s="4">
        <v>0.79686229010964738</v>
      </c>
      <c r="T5696" s="4" t="str">
        <f>VLOOKUP(E5696,Sheet2!$A$2:$E$137,5,FALSE)</f>
        <v>US</v>
      </c>
      <c r="U5696" s="4">
        <f>VLOOKUP($T5696,Sheet4!$H$1106:$M$1351,surveys!U$1+1,FALSE)</f>
        <v>0.42883768204388006</v>
      </c>
      <c r="V5696" s="4">
        <f>VLOOKUP($T5696,Sheet4!$H$1106:$M$1351,surveys!V$1+1,FALSE)</f>
        <v>0.62778475709586301</v>
      </c>
      <c r="W5696" s="4">
        <f>VLOOKUP($T5696,Sheet4!$H$1106:$M$1351,surveys!W$1+1,FALSE)</f>
        <v>0.76918600378409652</v>
      </c>
      <c r="X5696" s="4">
        <f>VLOOKUP($T5696,Sheet4!$H$1106:$M$1351,surveys!X$1+1,FALSE)</f>
        <v>0.88987045221102745</v>
      </c>
      <c r="Y5696" s="4">
        <f>VLOOKUP($T5696,Sheet4!$H$1106:$M$1351,surveys!Y$1+1,FALSE)</f>
        <v>1</v>
      </c>
      <c r="Z5696" s="4">
        <f t="shared" si="265"/>
        <v>4</v>
      </c>
      <c r="AA5696" s="4" t="str">
        <f>VLOOKUP(T5696&amp;"-"&amp;Z5696,Sheet4!$W$2:$AA$1100,3,FALSE)</f>
        <v>Brooklyn</v>
      </c>
      <c r="AB5696" s="4">
        <f>VLOOKUP(T5696&amp;"-"&amp;Z5696,Sheet4!$W$2:$AA$1100,4,FALSE)</f>
        <v>40.650100000000002</v>
      </c>
      <c r="AC5696" s="4">
        <f>VLOOKUP(T5696&amp;"-"&amp;Z5696,Sheet4!$W$2:$AA$1100,5,FALSE)</f>
        <v>-73.949579999999997</v>
      </c>
    </row>
    <row r="5697" spans="1:29">
      <c r="A5697" s="6">
        <v>40688</v>
      </c>
      <c r="B5697" s="7">
        <v>0.68958333333333333</v>
      </c>
      <c r="C5697" s="4" t="s">
        <v>1213</v>
      </c>
      <c r="D5697" s="4" t="s">
        <v>1217</v>
      </c>
      <c r="E5697" s="4" t="s">
        <v>23</v>
      </c>
      <c r="F5697" s="4">
        <v>5</v>
      </c>
      <c r="G5697" s="4">
        <v>5</v>
      </c>
      <c r="H5697" s="4">
        <v>5</v>
      </c>
      <c r="I5697" s="4">
        <v>4</v>
      </c>
      <c r="J5697" s="4">
        <v>5</v>
      </c>
      <c r="K5697" s="4">
        <v>5</v>
      </c>
      <c r="L5697" s="4">
        <v>4</v>
      </c>
      <c r="M5697" s="4">
        <v>5</v>
      </c>
      <c r="N5697" s="4">
        <v>5</v>
      </c>
      <c r="O5697" s="4">
        <v>5</v>
      </c>
      <c r="P5697" s="4">
        <v>5</v>
      </c>
      <c r="Q5697" s="9">
        <f t="shared" si="266"/>
        <v>6.21875E-2</v>
      </c>
      <c r="R5697" s="4">
        <f t="shared" si="264"/>
        <v>40688.689583333333</v>
      </c>
      <c r="S5697" s="4">
        <v>0.29072136091901246</v>
      </c>
      <c r="T5697" s="4" t="str">
        <f>VLOOKUP(E5697,Sheet2!$A$2:$E$137,5,FALSE)</f>
        <v>CA</v>
      </c>
      <c r="U5697" s="4">
        <f>VLOOKUP($T5697,Sheet4!$H$1106:$M$1351,surveys!U$1+1,FALSE)</f>
        <v>0.39929817507859233</v>
      </c>
      <c r="V5697" s="4">
        <f>VLOOKUP($T5697,Sheet4!$H$1106:$M$1351,surveys!V$1+1,FALSE)</f>
        <v>0.68226808593455113</v>
      </c>
      <c r="W5697" s="4">
        <f>VLOOKUP($T5697,Sheet4!$H$1106:$M$1351,surveys!W$1+1,FALSE)</f>
        <v>0.8413893511967715</v>
      </c>
      <c r="X5697" s="4">
        <f>VLOOKUP($T5697,Sheet4!$H$1106:$M$1351,surveys!X$1+1,FALSE)</f>
        <v>0.92969032990429024</v>
      </c>
      <c r="Y5697" s="4">
        <f>VLOOKUP($T5697,Sheet4!$H$1106:$M$1351,surveys!Y$1+1,FALSE)</f>
        <v>1</v>
      </c>
      <c r="Z5697" s="4">
        <f t="shared" si="265"/>
        <v>1</v>
      </c>
      <c r="AA5697" s="4" t="str">
        <f>VLOOKUP(T5697&amp;"-"&amp;Z5697,Sheet4!$W$2:$AA$1100,3,FALSE)</f>
        <v>Toronto</v>
      </c>
      <c r="AB5697" s="4">
        <f>VLOOKUP(T5697&amp;"-"&amp;Z5697,Sheet4!$W$2:$AA$1100,4,FALSE)</f>
        <v>43.700110000000002</v>
      </c>
      <c r="AC5697" s="4">
        <f>VLOOKUP(T5697&amp;"-"&amp;Z5697,Sheet4!$W$2:$AA$1100,5,FALSE)</f>
        <v>-79.416300000000007</v>
      </c>
    </row>
    <row r="5698" spans="1:29">
      <c r="A5698" s="6">
        <v>40688</v>
      </c>
      <c r="B5698" s="7">
        <v>0.68994212962962964</v>
      </c>
      <c r="C5698" s="4" t="s">
        <v>1213</v>
      </c>
      <c r="D5698" s="4" t="s">
        <v>1217</v>
      </c>
      <c r="E5698" s="4" t="s">
        <v>33</v>
      </c>
      <c r="F5698" s="4">
        <v>1</v>
      </c>
      <c r="G5698" s="4">
        <v>1</v>
      </c>
      <c r="H5698" s="4">
        <v>1</v>
      </c>
      <c r="I5698" s="4">
        <v>1</v>
      </c>
      <c r="J5698" s="4">
        <v>1</v>
      </c>
      <c r="K5698" s="4">
        <v>1</v>
      </c>
      <c r="L5698" s="4">
        <v>1</v>
      </c>
      <c r="M5698" s="4">
        <v>1</v>
      </c>
      <c r="N5698" s="4">
        <v>1</v>
      </c>
      <c r="O5698" s="4">
        <v>1</v>
      </c>
      <c r="P5698" s="4">
        <v>1</v>
      </c>
      <c r="Q5698" s="9">
        <f t="shared" si="266"/>
        <v>6.2534722222222214E-2</v>
      </c>
      <c r="R5698" s="4">
        <f t="shared" ref="R5698:R5761" si="267">VALUE(A5698+B5698)</f>
        <v>40688.689942129633</v>
      </c>
      <c r="S5698" s="4">
        <v>0.93113306051527989</v>
      </c>
      <c r="T5698" s="4" t="str">
        <f>VLOOKUP(E5698,Sheet2!$A$2:$E$137,5,FALSE)</f>
        <v>IT</v>
      </c>
      <c r="U5698" s="4">
        <f>VLOOKUP($T5698,Sheet4!$H$1106:$M$1351,surveys!U$1+1,FALSE)</f>
        <v>0.40073733113706772</v>
      </c>
      <c r="V5698" s="4">
        <f>VLOOKUP($T5698,Sheet4!$H$1106:$M$1351,surveys!V$1+1,FALSE)</f>
        <v>0.60502083075372182</v>
      </c>
      <c r="W5698" s="4">
        <f>VLOOKUP($T5698,Sheet4!$H$1106:$M$1351,surveys!W$1+1,FALSE)</f>
        <v>0.75963680320784854</v>
      </c>
      <c r="X5698" s="4">
        <f>VLOOKUP($T5698,Sheet4!$H$1106:$M$1351,surveys!X$1+1,FALSE)</f>
        <v>0.89491209934724891</v>
      </c>
      <c r="Y5698" s="4">
        <f>VLOOKUP($T5698,Sheet4!$H$1106:$M$1351,surveys!Y$1+1,FALSE)</f>
        <v>1</v>
      </c>
      <c r="Z5698" s="4">
        <f t="shared" si="265"/>
        <v>5</v>
      </c>
      <c r="AA5698" s="4" t="str">
        <f>VLOOKUP(T5698&amp;"-"&amp;Z5698,Sheet4!$W$2:$AA$1100,3,FALSE)</f>
        <v>Palermo</v>
      </c>
      <c r="AB5698" s="4">
        <f>VLOOKUP(T5698&amp;"-"&amp;Z5698,Sheet4!$W$2:$AA$1100,4,FALSE)</f>
        <v>38.115819999999999</v>
      </c>
      <c r="AC5698" s="4">
        <f>VLOOKUP(T5698&amp;"-"&amp;Z5698,Sheet4!$W$2:$AA$1100,5,FALSE)</f>
        <v>13.35976</v>
      </c>
    </row>
    <row r="5699" spans="1:29">
      <c r="A5699" s="6">
        <v>40688</v>
      </c>
      <c r="B5699" s="7">
        <v>0.69152777777777785</v>
      </c>
      <c r="C5699" s="4" t="s">
        <v>1215</v>
      </c>
      <c r="D5699" s="4" t="s">
        <v>1218</v>
      </c>
      <c r="E5699" s="4" t="s">
        <v>15</v>
      </c>
      <c r="F5699" s="4">
        <v>5</v>
      </c>
      <c r="G5699" s="4">
        <v>5</v>
      </c>
      <c r="H5699" s="4">
        <v>5</v>
      </c>
      <c r="I5699" s="4">
        <v>5</v>
      </c>
      <c r="J5699" s="4">
        <v>5</v>
      </c>
      <c r="K5699" s="4">
        <v>5</v>
      </c>
      <c r="L5699" s="4">
        <v>5</v>
      </c>
      <c r="M5699" s="4">
        <v>5</v>
      </c>
      <c r="N5699" s="4">
        <v>5</v>
      </c>
      <c r="O5699" s="4">
        <v>5</v>
      </c>
      <c r="P5699" s="4">
        <v>5</v>
      </c>
      <c r="Q5699" s="9">
        <f t="shared" si="266"/>
        <v>6.4097222222222222E-2</v>
      </c>
      <c r="R5699" s="4">
        <f t="shared" si="267"/>
        <v>40688.691527777781</v>
      </c>
      <c r="S5699" s="4">
        <v>0.27912589827399703</v>
      </c>
      <c r="T5699" s="4" t="str">
        <f>VLOOKUP(E5699,Sheet2!$A$2:$E$137,5,FALSE)</f>
        <v>US</v>
      </c>
      <c r="U5699" s="4">
        <f>VLOOKUP($T5699,Sheet4!$H$1106:$M$1351,surveys!U$1+1,FALSE)</f>
        <v>0.42883768204388006</v>
      </c>
      <c r="V5699" s="4">
        <f>VLOOKUP($T5699,Sheet4!$H$1106:$M$1351,surveys!V$1+1,FALSE)</f>
        <v>0.62778475709586301</v>
      </c>
      <c r="W5699" s="4">
        <f>VLOOKUP($T5699,Sheet4!$H$1106:$M$1351,surveys!W$1+1,FALSE)</f>
        <v>0.76918600378409652</v>
      </c>
      <c r="X5699" s="4">
        <f>VLOOKUP($T5699,Sheet4!$H$1106:$M$1351,surveys!X$1+1,FALSE)</f>
        <v>0.88987045221102745</v>
      </c>
      <c r="Y5699" s="4">
        <f>VLOOKUP($T5699,Sheet4!$H$1106:$M$1351,surveys!Y$1+1,FALSE)</f>
        <v>1</v>
      </c>
      <c r="Z5699" s="4">
        <f t="shared" ref="Z5699:Z5762" si="268">IF(S5699&lt;U5699,1,IF(S5699&lt;V5699,2,IF(S5699&lt;W5699,3,IF(S5699&lt;X5699,4,5))))</f>
        <v>1</v>
      </c>
      <c r="AA5699" s="4" t="str">
        <f>VLOOKUP(T5699&amp;"-"&amp;Z5699,Sheet4!$W$2:$AA$1100,3,FALSE)</f>
        <v>New York City</v>
      </c>
      <c r="AB5699" s="4">
        <f>VLOOKUP(T5699&amp;"-"&amp;Z5699,Sheet4!$W$2:$AA$1100,4,FALSE)</f>
        <v>40.714269999999999</v>
      </c>
      <c r="AC5699" s="4">
        <f>VLOOKUP(T5699&amp;"-"&amp;Z5699,Sheet4!$W$2:$AA$1100,5,FALSE)</f>
        <v>-74.005970000000005</v>
      </c>
    </row>
    <row r="5700" spans="1:29">
      <c r="A5700" s="6">
        <v>40688</v>
      </c>
      <c r="B5700" s="7">
        <v>0.69364583333333341</v>
      </c>
      <c r="C5700" s="4" t="s">
        <v>1215</v>
      </c>
      <c r="D5700" s="4" t="s">
        <v>1216</v>
      </c>
      <c r="E5700" s="4" t="s">
        <v>33</v>
      </c>
      <c r="F5700" s="4">
        <v>2</v>
      </c>
      <c r="G5700" s="4">
        <v>2</v>
      </c>
      <c r="H5700" s="4">
        <v>1</v>
      </c>
      <c r="I5700" s="4">
        <v>3</v>
      </c>
      <c r="J5700" s="4">
        <v>3</v>
      </c>
      <c r="K5700" s="4">
        <v>2</v>
      </c>
      <c r="L5700" s="4">
        <v>0</v>
      </c>
      <c r="M5700" s="4">
        <v>4</v>
      </c>
      <c r="N5700" s="4">
        <v>2</v>
      </c>
      <c r="O5700" s="4">
        <v>2</v>
      </c>
      <c r="P5700" s="4">
        <v>2</v>
      </c>
      <c r="Q5700" s="9">
        <f t="shared" si="266"/>
        <v>6.4965277777777775E-2</v>
      </c>
      <c r="R5700" s="4">
        <f t="shared" si="267"/>
        <v>40688.693645833337</v>
      </c>
      <c r="S5700" s="4">
        <v>0.87096374401447907</v>
      </c>
      <c r="T5700" s="4" t="str">
        <f>VLOOKUP(E5700,Sheet2!$A$2:$E$137,5,FALSE)</f>
        <v>IT</v>
      </c>
      <c r="U5700" s="4">
        <f>VLOOKUP($T5700,Sheet4!$H$1106:$M$1351,surveys!U$1+1,FALSE)</f>
        <v>0.40073733113706772</v>
      </c>
      <c r="V5700" s="4">
        <f>VLOOKUP($T5700,Sheet4!$H$1106:$M$1351,surveys!V$1+1,FALSE)</f>
        <v>0.60502083075372182</v>
      </c>
      <c r="W5700" s="4">
        <f>VLOOKUP($T5700,Sheet4!$H$1106:$M$1351,surveys!W$1+1,FALSE)</f>
        <v>0.75963680320784854</v>
      </c>
      <c r="X5700" s="4">
        <f>VLOOKUP($T5700,Sheet4!$H$1106:$M$1351,surveys!X$1+1,FALSE)</f>
        <v>0.89491209934724891</v>
      </c>
      <c r="Y5700" s="4">
        <f>VLOOKUP($T5700,Sheet4!$H$1106:$M$1351,surveys!Y$1+1,FALSE)</f>
        <v>1</v>
      </c>
      <c r="Z5700" s="4">
        <f t="shared" si="268"/>
        <v>4</v>
      </c>
      <c r="AA5700" s="4" t="str">
        <f>VLOOKUP(T5700&amp;"-"&amp;Z5700,Sheet4!$W$2:$AA$1100,3,FALSE)</f>
        <v>Torino</v>
      </c>
      <c r="AB5700" s="4">
        <f>VLOOKUP(T5700&amp;"-"&amp;Z5700,Sheet4!$W$2:$AA$1100,4,FALSE)</f>
        <v>45.070489999999999</v>
      </c>
      <c r="AC5700" s="4">
        <f>VLOOKUP(T5700&amp;"-"&amp;Z5700,Sheet4!$W$2:$AA$1100,5,FALSE)</f>
        <v>7.68682</v>
      </c>
    </row>
    <row r="5701" spans="1:29">
      <c r="A5701" s="6">
        <v>40688</v>
      </c>
      <c r="B5701" s="7">
        <v>0.69568287037037047</v>
      </c>
      <c r="C5701" s="4" t="s">
        <v>1213</v>
      </c>
      <c r="D5701" s="4" t="s">
        <v>1214</v>
      </c>
      <c r="E5701" s="4" t="s">
        <v>113</v>
      </c>
      <c r="F5701" s="4">
        <v>1</v>
      </c>
      <c r="G5701" s="4">
        <v>1</v>
      </c>
      <c r="H5701" s="4">
        <v>1</v>
      </c>
      <c r="I5701" s="4">
        <v>1</v>
      </c>
      <c r="J5701" s="4">
        <v>1</v>
      </c>
      <c r="K5701" s="4">
        <v>1</v>
      </c>
      <c r="L5701" s="4">
        <v>1</v>
      </c>
      <c r="M5701" s="4">
        <v>1</v>
      </c>
      <c r="N5701" s="4">
        <v>1</v>
      </c>
      <c r="O5701" s="4">
        <v>1</v>
      </c>
      <c r="P5701" s="4">
        <v>1</v>
      </c>
      <c r="Q5701" s="9">
        <f t="shared" ref="Q5701:Q5764" si="269">TIME(VALUE(MID(B5701,1,2)),VALUE(MID(B5701,4,2)),VALUE(RIGHT(B5701,2)))</f>
        <v>6.6400462962962967E-2</v>
      </c>
      <c r="R5701" s="4">
        <f t="shared" si="267"/>
        <v>40688.69568287037</v>
      </c>
      <c r="S5701" s="4">
        <v>0.1401080463507105</v>
      </c>
      <c r="T5701" s="4" t="str">
        <f>VLOOKUP(E5701,Sheet2!$A$2:$E$137,5,FALSE)</f>
        <v>JP</v>
      </c>
      <c r="U5701" s="4">
        <f>VLOOKUP($T5701,Sheet4!$H$1106:$M$1351,surveys!U$1+1,FALSE)</f>
        <v>0.44874078205656753</v>
      </c>
      <c r="V5701" s="4">
        <f>VLOOKUP($T5701,Sheet4!$H$1106:$M$1351,surveys!V$1+1,FALSE)</f>
        <v>0.64114518428781597</v>
      </c>
      <c r="W5701" s="4">
        <f>VLOOKUP($T5701,Sheet4!$H$1106:$M$1351,surveys!W$1+1,FALSE)</f>
        <v>0.78068907227302575</v>
      </c>
      <c r="X5701" s="4">
        <f>VLOOKUP($T5701,Sheet4!$H$1106:$M$1351,surveys!X$1+1,FALSE)</f>
        <v>0.89864079960981302</v>
      </c>
      <c r="Y5701" s="4">
        <f>VLOOKUP($T5701,Sheet4!$H$1106:$M$1351,surveys!Y$1+1,FALSE)</f>
        <v>1</v>
      </c>
      <c r="Z5701" s="4">
        <f t="shared" si="268"/>
        <v>1</v>
      </c>
      <c r="AA5701" s="4" t="str">
        <f>VLOOKUP(T5701&amp;"-"&amp;Z5701,Sheet4!$W$2:$AA$1100,3,FALSE)</f>
        <v>Tokyo</v>
      </c>
      <c r="AB5701" s="4">
        <f>VLOOKUP(T5701&amp;"-"&amp;Z5701,Sheet4!$W$2:$AA$1100,4,FALSE)</f>
        <v>35.689500000000002</v>
      </c>
      <c r="AC5701" s="4">
        <f>VLOOKUP(T5701&amp;"-"&amp;Z5701,Sheet4!$W$2:$AA$1100,5,FALSE)</f>
        <v>139.69171</v>
      </c>
    </row>
    <row r="5702" spans="1:29">
      <c r="A5702" s="6">
        <v>40688</v>
      </c>
      <c r="B5702" s="7">
        <v>0.69795138888888886</v>
      </c>
      <c r="C5702" s="4" t="s">
        <v>1215</v>
      </c>
      <c r="D5702" s="4" t="s">
        <v>1217</v>
      </c>
      <c r="E5702" s="4" t="s">
        <v>21</v>
      </c>
      <c r="F5702" s="4">
        <v>5</v>
      </c>
      <c r="G5702" s="4">
        <v>5</v>
      </c>
      <c r="H5702" s="4">
        <v>5</v>
      </c>
      <c r="I5702" s="4">
        <v>5</v>
      </c>
      <c r="J5702" s="4">
        <v>5</v>
      </c>
      <c r="K5702" s="4">
        <v>5</v>
      </c>
      <c r="L5702" s="4">
        <v>5</v>
      </c>
      <c r="M5702" s="4">
        <v>5</v>
      </c>
      <c r="N5702" s="4">
        <v>5</v>
      </c>
      <c r="O5702" s="4">
        <v>5</v>
      </c>
      <c r="P5702" s="4">
        <v>5</v>
      </c>
      <c r="Q5702" s="9">
        <f t="shared" si="269"/>
        <v>6.8391203703703704E-2</v>
      </c>
      <c r="R5702" s="4">
        <f t="shared" si="267"/>
        <v>40688.697951388887</v>
      </c>
      <c r="S5702" s="4">
        <v>0.79924384354577249</v>
      </c>
      <c r="T5702" s="4" t="str">
        <f>VLOOKUP(E5702,Sheet2!$A$2:$E$137,5,FALSE)</f>
        <v>MX</v>
      </c>
      <c r="U5702" s="4">
        <f>VLOOKUP($T5702,Sheet4!$H$1106:$M$1351,surveys!U$1+1,FALSE)</f>
        <v>0.64192227588837014</v>
      </c>
      <c r="V5702" s="4">
        <f>VLOOKUP($T5702,Sheet4!$H$1106:$M$1351,surveys!V$1+1,FALSE)</f>
        <v>0.73699712700692854</v>
      </c>
      <c r="W5702" s="4">
        <f>VLOOKUP($T5702,Sheet4!$H$1106:$M$1351,surveys!W$1+1,FALSE)</f>
        <v>0.83130642446864456</v>
      </c>
      <c r="X5702" s="4">
        <f>VLOOKUP($T5702,Sheet4!$H$1106:$M$1351,surveys!X$1+1,FALSE)</f>
        <v>0.91696724211461977</v>
      </c>
      <c r="Y5702" s="4">
        <f>VLOOKUP($T5702,Sheet4!$H$1106:$M$1351,surveys!Y$1+1,FALSE)</f>
        <v>1</v>
      </c>
      <c r="Z5702" s="4">
        <f t="shared" si="268"/>
        <v>3</v>
      </c>
      <c r="AA5702" s="4" t="str">
        <f>VLOOKUP(T5702&amp;"-"&amp;Z5702,Sheet4!$W$2:$AA$1100,3,FALSE)</f>
        <v>Ecatepec</v>
      </c>
      <c r="AB5702" s="4">
        <f>VLOOKUP(T5702&amp;"-"&amp;Z5702,Sheet4!$W$2:$AA$1100,4,FALSE)</f>
        <v>19.601109999999998</v>
      </c>
      <c r="AC5702" s="4">
        <f>VLOOKUP(T5702&amp;"-"&amp;Z5702,Sheet4!$W$2:$AA$1100,5,FALSE)</f>
        <v>-99.052499999999995</v>
      </c>
    </row>
    <row r="5703" spans="1:29">
      <c r="A5703" s="6">
        <v>40688</v>
      </c>
      <c r="B5703" s="7">
        <v>0.69805555555555554</v>
      </c>
      <c r="C5703" s="4" t="s">
        <v>1213</v>
      </c>
      <c r="D5703" s="4" t="s">
        <v>1214</v>
      </c>
      <c r="E5703" s="4" t="s">
        <v>11</v>
      </c>
      <c r="F5703" s="4">
        <v>4</v>
      </c>
      <c r="G5703" s="4">
        <v>3</v>
      </c>
      <c r="H5703" s="4">
        <v>3</v>
      </c>
      <c r="I5703" s="4">
        <v>3</v>
      </c>
      <c r="J5703" s="4">
        <v>5</v>
      </c>
      <c r="K5703" s="4">
        <v>5</v>
      </c>
      <c r="L5703" s="4">
        <v>4</v>
      </c>
      <c r="M5703" s="4">
        <v>5</v>
      </c>
      <c r="N5703" s="4">
        <v>5</v>
      </c>
      <c r="O5703" s="4">
        <v>3</v>
      </c>
      <c r="P5703" s="4">
        <v>5</v>
      </c>
      <c r="Q5703" s="9">
        <f t="shared" si="269"/>
        <v>6.8703703703703697E-2</v>
      </c>
      <c r="R5703" s="4">
        <f t="shared" si="267"/>
        <v>40688.698055555556</v>
      </c>
      <c r="S5703" s="4">
        <v>0.48175591918331717</v>
      </c>
      <c r="T5703" s="4" t="str">
        <f>VLOOKUP(E5703,Sheet2!$A$2:$E$137,5,FALSE)</f>
        <v>FR</v>
      </c>
      <c r="U5703" s="4">
        <f>VLOOKUP($T5703,Sheet4!$H$1106:$M$1351,surveys!U$1+1,FALSE)</f>
        <v>0.51193913659220647</v>
      </c>
      <c r="V5703" s="4">
        <f>VLOOKUP($T5703,Sheet4!$H$1106:$M$1351,surveys!V$1+1,FALSE)</f>
        <v>0.70220575033861143</v>
      </c>
      <c r="W5703" s="4">
        <f>VLOOKUP($T5703,Sheet4!$H$1106:$M$1351,surveys!W$1+1,FALSE)</f>
        <v>0.81527182039156842</v>
      </c>
      <c r="X5703" s="4">
        <f>VLOOKUP($T5703,Sheet4!$H$1106:$M$1351,surveys!X$1+1,FALSE)</f>
        <v>0.91893911792009964</v>
      </c>
      <c r="Y5703" s="4">
        <f>VLOOKUP($T5703,Sheet4!$H$1106:$M$1351,surveys!Y$1+1,FALSE)</f>
        <v>1</v>
      </c>
      <c r="Z5703" s="4">
        <f t="shared" si="268"/>
        <v>1</v>
      </c>
      <c r="AA5703" s="4" t="str">
        <f>VLOOKUP(T5703&amp;"-"&amp;Z5703,Sheet4!$W$2:$AA$1100,3,FALSE)</f>
        <v>Paris</v>
      </c>
      <c r="AB5703" s="4">
        <f>VLOOKUP(T5703&amp;"-"&amp;Z5703,Sheet4!$W$2:$AA$1100,4,FALSE)</f>
        <v>48.853409999999997</v>
      </c>
      <c r="AC5703" s="4">
        <f>VLOOKUP(T5703&amp;"-"&amp;Z5703,Sheet4!$W$2:$AA$1100,5,FALSE)</f>
        <v>2.3488000000000002</v>
      </c>
    </row>
    <row r="5704" spans="1:29">
      <c r="A5704" s="6">
        <v>40688</v>
      </c>
      <c r="B5704" s="7">
        <v>0.69833333333333336</v>
      </c>
      <c r="C5704" s="4" t="s">
        <v>1215</v>
      </c>
      <c r="D5704" s="4" t="s">
        <v>1219</v>
      </c>
      <c r="E5704" s="4" t="s">
        <v>15</v>
      </c>
      <c r="F5704" s="4">
        <v>4</v>
      </c>
      <c r="G5704" s="4">
        <v>5</v>
      </c>
      <c r="H5704" s="4">
        <v>5</v>
      </c>
      <c r="I5704" s="4">
        <v>4</v>
      </c>
      <c r="J5704" s="4">
        <v>5</v>
      </c>
      <c r="K5704" s="4">
        <v>5</v>
      </c>
      <c r="L5704" s="4">
        <v>5</v>
      </c>
      <c r="M5704" s="4">
        <v>5</v>
      </c>
      <c r="N5704" s="4">
        <v>5</v>
      </c>
      <c r="O5704" s="4">
        <v>5</v>
      </c>
      <c r="P5704" s="4">
        <v>5</v>
      </c>
      <c r="Q5704" s="9">
        <f t="shared" si="269"/>
        <v>6.8437499999999998E-2</v>
      </c>
      <c r="R5704" s="4">
        <f t="shared" si="267"/>
        <v>40688.698333333334</v>
      </c>
      <c r="S5704" s="4">
        <v>0.37275421873034453</v>
      </c>
      <c r="T5704" s="4" t="str">
        <f>VLOOKUP(E5704,Sheet2!$A$2:$E$137,5,FALSE)</f>
        <v>US</v>
      </c>
      <c r="U5704" s="4">
        <f>VLOOKUP($T5704,Sheet4!$H$1106:$M$1351,surveys!U$1+1,FALSE)</f>
        <v>0.42883768204388006</v>
      </c>
      <c r="V5704" s="4">
        <f>VLOOKUP($T5704,Sheet4!$H$1106:$M$1351,surveys!V$1+1,FALSE)</f>
        <v>0.62778475709586301</v>
      </c>
      <c r="W5704" s="4">
        <f>VLOOKUP($T5704,Sheet4!$H$1106:$M$1351,surveys!W$1+1,FALSE)</f>
        <v>0.76918600378409652</v>
      </c>
      <c r="X5704" s="4">
        <f>VLOOKUP($T5704,Sheet4!$H$1106:$M$1351,surveys!X$1+1,FALSE)</f>
        <v>0.88987045221102745</v>
      </c>
      <c r="Y5704" s="4">
        <f>VLOOKUP($T5704,Sheet4!$H$1106:$M$1351,surveys!Y$1+1,FALSE)</f>
        <v>1</v>
      </c>
      <c r="Z5704" s="4">
        <f t="shared" si="268"/>
        <v>1</v>
      </c>
      <c r="AA5704" s="4" t="str">
        <f>VLOOKUP(T5704&amp;"-"&amp;Z5704,Sheet4!$W$2:$AA$1100,3,FALSE)</f>
        <v>New York City</v>
      </c>
      <c r="AB5704" s="4">
        <f>VLOOKUP(T5704&amp;"-"&amp;Z5704,Sheet4!$W$2:$AA$1100,4,FALSE)</f>
        <v>40.714269999999999</v>
      </c>
      <c r="AC5704" s="4">
        <f>VLOOKUP(T5704&amp;"-"&amp;Z5704,Sheet4!$W$2:$AA$1100,5,FALSE)</f>
        <v>-74.005970000000005</v>
      </c>
    </row>
    <row r="5705" spans="1:29">
      <c r="A5705" s="6">
        <v>40688</v>
      </c>
      <c r="B5705" s="7">
        <v>0.69893518518518516</v>
      </c>
      <c r="C5705" s="4" t="s">
        <v>1213</v>
      </c>
      <c r="D5705" s="4" t="s">
        <v>1216</v>
      </c>
      <c r="E5705" s="4" t="s">
        <v>23</v>
      </c>
      <c r="F5705" s="4">
        <v>3</v>
      </c>
      <c r="G5705" s="4">
        <v>4</v>
      </c>
      <c r="H5705" s="4">
        <v>5</v>
      </c>
      <c r="I5705" s="4">
        <v>4</v>
      </c>
      <c r="J5705" s="4">
        <v>5</v>
      </c>
      <c r="K5705" s="4">
        <v>4</v>
      </c>
      <c r="L5705" s="4">
        <v>3</v>
      </c>
      <c r="M5705" s="4">
        <v>5</v>
      </c>
      <c r="N5705" s="4">
        <v>5</v>
      </c>
      <c r="O5705" s="4">
        <v>5</v>
      </c>
      <c r="P5705" s="4">
        <v>4</v>
      </c>
      <c r="Q5705" s="9">
        <f t="shared" si="269"/>
        <v>6.9039351851851852E-2</v>
      </c>
      <c r="R5705" s="4">
        <f t="shared" si="267"/>
        <v>40688.698935185188</v>
      </c>
      <c r="S5705" s="4">
        <v>0.92684709730362513</v>
      </c>
      <c r="T5705" s="4" t="str">
        <f>VLOOKUP(E5705,Sheet2!$A$2:$E$137,5,FALSE)</f>
        <v>CA</v>
      </c>
      <c r="U5705" s="4">
        <f>VLOOKUP($T5705,Sheet4!$H$1106:$M$1351,surveys!U$1+1,FALSE)</f>
        <v>0.39929817507859233</v>
      </c>
      <c r="V5705" s="4">
        <f>VLOOKUP($T5705,Sheet4!$H$1106:$M$1351,surveys!V$1+1,FALSE)</f>
        <v>0.68226808593455113</v>
      </c>
      <c r="W5705" s="4">
        <f>VLOOKUP($T5705,Sheet4!$H$1106:$M$1351,surveys!W$1+1,FALSE)</f>
        <v>0.8413893511967715</v>
      </c>
      <c r="X5705" s="4">
        <f>VLOOKUP($T5705,Sheet4!$H$1106:$M$1351,surveys!X$1+1,FALSE)</f>
        <v>0.92969032990429024</v>
      </c>
      <c r="Y5705" s="4">
        <f>VLOOKUP($T5705,Sheet4!$H$1106:$M$1351,surveys!Y$1+1,FALSE)</f>
        <v>1</v>
      </c>
      <c r="Z5705" s="4">
        <f t="shared" si="268"/>
        <v>4</v>
      </c>
      <c r="AA5705" s="4" t="str">
        <f>VLOOKUP(T5705&amp;"-"&amp;Z5705,Sheet4!$W$2:$AA$1100,3,FALSE)</f>
        <v>Calgary</v>
      </c>
      <c r="AB5705" s="4">
        <f>VLOOKUP(T5705&amp;"-"&amp;Z5705,Sheet4!$W$2:$AA$1100,4,FALSE)</f>
        <v>51.050109999999997</v>
      </c>
      <c r="AC5705" s="4">
        <f>VLOOKUP(T5705&amp;"-"&amp;Z5705,Sheet4!$W$2:$AA$1100,5,FALSE)</f>
        <v>-114.08529</v>
      </c>
    </row>
    <row r="5706" spans="1:29">
      <c r="A5706" s="6">
        <v>40688</v>
      </c>
      <c r="B5706" s="7">
        <v>0.70231481481481473</v>
      </c>
      <c r="C5706" s="4" t="s">
        <v>1213</v>
      </c>
      <c r="D5706" s="4" t="s">
        <v>1217</v>
      </c>
      <c r="E5706" s="4" t="s">
        <v>15</v>
      </c>
      <c r="F5706" s="4">
        <v>1</v>
      </c>
      <c r="G5706" s="4">
        <v>1</v>
      </c>
      <c r="H5706" s="4">
        <v>1</v>
      </c>
      <c r="I5706" s="4">
        <v>1</v>
      </c>
      <c r="J5706" s="4">
        <v>1</v>
      </c>
      <c r="K5706" s="4">
        <v>1</v>
      </c>
      <c r="L5706" s="4">
        <v>1</v>
      </c>
      <c r="M5706" s="4">
        <v>1</v>
      </c>
      <c r="N5706" s="4">
        <v>1</v>
      </c>
      <c r="O5706" s="4">
        <v>1</v>
      </c>
      <c r="P5706" s="4">
        <v>1</v>
      </c>
      <c r="Q5706" s="9">
        <f t="shared" si="269"/>
        <v>1.5624999999999999E-3</v>
      </c>
      <c r="R5706" s="4">
        <f t="shared" si="267"/>
        <v>40688.702314814815</v>
      </c>
      <c r="S5706" s="4">
        <v>0.32119456396415225</v>
      </c>
      <c r="T5706" s="4" t="str">
        <f>VLOOKUP(E5706,Sheet2!$A$2:$E$137,5,FALSE)</f>
        <v>US</v>
      </c>
      <c r="U5706" s="4">
        <f>VLOOKUP($T5706,Sheet4!$H$1106:$M$1351,surveys!U$1+1,FALSE)</f>
        <v>0.42883768204388006</v>
      </c>
      <c r="V5706" s="4">
        <f>VLOOKUP($T5706,Sheet4!$H$1106:$M$1351,surveys!V$1+1,FALSE)</f>
        <v>0.62778475709586301</v>
      </c>
      <c r="W5706" s="4">
        <f>VLOOKUP($T5706,Sheet4!$H$1106:$M$1351,surveys!W$1+1,FALSE)</f>
        <v>0.76918600378409652</v>
      </c>
      <c r="X5706" s="4">
        <f>VLOOKUP($T5706,Sheet4!$H$1106:$M$1351,surveys!X$1+1,FALSE)</f>
        <v>0.88987045221102745</v>
      </c>
      <c r="Y5706" s="4">
        <f>VLOOKUP($T5706,Sheet4!$H$1106:$M$1351,surveys!Y$1+1,FALSE)</f>
        <v>1</v>
      </c>
      <c r="Z5706" s="4">
        <f t="shared" si="268"/>
        <v>1</v>
      </c>
      <c r="AA5706" s="4" t="str">
        <f>VLOOKUP(T5706&amp;"-"&amp;Z5706,Sheet4!$W$2:$AA$1100,3,FALSE)</f>
        <v>New York City</v>
      </c>
      <c r="AB5706" s="4">
        <f>VLOOKUP(T5706&amp;"-"&amp;Z5706,Sheet4!$W$2:$AA$1100,4,FALSE)</f>
        <v>40.714269999999999</v>
      </c>
      <c r="AC5706" s="4">
        <f>VLOOKUP(T5706&amp;"-"&amp;Z5706,Sheet4!$W$2:$AA$1100,5,FALSE)</f>
        <v>-74.005970000000005</v>
      </c>
    </row>
    <row r="5707" spans="1:29">
      <c r="A5707" s="6">
        <v>40688</v>
      </c>
      <c r="B5707" s="7">
        <v>0.70489583333333339</v>
      </c>
      <c r="C5707" s="4" t="s">
        <v>1213</v>
      </c>
      <c r="D5707" s="4" t="s">
        <v>1216</v>
      </c>
      <c r="E5707" s="4" t="s">
        <v>15</v>
      </c>
      <c r="F5707" s="4">
        <v>4</v>
      </c>
      <c r="G5707" s="4">
        <v>4</v>
      </c>
      <c r="H5707" s="4">
        <v>4</v>
      </c>
      <c r="I5707" s="4">
        <v>3</v>
      </c>
      <c r="J5707" s="4">
        <v>5</v>
      </c>
      <c r="K5707" s="4">
        <v>1</v>
      </c>
      <c r="L5707" s="4">
        <v>1</v>
      </c>
      <c r="M5707" s="4">
        <v>4</v>
      </c>
      <c r="N5707" s="4">
        <v>5</v>
      </c>
      <c r="O5707" s="4">
        <v>2</v>
      </c>
      <c r="P5707" s="4">
        <v>5</v>
      </c>
      <c r="Q5707" s="9">
        <f t="shared" si="269"/>
        <v>3.1597222222222222E-3</v>
      </c>
      <c r="R5707" s="4">
        <f t="shared" si="267"/>
        <v>40688.704895833333</v>
      </c>
      <c r="S5707" s="4">
        <v>0.73642102866257142</v>
      </c>
      <c r="T5707" s="4" t="str">
        <f>VLOOKUP(E5707,Sheet2!$A$2:$E$137,5,FALSE)</f>
        <v>US</v>
      </c>
      <c r="U5707" s="4">
        <f>VLOOKUP($T5707,Sheet4!$H$1106:$M$1351,surveys!U$1+1,FALSE)</f>
        <v>0.42883768204388006</v>
      </c>
      <c r="V5707" s="4">
        <f>VLOOKUP($T5707,Sheet4!$H$1106:$M$1351,surveys!V$1+1,FALSE)</f>
        <v>0.62778475709586301</v>
      </c>
      <c r="W5707" s="4">
        <f>VLOOKUP($T5707,Sheet4!$H$1106:$M$1351,surveys!W$1+1,FALSE)</f>
        <v>0.76918600378409652</v>
      </c>
      <c r="X5707" s="4">
        <f>VLOOKUP($T5707,Sheet4!$H$1106:$M$1351,surveys!X$1+1,FALSE)</f>
        <v>0.88987045221102745</v>
      </c>
      <c r="Y5707" s="4">
        <f>VLOOKUP($T5707,Sheet4!$H$1106:$M$1351,surveys!Y$1+1,FALSE)</f>
        <v>1</v>
      </c>
      <c r="Z5707" s="4">
        <f t="shared" si="268"/>
        <v>3</v>
      </c>
      <c r="AA5707" s="4" t="str">
        <f>VLOOKUP(T5707&amp;"-"&amp;Z5707,Sheet4!$W$2:$AA$1100,3,FALSE)</f>
        <v>Chicago</v>
      </c>
      <c r="AB5707" s="4">
        <f>VLOOKUP(T5707&amp;"-"&amp;Z5707,Sheet4!$W$2:$AA$1100,4,FALSE)</f>
        <v>41.850029999999997</v>
      </c>
      <c r="AC5707" s="4">
        <f>VLOOKUP(T5707&amp;"-"&amp;Z5707,Sheet4!$W$2:$AA$1100,5,FALSE)</f>
        <v>-87.650049999999993</v>
      </c>
    </row>
    <row r="5708" spans="1:29">
      <c r="A5708" s="6">
        <v>40688</v>
      </c>
      <c r="B5708" s="7">
        <v>0.70673611111111112</v>
      </c>
      <c r="C5708" s="4" t="s">
        <v>1213</v>
      </c>
      <c r="D5708" s="4" t="s">
        <v>1218</v>
      </c>
      <c r="E5708" s="4" t="s">
        <v>15</v>
      </c>
      <c r="F5708" s="4">
        <v>5</v>
      </c>
      <c r="G5708" s="4">
        <v>1</v>
      </c>
      <c r="H5708" s="4">
        <v>1</v>
      </c>
      <c r="I5708" s="4">
        <v>5</v>
      </c>
      <c r="J5708" s="4">
        <v>1</v>
      </c>
      <c r="K5708" s="4">
        <v>5</v>
      </c>
      <c r="L5708" s="4">
        <v>1</v>
      </c>
      <c r="M5708" s="4">
        <v>0</v>
      </c>
      <c r="N5708" s="4">
        <v>5</v>
      </c>
      <c r="O5708" s="4">
        <v>5</v>
      </c>
      <c r="P5708" s="4">
        <v>0</v>
      </c>
      <c r="Q5708" s="9">
        <f t="shared" si="269"/>
        <v>4.2939814814814811E-3</v>
      </c>
      <c r="R5708" s="4">
        <f t="shared" si="267"/>
        <v>40688.706736111111</v>
      </c>
      <c r="S5708" s="4">
        <v>0.92719536163659466</v>
      </c>
      <c r="T5708" s="4" t="str">
        <f>VLOOKUP(E5708,Sheet2!$A$2:$E$137,5,FALSE)</f>
        <v>US</v>
      </c>
      <c r="U5708" s="4">
        <f>VLOOKUP($T5708,Sheet4!$H$1106:$M$1351,surveys!U$1+1,FALSE)</f>
        <v>0.42883768204388006</v>
      </c>
      <c r="V5708" s="4">
        <f>VLOOKUP($T5708,Sheet4!$H$1106:$M$1351,surveys!V$1+1,FALSE)</f>
        <v>0.62778475709586301</v>
      </c>
      <c r="W5708" s="4">
        <f>VLOOKUP($T5708,Sheet4!$H$1106:$M$1351,surveys!W$1+1,FALSE)</f>
        <v>0.76918600378409652</v>
      </c>
      <c r="X5708" s="4">
        <f>VLOOKUP($T5708,Sheet4!$H$1106:$M$1351,surveys!X$1+1,FALSE)</f>
        <v>0.88987045221102745</v>
      </c>
      <c r="Y5708" s="4">
        <f>VLOOKUP($T5708,Sheet4!$H$1106:$M$1351,surveys!Y$1+1,FALSE)</f>
        <v>1</v>
      </c>
      <c r="Z5708" s="4">
        <f t="shared" si="268"/>
        <v>5</v>
      </c>
      <c r="AA5708" s="4" t="str">
        <f>VLOOKUP(T5708&amp;"-"&amp;Z5708,Sheet4!$W$2:$AA$1100,3,FALSE)</f>
        <v>Houston</v>
      </c>
      <c r="AB5708" s="4">
        <f>VLOOKUP(T5708&amp;"-"&amp;Z5708,Sheet4!$W$2:$AA$1100,4,FALSE)</f>
        <v>29.763280000000002</v>
      </c>
      <c r="AC5708" s="4">
        <f>VLOOKUP(T5708&amp;"-"&amp;Z5708,Sheet4!$W$2:$AA$1100,5,FALSE)</f>
        <v>-95.36327</v>
      </c>
    </row>
    <row r="5709" spans="1:29">
      <c r="A5709" s="6">
        <v>40688</v>
      </c>
      <c r="B5709" s="7">
        <v>0.70886574074074071</v>
      </c>
      <c r="C5709" s="4" t="s">
        <v>1213</v>
      </c>
      <c r="D5709" s="4" t="s">
        <v>1217</v>
      </c>
      <c r="E5709" s="4" t="s">
        <v>21</v>
      </c>
      <c r="F5709" s="4">
        <v>3</v>
      </c>
      <c r="G5709" s="4">
        <v>4</v>
      </c>
      <c r="H5709" s="4">
        <v>5</v>
      </c>
      <c r="I5709" s="4">
        <v>1</v>
      </c>
      <c r="J5709" s="4">
        <v>5</v>
      </c>
      <c r="K5709" s="4">
        <v>4</v>
      </c>
      <c r="L5709" s="4">
        <v>3</v>
      </c>
      <c r="M5709" s="4">
        <v>5</v>
      </c>
      <c r="N5709" s="4">
        <v>5</v>
      </c>
      <c r="O5709" s="4">
        <v>5</v>
      </c>
      <c r="P5709" s="4">
        <v>5</v>
      </c>
      <c r="Q5709" s="9">
        <f t="shared" si="269"/>
        <v>6.030092592592593E-3</v>
      </c>
      <c r="R5709" s="4">
        <f t="shared" si="267"/>
        <v>40688.708865740744</v>
      </c>
      <c r="S5709" s="4">
        <v>6.550212528531052E-2</v>
      </c>
      <c r="T5709" s="4" t="str">
        <f>VLOOKUP(E5709,Sheet2!$A$2:$E$137,5,FALSE)</f>
        <v>MX</v>
      </c>
      <c r="U5709" s="4">
        <f>VLOOKUP($T5709,Sheet4!$H$1106:$M$1351,surveys!U$1+1,FALSE)</f>
        <v>0.64192227588837014</v>
      </c>
      <c r="V5709" s="4">
        <f>VLOOKUP($T5709,Sheet4!$H$1106:$M$1351,surveys!V$1+1,FALSE)</f>
        <v>0.73699712700692854</v>
      </c>
      <c r="W5709" s="4">
        <f>VLOOKUP($T5709,Sheet4!$H$1106:$M$1351,surveys!W$1+1,FALSE)</f>
        <v>0.83130642446864456</v>
      </c>
      <c r="X5709" s="4">
        <f>VLOOKUP($T5709,Sheet4!$H$1106:$M$1351,surveys!X$1+1,FALSE)</f>
        <v>0.91696724211461977</v>
      </c>
      <c r="Y5709" s="4">
        <f>VLOOKUP($T5709,Sheet4!$H$1106:$M$1351,surveys!Y$1+1,FALSE)</f>
        <v>1</v>
      </c>
      <c r="Z5709" s="4">
        <f t="shared" si="268"/>
        <v>1</v>
      </c>
      <c r="AA5709" s="4" t="str">
        <f>VLOOKUP(T5709&amp;"-"&amp;Z5709,Sheet4!$W$2:$AA$1100,3,FALSE)</f>
        <v>Mexico City</v>
      </c>
      <c r="AB5709" s="4">
        <f>VLOOKUP(T5709&amp;"-"&amp;Z5709,Sheet4!$W$2:$AA$1100,4,FALSE)</f>
        <v>19.428470000000001</v>
      </c>
      <c r="AC5709" s="4">
        <f>VLOOKUP(T5709&amp;"-"&amp;Z5709,Sheet4!$W$2:$AA$1100,5,FALSE)</f>
        <v>-99.127660000000006</v>
      </c>
    </row>
    <row r="5710" spans="1:29">
      <c r="A5710" s="6">
        <v>40688</v>
      </c>
      <c r="B5710" s="7">
        <v>0.80859953703703713</v>
      </c>
      <c r="C5710" s="4" t="s">
        <v>1213</v>
      </c>
      <c r="D5710" s="4" t="s">
        <v>1214</v>
      </c>
      <c r="E5710" s="4" t="s">
        <v>39</v>
      </c>
      <c r="F5710" s="4">
        <v>1</v>
      </c>
      <c r="G5710" s="4">
        <v>1</v>
      </c>
      <c r="H5710" s="4">
        <v>1</v>
      </c>
      <c r="I5710" s="4">
        <v>1</v>
      </c>
      <c r="J5710" s="4">
        <v>1</v>
      </c>
      <c r="K5710" s="4">
        <v>1</v>
      </c>
      <c r="L5710" s="4">
        <v>1</v>
      </c>
      <c r="M5710" s="4">
        <v>1</v>
      </c>
      <c r="N5710" s="4">
        <v>1</v>
      </c>
      <c r="O5710" s="4">
        <v>1</v>
      </c>
      <c r="P5710" s="4">
        <v>1</v>
      </c>
      <c r="Q5710" s="9">
        <f t="shared" si="269"/>
        <v>5.9837962962962961E-3</v>
      </c>
      <c r="R5710" s="4">
        <f t="shared" si="267"/>
        <v>40688.808599537035</v>
      </c>
      <c r="S5710" s="4">
        <v>1.5770988983971002E-2</v>
      </c>
      <c r="T5710" s="4" t="str">
        <f>VLOOKUP(E5710,Sheet2!$A$2:$E$137,5,FALSE)</f>
        <v>CL</v>
      </c>
      <c r="U5710" s="4">
        <f>VLOOKUP($T5710,Sheet4!$H$1106:$M$1351,surveys!U$1+1,FALSE)</f>
        <v>0.77588605933105281</v>
      </c>
      <c r="V5710" s="4">
        <f>VLOOKUP($T5710,Sheet4!$H$1106:$M$1351,surveys!V$1+1,FALSE)</f>
        <v>0.85775525166800515</v>
      </c>
      <c r="W5710" s="4">
        <f>VLOOKUP($T5710,Sheet4!$H$1106:$M$1351,surveys!W$1+1,FALSE)</f>
        <v>0.9074512758994524</v>
      </c>
      <c r="X5710" s="4">
        <f>VLOOKUP($T5710,Sheet4!$H$1106:$M$1351,surveys!X$1+1,FALSE)</f>
        <v>0.95469627846018545</v>
      </c>
      <c r="Y5710" s="4">
        <f>VLOOKUP($T5710,Sheet4!$H$1106:$M$1351,surveys!Y$1+1,FALSE)</f>
        <v>1</v>
      </c>
      <c r="Z5710" s="4">
        <f t="shared" si="268"/>
        <v>1</v>
      </c>
      <c r="AA5710" s="4" t="str">
        <f>VLOOKUP(T5710&amp;"-"&amp;Z5710,Sheet4!$W$2:$AA$1100,3,FALSE)</f>
        <v>Santiago</v>
      </c>
      <c r="AB5710" s="4">
        <f>VLOOKUP(T5710&amp;"-"&amp;Z5710,Sheet4!$W$2:$AA$1100,4,FALSE)</f>
        <v>-33.456940000000003</v>
      </c>
      <c r="AC5710" s="4">
        <f>VLOOKUP(T5710&amp;"-"&amp;Z5710,Sheet4!$W$2:$AA$1100,5,FALSE)</f>
        <v>-70.648269999999997</v>
      </c>
    </row>
    <row r="5711" spans="1:29">
      <c r="A5711" s="6">
        <v>40688</v>
      </c>
      <c r="B5711" s="7">
        <v>0.79306712962962955</v>
      </c>
      <c r="C5711" s="4" t="s">
        <v>1213</v>
      </c>
      <c r="D5711" s="4" t="s">
        <v>1214</v>
      </c>
      <c r="E5711" s="4" t="s">
        <v>138</v>
      </c>
      <c r="F5711" s="4">
        <v>3</v>
      </c>
      <c r="G5711" s="4">
        <v>4</v>
      </c>
      <c r="H5711" s="4">
        <v>4</v>
      </c>
      <c r="I5711" s="4">
        <v>4</v>
      </c>
      <c r="J5711" s="4">
        <v>2</v>
      </c>
      <c r="K5711" s="4">
        <v>3</v>
      </c>
      <c r="L5711" s="4">
        <v>2</v>
      </c>
      <c r="M5711" s="4">
        <v>3</v>
      </c>
      <c r="N5711" s="4">
        <v>5</v>
      </c>
      <c r="O5711" s="4">
        <v>3</v>
      </c>
      <c r="P5711" s="4">
        <v>3</v>
      </c>
      <c r="Q5711" s="9">
        <f t="shared" si="269"/>
        <v>6.5312499999999996E-2</v>
      </c>
      <c r="R5711" s="4">
        <f t="shared" si="267"/>
        <v>40688.793067129627</v>
      </c>
      <c r="S5711" s="4">
        <v>0.48861603061558645</v>
      </c>
      <c r="T5711" s="4" t="str">
        <f>VLOOKUP(E5711,Sheet2!$A$2:$E$137,5,FALSE)</f>
        <v>CO</v>
      </c>
      <c r="U5711" s="4">
        <f>VLOOKUP($T5711,Sheet4!$H$1106:$M$1351,surveys!U$1+1,FALSE)</f>
        <v>0.51364259247621491</v>
      </c>
      <c r="V5711" s="4">
        <f>VLOOKUP($T5711,Sheet4!$H$1106:$M$1351,surveys!V$1+1,FALSE)</f>
        <v>0.68668953298572222</v>
      </c>
      <c r="W5711" s="4">
        <f>VLOOKUP($T5711,Sheet4!$H$1106:$M$1351,surveys!W$1+1,FALSE)</f>
        <v>0.83132306284674895</v>
      </c>
      <c r="X5711" s="4">
        <f>VLOOKUP($T5711,Sheet4!$H$1106:$M$1351,surveys!X$1+1,FALSE)</f>
        <v>0.93115198127959642</v>
      </c>
      <c r="Y5711" s="4">
        <f>VLOOKUP($T5711,Sheet4!$H$1106:$M$1351,surveys!Y$1+1,FALSE)</f>
        <v>1</v>
      </c>
      <c r="Z5711" s="4">
        <f t="shared" si="268"/>
        <v>1</v>
      </c>
      <c r="AA5711" s="4" t="str">
        <f>VLOOKUP(T5711&amp;"-"&amp;Z5711,Sheet4!$W$2:$AA$1100,3,FALSE)</f>
        <v>Bogota</v>
      </c>
      <c r="AB5711" s="4">
        <f>VLOOKUP(T5711&amp;"-"&amp;Z5711,Sheet4!$W$2:$AA$1100,4,FALSE)</f>
        <v>4.6097099999999998</v>
      </c>
      <c r="AC5711" s="4">
        <f>VLOOKUP(T5711&amp;"-"&amp;Z5711,Sheet4!$W$2:$AA$1100,5,FALSE)</f>
        <v>-74.08175</v>
      </c>
    </row>
    <row r="5712" spans="1:29">
      <c r="A5712" s="6">
        <v>40688</v>
      </c>
      <c r="B5712" s="7">
        <v>0.6518287037037036</v>
      </c>
      <c r="C5712" s="4" t="s">
        <v>1215</v>
      </c>
      <c r="D5712" s="4" t="s">
        <v>1217</v>
      </c>
      <c r="E5712" s="4" t="s">
        <v>21</v>
      </c>
      <c r="F5712" s="4">
        <v>3</v>
      </c>
      <c r="G5712" s="4">
        <v>3</v>
      </c>
      <c r="H5712" s="4">
        <v>2</v>
      </c>
      <c r="I5712" s="4">
        <v>2</v>
      </c>
      <c r="J5712" s="4">
        <v>2</v>
      </c>
      <c r="K5712" s="4">
        <v>2</v>
      </c>
      <c r="L5712" s="4">
        <v>1</v>
      </c>
      <c r="M5712" s="4">
        <v>2</v>
      </c>
      <c r="N5712" s="4">
        <v>4</v>
      </c>
      <c r="O5712" s="4">
        <v>1</v>
      </c>
      <c r="P5712" s="4">
        <v>3</v>
      </c>
      <c r="Q5712" s="9">
        <f t="shared" si="269"/>
        <v>3.5462962962962967E-2</v>
      </c>
      <c r="R5712" s="4">
        <f t="shared" si="267"/>
        <v>40688.651828703703</v>
      </c>
      <c r="S5712" s="4">
        <v>0.96985871430076753</v>
      </c>
      <c r="T5712" s="4" t="str">
        <f>VLOOKUP(E5712,Sheet2!$A$2:$E$137,5,FALSE)</f>
        <v>MX</v>
      </c>
      <c r="U5712" s="4">
        <f>VLOOKUP($T5712,Sheet4!$H$1106:$M$1351,surveys!U$1+1,FALSE)</f>
        <v>0.64192227588837014</v>
      </c>
      <c r="V5712" s="4">
        <f>VLOOKUP($T5712,Sheet4!$H$1106:$M$1351,surveys!V$1+1,FALSE)</f>
        <v>0.73699712700692854</v>
      </c>
      <c r="W5712" s="4">
        <f>VLOOKUP($T5712,Sheet4!$H$1106:$M$1351,surveys!W$1+1,FALSE)</f>
        <v>0.83130642446864456</v>
      </c>
      <c r="X5712" s="4">
        <f>VLOOKUP($T5712,Sheet4!$H$1106:$M$1351,surveys!X$1+1,FALSE)</f>
        <v>0.91696724211461977</v>
      </c>
      <c r="Y5712" s="4">
        <f>VLOOKUP($T5712,Sheet4!$H$1106:$M$1351,surveys!Y$1+1,FALSE)</f>
        <v>1</v>
      </c>
      <c r="Z5712" s="4">
        <f t="shared" si="268"/>
        <v>5</v>
      </c>
      <c r="AA5712" s="4" t="str">
        <f>VLOOKUP(T5712&amp;"-"&amp;Z5712,Sheet4!$W$2:$AA$1100,3,FALSE)</f>
        <v>Puebla de Zaragoza</v>
      </c>
      <c r="AB5712" s="4">
        <f>VLOOKUP(T5712&amp;"-"&amp;Z5712,Sheet4!$W$2:$AA$1100,4,FALSE)</f>
        <v>19.05</v>
      </c>
      <c r="AC5712" s="4">
        <f>VLOOKUP(T5712&amp;"-"&amp;Z5712,Sheet4!$W$2:$AA$1100,5,FALSE)</f>
        <v>-98.2</v>
      </c>
    </row>
    <row r="5713" spans="1:29">
      <c r="A5713" s="6">
        <v>40688</v>
      </c>
      <c r="B5713" s="7">
        <v>0.76763888888888887</v>
      </c>
      <c r="C5713" s="4" t="s">
        <v>1213</v>
      </c>
      <c r="D5713" s="4" t="s">
        <v>1217</v>
      </c>
      <c r="E5713" s="4" t="s">
        <v>39</v>
      </c>
      <c r="F5713" s="4">
        <v>1</v>
      </c>
      <c r="G5713" s="4">
        <v>1</v>
      </c>
      <c r="H5713" s="4">
        <v>1</v>
      </c>
      <c r="I5713" s="4">
        <v>1</v>
      </c>
      <c r="J5713" s="4">
        <v>1</v>
      </c>
      <c r="K5713" s="4">
        <v>1</v>
      </c>
      <c r="L5713" s="4">
        <v>1</v>
      </c>
      <c r="M5713" s="4">
        <v>1</v>
      </c>
      <c r="N5713" s="4">
        <v>1</v>
      </c>
      <c r="O5713" s="4">
        <v>1</v>
      </c>
      <c r="P5713" s="4">
        <v>1</v>
      </c>
      <c r="Q5713" s="9">
        <f t="shared" si="269"/>
        <v>4.7557870370370375E-2</v>
      </c>
      <c r="R5713" s="4">
        <f t="shared" si="267"/>
        <v>40688.767638888887</v>
      </c>
      <c r="S5713" s="4">
        <v>7.6343278346550747E-2</v>
      </c>
      <c r="T5713" s="4" t="str">
        <f>VLOOKUP(E5713,Sheet2!$A$2:$E$137,5,FALSE)</f>
        <v>CL</v>
      </c>
      <c r="U5713" s="4">
        <f>VLOOKUP($T5713,Sheet4!$H$1106:$M$1351,surveys!U$1+1,FALSE)</f>
        <v>0.77588605933105281</v>
      </c>
      <c r="V5713" s="4">
        <f>VLOOKUP($T5713,Sheet4!$H$1106:$M$1351,surveys!V$1+1,FALSE)</f>
        <v>0.85775525166800515</v>
      </c>
      <c r="W5713" s="4">
        <f>VLOOKUP($T5713,Sheet4!$H$1106:$M$1351,surveys!W$1+1,FALSE)</f>
        <v>0.9074512758994524</v>
      </c>
      <c r="X5713" s="4">
        <f>VLOOKUP($T5713,Sheet4!$H$1106:$M$1351,surveys!X$1+1,FALSE)</f>
        <v>0.95469627846018545</v>
      </c>
      <c r="Y5713" s="4">
        <f>VLOOKUP($T5713,Sheet4!$H$1106:$M$1351,surveys!Y$1+1,FALSE)</f>
        <v>1</v>
      </c>
      <c r="Z5713" s="4">
        <f t="shared" si="268"/>
        <v>1</v>
      </c>
      <c r="AA5713" s="4" t="str">
        <f>VLOOKUP(T5713&amp;"-"&amp;Z5713,Sheet4!$W$2:$AA$1100,3,FALSE)</f>
        <v>Santiago</v>
      </c>
      <c r="AB5713" s="4">
        <f>VLOOKUP(T5713&amp;"-"&amp;Z5713,Sheet4!$W$2:$AA$1100,4,FALSE)</f>
        <v>-33.456940000000003</v>
      </c>
      <c r="AC5713" s="4">
        <f>VLOOKUP(T5713&amp;"-"&amp;Z5713,Sheet4!$W$2:$AA$1100,5,FALSE)</f>
        <v>-70.648269999999997</v>
      </c>
    </row>
    <row r="5714" spans="1:29">
      <c r="A5714" s="6">
        <v>40688</v>
      </c>
      <c r="B5714" s="7">
        <v>0.71784722222222219</v>
      </c>
      <c r="C5714" s="4" t="s">
        <v>1213</v>
      </c>
      <c r="D5714" s="4" t="s">
        <v>1214</v>
      </c>
      <c r="E5714" s="4" t="s">
        <v>33</v>
      </c>
      <c r="F5714" s="4">
        <v>5</v>
      </c>
      <c r="G5714" s="4">
        <v>4</v>
      </c>
      <c r="H5714" s="4">
        <v>5</v>
      </c>
      <c r="I5714" s="4">
        <v>3</v>
      </c>
      <c r="J5714" s="4">
        <v>4</v>
      </c>
      <c r="K5714" s="4">
        <v>4</v>
      </c>
      <c r="L5714" s="4">
        <v>4</v>
      </c>
      <c r="M5714" s="4">
        <v>4</v>
      </c>
      <c r="N5714" s="4">
        <v>4</v>
      </c>
      <c r="O5714" s="4">
        <v>4</v>
      </c>
      <c r="P5714" s="4">
        <v>3</v>
      </c>
      <c r="Q5714" s="9">
        <f t="shared" si="269"/>
        <v>1.2060185185185186E-2</v>
      </c>
      <c r="R5714" s="4">
        <f t="shared" si="267"/>
        <v>40688.717847222222</v>
      </c>
      <c r="S5714" s="4">
        <v>0.25197426724914074</v>
      </c>
      <c r="T5714" s="4" t="str">
        <f>VLOOKUP(E5714,Sheet2!$A$2:$E$137,5,FALSE)</f>
        <v>IT</v>
      </c>
      <c r="U5714" s="4">
        <f>VLOOKUP($T5714,Sheet4!$H$1106:$M$1351,surveys!U$1+1,FALSE)</f>
        <v>0.40073733113706772</v>
      </c>
      <c r="V5714" s="4">
        <f>VLOOKUP($T5714,Sheet4!$H$1106:$M$1351,surveys!V$1+1,FALSE)</f>
        <v>0.60502083075372182</v>
      </c>
      <c r="W5714" s="4">
        <f>VLOOKUP($T5714,Sheet4!$H$1106:$M$1351,surveys!W$1+1,FALSE)</f>
        <v>0.75963680320784854</v>
      </c>
      <c r="X5714" s="4">
        <f>VLOOKUP($T5714,Sheet4!$H$1106:$M$1351,surveys!X$1+1,FALSE)</f>
        <v>0.89491209934724891</v>
      </c>
      <c r="Y5714" s="4">
        <f>VLOOKUP($T5714,Sheet4!$H$1106:$M$1351,surveys!Y$1+1,FALSE)</f>
        <v>1</v>
      </c>
      <c r="Z5714" s="4">
        <f t="shared" si="268"/>
        <v>1</v>
      </c>
      <c r="AA5714" s="4" t="str">
        <f>VLOOKUP(T5714&amp;"-"&amp;Z5714,Sheet4!$W$2:$AA$1100,3,FALSE)</f>
        <v>Roma</v>
      </c>
      <c r="AB5714" s="4">
        <f>VLOOKUP(T5714&amp;"-"&amp;Z5714,Sheet4!$W$2:$AA$1100,4,FALSE)</f>
        <v>41.894739999999999</v>
      </c>
      <c r="AC5714" s="4">
        <f>VLOOKUP(T5714&amp;"-"&amp;Z5714,Sheet4!$W$2:$AA$1100,5,FALSE)</f>
        <v>12.4839</v>
      </c>
    </row>
    <row r="5715" spans="1:29">
      <c r="A5715" s="6">
        <v>40688</v>
      </c>
      <c r="B5715" s="7">
        <v>0.71785879629629623</v>
      </c>
      <c r="C5715" s="4" t="s">
        <v>1215</v>
      </c>
      <c r="D5715" s="4" t="s">
        <v>1214</v>
      </c>
      <c r="E5715" s="4" t="s">
        <v>33</v>
      </c>
      <c r="F5715" s="4">
        <v>2</v>
      </c>
      <c r="G5715" s="4">
        <v>2</v>
      </c>
      <c r="H5715" s="4">
        <v>4</v>
      </c>
      <c r="I5715" s="4">
        <v>4</v>
      </c>
      <c r="J5715" s="4">
        <v>5</v>
      </c>
      <c r="K5715" s="4">
        <v>5</v>
      </c>
      <c r="L5715" s="4">
        <v>5</v>
      </c>
      <c r="M5715" s="4">
        <v>4</v>
      </c>
      <c r="N5715" s="4">
        <v>5</v>
      </c>
      <c r="O5715" s="4">
        <v>2</v>
      </c>
      <c r="P5715" s="4">
        <v>4</v>
      </c>
      <c r="Q5715" s="9">
        <f t="shared" si="269"/>
        <v>1.2916666666666667E-2</v>
      </c>
      <c r="R5715" s="4">
        <f t="shared" si="267"/>
        <v>40688.717858796299</v>
      </c>
      <c r="S5715" s="4">
        <v>0.3964035302419231</v>
      </c>
      <c r="T5715" s="4" t="str">
        <f>VLOOKUP(E5715,Sheet2!$A$2:$E$137,5,FALSE)</f>
        <v>IT</v>
      </c>
      <c r="U5715" s="4">
        <f>VLOOKUP($T5715,Sheet4!$H$1106:$M$1351,surveys!U$1+1,FALSE)</f>
        <v>0.40073733113706772</v>
      </c>
      <c r="V5715" s="4">
        <f>VLOOKUP($T5715,Sheet4!$H$1106:$M$1351,surveys!V$1+1,FALSE)</f>
        <v>0.60502083075372182</v>
      </c>
      <c r="W5715" s="4">
        <f>VLOOKUP($T5715,Sheet4!$H$1106:$M$1351,surveys!W$1+1,FALSE)</f>
        <v>0.75963680320784854</v>
      </c>
      <c r="X5715" s="4">
        <f>VLOOKUP($T5715,Sheet4!$H$1106:$M$1351,surveys!X$1+1,FALSE)</f>
        <v>0.89491209934724891</v>
      </c>
      <c r="Y5715" s="4">
        <f>VLOOKUP($T5715,Sheet4!$H$1106:$M$1351,surveys!Y$1+1,FALSE)</f>
        <v>1</v>
      </c>
      <c r="Z5715" s="4">
        <f t="shared" si="268"/>
        <v>1</v>
      </c>
      <c r="AA5715" s="4" t="str">
        <f>VLOOKUP(T5715&amp;"-"&amp;Z5715,Sheet4!$W$2:$AA$1100,3,FALSE)</f>
        <v>Roma</v>
      </c>
      <c r="AB5715" s="4">
        <f>VLOOKUP(T5715&amp;"-"&amp;Z5715,Sheet4!$W$2:$AA$1100,4,FALSE)</f>
        <v>41.894739999999999</v>
      </c>
      <c r="AC5715" s="4">
        <f>VLOOKUP(T5715&amp;"-"&amp;Z5715,Sheet4!$W$2:$AA$1100,5,FALSE)</f>
        <v>12.4839</v>
      </c>
    </row>
    <row r="5716" spans="1:29">
      <c r="A5716" s="6">
        <v>40688</v>
      </c>
      <c r="B5716" s="7">
        <v>0.71787037037037038</v>
      </c>
      <c r="C5716" s="4" t="s">
        <v>1213</v>
      </c>
      <c r="D5716" s="4" t="s">
        <v>1214</v>
      </c>
      <c r="E5716" s="4" t="s">
        <v>49</v>
      </c>
      <c r="F5716" s="4">
        <v>3</v>
      </c>
      <c r="G5716" s="4">
        <v>4</v>
      </c>
      <c r="H5716" s="4">
        <v>3</v>
      </c>
      <c r="I5716" s="4">
        <v>2</v>
      </c>
      <c r="J5716" s="4">
        <v>3</v>
      </c>
      <c r="K5716" s="4">
        <v>3</v>
      </c>
      <c r="L5716" s="4">
        <v>4</v>
      </c>
      <c r="M5716" s="4">
        <v>3</v>
      </c>
      <c r="N5716" s="4">
        <v>2</v>
      </c>
      <c r="O5716" s="4">
        <v>4</v>
      </c>
      <c r="P5716" s="4">
        <v>2</v>
      </c>
      <c r="Q5716" s="9">
        <f t="shared" si="269"/>
        <v>1.2233796296296296E-2</v>
      </c>
      <c r="R5716" s="4">
        <f t="shared" si="267"/>
        <v>40688.717870370368</v>
      </c>
      <c r="S5716" s="4">
        <v>0.35939497527840736</v>
      </c>
      <c r="T5716" s="4" t="str">
        <f>VLOOKUP(E5716,Sheet2!$A$2:$E$137,5,FALSE)</f>
        <v>EE</v>
      </c>
      <c r="U5716" s="4">
        <f>VLOOKUP($T5716,Sheet4!$H$1106:$M$1351,surveys!U$1+1,FALSE)</f>
        <v>0.60400890322343292</v>
      </c>
      <c r="V5716" s="4">
        <f>VLOOKUP($T5716,Sheet4!$H$1106:$M$1351,surveys!V$1+1,FALSE)</f>
        <v>0.75897527086769645</v>
      </c>
      <c r="W5716" s="4">
        <f>VLOOKUP($T5716,Sheet4!$H$1106:$M$1351,surveys!W$1+1,FALSE)</f>
        <v>0.86165053008516934</v>
      </c>
      <c r="X5716" s="4">
        <f>VLOOKUP($T5716,Sheet4!$H$1106:$M$1351,surveys!X$1+1,FALSE)</f>
        <v>0.93225701619381074</v>
      </c>
      <c r="Y5716" s="4">
        <f>VLOOKUP($T5716,Sheet4!$H$1106:$M$1351,surveys!Y$1+1,FALSE)</f>
        <v>1</v>
      </c>
      <c r="Z5716" s="4">
        <f t="shared" si="268"/>
        <v>1</v>
      </c>
      <c r="AA5716" s="4" t="str">
        <f>VLOOKUP(T5716&amp;"-"&amp;Z5716,Sheet4!$W$2:$AA$1100,3,FALSE)</f>
        <v>Tallinn</v>
      </c>
      <c r="AB5716" s="4">
        <f>VLOOKUP(T5716&amp;"-"&amp;Z5716,Sheet4!$W$2:$AA$1100,4,FALSE)</f>
        <v>59.436959999999999</v>
      </c>
      <c r="AC5716" s="4">
        <f>VLOOKUP(T5716&amp;"-"&amp;Z5716,Sheet4!$W$2:$AA$1100,5,FALSE)</f>
        <v>24.753530000000001</v>
      </c>
    </row>
    <row r="5717" spans="1:29">
      <c r="A5717" s="6">
        <v>40688</v>
      </c>
      <c r="B5717" s="7">
        <v>0.71886574074074072</v>
      </c>
      <c r="C5717" s="4" t="s">
        <v>1213</v>
      </c>
      <c r="D5717" s="4" t="s">
        <v>1217</v>
      </c>
      <c r="E5717" s="4" t="s">
        <v>68</v>
      </c>
      <c r="F5717" s="4">
        <v>4</v>
      </c>
      <c r="G5717" s="4">
        <v>5</v>
      </c>
      <c r="H5717" s="4">
        <v>5</v>
      </c>
      <c r="I5717" s="4">
        <v>5</v>
      </c>
      <c r="J5717" s="4">
        <v>5</v>
      </c>
      <c r="K5717" s="4">
        <v>3</v>
      </c>
      <c r="L5717" s="4">
        <v>5</v>
      </c>
      <c r="M5717" s="4">
        <v>5</v>
      </c>
      <c r="N5717" s="4">
        <v>5</v>
      </c>
      <c r="O5717" s="4">
        <v>3</v>
      </c>
      <c r="P5717" s="4">
        <v>5</v>
      </c>
      <c r="Q5717" s="9">
        <f t="shared" si="269"/>
        <v>1.2974537037037036E-2</v>
      </c>
      <c r="R5717" s="4">
        <f t="shared" si="267"/>
        <v>40688.718865740739</v>
      </c>
      <c r="S5717" s="4">
        <v>4.4937374211630576E-2</v>
      </c>
      <c r="T5717" s="4" t="str">
        <f>VLOOKUP(E5717,Sheet2!$A$2:$E$137,5,FALSE)</f>
        <v>IE</v>
      </c>
      <c r="U5717" s="4">
        <f>VLOOKUP($T5717,Sheet4!$H$1106:$M$1351,surveys!U$1+1,FALSE)</f>
        <v>0.65619579238358761</v>
      </c>
      <c r="V5717" s="4">
        <f>VLOOKUP($T5717,Sheet4!$H$1106:$M$1351,surveys!V$1+1,FALSE)</f>
        <v>0.77819372772821904</v>
      </c>
      <c r="W5717" s="4">
        <f>VLOOKUP($T5717,Sheet4!$H$1106:$M$1351,surveys!W$1+1,FALSE)</f>
        <v>0.89699791932464878</v>
      </c>
      <c r="X5717" s="4">
        <f>VLOOKUP($T5717,Sheet4!$H$1106:$M$1351,surveys!X$1+1,FALSE)</f>
        <v>0.95470446015541943</v>
      </c>
      <c r="Y5717" s="4">
        <f>VLOOKUP($T5717,Sheet4!$H$1106:$M$1351,surveys!Y$1+1,FALSE)</f>
        <v>1</v>
      </c>
      <c r="Z5717" s="4">
        <f t="shared" si="268"/>
        <v>1</v>
      </c>
      <c r="AA5717" s="4" t="str">
        <f>VLOOKUP(T5717&amp;"-"&amp;Z5717,Sheet4!$W$2:$AA$1100,3,FALSE)</f>
        <v>Dublin</v>
      </c>
      <c r="AB5717" s="4">
        <f>VLOOKUP(T5717&amp;"-"&amp;Z5717,Sheet4!$W$2:$AA$1100,4,FALSE)</f>
        <v>53.333060000000003</v>
      </c>
      <c r="AC5717" s="4">
        <f>VLOOKUP(T5717&amp;"-"&amp;Z5717,Sheet4!$W$2:$AA$1100,5,FALSE)</f>
        <v>-6.2488900000000003</v>
      </c>
    </row>
    <row r="5718" spans="1:29">
      <c r="A5718" s="6">
        <v>40688</v>
      </c>
      <c r="B5718" s="7">
        <v>0.72158564814814818</v>
      </c>
      <c r="C5718" s="4" t="s">
        <v>1213</v>
      </c>
      <c r="D5718" s="4" t="s">
        <v>1216</v>
      </c>
      <c r="E5718" s="4" t="s">
        <v>15</v>
      </c>
      <c r="F5718" s="4">
        <v>4</v>
      </c>
      <c r="G5718" s="4">
        <v>3</v>
      </c>
      <c r="H5718" s="4">
        <v>3</v>
      </c>
      <c r="I5718" s="4">
        <v>5</v>
      </c>
      <c r="J5718" s="4">
        <v>4</v>
      </c>
      <c r="K5718" s="4">
        <v>3</v>
      </c>
      <c r="L5718" s="4">
        <v>3</v>
      </c>
      <c r="M5718" s="4">
        <v>4</v>
      </c>
      <c r="N5718" s="4">
        <v>5</v>
      </c>
      <c r="O5718" s="4">
        <v>3</v>
      </c>
      <c r="P5718" s="4">
        <v>4</v>
      </c>
      <c r="Q5718" s="9">
        <f t="shared" si="269"/>
        <v>1.5138888888888889E-2</v>
      </c>
      <c r="R5718" s="4">
        <f t="shared" si="267"/>
        <v>40688.721585648149</v>
      </c>
      <c r="S5718" s="4">
        <v>0.78799259603443783</v>
      </c>
      <c r="T5718" s="4" t="str">
        <f>VLOOKUP(E5718,Sheet2!$A$2:$E$137,5,FALSE)</f>
        <v>US</v>
      </c>
      <c r="U5718" s="4">
        <f>VLOOKUP($T5718,Sheet4!$H$1106:$M$1351,surveys!U$1+1,FALSE)</f>
        <v>0.42883768204388006</v>
      </c>
      <c r="V5718" s="4">
        <f>VLOOKUP($T5718,Sheet4!$H$1106:$M$1351,surveys!V$1+1,FALSE)</f>
        <v>0.62778475709586301</v>
      </c>
      <c r="W5718" s="4">
        <f>VLOOKUP($T5718,Sheet4!$H$1106:$M$1351,surveys!W$1+1,FALSE)</f>
        <v>0.76918600378409652</v>
      </c>
      <c r="X5718" s="4">
        <f>VLOOKUP($T5718,Sheet4!$H$1106:$M$1351,surveys!X$1+1,FALSE)</f>
        <v>0.88987045221102745</v>
      </c>
      <c r="Y5718" s="4">
        <f>VLOOKUP($T5718,Sheet4!$H$1106:$M$1351,surveys!Y$1+1,FALSE)</f>
        <v>1</v>
      </c>
      <c r="Z5718" s="4">
        <f t="shared" si="268"/>
        <v>4</v>
      </c>
      <c r="AA5718" s="4" t="str">
        <f>VLOOKUP(T5718&amp;"-"&amp;Z5718,Sheet4!$W$2:$AA$1100,3,FALSE)</f>
        <v>Brooklyn</v>
      </c>
      <c r="AB5718" s="4">
        <f>VLOOKUP(T5718&amp;"-"&amp;Z5718,Sheet4!$W$2:$AA$1100,4,FALSE)</f>
        <v>40.650100000000002</v>
      </c>
      <c r="AC5718" s="4">
        <f>VLOOKUP(T5718&amp;"-"&amp;Z5718,Sheet4!$W$2:$AA$1100,5,FALSE)</f>
        <v>-73.949579999999997</v>
      </c>
    </row>
    <row r="5719" spans="1:29">
      <c r="A5719" s="6">
        <v>40688</v>
      </c>
      <c r="B5719" s="7">
        <v>0.72225694444444455</v>
      </c>
      <c r="C5719" s="4" t="s">
        <v>1213</v>
      </c>
      <c r="D5719" s="4" t="s">
        <v>1217</v>
      </c>
      <c r="E5719" s="4" t="s">
        <v>11</v>
      </c>
      <c r="F5719" s="4">
        <v>4</v>
      </c>
      <c r="G5719" s="4">
        <v>4</v>
      </c>
      <c r="H5719" s="4">
        <v>4</v>
      </c>
      <c r="I5719" s="4">
        <v>4</v>
      </c>
      <c r="J5719" s="4">
        <v>4</v>
      </c>
      <c r="K5719" s="4">
        <v>5</v>
      </c>
      <c r="L5719" s="4">
        <v>3</v>
      </c>
      <c r="M5719" s="4">
        <v>4</v>
      </c>
      <c r="N5719" s="4">
        <v>5</v>
      </c>
      <c r="O5719" s="4">
        <v>3</v>
      </c>
      <c r="P5719" s="4">
        <v>4</v>
      </c>
      <c r="Q5719" s="9">
        <f t="shared" si="269"/>
        <v>1.579861111111111E-2</v>
      </c>
      <c r="R5719" s="4">
        <f t="shared" si="267"/>
        <v>40688.722256944442</v>
      </c>
      <c r="S5719" s="4">
        <v>1.5821566027034439E-3</v>
      </c>
      <c r="T5719" s="4" t="str">
        <f>VLOOKUP(E5719,Sheet2!$A$2:$E$137,5,FALSE)</f>
        <v>FR</v>
      </c>
      <c r="U5719" s="4">
        <f>VLOOKUP($T5719,Sheet4!$H$1106:$M$1351,surveys!U$1+1,FALSE)</f>
        <v>0.51193913659220647</v>
      </c>
      <c r="V5719" s="4">
        <f>VLOOKUP($T5719,Sheet4!$H$1106:$M$1351,surveys!V$1+1,FALSE)</f>
        <v>0.70220575033861143</v>
      </c>
      <c r="W5719" s="4">
        <f>VLOOKUP($T5719,Sheet4!$H$1106:$M$1351,surveys!W$1+1,FALSE)</f>
        <v>0.81527182039156842</v>
      </c>
      <c r="X5719" s="4">
        <f>VLOOKUP($T5719,Sheet4!$H$1106:$M$1351,surveys!X$1+1,FALSE)</f>
        <v>0.91893911792009964</v>
      </c>
      <c r="Y5719" s="4">
        <f>VLOOKUP($T5719,Sheet4!$H$1106:$M$1351,surveys!Y$1+1,FALSE)</f>
        <v>1</v>
      </c>
      <c r="Z5719" s="4">
        <f t="shared" si="268"/>
        <v>1</v>
      </c>
      <c r="AA5719" s="4" t="str">
        <f>VLOOKUP(T5719&amp;"-"&amp;Z5719,Sheet4!$W$2:$AA$1100,3,FALSE)</f>
        <v>Paris</v>
      </c>
      <c r="AB5719" s="4">
        <f>VLOOKUP(T5719&amp;"-"&amp;Z5719,Sheet4!$W$2:$AA$1100,4,FALSE)</f>
        <v>48.853409999999997</v>
      </c>
      <c r="AC5719" s="4">
        <f>VLOOKUP(T5719&amp;"-"&amp;Z5719,Sheet4!$W$2:$AA$1100,5,FALSE)</f>
        <v>2.3488000000000002</v>
      </c>
    </row>
    <row r="5720" spans="1:29">
      <c r="A5720" s="6">
        <v>40688</v>
      </c>
      <c r="B5720" s="7">
        <v>0.72251157407407407</v>
      </c>
      <c r="C5720" s="4" t="s">
        <v>1215</v>
      </c>
      <c r="D5720" s="4" t="s">
        <v>1218</v>
      </c>
      <c r="E5720" s="4" t="s">
        <v>61</v>
      </c>
      <c r="F5720" s="4">
        <v>5</v>
      </c>
      <c r="G5720" s="4">
        <v>4</v>
      </c>
      <c r="H5720" s="4">
        <v>4</v>
      </c>
      <c r="I5720" s="4">
        <v>5</v>
      </c>
      <c r="J5720" s="4">
        <v>4</v>
      </c>
      <c r="K5720" s="4">
        <v>4</v>
      </c>
      <c r="L5720" s="4">
        <v>3</v>
      </c>
      <c r="M5720" s="4">
        <v>5</v>
      </c>
      <c r="N5720" s="4">
        <v>5</v>
      </c>
      <c r="O5720" s="4">
        <v>5</v>
      </c>
      <c r="P5720" s="4">
        <v>3</v>
      </c>
      <c r="Q5720" s="9">
        <f t="shared" si="269"/>
        <v>1.6134259259259261E-2</v>
      </c>
      <c r="R5720" s="4">
        <f t="shared" si="267"/>
        <v>40688.722511574073</v>
      </c>
      <c r="S5720" s="4">
        <v>0.76611566609977455</v>
      </c>
      <c r="T5720" s="4" t="str">
        <f>VLOOKUP(E5720,Sheet2!$A$2:$E$137,5,FALSE)</f>
        <v>FI</v>
      </c>
      <c r="U5720" s="4">
        <f>VLOOKUP($T5720,Sheet4!$H$1106:$M$1351,surveys!U$1+1,FALSE)</f>
        <v>0.41163684127505945</v>
      </c>
      <c r="V5720" s="4">
        <f>VLOOKUP($T5720,Sheet4!$H$1106:$M$1351,surveys!V$1+1,FALSE)</f>
        <v>0.58082044765359986</v>
      </c>
      <c r="W5720" s="4">
        <f>VLOOKUP($T5720,Sheet4!$H$1106:$M$1351,surveys!W$1+1,FALSE)</f>
        <v>0.73022037718715027</v>
      </c>
      <c r="X5720" s="4">
        <f>VLOOKUP($T5720,Sheet4!$H$1106:$M$1351,surveys!X$1+1,FALSE)</f>
        <v>0.87031151182966571</v>
      </c>
      <c r="Y5720" s="4">
        <f>VLOOKUP($T5720,Sheet4!$H$1106:$M$1351,surveys!Y$1+1,FALSE)</f>
        <v>1</v>
      </c>
      <c r="Z5720" s="4">
        <f t="shared" si="268"/>
        <v>4</v>
      </c>
      <c r="AA5720" s="4" t="str">
        <f>VLOOKUP(T5720&amp;"-"&amp;Z5720,Sheet4!$W$2:$AA$1100,3,FALSE)</f>
        <v>Vantaa</v>
      </c>
      <c r="AB5720" s="4">
        <f>VLOOKUP(T5720&amp;"-"&amp;Z5720,Sheet4!$W$2:$AA$1100,4,FALSE)</f>
        <v>60.294139999999999</v>
      </c>
      <c r="AC5720" s="4">
        <f>VLOOKUP(T5720&amp;"-"&amp;Z5720,Sheet4!$W$2:$AA$1100,5,FALSE)</f>
        <v>25.040990000000001</v>
      </c>
    </row>
    <row r="5721" spans="1:29">
      <c r="A5721" s="6">
        <v>40688</v>
      </c>
      <c r="B5721" s="7">
        <v>0.7230671296296296</v>
      </c>
      <c r="C5721" s="4" t="s">
        <v>1213</v>
      </c>
      <c r="D5721" s="4" t="s">
        <v>1218</v>
      </c>
      <c r="E5721" s="4" t="s">
        <v>15</v>
      </c>
      <c r="F5721" s="4">
        <v>2</v>
      </c>
      <c r="G5721" s="4">
        <v>4</v>
      </c>
      <c r="H5721" s="4">
        <v>3</v>
      </c>
      <c r="I5721" s="4">
        <v>5</v>
      </c>
      <c r="J5721" s="4">
        <v>4</v>
      </c>
      <c r="K5721" s="4">
        <v>5</v>
      </c>
      <c r="L5721" s="4">
        <v>3</v>
      </c>
      <c r="M5721" s="4">
        <v>4</v>
      </c>
      <c r="N5721" s="4">
        <v>5</v>
      </c>
      <c r="O5721" s="4">
        <v>4</v>
      </c>
      <c r="P5721" s="4">
        <v>5</v>
      </c>
      <c r="Q5721" s="9">
        <f t="shared" si="269"/>
        <v>1.6701388888888887E-2</v>
      </c>
      <c r="R5721" s="4">
        <f t="shared" si="267"/>
        <v>40688.723067129627</v>
      </c>
      <c r="S5721" s="4">
        <v>0.38070994043273743</v>
      </c>
      <c r="T5721" s="4" t="str">
        <f>VLOOKUP(E5721,Sheet2!$A$2:$E$137,5,FALSE)</f>
        <v>US</v>
      </c>
      <c r="U5721" s="4">
        <f>VLOOKUP($T5721,Sheet4!$H$1106:$M$1351,surveys!U$1+1,FALSE)</f>
        <v>0.42883768204388006</v>
      </c>
      <c r="V5721" s="4">
        <f>VLOOKUP($T5721,Sheet4!$H$1106:$M$1351,surveys!V$1+1,FALSE)</f>
        <v>0.62778475709586301</v>
      </c>
      <c r="W5721" s="4">
        <f>VLOOKUP($T5721,Sheet4!$H$1106:$M$1351,surveys!W$1+1,FALSE)</f>
        <v>0.76918600378409652</v>
      </c>
      <c r="X5721" s="4">
        <f>VLOOKUP($T5721,Sheet4!$H$1106:$M$1351,surveys!X$1+1,FALSE)</f>
        <v>0.88987045221102745</v>
      </c>
      <c r="Y5721" s="4">
        <f>VLOOKUP($T5721,Sheet4!$H$1106:$M$1351,surveys!Y$1+1,FALSE)</f>
        <v>1</v>
      </c>
      <c r="Z5721" s="4">
        <f t="shared" si="268"/>
        <v>1</v>
      </c>
      <c r="AA5721" s="4" t="str">
        <f>VLOOKUP(T5721&amp;"-"&amp;Z5721,Sheet4!$W$2:$AA$1100,3,FALSE)</f>
        <v>New York City</v>
      </c>
      <c r="AB5721" s="4">
        <f>VLOOKUP(T5721&amp;"-"&amp;Z5721,Sheet4!$W$2:$AA$1100,4,FALSE)</f>
        <v>40.714269999999999</v>
      </c>
      <c r="AC5721" s="4">
        <f>VLOOKUP(T5721&amp;"-"&amp;Z5721,Sheet4!$W$2:$AA$1100,5,FALSE)</f>
        <v>-74.005970000000005</v>
      </c>
    </row>
    <row r="5722" spans="1:29">
      <c r="A5722" s="6">
        <v>40688</v>
      </c>
      <c r="B5722" s="7">
        <v>0.72315972222222225</v>
      </c>
      <c r="C5722" s="4" t="s">
        <v>1213</v>
      </c>
      <c r="D5722" s="4" t="s">
        <v>1224</v>
      </c>
      <c r="E5722" s="4" t="s">
        <v>11</v>
      </c>
      <c r="F5722" s="4">
        <v>4</v>
      </c>
      <c r="G5722" s="4">
        <v>3</v>
      </c>
      <c r="H5722" s="4">
        <v>5</v>
      </c>
      <c r="I5722" s="4">
        <v>4</v>
      </c>
      <c r="J5722" s="4">
        <v>5</v>
      </c>
      <c r="K5722" s="4">
        <v>4</v>
      </c>
      <c r="L5722" s="4">
        <v>5</v>
      </c>
      <c r="M5722" s="4">
        <v>5</v>
      </c>
      <c r="N5722" s="4">
        <v>4</v>
      </c>
      <c r="O5722" s="4">
        <v>5</v>
      </c>
      <c r="P5722" s="4">
        <v>3</v>
      </c>
      <c r="Q5722" s="9">
        <f t="shared" si="269"/>
        <v>1.622685185185185E-2</v>
      </c>
      <c r="R5722" s="4">
        <f t="shared" si="267"/>
        <v>40688.72315972222</v>
      </c>
      <c r="S5722" s="4">
        <v>0.65126345472102543</v>
      </c>
      <c r="T5722" s="4" t="str">
        <f>VLOOKUP(E5722,Sheet2!$A$2:$E$137,5,FALSE)</f>
        <v>FR</v>
      </c>
      <c r="U5722" s="4">
        <f>VLOOKUP($T5722,Sheet4!$H$1106:$M$1351,surveys!U$1+1,FALSE)</f>
        <v>0.51193913659220647</v>
      </c>
      <c r="V5722" s="4">
        <f>VLOOKUP($T5722,Sheet4!$H$1106:$M$1351,surveys!V$1+1,FALSE)</f>
        <v>0.70220575033861143</v>
      </c>
      <c r="W5722" s="4">
        <f>VLOOKUP($T5722,Sheet4!$H$1106:$M$1351,surveys!W$1+1,FALSE)</f>
        <v>0.81527182039156842</v>
      </c>
      <c r="X5722" s="4">
        <f>VLOOKUP($T5722,Sheet4!$H$1106:$M$1351,surveys!X$1+1,FALSE)</f>
        <v>0.91893911792009964</v>
      </c>
      <c r="Y5722" s="4">
        <f>VLOOKUP($T5722,Sheet4!$H$1106:$M$1351,surveys!Y$1+1,FALSE)</f>
        <v>1</v>
      </c>
      <c r="Z5722" s="4">
        <f t="shared" si="268"/>
        <v>2</v>
      </c>
      <c r="AA5722" s="4" t="str">
        <f>VLOOKUP(T5722&amp;"-"&amp;Z5722,Sheet4!$W$2:$AA$1100,3,FALSE)</f>
        <v>Marseille</v>
      </c>
      <c r="AB5722" s="4">
        <f>VLOOKUP(T5722&amp;"-"&amp;Z5722,Sheet4!$W$2:$AA$1100,4,FALSE)</f>
        <v>43.296950000000002</v>
      </c>
      <c r="AC5722" s="4">
        <f>VLOOKUP(T5722&amp;"-"&amp;Z5722,Sheet4!$W$2:$AA$1100,5,FALSE)</f>
        <v>5.3810700000000002</v>
      </c>
    </row>
    <row r="5723" spans="1:29">
      <c r="A5723" s="6">
        <v>40688</v>
      </c>
      <c r="B5723" s="7">
        <v>0.7243518518518518</v>
      </c>
      <c r="C5723" s="4" t="s">
        <v>1213</v>
      </c>
      <c r="D5723" s="4" t="s">
        <v>1216</v>
      </c>
      <c r="E5723" s="4" t="s">
        <v>19</v>
      </c>
      <c r="F5723" s="4">
        <v>3</v>
      </c>
      <c r="G5723" s="4">
        <v>3</v>
      </c>
      <c r="H5723" s="4">
        <v>4</v>
      </c>
      <c r="I5723" s="4">
        <v>4</v>
      </c>
      <c r="J5723" s="4">
        <v>3</v>
      </c>
      <c r="K5723" s="4">
        <v>2</v>
      </c>
      <c r="L5723" s="4">
        <v>3</v>
      </c>
      <c r="M5723" s="4">
        <v>2</v>
      </c>
      <c r="N5723" s="4">
        <v>3</v>
      </c>
      <c r="O5723" s="4">
        <v>2</v>
      </c>
      <c r="P5723" s="4">
        <v>1</v>
      </c>
      <c r="Q5723" s="9">
        <f t="shared" si="269"/>
        <v>1.726851851851852E-2</v>
      </c>
      <c r="R5723" s="4">
        <f t="shared" si="267"/>
        <v>40688.724351851852</v>
      </c>
      <c r="S5723" s="4">
        <v>0.38915109317869945</v>
      </c>
      <c r="T5723" s="4" t="str">
        <f>VLOOKUP(E5723,Sheet2!$A$2:$E$137,5,FALSE)</f>
        <v>HU</v>
      </c>
      <c r="U5723" s="4">
        <f>VLOOKUP($T5723,Sheet4!$H$1106:$M$1351,surveys!U$1+1,FALSE)</f>
        <v>0.70836665732550796</v>
      </c>
      <c r="V5723" s="4">
        <f>VLOOKUP($T5723,Sheet4!$H$1106:$M$1351,surveys!V$1+1,FALSE)</f>
        <v>0.79361649434247361</v>
      </c>
      <c r="W5723" s="4">
        <f>VLOOKUP($T5723,Sheet4!$H$1106:$M$1351,surveys!W$1+1,FALSE)</f>
        <v>0.86571617940203494</v>
      </c>
      <c r="X5723" s="4">
        <f>VLOOKUP($T5723,Sheet4!$H$1106:$M$1351,surveys!X$1+1,FALSE)</f>
        <v>0.93457750328785116</v>
      </c>
      <c r="Y5723" s="4">
        <f>VLOOKUP($T5723,Sheet4!$H$1106:$M$1351,surveys!Y$1+1,FALSE)</f>
        <v>1</v>
      </c>
      <c r="Z5723" s="4">
        <f t="shared" si="268"/>
        <v>1</v>
      </c>
      <c r="AA5723" s="4" t="str">
        <f>VLOOKUP(T5723&amp;"-"&amp;Z5723,Sheet4!$W$2:$AA$1100,3,FALSE)</f>
        <v>Budapest</v>
      </c>
      <c r="AB5723" s="4">
        <f>VLOOKUP(T5723&amp;"-"&amp;Z5723,Sheet4!$W$2:$AA$1100,4,FALSE)</f>
        <v>47.498010000000001</v>
      </c>
      <c r="AC5723" s="4">
        <f>VLOOKUP(T5723&amp;"-"&amp;Z5723,Sheet4!$W$2:$AA$1100,5,FALSE)</f>
        <v>19.039909999999999</v>
      </c>
    </row>
    <row r="5724" spans="1:29">
      <c r="A5724" s="6">
        <v>40688</v>
      </c>
      <c r="B5724" s="7">
        <v>0.72490740740740733</v>
      </c>
      <c r="C5724" s="4" t="s">
        <v>1213</v>
      </c>
      <c r="D5724" s="4" t="s">
        <v>1218</v>
      </c>
      <c r="E5724" s="4" t="s">
        <v>33</v>
      </c>
      <c r="F5724" s="4">
        <v>3</v>
      </c>
      <c r="G5724" s="4">
        <v>3</v>
      </c>
      <c r="H5724" s="4">
        <v>3</v>
      </c>
      <c r="I5724" s="4">
        <v>4</v>
      </c>
      <c r="J5724" s="4">
        <v>3</v>
      </c>
      <c r="K5724" s="4">
        <v>5</v>
      </c>
      <c r="L5724" s="4">
        <v>3</v>
      </c>
      <c r="M5724" s="4">
        <v>5</v>
      </c>
      <c r="N5724" s="4">
        <v>4</v>
      </c>
      <c r="O5724" s="4">
        <v>2</v>
      </c>
      <c r="P5724" s="4">
        <v>2</v>
      </c>
      <c r="Q5724" s="9">
        <f t="shared" si="269"/>
        <v>1.6747685185185185E-2</v>
      </c>
      <c r="R5724" s="4">
        <f t="shared" si="267"/>
        <v>40688.724907407406</v>
      </c>
      <c r="S5724" s="4">
        <v>0.98435602352999041</v>
      </c>
      <c r="T5724" s="4" t="str">
        <f>VLOOKUP(E5724,Sheet2!$A$2:$E$137,5,FALSE)</f>
        <v>IT</v>
      </c>
      <c r="U5724" s="4">
        <f>VLOOKUP($T5724,Sheet4!$H$1106:$M$1351,surveys!U$1+1,FALSE)</f>
        <v>0.40073733113706772</v>
      </c>
      <c r="V5724" s="4">
        <f>VLOOKUP($T5724,Sheet4!$H$1106:$M$1351,surveys!V$1+1,FALSE)</f>
        <v>0.60502083075372182</v>
      </c>
      <c r="W5724" s="4">
        <f>VLOOKUP($T5724,Sheet4!$H$1106:$M$1351,surveys!W$1+1,FALSE)</f>
        <v>0.75963680320784854</v>
      </c>
      <c r="X5724" s="4">
        <f>VLOOKUP($T5724,Sheet4!$H$1106:$M$1351,surveys!X$1+1,FALSE)</f>
        <v>0.89491209934724891</v>
      </c>
      <c r="Y5724" s="4">
        <f>VLOOKUP($T5724,Sheet4!$H$1106:$M$1351,surveys!Y$1+1,FALSE)</f>
        <v>1</v>
      </c>
      <c r="Z5724" s="4">
        <f t="shared" si="268"/>
        <v>5</v>
      </c>
      <c r="AA5724" s="4" t="str">
        <f>VLOOKUP(T5724&amp;"-"&amp;Z5724,Sheet4!$W$2:$AA$1100,3,FALSE)</f>
        <v>Palermo</v>
      </c>
      <c r="AB5724" s="4">
        <f>VLOOKUP(T5724&amp;"-"&amp;Z5724,Sheet4!$W$2:$AA$1100,4,FALSE)</f>
        <v>38.115819999999999</v>
      </c>
      <c r="AC5724" s="4">
        <f>VLOOKUP(T5724&amp;"-"&amp;Z5724,Sheet4!$W$2:$AA$1100,5,FALSE)</f>
        <v>13.35976</v>
      </c>
    </row>
    <row r="5725" spans="1:29">
      <c r="A5725" s="6">
        <v>40688</v>
      </c>
      <c r="B5725" s="7">
        <v>0.72538194444444448</v>
      </c>
      <c r="C5725" s="4" t="s">
        <v>1213</v>
      </c>
      <c r="D5725" s="4" t="s">
        <v>1214</v>
      </c>
      <c r="E5725" s="4" t="s">
        <v>21</v>
      </c>
      <c r="F5725" s="4">
        <v>3</v>
      </c>
      <c r="G5725" s="4">
        <v>4</v>
      </c>
      <c r="H5725" s="4">
        <v>4</v>
      </c>
      <c r="I5725" s="4">
        <v>3</v>
      </c>
      <c r="J5725" s="4">
        <v>4</v>
      </c>
      <c r="K5725" s="4">
        <v>3</v>
      </c>
      <c r="L5725" s="4">
        <v>5</v>
      </c>
      <c r="M5725" s="4">
        <v>5</v>
      </c>
      <c r="N5725" s="4">
        <v>3</v>
      </c>
      <c r="O5725" s="4">
        <v>5</v>
      </c>
      <c r="P5725" s="4">
        <v>3</v>
      </c>
      <c r="Q5725" s="9">
        <f t="shared" si="269"/>
        <v>1.7870370370370373E-2</v>
      </c>
      <c r="R5725" s="4">
        <f t="shared" si="267"/>
        <v>40688.725381944445</v>
      </c>
      <c r="S5725" s="4">
        <v>0.26901759744927589</v>
      </c>
      <c r="T5725" s="4" t="str">
        <f>VLOOKUP(E5725,Sheet2!$A$2:$E$137,5,FALSE)</f>
        <v>MX</v>
      </c>
      <c r="U5725" s="4">
        <f>VLOOKUP($T5725,Sheet4!$H$1106:$M$1351,surveys!U$1+1,FALSE)</f>
        <v>0.64192227588837014</v>
      </c>
      <c r="V5725" s="4">
        <f>VLOOKUP($T5725,Sheet4!$H$1106:$M$1351,surveys!V$1+1,FALSE)</f>
        <v>0.73699712700692854</v>
      </c>
      <c r="W5725" s="4">
        <f>VLOOKUP($T5725,Sheet4!$H$1106:$M$1351,surveys!W$1+1,FALSE)</f>
        <v>0.83130642446864456</v>
      </c>
      <c r="X5725" s="4">
        <f>VLOOKUP($T5725,Sheet4!$H$1106:$M$1351,surveys!X$1+1,FALSE)</f>
        <v>0.91696724211461977</v>
      </c>
      <c r="Y5725" s="4">
        <f>VLOOKUP($T5725,Sheet4!$H$1106:$M$1351,surveys!Y$1+1,FALSE)</f>
        <v>1</v>
      </c>
      <c r="Z5725" s="4">
        <f t="shared" si="268"/>
        <v>1</v>
      </c>
      <c r="AA5725" s="4" t="str">
        <f>VLOOKUP(T5725&amp;"-"&amp;Z5725,Sheet4!$W$2:$AA$1100,3,FALSE)</f>
        <v>Mexico City</v>
      </c>
      <c r="AB5725" s="4">
        <f>VLOOKUP(T5725&amp;"-"&amp;Z5725,Sheet4!$W$2:$AA$1100,4,FALSE)</f>
        <v>19.428470000000001</v>
      </c>
      <c r="AC5725" s="4">
        <f>VLOOKUP(T5725&amp;"-"&amp;Z5725,Sheet4!$W$2:$AA$1100,5,FALSE)</f>
        <v>-99.127660000000006</v>
      </c>
    </row>
    <row r="5726" spans="1:29">
      <c r="A5726" s="6">
        <v>40688</v>
      </c>
      <c r="B5726" s="7">
        <v>0.72670138888888891</v>
      </c>
      <c r="C5726" s="4" t="s">
        <v>1213</v>
      </c>
      <c r="D5726" s="4" t="s">
        <v>1218</v>
      </c>
      <c r="E5726" s="4" t="s">
        <v>168</v>
      </c>
      <c r="F5726" s="4">
        <v>1</v>
      </c>
      <c r="G5726" s="4">
        <v>4</v>
      </c>
      <c r="H5726" s="4">
        <v>1</v>
      </c>
      <c r="I5726" s="4">
        <v>2</v>
      </c>
      <c r="J5726" s="4">
        <v>3</v>
      </c>
      <c r="K5726" s="4">
        <v>3</v>
      </c>
      <c r="L5726" s="4">
        <v>1</v>
      </c>
      <c r="M5726" s="4">
        <v>2</v>
      </c>
      <c r="N5726" s="4">
        <v>2</v>
      </c>
      <c r="O5726" s="4">
        <v>1</v>
      </c>
      <c r="P5726" s="4">
        <v>2</v>
      </c>
      <c r="Q5726" s="9">
        <f t="shared" si="269"/>
        <v>1.9085648148148147E-2</v>
      </c>
      <c r="R5726" s="4">
        <f t="shared" si="267"/>
        <v>40688.726701388892</v>
      </c>
      <c r="S5726" s="4">
        <v>0.1891551788502337</v>
      </c>
      <c r="T5726" s="4" t="str">
        <f>VLOOKUP(E5726,Sheet2!$A$2:$E$137,5,FALSE)</f>
        <v>VE</v>
      </c>
      <c r="U5726" s="4">
        <f>VLOOKUP($T5726,Sheet4!$H$1106:$M$1351,surveys!U$1+1,FALSE)</f>
        <v>0.3270172138591203</v>
      </c>
      <c r="V5726" s="4">
        <f>VLOOKUP($T5726,Sheet4!$H$1106:$M$1351,surveys!V$1+1,FALSE)</f>
        <v>0.56955498080463451</v>
      </c>
      <c r="W5726" s="4">
        <f>VLOOKUP($T5726,Sheet4!$H$1106:$M$1351,surveys!W$1+1,FALSE)</f>
        <v>0.76077895064318279</v>
      </c>
      <c r="X5726" s="4">
        <f>VLOOKUP($T5726,Sheet4!$H$1106:$M$1351,surveys!X$1+1,FALSE)</f>
        <v>0.91176094518439343</v>
      </c>
      <c r="Y5726" s="4">
        <f>VLOOKUP($T5726,Sheet4!$H$1106:$M$1351,surveys!Y$1+1,FALSE)</f>
        <v>1</v>
      </c>
      <c r="Z5726" s="4">
        <f t="shared" si="268"/>
        <v>1</v>
      </c>
      <c r="AA5726" s="4" t="str">
        <f>VLOOKUP(T5726&amp;"-"&amp;Z5726,Sheet4!$W$2:$AA$1100,3,FALSE)</f>
        <v>Caracas</v>
      </c>
      <c r="AB5726" s="4">
        <f>VLOOKUP(T5726&amp;"-"&amp;Z5726,Sheet4!$W$2:$AA$1100,4,FALSE)</f>
        <v>10.488009999999999</v>
      </c>
      <c r="AC5726" s="4">
        <f>VLOOKUP(T5726&amp;"-"&amp;Z5726,Sheet4!$W$2:$AA$1100,5,FALSE)</f>
        <v>-66.879189999999994</v>
      </c>
    </row>
    <row r="5727" spans="1:29">
      <c r="A5727" s="6">
        <v>40688</v>
      </c>
      <c r="B5727" s="7">
        <v>0.73017361111111112</v>
      </c>
      <c r="C5727" s="4" t="s">
        <v>1215</v>
      </c>
      <c r="D5727" s="4" t="s">
        <v>1217</v>
      </c>
      <c r="E5727" s="4" t="s">
        <v>15</v>
      </c>
      <c r="F5727" s="4">
        <v>1</v>
      </c>
      <c r="G5727" s="4">
        <v>3</v>
      </c>
      <c r="H5727" s="4">
        <v>4</v>
      </c>
      <c r="I5727" s="4">
        <v>3</v>
      </c>
      <c r="J5727" s="4">
        <v>5</v>
      </c>
      <c r="K5727" s="4">
        <v>5</v>
      </c>
      <c r="L5727" s="4">
        <v>2</v>
      </c>
      <c r="M5727" s="4">
        <v>3</v>
      </c>
      <c r="N5727" s="4">
        <v>4</v>
      </c>
      <c r="O5727" s="4">
        <v>4</v>
      </c>
      <c r="P5727" s="4">
        <v>4</v>
      </c>
      <c r="Q5727" s="9">
        <f t="shared" si="269"/>
        <v>2.0960648148148148E-2</v>
      </c>
      <c r="R5727" s="4">
        <f t="shared" si="267"/>
        <v>40688.730173611111</v>
      </c>
      <c r="S5727" s="4">
        <v>0.15615453760450482</v>
      </c>
      <c r="T5727" s="4" t="str">
        <f>VLOOKUP(E5727,Sheet2!$A$2:$E$137,5,FALSE)</f>
        <v>US</v>
      </c>
      <c r="U5727" s="4">
        <f>VLOOKUP($T5727,Sheet4!$H$1106:$M$1351,surveys!U$1+1,FALSE)</f>
        <v>0.42883768204388006</v>
      </c>
      <c r="V5727" s="4">
        <f>VLOOKUP($T5727,Sheet4!$H$1106:$M$1351,surveys!V$1+1,FALSE)</f>
        <v>0.62778475709586301</v>
      </c>
      <c r="W5727" s="4">
        <f>VLOOKUP($T5727,Sheet4!$H$1106:$M$1351,surveys!W$1+1,FALSE)</f>
        <v>0.76918600378409652</v>
      </c>
      <c r="X5727" s="4">
        <f>VLOOKUP($T5727,Sheet4!$H$1106:$M$1351,surveys!X$1+1,FALSE)</f>
        <v>0.88987045221102745</v>
      </c>
      <c r="Y5727" s="4">
        <f>VLOOKUP($T5727,Sheet4!$H$1106:$M$1351,surveys!Y$1+1,FALSE)</f>
        <v>1</v>
      </c>
      <c r="Z5727" s="4">
        <f t="shared" si="268"/>
        <v>1</v>
      </c>
      <c r="AA5727" s="4" t="str">
        <f>VLOOKUP(T5727&amp;"-"&amp;Z5727,Sheet4!$W$2:$AA$1100,3,FALSE)</f>
        <v>New York City</v>
      </c>
      <c r="AB5727" s="4">
        <f>VLOOKUP(T5727&amp;"-"&amp;Z5727,Sheet4!$W$2:$AA$1100,4,FALSE)</f>
        <v>40.714269999999999</v>
      </c>
      <c r="AC5727" s="4">
        <f>VLOOKUP(T5727&amp;"-"&amp;Z5727,Sheet4!$W$2:$AA$1100,5,FALSE)</f>
        <v>-74.005970000000005</v>
      </c>
    </row>
    <row r="5728" spans="1:29">
      <c r="A5728" s="6">
        <v>40688</v>
      </c>
      <c r="B5728" s="7">
        <v>0.73143518518518524</v>
      </c>
      <c r="C5728" s="4" t="s">
        <v>1215</v>
      </c>
      <c r="D5728" s="4" t="s">
        <v>1214</v>
      </c>
      <c r="E5728" s="4" t="s">
        <v>19</v>
      </c>
      <c r="F5728" s="4">
        <v>3</v>
      </c>
      <c r="G5728" s="4">
        <v>2</v>
      </c>
      <c r="H5728" s="4">
        <v>3</v>
      </c>
      <c r="I5728" s="4">
        <v>3</v>
      </c>
      <c r="J5728" s="4">
        <v>4</v>
      </c>
      <c r="K5728" s="4">
        <v>4</v>
      </c>
      <c r="L5728" s="4">
        <v>3</v>
      </c>
      <c r="M5728" s="4">
        <v>5</v>
      </c>
      <c r="N5728" s="4">
        <v>5</v>
      </c>
      <c r="O5728" s="4">
        <v>5</v>
      </c>
      <c r="P5728" s="4">
        <v>5</v>
      </c>
      <c r="Q5728" s="9">
        <f t="shared" si="269"/>
        <v>2.2511574074074073E-2</v>
      </c>
      <c r="R5728" s="4">
        <f t="shared" si="267"/>
        <v>40688.731435185182</v>
      </c>
      <c r="S5728" s="4">
        <v>0.27212420006644877</v>
      </c>
      <c r="T5728" s="4" t="str">
        <f>VLOOKUP(E5728,Sheet2!$A$2:$E$137,5,FALSE)</f>
        <v>HU</v>
      </c>
      <c r="U5728" s="4">
        <f>VLOOKUP($T5728,Sheet4!$H$1106:$M$1351,surveys!U$1+1,FALSE)</f>
        <v>0.70836665732550796</v>
      </c>
      <c r="V5728" s="4">
        <f>VLOOKUP($T5728,Sheet4!$H$1106:$M$1351,surveys!V$1+1,FALSE)</f>
        <v>0.79361649434247361</v>
      </c>
      <c r="W5728" s="4">
        <f>VLOOKUP($T5728,Sheet4!$H$1106:$M$1351,surveys!W$1+1,FALSE)</f>
        <v>0.86571617940203494</v>
      </c>
      <c r="X5728" s="4">
        <f>VLOOKUP($T5728,Sheet4!$H$1106:$M$1351,surveys!X$1+1,FALSE)</f>
        <v>0.93457750328785116</v>
      </c>
      <c r="Y5728" s="4">
        <f>VLOOKUP($T5728,Sheet4!$H$1106:$M$1351,surveys!Y$1+1,FALSE)</f>
        <v>1</v>
      </c>
      <c r="Z5728" s="4">
        <f t="shared" si="268"/>
        <v>1</v>
      </c>
      <c r="AA5728" s="4" t="str">
        <f>VLOOKUP(T5728&amp;"-"&amp;Z5728,Sheet4!$W$2:$AA$1100,3,FALSE)</f>
        <v>Budapest</v>
      </c>
      <c r="AB5728" s="4">
        <f>VLOOKUP(T5728&amp;"-"&amp;Z5728,Sheet4!$W$2:$AA$1100,4,FALSE)</f>
        <v>47.498010000000001</v>
      </c>
      <c r="AC5728" s="4">
        <f>VLOOKUP(T5728&amp;"-"&amp;Z5728,Sheet4!$W$2:$AA$1100,5,FALSE)</f>
        <v>19.039909999999999</v>
      </c>
    </row>
    <row r="5729" spans="1:29">
      <c r="A5729" s="6">
        <v>40688</v>
      </c>
      <c r="B5729" s="7">
        <v>0.73261574074074076</v>
      </c>
      <c r="C5729" s="4" t="s">
        <v>1213</v>
      </c>
      <c r="D5729" s="4" t="s">
        <v>1217</v>
      </c>
      <c r="E5729" s="4" t="s">
        <v>19</v>
      </c>
      <c r="F5729" s="4">
        <v>2</v>
      </c>
      <c r="G5729" s="4">
        <v>2</v>
      </c>
      <c r="H5729" s="4">
        <v>2</v>
      </c>
      <c r="I5729" s="4">
        <v>2</v>
      </c>
      <c r="J5729" s="4">
        <v>3</v>
      </c>
      <c r="K5729" s="4">
        <v>1</v>
      </c>
      <c r="L5729" s="4">
        <v>3</v>
      </c>
      <c r="M5729" s="4">
        <v>3</v>
      </c>
      <c r="N5729" s="4">
        <v>1</v>
      </c>
      <c r="O5729" s="4">
        <v>2</v>
      </c>
      <c r="P5729" s="4">
        <v>2</v>
      </c>
      <c r="Q5729" s="9">
        <f t="shared" si="269"/>
        <v>2.269675925925926E-2</v>
      </c>
      <c r="R5729" s="4">
        <f t="shared" si="267"/>
        <v>40688.732615740744</v>
      </c>
      <c r="S5729" s="4">
        <v>0.90969037075178161</v>
      </c>
      <c r="T5729" s="4" t="str">
        <f>VLOOKUP(E5729,Sheet2!$A$2:$E$137,5,FALSE)</f>
        <v>HU</v>
      </c>
      <c r="U5729" s="4">
        <f>VLOOKUP($T5729,Sheet4!$H$1106:$M$1351,surveys!U$1+1,FALSE)</f>
        <v>0.70836665732550796</v>
      </c>
      <c r="V5729" s="4">
        <f>VLOOKUP($T5729,Sheet4!$H$1106:$M$1351,surveys!V$1+1,FALSE)</f>
        <v>0.79361649434247361</v>
      </c>
      <c r="W5729" s="4">
        <f>VLOOKUP($T5729,Sheet4!$H$1106:$M$1351,surveys!W$1+1,FALSE)</f>
        <v>0.86571617940203494</v>
      </c>
      <c r="X5729" s="4">
        <f>VLOOKUP($T5729,Sheet4!$H$1106:$M$1351,surveys!X$1+1,FALSE)</f>
        <v>0.93457750328785116</v>
      </c>
      <c r="Y5729" s="4">
        <f>VLOOKUP($T5729,Sheet4!$H$1106:$M$1351,surveys!Y$1+1,FALSE)</f>
        <v>1</v>
      </c>
      <c r="Z5729" s="4">
        <f t="shared" si="268"/>
        <v>4</v>
      </c>
      <c r="AA5729" s="4" t="str">
        <f>VLOOKUP(T5729&amp;"-"&amp;Z5729,Sheet4!$W$2:$AA$1100,3,FALSE)</f>
        <v>Szeged</v>
      </c>
      <c r="AB5729" s="4">
        <f>VLOOKUP(T5729&amp;"-"&amp;Z5729,Sheet4!$W$2:$AA$1100,4,FALSE)</f>
        <v>46.253</v>
      </c>
      <c r="AC5729" s="4">
        <f>VLOOKUP(T5729&amp;"-"&amp;Z5729,Sheet4!$W$2:$AA$1100,5,FALSE)</f>
        <v>20.148240000000001</v>
      </c>
    </row>
    <row r="5730" spans="1:29">
      <c r="A5730" s="6">
        <v>40688</v>
      </c>
      <c r="B5730" s="7">
        <v>0.7327662037037036</v>
      </c>
      <c r="C5730" s="4" t="s">
        <v>1215</v>
      </c>
      <c r="D5730" s="4" t="s">
        <v>1214</v>
      </c>
      <c r="E5730" s="4" t="s">
        <v>15</v>
      </c>
      <c r="F5730" s="4">
        <v>2</v>
      </c>
      <c r="G5730" s="4">
        <v>3</v>
      </c>
      <c r="H5730" s="4">
        <v>3</v>
      </c>
      <c r="I5730" s="4">
        <v>3</v>
      </c>
      <c r="J5730" s="4">
        <v>5</v>
      </c>
      <c r="K5730" s="4">
        <v>4</v>
      </c>
      <c r="L5730" s="4">
        <v>5</v>
      </c>
      <c r="M5730" s="4">
        <v>5</v>
      </c>
      <c r="N5730" s="4">
        <v>5</v>
      </c>
      <c r="O5730" s="4">
        <v>3</v>
      </c>
      <c r="P5730" s="4">
        <v>4</v>
      </c>
      <c r="Q5730" s="9">
        <f t="shared" si="269"/>
        <v>2.2268518518518521E-2</v>
      </c>
      <c r="R5730" s="4">
        <f t="shared" si="267"/>
        <v>40688.732766203706</v>
      </c>
      <c r="S5730" s="4">
        <v>0.69429744738682952</v>
      </c>
      <c r="T5730" s="4" t="str">
        <f>VLOOKUP(E5730,Sheet2!$A$2:$E$137,5,FALSE)</f>
        <v>US</v>
      </c>
      <c r="U5730" s="4">
        <f>VLOOKUP($T5730,Sheet4!$H$1106:$M$1351,surveys!U$1+1,FALSE)</f>
        <v>0.42883768204388006</v>
      </c>
      <c r="V5730" s="4">
        <f>VLOOKUP($T5730,Sheet4!$H$1106:$M$1351,surveys!V$1+1,FALSE)</f>
        <v>0.62778475709586301</v>
      </c>
      <c r="W5730" s="4">
        <f>VLOOKUP($T5730,Sheet4!$H$1106:$M$1351,surveys!W$1+1,FALSE)</f>
        <v>0.76918600378409652</v>
      </c>
      <c r="X5730" s="4">
        <f>VLOOKUP($T5730,Sheet4!$H$1106:$M$1351,surveys!X$1+1,FALSE)</f>
        <v>0.88987045221102745</v>
      </c>
      <c r="Y5730" s="4">
        <f>VLOOKUP($T5730,Sheet4!$H$1106:$M$1351,surveys!Y$1+1,FALSE)</f>
        <v>1</v>
      </c>
      <c r="Z5730" s="4">
        <f t="shared" si="268"/>
        <v>3</v>
      </c>
      <c r="AA5730" s="4" t="str">
        <f>VLOOKUP(T5730&amp;"-"&amp;Z5730,Sheet4!$W$2:$AA$1100,3,FALSE)</f>
        <v>Chicago</v>
      </c>
      <c r="AB5730" s="4">
        <f>VLOOKUP(T5730&amp;"-"&amp;Z5730,Sheet4!$W$2:$AA$1100,4,FALSE)</f>
        <v>41.850029999999997</v>
      </c>
      <c r="AC5730" s="4">
        <f>VLOOKUP(T5730&amp;"-"&amp;Z5730,Sheet4!$W$2:$AA$1100,5,FALSE)</f>
        <v>-87.650049999999993</v>
      </c>
    </row>
    <row r="5731" spans="1:29">
      <c r="A5731" s="6">
        <v>40688</v>
      </c>
      <c r="B5731" s="7">
        <v>0.73494212962962957</v>
      </c>
      <c r="C5731" s="4" t="s">
        <v>1213</v>
      </c>
      <c r="D5731" s="4" t="s">
        <v>1218</v>
      </c>
      <c r="E5731" s="4" t="s">
        <v>52</v>
      </c>
      <c r="F5731" s="4">
        <v>3</v>
      </c>
      <c r="G5731" s="4">
        <v>3</v>
      </c>
      <c r="H5731" s="4">
        <v>4</v>
      </c>
      <c r="I5731" s="4">
        <v>3</v>
      </c>
      <c r="J5731" s="4">
        <v>5</v>
      </c>
      <c r="K5731" s="4">
        <v>4</v>
      </c>
      <c r="L5731" s="4">
        <v>5</v>
      </c>
      <c r="M5731" s="4">
        <v>4</v>
      </c>
      <c r="N5731" s="4">
        <v>5</v>
      </c>
      <c r="O5731" s="4">
        <v>3</v>
      </c>
      <c r="P5731" s="4">
        <v>3</v>
      </c>
      <c r="Q5731" s="9">
        <f t="shared" si="269"/>
        <v>2.4340277777777777E-2</v>
      </c>
      <c r="R5731" s="4">
        <f t="shared" si="267"/>
        <v>40688.734942129631</v>
      </c>
      <c r="S5731" s="4">
        <v>5.8446517182064284E-2</v>
      </c>
      <c r="T5731" s="4" t="str">
        <f>VLOOKUP(E5731,Sheet2!$A$2:$E$137,5,FALSE)</f>
        <v>BE</v>
      </c>
      <c r="U5731" s="4">
        <f>VLOOKUP($T5731,Sheet4!$H$1106:$M$1351,surveys!U$1+1,FALSE)</f>
        <v>0.48686007828770372</v>
      </c>
      <c r="V5731" s="4">
        <f>VLOOKUP($T5731,Sheet4!$H$1106:$M$1351,surveys!V$1+1,FALSE)</f>
        <v>0.70654198731133389</v>
      </c>
      <c r="W5731" s="4">
        <f>VLOOKUP($T5731,Sheet4!$H$1106:$M$1351,surveys!W$1+1,FALSE)</f>
        <v>0.81714283803198118</v>
      </c>
      <c r="X5731" s="4">
        <f>VLOOKUP($T5731,Sheet4!$H$1106:$M$1351,surveys!X$1+1,FALSE)</f>
        <v>0.91276028415961608</v>
      </c>
      <c r="Y5731" s="4">
        <f>VLOOKUP($T5731,Sheet4!$H$1106:$M$1351,surveys!Y$1+1,FALSE)</f>
        <v>1</v>
      </c>
      <c r="Z5731" s="4">
        <f t="shared" si="268"/>
        <v>1</v>
      </c>
      <c r="AA5731" s="4" t="str">
        <f>VLOOKUP(T5731&amp;"-"&amp;Z5731,Sheet4!$W$2:$AA$1100,3,FALSE)</f>
        <v>Brussels</v>
      </c>
      <c r="AB5731" s="4">
        <f>VLOOKUP(T5731&amp;"-"&amp;Z5731,Sheet4!$W$2:$AA$1100,4,FALSE)</f>
        <v>50.850450000000002</v>
      </c>
      <c r="AC5731" s="4">
        <f>VLOOKUP(T5731&amp;"-"&amp;Z5731,Sheet4!$W$2:$AA$1100,5,FALSE)</f>
        <v>4.3487799999999996</v>
      </c>
    </row>
    <row r="5732" spans="1:29">
      <c r="A5732" s="6">
        <v>40688</v>
      </c>
      <c r="B5732" s="7">
        <v>0.73819444444444438</v>
      </c>
      <c r="C5732" s="4" t="s">
        <v>1213</v>
      </c>
      <c r="D5732" s="4" t="s">
        <v>1217</v>
      </c>
      <c r="E5732" s="4" t="s">
        <v>15</v>
      </c>
      <c r="F5732" s="4">
        <v>1</v>
      </c>
      <c r="G5732" s="4">
        <v>1</v>
      </c>
      <c r="H5732" s="4">
        <v>1</v>
      </c>
      <c r="I5732" s="4">
        <v>1</v>
      </c>
      <c r="J5732" s="4">
        <v>1</v>
      </c>
      <c r="K5732" s="4">
        <v>1</v>
      </c>
      <c r="L5732" s="4">
        <v>1</v>
      </c>
      <c r="M5732" s="4">
        <v>1</v>
      </c>
      <c r="N5732" s="4">
        <v>1</v>
      </c>
      <c r="O5732" s="4">
        <v>1</v>
      </c>
      <c r="P5732" s="4">
        <v>1</v>
      </c>
      <c r="Q5732" s="9">
        <f t="shared" si="269"/>
        <v>2.6898148148148147E-2</v>
      </c>
      <c r="R5732" s="4">
        <f t="shared" si="267"/>
        <v>40688.738194444442</v>
      </c>
      <c r="S5732" s="4">
        <v>2.5716306671141886E-2</v>
      </c>
      <c r="T5732" s="4" t="str">
        <f>VLOOKUP(E5732,Sheet2!$A$2:$E$137,5,FALSE)</f>
        <v>US</v>
      </c>
      <c r="U5732" s="4">
        <f>VLOOKUP($T5732,Sheet4!$H$1106:$M$1351,surveys!U$1+1,FALSE)</f>
        <v>0.42883768204388006</v>
      </c>
      <c r="V5732" s="4">
        <f>VLOOKUP($T5732,Sheet4!$H$1106:$M$1351,surveys!V$1+1,FALSE)</f>
        <v>0.62778475709586301</v>
      </c>
      <c r="W5732" s="4">
        <f>VLOOKUP($T5732,Sheet4!$H$1106:$M$1351,surveys!W$1+1,FALSE)</f>
        <v>0.76918600378409652</v>
      </c>
      <c r="X5732" s="4">
        <f>VLOOKUP($T5732,Sheet4!$H$1106:$M$1351,surveys!X$1+1,FALSE)</f>
        <v>0.88987045221102745</v>
      </c>
      <c r="Y5732" s="4">
        <f>VLOOKUP($T5732,Sheet4!$H$1106:$M$1351,surveys!Y$1+1,FALSE)</f>
        <v>1</v>
      </c>
      <c r="Z5732" s="4">
        <f t="shared" si="268"/>
        <v>1</v>
      </c>
      <c r="AA5732" s="4" t="str">
        <f>VLOOKUP(T5732&amp;"-"&amp;Z5732,Sheet4!$W$2:$AA$1100,3,FALSE)</f>
        <v>New York City</v>
      </c>
      <c r="AB5732" s="4">
        <f>VLOOKUP(T5732&amp;"-"&amp;Z5732,Sheet4!$W$2:$AA$1100,4,FALSE)</f>
        <v>40.714269999999999</v>
      </c>
      <c r="AC5732" s="4">
        <f>VLOOKUP(T5732&amp;"-"&amp;Z5732,Sheet4!$W$2:$AA$1100,5,FALSE)</f>
        <v>-74.005970000000005</v>
      </c>
    </row>
    <row r="5733" spans="1:29">
      <c r="A5733" s="6">
        <v>40688</v>
      </c>
      <c r="B5733" s="7">
        <v>0.73907407407407411</v>
      </c>
      <c r="C5733" s="4" t="s">
        <v>1215</v>
      </c>
      <c r="D5733" s="4" t="s">
        <v>1217</v>
      </c>
      <c r="E5733" s="4" t="s">
        <v>11</v>
      </c>
      <c r="F5733" s="4">
        <v>5</v>
      </c>
      <c r="G5733" s="4">
        <v>5</v>
      </c>
      <c r="H5733" s="4">
        <v>5</v>
      </c>
      <c r="I5733" s="4">
        <v>5</v>
      </c>
      <c r="J5733" s="4">
        <v>5</v>
      </c>
      <c r="K5733" s="4">
        <v>5</v>
      </c>
      <c r="L5733" s="4">
        <v>5</v>
      </c>
      <c r="M5733" s="4">
        <v>5</v>
      </c>
      <c r="N5733" s="4">
        <v>5</v>
      </c>
      <c r="O5733" s="4">
        <v>5</v>
      </c>
      <c r="P5733" s="4">
        <v>5</v>
      </c>
      <c r="Q5733" s="9">
        <f t="shared" si="269"/>
        <v>2.7939814814814817E-2</v>
      </c>
      <c r="R5733" s="4">
        <f t="shared" si="267"/>
        <v>40688.739074074074</v>
      </c>
      <c r="S5733" s="4">
        <v>0.73481774129624355</v>
      </c>
      <c r="T5733" s="4" t="str">
        <f>VLOOKUP(E5733,Sheet2!$A$2:$E$137,5,FALSE)</f>
        <v>FR</v>
      </c>
      <c r="U5733" s="4">
        <f>VLOOKUP($T5733,Sheet4!$H$1106:$M$1351,surveys!U$1+1,FALSE)</f>
        <v>0.51193913659220647</v>
      </c>
      <c r="V5733" s="4">
        <f>VLOOKUP($T5733,Sheet4!$H$1106:$M$1351,surveys!V$1+1,FALSE)</f>
        <v>0.70220575033861143</v>
      </c>
      <c r="W5733" s="4">
        <f>VLOOKUP($T5733,Sheet4!$H$1106:$M$1351,surveys!W$1+1,FALSE)</f>
        <v>0.81527182039156842</v>
      </c>
      <c r="X5733" s="4">
        <f>VLOOKUP($T5733,Sheet4!$H$1106:$M$1351,surveys!X$1+1,FALSE)</f>
        <v>0.91893911792009964</v>
      </c>
      <c r="Y5733" s="4">
        <f>VLOOKUP($T5733,Sheet4!$H$1106:$M$1351,surveys!Y$1+1,FALSE)</f>
        <v>1</v>
      </c>
      <c r="Z5733" s="4">
        <f t="shared" si="268"/>
        <v>3</v>
      </c>
      <c r="AA5733" s="4" t="str">
        <f>VLOOKUP(T5733&amp;"-"&amp;Z5733,Sheet4!$W$2:$AA$1100,3,FALSE)</f>
        <v>Lyon</v>
      </c>
      <c r="AB5733" s="4">
        <f>VLOOKUP(T5733&amp;"-"&amp;Z5733,Sheet4!$W$2:$AA$1100,4,FALSE)</f>
        <v>45.748460000000001</v>
      </c>
      <c r="AC5733" s="4">
        <f>VLOOKUP(T5733&amp;"-"&amp;Z5733,Sheet4!$W$2:$AA$1100,5,FALSE)</f>
        <v>4.8467099999999999</v>
      </c>
    </row>
    <row r="5734" spans="1:29">
      <c r="A5734" s="6">
        <v>40688</v>
      </c>
      <c r="B5734" s="7">
        <v>0.74134259259259261</v>
      </c>
      <c r="C5734" s="4" t="s">
        <v>1213</v>
      </c>
      <c r="D5734" s="4" t="s">
        <v>1214</v>
      </c>
      <c r="E5734" s="4" t="s">
        <v>19</v>
      </c>
      <c r="F5734" s="4">
        <v>1</v>
      </c>
      <c r="G5734" s="4">
        <v>1</v>
      </c>
      <c r="H5734" s="4">
        <v>1</v>
      </c>
      <c r="I5734" s="4">
        <v>1</v>
      </c>
      <c r="J5734" s="4">
        <v>1</v>
      </c>
      <c r="K5734" s="4">
        <v>1</v>
      </c>
      <c r="L5734" s="4">
        <v>1</v>
      </c>
      <c r="M5734" s="4">
        <v>1</v>
      </c>
      <c r="N5734" s="4">
        <v>1</v>
      </c>
      <c r="O5734" s="4">
        <v>1</v>
      </c>
      <c r="P5734" s="4">
        <v>1</v>
      </c>
      <c r="Q5734" s="9">
        <f t="shared" si="269"/>
        <v>2.9548611111111109E-2</v>
      </c>
      <c r="R5734" s="4">
        <f t="shared" si="267"/>
        <v>40688.741342592592</v>
      </c>
      <c r="S5734" s="4">
        <v>0.61412318075603523</v>
      </c>
      <c r="T5734" s="4" t="str">
        <f>VLOOKUP(E5734,Sheet2!$A$2:$E$137,5,FALSE)</f>
        <v>HU</v>
      </c>
      <c r="U5734" s="4">
        <f>VLOOKUP($T5734,Sheet4!$H$1106:$M$1351,surveys!U$1+1,FALSE)</f>
        <v>0.70836665732550796</v>
      </c>
      <c r="V5734" s="4">
        <f>VLOOKUP($T5734,Sheet4!$H$1106:$M$1351,surveys!V$1+1,FALSE)</f>
        <v>0.79361649434247361</v>
      </c>
      <c r="W5734" s="4">
        <f>VLOOKUP($T5734,Sheet4!$H$1106:$M$1351,surveys!W$1+1,FALSE)</f>
        <v>0.86571617940203494</v>
      </c>
      <c r="X5734" s="4">
        <f>VLOOKUP($T5734,Sheet4!$H$1106:$M$1351,surveys!X$1+1,FALSE)</f>
        <v>0.93457750328785116</v>
      </c>
      <c r="Y5734" s="4">
        <f>VLOOKUP($T5734,Sheet4!$H$1106:$M$1351,surveys!Y$1+1,FALSE)</f>
        <v>1</v>
      </c>
      <c r="Z5734" s="4">
        <f t="shared" si="268"/>
        <v>1</v>
      </c>
      <c r="AA5734" s="4" t="str">
        <f>VLOOKUP(T5734&amp;"-"&amp;Z5734,Sheet4!$W$2:$AA$1100,3,FALSE)</f>
        <v>Budapest</v>
      </c>
      <c r="AB5734" s="4">
        <f>VLOOKUP(T5734&amp;"-"&amp;Z5734,Sheet4!$W$2:$AA$1100,4,FALSE)</f>
        <v>47.498010000000001</v>
      </c>
      <c r="AC5734" s="4">
        <f>VLOOKUP(T5734&amp;"-"&amp;Z5734,Sheet4!$W$2:$AA$1100,5,FALSE)</f>
        <v>19.039909999999999</v>
      </c>
    </row>
    <row r="5735" spans="1:29">
      <c r="A5735" s="6">
        <v>40688</v>
      </c>
      <c r="B5735" s="7">
        <v>0.74225694444444434</v>
      </c>
      <c r="C5735" s="4" t="s">
        <v>1215</v>
      </c>
      <c r="D5735" s="4" t="s">
        <v>1214</v>
      </c>
      <c r="E5735" s="4" t="s">
        <v>11</v>
      </c>
      <c r="F5735" s="4">
        <v>4</v>
      </c>
      <c r="G5735" s="4">
        <v>3</v>
      </c>
      <c r="H5735" s="4">
        <v>4</v>
      </c>
      <c r="I5735" s="4">
        <v>4</v>
      </c>
      <c r="J5735" s="4">
        <v>5</v>
      </c>
      <c r="K5735" s="4">
        <v>5</v>
      </c>
      <c r="L5735" s="4">
        <v>3</v>
      </c>
      <c r="M5735" s="4">
        <v>3</v>
      </c>
      <c r="N5735" s="4">
        <v>5</v>
      </c>
      <c r="O5735" s="4">
        <v>3</v>
      </c>
      <c r="P5735" s="4">
        <v>4</v>
      </c>
      <c r="Q5735" s="9">
        <f t="shared" si="269"/>
        <v>2.9675925925925925E-2</v>
      </c>
      <c r="R5735" s="4">
        <f t="shared" si="267"/>
        <v>40688.742256944446</v>
      </c>
      <c r="S5735" s="4">
        <v>0.35974003140361654</v>
      </c>
      <c r="T5735" s="4" t="str">
        <f>VLOOKUP(E5735,Sheet2!$A$2:$E$137,5,FALSE)</f>
        <v>FR</v>
      </c>
      <c r="U5735" s="4">
        <f>VLOOKUP($T5735,Sheet4!$H$1106:$M$1351,surveys!U$1+1,FALSE)</f>
        <v>0.51193913659220647</v>
      </c>
      <c r="V5735" s="4">
        <f>VLOOKUP($T5735,Sheet4!$H$1106:$M$1351,surveys!V$1+1,FALSE)</f>
        <v>0.70220575033861143</v>
      </c>
      <c r="W5735" s="4">
        <f>VLOOKUP($T5735,Sheet4!$H$1106:$M$1351,surveys!W$1+1,FALSE)</f>
        <v>0.81527182039156842</v>
      </c>
      <c r="X5735" s="4">
        <f>VLOOKUP($T5735,Sheet4!$H$1106:$M$1351,surveys!X$1+1,FALSE)</f>
        <v>0.91893911792009964</v>
      </c>
      <c r="Y5735" s="4">
        <f>VLOOKUP($T5735,Sheet4!$H$1106:$M$1351,surveys!Y$1+1,FALSE)</f>
        <v>1</v>
      </c>
      <c r="Z5735" s="4">
        <f t="shared" si="268"/>
        <v>1</v>
      </c>
      <c r="AA5735" s="4" t="str">
        <f>VLOOKUP(T5735&amp;"-"&amp;Z5735,Sheet4!$W$2:$AA$1100,3,FALSE)</f>
        <v>Paris</v>
      </c>
      <c r="AB5735" s="4">
        <f>VLOOKUP(T5735&amp;"-"&amp;Z5735,Sheet4!$W$2:$AA$1100,4,FALSE)</f>
        <v>48.853409999999997</v>
      </c>
      <c r="AC5735" s="4">
        <f>VLOOKUP(T5735&amp;"-"&amp;Z5735,Sheet4!$W$2:$AA$1100,5,FALSE)</f>
        <v>2.3488000000000002</v>
      </c>
    </row>
    <row r="5736" spans="1:29">
      <c r="A5736" s="6">
        <v>40688</v>
      </c>
      <c r="B5736" s="7">
        <v>0.74356481481481485</v>
      </c>
      <c r="C5736" s="4" t="s">
        <v>1213</v>
      </c>
      <c r="D5736" s="4" t="s">
        <v>1217</v>
      </c>
      <c r="E5736" s="4" t="s">
        <v>15</v>
      </c>
      <c r="F5736" s="4">
        <v>4</v>
      </c>
      <c r="G5736" s="4">
        <v>4</v>
      </c>
      <c r="H5736" s="4">
        <v>4</v>
      </c>
      <c r="I5736" s="4">
        <v>5</v>
      </c>
      <c r="J5736" s="4">
        <v>4</v>
      </c>
      <c r="K5736" s="4">
        <v>4</v>
      </c>
      <c r="L5736" s="4">
        <v>4</v>
      </c>
      <c r="M5736" s="4">
        <v>4</v>
      </c>
      <c r="N5736" s="4">
        <v>5</v>
      </c>
      <c r="O5736" s="4">
        <v>3</v>
      </c>
      <c r="P5736" s="4">
        <v>5</v>
      </c>
      <c r="Q5736" s="9">
        <f t="shared" si="269"/>
        <v>3.0034722222222223E-2</v>
      </c>
      <c r="R5736" s="4">
        <f t="shared" si="267"/>
        <v>40688.743564814817</v>
      </c>
      <c r="S5736" s="4">
        <v>0.34751318768118122</v>
      </c>
      <c r="T5736" s="4" t="str">
        <f>VLOOKUP(E5736,Sheet2!$A$2:$E$137,5,FALSE)</f>
        <v>US</v>
      </c>
      <c r="U5736" s="4">
        <f>VLOOKUP($T5736,Sheet4!$H$1106:$M$1351,surveys!U$1+1,FALSE)</f>
        <v>0.42883768204388006</v>
      </c>
      <c r="V5736" s="4">
        <f>VLOOKUP($T5736,Sheet4!$H$1106:$M$1351,surveys!V$1+1,FALSE)</f>
        <v>0.62778475709586301</v>
      </c>
      <c r="W5736" s="4">
        <f>VLOOKUP($T5736,Sheet4!$H$1106:$M$1351,surveys!W$1+1,FALSE)</f>
        <v>0.76918600378409652</v>
      </c>
      <c r="X5736" s="4">
        <f>VLOOKUP($T5736,Sheet4!$H$1106:$M$1351,surveys!X$1+1,FALSE)</f>
        <v>0.88987045221102745</v>
      </c>
      <c r="Y5736" s="4">
        <f>VLOOKUP($T5736,Sheet4!$H$1106:$M$1351,surveys!Y$1+1,FALSE)</f>
        <v>1</v>
      </c>
      <c r="Z5736" s="4">
        <f t="shared" si="268"/>
        <v>1</v>
      </c>
      <c r="AA5736" s="4" t="str">
        <f>VLOOKUP(T5736&amp;"-"&amp;Z5736,Sheet4!$W$2:$AA$1100,3,FALSE)</f>
        <v>New York City</v>
      </c>
      <c r="AB5736" s="4">
        <f>VLOOKUP(T5736&amp;"-"&amp;Z5736,Sheet4!$W$2:$AA$1100,4,FALSE)</f>
        <v>40.714269999999999</v>
      </c>
      <c r="AC5736" s="4">
        <f>VLOOKUP(T5736&amp;"-"&amp;Z5736,Sheet4!$W$2:$AA$1100,5,FALSE)</f>
        <v>-74.005970000000005</v>
      </c>
    </row>
    <row r="5737" spans="1:29">
      <c r="A5737" s="6">
        <v>40688</v>
      </c>
      <c r="B5737" s="7">
        <v>0.74980324074074067</v>
      </c>
      <c r="C5737" s="4" t="s">
        <v>1213</v>
      </c>
      <c r="D5737" s="4" t="s">
        <v>1217</v>
      </c>
      <c r="E5737" s="4" t="s">
        <v>35</v>
      </c>
      <c r="F5737" s="4">
        <v>3</v>
      </c>
      <c r="G5737" s="4">
        <v>5</v>
      </c>
      <c r="H5737" s="4">
        <v>4</v>
      </c>
      <c r="I5737" s="4">
        <v>5</v>
      </c>
      <c r="J5737" s="4">
        <v>3</v>
      </c>
      <c r="K5737" s="4">
        <v>5</v>
      </c>
      <c r="L5737" s="4">
        <v>3</v>
      </c>
      <c r="M5737" s="4">
        <v>2</v>
      </c>
      <c r="N5737" s="4">
        <v>2</v>
      </c>
      <c r="O5737" s="4">
        <v>5</v>
      </c>
      <c r="P5737" s="4">
        <v>5</v>
      </c>
      <c r="Q5737" s="9">
        <f t="shared" si="269"/>
        <v>3.4502314814814812E-2</v>
      </c>
      <c r="R5737" s="4">
        <f t="shared" si="267"/>
        <v>40688.749803240738</v>
      </c>
      <c r="S5737" s="4">
        <v>0.61450273237176889</v>
      </c>
      <c r="T5737" s="4" t="str">
        <f>VLOOKUP(E5737,Sheet2!$A$2:$E$137,5,FALSE)</f>
        <v>CH</v>
      </c>
      <c r="U5737" s="4">
        <f>VLOOKUP($T5737,Sheet4!$H$1106:$M$1351,surveys!U$1+1,FALSE)</f>
        <v>0.36801312971081684</v>
      </c>
      <c r="V5737" s="4">
        <f>VLOOKUP($T5737,Sheet4!$H$1106:$M$1351,surveys!V$1+1,FALSE)</f>
        <v>0.56614447204928808</v>
      </c>
      <c r="W5737" s="4">
        <f>VLOOKUP($T5737,Sheet4!$H$1106:$M$1351,surveys!W$1+1,FALSE)</f>
        <v>0.74328356923090177</v>
      </c>
      <c r="X5737" s="4">
        <f>VLOOKUP($T5737,Sheet4!$H$1106:$M$1351,surveys!X$1+1,FALSE)</f>
        <v>0.87426944983797861</v>
      </c>
      <c r="Y5737" s="4">
        <f>VLOOKUP($T5737,Sheet4!$H$1106:$M$1351,surveys!Y$1+1,FALSE)</f>
        <v>1</v>
      </c>
      <c r="Z5737" s="4">
        <f t="shared" si="268"/>
        <v>3</v>
      </c>
      <c r="AA5737" s="4" t="str">
        <f>VLOOKUP(T5737&amp;"-"&amp;Z5737,Sheet4!$W$2:$AA$1100,3,FALSE)</f>
        <v>Basel</v>
      </c>
      <c r="AB5737" s="4">
        <f>VLOOKUP(T5737&amp;"-"&amp;Z5737,Sheet4!$W$2:$AA$1100,4,FALSE)</f>
        <v>47.558399999999999</v>
      </c>
      <c r="AC5737" s="4">
        <f>VLOOKUP(T5737&amp;"-"&amp;Z5737,Sheet4!$W$2:$AA$1100,5,FALSE)</f>
        <v>7.5732699999999999</v>
      </c>
    </row>
    <row r="5738" spans="1:29">
      <c r="A5738" s="6">
        <v>40688</v>
      </c>
      <c r="B5738" s="7">
        <v>0.52611111111111108</v>
      </c>
      <c r="C5738" s="4" t="s">
        <v>1215</v>
      </c>
      <c r="D5738" s="4" t="s">
        <v>1217</v>
      </c>
      <c r="E5738" s="4" t="s">
        <v>31</v>
      </c>
      <c r="F5738" s="4">
        <v>5</v>
      </c>
      <c r="G5738" s="4">
        <v>3</v>
      </c>
      <c r="H5738" s="4">
        <v>5</v>
      </c>
      <c r="I5738" s="4">
        <v>3</v>
      </c>
      <c r="J5738" s="4">
        <v>4</v>
      </c>
      <c r="K5738" s="4">
        <v>4</v>
      </c>
      <c r="L5738" s="4">
        <v>5</v>
      </c>
      <c r="M5738" s="4">
        <v>5</v>
      </c>
      <c r="N5738" s="4">
        <v>5</v>
      </c>
      <c r="O5738" s="4">
        <v>5</v>
      </c>
      <c r="P5738" s="4">
        <v>5</v>
      </c>
      <c r="Q5738" s="9">
        <f t="shared" si="269"/>
        <v>1.818287037037037E-2</v>
      </c>
      <c r="R5738" s="4">
        <f t="shared" si="267"/>
        <v>40688.52611111111</v>
      </c>
      <c r="S5738" s="4">
        <v>0.98715728322904739</v>
      </c>
      <c r="T5738" s="4" t="str">
        <f>VLOOKUP(E5738,Sheet2!$A$2:$E$137,5,FALSE)</f>
        <v>ES</v>
      </c>
      <c r="U5738" s="4">
        <f>VLOOKUP($T5738,Sheet4!$H$1106:$M$1351,surveys!U$1+1,FALSE)</f>
        <v>0.46058089642806016</v>
      </c>
      <c r="V5738" s="4">
        <f>VLOOKUP($T5738,Sheet4!$H$1106:$M$1351,surveys!V$1+1,FALSE)</f>
        <v>0.68996105930901486</v>
      </c>
      <c r="W5738" s="4">
        <f>VLOOKUP($T5738,Sheet4!$H$1106:$M$1351,surveys!W$1+1,FALSE)</f>
        <v>0.80513768719908241</v>
      </c>
      <c r="X5738" s="4">
        <f>VLOOKUP($T5738,Sheet4!$H$1106:$M$1351,surveys!X$1+1,FALSE)</f>
        <v>0.90461214064594464</v>
      </c>
      <c r="Y5738" s="4">
        <f>VLOOKUP($T5738,Sheet4!$H$1106:$M$1351,surveys!Y$1+1,FALSE)</f>
        <v>1</v>
      </c>
      <c r="Z5738" s="4">
        <f t="shared" si="268"/>
        <v>5</v>
      </c>
      <c r="AA5738" s="4" t="str">
        <f>VLOOKUP(T5738&amp;"-"&amp;Z5738,Sheet4!$W$2:$AA$1100,3,FALSE)</f>
        <v>Zaragoza</v>
      </c>
      <c r="AB5738" s="4">
        <f>VLOOKUP(T5738&amp;"-"&amp;Z5738,Sheet4!$W$2:$AA$1100,4,FALSE)</f>
        <v>41.656059999999997</v>
      </c>
      <c r="AC5738" s="4">
        <f>VLOOKUP(T5738&amp;"-"&amp;Z5738,Sheet4!$W$2:$AA$1100,5,FALSE)</f>
        <v>-0.87734000000000001</v>
      </c>
    </row>
    <row r="5739" spans="1:29">
      <c r="A5739" s="6">
        <v>40688</v>
      </c>
      <c r="B5739" s="7">
        <v>0.75998842592592597</v>
      </c>
      <c r="C5739" s="4" t="s">
        <v>1213</v>
      </c>
      <c r="D5739" s="4" t="s">
        <v>1216</v>
      </c>
      <c r="E5739" s="4" t="s">
        <v>11</v>
      </c>
      <c r="F5739" s="4">
        <v>3</v>
      </c>
      <c r="G5739" s="4">
        <v>3</v>
      </c>
      <c r="H5739" s="4">
        <v>5</v>
      </c>
      <c r="I5739" s="4">
        <v>3</v>
      </c>
      <c r="J5739" s="4">
        <v>5</v>
      </c>
      <c r="K5739" s="4">
        <v>2</v>
      </c>
      <c r="L5739" s="4">
        <v>2</v>
      </c>
      <c r="M5739" s="4">
        <v>5</v>
      </c>
      <c r="N5739" s="4">
        <v>5</v>
      </c>
      <c r="O5739" s="4">
        <v>4</v>
      </c>
      <c r="P5739" s="4">
        <v>4</v>
      </c>
      <c r="Q5739" s="9">
        <f t="shared" si="269"/>
        <v>4.1273148148148149E-2</v>
      </c>
      <c r="R5739" s="4">
        <f t="shared" si="267"/>
        <v>40688.759988425925</v>
      </c>
      <c r="S5739" s="4">
        <v>0.78494866233905136</v>
      </c>
      <c r="T5739" s="4" t="str">
        <f>VLOOKUP(E5739,Sheet2!$A$2:$E$137,5,FALSE)</f>
        <v>FR</v>
      </c>
      <c r="U5739" s="4">
        <f>VLOOKUP($T5739,Sheet4!$H$1106:$M$1351,surveys!U$1+1,FALSE)</f>
        <v>0.51193913659220647</v>
      </c>
      <c r="V5739" s="4">
        <f>VLOOKUP($T5739,Sheet4!$H$1106:$M$1351,surveys!V$1+1,FALSE)</f>
        <v>0.70220575033861143</v>
      </c>
      <c r="W5739" s="4">
        <f>VLOOKUP($T5739,Sheet4!$H$1106:$M$1351,surveys!W$1+1,FALSE)</f>
        <v>0.81527182039156842</v>
      </c>
      <c r="X5739" s="4">
        <f>VLOOKUP($T5739,Sheet4!$H$1106:$M$1351,surveys!X$1+1,FALSE)</f>
        <v>0.91893911792009964</v>
      </c>
      <c r="Y5739" s="4">
        <f>VLOOKUP($T5739,Sheet4!$H$1106:$M$1351,surveys!Y$1+1,FALSE)</f>
        <v>1</v>
      </c>
      <c r="Z5739" s="4">
        <f t="shared" si="268"/>
        <v>3</v>
      </c>
      <c r="AA5739" s="4" t="str">
        <f>VLOOKUP(T5739&amp;"-"&amp;Z5739,Sheet4!$W$2:$AA$1100,3,FALSE)</f>
        <v>Lyon</v>
      </c>
      <c r="AB5739" s="4">
        <f>VLOOKUP(T5739&amp;"-"&amp;Z5739,Sheet4!$W$2:$AA$1100,4,FALSE)</f>
        <v>45.748460000000001</v>
      </c>
      <c r="AC5739" s="4">
        <f>VLOOKUP(T5739&amp;"-"&amp;Z5739,Sheet4!$W$2:$AA$1100,5,FALSE)</f>
        <v>4.8467099999999999</v>
      </c>
    </row>
    <row r="5740" spans="1:29">
      <c r="A5740" s="6">
        <v>40688</v>
      </c>
      <c r="B5740" s="7">
        <v>0.76150462962962961</v>
      </c>
      <c r="C5740" s="4" t="s">
        <v>1213</v>
      </c>
      <c r="D5740" s="4" t="s">
        <v>1214</v>
      </c>
      <c r="E5740" s="4" t="s">
        <v>21</v>
      </c>
      <c r="F5740" s="4">
        <v>5</v>
      </c>
      <c r="G5740" s="4">
        <v>5</v>
      </c>
      <c r="H5740" s="4">
        <v>5</v>
      </c>
      <c r="I5740" s="4">
        <v>5</v>
      </c>
      <c r="J5740" s="4">
        <v>5</v>
      </c>
      <c r="K5740" s="4">
        <v>5</v>
      </c>
      <c r="L5740" s="4">
        <v>5</v>
      </c>
      <c r="M5740" s="4">
        <v>5</v>
      </c>
      <c r="N5740" s="4">
        <v>5</v>
      </c>
      <c r="O5740" s="4">
        <v>5</v>
      </c>
      <c r="P5740" s="4">
        <v>5</v>
      </c>
      <c r="Q5740" s="9">
        <f t="shared" si="269"/>
        <v>4.3090277777777776E-2</v>
      </c>
      <c r="R5740" s="4">
        <f t="shared" si="267"/>
        <v>40688.761504629627</v>
      </c>
      <c r="S5740" s="4">
        <v>1.2804260692274028E-3</v>
      </c>
      <c r="T5740" s="4" t="str">
        <f>VLOOKUP(E5740,Sheet2!$A$2:$E$137,5,FALSE)</f>
        <v>MX</v>
      </c>
      <c r="U5740" s="4">
        <f>VLOOKUP($T5740,Sheet4!$H$1106:$M$1351,surveys!U$1+1,FALSE)</f>
        <v>0.64192227588837014</v>
      </c>
      <c r="V5740" s="4">
        <f>VLOOKUP($T5740,Sheet4!$H$1106:$M$1351,surveys!V$1+1,FALSE)</f>
        <v>0.73699712700692854</v>
      </c>
      <c r="W5740" s="4">
        <f>VLOOKUP($T5740,Sheet4!$H$1106:$M$1351,surveys!W$1+1,FALSE)</f>
        <v>0.83130642446864456</v>
      </c>
      <c r="X5740" s="4">
        <f>VLOOKUP($T5740,Sheet4!$H$1106:$M$1351,surveys!X$1+1,FALSE)</f>
        <v>0.91696724211461977</v>
      </c>
      <c r="Y5740" s="4">
        <f>VLOOKUP($T5740,Sheet4!$H$1106:$M$1351,surveys!Y$1+1,FALSE)</f>
        <v>1</v>
      </c>
      <c r="Z5740" s="4">
        <f t="shared" si="268"/>
        <v>1</v>
      </c>
      <c r="AA5740" s="4" t="str">
        <f>VLOOKUP(T5740&amp;"-"&amp;Z5740,Sheet4!$W$2:$AA$1100,3,FALSE)</f>
        <v>Mexico City</v>
      </c>
      <c r="AB5740" s="4">
        <f>VLOOKUP(T5740&amp;"-"&amp;Z5740,Sheet4!$W$2:$AA$1100,4,FALSE)</f>
        <v>19.428470000000001</v>
      </c>
      <c r="AC5740" s="4">
        <f>VLOOKUP(T5740&amp;"-"&amp;Z5740,Sheet4!$W$2:$AA$1100,5,FALSE)</f>
        <v>-99.127660000000006</v>
      </c>
    </row>
    <row r="5741" spans="1:29">
      <c r="A5741" s="6">
        <v>40688</v>
      </c>
      <c r="B5741" s="7">
        <v>0.76181712962962955</v>
      </c>
      <c r="C5741" s="4" t="s">
        <v>1215</v>
      </c>
      <c r="D5741" s="4" t="s">
        <v>1217</v>
      </c>
      <c r="E5741" s="4" t="s">
        <v>19</v>
      </c>
      <c r="F5741" s="4">
        <v>4</v>
      </c>
      <c r="G5741" s="4">
        <v>3</v>
      </c>
      <c r="H5741" s="4">
        <v>4</v>
      </c>
      <c r="I5741" s="4">
        <v>4</v>
      </c>
      <c r="J5741" s="4">
        <v>4</v>
      </c>
      <c r="K5741" s="4">
        <v>3</v>
      </c>
      <c r="L5741" s="4">
        <v>2</v>
      </c>
      <c r="M5741" s="4">
        <v>3</v>
      </c>
      <c r="N5741" s="4">
        <v>4</v>
      </c>
      <c r="O5741" s="4">
        <v>4</v>
      </c>
      <c r="P5741" s="4">
        <v>4</v>
      </c>
      <c r="Q5741" s="9">
        <f t="shared" si="269"/>
        <v>4.3090277777777776E-2</v>
      </c>
      <c r="R5741" s="4">
        <f t="shared" si="267"/>
        <v>40688.761817129627</v>
      </c>
      <c r="S5741" s="4">
        <v>0.19709875280465483</v>
      </c>
      <c r="T5741" s="4" t="str">
        <f>VLOOKUP(E5741,Sheet2!$A$2:$E$137,5,FALSE)</f>
        <v>HU</v>
      </c>
      <c r="U5741" s="4">
        <f>VLOOKUP($T5741,Sheet4!$H$1106:$M$1351,surveys!U$1+1,FALSE)</f>
        <v>0.70836665732550796</v>
      </c>
      <c r="V5741" s="4">
        <f>VLOOKUP($T5741,Sheet4!$H$1106:$M$1351,surveys!V$1+1,FALSE)</f>
        <v>0.79361649434247361</v>
      </c>
      <c r="W5741" s="4">
        <f>VLOOKUP($T5741,Sheet4!$H$1106:$M$1351,surveys!W$1+1,FALSE)</f>
        <v>0.86571617940203494</v>
      </c>
      <c r="X5741" s="4">
        <f>VLOOKUP($T5741,Sheet4!$H$1106:$M$1351,surveys!X$1+1,FALSE)</f>
        <v>0.93457750328785116</v>
      </c>
      <c r="Y5741" s="4">
        <f>VLOOKUP($T5741,Sheet4!$H$1106:$M$1351,surveys!Y$1+1,FALSE)</f>
        <v>1</v>
      </c>
      <c r="Z5741" s="4">
        <f t="shared" si="268"/>
        <v>1</v>
      </c>
      <c r="AA5741" s="4" t="str">
        <f>VLOOKUP(T5741&amp;"-"&amp;Z5741,Sheet4!$W$2:$AA$1100,3,FALSE)</f>
        <v>Budapest</v>
      </c>
      <c r="AB5741" s="4">
        <f>VLOOKUP(T5741&amp;"-"&amp;Z5741,Sheet4!$W$2:$AA$1100,4,FALSE)</f>
        <v>47.498010000000001</v>
      </c>
      <c r="AC5741" s="4">
        <f>VLOOKUP(T5741&amp;"-"&amp;Z5741,Sheet4!$W$2:$AA$1100,5,FALSE)</f>
        <v>19.039909999999999</v>
      </c>
    </row>
    <row r="5742" spans="1:29">
      <c r="A5742" s="6">
        <v>40688</v>
      </c>
      <c r="B5742" s="7">
        <v>0.7674305555555555</v>
      </c>
      <c r="C5742" s="4" t="s">
        <v>1213</v>
      </c>
      <c r="D5742" s="4" t="s">
        <v>1217</v>
      </c>
      <c r="E5742" s="4" t="s">
        <v>26</v>
      </c>
      <c r="F5742" s="4">
        <v>5</v>
      </c>
      <c r="G5742" s="4">
        <v>3</v>
      </c>
      <c r="H5742" s="4">
        <v>5</v>
      </c>
      <c r="I5742" s="4">
        <v>3</v>
      </c>
      <c r="J5742" s="4">
        <v>4</v>
      </c>
      <c r="K5742" s="4">
        <v>5</v>
      </c>
      <c r="L5742" s="4">
        <v>4</v>
      </c>
      <c r="M5742" s="4">
        <v>5</v>
      </c>
      <c r="N5742" s="4">
        <v>4</v>
      </c>
      <c r="O5742" s="4">
        <v>5</v>
      </c>
      <c r="P5742" s="4">
        <v>5</v>
      </c>
      <c r="Q5742" s="9">
        <f t="shared" si="269"/>
        <v>4.7175925925925927E-2</v>
      </c>
      <c r="R5742" s="4">
        <f t="shared" si="267"/>
        <v>40688.767430555556</v>
      </c>
      <c r="S5742" s="4">
        <v>0.34757417341330932</v>
      </c>
      <c r="T5742" s="4" t="str">
        <f>VLOOKUP(E5742,Sheet2!$A$2:$E$137,5,FALSE)</f>
        <v>DE</v>
      </c>
      <c r="U5742" s="4">
        <f>VLOOKUP($T5742,Sheet4!$H$1106:$M$1351,surveys!U$1+1,FALSE)</f>
        <v>0.42620281948941302</v>
      </c>
      <c r="V5742" s="4">
        <f>VLOOKUP($T5742,Sheet4!$H$1106:$M$1351,surveys!V$1+1,FALSE)</f>
        <v>0.64253089557903176</v>
      </c>
      <c r="W5742" s="4">
        <f>VLOOKUP($T5742,Sheet4!$H$1106:$M$1351,surveys!W$1+1,FALSE)</f>
        <v>0.79931043378760003</v>
      </c>
      <c r="X5742" s="4">
        <f>VLOOKUP($T5742,Sheet4!$H$1106:$M$1351,surveys!X$1+1,FALSE)</f>
        <v>0.91914675697020254</v>
      </c>
      <c r="Y5742" s="4">
        <f>VLOOKUP($T5742,Sheet4!$H$1106:$M$1351,surveys!Y$1+1,FALSE)</f>
        <v>1</v>
      </c>
      <c r="Z5742" s="4">
        <f t="shared" si="268"/>
        <v>1</v>
      </c>
      <c r="AA5742" s="4" t="str">
        <f>VLOOKUP(T5742&amp;"-"&amp;Z5742,Sheet4!$W$2:$AA$1100,3,FALSE)</f>
        <v>Berlin</v>
      </c>
      <c r="AB5742" s="4">
        <f>VLOOKUP(T5742&amp;"-"&amp;Z5742,Sheet4!$W$2:$AA$1100,4,FALSE)</f>
        <v>52.524369999999998</v>
      </c>
      <c r="AC5742" s="4">
        <f>VLOOKUP(T5742&amp;"-"&amp;Z5742,Sheet4!$W$2:$AA$1100,5,FALSE)</f>
        <v>13.41053</v>
      </c>
    </row>
    <row r="5743" spans="1:29">
      <c r="A5743" s="6">
        <v>40688</v>
      </c>
      <c r="B5743" s="7">
        <v>0.76902777777777775</v>
      </c>
      <c r="C5743" s="4" t="s">
        <v>1213</v>
      </c>
      <c r="D5743" s="4" t="s">
        <v>1214</v>
      </c>
      <c r="E5743" s="4" t="s">
        <v>21</v>
      </c>
      <c r="F5743" s="4">
        <v>5</v>
      </c>
      <c r="G5743" s="4">
        <v>5</v>
      </c>
      <c r="H5743" s="4">
        <v>5</v>
      </c>
      <c r="I5743" s="4">
        <v>5</v>
      </c>
      <c r="J5743" s="4">
        <v>5</v>
      </c>
      <c r="K5743" s="4">
        <v>5</v>
      </c>
      <c r="L5743" s="4">
        <v>5</v>
      </c>
      <c r="M5743" s="4">
        <v>5</v>
      </c>
      <c r="N5743" s="4">
        <v>5</v>
      </c>
      <c r="O5743" s="4">
        <v>5</v>
      </c>
      <c r="P5743" s="4">
        <v>5</v>
      </c>
      <c r="Q5743" s="9">
        <f t="shared" si="269"/>
        <v>4.8819444444444443E-2</v>
      </c>
      <c r="R5743" s="4">
        <f t="shared" si="267"/>
        <v>40688.76902777778</v>
      </c>
      <c r="S5743" s="4">
        <v>0.61798439681084449</v>
      </c>
      <c r="T5743" s="4" t="str">
        <f>VLOOKUP(E5743,Sheet2!$A$2:$E$137,5,FALSE)</f>
        <v>MX</v>
      </c>
      <c r="U5743" s="4">
        <f>VLOOKUP($T5743,Sheet4!$H$1106:$M$1351,surveys!U$1+1,FALSE)</f>
        <v>0.64192227588837014</v>
      </c>
      <c r="V5743" s="4">
        <f>VLOOKUP($T5743,Sheet4!$H$1106:$M$1351,surveys!V$1+1,FALSE)</f>
        <v>0.73699712700692854</v>
      </c>
      <c r="W5743" s="4">
        <f>VLOOKUP($T5743,Sheet4!$H$1106:$M$1351,surveys!W$1+1,FALSE)</f>
        <v>0.83130642446864456</v>
      </c>
      <c r="X5743" s="4">
        <f>VLOOKUP($T5743,Sheet4!$H$1106:$M$1351,surveys!X$1+1,FALSE)</f>
        <v>0.91696724211461977</v>
      </c>
      <c r="Y5743" s="4">
        <f>VLOOKUP($T5743,Sheet4!$H$1106:$M$1351,surveys!Y$1+1,FALSE)</f>
        <v>1</v>
      </c>
      <c r="Z5743" s="4">
        <f t="shared" si="268"/>
        <v>1</v>
      </c>
      <c r="AA5743" s="4" t="str">
        <f>VLOOKUP(T5743&amp;"-"&amp;Z5743,Sheet4!$W$2:$AA$1100,3,FALSE)</f>
        <v>Mexico City</v>
      </c>
      <c r="AB5743" s="4">
        <f>VLOOKUP(T5743&amp;"-"&amp;Z5743,Sheet4!$W$2:$AA$1100,4,FALSE)</f>
        <v>19.428470000000001</v>
      </c>
      <c r="AC5743" s="4">
        <f>VLOOKUP(T5743&amp;"-"&amp;Z5743,Sheet4!$W$2:$AA$1100,5,FALSE)</f>
        <v>-99.127660000000006</v>
      </c>
    </row>
    <row r="5744" spans="1:29">
      <c r="A5744" s="6">
        <v>40688</v>
      </c>
      <c r="B5744" s="7">
        <v>0.76918981481481474</v>
      </c>
      <c r="C5744" s="4" t="s">
        <v>1213</v>
      </c>
      <c r="D5744" s="4" t="s">
        <v>1216</v>
      </c>
      <c r="E5744" s="4" t="s">
        <v>11</v>
      </c>
      <c r="F5744" s="4">
        <v>3</v>
      </c>
      <c r="G5744" s="4">
        <v>4</v>
      </c>
      <c r="H5744" s="4">
        <v>4</v>
      </c>
      <c r="I5744" s="4">
        <v>4</v>
      </c>
      <c r="J5744" s="4">
        <v>5</v>
      </c>
      <c r="K5744" s="4">
        <v>5</v>
      </c>
      <c r="L5744" s="4">
        <v>3</v>
      </c>
      <c r="M5744" s="4">
        <v>5</v>
      </c>
      <c r="N5744" s="4">
        <v>5</v>
      </c>
      <c r="O5744" s="4">
        <v>5</v>
      </c>
      <c r="P5744" s="4">
        <v>4</v>
      </c>
      <c r="Q5744" s="9">
        <f t="shared" si="269"/>
        <v>4.8090277777777773E-2</v>
      </c>
      <c r="R5744" s="4">
        <f t="shared" si="267"/>
        <v>40688.769189814811</v>
      </c>
      <c r="S5744" s="4">
        <v>0.20936952701581557</v>
      </c>
      <c r="T5744" s="4" t="str">
        <f>VLOOKUP(E5744,Sheet2!$A$2:$E$137,5,FALSE)</f>
        <v>FR</v>
      </c>
      <c r="U5744" s="4">
        <f>VLOOKUP($T5744,Sheet4!$H$1106:$M$1351,surveys!U$1+1,FALSE)</f>
        <v>0.51193913659220647</v>
      </c>
      <c r="V5744" s="4">
        <f>VLOOKUP($T5744,Sheet4!$H$1106:$M$1351,surveys!V$1+1,FALSE)</f>
        <v>0.70220575033861143</v>
      </c>
      <c r="W5744" s="4">
        <f>VLOOKUP($T5744,Sheet4!$H$1106:$M$1351,surveys!W$1+1,FALSE)</f>
        <v>0.81527182039156842</v>
      </c>
      <c r="X5744" s="4">
        <f>VLOOKUP($T5744,Sheet4!$H$1106:$M$1351,surveys!X$1+1,FALSE)</f>
        <v>0.91893911792009964</v>
      </c>
      <c r="Y5744" s="4">
        <f>VLOOKUP($T5744,Sheet4!$H$1106:$M$1351,surveys!Y$1+1,FALSE)</f>
        <v>1</v>
      </c>
      <c r="Z5744" s="4">
        <f t="shared" si="268"/>
        <v>1</v>
      </c>
      <c r="AA5744" s="4" t="str">
        <f>VLOOKUP(T5744&amp;"-"&amp;Z5744,Sheet4!$W$2:$AA$1100,3,FALSE)</f>
        <v>Paris</v>
      </c>
      <c r="AB5744" s="4">
        <f>VLOOKUP(T5744&amp;"-"&amp;Z5744,Sheet4!$W$2:$AA$1100,4,FALSE)</f>
        <v>48.853409999999997</v>
      </c>
      <c r="AC5744" s="4">
        <f>VLOOKUP(T5744&amp;"-"&amp;Z5744,Sheet4!$W$2:$AA$1100,5,FALSE)</f>
        <v>2.3488000000000002</v>
      </c>
    </row>
    <row r="5745" spans="1:29">
      <c r="A5745" s="6">
        <v>40688</v>
      </c>
      <c r="B5745" s="7">
        <v>0.76997685185185183</v>
      </c>
      <c r="C5745" s="4" t="s">
        <v>1213</v>
      </c>
      <c r="D5745" s="4" t="s">
        <v>1217</v>
      </c>
      <c r="E5745" s="4" t="s">
        <v>19</v>
      </c>
      <c r="F5745" s="4">
        <v>3</v>
      </c>
      <c r="G5745" s="4">
        <v>2</v>
      </c>
      <c r="H5745" s="4">
        <v>4</v>
      </c>
      <c r="I5745" s="4">
        <v>5</v>
      </c>
      <c r="J5745" s="4">
        <v>5</v>
      </c>
      <c r="K5745" s="4">
        <v>5</v>
      </c>
      <c r="L5745" s="4">
        <v>3</v>
      </c>
      <c r="M5745" s="4">
        <v>5</v>
      </c>
      <c r="N5745" s="4">
        <v>3</v>
      </c>
      <c r="O5745" s="4">
        <v>4</v>
      </c>
      <c r="P5745" s="4">
        <v>5</v>
      </c>
      <c r="Q5745" s="9">
        <f t="shared" si="269"/>
        <v>4.8518518518518516E-2</v>
      </c>
      <c r="R5745" s="4">
        <f t="shared" si="267"/>
        <v>40688.769976851851</v>
      </c>
      <c r="S5745" s="4">
        <v>0.81826217633914577</v>
      </c>
      <c r="T5745" s="4" t="str">
        <f>VLOOKUP(E5745,Sheet2!$A$2:$E$137,5,FALSE)</f>
        <v>HU</v>
      </c>
      <c r="U5745" s="4">
        <f>VLOOKUP($T5745,Sheet4!$H$1106:$M$1351,surveys!U$1+1,FALSE)</f>
        <v>0.70836665732550796</v>
      </c>
      <c r="V5745" s="4">
        <f>VLOOKUP($T5745,Sheet4!$H$1106:$M$1351,surveys!V$1+1,FALSE)</f>
        <v>0.79361649434247361</v>
      </c>
      <c r="W5745" s="4">
        <f>VLOOKUP($T5745,Sheet4!$H$1106:$M$1351,surveys!W$1+1,FALSE)</f>
        <v>0.86571617940203494</v>
      </c>
      <c r="X5745" s="4">
        <f>VLOOKUP($T5745,Sheet4!$H$1106:$M$1351,surveys!X$1+1,FALSE)</f>
        <v>0.93457750328785116</v>
      </c>
      <c r="Y5745" s="4">
        <f>VLOOKUP($T5745,Sheet4!$H$1106:$M$1351,surveys!Y$1+1,FALSE)</f>
        <v>1</v>
      </c>
      <c r="Z5745" s="4">
        <f t="shared" si="268"/>
        <v>3</v>
      </c>
      <c r="AA5745" s="4" t="str">
        <f>VLOOKUP(T5745&amp;"-"&amp;Z5745,Sheet4!$W$2:$AA$1100,3,FALSE)</f>
        <v>Miskolc</v>
      </c>
      <c r="AB5745" s="4">
        <f>VLOOKUP(T5745&amp;"-"&amp;Z5745,Sheet4!$W$2:$AA$1100,4,FALSE)</f>
        <v>48.1</v>
      </c>
      <c r="AC5745" s="4">
        <f>VLOOKUP(T5745&amp;"-"&amp;Z5745,Sheet4!$W$2:$AA$1100,5,FALSE)</f>
        <v>20.783329999999999</v>
      </c>
    </row>
    <row r="5746" spans="1:29">
      <c r="A5746" s="6">
        <v>40688</v>
      </c>
      <c r="B5746" s="7">
        <v>0.77104166666666663</v>
      </c>
      <c r="C5746" s="4" t="s">
        <v>1213</v>
      </c>
      <c r="D5746" s="4" t="s">
        <v>1214</v>
      </c>
      <c r="E5746" s="4" t="s">
        <v>23</v>
      </c>
      <c r="F5746" s="4">
        <v>1</v>
      </c>
      <c r="G5746" s="4">
        <v>3</v>
      </c>
      <c r="H5746" s="4">
        <v>4</v>
      </c>
      <c r="I5746" s="4">
        <v>3</v>
      </c>
      <c r="J5746" s="4">
        <v>5</v>
      </c>
      <c r="K5746" s="4">
        <v>4</v>
      </c>
      <c r="L5746" s="4">
        <v>4</v>
      </c>
      <c r="M5746" s="4">
        <v>3</v>
      </c>
      <c r="N5746" s="4">
        <v>4</v>
      </c>
      <c r="O5746" s="4">
        <v>2</v>
      </c>
      <c r="P5746" s="4">
        <v>4</v>
      </c>
      <c r="Q5746" s="9">
        <f t="shared" si="269"/>
        <v>5.0081018518518511E-2</v>
      </c>
      <c r="R5746" s="4">
        <f t="shared" si="267"/>
        <v>40688.771041666667</v>
      </c>
      <c r="S5746" s="4">
        <v>0.30931334793511667</v>
      </c>
      <c r="T5746" s="4" t="str">
        <f>VLOOKUP(E5746,Sheet2!$A$2:$E$137,5,FALSE)</f>
        <v>CA</v>
      </c>
      <c r="U5746" s="4">
        <f>VLOOKUP($T5746,Sheet4!$H$1106:$M$1351,surveys!U$1+1,FALSE)</f>
        <v>0.39929817507859233</v>
      </c>
      <c r="V5746" s="4">
        <f>VLOOKUP($T5746,Sheet4!$H$1106:$M$1351,surveys!V$1+1,FALSE)</f>
        <v>0.68226808593455113</v>
      </c>
      <c r="W5746" s="4">
        <f>VLOOKUP($T5746,Sheet4!$H$1106:$M$1351,surveys!W$1+1,FALSE)</f>
        <v>0.8413893511967715</v>
      </c>
      <c r="X5746" s="4">
        <f>VLOOKUP($T5746,Sheet4!$H$1106:$M$1351,surveys!X$1+1,FALSE)</f>
        <v>0.92969032990429024</v>
      </c>
      <c r="Y5746" s="4">
        <f>VLOOKUP($T5746,Sheet4!$H$1106:$M$1351,surveys!Y$1+1,FALSE)</f>
        <v>1</v>
      </c>
      <c r="Z5746" s="4">
        <f t="shared" si="268"/>
        <v>1</v>
      </c>
      <c r="AA5746" s="4" t="str">
        <f>VLOOKUP(T5746&amp;"-"&amp;Z5746,Sheet4!$W$2:$AA$1100,3,FALSE)</f>
        <v>Toronto</v>
      </c>
      <c r="AB5746" s="4">
        <f>VLOOKUP(T5746&amp;"-"&amp;Z5746,Sheet4!$W$2:$AA$1100,4,FALSE)</f>
        <v>43.700110000000002</v>
      </c>
      <c r="AC5746" s="4">
        <f>VLOOKUP(T5746&amp;"-"&amp;Z5746,Sheet4!$W$2:$AA$1100,5,FALSE)</f>
        <v>-79.416300000000007</v>
      </c>
    </row>
    <row r="5747" spans="1:29">
      <c r="A5747" s="6">
        <v>40688</v>
      </c>
      <c r="B5747" s="7">
        <v>0.77445601851851853</v>
      </c>
      <c r="C5747" s="4" t="s">
        <v>1213</v>
      </c>
      <c r="D5747" s="4" t="s">
        <v>1217</v>
      </c>
      <c r="E5747" s="4" t="s">
        <v>13</v>
      </c>
      <c r="F5747" s="4">
        <v>3</v>
      </c>
      <c r="G5747" s="4">
        <v>3</v>
      </c>
      <c r="H5747" s="4">
        <v>4</v>
      </c>
      <c r="I5747" s="4">
        <v>3</v>
      </c>
      <c r="J5747" s="4">
        <v>3</v>
      </c>
      <c r="K5747" s="4">
        <v>2</v>
      </c>
      <c r="L5747" s="4">
        <v>2</v>
      </c>
      <c r="M5747" s="4">
        <v>3</v>
      </c>
      <c r="N5747" s="4">
        <v>4</v>
      </c>
      <c r="O5747" s="4">
        <v>2</v>
      </c>
      <c r="P5747" s="4">
        <v>5</v>
      </c>
      <c r="Q5747" s="9">
        <f t="shared" si="269"/>
        <v>5.1608796296296298E-2</v>
      </c>
      <c r="R5747" s="4">
        <f t="shared" si="267"/>
        <v>40688.774456018517</v>
      </c>
      <c r="S5747" s="4">
        <v>0.12672265723795495</v>
      </c>
      <c r="T5747" s="4" t="str">
        <f>VLOOKUP(E5747,Sheet2!$A$2:$E$137,5,FALSE)</f>
        <v>GB</v>
      </c>
      <c r="U5747" s="4">
        <f>VLOOKUP($T5747,Sheet4!$H$1106:$M$1351,surveys!U$1+1,FALSE)</f>
        <v>0.43993408527720174</v>
      </c>
      <c r="V5747" s="4">
        <f>VLOOKUP($T5747,Sheet4!$H$1106:$M$1351,surveys!V$1+1,FALSE)</f>
        <v>0.87986817055440347</v>
      </c>
      <c r="W5747" s="4">
        <f>VLOOKUP($T5747,Sheet4!$H$1106:$M$1351,surveys!W$1+1,FALSE)</f>
        <v>0.93717230822503084</v>
      </c>
      <c r="X5747" s="4">
        <f>VLOOKUP($T5747,Sheet4!$H$1106:$M$1351,surveys!X$1+1,FALSE)</f>
        <v>0.97269979890956382</v>
      </c>
      <c r="Y5747" s="4">
        <f>VLOOKUP($T5747,Sheet4!$H$1106:$M$1351,surveys!Y$1+1,FALSE)</f>
        <v>1</v>
      </c>
      <c r="Z5747" s="4">
        <f t="shared" si="268"/>
        <v>1</v>
      </c>
      <c r="AA5747" s="4" t="str">
        <f>VLOOKUP(T5747&amp;"-"&amp;Z5747,Sheet4!$W$2:$AA$1100,3,FALSE)</f>
        <v>City of London</v>
      </c>
      <c r="AB5747" s="4">
        <f>VLOOKUP(T5747&amp;"-"&amp;Z5747,Sheet4!$W$2:$AA$1100,4,FALSE)</f>
        <v>51.512790000000003</v>
      </c>
      <c r="AC5747" s="4">
        <f>VLOOKUP(T5747&amp;"-"&amp;Z5747,Sheet4!$W$2:$AA$1100,5,FALSE)</f>
        <v>-9.1840000000000005E-2</v>
      </c>
    </row>
    <row r="5748" spans="1:29">
      <c r="A5748" s="6">
        <v>40688</v>
      </c>
      <c r="B5748" s="7">
        <v>0.77489583333333334</v>
      </c>
      <c r="C5748" s="4" t="s">
        <v>1215</v>
      </c>
      <c r="D5748" s="4" t="s">
        <v>1218</v>
      </c>
      <c r="E5748" s="4" t="s">
        <v>19</v>
      </c>
      <c r="F5748" s="4">
        <v>5</v>
      </c>
      <c r="G5748" s="4">
        <v>4</v>
      </c>
      <c r="H5748" s="4">
        <v>4</v>
      </c>
      <c r="I5748" s="4">
        <v>4</v>
      </c>
      <c r="J5748" s="4">
        <v>4</v>
      </c>
      <c r="K5748" s="4">
        <v>4</v>
      </c>
      <c r="L5748" s="4">
        <v>3</v>
      </c>
      <c r="M5748" s="4">
        <v>5</v>
      </c>
      <c r="N5748" s="4">
        <v>5</v>
      </c>
      <c r="O5748" s="4">
        <v>5</v>
      </c>
      <c r="P5748" s="4">
        <v>4</v>
      </c>
      <c r="Q5748" s="9">
        <f t="shared" si="269"/>
        <v>5.1770833333333328E-2</v>
      </c>
      <c r="R5748" s="4">
        <f t="shared" si="267"/>
        <v>40688.774895833332</v>
      </c>
      <c r="S5748" s="4">
        <v>0.91086260989763801</v>
      </c>
      <c r="T5748" s="4" t="str">
        <f>VLOOKUP(E5748,Sheet2!$A$2:$E$137,5,FALSE)</f>
        <v>HU</v>
      </c>
      <c r="U5748" s="4">
        <f>VLOOKUP($T5748,Sheet4!$H$1106:$M$1351,surveys!U$1+1,FALSE)</f>
        <v>0.70836665732550796</v>
      </c>
      <c r="V5748" s="4">
        <f>VLOOKUP($T5748,Sheet4!$H$1106:$M$1351,surveys!V$1+1,FALSE)</f>
        <v>0.79361649434247361</v>
      </c>
      <c r="W5748" s="4">
        <f>VLOOKUP($T5748,Sheet4!$H$1106:$M$1351,surveys!W$1+1,FALSE)</f>
        <v>0.86571617940203494</v>
      </c>
      <c r="X5748" s="4">
        <f>VLOOKUP($T5748,Sheet4!$H$1106:$M$1351,surveys!X$1+1,FALSE)</f>
        <v>0.93457750328785116</v>
      </c>
      <c r="Y5748" s="4">
        <f>VLOOKUP($T5748,Sheet4!$H$1106:$M$1351,surveys!Y$1+1,FALSE)</f>
        <v>1</v>
      </c>
      <c r="Z5748" s="4">
        <f t="shared" si="268"/>
        <v>4</v>
      </c>
      <c r="AA5748" s="4" t="str">
        <f>VLOOKUP(T5748&amp;"-"&amp;Z5748,Sheet4!$W$2:$AA$1100,3,FALSE)</f>
        <v>Szeged</v>
      </c>
      <c r="AB5748" s="4">
        <f>VLOOKUP(T5748&amp;"-"&amp;Z5748,Sheet4!$W$2:$AA$1100,4,FALSE)</f>
        <v>46.253</v>
      </c>
      <c r="AC5748" s="4">
        <f>VLOOKUP(T5748&amp;"-"&amp;Z5748,Sheet4!$W$2:$AA$1100,5,FALSE)</f>
        <v>20.148240000000001</v>
      </c>
    </row>
    <row r="5749" spans="1:29">
      <c r="A5749" s="6">
        <v>40688</v>
      </c>
      <c r="B5749" s="7">
        <v>0.77497685185185183</v>
      </c>
      <c r="C5749" s="4" t="s">
        <v>1215</v>
      </c>
      <c r="D5749" s="4" t="s">
        <v>1214</v>
      </c>
      <c r="E5749" s="4" t="s">
        <v>21</v>
      </c>
      <c r="F5749" s="4">
        <v>1</v>
      </c>
      <c r="G5749" s="4">
        <v>1</v>
      </c>
      <c r="H5749" s="4">
        <v>1</v>
      </c>
      <c r="I5749" s="4">
        <v>1</v>
      </c>
      <c r="J5749" s="4">
        <v>1</v>
      </c>
      <c r="K5749" s="4">
        <v>1</v>
      </c>
      <c r="L5749" s="4">
        <v>1</v>
      </c>
      <c r="M5749" s="4">
        <v>1</v>
      </c>
      <c r="N5749" s="4">
        <v>1</v>
      </c>
      <c r="O5749" s="4">
        <v>1</v>
      </c>
      <c r="P5749" s="4">
        <v>1</v>
      </c>
      <c r="Q5749" s="9">
        <f t="shared" si="269"/>
        <v>5.1990740740740733E-2</v>
      </c>
      <c r="R5749" s="4">
        <f t="shared" si="267"/>
        <v>40688.774976851855</v>
      </c>
      <c r="S5749" s="4">
        <v>1.1529141932464348E-2</v>
      </c>
      <c r="T5749" s="4" t="str">
        <f>VLOOKUP(E5749,Sheet2!$A$2:$E$137,5,FALSE)</f>
        <v>MX</v>
      </c>
      <c r="U5749" s="4">
        <f>VLOOKUP($T5749,Sheet4!$H$1106:$M$1351,surveys!U$1+1,FALSE)</f>
        <v>0.64192227588837014</v>
      </c>
      <c r="V5749" s="4">
        <f>VLOOKUP($T5749,Sheet4!$H$1106:$M$1351,surveys!V$1+1,FALSE)</f>
        <v>0.73699712700692854</v>
      </c>
      <c r="W5749" s="4">
        <f>VLOOKUP($T5749,Sheet4!$H$1106:$M$1351,surveys!W$1+1,FALSE)</f>
        <v>0.83130642446864456</v>
      </c>
      <c r="X5749" s="4">
        <f>VLOOKUP($T5749,Sheet4!$H$1106:$M$1351,surveys!X$1+1,FALSE)</f>
        <v>0.91696724211461977</v>
      </c>
      <c r="Y5749" s="4">
        <f>VLOOKUP($T5749,Sheet4!$H$1106:$M$1351,surveys!Y$1+1,FALSE)</f>
        <v>1</v>
      </c>
      <c r="Z5749" s="4">
        <f t="shared" si="268"/>
        <v>1</v>
      </c>
      <c r="AA5749" s="4" t="str">
        <f>VLOOKUP(T5749&amp;"-"&amp;Z5749,Sheet4!$W$2:$AA$1100,3,FALSE)</f>
        <v>Mexico City</v>
      </c>
      <c r="AB5749" s="4">
        <f>VLOOKUP(T5749&amp;"-"&amp;Z5749,Sheet4!$W$2:$AA$1100,4,FALSE)</f>
        <v>19.428470000000001</v>
      </c>
      <c r="AC5749" s="4">
        <f>VLOOKUP(T5749&amp;"-"&amp;Z5749,Sheet4!$W$2:$AA$1100,5,FALSE)</f>
        <v>-99.127660000000006</v>
      </c>
    </row>
    <row r="5750" spans="1:29">
      <c r="A5750" s="6">
        <v>40688</v>
      </c>
      <c r="B5750" s="7">
        <v>0.77517361111111116</v>
      </c>
      <c r="C5750" s="4" t="s">
        <v>1215</v>
      </c>
      <c r="D5750" s="4" t="s">
        <v>1214</v>
      </c>
      <c r="E5750" s="4" t="s">
        <v>199</v>
      </c>
      <c r="F5750" s="4">
        <v>5</v>
      </c>
      <c r="G5750" s="4">
        <v>5</v>
      </c>
      <c r="H5750" s="4">
        <v>5</v>
      </c>
      <c r="I5750" s="4">
        <v>4</v>
      </c>
      <c r="J5750" s="4">
        <v>5</v>
      </c>
      <c r="K5750" s="4">
        <v>3</v>
      </c>
      <c r="L5750" s="4">
        <v>3</v>
      </c>
      <c r="M5750" s="4">
        <v>5</v>
      </c>
      <c r="N5750" s="4">
        <v>4</v>
      </c>
      <c r="O5750" s="4">
        <v>5</v>
      </c>
      <c r="P5750" s="4">
        <v>4</v>
      </c>
      <c r="Q5750" s="9">
        <f t="shared" si="269"/>
        <v>5.2210648148148152E-2</v>
      </c>
      <c r="R5750" s="4">
        <f t="shared" si="267"/>
        <v>40688.775173611109</v>
      </c>
      <c r="S5750" s="4">
        <v>0.49557196991167807</v>
      </c>
      <c r="T5750" s="4" t="str">
        <f>VLOOKUP(E5750,Sheet2!$A$2:$E$137,5,FALSE)</f>
        <v>BG</v>
      </c>
      <c r="U5750" s="4">
        <f>VLOOKUP($T5750,Sheet4!$H$1106:$M$1351,surveys!U$1+1,FALSE)</f>
        <v>0.53407932441900552</v>
      </c>
      <c r="V5750" s="4">
        <f>VLOOKUP($T5750,Sheet4!$H$1106:$M$1351,surveys!V$1+1,FALSE)</f>
        <v>0.69185977542418431</v>
      </c>
      <c r="W5750" s="4">
        <f>VLOOKUP($T5750,Sheet4!$H$1106:$M$1351,surveys!W$1+1,FALSE)</f>
        <v>0.83679328867519542</v>
      </c>
      <c r="X5750" s="4">
        <f>VLOOKUP($T5750,Sheet4!$H$1106:$M$1351,surveys!X$1+1,FALSE)</f>
        <v>0.92760136124528736</v>
      </c>
      <c r="Y5750" s="4">
        <f>VLOOKUP($T5750,Sheet4!$H$1106:$M$1351,surveys!Y$1+1,FALSE)</f>
        <v>1</v>
      </c>
      <c r="Z5750" s="4">
        <f t="shared" si="268"/>
        <v>1</v>
      </c>
      <c r="AA5750" s="4" t="str">
        <f>VLOOKUP(T5750&amp;"-"&amp;Z5750,Sheet4!$W$2:$AA$1100,3,FALSE)</f>
        <v>Sofia</v>
      </c>
      <c r="AB5750" s="4">
        <f>VLOOKUP(T5750&amp;"-"&amp;Z5750,Sheet4!$W$2:$AA$1100,4,FALSE)</f>
        <v>42.697510000000001</v>
      </c>
      <c r="AC5750" s="4">
        <f>VLOOKUP(T5750&amp;"-"&amp;Z5750,Sheet4!$W$2:$AA$1100,5,FALSE)</f>
        <v>23.324149999999999</v>
      </c>
    </row>
    <row r="5751" spans="1:29">
      <c r="A5751" s="6">
        <v>40688</v>
      </c>
      <c r="B5751" s="7">
        <v>0.77648148148148144</v>
      </c>
      <c r="C5751" s="4" t="s">
        <v>1215</v>
      </c>
      <c r="D5751" s="4" t="s">
        <v>1219</v>
      </c>
      <c r="E5751" s="4" t="s">
        <v>15</v>
      </c>
      <c r="F5751" s="4">
        <v>4</v>
      </c>
      <c r="G5751" s="4">
        <v>3</v>
      </c>
      <c r="H5751" s="4">
        <v>4</v>
      </c>
      <c r="I5751" s="4">
        <v>5</v>
      </c>
      <c r="J5751" s="4">
        <v>5</v>
      </c>
      <c r="K5751" s="4">
        <v>4</v>
      </c>
      <c r="L5751" s="4">
        <v>3</v>
      </c>
      <c r="M5751" s="4">
        <v>5</v>
      </c>
      <c r="N5751" s="4">
        <v>5</v>
      </c>
      <c r="O5751" s="4">
        <v>4</v>
      </c>
      <c r="P5751" s="4">
        <v>2</v>
      </c>
      <c r="Q5751" s="9">
        <f t="shared" si="269"/>
        <v>5.3715277777777772E-2</v>
      </c>
      <c r="R5751" s="4">
        <f t="shared" si="267"/>
        <v>40688.77648148148</v>
      </c>
      <c r="S5751" s="4">
        <v>0.78075906848367893</v>
      </c>
      <c r="T5751" s="4" t="str">
        <f>VLOOKUP(E5751,Sheet2!$A$2:$E$137,5,FALSE)</f>
        <v>US</v>
      </c>
      <c r="U5751" s="4">
        <f>VLOOKUP($T5751,Sheet4!$H$1106:$M$1351,surveys!U$1+1,FALSE)</f>
        <v>0.42883768204388006</v>
      </c>
      <c r="V5751" s="4">
        <f>VLOOKUP($T5751,Sheet4!$H$1106:$M$1351,surveys!V$1+1,FALSE)</f>
        <v>0.62778475709586301</v>
      </c>
      <c r="W5751" s="4">
        <f>VLOOKUP($T5751,Sheet4!$H$1106:$M$1351,surveys!W$1+1,FALSE)</f>
        <v>0.76918600378409652</v>
      </c>
      <c r="X5751" s="4">
        <f>VLOOKUP($T5751,Sheet4!$H$1106:$M$1351,surveys!X$1+1,FALSE)</f>
        <v>0.88987045221102745</v>
      </c>
      <c r="Y5751" s="4">
        <f>VLOOKUP($T5751,Sheet4!$H$1106:$M$1351,surveys!Y$1+1,FALSE)</f>
        <v>1</v>
      </c>
      <c r="Z5751" s="4">
        <f t="shared" si="268"/>
        <v>4</v>
      </c>
      <c r="AA5751" s="4" t="str">
        <f>VLOOKUP(T5751&amp;"-"&amp;Z5751,Sheet4!$W$2:$AA$1100,3,FALSE)</f>
        <v>Brooklyn</v>
      </c>
      <c r="AB5751" s="4">
        <f>VLOOKUP(T5751&amp;"-"&amp;Z5751,Sheet4!$W$2:$AA$1100,4,FALSE)</f>
        <v>40.650100000000002</v>
      </c>
      <c r="AC5751" s="4">
        <f>VLOOKUP(T5751&amp;"-"&amp;Z5751,Sheet4!$W$2:$AA$1100,5,FALSE)</f>
        <v>-73.949579999999997</v>
      </c>
    </row>
    <row r="5752" spans="1:29">
      <c r="A5752" s="6">
        <v>40688</v>
      </c>
      <c r="B5752" s="7">
        <v>0.77670138888888884</v>
      </c>
      <c r="C5752" s="4" t="s">
        <v>1213</v>
      </c>
      <c r="D5752" s="4" t="s">
        <v>1214</v>
      </c>
      <c r="E5752" s="4" t="s">
        <v>11</v>
      </c>
      <c r="F5752" s="4">
        <v>2</v>
      </c>
      <c r="G5752" s="4">
        <v>3</v>
      </c>
      <c r="H5752" s="4">
        <v>3</v>
      </c>
      <c r="I5752" s="4">
        <v>4</v>
      </c>
      <c r="J5752" s="4">
        <v>5</v>
      </c>
      <c r="K5752" s="4">
        <v>2</v>
      </c>
      <c r="L5752" s="4">
        <v>2</v>
      </c>
      <c r="M5752" s="4">
        <v>5</v>
      </c>
      <c r="N5752" s="4">
        <v>5</v>
      </c>
      <c r="O5752" s="4">
        <v>3</v>
      </c>
      <c r="P5752" s="4">
        <v>5</v>
      </c>
      <c r="Q5752" s="9">
        <f t="shared" si="269"/>
        <v>5.3807870370370374E-2</v>
      </c>
      <c r="R5752" s="4">
        <f t="shared" si="267"/>
        <v>40688.776701388888</v>
      </c>
      <c r="S5752" s="4">
        <v>0.25479756587924562</v>
      </c>
      <c r="T5752" s="4" t="str">
        <f>VLOOKUP(E5752,Sheet2!$A$2:$E$137,5,FALSE)</f>
        <v>FR</v>
      </c>
      <c r="U5752" s="4">
        <f>VLOOKUP($T5752,Sheet4!$H$1106:$M$1351,surveys!U$1+1,FALSE)</f>
        <v>0.51193913659220647</v>
      </c>
      <c r="V5752" s="4">
        <f>VLOOKUP($T5752,Sheet4!$H$1106:$M$1351,surveys!V$1+1,FALSE)</f>
        <v>0.70220575033861143</v>
      </c>
      <c r="W5752" s="4">
        <f>VLOOKUP($T5752,Sheet4!$H$1106:$M$1351,surveys!W$1+1,FALSE)</f>
        <v>0.81527182039156842</v>
      </c>
      <c r="X5752" s="4">
        <f>VLOOKUP($T5752,Sheet4!$H$1106:$M$1351,surveys!X$1+1,FALSE)</f>
        <v>0.91893911792009964</v>
      </c>
      <c r="Y5752" s="4">
        <f>VLOOKUP($T5752,Sheet4!$H$1106:$M$1351,surveys!Y$1+1,FALSE)</f>
        <v>1</v>
      </c>
      <c r="Z5752" s="4">
        <f t="shared" si="268"/>
        <v>1</v>
      </c>
      <c r="AA5752" s="4" t="str">
        <f>VLOOKUP(T5752&amp;"-"&amp;Z5752,Sheet4!$W$2:$AA$1100,3,FALSE)</f>
        <v>Paris</v>
      </c>
      <c r="AB5752" s="4">
        <f>VLOOKUP(T5752&amp;"-"&amp;Z5752,Sheet4!$W$2:$AA$1100,4,FALSE)</f>
        <v>48.853409999999997</v>
      </c>
      <c r="AC5752" s="4">
        <f>VLOOKUP(T5752&amp;"-"&amp;Z5752,Sheet4!$W$2:$AA$1100,5,FALSE)</f>
        <v>2.3488000000000002</v>
      </c>
    </row>
    <row r="5753" spans="1:29">
      <c r="A5753" s="6">
        <v>40688</v>
      </c>
      <c r="B5753" s="7">
        <v>0.77673611111111107</v>
      </c>
      <c r="C5753" s="4" t="s">
        <v>1213</v>
      </c>
      <c r="D5753" s="4" t="s">
        <v>1219</v>
      </c>
      <c r="E5753" s="4" t="s">
        <v>23</v>
      </c>
      <c r="F5753" s="4">
        <v>1</v>
      </c>
      <c r="G5753" s="4">
        <v>1</v>
      </c>
      <c r="H5753" s="4">
        <v>1</v>
      </c>
      <c r="I5753" s="4">
        <v>1</v>
      </c>
      <c r="J5753" s="4">
        <v>1</v>
      </c>
      <c r="K5753" s="4">
        <v>1</v>
      </c>
      <c r="L5753" s="4">
        <v>1</v>
      </c>
      <c r="M5753" s="4">
        <v>1</v>
      </c>
      <c r="N5753" s="4">
        <v>1</v>
      </c>
      <c r="O5753" s="4">
        <v>1</v>
      </c>
      <c r="P5753" s="4">
        <v>5</v>
      </c>
      <c r="Q5753" s="9">
        <f t="shared" si="269"/>
        <v>5.2905092592592594E-2</v>
      </c>
      <c r="R5753" s="4">
        <f t="shared" si="267"/>
        <v>40688.776736111111</v>
      </c>
      <c r="S5753" s="4">
        <v>0.93609294461105996</v>
      </c>
      <c r="T5753" s="4" t="str">
        <f>VLOOKUP(E5753,Sheet2!$A$2:$E$137,5,FALSE)</f>
        <v>CA</v>
      </c>
      <c r="U5753" s="4">
        <f>VLOOKUP($T5753,Sheet4!$H$1106:$M$1351,surveys!U$1+1,FALSE)</f>
        <v>0.39929817507859233</v>
      </c>
      <c r="V5753" s="4">
        <f>VLOOKUP($T5753,Sheet4!$H$1106:$M$1351,surveys!V$1+1,FALSE)</f>
        <v>0.68226808593455113</v>
      </c>
      <c r="W5753" s="4">
        <f>VLOOKUP($T5753,Sheet4!$H$1106:$M$1351,surveys!W$1+1,FALSE)</f>
        <v>0.8413893511967715</v>
      </c>
      <c r="X5753" s="4">
        <f>VLOOKUP($T5753,Sheet4!$H$1106:$M$1351,surveys!X$1+1,FALSE)</f>
        <v>0.92969032990429024</v>
      </c>
      <c r="Y5753" s="4">
        <f>VLOOKUP($T5753,Sheet4!$H$1106:$M$1351,surveys!Y$1+1,FALSE)</f>
        <v>1</v>
      </c>
      <c r="Z5753" s="4">
        <f t="shared" si="268"/>
        <v>5</v>
      </c>
      <c r="AA5753" s="4" t="str">
        <f>VLOOKUP(T5753&amp;"-"&amp;Z5753,Sheet4!$W$2:$AA$1100,3,FALSE)</f>
        <v>Ottawa</v>
      </c>
      <c r="AB5753" s="4">
        <f>VLOOKUP(T5753&amp;"-"&amp;Z5753,Sheet4!$W$2:$AA$1100,4,FALSE)</f>
        <v>45.411169999999998</v>
      </c>
      <c r="AC5753" s="4">
        <f>VLOOKUP(T5753&amp;"-"&amp;Z5753,Sheet4!$W$2:$AA$1100,5,FALSE)</f>
        <v>-75.698120000000003</v>
      </c>
    </row>
    <row r="5754" spans="1:29">
      <c r="A5754" s="6">
        <v>40688</v>
      </c>
      <c r="B5754" s="7">
        <v>0.77687499999999998</v>
      </c>
      <c r="C5754" s="4" t="s">
        <v>1213</v>
      </c>
      <c r="D5754" s="4" t="s">
        <v>1214</v>
      </c>
      <c r="E5754" s="4" t="s">
        <v>23</v>
      </c>
      <c r="F5754" s="4">
        <v>3</v>
      </c>
      <c r="G5754" s="4">
        <v>3</v>
      </c>
      <c r="H5754" s="4">
        <v>4</v>
      </c>
      <c r="I5754" s="4">
        <v>5</v>
      </c>
      <c r="J5754" s="4">
        <v>5</v>
      </c>
      <c r="K5754" s="4">
        <v>2</v>
      </c>
      <c r="L5754" s="4">
        <v>3</v>
      </c>
      <c r="M5754" s="4">
        <v>4</v>
      </c>
      <c r="N5754" s="4">
        <v>4</v>
      </c>
      <c r="O5754" s="4">
        <v>3</v>
      </c>
      <c r="P5754" s="4">
        <v>3</v>
      </c>
      <c r="Q5754" s="9">
        <f t="shared" si="269"/>
        <v>5.3645833333333337E-2</v>
      </c>
      <c r="R5754" s="4">
        <f t="shared" si="267"/>
        <v>40688.776875000003</v>
      </c>
      <c r="S5754" s="4">
        <v>3.7179934941810266E-2</v>
      </c>
      <c r="T5754" s="4" t="str">
        <f>VLOOKUP(E5754,Sheet2!$A$2:$E$137,5,FALSE)</f>
        <v>CA</v>
      </c>
      <c r="U5754" s="4">
        <f>VLOOKUP($T5754,Sheet4!$H$1106:$M$1351,surveys!U$1+1,FALSE)</f>
        <v>0.39929817507859233</v>
      </c>
      <c r="V5754" s="4">
        <f>VLOOKUP($T5754,Sheet4!$H$1106:$M$1351,surveys!V$1+1,FALSE)</f>
        <v>0.68226808593455113</v>
      </c>
      <c r="W5754" s="4">
        <f>VLOOKUP($T5754,Sheet4!$H$1106:$M$1351,surveys!W$1+1,FALSE)</f>
        <v>0.8413893511967715</v>
      </c>
      <c r="X5754" s="4">
        <f>VLOOKUP($T5754,Sheet4!$H$1106:$M$1351,surveys!X$1+1,FALSE)</f>
        <v>0.92969032990429024</v>
      </c>
      <c r="Y5754" s="4">
        <f>VLOOKUP($T5754,Sheet4!$H$1106:$M$1351,surveys!Y$1+1,FALSE)</f>
        <v>1</v>
      </c>
      <c r="Z5754" s="4">
        <f t="shared" si="268"/>
        <v>1</v>
      </c>
      <c r="AA5754" s="4" t="str">
        <f>VLOOKUP(T5754&amp;"-"&amp;Z5754,Sheet4!$W$2:$AA$1100,3,FALSE)</f>
        <v>Toronto</v>
      </c>
      <c r="AB5754" s="4">
        <f>VLOOKUP(T5754&amp;"-"&amp;Z5754,Sheet4!$W$2:$AA$1100,4,FALSE)</f>
        <v>43.700110000000002</v>
      </c>
      <c r="AC5754" s="4">
        <f>VLOOKUP(T5754&amp;"-"&amp;Z5754,Sheet4!$W$2:$AA$1100,5,FALSE)</f>
        <v>-79.416300000000007</v>
      </c>
    </row>
    <row r="5755" spans="1:29">
      <c r="A5755" s="6">
        <v>40688</v>
      </c>
      <c r="B5755" s="7">
        <v>0.77999999999999992</v>
      </c>
      <c r="C5755" s="4" t="s">
        <v>1213</v>
      </c>
      <c r="D5755" s="4" t="s">
        <v>1214</v>
      </c>
      <c r="E5755" s="4" t="s">
        <v>136</v>
      </c>
      <c r="F5755" s="4">
        <v>4</v>
      </c>
      <c r="G5755" s="4">
        <v>4</v>
      </c>
      <c r="H5755" s="4">
        <v>3</v>
      </c>
      <c r="I5755" s="4">
        <v>3</v>
      </c>
      <c r="J5755" s="4">
        <v>4</v>
      </c>
      <c r="K5755" s="4">
        <v>5</v>
      </c>
      <c r="L5755" s="4">
        <v>3</v>
      </c>
      <c r="M5755" s="4">
        <v>4</v>
      </c>
      <c r="N5755" s="4">
        <v>5</v>
      </c>
      <c r="O5755" s="4">
        <v>4</v>
      </c>
      <c r="P5755" s="4">
        <v>4</v>
      </c>
      <c r="Q5755" s="9">
        <f t="shared" si="269"/>
        <v>6.4583333333333333E-3</v>
      </c>
      <c r="R5755" s="4">
        <f t="shared" si="267"/>
        <v>40688.78</v>
      </c>
      <c r="S5755" s="4">
        <v>0.36057754441193168</v>
      </c>
      <c r="T5755" s="4" t="str">
        <f>VLOOKUP(E5755,Sheet2!$A$2:$E$137,5,FALSE)</f>
        <v>AR</v>
      </c>
      <c r="U5755" s="4">
        <f>VLOOKUP($T5755,Sheet4!$H$1106:$M$1351,surveys!U$1+1,FALSE)</f>
        <v>0.75428788055159812</v>
      </c>
      <c r="V5755" s="4">
        <f>VLOOKUP($T5755,Sheet4!$H$1106:$M$1351,surveys!V$1+1,FALSE)</f>
        <v>0.83667238618653461</v>
      </c>
      <c r="W5755" s="4">
        <f>VLOOKUP($T5755,Sheet4!$H$1106:$M$1351,surveys!W$1+1,FALSE)</f>
        <v>0.90436597835919497</v>
      </c>
      <c r="X5755" s="4">
        <f>VLOOKUP($T5755,Sheet4!$H$1106:$M$1351,surveys!X$1+1,FALSE)</f>
        <v>0.95494779231647708</v>
      </c>
      <c r="Y5755" s="4">
        <f>VLOOKUP($T5755,Sheet4!$H$1106:$M$1351,surveys!Y$1+1,FALSE)</f>
        <v>1</v>
      </c>
      <c r="Z5755" s="4">
        <f t="shared" si="268"/>
        <v>1</v>
      </c>
      <c r="AA5755" s="4" t="str">
        <f>VLOOKUP(T5755&amp;"-"&amp;Z5755,Sheet4!$W$2:$AA$1100,3,FALSE)</f>
        <v>Buenos Aires</v>
      </c>
      <c r="AB5755" s="4">
        <f>VLOOKUP(T5755&amp;"-"&amp;Z5755,Sheet4!$W$2:$AA$1100,4,FALSE)</f>
        <v>-34.613149999999997</v>
      </c>
      <c r="AC5755" s="4">
        <f>VLOOKUP(T5755&amp;"-"&amp;Z5755,Sheet4!$W$2:$AA$1100,5,FALSE)</f>
        <v>-58.377229999999997</v>
      </c>
    </row>
    <row r="5756" spans="1:29">
      <c r="A5756" s="6">
        <v>40688</v>
      </c>
      <c r="B5756" s="7">
        <v>0.78113425925925928</v>
      </c>
      <c r="C5756" s="4" t="s">
        <v>1213</v>
      </c>
      <c r="D5756" s="4" t="s">
        <v>1216</v>
      </c>
      <c r="E5756" s="4" t="s">
        <v>123</v>
      </c>
      <c r="F5756" s="4">
        <v>4</v>
      </c>
      <c r="G5756" s="4">
        <v>4</v>
      </c>
      <c r="H5756" s="4">
        <v>4</v>
      </c>
      <c r="I5756" s="4">
        <v>3</v>
      </c>
      <c r="J5756" s="4">
        <v>4</v>
      </c>
      <c r="K5756" s="4">
        <v>3</v>
      </c>
      <c r="L5756" s="4">
        <v>3</v>
      </c>
      <c r="M5756" s="4">
        <v>3</v>
      </c>
      <c r="N5756" s="4">
        <v>4</v>
      </c>
      <c r="O5756" s="4">
        <v>3</v>
      </c>
      <c r="P5756" s="4">
        <v>3</v>
      </c>
      <c r="Q5756" s="9">
        <f t="shared" si="269"/>
        <v>5.693287037037037E-2</v>
      </c>
      <c r="R5756" s="4">
        <f t="shared" si="267"/>
        <v>40688.781134259261</v>
      </c>
      <c r="S5756" s="4">
        <v>0.89160943517338875</v>
      </c>
      <c r="T5756" s="4" t="str">
        <f>VLOOKUP(E5756,Sheet2!$A$2:$E$137,5,FALSE)</f>
        <v>IN</v>
      </c>
      <c r="U5756" s="4">
        <f>VLOOKUP($T5756,Sheet4!$H$1106:$M$1351,surveys!U$1+1,FALSE)</f>
        <v>0.33680245405102799</v>
      </c>
      <c r="V5756" s="4">
        <f>VLOOKUP($T5756,Sheet4!$H$1106:$M$1351,surveys!V$1+1,FALSE)</f>
        <v>0.62679773153769558</v>
      </c>
      <c r="W5756" s="4">
        <f>VLOOKUP($T5756,Sheet4!$H$1106:$M$1351,surveys!W$1+1,FALSE)</f>
        <v>0.7622435059072814</v>
      </c>
      <c r="X5756" s="4">
        <f>VLOOKUP($T5756,Sheet4!$H$1106:$M$1351,surveys!X$1+1,FALSE)</f>
        <v>0.88514646425564791</v>
      </c>
      <c r="Y5756" s="4">
        <f>VLOOKUP($T5756,Sheet4!$H$1106:$M$1351,surveys!Y$1+1,FALSE)</f>
        <v>1</v>
      </c>
      <c r="Z5756" s="4">
        <f t="shared" si="268"/>
        <v>5</v>
      </c>
      <c r="AA5756" s="4" t="str">
        <f>VLOOKUP(T5756&amp;"-"&amp;Z5756,Sheet4!$W$2:$AA$1100,3,FALSE)</f>
        <v>Chennai</v>
      </c>
      <c r="AB5756" s="4">
        <f>VLOOKUP(T5756&amp;"-"&amp;Z5756,Sheet4!$W$2:$AA$1100,4,FALSE)</f>
        <v>13.08784</v>
      </c>
      <c r="AC5756" s="4">
        <f>VLOOKUP(T5756&amp;"-"&amp;Z5756,Sheet4!$W$2:$AA$1100,5,FALSE)</f>
        <v>80.278469999999999</v>
      </c>
    </row>
    <row r="5757" spans="1:29">
      <c r="A5757" s="6">
        <v>40688</v>
      </c>
      <c r="B5757" s="7">
        <v>0.78158564814814813</v>
      </c>
      <c r="C5757" s="4" t="s">
        <v>1213</v>
      </c>
      <c r="D5757" s="4" t="s">
        <v>1214</v>
      </c>
      <c r="E5757" s="4" t="s">
        <v>19</v>
      </c>
      <c r="F5757" s="4">
        <v>1</v>
      </c>
      <c r="G5757" s="4">
        <v>1</v>
      </c>
      <c r="H5757" s="4">
        <v>1</v>
      </c>
      <c r="I5757" s="4">
        <v>2</v>
      </c>
      <c r="J5757" s="4">
        <v>3</v>
      </c>
      <c r="K5757" s="4">
        <v>2</v>
      </c>
      <c r="L5757" s="4">
        <v>1</v>
      </c>
      <c r="M5757" s="4">
        <v>1</v>
      </c>
      <c r="N5757" s="4">
        <v>2</v>
      </c>
      <c r="O5757" s="4">
        <v>3</v>
      </c>
      <c r="P5757" s="4">
        <v>1</v>
      </c>
      <c r="Q5757" s="9">
        <f t="shared" si="269"/>
        <v>5.6805555555555554E-2</v>
      </c>
      <c r="R5757" s="4">
        <f t="shared" si="267"/>
        <v>40688.781585648147</v>
      </c>
      <c r="S5757" s="4">
        <v>0.3036174894053012</v>
      </c>
      <c r="T5757" s="4" t="str">
        <f>VLOOKUP(E5757,Sheet2!$A$2:$E$137,5,FALSE)</f>
        <v>HU</v>
      </c>
      <c r="U5757" s="4">
        <f>VLOOKUP($T5757,Sheet4!$H$1106:$M$1351,surveys!U$1+1,FALSE)</f>
        <v>0.70836665732550796</v>
      </c>
      <c r="V5757" s="4">
        <f>VLOOKUP($T5757,Sheet4!$H$1106:$M$1351,surveys!V$1+1,FALSE)</f>
        <v>0.79361649434247361</v>
      </c>
      <c r="W5757" s="4">
        <f>VLOOKUP($T5757,Sheet4!$H$1106:$M$1351,surveys!W$1+1,FALSE)</f>
        <v>0.86571617940203494</v>
      </c>
      <c r="X5757" s="4">
        <f>VLOOKUP($T5757,Sheet4!$H$1106:$M$1351,surveys!X$1+1,FALSE)</f>
        <v>0.93457750328785116</v>
      </c>
      <c r="Y5757" s="4">
        <f>VLOOKUP($T5757,Sheet4!$H$1106:$M$1351,surveys!Y$1+1,FALSE)</f>
        <v>1</v>
      </c>
      <c r="Z5757" s="4">
        <f t="shared" si="268"/>
        <v>1</v>
      </c>
      <c r="AA5757" s="4" t="str">
        <f>VLOOKUP(T5757&amp;"-"&amp;Z5757,Sheet4!$W$2:$AA$1100,3,FALSE)</f>
        <v>Budapest</v>
      </c>
      <c r="AB5757" s="4">
        <f>VLOOKUP(T5757&amp;"-"&amp;Z5757,Sheet4!$W$2:$AA$1100,4,FALSE)</f>
        <v>47.498010000000001</v>
      </c>
      <c r="AC5757" s="4">
        <f>VLOOKUP(T5757&amp;"-"&amp;Z5757,Sheet4!$W$2:$AA$1100,5,FALSE)</f>
        <v>19.039909999999999</v>
      </c>
    </row>
    <row r="5758" spans="1:29">
      <c r="A5758" s="6">
        <v>40688</v>
      </c>
      <c r="B5758" s="7">
        <v>0.7830787037037038</v>
      </c>
      <c r="C5758" s="4" t="s">
        <v>1213</v>
      </c>
      <c r="D5758" s="4" t="s">
        <v>1214</v>
      </c>
      <c r="E5758" s="4" t="s">
        <v>13</v>
      </c>
      <c r="F5758" s="4">
        <v>4</v>
      </c>
      <c r="G5758" s="4">
        <v>2</v>
      </c>
      <c r="H5758" s="4">
        <v>3</v>
      </c>
      <c r="I5758" s="4">
        <v>4</v>
      </c>
      <c r="J5758" s="4">
        <v>5</v>
      </c>
      <c r="K5758" s="4">
        <v>5</v>
      </c>
      <c r="L5758" s="4">
        <v>5</v>
      </c>
      <c r="M5758" s="4">
        <v>5</v>
      </c>
      <c r="N5758" s="4">
        <v>5</v>
      </c>
      <c r="O5758" s="4">
        <v>3</v>
      </c>
      <c r="P5758" s="4">
        <v>5</v>
      </c>
      <c r="Q5758" s="9">
        <f t="shared" si="269"/>
        <v>5.768518518518518E-2</v>
      </c>
      <c r="R5758" s="4">
        <f t="shared" si="267"/>
        <v>40688.783078703702</v>
      </c>
      <c r="S5758" s="4">
        <v>0.8350406905574097</v>
      </c>
      <c r="T5758" s="4" t="str">
        <f>VLOOKUP(E5758,Sheet2!$A$2:$E$137,5,FALSE)</f>
        <v>GB</v>
      </c>
      <c r="U5758" s="4">
        <f>VLOOKUP($T5758,Sheet4!$H$1106:$M$1351,surveys!U$1+1,FALSE)</f>
        <v>0.43993408527720174</v>
      </c>
      <c r="V5758" s="4">
        <f>VLOOKUP($T5758,Sheet4!$H$1106:$M$1351,surveys!V$1+1,FALSE)</f>
        <v>0.87986817055440347</v>
      </c>
      <c r="W5758" s="4">
        <f>VLOOKUP($T5758,Sheet4!$H$1106:$M$1351,surveys!W$1+1,FALSE)</f>
        <v>0.93717230822503084</v>
      </c>
      <c r="X5758" s="4">
        <f>VLOOKUP($T5758,Sheet4!$H$1106:$M$1351,surveys!X$1+1,FALSE)</f>
        <v>0.97269979890956382</v>
      </c>
      <c r="Y5758" s="4">
        <f>VLOOKUP($T5758,Sheet4!$H$1106:$M$1351,surveys!Y$1+1,FALSE)</f>
        <v>1</v>
      </c>
      <c r="Z5758" s="4">
        <f t="shared" si="268"/>
        <v>2</v>
      </c>
      <c r="AA5758" s="4" t="str">
        <f>VLOOKUP(T5758&amp;"-"&amp;Z5758,Sheet4!$W$2:$AA$1100,3,FALSE)</f>
        <v>London</v>
      </c>
      <c r="AB5758" s="4">
        <f>VLOOKUP(T5758&amp;"-"&amp;Z5758,Sheet4!$W$2:$AA$1100,4,FALSE)</f>
        <v>51.50853</v>
      </c>
      <c r="AC5758" s="4">
        <f>VLOOKUP(T5758&amp;"-"&amp;Z5758,Sheet4!$W$2:$AA$1100,5,FALSE)</f>
        <v>-0.12573999999999999</v>
      </c>
    </row>
    <row r="5759" spans="1:29">
      <c r="A5759" s="6">
        <v>40688</v>
      </c>
      <c r="B5759" s="7">
        <v>0.78423611111111102</v>
      </c>
      <c r="C5759" s="4" t="s">
        <v>1213</v>
      </c>
      <c r="D5759" s="4" t="s">
        <v>1216</v>
      </c>
      <c r="E5759" s="4" t="s">
        <v>33</v>
      </c>
      <c r="F5759" s="4">
        <v>3</v>
      </c>
      <c r="G5759" s="4">
        <v>3</v>
      </c>
      <c r="H5759" s="4">
        <v>3</v>
      </c>
      <c r="I5759" s="4">
        <v>3</v>
      </c>
      <c r="J5759" s="4">
        <v>4</v>
      </c>
      <c r="K5759" s="4">
        <v>4</v>
      </c>
      <c r="L5759" s="4">
        <v>3</v>
      </c>
      <c r="M5759" s="4">
        <v>5</v>
      </c>
      <c r="N5759" s="4">
        <v>5</v>
      </c>
      <c r="O5759" s="4">
        <v>4</v>
      </c>
      <c r="P5759" s="4">
        <v>5</v>
      </c>
      <c r="Q5759" s="9">
        <f t="shared" si="269"/>
        <v>5.8460648148148157E-2</v>
      </c>
      <c r="R5759" s="4">
        <f t="shared" si="267"/>
        <v>40688.784236111111</v>
      </c>
      <c r="S5759" s="4">
        <v>0.64263367191715237</v>
      </c>
      <c r="T5759" s="4" t="str">
        <f>VLOOKUP(E5759,Sheet2!$A$2:$E$137,5,FALSE)</f>
        <v>IT</v>
      </c>
      <c r="U5759" s="4">
        <f>VLOOKUP($T5759,Sheet4!$H$1106:$M$1351,surveys!U$1+1,FALSE)</f>
        <v>0.40073733113706772</v>
      </c>
      <c r="V5759" s="4">
        <f>VLOOKUP($T5759,Sheet4!$H$1106:$M$1351,surveys!V$1+1,FALSE)</f>
        <v>0.60502083075372182</v>
      </c>
      <c r="W5759" s="4">
        <f>VLOOKUP($T5759,Sheet4!$H$1106:$M$1351,surveys!W$1+1,FALSE)</f>
        <v>0.75963680320784854</v>
      </c>
      <c r="X5759" s="4">
        <f>VLOOKUP($T5759,Sheet4!$H$1106:$M$1351,surveys!X$1+1,FALSE)</f>
        <v>0.89491209934724891</v>
      </c>
      <c r="Y5759" s="4">
        <f>VLOOKUP($T5759,Sheet4!$H$1106:$M$1351,surveys!Y$1+1,FALSE)</f>
        <v>1</v>
      </c>
      <c r="Z5759" s="4">
        <f t="shared" si="268"/>
        <v>3</v>
      </c>
      <c r="AA5759" s="4" t="str">
        <f>VLOOKUP(T5759&amp;"-"&amp;Z5759,Sheet4!$W$2:$AA$1100,3,FALSE)</f>
        <v>Napoli</v>
      </c>
      <c r="AB5759" s="4">
        <f>VLOOKUP(T5759&amp;"-"&amp;Z5759,Sheet4!$W$2:$AA$1100,4,FALSE)</f>
        <v>40.833329999999997</v>
      </c>
      <c r="AC5759" s="4">
        <f>VLOOKUP(T5759&amp;"-"&amp;Z5759,Sheet4!$W$2:$AA$1100,5,FALSE)</f>
        <v>14.25</v>
      </c>
    </row>
    <row r="5760" spans="1:29">
      <c r="A5760" s="6">
        <v>40688</v>
      </c>
      <c r="B5760" s="7">
        <v>0.78559027777777779</v>
      </c>
      <c r="C5760" s="4" t="s">
        <v>1213</v>
      </c>
      <c r="D5760" s="4" t="s">
        <v>1217</v>
      </c>
      <c r="E5760" s="4" t="s">
        <v>21</v>
      </c>
      <c r="F5760" s="4">
        <v>1</v>
      </c>
      <c r="G5760" s="4">
        <v>5</v>
      </c>
      <c r="H5760" s="4">
        <v>1</v>
      </c>
      <c r="I5760" s="4">
        <v>1</v>
      </c>
      <c r="J5760" s="4">
        <v>1</v>
      </c>
      <c r="K5760" s="4">
        <v>1</v>
      </c>
      <c r="L5760" s="4">
        <v>1</v>
      </c>
      <c r="M5760" s="4">
        <v>1</v>
      </c>
      <c r="N5760" s="4">
        <v>1</v>
      </c>
      <c r="O5760" s="4">
        <v>1</v>
      </c>
      <c r="P5760" s="4">
        <v>1</v>
      </c>
      <c r="Q5760" s="9">
        <f t="shared" si="269"/>
        <v>5.9930555555555549E-2</v>
      </c>
      <c r="R5760" s="4">
        <f t="shared" si="267"/>
        <v>40688.785590277781</v>
      </c>
      <c r="S5760" s="4">
        <v>8.7166179595392634E-2</v>
      </c>
      <c r="T5760" s="4" t="str">
        <f>VLOOKUP(E5760,Sheet2!$A$2:$E$137,5,FALSE)</f>
        <v>MX</v>
      </c>
      <c r="U5760" s="4">
        <f>VLOOKUP($T5760,Sheet4!$H$1106:$M$1351,surveys!U$1+1,FALSE)</f>
        <v>0.64192227588837014</v>
      </c>
      <c r="V5760" s="4">
        <f>VLOOKUP($T5760,Sheet4!$H$1106:$M$1351,surveys!V$1+1,FALSE)</f>
        <v>0.73699712700692854</v>
      </c>
      <c r="W5760" s="4">
        <f>VLOOKUP($T5760,Sheet4!$H$1106:$M$1351,surveys!W$1+1,FALSE)</f>
        <v>0.83130642446864456</v>
      </c>
      <c r="X5760" s="4">
        <f>VLOOKUP($T5760,Sheet4!$H$1106:$M$1351,surveys!X$1+1,FALSE)</f>
        <v>0.91696724211461977</v>
      </c>
      <c r="Y5760" s="4">
        <f>VLOOKUP($T5760,Sheet4!$H$1106:$M$1351,surveys!Y$1+1,FALSE)</f>
        <v>1</v>
      </c>
      <c r="Z5760" s="4">
        <f t="shared" si="268"/>
        <v>1</v>
      </c>
      <c r="AA5760" s="4" t="str">
        <f>VLOOKUP(T5760&amp;"-"&amp;Z5760,Sheet4!$W$2:$AA$1100,3,FALSE)</f>
        <v>Mexico City</v>
      </c>
      <c r="AB5760" s="4">
        <f>VLOOKUP(T5760&amp;"-"&amp;Z5760,Sheet4!$W$2:$AA$1100,4,FALSE)</f>
        <v>19.428470000000001</v>
      </c>
      <c r="AC5760" s="4">
        <f>VLOOKUP(T5760&amp;"-"&amp;Z5760,Sheet4!$W$2:$AA$1100,5,FALSE)</f>
        <v>-99.127660000000006</v>
      </c>
    </row>
    <row r="5761" spans="1:29">
      <c r="A5761" s="6">
        <v>40688</v>
      </c>
      <c r="B5761" s="7">
        <v>0.78847222222222213</v>
      </c>
      <c r="C5761" s="4" t="s">
        <v>1213</v>
      </c>
      <c r="D5761" s="4" t="s">
        <v>1214</v>
      </c>
      <c r="E5761" s="4" t="s">
        <v>23</v>
      </c>
      <c r="F5761" s="4">
        <v>1</v>
      </c>
      <c r="G5761" s="4">
        <v>1</v>
      </c>
      <c r="H5761" s="4">
        <v>1</v>
      </c>
      <c r="I5761" s="4">
        <v>1</v>
      </c>
      <c r="J5761" s="4">
        <v>1</v>
      </c>
      <c r="K5761" s="4">
        <v>1</v>
      </c>
      <c r="L5761" s="4">
        <v>1</v>
      </c>
      <c r="M5761" s="4">
        <v>1</v>
      </c>
      <c r="N5761" s="4">
        <v>1</v>
      </c>
      <c r="O5761" s="4">
        <v>1</v>
      </c>
      <c r="P5761" s="4">
        <v>1</v>
      </c>
      <c r="Q5761" s="9">
        <f t="shared" si="269"/>
        <v>6.1365740740740742E-2</v>
      </c>
      <c r="R5761" s="4">
        <f t="shared" si="267"/>
        <v>40688.788472222222</v>
      </c>
      <c r="S5761" s="4">
        <v>0.63409486609322574</v>
      </c>
      <c r="T5761" s="4" t="str">
        <f>VLOOKUP(E5761,Sheet2!$A$2:$E$137,5,FALSE)</f>
        <v>CA</v>
      </c>
      <c r="U5761" s="4">
        <f>VLOOKUP($T5761,Sheet4!$H$1106:$M$1351,surveys!U$1+1,FALSE)</f>
        <v>0.39929817507859233</v>
      </c>
      <c r="V5761" s="4">
        <f>VLOOKUP($T5761,Sheet4!$H$1106:$M$1351,surveys!V$1+1,FALSE)</f>
        <v>0.68226808593455113</v>
      </c>
      <c r="W5761" s="4">
        <f>VLOOKUP($T5761,Sheet4!$H$1106:$M$1351,surveys!W$1+1,FALSE)</f>
        <v>0.8413893511967715</v>
      </c>
      <c r="X5761" s="4">
        <f>VLOOKUP($T5761,Sheet4!$H$1106:$M$1351,surveys!X$1+1,FALSE)</f>
        <v>0.92969032990429024</v>
      </c>
      <c r="Y5761" s="4">
        <f>VLOOKUP($T5761,Sheet4!$H$1106:$M$1351,surveys!Y$1+1,FALSE)</f>
        <v>1</v>
      </c>
      <c r="Z5761" s="4">
        <f t="shared" si="268"/>
        <v>2</v>
      </c>
      <c r="AA5761" s="4" t="str">
        <f>VLOOKUP(T5761&amp;"-"&amp;Z5761,Sheet4!$W$2:$AA$1100,3,FALSE)</f>
        <v>Montreal</v>
      </c>
      <c r="AB5761" s="4">
        <f>VLOOKUP(T5761&amp;"-"&amp;Z5761,Sheet4!$W$2:$AA$1100,4,FALSE)</f>
        <v>45.508839999999999</v>
      </c>
      <c r="AC5761" s="4">
        <f>VLOOKUP(T5761&amp;"-"&amp;Z5761,Sheet4!$W$2:$AA$1100,5,FALSE)</f>
        <v>-73.587810000000005</v>
      </c>
    </row>
    <row r="5762" spans="1:29">
      <c r="A5762" s="6">
        <v>40688</v>
      </c>
      <c r="B5762" s="7">
        <v>0.78943287037037047</v>
      </c>
      <c r="C5762" s="4" t="s">
        <v>1215</v>
      </c>
      <c r="D5762" s="4" t="s">
        <v>1217</v>
      </c>
      <c r="E5762" s="4" t="s">
        <v>42</v>
      </c>
      <c r="F5762" s="4">
        <v>2</v>
      </c>
      <c r="G5762" s="4">
        <v>3</v>
      </c>
      <c r="H5762" s="4">
        <v>3</v>
      </c>
      <c r="I5762" s="4">
        <v>4</v>
      </c>
      <c r="J5762" s="4">
        <v>4</v>
      </c>
      <c r="K5762" s="4">
        <v>4</v>
      </c>
      <c r="L5762" s="4">
        <v>3</v>
      </c>
      <c r="M5762" s="4">
        <v>5</v>
      </c>
      <c r="N5762" s="4">
        <v>4</v>
      </c>
      <c r="O5762" s="4">
        <v>3</v>
      </c>
      <c r="P5762" s="4">
        <v>4</v>
      </c>
      <c r="Q5762" s="9">
        <f t="shared" si="269"/>
        <v>6.2233796296296294E-2</v>
      </c>
      <c r="R5762" s="4">
        <f t="shared" ref="R5762:R5825" si="270">VALUE(A5762+B5762)</f>
        <v>40688.78943287037</v>
      </c>
      <c r="S5762" s="4">
        <v>0.72982138929274232</v>
      </c>
      <c r="T5762" s="4" t="str">
        <f>VLOOKUP(E5762,Sheet2!$A$2:$E$137,5,FALSE)</f>
        <v>SE</v>
      </c>
      <c r="U5762" s="4">
        <f>VLOOKUP($T5762,Sheet4!$H$1106:$M$1351,surveys!U$1+1,FALSE)</f>
        <v>0.55292840835143986</v>
      </c>
      <c r="V5762" s="4">
        <f>VLOOKUP($T5762,Sheet4!$H$1106:$M$1351,surveys!V$1+1,FALSE)</f>
        <v>0.77531759074415163</v>
      </c>
      <c r="W5762" s="4">
        <f>VLOOKUP($T5762,Sheet4!$H$1106:$M$1351,surveys!W$1+1,FALSE)</f>
        <v>0.89070599005150708</v>
      </c>
      <c r="X5762" s="4">
        <f>VLOOKUP($T5762,Sheet4!$H$1106:$M$1351,surveys!X$1+1,FALSE)</f>
        <v>0.9470590181653743</v>
      </c>
      <c r="Y5762" s="4">
        <f>VLOOKUP($T5762,Sheet4!$H$1106:$M$1351,surveys!Y$1+1,FALSE)</f>
        <v>1</v>
      </c>
      <c r="Z5762" s="4">
        <f t="shared" si="268"/>
        <v>2</v>
      </c>
      <c r="AA5762" s="4" t="str">
        <f>VLOOKUP(T5762&amp;"-"&amp;Z5762,Sheet4!$W$2:$AA$1100,3,FALSE)</f>
        <v>Goeteborg</v>
      </c>
      <c r="AB5762" s="4">
        <f>VLOOKUP(T5762&amp;"-"&amp;Z5762,Sheet4!$W$2:$AA$1100,4,FALSE)</f>
        <v>57.707160000000002</v>
      </c>
      <c r="AC5762" s="4">
        <f>VLOOKUP(T5762&amp;"-"&amp;Z5762,Sheet4!$W$2:$AA$1100,5,FALSE)</f>
        <v>11.96679</v>
      </c>
    </row>
    <row r="5763" spans="1:29">
      <c r="A5763" s="6">
        <v>40688</v>
      </c>
      <c r="B5763" s="7">
        <v>0.7906712962962964</v>
      </c>
      <c r="C5763" s="4" t="s">
        <v>1213</v>
      </c>
      <c r="D5763" s="4" t="s">
        <v>1214</v>
      </c>
      <c r="E5763" s="4" t="s">
        <v>21</v>
      </c>
      <c r="F5763" s="4">
        <v>2</v>
      </c>
      <c r="G5763" s="4">
        <v>2</v>
      </c>
      <c r="H5763" s="4">
        <v>2</v>
      </c>
      <c r="I5763" s="4">
        <v>3</v>
      </c>
      <c r="J5763" s="4">
        <v>3</v>
      </c>
      <c r="K5763" s="4">
        <v>4</v>
      </c>
      <c r="L5763" s="4">
        <v>2</v>
      </c>
      <c r="M5763" s="4">
        <v>2</v>
      </c>
      <c r="N5763" s="4">
        <v>3</v>
      </c>
      <c r="O5763" s="4">
        <v>2</v>
      </c>
      <c r="P5763" s="4">
        <v>3</v>
      </c>
      <c r="Q5763" s="9">
        <f t="shared" si="269"/>
        <v>6.3611111111111104E-2</v>
      </c>
      <c r="R5763" s="4">
        <f t="shared" si="270"/>
        <v>40688.790671296294</v>
      </c>
      <c r="S5763" s="4">
        <v>0.88832756081405861</v>
      </c>
      <c r="T5763" s="4" t="str">
        <f>VLOOKUP(E5763,Sheet2!$A$2:$E$137,5,FALSE)</f>
        <v>MX</v>
      </c>
      <c r="U5763" s="4">
        <f>VLOOKUP($T5763,Sheet4!$H$1106:$M$1351,surveys!U$1+1,FALSE)</f>
        <v>0.64192227588837014</v>
      </c>
      <c r="V5763" s="4">
        <f>VLOOKUP($T5763,Sheet4!$H$1106:$M$1351,surveys!V$1+1,FALSE)</f>
        <v>0.73699712700692854</v>
      </c>
      <c r="W5763" s="4">
        <f>VLOOKUP($T5763,Sheet4!$H$1106:$M$1351,surveys!W$1+1,FALSE)</f>
        <v>0.83130642446864456</v>
      </c>
      <c r="X5763" s="4">
        <f>VLOOKUP($T5763,Sheet4!$H$1106:$M$1351,surveys!X$1+1,FALSE)</f>
        <v>0.91696724211461977</v>
      </c>
      <c r="Y5763" s="4">
        <f>VLOOKUP($T5763,Sheet4!$H$1106:$M$1351,surveys!Y$1+1,FALSE)</f>
        <v>1</v>
      </c>
      <c r="Z5763" s="4">
        <f t="shared" ref="Z5763:Z5826" si="271">IF(S5763&lt;U5763,1,IF(S5763&lt;V5763,2,IF(S5763&lt;W5763,3,IF(S5763&lt;X5763,4,5))))</f>
        <v>4</v>
      </c>
      <c r="AA5763" s="4" t="str">
        <f>VLOOKUP(T5763&amp;"-"&amp;Z5763,Sheet4!$W$2:$AA$1100,3,FALSE)</f>
        <v>Guadalajara</v>
      </c>
      <c r="AB5763" s="4">
        <f>VLOOKUP(T5763&amp;"-"&amp;Z5763,Sheet4!$W$2:$AA$1100,4,FALSE)</f>
        <v>20.66667</v>
      </c>
      <c r="AC5763" s="4">
        <f>VLOOKUP(T5763&amp;"-"&amp;Z5763,Sheet4!$W$2:$AA$1100,5,FALSE)</f>
        <v>-103.33333</v>
      </c>
    </row>
    <row r="5764" spans="1:29">
      <c r="A5764" s="6">
        <v>40688</v>
      </c>
      <c r="B5764" s="7">
        <v>0.79090277777777773</v>
      </c>
      <c r="C5764" s="4" t="s">
        <v>1213</v>
      </c>
      <c r="D5764" s="4" t="s">
        <v>1218</v>
      </c>
      <c r="E5764" s="4" t="s">
        <v>15</v>
      </c>
      <c r="F5764" s="4">
        <v>4</v>
      </c>
      <c r="G5764" s="4">
        <v>2</v>
      </c>
      <c r="H5764" s="4">
        <v>5</v>
      </c>
      <c r="I5764" s="4">
        <v>4</v>
      </c>
      <c r="J5764" s="4">
        <v>5</v>
      </c>
      <c r="K5764" s="4">
        <v>5</v>
      </c>
      <c r="L5764" s="4">
        <v>2</v>
      </c>
      <c r="M5764" s="4">
        <v>4</v>
      </c>
      <c r="N5764" s="4">
        <v>3</v>
      </c>
      <c r="O5764" s="4">
        <v>1</v>
      </c>
      <c r="P5764" s="4">
        <v>2</v>
      </c>
      <c r="Q5764" s="9">
        <f t="shared" si="269"/>
        <v>6.340277777777778E-2</v>
      </c>
      <c r="R5764" s="4">
        <f t="shared" si="270"/>
        <v>40688.790902777779</v>
      </c>
      <c r="S5764" s="4">
        <v>0.83682812261684192</v>
      </c>
      <c r="T5764" s="4" t="str">
        <f>VLOOKUP(E5764,Sheet2!$A$2:$E$137,5,FALSE)</f>
        <v>US</v>
      </c>
      <c r="U5764" s="4">
        <f>VLOOKUP($T5764,Sheet4!$H$1106:$M$1351,surveys!U$1+1,FALSE)</f>
        <v>0.42883768204388006</v>
      </c>
      <c r="V5764" s="4">
        <f>VLOOKUP($T5764,Sheet4!$H$1106:$M$1351,surveys!V$1+1,FALSE)</f>
        <v>0.62778475709586301</v>
      </c>
      <c r="W5764" s="4">
        <f>VLOOKUP($T5764,Sheet4!$H$1106:$M$1351,surveys!W$1+1,FALSE)</f>
        <v>0.76918600378409652</v>
      </c>
      <c r="X5764" s="4">
        <f>VLOOKUP($T5764,Sheet4!$H$1106:$M$1351,surveys!X$1+1,FALSE)</f>
        <v>0.88987045221102745</v>
      </c>
      <c r="Y5764" s="4">
        <f>VLOOKUP($T5764,Sheet4!$H$1106:$M$1351,surveys!Y$1+1,FALSE)</f>
        <v>1</v>
      </c>
      <c r="Z5764" s="4">
        <f t="shared" si="271"/>
        <v>4</v>
      </c>
      <c r="AA5764" s="4" t="str">
        <f>VLOOKUP(T5764&amp;"-"&amp;Z5764,Sheet4!$W$2:$AA$1100,3,FALSE)</f>
        <v>Brooklyn</v>
      </c>
      <c r="AB5764" s="4">
        <f>VLOOKUP(T5764&amp;"-"&amp;Z5764,Sheet4!$W$2:$AA$1100,4,FALSE)</f>
        <v>40.650100000000002</v>
      </c>
      <c r="AC5764" s="4">
        <f>VLOOKUP(T5764&amp;"-"&amp;Z5764,Sheet4!$W$2:$AA$1100,5,FALSE)</f>
        <v>-73.949579999999997</v>
      </c>
    </row>
    <row r="5765" spans="1:29">
      <c r="A5765" s="6">
        <v>40688</v>
      </c>
      <c r="B5765" s="7">
        <v>0.79178240740740735</v>
      </c>
      <c r="C5765" s="4" t="s">
        <v>1213</v>
      </c>
      <c r="D5765" s="4" t="s">
        <v>1214</v>
      </c>
      <c r="E5765" s="4" t="s">
        <v>21</v>
      </c>
      <c r="F5765" s="4">
        <v>5</v>
      </c>
      <c r="G5765" s="4">
        <v>3</v>
      </c>
      <c r="H5765" s="4">
        <v>4</v>
      </c>
      <c r="I5765" s="4">
        <v>4</v>
      </c>
      <c r="J5765" s="4">
        <v>4</v>
      </c>
      <c r="K5765" s="4">
        <v>4</v>
      </c>
      <c r="L5765" s="4">
        <v>4</v>
      </c>
      <c r="M5765" s="4">
        <v>4</v>
      </c>
      <c r="N5765" s="4">
        <v>4</v>
      </c>
      <c r="O5765" s="4">
        <v>4</v>
      </c>
      <c r="P5765" s="4">
        <v>4</v>
      </c>
      <c r="Q5765" s="9">
        <f t="shared" ref="Q5765:Q5828" si="272">TIME(VALUE(MID(B5765,1,2)),VALUE(MID(B5765,4,2)),VALUE(RIGHT(B5765,2)))</f>
        <v>6.327546296296295E-2</v>
      </c>
      <c r="R5765" s="4">
        <f t="shared" si="270"/>
        <v>40688.79178240741</v>
      </c>
      <c r="S5765" s="4">
        <v>4.1748166748538651E-3</v>
      </c>
      <c r="T5765" s="4" t="str">
        <f>VLOOKUP(E5765,Sheet2!$A$2:$E$137,5,FALSE)</f>
        <v>MX</v>
      </c>
      <c r="U5765" s="4">
        <f>VLOOKUP($T5765,Sheet4!$H$1106:$M$1351,surveys!U$1+1,FALSE)</f>
        <v>0.64192227588837014</v>
      </c>
      <c r="V5765" s="4">
        <f>VLOOKUP($T5765,Sheet4!$H$1106:$M$1351,surveys!V$1+1,FALSE)</f>
        <v>0.73699712700692854</v>
      </c>
      <c r="W5765" s="4">
        <f>VLOOKUP($T5765,Sheet4!$H$1106:$M$1351,surveys!W$1+1,FALSE)</f>
        <v>0.83130642446864456</v>
      </c>
      <c r="X5765" s="4">
        <f>VLOOKUP($T5765,Sheet4!$H$1106:$M$1351,surveys!X$1+1,FALSE)</f>
        <v>0.91696724211461977</v>
      </c>
      <c r="Y5765" s="4">
        <f>VLOOKUP($T5765,Sheet4!$H$1106:$M$1351,surveys!Y$1+1,FALSE)</f>
        <v>1</v>
      </c>
      <c r="Z5765" s="4">
        <f t="shared" si="271"/>
        <v>1</v>
      </c>
      <c r="AA5765" s="4" t="str">
        <f>VLOOKUP(T5765&amp;"-"&amp;Z5765,Sheet4!$W$2:$AA$1100,3,FALSE)</f>
        <v>Mexico City</v>
      </c>
      <c r="AB5765" s="4">
        <f>VLOOKUP(T5765&amp;"-"&amp;Z5765,Sheet4!$W$2:$AA$1100,4,FALSE)</f>
        <v>19.428470000000001</v>
      </c>
      <c r="AC5765" s="4">
        <f>VLOOKUP(T5765&amp;"-"&amp;Z5765,Sheet4!$W$2:$AA$1100,5,FALSE)</f>
        <v>-99.127660000000006</v>
      </c>
    </row>
    <row r="5766" spans="1:29">
      <c r="A5766" s="6">
        <v>40688</v>
      </c>
      <c r="B5766" s="7">
        <v>0.82202546296296297</v>
      </c>
      <c r="C5766" s="4" t="s">
        <v>1213</v>
      </c>
      <c r="D5766" s="4" t="s">
        <v>1217</v>
      </c>
      <c r="E5766" s="4" t="s">
        <v>21</v>
      </c>
      <c r="F5766" s="4">
        <v>5</v>
      </c>
      <c r="G5766" s="4">
        <v>5</v>
      </c>
      <c r="H5766" s="4">
        <v>5</v>
      </c>
      <c r="I5766" s="4">
        <v>5</v>
      </c>
      <c r="J5766" s="4">
        <v>5</v>
      </c>
      <c r="K5766" s="4">
        <v>5</v>
      </c>
      <c r="L5766" s="4">
        <v>5</v>
      </c>
      <c r="M5766" s="4">
        <v>5</v>
      </c>
      <c r="N5766" s="4">
        <v>5</v>
      </c>
      <c r="O5766" s="4">
        <v>5</v>
      </c>
      <c r="P5766" s="4">
        <v>5</v>
      </c>
      <c r="Q5766" s="9">
        <f t="shared" si="272"/>
        <v>1.6006944444444445E-2</v>
      </c>
      <c r="R5766" s="4">
        <f t="shared" si="270"/>
        <v>40688.822025462963</v>
      </c>
      <c r="S5766" s="4">
        <v>0.3522842714038692</v>
      </c>
      <c r="T5766" s="4" t="str">
        <f>VLOOKUP(E5766,Sheet2!$A$2:$E$137,5,FALSE)</f>
        <v>MX</v>
      </c>
      <c r="U5766" s="4">
        <f>VLOOKUP($T5766,Sheet4!$H$1106:$M$1351,surveys!U$1+1,FALSE)</f>
        <v>0.64192227588837014</v>
      </c>
      <c r="V5766" s="4">
        <f>VLOOKUP($T5766,Sheet4!$H$1106:$M$1351,surveys!V$1+1,FALSE)</f>
        <v>0.73699712700692854</v>
      </c>
      <c r="W5766" s="4">
        <f>VLOOKUP($T5766,Sheet4!$H$1106:$M$1351,surveys!W$1+1,FALSE)</f>
        <v>0.83130642446864456</v>
      </c>
      <c r="X5766" s="4">
        <f>VLOOKUP($T5766,Sheet4!$H$1106:$M$1351,surveys!X$1+1,FALSE)</f>
        <v>0.91696724211461977</v>
      </c>
      <c r="Y5766" s="4">
        <f>VLOOKUP($T5766,Sheet4!$H$1106:$M$1351,surveys!Y$1+1,FALSE)</f>
        <v>1</v>
      </c>
      <c r="Z5766" s="4">
        <f t="shared" si="271"/>
        <v>1</v>
      </c>
      <c r="AA5766" s="4" t="str">
        <f>VLOOKUP(T5766&amp;"-"&amp;Z5766,Sheet4!$W$2:$AA$1100,3,FALSE)</f>
        <v>Mexico City</v>
      </c>
      <c r="AB5766" s="4">
        <f>VLOOKUP(T5766&amp;"-"&amp;Z5766,Sheet4!$W$2:$AA$1100,4,FALSE)</f>
        <v>19.428470000000001</v>
      </c>
      <c r="AC5766" s="4">
        <f>VLOOKUP(T5766&amp;"-"&amp;Z5766,Sheet4!$W$2:$AA$1100,5,FALSE)</f>
        <v>-99.127660000000006</v>
      </c>
    </row>
    <row r="5767" spans="1:29">
      <c r="A5767" s="6">
        <v>40688</v>
      </c>
      <c r="B5767" s="7">
        <v>0.64335648148148139</v>
      </c>
      <c r="C5767" s="4" t="s">
        <v>1215</v>
      </c>
      <c r="D5767" s="4" t="s">
        <v>1214</v>
      </c>
      <c r="E5767" s="4" t="s">
        <v>15</v>
      </c>
      <c r="F5767" s="4">
        <v>3</v>
      </c>
      <c r="G5767" s="4">
        <v>4</v>
      </c>
      <c r="H5767" s="4">
        <v>4</v>
      </c>
      <c r="I5767" s="4">
        <v>2</v>
      </c>
      <c r="J5767" s="4">
        <v>3</v>
      </c>
      <c r="K5767" s="4">
        <v>3</v>
      </c>
      <c r="L5767" s="4">
        <v>2</v>
      </c>
      <c r="M5767" s="4">
        <v>4</v>
      </c>
      <c r="N5767" s="4">
        <v>4</v>
      </c>
      <c r="O5767" s="4">
        <v>3</v>
      </c>
      <c r="P5767" s="4">
        <v>5</v>
      </c>
      <c r="Q5767" s="9">
        <f t="shared" si="272"/>
        <v>3.079861111111111E-2</v>
      </c>
      <c r="R5767" s="4">
        <f t="shared" si="270"/>
        <v>40688.64335648148</v>
      </c>
      <c r="S5767" s="4">
        <v>0.34000332050187598</v>
      </c>
      <c r="T5767" s="4" t="str">
        <f>VLOOKUP(E5767,Sheet2!$A$2:$E$137,5,FALSE)</f>
        <v>US</v>
      </c>
      <c r="U5767" s="4">
        <f>VLOOKUP($T5767,Sheet4!$H$1106:$M$1351,surveys!U$1+1,FALSE)</f>
        <v>0.42883768204388006</v>
      </c>
      <c r="V5767" s="4">
        <f>VLOOKUP($T5767,Sheet4!$H$1106:$M$1351,surveys!V$1+1,FALSE)</f>
        <v>0.62778475709586301</v>
      </c>
      <c r="W5767" s="4">
        <f>VLOOKUP($T5767,Sheet4!$H$1106:$M$1351,surveys!W$1+1,FALSE)</f>
        <v>0.76918600378409652</v>
      </c>
      <c r="X5767" s="4">
        <f>VLOOKUP($T5767,Sheet4!$H$1106:$M$1351,surveys!X$1+1,FALSE)</f>
        <v>0.88987045221102745</v>
      </c>
      <c r="Y5767" s="4">
        <f>VLOOKUP($T5767,Sheet4!$H$1106:$M$1351,surveys!Y$1+1,FALSE)</f>
        <v>1</v>
      </c>
      <c r="Z5767" s="4">
        <f t="shared" si="271"/>
        <v>1</v>
      </c>
      <c r="AA5767" s="4" t="str">
        <f>VLOOKUP(T5767&amp;"-"&amp;Z5767,Sheet4!$W$2:$AA$1100,3,FALSE)</f>
        <v>New York City</v>
      </c>
      <c r="AB5767" s="4">
        <f>VLOOKUP(T5767&amp;"-"&amp;Z5767,Sheet4!$W$2:$AA$1100,4,FALSE)</f>
        <v>40.714269999999999</v>
      </c>
      <c r="AC5767" s="4">
        <f>VLOOKUP(T5767&amp;"-"&amp;Z5767,Sheet4!$W$2:$AA$1100,5,FALSE)</f>
        <v>-74.005970000000005</v>
      </c>
    </row>
    <row r="5768" spans="1:29">
      <c r="A5768" s="6">
        <v>40688</v>
      </c>
      <c r="B5768" s="7">
        <v>0.87993055555555544</v>
      </c>
      <c r="C5768" s="4" t="s">
        <v>1215</v>
      </c>
      <c r="D5768" s="4" t="s">
        <v>1217</v>
      </c>
      <c r="E5768" s="4" t="s">
        <v>23</v>
      </c>
      <c r="F5768" s="4">
        <v>5</v>
      </c>
      <c r="G5768" s="4">
        <v>5</v>
      </c>
      <c r="H5768" s="4">
        <v>5</v>
      </c>
      <c r="I5768" s="4">
        <v>5</v>
      </c>
      <c r="J5768" s="4">
        <v>5</v>
      </c>
      <c r="K5768" s="4">
        <v>5</v>
      </c>
      <c r="L5768" s="4">
        <v>5</v>
      </c>
      <c r="M5768" s="4">
        <v>5</v>
      </c>
      <c r="N5768" s="4">
        <v>5</v>
      </c>
      <c r="O5768" s="4">
        <v>1</v>
      </c>
      <c r="P5768" s="4">
        <v>5</v>
      </c>
      <c r="Q5768" s="9">
        <f t="shared" si="272"/>
        <v>5.5497685185185192E-2</v>
      </c>
      <c r="R5768" s="4">
        <f t="shared" si="270"/>
        <v>40688.879930555559</v>
      </c>
      <c r="S5768" s="4">
        <v>0.4520139001149337</v>
      </c>
      <c r="T5768" s="4" t="str">
        <f>VLOOKUP(E5768,Sheet2!$A$2:$E$137,5,FALSE)</f>
        <v>CA</v>
      </c>
      <c r="U5768" s="4">
        <f>VLOOKUP($T5768,Sheet4!$H$1106:$M$1351,surveys!U$1+1,FALSE)</f>
        <v>0.39929817507859233</v>
      </c>
      <c r="V5768" s="4">
        <f>VLOOKUP($T5768,Sheet4!$H$1106:$M$1351,surveys!V$1+1,FALSE)</f>
        <v>0.68226808593455113</v>
      </c>
      <c r="W5768" s="4">
        <f>VLOOKUP($T5768,Sheet4!$H$1106:$M$1351,surveys!W$1+1,FALSE)</f>
        <v>0.8413893511967715</v>
      </c>
      <c r="X5768" s="4">
        <f>VLOOKUP($T5768,Sheet4!$H$1106:$M$1351,surveys!X$1+1,FALSE)</f>
        <v>0.92969032990429024</v>
      </c>
      <c r="Y5768" s="4">
        <f>VLOOKUP($T5768,Sheet4!$H$1106:$M$1351,surveys!Y$1+1,FALSE)</f>
        <v>1</v>
      </c>
      <c r="Z5768" s="4">
        <f t="shared" si="271"/>
        <v>2</v>
      </c>
      <c r="AA5768" s="4" t="str">
        <f>VLOOKUP(T5768&amp;"-"&amp;Z5768,Sheet4!$W$2:$AA$1100,3,FALSE)</f>
        <v>Montreal</v>
      </c>
      <c r="AB5768" s="4">
        <f>VLOOKUP(T5768&amp;"-"&amp;Z5768,Sheet4!$W$2:$AA$1100,4,FALSE)</f>
        <v>45.508839999999999</v>
      </c>
      <c r="AC5768" s="4">
        <f>VLOOKUP(T5768&amp;"-"&amp;Z5768,Sheet4!$W$2:$AA$1100,5,FALSE)</f>
        <v>-73.587810000000005</v>
      </c>
    </row>
    <row r="5769" spans="1:29">
      <c r="A5769" s="6">
        <v>40688</v>
      </c>
      <c r="B5769" s="7">
        <v>0.81214120370370368</v>
      </c>
      <c r="C5769" s="4" t="s">
        <v>1213</v>
      </c>
      <c r="D5769" s="4" t="s">
        <v>1217</v>
      </c>
      <c r="E5769" s="4" t="s">
        <v>15</v>
      </c>
      <c r="F5769" s="4">
        <v>4</v>
      </c>
      <c r="G5769" s="4">
        <v>4</v>
      </c>
      <c r="H5769" s="4">
        <v>4</v>
      </c>
      <c r="I5769" s="4">
        <v>3</v>
      </c>
      <c r="J5769" s="4">
        <v>3</v>
      </c>
      <c r="K5769" s="4">
        <v>4</v>
      </c>
      <c r="L5769" s="4">
        <v>2</v>
      </c>
      <c r="M5769" s="4">
        <v>5</v>
      </c>
      <c r="N5769" s="4">
        <v>4</v>
      </c>
      <c r="O5769" s="4">
        <v>4</v>
      </c>
      <c r="P5769" s="4">
        <v>5</v>
      </c>
      <c r="Q5769" s="9">
        <f t="shared" si="272"/>
        <v>8.3796296296296292E-3</v>
      </c>
      <c r="R5769" s="4">
        <f t="shared" si="270"/>
        <v>40688.812141203707</v>
      </c>
      <c r="S5769" s="4">
        <v>4.8061623630037076E-2</v>
      </c>
      <c r="T5769" s="4" t="str">
        <f>VLOOKUP(E5769,Sheet2!$A$2:$E$137,5,FALSE)</f>
        <v>US</v>
      </c>
      <c r="U5769" s="4">
        <f>VLOOKUP($T5769,Sheet4!$H$1106:$M$1351,surveys!U$1+1,FALSE)</f>
        <v>0.42883768204388006</v>
      </c>
      <c r="V5769" s="4">
        <f>VLOOKUP($T5769,Sheet4!$H$1106:$M$1351,surveys!V$1+1,FALSE)</f>
        <v>0.62778475709586301</v>
      </c>
      <c r="W5769" s="4">
        <f>VLOOKUP($T5769,Sheet4!$H$1106:$M$1351,surveys!W$1+1,FALSE)</f>
        <v>0.76918600378409652</v>
      </c>
      <c r="X5769" s="4">
        <f>VLOOKUP($T5769,Sheet4!$H$1106:$M$1351,surveys!X$1+1,FALSE)</f>
        <v>0.88987045221102745</v>
      </c>
      <c r="Y5769" s="4">
        <f>VLOOKUP($T5769,Sheet4!$H$1106:$M$1351,surveys!Y$1+1,FALSE)</f>
        <v>1</v>
      </c>
      <c r="Z5769" s="4">
        <f t="shared" si="271"/>
        <v>1</v>
      </c>
      <c r="AA5769" s="4" t="str">
        <f>VLOOKUP(T5769&amp;"-"&amp;Z5769,Sheet4!$W$2:$AA$1100,3,FALSE)</f>
        <v>New York City</v>
      </c>
      <c r="AB5769" s="4">
        <f>VLOOKUP(T5769&amp;"-"&amp;Z5769,Sheet4!$W$2:$AA$1100,4,FALSE)</f>
        <v>40.714269999999999</v>
      </c>
      <c r="AC5769" s="4">
        <f>VLOOKUP(T5769&amp;"-"&amp;Z5769,Sheet4!$W$2:$AA$1100,5,FALSE)</f>
        <v>-74.005970000000005</v>
      </c>
    </row>
    <row r="5770" spans="1:29">
      <c r="A5770" s="6">
        <v>40688</v>
      </c>
      <c r="B5770" s="7">
        <v>0.69773148148148145</v>
      </c>
      <c r="C5770" s="4" t="s">
        <v>1215</v>
      </c>
      <c r="D5770" s="4" t="s">
        <v>1214</v>
      </c>
      <c r="E5770" s="4" t="s">
        <v>19</v>
      </c>
      <c r="F5770" s="4">
        <v>5</v>
      </c>
      <c r="G5770" s="4">
        <v>3</v>
      </c>
      <c r="H5770" s="4">
        <v>5</v>
      </c>
      <c r="I5770" s="4">
        <v>5</v>
      </c>
      <c r="J5770" s="4">
        <v>5</v>
      </c>
      <c r="K5770" s="4">
        <v>5</v>
      </c>
      <c r="L5770" s="4">
        <v>4</v>
      </c>
      <c r="M5770" s="4">
        <v>5</v>
      </c>
      <c r="N5770" s="4">
        <v>5</v>
      </c>
      <c r="O5770" s="4">
        <v>3</v>
      </c>
      <c r="P5770" s="4">
        <v>5</v>
      </c>
      <c r="Q5770" s="9">
        <f t="shared" si="272"/>
        <v>6.8298611111111115E-2</v>
      </c>
      <c r="R5770" s="4">
        <f t="shared" si="270"/>
        <v>40688.697731481479</v>
      </c>
      <c r="S5770" s="4">
        <v>0.4665423734286831</v>
      </c>
      <c r="T5770" s="4" t="str">
        <f>VLOOKUP(E5770,Sheet2!$A$2:$E$137,5,FALSE)</f>
        <v>HU</v>
      </c>
      <c r="U5770" s="4">
        <f>VLOOKUP($T5770,Sheet4!$H$1106:$M$1351,surveys!U$1+1,FALSE)</f>
        <v>0.70836665732550796</v>
      </c>
      <c r="V5770" s="4">
        <f>VLOOKUP($T5770,Sheet4!$H$1106:$M$1351,surveys!V$1+1,FALSE)</f>
        <v>0.79361649434247361</v>
      </c>
      <c r="W5770" s="4">
        <f>VLOOKUP($T5770,Sheet4!$H$1106:$M$1351,surveys!W$1+1,FALSE)</f>
        <v>0.86571617940203494</v>
      </c>
      <c r="X5770" s="4">
        <f>VLOOKUP($T5770,Sheet4!$H$1106:$M$1351,surveys!X$1+1,FALSE)</f>
        <v>0.93457750328785116</v>
      </c>
      <c r="Y5770" s="4">
        <f>VLOOKUP($T5770,Sheet4!$H$1106:$M$1351,surveys!Y$1+1,FALSE)</f>
        <v>1</v>
      </c>
      <c r="Z5770" s="4">
        <f t="shared" si="271"/>
        <v>1</v>
      </c>
      <c r="AA5770" s="4" t="str">
        <f>VLOOKUP(T5770&amp;"-"&amp;Z5770,Sheet4!$W$2:$AA$1100,3,FALSE)</f>
        <v>Budapest</v>
      </c>
      <c r="AB5770" s="4">
        <f>VLOOKUP(T5770&amp;"-"&amp;Z5770,Sheet4!$W$2:$AA$1100,4,FALSE)</f>
        <v>47.498010000000001</v>
      </c>
      <c r="AC5770" s="4">
        <f>VLOOKUP(T5770&amp;"-"&amp;Z5770,Sheet4!$W$2:$AA$1100,5,FALSE)</f>
        <v>19.039909999999999</v>
      </c>
    </row>
    <row r="5771" spans="1:29">
      <c r="A5771" s="6">
        <v>40688</v>
      </c>
      <c r="B5771" s="7">
        <v>0.8523842592592592</v>
      </c>
      <c r="C5771" s="4" t="s">
        <v>1213</v>
      </c>
      <c r="D5771" s="4" t="s">
        <v>1216</v>
      </c>
      <c r="E5771" s="4" t="s">
        <v>15</v>
      </c>
      <c r="F5771" s="4">
        <v>4</v>
      </c>
      <c r="G5771" s="4">
        <v>3</v>
      </c>
      <c r="H5771" s="4">
        <v>3</v>
      </c>
      <c r="I5771" s="4">
        <v>2</v>
      </c>
      <c r="J5771" s="4">
        <v>4</v>
      </c>
      <c r="K5771" s="4">
        <v>5</v>
      </c>
      <c r="L5771" s="4">
        <v>5</v>
      </c>
      <c r="M5771" s="4">
        <v>4</v>
      </c>
      <c r="N5771" s="4">
        <v>5</v>
      </c>
      <c r="O5771" s="4">
        <v>4</v>
      </c>
      <c r="P5771" s="4">
        <v>5</v>
      </c>
      <c r="Q5771" s="9">
        <f t="shared" si="272"/>
        <v>3.6793981481481483E-2</v>
      </c>
      <c r="R5771" s="4">
        <f t="shared" si="270"/>
        <v>40688.852384259262</v>
      </c>
      <c r="S5771" s="4">
        <v>0.98445951819628119</v>
      </c>
      <c r="T5771" s="4" t="str">
        <f>VLOOKUP(E5771,Sheet2!$A$2:$E$137,5,FALSE)</f>
        <v>US</v>
      </c>
      <c r="U5771" s="4">
        <f>VLOOKUP($T5771,Sheet4!$H$1106:$M$1351,surveys!U$1+1,FALSE)</f>
        <v>0.42883768204388006</v>
      </c>
      <c r="V5771" s="4">
        <f>VLOOKUP($T5771,Sheet4!$H$1106:$M$1351,surveys!V$1+1,FALSE)</f>
        <v>0.62778475709586301</v>
      </c>
      <c r="W5771" s="4">
        <f>VLOOKUP($T5771,Sheet4!$H$1106:$M$1351,surveys!W$1+1,FALSE)</f>
        <v>0.76918600378409652</v>
      </c>
      <c r="X5771" s="4">
        <f>VLOOKUP($T5771,Sheet4!$H$1106:$M$1351,surveys!X$1+1,FALSE)</f>
        <v>0.88987045221102745</v>
      </c>
      <c r="Y5771" s="4">
        <f>VLOOKUP($T5771,Sheet4!$H$1106:$M$1351,surveys!Y$1+1,FALSE)</f>
        <v>1</v>
      </c>
      <c r="Z5771" s="4">
        <f t="shared" si="271"/>
        <v>5</v>
      </c>
      <c r="AA5771" s="4" t="str">
        <f>VLOOKUP(T5771&amp;"-"&amp;Z5771,Sheet4!$W$2:$AA$1100,3,FALSE)</f>
        <v>Houston</v>
      </c>
      <c r="AB5771" s="4">
        <f>VLOOKUP(T5771&amp;"-"&amp;Z5771,Sheet4!$W$2:$AA$1100,4,FALSE)</f>
        <v>29.763280000000002</v>
      </c>
      <c r="AC5771" s="4">
        <f>VLOOKUP(T5771&amp;"-"&amp;Z5771,Sheet4!$W$2:$AA$1100,5,FALSE)</f>
        <v>-95.36327</v>
      </c>
    </row>
    <row r="5772" spans="1:29">
      <c r="A5772" s="6">
        <v>40688</v>
      </c>
      <c r="B5772" s="7">
        <v>0.85379629629629616</v>
      </c>
      <c r="C5772" s="4" t="s">
        <v>1213</v>
      </c>
      <c r="D5772" s="4" t="s">
        <v>1217</v>
      </c>
      <c r="E5772" s="4" t="s">
        <v>23</v>
      </c>
      <c r="F5772" s="4">
        <v>5</v>
      </c>
      <c r="G5772" s="4">
        <v>3</v>
      </c>
      <c r="H5772" s="4">
        <v>4</v>
      </c>
      <c r="I5772" s="4">
        <v>4</v>
      </c>
      <c r="J5772" s="4">
        <v>5</v>
      </c>
      <c r="K5772" s="4">
        <v>4</v>
      </c>
      <c r="L5772" s="4">
        <v>4</v>
      </c>
      <c r="M5772" s="4">
        <v>5</v>
      </c>
      <c r="N5772" s="4">
        <v>5</v>
      </c>
      <c r="O5772" s="4">
        <v>5</v>
      </c>
      <c r="P5772" s="4">
        <v>4</v>
      </c>
      <c r="Q5772" s="9">
        <f t="shared" si="272"/>
        <v>3.7916666666666668E-2</v>
      </c>
      <c r="R5772" s="4">
        <f t="shared" si="270"/>
        <v>40688.853796296295</v>
      </c>
      <c r="S5772" s="4">
        <v>0.1012616313028889</v>
      </c>
      <c r="T5772" s="4" t="str">
        <f>VLOOKUP(E5772,Sheet2!$A$2:$E$137,5,FALSE)</f>
        <v>CA</v>
      </c>
      <c r="U5772" s="4">
        <f>VLOOKUP($T5772,Sheet4!$H$1106:$M$1351,surveys!U$1+1,FALSE)</f>
        <v>0.39929817507859233</v>
      </c>
      <c r="V5772" s="4">
        <f>VLOOKUP($T5772,Sheet4!$H$1106:$M$1351,surveys!V$1+1,FALSE)</f>
        <v>0.68226808593455113</v>
      </c>
      <c r="W5772" s="4">
        <f>VLOOKUP($T5772,Sheet4!$H$1106:$M$1351,surveys!W$1+1,FALSE)</f>
        <v>0.8413893511967715</v>
      </c>
      <c r="X5772" s="4">
        <f>VLOOKUP($T5772,Sheet4!$H$1106:$M$1351,surveys!X$1+1,FALSE)</f>
        <v>0.92969032990429024</v>
      </c>
      <c r="Y5772" s="4">
        <f>VLOOKUP($T5772,Sheet4!$H$1106:$M$1351,surveys!Y$1+1,FALSE)</f>
        <v>1</v>
      </c>
      <c r="Z5772" s="4">
        <f t="shared" si="271"/>
        <v>1</v>
      </c>
      <c r="AA5772" s="4" t="str">
        <f>VLOOKUP(T5772&amp;"-"&amp;Z5772,Sheet4!$W$2:$AA$1100,3,FALSE)</f>
        <v>Toronto</v>
      </c>
      <c r="AB5772" s="4">
        <f>VLOOKUP(T5772&amp;"-"&amp;Z5772,Sheet4!$W$2:$AA$1100,4,FALSE)</f>
        <v>43.700110000000002</v>
      </c>
      <c r="AC5772" s="4">
        <f>VLOOKUP(T5772&amp;"-"&amp;Z5772,Sheet4!$W$2:$AA$1100,5,FALSE)</f>
        <v>-79.416300000000007</v>
      </c>
    </row>
    <row r="5773" spans="1:29">
      <c r="A5773" s="6">
        <v>40688</v>
      </c>
      <c r="B5773" s="7">
        <v>0.76905092592592583</v>
      </c>
      <c r="C5773" s="4" t="s">
        <v>1215</v>
      </c>
      <c r="D5773" s="4" t="s">
        <v>1216</v>
      </c>
      <c r="E5773" s="4" t="s">
        <v>1116</v>
      </c>
      <c r="F5773" s="4">
        <v>5</v>
      </c>
      <c r="G5773" s="4">
        <v>5</v>
      </c>
      <c r="H5773" s="4">
        <v>5</v>
      </c>
      <c r="I5773" s="4">
        <v>5</v>
      </c>
      <c r="J5773" s="4">
        <v>5</v>
      </c>
      <c r="K5773" s="4">
        <v>5</v>
      </c>
      <c r="L5773" s="4">
        <v>5</v>
      </c>
      <c r="M5773" s="4">
        <v>5</v>
      </c>
      <c r="N5773" s="4">
        <v>5</v>
      </c>
      <c r="O5773" s="4">
        <v>5</v>
      </c>
      <c r="P5773" s="4">
        <v>5</v>
      </c>
      <c r="Q5773" s="9">
        <f t="shared" si="272"/>
        <v>4.8217592592592597E-2</v>
      </c>
      <c r="R5773" s="4">
        <f t="shared" si="270"/>
        <v>40688.769050925926</v>
      </c>
      <c r="S5773" s="4">
        <v>0.80337480908325376</v>
      </c>
      <c r="T5773" s="4" t="str">
        <f>VLOOKUP(E5773,Sheet2!$A$2:$E$137,5,FALSE)</f>
        <v>BB</v>
      </c>
      <c r="U5773" s="4">
        <f>VLOOKUP($T5773,Sheet4!$H$1106:$M$1351,surveys!U$1+1,FALSE)</f>
        <v>0.91599795434469289</v>
      </c>
      <c r="V5773" s="4">
        <f>VLOOKUP($T5773,Sheet4!$H$1106:$M$1351,surveys!V$1+1,FALSE)</f>
        <v>0.94978846064438138</v>
      </c>
      <c r="W5773" s="4">
        <f>VLOOKUP($T5773,Sheet4!$H$1106:$M$1351,surveys!W$1+1,FALSE)</f>
        <v>0.97103538053837923</v>
      </c>
      <c r="X5773" s="4">
        <f>VLOOKUP($T5773,Sheet4!$H$1106:$M$1351,surveys!X$1+1,FALSE)</f>
        <v>0.98744711516109529</v>
      </c>
      <c r="Y5773" s="4">
        <f>VLOOKUP($T5773,Sheet4!$H$1106:$M$1351,surveys!Y$1+1,FALSE)</f>
        <v>1</v>
      </c>
      <c r="Z5773" s="4">
        <f t="shared" si="271"/>
        <v>1</v>
      </c>
      <c r="AA5773" s="4" t="str">
        <f>VLOOKUP(T5773&amp;"-"&amp;Z5773,Sheet4!$W$2:$AA$1100,3,FALSE)</f>
        <v>Bridgetown</v>
      </c>
      <c r="AB5773" s="4">
        <f>VLOOKUP(T5773&amp;"-"&amp;Z5773,Sheet4!$W$2:$AA$1100,4,FALSE)</f>
        <v>13.1</v>
      </c>
      <c r="AC5773" s="4">
        <f>VLOOKUP(T5773&amp;"-"&amp;Z5773,Sheet4!$W$2:$AA$1100,5,FALSE)</f>
        <v>-59.616669999999999</v>
      </c>
    </row>
    <row r="5774" spans="1:29">
      <c r="A5774" s="6">
        <v>40688</v>
      </c>
      <c r="B5774" s="7">
        <v>0.80171296296296291</v>
      </c>
      <c r="C5774" s="4" t="s">
        <v>1213</v>
      </c>
      <c r="D5774" s="4" t="s">
        <v>1214</v>
      </c>
      <c r="E5774" s="4" t="s">
        <v>19</v>
      </c>
      <c r="F5774" s="4">
        <v>5</v>
      </c>
      <c r="G5774" s="4">
        <v>4</v>
      </c>
      <c r="H5774" s="4">
        <v>3</v>
      </c>
      <c r="I5774" s="4">
        <v>3</v>
      </c>
      <c r="J5774" s="4">
        <v>4</v>
      </c>
      <c r="K5774" s="4">
        <v>4</v>
      </c>
      <c r="L5774" s="4">
        <v>2</v>
      </c>
      <c r="M5774" s="4">
        <v>3</v>
      </c>
      <c r="N5774" s="4">
        <v>4</v>
      </c>
      <c r="O5774" s="4">
        <v>4</v>
      </c>
      <c r="P5774" s="4">
        <v>3</v>
      </c>
      <c r="Q5774" s="9">
        <f t="shared" si="272"/>
        <v>1.423611111111111E-3</v>
      </c>
      <c r="R5774" s="4">
        <f t="shared" si="270"/>
        <v>40688.801712962966</v>
      </c>
      <c r="S5774" s="4">
        <v>0.3119085588528181</v>
      </c>
      <c r="T5774" s="4" t="str">
        <f>VLOOKUP(E5774,Sheet2!$A$2:$E$137,5,FALSE)</f>
        <v>HU</v>
      </c>
      <c r="U5774" s="4">
        <f>VLOOKUP($T5774,Sheet4!$H$1106:$M$1351,surveys!U$1+1,FALSE)</f>
        <v>0.70836665732550796</v>
      </c>
      <c r="V5774" s="4">
        <f>VLOOKUP($T5774,Sheet4!$H$1106:$M$1351,surveys!V$1+1,FALSE)</f>
        <v>0.79361649434247361</v>
      </c>
      <c r="W5774" s="4">
        <f>VLOOKUP($T5774,Sheet4!$H$1106:$M$1351,surveys!W$1+1,FALSE)</f>
        <v>0.86571617940203494</v>
      </c>
      <c r="X5774" s="4">
        <f>VLOOKUP($T5774,Sheet4!$H$1106:$M$1351,surveys!X$1+1,FALSE)</f>
        <v>0.93457750328785116</v>
      </c>
      <c r="Y5774" s="4">
        <f>VLOOKUP($T5774,Sheet4!$H$1106:$M$1351,surveys!Y$1+1,FALSE)</f>
        <v>1</v>
      </c>
      <c r="Z5774" s="4">
        <f t="shared" si="271"/>
        <v>1</v>
      </c>
      <c r="AA5774" s="4" t="str">
        <f>VLOOKUP(T5774&amp;"-"&amp;Z5774,Sheet4!$W$2:$AA$1100,3,FALSE)</f>
        <v>Budapest</v>
      </c>
      <c r="AB5774" s="4">
        <f>VLOOKUP(T5774&amp;"-"&amp;Z5774,Sheet4!$W$2:$AA$1100,4,FALSE)</f>
        <v>47.498010000000001</v>
      </c>
      <c r="AC5774" s="4">
        <f>VLOOKUP(T5774&amp;"-"&amp;Z5774,Sheet4!$W$2:$AA$1100,5,FALSE)</f>
        <v>19.039909999999999</v>
      </c>
    </row>
    <row r="5775" spans="1:29">
      <c r="A5775" s="6">
        <v>40688</v>
      </c>
      <c r="B5775" s="7">
        <v>0.80210648148148145</v>
      </c>
      <c r="C5775" s="4" t="s">
        <v>1215</v>
      </c>
      <c r="D5775" s="4" t="s">
        <v>1214</v>
      </c>
      <c r="E5775" s="4" t="s">
        <v>15</v>
      </c>
      <c r="F5775" s="4">
        <v>1</v>
      </c>
      <c r="G5775" s="4">
        <v>1</v>
      </c>
      <c r="H5775" s="4">
        <v>1</v>
      </c>
      <c r="I5775" s="4">
        <v>1</v>
      </c>
      <c r="J5775" s="4">
        <v>1</v>
      </c>
      <c r="K5775" s="4">
        <v>1</v>
      </c>
      <c r="L5775" s="4">
        <v>1</v>
      </c>
      <c r="M5775" s="4">
        <v>1</v>
      </c>
      <c r="N5775" s="4">
        <v>1</v>
      </c>
      <c r="O5775" s="4">
        <v>1</v>
      </c>
      <c r="P5775" s="4">
        <v>1</v>
      </c>
      <c r="Q5775" s="9">
        <f t="shared" si="272"/>
        <v>2.3263888888888887E-3</v>
      </c>
      <c r="R5775" s="4">
        <f t="shared" si="270"/>
        <v>40688.802106481482</v>
      </c>
      <c r="S5775" s="4">
        <v>2.43362246527008E-2</v>
      </c>
      <c r="T5775" s="4" t="str">
        <f>VLOOKUP(E5775,Sheet2!$A$2:$E$137,5,FALSE)</f>
        <v>US</v>
      </c>
      <c r="U5775" s="4">
        <f>VLOOKUP($T5775,Sheet4!$H$1106:$M$1351,surveys!U$1+1,FALSE)</f>
        <v>0.42883768204388006</v>
      </c>
      <c r="V5775" s="4">
        <f>VLOOKUP($T5775,Sheet4!$H$1106:$M$1351,surveys!V$1+1,FALSE)</f>
        <v>0.62778475709586301</v>
      </c>
      <c r="W5775" s="4">
        <f>VLOOKUP($T5775,Sheet4!$H$1106:$M$1351,surveys!W$1+1,FALSE)</f>
        <v>0.76918600378409652</v>
      </c>
      <c r="X5775" s="4">
        <f>VLOOKUP($T5775,Sheet4!$H$1106:$M$1351,surveys!X$1+1,FALSE)</f>
        <v>0.88987045221102745</v>
      </c>
      <c r="Y5775" s="4">
        <f>VLOOKUP($T5775,Sheet4!$H$1106:$M$1351,surveys!Y$1+1,FALSE)</f>
        <v>1</v>
      </c>
      <c r="Z5775" s="4">
        <f t="shared" si="271"/>
        <v>1</v>
      </c>
      <c r="AA5775" s="4" t="str">
        <f>VLOOKUP(T5775&amp;"-"&amp;Z5775,Sheet4!$W$2:$AA$1100,3,FALSE)</f>
        <v>New York City</v>
      </c>
      <c r="AB5775" s="4">
        <f>VLOOKUP(T5775&amp;"-"&amp;Z5775,Sheet4!$W$2:$AA$1100,4,FALSE)</f>
        <v>40.714269999999999</v>
      </c>
      <c r="AC5775" s="4">
        <f>VLOOKUP(T5775&amp;"-"&amp;Z5775,Sheet4!$W$2:$AA$1100,5,FALSE)</f>
        <v>-74.005970000000005</v>
      </c>
    </row>
    <row r="5776" spans="1:29">
      <c r="A5776" s="6">
        <v>40688</v>
      </c>
      <c r="B5776" s="7">
        <v>0.80244212962962969</v>
      </c>
      <c r="C5776" s="4" t="s">
        <v>1213</v>
      </c>
      <c r="D5776" s="4" t="s">
        <v>1216</v>
      </c>
      <c r="E5776" s="4" t="s">
        <v>19</v>
      </c>
      <c r="F5776" s="4">
        <v>5</v>
      </c>
      <c r="G5776" s="4">
        <v>4</v>
      </c>
      <c r="H5776" s="4">
        <v>5</v>
      </c>
      <c r="I5776" s="4">
        <v>5</v>
      </c>
      <c r="J5776" s="4">
        <v>5</v>
      </c>
      <c r="K5776" s="4">
        <v>5</v>
      </c>
      <c r="L5776" s="4">
        <v>4</v>
      </c>
      <c r="M5776" s="4">
        <v>4</v>
      </c>
      <c r="N5776" s="4">
        <v>5</v>
      </c>
      <c r="O5776" s="4">
        <v>5</v>
      </c>
      <c r="P5776" s="4">
        <v>5</v>
      </c>
      <c r="Q5776" s="9">
        <f t="shared" si="272"/>
        <v>2.1180555555555553E-3</v>
      </c>
      <c r="R5776" s="4">
        <f t="shared" si="270"/>
        <v>40688.802442129629</v>
      </c>
      <c r="S5776" s="4">
        <v>2.1751095664248599E-3</v>
      </c>
      <c r="T5776" s="4" t="str">
        <f>VLOOKUP(E5776,Sheet2!$A$2:$E$137,5,FALSE)</f>
        <v>HU</v>
      </c>
      <c r="U5776" s="4">
        <f>VLOOKUP($T5776,Sheet4!$H$1106:$M$1351,surveys!U$1+1,FALSE)</f>
        <v>0.70836665732550796</v>
      </c>
      <c r="V5776" s="4">
        <f>VLOOKUP($T5776,Sheet4!$H$1106:$M$1351,surveys!V$1+1,FALSE)</f>
        <v>0.79361649434247361</v>
      </c>
      <c r="W5776" s="4">
        <f>VLOOKUP($T5776,Sheet4!$H$1106:$M$1351,surveys!W$1+1,FALSE)</f>
        <v>0.86571617940203494</v>
      </c>
      <c r="X5776" s="4">
        <f>VLOOKUP($T5776,Sheet4!$H$1106:$M$1351,surveys!X$1+1,FALSE)</f>
        <v>0.93457750328785116</v>
      </c>
      <c r="Y5776" s="4">
        <f>VLOOKUP($T5776,Sheet4!$H$1106:$M$1351,surveys!Y$1+1,FALSE)</f>
        <v>1</v>
      </c>
      <c r="Z5776" s="4">
        <f t="shared" si="271"/>
        <v>1</v>
      </c>
      <c r="AA5776" s="4" t="str">
        <f>VLOOKUP(T5776&amp;"-"&amp;Z5776,Sheet4!$W$2:$AA$1100,3,FALSE)</f>
        <v>Budapest</v>
      </c>
      <c r="AB5776" s="4">
        <f>VLOOKUP(T5776&amp;"-"&amp;Z5776,Sheet4!$W$2:$AA$1100,4,FALSE)</f>
        <v>47.498010000000001</v>
      </c>
      <c r="AC5776" s="4">
        <f>VLOOKUP(T5776&amp;"-"&amp;Z5776,Sheet4!$W$2:$AA$1100,5,FALSE)</f>
        <v>19.039909999999999</v>
      </c>
    </row>
    <row r="5777" spans="1:29">
      <c r="A5777" s="6">
        <v>40688</v>
      </c>
      <c r="B5777" s="7">
        <v>0.80374999999999996</v>
      </c>
      <c r="C5777" s="4" t="s">
        <v>1213</v>
      </c>
      <c r="D5777" s="4" t="s">
        <v>1216</v>
      </c>
      <c r="E5777" s="4" t="s">
        <v>19</v>
      </c>
      <c r="F5777" s="4">
        <v>1</v>
      </c>
      <c r="G5777" s="4">
        <v>1</v>
      </c>
      <c r="H5777" s="4">
        <v>1</v>
      </c>
      <c r="I5777" s="4">
        <v>1</v>
      </c>
      <c r="J5777" s="4">
        <v>1</v>
      </c>
      <c r="K5777" s="4">
        <v>1</v>
      </c>
      <c r="L5777" s="4">
        <v>1</v>
      </c>
      <c r="M5777" s="4">
        <v>1</v>
      </c>
      <c r="N5777" s="4">
        <v>1</v>
      </c>
      <c r="O5777" s="4">
        <v>1</v>
      </c>
      <c r="P5777" s="4">
        <v>1</v>
      </c>
      <c r="Q5777" s="9">
        <f t="shared" si="272"/>
        <v>2.9513888888888888E-3</v>
      </c>
      <c r="R5777" s="4">
        <f t="shared" si="270"/>
        <v>40688.803749999999</v>
      </c>
      <c r="S5777" s="4">
        <v>7.0398421342114936E-2</v>
      </c>
      <c r="T5777" s="4" t="str">
        <f>VLOOKUP(E5777,Sheet2!$A$2:$E$137,5,FALSE)</f>
        <v>HU</v>
      </c>
      <c r="U5777" s="4">
        <f>VLOOKUP($T5777,Sheet4!$H$1106:$M$1351,surveys!U$1+1,FALSE)</f>
        <v>0.70836665732550796</v>
      </c>
      <c r="V5777" s="4">
        <f>VLOOKUP($T5777,Sheet4!$H$1106:$M$1351,surveys!V$1+1,FALSE)</f>
        <v>0.79361649434247361</v>
      </c>
      <c r="W5777" s="4">
        <f>VLOOKUP($T5777,Sheet4!$H$1106:$M$1351,surveys!W$1+1,FALSE)</f>
        <v>0.86571617940203494</v>
      </c>
      <c r="X5777" s="4">
        <f>VLOOKUP($T5777,Sheet4!$H$1106:$M$1351,surveys!X$1+1,FALSE)</f>
        <v>0.93457750328785116</v>
      </c>
      <c r="Y5777" s="4">
        <f>VLOOKUP($T5777,Sheet4!$H$1106:$M$1351,surveys!Y$1+1,FALSE)</f>
        <v>1</v>
      </c>
      <c r="Z5777" s="4">
        <f t="shared" si="271"/>
        <v>1</v>
      </c>
      <c r="AA5777" s="4" t="str">
        <f>VLOOKUP(T5777&amp;"-"&amp;Z5777,Sheet4!$W$2:$AA$1100,3,FALSE)</f>
        <v>Budapest</v>
      </c>
      <c r="AB5777" s="4">
        <f>VLOOKUP(T5777&amp;"-"&amp;Z5777,Sheet4!$W$2:$AA$1100,4,FALSE)</f>
        <v>47.498010000000001</v>
      </c>
      <c r="AC5777" s="4">
        <f>VLOOKUP(T5777&amp;"-"&amp;Z5777,Sheet4!$W$2:$AA$1100,5,FALSE)</f>
        <v>19.039909999999999</v>
      </c>
    </row>
    <row r="5778" spans="1:29">
      <c r="A5778" s="6">
        <v>40688</v>
      </c>
      <c r="B5778" s="7">
        <v>0.80472222222222223</v>
      </c>
      <c r="C5778" s="4" t="s">
        <v>1213</v>
      </c>
      <c r="D5778" s="4" t="s">
        <v>1216</v>
      </c>
      <c r="E5778" s="4" t="s">
        <v>39</v>
      </c>
      <c r="F5778" s="4">
        <v>4</v>
      </c>
      <c r="G5778" s="4">
        <v>3</v>
      </c>
      <c r="H5778" s="4">
        <v>4</v>
      </c>
      <c r="I5778" s="4">
        <v>5</v>
      </c>
      <c r="J5778" s="4">
        <v>4</v>
      </c>
      <c r="K5778" s="4">
        <v>4</v>
      </c>
      <c r="L5778" s="4">
        <v>5</v>
      </c>
      <c r="M5778" s="4">
        <v>5</v>
      </c>
      <c r="N5778" s="4">
        <v>5</v>
      </c>
      <c r="O5778" s="4">
        <v>4</v>
      </c>
      <c r="P5778" s="4">
        <v>5</v>
      </c>
      <c r="Q5778" s="9">
        <f t="shared" si="272"/>
        <v>3.0324074074074073E-3</v>
      </c>
      <c r="R5778" s="4">
        <f t="shared" si="270"/>
        <v>40688.804722222223</v>
      </c>
      <c r="S5778" s="4">
        <v>0.15881295578528132</v>
      </c>
      <c r="T5778" s="4" t="str">
        <f>VLOOKUP(E5778,Sheet2!$A$2:$E$137,5,FALSE)</f>
        <v>CL</v>
      </c>
      <c r="U5778" s="4">
        <f>VLOOKUP($T5778,Sheet4!$H$1106:$M$1351,surveys!U$1+1,FALSE)</f>
        <v>0.77588605933105281</v>
      </c>
      <c r="V5778" s="4">
        <f>VLOOKUP($T5778,Sheet4!$H$1106:$M$1351,surveys!V$1+1,FALSE)</f>
        <v>0.85775525166800515</v>
      </c>
      <c r="W5778" s="4">
        <f>VLOOKUP($T5778,Sheet4!$H$1106:$M$1351,surveys!W$1+1,FALSE)</f>
        <v>0.9074512758994524</v>
      </c>
      <c r="X5778" s="4">
        <f>VLOOKUP($T5778,Sheet4!$H$1106:$M$1351,surveys!X$1+1,FALSE)</f>
        <v>0.95469627846018545</v>
      </c>
      <c r="Y5778" s="4">
        <f>VLOOKUP($T5778,Sheet4!$H$1106:$M$1351,surveys!Y$1+1,FALSE)</f>
        <v>1</v>
      </c>
      <c r="Z5778" s="4">
        <f t="shared" si="271"/>
        <v>1</v>
      </c>
      <c r="AA5778" s="4" t="str">
        <f>VLOOKUP(T5778&amp;"-"&amp;Z5778,Sheet4!$W$2:$AA$1100,3,FALSE)</f>
        <v>Santiago</v>
      </c>
      <c r="AB5778" s="4">
        <f>VLOOKUP(T5778&amp;"-"&amp;Z5778,Sheet4!$W$2:$AA$1100,4,FALSE)</f>
        <v>-33.456940000000003</v>
      </c>
      <c r="AC5778" s="4">
        <f>VLOOKUP(T5778&amp;"-"&amp;Z5778,Sheet4!$W$2:$AA$1100,5,FALSE)</f>
        <v>-70.648269999999997</v>
      </c>
    </row>
    <row r="5779" spans="1:29">
      <c r="A5779" s="6">
        <v>40688</v>
      </c>
      <c r="B5779" s="7">
        <v>0.80586805555555552</v>
      </c>
      <c r="C5779" s="4" t="s">
        <v>1213</v>
      </c>
      <c r="D5779" s="4" t="s">
        <v>1214</v>
      </c>
      <c r="E5779" s="4" t="s">
        <v>33</v>
      </c>
      <c r="F5779" s="4">
        <v>4</v>
      </c>
      <c r="G5779" s="4">
        <v>3</v>
      </c>
      <c r="H5779" s="4">
        <v>3</v>
      </c>
      <c r="I5779" s="4">
        <v>3</v>
      </c>
      <c r="J5779" s="4">
        <v>4</v>
      </c>
      <c r="K5779" s="4">
        <v>4</v>
      </c>
      <c r="L5779" s="4">
        <v>3</v>
      </c>
      <c r="M5779" s="4">
        <v>4</v>
      </c>
      <c r="N5779" s="4">
        <v>5</v>
      </c>
      <c r="O5779" s="4">
        <v>4</v>
      </c>
      <c r="P5779" s="4">
        <v>5</v>
      </c>
      <c r="Q5779" s="9">
        <f t="shared" si="272"/>
        <v>4.1203703703703706E-3</v>
      </c>
      <c r="R5779" s="4">
        <f t="shared" si="270"/>
        <v>40688.805868055555</v>
      </c>
      <c r="S5779" s="4">
        <v>0.53677873323818481</v>
      </c>
      <c r="T5779" s="4" t="str">
        <f>VLOOKUP(E5779,Sheet2!$A$2:$E$137,5,FALSE)</f>
        <v>IT</v>
      </c>
      <c r="U5779" s="4">
        <f>VLOOKUP($T5779,Sheet4!$H$1106:$M$1351,surveys!U$1+1,FALSE)</f>
        <v>0.40073733113706772</v>
      </c>
      <c r="V5779" s="4">
        <f>VLOOKUP($T5779,Sheet4!$H$1106:$M$1351,surveys!V$1+1,FALSE)</f>
        <v>0.60502083075372182</v>
      </c>
      <c r="W5779" s="4">
        <f>VLOOKUP($T5779,Sheet4!$H$1106:$M$1351,surveys!W$1+1,FALSE)</f>
        <v>0.75963680320784854</v>
      </c>
      <c r="X5779" s="4">
        <f>VLOOKUP($T5779,Sheet4!$H$1106:$M$1351,surveys!X$1+1,FALSE)</f>
        <v>0.89491209934724891</v>
      </c>
      <c r="Y5779" s="4">
        <f>VLOOKUP($T5779,Sheet4!$H$1106:$M$1351,surveys!Y$1+1,FALSE)</f>
        <v>1</v>
      </c>
      <c r="Z5779" s="4">
        <f t="shared" si="271"/>
        <v>2</v>
      </c>
      <c r="AA5779" s="4" t="str">
        <f>VLOOKUP(T5779&amp;"-"&amp;Z5779,Sheet4!$W$2:$AA$1100,3,FALSE)</f>
        <v>Milan</v>
      </c>
      <c r="AB5779" s="4">
        <f>VLOOKUP(T5779&amp;"-"&amp;Z5779,Sheet4!$W$2:$AA$1100,4,FALSE)</f>
        <v>45.464269999999999</v>
      </c>
      <c r="AC5779" s="4">
        <f>VLOOKUP(T5779&amp;"-"&amp;Z5779,Sheet4!$W$2:$AA$1100,5,FALSE)</f>
        <v>9.1895100000000003</v>
      </c>
    </row>
    <row r="5780" spans="1:29">
      <c r="A5780" s="6">
        <v>40688</v>
      </c>
      <c r="B5780" s="7">
        <v>0.80646990740740743</v>
      </c>
      <c r="C5780" s="4" t="s">
        <v>1215</v>
      </c>
      <c r="D5780" s="4" t="s">
        <v>1217</v>
      </c>
      <c r="E5780" s="4" t="s">
        <v>19</v>
      </c>
      <c r="F5780" s="4">
        <v>1</v>
      </c>
      <c r="G5780" s="4">
        <v>1</v>
      </c>
      <c r="H5780" s="4">
        <v>1</v>
      </c>
      <c r="I5780" s="4">
        <v>1</v>
      </c>
      <c r="J5780" s="4">
        <v>1</v>
      </c>
      <c r="K5780" s="4">
        <v>1</v>
      </c>
      <c r="L5780" s="4">
        <v>1</v>
      </c>
      <c r="M5780" s="4">
        <v>1</v>
      </c>
      <c r="N5780" s="4">
        <v>5</v>
      </c>
      <c r="O5780" s="4">
        <v>1</v>
      </c>
      <c r="P5780" s="4">
        <v>1</v>
      </c>
      <c r="Q5780" s="9">
        <f t="shared" si="272"/>
        <v>4.2476851851851851E-3</v>
      </c>
      <c r="R5780" s="4">
        <f t="shared" si="270"/>
        <v>40688.806469907409</v>
      </c>
      <c r="S5780" s="4">
        <v>0.58757083432831347</v>
      </c>
      <c r="T5780" s="4" t="str">
        <f>VLOOKUP(E5780,Sheet2!$A$2:$E$137,5,FALSE)</f>
        <v>HU</v>
      </c>
      <c r="U5780" s="4">
        <f>VLOOKUP($T5780,Sheet4!$H$1106:$M$1351,surveys!U$1+1,FALSE)</f>
        <v>0.70836665732550796</v>
      </c>
      <c r="V5780" s="4">
        <f>VLOOKUP($T5780,Sheet4!$H$1106:$M$1351,surveys!V$1+1,FALSE)</f>
        <v>0.79361649434247361</v>
      </c>
      <c r="W5780" s="4">
        <f>VLOOKUP($T5780,Sheet4!$H$1106:$M$1351,surveys!W$1+1,FALSE)</f>
        <v>0.86571617940203494</v>
      </c>
      <c r="X5780" s="4">
        <f>VLOOKUP($T5780,Sheet4!$H$1106:$M$1351,surveys!X$1+1,FALSE)</f>
        <v>0.93457750328785116</v>
      </c>
      <c r="Y5780" s="4">
        <f>VLOOKUP($T5780,Sheet4!$H$1106:$M$1351,surveys!Y$1+1,FALSE)</f>
        <v>1</v>
      </c>
      <c r="Z5780" s="4">
        <f t="shared" si="271"/>
        <v>1</v>
      </c>
      <c r="AA5780" s="4" t="str">
        <f>VLOOKUP(T5780&amp;"-"&amp;Z5780,Sheet4!$W$2:$AA$1100,3,FALSE)</f>
        <v>Budapest</v>
      </c>
      <c r="AB5780" s="4">
        <f>VLOOKUP(T5780&amp;"-"&amp;Z5780,Sheet4!$W$2:$AA$1100,4,FALSE)</f>
        <v>47.498010000000001</v>
      </c>
      <c r="AC5780" s="4">
        <f>VLOOKUP(T5780&amp;"-"&amp;Z5780,Sheet4!$W$2:$AA$1100,5,FALSE)</f>
        <v>19.039909999999999</v>
      </c>
    </row>
    <row r="5781" spans="1:29">
      <c r="A5781" s="6">
        <v>40688</v>
      </c>
      <c r="B5781" s="7">
        <v>0.81105324074074081</v>
      </c>
      <c r="C5781" s="4" t="s">
        <v>1215</v>
      </c>
      <c r="D5781" s="4" t="s">
        <v>1214</v>
      </c>
      <c r="E5781" s="4" t="s">
        <v>68</v>
      </c>
      <c r="F5781" s="4">
        <v>1</v>
      </c>
      <c r="G5781" s="4">
        <v>1</v>
      </c>
      <c r="H5781" s="4">
        <v>5</v>
      </c>
      <c r="I5781" s="4">
        <v>3</v>
      </c>
      <c r="J5781" s="4">
        <v>5</v>
      </c>
      <c r="K5781" s="4">
        <v>3</v>
      </c>
      <c r="L5781" s="4">
        <v>3</v>
      </c>
      <c r="M5781" s="4">
        <v>4</v>
      </c>
      <c r="N5781" s="4">
        <v>5</v>
      </c>
      <c r="O5781" s="4">
        <v>1</v>
      </c>
      <c r="P5781" s="4">
        <v>5</v>
      </c>
      <c r="Q5781" s="9">
        <f t="shared" si="272"/>
        <v>8.113425925925925E-3</v>
      </c>
      <c r="R5781" s="4">
        <f t="shared" si="270"/>
        <v>40688.811053240737</v>
      </c>
      <c r="S5781" s="4">
        <v>0.92440422398720301</v>
      </c>
      <c r="T5781" s="4" t="str">
        <f>VLOOKUP(E5781,Sheet2!$A$2:$E$137,5,FALSE)</f>
        <v>IE</v>
      </c>
      <c r="U5781" s="4">
        <f>VLOOKUP($T5781,Sheet4!$H$1106:$M$1351,surveys!U$1+1,FALSE)</f>
        <v>0.65619579238358761</v>
      </c>
      <c r="V5781" s="4">
        <f>VLOOKUP($T5781,Sheet4!$H$1106:$M$1351,surveys!V$1+1,FALSE)</f>
        <v>0.77819372772821904</v>
      </c>
      <c r="W5781" s="4">
        <f>VLOOKUP($T5781,Sheet4!$H$1106:$M$1351,surveys!W$1+1,FALSE)</f>
        <v>0.89699791932464878</v>
      </c>
      <c r="X5781" s="4">
        <f>VLOOKUP($T5781,Sheet4!$H$1106:$M$1351,surveys!X$1+1,FALSE)</f>
        <v>0.95470446015541943</v>
      </c>
      <c r="Y5781" s="4">
        <f>VLOOKUP($T5781,Sheet4!$H$1106:$M$1351,surveys!Y$1+1,FALSE)</f>
        <v>1</v>
      </c>
      <c r="Z5781" s="4">
        <f t="shared" si="271"/>
        <v>4</v>
      </c>
      <c r="AA5781" s="4" t="str">
        <f>VLOOKUP(T5781&amp;"-"&amp;Z5781,Sheet4!$W$2:$AA$1100,3,FALSE)</f>
        <v>Luimneach</v>
      </c>
      <c r="AB5781" s="4">
        <f>VLOOKUP(T5781&amp;"-"&amp;Z5781,Sheet4!$W$2:$AA$1100,4,FALSE)</f>
        <v>52.664720000000003</v>
      </c>
      <c r="AC5781" s="4">
        <f>VLOOKUP(T5781&amp;"-"&amp;Z5781,Sheet4!$W$2:$AA$1100,5,FALSE)</f>
        <v>-8.6230600000000006</v>
      </c>
    </row>
    <row r="5782" spans="1:29">
      <c r="A5782" s="6">
        <v>40688</v>
      </c>
      <c r="B5782" s="7">
        <v>0.8125</v>
      </c>
      <c r="C5782" s="4" t="s">
        <v>1215</v>
      </c>
      <c r="D5782" s="4" t="s">
        <v>1218</v>
      </c>
      <c r="E5782" s="4" t="s">
        <v>19</v>
      </c>
      <c r="F5782" s="4">
        <v>4</v>
      </c>
      <c r="G5782" s="4">
        <v>4</v>
      </c>
      <c r="H5782" s="4">
        <v>5</v>
      </c>
      <c r="I5782" s="4">
        <v>4</v>
      </c>
      <c r="J5782" s="4">
        <v>5</v>
      </c>
      <c r="K5782" s="4">
        <v>5</v>
      </c>
      <c r="L5782" s="4">
        <v>4</v>
      </c>
      <c r="M5782" s="4">
        <v>5</v>
      </c>
      <c r="N5782" s="4">
        <v>5</v>
      </c>
      <c r="O5782" s="4">
        <v>5</v>
      </c>
      <c r="P5782" s="4">
        <v>5</v>
      </c>
      <c r="Q5782" s="9">
        <f t="shared" si="272"/>
        <v>8.6226851851851846E-3</v>
      </c>
      <c r="R5782" s="4">
        <f t="shared" si="270"/>
        <v>40688.8125</v>
      </c>
      <c r="S5782" s="4">
        <v>0.68508783261724004</v>
      </c>
      <c r="T5782" s="4" t="str">
        <f>VLOOKUP(E5782,Sheet2!$A$2:$E$137,5,FALSE)</f>
        <v>HU</v>
      </c>
      <c r="U5782" s="4">
        <f>VLOOKUP($T5782,Sheet4!$H$1106:$M$1351,surveys!U$1+1,FALSE)</f>
        <v>0.70836665732550796</v>
      </c>
      <c r="V5782" s="4">
        <f>VLOOKUP($T5782,Sheet4!$H$1106:$M$1351,surveys!V$1+1,FALSE)</f>
        <v>0.79361649434247361</v>
      </c>
      <c r="W5782" s="4">
        <f>VLOOKUP($T5782,Sheet4!$H$1106:$M$1351,surveys!W$1+1,FALSE)</f>
        <v>0.86571617940203494</v>
      </c>
      <c r="X5782" s="4">
        <f>VLOOKUP($T5782,Sheet4!$H$1106:$M$1351,surveys!X$1+1,FALSE)</f>
        <v>0.93457750328785116</v>
      </c>
      <c r="Y5782" s="4">
        <f>VLOOKUP($T5782,Sheet4!$H$1106:$M$1351,surveys!Y$1+1,FALSE)</f>
        <v>1</v>
      </c>
      <c r="Z5782" s="4">
        <f t="shared" si="271"/>
        <v>1</v>
      </c>
      <c r="AA5782" s="4" t="str">
        <f>VLOOKUP(T5782&amp;"-"&amp;Z5782,Sheet4!$W$2:$AA$1100,3,FALSE)</f>
        <v>Budapest</v>
      </c>
      <c r="AB5782" s="4">
        <f>VLOOKUP(T5782&amp;"-"&amp;Z5782,Sheet4!$W$2:$AA$1100,4,FALSE)</f>
        <v>47.498010000000001</v>
      </c>
      <c r="AC5782" s="4">
        <f>VLOOKUP(T5782&amp;"-"&amp;Z5782,Sheet4!$W$2:$AA$1100,5,FALSE)</f>
        <v>19.039909999999999</v>
      </c>
    </row>
    <row r="5783" spans="1:29">
      <c r="A5783" s="6">
        <v>40688</v>
      </c>
      <c r="B5783" s="7">
        <v>0.81481481481481488</v>
      </c>
      <c r="C5783" s="4" t="s">
        <v>1215</v>
      </c>
      <c r="D5783" s="4" t="s">
        <v>1217</v>
      </c>
      <c r="E5783" s="4" t="s">
        <v>15</v>
      </c>
      <c r="F5783" s="4">
        <v>3</v>
      </c>
      <c r="G5783" s="4">
        <v>2</v>
      </c>
      <c r="H5783" s="4">
        <v>3</v>
      </c>
      <c r="I5783" s="4">
        <v>5</v>
      </c>
      <c r="J5783" s="4">
        <v>5</v>
      </c>
      <c r="K5783" s="4">
        <v>5</v>
      </c>
      <c r="L5783" s="4">
        <v>3</v>
      </c>
      <c r="M5783" s="4">
        <v>5</v>
      </c>
      <c r="N5783" s="4">
        <v>5</v>
      </c>
      <c r="O5783" s="4">
        <v>4</v>
      </c>
      <c r="P5783" s="4">
        <v>5</v>
      </c>
      <c r="Q5783" s="9">
        <f t="shared" si="272"/>
        <v>9.8958333333333329E-3</v>
      </c>
      <c r="R5783" s="4">
        <f t="shared" si="270"/>
        <v>40688.814814814818</v>
      </c>
      <c r="S5783" s="4">
        <v>0.94859022318895736</v>
      </c>
      <c r="T5783" s="4" t="str">
        <f>VLOOKUP(E5783,Sheet2!$A$2:$E$137,5,FALSE)</f>
        <v>US</v>
      </c>
      <c r="U5783" s="4">
        <f>VLOOKUP($T5783,Sheet4!$H$1106:$M$1351,surveys!U$1+1,FALSE)</f>
        <v>0.42883768204388006</v>
      </c>
      <c r="V5783" s="4">
        <f>VLOOKUP($T5783,Sheet4!$H$1106:$M$1351,surveys!V$1+1,FALSE)</f>
        <v>0.62778475709586301</v>
      </c>
      <c r="W5783" s="4">
        <f>VLOOKUP($T5783,Sheet4!$H$1106:$M$1351,surveys!W$1+1,FALSE)</f>
        <v>0.76918600378409652</v>
      </c>
      <c r="X5783" s="4">
        <f>VLOOKUP($T5783,Sheet4!$H$1106:$M$1351,surveys!X$1+1,FALSE)</f>
        <v>0.88987045221102745</v>
      </c>
      <c r="Y5783" s="4">
        <f>VLOOKUP($T5783,Sheet4!$H$1106:$M$1351,surveys!Y$1+1,FALSE)</f>
        <v>1</v>
      </c>
      <c r="Z5783" s="4">
        <f t="shared" si="271"/>
        <v>5</v>
      </c>
      <c r="AA5783" s="4" t="str">
        <f>VLOOKUP(T5783&amp;"-"&amp;Z5783,Sheet4!$W$2:$AA$1100,3,FALSE)</f>
        <v>Houston</v>
      </c>
      <c r="AB5783" s="4">
        <f>VLOOKUP(T5783&amp;"-"&amp;Z5783,Sheet4!$W$2:$AA$1100,4,FALSE)</f>
        <v>29.763280000000002</v>
      </c>
      <c r="AC5783" s="4">
        <f>VLOOKUP(T5783&amp;"-"&amp;Z5783,Sheet4!$W$2:$AA$1100,5,FALSE)</f>
        <v>-95.36327</v>
      </c>
    </row>
    <row r="5784" spans="1:29">
      <c r="A5784" s="6">
        <v>40688</v>
      </c>
      <c r="B5784" s="7">
        <v>0.81554398148148144</v>
      </c>
      <c r="C5784" s="4" t="s">
        <v>1213</v>
      </c>
      <c r="D5784" s="4" t="s">
        <v>1217</v>
      </c>
      <c r="E5784" s="4" t="s">
        <v>33</v>
      </c>
      <c r="F5784" s="4">
        <v>4</v>
      </c>
      <c r="G5784" s="4">
        <v>3</v>
      </c>
      <c r="H5784" s="4">
        <v>4</v>
      </c>
      <c r="I5784" s="4">
        <v>3</v>
      </c>
      <c r="J5784" s="4">
        <v>3</v>
      </c>
      <c r="K5784" s="4">
        <v>4</v>
      </c>
      <c r="L5784" s="4">
        <v>4</v>
      </c>
      <c r="M5784" s="4">
        <v>5</v>
      </c>
      <c r="N5784" s="4">
        <v>5</v>
      </c>
      <c r="O5784" s="4">
        <v>5</v>
      </c>
      <c r="P5784" s="4">
        <v>5</v>
      </c>
      <c r="Q5784" s="9">
        <f t="shared" si="272"/>
        <v>1.1354166666666667E-2</v>
      </c>
      <c r="R5784" s="4">
        <f t="shared" si="270"/>
        <v>40688.81554398148</v>
      </c>
      <c r="S5784" s="4">
        <v>0.37401779053542317</v>
      </c>
      <c r="T5784" s="4" t="str">
        <f>VLOOKUP(E5784,Sheet2!$A$2:$E$137,5,FALSE)</f>
        <v>IT</v>
      </c>
      <c r="U5784" s="4">
        <f>VLOOKUP($T5784,Sheet4!$H$1106:$M$1351,surveys!U$1+1,FALSE)</f>
        <v>0.40073733113706772</v>
      </c>
      <c r="V5784" s="4">
        <f>VLOOKUP($T5784,Sheet4!$H$1106:$M$1351,surveys!V$1+1,FALSE)</f>
        <v>0.60502083075372182</v>
      </c>
      <c r="W5784" s="4">
        <f>VLOOKUP($T5784,Sheet4!$H$1106:$M$1351,surveys!W$1+1,FALSE)</f>
        <v>0.75963680320784854</v>
      </c>
      <c r="X5784" s="4">
        <f>VLOOKUP($T5784,Sheet4!$H$1106:$M$1351,surveys!X$1+1,FALSE)</f>
        <v>0.89491209934724891</v>
      </c>
      <c r="Y5784" s="4">
        <f>VLOOKUP($T5784,Sheet4!$H$1106:$M$1351,surveys!Y$1+1,FALSE)</f>
        <v>1</v>
      </c>
      <c r="Z5784" s="4">
        <f t="shared" si="271"/>
        <v>1</v>
      </c>
      <c r="AA5784" s="4" t="str">
        <f>VLOOKUP(T5784&amp;"-"&amp;Z5784,Sheet4!$W$2:$AA$1100,3,FALSE)</f>
        <v>Roma</v>
      </c>
      <c r="AB5784" s="4">
        <f>VLOOKUP(T5784&amp;"-"&amp;Z5784,Sheet4!$W$2:$AA$1100,4,FALSE)</f>
        <v>41.894739999999999</v>
      </c>
      <c r="AC5784" s="4">
        <f>VLOOKUP(T5784&amp;"-"&amp;Z5784,Sheet4!$W$2:$AA$1100,5,FALSE)</f>
        <v>12.4839</v>
      </c>
    </row>
    <row r="5785" spans="1:29">
      <c r="A5785" s="6">
        <v>40688</v>
      </c>
      <c r="B5785" s="7">
        <v>0.81597222222222221</v>
      </c>
      <c r="C5785" s="4" t="s">
        <v>1213</v>
      </c>
      <c r="D5785" s="4" t="s">
        <v>1214</v>
      </c>
      <c r="E5785" s="4" t="s">
        <v>19</v>
      </c>
      <c r="F5785" s="4">
        <v>0</v>
      </c>
      <c r="G5785" s="4">
        <v>1</v>
      </c>
      <c r="H5785" s="4">
        <v>1</v>
      </c>
      <c r="I5785" s="4">
        <v>1</v>
      </c>
      <c r="J5785" s="4">
        <v>3</v>
      </c>
      <c r="K5785" s="4">
        <v>3</v>
      </c>
      <c r="L5785" s="4">
        <v>1</v>
      </c>
      <c r="M5785" s="4">
        <v>0</v>
      </c>
      <c r="N5785" s="4">
        <v>1</v>
      </c>
      <c r="O5785" s="4">
        <v>3</v>
      </c>
      <c r="P5785" s="4">
        <v>1</v>
      </c>
      <c r="Q5785" s="9">
        <f t="shared" si="272"/>
        <v>1.0671296296296297E-2</v>
      </c>
      <c r="R5785" s="4">
        <f t="shared" si="270"/>
        <v>40688.815972222219</v>
      </c>
      <c r="S5785" s="4">
        <v>0.9278853873525803</v>
      </c>
      <c r="T5785" s="4" t="str">
        <f>VLOOKUP(E5785,Sheet2!$A$2:$E$137,5,FALSE)</f>
        <v>HU</v>
      </c>
      <c r="U5785" s="4">
        <f>VLOOKUP($T5785,Sheet4!$H$1106:$M$1351,surveys!U$1+1,FALSE)</f>
        <v>0.70836665732550796</v>
      </c>
      <c r="V5785" s="4">
        <f>VLOOKUP($T5785,Sheet4!$H$1106:$M$1351,surveys!V$1+1,FALSE)</f>
        <v>0.79361649434247361</v>
      </c>
      <c r="W5785" s="4">
        <f>VLOOKUP($T5785,Sheet4!$H$1106:$M$1351,surveys!W$1+1,FALSE)</f>
        <v>0.86571617940203494</v>
      </c>
      <c r="X5785" s="4">
        <f>VLOOKUP($T5785,Sheet4!$H$1106:$M$1351,surveys!X$1+1,FALSE)</f>
        <v>0.93457750328785116</v>
      </c>
      <c r="Y5785" s="4">
        <f>VLOOKUP($T5785,Sheet4!$H$1106:$M$1351,surveys!Y$1+1,FALSE)</f>
        <v>1</v>
      </c>
      <c r="Z5785" s="4">
        <f t="shared" si="271"/>
        <v>4</v>
      </c>
      <c r="AA5785" s="4" t="str">
        <f>VLOOKUP(T5785&amp;"-"&amp;Z5785,Sheet4!$W$2:$AA$1100,3,FALSE)</f>
        <v>Szeged</v>
      </c>
      <c r="AB5785" s="4">
        <f>VLOOKUP(T5785&amp;"-"&amp;Z5785,Sheet4!$W$2:$AA$1100,4,FALSE)</f>
        <v>46.253</v>
      </c>
      <c r="AC5785" s="4">
        <f>VLOOKUP(T5785&amp;"-"&amp;Z5785,Sheet4!$W$2:$AA$1100,5,FALSE)</f>
        <v>20.148240000000001</v>
      </c>
    </row>
    <row r="5786" spans="1:29">
      <c r="A5786" s="6">
        <v>40688</v>
      </c>
      <c r="B5786" s="7">
        <v>0.81895833333333334</v>
      </c>
      <c r="C5786" s="4" t="s">
        <v>1215</v>
      </c>
      <c r="D5786" s="4" t="s">
        <v>1216</v>
      </c>
      <c r="E5786" s="4" t="s">
        <v>23</v>
      </c>
      <c r="F5786" s="4">
        <v>3</v>
      </c>
      <c r="G5786" s="4">
        <v>5</v>
      </c>
      <c r="H5786" s="4">
        <v>1</v>
      </c>
      <c r="I5786" s="4">
        <v>1</v>
      </c>
      <c r="J5786" s="4">
        <v>1</v>
      </c>
      <c r="K5786" s="4">
        <v>1</v>
      </c>
      <c r="L5786" s="4">
        <v>1</v>
      </c>
      <c r="M5786" s="4">
        <v>5</v>
      </c>
      <c r="N5786" s="4">
        <v>5</v>
      </c>
      <c r="O5786" s="4">
        <v>1</v>
      </c>
      <c r="P5786" s="4">
        <v>5</v>
      </c>
      <c r="Q5786" s="9">
        <f t="shared" si="272"/>
        <v>1.2881944444444446E-2</v>
      </c>
      <c r="R5786" s="4">
        <f t="shared" si="270"/>
        <v>40688.818958333337</v>
      </c>
      <c r="S5786" s="4">
        <v>0.26102032943603359</v>
      </c>
      <c r="T5786" s="4" t="str">
        <f>VLOOKUP(E5786,Sheet2!$A$2:$E$137,5,FALSE)</f>
        <v>CA</v>
      </c>
      <c r="U5786" s="4">
        <f>VLOOKUP($T5786,Sheet4!$H$1106:$M$1351,surveys!U$1+1,FALSE)</f>
        <v>0.39929817507859233</v>
      </c>
      <c r="V5786" s="4">
        <f>VLOOKUP($T5786,Sheet4!$H$1106:$M$1351,surveys!V$1+1,FALSE)</f>
        <v>0.68226808593455113</v>
      </c>
      <c r="W5786" s="4">
        <f>VLOOKUP($T5786,Sheet4!$H$1106:$M$1351,surveys!W$1+1,FALSE)</f>
        <v>0.8413893511967715</v>
      </c>
      <c r="X5786" s="4">
        <f>VLOOKUP($T5786,Sheet4!$H$1106:$M$1351,surveys!X$1+1,FALSE)</f>
        <v>0.92969032990429024</v>
      </c>
      <c r="Y5786" s="4">
        <f>VLOOKUP($T5786,Sheet4!$H$1106:$M$1351,surveys!Y$1+1,FALSE)</f>
        <v>1</v>
      </c>
      <c r="Z5786" s="4">
        <f t="shared" si="271"/>
        <v>1</v>
      </c>
      <c r="AA5786" s="4" t="str">
        <f>VLOOKUP(T5786&amp;"-"&amp;Z5786,Sheet4!$W$2:$AA$1100,3,FALSE)</f>
        <v>Toronto</v>
      </c>
      <c r="AB5786" s="4">
        <f>VLOOKUP(T5786&amp;"-"&amp;Z5786,Sheet4!$W$2:$AA$1100,4,FALSE)</f>
        <v>43.700110000000002</v>
      </c>
      <c r="AC5786" s="4">
        <f>VLOOKUP(T5786&amp;"-"&amp;Z5786,Sheet4!$W$2:$AA$1100,5,FALSE)</f>
        <v>-79.416300000000007</v>
      </c>
    </row>
    <row r="5787" spans="1:29">
      <c r="A5787" s="6">
        <v>40688</v>
      </c>
      <c r="B5787" s="7">
        <v>0.81914351851851863</v>
      </c>
      <c r="C5787" s="4" t="s">
        <v>1213</v>
      </c>
      <c r="D5787" s="4" t="s">
        <v>1214</v>
      </c>
      <c r="E5787" s="4" t="s">
        <v>11</v>
      </c>
      <c r="F5787" s="4">
        <v>3</v>
      </c>
      <c r="G5787" s="4">
        <v>3</v>
      </c>
      <c r="H5787" s="4">
        <v>5</v>
      </c>
      <c r="I5787" s="4">
        <v>3</v>
      </c>
      <c r="J5787" s="4">
        <v>5</v>
      </c>
      <c r="K5787" s="4">
        <v>5</v>
      </c>
      <c r="L5787" s="4">
        <v>4</v>
      </c>
      <c r="M5787" s="4">
        <v>5</v>
      </c>
      <c r="N5787" s="4">
        <v>2</v>
      </c>
      <c r="O5787" s="4">
        <v>3</v>
      </c>
      <c r="P5787" s="4">
        <v>3</v>
      </c>
      <c r="Q5787" s="9">
        <f t="shared" si="272"/>
        <v>1.3414351851851851E-2</v>
      </c>
      <c r="R5787" s="4">
        <f t="shared" si="270"/>
        <v>40688.819143518522</v>
      </c>
      <c r="S5787" s="4">
        <v>0.92436865364235743</v>
      </c>
      <c r="T5787" s="4" t="str">
        <f>VLOOKUP(E5787,Sheet2!$A$2:$E$137,5,FALSE)</f>
        <v>FR</v>
      </c>
      <c r="U5787" s="4">
        <f>VLOOKUP($T5787,Sheet4!$H$1106:$M$1351,surveys!U$1+1,FALSE)</f>
        <v>0.51193913659220647</v>
      </c>
      <c r="V5787" s="4">
        <f>VLOOKUP($T5787,Sheet4!$H$1106:$M$1351,surveys!V$1+1,FALSE)</f>
        <v>0.70220575033861143</v>
      </c>
      <c r="W5787" s="4">
        <f>VLOOKUP($T5787,Sheet4!$H$1106:$M$1351,surveys!W$1+1,FALSE)</f>
        <v>0.81527182039156842</v>
      </c>
      <c r="X5787" s="4">
        <f>VLOOKUP($T5787,Sheet4!$H$1106:$M$1351,surveys!X$1+1,FALSE)</f>
        <v>0.91893911792009964</v>
      </c>
      <c r="Y5787" s="4">
        <f>VLOOKUP($T5787,Sheet4!$H$1106:$M$1351,surveys!Y$1+1,FALSE)</f>
        <v>1</v>
      </c>
      <c r="Z5787" s="4">
        <f t="shared" si="271"/>
        <v>5</v>
      </c>
      <c r="AA5787" s="4" t="str">
        <f>VLOOKUP(T5787&amp;"-"&amp;Z5787,Sheet4!$W$2:$AA$1100,3,FALSE)</f>
        <v>Nice</v>
      </c>
      <c r="AB5787" s="4">
        <f>VLOOKUP(T5787&amp;"-"&amp;Z5787,Sheet4!$W$2:$AA$1100,4,FALSE)</f>
        <v>43.703130000000002</v>
      </c>
      <c r="AC5787" s="4">
        <f>VLOOKUP(T5787&amp;"-"&amp;Z5787,Sheet4!$W$2:$AA$1100,5,FALSE)</f>
        <v>7.2660799999999997</v>
      </c>
    </row>
    <row r="5788" spans="1:29">
      <c r="A5788" s="6">
        <v>40688</v>
      </c>
      <c r="B5788" s="7">
        <v>0.81989583333333327</v>
      </c>
      <c r="C5788" s="4" t="s">
        <v>1215</v>
      </c>
      <c r="D5788" s="4" t="s">
        <v>1216</v>
      </c>
      <c r="E5788" s="4" t="s">
        <v>33</v>
      </c>
      <c r="F5788" s="4">
        <v>4</v>
      </c>
      <c r="G5788" s="4">
        <v>3</v>
      </c>
      <c r="H5788" s="4">
        <v>3</v>
      </c>
      <c r="I5788" s="4">
        <v>3</v>
      </c>
      <c r="J5788" s="4">
        <v>4</v>
      </c>
      <c r="K5788" s="4">
        <v>5</v>
      </c>
      <c r="L5788" s="4">
        <v>5</v>
      </c>
      <c r="M5788" s="4">
        <v>5</v>
      </c>
      <c r="N5788" s="4">
        <v>5</v>
      </c>
      <c r="O5788" s="4">
        <v>5</v>
      </c>
      <c r="P5788" s="4">
        <v>4</v>
      </c>
      <c r="Q5788" s="9">
        <f t="shared" si="272"/>
        <v>1.357638888888889E-2</v>
      </c>
      <c r="R5788" s="4">
        <f t="shared" si="270"/>
        <v>40688.819895833331</v>
      </c>
      <c r="S5788" s="4">
        <v>0.59406752630416726</v>
      </c>
      <c r="T5788" s="4" t="str">
        <f>VLOOKUP(E5788,Sheet2!$A$2:$E$137,5,FALSE)</f>
        <v>IT</v>
      </c>
      <c r="U5788" s="4">
        <f>VLOOKUP($T5788,Sheet4!$H$1106:$M$1351,surveys!U$1+1,FALSE)</f>
        <v>0.40073733113706772</v>
      </c>
      <c r="V5788" s="4">
        <f>VLOOKUP($T5788,Sheet4!$H$1106:$M$1351,surveys!V$1+1,FALSE)</f>
        <v>0.60502083075372182</v>
      </c>
      <c r="W5788" s="4">
        <f>VLOOKUP($T5788,Sheet4!$H$1106:$M$1351,surveys!W$1+1,FALSE)</f>
        <v>0.75963680320784854</v>
      </c>
      <c r="X5788" s="4">
        <f>VLOOKUP($T5788,Sheet4!$H$1106:$M$1351,surveys!X$1+1,FALSE)</f>
        <v>0.89491209934724891</v>
      </c>
      <c r="Y5788" s="4">
        <f>VLOOKUP($T5788,Sheet4!$H$1106:$M$1351,surveys!Y$1+1,FALSE)</f>
        <v>1</v>
      </c>
      <c r="Z5788" s="4">
        <f t="shared" si="271"/>
        <v>2</v>
      </c>
      <c r="AA5788" s="4" t="str">
        <f>VLOOKUP(T5788&amp;"-"&amp;Z5788,Sheet4!$W$2:$AA$1100,3,FALSE)</f>
        <v>Milan</v>
      </c>
      <c r="AB5788" s="4">
        <f>VLOOKUP(T5788&amp;"-"&amp;Z5788,Sheet4!$W$2:$AA$1100,4,FALSE)</f>
        <v>45.464269999999999</v>
      </c>
      <c r="AC5788" s="4">
        <f>VLOOKUP(T5788&amp;"-"&amp;Z5788,Sheet4!$W$2:$AA$1100,5,FALSE)</f>
        <v>9.1895100000000003</v>
      </c>
    </row>
    <row r="5789" spans="1:29">
      <c r="A5789" s="6">
        <v>40688</v>
      </c>
      <c r="B5789" s="7">
        <v>0.82421296296296298</v>
      </c>
      <c r="C5789" s="4" t="s">
        <v>1215</v>
      </c>
      <c r="D5789" s="4" t="s">
        <v>1214</v>
      </c>
      <c r="E5789" s="4" t="s">
        <v>15</v>
      </c>
      <c r="F5789" s="4">
        <v>4</v>
      </c>
      <c r="G5789" s="4">
        <v>3</v>
      </c>
      <c r="H5789" s="4">
        <v>2</v>
      </c>
      <c r="I5789" s="4">
        <v>1</v>
      </c>
      <c r="J5789" s="4">
        <v>1</v>
      </c>
      <c r="K5789" s="4">
        <v>1</v>
      </c>
      <c r="L5789" s="4">
        <v>3</v>
      </c>
      <c r="M5789" s="4">
        <v>1</v>
      </c>
      <c r="N5789" s="4">
        <v>3</v>
      </c>
      <c r="O5789" s="4">
        <v>4</v>
      </c>
      <c r="P5789" s="4">
        <v>1</v>
      </c>
      <c r="Q5789" s="9">
        <f t="shared" si="272"/>
        <v>1.7395833333333336E-2</v>
      </c>
      <c r="R5789" s="4">
        <f t="shared" si="270"/>
        <v>40688.824212962965</v>
      </c>
      <c r="S5789" s="4">
        <v>0.37783478406536997</v>
      </c>
      <c r="T5789" s="4" t="str">
        <f>VLOOKUP(E5789,Sheet2!$A$2:$E$137,5,FALSE)</f>
        <v>US</v>
      </c>
      <c r="U5789" s="4">
        <f>VLOOKUP($T5789,Sheet4!$H$1106:$M$1351,surveys!U$1+1,FALSE)</f>
        <v>0.42883768204388006</v>
      </c>
      <c r="V5789" s="4">
        <f>VLOOKUP($T5789,Sheet4!$H$1106:$M$1351,surveys!V$1+1,FALSE)</f>
        <v>0.62778475709586301</v>
      </c>
      <c r="W5789" s="4">
        <f>VLOOKUP($T5789,Sheet4!$H$1106:$M$1351,surveys!W$1+1,FALSE)</f>
        <v>0.76918600378409652</v>
      </c>
      <c r="X5789" s="4">
        <f>VLOOKUP($T5789,Sheet4!$H$1106:$M$1351,surveys!X$1+1,FALSE)</f>
        <v>0.88987045221102745</v>
      </c>
      <c r="Y5789" s="4">
        <f>VLOOKUP($T5789,Sheet4!$H$1106:$M$1351,surveys!Y$1+1,FALSE)</f>
        <v>1</v>
      </c>
      <c r="Z5789" s="4">
        <f t="shared" si="271"/>
        <v>1</v>
      </c>
      <c r="AA5789" s="4" t="str">
        <f>VLOOKUP(T5789&amp;"-"&amp;Z5789,Sheet4!$W$2:$AA$1100,3,FALSE)</f>
        <v>New York City</v>
      </c>
      <c r="AB5789" s="4">
        <f>VLOOKUP(T5789&amp;"-"&amp;Z5789,Sheet4!$W$2:$AA$1100,4,FALSE)</f>
        <v>40.714269999999999</v>
      </c>
      <c r="AC5789" s="4">
        <f>VLOOKUP(T5789&amp;"-"&amp;Z5789,Sheet4!$W$2:$AA$1100,5,FALSE)</f>
        <v>-74.005970000000005</v>
      </c>
    </row>
    <row r="5790" spans="1:29">
      <c r="A5790" s="6">
        <v>40688</v>
      </c>
      <c r="B5790" s="7">
        <v>0.82425925925925936</v>
      </c>
      <c r="C5790" s="4" t="s">
        <v>1213</v>
      </c>
      <c r="D5790" s="4" t="s">
        <v>1219</v>
      </c>
      <c r="E5790" s="4" t="s">
        <v>1226</v>
      </c>
      <c r="F5790" s="4">
        <v>3</v>
      </c>
      <c r="G5790" s="4">
        <v>1</v>
      </c>
      <c r="H5790" s="4">
        <v>1</v>
      </c>
      <c r="I5790" s="4">
        <v>4</v>
      </c>
      <c r="J5790" s="4">
        <v>4</v>
      </c>
      <c r="K5790" s="4">
        <v>1</v>
      </c>
      <c r="L5790" s="4">
        <v>5</v>
      </c>
      <c r="M5790" s="4">
        <v>5</v>
      </c>
      <c r="N5790" s="4">
        <v>5</v>
      </c>
      <c r="O5790" s="4">
        <v>1</v>
      </c>
      <c r="P5790" s="4">
        <v>4</v>
      </c>
      <c r="Q5790" s="9">
        <f t="shared" si="272"/>
        <v>1.7349537037037038E-2</v>
      </c>
      <c r="R5790" s="4">
        <f t="shared" si="270"/>
        <v>40688.824259259258</v>
      </c>
      <c r="S5790" s="4">
        <v>0.2253208250540002</v>
      </c>
      <c r="T5790" s="4" t="str">
        <f>VLOOKUP(E5790,Sheet2!$A$2:$E$137,5,FALSE)</f>
        <v>RU</v>
      </c>
      <c r="U5790" s="4">
        <f>VLOOKUP($T5790,Sheet4!$H$1106:$M$1351,surveys!U$1+1,FALSE)</f>
        <v>0.55637759571448886</v>
      </c>
      <c r="V5790" s="4">
        <f>VLOOKUP($T5790,Sheet4!$H$1106:$M$1351,surveys!V$1+1,FALSE)</f>
        <v>0.77288617345221833</v>
      </c>
      <c r="W5790" s="4">
        <f>VLOOKUP($T5790,Sheet4!$H$1106:$M$1351,surveys!W$1+1,FALSE)</f>
        <v>0.85494188709104557</v>
      </c>
      <c r="X5790" s="4">
        <f>VLOOKUP($T5790,Sheet4!$H$1106:$M$1351,surveys!X$1+1,FALSE)</f>
        <v>0.93099302085564761</v>
      </c>
      <c r="Y5790" s="4">
        <f>VLOOKUP($T5790,Sheet4!$H$1106:$M$1351,surveys!Y$1+1,FALSE)</f>
        <v>1</v>
      </c>
      <c r="Z5790" s="4">
        <f t="shared" si="271"/>
        <v>1</v>
      </c>
      <c r="AA5790" s="4" t="str">
        <f>VLOOKUP(T5790&amp;"-"&amp;Z5790,Sheet4!$W$2:$AA$1100,3,FALSE)</f>
        <v>Moscow</v>
      </c>
      <c r="AB5790" s="4">
        <f>VLOOKUP(T5790&amp;"-"&amp;Z5790,Sheet4!$W$2:$AA$1100,4,FALSE)</f>
        <v>55.752220000000001</v>
      </c>
      <c r="AC5790" s="4">
        <f>VLOOKUP(T5790&amp;"-"&amp;Z5790,Sheet4!$W$2:$AA$1100,5,FALSE)</f>
        <v>37.615560000000002</v>
      </c>
    </row>
    <row r="5791" spans="1:29">
      <c r="A5791" s="6">
        <v>40688</v>
      </c>
      <c r="B5791" s="7">
        <v>0.82452546296296303</v>
      </c>
      <c r="C5791" s="4" t="s">
        <v>1213</v>
      </c>
      <c r="D5791" s="4" t="s">
        <v>1216</v>
      </c>
      <c r="E5791" s="4" t="s">
        <v>19</v>
      </c>
      <c r="F5791" s="4">
        <v>4</v>
      </c>
      <c r="G5791" s="4">
        <v>3</v>
      </c>
      <c r="H5791" s="4">
        <v>3</v>
      </c>
      <c r="I5791" s="4">
        <v>5</v>
      </c>
      <c r="J5791" s="4">
        <v>4</v>
      </c>
      <c r="K5791" s="4">
        <v>4</v>
      </c>
      <c r="L5791" s="4">
        <v>2</v>
      </c>
      <c r="M5791" s="4">
        <v>4</v>
      </c>
      <c r="N5791" s="4">
        <v>5</v>
      </c>
      <c r="O5791" s="4">
        <v>4</v>
      </c>
      <c r="P5791" s="4">
        <v>5</v>
      </c>
      <c r="Q5791" s="9">
        <f t="shared" si="272"/>
        <v>1.7395833333333336E-2</v>
      </c>
      <c r="R5791" s="4">
        <f t="shared" si="270"/>
        <v>40688.824525462966</v>
      </c>
      <c r="S5791" s="4">
        <v>1.6041253005011136E-2</v>
      </c>
      <c r="T5791" s="4" t="str">
        <f>VLOOKUP(E5791,Sheet2!$A$2:$E$137,5,FALSE)</f>
        <v>HU</v>
      </c>
      <c r="U5791" s="4">
        <f>VLOOKUP($T5791,Sheet4!$H$1106:$M$1351,surveys!U$1+1,FALSE)</f>
        <v>0.70836665732550796</v>
      </c>
      <c r="V5791" s="4">
        <f>VLOOKUP($T5791,Sheet4!$H$1106:$M$1351,surveys!V$1+1,FALSE)</f>
        <v>0.79361649434247361</v>
      </c>
      <c r="W5791" s="4">
        <f>VLOOKUP($T5791,Sheet4!$H$1106:$M$1351,surveys!W$1+1,FALSE)</f>
        <v>0.86571617940203494</v>
      </c>
      <c r="X5791" s="4">
        <f>VLOOKUP($T5791,Sheet4!$H$1106:$M$1351,surveys!X$1+1,FALSE)</f>
        <v>0.93457750328785116</v>
      </c>
      <c r="Y5791" s="4">
        <f>VLOOKUP($T5791,Sheet4!$H$1106:$M$1351,surveys!Y$1+1,FALSE)</f>
        <v>1</v>
      </c>
      <c r="Z5791" s="4">
        <f t="shared" si="271"/>
        <v>1</v>
      </c>
      <c r="AA5791" s="4" t="str">
        <f>VLOOKUP(T5791&amp;"-"&amp;Z5791,Sheet4!$W$2:$AA$1100,3,FALSE)</f>
        <v>Budapest</v>
      </c>
      <c r="AB5791" s="4">
        <f>VLOOKUP(T5791&amp;"-"&amp;Z5791,Sheet4!$W$2:$AA$1100,4,FALSE)</f>
        <v>47.498010000000001</v>
      </c>
      <c r="AC5791" s="4">
        <f>VLOOKUP(T5791&amp;"-"&amp;Z5791,Sheet4!$W$2:$AA$1100,5,FALSE)</f>
        <v>19.039909999999999</v>
      </c>
    </row>
    <row r="5792" spans="1:29">
      <c r="A5792" s="6">
        <v>40688</v>
      </c>
      <c r="B5792" s="7">
        <v>0.82557870370370379</v>
      </c>
      <c r="C5792" s="4" t="s">
        <v>1213</v>
      </c>
      <c r="D5792" s="4" t="s">
        <v>1214</v>
      </c>
      <c r="E5792" s="4" t="s">
        <v>15</v>
      </c>
      <c r="F5792" s="4">
        <v>4</v>
      </c>
      <c r="G5792" s="4">
        <v>4</v>
      </c>
      <c r="H5792" s="4">
        <v>4</v>
      </c>
      <c r="I5792" s="4">
        <v>5</v>
      </c>
      <c r="J5792" s="4">
        <v>5</v>
      </c>
      <c r="K5792" s="4">
        <v>5</v>
      </c>
      <c r="L5792" s="4">
        <v>3</v>
      </c>
      <c r="M5792" s="4">
        <v>4</v>
      </c>
      <c r="N5792" s="4">
        <v>4</v>
      </c>
      <c r="O5792" s="4">
        <v>3</v>
      </c>
      <c r="P5792" s="4">
        <v>4</v>
      </c>
      <c r="Q5792" s="9">
        <f t="shared" si="272"/>
        <v>1.7407407407407406E-2</v>
      </c>
      <c r="R5792" s="4">
        <f t="shared" si="270"/>
        <v>40688.825578703705</v>
      </c>
      <c r="S5792" s="4">
        <v>0.98686486961612996</v>
      </c>
      <c r="T5792" s="4" t="str">
        <f>VLOOKUP(E5792,Sheet2!$A$2:$E$137,5,FALSE)</f>
        <v>US</v>
      </c>
      <c r="U5792" s="4">
        <f>VLOOKUP($T5792,Sheet4!$H$1106:$M$1351,surveys!U$1+1,FALSE)</f>
        <v>0.42883768204388006</v>
      </c>
      <c r="V5792" s="4">
        <f>VLOOKUP($T5792,Sheet4!$H$1106:$M$1351,surveys!V$1+1,FALSE)</f>
        <v>0.62778475709586301</v>
      </c>
      <c r="W5792" s="4">
        <f>VLOOKUP($T5792,Sheet4!$H$1106:$M$1351,surveys!W$1+1,FALSE)</f>
        <v>0.76918600378409652</v>
      </c>
      <c r="X5792" s="4">
        <f>VLOOKUP($T5792,Sheet4!$H$1106:$M$1351,surveys!X$1+1,FALSE)</f>
        <v>0.88987045221102745</v>
      </c>
      <c r="Y5792" s="4">
        <f>VLOOKUP($T5792,Sheet4!$H$1106:$M$1351,surveys!Y$1+1,FALSE)</f>
        <v>1</v>
      </c>
      <c r="Z5792" s="4">
        <f t="shared" si="271"/>
        <v>5</v>
      </c>
      <c r="AA5792" s="4" t="str">
        <f>VLOOKUP(T5792&amp;"-"&amp;Z5792,Sheet4!$W$2:$AA$1100,3,FALSE)</f>
        <v>Houston</v>
      </c>
      <c r="AB5792" s="4">
        <f>VLOOKUP(T5792&amp;"-"&amp;Z5792,Sheet4!$W$2:$AA$1100,4,FALSE)</f>
        <v>29.763280000000002</v>
      </c>
      <c r="AC5792" s="4">
        <f>VLOOKUP(T5792&amp;"-"&amp;Z5792,Sheet4!$W$2:$AA$1100,5,FALSE)</f>
        <v>-95.36327</v>
      </c>
    </row>
    <row r="5793" spans="1:29">
      <c r="A5793" s="6">
        <v>40688</v>
      </c>
      <c r="B5793" s="7">
        <v>0.82584490740740746</v>
      </c>
      <c r="C5793" s="4" t="s">
        <v>1213</v>
      </c>
      <c r="D5793" s="4" t="s">
        <v>1214</v>
      </c>
      <c r="E5793" s="4" t="s">
        <v>19</v>
      </c>
      <c r="F5793" s="4">
        <v>3</v>
      </c>
      <c r="G5793" s="4">
        <v>4</v>
      </c>
      <c r="H5793" s="4">
        <v>4</v>
      </c>
      <c r="I5793" s="4">
        <v>4</v>
      </c>
      <c r="J5793" s="4">
        <v>2</v>
      </c>
      <c r="K5793" s="4">
        <v>2</v>
      </c>
      <c r="L5793" s="4">
        <v>1</v>
      </c>
      <c r="M5793" s="4">
        <v>2</v>
      </c>
      <c r="N5793" s="4">
        <v>2</v>
      </c>
      <c r="O5793" s="4">
        <v>4</v>
      </c>
      <c r="P5793" s="4">
        <v>3</v>
      </c>
      <c r="Q5793" s="9">
        <f t="shared" si="272"/>
        <v>1.744212962962963E-2</v>
      </c>
      <c r="R5793" s="4">
        <f t="shared" si="270"/>
        <v>40688.825844907406</v>
      </c>
      <c r="S5793" s="4">
        <v>0.4607331950845801</v>
      </c>
      <c r="T5793" s="4" t="str">
        <f>VLOOKUP(E5793,Sheet2!$A$2:$E$137,5,FALSE)</f>
        <v>HU</v>
      </c>
      <c r="U5793" s="4">
        <f>VLOOKUP($T5793,Sheet4!$H$1106:$M$1351,surveys!U$1+1,FALSE)</f>
        <v>0.70836665732550796</v>
      </c>
      <c r="V5793" s="4">
        <f>VLOOKUP($T5793,Sheet4!$H$1106:$M$1351,surveys!V$1+1,FALSE)</f>
        <v>0.79361649434247361</v>
      </c>
      <c r="W5793" s="4">
        <f>VLOOKUP($T5793,Sheet4!$H$1106:$M$1351,surveys!W$1+1,FALSE)</f>
        <v>0.86571617940203494</v>
      </c>
      <c r="X5793" s="4">
        <f>VLOOKUP($T5793,Sheet4!$H$1106:$M$1351,surveys!X$1+1,FALSE)</f>
        <v>0.93457750328785116</v>
      </c>
      <c r="Y5793" s="4">
        <f>VLOOKUP($T5793,Sheet4!$H$1106:$M$1351,surveys!Y$1+1,FALSE)</f>
        <v>1</v>
      </c>
      <c r="Z5793" s="4">
        <f t="shared" si="271"/>
        <v>1</v>
      </c>
      <c r="AA5793" s="4" t="str">
        <f>VLOOKUP(T5793&amp;"-"&amp;Z5793,Sheet4!$W$2:$AA$1100,3,FALSE)</f>
        <v>Budapest</v>
      </c>
      <c r="AB5793" s="4">
        <f>VLOOKUP(T5793&amp;"-"&amp;Z5793,Sheet4!$W$2:$AA$1100,4,FALSE)</f>
        <v>47.498010000000001</v>
      </c>
      <c r="AC5793" s="4">
        <f>VLOOKUP(T5793&amp;"-"&amp;Z5793,Sheet4!$W$2:$AA$1100,5,FALSE)</f>
        <v>19.039909999999999</v>
      </c>
    </row>
    <row r="5794" spans="1:29">
      <c r="A5794" s="6">
        <v>40688</v>
      </c>
      <c r="B5794" s="7">
        <v>0.82718749999999996</v>
      </c>
      <c r="C5794" s="4" t="s">
        <v>1215</v>
      </c>
      <c r="D5794" s="4" t="s">
        <v>1218</v>
      </c>
      <c r="E5794" s="4" t="s">
        <v>19</v>
      </c>
      <c r="F5794" s="4">
        <v>1</v>
      </c>
      <c r="G5794" s="4">
        <v>1</v>
      </c>
      <c r="H5794" s="4">
        <v>1</v>
      </c>
      <c r="I5794" s="4">
        <v>1</v>
      </c>
      <c r="J5794" s="4">
        <v>1</v>
      </c>
      <c r="K5794" s="4">
        <v>1</v>
      </c>
      <c r="L5794" s="4">
        <v>1</v>
      </c>
      <c r="M5794" s="4">
        <v>1</v>
      </c>
      <c r="N5794" s="4">
        <v>1</v>
      </c>
      <c r="O5794" s="4">
        <v>1</v>
      </c>
      <c r="P5794" s="4">
        <v>1</v>
      </c>
      <c r="Q5794" s="9">
        <f t="shared" si="272"/>
        <v>1.9618055555555555E-2</v>
      </c>
      <c r="R5794" s="4">
        <f t="shared" si="270"/>
        <v>40688.827187499999</v>
      </c>
      <c r="S5794" s="4">
        <v>8.6432357126976278E-2</v>
      </c>
      <c r="T5794" s="4" t="str">
        <f>VLOOKUP(E5794,Sheet2!$A$2:$E$137,5,FALSE)</f>
        <v>HU</v>
      </c>
      <c r="U5794" s="4">
        <f>VLOOKUP($T5794,Sheet4!$H$1106:$M$1351,surveys!U$1+1,FALSE)</f>
        <v>0.70836665732550796</v>
      </c>
      <c r="V5794" s="4">
        <f>VLOOKUP($T5794,Sheet4!$H$1106:$M$1351,surveys!V$1+1,FALSE)</f>
        <v>0.79361649434247361</v>
      </c>
      <c r="W5794" s="4">
        <f>VLOOKUP($T5794,Sheet4!$H$1106:$M$1351,surveys!W$1+1,FALSE)</f>
        <v>0.86571617940203494</v>
      </c>
      <c r="X5794" s="4">
        <f>VLOOKUP($T5794,Sheet4!$H$1106:$M$1351,surveys!X$1+1,FALSE)</f>
        <v>0.93457750328785116</v>
      </c>
      <c r="Y5794" s="4">
        <f>VLOOKUP($T5794,Sheet4!$H$1106:$M$1351,surveys!Y$1+1,FALSE)</f>
        <v>1</v>
      </c>
      <c r="Z5794" s="4">
        <f t="shared" si="271"/>
        <v>1</v>
      </c>
      <c r="AA5794" s="4" t="str">
        <f>VLOOKUP(T5794&amp;"-"&amp;Z5794,Sheet4!$W$2:$AA$1100,3,FALSE)</f>
        <v>Budapest</v>
      </c>
      <c r="AB5794" s="4">
        <f>VLOOKUP(T5794&amp;"-"&amp;Z5794,Sheet4!$W$2:$AA$1100,4,FALSE)</f>
        <v>47.498010000000001</v>
      </c>
      <c r="AC5794" s="4">
        <f>VLOOKUP(T5794&amp;"-"&amp;Z5794,Sheet4!$W$2:$AA$1100,5,FALSE)</f>
        <v>19.039909999999999</v>
      </c>
    </row>
    <row r="5795" spans="1:29">
      <c r="A5795" s="6">
        <v>40688</v>
      </c>
      <c r="B5795" s="7">
        <v>0.82814814814814808</v>
      </c>
      <c r="C5795" s="4" t="s">
        <v>1215</v>
      </c>
      <c r="D5795" s="4" t="s">
        <v>1214</v>
      </c>
      <c r="E5795" s="4" t="s">
        <v>23</v>
      </c>
      <c r="F5795" s="4">
        <v>5</v>
      </c>
      <c r="G5795" s="4">
        <v>3</v>
      </c>
      <c r="H5795" s="4">
        <v>5</v>
      </c>
      <c r="I5795" s="4">
        <v>5</v>
      </c>
      <c r="J5795" s="4">
        <v>5</v>
      </c>
      <c r="K5795" s="4">
        <v>5</v>
      </c>
      <c r="L5795" s="4">
        <v>4</v>
      </c>
      <c r="M5795" s="4">
        <v>5</v>
      </c>
      <c r="N5795" s="4">
        <v>5</v>
      </c>
      <c r="O5795" s="4">
        <v>5</v>
      </c>
      <c r="P5795" s="4">
        <v>5</v>
      </c>
      <c r="Q5795" s="9">
        <f t="shared" si="272"/>
        <v>0.02</v>
      </c>
      <c r="R5795" s="4">
        <f t="shared" si="270"/>
        <v>40688.828148148146</v>
      </c>
      <c r="S5795" s="4">
        <v>0.57490221619897897</v>
      </c>
      <c r="T5795" s="4" t="str">
        <f>VLOOKUP(E5795,Sheet2!$A$2:$E$137,5,FALSE)</f>
        <v>CA</v>
      </c>
      <c r="U5795" s="4">
        <f>VLOOKUP($T5795,Sheet4!$H$1106:$M$1351,surveys!U$1+1,FALSE)</f>
        <v>0.39929817507859233</v>
      </c>
      <c r="V5795" s="4">
        <f>VLOOKUP($T5795,Sheet4!$H$1106:$M$1351,surveys!V$1+1,FALSE)</f>
        <v>0.68226808593455113</v>
      </c>
      <c r="W5795" s="4">
        <f>VLOOKUP($T5795,Sheet4!$H$1106:$M$1351,surveys!W$1+1,FALSE)</f>
        <v>0.8413893511967715</v>
      </c>
      <c r="X5795" s="4">
        <f>VLOOKUP($T5795,Sheet4!$H$1106:$M$1351,surveys!X$1+1,FALSE)</f>
        <v>0.92969032990429024</v>
      </c>
      <c r="Y5795" s="4">
        <f>VLOOKUP($T5795,Sheet4!$H$1106:$M$1351,surveys!Y$1+1,FALSE)</f>
        <v>1</v>
      </c>
      <c r="Z5795" s="4">
        <f t="shared" si="271"/>
        <v>2</v>
      </c>
      <c r="AA5795" s="4" t="str">
        <f>VLOOKUP(T5795&amp;"-"&amp;Z5795,Sheet4!$W$2:$AA$1100,3,FALSE)</f>
        <v>Montreal</v>
      </c>
      <c r="AB5795" s="4">
        <f>VLOOKUP(T5795&amp;"-"&amp;Z5795,Sheet4!$W$2:$AA$1100,4,FALSE)</f>
        <v>45.508839999999999</v>
      </c>
      <c r="AC5795" s="4">
        <f>VLOOKUP(T5795&amp;"-"&amp;Z5795,Sheet4!$W$2:$AA$1100,5,FALSE)</f>
        <v>-73.587810000000005</v>
      </c>
    </row>
    <row r="5796" spans="1:29">
      <c r="A5796" s="6">
        <v>40688</v>
      </c>
      <c r="B5796" s="7">
        <v>0.82913194444444438</v>
      </c>
      <c r="C5796" s="4" t="s">
        <v>1215</v>
      </c>
      <c r="D5796" s="4" t="s">
        <v>1218</v>
      </c>
      <c r="E5796" s="4" t="s">
        <v>15</v>
      </c>
      <c r="F5796" s="4">
        <v>3</v>
      </c>
      <c r="G5796" s="4">
        <v>3</v>
      </c>
      <c r="H5796" s="4">
        <v>4</v>
      </c>
      <c r="I5796" s="4">
        <v>5</v>
      </c>
      <c r="J5796" s="4">
        <v>5</v>
      </c>
      <c r="K5796" s="4">
        <v>3</v>
      </c>
      <c r="L5796" s="4">
        <v>5</v>
      </c>
      <c r="M5796" s="4">
        <v>4</v>
      </c>
      <c r="N5796" s="4">
        <v>4</v>
      </c>
      <c r="O5796" s="4">
        <v>2</v>
      </c>
      <c r="P5796" s="4">
        <v>5</v>
      </c>
      <c r="Q5796" s="9">
        <f t="shared" si="272"/>
        <v>2.0648148148148148E-2</v>
      </c>
      <c r="R5796" s="4">
        <f t="shared" si="270"/>
        <v>40688.829131944447</v>
      </c>
      <c r="S5796" s="4">
        <v>0.8595641050386007</v>
      </c>
      <c r="T5796" s="4" t="str">
        <f>VLOOKUP(E5796,Sheet2!$A$2:$E$137,5,FALSE)</f>
        <v>US</v>
      </c>
      <c r="U5796" s="4">
        <f>VLOOKUP($T5796,Sheet4!$H$1106:$M$1351,surveys!U$1+1,FALSE)</f>
        <v>0.42883768204388006</v>
      </c>
      <c r="V5796" s="4">
        <f>VLOOKUP($T5796,Sheet4!$H$1106:$M$1351,surveys!V$1+1,FALSE)</f>
        <v>0.62778475709586301</v>
      </c>
      <c r="W5796" s="4">
        <f>VLOOKUP($T5796,Sheet4!$H$1106:$M$1351,surveys!W$1+1,FALSE)</f>
        <v>0.76918600378409652</v>
      </c>
      <c r="X5796" s="4">
        <f>VLOOKUP($T5796,Sheet4!$H$1106:$M$1351,surveys!X$1+1,FALSE)</f>
        <v>0.88987045221102745</v>
      </c>
      <c r="Y5796" s="4">
        <f>VLOOKUP($T5796,Sheet4!$H$1106:$M$1351,surveys!Y$1+1,FALSE)</f>
        <v>1</v>
      </c>
      <c r="Z5796" s="4">
        <f t="shared" si="271"/>
        <v>4</v>
      </c>
      <c r="AA5796" s="4" t="str">
        <f>VLOOKUP(T5796&amp;"-"&amp;Z5796,Sheet4!$W$2:$AA$1100,3,FALSE)</f>
        <v>Brooklyn</v>
      </c>
      <c r="AB5796" s="4">
        <f>VLOOKUP(T5796&amp;"-"&amp;Z5796,Sheet4!$W$2:$AA$1100,4,FALSE)</f>
        <v>40.650100000000002</v>
      </c>
      <c r="AC5796" s="4">
        <f>VLOOKUP(T5796&amp;"-"&amp;Z5796,Sheet4!$W$2:$AA$1100,5,FALSE)</f>
        <v>-73.949579999999997</v>
      </c>
    </row>
    <row r="5797" spans="1:29">
      <c r="A5797" s="6">
        <v>40688</v>
      </c>
      <c r="B5797" s="7">
        <v>0.83130787037037035</v>
      </c>
      <c r="C5797" s="4" t="s">
        <v>1215</v>
      </c>
      <c r="D5797" s="4" t="s">
        <v>1218</v>
      </c>
      <c r="E5797" s="4" t="s">
        <v>19</v>
      </c>
      <c r="F5797" s="4">
        <v>1</v>
      </c>
      <c r="G5797" s="4">
        <v>2</v>
      </c>
      <c r="H5797" s="4">
        <v>1</v>
      </c>
      <c r="I5797" s="4">
        <v>1</v>
      </c>
      <c r="J5797" s="4">
        <v>1</v>
      </c>
      <c r="K5797" s="4">
        <v>1</v>
      </c>
      <c r="L5797" s="4">
        <v>1</v>
      </c>
      <c r="M5797" s="4">
        <v>1</v>
      </c>
      <c r="N5797" s="4">
        <v>1</v>
      </c>
      <c r="O5797" s="4">
        <v>1</v>
      </c>
      <c r="P5797" s="4">
        <v>1</v>
      </c>
      <c r="Q5797" s="9">
        <f t="shared" si="272"/>
        <v>2.1956018518518517E-2</v>
      </c>
      <c r="R5797" s="4">
        <f t="shared" si="270"/>
        <v>40688.831307870372</v>
      </c>
      <c r="S5797" s="4">
        <v>0.98421790571727108</v>
      </c>
      <c r="T5797" s="4" t="str">
        <f>VLOOKUP(E5797,Sheet2!$A$2:$E$137,5,FALSE)</f>
        <v>HU</v>
      </c>
      <c r="U5797" s="4">
        <f>VLOOKUP($T5797,Sheet4!$H$1106:$M$1351,surveys!U$1+1,FALSE)</f>
        <v>0.70836665732550796</v>
      </c>
      <c r="V5797" s="4">
        <f>VLOOKUP($T5797,Sheet4!$H$1106:$M$1351,surveys!V$1+1,FALSE)</f>
        <v>0.79361649434247361</v>
      </c>
      <c r="W5797" s="4">
        <f>VLOOKUP($T5797,Sheet4!$H$1106:$M$1351,surveys!W$1+1,FALSE)</f>
        <v>0.86571617940203494</v>
      </c>
      <c r="X5797" s="4">
        <f>VLOOKUP($T5797,Sheet4!$H$1106:$M$1351,surveys!X$1+1,FALSE)</f>
        <v>0.93457750328785116</v>
      </c>
      <c r="Y5797" s="4">
        <f>VLOOKUP($T5797,Sheet4!$H$1106:$M$1351,surveys!Y$1+1,FALSE)</f>
        <v>1</v>
      </c>
      <c r="Z5797" s="4">
        <f t="shared" si="271"/>
        <v>5</v>
      </c>
      <c r="AA5797" s="4" t="str">
        <f>VLOOKUP(T5797&amp;"-"&amp;Z5797,Sheet4!$W$2:$AA$1100,3,FALSE)</f>
        <v>Pecs</v>
      </c>
      <c r="AB5797" s="4">
        <f>VLOOKUP(T5797&amp;"-"&amp;Z5797,Sheet4!$W$2:$AA$1100,4,FALSE)</f>
        <v>46.083329999999997</v>
      </c>
      <c r="AC5797" s="4">
        <f>VLOOKUP(T5797&amp;"-"&amp;Z5797,Sheet4!$W$2:$AA$1100,5,FALSE)</f>
        <v>18.233329999999999</v>
      </c>
    </row>
    <row r="5798" spans="1:29">
      <c r="A5798" s="6">
        <v>40688</v>
      </c>
      <c r="B5798" s="7">
        <v>0.83259259259259266</v>
      </c>
      <c r="C5798" s="4" t="s">
        <v>1213</v>
      </c>
      <c r="D5798" s="4" t="s">
        <v>1218</v>
      </c>
      <c r="E5798" s="4" t="s">
        <v>19</v>
      </c>
      <c r="F5798" s="4">
        <v>4</v>
      </c>
      <c r="G5798" s="4">
        <v>3</v>
      </c>
      <c r="H5798" s="4">
        <v>3</v>
      </c>
      <c r="I5798" s="4">
        <v>4</v>
      </c>
      <c r="J5798" s="4">
        <v>5</v>
      </c>
      <c r="K5798" s="4">
        <v>4</v>
      </c>
      <c r="L5798" s="4">
        <v>5</v>
      </c>
      <c r="M5798" s="4">
        <v>5</v>
      </c>
      <c r="N5798" s="4">
        <v>5</v>
      </c>
      <c r="O5798" s="4">
        <v>4</v>
      </c>
      <c r="P5798" s="4">
        <v>4</v>
      </c>
      <c r="Q5798" s="9">
        <f t="shared" si="272"/>
        <v>2.3298611111111107E-2</v>
      </c>
      <c r="R5798" s="4">
        <f t="shared" si="270"/>
        <v>40688.832592592589</v>
      </c>
      <c r="S5798" s="4">
        <v>0.37488790841964459</v>
      </c>
      <c r="T5798" s="4" t="str">
        <f>VLOOKUP(E5798,Sheet2!$A$2:$E$137,5,FALSE)</f>
        <v>HU</v>
      </c>
      <c r="U5798" s="4">
        <f>VLOOKUP($T5798,Sheet4!$H$1106:$M$1351,surveys!U$1+1,FALSE)</f>
        <v>0.70836665732550796</v>
      </c>
      <c r="V5798" s="4">
        <f>VLOOKUP($T5798,Sheet4!$H$1106:$M$1351,surveys!V$1+1,FALSE)</f>
        <v>0.79361649434247361</v>
      </c>
      <c r="W5798" s="4">
        <f>VLOOKUP($T5798,Sheet4!$H$1106:$M$1351,surveys!W$1+1,FALSE)</f>
        <v>0.86571617940203494</v>
      </c>
      <c r="X5798" s="4">
        <f>VLOOKUP($T5798,Sheet4!$H$1106:$M$1351,surveys!X$1+1,FALSE)</f>
        <v>0.93457750328785116</v>
      </c>
      <c r="Y5798" s="4">
        <f>VLOOKUP($T5798,Sheet4!$H$1106:$M$1351,surveys!Y$1+1,FALSE)</f>
        <v>1</v>
      </c>
      <c r="Z5798" s="4">
        <f t="shared" si="271"/>
        <v>1</v>
      </c>
      <c r="AA5798" s="4" t="str">
        <f>VLOOKUP(T5798&amp;"-"&amp;Z5798,Sheet4!$W$2:$AA$1100,3,FALSE)</f>
        <v>Budapest</v>
      </c>
      <c r="AB5798" s="4">
        <f>VLOOKUP(T5798&amp;"-"&amp;Z5798,Sheet4!$W$2:$AA$1100,4,FALSE)</f>
        <v>47.498010000000001</v>
      </c>
      <c r="AC5798" s="4">
        <f>VLOOKUP(T5798&amp;"-"&amp;Z5798,Sheet4!$W$2:$AA$1100,5,FALSE)</f>
        <v>19.039909999999999</v>
      </c>
    </row>
    <row r="5799" spans="1:29">
      <c r="A5799" s="6">
        <v>40688</v>
      </c>
      <c r="B5799" s="7">
        <v>0.8327430555555555</v>
      </c>
      <c r="C5799" s="4" t="s">
        <v>1213</v>
      </c>
      <c r="D5799" s="4" t="s">
        <v>1217</v>
      </c>
      <c r="E5799" s="4" t="s">
        <v>19</v>
      </c>
      <c r="F5799" s="4">
        <v>3</v>
      </c>
      <c r="G5799" s="4">
        <v>2</v>
      </c>
      <c r="H5799" s="4">
        <v>3</v>
      </c>
      <c r="I5799" s="4">
        <v>4</v>
      </c>
      <c r="J5799" s="4">
        <v>2</v>
      </c>
      <c r="K5799" s="4">
        <v>3</v>
      </c>
      <c r="L5799" s="4">
        <v>2</v>
      </c>
      <c r="M5799" s="4">
        <v>3</v>
      </c>
      <c r="N5799" s="4">
        <v>4</v>
      </c>
      <c r="O5799" s="4">
        <v>4</v>
      </c>
      <c r="P5799" s="4">
        <v>4</v>
      </c>
      <c r="Q5799" s="9">
        <f t="shared" si="272"/>
        <v>2.2870370370370371E-2</v>
      </c>
      <c r="R5799" s="4">
        <f t="shared" si="270"/>
        <v>40688.832743055558</v>
      </c>
      <c r="S5799" s="4">
        <v>0.5344565346789063</v>
      </c>
      <c r="T5799" s="4" t="str">
        <f>VLOOKUP(E5799,Sheet2!$A$2:$E$137,5,FALSE)</f>
        <v>HU</v>
      </c>
      <c r="U5799" s="4">
        <f>VLOOKUP($T5799,Sheet4!$H$1106:$M$1351,surveys!U$1+1,FALSE)</f>
        <v>0.70836665732550796</v>
      </c>
      <c r="V5799" s="4">
        <f>VLOOKUP($T5799,Sheet4!$H$1106:$M$1351,surveys!V$1+1,FALSE)</f>
        <v>0.79361649434247361</v>
      </c>
      <c r="W5799" s="4">
        <f>VLOOKUP($T5799,Sheet4!$H$1106:$M$1351,surveys!W$1+1,FALSE)</f>
        <v>0.86571617940203494</v>
      </c>
      <c r="X5799" s="4">
        <f>VLOOKUP($T5799,Sheet4!$H$1106:$M$1351,surveys!X$1+1,FALSE)</f>
        <v>0.93457750328785116</v>
      </c>
      <c r="Y5799" s="4">
        <f>VLOOKUP($T5799,Sheet4!$H$1106:$M$1351,surveys!Y$1+1,FALSE)</f>
        <v>1</v>
      </c>
      <c r="Z5799" s="4">
        <f t="shared" si="271"/>
        <v>1</v>
      </c>
      <c r="AA5799" s="4" t="str">
        <f>VLOOKUP(T5799&amp;"-"&amp;Z5799,Sheet4!$W$2:$AA$1100,3,FALSE)</f>
        <v>Budapest</v>
      </c>
      <c r="AB5799" s="4">
        <f>VLOOKUP(T5799&amp;"-"&amp;Z5799,Sheet4!$W$2:$AA$1100,4,FALSE)</f>
        <v>47.498010000000001</v>
      </c>
      <c r="AC5799" s="4">
        <f>VLOOKUP(T5799&amp;"-"&amp;Z5799,Sheet4!$W$2:$AA$1100,5,FALSE)</f>
        <v>19.039909999999999</v>
      </c>
    </row>
    <row r="5800" spans="1:29">
      <c r="A5800" s="6">
        <v>40688</v>
      </c>
      <c r="B5800" s="7">
        <v>0.83343750000000005</v>
      </c>
      <c r="C5800" s="4" t="s">
        <v>1213</v>
      </c>
      <c r="D5800" s="4" t="s">
        <v>1218</v>
      </c>
      <c r="E5800" s="4" t="s">
        <v>19</v>
      </c>
      <c r="F5800" s="4">
        <v>3</v>
      </c>
      <c r="G5800" s="4">
        <v>5</v>
      </c>
      <c r="H5800" s="4">
        <v>5</v>
      </c>
      <c r="I5800" s="4">
        <v>4</v>
      </c>
      <c r="J5800" s="4">
        <v>5</v>
      </c>
      <c r="K5800" s="4">
        <v>4</v>
      </c>
      <c r="L5800" s="4">
        <v>5</v>
      </c>
      <c r="M5800" s="4">
        <v>5</v>
      </c>
      <c r="N5800" s="4">
        <v>5</v>
      </c>
      <c r="O5800" s="4">
        <v>4</v>
      </c>
      <c r="P5800" s="4">
        <v>2</v>
      </c>
      <c r="Q5800" s="9">
        <f t="shared" si="272"/>
        <v>2.3784722222222221E-2</v>
      </c>
      <c r="R5800" s="4">
        <f t="shared" si="270"/>
        <v>40688.833437499998</v>
      </c>
      <c r="S5800" s="4">
        <v>0.95501043399942009</v>
      </c>
      <c r="T5800" s="4" t="str">
        <f>VLOOKUP(E5800,Sheet2!$A$2:$E$137,5,FALSE)</f>
        <v>HU</v>
      </c>
      <c r="U5800" s="4">
        <f>VLOOKUP($T5800,Sheet4!$H$1106:$M$1351,surveys!U$1+1,FALSE)</f>
        <v>0.70836665732550796</v>
      </c>
      <c r="V5800" s="4">
        <f>VLOOKUP($T5800,Sheet4!$H$1106:$M$1351,surveys!V$1+1,FALSE)</f>
        <v>0.79361649434247361</v>
      </c>
      <c r="W5800" s="4">
        <f>VLOOKUP($T5800,Sheet4!$H$1106:$M$1351,surveys!W$1+1,FALSE)</f>
        <v>0.86571617940203494</v>
      </c>
      <c r="X5800" s="4">
        <f>VLOOKUP($T5800,Sheet4!$H$1106:$M$1351,surveys!X$1+1,FALSE)</f>
        <v>0.93457750328785116</v>
      </c>
      <c r="Y5800" s="4">
        <f>VLOOKUP($T5800,Sheet4!$H$1106:$M$1351,surveys!Y$1+1,FALSE)</f>
        <v>1</v>
      </c>
      <c r="Z5800" s="4">
        <f t="shared" si="271"/>
        <v>5</v>
      </c>
      <c r="AA5800" s="4" t="str">
        <f>VLOOKUP(T5800&amp;"-"&amp;Z5800,Sheet4!$W$2:$AA$1100,3,FALSE)</f>
        <v>Pecs</v>
      </c>
      <c r="AB5800" s="4">
        <f>VLOOKUP(T5800&amp;"-"&amp;Z5800,Sheet4!$W$2:$AA$1100,4,FALSE)</f>
        <v>46.083329999999997</v>
      </c>
      <c r="AC5800" s="4">
        <f>VLOOKUP(T5800&amp;"-"&amp;Z5800,Sheet4!$W$2:$AA$1100,5,FALSE)</f>
        <v>18.233329999999999</v>
      </c>
    </row>
    <row r="5801" spans="1:29">
      <c r="A5801" s="6">
        <v>40688</v>
      </c>
      <c r="B5801" s="7">
        <v>0.50634259259259262</v>
      </c>
      <c r="C5801" s="4" t="s">
        <v>1215</v>
      </c>
      <c r="D5801" s="4" t="s">
        <v>1218</v>
      </c>
      <c r="E5801" s="4" t="s">
        <v>15</v>
      </c>
      <c r="F5801" s="4">
        <v>3</v>
      </c>
      <c r="G5801" s="4">
        <v>3</v>
      </c>
      <c r="H5801" s="4">
        <v>3</v>
      </c>
      <c r="I5801" s="4">
        <v>3</v>
      </c>
      <c r="J5801" s="4">
        <v>4</v>
      </c>
      <c r="K5801" s="4">
        <v>4</v>
      </c>
      <c r="L5801" s="4">
        <v>2</v>
      </c>
      <c r="M5801" s="4">
        <v>4</v>
      </c>
      <c r="N5801" s="4">
        <v>5</v>
      </c>
      <c r="O5801" s="4">
        <v>5</v>
      </c>
      <c r="P5801" s="4">
        <v>5</v>
      </c>
      <c r="Q5801" s="9">
        <f t="shared" si="272"/>
        <v>5.2430555555555555E-3</v>
      </c>
      <c r="R5801" s="4">
        <f t="shared" si="270"/>
        <v>40688.506342592591</v>
      </c>
      <c r="S5801" s="4">
        <v>0.26844339307833232</v>
      </c>
      <c r="T5801" s="4" t="str">
        <f>VLOOKUP(E5801,Sheet2!$A$2:$E$137,5,FALSE)</f>
        <v>US</v>
      </c>
      <c r="U5801" s="4">
        <f>VLOOKUP($T5801,Sheet4!$H$1106:$M$1351,surveys!U$1+1,FALSE)</f>
        <v>0.42883768204388006</v>
      </c>
      <c r="V5801" s="4">
        <f>VLOOKUP($T5801,Sheet4!$H$1106:$M$1351,surveys!V$1+1,FALSE)</f>
        <v>0.62778475709586301</v>
      </c>
      <c r="W5801" s="4">
        <f>VLOOKUP($T5801,Sheet4!$H$1106:$M$1351,surveys!W$1+1,FALSE)</f>
        <v>0.76918600378409652</v>
      </c>
      <c r="X5801" s="4">
        <f>VLOOKUP($T5801,Sheet4!$H$1106:$M$1351,surveys!X$1+1,FALSE)</f>
        <v>0.88987045221102745</v>
      </c>
      <c r="Y5801" s="4">
        <f>VLOOKUP($T5801,Sheet4!$H$1106:$M$1351,surveys!Y$1+1,FALSE)</f>
        <v>1</v>
      </c>
      <c r="Z5801" s="4">
        <f t="shared" si="271"/>
        <v>1</v>
      </c>
      <c r="AA5801" s="4" t="str">
        <f>VLOOKUP(T5801&amp;"-"&amp;Z5801,Sheet4!$W$2:$AA$1100,3,FALSE)</f>
        <v>New York City</v>
      </c>
      <c r="AB5801" s="4">
        <f>VLOOKUP(T5801&amp;"-"&amp;Z5801,Sheet4!$W$2:$AA$1100,4,FALSE)</f>
        <v>40.714269999999999</v>
      </c>
      <c r="AC5801" s="4">
        <f>VLOOKUP(T5801&amp;"-"&amp;Z5801,Sheet4!$W$2:$AA$1100,5,FALSE)</f>
        <v>-74.005970000000005</v>
      </c>
    </row>
    <row r="5802" spans="1:29">
      <c r="A5802" s="6">
        <v>40688</v>
      </c>
      <c r="B5802" s="7">
        <v>0.63912037037037039</v>
      </c>
      <c r="C5802" s="4" t="s">
        <v>1215</v>
      </c>
      <c r="D5802" s="4" t="s">
        <v>1214</v>
      </c>
      <c r="E5802" s="4" t="s">
        <v>1228</v>
      </c>
      <c r="F5802" s="4">
        <v>5</v>
      </c>
      <c r="G5802" s="4">
        <v>2</v>
      </c>
      <c r="H5802" s="4">
        <v>5</v>
      </c>
      <c r="I5802" s="4">
        <v>4</v>
      </c>
      <c r="J5802" s="4">
        <v>5</v>
      </c>
      <c r="K5802" s="4">
        <v>4</v>
      </c>
      <c r="L5802" s="4">
        <v>3</v>
      </c>
      <c r="M5802" s="4">
        <v>5</v>
      </c>
      <c r="N5802" s="4">
        <v>5</v>
      </c>
      <c r="O5802" s="4">
        <v>5</v>
      </c>
      <c r="P5802" s="4">
        <v>4</v>
      </c>
      <c r="Q5802" s="9">
        <f t="shared" si="272"/>
        <v>2.7511574074074074E-2</v>
      </c>
      <c r="R5802" s="4">
        <f t="shared" si="270"/>
        <v>40688.639120370368</v>
      </c>
      <c r="S5802" s="4">
        <v>0.19629767586088409</v>
      </c>
      <c r="T5802" s="4" t="str">
        <f>VLOOKUP(E5802,Sheet2!$A$2:$E$137,5,FALSE)</f>
        <v>SK</v>
      </c>
      <c r="U5802" s="4">
        <f>VLOOKUP($T5802,Sheet4!$H$1106:$M$1351,surveys!U$1+1,FALSE)</f>
        <v>0.45694206605616972</v>
      </c>
      <c r="V5802" s="4">
        <f>VLOOKUP($T5802,Sheet4!$H$1106:$M$1351,surveys!V$1+1,FALSE)</f>
        <v>0.71204272040649941</v>
      </c>
      <c r="W5802" s="4">
        <f>VLOOKUP($T5802,Sheet4!$H$1106:$M$1351,surveys!W$1+1,FALSE)</f>
        <v>0.81418305418124248</v>
      </c>
      <c r="X5802" s="4">
        <f>VLOOKUP($T5802,Sheet4!$H$1106:$M$1351,surveys!X$1+1,FALSE)</f>
        <v>0.90727700543063317</v>
      </c>
      <c r="Y5802" s="4">
        <f>VLOOKUP($T5802,Sheet4!$H$1106:$M$1351,surveys!Y$1+1,FALSE)</f>
        <v>1</v>
      </c>
      <c r="Z5802" s="4">
        <f t="shared" si="271"/>
        <v>1</v>
      </c>
      <c r="AA5802" s="4" t="str">
        <f>VLOOKUP(T5802&amp;"-"&amp;Z5802,Sheet4!$W$2:$AA$1100,3,FALSE)</f>
        <v>Bratislava</v>
      </c>
      <c r="AB5802" s="4">
        <f>VLOOKUP(T5802&amp;"-"&amp;Z5802,Sheet4!$W$2:$AA$1100,4,FALSE)</f>
        <v>48.148159999999997</v>
      </c>
      <c r="AC5802" s="4">
        <f>VLOOKUP(T5802&amp;"-"&amp;Z5802,Sheet4!$W$2:$AA$1100,5,FALSE)</f>
        <v>17.106739999999999</v>
      </c>
    </row>
    <row r="5803" spans="1:29">
      <c r="A5803" s="6">
        <v>40688</v>
      </c>
      <c r="B5803" s="7">
        <v>0.79378472222222218</v>
      </c>
      <c r="C5803" s="4" t="s">
        <v>1215</v>
      </c>
      <c r="D5803" s="4" t="s">
        <v>1218</v>
      </c>
      <c r="E5803" s="4" t="s">
        <v>23</v>
      </c>
      <c r="F5803" s="4">
        <v>3</v>
      </c>
      <c r="G5803" s="4">
        <v>4</v>
      </c>
      <c r="H5803" s="4">
        <v>3</v>
      </c>
      <c r="I5803" s="4">
        <v>3</v>
      </c>
      <c r="J5803" s="4">
        <v>5</v>
      </c>
      <c r="K5803" s="4">
        <v>4</v>
      </c>
      <c r="L5803" s="4">
        <v>1</v>
      </c>
      <c r="M5803" s="4">
        <v>5</v>
      </c>
      <c r="N5803" s="4">
        <v>1</v>
      </c>
      <c r="O5803" s="4">
        <v>5</v>
      </c>
      <c r="P5803" s="4">
        <v>5</v>
      </c>
      <c r="Q5803" s="9">
        <f t="shared" si="272"/>
        <v>6.4837962962962958E-2</v>
      </c>
      <c r="R5803" s="4">
        <f t="shared" si="270"/>
        <v>40688.79378472222</v>
      </c>
      <c r="S5803" s="4">
        <v>0.2213011705581609</v>
      </c>
      <c r="T5803" s="4" t="str">
        <f>VLOOKUP(E5803,Sheet2!$A$2:$E$137,5,FALSE)</f>
        <v>CA</v>
      </c>
      <c r="U5803" s="4">
        <f>VLOOKUP($T5803,Sheet4!$H$1106:$M$1351,surveys!U$1+1,FALSE)</f>
        <v>0.39929817507859233</v>
      </c>
      <c r="V5803" s="4">
        <f>VLOOKUP($T5803,Sheet4!$H$1106:$M$1351,surveys!V$1+1,FALSE)</f>
        <v>0.68226808593455113</v>
      </c>
      <c r="W5803" s="4">
        <f>VLOOKUP($T5803,Sheet4!$H$1106:$M$1351,surveys!W$1+1,FALSE)</f>
        <v>0.8413893511967715</v>
      </c>
      <c r="X5803" s="4">
        <f>VLOOKUP($T5803,Sheet4!$H$1106:$M$1351,surveys!X$1+1,FALSE)</f>
        <v>0.92969032990429024</v>
      </c>
      <c r="Y5803" s="4">
        <f>VLOOKUP($T5803,Sheet4!$H$1106:$M$1351,surveys!Y$1+1,FALSE)</f>
        <v>1</v>
      </c>
      <c r="Z5803" s="4">
        <f t="shared" si="271"/>
        <v>1</v>
      </c>
      <c r="AA5803" s="4" t="str">
        <f>VLOOKUP(T5803&amp;"-"&amp;Z5803,Sheet4!$W$2:$AA$1100,3,FALSE)</f>
        <v>Toronto</v>
      </c>
      <c r="AB5803" s="4">
        <f>VLOOKUP(T5803&amp;"-"&amp;Z5803,Sheet4!$W$2:$AA$1100,4,FALSE)</f>
        <v>43.700110000000002</v>
      </c>
      <c r="AC5803" s="4">
        <f>VLOOKUP(T5803&amp;"-"&amp;Z5803,Sheet4!$W$2:$AA$1100,5,FALSE)</f>
        <v>-79.416300000000007</v>
      </c>
    </row>
    <row r="5804" spans="1:29">
      <c r="A5804" s="6">
        <v>40688</v>
      </c>
      <c r="B5804" s="7">
        <v>0.71045138888888892</v>
      </c>
      <c r="C5804" s="4" t="s">
        <v>1213</v>
      </c>
      <c r="D5804" s="4" t="s">
        <v>1214</v>
      </c>
      <c r="E5804" s="4" t="s">
        <v>19</v>
      </c>
      <c r="F5804" s="4">
        <v>2</v>
      </c>
      <c r="G5804" s="4">
        <v>2</v>
      </c>
      <c r="H5804" s="4">
        <v>3</v>
      </c>
      <c r="I5804" s="4">
        <v>3</v>
      </c>
      <c r="J5804" s="4">
        <v>3</v>
      </c>
      <c r="K5804" s="4">
        <v>3</v>
      </c>
      <c r="L5804" s="4">
        <v>2</v>
      </c>
      <c r="M5804" s="4">
        <v>1</v>
      </c>
      <c r="N5804" s="4">
        <v>3</v>
      </c>
      <c r="O5804" s="4">
        <v>3</v>
      </c>
      <c r="P5804" s="4">
        <v>2</v>
      </c>
      <c r="Q5804" s="9">
        <f t="shared" si="272"/>
        <v>7.9745370370370387E-3</v>
      </c>
      <c r="R5804" s="4">
        <f t="shared" si="270"/>
        <v>40688.710451388892</v>
      </c>
      <c r="S5804" s="4">
        <v>0.32532175302437416</v>
      </c>
      <c r="T5804" s="4" t="str">
        <f>VLOOKUP(E5804,Sheet2!$A$2:$E$137,5,FALSE)</f>
        <v>HU</v>
      </c>
      <c r="U5804" s="4">
        <f>VLOOKUP($T5804,Sheet4!$H$1106:$M$1351,surveys!U$1+1,FALSE)</f>
        <v>0.70836665732550796</v>
      </c>
      <c r="V5804" s="4">
        <f>VLOOKUP($T5804,Sheet4!$H$1106:$M$1351,surveys!V$1+1,FALSE)</f>
        <v>0.79361649434247361</v>
      </c>
      <c r="W5804" s="4">
        <f>VLOOKUP($T5804,Sheet4!$H$1106:$M$1351,surveys!W$1+1,FALSE)</f>
        <v>0.86571617940203494</v>
      </c>
      <c r="X5804" s="4">
        <f>VLOOKUP($T5804,Sheet4!$H$1106:$M$1351,surveys!X$1+1,FALSE)</f>
        <v>0.93457750328785116</v>
      </c>
      <c r="Y5804" s="4">
        <f>VLOOKUP($T5804,Sheet4!$H$1106:$M$1351,surveys!Y$1+1,FALSE)</f>
        <v>1</v>
      </c>
      <c r="Z5804" s="4">
        <f t="shared" si="271"/>
        <v>1</v>
      </c>
      <c r="AA5804" s="4" t="str">
        <f>VLOOKUP(T5804&amp;"-"&amp;Z5804,Sheet4!$W$2:$AA$1100,3,FALSE)</f>
        <v>Budapest</v>
      </c>
      <c r="AB5804" s="4">
        <f>VLOOKUP(T5804&amp;"-"&amp;Z5804,Sheet4!$W$2:$AA$1100,4,FALSE)</f>
        <v>47.498010000000001</v>
      </c>
      <c r="AC5804" s="4">
        <f>VLOOKUP(T5804&amp;"-"&amp;Z5804,Sheet4!$W$2:$AA$1100,5,FALSE)</f>
        <v>19.039909999999999</v>
      </c>
    </row>
    <row r="5805" spans="1:29">
      <c r="A5805" s="6">
        <v>40688</v>
      </c>
      <c r="B5805" s="7">
        <v>0.84815972222222225</v>
      </c>
      <c r="C5805" s="4" t="s">
        <v>1215</v>
      </c>
      <c r="D5805" s="4" t="s">
        <v>1217</v>
      </c>
      <c r="E5805" s="4" t="s">
        <v>35</v>
      </c>
      <c r="F5805" s="4">
        <v>4</v>
      </c>
      <c r="G5805" s="4">
        <v>3</v>
      </c>
      <c r="H5805" s="4">
        <v>4</v>
      </c>
      <c r="I5805" s="4">
        <v>4</v>
      </c>
      <c r="J5805" s="4">
        <v>5</v>
      </c>
      <c r="K5805" s="4">
        <v>5</v>
      </c>
      <c r="L5805" s="4">
        <v>4</v>
      </c>
      <c r="M5805" s="4">
        <v>5</v>
      </c>
      <c r="N5805" s="4">
        <v>5</v>
      </c>
      <c r="O5805" s="4">
        <v>4</v>
      </c>
      <c r="P5805" s="4">
        <v>5</v>
      </c>
      <c r="Q5805" s="9">
        <f t="shared" si="272"/>
        <v>3.3587962962962965E-2</v>
      </c>
      <c r="R5805" s="4">
        <f t="shared" si="270"/>
        <v>40688.84815972222</v>
      </c>
      <c r="S5805" s="4">
        <v>0.13020726322678389</v>
      </c>
      <c r="T5805" s="4" t="str">
        <f>VLOOKUP(E5805,Sheet2!$A$2:$E$137,5,FALSE)</f>
        <v>CH</v>
      </c>
      <c r="U5805" s="4">
        <f>VLOOKUP($T5805,Sheet4!$H$1106:$M$1351,surveys!U$1+1,FALSE)</f>
        <v>0.36801312971081684</v>
      </c>
      <c r="V5805" s="4">
        <f>VLOOKUP($T5805,Sheet4!$H$1106:$M$1351,surveys!V$1+1,FALSE)</f>
        <v>0.56614447204928808</v>
      </c>
      <c r="W5805" s="4">
        <f>VLOOKUP($T5805,Sheet4!$H$1106:$M$1351,surveys!W$1+1,FALSE)</f>
        <v>0.74328356923090177</v>
      </c>
      <c r="X5805" s="4">
        <f>VLOOKUP($T5805,Sheet4!$H$1106:$M$1351,surveys!X$1+1,FALSE)</f>
        <v>0.87426944983797861</v>
      </c>
      <c r="Y5805" s="4">
        <f>VLOOKUP($T5805,Sheet4!$H$1106:$M$1351,surveys!Y$1+1,FALSE)</f>
        <v>1</v>
      </c>
      <c r="Z5805" s="4">
        <f t="shared" si="271"/>
        <v>1</v>
      </c>
      <c r="AA5805" s="4" t="str">
        <f>VLOOKUP(T5805&amp;"-"&amp;Z5805,Sheet4!$W$2:$AA$1100,3,FALSE)</f>
        <v>Zurich</v>
      </c>
      <c r="AB5805" s="4">
        <f>VLOOKUP(T5805&amp;"-"&amp;Z5805,Sheet4!$W$2:$AA$1100,4,FALSE)</f>
        <v>47.366669999999999</v>
      </c>
      <c r="AC5805" s="4">
        <f>VLOOKUP(T5805&amp;"-"&amp;Z5805,Sheet4!$W$2:$AA$1100,5,FALSE)</f>
        <v>8.5500000000000007</v>
      </c>
    </row>
    <row r="5806" spans="1:29">
      <c r="A5806" s="6">
        <v>40688</v>
      </c>
      <c r="B5806" s="7">
        <v>0.76694444444444443</v>
      </c>
      <c r="C5806" s="4" t="s">
        <v>1215</v>
      </c>
      <c r="D5806" s="4" t="s">
        <v>1216</v>
      </c>
      <c r="E5806" s="4" t="s">
        <v>11</v>
      </c>
      <c r="F5806" s="4">
        <v>3</v>
      </c>
      <c r="G5806" s="4">
        <v>3</v>
      </c>
      <c r="H5806" s="4">
        <v>2</v>
      </c>
      <c r="I5806" s="4">
        <v>1</v>
      </c>
      <c r="J5806" s="4">
        <v>1</v>
      </c>
      <c r="K5806" s="4">
        <v>3</v>
      </c>
      <c r="L5806" s="4">
        <v>2</v>
      </c>
      <c r="M5806" s="4">
        <v>3</v>
      </c>
      <c r="N5806" s="4">
        <v>4</v>
      </c>
      <c r="O5806" s="4">
        <v>5</v>
      </c>
      <c r="P5806" s="4">
        <v>3</v>
      </c>
      <c r="Q5806" s="9">
        <f t="shared" si="272"/>
        <v>4.6342592592592595E-2</v>
      </c>
      <c r="R5806" s="4">
        <f t="shared" si="270"/>
        <v>40688.766944444447</v>
      </c>
      <c r="S5806" s="4">
        <v>0.41080678733617138</v>
      </c>
      <c r="T5806" s="4" t="str">
        <f>VLOOKUP(E5806,Sheet2!$A$2:$E$137,5,FALSE)</f>
        <v>FR</v>
      </c>
      <c r="U5806" s="4">
        <f>VLOOKUP($T5806,Sheet4!$H$1106:$M$1351,surveys!U$1+1,FALSE)</f>
        <v>0.51193913659220647</v>
      </c>
      <c r="V5806" s="4">
        <f>VLOOKUP($T5806,Sheet4!$H$1106:$M$1351,surveys!V$1+1,FALSE)</f>
        <v>0.70220575033861143</v>
      </c>
      <c r="W5806" s="4">
        <f>VLOOKUP($T5806,Sheet4!$H$1106:$M$1351,surveys!W$1+1,FALSE)</f>
        <v>0.81527182039156842</v>
      </c>
      <c r="X5806" s="4">
        <f>VLOOKUP($T5806,Sheet4!$H$1106:$M$1351,surveys!X$1+1,FALSE)</f>
        <v>0.91893911792009964</v>
      </c>
      <c r="Y5806" s="4">
        <f>VLOOKUP($T5806,Sheet4!$H$1106:$M$1351,surveys!Y$1+1,FALSE)</f>
        <v>1</v>
      </c>
      <c r="Z5806" s="4">
        <f t="shared" si="271"/>
        <v>1</v>
      </c>
      <c r="AA5806" s="4" t="str">
        <f>VLOOKUP(T5806&amp;"-"&amp;Z5806,Sheet4!$W$2:$AA$1100,3,FALSE)</f>
        <v>Paris</v>
      </c>
      <c r="AB5806" s="4">
        <f>VLOOKUP(T5806&amp;"-"&amp;Z5806,Sheet4!$W$2:$AA$1100,4,FALSE)</f>
        <v>48.853409999999997</v>
      </c>
      <c r="AC5806" s="4">
        <f>VLOOKUP(T5806&amp;"-"&amp;Z5806,Sheet4!$W$2:$AA$1100,5,FALSE)</f>
        <v>2.3488000000000002</v>
      </c>
    </row>
    <row r="5807" spans="1:29">
      <c r="A5807" s="6">
        <v>40688</v>
      </c>
      <c r="B5807" s="7">
        <v>0.84253472222222225</v>
      </c>
      <c r="C5807" s="4" t="s">
        <v>1215</v>
      </c>
      <c r="D5807" s="4" t="s">
        <v>1214</v>
      </c>
      <c r="E5807" s="4" t="s">
        <v>23</v>
      </c>
      <c r="F5807" s="4">
        <v>3</v>
      </c>
      <c r="G5807" s="4">
        <v>1</v>
      </c>
      <c r="H5807" s="4">
        <v>1</v>
      </c>
      <c r="I5807" s="4">
        <v>5</v>
      </c>
      <c r="J5807" s="4">
        <v>1</v>
      </c>
      <c r="K5807" s="4">
        <v>5</v>
      </c>
      <c r="L5807" s="4">
        <v>5</v>
      </c>
      <c r="M5807" s="4">
        <v>5</v>
      </c>
      <c r="N5807" s="4">
        <v>1</v>
      </c>
      <c r="O5807" s="4">
        <v>5</v>
      </c>
      <c r="P5807" s="4">
        <v>1</v>
      </c>
      <c r="Q5807" s="9">
        <f t="shared" si="272"/>
        <v>2.9421296296296296E-2</v>
      </c>
      <c r="R5807" s="4">
        <f t="shared" si="270"/>
        <v>40688.842534722222</v>
      </c>
      <c r="S5807" s="4">
        <v>0.48924584667980686</v>
      </c>
      <c r="T5807" s="4" t="str">
        <f>VLOOKUP(E5807,Sheet2!$A$2:$E$137,5,FALSE)</f>
        <v>CA</v>
      </c>
      <c r="U5807" s="4">
        <f>VLOOKUP($T5807,Sheet4!$H$1106:$M$1351,surveys!U$1+1,FALSE)</f>
        <v>0.39929817507859233</v>
      </c>
      <c r="V5807" s="4">
        <f>VLOOKUP($T5807,Sheet4!$H$1106:$M$1351,surveys!V$1+1,FALSE)</f>
        <v>0.68226808593455113</v>
      </c>
      <c r="W5807" s="4">
        <f>VLOOKUP($T5807,Sheet4!$H$1106:$M$1351,surveys!W$1+1,FALSE)</f>
        <v>0.8413893511967715</v>
      </c>
      <c r="X5807" s="4">
        <f>VLOOKUP($T5807,Sheet4!$H$1106:$M$1351,surveys!X$1+1,FALSE)</f>
        <v>0.92969032990429024</v>
      </c>
      <c r="Y5807" s="4">
        <f>VLOOKUP($T5807,Sheet4!$H$1106:$M$1351,surveys!Y$1+1,FALSE)</f>
        <v>1</v>
      </c>
      <c r="Z5807" s="4">
        <f t="shared" si="271"/>
        <v>2</v>
      </c>
      <c r="AA5807" s="4" t="str">
        <f>VLOOKUP(T5807&amp;"-"&amp;Z5807,Sheet4!$W$2:$AA$1100,3,FALSE)</f>
        <v>Montreal</v>
      </c>
      <c r="AB5807" s="4">
        <f>VLOOKUP(T5807&amp;"-"&amp;Z5807,Sheet4!$W$2:$AA$1100,4,FALSE)</f>
        <v>45.508839999999999</v>
      </c>
      <c r="AC5807" s="4">
        <f>VLOOKUP(T5807&amp;"-"&amp;Z5807,Sheet4!$W$2:$AA$1100,5,FALSE)</f>
        <v>-73.587810000000005</v>
      </c>
    </row>
    <row r="5808" spans="1:29">
      <c r="A5808" s="6">
        <v>40688</v>
      </c>
      <c r="B5808" s="7">
        <v>0.84263888888888883</v>
      </c>
      <c r="C5808" s="4" t="s">
        <v>1213</v>
      </c>
      <c r="D5808" s="4" t="s">
        <v>1214</v>
      </c>
      <c r="E5808" s="4" t="s">
        <v>31</v>
      </c>
      <c r="F5808" s="4">
        <v>3</v>
      </c>
      <c r="G5808" s="4">
        <v>3</v>
      </c>
      <c r="H5808" s="4">
        <v>4</v>
      </c>
      <c r="I5808" s="4">
        <v>5</v>
      </c>
      <c r="J5808" s="4">
        <v>5</v>
      </c>
      <c r="K5808" s="4">
        <v>5</v>
      </c>
      <c r="L5808" s="4">
        <v>2</v>
      </c>
      <c r="M5808" s="4">
        <v>5</v>
      </c>
      <c r="N5808" s="4">
        <v>5</v>
      </c>
      <c r="O5808" s="4">
        <v>5</v>
      </c>
      <c r="P5808" s="4">
        <v>5</v>
      </c>
      <c r="Q5808" s="9">
        <f t="shared" si="272"/>
        <v>3.019675925925926E-2</v>
      </c>
      <c r="R5808" s="4">
        <f t="shared" si="270"/>
        <v>40688.842638888891</v>
      </c>
      <c r="S5808" s="4">
        <v>0.51851192680007241</v>
      </c>
      <c r="T5808" s="4" t="str">
        <f>VLOOKUP(E5808,Sheet2!$A$2:$E$137,5,FALSE)</f>
        <v>ES</v>
      </c>
      <c r="U5808" s="4">
        <f>VLOOKUP($T5808,Sheet4!$H$1106:$M$1351,surveys!U$1+1,FALSE)</f>
        <v>0.46058089642806016</v>
      </c>
      <c r="V5808" s="4">
        <f>VLOOKUP($T5808,Sheet4!$H$1106:$M$1351,surveys!V$1+1,FALSE)</f>
        <v>0.68996105930901486</v>
      </c>
      <c r="W5808" s="4">
        <f>VLOOKUP($T5808,Sheet4!$H$1106:$M$1351,surveys!W$1+1,FALSE)</f>
        <v>0.80513768719908241</v>
      </c>
      <c r="X5808" s="4">
        <f>VLOOKUP($T5808,Sheet4!$H$1106:$M$1351,surveys!X$1+1,FALSE)</f>
        <v>0.90461214064594464</v>
      </c>
      <c r="Y5808" s="4">
        <f>VLOOKUP($T5808,Sheet4!$H$1106:$M$1351,surveys!Y$1+1,FALSE)</f>
        <v>1</v>
      </c>
      <c r="Z5808" s="4">
        <f t="shared" si="271"/>
        <v>2</v>
      </c>
      <c r="AA5808" s="4" t="str">
        <f>VLOOKUP(T5808&amp;"-"&amp;Z5808,Sheet4!$W$2:$AA$1100,3,FALSE)</f>
        <v>Barcelona</v>
      </c>
      <c r="AB5808" s="4">
        <f>VLOOKUP(T5808&amp;"-"&amp;Z5808,Sheet4!$W$2:$AA$1100,4,FALSE)</f>
        <v>41.38879</v>
      </c>
      <c r="AC5808" s="4">
        <f>VLOOKUP(T5808&amp;"-"&amp;Z5808,Sheet4!$W$2:$AA$1100,5,FALSE)</f>
        <v>2.1589900000000002</v>
      </c>
    </row>
    <row r="5809" spans="1:29">
      <c r="A5809" s="6">
        <v>40688</v>
      </c>
      <c r="B5809" s="7">
        <v>0.84447916666666656</v>
      </c>
      <c r="C5809" s="4" t="s">
        <v>1213</v>
      </c>
      <c r="D5809" s="4" t="s">
        <v>1218</v>
      </c>
      <c r="E5809" s="4" t="s">
        <v>23</v>
      </c>
      <c r="F5809" s="4">
        <v>5</v>
      </c>
      <c r="G5809" s="4">
        <v>3</v>
      </c>
      <c r="H5809" s="4">
        <v>5</v>
      </c>
      <c r="I5809" s="4">
        <v>5</v>
      </c>
      <c r="J5809" s="4">
        <v>3</v>
      </c>
      <c r="K5809" s="4">
        <v>3</v>
      </c>
      <c r="L5809" s="4">
        <v>4</v>
      </c>
      <c r="M5809" s="4">
        <v>5</v>
      </c>
      <c r="N5809" s="4">
        <v>1</v>
      </c>
      <c r="O5809" s="4">
        <v>5</v>
      </c>
      <c r="P5809" s="4">
        <v>3</v>
      </c>
      <c r="Q5809" s="9">
        <f t="shared" si="272"/>
        <v>3.1331018518518515E-2</v>
      </c>
      <c r="R5809" s="4">
        <f t="shared" si="270"/>
        <v>40688.84447916667</v>
      </c>
      <c r="S5809" s="4">
        <v>0.3297648360176102</v>
      </c>
      <c r="T5809" s="4" t="str">
        <f>VLOOKUP(E5809,Sheet2!$A$2:$E$137,5,FALSE)</f>
        <v>CA</v>
      </c>
      <c r="U5809" s="4">
        <f>VLOOKUP($T5809,Sheet4!$H$1106:$M$1351,surveys!U$1+1,FALSE)</f>
        <v>0.39929817507859233</v>
      </c>
      <c r="V5809" s="4">
        <f>VLOOKUP($T5809,Sheet4!$H$1106:$M$1351,surveys!V$1+1,FALSE)</f>
        <v>0.68226808593455113</v>
      </c>
      <c r="W5809" s="4">
        <f>VLOOKUP($T5809,Sheet4!$H$1106:$M$1351,surveys!W$1+1,FALSE)</f>
        <v>0.8413893511967715</v>
      </c>
      <c r="X5809" s="4">
        <f>VLOOKUP($T5809,Sheet4!$H$1106:$M$1351,surveys!X$1+1,FALSE)</f>
        <v>0.92969032990429024</v>
      </c>
      <c r="Y5809" s="4">
        <f>VLOOKUP($T5809,Sheet4!$H$1106:$M$1351,surveys!Y$1+1,FALSE)</f>
        <v>1</v>
      </c>
      <c r="Z5809" s="4">
        <f t="shared" si="271"/>
        <v>1</v>
      </c>
      <c r="AA5809" s="4" t="str">
        <f>VLOOKUP(T5809&amp;"-"&amp;Z5809,Sheet4!$W$2:$AA$1100,3,FALSE)</f>
        <v>Toronto</v>
      </c>
      <c r="AB5809" s="4">
        <f>VLOOKUP(T5809&amp;"-"&amp;Z5809,Sheet4!$W$2:$AA$1100,4,FALSE)</f>
        <v>43.700110000000002</v>
      </c>
      <c r="AC5809" s="4">
        <f>VLOOKUP(T5809&amp;"-"&amp;Z5809,Sheet4!$W$2:$AA$1100,5,FALSE)</f>
        <v>-79.416300000000007</v>
      </c>
    </row>
    <row r="5810" spans="1:29">
      <c r="A5810" s="6">
        <v>40688</v>
      </c>
      <c r="B5810" s="7">
        <v>0.84556712962962965</v>
      </c>
      <c r="C5810" s="4" t="s">
        <v>1213</v>
      </c>
      <c r="D5810" s="4" t="s">
        <v>1217</v>
      </c>
      <c r="E5810" s="4" t="s">
        <v>11</v>
      </c>
      <c r="F5810" s="4">
        <v>4</v>
      </c>
      <c r="G5810" s="4">
        <v>3</v>
      </c>
      <c r="H5810" s="4">
        <v>4</v>
      </c>
      <c r="I5810" s="4">
        <v>4</v>
      </c>
      <c r="J5810" s="4">
        <v>5</v>
      </c>
      <c r="K5810" s="4">
        <v>4</v>
      </c>
      <c r="L5810" s="4">
        <v>2</v>
      </c>
      <c r="M5810" s="4">
        <v>5</v>
      </c>
      <c r="N5810" s="4">
        <v>5</v>
      </c>
      <c r="O5810" s="4">
        <v>2</v>
      </c>
      <c r="P5810" s="4">
        <v>4</v>
      </c>
      <c r="Q5810" s="9">
        <f t="shared" si="272"/>
        <v>3.1979166666666663E-2</v>
      </c>
      <c r="R5810" s="4">
        <f t="shared" si="270"/>
        <v>40688.845567129632</v>
      </c>
      <c r="S5810" s="4">
        <v>0.45950166368384826</v>
      </c>
      <c r="T5810" s="4" t="str">
        <f>VLOOKUP(E5810,Sheet2!$A$2:$E$137,5,FALSE)</f>
        <v>FR</v>
      </c>
      <c r="U5810" s="4">
        <f>VLOOKUP($T5810,Sheet4!$H$1106:$M$1351,surveys!U$1+1,FALSE)</f>
        <v>0.51193913659220647</v>
      </c>
      <c r="V5810" s="4">
        <f>VLOOKUP($T5810,Sheet4!$H$1106:$M$1351,surveys!V$1+1,FALSE)</f>
        <v>0.70220575033861143</v>
      </c>
      <c r="W5810" s="4">
        <f>VLOOKUP($T5810,Sheet4!$H$1106:$M$1351,surveys!W$1+1,FALSE)</f>
        <v>0.81527182039156842</v>
      </c>
      <c r="X5810" s="4">
        <f>VLOOKUP($T5810,Sheet4!$H$1106:$M$1351,surveys!X$1+1,FALSE)</f>
        <v>0.91893911792009964</v>
      </c>
      <c r="Y5810" s="4">
        <f>VLOOKUP($T5810,Sheet4!$H$1106:$M$1351,surveys!Y$1+1,FALSE)</f>
        <v>1</v>
      </c>
      <c r="Z5810" s="4">
        <f t="shared" si="271"/>
        <v>1</v>
      </c>
      <c r="AA5810" s="4" t="str">
        <f>VLOOKUP(T5810&amp;"-"&amp;Z5810,Sheet4!$W$2:$AA$1100,3,FALSE)</f>
        <v>Paris</v>
      </c>
      <c r="AB5810" s="4">
        <f>VLOOKUP(T5810&amp;"-"&amp;Z5810,Sheet4!$W$2:$AA$1100,4,FALSE)</f>
        <v>48.853409999999997</v>
      </c>
      <c r="AC5810" s="4">
        <f>VLOOKUP(T5810&amp;"-"&amp;Z5810,Sheet4!$W$2:$AA$1100,5,FALSE)</f>
        <v>2.3488000000000002</v>
      </c>
    </row>
    <row r="5811" spans="1:29">
      <c r="A5811" s="6">
        <v>40688</v>
      </c>
      <c r="B5811" s="7">
        <v>0.84560185185185188</v>
      </c>
      <c r="C5811" s="4" t="s">
        <v>1213</v>
      </c>
      <c r="D5811" s="4" t="s">
        <v>1214</v>
      </c>
      <c r="E5811" s="4" t="s">
        <v>33</v>
      </c>
      <c r="F5811" s="4">
        <v>3</v>
      </c>
      <c r="G5811" s="4">
        <v>2</v>
      </c>
      <c r="H5811" s="4">
        <v>2</v>
      </c>
      <c r="I5811" s="4">
        <v>3</v>
      </c>
      <c r="J5811" s="4">
        <v>3</v>
      </c>
      <c r="K5811" s="4">
        <v>3</v>
      </c>
      <c r="L5811" s="4">
        <v>2</v>
      </c>
      <c r="M5811" s="4">
        <v>3</v>
      </c>
      <c r="N5811" s="4">
        <v>2</v>
      </c>
      <c r="O5811" s="4">
        <v>2</v>
      </c>
      <c r="P5811" s="4">
        <v>3</v>
      </c>
      <c r="Q5811" s="9">
        <f t="shared" si="272"/>
        <v>3.1851851851851853E-2</v>
      </c>
      <c r="R5811" s="4">
        <f t="shared" si="270"/>
        <v>40688.845601851855</v>
      </c>
      <c r="S5811" s="4">
        <v>0.38274286961862103</v>
      </c>
      <c r="T5811" s="4" t="str">
        <f>VLOOKUP(E5811,Sheet2!$A$2:$E$137,5,FALSE)</f>
        <v>IT</v>
      </c>
      <c r="U5811" s="4">
        <f>VLOOKUP($T5811,Sheet4!$H$1106:$M$1351,surveys!U$1+1,FALSE)</f>
        <v>0.40073733113706772</v>
      </c>
      <c r="V5811" s="4">
        <f>VLOOKUP($T5811,Sheet4!$H$1106:$M$1351,surveys!V$1+1,FALSE)</f>
        <v>0.60502083075372182</v>
      </c>
      <c r="W5811" s="4">
        <f>VLOOKUP($T5811,Sheet4!$H$1106:$M$1351,surveys!W$1+1,FALSE)</f>
        <v>0.75963680320784854</v>
      </c>
      <c r="X5811" s="4">
        <f>VLOOKUP($T5811,Sheet4!$H$1106:$M$1351,surveys!X$1+1,FALSE)</f>
        <v>0.89491209934724891</v>
      </c>
      <c r="Y5811" s="4">
        <f>VLOOKUP($T5811,Sheet4!$H$1106:$M$1351,surveys!Y$1+1,FALSE)</f>
        <v>1</v>
      </c>
      <c r="Z5811" s="4">
        <f t="shared" si="271"/>
        <v>1</v>
      </c>
      <c r="AA5811" s="4" t="str">
        <f>VLOOKUP(T5811&amp;"-"&amp;Z5811,Sheet4!$W$2:$AA$1100,3,FALSE)</f>
        <v>Roma</v>
      </c>
      <c r="AB5811" s="4">
        <f>VLOOKUP(T5811&amp;"-"&amp;Z5811,Sheet4!$W$2:$AA$1100,4,FALSE)</f>
        <v>41.894739999999999</v>
      </c>
      <c r="AC5811" s="4">
        <f>VLOOKUP(T5811&amp;"-"&amp;Z5811,Sheet4!$W$2:$AA$1100,5,FALSE)</f>
        <v>12.4839</v>
      </c>
    </row>
    <row r="5812" spans="1:29">
      <c r="A5812" s="6">
        <v>40688</v>
      </c>
      <c r="B5812" s="7">
        <v>0.84688657407407408</v>
      </c>
      <c r="C5812" s="4" t="s">
        <v>1213</v>
      </c>
      <c r="D5812" s="4" t="s">
        <v>1219</v>
      </c>
      <c r="E5812" s="4" t="s">
        <v>11</v>
      </c>
      <c r="F5812" s="4">
        <v>3</v>
      </c>
      <c r="G5812" s="4">
        <v>3</v>
      </c>
      <c r="H5812" s="4">
        <v>2</v>
      </c>
      <c r="I5812" s="4">
        <v>1</v>
      </c>
      <c r="J5812" s="4">
        <v>4</v>
      </c>
      <c r="K5812" s="4">
        <v>3</v>
      </c>
      <c r="L5812" s="4">
        <v>2</v>
      </c>
      <c r="M5812" s="4">
        <v>5</v>
      </c>
      <c r="N5812" s="4">
        <v>3</v>
      </c>
      <c r="O5812" s="4">
        <v>3</v>
      </c>
      <c r="P5812" s="4">
        <v>4</v>
      </c>
      <c r="Q5812" s="9">
        <f t="shared" si="272"/>
        <v>3.2800925925925928E-2</v>
      </c>
      <c r="R5812" s="4">
        <f t="shared" si="270"/>
        <v>40688.846886574072</v>
      </c>
      <c r="S5812" s="4">
        <v>0.89475290954379361</v>
      </c>
      <c r="T5812" s="4" t="str">
        <f>VLOOKUP(E5812,Sheet2!$A$2:$E$137,5,FALSE)</f>
        <v>FR</v>
      </c>
      <c r="U5812" s="4">
        <f>VLOOKUP($T5812,Sheet4!$H$1106:$M$1351,surveys!U$1+1,FALSE)</f>
        <v>0.51193913659220647</v>
      </c>
      <c r="V5812" s="4">
        <f>VLOOKUP($T5812,Sheet4!$H$1106:$M$1351,surveys!V$1+1,FALSE)</f>
        <v>0.70220575033861143</v>
      </c>
      <c r="W5812" s="4">
        <f>VLOOKUP($T5812,Sheet4!$H$1106:$M$1351,surveys!W$1+1,FALSE)</f>
        <v>0.81527182039156842</v>
      </c>
      <c r="X5812" s="4">
        <f>VLOOKUP($T5812,Sheet4!$H$1106:$M$1351,surveys!X$1+1,FALSE)</f>
        <v>0.91893911792009964</v>
      </c>
      <c r="Y5812" s="4">
        <f>VLOOKUP($T5812,Sheet4!$H$1106:$M$1351,surveys!Y$1+1,FALSE)</f>
        <v>1</v>
      </c>
      <c r="Z5812" s="4">
        <f t="shared" si="271"/>
        <v>4</v>
      </c>
      <c r="AA5812" s="4" t="str">
        <f>VLOOKUP(T5812&amp;"-"&amp;Z5812,Sheet4!$W$2:$AA$1100,3,FALSE)</f>
        <v>Toulouse</v>
      </c>
      <c r="AB5812" s="4">
        <f>VLOOKUP(T5812&amp;"-"&amp;Z5812,Sheet4!$W$2:$AA$1100,4,FALSE)</f>
        <v>43.604259999999996</v>
      </c>
      <c r="AC5812" s="4">
        <f>VLOOKUP(T5812&amp;"-"&amp;Z5812,Sheet4!$W$2:$AA$1100,5,FALSE)</f>
        <v>1.44367</v>
      </c>
    </row>
    <row r="5813" spans="1:29">
      <c r="A5813" s="6">
        <v>40688</v>
      </c>
      <c r="B5813" s="7">
        <v>0.84759259259259256</v>
      </c>
      <c r="C5813" s="4" t="s">
        <v>1215</v>
      </c>
      <c r="D5813" s="4" t="s">
        <v>1218</v>
      </c>
      <c r="E5813" s="4" t="s">
        <v>402</v>
      </c>
      <c r="F5813" s="4">
        <v>5</v>
      </c>
      <c r="G5813" s="4">
        <v>3</v>
      </c>
      <c r="H5813" s="4">
        <v>3</v>
      </c>
      <c r="I5813" s="4">
        <v>4</v>
      </c>
      <c r="J5813" s="4">
        <v>5</v>
      </c>
      <c r="K5813" s="4">
        <v>5</v>
      </c>
      <c r="L5813" s="4">
        <v>4</v>
      </c>
      <c r="M5813" s="4">
        <v>5</v>
      </c>
      <c r="N5813" s="4">
        <v>5</v>
      </c>
      <c r="O5813" s="4">
        <v>4</v>
      </c>
      <c r="P5813" s="4">
        <v>5</v>
      </c>
      <c r="Q5813" s="9">
        <f t="shared" si="272"/>
        <v>3.3715277777777775E-2</v>
      </c>
      <c r="R5813" s="4">
        <f t="shared" si="270"/>
        <v>40688.847592592596</v>
      </c>
      <c r="S5813" s="4">
        <v>0.35040196222680131</v>
      </c>
      <c r="T5813" s="4" t="str">
        <f>VLOOKUP(E5813,Sheet2!$A$2:$E$137,5,FALSE)</f>
        <v>JO</v>
      </c>
      <c r="U5813" s="4">
        <f>VLOOKUP($T5813,Sheet4!$H$1106:$M$1351,surveys!U$1+1,FALSE)</f>
        <v>0.45155870691086131</v>
      </c>
      <c r="V5813" s="4">
        <f>VLOOKUP($T5813,Sheet4!$H$1106:$M$1351,surveys!V$1+1,FALSE)</f>
        <v>0.73210329961482257</v>
      </c>
      <c r="W5813" s="4">
        <f>VLOOKUP($T5813,Sheet4!$H$1106:$M$1351,surveys!W$1+1,FALSE)</f>
        <v>0.84092840399638857</v>
      </c>
      <c r="X5813" s="4">
        <f>VLOOKUP($T5813,Sheet4!$H$1106:$M$1351,surveys!X$1+1,FALSE)</f>
        <v>0.93586439828544188</v>
      </c>
      <c r="Y5813" s="4">
        <f>VLOOKUP($T5813,Sheet4!$H$1106:$M$1351,surveys!Y$1+1,FALSE)</f>
        <v>1</v>
      </c>
      <c r="Z5813" s="4">
        <f t="shared" si="271"/>
        <v>1</v>
      </c>
      <c r="AA5813" s="4" t="str">
        <f>VLOOKUP(T5813&amp;"-"&amp;Z5813,Sheet4!$W$2:$AA$1100,3,FALSE)</f>
        <v>Amman</v>
      </c>
      <c r="AB5813" s="4">
        <f>VLOOKUP(T5813&amp;"-"&amp;Z5813,Sheet4!$W$2:$AA$1100,4,FALSE)</f>
        <v>31.955220000000001</v>
      </c>
      <c r="AC5813" s="4">
        <f>VLOOKUP(T5813&amp;"-"&amp;Z5813,Sheet4!$W$2:$AA$1100,5,FALSE)</f>
        <v>35.945030000000003</v>
      </c>
    </row>
    <row r="5814" spans="1:29">
      <c r="A5814" s="6">
        <v>40688</v>
      </c>
      <c r="B5814" s="7">
        <v>0.84959490740740751</v>
      </c>
      <c r="C5814" s="4" t="s">
        <v>1215</v>
      </c>
      <c r="D5814" s="4" t="s">
        <v>1217</v>
      </c>
      <c r="E5814" s="4" t="s">
        <v>11</v>
      </c>
      <c r="F5814" s="4">
        <v>3</v>
      </c>
      <c r="G5814" s="4">
        <v>5</v>
      </c>
      <c r="H5814" s="4">
        <v>2</v>
      </c>
      <c r="I5814" s="4">
        <v>2</v>
      </c>
      <c r="J5814" s="4">
        <v>5</v>
      </c>
      <c r="K5814" s="4">
        <v>4</v>
      </c>
      <c r="L5814" s="4">
        <v>5</v>
      </c>
      <c r="M5814" s="4">
        <v>5</v>
      </c>
      <c r="N5814" s="4">
        <v>3</v>
      </c>
      <c r="O5814" s="4">
        <v>4</v>
      </c>
      <c r="P5814" s="4">
        <v>2</v>
      </c>
      <c r="Q5814" s="9">
        <f t="shared" si="272"/>
        <v>3.412037037037037E-2</v>
      </c>
      <c r="R5814" s="4">
        <f t="shared" si="270"/>
        <v>40688.849594907406</v>
      </c>
      <c r="S5814" s="4">
        <v>0.91934380424396744</v>
      </c>
      <c r="T5814" s="4" t="str">
        <f>VLOOKUP(E5814,Sheet2!$A$2:$E$137,5,FALSE)</f>
        <v>FR</v>
      </c>
      <c r="U5814" s="4">
        <f>VLOOKUP($T5814,Sheet4!$H$1106:$M$1351,surveys!U$1+1,FALSE)</f>
        <v>0.51193913659220647</v>
      </c>
      <c r="V5814" s="4">
        <f>VLOOKUP($T5814,Sheet4!$H$1106:$M$1351,surveys!V$1+1,FALSE)</f>
        <v>0.70220575033861143</v>
      </c>
      <c r="W5814" s="4">
        <f>VLOOKUP($T5814,Sheet4!$H$1106:$M$1351,surveys!W$1+1,FALSE)</f>
        <v>0.81527182039156842</v>
      </c>
      <c r="X5814" s="4">
        <f>VLOOKUP($T5814,Sheet4!$H$1106:$M$1351,surveys!X$1+1,FALSE)</f>
        <v>0.91893911792009964</v>
      </c>
      <c r="Y5814" s="4">
        <f>VLOOKUP($T5814,Sheet4!$H$1106:$M$1351,surveys!Y$1+1,FALSE)</f>
        <v>1</v>
      </c>
      <c r="Z5814" s="4">
        <f t="shared" si="271"/>
        <v>5</v>
      </c>
      <c r="AA5814" s="4" t="str">
        <f>VLOOKUP(T5814&amp;"-"&amp;Z5814,Sheet4!$W$2:$AA$1100,3,FALSE)</f>
        <v>Nice</v>
      </c>
      <c r="AB5814" s="4">
        <f>VLOOKUP(T5814&amp;"-"&amp;Z5814,Sheet4!$W$2:$AA$1100,4,FALSE)</f>
        <v>43.703130000000002</v>
      </c>
      <c r="AC5814" s="4">
        <f>VLOOKUP(T5814&amp;"-"&amp;Z5814,Sheet4!$W$2:$AA$1100,5,FALSE)</f>
        <v>7.2660799999999997</v>
      </c>
    </row>
    <row r="5815" spans="1:29">
      <c r="A5815" s="6">
        <v>40688</v>
      </c>
      <c r="B5815" s="7">
        <v>0.85</v>
      </c>
      <c r="C5815" s="4" t="s">
        <v>1213</v>
      </c>
      <c r="D5815" s="4" t="s">
        <v>1216</v>
      </c>
      <c r="E5815" s="4" t="s">
        <v>11</v>
      </c>
      <c r="F5815" s="4">
        <v>3</v>
      </c>
      <c r="G5815" s="4">
        <v>2</v>
      </c>
      <c r="H5815" s="4">
        <v>4</v>
      </c>
      <c r="I5815" s="4">
        <v>2</v>
      </c>
      <c r="J5815" s="4">
        <v>5</v>
      </c>
      <c r="K5815" s="4">
        <v>4</v>
      </c>
      <c r="L5815" s="4">
        <v>1</v>
      </c>
      <c r="M5815" s="4">
        <v>4</v>
      </c>
      <c r="N5815" s="4">
        <v>4</v>
      </c>
      <c r="O5815" s="4">
        <v>2</v>
      </c>
      <c r="P5815" s="4">
        <v>5</v>
      </c>
      <c r="Q5815" s="9">
        <f t="shared" si="272"/>
        <v>4.4560185185185189E-3</v>
      </c>
      <c r="R5815" s="4">
        <f t="shared" si="270"/>
        <v>40688.85</v>
      </c>
      <c r="S5815" s="4">
        <v>0.27557942455169115</v>
      </c>
      <c r="T5815" s="4" t="str">
        <f>VLOOKUP(E5815,Sheet2!$A$2:$E$137,5,FALSE)</f>
        <v>FR</v>
      </c>
      <c r="U5815" s="4">
        <f>VLOOKUP($T5815,Sheet4!$H$1106:$M$1351,surveys!U$1+1,FALSE)</f>
        <v>0.51193913659220647</v>
      </c>
      <c r="V5815" s="4">
        <f>VLOOKUP($T5815,Sheet4!$H$1106:$M$1351,surveys!V$1+1,FALSE)</f>
        <v>0.70220575033861143</v>
      </c>
      <c r="W5815" s="4">
        <f>VLOOKUP($T5815,Sheet4!$H$1106:$M$1351,surveys!W$1+1,FALSE)</f>
        <v>0.81527182039156842</v>
      </c>
      <c r="X5815" s="4">
        <f>VLOOKUP($T5815,Sheet4!$H$1106:$M$1351,surveys!X$1+1,FALSE)</f>
        <v>0.91893911792009964</v>
      </c>
      <c r="Y5815" s="4">
        <f>VLOOKUP($T5815,Sheet4!$H$1106:$M$1351,surveys!Y$1+1,FALSE)</f>
        <v>1</v>
      </c>
      <c r="Z5815" s="4">
        <f t="shared" si="271"/>
        <v>1</v>
      </c>
      <c r="AA5815" s="4" t="str">
        <f>VLOOKUP(T5815&amp;"-"&amp;Z5815,Sheet4!$W$2:$AA$1100,3,FALSE)</f>
        <v>Paris</v>
      </c>
      <c r="AB5815" s="4">
        <f>VLOOKUP(T5815&amp;"-"&amp;Z5815,Sheet4!$W$2:$AA$1100,4,FALSE)</f>
        <v>48.853409999999997</v>
      </c>
      <c r="AC5815" s="4">
        <f>VLOOKUP(T5815&amp;"-"&amp;Z5815,Sheet4!$W$2:$AA$1100,5,FALSE)</f>
        <v>2.3488000000000002</v>
      </c>
    </row>
    <row r="5816" spans="1:29">
      <c r="A5816" s="6">
        <v>40688</v>
      </c>
      <c r="B5816" s="7">
        <v>0.85015046296296293</v>
      </c>
      <c r="C5816" s="4" t="s">
        <v>1213</v>
      </c>
      <c r="D5816" s="4" t="s">
        <v>1218</v>
      </c>
      <c r="E5816" s="4" t="s">
        <v>11</v>
      </c>
      <c r="F5816" s="4">
        <v>5</v>
      </c>
      <c r="G5816" s="4">
        <v>4</v>
      </c>
      <c r="H5816" s="4">
        <v>5</v>
      </c>
      <c r="I5816" s="4">
        <v>3</v>
      </c>
      <c r="J5816" s="4">
        <v>4</v>
      </c>
      <c r="K5816" s="4">
        <v>3</v>
      </c>
      <c r="L5816" s="4">
        <v>3</v>
      </c>
      <c r="M5816" s="4">
        <v>5</v>
      </c>
      <c r="N5816" s="4">
        <v>4</v>
      </c>
      <c r="O5816" s="4">
        <v>3</v>
      </c>
      <c r="P5816" s="4">
        <v>3</v>
      </c>
      <c r="Q5816" s="9">
        <f t="shared" si="272"/>
        <v>3.5451388888888886E-2</v>
      </c>
      <c r="R5816" s="4">
        <f t="shared" si="270"/>
        <v>40688.85015046296</v>
      </c>
      <c r="S5816" s="4">
        <v>0.30812366856553997</v>
      </c>
      <c r="T5816" s="4" t="str">
        <f>VLOOKUP(E5816,Sheet2!$A$2:$E$137,5,FALSE)</f>
        <v>FR</v>
      </c>
      <c r="U5816" s="4">
        <f>VLOOKUP($T5816,Sheet4!$H$1106:$M$1351,surveys!U$1+1,FALSE)</f>
        <v>0.51193913659220647</v>
      </c>
      <c r="V5816" s="4">
        <f>VLOOKUP($T5816,Sheet4!$H$1106:$M$1351,surveys!V$1+1,FALSE)</f>
        <v>0.70220575033861143</v>
      </c>
      <c r="W5816" s="4">
        <f>VLOOKUP($T5816,Sheet4!$H$1106:$M$1351,surveys!W$1+1,FALSE)</f>
        <v>0.81527182039156842</v>
      </c>
      <c r="X5816" s="4">
        <f>VLOOKUP($T5816,Sheet4!$H$1106:$M$1351,surveys!X$1+1,FALSE)</f>
        <v>0.91893911792009964</v>
      </c>
      <c r="Y5816" s="4">
        <f>VLOOKUP($T5816,Sheet4!$H$1106:$M$1351,surveys!Y$1+1,FALSE)</f>
        <v>1</v>
      </c>
      <c r="Z5816" s="4">
        <f t="shared" si="271"/>
        <v>1</v>
      </c>
      <c r="AA5816" s="4" t="str">
        <f>VLOOKUP(T5816&amp;"-"&amp;Z5816,Sheet4!$W$2:$AA$1100,3,FALSE)</f>
        <v>Paris</v>
      </c>
      <c r="AB5816" s="4">
        <f>VLOOKUP(T5816&amp;"-"&amp;Z5816,Sheet4!$W$2:$AA$1100,4,FALSE)</f>
        <v>48.853409999999997</v>
      </c>
      <c r="AC5816" s="4">
        <f>VLOOKUP(T5816&amp;"-"&amp;Z5816,Sheet4!$W$2:$AA$1100,5,FALSE)</f>
        <v>2.3488000000000002</v>
      </c>
    </row>
    <row r="5817" spans="1:29">
      <c r="A5817" s="6">
        <v>40688</v>
      </c>
      <c r="B5817" s="7">
        <v>0.85173611111111114</v>
      </c>
      <c r="C5817" s="4" t="s">
        <v>1213</v>
      </c>
      <c r="D5817" s="4" t="s">
        <v>1219</v>
      </c>
      <c r="E5817" s="4" t="s">
        <v>828</v>
      </c>
      <c r="F5817" s="4">
        <v>5</v>
      </c>
      <c r="G5817" s="4">
        <v>5</v>
      </c>
      <c r="H5817" s="4">
        <v>5</v>
      </c>
      <c r="I5817" s="4">
        <v>5</v>
      </c>
      <c r="J5817" s="4">
        <v>5</v>
      </c>
      <c r="K5817" s="4">
        <v>5</v>
      </c>
      <c r="L5817" s="4">
        <v>5</v>
      </c>
      <c r="M5817" s="4">
        <v>5</v>
      </c>
      <c r="N5817" s="4">
        <v>5</v>
      </c>
      <c r="O5817" s="4">
        <v>5</v>
      </c>
      <c r="P5817" s="4">
        <v>5</v>
      </c>
      <c r="Q5817" s="9">
        <f t="shared" si="272"/>
        <v>3.5543981481481475E-2</v>
      </c>
      <c r="R5817" s="4">
        <f t="shared" si="270"/>
        <v>40688.851736111108</v>
      </c>
      <c r="S5817" s="4">
        <v>0.61906872403220792</v>
      </c>
      <c r="T5817" s="4" t="str">
        <f>VLOOKUP(E5817,Sheet2!$A$2:$E$137,5,FALSE)</f>
        <v>MU</v>
      </c>
      <c r="U5817" s="4">
        <f>VLOOKUP($T5817,Sheet4!$H$1106:$M$1351,surveys!U$1+1,FALSE)</f>
        <v>0.34216675190011814</v>
      </c>
      <c r="V5817" s="4">
        <f>VLOOKUP($T5817,Sheet4!$H$1106:$M$1351,surveys!V$1+1,FALSE)</f>
        <v>0.58464122595094081</v>
      </c>
      <c r="W5817" s="4">
        <f>VLOOKUP($T5817,Sheet4!$H$1106:$M$1351,surveys!W$1+1,FALSE)</f>
        <v>0.77024441426984325</v>
      </c>
      <c r="X5817" s="4">
        <f>VLOOKUP($T5817,Sheet4!$H$1106:$M$1351,surveys!X$1+1,FALSE)</f>
        <v>0.94870783148464921</v>
      </c>
      <c r="Y5817" s="4">
        <f>VLOOKUP($T5817,Sheet4!$H$1106:$M$1351,surveys!Y$1+1,FALSE)</f>
        <v>1</v>
      </c>
      <c r="Z5817" s="4">
        <f t="shared" si="271"/>
        <v>3</v>
      </c>
      <c r="AA5817" s="4" t="str">
        <f>VLOOKUP(T5817&amp;"-"&amp;Z5817,Sheet4!$W$2:$AA$1100,3,FALSE)</f>
        <v>Curepipe</v>
      </c>
      <c r="AB5817" s="4">
        <f>VLOOKUP(T5817&amp;"-"&amp;Z5817,Sheet4!$W$2:$AA$1100,4,FALSE)</f>
        <v>-20.314720000000001</v>
      </c>
      <c r="AC5817" s="4">
        <f>VLOOKUP(T5817&amp;"-"&amp;Z5817,Sheet4!$W$2:$AA$1100,5,FALSE)</f>
        <v>57.52028</v>
      </c>
    </row>
    <row r="5818" spans="1:29">
      <c r="A5818" s="6">
        <v>40688</v>
      </c>
      <c r="B5818" s="7">
        <v>0.85190972222222217</v>
      </c>
      <c r="C5818" s="4" t="s">
        <v>1213</v>
      </c>
      <c r="D5818" s="4" t="s">
        <v>1219</v>
      </c>
      <c r="E5818" s="4" t="s">
        <v>19</v>
      </c>
      <c r="F5818" s="4">
        <v>5</v>
      </c>
      <c r="G5818" s="4">
        <v>4</v>
      </c>
      <c r="H5818" s="4">
        <v>5</v>
      </c>
      <c r="I5818" s="4">
        <v>4</v>
      </c>
      <c r="J5818" s="4">
        <v>2</v>
      </c>
      <c r="K5818" s="4">
        <v>2</v>
      </c>
      <c r="L5818" s="4">
        <v>4</v>
      </c>
      <c r="M5818" s="4">
        <v>5</v>
      </c>
      <c r="N5818" s="4">
        <v>5</v>
      </c>
      <c r="O5818" s="4">
        <v>4</v>
      </c>
      <c r="P5818" s="4">
        <v>5</v>
      </c>
      <c r="Q5818" s="9">
        <f t="shared" si="272"/>
        <v>3.5671296296296298E-2</v>
      </c>
      <c r="R5818" s="4">
        <f t="shared" si="270"/>
        <v>40688.851909722223</v>
      </c>
      <c r="S5818" s="4">
        <v>0.67911801265176086</v>
      </c>
      <c r="T5818" s="4" t="str">
        <f>VLOOKUP(E5818,Sheet2!$A$2:$E$137,5,FALSE)</f>
        <v>HU</v>
      </c>
      <c r="U5818" s="4">
        <f>VLOOKUP($T5818,Sheet4!$H$1106:$M$1351,surveys!U$1+1,FALSE)</f>
        <v>0.70836665732550796</v>
      </c>
      <c r="V5818" s="4">
        <f>VLOOKUP($T5818,Sheet4!$H$1106:$M$1351,surveys!V$1+1,FALSE)</f>
        <v>0.79361649434247361</v>
      </c>
      <c r="W5818" s="4">
        <f>VLOOKUP($T5818,Sheet4!$H$1106:$M$1351,surveys!W$1+1,FALSE)</f>
        <v>0.86571617940203494</v>
      </c>
      <c r="X5818" s="4">
        <f>VLOOKUP($T5818,Sheet4!$H$1106:$M$1351,surveys!X$1+1,FALSE)</f>
        <v>0.93457750328785116</v>
      </c>
      <c r="Y5818" s="4">
        <f>VLOOKUP($T5818,Sheet4!$H$1106:$M$1351,surveys!Y$1+1,FALSE)</f>
        <v>1</v>
      </c>
      <c r="Z5818" s="4">
        <f t="shared" si="271"/>
        <v>1</v>
      </c>
      <c r="AA5818" s="4" t="str">
        <f>VLOOKUP(T5818&amp;"-"&amp;Z5818,Sheet4!$W$2:$AA$1100,3,FALSE)</f>
        <v>Budapest</v>
      </c>
      <c r="AB5818" s="4">
        <f>VLOOKUP(T5818&amp;"-"&amp;Z5818,Sheet4!$W$2:$AA$1100,4,FALSE)</f>
        <v>47.498010000000001</v>
      </c>
      <c r="AC5818" s="4">
        <f>VLOOKUP(T5818&amp;"-"&amp;Z5818,Sheet4!$W$2:$AA$1100,5,FALSE)</f>
        <v>19.039909999999999</v>
      </c>
    </row>
    <row r="5819" spans="1:29">
      <c r="A5819" s="6">
        <v>40688</v>
      </c>
      <c r="B5819" s="7">
        <v>0.85245370370370377</v>
      </c>
      <c r="C5819" s="4" t="s">
        <v>1213</v>
      </c>
      <c r="D5819" s="4" t="s">
        <v>1217</v>
      </c>
      <c r="E5819" s="4" t="s">
        <v>31</v>
      </c>
      <c r="F5819" s="4">
        <v>5</v>
      </c>
      <c r="G5819" s="4">
        <v>5</v>
      </c>
      <c r="H5819" s="4">
        <v>5</v>
      </c>
      <c r="I5819" s="4">
        <v>5</v>
      </c>
      <c r="J5819" s="4">
        <v>5</v>
      </c>
      <c r="K5819" s="4">
        <v>5</v>
      </c>
      <c r="L5819" s="4">
        <v>5</v>
      </c>
      <c r="M5819" s="4">
        <v>5</v>
      </c>
      <c r="N5819" s="4">
        <v>5</v>
      </c>
      <c r="O5819" s="4">
        <v>5</v>
      </c>
      <c r="P5819" s="4">
        <v>5</v>
      </c>
      <c r="Q5819" s="9">
        <f t="shared" si="272"/>
        <v>3.6157407407407409E-2</v>
      </c>
      <c r="R5819" s="4">
        <f t="shared" si="270"/>
        <v>40688.852453703701</v>
      </c>
      <c r="S5819" s="4">
        <v>0.38499374135416975</v>
      </c>
      <c r="T5819" s="4" t="str">
        <f>VLOOKUP(E5819,Sheet2!$A$2:$E$137,5,FALSE)</f>
        <v>ES</v>
      </c>
      <c r="U5819" s="4">
        <f>VLOOKUP($T5819,Sheet4!$H$1106:$M$1351,surveys!U$1+1,FALSE)</f>
        <v>0.46058089642806016</v>
      </c>
      <c r="V5819" s="4">
        <f>VLOOKUP($T5819,Sheet4!$H$1106:$M$1351,surveys!V$1+1,FALSE)</f>
        <v>0.68996105930901486</v>
      </c>
      <c r="W5819" s="4">
        <f>VLOOKUP($T5819,Sheet4!$H$1106:$M$1351,surveys!W$1+1,FALSE)</f>
        <v>0.80513768719908241</v>
      </c>
      <c r="X5819" s="4">
        <f>VLOOKUP($T5819,Sheet4!$H$1106:$M$1351,surveys!X$1+1,FALSE)</f>
        <v>0.90461214064594464</v>
      </c>
      <c r="Y5819" s="4">
        <f>VLOOKUP($T5819,Sheet4!$H$1106:$M$1351,surveys!Y$1+1,FALSE)</f>
        <v>1</v>
      </c>
      <c r="Z5819" s="4">
        <f t="shared" si="271"/>
        <v>1</v>
      </c>
      <c r="AA5819" s="4" t="str">
        <f>VLOOKUP(T5819&amp;"-"&amp;Z5819,Sheet4!$W$2:$AA$1100,3,FALSE)</f>
        <v>Madrid</v>
      </c>
      <c r="AB5819" s="4">
        <f>VLOOKUP(T5819&amp;"-"&amp;Z5819,Sheet4!$W$2:$AA$1100,4,FALSE)</f>
        <v>40.416499999999999</v>
      </c>
      <c r="AC5819" s="4">
        <f>VLOOKUP(T5819&amp;"-"&amp;Z5819,Sheet4!$W$2:$AA$1100,5,FALSE)</f>
        <v>-3.7025600000000001</v>
      </c>
    </row>
    <row r="5820" spans="1:29">
      <c r="A5820" s="6">
        <v>40688</v>
      </c>
      <c r="B5820" s="7">
        <v>0.85281250000000008</v>
      </c>
      <c r="C5820" s="4" t="s">
        <v>1213</v>
      </c>
      <c r="D5820" s="4" t="s">
        <v>1214</v>
      </c>
      <c r="E5820" s="4" t="s">
        <v>168</v>
      </c>
      <c r="F5820" s="4">
        <v>4</v>
      </c>
      <c r="G5820" s="4">
        <v>3</v>
      </c>
      <c r="H5820" s="4">
        <v>4</v>
      </c>
      <c r="I5820" s="4">
        <v>4</v>
      </c>
      <c r="J5820" s="4">
        <v>4</v>
      </c>
      <c r="K5820" s="4">
        <v>4</v>
      </c>
      <c r="L5820" s="4">
        <v>4</v>
      </c>
      <c r="M5820" s="4">
        <v>5</v>
      </c>
      <c r="N5820" s="4">
        <v>4</v>
      </c>
      <c r="O5820" s="4">
        <v>5</v>
      </c>
      <c r="P5820" s="4">
        <v>3</v>
      </c>
      <c r="Q5820" s="9">
        <f t="shared" si="272"/>
        <v>3.6400462962962961E-2</v>
      </c>
      <c r="R5820" s="4">
        <f t="shared" si="270"/>
        <v>40688.852812500001</v>
      </c>
      <c r="S5820" s="4">
        <v>0.2516797519631826</v>
      </c>
      <c r="T5820" s="4" t="str">
        <f>VLOOKUP(E5820,Sheet2!$A$2:$E$137,5,FALSE)</f>
        <v>VE</v>
      </c>
      <c r="U5820" s="4">
        <f>VLOOKUP($T5820,Sheet4!$H$1106:$M$1351,surveys!U$1+1,FALSE)</f>
        <v>0.3270172138591203</v>
      </c>
      <c r="V5820" s="4">
        <f>VLOOKUP($T5820,Sheet4!$H$1106:$M$1351,surveys!V$1+1,FALSE)</f>
        <v>0.56955498080463451</v>
      </c>
      <c r="W5820" s="4">
        <f>VLOOKUP($T5820,Sheet4!$H$1106:$M$1351,surveys!W$1+1,FALSE)</f>
        <v>0.76077895064318279</v>
      </c>
      <c r="X5820" s="4">
        <f>VLOOKUP($T5820,Sheet4!$H$1106:$M$1351,surveys!X$1+1,FALSE)</f>
        <v>0.91176094518439343</v>
      </c>
      <c r="Y5820" s="4">
        <f>VLOOKUP($T5820,Sheet4!$H$1106:$M$1351,surveys!Y$1+1,FALSE)</f>
        <v>1</v>
      </c>
      <c r="Z5820" s="4">
        <f t="shared" si="271"/>
        <v>1</v>
      </c>
      <c r="AA5820" s="4" t="str">
        <f>VLOOKUP(T5820&amp;"-"&amp;Z5820,Sheet4!$W$2:$AA$1100,3,FALSE)</f>
        <v>Caracas</v>
      </c>
      <c r="AB5820" s="4">
        <f>VLOOKUP(T5820&amp;"-"&amp;Z5820,Sheet4!$W$2:$AA$1100,4,FALSE)</f>
        <v>10.488009999999999</v>
      </c>
      <c r="AC5820" s="4">
        <f>VLOOKUP(T5820&amp;"-"&amp;Z5820,Sheet4!$W$2:$AA$1100,5,FALSE)</f>
        <v>-66.879189999999994</v>
      </c>
    </row>
    <row r="5821" spans="1:29">
      <c r="A5821" s="6">
        <v>40688</v>
      </c>
      <c r="B5821" s="7">
        <v>0.8529282407407407</v>
      </c>
      <c r="C5821" s="4" t="s">
        <v>1213</v>
      </c>
      <c r="D5821" s="4" t="s">
        <v>1216</v>
      </c>
      <c r="E5821" s="4" t="s">
        <v>19</v>
      </c>
      <c r="F5821" s="4">
        <v>4</v>
      </c>
      <c r="G5821" s="4">
        <v>4</v>
      </c>
      <c r="H5821" s="4">
        <v>4</v>
      </c>
      <c r="I5821" s="4">
        <v>3</v>
      </c>
      <c r="J5821" s="4">
        <v>3</v>
      </c>
      <c r="K5821" s="4">
        <v>4</v>
      </c>
      <c r="L5821" s="4">
        <v>2</v>
      </c>
      <c r="M5821" s="4">
        <v>4</v>
      </c>
      <c r="N5821" s="4">
        <v>5</v>
      </c>
      <c r="O5821" s="4">
        <v>4</v>
      </c>
      <c r="P5821" s="4">
        <v>5</v>
      </c>
      <c r="Q5821" s="9">
        <f t="shared" si="272"/>
        <v>3.6585648148148145E-2</v>
      </c>
      <c r="R5821" s="4">
        <f t="shared" si="270"/>
        <v>40688.85292824074</v>
      </c>
      <c r="S5821" s="4">
        <v>0.82160241412538859</v>
      </c>
      <c r="T5821" s="4" t="str">
        <f>VLOOKUP(E5821,Sheet2!$A$2:$E$137,5,FALSE)</f>
        <v>HU</v>
      </c>
      <c r="U5821" s="4">
        <f>VLOOKUP($T5821,Sheet4!$H$1106:$M$1351,surveys!U$1+1,FALSE)</f>
        <v>0.70836665732550796</v>
      </c>
      <c r="V5821" s="4">
        <f>VLOOKUP($T5821,Sheet4!$H$1106:$M$1351,surveys!V$1+1,FALSE)</f>
        <v>0.79361649434247361</v>
      </c>
      <c r="W5821" s="4">
        <f>VLOOKUP($T5821,Sheet4!$H$1106:$M$1351,surveys!W$1+1,FALSE)</f>
        <v>0.86571617940203494</v>
      </c>
      <c r="X5821" s="4">
        <f>VLOOKUP($T5821,Sheet4!$H$1106:$M$1351,surveys!X$1+1,FALSE)</f>
        <v>0.93457750328785116</v>
      </c>
      <c r="Y5821" s="4">
        <f>VLOOKUP($T5821,Sheet4!$H$1106:$M$1351,surveys!Y$1+1,FALSE)</f>
        <v>1</v>
      </c>
      <c r="Z5821" s="4">
        <f t="shared" si="271"/>
        <v>3</v>
      </c>
      <c r="AA5821" s="4" t="str">
        <f>VLOOKUP(T5821&amp;"-"&amp;Z5821,Sheet4!$W$2:$AA$1100,3,FALSE)</f>
        <v>Miskolc</v>
      </c>
      <c r="AB5821" s="4">
        <f>VLOOKUP(T5821&amp;"-"&amp;Z5821,Sheet4!$W$2:$AA$1100,4,FALSE)</f>
        <v>48.1</v>
      </c>
      <c r="AC5821" s="4">
        <f>VLOOKUP(T5821&amp;"-"&amp;Z5821,Sheet4!$W$2:$AA$1100,5,FALSE)</f>
        <v>20.783329999999999</v>
      </c>
    </row>
    <row r="5822" spans="1:29">
      <c r="A5822" s="6">
        <v>40688</v>
      </c>
      <c r="B5822" s="7">
        <v>0.85363425925925929</v>
      </c>
      <c r="C5822" s="4" t="s">
        <v>1213</v>
      </c>
      <c r="D5822" s="4" t="s">
        <v>1217</v>
      </c>
      <c r="E5822" s="4" t="s">
        <v>11</v>
      </c>
      <c r="F5822" s="4">
        <v>4</v>
      </c>
      <c r="G5822" s="4">
        <v>4</v>
      </c>
      <c r="H5822" s="4">
        <v>4</v>
      </c>
      <c r="I5822" s="4">
        <v>3</v>
      </c>
      <c r="J5822" s="4">
        <v>4</v>
      </c>
      <c r="K5822" s="4">
        <v>4</v>
      </c>
      <c r="L5822" s="4">
        <v>3</v>
      </c>
      <c r="M5822" s="4">
        <v>4</v>
      </c>
      <c r="N5822" s="4">
        <v>5</v>
      </c>
      <c r="O5822" s="4">
        <v>3</v>
      </c>
      <c r="P5822" s="4">
        <v>4</v>
      </c>
      <c r="Q5822" s="9">
        <f t="shared" si="272"/>
        <v>3.7488425925925925E-2</v>
      </c>
      <c r="R5822" s="4">
        <f t="shared" si="270"/>
        <v>40688.853634259256</v>
      </c>
      <c r="S5822" s="4">
        <v>0.77550845360548637</v>
      </c>
      <c r="T5822" s="4" t="str">
        <f>VLOOKUP(E5822,Sheet2!$A$2:$E$137,5,FALSE)</f>
        <v>FR</v>
      </c>
      <c r="U5822" s="4">
        <f>VLOOKUP($T5822,Sheet4!$H$1106:$M$1351,surveys!U$1+1,FALSE)</f>
        <v>0.51193913659220647</v>
      </c>
      <c r="V5822" s="4">
        <f>VLOOKUP($T5822,Sheet4!$H$1106:$M$1351,surveys!V$1+1,FALSE)</f>
        <v>0.70220575033861143</v>
      </c>
      <c r="W5822" s="4">
        <f>VLOOKUP($T5822,Sheet4!$H$1106:$M$1351,surveys!W$1+1,FALSE)</f>
        <v>0.81527182039156842</v>
      </c>
      <c r="X5822" s="4">
        <f>VLOOKUP($T5822,Sheet4!$H$1106:$M$1351,surveys!X$1+1,FALSE)</f>
        <v>0.91893911792009964</v>
      </c>
      <c r="Y5822" s="4">
        <f>VLOOKUP($T5822,Sheet4!$H$1106:$M$1351,surveys!Y$1+1,FALSE)</f>
        <v>1</v>
      </c>
      <c r="Z5822" s="4">
        <f t="shared" si="271"/>
        <v>3</v>
      </c>
      <c r="AA5822" s="4" t="str">
        <f>VLOOKUP(T5822&amp;"-"&amp;Z5822,Sheet4!$W$2:$AA$1100,3,FALSE)</f>
        <v>Lyon</v>
      </c>
      <c r="AB5822" s="4">
        <f>VLOOKUP(T5822&amp;"-"&amp;Z5822,Sheet4!$W$2:$AA$1100,4,FALSE)</f>
        <v>45.748460000000001</v>
      </c>
      <c r="AC5822" s="4">
        <f>VLOOKUP(T5822&amp;"-"&amp;Z5822,Sheet4!$W$2:$AA$1100,5,FALSE)</f>
        <v>4.8467099999999999</v>
      </c>
    </row>
    <row r="5823" spans="1:29">
      <c r="A5823" s="6">
        <v>40688</v>
      </c>
      <c r="B5823" s="7">
        <v>0.85431712962962969</v>
      </c>
      <c r="C5823" s="4" t="s">
        <v>1215</v>
      </c>
      <c r="D5823" s="4" t="s">
        <v>1214</v>
      </c>
      <c r="E5823" s="4" t="s">
        <v>75</v>
      </c>
      <c r="F5823" s="4">
        <v>5</v>
      </c>
      <c r="G5823" s="4">
        <v>5</v>
      </c>
      <c r="H5823" s="4">
        <v>5</v>
      </c>
      <c r="I5823" s="4">
        <v>4</v>
      </c>
      <c r="J5823" s="4">
        <v>5</v>
      </c>
      <c r="K5823" s="4">
        <v>4</v>
      </c>
      <c r="L5823" s="4">
        <v>4</v>
      </c>
      <c r="M5823" s="4">
        <v>2</v>
      </c>
      <c r="N5823" s="4">
        <v>5</v>
      </c>
      <c r="O5823" s="4">
        <v>4</v>
      </c>
      <c r="P5823" s="4">
        <v>4</v>
      </c>
      <c r="Q5823" s="9">
        <f t="shared" si="272"/>
        <v>3.8229166666666668E-2</v>
      </c>
      <c r="R5823" s="4">
        <f t="shared" si="270"/>
        <v>40688.854317129626</v>
      </c>
      <c r="S5823" s="4">
        <v>0.44680537638269824</v>
      </c>
      <c r="T5823" s="4" t="str">
        <f>VLOOKUP(E5823,Sheet2!$A$2:$E$137,5,FALSE)</f>
        <v>NL</v>
      </c>
      <c r="U5823" s="4">
        <f>VLOOKUP($T5823,Sheet4!$H$1106:$M$1351,surveys!U$1+1,FALSE)</f>
        <v>0.32046134514638702</v>
      </c>
      <c r="V5823" s="4">
        <f>VLOOKUP($T5823,Sheet4!$H$1106:$M$1351,surveys!V$1+1,FALSE)</f>
        <v>0.57894347951583991</v>
      </c>
      <c r="W5823" s="4">
        <f>VLOOKUP($T5823,Sheet4!$H$1106:$M$1351,surveys!W$1+1,FALSE)</f>
        <v>0.78388532741989281</v>
      </c>
      <c r="X5823" s="4">
        <f>VLOOKUP($T5823,Sheet4!$H$1106:$M$1351,surveys!X$1+1,FALSE)</f>
        <v>0.90942307659069177</v>
      </c>
      <c r="Y5823" s="4">
        <f>VLOOKUP($T5823,Sheet4!$H$1106:$M$1351,surveys!Y$1+1,FALSE)</f>
        <v>1</v>
      </c>
      <c r="Z5823" s="4">
        <f t="shared" si="271"/>
        <v>2</v>
      </c>
      <c r="AA5823" s="4" t="str">
        <f>VLOOKUP(T5823&amp;"-"&amp;Z5823,Sheet4!$W$2:$AA$1100,3,FALSE)</f>
        <v>Rotterdam</v>
      </c>
      <c r="AB5823" s="4">
        <f>VLOOKUP(T5823&amp;"-"&amp;Z5823,Sheet4!$W$2:$AA$1100,4,FALSE)</f>
        <v>51.922499999999999</v>
      </c>
      <c r="AC5823" s="4">
        <f>VLOOKUP(T5823&amp;"-"&amp;Z5823,Sheet4!$W$2:$AA$1100,5,FALSE)</f>
        <v>4.4791699999999999</v>
      </c>
    </row>
    <row r="5824" spans="1:29">
      <c r="A5824" s="6">
        <v>40688</v>
      </c>
      <c r="B5824" s="7">
        <v>0.8549768518518519</v>
      </c>
      <c r="C5824" s="4" t="s">
        <v>1213</v>
      </c>
      <c r="D5824" s="4" t="s">
        <v>1217</v>
      </c>
      <c r="E5824" s="4" t="s">
        <v>11</v>
      </c>
      <c r="F5824" s="4">
        <v>3</v>
      </c>
      <c r="G5824" s="4">
        <v>0</v>
      </c>
      <c r="H5824" s="4">
        <v>3</v>
      </c>
      <c r="I5824" s="4">
        <v>0</v>
      </c>
      <c r="J5824" s="4">
        <v>4</v>
      </c>
      <c r="K5824" s="4">
        <v>1</v>
      </c>
      <c r="L5824" s="4">
        <v>2</v>
      </c>
      <c r="M5824" s="4">
        <v>4</v>
      </c>
      <c r="N5824" s="4">
        <v>5</v>
      </c>
      <c r="O5824" s="4">
        <v>4</v>
      </c>
      <c r="P5824" s="4">
        <v>1</v>
      </c>
      <c r="Q5824" s="9">
        <f t="shared" si="272"/>
        <v>3.8101851851851852E-2</v>
      </c>
      <c r="R5824" s="4">
        <f t="shared" si="270"/>
        <v>40688.85497685185</v>
      </c>
      <c r="S5824" s="4">
        <v>0.60436623639672415</v>
      </c>
      <c r="T5824" s="4" t="str">
        <f>VLOOKUP(E5824,Sheet2!$A$2:$E$137,5,FALSE)</f>
        <v>FR</v>
      </c>
      <c r="U5824" s="4">
        <f>VLOOKUP($T5824,Sheet4!$H$1106:$M$1351,surveys!U$1+1,FALSE)</f>
        <v>0.51193913659220647</v>
      </c>
      <c r="V5824" s="4">
        <f>VLOOKUP($T5824,Sheet4!$H$1106:$M$1351,surveys!V$1+1,FALSE)</f>
        <v>0.70220575033861143</v>
      </c>
      <c r="W5824" s="4">
        <f>VLOOKUP($T5824,Sheet4!$H$1106:$M$1351,surveys!W$1+1,FALSE)</f>
        <v>0.81527182039156842</v>
      </c>
      <c r="X5824" s="4">
        <f>VLOOKUP($T5824,Sheet4!$H$1106:$M$1351,surveys!X$1+1,FALSE)</f>
        <v>0.91893911792009964</v>
      </c>
      <c r="Y5824" s="4">
        <f>VLOOKUP($T5824,Sheet4!$H$1106:$M$1351,surveys!Y$1+1,FALSE)</f>
        <v>1</v>
      </c>
      <c r="Z5824" s="4">
        <f t="shared" si="271"/>
        <v>2</v>
      </c>
      <c r="AA5824" s="4" t="str">
        <f>VLOOKUP(T5824&amp;"-"&amp;Z5824,Sheet4!$W$2:$AA$1100,3,FALSE)</f>
        <v>Marseille</v>
      </c>
      <c r="AB5824" s="4">
        <f>VLOOKUP(T5824&amp;"-"&amp;Z5824,Sheet4!$W$2:$AA$1100,4,FALSE)</f>
        <v>43.296950000000002</v>
      </c>
      <c r="AC5824" s="4">
        <f>VLOOKUP(T5824&amp;"-"&amp;Z5824,Sheet4!$W$2:$AA$1100,5,FALSE)</f>
        <v>5.3810700000000002</v>
      </c>
    </row>
    <row r="5825" spans="1:29">
      <c r="A5825" s="6">
        <v>40688</v>
      </c>
      <c r="B5825" s="7">
        <v>0.85531250000000003</v>
      </c>
      <c r="C5825" s="4" t="s">
        <v>1213</v>
      </c>
      <c r="D5825" s="4" t="s">
        <v>1214</v>
      </c>
      <c r="E5825" s="4" t="s">
        <v>75</v>
      </c>
      <c r="F5825" s="4">
        <v>5</v>
      </c>
      <c r="G5825" s="4">
        <v>5</v>
      </c>
      <c r="H5825" s="4">
        <v>5</v>
      </c>
      <c r="I5825" s="4">
        <v>4</v>
      </c>
      <c r="J5825" s="4">
        <v>4</v>
      </c>
      <c r="K5825" s="4">
        <v>5</v>
      </c>
      <c r="L5825" s="4">
        <v>5</v>
      </c>
      <c r="M5825" s="4">
        <v>5</v>
      </c>
      <c r="N5825" s="4">
        <v>5</v>
      </c>
      <c r="O5825" s="4">
        <v>5</v>
      </c>
      <c r="P5825" s="4">
        <v>5</v>
      </c>
      <c r="Q5825" s="9">
        <f t="shared" si="272"/>
        <v>3.8483796296296294E-2</v>
      </c>
      <c r="R5825" s="4">
        <f t="shared" si="270"/>
        <v>40688.855312500003</v>
      </c>
      <c r="S5825" s="4">
        <v>0.79434727623711887</v>
      </c>
      <c r="T5825" s="4" t="str">
        <f>VLOOKUP(E5825,Sheet2!$A$2:$E$137,5,FALSE)</f>
        <v>NL</v>
      </c>
      <c r="U5825" s="4">
        <f>VLOOKUP($T5825,Sheet4!$H$1106:$M$1351,surveys!U$1+1,FALSE)</f>
        <v>0.32046134514638702</v>
      </c>
      <c r="V5825" s="4">
        <f>VLOOKUP($T5825,Sheet4!$H$1106:$M$1351,surveys!V$1+1,FALSE)</f>
        <v>0.57894347951583991</v>
      </c>
      <c r="W5825" s="4">
        <f>VLOOKUP($T5825,Sheet4!$H$1106:$M$1351,surveys!W$1+1,FALSE)</f>
        <v>0.78388532741989281</v>
      </c>
      <c r="X5825" s="4">
        <f>VLOOKUP($T5825,Sheet4!$H$1106:$M$1351,surveys!X$1+1,FALSE)</f>
        <v>0.90942307659069177</v>
      </c>
      <c r="Y5825" s="4">
        <f>VLOOKUP($T5825,Sheet4!$H$1106:$M$1351,surveys!Y$1+1,FALSE)</f>
        <v>1</v>
      </c>
      <c r="Z5825" s="4">
        <f t="shared" si="271"/>
        <v>4</v>
      </c>
      <c r="AA5825" s="4" t="str">
        <f>VLOOKUP(T5825&amp;"-"&amp;Z5825,Sheet4!$W$2:$AA$1100,3,FALSE)</f>
        <v>Utrecht</v>
      </c>
      <c r="AB5825" s="4">
        <f>VLOOKUP(T5825&amp;"-"&amp;Z5825,Sheet4!$W$2:$AA$1100,4,FALSE)</f>
        <v>52.090829999999997</v>
      </c>
      <c r="AC5825" s="4">
        <f>VLOOKUP(T5825&amp;"-"&amp;Z5825,Sheet4!$W$2:$AA$1100,5,FALSE)</f>
        <v>5.1222200000000004</v>
      </c>
    </row>
    <row r="5826" spans="1:29">
      <c r="A5826" s="6">
        <v>40688</v>
      </c>
      <c r="B5826" s="7">
        <v>0.85628472222222218</v>
      </c>
      <c r="C5826" s="4" t="s">
        <v>1213</v>
      </c>
      <c r="D5826" s="4" t="s">
        <v>1218</v>
      </c>
      <c r="E5826" s="4" t="s">
        <v>23</v>
      </c>
      <c r="F5826" s="4">
        <v>5</v>
      </c>
      <c r="G5826" s="4">
        <v>5</v>
      </c>
      <c r="H5826" s="4">
        <v>5</v>
      </c>
      <c r="I5826" s="4">
        <v>5</v>
      </c>
      <c r="J5826" s="4">
        <v>5</v>
      </c>
      <c r="K5826" s="4">
        <v>5</v>
      </c>
      <c r="L5826" s="4">
        <v>5</v>
      </c>
      <c r="M5826" s="4">
        <v>5</v>
      </c>
      <c r="N5826" s="4">
        <v>5</v>
      </c>
      <c r="O5826" s="4">
        <v>5</v>
      </c>
      <c r="P5826" s="4">
        <v>5</v>
      </c>
      <c r="Q5826" s="9">
        <f t="shared" si="272"/>
        <v>3.9143518518518515E-2</v>
      </c>
      <c r="R5826" s="4">
        <f t="shared" ref="R5826:R5889" si="273">VALUE(A5826+B5826)</f>
        <v>40688.85628472222</v>
      </c>
      <c r="S5826" s="4">
        <v>0.41517459130645507</v>
      </c>
      <c r="T5826" s="4" t="str">
        <f>VLOOKUP(E5826,Sheet2!$A$2:$E$137,5,FALSE)</f>
        <v>CA</v>
      </c>
      <c r="U5826" s="4">
        <f>VLOOKUP($T5826,Sheet4!$H$1106:$M$1351,surveys!U$1+1,FALSE)</f>
        <v>0.39929817507859233</v>
      </c>
      <c r="V5826" s="4">
        <f>VLOOKUP($T5826,Sheet4!$H$1106:$M$1351,surveys!V$1+1,FALSE)</f>
        <v>0.68226808593455113</v>
      </c>
      <c r="W5826" s="4">
        <f>VLOOKUP($T5826,Sheet4!$H$1106:$M$1351,surveys!W$1+1,FALSE)</f>
        <v>0.8413893511967715</v>
      </c>
      <c r="X5826" s="4">
        <f>VLOOKUP($T5826,Sheet4!$H$1106:$M$1351,surveys!X$1+1,FALSE)</f>
        <v>0.92969032990429024</v>
      </c>
      <c r="Y5826" s="4">
        <f>VLOOKUP($T5826,Sheet4!$H$1106:$M$1351,surveys!Y$1+1,FALSE)</f>
        <v>1</v>
      </c>
      <c r="Z5826" s="4">
        <f t="shared" si="271"/>
        <v>2</v>
      </c>
      <c r="AA5826" s="4" t="str">
        <f>VLOOKUP(T5826&amp;"-"&amp;Z5826,Sheet4!$W$2:$AA$1100,3,FALSE)</f>
        <v>Montreal</v>
      </c>
      <c r="AB5826" s="4">
        <f>VLOOKUP(T5826&amp;"-"&amp;Z5826,Sheet4!$W$2:$AA$1100,4,FALSE)</f>
        <v>45.508839999999999</v>
      </c>
      <c r="AC5826" s="4">
        <f>VLOOKUP(T5826&amp;"-"&amp;Z5826,Sheet4!$W$2:$AA$1100,5,FALSE)</f>
        <v>-73.587810000000005</v>
      </c>
    </row>
    <row r="5827" spans="1:29">
      <c r="A5827" s="6">
        <v>40688</v>
      </c>
      <c r="B5827" s="7">
        <v>0.85749999999999993</v>
      </c>
      <c r="C5827" s="4" t="s">
        <v>1213</v>
      </c>
      <c r="D5827" s="4" t="s">
        <v>1214</v>
      </c>
      <c r="E5827" s="4" t="s">
        <v>72</v>
      </c>
      <c r="F5827" s="4">
        <v>3</v>
      </c>
      <c r="G5827" s="4">
        <v>4</v>
      </c>
      <c r="H5827" s="4">
        <v>3</v>
      </c>
      <c r="I5827" s="4">
        <v>2</v>
      </c>
      <c r="J5827" s="4">
        <v>4</v>
      </c>
      <c r="K5827" s="4">
        <v>3</v>
      </c>
      <c r="L5827" s="4">
        <v>2</v>
      </c>
      <c r="M5827" s="4">
        <v>4</v>
      </c>
      <c r="N5827" s="4">
        <v>3</v>
      </c>
      <c r="O5827" s="4">
        <v>4</v>
      </c>
      <c r="P5827" s="4">
        <v>3</v>
      </c>
      <c r="Q5827" s="9">
        <f t="shared" si="272"/>
        <v>4.0451388888888891E-2</v>
      </c>
      <c r="R5827" s="4">
        <f t="shared" si="273"/>
        <v>40688.857499999998</v>
      </c>
      <c r="S5827" s="4">
        <v>0.90592328224125263</v>
      </c>
      <c r="T5827" s="4" t="str">
        <f>VLOOKUP(E5827,Sheet2!$A$2:$E$137,5,FALSE)</f>
        <v>DK</v>
      </c>
      <c r="U5827" s="4">
        <f>VLOOKUP($T5827,Sheet4!$H$1106:$M$1351,surveys!U$1+1,FALSE)</f>
        <v>0.65757590439736768</v>
      </c>
      <c r="V5827" s="4">
        <f>VLOOKUP($T5827,Sheet4!$H$1106:$M$1351,surveys!V$1+1,FALSE)</f>
        <v>0.79298313615622928</v>
      </c>
      <c r="W5827" s="4">
        <f>VLOOKUP($T5827,Sheet4!$H$1106:$M$1351,surveys!W$1+1,FALSE)</f>
        <v>0.87616574847022677</v>
      </c>
      <c r="X5827" s="4">
        <f>VLOOKUP($T5827,Sheet4!$H$1106:$M$1351,surveys!X$1+1,FALSE)</f>
        <v>0.94583220518199096</v>
      </c>
      <c r="Y5827" s="4">
        <f>VLOOKUP($T5827,Sheet4!$H$1106:$M$1351,surveys!Y$1+1,FALSE)</f>
        <v>1</v>
      </c>
      <c r="Z5827" s="4">
        <f t="shared" ref="Z5827:Z5890" si="274">IF(S5827&lt;U5827,1,IF(S5827&lt;V5827,2,IF(S5827&lt;W5827,3,IF(S5827&lt;X5827,4,5))))</f>
        <v>4</v>
      </c>
      <c r="AA5827" s="4" t="str">
        <f>VLOOKUP(T5827&amp;"-"&amp;Z5827,Sheet4!$W$2:$AA$1100,3,FALSE)</f>
        <v>Aalborg</v>
      </c>
      <c r="AB5827" s="4">
        <f>VLOOKUP(T5827&amp;"-"&amp;Z5827,Sheet4!$W$2:$AA$1100,4,FALSE)</f>
        <v>57.048000000000002</v>
      </c>
      <c r="AC5827" s="4">
        <f>VLOOKUP(T5827&amp;"-"&amp;Z5827,Sheet4!$W$2:$AA$1100,5,FALSE)</f>
        <v>9.9186999999999994</v>
      </c>
    </row>
    <row r="5828" spans="1:29">
      <c r="A5828" s="6">
        <v>40688</v>
      </c>
      <c r="B5828" s="7">
        <v>0.85928240740740736</v>
      </c>
      <c r="C5828" s="4" t="s">
        <v>1215</v>
      </c>
      <c r="D5828" s="4" t="s">
        <v>1219</v>
      </c>
      <c r="E5828" s="4" t="s">
        <v>15</v>
      </c>
      <c r="F5828" s="4">
        <v>5</v>
      </c>
      <c r="G5828" s="4">
        <v>3</v>
      </c>
      <c r="H5828" s="4">
        <v>5</v>
      </c>
      <c r="I5828" s="4">
        <v>5</v>
      </c>
      <c r="J5828" s="4">
        <v>4</v>
      </c>
      <c r="K5828" s="4">
        <v>5</v>
      </c>
      <c r="L5828" s="4">
        <v>3</v>
      </c>
      <c r="M5828" s="4">
        <v>4</v>
      </c>
      <c r="N5828" s="4">
        <v>5</v>
      </c>
      <c r="O5828" s="4">
        <v>5</v>
      </c>
      <c r="P5828" s="4">
        <v>5</v>
      </c>
      <c r="Q5828" s="9">
        <f t="shared" si="272"/>
        <v>4.1053240740740744E-2</v>
      </c>
      <c r="R5828" s="4">
        <f t="shared" si="273"/>
        <v>40688.859282407408</v>
      </c>
      <c r="S5828" s="4">
        <v>0.75810907417837115</v>
      </c>
      <c r="T5828" s="4" t="str">
        <f>VLOOKUP(E5828,Sheet2!$A$2:$E$137,5,FALSE)</f>
        <v>US</v>
      </c>
      <c r="U5828" s="4">
        <f>VLOOKUP($T5828,Sheet4!$H$1106:$M$1351,surveys!U$1+1,FALSE)</f>
        <v>0.42883768204388006</v>
      </c>
      <c r="V5828" s="4">
        <f>VLOOKUP($T5828,Sheet4!$H$1106:$M$1351,surveys!V$1+1,FALSE)</f>
        <v>0.62778475709586301</v>
      </c>
      <c r="W5828" s="4">
        <f>VLOOKUP($T5828,Sheet4!$H$1106:$M$1351,surveys!W$1+1,FALSE)</f>
        <v>0.76918600378409652</v>
      </c>
      <c r="X5828" s="4">
        <f>VLOOKUP($T5828,Sheet4!$H$1106:$M$1351,surveys!X$1+1,FALSE)</f>
        <v>0.88987045221102745</v>
      </c>
      <c r="Y5828" s="4">
        <f>VLOOKUP($T5828,Sheet4!$H$1106:$M$1351,surveys!Y$1+1,FALSE)</f>
        <v>1</v>
      </c>
      <c r="Z5828" s="4">
        <f t="shared" si="274"/>
        <v>3</v>
      </c>
      <c r="AA5828" s="4" t="str">
        <f>VLOOKUP(T5828&amp;"-"&amp;Z5828,Sheet4!$W$2:$AA$1100,3,FALSE)</f>
        <v>Chicago</v>
      </c>
      <c r="AB5828" s="4">
        <f>VLOOKUP(T5828&amp;"-"&amp;Z5828,Sheet4!$W$2:$AA$1100,4,FALSE)</f>
        <v>41.850029999999997</v>
      </c>
      <c r="AC5828" s="4">
        <f>VLOOKUP(T5828&amp;"-"&amp;Z5828,Sheet4!$W$2:$AA$1100,5,FALSE)</f>
        <v>-87.650049999999993</v>
      </c>
    </row>
    <row r="5829" spans="1:29">
      <c r="A5829" s="6">
        <v>40688</v>
      </c>
      <c r="B5829" s="7">
        <v>0.86001157407407414</v>
      </c>
      <c r="C5829" s="4" t="s">
        <v>1213</v>
      </c>
      <c r="D5829" s="4" t="s">
        <v>1218</v>
      </c>
      <c r="E5829" s="4" t="s">
        <v>11</v>
      </c>
      <c r="F5829" s="4">
        <v>1</v>
      </c>
      <c r="G5829" s="4">
        <v>1</v>
      </c>
      <c r="H5829" s="4">
        <v>1</v>
      </c>
      <c r="I5829" s="4">
        <v>1</v>
      </c>
      <c r="J5829" s="4">
        <v>1</v>
      </c>
      <c r="K5829" s="4">
        <v>1</v>
      </c>
      <c r="L5829" s="4">
        <v>1</v>
      </c>
      <c r="M5829" s="4">
        <v>1</v>
      </c>
      <c r="N5829" s="4">
        <v>1</v>
      </c>
      <c r="O5829" s="4">
        <v>1</v>
      </c>
      <c r="P5829" s="4">
        <v>1</v>
      </c>
      <c r="Q5829" s="9">
        <f t="shared" ref="Q5829:Q5892" si="275">TIME(VALUE(MID(B5829,1,2)),VALUE(MID(B5829,4,2)),VALUE(RIGHT(B5829,2)))</f>
        <v>4.252314814814815E-2</v>
      </c>
      <c r="R5829" s="4">
        <f t="shared" si="273"/>
        <v>40688.860011574077</v>
      </c>
      <c r="S5829" s="4">
        <v>0.61255667465745456</v>
      </c>
      <c r="T5829" s="4" t="str">
        <f>VLOOKUP(E5829,Sheet2!$A$2:$E$137,5,FALSE)</f>
        <v>FR</v>
      </c>
      <c r="U5829" s="4">
        <f>VLOOKUP($T5829,Sheet4!$H$1106:$M$1351,surveys!U$1+1,FALSE)</f>
        <v>0.51193913659220647</v>
      </c>
      <c r="V5829" s="4">
        <f>VLOOKUP($T5829,Sheet4!$H$1106:$M$1351,surveys!V$1+1,FALSE)</f>
        <v>0.70220575033861143</v>
      </c>
      <c r="W5829" s="4">
        <f>VLOOKUP($T5829,Sheet4!$H$1106:$M$1351,surveys!W$1+1,FALSE)</f>
        <v>0.81527182039156842</v>
      </c>
      <c r="X5829" s="4">
        <f>VLOOKUP($T5829,Sheet4!$H$1106:$M$1351,surveys!X$1+1,FALSE)</f>
        <v>0.91893911792009964</v>
      </c>
      <c r="Y5829" s="4">
        <f>VLOOKUP($T5829,Sheet4!$H$1106:$M$1351,surveys!Y$1+1,FALSE)</f>
        <v>1</v>
      </c>
      <c r="Z5829" s="4">
        <f t="shared" si="274"/>
        <v>2</v>
      </c>
      <c r="AA5829" s="4" t="str">
        <f>VLOOKUP(T5829&amp;"-"&amp;Z5829,Sheet4!$W$2:$AA$1100,3,FALSE)</f>
        <v>Marseille</v>
      </c>
      <c r="AB5829" s="4">
        <f>VLOOKUP(T5829&amp;"-"&amp;Z5829,Sheet4!$W$2:$AA$1100,4,FALSE)</f>
        <v>43.296950000000002</v>
      </c>
      <c r="AC5829" s="4">
        <f>VLOOKUP(T5829&amp;"-"&amp;Z5829,Sheet4!$W$2:$AA$1100,5,FALSE)</f>
        <v>5.3810700000000002</v>
      </c>
    </row>
    <row r="5830" spans="1:29">
      <c r="A5830" s="6">
        <v>40688</v>
      </c>
      <c r="B5830" s="7">
        <v>0.8603587962962963</v>
      </c>
      <c r="C5830" s="4" t="s">
        <v>1213</v>
      </c>
      <c r="D5830" s="4" t="s">
        <v>1214</v>
      </c>
      <c r="E5830" s="4" t="s">
        <v>11</v>
      </c>
      <c r="F5830" s="4">
        <v>5</v>
      </c>
      <c r="G5830" s="4">
        <v>4</v>
      </c>
      <c r="H5830" s="4">
        <v>4</v>
      </c>
      <c r="I5830" s="4">
        <v>3</v>
      </c>
      <c r="J5830" s="4">
        <v>5</v>
      </c>
      <c r="K5830" s="4">
        <v>3</v>
      </c>
      <c r="L5830" s="4">
        <v>3</v>
      </c>
      <c r="M5830" s="4">
        <v>5</v>
      </c>
      <c r="N5830" s="4">
        <v>5</v>
      </c>
      <c r="O5830" s="4">
        <v>3</v>
      </c>
      <c r="P5830" s="4">
        <v>3</v>
      </c>
      <c r="Q5830" s="9">
        <f t="shared" si="275"/>
        <v>4.2777777777777776E-2</v>
      </c>
      <c r="R5830" s="4">
        <f t="shared" si="273"/>
        <v>40688.860358796293</v>
      </c>
      <c r="S5830" s="4">
        <v>0.9641637149153679</v>
      </c>
      <c r="T5830" s="4" t="str">
        <f>VLOOKUP(E5830,Sheet2!$A$2:$E$137,5,FALSE)</f>
        <v>FR</v>
      </c>
      <c r="U5830" s="4">
        <f>VLOOKUP($T5830,Sheet4!$H$1106:$M$1351,surveys!U$1+1,FALSE)</f>
        <v>0.51193913659220647</v>
      </c>
      <c r="V5830" s="4">
        <f>VLOOKUP($T5830,Sheet4!$H$1106:$M$1351,surveys!V$1+1,FALSE)</f>
        <v>0.70220575033861143</v>
      </c>
      <c r="W5830" s="4">
        <f>VLOOKUP($T5830,Sheet4!$H$1106:$M$1351,surveys!W$1+1,FALSE)</f>
        <v>0.81527182039156842</v>
      </c>
      <c r="X5830" s="4">
        <f>VLOOKUP($T5830,Sheet4!$H$1106:$M$1351,surveys!X$1+1,FALSE)</f>
        <v>0.91893911792009964</v>
      </c>
      <c r="Y5830" s="4">
        <f>VLOOKUP($T5830,Sheet4!$H$1106:$M$1351,surveys!Y$1+1,FALSE)</f>
        <v>1</v>
      </c>
      <c r="Z5830" s="4">
        <f t="shared" si="274"/>
        <v>5</v>
      </c>
      <c r="AA5830" s="4" t="str">
        <f>VLOOKUP(T5830&amp;"-"&amp;Z5830,Sheet4!$W$2:$AA$1100,3,FALSE)</f>
        <v>Nice</v>
      </c>
      <c r="AB5830" s="4">
        <f>VLOOKUP(T5830&amp;"-"&amp;Z5830,Sheet4!$W$2:$AA$1100,4,FALSE)</f>
        <v>43.703130000000002</v>
      </c>
      <c r="AC5830" s="4">
        <f>VLOOKUP(T5830&amp;"-"&amp;Z5830,Sheet4!$W$2:$AA$1100,5,FALSE)</f>
        <v>7.2660799999999997</v>
      </c>
    </row>
    <row r="5831" spans="1:29">
      <c r="A5831" s="6">
        <v>40688</v>
      </c>
      <c r="B5831" s="7">
        <v>0.86091435185185183</v>
      </c>
      <c r="C5831" s="4" t="s">
        <v>1213</v>
      </c>
      <c r="D5831" s="4" t="s">
        <v>1217</v>
      </c>
      <c r="E5831" s="4" t="s">
        <v>19</v>
      </c>
      <c r="F5831" s="4">
        <v>3</v>
      </c>
      <c r="G5831" s="4">
        <v>1</v>
      </c>
      <c r="H5831" s="4">
        <v>2</v>
      </c>
      <c r="I5831" s="4">
        <v>1</v>
      </c>
      <c r="J5831" s="4">
        <v>3</v>
      </c>
      <c r="K5831" s="4">
        <v>3</v>
      </c>
      <c r="L5831" s="4">
        <v>3</v>
      </c>
      <c r="M5831" s="4">
        <v>2</v>
      </c>
      <c r="N5831" s="4">
        <v>2</v>
      </c>
      <c r="O5831" s="4">
        <v>4</v>
      </c>
      <c r="P5831" s="4">
        <v>1</v>
      </c>
      <c r="Q5831" s="9">
        <f t="shared" si="275"/>
        <v>4.2268518518518518E-2</v>
      </c>
      <c r="R5831" s="4">
        <f t="shared" si="273"/>
        <v>40688.860914351855</v>
      </c>
      <c r="S5831" s="4">
        <v>0.69599271330640655</v>
      </c>
      <c r="T5831" s="4" t="str">
        <f>VLOOKUP(E5831,Sheet2!$A$2:$E$137,5,FALSE)</f>
        <v>HU</v>
      </c>
      <c r="U5831" s="4">
        <f>VLOOKUP($T5831,Sheet4!$H$1106:$M$1351,surveys!U$1+1,FALSE)</f>
        <v>0.70836665732550796</v>
      </c>
      <c r="V5831" s="4">
        <f>VLOOKUP($T5831,Sheet4!$H$1106:$M$1351,surveys!V$1+1,FALSE)</f>
        <v>0.79361649434247361</v>
      </c>
      <c r="W5831" s="4">
        <f>VLOOKUP($T5831,Sheet4!$H$1106:$M$1351,surveys!W$1+1,FALSE)</f>
        <v>0.86571617940203494</v>
      </c>
      <c r="X5831" s="4">
        <f>VLOOKUP($T5831,Sheet4!$H$1106:$M$1351,surveys!X$1+1,FALSE)</f>
        <v>0.93457750328785116</v>
      </c>
      <c r="Y5831" s="4">
        <f>VLOOKUP($T5831,Sheet4!$H$1106:$M$1351,surveys!Y$1+1,FALSE)</f>
        <v>1</v>
      </c>
      <c r="Z5831" s="4">
        <f t="shared" si="274"/>
        <v>1</v>
      </c>
      <c r="AA5831" s="4" t="str">
        <f>VLOOKUP(T5831&amp;"-"&amp;Z5831,Sheet4!$W$2:$AA$1100,3,FALSE)</f>
        <v>Budapest</v>
      </c>
      <c r="AB5831" s="4">
        <f>VLOOKUP(T5831&amp;"-"&amp;Z5831,Sheet4!$W$2:$AA$1100,4,FALSE)</f>
        <v>47.498010000000001</v>
      </c>
      <c r="AC5831" s="4">
        <f>VLOOKUP(T5831&amp;"-"&amp;Z5831,Sheet4!$W$2:$AA$1100,5,FALSE)</f>
        <v>19.039909999999999</v>
      </c>
    </row>
    <row r="5832" spans="1:29">
      <c r="A5832" s="6">
        <v>40688</v>
      </c>
      <c r="B5832" s="7">
        <v>0.86143518518518514</v>
      </c>
      <c r="C5832" s="4" t="s">
        <v>1213</v>
      </c>
      <c r="D5832" s="4" t="s">
        <v>1217</v>
      </c>
      <c r="E5832" s="4" t="s">
        <v>19</v>
      </c>
      <c r="F5832" s="4">
        <v>4</v>
      </c>
      <c r="G5832" s="4">
        <v>5</v>
      </c>
      <c r="H5832" s="4">
        <v>4</v>
      </c>
      <c r="I5832" s="4">
        <v>4</v>
      </c>
      <c r="J5832" s="4">
        <v>5</v>
      </c>
      <c r="K5832" s="4">
        <v>5</v>
      </c>
      <c r="L5832" s="4">
        <v>3</v>
      </c>
      <c r="M5832" s="4">
        <v>4</v>
      </c>
      <c r="N5832" s="4">
        <v>5</v>
      </c>
      <c r="O5832" s="4">
        <v>4</v>
      </c>
      <c r="P5832" s="4">
        <v>4</v>
      </c>
      <c r="Q5832" s="9">
        <f t="shared" si="275"/>
        <v>4.3344907407407401E-2</v>
      </c>
      <c r="R5832" s="4">
        <f t="shared" si="273"/>
        <v>40688.861435185187</v>
      </c>
      <c r="S5832" s="4">
        <v>0.72683442180895086</v>
      </c>
      <c r="T5832" s="4" t="str">
        <f>VLOOKUP(E5832,Sheet2!$A$2:$E$137,5,FALSE)</f>
        <v>HU</v>
      </c>
      <c r="U5832" s="4">
        <f>VLOOKUP($T5832,Sheet4!$H$1106:$M$1351,surveys!U$1+1,FALSE)</f>
        <v>0.70836665732550796</v>
      </c>
      <c r="V5832" s="4">
        <f>VLOOKUP($T5832,Sheet4!$H$1106:$M$1351,surveys!V$1+1,FALSE)</f>
        <v>0.79361649434247361</v>
      </c>
      <c r="W5832" s="4">
        <f>VLOOKUP($T5832,Sheet4!$H$1106:$M$1351,surveys!W$1+1,FALSE)</f>
        <v>0.86571617940203494</v>
      </c>
      <c r="X5832" s="4">
        <f>VLOOKUP($T5832,Sheet4!$H$1106:$M$1351,surveys!X$1+1,FALSE)</f>
        <v>0.93457750328785116</v>
      </c>
      <c r="Y5832" s="4">
        <f>VLOOKUP($T5832,Sheet4!$H$1106:$M$1351,surveys!Y$1+1,FALSE)</f>
        <v>1</v>
      </c>
      <c r="Z5832" s="4">
        <f t="shared" si="274"/>
        <v>2</v>
      </c>
      <c r="AA5832" s="4" t="str">
        <f>VLOOKUP(T5832&amp;"-"&amp;Z5832,Sheet4!$W$2:$AA$1100,3,FALSE)</f>
        <v>Debrecen</v>
      </c>
      <c r="AB5832" s="4">
        <f>VLOOKUP(T5832&amp;"-"&amp;Z5832,Sheet4!$W$2:$AA$1100,4,FALSE)</f>
        <v>47.533329999999999</v>
      </c>
      <c r="AC5832" s="4">
        <f>VLOOKUP(T5832&amp;"-"&amp;Z5832,Sheet4!$W$2:$AA$1100,5,FALSE)</f>
        <v>21.633330000000001</v>
      </c>
    </row>
    <row r="5833" spans="1:29">
      <c r="A5833" s="6">
        <v>40688</v>
      </c>
      <c r="B5833" s="7">
        <v>0.86638888888888888</v>
      </c>
      <c r="C5833" s="4" t="s">
        <v>1213</v>
      </c>
      <c r="D5833" s="4" t="s">
        <v>1214</v>
      </c>
      <c r="E5833" s="4" t="s">
        <v>26</v>
      </c>
      <c r="F5833" s="4">
        <v>4</v>
      </c>
      <c r="G5833" s="4">
        <v>3</v>
      </c>
      <c r="H5833" s="4">
        <v>3</v>
      </c>
      <c r="I5833" s="4">
        <v>3</v>
      </c>
      <c r="J5833" s="4">
        <v>4</v>
      </c>
      <c r="K5833" s="4">
        <v>5</v>
      </c>
      <c r="L5833" s="4">
        <v>5</v>
      </c>
      <c r="M5833" s="4">
        <v>5</v>
      </c>
      <c r="N5833" s="4">
        <v>5</v>
      </c>
      <c r="O5833" s="4">
        <v>4</v>
      </c>
      <c r="P5833" s="4">
        <v>5</v>
      </c>
      <c r="Q5833" s="9">
        <f t="shared" si="275"/>
        <v>4.6863425925925926E-2</v>
      </c>
      <c r="R5833" s="4">
        <f t="shared" si="273"/>
        <v>40688.866388888891</v>
      </c>
      <c r="S5833" s="4">
        <v>0.48049472302691426</v>
      </c>
      <c r="T5833" s="4" t="str">
        <f>VLOOKUP(E5833,Sheet2!$A$2:$E$137,5,FALSE)</f>
        <v>DE</v>
      </c>
      <c r="U5833" s="4">
        <f>VLOOKUP($T5833,Sheet4!$H$1106:$M$1351,surveys!U$1+1,FALSE)</f>
        <v>0.42620281948941302</v>
      </c>
      <c r="V5833" s="4">
        <f>VLOOKUP($T5833,Sheet4!$H$1106:$M$1351,surveys!V$1+1,FALSE)</f>
        <v>0.64253089557903176</v>
      </c>
      <c r="W5833" s="4">
        <f>VLOOKUP($T5833,Sheet4!$H$1106:$M$1351,surveys!W$1+1,FALSE)</f>
        <v>0.79931043378760003</v>
      </c>
      <c r="X5833" s="4">
        <f>VLOOKUP($T5833,Sheet4!$H$1106:$M$1351,surveys!X$1+1,FALSE)</f>
        <v>0.91914675697020254</v>
      </c>
      <c r="Y5833" s="4">
        <f>VLOOKUP($T5833,Sheet4!$H$1106:$M$1351,surveys!Y$1+1,FALSE)</f>
        <v>1</v>
      </c>
      <c r="Z5833" s="4">
        <f t="shared" si="274"/>
        <v>2</v>
      </c>
      <c r="AA5833" s="4" t="str">
        <f>VLOOKUP(T5833&amp;"-"&amp;Z5833,Sheet4!$W$2:$AA$1100,3,FALSE)</f>
        <v>Hamburg</v>
      </c>
      <c r="AB5833" s="4">
        <f>VLOOKUP(T5833&amp;"-"&amp;Z5833,Sheet4!$W$2:$AA$1100,4,FALSE)</f>
        <v>53.55</v>
      </c>
      <c r="AC5833" s="4">
        <f>VLOOKUP(T5833&amp;"-"&amp;Z5833,Sheet4!$W$2:$AA$1100,5,FALSE)</f>
        <v>10</v>
      </c>
    </row>
    <row r="5834" spans="1:29">
      <c r="A5834" s="6">
        <v>40688</v>
      </c>
      <c r="B5834" s="7">
        <v>0.86689814814814825</v>
      </c>
      <c r="C5834" s="4" t="s">
        <v>1215</v>
      </c>
      <c r="D5834" s="4" t="s">
        <v>1217</v>
      </c>
      <c r="E5834" s="4" t="s">
        <v>19</v>
      </c>
      <c r="F5834" s="4">
        <v>3</v>
      </c>
      <c r="G5834" s="4">
        <v>4</v>
      </c>
      <c r="H5834" s="4">
        <v>3</v>
      </c>
      <c r="I5834" s="4">
        <v>4</v>
      </c>
      <c r="J5834" s="4">
        <v>4</v>
      </c>
      <c r="K5834" s="4">
        <v>3</v>
      </c>
      <c r="L5834" s="4">
        <v>3</v>
      </c>
      <c r="M5834" s="4">
        <v>5</v>
      </c>
      <c r="N5834" s="4">
        <v>5</v>
      </c>
      <c r="O5834" s="4">
        <v>1</v>
      </c>
      <c r="P5834" s="4">
        <v>5</v>
      </c>
      <c r="Q5834" s="9">
        <f t="shared" si="275"/>
        <v>4.6388888888888889E-2</v>
      </c>
      <c r="R5834" s="4">
        <f t="shared" si="273"/>
        <v>40688.866898148146</v>
      </c>
      <c r="S5834" s="4">
        <v>9.4843652545397283E-2</v>
      </c>
      <c r="T5834" s="4" t="str">
        <f>VLOOKUP(E5834,Sheet2!$A$2:$E$137,5,FALSE)</f>
        <v>HU</v>
      </c>
      <c r="U5834" s="4">
        <f>VLOOKUP($T5834,Sheet4!$H$1106:$M$1351,surveys!U$1+1,FALSE)</f>
        <v>0.70836665732550796</v>
      </c>
      <c r="V5834" s="4">
        <f>VLOOKUP($T5834,Sheet4!$H$1106:$M$1351,surveys!V$1+1,FALSE)</f>
        <v>0.79361649434247361</v>
      </c>
      <c r="W5834" s="4">
        <f>VLOOKUP($T5834,Sheet4!$H$1106:$M$1351,surveys!W$1+1,FALSE)</f>
        <v>0.86571617940203494</v>
      </c>
      <c r="X5834" s="4">
        <f>VLOOKUP($T5834,Sheet4!$H$1106:$M$1351,surveys!X$1+1,FALSE)</f>
        <v>0.93457750328785116</v>
      </c>
      <c r="Y5834" s="4">
        <f>VLOOKUP($T5834,Sheet4!$H$1106:$M$1351,surveys!Y$1+1,FALSE)</f>
        <v>1</v>
      </c>
      <c r="Z5834" s="4">
        <f t="shared" si="274"/>
        <v>1</v>
      </c>
      <c r="AA5834" s="4" t="str">
        <f>VLOOKUP(T5834&amp;"-"&amp;Z5834,Sheet4!$W$2:$AA$1100,3,FALSE)</f>
        <v>Budapest</v>
      </c>
      <c r="AB5834" s="4">
        <f>VLOOKUP(T5834&amp;"-"&amp;Z5834,Sheet4!$W$2:$AA$1100,4,FALSE)</f>
        <v>47.498010000000001</v>
      </c>
      <c r="AC5834" s="4">
        <f>VLOOKUP(T5834&amp;"-"&amp;Z5834,Sheet4!$W$2:$AA$1100,5,FALSE)</f>
        <v>19.039909999999999</v>
      </c>
    </row>
    <row r="5835" spans="1:29">
      <c r="A5835" s="6">
        <v>40688</v>
      </c>
      <c r="B5835" s="7">
        <v>0.86708333333333332</v>
      </c>
      <c r="C5835" s="4" t="s">
        <v>1215</v>
      </c>
      <c r="D5835" s="4" t="s">
        <v>1219</v>
      </c>
      <c r="E5835" s="4" t="s">
        <v>19</v>
      </c>
      <c r="F5835" s="4">
        <v>5</v>
      </c>
      <c r="G5835" s="4">
        <v>3</v>
      </c>
      <c r="H5835" s="4">
        <v>5</v>
      </c>
      <c r="I5835" s="4">
        <v>5</v>
      </c>
      <c r="J5835" s="4">
        <v>5</v>
      </c>
      <c r="K5835" s="4">
        <v>5</v>
      </c>
      <c r="L5835" s="4">
        <v>4</v>
      </c>
      <c r="M5835" s="4">
        <v>5</v>
      </c>
      <c r="N5835" s="4">
        <v>5</v>
      </c>
      <c r="O5835" s="4">
        <v>5</v>
      </c>
      <c r="P5835" s="4">
        <v>5</v>
      </c>
      <c r="Q5835" s="9">
        <f t="shared" si="275"/>
        <v>4.6909722222222221E-2</v>
      </c>
      <c r="R5835" s="4">
        <f t="shared" si="273"/>
        <v>40688.867083333331</v>
      </c>
      <c r="S5835" s="4">
        <v>0.43028410469498812</v>
      </c>
      <c r="T5835" s="4" t="str">
        <f>VLOOKUP(E5835,Sheet2!$A$2:$E$137,5,FALSE)</f>
        <v>HU</v>
      </c>
      <c r="U5835" s="4">
        <f>VLOOKUP($T5835,Sheet4!$H$1106:$M$1351,surveys!U$1+1,FALSE)</f>
        <v>0.70836665732550796</v>
      </c>
      <c r="V5835" s="4">
        <f>VLOOKUP($T5835,Sheet4!$H$1106:$M$1351,surveys!V$1+1,FALSE)</f>
        <v>0.79361649434247361</v>
      </c>
      <c r="W5835" s="4">
        <f>VLOOKUP($T5835,Sheet4!$H$1106:$M$1351,surveys!W$1+1,FALSE)</f>
        <v>0.86571617940203494</v>
      </c>
      <c r="X5835" s="4">
        <f>VLOOKUP($T5835,Sheet4!$H$1106:$M$1351,surveys!X$1+1,FALSE)</f>
        <v>0.93457750328785116</v>
      </c>
      <c r="Y5835" s="4">
        <f>VLOOKUP($T5835,Sheet4!$H$1106:$M$1351,surveys!Y$1+1,FALSE)</f>
        <v>1</v>
      </c>
      <c r="Z5835" s="4">
        <f t="shared" si="274"/>
        <v>1</v>
      </c>
      <c r="AA5835" s="4" t="str">
        <f>VLOOKUP(T5835&amp;"-"&amp;Z5835,Sheet4!$W$2:$AA$1100,3,FALSE)</f>
        <v>Budapest</v>
      </c>
      <c r="AB5835" s="4">
        <f>VLOOKUP(T5835&amp;"-"&amp;Z5835,Sheet4!$W$2:$AA$1100,4,FALSE)</f>
        <v>47.498010000000001</v>
      </c>
      <c r="AC5835" s="4">
        <f>VLOOKUP(T5835&amp;"-"&amp;Z5835,Sheet4!$W$2:$AA$1100,5,FALSE)</f>
        <v>19.039909999999999</v>
      </c>
    </row>
    <row r="5836" spans="1:29">
      <c r="A5836" s="6">
        <v>40688</v>
      </c>
      <c r="B5836" s="7">
        <v>0.86840277777777775</v>
      </c>
      <c r="C5836" s="4" t="s">
        <v>1213</v>
      </c>
      <c r="D5836" s="4" t="s">
        <v>1214</v>
      </c>
      <c r="E5836" s="4" t="s">
        <v>19</v>
      </c>
      <c r="F5836" s="4">
        <v>5</v>
      </c>
      <c r="G5836" s="4">
        <v>5</v>
      </c>
      <c r="H5836" s="4">
        <v>5</v>
      </c>
      <c r="I5836" s="4">
        <v>5</v>
      </c>
      <c r="J5836" s="4">
        <v>5</v>
      </c>
      <c r="K5836" s="4">
        <v>1</v>
      </c>
      <c r="L5836" s="4">
        <v>1</v>
      </c>
      <c r="M5836" s="4">
        <v>4</v>
      </c>
      <c r="N5836" s="4">
        <v>5</v>
      </c>
      <c r="O5836" s="4">
        <v>5</v>
      </c>
      <c r="P5836" s="4">
        <v>5</v>
      </c>
      <c r="Q5836" s="9">
        <f t="shared" si="275"/>
        <v>4.8125000000000001E-2</v>
      </c>
      <c r="R5836" s="4">
        <f t="shared" si="273"/>
        <v>40688.868402777778</v>
      </c>
      <c r="S5836" s="4">
        <v>0.84755482820496209</v>
      </c>
      <c r="T5836" s="4" t="str">
        <f>VLOOKUP(E5836,Sheet2!$A$2:$E$137,5,FALSE)</f>
        <v>HU</v>
      </c>
      <c r="U5836" s="4">
        <f>VLOOKUP($T5836,Sheet4!$H$1106:$M$1351,surveys!U$1+1,FALSE)</f>
        <v>0.70836665732550796</v>
      </c>
      <c r="V5836" s="4">
        <f>VLOOKUP($T5836,Sheet4!$H$1106:$M$1351,surveys!V$1+1,FALSE)</f>
        <v>0.79361649434247361</v>
      </c>
      <c r="W5836" s="4">
        <f>VLOOKUP($T5836,Sheet4!$H$1106:$M$1351,surveys!W$1+1,FALSE)</f>
        <v>0.86571617940203494</v>
      </c>
      <c r="X5836" s="4">
        <f>VLOOKUP($T5836,Sheet4!$H$1106:$M$1351,surveys!X$1+1,FALSE)</f>
        <v>0.93457750328785116</v>
      </c>
      <c r="Y5836" s="4">
        <f>VLOOKUP($T5836,Sheet4!$H$1106:$M$1351,surveys!Y$1+1,FALSE)</f>
        <v>1</v>
      </c>
      <c r="Z5836" s="4">
        <f t="shared" si="274"/>
        <v>3</v>
      </c>
      <c r="AA5836" s="4" t="str">
        <f>VLOOKUP(T5836&amp;"-"&amp;Z5836,Sheet4!$W$2:$AA$1100,3,FALSE)</f>
        <v>Miskolc</v>
      </c>
      <c r="AB5836" s="4">
        <f>VLOOKUP(T5836&amp;"-"&amp;Z5836,Sheet4!$W$2:$AA$1100,4,FALSE)</f>
        <v>48.1</v>
      </c>
      <c r="AC5836" s="4">
        <f>VLOOKUP(T5836&amp;"-"&amp;Z5836,Sheet4!$W$2:$AA$1100,5,FALSE)</f>
        <v>20.783329999999999</v>
      </c>
    </row>
    <row r="5837" spans="1:29">
      <c r="A5837" s="6">
        <v>40688</v>
      </c>
      <c r="B5837" s="7">
        <v>0.86960648148148145</v>
      </c>
      <c r="C5837" s="4" t="s">
        <v>1215</v>
      </c>
      <c r="D5837" s="4" t="s">
        <v>1214</v>
      </c>
      <c r="E5837" s="4" t="s">
        <v>19</v>
      </c>
      <c r="F5837" s="4">
        <v>5</v>
      </c>
      <c r="G5837" s="4">
        <v>4</v>
      </c>
      <c r="H5837" s="4">
        <v>2</v>
      </c>
      <c r="I5837" s="4">
        <v>4</v>
      </c>
      <c r="J5837" s="4">
        <v>5</v>
      </c>
      <c r="K5837" s="4">
        <v>4</v>
      </c>
      <c r="L5837" s="4">
        <v>4</v>
      </c>
      <c r="M5837" s="4">
        <v>4</v>
      </c>
      <c r="N5837" s="4">
        <v>5</v>
      </c>
      <c r="O5837" s="4">
        <v>5</v>
      </c>
      <c r="P5837" s="4">
        <v>5</v>
      </c>
      <c r="Q5837" s="9">
        <f t="shared" si="275"/>
        <v>4.8854166666666664E-2</v>
      </c>
      <c r="R5837" s="4">
        <f t="shared" si="273"/>
        <v>40688.869606481479</v>
      </c>
      <c r="S5837" s="4">
        <v>4.4981516962341317E-2</v>
      </c>
      <c r="T5837" s="4" t="str">
        <f>VLOOKUP(E5837,Sheet2!$A$2:$E$137,5,FALSE)</f>
        <v>HU</v>
      </c>
      <c r="U5837" s="4">
        <f>VLOOKUP($T5837,Sheet4!$H$1106:$M$1351,surveys!U$1+1,FALSE)</f>
        <v>0.70836665732550796</v>
      </c>
      <c r="V5837" s="4">
        <f>VLOOKUP($T5837,Sheet4!$H$1106:$M$1351,surveys!V$1+1,FALSE)</f>
        <v>0.79361649434247361</v>
      </c>
      <c r="W5837" s="4">
        <f>VLOOKUP($T5837,Sheet4!$H$1106:$M$1351,surveys!W$1+1,FALSE)</f>
        <v>0.86571617940203494</v>
      </c>
      <c r="X5837" s="4">
        <f>VLOOKUP($T5837,Sheet4!$H$1106:$M$1351,surveys!X$1+1,FALSE)</f>
        <v>0.93457750328785116</v>
      </c>
      <c r="Y5837" s="4">
        <f>VLOOKUP($T5837,Sheet4!$H$1106:$M$1351,surveys!Y$1+1,FALSE)</f>
        <v>1</v>
      </c>
      <c r="Z5837" s="4">
        <f t="shared" si="274"/>
        <v>1</v>
      </c>
      <c r="AA5837" s="4" t="str">
        <f>VLOOKUP(T5837&amp;"-"&amp;Z5837,Sheet4!$W$2:$AA$1100,3,FALSE)</f>
        <v>Budapest</v>
      </c>
      <c r="AB5837" s="4">
        <f>VLOOKUP(T5837&amp;"-"&amp;Z5837,Sheet4!$W$2:$AA$1100,4,FALSE)</f>
        <v>47.498010000000001</v>
      </c>
      <c r="AC5837" s="4">
        <f>VLOOKUP(T5837&amp;"-"&amp;Z5837,Sheet4!$W$2:$AA$1100,5,FALSE)</f>
        <v>19.039909999999999</v>
      </c>
    </row>
    <row r="5838" spans="1:29">
      <c r="A5838" s="6">
        <v>40688</v>
      </c>
      <c r="B5838" s="7">
        <v>0.86987268518518512</v>
      </c>
      <c r="C5838" s="4" t="s">
        <v>1213</v>
      </c>
      <c r="D5838" s="4" t="s">
        <v>1218</v>
      </c>
      <c r="E5838" s="4" t="s">
        <v>879</v>
      </c>
      <c r="F5838" s="4">
        <v>2</v>
      </c>
      <c r="G5838" s="4">
        <v>3</v>
      </c>
      <c r="H5838" s="4">
        <v>5</v>
      </c>
      <c r="I5838" s="4">
        <v>5</v>
      </c>
      <c r="J5838" s="4">
        <v>5</v>
      </c>
      <c r="K5838" s="4">
        <v>5</v>
      </c>
      <c r="L5838" s="4">
        <v>4</v>
      </c>
      <c r="M5838" s="4">
        <v>4</v>
      </c>
      <c r="N5838" s="4">
        <v>4</v>
      </c>
      <c r="O5838" s="4">
        <v>4</v>
      </c>
      <c r="P5838" s="4">
        <v>5</v>
      </c>
      <c r="Q5838" s="9">
        <f t="shared" si="275"/>
        <v>4.8900462962962965E-2</v>
      </c>
      <c r="R5838" s="4">
        <f t="shared" si="273"/>
        <v>40688.869872685187</v>
      </c>
      <c r="S5838" s="4">
        <v>0.78144062030122008</v>
      </c>
      <c r="T5838" s="4" t="str">
        <f>VLOOKUP(E5838,Sheet2!$A$2:$E$137,5,FALSE)</f>
        <v>PR</v>
      </c>
      <c r="U5838" s="4">
        <f>VLOOKUP($T5838,Sheet4!$H$1106:$M$1351,surveys!U$1+1,FALSE)</f>
        <v>0.40537828617298816</v>
      </c>
      <c r="V5838" s="4">
        <f>VLOOKUP($T5838,Sheet4!$H$1106:$M$1351,surveys!V$1+1,FALSE)</f>
        <v>0.60266645725902857</v>
      </c>
      <c r="W5838" s="4">
        <f>VLOOKUP($T5838,Sheet4!$H$1106:$M$1351,surveys!W$1+1,FALSE)</f>
        <v>0.76786969415820561</v>
      </c>
      <c r="X5838" s="4">
        <f>VLOOKUP($T5838,Sheet4!$H$1106:$M$1351,surveys!X$1+1,FALSE)</f>
        <v>0.91584527490084655</v>
      </c>
      <c r="Y5838" s="4">
        <f>VLOOKUP($T5838,Sheet4!$H$1106:$M$1351,surveys!Y$1+1,FALSE)</f>
        <v>1</v>
      </c>
      <c r="Z5838" s="4">
        <f t="shared" si="274"/>
        <v>4</v>
      </c>
      <c r="AA5838" s="4" t="str">
        <f>VLOOKUP(T5838&amp;"-"&amp;Z5838,Sheet4!$W$2:$AA$1100,3,FALSE)</f>
        <v>Ponce</v>
      </c>
      <c r="AB5838" s="4">
        <f>VLOOKUP(T5838&amp;"-"&amp;Z5838,Sheet4!$W$2:$AA$1100,4,FALSE)</f>
        <v>18.01108</v>
      </c>
      <c r="AC5838" s="4">
        <f>VLOOKUP(T5838&amp;"-"&amp;Z5838,Sheet4!$W$2:$AA$1100,5,FALSE)</f>
        <v>-66.614059999999995</v>
      </c>
    </row>
    <row r="5839" spans="1:29">
      <c r="A5839" s="6">
        <v>40688</v>
      </c>
      <c r="B5839" s="7">
        <v>0.87173611111111116</v>
      </c>
      <c r="C5839" s="4" t="s">
        <v>1213</v>
      </c>
      <c r="D5839" s="4" t="s">
        <v>1217</v>
      </c>
      <c r="E5839" s="4" t="s">
        <v>33</v>
      </c>
      <c r="F5839" s="4">
        <v>2</v>
      </c>
      <c r="G5839" s="4">
        <v>2</v>
      </c>
      <c r="H5839" s="4">
        <v>3</v>
      </c>
      <c r="I5839" s="4">
        <v>5</v>
      </c>
      <c r="J5839" s="4">
        <v>5</v>
      </c>
      <c r="K5839" s="4">
        <v>5</v>
      </c>
      <c r="L5839" s="4">
        <v>3</v>
      </c>
      <c r="M5839" s="4">
        <v>4</v>
      </c>
      <c r="N5839" s="4">
        <v>5</v>
      </c>
      <c r="O5839" s="4">
        <v>2</v>
      </c>
      <c r="P5839" s="4">
        <v>5</v>
      </c>
      <c r="Q5839" s="9">
        <f t="shared" si="275"/>
        <v>4.943287037037037E-2</v>
      </c>
      <c r="R5839" s="4">
        <f t="shared" si="273"/>
        <v>40688.871736111112</v>
      </c>
      <c r="S5839" s="4">
        <v>0.12893046016824794</v>
      </c>
      <c r="T5839" s="4" t="str">
        <f>VLOOKUP(E5839,Sheet2!$A$2:$E$137,5,FALSE)</f>
        <v>IT</v>
      </c>
      <c r="U5839" s="4">
        <f>VLOOKUP($T5839,Sheet4!$H$1106:$M$1351,surveys!U$1+1,FALSE)</f>
        <v>0.40073733113706772</v>
      </c>
      <c r="V5839" s="4">
        <f>VLOOKUP($T5839,Sheet4!$H$1106:$M$1351,surveys!V$1+1,FALSE)</f>
        <v>0.60502083075372182</v>
      </c>
      <c r="W5839" s="4">
        <f>VLOOKUP($T5839,Sheet4!$H$1106:$M$1351,surveys!W$1+1,FALSE)</f>
        <v>0.75963680320784854</v>
      </c>
      <c r="X5839" s="4">
        <f>VLOOKUP($T5839,Sheet4!$H$1106:$M$1351,surveys!X$1+1,FALSE)</f>
        <v>0.89491209934724891</v>
      </c>
      <c r="Y5839" s="4">
        <f>VLOOKUP($T5839,Sheet4!$H$1106:$M$1351,surveys!Y$1+1,FALSE)</f>
        <v>1</v>
      </c>
      <c r="Z5839" s="4">
        <f t="shared" si="274"/>
        <v>1</v>
      </c>
      <c r="AA5839" s="4" t="str">
        <f>VLOOKUP(T5839&amp;"-"&amp;Z5839,Sheet4!$W$2:$AA$1100,3,FALSE)</f>
        <v>Roma</v>
      </c>
      <c r="AB5839" s="4">
        <f>VLOOKUP(T5839&amp;"-"&amp;Z5839,Sheet4!$W$2:$AA$1100,4,FALSE)</f>
        <v>41.894739999999999</v>
      </c>
      <c r="AC5839" s="4">
        <f>VLOOKUP(T5839&amp;"-"&amp;Z5839,Sheet4!$W$2:$AA$1100,5,FALSE)</f>
        <v>12.4839</v>
      </c>
    </row>
    <row r="5840" spans="1:29">
      <c r="A5840" s="6">
        <v>40688</v>
      </c>
      <c r="B5840" s="7">
        <v>0.87269675925925927</v>
      </c>
      <c r="C5840" s="4" t="s">
        <v>1213</v>
      </c>
      <c r="D5840" s="4" t="s">
        <v>1217</v>
      </c>
      <c r="E5840" s="4" t="s">
        <v>19</v>
      </c>
      <c r="F5840" s="4">
        <v>1</v>
      </c>
      <c r="G5840" s="4">
        <v>1</v>
      </c>
      <c r="H5840" s="4">
        <v>1</v>
      </c>
      <c r="I5840" s="4">
        <v>1</v>
      </c>
      <c r="J5840" s="4">
        <v>1</v>
      </c>
      <c r="K5840" s="4">
        <v>1</v>
      </c>
      <c r="L5840" s="4">
        <v>1</v>
      </c>
      <c r="M5840" s="4">
        <v>1</v>
      </c>
      <c r="N5840" s="4">
        <v>1</v>
      </c>
      <c r="O5840" s="4">
        <v>1</v>
      </c>
      <c r="P5840" s="4">
        <v>1</v>
      </c>
      <c r="Q5840" s="9">
        <f t="shared" si="275"/>
        <v>5.0682870370370371E-2</v>
      </c>
      <c r="R5840" s="4">
        <f t="shared" si="273"/>
        <v>40688.872696759259</v>
      </c>
      <c r="S5840" s="4">
        <v>0.53284140505611433</v>
      </c>
      <c r="T5840" s="4" t="str">
        <f>VLOOKUP(E5840,Sheet2!$A$2:$E$137,5,FALSE)</f>
        <v>HU</v>
      </c>
      <c r="U5840" s="4">
        <f>VLOOKUP($T5840,Sheet4!$H$1106:$M$1351,surveys!U$1+1,FALSE)</f>
        <v>0.70836665732550796</v>
      </c>
      <c r="V5840" s="4">
        <f>VLOOKUP($T5840,Sheet4!$H$1106:$M$1351,surveys!V$1+1,FALSE)</f>
        <v>0.79361649434247361</v>
      </c>
      <c r="W5840" s="4">
        <f>VLOOKUP($T5840,Sheet4!$H$1106:$M$1351,surveys!W$1+1,FALSE)</f>
        <v>0.86571617940203494</v>
      </c>
      <c r="X5840" s="4">
        <f>VLOOKUP($T5840,Sheet4!$H$1106:$M$1351,surveys!X$1+1,FALSE)</f>
        <v>0.93457750328785116</v>
      </c>
      <c r="Y5840" s="4">
        <f>VLOOKUP($T5840,Sheet4!$H$1106:$M$1351,surveys!Y$1+1,FALSE)</f>
        <v>1</v>
      </c>
      <c r="Z5840" s="4">
        <f t="shared" si="274"/>
        <v>1</v>
      </c>
      <c r="AA5840" s="4" t="str">
        <f>VLOOKUP(T5840&amp;"-"&amp;Z5840,Sheet4!$W$2:$AA$1100,3,FALSE)</f>
        <v>Budapest</v>
      </c>
      <c r="AB5840" s="4">
        <f>VLOOKUP(T5840&amp;"-"&amp;Z5840,Sheet4!$W$2:$AA$1100,4,FALSE)</f>
        <v>47.498010000000001</v>
      </c>
      <c r="AC5840" s="4">
        <f>VLOOKUP(T5840&amp;"-"&amp;Z5840,Sheet4!$W$2:$AA$1100,5,FALSE)</f>
        <v>19.039909999999999</v>
      </c>
    </row>
    <row r="5841" spans="1:29">
      <c r="A5841" s="6">
        <v>40688</v>
      </c>
      <c r="B5841" s="7">
        <v>0.87322916666666661</v>
      </c>
      <c r="C5841" s="4" t="s">
        <v>1215</v>
      </c>
      <c r="D5841" s="4" t="s">
        <v>1219</v>
      </c>
      <c r="E5841" s="4" t="s">
        <v>15</v>
      </c>
      <c r="F5841" s="4">
        <v>1</v>
      </c>
      <c r="G5841" s="4">
        <v>1</v>
      </c>
      <c r="H5841" s="4">
        <v>1</v>
      </c>
      <c r="I5841" s="4">
        <v>1</v>
      </c>
      <c r="J5841" s="4">
        <v>1</v>
      </c>
      <c r="K5841" s="4">
        <v>1</v>
      </c>
      <c r="L5841" s="4">
        <v>1</v>
      </c>
      <c r="M5841" s="4">
        <v>1</v>
      </c>
      <c r="N5841" s="4">
        <v>1</v>
      </c>
      <c r="O5841" s="4">
        <v>1</v>
      </c>
      <c r="P5841" s="4">
        <v>1</v>
      </c>
      <c r="Q5841" s="9">
        <f t="shared" si="275"/>
        <v>5.1469907407407402E-2</v>
      </c>
      <c r="R5841" s="4">
        <f t="shared" si="273"/>
        <v>40688.873229166667</v>
      </c>
      <c r="S5841" s="4">
        <v>2.4616072944356304E-2</v>
      </c>
      <c r="T5841" s="4" t="str">
        <f>VLOOKUP(E5841,Sheet2!$A$2:$E$137,5,FALSE)</f>
        <v>US</v>
      </c>
      <c r="U5841" s="4">
        <f>VLOOKUP($T5841,Sheet4!$H$1106:$M$1351,surveys!U$1+1,FALSE)</f>
        <v>0.42883768204388006</v>
      </c>
      <c r="V5841" s="4">
        <f>VLOOKUP($T5841,Sheet4!$H$1106:$M$1351,surveys!V$1+1,FALSE)</f>
        <v>0.62778475709586301</v>
      </c>
      <c r="W5841" s="4">
        <f>VLOOKUP($T5841,Sheet4!$H$1106:$M$1351,surveys!W$1+1,FALSE)</f>
        <v>0.76918600378409652</v>
      </c>
      <c r="X5841" s="4">
        <f>VLOOKUP($T5841,Sheet4!$H$1106:$M$1351,surveys!X$1+1,FALSE)</f>
        <v>0.88987045221102745</v>
      </c>
      <c r="Y5841" s="4">
        <f>VLOOKUP($T5841,Sheet4!$H$1106:$M$1351,surveys!Y$1+1,FALSE)</f>
        <v>1</v>
      </c>
      <c r="Z5841" s="4">
        <f t="shared" si="274"/>
        <v>1</v>
      </c>
      <c r="AA5841" s="4" t="str">
        <f>VLOOKUP(T5841&amp;"-"&amp;Z5841,Sheet4!$W$2:$AA$1100,3,FALSE)</f>
        <v>New York City</v>
      </c>
      <c r="AB5841" s="4">
        <f>VLOOKUP(T5841&amp;"-"&amp;Z5841,Sheet4!$W$2:$AA$1100,4,FALSE)</f>
        <v>40.714269999999999</v>
      </c>
      <c r="AC5841" s="4">
        <f>VLOOKUP(T5841&amp;"-"&amp;Z5841,Sheet4!$W$2:$AA$1100,5,FALSE)</f>
        <v>-74.005970000000005</v>
      </c>
    </row>
    <row r="5842" spans="1:29">
      <c r="A5842" s="6">
        <v>40688</v>
      </c>
      <c r="B5842" s="7">
        <v>0.87350694444444443</v>
      </c>
      <c r="C5842" s="4" t="s">
        <v>1215</v>
      </c>
      <c r="D5842" s="4" t="s">
        <v>1218</v>
      </c>
      <c r="E5842" s="4" t="s">
        <v>19</v>
      </c>
      <c r="F5842" s="4">
        <v>4</v>
      </c>
      <c r="G5842" s="4">
        <v>4</v>
      </c>
      <c r="H5842" s="4">
        <v>4</v>
      </c>
      <c r="I5842" s="4">
        <v>3</v>
      </c>
      <c r="J5842" s="4">
        <v>4</v>
      </c>
      <c r="K5842" s="4">
        <v>4</v>
      </c>
      <c r="L5842" s="4">
        <v>4</v>
      </c>
      <c r="M5842" s="4">
        <v>5</v>
      </c>
      <c r="N5842" s="4">
        <v>4</v>
      </c>
      <c r="O5842" s="4">
        <v>4</v>
      </c>
      <c r="P5842" s="4">
        <v>3</v>
      </c>
      <c r="Q5842" s="9">
        <f t="shared" si="275"/>
        <v>5.1203703703703703E-2</v>
      </c>
      <c r="R5842" s="4">
        <f t="shared" si="273"/>
        <v>40688.873506944445</v>
      </c>
      <c r="S5842" s="4">
        <v>0.4382146300697114</v>
      </c>
      <c r="T5842" s="4" t="str">
        <f>VLOOKUP(E5842,Sheet2!$A$2:$E$137,5,FALSE)</f>
        <v>HU</v>
      </c>
      <c r="U5842" s="4">
        <f>VLOOKUP($T5842,Sheet4!$H$1106:$M$1351,surveys!U$1+1,FALSE)</f>
        <v>0.70836665732550796</v>
      </c>
      <c r="V5842" s="4">
        <f>VLOOKUP($T5842,Sheet4!$H$1106:$M$1351,surveys!V$1+1,FALSE)</f>
        <v>0.79361649434247361</v>
      </c>
      <c r="W5842" s="4">
        <f>VLOOKUP($T5842,Sheet4!$H$1106:$M$1351,surveys!W$1+1,FALSE)</f>
        <v>0.86571617940203494</v>
      </c>
      <c r="X5842" s="4">
        <f>VLOOKUP($T5842,Sheet4!$H$1106:$M$1351,surveys!X$1+1,FALSE)</f>
        <v>0.93457750328785116</v>
      </c>
      <c r="Y5842" s="4">
        <f>VLOOKUP($T5842,Sheet4!$H$1106:$M$1351,surveys!Y$1+1,FALSE)</f>
        <v>1</v>
      </c>
      <c r="Z5842" s="4">
        <f t="shared" si="274"/>
        <v>1</v>
      </c>
      <c r="AA5842" s="4" t="str">
        <f>VLOOKUP(T5842&amp;"-"&amp;Z5842,Sheet4!$W$2:$AA$1100,3,FALSE)</f>
        <v>Budapest</v>
      </c>
      <c r="AB5842" s="4">
        <f>VLOOKUP(T5842&amp;"-"&amp;Z5842,Sheet4!$W$2:$AA$1100,4,FALSE)</f>
        <v>47.498010000000001</v>
      </c>
      <c r="AC5842" s="4">
        <f>VLOOKUP(T5842&amp;"-"&amp;Z5842,Sheet4!$W$2:$AA$1100,5,FALSE)</f>
        <v>19.039909999999999</v>
      </c>
    </row>
    <row r="5843" spans="1:29">
      <c r="A5843" s="6">
        <v>40688</v>
      </c>
      <c r="B5843" s="7">
        <v>0.87388888888888883</v>
      </c>
      <c r="C5843" s="4" t="s">
        <v>1213</v>
      </c>
      <c r="D5843" s="4" t="s">
        <v>1214</v>
      </c>
      <c r="E5843" s="4" t="s">
        <v>13</v>
      </c>
      <c r="F5843" s="4">
        <v>3</v>
      </c>
      <c r="G5843" s="4">
        <v>3</v>
      </c>
      <c r="H5843" s="4">
        <v>4</v>
      </c>
      <c r="I5843" s="4">
        <v>4</v>
      </c>
      <c r="J5843" s="4">
        <v>4</v>
      </c>
      <c r="K5843" s="4">
        <v>3</v>
      </c>
      <c r="L5843" s="4">
        <v>3</v>
      </c>
      <c r="M5843" s="4">
        <v>4</v>
      </c>
      <c r="N5843" s="4">
        <v>5</v>
      </c>
      <c r="O5843" s="4">
        <v>3</v>
      </c>
      <c r="P5843" s="4">
        <v>4</v>
      </c>
      <c r="Q5843" s="9">
        <f t="shared" si="275"/>
        <v>5.1724537037037034E-2</v>
      </c>
      <c r="R5843" s="4">
        <f t="shared" si="273"/>
        <v>40688.873888888891</v>
      </c>
      <c r="S5843" s="4">
        <v>0.76473320376927845</v>
      </c>
      <c r="T5843" s="4" t="str">
        <f>VLOOKUP(E5843,Sheet2!$A$2:$E$137,5,FALSE)</f>
        <v>GB</v>
      </c>
      <c r="U5843" s="4">
        <f>VLOOKUP($T5843,Sheet4!$H$1106:$M$1351,surveys!U$1+1,FALSE)</f>
        <v>0.43993408527720174</v>
      </c>
      <c r="V5843" s="4">
        <f>VLOOKUP($T5843,Sheet4!$H$1106:$M$1351,surveys!V$1+1,FALSE)</f>
        <v>0.87986817055440347</v>
      </c>
      <c r="W5843" s="4">
        <f>VLOOKUP($T5843,Sheet4!$H$1106:$M$1351,surveys!W$1+1,FALSE)</f>
        <v>0.93717230822503084</v>
      </c>
      <c r="X5843" s="4">
        <f>VLOOKUP($T5843,Sheet4!$H$1106:$M$1351,surveys!X$1+1,FALSE)</f>
        <v>0.97269979890956382</v>
      </c>
      <c r="Y5843" s="4">
        <f>VLOOKUP($T5843,Sheet4!$H$1106:$M$1351,surveys!Y$1+1,FALSE)</f>
        <v>1</v>
      </c>
      <c r="Z5843" s="4">
        <f t="shared" si="274"/>
        <v>2</v>
      </c>
      <c r="AA5843" s="4" t="str">
        <f>VLOOKUP(T5843&amp;"-"&amp;Z5843,Sheet4!$W$2:$AA$1100,3,FALSE)</f>
        <v>London</v>
      </c>
      <c r="AB5843" s="4">
        <f>VLOOKUP(T5843&amp;"-"&amp;Z5843,Sheet4!$W$2:$AA$1100,4,FALSE)</f>
        <v>51.50853</v>
      </c>
      <c r="AC5843" s="4">
        <f>VLOOKUP(T5843&amp;"-"&amp;Z5843,Sheet4!$W$2:$AA$1100,5,FALSE)</f>
        <v>-0.12573999999999999</v>
      </c>
    </row>
    <row r="5844" spans="1:29">
      <c r="A5844" s="6">
        <v>40688</v>
      </c>
      <c r="B5844" s="7">
        <v>0.87443287037037043</v>
      </c>
      <c r="C5844" s="4" t="s">
        <v>1213</v>
      </c>
      <c r="D5844" s="4" t="s">
        <v>1214</v>
      </c>
      <c r="E5844" s="4" t="s">
        <v>11</v>
      </c>
      <c r="F5844" s="4">
        <v>4</v>
      </c>
      <c r="G5844" s="4">
        <v>3</v>
      </c>
      <c r="H5844" s="4">
        <v>3</v>
      </c>
      <c r="I5844" s="4">
        <v>3</v>
      </c>
      <c r="J5844" s="4">
        <v>3</v>
      </c>
      <c r="K5844" s="4">
        <v>5</v>
      </c>
      <c r="L5844" s="4">
        <v>1</v>
      </c>
      <c r="M5844" s="4">
        <v>1</v>
      </c>
      <c r="N5844" s="4">
        <v>3</v>
      </c>
      <c r="O5844" s="4">
        <v>1</v>
      </c>
      <c r="P5844" s="4">
        <v>4</v>
      </c>
      <c r="Q5844" s="9">
        <f t="shared" si="275"/>
        <v>5.1817129629629623E-2</v>
      </c>
      <c r="R5844" s="4">
        <f t="shared" si="273"/>
        <v>40688.874432870369</v>
      </c>
      <c r="S5844" s="4">
        <v>0.56173811555903774</v>
      </c>
      <c r="T5844" s="4" t="str">
        <f>VLOOKUP(E5844,Sheet2!$A$2:$E$137,5,FALSE)</f>
        <v>FR</v>
      </c>
      <c r="U5844" s="4">
        <f>VLOOKUP($T5844,Sheet4!$H$1106:$M$1351,surveys!U$1+1,FALSE)</f>
        <v>0.51193913659220647</v>
      </c>
      <c r="V5844" s="4">
        <f>VLOOKUP($T5844,Sheet4!$H$1106:$M$1351,surveys!V$1+1,FALSE)</f>
        <v>0.70220575033861143</v>
      </c>
      <c r="W5844" s="4">
        <f>VLOOKUP($T5844,Sheet4!$H$1106:$M$1351,surveys!W$1+1,FALSE)</f>
        <v>0.81527182039156842</v>
      </c>
      <c r="X5844" s="4">
        <f>VLOOKUP($T5844,Sheet4!$H$1106:$M$1351,surveys!X$1+1,FALSE)</f>
        <v>0.91893911792009964</v>
      </c>
      <c r="Y5844" s="4">
        <f>VLOOKUP($T5844,Sheet4!$H$1106:$M$1351,surveys!Y$1+1,FALSE)</f>
        <v>1</v>
      </c>
      <c r="Z5844" s="4">
        <f t="shared" si="274"/>
        <v>2</v>
      </c>
      <c r="AA5844" s="4" t="str">
        <f>VLOOKUP(T5844&amp;"-"&amp;Z5844,Sheet4!$W$2:$AA$1100,3,FALSE)</f>
        <v>Marseille</v>
      </c>
      <c r="AB5844" s="4">
        <f>VLOOKUP(T5844&amp;"-"&amp;Z5844,Sheet4!$W$2:$AA$1100,4,FALSE)</f>
        <v>43.296950000000002</v>
      </c>
      <c r="AC5844" s="4">
        <f>VLOOKUP(T5844&amp;"-"&amp;Z5844,Sheet4!$W$2:$AA$1100,5,FALSE)</f>
        <v>5.3810700000000002</v>
      </c>
    </row>
    <row r="5845" spans="1:29">
      <c r="A5845" s="6">
        <v>40688</v>
      </c>
      <c r="B5845" s="7">
        <v>0.87506944444444434</v>
      </c>
      <c r="C5845" s="4" t="s">
        <v>1213</v>
      </c>
      <c r="D5845" s="4" t="s">
        <v>1214</v>
      </c>
      <c r="E5845" s="4" t="s">
        <v>15</v>
      </c>
      <c r="F5845" s="4">
        <v>5</v>
      </c>
      <c r="G5845" s="4">
        <v>5</v>
      </c>
      <c r="H5845" s="4">
        <v>5</v>
      </c>
      <c r="I5845" s="4">
        <v>5</v>
      </c>
      <c r="J5845" s="4">
        <v>5</v>
      </c>
      <c r="K5845" s="4">
        <v>5</v>
      </c>
      <c r="L5845" s="4">
        <v>5</v>
      </c>
      <c r="M5845" s="4">
        <v>5</v>
      </c>
      <c r="N5845" s="4">
        <v>5</v>
      </c>
      <c r="O5845" s="4">
        <v>5</v>
      </c>
      <c r="P5845" s="4">
        <v>5</v>
      </c>
      <c r="Q5845" s="9">
        <f t="shared" si="275"/>
        <v>5.2592592592592587E-2</v>
      </c>
      <c r="R5845" s="4">
        <f t="shared" si="273"/>
        <v>40688.875069444446</v>
      </c>
      <c r="S5845" s="4">
        <v>0.37802718059918572</v>
      </c>
      <c r="T5845" s="4" t="str">
        <f>VLOOKUP(E5845,Sheet2!$A$2:$E$137,5,FALSE)</f>
        <v>US</v>
      </c>
      <c r="U5845" s="4">
        <f>VLOOKUP($T5845,Sheet4!$H$1106:$M$1351,surveys!U$1+1,FALSE)</f>
        <v>0.42883768204388006</v>
      </c>
      <c r="V5845" s="4">
        <f>VLOOKUP($T5845,Sheet4!$H$1106:$M$1351,surveys!V$1+1,FALSE)</f>
        <v>0.62778475709586301</v>
      </c>
      <c r="W5845" s="4">
        <f>VLOOKUP($T5845,Sheet4!$H$1106:$M$1351,surveys!W$1+1,FALSE)</f>
        <v>0.76918600378409652</v>
      </c>
      <c r="X5845" s="4">
        <f>VLOOKUP($T5845,Sheet4!$H$1106:$M$1351,surveys!X$1+1,FALSE)</f>
        <v>0.88987045221102745</v>
      </c>
      <c r="Y5845" s="4">
        <f>VLOOKUP($T5845,Sheet4!$H$1106:$M$1351,surveys!Y$1+1,FALSE)</f>
        <v>1</v>
      </c>
      <c r="Z5845" s="4">
        <f t="shared" si="274"/>
        <v>1</v>
      </c>
      <c r="AA5845" s="4" t="str">
        <f>VLOOKUP(T5845&amp;"-"&amp;Z5845,Sheet4!$W$2:$AA$1100,3,FALSE)</f>
        <v>New York City</v>
      </c>
      <c r="AB5845" s="4">
        <f>VLOOKUP(T5845&amp;"-"&amp;Z5845,Sheet4!$W$2:$AA$1100,4,FALSE)</f>
        <v>40.714269999999999</v>
      </c>
      <c r="AC5845" s="4">
        <f>VLOOKUP(T5845&amp;"-"&amp;Z5845,Sheet4!$W$2:$AA$1100,5,FALSE)</f>
        <v>-74.005970000000005</v>
      </c>
    </row>
    <row r="5846" spans="1:29">
      <c r="A5846" s="6">
        <v>40688</v>
      </c>
      <c r="B5846" s="7">
        <v>0.86228009259259253</v>
      </c>
      <c r="C5846" s="4" t="s">
        <v>1213</v>
      </c>
      <c r="D5846" s="4" t="s">
        <v>1214</v>
      </c>
      <c r="E5846" s="4" t="s">
        <v>11</v>
      </c>
      <c r="F5846" s="4">
        <v>4</v>
      </c>
      <c r="G5846" s="4">
        <v>3</v>
      </c>
      <c r="H5846" s="4">
        <v>3</v>
      </c>
      <c r="I5846" s="4">
        <v>3</v>
      </c>
      <c r="J5846" s="4">
        <v>5</v>
      </c>
      <c r="K5846" s="4">
        <v>4</v>
      </c>
      <c r="L5846" s="4">
        <v>3</v>
      </c>
      <c r="M5846" s="4">
        <v>4</v>
      </c>
      <c r="N5846" s="4">
        <v>3</v>
      </c>
      <c r="O5846" s="4">
        <v>3</v>
      </c>
      <c r="P5846" s="4">
        <v>4</v>
      </c>
      <c r="Q5846" s="9">
        <f t="shared" si="275"/>
        <v>4.4131944444444439E-2</v>
      </c>
      <c r="R5846" s="4">
        <f t="shared" si="273"/>
        <v>40688.862280092595</v>
      </c>
      <c r="S5846" s="4">
        <v>0.53200863317550295</v>
      </c>
      <c r="T5846" s="4" t="str">
        <f>VLOOKUP(E5846,Sheet2!$A$2:$E$137,5,FALSE)</f>
        <v>FR</v>
      </c>
      <c r="U5846" s="4">
        <f>VLOOKUP($T5846,Sheet4!$H$1106:$M$1351,surveys!U$1+1,FALSE)</f>
        <v>0.51193913659220647</v>
      </c>
      <c r="V5846" s="4">
        <f>VLOOKUP($T5846,Sheet4!$H$1106:$M$1351,surveys!V$1+1,FALSE)</f>
        <v>0.70220575033861143</v>
      </c>
      <c r="W5846" s="4">
        <f>VLOOKUP($T5846,Sheet4!$H$1106:$M$1351,surveys!W$1+1,FALSE)</f>
        <v>0.81527182039156842</v>
      </c>
      <c r="X5846" s="4">
        <f>VLOOKUP($T5846,Sheet4!$H$1106:$M$1351,surveys!X$1+1,FALSE)</f>
        <v>0.91893911792009964</v>
      </c>
      <c r="Y5846" s="4">
        <f>VLOOKUP($T5846,Sheet4!$H$1106:$M$1351,surveys!Y$1+1,FALSE)</f>
        <v>1</v>
      </c>
      <c r="Z5846" s="4">
        <f t="shared" si="274"/>
        <v>2</v>
      </c>
      <c r="AA5846" s="4" t="str">
        <f>VLOOKUP(T5846&amp;"-"&amp;Z5846,Sheet4!$W$2:$AA$1100,3,FALSE)</f>
        <v>Marseille</v>
      </c>
      <c r="AB5846" s="4">
        <f>VLOOKUP(T5846&amp;"-"&amp;Z5846,Sheet4!$W$2:$AA$1100,4,FALSE)</f>
        <v>43.296950000000002</v>
      </c>
      <c r="AC5846" s="4">
        <f>VLOOKUP(T5846&amp;"-"&amp;Z5846,Sheet4!$W$2:$AA$1100,5,FALSE)</f>
        <v>5.3810700000000002</v>
      </c>
    </row>
    <row r="5847" spans="1:29">
      <c r="A5847" s="6">
        <v>40688</v>
      </c>
      <c r="B5847" s="7">
        <v>0.62004629629629626</v>
      </c>
      <c r="C5847" s="4" t="s">
        <v>1213</v>
      </c>
      <c r="D5847" s="4" t="s">
        <v>1214</v>
      </c>
      <c r="E5847" s="4" t="s">
        <v>39</v>
      </c>
      <c r="F5847" s="4">
        <v>1</v>
      </c>
      <c r="G5847" s="4">
        <v>1</v>
      </c>
      <c r="H5847" s="4">
        <v>5</v>
      </c>
      <c r="I5847" s="4">
        <v>1</v>
      </c>
      <c r="J5847" s="4">
        <v>5</v>
      </c>
      <c r="K5847" s="4">
        <v>1</v>
      </c>
      <c r="L5847" s="4">
        <v>1</v>
      </c>
      <c r="M5847" s="4">
        <v>1</v>
      </c>
      <c r="N5847" s="4">
        <v>1</v>
      </c>
      <c r="O5847" s="4">
        <v>1</v>
      </c>
      <c r="P5847" s="4">
        <v>1</v>
      </c>
      <c r="Q5847" s="9">
        <f t="shared" si="275"/>
        <v>1.5000000000000001E-2</v>
      </c>
      <c r="R5847" s="4">
        <f t="shared" si="273"/>
        <v>40688.620046296295</v>
      </c>
      <c r="S5847" s="4">
        <v>0.75652876715749984</v>
      </c>
      <c r="T5847" s="4" t="str">
        <f>VLOOKUP(E5847,Sheet2!$A$2:$E$137,5,FALSE)</f>
        <v>CL</v>
      </c>
      <c r="U5847" s="4">
        <f>VLOOKUP($T5847,Sheet4!$H$1106:$M$1351,surveys!U$1+1,FALSE)</f>
        <v>0.77588605933105281</v>
      </c>
      <c r="V5847" s="4">
        <f>VLOOKUP($T5847,Sheet4!$H$1106:$M$1351,surveys!V$1+1,FALSE)</f>
        <v>0.85775525166800515</v>
      </c>
      <c r="W5847" s="4">
        <f>VLOOKUP($T5847,Sheet4!$H$1106:$M$1351,surveys!W$1+1,FALSE)</f>
        <v>0.9074512758994524</v>
      </c>
      <c r="X5847" s="4">
        <f>VLOOKUP($T5847,Sheet4!$H$1106:$M$1351,surveys!X$1+1,FALSE)</f>
        <v>0.95469627846018545</v>
      </c>
      <c r="Y5847" s="4">
        <f>VLOOKUP($T5847,Sheet4!$H$1106:$M$1351,surveys!Y$1+1,FALSE)</f>
        <v>1</v>
      </c>
      <c r="Z5847" s="4">
        <f t="shared" si="274"/>
        <v>1</v>
      </c>
      <c r="AA5847" s="4" t="str">
        <f>VLOOKUP(T5847&amp;"-"&amp;Z5847,Sheet4!$W$2:$AA$1100,3,FALSE)</f>
        <v>Santiago</v>
      </c>
      <c r="AB5847" s="4">
        <f>VLOOKUP(T5847&amp;"-"&amp;Z5847,Sheet4!$W$2:$AA$1100,4,FALSE)</f>
        <v>-33.456940000000003</v>
      </c>
      <c r="AC5847" s="4">
        <f>VLOOKUP(T5847&amp;"-"&amp;Z5847,Sheet4!$W$2:$AA$1100,5,FALSE)</f>
        <v>-70.648269999999997</v>
      </c>
    </row>
    <row r="5848" spans="1:29">
      <c r="A5848" s="6">
        <v>40688</v>
      </c>
      <c r="B5848" s="7">
        <v>0.5953356481481481</v>
      </c>
      <c r="C5848" s="4" t="s">
        <v>1213</v>
      </c>
      <c r="D5848" s="4" t="s">
        <v>1214</v>
      </c>
      <c r="E5848" s="4" t="s">
        <v>19</v>
      </c>
      <c r="F5848" s="4">
        <v>3</v>
      </c>
      <c r="G5848" s="4">
        <v>3</v>
      </c>
      <c r="H5848" s="4">
        <v>3</v>
      </c>
      <c r="I5848" s="4">
        <v>4</v>
      </c>
      <c r="J5848" s="4">
        <v>4</v>
      </c>
      <c r="K5848" s="4">
        <v>5</v>
      </c>
      <c r="L5848" s="4">
        <v>2</v>
      </c>
      <c r="M5848" s="4">
        <v>4</v>
      </c>
      <c r="N5848" s="4">
        <v>4</v>
      </c>
      <c r="O5848" s="4">
        <v>3</v>
      </c>
      <c r="P5848" s="4">
        <v>2</v>
      </c>
      <c r="Q5848" s="9">
        <f t="shared" si="275"/>
        <v>6.6527777777777783E-2</v>
      </c>
      <c r="R5848" s="4">
        <f t="shared" si="273"/>
        <v>40688.595335648148</v>
      </c>
      <c r="S5848" s="4">
        <v>0.34893388866834774</v>
      </c>
      <c r="T5848" s="4" t="str">
        <f>VLOOKUP(E5848,Sheet2!$A$2:$E$137,5,FALSE)</f>
        <v>HU</v>
      </c>
      <c r="U5848" s="4">
        <f>VLOOKUP($T5848,Sheet4!$H$1106:$M$1351,surveys!U$1+1,FALSE)</f>
        <v>0.70836665732550796</v>
      </c>
      <c r="V5848" s="4">
        <f>VLOOKUP($T5848,Sheet4!$H$1106:$M$1351,surveys!V$1+1,FALSE)</f>
        <v>0.79361649434247361</v>
      </c>
      <c r="W5848" s="4">
        <f>VLOOKUP($T5848,Sheet4!$H$1106:$M$1351,surveys!W$1+1,FALSE)</f>
        <v>0.86571617940203494</v>
      </c>
      <c r="X5848" s="4">
        <f>VLOOKUP($T5848,Sheet4!$H$1106:$M$1351,surveys!X$1+1,FALSE)</f>
        <v>0.93457750328785116</v>
      </c>
      <c r="Y5848" s="4">
        <f>VLOOKUP($T5848,Sheet4!$H$1106:$M$1351,surveys!Y$1+1,FALSE)</f>
        <v>1</v>
      </c>
      <c r="Z5848" s="4">
        <f t="shared" si="274"/>
        <v>1</v>
      </c>
      <c r="AA5848" s="4" t="str">
        <f>VLOOKUP(T5848&amp;"-"&amp;Z5848,Sheet4!$W$2:$AA$1100,3,FALSE)</f>
        <v>Budapest</v>
      </c>
      <c r="AB5848" s="4">
        <f>VLOOKUP(T5848&amp;"-"&amp;Z5848,Sheet4!$W$2:$AA$1100,4,FALSE)</f>
        <v>47.498010000000001</v>
      </c>
      <c r="AC5848" s="4">
        <f>VLOOKUP(T5848&amp;"-"&amp;Z5848,Sheet4!$W$2:$AA$1100,5,FALSE)</f>
        <v>19.039909999999999</v>
      </c>
    </row>
    <row r="5849" spans="1:29">
      <c r="A5849" s="6">
        <v>40688</v>
      </c>
      <c r="B5849" s="7">
        <v>0.71891203703703699</v>
      </c>
      <c r="C5849" s="4" t="s">
        <v>1215</v>
      </c>
      <c r="D5849" s="4" t="s">
        <v>1214</v>
      </c>
      <c r="E5849" s="4" t="s">
        <v>15</v>
      </c>
      <c r="F5849" s="4">
        <v>4</v>
      </c>
      <c r="G5849" s="4">
        <v>4</v>
      </c>
      <c r="H5849" s="4">
        <v>4</v>
      </c>
      <c r="I5849" s="4">
        <v>3</v>
      </c>
      <c r="J5849" s="4">
        <v>4</v>
      </c>
      <c r="K5849" s="4">
        <v>3</v>
      </c>
      <c r="L5849" s="4">
        <v>3</v>
      </c>
      <c r="M5849" s="4">
        <v>3</v>
      </c>
      <c r="N5849" s="4">
        <v>4</v>
      </c>
      <c r="O5849" s="4">
        <v>3</v>
      </c>
      <c r="P5849" s="4">
        <v>2</v>
      </c>
      <c r="Q5849" s="9">
        <f t="shared" si="275"/>
        <v>1.292824074074074E-2</v>
      </c>
      <c r="R5849" s="4">
        <f t="shared" si="273"/>
        <v>40688.718912037039</v>
      </c>
      <c r="S5849" s="4">
        <v>0.95494315340256009</v>
      </c>
      <c r="T5849" s="4" t="str">
        <f>VLOOKUP(E5849,Sheet2!$A$2:$E$137,5,FALSE)</f>
        <v>US</v>
      </c>
      <c r="U5849" s="4">
        <f>VLOOKUP($T5849,Sheet4!$H$1106:$M$1351,surveys!U$1+1,FALSE)</f>
        <v>0.42883768204388006</v>
      </c>
      <c r="V5849" s="4">
        <f>VLOOKUP($T5849,Sheet4!$H$1106:$M$1351,surveys!V$1+1,FALSE)</f>
        <v>0.62778475709586301</v>
      </c>
      <c r="W5849" s="4">
        <f>VLOOKUP($T5849,Sheet4!$H$1106:$M$1351,surveys!W$1+1,FALSE)</f>
        <v>0.76918600378409652</v>
      </c>
      <c r="X5849" s="4">
        <f>VLOOKUP($T5849,Sheet4!$H$1106:$M$1351,surveys!X$1+1,FALSE)</f>
        <v>0.88987045221102745</v>
      </c>
      <c r="Y5849" s="4">
        <f>VLOOKUP($T5849,Sheet4!$H$1106:$M$1351,surveys!Y$1+1,FALSE)</f>
        <v>1</v>
      </c>
      <c r="Z5849" s="4">
        <f t="shared" si="274"/>
        <v>5</v>
      </c>
      <c r="AA5849" s="4" t="str">
        <f>VLOOKUP(T5849&amp;"-"&amp;Z5849,Sheet4!$W$2:$AA$1100,3,FALSE)</f>
        <v>Houston</v>
      </c>
      <c r="AB5849" s="4">
        <f>VLOOKUP(T5849&amp;"-"&amp;Z5849,Sheet4!$W$2:$AA$1100,4,FALSE)</f>
        <v>29.763280000000002</v>
      </c>
      <c r="AC5849" s="4">
        <f>VLOOKUP(T5849&amp;"-"&amp;Z5849,Sheet4!$W$2:$AA$1100,5,FALSE)</f>
        <v>-95.36327</v>
      </c>
    </row>
    <row r="5850" spans="1:29">
      <c r="A5850" s="6">
        <v>40688</v>
      </c>
      <c r="B5850" s="7">
        <v>0.72739583333333335</v>
      </c>
      <c r="C5850" s="4" t="s">
        <v>1215</v>
      </c>
      <c r="D5850" s="4" t="s">
        <v>1214</v>
      </c>
      <c r="E5850" s="4" t="s">
        <v>19</v>
      </c>
      <c r="F5850" s="4">
        <v>1</v>
      </c>
      <c r="G5850" s="4">
        <v>1</v>
      </c>
      <c r="H5850" s="4">
        <v>1</v>
      </c>
      <c r="I5850" s="4">
        <v>1</v>
      </c>
      <c r="J5850" s="4">
        <v>1</v>
      </c>
      <c r="K5850" s="4">
        <v>1</v>
      </c>
      <c r="L5850" s="4">
        <v>1</v>
      </c>
      <c r="M5850" s="4">
        <v>1</v>
      </c>
      <c r="N5850" s="4">
        <v>1</v>
      </c>
      <c r="O5850" s="4">
        <v>1</v>
      </c>
      <c r="P5850" s="4">
        <v>1</v>
      </c>
      <c r="Q5850" s="9">
        <f t="shared" si="275"/>
        <v>1.9131944444444444E-2</v>
      </c>
      <c r="R5850" s="4">
        <f t="shared" si="273"/>
        <v>40688.727395833332</v>
      </c>
      <c r="S5850" s="4">
        <v>0.28645611580118446</v>
      </c>
      <c r="T5850" s="4" t="str">
        <f>VLOOKUP(E5850,Sheet2!$A$2:$E$137,5,FALSE)</f>
        <v>HU</v>
      </c>
      <c r="U5850" s="4">
        <f>VLOOKUP($T5850,Sheet4!$H$1106:$M$1351,surveys!U$1+1,FALSE)</f>
        <v>0.70836665732550796</v>
      </c>
      <c r="V5850" s="4">
        <f>VLOOKUP($T5850,Sheet4!$H$1106:$M$1351,surveys!V$1+1,FALSE)</f>
        <v>0.79361649434247361</v>
      </c>
      <c r="W5850" s="4">
        <f>VLOOKUP($T5850,Sheet4!$H$1106:$M$1351,surveys!W$1+1,FALSE)</f>
        <v>0.86571617940203494</v>
      </c>
      <c r="X5850" s="4">
        <f>VLOOKUP($T5850,Sheet4!$H$1106:$M$1351,surveys!X$1+1,FALSE)</f>
        <v>0.93457750328785116</v>
      </c>
      <c r="Y5850" s="4">
        <f>VLOOKUP($T5850,Sheet4!$H$1106:$M$1351,surveys!Y$1+1,FALSE)</f>
        <v>1</v>
      </c>
      <c r="Z5850" s="4">
        <f t="shared" si="274"/>
        <v>1</v>
      </c>
      <c r="AA5850" s="4" t="str">
        <f>VLOOKUP(T5850&amp;"-"&amp;Z5850,Sheet4!$W$2:$AA$1100,3,FALSE)</f>
        <v>Budapest</v>
      </c>
      <c r="AB5850" s="4">
        <f>VLOOKUP(T5850&amp;"-"&amp;Z5850,Sheet4!$W$2:$AA$1100,4,FALSE)</f>
        <v>47.498010000000001</v>
      </c>
      <c r="AC5850" s="4">
        <f>VLOOKUP(T5850&amp;"-"&amp;Z5850,Sheet4!$W$2:$AA$1100,5,FALSE)</f>
        <v>19.039909999999999</v>
      </c>
    </row>
    <row r="5851" spans="1:29">
      <c r="A5851" s="6">
        <v>40688</v>
      </c>
      <c r="B5851" s="7">
        <v>0.88424768518518515</v>
      </c>
      <c r="C5851" s="4" t="s">
        <v>1213</v>
      </c>
      <c r="D5851" s="4" t="s">
        <v>1214</v>
      </c>
      <c r="E5851" s="4" t="s">
        <v>21</v>
      </c>
      <c r="F5851" s="4">
        <v>1</v>
      </c>
      <c r="G5851" s="4">
        <v>1</v>
      </c>
      <c r="H5851" s="4">
        <v>1</v>
      </c>
      <c r="I5851" s="4">
        <v>1</v>
      </c>
      <c r="J5851" s="4">
        <v>1</v>
      </c>
      <c r="K5851" s="4">
        <v>1</v>
      </c>
      <c r="L5851" s="4">
        <v>1</v>
      </c>
      <c r="M5851" s="4">
        <v>1</v>
      </c>
      <c r="N5851" s="4">
        <v>1</v>
      </c>
      <c r="O5851" s="4">
        <v>1</v>
      </c>
      <c r="P5851" s="4">
        <v>1</v>
      </c>
      <c r="Q5851" s="9">
        <f t="shared" si="275"/>
        <v>5.9317129629629629E-2</v>
      </c>
      <c r="R5851" s="4">
        <f t="shared" si="273"/>
        <v>40688.884247685186</v>
      </c>
      <c r="S5851" s="4">
        <v>0.53404594971822217</v>
      </c>
      <c r="T5851" s="4" t="str">
        <f>VLOOKUP(E5851,Sheet2!$A$2:$E$137,5,FALSE)</f>
        <v>MX</v>
      </c>
      <c r="U5851" s="4">
        <f>VLOOKUP($T5851,Sheet4!$H$1106:$M$1351,surveys!U$1+1,FALSE)</f>
        <v>0.64192227588837014</v>
      </c>
      <c r="V5851" s="4">
        <f>VLOOKUP($T5851,Sheet4!$H$1106:$M$1351,surveys!V$1+1,FALSE)</f>
        <v>0.73699712700692854</v>
      </c>
      <c r="W5851" s="4">
        <f>VLOOKUP($T5851,Sheet4!$H$1106:$M$1351,surveys!W$1+1,FALSE)</f>
        <v>0.83130642446864456</v>
      </c>
      <c r="X5851" s="4">
        <f>VLOOKUP($T5851,Sheet4!$H$1106:$M$1351,surveys!X$1+1,FALSE)</f>
        <v>0.91696724211461977</v>
      </c>
      <c r="Y5851" s="4">
        <f>VLOOKUP($T5851,Sheet4!$H$1106:$M$1351,surveys!Y$1+1,FALSE)</f>
        <v>1</v>
      </c>
      <c r="Z5851" s="4">
        <f t="shared" si="274"/>
        <v>1</v>
      </c>
      <c r="AA5851" s="4" t="str">
        <f>VLOOKUP(T5851&amp;"-"&amp;Z5851,Sheet4!$W$2:$AA$1100,3,FALSE)</f>
        <v>Mexico City</v>
      </c>
      <c r="AB5851" s="4">
        <f>VLOOKUP(T5851&amp;"-"&amp;Z5851,Sheet4!$W$2:$AA$1100,4,FALSE)</f>
        <v>19.428470000000001</v>
      </c>
      <c r="AC5851" s="4">
        <f>VLOOKUP(T5851&amp;"-"&amp;Z5851,Sheet4!$W$2:$AA$1100,5,FALSE)</f>
        <v>-99.127660000000006</v>
      </c>
    </row>
    <row r="5852" spans="1:29">
      <c r="A5852" s="6">
        <v>40688</v>
      </c>
      <c r="B5852" s="7">
        <v>0.88480324074074079</v>
      </c>
      <c r="C5852" s="4" t="s">
        <v>1213</v>
      </c>
      <c r="D5852" s="4" t="s">
        <v>1218</v>
      </c>
      <c r="E5852" s="4" t="s">
        <v>11</v>
      </c>
      <c r="F5852" s="4">
        <v>1</v>
      </c>
      <c r="G5852" s="4">
        <v>1</v>
      </c>
      <c r="H5852" s="4">
        <v>1</v>
      </c>
      <c r="I5852" s="4">
        <v>3</v>
      </c>
      <c r="J5852" s="4">
        <v>3</v>
      </c>
      <c r="K5852" s="4">
        <v>1</v>
      </c>
      <c r="L5852" s="4">
        <v>2</v>
      </c>
      <c r="M5852" s="4">
        <v>1</v>
      </c>
      <c r="N5852" s="4">
        <v>1</v>
      </c>
      <c r="O5852" s="4">
        <v>4</v>
      </c>
      <c r="P5852" s="4">
        <v>1</v>
      </c>
      <c r="Q5852" s="9">
        <f t="shared" si="275"/>
        <v>5.8807870370370378E-2</v>
      </c>
      <c r="R5852" s="4">
        <f t="shared" si="273"/>
        <v>40688.88480324074</v>
      </c>
      <c r="S5852" s="4">
        <v>0.37207581723106742</v>
      </c>
      <c r="T5852" s="4" t="str">
        <f>VLOOKUP(E5852,Sheet2!$A$2:$E$137,5,FALSE)</f>
        <v>FR</v>
      </c>
      <c r="U5852" s="4">
        <f>VLOOKUP($T5852,Sheet4!$H$1106:$M$1351,surveys!U$1+1,FALSE)</f>
        <v>0.51193913659220647</v>
      </c>
      <c r="V5852" s="4">
        <f>VLOOKUP($T5852,Sheet4!$H$1106:$M$1351,surveys!V$1+1,FALSE)</f>
        <v>0.70220575033861143</v>
      </c>
      <c r="W5852" s="4">
        <f>VLOOKUP($T5852,Sheet4!$H$1106:$M$1351,surveys!W$1+1,FALSE)</f>
        <v>0.81527182039156842</v>
      </c>
      <c r="X5852" s="4">
        <f>VLOOKUP($T5852,Sheet4!$H$1106:$M$1351,surveys!X$1+1,FALSE)</f>
        <v>0.91893911792009964</v>
      </c>
      <c r="Y5852" s="4">
        <f>VLOOKUP($T5852,Sheet4!$H$1106:$M$1351,surveys!Y$1+1,FALSE)</f>
        <v>1</v>
      </c>
      <c r="Z5852" s="4">
        <f t="shared" si="274"/>
        <v>1</v>
      </c>
      <c r="AA5852" s="4" t="str">
        <f>VLOOKUP(T5852&amp;"-"&amp;Z5852,Sheet4!$W$2:$AA$1100,3,FALSE)</f>
        <v>Paris</v>
      </c>
      <c r="AB5852" s="4">
        <f>VLOOKUP(T5852&amp;"-"&amp;Z5852,Sheet4!$W$2:$AA$1100,4,FALSE)</f>
        <v>48.853409999999997</v>
      </c>
      <c r="AC5852" s="4">
        <f>VLOOKUP(T5852&amp;"-"&amp;Z5852,Sheet4!$W$2:$AA$1100,5,FALSE)</f>
        <v>2.3488000000000002</v>
      </c>
    </row>
    <row r="5853" spans="1:29">
      <c r="A5853" s="6">
        <v>40688</v>
      </c>
      <c r="B5853" s="7">
        <v>0.88516203703703711</v>
      </c>
      <c r="C5853" s="4" t="s">
        <v>1213</v>
      </c>
      <c r="D5853" s="4" t="s">
        <v>1214</v>
      </c>
      <c r="E5853" s="4" t="s">
        <v>15</v>
      </c>
      <c r="F5853" s="4">
        <v>3</v>
      </c>
      <c r="G5853" s="4">
        <v>4</v>
      </c>
      <c r="H5853" s="4">
        <v>3</v>
      </c>
      <c r="I5853" s="4">
        <v>5</v>
      </c>
      <c r="J5853" s="4">
        <v>4</v>
      </c>
      <c r="K5853" s="4">
        <v>5</v>
      </c>
      <c r="L5853" s="4">
        <v>4</v>
      </c>
      <c r="M5853" s="4">
        <v>4</v>
      </c>
      <c r="N5853" s="4">
        <v>5</v>
      </c>
      <c r="O5853" s="4">
        <v>4</v>
      </c>
      <c r="P5853" s="4">
        <v>4</v>
      </c>
      <c r="Q5853" s="9">
        <f t="shared" si="275"/>
        <v>5.9456018518518512E-2</v>
      </c>
      <c r="R5853" s="4">
        <f t="shared" si="273"/>
        <v>40688.885162037041</v>
      </c>
      <c r="S5853" s="4">
        <v>0.40874196922385031</v>
      </c>
      <c r="T5853" s="4" t="str">
        <f>VLOOKUP(E5853,Sheet2!$A$2:$E$137,5,FALSE)</f>
        <v>US</v>
      </c>
      <c r="U5853" s="4">
        <f>VLOOKUP($T5853,Sheet4!$H$1106:$M$1351,surveys!U$1+1,FALSE)</f>
        <v>0.42883768204388006</v>
      </c>
      <c r="V5853" s="4">
        <f>VLOOKUP($T5853,Sheet4!$H$1106:$M$1351,surveys!V$1+1,FALSE)</f>
        <v>0.62778475709586301</v>
      </c>
      <c r="W5853" s="4">
        <f>VLOOKUP($T5853,Sheet4!$H$1106:$M$1351,surveys!W$1+1,FALSE)</f>
        <v>0.76918600378409652</v>
      </c>
      <c r="X5853" s="4">
        <f>VLOOKUP($T5853,Sheet4!$H$1106:$M$1351,surveys!X$1+1,FALSE)</f>
        <v>0.88987045221102745</v>
      </c>
      <c r="Y5853" s="4">
        <f>VLOOKUP($T5853,Sheet4!$H$1106:$M$1351,surveys!Y$1+1,FALSE)</f>
        <v>1</v>
      </c>
      <c r="Z5853" s="4">
        <f t="shared" si="274"/>
        <v>1</v>
      </c>
      <c r="AA5853" s="4" t="str">
        <f>VLOOKUP(T5853&amp;"-"&amp;Z5853,Sheet4!$W$2:$AA$1100,3,FALSE)</f>
        <v>New York City</v>
      </c>
      <c r="AB5853" s="4">
        <f>VLOOKUP(T5853&amp;"-"&amp;Z5853,Sheet4!$W$2:$AA$1100,4,FALSE)</f>
        <v>40.714269999999999</v>
      </c>
      <c r="AC5853" s="4">
        <f>VLOOKUP(T5853&amp;"-"&amp;Z5853,Sheet4!$W$2:$AA$1100,5,FALSE)</f>
        <v>-74.005970000000005</v>
      </c>
    </row>
    <row r="5854" spans="1:29">
      <c r="A5854" s="6">
        <v>40688</v>
      </c>
      <c r="B5854" s="7">
        <v>0.88596064814814823</v>
      </c>
      <c r="C5854" s="4" t="s">
        <v>1213</v>
      </c>
      <c r="D5854" s="4" t="s">
        <v>1214</v>
      </c>
      <c r="E5854" s="4" t="s">
        <v>19</v>
      </c>
      <c r="F5854" s="4">
        <v>3</v>
      </c>
      <c r="G5854" s="4">
        <v>4</v>
      </c>
      <c r="H5854" s="4">
        <v>4</v>
      </c>
      <c r="I5854" s="4">
        <v>2</v>
      </c>
      <c r="J5854" s="4">
        <v>4</v>
      </c>
      <c r="K5854" s="4">
        <v>3</v>
      </c>
      <c r="L5854" s="4">
        <v>3</v>
      </c>
      <c r="M5854" s="4">
        <v>4</v>
      </c>
      <c r="N5854" s="4">
        <v>2</v>
      </c>
      <c r="O5854" s="4">
        <v>4</v>
      </c>
      <c r="P5854" s="4">
        <v>2</v>
      </c>
      <c r="Q5854" s="9">
        <f t="shared" si="275"/>
        <v>5.9583333333333328E-2</v>
      </c>
      <c r="R5854" s="4">
        <f t="shared" si="273"/>
        <v>40688.885960648149</v>
      </c>
      <c r="S5854" s="4">
        <v>0.90018803921122914</v>
      </c>
      <c r="T5854" s="4" t="str">
        <f>VLOOKUP(E5854,Sheet2!$A$2:$E$137,5,FALSE)</f>
        <v>HU</v>
      </c>
      <c r="U5854" s="4">
        <f>VLOOKUP($T5854,Sheet4!$H$1106:$M$1351,surveys!U$1+1,FALSE)</f>
        <v>0.70836665732550796</v>
      </c>
      <c r="V5854" s="4">
        <f>VLOOKUP($T5854,Sheet4!$H$1106:$M$1351,surveys!V$1+1,FALSE)</f>
        <v>0.79361649434247361</v>
      </c>
      <c r="W5854" s="4">
        <f>VLOOKUP($T5854,Sheet4!$H$1106:$M$1351,surveys!W$1+1,FALSE)</f>
        <v>0.86571617940203494</v>
      </c>
      <c r="X5854" s="4">
        <f>VLOOKUP($T5854,Sheet4!$H$1106:$M$1351,surveys!X$1+1,FALSE)</f>
        <v>0.93457750328785116</v>
      </c>
      <c r="Y5854" s="4">
        <f>VLOOKUP($T5854,Sheet4!$H$1106:$M$1351,surveys!Y$1+1,FALSE)</f>
        <v>1</v>
      </c>
      <c r="Z5854" s="4">
        <f t="shared" si="274"/>
        <v>4</v>
      </c>
      <c r="AA5854" s="4" t="str">
        <f>VLOOKUP(T5854&amp;"-"&amp;Z5854,Sheet4!$W$2:$AA$1100,3,FALSE)</f>
        <v>Szeged</v>
      </c>
      <c r="AB5854" s="4">
        <f>VLOOKUP(T5854&amp;"-"&amp;Z5854,Sheet4!$W$2:$AA$1100,4,FALSE)</f>
        <v>46.253</v>
      </c>
      <c r="AC5854" s="4">
        <f>VLOOKUP(T5854&amp;"-"&amp;Z5854,Sheet4!$W$2:$AA$1100,5,FALSE)</f>
        <v>20.148240000000001</v>
      </c>
    </row>
    <row r="5855" spans="1:29">
      <c r="A5855" s="6">
        <v>40688</v>
      </c>
      <c r="B5855" s="7">
        <v>0.88666666666666671</v>
      </c>
      <c r="C5855" s="4" t="s">
        <v>1213</v>
      </c>
      <c r="D5855" s="4" t="s">
        <v>1214</v>
      </c>
      <c r="E5855" s="4" t="s">
        <v>168</v>
      </c>
      <c r="F5855" s="4">
        <v>3</v>
      </c>
      <c r="G5855" s="4">
        <v>3</v>
      </c>
      <c r="H5855" s="4">
        <v>4</v>
      </c>
      <c r="I5855" s="4">
        <v>2</v>
      </c>
      <c r="J5855" s="4">
        <v>3</v>
      </c>
      <c r="K5855" s="4">
        <v>5</v>
      </c>
      <c r="L5855" s="4">
        <v>1</v>
      </c>
      <c r="M5855" s="4">
        <v>5</v>
      </c>
      <c r="N5855" s="4">
        <v>4</v>
      </c>
      <c r="O5855" s="4">
        <v>1</v>
      </c>
      <c r="P5855" s="4">
        <v>4</v>
      </c>
      <c r="Q5855" s="9">
        <f t="shared" si="275"/>
        <v>6.0497685185185175E-2</v>
      </c>
      <c r="R5855" s="4">
        <f t="shared" si="273"/>
        <v>40688.886666666665</v>
      </c>
      <c r="S5855" s="4">
        <v>0.75932381123171888</v>
      </c>
      <c r="T5855" s="4" t="str">
        <f>VLOOKUP(E5855,Sheet2!$A$2:$E$137,5,FALSE)</f>
        <v>VE</v>
      </c>
      <c r="U5855" s="4">
        <f>VLOOKUP($T5855,Sheet4!$H$1106:$M$1351,surveys!U$1+1,FALSE)</f>
        <v>0.3270172138591203</v>
      </c>
      <c r="V5855" s="4">
        <f>VLOOKUP($T5855,Sheet4!$H$1106:$M$1351,surveys!V$1+1,FALSE)</f>
        <v>0.56955498080463451</v>
      </c>
      <c r="W5855" s="4">
        <f>VLOOKUP($T5855,Sheet4!$H$1106:$M$1351,surveys!W$1+1,FALSE)</f>
        <v>0.76077895064318279</v>
      </c>
      <c r="X5855" s="4">
        <f>VLOOKUP($T5855,Sheet4!$H$1106:$M$1351,surveys!X$1+1,FALSE)</f>
        <v>0.91176094518439343</v>
      </c>
      <c r="Y5855" s="4">
        <f>VLOOKUP($T5855,Sheet4!$H$1106:$M$1351,surveys!Y$1+1,FALSE)</f>
        <v>1</v>
      </c>
      <c r="Z5855" s="4">
        <f t="shared" si="274"/>
        <v>3</v>
      </c>
      <c r="AA5855" s="4" t="str">
        <f>VLOOKUP(T5855&amp;"-"&amp;Z5855,Sheet4!$W$2:$AA$1100,3,FALSE)</f>
        <v>Maracay</v>
      </c>
      <c r="AB5855" s="4">
        <f>VLOOKUP(T5855&amp;"-"&amp;Z5855,Sheet4!$W$2:$AA$1100,4,FALSE)</f>
        <v>10.24694</v>
      </c>
      <c r="AC5855" s="4">
        <f>VLOOKUP(T5855&amp;"-"&amp;Z5855,Sheet4!$W$2:$AA$1100,5,FALSE)</f>
        <v>-67.595830000000007</v>
      </c>
    </row>
    <row r="5856" spans="1:29">
      <c r="A5856" s="6">
        <v>40688</v>
      </c>
      <c r="B5856" s="7">
        <v>0.88740740740740742</v>
      </c>
      <c r="C5856" s="4" t="s">
        <v>1213</v>
      </c>
      <c r="D5856" s="4" t="s">
        <v>1218</v>
      </c>
      <c r="E5856" s="4" t="s">
        <v>31</v>
      </c>
      <c r="F5856" s="4">
        <v>3</v>
      </c>
      <c r="G5856" s="4">
        <v>3</v>
      </c>
      <c r="H5856" s="4">
        <v>5</v>
      </c>
      <c r="I5856" s="4">
        <v>2</v>
      </c>
      <c r="J5856" s="4">
        <v>5</v>
      </c>
      <c r="K5856" s="4">
        <v>4</v>
      </c>
      <c r="L5856" s="4">
        <v>5</v>
      </c>
      <c r="M5856" s="4">
        <v>3</v>
      </c>
      <c r="N5856" s="4">
        <v>4</v>
      </c>
      <c r="O5856" s="4">
        <v>1</v>
      </c>
      <c r="P5856" s="4">
        <v>5</v>
      </c>
      <c r="Q5856" s="9">
        <f t="shared" si="275"/>
        <v>6.0497685185185175E-2</v>
      </c>
      <c r="R5856" s="4">
        <f t="shared" si="273"/>
        <v>40688.887407407405</v>
      </c>
      <c r="S5856" s="4">
        <v>0.80228467558365413</v>
      </c>
      <c r="T5856" s="4" t="str">
        <f>VLOOKUP(E5856,Sheet2!$A$2:$E$137,5,FALSE)</f>
        <v>ES</v>
      </c>
      <c r="U5856" s="4">
        <f>VLOOKUP($T5856,Sheet4!$H$1106:$M$1351,surveys!U$1+1,FALSE)</f>
        <v>0.46058089642806016</v>
      </c>
      <c r="V5856" s="4">
        <f>VLOOKUP($T5856,Sheet4!$H$1106:$M$1351,surveys!V$1+1,FALSE)</f>
        <v>0.68996105930901486</v>
      </c>
      <c r="W5856" s="4">
        <f>VLOOKUP($T5856,Sheet4!$H$1106:$M$1351,surveys!W$1+1,FALSE)</f>
        <v>0.80513768719908241</v>
      </c>
      <c r="X5856" s="4">
        <f>VLOOKUP($T5856,Sheet4!$H$1106:$M$1351,surveys!X$1+1,FALSE)</f>
        <v>0.90461214064594464</v>
      </c>
      <c r="Y5856" s="4">
        <f>VLOOKUP($T5856,Sheet4!$H$1106:$M$1351,surveys!Y$1+1,FALSE)</f>
        <v>1</v>
      </c>
      <c r="Z5856" s="4">
        <f t="shared" si="274"/>
        <v>3</v>
      </c>
      <c r="AA5856" s="4" t="str">
        <f>VLOOKUP(T5856&amp;"-"&amp;Z5856,Sheet4!$W$2:$AA$1100,3,FALSE)</f>
        <v>Valencia</v>
      </c>
      <c r="AB5856" s="4">
        <f>VLOOKUP(T5856&amp;"-"&amp;Z5856,Sheet4!$W$2:$AA$1100,4,FALSE)</f>
        <v>39.469749999999998</v>
      </c>
      <c r="AC5856" s="4">
        <f>VLOOKUP(T5856&amp;"-"&amp;Z5856,Sheet4!$W$2:$AA$1100,5,FALSE)</f>
        <v>-0.37739</v>
      </c>
    </row>
    <row r="5857" spans="1:29">
      <c r="A5857" s="6">
        <v>40688</v>
      </c>
      <c r="B5857" s="7">
        <v>0.88951388888888883</v>
      </c>
      <c r="C5857" s="4" t="s">
        <v>1215</v>
      </c>
      <c r="D5857" s="4" t="s">
        <v>1216</v>
      </c>
      <c r="E5857" s="4" t="s">
        <v>11</v>
      </c>
      <c r="F5857" s="4">
        <v>4</v>
      </c>
      <c r="G5857" s="4">
        <v>3</v>
      </c>
      <c r="H5857" s="4">
        <v>3</v>
      </c>
      <c r="I5857" s="4">
        <v>4</v>
      </c>
      <c r="J5857" s="4">
        <v>4</v>
      </c>
      <c r="K5857" s="4">
        <v>3</v>
      </c>
      <c r="L5857" s="4">
        <v>2</v>
      </c>
      <c r="M5857" s="4">
        <v>3</v>
      </c>
      <c r="N5857" s="4">
        <v>5</v>
      </c>
      <c r="O5857" s="4">
        <v>3</v>
      </c>
      <c r="P5857" s="4">
        <v>5</v>
      </c>
      <c r="Q5857" s="9">
        <f t="shared" si="275"/>
        <v>6.283564814814814E-2</v>
      </c>
      <c r="R5857" s="4">
        <f t="shared" si="273"/>
        <v>40688.889513888891</v>
      </c>
      <c r="S5857" s="4">
        <v>0.19092372910239641</v>
      </c>
      <c r="T5857" s="4" t="str">
        <f>VLOOKUP(E5857,Sheet2!$A$2:$E$137,5,FALSE)</f>
        <v>FR</v>
      </c>
      <c r="U5857" s="4">
        <f>VLOOKUP($T5857,Sheet4!$H$1106:$M$1351,surveys!U$1+1,FALSE)</f>
        <v>0.51193913659220647</v>
      </c>
      <c r="V5857" s="4">
        <f>VLOOKUP($T5857,Sheet4!$H$1106:$M$1351,surveys!V$1+1,FALSE)</f>
        <v>0.70220575033861143</v>
      </c>
      <c r="W5857" s="4">
        <f>VLOOKUP($T5857,Sheet4!$H$1106:$M$1351,surveys!W$1+1,FALSE)</f>
        <v>0.81527182039156842</v>
      </c>
      <c r="X5857" s="4">
        <f>VLOOKUP($T5857,Sheet4!$H$1106:$M$1351,surveys!X$1+1,FALSE)</f>
        <v>0.91893911792009964</v>
      </c>
      <c r="Y5857" s="4">
        <f>VLOOKUP($T5857,Sheet4!$H$1106:$M$1351,surveys!Y$1+1,FALSE)</f>
        <v>1</v>
      </c>
      <c r="Z5857" s="4">
        <f t="shared" si="274"/>
        <v>1</v>
      </c>
      <c r="AA5857" s="4" t="str">
        <f>VLOOKUP(T5857&amp;"-"&amp;Z5857,Sheet4!$W$2:$AA$1100,3,FALSE)</f>
        <v>Paris</v>
      </c>
      <c r="AB5857" s="4">
        <f>VLOOKUP(T5857&amp;"-"&amp;Z5857,Sheet4!$W$2:$AA$1100,4,FALSE)</f>
        <v>48.853409999999997</v>
      </c>
      <c r="AC5857" s="4">
        <f>VLOOKUP(T5857&amp;"-"&amp;Z5857,Sheet4!$W$2:$AA$1100,5,FALSE)</f>
        <v>2.3488000000000002</v>
      </c>
    </row>
    <row r="5858" spans="1:29">
      <c r="A5858" s="6">
        <v>40688</v>
      </c>
      <c r="B5858" s="7">
        <v>0.89195601851851858</v>
      </c>
      <c r="C5858" s="4" t="s">
        <v>1213</v>
      </c>
      <c r="D5858" s="4" t="s">
        <v>1214</v>
      </c>
      <c r="E5858" s="4" t="s">
        <v>11</v>
      </c>
      <c r="F5858" s="4">
        <v>3</v>
      </c>
      <c r="G5858" s="4">
        <v>4</v>
      </c>
      <c r="H5858" s="4">
        <v>4</v>
      </c>
      <c r="I5858" s="4">
        <v>1</v>
      </c>
      <c r="J5858" s="4">
        <v>5</v>
      </c>
      <c r="K5858" s="4">
        <v>3</v>
      </c>
      <c r="L5858" s="4">
        <v>3</v>
      </c>
      <c r="M5858" s="4">
        <v>5</v>
      </c>
      <c r="N5858" s="4">
        <v>5</v>
      </c>
      <c r="O5858" s="4">
        <v>2</v>
      </c>
      <c r="P5858" s="4">
        <v>2</v>
      </c>
      <c r="Q5858" s="9">
        <f t="shared" si="275"/>
        <v>6.3414351851851847E-2</v>
      </c>
      <c r="R5858" s="4">
        <f t="shared" si="273"/>
        <v>40688.891956018517</v>
      </c>
      <c r="S5858" s="4">
        <v>0.93295611569314119</v>
      </c>
      <c r="T5858" s="4" t="str">
        <f>VLOOKUP(E5858,Sheet2!$A$2:$E$137,5,FALSE)</f>
        <v>FR</v>
      </c>
      <c r="U5858" s="4">
        <f>VLOOKUP($T5858,Sheet4!$H$1106:$M$1351,surveys!U$1+1,FALSE)</f>
        <v>0.51193913659220647</v>
      </c>
      <c r="V5858" s="4">
        <f>VLOOKUP($T5858,Sheet4!$H$1106:$M$1351,surveys!V$1+1,FALSE)</f>
        <v>0.70220575033861143</v>
      </c>
      <c r="W5858" s="4">
        <f>VLOOKUP($T5858,Sheet4!$H$1106:$M$1351,surveys!W$1+1,FALSE)</f>
        <v>0.81527182039156842</v>
      </c>
      <c r="X5858" s="4">
        <f>VLOOKUP($T5858,Sheet4!$H$1106:$M$1351,surveys!X$1+1,FALSE)</f>
        <v>0.91893911792009964</v>
      </c>
      <c r="Y5858" s="4">
        <f>VLOOKUP($T5858,Sheet4!$H$1106:$M$1351,surveys!Y$1+1,FALSE)</f>
        <v>1</v>
      </c>
      <c r="Z5858" s="4">
        <f t="shared" si="274"/>
        <v>5</v>
      </c>
      <c r="AA5858" s="4" t="str">
        <f>VLOOKUP(T5858&amp;"-"&amp;Z5858,Sheet4!$W$2:$AA$1100,3,FALSE)</f>
        <v>Nice</v>
      </c>
      <c r="AB5858" s="4">
        <f>VLOOKUP(T5858&amp;"-"&amp;Z5858,Sheet4!$W$2:$AA$1100,4,FALSE)</f>
        <v>43.703130000000002</v>
      </c>
      <c r="AC5858" s="4">
        <f>VLOOKUP(T5858&amp;"-"&amp;Z5858,Sheet4!$W$2:$AA$1100,5,FALSE)</f>
        <v>7.2660799999999997</v>
      </c>
    </row>
    <row r="5859" spans="1:29">
      <c r="A5859" s="6">
        <v>40688</v>
      </c>
      <c r="B5859" s="7">
        <v>0.89232638888888882</v>
      </c>
      <c r="C5859" s="4" t="s">
        <v>1215</v>
      </c>
      <c r="D5859" s="4" t="s">
        <v>1214</v>
      </c>
      <c r="E5859" s="4" t="s">
        <v>33</v>
      </c>
      <c r="F5859" s="4">
        <v>3</v>
      </c>
      <c r="G5859" s="4">
        <v>4</v>
      </c>
      <c r="H5859" s="4">
        <v>4</v>
      </c>
      <c r="I5859" s="4">
        <v>2</v>
      </c>
      <c r="J5859" s="4">
        <v>3</v>
      </c>
      <c r="K5859" s="4">
        <v>4</v>
      </c>
      <c r="L5859" s="4">
        <v>3</v>
      </c>
      <c r="M5859" s="4">
        <v>3</v>
      </c>
      <c r="N5859" s="4">
        <v>4</v>
      </c>
      <c r="O5859" s="4">
        <v>3</v>
      </c>
      <c r="P5859" s="4">
        <v>3</v>
      </c>
      <c r="Q5859" s="9">
        <f t="shared" si="275"/>
        <v>6.491898148148148E-2</v>
      </c>
      <c r="R5859" s="4">
        <f t="shared" si="273"/>
        <v>40688.892326388886</v>
      </c>
      <c r="S5859" s="4">
        <v>6.2483836065880149E-2</v>
      </c>
      <c r="T5859" s="4" t="str">
        <f>VLOOKUP(E5859,Sheet2!$A$2:$E$137,5,FALSE)</f>
        <v>IT</v>
      </c>
      <c r="U5859" s="4">
        <f>VLOOKUP($T5859,Sheet4!$H$1106:$M$1351,surveys!U$1+1,FALSE)</f>
        <v>0.40073733113706772</v>
      </c>
      <c r="V5859" s="4">
        <f>VLOOKUP($T5859,Sheet4!$H$1106:$M$1351,surveys!V$1+1,FALSE)</f>
        <v>0.60502083075372182</v>
      </c>
      <c r="W5859" s="4">
        <f>VLOOKUP($T5859,Sheet4!$H$1106:$M$1351,surveys!W$1+1,FALSE)</f>
        <v>0.75963680320784854</v>
      </c>
      <c r="X5859" s="4">
        <f>VLOOKUP($T5859,Sheet4!$H$1106:$M$1351,surveys!X$1+1,FALSE)</f>
        <v>0.89491209934724891</v>
      </c>
      <c r="Y5859" s="4">
        <f>VLOOKUP($T5859,Sheet4!$H$1106:$M$1351,surveys!Y$1+1,FALSE)</f>
        <v>1</v>
      </c>
      <c r="Z5859" s="4">
        <f t="shared" si="274"/>
        <v>1</v>
      </c>
      <c r="AA5859" s="4" t="str">
        <f>VLOOKUP(T5859&amp;"-"&amp;Z5859,Sheet4!$W$2:$AA$1100,3,FALSE)</f>
        <v>Roma</v>
      </c>
      <c r="AB5859" s="4">
        <f>VLOOKUP(T5859&amp;"-"&amp;Z5859,Sheet4!$W$2:$AA$1100,4,FALSE)</f>
        <v>41.894739999999999</v>
      </c>
      <c r="AC5859" s="4">
        <f>VLOOKUP(T5859&amp;"-"&amp;Z5859,Sheet4!$W$2:$AA$1100,5,FALSE)</f>
        <v>12.4839</v>
      </c>
    </row>
    <row r="5860" spans="1:29">
      <c r="A5860" s="6">
        <v>40688</v>
      </c>
      <c r="B5860" s="7">
        <v>0.89291666666666669</v>
      </c>
      <c r="C5860" s="4" t="s">
        <v>1213</v>
      </c>
      <c r="D5860" s="4" t="s">
        <v>1216</v>
      </c>
      <c r="E5860" s="4" t="s">
        <v>11</v>
      </c>
      <c r="F5860" s="4">
        <v>5</v>
      </c>
      <c r="G5860" s="4">
        <v>5</v>
      </c>
      <c r="H5860" s="4">
        <v>5</v>
      </c>
      <c r="I5860" s="4">
        <v>3</v>
      </c>
      <c r="J5860" s="4">
        <v>4</v>
      </c>
      <c r="K5860" s="4">
        <v>3</v>
      </c>
      <c r="L5860" s="4">
        <v>1</v>
      </c>
      <c r="M5860" s="4">
        <v>5</v>
      </c>
      <c r="N5860" s="4">
        <v>5</v>
      </c>
      <c r="O5860" s="4">
        <v>1</v>
      </c>
      <c r="P5860" s="4">
        <v>4</v>
      </c>
      <c r="Q5860" s="9">
        <f t="shared" si="275"/>
        <v>6.4664351851851848E-2</v>
      </c>
      <c r="R5860" s="4">
        <f t="shared" si="273"/>
        <v>40688.892916666664</v>
      </c>
      <c r="S5860" s="4">
        <v>0.94015036280165454</v>
      </c>
      <c r="T5860" s="4" t="str">
        <f>VLOOKUP(E5860,Sheet2!$A$2:$E$137,5,FALSE)</f>
        <v>FR</v>
      </c>
      <c r="U5860" s="4">
        <f>VLOOKUP($T5860,Sheet4!$H$1106:$M$1351,surveys!U$1+1,FALSE)</f>
        <v>0.51193913659220647</v>
      </c>
      <c r="V5860" s="4">
        <f>VLOOKUP($T5860,Sheet4!$H$1106:$M$1351,surveys!V$1+1,FALSE)</f>
        <v>0.70220575033861143</v>
      </c>
      <c r="W5860" s="4">
        <f>VLOOKUP($T5860,Sheet4!$H$1106:$M$1351,surveys!W$1+1,FALSE)</f>
        <v>0.81527182039156842</v>
      </c>
      <c r="X5860" s="4">
        <f>VLOOKUP($T5860,Sheet4!$H$1106:$M$1351,surveys!X$1+1,FALSE)</f>
        <v>0.91893911792009964</v>
      </c>
      <c r="Y5860" s="4">
        <f>VLOOKUP($T5860,Sheet4!$H$1106:$M$1351,surveys!Y$1+1,FALSE)</f>
        <v>1</v>
      </c>
      <c r="Z5860" s="4">
        <f t="shared" si="274"/>
        <v>5</v>
      </c>
      <c r="AA5860" s="4" t="str">
        <f>VLOOKUP(T5860&amp;"-"&amp;Z5860,Sheet4!$W$2:$AA$1100,3,FALSE)</f>
        <v>Nice</v>
      </c>
      <c r="AB5860" s="4">
        <f>VLOOKUP(T5860&amp;"-"&amp;Z5860,Sheet4!$W$2:$AA$1100,4,FALSE)</f>
        <v>43.703130000000002</v>
      </c>
      <c r="AC5860" s="4">
        <f>VLOOKUP(T5860&amp;"-"&amp;Z5860,Sheet4!$W$2:$AA$1100,5,FALSE)</f>
        <v>7.2660799999999997</v>
      </c>
    </row>
    <row r="5861" spans="1:29">
      <c r="A5861" s="6">
        <v>40688</v>
      </c>
      <c r="B5861" s="7">
        <v>0.89440972222222215</v>
      </c>
      <c r="C5861" s="4" t="s">
        <v>1213</v>
      </c>
      <c r="D5861" s="4" t="s">
        <v>1214</v>
      </c>
      <c r="E5861" s="4" t="s">
        <v>23</v>
      </c>
      <c r="F5861" s="4">
        <v>5</v>
      </c>
      <c r="G5861" s="4">
        <v>5</v>
      </c>
      <c r="H5861" s="4">
        <v>5</v>
      </c>
      <c r="I5861" s="4">
        <v>3</v>
      </c>
      <c r="J5861" s="4">
        <v>4</v>
      </c>
      <c r="K5861" s="4">
        <v>4</v>
      </c>
      <c r="L5861" s="4">
        <v>3</v>
      </c>
      <c r="M5861" s="4">
        <v>4</v>
      </c>
      <c r="N5861" s="4">
        <v>4</v>
      </c>
      <c r="O5861" s="4">
        <v>4</v>
      </c>
      <c r="P5861" s="4">
        <v>3</v>
      </c>
      <c r="Q5861" s="9">
        <f t="shared" si="275"/>
        <v>6.55324074074074E-2</v>
      </c>
      <c r="R5861" s="4">
        <f t="shared" si="273"/>
        <v>40688.894409722219</v>
      </c>
      <c r="S5861" s="4">
        <v>0.69734429475521642</v>
      </c>
      <c r="T5861" s="4" t="str">
        <f>VLOOKUP(E5861,Sheet2!$A$2:$E$137,5,FALSE)</f>
        <v>CA</v>
      </c>
      <c r="U5861" s="4">
        <f>VLOOKUP($T5861,Sheet4!$H$1106:$M$1351,surveys!U$1+1,FALSE)</f>
        <v>0.39929817507859233</v>
      </c>
      <c r="V5861" s="4">
        <f>VLOOKUP($T5861,Sheet4!$H$1106:$M$1351,surveys!V$1+1,FALSE)</f>
        <v>0.68226808593455113</v>
      </c>
      <c r="W5861" s="4">
        <f>VLOOKUP($T5861,Sheet4!$H$1106:$M$1351,surveys!W$1+1,FALSE)</f>
        <v>0.8413893511967715</v>
      </c>
      <c r="X5861" s="4">
        <f>VLOOKUP($T5861,Sheet4!$H$1106:$M$1351,surveys!X$1+1,FALSE)</f>
        <v>0.92969032990429024</v>
      </c>
      <c r="Y5861" s="4">
        <f>VLOOKUP($T5861,Sheet4!$H$1106:$M$1351,surveys!Y$1+1,FALSE)</f>
        <v>1</v>
      </c>
      <c r="Z5861" s="4">
        <f t="shared" si="274"/>
        <v>3</v>
      </c>
      <c r="AA5861" s="4" t="str">
        <f>VLOOKUP(T5861&amp;"-"&amp;Z5861,Sheet4!$W$2:$AA$1100,3,FALSE)</f>
        <v>Vancouver</v>
      </c>
      <c r="AB5861" s="4">
        <f>VLOOKUP(T5861&amp;"-"&amp;Z5861,Sheet4!$W$2:$AA$1100,4,FALSE)</f>
        <v>49.249659999999999</v>
      </c>
      <c r="AC5861" s="4">
        <f>VLOOKUP(T5861&amp;"-"&amp;Z5861,Sheet4!$W$2:$AA$1100,5,FALSE)</f>
        <v>-123.11933999999999</v>
      </c>
    </row>
    <row r="5862" spans="1:29">
      <c r="A5862" s="6">
        <v>40688</v>
      </c>
      <c r="B5862" s="7">
        <v>0.89568287037037031</v>
      </c>
      <c r="C5862" s="4" t="s">
        <v>1213</v>
      </c>
      <c r="D5862" s="4" t="s">
        <v>1216</v>
      </c>
      <c r="E5862" s="4" t="s">
        <v>19</v>
      </c>
      <c r="F5862" s="4">
        <v>3</v>
      </c>
      <c r="G5862" s="4">
        <v>4</v>
      </c>
      <c r="H5862" s="4">
        <v>4</v>
      </c>
      <c r="I5862" s="4">
        <v>2</v>
      </c>
      <c r="J5862" s="4">
        <v>5</v>
      </c>
      <c r="K5862" s="4">
        <v>4</v>
      </c>
      <c r="L5862" s="4">
        <v>1</v>
      </c>
      <c r="M5862" s="4">
        <v>4</v>
      </c>
      <c r="N5862" s="4">
        <v>2</v>
      </c>
      <c r="O5862" s="4">
        <v>5</v>
      </c>
      <c r="P5862" s="4">
        <v>4</v>
      </c>
      <c r="Q5862" s="9">
        <f t="shared" si="275"/>
        <v>6.6400462962962967E-2</v>
      </c>
      <c r="R5862" s="4">
        <f t="shared" si="273"/>
        <v>40688.895682870374</v>
      </c>
      <c r="S5862" s="4">
        <v>0.57299495218282193</v>
      </c>
      <c r="T5862" s="4" t="str">
        <f>VLOOKUP(E5862,Sheet2!$A$2:$E$137,5,FALSE)</f>
        <v>HU</v>
      </c>
      <c r="U5862" s="4">
        <f>VLOOKUP($T5862,Sheet4!$H$1106:$M$1351,surveys!U$1+1,FALSE)</f>
        <v>0.70836665732550796</v>
      </c>
      <c r="V5862" s="4">
        <f>VLOOKUP($T5862,Sheet4!$H$1106:$M$1351,surveys!V$1+1,FALSE)</f>
        <v>0.79361649434247361</v>
      </c>
      <c r="W5862" s="4">
        <f>VLOOKUP($T5862,Sheet4!$H$1106:$M$1351,surveys!W$1+1,FALSE)</f>
        <v>0.86571617940203494</v>
      </c>
      <c r="X5862" s="4">
        <f>VLOOKUP($T5862,Sheet4!$H$1106:$M$1351,surveys!X$1+1,FALSE)</f>
        <v>0.93457750328785116</v>
      </c>
      <c r="Y5862" s="4">
        <f>VLOOKUP($T5862,Sheet4!$H$1106:$M$1351,surveys!Y$1+1,FALSE)</f>
        <v>1</v>
      </c>
      <c r="Z5862" s="4">
        <f t="shared" si="274"/>
        <v>1</v>
      </c>
      <c r="AA5862" s="4" t="str">
        <f>VLOOKUP(T5862&amp;"-"&amp;Z5862,Sheet4!$W$2:$AA$1100,3,FALSE)</f>
        <v>Budapest</v>
      </c>
      <c r="AB5862" s="4">
        <f>VLOOKUP(T5862&amp;"-"&amp;Z5862,Sheet4!$W$2:$AA$1100,4,FALSE)</f>
        <v>47.498010000000001</v>
      </c>
      <c r="AC5862" s="4">
        <f>VLOOKUP(T5862&amp;"-"&amp;Z5862,Sheet4!$W$2:$AA$1100,5,FALSE)</f>
        <v>19.039909999999999</v>
      </c>
    </row>
    <row r="5863" spans="1:29">
      <c r="A5863" s="6">
        <v>40688</v>
      </c>
      <c r="B5863" s="7">
        <v>0.8992592592592592</v>
      </c>
      <c r="C5863" s="4" t="s">
        <v>1213</v>
      </c>
      <c r="D5863" s="4" t="s">
        <v>1218</v>
      </c>
      <c r="E5863" s="4" t="s">
        <v>33</v>
      </c>
      <c r="F5863" s="4">
        <v>5</v>
      </c>
      <c r="G5863" s="4">
        <v>5</v>
      </c>
      <c r="H5863" s="4">
        <v>5</v>
      </c>
      <c r="I5863" s="4">
        <v>5</v>
      </c>
      <c r="J5863" s="4">
        <v>5</v>
      </c>
      <c r="K5863" s="4">
        <v>5</v>
      </c>
      <c r="L5863" s="4">
        <v>5</v>
      </c>
      <c r="M5863" s="4">
        <v>5</v>
      </c>
      <c r="N5863" s="4">
        <v>5</v>
      </c>
      <c r="O5863" s="4">
        <v>5</v>
      </c>
      <c r="P5863" s="4">
        <v>5</v>
      </c>
      <c r="Q5863" s="9">
        <f t="shared" si="275"/>
        <v>6.9432870370370367E-2</v>
      </c>
      <c r="R5863" s="4">
        <f t="shared" si="273"/>
        <v>40688.899259259262</v>
      </c>
      <c r="S5863" s="4">
        <v>0.60897098651491977</v>
      </c>
      <c r="T5863" s="4" t="str">
        <f>VLOOKUP(E5863,Sheet2!$A$2:$E$137,5,FALSE)</f>
        <v>IT</v>
      </c>
      <c r="U5863" s="4">
        <f>VLOOKUP($T5863,Sheet4!$H$1106:$M$1351,surveys!U$1+1,FALSE)</f>
        <v>0.40073733113706772</v>
      </c>
      <c r="V5863" s="4">
        <f>VLOOKUP($T5863,Sheet4!$H$1106:$M$1351,surveys!V$1+1,FALSE)</f>
        <v>0.60502083075372182</v>
      </c>
      <c r="W5863" s="4">
        <f>VLOOKUP($T5863,Sheet4!$H$1106:$M$1351,surveys!W$1+1,FALSE)</f>
        <v>0.75963680320784854</v>
      </c>
      <c r="X5863" s="4">
        <f>VLOOKUP($T5863,Sheet4!$H$1106:$M$1351,surveys!X$1+1,FALSE)</f>
        <v>0.89491209934724891</v>
      </c>
      <c r="Y5863" s="4">
        <f>VLOOKUP($T5863,Sheet4!$H$1106:$M$1351,surveys!Y$1+1,FALSE)</f>
        <v>1</v>
      </c>
      <c r="Z5863" s="4">
        <f t="shared" si="274"/>
        <v>3</v>
      </c>
      <c r="AA5863" s="4" t="str">
        <f>VLOOKUP(T5863&amp;"-"&amp;Z5863,Sheet4!$W$2:$AA$1100,3,FALSE)</f>
        <v>Napoli</v>
      </c>
      <c r="AB5863" s="4">
        <f>VLOOKUP(T5863&amp;"-"&amp;Z5863,Sheet4!$W$2:$AA$1100,4,FALSE)</f>
        <v>40.833329999999997</v>
      </c>
      <c r="AC5863" s="4">
        <f>VLOOKUP(T5863&amp;"-"&amp;Z5863,Sheet4!$W$2:$AA$1100,5,FALSE)</f>
        <v>14.25</v>
      </c>
    </row>
    <row r="5864" spans="1:29">
      <c r="A5864" s="6">
        <v>40688</v>
      </c>
      <c r="B5864" s="7">
        <v>0.89957175925925925</v>
      </c>
      <c r="C5864" s="4" t="s">
        <v>1213</v>
      </c>
      <c r="D5864" s="4" t="s">
        <v>1214</v>
      </c>
      <c r="E5864" s="4" t="s">
        <v>68</v>
      </c>
      <c r="F5864" s="4">
        <v>3</v>
      </c>
      <c r="G5864" s="4">
        <v>3</v>
      </c>
      <c r="H5864" s="4">
        <v>4</v>
      </c>
      <c r="I5864" s="4">
        <v>4</v>
      </c>
      <c r="J5864" s="4">
        <v>4</v>
      </c>
      <c r="K5864" s="4">
        <v>4</v>
      </c>
      <c r="L5864" s="4">
        <v>4</v>
      </c>
      <c r="M5864" s="4">
        <v>4</v>
      </c>
      <c r="N5864" s="4">
        <v>5</v>
      </c>
      <c r="O5864" s="4">
        <v>4</v>
      </c>
      <c r="P5864" s="4">
        <v>5</v>
      </c>
      <c r="Q5864" s="9">
        <f t="shared" si="275"/>
        <v>6.9432870370370367E-2</v>
      </c>
      <c r="R5864" s="4">
        <f t="shared" si="273"/>
        <v>40688.899571759262</v>
      </c>
      <c r="S5864" s="4">
        <v>0.48075961067754047</v>
      </c>
      <c r="T5864" s="4" t="str">
        <f>VLOOKUP(E5864,Sheet2!$A$2:$E$137,5,FALSE)</f>
        <v>IE</v>
      </c>
      <c r="U5864" s="4">
        <f>VLOOKUP($T5864,Sheet4!$H$1106:$M$1351,surveys!U$1+1,FALSE)</f>
        <v>0.65619579238358761</v>
      </c>
      <c r="V5864" s="4">
        <f>VLOOKUP($T5864,Sheet4!$H$1106:$M$1351,surveys!V$1+1,FALSE)</f>
        <v>0.77819372772821904</v>
      </c>
      <c r="W5864" s="4">
        <f>VLOOKUP($T5864,Sheet4!$H$1106:$M$1351,surveys!W$1+1,FALSE)</f>
        <v>0.89699791932464878</v>
      </c>
      <c r="X5864" s="4">
        <f>VLOOKUP($T5864,Sheet4!$H$1106:$M$1351,surveys!X$1+1,FALSE)</f>
        <v>0.95470446015541943</v>
      </c>
      <c r="Y5864" s="4">
        <f>VLOOKUP($T5864,Sheet4!$H$1106:$M$1351,surveys!Y$1+1,FALSE)</f>
        <v>1</v>
      </c>
      <c r="Z5864" s="4">
        <f t="shared" si="274"/>
        <v>1</v>
      </c>
      <c r="AA5864" s="4" t="str">
        <f>VLOOKUP(T5864&amp;"-"&amp;Z5864,Sheet4!$W$2:$AA$1100,3,FALSE)</f>
        <v>Dublin</v>
      </c>
      <c r="AB5864" s="4">
        <f>VLOOKUP(T5864&amp;"-"&amp;Z5864,Sheet4!$W$2:$AA$1100,4,FALSE)</f>
        <v>53.333060000000003</v>
      </c>
      <c r="AC5864" s="4">
        <f>VLOOKUP(T5864&amp;"-"&amp;Z5864,Sheet4!$W$2:$AA$1100,5,FALSE)</f>
        <v>-6.2488900000000003</v>
      </c>
    </row>
    <row r="5865" spans="1:29">
      <c r="A5865" s="6">
        <v>40688</v>
      </c>
      <c r="B5865" s="7">
        <v>0.89982638888888899</v>
      </c>
      <c r="C5865" s="4" t="s">
        <v>1215</v>
      </c>
      <c r="D5865" s="4" t="s">
        <v>1218</v>
      </c>
      <c r="E5865" s="4" t="s">
        <v>37</v>
      </c>
      <c r="F5865" s="4">
        <v>4</v>
      </c>
      <c r="G5865" s="4">
        <v>4</v>
      </c>
      <c r="H5865" s="4">
        <v>4</v>
      </c>
      <c r="I5865" s="4">
        <v>5</v>
      </c>
      <c r="J5865" s="4">
        <v>5</v>
      </c>
      <c r="K5865" s="4">
        <v>5</v>
      </c>
      <c r="L5865" s="4">
        <v>5</v>
      </c>
      <c r="M5865" s="4">
        <v>5</v>
      </c>
      <c r="N5865" s="4">
        <v>5</v>
      </c>
      <c r="O5865" s="4">
        <v>4</v>
      </c>
      <c r="P5865" s="4">
        <v>4</v>
      </c>
      <c r="Q5865" s="9">
        <f t="shared" si="275"/>
        <v>6.9780092592592588E-2</v>
      </c>
      <c r="R5865" s="4">
        <f t="shared" si="273"/>
        <v>40688.899826388886</v>
      </c>
      <c r="S5865" s="4">
        <v>0.24567032839985758</v>
      </c>
      <c r="T5865" s="4" t="str">
        <f>VLOOKUP(E5865,Sheet2!$A$2:$E$137,5,FALSE)</f>
        <v>PT</v>
      </c>
      <c r="U5865" s="4">
        <f>VLOOKUP($T5865,Sheet4!$H$1106:$M$1351,surveys!U$1+1,FALSE)</f>
        <v>0.43703858129282908</v>
      </c>
      <c r="V5865" s="4">
        <f>VLOOKUP($T5865,Sheet4!$H$1106:$M$1351,surveys!V$1+1,FALSE)</f>
        <v>0.64773543484664464</v>
      </c>
      <c r="W5865" s="4">
        <f>VLOOKUP($T5865,Sheet4!$H$1106:$M$1351,surveys!W$1+1,FALSE)</f>
        <v>0.79869631675299657</v>
      </c>
      <c r="X5865" s="4">
        <f>VLOOKUP($T5865,Sheet4!$H$1106:$M$1351,surveys!X$1+1,FALSE)</f>
        <v>0.90115606302176665</v>
      </c>
      <c r="Y5865" s="4">
        <f>VLOOKUP($T5865,Sheet4!$H$1106:$M$1351,surveys!Y$1+1,FALSE)</f>
        <v>1</v>
      </c>
      <c r="Z5865" s="4">
        <f t="shared" si="274"/>
        <v>1</v>
      </c>
      <c r="AA5865" s="4" t="str">
        <f>VLOOKUP(T5865&amp;"-"&amp;Z5865,Sheet4!$W$2:$AA$1100,3,FALSE)</f>
        <v>Lisbon</v>
      </c>
      <c r="AB5865" s="4">
        <f>VLOOKUP(T5865&amp;"-"&amp;Z5865,Sheet4!$W$2:$AA$1100,4,FALSE)</f>
        <v>38.716670000000001</v>
      </c>
      <c r="AC5865" s="4">
        <f>VLOOKUP(T5865&amp;"-"&amp;Z5865,Sheet4!$W$2:$AA$1100,5,FALSE)</f>
        <v>-9.1333300000000008</v>
      </c>
    </row>
    <row r="5866" spans="1:29">
      <c r="A5866" s="6">
        <v>40688</v>
      </c>
      <c r="B5866" s="7">
        <v>0.90074074074074073</v>
      </c>
      <c r="C5866" s="4" t="s">
        <v>1213</v>
      </c>
      <c r="D5866" s="4" t="s">
        <v>1214</v>
      </c>
      <c r="E5866" s="4" t="s">
        <v>11</v>
      </c>
      <c r="F5866" s="4">
        <v>4</v>
      </c>
      <c r="G5866" s="4">
        <v>3</v>
      </c>
      <c r="H5866" s="4">
        <v>4</v>
      </c>
      <c r="I5866" s="4">
        <v>5</v>
      </c>
      <c r="J5866" s="4">
        <v>5</v>
      </c>
      <c r="K5866" s="4">
        <v>5</v>
      </c>
      <c r="L5866" s="4">
        <v>4</v>
      </c>
      <c r="M5866" s="4">
        <v>3</v>
      </c>
      <c r="N5866" s="4">
        <v>4</v>
      </c>
      <c r="O5866" s="4">
        <v>2</v>
      </c>
      <c r="P5866" s="4">
        <v>4</v>
      </c>
      <c r="Q5866" s="9">
        <f t="shared" si="275"/>
        <v>4.7453703703703704E-4</v>
      </c>
      <c r="R5866" s="4">
        <f t="shared" si="273"/>
        <v>40688.900740740741</v>
      </c>
      <c r="S5866" s="4">
        <v>0.40152156627535085</v>
      </c>
      <c r="T5866" s="4" t="str">
        <f>VLOOKUP(E5866,Sheet2!$A$2:$E$137,5,FALSE)</f>
        <v>FR</v>
      </c>
      <c r="U5866" s="4">
        <f>VLOOKUP($T5866,Sheet4!$H$1106:$M$1351,surveys!U$1+1,FALSE)</f>
        <v>0.51193913659220647</v>
      </c>
      <c r="V5866" s="4">
        <f>VLOOKUP($T5866,Sheet4!$H$1106:$M$1351,surveys!V$1+1,FALSE)</f>
        <v>0.70220575033861143</v>
      </c>
      <c r="W5866" s="4">
        <f>VLOOKUP($T5866,Sheet4!$H$1106:$M$1351,surveys!W$1+1,FALSE)</f>
        <v>0.81527182039156842</v>
      </c>
      <c r="X5866" s="4">
        <f>VLOOKUP($T5866,Sheet4!$H$1106:$M$1351,surveys!X$1+1,FALSE)</f>
        <v>0.91893911792009964</v>
      </c>
      <c r="Y5866" s="4">
        <f>VLOOKUP($T5866,Sheet4!$H$1106:$M$1351,surveys!Y$1+1,FALSE)</f>
        <v>1</v>
      </c>
      <c r="Z5866" s="4">
        <f t="shared" si="274"/>
        <v>1</v>
      </c>
      <c r="AA5866" s="4" t="str">
        <f>VLOOKUP(T5866&amp;"-"&amp;Z5866,Sheet4!$W$2:$AA$1100,3,FALSE)</f>
        <v>Paris</v>
      </c>
      <c r="AB5866" s="4">
        <f>VLOOKUP(T5866&amp;"-"&amp;Z5866,Sheet4!$W$2:$AA$1100,4,FALSE)</f>
        <v>48.853409999999997</v>
      </c>
      <c r="AC5866" s="4">
        <f>VLOOKUP(T5866&amp;"-"&amp;Z5866,Sheet4!$W$2:$AA$1100,5,FALSE)</f>
        <v>2.3488000000000002</v>
      </c>
    </row>
    <row r="5867" spans="1:29">
      <c r="A5867" s="6">
        <v>40688</v>
      </c>
      <c r="B5867" s="7">
        <v>0.90156249999999993</v>
      </c>
      <c r="C5867" s="4" t="s">
        <v>1213</v>
      </c>
      <c r="D5867" s="4" t="s">
        <v>1217</v>
      </c>
      <c r="E5867" s="4" t="s">
        <v>11</v>
      </c>
      <c r="F5867" s="4">
        <v>1</v>
      </c>
      <c r="G5867" s="4">
        <v>1</v>
      </c>
      <c r="H5867" s="4">
        <v>1</v>
      </c>
      <c r="I5867" s="4">
        <v>1</v>
      </c>
      <c r="J5867" s="4">
        <v>1</v>
      </c>
      <c r="K5867" s="4">
        <v>1</v>
      </c>
      <c r="L5867" s="4">
        <v>1</v>
      </c>
      <c r="M5867" s="4">
        <v>1</v>
      </c>
      <c r="N5867" s="4">
        <v>1</v>
      </c>
      <c r="O5867" s="4">
        <v>1</v>
      </c>
      <c r="P5867" s="4">
        <v>1</v>
      </c>
      <c r="Q5867" s="9">
        <f t="shared" si="275"/>
        <v>9.8379629629629642E-4</v>
      </c>
      <c r="R5867" s="4">
        <f t="shared" si="273"/>
        <v>40688.901562500003</v>
      </c>
      <c r="S5867" s="4">
        <v>2.583635365323822E-2</v>
      </c>
      <c r="T5867" s="4" t="str">
        <f>VLOOKUP(E5867,Sheet2!$A$2:$E$137,5,FALSE)</f>
        <v>FR</v>
      </c>
      <c r="U5867" s="4">
        <f>VLOOKUP($T5867,Sheet4!$H$1106:$M$1351,surveys!U$1+1,FALSE)</f>
        <v>0.51193913659220647</v>
      </c>
      <c r="V5867" s="4">
        <f>VLOOKUP($T5867,Sheet4!$H$1106:$M$1351,surveys!V$1+1,FALSE)</f>
        <v>0.70220575033861143</v>
      </c>
      <c r="W5867" s="4">
        <f>VLOOKUP($T5867,Sheet4!$H$1106:$M$1351,surveys!W$1+1,FALSE)</f>
        <v>0.81527182039156842</v>
      </c>
      <c r="X5867" s="4">
        <f>VLOOKUP($T5867,Sheet4!$H$1106:$M$1351,surveys!X$1+1,FALSE)</f>
        <v>0.91893911792009964</v>
      </c>
      <c r="Y5867" s="4">
        <f>VLOOKUP($T5867,Sheet4!$H$1106:$M$1351,surveys!Y$1+1,FALSE)</f>
        <v>1</v>
      </c>
      <c r="Z5867" s="4">
        <f t="shared" si="274"/>
        <v>1</v>
      </c>
      <c r="AA5867" s="4" t="str">
        <f>VLOOKUP(T5867&amp;"-"&amp;Z5867,Sheet4!$W$2:$AA$1100,3,FALSE)</f>
        <v>Paris</v>
      </c>
      <c r="AB5867" s="4">
        <f>VLOOKUP(T5867&amp;"-"&amp;Z5867,Sheet4!$W$2:$AA$1100,4,FALSE)</f>
        <v>48.853409999999997</v>
      </c>
      <c r="AC5867" s="4">
        <f>VLOOKUP(T5867&amp;"-"&amp;Z5867,Sheet4!$W$2:$AA$1100,5,FALSE)</f>
        <v>2.3488000000000002</v>
      </c>
    </row>
    <row r="5868" spans="1:29">
      <c r="A5868" s="6">
        <v>40688</v>
      </c>
      <c r="B5868" s="7">
        <v>0.90166666666666673</v>
      </c>
      <c r="C5868" s="4" t="s">
        <v>1215</v>
      </c>
      <c r="D5868" s="4" t="s">
        <v>1217</v>
      </c>
      <c r="E5868" s="4" t="s">
        <v>15</v>
      </c>
      <c r="F5868" s="4">
        <v>3</v>
      </c>
      <c r="G5868" s="4">
        <v>3</v>
      </c>
      <c r="H5868" s="4">
        <v>3</v>
      </c>
      <c r="I5868" s="4">
        <v>5</v>
      </c>
      <c r="J5868" s="4">
        <v>5</v>
      </c>
      <c r="K5868" s="4">
        <v>5</v>
      </c>
      <c r="L5868" s="4">
        <v>3</v>
      </c>
      <c r="M5868" s="4">
        <v>4</v>
      </c>
      <c r="N5868" s="4">
        <v>5</v>
      </c>
      <c r="O5868" s="4">
        <v>3</v>
      </c>
      <c r="P5868" s="4">
        <v>5</v>
      </c>
      <c r="Q5868" s="9">
        <f t="shared" si="275"/>
        <v>1.4699074074074074E-3</v>
      </c>
      <c r="R5868" s="4">
        <f t="shared" si="273"/>
        <v>40688.901666666665</v>
      </c>
      <c r="S5868" s="4">
        <v>0.91754358688012871</v>
      </c>
      <c r="T5868" s="4" t="str">
        <f>VLOOKUP(E5868,Sheet2!$A$2:$E$137,5,FALSE)</f>
        <v>US</v>
      </c>
      <c r="U5868" s="4">
        <f>VLOOKUP($T5868,Sheet4!$H$1106:$M$1351,surveys!U$1+1,FALSE)</f>
        <v>0.42883768204388006</v>
      </c>
      <c r="V5868" s="4">
        <f>VLOOKUP($T5868,Sheet4!$H$1106:$M$1351,surveys!V$1+1,FALSE)</f>
        <v>0.62778475709586301</v>
      </c>
      <c r="W5868" s="4">
        <f>VLOOKUP($T5868,Sheet4!$H$1106:$M$1351,surveys!W$1+1,FALSE)</f>
        <v>0.76918600378409652</v>
      </c>
      <c r="X5868" s="4">
        <f>VLOOKUP($T5868,Sheet4!$H$1106:$M$1351,surveys!X$1+1,FALSE)</f>
        <v>0.88987045221102745</v>
      </c>
      <c r="Y5868" s="4">
        <f>VLOOKUP($T5868,Sheet4!$H$1106:$M$1351,surveys!Y$1+1,FALSE)</f>
        <v>1</v>
      </c>
      <c r="Z5868" s="4">
        <f t="shared" si="274"/>
        <v>5</v>
      </c>
      <c r="AA5868" s="4" t="str">
        <f>VLOOKUP(T5868&amp;"-"&amp;Z5868,Sheet4!$W$2:$AA$1100,3,FALSE)</f>
        <v>Houston</v>
      </c>
      <c r="AB5868" s="4">
        <f>VLOOKUP(T5868&amp;"-"&amp;Z5868,Sheet4!$W$2:$AA$1100,4,FALSE)</f>
        <v>29.763280000000002</v>
      </c>
      <c r="AC5868" s="4">
        <f>VLOOKUP(T5868&amp;"-"&amp;Z5868,Sheet4!$W$2:$AA$1100,5,FALSE)</f>
        <v>-95.36327</v>
      </c>
    </row>
    <row r="5869" spans="1:29">
      <c r="A5869" s="6">
        <v>40688</v>
      </c>
      <c r="B5869" s="7">
        <v>0.90432870370370377</v>
      </c>
      <c r="C5869" s="4" t="s">
        <v>1215</v>
      </c>
      <c r="D5869" s="4" t="s">
        <v>1216</v>
      </c>
      <c r="E5869" s="4" t="s">
        <v>21</v>
      </c>
      <c r="F5869" s="4">
        <v>5</v>
      </c>
      <c r="G5869" s="4">
        <v>5</v>
      </c>
      <c r="H5869" s="4">
        <v>5</v>
      </c>
      <c r="I5869" s="4">
        <v>5</v>
      </c>
      <c r="J5869" s="4">
        <v>5</v>
      </c>
      <c r="K5869" s="4">
        <v>5</v>
      </c>
      <c r="L5869" s="4">
        <v>5</v>
      </c>
      <c r="M5869" s="4">
        <v>5</v>
      </c>
      <c r="N5869" s="4">
        <v>5</v>
      </c>
      <c r="O5869" s="4">
        <v>5</v>
      </c>
      <c r="P5869" s="4">
        <v>5</v>
      </c>
      <c r="Q5869" s="9">
        <f t="shared" si="275"/>
        <v>2.8240740740740739E-3</v>
      </c>
      <c r="R5869" s="4">
        <f t="shared" si="273"/>
        <v>40688.904328703706</v>
      </c>
      <c r="S5869" s="4">
        <v>0.56392488379376204</v>
      </c>
      <c r="T5869" s="4" t="str">
        <f>VLOOKUP(E5869,Sheet2!$A$2:$E$137,5,FALSE)</f>
        <v>MX</v>
      </c>
      <c r="U5869" s="4">
        <f>VLOOKUP($T5869,Sheet4!$H$1106:$M$1351,surveys!U$1+1,FALSE)</f>
        <v>0.64192227588837014</v>
      </c>
      <c r="V5869" s="4">
        <f>VLOOKUP($T5869,Sheet4!$H$1106:$M$1351,surveys!V$1+1,FALSE)</f>
        <v>0.73699712700692854</v>
      </c>
      <c r="W5869" s="4">
        <f>VLOOKUP($T5869,Sheet4!$H$1106:$M$1351,surveys!W$1+1,FALSE)</f>
        <v>0.83130642446864456</v>
      </c>
      <c r="X5869" s="4">
        <f>VLOOKUP($T5869,Sheet4!$H$1106:$M$1351,surveys!X$1+1,FALSE)</f>
        <v>0.91696724211461977</v>
      </c>
      <c r="Y5869" s="4">
        <f>VLOOKUP($T5869,Sheet4!$H$1106:$M$1351,surveys!Y$1+1,FALSE)</f>
        <v>1</v>
      </c>
      <c r="Z5869" s="4">
        <f t="shared" si="274"/>
        <v>1</v>
      </c>
      <c r="AA5869" s="4" t="str">
        <f>VLOOKUP(T5869&amp;"-"&amp;Z5869,Sheet4!$W$2:$AA$1100,3,FALSE)</f>
        <v>Mexico City</v>
      </c>
      <c r="AB5869" s="4">
        <f>VLOOKUP(T5869&amp;"-"&amp;Z5869,Sheet4!$W$2:$AA$1100,4,FALSE)</f>
        <v>19.428470000000001</v>
      </c>
      <c r="AC5869" s="4">
        <f>VLOOKUP(T5869&amp;"-"&amp;Z5869,Sheet4!$W$2:$AA$1100,5,FALSE)</f>
        <v>-99.127660000000006</v>
      </c>
    </row>
    <row r="5870" spans="1:29">
      <c r="A5870" s="6">
        <v>40688</v>
      </c>
      <c r="B5870" s="7">
        <v>0.90457175925925926</v>
      </c>
      <c r="C5870" s="4" t="s">
        <v>1213</v>
      </c>
      <c r="D5870" s="4" t="s">
        <v>1218</v>
      </c>
      <c r="E5870" s="4" t="s">
        <v>23</v>
      </c>
      <c r="F5870" s="4">
        <v>5</v>
      </c>
      <c r="G5870" s="4">
        <v>5</v>
      </c>
      <c r="H5870" s="4">
        <v>5</v>
      </c>
      <c r="I5870" s="4">
        <v>3</v>
      </c>
      <c r="J5870" s="4">
        <v>3</v>
      </c>
      <c r="K5870" s="4">
        <v>4</v>
      </c>
      <c r="L5870" s="4">
        <v>4</v>
      </c>
      <c r="M5870" s="4">
        <v>5</v>
      </c>
      <c r="N5870" s="4">
        <v>5</v>
      </c>
      <c r="O5870" s="4">
        <v>5</v>
      </c>
      <c r="P5870" s="4">
        <v>5</v>
      </c>
      <c r="Q5870" s="9">
        <f t="shared" si="275"/>
        <v>3.4606481481481485E-3</v>
      </c>
      <c r="R5870" s="4">
        <f t="shared" si="273"/>
        <v>40688.90457175926</v>
      </c>
      <c r="S5870" s="4">
        <v>0.13886026294978659</v>
      </c>
      <c r="T5870" s="4" t="str">
        <f>VLOOKUP(E5870,Sheet2!$A$2:$E$137,5,FALSE)</f>
        <v>CA</v>
      </c>
      <c r="U5870" s="4">
        <f>VLOOKUP($T5870,Sheet4!$H$1106:$M$1351,surveys!U$1+1,FALSE)</f>
        <v>0.39929817507859233</v>
      </c>
      <c r="V5870" s="4">
        <f>VLOOKUP($T5870,Sheet4!$H$1106:$M$1351,surveys!V$1+1,FALSE)</f>
        <v>0.68226808593455113</v>
      </c>
      <c r="W5870" s="4">
        <f>VLOOKUP($T5870,Sheet4!$H$1106:$M$1351,surveys!W$1+1,FALSE)</f>
        <v>0.8413893511967715</v>
      </c>
      <c r="X5870" s="4">
        <f>VLOOKUP($T5870,Sheet4!$H$1106:$M$1351,surveys!X$1+1,FALSE)</f>
        <v>0.92969032990429024</v>
      </c>
      <c r="Y5870" s="4">
        <f>VLOOKUP($T5870,Sheet4!$H$1106:$M$1351,surveys!Y$1+1,FALSE)</f>
        <v>1</v>
      </c>
      <c r="Z5870" s="4">
        <f t="shared" si="274"/>
        <v>1</v>
      </c>
      <c r="AA5870" s="4" t="str">
        <f>VLOOKUP(T5870&amp;"-"&amp;Z5870,Sheet4!$W$2:$AA$1100,3,FALSE)</f>
        <v>Toronto</v>
      </c>
      <c r="AB5870" s="4">
        <f>VLOOKUP(T5870&amp;"-"&amp;Z5870,Sheet4!$W$2:$AA$1100,4,FALSE)</f>
        <v>43.700110000000002</v>
      </c>
      <c r="AC5870" s="4">
        <f>VLOOKUP(T5870&amp;"-"&amp;Z5870,Sheet4!$W$2:$AA$1100,5,FALSE)</f>
        <v>-79.416300000000007</v>
      </c>
    </row>
    <row r="5871" spans="1:29">
      <c r="A5871" s="6">
        <v>40688</v>
      </c>
      <c r="B5871" s="7">
        <v>0.90649305555555559</v>
      </c>
      <c r="C5871" s="4" t="s">
        <v>1213</v>
      </c>
      <c r="D5871" s="4" t="s">
        <v>1214</v>
      </c>
      <c r="E5871" s="4" t="s">
        <v>15</v>
      </c>
      <c r="F5871" s="4">
        <v>5</v>
      </c>
      <c r="G5871" s="4">
        <v>4</v>
      </c>
      <c r="H5871" s="4">
        <v>5</v>
      </c>
      <c r="I5871" s="4">
        <v>3</v>
      </c>
      <c r="J5871" s="4">
        <v>5</v>
      </c>
      <c r="K5871" s="4">
        <v>2</v>
      </c>
      <c r="L5871" s="4">
        <v>5</v>
      </c>
      <c r="M5871" s="4">
        <v>4</v>
      </c>
      <c r="N5871" s="4">
        <v>4</v>
      </c>
      <c r="O5871" s="4">
        <v>1</v>
      </c>
      <c r="P5871" s="4">
        <v>0</v>
      </c>
      <c r="Q5871" s="9">
        <f t="shared" si="275"/>
        <v>4.8148148148148152E-3</v>
      </c>
      <c r="R5871" s="4">
        <f t="shared" si="273"/>
        <v>40688.906493055554</v>
      </c>
      <c r="S5871" s="4">
        <v>0.68805510345744536</v>
      </c>
      <c r="T5871" s="4" t="str">
        <f>VLOOKUP(E5871,Sheet2!$A$2:$E$137,5,FALSE)</f>
        <v>US</v>
      </c>
      <c r="U5871" s="4">
        <f>VLOOKUP($T5871,Sheet4!$H$1106:$M$1351,surveys!U$1+1,FALSE)</f>
        <v>0.42883768204388006</v>
      </c>
      <c r="V5871" s="4">
        <f>VLOOKUP($T5871,Sheet4!$H$1106:$M$1351,surveys!V$1+1,FALSE)</f>
        <v>0.62778475709586301</v>
      </c>
      <c r="W5871" s="4">
        <f>VLOOKUP($T5871,Sheet4!$H$1106:$M$1351,surveys!W$1+1,FALSE)</f>
        <v>0.76918600378409652</v>
      </c>
      <c r="X5871" s="4">
        <f>VLOOKUP($T5871,Sheet4!$H$1106:$M$1351,surveys!X$1+1,FALSE)</f>
        <v>0.88987045221102745</v>
      </c>
      <c r="Y5871" s="4">
        <f>VLOOKUP($T5871,Sheet4!$H$1106:$M$1351,surveys!Y$1+1,FALSE)</f>
        <v>1</v>
      </c>
      <c r="Z5871" s="4">
        <f t="shared" si="274"/>
        <v>3</v>
      </c>
      <c r="AA5871" s="4" t="str">
        <f>VLOOKUP(T5871&amp;"-"&amp;Z5871,Sheet4!$W$2:$AA$1100,3,FALSE)</f>
        <v>Chicago</v>
      </c>
      <c r="AB5871" s="4">
        <f>VLOOKUP(T5871&amp;"-"&amp;Z5871,Sheet4!$W$2:$AA$1100,4,FALSE)</f>
        <v>41.850029999999997</v>
      </c>
      <c r="AC5871" s="4">
        <f>VLOOKUP(T5871&amp;"-"&amp;Z5871,Sheet4!$W$2:$AA$1100,5,FALSE)</f>
        <v>-87.650049999999993</v>
      </c>
    </row>
    <row r="5872" spans="1:29">
      <c r="A5872" s="6">
        <v>40688</v>
      </c>
      <c r="B5872" s="7">
        <v>0.90756944444444443</v>
      </c>
      <c r="C5872" s="4" t="s">
        <v>1213</v>
      </c>
      <c r="D5872" s="4" t="s">
        <v>1217</v>
      </c>
      <c r="E5872" s="4" t="s">
        <v>85</v>
      </c>
      <c r="F5872" s="4">
        <v>3</v>
      </c>
      <c r="G5872" s="4">
        <v>3</v>
      </c>
      <c r="H5872" s="4">
        <v>3</v>
      </c>
      <c r="I5872" s="4">
        <v>4</v>
      </c>
      <c r="J5872" s="4">
        <v>3</v>
      </c>
      <c r="K5872" s="4">
        <v>4</v>
      </c>
      <c r="L5872" s="4">
        <v>0</v>
      </c>
      <c r="M5872" s="4">
        <v>2</v>
      </c>
      <c r="N5872" s="4">
        <v>3</v>
      </c>
      <c r="O5872" s="4">
        <v>4</v>
      </c>
      <c r="P5872" s="4">
        <v>4</v>
      </c>
      <c r="Q5872" s="9">
        <f t="shared" si="275"/>
        <v>5.37037037037037E-3</v>
      </c>
      <c r="R5872" s="4">
        <f t="shared" si="273"/>
        <v>40688.907569444447</v>
      </c>
      <c r="S5872" s="4">
        <v>0.94702162853418859</v>
      </c>
      <c r="T5872" s="4" t="str">
        <f>VLOOKUP(E5872,Sheet2!$A$2:$E$137,5,FALSE)</f>
        <v>PL</v>
      </c>
      <c r="U5872" s="4">
        <f>VLOOKUP($T5872,Sheet4!$H$1106:$M$1351,surveys!U$1+1,FALSE)</f>
        <v>0.38412692394750031</v>
      </c>
      <c r="V5872" s="4">
        <f>VLOOKUP($T5872,Sheet4!$H$1106:$M$1351,surveys!V$1+1,FALSE)</f>
        <v>0.55761422047220277</v>
      </c>
      <c r="W5872" s="4">
        <f>VLOOKUP($T5872,Sheet4!$H$1106:$M$1351,surveys!W$1+1,FALSE)</f>
        <v>0.72800866765105254</v>
      </c>
      <c r="X5872" s="4">
        <f>VLOOKUP($T5872,Sheet4!$H$1106:$M$1351,surveys!X$1+1,FALSE)</f>
        <v>0.87128691644612766</v>
      </c>
      <c r="Y5872" s="4">
        <f>VLOOKUP($T5872,Sheet4!$H$1106:$M$1351,surveys!Y$1+1,FALSE)</f>
        <v>1</v>
      </c>
      <c r="Z5872" s="4">
        <f t="shared" si="274"/>
        <v>5</v>
      </c>
      <c r="AA5872" s="4" t="str">
        <f>VLOOKUP(T5872&amp;"-"&amp;Z5872,Sheet4!$W$2:$AA$1100,3,FALSE)</f>
        <v>Poznan</v>
      </c>
      <c r="AB5872" s="4">
        <f>VLOOKUP(T5872&amp;"-"&amp;Z5872,Sheet4!$W$2:$AA$1100,4,FALSE)</f>
        <v>52.40692</v>
      </c>
      <c r="AC5872" s="4">
        <f>VLOOKUP(T5872&amp;"-"&amp;Z5872,Sheet4!$W$2:$AA$1100,5,FALSE)</f>
        <v>16.929929999999999</v>
      </c>
    </row>
    <row r="5873" spans="1:29">
      <c r="A5873" s="6">
        <v>40688</v>
      </c>
      <c r="B5873" s="7">
        <v>0.90832175925925929</v>
      </c>
      <c r="C5873" s="4" t="s">
        <v>1213</v>
      </c>
      <c r="D5873" s="4" t="s">
        <v>1214</v>
      </c>
      <c r="E5873" s="4" t="s">
        <v>15</v>
      </c>
      <c r="F5873" s="4">
        <v>3</v>
      </c>
      <c r="G5873" s="4">
        <v>2</v>
      </c>
      <c r="H5873" s="4">
        <v>4</v>
      </c>
      <c r="I5873" s="4">
        <v>5</v>
      </c>
      <c r="J5873" s="4">
        <v>5</v>
      </c>
      <c r="K5873" s="4">
        <v>5</v>
      </c>
      <c r="L5873" s="4">
        <v>4</v>
      </c>
      <c r="M5873" s="4">
        <v>5</v>
      </c>
      <c r="N5873" s="4">
        <v>5</v>
      </c>
      <c r="O5873" s="4">
        <v>4</v>
      </c>
      <c r="P5873" s="4">
        <v>5</v>
      </c>
      <c r="Q5873" s="9">
        <f t="shared" si="275"/>
        <v>6.238425925925925E-3</v>
      </c>
      <c r="R5873" s="4">
        <f t="shared" si="273"/>
        <v>40688.908321759256</v>
      </c>
      <c r="S5873" s="4">
        <v>0.14680676936725501</v>
      </c>
      <c r="T5873" s="4" t="str">
        <f>VLOOKUP(E5873,Sheet2!$A$2:$E$137,5,FALSE)</f>
        <v>US</v>
      </c>
      <c r="U5873" s="4">
        <f>VLOOKUP($T5873,Sheet4!$H$1106:$M$1351,surveys!U$1+1,FALSE)</f>
        <v>0.42883768204388006</v>
      </c>
      <c r="V5873" s="4">
        <f>VLOOKUP($T5873,Sheet4!$H$1106:$M$1351,surveys!V$1+1,FALSE)</f>
        <v>0.62778475709586301</v>
      </c>
      <c r="W5873" s="4">
        <f>VLOOKUP($T5873,Sheet4!$H$1106:$M$1351,surveys!W$1+1,FALSE)</f>
        <v>0.76918600378409652</v>
      </c>
      <c r="X5873" s="4">
        <f>VLOOKUP($T5873,Sheet4!$H$1106:$M$1351,surveys!X$1+1,FALSE)</f>
        <v>0.88987045221102745</v>
      </c>
      <c r="Y5873" s="4">
        <f>VLOOKUP($T5873,Sheet4!$H$1106:$M$1351,surveys!Y$1+1,FALSE)</f>
        <v>1</v>
      </c>
      <c r="Z5873" s="4">
        <f t="shared" si="274"/>
        <v>1</v>
      </c>
      <c r="AA5873" s="4" t="str">
        <f>VLOOKUP(T5873&amp;"-"&amp;Z5873,Sheet4!$W$2:$AA$1100,3,FALSE)</f>
        <v>New York City</v>
      </c>
      <c r="AB5873" s="4">
        <f>VLOOKUP(T5873&amp;"-"&amp;Z5873,Sheet4!$W$2:$AA$1100,4,FALSE)</f>
        <v>40.714269999999999</v>
      </c>
      <c r="AC5873" s="4">
        <f>VLOOKUP(T5873&amp;"-"&amp;Z5873,Sheet4!$W$2:$AA$1100,5,FALSE)</f>
        <v>-74.005970000000005</v>
      </c>
    </row>
    <row r="5874" spans="1:29">
      <c r="A5874" s="6">
        <v>40688</v>
      </c>
      <c r="B5874" s="7">
        <v>0.90979166666666667</v>
      </c>
      <c r="C5874" s="4" t="s">
        <v>1215</v>
      </c>
      <c r="D5874" s="4" t="s">
        <v>1217</v>
      </c>
      <c r="E5874" s="4" t="s">
        <v>23</v>
      </c>
      <c r="F5874" s="4">
        <v>3</v>
      </c>
      <c r="G5874" s="4">
        <v>5</v>
      </c>
      <c r="H5874" s="4">
        <v>5</v>
      </c>
      <c r="I5874" s="4">
        <v>1</v>
      </c>
      <c r="J5874" s="4">
        <v>1</v>
      </c>
      <c r="K5874" s="4">
        <v>2</v>
      </c>
      <c r="L5874" s="4">
        <v>2</v>
      </c>
      <c r="M5874" s="4">
        <v>5</v>
      </c>
      <c r="N5874" s="4">
        <v>2</v>
      </c>
      <c r="O5874" s="4">
        <v>1</v>
      </c>
      <c r="P5874" s="4">
        <v>1</v>
      </c>
      <c r="Q5874" s="9">
        <f t="shared" si="275"/>
        <v>7.0254629629629634E-3</v>
      </c>
      <c r="R5874" s="4">
        <f t="shared" si="273"/>
        <v>40688.909791666665</v>
      </c>
      <c r="S5874" s="4">
        <v>0.3511670702107732</v>
      </c>
      <c r="T5874" s="4" t="str">
        <f>VLOOKUP(E5874,Sheet2!$A$2:$E$137,5,FALSE)</f>
        <v>CA</v>
      </c>
      <c r="U5874" s="4">
        <f>VLOOKUP($T5874,Sheet4!$H$1106:$M$1351,surveys!U$1+1,FALSE)</f>
        <v>0.39929817507859233</v>
      </c>
      <c r="V5874" s="4">
        <f>VLOOKUP($T5874,Sheet4!$H$1106:$M$1351,surveys!V$1+1,FALSE)</f>
        <v>0.68226808593455113</v>
      </c>
      <c r="W5874" s="4">
        <f>VLOOKUP($T5874,Sheet4!$H$1106:$M$1351,surveys!W$1+1,FALSE)</f>
        <v>0.8413893511967715</v>
      </c>
      <c r="X5874" s="4">
        <f>VLOOKUP($T5874,Sheet4!$H$1106:$M$1351,surveys!X$1+1,FALSE)</f>
        <v>0.92969032990429024</v>
      </c>
      <c r="Y5874" s="4">
        <f>VLOOKUP($T5874,Sheet4!$H$1106:$M$1351,surveys!Y$1+1,FALSE)</f>
        <v>1</v>
      </c>
      <c r="Z5874" s="4">
        <f t="shared" si="274"/>
        <v>1</v>
      </c>
      <c r="AA5874" s="4" t="str">
        <f>VLOOKUP(T5874&amp;"-"&amp;Z5874,Sheet4!$W$2:$AA$1100,3,FALSE)</f>
        <v>Toronto</v>
      </c>
      <c r="AB5874" s="4">
        <f>VLOOKUP(T5874&amp;"-"&amp;Z5874,Sheet4!$W$2:$AA$1100,4,FALSE)</f>
        <v>43.700110000000002</v>
      </c>
      <c r="AC5874" s="4">
        <f>VLOOKUP(T5874&amp;"-"&amp;Z5874,Sheet4!$W$2:$AA$1100,5,FALSE)</f>
        <v>-79.416300000000007</v>
      </c>
    </row>
    <row r="5875" spans="1:29">
      <c r="A5875" s="6">
        <v>40688</v>
      </c>
      <c r="B5875" s="7">
        <v>0.91012731481481479</v>
      </c>
      <c r="C5875" s="4" t="s">
        <v>1213</v>
      </c>
      <c r="D5875" s="4" t="s">
        <v>1218</v>
      </c>
      <c r="E5875" s="4" t="s">
        <v>13</v>
      </c>
      <c r="F5875" s="4">
        <v>3</v>
      </c>
      <c r="G5875" s="4">
        <v>3</v>
      </c>
      <c r="H5875" s="4">
        <v>3</v>
      </c>
      <c r="I5875" s="4">
        <v>3</v>
      </c>
      <c r="J5875" s="4">
        <v>4</v>
      </c>
      <c r="K5875" s="4">
        <v>4</v>
      </c>
      <c r="L5875" s="4">
        <v>3</v>
      </c>
      <c r="M5875" s="4">
        <v>4</v>
      </c>
      <c r="N5875" s="4">
        <v>4</v>
      </c>
      <c r="O5875" s="4">
        <v>1</v>
      </c>
      <c r="P5875" s="4">
        <v>3</v>
      </c>
      <c r="Q5875" s="9">
        <f t="shared" si="275"/>
        <v>7.1180555555555554E-3</v>
      </c>
      <c r="R5875" s="4">
        <f t="shared" si="273"/>
        <v>40688.910127314812</v>
      </c>
      <c r="S5875" s="4">
        <v>0.81043478273848324</v>
      </c>
      <c r="T5875" s="4" t="str">
        <f>VLOOKUP(E5875,Sheet2!$A$2:$E$137,5,FALSE)</f>
        <v>GB</v>
      </c>
      <c r="U5875" s="4">
        <f>VLOOKUP($T5875,Sheet4!$H$1106:$M$1351,surveys!U$1+1,FALSE)</f>
        <v>0.43993408527720174</v>
      </c>
      <c r="V5875" s="4">
        <f>VLOOKUP($T5875,Sheet4!$H$1106:$M$1351,surveys!V$1+1,FALSE)</f>
        <v>0.87986817055440347</v>
      </c>
      <c r="W5875" s="4">
        <f>VLOOKUP($T5875,Sheet4!$H$1106:$M$1351,surveys!W$1+1,FALSE)</f>
        <v>0.93717230822503084</v>
      </c>
      <c r="X5875" s="4">
        <f>VLOOKUP($T5875,Sheet4!$H$1106:$M$1351,surveys!X$1+1,FALSE)</f>
        <v>0.97269979890956382</v>
      </c>
      <c r="Y5875" s="4">
        <f>VLOOKUP($T5875,Sheet4!$H$1106:$M$1351,surveys!Y$1+1,FALSE)</f>
        <v>1</v>
      </c>
      <c r="Z5875" s="4">
        <f t="shared" si="274"/>
        <v>2</v>
      </c>
      <c r="AA5875" s="4" t="str">
        <f>VLOOKUP(T5875&amp;"-"&amp;Z5875,Sheet4!$W$2:$AA$1100,3,FALSE)</f>
        <v>London</v>
      </c>
      <c r="AB5875" s="4">
        <f>VLOOKUP(T5875&amp;"-"&amp;Z5875,Sheet4!$W$2:$AA$1100,4,FALSE)</f>
        <v>51.50853</v>
      </c>
      <c r="AC5875" s="4">
        <f>VLOOKUP(T5875&amp;"-"&amp;Z5875,Sheet4!$W$2:$AA$1100,5,FALSE)</f>
        <v>-0.12573999999999999</v>
      </c>
    </row>
    <row r="5876" spans="1:29">
      <c r="A5876" s="6">
        <v>40688</v>
      </c>
      <c r="B5876" s="7">
        <v>0.91157407407407398</v>
      </c>
      <c r="C5876" s="4" t="s">
        <v>1213</v>
      </c>
      <c r="D5876" s="4" t="s">
        <v>1214</v>
      </c>
      <c r="E5876" s="4" t="s">
        <v>52</v>
      </c>
      <c r="F5876" s="4">
        <v>4</v>
      </c>
      <c r="G5876" s="4">
        <v>3</v>
      </c>
      <c r="H5876" s="4">
        <v>3</v>
      </c>
      <c r="I5876" s="4">
        <v>4</v>
      </c>
      <c r="J5876" s="4">
        <v>4</v>
      </c>
      <c r="K5876" s="4">
        <v>5</v>
      </c>
      <c r="L5876" s="4">
        <v>2</v>
      </c>
      <c r="M5876" s="4">
        <v>5</v>
      </c>
      <c r="N5876" s="4">
        <v>5</v>
      </c>
      <c r="O5876" s="4">
        <v>3</v>
      </c>
      <c r="P5876" s="4">
        <v>5</v>
      </c>
      <c r="Q5876" s="9">
        <f t="shared" si="275"/>
        <v>8.4953703703703701E-3</v>
      </c>
      <c r="R5876" s="4">
        <f t="shared" si="273"/>
        <v>40688.911574074074</v>
      </c>
      <c r="S5876" s="4">
        <v>0.99170306746119818</v>
      </c>
      <c r="T5876" s="4" t="str">
        <f>VLOOKUP(E5876,Sheet2!$A$2:$E$137,5,FALSE)</f>
        <v>BE</v>
      </c>
      <c r="U5876" s="4">
        <f>VLOOKUP($T5876,Sheet4!$H$1106:$M$1351,surveys!U$1+1,FALSE)</f>
        <v>0.48686007828770372</v>
      </c>
      <c r="V5876" s="4">
        <f>VLOOKUP($T5876,Sheet4!$H$1106:$M$1351,surveys!V$1+1,FALSE)</f>
        <v>0.70654198731133389</v>
      </c>
      <c r="W5876" s="4">
        <f>VLOOKUP($T5876,Sheet4!$H$1106:$M$1351,surveys!W$1+1,FALSE)</f>
        <v>0.81714283803198118</v>
      </c>
      <c r="X5876" s="4">
        <f>VLOOKUP($T5876,Sheet4!$H$1106:$M$1351,surveys!X$1+1,FALSE)</f>
        <v>0.91276028415961608</v>
      </c>
      <c r="Y5876" s="4">
        <f>VLOOKUP($T5876,Sheet4!$H$1106:$M$1351,surveys!Y$1+1,FALSE)</f>
        <v>1</v>
      </c>
      <c r="Z5876" s="4">
        <f t="shared" si="274"/>
        <v>5</v>
      </c>
      <c r="AA5876" s="4" t="str">
        <f>VLOOKUP(T5876&amp;"-"&amp;Z5876,Sheet4!$W$2:$AA$1100,3,FALSE)</f>
        <v>Liege</v>
      </c>
      <c r="AB5876" s="4">
        <f>VLOOKUP(T5876&amp;"-"&amp;Z5876,Sheet4!$W$2:$AA$1100,4,FALSE)</f>
        <v>50.63373</v>
      </c>
      <c r="AC5876" s="4">
        <f>VLOOKUP(T5876&amp;"-"&amp;Z5876,Sheet4!$W$2:$AA$1100,5,FALSE)</f>
        <v>5.5674900000000003</v>
      </c>
    </row>
    <row r="5877" spans="1:29">
      <c r="A5877" s="6">
        <v>40688</v>
      </c>
      <c r="B5877" s="7">
        <v>0.91381944444444441</v>
      </c>
      <c r="C5877" s="4" t="s">
        <v>1215</v>
      </c>
      <c r="D5877" s="4" t="s">
        <v>1218</v>
      </c>
      <c r="E5877" s="4" t="s">
        <v>15</v>
      </c>
      <c r="F5877" s="4">
        <v>3</v>
      </c>
      <c r="G5877" s="4">
        <v>3</v>
      </c>
      <c r="H5877" s="4">
        <v>5</v>
      </c>
      <c r="I5877" s="4">
        <v>5</v>
      </c>
      <c r="J5877" s="4">
        <v>5</v>
      </c>
      <c r="K5877" s="4">
        <v>5</v>
      </c>
      <c r="L5877" s="4">
        <v>5</v>
      </c>
      <c r="M5877" s="4">
        <v>5</v>
      </c>
      <c r="N5877" s="4">
        <v>4</v>
      </c>
      <c r="O5877" s="4">
        <v>4</v>
      </c>
      <c r="P5877" s="4">
        <v>5</v>
      </c>
      <c r="Q5877" s="9">
        <f t="shared" si="275"/>
        <v>9.5370370370370366E-3</v>
      </c>
      <c r="R5877" s="4">
        <f t="shared" si="273"/>
        <v>40688.913819444446</v>
      </c>
      <c r="S5877" s="4">
        <v>0.50501352553548173</v>
      </c>
      <c r="T5877" s="4" t="str">
        <f>VLOOKUP(E5877,Sheet2!$A$2:$E$137,5,FALSE)</f>
        <v>US</v>
      </c>
      <c r="U5877" s="4">
        <f>VLOOKUP($T5877,Sheet4!$H$1106:$M$1351,surveys!U$1+1,FALSE)</f>
        <v>0.42883768204388006</v>
      </c>
      <c r="V5877" s="4">
        <f>VLOOKUP($T5877,Sheet4!$H$1106:$M$1351,surveys!V$1+1,FALSE)</f>
        <v>0.62778475709586301</v>
      </c>
      <c r="W5877" s="4">
        <f>VLOOKUP($T5877,Sheet4!$H$1106:$M$1351,surveys!W$1+1,FALSE)</f>
        <v>0.76918600378409652</v>
      </c>
      <c r="X5877" s="4">
        <f>VLOOKUP($T5877,Sheet4!$H$1106:$M$1351,surveys!X$1+1,FALSE)</f>
        <v>0.88987045221102745</v>
      </c>
      <c r="Y5877" s="4">
        <f>VLOOKUP($T5877,Sheet4!$H$1106:$M$1351,surveys!Y$1+1,FALSE)</f>
        <v>1</v>
      </c>
      <c r="Z5877" s="4">
        <f t="shared" si="274"/>
        <v>2</v>
      </c>
      <c r="AA5877" s="4" t="str">
        <f>VLOOKUP(T5877&amp;"-"&amp;Z5877,Sheet4!$W$2:$AA$1100,3,FALSE)</f>
        <v>Los Angeles</v>
      </c>
      <c r="AB5877" s="4">
        <f>VLOOKUP(T5877&amp;"-"&amp;Z5877,Sheet4!$W$2:$AA$1100,4,FALSE)</f>
        <v>34.052230000000002</v>
      </c>
      <c r="AC5877" s="4">
        <f>VLOOKUP(T5877&amp;"-"&amp;Z5877,Sheet4!$W$2:$AA$1100,5,FALSE)</f>
        <v>-118.24368</v>
      </c>
    </row>
    <row r="5878" spans="1:29">
      <c r="A5878" s="6">
        <v>40688</v>
      </c>
      <c r="B5878" s="7">
        <v>0.91413194444444434</v>
      </c>
      <c r="C5878" s="4" t="s">
        <v>1213</v>
      </c>
      <c r="D5878" s="4" t="s">
        <v>1214</v>
      </c>
      <c r="E5878" s="4" t="s">
        <v>19</v>
      </c>
      <c r="F5878" s="4">
        <v>2</v>
      </c>
      <c r="G5878" s="4">
        <v>3</v>
      </c>
      <c r="H5878" s="4">
        <v>5</v>
      </c>
      <c r="I5878" s="4">
        <v>5</v>
      </c>
      <c r="J5878" s="4">
        <v>5</v>
      </c>
      <c r="K5878" s="4">
        <v>5</v>
      </c>
      <c r="L5878" s="4">
        <v>4</v>
      </c>
      <c r="M5878" s="4">
        <v>5</v>
      </c>
      <c r="N5878" s="4">
        <v>5</v>
      </c>
      <c r="O5878" s="4">
        <v>3</v>
      </c>
      <c r="P5878" s="4">
        <v>5</v>
      </c>
      <c r="Q5878" s="9">
        <f t="shared" si="275"/>
        <v>1.0231481481481482E-2</v>
      </c>
      <c r="R5878" s="4">
        <f t="shared" si="273"/>
        <v>40688.914131944446</v>
      </c>
      <c r="S5878" s="4">
        <v>0.4711307588776612</v>
      </c>
      <c r="T5878" s="4" t="str">
        <f>VLOOKUP(E5878,Sheet2!$A$2:$E$137,5,FALSE)</f>
        <v>HU</v>
      </c>
      <c r="U5878" s="4">
        <f>VLOOKUP($T5878,Sheet4!$H$1106:$M$1351,surveys!U$1+1,FALSE)</f>
        <v>0.70836665732550796</v>
      </c>
      <c r="V5878" s="4">
        <f>VLOOKUP($T5878,Sheet4!$H$1106:$M$1351,surveys!V$1+1,FALSE)</f>
        <v>0.79361649434247361</v>
      </c>
      <c r="W5878" s="4">
        <f>VLOOKUP($T5878,Sheet4!$H$1106:$M$1351,surveys!W$1+1,FALSE)</f>
        <v>0.86571617940203494</v>
      </c>
      <c r="X5878" s="4">
        <f>VLOOKUP($T5878,Sheet4!$H$1106:$M$1351,surveys!X$1+1,FALSE)</f>
        <v>0.93457750328785116</v>
      </c>
      <c r="Y5878" s="4">
        <f>VLOOKUP($T5878,Sheet4!$H$1106:$M$1351,surveys!Y$1+1,FALSE)</f>
        <v>1</v>
      </c>
      <c r="Z5878" s="4">
        <f t="shared" si="274"/>
        <v>1</v>
      </c>
      <c r="AA5878" s="4" t="str">
        <f>VLOOKUP(T5878&amp;"-"&amp;Z5878,Sheet4!$W$2:$AA$1100,3,FALSE)</f>
        <v>Budapest</v>
      </c>
      <c r="AB5878" s="4">
        <f>VLOOKUP(T5878&amp;"-"&amp;Z5878,Sheet4!$W$2:$AA$1100,4,FALSE)</f>
        <v>47.498010000000001</v>
      </c>
      <c r="AC5878" s="4">
        <f>VLOOKUP(T5878&amp;"-"&amp;Z5878,Sheet4!$W$2:$AA$1100,5,FALSE)</f>
        <v>19.039909999999999</v>
      </c>
    </row>
    <row r="5879" spans="1:29">
      <c r="A5879" s="6">
        <v>40688</v>
      </c>
      <c r="B5879" s="7">
        <v>0.81001157407407409</v>
      </c>
      <c r="C5879" s="4" t="s">
        <v>1213</v>
      </c>
      <c r="D5879" s="4" t="s">
        <v>1214</v>
      </c>
      <c r="E5879" s="4" t="s">
        <v>26</v>
      </c>
      <c r="F5879" s="4">
        <v>1</v>
      </c>
      <c r="G5879" s="4">
        <v>2</v>
      </c>
      <c r="H5879" s="4">
        <v>2</v>
      </c>
      <c r="I5879" s="4">
        <v>3</v>
      </c>
      <c r="J5879" s="4">
        <v>3</v>
      </c>
      <c r="K5879" s="4">
        <v>5</v>
      </c>
      <c r="L5879" s="4">
        <v>4</v>
      </c>
      <c r="M5879" s="4">
        <v>5</v>
      </c>
      <c r="N5879" s="4">
        <v>4</v>
      </c>
      <c r="O5879" s="4">
        <v>2</v>
      </c>
      <c r="P5879" s="4">
        <v>1</v>
      </c>
      <c r="Q5879" s="9">
        <f t="shared" si="275"/>
        <v>7.8009259259259264E-3</v>
      </c>
      <c r="R5879" s="4">
        <f t="shared" si="273"/>
        <v>40688.810011574074</v>
      </c>
      <c r="S5879" s="4">
        <v>0.30236755044708574</v>
      </c>
      <c r="T5879" s="4" t="str">
        <f>VLOOKUP(E5879,Sheet2!$A$2:$E$137,5,FALSE)</f>
        <v>DE</v>
      </c>
      <c r="U5879" s="4">
        <f>VLOOKUP($T5879,Sheet4!$H$1106:$M$1351,surveys!U$1+1,FALSE)</f>
        <v>0.42620281948941302</v>
      </c>
      <c r="V5879" s="4">
        <f>VLOOKUP($T5879,Sheet4!$H$1106:$M$1351,surveys!V$1+1,FALSE)</f>
        <v>0.64253089557903176</v>
      </c>
      <c r="W5879" s="4">
        <f>VLOOKUP($T5879,Sheet4!$H$1106:$M$1351,surveys!W$1+1,FALSE)</f>
        <v>0.79931043378760003</v>
      </c>
      <c r="X5879" s="4">
        <f>VLOOKUP($T5879,Sheet4!$H$1106:$M$1351,surveys!X$1+1,FALSE)</f>
        <v>0.91914675697020254</v>
      </c>
      <c r="Y5879" s="4">
        <f>VLOOKUP($T5879,Sheet4!$H$1106:$M$1351,surveys!Y$1+1,FALSE)</f>
        <v>1</v>
      </c>
      <c r="Z5879" s="4">
        <f t="shared" si="274"/>
        <v>1</v>
      </c>
      <c r="AA5879" s="4" t="str">
        <f>VLOOKUP(T5879&amp;"-"&amp;Z5879,Sheet4!$W$2:$AA$1100,3,FALSE)</f>
        <v>Berlin</v>
      </c>
      <c r="AB5879" s="4">
        <f>VLOOKUP(T5879&amp;"-"&amp;Z5879,Sheet4!$W$2:$AA$1100,4,FALSE)</f>
        <v>52.524369999999998</v>
      </c>
      <c r="AC5879" s="4">
        <f>VLOOKUP(T5879&amp;"-"&amp;Z5879,Sheet4!$W$2:$AA$1100,5,FALSE)</f>
        <v>13.41053</v>
      </c>
    </row>
    <row r="5880" spans="1:29">
      <c r="A5880" s="6">
        <v>40688</v>
      </c>
      <c r="B5880" s="7">
        <v>0.80013888888888896</v>
      </c>
      <c r="C5880" s="4" t="s">
        <v>1215</v>
      </c>
      <c r="D5880" s="4" t="s">
        <v>1217</v>
      </c>
      <c r="E5880" s="4" t="s">
        <v>168</v>
      </c>
      <c r="F5880" s="4">
        <v>4</v>
      </c>
      <c r="G5880" s="4">
        <v>3</v>
      </c>
      <c r="H5880" s="4">
        <v>5</v>
      </c>
      <c r="I5880" s="4">
        <v>3</v>
      </c>
      <c r="J5880" s="4">
        <v>2</v>
      </c>
      <c r="K5880" s="4">
        <v>3</v>
      </c>
      <c r="L5880" s="4">
        <v>1</v>
      </c>
      <c r="M5880" s="4">
        <v>1</v>
      </c>
      <c r="N5880" s="4">
        <v>0</v>
      </c>
      <c r="O5880" s="4">
        <v>1</v>
      </c>
      <c r="P5880" s="4">
        <v>1</v>
      </c>
      <c r="Q5880" s="9">
        <f t="shared" si="275"/>
        <v>1.0300925925925926E-3</v>
      </c>
      <c r="R5880" s="4">
        <f t="shared" si="273"/>
        <v>40688.800138888888</v>
      </c>
      <c r="S5880" s="4">
        <v>0.1866929659146046</v>
      </c>
      <c r="T5880" s="4" t="str">
        <f>VLOOKUP(E5880,Sheet2!$A$2:$E$137,5,FALSE)</f>
        <v>VE</v>
      </c>
      <c r="U5880" s="4">
        <f>VLOOKUP($T5880,Sheet4!$H$1106:$M$1351,surveys!U$1+1,FALSE)</f>
        <v>0.3270172138591203</v>
      </c>
      <c r="V5880" s="4">
        <f>VLOOKUP($T5880,Sheet4!$H$1106:$M$1351,surveys!V$1+1,FALSE)</f>
        <v>0.56955498080463451</v>
      </c>
      <c r="W5880" s="4">
        <f>VLOOKUP($T5880,Sheet4!$H$1106:$M$1351,surveys!W$1+1,FALSE)</f>
        <v>0.76077895064318279</v>
      </c>
      <c r="X5880" s="4">
        <f>VLOOKUP($T5880,Sheet4!$H$1106:$M$1351,surveys!X$1+1,FALSE)</f>
        <v>0.91176094518439343</v>
      </c>
      <c r="Y5880" s="4">
        <f>VLOOKUP($T5880,Sheet4!$H$1106:$M$1351,surveys!Y$1+1,FALSE)</f>
        <v>1</v>
      </c>
      <c r="Z5880" s="4">
        <f t="shared" si="274"/>
        <v>1</v>
      </c>
      <c r="AA5880" s="4" t="str">
        <f>VLOOKUP(T5880&amp;"-"&amp;Z5880,Sheet4!$W$2:$AA$1100,3,FALSE)</f>
        <v>Caracas</v>
      </c>
      <c r="AB5880" s="4">
        <f>VLOOKUP(T5880&amp;"-"&amp;Z5880,Sheet4!$W$2:$AA$1100,4,FALSE)</f>
        <v>10.488009999999999</v>
      </c>
      <c r="AC5880" s="4">
        <f>VLOOKUP(T5880&amp;"-"&amp;Z5880,Sheet4!$W$2:$AA$1100,5,FALSE)</f>
        <v>-66.879189999999994</v>
      </c>
    </row>
    <row r="5881" spans="1:29">
      <c r="A5881" s="6">
        <v>40688</v>
      </c>
      <c r="B5881" s="7">
        <v>0.58332175925925944</v>
      </c>
      <c r="C5881" s="4" t="s">
        <v>1215</v>
      </c>
      <c r="D5881" s="4" t="s">
        <v>1214</v>
      </c>
      <c r="E5881" s="4" t="s">
        <v>33</v>
      </c>
      <c r="F5881" s="4">
        <v>3</v>
      </c>
      <c r="G5881" s="4">
        <v>3</v>
      </c>
      <c r="H5881" s="4">
        <v>5</v>
      </c>
      <c r="I5881" s="4">
        <v>4</v>
      </c>
      <c r="J5881" s="4">
        <v>4</v>
      </c>
      <c r="K5881" s="4">
        <v>3</v>
      </c>
      <c r="L5881" s="4">
        <v>5</v>
      </c>
      <c r="M5881" s="4">
        <v>3</v>
      </c>
      <c r="N5881" s="4">
        <v>5</v>
      </c>
      <c r="O5881" s="4">
        <v>3</v>
      </c>
      <c r="P5881" s="4">
        <v>3</v>
      </c>
      <c r="Q5881" s="9">
        <f t="shared" si="275"/>
        <v>5.8321759259259261E-2</v>
      </c>
      <c r="R5881" s="4">
        <f t="shared" si="273"/>
        <v>40688.583321759259</v>
      </c>
      <c r="S5881" s="4">
        <v>0.10370221155525128</v>
      </c>
      <c r="T5881" s="4" t="str">
        <f>VLOOKUP(E5881,Sheet2!$A$2:$E$137,5,FALSE)</f>
        <v>IT</v>
      </c>
      <c r="U5881" s="4">
        <f>VLOOKUP($T5881,Sheet4!$H$1106:$M$1351,surveys!U$1+1,FALSE)</f>
        <v>0.40073733113706772</v>
      </c>
      <c r="V5881" s="4">
        <f>VLOOKUP($T5881,Sheet4!$H$1106:$M$1351,surveys!V$1+1,FALSE)</f>
        <v>0.60502083075372182</v>
      </c>
      <c r="W5881" s="4">
        <f>VLOOKUP($T5881,Sheet4!$H$1106:$M$1351,surveys!W$1+1,FALSE)</f>
        <v>0.75963680320784854</v>
      </c>
      <c r="X5881" s="4">
        <f>VLOOKUP($T5881,Sheet4!$H$1106:$M$1351,surveys!X$1+1,FALSE)</f>
        <v>0.89491209934724891</v>
      </c>
      <c r="Y5881" s="4">
        <f>VLOOKUP($T5881,Sheet4!$H$1106:$M$1351,surveys!Y$1+1,FALSE)</f>
        <v>1</v>
      </c>
      <c r="Z5881" s="4">
        <f t="shared" si="274"/>
        <v>1</v>
      </c>
      <c r="AA5881" s="4" t="str">
        <f>VLOOKUP(T5881&amp;"-"&amp;Z5881,Sheet4!$W$2:$AA$1100,3,FALSE)</f>
        <v>Roma</v>
      </c>
      <c r="AB5881" s="4">
        <f>VLOOKUP(T5881&amp;"-"&amp;Z5881,Sheet4!$W$2:$AA$1100,4,FALSE)</f>
        <v>41.894739999999999</v>
      </c>
      <c r="AC5881" s="4">
        <f>VLOOKUP(T5881&amp;"-"&amp;Z5881,Sheet4!$W$2:$AA$1100,5,FALSE)</f>
        <v>12.4839</v>
      </c>
    </row>
    <row r="5882" spans="1:29">
      <c r="A5882" s="6">
        <v>40688</v>
      </c>
      <c r="B5882" s="7">
        <v>0.7768287037037036</v>
      </c>
      <c r="C5882" s="4" t="s">
        <v>1213</v>
      </c>
      <c r="D5882" s="4" t="s">
        <v>1217</v>
      </c>
      <c r="E5882" s="4" t="s">
        <v>31</v>
      </c>
      <c r="F5882" s="4">
        <v>4</v>
      </c>
      <c r="G5882" s="4">
        <v>4</v>
      </c>
      <c r="H5882" s="4">
        <v>4</v>
      </c>
      <c r="I5882" s="4">
        <v>3</v>
      </c>
      <c r="J5882" s="4">
        <v>3</v>
      </c>
      <c r="K5882" s="4">
        <v>4</v>
      </c>
      <c r="L5882" s="4">
        <v>2</v>
      </c>
      <c r="M5882" s="4">
        <v>5</v>
      </c>
      <c r="N5882" s="4">
        <v>3</v>
      </c>
      <c r="O5882" s="4">
        <v>4</v>
      </c>
      <c r="P5882" s="4">
        <v>3</v>
      </c>
      <c r="Q5882" s="9">
        <f t="shared" si="275"/>
        <v>5.2824074074074072E-2</v>
      </c>
      <c r="R5882" s="4">
        <f t="shared" si="273"/>
        <v>40688.776828703703</v>
      </c>
      <c r="S5882" s="4">
        <v>0.47347966122637475</v>
      </c>
      <c r="T5882" s="4" t="str">
        <f>VLOOKUP(E5882,Sheet2!$A$2:$E$137,5,FALSE)</f>
        <v>ES</v>
      </c>
      <c r="U5882" s="4">
        <f>VLOOKUP($T5882,Sheet4!$H$1106:$M$1351,surveys!U$1+1,FALSE)</f>
        <v>0.46058089642806016</v>
      </c>
      <c r="V5882" s="4">
        <f>VLOOKUP($T5882,Sheet4!$H$1106:$M$1351,surveys!V$1+1,FALSE)</f>
        <v>0.68996105930901486</v>
      </c>
      <c r="W5882" s="4">
        <f>VLOOKUP($T5882,Sheet4!$H$1106:$M$1351,surveys!W$1+1,FALSE)</f>
        <v>0.80513768719908241</v>
      </c>
      <c r="X5882" s="4">
        <f>VLOOKUP($T5882,Sheet4!$H$1106:$M$1351,surveys!X$1+1,FALSE)</f>
        <v>0.90461214064594464</v>
      </c>
      <c r="Y5882" s="4">
        <f>VLOOKUP($T5882,Sheet4!$H$1106:$M$1351,surveys!Y$1+1,FALSE)</f>
        <v>1</v>
      </c>
      <c r="Z5882" s="4">
        <f t="shared" si="274"/>
        <v>2</v>
      </c>
      <c r="AA5882" s="4" t="str">
        <f>VLOOKUP(T5882&amp;"-"&amp;Z5882,Sheet4!$W$2:$AA$1100,3,FALSE)</f>
        <v>Barcelona</v>
      </c>
      <c r="AB5882" s="4">
        <f>VLOOKUP(T5882&amp;"-"&amp;Z5882,Sheet4!$W$2:$AA$1100,4,FALSE)</f>
        <v>41.38879</v>
      </c>
      <c r="AC5882" s="4">
        <f>VLOOKUP(T5882&amp;"-"&amp;Z5882,Sheet4!$W$2:$AA$1100,5,FALSE)</f>
        <v>2.1589900000000002</v>
      </c>
    </row>
    <row r="5883" spans="1:29">
      <c r="A5883" s="6">
        <v>40688</v>
      </c>
      <c r="B5883" s="7">
        <v>0.92585648148148147</v>
      </c>
      <c r="C5883" s="4" t="s">
        <v>1213</v>
      </c>
      <c r="D5883" s="4" t="s">
        <v>1219</v>
      </c>
      <c r="E5883" s="4" t="s">
        <v>33</v>
      </c>
      <c r="F5883" s="4">
        <v>3</v>
      </c>
      <c r="G5883" s="4">
        <v>2</v>
      </c>
      <c r="H5883" s="4">
        <v>3</v>
      </c>
      <c r="I5883" s="4">
        <v>2</v>
      </c>
      <c r="J5883" s="4">
        <v>4</v>
      </c>
      <c r="K5883" s="4">
        <v>5</v>
      </c>
      <c r="L5883" s="4">
        <v>4</v>
      </c>
      <c r="M5883" s="4">
        <v>3</v>
      </c>
      <c r="N5883" s="4">
        <v>5</v>
      </c>
      <c r="O5883" s="4">
        <v>4</v>
      </c>
      <c r="P5883" s="4">
        <v>3</v>
      </c>
      <c r="Q5883" s="9">
        <f t="shared" si="275"/>
        <v>1.8298611111111113E-2</v>
      </c>
      <c r="R5883" s="4">
        <f t="shared" si="273"/>
        <v>40688.925856481481</v>
      </c>
      <c r="S5883" s="4">
        <v>0.91438320306571708</v>
      </c>
      <c r="T5883" s="4" t="str">
        <f>VLOOKUP(E5883,Sheet2!$A$2:$E$137,5,FALSE)</f>
        <v>IT</v>
      </c>
      <c r="U5883" s="4">
        <f>VLOOKUP($T5883,Sheet4!$H$1106:$M$1351,surveys!U$1+1,FALSE)</f>
        <v>0.40073733113706772</v>
      </c>
      <c r="V5883" s="4">
        <f>VLOOKUP($T5883,Sheet4!$H$1106:$M$1351,surveys!V$1+1,FALSE)</f>
        <v>0.60502083075372182</v>
      </c>
      <c r="W5883" s="4">
        <f>VLOOKUP($T5883,Sheet4!$H$1106:$M$1351,surveys!W$1+1,FALSE)</f>
        <v>0.75963680320784854</v>
      </c>
      <c r="X5883" s="4">
        <f>VLOOKUP($T5883,Sheet4!$H$1106:$M$1351,surveys!X$1+1,FALSE)</f>
        <v>0.89491209934724891</v>
      </c>
      <c r="Y5883" s="4">
        <f>VLOOKUP($T5883,Sheet4!$H$1106:$M$1351,surveys!Y$1+1,FALSE)</f>
        <v>1</v>
      </c>
      <c r="Z5883" s="4">
        <f t="shared" si="274"/>
        <v>5</v>
      </c>
      <c r="AA5883" s="4" t="str">
        <f>VLOOKUP(T5883&amp;"-"&amp;Z5883,Sheet4!$W$2:$AA$1100,3,FALSE)</f>
        <v>Palermo</v>
      </c>
      <c r="AB5883" s="4">
        <f>VLOOKUP(T5883&amp;"-"&amp;Z5883,Sheet4!$W$2:$AA$1100,4,FALSE)</f>
        <v>38.115819999999999</v>
      </c>
      <c r="AC5883" s="4">
        <f>VLOOKUP(T5883&amp;"-"&amp;Z5883,Sheet4!$W$2:$AA$1100,5,FALSE)</f>
        <v>13.35976</v>
      </c>
    </row>
    <row r="5884" spans="1:29">
      <c r="A5884" s="6">
        <v>40688</v>
      </c>
      <c r="B5884" s="7">
        <v>0.93373842592592593</v>
      </c>
      <c r="C5884" s="4" t="s">
        <v>1213</v>
      </c>
      <c r="D5884" s="4" t="s">
        <v>1217</v>
      </c>
      <c r="E5884" s="4" t="s">
        <v>13</v>
      </c>
      <c r="F5884" s="4">
        <v>5</v>
      </c>
      <c r="G5884" s="4">
        <v>5</v>
      </c>
      <c r="H5884" s="4">
        <v>5</v>
      </c>
      <c r="I5884" s="4">
        <v>1</v>
      </c>
      <c r="J5884" s="4">
        <v>1</v>
      </c>
      <c r="K5884" s="4">
        <v>1</v>
      </c>
      <c r="L5884" s="4">
        <v>1</v>
      </c>
      <c r="M5884" s="4">
        <v>5</v>
      </c>
      <c r="N5884" s="4">
        <v>5</v>
      </c>
      <c r="O5884" s="4">
        <v>5</v>
      </c>
      <c r="P5884" s="4">
        <v>5</v>
      </c>
      <c r="Q5884" s="9">
        <f t="shared" si="275"/>
        <v>2.3217592592592592E-2</v>
      </c>
      <c r="R5884" s="4">
        <f t="shared" si="273"/>
        <v>40688.933738425927</v>
      </c>
      <c r="S5884" s="4">
        <v>0.78863141346075616</v>
      </c>
      <c r="T5884" s="4" t="str">
        <f>VLOOKUP(E5884,Sheet2!$A$2:$E$137,5,FALSE)</f>
        <v>GB</v>
      </c>
      <c r="U5884" s="4">
        <f>VLOOKUP($T5884,Sheet4!$H$1106:$M$1351,surveys!U$1+1,FALSE)</f>
        <v>0.43993408527720174</v>
      </c>
      <c r="V5884" s="4">
        <f>VLOOKUP($T5884,Sheet4!$H$1106:$M$1351,surveys!V$1+1,FALSE)</f>
        <v>0.87986817055440347</v>
      </c>
      <c r="W5884" s="4">
        <f>VLOOKUP($T5884,Sheet4!$H$1106:$M$1351,surveys!W$1+1,FALSE)</f>
        <v>0.93717230822503084</v>
      </c>
      <c r="X5884" s="4">
        <f>VLOOKUP($T5884,Sheet4!$H$1106:$M$1351,surveys!X$1+1,FALSE)</f>
        <v>0.97269979890956382</v>
      </c>
      <c r="Y5884" s="4">
        <f>VLOOKUP($T5884,Sheet4!$H$1106:$M$1351,surveys!Y$1+1,FALSE)</f>
        <v>1</v>
      </c>
      <c r="Z5884" s="4">
        <f t="shared" si="274"/>
        <v>2</v>
      </c>
      <c r="AA5884" s="4" t="str">
        <f>VLOOKUP(T5884&amp;"-"&amp;Z5884,Sheet4!$W$2:$AA$1100,3,FALSE)</f>
        <v>London</v>
      </c>
      <c r="AB5884" s="4">
        <f>VLOOKUP(T5884&amp;"-"&amp;Z5884,Sheet4!$W$2:$AA$1100,4,FALSE)</f>
        <v>51.50853</v>
      </c>
      <c r="AC5884" s="4">
        <f>VLOOKUP(T5884&amp;"-"&amp;Z5884,Sheet4!$W$2:$AA$1100,5,FALSE)</f>
        <v>-0.12573999999999999</v>
      </c>
    </row>
    <row r="5885" spans="1:29">
      <c r="A5885" s="6">
        <v>40688</v>
      </c>
      <c r="B5885" s="7">
        <v>0.93547453703703709</v>
      </c>
      <c r="C5885" s="4" t="s">
        <v>1215</v>
      </c>
      <c r="D5885" s="4" t="s">
        <v>1214</v>
      </c>
      <c r="E5885" s="4" t="s">
        <v>31</v>
      </c>
      <c r="F5885" s="4">
        <v>2</v>
      </c>
      <c r="G5885" s="4">
        <v>2</v>
      </c>
      <c r="H5885" s="4">
        <v>4</v>
      </c>
      <c r="I5885" s="4">
        <v>2</v>
      </c>
      <c r="J5885" s="4">
        <v>4</v>
      </c>
      <c r="K5885" s="4">
        <v>3</v>
      </c>
      <c r="L5885" s="4">
        <v>2</v>
      </c>
      <c r="M5885" s="4">
        <v>4</v>
      </c>
      <c r="N5885" s="4">
        <v>4</v>
      </c>
      <c r="O5885" s="4">
        <v>2</v>
      </c>
      <c r="P5885" s="4">
        <v>3</v>
      </c>
      <c r="Q5885" s="9">
        <f t="shared" si="275"/>
        <v>2.4733796296296295E-2</v>
      </c>
      <c r="R5885" s="4">
        <f t="shared" si="273"/>
        <v>40688.935474537036</v>
      </c>
      <c r="S5885" s="4">
        <v>0.8911546136128401</v>
      </c>
      <c r="T5885" s="4" t="str">
        <f>VLOOKUP(E5885,Sheet2!$A$2:$E$137,5,FALSE)</f>
        <v>ES</v>
      </c>
      <c r="U5885" s="4">
        <f>VLOOKUP($T5885,Sheet4!$H$1106:$M$1351,surveys!U$1+1,FALSE)</f>
        <v>0.46058089642806016</v>
      </c>
      <c r="V5885" s="4">
        <f>VLOOKUP($T5885,Sheet4!$H$1106:$M$1351,surveys!V$1+1,FALSE)</f>
        <v>0.68996105930901486</v>
      </c>
      <c r="W5885" s="4">
        <f>VLOOKUP($T5885,Sheet4!$H$1106:$M$1351,surveys!W$1+1,FALSE)</f>
        <v>0.80513768719908241</v>
      </c>
      <c r="X5885" s="4">
        <f>VLOOKUP($T5885,Sheet4!$H$1106:$M$1351,surveys!X$1+1,FALSE)</f>
        <v>0.90461214064594464</v>
      </c>
      <c r="Y5885" s="4">
        <f>VLOOKUP($T5885,Sheet4!$H$1106:$M$1351,surveys!Y$1+1,FALSE)</f>
        <v>1</v>
      </c>
      <c r="Z5885" s="4">
        <f t="shared" si="274"/>
        <v>4</v>
      </c>
      <c r="AA5885" s="4" t="str">
        <f>VLOOKUP(T5885&amp;"-"&amp;Z5885,Sheet4!$W$2:$AA$1100,3,FALSE)</f>
        <v>Sevilla</v>
      </c>
      <c r="AB5885" s="4">
        <f>VLOOKUP(T5885&amp;"-"&amp;Z5885,Sheet4!$W$2:$AA$1100,4,FALSE)</f>
        <v>37.38241</v>
      </c>
      <c r="AC5885" s="4">
        <f>VLOOKUP(T5885&amp;"-"&amp;Z5885,Sheet4!$W$2:$AA$1100,5,FALSE)</f>
        <v>-5.9761300000000004</v>
      </c>
    </row>
    <row r="5886" spans="1:29">
      <c r="A5886" s="6">
        <v>40688</v>
      </c>
      <c r="B5886" s="7">
        <v>0.93803240740740745</v>
      </c>
      <c r="C5886" s="4" t="s">
        <v>1215</v>
      </c>
      <c r="D5886" s="4" t="s">
        <v>1214</v>
      </c>
      <c r="E5886" s="4" t="s">
        <v>52</v>
      </c>
      <c r="F5886" s="4">
        <v>3</v>
      </c>
      <c r="G5886" s="4">
        <v>2</v>
      </c>
      <c r="H5886" s="4">
        <v>4</v>
      </c>
      <c r="I5886" s="4">
        <v>5</v>
      </c>
      <c r="J5886" s="4">
        <v>5</v>
      </c>
      <c r="K5886" s="4">
        <v>5</v>
      </c>
      <c r="L5886" s="4">
        <v>3</v>
      </c>
      <c r="M5886" s="4">
        <v>4</v>
      </c>
      <c r="N5886" s="4">
        <v>5</v>
      </c>
      <c r="O5886" s="4">
        <v>2</v>
      </c>
      <c r="P5886" s="4">
        <v>3</v>
      </c>
      <c r="Q5886" s="9">
        <f t="shared" si="275"/>
        <v>2.6469907407407411E-2</v>
      </c>
      <c r="R5886" s="4">
        <f t="shared" si="273"/>
        <v>40688.938032407408</v>
      </c>
      <c r="S5886" s="4">
        <v>5.8201845739140889E-2</v>
      </c>
      <c r="T5886" s="4" t="str">
        <f>VLOOKUP(E5886,Sheet2!$A$2:$E$137,5,FALSE)</f>
        <v>BE</v>
      </c>
      <c r="U5886" s="4">
        <f>VLOOKUP($T5886,Sheet4!$H$1106:$M$1351,surveys!U$1+1,FALSE)</f>
        <v>0.48686007828770372</v>
      </c>
      <c r="V5886" s="4">
        <f>VLOOKUP($T5886,Sheet4!$H$1106:$M$1351,surveys!V$1+1,FALSE)</f>
        <v>0.70654198731133389</v>
      </c>
      <c r="W5886" s="4">
        <f>VLOOKUP($T5886,Sheet4!$H$1106:$M$1351,surveys!W$1+1,FALSE)</f>
        <v>0.81714283803198118</v>
      </c>
      <c r="X5886" s="4">
        <f>VLOOKUP($T5886,Sheet4!$H$1106:$M$1351,surveys!X$1+1,FALSE)</f>
        <v>0.91276028415961608</v>
      </c>
      <c r="Y5886" s="4">
        <f>VLOOKUP($T5886,Sheet4!$H$1106:$M$1351,surveys!Y$1+1,FALSE)</f>
        <v>1</v>
      </c>
      <c r="Z5886" s="4">
        <f t="shared" si="274"/>
        <v>1</v>
      </c>
      <c r="AA5886" s="4" t="str">
        <f>VLOOKUP(T5886&amp;"-"&amp;Z5886,Sheet4!$W$2:$AA$1100,3,FALSE)</f>
        <v>Brussels</v>
      </c>
      <c r="AB5886" s="4">
        <f>VLOOKUP(T5886&amp;"-"&amp;Z5886,Sheet4!$W$2:$AA$1100,4,FALSE)</f>
        <v>50.850450000000002</v>
      </c>
      <c r="AC5886" s="4">
        <f>VLOOKUP(T5886&amp;"-"&amp;Z5886,Sheet4!$W$2:$AA$1100,5,FALSE)</f>
        <v>4.3487799999999996</v>
      </c>
    </row>
    <row r="5887" spans="1:29">
      <c r="A5887" s="6">
        <v>40688</v>
      </c>
      <c r="B5887" s="7">
        <v>0.93858796296296287</v>
      </c>
      <c r="C5887" s="4" t="s">
        <v>1213</v>
      </c>
      <c r="D5887" s="4" t="s">
        <v>1224</v>
      </c>
      <c r="E5887" s="4" t="s">
        <v>15</v>
      </c>
      <c r="F5887" s="4">
        <v>5</v>
      </c>
      <c r="G5887" s="4">
        <v>3</v>
      </c>
      <c r="H5887" s="4">
        <v>4</v>
      </c>
      <c r="I5887" s="4">
        <v>4</v>
      </c>
      <c r="J5887" s="4">
        <v>5</v>
      </c>
      <c r="K5887" s="4">
        <v>5</v>
      </c>
      <c r="L5887" s="4">
        <v>3</v>
      </c>
      <c r="M5887" s="4">
        <v>5</v>
      </c>
      <c r="N5887" s="4">
        <v>5</v>
      </c>
      <c r="O5887" s="4">
        <v>5</v>
      </c>
      <c r="P5887" s="4">
        <v>3</v>
      </c>
      <c r="Q5887" s="9">
        <f t="shared" si="275"/>
        <v>2.7118055555555552E-2</v>
      </c>
      <c r="R5887" s="4">
        <f t="shared" si="273"/>
        <v>40688.938587962963</v>
      </c>
      <c r="S5887" s="4">
        <v>0.10693636377908788</v>
      </c>
      <c r="T5887" s="4" t="str">
        <f>VLOOKUP(E5887,Sheet2!$A$2:$E$137,5,FALSE)</f>
        <v>US</v>
      </c>
      <c r="U5887" s="4">
        <f>VLOOKUP($T5887,Sheet4!$H$1106:$M$1351,surveys!U$1+1,FALSE)</f>
        <v>0.42883768204388006</v>
      </c>
      <c r="V5887" s="4">
        <f>VLOOKUP($T5887,Sheet4!$H$1106:$M$1351,surveys!V$1+1,FALSE)</f>
        <v>0.62778475709586301</v>
      </c>
      <c r="W5887" s="4">
        <f>VLOOKUP($T5887,Sheet4!$H$1106:$M$1351,surveys!W$1+1,FALSE)</f>
        <v>0.76918600378409652</v>
      </c>
      <c r="X5887" s="4">
        <f>VLOOKUP($T5887,Sheet4!$H$1106:$M$1351,surveys!X$1+1,FALSE)</f>
        <v>0.88987045221102745</v>
      </c>
      <c r="Y5887" s="4">
        <f>VLOOKUP($T5887,Sheet4!$H$1106:$M$1351,surveys!Y$1+1,FALSE)</f>
        <v>1</v>
      </c>
      <c r="Z5887" s="4">
        <f t="shared" si="274"/>
        <v>1</v>
      </c>
      <c r="AA5887" s="4" t="str">
        <f>VLOOKUP(T5887&amp;"-"&amp;Z5887,Sheet4!$W$2:$AA$1100,3,FALSE)</f>
        <v>New York City</v>
      </c>
      <c r="AB5887" s="4">
        <f>VLOOKUP(T5887&amp;"-"&amp;Z5887,Sheet4!$W$2:$AA$1100,4,FALSE)</f>
        <v>40.714269999999999</v>
      </c>
      <c r="AC5887" s="4">
        <f>VLOOKUP(T5887&amp;"-"&amp;Z5887,Sheet4!$W$2:$AA$1100,5,FALSE)</f>
        <v>-74.005970000000005</v>
      </c>
    </row>
    <row r="5888" spans="1:29">
      <c r="A5888" s="6">
        <v>40688</v>
      </c>
      <c r="B5888" s="7">
        <v>0.93877314814814816</v>
      </c>
      <c r="C5888" s="4" t="s">
        <v>1215</v>
      </c>
      <c r="D5888" s="4" t="s">
        <v>1214</v>
      </c>
      <c r="E5888" s="4" t="s">
        <v>138</v>
      </c>
      <c r="F5888" s="4">
        <v>4</v>
      </c>
      <c r="G5888" s="4">
        <v>4</v>
      </c>
      <c r="H5888" s="4">
        <v>4</v>
      </c>
      <c r="I5888" s="4">
        <v>4</v>
      </c>
      <c r="J5888" s="4">
        <v>5</v>
      </c>
      <c r="K5888" s="4">
        <v>4</v>
      </c>
      <c r="L5888" s="4">
        <v>4</v>
      </c>
      <c r="M5888" s="4">
        <v>5</v>
      </c>
      <c r="N5888" s="4">
        <v>5</v>
      </c>
      <c r="O5888" s="4">
        <v>4</v>
      </c>
      <c r="P5888" s="4">
        <v>5</v>
      </c>
      <c r="Q5888" s="9">
        <f t="shared" si="275"/>
        <v>2.6944444444444441E-2</v>
      </c>
      <c r="R5888" s="4">
        <f t="shared" si="273"/>
        <v>40688.938773148147</v>
      </c>
      <c r="S5888" s="4">
        <v>0.70775571306689589</v>
      </c>
      <c r="T5888" s="4" t="str">
        <f>VLOOKUP(E5888,Sheet2!$A$2:$E$137,5,FALSE)</f>
        <v>CO</v>
      </c>
      <c r="U5888" s="4">
        <f>VLOOKUP($T5888,Sheet4!$H$1106:$M$1351,surveys!U$1+1,FALSE)</f>
        <v>0.51364259247621491</v>
      </c>
      <c r="V5888" s="4">
        <f>VLOOKUP($T5888,Sheet4!$H$1106:$M$1351,surveys!V$1+1,FALSE)</f>
        <v>0.68668953298572222</v>
      </c>
      <c r="W5888" s="4">
        <f>VLOOKUP($T5888,Sheet4!$H$1106:$M$1351,surveys!W$1+1,FALSE)</f>
        <v>0.83132306284674895</v>
      </c>
      <c r="X5888" s="4">
        <f>VLOOKUP($T5888,Sheet4!$H$1106:$M$1351,surveys!X$1+1,FALSE)</f>
        <v>0.93115198127959642</v>
      </c>
      <c r="Y5888" s="4">
        <f>VLOOKUP($T5888,Sheet4!$H$1106:$M$1351,surveys!Y$1+1,FALSE)</f>
        <v>1</v>
      </c>
      <c r="Z5888" s="4">
        <f t="shared" si="274"/>
        <v>3</v>
      </c>
      <c r="AA5888" s="4" t="str">
        <f>VLOOKUP(T5888&amp;"-"&amp;Z5888,Sheet4!$W$2:$AA$1100,3,FALSE)</f>
        <v>Medellin</v>
      </c>
      <c r="AB5888" s="4">
        <f>VLOOKUP(T5888&amp;"-"&amp;Z5888,Sheet4!$W$2:$AA$1100,4,FALSE)</f>
        <v>6.2518399999999996</v>
      </c>
      <c r="AC5888" s="4">
        <f>VLOOKUP(T5888&amp;"-"&amp;Z5888,Sheet4!$W$2:$AA$1100,5,FALSE)</f>
        <v>-75.563590000000005</v>
      </c>
    </row>
    <row r="5889" spans="1:29">
      <c r="A5889" s="6">
        <v>40688</v>
      </c>
      <c r="B5889" s="7">
        <v>0.93936342592592592</v>
      </c>
      <c r="C5889" s="4" t="s">
        <v>1213</v>
      </c>
      <c r="D5889" s="4" t="s">
        <v>1217</v>
      </c>
      <c r="E5889" s="4" t="s">
        <v>31</v>
      </c>
      <c r="F5889" s="4">
        <v>1</v>
      </c>
      <c r="G5889" s="4">
        <v>1</v>
      </c>
      <c r="H5889" s="4">
        <v>5</v>
      </c>
      <c r="I5889" s="4">
        <v>4</v>
      </c>
      <c r="J5889" s="4">
        <v>4</v>
      </c>
      <c r="K5889" s="4">
        <v>5</v>
      </c>
      <c r="L5889" s="4">
        <v>1</v>
      </c>
      <c r="M5889" s="4">
        <v>4</v>
      </c>
      <c r="N5889" s="4">
        <v>5</v>
      </c>
      <c r="O5889" s="4">
        <v>1</v>
      </c>
      <c r="P5889" s="4">
        <v>5</v>
      </c>
      <c r="Q5889" s="9">
        <f t="shared" si="275"/>
        <v>2.7384259259259257E-2</v>
      </c>
      <c r="R5889" s="4">
        <f t="shared" si="273"/>
        <v>40688.939363425925</v>
      </c>
      <c r="S5889" s="4">
        <v>0.83507258976733212</v>
      </c>
      <c r="T5889" s="4" t="str">
        <f>VLOOKUP(E5889,Sheet2!$A$2:$E$137,5,FALSE)</f>
        <v>ES</v>
      </c>
      <c r="U5889" s="4">
        <f>VLOOKUP($T5889,Sheet4!$H$1106:$M$1351,surveys!U$1+1,FALSE)</f>
        <v>0.46058089642806016</v>
      </c>
      <c r="V5889" s="4">
        <f>VLOOKUP($T5889,Sheet4!$H$1106:$M$1351,surveys!V$1+1,FALSE)</f>
        <v>0.68996105930901486</v>
      </c>
      <c r="W5889" s="4">
        <f>VLOOKUP($T5889,Sheet4!$H$1106:$M$1351,surveys!W$1+1,FALSE)</f>
        <v>0.80513768719908241</v>
      </c>
      <c r="X5889" s="4">
        <f>VLOOKUP($T5889,Sheet4!$H$1106:$M$1351,surveys!X$1+1,FALSE)</f>
        <v>0.90461214064594464</v>
      </c>
      <c r="Y5889" s="4">
        <f>VLOOKUP($T5889,Sheet4!$H$1106:$M$1351,surveys!Y$1+1,FALSE)</f>
        <v>1</v>
      </c>
      <c r="Z5889" s="4">
        <f t="shared" si="274"/>
        <v>4</v>
      </c>
      <c r="AA5889" s="4" t="str">
        <f>VLOOKUP(T5889&amp;"-"&amp;Z5889,Sheet4!$W$2:$AA$1100,3,FALSE)</f>
        <v>Sevilla</v>
      </c>
      <c r="AB5889" s="4">
        <f>VLOOKUP(T5889&amp;"-"&amp;Z5889,Sheet4!$W$2:$AA$1100,4,FALSE)</f>
        <v>37.38241</v>
      </c>
      <c r="AC5889" s="4">
        <f>VLOOKUP(T5889&amp;"-"&amp;Z5889,Sheet4!$W$2:$AA$1100,5,FALSE)</f>
        <v>-5.9761300000000004</v>
      </c>
    </row>
    <row r="5890" spans="1:29">
      <c r="A5890" s="6">
        <v>40688</v>
      </c>
      <c r="B5890" s="7">
        <v>0.94060185185185186</v>
      </c>
      <c r="C5890" s="4" t="s">
        <v>1213</v>
      </c>
      <c r="D5890" s="4" t="s">
        <v>1218</v>
      </c>
      <c r="E5890" s="4" t="s">
        <v>17</v>
      </c>
      <c r="F5890" s="4">
        <v>5</v>
      </c>
      <c r="G5890" s="4">
        <v>5</v>
      </c>
      <c r="H5890" s="4">
        <v>5</v>
      </c>
      <c r="I5890" s="4">
        <v>5</v>
      </c>
      <c r="J5890" s="4">
        <v>5</v>
      </c>
      <c r="K5890" s="4">
        <v>5</v>
      </c>
      <c r="L5890" s="4">
        <v>5</v>
      </c>
      <c r="M5890" s="4">
        <v>5</v>
      </c>
      <c r="N5890" s="4">
        <v>5</v>
      </c>
      <c r="O5890" s="4">
        <v>5</v>
      </c>
      <c r="P5890" s="4">
        <v>5</v>
      </c>
      <c r="Q5890" s="9">
        <f t="shared" si="275"/>
        <v>2.837962962962963E-2</v>
      </c>
      <c r="R5890" s="4">
        <f t="shared" ref="R5890:R5953" si="276">VALUE(A5890+B5890)</f>
        <v>40688.940601851849</v>
      </c>
      <c r="S5890" s="4">
        <v>1.639635024518471E-3</v>
      </c>
      <c r="T5890" s="4" t="str">
        <f>VLOOKUP(E5890,Sheet2!$A$2:$E$137,5,FALSE)</f>
        <v>AU</v>
      </c>
      <c r="U5890" s="4">
        <f>VLOOKUP($T5890,Sheet4!$H$1106:$M$1351,surveys!U$1+1,FALSE)</f>
        <v>0.37870730546462306</v>
      </c>
      <c r="V5890" s="4">
        <f>VLOOKUP($T5890,Sheet4!$H$1106:$M$1351,surveys!V$1+1,FALSE)</f>
        <v>0.70016181281367551</v>
      </c>
      <c r="W5890" s="4">
        <f>VLOOKUP($T5890,Sheet4!$H$1106:$M$1351,surveys!W$1+1,FALSE)</f>
        <v>0.82483308340835682</v>
      </c>
      <c r="X5890" s="4">
        <f>VLOOKUP($T5890,Sheet4!$H$1106:$M$1351,surveys!X$1+1,FALSE)</f>
        <v>0.91739988860880706</v>
      </c>
      <c r="Y5890" s="4">
        <f>VLOOKUP($T5890,Sheet4!$H$1106:$M$1351,surveys!Y$1+1,FALSE)</f>
        <v>1</v>
      </c>
      <c r="Z5890" s="4">
        <f t="shared" si="274"/>
        <v>1</v>
      </c>
      <c r="AA5890" s="4" t="str">
        <f>VLOOKUP(T5890&amp;"-"&amp;Z5890,Sheet4!$W$2:$AA$1100,3,FALSE)</f>
        <v>Sydney</v>
      </c>
      <c r="AB5890" s="4">
        <f>VLOOKUP(T5890&amp;"-"&amp;Z5890,Sheet4!$W$2:$AA$1100,4,FALSE)</f>
        <v>-33.867849999999997</v>
      </c>
      <c r="AC5890" s="4">
        <f>VLOOKUP(T5890&amp;"-"&amp;Z5890,Sheet4!$W$2:$AA$1100,5,FALSE)</f>
        <v>151.20732000000001</v>
      </c>
    </row>
    <row r="5891" spans="1:29">
      <c r="A5891" s="6">
        <v>40688</v>
      </c>
      <c r="B5891" s="7">
        <v>0.94133101851851853</v>
      </c>
      <c r="C5891" s="4" t="s">
        <v>1213</v>
      </c>
      <c r="D5891" s="4" t="s">
        <v>1214</v>
      </c>
      <c r="E5891" s="4" t="s">
        <v>15</v>
      </c>
      <c r="F5891" s="4">
        <v>2</v>
      </c>
      <c r="G5891" s="4">
        <v>1</v>
      </c>
      <c r="H5891" s="4">
        <v>3</v>
      </c>
      <c r="I5891" s="4">
        <v>4</v>
      </c>
      <c r="J5891" s="4">
        <v>5</v>
      </c>
      <c r="K5891" s="4">
        <v>4</v>
      </c>
      <c r="L5891" s="4">
        <v>4</v>
      </c>
      <c r="M5891" s="4">
        <v>4</v>
      </c>
      <c r="N5891" s="4">
        <v>4</v>
      </c>
      <c r="O5891" s="4">
        <v>3</v>
      </c>
      <c r="P5891" s="4">
        <v>3</v>
      </c>
      <c r="Q5891" s="9">
        <f t="shared" si="275"/>
        <v>2.8692129629629633E-2</v>
      </c>
      <c r="R5891" s="4">
        <f t="shared" si="276"/>
        <v>40688.941331018519</v>
      </c>
      <c r="S5891" s="4">
        <v>0.20523726732742098</v>
      </c>
      <c r="T5891" s="4" t="str">
        <f>VLOOKUP(E5891,Sheet2!$A$2:$E$137,5,FALSE)</f>
        <v>US</v>
      </c>
      <c r="U5891" s="4">
        <f>VLOOKUP($T5891,Sheet4!$H$1106:$M$1351,surveys!U$1+1,FALSE)</f>
        <v>0.42883768204388006</v>
      </c>
      <c r="V5891" s="4">
        <f>VLOOKUP($T5891,Sheet4!$H$1106:$M$1351,surveys!V$1+1,FALSE)</f>
        <v>0.62778475709586301</v>
      </c>
      <c r="W5891" s="4">
        <f>VLOOKUP($T5891,Sheet4!$H$1106:$M$1351,surveys!W$1+1,FALSE)</f>
        <v>0.76918600378409652</v>
      </c>
      <c r="X5891" s="4">
        <f>VLOOKUP($T5891,Sheet4!$H$1106:$M$1351,surveys!X$1+1,FALSE)</f>
        <v>0.88987045221102745</v>
      </c>
      <c r="Y5891" s="4">
        <f>VLOOKUP($T5891,Sheet4!$H$1106:$M$1351,surveys!Y$1+1,FALSE)</f>
        <v>1</v>
      </c>
      <c r="Z5891" s="4">
        <f t="shared" ref="Z5891:Z5954" si="277">IF(S5891&lt;U5891,1,IF(S5891&lt;V5891,2,IF(S5891&lt;W5891,3,IF(S5891&lt;X5891,4,5))))</f>
        <v>1</v>
      </c>
      <c r="AA5891" s="4" t="str">
        <f>VLOOKUP(T5891&amp;"-"&amp;Z5891,Sheet4!$W$2:$AA$1100,3,FALSE)</f>
        <v>New York City</v>
      </c>
      <c r="AB5891" s="4">
        <f>VLOOKUP(T5891&amp;"-"&amp;Z5891,Sheet4!$W$2:$AA$1100,4,FALSE)</f>
        <v>40.714269999999999</v>
      </c>
      <c r="AC5891" s="4">
        <f>VLOOKUP(T5891&amp;"-"&amp;Z5891,Sheet4!$W$2:$AA$1100,5,FALSE)</f>
        <v>-74.005970000000005</v>
      </c>
    </row>
    <row r="5892" spans="1:29">
      <c r="A5892" s="6">
        <v>40688</v>
      </c>
      <c r="B5892" s="7">
        <v>0.94171296296296303</v>
      </c>
      <c r="C5892" s="4" t="s">
        <v>1213</v>
      </c>
      <c r="D5892" s="4" t="s">
        <v>1217</v>
      </c>
      <c r="E5892" s="4" t="s">
        <v>23</v>
      </c>
      <c r="F5892" s="4">
        <v>3</v>
      </c>
      <c r="G5892" s="4">
        <v>3</v>
      </c>
      <c r="H5892" s="4">
        <v>3</v>
      </c>
      <c r="I5892" s="4">
        <v>4</v>
      </c>
      <c r="J5892" s="4">
        <v>4</v>
      </c>
      <c r="K5892" s="4">
        <v>3</v>
      </c>
      <c r="L5892" s="4">
        <v>4</v>
      </c>
      <c r="M5892" s="4">
        <v>4</v>
      </c>
      <c r="N5892" s="4">
        <v>5</v>
      </c>
      <c r="O5892" s="4">
        <v>4</v>
      </c>
      <c r="P5892" s="4">
        <v>4</v>
      </c>
      <c r="Q5892" s="9">
        <f t="shared" si="275"/>
        <v>2.9201388888888888E-2</v>
      </c>
      <c r="R5892" s="4">
        <f t="shared" si="276"/>
        <v>40688.941712962966</v>
      </c>
      <c r="S5892" s="4">
        <v>0.40825950118305165</v>
      </c>
      <c r="T5892" s="4" t="str">
        <f>VLOOKUP(E5892,Sheet2!$A$2:$E$137,5,FALSE)</f>
        <v>CA</v>
      </c>
      <c r="U5892" s="4">
        <f>VLOOKUP($T5892,Sheet4!$H$1106:$M$1351,surveys!U$1+1,FALSE)</f>
        <v>0.39929817507859233</v>
      </c>
      <c r="V5892" s="4">
        <f>VLOOKUP($T5892,Sheet4!$H$1106:$M$1351,surveys!V$1+1,FALSE)</f>
        <v>0.68226808593455113</v>
      </c>
      <c r="W5892" s="4">
        <f>VLOOKUP($T5892,Sheet4!$H$1106:$M$1351,surveys!W$1+1,FALSE)</f>
        <v>0.8413893511967715</v>
      </c>
      <c r="X5892" s="4">
        <f>VLOOKUP($T5892,Sheet4!$H$1106:$M$1351,surveys!X$1+1,FALSE)</f>
        <v>0.92969032990429024</v>
      </c>
      <c r="Y5892" s="4">
        <f>VLOOKUP($T5892,Sheet4!$H$1106:$M$1351,surveys!Y$1+1,FALSE)</f>
        <v>1</v>
      </c>
      <c r="Z5892" s="4">
        <f t="shared" si="277"/>
        <v>2</v>
      </c>
      <c r="AA5892" s="4" t="str">
        <f>VLOOKUP(T5892&amp;"-"&amp;Z5892,Sheet4!$W$2:$AA$1100,3,FALSE)</f>
        <v>Montreal</v>
      </c>
      <c r="AB5892" s="4">
        <f>VLOOKUP(T5892&amp;"-"&amp;Z5892,Sheet4!$W$2:$AA$1100,4,FALSE)</f>
        <v>45.508839999999999</v>
      </c>
      <c r="AC5892" s="4">
        <f>VLOOKUP(T5892&amp;"-"&amp;Z5892,Sheet4!$W$2:$AA$1100,5,FALSE)</f>
        <v>-73.587810000000005</v>
      </c>
    </row>
    <row r="5893" spans="1:29">
      <c r="A5893" s="6">
        <v>40688</v>
      </c>
      <c r="B5893" s="7">
        <v>0.94306712962962969</v>
      </c>
      <c r="C5893" s="4" t="s">
        <v>1215</v>
      </c>
      <c r="D5893" s="4" t="s">
        <v>1217</v>
      </c>
      <c r="E5893" s="4" t="s">
        <v>47</v>
      </c>
      <c r="F5893" s="4">
        <v>5</v>
      </c>
      <c r="G5893" s="4">
        <v>4</v>
      </c>
      <c r="H5893" s="4">
        <v>4</v>
      </c>
      <c r="I5893" s="4">
        <v>5</v>
      </c>
      <c r="J5893" s="4">
        <v>4</v>
      </c>
      <c r="K5893" s="4">
        <v>5</v>
      </c>
      <c r="L5893" s="4">
        <v>4</v>
      </c>
      <c r="M5893" s="4">
        <v>5</v>
      </c>
      <c r="N5893" s="4">
        <v>5</v>
      </c>
      <c r="O5893" s="4">
        <v>5</v>
      </c>
      <c r="P5893" s="4">
        <v>5</v>
      </c>
      <c r="Q5893" s="9">
        <f t="shared" ref="Q5893:Q5956" si="278">TIME(VALUE(MID(B5893,1,2)),VALUE(MID(B5893,4,2)),VALUE(RIGHT(B5893,2)))</f>
        <v>3.0590277777777775E-2</v>
      </c>
      <c r="R5893" s="4">
        <f t="shared" si="276"/>
        <v>40688.943067129629</v>
      </c>
      <c r="S5893" s="4">
        <v>0.54026953329640737</v>
      </c>
      <c r="T5893" s="4" t="str">
        <f>VLOOKUP(E5893,Sheet2!$A$2:$E$137,5,FALSE)</f>
        <v>NZ</v>
      </c>
      <c r="U5893" s="4">
        <f>VLOOKUP($T5893,Sheet4!$H$1106:$M$1351,surveys!U$1+1,FALSE)</f>
        <v>0.24106469712465556</v>
      </c>
      <c r="V5893" s="4">
        <f>VLOOKUP($T5893,Sheet4!$H$1106:$M$1351,surveys!V$1+1,FALSE)</f>
        <v>0.46135760189339992</v>
      </c>
      <c r="W5893" s="4">
        <f>VLOOKUP($T5893,Sheet4!$H$1106:$M$1351,surveys!W$1+1,FALSE)</f>
        <v>0.67128249233820236</v>
      </c>
      <c r="X5893" s="4">
        <f>VLOOKUP($T5893,Sheet4!$H$1106:$M$1351,surveys!X$1+1,FALSE)</f>
        <v>0.88009640049815385</v>
      </c>
      <c r="Y5893" s="4">
        <f>VLOOKUP($T5893,Sheet4!$H$1106:$M$1351,surveys!Y$1+1,FALSE)</f>
        <v>1</v>
      </c>
      <c r="Z5893" s="4">
        <f t="shared" si="277"/>
        <v>3</v>
      </c>
      <c r="AA5893" s="4" t="str">
        <f>VLOOKUP(T5893&amp;"-"&amp;Z5893,Sheet4!$W$2:$AA$1100,3,FALSE)</f>
        <v>Christchurch</v>
      </c>
      <c r="AB5893" s="4">
        <f>VLOOKUP(T5893&amp;"-"&amp;Z5893,Sheet4!$W$2:$AA$1100,4,FALSE)</f>
        <v>-43.533329999999999</v>
      </c>
      <c r="AC5893" s="4">
        <f>VLOOKUP(T5893&amp;"-"&amp;Z5893,Sheet4!$W$2:$AA$1100,5,FALSE)</f>
        <v>172.63333</v>
      </c>
    </row>
    <row r="5894" spans="1:29">
      <c r="A5894" s="6">
        <v>40688</v>
      </c>
      <c r="B5894" s="7">
        <v>0.94445601851851846</v>
      </c>
      <c r="C5894" s="4" t="s">
        <v>1213</v>
      </c>
      <c r="D5894" s="4" t="s">
        <v>1217</v>
      </c>
      <c r="E5894" s="4" t="s">
        <v>11</v>
      </c>
      <c r="F5894" s="4">
        <v>4</v>
      </c>
      <c r="G5894" s="4">
        <v>2</v>
      </c>
      <c r="H5894" s="4">
        <v>2</v>
      </c>
      <c r="I5894" s="4">
        <v>2</v>
      </c>
      <c r="J5894" s="4">
        <v>5</v>
      </c>
      <c r="K5894" s="4">
        <v>2</v>
      </c>
      <c r="L5894" s="4">
        <v>2</v>
      </c>
      <c r="M5894" s="4">
        <v>5</v>
      </c>
      <c r="N5894" s="4">
        <v>1</v>
      </c>
      <c r="O5894" s="4">
        <v>1</v>
      </c>
      <c r="P5894" s="4">
        <v>1</v>
      </c>
      <c r="Q5894" s="9">
        <f t="shared" si="278"/>
        <v>3.0763888888888886E-2</v>
      </c>
      <c r="R5894" s="4">
        <f t="shared" si="276"/>
        <v>40688.944456018522</v>
      </c>
      <c r="S5894" s="4">
        <v>0.27331413982007824</v>
      </c>
      <c r="T5894" s="4" t="str">
        <f>VLOOKUP(E5894,Sheet2!$A$2:$E$137,5,FALSE)</f>
        <v>FR</v>
      </c>
      <c r="U5894" s="4">
        <f>VLOOKUP($T5894,Sheet4!$H$1106:$M$1351,surveys!U$1+1,FALSE)</f>
        <v>0.51193913659220647</v>
      </c>
      <c r="V5894" s="4">
        <f>VLOOKUP($T5894,Sheet4!$H$1106:$M$1351,surveys!V$1+1,FALSE)</f>
        <v>0.70220575033861143</v>
      </c>
      <c r="W5894" s="4">
        <f>VLOOKUP($T5894,Sheet4!$H$1106:$M$1351,surveys!W$1+1,FALSE)</f>
        <v>0.81527182039156842</v>
      </c>
      <c r="X5894" s="4">
        <f>VLOOKUP($T5894,Sheet4!$H$1106:$M$1351,surveys!X$1+1,FALSE)</f>
        <v>0.91893911792009964</v>
      </c>
      <c r="Y5894" s="4">
        <f>VLOOKUP($T5894,Sheet4!$H$1106:$M$1351,surveys!Y$1+1,FALSE)</f>
        <v>1</v>
      </c>
      <c r="Z5894" s="4">
        <f t="shared" si="277"/>
        <v>1</v>
      </c>
      <c r="AA5894" s="4" t="str">
        <f>VLOOKUP(T5894&amp;"-"&amp;Z5894,Sheet4!$W$2:$AA$1100,3,FALSE)</f>
        <v>Paris</v>
      </c>
      <c r="AB5894" s="4">
        <f>VLOOKUP(T5894&amp;"-"&amp;Z5894,Sheet4!$W$2:$AA$1100,4,FALSE)</f>
        <v>48.853409999999997</v>
      </c>
      <c r="AC5894" s="4">
        <f>VLOOKUP(T5894&amp;"-"&amp;Z5894,Sheet4!$W$2:$AA$1100,5,FALSE)</f>
        <v>2.3488000000000002</v>
      </c>
    </row>
    <row r="5895" spans="1:29">
      <c r="A5895" s="6">
        <v>40688</v>
      </c>
      <c r="B5895" s="7">
        <v>0.9458333333333333</v>
      </c>
      <c r="C5895" s="4" t="s">
        <v>1213</v>
      </c>
      <c r="D5895" s="4" t="s">
        <v>1218</v>
      </c>
      <c r="E5895" s="4" t="s">
        <v>15</v>
      </c>
      <c r="F5895" s="4">
        <v>3</v>
      </c>
      <c r="G5895" s="4">
        <v>3</v>
      </c>
      <c r="H5895" s="4">
        <v>4</v>
      </c>
      <c r="I5895" s="4">
        <v>3</v>
      </c>
      <c r="J5895" s="4">
        <v>3</v>
      </c>
      <c r="K5895" s="4">
        <v>3</v>
      </c>
      <c r="L5895" s="4">
        <v>1</v>
      </c>
      <c r="M5895" s="4">
        <v>5</v>
      </c>
      <c r="N5895" s="4">
        <v>5</v>
      </c>
      <c r="O5895" s="4">
        <v>1</v>
      </c>
      <c r="P5895" s="4">
        <v>3</v>
      </c>
      <c r="Q5895" s="9">
        <f t="shared" si="278"/>
        <v>3.1631944444444442E-2</v>
      </c>
      <c r="R5895" s="4">
        <f t="shared" si="276"/>
        <v>40688.945833333331</v>
      </c>
      <c r="S5895" s="4">
        <v>0.59355026984078574</v>
      </c>
      <c r="T5895" s="4" t="str">
        <f>VLOOKUP(E5895,Sheet2!$A$2:$E$137,5,FALSE)</f>
        <v>US</v>
      </c>
      <c r="U5895" s="4">
        <f>VLOOKUP($T5895,Sheet4!$H$1106:$M$1351,surveys!U$1+1,FALSE)</f>
        <v>0.42883768204388006</v>
      </c>
      <c r="V5895" s="4">
        <f>VLOOKUP($T5895,Sheet4!$H$1106:$M$1351,surveys!V$1+1,FALSE)</f>
        <v>0.62778475709586301</v>
      </c>
      <c r="W5895" s="4">
        <f>VLOOKUP($T5895,Sheet4!$H$1106:$M$1351,surveys!W$1+1,FALSE)</f>
        <v>0.76918600378409652</v>
      </c>
      <c r="X5895" s="4">
        <f>VLOOKUP($T5895,Sheet4!$H$1106:$M$1351,surveys!X$1+1,FALSE)</f>
        <v>0.88987045221102745</v>
      </c>
      <c r="Y5895" s="4">
        <f>VLOOKUP($T5895,Sheet4!$H$1106:$M$1351,surveys!Y$1+1,FALSE)</f>
        <v>1</v>
      </c>
      <c r="Z5895" s="4">
        <f t="shared" si="277"/>
        <v>2</v>
      </c>
      <c r="AA5895" s="4" t="str">
        <f>VLOOKUP(T5895&amp;"-"&amp;Z5895,Sheet4!$W$2:$AA$1100,3,FALSE)</f>
        <v>Los Angeles</v>
      </c>
      <c r="AB5895" s="4">
        <f>VLOOKUP(T5895&amp;"-"&amp;Z5895,Sheet4!$W$2:$AA$1100,4,FALSE)</f>
        <v>34.052230000000002</v>
      </c>
      <c r="AC5895" s="4">
        <f>VLOOKUP(T5895&amp;"-"&amp;Z5895,Sheet4!$W$2:$AA$1100,5,FALSE)</f>
        <v>-118.24368</v>
      </c>
    </row>
    <row r="5896" spans="1:29">
      <c r="A5896" s="6">
        <v>40688</v>
      </c>
      <c r="B5896" s="7">
        <v>0.9475231481481482</v>
      </c>
      <c r="C5896" s="4" t="s">
        <v>1215</v>
      </c>
      <c r="D5896" s="4" t="s">
        <v>1219</v>
      </c>
      <c r="E5896" s="4" t="s">
        <v>11</v>
      </c>
      <c r="F5896" s="4">
        <v>4</v>
      </c>
      <c r="G5896" s="4">
        <v>5</v>
      </c>
      <c r="H5896" s="4">
        <v>4</v>
      </c>
      <c r="I5896" s="4">
        <v>5</v>
      </c>
      <c r="J5896" s="4">
        <v>4</v>
      </c>
      <c r="K5896" s="4">
        <v>5</v>
      </c>
      <c r="L5896" s="4">
        <v>3</v>
      </c>
      <c r="M5896" s="4">
        <v>5</v>
      </c>
      <c r="N5896" s="4">
        <v>5</v>
      </c>
      <c r="O5896" s="4">
        <v>4</v>
      </c>
      <c r="P5896" s="4">
        <v>4</v>
      </c>
      <c r="Q5896" s="9">
        <f t="shared" si="278"/>
        <v>3.3194444444444443E-2</v>
      </c>
      <c r="R5896" s="4">
        <f t="shared" si="276"/>
        <v>40688.947523148148</v>
      </c>
      <c r="S5896" s="4">
        <v>0.90862095777704988</v>
      </c>
      <c r="T5896" s="4" t="str">
        <f>VLOOKUP(E5896,Sheet2!$A$2:$E$137,5,FALSE)</f>
        <v>FR</v>
      </c>
      <c r="U5896" s="4">
        <f>VLOOKUP($T5896,Sheet4!$H$1106:$M$1351,surveys!U$1+1,FALSE)</f>
        <v>0.51193913659220647</v>
      </c>
      <c r="V5896" s="4">
        <f>VLOOKUP($T5896,Sheet4!$H$1106:$M$1351,surveys!V$1+1,FALSE)</f>
        <v>0.70220575033861143</v>
      </c>
      <c r="W5896" s="4">
        <f>VLOOKUP($T5896,Sheet4!$H$1106:$M$1351,surveys!W$1+1,FALSE)</f>
        <v>0.81527182039156842</v>
      </c>
      <c r="X5896" s="4">
        <f>VLOOKUP($T5896,Sheet4!$H$1106:$M$1351,surveys!X$1+1,FALSE)</f>
        <v>0.91893911792009964</v>
      </c>
      <c r="Y5896" s="4">
        <f>VLOOKUP($T5896,Sheet4!$H$1106:$M$1351,surveys!Y$1+1,FALSE)</f>
        <v>1</v>
      </c>
      <c r="Z5896" s="4">
        <f t="shared" si="277"/>
        <v>4</v>
      </c>
      <c r="AA5896" s="4" t="str">
        <f>VLOOKUP(T5896&amp;"-"&amp;Z5896,Sheet4!$W$2:$AA$1100,3,FALSE)</f>
        <v>Toulouse</v>
      </c>
      <c r="AB5896" s="4">
        <f>VLOOKUP(T5896&amp;"-"&amp;Z5896,Sheet4!$W$2:$AA$1100,4,FALSE)</f>
        <v>43.604259999999996</v>
      </c>
      <c r="AC5896" s="4">
        <f>VLOOKUP(T5896&amp;"-"&amp;Z5896,Sheet4!$W$2:$AA$1100,5,FALSE)</f>
        <v>1.44367</v>
      </c>
    </row>
    <row r="5897" spans="1:29">
      <c r="A5897" s="6">
        <v>40688</v>
      </c>
      <c r="B5897" s="7">
        <v>0.94888888888888889</v>
      </c>
      <c r="C5897" s="4" t="s">
        <v>1213</v>
      </c>
      <c r="D5897" s="4" t="s">
        <v>1219</v>
      </c>
      <c r="E5897" s="4" t="s">
        <v>15</v>
      </c>
      <c r="F5897" s="4">
        <v>2</v>
      </c>
      <c r="G5897" s="4">
        <v>3</v>
      </c>
      <c r="H5897" s="4">
        <v>3</v>
      </c>
      <c r="I5897" s="4">
        <v>4</v>
      </c>
      <c r="J5897" s="4">
        <v>5</v>
      </c>
      <c r="K5897" s="4">
        <v>5</v>
      </c>
      <c r="L5897" s="4">
        <v>4</v>
      </c>
      <c r="M5897" s="4">
        <v>4</v>
      </c>
      <c r="N5897" s="4">
        <v>4</v>
      </c>
      <c r="O5897" s="4">
        <v>1</v>
      </c>
      <c r="P5897" s="4">
        <v>3</v>
      </c>
      <c r="Q5897" s="9">
        <f t="shared" si="278"/>
        <v>3.4363425925925929E-2</v>
      </c>
      <c r="R5897" s="4">
        <f t="shared" si="276"/>
        <v>40688.948888888888</v>
      </c>
      <c r="S5897" s="4">
        <v>0.68990687646743432</v>
      </c>
      <c r="T5897" s="4" t="str">
        <f>VLOOKUP(E5897,Sheet2!$A$2:$E$137,5,FALSE)</f>
        <v>US</v>
      </c>
      <c r="U5897" s="4">
        <f>VLOOKUP($T5897,Sheet4!$H$1106:$M$1351,surveys!U$1+1,FALSE)</f>
        <v>0.42883768204388006</v>
      </c>
      <c r="V5897" s="4">
        <f>VLOOKUP($T5897,Sheet4!$H$1106:$M$1351,surveys!V$1+1,FALSE)</f>
        <v>0.62778475709586301</v>
      </c>
      <c r="W5897" s="4">
        <f>VLOOKUP($T5897,Sheet4!$H$1106:$M$1351,surveys!W$1+1,FALSE)</f>
        <v>0.76918600378409652</v>
      </c>
      <c r="X5897" s="4">
        <f>VLOOKUP($T5897,Sheet4!$H$1106:$M$1351,surveys!X$1+1,FALSE)</f>
        <v>0.88987045221102745</v>
      </c>
      <c r="Y5897" s="4">
        <f>VLOOKUP($T5897,Sheet4!$H$1106:$M$1351,surveys!Y$1+1,FALSE)</f>
        <v>1</v>
      </c>
      <c r="Z5897" s="4">
        <f t="shared" si="277"/>
        <v>3</v>
      </c>
      <c r="AA5897" s="4" t="str">
        <f>VLOOKUP(T5897&amp;"-"&amp;Z5897,Sheet4!$W$2:$AA$1100,3,FALSE)</f>
        <v>Chicago</v>
      </c>
      <c r="AB5897" s="4">
        <f>VLOOKUP(T5897&amp;"-"&amp;Z5897,Sheet4!$W$2:$AA$1100,4,FALSE)</f>
        <v>41.850029999999997</v>
      </c>
      <c r="AC5897" s="4">
        <f>VLOOKUP(T5897&amp;"-"&amp;Z5897,Sheet4!$W$2:$AA$1100,5,FALSE)</f>
        <v>-87.650049999999993</v>
      </c>
    </row>
    <row r="5898" spans="1:29">
      <c r="A5898" s="6">
        <v>40688</v>
      </c>
      <c r="B5898" s="7">
        <v>0.95575231481481471</v>
      </c>
      <c r="C5898" s="4" t="s">
        <v>1213</v>
      </c>
      <c r="D5898" s="4" t="s">
        <v>1217</v>
      </c>
      <c r="E5898" s="4" t="s">
        <v>37</v>
      </c>
      <c r="F5898" s="4">
        <v>2</v>
      </c>
      <c r="G5898" s="4">
        <v>5</v>
      </c>
      <c r="H5898" s="4">
        <v>5</v>
      </c>
      <c r="I5898" s="4">
        <v>3</v>
      </c>
      <c r="J5898" s="4">
        <v>5</v>
      </c>
      <c r="K5898" s="4">
        <v>5</v>
      </c>
      <c r="L5898" s="4">
        <v>5</v>
      </c>
      <c r="M5898" s="4">
        <v>5</v>
      </c>
      <c r="N5898" s="4">
        <v>4</v>
      </c>
      <c r="O5898" s="4">
        <v>4</v>
      </c>
      <c r="P5898" s="4">
        <v>1</v>
      </c>
      <c r="Q5898" s="9">
        <f t="shared" si="278"/>
        <v>3.8368055555555551E-2</v>
      </c>
      <c r="R5898" s="4">
        <f t="shared" si="276"/>
        <v>40688.955752314818</v>
      </c>
      <c r="S5898" s="4">
        <v>2.174343694988945E-2</v>
      </c>
      <c r="T5898" s="4" t="str">
        <f>VLOOKUP(E5898,Sheet2!$A$2:$E$137,5,FALSE)</f>
        <v>PT</v>
      </c>
      <c r="U5898" s="4">
        <f>VLOOKUP($T5898,Sheet4!$H$1106:$M$1351,surveys!U$1+1,FALSE)</f>
        <v>0.43703858129282908</v>
      </c>
      <c r="V5898" s="4">
        <f>VLOOKUP($T5898,Sheet4!$H$1106:$M$1351,surveys!V$1+1,FALSE)</f>
        <v>0.64773543484664464</v>
      </c>
      <c r="W5898" s="4">
        <f>VLOOKUP($T5898,Sheet4!$H$1106:$M$1351,surveys!W$1+1,FALSE)</f>
        <v>0.79869631675299657</v>
      </c>
      <c r="X5898" s="4">
        <f>VLOOKUP($T5898,Sheet4!$H$1106:$M$1351,surveys!X$1+1,FALSE)</f>
        <v>0.90115606302176665</v>
      </c>
      <c r="Y5898" s="4">
        <f>VLOOKUP($T5898,Sheet4!$H$1106:$M$1351,surveys!Y$1+1,FALSE)</f>
        <v>1</v>
      </c>
      <c r="Z5898" s="4">
        <f t="shared" si="277"/>
        <v>1</v>
      </c>
      <c r="AA5898" s="4" t="str">
        <f>VLOOKUP(T5898&amp;"-"&amp;Z5898,Sheet4!$W$2:$AA$1100,3,FALSE)</f>
        <v>Lisbon</v>
      </c>
      <c r="AB5898" s="4">
        <f>VLOOKUP(T5898&amp;"-"&amp;Z5898,Sheet4!$W$2:$AA$1100,4,FALSE)</f>
        <v>38.716670000000001</v>
      </c>
      <c r="AC5898" s="4">
        <f>VLOOKUP(T5898&amp;"-"&amp;Z5898,Sheet4!$W$2:$AA$1100,5,FALSE)</f>
        <v>-9.1333300000000008</v>
      </c>
    </row>
    <row r="5899" spans="1:29">
      <c r="A5899" s="6">
        <v>40688</v>
      </c>
      <c r="B5899" s="7">
        <v>0.63628472222222232</v>
      </c>
      <c r="C5899" s="4" t="s">
        <v>1213</v>
      </c>
      <c r="D5899" s="4" t="s">
        <v>1214</v>
      </c>
      <c r="E5899" s="4" t="s">
        <v>23</v>
      </c>
      <c r="F5899" s="4">
        <v>4</v>
      </c>
      <c r="G5899" s="4">
        <v>4</v>
      </c>
      <c r="H5899" s="4">
        <v>4</v>
      </c>
      <c r="I5899" s="4">
        <v>3</v>
      </c>
      <c r="J5899" s="4">
        <v>4</v>
      </c>
      <c r="K5899" s="4">
        <v>5</v>
      </c>
      <c r="L5899" s="4">
        <v>4</v>
      </c>
      <c r="M5899" s="4">
        <v>3</v>
      </c>
      <c r="N5899" s="4">
        <v>5</v>
      </c>
      <c r="O5899" s="4">
        <v>4</v>
      </c>
      <c r="P5899" s="4">
        <v>2</v>
      </c>
      <c r="Q5899" s="9">
        <f t="shared" si="278"/>
        <v>2.525462962962963E-2</v>
      </c>
      <c r="R5899" s="4">
        <f t="shared" si="276"/>
        <v>40688.636284722219</v>
      </c>
      <c r="S5899" s="4">
        <v>0.836417408602107</v>
      </c>
      <c r="T5899" s="4" t="str">
        <f>VLOOKUP(E5899,Sheet2!$A$2:$E$137,5,FALSE)</f>
        <v>CA</v>
      </c>
      <c r="U5899" s="4">
        <f>VLOOKUP($T5899,Sheet4!$H$1106:$M$1351,surveys!U$1+1,FALSE)</f>
        <v>0.39929817507859233</v>
      </c>
      <c r="V5899" s="4">
        <f>VLOOKUP($T5899,Sheet4!$H$1106:$M$1351,surveys!V$1+1,FALSE)</f>
        <v>0.68226808593455113</v>
      </c>
      <c r="W5899" s="4">
        <f>VLOOKUP($T5899,Sheet4!$H$1106:$M$1351,surveys!W$1+1,FALSE)</f>
        <v>0.8413893511967715</v>
      </c>
      <c r="X5899" s="4">
        <f>VLOOKUP($T5899,Sheet4!$H$1106:$M$1351,surveys!X$1+1,FALSE)</f>
        <v>0.92969032990429024</v>
      </c>
      <c r="Y5899" s="4">
        <f>VLOOKUP($T5899,Sheet4!$H$1106:$M$1351,surveys!Y$1+1,FALSE)</f>
        <v>1</v>
      </c>
      <c r="Z5899" s="4">
        <f t="shared" si="277"/>
        <v>3</v>
      </c>
      <c r="AA5899" s="4" t="str">
        <f>VLOOKUP(T5899&amp;"-"&amp;Z5899,Sheet4!$W$2:$AA$1100,3,FALSE)</f>
        <v>Vancouver</v>
      </c>
      <c r="AB5899" s="4">
        <f>VLOOKUP(T5899&amp;"-"&amp;Z5899,Sheet4!$W$2:$AA$1100,4,FALSE)</f>
        <v>49.249659999999999</v>
      </c>
      <c r="AC5899" s="4">
        <f>VLOOKUP(T5899&amp;"-"&amp;Z5899,Sheet4!$W$2:$AA$1100,5,FALSE)</f>
        <v>-123.11933999999999</v>
      </c>
    </row>
    <row r="5900" spans="1:29">
      <c r="A5900" s="6">
        <v>40688</v>
      </c>
      <c r="B5900" s="7">
        <v>0.52965277777777775</v>
      </c>
      <c r="C5900" s="4" t="s">
        <v>1213</v>
      </c>
      <c r="D5900" s="4" t="s">
        <v>1224</v>
      </c>
      <c r="E5900" s="4" t="s">
        <v>17</v>
      </c>
      <c r="F5900" s="4">
        <v>5</v>
      </c>
      <c r="G5900" s="4">
        <v>5</v>
      </c>
      <c r="H5900" s="4">
        <v>5</v>
      </c>
      <c r="I5900" s="4">
        <v>5</v>
      </c>
      <c r="J5900" s="4">
        <v>5</v>
      </c>
      <c r="K5900" s="4">
        <v>5</v>
      </c>
      <c r="L5900" s="4">
        <v>5</v>
      </c>
      <c r="M5900" s="4">
        <v>5</v>
      </c>
      <c r="N5900" s="4">
        <v>5</v>
      </c>
      <c r="O5900" s="4">
        <v>5</v>
      </c>
      <c r="P5900" s="4">
        <v>5</v>
      </c>
      <c r="Q5900" s="9">
        <f t="shared" si="278"/>
        <v>2.1041666666666667E-2</v>
      </c>
      <c r="R5900" s="4">
        <f t="shared" si="276"/>
        <v>40688.529652777775</v>
      </c>
      <c r="S5900" s="4">
        <v>0.19900558120166512</v>
      </c>
      <c r="T5900" s="4" t="str">
        <f>VLOOKUP(E5900,Sheet2!$A$2:$E$137,5,FALSE)</f>
        <v>AU</v>
      </c>
      <c r="U5900" s="4">
        <f>VLOOKUP($T5900,Sheet4!$H$1106:$M$1351,surveys!U$1+1,FALSE)</f>
        <v>0.37870730546462306</v>
      </c>
      <c r="V5900" s="4">
        <f>VLOOKUP($T5900,Sheet4!$H$1106:$M$1351,surveys!V$1+1,FALSE)</f>
        <v>0.70016181281367551</v>
      </c>
      <c r="W5900" s="4">
        <f>VLOOKUP($T5900,Sheet4!$H$1106:$M$1351,surveys!W$1+1,FALSE)</f>
        <v>0.82483308340835682</v>
      </c>
      <c r="X5900" s="4">
        <f>VLOOKUP($T5900,Sheet4!$H$1106:$M$1351,surveys!X$1+1,FALSE)</f>
        <v>0.91739988860880706</v>
      </c>
      <c r="Y5900" s="4">
        <f>VLOOKUP($T5900,Sheet4!$H$1106:$M$1351,surveys!Y$1+1,FALSE)</f>
        <v>1</v>
      </c>
      <c r="Z5900" s="4">
        <f t="shared" si="277"/>
        <v>1</v>
      </c>
      <c r="AA5900" s="4" t="str">
        <f>VLOOKUP(T5900&amp;"-"&amp;Z5900,Sheet4!$W$2:$AA$1100,3,FALSE)</f>
        <v>Sydney</v>
      </c>
      <c r="AB5900" s="4">
        <f>VLOOKUP(T5900&amp;"-"&amp;Z5900,Sheet4!$W$2:$AA$1100,4,FALSE)</f>
        <v>-33.867849999999997</v>
      </c>
      <c r="AC5900" s="4">
        <f>VLOOKUP(T5900&amp;"-"&amp;Z5900,Sheet4!$W$2:$AA$1100,5,FALSE)</f>
        <v>151.20732000000001</v>
      </c>
    </row>
    <row r="5901" spans="1:29">
      <c r="A5901" s="6">
        <v>40688</v>
      </c>
      <c r="B5901" s="7">
        <v>0.78388888888888886</v>
      </c>
      <c r="C5901" s="4" t="s">
        <v>1213</v>
      </c>
      <c r="D5901" s="4" t="s">
        <v>1219</v>
      </c>
      <c r="E5901" s="4" t="s">
        <v>15</v>
      </c>
      <c r="F5901" s="4">
        <v>1</v>
      </c>
      <c r="G5901" s="4">
        <v>1</v>
      </c>
      <c r="H5901" s="4">
        <v>1</v>
      </c>
      <c r="I5901" s="4">
        <v>1</v>
      </c>
      <c r="J5901" s="4">
        <v>1</v>
      </c>
      <c r="K5901" s="4">
        <v>1</v>
      </c>
      <c r="L5901" s="4">
        <v>1</v>
      </c>
      <c r="M5901" s="4">
        <v>1</v>
      </c>
      <c r="N5901" s="4">
        <v>1</v>
      </c>
      <c r="O5901" s="4">
        <v>1</v>
      </c>
      <c r="P5901" s="4">
        <v>1</v>
      </c>
      <c r="Q5901" s="9">
        <f t="shared" si="278"/>
        <v>5.8668981481481482E-2</v>
      </c>
      <c r="R5901" s="4">
        <f t="shared" si="276"/>
        <v>40688.783888888887</v>
      </c>
      <c r="S5901" s="4">
        <v>0.34186099224597921</v>
      </c>
      <c r="T5901" s="4" t="str">
        <f>VLOOKUP(E5901,Sheet2!$A$2:$E$137,5,FALSE)</f>
        <v>US</v>
      </c>
      <c r="U5901" s="4">
        <f>VLOOKUP($T5901,Sheet4!$H$1106:$M$1351,surveys!U$1+1,FALSE)</f>
        <v>0.42883768204388006</v>
      </c>
      <c r="V5901" s="4">
        <f>VLOOKUP($T5901,Sheet4!$H$1106:$M$1351,surveys!V$1+1,FALSE)</f>
        <v>0.62778475709586301</v>
      </c>
      <c r="W5901" s="4">
        <f>VLOOKUP($T5901,Sheet4!$H$1106:$M$1351,surveys!W$1+1,FALSE)</f>
        <v>0.76918600378409652</v>
      </c>
      <c r="X5901" s="4">
        <f>VLOOKUP($T5901,Sheet4!$H$1106:$M$1351,surveys!X$1+1,FALSE)</f>
        <v>0.88987045221102745</v>
      </c>
      <c r="Y5901" s="4">
        <f>VLOOKUP($T5901,Sheet4!$H$1106:$M$1351,surveys!Y$1+1,FALSE)</f>
        <v>1</v>
      </c>
      <c r="Z5901" s="4">
        <f t="shared" si="277"/>
        <v>1</v>
      </c>
      <c r="AA5901" s="4" t="str">
        <f>VLOOKUP(T5901&amp;"-"&amp;Z5901,Sheet4!$W$2:$AA$1100,3,FALSE)</f>
        <v>New York City</v>
      </c>
      <c r="AB5901" s="4">
        <f>VLOOKUP(T5901&amp;"-"&amp;Z5901,Sheet4!$W$2:$AA$1100,4,FALSE)</f>
        <v>40.714269999999999</v>
      </c>
      <c r="AC5901" s="4">
        <f>VLOOKUP(T5901&amp;"-"&amp;Z5901,Sheet4!$W$2:$AA$1100,5,FALSE)</f>
        <v>-74.005970000000005</v>
      </c>
    </row>
    <row r="5902" spans="1:29">
      <c r="A5902" s="6">
        <v>40688</v>
      </c>
      <c r="B5902" s="7">
        <v>0.89194444444444443</v>
      </c>
      <c r="C5902" s="4" t="s">
        <v>1215</v>
      </c>
      <c r="D5902" s="4" t="s">
        <v>1214</v>
      </c>
      <c r="E5902" s="4" t="s">
        <v>26</v>
      </c>
      <c r="F5902" s="4">
        <v>3</v>
      </c>
      <c r="G5902" s="4">
        <v>4</v>
      </c>
      <c r="H5902" s="4">
        <v>4</v>
      </c>
      <c r="I5902" s="4">
        <v>5</v>
      </c>
      <c r="J5902" s="4">
        <v>5</v>
      </c>
      <c r="K5902" s="4">
        <v>4</v>
      </c>
      <c r="L5902" s="4">
        <v>3</v>
      </c>
      <c r="M5902" s="4">
        <v>4</v>
      </c>
      <c r="N5902" s="4">
        <v>5</v>
      </c>
      <c r="O5902" s="4">
        <v>5</v>
      </c>
      <c r="P5902" s="4">
        <v>5</v>
      </c>
      <c r="Q5902" s="9">
        <f t="shared" si="278"/>
        <v>6.3703703703703707E-2</v>
      </c>
      <c r="R5902" s="4">
        <f t="shared" si="276"/>
        <v>40688.891944444447</v>
      </c>
      <c r="S5902" s="4">
        <v>0.54688043656363905</v>
      </c>
      <c r="T5902" s="4" t="str">
        <f>VLOOKUP(E5902,Sheet2!$A$2:$E$137,5,FALSE)</f>
        <v>DE</v>
      </c>
      <c r="U5902" s="4">
        <f>VLOOKUP($T5902,Sheet4!$H$1106:$M$1351,surveys!U$1+1,FALSE)</f>
        <v>0.42620281948941302</v>
      </c>
      <c r="V5902" s="4">
        <f>VLOOKUP($T5902,Sheet4!$H$1106:$M$1351,surveys!V$1+1,FALSE)</f>
        <v>0.64253089557903176</v>
      </c>
      <c r="W5902" s="4">
        <f>VLOOKUP($T5902,Sheet4!$H$1106:$M$1351,surveys!W$1+1,FALSE)</f>
        <v>0.79931043378760003</v>
      </c>
      <c r="X5902" s="4">
        <f>VLOOKUP($T5902,Sheet4!$H$1106:$M$1351,surveys!X$1+1,FALSE)</f>
        <v>0.91914675697020254</v>
      </c>
      <c r="Y5902" s="4">
        <f>VLOOKUP($T5902,Sheet4!$H$1106:$M$1351,surveys!Y$1+1,FALSE)</f>
        <v>1</v>
      </c>
      <c r="Z5902" s="4">
        <f t="shared" si="277"/>
        <v>2</v>
      </c>
      <c r="AA5902" s="4" t="str">
        <f>VLOOKUP(T5902&amp;"-"&amp;Z5902,Sheet4!$W$2:$AA$1100,3,FALSE)</f>
        <v>Hamburg</v>
      </c>
      <c r="AB5902" s="4">
        <f>VLOOKUP(T5902&amp;"-"&amp;Z5902,Sheet4!$W$2:$AA$1100,4,FALSE)</f>
        <v>53.55</v>
      </c>
      <c r="AC5902" s="4">
        <f>VLOOKUP(T5902&amp;"-"&amp;Z5902,Sheet4!$W$2:$AA$1100,5,FALSE)</f>
        <v>10</v>
      </c>
    </row>
    <row r="5903" spans="1:29">
      <c r="A5903" s="6">
        <v>40688</v>
      </c>
      <c r="B5903" s="7">
        <v>0.99575231481481485</v>
      </c>
      <c r="C5903" s="4" t="s">
        <v>1215</v>
      </c>
      <c r="D5903" s="4" t="s">
        <v>1219</v>
      </c>
      <c r="E5903" s="4" t="s">
        <v>47</v>
      </c>
      <c r="F5903" s="4">
        <v>5</v>
      </c>
      <c r="G5903" s="4">
        <v>5</v>
      </c>
      <c r="H5903" s="4">
        <v>5</v>
      </c>
      <c r="I5903" s="4">
        <v>5</v>
      </c>
      <c r="J5903" s="4">
        <v>5</v>
      </c>
      <c r="K5903" s="4">
        <v>5</v>
      </c>
      <c r="L5903" s="4">
        <v>5</v>
      </c>
      <c r="M5903" s="4">
        <v>5</v>
      </c>
      <c r="N5903" s="4">
        <v>5</v>
      </c>
      <c r="O5903" s="4">
        <v>5</v>
      </c>
      <c r="P5903" s="4">
        <v>5</v>
      </c>
      <c r="Q5903" s="9">
        <f t="shared" si="278"/>
        <v>6.6145833333333334E-2</v>
      </c>
      <c r="R5903" s="4">
        <f t="shared" si="276"/>
        <v>40688.995752314811</v>
      </c>
      <c r="S5903" s="4">
        <v>0.81138797011686314</v>
      </c>
      <c r="T5903" s="4" t="str">
        <f>VLOOKUP(E5903,Sheet2!$A$2:$E$137,5,FALSE)</f>
        <v>NZ</v>
      </c>
      <c r="U5903" s="4">
        <f>VLOOKUP($T5903,Sheet4!$H$1106:$M$1351,surveys!U$1+1,FALSE)</f>
        <v>0.24106469712465556</v>
      </c>
      <c r="V5903" s="4">
        <f>VLOOKUP($T5903,Sheet4!$H$1106:$M$1351,surveys!V$1+1,FALSE)</f>
        <v>0.46135760189339992</v>
      </c>
      <c r="W5903" s="4">
        <f>VLOOKUP($T5903,Sheet4!$H$1106:$M$1351,surveys!W$1+1,FALSE)</f>
        <v>0.67128249233820236</v>
      </c>
      <c r="X5903" s="4">
        <f>VLOOKUP($T5903,Sheet4!$H$1106:$M$1351,surveys!X$1+1,FALSE)</f>
        <v>0.88009640049815385</v>
      </c>
      <c r="Y5903" s="4">
        <f>VLOOKUP($T5903,Sheet4!$H$1106:$M$1351,surveys!Y$1+1,FALSE)</f>
        <v>1</v>
      </c>
      <c r="Z5903" s="4">
        <f t="shared" si="277"/>
        <v>4</v>
      </c>
      <c r="AA5903" s="4" t="str">
        <f>VLOOKUP(T5903&amp;"-"&amp;Z5903,Sheet4!$W$2:$AA$1100,3,FALSE)</f>
        <v>Manukau City</v>
      </c>
      <c r="AB5903" s="4">
        <f>VLOOKUP(T5903&amp;"-"&amp;Z5903,Sheet4!$W$2:$AA$1100,4,FALSE)</f>
        <v>-36.992820000000002</v>
      </c>
      <c r="AC5903" s="4">
        <f>VLOOKUP(T5903&amp;"-"&amp;Z5903,Sheet4!$W$2:$AA$1100,5,FALSE)</f>
        <v>174.87986000000001</v>
      </c>
    </row>
    <row r="5904" spans="1:29">
      <c r="A5904" s="6">
        <v>40688</v>
      </c>
      <c r="B5904" s="7">
        <v>0.53812499999999996</v>
      </c>
      <c r="C5904" s="4" t="s">
        <v>1215</v>
      </c>
      <c r="D5904" s="4" t="s">
        <v>1216</v>
      </c>
      <c r="E5904" s="4" t="s">
        <v>21</v>
      </c>
      <c r="F5904" s="4">
        <v>4</v>
      </c>
      <c r="G5904" s="4">
        <v>5</v>
      </c>
      <c r="H5904" s="4">
        <v>4</v>
      </c>
      <c r="I5904" s="4">
        <v>4</v>
      </c>
      <c r="J5904" s="4">
        <v>5</v>
      </c>
      <c r="K5904" s="4">
        <v>5</v>
      </c>
      <c r="L5904" s="4">
        <v>4</v>
      </c>
      <c r="M5904" s="4">
        <v>5</v>
      </c>
      <c r="N5904" s="4">
        <v>5</v>
      </c>
      <c r="O5904" s="4">
        <v>4</v>
      </c>
      <c r="P5904" s="4">
        <v>5</v>
      </c>
      <c r="Q5904" s="9">
        <f t="shared" si="278"/>
        <v>2.6678240740740738E-2</v>
      </c>
      <c r="R5904" s="4">
        <f t="shared" si="276"/>
        <v>40688.538124999999</v>
      </c>
      <c r="S5904" s="4">
        <v>0.90779101317947619</v>
      </c>
      <c r="T5904" s="4" t="str">
        <f>VLOOKUP(E5904,Sheet2!$A$2:$E$137,5,FALSE)</f>
        <v>MX</v>
      </c>
      <c r="U5904" s="4">
        <f>VLOOKUP($T5904,Sheet4!$H$1106:$M$1351,surveys!U$1+1,FALSE)</f>
        <v>0.64192227588837014</v>
      </c>
      <c r="V5904" s="4">
        <f>VLOOKUP($T5904,Sheet4!$H$1106:$M$1351,surveys!V$1+1,FALSE)</f>
        <v>0.73699712700692854</v>
      </c>
      <c r="W5904" s="4">
        <f>VLOOKUP($T5904,Sheet4!$H$1106:$M$1351,surveys!W$1+1,FALSE)</f>
        <v>0.83130642446864456</v>
      </c>
      <c r="X5904" s="4">
        <f>VLOOKUP($T5904,Sheet4!$H$1106:$M$1351,surveys!X$1+1,FALSE)</f>
        <v>0.91696724211461977</v>
      </c>
      <c r="Y5904" s="4">
        <f>VLOOKUP($T5904,Sheet4!$H$1106:$M$1351,surveys!Y$1+1,FALSE)</f>
        <v>1</v>
      </c>
      <c r="Z5904" s="4">
        <f t="shared" si="277"/>
        <v>4</v>
      </c>
      <c r="AA5904" s="4" t="str">
        <f>VLOOKUP(T5904&amp;"-"&amp;Z5904,Sheet4!$W$2:$AA$1100,3,FALSE)</f>
        <v>Guadalajara</v>
      </c>
      <c r="AB5904" s="4">
        <f>VLOOKUP(T5904&amp;"-"&amp;Z5904,Sheet4!$W$2:$AA$1100,4,FALSE)</f>
        <v>20.66667</v>
      </c>
      <c r="AC5904" s="4">
        <f>VLOOKUP(T5904&amp;"-"&amp;Z5904,Sheet4!$W$2:$AA$1100,5,FALSE)</f>
        <v>-103.33333</v>
      </c>
    </row>
    <row r="5905" spans="1:29">
      <c r="A5905" s="6">
        <v>40688</v>
      </c>
      <c r="B5905" s="7">
        <v>0.60309027777777779</v>
      </c>
      <c r="C5905" s="4" t="s">
        <v>1215</v>
      </c>
      <c r="D5905" s="4" t="s">
        <v>1214</v>
      </c>
      <c r="E5905" s="4" t="s">
        <v>572</v>
      </c>
      <c r="F5905" s="4">
        <v>4</v>
      </c>
      <c r="G5905" s="4">
        <v>5</v>
      </c>
      <c r="H5905" s="4">
        <v>5</v>
      </c>
      <c r="I5905" s="4">
        <v>5</v>
      </c>
      <c r="J5905" s="4">
        <v>5</v>
      </c>
      <c r="K5905" s="4">
        <v>4</v>
      </c>
      <c r="L5905" s="4">
        <v>4</v>
      </c>
      <c r="M5905" s="4">
        <v>5</v>
      </c>
      <c r="N5905" s="4">
        <v>5</v>
      </c>
      <c r="O5905" s="4">
        <v>4</v>
      </c>
      <c r="P5905" s="4">
        <v>5</v>
      </c>
      <c r="Q5905" s="9">
        <f t="shared" si="278"/>
        <v>2.9861111111111113E-3</v>
      </c>
      <c r="R5905" s="4">
        <f t="shared" si="276"/>
        <v>40688.603090277778</v>
      </c>
      <c r="S5905" s="4">
        <v>0.19799206567837047</v>
      </c>
      <c r="T5905" s="4" t="str">
        <f>VLOOKUP(E5905,Sheet2!$A$2:$E$137,5,FALSE)</f>
        <v>PA</v>
      </c>
      <c r="U5905" s="4">
        <f>VLOOKUP($T5905,Sheet4!$H$1106:$M$1351,surveys!U$1+1,FALSE)</f>
        <v>0.41739834704658824</v>
      </c>
      <c r="V5905" s="4">
        <f>VLOOKUP($T5905,Sheet4!$H$1106:$M$1351,surveys!V$1+1,FALSE)</f>
        <v>0.74616979893361801</v>
      </c>
      <c r="W5905" s="4">
        <f>VLOOKUP($T5905,Sheet4!$H$1106:$M$1351,surveys!W$1+1,FALSE)</f>
        <v>0.83671511812215327</v>
      </c>
      <c r="X5905" s="4">
        <f>VLOOKUP($T5905,Sheet4!$H$1106:$M$1351,surveys!X$1+1,FALSE)</f>
        <v>0.92144789883483347</v>
      </c>
      <c r="Y5905" s="4">
        <f>VLOOKUP($T5905,Sheet4!$H$1106:$M$1351,surveys!Y$1+1,FALSE)</f>
        <v>1</v>
      </c>
      <c r="Z5905" s="4">
        <f t="shared" si="277"/>
        <v>1</v>
      </c>
      <c r="AA5905" s="4" t="str">
        <f>VLOOKUP(T5905&amp;"-"&amp;Z5905,Sheet4!$W$2:$AA$1100,3,FALSE)</f>
        <v>Panama</v>
      </c>
      <c r="AB5905" s="4">
        <f>VLOOKUP(T5905&amp;"-"&amp;Z5905,Sheet4!$W$2:$AA$1100,4,FALSE)</f>
        <v>8.9936000000000007</v>
      </c>
      <c r="AC5905" s="4">
        <f>VLOOKUP(T5905&amp;"-"&amp;Z5905,Sheet4!$W$2:$AA$1100,5,FALSE)</f>
        <v>-79.519729999999996</v>
      </c>
    </row>
    <row r="5906" spans="1:29">
      <c r="A5906" s="6">
        <v>40688</v>
      </c>
      <c r="B5906" s="7">
        <v>0.97299768518518526</v>
      </c>
      <c r="C5906" s="4" t="s">
        <v>1215</v>
      </c>
      <c r="D5906" s="4" t="s">
        <v>1216</v>
      </c>
      <c r="E5906" s="4" t="s">
        <v>811</v>
      </c>
      <c r="F5906" s="4">
        <v>2</v>
      </c>
      <c r="G5906" s="4">
        <v>3</v>
      </c>
      <c r="H5906" s="4">
        <v>4</v>
      </c>
      <c r="I5906" s="4">
        <v>3</v>
      </c>
      <c r="J5906" s="4">
        <v>4</v>
      </c>
      <c r="K5906" s="4">
        <v>3</v>
      </c>
      <c r="L5906" s="4">
        <v>2</v>
      </c>
      <c r="M5906" s="4">
        <v>5</v>
      </c>
      <c r="N5906" s="4">
        <v>1</v>
      </c>
      <c r="O5906" s="4">
        <v>4</v>
      </c>
      <c r="P5906" s="4">
        <v>3</v>
      </c>
      <c r="Q5906" s="9">
        <f t="shared" si="278"/>
        <v>5.0983796296296298E-2</v>
      </c>
      <c r="R5906" s="4">
        <f t="shared" si="276"/>
        <v>40688.972997685189</v>
      </c>
      <c r="S5906" s="4">
        <v>9.8140296396338922E-2</v>
      </c>
      <c r="T5906" s="4" t="str">
        <f>VLOOKUP(E5906,Sheet2!$A$2:$E$137,5,FALSE)</f>
        <v>SN</v>
      </c>
      <c r="U5906" s="4">
        <f>VLOOKUP($T5906,Sheet4!$H$1106:$M$1351,surveys!U$1+1,FALSE)</f>
        <v>0.40392513977287609</v>
      </c>
      <c r="V5906" s="4">
        <f>VLOOKUP($T5906,Sheet4!$H$1106:$M$1351,surveys!V$1+1,FALSE)</f>
        <v>0.78756871612515023</v>
      </c>
      <c r="W5906" s="4">
        <f>VLOOKUP($T5906,Sheet4!$H$1106:$M$1351,surveys!W$1+1,FALSE)</f>
        <v>0.93013680509307128</v>
      </c>
      <c r="X5906" s="4">
        <f>VLOOKUP($T5906,Sheet4!$H$1106:$M$1351,surveys!X$1+1,FALSE)</f>
        <v>0.97129267299304389</v>
      </c>
      <c r="Y5906" s="4">
        <f>VLOOKUP($T5906,Sheet4!$H$1106:$M$1351,surveys!Y$1+1,FALSE)</f>
        <v>1</v>
      </c>
      <c r="Z5906" s="4">
        <f t="shared" si="277"/>
        <v>1</v>
      </c>
      <c r="AA5906" s="4" t="str">
        <f>VLOOKUP(T5906&amp;"-"&amp;Z5906,Sheet4!$W$2:$AA$1100,3,FALSE)</f>
        <v>Dakar</v>
      </c>
      <c r="AB5906" s="4">
        <f>VLOOKUP(T5906&amp;"-"&amp;Z5906,Sheet4!$W$2:$AA$1100,4,FALSE)</f>
        <v>14.6937</v>
      </c>
      <c r="AC5906" s="4">
        <f>VLOOKUP(T5906&amp;"-"&amp;Z5906,Sheet4!$W$2:$AA$1100,5,FALSE)</f>
        <v>-17.44406</v>
      </c>
    </row>
    <row r="5907" spans="1:29">
      <c r="A5907" s="6">
        <v>40688</v>
      </c>
      <c r="B5907" s="7">
        <v>0.98320601851851863</v>
      </c>
      <c r="C5907" s="4" t="s">
        <v>1213</v>
      </c>
      <c r="D5907" s="4" t="s">
        <v>1216</v>
      </c>
      <c r="E5907" s="4" t="s">
        <v>15</v>
      </c>
      <c r="F5907" s="4">
        <v>4</v>
      </c>
      <c r="G5907" s="4">
        <v>4</v>
      </c>
      <c r="H5907" s="4">
        <v>4</v>
      </c>
      <c r="I5907" s="4">
        <v>5</v>
      </c>
      <c r="J5907" s="4">
        <v>4</v>
      </c>
      <c r="K5907" s="4">
        <v>5</v>
      </c>
      <c r="L5907" s="4">
        <v>3</v>
      </c>
      <c r="M5907" s="4">
        <v>5</v>
      </c>
      <c r="N5907" s="4">
        <v>4</v>
      </c>
      <c r="O5907" s="4">
        <v>3</v>
      </c>
      <c r="P5907" s="4">
        <v>2</v>
      </c>
      <c r="Q5907" s="9">
        <f t="shared" si="278"/>
        <v>5.785879629629629E-2</v>
      </c>
      <c r="R5907" s="4">
        <f t="shared" si="276"/>
        <v>40688.983206018522</v>
      </c>
      <c r="S5907" s="4">
        <v>0.14739462136465686</v>
      </c>
      <c r="T5907" s="4" t="str">
        <f>VLOOKUP(E5907,Sheet2!$A$2:$E$137,5,FALSE)</f>
        <v>US</v>
      </c>
      <c r="U5907" s="4">
        <f>VLOOKUP($T5907,Sheet4!$H$1106:$M$1351,surveys!U$1+1,FALSE)</f>
        <v>0.42883768204388006</v>
      </c>
      <c r="V5907" s="4">
        <f>VLOOKUP($T5907,Sheet4!$H$1106:$M$1351,surveys!V$1+1,FALSE)</f>
        <v>0.62778475709586301</v>
      </c>
      <c r="W5907" s="4">
        <f>VLOOKUP($T5907,Sheet4!$H$1106:$M$1351,surveys!W$1+1,FALSE)</f>
        <v>0.76918600378409652</v>
      </c>
      <c r="X5907" s="4">
        <f>VLOOKUP($T5907,Sheet4!$H$1106:$M$1351,surveys!X$1+1,FALSE)</f>
        <v>0.88987045221102745</v>
      </c>
      <c r="Y5907" s="4">
        <f>VLOOKUP($T5907,Sheet4!$H$1106:$M$1351,surveys!Y$1+1,FALSE)</f>
        <v>1</v>
      </c>
      <c r="Z5907" s="4">
        <f t="shared" si="277"/>
        <v>1</v>
      </c>
      <c r="AA5907" s="4" t="str">
        <f>VLOOKUP(T5907&amp;"-"&amp;Z5907,Sheet4!$W$2:$AA$1100,3,FALSE)</f>
        <v>New York City</v>
      </c>
      <c r="AB5907" s="4">
        <f>VLOOKUP(T5907&amp;"-"&amp;Z5907,Sheet4!$W$2:$AA$1100,4,FALSE)</f>
        <v>40.714269999999999</v>
      </c>
      <c r="AC5907" s="4">
        <f>VLOOKUP(T5907&amp;"-"&amp;Z5907,Sheet4!$W$2:$AA$1100,5,FALSE)</f>
        <v>-74.005970000000005</v>
      </c>
    </row>
    <row r="5908" spans="1:29">
      <c r="A5908" s="6">
        <v>40688</v>
      </c>
      <c r="B5908" s="7">
        <v>0.98677083333333337</v>
      </c>
      <c r="C5908" s="4" t="s">
        <v>1215</v>
      </c>
      <c r="D5908" s="4" t="s">
        <v>1219</v>
      </c>
      <c r="E5908" s="4" t="s">
        <v>257</v>
      </c>
      <c r="F5908" s="4">
        <v>5</v>
      </c>
      <c r="G5908" s="4">
        <v>4</v>
      </c>
      <c r="H5908" s="4">
        <v>5</v>
      </c>
      <c r="I5908" s="4">
        <v>5</v>
      </c>
      <c r="J5908" s="4">
        <v>5</v>
      </c>
      <c r="K5908" s="4">
        <v>5</v>
      </c>
      <c r="L5908" s="4">
        <v>5</v>
      </c>
      <c r="M5908" s="4">
        <v>5</v>
      </c>
      <c r="N5908" s="4">
        <v>5</v>
      </c>
      <c r="O5908" s="4">
        <v>5</v>
      </c>
      <c r="P5908" s="4">
        <v>5</v>
      </c>
      <c r="Q5908" s="9">
        <f t="shared" si="278"/>
        <v>6.010416666666666E-2</v>
      </c>
      <c r="R5908" s="4">
        <f t="shared" si="276"/>
        <v>40688.986770833333</v>
      </c>
      <c r="S5908" s="4">
        <v>0.59789625592183282</v>
      </c>
      <c r="T5908" s="4" t="str">
        <f>VLOOKUP(E5908,Sheet2!$A$2:$E$137,5,FALSE)</f>
        <v>PE</v>
      </c>
      <c r="U5908" s="4">
        <f>VLOOKUP($T5908,Sheet4!$H$1106:$M$1351,surveys!U$1+1,FALSE)</f>
        <v>0.72198977606004955</v>
      </c>
      <c r="V5908" s="4">
        <f>VLOOKUP($T5908,Sheet4!$H$1106:$M$1351,surveys!V$1+1,FALSE)</f>
        <v>0.80048106510681327</v>
      </c>
      <c r="W5908" s="4">
        <f>VLOOKUP($T5908,Sheet4!$H$1106:$M$1351,surveys!W$1+1,FALSE)</f>
        <v>0.87637199718072256</v>
      </c>
      <c r="X5908" s="4">
        <f>VLOOKUP($T5908,Sheet4!$H$1106:$M$1351,surveys!X$1+1,FALSE)</f>
        <v>0.94612139857884603</v>
      </c>
      <c r="Y5908" s="4">
        <f>VLOOKUP($T5908,Sheet4!$H$1106:$M$1351,surveys!Y$1+1,FALSE)</f>
        <v>1</v>
      </c>
      <c r="Z5908" s="4">
        <f t="shared" si="277"/>
        <v>1</v>
      </c>
      <c r="AA5908" s="4" t="str">
        <f>VLOOKUP(T5908&amp;"-"&amp;Z5908,Sheet4!$W$2:$AA$1100,3,FALSE)</f>
        <v>Lima</v>
      </c>
      <c r="AB5908" s="4">
        <f>VLOOKUP(T5908&amp;"-"&amp;Z5908,Sheet4!$W$2:$AA$1100,4,FALSE)</f>
        <v>-12.04318</v>
      </c>
      <c r="AC5908" s="4">
        <f>VLOOKUP(T5908&amp;"-"&amp;Z5908,Sheet4!$W$2:$AA$1100,5,FALSE)</f>
        <v>-77.028239999999997</v>
      </c>
    </row>
    <row r="5909" spans="1:29">
      <c r="A5909" s="6">
        <v>40688</v>
      </c>
      <c r="B5909" s="7">
        <v>0.98751157407407408</v>
      </c>
      <c r="C5909" s="4" t="s">
        <v>1213</v>
      </c>
      <c r="D5909" s="4" t="s">
        <v>1216</v>
      </c>
      <c r="E5909" s="4" t="s">
        <v>19</v>
      </c>
      <c r="F5909" s="4">
        <v>5</v>
      </c>
      <c r="G5909" s="4">
        <v>5</v>
      </c>
      <c r="H5909" s="4">
        <v>4</v>
      </c>
      <c r="I5909" s="4">
        <v>5</v>
      </c>
      <c r="J5909" s="4">
        <v>5</v>
      </c>
      <c r="K5909" s="4">
        <v>5</v>
      </c>
      <c r="L5909" s="4">
        <v>5</v>
      </c>
      <c r="M5909" s="4">
        <v>5</v>
      </c>
      <c r="N5909" s="4">
        <v>5</v>
      </c>
      <c r="O5909" s="4">
        <v>5</v>
      </c>
      <c r="P5909" s="4">
        <v>5</v>
      </c>
      <c r="Q5909" s="9">
        <f t="shared" si="278"/>
        <v>6.1273148148148153E-2</v>
      </c>
      <c r="R5909" s="4">
        <f t="shared" si="276"/>
        <v>40688.987511574072</v>
      </c>
      <c r="S5909" s="4">
        <v>0.15457660104800031</v>
      </c>
      <c r="T5909" s="4" t="str">
        <f>VLOOKUP(E5909,Sheet2!$A$2:$E$137,5,FALSE)</f>
        <v>HU</v>
      </c>
      <c r="U5909" s="4">
        <f>VLOOKUP($T5909,Sheet4!$H$1106:$M$1351,surveys!U$1+1,FALSE)</f>
        <v>0.70836665732550796</v>
      </c>
      <c r="V5909" s="4">
        <f>VLOOKUP($T5909,Sheet4!$H$1106:$M$1351,surveys!V$1+1,FALSE)</f>
        <v>0.79361649434247361</v>
      </c>
      <c r="W5909" s="4">
        <f>VLOOKUP($T5909,Sheet4!$H$1106:$M$1351,surveys!W$1+1,FALSE)</f>
        <v>0.86571617940203494</v>
      </c>
      <c r="X5909" s="4">
        <f>VLOOKUP($T5909,Sheet4!$H$1106:$M$1351,surveys!X$1+1,FALSE)</f>
        <v>0.93457750328785116</v>
      </c>
      <c r="Y5909" s="4">
        <f>VLOOKUP($T5909,Sheet4!$H$1106:$M$1351,surveys!Y$1+1,FALSE)</f>
        <v>1</v>
      </c>
      <c r="Z5909" s="4">
        <f t="shared" si="277"/>
        <v>1</v>
      </c>
      <c r="AA5909" s="4" t="str">
        <f>VLOOKUP(T5909&amp;"-"&amp;Z5909,Sheet4!$W$2:$AA$1100,3,FALSE)</f>
        <v>Budapest</v>
      </c>
      <c r="AB5909" s="4">
        <f>VLOOKUP(T5909&amp;"-"&amp;Z5909,Sheet4!$W$2:$AA$1100,4,FALSE)</f>
        <v>47.498010000000001</v>
      </c>
      <c r="AC5909" s="4">
        <f>VLOOKUP(T5909&amp;"-"&amp;Z5909,Sheet4!$W$2:$AA$1100,5,FALSE)</f>
        <v>19.039909999999999</v>
      </c>
    </row>
    <row r="5910" spans="1:29">
      <c r="A5910" s="6">
        <v>40688</v>
      </c>
      <c r="B5910" s="7">
        <v>0.99021990740740751</v>
      </c>
      <c r="C5910" s="4" t="s">
        <v>1213</v>
      </c>
      <c r="D5910" s="4" t="s">
        <v>1224</v>
      </c>
      <c r="E5910" s="4" t="s">
        <v>17</v>
      </c>
      <c r="F5910" s="4">
        <v>3</v>
      </c>
      <c r="G5910" s="4">
        <v>3</v>
      </c>
      <c r="H5910" s="4">
        <v>5</v>
      </c>
      <c r="I5910" s="4">
        <v>3</v>
      </c>
      <c r="J5910" s="4">
        <v>5</v>
      </c>
      <c r="K5910" s="4">
        <v>4</v>
      </c>
      <c r="L5910" s="4">
        <v>3</v>
      </c>
      <c r="M5910" s="4">
        <v>5</v>
      </c>
      <c r="N5910" s="4">
        <v>5</v>
      </c>
      <c r="O5910" s="4">
        <v>3</v>
      </c>
      <c r="P5910" s="4">
        <v>5</v>
      </c>
      <c r="Q5910" s="9">
        <f t="shared" si="278"/>
        <v>6.2592592592592602E-2</v>
      </c>
      <c r="R5910" s="4">
        <f t="shared" si="276"/>
        <v>40688.990219907406</v>
      </c>
      <c r="S5910" s="4">
        <v>0.69339057617727962</v>
      </c>
      <c r="T5910" s="4" t="str">
        <f>VLOOKUP(E5910,Sheet2!$A$2:$E$137,5,FALSE)</f>
        <v>AU</v>
      </c>
      <c r="U5910" s="4">
        <f>VLOOKUP($T5910,Sheet4!$H$1106:$M$1351,surveys!U$1+1,FALSE)</f>
        <v>0.37870730546462306</v>
      </c>
      <c r="V5910" s="4">
        <f>VLOOKUP($T5910,Sheet4!$H$1106:$M$1351,surveys!V$1+1,FALSE)</f>
        <v>0.70016181281367551</v>
      </c>
      <c r="W5910" s="4">
        <f>VLOOKUP($T5910,Sheet4!$H$1106:$M$1351,surveys!W$1+1,FALSE)</f>
        <v>0.82483308340835682</v>
      </c>
      <c r="X5910" s="4">
        <f>VLOOKUP($T5910,Sheet4!$H$1106:$M$1351,surveys!X$1+1,FALSE)</f>
        <v>0.91739988860880706</v>
      </c>
      <c r="Y5910" s="4">
        <f>VLOOKUP($T5910,Sheet4!$H$1106:$M$1351,surveys!Y$1+1,FALSE)</f>
        <v>1</v>
      </c>
      <c r="Z5910" s="4">
        <f t="shared" si="277"/>
        <v>2</v>
      </c>
      <c r="AA5910" s="4" t="str">
        <f>VLOOKUP(T5910&amp;"-"&amp;Z5910,Sheet4!$W$2:$AA$1100,3,FALSE)</f>
        <v>Melbourne</v>
      </c>
      <c r="AB5910" s="4">
        <f>VLOOKUP(T5910&amp;"-"&amp;Z5910,Sheet4!$W$2:$AA$1100,4,FALSE)</f>
        <v>-37.814</v>
      </c>
      <c r="AC5910" s="4">
        <f>VLOOKUP(T5910&amp;"-"&amp;Z5910,Sheet4!$W$2:$AA$1100,5,FALSE)</f>
        <v>144.96332000000001</v>
      </c>
    </row>
    <row r="5911" spans="1:29">
      <c r="A5911" s="6">
        <v>40688</v>
      </c>
      <c r="B5911" s="7">
        <v>0.99729166666666658</v>
      </c>
      <c r="C5911" s="4" t="s">
        <v>1213</v>
      </c>
      <c r="D5911" s="4" t="s">
        <v>1217</v>
      </c>
      <c r="E5911" s="4" t="s">
        <v>39</v>
      </c>
      <c r="F5911" s="4">
        <v>3</v>
      </c>
      <c r="G5911" s="4">
        <v>4</v>
      </c>
      <c r="H5911" s="4">
        <v>5</v>
      </c>
      <c r="I5911" s="4">
        <v>3</v>
      </c>
      <c r="J5911" s="4">
        <v>5</v>
      </c>
      <c r="K5911" s="4">
        <v>5</v>
      </c>
      <c r="L5911" s="4">
        <v>3</v>
      </c>
      <c r="M5911" s="4">
        <v>5</v>
      </c>
      <c r="N5911" s="4">
        <v>5</v>
      </c>
      <c r="O5911" s="4">
        <v>3</v>
      </c>
      <c r="P5911" s="4">
        <v>5</v>
      </c>
      <c r="Q5911" s="9">
        <f t="shared" si="278"/>
        <v>6.8136574074074072E-2</v>
      </c>
      <c r="R5911" s="4">
        <f t="shared" si="276"/>
        <v>40688.997291666667</v>
      </c>
      <c r="S5911" s="4">
        <v>0.88562298713457932</v>
      </c>
      <c r="T5911" s="4" t="str">
        <f>VLOOKUP(E5911,Sheet2!$A$2:$E$137,5,FALSE)</f>
        <v>CL</v>
      </c>
      <c r="U5911" s="4">
        <f>VLOOKUP($T5911,Sheet4!$H$1106:$M$1351,surveys!U$1+1,FALSE)</f>
        <v>0.77588605933105281</v>
      </c>
      <c r="V5911" s="4">
        <f>VLOOKUP($T5911,Sheet4!$H$1106:$M$1351,surveys!V$1+1,FALSE)</f>
        <v>0.85775525166800515</v>
      </c>
      <c r="W5911" s="4">
        <f>VLOOKUP($T5911,Sheet4!$H$1106:$M$1351,surveys!W$1+1,FALSE)</f>
        <v>0.9074512758994524</v>
      </c>
      <c r="X5911" s="4">
        <f>VLOOKUP($T5911,Sheet4!$H$1106:$M$1351,surveys!X$1+1,FALSE)</f>
        <v>0.95469627846018545</v>
      </c>
      <c r="Y5911" s="4">
        <f>VLOOKUP($T5911,Sheet4!$H$1106:$M$1351,surveys!Y$1+1,FALSE)</f>
        <v>1</v>
      </c>
      <c r="Z5911" s="4">
        <f t="shared" si="277"/>
        <v>3</v>
      </c>
      <c r="AA5911" s="4" t="str">
        <f>VLOOKUP(T5911&amp;"-"&amp;Z5911,Sheet4!$W$2:$AA$1100,3,FALSE)</f>
        <v>Antofagasta</v>
      </c>
      <c r="AB5911" s="4">
        <f>VLOOKUP(T5911&amp;"-"&amp;Z5911,Sheet4!$W$2:$AA$1100,4,FALSE)</f>
        <v>-23.65</v>
      </c>
      <c r="AC5911" s="4">
        <f>VLOOKUP(T5911&amp;"-"&amp;Z5911,Sheet4!$W$2:$AA$1100,5,FALSE)</f>
        <v>-70.400000000000006</v>
      </c>
    </row>
    <row r="5912" spans="1:29">
      <c r="A5912" s="6">
        <v>40688</v>
      </c>
      <c r="B5912" s="7">
        <v>0.99986111111111109</v>
      </c>
      <c r="C5912" s="4" t="s">
        <v>1213</v>
      </c>
      <c r="D5912" s="4" t="s">
        <v>1214</v>
      </c>
      <c r="E5912" s="4" t="s">
        <v>42</v>
      </c>
      <c r="F5912" s="4">
        <v>5</v>
      </c>
      <c r="G5912" s="4">
        <v>5</v>
      </c>
      <c r="H5912" s="4">
        <v>5</v>
      </c>
      <c r="I5912" s="4">
        <v>5</v>
      </c>
      <c r="J5912" s="4">
        <v>5</v>
      </c>
      <c r="K5912" s="4">
        <v>5</v>
      </c>
      <c r="L5912" s="4">
        <v>5</v>
      </c>
      <c r="M5912" s="4">
        <v>5</v>
      </c>
      <c r="N5912" s="4">
        <v>5</v>
      </c>
      <c r="O5912" s="4">
        <v>5</v>
      </c>
      <c r="P5912" s="4">
        <v>5</v>
      </c>
      <c r="Q5912" s="9">
        <f t="shared" si="278"/>
        <v>6.8877314814814822E-2</v>
      </c>
      <c r="R5912" s="4">
        <f t="shared" si="276"/>
        <v>40688.999861111108</v>
      </c>
      <c r="S5912" s="4">
        <v>0.62803314037456737</v>
      </c>
      <c r="T5912" s="4" t="str">
        <f>VLOOKUP(E5912,Sheet2!$A$2:$E$137,5,FALSE)</f>
        <v>SE</v>
      </c>
      <c r="U5912" s="4">
        <f>VLOOKUP($T5912,Sheet4!$H$1106:$M$1351,surveys!U$1+1,FALSE)</f>
        <v>0.55292840835143986</v>
      </c>
      <c r="V5912" s="4">
        <f>VLOOKUP($T5912,Sheet4!$H$1106:$M$1351,surveys!V$1+1,FALSE)</f>
        <v>0.77531759074415163</v>
      </c>
      <c r="W5912" s="4">
        <f>VLOOKUP($T5912,Sheet4!$H$1106:$M$1351,surveys!W$1+1,FALSE)</f>
        <v>0.89070599005150708</v>
      </c>
      <c r="X5912" s="4">
        <f>VLOOKUP($T5912,Sheet4!$H$1106:$M$1351,surveys!X$1+1,FALSE)</f>
        <v>0.9470590181653743</v>
      </c>
      <c r="Y5912" s="4">
        <f>VLOOKUP($T5912,Sheet4!$H$1106:$M$1351,surveys!Y$1+1,FALSE)</f>
        <v>1</v>
      </c>
      <c r="Z5912" s="4">
        <f t="shared" si="277"/>
        <v>2</v>
      </c>
      <c r="AA5912" s="4" t="str">
        <f>VLOOKUP(T5912&amp;"-"&amp;Z5912,Sheet4!$W$2:$AA$1100,3,FALSE)</f>
        <v>Goeteborg</v>
      </c>
      <c r="AB5912" s="4">
        <f>VLOOKUP(T5912&amp;"-"&amp;Z5912,Sheet4!$W$2:$AA$1100,4,FALSE)</f>
        <v>57.707160000000002</v>
      </c>
      <c r="AC5912" s="4">
        <f>VLOOKUP(T5912&amp;"-"&amp;Z5912,Sheet4!$W$2:$AA$1100,5,FALSE)</f>
        <v>11.96679</v>
      </c>
    </row>
    <row r="5913" spans="1:29">
      <c r="A5913" s="6">
        <v>40687</v>
      </c>
      <c r="B5913" s="7">
        <v>0.2717013888888889</v>
      </c>
      <c r="C5913" s="4" t="s">
        <v>1213</v>
      </c>
      <c r="D5913" s="4" t="s">
        <v>1214</v>
      </c>
      <c r="E5913" s="4" t="s">
        <v>11</v>
      </c>
      <c r="F5913" s="4">
        <v>5</v>
      </c>
      <c r="G5913" s="4">
        <v>1</v>
      </c>
      <c r="H5913" s="4">
        <v>4</v>
      </c>
      <c r="I5913" s="4">
        <v>3</v>
      </c>
      <c r="J5913" s="4">
        <v>5</v>
      </c>
      <c r="K5913" s="4">
        <v>4</v>
      </c>
      <c r="L5913" s="4">
        <v>3</v>
      </c>
      <c r="M5913" s="4">
        <v>5</v>
      </c>
      <c r="N5913" s="4">
        <v>5</v>
      </c>
      <c r="O5913" s="4">
        <v>5</v>
      </c>
      <c r="P5913" s="4">
        <v>5</v>
      </c>
      <c r="Q5913" s="9">
        <f t="shared" si="278"/>
        <v>5.033564814814815E-2</v>
      </c>
      <c r="R5913" s="4">
        <f t="shared" si="276"/>
        <v>40687.271701388891</v>
      </c>
      <c r="S5913" s="4">
        <v>0.17278584136354969</v>
      </c>
      <c r="T5913" s="4" t="str">
        <f>VLOOKUP(E5913,Sheet2!$A$2:$E$137,5,FALSE)</f>
        <v>FR</v>
      </c>
      <c r="U5913" s="4">
        <f>VLOOKUP($T5913,Sheet4!$H$1106:$M$1351,surveys!U$1+1,FALSE)</f>
        <v>0.51193913659220647</v>
      </c>
      <c r="V5913" s="4">
        <f>VLOOKUP($T5913,Sheet4!$H$1106:$M$1351,surveys!V$1+1,FALSE)</f>
        <v>0.70220575033861143</v>
      </c>
      <c r="W5913" s="4">
        <f>VLOOKUP($T5913,Sheet4!$H$1106:$M$1351,surveys!W$1+1,FALSE)</f>
        <v>0.81527182039156842</v>
      </c>
      <c r="X5913" s="4">
        <f>VLOOKUP($T5913,Sheet4!$H$1106:$M$1351,surveys!X$1+1,FALSE)</f>
        <v>0.91893911792009964</v>
      </c>
      <c r="Y5913" s="4">
        <f>VLOOKUP($T5913,Sheet4!$H$1106:$M$1351,surveys!Y$1+1,FALSE)</f>
        <v>1</v>
      </c>
      <c r="Z5913" s="4">
        <f t="shared" si="277"/>
        <v>1</v>
      </c>
      <c r="AA5913" s="4" t="str">
        <f>VLOOKUP(T5913&amp;"-"&amp;Z5913,Sheet4!$W$2:$AA$1100,3,FALSE)</f>
        <v>Paris</v>
      </c>
      <c r="AB5913" s="4">
        <f>VLOOKUP(T5913&amp;"-"&amp;Z5913,Sheet4!$W$2:$AA$1100,4,FALSE)</f>
        <v>48.853409999999997</v>
      </c>
      <c r="AC5913" s="4">
        <f>VLOOKUP(T5913&amp;"-"&amp;Z5913,Sheet4!$W$2:$AA$1100,5,FALSE)</f>
        <v>2.3488000000000002</v>
      </c>
    </row>
    <row r="5914" spans="1:29">
      <c r="A5914" s="6">
        <v>40687</v>
      </c>
      <c r="B5914" s="7">
        <v>0.82696759259259256</v>
      </c>
      <c r="C5914" s="4" t="s">
        <v>1213</v>
      </c>
      <c r="D5914" s="4" t="s">
        <v>1217</v>
      </c>
      <c r="E5914" s="4" t="s">
        <v>11</v>
      </c>
      <c r="F5914" s="4">
        <v>1</v>
      </c>
      <c r="G5914" s="4">
        <v>5</v>
      </c>
      <c r="H5914" s="4">
        <v>3</v>
      </c>
      <c r="I5914" s="4">
        <v>0</v>
      </c>
      <c r="J5914" s="4">
        <v>1</v>
      </c>
      <c r="K5914" s="4">
        <v>0</v>
      </c>
      <c r="L5914" s="4">
        <v>4</v>
      </c>
      <c r="M5914" s="4">
        <v>2</v>
      </c>
      <c r="N5914" s="4">
        <v>5</v>
      </c>
      <c r="O5914" s="4">
        <v>0</v>
      </c>
      <c r="P5914" s="4">
        <v>0</v>
      </c>
      <c r="Q5914" s="9">
        <f t="shared" si="278"/>
        <v>1.9131944444444444E-2</v>
      </c>
      <c r="R5914" s="4">
        <f t="shared" si="276"/>
        <v>40687.826967592591</v>
      </c>
      <c r="S5914" s="4">
        <v>7.4728279559322042E-2</v>
      </c>
      <c r="T5914" s="4" t="str">
        <f>VLOOKUP(E5914,Sheet2!$A$2:$E$137,5,FALSE)</f>
        <v>FR</v>
      </c>
      <c r="U5914" s="4">
        <f>VLOOKUP($T5914,Sheet4!$H$1106:$M$1351,surveys!U$1+1,FALSE)</f>
        <v>0.51193913659220647</v>
      </c>
      <c r="V5914" s="4">
        <f>VLOOKUP($T5914,Sheet4!$H$1106:$M$1351,surveys!V$1+1,FALSE)</f>
        <v>0.70220575033861143</v>
      </c>
      <c r="W5914" s="4">
        <f>VLOOKUP($T5914,Sheet4!$H$1106:$M$1351,surveys!W$1+1,FALSE)</f>
        <v>0.81527182039156842</v>
      </c>
      <c r="X5914" s="4">
        <f>VLOOKUP($T5914,Sheet4!$H$1106:$M$1351,surveys!X$1+1,FALSE)</f>
        <v>0.91893911792009964</v>
      </c>
      <c r="Y5914" s="4">
        <f>VLOOKUP($T5914,Sheet4!$H$1106:$M$1351,surveys!Y$1+1,FALSE)</f>
        <v>1</v>
      </c>
      <c r="Z5914" s="4">
        <f t="shared" si="277"/>
        <v>1</v>
      </c>
      <c r="AA5914" s="4" t="str">
        <f>VLOOKUP(T5914&amp;"-"&amp;Z5914,Sheet4!$W$2:$AA$1100,3,FALSE)</f>
        <v>Paris</v>
      </c>
      <c r="AB5914" s="4">
        <f>VLOOKUP(T5914&amp;"-"&amp;Z5914,Sheet4!$W$2:$AA$1100,4,FALSE)</f>
        <v>48.853409999999997</v>
      </c>
      <c r="AC5914" s="4">
        <f>VLOOKUP(T5914&amp;"-"&amp;Z5914,Sheet4!$W$2:$AA$1100,5,FALSE)</f>
        <v>2.3488000000000002</v>
      </c>
    </row>
    <row r="5915" spans="1:29">
      <c r="A5915" s="6">
        <v>40687</v>
      </c>
      <c r="B5915" s="7">
        <v>0.32636574074074076</v>
      </c>
      <c r="C5915" s="4" t="s">
        <v>1213</v>
      </c>
      <c r="D5915" s="4" t="s">
        <v>1217</v>
      </c>
      <c r="E5915" s="4" t="s">
        <v>11</v>
      </c>
      <c r="F5915" s="4">
        <v>1</v>
      </c>
      <c r="G5915" s="4">
        <v>5</v>
      </c>
      <c r="H5915" s="4">
        <v>3</v>
      </c>
      <c r="I5915" s="4">
        <v>0</v>
      </c>
      <c r="J5915" s="4">
        <v>1</v>
      </c>
      <c r="K5915" s="4">
        <v>0</v>
      </c>
      <c r="L5915" s="4">
        <v>4</v>
      </c>
      <c r="M5915" s="4">
        <v>2</v>
      </c>
      <c r="N5915" s="4">
        <v>5</v>
      </c>
      <c r="O5915" s="4">
        <v>0</v>
      </c>
      <c r="P5915" s="4">
        <v>0</v>
      </c>
      <c r="Q5915" s="9">
        <f t="shared" si="278"/>
        <v>1.8530092592592595E-2</v>
      </c>
      <c r="R5915" s="4">
        <f t="shared" si="276"/>
        <v>40687.326365740744</v>
      </c>
      <c r="S5915" s="4">
        <v>0.65857157020779944</v>
      </c>
      <c r="T5915" s="4" t="str">
        <f>VLOOKUP(E5915,Sheet2!$A$2:$E$137,5,FALSE)</f>
        <v>FR</v>
      </c>
      <c r="U5915" s="4">
        <f>VLOOKUP($T5915,Sheet4!$H$1106:$M$1351,surveys!U$1+1,FALSE)</f>
        <v>0.51193913659220647</v>
      </c>
      <c r="V5915" s="4">
        <f>VLOOKUP($T5915,Sheet4!$H$1106:$M$1351,surveys!V$1+1,FALSE)</f>
        <v>0.70220575033861143</v>
      </c>
      <c r="W5915" s="4">
        <f>VLOOKUP($T5915,Sheet4!$H$1106:$M$1351,surveys!W$1+1,FALSE)</f>
        <v>0.81527182039156842</v>
      </c>
      <c r="X5915" s="4">
        <f>VLOOKUP($T5915,Sheet4!$H$1106:$M$1351,surveys!X$1+1,FALSE)</f>
        <v>0.91893911792009964</v>
      </c>
      <c r="Y5915" s="4">
        <f>VLOOKUP($T5915,Sheet4!$H$1106:$M$1351,surveys!Y$1+1,FALSE)</f>
        <v>1</v>
      </c>
      <c r="Z5915" s="4">
        <f t="shared" si="277"/>
        <v>2</v>
      </c>
      <c r="AA5915" s="4" t="str">
        <f>VLOOKUP(T5915&amp;"-"&amp;Z5915,Sheet4!$W$2:$AA$1100,3,FALSE)</f>
        <v>Marseille</v>
      </c>
      <c r="AB5915" s="4">
        <f>VLOOKUP(T5915&amp;"-"&amp;Z5915,Sheet4!$W$2:$AA$1100,4,FALSE)</f>
        <v>43.296950000000002</v>
      </c>
      <c r="AC5915" s="4">
        <f>VLOOKUP(T5915&amp;"-"&amp;Z5915,Sheet4!$W$2:$AA$1100,5,FALSE)</f>
        <v>5.3810700000000002</v>
      </c>
    </row>
    <row r="5916" spans="1:29">
      <c r="A5916" s="6">
        <v>40687</v>
      </c>
      <c r="B5916" s="7">
        <v>0.35166666666666663</v>
      </c>
      <c r="C5916" s="4" t="s">
        <v>1215</v>
      </c>
      <c r="D5916" s="4" t="s">
        <v>1216</v>
      </c>
      <c r="E5916" s="4" t="s">
        <v>11</v>
      </c>
      <c r="F5916" s="4">
        <v>1</v>
      </c>
      <c r="G5916" s="4">
        <v>1</v>
      </c>
      <c r="H5916" s="4">
        <v>1</v>
      </c>
      <c r="I5916" s="4">
        <v>5</v>
      </c>
      <c r="J5916" s="4">
        <v>3</v>
      </c>
      <c r="K5916" s="4">
        <v>1</v>
      </c>
      <c r="L5916" s="4">
        <v>1</v>
      </c>
      <c r="M5916" s="4">
        <v>5</v>
      </c>
      <c r="N5916" s="4">
        <v>5</v>
      </c>
      <c r="O5916" s="4">
        <v>3</v>
      </c>
      <c r="P5916" s="4">
        <v>5</v>
      </c>
      <c r="Q5916" s="9">
        <f t="shared" si="278"/>
        <v>3.619212962962963E-2</v>
      </c>
      <c r="R5916" s="4">
        <f t="shared" si="276"/>
        <v>40687.351666666669</v>
      </c>
      <c r="S5916" s="4">
        <v>0.46404256676401356</v>
      </c>
      <c r="T5916" s="4" t="str">
        <f>VLOOKUP(E5916,Sheet2!$A$2:$E$137,5,FALSE)</f>
        <v>FR</v>
      </c>
      <c r="U5916" s="4">
        <f>VLOOKUP($T5916,Sheet4!$H$1106:$M$1351,surveys!U$1+1,FALSE)</f>
        <v>0.51193913659220647</v>
      </c>
      <c r="V5916" s="4">
        <f>VLOOKUP($T5916,Sheet4!$H$1106:$M$1351,surveys!V$1+1,FALSE)</f>
        <v>0.70220575033861143</v>
      </c>
      <c r="W5916" s="4">
        <f>VLOOKUP($T5916,Sheet4!$H$1106:$M$1351,surveys!W$1+1,FALSE)</f>
        <v>0.81527182039156842</v>
      </c>
      <c r="X5916" s="4">
        <f>VLOOKUP($T5916,Sheet4!$H$1106:$M$1351,surveys!X$1+1,FALSE)</f>
        <v>0.91893911792009964</v>
      </c>
      <c r="Y5916" s="4">
        <f>VLOOKUP($T5916,Sheet4!$H$1106:$M$1351,surveys!Y$1+1,FALSE)</f>
        <v>1</v>
      </c>
      <c r="Z5916" s="4">
        <f t="shared" si="277"/>
        <v>1</v>
      </c>
      <c r="AA5916" s="4" t="str">
        <f>VLOOKUP(T5916&amp;"-"&amp;Z5916,Sheet4!$W$2:$AA$1100,3,FALSE)</f>
        <v>Paris</v>
      </c>
      <c r="AB5916" s="4">
        <f>VLOOKUP(T5916&amp;"-"&amp;Z5916,Sheet4!$W$2:$AA$1100,4,FALSE)</f>
        <v>48.853409999999997</v>
      </c>
      <c r="AC5916" s="4">
        <f>VLOOKUP(T5916&amp;"-"&amp;Z5916,Sheet4!$W$2:$AA$1100,5,FALSE)</f>
        <v>2.3488000000000002</v>
      </c>
    </row>
    <row r="5917" spans="1:29">
      <c r="A5917" s="6">
        <v>40687</v>
      </c>
      <c r="B5917" s="7">
        <v>0.36155092592592591</v>
      </c>
      <c r="C5917" s="4" t="s">
        <v>1215</v>
      </c>
      <c r="D5917" s="4" t="s">
        <v>1214</v>
      </c>
      <c r="E5917" s="4" t="s">
        <v>33</v>
      </c>
      <c r="F5917" s="4">
        <v>2</v>
      </c>
      <c r="G5917" s="4">
        <v>1</v>
      </c>
      <c r="H5917" s="4">
        <v>5</v>
      </c>
      <c r="I5917" s="4">
        <v>5</v>
      </c>
      <c r="J5917" s="4">
        <v>5</v>
      </c>
      <c r="K5917" s="4">
        <v>4</v>
      </c>
      <c r="L5917" s="4">
        <v>5</v>
      </c>
      <c r="M5917" s="4">
        <v>3</v>
      </c>
      <c r="N5917" s="4">
        <v>1</v>
      </c>
      <c r="O5917" s="4">
        <v>1</v>
      </c>
      <c r="P5917" s="4">
        <v>4</v>
      </c>
      <c r="Q5917" s="9">
        <f t="shared" si="278"/>
        <v>4.2662037037037033E-2</v>
      </c>
      <c r="R5917" s="4">
        <f t="shared" si="276"/>
        <v>40687.361550925925</v>
      </c>
      <c r="S5917" s="4">
        <v>0.44168075980392585</v>
      </c>
      <c r="T5917" s="4" t="str">
        <f>VLOOKUP(E5917,Sheet2!$A$2:$E$137,5,FALSE)</f>
        <v>IT</v>
      </c>
      <c r="U5917" s="4">
        <f>VLOOKUP($T5917,Sheet4!$H$1106:$M$1351,surveys!U$1+1,FALSE)</f>
        <v>0.40073733113706772</v>
      </c>
      <c r="V5917" s="4">
        <f>VLOOKUP($T5917,Sheet4!$H$1106:$M$1351,surveys!V$1+1,FALSE)</f>
        <v>0.60502083075372182</v>
      </c>
      <c r="W5917" s="4">
        <f>VLOOKUP($T5917,Sheet4!$H$1106:$M$1351,surveys!W$1+1,FALSE)</f>
        <v>0.75963680320784854</v>
      </c>
      <c r="X5917" s="4">
        <f>VLOOKUP($T5917,Sheet4!$H$1106:$M$1351,surveys!X$1+1,FALSE)</f>
        <v>0.89491209934724891</v>
      </c>
      <c r="Y5917" s="4">
        <f>VLOOKUP($T5917,Sheet4!$H$1106:$M$1351,surveys!Y$1+1,FALSE)</f>
        <v>1</v>
      </c>
      <c r="Z5917" s="4">
        <f t="shared" si="277"/>
        <v>2</v>
      </c>
      <c r="AA5917" s="4" t="str">
        <f>VLOOKUP(T5917&amp;"-"&amp;Z5917,Sheet4!$W$2:$AA$1100,3,FALSE)</f>
        <v>Milan</v>
      </c>
      <c r="AB5917" s="4">
        <f>VLOOKUP(T5917&amp;"-"&amp;Z5917,Sheet4!$W$2:$AA$1100,4,FALSE)</f>
        <v>45.464269999999999</v>
      </c>
      <c r="AC5917" s="4">
        <f>VLOOKUP(T5917&amp;"-"&amp;Z5917,Sheet4!$W$2:$AA$1100,5,FALSE)</f>
        <v>9.1895100000000003</v>
      </c>
    </row>
    <row r="5918" spans="1:29">
      <c r="A5918" s="6">
        <v>40687</v>
      </c>
      <c r="B5918" s="7">
        <v>0.36934027777777773</v>
      </c>
      <c r="C5918" s="4" t="s">
        <v>1215</v>
      </c>
      <c r="D5918" s="4" t="s">
        <v>1214</v>
      </c>
      <c r="E5918" s="4" t="s">
        <v>11</v>
      </c>
      <c r="F5918" s="4">
        <v>4</v>
      </c>
      <c r="G5918" s="4">
        <v>1</v>
      </c>
      <c r="H5918" s="4">
        <v>3</v>
      </c>
      <c r="I5918" s="4">
        <v>1</v>
      </c>
      <c r="J5918" s="4">
        <v>5</v>
      </c>
      <c r="K5918" s="4">
        <v>1</v>
      </c>
      <c r="L5918" s="4">
        <v>1</v>
      </c>
      <c r="M5918" s="4">
        <v>1</v>
      </c>
      <c r="N5918" s="4">
        <v>5</v>
      </c>
      <c r="O5918" s="4">
        <v>1</v>
      </c>
      <c r="P5918" s="4">
        <v>1</v>
      </c>
      <c r="Q5918" s="9">
        <f t="shared" si="278"/>
        <v>4.8819444444444443E-2</v>
      </c>
      <c r="R5918" s="4">
        <f t="shared" si="276"/>
        <v>40687.369340277779</v>
      </c>
      <c r="S5918" s="4">
        <v>0.37069299258367661</v>
      </c>
      <c r="T5918" s="4" t="str">
        <f>VLOOKUP(E5918,Sheet2!$A$2:$E$137,5,FALSE)</f>
        <v>FR</v>
      </c>
      <c r="U5918" s="4">
        <f>VLOOKUP($T5918,Sheet4!$H$1106:$M$1351,surveys!U$1+1,FALSE)</f>
        <v>0.51193913659220647</v>
      </c>
      <c r="V5918" s="4">
        <f>VLOOKUP($T5918,Sheet4!$H$1106:$M$1351,surveys!V$1+1,FALSE)</f>
        <v>0.70220575033861143</v>
      </c>
      <c r="W5918" s="4">
        <f>VLOOKUP($T5918,Sheet4!$H$1106:$M$1351,surveys!W$1+1,FALSE)</f>
        <v>0.81527182039156842</v>
      </c>
      <c r="X5918" s="4">
        <f>VLOOKUP($T5918,Sheet4!$H$1106:$M$1351,surveys!X$1+1,FALSE)</f>
        <v>0.91893911792009964</v>
      </c>
      <c r="Y5918" s="4">
        <f>VLOOKUP($T5918,Sheet4!$H$1106:$M$1351,surveys!Y$1+1,FALSE)</f>
        <v>1</v>
      </c>
      <c r="Z5918" s="4">
        <f t="shared" si="277"/>
        <v>1</v>
      </c>
      <c r="AA5918" s="4" t="str">
        <f>VLOOKUP(T5918&amp;"-"&amp;Z5918,Sheet4!$W$2:$AA$1100,3,FALSE)</f>
        <v>Paris</v>
      </c>
      <c r="AB5918" s="4">
        <f>VLOOKUP(T5918&amp;"-"&amp;Z5918,Sheet4!$W$2:$AA$1100,4,FALSE)</f>
        <v>48.853409999999997</v>
      </c>
      <c r="AC5918" s="4">
        <f>VLOOKUP(T5918&amp;"-"&amp;Z5918,Sheet4!$W$2:$AA$1100,5,FALSE)</f>
        <v>2.3488000000000002</v>
      </c>
    </row>
    <row r="5919" spans="1:29">
      <c r="A5919" s="6">
        <v>40687</v>
      </c>
      <c r="B5919" s="7">
        <v>0.39072916666666663</v>
      </c>
      <c r="C5919" s="4" t="s">
        <v>1213</v>
      </c>
      <c r="D5919" s="4" t="s">
        <v>1217</v>
      </c>
      <c r="E5919" s="4" t="s">
        <v>52</v>
      </c>
      <c r="F5919" s="4">
        <v>4</v>
      </c>
      <c r="G5919" s="4">
        <v>3</v>
      </c>
      <c r="H5919" s="4">
        <v>3</v>
      </c>
      <c r="I5919" s="4">
        <v>3</v>
      </c>
      <c r="J5919" s="4">
        <v>5</v>
      </c>
      <c r="K5919" s="4">
        <v>4</v>
      </c>
      <c r="L5919" s="4">
        <v>2</v>
      </c>
      <c r="M5919" s="4">
        <v>5</v>
      </c>
      <c r="N5919" s="4">
        <v>4</v>
      </c>
      <c r="O5919" s="4">
        <v>3</v>
      </c>
      <c r="P5919" s="4">
        <v>4</v>
      </c>
      <c r="Q5919" s="9">
        <f t="shared" si="278"/>
        <v>6.327546296296295E-2</v>
      </c>
      <c r="R5919" s="4">
        <f t="shared" si="276"/>
        <v>40687.390729166669</v>
      </c>
      <c r="S5919" s="4">
        <v>0.92241555017043719</v>
      </c>
      <c r="T5919" s="4" t="str">
        <f>VLOOKUP(E5919,Sheet2!$A$2:$E$137,5,FALSE)</f>
        <v>BE</v>
      </c>
      <c r="U5919" s="4">
        <f>VLOOKUP($T5919,Sheet4!$H$1106:$M$1351,surveys!U$1+1,FALSE)</f>
        <v>0.48686007828770372</v>
      </c>
      <c r="V5919" s="4">
        <f>VLOOKUP($T5919,Sheet4!$H$1106:$M$1351,surveys!V$1+1,FALSE)</f>
        <v>0.70654198731133389</v>
      </c>
      <c r="W5919" s="4">
        <f>VLOOKUP($T5919,Sheet4!$H$1106:$M$1351,surveys!W$1+1,FALSE)</f>
        <v>0.81714283803198118</v>
      </c>
      <c r="X5919" s="4">
        <f>VLOOKUP($T5919,Sheet4!$H$1106:$M$1351,surveys!X$1+1,FALSE)</f>
        <v>0.91276028415961608</v>
      </c>
      <c r="Y5919" s="4">
        <f>VLOOKUP($T5919,Sheet4!$H$1106:$M$1351,surveys!Y$1+1,FALSE)</f>
        <v>1</v>
      </c>
      <c r="Z5919" s="4">
        <f t="shared" si="277"/>
        <v>5</v>
      </c>
      <c r="AA5919" s="4" t="str">
        <f>VLOOKUP(T5919&amp;"-"&amp;Z5919,Sheet4!$W$2:$AA$1100,3,FALSE)</f>
        <v>Liege</v>
      </c>
      <c r="AB5919" s="4">
        <f>VLOOKUP(T5919&amp;"-"&amp;Z5919,Sheet4!$W$2:$AA$1100,4,FALSE)</f>
        <v>50.63373</v>
      </c>
      <c r="AC5919" s="4">
        <f>VLOOKUP(T5919&amp;"-"&amp;Z5919,Sheet4!$W$2:$AA$1100,5,FALSE)</f>
        <v>5.5674900000000003</v>
      </c>
    </row>
    <row r="5920" spans="1:29">
      <c r="A5920" s="6">
        <v>40687</v>
      </c>
      <c r="B5920" s="7">
        <v>0.39136574074074071</v>
      </c>
      <c r="C5920" s="4" t="s">
        <v>1213</v>
      </c>
      <c r="D5920" s="4" t="s">
        <v>1217</v>
      </c>
      <c r="E5920" s="4" t="s">
        <v>72</v>
      </c>
      <c r="F5920" s="4">
        <v>3</v>
      </c>
      <c r="G5920" s="4">
        <v>3</v>
      </c>
      <c r="H5920" s="4">
        <v>5</v>
      </c>
      <c r="I5920" s="4">
        <v>3</v>
      </c>
      <c r="J5920" s="4">
        <v>3</v>
      </c>
      <c r="K5920" s="4">
        <v>5</v>
      </c>
      <c r="L5920" s="4">
        <v>3</v>
      </c>
      <c r="M5920" s="4">
        <v>5</v>
      </c>
      <c r="N5920" s="4">
        <v>5</v>
      </c>
      <c r="O5920" s="4">
        <v>3</v>
      </c>
      <c r="P5920" s="4">
        <v>5</v>
      </c>
      <c r="Q5920" s="9">
        <f t="shared" si="278"/>
        <v>6.3668981481481493E-2</v>
      </c>
      <c r="R5920" s="4">
        <f t="shared" si="276"/>
        <v>40687.391365740739</v>
      </c>
      <c r="S5920" s="4">
        <v>0.56733317322742849</v>
      </c>
      <c r="T5920" s="4" t="str">
        <f>VLOOKUP(E5920,Sheet2!$A$2:$E$137,5,FALSE)</f>
        <v>DK</v>
      </c>
      <c r="U5920" s="4">
        <f>VLOOKUP($T5920,Sheet4!$H$1106:$M$1351,surveys!U$1+1,FALSE)</f>
        <v>0.65757590439736768</v>
      </c>
      <c r="V5920" s="4">
        <f>VLOOKUP($T5920,Sheet4!$H$1106:$M$1351,surveys!V$1+1,FALSE)</f>
        <v>0.79298313615622928</v>
      </c>
      <c r="W5920" s="4">
        <f>VLOOKUP($T5920,Sheet4!$H$1106:$M$1351,surveys!W$1+1,FALSE)</f>
        <v>0.87616574847022677</v>
      </c>
      <c r="X5920" s="4">
        <f>VLOOKUP($T5920,Sheet4!$H$1106:$M$1351,surveys!X$1+1,FALSE)</f>
        <v>0.94583220518199096</v>
      </c>
      <c r="Y5920" s="4">
        <f>VLOOKUP($T5920,Sheet4!$H$1106:$M$1351,surveys!Y$1+1,FALSE)</f>
        <v>1</v>
      </c>
      <c r="Z5920" s="4">
        <f t="shared" si="277"/>
        <v>1</v>
      </c>
      <c r="AA5920" s="4" t="str">
        <f>VLOOKUP(T5920&amp;"-"&amp;Z5920,Sheet4!$W$2:$AA$1100,3,FALSE)</f>
        <v>Copenhagen</v>
      </c>
      <c r="AB5920" s="4">
        <f>VLOOKUP(T5920&amp;"-"&amp;Z5920,Sheet4!$W$2:$AA$1100,4,FALSE)</f>
        <v>55.675939999999997</v>
      </c>
      <c r="AC5920" s="4">
        <f>VLOOKUP(T5920&amp;"-"&amp;Z5920,Sheet4!$W$2:$AA$1100,5,FALSE)</f>
        <v>12.565530000000001</v>
      </c>
    </row>
    <row r="5921" spans="1:29">
      <c r="A5921" s="6">
        <v>40687</v>
      </c>
      <c r="B5921" s="7">
        <v>0.45261574074074074</v>
      </c>
      <c r="C5921" s="4" t="s">
        <v>1213</v>
      </c>
      <c r="D5921" s="4" t="s">
        <v>1214</v>
      </c>
      <c r="E5921" s="4" t="s">
        <v>31</v>
      </c>
      <c r="F5921" s="4">
        <v>5</v>
      </c>
      <c r="G5921" s="4">
        <v>5</v>
      </c>
      <c r="H5921" s="4">
        <v>5</v>
      </c>
      <c r="I5921" s="4">
        <v>5</v>
      </c>
      <c r="J5921" s="4">
        <v>5</v>
      </c>
      <c r="K5921" s="4">
        <v>5</v>
      </c>
      <c r="L5921" s="4">
        <v>5</v>
      </c>
      <c r="M5921" s="4">
        <v>5</v>
      </c>
      <c r="N5921" s="4">
        <v>5</v>
      </c>
      <c r="O5921" s="4">
        <v>5</v>
      </c>
      <c r="P5921" s="4">
        <v>5</v>
      </c>
      <c r="Q5921" s="9">
        <f t="shared" si="278"/>
        <v>3.6585648148148145E-2</v>
      </c>
      <c r="R5921" s="4">
        <f t="shared" si="276"/>
        <v>40687.452615740738</v>
      </c>
      <c r="S5921" s="4">
        <v>0.4203281405245225</v>
      </c>
      <c r="T5921" s="4" t="str">
        <f>VLOOKUP(E5921,Sheet2!$A$2:$E$137,5,FALSE)</f>
        <v>ES</v>
      </c>
      <c r="U5921" s="4">
        <f>VLOOKUP($T5921,Sheet4!$H$1106:$M$1351,surveys!U$1+1,FALSE)</f>
        <v>0.46058089642806016</v>
      </c>
      <c r="V5921" s="4">
        <f>VLOOKUP($T5921,Sheet4!$H$1106:$M$1351,surveys!V$1+1,FALSE)</f>
        <v>0.68996105930901486</v>
      </c>
      <c r="W5921" s="4">
        <f>VLOOKUP($T5921,Sheet4!$H$1106:$M$1351,surveys!W$1+1,FALSE)</f>
        <v>0.80513768719908241</v>
      </c>
      <c r="X5921" s="4">
        <f>VLOOKUP($T5921,Sheet4!$H$1106:$M$1351,surveys!X$1+1,FALSE)</f>
        <v>0.90461214064594464</v>
      </c>
      <c r="Y5921" s="4">
        <f>VLOOKUP($T5921,Sheet4!$H$1106:$M$1351,surveys!Y$1+1,FALSE)</f>
        <v>1</v>
      </c>
      <c r="Z5921" s="4">
        <f t="shared" si="277"/>
        <v>1</v>
      </c>
      <c r="AA5921" s="4" t="str">
        <f>VLOOKUP(T5921&amp;"-"&amp;Z5921,Sheet4!$W$2:$AA$1100,3,FALSE)</f>
        <v>Madrid</v>
      </c>
      <c r="AB5921" s="4">
        <f>VLOOKUP(T5921&amp;"-"&amp;Z5921,Sheet4!$W$2:$AA$1100,4,FALSE)</f>
        <v>40.416499999999999</v>
      </c>
      <c r="AC5921" s="4">
        <f>VLOOKUP(T5921&amp;"-"&amp;Z5921,Sheet4!$W$2:$AA$1100,5,FALSE)</f>
        <v>-3.7025600000000001</v>
      </c>
    </row>
    <row r="5922" spans="1:29">
      <c r="A5922" s="6">
        <v>40687</v>
      </c>
      <c r="B5922" s="7">
        <v>0.45315972222222217</v>
      </c>
      <c r="C5922" s="4" t="s">
        <v>1215</v>
      </c>
      <c r="D5922" s="4" t="s">
        <v>1214</v>
      </c>
      <c r="E5922" s="4" t="s">
        <v>85</v>
      </c>
      <c r="F5922" s="4">
        <v>4</v>
      </c>
      <c r="G5922" s="4">
        <v>5</v>
      </c>
      <c r="H5922" s="4">
        <v>5</v>
      </c>
      <c r="I5922" s="4">
        <v>3</v>
      </c>
      <c r="J5922" s="4">
        <v>4</v>
      </c>
      <c r="K5922" s="4">
        <v>4</v>
      </c>
      <c r="L5922" s="4">
        <v>4</v>
      </c>
      <c r="M5922" s="4">
        <v>4</v>
      </c>
      <c r="N5922" s="4">
        <v>4</v>
      </c>
      <c r="O5922" s="4">
        <v>5</v>
      </c>
      <c r="P5922" s="4">
        <v>5</v>
      </c>
      <c r="Q5922" s="9">
        <f t="shared" si="278"/>
        <v>3.7060185185185189E-2</v>
      </c>
      <c r="R5922" s="4">
        <f t="shared" si="276"/>
        <v>40687.453159722223</v>
      </c>
      <c r="S5922" s="4">
        <v>0.76489644371578791</v>
      </c>
      <c r="T5922" s="4" t="str">
        <f>VLOOKUP(E5922,Sheet2!$A$2:$E$137,5,FALSE)</f>
        <v>PL</v>
      </c>
      <c r="U5922" s="4">
        <f>VLOOKUP($T5922,Sheet4!$H$1106:$M$1351,surveys!U$1+1,FALSE)</f>
        <v>0.38412692394750031</v>
      </c>
      <c r="V5922" s="4">
        <f>VLOOKUP($T5922,Sheet4!$H$1106:$M$1351,surveys!V$1+1,FALSE)</f>
        <v>0.55761422047220277</v>
      </c>
      <c r="W5922" s="4">
        <f>VLOOKUP($T5922,Sheet4!$H$1106:$M$1351,surveys!W$1+1,FALSE)</f>
        <v>0.72800866765105254</v>
      </c>
      <c r="X5922" s="4">
        <f>VLOOKUP($T5922,Sheet4!$H$1106:$M$1351,surveys!X$1+1,FALSE)</f>
        <v>0.87128691644612766</v>
      </c>
      <c r="Y5922" s="4">
        <f>VLOOKUP($T5922,Sheet4!$H$1106:$M$1351,surveys!Y$1+1,FALSE)</f>
        <v>1</v>
      </c>
      <c r="Z5922" s="4">
        <f t="shared" si="277"/>
        <v>4</v>
      </c>
      <c r="AA5922" s="4" t="str">
        <f>VLOOKUP(T5922&amp;"-"&amp;Z5922,Sheet4!$W$2:$AA$1100,3,FALSE)</f>
        <v>Wroclaw</v>
      </c>
      <c r="AB5922" s="4">
        <f>VLOOKUP(T5922&amp;"-"&amp;Z5922,Sheet4!$W$2:$AA$1100,4,FALSE)</f>
        <v>51.1</v>
      </c>
      <c r="AC5922" s="4">
        <f>VLOOKUP(T5922&amp;"-"&amp;Z5922,Sheet4!$W$2:$AA$1100,5,FALSE)</f>
        <v>17.033329999999999</v>
      </c>
    </row>
    <row r="5923" spans="1:29">
      <c r="A5923" s="6">
        <v>40687</v>
      </c>
      <c r="B5923" s="7">
        <v>0.4541203703703704</v>
      </c>
      <c r="C5923" s="4" t="s">
        <v>1213</v>
      </c>
      <c r="D5923" s="4" t="s">
        <v>1214</v>
      </c>
      <c r="E5923" s="4" t="s">
        <v>1228</v>
      </c>
      <c r="F5923" s="4">
        <v>1</v>
      </c>
      <c r="G5923" s="4">
        <v>1</v>
      </c>
      <c r="H5923" s="4">
        <v>1</v>
      </c>
      <c r="I5923" s="4">
        <v>1</v>
      </c>
      <c r="J5923" s="4">
        <v>1</v>
      </c>
      <c r="K5923" s="4">
        <v>1</v>
      </c>
      <c r="L5923" s="4">
        <v>1</v>
      </c>
      <c r="M5923" s="4">
        <v>1</v>
      </c>
      <c r="N5923" s="4">
        <v>1</v>
      </c>
      <c r="O5923" s="4">
        <v>1</v>
      </c>
      <c r="P5923" s="4">
        <v>1</v>
      </c>
      <c r="Q5923" s="9">
        <f t="shared" si="278"/>
        <v>3.7928240740740742E-2</v>
      </c>
      <c r="R5923" s="4">
        <f t="shared" si="276"/>
        <v>40687.45412037037</v>
      </c>
      <c r="S5923" s="4">
        <v>0.36019685232473808</v>
      </c>
      <c r="T5923" s="4" t="str">
        <f>VLOOKUP(E5923,Sheet2!$A$2:$E$137,5,FALSE)</f>
        <v>SK</v>
      </c>
      <c r="U5923" s="4">
        <f>VLOOKUP($T5923,Sheet4!$H$1106:$M$1351,surveys!U$1+1,FALSE)</f>
        <v>0.45694206605616972</v>
      </c>
      <c r="V5923" s="4">
        <f>VLOOKUP($T5923,Sheet4!$H$1106:$M$1351,surveys!V$1+1,FALSE)</f>
        <v>0.71204272040649941</v>
      </c>
      <c r="W5923" s="4">
        <f>VLOOKUP($T5923,Sheet4!$H$1106:$M$1351,surveys!W$1+1,FALSE)</f>
        <v>0.81418305418124248</v>
      </c>
      <c r="X5923" s="4">
        <f>VLOOKUP($T5923,Sheet4!$H$1106:$M$1351,surveys!X$1+1,FALSE)</f>
        <v>0.90727700543063317</v>
      </c>
      <c r="Y5923" s="4">
        <f>VLOOKUP($T5923,Sheet4!$H$1106:$M$1351,surveys!Y$1+1,FALSE)</f>
        <v>1</v>
      </c>
      <c r="Z5923" s="4">
        <f t="shared" si="277"/>
        <v>1</v>
      </c>
      <c r="AA5923" s="4" t="str">
        <f>VLOOKUP(T5923&amp;"-"&amp;Z5923,Sheet4!$W$2:$AA$1100,3,FALSE)</f>
        <v>Bratislava</v>
      </c>
      <c r="AB5923" s="4">
        <f>VLOOKUP(T5923&amp;"-"&amp;Z5923,Sheet4!$W$2:$AA$1100,4,FALSE)</f>
        <v>48.148159999999997</v>
      </c>
      <c r="AC5923" s="4">
        <f>VLOOKUP(T5923&amp;"-"&amp;Z5923,Sheet4!$W$2:$AA$1100,5,FALSE)</f>
        <v>17.106739999999999</v>
      </c>
    </row>
    <row r="5924" spans="1:29">
      <c r="A5924" s="6">
        <v>40687</v>
      </c>
      <c r="B5924" s="7">
        <v>0.45560185185185187</v>
      </c>
      <c r="C5924" s="4" t="s">
        <v>1215</v>
      </c>
      <c r="D5924" s="4" t="s">
        <v>1218</v>
      </c>
      <c r="E5924" s="4" t="s">
        <v>17</v>
      </c>
      <c r="F5924" s="4">
        <v>1</v>
      </c>
      <c r="G5924" s="4">
        <v>1</v>
      </c>
      <c r="H5924" s="4">
        <v>1</v>
      </c>
      <c r="I5924" s="4">
        <v>1</v>
      </c>
      <c r="J5924" s="4">
        <v>1</v>
      </c>
      <c r="K5924" s="4">
        <v>1</v>
      </c>
      <c r="L5924" s="4">
        <v>1</v>
      </c>
      <c r="M5924" s="4">
        <v>1</v>
      </c>
      <c r="N5924" s="4">
        <v>1</v>
      </c>
      <c r="O5924" s="4">
        <v>1</v>
      </c>
      <c r="P5924" s="4">
        <v>1</v>
      </c>
      <c r="Q5924" s="9">
        <f t="shared" si="278"/>
        <v>3.8796296296296294E-2</v>
      </c>
      <c r="R5924" s="4">
        <f t="shared" si="276"/>
        <v>40687.455601851849</v>
      </c>
      <c r="S5924" s="4">
        <v>0.24855786570135963</v>
      </c>
      <c r="T5924" s="4" t="str">
        <f>VLOOKUP(E5924,Sheet2!$A$2:$E$137,5,FALSE)</f>
        <v>AU</v>
      </c>
      <c r="U5924" s="4">
        <f>VLOOKUP($T5924,Sheet4!$H$1106:$M$1351,surveys!U$1+1,FALSE)</f>
        <v>0.37870730546462306</v>
      </c>
      <c r="V5924" s="4">
        <f>VLOOKUP($T5924,Sheet4!$H$1106:$M$1351,surveys!V$1+1,FALSE)</f>
        <v>0.70016181281367551</v>
      </c>
      <c r="W5924" s="4">
        <f>VLOOKUP($T5924,Sheet4!$H$1106:$M$1351,surveys!W$1+1,FALSE)</f>
        <v>0.82483308340835682</v>
      </c>
      <c r="X5924" s="4">
        <f>VLOOKUP($T5924,Sheet4!$H$1106:$M$1351,surveys!X$1+1,FALSE)</f>
        <v>0.91739988860880706</v>
      </c>
      <c r="Y5924" s="4">
        <f>VLOOKUP($T5924,Sheet4!$H$1106:$M$1351,surveys!Y$1+1,FALSE)</f>
        <v>1</v>
      </c>
      <c r="Z5924" s="4">
        <f t="shared" si="277"/>
        <v>1</v>
      </c>
      <c r="AA5924" s="4" t="str">
        <f>VLOOKUP(T5924&amp;"-"&amp;Z5924,Sheet4!$W$2:$AA$1100,3,FALSE)</f>
        <v>Sydney</v>
      </c>
      <c r="AB5924" s="4">
        <f>VLOOKUP(T5924&amp;"-"&amp;Z5924,Sheet4!$W$2:$AA$1100,4,FALSE)</f>
        <v>-33.867849999999997</v>
      </c>
      <c r="AC5924" s="4">
        <f>VLOOKUP(T5924&amp;"-"&amp;Z5924,Sheet4!$W$2:$AA$1100,5,FALSE)</f>
        <v>151.20732000000001</v>
      </c>
    </row>
    <row r="5925" spans="1:29">
      <c r="A5925" s="6">
        <v>40687</v>
      </c>
      <c r="B5925" s="7">
        <v>0.47333333333333333</v>
      </c>
      <c r="C5925" s="4" t="s">
        <v>1215</v>
      </c>
      <c r="D5925" s="4" t="s">
        <v>1218</v>
      </c>
      <c r="E5925" s="4" t="s">
        <v>13</v>
      </c>
      <c r="F5925" s="4">
        <v>4</v>
      </c>
      <c r="G5925" s="4">
        <v>4</v>
      </c>
      <c r="H5925" s="4">
        <v>5</v>
      </c>
      <c r="I5925" s="4">
        <v>3</v>
      </c>
      <c r="J5925" s="4">
        <v>5</v>
      </c>
      <c r="K5925" s="4">
        <v>3</v>
      </c>
      <c r="L5925" s="4">
        <v>5</v>
      </c>
      <c r="M5925" s="4">
        <v>4</v>
      </c>
      <c r="N5925" s="4">
        <v>1</v>
      </c>
      <c r="O5925" s="4">
        <v>1</v>
      </c>
      <c r="P5925" s="4">
        <v>1</v>
      </c>
      <c r="Q5925" s="9">
        <f t="shared" si="278"/>
        <v>5.1076388888888886E-2</v>
      </c>
      <c r="R5925" s="4">
        <f t="shared" si="276"/>
        <v>40687.473333333335</v>
      </c>
      <c r="S5925" s="4">
        <v>0.28742523688038979</v>
      </c>
      <c r="T5925" s="4" t="str">
        <f>VLOOKUP(E5925,Sheet2!$A$2:$E$137,5,FALSE)</f>
        <v>GB</v>
      </c>
      <c r="U5925" s="4">
        <f>VLOOKUP($T5925,Sheet4!$H$1106:$M$1351,surveys!U$1+1,FALSE)</f>
        <v>0.43993408527720174</v>
      </c>
      <c r="V5925" s="4">
        <f>VLOOKUP($T5925,Sheet4!$H$1106:$M$1351,surveys!V$1+1,FALSE)</f>
        <v>0.87986817055440347</v>
      </c>
      <c r="W5925" s="4">
        <f>VLOOKUP($T5925,Sheet4!$H$1106:$M$1351,surveys!W$1+1,FALSE)</f>
        <v>0.93717230822503084</v>
      </c>
      <c r="X5925" s="4">
        <f>VLOOKUP($T5925,Sheet4!$H$1106:$M$1351,surveys!X$1+1,FALSE)</f>
        <v>0.97269979890956382</v>
      </c>
      <c r="Y5925" s="4">
        <f>VLOOKUP($T5925,Sheet4!$H$1106:$M$1351,surveys!Y$1+1,FALSE)</f>
        <v>1</v>
      </c>
      <c r="Z5925" s="4">
        <f t="shared" si="277"/>
        <v>1</v>
      </c>
      <c r="AA5925" s="4" t="str">
        <f>VLOOKUP(T5925&amp;"-"&amp;Z5925,Sheet4!$W$2:$AA$1100,3,FALSE)</f>
        <v>City of London</v>
      </c>
      <c r="AB5925" s="4">
        <f>VLOOKUP(T5925&amp;"-"&amp;Z5925,Sheet4!$W$2:$AA$1100,4,FALSE)</f>
        <v>51.512790000000003</v>
      </c>
      <c r="AC5925" s="4">
        <f>VLOOKUP(T5925&amp;"-"&amp;Z5925,Sheet4!$W$2:$AA$1100,5,FALSE)</f>
        <v>-9.1840000000000005E-2</v>
      </c>
    </row>
    <row r="5926" spans="1:29">
      <c r="A5926" s="6">
        <v>40687</v>
      </c>
      <c r="B5926" s="7">
        <v>0.47446759259259258</v>
      </c>
      <c r="C5926" s="4" t="s">
        <v>1213</v>
      </c>
      <c r="D5926" s="4" t="s">
        <v>1217</v>
      </c>
      <c r="E5926" s="4" t="s">
        <v>31</v>
      </c>
      <c r="F5926" s="4">
        <v>5</v>
      </c>
      <c r="G5926" s="4">
        <v>4</v>
      </c>
      <c r="H5926" s="4">
        <v>4</v>
      </c>
      <c r="I5926" s="4">
        <v>5</v>
      </c>
      <c r="J5926" s="4">
        <v>2</v>
      </c>
      <c r="K5926" s="4">
        <v>5</v>
      </c>
      <c r="L5926" s="4">
        <v>2</v>
      </c>
      <c r="M5926" s="4">
        <v>5</v>
      </c>
      <c r="N5926" s="4">
        <v>4</v>
      </c>
      <c r="O5926" s="4">
        <v>5</v>
      </c>
      <c r="P5926" s="4">
        <v>1</v>
      </c>
      <c r="Q5926" s="9">
        <f t="shared" si="278"/>
        <v>5.246527777777777E-2</v>
      </c>
      <c r="R5926" s="4">
        <f t="shared" si="276"/>
        <v>40687.47446759259</v>
      </c>
      <c r="S5926" s="4">
        <v>0.82182857613087368</v>
      </c>
      <c r="T5926" s="4" t="str">
        <f>VLOOKUP(E5926,Sheet2!$A$2:$E$137,5,FALSE)</f>
        <v>ES</v>
      </c>
      <c r="U5926" s="4">
        <f>VLOOKUP($T5926,Sheet4!$H$1106:$M$1351,surveys!U$1+1,FALSE)</f>
        <v>0.46058089642806016</v>
      </c>
      <c r="V5926" s="4">
        <f>VLOOKUP($T5926,Sheet4!$H$1106:$M$1351,surveys!V$1+1,FALSE)</f>
        <v>0.68996105930901486</v>
      </c>
      <c r="W5926" s="4">
        <f>VLOOKUP($T5926,Sheet4!$H$1106:$M$1351,surveys!W$1+1,FALSE)</f>
        <v>0.80513768719908241</v>
      </c>
      <c r="X5926" s="4">
        <f>VLOOKUP($T5926,Sheet4!$H$1106:$M$1351,surveys!X$1+1,FALSE)</f>
        <v>0.90461214064594464</v>
      </c>
      <c r="Y5926" s="4">
        <f>VLOOKUP($T5926,Sheet4!$H$1106:$M$1351,surveys!Y$1+1,FALSE)</f>
        <v>1</v>
      </c>
      <c r="Z5926" s="4">
        <f t="shared" si="277"/>
        <v>4</v>
      </c>
      <c r="AA5926" s="4" t="str">
        <f>VLOOKUP(T5926&amp;"-"&amp;Z5926,Sheet4!$W$2:$AA$1100,3,FALSE)</f>
        <v>Sevilla</v>
      </c>
      <c r="AB5926" s="4">
        <f>VLOOKUP(T5926&amp;"-"&amp;Z5926,Sheet4!$W$2:$AA$1100,4,FALSE)</f>
        <v>37.38241</v>
      </c>
      <c r="AC5926" s="4">
        <f>VLOOKUP(T5926&amp;"-"&amp;Z5926,Sheet4!$W$2:$AA$1100,5,FALSE)</f>
        <v>-5.9761300000000004</v>
      </c>
    </row>
    <row r="5927" spans="1:29">
      <c r="A5927" s="6">
        <v>40687</v>
      </c>
      <c r="B5927" s="7">
        <v>0.48488425925925926</v>
      </c>
      <c r="C5927" s="4" t="s">
        <v>1213</v>
      </c>
      <c r="D5927" s="4" t="s">
        <v>1214</v>
      </c>
      <c r="E5927" s="4" t="s">
        <v>31</v>
      </c>
      <c r="F5927" s="4">
        <v>3</v>
      </c>
      <c r="G5927" s="4">
        <v>4</v>
      </c>
      <c r="H5927" s="4">
        <v>3</v>
      </c>
      <c r="I5927" s="4">
        <v>3</v>
      </c>
      <c r="J5927" s="4">
        <v>3</v>
      </c>
      <c r="K5927" s="4">
        <v>3</v>
      </c>
      <c r="L5927" s="4">
        <v>4</v>
      </c>
      <c r="M5927" s="4">
        <v>4</v>
      </c>
      <c r="N5927" s="4">
        <v>5</v>
      </c>
      <c r="O5927" s="4">
        <v>5</v>
      </c>
      <c r="P5927" s="4">
        <v>4</v>
      </c>
      <c r="Q5927" s="9">
        <f t="shared" si="278"/>
        <v>5.9016203703703703E-2</v>
      </c>
      <c r="R5927" s="4">
        <f t="shared" si="276"/>
        <v>40687.484884259262</v>
      </c>
      <c r="S5927" s="4">
        <v>0.83728946074843158</v>
      </c>
      <c r="T5927" s="4" t="str">
        <f>VLOOKUP(E5927,Sheet2!$A$2:$E$137,5,FALSE)</f>
        <v>ES</v>
      </c>
      <c r="U5927" s="4">
        <f>VLOOKUP($T5927,Sheet4!$H$1106:$M$1351,surveys!U$1+1,FALSE)</f>
        <v>0.46058089642806016</v>
      </c>
      <c r="V5927" s="4">
        <f>VLOOKUP($T5927,Sheet4!$H$1106:$M$1351,surveys!V$1+1,FALSE)</f>
        <v>0.68996105930901486</v>
      </c>
      <c r="W5927" s="4">
        <f>VLOOKUP($T5927,Sheet4!$H$1106:$M$1351,surveys!W$1+1,FALSE)</f>
        <v>0.80513768719908241</v>
      </c>
      <c r="X5927" s="4">
        <f>VLOOKUP($T5927,Sheet4!$H$1106:$M$1351,surveys!X$1+1,FALSE)</f>
        <v>0.90461214064594464</v>
      </c>
      <c r="Y5927" s="4">
        <f>VLOOKUP($T5927,Sheet4!$H$1106:$M$1351,surveys!Y$1+1,FALSE)</f>
        <v>1</v>
      </c>
      <c r="Z5927" s="4">
        <f t="shared" si="277"/>
        <v>4</v>
      </c>
      <c r="AA5927" s="4" t="str">
        <f>VLOOKUP(T5927&amp;"-"&amp;Z5927,Sheet4!$W$2:$AA$1100,3,FALSE)</f>
        <v>Sevilla</v>
      </c>
      <c r="AB5927" s="4">
        <f>VLOOKUP(T5927&amp;"-"&amp;Z5927,Sheet4!$W$2:$AA$1100,4,FALSE)</f>
        <v>37.38241</v>
      </c>
      <c r="AC5927" s="4">
        <f>VLOOKUP(T5927&amp;"-"&amp;Z5927,Sheet4!$W$2:$AA$1100,5,FALSE)</f>
        <v>-5.9761300000000004</v>
      </c>
    </row>
    <row r="5928" spans="1:29">
      <c r="A5928" s="6">
        <v>40687</v>
      </c>
      <c r="B5928" s="7">
        <v>0.48519675925925926</v>
      </c>
      <c r="C5928" s="4" t="s">
        <v>1215</v>
      </c>
      <c r="D5928" s="4" t="s">
        <v>1217</v>
      </c>
      <c r="E5928" s="4" t="s">
        <v>37</v>
      </c>
      <c r="F5928" s="4">
        <v>3</v>
      </c>
      <c r="G5928" s="4">
        <v>3</v>
      </c>
      <c r="H5928" s="4">
        <v>4</v>
      </c>
      <c r="I5928" s="4">
        <v>3</v>
      </c>
      <c r="J5928" s="4">
        <v>5</v>
      </c>
      <c r="K5928" s="4">
        <v>5</v>
      </c>
      <c r="L5928" s="4">
        <v>3</v>
      </c>
      <c r="M5928" s="4">
        <v>3</v>
      </c>
      <c r="N5928" s="4">
        <v>4</v>
      </c>
      <c r="O5928" s="4">
        <v>5</v>
      </c>
      <c r="P5928" s="4">
        <v>5</v>
      </c>
      <c r="Q5928" s="9">
        <f t="shared" si="278"/>
        <v>5.9710648148148145E-2</v>
      </c>
      <c r="R5928" s="4">
        <f t="shared" si="276"/>
        <v>40687.485196759262</v>
      </c>
      <c r="S5928" s="4">
        <v>0.99820253798459202</v>
      </c>
      <c r="T5928" s="4" t="str">
        <f>VLOOKUP(E5928,Sheet2!$A$2:$E$137,5,FALSE)</f>
        <v>PT</v>
      </c>
      <c r="U5928" s="4">
        <f>VLOOKUP($T5928,Sheet4!$H$1106:$M$1351,surveys!U$1+1,FALSE)</f>
        <v>0.43703858129282908</v>
      </c>
      <c r="V5928" s="4">
        <f>VLOOKUP($T5928,Sheet4!$H$1106:$M$1351,surveys!V$1+1,FALSE)</f>
        <v>0.64773543484664464</v>
      </c>
      <c r="W5928" s="4">
        <f>VLOOKUP($T5928,Sheet4!$H$1106:$M$1351,surveys!W$1+1,FALSE)</f>
        <v>0.79869631675299657</v>
      </c>
      <c r="X5928" s="4">
        <f>VLOOKUP($T5928,Sheet4!$H$1106:$M$1351,surveys!X$1+1,FALSE)</f>
        <v>0.90115606302176665</v>
      </c>
      <c r="Y5928" s="4">
        <f>VLOOKUP($T5928,Sheet4!$H$1106:$M$1351,surveys!Y$1+1,FALSE)</f>
        <v>1</v>
      </c>
      <c r="Z5928" s="4">
        <f t="shared" si="277"/>
        <v>5</v>
      </c>
      <c r="AA5928" s="4" t="str">
        <f>VLOOKUP(T5928&amp;"-"&amp;Z5928,Sheet4!$W$2:$AA$1100,3,FALSE)</f>
        <v>Setubal</v>
      </c>
      <c r="AB5928" s="4">
        <f>VLOOKUP(T5928&amp;"-"&amp;Z5928,Sheet4!$W$2:$AA$1100,4,FALSE)</f>
        <v>38.5244</v>
      </c>
      <c r="AC5928" s="4">
        <f>VLOOKUP(T5928&amp;"-"&amp;Z5928,Sheet4!$W$2:$AA$1100,5,FALSE)</f>
        <v>-8.8881999999999994</v>
      </c>
    </row>
    <row r="5929" spans="1:29">
      <c r="A5929" s="6">
        <v>40687</v>
      </c>
      <c r="B5929" s="7">
        <v>0.48599537037037038</v>
      </c>
      <c r="C5929" s="4" t="s">
        <v>1213</v>
      </c>
      <c r="D5929" s="4" t="s">
        <v>1217</v>
      </c>
      <c r="E5929" s="4" t="s">
        <v>11</v>
      </c>
      <c r="F5929" s="4">
        <v>5</v>
      </c>
      <c r="G5929" s="4">
        <v>4</v>
      </c>
      <c r="H5929" s="4">
        <v>4</v>
      </c>
      <c r="I5929" s="4">
        <v>4</v>
      </c>
      <c r="J5929" s="4">
        <v>2</v>
      </c>
      <c r="K5929" s="4">
        <v>5</v>
      </c>
      <c r="L5929" s="4">
        <v>4</v>
      </c>
      <c r="M5929" s="4">
        <v>5</v>
      </c>
      <c r="N5929" s="4">
        <v>5</v>
      </c>
      <c r="O5929" s="4">
        <v>4</v>
      </c>
      <c r="P5929" s="4">
        <v>5</v>
      </c>
      <c r="Q5929" s="9">
        <f t="shared" si="278"/>
        <v>5.9456018518518512E-2</v>
      </c>
      <c r="R5929" s="4">
        <f t="shared" si="276"/>
        <v>40687.485995370371</v>
      </c>
      <c r="S5929" s="4">
        <v>0.62806812531445666</v>
      </c>
      <c r="T5929" s="4" t="str">
        <f>VLOOKUP(E5929,Sheet2!$A$2:$E$137,5,FALSE)</f>
        <v>FR</v>
      </c>
      <c r="U5929" s="4">
        <f>VLOOKUP($T5929,Sheet4!$H$1106:$M$1351,surveys!U$1+1,FALSE)</f>
        <v>0.51193913659220647</v>
      </c>
      <c r="V5929" s="4">
        <f>VLOOKUP($T5929,Sheet4!$H$1106:$M$1351,surveys!V$1+1,FALSE)</f>
        <v>0.70220575033861143</v>
      </c>
      <c r="W5929" s="4">
        <f>VLOOKUP($T5929,Sheet4!$H$1106:$M$1351,surveys!W$1+1,FALSE)</f>
        <v>0.81527182039156842</v>
      </c>
      <c r="X5929" s="4">
        <f>VLOOKUP($T5929,Sheet4!$H$1106:$M$1351,surveys!X$1+1,FALSE)</f>
        <v>0.91893911792009964</v>
      </c>
      <c r="Y5929" s="4">
        <f>VLOOKUP($T5929,Sheet4!$H$1106:$M$1351,surveys!Y$1+1,FALSE)</f>
        <v>1</v>
      </c>
      <c r="Z5929" s="4">
        <f t="shared" si="277"/>
        <v>2</v>
      </c>
      <c r="AA5929" s="4" t="str">
        <f>VLOOKUP(T5929&amp;"-"&amp;Z5929,Sheet4!$W$2:$AA$1100,3,FALSE)</f>
        <v>Marseille</v>
      </c>
      <c r="AB5929" s="4">
        <f>VLOOKUP(T5929&amp;"-"&amp;Z5929,Sheet4!$W$2:$AA$1100,4,FALSE)</f>
        <v>43.296950000000002</v>
      </c>
      <c r="AC5929" s="4">
        <f>VLOOKUP(T5929&amp;"-"&amp;Z5929,Sheet4!$W$2:$AA$1100,5,FALSE)</f>
        <v>5.3810700000000002</v>
      </c>
    </row>
    <row r="5930" spans="1:29">
      <c r="A5930" s="6">
        <v>40687</v>
      </c>
      <c r="B5930" s="7">
        <v>0.48871527777777773</v>
      </c>
      <c r="C5930" s="4" t="s">
        <v>1215</v>
      </c>
      <c r="D5930" s="4" t="s">
        <v>1217</v>
      </c>
      <c r="E5930" s="4" t="s">
        <v>37</v>
      </c>
      <c r="F5930" s="4">
        <v>3</v>
      </c>
      <c r="G5930" s="4">
        <v>4</v>
      </c>
      <c r="H5930" s="4">
        <v>4</v>
      </c>
      <c r="I5930" s="4">
        <v>5</v>
      </c>
      <c r="J5930" s="4">
        <v>5</v>
      </c>
      <c r="K5930" s="4">
        <v>5</v>
      </c>
      <c r="L5930" s="4">
        <v>5</v>
      </c>
      <c r="M5930" s="4">
        <v>4</v>
      </c>
      <c r="N5930" s="4">
        <v>4</v>
      </c>
      <c r="O5930" s="4">
        <v>3</v>
      </c>
      <c r="P5930" s="4">
        <v>1</v>
      </c>
      <c r="Q5930" s="9">
        <f t="shared" si="278"/>
        <v>6.2013888888888889E-2</v>
      </c>
      <c r="R5930" s="4">
        <f t="shared" si="276"/>
        <v>40687.488715277781</v>
      </c>
      <c r="S5930" s="4">
        <v>0.85670252120400825</v>
      </c>
      <c r="T5930" s="4" t="str">
        <f>VLOOKUP(E5930,Sheet2!$A$2:$E$137,5,FALSE)</f>
        <v>PT</v>
      </c>
      <c r="U5930" s="4">
        <f>VLOOKUP($T5930,Sheet4!$H$1106:$M$1351,surveys!U$1+1,FALSE)</f>
        <v>0.43703858129282908</v>
      </c>
      <c r="V5930" s="4">
        <f>VLOOKUP($T5930,Sheet4!$H$1106:$M$1351,surveys!V$1+1,FALSE)</f>
        <v>0.64773543484664464</v>
      </c>
      <c r="W5930" s="4">
        <f>VLOOKUP($T5930,Sheet4!$H$1106:$M$1351,surveys!W$1+1,FALSE)</f>
        <v>0.79869631675299657</v>
      </c>
      <c r="X5930" s="4">
        <f>VLOOKUP($T5930,Sheet4!$H$1106:$M$1351,surveys!X$1+1,FALSE)</f>
        <v>0.90115606302176665</v>
      </c>
      <c r="Y5930" s="4">
        <f>VLOOKUP($T5930,Sheet4!$H$1106:$M$1351,surveys!Y$1+1,FALSE)</f>
        <v>1</v>
      </c>
      <c r="Z5930" s="4">
        <f t="shared" si="277"/>
        <v>4</v>
      </c>
      <c r="AA5930" s="4" t="str">
        <f>VLOOKUP(T5930&amp;"-"&amp;Z5930,Sheet4!$W$2:$AA$1100,3,FALSE)</f>
        <v>Braga</v>
      </c>
      <c r="AB5930" s="4">
        <f>VLOOKUP(T5930&amp;"-"&amp;Z5930,Sheet4!$W$2:$AA$1100,4,FALSE)</f>
        <v>41.550319999999999</v>
      </c>
      <c r="AC5930" s="4">
        <f>VLOOKUP(T5930&amp;"-"&amp;Z5930,Sheet4!$W$2:$AA$1100,5,FALSE)</f>
        <v>-8.4200499999999998</v>
      </c>
    </row>
    <row r="5931" spans="1:29">
      <c r="A5931" s="6">
        <v>40687</v>
      </c>
      <c r="B5931" s="7">
        <v>0.48936342592592591</v>
      </c>
      <c r="C5931" s="4" t="s">
        <v>1213</v>
      </c>
      <c r="D5931" s="4" t="s">
        <v>1217</v>
      </c>
      <c r="E5931" s="4" t="s">
        <v>42</v>
      </c>
      <c r="F5931" s="4">
        <v>4</v>
      </c>
      <c r="G5931" s="4">
        <v>2</v>
      </c>
      <c r="H5931" s="4">
        <v>3</v>
      </c>
      <c r="I5931" s="4">
        <v>4</v>
      </c>
      <c r="J5931" s="4">
        <v>4</v>
      </c>
      <c r="K5931" s="4">
        <v>5</v>
      </c>
      <c r="L5931" s="4">
        <v>4</v>
      </c>
      <c r="M5931" s="4">
        <v>4</v>
      </c>
      <c r="N5931" s="4">
        <v>4</v>
      </c>
      <c r="O5931" s="4">
        <v>4</v>
      </c>
      <c r="P5931" s="4">
        <v>4</v>
      </c>
      <c r="Q5931" s="9">
        <f t="shared" si="278"/>
        <v>6.2106481481481485E-2</v>
      </c>
      <c r="R5931" s="4">
        <f t="shared" si="276"/>
        <v>40687.489363425928</v>
      </c>
      <c r="S5931" s="4">
        <v>0.31120885087185024</v>
      </c>
      <c r="T5931" s="4" t="str">
        <f>VLOOKUP(E5931,Sheet2!$A$2:$E$137,5,FALSE)</f>
        <v>SE</v>
      </c>
      <c r="U5931" s="4">
        <f>VLOOKUP($T5931,Sheet4!$H$1106:$M$1351,surveys!U$1+1,FALSE)</f>
        <v>0.55292840835143986</v>
      </c>
      <c r="V5931" s="4">
        <f>VLOOKUP($T5931,Sheet4!$H$1106:$M$1351,surveys!V$1+1,FALSE)</f>
        <v>0.77531759074415163</v>
      </c>
      <c r="W5931" s="4">
        <f>VLOOKUP($T5931,Sheet4!$H$1106:$M$1351,surveys!W$1+1,FALSE)</f>
        <v>0.89070599005150708</v>
      </c>
      <c r="X5931" s="4">
        <f>VLOOKUP($T5931,Sheet4!$H$1106:$M$1351,surveys!X$1+1,FALSE)</f>
        <v>0.9470590181653743</v>
      </c>
      <c r="Y5931" s="4">
        <f>VLOOKUP($T5931,Sheet4!$H$1106:$M$1351,surveys!Y$1+1,FALSE)</f>
        <v>1</v>
      </c>
      <c r="Z5931" s="4">
        <f t="shared" si="277"/>
        <v>1</v>
      </c>
      <c r="AA5931" s="4" t="str">
        <f>VLOOKUP(T5931&amp;"-"&amp;Z5931,Sheet4!$W$2:$AA$1100,3,FALSE)</f>
        <v>Stockholm</v>
      </c>
      <c r="AB5931" s="4">
        <f>VLOOKUP(T5931&amp;"-"&amp;Z5931,Sheet4!$W$2:$AA$1100,4,FALSE)</f>
        <v>59.33258</v>
      </c>
      <c r="AC5931" s="4">
        <f>VLOOKUP(T5931&amp;"-"&amp;Z5931,Sheet4!$W$2:$AA$1100,5,FALSE)</f>
        <v>18.064900000000002</v>
      </c>
    </row>
    <row r="5932" spans="1:29">
      <c r="A5932" s="6">
        <v>40687</v>
      </c>
      <c r="B5932" s="7">
        <v>0.48950231481481482</v>
      </c>
      <c r="C5932" s="4" t="s">
        <v>1213</v>
      </c>
      <c r="D5932" s="4" t="s">
        <v>1214</v>
      </c>
      <c r="E5932" s="4" t="s">
        <v>11</v>
      </c>
      <c r="F5932" s="4">
        <v>1</v>
      </c>
      <c r="G5932" s="4">
        <v>1</v>
      </c>
      <c r="H5932" s="4">
        <v>1</v>
      </c>
      <c r="I5932" s="4">
        <v>1</v>
      </c>
      <c r="J5932" s="4">
        <v>1</v>
      </c>
      <c r="K5932" s="4">
        <v>1</v>
      </c>
      <c r="L5932" s="4">
        <v>1</v>
      </c>
      <c r="M5932" s="4">
        <v>1</v>
      </c>
      <c r="N5932" s="4">
        <v>1</v>
      </c>
      <c r="O5932" s="4">
        <v>1</v>
      </c>
      <c r="P5932" s="4">
        <v>1</v>
      </c>
      <c r="Q5932" s="9">
        <f t="shared" si="278"/>
        <v>6.1979166666666669E-2</v>
      </c>
      <c r="R5932" s="4">
        <f t="shared" si="276"/>
        <v>40687.489502314813</v>
      </c>
      <c r="S5932" s="4">
        <v>0.19310115061127919</v>
      </c>
      <c r="T5932" s="4" t="str">
        <f>VLOOKUP(E5932,Sheet2!$A$2:$E$137,5,FALSE)</f>
        <v>FR</v>
      </c>
      <c r="U5932" s="4">
        <f>VLOOKUP($T5932,Sheet4!$H$1106:$M$1351,surveys!U$1+1,FALSE)</f>
        <v>0.51193913659220647</v>
      </c>
      <c r="V5932" s="4">
        <f>VLOOKUP($T5932,Sheet4!$H$1106:$M$1351,surveys!V$1+1,FALSE)</f>
        <v>0.70220575033861143</v>
      </c>
      <c r="W5932" s="4">
        <f>VLOOKUP($T5932,Sheet4!$H$1106:$M$1351,surveys!W$1+1,FALSE)</f>
        <v>0.81527182039156842</v>
      </c>
      <c r="X5932" s="4">
        <f>VLOOKUP($T5932,Sheet4!$H$1106:$M$1351,surveys!X$1+1,FALSE)</f>
        <v>0.91893911792009964</v>
      </c>
      <c r="Y5932" s="4">
        <f>VLOOKUP($T5932,Sheet4!$H$1106:$M$1351,surveys!Y$1+1,FALSE)</f>
        <v>1</v>
      </c>
      <c r="Z5932" s="4">
        <f t="shared" si="277"/>
        <v>1</v>
      </c>
      <c r="AA5932" s="4" t="str">
        <f>VLOOKUP(T5932&amp;"-"&amp;Z5932,Sheet4!$W$2:$AA$1100,3,FALSE)</f>
        <v>Paris</v>
      </c>
      <c r="AB5932" s="4">
        <f>VLOOKUP(T5932&amp;"-"&amp;Z5932,Sheet4!$W$2:$AA$1100,4,FALSE)</f>
        <v>48.853409999999997</v>
      </c>
      <c r="AC5932" s="4">
        <f>VLOOKUP(T5932&amp;"-"&amp;Z5932,Sheet4!$W$2:$AA$1100,5,FALSE)</f>
        <v>2.3488000000000002</v>
      </c>
    </row>
    <row r="5933" spans="1:29">
      <c r="A5933" s="6">
        <v>40687</v>
      </c>
      <c r="B5933" s="7">
        <v>0.49174768518518519</v>
      </c>
      <c r="C5933" s="4" t="s">
        <v>1213</v>
      </c>
      <c r="D5933" s="4" t="s">
        <v>1217</v>
      </c>
      <c r="E5933" s="4" t="s">
        <v>116</v>
      </c>
      <c r="F5933" s="4">
        <v>4</v>
      </c>
      <c r="G5933" s="4">
        <v>4</v>
      </c>
      <c r="H5933" s="4">
        <v>5</v>
      </c>
      <c r="I5933" s="4">
        <v>5</v>
      </c>
      <c r="J5933" s="4">
        <v>5</v>
      </c>
      <c r="K5933" s="4">
        <v>4</v>
      </c>
      <c r="L5933" s="4">
        <v>4</v>
      </c>
      <c r="M5933" s="4">
        <v>5</v>
      </c>
      <c r="N5933" s="4">
        <v>5</v>
      </c>
      <c r="O5933" s="4">
        <v>5</v>
      </c>
      <c r="P5933" s="4">
        <v>5</v>
      </c>
      <c r="Q5933" s="9">
        <f t="shared" si="278"/>
        <v>6.4178240740740744E-2</v>
      </c>
      <c r="R5933" s="4">
        <f t="shared" si="276"/>
        <v>40687.491747685184</v>
      </c>
      <c r="S5933" s="4">
        <v>0.17157853565440551</v>
      </c>
      <c r="T5933" s="4" t="str">
        <f>VLOOKUP(E5933,Sheet2!$A$2:$E$137,5,FALSE)</f>
        <v>RO</v>
      </c>
      <c r="U5933" s="4">
        <f>VLOOKUP($T5933,Sheet4!$H$1106:$M$1351,surveys!U$1+1,FALSE)</f>
        <v>0.59951742353350723</v>
      </c>
      <c r="V5933" s="4">
        <f>VLOOKUP($T5933,Sheet4!$H$1106:$M$1351,surveys!V$1+1,FALSE)</f>
        <v>0.70108268313792865</v>
      </c>
      <c r="W5933" s="4">
        <f>VLOOKUP($T5933,Sheet4!$H$1106:$M$1351,surveys!W$1+1,FALSE)</f>
        <v>0.80224425203841443</v>
      </c>
      <c r="X5933" s="4">
        <f>VLOOKUP($T5933,Sheet4!$H$1106:$M$1351,surveys!X$1+1,FALSE)</f>
        <v>0.90286447936993586</v>
      </c>
      <c r="Y5933" s="4">
        <f>VLOOKUP($T5933,Sheet4!$H$1106:$M$1351,surveys!Y$1+1,FALSE)</f>
        <v>1</v>
      </c>
      <c r="Z5933" s="4">
        <f t="shared" si="277"/>
        <v>1</v>
      </c>
      <c r="AA5933" s="4" t="str">
        <f>VLOOKUP(T5933&amp;"-"&amp;Z5933,Sheet4!$W$2:$AA$1100,3,FALSE)</f>
        <v>Bucharest</v>
      </c>
      <c r="AB5933" s="4">
        <f>VLOOKUP(T5933&amp;"-"&amp;Z5933,Sheet4!$W$2:$AA$1100,4,FALSE)</f>
        <v>44.432250000000003</v>
      </c>
      <c r="AC5933" s="4">
        <f>VLOOKUP(T5933&amp;"-"&amp;Z5933,Sheet4!$W$2:$AA$1100,5,FALSE)</f>
        <v>26.106259999999999</v>
      </c>
    </row>
    <row r="5934" spans="1:29">
      <c r="A5934" s="6">
        <v>40687</v>
      </c>
      <c r="B5934" s="7">
        <v>0.49228009259259259</v>
      </c>
      <c r="C5934" s="4" t="s">
        <v>1213</v>
      </c>
      <c r="D5934" s="4" t="s">
        <v>1214</v>
      </c>
      <c r="E5934" s="4" t="s">
        <v>11</v>
      </c>
      <c r="F5934" s="4">
        <v>1</v>
      </c>
      <c r="G5934" s="4">
        <v>1</v>
      </c>
      <c r="H5934" s="4">
        <v>1</v>
      </c>
      <c r="I5934" s="4">
        <v>3</v>
      </c>
      <c r="J5934" s="4">
        <v>3</v>
      </c>
      <c r="K5934" s="4">
        <v>1</v>
      </c>
      <c r="L5934" s="4">
        <v>1</v>
      </c>
      <c r="M5934" s="4">
        <v>5</v>
      </c>
      <c r="N5934" s="4">
        <v>4</v>
      </c>
      <c r="O5934" s="4">
        <v>1</v>
      </c>
      <c r="P5934" s="4">
        <v>5</v>
      </c>
      <c r="Q5934" s="9">
        <f t="shared" si="278"/>
        <v>6.4965277777777775E-2</v>
      </c>
      <c r="R5934" s="4">
        <f t="shared" si="276"/>
        <v>40687.492280092592</v>
      </c>
      <c r="S5934" s="4">
        <v>0.46263463864536924</v>
      </c>
      <c r="T5934" s="4" t="str">
        <f>VLOOKUP(E5934,Sheet2!$A$2:$E$137,5,FALSE)</f>
        <v>FR</v>
      </c>
      <c r="U5934" s="4">
        <f>VLOOKUP($T5934,Sheet4!$H$1106:$M$1351,surveys!U$1+1,FALSE)</f>
        <v>0.51193913659220647</v>
      </c>
      <c r="V5934" s="4">
        <f>VLOOKUP($T5934,Sheet4!$H$1106:$M$1351,surveys!V$1+1,FALSE)</f>
        <v>0.70220575033861143</v>
      </c>
      <c r="W5934" s="4">
        <f>VLOOKUP($T5934,Sheet4!$H$1106:$M$1351,surveys!W$1+1,FALSE)</f>
        <v>0.81527182039156842</v>
      </c>
      <c r="X5934" s="4">
        <f>VLOOKUP($T5934,Sheet4!$H$1106:$M$1351,surveys!X$1+1,FALSE)</f>
        <v>0.91893911792009964</v>
      </c>
      <c r="Y5934" s="4">
        <f>VLOOKUP($T5934,Sheet4!$H$1106:$M$1351,surveys!Y$1+1,FALSE)</f>
        <v>1</v>
      </c>
      <c r="Z5934" s="4">
        <f t="shared" si="277"/>
        <v>1</v>
      </c>
      <c r="AA5934" s="4" t="str">
        <f>VLOOKUP(T5934&amp;"-"&amp;Z5934,Sheet4!$W$2:$AA$1100,3,FALSE)</f>
        <v>Paris</v>
      </c>
      <c r="AB5934" s="4">
        <f>VLOOKUP(T5934&amp;"-"&amp;Z5934,Sheet4!$W$2:$AA$1100,4,FALSE)</f>
        <v>48.853409999999997</v>
      </c>
      <c r="AC5934" s="4">
        <f>VLOOKUP(T5934&amp;"-"&amp;Z5934,Sheet4!$W$2:$AA$1100,5,FALSE)</f>
        <v>2.3488000000000002</v>
      </c>
    </row>
    <row r="5935" spans="1:29">
      <c r="A5935" s="6">
        <v>40687</v>
      </c>
      <c r="B5935" s="7">
        <v>0.49313657407407407</v>
      </c>
      <c r="C5935" s="4" t="s">
        <v>1215</v>
      </c>
      <c r="D5935" s="4" t="s">
        <v>1214</v>
      </c>
      <c r="E5935" s="4" t="s">
        <v>11</v>
      </c>
      <c r="F5935" s="4">
        <v>3</v>
      </c>
      <c r="G5935" s="4">
        <v>3</v>
      </c>
      <c r="H5935" s="4">
        <v>4</v>
      </c>
      <c r="I5935" s="4">
        <v>5</v>
      </c>
      <c r="J5935" s="4">
        <v>4</v>
      </c>
      <c r="K5935" s="4">
        <v>4</v>
      </c>
      <c r="L5935" s="4">
        <v>4</v>
      </c>
      <c r="M5935" s="4">
        <v>5</v>
      </c>
      <c r="N5935" s="4">
        <v>5</v>
      </c>
      <c r="O5935" s="4">
        <v>4</v>
      </c>
      <c r="P5935" s="4">
        <v>4</v>
      </c>
      <c r="Q5935" s="9">
        <f t="shared" si="278"/>
        <v>6.5439814814814812E-2</v>
      </c>
      <c r="R5935" s="4">
        <f t="shared" si="276"/>
        <v>40687.493136574078</v>
      </c>
      <c r="S5935" s="4">
        <v>0.48181052919811496</v>
      </c>
      <c r="T5935" s="4" t="str">
        <f>VLOOKUP(E5935,Sheet2!$A$2:$E$137,5,FALSE)</f>
        <v>FR</v>
      </c>
      <c r="U5935" s="4">
        <f>VLOOKUP($T5935,Sheet4!$H$1106:$M$1351,surveys!U$1+1,FALSE)</f>
        <v>0.51193913659220647</v>
      </c>
      <c r="V5935" s="4">
        <f>VLOOKUP($T5935,Sheet4!$H$1106:$M$1351,surveys!V$1+1,FALSE)</f>
        <v>0.70220575033861143</v>
      </c>
      <c r="W5935" s="4">
        <f>VLOOKUP($T5935,Sheet4!$H$1106:$M$1351,surveys!W$1+1,FALSE)</f>
        <v>0.81527182039156842</v>
      </c>
      <c r="X5935" s="4">
        <f>VLOOKUP($T5935,Sheet4!$H$1106:$M$1351,surveys!X$1+1,FALSE)</f>
        <v>0.91893911792009964</v>
      </c>
      <c r="Y5935" s="4">
        <f>VLOOKUP($T5935,Sheet4!$H$1106:$M$1351,surveys!Y$1+1,FALSE)</f>
        <v>1</v>
      </c>
      <c r="Z5935" s="4">
        <f t="shared" si="277"/>
        <v>1</v>
      </c>
      <c r="AA5935" s="4" t="str">
        <f>VLOOKUP(T5935&amp;"-"&amp;Z5935,Sheet4!$W$2:$AA$1100,3,FALSE)</f>
        <v>Paris</v>
      </c>
      <c r="AB5935" s="4">
        <f>VLOOKUP(T5935&amp;"-"&amp;Z5935,Sheet4!$W$2:$AA$1100,4,FALSE)</f>
        <v>48.853409999999997</v>
      </c>
      <c r="AC5935" s="4">
        <f>VLOOKUP(T5935&amp;"-"&amp;Z5935,Sheet4!$W$2:$AA$1100,5,FALSE)</f>
        <v>2.3488000000000002</v>
      </c>
    </row>
    <row r="5936" spans="1:29">
      <c r="A5936" s="6">
        <v>40687</v>
      </c>
      <c r="B5936" s="7">
        <v>0.49376157407407412</v>
      </c>
      <c r="C5936" s="4" t="s">
        <v>1213</v>
      </c>
      <c r="D5936" s="4" t="s">
        <v>1218</v>
      </c>
      <c r="E5936" s="4" t="s">
        <v>11</v>
      </c>
      <c r="F5936" s="4">
        <v>4</v>
      </c>
      <c r="G5936" s="4">
        <v>4</v>
      </c>
      <c r="H5936" s="4">
        <v>4</v>
      </c>
      <c r="I5936" s="4">
        <v>3</v>
      </c>
      <c r="J5936" s="4">
        <v>4</v>
      </c>
      <c r="K5936" s="4">
        <v>3</v>
      </c>
      <c r="L5936" s="4">
        <v>3</v>
      </c>
      <c r="M5936" s="4">
        <v>4</v>
      </c>
      <c r="N5936" s="4">
        <v>3</v>
      </c>
      <c r="O5936" s="4">
        <v>4</v>
      </c>
      <c r="P5936" s="4">
        <v>3</v>
      </c>
      <c r="Q5936" s="9">
        <f t="shared" si="278"/>
        <v>6.5439814814814812E-2</v>
      </c>
      <c r="R5936" s="4">
        <f t="shared" si="276"/>
        <v>40687.493761574071</v>
      </c>
      <c r="S5936" s="4">
        <v>0.48659158840355426</v>
      </c>
      <c r="T5936" s="4" t="str">
        <f>VLOOKUP(E5936,Sheet2!$A$2:$E$137,5,FALSE)</f>
        <v>FR</v>
      </c>
      <c r="U5936" s="4">
        <f>VLOOKUP($T5936,Sheet4!$H$1106:$M$1351,surveys!U$1+1,FALSE)</f>
        <v>0.51193913659220647</v>
      </c>
      <c r="V5936" s="4">
        <f>VLOOKUP($T5936,Sheet4!$H$1106:$M$1351,surveys!V$1+1,FALSE)</f>
        <v>0.70220575033861143</v>
      </c>
      <c r="W5936" s="4">
        <f>VLOOKUP($T5936,Sheet4!$H$1106:$M$1351,surveys!W$1+1,FALSE)</f>
        <v>0.81527182039156842</v>
      </c>
      <c r="X5936" s="4">
        <f>VLOOKUP($T5936,Sheet4!$H$1106:$M$1351,surveys!X$1+1,FALSE)</f>
        <v>0.91893911792009964</v>
      </c>
      <c r="Y5936" s="4">
        <f>VLOOKUP($T5936,Sheet4!$H$1106:$M$1351,surveys!Y$1+1,FALSE)</f>
        <v>1</v>
      </c>
      <c r="Z5936" s="4">
        <f t="shared" si="277"/>
        <v>1</v>
      </c>
      <c r="AA5936" s="4" t="str">
        <f>VLOOKUP(T5936&amp;"-"&amp;Z5936,Sheet4!$W$2:$AA$1100,3,FALSE)</f>
        <v>Paris</v>
      </c>
      <c r="AB5936" s="4">
        <f>VLOOKUP(T5936&amp;"-"&amp;Z5936,Sheet4!$W$2:$AA$1100,4,FALSE)</f>
        <v>48.853409999999997</v>
      </c>
      <c r="AC5936" s="4">
        <f>VLOOKUP(T5936&amp;"-"&amp;Z5936,Sheet4!$W$2:$AA$1100,5,FALSE)</f>
        <v>2.3488000000000002</v>
      </c>
    </row>
    <row r="5937" spans="1:29">
      <c r="A5937" s="6">
        <v>40687</v>
      </c>
      <c r="B5937" s="7">
        <v>0.49491898148148145</v>
      </c>
      <c r="C5937" s="4" t="s">
        <v>1213</v>
      </c>
      <c r="D5937" s="4" t="s">
        <v>1217</v>
      </c>
      <c r="E5937" s="4" t="s">
        <v>26</v>
      </c>
      <c r="F5937" s="4">
        <v>3</v>
      </c>
      <c r="G5937" s="4">
        <v>4</v>
      </c>
      <c r="H5937" s="4">
        <v>4</v>
      </c>
      <c r="I5937" s="4">
        <v>3</v>
      </c>
      <c r="J5937" s="4">
        <v>5</v>
      </c>
      <c r="K5937" s="4">
        <v>4</v>
      </c>
      <c r="L5937" s="4">
        <v>3</v>
      </c>
      <c r="M5937" s="4">
        <v>5</v>
      </c>
      <c r="N5937" s="4">
        <v>4</v>
      </c>
      <c r="O5937" s="4">
        <v>5</v>
      </c>
      <c r="P5937" s="4">
        <v>5</v>
      </c>
      <c r="Q5937" s="9">
        <f t="shared" si="278"/>
        <v>6.6215277777777776E-2</v>
      </c>
      <c r="R5937" s="4">
        <f t="shared" si="276"/>
        <v>40687.49491898148</v>
      </c>
      <c r="S5937" s="4">
        <v>0.78136657442819324</v>
      </c>
      <c r="T5937" s="4" t="str">
        <f>VLOOKUP(E5937,Sheet2!$A$2:$E$137,5,FALSE)</f>
        <v>DE</v>
      </c>
      <c r="U5937" s="4">
        <f>VLOOKUP($T5937,Sheet4!$H$1106:$M$1351,surveys!U$1+1,FALSE)</f>
        <v>0.42620281948941302</v>
      </c>
      <c r="V5937" s="4">
        <f>VLOOKUP($T5937,Sheet4!$H$1106:$M$1351,surveys!V$1+1,FALSE)</f>
        <v>0.64253089557903176</v>
      </c>
      <c r="W5937" s="4">
        <f>VLOOKUP($T5937,Sheet4!$H$1106:$M$1351,surveys!W$1+1,FALSE)</f>
        <v>0.79931043378760003</v>
      </c>
      <c r="X5937" s="4">
        <f>VLOOKUP($T5937,Sheet4!$H$1106:$M$1351,surveys!X$1+1,FALSE)</f>
        <v>0.91914675697020254</v>
      </c>
      <c r="Y5937" s="4">
        <f>VLOOKUP($T5937,Sheet4!$H$1106:$M$1351,surveys!Y$1+1,FALSE)</f>
        <v>1</v>
      </c>
      <c r="Z5937" s="4">
        <f t="shared" si="277"/>
        <v>3</v>
      </c>
      <c r="AA5937" s="4" t="str">
        <f>VLOOKUP(T5937&amp;"-"&amp;Z5937,Sheet4!$W$2:$AA$1100,3,FALSE)</f>
        <v>Muenchen</v>
      </c>
      <c r="AB5937" s="4">
        <f>VLOOKUP(T5937&amp;"-"&amp;Z5937,Sheet4!$W$2:$AA$1100,4,FALSE)</f>
        <v>48.137430000000002</v>
      </c>
      <c r="AC5937" s="4">
        <f>VLOOKUP(T5937&amp;"-"&amp;Z5937,Sheet4!$W$2:$AA$1100,5,FALSE)</f>
        <v>11.57549</v>
      </c>
    </row>
    <row r="5938" spans="1:29">
      <c r="A5938" s="6">
        <v>40687</v>
      </c>
      <c r="B5938" s="7">
        <v>0.49770833333333336</v>
      </c>
      <c r="C5938" s="4" t="s">
        <v>1215</v>
      </c>
      <c r="D5938" s="4" t="s">
        <v>1217</v>
      </c>
      <c r="E5938" s="4" t="s">
        <v>23</v>
      </c>
      <c r="F5938" s="4">
        <v>5</v>
      </c>
      <c r="G5938" s="4">
        <v>3</v>
      </c>
      <c r="H5938" s="4">
        <v>3</v>
      </c>
      <c r="I5938" s="4">
        <v>5</v>
      </c>
      <c r="J5938" s="4">
        <v>5</v>
      </c>
      <c r="K5938" s="4">
        <v>5</v>
      </c>
      <c r="L5938" s="4">
        <v>1</v>
      </c>
      <c r="M5938" s="4">
        <v>5</v>
      </c>
      <c r="N5938" s="4">
        <v>5</v>
      </c>
      <c r="O5938" s="4">
        <v>5</v>
      </c>
      <c r="P5938" s="4">
        <v>5</v>
      </c>
      <c r="Q5938" s="9">
        <f t="shared" si="278"/>
        <v>6.7743055555555556E-2</v>
      </c>
      <c r="R5938" s="4">
        <f t="shared" si="276"/>
        <v>40687.497708333336</v>
      </c>
      <c r="S5938" s="4">
        <v>0.36606826486136956</v>
      </c>
      <c r="T5938" s="4" t="str">
        <f>VLOOKUP(E5938,Sheet2!$A$2:$E$137,5,FALSE)</f>
        <v>CA</v>
      </c>
      <c r="U5938" s="4">
        <f>VLOOKUP($T5938,Sheet4!$H$1106:$M$1351,surveys!U$1+1,FALSE)</f>
        <v>0.39929817507859233</v>
      </c>
      <c r="V5938" s="4">
        <f>VLOOKUP($T5938,Sheet4!$H$1106:$M$1351,surveys!V$1+1,FALSE)</f>
        <v>0.68226808593455113</v>
      </c>
      <c r="W5938" s="4">
        <f>VLOOKUP($T5938,Sheet4!$H$1106:$M$1351,surveys!W$1+1,FALSE)</f>
        <v>0.8413893511967715</v>
      </c>
      <c r="X5938" s="4">
        <f>VLOOKUP($T5938,Sheet4!$H$1106:$M$1351,surveys!X$1+1,FALSE)</f>
        <v>0.92969032990429024</v>
      </c>
      <c r="Y5938" s="4">
        <f>VLOOKUP($T5938,Sheet4!$H$1106:$M$1351,surveys!Y$1+1,FALSE)</f>
        <v>1</v>
      </c>
      <c r="Z5938" s="4">
        <f t="shared" si="277"/>
        <v>1</v>
      </c>
      <c r="AA5938" s="4" t="str">
        <f>VLOOKUP(T5938&amp;"-"&amp;Z5938,Sheet4!$W$2:$AA$1100,3,FALSE)</f>
        <v>Toronto</v>
      </c>
      <c r="AB5938" s="4">
        <f>VLOOKUP(T5938&amp;"-"&amp;Z5938,Sheet4!$W$2:$AA$1100,4,FALSE)</f>
        <v>43.700110000000002</v>
      </c>
      <c r="AC5938" s="4">
        <f>VLOOKUP(T5938&amp;"-"&amp;Z5938,Sheet4!$W$2:$AA$1100,5,FALSE)</f>
        <v>-79.416300000000007</v>
      </c>
    </row>
    <row r="5939" spans="1:29">
      <c r="A5939" s="6">
        <v>40687</v>
      </c>
      <c r="B5939" s="7">
        <v>0.49855324074074076</v>
      </c>
      <c r="C5939" s="4" t="s">
        <v>1213</v>
      </c>
      <c r="D5939" s="4" t="s">
        <v>1216</v>
      </c>
      <c r="E5939" s="4" t="s">
        <v>31</v>
      </c>
      <c r="F5939" s="4">
        <v>1</v>
      </c>
      <c r="G5939" s="4">
        <v>2</v>
      </c>
      <c r="H5939" s="4">
        <v>2</v>
      </c>
      <c r="I5939" s="4">
        <v>1</v>
      </c>
      <c r="J5939" s="4">
        <v>2</v>
      </c>
      <c r="K5939" s="4">
        <v>1</v>
      </c>
      <c r="L5939" s="4">
        <v>3</v>
      </c>
      <c r="M5939" s="4">
        <v>2</v>
      </c>
      <c r="N5939" s="4">
        <v>5</v>
      </c>
      <c r="O5939" s="4">
        <v>2</v>
      </c>
      <c r="P5939" s="4">
        <v>4</v>
      </c>
      <c r="Q5939" s="9">
        <f t="shared" si="278"/>
        <v>6.8530092592592587E-2</v>
      </c>
      <c r="R5939" s="4">
        <f t="shared" si="276"/>
        <v>40687.498553240737</v>
      </c>
      <c r="S5939" s="4">
        <v>0.52590009886943112</v>
      </c>
      <c r="T5939" s="4" t="str">
        <f>VLOOKUP(E5939,Sheet2!$A$2:$E$137,5,FALSE)</f>
        <v>ES</v>
      </c>
      <c r="U5939" s="4">
        <f>VLOOKUP($T5939,Sheet4!$H$1106:$M$1351,surveys!U$1+1,FALSE)</f>
        <v>0.46058089642806016</v>
      </c>
      <c r="V5939" s="4">
        <f>VLOOKUP($T5939,Sheet4!$H$1106:$M$1351,surveys!V$1+1,FALSE)</f>
        <v>0.68996105930901486</v>
      </c>
      <c r="W5939" s="4">
        <f>VLOOKUP($T5939,Sheet4!$H$1106:$M$1351,surveys!W$1+1,FALSE)</f>
        <v>0.80513768719908241</v>
      </c>
      <c r="X5939" s="4">
        <f>VLOOKUP($T5939,Sheet4!$H$1106:$M$1351,surveys!X$1+1,FALSE)</f>
        <v>0.90461214064594464</v>
      </c>
      <c r="Y5939" s="4">
        <f>VLOOKUP($T5939,Sheet4!$H$1106:$M$1351,surveys!Y$1+1,FALSE)</f>
        <v>1</v>
      </c>
      <c r="Z5939" s="4">
        <f t="shared" si="277"/>
        <v>2</v>
      </c>
      <c r="AA5939" s="4" t="str">
        <f>VLOOKUP(T5939&amp;"-"&amp;Z5939,Sheet4!$W$2:$AA$1100,3,FALSE)</f>
        <v>Barcelona</v>
      </c>
      <c r="AB5939" s="4">
        <f>VLOOKUP(T5939&amp;"-"&amp;Z5939,Sheet4!$W$2:$AA$1100,4,FALSE)</f>
        <v>41.38879</v>
      </c>
      <c r="AC5939" s="4">
        <f>VLOOKUP(T5939&amp;"-"&amp;Z5939,Sheet4!$W$2:$AA$1100,5,FALSE)</f>
        <v>2.1589900000000002</v>
      </c>
    </row>
    <row r="5940" spans="1:29">
      <c r="A5940" s="6">
        <v>40687</v>
      </c>
      <c r="B5940" s="7">
        <v>0.91877314814814814</v>
      </c>
      <c r="C5940" s="4" t="s">
        <v>1213</v>
      </c>
      <c r="D5940" s="4" t="s">
        <v>1214</v>
      </c>
      <c r="E5940" s="4" t="s">
        <v>52</v>
      </c>
      <c r="F5940" s="4">
        <v>2</v>
      </c>
      <c r="G5940" s="4">
        <v>3</v>
      </c>
      <c r="H5940" s="4">
        <v>3</v>
      </c>
      <c r="I5940" s="4">
        <v>3</v>
      </c>
      <c r="J5940" s="4">
        <v>5</v>
      </c>
      <c r="K5940" s="4">
        <v>5</v>
      </c>
      <c r="L5940" s="4">
        <v>4</v>
      </c>
      <c r="M5940" s="4">
        <v>5</v>
      </c>
      <c r="N5940" s="4">
        <v>5</v>
      </c>
      <c r="O5940" s="4">
        <v>5</v>
      </c>
      <c r="P5940" s="4">
        <v>5</v>
      </c>
      <c r="Q5940" s="9">
        <f t="shared" si="278"/>
        <v>1.3055555555555556E-2</v>
      </c>
      <c r="R5940" s="4">
        <f t="shared" si="276"/>
        <v>40687.918773148151</v>
      </c>
      <c r="S5940" s="4">
        <v>8.1800599337831237E-2</v>
      </c>
      <c r="T5940" s="4" t="str">
        <f>VLOOKUP(E5940,Sheet2!$A$2:$E$137,5,FALSE)</f>
        <v>BE</v>
      </c>
      <c r="U5940" s="4">
        <f>VLOOKUP($T5940,Sheet4!$H$1106:$M$1351,surveys!U$1+1,FALSE)</f>
        <v>0.48686007828770372</v>
      </c>
      <c r="V5940" s="4">
        <f>VLOOKUP($T5940,Sheet4!$H$1106:$M$1351,surveys!V$1+1,FALSE)</f>
        <v>0.70654198731133389</v>
      </c>
      <c r="W5940" s="4">
        <f>VLOOKUP($T5940,Sheet4!$H$1106:$M$1351,surveys!W$1+1,FALSE)</f>
        <v>0.81714283803198118</v>
      </c>
      <c r="X5940" s="4">
        <f>VLOOKUP($T5940,Sheet4!$H$1106:$M$1351,surveys!X$1+1,FALSE)</f>
        <v>0.91276028415961608</v>
      </c>
      <c r="Y5940" s="4">
        <f>VLOOKUP($T5940,Sheet4!$H$1106:$M$1351,surveys!Y$1+1,FALSE)</f>
        <v>1</v>
      </c>
      <c r="Z5940" s="4">
        <f t="shared" si="277"/>
        <v>1</v>
      </c>
      <c r="AA5940" s="4" t="str">
        <f>VLOOKUP(T5940&amp;"-"&amp;Z5940,Sheet4!$W$2:$AA$1100,3,FALSE)</f>
        <v>Brussels</v>
      </c>
      <c r="AB5940" s="4">
        <f>VLOOKUP(T5940&amp;"-"&amp;Z5940,Sheet4!$W$2:$AA$1100,4,FALSE)</f>
        <v>50.850450000000002</v>
      </c>
      <c r="AC5940" s="4">
        <f>VLOOKUP(T5940&amp;"-"&amp;Z5940,Sheet4!$W$2:$AA$1100,5,FALSE)</f>
        <v>4.3487799999999996</v>
      </c>
    </row>
    <row r="5941" spans="1:29">
      <c r="A5941" s="6">
        <v>40687</v>
      </c>
      <c r="B5941" s="7">
        <v>0.91877314814814814</v>
      </c>
      <c r="C5941" s="4" t="s">
        <v>1213</v>
      </c>
      <c r="D5941" s="4" t="s">
        <v>1218</v>
      </c>
      <c r="E5941" s="4" t="s">
        <v>31</v>
      </c>
      <c r="F5941" s="4">
        <v>4</v>
      </c>
      <c r="G5941" s="4">
        <v>4</v>
      </c>
      <c r="H5941" s="4">
        <v>4</v>
      </c>
      <c r="I5941" s="4">
        <v>3</v>
      </c>
      <c r="J5941" s="4">
        <v>4</v>
      </c>
      <c r="K5941" s="4">
        <v>3</v>
      </c>
      <c r="L5941" s="4">
        <v>3</v>
      </c>
      <c r="M5941" s="4">
        <v>5</v>
      </c>
      <c r="N5941" s="4">
        <v>4</v>
      </c>
      <c r="O5941" s="4">
        <v>3</v>
      </c>
      <c r="P5941" s="4">
        <v>3</v>
      </c>
      <c r="Q5941" s="9">
        <f t="shared" si="278"/>
        <v>1.3055555555555556E-2</v>
      </c>
      <c r="R5941" s="4">
        <f t="shared" si="276"/>
        <v>40687.918773148151</v>
      </c>
      <c r="S5941" s="4">
        <v>0.50720778594123317</v>
      </c>
      <c r="T5941" s="4" t="str">
        <f>VLOOKUP(E5941,Sheet2!$A$2:$E$137,5,FALSE)</f>
        <v>ES</v>
      </c>
      <c r="U5941" s="4">
        <f>VLOOKUP($T5941,Sheet4!$H$1106:$M$1351,surveys!U$1+1,FALSE)</f>
        <v>0.46058089642806016</v>
      </c>
      <c r="V5941" s="4">
        <f>VLOOKUP($T5941,Sheet4!$H$1106:$M$1351,surveys!V$1+1,FALSE)</f>
        <v>0.68996105930901486</v>
      </c>
      <c r="W5941" s="4">
        <f>VLOOKUP($T5941,Sheet4!$H$1106:$M$1351,surveys!W$1+1,FALSE)</f>
        <v>0.80513768719908241</v>
      </c>
      <c r="X5941" s="4">
        <f>VLOOKUP($T5941,Sheet4!$H$1106:$M$1351,surveys!X$1+1,FALSE)</f>
        <v>0.90461214064594464</v>
      </c>
      <c r="Y5941" s="4">
        <f>VLOOKUP($T5941,Sheet4!$H$1106:$M$1351,surveys!Y$1+1,FALSE)</f>
        <v>1</v>
      </c>
      <c r="Z5941" s="4">
        <f t="shared" si="277"/>
        <v>2</v>
      </c>
      <c r="AA5941" s="4" t="str">
        <f>VLOOKUP(T5941&amp;"-"&amp;Z5941,Sheet4!$W$2:$AA$1100,3,FALSE)</f>
        <v>Barcelona</v>
      </c>
      <c r="AB5941" s="4">
        <f>VLOOKUP(T5941&amp;"-"&amp;Z5941,Sheet4!$W$2:$AA$1100,4,FALSE)</f>
        <v>41.38879</v>
      </c>
      <c r="AC5941" s="4">
        <f>VLOOKUP(T5941&amp;"-"&amp;Z5941,Sheet4!$W$2:$AA$1100,5,FALSE)</f>
        <v>2.1589900000000002</v>
      </c>
    </row>
    <row r="5942" spans="1:29">
      <c r="A5942" s="6">
        <v>40687</v>
      </c>
      <c r="B5942" s="7">
        <v>0.89758101851851846</v>
      </c>
      <c r="C5942" s="4" t="s">
        <v>1213</v>
      </c>
      <c r="D5942" s="4" t="s">
        <v>1214</v>
      </c>
      <c r="E5942" s="4" t="s">
        <v>11</v>
      </c>
      <c r="F5942" s="4">
        <v>3</v>
      </c>
      <c r="G5942" s="4">
        <v>5</v>
      </c>
      <c r="H5942" s="4">
        <v>5</v>
      </c>
      <c r="I5942" s="4">
        <v>2</v>
      </c>
      <c r="J5942" s="4">
        <v>5</v>
      </c>
      <c r="K5942" s="4">
        <v>4</v>
      </c>
      <c r="L5942" s="4">
        <v>2</v>
      </c>
      <c r="M5942" s="4">
        <v>3</v>
      </c>
      <c r="N5942" s="4">
        <v>4</v>
      </c>
      <c r="O5942" s="4">
        <v>3</v>
      </c>
      <c r="P5942" s="4">
        <v>2</v>
      </c>
      <c r="Q5942" s="9">
        <f t="shared" si="278"/>
        <v>6.7569444444444446E-2</v>
      </c>
      <c r="R5942" s="4">
        <f t="shared" si="276"/>
        <v>40687.897581018522</v>
      </c>
      <c r="S5942" s="4">
        <v>0.2514584989391917</v>
      </c>
      <c r="T5942" s="4" t="str">
        <f>VLOOKUP(E5942,Sheet2!$A$2:$E$137,5,FALSE)</f>
        <v>FR</v>
      </c>
      <c r="U5942" s="4">
        <f>VLOOKUP($T5942,Sheet4!$H$1106:$M$1351,surveys!U$1+1,FALSE)</f>
        <v>0.51193913659220647</v>
      </c>
      <c r="V5942" s="4">
        <f>VLOOKUP($T5942,Sheet4!$H$1106:$M$1351,surveys!V$1+1,FALSE)</f>
        <v>0.70220575033861143</v>
      </c>
      <c r="W5942" s="4">
        <f>VLOOKUP($T5942,Sheet4!$H$1106:$M$1351,surveys!W$1+1,FALSE)</f>
        <v>0.81527182039156842</v>
      </c>
      <c r="X5942" s="4">
        <f>VLOOKUP($T5942,Sheet4!$H$1106:$M$1351,surveys!X$1+1,FALSE)</f>
        <v>0.91893911792009964</v>
      </c>
      <c r="Y5942" s="4">
        <f>VLOOKUP($T5942,Sheet4!$H$1106:$M$1351,surveys!Y$1+1,FALSE)</f>
        <v>1</v>
      </c>
      <c r="Z5942" s="4">
        <f t="shared" si="277"/>
        <v>1</v>
      </c>
      <c r="AA5942" s="4" t="str">
        <f>VLOOKUP(T5942&amp;"-"&amp;Z5942,Sheet4!$W$2:$AA$1100,3,FALSE)</f>
        <v>Paris</v>
      </c>
      <c r="AB5942" s="4">
        <f>VLOOKUP(T5942&amp;"-"&amp;Z5942,Sheet4!$W$2:$AA$1100,4,FALSE)</f>
        <v>48.853409999999997</v>
      </c>
      <c r="AC5942" s="4">
        <f>VLOOKUP(T5942&amp;"-"&amp;Z5942,Sheet4!$W$2:$AA$1100,5,FALSE)</f>
        <v>2.3488000000000002</v>
      </c>
    </row>
    <row r="5943" spans="1:29">
      <c r="A5943" s="6">
        <v>40687</v>
      </c>
      <c r="B5943" s="7">
        <v>0.51270833333333332</v>
      </c>
      <c r="C5943" s="4" t="s">
        <v>1213</v>
      </c>
      <c r="D5943" s="4" t="s">
        <v>1216</v>
      </c>
      <c r="E5943" s="4" t="s">
        <v>42</v>
      </c>
      <c r="F5943" s="4">
        <v>2</v>
      </c>
      <c r="G5943" s="4">
        <v>1</v>
      </c>
      <c r="H5943" s="4">
        <v>1</v>
      </c>
      <c r="I5943" s="4">
        <v>4</v>
      </c>
      <c r="J5943" s="4">
        <v>2</v>
      </c>
      <c r="K5943" s="4">
        <v>5</v>
      </c>
      <c r="L5943" s="4">
        <v>1</v>
      </c>
      <c r="M5943" s="4">
        <v>4</v>
      </c>
      <c r="N5943" s="4">
        <v>4</v>
      </c>
      <c r="O5943" s="4">
        <v>3</v>
      </c>
      <c r="P5943" s="4">
        <v>2</v>
      </c>
      <c r="Q5943" s="9">
        <f t="shared" si="278"/>
        <v>8.7152777777777784E-3</v>
      </c>
      <c r="R5943" s="4">
        <f t="shared" si="276"/>
        <v>40687.512708333335</v>
      </c>
      <c r="S5943" s="4">
        <v>0.64914965088505028</v>
      </c>
      <c r="T5943" s="4" t="str">
        <f>VLOOKUP(E5943,Sheet2!$A$2:$E$137,5,FALSE)</f>
        <v>SE</v>
      </c>
      <c r="U5943" s="4">
        <f>VLOOKUP($T5943,Sheet4!$H$1106:$M$1351,surveys!U$1+1,FALSE)</f>
        <v>0.55292840835143986</v>
      </c>
      <c r="V5943" s="4">
        <f>VLOOKUP($T5943,Sheet4!$H$1106:$M$1351,surveys!V$1+1,FALSE)</f>
        <v>0.77531759074415163</v>
      </c>
      <c r="W5943" s="4">
        <f>VLOOKUP($T5943,Sheet4!$H$1106:$M$1351,surveys!W$1+1,FALSE)</f>
        <v>0.89070599005150708</v>
      </c>
      <c r="X5943" s="4">
        <f>VLOOKUP($T5943,Sheet4!$H$1106:$M$1351,surveys!X$1+1,FALSE)</f>
        <v>0.9470590181653743</v>
      </c>
      <c r="Y5943" s="4">
        <f>VLOOKUP($T5943,Sheet4!$H$1106:$M$1351,surveys!Y$1+1,FALSE)</f>
        <v>1</v>
      </c>
      <c r="Z5943" s="4">
        <f t="shared" si="277"/>
        <v>2</v>
      </c>
      <c r="AA5943" s="4" t="str">
        <f>VLOOKUP(T5943&amp;"-"&amp;Z5943,Sheet4!$W$2:$AA$1100,3,FALSE)</f>
        <v>Goeteborg</v>
      </c>
      <c r="AB5943" s="4">
        <f>VLOOKUP(T5943&amp;"-"&amp;Z5943,Sheet4!$W$2:$AA$1100,4,FALSE)</f>
        <v>57.707160000000002</v>
      </c>
      <c r="AC5943" s="4">
        <f>VLOOKUP(T5943&amp;"-"&amp;Z5943,Sheet4!$W$2:$AA$1100,5,FALSE)</f>
        <v>11.96679</v>
      </c>
    </row>
    <row r="5944" spans="1:29">
      <c r="A5944" s="6">
        <v>40687</v>
      </c>
      <c r="B5944" s="7">
        <v>0.51478009259259261</v>
      </c>
      <c r="C5944" s="4" t="s">
        <v>1213</v>
      </c>
      <c r="D5944" s="4" t="s">
        <v>1214</v>
      </c>
      <c r="E5944" s="4" t="s">
        <v>11</v>
      </c>
      <c r="F5944" s="4">
        <v>3</v>
      </c>
      <c r="G5944" s="4">
        <v>4</v>
      </c>
      <c r="H5944" s="4">
        <v>4</v>
      </c>
      <c r="I5944" s="4">
        <v>2</v>
      </c>
      <c r="J5944" s="4">
        <v>4</v>
      </c>
      <c r="K5944" s="4">
        <v>4</v>
      </c>
      <c r="L5944" s="4">
        <v>3</v>
      </c>
      <c r="M5944" s="4">
        <v>5</v>
      </c>
      <c r="N5944" s="4">
        <v>3</v>
      </c>
      <c r="O5944" s="4">
        <v>4</v>
      </c>
      <c r="P5944" s="4">
        <v>2</v>
      </c>
      <c r="Q5944" s="9">
        <f t="shared" si="278"/>
        <v>1.0798611111111111E-2</v>
      </c>
      <c r="R5944" s="4">
        <f t="shared" si="276"/>
        <v>40687.514780092592</v>
      </c>
      <c r="S5944" s="4">
        <v>0.99617981255714838</v>
      </c>
      <c r="T5944" s="4" t="str">
        <f>VLOOKUP(E5944,Sheet2!$A$2:$E$137,5,FALSE)</f>
        <v>FR</v>
      </c>
      <c r="U5944" s="4">
        <f>VLOOKUP($T5944,Sheet4!$H$1106:$M$1351,surveys!U$1+1,FALSE)</f>
        <v>0.51193913659220647</v>
      </c>
      <c r="V5944" s="4">
        <f>VLOOKUP($T5944,Sheet4!$H$1106:$M$1351,surveys!V$1+1,FALSE)</f>
        <v>0.70220575033861143</v>
      </c>
      <c r="W5944" s="4">
        <f>VLOOKUP($T5944,Sheet4!$H$1106:$M$1351,surveys!W$1+1,FALSE)</f>
        <v>0.81527182039156842</v>
      </c>
      <c r="X5944" s="4">
        <f>VLOOKUP($T5944,Sheet4!$H$1106:$M$1351,surveys!X$1+1,FALSE)</f>
        <v>0.91893911792009964</v>
      </c>
      <c r="Y5944" s="4">
        <f>VLOOKUP($T5944,Sheet4!$H$1106:$M$1351,surveys!Y$1+1,FALSE)</f>
        <v>1</v>
      </c>
      <c r="Z5944" s="4">
        <f t="shared" si="277"/>
        <v>5</v>
      </c>
      <c r="AA5944" s="4" t="str">
        <f>VLOOKUP(T5944&amp;"-"&amp;Z5944,Sheet4!$W$2:$AA$1100,3,FALSE)</f>
        <v>Nice</v>
      </c>
      <c r="AB5944" s="4">
        <f>VLOOKUP(T5944&amp;"-"&amp;Z5944,Sheet4!$W$2:$AA$1100,4,FALSE)</f>
        <v>43.703130000000002</v>
      </c>
      <c r="AC5944" s="4">
        <f>VLOOKUP(T5944&amp;"-"&amp;Z5944,Sheet4!$W$2:$AA$1100,5,FALSE)</f>
        <v>7.2660799999999997</v>
      </c>
    </row>
    <row r="5945" spans="1:29">
      <c r="A5945" s="6">
        <v>40687</v>
      </c>
      <c r="B5945" s="7">
        <v>0.51598379629629632</v>
      </c>
      <c r="C5945" s="4" t="s">
        <v>1213</v>
      </c>
      <c r="D5945" s="4" t="s">
        <v>1217</v>
      </c>
      <c r="E5945" s="4" t="s">
        <v>13</v>
      </c>
      <c r="F5945" s="4">
        <v>3</v>
      </c>
      <c r="G5945" s="4">
        <v>4</v>
      </c>
      <c r="H5945" s="4">
        <v>3</v>
      </c>
      <c r="I5945" s="4">
        <v>3</v>
      </c>
      <c r="J5945" s="4">
        <v>4</v>
      </c>
      <c r="K5945" s="4">
        <v>2</v>
      </c>
      <c r="L5945" s="4">
        <v>2</v>
      </c>
      <c r="M5945" s="4">
        <v>5</v>
      </c>
      <c r="N5945" s="4">
        <v>5</v>
      </c>
      <c r="O5945" s="4">
        <v>1</v>
      </c>
      <c r="P5945" s="4">
        <v>3</v>
      </c>
      <c r="Q5945" s="9">
        <f t="shared" si="278"/>
        <v>1.1527777777777777E-2</v>
      </c>
      <c r="R5945" s="4">
        <f t="shared" si="276"/>
        <v>40687.515983796293</v>
      </c>
      <c r="S5945" s="4">
        <v>0.69775134225971036</v>
      </c>
      <c r="T5945" s="4" t="str">
        <f>VLOOKUP(E5945,Sheet2!$A$2:$E$137,5,FALSE)</f>
        <v>GB</v>
      </c>
      <c r="U5945" s="4">
        <f>VLOOKUP($T5945,Sheet4!$H$1106:$M$1351,surveys!U$1+1,FALSE)</f>
        <v>0.43993408527720174</v>
      </c>
      <c r="V5945" s="4">
        <f>VLOOKUP($T5945,Sheet4!$H$1106:$M$1351,surveys!V$1+1,FALSE)</f>
        <v>0.87986817055440347</v>
      </c>
      <c r="W5945" s="4">
        <f>VLOOKUP($T5945,Sheet4!$H$1106:$M$1351,surveys!W$1+1,FALSE)</f>
        <v>0.93717230822503084</v>
      </c>
      <c r="X5945" s="4">
        <f>VLOOKUP($T5945,Sheet4!$H$1106:$M$1351,surveys!X$1+1,FALSE)</f>
        <v>0.97269979890956382</v>
      </c>
      <c r="Y5945" s="4">
        <f>VLOOKUP($T5945,Sheet4!$H$1106:$M$1351,surveys!Y$1+1,FALSE)</f>
        <v>1</v>
      </c>
      <c r="Z5945" s="4">
        <f t="shared" si="277"/>
        <v>2</v>
      </c>
      <c r="AA5945" s="4" t="str">
        <f>VLOOKUP(T5945&amp;"-"&amp;Z5945,Sheet4!$W$2:$AA$1100,3,FALSE)</f>
        <v>London</v>
      </c>
      <c r="AB5945" s="4">
        <f>VLOOKUP(T5945&amp;"-"&amp;Z5945,Sheet4!$W$2:$AA$1100,4,FALSE)</f>
        <v>51.50853</v>
      </c>
      <c r="AC5945" s="4">
        <f>VLOOKUP(T5945&amp;"-"&amp;Z5945,Sheet4!$W$2:$AA$1100,5,FALSE)</f>
        <v>-0.12573999999999999</v>
      </c>
    </row>
    <row r="5946" spans="1:29">
      <c r="A5946" s="6">
        <v>40687</v>
      </c>
      <c r="B5946" s="7">
        <v>0.51768518518518525</v>
      </c>
      <c r="C5946" s="4" t="s">
        <v>1213</v>
      </c>
      <c r="D5946" s="4" t="s">
        <v>1214</v>
      </c>
      <c r="E5946" s="4" t="s">
        <v>44</v>
      </c>
      <c r="F5946" s="4">
        <v>1</v>
      </c>
      <c r="G5946" s="4">
        <v>5</v>
      </c>
      <c r="H5946" s="4">
        <v>1</v>
      </c>
      <c r="I5946" s="4">
        <v>1</v>
      </c>
      <c r="J5946" s="4">
        <v>5</v>
      </c>
      <c r="K5946" s="4">
        <v>1</v>
      </c>
      <c r="L5946" s="4">
        <v>1</v>
      </c>
      <c r="M5946" s="4">
        <v>5</v>
      </c>
      <c r="N5946" s="4">
        <v>5</v>
      </c>
      <c r="O5946" s="4">
        <v>5</v>
      </c>
      <c r="P5946" s="4">
        <v>1</v>
      </c>
      <c r="Q5946" s="9">
        <f t="shared" si="278"/>
        <v>1.2789351851851852E-2</v>
      </c>
      <c r="R5946" s="4">
        <f t="shared" si="276"/>
        <v>40687.517685185187</v>
      </c>
      <c r="S5946" s="4">
        <v>0.50956327159968495</v>
      </c>
      <c r="T5946" s="4" t="str">
        <f>VLOOKUP(E5946,Sheet2!$A$2:$E$137,5,FALSE)</f>
        <v>TR</v>
      </c>
      <c r="U5946" s="4">
        <f>VLOOKUP($T5946,Sheet4!$H$1106:$M$1351,surveys!U$1+1,FALSE)</f>
        <v>0.56282907227865631</v>
      </c>
      <c r="V5946" s="4">
        <f>VLOOKUP($T5946,Sheet4!$H$1106:$M$1351,surveys!V$1+1,FALSE)</f>
        <v>0.73998378440807921</v>
      </c>
      <c r="W5946" s="4">
        <f>VLOOKUP($T5946,Sheet4!$H$1106:$M$1351,surveys!W$1+1,FALSE)</f>
        <v>0.86593507285859772</v>
      </c>
      <c r="X5946" s="4">
        <f>VLOOKUP($T5946,Sheet4!$H$1106:$M$1351,surveys!X$1+1,FALSE)</f>
        <v>0.93709051462417825</v>
      </c>
      <c r="Y5946" s="4">
        <f>VLOOKUP($T5946,Sheet4!$H$1106:$M$1351,surveys!Y$1+1,FALSE)</f>
        <v>1</v>
      </c>
      <c r="Z5946" s="4">
        <f t="shared" si="277"/>
        <v>1</v>
      </c>
      <c r="AA5946" s="4" t="str">
        <f>VLOOKUP(T5946&amp;"-"&amp;Z5946,Sheet4!$W$2:$AA$1100,3,FALSE)</f>
        <v>Istanbul</v>
      </c>
      <c r="AB5946" s="4">
        <f>VLOOKUP(T5946&amp;"-"&amp;Z5946,Sheet4!$W$2:$AA$1100,4,FALSE)</f>
        <v>41.013840000000002</v>
      </c>
      <c r="AC5946" s="4">
        <f>VLOOKUP(T5946&amp;"-"&amp;Z5946,Sheet4!$W$2:$AA$1100,5,FALSE)</f>
        <v>28.949660000000002</v>
      </c>
    </row>
    <row r="5947" spans="1:29">
      <c r="A5947" s="6">
        <v>40687</v>
      </c>
      <c r="B5947" s="7">
        <v>0.51804398148148145</v>
      </c>
      <c r="C5947" s="4" t="s">
        <v>1213</v>
      </c>
      <c r="D5947" s="4" t="s">
        <v>1217</v>
      </c>
      <c r="E5947" s="4" t="s">
        <v>77</v>
      </c>
      <c r="F5947" s="4">
        <v>3</v>
      </c>
      <c r="G5947" s="4">
        <v>4</v>
      </c>
      <c r="H5947" s="4">
        <v>3</v>
      </c>
      <c r="I5947" s="4">
        <v>1</v>
      </c>
      <c r="J5947" s="4">
        <v>4</v>
      </c>
      <c r="K5947" s="4">
        <v>2</v>
      </c>
      <c r="L5947" s="4">
        <v>3</v>
      </c>
      <c r="M5947" s="4">
        <v>5</v>
      </c>
      <c r="N5947" s="4">
        <v>5</v>
      </c>
      <c r="O5947" s="4">
        <v>3</v>
      </c>
      <c r="P5947" s="4">
        <v>4</v>
      </c>
      <c r="Q5947" s="9">
        <f t="shared" si="278"/>
        <v>1.34375E-2</v>
      </c>
      <c r="R5947" s="4">
        <f t="shared" si="276"/>
        <v>40687.518043981479</v>
      </c>
      <c r="S5947" s="4">
        <v>6.0790705133897838E-2</v>
      </c>
      <c r="T5947" s="4" t="str">
        <f>VLOOKUP(E5947,Sheet2!$A$2:$E$137,5,FALSE)</f>
        <v>CZ</v>
      </c>
      <c r="U5947" s="4">
        <f>VLOOKUP($T5947,Sheet4!$H$1106:$M$1351,surveys!U$1+1,FALSE)</f>
        <v>0.55144733629941389</v>
      </c>
      <c r="V5947" s="4">
        <f>VLOOKUP($T5947,Sheet4!$H$1106:$M$1351,surveys!V$1+1,FALSE)</f>
        <v>0.72628917582448771</v>
      </c>
      <c r="W5947" s="4">
        <f>VLOOKUP($T5947,Sheet4!$H$1106:$M$1351,surveys!W$1+1,FALSE)</f>
        <v>0.87441405399881522</v>
      </c>
      <c r="X5947" s="4">
        <f>VLOOKUP($T5947,Sheet4!$H$1106:$M$1351,surveys!X$1+1,FALSE)</f>
        <v>0.95208915652162385</v>
      </c>
      <c r="Y5947" s="4">
        <f>VLOOKUP($T5947,Sheet4!$H$1106:$M$1351,surveys!Y$1+1,FALSE)</f>
        <v>1</v>
      </c>
      <c r="Z5947" s="4">
        <f t="shared" si="277"/>
        <v>1</v>
      </c>
      <c r="AA5947" s="4" t="str">
        <f>VLOOKUP(T5947&amp;"-"&amp;Z5947,Sheet4!$W$2:$AA$1100,3,FALSE)</f>
        <v>Prague</v>
      </c>
      <c r="AB5947" s="4">
        <f>VLOOKUP(T5947&amp;"-"&amp;Z5947,Sheet4!$W$2:$AA$1100,4,FALSE)</f>
        <v>50.088039999999999</v>
      </c>
      <c r="AC5947" s="4">
        <f>VLOOKUP(T5947&amp;"-"&amp;Z5947,Sheet4!$W$2:$AA$1100,5,FALSE)</f>
        <v>14.42076</v>
      </c>
    </row>
    <row r="5948" spans="1:29">
      <c r="A5948" s="6">
        <v>40687</v>
      </c>
      <c r="B5948" s="7">
        <v>0.52335648148148151</v>
      </c>
      <c r="C5948" s="4" t="s">
        <v>1213</v>
      </c>
      <c r="D5948" s="4" t="s">
        <v>1216</v>
      </c>
      <c r="E5948" s="4" t="s">
        <v>33</v>
      </c>
      <c r="F5948" s="4">
        <v>4</v>
      </c>
      <c r="G5948" s="4">
        <v>4</v>
      </c>
      <c r="H5948" s="4">
        <v>3</v>
      </c>
      <c r="I5948" s="4">
        <v>4</v>
      </c>
      <c r="J5948" s="4">
        <v>4</v>
      </c>
      <c r="K5948" s="4">
        <v>5</v>
      </c>
      <c r="L5948" s="4">
        <v>4</v>
      </c>
      <c r="M5948" s="4">
        <v>4</v>
      </c>
      <c r="N5948" s="4">
        <v>5</v>
      </c>
      <c r="O5948" s="4">
        <v>3</v>
      </c>
      <c r="P5948" s="4">
        <v>5</v>
      </c>
      <c r="Q5948" s="9">
        <f t="shared" si="278"/>
        <v>1.6921296296296299E-2</v>
      </c>
      <c r="R5948" s="4">
        <f t="shared" si="276"/>
        <v>40687.523356481484</v>
      </c>
      <c r="S5948" s="4">
        <v>5.938860325422457E-2</v>
      </c>
      <c r="T5948" s="4" t="str">
        <f>VLOOKUP(E5948,Sheet2!$A$2:$E$137,5,FALSE)</f>
        <v>IT</v>
      </c>
      <c r="U5948" s="4">
        <f>VLOOKUP($T5948,Sheet4!$H$1106:$M$1351,surveys!U$1+1,FALSE)</f>
        <v>0.40073733113706772</v>
      </c>
      <c r="V5948" s="4">
        <f>VLOOKUP($T5948,Sheet4!$H$1106:$M$1351,surveys!V$1+1,FALSE)</f>
        <v>0.60502083075372182</v>
      </c>
      <c r="W5948" s="4">
        <f>VLOOKUP($T5948,Sheet4!$H$1106:$M$1351,surveys!W$1+1,FALSE)</f>
        <v>0.75963680320784854</v>
      </c>
      <c r="X5948" s="4">
        <f>VLOOKUP($T5948,Sheet4!$H$1106:$M$1351,surveys!X$1+1,FALSE)</f>
        <v>0.89491209934724891</v>
      </c>
      <c r="Y5948" s="4">
        <f>VLOOKUP($T5948,Sheet4!$H$1106:$M$1351,surveys!Y$1+1,FALSE)</f>
        <v>1</v>
      </c>
      <c r="Z5948" s="4">
        <f t="shared" si="277"/>
        <v>1</v>
      </c>
      <c r="AA5948" s="4" t="str">
        <f>VLOOKUP(T5948&amp;"-"&amp;Z5948,Sheet4!$W$2:$AA$1100,3,FALSE)</f>
        <v>Roma</v>
      </c>
      <c r="AB5948" s="4">
        <f>VLOOKUP(T5948&amp;"-"&amp;Z5948,Sheet4!$W$2:$AA$1100,4,FALSE)</f>
        <v>41.894739999999999</v>
      </c>
      <c r="AC5948" s="4">
        <f>VLOOKUP(T5948&amp;"-"&amp;Z5948,Sheet4!$W$2:$AA$1100,5,FALSE)</f>
        <v>12.4839</v>
      </c>
    </row>
    <row r="5949" spans="1:29">
      <c r="A5949" s="6">
        <v>40687</v>
      </c>
      <c r="B5949" s="7">
        <v>0.52599537037037036</v>
      </c>
      <c r="C5949" s="4" t="s">
        <v>1213</v>
      </c>
      <c r="D5949" s="4" t="s">
        <v>1214</v>
      </c>
      <c r="E5949" s="4" t="s">
        <v>26</v>
      </c>
      <c r="F5949" s="4">
        <v>4</v>
      </c>
      <c r="G5949" s="4">
        <v>3</v>
      </c>
      <c r="H5949" s="4">
        <v>4</v>
      </c>
      <c r="I5949" s="4">
        <v>3</v>
      </c>
      <c r="J5949" s="4">
        <v>5</v>
      </c>
      <c r="K5949" s="4">
        <v>5</v>
      </c>
      <c r="L5949" s="4">
        <v>4</v>
      </c>
      <c r="M5949" s="4">
        <v>4</v>
      </c>
      <c r="N5949" s="4">
        <v>5</v>
      </c>
      <c r="O5949" s="4">
        <v>4</v>
      </c>
      <c r="P5949" s="4">
        <v>4</v>
      </c>
      <c r="Q5949" s="9">
        <f t="shared" si="278"/>
        <v>1.7789351851851851E-2</v>
      </c>
      <c r="R5949" s="4">
        <f t="shared" si="276"/>
        <v>40687.525995370372</v>
      </c>
      <c r="S5949" s="4">
        <v>0.34210457414919759</v>
      </c>
      <c r="T5949" s="4" t="str">
        <f>VLOOKUP(E5949,Sheet2!$A$2:$E$137,5,FALSE)</f>
        <v>DE</v>
      </c>
      <c r="U5949" s="4">
        <f>VLOOKUP($T5949,Sheet4!$H$1106:$M$1351,surveys!U$1+1,FALSE)</f>
        <v>0.42620281948941302</v>
      </c>
      <c r="V5949" s="4">
        <f>VLOOKUP($T5949,Sheet4!$H$1106:$M$1351,surveys!V$1+1,FALSE)</f>
        <v>0.64253089557903176</v>
      </c>
      <c r="W5949" s="4">
        <f>VLOOKUP($T5949,Sheet4!$H$1106:$M$1351,surveys!W$1+1,FALSE)</f>
        <v>0.79931043378760003</v>
      </c>
      <c r="X5949" s="4">
        <f>VLOOKUP($T5949,Sheet4!$H$1106:$M$1351,surveys!X$1+1,FALSE)</f>
        <v>0.91914675697020254</v>
      </c>
      <c r="Y5949" s="4">
        <f>VLOOKUP($T5949,Sheet4!$H$1106:$M$1351,surveys!Y$1+1,FALSE)</f>
        <v>1</v>
      </c>
      <c r="Z5949" s="4">
        <f t="shared" si="277"/>
        <v>1</v>
      </c>
      <c r="AA5949" s="4" t="str">
        <f>VLOOKUP(T5949&amp;"-"&amp;Z5949,Sheet4!$W$2:$AA$1100,3,FALSE)</f>
        <v>Berlin</v>
      </c>
      <c r="AB5949" s="4">
        <f>VLOOKUP(T5949&amp;"-"&amp;Z5949,Sheet4!$W$2:$AA$1100,4,FALSE)</f>
        <v>52.524369999999998</v>
      </c>
      <c r="AC5949" s="4">
        <f>VLOOKUP(T5949&amp;"-"&amp;Z5949,Sheet4!$W$2:$AA$1100,5,FALSE)</f>
        <v>13.41053</v>
      </c>
    </row>
    <row r="5950" spans="1:29">
      <c r="A5950" s="6">
        <v>40687</v>
      </c>
      <c r="B5950" s="7">
        <v>0.52612268518518512</v>
      </c>
      <c r="C5950" s="4" t="s">
        <v>1213</v>
      </c>
      <c r="D5950" s="4" t="s">
        <v>1217</v>
      </c>
      <c r="E5950" s="4" t="s">
        <v>26</v>
      </c>
      <c r="F5950" s="4">
        <v>0</v>
      </c>
      <c r="G5950" s="4">
        <v>2</v>
      </c>
      <c r="H5950" s="4">
        <v>4</v>
      </c>
      <c r="I5950" s="4">
        <v>5</v>
      </c>
      <c r="J5950" s="4">
        <v>2</v>
      </c>
      <c r="K5950" s="4">
        <v>4</v>
      </c>
      <c r="L5950" s="4">
        <v>1</v>
      </c>
      <c r="M5950" s="4">
        <v>5</v>
      </c>
      <c r="N5950" s="4">
        <v>5</v>
      </c>
      <c r="O5950" s="4">
        <v>4</v>
      </c>
      <c r="P5950" s="4">
        <v>5</v>
      </c>
      <c r="Q5950" s="9">
        <f t="shared" si="278"/>
        <v>1.9039351851851852E-2</v>
      </c>
      <c r="R5950" s="4">
        <f t="shared" si="276"/>
        <v>40687.526122685187</v>
      </c>
      <c r="S5950" s="4">
        <v>0.52420925241216043</v>
      </c>
      <c r="T5950" s="4" t="str">
        <f>VLOOKUP(E5950,Sheet2!$A$2:$E$137,5,FALSE)</f>
        <v>DE</v>
      </c>
      <c r="U5950" s="4">
        <f>VLOOKUP($T5950,Sheet4!$H$1106:$M$1351,surveys!U$1+1,FALSE)</f>
        <v>0.42620281948941302</v>
      </c>
      <c r="V5950" s="4">
        <f>VLOOKUP($T5950,Sheet4!$H$1106:$M$1351,surveys!V$1+1,FALSE)</f>
        <v>0.64253089557903176</v>
      </c>
      <c r="W5950" s="4">
        <f>VLOOKUP($T5950,Sheet4!$H$1106:$M$1351,surveys!W$1+1,FALSE)</f>
        <v>0.79931043378760003</v>
      </c>
      <c r="X5950" s="4">
        <f>VLOOKUP($T5950,Sheet4!$H$1106:$M$1351,surveys!X$1+1,FALSE)</f>
        <v>0.91914675697020254</v>
      </c>
      <c r="Y5950" s="4">
        <f>VLOOKUP($T5950,Sheet4!$H$1106:$M$1351,surveys!Y$1+1,FALSE)</f>
        <v>1</v>
      </c>
      <c r="Z5950" s="4">
        <f t="shared" si="277"/>
        <v>2</v>
      </c>
      <c r="AA5950" s="4" t="str">
        <f>VLOOKUP(T5950&amp;"-"&amp;Z5950,Sheet4!$W$2:$AA$1100,3,FALSE)</f>
        <v>Hamburg</v>
      </c>
      <c r="AB5950" s="4">
        <f>VLOOKUP(T5950&amp;"-"&amp;Z5950,Sheet4!$W$2:$AA$1100,4,FALSE)</f>
        <v>53.55</v>
      </c>
      <c r="AC5950" s="4">
        <f>VLOOKUP(T5950&amp;"-"&amp;Z5950,Sheet4!$W$2:$AA$1100,5,FALSE)</f>
        <v>10</v>
      </c>
    </row>
    <row r="5951" spans="1:29">
      <c r="A5951" s="6">
        <v>40687</v>
      </c>
      <c r="B5951" s="7">
        <v>0.52724537037037034</v>
      </c>
      <c r="C5951" s="4" t="s">
        <v>1213</v>
      </c>
      <c r="D5951" s="4" t="s">
        <v>1214</v>
      </c>
      <c r="E5951" s="4" t="s">
        <v>15</v>
      </c>
      <c r="F5951" s="4">
        <v>1</v>
      </c>
      <c r="G5951" s="4">
        <v>5</v>
      </c>
      <c r="H5951" s="4">
        <v>4</v>
      </c>
      <c r="I5951" s="4">
        <v>1</v>
      </c>
      <c r="J5951" s="4">
        <v>5</v>
      </c>
      <c r="K5951" s="4">
        <v>1</v>
      </c>
      <c r="L5951" s="4">
        <v>1</v>
      </c>
      <c r="M5951" s="4">
        <v>3</v>
      </c>
      <c r="N5951" s="4">
        <v>4</v>
      </c>
      <c r="O5951" s="4">
        <v>1</v>
      </c>
      <c r="P5951" s="4">
        <v>4</v>
      </c>
      <c r="Q5951" s="9">
        <f t="shared" si="278"/>
        <v>1.9178240740740742E-2</v>
      </c>
      <c r="R5951" s="4">
        <f t="shared" si="276"/>
        <v>40687.527245370373</v>
      </c>
      <c r="S5951" s="4">
        <v>1.0728795471143471E-2</v>
      </c>
      <c r="T5951" s="4" t="str">
        <f>VLOOKUP(E5951,Sheet2!$A$2:$E$137,5,FALSE)</f>
        <v>US</v>
      </c>
      <c r="U5951" s="4">
        <f>VLOOKUP($T5951,Sheet4!$H$1106:$M$1351,surveys!U$1+1,FALSE)</f>
        <v>0.42883768204388006</v>
      </c>
      <c r="V5951" s="4">
        <f>VLOOKUP($T5951,Sheet4!$H$1106:$M$1351,surveys!V$1+1,FALSE)</f>
        <v>0.62778475709586301</v>
      </c>
      <c r="W5951" s="4">
        <f>VLOOKUP($T5951,Sheet4!$H$1106:$M$1351,surveys!W$1+1,FALSE)</f>
        <v>0.76918600378409652</v>
      </c>
      <c r="X5951" s="4">
        <f>VLOOKUP($T5951,Sheet4!$H$1106:$M$1351,surveys!X$1+1,FALSE)</f>
        <v>0.88987045221102745</v>
      </c>
      <c r="Y5951" s="4">
        <f>VLOOKUP($T5951,Sheet4!$H$1106:$M$1351,surveys!Y$1+1,FALSE)</f>
        <v>1</v>
      </c>
      <c r="Z5951" s="4">
        <f t="shared" si="277"/>
        <v>1</v>
      </c>
      <c r="AA5951" s="4" t="str">
        <f>VLOOKUP(T5951&amp;"-"&amp;Z5951,Sheet4!$W$2:$AA$1100,3,FALSE)</f>
        <v>New York City</v>
      </c>
      <c r="AB5951" s="4">
        <f>VLOOKUP(T5951&amp;"-"&amp;Z5951,Sheet4!$W$2:$AA$1100,4,FALSE)</f>
        <v>40.714269999999999</v>
      </c>
      <c r="AC5951" s="4">
        <f>VLOOKUP(T5951&amp;"-"&amp;Z5951,Sheet4!$W$2:$AA$1100,5,FALSE)</f>
        <v>-74.005970000000005</v>
      </c>
    </row>
    <row r="5952" spans="1:29">
      <c r="A5952" s="6">
        <v>40687</v>
      </c>
      <c r="B5952" s="7">
        <v>0.53200231481481486</v>
      </c>
      <c r="C5952" s="4" t="s">
        <v>1215</v>
      </c>
      <c r="D5952" s="4" t="s">
        <v>1217</v>
      </c>
      <c r="E5952" s="4" t="s">
        <v>33</v>
      </c>
      <c r="F5952" s="4">
        <v>3</v>
      </c>
      <c r="G5952" s="4">
        <v>4</v>
      </c>
      <c r="H5952" s="4">
        <v>4</v>
      </c>
      <c r="I5952" s="4">
        <v>2</v>
      </c>
      <c r="J5952" s="4">
        <v>4</v>
      </c>
      <c r="K5952" s="4">
        <v>3</v>
      </c>
      <c r="L5952" s="4">
        <v>4</v>
      </c>
      <c r="M5952" s="4">
        <v>4</v>
      </c>
      <c r="N5952" s="4">
        <v>5</v>
      </c>
      <c r="O5952" s="4">
        <v>5</v>
      </c>
      <c r="P5952" s="4">
        <v>3</v>
      </c>
      <c r="Q5952" s="9">
        <f t="shared" si="278"/>
        <v>2.2395833333333334E-2</v>
      </c>
      <c r="R5952" s="4">
        <f t="shared" si="276"/>
        <v>40687.532002314816</v>
      </c>
      <c r="S5952" s="4">
        <v>0.92593646387363471</v>
      </c>
      <c r="T5952" s="4" t="str">
        <f>VLOOKUP(E5952,Sheet2!$A$2:$E$137,5,FALSE)</f>
        <v>IT</v>
      </c>
      <c r="U5952" s="4">
        <f>VLOOKUP($T5952,Sheet4!$H$1106:$M$1351,surveys!U$1+1,FALSE)</f>
        <v>0.40073733113706772</v>
      </c>
      <c r="V5952" s="4">
        <f>VLOOKUP($T5952,Sheet4!$H$1106:$M$1351,surveys!V$1+1,FALSE)</f>
        <v>0.60502083075372182</v>
      </c>
      <c r="W5952" s="4">
        <f>VLOOKUP($T5952,Sheet4!$H$1106:$M$1351,surveys!W$1+1,FALSE)</f>
        <v>0.75963680320784854</v>
      </c>
      <c r="X5952" s="4">
        <f>VLOOKUP($T5952,Sheet4!$H$1106:$M$1351,surveys!X$1+1,FALSE)</f>
        <v>0.89491209934724891</v>
      </c>
      <c r="Y5952" s="4">
        <f>VLOOKUP($T5952,Sheet4!$H$1106:$M$1351,surveys!Y$1+1,FALSE)</f>
        <v>1</v>
      </c>
      <c r="Z5952" s="4">
        <f t="shared" si="277"/>
        <v>5</v>
      </c>
      <c r="AA5952" s="4" t="str">
        <f>VLOOKUP(T5952&amp;"-"&amp;Z5952,Sheet4!$W$2:$AA$1100,3,FALSE)</f>
        <v>Palermo</v>
      </c>
      <c r="AB5952" s="4">
        <f>VLOOKUP(T5952&amp;"-"&amp;Z5952,Sheet4!$W$2:$AA$1100,4,FALSE)</f>
        <v>38.115819999999999</v>
      </c>
      <c r="AC5952" s="4">
        <f>VLOOKUP(T5952&amp;"-"&amp;Z5952,Sheet4!$W$2:$AA$1100,5,FALSE)</f>
        <v>13.35976</v>
      </c>
    </row>
    <row r="5953" spans="1:29">
      <c r="A5953" s="6">
        <v>40687</v>
      </c>
      <c r="B5953" s="7">
        <v>0.53304398148148147</v>
      </c>
      <c r="C5953" s="4" t="s">
        <v>1213</v>
      </c>
      <c r="D5953" s="4" t="s">
        <v>1214</v>
      </c>
      <c r="E5953" s="4" t="s">
        <v>33</v>
      </c>
      <c r="F5953" s="4">
        <v>4</v>
      </c>
      <c r="G5953" s="4">
        <v>4</v>
      </c>
      <c r="H5953" s="4">
        <v>3</v>
      </c>
      <c r="I5953" s="4">
        <v>4</v>
      </c>
      <c r="J5953" s="4">
        <v>4</v>
      </c>
      <c r="K5953" s="4">
        <v>5</v>
      </c>
      <c r="L5953" s="4">
        <v>5</v>
      </c>
      <c r="M5953" s="4">
        <v>5</v>
      </c>
      <c r="N5953" s="4">
        <v>4</v>
      </c>
      <c r="O5953" s="4">
        <v>4</v>
      </c>
      <c r="P5953" s="4">
        <v>5</v>
      </c>
      <c r="Q5953" s="9">
        <f t="shared" si="278"/>
        <v>2.3854166666666666E-2</v>
      </c>
      <c r="R5953" s="4">
        <f t="shared" si="276"/>
        <v>40687.533043981479</v>
      </c>
      <c r="S5953" s="4">
        <v>0.36187597440797842</v>
      </c>
      <c r="T5953" s="4" t="str">
        <f>VLOOKUP(E5953,Sheet2!$A$2:$E$137,5,FALSE)</f>
        <v>IT</v>
      </c>
      <c r="U5953" s="4">
        <f>VLOOKUP($T5953,Sheet4!$H$1106:$M$1351,surveys!U$1+1,FALSE)</f>
        <v>0.40073733113706772</v>
      </c>
      <c r="V5953" s="4">
        <f>VLOOKUP($T5953,Sheet4!$H$1106:$M$1351,surveys!V$1+1,FALSE)</f>
        <v>0.60502083075372182</v>
      </c>
      <c r="W5953" s="4">
        <f>VLOOKUP($T5953,Sheet4!$H$1106:$M$1351,surveys!W$1+1,FALSE)</f>
        <v>0.75963680320784854</v>
      </c>
      <c r="X5953" s="4">
        <f>VLOOKUP($T5953,Sheet4!$H$1106:$M$1351,surveys!X$1+1,FALSE)</f>
        <v>0.89491209934724891</v>
      </c>
      <c r="Y5953" s="4">
        <f>VLOOKUP($T5953,Sheet4!$H$1106:$M$1351,surveys!Y$1+1,FALSE)</f>
        <v>1</v>
      </c>
      <c r="Z5953" s="4">
        <f t="shared" si="277"/>
        <v>1</v>
      </c>
      <c r="AA5953" s="4" t="str">
        <f>VLOOKUP(T5953&amp;"-"&amp;Z5953,Sheet4!$W$2:$AA$1100,3,FALSE)</f>
        <v>Roma</v>
      </c>
      <c r="AB5953" s="4">
        <f>VLOOKUP(T5953&amp;"-"&amp;Z5953,Sheet4!$W$2:$AA$1100,4,FALSE)</f>
        <v>41.894739999999999</v>
      </c>
      <c r="AC5953" s="4">
        <f>VLOOKUP(T5953&amp;"-"&amp;Z5953,Sheet4!$W$2:$AA$1100,5,FALSE)</f>
        <v>12.4839</v>
      </c>
    </row>
    <row r="5954" spans="1:29">
      <c r="A5954" s="6">
        <v>40687</v>
      </c>
      <c r="B5954" s="7">
        <v>0.53347222222222224</v>
      </c>
      <c r="C5954" s="4" t="s">
        <v>1213</v>
      </c>
      <c r="D5954" s="4" t="s">
        <v>1214</v>
      </c>
      <c r="E5954" s="4" t="s">
        <v>33</v>
      </c>
      <c r="F5954" s="4">
        <v>4</v>
      </c>
      <c r="G5954" s="4">
        <v>3</v>
      </c>
      <c r="H5954" s="4">
        <v>4</v>
      </c>
      <c r="I5954" s="4">
        <v>4</v>
      </c>
      <c r="J5954" s="4">
        <v>5</v>
      </c>
      <c r="K5954" s="4">
        <v>5</v>
      </c>
      <c r="L5954" s="4">
        <v>3</v>
      </c>
      <c r="M5954" s="4">
        <v>5</v>
      </c>
      <c r="N5954" s="4">
        <v>4</v>
      </c>
      <c r="O5954" s="4">
        <v>3</v>
      </c>
      <c r="P5954" s="4">
        <v>5</v>
      </c>
      <c r="Q5954" s="9">
        <f t="shared" si="278"/>
        <v>2.3171296296296297E-2</v>
      </c>
      <c r="R5954" s="4">
        <f t="shared" ref="R5954:R6017" si="279">VALUE(A5954+B5954)</f>
        <v>40687.533472222225</v>
      </c>
      <c r="S5954" s="4">
        <v>0.45470736461520223</v>
      </c>
      <c r="T5954" s="4" t="str">
        <f>VLOOKUP(E5954,Sheet2!$A$2:$E$137,5,FALSE)</f>
        <v>IT</v>
      </c>
      <c r="U5954" s="4">
        <f>VLOOKUP($T5954,Sheet4!$H$1106:$M$1351,surveys!U$1+1,FALSE)</f>
        <v>0.40073733113706772</v>
      </c>
      <c r="V5954" s="4">
        <f>VLOOKUP($T5954,Sheet4!$H$1106:$M$1351,surveys!V$1+1,FALSE)</f>
        <v>0.60502083075372182</v>
      </c>
      <c r="W5954" s="4">
        <f>VLOOKUP($T5954,Sheet4!$H$1106:$M$1351,surveys!W$1+1,FALSE)</f>
        <v>0.75963680320784854</v>
      </c>
      <c r="X5954" s="4">
        <f>VLOOKUP($T5954,Sheet4!$H$1106:$M$1351,surveys!X$1+1,FALSE)</f>
        <v>0.89491209934724891</v>
      </c>
      <c r="Y5954" s="4">
        <f>VLOOKUP($T5954,Sheet4!$H$1106:$M$1351,surveys!Y$1+1,FALSE)</f>
        <v>1</v>
      </c>
      <c r="Z5954" s="4">
        <f t="shared" si="277"/>
        <v>2</v>
      </c>
      <c r="AA5954" s="4" t="str">
        <f>VLOOKUP(T5954&amp;"-"&amp;Z5954,Sheet4!$W$2:$AA$1100,3,FALSE)</f>
        <v>Milan</v>
      </c>
      <c r="AB5954" s="4">
        <f>VLOOKUP(T5954&amp;"-"&amp;Z5954,Sheet4!$W$2:$AA$1100,4,FALSE)</f>
        <v>45.464269999999999</v>
      </c>
      <c r="AC5954" s="4">
        <f>VLOOKUP(T5954&amp;"-"&amp;Z5954,Sheet4!$W$2:$AA$1100,5,FALSE)</f>
        <v>9.1895100000000003</v>
      </c>
    </row>
    <row r="5955" spans="1:29">
      <c r="A5955" s="6">
        <v>40687</v>
      </c>
      <c r="B5955" s="7">
        <v>0.53366898148148145</v>
      </c>
      <c r="C5955" s="4" t="s">
        <v>1213</v>
      </c>
      <c r="D5955" s="4" t="s">
        <v>1214</v>
      </c>
      <c r="E5955" s="4" t="s">
        <v>1225</v>
      </c>
      <c r="F5955" s="4">
        <v>4</v>
      </c>
      <c r="G5955" s="4">
        <v>4</v>
      </c>
      <c r="H5955" s="4">
        <v>5</v>
      </c>
      <c r="I5955" s="4">
        <v>3</v>
      </c>
      <c r="J5955" s="4">
        <v>5</v>
      </c>
      <c r="K5955" s="4">
        <v>5</v>
      </c>
      <c r="L5955" s="4">
        <v>3</v>
      </c>
      <c r="M5955" s="4">
        <v>4</v>
      </c>
      <c r="N5955" s="4">
        <v>3</v>
      </c>
      <c r="O5955" s="4">
        <v>4</v>
      </c>
      <c r="P5955" s="4">
        <v>2</v>
      </c>
      <c r="Q5955" s="9">
        <f t="shared" si="278"/>
        <v>2.3854166666666666E-2</v>
      </c>
      <c r="R5955" s="4">
        <f t="shared" si="279"/>
        <v>40687.533668981479</v>
      </c>
      <c r="S5955" s="4">
        <v>0.60145204847287825</v>
      </c>
      <c r="T5955" s="4" t="str">
        <f>VLOOKUP(E5955,Sheet2!$A$2:$E$137,5,FALSE)</f>
        <v>TW</v>
      </c>
      <c r="U5955" s="4">
        <f>VLOOKUP($T5955,Sheet4!$H$1106:$M$1351,surveys!U$1+1,FALSE)</f>
        <v>0.67012499368983158</v>
      </c>
      <c r="V5955" s="4">
        <f>VLOOKUP($T5955,Sheet4!$H$1106:$M$1351,surveys!V$1+1,FALSE)</f>
        <v>0.7994960888873528</v>
      </c>
      <c r="W5955" s="4">
        <f>VLOOKUP($T5955,Sheet4!$H$1106:$M$1351,surveys!W$1+1,FALSE)</f>
        <v>0.88809170545487137</v>
      </c>
      <c r="X5955" s="4">
        <f>VLOOKUP($T5955,Sheet4!$H$1106:$M$1351,surveys!X$1+1,FALSE)</f>
        <v>0.95374597564483532</v>
      </c>
      <c r="Y5955" s="4">
        <f>VLOOKUP($T5955,Sheet4!$H$1106:$M$1351,surveys!Y$1+1,FALSE)</f>
        <v>1</v>
      </c>
      <c r="Z5955" s="4">
        <f t="shared" ref="Z5955:Z6018" si="280">IF(S5955&lt;U5955,1,IF(S5955&lt;V5955,2,IF(S5955&lt;W5955,3,IF(S5955&lt;X5955,4,5))))</f>
        <v>1</v>
      </c>
      <c r="AA5955" s="4" t="str">
        <f>VLOOKUP(T5955&amp;"-"&amp;Z5955,Sheet4!$W$2:$AA$1100,3,FALSE)</f>
        <v>Taipei</v>
      </c>
      <c r="AB5955" s="4">
        <f>VLOOKUP(T5955&amp;"-"&amp;Z5955,Sheet4!$W$2:$AA$1100,4,FALSE)</f>
        <v>25.04776</v>
      </c>
      <c r="AC5955" s="4">
        <f>VLOOKUP(T5955&amp;"-"&amp;Z5955,Sheet4!$W$2:$AA$1100,5,FALSE)</f>
        <v>121.53185000000001</v>
      </c>
    </row>
    <row r="5956" spans="1:29">
      <c r="A5956" s="6">
        <v>40687</v>
      </c>
      <c r="B5956" s="7">
        <v>0.5352662037037037</v>
      </c>
      <c r="C5956" s="4" t="s">
        <v>1213</v>
      </c>
      <c r="D5956" s="4" t="s">
        <v>1216</v>
      </c>
      <c r="E5956" s="4" t="s">
        <v>227</v>
      </c>
      <c r="F5956" s="4">
        <v>4</v>
      </c>
      <c r="G5956" s="4">
        <v>2</v>
      </c>
      <c r="H5956" s="4">
        <v>2</v>
      </c>
      <c r="I5956" s="4">
        <v>3</v>
      </c>
      <c r="J5956" s="4">
        <v>3</v>
      </c>
      <c r="K5956" s="4">
        <v>4</v>
      </c>
      <c r="L5956" s="4">
        <v>1</v>
      </c>
      <c r="M5956" s="4">
        <v>4</v>
      </c>
      <c r="N5956" s="4">
        <v>2</v>
      </c>
      <c r="O5956" s="4">
        <v>3</v>
      </c>
      <c r="P5956" s="4">
        <v>3</v>
      </c>
      <c r="Q5956" s="9">
        <f t="shared" si="278"/>
        <v>2.4351851851851857E-2</v>
      </c>
      <c r="R5956" s="4">
        <f t="shared" si="279"/>
        <v>40687.535266203704</v>
      </c>
      <c r="S5956" s="4">
        <v>0.6903407473276415</v>
      </c>
      <c r="T5956" s="4" t="str">
        <f>VLOOKUP(E5956,Sheet2!$A$2:$E$137,5,FALSE)</f>
        <v>HR</v>
      </c>
      <c r="U5956" s="4">
        <f>VLOOKUP($T5956,Sheet4!$H$1106:$M$1351,surveys!U$1+1,FALSE)</f>
        <v>0.42003746734208691</v>
      </c>
      <c r="V5956" s="4">
        <f>VLOOKUP($T5956,Sheet4!$H$1106:$M$1351,surveys!V$1+1,FALSE)</f>
        <v>0.78702735283987324</v>
      </c>
      <c r="W5956" s="4">
        <f>VLOOKUP($T5956,Sheet4!$H$1106:$M$1351,surveys!W$1+1,FALSE)</f>
        <v>0.8796004603610641</v>
      </c>
      <c r="X5956" s="4">
        <f>VLOOKUP($T5956,Sheet4!$H$1106:$M$1351,surveys!X$1+1,FALSE)</f>
        <v>0.95372237203558541</v>
      </c>
      <c r="Y5956" s="4">
        <f>VLOOKUP($T5956,Sheet4!$H$1106:$M$1351,surveys!Y$1+1,FALSE)</f>
        <v>1</v>
      </c>
      <c r="Z5956" s="4">
        <f t="shared" si="280"/>
        <v>2</v>
      </c>
      <c r="AA5956" s="4" t="str">
        <f>VLOOKUP(T5956&amp;"-"&amp;Z5956,Sheet4!$W$2:$AA$1100,3,FALSE)</f>
        <v>Zagreb</v>
      </c>
      <c r="AB5956" s="4">
        <f>VLOOKUP(T5956&amp;"-"&amp;Z5956,Sheet4!$W$2:$AA$1100,4,FALSE)</f>
        <v>45.814439999999998</v>
      </c>
      <c r="AC5956" s="4">
        <f>VLOOKUP(T5956&amp;"-"&amp;Z5956,Sheet4!$W$2:$AA$1100,5,FALSE)</f>
        <v>15.977980000000001</v>
      </c>
    </row>
    <row r="5957" spans="1:29">
      <c r="A5957" s="6">
        <v>40687</v>
      </c>
      <c r="B5957" s="7">
        <v>0.5369328703703703</v>
      </c>
      <c r="C5957" s="4" t="s">
        <v>1213</v>
      </c>
      <c r="D5957" s="4" t="s">
        <v>1214</v>
      </c>
      <c r="E5957" s="4" t="s">
        <v>37</v>
      </c>
      <c r="F5957" s="4">
        <v>2</v>
      </c>
      <c r="G5957" s="4">
        <v>2</v>
      </c>
      <c r="H5957" s="4">
        <v>4</v>
      </c>
      <c r="I5957" s="4">
        <v>4</v>
      </c>
      <c r="J5957" s="4">
        <v>4</v>
      </c>
      <c r="K5957" s="4">
        <v>3</v>
      </c>
      <c r="L5957" s="4">
        <v>3</v>
      </c>
      <c r="M5957" s="4">
        <v>4</v>
      </c>
      <c r="N5957" s="4">
        <v>5</v>
      </c>
      <c r="O5957" s="4">
        <v>4</v>
      </c>
      <c r="P5957" s="4">
        <v>3</v>
      </c>
      <c r="Q5957" s="9">
        <f t="shared" ref="Q5957:Q6020" si="281">TIME(VALUE(MID(B5957,1,2)),VALUE(MID(B5957,4,2)),VALUE(RIGHT(B5957,2)))</f>
        <v>2.5428240740740741E-2</v>
      </c>
      <c r="R5957" s="4">
        <f t="shared" si="279"/>
        <v>40687.536932870367</v>
      </c>
      <c r="S5957" s="4">
        <v>0.37557184880796646</v>
      </c>
      <c r="T5957" s="4" t="str">
        <f>VLOOKUP(E5957,Sheet2!$A$2:$E$137,5,FALSE)</f>
        <v>PT</v>
      </c>
      <c r="U5957" s="4">
        <f>VLOOKUP($T5957,Sheet4!$H$1106:$M$1351,surveys!U$1+1,FALSE)</f>
        <v>0.43703858129282908</v>
      </c>
      <c r="V5957" s="4">
        <f>VLOOKUP($T5957,Sheet4!$H$1106:$M$1351,surveys!V$1+1,FALSE)</f>
        <v>0.64773543484664464</v>
      </c>
      <c r="W5957" s="4">
        <f>VLOOKUP($T5957,Sheet4!$H$1106:$M$1351,surveys!W$1+1,FALSE)</f>
        <v>0.79869631675299657</v>
      </c>
      <c r="X5957" s="4">
        <f>VLOOKUP($T5957,Sheet4!$H$1106:$M$1351,surveys!X$1+1,FALSE)</f>
        <v>0.90115606302176665</v>
      </c>
      <c r="Y5957" s="4">
        <f>VLOOKUP($T5957,Sheet4!$H$1106:$M$1351,surveys!Y$1+1,FALSE)</f>
        <v>1</v>
      </c>
      <c r="Z5957" s="4">
        <f t="shared" si="280"/>
        <v>1</v>
      </c>
      <c r="AA5957" s="4" t="str">
        <f>VLOOKUP(T5957&amp;"-"&amp;Z5957,Sheet4!$W$2:$AA$1100,3,FALSE)</f>
        <v>Lisbon</v>
      </c>
      <c r="AB5957" s="4">
        <f>VLOOKUP(T5957&amp;"-"&amp;Z5957,Sheet4!$W$2:$AA$1100,4,FALSE)</f>
        <v>38.716670000000001</v>
      </c>
      <c r="AC5957" s="4">
        <f>VLOOKUP(T5957&amp;"-"&amp;Z5957,Sheet4!$W$2:$AA$1100,5,FALSE)</f>
        <v>-9.1333300000000008</v>
      </c>
    </row>
    <row r="5958" spans="1:29">
      <c r="A5958" s="6">
        <v>40687</v>
      </c>
      <c r="B5958" s="7">
        <v>0.53728009259259257</v>
      </c>
      <c r="C5958" s="4" t="s">
        <v>1215</v>
      </c>
      <c r="D5958" s="4" t="s">
        <v>1214</v>
      </c>
      <c r="E5958" s="4" t="s">
        <v>33</v>
      </c>
      <c r="F5958" s="4">
        <v>4</v>
      </c>
      <c r="G5958" s="4">
        <v>1</v>
      </c>
      <c r="H5958" s="4">
        <v>0</v>
      </c>
      <c r="I5958" s="4">
        <v>3</v>
      </c>
      <c r="J5958" s="4">
        <v>5</v>
      </c>
      <c r="K5958" s="4">
        <v>5</v>
      </c>
      <c r="L5958" s="4">
        <v>1</v>
      </c>
      <c r="M5958" s="4">
        <v>5</v>
      </c>
      <c r="N5958" s="4">
        <v>5</v>
      </c>
      <c r="O5958" s="4">
        <v>4</v>
      </c>
      <c r="P5958" s="4">
        <v>3</v>
      </c>
      <c r="Q5958" s="9">
        <f t="shared" si="281"/>
        <v>2.6770833333333331E-2</v>
      </c>
      <c r="R5958" s="4">
        <f t="shared" si="279"/>
        <v>40687.537280092591</v>
      </c>
      <c r="S5958" s="4">
        <v>0.96295016350945772</v>
      </c>
      <c r="T5958" s="4" t="str">
        <f>VLOOKUP(E5958,Sheet2!$A$2:$E$137,5,FALSE)</f>
        <v>IT</v>
      </c>
      <c r="U5958" s="4">
        <f>VLOOKUP($T5958,Sheet4!$H$1106:$M$1351,surveys!U$1+1,FALSE)</f>
        <v>0.40073733113706772</v>
      </c>
      <c r="V5958" s="4">
        <f>VLOOKUP($T5958,Sheet4!$H$1106:$M$1351,surveys!V$1+1,FALSE)</f>
        <v>0.60502083075372182</v>
      </c>
      <c r="W5958" s="4">
        <f>VLOOKUP($T5958,Sheet4!$H$1106:$M$1351,surveys!W$1+1,FALSE)</f>
        <v>0.75963680320784854</v>
      </c>
      <c r="X5958" s="4">
        <f>VLOOKUP($T5958,Sheet4!$H$1106:$M$1351,surveys!X$1+1,FALSE)</f>
        <v>0.89491209934724891</v>
      </c>
      <c r="Y5958" s="4">
        <f>VLOOKUP($T5958,Sheet4!$H$1106:$M$1351,surveys!Y$1+1,FALSE)</f>
        <v>1</v>
      </c>
      <c r="Z5958" s="4">
        <f t="shared" si="280"/>
        <v>5</v>
      </c>
      <c r="AA5958" s="4" t="str">
        <f>VLOOKUP(T5958&amp;"-"&amp;Z5958,Sheet4!$W$2:$AA$1100,3,FALSE)</f>
        <v>Palermo</v>
      </c>
      <c r="AB5958" s="4">
        <f>VLOOKUP(T5958&amp;"-"&amp;Z5958,Sheet4!$W$2:$AA$1100,4,FALSE)</f>
        <v>38.115819999999999</v>
      </c>
      <c r="AC5958" s="4">
        <f>VLOOKUP(T5958&amp;"-"&amp;Z5958,Sheet4!$W$2:$AA$1100,5,FALSE)</f>
        <v>13.35976</v>
      </c>
    </row>
    <row r="5959" spans="1:29">
      <c r="A5959" s="6">
        <v>40687</v>
      </c>
      <c r="B5959" s="7">
        <v>0.54224537037037035</v>
      </c>
      <c r="C5959" s="4" t="s">
        <v>1213</v>
      </c>
      <c r="D5959" s="4" t="s">
        <v>1214</v>
      </c>
      <c r="E5959" s="4" t="s">
        <v>33</v>
      </c>
      <c r="F5959" s="4">
        <v>4</v>
      </c>
      <c r="G5959" s="4">
        <v>3</v>
      </c>
      <c r="H5959" s="4">
        <v>4</v>
      </c>
      <c r="I5959" s="4">
        <v>2</v>
      </c>
      <c r="J5959" s="4">
        <v>5</v>
      </c>
      <c r="K5959" s="4">
        <v>4</v>
      </c>
      <c r="L5959" s="4">
        <v>4</v>
      </c>
      <c r="M5959" s="4">
        <v>4</v>
      </c>
      <c r="N5959" s="4">
        <v>5</v>
      </c>
      <c r="O5959" s="4">
        <v>5</v>
      </c>
      <c r="P5959" s="4">
        <v>5</v>
      </c>
      <c r="Q5959" s="9">
        <f t="shared" si="281"/>
        <v>2.9594907407407407E-2</v>
      </c>
      <c r="R5959" s="4">
        <f t="shared" si="279"/>
        <v>40687.542245370372</v>
      </c>
      <c r="S5959" s="4">
        <v>7.906061843387957E-2</v>
      </c>
      <c r="T5959" s="4" t="str">
        <f>VLOOKUP(E5959,Sheet2!$A$2:$E$137,5,FALSE)</f>
        <v>IT</v>
      </c>
      <c r="U5959" s="4">
        <f>VLOOKUP($T5959,Sheet4!$H$1106:$M$1351,surveys!U$1+1,FALSE)</f>
        <v>0.40073733113706772</v>
      </c>
      <c r="V5959" s="4">
        <f>VLOOKUP($T5959,Sheet4!$H$1106:$M$1351,surveys!V$1+1,FALSE)</f>
        <v>0.60502083075372182</v>
      </c>
      <c r="W5959" s="4">
        <f>VLOOKUP($T5959,Sheet4!$H$1106:$M$1351,surveys!W$1+1,FALSE)</f>
        <v>0.75963680320784854</v>
      </c>
      <c r="X5959" s="4">
        <f>VLOOKUP($T5959,Sheet4!$H$1106:$M$1351,surveys!X$1+1,FALSE)</f>
        <v>0.89491209934724891</v>
      </c>
      <c r="Y5959" s="4">
        <f>VLOOKUP($T5959,Sheet4!$H$1106:$M$1351,surveys!Y$1+1,FALSE)</f>
        <v>1</v>
      </c>
      <c r="Z5959" s="4">
        <f t="shared" si="280"/>
        <v>1</v>
      </c>
      <c r="AA5959" s="4" t="str">
        <f>VLOOKUP(T5959&amp;"-"&amp;Z5959,Sheet4!$W$2:$AA$1100,3,FALSE)</f>
        <v>Roma</v>
      </c>
      <c r="AB5959" s="4">
        <f>VLOOKUP(T5959&amp;"-"&amp;Z5959,Sheet4!$W$2:$AA$1100,4,FALSE)</f>
        <v>41.894739999999999</v>
      </c>
      <c r="AC5959" s="4">
        <f>VLOOKUP(T5959&amp;"-"&amp;Z5959,Sheet4!$W$2:$AA$1100,5,FALSE)</f>
        <v>12.4839</v>
      </c>
    </row>
    <row r="5960" spans="1:29">
      <c r="A5960" s="6">
        <v>40687</v>
      </c>
      <c r="B5960" s="7">
        <v>0.54871527777777795</v>
      </c>
      <c r="C5960" s="4" t="s">
        <v>1215</v>
      </c>
      <c r="D5960" s="4" t="s">
        <v>1214</v>
      </c>
      <c r="E5960" s="4" t="s">
        <v>11</v>
      </c>
      <c r="F5960" s="4">
        <v>3</v>
      </c>
      <c r="G5960" s="4">
        <v>2</v>
      </c>
      <c r="H5960" s="4">
        <v>3</v>
      </c>
      <c r="I5960" s="4">
        <v>4</v>
      </c>
      <c r="J5960" s="4">
        <v>5</v>
      </c>
      <c r="K5960" s="4">
        <v>3</v>
      </c>
      <c r="L5960" s="4">
        <v>3</v>
      </c>
      <c r="M5960" s="4">
        <v>4</v>
      </c>
      <c r="N5960" s="4">
        <v>4</v>
      </c>
      <c r="O5960" s="4">
        <v>2</v>
      </c>
      <c r="P5960" s="4">
        <v>5</v>
      </c>
      <c r="Q5960" s="9">
        <f t="shared" si="281"/>
        <v>3.4236111111111113E-2</v>
      </c>
      <c r="R5960" s="4">
        <f t="shared" si="279"/>
        <v>40687.548715277779</v>
      </c>
      <c r="S5960" s="4">
        <v>0.5387190165308624</v>
      </c>
      <c r="T5960" s="4" t="str">
        <f>VLOOKUP(E5960,Sheet2!$A$2:$E$137,5,FALSE)</f>
        <v>FR</v>
      </c>
      <c r="U5960" s="4">
        <f>VLOOKUP($T5960,Sheet4!$H$1106:$M$1351,surveys!U$1+1,FALSE)</f>
        <v>0.51193913659220647</v>
      </c>
      <c r="V5960" s="4">
        <f>VLOOKUP($T5960,Sheet4!$H$1106:$M$1351,surveys!V$1+1,FALSE)</f>
        <v>0.70220575033861143</v>
      </c>
      <c r="W5960" s="4">
        <f>VLOOKUP($T5960,Sheet4!$H$1106:$M$1351,surveys!W$1+1,FALSE)</f>
        <v>0.81527182039156842</v>
      </c>
      <c r="X5960" s="4">
        <f>VLOOKUP($T5960,Sheet4!$H$1106:$M$1351,surveys!X$1+1,FALSE)</f>
        <v>0.91893911792009964</v>
      </c>
      <c r="Y5960" s="4">
        <f>VLOOKUP($T5960,Sheet4!$H$1106:$M$1351,surveys!Y$1+1,FALSE)</f>
        <v>1</v>
      </c>
      <c r="Z5960" s="4">
        <f t="shared" si="280"/>
        <v>2</v>
      </c>
      <c r="AA5960" s="4" t="str">
        <f>VLOOKUP(T5960&amp;"-"&amp;Z5960,Sheet4!$W$2:$AA$1100,3,FALSE)</f>
        <v>Marseille</v>
      </c>
      <c r="AB5960" s="4">
        <f>VLOOKUP(T5960&amp;"-"&amp;Z5960,Sheet4!$W$2:$AA$1100,4,FALSE)</f>
        <v>43.296950000000002</v>
      </c>
      <c r="AC5960" s="4">
        <f>VLOOKUP(T5960&amp;"-"&amp;Z5960,Sheet4!$W$2:$AA$1100,5,FALSE)</f>
        <v>5.3810700000000002</v>
      </c>
    </row>
    <row r="5961" spans="1:29">
      <c r="A5961" s="6">
        <v>40687</v>
      </c>
      <c r="B5961" s="7">
        <v>0.49222222222222217</v>
      </c>
      <c r="C5961" s="4" t="s">
        <v>1213</v>
      </c>
      <c r="D5961" s="4" t="s">
        <v>1214</v>
      </c>
      <c r="E5961" s="4" t="s">
        <v>15</v>
      </c>
      <c r="F5961" s="4">
        <v>1</v>
      </c>
      <c r="G5961" s="4">
        <v>5</v>
      </c>
      <c r="H5961" s="4">
        <v>5</v>
      </c>
      <c r="I5961" s="4">
        <v>1</v>
      </c>
      <c r="J5961" s="4">
        <v>5</v>
      </c>
      <c r="K5961" s="4">
        <v>5</v>
      </c>
      <c r="L5961" s="4">
        <v>1</v>
      </c>
      <c r="M5961" s="4">
        <v>5</v>
      </c>
      <c r="N5961" s="4">
        <v>5</v>
      </c>
      <c r="O5961" s="4">
        <v>1</v>
      </c>
      <c r="P5961" s="4">
        <v>5</v>
      </c>
      <c r="Q5961" s="9">
        <f t="shared" si="281"/>
        <v>6.4143518518518516E-2</v>
      </c>
      <c r="R5961" s="4">
        <f t="shared" si="279"/>
        <v>40687.492222222223</v>
      </c>
      <c r="S5961" s="4">
        <v>0.57809249276897678</v>
      </c>
      <c r="T5961" s="4" t="str">
        <f>VLOOKUP(E5961,Sheet2!$A$2:$E$137,5,FALSE)</f>
        <v>US</v>
      </c>
      <c r="U5961" s="4">
        <f>VLOOKUP($T5961,Sheet4!$H$1106:$M$1351,surveys!U$1+1,FALSE)</f>
        <v>0.42883768204388006</v>
      </c>
      <c r="V5961" s="4">
        <f>VLOOKUP($T5961,Sheet4!$H$1106:$M$1351,surveys!V$1+1,FALSE)</f>
        <v>0.62778475709586301</v>
      </c>
      <c r="W5961" s="4">
        <f>VLOOKUP($T5961,Sheet4!$H$1106:$M$1351,surveys!W$1+1,FALSE)</f>
        <v>0.76918600378409652</v>
      </c>
      <c r="X5961" s="4">
        <f>VLOOKUP($T5961,Sheet4!$H$1106:$M$1351,surveys!X$1+1,FALSE)</f>
        <v>0.88987045221102745</v>
      </c>
      <c r="Y5961" s="4">
        <f>VLOOKUP($T5961,Sheet4!$H$1106:$M$1351,surveys!Y$1+1,FALSE)</f>
        <v>1</v>
      </c>
      <c r="Z5961" s="4">
        <f t="shared" si="280"/>
        <v>2</v>
      </c>
      <c r="AA5961" s="4" t="str">
        <f>VLOOKUP(T5961&amp;"-"&amp;Z5961,Sheet4!$W$2:$AA$1100,3,FALSE)</f>
        <v>Los Angeles</v>
      </c>
      <c r="AB5961" s="4">
        <f>VLOOKUP(T5961&amp;"-"&amp;Z5961,Sheet4!$W$2:$AA$1100,4,FALSE)</f>
        <v>34.052230000000002</v>
      </c>
      <c r="AC5961" s="4">
        <f>VLOOKUP(T5961&amp;"-"&amp;Z5961,Sheet4!$W$2:$AA$1100,5,FALSE)</f>
        <v>-118.24368</v>
      </c>
    </row>
    <row r="5962" spans="1:29">
      <c r="A5962" s="6">
        <v>40687</v>
      </c>
      <c r="B5962" s="7">
        <v>0.73515046296296294</v>
      </c>
      <c r="C5962" s="4" t="s">
        <v>1213</v>
      </c>
      <c r="D5962" s="4" t="s">
        <v>1214</v>
      </c>
      <c r="E5962" s="4" t="s">
        <v>33</v>
      </c>
      <c r="F5962" s="4">
        <v>3</v>
      </c>
      <c r="G5962" s="4">
        <v>5</v>
      </c>
      <c r="H5962" s="4">
        <v>4</v>
      </c>
      <c r="I5962" s="4">
        <v>4</v>
      </c>
      <c r="J5962" s="4">
        <v>4</v>
      </c>
      <c r="K5962" s="4">
        <v>3</v>
      </c>
      <c r="L5962" s="4">
        <v>4</v>
      </c>
      <c r="M5962" s="4">
        <v>4</v>
      </c>
      <c r="N5962" s="4">
        <v>5</v>
      </c>
      <c r="O5962" s="4">
        <v>3</v>
      </c>
      <c r="P5962" s="4">
        <v>5</v>
      </c>
      <c r="Q5962" s="9">
        <f t="shared" si="281"/>
        <v>2.5034722222222222E-2</v>
      </c>
      <c r="R5962" s="4">
        <f t="shared" si="279"/>
        <v>40687.735150462962</v>
      </c>
      <c r="S5962" s="4">
        <v>0.93906940051659604</v>
      </c>
      <c r="T5962" s="4" t="str">
        <f>VLOOKUP(E5962,Sheet2!$A$2:$E$137,5,FALSE)</f>
        <v>IT</v>
      </c>
      <c r="U5962" s="4">
        <f>VLOOKUP($T5962,Sheet4!$H$1106:$M$1351,surveys!U$1+1,FALSE)</f>
        <v>0.40073733113706772</v>
      </c>
      <c r="V5962" s="4">
        <f>VLOOKUP($T5962,Sheet4!$H$1106:$M$1351,surveys!V$1+1,FALSE)</f>
        <v>0.60502083075372182</v>
      </c>
      <c r="W5962" s="4">
        <f>VLOOKUP($T5962,Sheet4!$H$1106:$M$1351,surveys!W$1+1,FALSE)</f>
        <v>0.75963680320784854</v>
      </c>
      <c r="X5962" s="4">
        <f>VLOOKUP($T5962,Sheet4!$H$1106:$M$1351,surveys!X$1+1,FALSE)</f>
        <v>0.89491209934724891</v>
      </c>
      <c r="Y5962" s="4">
        <f>VLOOKUP($T5962,Sheet4!$H$1106:$M$1351,surveys!Y$1+1,FALSE)</f>
        <v>1</v>
      </c>
      <c r="Z5962" s="4">
        <f t="shared" si="280"/>
        <v>5</v>
      </c>
      <c r="AA5962" s="4" t="str">
        <f>VLOOKUP(T5962&amp;"-"&amp;Z5962,Sheet4!$W$2:$AA$1100,3,FALSE)</f>
        <v>Palermo</v>
      </c>
      <c r="AB5962" s="4">
        <f>VLOOKUP(T5962&amp;"-"&amp;Z5962,Sheet4!$W$2:$AA$1100,4,FALSE)</f>
        <v>38.115819999999999</v>
      </c>
      <c r="AC5962" s="4">
        <f>VLOOKUP(T5962&amp;"-"&amp;Z5962,Sheet4!$W$2:$AA$1100,5,FALSE)</f>
        <v>13.35976</v>
      </c>
    </row>
    <row r="5963" spans="1:29">
      <c r="A5963" s="6">
        <v>40687</v>
      </c>
      <c r="B5963" s="7">
        <v>0.55201388888888892</v>
      </c>
      <c r="C5963" s="4" t="s">
        <v>1213</v>
      </c>
      <c r="D5963" s="4" t="s">
        <v>1217</v>
      </c>
      <c r="E5963" s="4" t="s">
        <v>33</v>
      </c>
      <c r="F5963" s="4">
        <v>2</v>
      </c>
      <c r="G5963" s="4">
        <v>4</v>
      </c>
      <c r="H5963" s="4">
        <v>4</v>
      </c>
      <c r="I5963" s="4">
        <v>3</v>
      </c>
      <c r="J5963" s="4">
        <v>4</v>
      </c>
      <c r="K5963" s="4">
        <v>4</v>
      </c>
      <c r="L5963" s="4">
        <v>5</v>
      </c>
      <c r="M5963" s="4">
        <v>4</v>
      </c>
      <c r="N5963" s="4">
        <v>3</v>
      </c>
      <c r="O5963" s="4">
        <v>4</v>
      </c>
      <c r="P5963" s="4">
        <v>5</v>
      </c>
      <c r="Q5963" s="9">
        <f t="shared" si="281"/>
        <v>3.7141203703703704E-2</v>
      </c>
      <c r="R5963" s="4">
        <f t="shared" si="279"/>
        <v>40687.55201388889</v>
      </c>
      <c r="S5963" s="4">
        <v>0.71639664622023069</v>
      </c>
      <c r="T5963" s="4" t="str">
        <f>VLOOKUP(E5963,Sheet2!$A$2:$E$137,5,FALSE)</f>
        <v>IT</v>
      </c>
      <c r="U5963" s="4">
        <f>VLOOKUP($T5963,Sheet4!$H$1106:$M$1351,surveys!U$1+1,FALSE)</f>
        <v>0.40073733113706772</v>
      </c>
      <c r="V5963" s="4">
        <f>VLOOKUP($T5963,Sheet4!$H$1106:$M$1351,surveys!V$1+1,FALSE)</f>
        <v>0.60502083075372182</v>
      </c>
      <c r="W5963" s="4">
        <f>VLOOKUP($T5963,Sheet4!$H$1106:$M$1351,surveys!W$1+1,FALSE)</f>
        <v>0.75963680320784854</v>
      </c>
      <c r="X5963" s="4">
        <f>VLOOKUP($T5963,Sheet4!$H$1106:$M$1351,surveys!X$1+1,FALSE)</f>
        <v>0.89491209934724891</v>
      </c>
      <c r="Y5963" s="4">
        <f>VLOOKUP($T5963,Sheet4!$H$1106:$M$1351,surveys!Y$1+1,FALSE)</f>
        <v>1</v>
      </c>
      <c r="Z5963" s="4">
        <f t="shared" si="280"/>
        <v>3</v>
      </c>
      <c r="AA5963" s="4" t="str">
        <f>VLOOKUP(T5963&amp;"-"&amp;Z5963,Sheet4!$W$2:$AA$1100,3,FALSE)</f>
        <v>Napoli</v>
      </c>
      <c r="AB5963" s="4">
        <f>VLOOKUP(T5963&amp;"-"&amp;Z5963,Sheet4!$W$2:$AA$1100,4,FALSE)</f>
        <v>40.833329999999997</v>
      </c>
      <c r="AC5963" s="4">
        <f>VLOOKUP(T5963&amp;"-"&amp;Z5963,Sheet4!$W$2:$AA$1100,5,FALSE)</f>
        <v>14.25</v>
      </c>
    </row>
    <row r="5964" spans="1:29">
      <c r="A5964" s="6">
        <v>40687</v>
      </c>
      <c r="B5964" s="7">
        <v>0.55479166666666668</v>
      </c>
      <c r="C5964" s="4" t="s">
        <v>1213</v>
      </c>
      <c r="D5964" s="4" t="s">
        <v>1214</v>
      </c>
      <c r="E5964" s="4" t="s">
        <v>33</v>
      </c>
      <c r="F5964" s="4">
        <v>4</v>
      </c>
      <c r="G5964" s="4">
        <v>4</v>
      </c>
      <c r="H5964" s="4">
        <v>4</v>
      </c>
      <c r="I5964" s="4">
        <v>3</v>
      </c>
      <c r="J5964" s="4">
        <v>4</v>
      </c>
      <c r="K5964" s="4">
        <v>4</v>
      </c>
      <c r="L5964" s="4">
        <v>4</v>
      </c>
      <c r="M5964" s="4">
        <v>4</v>
      </c>
      <c r="N5964" s="4">
        <v>4</v>
      </c>
      <c r="O5964" s="4">
        <v>4</v>
      </c>
      <c r="P5964" s="4">
        <v>3</v>
      </c>
      <c r="Q5964" s="9">
        <f t="shared" si="281"/>
        <v>3.8275462962962963E-2</v>
      </c>
      <c r="R5964" s="4">
        <f t="shared" si="279"/>
        <v>40687.554791666669</v>
      </c>
      <c r="S5964" s="4">
        <v>0.36434782912840635</v>
      </c>
      <c r="T5964" s="4" t="str">
        <f>VLOOKUP(E5964,Sheet2!$A$2:$E$137,5,FALSE)</f>
        <v>IT</v>
      </c>
      <c r="U5964" s="4">
        <f>VLOOKUP($T5964,Sheet4!$H$1106:$M$1351,surveys!U$1+1,FALSE)</f>
        <v>0.40073733113706772</v>
      </c>
      <c r="V5964" s="4">
        <f>VLOOKUP($T5964,Sheet4!$H$1106:$M$1351,surveys!V$1+1,FALSE)</f>
        <v>0.60502083075372182</v>
      </c>
      <c r="W5964" s="4">
        <f>VLOOKUP($T5964,Sheet4!$H$1106:$M$1351,surveys!W$1+1,FALSE)</f>
        <v>0.75963680320784854</v>
      </c>
      <c r="X5964" s="4">
        <f>VLOOKUP($T5964,Sheet4!$H$1106:$M$1351,surveys!X$1+1,FALSE)</f>
        <v>0.89491209934724891</v>
      </c>
      <c r="Y5964" s="4">
        <f>VLOOKUP($T5964,Sheet4!$H$1106:$M$1351,surveys!Y$1+1,FALSE)</f>
        <v>1</v>
      </c>
      <c r="Z5964" s="4">
        <f t="shared" si="280"/>
        <v>1</v>
      </c>
      <c r="AA5964" s="4" t="str">
        <f>VLOOKUP(T5964&amp;"-"&amp;Z5964,Sheet4!$W$2:$AA$1100,3,FALSE)</f>
        <v>Roma</v>
      </c>
      <c r="AB5964" s="4">
        <f>VLOOKUP(T5964&amp;"-"&amp;Z5964,Sheet4!$W$2:$AA$1100,4,FALSE)</f>
        <v>41.894739999999999</v>
      </c>
      <c r="AC5964" s="4">
        <f>VLOOKUP(T5964&amp;"-"&amp;Z5964,Sheet4!$W$2:$AA$1100,5,FALSE)</f>
        <v>12.4839</v>
      </c>
    </row>
    <row r="5965" spans="1:29">
      <c r="A5965" s="6">
        <v>40687</v>
      </c>
      <c r="B5965" s="7">
        <v>0.56436342592592592</v>
      </c>
      <c r="C5965" s="4" t="s">
        <v>1213</v>
      </c>
      <c r="D5965" s="4" t="s">
        <v>1224</v>
      </c>
      <c r="E5965" s="4" t="s">
        <v>604</v>
      </c>
      <c r="F5965" s="4">
        <v>4</v>
      </c>
      <c r="G5965" s="4">
        <v>3</v>
      </c>
      <c r="H5965" s="4">
        <v>3</v>
      </c>
      <c r="I5965" s="4">
        <v>4</v>
      </c>
      <c r="J5965" s="4">
        <v>3</v>
      </c>
      <c r="K5965" s="4">
        <v>3</v>
      </c>
      <c r="L5965" s="4">
        <v>2</v>
      </c>
      <c r="M5965" s="4">
        <v>3</v>
      </c>
      <c r="N5965" s="4">
        <v>3</v>
      </c>
      <c r="O5965" s="4">
        <v>3</v>
      </c>
      <c r="P5965" s="4">
        <v>3</v>
      </c>
      <c r="Q5965" s="9">
        <f t="shared" si="281"/>
        <v>4.4745370370370373E-2</v>
      </c>
      <c r="R5965" s="4">
        <f t="shared" si="279"/>
        <v>40687.564363425925</v>
      </c>
      <c r="S5965" s="4">
        <v>9.8250737261579957E-2</v>
      </c>
      <c r="T5965" s="4" t="str">
        <f>VLOOKUP(E5965,Sheet2!$A$2:$E$137,5,FALSE)</f>
        <v>EC</v>
      </c>
      <c r="U5965" s="4">
        <f>VLOOKUP($T5965,Sheet4!$H$1106:$M$1351,surveys!U$1+1,FALSE)</f>
        <v>0.4846930401646144</v>
      </c>
      <c r="V5965" s="4">
        <f>VLOOKUP($T5965,Sheet4!$H$1106:$M$1351,surveys!V$1+1,FALSE)</f>
        <v>0.83226989651510386</v>
      </c>
      <c r="W5965" s="4">
        <f>VLOOKUP($T5965,Sheet4!$H$1106:$M$1351,surveys!W$1+1,FALSE)</f>
        <v>0.90104065923233412</v>
      </c>
      <c r="X5965" s="4">
        <f>VLOOKUP($T5965,Sheet4!$H$1106:$M$1351,surveys!X$1+1,FALSE)</f>
        <v>0.95080562881159358</v>
      </c>
      <c r="Y5965" s="4">
        <f>VLOOKUP($T5965,Sheet4!$H$1106:$M$1351,surveys!Y$1+1,FALSE)</f>
        <v>1</v>
      </c>
      <c r="Z5965" s="4">
        <f t="shared" si="280"/>
        <v>1</v>
      </c>
      <c r="AA5965" s="4" t="str">
        <f>VLOOKUP(T5965&amp;"-"&amp;Z5965,Sheet4!$W$2:$AA$1100,3,FALSE)</f>
        <v>Guayaquil</v>
      </c>
      <c r="AB5965" s="4">
        <f>VLOOKUP(T5965&amp;"-"&amp;Z5965,Sheet4!$W$2:$AA$1100,4,FALSE)</f>
        <v>-2.1666699999999999</v>
      </c>
      <c r="AC5965" s="4">
        <f>VLOOKUP(T5965&amp;"-"&amp;Z5965,Sheet4!$W$2:$AA$1100,5,FALSE)</f>
        <v>-79.900000000000006</v>
      </c>
    </row>
    <row r="5966" spans="1:29">
      <c r="A5966" s="6">
        <v>40687</v>
      </c>
      <c r="B5966" s="7">
        <v>0.56452546296296291</v>
      </c>
      <c r="C5966" s="4" t="s">
        <v>1215</v>
      </c>
      <c r="D5966" s="4" t="s">
        <v>1217</v>
      </c>
      <c r="E5966" s="4" t="s">
        <v>33</v>
      </c>
      <c r="F5966" s="4">
        <v>4</v>
      </c>
      <c r="G5966" s="4">
        <v>4</v>
      </c>
      <c r="H5966" s="4">
        <v>3</v>
      </c>
      <c r="I5966" s="4">
        <v>3</v>
      </c>
      <c r="J5966" s="4">
        <v>5</v>
      </c>
      <c r="K5966" s="4">
        <v>5</v>
      </c>
      <c r="L5966" s="4">
        <v>4</v>
      </c>
      <c r="M5966" s="4">
        <v>5</v>
      </c>
      <c r="N5966" s="4">
        <v>3</v>
      </c>
      <c r="O5966" s="4">
        <v>3</v>
      </c>
      <c r="P5966" s="4">
        <v>3</v>
      </c>
      <c r="Q5966" s="9">
        <f t="shared" si="281"/>
        <v>4.5173611111111116E-2</v>
      </c>
      <c r="R5966" s="4">
        <f t="shared" si="279"/>
        <v>40687.564525462964</v>
      </c>
      <c r="S5966" s="4">
        <v>0.43691801398628893</v>
      </c>
      <c r="T5966" s="4" t="str">
        <f>VLOOKUP(E5966,Sheet2!$A$2:$E$137,5,FALSE)</f>
        <v>IT</v>
      </c>
      <c r="U5966" s="4">
        <f>VLOOKUP($T5966,Sheet4!$H$1106:$M$1351,surveys!U$1+1,FALSE)</f>
        <v>0.40073733113706772</v>
      </c>
      <c r="V5966" s="4">
        <f>VLOOKUP($T5966,Sheet4!$H$1106:$M$1351,surveys!V$1+1,FALSE)</f>
        <v>0.60502083075372182</v>
      </c>
      <c r="W5966" s="4">
        <f>VLOOKUP($T5966,Sheet4!$H$1106:$M$1351,surveys!W$1+1,FALSE)</f>
        <v>0.75963680320784854</v>
      </c>
      <c r="X5966" s="4">
        <f>VLOOKUP($T5966,Sheet4!$H$1106:$M$1351,surveys!X$1+1,FALSE)</f>
        <v>0.89491209934724891</v>
      </c>
      <c r="Y5966" s="4">
        <f>VLOOKUP($T5966,Sheet4!$H$1106:$M$1351,surveys!Y$1+1,FALSE)</f>
        <v>1</v>
      </c>
      <c r="Z5966" s="4">
        <f t="shared" si="280"/>
        <v>2</v>
      </c>
      <c r="AA5966" s="4" t="str">
        <f>VLOOKUP(T5966&amp;"-"&amp;Z5966,Sheet4!$W$2:$AA$1100,3,FALSE)</f>
        <v>Milan</v>
      </c>
      <c r="AB5966" s="4">
        <f>VLOOKUP(T5966&amp;"-"&amp;Z5966,Sheet4!$W$2:$AA$1100,4,FALSE)</f>
        <v>45.464269999999999</v>
      </c>
      <c r="AC5966" s="4">
        <f>VLOOKUP(T5966&amp;"-"&amp;Z5966,Sheet4!$W$2:$AA$1100,5,FALSE)</f>
        <v>9.1895100000000003</v>
      </c>
    </row>
    <row r="5967" spans="1:29">
      <c r="A5967" s="6">
        <v>40687</v>
      </c>
      <c r="B5967" s="7">
        <v>0.56528935185185192</v>
      </c>
      <c r="C5967" s="4" t="s">
        <v>1213</v>
      </c>
      <c r="D5967" s="4" t="s">
        <v>1218</v>
      </c>
      <c r="E5967" s="4" t="s">
        <v>33</v>
      </c>
      <c r="F5967" s="4">
        <v>5</v>
      </c>
      <c r="G5967" s="4">
        <v>4</v>
      </c>
      <c r="H5967" s="4">
        <v>3</v>
      </c>
      <c r="I5967" s="4">
        <v>4</v>
      </c>
      <c r="J5967" s="4">
        <v>4</v>
      </c>
      <c r="K5967" s="4">
        <v>5</v>
      </c>
      <c r="L5967" s="4">
        <v>5</v>
      </c>
      <c r="M5967" s="4">
        <v>4</v>
      </c>
      <c r="N5967" s="4">
        <v>5</v>
      </c>
      <c r="O5967" s="4">
        <v>4</v>
      </c>
      <c r="P5967" s="4">
        <v>5</v>
      </c>
      <c r="Q5967" s="9">
        <f t="shared" si="281"/>
        <v>4.5740740740740742E-2</v>
      </c>
      <c r="R5967" s="4">
        <f t="shared" si="279"/>
        <v>40687.565289351849</v>
      </c>
      <c r="S5967" s="4">
        <v>7.0634666724891382E-2</v>
      </c>
      <c r="T5967" s="4" t="str">
        <f>VLOOKUP(E5967,Sheet2!$A$2:$E$137,5,FALSE)</f>
        <v>IT</v>
      </c>
      <c r="U5967" s="4">
        <f>VLOOKUP($T5967,Sheet4!$H$1106:$M$1351,surveys!U$1+1,FALSE)</f>
        <v>0.40073733113706772</v>
      </c>
      <c r="V5967" s="4">
        <f>VLOOKUP($T5967,Sheet4!$H$1106:$M$1351,surveys!V$1+1,FALSE)</f>
        <v>0.60502083075372182</v>
      </c>
      <c r="W5967" s="4">
        <f>VLOOKUP($T5967,Sheet4!$H$1106:$M$1351,surveys!W$1+1,FALSE)</f>
        <v>0.75963680320784854</v>
      </c>
      <c r="X5967" s="4">
        <f>VLOOKUP($T5967,Sheet4!$H$1106:$M$1351,surveys!X$1+1,FALSE)</f>
        <v>0.89491209934724891</v>
      </c>
      <c r="Y5967" s="4">
        <f>VLOOKUP($T5967,Sheet4!$H$1106:$M$1351,surveys!Y$1+1,FALSE)</f>
        <v>1</v>
      </c>
      <c r="Z5967" s="4">
        <f t="shared" si="280"/>
        <v>1</v>
      </c>
      <c r="AA5967" s="4" t="str">
        <f>VLOOKUP(T5967&amp;"-"&amp;Z5967,Sheet4!$W$2:$AA$1100,3,FALSE)</f>
        <v>Roma</v>
      </c>
      <c r="AB5967" s="4">
        <f>VLOOKUP(T5967&amp;"-"&amp;Z5967,Sheet4!$W$2:$AA$1100,4,FALSE)</f>
        <v>41.894739999999999</v>
      </c>
      <c r="AC5967" s="4">
        <f>VLOOKUP(T5967&amp;"-"&amp;Z5967,Sheet4!$W$2:$AA$1100,5,FALSE)</f>
        <v>12.4839</v>
      </c>
    </row>
    <row r="5968" spans="1:29">
      <c r="A5968" s="6">
        <v>40687</v>
      </c>
      <c r="B5968" s="7">
        <v>0.56640046296296298</v>
      </c>
      <c r="C5968" s="4" t="s">
        <v>1215</v>
      </c>
      <c r="D5968" s="4" t="s">
        <v>1217</v>
      </c>
      <c r="E5968" s="4" t="s">
        <v>49</v>
      </c>
      <c r="F5968" s="4">
        <v>5</v>
      </c>
      <c r="G5968" s="4">
        <v>4</v>
      </c>
      <c r="H5968" s="4">
        <v>5</v>
      </c>
      <c r="I5968" s="4">
        <v>4</v>
      </c>
      <c r="J5968" s="4">
        <v>4</v>
      </c>
      <c r="K5968" s="4">
        <v>5</v>
      </c>
      <c r="L5968" s="4">
        <v>5</v>
      </c>
      <c r="M5968" s="4">
        <v>5</v>
      </c>
      <c r="N5968" s="4">
        <v>4</v>
      </c>
      <c r="O5968" s="4">
        <v>5</v>
      </c>
      <c r="P5968" s="4">
        <v>3</v>
      </c>
      <c r="Q5968" s="9">
        <f t="shared" si="281"/>
        <v>4.65625E-2</v>
      </c>
      <c r="R5968" s="4">
        <f t="shared" si="279"/>
        <v>40687.566400462965</v>
      </c>
      <c r="S5968" s="4">
        <v>0.39214381005178289</v>
      </c>
      <c r="T5968" s="4" t="str">
        <f>VLOOKUP(E5968,Sheet2!$A$2:$E$137,5,FALSE)</f>
        <v>EE</v>
      </c>
      <c r="U5968" s="4">
        <f>VLOOKUP($T5968,Sheet4!$H$1106:$M$1351,surveys!U$1+1,FALSE)</f>
        <v>0.60400890322343292</v>
      </c>
      <c r="V5968" s="4">
        <f>VLOOKUP($T5968,Sheet4!$H$1106:$M$1351,surveys!V$1+1,FALSE)</f>
        <v>0.75897527086769645</v>
      </c>
      <c r="W5968" s="4">
        <f>VLOOKUP($T5968,Sheet4!$H$1106:$M$1351,surveys!W$1+1,FALSE)</f>
        <v>0.86165053008516934</v>
      </c>
      <c r="X5968" s="4">
        <f>VLOOKUP($T5968,Sheet4!$H$1106:$M$1351,surveys!X$1+1,FALSE)</f>
        <v>0.93225701619381074</v>
      </c>
      <c r="Y5968" s="4">
        <f>VLOOKUP($T5968,Sheet4!$H$1106:$M$1351,surveys!Y$1+1,FALSE)</f>
        <v>1</v>
      </c>
      <c r="Z5968" s="4">
        <f t="shared" si="280"/>
        <v>1</v>
      </c>
      <c r="AA5968" s="4" t="str">
        <f>VLOOKUP(T5968&amp;"-"&amp;Z5968,Sheet4!$W$2:$AA$1100,3,FALSE)</f>
        <v>Tallinn</v>
      </c>
      <c r="AB5968" s="4">
        <f>VLOOKUP(T5968&amp;"-"&amp;Z5968,Sheet4!$W$2:$AA$1100,4,FALSE)</f>
        <v>59.436959999999999</v>
      </c>
      <c r="AC5968" s="4">
        <f>VLOOKUP(T5968&amp;"-"&amp;Z5968,Sheet4!$W$2:$AA$1100,5,FALSE)</f>
        <v>24.753530000000001</v>
      </c>
    </row>
    <row r="5969" spans="1:29">
      <c r="A5969" s="6">
        <v>40687</v>
      </c>
      <c r="B5969" s="7">
        <v>0.56851851851851853</v>
      </c>
      <c r="C5969" s="4" t="s">
        <v>1215</v>
      </c>
      <c r="D5969" s="4" t="s">
        <v>1218</v>
      </c>
      <c r="E5969" s="4" t="s">
        <v>21</v>
      </c>
      <c r="F5969" s="4">
        <v>5</v>
      </c>
      <c r="G5969" s="4">
        <v>2</v>
      </c>
      <c r="H5969" s="4">
        <v>1</v>
      </c>
      <c r="I5969" s="4">
        <v>3</v>
      </c>
      <c r="J5969" s="4">
        <v>2</v>
      </c>
      <c r="K5969" s="4">
        <v>2</v>
      </c>
      <c r="L5969" s="4">
        <v>1</v>
      </c>
      <c r="M5969" s="4">
        <v>4</v>
      </c>
      <c r="N5969" s="4">
        <v>4</v>
      </c>
      <c r="O5969" s="4">
        <v>1</v>
      </c>
      <c r="P5969" s="4">
        <v>2</v>
      </c>
      <c r="Q5969" s="9">
        <f t="shared" si="281"/>
        <v>4.7442129629629626E-2</v>
      </c>
      <c r="R5969" s="4">
        <f t="shared" si="279"/>
        <v>40687.568518518521</v>
      </c>
      <c r="S5969" s="4">
        <v>0.77617441137709964</v>
      </c>
      <c r="T5969" s="4" t="str">
        <f>VLOOKUP(E5969,Sheet2!$A$2:$E$137,5,FALSE)</f>
        <v>MX</v>
      </c>
      <c r="U5969" s="4">
        <f>VLOOKUP($T5969,Sheet4!$H$1106:$M$1351,surveys!U$1+1,FALSE)</f>
        <v>0.64192227588837014</v>
      </c>
      <c r="V5969" s="4">
        <f>VLOOKUP($T5969,Sheet4!$H$1106:$M$1351,surveys!V$1+1,FALSE)</f>
        <v>0.73699712700692854</v>
      </c>
      <c r="W5969" s="4">
        <f>VLOOKUP($T5969,Sheet4!$H$1106:$M$1351,surveys!W$1+1,FALSE)</f>
        <v>0.83130642446864456</v>
      </c>
      <c r="X5969" s="4">
        <f>VLOOKUP($T5969,Sheet4!$H$1106:$M$1351,surveys!X$1+1,FALSE)</f>
        <v>0.91696724211461977</v>
      </c>
      <c r="Y5969" s="4">
        <f>VLOOKUP($T5969,Sheet4!$H$1106:$M$1351,surveys!Y$1+1,FALSE)</f>
        <v>1</v>
      </c>
      <c r="Z5969" s="4">
        <f t="shared" si="280"/>
        <v>3</v>
      </c>
      <c r="AA5969" s="4" t="str">
        <f>VLOOKUP(T5969&amp;"-"&amp;Z5969,Sheet4!$W$2:$AA$1100,3,FALSE)</f>
        <v>Ecatepec</v>
      </c>
      <c r="AB5969" s="4">
        <f>VLOOKUP(T5969&amp;"-"&amp;Z5969,Sheet4!$W$2:$AA$1100,4,FALSE)</f>
        <v>19.601109999999998</v>
      </c>
      <c r="AC5969" s="4">
        <f>VLOOKUP(T5969&amp;"-"&amp;Z5969,Sheet4!$W$2:$AA$1100,5,FALSE)</f>
        <v>-99.052499999999995</v>
      </c>
    </row>
    <row r="5970" spans="1:29">
      <c r="A5970" s="6">
        <v>40687</v>
      </c>
      <c r="B5970" s="7">
        <v>0.56883101851851847</v>
      </c>
      <c r="C5970" s="4" t="s">
        <v>1215</v>
      </c>
      <c r="D5970" s="4" t="s">
        <v>1217</v>
      </c>
      <c r="E5970" s="4" t="s">
        <v>33</v>
      </c>
      <c r="F5970" s="4">
        <v>5</v>
      </c>
      <c r="G5970" s="4">
        <v>5</v>
      </c>
      <c r="H5970" s="4">
        <v>5</v>
      </c>
      <c r="I5970" s="4">
        <v>5</v>
      </c>
      <c r="J5970" s="4">
        <v>5</v>
      </c>
      <c r="K5970" s="4">
        <v>5</v>
      </c>
      <c r="L5970" s="4">
        <v>5</v>
      </c>
      <c r="M5970" s="4">
        <v>5</v>
      </c>
      <c r="N5970" s="4">
        <v>5</v>
      </c>
      <c r="O5970" s="4">
        <v>5</v>
      </c>
      <c r="P5970" s="4">
        <v>5</v>
      </c>
      <c r="Q5970" s="9">
        <f t="shared" si="281"/>
        <v>4.7430555555555552E-2</v>
      </c>
      <c r="R5970" s="4">
        <f t="shared" si="279"/>
        <v>40687.568831018521</v>
      </c>
      <c r="S5970" s="4">
        <v>7.8392931568728841E-2</v>
      </c>
      <c r="T5970" s="4" t="str">
        <f>VLOOKUP(E5970,Sheet2!$A$2:$E$137,5,FALSE)</f>
        <v>IT</v>
      </c>
      <c r="U5970" s="4">
        <f>VLOOKUP($T5970,Sheet4!$H$1106:$M$1351,surveys!U$1+1,FALSE)</f>
        <v>0.40073733113706772</v>
      </c>
      <c r="V5970" s="4">
        <f>VLOOKUP($T5970,Sheet4!$H$1106:$M$1351,surveys!V$1+1,FALSE)</f>
        <v>0.60502083075372182</v>
      </c>
      <c r="W5970" s="4">
        <f>VLOOKUP($T5970,Sheet4!$H$1106:$M$1351,surveys!W$1+1,FALSE)</f>
        <v>0.75963680320784854</v>
      </c>
      <c r="X5970" s="4">
        <f>VLOOKUP($T5970,Sheet4!$H$1106:$M$1351,surveys!X$1+1,FALSE)</f>
        <v>0.89491209934724891</v>
      </c>
      <c r="Y5970" s="4">
        <f>VLOOKUP($T5970,Sheet4!$H$1106:$M$1351,surveys!Y$1+1,FALSE)</f>
        <v>1</v>
      </c>
      <c r="Z5970" s="4">
        <f t="shared" si="280"/>
        <v>1</v>
      </c>
      <c r="AA5970" s="4" t="str">
        <f>VLOOKUP(T5970&amp;"-"&amp;Z5970,Sheet4!$W$2:$AA$1100,3,FALSE)</f>
        <v>Roma</v>
      </c>
      <c r="AB5970" s="4">
        <f>VLOOKUP(T5970&amp;"-"&amp;Z5970,Sheet4!$W$2:$AA$1100,4,FALSE)</f>
        <v>41.894739999999999</v>
      </c>
      <c r="AC5970" s="4">
        <f>VLOOKUP(T5970&amp;"-"&amp;Z5970,Sheet4!$W$2:$AA$1100,5,FALSE)</f>
        <v>12.4839</v>
      </c>
    </row>
    <row r="5971" spans="1:29">
      <c r="A5971" s="6">
        <v>40687</v>
      </c>
      <c r="B5971" s="7">
        <v>0.56885416666666666</v>
      </c>
      <c r="C5971" s="4" t="s">
        <v>1213</v>
      </c>
      <c r="D5971" s="4" t="s">
        <v>1214</v>
      </c>
      <c r="E5971" s="4" t="s">
        <v>13</v>
      </c>
      <c r="F5971" s="4">
        <v>3</v>
      </c>
      <c r="G5971" s="4">
        <v>3</v>
      </c>
      <c r="H5971" s="4">
        <v>3</v>
      </c>
      <c r="I5971" s="4">
        <v>3</v>
      </c>
      <c r="J5971" s="4">
        <v>5</v>
      </c>
      <c r="K5971" s="4">
        <v>4</v>
      </c>
      <c r="L5971" s="4">
        <v>4</v>
      </c>
      <c r="M5971" s="4">
        <v>5</v>
      </c>
      <c r="N5971" s="4">
        <v>4</v>
      </c>
      <c r="O5971" s="4">
        <v>5</v>
      </c>
      <c r="P5971" s="4">
        <v>4</v>
      </c>
      <c r="Q5971" s="9">
        <f t="shared" si="281"/>
        <v>4.7997685185185185E-2</v>
      </c>
      <c r="R5971" s="4">
        <f t="shared" si="279"/>
        <v>40687.568854166668</v>
      </c>
      <c r="S5971" s="4">
        <v>0.23942911265666922</v>
      </c>
      <c r="T5971" s="4" t="str">
        <f>VLOOKUP(E5971,Sheet2!$A$2:$E$137,5,FALSE)</f>
        <v>GB</v>
      </c>
      <c r="U5971" s="4">
        <f>VLOOKUP($T5971,Sheet4!$H$1106:$M$1351,surveys!U$1+1,FALSE)</f>
        <v>0.43993408527720174</v>
      </c>
      <c r="V5971" s="4">
        <f>VLOOKUP($T5971,Sheet4!$H$1106:$M$1351,surveys!V$1+1,FALSE)</f>
        <v>0.87986817055440347</v>
      </c>
      <c r="W5971" s="4">
        <f>VLOOKUP($T5971,Sheet4!$H$1106:$M$1351,surveys!W$1+1,FALSE)</f>
        <v>0.93717230822503084</v>
      </c>
      <c r="X5971" s="4">
        <f>VLOOKUP($T5971,Sheet4!$H$1106:$M$1351,surveys!X$1+1,FALSE)</f>
        <v>0.97269979890956382</v>
      </c>
      <c r="Y5971" s="4">
        <f>VLOOKUP($T5971,Sheet4!$H$1106:$M$1351,surveys!Y$1+1,FALSE)</f>
        <v>1</v>
      </c>
      <c r="Z5971" s="4">
        <f t="shared" si="280"/>
        <v>1</v>
      </c>
      <c r="AA5971" s="4" t="str">
        <f>VLOOKUP(T5971&amp;"-"&amp;Z5971,Sheet4!$W$2:$AA$1100,3,FALSE)</f>
        <v>City of London</v>
      </c>
      <c r="AB5971" s="4">
        <f>VLOOKUP(T5971&amp;"-"&amp;Z5971,Sheet4!$W$2:$AA$1100,4,FALSE)</f>
        <v>51.512790000000003</v>
      </c>
      <c r="AC5971" s="4">
        <f>VLOOKUP(T5971&amp;"-"&amp;Z5971,Sheet4!$W$2:$AA$1100,5,FALSE)</f>
        <v>-9.1840000000000005E-2</v>
      </c>
    </row>
    <row r="5972" spans="1:29">
      <c r="A5972" s="6">
        <v>40687</v>
      </c>
      <c r="B5972" s="7">
        <v>0.56892361111111112</v>
      </c>
      <c r="C5972" s="4" t="s">
        <v>1213</v>
      </c>
      <c r="D5972" s="4" t="s">
        <v>1216</v>
      </c>
      <c r="E5972" s="4" t="s">
        <v>138</v>
      </c>
      <c r="F5972" s="4">
        <v>2</v>
      </c>
      <c r="G5972" s="4">
        <v>2</v>
      </c>
      <c r="H5972" s="4">
        <v>4</v>
      </c>
      <c r="I5972" s="4">
        <v>2</v>
      </c>
      <c r="J5972" s="4">
        <v>4</v>
      </c>
      <c r="K5972" s="4">
        <v>3</v>
      </c>
      <c r="L5972" s="4">
        <v>2</v>
      </c>
      <c r="M5972" s="4">
        <v>2</v>
      </c>
      <c r="N5972" s="4">
        <v>4</v>
      </c>
      <c r="O5972" s="4">
        <v>2</v>
      </c>
      <c r="P5972" s="4">
        <v>3</v>
      </c>
      <c r="Q5972" s="9">
        <f t="shared" si="281"/>
        <v>4.7349537037037037E-2</v>
      </c>
      <c r="R5972" s="4">
        <f t="shared" si="279"/>
        <v>40687.568923611114</v>
      </c>
      <c r="S5972" s="4">
        <v>0.84270809201741437</v>
      </c>
      <c r="T5972" s="4" t="str">
        <f>VLOOKUP(E5972,Sheet2!$A$2:$E$137,5,FALSE)</f>
        <v>CO</v>
      </c>
      <c r="U5972" s="4">
        <f>VLOOKUP($T5972,Sheet4!$H$1106:$M$1351,surveys!U$1+1,FALSE)</f>
        <v>0.51364259247621491</v>
      </c>
      <c r="V5972" s="4">
        <f>VLOOKUP($T5972,Sheet4!$H$1106:$M$1351,surveys!V$1+1,FALSE)</f>
        <v>0.68668953298572222</v>
      </c>
      <c r="W5972" s="4">
        <f>VLOOKUP($T5972,Sheet4!$H$1106:$M$1351,surveys!W$1+1,FALSE)</f>
        <v>0.83132306284674895</v>
      </c>
      <c r="X5972" s="4">
        <f>VLOOKUP($T5972,Sheet4!$H$1106:$M$1351,surveys!X$1+1,FALSE)</f>
        <v>0.93115198127959642</v>
      </c>
      <c r="Y5972" s="4">
        <f>VLOOKUP($T5972,Sheet4!$H$1106:$M$1351,surveys!Y$1+1,FALSE)</f>
        <v>1</v>
      </c>
      <c r="Z5972" s="4">
        <f t="shared" si="280"/>
        <v>4</v>
      </c>
      <c r="AA5972" s="4" t="str">
        <f>VLOOKUP(T5972&amp;"-"&amp;Z5972,Sheet4!$W$2:$AA$1100,3,FALSE)</f>
        <v>Barranquilla</v>
      </c>
      <c r="AB5972" s="4">
        <f>VLOOKUP(T5972&amp;"-"&amp;Z5972,Sheet4!$W$2:$AA$1100,4,FALSE)</f>
        <v>10.963889999999999</v>
      </c>
      <c r="AC5972" s="4">
        <f>VLOOKUP(T5972&amp;"-"&amp;Z5972,Sheet4!$W$2:$AA$1100,5,FALSE)</f>
        <v>-74.796390000000002</v>
      </c>
    </row>
    <row r="5973" spans="1:29">
      <c r="A5973" s="6">
        <v>40687</v>
      </c>
      <c r="B5973" s="7">
        <v>0.56927083333333328</v>
      </c>
      <c r="C5973" s="4" t="s">
        <v>1213</v>
      </c>
      <c r="D5973" s="4" t="s">
        <v>1217</v>
      </c>
      <c r="E5973" s="4" t="s">
        <v>11</v>
      </c>
      <c r="F5973" s="4">
        <v>5</v>
      </c>
      <c r="G5973" s="4">
        <v>5</v>
      </c>
      <c r="H5973" s="4">
        <v>5</v>
      </c>
      <c r="I5973" s="4">
        <v>5</v>
      </c>
      <c r="J5973" s="4">
        <v>5</v>
      </c>
      <c r="K5973" s="4">
        <v>5</v>
      </c>
      <c r="L5973" s="4">
        <v>4</v>
      </c>
      <c r="M5973" s="4">
        <v>5</v>
      </c>
      <c r="N5973" s="4">
        <v>5</v>
      </c>
      <c r="O5973" s="4">
        <v>4</v>
      </c>
      <c r="P5973" s="4">
        <v>5</v>
      </c>
      <c r="Q5973" s="9">
        <f t="shared" si="281"/>
        <v>4.8298611111111112E-2</v>
      </c>
      <c r="R5973" s="4">
        <f t="shared" si="279"/>
        <v>40687.56927083333</v>
      </c>
      <c r="S5973" s="4">
        <v>0.44880963091941872</v>
      </c>
      <c r="T5973" s="4" t="str">
        <f>VLOOKUP(E5973,Sheet2!$A$2:$E$137,5,FALSE)</f>
        <v>FR</v>
      </c>
      <c r="U5973" s="4">
        <f>VLOOKUP($T5973,Sheet4!$H$1106:$M$1351,surveys!U$1+1,FALSE)</f>
        <v>0.51193913659220647</v>
      </c>
      <c r="V5973" s="4">
        <f>VLOOKUP($T5973,Sheet4!$H$1106:$M$1351,surveys!V$1+1,FALSE)</f>
        <v>0.70220575033861143</v>
      </c>
      <c r="W5973" s="4">
        <f>VLOOKUP($T5973,Sheet4!$H$1106:$M$1351,surveys!W$1+1,FALSE)</f>
        <v>0.81527182039156842</v>
      </c>
      <c r="X5973" s="4">
        <f>VLOOKUP($T5973,Sheet4!$H$1106:$M$1351,surveys!X$1+1,FALSE)</f>
        <v>0.91893911792009964</v>
      </c>
      <c r="Y5973" s="4">
        <f>VLOOKUP($T5973,Sheet4!$H$1106:$M$1351,surveys!Y$1+1,FALSE)</f>
        <v>1</v>
      </c>
      <c r="Z5973" s="4">
        <f t="shared" si="280"/>
        <v>1</v>
      </c>
      <c r="AA5973" s="4" t="str">
        <f>VLOOKUP(T5973&amp;"-"&amp;Z5973,Sheet4!$W$2:$AA$1100,3,FALSE)</f>
        <v>Paris</v>
      </c>
      <c r="AB5973" s="4">
        <f>VLOOKUP(T5973&amp;"-"&amp;Z5973,Sheet4!$W$2:$AA$1100,4,FALSE)</f>
        <v>48.853409999999997</v>
      </c>
      <c r="AC5973" s="4">
        <f>VLOOKUP(T5973&amp;"-"&amp;Z5973,Sheet4!$W$2:$AA$1100,5,FALSE)</f>
        <v>2.3488000000000002</v>
      </c>
    </row>
    <row r="5974" spans="1:29">
      <c r="A5974" s="6">
        <v>40687</v>
      </c>
      <c r="B5974" s="7">
        <v>0.56936342592592593</v>
      </c>
      <c r="C5974" s="4" t="s">
        <v>1213</v>
      </c>
      <c r="D5974" s="4" t="s">
        <v>1214</v>
      </c>
      <c r="E5974" s="4" t="s">
        <v>33</v>
      </c>
      <c r="F5974" s="4">
        <v>5</v>
      </c>
      <c r="G5974" s="4">
        <v>4</v>
      </c>
      <c r="H5974" s="4">
        <v>4</v>
      </c>
      <c r="I5974" s="4">
        <v>3</v>
      </c>
      <c r="J5974" s="4">
        <v>4</v>
      </c>
      <c r="K5974" s="4">
        <v>2</v>
      </c>
      <c r="L5974" s="4">
        <v>4</v>
      </c>
      <c r="M5974" s="4">
        <v>4</v>
      </c>
      <c r="N5974" s="4">
        <v>5</v>
      </c>
      <c r="O5974" s="4">
        <v>2</v>
      </c>
      <c r="P5974" s="4">
        <v>4</v>
      </c>
      <c r="Q5974" s="9">
        <f t="shared" si="281"/>
        <v>4.8217592592592597E-2</v>
      </c>
      <c r="R5974" s="4">
        <f t="shared" si="279"/>
        <v>40687.569363425922</v>
      </c>
      <c r="S5974" s="4">
        <v>0.10277232874685271</v>
      </c>
      <c r="T5974" s="4" t="str">
        <f>VLOOKUP(E5974,Sheet2!$A$2:$E$137,5,FALSE)</f>
        <v>IT</v>
      </c>
      <c r="U5974" s="4">
        <f>VLOOKUP($T5974,Sheet4!$H$1106:$M$1351,surveys!U$1+1,FALSE)</f>
        <v>0.40073733113706772</v>
      </c>
      <c r="V5974" s="4">
        <f>VLOOKUP($T5974,Sheet4!$H$1106:$M$1351,surveys!V$1+1,FALSE)</f>
        <v>0.60502083075372182</v>
      </c>
      <c r="W5974" s="4">
        <f>VLOOKUP($T5974,Sheet4!$H$1106:$M$1351,surveys!W$1+1,FALSE)</f>
        <v>0.75963680320784854</v>
      </c>
      <c r="X5974" s="4">
        <f>VLOOKUP($T5974,Sheet4!$H$1106:$M$1351,surveys!X$1+1,FALSE)</f>
        <v>0.89491209934724891</v>
      </c>
      <c r="Y5974" s="4">
        <f>VLOOKUP($T5974,Sheet4!$H$1106:$M$1351,surveys!Y$1+1,FALSE)</f>
        <v>1</v>
      </c>
      <c r="Z5974" s="4">
        <f t="shared" si="280"/>
        <v>1</v>
      </c>
      <c r="AA5974" s="4" t="str">
        <f>VLOOKUP(T5974&amp;"-"&amp;Z5974,Sheet4!$W$2:$AA$1100,3,FALSE)</f>
        <v>Roma</v>
      </c>
      <c r="AB5974" s="4">
        <f>VLOOKUP(T5974&amp;"-"&amp;Z5974,Sheet4!$W$2:$AA$1100,4,FALSE)</f>
        <v>41.894739999999999</v>
      </c>
      <c r="AC5974" s="4">
        <f>VLOOKUP(T5974&amp;"-"&amp;Z5974,Sheet4!$W$2:$AA$1100,5,FALSE)</f>
        <v>12.4839</v>
      </c>
    </row>
    <row r="5975" spans="1:29">
      <c r="A5975" s="6">
        <v>40687</v>
      </c>
      <c r="B5975" s="7">
        <v>0.57057870370370367</v>
      </c>
      <c r="C5975" s="4" t="s">
        <v>1215</v>
      </c>
      <c r="D5975" s="4" t="s">
        <v>1214</v>
      </c>
      <c r="E5975" s="4" t="s">
        <v>15</v>
      </c>
      <c r="F5975" s="4">
        <v>5</v>
      </c>
      <c r="G5975" s="4">
        <v>5</v>
      </c>
      <c r="H5975" s="4">
        <v>5</v>
      </c>
      <c r="I5975" s="4">
        <v>5</v>
      </c>
      <c r="J5975" s="4">
        <v>5</v>
      </c>
      <c r="K5975" s="4">
        <v>4</v>
      </c>
      <c r="L5975" s="4">
        <v>2</v>
      </c>
      <c r="M5975" s="4">
        <v>4</v>
      </c>
      <c r="N5975" s="4">
        <v>5</v>
      </c>
      <c r="O5975" s="4">
        <v>5</v>
      </c>
      <c r="P5975" s="4">
        <v>5</v>
      </c>
      <c r="Q5975" s="9">
        <f t="shared" si="281"/>
        <v>4.8657407407407406E-2</v>
      </c>
      <c r="R5975" s="4">
        <f t="shared" si="279"/>
        <v>40687.5705787037</v>
      </c>
      <c r="S5975" s="4">
        <v>0.62146084081132558</v>
      </c>
      <c r="T5975" s="4" t="str">
        <f>VLOOKUP(E5975,Sheet2!$A$2:$E$137,5,FALSE)</f>
        <v>US</v>
      </c>
      <c r="U5975" s="4">
        <f>VLOOKUP($T5975,Sheet4!$H$1106:$M$1351,surveys!U$1+1,FALSE)</f>
        <v>0.42883768204388006</v>
      </c>
      <c r="V5975" s="4">
        <f>VLOOKUP($T5975,Sheet4!$H$1106:$M$1351,surveys!V$1+1,FALSE)</f>
        <v>0.62778475709586301</v>
      </c>
      <c r="W5975" s="4">
        <f>VLOOKUP($T5975,Sheet4!$H$1106:$M$1351,surveys!W$1+1,FALSE)</f>
        <v>0.76918600378409652</v>
      </c>
      <c r="X5975" s="4">
        <f>VLOOKUP($T5975,Sheet4!$H$1106:$M$1351,surveys!X$1+1,FALSE)</f>
        <v>0.88987045221102745</v>
      </c>
      <c r="Y5975" s="4">
        <f>VLOOKUP($T5975,Sheet4!$H$1106:$M$1351,surveys!Y$1+1,FALSE)</f>
        <v>1</v>
      </c>
      <c r="Z5975" s="4">
        <f t="shared" si="280"/>
        <v>2</v>
      </c>
      <c r="AA5975" s="4" t="str">
        <f>VLOOKUP(T5975&amp;"-"&amp;Z5975,Sheet4!$W$2:$AA$1100,3,FALSE)</f>
        <v>Los Angeles</v>
      </c>
      <c r="AB5975" s="4">
        <f>VLOOKUP(T5975&amp;"-"&amp;Z5975,Sheet4!$W$2:$AA$1100,4,FALSE)</f>
        <v>34.052230000000002</v>
      </c>
      <c r="AC5975" s="4">
        <f>VLOOKUP(T5975&amp;"-"&amp;Z5975,Sheet4!$W$2:$AA$1100,5,FALSE)</f>
        <v>-118.24368</v>
      </c>
    </row>
    <row r="5976" spans="1:29">
      <c r="A5976" s="6">
        <v>40687</v>
      </c>
      <c r="B5976" s="7">
        <v>0.57075231481481481</v>
      </c>
      <c r="C5976" s="4" t="s">
        <v>1215</v>
      </c>
      <c r="D5976" s="4" t="s">
        <v>1218</v>
      </c>
      <c r="E5976" s="4" t="s">
        <v>15</v>
      </c>
      <c r="F5976" s="4">
        <v>5</v>
      </c>
      <c r="G5976" s="4">
        <v>5</v>
      </c>
      <c r="H5976" s="4">
        <v>5</v>
      </c>
      <c r="I5976" s="4">
        <v>5</v>
      </c>
      <c r="J5976" s="4">
        <v>5</v>
      </c>
      <c r="K5976" s="4">
        <v>5</v>
      </c>
      <c r="L5976" s="4">
        <v>5</v>
      </c>
      <c r="M5976" s="4">
        <v>5</v>
      </c>
      <c r="N5976" s="4">
        <v>5</v>
      </c>
      <c r="O5976" s="4">
        <v>5</v>
      </c>
      <c r="P5976" s="4">
        <v>5</v>
      </c>
      <c r="Q5976" s="9">
        <f t="shared" si="281"/>
        <v>4.8784722222222222E-2</v>
      </c>
      <c r="R5976" s="4">
        <f t="shared" si="279"/>
        <v>40687.570752314816</v>
      </c>
      <c r="S5976" s="4">
        <v>0.70543514746340197</v>
      </c>
      <c r="T5976" s="4" t="str">
        <f>VLOOKUP(E5976,Sheet2!$A$2:$E$137,5,FALSE)</f>
        <v>US</v>
      </c>
      <c r="U5976" s="4">
        <f>VLOOKUP($T5976,Sheet4!$H$1106:$M$1351,surveys!U$1+1,FALSE)</f>
        <v>0.42883768204388006</v>
      </c>
      <c r="V5976" s="4">
        <f>VLOOKUP($T5976,Sheet4!$H$1106:$M$1351,surveys!V$1+1,FALSE)</f>
        <v>0.62778475709586301</v>
      </c>
      <c r="W5976" s="4">
        <f>VLOOKUP($T5976,Sheet4!$H$1106:$M$1351,surveys!W$1+1,FALSE)</f>
        <v>0.76918600378409652</v>
      </c>
      <c r="X5976" s="4">
        <f>VLOOKUP($T5976,Sheet4!$H$1106:$M$1351,surveys!X$1+1,FALSE)</f>
        <v>0.88987045221102745</v>
      </c>
      <c r="Y5976" s="4">
        <f>VLOOKUP($T5976,Sheet4!$H$1106:$M$1351,surveys!Y$1+1,FALSE)</f>
        <v>1</v>
      </c>
      <c r="Z5976" s="4">
        <f t="shared" si="280"/>
        <v>3</v>
      </c>
      <c r="AA5976" s="4" t="str">
        <f>VLOOKUP(T5976&amp;"-"&amp;Z5976,Sheet4!$W$2:$AA$1100,3,FALSE)</f>
        <v>Chicago</v>
      </c>
      <c r="AB5976" s="4">
        <f>VLOOKUP(T5976&amp;"-"&amp;Z5976,Sheet4!$W$2:$AA$1100,4,FALSE)</f>
        <v>41.850029999999997</v>
      </c>
      <c r="AC5976" s="4">
        <f>VLOOKUP(T5976&amp;"-"&amp;Z5976,Sheet4!$W$2:$AA$1100,5,FALSE)</f>
        <v>-87.650049999999993</v>
      </c>
    </row>
    <row r="5977" spans="1:29">
      <c r="A5977" s="6">
        <v>40687</v>
      </c>
      <c r="B5977" s="7">
        <v>0.570775462962963</v>
      </c>
      <c r="C5977" s="4" t="s">
        <v>1213</v>
      </c>
      <c r="D5977" s="4" t="s">
        <v>1218</v>
      </c>
      <c r="E5977" s="4" t="s">
        <v>33</v>
      </c>
      <c r="F5977" s="4">
        <v>4</v>
      </c>
      <c r="G5977" s="4">
        <v>1</v>
      </c>
      <c r="H5977" s="4">
        <v>1</v>
      </c>
      <c r="I5977" s="4">
        <v>1</v>
      </c>
      <c r="J5977" s="4">
        <v>5</v>
      </c>
      <c r="K5977" s="4">
        <v>5</v>
      </c>
      <c r="L5977" s="4">
        <v>3</v>
      </c>
      <c r="M5977" s="4">
        <v>4</v>
      </c>
      <c r="N5977" s="4">
        <v>4</v>
      </c>
      <c r="O5977" s="4">
        <v>4</v>
      </c>
      <c r="P5977" s="4">
        <v>1</v>
      </c>
      <c r="Q5977" s="9">
        <f t="shared" si="281"/>
        <v>4.9340277777777775E-2</v>
      </c>
      <c r="R5977" s="4">
        <f t="shared" si="279"/>
        <v>40687.570775462962</v>
      </c>
      <c r="S5977" s="4">
        <v>7.3489940192541292E-2</v>
      </c>
      <c r="T5977" s="4" t="str">
        <f>VLOOKUP(E5977,Sheet2!$A$2:$E$137,5,FALSE)</f>
        <v>IT</v>
      </c>
      <c r="U5977" s="4">
        <f>VLOOKUP($T5977,Sheet4!$H$1106:$M$1351,surveys!U$1+1,FALSE)</f>
        <v>0.40073733113706772</v>
      </c>
      <c r="V5977" s="4">
        <f>VLOOKUP($T5977,Sheet4!$H$1106:$M$1351,surveys!V$1+1,FALSE)</f>
        <v>0.60502083075372182</v>
      </c>
      <c r="W5977" s="4">
        <f>VLOOKUP($T5977,Sheet4!$H$1106:$M$1351,surveys!W$1+1,FALSE)</f>
        <v>0.75963680320784854</v>
      </c>
      <c r="X5977" s="4">
        <f>VLOOKUP($T5977,Sheet4!$H$1106:$M$1351,surveys!X$1+1,FALSE)</f>
        <v>0.89491209934724891</v>
      </c>
      <c r="Y5977" s="4">
        <f>VLOOKUP($T5977,Sheet4!$H$1106:$M$1351,surveys!Y$1+1,FALSE)</f>
        <v>1</v>
      </c>
      <c r="Z5977" s="4">
        <f t="shared" si="280"/>
        <v>1</v>
      </c>
      <c r="AA5977" s="4" t="str">
        <f>VLOOKUP(T5977&amp;"-"&amp;Z5977,Sheet4!$W$2:$AA$1100,3,FALSE)</f>
        <v>Roma</v>
      </c>
      <c r="AB5977" s="4">
        <f>VLOOKUP(T5977&amp;"-"&amp;Z5977,Sheet4!$W$2:$AA$1100,4,FALSE)</f>
        <v>41.894739999999999</v>
      </c>
      <c r="AC5977" s="4">
        <f>VLOOKUP(T5977&amp;"-"&amp;Z5977,Sheet4!$W$2:$AA$1100,5,FALSE)</f>
        <v>12.4839</v>
      </c>
    </row>
    <row r="5978" spans="1:29">
      <c r="A5978" s="6">
        <v>40687</v>
      </c>
      <c r="B5978" s="7">
        <v>0.57104166666666667</v>
      </c>
      <c r="C5978" s="4" t="s">
        <v>1215</v>
      </c>
      <c r="D5978" s="4" t="s">
        <v>1217</v>
      </c>
      <c r="E5978" s="4" t="s">
        <v>13</v>
      </c>
      <c r="F5978" s="4">
        <v>4</v>
      </c>
      <c r="G5978" s="4">
        <v>3</v>
      </c>
      <c r="H5978" s="4">
        <v>4</v>
      </c>
      <c r="I5978" s="4">
        <v>4</v>
      </c>
      <c r="J5978" s="4">
        <v>5</v>
      </c>
      <c r="K5978" s="4">
        <v>4</v>
      </c>
      <c r="L5978" s="4">
        <v>3</v>
      </c>
      <c r="M5978" s="4">
        <v>5</v>
      </c>
      <c r="N5978" s="4">
        <v>4</v>
      </c>
      <c r="O5978" s="4">
        <v>3</v>
      </c>
      <c r="P5978" s="4">
        <v>5</v>
      </c>
      <c r="Q5978" s="9">
        <f t="shared" si="281"/>
        <v>5.0081018518518511E-2</v>
      </c>
      <c r="R5978" s="4">
        <f t="shared" si="279"/>
        <v>40687.57104166667</v>
      </c>
      <c r="S5978" s="4">
        <v>0.9183657273219723</v>
      </c>
      <c r="T5978" s="4" t="str">
        <f>VLOOKUP(E5978,Sheet2!$A$2:$E$137,5,FALSE)</f>
        <v>GB</v>
      </c>
      <c r="U5978" s="4">
        <f>VLOOKUP($T5978,Sheet4!$H$1106:$M$1351,surveys!U$1+1,FALSE)</f>
        <v>0.43993408527720174</v>
      </c>
      <c r="V5978" s="4">
        <f>VLOOKUP($T5978,Sheet4!$H$1106:$M$1351,surveys!V$1+1,FALSE)</f>
        <v>0.87986817055440347</v>
      </c>
      <c r="W5978" s="4">
        <f>VLOOKUP($T5978,Sheet4!$H$1106:$M$1351,surveys!W$1+1,FALSE)</f>
        <v>0.93717230822503084</v>
      </c>
      <c r="X5978" s="4">
        <f>VLOOKUP($T5978,Sheet4!$H$1106:$M$1351,surveys!X$1+1,FALSE)</f>
        <v>0.97269979890956382</v>
      </c>
      <c r="Y5978" s="4">
        <f>VLOOKUP($T5978,Sheet4!$H$1106:$M$1351,surveys!Y$1+1,FALSE)</f>
        <v>1</v>
      </c>
      <c r="Z5978" s="4">
        <f t="shared" si="280"/>
        <v>3</v>
      </c>
      <c r="AA5978" s="4" t="str">
        <f>VLOOKUP(T5978&amp;"-"&amp;Z5978,Sheet4!$W$2:$AA$1100,3,FALSE)</f>
        <v>Birmingham</v>
      </c>
      <c r="AB5978" s="4">
        <f>VLOOKUP(T5978&amp;"-"&amp;Z5978,Sheet4!$W$2:$AA$1100,4,FALSE)</f>
        <v>52.48142</v>
      </c>
      <c r="AC5978" s="4">
        <f>VLOOKUP(T5978&amp;"-"&amp;Z5978,Sheet4!$W$2:$AA$1100,5,FALSE)</f>
        <v>-1.8998299999999999</v>
      </c>
    </row>
    <row r="5979" spans="1:29">
      <c r="A5979" s="6">
        <v>40687</v>
      </c>
      <c r="B5979" s="7">
        <v>0.57131944444444438</v>
      </c>
      <c r="C5979" s="4" t="s">
        <v>1213</v>
      </c>
      <c r="D5979" s="4" t="s">
        <v>1214</v>
      </c>
      <c r="E5979" s="4" t="s">
        <v>33</v>
      </c>
      <c r="F5979" s="4">
        <v>2</v>
      </c>
      <c r="G5979" s="4">
        <v>3</v>
      </c>
      <c r="H5979" s="4">
        <v>2</v>
      </c>
      <c r="I5979" s="4">
        <v>4</v>
      </c>
      <c r="J5979" s="4">
        <v>5</v>
      </c>
      <c r="K5979" s="4">
        <v>2</v>
      </c>
      <c r="L5979" s="4">
        <v>1</v>
      </c>
      <c r="M5979" s="4">
        <v>4</v>
      </c>
      <c r="N5979" s="4">
        <v>3</v>
      </c>
      <c r="O5979" s="4">
        <v>3</v>
      </c>
      <c r="P5979" s="4">
        <v>2</v>
      </c>
      <c r="Q5979" s="9">
        <f t="shared" si="281"/>
        <v>4.9814814814814812E-2</v>
      </c>
      <c r="R5979" s="4">
        <f t="shared" si="279"/>
        <v>40687.571319444447</v>
      </c>
      <c r="S5979" s="4">
        <v>5.5458272369999229E-2</v>
      </c>
      <c r="T5979" s="4" t="str">
        <f>VLOOKUP(E5979,Sheet2!$A$2:$E$137,5,FALSE)</f>
        <v>IT</v>
      </c>
      <c r="U5979" s="4">
        <f>VLOOKUP($T5979,Sheet4!$H$1106:$M$1351,surveys!U$1+1,FALSE)</f>
        <v>0.40073733113706772</v>
      </c>
      <c r="V5979" s="4">
        <f>VLOOKUP($T5979,Sheet4!$H$1106:$M$1351,surveys!V$1+1,FALSE)</f>
        <v>0.60502083075372182</v>
      </c>
      <c r="W5979" s="4">
        <f>VLOOKUP($T5979,Sheet4!$H$1106:$M$1351,surveys!W$1+1,FALSE)</f>
        <v>0.75963680320784854</v>
      </c>
      <c r="X5979" s="4">
        <f>VLOOKUP($T5979,Sheet4!$H$1106:$M$1351,surveys!X$1+1,FALSE)</f>
        <v>0.89491209934724891</v>
      </c>
      <c r="Y5979" s="4">
        <f>VLOOKUP($T5979,Sheet4!$H$1106:$M$1351,surveys!Y$1+1,FALSE)</f>
        <v>1</v>
      </c>
      <c r="Z5979" s="4">
        <f t="shared" si="280"/>
        <v>1</v>
      </c>
      <c r="AA5979" s="4" t="str">
        <f>VLOOKUP(T5979&amp;"-"&amp;Z5979,Sheet4!$W$2:$AA$1100,3,FALSE)</f>
        <v>Roma</v>
      </c>
      <c r="AB5979" s="4">
        <f>VLOOKUP(T5979&amp;"-"&amp;Z5979,Sheet4!$W$2:$AA$1100,4,FALSE)</f>
        <v>41.894739999999999</v>
      </c>
      <c r="AC5979" s="4">
        <f>VLOOKUP(T5979&amp;"-"&amp;Z5979,Sheet4!$W$2:$AA$1100,5,FALSE)</f>
        <v>12.4839</v>
      </c>
    </row>
    <row r="5980" spans="1:29">
      <c r="A5980" s="6">
        <v>40687</v>
      </c>
      <c r="B5980" s="7">
        <v>0.57171296296296303</v>
      </c>
      <c r="C5980" s="4" t="s">
        <v>1215</v>
      </c>
      <c r="D5980" s="4" t="s">
        <v>1214</v>
      </c>
      <c r="E5980" s="4" t="s">
        <v>21</v>
      </c>
      <c r="F5980" s="4">
        <v>5</v>
      </c>
      <c r="G5980" s="4">
        <v>5</v>
      </c>
      <c r="H5980" s="4">
        <v>5</v>
      </c>
      <c r="I5980" s="4">
        <v>5</v>
      </c>
      <c r="J5980" s="4">
        <v>5</v>
      </c>
      <c r="K5980" s="4">
        <v>5</v>
      </c>
      <c r="L5980" s="4">
        <v>5</v>
      </c>
      <c r="M5980" s="4">
        <v>5</v>
      </c>
      <c r="N5980" s="4">
        <v>5</v>
      </c>
      <c r="O5980" s="4">
        <v>5</v>
      </c>
      <c r="P5980" s="4">
        <v>5</v>
      </c>
      <c r="Q5980" s="9">
        <f t="shared" si="281"/>
        <v>5.0034722222222217E-2</v>
      </c>
      <c r="R5980" s="4">
        <f t="shared" si="279"/>
        <v>40687.571712962963</v>
      </c>
      <c r="S5980" s="4">
        <v>0.17034954973081717</v>
      </c>
      <c r="T5980" s="4" t="str">
        <f>VLOOKUP(E5980,Sheet2!$A$2:$E$137,5,FALSE)</f>
        <v>MX</v>
      </c>
      <c r="U5980" s="4">
        <f>VLOOKUP($T5980,Sheet4!$H$1106:$M$1351,surveys!U$1+1,FALSE)</f>
        <v>0.64192227588837014</v>
      </c>
      <c r="V5980" s="4">
        <f>VLOOKUP($T5980,Sheet4!$H$1106:$M$1351,surveys!V$1+1,FALSE)</f>
        <v>0.73699712700692854</v>
      </c>
      <c r="W5980" s="4">
        <f>VLOOKUP($T5980,Sheet4!$H$1106:$M$1351,surveys!W$1+1,FALSE)</f>
        <v>0.83130642446864456</v>
      </c>
      <c r="X5980" s="4">
        <f>VLOOKUP($T5980,Sheet4!$H$1106:$M$1351,surveys!X$1+1,FALSE)</f>
        <v>0.91696724211461977</v>
      </c>
      <c r="Y5980" s="4">
        <f>VLOOKUP($T5980,Sheet4!$H$1106:$M$1351,surveys!Y$1+1,FALSE)</f>
        <v>1</v>
      </c>
      <c r="Z5980" s="4">
        <f t="shared" si="280"/>
        <v>1</v>
      </c>
      <c r="AA5980" s="4" t="str">
        <f>VLOOKUP(T5980&amp;"-"&amp;Z5980,Sheet4!$W$2:$AA$1100,3,FALSE)</f>
        <v>Mexico City</v>
      </c>
      <c r="AB5980" s="4">
        <f>VLOOKUP(T5980&amp;"-"&amp;Z5980,Sheet4!$W$2:$AA$1100,4,FALSE)</f>
        <v>19.428470000000001</v>
      </c>
      <c r="AC5980" s="4">
        <f>VLOOKUP(T5980&amp;"-"&amp;Z5980,Sheet4!$W$2:$AA$1100,5,FALSE)</f>
        <v>-99.127660000000006</v>
      </c>
    </row>
    <row r="5981" spans="1:29">
      <c r="A5981" s="6">
        <v>40687</v>
      </c>
      <c r="B5981" s="7">
        <v>0.57186342592592598</v>
      </c>
      <c r="C5981" s="4" t="s">
        <v>1213</v>
      </c>
      <c r="D5981" s="4" t="s">
        <v>1214</v>
      </c>
      <c r="E5981" s="4" t="s">
        <v>33</v>
      </c>
      <c r="F5981" s="4">
        <v>4</v>
      </c>
      <c r="G5981" s="4">
        <v>3</v>
      </c>
      <c r="H5981" s="4">
        <v>5</v>
      </c>
      <c r="I5981" s="4">
        <v>5</v>
      </c>
      <c r="J5981" s="4">
        <v>5</v>
      </c>
      <c r="K5981" s="4">
        <v>4</v>
      </c>
      <c r="L5981" s="4">
        <v>5</v>
      </c>
      <c r="M5981" s="4">
        <v>5</v>
      </c>
      <c r="N5981" s="4">
        <v>4</v>
      </c>
      <c r="O5981" s="4">
        <v>5</v>
      </c>
      <c r="P5981" s="4">
        <v>4</v>
      </c>
      <c r="Q5981" s="9">
        <f t="shared" si="281"/>
        <v>4.9606481481481481E-2</v>
      </c>
      <c r="R5981" s="4">
        <f t="shared" si="279"/>
        <v>40687.571863425925</v>
      </c>
      <c r="S5981" s="4">
        <v>0.82096006134072486</v>
      </c>
      <c r="T5981" s="4" t="str">
        <f>VLOOKUP(E5981,Sheet2!$A$2:$E$137,5,FALSE)</f>
        <v>IT</v>
      </c>
      <c r="U5981" s="4">
        <f>VLOOKUP($T5981,Sheet4!$H$1106:$M$1351,surveys!U$1+1,FALSE)</f>
        <v>0.40073733113706772</v>
      </c>
      <c r="V5981" s="4">
        <f>VLOOKUP($T5981,Sheet4!$H$1106:$M$1351,surveys!V$1+1,FALSE)</f>
        <v>0.60502083075372182</v>
      </c>
      <c r="W5981" s="4">
        <f>VLOOKUP($T5981,Sheet4!$H$1106:$M$1351,surveys!W$1+1,FALSE)</f>
        <v>0.75963680320784854</v>
      </c>
      <c r="X5981" s="4">
        <f>VLOOKUP($T5981,Sheet4!$H$1106:$M$1351,surveys!X$1+1,FALSE)</f>
        <v>0.89491209934724891</v>
      </c>
      <c r="Y5981" s="4">
        <f>VLOOKUP($T5981,Sheet4!$H$1106:$M$1351,surveys!Y$1+1,FALSE)</f>
        <v>1</v>
      </c>
      <c r="Z5981" s="4">
        <f t="shared" si="280"/>
        <v>4</v>
      </c>
      <c r="AA5981" s="4" t="str">
        <f>VLOOKUP(T5981&amp;"-"&amp;Z5981,Sheet4!$W$2:$AA$1100,3,FALSE)</f>
        <v>Torino</v>
      </c>
      <c r="AB5981" s="4">
        <f>VLOOKUP(T5981&amp;"-"&amp;Z5981,Sheet4!$W$2:$AA$1100,4,FALSE)</f>
        <v>45.070489999999999</v>
      </c>
      <c r="AC5981" s="4">
        <f>VLOOKUP(T5981&amp;"-"&amp;Z5981,Sheet4!$W$2:$AA$1100,5,FALSE)</f>
        <v>7.68682</v>
      </c>
    </row>
    <row r="5982" spans="1:29">
      <c r="A5982" s="6">
        <v>40687</v>
      </c>
      <c r="B5982" s="7">
        <v>0.57256944444444446</v>
      </c>
      <c r="C5982" s="4" t="s">
        <v>1215</v>
      </c>
      <c r="D5982" s="4" t="s">
        <v>1216</v>
      </c>
      <c r="E5982" s="4" t="s">
        <v>136</v>
      </c>
      <c r="F5982" s="4">
        <v>4</v>
      </c>
      <c r="G5982" s="4">
        <v>4</v>
      </c>
      <c r="H5982" s="4">
        <v>5</v>
      </c>
      <c r="I5982" s="4">
        <v>3</v>
      </c>
      <c r="J5982" s="4">
        <v>5</v>
      </c>
      <c r="K5982" s="4">
        <v>4</v>
      </c>
      <c r="L5982" s="4">
        <v>5</v>
      </c>
      <c r="M5982" s="4">
        <v>4</v>
      </c>
      <c r="N5982" s="4">
        <v>5</v>
      </c>
      <c r="O5982" s="4">
        <v>5</v>
      </c>
      <c r="P5982" s="4">
        <v>3</v>
      </c>
      <c r="Q5982" s="9">
        <f t="shared" si="281"/>
        <v>5.0509259259259261E-2</v>
      </c>
      <c r="R5982" s="4">
        <f t="shared" si="279"/>
        <v>40687.572569444441</v>
      </c>
      <c r="S5982" s="4">
        <v>0.99915601061822201</v>
      </c>
      <c r="T5982" s="4" t="str">
        <f>VLOOKUP(E5982,Sheet2!$A$2:$E$137,5,FALSE)</f>
        <v>AR</v>
      </c>
      <c r="U5982" s="4">
        <f>VLOOKUP($T5982,Sheet4!$H$1106:$M$1351,surveys!U$1+1,FALSE)</f>
        <v>0.75428788055159812</v>
      </c>
      <c r="V5982" s="4">
        <f>VLOOKUP($T5982,Sheet4!$H$1106:$M$1351,surveys!V$1+1,FALSE)</f>
        <v>0.83667238618653461</v>
      </c>
      <c r="W5982" s="4">
        <f>VLOOKUP($T5982,Sheet4!$H$1106:$M$1351,surveys!W$1+1,FALSE)</f>
        <v>0.90436597835919497</v>
      </c>
      <c r="X5982" s="4">
        <f>VLOOKUP($T5982,Sheet4!$H$1106:$M$1351,surveys!X$1+1,FALSE)</f>
        <v>0.95494779231647708</v>
      </c>
      <c r="Y5982" s="4">
        <f>VLOOKUP($T5982,Sheet4!$H$1106:$M$1351,surveys!Y$1+1,FALSE)</f>
        <v>1</v>
      </c>
      <c r="Z5982" s="4">
        <f t="shared" si="280"/>
        <v>5</v>
      </c>
      <c r="AA5982" s="4" t="str">
        <f>VLOOKUP(T5982&amp;"-"&amp;Z5982,Sheet4!$W$2:$AA$1100,3,FALSE)</f>
        <v>San Miguel de Tucuman</v>
      </c>
      <c r="AB5982" s="4">
        <f>VLOOKUP(T5982&amp;"-"&amp;Z5982,Sheet4!$W$2:$AA$1100,4,FALSE)</f>
        <v>-26.82414</v>
      </c>
      <c r="AC5982" s="4">
        <f>VLOOKUP(T5982&amp;"-"&amp;Z5982,Sheet4!$W$2:$AA$1100,5,FALSE)</f>
        <v>-65.2226</v>
      </c>
    </row>
    <row r="5983" spans="1:29">
      <c r="A5983" s="6">
        <v>40687</v>
      </c>
      <c r="B5983" s="7">
        <v>0.57288194444444451</v>
      </c>
      <c r="C5983" s="4" t="s">
        <v>1213</v>
      </c>
      <c r="D5983" s="4" t="s">
        <v>1217</v>
      </c>
      <c r="E5983" s="4" t="s">
        <v>23</v>
      </c>
      <c r="F5983" s="4">
        <v>1</v>
      </c>
      <c r="G5983" s="4">
        <v>1</v>
      </c>
      <c r="H5983" s="4">
        <v>1</v>
      </c>
      <c r="I5983" s="4">
        <v>3</v>
      </c>
      <c r="J5983" s="4">
        <v>2</v>
      </c>
      <c r="K5983" s="4">
        <v>4</v>
      </c>
      <c r="L5983" s="4">
        <v>3</v>
      </c>
      <c r="M5983" s="4">
        <v>2</v>
      </c>
      <c r="N5983" s="4">
        <v>4</v>
      </c>
      <c r="O5983" s="4">
        <v>2</v>
      </c>
      <c r="P5983" s="4">
        <v>2</v>
      </c>
      <c r="Q5983" s="9">
        <f t="shared" si="281"/>
        <v>5.0520833333333327E-2</v>
      </c>
      <c r="R5983" s="4">
        <f t="shared" si="279"/>
        <v>40687.572881944441</v>
      </c>
      <c r="S5983" s="4">
        <v>0.41899088338522716</v>
      </c>
      <c r="T5983" s="4" t="str">
        <f>VLOOKUP(E5983,Sheet2!$A$2:$E$137,5,FALSE)</f>
        <v>CA</v>
      </c>
      <c r="U5983" s="4">
        <f>VLOOKUP($T5983,Sheet4!$H$1106:$M$1351,surveys!U$1+1,FALSE)</f>
        <v>0.39929817507859233</v>
      </c>
      <c r="V5983" s="4">
        <f>VLOOKUP($T5983,Sheet4!$H$1106:$M$1351,surveys!V$1+1,FALSE)</f>
        <v>0.68226808593455113</v>
      </c>
      <c r="W5983" s="4">
        <f>VLOOKUP($T5983,Sheet4!$H$1106:$M$1351,surveys!W$1+1,FALSE)</f>
        <v>0.8413893511967715</v>
      </c>
      <c r="X5983" s="4">
        <f>VLOOKUP($T5983,Sheet4!$H$1106:$M$1351,surveys!X$1+1,FALSE)</f>
        <v>0.92969032990429024</v>
      </c>
      <c r="Y5983" s="4">
        <f>VLOOKUP($T5983,Sheet4!$H$1106:$M$1351,surveys!Y$1+1,FALSE)</f>
        <v>1</v>
      </c>
      <c r="Z5983" s="4">
        <f t="shared" si="280"/>
        <v>2</v>
      </c>
      <c r="AA5983" s="4" t="str">
        <f>VLOOKUP(T5983&amp;"-"&amp;Z5983,Sheet4!$W$2:$AA$1100,3,FALSE)</f>
        <v>Montreal</v>
      </c>
      <c r="AB5983" s="4">
        <f>VLOOKUP(T5983&amp;"-"&amp;Z5983,Sheet4!$W$2:$AA$1100,4,FALSE)</f>
        <v>45.508839999999999</v>
      </c>
      <c r="AC5983" s="4">
        <f>VLOOKUP(T5983&amp;"-"&amp;Z5983,Sheet4!$W$2:$AA$1100,5,FALSE)</f>
        <v>-73.587810000000005</v>
      </c>
    </row>
    <row r="5984" spans="1:29">
      <c r="A5984" s="6">
        <v>40687</v>
      </c>
      <c r="B5984" s="7">
        <v>0.57289351851851855</v>
      </c>
      <c r="C5984" s="4" t="s">
        <v>1215</v>
      </c>
      <c r="D5984" s="4" t="s">
        <v>1219</v>
      </c>
      <c r="E5984" s="4" t="s">
        <v>49</v>
      </c>
      <c r="F5984" s="4">
        <v>5</v>
      </c>
      <c r="G5984" s="4">
        <v>1</v>
      </c>
      <c r="H5984" s="4">
        <v>3</v>
      </c>
      <c r="I5984" s="4">
        <v>3</v>
      </c>
      <c r="J5984" s="4">
        <v>5</v>
      </c>
      <c r="K5984" s="4">
        <v>3</v>
      </c>
      <c r="L5984" s="4">
        <v>1</v>
      </c>
      <c r="M5984" s="4">
        <v>2</v>
      </c>
      <c r="N5984" s="4">
        <v>2</v>
      </c>
      <c r="O5984" s="4">
        <v>2</v>
      </c>
      <c r="P5984" s="4">
        <v>2</v>
      </c>
      <c r="Q5984" s="9">
        <f t="shared" si="281"/>
        <v>5.0219907407407401E-2</v>
      </c>
      <c r="R5984" s="4">
        <f t="shared" si="279"/>
        <v>40687.572893518518</v>
      </c>
      <c r="S5984" s="4">
        <v>0.73459523913492597</v>
      </c>
      <c r="T5984" s="4" t="str">
        <f>VLOOKUP(E5984,Sheet2!$A$2:$E$137,5,FALSE)</f>
        <v>EE</v>
      </c>
      <c r="U5984" s="4">
        <f>VLOOKUP($T5984,Sheet4!$H$1106:$M$1351,surveys!U$1+1,FALSE)</f>
        <v>0.60400890322343292</v>
      </c>
      <c r="V5984" s="4">
        <f>VLOOKUP($T5984,Sheet4!$H$1106:$M$1351,surveys!V$1+1,FALSE)</f>
        <v>0.75897527086769645</v>
      </c>
      <c r="W5984" s="4">
        <f>VLOOKUP($T5984,Sheet4!$H$1106:$M$1351,surveys!W$1+1,FALSE)</f>
        <v>0.86165053008516934</v>
      </c>
      <c r="X5984" s="4">
        <f>VLOOKUP($T5984,Sheet4!$H$1106:$M$1351,surveys!X$1+1,FALSE)</f>
        <v>0.93225701619381074</v>
      </c>
      <c r="Y5984" s="4">
        <f>VLOOKUP($T5984,Sheet4!$H$1106:$M$1351,surveys!Y$1+1,FALSE)</f>
        <v>1</v>
      </c>
      <c r="Z5984" s="4">
        <f t="shared" si="280"/>
        <v>2</v>
      </c>
      <c r="AA5984" s="4" t="str">
        <f>VLOOKUP(T5984&amp;"-"&amp;Z5984,Sheet4!$W$2:$AA$1100,3,FALSE)</f>
        <v>Tartu</v>
      </c>
      <c r="AB5984" s="4">
        <f>VLOOKUP(T5984&amp;"-"&amp;Z5984,Sheet4!$W$2:$AA$1100,4,FALSE)</f>
        <v>58.38062</v>
      </c>
      <c r="AC5984" s="4">
        <f>VLOOKUP(T5984&amp;"-"&amp;Z5984,Sheet4!$W$2:$AA$1100,5,FALSE)</f>
        <v>26.725090000000002</v>
      </c>
    </row>
    <row r="5985" spans="1:29">
      <c r="A5985" s="6">
        <v>40687</v>
      </c>
      <c r="B5985" s="7">
        <v>0.57337962962962963</v>
      </c>
      <c r="C5985" s="4" t="s">
        <v>1213</v>
      </c>
      <c r="D5985" s="4" t="s">
        <v>1216</v>
      </c>
      <c r="E5985" s="4" t="s">
        <v>26</v>
      </c>
      <c r="F5985" s="4">
        <v>3</v>
      </c>
      <c r="G5985" s="4">
        <v>3</v>
      </c>
      <c r="H5985" s="4">
        <v>4</v>
      </c>
      <c r="I5985" s="4">
        <v>5</v>
      </c>
      <c r="J5985" s="4">
        <v>3</v>
      </c>
      <c r="K5985" s="4">
        <v>5</v>
      </c>
      <c r="L5985" s="4">
        <v>3</v>
      </c>
      <c r="M5985" s="4">
        <v>4</v>
      </c>
      <c r="N5985" s="4">
        <v>5</v>
      </c>
      <c r="O5985" s="4">
        <v>2</v>
      </c>
      <c r="P5985" s="4">
        <v>5</v>
      </c>
      <c r="Q5985" s="9">
        <f t="shared" si="281"/>
        <v>5.1423611111111107E-2</v>
      </c>
      <c r="R5985" s="4">
        <f t="shared" si="279"/>
        <v>40687.573379629626</v>
      </c>
      <c r="S5985" s="4">
        <v>0.92687102319928694</v>
      </c>
      <c r="T5985" s="4" t="str">
        <f>VLOOKUP(E5985,Sheet2!$A$2:$E$137,5,FALSE)</f>
        <v>DE</v>
      </c>
      <c r="U5985" s="4">
        <f>VLOOKUP($T5985,Sheet4!$H$1106:$M$1351,surveys!U$1+1,FALSE)</f>
        <v>0.42620281948941302</v>
      </c>
      <c r="V5985" s="4">
        <f>VLOOKUP($T5985,Sheet4!$H$1106:$M$1351,surveys!V$1+1,FALSE)</f>
        <v>0.64253089557903176</v>
      </c>
      <c r="W5985" s="4">
        <f>VLOOKUP($T5985,Sheet4!$H$1106:$M$1351,surveys!W$1+1,FALSE)</f>
        <v>0.79931043378760003</v>
      </c>
      <c r="X5985" s="4">
        <f>VLOOKUP($T5985,Sheet4!$H$1106:$M$1351,surveys!X$1+1,FALSE)</f>
        <v>0.91914675697020254</v>
      </c>
      <c r="Y5985" s="4">
        <f>VLOOKUP($T5985,Sheet4!$H$1106:$M$1351,surveys!Y$1+1,FALSE)</f>
        <v>1</v>
      </c>
      <c r="Z5985" s="4">
        <f t="shared" si="280"/>
        <v>5</v>
      </c>
      <c r="AA5985" s="4" t="str">
        <f>VLOOKUP(T5985&amp;"-"&amp;Z5985,Sheet4!$W$2:$AA$1100,3,FALSE)</f>
        <v>Frankfurt am Main</v>
      </c>
      <c r="AB5985" s="4">
        <f>VLOOKUP(T5985&amp;"-"&amp;Z5985,Sheet4!$W$2:$AA$1100,4,FALSE)</f>
        <v>50.116669999999999</v>
      </c>
      <c r="AC5985" s="4">
        <f>VLOOKUP(T5985&amp;"-"&amp;Z5985,Sheet4!$W$2:$AA$1100,5,FALSE)</f>
        <v>8.6833299999999998</v>
      </c>
    </row>
    <row r="5986" spans="1:29">
      <c r="A5986" s="6">
        <v>40687</v>
      </c>
      <c r="B5986" s="7">
        <v>0.57390046296296293</v>
      </c>
      <c r="C5986" s="4" t="s">
        <v>1213</v>
      </c>
      <c r="D5986" s="4" t="s">
        <v>1214</v>
      </c>
      <c r="E5986" s="4" t="s">
        <v>11</v>
      </c>
      <c r="F5986" s="4">
        <v>1</v>
      </c>
      <c r="G5986" s="4">
        <v>1</v>
      </c>
      <c r="H5986" s="4">
        <v>2</v>
      </c>
      <c r="I5986" s="4">
        <v>1</v>
      </c>
      <c r="J5986" s="4">
        <v>3</v>
      </c>
      <c r="K5986" s="4">
        <v>4</v>
      </c>
      <c r="L5986" s="4">
        <v>1</v>
      </c>
      <c r="M5986" s="4">
        <v>2</v>
      </c>
      <c r="N5986" s="4">
        <v>4</v>
      </c>
      <c r="O5986" s="4">
        <v>1</v>
      </c>
      <c r="P5986" s="4">
        <v>1</v>
      </c>
      <c r="Q5986" s="9">
        <f t="shared" si="281"/>
        <v>5.1423611111111107E-2</v>
      </c>
      <c r="R5986" s="4">
        <f t="shared" si="279"/>
        <v>40687.573900462965</v>
      </c>
      <c r="S5986" s="4">
        <v>0.78204151352432039</v>
      </c>
      <c r="T5986" s="4" t="str">
        <f>VLOOKUP(E5986,Sheet2!$A$2:$E$137,5,FALSE)</f>
        <v>FR</v>
      </c>
      <c r="U5986" s="4">
        <f>VLOOKUP($T5986,Sheet4!$H$1106:$M$1351,surveys!U$1+1,FALSE)</f>
        <v>0.51193913659220647</v>
      </c>
      <c r="V5986" s="4">
        <f>VLOOKUP($T5986,Sheet4!$H$1106:$M$1351,surveys!V$1+1,FALSE)</f>
        <v>0.70220575033861143</v>
      </c>
      <c r="W5986" s="4">
        <f>VLOOKUP($T5986,Sheet4!$H$1106:$M$1351,surveys!W$1+1,FALSE)</f>
        <v>0.81527182039156842</v>
      </c>
      <c r="X5986" s="4">
        <f>VLOOKUP($T5986,Sheet4!$H$1106:$M$1351,surveys!X$1+1,FALSE)</f>
        <v>0.91893911792009964</v>
      </c>
      <c r="Y5986" s="4">
        <f>VLOOKUP($T5986,Sheet4!$H$1106:$M$1351,surveys!Y$1+1,FALSE)</f>
        <v>1</v>
      </c>
      <c r="Z5986" s="4">
        <f t="shared" si="280"/>
        <v>3</v>
      </c>
      <c r="AA5986" s="4" t="str">
        <f>VLOOKUP(T5986&amp;"-"&amp;Z5986,Sheet4!$W$2:$AA$1100,3,FALSE)</f>
        <v>Lyon</v>
      </c>
      <c r="AB5986" s="4">
        <f>VLOOKUP(T5986&amp;"-"&amp;Z5986,Sheet4!$W$2:$AA$1100,4,FALSE)</f>
        <v>45.748460000000001</v>
      </c>
      <c r="AC5986" s="4">
        <f>VLOOKUP(T5986&amp;"-"&amp;Z5986,Sheet4!$W$2:$AA$1100,5,FALSE)</f>
        <v>4.8467099999999999</v>
      </c>
    </row>
    <row r="5987" spans="1:29">
      <c r="A5987" s="6">
        <v>40687</v>
      </c>
      <c r="B5987" s="7">
        <v>0.57467592592592587</v>
      </c>
      <c r="C5987" s="4" t="s">
        <v>1213</v>
      </c>
      <c r="D5987" s="4" t="s">
        <v>1217</v>
      </c>
      <c r="E5987" s="4" t="s">
        <v>113</v>
      </c>
      <c r="F5987" s="4">
        <v>3</v>
      </c>
      <c r="G5987" s="4">
        <v>2</v>
      </c>
      <c r="H5987" s="4">
        <v>3</v>
      </c>
      <c r="I5987" s="4">
        <v>2</v>
      </c>
      <c r="J5987" s="4">
        <v>2</v>
      </c>
      <c r="K5987" s="4">
        <v>3</v>
      </c>
      <c r="L5987" s="4">
        <v>1</v>
      </c>
      <c r="M5987" s="4">
        <v>3</v>
      </c>
      <c r="N5987" s="4">
        <v>5</v>
      </c>
      <c r="O5987" s="4">
        <v>3</v>
      </c>
      <c r="P5987" s="4">
        <v>3</v>
      </c>
      <c r="Q5987" s="9">
        <f t="shared" si="281"/>
        <v>5.168981481481482E-2</v>
      </c>
      <c r="R5987" s="4">
        <f t="shared" si="279"/>
        <v>40687.574675925927</v>
      </c>
      <c r="S5987" s="4">
        <v>0.89604787805767772</v>
      </c>
      <c r="T5987" s="4" t="str">
        <f>VLOOKUP(E5987,Sheet2!$A$2:$E$137,5,FALSE)</f>
        <v>JP</v>
      </c>
      <c r="U5987" s="4">
        <f>VLOOKUP($T5987,Sheet4!$H$1106:$M$1351,surveys!U$1+1,FALSE)</f>
        <v>0.44874078205656753</v>
      </c>
      <c r="V5987" s="4">
        <f>VLOOKUP($T5987,Sheet4!$H$1106:$M$1351,surveys!V$1+1,FALSE)</f>
        <v>0.64114518428781597</v>
      </c>
      <c r="W5987" s="4">
        <f>VLOOKUP($T5987,Sheet4!$H$1106:$M$1351,surveys!W$1+1,FALSE)</f>
        <v>0.78068907227302575</v>
      </c>
      <c r="X5987" s="4">
        <f>VLOOKUP($T5987,Sheet4!$H$1106:$M$1351,surveys!X$1+1,FALSE)</f>
        <v>0.89864079960981302</v>
      </c>
      <c r="Y5987" s="4">
        <f>VLOOKUP($T5987,Sheet4!$H$1106:$M$1351,surveys!Y$1+1,FALSE)</f>
        <v>1</v>
      </c>
      <c r="Z5987" s="4">
        <f t="shared" si="280"/>
        <v>4</v>
      </c>
      <c r="AA5987" s="4" t="str">
        <f>VLOOKUP(T5987&amp;"-"&amp;Z5987,Sheet4!$W$2:$AA$1100,3,FALSE)</f>
        <v>Nagoya-shi</v>
      </c>
      <c r="AB5987" s="4">
        <f>VLOOKUP(T5987&amp;"-"&amp;Z5987,Sheet4!$W$2:$AA$1100,4,FALSE)</f>
        <v>35.181469999999997</v>
      </c>
      <c r="AC5987" s="4">
        <f>VLOOKUP(T5987&amp;"-"&amp;Z5987,Sheet4!$W$2:$AA$1100,5,FALSE)</f>
        <v>136.90640999999999</v>
      </c>
    </row>
    <row r="5988" spans="1:29">
      <c r="A5988" s="6">
        <v>40687</v>
      </c>
      <c r="B5988" s="7">
        <v>0.57515046296296302</v>
      </c>
      <c r="C5988" s="4" t="s">
        <v>1215</v>
      </c>
      <c r="D5988" s="4" t="s">
        <v>1214</v>
      </c>
      <c r="E5988" s="4" t="s">
        <v>15</v>
      </c>
      <c r="F5988" s="4">
        <v>4</v>
      </c>
      <c r="G5988" s="4">
        <v>4</v>
      </c>
      <c r="H5988" s="4">
        <v>4</v>
      </c>
      <c r="I5988" s="4">
        <v>4</v>
      </c>
      <c r="J5988" s="4">
        <v>5</v>
      </c>
      <c r="K5988" s="4">
        <v>5</v>
      </c>
      <c r="L5988" s="4">
        <v>5</v>
      </c>
      <c r="M5988" s="4">
        <v>5</v>
      </c>
      <c r="N5988" s="4">
        <v>5</v>
      </c>
      <c r="O5988" s="4">
        <v>4</v>
      </c>
      <c r="P5988" s="4">
        <v>5</v>
      </c>
      <c r="Q5988" s="9">
        <f t="shared" si="281"/>
        <v>5.2812499999999991E-2</v>
      </c>
      <c r="R5988" s="4">
        <f t="shared" si="279"/>
        <v>40687.575150462966</v>
      </c>
      <c r="S5988" s="4">
        <v>0.61446572527669563</v>
      </c>
      <c r="T5988" s="4" t="str">
        <f>VLOOKUP(E5988,Sheet2!$A$2:$E$137,5,FALSE)</f>
        <v>US</v>
      </c>
      <c r="U5988" s="4">
        <f>VLOOKUP($T5988,Sheet4!$H$1106:$M$1351,surveys!U$1+1,FALSE)</f>
        <v>0.42883768204388006</v>
      </c>
      <c r="V5988" s="4">
        <f>VLOOKUP($T5988,Sheet4!$H$1106:$M$1351,surveys!V$1+1,FALSE)</f>
        <v>0.62778475709586301</v>
      </c>
      <c r="W5988" s="4">
        <f>VLOOKUP($T5988,Sheet4!$H$1106:$M$1351,surveys!W$1+1,FALSE)</f>
        <v>0.76918600378409652</v>
      </c>
      <c r="X5988" s="4">
        <f>VLOOKUP($T5988,Sheet4!$H$1106:$M$1351,surveys!X$1+1,FALSE)</f>
        <v>0.88987045221102745</v>
      </c>
      <c r="Y5988" s="4">
        <f>VLOOKUP($T5988,Sheet4!$H$1106:$M$1351,surveys!Y$1+1,FALSE)</f>
        <v>1</v>
      </c>
      <c r="Z5988" s="4">
        <f t="shared" si="280"/>
        <v>2</v>
      </c>
      <c r="AA5988" s="4" t="str">
        <f>VLOOKUP(T5988&amp;"-"&amp;Z5988,Sheet4!$W$2:$AA$1100,3,FALSE)</f>
        <v>Los Angeles</v>
      </c>
      <c r="AB5988" s="4">
        <f>VLOOKUP(T5988&amp;"-"&amp;Z5988,Sheet4!$W$2:$AA$1100,4,FALSE)</f>
        <v>34.052230000000002</v>
      </c>
      <c r="AC5988" s="4">
        <f>VLOOKUP(T5988&amp;"-"&amp;Z5988,Sheet4!$W$2:$AA$1100,5,FALSE)</f>
        <v>-118.24368</v>
      </c>
    </row>
    <row r="5989" spans="1:29">
      <c r="A5989" s="6">
        <v>40687</v>
      </c>
      <c r="B5989" s="7">
        <v>0.57525462962962959</v>
      </c>
      <c r="C5989" s="4" t="s">
        <v>1213</v>
      </c>
      <c r="D5989" s="4" t="s">
        <v>1217</v>
      </c>
      <c r="E5989" s="4" t="s">
        <v>1232</v>
      </c>
      <c r="F5989" s="4">
        <v>2</v>
      </c>
      <c r="G5989" s="4">
        <v>3</v>
      </c>
      <c r="H5989" s="4">
        <v>2</v>
      </c>
      <c r="I5989" s="4">
        <v>3</v>
      </c>
      <c r="J5989" s="4">
        <v>4</v>
      </c>
      <c r="K5989" s="4">
        <v>4</v>
      </c>
      <c r="L5989" s="4">
        <v>4</v>
      </c>
      <c r="M5989" s="4">
        <v>5</v>
      </c>
      <c r="N5989" s="4">
        <v>5</v>
      </c>
      <c r="O5989" s="4">
        <v>4</v>
      </c>
      <c r="P5989" s="4">
        <v>3</v>
      </c>
      <c r="Q5989" s="9">
        <f t="shared" si="281"/>
        <v>5.2812499999999991E-2</v>
      </c>
      <c r="R5989" s="4">
        <f t="shared" si="279"/>
        <v>40687.575254629628</v>
      </c>
      <c r="S5989" s="4">
        <v>4.323669135342767E-2</v>
      </c>
      <c r="T5989" s="4" t="str">
        <f>VLOOKUP(E5989,Sheet2!$A$2:$E$137,5,FALSE)</f>
        <v>HK</v>
      </c>
      <c r="U5989" s="4">
        <f>VLOOKUP($T5989,Sheet4!$H$1106:$M$1351,surveys!U$1+1,FALSE)</f>
        <v>0.7517058185361738</v>
      </c>
      <c r="V5989" s="4">
        <f>VLOOKUP($T5989,Sheet4!$H$1106:$M$1351,surveys!V$1+1,FALSE)</f>
        <v>0.9681825651115934</v>
      </c>
      <c r="W5989" s="4">
        <f>VLOOKUP($T5989,Sheet4!$H$1106:$M$1351,surveys!W$1+1,FALSE)</f>
        <v>0.99913174895024703</v>
      </c>
      <c r="X5989" s="4">
        <f>VLOOKUP($T5989,Sheet4!$H$1106:$M$1351,surveys!X$1+1,FALSE)</f>
        <v>0.99977489787599005</v>
      </c>
      <c r="Y5989" s="4">
        <f>VLOOKUP($T5989,Sheet4!$H$1106:$M$1351,surveys!Y$1+1,FALSE)</f>
        <v>1</v>
      </c>
      <c r="Z5989" s="4">
        <f t="shared" si="280"/>
        <v>1</v>
      </c>
      <c r="AA5989" s="4" t="str">
        <f>VLOOKUP(T5989&amp;"-"&amp;Z5989,Sheet4!$W$2:$AA$1100,3,FALSE)</f>
        <v>Hong Kong</v>
      </c>
      <c r="AB5989" s="4">
        <f>VLOOKUP(T5989&amp;"-"&amp;Z5989,Sheet4!$W$2:$AA$1100,4,FALSE)</f>
        <v>22.285520000000002</v>
      </c>
      <c r="AC5989" s="4">
        <f>VLOOKUP(T5989&amp;"-"&amp;Z5989,Sheet4!$W$2:$AA$1100,5,FALSE)</f>
        <v>114.15769</v>
      </c>
    </row>
    <row r="5990" spans="1:29">
      <c r="A5990" s="6">
        <v>40687</v>
      </c>
      <c r="B5990" s="7">
        <v>0.57535879629629627</v>
      </c>
      <c r="C5990" s="4" t="s">
        <v>1213</v>
      </c>
      <c r="D5990" s="4" t="s">
        <v>1217</v>
      </c>
      <c r="E5990" s="4" t="s">
        <v>87</v>
      </c>
      <c r="F5990" s="4">
        <v>3</v>
      </c>
      <c r="G5990" s="4">
        <v>3</v>
      </c>
      <c r="H5990" s="4">
        <v>4</v>
      </c>
      <c r="I5990" s="4">
        <v>4</v>
      </c>
      <c r="J5990" s="4">
        <v>5</v>
      </c>
      <c r="K5990" s="4">
        <v>3</v>
      </c>
      <c r="L5990" s="4">
        <v>5</v>
      </c>
      <c r="M5990" s="4">
        <v>3</v>
      </c>
      <c r="N5990" s="4">
        <v>3</v>
      </c>
      <c r="O5990" s="4">
        <v>2</v>
      </c>
      <c r="P5990" s="4">
        <v>4</v>
      </c>
      <c r="Q5990" s="9">
        <f t="shared" si="281"/>
        <v>5.319444444444444E-2</v>
      </c>
      <c r="R5990" s="4">
        <f t="shared" si="279"/>
        <v>40687.575358796297</v>
      </c>
      <c r="S5990" s="4">
        <v>0.68064170803811241</v>
      </c>
      <c r="T5990" s="4" t="str">
        <f>VLOOKUP(E5990,Sheet2!$A$2:$E$137,5,FALSE)</f>
        <v>NO</v>
      </c>
      <c r="U5990" s="4">
        <f>VLOOKUP($T5990,Sheet4!$H$1106:$M$1351,surveys!U$1+1,FALSE)</f>
        <v>0.5030111286875919</v>
      </c>
      <c r="V5990" s="4">
        <f>VLOOKUP($T5990,Sheet4!$H$1106:$M$1351,surveys!V$1+1,FALSE)</f>
        <v>0.68824497682679764</v>
      </c>
      <c r="W5990" s="4">
        <f>VLOOKUP($T5990,Sheet4!$H$1106:$M$1351,surveys!W$1+1,FALSE)</f>
        <v>0.81585282935087278</v>
      </c>
      <c r="X5990" s="4">
        <f>VLOOKUP($T5990,Sheet4!$H$1106:$M$1351,surveys!X$1+1,FALSE)</f>
        <v>0.92132038686759354</v>
      </c>
      <c r="Y5990" s="4">
        <f>VLOOKUP($T5990,Sheet4!$H$1106:$M$1351,surveys!Y$1+1,FALSE)</f>
        <v>1</v>
      </c>
      <c r="Z5990" s="4">
        <f t="shared" si="280"/>
        <v>2</v>
      </c>
      <c r="AA5990" s="4" t="str">
        <f>VLOOKUP(T5990&amp;"-"&amp;Z5990,Sheet4!$W$2:$AA$1100,3,FALSE)</f>
        <v>Bergen</v>
      </c>
      <c r="AB5990" s="4">
        <f>VLOOKUP(T5990&amp;"-"&amp;Z5990,Sheet4!$W$2:$AA$1100,4,FALSE)</f>
        <v>60.392989999999998</v>
      </c>
      <c r="AC5990" s="4">
        <f>VLOOKUP(T5990&amp;"-"&amp;Z5990,Sheet4!$W$2:$AA$1100,5,FALSE)</f>
        <v>5.3241500000000004</v>
      </c>
    </row>
    <row r="5991" spans="1:29">
      <c r="A5991" s="6">
        <v>40687</v>
      </c>
      <c r="B5991" s="7">
        <v>0.57609953703703709</v>
      </c>
      <c r="C5991" s="4" t="s">
        <v>1213</v>
      </c>
      <c r="D5991" s="4" t="s">
        <v>1218</v>
      </c>
      <c r="E5991" s="4" t="s">
        <v>72</v>
      </c>
      <c r="F5991" s="4">
        <v>1</v>
      </c>
      <c r="G5991" s="4">
        <v>1</v>
      </c>
      <c r="H5991" s="4">
        <v>1</v>
      </c>
      <c r="I5991" s="4">
        <v>1</v>
      </c>
      <c r="J5991" s="4">
        <v>1</v>
      </c>
      <c r="K5991" s="4">
        <v>1</v>
      </c>
      <c r="L5991" s="4">
        <v>1</v>
      </c>
      <c r="M5991" s="4">
        <v>1</v>
      </c>
      <c r="N5991" s="4">
        <v>1</v>
      </c>
      <c r="O5991" s="4">
        <v>1</v>
      </c>
      <c r="P5991" s="4">
        <v>1</v>
      </c>
      <c r="Q5991" s="9">
        <f t="shared" si="281"/>
        <v>5.3206018518518521E-2</v>
      </c>
      <c r="R5991" s="4">
        <f t="shared" si="279"/>
        <v>40687.576099537036</v>
      </c>
      <c r="S5991" s="4">
        <v>0.82123929122008033</v>
      </c>
      <c r="T5991" s="4" t="str">
        <f>VLOOKUP(E5991,Sheet2!$A$2:$E$137,5,FALSE)</f>
        <v>DK</v>
      </c>
      <c r="U5991" s="4">
        <f>VLOOKUP($T5991,Sheet4!$H$1106:$M$1351,surveys!U$1+1,FALSE)</f>
        <v>0.65757590439736768</v>
      </c>
      <c r="V5991" s="4">
        <f>VLOOKUP($T5991,Sheet4!$H$1106:$M$1351,surveys!V$1+1,FALSE)</f>
        <v>0.79298313615622928</v>
      </c>
      <c r="W5991" s="4">
        <f>VLOOKUP($T5991,Sheet4!$H$1106:$M$1351,surveys!W$1+1,FALSE)</f>
        <v>0.87616574847022677</v>
      </c>
      <c r="X5991" s="4">
        <f>VLOOKUP($T5991,Sheet4!$H$1106:$M$1351,surveys!X$1+1,FALSE)</f>
        <v>0.94583220518199096</v>
      </c>
      <c r="Y5991" s="4">
        <f>VLOOKUP($T5991,Sheet4!$H$1106:$M$1351,surveys!Y$1+1,FALSE)</f>
        <v>1</v>
      </c>
      <c r="Z5991" s="4">
        <f t="shared" si="280"/>
        <v>3</v>
      </c>
      <c r="AA5991" s="4" t="str">
        <f>VLOOKUP(T5991&amp;"-"&amp;Z5991,Sheet4!$W$2:$AA$1100,3,FALSE)</f>
        <v>Odense</v>
      </c>
      <c r="AB5991" s="4">
        <f>VLOOKUP(T5991&amp;"-"&amp;Z5991,Sheet4!$W$2:$AA$1100,4,FALSE)</f>
        <v>55.395940000000003</v>
      </c>
      <c r="AC5991" s="4">
        <f>VLOOKUP(T5991&amp;"-"&amp;Z5991,Sheet4!$W$2:$AA$1100,5,FALSE)</f>
        <v>10.388310000000001</v>
      </c>
    </row>
    <row r="5992" spans="1:29">
      <c r="A5992" s="6">
        <v>40687</v>
      </c>
      <c r="B5992" s="7">
        <v>0.5761574074074074</v>
      </c>
      <c r="C5992" s="4" t="s">
        <v>1213</v>
      </c>
      <c r="D5992" s="4" t="s">
        <v>1214</v>
      </c>
      <c r="E5992" s="4" t="s">
        <v>26</v>
      </c>
      <c r="F5992" s="4">
        <v>1</v>
      </c>
      <c r="G5992" s="4">
        <v>1</v>
      </c>
      <c r="H5992" s="4">
        <v>5</v>
      </c>
      <c r="I5992" s="4">
        <v>1</v>
      </c>
      <c r="J5992" s="4">
        <v>1</v>
      </c>
      <c r="K5992" s="4">
        <v>5</v>
      </c>
      <c r="L5992" s="4">
        <v>1</v>
      </c>
      <c r="M5992" s="4">
        <v>1</v>
      </c>
      <c r="N5992" s="4">
        <v>1</v>
      </c>
      <c r="O5992" s="4">
        <v>1</v>
      </c>
      <c r="P5992" s="4">
        <v>5</v>
      </c>
      <c r="Q5992" s="9">
        <f t="shared" si="281"/>
        <v>5.2858796296296286E-2</v>
      </c>
      <c r="R5992" s="4">
        <f t="shared" si="279"/>
        <v>40687.576157407406</v>
      </c>
      <c r="S5992" s="4">
        <v>0.22340473353621171</v>
      </c>
      <c r="T5992" s="4" t="str">
        <f>VLOOKUP(E5992,Sheet2!$A$2:$E$137,5,FALSE)</f>
        <v>DE</v>
      </c>
      <c r="U5992" s="4">
        <f>VLOOKUP($T5992,Sheet4!$H$1106:$M$1351,surveys!U$1+1,FALSE)</f>
        <v>0.42620281948941302</v>
      </c>
      <c r="V5992" s="4">
        <f>VLOOKUP($T5992,Sheet4!$H$1106:$M$1351,surveys!V$1+1,FALSE)</f>
        <v>0.64253089557903176</v>
      </c>
      <c r="W5992" s="4">
        <f>VLOOKUP($T5992,Sheet4!$H$1106:$M$1351,surveys!W$1+1,FALSE)</f>
        <v>0.79931043378760003</v>
      </c>
      <c r="X5992" s="4">
        <f>VLOOKUP($T5992,Sheet4!$H$1106:$M$1351,surveys!X$1+1,FALSE)</f>
        <v>0.91914675697020254</v>
      </c>
      <c r="Y5992" s="4">
        <f>VLOOKUP($T5992,Sheet4!$H$1106:$M$1351,surveys!Y$1+1,FALSE)</f>
        <v>1</v>
      </c>
      <c r="Z5992" s="4">
        <f t="shared" si="280"/>
        <v>1</v>
      </c>
      <c r="AA5992" s="4" t="str">
        <f>VLOOKUP(T5992&amp;"-"&amp;Z5992,Sheet4!$W$2:$AA$1100,3,FALSE)</f>
        <v>Berlin</v>
      </c>
      <c r="AB5992" s="4">
        <f>VLOOKUP(T5992&amp;"-"&amp;Z5992,Sheet4!$W$2:$AA$1100,4,FALSE)</f>
        <v>52.524369999999998</v>
      </c>
      <c r="AC5992" s="4">
        <f>VLOOKUP(T5992&amp;"-"&amp;Z5992,Sheet4!$W$2:$AA$1100,5,FALSE)</f>
        <v>13.41053</v>
      </c>
    </row>
    <row r="5993" spans="1:29">
      <c r="A5993" s="6">
        <v>40687</v>
      </c>
      <c r="B5993" s="7">
        <v>0.57921296296296299</v>
      </c>
      <c r="C5993" s="4" t="s">
        <v>1215</v>
      </c>
      <c r="D5993" s="4" t="s">
        <v>1214</v>
      </c>
      <c r="E5993" s="4" t="s">
        <v>49</v>
      </c>
      <c r="F5993" s="4">
        <v>4</v>
      </c>
      <c r="G5993" s="4">
        <v>5</v>
      </c>
      <c r="H5993" s="4">
        <v>5</v>
      </c>
      <c r="I5993" s="4">
        <v>3</v>
      </c>
      <c r="J5993" s="4">
        <v>5</v>
      </c>
      <c r="K5993" s="4">
        <v>4</v>
      </c>
      <c r="L5993" s="4">
        <v>3</v>
      </c>
      <c r="M5993" s="4">
        <v>3</v>
      </c>
      <c r="N5993" s="4">
        <v>4</v>
      </c>
      <c r="O5993" s="4">
        <v>4</v>
      </c>
      <c r="P5993" s="4">
        <v>4</v>
      </c>
      <c r="Q5993" s="9">
        <f t="shared" si="281"/>
        <v>5.559027777777778E-2</v>
      </c>
      <c r="R5993" s="4">
        <f t="shared" si="279"/>
        <v>40687.579212962963</v>
      </c>
      <c r="S5993" s="4">
        <v>0.98222107929074665</v>
      </c>
      <c r="T5993" s="4" t="str">
        <f>VLOOKUP(E5993,Sheet2!$A$2:$E$137,5,FALSE)</f>
        <v>EE</v>
      </c>
      <c r="U5993" s="4">
        <f>VLOOKUP($T5993,Sheet4!$H$1106:$M$1351,surveys!U$1+1,FALSE)</f>
        <v>0.60400890322343292</v>
      </c>
      <c r="V5993" s="4">
        <f>VLOOKUP($T5993,Sheet4!$H$1106:$M$1351,surveys!V$1+1,FALSE)</f>
        <v>0.75897527086769645</v>
      </c>
      <c r="W5993" s="4">
        <f>VLOOKUP($T5993,Sheet4!$H$1106:$M$1351,surveys!W$1+1,FALSE)</f>
        <v>0.86165053008516934</v>
      </c>
      <c r="X5993" s="4">
        <f>VLOOKUP($T5993,Sheet4!$H$1106:$M$1351,surveys!X$1+1,FALSE)</f>
        <v>0.93225701619381074</v>
      </c>
      <c r="Y5993" s="4">
        <f>VLOOKUP($T5993,Sheet4!$H$1106:$M$1351,surveys!Y$1+1,FALSE)</f>
        <v>1</v>
      </c>
      <c r="Z5993" s="4">
        <f t="shared" si="280"/>
        <v>5</v>
      </c>
      <c r="AA5993" s="4" t="str">
        <f>VLOOKUP(T5993&amp;"-"&amp;Z5993,Sheet4!$W$2:$AA$1100,3,FALSE)</f>
        <v>Parnu</v>
      </c>
      <c r="AB5993" s="4">
        <f>VLOOKUP(T5993&amp;"-"&amp;Z5993,Sheet4!$W$2:$AA$1100,4,FALSE)</f>
        <v>58.38588</v>
      </c>
      <c r="AC5993" s="4">
        <f>VLOOKUP(T5993&amp;"-"&amp;Z5993,Sheet4!$W$2:$AA$1100,5,FALSE)</f>
        <v>24.497109999999999</v>
      </c>
    </row>
    <row r="5994" spans="1:29">
      <c r="A5994" s="6">
        <v>40687</v>
      </c>
      <c r="B5994" s="7">
        <v>0.5801736111111111</v>
      </c>
      <c r="C5994" s="4" t="s">
        <v>1213</v>
      </c>
      <c r="D5994" s="4" t="s">
        <v>1217</v>
      </c>
      <c r="E5994" s="4" t="s">
        <v>68</v>
      </c>
      <c r="F5994" s="4">
        <v>4</v>
      </c>
      <c r="G5994" s="4">
        <v>4</v>
      </c>
      <c r="H5994" s="4">
        <v>3</v>
      </c>
      <c r="I5994" s="4">
        <v>5</v>
      </c>
      <c r="J5994" s="4">
        <v>5</v>
      </c>
      <c r="K5994" s="4">
        <v>3</v>
      </c>
      <c r="L5994" s="4">
        <v>5</v>
      </c>
      <c r="M5994" s="4">
        <v>5</v>
      </c>
      <c r="N5994" s="4">
        <v>5</v>
      </c>
      <c r="O5994" s="4">
        <v>5</v>
      </c>
      <c r="P5994" s="4">
        <v>4</v>
      </c>
      <c r="Q5994" s="9">
        <f t="shared" si="281"/>
        <v>5.5682870370370369E-2</v>
      </c>
      <c r="R5994" s="4">
        <f t="shared" si="279"/>
        <v>40687.58017361111</v>
      </c>
      <c r="S5994" s="4">
        <v>0.61778240184845856</v>
      </c>
      <c r="T5994" s="4" t="str">
        <f>VLOOKUP(E5994,Sheet2!$A$2:$E$137,5,FALSE)</f>
        <v>IE</v>
      </c>
      <c r="U5994" s="4">
        <f>VLOOKUP($T5994,Sheet4!$H$1106:$M$1351,surveys!U$1+1,FALSE)</f>
        <v>0.65619579238358761</v>
      </c>
      <c r="V5994" s="4">
        <f>VLOOKUP($T5994,Sheet4!$H$1106:$M$1351,surveys!V$1+1,FALSE)</f>
        <v>0.77819372772821904</v>
      </c>
      <c r="W5994" s="4">
        <f>VLOOKUP($T5994,Sheet4!$H$1106:$M$1351,surveys!W$1+1,FALSE)</f>
        <v>0.89699791932464878</v>
      </c>
      <c r="X5994" s="4">
        <f>VLOOKUP($T5994,Sheet4!$H$1106:$M$1351,surveys!X$1+1,FALSE)</f>
        <v>0.95470446015541943</v>
      </c>
      <c r="Y5994" s="4">
        <f>VLOOKUP($T5994,Sheet4!$H$1106:$M$1351,surveys!Y$1+1,FALSE)</f>
        <v>1</v>
      </c>
      <c r="Z5994" s="4">
        <f t="shared" si="280"/>
        <v>1</v>
      </c>
      <c r="AA5994" s="4" t="str">
        <f>VLOOKUP(T5994&amp;"-"&amp;Z5994,Sheet4!$W$2:$AA$1100,3,FALSE)</f>
        <v>Dublin</v>
      </c>
      <c r="AB5994" s="4">
        <f>VLOOKUP(T5994&amp;"-"&amp;Z5994,Sheet4!$W$2:$AA$1100,4,FALSE)</f>
        <v>53.333060000000003</v>
      </c>
      <c r="AC5994" s="4">
        <f>VLOOKUP(T5994&amp;"-"&amp;Z5994,Sheet4!$W$2:$AA$1100,5,FALSE)</f>
        <v>-6.2488900000000003</v>
      </c>
    </row>
    <row r="5995" spans="1:29">
      <c r="A5995" s="6">
        <v>40687</v>
      </c>
      <c r="B5995" s="7">
        <v>0.58028935185185182</v>
      </c>
      <c r="C5995" s="4" t="s">
        <v>1213</v>
      </c>
      <c r="D5995" s="4" t="s">
        <v>1218</v>
      </c>
      <c r="E5995" s="4" t="s">
        <v>33</v>
      </c>
      <c r="F5995" s="4">
        <v>4</v>
      </c>
      <c r="G5995" s="4">
        <v>5</v>
      </c>
      <c r="H5995" s="4">
        <v>4</v>
      </c>
      <c r="I5995" s="4">
        <v>4</v>
      </c>
      <c r="J5995" s="4">
        <v>4</v>
      </c>
      <c r="K5995" s="4">
        <v>5</v>
      </c>
      <c r="L5995" s="4">
        <v>5</v>
      </c>
      <c r="M5995" s="4">
        <v>5</v>
      </c>
      <c r="N5995" s="4">
        <v>5</v>
      </c>
      <c r="O5995" s="4">
        <v>5</v>
      </c>
      <c r="P5995" s="4">
        <v>5</v>
      </c>
      <c r="Q5995" s="9">
        <f t="shared" si="281"/>
        <v>5.6157407407407406E-2</v>
      </c>
      <c r="R5995" s="4">
        <f t="shared" si="279"/>
        <v>40687.580289351848</v>
      </c>
      <c r="S5995" s="4">
        <v>0.89580705116005888</v>
      </c>
      <c r="T5995" s="4" t="str">
        <f>VLOOKUP(E5995,Sheet2!$A$2:$E$137,5,FALSE)</f>
        <v>IT</v>
      </c>
      <c r="U5995" s="4">
        <f>VLOOKUP($T5995,Sheet4!$H$1106:$M$1351,surveys!U$1+1,FALSE)</f>
        <v>0.40073733113706772</v>
      </c>
      <c r="V5995" s="4">
        <f>VLOOKUP($T5995,Sheet4!$H$1106:$M$1351,surveys!V$1+1,FALSE)</f>
        <v>0.60502083075372182</v>
      </c>
      <c r="W5995" s="4">
        <f>VLOOKUP($T5995,Sheet4!$H$1106:$M$1351,surveys!W$1+1,FALSE)</f>
        <v>0.75963680320784854</v>
      </c>
      <c r="X5995" s="4">
        <f>VLOOKUP($T5995,Sheet4!$H$1106:$M$1351,surveys!X$1+1,FALSE)</f>
        <v>0.89491209934724891</v>
      </c>
      <c r="Y5995" s="4">
        <f>VLOOKUP($T5995,Sheet4!$H$1106:$M$1351,surveys!Y$1+1,FALSE)</f>
        <v>1</v>
      </c>
      <c r="Z5995" s="4">
        <f t="shared" si="280"/>
        <v>5</v>
      </c>
      <c r="AA5995" s="4" t="str">
        <f>VLOOKUP(T5995&amp;"-"&amp;Z5995,Sheet4!$W$2:$AA$1100,3,FALSE)</f>
        <v>Palermo</v>
      </c>
      <c r="AB5995" s="4">
        <f>VLOOKUP(T5995&amp;"-"&amp;Z5995,Sheet4!$W$2:$AA$1100,4,FALSE)</f>
        <v>38.115819999999999</v>
      </c>
      <c r="AC5995" s="4">
        <f>VLOOKUP(T5995&amp;"-"&amp;Z5995,Sheet4!$W$2:$AA$1100,5,FALSE)</f>
        <v>13.35976</v>
      </c>
    </row>
    <row r="5996" spans="1:29">
      <c r="A5996" s="6">
        <v>40687</v>
      </c>
      <c r="B5996" s="7">
        <v>0.58031250000000001</v>
      </c>
      <c r="C5996" s="4" t="s">
        <v>1213</v>
      </c>
      <c r="D5996" s="4" t="s">
        <v>1216</v>
      </c>
      <c r="E5996" s="4" t="s">
        <v>33</v>
      </c>
      <c r="F5996" s="4">
        <v>4</v>
      </c>
      <c r="G5996" s="4">
        <v>3</v>
      </c>
      <c r="H5996" s="4">
        <v>4</v>
      </c>
      <c r="I5996" s="4">
        <v>5</v>
      </c>
      <c r="J5996" s="4">
        <v>5</v>
      </c>
      <c r="K5996" s="4">
        <v>5</v>
      </c>
      <c r="L5996" s="4">
        <v>3</v>
      </c>
      <c r="M5996" s="4">
        <v>5</v>
      </c>
      <c r="N5996" s="4">
        <v>5</v>
      </c>
      <c r="O5996" s="4">
        <v>5</v>
      </c>
      <c r="P5996" s="4">
        <v>5</v>
      </c>
      <c r="Q5996" s="9">
        <f t="shared" si="281"/>
        <v>5.5844907407407413E-2</v>
      </c>
      <c r="R5996" s="4">
        <f t="shared" si="279"/>
        <v>40687.580312500002</v>
      </c>
      <c r="S5996" s="4">
        <v>0.52173220113382168</v>
      </c>
      <c r="T5996" s="4" t="str">
        <f>VLOOKUP(E5996,Sheet2!$A$2:$E$137,5,FALSE)</f>
        <v>IT</v>
      </c>
      <c r="U5996" s="4">
        <f>VLOOKUP($T5996,Sheet4!$H$1106:$M$1351,surveys!U$1+1,FALSE)</f>
        <v>0.40073733113706772</v>
      </c>
      <c r="V5996" s="4">
        <f>VLOOKUP($T5996,Sheet4!$H$1106:$M$1351,surveys!V$1+1,FALSE)</f>
        <v>0.60502083075372182</v>
      </c>
      <c r="W5996" s="4">
        <f>VLOOKUP($T5996,Sheet4!$H$1106:$M$1351,surveys!W$1+1,FALSE)</f>
        <v>0.75963680320784854</v>
      </c>
      <c r="X5996" s="4">
        <f>VLOOKUP($T5996,Sheet4!$H$1106:$M$1351,surveys!X$1+1,FALSE)</f>
        <v>0.89491209934724891</v>
      </c>
      <c r="Y5996" s="4">
        <f>VLOOKUP($T5996,Sheet4!$H$1106:$M$1351,surveys!Y$1+1,FALSE)</f>
        <v>1</v>
      </c>
      <c r="Z5996" s="4">
        <f t="shared" si="280"/>
        <v>2</v>
      </c>
      <c r="AA5996" s="4" t="str">
        <f>VLOOKUP(T5996&amp;"-"&amp;Z5996,Sheet4!$W$2:$AA$1100,3,FALSE)</f>
        <v>Milan</v>
      </c>
      <c r="AB5996" s="4">
        <f>VLOOKUP(T5996&amp;"-"&amp;Z5996,Sheet4!$W$2:$AA$1100,4,FALSE)</f>
        <v>45.464269999999999</v>
      </c>
      <c r="AC5996" s="4">
        <f>VLOOKUP(T5996&amp;"-"&amp;Z5996,Sheet4!$W$2:$AA$1100,5,FALSE)</f>
        <v>9.1895100000000003</v>
      </c>
    </row>
    <row r="5997" spans="1:29">
      <c r="A5997" s="6">
        <v>40687</v>
      </c>
      <c r="B5997" s="7">
        <v>0.58103009259259253</v>
      </c>
      <c r="C5997" s="4" t="s">
        <v>1213</v>
      </c>
      <c r="D5997" s="4" t="s">
        <v>1217</v>
      </c>
      <c r="E5997" s="4" t="s">
        <v>13</v>
      </c>
      <c r="F5997" s="4">
        <v>3</v>
      </c>
      <c r="G5997" s="4">
        <v>5</v>
      </c>
      <c r="H5997" s="4">
        <v>5</v>
      </c>
      <c r="I5997" s="4">
        <v>3</v>
      </c>
      <c r="J5997" s="4">
        <v>4</v>
      </c>
      <c r="K5997" s="4">
        <v>2</v>
      </c>
      <c r="L5997" s="4">
        <v>2</v>
      </c>
      <c r="M5997" s="4">
        <v>4</v>
      </c>
      <c r="N5997" s="4">
        <v>4</v>
      </c>
      <c r="O5997" s="4">
        <v>3</v>
      </c>
      <c r="P5997" s="4">
        <v>3</v>
      </c>
      <c r="Q5997" s="9">
        <f t="shared" si="281"/>
        <v>5.7326388888888885E-2</v>
      </c>
      <c r="R5997" s="4">
        <f t="shared" si="279"/>
        <v>40687.581030092595</v>
      </c>
      <c r="S5997" s="4">
        <v>0.96974103258494715</v>
      </c>
      <c r="T5997" s="4" t="str">
        <f>VLOOKUP(E5997,Sheet2!$A$2:$E$137,5,FALSE)</f>
        <v>GB</v>
      </c>
      <c r="U5997" s="4">
        <f>VLOOKUP($T5997,Sheet4!$H$1106:$M$1351,surveys!U$1+1,FALSE)</f>
        <v>0.43993408527720174</v>
      </c>
      <c r="V5997" s="4">
        <f>VLOOKUP($T5997,Sheet4!$H$1106:$M$1351,surveys!V$1+1,FALSE)</f>
        <v>0.87986817055440347</v>
      </c>
      <c r="W5997" s="4">
        <f>VLOOKUP($T5997,Sheet4!$H$1106:$M$1351,surveys!W$1+1,FALSE)</f>
        <v>0.93717230822503084</v>
      </c>
      <c r="X5997" s="4">
        <f>VLOOKUP($T5997,Sheet4!$H$1106:$M$1351,surveys!X$1+1,FALSE)</f>
        <v>0.97269979890956382</v>
      </c>
      <c r="Y5997" s="4">
        <f>VLOOKUP($T5997,Sheet4!$H$1106:$M$1351,surveys!Y$1+1,FALSE)</f>
        <v>1</v>
      </c>
      <c r="Z5997" s="4">
        <f t="shared" si="280"/>
        <v>4</v>
      </c>
      <c r="AA5997" s="4" t="str">
        <f>VLOOKUP(T5997&amp;"-"&amp;Z5997,Sheet4!$W$2:$AA$1100,3,FALSE)</f>
        <v>Glasgow</v>
      </c>
      <c r="AB5997" s="4">
        <f>VLOOKUP(T5997&amp;"-"&amp;Z5997,Sheet4!$W$2:$AA$1100,4,FALSE)</f>
        <v>55.86515</v>
      </c>
      <c r="AC5997" s="4">
        <f>VLOOKUP(T5997&amp;"-"&amp;Z5997,Sheet4!$W$2:$AA$1100,5,FALSE)</f>
        <v>-4.2576299999999998</v>
      </c>
    </row>
    <row r="5998" spans="1:29">
      <c r="A5998" s="6">
        <v>40687</v>
      </c>
      <c r="B5998" s="7">
        <v>0.58120370370370367</v>
      </c>
      <c r="C5998" s="4" t="s">
        <v>1215</v>
      </c>
      <c r="D5998" s="4" t="s">
        <v>1218</v>
      </c>
      <c r="E5998" s="4" t="s">
        <v>26</v>
      </c>
      <c r="F5998" s="4">
        <v>5</v>
      </c>
      <c r="G5998" s="4">
        <v>5</v>
      </c>
      <c r="H5998" s="4">
        <v>5</v>
      </c>
      <c r="I5998" s="4">
        <v>3</v>
      </c>
      <c r="J5998" s="4">
        <v>5</v>
      </c>
      <c r="K5998" s="4">
        <v>4</v>
      </c>
      <c r="L5998" s="4">
        <v>3</v>
      </c>
      <c r="M5998" s="4">
        <v>4</v>
      </c>
      <c r="N5998" s="4">
        <v>3</v>
      </c>
      <c r="O5998" s="4">
        <v>4</v>
      </c>
      <c r="P5998" s="4">
        <v>4</v>
      </c>
      <c r="Q5998" s="9">
        <f t="shared" si="281"/>
        <v>5.6296296296296296E-2</v>
      </c>
      <c r="R5998" s="4">
        <f t="shared" si="279"/>
        <v>40687.581203703703</v>
      </c>
      <c r="S5998" s="4">
        <v>0.77616788511582357</v>
      </c>
      <c r="T5998" s="4" t="str">
        <f>VLOOKUP(E5998,Sheet2!$A$2:$E$137,5,FALSE)</f>
        <v>DE</v>
      </c>
      <c r="U5998" s="4">
        <f>VLOOKUP($T5998,Sheet4!$H$1106:$M$1351,surveys!U$1+1,FALSE)</f>
        <v>0.42620281948941302</v>
      </c>
      <c r="V5998" s="4">
        <f>VLOOKUP($T5998,Sheet4!$H$1106:$M$1351,surveys!V$1+1,FALSE)</f>
        <v>0.64253089557903176</v>
      </c>
      <c r="W5998" s="4">
        <f>VLOOKUP($T5998,Sheet4!$H$1106:$M$1351,surveys!W$1+1,FALSE)</f>
        <v>0.79931043378760003</v>
      </c>
      <c r="X5998" s="4">
        <f>VLOOKUP($T5998,Sheet4!$H$1106:$M$1351,surveys!X$1+1,FALSE)</f>
        <v>0.91914675697020254</v>
      </c>
      <c r="Y5998" s="4">
        <f>VLOOKUP($T5998,Sheet4!$H$1106:$M$1351,surveys!Y$1+1,FALSE)</f>
        <v>1</v>
      </c>
      <c r="Z5998" s="4">
        <f t="shared" si="280"/>
        <v>3</v>
      </c>
      <c r="AA5998" s="4" t="str">
        <f>VLOOKUP(T5998&amp;"-"&amp;Z5998,Sheet4!$W$2:$AA$1100,3,FALSE)</f>
        <v>Muenchen</v>
      </c>
      <c r="AB5998" s="4">
        <f>VLOOKUP(T5998&amp;"-"&amp;Z5998,Sheet4!$W$2:$AA$1100,4,FALSE)</f>
        <v>48.137430000000002</v>
      </c>
      <c r="AC5998" s="4">
        <f>VLOOKUP(T5998&amp;"-"&amp;Z5998,Sheet4!$W$2:$AA$1100,5,FALSE)</f>
        <v>11.57549</v>
      </c>
    </row>
    <row r="5999" spans="1:29">
      <c r="A5999" s="6">
        <v>40687</v>
      </c>
      <c r="B5999" s="7">
        <v>0.58122685185185186</v>
      </c>
      <c r="C5999" s="4" t="s">
        <v>1213</v>
      </c>
      <c r="D5999" s="4" t="s">
        <v>1214</v>
      </c>
      <c r="E5999" s="4" t="s">
        <v>113</v>
      </c>
      <c r="F5999" s="4">
        <v>5</v>
      </c>
      <c r="G5999" s="4">
        <v>4</v>
      </c>
      <c r="H5999" s="4">
        <v>5</v>
      </c>
      <c r="I5999" s="4">
        <v>5</v>
      </c>
      <c r="J5999" s="4">
        <v>5</v>
      </c>
      <c r="K5999" s="4">
        <v>5</v>
      </c>
      <c r="L5999" s="4">
        <v>4</v>
      </c>
      <c r="M5999" s="4">
        <v>5</v>
      </c>
      <c r="N5999" s="4">
        <v>5</v>
      </c>
      <c r="O5999" s="4">
        <v>5</v>
      </c>
      <c r="P5999" s="4">
        <v>5</v>
      </c>
      <c r="Q5999" s="9">
        <f t="shared" si="281"/>
        <v>5.6851851851851848E-2</v>
      </c>
      <c r="R5999" s="4">
        <f t="shared" si="279"/>
        <v>40687.581226851849</v>
      </c>
      <c r="S5999" s="4">
        <v>0.59017879573567655</v>
      </c>
      <c r="T5999" s="4" t="str">
        <f>VLOOKUP(E5999,Sheet2!$A$2:$E$137,5,FALSE)</f>
        <v>JP</v>
      </c>
      <c r="U5999" s="4">
        <f>VLOOKUP($T5999,Sheet4!$H$1106:$M$1351,surveys!U$1+1,FALSE)</f>
        <v>0.44874078205656753</v>
      </c>
      <c r="V5999" s="4">
        <f>VLOOKUP($T5999,Sheet4!$H$1106:$M$1351,surveys!V$1+1,FALSE)</f>
        <v>0.64114518428781597</v>
      </c>
      <c r="W5999" s="4">
        <f>VLOOKUP($T5999,Sheet4!$H$1106:$M$1351,surveys!W$1+1,FALSE)</f>
        <v>0.78068907227302575</v>
      </c>
      <c r="X5999" s="4">
        <f>VLOOKUP($T5999,Sheet4!$H$1106:$M$1351,surveys!X$1+1,FALSE)</f>
        <v>0.89864079960981302</v>
      </c>
      <c r="Y5999" s="4">
        <f>VLOOKUP($T5999,Sheet4!$H$1106:$M$1351,surveys!Y$1+1,FALSE)</f>
        <v>1</v>
      </c>
      <c r="Z5999" s="4">
        <f t="shared" si="280"/>
        <v>2</v>
      </c>
      <c r="AA5999" s="4" t="str">
        <f>VLOOKUP(T5999&amp;"-"&amp;Z5999,Sheet4!$W$2:$AA$1100,3,FALSE)</f>
        <v>Yokohama-shi</v>
      </c>
      <c r="AB5999" s="4">
        <f>VLOOKUP(T5999&amp;"-"&amp;Z5999,Sheet4!$W$2:$AA$1100,4,FALSE)</f>
        <v>35.447780000000002</v>
      </c>
      <c r="AC5999" s="4">
        <f>VLOOKUP(T5999&amp;"-"&amp;Z5999,Sheet4!$W$2:$AA$1100,5,FALSE)</f>
        <v>139.64250000000001</v>
      </c>
    </row>
    <row r="6000" spans="1:29">
      <c r="A6000" s="6">
        <v>40687</v>
      </c>
      <c r="B6000" s="7">
        <v>0.58155092592592594</v>
      </c>
      <c r="C6000" s="4" t="s">
        <v>1213</v>
      </c>
      <c r="D6000" s="4" t="s">
        <v>1217</v>
      </c>
      <c r="E6000" s="4" t="s">
        <v>26</v>
      </c>
      <c r="F6000" s="4">
        <v>4</v>
      </c>
      <c r="G6000" s="4">
        <v>3</v>
      </c>
      <c r="H6000" s="4">
        <v>2</v>
      </c>
      <c r="I6000" s="4">
        <v>4</v>
      </c>
      <c r="J6000" s="4">
        <v>4</v>
      </c>
      <c r="K6000" s="4">
        <v>5</v>
      </c>
      <c r="L6000" s="4">
        <v>2</v>
      </c>
      <c r="M6000" s="4">
        <v>5</v>
      </c>
      <c r="N6000" s="4">
        <v>5</v>
      </c>
      <c r="O6000" s="4">
        <v>4</v>
      </c>
      <c r="P6000" s="4">
        <v>4</v>
      </c>
      <c r="Q6000" s="9">
        <f t="shared" si="281"/>
        <v>5.6550925925925928E-2</v>
      </c>
      <c r="R6000" s="4">
        <f t="shared" si="279"/>
        <v>40687.581550925926</v>
      </c>
      <c r="S6000" s="4">
        <v>0.45449390498594155</v>
      </c>
      <c r="T6000" s="4" t="str">
        <f>VLOOKUP(E6000,Sheet2!$A$2:$E$137,5,FALSE)</f>
        <v>DE</v>
      </c>
      <c r="U6000" s="4">
        <f>VLOOKUP($T6000,Sheet4!$H$1106:$M$1351,surveys!U$1+1,FALSE)</f>
        <v>0.42620281948941302</v>
      </c>
      <c r="V6000" s="4">
        <f>VLOOKUP($T6000,Sheet4!$H$1106:$M$1351,surveys!V$1+1,FALSE)</f>
        <v>0.64253089557903176</v>
      </c>
      <c r="W6000" s="4">
        <f>VLOOKUP($T6000,Sheet4!$H$1106:$M$1351,surveys!W$1+1,FALSE)</f>
        <v>0.79931043378760003</v>
      </c>
      <c r="X6000" s="4">
        <f>VLOOKUP($T6000,Sheet4!$H$1106:$M$1351,surveys!X$1+1,FALSE)</f>
        <v>0.91914675697020254</v>
      </c>
      <c r="Y6000" s="4">
        <f>VLOOKUP($T6000,Sheet4!$H$1106:$M$1351,surveys!Y$1+1,FALSE)</f>
        <v>1</v>
      </c>
      <c r="Z6000" s="4">
        <f t="shared" si="280"/>
        <v>2</v>
      </c>
      <c r="AA6000" s="4" t="str">
        <f>VLOOKUP(T6000&amp;"-"&amp;Z6000,Sheet4!$W$2:$AA$1100,3,FALSE)</f>
        <v>Hamburg</v>
      </c>
      <c r="AB6000" s="4">
        <f>VLOOKUP(T6000&amp;"-"&amp;Z6000,Sheet4!$W$2:$AA$1100,4,FALSE)</f>
        <v>53.55</v>
      </c>
      <c r="AC6000" s="4">
        <f>VLOOKUP(T6000&amp;"-"&amp;Z6000,Sheet4!$W$2:$AA$1100,5,FALSE)</f>
        <v>10</v>
      </c>
    </row>
    <row r="6001" spans="1:29">
      <c r="A6001" s="6">
        <v>40687</v>
      </c>
      <c r="B6001" s="7">
        <v>0.58156249999999998</v>
      </c>
      <c r="C6001" s="4" t="s">
        <v>1215</v>
      </c>
      <c r="D6001" s="4" t="s">
        <v>1218</v>
      </c>
      <c r="E6001" s="4" t="s">
        <v>33</v>
      </c>
      <c r="F6001" s="4">
        <v>5</v>
      </c>
      <c r="G6001" s="4">
        <v>3</v>
      </c>
      <c r="H6001" s="4">
        <v>5</v>
      </c>
      <c r="I6001" s="4">
        <v>5</v>
      </c>
      <c r="J6001" s="4">
        <v>5</v>
      </c>
      <c r="K6001" s="4">
        <v>5</v>
      </c>
      <c r="L6001" s="4">
        <v>5</v>
      </c>
      <c r="M6001" s="4">
        <v>5</v>
      </c>
      <c r="N6001" s="4">
        <v>5</v>
      </c>
      <c r="O6001" s="4">
        <v>3</v>
      </c>
      <c r="P6001" s="4">
        <v>5</v>
      </c>
      <c r="Q6001" s="9">
        <f t="shared" si="281"/>
        <v>5.6539351851851855E-2</v>
      </c>
      <c r="R6001" s="4">
        <f t="shared" si="279"/>
        <v>40687.581562500003</v>
      </c>
      <c r="S6001" s="4">
        <v>0.22479846778015311</v>
      </c>
      <c r="T6001" s="4" t="str">
        <f>VLOOKUP(E6001,Sheet2!$A$2:$E$137,5,FALSE)</f>
        <v>IT</v>
      </c>
      <c r="U6001" s="4">
        <f>VLOOKUP($T6001,Sheet4!$H$1106:$M$1351,surveys!U$1+1,FALSE)</f>
        <v>0.40073733113706772</v>
      </c>
      <c r="V6001" s="4">
        <f>VLOOKUP($T6001,Sheet4!$H$1106:$M$1351,surveys!V$1+1,FALSE)</f>
        <v>0.60502083075372182</v>
      </c>
      <c r="W6001" s="4">
        <f>VLOOKUP($T6001,Sheet4!$H$1106:$M$1351,surveys!W$1+1,FALSE)</f>
        <v>0.75963680320784854</v>
      </c>
      <c r="X6001" s="4">
        <f>VLOOKUP($T6001,Sheet4!$H$1106:$M$1351,surveys!X$1+1,FALSE)</f>
        <v>0.89491209934724891</v>
      </c>
      <c r="Y6001" s="4">
        <f>VLOOKUP($T6001,Sheet4!$H$1106:$M$1351,surveys!Y$1+1,FALSE)</f>
        <v>1</v>
      </c>
      <c r="Z6001" s="4">
        <f t="shared" si="280"/>
        <v>1</v>
      </c>
      <c r="AA6001" s="4" t="str">
        <f>VLOOKUP(T6001&amp;"-"&amp;Z6001,Sheet4!$W$2:$AA$1100,3,FALSE)</f>
        <v>Roma</v>
      </c>
      <c r="AB6001" s="4">
        <f>VLOOKUP(T6001&amp;"-"&amp;Z6001,Sheet4!$W$2:$AA$1100,4,FALSE)</f>
        <v>41.894739999999999</v>
      </c>
      <c r="AC6001" s="4">
        <f>VLOOKUP(T6001&amp;"-"&amp;Z6001,Sheet4!$W$2:$AA$1100,5,FALSE)</f>
        <v>12.4839</v>
      </c>
    </row>
    <row r="6002" spans="1:29">
      <c r="A6002" s="6">
        <v>40687</v>
      </c>
      <c r="B6002" s="7">
        <v>0.58178240740740739</v>
      </c>
      <c r="C6002" s="4" t="s">
        <v>1213</v>
      </c>
      <c r="D6002" s="4" t="s">
        <v>1214</v>
      </c>
      <c r="E6002" s="4" t="s">
        <v>31</v>
      </c>
      <c r="F6002" s="4">
        <v>3</v>
      </c>
      <c r="G6002" s="4">
        <v>5</v>
      </c>
      <c r="H6002" s="4">
        <v>3</v>
      </c>
      <c r="I6002" s="4">
        <v>5</v>
      </c>
      <c r="J6002" s="4">
        <v>5</v>
      </c>
      <c r="K6002" s="4">
        <v>3</v>
      </c>
      <c r="L6002" s="4">
        <v>2</v>
      </c>
      <c r="M6002" s="4">
        <v>4</v>
      </c>
      <c r="N6002" s="4">
        <v>5</v>
      </c>
      <c r="O6002" s="4">
        <v>3</v>
      </c>
      <c r="P6002" s="4">
        <v>5</v>
      </c>
      <c r="Q6002" s="9">
        <f t="shared" si="281"/>
        <v>5.6331018518518516E-2</v>
      </c>
      <c r="R6002" s="4">
        <f t="shared" si="279"/>
        <v>40687.581782407404</v>
      </c>
      <c r="S6002" s="4">
        <v>0.11250665730495424</v>
      </c>
      <c r="T6002" s="4" t="str">
        <f>VLOOKUP(E6002,Sheet2!$A$2:$E$137,5,FALSE)</f>
        <v>ES</v>
      </c>
      <c r="U6002" s="4">
        <f>VLOOKUP($T6002,Sheet4!$H$1106:$M$1351,surveys!U$1+1,FALSE)</f>
        <v>0.46058089642806016</v>
      </c>
      <c r="V6002" s="4">
        <f>VLOOKUP($T6002,Sheet4!$H$1106:$M$1351,surveys!V$1+1,FALSE)</f>
        <v>0.68996105930901486</v>
      </c>
      <c r="W6002" s="4">
        <f>VLOOKUP($T6002,Sheet4!$H$1106:$M$1351,surveys!W$1+1,FALSE)</f>
        <v>0.80513768719908241</v>
      </c>
      <c r="X6002" s="4">
        <f>VLOOKUP($T6002,Sheet4!$H$1106:$M$1351,surveys!X$1+1,FALSE)</f>
        <v>0.90461214064594464</v>
      </c>
      <c r="Y6002" s="4">
        <f>VLOOKUP($T6002,Sheet4!$H$1106:$M$1351,surveys!Y$1+1,FALSE)</f>
        <v>1</v>
      </c>
      <c r="Z6002" s="4">
        <f t="shared" si="280"/>
        <v>1</v>
      </c>
      <c r="AA6002" s="4" t="str">
        <f>VLOOKUP(T6002&amp;"-"&amp;Z6002,Sheet4!$W$2:$AA$1100,3,FALSE)</f>
        <v>Madrid</v>
      </c>
      <c r="AB6002" s="4">
        <f>VLOOKUP(T6002&amp;"-"&amp;Z6002,Sheet4!$W$2:$AA$1100,4,FALSE)</f>
        <v>40.416499999999999</v>
      </c>
      <c r="AC6002" s="4">
        <f>VLOOKUP(T6002&amp;"-"&amp;Z6002,Sheet4!$W$2:$AA$1100,5,FALSE)</f>
        <v>-3.7025600000000001</v>
      </c>
    </row>
    <row r="6003" spans="1:29">
      <c r="A6003" s="6">
        <v>40687</v>
      </c>
      <c r="B6003" s="7">
        <v>0.58207175925925925</v>
      </c>
      <c r="C6003" s="4" t="s">
        <v>1213</v>
      </c>
      <c r="D6003" s="4" t="s">
        <v>1217</v>
      </c>
      <c r="E6003" s="4" t="s">
        <v>33</v>
      </c>
      <c r="F6003" s="4">
        <v>4</v>
      </c>
      <c r="G6003" s="4">
        <v>4</v>
      </c>
      <c r="H6003" s="4">
        <v>4</v>
      </c>
      <c r="I6003" s="4">
        <v>5</v>
      </c>
      <c r="J6003" s="4">
        <v>4</v>
      </c>
      <c r="K6003" s="4">
        <v>4</v>
      </c>
      <c r="L6003" s="4">
        <v>4</v>
      </c>
      <c r="M6003" s="4">
        <v>5</v>
      </c>
      <c r="N6003" s="4">
        <v>3</v>
      </c>
      <c r="O6003" s="4">
        <v>3</v>
      </c>
      <c r="P6003" s="4">
        <v>3</v>
      </c>
      <c r="Q6003" s="9">
        <f t="shared" si="281"/>
        <v>5.7627314814814812E-2</v>
      </c>
      <c r="R6003" s="4">
        <f t="shared" si="279"/>
        <v>40687.582071759258</v>
      </c>
      <c r="S6003" s="4">
        <v>0.97153008659857942</v>
      </c>
      <c r="T6003" s="4" t="str">
        <f>VLOOKUP(E6003,Sheet2!$A$2:$E$137,5,FALSE)</f>
        <v>IT</v>
      </c>
      <c r="U6003" s="4">
        <f>VLOOKUP($T6003,Sheet4!$H$1106:$M$1351,surveys!U$1+1,FALSE)</f>
        <v>0.40073733113706772</v>
      </c>
      <c r="V6003" s="4">
        <f>VLOOKUP($T6003,Sheet4!$H$1106:$M$1351,surveys!V$1+1,FALSE)</f>
        <v>0.60502083075372182</v>
      </c>
      <c r="W6003" s="4">
        <f>VLOOKUP($T6003,Sheet4!$H$1106:$M$1351,surveys!W$1+1,FALSE)</f>
        <v>0.75963680320784854</v>
      </c>
      <c r="X6003" s="4">
        <f>VLOOKUP($T6003,Sheet4!$H$1106:$M$1351,surveys!X$1+1,FALSE)</f>
        <v>0.89491209934724891</v>
      </c>
      <c r="Y6003" s="4">
        <f>VLOOKUP($T6003,Sheet4!$H$1106:$M$1351,surveys!Y$1+1,FALSE)</f>
        <v>1</v>
      </c>
      <c r="Z6003" s="4">
        <f t="shared" si="280"/>
        <v>5</v>
      </c>
      <c r="AA6003" s="4" t="str">
        <f>VLOOKUP(T6003&amp;"-"&amp;Z6003,Sheet4!$W$2:$AA$1100,3,FALSE)</f>
        <v>Palermo</v>
      </c>
      <c r="AB6003" s="4">
        <f>VLOOKUP(T6003&amp;"-"&amp;Z6003,Sheet4!$W$2:$AA$1100,4,FALSE)</f>
        <v>38.115819999999999</v>
      </c>
      <c r="AC6003" s="4">
        <f>VLOOKUP(T6003&amp;"-"&amp;Z6003,Sheet4!$W$2:$AA$1100,5,FALSE)</f>
        <v>13.35976</v>
      </c>
    </row>
    <row r="6004" spans="1:29">
      <c r="A6004" s="6">
        <v>40687</v>
      </c>
      <c r="B6004" s="7">
        <v>0.58210648148148147</v>
      </c>
      <c r="C6004" s="4" t="s">
        <v>1213</v>
      </c>
      <c r="D6004" s="4" t="s">
        <v>1218</v>
      </c>
      <c r="E6004" s="4" t="s">
        <v>31</v>
      </c>
      <c r="F6004" s="4">
        <v>4</v>
      </c>
      <c r="G6004" s="4">
        <v>4</v>
      </c>
      <c r="H6004" s="4">
        <v>3</v>
      </c>
      <c r="I6004" s="4">
        <v>3</v>
      </c>
      <c r="J6004" s="4">
        <v>3</v>
      </c>
      <c r="K6004" s="4">
        <v>4</v>
      </c>
      <c r="L6004" s="4">
        <v>3</v>
      </c>
      <c r="M6004" s="4">
        <v>3</v>
      </c>
      <c r="N6004" s="4">
        <v>3</v>
      </c>
      <c r="O6004" s="4">
        <v>2</v>
      </c>
      <c r="P6004" s="4">
        <v>3</v>
      </c>
      <c r="Q6004" s="9">
        <f t="shared" si="281"/>
        <v>5.7881944444444444E-2</v>
      </c>
      <c r="R6004" s="4">
        <f t="shared" si="279"/>
        <v>40687.582106481481</v>
      </c>
      <c r="S6004" s="4">
        <v>4.7297538387018001E-2</v>
      </c>
      <c r="T6004" s="4" t="str">
        <f>VLOOKUP(E6004,Sheet2!$A$2:$E$137,5,FALSE)</f>
        <v>ES</v>
      </c>
      <c r="U6004" s="4">
        <f>VLOOKUP($T6004,Sheet4!$H$1106:$M$1351,surveys!U$1+1,FALSE)</f>
        <v>0.46058089642806016</v>
      </c>
      <c r="V6004" s="4">
        <f>VLOOKUP($T6004,Sheet4!$H$1106:$M$1351,surveys!V$1+1,FALSE)</f>
        <v>0.68996105930901486</v>
      </c>
      <c r="W6004" s="4">
        <f>VLOOKUP($T6004,Sheet4!$H$1106:$M$1351,surveys!W$1+1,FALSE)</f>
        <v>0.80513768719908241</v>
      </c>
      <c r="X6004" s="4">
        <f>VLOOKUP($T6004,Sheet4!$H$1106:$M$1351,surveys!X$1+1,FALSE)</f>
        <v>0.90461214064594464</v>
      </c>
      <c r="Y6004" s="4">
        <f>VLOOKUP($T6004,Sheet4!$H$1106:$M$1351,surveys!Y$1+1,FALSE)</f>
        <v>1</v>
      </c>
      <c r="Z6004" s="4">
        <f t="shared" si="280"/>
        <v>1</v>
      </c>
      <c r="AA6004" s="4" t="str">
        <f>VLOOKUP(T6004&amp;"-"&amp;Z6004,Sheet4!$W$2:$AA$1100,3,FALSE)</f>
        <v>Madrid</v>
      </c>
      <c r="AB6004" s="4">
        <f>VLOOKUP(T6004&amp;"-"&amp;Z6004,Sheet4!$W$2:$AA$1100,4,FALSE)</f>
        <v>40.416499999999999</v>
      </c>
      <c r="AC6004" s="4">
        <f>VLOOKUP(T6004&amp;"-"&amp;Z6004,Sheet4!$W$2:$AA$1100,5,FALSE)</f>
        <v>-3.7025600000000001</v>
      </c>
    </row>
    <row r="6005" spans="1:29">
      <c r="A6005" s="6">
        <v>40687</v>
      </c>
      <c r="B6005" s="7">
        <v>0.58262731481481478</v>
      </c>
      <c r="C6005" s="4" t="s">
        <v>1213</v>
      </c>
      <c r="D6005" s="4" t="s">
        <v>1219</v>
      </c>
      <c r="E6005" s="4" t="s">
        <v>15</v>
      </c>
      <c r="F6005" s="4">
        <v>4</v>
      </c>
      <c r="G6005" s="4">
        <v>4</v>
      </c>
      <c r="H6005" s="4">
        <v>5</v>
      </c>
      <c r="I6005" s="4">
        <v>4</v>
      </c>
      <c r="J6005" s="4">
        <v>5</v>
      </c>
      <c r="K6005" s="4">
        <v>5</v>
      </c>
      <c r="L6005" s="4">
        <v>5</v>
      </c>
      <c r="M6005" s="4">
        <v>5</v>
      </c>
      <c r="N6005" s="4">
        <v>5</v>
      </c>
      <c r="O6005" s="4">
        <v>5</v>
      </c>
      <c r="P6005" s="4">
        <v>5</v>
      </c>
      <c r="Q6005" s="9">
        <f t="shared" si="281"/>
        <v>5.7118055555555554E-2</v>
      </c>
      <c r="R6005" s="4">
        <f t="shared" si="279"/>
        <v>40687.582627314812</v>
      </c>
      <c r="S6005" s="4">
        <v>0.9374005860388539</v>
      </c>
      <c r="T6005" s="4" t="str">
        <f>VLOOKUP(E6005,Sheet2!$A$2:$E$137,5,FALSE)</f>
        <v>US</v>
      </c>
      <c r="U6005" s="4">
        <f>VLOOKUP($T6005,Sheet4!$H$1106:$M$1351,surveys!U$1+1,FALSE)</f>
        <v>0.42883768204388006</v>
      </c>
      <c r="V6005" s="4">
        <f>VLOOKUP($T6005,Sheet4!$H$1106:$M$1351,surveys!V$1+1,FALSE)</f>
        <v>0.62778475709586301</v>
      </c>
      <c r="W6005" s="4">
        <f>VLOOKUP($T6005,Sheet4!$H$1106:$M$1351,surveys!W$1+1,FALSE)</f>
        <v>0.76918600378409652</v>
      </c>
      <c r="X6005" s="4">
        <f>VLOOKUP($T6005,Sheet4!$H$1106:$M$1351,surveys!X$1+1,FALSE)</f>
        <v>0.88987045221102745</v>
      </c>
      <c r="Y6005" s="4">
        <f>VLOOKUP($T6005,Sheet4!$H$1106:$M$1351,surveys!Y$1+1,FALSE)</f>
        <v>1</v>
      </c>
      <c r="Z6005" s="4">
        <f t="shared" si="280"/>
        <v>5</v>
      </c>
      <c r="AA6005" s="4" t="str">
        <f>VLOOKUP(T6005&amp;"-"&amp;Z6005,Sheet4!$W$2:$AA$1100,3,FALSE)</f>
        <v>Houston</v>
      </c>
      <c r="AB6005" s="4">
        <f>VLOOKUP(T6005&amp;"-"&amp;Z6005,Sheet4!$W$2:$AA$1100,4,FALSE)</f>
        <v>29.763280000000002</v>
      </c>
      <c r="AC6005" s="4">
        <f>VLOOKUP(T6005&amp;"-"&amp;Z6005,Sheet4!$W$2:$AA$1100,5,FALSE)</f>
        <v>-95.36327</v>
      </c>
    </row>
    <row r="6006" spans="1:29">
      <c r="A6006" s="6">
        <v>40687</v>
      </c>
      <c r="B6006" s="7">
        <v>0.58287037037037037</v>
      </c>
      <c r="C6006" s="4" t="s">
        <v>1215</v>
      </c>
      <c r="D6006" s="4" t="s">
        <v>1214</v>
      </c>
      <c r="E6006" s="4" t="s">
        <v>15</v>
      </c>
      <c r="F6006" s="4">
        <v>5</v>
      </c>
      <c r="G6006" s="4">
        <v>5</v>
      </c>
      <c r="H6006" s="4">
        <v>5</v>
      </c>
      <c r="I6006" s="4">
        <v>4</v>
      </c>
      <c r="J6006" s="4">
        <v>5</v>
      </c>
      <c r="K6006" s="4">
        <v>3</v>
      </c>
      <c r="L6006" s="4">
        <v>5</v>
      </c>
      <c r="M6006" s="4">
        <v>5</v>
      </c>
      <c r="N6006" s="4">
        <v>4</v>
      </c>
      <c r="O6006" s="4">
        <v>4</v>
      </c>
      <c r="P6006" s="4">
        <v>3</v>
      </c>
      <c r="Q6006" s="9">
        <f t="shared" si="281"/>
        <v>5.7372685185185179E-2</v>
      </c>
      <c r="R6006" s="4">
        <f t="shared" si="279"/>
        <v>40687.582870370374</v>
      </c>
      <c r="S6006" s="4">
        <v>0.96202193456713658</v>
      </c>
      <c r="T6006" s="4" t="str">
        <f>VLOOKUP(E6006,Sheet2!$A$2:$E$137,5,FALSE)</f>
        <v>US</v>
      </c>
      <c r="U6006" s="4">
        <f>VLOOKUP($T6006,Sheet4!$H$1106:$M$1351,surveys!U$1+1,FALSE)</f>
        <v>0.42883768204388006</v>
      </c>
      <c r="V6006" s="4">
        <f>VLOOKUP($T6006,Sheet4!$H$1106:$M$1351,surveys!V$1+1,FALSE)</f>
        <v>0.62778475709586301</v>
      </c>
      <c r="W6006" s="4">
        <f>VLOOKUP($T6006,Sheet4!$H$1106:$M$1351,surveys!W$1+1,FALSE)</f>
        <v>0.76918600378409652</v>
      </c>
      <c r="X6006" s="4">
        <f>VLOOKUP($T6006,Sheet4!$H$1106:$M$1351,surveys!X$1+1,FALSE)</f>
        <v>0.88987045221102745</v>
      </c>
      <c r="Y6006" s="4">
        <f>VLOOKUP($T6006,Sheet4!$H$1106:$M$1351,surveys!Y$1+1,FALSE)</f>
        <v>1</v>
      </c>
      <c r="Z6006" s="4">
        <f t="shared" si="280"/>
        <v>5</v>
      </c>
      <c r="AA6006" s="4" t="str">
        <f>VLOOKUP(T6006&amp;"-"&amp;Z6006,Sheet4!$W$2:$AA$1100,3,FALSE)</f>
        <v>Houston</v>
      </c>
      <c r="AB6006" s="4">
        <f>VLOOKUP(T6006&amp;"-"&amp;Z6006,Sheet4!$W$2:$AA$1100,4,FALSE)</f>
        <v>29.763280000000002</v>
      </c>
      <c r="AC6006" s="4">
        <f>VLOOKUP(T6006&amp;"-"&amp;Z6006,Sheet4!$W$2:$AA$1100,5,FALSE)</f>
        <v>-95.36327</v>
      </c>
    </row>
    <row r="6007" spans="1:29">
      <c r="A6007" s="6">
        <v>40687</v>
      </c>
      <c r="B6007" s="7">
        <v>0.58314814814814808</v>
      </c>
      <c r="C6007" s="4" t="s">
        <v>1213</v>
      </c>
      <c r="D6007" s="4" t="s">
        <v>1214</v>
      </c>
      <c r="E6007" s="4" t="s">
        <v>1225</v>
      </c>
      <c r="F6007" s="4">
        <v>3</v>
      </c>
      <c r="G6007" s="4">
        <v>1</v>
      </c>
      <c r="H6007" s="4">
        <v>3</v>
      </c>
      <c r="I6007" s="4">
        <v>3</v>
      </c>
      <c r="J6007" s="4">
        <v>4</v>
      </c>
      <c r="K6007" s="4">
        <v>3</v>
      </c>
      <c r="L6007" s="4">
        <v>3</v>
      </c>
      <c r="M6007" s="4">
        <v>4</v>
      </c>
      <c r="N6007" s="4">
        <v>5</v>
      </c>
      <c r="O6007" s="4">
        <v>4</v>
      </c>
      <c r="P6007" s="4">
        <v>5</v>
      </c>
      <c r="Q6007" s="9">
        <f t="shared" si="281"/>
        <v>5.8194444444444444E-2</v>
      </c>
      <c r="R6007" s="4">
        <f t="shared" si="279"/>
        <v>40687.583148148151</v>
      </c>
      <c r="S6007" s="4">
        <v>0.85618923175578954</v>
      </c>
      <c r="T6007" s="4" t="str">
        <f>VLOOKUP(E6007,Sheet2!$A$2:$E$137,5,FALSE)</f>
        <v>TW</v>
      </c>
      <c r="U6007" s="4">
        <f>VLOOKUP($T6007,Sheet4!$H$1106:$M$1351,surveys!U$1+1,FALSE)</f>
        <v>0.67012499368983158</v>
      </c>
      <c r="V6007" s="4">
        <f>VLOOKUP($T6007,Sheet4!$H$1106:$M$1351,surveys!V$1+1,FALSE)</f>
        <v>0.7994960888873528</v>
      </c>
      <c r="W6007" s="4">
        <f>VLOOKUP($T6007,Sheet4!$H$1106:$M$1351,surveys!W$1+1,FALSE)</f>
        <v>0.88809170545487137</v>
      </c>
      <c r="X6007" s="4">
        <f>VLOOKUP($T6007,Sheet4!$H$1106:$M$1351,surveys!X$1+1,FALSE)</f>
        <v>0.95374597564483532</v>
      </c>
      <c r="Y6007" s="4">
        <f>VLOOKUP($T6007,Sheet4!$H$1106:$M$1351,surveys!Y$1+1,FALSE)</f>
        <v>1</v>
      </c>
      <c r="Z6007" s="4">
        <f t="shared" si="280"/>
        <v>3</v>
      </c>
      <c r="AA6007" s="4" t="str">
        <f>VLOOKUP(T6007&amp;"-"&amp;Z6007,Sheet4!$W$2:$AA$1100,3,FALSE)</f>
        <v>Taichung</v>
      </c>
      <c r="AB6007" s="4">
        <f>VLOOKUP(T6007&amp;"-"&amp;Z6007,Sheet4!$W$2:$AA$1100,4,FALSE)</f>
        <v>24.146899999999999</v>
      </c>
      <c r="AC6007" s="4">
        <f>VLOOKUP(T6007&amp;"-"&amp;Z6007,Sheet4!$W$2:$AA$1100,5,FALSE)</f>
        <v>120.68389999999999</v>
      </c>
    </row>
    <row r="6008" spans="1:29">
      <c r="A6008" s="6">
        <v>40687</v>
      </c>
      <c r="B6008" s="7">
        <v>0.58362268518518523</v>
      </c>
      <c r="C6008" s="4" t="s">
        <v>1213</v>
      </c>
      <c r="D6008" s="4" t="s">
        <v>1224</v>
      </c>
      <c r="E6008" s="4" t="s">
        <v>33</v>
      </c>
      <c r="F6008" s="4">
        <v>2</v>
      </c>
      <c r="G6008" s="4">
        <v>1</v>
      </c>
      <c r="H6008" s="4">
        <v>4</v>
      </c>
      <c r="I6008" s="4">
        <v>2</v>
      </c>
      <c r="J6008" s="4">
        <v>4</v>
      </c>
      <c r="K6008" s="4">
        <v>5</v>
      </c>
      <c r="L6008" s="4">
        <v>3</v>
      </c>
      <c r="M6008" s="4">
        <v>5</v>
      </c>
      <c r="N6008" s="4">
        <v>1</v>
      </c>
      <c r="O6008" s="4">
        <v>2</v>
      </c>
      <c r="P6008" s="4">
        <v>1</v>
      </c>
      <c r="Q6008" s="9">
        <f t="shared" si="281"/>
        <v>5.8622685185185187E-2</v>
      </c>
      <c r="R6008" s="4">
        <f t="shared" si="279"/>
        <v>40687.583622685182</v>
      </c>
      <c r="S6008" s="4">
        <v>0.68604476350575716</v>
      </c>
      <c r="T6008" s="4" t="str">
        <f>VLOOKUP(E6008,Sheet2!$A$2:$E$137,5,FALSE)</f>
        <v>IT</v>
      </c>
      <c r="U6008" s="4">
        <f>VLOOKUP($T6008,Sheet4!$H$1106:$M$1351,surveys!U$1+1,FALSE)</f>
        <v>0.40073733113706772</v>
      </c>
      <c r="V6008" s="4">
        <f>VLOOKUP($T6008,Sheet4!$H$1106:$M$1351,surveys!V$1+1,FALSE)</f>
        <v>0.60502083075372182</v>
      </c>
      <c r="W6008" s="4">
        <f>VLOOKUP($T6008,Sheet4!$H$1106:$M$1351,surveys!W$1+1,FALSE)</f>
        <v>0.75963680320784854</v>
      </c>
      <c r="X6008" s="4">
        <f>VLOOKUP($T6008,Sheet4!$H$1106:$M$1351,surveys!X$1+1,FALSE)</f>
        <v>0.89491209934724891</v>
      </c>
      <c r="Y6008" s="4">
        <f>VLOOKUP($T6008,Sheet4!$H$1106:$M$1351,surveys!Y$1+1,FALSE)</f>
        <v>1</v>
      </c>
      <c r="Z6008" s="4">
        <f t="shared" si="280"/>
        <v>3</v>
      </c>
      <c r="AA6008" s="4" t="str">
        <f>VLOOKUP(T6008&amp;"-"&amp;Z6008,Sheet4!$W$2:$AA$1100,3,FALSE)</f>
        <v>Napoli</v>
      </c>
      <c r="AB6008" s="4">
        <f>VLOOKUP(T6008&amp;"-"&amp;Z6008,Sheet4!$W$2:$AA$1100,4,FALSE)</f>
        <v>40.833329999999997</v>
      </c>
      <c r="AC6008" s="4">
        <f>VLOOKUP(T6008&amp;"-"&amp;Z6008,Sheet4!$W$2:$AA$1100,5,FALSE)</f>
        <v>14.25</v>
      </c>
    </row>
    <row r="6009" spans="1:29">
      <c r="A6009" s="6">
        <v>40687</v>
      </c>
      <c r="B6009" s="7">
        <v>0.92512731481481492</v>
      </c>
      <c r="C6009" s="4" t="s">
        <v>1215</v>
      </c>
      <c r="D6009" s="4" t="s">
        <v>1216</v>
      </c>
      <c r="E6009" s="4" t="s">
        <v>11</v>
      </c>
      <c r="F6009" s="4">
        <v>1</v>
      </c>
      <c r="G6009" s="4">
        <v>1</v>
      </c>
      <c r="H6009" s="4">
        <v>1</v>
      </c>
      <c r="I6009" s="4">
        <v>1</v>
      </c>
      <c r="J6009" s="4">
        <v>1</v>
      </c>
      <c r="K6009" s="4">
        <v>1</v>
      </c>
      <c r="L6009" s="4">
        <v>1</v>
      </c>
      <c r="M6009" s="4">
        <v>1</v>
      </c>
      <c r="N6009" s="4">
        <v>1</v>
      </c>
      <c r="O6009" s="4">
        <v>1</v>
      </c>
      <c r="P6009" s="4">
        <v>1</v>
      </c>
      <c r="Q6009" s="9">
        <f t="shared" si="281"/>
        <v>1.7534722222222222E-2</v>
      </c>
      <c r="R6009" s="4">
        <f t="shared" si="279"/>
        <v>40687.925127314818</v>
      </c>
      <c r="S6009" s="4">
        <v>0.88986640164524422</v>
      </c>
      <c r="T6009" s="4" t="str">
        <f>VLOOKUP(E6009,Sheet2!$A$2:$E$137,5,FALSE)</f>
        <v>FR</v>
      </c>
      <c r="U6009" s="4">
        <f>VLOOKUP($T6009,Sheet4!$H$1106:$M$1351,surveys!U$1+1,FALSE)</f>
        <v>0.51193913659220647</v>
      </c>
      <c r="V6009" s="4">
        <f>VLOOKUP($T6009,Sheet4!$H$1106:$M$1351,surveys!V$1+1,FALSE)</f>
        <v>0.70220575033861143</v>
      </c>
      <c r="W6009" s="4">
        <f>VLOOKUP($T6009,Sheet4!$H$1106:$M$1351,surveys!W$1+1,FALSE)</f>
        <v>0.81527182039156842</v>
      </c>
      <c r="X6009" s="4">
        <f>VLOOKUP($T6009,Sheet4!$H$1106:$M$1351,surveys!X$1+1,FALSE)</f>
        <v>0.91893911792009964</v>
      </c>
      <c r="Y6009" s="4">
        <f>VLOOKUP($T6009,Sheet4!$H$1106:$M$1351,surveys!Y$1+1,FALSE)</f>
        <v>1</v>
      </c>
      <c r="Z6009" s="4">
        <f t="shared" si="280"/>
        <v>4</v>
      </c>
      <c r="AA6009" s="4" t="str">
        <f>VLOOKUP(T6009&amp;"-"&amp;Z6009,Sheet4!$W$2:$AA$1100,3,FALSE)</f>
        <v>Toulouse</v>
      </c>
      <c r="AB6009" s="4">
        <f>VLOOKUP(T6009&amp;"-"&amp;Z6009,Sheet4!$W$2:$AA$1100,4,FALSE)</f>
        <v>43.604259999999996</v>
      </c>
      <c r="AC6009" s="4">
        <f>VLOOKUP(T6009&amp;"-"&amp;Z6009,Sheet4!$W$2:$AA$1100,5,FALSE)</f>
        <v>1.44367</v>
      </c>
    </row>
    <row r="6010" spans="1:29">
      <c r="A6010" s="6">
        <v>40687</v>
      </c>
      <c r="B6010" s="7">
        <v>0.52541666666666664</v>
      </c>
      <c r="C6010" s="4" t="s">
        <v>1213</v>
      </c>
      <c r="D6010" s="4" t="s">
        <v>1217</v>
      </c>
      <c r="E6010" s="4" t="s">
        <v>33</v>
      </c>
      <c r="F6010" s="4">
        <v>5</v>
      </c>
      <c r="G6010" s="4">
        <v>5</v>
      </c>
      <c r="H6010" s="4">
        <v>5</v>
      </c>
      <c r="I6010" s="4">
        <v>5</v>
      </c>
      <c r="J6010" s="4">
        <v>1</v>
      </c>
      <c r="K6010" s="4">
        <v>5</v>
      </c>
      <c r="L6010" s="4">
        <v>5</v>
      </c>
      <c r="M6010" s="4">
        <v>5</v>
      </c>
      <c r="N6010" s="4">
        <v>5</v>
      </c>
      <c r="O6010" s="4">
        <v>5</v>
      </c>
      <c r="P6010" s="4">
        <v>5</v>
      </c>
      <c r="Q6010" s="9">
        <f t="shared" si="281"/>
        <v>1.8136574074074072E-2</v>
      </c>
      <c r="R6010" s="4">
        <f t="shared" si="279"/>
        <v>40687.525416666664</v>
      </c>
      <c r="S6010" s="4">
        <v>0.42668550208262435</v>
      </c>
      <c r="T6010" s="4" t="str">
        <f>VLOOKUP(E6010,Sheet2!$A$2:$E$137,5,FALSE)</f>
        <v>IT</v>
      </c>
      <c r="U6010" s="4">
        <f>VLOOKUP($T6010,Sheet4!$H$1106:$M$1351,surveys!U$1+1,FALSE)</f>
        <v>0.40073733113706772</v>
      </c>
      <c r="V6010" s="4">
        <f>VLOOKUP($T6010,Sheet4!$H$1106:$M$1351,surveys!V$1+1,FALSE)</f>
        <v>0.60502083075372182</v>
      </c>
      <c r="W6010" s="4">
        <f>VLOOKUP($T6010,Sheet4!$H$1106:$M$1351,surveys!W$1+1,FALSE)</f>
        <v>0.75963680320784854</v>
      </c>
      <c r="X6010" s="4">
        <f>VLOOKUP($T6010,Sheet4!$H$1106:$M$1351,surveys!X$1+1,FALSE)</f>
        <v>0.89491209934724891</v>
      </c>
      <c r="Y6010" s="4">
        <f>VLOOKUP($T6010,Sheet4!$H$1106:$M$1351,surveys!Y$1+1,FALSE)</f>
        <v>1</v>
      </c>
      <c r="Z6010" s="4">
        <f t="shared" si="280"/>
        <v>2</v>
      </c>
      <c r="AA6010" s="4" t="str">
        <f>VLOOKUP(T6010&amp;"-"&amp;Z6010,Sheet4!$W$2:$AA$1100,3,FALSE)</f>
        <v>Milan</v>
      </c>
      <c r="AB6010" s="4">
        <f>VLOOKUP(T6010&amp;"-"&amp;Z6010,Sheet4!$W$2:$AA$1100,4,FALSE)</f>
        <v>45.464269999999999</v>
      </c>
      <c r="AC6010" s="4">
        <f>VLOOKUP(T6010&amp;"-"&amp;Z6010,Sheet4!$W$2:$AA$1100,5,FALSE)</f>
        <v>9.1895100000000003</v>
      </c>
    </row>
    <row r="6011" spans="1:29">
      <c r="A6011" s="6">
        <v>40687</v>
      </c>
      <c r="B6011" s="7">
        <v>0.54518518518518522</v>
      </c>
      <c r="C6011" s="4" t="s">
        <v>1215</v>
      </c>
      <c r="D6011" s="4" t="s">
        <v>1218</v>
      </c>
      <c r="E6011" s="4" t="s">
        <v>15</v>
      </c>
      <c r="F6011" s="4">
        <v>3</v>
      </c>
      <c r="G6011" s="4">
        <v>3</v>
      </c>
      <c r="H6011" s="4">
        <v>4</v>
      </c>
      <c r="I6011" s="4">
        <v>4</v>
      </c>
      <c r="J6011" s="4">
        <v>5</v>
      </c>
      <c r="K6011" s="4">
        <v>5</v>
      </c>
      <c r="L6011" s="4">
        <v>2</v>
      </c>
      <c r="M6011" s="4">
        <v>5</v>
      </c>
      <c r="N6011" s="4">
        <v>4</v>
      </c>
      <c r="O6011" s="4">
        <v>4</v>
      </c>
      <c r="P6011" s="4">
        <v>5</v>
      </c>
      <c r="Q6011" s="9">
        <f t="shared" si="281"/>
        <v>3.2233796296296295E-2</v>
      </c>
      <c r="R6011" s="4">
        <f t="shared" si="279"/>
        <v>40687.545185185183</v>
      </c>
      <c r="S6011" s="4">
        <v>0.15796101874657786</v>
      </c>
      <c r="T6011" s="4" t="str">
        <f>VLOOKUP(E6011,Sheet2!$A$2:$E$137,5,FALSE)</f>
        <v>US</v>
      </c>
      <c r="U6011" s="4">
        <f>VLOOKUP($T6011,Sheet4!$H$1106:$M$1351,surveys!U$1+1,FALSE)</f>
        <v>0.42883768204388006</v>
      </c>
      <c r="V6011" s="4">
        <f>VLOOKUP($T6011,Sheet4!$H$1106:$M$1351,surveys!V$1+1,FALSE)</f>
        <v>0.62778475709586301</v>
      </c>
      <c r="W6011" s="4">
        <f>VLOOKUP($T6011,Sheet4!$H$1106:$M$1351,surveys!W$1+1,FALSE)</f>
        <v>0.76918600378409652</v>
      </c>
      <c r="X6011" s="4">
        <f>VLOOKUP($T6011,Sheet4!$H$1106:$M$1351,surveys!X$1+1,FALSE)</f>
        <v>0.88987045221102745</v>
      </c>
      <c r="Y6011" s="4">
        <f>VLOOKUP($T6011,Sheet4!$H$1106:$M$1351,surveys!Y$1+1,FALSE)</f>
        <v>1</v>
      </c>
      <c r="Z6011" s="4">
        <f t="shared" si="280"/>
        <v>1</v>
      </c>
      <c r="AA6011" s="4" t="str">
        <f>VLOOKUP(T6011&amp;"-"&amp;Z6011,Sheet4!$W$2:$AA$1100,3,FALSE)</f>
        <v>New York City</v>
      </c>
      <c r="AB6011" s="4">
        <f>VLOOKUP(T6011&amp;"-"&amp;Z6011,Sheet4!$W$2:$AA$1100,4,FALSE)</f>
        <v>40.714269999999999</v>
      </c>
      <c r="AC6011" s="4">
        <f>VLOOKUP(T6011&amp;"-"&amp;Z6011,Sheet4!$W$2:$AA$1100,5,FALSE)</f>
        <v>-74.005970000000005</v>
      </c>
    </row>
    <row r="6012" spans="1:29">
      <c r="A6012" s="6">
        <v>40687</v>
      </c>
      <c r="B6012" s="7">
        <v>0.87922453703703707</v>
      </c>
      <c r="C6012" s="4" t="s">
        <v>1213</v>
      </c>
      <c r="D6012" s="4" t="s">
        <v>1214</v>
      </c>
      <c r="E6012" s="4" t="s">
        <v>61</v>
      </c>
      <c r="F6012" s="4">
        <v>2</v>
      </c>
      <c r="G6012" s="4">
        <v>3</v>
      </c>
      <c r="H6012" s="4">
        <v>2</v>
      </c>
      <c r="I6012" s="4">
        <v>5</v>
      </c>
      <c r="J6012" s="4">
        <v>5</v>
      </c>
      <c r="K6012" s="4">
        <v>5</v>
      </c>
      <c r="L6012" s="4">
        <v>2</v>
      </c>
      <c r="M6012" s="4">
        <v>5</v>
      </c>
      <c r="N6012" s="4">
        <v>4</v>
      </c>
      <c r="O6012" s="4">
        <v>1</v>
      </c>
      <c r="P6012" s="4">
        <v>5</v>
      </c>
      <c r="Q6012" s="9">
        <f t="shared" si="281"/>
        <v>5.5289351851851846E-2</v>
      </c>
      <c r="R6012" s="4">
        <f t="shared" si="279"/>
        <v>40687.879224537035</v>
      </c>
      <c r="S6012" s="4">
        <v>0.12320466715391376</v>
      </c>
      <c r="T6012" s="4" t="str">
        <f>VLOOKUP(E6012,Sheet2!$A$2:$E$137,5,FALSE)</f>
        <v>FI</v>
      </c>
      <c r="U6012" s="4">
        <f>VLOOKUP($T6012,Sheet4!$H$1106:$M$1351,surveys!U$1+1,FALSE)</f>
        <v>0.41163684127505945</v>
      </c>
      <c r="V6012" s="4">
        <f>VLOOKUP($T6012,Sheet4!$H$1106:$M$1351,surveys!V$1+1,FALSE)</f>
        <v>0.58082044765359986</v>
      </c>
      <c r="W6012" s="4">
        <f>VLOOKUP($T6012,Sheet4!$H$1106:$M$1351,surveys!W$1+1,FALSE)</f>
        <v>0.73022037718715027</v>
      </c>
      <c r="X6012" s="4">
        <f>VLOOKUP($T6012,Sheet4!$H$1106:$M$1351,surveys!X$1+1,FALSE)</f>
        <v>0.87031151182966571</v>
      </c>
      <c r="Y6012" s="4">
        <f>VLOOKUP($T6012,Sheet4!$H$1106:$M$1351,surveys!Y$1+1,FALSE)</f>
        <v>1</v>
      </c>
      <c r="Z6012" s="4">
        <f t="shared" si="280"/>
        <v>1</v>
      </c>
      <c r="AA6012" s="4" t="str">
        <f>VLOOKUP(T6012&amp;"-"&amp;Z6012,Sheet4!$W$2:$AA$1100,3,FALSE)</f>
        <v>Helsinki</v>
      </c>
      <c r="AB6012" s="4">
        <f>VLOOKUP(T6012&amp;"-"&amp;Z6012,Sheet4!$W$2:$AA$1100,4,FALSE)</f>
        <v>60.169519999999999</v>
      </c>
      <c r="AC6012" s="4">
        <f>VLOOKUP(T6012&amp;"-"&amp;Z6012,Sheet4!$W$2:$AA$1100,5,FALSE)</f>
        <v>24.935449999999999</v>
      </c>
    </row>
    <row r="6013" spans="1:29">
      <c r="A6013" s="6">
        <v>40687</v>
      </c>
      <c r="B6013" s="7">
        <v>0.89335648148148139</v>
      </c>
      <c r="C6013" s="4" t="s">
        <v>1213</v>
      </c>
      <c r="D6013" s="4" t="s">
        <v>1214</v>
      </c>
      <c r="E6013" s="4" t="s">
        <v>26</v>
      </c>
      <c r="F6013" s="4">
        <v>4</v>
      </c>
      <c r="G6013" s="4">
        <v>3</v>
      </c>
      <c r="H6013" s="4">
        <v>3</v>
      </c>
      <c r="I6013" s="4">
        <v>3</v>
      </c>
      <c r="J6013" s="4">
        <v>4</v>
      </c>
      <c r="K6013" s="4">
        <v>5</v>
      </c>
      <c r="L6013" s="4">
        <v>3</v>
      </c>
      <c r="M6013" s="4">
        <v>5</v>
      </c>
      <c r="N6013" s="4">
        <v>5</v>
      </c>
      <c r="O6013" s="4">
        <v>5</v>
      </c>
      <c r="P6013" s="4">
        <v>5</v>
      </c>
      <c r="Q6013" s="9">
        <f t="shared" si="281"/>
        <v>6.5520833333333334E-2</v>
      </c>
      <c r="R6013" s="4">
        <f t="shared" si="279"/>
        <v>40687.89335648148</v>
      </c>
      <c r="S6013" s="4">
        <v>0.28838477515328553</v>
      </c>
      <c r="T6013" s="4" t="str">
        <f>VLOOKUP(E6013,Sheet2!$A$2:$E$137,5,FALSE)</f>
        <v>DE</v>
      </c>
      <c r="U6013" s="4">
        <f>VLOOKUP($T6013,Sheet4!$H$1106:$M$1351,surveys!U$1+1,FALSE)</f>
        <v>0.42620281948941302</v>
      </c>
      <c r="V6013" s="4">
        <f>VLOOKUP($T6013,Sheet4!$H$1106:$M$1351,surveys!V$1+1,FALSE)</f>
        <v>0.64253089557903176</v>
      </c>
      <c r="W6013" s="4">
        <f>VLOOKUP($T6013,Sheet4!$H$1106:$M$1351,surveys!W$1+1,FALSE)</f>
        <v>0.79931043378760003</v>
      </c>
      <c r="X6013" s="4">
        <f>VLOOKUP($T6013,Sheet4!$H$1106:$M$1351,surveys!X$1+1,FALSE)</f>
        <v>0.91914675697020254</v>
      </c>
      <c r="Y6013" s="4">
        <f>VLOOKUP($T6013,Sheet4!$H$1106:$M$1351,surveys!Y$1+1,FALSE)</f>
        <v>1</v>
      </c>
      <c r="Z6013" s="4">
        <f t="shared" si="280"/>
        <v>1</v>
      </c>
      <c r="AA6013" s="4" t="str">
        <f>VLOOKUP(T6013&amp;"-"&amp;Z6013,Sheet4!$W$2:$AA$1100,3,FALSE)</f>
        <v>Berlin</v>
      </c>
      <c r="AB6013" s="4">
        <f>VLOOKUP(T6013&amp;"-"&amp;Z6013,Sheet4!$W$2:$AA$1100,4,FALSE)</f>
        <v>52.524369999999998</v>
      </c>
      <c r="AC6013" s="4">
        <f>VLOOKUP(T6013&amp;"-"&amp;Z6013,Sheet4!$W$2:$AA$1100,5,FALSE)</f>
        <v>13.41053</v>
      </c>
    </row>
    <row r="6014" spans="1:29">
      <c r="A6014" s="6">
        <v>40687</v>
      </c>
      <c r="B6014" s="7">
        <v>0.55930555555555561</v>
      </c>
      <c r="C6014" s="4" t="s">
        <v>1215</v>
      </c>
      <c r="D6014" s="4" t="s">
        <v>1217</v>
      </c>
      <c r="E6014" s="4" t="s">
        <v>31</v>
      </c>
      <c r="F6014" s="4">
        <v>3</v>
      </c>
      <c r="G6014" s="4">
        <v>4</v>
      </c>
      <c r="H6014" s="4">
        <v>4</v>
      </c>
      <c r="I6014" s="4">
        <v>3</v>
      </c>
      <c r="J6014" s="4">
        <v>4</v>
      </c>
      <c r="K6014" s="4">
        <v>4</v>
      </c>
      <c r="L6014" s="4">
        <v>4</v>
      </c>
      <c r="M6014" s="4">
        <v>4</v>
      </c>
      <c r="N6014" s="4">
        <v>3</v>
      </c>
      <c r="O6014" s="4">
        <v>4</v>
      </c>
      <c r="P6014" s="4">
        <v>4</v>
      </c>
      <c r="Q6014" s="9">
        <f t="shared" si="281"/>
        <v>4.162037037037037E-2</v>
      </c>
      <c r="R6014" s="4">
        <f t="shared" si="279"/>
        <v>40687.559305555558</v>
      </c>
      <c r="S6014" s="4">
        <v>0.67917564765962801</v>
      </c>
      <c r="T6014" s="4" t="str">
        <f>VLOOKUP(E6014,Sheet2!$A$2:$E$137,5,FALSE)</f>
        <v>ES</v>
      </c>
      <c r="U6014" s="4">
        <f>VLOOKUP($T6014,Sheet4!$H$1106:$M$1351,surveys!U$1+1,FALSE)</f>
        <v>0.46058089642806016</v>
      </c>
      <c r="V6014" s="4">
        <f>VLOOKUP($T6014,Sheet4!$H$1106:$M$1351,surveys!V$1+1,FALSE)</f>
        <v>0.68996105930901486</v>
      </c>
      <c r="W6014" s="4">
        <f>VLOOKUP($T6014,Sheet4!$H$1106:$M$1351,surveys!W$1+1,FALSE)</f>
        <v>0.80513768719908241</v>
      </c>
      <c r="X6014" s="4">
        <f>VLOOKUP($T6014,Sheet4!$H$1106:$M$1351,surveys!X$1+1,FALSE)</f>
        <v>0.90461214064594464</v>
      </c>
      <c r="Y6014" s="4">
        <f>VLOOKUP($T6014,Sheet4!$H$1106:$M$1351,surveys!Y$1+1,FALSE)</f>
        <v>1</v>
      </c>
      <c r="Z6014" s="4">
        <f t="shared" si="280"/>
        <v>2</v>
      </c>
      <c r="AA6014" s="4" t="str">
        <f>VLOOKUP(T6014&amp;"-"&amp;Z6014,Sheet4!$W$2:$AA$1100,3,FALSE)</f>
        <v>Barcelona</v>
      </c>
      <c r="AB6014" s="4">
        <f>VLOOKUP(T6014&amp;"-"&amp;Z6014,Sheet4!$W$2:$AA$1100,4,FALSE)</f>
        <v>41.38879</v>
      </c>
      <c r="AC6014" s="4">
        <f>VLOOKUP(T6014&amp;"-"&amp;Z6014,Sheet4!$W$2:$AA$1100,5,FALSE)</f>
        <v>2.1589900000000002</v>
      </c>
    </row>
    <row r="6015" spans="1:29">
      <c r="A6015" s="6">
        <v>40687</v>
      </c>
      <c r="B6015" s="7">
        <v>0.77611111111111097</v>
      </c>
      <c r="C6015" s="4" t="s">
        <v>1215</v>
      </c>
      <c r="D6015" s="4" t="s">
        <v>1214</v>
      </c>
      <c r="E6015" s="4" t="s">
        <v>21</v>
      </c>
      <c r="F6015" s="4">
        <v>1</v>
      </c>
      <c r="G6015" s="4">
        <v>1</v>
      </c>
      <c r="H6015" s="4">
        <v>1</v>
      </c>
      <c r="I6015" s="4">
        <v>1</v>
      </c>
      <c r="J6015" s="4">
        <v>1</v>
      </c>
      <c r="K6015" s="4">
        <v>1</v>
      </c>
      <c r="L6015" s="4">
        <v>1</v>
      </c>
      <c r="M6015" s="4">
        <v>1</v>
      </c>
      <c r="N6015" s="4">
        <v>1</v>
      </c>
      <c r="O6015" s="4">
        <v>1</v>
      </c>
      <c r="P6015" s="4">
        <v>1</v>
      </c>
      <c r="Q6015" s="9">
        <f t="shared" si="281"/>
        <v>5.2905092592592594E-2</v>
      </c>
      <c r="R6015" s="4">
        <f t="shared" si="279"/>
        <v>40687.77611111111</v>
      </c>
      <c r="S6015" s="4">
        <v>0.84298719917064613</v>
      </c>
      <c r="T6015" s="4" t="str">
        <f>VLOOKUP(E6015,Sheet2!$A$2:$E$137,5,FALSE)</f>
        <v>MX</v>
      </c>
      <c r="U6015" s="4">
        <f>VLOOKUP($T6015,Sheet4!$H$1106:$M$1351,surveys!U$1+1,FALSE)</f>
        <v>0.64192227588837014</v>
      </c>
      <c r="V6015" s="4">
        <f>VLOOKUP($T6015,Sheet4!$H$1106:$M$1351,surveys!V$1+1,FALSE)</f>
        <v>0.73699712700692854</v>
      </c>
      <c r="W6015" s="4">
        <f>VLOOKUP($T6015,Sheet4!$H$1106:$M$1351,surveys!W$1+1,FALSE)</f>
        <v>0.83130642446864456</v>
      </c>
      <c r="X6015" s="4">
        <f>VLOOKUP($T6015,Sheet4!$H$1106:$M$1351,surveys!X$1+1,FALSE)</f>
        <v>0.91696724211461977</v>
      </c>
      <c r="Y6015" s="4">
        <f>VLOOKUP($T6015,Sheet4!$H$1106:$M$1351,surveys!Y$1+1,FALSE)</f>
        <v>1</v>
      </c>
      <c r="Z6015" s="4">
        <f t="shared" si="280"/>
        <v>4</v>
      </c>
      <c r="AA6015" s="4" t="str">
        <f>VLOOKUP(T6015&amp;"-"&amp;Z6015,Sheet4!$W$2:$AA$1100,3,FALSE)</f>
        <v>Guadalajara</v>
      </c>
      <c r="AB6015" s="4">
        <f>VLOOKUP(T6015&amp;"-"&amp;Z6015,Sheet4!$W$2:$AA$1100,4,FALSE)</f>
        <v>20.66667</v>
      </c>
      <c r="AC6015" s="4">
        <f>VLOOKUP(T6015&amp;"-"&amp;Z6015,Sheet4!$W$2:$AA$1100,5,FALSE)</f>
        <v>-103.33333</v>
      </c>
    </row>
    <row r="6016" spans="1:29">
      <c r="A6016" s="6">
        <v>40687</v>
      </c>
      <c r="B6016" s="7">
        <v>0.81495370370370357</v>
      </c>
      <c r="C6016" s="4" t="s">
        <v>1213</v>
      </c>
      <c r="D6016" s="4" t="s">
        <v>1218</v>
      </c>
      <c r="E6016" s="4" t="s">
        <v>49</v>
      </c>
      <c r="F6016" s="4">
        <v>3</v>
      </c>
      <c r="G6016" s="4">
        <v>3</v>
      </c>
      <c r="H6016" s="4">
        <v>3</v>
      </c>
      <c r="I6016" s="4">
        <v>3</v>
      </c>
      <c r="J6016" s="4">
        <v>3</v>
      </c>
      <c r="K6016" s="4">
        <v>3</v>
      </c>
      <c r="L6016" s="4">
        <v>3</v>
      </c>
      <c r="M6016" s="4">
        <v>4</v>
      </c>
      <c r="N6016" s="4">
        <v>3</v>
      </c>
      <c r="O6016" s="4">
        <v>3</v>
      </c>
      <c r="P6016" s="4">
        <v>3</v>
      </c>
      <c r="Q6016" s="9">
        <f t="shared" si="281"/>
        <v>9.7685185185185184E-3</v>
      </c>
      <c r="R6016" s="4">
        <f t="shared" si="279"/>
        <v>40687.814953703702</v>
      </c>
      <c r="S6016" s="4">
        <v>0.18947119800459777</v>
      </c>
      <c r="T6016" s="4" t="str">
        <f>VLOOKUP(E6016,Sheet2!$A$2:$E$137,5,FALSE)</f>
        <v>EE</v>
      </c>
      <c r="U6016" s="4">
        <f>VLOOKUP($T6016,Sheet4!$H$1106:$M$1351,surveys!U$1+1,FALSE)</f>
        <v>0.60400890322343292</v>
      </c>
      <c r="V6016" s="4">
        <f>VLOOKUP($T6016,Sheet4!$H$1106:$M$1351,surveys!V$1+1,FALSE)</f>
        <v>0.75897527086769645</v>
      </c>
      <c r="W6016" s="4">
        <f>VLOOKUP($T6016,Sheet4!$H$1106:$M$1351,surveys!W$1+1,FALSE)</f>
        <v>0.86165053008516934</v>
      </c>
      <c r="X6016" s="4">
        <f>VLOOKUP($T6016,Sheet4!$H$1106:$M$1351,surveys!X$1+1,FALSE)</f>
        <v>0.93225701619381074</v>
      </c>
      <c r="Y6016" s="4">
        <f>VLOOKUP($T6016,Sheet4!$H$1106:$M$1351,surveys!Y$1+1,FALSE)</f>
        <v>1</v>
      </c>
      <c r="Z6016" s="4">
        <f t="shared" si="280"/>
        <v>1</v>
      </c>
      <c r="AA6016" s="4" t="str">
        <f>VLOOKUP(T6016&amp;"-"&amp;Z6016,Sheet4!$W$2:$AA$1100,3,FALSE)</f>
        <v>Tallinn</v>
      </c>
      <c r="AB6016" s="4">
        <f>VLOOKUP(T6016&amp;"-"&amp;Z6016,Sheet4!$W$2:$AA$1100,4,FALSE)</f>
        <v>59.436959999999999</v>
      </c>
      <c r="AC6016" s="4">
        <f>VLOOKUP(T6016&amp;"-"&amp;Z6016,Sheet4!$W$2:$AA$1100,5,FALSE)</f>
        <v>24.753530000000001</v>
      </c>
    </row>
    <row r="6017" spans="1:29">
      <c r="A6017" s="6">
        <v>40687</v>
      </c>
      <c r="B6017" s="7">
        <v>0.87075231481481485</v>
      </c>
      <c r="C6017" s="4" t="s">
        <v>1213</v>
      </c>
      <c r="D6017" s="4" t="s">
        <v>1217</v>
      </c>
      <c r="E6017" s="4" t="s">
        <v>15</v>
      </c>
      <c r="F6017" s="4">
        <v>3</v>
      </c>
      <c r="G6017" s="4">
        <v>2</v>
      </c>
      <c r="H6017" s="4">
        <v>2</v>
      </c>
      <c r="I6017" s="4">
        <v>3</v>
      </c>
      <c r="J6017" s="4">
        <v>3</v>
      </c>
      <c r="K6017" s="4">
        <v>4</v>
      </c>
      <c r="L6017" s="4">
        <v>5</v>
      </c>
      <c r="M6017" s="4">
        <v>4</v>
      </c>
      <c r="N6017" s="4">
        <v>5</v>
      </c>
      <c r="O6017" s="4">
        <v>4</v>
      </c>
      <c r="P6017" s="4">
        <v>4</v>
      </c>
      <c r="Q6017" s="9">
        <f t="shared" si="281"/>
        <v>4.8784722222222222E-2</v>
      </c>
      <c r="R6017" s="4">
        <f t="shared" si="279"/>
        <v>40687.870752314811</v>
      </c>
      <c r="S6017" s="4">
        <v>0.24555901136096026</v>
      </c>
      <c r="T6017" s="4" t="str">
        <f>VLOOKUP(E6017,Sheet2!$A$2:$E$137,5,FALSE)</f>
        <v>US</v>
      </c>
      <c r="U6017" s="4">
        <f>VLOOKUP($T6017,Sheet4!$H$1106:$M$1351,surveys!U$1+1,FALSE)</f>
        <v>0.42883768204388006</v>
      </c>
      <c r="V6017" s="4">
        <f>VLOOKUP($T6017,Sheet4!$H$1106:$M$1351,surveys!V$1+1,FALSE)</f>
        <v>0.62778475709586301</v>
      </c>
      <c r="W6017" s="4">
        <f>VLOOKUP($T6017,Sheet4!$H$1106:$M$1351,surveys!W$1+1,FALSE)</f>
        <v>0.76918600378409652</v>
      </c>
      <c r="X6017" s="4">
        <f>VLOOKUP($T6017,Sheet4!$H$1106:$M$1351,surveys!X$1+1,FALSE)</f>
        <v>0.88987045221102745</v>
      </c>
      <c r="Y6017" s="4">
        <f>VLOOKUP($T6017,Sheet4!$H$1106:$M$1351,surveys!Y$1+1,FALSE)</f>
        <v>1</v>
      </c>
      <c r="Z6017" s="4">
        <f t="shared" si="280"/>
        <v>1</v>
      </c>
      <c r="AA6017" s="4" t="str">
        <f>VLOOKUP(T6017&amp;"-"&amp;Z6017,Sheet4!$W$2:$AA$1100,3,FALSE)</f>
        <v>New York City</v>
      </c>
      <c r="AB6017" s="4">
        <f>VLOOKUP(T6017&amp;"-"&amp;Z6017,Sheet4!$W$2:$AA$1100,4,FALSE)</f>
        <v>40.714269999999999</v>
      </c>
      <c r="AC6017" s="4">
        <f>VLOOKUP(T6017&amp;"-"&amp;Z6017,Sheet4!$W$2:$AA$1100,5,FALSE)</f>
        <v>-74.005970000000005</v>
      </c>
    </row>
    <row r="6018" spans="1:29">
      <c r="A6018" s="6">
        <v>40687</v>
      </c>
      <c r="B6018" s="7">
        <v>0.72739583333333346</v>
      </c>
      <c r="C6018" s="4" t="s">
        <v>1215</v>
      </c>
      <c r="D6018" s="4" t="s">
        <v>1214</v>
      </c>
      <c r="E6018" s="4" t="s">
        <v>113</v>
      </c>
      <c r="F6018" s="4">
        <v>1</v>
      </c>
      <c r="G6018" s="4">
        <v>1</v>
      </c>
      <c r="H6018" s="4">
        <v>1</v>
      </c>
      <c r="I6018" s="4">
        <v>1</v>
      </c>
      <c r="J6018" s="4">
        <v>1</v>
      </c>
      <c r="K6018" s="4">
        <v>1</v>
      </c>
      <c r="L6018" s="4">
        <v>1</v>
      </c>
      <c r="M6018" s="4">
        <v>1</v>
      </c>
      <c r="N6018" s="4">
        <v>1</v>
      </c>
      <c r="O6018" s="4">
        <v>1</v>
      </c>
      <c r="P6018" s="4">
        <v>1</v>
      </c>
      <c r="Q6018" s="9">
        <f t="shared" si="281"/>
        <v>1.9131944444444444E-2</v>
      </c>
      <c r="R6018" s="4">
        <f t="shared" ref="R6018:R6081" si="282">VALUE(A6018+B6018)</f>
        <v>40687.727395833332</v>
      </c>
      <c r="S6018" s="4">
        <v>0.9788372449739482</v>
      </c>
      <c r="T6018" s="4" t="str">
        <f>VLOOKUP(E6018,Sheet2!$A$2:$E$137,5,FALSE)</f>
        <v>JP</v>
      </c>
      <c r="U6018" s="4">
        <f>VLOOKUP($T6018,Sheet4!$H$1106:$M$1351,surveys!U$1+1,FALSE)</f>
        <v>0.44874078205656753</v>
      </c>
      <c r="V6018" s="4">
        <f>VLOOKUP($T6018,Sheet4!$H$1106:$M$1351,surveys!V$1+1,FALSE)</f>
        <v>0.64114518428781597</v>
      </c>
      <c r="W6018" s="4">
        <f>VLOOKUP($T6018,Sheet4!$H$1106:$M$1351,surveys!W$1+1,FALSE)</f>
        <v>0.78068907227302575</v>
      </c>
      <c r="X6018" s="4">
        <f>VLOOKUP($T6018,Sheet4!$H$1106:$M$1351,surveys!X$1+1,FALSE)</f>
        <v>0.89864079960981302</v>
      </c>
      <c r="Y6018" s="4">
        <f>VLOOKUP($T6018,Sheet4!$H$1106:$M$1351,surveys!Y$1+1,FALSE)</f>
        <v>1</v>
      </c>
      <c r="Z6018" s="4">
        <f t="shared" si="280"/>
        <v>5</v>
      </c>
      <c r="AA6018" s="4" t="str">
        <f>VLOOKUP(T6018&amp;"-"&amp;Z6018,Sheet4!$W$2:$AA$1100,3,FALSE)</f>
        <v>Sapporo-shi</v>
      </c>
      <c r="AB6018" s="4">
        <f>VLOOKUP(T6018&amp;"-"&amp;Z6018,Sheet4!$W$2:$AA$1100,4,FALSE)</f>
        <v>43.064169999999997</v>
      </c>
      <c r="AC6018" s="4">
        <f>VLOOKUP(T6018&amp;"-"&amp;Z6018,Sheet4!$W$2:$AA$1100,5,FALSE)</f>
        <v>141.34693999999999</v>
      </c>
    </row>
    <row r="6019" spans="1:29">
      <c r="A6019" s="6">
        <v>40687</v>
      </c>
      <c r="B6019" s="7">
        <v>0.5508333333333334</v>
      </c>
      <c r="C6019" s="4" t="s">
        <v>1213</v>
      </c>
      <c r="D6019" s="4" t="s">
        <v>1217</v>
      </c>
      <c r="E6019" s="4" t="s">
        <v>11</v>
      </c>
      <c r="F6019" s="4">
        <v>4</v>
      </c>
      <c r="G6019" s="4">
        <v>3</v>
      </c>
      <c r="H6019" s="4">
        <v>3</v>
      </c>
      <c r="I6019" s="4">
        <v>3</v>
      </c>
      <c r="J6019" s="4">
        <v>5</v>
      </c>
      <c r="K6019" s="4">
        <v>5</v>
      </c>
      <c r="L6019" s="4">
        <v>3</v>
      </c>
      <c r="M6019" s="4">
        <v>4</v>
      </c>
      <c r="N6019" s="4">
        <v>4</v>
      </c>
      <c r="O6019" s="4">
        <v>3</v>
      </c>
      <c r="P6019" s="4">
        <v>4</v>
      </c>
      <c r="Q6019" s="9">
        <f t="shared" si="281"/>
        <v>3.5104166666666665E-2</v>
      </c>
      <c r="R6019" s="4">
        <f t="shared" si="282"/>
        <v>40687.550833333335</v>
      </c>
      <c r="S6019" s="4">
        <v>0.3510780976286203</v>
      </c>
      <c r="T6019" s="4" t="str">
        <f>VLOOKUP(E6019,Sheet2!$A$2:$E$137,5,FALSE)</f>
        <v>FR</v>
      </c>
      <c r="U6019" s="4">
        <f>VLOOKUP($T6019,Sheet4!$H$1106:$M$1351,surveys!U$1+1,FALSE)</f>
        <v>0.51193913659220647</v>
      </c>
      <c r="V6019" s="4">
        <f>VLOOKUP($T6019,Sheet4!$H$1106:$M$1351,surveys!V$1+1,FALSE)</f>
        <v>0.70220575033861143</v>
      </c>
      <c r="W6019" s="4">
        <f>VLOOKUP($T6019,Sheet4!$H$1106:$M$1351,surveys!W$1+1,FALSE)</f>
        <v>0.81527182039156842</v>
      </c>
      <c r="X6019" s="4">
        <f>VLOOKUP($T6019,Sheet4!$H$1106:$M$1351,surveys!X$1+1,FALSE)</f>
        <v>0.91893911792009964</v>
      </c>
      <c r="Y6019" s="4">
        <f>VLOOKUP($T6019,Sheet4!$H$1106:$M$1351,surveys!Y$1+1,FALSE)</f>
        <v>1</v>
      </c>
      <c r="Z6019" s="4">
        <f t="shared" ref="Z6019:Z6082" si="283">IF(S6019&lt;U6019,1,IF(S6019&lt;V6019,2,IF(S6019&lt;W6019,3,IF(S6019&lt;X6019,4,5))))</f>
        <v>1</v>
      </c>
      <c r="AA6019" s="4" t="str">
        <f>VLOOKUP(T6019&amp;"-"&amp;Z6019,Sheet4!$W$2:$AA$1100,3,FALSE)</f>
        <v>Paris</v>
      </c>
      <c r="AB6019" s="4">
        <f>VLOOKUP(T6019&amp;"-"&amp;Z6019,Sheet4!$W$2:$AA$1100,4,FALSE)</f>
        <v>48.853409999999997</v>
      </c>
      <c r="AC6019" s="4">
        <f>VLOOKUP(T6019&amp;"-"&amp;Z6019,Sheet4!$W$2:$AA$1100,5,FALSE)</f>
        <v>2.3488000000000002</v>
      </c>
    </row>
    <row r="6020" spans="1:29">
      <c r="A6020" s="6">
        <v>40687</v>
      </c>
      <c r="B6020" s="7">
        <v>0.59245370370370376</v>
      </c>
      <c r="C6020" s="4" t="s">
        <v>1213</v>
      </c>
      <c r="D6020" s="4" t="s">
        <v>1218</v>
      </c>
      <c r="E6020" s="4" t="s">
        <v>33</v>
      </c>
      <c r="F6020" s="4">
        <v>5</v>
      </c>
      <c r="G6020" s="4">
        <v>4</v>
      </c>
      <c r="H6020" s="4">
        <v>3</v>
      </c>
      <c r="I6020" s="4">
        <v>4</v>
      </c>
      <c r="J6020" s="4">
        <v>2</v>
      </c>
      <c r="K6020" s="4">
        <v>4</v>
      </c>
      <c r="L6020" s="4">
        <v>3</v>
      </c>
      <c r="M6020" s="4">
        <v>4</v>
      </c>
      <c r="N6020" s="4">
        <v>5</v>
      </c>
      <c r="O6020" s="4">
        <v>4</v>
      </c>
      <c r="P6020" s="4">
        <v>5</v>
      </c>
      <c r="Q6020" s="9">
        <f t="shared" si="281"/>
        <v>6.3935185185185178E-2</v>
      </c>
      <c r="R6020" s="4">
        <f t="shared" si="282"/>
        <v>40687.592453703706</v>
      </c>
      <c r="S6020" s="4">
        <v>0.91351283725130905</v>
      </c>
      <c r="T6020" s="4" t="str">
        <f>VLOOKUP(E6020,Sheet2!$A$2:$E$137,5,FALSE)</f>
        <v>IT</v>
      </c>
      <c r="U6020" s="4">
        <f>VLOOKUP($T6020,Sheet4!$H$1106:$M$1351,surveys!U$1+1,FALSE)</f>
        <v>0.40073733113706772</v>
      </c>
      <c r="V6020" s="4">
        <f>VLOOKUP($T6020,Sheet4!$H$1106:$M$1351,surveys!V$1+1,FALSE)</f>
        <v>0.60502083075372182</v>
      </c>
      <c r="W6020" s="4">
        <f>VLOOKUP($T6020,Sheet4!$H$1106:$M$1351,surveys!W$1+1,FALSE)</f>
        <v>0.75963680320784854</v>
      </c>
      <c r="X6020" s="4">
        <f>VLOOKUP($T6020,Sheet4!$H$1106:$M$1351,surveys!X$1+1,FALSE)</f>
        <v>0.89491209934724891</v>
      </c>
      <c r="Y6020" s="4">
        <f>VLOOKUP($T6020,Sheet4!$H$1106:$M$1351,surveys!Y$1+1,FALSE)</f>
        <v>1</v>
      </c>
      <c r="Z6020" s="4">
        <f t="shared" si="283"/>
        <v>5</v>
      </c>
      <c r="AA6020" s="4" t="str">
        <f>VLOOKUP(T6020&amp;"-"&amp;Z6020,Sheet4!$W$2:$AA$1100,3,FALSE)</f>
        <v>Palermo</v>
      </c>
      <c r="AB6020" s="4">
        <f>VLOOKUP(T6020&amp;"-"&amp;Z6020,Sheet4!$W$2:$AA$1100,4,FALSE)</f>
        <v>38.115819999999999</v>
      </c>
      <c r="AC6020" s="4">
        <f>VLOOKUP(T6020&amp;"-"&amp;Z6020,Sheet4!$W$2:$AA$1100,5,FALSE)</f>
        <v>13.35976</v>
      </c>
    </row>
    <row r="6021" spans="1:29">
      <c r="A6021" s="6">
        <v>40687</v>
      </c>
      <c r="B6021" s="7">
        <v>0.59251157407407407</v>
      </c>
      <c r="C6021" s="4" t="s">
        <v>1213</v>
      </c>
      <c r="D6021" s="4" t="s">
        <v>1218</v>
      </c>
      <c r="E6021" s="4" t="s">
        <v>23</v>
      </c>
      <c r="F6021" s="4">
        <v>1</v>
      </c>
      <c r="G6021" s="4">
        <v>1</v>
      </c>
      <c r="H6021" s="4">
        <v>1</v>
      </c>
      <c r="I6021" s="4">
        <v>1</v>
      </c>
      <c r="J6021" s="4">
        <v>1</v>
      </c>
      <c r="K6021" s="4">
        <v>1</v>
      </c>
      <c r="L6021" s="4">
        <v>1</v>
      </c>
      <c r="M6021" s="4">
        <v>1</v>
      </c>
      <c r="N6021" s="4">
        <v>1</v>
      </c>
      <c r="O6021" s="4">
        <v>1</v>
      </c>
      <c r="P6021" s="4">
        <v>1</v>
      </c>
      <c r="Q6021" s="9">
        <f t="shared" ref="Q6021:Q6084" si="284">TIME(VALUE(MID(B6021,1,2)),VALUE(MID(B6021,4,2)),VALUE(RIGHT(B6021,2)))</f>
        <v>6.474537037037037E-2</v>
      </c>
      <c r="R6021" s="4">
        <f t="shared" si="282"/>
        <v>40687.592511574076</v>
      </c>
      <c r="S6021" s="4">
        <v>0.19187142564144799</v>
      </c>
      <c r="T6021" s="4" t="str">
        <f>VLOOKUP(E6021,Sheet2!$A$2:$E$137,5,FALSE)</f>
        <v>CA</v>
      </c>
      <c r="U6021" s="4">
        <f>VLOOKUP($T6021,Sheet4!$H$1106:$M$1351,surveys!U$1+1,FALSE)</f>
        <v>0.39929817507859233</v>
      </c>
      <c r="V6021" s="4">
        <f>VLOOKUP($T6021,Sheet4!$H$1106:$M$1351,surveys!V$1+1,FALSE)</f>
        <v>0.68226808593455113</v>
      </c>
      <c r="W6021" s="4">
        <f>VLOOKUP($T6021,Sheet4!$H$1106:$M$1351,surveys!W$1+1,FALSE)</f>
        <v>0.8413893511967715</v>
      </c>
      <c r="X6021" s="4">
        <f>VLOOKUP($T6021,Sheet4!$H$1106:$M$1351,surveys!X$1+1,FALSE)</f>
        <v>0.92969032990429024</v>
      </c>
      <c r="Y6021" s="4">
        <f>VLOOKUP($T6021,Sheet4!$H$1106:$M$1351,surveys!Y$1+1,FALSE)</f>
        <v>1</v>
      </c>
      <c r="Z6021" s="4">
        <f t="shared" si="283"/>
        <v>1</v>
      </c>
      <c r="AA6021" s="4" t="str">
        <f>VLOOKUP(T6021&amp;"-"&amp;Z6021,Sheet4!$W$2:$AA$1100,3,FALSE)</f>
        <v>Toronto</v>
      </c>
      <c r="AB6021" s="4">
        <f>VLOOKUP(T6021&amp;"-"&amp;Z6021,Sheet4!$W$2:$AA$1100,4,FALSE)</f>
        <v>43.700110000000002</v>
      </c>
      <c r="AC6021" s="4">
        <f>VLOOKUP(T6021&amp;"-"&amp;Z6021,Sheet4!$W$2:$AA$1100,5,FALSE)</f>
        <v>-79.416300000000007</v>
      </c>
    </row>
    <row r="6022" spans="1:29">
      <c r="A6022" s="6">
        <v>40687</v>
      </c>
      <c r="B6022" s="7">
        <v>0.59265046296296298</v>
      </c>
      <c r="C6022" s="4" t="s">
        <v>1213</v>
      </c>
      <c r="D6022" s="4" t="s">
        <v>1217</v>
      </c>
      <c r="E6022" s="4" t="s">
        <v>15</v>
      </c>
      <c r="F6022" s="4">
        <v>3</v>
      </c>
      <c r="G6022" s="4">
        <v>4</v>
      </c>
      <c r="H6022" s="4">
        <v>3</v>
      </c>
      <c r="I6022" s="4">
        <v>3</v>
      </c>
      <c r="J6022" s="4">
        <v>5</v>
      </c>
      <c r="K6022" s="4">
        <v>3</v>
      </c>
      <c r="L6022" s="4">
        <v>3</v>
      </c>
      <c r="M6022" s="4">
        <v>5</v>
      </c>
      <c r="N6022" s="4">
        <v>3</v>
      </c>
      <c r="O6022" s="4">
        <v>3</v>
      </c>
      <c r="P6022" s="4">
        <v>5</v>
      </c>
      <c r="Q6022" s="9">
        <f t="shared" si="284"/>
        <v>6.4618055555555554E-2</v>
      </c>
      <c r="R6022" s="4">
        <f t="shared" si="282"/>
        <v>40687.592650462961</v>
      </c>
      <c r="S6022" s="4">
        <v>0.76460247188100783</v>
      </c>
      <c r="T6022" s="4" t="str">
        <f>VLOOKUP(E6022,Sheet2!$A$2:$E$137,5,FALSE)</f>
        <v>US</v>
      </c>
      <c r="U6022" s="4">
        <f>VLOOKUP($T6022,Sheet4!$H$1106:$M$1351,surveys!U$1+1,FALSE)</f>
        <v>0.42883768204388006</v>
      </c>
      <c r="V6022" s="4">
        <f>VLOOKUP($T6022,Sheet4!$H$1106:$M$1351,surveys!V$1+1,FALSE)</f>
        <v>0.62778475709586301</v>
      </c>
      <c r="W6022" s="4">
        <f>VLOOKUP($T6022,Sheet4!$H$1106:$M$1351,surveys!W$1+1,FALSE)</f>
        <v>0.76918600378409652</v>
      </c>
      <c r="X6022" s="4">
        <f>VLOOKUP($T6022,Sheet4!$H$1106:$M$1351,surveys!X$1+1,FALSE)</f>
        <v>0.88987045221102745</v>
      </c>
      <c r="Y6022" s="4">
        <f>VLOOKUP($T6022,Sheet4!$H$1106:$M$1351,surveys!Y$1+1,FALSE)</f>
        <v>1</v>
      </c>
      <c r="Z6022" s="4">
        <f t="shared" si="283"/>
        <v>3</v>
      </c>
      <c r="AA6022" s="4" t="str">
        <f>VLOOKUP(T6022&amp;"-"&amp;Z6022,Sheet4!$W$2:$AA$1100,3,FALSE)</f>
        <v>Chicago</v>
      </c>
      <c r="AB6022" s="4">
        <f>VLOOKUP(T6022&amp;"-"&amp;Z6022,Sheet4!$W$2:$AA$1100,4,FALSE)</f>
        <v>41.850029999999997</v>
      </c>
      <c r="AC6022" s="4">
        <f>VLOOKUP(T6022&amp;"-"&amp;Z6022,Sheet4!$W$2:$AA$1100,5,FALSE)</f>
        <v>-87.650049999999993</v>
      </c>
    </row>
    <row r="6023" spans="1:29">
      <c r="A6023" s="6">
        <v>40687</v>
      </c>
      <c r="B6023" s="7">
        <v>0.59267361111111116</v>
      </c>
      <c r="C6023" s="4" t="s">
        <v>1213</v>
      </c>
      <c r="D6023" s="4" t="s">
        <v>1217</v>
      </c>
      <c r="E6023" s="4" t="s">
        <v>21</v>
      </c>
      <c r="F6023" s="4">
        <v>4</v>
      </c>
      <c r="G6023" s="4">
        <v>4</v>
      </c>
      <c r="H6023" s="4">
        <v>4</v>
      </c>
      <c r="I6023" s="4">
        <v>4</v>
      </c>
      <c r="J6023" s="4">
        <v>5</v>
      </c>
      <c r="K6023" s="4">
        <v>5</v>
      </c>
      <c r="L6023" s="4">
        <v>4</v>
      </c>
      <c r="M6023" s="4">
        <v>4</v>
      </c>
      <c r="N6023" s="4">
        <v>4</v>
      </c>
      <c r="O6023" s="4">
        <v>5</v>
      </c>
      <c r="P6023" s="4">
        <v>4</v>
      </c>
      <c r="Q6023" s="9">
        <f t="shared" si="284"/>
        <v>6.4016203703703714E-2</v>
      </c>
      <c r="R6023" s="4">
        <f t="shared" si="282"/>
        <v>40687.592673611114</v>
      </c>
      <c r="S6023" s="4">
        <v>0.28518059240614413</v>
      </c>
      <c r="T6023" s="4" t="str">
        <f>VLOOKUP(E6023,Sheet2!$A$2:$E$137,5,FALSE)</f>
        <v>MX</v>
      </c>
      <c r="U6023" s="4">
        <f>VLOOKUP($T6023,Sheet4!$H$1106:$M$1351,surveys!U$1+1,FALSE)</f>
        <v>0.64192227588837014</v>
      </c>
      <c r="V6023" s="4">
        <f>VLOOKUP($T6023,Sheet4!$H$1106:$M$1351,surveys!V$1+1,FALSE)</f>
        <v>0.73699712700692854</v>
      </c>
      <c r="W6023" s="4">
        <f>VLOOKUP($T6023,Sheet4!$H$1106:$M$1351,surveys!W$1+1,FALSE)</f>
        <v>0.83130642446864456</v>
      </c>
      <c r="X6023" s="4">
        <f>VLOOKUP($T6023,Sheet4!$H$1106:$M$1351,surveys!X$1+1,FALSE)</f>
        <v>0.91696724211461977</v>
      </c>
      <c r="Y6023" s="4">
        <f>VLOOKUP($T6023,Sheet4!$H$1106:$M$1351,surveys!Y$1+1,FALSE)</f>
        <v>1</v>
      </c>
      <c r="Z6023" s="4">
        <f t="shared" si="283"/>
        <v>1</v>
      </c>
      <c r="AA6023" s="4" t="str">
        <f>VLOOKUP(T6023&amp;"-"&amp;Z6023,Sheet4!$W$2:$AA$1100,3,FALSE)</f>
        <v>Mexico City</v>
      </c>
      <c r="AB6023" s="4">
        <f>VLOOKUP(T6023&amp;"-"&amp;Z6023,Sheet4!$W$2:$AA$1100,4,FALSE)</f>
        <v>19.428470000000001</v>
      </c>
      <c r="AC6023" s="4">
        <f>VLOOKUP(T6023&amp;"-"&amp;Z6023,Sheet4!$W$2:$AA$1100,5,FALSE)</f>
        <v>-99.127660000000006</v>
      </c>
    </row>
    <row r="6024" spans="1:29">
      <c r="A6024" s="6">
        <v>40687</v>
      </c>
      <c r="B6024" s="7">
        <v>0.59363425925925928</v>
      </c>
      <c r="C6024" s="4" t="s">
        <v>1213</v>
      </c>
      <c r="D6024" s="4" t="s">
        <v>1217</v>
      </c>
      <c r="E6024" s="4" t="s">
        <v>15</v>
      </c>
      <c r="F6024" s="4">
        <v>3</v>
      </c>
      <c r="G6024" s="4">
        <v>1</v>
      </c>
      <c r="H6024" s="4">
        <v>4</v>
      </c>
      <c r="I6024" s="4">
        <v>2</v>
      </c>
      <c r="J6024" s="4">
        <v>4</v>
      </c>
      <c r="K6024" s="4">
        <v>5</v>
      </c>
      <c r="L6024" s="4">
        <v>3</v>
      </c>
      <c r="M6024" s="4">
        <v>5</v>
      </c>
      <c r="N6024" s="4">
        <v>3</v>
      </c>
      <c r="O6024" s="4">
        <v>2</v>
      </c>
      <c r="P6024" s="4">
        <v>1</v>
      </c>
      <c r="Q6024" s="9">
        <f t="shared" si="284"/>
        <v>6.5266203703703701E-2</v>
      </c>
      <c r="R6024" s="4">
        <f t="shared" si="282"/>
        <v>40687.593634259261</v>
      </c>
      <c r="S6024" s="4">
        <v>5.6813826050099436E-2</v>
      </c>
      <c r="T6024" s="4" t="str">
        <f>VLOOKUP(E6024,Sheet2!$A$2:$E$137,5,FALSE)</f>
        <v>US</v>
      </c>
      <c r="U6024" s="4">
        <f>VLOOKUP($T6024,Sheet4!$H$1106:$M$1351,surveys!U$1+1,FALSE)</f>
        <v>0.42883768204388006</v>
      </c>
      <c r="V6024" s="4">
        <f>VLOOKUP($T6024,Sheet4!$H$1106:$M$1351,surveys!V$1+1,FALSE)</f>
        <v>0.62778475709586301</v>
      </c>
      <c r="W6024" s="4">
        <f>VLOOKUP($T6024,Sheet4!$H$1106:$M$1351,surveys!W$1+1,FALSE)</f>
        <v>0.76918600378409652</v>
      </c>
      <c r="X6024" s="4">
        <f>VLOOKUP($T6024,Sheet4!$H$1106:$M$1351,surveys!X$1+1,FALSE)</f>
        <v>0.88987045221102745</v>
      </c>
      <c r="Y6024" s="4">
        <f>VLOOKUP($T6024,Sheet4!$H$1106:$M$1351,surveys!Y$1+1,FALSE)</f>
        <v>1</v>
      </c>
      <c r="Z6024" s="4">
        <f t="shared" si="283"/>
        <v>1</v>
      </c>
      <c r="AA6024" s="4" t="str">
        <f>VLOOKUP(T6024&amp;"-"&amp;Z6024,Sheet4!$W$2:$AA$1100,3,FALSE)</f>
        <v>New York City</v>
      </c>
      <c r="AB6024" s="4">
        <f>VLOOKUP(T6024&amp;"-"&amp;Z6024,Sheet4!$W$2:$AA$1100,4,FALSE)</f>
        <v>40.714269999999999</v>
      </c>
      <c r="AC6024" s="4">
        <f>VLOOKUP(T6024&amp;"-"&amp;Z6024,Sheet4!$W$2:$AA$1100,5,FALSE)</f>
        <v>-74.005970000000005</v>
      </c>
    </row>
    <row r="6025" spans="1:29">
      <c r="A6025" s="6">
        <v>40687</v>
      </c>
      <c r="B6025" s="7">
        <v>0.59425925925925926</v>
      </c>
      <c r="C6025" s="4" t="s">
        <v>1215</v>
      </c>
      <c r="D6025" s="4" t="s">
        <v>1218</v>
      </c>
      <c r="E6025" s="4" t="s">
        <v>26</v>
      </c>
      <c r="F6025" s="4">
        <v>5</v>
      </c>
      <c r="G6025" s="4">
        <v>1</v>
      </c>
      <c r="H6025" s="4">
        <v>2</v>
      </c>
      <c r="I6025" s="4">
        <v>1</v>
      </c>
      <c r="J6025" s="4">
        <v>2</v>
      </c>
      <c r="K6025" s="4">
        <v>2</v>
      </c>
      <c r="L6025" s="4">
        <v>2</v>
      </c>
      <c r="M6025" s="4">
        <v>3</v>
      </c>
      <c r="N6025" s="4">
        <v>3</v>
      </c>
      <c r="O6025" s="4">
        <v>1</v>
      </c>
      <c r="P6025" s="4">
        <v>1</v>
      </c>
      <c r="Q6025" s="9">
        <f t="shared" si="284"/>
        <v>6.5960648148148157E-2</v>
      </c>
      <c r="R6025" s="4">
        <f t="shared" si="282"/>
        <v>40687.594259259262</v>
      </c>
      <c r="S6025" s="4">
        <v>0.3249735979074615</v>
      </c>
      <c r="T6025" s="4" t="str">
        <f>VLOOKUP(E6025,Sheet2!$A$2:$E$137,5,FALSE)</f>
        <v>DE</v>
      </c>
      <c r="U6025" s="4">
        <f>VLOOKUP($T6025,Sheet4!$H$1106:$M$1351,surveys!U$1+1,FALSE)</f>
        <v>0.42620281948941302</v>
      </c>
      <c r="V6025" s="4">
        <f>VLOOKUP($T6025,Sheet4!$H$1106:$M$1351,surveys!V$1+1,FALSE)</f>
        <v>0.64253089557903176</v>
      </c>
      <c r="W6025" s="4">
        <f>VLOOKUP($T6025,Sheet4!$H$1106:$M$1351,surveys!W$1+1,FALSE)</f>
        <v>0.79931043378760003</v>
      </c>
      <c r="X6025" s="4">
        <f>VLOOKUP($T6025,Sheet4!$H$1106:$M$1351,surveys!X$1+1,FALSE)</f>
        <v>0.91914675697020254</v>
      </c>
      <c r="Y6025" s="4">
        <f>VLOOKUP($T6025,Sheet4!$H$1106:$M$1351,surveys!Y$1+1,FALSE)</f>
        <v>1</v>
      </c>
      <c r="Z6025" s="4">
        <f t="shared" si="283"/>
        <v>1</v>
      </c>
      <c r="AA6025" s="4" t="str">
        <f>VLOOKUP(T6025&amp;"-"&amp;Z6025,Sheet4!$W$2:$AA$1100,3,FALSE)</f>
        <v>Berlin</v>
      </c>
      <c r="AB6025" s="4">
        <f>VLOOKUP(T6025&amp;"-"&amp;Z6025,Sheet4!$W$2:$AA$1100,4,FALSE)</f>
        <v>52.524369999999998</v>
      </c>
      <c r="AC6025" s="4">
        <f>VLOOKUP(T6025&amp;"-"&amp;Z6025,Sheet4!$W$2:$AA$1100,5,FALSE)</f>
        <v>13.41053</v>
      </c>
    </row>
    <row r="6026" spans="1:29">
      <c r="A6026" s="6">
        <v>40687</v>
      </c>
      <c r="B6026" s="7">
        <v>0.59526620370370364</v>
      </c>
      <c r="C6026" s="4" t="s">
        <v>1215</v>
      </c>
      <c r="D6026" s="4" t="s">
        <v>1214</v>
      </c>
      <c r="E6026" s="4" t="s">
        <v>39</v>
      </c>
      <c r="F6026" s="4">
        <v>5</v>
      </c>
      <c r="G6026" s="4">
        <v>5</v>
      </c>
      <c r="H6026" s="4">
        <v>5</v>
      </c>
      <c r="I6026" s="4">
        <v>3</v>
      </c>
      <c r="J6026" s="4">
        <v>5</v>
      </c>
      <c r="K6026" s="4">
        <v>3</v>
      </c>
      <c r="L6026" s="4">
        <v>3</v>
      </c>
      <c r="M6026" s="4">
        <v>5</v>
      </c>
      <c r="N6026" s="4">
        <v>3</v>
      </c>
      <c r="O6026" s="4">
        <v>4</v>
      </c>
      <c r="P6026" s="4">
        <v>5</v>
      </c>
      <c r="Q6026" s="9">
        <f t="shared" si="284"/>
        <v>6.6018518518518518E-2</v>
      </c>
      <c r="R6026" s="4">
        <f t="shared" si="282"/>
        <v>40687.595266203702</v>
      </c>
      <c r="S6026" s="4">
        <v>0.73460423339530712</v>
      </c>
      <c r="T6026" s="4" t="str">
        <f>VLOOKUP(E6026,Sheet2!$A$2:$E$137,5,FALSE)</f>
        <v>CL</v>
      </c>
      <c r="U6026" s="4">
        <f>VLOOKUP($T6026,Sheet4!$H$1106:$M$1351,surveys!U$1+1,FALSE)</f>
        <v>0.77588605933105281</v>
      </c>
      <c r="V6026" s="4">
        <f>VLOOKUP($T6026,Sheet4!$H$1106:$M$1351,surveys!V$1+1,FALSE)</f>
        <v>0.85775525166800515</v>
      </c>
      <c r="W6026" s="4">
        <f>VLOOKUP($T6026,Sheet4!$H$1106:$M$1351,surveys!W$1+1,FALSE)</f>
        <v>0.9074512758994524</v>
      </c>
      <c r="X6026" s="4">
        <f>VLOOKUP($T6026,Sheet4!$H$1106:$M$1351,surveys!X$1+1,FALSE)</f>
        <v>0.95469627846018545</v>
      </c>
      <c r="Y6026" s="4">
        <f>VLOOKUP($T6026,Sheet4!$H$1106:$M$1351,surveys!Y$1+1,FALSE)</f>
        <v>1</v>
      </c>
      <c r="Z6026" s="4">
        <f t="shared" si="283"/>
        <v>1</v>
      </c>
      <c r="AA6026" s="4" t="str">
        <f>VLOOKUP(T6026&amp;"-"&amp;Z6026,Sheet4!$W$2:$AA$1100,3,FALSE)</f>
        <v>Santiago</v>
      </c>
      <c r="AB6026" s="4">
        <f>VLOOKUP(T6026&amp;"-"&amp;Z6026,Sheet4!$W$2:$AA$1100,4,FALSE)</f>
        <v>-33.456940000000003</v>
      </c>
      <c r="AC6026" s="4">
        <f>VLOOKUP(T6026&amp;"-"&amp;Z6026,Sheet4!$W$2:$AA$1100,5,FALSE)</f>
        <v>-70.648269999999997</v>
      </c>
    </row>
    <row r="6027" spans="1:29">
      <c r="A6027" s="6">
        <v>40687</v>
      </c>
      <c r="B6027" s="7">
        <v>0.59644675925925927</v>
      </c>
      <c r="C6027" s="4" t="s">
        <v>1213</v>
      </c>
      <c r="D6027" s="4" t="s">
        <v>1217</v>
      </c>
      <c r="E6027" s="4" t="s">
        <v>28</v>
      </c>
      <c r="F6027" s="4">
        <v>3</v>
      </c>
      <c r="G6027" s="4">
        <v>3</v>
      </c>
      <c r="H6027" s="4">
        <v>4</v>
      </c>
      <c r="I6027" s="4">
        <v>3</v>
      </c>
      <c r="J6027" s="4">
        <v>5</v>
      </c>
      <c r="K6027" s="4">
        <v>5</v>
      </c>
      <c r="L6027" s="4">
        <v>3</v>
      </c>
      <c r="M6027" s="4">
        <v>5</v>
      </c>
      <c r="N6027" s="4">
        <v>3</v>
      </c>
      <c r="O6027" s="4">
        <v>5</v>
      </c>
      <c r="P6027" s="4">
        <v>4</v>
      </c>
      <c r="Q6027" s="9">
        <f t="shared" si="284"/>
        <v>6.7349537037037041E-2</v>
      </c>
      <c r="R6027" s="4">
        <f t="shared" si="282"/>
        <v>40687.596446759257</v>
      </c>
      <c r="S6027" s="4">
        <v>0.46217395059915156</v>
      </c>
      <c r="T6027" s="4" t="str">
        <f>VLOOKUP(E6027,Sheet2!$A$2:$E$137,5,FALSE)</f>
        <v>AT</v>
      </c>
      <c r="U6027" s="4">
        <f>VLOOKUP($T6027,Sheet4!$H$1106:$M$1351,surveys!U$1+1,FALSE)</f>
        <v>0.71742534648291634</v>
      </c>
      <c r="V6027" s="4">
        <f>VLOOKUP($T6027,Sheet4!$H$1106:$M$1351,surveys!V$1+1,FALSE)</f>
        <v>0.81172349908300157</v>
      </c>
      <c r="W6027" s="4">
        <f>VLOOKUP($T6027,Sheet4!$H$1106:$M$1351,surveys!W$1+1,FALSE)</f>
        <v>0.88856220405379505</v>
      </c>
      <c r="X6027" s="4">
        <f>VLOOKUP($T6027,Sheet4!$H$1106:$M$1351,surveys!X$1+1,FALSE)</f>
        <v>0.95229784043038701</v>
      </c>
      <c r="Y6027" s="4">
        <f>VLOOKUP($T6027,Sheet4!$H$1106:$M$1351,surveys!Y$1+1,FALSE)</f>
        <v>1</v>
      </c>
      <c r="Z6027" s="4">
        <f t="shared" si="283"/>
        <v>1</v>
      </c>
      <c r="AA6027" s="4" t="str">
        <f>VLOOKUP(T6027&amp;"-"&amp;Z6027,Sheet4!$W$2:$AA$1100,3,FALSE)</f>
        <v>Vienna</v>
      </c>
      <c r="AB6027" s="4">
        <f>VLOOKUP(T6027&amp;"-"&amp;Z6027,Sheet4!$W$2:$AA$1100,4,FALSE)</f>
        <v>48.208489999999998</v>
      </c>
      <c r="AC6027" s="4">
        <f>VLOOKUP(T6027&amp;"-"&amp;Z6027,Sheet4!$W$2:$AA$1100,5,FALSE)</f>
        <v>16.37208</v>
      </c>
    </row>
    <row r="6028" spans="1:29">
      <c r="A6028" s="6">
        <v>40687</v>
      </c>
      <c r="B6028" s="7">
        <v>0.5967824074074074</v>
      </c>
      <c r="C6028" s="4" t="s">
        <v>1213</v>
      </c>
      <c r="D6028" s="4" t="s">
        <v>1214</v>
      </c>
      <c r="E6028" s="4" t="s">
        <v>207</v>
      </c>
      <c r="F6028" s="4">
        <v>5</v>
      </c>
      <c r="G6028" s="4">
        <v>5</v>
      </c>
      <c r="H6028" s="4">
        <v>5</v>
      </c>
      <c r="I6028" s="4">
        <v>5</v>
      </c>
      <c r="J6028" s="4">
        <v>5</v>
      </c>
      <c r="K6028" s="4">
        <v>5</v>
      </c>
      <c r="L6028" s="4">
        <v>5</v>
      </c>
      <c r="M6028" s="4">
        <v>5</v>
      </c>
      <c r="N6028" s="4">
        <v>5</v>
      </c>
      <c r="O6028" s="4">
        <v>5</v>
      </c>
      <c r="P6028" s="4">
        <v>5</v>
      </c>
      <c r="Q6028" s="9">
        <f t="shared" si="284"/>
        <v>6.6747685185185188E-2</v>
      </c>
      <c r="R6028" s="4">
        <f t="shared" si="282"/>
        <v>40687.596782407411</v>
      </c>
      <c r="S6028" s="4">
        <v>0.13914273476157479</v>
      </c>
      <c r="T6028" s="4" t="str">
        <f>VLOOKUP(E6028,Sheet2!$A$2:$E$137,5,FALSE)</f>
        <v>LV</v>
      </c>
      <c r="U6028" s="4">
        <f>VLOOKUP($T6028,Sheet4!$H$1106:$M$1351,surveys!U$1+1,FALSE)</f>
        <v>0.68356716581409327</v>
      </c>
      <c r="V6028" s="4">
        <f>VLOOKUP($T6028,Sheet4!$H$1106:$M$1351,surveys!V$1+1,FALSE)</f>
        <v>0.78626628089907291</v>
      </c>
      <c r="W6028" s="4">
        <f>VLOOKUP($T6028,Sheet4!$H$1106:$M$1351,surveys!W$1+1,FALSE)</f>
        <v>0.86475151405802531</v>
      </c>
      <c r="X6028" s="4">
        <f>VLOOKUP($T6028,Sheet4!$H$1106:$M$1351,surveys!X$1+1,FALSE)</f>
        <v>0.94311891810784865</v>
      </c>
      <c r="Y6028" s="4">
        <f>VLOOKUP($T6028,Sheet4!$H$1106:$M$1351,surveys!Y$1+1,FALSE)</f>
        <v>1</v>
      </c>
      <c r="Z6028" s="4">
        <f t="shared" si="283"/>
        <v>1</v>
      </c>
      <c r="AA6028" s="4" t="str">
        <f>VLOOKUP(T6028&amp;"-"&amp;Z6028,Sheet4!$W$2:$AA$1100,3,FALSE)</f>
        <v>Riga</v>
      </c>
      <c r="AB6028" s="4">
        <f>VLOOKUP(T6028&amp;"-"&amp;Z6028,Sheet4!$W$2:$AA$1100,4,FALSE)</f>
        <v>56.945999999999998</v>
      </c>
      <c r="AC6028" s="4">
        <f>VLOOKUP(T6028&amp;"-"&amp;Z6028,Sheet4!$W$2:$AA$1100,5,FALSE)</f>
        <v>24.105889999999999</v>
      </c>
    </row>
    <row r="6029" spans="1:29">
      <c r="A6029" s="6">
        <v>40687</v>
      </c>
      <c r="B6029" s="7">
        <v>0.59769675925925925</v>
      </c>
      <c r="C6029" s="4" t="s">
        <v>1213</v>
      </c>
      <c r="D6029" s="4" t="s">
        <v>1214</v>
      </c>
      <c r="E6029" s="4" t="s">
        <v>21</v>
      </c>
      <c r="F6029" s="4">
        <v>4</v>
      </c>
      <c r="G6029" s="4">
        <v>4</v>
      </c>
      <c r="H6029" s="4">
        <v>4</v>
      </c>
      <c r="I6029" s="4">
        <v>4</v>
      </c>
      <c r="J6029" s="4">
        <v>4</v>
      </c>
      <c r="K6029" s="4">
        <v>4</v>
      </c>
      <c r="L6029" s="4">
        <v>3</v>
      </c>
      <c r="M6029" s="4">
        <v>4</v>
      </c>
      <c r="N6029" s="4">
        <v>5</v>
      </c>
      <c r="O6029" s="4">
        <v>3</v>
      </c>
      <c r="P6029" s="4">
        <v>3</v>
      </c>
      <c r="Q6029" s="9">
        <f t="shared" si="284"/>
        <v>6.8043981481481483E-2</v>
      </c>
      <c r="R6029" s="4">
        <f t="shared" si="282"/>
        <v>40687.597696759258</v>
      </c>
      <c r="S6029" s="4">
        <v>0.8885029856275537</v>
      </c>
      <c r="T6029" s="4" t="str">
        <f>VLOOKUP(E6029,Sheet2!$A$2:$E$137,5,FALSE)</f>
        <v>MX</v>
      </c>
      <c r="U6029" s="4">
        <f>VLOOKUP($T6029,Sheet4!$H$1106:$M$1351,surveys!U$1+1,FALSE)</f>
        <v>0.64192227588837014</v>
      </c>
      <c r="V6029" s="4">
        <f>VLOOKUP($T6029,Sheet4!$H$1106:$M$1351,surveys!V$1+1,FALSE)</f>
        <v>0.73699712700692854</v>
      </c>
      <c r="W6029" s="4">
        <f>VLOOKUP($T6029,Sheet4!$H$1106:$M$1351,surveys!W$1+1,FALSE)</f>
        <v>0.83130642446864456</v>
      </c>
      <c r="X6029" s="4">
        <f>VLOOKUP($T6029,Sheet4!$H$1106:$M$1351,surveys!X$1+1,FALSE)</f>
        <v>0.91696724211461977</v>
      </c>
      <c r="Y6029" s="4">
        <f>VLOOKUP($T6029,Sheet4!$H$1106:$M$1351,surveys!Y$1+1,FALSE)</f>
        <v>1</v>
      </c>
      <c r="Z6029" s="4">
        <f t="shared" si="283"/>
        <v>4</v>
      </c>
      <c r="AA6029" s="4" t="str">
        <f>VLOOKUP(T6029&amp;"-"&amp;Z6029,Sheet4!$W$2:$AA$1100,3,FALSE)</f>
        <v>Guadalajara</v>
      </c>
      <c r="AB6029" s="4">
        <f>VLOOKUP(T6029&amp;"-"&amp;Z6029,Sheet4!$W$2:$AA$1100,4,FALSE)</f>
        <v>20.66667</v>
      </c>
      <c r="AC6029" s="4">
        <f>VLOOKUP(T6029&amp;"-"&amp;Z6029,Sheet4!$W$2:$AA$1100,5,FALSE)</f>
        <v>-103.33333</v>
      </c>
    </row>
    <row r="6030" spans="1:29">
      <c r="A6030" s="6">
        <v>40687</v>
      </c>
      <c r="B6030" s="7">
        <v>0.59797453703703707</v>
      </c>
      <c r="C6030" s="4" t="s">
        <v>1213</v>
      </c>
      <c r="D6030" s="4" t="s">
        <v>1217</v>
      </c>
      <c r="E6030" s="4" t="s">
        <v>21</v>
      </c>
      <c r="F6030" s="4">
        <v>5</v>
      </c>
      <c r="G6030" s="4">
        <v>5</v>
      </c>
      <c r="H6030" s="4">
        <v>5</v>
      </c>
      <c r="I6030" s="4">
        <v>5</v>
      </c>
      <c r="J6030" s="4">
        <v>5</v>
      </c>
      <c r="K6030" s="4">
        <v>5</v>
      </c>
      <c r="L6030" s="4">
        <v>5</v>
      </c>
      <c r="M6030" s="4">
        <v>5</v>
      </c>
      <c r="N6030" s="4">
        <v>5</v>
      </c>
      <c r="O6030" s="4">
        <v>5</v>
      </c>
      <c r="P6030" s="4">
        <v>5</v>
      </c>
      <c r="Q6030" s="9">
        <f t="shared" si="284"/>
        <v>6.7789351851851851E-2</v>
      </c>
      <c r="R6030" s="4">
        <f t="shared" si="282"/>
        <v>40687.597974537035</v>
      </c>
      <c r="S6030" s="4">
        <v>0.20556651313399188</v>
      </c>
      <c r="T6030" s="4" t="str">
        <f>VLOOKUP(E6030,Sheet2!$A$2:$E$137,5,FALSE)</f>
        <v>MX</v>
      </c>
      <c r="U6030" s="4">
        <f>VLOOKUP($T6030,Sheet4!$H$1106:$M$1351,surveys!U$1+1,FALSE)</f>
        <v>0.64192227588837014</v>
      </c>
      <c r="V6030" s="4">
        <f>VLOOKUP($T6030,Sheet4!$H$1106:$M$1351,surveys!V$1+1,FALSE)</f>
        <v>0.73699712700692854</v>
      </c>
      <c r="W6030" s="4">
        <f>VLOOKUP($T6030,Sheet4!$H$1106:$M$1351,surveys!W$1+1,FALSE)</f>
        <v>0.83130642446864456</v>
      </c>
      <c r="X6030" s="4">
        <f>VLOOKUP($T6030,Sheet4!$H$1106:$M$1351,surveys!X$1+1,FALSE)</f>
        <v>0.91696724211461977</v>
      </c>
      <c r="Y6030" s="4">
        <f>VLOOKUP($T6030,Sheet4!$H$1106:$M$1351,surveys!Y$1+1,FALSE)</f>
        <v>1</v>
      </c>
      <c r="Z6030" s="4">
        <f t="shared" si="283"/>
        <v>1</v>
      </c>
      <c r="AA6030" s="4" t="str">
        <f>VLOOKUP(T6030&amp;"-"&amp;Z6030,Sheet4!$W$2:$AA$1100,3,FALSE)</f>
        <v>Mexico City</v>
      </c>
      <c r="AB6030" s="4">
        <f>VLOOKUP(T6030&amp;"-"&amp;Z6030,Sheet4!$W$2:$AA$1100,4,FALSE)</f>
        <v>19.428470000000001</v>
      </c>
      <c r="AC6030" s="4">
        <f>VLOOKUP(T6030&amp;"-"&amp;Z6030,Sheet4!$W$2:$AA$1100,5,FALSE)</f>
        <v>-99.127660000000006</v>
      </c>
    </row>
    <row r="6031" spans="1:29">
      <c r="A6031" s="6">
        <v>40687</v>
      </c>
      <c r="B6031" s="7">
        <v>0.59803240740740737</v>
      </c>
      <c r="C6031" s="4" t="s">
        <v>1213</v>
      </c>
      <c r="D6031" s="4" t="s">
        <v>1219</v>
      </c>
      <c r="E6031" s="4" t="s">
        <v>33</v>
      </c>
      <c r="F6031" s="4">
        <v>3</v>
      </c>
      <c r="G6031" s="4">
        <v>3</v>
      </c>
      <c r="H6031" s="4">
        <v>4</v>
      </c>
      <c r="I6031" s="4">
        <v>4</v>
      </c>
      <c r="J6031" s="4">
        <v>4</v>
      </c>
      <c r="K6031" s="4">
        <v>4</v>
      </c>
      <c r="L6031" s="4">
        <v>4</v>
      </c>
      <c r="M6031" s="4">
        <v>4</v>
      </c>
      <c r="N6031" s="4">
        <v>4</v>
      </c>
      <c r="O6031" s="4">
        <v>4</v>
      </c>
      <c r="P6031" s="4">
        <v>4</v>
      </c>
      <c r="Q6031" s="9">
        <f t="shared" si="284"/>
        <v>6.8136574074074072E-2</v>
      </c>
      <c r="R6031" s="4">
        <f t="shared" si="282"/>
        <v>40687.598032407404</v>
      </c>
      <c r="S6031" s="4">
        <v>0.62441131400045524</v>
      </c>
      <c r="T6031" s="4" t="str">
        <f>VLOOKUP(E6031,Sheet2!$A$2:$E$137,5,FALSE)</f>
        <v>IT</v>
      </c>
      <c r="U6031" s="4">
        <f>VLOOKUP($T6031,Sheet4!$H$1106:$M$1351,surveys!U$1+1,FALSE)</f>
        <v>0.40073733113706772</v>
      </c>
      <c r="V6031" s="4">
        <f>VLOOKUP($T6031,Sheet4!$H$1106:$M$1351,surveys!V$1+1,FALSE)</f>
        <v>0.60502083075372182</v>
      </c>
      <c r="W6031" s="4">
        <f>VLOOKUP($T6031,Sheet4!$H$1106:$M$1351,surveys!W$1+1,FALSE)</f>
        <v>0.75963680320784854</v>
      </c>
      <c r="X6031" s="4">
        <f>VLOOKUP($T6031,Sheet4!$H$1106:$M$1351,surveys!X$1+1,FALSE)</f>
        <v>0.89491209934724891</v>
      </c>
      <c r="Y6031" s="4">
        <f>VLOOKUP($T6031,Sheet4!$H$1106:$M$1351,surveys!Y$1+1,FALSE)</f>
        <v>1</v>
      </c>
      <c r="Z6031" s="4">
        <f t="shared" si="283"/>
        <v>3</v>
      </c>
      <c r="AA6031" s="4" t="str">
        <f>VLOOKUP(T6031&amp;"-"&amp;Z6031,Sheet4!$W$2:$AA$1100,3,FALSE)</f>
        <v>Napoli</v>
      </c>
      <c r="AB6031" s="4">
        <f>VLOOKUP(T6031&amp;"-"&amp;Z6031,Sheet4!$W$2:$AA$1100,4,FALSE)</f>
        <v>40.833329999999997</v>
      </c>
      <c r="AC6031" s="4">
        <f>VLOOKUP(T6031&amp;"-"&amp;Z6031,Sheet4!$W$2:$AA$1100,5,FALSE)</f>
        <v>14.25</v>
      </c>
    </row>
    <row r="6032" spans="1:29">
      <c r="A6032" s="6">
        <v>40687</v>
      </c>
      <c r="B6032" s="7">
        <v>0.59856481481481483</v>
      </c>
      <c r="C6032" s="4" t="s">
        <v>1215</v>
      </c>
      <c r="D6032" s="4" t="s">
        <v>1217</v>
      </c>
      <c r="E6032" s="4" t="s">
        <v>33</v>
      </c>
      <c r="F6032" s="4">
        <v>3</v>
      </c>
      <c r="G6032" s="4">
        <v>4</v>
      </c>
      <c r="H6032" s="4">
        <v>3</v>
      </c>
      <c r="I6032" s="4">
        <v>2</v>
      </c>
      <c r="J6032" s="4">
        <v>5</v>
      </c>
      <c r="K6032" s="4">
        <v>4</v>
      </c>
      <c r="L6032" s="4">
        <v>3</v>
      </c>
      <c r="M6032" s="4">
        <v>4</v>
      </c>
      <c r="N6032" s="4">
        <v>3</v>
      </c>
      <c r="O6032" s="4">
        <v>4</v>
      </c>
      <c r="P6032" s="4">
        <v>5</v>
      </c>
      <c r="Q6032" s="9">
        <f t="shared" si="284"/>
        <v>6.822916666666666E-2</v>
      </c>
      <c r="R6032" s="4">
        <f t="shared" si="282"/>
        <v>40687.598564814813</v>
      </c>
      <c r="S6032" s="4">
        <v>1.059536964966834E-2</v>
      </c>
      <c r="T6032" s="4" t="str">
        <f>VLOOKUP(E6032,Sheet2!$A$2:$E$137,5,FALSE)</f>
        <v>IT</v>
      </c>
      <c r="U6032" s="4">
        <f>VLOOKUP($T6032,Sheet4!$H$1106:$M$1351,surveys!U$1+1,FALSE)</f>
        <v>0.40073733113706772</v>
      </c>
      <c r="V6032" s="4">
        <f>VLOOKUP($T6032,Sheet4!$H$1106:$M$1351,surveys!V$1+1,FALSE)</f>
        <v>0.60502083075372182</v>
      </c>
      <c r="W6032" s="4">
        <f>VLOOKUP($T6032,Sheet4!$H$1106:$M$1351,surveys!W$1+1,FALSE)</f>
        <v>0.75963680320784854</v>
      </c>
      <c r="X6032" s="4">
        <f>VLOOKUP($T6032,Sheet4!$H$1106:$M$1351,surveys!X$1+1,FALSE)</f>
        <v>0.89491209934724891</v>
      </c>
      <c r="Y6032" s="4">
        <f>VLOOKUP($T6032,Sheet4!$H$1106:$M$1351,surveys!Y$1+1,FALSE)</f>
        <v>1</v>
      </c>
      <c r="Z6032" s="4">
        <f t="shared" si="283"/>
        <v>1</v>
      </c>
      <c r="AA6032" s="4" t="str">
        <f>VLOOKUP(T6032&amp;"-"&amp;Z6032,Sheet4!$W$2:$AA$1100,3,FALSE)</f>
        <v>Roma</v>
      </c>
      <c r="AB6032" s="4">
        <f>VLOOKUP(T6032&amp;"-"&amp;Z6032,Sheet4!$W$2:$AA$1100,4,FALSE)</f>
        <v>41.894739999999999</v>
      </c>
      <c r="AC6032" s="4">
        <f>VLOOKUP(T6032&amp;"-"&amp;Z6032,Sheet4!$W$2:$AA$1100,5,FALSE)</f>
        <v>12.4839</v>
      </c>
    </row>
    <row r="6033" spans="1:29">
      <c r="A6033" s="6">
        <v>40687</v>
      </c>
      <c r="B6033" s="7">
        <v>0.59944444444444445</v>
      </c>
      <c r="C6033" s="4" t="s">
        <v>1213</v>
      </c>
      <c r="D6033" s="4" t="s">
        <v>1217</v>
      </c>
      <c r="E6033" s="4" t="s">
        <v>21</v>
      </c>
      <c r="F6033" s="4">
        <v>3</v>
      </c>
      <c r="G6033" s="4">
        <v>4</v>
      </c>
      <c r="H6033" s="4">
        <v>3</v>
      </c>
      <c r="I6033" s="4">
        <v>5</v>
      </c>
      <c r="J6033" s="4">
        <v>3</v>
      </c>
      <c r="K6033" s="4">
        <v>4</v>
      </c>
      <c r="L6033" s="4">
        <v>5</v>
      </c>
      <c r="M6033" s="4">
        <v>4</v>
      </c>
      <c r="N6033" s="4">
        <v>4</v>
      </c>
      <c r="O6033" s="4">
        <v>5</v>
      </c>
      <c r="P6033" s="4">
        <v>4</v>
      </c>
      <c r="Q6033" s="9">
        <f t="shared" si="284"/>
        <v>6.9259259259259257E-2</v>
      </c>
      <c r="R6033" s="4">
        <f t="shared" si="282"/>
        <v>40687.599444444444</v>
      </c>
      <c r="S6033" s="4">
        <v>0.75722424683546152</v>
      </c>
      <c r="T6033" s="4" t="str">
        <f>VLOOKUP(E6033,Sheet2!$A$2:$E$137,5,FALSE)</f>
        <v>MX</v>
      </c>
      <c r="U6033" s="4">
        <f>VLOOKUP($T6033,Sheet4!$H$1106:$M$1351,surveys!U$1+1,FALSE)</f>
        <v>0.64192227588837014</v>
      </c>
      <c r="V6033" s="4">
        <f>VLOOKUP($T6033,Sheet4!$H$1106:$M$1351,surveys!V$1+1,FALSE)</f>
        <v>0.73699712700692854</v>
      </c>
      <c r="W6033" s="4">
        <f>VLOOKUP($T6033,Sheet4!$H$1106:$M$1351,surveys!W$1+1,FALSE)</f>
        <v>0.83130642446864456</v>
      </c>
      <c r="X6033" s="4">
        <f>VLOOKUP($T6033,Sheet4!$H$1106:$M$1351,surveys!X$1+1,FALSE)</f>
        <v>0.91696724211461977</v>
      </c>
      <c r="Y6033" s="4">
        <f>VLOOKUP($T6033,Sheet4!$H$1106:$M$1351,surveys!Y$1+1,FALSE)</f>
        <v>1</v>
      </c>
      <c r="Z6033" s="4">
        <f t="shared" si="283"/>
        <v>3</v>
      </c>
      <c r="AA6033" s="4" t="str">
        <f>VLOOKUP(T6033&amp;"-"&amp;Z6033,Sheet4!$W$2:$AA$1100,3,FALSE)</f>
        <v>Ecatepec</v>
      </c>
      <c r="AB6033" s="4">
        <f>VLOOKUP(T6033&amp;"-"&amp;Z6033,Sheet4!$W$2:$AA$1100,4,FALSE)</f>
        <v>19.601109999999998</v>
      </c>
      <c r="AC6033" s="4">
        <f>VLOOKUP(T6033&amp;"-"&amp;Z6033,Sheet4!$W$2:$AA$1100,5,FALSE)</f>
        <v>-99.052499999999995</v>
      </c>
    </row>
    <row r="6034" spans="1:29">
      <c r="A6034" s="6">
        <v>40687</v>
      </c>
      <c r="B6034" s="7">
        <v>0.59982638888888895</v>
      </c>
      <c r="C6034" s="4" t="s">
        <v>1213</v>
      </c>
      <c r="D6034" s="4" t="s">
        <v>1218</v>
      </c>
      <c r="E6034" s="4" t="s">
        <v>33</v>
      </c>
      <c r="F6034" s="4">
        <v>5</v>
      </c>
      <c r="G6034" s="4">
        <v>3</v>
      </c>
      <c r="H6034" s="4">
        <v>5</v>
      </c>
      <c r="I6034" s="4">
        <v>3</v>
      </c>
      <c r="J6034" s="4">
        <v>5</v>
      </c>
      <c r="K6034" s="4">
        <v>4</v>
      </c>
      <c r="L6034" s="4">
        <v>4</v>
      </c>
      <c r="M6034" s="4">
        <v>4</v>
      </c>
      <c r="N6034" s="4">
        <v>4</v>
      </c>
      <c r="O6034" s="4">
        <v>5</v>
      </c>
      <c r="P6034" s="4">
        <v>5</v>
      </c>
      <c r="Q6034" s="9">
        <f t="shared" si="284"/>
        <v>6.9780092592592588E-2</v>
      </c>
      <c r="R6034" s="4">
        <f t="shared" si="282"/>
        <v>40687.599826388891</v>
      </c>
      <c r="S6034" s="4">
        <v>0.93326574946374508</v>
      </c>
      <c r="T6034" s="4" t="str">
        <f>VLOOKUP(E6034,Sheet2!$A$2:$E$137,5,FALSE)</f>
        <v>IT</v>
      </c>
      <c r="U6034" s="4">
        <f>VLOOKUP($T6034,Sheet4!$H$1106:$M$1351,surveys!U$1+1,FALSE)</f>
        <v>0.40073733113706772</v>
      </c>
      <c r="V6034" s="4">
        <f>VLOOKUP($T6034,Sheet4!$H$1106:$M$1351,surveys!V$1+1,FALSE)</f>
        <v>0.60502083075372182</v>
      </c>
      <c r="W6034" s="4">
        <f>VLOOKUP($T6034,Sheet4!$H$1106:$M$1351,surveys!W$1+1,FALSE)</f>
        <v>0.75963680320784854</v>
      </c>
      <c r="X6034" s="4">
        <f>VLOOKUP($T6034,Sheet4!$H$1106:$M$1351,surveys!X$1+1,FALSE)</f>
        <v>0.89491209934724891</v>
      </c>
      <c r="Y6034" s="4">
        <f>VLOOKUP($T6034,Sheet4!$H$1106:$M$1351,surveys!Y$1+1,FALSE)</f>
        <v>1</v>
      </c>
      <c r="Z6034" s="4">
        <f t="shared" si="283"/>
        <v>5</v>
      </c>
      <c r="AA6034" s="4" t="str">
        <f>VLOOKUP(T6034&amp;"-"&amp;Z6034,Sheet4!$W$2:$AA$1100,3,FALSE)</f>
        <v>Palermo</v>
      </c>
      <c r="AB6034" s="4">
        <f>VLOOKUP(T6034&amp;"-"&amp;Z6034,Sheet4!$W$2:$AA$1100,4,FALSE)</f>
        <v>38.115819999999999</v>
      </c>
      <c r="AC6034" s="4">
        <f>VLOOKUP(T6034&amp;"-"&amp;Z6034,Sheet4!$W$2:$AA$1100,5,FALSE)</f>
        <v>13.35976</v>
      </c>
    </row>
    <row r="6035" spans="1:29">
      <c r="A6035" s="6">
        <v>40687</v>
      </c>
      <c r="B6035" s="7">
        <v>0.60006944444444443</v>
      </c>
      <c r="C6035" s="4" t="s">
        <v>1213</v>
      </c>
      <c r="D6035" s="4" t="s">
        <v>1217</v>
      </c>
      <c r="E6035" s="4" t="s">
        <v>49</v>
      </c>
      <c r="F6035" s="4">
        <v>1</v>
      </c>
      <c r="G6035" s="4">
        <v>2</v>
      </c>
      <c r="H6035" s="4">
        <v>0</v>
      </c>
      <c r="I6035" s="4">
        <v>2</v>
      </c>
      <c r="J6035" s="4">
        <v>1</v>
      </c>
      <c r="K6035" s="4">
        <v>1</v>
      </c>
      <c r="L6035" s="4">
        <v>1</v>
      </c>
      <c r="M6035" s="4">
        <v>1</v>
      </c>
      <c r="N6035" s="4">
        <v>1</v>
      </c>
      <c r="O6035" s="4">
        <v>2</v>
      </c>
      <c r="P6035" s="4">
        <v>0</v>
      </c>
      <c r="Q6035" s="9">
        <f t="shared" si="284"/>
        <v>5.0925925925925921E-4</v>
      </c>
      <c r="R6035" s="4">
        <f t="shared" si="282"/>
        <v>40687.600069444445</v>
      </c>
      <c r="S6035" s="4">
        <v>0.93207621576381716</v>
      </c>
      <c r="T6035" s="4" t="str">
        <f>VLOOKUP(E6035,Sheet2!$A$2:$E$137,5,FALSE)</f>
        <v>EE</v>
      </c>
      <c r="U6035" s="4">
        <f>VLOOKUP($T6035,Sheet4!$H$1106:$M$1351,surveys!U$1+1,FALSE)</f>
        <v>0.60400890322343292</v>
      </c>
      <c r="V6035" s="4">
        <f>VLOOKUP($T6035,Sheet4!$H$1106:$M$1351,surveys!V$1+1,FALSE)</f>
        <v>0.75897527086769645</v>
      </c>
      <c r="W6035" s="4">
        <f>VLOOKUP($T6035,Sheet4!$H$1106:$M$1351,surveys!W$1+1,FALSE)</f>
        <v>0.86165053008516934</v>
      </c>
      <c r="X6035" s="4">
        <f>VLOOKUP($T6035,Sheet4!$H$1106:$M$1351,surveys!X$1+1,FALSE)</f>
        <v>0.93225701619381074</v>
      </c>
      <c r="Y6035" s="4">
        <f>VLOOKUP($T6035,Sheet4!$H$1106:$M$1351,surveys!Y$1+1,FALSE)</f>
        <v>1</v>
      </c>
      <c r="Z6035" s="4">
        <f t="shared" si="283"/>
        <v>4</v>
      </c>
      <c r="AA6035" s="4" t="str">
        <f>VLOOKUP(T6035&amp;"-"&amp;Z6035,Sheet4!$W$2:$AA$1100,3,FALSE)</f>
        <v>Kohtla-Jarve</v>
      </c>
      <c r="AB6035" s="4">
        <f>VLOOKUP(T6035&amp;"-"&amp;Z6035,Sheet4!$W$2:$AA$1100,4,FALSE)</f>
        <v>59.398609999999998</v>
      </c>
      <c r="AC6035" s="4">
        <f>VLOOKUP(T6035&amp;"-"&amp;Z6035,Sheet4!$W$2:$AA$1100,5,FALSE)</f>
        <v>27.273060000000001</v>
      </c>
    </row>
    <row r="6036" spans="1:29">
      <c r="A6036" s="6">
        <v>40687</v>
      </c>
      <c r="B6036" s="7">
        <v>0.60041666666666671</v>
      </c>
      <c r="C6036" s="4" t="s">
        <v>1213</v>
      </c>
      <c r="D6036" s="4" t="s">
        <v>1216</v>
      </c>
      <c r="E6036" s="4" t="s">
        <v>42</v>
      </c>
      <c r="F6036" s="4">
        <v>4</v>
      </c>
      <c r="G6036" s="4">
        <v>3</v>
      </c>
      <c r="H6036" s="4">
        <v>4</v>
      </c>
      <c r="I6036" s="4">
        <v>5</v>
      </c>
      <c r="J6036" s="4">
        <v>5</v>
      </c>
      <c r="K6036" s="4">
        <v>5</v>
      </c>
      <c r="L6036" s="4">
        <v>3</v>
      </c>
      <c r="M6036" s="4">
        <v>5</v>
      </c>
      <c r="N6036" s="4">
        <v>5</v>
      </c>
      <c r="O6036" s="4">
        <v>4</v>
      </c>
      <c r="P6036" s="4">
        <v>5</v>
      </c>
      <c r="Q6036" s="9">
        <f t="shared" si="284"/>
        <v>7.7546296296296304E-4</v>
      </c>
      <c r="R6036" s="4">
        <f t="shared" si="282"/>
        <v>40687.600416666668</v>
      </c>
      <c r="S6036" s="4">
        <v>0.44668557362696526</v>
      </c>
      <c r="T6036" s="4" t="str">
        <f>VLOOKUP(E6036,Sheet2!$A$2:$E$137,5,FALSE)</f>
        <v>SE</v>
      </c>
      <c r="U6036" s="4">
        <f>VLOOKUP($T6036,Sheet4!$H$1106:$M$1351,surveys!U$1+1,FALSE)</f>
        <v>0.55292840835143986</v>
      </c>
      <c r="V6036" s="4">
        <f>VLOOKUP($T6036,Sheet4!$H$1106:$M$1351,surveys!V$1+1,FALSE)</f>
        <v>0.77531759074415163</v>
      </c>
      <c r="W6036" s="4">
        <f>VLOOKUP($T6036,Sheet4!$H$1106:$M$1351,surveys!W$1+1,FALSE)</f>
        <v>0.89070599005150708</v>
      </c>
      <c r="X6036" s="4">
        <f>VLOOKUP($T6036,Sheet4!$H$1106:$M$1351,surveys!X$1+1,FALSE)</f>
        <v>0.9470590181653743</v>
      </c>
      <c r="Y6036" s="4">
        <f>VLOOKUP($T6036,Sheet4!$H$1106:$M$1351,surveys!Y$1+1,FALSE)</f>
        <v>1</v>
      </c>
      <c r="Z6036" s="4">
        <f t="shared" si="283"/>
        <v>1</v>
      </c>
      <c r="AA6036" s="4" t="str">
        <f>VLOOKUP(T6036&amp;"-"&amp;Z6036,Sheet4!$W$2:$AA$1100,3,FALSE)</f>
        <v>Stockholm</v>
      </c>
      <c r="AB6036" s="4">
        <f>VLOOKUP(T6036&amp;"-"&amp;Z6036,Sheet4!$W$2:$AA$1100,4,FALSE)</f>
        <v>59.33258</v>
      </c>
      <c r="AC6036" s="4">
        <f>VLOOKUP(T6036&amp;"-"&amp;Z6036,Sheet4!$W$2:$AA$1100,5,FALSE)</f>
        <v>18.064900000000002</v>
      </c>
    </row>
    <row r="6037" spans="1:29">
      <c r="A6037" s="6">
        <v>40687</v>
      </c>
      <c r="B6037" s="7">
        <v>0.60129629629629633</v>
      </c>
      <c r="C6037" s="4" t="s">
        <v>1213</v>
      </c>
      <c r="D6037" s="4" t="s">
        <v>1216</v>
      </c>
      <c r="E6037" s="4" t="s">
        <v>49</v>
      </c>
      <c r="F6037" s="4">
        <v>5</v>
      </c>
      <c r="G6037" s="4">
        <v>2</v>
      </c>
      <c r="H6037" s="4">
        <v>1</v>
      </c>
      <c r="I6037" s="4">
        <v>3</v>
      </c>
      <c r="J6037" s="4">
        <v>4</v>
      </c>
      <c r="K6037" s="4">
        <v>5</v>
      </c>
      <c r="L6037" s="4">
        <v>3</v>
      </c>
      <c r="M6037" s="4">
        <v>3</v>
      </c>
      <c r="N6037" s="4">
        <v>3</v>
      </c>
      <c r="O6037" s="4">
        <v>4</v>
      </c>
      <c r="P6037" s="4">
        <v>2</v>
      </c>
      <c r="Q6037" s="9">
        <f t="shared" si="284"/>
        <v>1.8055555555555557E-3</v>
      </c>
      <c r="R6037" s="4">
        <f t="shared" si="282"/>
        <v>40687.6012962963</v>
      </c>
      <c r="S6037" s="4">
        <v>0.62279796545734434</v>
      </c>
      <c r="T6037" s="4" t="str">
        <f>VLOOKUP(E6037,Sheet2!$A$2:$E$137,5,FALSE)</f>
        <v>EE</v>
      </c>
      <c r="U6037" s="4">
        <f>VLOOKUP($T6037,Sheet4!$H$1106:$M$1351,surveys!U$1+1,FALSE)</f>
        <v>0.60400890322343292</v>
      </c>
      <c r="V6037" s="4">
        <f>VLOOKUP($T6037,Sheet4!$H$1106:$M$1351,surveys!V$1+1,FALSE)</f>
        <v>0.75897527086769645</v>
      </c>
      <c r="W6037" s="4">
        <f>VLOOKUP($T6037,Sheet4!$H$1106:$M$1351,surveys!W$1+1,FALSE)</f>
        <v>0.86165053008516934</v>
      </c>
      <c r="X6037" s="4">
        <f>VLOOKUP($T6037,Sheet4!$H$1106:$M$1351,surveys!X$1+1,FALSE)</f>
        <v>0.93225701619381074</v>
      </c>
      <c r="Y6037" s="4">
        <f>VLOOKUP($T6037,Sheet4!$H$1106:$M$1351,surveys!Y$1+1,FALSE)</f>
        <v>1</v>
      </c>
      <c r="Z6037" s="4">
        <f t="shared" si="283"/>
        <v>2</v>
      </c>
      <c r="AA6037" s="4" t="str">
        <f>VLOOKUP(T6037&amp;"-"&amp;Z6037,Sheet4!$W$2:$AA$1100,3,FALSE)</f>
        <v>Tartu</v>
      </c>
      <c r="AB6037" s="4">
        <f>VLOOKUP(T6037&amp;"-"&amp;Z6037,Sheet4!$W$2:$AA$1100,4,FALSE)</f>
        <v>58.38062</v>
      </c>
      <c r="AC6037" s="4">
        <f>VLOOKUP(T6037&amp;"-"&amp;Z6037,Sheet4!$W$2:$AA$1100,5,FALSE)</f>
        <v>26.725090000000002</v>
      </c>
    </row>
    <row r="6038" spans="1:29">
      <c r="A6038" s="6">
        <v>40687</v>
      </c>
      <c r="B6038" s="7">
        <v>0.60136574074074078</v>
      </c>
      <c r="C6038" s="4" t="s">
        <v>1213</v>
      </c>
      <c r="D6038" s="4" t="s">
        <v>1217</v>
      </c>
      <c r="E6038" s="4" t="s">
        <v>37</v>
      </c>
      <c r="F6038" s="4">
        <v>1</v>
      </c>
      <c r="G6038" s="4">
        <v>1</v>
      </c>
      <c r="H6038" s="4">
        <v>1</v>
      </c>
      <c r="I6038" s="4">
        <v>1</v>
      </c>
      <c r="J6038" s="4">
        <v>1</v>
      </c>
      <c r="K6038" s="4">
        <v>1</v>
      </c>
      <c r="L6038" s="4">
        <v>1</v>
      </c>
      <c r="M6038" s="4">
        <v>1</v>
      </c>
      <c r="N6038" s="4">
        <v>1</v>
      </c>
      <c r="O6038" s="4">
        <v>1</v>
      </c>
      <c r="P6038" s="4">
        <v>1</v>
      </c>
      <c r="Q6038" s="9">
        <f t="shared" si="284"/>
        <v>1.1689814814814816E-3</v>
      </c>
      <c r="R6038" s="4">
        <f t="shared" si="282"/>
        <v>40687.601365740738</v>
      </c>
      <c r="S6038" s="4">
        <v>0.96890605726414503</v>
      </c>
      <c r="T6038" s="4" t="str">
        <f>VLOOKUP(E6038,Sheet2!$A$2:$E$137,5,FALSE)</f>
        <v>PT</v>
      </c>
      <c r="U6038" s="4">
        <f>VLOOKUP($T6038,Sheet4!$H$1106:$M$1351,surveys!U$1+1,FALSE)</f>
        <v>0.43703858129282908</v>
      </c>
      <c r="V6038" s="4">
        <f>VLOOKUP($T6038,Sheet4!$H$1106:$M$1351,surveys!V$1+1,FALSE)</f>
        <v>0.64773543484664464</v>
      </c>
      <c r="W6038" s="4">
        <f>VLOOKUP($T6038,Sheet4!$H$1106:$M$1351,surveys!W$1+1,FALSE)</f>
        <v>0.79869631675299657</v>
      </c>
      <c r="X6038" s="4">
        <f>VLOOKUP($T6038,Sheet4!$H$1106:$M$1351,surveys!X$1+1,FALSE)</f>
        <v>0.90115606302176665</v>
      </c>
      <c r="Y6038" s="4">
        <f>VLOOKUP($T6038,Sheet4!$H$1106:$M$1351,surveys!Y$1+1,FALSE)</f>
        <v>1</v>
      </c>
      <c r="Z6038" s="4">
        <f t="shared" si="283"/>
        <v>5</v>
      </c>
      <c r="AA6038" s="4" t="str">
        <f>VLOOKUP(T6038&amp;"-"&amp;Z6038,Sheet4!$W$2:$AA$1100,3,FALSE)</f>
        <v>Setubal</v>
      </c>
      <c r="AB6038" s="4">
        <f>VLOOKUP(T6038&amp;"-"&amp;Z6038,Sheet4!$W$2:$AA$1100,4,FALSE)</f>
        <v>38.5244</v>
      </c>
      <c r="AC6038" s="4">
        <f>VLOOKUP(T6038&amp;"-"&amp;Z6038,Sheet4!$W$2:$AA$1100,5,FALSE)</f>
        <v>-8.8881999999999994</v>
      </c>
    </row>
    <row r="6039" spans="1:29">
      <c r="A6039" s="6">
        <v>40687</v>
      </c>
      <c r="B6039" s="7">
        <v>0.6026273148148148</v>
      </c>
      <c r="C6039" s="4" t="s">
        <v>1215</v>
      </c>
      <c r="D6039" s="4" t="s">
        <v>1214</v>
      </c>
      <c r="E6039" s="4" t="s">
        <v>15</v>
      </c>
      <c r="F6039" s="4">
        <v>3</v>
      </c>
      <c r="G6039" s="4">
        <v>3</v>
      </c>
      <c r="H6039" s="4">
        <v>4</v>
      </c>
      <c r="I6039" s="4">
        <v>4</v>
      </c>
      <c r="J6039" s="4">
        <v>5</v>
      </c>
      <c r="K6039" s="4">
        <v>4</v>
      </c>
      <c r="L6039" s="4">
        <v>5</v>
      </c>
      <c r="M6039" s="4">
        <v>5</v>
      </c>
      <c r="N6039" s="4">
        <v>5</v>
      </c>
      <c r="O6039" s="4">
        <v>4</v>
      </c>
      <c r="P6039" s="4">
        <v>5</v>
      </c>
      <c r="Q6039" s="9">
        <f t="shared" si="284"/>
        <v>1.5624999999999999E-3</v>
      </c>
      <c r="R6039" s="4">
        <f t="shared" si="282"/>
        <v>40687.602627314816</v>
      </c>
      <c r="S6039" s="4">
        <v>0.49640458751105143</v>
      </c>
      <c r="T6039" s="4" t="str">
        <f>VLOOKUP(E6039,Sheet2!$A$2:$E$137,5,FALSE)</f>
        <v>US</v>
      </c>
      <c r="U6039" s="4">
        <f>VLOOKUP($T6039,Sheet4!$H$1106:$M$1351,surveys!U$1+1,FALSE)</f>
        <v>0.42883768204388006</v>
      </c>
      <c r="V6039" s="4">
        <f>VLOOKUP($T6039,Sheet4!$H$1106:$M$1351,surveys!V$1+1,FALSE)</f>
        <v>0.62778475709586301</v>
      </c>
      <c r="W6039" s="4">
        <f>VLOOKUP($T6039,Sheet4!$H$1106:$M$1351,surveys!W$1+1,FALSE)</f>
        <v>0.76918600378409652</v>
      </c>
      <c r="X6039" s="4">
        <f>VLOOKUP($T6039,Sheet4!$H$1106:$M$1351,surveys!X$1+1,FALSE)</f>
        <v>0.88987045221102745</v>
      </c>
      <c r="Y6039" s="4">
        <f>VLOOKUP($T6039,Sheet4!$H$1106:$M$1351,surveys!Y$1+1,FALSE)</f>
        <v>1</v>
      </c>
      <c r="Z6039" s="4">
        <f t="shared" si="283"/>
        <v>2</v>
      </c>
      <c r="AA6039" s="4" t="str">
        <f>VLOOKUP(T6039&amp;"-"&amp;Z6039,Sheet4!$W$2:$AA$1100,3,FALSE)</f>
        <v>Los Angeles</v>
      </c>
      <c r="AB6039" s="4">
        <f>VLOOKUP(T6039&amp;"-"&amp;Z6039,Sheet4!$W$2:$AA$1100,4,FALSE)</f>
        <v>34.052230000000002</v>
      </c>
      <c r="AC6039" s="4">
        <f>VLOOKUP(T6039&amp;"-"&amp;Z6039,Sheet4!$W$2:$AA$1100,5,FALSE)</f>
        <v>-118.24368</v>
      </c>
    </row>
    <row r="6040" spans="1:29">
      <c r="A6040" s="6">
        <v>40687</v>
      </c>
      <c r="B6040" s="7">
        <v>0.60274305555555552</v>
      </c>
      <c r="C6040" s="4" t="s">
        <v>1213</v>
      </c>
      <c r="D6040" s="4" t="s">
        <v>1217</v>
      </c>
      <c r="E6040" s="4" t="s">
        <v>35</v>
      </c>
      <c r="F6040" s="4">
        <v>4</v>
      </c>
      <c r="G6040" s="4">
        <v>3</v>
      </c>
      <c r="H6040" s="4">
        <v>3</v>
      </c>
      <c r="I6040" s="4">
        <v>3</v>
      </c>
      <c r="J6040" s="4">
        <v>3</v>
      </c>
      <c r="K6040" s="4">
        <v>4</v>
      </c>
      <c r="L6040" s="4">
        <v>3</v>
      </c>
      <c r="M6040" s="4">
        <v>5</v>
      </c>
      <c r="N6040" s="4">
        <v>5</v>
      </c>
      <c r="O6040" s="4">
        <v>4</v>
      </c>
      <c r="P6040" s="4">
        <v>5</v>
      </c>
      <c r="Q6040" s="9">
        <f t="shared" si="284"/>
        <v>2.0370370370370373E-3</v>
      </c>
      <c r="R6040" s="4">
        <f t="shared" si="282"/>
        <v>40687.602743055555</v>
      </c>
      <c r="S6040" s="4">
        <v>7.9125902889843225E-2</v>
      </c>
      <c r="T6040" s="4" t="str">
        <f>VLOOKUP(E6040,Sheet2!$A$2:$E$137,5,FALSE)</f>
        <v>CH</v>
      </c>
      <c r="U6040" s="4">
        <f>VLOOKUP($T6040,Sheet4!$H$1106:$M$1351,surveys!U$1+1,FALSE)</f>
        <v>0.36801312971081684</v>
      </c>
      <c r="V6040" s="4">
        <f>VLOOKUP($T6040,Sheet4!$H$1106:$M$1351,surveys!V$1+1,FALSE)</f>
        <v>0.56614447204928808</v>
      </c>
      <c r="W6040" s="4">
        <f>VLOOKUP($T6040,Sheet4!$H$1106:$M$1351,surveys!W$1+1,FALSE)</f>
        <v>0.74328356923090177</v>
      </c>
      <c r="X6040" s="4">
        <f>VLOOKUP($T6040,Sheet4!$H$1106:$M$1351,surveys!X$1+1,FALSE)</f>
        <v>0.87426944983797861</v>
      </c>
      <c r="Y6040" s="4">
        <f>VLOOKUP($T6040,Sheet4!$H$1106:$M$1351,surveys!Y$1+1,FALSE)</f>
        <v>1</v>
      </c>
      <c r="Z6040" s="4">
        <f t="shared" si="283"/>
        <v>1</v>
      </c>
      <c r="AA6040" s="4" t="str">
        <f>VLOOKUP(T6040&amp;"-"&amp;Z6040,Sheet4!$W$2:$AA$1100,3,FALSE)</f>
        <v>Zurich</v>
      </c>
      <c r="AB6040" s="4">
        <f>VLOOKUP(T6040&amp;"-"&amp;Z6040,Sheet4!$W$2:$AA$1100,4,FALSE)</f>
        <v>47.366669999999999</v>
      </c>
      <c r="AC6040" s="4">
        <f>VLOOKUP(T6040&amp;"-"&amp;Z6040,Sheet4!$W$2:$AA$1100,5,FALSE)</f>
        <v>8.5500000000000007</v>
      </c>
    </row>
    <row r="6041" spans="1:29">
      <c r="A6041" s="6">
        <v>40687</v>
      </c>
      <c r="B6041" s="7">
        <v>0.60285879629629624</v>
      </c>
      <c r="C6041" s="4" t="s">
        <v>1213</v>
      </c>
      <c r="D6041" s="4" t="s">
        <v>1214</v>
      </c>
      <c r="E6041" s="4" t="s">
        <v>37</v>
      </c>
      <c r="F6041" s="4">
        <v>3</v>
      </c>
      <c r="G6041" s="4">
        <v>4</v>
      </c>
      <c r="H6041" s="4">
        <v>4</v>
      </c>
      <c r="I6041" s="4">
        <v>4</v>
      </c>
      <c r="J6041" s="4">
        <v>4</v>
      </c>
      <c r="K6041" s="4">
        <v>4</v>
      </c>
      <c r="L6041" s="4">
        <v>4</v>
      </c>
      <c r="M6041" s="4">
        <v>4</v>
      </c>
      <c r="N6041" s="4">
        <v>5</v>
      </c>
      <c r="O6041" s="4">
        <v>5</v>
      </c>
      <c r="P6041" s="4">
        <v>5</v>
      </c>
      <c r="Q6041" s="9">
        <f t="shared" si="284"/>
        <v>2.5000000000000001E-3</v>
      </c>
      <c r="R6041" s="4">
        <f t="shared" si="282"/>
        <v>40687.602858796294</v>
      </c>
      <c r="S6041" s="4">
        <v>0.46935772852840651</v>
      </c>
      <c r="T6041" s="4" t="str">
        <f>VLOOKUP(E6041,Sheet2!$A$2:$E$137,5,FALSE)</f>
        <v>PT</v>
      </c>
      <c r="U6041" s="4">
        <f>VLOOKUP($T6041,Sheet4!$H$1106:$M$1351,surveys!U$1+1,FALSE)</f>
        <v>0.43703858129282908</v>
      </c>
      <c r="V6041" s="4">
        <f>VLOOKUP($T6041,Sheet4!$H$1106:$M$1351,surveys!V$1+1,FALSE)</f>
        <v>0.64773543484664464</v>
      </c>
      <c r="W6041" s="4">
        <f>VLOOKUP($T6041,Sheet4!$H$1106:$M$1351,surveys!W$1+1,FALSE)</f>
        <v>0.79869631675299657</v>
      </c>
      <c r="X6041" s="4">
        <f>VLOOKUP($T6041,Sheet4!$H$1106:$M$1351,surveys!X$1+1,FALSE)</f>
        <v>0.90115606302176665</v>
      </c>
      <c r="Y6041" s="4">
        <f>VLOOKUP($T6041,Sheet4!$H$1106:$M$1351,surveys!Y$1+1,FALSE)</f>
        <v>1</v>
      </c>
      <c r="Z6041" s="4">
        <f t="shared" si="283"/>
        <v>2</v>
      </c>
      <c r="AA6041" s="4" t="str">
        <f>VLOOKUP(T6041&amp;"-"&amp;Z6041,Sheet4!$W$2:$AA$1100,3,FALSE)</f>
        <v>Porto</v>
      </c>
      <c r="AB6041" s="4">
        <f>VLOOKUP(T6041&amp;"-"&amp;Z6041,Sheet4!$W$2:$AA$1100,4,FALSE)</f>
        <v>41.149610000000003</v>
      </c>
      <c r="AC6041" s="4">
        <f>VLOOKUP(T6041&amp;"-"&amp;Z6041,Sheet4!$W$2:$AA$1100,5,FALSE)</f>
        <v>-8.6109899999999993</v>
      </c>
    </row>
    <row r="6042" spans="1:29">
      <c r="A6042" s="6">
        <v>40687</v>
      </c>
      <c r="B6042" s="7">
        <v>0.60343749999999996</v>
      </c>
      <c r="C6042" s="4" t="s">
        <v>1215</v>
      </c>
      <c r="D6042" s="4" t="s">
        <v>1214</v>
      </c>
      <c r="E6042" s="4" t="s">
        <v>15</v>
      </c>
      <c r="F6042" s="4">
        <v>1</v>
      </c>
      <c r="G6042" s="4">
        <v>1</v>
      </c>
      <c r="H6042" s="4">
        <v>1</v>
      </c>
      <c r="I6042" s="4">
        <v>1</v>
      </c>
      <c r="J6042" s="4">
        <v>1</v>
      </c>
      <c r="K6042" s="4">
        <v>1</v>
      </c>
      <c r="L6042" s="4">
        <v>1</v>
      </c>
      <c r="M6042" s="4">
        <v>1</v>
      </c>
      <c r="N6042" s="4">
        <v>1</v>
      </c>
      <c r="O6042" s="4">
        <v>1</v>
      </c>
      <c r="P6042" s="4">
        <v>1</v>
      </c>
      <c r="Q6042" s="9">
        <f t="shared" si="284"/>
        <v>2.9513888888888888E-3</v>
      </c>
      <c r="R6042" s="4">
        <f t="shared" si="282"/>
        <v>40687.603437500002</v>
      </c>
      <c r="S6042" s="4">
        <v>0.67289916398241445</v>
      </c>
      <c r="T6042" s="4" t="str">
        <f>VLOOKUP(E6042,Sheet2!$A$2:$E$137,5,FALSE)</f>
        <v>US</v>
      </c>
      <c r="U6042" s="4">
        <f>VLOOKUP($T6042,Sheet4!$H$1106:$M$1351,surveys!U$1+1,FALSE)</f>
        <v>0.42883768204388006</v>
      </c>
      <c r="V6042" s="4">
        <f>VLOOKUP($T6042,Sheet4!$H$1106:$M$1351,surveys!V$1+1,FALSE)</f>
        <v>0.62778475709586301</v>
      </c>
      <c r="W6042" s="4">
        <f>VLOOKUP($T6042,Sheet4!$H$1106:$M$1351,surveys!W$1+1,FALSE)</f>
        <v>0.76918600378409652</v>
      </c>
      <c r="X6042" s="4">
        <f>VLOOKUP($T6042,Sheet4!$H$1106:$M$1351,surveys!X$1+1,FALSE)</f>
        <v>0.88987045221102745</v>
      </c>
      <c r="Y6042" s="4">
        <f>VLOOKUP($T6042,Sheet4!$H$1106:$M$1351,surveys!Y$1+1,FALSE)</f>
        <v>1</v>
      </c>
      <c r="Z6042" s="4">
        <f t="shared" si="283"/>
        <v>3</v>
      </c>
      <c r="AA6042" s="4" t="str">
        <f>VLOOKUP(T6042&amp;"-"&amp;Z6042,Sheet4!$W$2:$AA$1100,3,FALSE)</f>
        <v>Chicago</v>
      </c>
      <c r="AB6042" s="4">
        <f>VLOOKUP(T6042&amp;"-"&amp;Z6042,Sheet4!$W$2:$AA$1100,4,FALSE)</f>
        <v>41.850029999999997</v>
      </c>
      <c r="AC6042" s="4">
        <f>VLOOKUP(T6042&amp;"-"&amp;Z6042,Sheet4!$W$2:$AA$1100,5,FALSE)</f>
        <v>-87.650049999999993</v>
      </c>
    </row>
    <row r="6043" spans="1:29">
      <c r="A6043" s="6">
        <v>40687</v>
      </c>
      <c r="B6043" s="7">
        <v>0.60347222222222219</v>
      </c>
      <c r="C6043" s="4" t="s">
        <v>1213</v>
      </c>
      <c r="D6043" s="4" t="s">
        <v>1216</v>
      </c>
      <c r="E6043" s="4" t="s">
        <v>21</v>
      </c>
      <c r="F6043" s="4">
        <v>2</v>
      </c>
      <c r="G6043" s="4">
        <v>4</v>
      </c>
      <c r="H6043" s="4">
        <v>4</v>
      </c>
      <c r="I6043" s="4">
        <v>3</v>
      </c>
      <c r="J6043" s="4">
        <v>5</v>
      </c>
      <c r="K6043" s="4">
        <v>5</v>
      </c>
      <c r="L6043" s="4">
        <v>3</v>
      </c>
      <c r="M6043" s="4">
        <v>5</v>
      </c>
      <c r="N6043" s="4">
        <v>5</v>
      </c>
      <c r="O6043" s="4">
        <v>4</v>
      </c>
      <c r="P6043" s="4">
        <v>5</v>
      </c>
      <c r="Q6043" s="9">
        <f t="shared" si="284"/>
        <v>2.3379629629629631E-3</v>
      </c>
      <c r="R6043" s="4">
        <f t="shared" si="282"/>
        <v>40687.603472222225</v>
      </c>
      <c r="S6043" s="4">
        <v>0.57758238693300346</v>
      </c>
      <c r="T6043" s="4" t="str">
        <f>VLOOKUP(E6043,Sheet2!$A$2:$E$137,5,FALSE)</f>
        <v>MX</v>
      </c>
      <c r="U6043" s="4">
        <f>VLOOKUP($T6043,Sheet4!$H$1106:$M$1351,surveys!U$1+1,FALSE)</f>
        <v>0.64192227588837014</v>
      </c>
      <c r="V6043" s="4">
        <f>VLOOKUP($T6043,Sheet4!$H$1106:$M$1351,surveys!V$1+1,FALSE)</f>
        <v>0.73699712700692854</v>
      </c>
      <c r="W6043" s="4">
        <f>VLOOKUP($T6043,Sheet4!$H$1106:$M$1351,surveys!W$1+1,FALSE)</f>
        <v>0.83130642446864456</v>
      </c>
      <c r="X6043" s="4">
        <f>VLOOKUP($T6043,Sheet4!$H$1106:$M$1351,surveys!X$1+1,FALSE)</f>
        <v>0.91696724211461977</v>
      </c>
      <c r="Y6043" s="4">
        <f>VLOOKUP($T6043,Sheet4!$H$1106:$M$1351,surveys!Y$1+1,FALSE)</f>
        <v>1</v>
      </c>
      <c r="Z6043" s="4">
        <f t="shared" si="283"/>
        <v>1</v>
      </c>
      <c r="AA6043" s="4" t="str">
        <f>VLOOKUP(T6043&amp;"-"&amp;Z6043,Sheet4!$W$2:$AA$1100,3,FALSE)</f>
        <v>Mexico City</v>
      </c>
      <c r="AB6043" s="4">
        <f>VLOOKUP(T6043&amp;"-"&amp;Z6043,Sheet4!$W$2:$AA$1100,4,FALSE)</f>
        <v>19.428470000000001</v>
      </c>
      <c r="AC6043" s="4">
        <f>VLOOKUP(T6043&amp;"-"&amp;Z6043,Sheet4!$W$2:$AA$1100,5,FALSE)</f>
        <v>-99.127660000000006</v>
      </c>
    </row>
    <row r="6044" spans="1:29">
      <c r="A6044" s="6">
        <v>40687</v>
      </c>
      <c r="B6044" s="7">
        <v>0.60412037037037036</v>
      </c>
      <c r="C6044" s="4" t="s">
        <v>1213</v>
      </c>
      <c r="D6044" s="4" t="s">
        <v>1214</v>
      </c>
      <c r="E6044" s="4" t="s">
        <v>21</v>
      </c>
      <c r="F6044" s="4">
        <v>3</v>
      </c>
      <c r="G6044" s="4">
        <v>3</v>
      </c>
      <c r="H6044" s="4">
        <v>4</v>
      </c>
      <c r="I6044" s="4">
        <v>5</v>
      </c>
      <c r="J6044" s="4">
        <v>4</v>
      </c>
      <c r="K6044" s="4">
        <v>2</v>
      </c>
      <c r="L6044" s="4">
        <v>3</v>
      </c>
      <c r="M6044" s="4">
        <v>5</v>
      </c>
      <c r="N6044" s="4">
        <v>5</v>
      </c>
      <c r="O6044" s="4">
        <v>4</v>
      </c>
      <c r="P6044" s="4">
        <v>3</v>
      </c>
      <c r="Q6044" s="9">
        <f t="shared" si="284"/>
        <v>3.2060185185185191E-3</v>
      </c>
      <c r="R6044" s="4">
        <f t="shared" si="282"/>
        <v>40687.604120370372</v>
      </c>
      <c r="S6044" s="4">
        <v>0.74788369627274243</v>
      </c>
      <c r="T6044" s="4" t="str">
        <f>VLOOKUP(E6044,Sheet2!$A$2:$E$137,5,FALSE)</f>
        <v>MX</v>
      </c>
      <c r="U6044" s="4">
        <f>VLOOKUP($T6044,Sheet4!$H$1106:$M$1351,surveys!U$1+1,FALSE)</f>
        <v>0.64192227588837014</v>
      </c>
      <c r="V6044" s="4">
        <f>VLOOKUP($T6044,Sheet4!$H$1106:$M$1351,surveys!V$1+1,FALSE)</f>
        <v>0.73699712700692854</v>
      </c>
      <c r="W6044" s="4">
        <f>VLOOKUP($T6044,Sheet4!$H$1106:$M$1351,surveys!W$1+1,FALSE)</f>
        <v>0.83130642446864456</v>
      </c>
      <c r="X6044" s="4">
        <f>VLOOKUP($T6044,Sheet4!$H$1106:$M$1351,surveys!X$1+1,FALSE)</f>
        <v>0.91696724211461977</v>
      </c>
      <c r="Y6044" s="4">
        <f>VLOOKUP($T6044,Sheet4!$H$1106:$M$1351,surveys!Y$1+1,FALSE)</f>
        <v>1</v>
      </c>
      <c r="Z6044" s="4">
        <f t="shared" si="283"/>
        <v>3</v>
      </c>
      <c r="AA6044" s="4" t="str">
        <f>VLOOKUP(T6044&amp;"-"&amp;Z6044,Sheet4!$W$2:$AA$1100,3,FALSE)</f>
        <v>Ecatepec</v>
      </c>
      <c r="AB6044" s="4">
        <f>VLOOKUP(T6044&amp;"-"&amp;Z6044,Sheet4!$W$2:$AA$1100,4,FALSE)</f>
        <v>19.601109999999998</v>
      </c>
      <c r="AC6044" s="4">
        <f>VLOOKUP(T6044&amp;"-"&amp;Z6044,Sheet4!$W$2:$AA$1100,5,FALSE)</f>
        <v>-99.052499999999995</v>
      </c>
    </row>
    <row r="6045" spans="1:29">
      <c r="A6045" s="6">
        <v>40687</v>
      </c>
      <c r="B6045" s="7">
        <v>0.60484953703703703</v>
      </c>
      <c r="C6045" s="4" t="s">
        <v>1213</v>
      </c>
      <c r="D6045" s="4" t="s">
        <v>1217</v>
      </c>
      <c r="E6045" s="4" t="s">
        <v>33</v>
      </c>
      <c r="F6045" s="4">
        <v>3</v>
      </c>
      <c r="G6045" s="4">
        <v>4</v>
      </c>
      <c r="H6045" s="4">
        <v>4</v>
      </c>
      <c r="I6045" s="4">
        <v>4</v>
      </c>
      <c r="J6045" s="4">
        <v>4</v>
      </c>
      <c r="K6045" s="4">
        <v>4</v>
      </c>
      <c r="L6045" s="4">
        <v>5</v>
      </c>
      <c r="M6045" s="4">
        <v>5</v>
      </c>
      <c r="N6045" s="4">
        <v>5</v>
      </c>
      <c r="O6045" s="4">
        <v>4</v>
      </c>
      <c r="P6045" s="4">
        <v>5</v>
      </c>
      <c r="Q6045" s="9">
        <f t="shared" si="284"/>
        <v>3.2060185185185191E-3</v>
      </c>
      <c r="R6045" s="4">
        <f t="shared" si="282"/>
        <v>40687.604849537034</v>
      </c>
      <c r="S6045" s="4">
        <v>0.13150687040324405</v>
      </c>
      <c r="T6045" s="4" t="str">
        <f>VLOOKUP(E6045,Sheet2!$A$2:$E$137,5,FALSE)</f>
        <v>IT</v>
      </c>
      <c r="U6045" s="4">
        <f>VLOOKUP($T6045,Sheet4!$H$1106:$M$1351,surveys!U$1+1,FALSE)</f>
        <v>0.40073733113706772</v>
      </c>
      <c r="V6045" s="4">
        <f>VLOOKUP($T6045,Sheet4!$H$1106:$M$1351,surveys!V$1+1,FALSE)</f>
        <v>0.60502083075372182</v>
      </c>
      <c r="W6045" s="4">
        <f>VLOOKUP($T6045,Sheet4!$H$1106:$M$1351,surveys!W$1+1,FALSE)</f>
        <v>0.75963680320784854</v>
      </c>
      <c r="X6045" s="4">
        <f>VLOOKUP($T6045,Sheet4!$H$1106:$M$1351,surveys!X$1+1,FALSE)</f>
        <v>0.89491209934724891</v>
      </c>
      <c r="Y6045" s="4">
        <f>VLOOKUP($T6045,Sheet4!$H$1106:$M$1351,surveys!Y$1+1,FALSE)</f>
        <v>1</v>
      </c>
      <c r="Z6045" s="4">
        <f t="shared" si="283"/>
        <v>1</v>
      </c>
      <c r="AA6045" s="4" t="str">
        <f>VLOOKUP(T6045&amp;"-"&amp;Z6045,Sheet4!$W$2:$AA$1100,3,FALSE)</f>
        <v>Roma</v>
      </c>
      <c r="AB6045" s="4">
        <f>VLOOKUP(T6045&amp;"-"&amp;Z6045,Sheet4!$W$2:$AA$1100,4,FALSE)</f>
        <v>41.894739999999999</v>
      </c>
      <c r="AC6045" s="4">
        <f>VLOOKUP(T6045&amp;"-"&amp;Z6045,Sheet4!$W$2:$AA$1100,5,FALSE)</f>
        <v>12.4839</v>
      </c>
    </row>
    <row r="6046" spans="1:29">
      <c r="A6046" s="6">
        <v>40687</v>
      </c>
      <c r="B6046" s="7">
        <v>0.6058217592592593</v>
      </c>
      <c r="C6046" s="4" t="s">
        <v>1213</v>
      </c>
      <c r="D6046" s="4" t="s">
        <v>1217</v>
      </c>
      <c r="E6046" s="4" t="s">
        <v>33</v>
      </c>
      <c r="F6046" s="4">
        <v>5</v>
      </c>
      <c r="G6046" s="4">
        <v>5</v>
      </c>
      <c r="H6046" s="4">
        <v>5</v>
      </c>
      <c r="I6046" s="4">
        <v>5</v>
      </c>
      <c r="J6046" s="4">
        <v>5</v>
      </c>
      <c r="K6046" s="4">
        <v>5</v>
      </c>
      <c r="L6046" s="4">
        <v>5</v>
      </c>
      <c r="M6046" s="4">
        <v>5</v>
      </c>
      <c r="N6046" s="4">
        <v>5</v>
      </c>
      <c r="O6046" s="4">
        <v>5</v>
      </c>
      <c r="P6046" s="4">
        <v>5</v>
      </c>
      <c r="Q6046" s="9">
        <f t="shared" si="284"/>
        <v>4.155092592592593E-3</v>
      </c>
      <c r="R6046" s="4">
        <f t="shared" si="282"/>
        <v>40687.605821759258</v>
      </c>
      <c r="S6046" s="4">
        <v>0.75587072395799382</v>
      </c>
      <c r="T6046" s="4" t="str">
        <f>VLOOKUP(E6046,Sheet2!$A$2:$E$137,5,FALSE)</f>
        <v>IT</v>
      </c>
      <c r="U6046" s="4">
        <f>VLOOKUP($T6046,Sheet4!$H$1106:$M$1351,surveys!U$1+1,FALSE)</f>
        <v>0.40073733113706772</v>
      </c>
      <c r="V6046" s="4">
        <f>VLOOKUP($T6046,Sheet4!$H$1106:$M$1351,surveys!V$1+1,FALSE)</f>
        <v>0.60502083075372182</v>
      </c>
      <c r="W6046" s="4">
        <f>VLOOKUP($T6046,Sheet4!$H$1106:$M$1351,surveys!W$1+1,FALSE)</f>
        <v>0.75963680320784854</v>
      </c>
      <c r="X6046" s="4">
        <f>VLOOKUP($T6046,Sheet4!$H$1106:$M$1351,surveys!X$1+1,FALSE)</f>
        <v>0.89491209934724891</v>
      </c>
      <c r="Y6046" s="4">
        <f>VLOOKUP($T6046,Sheet4!$H$1106:$M$1351,surveys!Y$1+1,FALSE)</f>
        <v>1</v>
      </c>
      <c r="Z6046" s="4">
        <f t="shared" si="283"/>
        <v>3</v>
      </c>
      <c r="AA6046" s="4" t="str">
        <f>VLOOKUP(T6046&amp;"-"&amp;Z6046,Sheet4!$W$2:$AA$1100,3,FALSE)</f>
        <v>Napoli</v>
      </c>
      <c r="AB6046" s="4">
        <f>VLOOKUP(T6046&amp;"-"&amp;Z6046,Sheet4!$W$2:$AA$1100,4,FALSE)</f>
        <v>40.833329999999997</v>
      </c>
      <c r="AC6046" s="4">
        <f>VLOOKUP(T6046&amp;"-"&amp;Z6046,Sheet4!$W$2:$AA$1100,5,FALSE)</f>
        <v>14.25</v>
      </c>
    </row>
    <row r="6047" spans="1:29">
      <c r="A6047" s="6">
        <v>40687</v>
      </c>
      <c r="B6047" s="7">
        <v>0.60743055555555558</v>
      </c>
      <c r="C6047" s="4" t="s">
        <v>1215</v>
      </c>
      <c r="D6047" s="4" t="s">
        <v>1216</v>
      </c>
      <c r="E6047" s="4" t="s">
        <v>26</v>
      </c>
      <c r="F6047" s="4">
        <v>3</v>
      </c>
      <c r="G6047" s="4">
        <v>4</v>
      </c>
      <c r="H6047" s="4">
        <v>5</v>
      </c>
      <c r="I6047" s="4">
        <v>5</v>
      </c>
      <c r="J6047" s="4">
        <v>4</v>
      </c>
      <c r="K6047" s="4">
        <v>3</v>
      </c>
      <c r="L6047" s="4">
        <v>5</v>
      </c>
      <c r="M6047" s="4">
        <v>5</v>
      </c>
      <c r="N6047" s="4">
        <v>5</v>
      </c>
      <c r="O6047" s="4">
        <v>5</v>
      </c>
      <c r="P6047" s="4">
        <v>5</v>
      </c>
      <c r="Q6047" s="9">
        <f t="shared" si="284"/>
        <v>5.5092592592592589E-3</v>
      </c>
      <c r="R6047" s="4">
        <f t="shared" si="282"/>
        <v>40687.607430555552</v>
      </c>
      <c r="S6047" s="4">
        <v>0.22033381711681521</v>
      </c>
      <c r="T6047" s="4" t="str">
        <f>VLOOKUP(E6047,Sheet2!$A$2:$E$137,5,FALSE)</f>
        <v>DE</v>
      </c>
      <c r="U6047" s="4">
        <f>VLOOKUP($T6047,Sheet4!$H$1106:$M$1351,surveys!U$1+1,FALSE)</f>
        <v>0.42620281948941302</v>
      </c>
      <c r="V6047" s="4">
        <f>VLOOKUP($T6047,Sheet4!$H$1106:$M$1351,surveys!V$1+1,FALSE)</f>
        <v>0.64253089557903176</v>
      </c>
      <c r="W6047" s="4">
        <f>VLOOKUP($T6047,Sheet4!$H$1106:$M$1351,surveys!W$1+1,FALSE)</f>
        <v>0.79931043378760003</v>
      </c>
      <c r="X6047" s="4">
        <f>VLOOKUP($T6047,Sheet4!$H$1106:$M$1351,surveys!X$1+1,FALSE)</f>
        <v>0.91914675697020254</v>
      </c>
      <c r="Y6047" s="4">
        <f>VLOOKUP($T6047,Sheet4!$H$1106:$M$1351,surveys!Y$1+1,FALSE)</f>
        <v>1</v>
      </c>
      <c r="Z6047" s="4">
        <f t="shared" si="283"/>
        <v>1</v>
      </c>
      <c r="AA6047" s="4" t="str">
        <f>VLOOKUP(T6047&amp;"-"&amp;Z6047,Sheet4!$W$2:$AA$1100,3,FALSE)</f>
        <v>Berlin</v>
      </c>
      <c r="AB6047" s="4">
        <f>VLOOKUP(T6047&amp;"-"&amp;Z6047,Sheet4!$W$2:$AA$1100,4,FALSE)</f>
        <v>52.524369999999998</v>
      </c>
      <c r="AC6047" s="4">
        <f>VLOOKUP(T6047&amp;"-"&amp;Z6047,Sheet4!$W$2:$AA$1100,5,FALSE)</f>
        <v>13.41053</v>
      </c>
    </row>
    <row r="6048" spans="1:29">
      <c r="A6048" s="6">
        <v>40687</v>
      </c>
      <c r="B6048" s="7">
        <v>0.6076273148148148</v>
      </c>
      <c r="C6048" s="4" t="s">
        <v>1215</v>
      </c>
      <c r="D6048" s="4" t="s">
        <v>1218</v>
      </c>
      <c r="E6048" s="4" t="s">
        <v>33</v>
      </c>
      <c r="F6048" s="4">
        <v>4</v>
      </c>
      <c r="G6048" s="4">
        <v>4</v>
      </c>
      <c r="H6048" s="4">
        <v>4</v>
      </c>
      <c r="I6048" s="4">
        <v>5</v>
      </c>
      <c r="J6048" s="4">
        <v>5</v>
      </c>
      <c r="K6048" s="4">
        <v>5</v>
      </c>
      <c r="L6048" s="4">
        <v>4</v>
      </c>
      <c r="M6048" s="4">
        <v>4</v>
      </c>
      <c r="N6048" s="4">
        <v>4</v>
      </c>
      <c r="O6048" s="4">
        <v>4</v>
      </c>
      <c r="P6048" s="4">
        <v>4</v>
      </c>
      <c r="Q6048" s="9">
        <f t="shared" si="284"/>
        <v>5.0347222222222225E-3</v>
      </c>
      <c r="R6048" s="4">
        <f t="shared" si="282"/>
        <v>40687.607627314814</v>
      </c>
      <c r="S6048" s="4">
        <v>5.9962697243448382E-2</v>
      </c>
      <c r="T6048" s="4" t="str">
        <f>VLOOKUP(E6048,Sheet2!$A$2:$E$137,5,FALSE)</f>
        <v>IT</v>
      </c>
      <c r="U6048" s="4">
        <f>VLOOKUP($T6048,Sheet4!$H$1106:$M$1351,surveys!U$1+1,FALSE)</f>
        <v>0.40073733113706772</v>
      </c>
      <c r="V6048" s="4">
        <f>VLOOKUP($T6048,Sheet4!$H$1106:$M$1351,surveys!V$1+1,FALSE)</f>
        <v>0.60502083075372182</v>
      </c>
      <c r="W6048" s="4">
        <f>VLOOKUP($T6048,Sheet4!$H$1106:$M$1351,surveys!W$1+1,FALSE)</f>
        <v>0.75963680320784854</v>
      </c>
      <c r="X6048" s="4">
        <f>VLOOKUP($T6048,Sheet4!$H$1106:$M$1351,surveys!X$1+1,FALSE)</f>
        <v>0.89491209934724891</v>
      </c>
      <c r="Y6048" s="4">
        <f>VLOOKUP($T6048,Sheet4!$H$1106:$M$1351,surveys!Y$1+1,FALSE)</f>
        <v>1</v>
      </c>
      <c r="Z6048" s="4">
        <f t="shared" si="283"/>
        <v>1</v>
      </c>
      <c r="AA6048" s="4" t="str">
        <f>VLOOKUP(T6048&amp;"-"&amp;Z6048,Sheet4!$W$2:$AA$1100,3,FALSE)</f>
        <v>Roma</v>
      </c>
      <c r="AB6048" s="4">
        <f>VLOOKUP(T6048&amp;"-"&amp;Z6048,Sheet4!$W$2:$AA$1100,4,FALSE)</f>
        <v>41.894739999999999</v>
      </c>
      <c r="AC6048" s="4">
        <f>VLOOKUP(T6048&amp;"-"&amp;Z6048,Sheet4!$W$2:$AA$1100,5,FALSE)</f>
        <v>12.4839</v>
      </c>
    </row>
    <row r="6049" spans="1:29">
      <c r="A6049" s="6">
        <v>40687</v>
      </c>
      <c r="B6049" s="7">
        <v>0.60767361111111107</v>
      </c>
      <c r="C6049" s="4" t="s">
        <v>1215</v>
      </c>
      <c r="D6049" s="4" t="s">
        <v>1217</v>
      </c>
      <c r="E6049" s="4" t="s">
        <v>39</v>
      </c>
      <c r="F6049" s="4">
        <v>3</v>
      </c>
      <c r="G6049" s="4">
        <v>3</v>
      </c>
      <c r="H6049" s="4">
        <v>3</v>
      </c>
      <c r="I6049" s="4">
        <v>1</v>
      </c>
      <c r="J6049" s="4">
        <v>4</v>
      </c>
      <c r="K6049" s="4">
        <v>4</v>
      </c>
      <c r="L6049" s="4">
        <v>3</v>
      </c>
      <c r="M6049" s="4">
        <v>5</v>
      </c>
      <c r="N6049" s="4">
        <v>4</v>
      </c>
      <c r="O6049" s="4">
        <v>3</v>
      </c>
      <c r="P6049" s="4">
        <v>3</v>
      </c>
      <c r="Q6049" s="9">
        <f t="shared" si="284"/>
        <v>4.9884259259259265E-3</v>
      </c>
      <c r="R6049" s="4">
        <f t="shared" si="282"/>
        <v>40687.607673611114</v>
      </c>
      <c r="S6049" s="4">
        <v>0.87993184248780776</v>
      </c>
      <c r="T6049" s="4" t="str">
        <f>VLOOKUP(E6049,Sheet2!$A$2:$E$137,5,FALSE)</f>
        <v>CL</v>
      </c>
      <c r="U6049" s="4">
        <f>VLOOKUP($T6049,Sheet4!$H$1106:$M$1351,surveys!U$1+1,FALSE)</f>
        <v>0.77588605933105281</v>
      </c>
      <c r="V6049" s="4">
        <f>VLOOKUP($T6049,Sheet4!$H$1106:$M$1351,surveys!V$1+1,FALSE)</f>
        <v>0.85775525166800515</v>
      </c>
      <c r="W6049" s="4">
        <f>VLOOKUP($T6049,Sheet4!$H$1106:$M$1351,surveys!W$1+1,FALSE)</f>
        <v>0.9074512758994524</v>
      </c>
      <c r="X6049" s="4">
        <f>VLOOKUP($T6049,Sheet4!$H$1106:$M$1351,surveys!X$1+1,FALSE)</f>
        <v>0.95469627846018545</v>
      </c>
      <c r="Y6049" s="4">
        <f>VLOOKUP($T6049,Sheet4!$H$1106:$M$1351,surveys!Y$1+1,FALSE)</f>
        <v>1</v>
      </c>
      <c r="Z6049" s="4">
        <f t="shared" si="283"/>
        <v>3</v>
      </c>
      <c r="AA6049" s="4" t="str">
        <f>VLOOKUP(T6049&amp;"-"&amp;Z6049,Sheet4!$W$2:$AA$1100,3,FALSE)</f>
        <v>Antofagasta</v>
      </c>
      <c r="AB6049" s="4">
        <f>VLOOKUP(T6049&amp;"-"&amp;Z6049,Sheet4!$W$2:$AA$1100,4,FALSE)</f>
        <v>-23.65</v>
      </c>
      <c r="AC6049" s="4">
        <f>VLOOKUP(T6049&amp;"-"&amp;Z6049,Sheet4!$W$2:$AA$1100,5,FALSE)</f>
        <v>-70.400000000000006</v>
      </c>
    </row>
    <row r="6050" spans="1:29">
      <c r="A6050" s="6">
        <v>40687</v>
      </c>
      <c r="B6050" s="7">
        <v>0.60864583333333333</v>
      </c>
      <c r="C6050" s="4" t="s">
        <v>1215</v>
      </c>
      <c r="D6050" s="4" t="s">
        <v>1214</v>
      </c>
      <c r="E6050" s="4" t="s">
        <v>77</v>
      </c>
      <c r="F6050" s="4">
        <v>4</v>
      </c>
      <c r="G6050" s="4">
        <v>1</v>
      </c>
      <c r="H6050" s="4">
        <v>1</v>
      </c>
      <c r="I6050" s="4">
        <v>1</v>
      </c>
      <c r="J6050" s="4">
        <v>1</v>
      </c>
      <c r="K6050" s="4">
        <v>1</v>
      </c>
      <c r="L6050" s="4">
        <v>1</v>
      </c>
      <c r="M6050" s="4">
        <v>1</v>
      </c>
      <c r="N6050" s="4">
        <v>1</v>
      </c>
      <c r="O6050" s="4">
        <v>1</v>
      </c>
      <c r="P6050" s="4">
        <v>1</v>
      </c>
      <c r="Q6050" s="9">
        <f t="shared" si="284"/>
        <v>5.9375000000000009E-3</v>
      </c>
      <c r="R6050" s="4">
        <f t="shared" si="282"/>
        <v>40687.60864583333</v>
      </c>
      <c r="S6050" s="4">
        <v>0.21874210085016665</v>
      </c>
      <c r="T6050" s="4" t="str">
        <f>VLOOKUP(E6050,Sheet2!$A$2:$E$137,5,FALSE)</f>
        <v>CZ</v>
      </c>
      <c r="U6050" s="4">
        <f>VLOOKUP($T6050,Sheet4!$H$1106:$M$1351,surveys!U$1+1,FALSE)</f>
        <v>0.55144733629941389</v>
      </c>
      <c r="V6050" s="4">
        <f>VLOOKUP($T6050,Sheet4!$H$1106:$M$1351,surveys!V$1+1,FALSE)</f>
        <v>0.72628917582448771</v>
      </c>
      <c r="W6050" s="4">
        <f>VLOOKUP($T6050,Sheet4!$H$1106:$M$1351,surveys!W$1+1,FALSE)</f>
        <v>0.87441405399881522</v>
      </c>
      <c r="X6050" s="4">
        <f>VLOOKUP($T6050,Sheet4!$H$1106:$M$1351,surveys!X$1+1,FALSE)</f>
        <v>0.95208915652162385</v>
      </c>
      <c r="Y6050" s="4">
        <f>VLOOKUP($T6050,Sheet4!$H$1106:$M$1351,surveys!Y$1+1,FALSE)</f>
        <v>1</v>
      </c>
      <c r="Z6050" s="4">
        <f t="shared" si="283"/>
        <v>1</v>
      </c>
      <c r="AA6050" s="4" t="str">
        <f>VLOOKUP(T6050&amp;"-"&amp;Z6050,Sheet4!$W$2:$AA$1100,3,FALSE)</f>
        <v>Prague</v>
      </c>
      <c r="AB6050" s="4">
        <f>VLOOKUP(T6050&amp;"-"&amp;Z6050,Sheet4!$W$2:$AA$1100,4,FALSE)</f>
        <v>50.088039999999999</v>
      </c>
      <c r="AC6050" s="4">
        <f>VLOOKUP(T6050&amp;"-"&amp;Z6050,Sheet4!$W$2:$AA$1100,5,FALSE)</f>
        <v>14.42076</v>
      </c>
    </row>
    <row r="6051" spans="1:29">
      <c r="A6051" s="6">
        <v>40687</v>
      </c>
      <c r="B6051" s="7">
        <v>0.60887731481481489</v>
      </c>
      <c r="C6051" s="4" t="s">
        <v>1215</v>
      </c>
      <c r="D6051" s="4" t="s">
        <v>1214</v>
      </c>
      <c r="E6051" s="4" t="s">
        <v>26</v>
      </c>
      <c r="F6051" s="4">
        <v>4</v>
      </c>
      <c r="G6051" s="4">
        <v>3</v>
      </c>
      <c r="H6051" s="4">
        <v>4</v>
      </c>
      <c r="I6051" s="4">
        <v>3</v>
      </c>
      <c r="J6051" s="4">
        <v>3</v>
      </c>
      <c r="K6051" s="4">
        <v>2</v>
      </c>
      <c r="L6051" s="4">
        <v>1</v>
      </c>
      <c r="M6051" s="4">
        <v>5</v>
      </c>
      <c r="N6051" s="4">
        <v>5</v>
      </c>
      <c r="O6051" s="4">
        <v>3</v>
      </c>
      <c r="P6051" s="4">
        <v>4</v>
      </c>
      <c r="Q6051" s="9">
        <f t="shared" si="284"/>
        <v>5.7291666666666671E-3</v>
      </c>
      <c r="R6051" s="4">
        <f t="shared" si="282"/>
        <v>40687.608877314815</v>
      </c>
      <c r="S6051" s="4">
        <v>0.77616542498733687</v>
      </c>
      <c r="T6051" s="4" t="str">
        <f>VLOOKUP(E6051,Sheet2!$A$2:$E$137,5,FALSE)</f>
        <v>DE</v>
      </c>
      <c r="U6051" s="4">
        <f>VLOOKUP($T6051,Sheet4!$H$1106:$M$1351,surveys!U$1+1,FALSE)</f>
        <v>0.42620281948941302</v>
      </c>
      <c r="V6051" s="4">
        <f>VLOOKUP($T6051,Sheet4!$H$1106:$M$1351,surveys!V$1+1,FALSE)</f>
        <v>0.64253089557903176</v>
      </c>
      <c r="W6051" s="4">
        <f>VLOOKUP($T6051,Sheet4!$H$1106:$M$1351,surveys!W$1+1,FALSE)</f>
        <v>0.79931043378760003</v>
      </c>
      <c r="X6051" s="4">
        <f>VLOOKUP($T6051,Sheet4!$H$1106:$M$1351,surveys!X$1+1,FALSE)</f>
        <v>0.91914675697020254</v>
      </c>
      <c r="Y6051" s="4">
        <f>VLOOKUP($T6051,Sheet4!$H$1106:$M$1351,surveys!Y$1+1,FALSE)</f>
        <v>1</v>
      </c>
      <c r="Z6051" s="4">
        <f t="shared" si="283"/>
        <v>3</v>
      </c>
      <c r="AA6051" s="4" t="str">
        <f>VLOOKUP(T6051&amp;"-"&amp;Z6051,Sheet4!$W$2:$AA$1100,3,FALSE)</f>
        <v>Muenchen</v>
      </c>
      <c r="AB6051" s="4">
        <f>VLOOKUP(T6051&amp;"-"&amp;Z6051,Sheet4!$W$2:$AA$1100,4,FALSE)</f>
        <v>48.137430000000002</v>
      </c>
      <c r="AC6051" s="4">
        <f>VLOOKUP(T6051&amp;"-"&amp;Z6051,Sheet4!$W$2:$AA$1100,5,FALSE)</f>
        <v>11.57549</v>
      </c>
    </row>
    <row r="6052" spans="1:29">
      <c r="A6052" s="6">
        <v>40687</v>
      </c>
      <c r="B6052" s="7">
        <v>0.61041666666666672</v>
      </c>
      <c r="C6052" s="4" t="s">
        <v>1213</v>
      </c>
      <c r="D6052" s="4" t="s">
        <v>1218</v>
      </c>
      <c r="E6052" s="4" t="s">
        <v>26</v>
      </c>
      <c r="F6052" s="4">
        <v>3</v>
      </c>
      <c r="G6052" s="4">
        <v>2</v>
      </c>
      <c r="H6052" s="4">
        <v>4</v>
      </c>
      <c r="I6052" s="4">
        <v>4</v>
      </c>
      <c r="J6052" s="4">
        <v>4</v>
      </c>
      <c r="K6052" s="4">
        <v>4</v>
      </c>
      <c r="L6052" s="4">
        <v>3</v>
      </c>
      <c r="M6052" s="4">
        <v>2</v>
      </c>
      <c r="N6052" s="4">
        <v>5</v>
      </c>
      <c r="O6052" s="4">
        <v>3</v>
      </c>
      <c r="P6052" s="4">
        <v>5</v>
      </c>
      <c r="Q6052" s="9">
        <f t="shared" si="284"/>
        <v>7.719907407407408E-3</v>
      </c>
      <c r="R6052" s="4">
        <f t="shared" si="282"/>
        <v>40687.61041666667</v>
      </c>
      <c r="S6052" s="4">
        <v>0.7272869973743461</v>
      </c>
      <c r="T6052" s="4" t="str">
        <f>VLOOKUP(E6052,Sheet2!$A$2:$E$137,5,FALSE)</f>
        <v>DE</v>
      </c>
      <c r="U6052" s="4">
        <f>VLOOKUP($T6052,Sheet4!$H$1106:$M$1351,surveys!U$1+1,FALSE)</f>
        <v>0.42620281948941302</v>
      </c>
      <c r="V6052" s="4">
        <f>VLOOKUP($T6052,Sheet4!$H$1106:$M$1351,surveys!V$1+1,FALSE)</f>
        <v>0.64253089557903176</v>
      </c>
      <c r="W6052" s="4">
        <f>VLOOKUP($T6052,Sheet4!$H$1106:$M$1351,surveys!W$1+1,FALSE)</f>
        <v>0.79931043378760003</v>
      </c>
      <c r="X6052" s="4">
        <f>VLOOKUP($T6052,Sheet4!$H$1106:$M$1351,surveys!X$1+1,FALSE)</f>
        <v>0.91914675697020254</v>
      </c>
      <c r="Y6052" s="4">
        <f>VLOOKUP($T6052,Sheet4!$H$1106:$M$1351,surveys!Y$1+1,FALSE)</f>
        <v>1</v>
      </c>
      <c r="Z6052" s="4">
        <f t="shared" si="283"/>
        <v>3</v>
      </c>
      <c r="AA6052" s="4" t="str">
        <f>VLOOKUP(T6052&amp;"-"&amp;Z6052,Sheet4!$W$2:$AA$1100,3,FALSE)</f>
        <v>Muenchen</v>
      </c>
      <c r="AB6052" s="4">
        <f>VLOOKUP(T6052&amp;"-"&amp;Z6052,Sheet4!$W$2:$AA$1100,4,FALSE)</f>
        <v>48.137430000000002</v>
      </c>
      <c r="AC6052" s="4">
        <f>VLOOKUP(T6052&amp;"-"&amp;Z6052,Sheet4!$W$2:$AA$1100,5,FALSE)</f>
        <v>11.57549</v>
      </c>
    </row>
    <row r="6053" spans="1:29">
      <c r="A6053" s="6">
        <v>40687</v>
      </c>
      <c r="B6053" s="7">
        <v>0.61052083333333329</v>
      </c>
      <c r="C6053" s="4" t="s">
        <v>1213</v>
      </c>
      <c r="D6053" s="4" t="s">
        <v>1217</v>
      </c>
      <c r="E6053" s="4" t="s">
        <v>11</v>
      </c>
      <c r="F6053" s="4">
        <v>3</v>
      </c>
      <c r="G6053" s="4">
        <v>5</v>
      </c>
      <c r="H6053" s="4">
        <v>3</v>
      </c>
      <c r="I6053" s="4">
        <v>3</v>
      </c>
      <c r="J6053" s="4">
        <v>1</v>
      </c>
      <c r="K6053" s="4">
        <v>4</v>
      </c>
      <c r="L6053" s="4">
        <v>3</v>
      </c>
      <c r="M6053" s="4">
        <v>5</v>
      </c>
      <c r="N6053" s="4">
        <v>5</v>
      </c>
      <c r="O6053" s="4">
        <v>5</v>
      </c>
      <c r="P6053" s="4">
        <v>5</v>
      </c>
      <c r="Q6053" s="9">
        <f t="shared" si="284"/>
        <v>7.3263888888888892E-3</v>
      </c>
      <c r="R6053" s="4">
        <f t="shared" si="282"/>
        <v>40687.610520833332</v>
      </c>
      <c r="S6053" s="4">
        <v>0.85230833360352243</v>
      </c>
      <c r="T6053" s="4" t="str">
        <f>VLOOKUP(E6053,Sheet2!$A$2:$E$137,5,FALSE)</f>
        <v>FR</v>
      </c>
      <c r="U6053" s="4">
        <f>VLOOKUP($T6053,Sheet4!$H$1106:$M$1351,surveys!U$1+1,FALSE)</f>
        <v>0.51193913659220647</v>
      </c>
      <c r="V6053" s="4">
        <f>VLOOKUP($T6053,Sheet4!$H$1106:$M$1351,surveys!V$1+1,FALSE)</f>
        <v>0.70220575033861143</v>
      </c>
      <c r="W6053" s="4">
        <f>VLOOKUP($T6053,Sheet4!$H$1106:$M$1351,surveys!W$1+1,FALSE)</f>
        <v>0.81527182039156842</v>
      </c>
      <c r="X6053" s="4">
        <f>VLOOKUP($T6053,Sheet4!$H$1106:$M$1351,surveys!X$1+1,FALSE)</f>
        <v>0.91893911792009964</v>
      </c>
      <c r="Y6053" s="4">
        <f>VLOOKUP($T6053,Sheet4!$H$1106:$M$1351,surveys!Y$1+1,FALSE)</f>
        <v>1</v>
      </c>
      <c r="Z6053" s="4">
        <f t="shared" si="283"/>
        <v>4</v>
      </c>
      <c r="AA6053" s="4" t="str">
        <f>VLOOKUP(T6053&amp;"-"&amp;Z6053,Sheet4!$W$2:$AA$1100,3,FALSE)</f>
        <v>Toulouse</v>
      </c>
      <c r="AB6053" s="4">
        <f>VLOOKUP(T6053&amp;"-"&amp;Z6053,Sheet4!$W$2:$AA$1100,4,FALSE)</f>
        <v>43.604259999999996</v>
      </c>
      <c r="AC6053" s="4">
        <f>VLOOKUP(T6053&amp;"-"&amp;Z6053,Sheet4!$W$2:$AA$1100,5,FALSE)</f>
        <v>1.44367</v>
      </c>
    </row>
    <row r="6054" spans="1:29">
      <c r="A6054" s="6">
        <v>40687</v>
      </c>
      <c r="B6054" s="7">
        <v>0.61100694444444448</v>
      </c>
      <c r="C6054" s="4" t="s">
        <v>1213</v>
      </c>
      <c r="D6054" s="4" t="s">
        <v>1214</v>
      </c>
      <c r="E6054" s="4" t="s">
        <v>21</v>
      </c>
      <c r="F6054" s="4">
        <v>1</v>
      </c>
      <c r="G6054" s="4">
        <v>1</v>
      </c>
      <c r="H6054" s="4">
        <v>1</v>
      </c>
      <c r="I6054" s="4">
        <v>1</v>
      </c>
      <c r="J6054" s="4">
        <v>1</v>
      </c>
      <c r="K6054" s="4">
        <v>1</v>
      </c>
      <c r="L6054" s="4">
        <v>1</v>
      </c>
      <c r="M6054" s="4">
        <v>1</v>
      </c>
      <c r="N6054" s="4">
        <v>1</v>
      </c>
      <c r="O6054" s="4">
        <v>1</v>
      </c>
      <c r="P6054" s="4">
        <v>1</v>
      </c>
      <c r="Q6054" s="9">
        <f t="shared" si="284"/>
        <v>8.1481481481481474E-3</v>
      </c>
      <c r="R6054" s="4">
        <f t="shared" si="282"/>
        <v>40687.611006944448</v>
      </c>
      <c r="S6054" s="4">
        <v>0.35944654262637976</v>
      </c>
      <c r="T6054" s="4" t="str">
        <f>VLOOKUP(E6054,Sheet2!$A$2:$E$137,5,FALSE)</f>
        <v>MX</v>
      </c>
      <c r="U6054" s="4">
        <f>VLOOKUP($T6054,Sheet4!$H$1106:$M$1351,surveys!U$1+1,FALSE)</f>
        <v>0.64192227588837014</v>
      </c>
      <c r="V6054" s="4">
        <f>VLOOKUP($T6054,Sheet4!$H$1106:$M$1351,surveys!V$1+1,FALSE)</f>
        <v>0.73699712700692854</v>
      </c>
      <c r="W6054" s="4">
        <f>VLOOKUP($T6054,Sheet4!$H$1106:$M$1351,surveys!W$1+1,FALSE)</f>
        <v>0.83130642446864456</v>
      </c>
      <c r="X6054" s="4">
        <f>VLOOKUP($T6054,Sheet4!$H$1106:$M$1351,surveys!X$1+1,FALSE)</f>
        <v>0.91696724211461977</v>
      </c>
      <c r="Y6054" s="4">
        <f>VLOOKUP($T6054,Sheet4!$H$1106:$M$1351,surveys!Y$1+1,FALSE)</f>
        <v>1</v>
      </c>
      <c r="Z6054" s="4">
        <f t="shared" si="283"/>
        <v>1</v>
      </c>
      <c r="AA6054" s="4" t="str">
        <f>VLOOKUP(T6054&amp;"-"&amp;Z6054,Sheet4!$W$2:$AA$1100,3,FALSE)</f>
        <v>Mexico City</v>
      </c>
      <c r="AB6054" s="4">
        <f>VLOOKUP(T6054&amp;"-"&amp;Z6054,Sheet4!$W$2:$AA$1100,4,FALSE)</f>
        <v>19.428470000000001</v>
      </c>
      <c r="AC6054" s="4">
        <f>VLOOKUP(T6054&amp;"-"&amp;Z6054,Sheet4!$W$2:$AA$1100,5,FALSE)</f>
        <v>-99.127660000000006</v>
      </c>
    </row>
    <row r="6055" spans="1:29">
      <c r="A6055" s="6">
        <v>40687</v>
      </c>
      <c r="B6055" s="7">
        <v>0.61105324074074074</v>
      </c>
      <c r="C6055" s="4" t="s">
        <v>1213</v>
      </c>
      <c r="D6055" s="4" t="s">
        <v>1217</v>
      </c>
      <c r="E6055" s="4" t="s">
        <v>33</v>
      </c>
      <c r="F6055" s="4">
        <v>3</v>
      </c>
      <c r="G6055" s="4">
        <v>1</v>
      </c>
      <c r="H6055" s="4">
        <v>3</v>
      </c>
      <c r="I6055" s="4">
        <v>4</v>
      </c>
      <c r="J6055" s="4">
        <v>3</v>
      </c>
      <c r="K6055" s="4">
        <v>4</v>
      </c>
      <c r="L6055" s="4">
        <v>2</v>
      </c>
      <c r="M6055" s="4">
        <v>5</v>
      </c>
      <c r="N6055" s="4">
        <v>3</v>
      </c>
      <c r="O6055" s="4">
        <v>2</v>
      </c>
      <c r="P6055" s="4">
        <v>3</v>
      </c>
      <c r="Q6055" s="9">
        <f t="shared" si="284"/>
        <v>8.113425925925925E-3</v>
      </c>
      <c r="R6055" s="4">
        <f t="shared" si="282"/>
        <v>40687.61105324074</v>
      </c>
      <c r="S6055" s="4">
        <v>0.87995029343497055</v>
      </c>
      <c r="T6055" s="4" t="str">
        <f>VLOOKUP(E6055,Sheet2!$A$2:$E$137,5,FALSE)</f>
        <v>IT</v>
      </c>
      <c r="U6055" s="4">
        <f>VLOOKUP($T6055,Sheet4!$H$1106:$M$1351,surveys!U$1+1,FALSE)</f>
        <v>0.40073733113706772</v>
      </c>
      <c r="V6055" s="4">
        <f>VLOOKUP($T6055,Sheet4!$H$1106:$M$1351,surveys!V$1+1,FALSE)</f>
        <v>0.60502083075372182</v>
      </c>
      <c r="W6055" s="4">
        <f>VLOOKUP($T6055,Sheet4!$H$1106:$M$1351,surveys!W$1+1,FALSE)</f>
        <v>0.75963680320784854</v>
      </c>
      <c r="X6055" s="4">
        <f>VLOOKUP($T6055,Sheet4!$H$1106:$M$1351,surveys!X$1+1,FALSE)</f>
        <v>0.89491209934724891</v>
      </c>
      <c r="Y6055" s="4">
        <f>VLOOKUP($T6055,Sheet4!$H$1106:$M$1351,surveys!Y$1+1,FALSE)</f>
        <v>1</v>
      </c>
      <c r="Z6055" s="4">
        <f t="shared" si="283"/>
        <v>4</v>
      </c>
      <c r="AA6055" s="4" t="str">
        <f>VLOOKUP(T6055&amp;"-"&amp;Z6055,Sheet4!$W$2:$AA$1100,3,FALSE)</f>
        <v>Torino</v>
      </c>
      <c r="AB6055" s="4">
        <f>VLOOKUP(T6055&amp;"-"&amp;Z6055,Sheet4!$W$2:$AA$1100,4,FALSE)</f>
        <v>45.070489999999999</v>
      </c>
      <c r="AC6055" s="4">
        <f>VLOOKUP(T6055&amp;"-"&amp;Z6055,Sheet4!$W$2:$AA$1100,5,FALSE)</f>
        <v>7.68682</v>
      </c>
    </row>
    <row r="6056" spans="1:29">
      <c r="A6056" s="6">
        <v>40687</v>
      </c>
      <c r="B6056" s="7">
        <v>0.6121875</v>
      </c>
      <c r="C6056" s="4" t="s">
        <v>1213</v>
      </c>
      <c r="D6056" s="4" t="s">
        <v>1214</v>
      </c>
      <c r="E6056" s="4" t="s">
        <v>15</v>
      </c>
      <c r="F6056" s="4">
        <v>4</v>
      </c>
      <c r="G6056" s="4">
        <v>3</v>
      </c>
      <c r="H6056" s="4">
        <v>5</v>
      </c>
      <c r="I6056" s="4">
        <v>5</v>
      </c>
      <c r="J6056" s="4">
        <v>5</v>
      </c>
      <c r="K6056" s="4">
        <v>5</v>
      </c>
      <c r="L6056" s="4">
        <v>3</v>
      </c>
      <c r="M6056" s="4">
        <v>4</v>
      </c>
      <c r="N6056" s="4">
        <v>5</v>
      </c>
      <c r="O6056" s="4">
        <v>3</v>
      </c>
      <c r="P6056" s="4">
        <v>5</v>
      </c>
      <c r="Q6056" s="9">
        <f t="shared" si="284"/>
        <v>9.2013888888888892E-3</v>
      </c>
      <c r="R6056" s="4">
        <f t="shared" si="282"/>
        <v>40687.612187500003</v>
      </c>
      <c r="S6056" s="4">
        <v>0.14952351025881416</v>
      </c>
      <c r="T6056" s="4" t="str">
        <f>VLOOKUP(E6056,Sheet2!$A$2:$E$137,5,FALSE)</f>
        <v>US</v>
      </c>
      <c r="U6056" s="4">
        <f>VLOOKUP($T6056,Sheet4!$H$1106:$M$1351,surveys!U$1+1,FALSE)</f>
        <v>0.42883768204388006</v>
      </c>
      <c r="V6056" s="4">
        <f>VLOOKUP($T6056,Sheet4!$H$1106:$M$1351,surveys!V$1+1,FALSE)</f>
        <v>0.62778475709586301</v>
      </c>
      <c r="W6056" s="4">
        <f>VLOOKUP($T6056,Sheet4!$H$1106:$M$1351,surveys!W$1+1,FALSE)</f>
        <v>0.76918600378409652</v>
      </c>
      <c r="X6056" s="4">
        <f>VLOOKUP($T6056,Sheet4!$H$1106:$M$1351,surveys!X$1+1,FALSE)</f>
        <v>0.88987045221102745</v>
      </c>
      <c r="Y6056" s="4">
        <f>VLOOKUP($T6056,Sheet4!$H$1106:$M$1351,surveys!Y$1+1,FALSE)</f>
        <v>1</v>
      </c>
      <c r="Z6056" s="4">
        <f t="shared" si="283"/>
        <v>1</v>
      </c>
      <c r="AA6056" s="4" t="str">
        <f>VLOOKUP(T6056&amp;"-"&amp;Z6056,Sheet4!$W$2:$AA$1100,3,FALSE)</f>
        <v>New York City</v>
      </c>
      <c r="AB6056" s="4">
        <f>VLOOKUP(T6056&amp;"-"&amp;Z6056,Sheet4!$W$2:$AA$1100,4,FALSE)</f>
        <v>40.714269999999999</v>
      </c>
      <c r="AC6056" s="4">
        <f>VLOOKUP(T6056&amp;"-"&amp;Z6056,Sheet4!$W$2:$AA$1100,5,FALSE)</f>
        <v>-74.005970000000005</v>
      </c>
    </row>
    <row r="6057" spans="1:29">
      <c r="A6057" s="6">
        <v>40687</v>
      </c>
      <c r="B6057" s="7">
        <v>0.61254629629629631</v>
      </c>
      <c r="C6057" s="4" t="s">
        <v>1213</v>
      </c>
      <c r="D6057" s="4" t="s">
        <v>1217</v>
      </c>
      <c r="E6057" s="4" t="s">
        <v>21</v>
      </c>
      <c r="F6057" s="4">
        <v>4</v>
      </c>
      <c r="G6057" s="4">
        <v>3</v>
      </c>
      <c r="H6057" s="4">
        <v>3</v>
      </c>
      <c r="I6057" s="4">
        <v>4</v>
      </c>
      <c r="J6057" s="4">
        <v>4</v>
      </c>
      <c r="K6057" s="4">
        <v>3</v>
      </c>
      <c r="L6057" s="4">
        <v>3</v>
      </c>
      <c r="M6057" s="4">
        <v>3</v>
      </c>
      <c r="N6057" s="4">
        <v>4</v>
      </c>
      <c r="O6057" s="4">
        <v>3</v>
      </c>
      <c r="P6057" s="4">
        <v>5</v>
      </c>
      <c r="Q6057" s="9">
        <f t="shared" si="284"/>
        <v>9.4444444444444445E-3</v>
      </c>
      <c r="R6057" s="4">
        <f t="shared" si="282"/>
        <v>40687.612546296295</v>
      </c>
      <c r="S6057" s="4">
        <v>0.49873013695062363</v>
      </c>
      <c r="T6057" s="4" t="str">
        <f>VLOOKUP(E6057,Sheet2!$A$2:$E$137,5,FALSE)</f>
        <v>MX</v>
      </c>
      <c r="U6057" s="4">
        <f>VLOOKUP($T6057,Sheet4!$H$1106:$M$1351,surveys!U$1+1,FALSE)</f>
        <v>0.64192227588837014</v>
      </c>
      <c r="V6057" s="4">
        <f>VLOOKUP($T6057,Sheet4!$H$1106:$M$1351,surveys!V$1+1,FALSE)</f>
        <v>0.73699712700692854</v>
      </c>
      <c r="W6057" s="4">
        <f>VLOOKUP($T6057,Sheet4!$H$1106:$M$1351,surveys!W$1+1,FALSE)</f>
        <v>0.83130642446864456</v>
      </c>
      <c r="X6057" s="4">
        <f>VLOOKUP($T6057,Sheet4!$H$1106:$M$1351,surveys!X$1+1,FALSE)</f>
        <v>0.91696724211461977</v>
      </c>
      <c r="Y6057" s="4">
        <f>VLOOKUP($T6057,Sheet4!$H$1106:$M$1351,surveys!Y$1+1,FALSE)</f>
        <v>1</v>
      </c>
      <c r="Z6057" s="4">
        <f t="shared" si="283"/>
        <v>1</v>
      </c>
      <c r="AA6057" s="4" t="str">
        <f>VLOOKUP(T6057&amp;"-"&amp;Z6057,Sheet4!$W$2:$AA$1100,3,FALSE)</f>
        <v>Mexico City</v>
      </c>
      <c r="AB6057" s="4">
        <f>VLOOKUP(T6057&amp;"-"&amp;Z6057,Sheet4!$W$2:$AA$1100,4,FALSE)</f>
        <v>19.428470000000001</v>
      </c>
      <c r="AC6057" s="4">
        <f>VLOOKUP(T6057&amp;"-"&amp;Z6057,Sheet4!$W$2:$AA$1100,5,FALSE)</f>
        <v>-99.127660000000006</v>
      </c>
    </row>
    <row r="6058" spans="1:29">
      <c r="A6058" s="6">
        <v>40687</v>
      </c>
      <c r="B6058" s="7">
        <v>0.61362268518518526</v>
      </c>
      <c r="C6058" s="4" t="s">
        <v>1215</v>
      </c>
      <c r="D6058" s="4" t="s">
        <v>1214</v>
      </c>
      <c r="E6058" s="4" t="s">
        <v>15</v>
      </c>
      <c r="F6058" s="4">
        <v>3</v>
      </c>
      <c r="G6058" s="4">
        <v>4</v>
      </c>
      <c r="H6058" s="4">
        <v>4</v>
      </c>
      <c r="I6058" s="4">
        <v>2</v>
      </c>
      <c r="J6058" s="4">
        <v>5</v>
      </c>
      <c r="K6058" s="4">
        <v>5</v>
      </c>
      <c r="L6058" s="4">
        <v>5</v>
      </c>
      <c r="M6058" s="4">
        <v>5</v>
      </c>
      <c r="N6058" s="4">
        <v>4</v>
      </c>
      <c r="O6058" s="4">
        <v>5</v>
      </c>
      <c r="P6058" s="4">
        <v>5</v>
      </c>
      <c r="Q6058" s="9">
        <f t="shared" si="284"/>
        <v>1.0011574074074074E-2</v>
      </c>
      <c r="R6058" s="4">
        <f t="shared" si="282"/>
        <v>40687.613622685189</v>
      </c>
      <c r="S6058" s="4">
        <v>0.23519477456398707</v>
      </c>
      <c r="T6058" s="4" t="str">
        <f>VLOOKUP(E6058,Sheet2!$A$2:$E$137,5,FALSE)</f>
        <v>US</v>
      </c>
      <c r="U6058" s="4">
        <f>VLOOKUP($T6058,Sheet4!$H$1106:$M$1351,surveys!U$1+1,FALSE)</f>
        <v>0.42883768204388006</v>
      </c>
      <c r="V6058" s="4">
        <f>VLOOKUP($T6058,Sheet4!$H$1106:$M$1351,surveys!V$1+1,FALSE)</f>
        <v>0.62778475709586301</v>
      </c>
      <c r="W6058" s="4">
        <f>VLOOKUP($T6058,Sheet4!$H$1106:$M$1351,surveys!W$1+1,FALSE)</f>
        <v>0.76918600378409652</v>
      </c>
      <c r="X6058" s="4">
        <f>VLOOKUP($T6058,Sheet4!$H$1106:$M$1351,surveys!X$1+1,FALSE)</f>
        <v>0.88987045221102745</v>
      </c>
      <c r="Y6058" s="4">
        <f>VLOOKUP($T6058,Sheet4!$H$1106:$M$1351,surveys!Y$1+1,FALSE)</f>
        <v>1</v>
      </c>
      <c r="Z6058" s="4">
        <f t="shared" si="283"/>
        <v>1</v>
      </c>
      <c r="AA6058" s="4" t="str">
        <f>VLOOKUP(T6058&amp;"-"&amp;Z6058,Sheet4!$W$2:$AA$1100,3,FALSE)</f>
        <v>New York City</v>
      </c>
      <c r="AB6058" s="4">
        <f>VLOOKUP(T6058&amp;"-"&amp;Z6058,Sheet4!$W$2:$AA$1100,4,FALSE)</f>
        <v>40.714269999999999</v>
      </c>
      <c r="AC6058" s="4">
        <f>VLOOKUP(T6058&amp;"-"&amp;Z6058,Sheet4!$W$2:$AA$1100,5,FALSE)</f>
        <v>-74.005970000000005</v>
      </c>
    </row>
    <row r="6059" spans="1:29">
      <c r="A6059" s="6">
        <v>40687</v>
      </c>
      <c r="B6059" s="7">
        <v>0.61565972222222221</v>
      </c>
      <c r="C6059" s="4" t="s">
        <v>1213</v>
      </c>
      <c r="D6059" s="4" t="s">
        <v>1214</v>
      </c>
      <c r="E6059" s="4" t="s">
        <v>33</v>
      </c>
      <c r="F6059" s="4">
        <v>3</v>
      </c>
      <c r="G6059" s="4">
        <v>3</v>
      </c>
      <c r="H6059" s="4">
        <v>4</v>
      </c>
      <c r="I6059" s="4">
        <v>4</v>
      </c>
      <c r="J6059" s="4">
        <v>5</v>
      </c>
      <c r="K6059" s="4">
        <v>2</v>
      </c>
      <c r="L6059" s="4">
        <v>3</v>
      </c>
      <c r="M6059" s="4">
        <v>4</v>
      </c>
      <c r="N6059" s="4">
        <v>5</v>
      </c>
      <c r="O6059" s="4">
        <v>3</v>
      </c>
      <c r="P6059" s="4">
        <v>5</v>
      </c>
      <c r="Q6059" s="9">
        <f t="shared" si="284"/>
        <v>1.0671296296296297E-2</v>
      </c>
      <c r="R6059" s="4">
        <f t="shared" si="282"/>
        <v>40687.615659722222</v>
      </c>
      <c r="S6059" s="4">
        <v>0.26381658769698113</v>
      </c>
      <c r="T6059" s="4" t="str">
        <f>VLOOKUP(E6059,Sheet2!$A$2:$E$137,5,FALSE)</f>
        <v>IT</v>
      </c>
      <c r="U6059" s="4">
        <f>VLOOKUP($T6059,Sheet4!$H$1106:$M$1351,surveys!U$1+1,FALSE)</f>
        <v>0.40073733113706772</v>
      </c>
      <c r="V6059" s="4">
        <f>VLOOKUP($T6059,Sheet4!$H$1106:$M$1351,surveys!V$1+1,FALSE)</f>
        <v>0.60502083075372182</v>
      </c>
      <c r="W6059" s="4">
        <f>VLOOKUP($T6059,Sheet4!$H$1106:$M$1351,surveys!W$1+1,FALSE)</f>
        <v>0.75963680320784854</v>
      </c>
      <c r="X6059" s="4">
        <f>VLOOKUP($T6059,Sheet4!$H$1106:$M$1351,surveys!X$1+1,FALSE)</f>
        <v>0.89491209934724891</v>
      </c>
      <c r="Y6059" s="4">
        <f>VLOOKUP($T6059,Sheet4!$H$1106:$M$1351,surveys!Y$1+1,FALSE)</f>
        <v>1</v>
      </c>
      <c r="Z6059" s="4">
        <f t="shared" si="283"/>
        <v>1</v>
      </c>
      <c r="AA6059" s="4" t="str">
        <f>VLOOKUP(T6059&amp;"-"&amp;Z6059,Sheet4!$W$2:$AA$1100,3,FALSE)</f>
        <v>Roma</v>
      </c>
      <c r="AB6059" s="4">
        <f>VLOOKUP(T6059&amp;"-"&amp;Z6059,Sheet4!$W$2:$AA$1100,4,FALSE)</f>
        <v>41.894739999999999</v>
      </c>
      <c r="AC6059" s="4">
        <f>VLOOKUP(T6059&amp;"-"&amp;Z6059,Sheet4!$W$2:$AA$1100,5,FALSE)</f>
        <v>12.4839</v>
      </c>
    </row>
    <row r="6060" spans="1:29">
      <c r="A6060" s="6">
        <v>40687</v>
      </c>
      <c r="B6060" s="7">
        <v>0.61585648148148142</v>
      </c>
      <c r="C6060" s="4" t="s">
        <v>1213</v>
      </c>
      <c r="D6060" s="4" t="s">
        <v>1214</v>
      </c>
      <c r="E6060" s="4" t="s">
        <v>21</v>
      </c>
      <c r="F6060" s="4">
        <v>4</v>
      </c>
      <c r="G6060" s="4">
        <v>3</v>
      </c>
      <c r="H6060" s="4">
        <v>3</v>
      </c>
      <c r="I6060" s="4">
        <v>4</v>
      </c>
      <c r="J6060" s="4">
        <v>5</v>
      </c>
      <c r="K6060" s="4">
        <v>4</v>
      </c>
      <c r="L6060" s="4">
        <v>4</v>
      </c>
      <c r="M6060" s="4">
        <v>4</v>
      </c>
      <c r="N6060" s="4">
        <v>5</v>
      </c>
      <c r="O6060" s="4">
        <v>4</v>
      </c>
      <c r="P6060" s="4">
        <v>2</v>
      </c>
      <c r="Q6060" s="9">
        <f t="shared" si="284"/>
        <v>1.1354166666666667E-2</v>
      </c>
      <c r="R6060" s="4">
        <f t="shared" si="282"/>
        <v>40687.615856481483</v>
      </c>
      <c r="S6060" s="4">
        <v>0.66310716042534124</v>
      </c>
      <c r="T6060" s="4" t="str">
        <f>VLOOKUP(E6060,Sheet2!$A$2:$E$137,5,FALSE)</f>
        <v>MX</v>
      </c>
      <c r="U6060" s="4">
        <f>VLOOKUP($T6060,Sheet4!$H$1106:$M$1351,surveys!U$1+1,FALSE)</f>
        <v>0.64192227588837014</v>
      </c>
      <c r="V6060" s="4">
        <f>VLOOKUP($T6060,Sheet4!$H$1106:$M$1351,surveys!V$1+1,FALSE)</f>
        <v>0.73699712700692854</v>
      </c>
      <c r="W6060" s="4">
        <f>VLOOKUP($T6060,Sheet4!$H$1106:$M$1351,surveys!W$1+1,FALSE)</f>
        <v>0.83130642446864456</v>
      </c>
      <c r="X6060" s="4">
        <f>VLOOKUP($T6060,Sheet4!$H$1106:$M$1351,surveys!X$1+1,FALSE)</f>
        <v>0.91696724211461977</v>
      </c>
      <c r="Y6060" s="4">
        <f>VLOOKUP($T6060,Sheet4!$H$1106:$M$1351,surveys!Y$1+1,FALSE)</f>
        <v>1</v>
      </c>
      <c r="Z6060" s="4">
        <f t="shared" si="283"/>
        <v>2</v>
      </c>
      <c r="AA6060" s="4" t="str">
        <f>VLOOKUP(T6060&amp;"-"&amp;Z6060,Sheet4!$W$2:$AA$1100,3,FALSE)</f>
        <v>Iztapalapa</v>
      </c>
      <c r="AB6060" s="4">
        <f>VLOOKUP(T6060&amp;"-"&amp;Z6060,Sheet4!$W$2:$AA$1100,4,FALSE)</f>
        <v>19.351109999999998</v>
      </c>
      <c r="AC6060" s="4">
        <f>VLOOKUP(T6060&amp;"-"&amp;Z6060,Sheet4!$W$2:$AA$1100,5,FALSE)</f>
        <v>-99.051940000000002</v>
      </c>
    </row>
    <row r="6061" spans="1:29">
      <c r="A6061" s="6">
        <v>40687</v>
      </c>
      <c r="B6061" s="7">
        <v>0.61621527777777774</v>
      </c>
      <c r="C6061" s="4" t="s">
        <v>1213</v>
      </c>
      <c r="D6061" s="4" t="s">
        <v>1216</v>
      </c>
      <c r="E6061" s="4" t="s">
        <v>113</v>
      </c>
      <c r="F6061" s="4">
        <v>4</v>
      </c>
      <c r="G6061" s="4">
        <v>3</v>
      </c>
      <c r="H6061" s="4">
        <v>3</v>
      </c>
      <c r="I6061" s="4">
        <v>2</v>
      </c>
      <c r="J6061" s="4">
        <v>5</v>
      </c>
      <c r="K6061" s="4">
        <v>3</v>
      </c>
      <c r="L6061" s="4">
        <v>2</v>
      </c>
      <c r="M6061" s="4">
        <v>3</v>
      </c>
      <c r="N6061" s="4">
        <v>1</v>
      </c>
      <c r="O6061" s="4">
        <v>5</v>
      </c>
      <c r="P6061" s="4">
        <v>1</v>
      </c>
      <c r="Q6061" s="9">
        <f t="shared" si="284"/>
        <v>1.2013888888888888E-2</v>
      </c>
      <c r="R6061" s="4">
        <f t="shared" si="282"/>
        <v>40687.616215277776</v>
      </c>
      <c r="S6061" s="4">
        <v>0.57162729779329613</v>
      </c>
      <c r="T6061" s="4" t="str">
        <f>VLOOKUP(E6061,Sheet2!$A$2:$E$137,5,FALSE)</f>
        <v>JP</v>
      </c>
      <c r="U6061" s="4">
        <f>VLOOKUP($T6061,Sheet4!$H$1106:$M$1351,surveys!U$1+1,FALSE)</f>
        <v>0.44874078205656753</v>
      </c>
      <c r="V6061" s="4">
        <f>VLOOKUP($T6061,Sheet4!$H$1106:$M$1351,surveys!V$1+1,FALSE)</f>
        <v>0.64114518428781597</v>
      </c>
      <c r="W6061" s="4">
        <f>VLOOKUP($T6061,Sheet4!$H$1106:$M$1351,surveys!W$1+1,FALSE)</f>
        <v>0.78068907227302575</v>
      </c>
      <c r="X6061" s="4">
        <f>VLOOKUP($T6061,Sheet4!$H$1106:$M$1351,surveys!X$1+1,FALSE)</f>
        <v>0.89864079960981302</v>
      </c>
      <c r="Y6061" s="4">
        <f>VLOOKUP($T6061,Sheet4!$H$1106:$M$1351,surveys!Y$1+1,FALSE)</f>
        <v>1</v>
      </c>
      <c r="Z6061" s="4">
        <f t="shared" si="283"/>
        <v>2</v>
      </c>
      <c r="AA6061" s="4" t="str">
        <f>VLOOKUP(T6061&amp;"-"&amp;Z6061,Sheet4!$W$2:$AA$1100,3,FALSE)</f>
        <v>Yokohama-shi</v>
      </c>
      <c r="AB6061" s="4">
        <f>VLOOKUP(T6061&amp;"-"&amp;Z6061,Sheet4!$W$2:$AA$1100,4,FALSE)</f>
        <v>35.447780000000002</v>
      </c>
      <c r="AC6061" s="4">
        <f>VLOOKUP(T6061&amp;"-"&amp;Z6061,Sheet4!$W$2:$AA$1100,5,FALSE)</f>
        <v>139.64250000000001</v>
      </c>
    </row>
    <row r="6062" spans="1:29">
      <c r="A6062" s="6">
        <v>40687</v>
      </c>
      <c r="B6062" s="7">
        <v>0.61656250000000001</v>
      </c>
      <c r="C6062" s="4" t="s">
        <v>1213</v>
      </c>
      <c r="D6062" s="4" t="s">
        <v>1217</v>
      </c>
      <c r="E6062" s="4" t="s">
        <v>21</v>
      </c>
      <c r="F6062" s="4">
        <v>3</v>
      </c>
      <c r="G6062" s="4">
        <v>3</v>
      </c>
      <c r="H6062" s="4">
        <v>3</v>
      </c>
      <c r="I6062" s="4">
        <v>4</v>
      </c>
      <c r="J6062" s="4">
        <v>4</v>
      </c>
      <c r="K6062" s="4">
        <v>4</v>
      </c>
      <c r="L6062" s="4">
        <v>4</v>
      </c>
      <c r="M6062" s="4">
        <v>3</v>
      </c>
      <c r="N6062" s="4">
        <v>5</v>
      </c>
      <c r="O6062" s="4">
        <v>5</v>
      </c>
      <c r="P6062" s="4">
        <v>5</v>
      </c>
      <c r="Q6062" s="9">
        <f t="shared" si="284"/>
        <v>1.1400462962962965E-2</v>
      </c>
      <c r="R6062" s="4">
        <f t="shared" si="282"/>
        <v>40687.616562499999</v>
      </c>
      <c r="S6062" s="4">
        <v>2.456377717162006E-3</v>
      </c>
      <c r="T6062" s="4" t="str">
        <f>VLOOKUP(E6062,Sheet2!$A$2:$E$137,5,FALSE)</f>
        <v>MX</v>
      </c>
      <c r="U6062" s="4">
        <f>VLOOKUP($T6062,Sheet4!$H$1106:$M$1351,surveys!U$1+1,FALSE)</f>
        <v>0.64192227588837014</v>
      </c>
      <c r="V6062" s="4">
        <f>VLOOKUP($T6062,Sheet4!$H$1106:$M$1351,surveys!V$1+1,FALSE)</f>
        <v>0.73699712700692854</v>
      </c>
      <c r="W6062" s="4">
        <f>VLOOKUP($T6062,Sheet4!$H$1106:$M$1351,surveys!W$1+1,FALSE)</f>
        <v>0.83130642446864456</v>
      </c>
      <c r="X6062" s="4">
        <f>VLOOKUP($T6062,Sheet4!$H$1106:$M$1351,surveys!X$1+1,FALSE)</f>
        <v>0.91696724211461977</v>
      </c>
      <c r="Y6062" s="4">
        <f>VLOOKUP($T6062,Sheet4!$H$1106:$M$1351,surveys!Y$1+1,FALSE)</f>
        <v>1</v>
      </c>
      <c r="Z6062" s="4">
        <f t="shared" si="283"/>
        <v>1</v>
      </c>
      <c r="AA6062" s="4" t="str">
        <f>VLOOKUP(T6062&amp;"-"&amp;Z6062,Sheet4!$W$2:$AA$1100,3,FALSE)</f>
        <v>Mexico City</v>
      </c>
      <c r="AB6062" s="4">
        <f>VLOOKUP(T6062&amp;"-"&amp;Z6062,Sheet4!$W$2:$AA$1100,4,FALSE)</f>
        <v>19.428470000000001</v>
      </c>
      <c r="AC6062" s="4">
        <f>VLOOKUP(T6062&amp;"-"&amp;Z6062,Sheet4!$W$2:$AA$1100,5,FALSE)</f>
        <v>-99.127660000000006</v>
      </c>
    </row>
    <row r="6063" spans="1:29">
      <c r="A6063" s="6">
        <v>40687</v>
      </c>
      <c r="B6063" s="7">
        <v>0.61752314814814813</v>
      </c>
      <c r="C6063" s="4" t="s">
        <v>1213</v>
      </c>
      <c r="D6063" s="4" t="s">
        <v>1214</v>
      </c>
      <c r="E6063" s="4" t="s">
        <v>21</v>
      </c>
      <c r="F6063" s="4">
        <v>3</v>
      </c>
      <c r="G6063" s="4">
        <v>2</v>
      </c>
      <c r="H6063" s="4">
        <v>2</v>
      </c>
      <c r="I6063" s="4">
        <v>3</v>
      </c>
      <c r="J6063" s="4">
        <v>2</v>
      </c>
      <c r="K6063" s="4">
        <v>2</v>
      </c>
      <c r="L6063" s="4">
        <v>2</v>
      </c>
      <c r="M6063" s="4">
        <v>3</v>
      </c>
      <c r="N6063" s="4">
        <v>4</v>
      </c>
      <c r="O6063" s="4">
        <v>1</v>
      </c>
      <c r="P6063" s="4">
        <v>1</v>
      </c>
      <c r="Q6063" s="9">
        <f t="shared" si="284"/>
        <v>1.2361111111111113E-2</v>
      </c>
      <c r="R6063" s="4">
        <f t="shared" si="282"/>
        <v>40687.617523148147</v>
      </c>
      <c r="S6063" s="4">
        <v>0.47727111252107601</v>
      </c>
      <c r="T6063" s="4" t="str">
        <f>VLOOKUP(E6063,Sheet2!$A$2:$E$137,5,FALSE)</f>
        <v>MX</v>
      </c>
      <c r="U6063" s="4">
        <f>VLOOKUP($T6063,Sheet4!$H$1106:$M$1351,surveys!U$1+1,FALSE)</f>
        <v>0.64192227588837014</v>
      </c>
      <c r="V6063" s="4">
        <f>VLOOKUP($T6063,Sheet4!$H$1106:$M$1351,surveys!V$1+1,FALSE)</f>
        <v>0.73699712700692854</v>
      </c>
      <c r="W6063" s="4">
        <f>VLOOKUP($T6063,Sheet4!$H$1106:$M$1351,surveys!W$1+1,FALSE)</f>
        <v>0.83130642446864456</v>
      </c>
      <c r="X6063" s="4">
        <f>VLOOKUP($T6063,Sheet4!$H$1106:$M$1351,surveys!X$1+1,FALSE)</f>
        <v>0.91696724211461977</v>
      </c>
      <c r="Y6063" s="4">
        <f>VLOOKUP($T6063,Sheet4!$H$1106:$M$1351,surveys!Y$1+1,FALSE)</f>
        <v>1</v>
      </c>
      <c r="Z6063" s="4">
        <f t="shared" si="283"/>
        <v>1</v>
      </c>
      <c r="AA6063" s="4" t="str">
        <f>VLOOKUP(T6063&amp;"-"&amp;Z6063,Sheet4!$W$2:$AA$1100,3,FALSE)</f>
        <v>Mexico City</v>
      </c>
      <c r="AB6063" s="4">
        <f>VLOOKUP(T6063&amp;"-"&amp;Z6063,Sheet4!$W$2:$AA$1100,4,FALSE)</f>
        <v>19.428470000000001</v>
      </c>
      <c r="AC6063" s="4">
        <f>VLOOKUP(T6063&amp;"-"&amp;Z6063,Sheet4!$W$2:$AA$1100,5,FALSE)</f>
        <v>-99.127660000000006</v>
      </c>
    </row>
    <row r="6064" spans="1:29">
      <c r="A6064" s="6">
        <v>40687</v>
      </c>
      <c r="B6064" s="7">
        <v>0.61776620370370372</v>
      </c>
      <c r="C6064" s="4" t="s">
        <v>1213</v>
      </c>
      <c r="D6064" s="4" t="s">
        <v>1214</v>
      </c>
      <c r="E6064" s="4" t="s">
        <v>15</v>
      </c>
      <c r="F6064" s="4">
        <v>5</v>
      </c>
      <c r="G6064" s="4">
        <v>4</v>
      </c>
      <c r="H6064" s="4">
        <v>4</v>
      </c>
      <c r="I6064" s="4">
        <v>5</v>
      </c>
      <c r="J6064" s="4">
        <v>1</v>
      </c>
      <c r="K6064" s="4">
        <v>1</v>
      </c>
      <c r="L6064" s="4">
        <v>3</v>
      </c>
      <c r="M6064" s="4">
        <v>5</v>
      </c>
      <c r="N6064" s="4">
        <v>5</v>
      </c>
      <c r="O6064" s="4">
        <v>5</v>
      </c>
      <c r="P6064" s="4">
        <v>4</v>
      </c>
      <c r="Q6064" s="9">
        <f t="shared" si="284"/>
        <v>1.1851851851851851E-2</v>
      </c>
      <c r="R6064" s="4">
        <f t="shared" si="282"/>
        <v>40687.617766203701</v>
      </c>
      <c r="S6064" s="4">
        <v>0.96900454893868138</v>
      </c>
      <c r="T6064" s="4" t="str">
        <f>VLOOKUP(E6064,Sheet2!$A$2:$E$137,5,FALSE)</f>
        <v>US</v>
      </c>
      <c r="U6064" s="4">
        <f>VLOOKUP($T6064,Sheet4!$H$1106:$M$1351,surveys!U$1+1,FALSE)</f>
        <v>0.42883768204388006</v>
      </c>
      <c r="V6064" s="4">
        <f>VLOOKUP($T6064,Sheet4!$H$1106:$M$1351,surveys!V$1+1,FALSE)</f>
        <v>0.62778475709586301</v>
      </c>
      <c r="W6064" s="4">
        <f>VLOOKUP($T6064,Sheet4!$H$1106:$M$1351,surveys!W$1+1,FALSE)</f>
        <v>0.76918600378409652</v>
      </c>
      <c r="X6064" s="4">
        <f>VLOOKUP($T6064,Sheet4!$H$1106:$M$1351,surveys!X$1+1,FALSE)</f>
        <v>0.88987045221102745</v>
      </c>
      <c r="Y6064" s="4">
        <f>VLOOKUP($T6064,Sheet4!$H$1106:$M$1351,surveys!Y$1+1,FALSE)</f>
        <v>1</v>
      </c>
      <c r="Z6064" s="4">
        <f t="shared" si="283"/>
        <v>5</v>
      </c>
      <c r="AA6064" s="4" t="str">
        <f>VLOOKUP(T6064&amp;"-"&amp;Z6064,Sheet4!$W$2:$AA$1100,3,FALSE)</f>
        <v>Houston</v>
      </c>
      <c r="AB6064" s="4">
        <f>VLOOKUP(T6064&amp;"-"&amp;Z6064,Sheet4!$W$2:$AA$1100,4,FALSE)</f>
        <v>29.763280000000002</v>
      </c>
      <c r="AC6064" s="4">
        <f>VLOOKUP(T6064&amp;"-"&amp;Z6064,Sheet4!$W$2:$AA$1100,5,FALSE)</f>
        <v>-95.36327</v>
      </c>
    </row>
    <row r="6065" spans="1:29">
      <c r="A6065" s="6">
        <v>40687</v>
      </c>
      <c r="B6065" s="7">
        <v>0.61902777777777784</v>
      </c>
      <c r="C6065" s="4" t="s">
        <v>1215</v>
      </c>
      <c r="D6065" s="4" t="s">
        <v>1218</v>
      </c>
      <c r="E6065" s="4" t="s">
        <v>87</v>
      </c>
      <c r="F6065" s="4">
        <v>5</v>
      </c>
      <c r="G6065" s="4">
        <v>5</v>
      </c>
      <c r="H6065" s="4">
        <v>5</v>
      </c>
      <c r="I6065" s="4">
        <v>5</v>
      </c>
      <c r="J6065" s="4">
        <v>5</v>
      </c>
      <c r="K6065" s="4">
        <v>5</v>
      </c>
      <c r="L6065" s="4">
        <v>5</v>
      </c>
      <c r="M6065" s="4">
        <v>5</v>
      </c>
      <c r="N6065" s="4">
        <v>5</v>
      </c>
      <c r="O6065" s="4">
        <v>5</v>
      </c>
      <c r="P6065" s="4">
        <v>5</v>
      </c>
      <c r="Q6065" s="9">
        <f t="shared" si="284"/>
        <v>1.4097222222222221E-2</v>
      </c>
      <c r="R6065" s="4">
        <f t="shared" si="282"/>
        <v>40687.619027777779</v>
      </c>
      <c r="S6065" s="4">
        <v>0.52614351452750929</v>
      </c>
      <c r="T6065" s="4" t="str">
        <f>VLOOKUP(E6065,Sheet2!$A$2:$E$137,5,FALSE)</f>
        <v>NO</v>
      </c>
      <c r="U6065" s="4">
        <f>VLOOKUP($T6065,Sheet4!$H$1106:$M$1351,surveys!U$1+1,FALSE)</f>
        <v>0.5030111286875919</v>
      </c>
      <c r="V6065" s="4">
        <f>VLOOKUP($T6065,Sheet4!$H$1106:$M$1351,surveys!V$1+1,FALSE)</f>
        <v>0.68824497682679764</v>
      </c>
      <c r="W6065" s="4">
        <f>VLOOKUP($T6065,Sheet4!$H$1106:$M$1351,surveys!W$1+1,FALSE)</f>
        <v>0.81585282935087278</v>
      </c>
      <c r="X6065" s="4">
        <f>VLOOKUP($T6065,Sheet4!$H$1106:$M$1351,surveys!X$1+1,FALSE)</f>
        <v>0.92132038686759354</v>
      </c>
      <c r="Y6065" s="4">
        <f>VLOOKUP($T6065,Sheet4!$H$1106:$M$1351,surveys!Y$1+1,FALSE)</f>
        <v>1</v>
      </c>
      <c r="Z6065" s="4">
        <f t="shared" si="283"/>
        <v>2</v>
      </c>
      <c r="AA6065" s="4" t="str">
        <f>VLOOKUP(T6065&amp;"-"&amp;Z6065,Sheet4!$W$2:$AA$1100,3,FALSE)</f>
        <v>Bergen</v>
      </c>
      <c r="AB6065" s="4">
        <f>VLOOKUP(T6065&amp;"-"&amp;Z6065,Sheet4!$W$2:$AA$1100,4,FALSE)</f>
        <v>60.392989999999998</v>
      </c>
      <c r="AC6065" s="4">
        <f>VLOOKUP(T6065&amp;"-"&amp;Z6065,Sheet4!$W$2:$AA$1100,5,FALSE)</f>
        <v>5.3241500000000004</v>
      </c>
    </row>
    <row r="6066" spans="1:29">
      <c r="A6066" s="6">
        <v>40687</v>
      </c>
      <c r="B6066" s="7">
        <v>0.61951388888888892</v>
      </c>
      <c r="C6066" s="4" t="s">
        <v>1213</v>
      </c>
      <c r="D6066" s="4" t="s">
        <v>1214</v>
      </c>
      <c r="E6066" s="4" t="s">
        <v>33</v>
      </c>
      <c r="F6066" s="4">
        <v>2</v>
      </c>
      <c r="G6066" s="4">
        <v>5</v>
      </c>
      <c r="H6066" s="4">
        <v>5</v>
      </c>
      <c r="I6066" s="4">
        <v>5</v>
      </c>
      <c r="J6066" s="4">
        <v>2</v>
      </c>
      <c r="K6066" s="4">
        <v>4</v>
      </c>
      <c r="L6066" s="4">
        <v>5</v>
      </c>
      <c r="M6066" s="4">
        <v>4</v>
      </c>
      <c r="N6066" s="4">
        <v>4</v>
      </c>
      <c r="O6066" s="4">
        <v>3</v>
      </c>
      <c r="P6066" s="4">
        <v>5</v>
      </c>
      <c r="Q6066" s="9">
        <f t="shared" si="284"/>
        <v>1.4224537037037037E-2</v>
      </c>
      <c r="R6066" s="4">
        <f t="shared" si="282"/>
        <v>40687.619513888887</v>
      </c>
      <c r="S6066" s="4">
        <v>0.73287212490748033</v>
      </c>
      <c r="T6066" s="4" t="str">
        <f>VLOOKUP(E6066,Sheet2!$A$2:$E$137,5,FALSE)</f>
        <v>IT</v>
      </c>
      <c r="U6066" s="4">
        <f>VLOOKUP($T6066,Sheet4!$H$1106:$M$1351,surveys!U$1+1,FALSE)</f>
        <v>0.40073733113706772</v>
      </c>
      <c r="V6066" s="4">
        <f>VLOOKUP($T6066,Sheet4!$H$1106:$M$1351,surveys!V$1+1,FALSE)</f>
        <v>0.60502083075372182</v>
      </c>
      <c r="W6066" s="4">
        <f>VLOOKUP($T6066,Sheet4!$H$1106:$M$1351,surveys!W$1+1,FALSE)</f>
        <v>0.75963680320784854</v>
      </c>
      <c r="X6066" s="4">
        <f>VLOOKUP($T6066,Sheet4!$H$1106:$M$1351,surveys!X$1+1,FALSE)</f>
        <v>0.89491209934724891</v>
      </c>
      <c r="Y6066" s="4">
        <f>VLOOKUP($T6066,Sheet4!$H$1106:$M$1351,surveys!Y$1+1,FALSE)</f>
        <v>1</v>
      </c>
      <c r="Z6066" s="4">
        <f t="shared" si="283"/>
        <v>3</v>
      </c>
      <c r="AA6066" s="4" t="str">
        <f>VLOOKUP(T6066&amp;"-"&amp;Z6066,Sheet4!$W$2:$AA$1100,3,FALSE)</f>
        <v>Napoli</v>
      </c>
      <c r="AB6066" s="4">
        <f>VLOOKUP(T6066&amp;"-"&amp;Z6066,Sheet4!$W$2:$AA$1100,4,FALSE)</f>
        <v>40.833329999999997</v>
      </c>
      <c r="AC6066" s="4">
        <f>VLOOKUP(T6066&amp;"-"&amp;Z6066,Sheet4!$W$2:$AA$1100,5,FALSE)</f>
        <v>14.25</v>
      </c>
    </row>
    <row r="6067" spans="1:29">
      <c r="A6067" s="6">
        <v>40687</v>
      </c>
      <c r="B6067" s="7">
        <v>0.62108796296296298</v>
      </c>
      <c r="C6067" s="4" t="s">
        <v>1213</v>
      </c>
      <c r="D6067" s="4" t="s">
        <v>1214</v>
      </c>
      <c r="E6067" s="4" t="s">
        <v>31</v>
      </c>
      <c r="F6067" s="4">
        <v>2</v>
      </c>
      <c r="G6067" s="4">
        <v>2</v>
      </c>
      <c r="H6067" s="4">
        <v>4</v>
      </c>
      <c r="I6067" s="4">
        <v>2</v>
      </c>
      <c r="J6067" s="4">
        <v>4</v>
      </c>
      <c r="K6067" s="4">
        <v>3</v>
      </c>
      <c r="L6067" s="4">
        <v>1</v>
      </c>
      <c r="M6067" s="4">
        <v>3</v>
      </c>
      <c r="N6067" s="4">
        <v>3</v>
      </c>
      <c r="O6067" s="4">
        <v>3</v>
      </c>
      <c r="P6067" s="4">
        <v>2</v>
      </c>
      <c r="Q6067" s="9">
        <f t="shared" si="284"/>
        <v>1.53125E-2</v>
      </c>
      <c r="R6067" s="4">
        <f t="shared" si="282"/>
        <v>40687.621087962965</v>
      </c>
      <c r="S6067" s="4">
        <v>0.98454525115035563</v>
      </c>
      <c r="T6067" s="4" t="str">
        <f>VLOOKUP(E6067,Sheet2!$A$2:$E$137,5,FALSE)</f>
        <v>ES</v>
      </c>
      <c r="U6067" s="4">
        <f>VLOOKUP($T6067,Sheet4!$H$1106:$M$1351,surveys!U$1+1,FALSE)</f>
        <v>0.46058089642806016</v>
      </c>
      <c r="V6067" s="4">
        <f>VLOOKUP($T6067,Sheet4!$H$1106:$M$1351,surveys!V$1+1,FALSE)</f>
        <v>0.68996105930901486</v>
      </c>
      <c r="W6067" s="4">
        <f>VLOOKUP($T6067,Sheet4!$H$1106:$M$1351,surveys!W$1+1,FALSE)</f>
        <v>0.80513768719908241</v>
      </c>
      <c r="X6067" s="4">
        <f>VLOOKUP($T6067,Sheet4!$H$1106:$M$1351,surveys!X$1+1,FALSE)</f>
        <v>0.90461214064594464</v>
      </c>
      <c r="Y6067" s="4">
        <f>VLOOKUP($T6067,Sheet4!$H$1106:$M$1351,surveys!Y$1+1,FALSE)</f>
        <v>1</v>
      </c>
      <c r="Z6067" s="4">
        <f t="shared" si="283"/>
        <v>5</v>
      </c>
      <c r="AA6067" s="4" t="str">
        <f>VLOOKUP(T6067&amp;"-"&amp;Z6067,Sheet4!$W$2:$AA$1100,3,FALSE)</f>
        <v>Zaragoza</v>
      </c>
      <c r="AB6067" s="4">
        <f>VLOOKUP(T6067&amp;"-"&amp;Z6067,Sheet4!$W$2:$AA$1100,4,FALSE)</f>
        <v>41.656059999999997</v>
      </c>
      <c r="AC6067" s="4">
        <f>VLOOKUP(T6067&amp;"-"&amp;Z6067,Sheet4!$W$2:$AA$1100,5,FALSE)</f>
        <v>-0.87734000000000001</v>
      </c>
    </row>
    <row r="6068" spans="1:29">
      <c r="A6068" s="6">
        <v>40687</v>
      </c>
      <c r="B6068" s="7">
        <v>0.62200231481481483</v>
      </c>
      <c r="C6068" s="4" t="s">
        <v>1215</v>
      </c>
      <c r="D6068" s="4" t="s">
        <v>1214</v>
      </c>
      <c r="E6068" s="4" t="s">
        <v>13</v>
      </c>
      <c r="F6068" s="4">
        <v>4</v>
      </c>
      <c r="G6068" s="4">
        <v>3</v>
      </c>
      <c r="H6068" s="4">
        <v>4</v>
      </c>
      <c r="I6068" s="4">
        <v>3</v>
      </c>
      <c r="J6068" s="4">
        <v>4</v>
      </c>
      <c r="K6068" s="4">
        <v>4</v>
      </c>
      <c r="L6068" s="4">
        <v>3</v>
      </c>
      <c r="M6068" s="4">
        <v>3</v>
      </c>
      <c r="N6068" s="4">
        <v>3</v>
      </c>
      <c r="O6068" s="4">
        <v>3</v>
      </c>
      <c r="P6068" s="4">
        <v>4</v>
      </c>
      <c r="Q6068" s="9">
        <f t="shared" si="284"/>
        <v>1.545138888888889E-2</v>
      </c>
      <c r="R6068" s="4">
        <f t="shared" si="282"/>
        <v>40687.622002314813</v>
      </c>
      <c r="S6068" s="4">
        <v>0.87553185696343139</v>
      </c>
      <c r="T6068" s="4" t="str">
        <f>VLOOKUP(E6068,Sheet2!$A$2:$E$137,5,FALSE)</f>
        <v>GB</v>
      </c>
      <c r="U6068" s="4">
        <f>VLOOKUP($T6068,Sheet4!$H$1106:$M$1351,surveys!U$1+1,FALSE)</f>
        <v>0.43993408527720174</v>
      </c>
      <c r="V6068" s="4">
        <f>VLOOKUP($T6068,Sheet4!$H$1106:$M$1351,surveys!V$1+1,FALSE)</f>
        <v>0.87986817055440347</v>
      </c>
      <c r="W6068" s="4">
        <f>VLOOKUP($T6068,Sheet4!$H$1106:$M$1351,surveys!W$1+1,FALSE)</f>
        <v>0.93717230822503084</v>
      </c>
      <c r="X6068" s="4">
        <f>VLOOKUP($T6068,Sheet4!$H$1106:$M$1351,surveys!X$1+1,FALSE)</f>
        <v>0.97269979890956382</v>
      </c>
      <c r="Y6068" s="4">
        <f>VLOOKUP($T6068,Sheet4!$H$1106:$M$1351,surveys!Y$1+1,FALSE)</f>
        <v>1</v>
      </c>
      <c r="Z6068" s="4">
        <f t="shared" si="283"/>
        <v>2</v>
      </c>
      <c r="AA6068" s="4" t="str">
        <f>VLOOKUP(T6068&amp;"-"&amp;Z6068,Sheet4!$W$2:$AA$1100,3,FALSE)</f>
        <v>London</v>
      </c>
      <c r="AB6068" s="4">
        <f>VLOOKUP(T6068&amp;"-"&amp;Z6068,Sheet4!$W$2:$AA$1100,4,FALSE)</f>
        <v>51.50853</v>
      </c>
      <c r="AC6068" s="4">
        <f>VLOOKUP(T6068&amp;"-"&amp;Z6068,Sheet4!$W$2:$AA$1100,5,FALSE)</f>
        <v>-0.12573999999999999</v>
      </c>
    </row>
    <row r="6069" spans="1:29">
      <c r="A6069" s="6">
        <v>40687</v>
      </c>
      <c r="B6069" s="7">
        <v>0.62282407407407414</v>
      </c>
      <c r="C6069" s="4" t="s">
        <v>1213</v>
      </c>
      <c r="D6069" s="4" t="s">
        <v>1214</v>
      </c>
      <c r="E6069" s="4" t="s">
        <v>35</v>
      </c>
      <c r="F6069" s="4">
        <v>4</v>
      </c>
      <c r="G6069" s="4">
        <v>4</v>
      </c>
      <c r="H6069" s="4">
        <v>5</v>
      </c>
      <c r="I6069" s="4">
        <v>3</v>
      </c>
      <c r="J6069" s="4">
        <v>4</v>
      </c>
      <c r="K6069" s="4">
        <v>4</v>
      </c>
      <c r="L6069" s="4">
        <v>3</v>
      </c>
      <c r="M6069" s="4">
        <v>3</v>
      </c>
      <c r="N6069" s="4">
        <v>5</v>
      </c>
      <c r="O6069" s="4">
        <v>4</v>
      </c>
      <c r="P6069" s="4">
        <v>4</v>
      </c>
      <c r="Q6069" s="9">
        <f t="shared" si="284"/>
        <v>1.6134259259259261E-2</v>
      </c>
      <c r="R6069" s="4">
        <f t="shared" si="282"/>
        <v>40687.622824074075</v>
      </c>
      <c r="S6069" s="4">
        <v>0.76334026752454709</v>
      </c>
      <c r="T6069" s="4" t="str">
        <f>VLOOKUP(E6069,Sheet2!$A$2:$E$137,5,FALSE)</f>
        <v>CH</v>
      </c>
      <c r="U6069" s="4">
        <f>VLOOKUP($T6069,Sheet4!$H$1106:$M$1351,surveys!U$1+1,FALSE)</f>
        <v>0.36801312971081684</v>
      </c>
      <c r="V6069" s="4">
        <f>VLOOKUP($T6069,Sheet4!$H$1106:$M$1351,surveys!V$1+1,FALSE)</f>
        <v>0.56614447204928808</v>
      </c>
      <c r="W6069" s="4">
        <f>VLOOKUP($T6069,Sheet4!$H$1106:$M$1351,surveys!W$1+1,FALSE)</f>
        <v>0.74328356923090177</v>
      </c>
      <c r="X6069" s="4">
        <f>VLOOKUP($T6069,Sheet4!$H$1106:$M$1351,surveys!X$1+1,FALSE)</f>
        <v>0.87426944983797861</v>
      </c>
      <c r="Y6069" s="4">
        <f>VLOOKUP($T6069,Sheet4!$H$1106:$M$1351,surveys!Y$1+1,FALSE)</f>
        <v>1</v>
      </c>
      <c r="Z6069" s="4">
        <f t="shared" si="283"/>
        <v>4</v>
      </c>
      <c r="AA6069" s="4" t="str">
        <f>VLOOKUP(T6069&amp;"-"&amp;Z6069,Sheet4!$W$2:$AA$1100,3,FALSE)</f>
        <v>Bern</v>
      </c>
      <c r="AB6069" s="4">
        <f>VLOOKUP(T6069&amp;"-"&amp;Z6069,Sheet4!$W$2:$AA$1100,4,FALSE)</f>
        <v>46.948090000000001</v>
      </c>
      <c r="AC6069" s="4">
        <f>VLOOKUP(T6069&amp;"-"&amp;Z6069,Sheet4!$W$2:$AA$1100,5,FALSE)</f>
        <v>7.4474400000000003</v>
      </c>
    </row>
    <row r="6070" spans="1:29">
      <c r="A6070" s="6">
        <v>40687</v>
      </c>
      <c r="B6070" s="7">
        <v>0.62384259259259256</v>
      </c>
      <c r="C6070" s="4" t="s">
        <v>1215</v>
      </c>
      <c r="D6070" s="4" t="s">
        <v>1214</v>
      </c>
      <c r="E6070" s="4" t="s">
        <v>49</v>
      </c>
      <c r="F6070" s="4">
        <v>5</v>
      </c>
      <c r="G6070" s="4">
        <v>5</v>
      </c>
      <c r="H6070" s="4">
        <v>5</v>
      </c>
      <c r="I6070" s="4">
        <v>5</v>
      </c>
      <c r="J6070" s="4">
        <v>5</v>
      </c>
      <c r="K6070" s="4">
        <v>5</v>
      </c>
      <c r="L6070" s="4">
        <v>5</v>
      </c>
      <c r="M6070" s="4">
        <v>5</v>
      </c>
      <c r="N6070" s="4">
        <v>5</v>
      </c>
      <c r="O6070" s="4">
        <v>5</v>
      </c>
      <c r="P6070" s="4">
        <v>5</v>
      </c>
      <c r="Q6070" s="9">
        <f t="shared" si="284"/>
        <v>1.7048611111111112E-2</v>
      </c>
      <c r="R6070" s="4">
        <f t="shared" si="282"/>
        <v>40687.623842592591</v>
      </c>
      <c r="S6070" s="4">
        <v>3.412765997857381E-2</v>
      </c>
      <c r="T6070" s="4" t="str">
        <f>VLOOKUP(E6070,Sheet2!$A$2:$E$137,5,FALSE)</f>
        <v>EE</v>
      </c>
      <c r="U6070" s="4">
        <f>VLOOKUP($T6070,Sheet4!$H$1106:$M$1351,surveys!U$1+1,FALSE)</f>
        <v>0.60400890322343292</v>
      </c>
      <c r="V6070" s="4">
        <f>VLOOKUP($T6070,Sheet4!$H$1106:$M$1351,surveys!V$1+1,FALSE)</f>
        <v>0.75897527086769645</v>
      </c>
      <c r="W6070" s="4">
        <f>VLOOKUP($T6070,Sheet4!$H$1106:$M$1351,surveys!W$1+1,FALSE)</f>
        <v>0.86165053008516934</v>
      </c>
      <c r="X6070" s="4">
        <f>VLOOKUP($T6070,Sheet4!$H$1106:$M$1351,surveys!X$1+1,FALSE)</f>
        <v>0.93225701619381074</v>
      </c>
      <c r="Y6070" s="4">
        <f>VLOOKUP($T6070,Sheet4!$H$1106:$M$1351,surveys!Y$1+1,FALSE)</f>
        <v>1</v>
      </c>
      <c r="Z6070" s="4">
        <f t="shared" si="283"/>
        <v>1</v>
      </c>
      <c r="AA6070" s="4" t="str">
        <f>VLOOKUP(T6070&amp;"-"&amp;Z6070,Sheet4!$W$2:$AA$1100,3,FALSE)</f>
        <v>Tallinn</v>
      </c>
      <c r="AB6070" s="4">
        <f>VLOOKUP(T6070&amp;"-"&amp;Z6070,Sheet4!$W$2:$AA$1100,4,FALSE)</f>
        <v>59.436959999999999</v>
      </c>
      <c r="AC6070" s="4">
        <f>VLOOKUP(T6070&amp;"-"&amp;Z6070,Sheet4!$W$2:$AA$1100,5,FALSE)</f>
        <v>24.753530000000001</v>
      </c>
    </row>
    <row r="6071" spans="1:29">
      <c r="A6071" s="6">
        <v>40687</v>
      </c>
      <c r="B6071" s="7">
        <v>0.62385416666666671</v>
      </c>
      <c r="C6071" s="4" t="s">
        <v>1213</v>
      </c>
      <c r="D6071" s="4" t="s">
        <v>1218</v>
      </c>
      <c r="E6071" s="4" t="s">
        <v>26</v>
      </c>
      <c r="F6071" s="4">
        <v>3</v>
      </c>
      <c r="G6071" s="4">
        <v>4</v>
      </c>
      <c r="H6071" s="4">
        <v>5</v>
      </c>
      <c r="I6071" s="4">
        <v>3</v>
      </c>
      <c r="J6071" s="4">
        <v>3</v>
      </c>
      <c r="K6071" s="4">
        <v>5</v>
      </c>
      <c r="L6071" s="4">
        <v>4</v>
      </c>
      <c r="M6071" s="4">
        <v>4</v>
      </c>
      <c r="N6071" s="4">
        <v>5</v>
      </c>
      <c r="O6071" s="4">
        <v>3</v>
      </c>
      <c r="P6071" s="4">
        <v>2</v>
      </c>
      <c r="Q6071" s="9">
        <f t="shared" si="284"/>
        <v>1.6747685185185185E-2</v>
      </c>
      <c r="R6071" s="4">
        <f t="shared" si="282"/>
        <v>40687.623854166668</v>
      </c>
      <c r="S6071" s="4">
        <v>4.6071605544208083E-2</v>
      </c>
      <c r="T6071" s="4" t="str">
        <f>VLOOKUP(E6071,Sheet2!$A$2:$E$137,5,FALSE)</f>
        <v>DE</v>
      </c>
      <c r="U6071" s="4">
        <f>VLOOKUP($T6071,Sheet4!$H$1106:$M$1351,surveys!U$1+1,FALSE)</f>
        <v>0.42620281948941302</v>
      </c>
      <c r="V6071" s="4">
        <f>VLOOKUP($T6071,Sheet4!$H$1106:$M$1351,surveys!V$1+1,FALSE)</f>
        <v>0.64253089557903176</v>
      </c>
      <c r="W6071" s="4">
        <f>VLOOKUP($T6071,Sheet4!$H$1106:$M$1351,surveys!W$1+1,FALSE)</f>
        <v>0.79931043378760003</v>
      </c>
      <c r="X6071" s="4">
        <f>VLOOKUP($T6071,Sheet4!$H$1106:$M$1351,surveys!X$1+1,FALSE)</f>
        <v>0.91914675697020254</v>
      </c>
      <c r="Y6071" s="4">
        <f>VLOOKUP($T6071,Sheet4!$H$1106:$M$1351,surveys!Y$1+1,FALSE)</f>
        <v>1</v>
      </c>
      <c r="Z6071" s="4">
        <f t="shared" si="283"/>
        <v>1</v>
      </c>
      <c r="AA6071" s="4" t="str">
        <f>VLOOKUP(T6071&amp;"-"&amp;Z6071,Sheet4!$W$2:$AA$1100,3,FALSE)</f>
        <v>Berlin</v>
      </c>
      <c r="AB6071" s="4">
        <f>VLOOKUP(T6071&amp;"-"&amp;Z6071,Sheet4!$W$2:$AA$1100,4,FALSE)</f>
        <v>52.524369999999998</v>
      </c>
      <c r="AC6071" s="4">
        <f>VLOOKUP(T6071&amp;"-"&amp;Z6071,Sheet4!$W$2:$AA$1100,5,FALSE)</f>
        <v>13.41053</v>
      </c>
    </row>
    <row r="6072" spans="1:29">
      <c r="A6072" s="6">
        <v>40687</v>
      </c>
      <c r="B6072" s="7">
        <v>0.6240162037037037</v>
      </c>
      <c r="C6072" s="4" t="s">
        <v>1213</v>
      </c>
      <c r="D6072" s="4" t="s">
        <v>1214</v>
      </c>
      <c r="E6072" s="4" t="s">
        <v>33</v>
      </c>
      <c r="F6072" s="4">
        <v>3</v>
      </c>
      <c r="G6072" s="4">
        <v>2</v>
      </c>
      <c r="H6072" s="4">
        <v>3</v>
      </c>
      <c r="I6072" s="4">
        <v>3</v>
      </c>
      <c r="J6072" s="4">
        <v>1</v>
      </c>
      <c r="K6072" s="4">
        <v>3</v>
      </c>
      <c r="L6072" s="4">
        <v>1</v>
      </c>
      <c r="M6072" s="4">
        <v>4</v>
      </c>
      <c r="N6072" s="4">
        <v>5</v>
      </c>
      <c r="O6072" s="4">
        <v>3</v>
      </c>
      <c r="P6072" s="4">
        <v>3</v>
      </c>
      <c r="Q6072" s="9">
        <f t="shared" si="284"/>
        <v>1.6712962962962961E-2</v>
      </c>
      <c r="R6072" s="4">
        <f t="shared" si="282"/>
        <v>40687.624016203707</v>
      </c>
      <c r="S6072" s="4">
        <v>0.53970211685785507</v>
      </c>
      <c r="T6072" s="4" t="str">
        <f>VLOOKUP(E6072,Sheet2!$A$2:$E$137,5,FALSE)</f>
        <v>IT</v>
      </c>
      <c r="U6072" s="4">
        <f>VLOOKUP($T6072,Sheet4!$H$1106:$M$1351,surveys!U$1+1,FALSE)</f>
        <v>0.40073733113706772</v>
      </c>
      <c r="V6072" s="4">
        <f>VLOOKUP($T6072,Sheet4!$H$1106:$M$1351,surveys!V$1+1,FALSE)</f>
        <v>0.60502083075372182</v>
      </c>
      <c r="W6072" s="4">
        <f>VLOOKUP($T6072,Sheet4!$H$1106:$M$1351,surveys!W$1+1,FALSE)</f>
        <v>0.75963680320784854</v>
      </c>
      <c r="X6072" s="4">
        <f>VLOOKUP($T6072,Sheet4!$H$1106:$M$1351,surveys!X$1+1,FALSE)</f>
        <v>0.89491209934724891</v>
      </c>
      <c r="Y6072" s="4">
        <f>VLOOKUP($T6072,Sheet4!$H$1106:$M$1351,surveys!Y$1+1,FALSE)</f>
        <v>1</v>
      </c>
      <c r="Z6072" s="4">
        <f t="shared" si="283"/>
        <v>2</v>
      </c>
      <c r="AA6072" s="4" t="str">
        <f>VLOOKUP(T6072&amp;"-"&amp;Z6072,Sheet4!$W$2:$AA$1100,3,FALSE)</f>
        <v>Milan</v>
      </c>
      <c r="AB6072" s="4">
        <f>VLOOKUP(T6072&amp;"-"&amp;Z6072,Sheet4!$W$2:$AA$1100,4,FALSE)</f>
        <v>45.464269999999999</v>
      </c>
      <c r="AC6072" s="4">
        <f>VLOOKUP(T6072&amp;"-"&amp;Z6072,Sheet4!$W$2:$AA$1100,5,FALSE)</f>
        <v>9.1895100000000003</v>
      </c>
    </row>
    <row r="6073" spans="1:29">
      <c r="A6073" s="6">
        <v>40687</v>
      </c>
      <c r="B6073" s="7">
        <v>0.62515046296296295</v>
      </c>
      <c r="C6073" s="4" t="s">
        <v>1213</v>
      </c>
      <c r="D6073" s="4" t="s">
        <v>1218</v>
      </c>
      <c r="E6073" s="4" t="s">
        <v>15</v>
      </c>
      <c r="F6073" s="4">
        <v>5</v>
      </c>
      <c r="G6073" s="4">
        <v>5</v>
      </c>
      <c r="H6073" s="4">
        <v>4</v>
      </c>
      <c r="I6073" s="4">
        <v>3</v>
      </c>
      <c r="J6073" s="4">
        <v>4</v>
      </c>
      <c r="K6073" s="4">
        <v>5</v>
      </c>
      <c r="L6073" s="4">
        <v>3</v>
      </c>
      <c r="M6073" s="4">
        <v>5</v>
      </c>
      <c r="N6073" s="4">
        <v>5</v>
      </c>
      <c r="O6073" s="4">
        <v>4</v>
      </c>
      <c r="P6073" s="4">
        <v>5</v>
      </c>
      <c r="Q6073" s="9">
        <f t="shared" si="284"/>
        <v>1.8090277777777778E-2</v>
      </c>
      <c r="R6073" s="4">
        <f t="shared" si="282"/>
        <v>40687.625150462962</v>
      </c>
      <c r="S6073" s="4">
        <v>0.37334187932129126</v>
      </c>
      <c r="T6073" s="4" t="str">
        <f>VLOOKUP(E6073,Sheet2!$A$2:$E$137,5,FALSE)</f>
        <v>US</v>
      </c>
      <c r="U6073" s="4">
        <f>VLOOKUP($T6073,Sheet4!$H$1106:$M$1351,surveys!U$1+1,FALSE)</f>
        <v>0.42883768204388006</v>
      </c>
      <c r="V6073" s="4">
        <f>VLOOKUP($T6073,Sheet4!$H$1106:$M$1351,surveys!V$1+1,FALSE)</f>
        <v>0.62778475709586301</v>
      </c>
      <c r="W6073" s="4">
        <f>VLOOKUP($T6073,Sheet4!$H$1106:$M$1351,surveys!W$1+1,FALSE)</f>
        <v>0.76918600378409652</v>
      </c>
      <c r="X6073" s="4">
        <f>VLOOKUP($T6073,Sheet4!$H$1106:$M$1351,surveys!X$1+1,FALSE)</f>
        <v>0.88987045221102745</v>
      </c>
      <c r="Y6073" s="4">
        <f>VLOOKUP($T6073,Sheet4!$H$1106:$M$1351,surveys!Y$1+1,FALSE)</f>
        <v>1</v>
      </c>
      <c r="Z6073" s="4">
        <f t="shared" si="283"/>
        <v>1</v>
      </c>
      <c r="AA6073" s="4" t="str">
        <f>VLOOKUP(T6073&amp;"-"&amp;Z6073,Sheet4!$W$2:$AA$1100,3,FALSE)</f>
        <v>New York City</v>
      </c>
      <c r="AB6073" s="4">
        <f>VLOOKUP(T6073&amp;"-"&amp;Z6073,Sheet4!$W$2:$AA$1100,4,FALSE)</f>
        <v>40.714269999999999</v>
      </c>
      <c r="AC6073" s="4">
        <f>VLOOKUP(T6073&amp;"-"&amp;Z6073,Sheet4!$W$2:$AA$1100,5,FALSE)</f>
        <v>-74.005970000000005</v>
      </c>
    </row>
    <row r="6074" spans="1:29">
      <c r="A6074" s="6">
        <v>40687</v>
      </c>
      <c r="B6074" s="7">
        <v>0.62539351851851854</v>
      </c>
      <c r="C6074" s="4" t="s">
        <v>1213</v>
      </c>
      <c r="D6074" s="4" t="s">
        <v>1217</v>
      </c>
      <c r="E6074" s="4" t="s">
        <v>49</v>
      </c>
      <c r="F6074" s="4">
        <v>5</v>
      </c>
      <c r="G6074" s="4">
        <v>5</v>
      </c>
      <c r="H6074" s="4">
        <v>5</v>
      </c>
      <c r="I6074" s="4">
        <v>5</v>
      </c>
      <c r="J6074" s="4">
        <v>5</v>
      </c>
      <c r="K6074" s="4">
        <v>5</v>
      </c>
      <c r="L6074" s="4">
        <v>5</v>
      </c>
      <c r="M6074" s="4">
        <v>5</v>
      </c>
      <c r="N6074" s="4">
        <v>5</v>
      </c>
      <c r="O6074" s="4">
        <v>5</v>
      </c>
      <c r="P6074" s="4">
        <v>5</v>
      </c>
      <c r="Q6074" s="9">
        <f t="shared" si="284"/>
        <v>1.758101851851852E-2</v>
      </c>
      <c r="R6074" s="4">
        <f t="shared" si="282"/>
        <v>40687.625393518516</v>
      </c>
      <c r="S6074" s="4">
        <v>0.91688205067164152</v>
      </c>
      <c r="T6074" s="4" t="str">
        <f>VLOOKUP(E6074,Sheet2!$A$2:$E$137,5,FALSE)</f>
        <v>EE</v>
      </c>
      <c r="U6074" s="4">
        <f>VLOOKUP($T6074,Sheet4!$H$1106:$M$1351,surveys!U$1+1,FALSE)</f>
        <v>0.60400890322343292</v>
      </c>
      <c r="V6074" s="4">
        <f>VLOOKUP($T6074,Sheet4!$H$1106:$M$1351,surveys!V$1+1,FALSE)</f>
        <v>0.75897527086769645</v>
      </c>
      <c r="W6074" s="4">
        <f>VLOOKUP($T6074,Sheet4!$H$1106:$M$1351,surveys!W$1+1,FALSE)</f>
        <v>0.86165053008516934</v>
      </c>
      <c r="X6074" s="4">
        <f>VLOOKUP($T6074,Sheet4!$H$1106:$M$1351,surveys!X$1+1,FALSE)</f>
        <v>0.93225701619381074</v>
      </c>
      <c r="Y6074" s="4">
        <f>VLOOKUP($T6074,Sheet4!$H$1106:$M$1351,surveys!Y$1+1,FALSE)</f>
        <v>1</v>
      </c>
      <c r="Z6074" s="4">
        <f t="shared" si="283"/>
        <v>4</v>
      </c>
      <c r="AA6074" s="4" t="str">
        <f>VLOOKUP(T6074&amp;"-"&amp;Z6074,Sheet4!$W$2:$AA$1100,3,FALSE)</f>
        <v>Kohtla-Jarve</v>
      </c>
      <c r="AB6074" s="4">
        <f>VLOOKUP(T6074&amp;"-"&amp;Z6074,Sheet4!$W$2:$AA$1100,4,FALSE)</f>
        <v>59.398609999999998</v>
      </c>
      <c r="AC6074" s="4">
        <f>VLOOKUP(T6074&amp;"-"&amp;Z6074,Sheet4!$W$2:$AA$1100,5,FALSE)</f>
        <v>27.273060000000001</v>
      </c>
    </row>
    <row r="6075" spans="1:29">
      <c r="A6075" s="6">
        <v>40687</v>
      </c>
      <c r="B6075" s="7">
        <v>0.58685185185185185</v>
      </c>
      <c r="C6075" s="4" t="s">
        <v>1213</v>
      </c>
      <c r="D6075" s="4" t="s">
        <v>1216</v>
      </c>
      <c r="E6075" s="4" t="s">
        <v>33</v>
      </c>
      <c r="F6075" s="4">
        <v>2</v>
      </c>
      <c r="G6075" s="4">
        <v>3</v>
      </c>
      <c r="H6075" s="4">
        <v>5</v>
      </c>
      <c r="I6075" s="4">
        <v>5</v>
      </c>
      <c r="J6075" s="4">
        <v>5</v>
      </c>
      <c r="K6075" s="4">
        <v>5</v>
      </c>
      <c r="L6075" s="4">
        <v>5</v>
      </c>
      <c r="M6075" s="4">
        <v>5</v>
      </c>
      <c r="N6075" s="4">
        <v>5</v>
      </c>
      <c r="O6075" s="4">
        <v>5</v>
      </c>
      <c r="P6075" s="4">
        <v>5</v>
      </c>
      <c r="Q6075" s="9">
        <f t="shared" si="284"/>
        <v>6.0324074074074065E-2</v>
      </c>
      <c r="R6075" s="4">
        <f t="shared" si="282"/>
        <v>40687.586851851855</v>
      </c>
      <c r="S6075" s="4">
        <v>0.93473954263925219</v>
      </c>
      <c r="T6075" s="4" t="str">
        <f>VLOOKUP(E6075,Sheet2!$A$2:$E$137,5,FALSE)</f>
        <v>IT</v>
      </c>
      <c r="U6075" s="4">
        <f>VLOOKUP($T6075,Sheet4!$H$1106:$M$1351,surveys!U$1+1,FALSE)</f>
        <v>0.40073733113706772</v>
      </c>
      <c r="V6075" s="4">
        <f>VLOOKUP($T6075,Sheet4!$H$1106:$M$1351,surveys!V$1+1,FALSE)</f>
        <v>0.60502083075372182</v>
      </c>
      <c r="W6075" s="4">
        <f>VLOOKUP($T6075,Sheet4!$H$1106:$M$1351,surveys!W$1+1,FALSE)</f>
        <v>0.75963680320784854</v>
      </c>
      <c r="X6075" s="4">
        <f>VLOOKUP($T6075,Sheet4!$H$1106:$M$1351,surveys!X$1+1,FALSE)</f>
        <v>0.89491209934724891</v>
      </c>
      <c r="Y6075" s="4">
        <f>VLOOKUP($T6075,Sheet4!$H$1106:$M$1351,surveys!Y$1+1,FALSE)</f>
        <v>1</v>
      </c>
      <c r="Z6075" s="4">
        <f t="shared" si="283"/>
        <v>5</v>
      </c>
      <c r="AA6075" s="4" t="str">
        <f>VLOOKUP(T6075&amp;"-"&amp;Z6075,Sheet4!$W$2:$AA$1100,3,FALSE)</f>
        <v>Palermo</v>
      </c>
      <c r="AB6075" s="4">
        <f>VLOOKUP(T6075&amp;"-"&amp;Z6075,Sheet4!$W$2:$AA$1100,4,FALSE)</f>
        <v>38.115819999999999</v>
      </c>
      <c r="AC6075" s="4">
        <f>VLOOKUP(T6075&amp;"-"&amp;Z6075,Sheet4!$W$2:$AA$1100,5,FALSE)</f>
        <v>13.35976</v>
      </c>
    </row>
    <row r="6076" spans="1:29">
      <c r="A6076" s="6">
        <v>40687</v>
      </c>
      <c r="B6076" s="7">
        <v>0.88416666666666655</v>
      </c>
      <c r="C6076" s="4" t="s">
        <v>1215</v>
      </c>
      <c r="D6076" s="4" t="s">
        <v>1216</v>
      </c>
      <c r="E6076" s="4" t="s">
        <v>1223</v>
      </c>
      <c r="F6076" s="4">
        <v>4</v>
      </c>
      <c r="G6076" s="4">
        <v>4</v>
      </c>
      <c r="H6076" s="4">
        <v>3</v>
      </c>
      <c r="I6076" s="4">
        <v>4</v>
      </c>
      <c r="J6076" s="4">
        <v>3</v>
      </c>
      <c r="K6076" s="4">
        <v>4</v>
      </c>
      <c r="L6076" s="4">
        <v>2</v>
      </c>
      <c r="M6076" s="4">
        <v>5</v>
      </c>
      <c r="N6076" s="4">
        <v>5</v>
      </c>
      <c r="O6076" s="4">
        <v>2</v>
      </c>
      <c r="P6076" s="4">
        <v>3</v>
      </c>
      <c r="Q6076" s="9">
        <f t="shared" si="284"/>
        <v>5.9108796296296291E-2</v>
      </c>
      <c r="R6076" s="4">
        <f t="shared" si="282"/>
        <v>40687.884166666663</v>
      </c>
      <c r="S6076" s="4">
        <v>0.4107589426327749</v>
      </c>
      <c r="T6076" s="4" t="str">
        <f>VLOOKUP(E6076,Sheet2!$A$2:$E$137,5,FALSE)</f>
        <v>CN</v>
      </c>
      <c r="U6076" s="4">
        <f>VLOOKUP($T6076,Sheet4!$H$1106:$M$1351,surveys!U$1+1,FALSE)</f>
        <v>0.33972325385332736</v>
      </c>
      <c r="V6076" s="4">
        <f>VLOOKUP($T6076,Sheet4!$H$1106:$M$1351,surveys!V$1+1,FALSE)</f>
        <v>0.53188294944144943</v>
      </c>
      <c r="W6076" s="4">
        <f>VLOOKUP($T6076,Sheet4!$H$1106:$M$1351,surveys!W$1+1,FALSE)</f>
        <v>0.70584550719534345</v>
      </c>
      <c r="X6076" s="4">
        <f>VLOOKUP($T6076,Sheet4!$H$1106:$M$1351,surveys!X$1+1,FALSE)</f>
        <v>0.8721198864785511</v>
      </c>
      <c r="Y6076" s="4">
        <f>VLOOKUP($T6076,Sheet4!$H$1106:$M$1351,surveys!Y$1+1,FALSE)</f>
        <v>1</v>
      </c>
      <c r="Z6076" s="4">
        <f t="shared" si="283"/>
        <v>2</v>
      </c>
      <c r="AA6076" s="4" t="str">
        <f>VLOOKUP(T6076&amp;"-"&amp;Z6076,Sheet4!$W$2:$AA$1100,3,FALSE)</f>
        <v>Zhumadian</v>
      </c>
      <c r="AB6076" s="4">
        <f>VLOOKUP(T6076&amp;"-"&amp;Z6076,Sheet4!$W$2:$AA$1100,4,FALSE)</f>
        <v>32.979439999999997</v>
      </c>
      <c r="AC6076" s="4">
        <f>VLOOKUP(T6076&amp;"-"&amp;Z6076,Sheet4!$W$2:$AA$1100,5,FALSE)</f>
        <v>114.02943999999999</v>
      </c>
    </row>
    <row r="6077" spans="1:29">
      <c r="A6077" s="6">
        <v>40687</v>
      </c>
      <c r="B6077" s="7">
        <v>0.63559027777777777</v>
      </c>
      <c r="C6077" s="4" t="s">
        <v>1215</v>
      </c>
      <c r="D6077" s="4" t="s">
        <v>1219</v>
      </c>
      <c r="E6077" s="4" t="s">
        <v>26</v>
      </c>
      <c r="F6077" s="4">
        <v>3</v>
      </c>
      <c r="G6077" s="4">
        <v>3</v>
      </c>
      <c r="H6077" s="4">
        <v>3</v>
      </c>
      <c r="I6077" s="4">
        <v>3</v>
      </c>
      <c r="J6077" s="4">
        <v>4</v>
      </c>
      <c r="K6077" s="4">
        <v>4</v>
      </c>
      <c r="L6077" s="4">
        <v>3</v>
      </c>
      <c r="M6077" s="4">
        <v>3</v>
      </c>
      <c r="N6077" s="4">
        <v>4</v>
      </c>
      <c r="O6077" s="4">
        <v>2</v>
      </c>
      <c r="P6077" s="4">
        <v>4</v>
      </c>
      <c r="Q6077" s="9">
        <f t="shared" si="284"/>
        <v>2.5208333333333333E-2</v>
      </c>
      <c r="R6077" s="4">
        <f t="shared" si="282"/>
        <v>40687.63559027778</v>
      </c>
      <c r="S6077" s="4">
        <v>0.94222128073321176</v>
      </c>
      <c r="T6077" s="4" t="str">
        <f>VLOOKUP(E6077,Sheet2!$A$2:$E$137,5,FALSE)</f>
        <v>DE</v>
      </c>
      <c r="U6077" s="4">
        <f>VLOOKUP($T6077,Sheet4!$H$1106:$M$1351,surveys!U$1+1,FALSE)</f>
        <v>0.42620281948941302</v>
      </c>
      <c r="V6077" s="4">
        <f>VLOOKUP($T6077,Sheet4!$H$1106:$M$1351,surveys!V$1+1,FALSE)</f>
        <v>0.64253089557903176</v>
      </c>
      <c r="W6077" s="4">
        <f>VLOOKUP($T6077,Sheet4!$H$1106:$M$1351,surveys!W$1+1,FALSE)</f>
        <v>0.79931043378760003</v>
      </c>
      <c r="X6077" s="4">
        <f>VLOOKUP($T6077,Sheet4!$H$1106:$M$1351,surveys!X$1+1,FALSE)</f>
        <v>0.91914675697020254</v>
      </c>
      <c r="Y6077" s="4">
        <f>VLOOKUP($T6077,Sheet4!$H$1106:$M$1351,surveys!Y$1+1,FALSE)</f>
        <v>1</v>
      </c>
      <c r="Z6077" s="4">
        <f t="shared" si="283"/>
        <v>5</v>
      </c>
      <c r="AA6077" s="4" t="str">
        <f>VLOOKUP(T6077&amp;"-"&amp;Z6077,Sheet4!$W$2:$AA$1100,3,FALSE)</f>
        <v>Frankfurt am Main</v>
      </c>
      <c r="AB6077" s="4">
        <f>VLOOKUP(T6077&amp;"-"&amp;Z6077,Sheet4!$W$2:$AA$1100,4,FALSE)</f>
        <v>50.116669999999999</v>
      </c>
      <c r="AC6077" s="4">
        <f>VLOOKUP(T6077&amp;"-"&amp;Z6077,Sheet4!$W$2:$AA$1100,5,FALSE)</f>
        <v>8.6833299999999998</v>
      </c>
    </row>
    <row r="6078" spans="1:29">
      <c r="A6078" s="6">
        <v>40687</v>
      </c>
      <c r="B6078" s="7">
        <v>0.83967592592592588</v>
      </c>
      <c r="C6078" s="4" t="s">
        <v>1213</v>
      </c>
      <c r="D6078" s="4" t="s">
        <v>1218</v>
      </c>
      <c r="E6078" s="4" t="s">
        <v>23</v>
      </c>
      <c r="F6078" s="4">
        <v>4</v>
      </c>
      <c r="G6078" s="4">
        <v>3</v>
      </c>
      <c r="H6078" s="4">
        <v>3</v>
      </c>
      <c r="I6078" s="4">
        <v>4</v>
      </c>
      <c r="J6078" s="4">
        <v>5</v>
      </c>
      <c r="K6078" s="4">
        <v>5</v>
      </c>
      <c r="L6078" s="4">
        <v>5</v>
      </c>
      <c r="M6078" s="4">
        <v>4</v>
      </c>
      <c r="N6078" s="4">
        <v>4</v>
      </c>
      <c r="O6078" s="4">
        <v>3</v>
      </c>
      <c r="P6078" s="4">
        <v>4</v>
      </c>
      <c r="Q6078" s="9">
        <f t="shared" si="284"/>
        <v>2.7384259259259257E-2</v>
      </c>
      <c r="R6078" s="4">
        <f t="shared" si="282"/>
        <v>40687.839675925927</v>
      </c>
      <c r="S6078" s="4">
        <v>0.66715234549601377</v>
      </c>
      <c r="T6078" s="4" t="str">
        <f>VLOOKUP(E6078,Sheet2!$A$2:$E$137,5,FALSE)</f>
        <v>CA</v>
      </c>
      <c r="U6078" s="4">
        <f>VLOOKUP($T6078,Sheet4!$H$1106:$M$1351,surveys!U$1+1,FALSE)</f>
        <v>0.39929817507859233</v>
      </c>
      <c r="V6078" s="4">
        <f>VLOOKUP($T6078,Sheet4!$H$1106:$M$1351,surveys!V$1+1,FALSE)</f>
        <v>0.68226808593455113</v>
      </c>
      <c r="W6078" s="4">
        <f>VLOOKUP($T6078,Sheet4!$H$1106:$M$1351,surveys!W$1+1,FALSE)</f>
        <v>0.8413893511967715</v>
      </c>
      <c r="X6078" s="4">
        <f>VLOOKUP($T6078,Sheet4!$H$1106:$M$1351,surveys!X$1+1,FALSE)</f>
        <v>0.92969032990429024</v>
      </c>
      <c r="Y6078" s="4">
        <f>VLOOKUP($T6078,Sheet4!$H$1106:$M$1351,surveys!Y$1+1,FALSE)</f>
        <v>1</v>
      </c>
      <c r="Z6078" s="4">
        <f t="shared" si="283"/>
        <v>2</v>
      </c>
      <c r="AA6078" s="4" t="str">
        <f>VLOOKUP(T6078&amp;"-"&amp;Z6078,Sheet4!$W$2:$AA$1100,3,FALSE)</f>
        <v>Montreal</v>
      </c>
      <c r="AB6078" s="4">
        <f>VLOOKUP(T6078&amp;"-"&amp;Z6078,Sheet4!$W$2:$AA$1100,4,FALSE)</f>
        <v>45.508839999999999</v>
      </c>
      <c r="AC6078" s="4">
        <f>VLOOKUP(T6078&amp;"-"&amp;Z6078,Sheet4!$W$2:$AA$1100,5,FALSE)</f>
        <v>-73.587810000000005</v>
      </c>
    </row>
    <row r="6079" spans="1:29">
      <c r="A6079" s="6">
        <v>40687</v>
      </c>
      <c r="B6079" s="7">
        <v>0.91665509259259259</v>
      </c>
      <c r="C6079" s="4" t="s">
        <v>1215</v>
      </c>
      <c r="D6079" s="4" t="s">
        <v>1214</v>
      </c>
      <c r="E6079" s="4" t="s">
        <v>66</v>
      </c>
      <c r="F6079" s="4">
        <v>4</v>
      </c>
      <c r="G6079" s="4">
        <v>4</v>
      </c>
      <c r="H6079" s="4">
        <v>4</v>
      </c>
      <c r="I6079" s="4">
        <v>1</v>
      </c>
      <c r="J6079" s="4">
        <v>1</v>
      </c>
      <c r="K6079" s="4">
        <v>5</v>
      </c>
      <c r="L6079" s="4">
        <v>1</v>
      </c>
      <c r="M6079" s="4">
        <v>5</v>
      </c>
      <c r="N6079" s="4">
        <v>5</v>
      </c>
      <c r="O6079" s="4">
        <v>5</v>
      </c>
      <c r="P6079" s="4">
        <v>1</v>
      </c>
      <c r="Q6079" s="9">
        <f t="shared" si="284"/>
        <v>1.2187500000000002E-2</v>
      </c>
      <c r="R6079" s="4">
        <f t="shared" si="282"/>
        <v>40687.916655092595</v>
      </c>
      <c r="S6079" s="4">
        <v>0.75773412387620454</v>
      </c>
      <c r="T6079" s="4" t="str">
        <f>VLOOKUP(E6079,Sheet2!$A$2:$E$137,5,FALSE)</f>
        <v>IS</v>
      </c>
      <c r="U6079" s="4">
        <f>VLOOKUP($T6079,Sheet4!$H$1106:$M$1351,surveys!U$1+1,FALSE)</f>
        <v>0.60530343288340949</v>
      </c>
      <c r="V6079" s="4">
        <f>VLOOKUP($T6079,Sheet4!$H$1106:$M$1351,surveys!V$1+1,FALSE)</f>
        <v>0.74430332660218934</v>
      </c>
      <c r="W6079" s="4">
        <f>VLOOKUP($T6079,Sheet4!$H$1106:$M$1351,surveys!W$1+1,FALSE)</f>
        <v>0.86274843235200338</v>
      </c>
      <c r="X6079" s="4">
        <f>VLOOKUP($T6079,Sheet4!$H$1106:$M$1351,surveys!X$1+1,FALSE)</f>
        <v>0.95076522478478054</v>
      </c>
      <c r="Y6079" s="4">
        <f>VLOOKUP($T6079,Sheet4!$H$1106:$M$1351,surveys!Y$1+1,FALSE)</f>
        <v>1</v>
      </c>
      <c r="Z6079" s="4">
        <f t="shared" si="283"/>
        <v>3</v>
      </c>
      <c r="AA6079" s="4" t="str">
        <f>VLOOKUP(T6079&amp;"-"&amp;Z6079,Sheet4!$W$2:$AA$1100,3,FALSE)</f>
        <v>Hafnarfjordur</v>
      </c>
      <c r="AB6079" s="4">
        <f>VLOOKUP(T6079&amp;"-"&amp;Z6079,Sheet4!$W$2:$AA$1100,4,FALSE)</f>
        <v>64.067099999999996</v>
      </c>
      <c r="AC6079" s="4">
        <f>VLOOKUP(T6079&amp;"-"&amp;Z6079,Sheet4!$W$2:$AA$1100,5,FALSE)</f>
        <v>-21.937740000000002</v>
      </c>
    </row>
    <row r="6080" spans="1:29">
      <c r="A6080" s="6">
        <v>40687</v>
      </c>
      <c r="B6080" s="7">
        <v>0.97879629629629616</v>
      </c>
      <c r="C6080" s="4" t="s">
        <v>1213</v>
      </c>
      <c r="D6080" s="4" t="s">
        <v>1218</v>
      </c>
      <c r="E6080" s="4" t="s">
        <v>33</v>
      </c>
      <c r="F6080" s="4">
        <v>5</v>
      </c>
      <c r="G6080" s="4">
        <v>5</v>
      </c>
      <c r="H6080" s="4">
        <v>5</v>
      </c>
      <c r="I6080" s="4">
        <v>3</v>
      </c>
      <c r="J6080" s="4">
        <v>5</v>
      </c>
      <c r="K6080" s="4">
        <v>3</v>
      </c>
      <c r="L6080" s="4">
        <v>5</v>
      </c>
      <c r="M6080" s="4">
        <v>5</v>
      </c>
      <c r="N6080" s="4">
        <v>5</v>
      </c>
      <c r="O6080" s="4">
        <v>4</v>
      </c>
      <c r="P6080" s="4">
        <v>5</v>
      </c>
      <c r="Q6080" s="9">
        <f t="shared" si="284"/>
        <v>5.527777777777778E-2</v>
      </c>
      <c r="R6080" s="4">
        <f t="shared" si="282"/>
        <v>40687.978796296295</v>
      </c>
      <c r="S6080" s="4">
        <v>0.35003658913036251</v>
      </c>
      <c r="T6080" s="4" t="str">
        <f>VLOOKUP(E6080,Sheet2!$A$2:$E$137,5,FALSE)</f>
        <v>IT</v>
      </c>
      <c r="U6080" s="4">
        <f>VLOOKUP($T6080,Sheet4!$H$1106:$M$1351,surveys!U$1+1,FALSE)</f>
        <v>0.40073733113706772</v>
      </c>
      <c r="V6080" s="4">
        <f>VLOOKUP($T6080,Sheet4!$H$1106:$M$1351,surveys!V$1+1,FALSE)</f>
        <v>0.60502083075372182</v>
      </c>
      <c r="W6080" s="4">
        <f>VLOOKUP($T6080,Sheet4!$H$1106:$M$1351,surveys!W$1+1,FALSE)</f>
        <v>0.75963680320784854</v>
      </c>
      <c r="X6080" s="4">
        <f>VLOOKUP($T6080,Sheet4!$H$1106:$M$1351,surveys!X$1+1,FALSE)</f>
        <v>0.89491209934724891</v>
      </c>
      <c r="Y6080" s="4">
        <f>VLOOKUP($T6080,Sheet4!$H$1106:$M$1351,surveys!Y$1+1,FALSE)</f>
        <v>1</v>
      </c>
      <c r="Z6080" s="4">
        <f t="shared" si="283"/>
        <v>1</v>
      </c>
      <c r="AA6080" s="4" t="str">
        <f>VLOOKUP(T6080&amp;"-"&amp;Z6080,Sheet4!$W$2:$AA$1100,3,FALSE)</f>
        <v>Roma</v>
      </c>
      <c r="AB6080" s="4">
        <f>VLOOKUP(T6080&amp;"-"&amp;Z6080,Sheet4!$W$2:$AA$1100,4,FALSE)</f>
        <v>41.894739999999999</v>
      </c>
      <c r="AC6080" s="4">
        <f>VLOOKUP(T6080&amp;"-"&amp;Z6080,Sheet4!$W$2:$AA$1100,5,FALSE)</f>
        <v>12.4839</v>
      </c>
    </row>
    <row r="6081" spans="1:29">
      <c r="A6081" s="6">
        <v>40687</v>
      </c>
      <c r="B6081" s="7">
        <v>0.57696759259259256</v>
      </c>
      <c r="C6081" s="4" t="s">
        <v>1215</v>
      </c>
      <c r="D6081" s="4" t="s">
        <v>1216</v>
      </c>
      <c r="E6081" s="4" t="s">
        <v>85</v>
      </c>
      <c r="F6081" s="4">
        <v>4</v>
      </c>
      <c r="G6081" s="4">
        <v>5</v>
      </c>
      <c r="H6081" s="4">
        <v>5</v>
      </c>
      <c r="I6081" s="4">
        <v>3</v>
      </c>
      <c r="J6081" s="4">
        <v>4</v>
      </c>
      <c r="K6081" s="4">
        <v>3</v>
      </c>
      <c r="L6081" s="4">
        <v>3</v>
      </c>
      <c r="M6081" s="4">
        <v>5</v>
      </c>
      <c r="N6081" s="4">
        <v>5</v>
      </c>
      <c r="O6081" s="4">
        <v>3</v>
      </c>
      <c r="P6081" s="4">
        <v>5</v>
      </c>
      <c r="Q6081" s="9">
        <f t="shared" si="284"/>
        <v>5.3854166666666668E-2</v>
      </c>
      <c r="R6081" s="4">
        <f t="shared" si="282"/>
        <v>40687.576967592591</v>
      </c>
      <c r="S6081" s="4">
        <v>0.70450687309351601</v>
      </c>
      <c r="T6081" s="4" t="str">
        <f>VLOOKUP(E6081,Sheet2!$A$2:$E$137,5,FALSE)</f>
        <v>PL</v>
      </c>
      <c r="U6081" s="4">
        <f>VLOOKUP($T6081,Sheet4!$H$1106:$M$1351,surveys!U$1+1,FALSE)</f>
        <v>0.38412692394750031</v>
      </c>
      <c r="V6081" s="4">
        <f>VLOOKUP($T6081,Sheet4!$H$1106:$M$1351,surveys!V$1+1,FALSE)</f>
        <v>0.55761422047220277</v>
      </c>
      <c r="W6081" s="4">
        <f>VLOOKUP($T6081,Sheet4!$H$1106:$M$1351,surveys!W$1+1,FALSE)</f>
        <v>0.72800866765105254</v>
      </c>
      <c r="X6081" s="4">
        <f>VLOOKUP($T6081,Sheet4!$H$1106:$M$1351,surveys!X$1+1,FALSE)</f>
        <v>0.87128691644612766</v>
      </c>
      <c r="Y6081" s="4">
        <f>VLOOKUP($T6081,Sheet4!$H$1106:$M$1351,surveys!Y$1+1,FALSE)</f>
        <v>1</v>
      </c>
      <c r="Z6081" s="4">
        <f t="shared" si="283"/>
        <v>3</v>
      </c>
      <c r="AA6081" s="4" t="str">
        <f>VLOOKUP(T6081&amp;"-"&amp;Z6081,Sheet4!$W$2:$AA$1100,3,FALSE)</f>
        <v>Krakow</v>
      </c>
      <c r="AB6081" s="4">
        <f>VLOOKUP(T6081&amp;"-"&amp;Z6081,Sheet4!$W$2:$AA$1100,4,FALSE)</f>
        <v>50.083329999999997</v>
      </c>
      <c r="AC6081" s="4">
        <f>VLOOKUP(T6081&amp;"-"&amp;Z6081,Sheet4!$W$2:$AA$1100,5,FALSE)</f>
        <v>19.91667</v>
      </c>
    </row>
    <row r="6082" spans="1:29">
      <c r="A6082" s="6">
        <v>40687</v>
      </c>
      <c r="B6082" s="7">
        <v>0.63488425925925918</v>
      </c>
      <c r="C6082" s="4" t="s">
        <v>1213</v>
      </c>
      <c r="D6082" s="4" t="s">
        <v>1218</v>
      </c>
      <c r="E6082" s="4" t="s">
        <v>15</v>
      </c>
      <c r="F6082" s="4">
        <v>3</v>
      </c>
      <c r="G6082" s="4">
        <v>2</v>
      </c>
      <c r="H6082" s="4">
        <v>2</v>
      </c>
      <c r="I6082" s="4">
        <v>3</v>
      </c>
      <c r="J6082" s="4">
        <v>2</v>
      </c>
      <c r="K6082" s="4">
        <v>3</v>
      </c>
      <c r="L6082" s="4">
        <v>2</v>
      </c>
      <c r="M6082" s="4">
        <v>3</v>
      </c>
      <c r="N6082" s="4">
        <v>3</v>
      </c>
      <c r="O6082" s="4">
        <v>3</v>
      </c>
      <c r="P6082" s="4">
        <v>2</v>
      </c>
      <c r="Q6082" s="9">
        <f t="shared" si="284"/>
        <v>2.4293981481481482E-2</v>
      </c>
      <c r="R6082" s="4">
        <f t="shared" ref="R6082:R6145" si="285">VALUE(A6082+B6082)</f>
        <v>40687.634884259256</v>
      </c>
      <c r="S6082" s="4">
        <v>0.51138793562024265</v>
      </c>
      <c r="T6082" s="4" t="str">
        <f>VLOOKUP(E6082,Sheet2!$A$2:$E$137,5,FALSE)</f>
        <v>US</v>
      </c>
      <c r="U6082" s="4">
        <f>VLOOKUP($T6082,Sheet4!$H$1106:$M$1351,surveys!U$1+1,FALSE)</f>
        <v>0.42883768204388006</v>
      </c>
      <c r="V6082" s="4">
        <f>VLOOKUP($T6082,Sheet4!$H$1106:$M$1351,surveys!V$1+1,FALSE)</f>
        <v>0.62778475709586301</v>
      </c>
      <c r="W6082" s="4">
        <f>VLOOKUP($T6082,Sheet4!$H$1106:$M$1351,surveys!W$1+1,FALSE)</f>
        <v>0.76918600378409652</v>
      </c>
      <c r="X6082" s="4">
        <f>VLOOKUP($T6082,Sheet4!$H$1106:$M$1351,surveys!X$1+1,FALSE)</f>
        <v>0.88987045221102745</v>
      </c>
      <c r="Y6082" s="4">
        <f>VLOOKUP($T6082,Sheet4!$H$1106:$M$1351,surveys!Y$1+1,FALSE)</f>
        <v>1</v>
      </c>
      <c r="Z6082" s="4">
        <f t="shared" si="283"/>
        <v>2</v>
      </c>
      <c r="AA6082" s="4" t="str">
        <f>VLOOKUP(T6082&amp;"-"&amp;Z6082,Sheet4!$W$2:$AA$1100,3,FALSE)</f>
        <v>Los Angeles</v>
      </c>
      <c r="AB6082" s="4">
        <f>VLOOKUP(T6082&amp;"-"&amp;Z6082,Sheet4!$W$2:$AA$1100,4,FALSE)</f>
        <v>34.052230000000002</v>
      </c>
      <c r="AC6082" s="4">
        <f>VLOOKUP(T6082&amp;"-"&amp;Z6082,Sheet4!$W$2:$AA$1100,5,FALSE)</f>
        <v>-118.24368</v>
      </c>
    </row>
    <row r="6083" spans="1:29">
      <c r="A6083" s="6">
        <v>40687</v>
      </c>
      <c r="B6083" s="7">
        <v>0.60309027777777779</v>
      </c>
      <c r="C6083" s="4" t="s">
        <v>1213</v>
      </c>
      <c r="D6083" s="4" t="s">
        <v>1218</v>
      </c>
      <c r="E6083" s="4" t="s">
        <v>33</v>
      </c>
      <c r="F6083" s="4">
        <v>5</v>
      </c>
      <c r="G6083" s="4">
        <v>3</v>
      </c>
      <c r="H6083" s="4">
        <v>4</v>
      </c>
      <c r="I6083" s="4">
        <v>4</v>
      </c>
      <c r="J6083" s="4">
        <v>3</v>
      </c>
      <c r="K6083" s="4">
        <v>5</v>
      </c>
      <c r="L6083" s="4">
        <v>3</v>
      </c>
      <c r="M6083" s="4">
        <v>5</v>
      </c>
      <c r="N6083" s="4">
        <v>5</v>
      </c>
      <c r="O6083" s="4">
        <v>5</v>
      </c>
      <c r="P6083" s="4">
        <v>5</v>
      </c>
      <c r="Q6083" s="9">
        <f t="shared" si="284"/>
        <v>2.9861111111111113E-3</v>
      </c>
      <c r="R6083" s="4">
        <f t="shared" si="285"/>
        <v>40687.603090277778</v>
      </c>
      <c r="S6083" s="4">
        <v>0.86512011285100088</v>
      </c>
      <c r="T6083" s="4" t="str">
        <f>VLOOKUP(E6083,Sheet2!$A$2:$E$137,5,FALSE)</f>
        <v>IT</v>
      </c>
      <c r="U6083" s="4">
        <f>VLOOKUP($T6083,Sheet4!$H$1106:$M$1351,surveys!U$1+1,FALSE)</f>
        <v>0.40073733113706772</v>
      </c>
      <c r="V6083" s="4">
        <f>VLOOKUP($T6083,Sheet4!$H$1106:$M$1351,surveys!V$1+1,FALSE)</f>
        <v>0.60502083075372182</v>
      </c>
      <c r="W6083" s="4">
        <f>VLOOKUP($T6083,Sheet4!$H$1106:$M$1351,surveys!W$1+1,FALSE)</f>
        <v>0.75963680320784854</v>
      </c>
      <c r="X6083" s="4">
        <f>VLOOKUP($T6083,Sheet4!$H$1106:$M$1351,surveys!X$1+1,FALSE)</f>
        <v>0.89491209934724891</v>
      </c>
      <c r="Y6083" s="4">
        <f>VLOOKUP($T6083,Sheet4!$H$1106:$M$1351,surveys!Y$1+1,FALSE)</f>
        <v>1</v>
      </c>
      <c r="Z6083" s="4">
        <f t="shared" ref="Z6083:Z6146" si="286">IF(S6083&lt;U6083,1,IF(S6083&lt;V6083,2,IF(S6083&lt;W6083,3,IF(S6083&lt;X6083,4,5))))</f>
        <v>4</v>
      </c>
      <c r="AA6083" s="4" t="str">
        <f>VLOOKUP(T6083&amp;"-"&amp;Z6083,Sheet4!$W$2:$AA$1100,3,FALSE)</f>
        <v>Torino</v>
      </c>
      <c r="AB6083" s="4">
        <f>VLOOKUP(T6083&amp;"-"&amp;Z6083,Sheet4!$W$2:$AA$1100,4,FALSE)</f>
        <v>45.070489999999999</v>
      </c>
      <c r="AC6083" s="4">
        <f>VLOOKUP(T6083&amp;"-"&amp;Z6083,Sheet4!$W$2:$AA$1100,5,FALSE)</f>
        <v>7.68682</v>
      </c>
    </row>
    <row r="6084" spans="1:29">
      <c r="A6084" s="6">
        <v>40687</v>
      </c>
      <c r="B6084" s="7">
        <v>0.7528125</v>
      </c>
      <c r="C6084" s="4" t="s">
        <v>1213</v>
      </c>
      <c r="D6084" s="4" t="s">
        <v>1214</v>
      </c>
      <c r="E6084" s="4" t="s">
        <v>33</v>
      </c>
      <c r="F6084" s="4">
        <v>4</v>
      </c>
      <c r="G6084" s="4">
        <v>4</v>
      </c>
      <c r="H6084" s="4">
        <v>3</v>
      </c>
      <c r="I6084" s="4">
        <v>3</v>
      </c>
      <c r="J6084" s="4">
        <v>5</v>
      </c>
      <c r="K6084" s="4">
        <v>5</v>
      </c>
      <c r="L6084" s="4">
        <v>4</v>
      </c>
      <c r="M6084" s="4">
        <v>5</v>
      </c>
      <c r="N6084" s="4">
        <v>5</v>
      </c>
      <c r="O6084" s="4">
        <v>3</v>
      </c>
      <c r="P6084" s="4">
        <v>4</v>
      </c>
      <c r="Q6084" s="9">
        <f t="shared" si="284"/>
        <v>3.6400462962962961E-2</v>
      </c>
      <c r="R6084" s="4">
        <f t="shared" si="285"/>
        <v>40687.752812500003</v>
      </c>
      <c r="S6084" s="4">
        <v>0.27399599227599758</v>
      </c>
      <c r="T6084" s="4" t="str">
        <f>VLOOKUP(E6084,Sheet2!$A$2:$E$137,5,FALSE)</f>
        <v>IT</v>
      </c>
      <c r="U6084" s="4">
        <f>VLOOKUP($T6084,Sheet4!$H$1106:$M$1351,surveys!U$1+1,FALSE)</f>
        <v>0.40073733113706772</v>
      </c>
      <c r="V6084" s="4">
        <f>VLOOKUP($T6084,Sheet4!$H$1106:$M$1351,surveys!V$1+1,FALSE)</f>
        <v>0.60502083075372182</v>
      </c>
      <c r="W6084" s="4">
        <f>VLOOKUP($T6084,Sheet4!$H$1106:$M$1351,surveys!W$1+1,FALSE)</f>
        <v>0.75963680320784854</v>
      </c>
      <c r="X6084" s="4">
        <f>VLOOKUP($T6084,Sheet4!$H$1106:$M$1351,surveys!X$1+1,FALSE)</f>
        <v>0.89491209934724891</v>
      </c>
      <c r="Y6084" s="4">
        <f>VLOOKUP($T6084,Sheet4!$H$1106:$M$1351,surveys!Y$1+1,FALSE)</f>
        <v>1</v>
      </c>
      <c r="Z6084" s="4">
        <f t="shared" si="286"/>
        <v>1</v>
      </c>
      <c r="AA6084" s="4" t="str">
        <f>VLOOKUP(T6084&amp;"-"&amp;Z6084,Sheet4!$W$2:$AA$1100,3,FALSE)</f>
        <v>Roma</v>
      </c>
      <c r="AB6084" s="4">
        <f>VLOOKUP(T6084&amp;"-"&amp;Z6084,Sheet4!$W$2:$AA$1100,4,FALSE)</f>
        <v>41.894739999999999</v>
      </c>
      <c r="AC6084" s="4">
        <f>VLOOKUP(T6084&amp;"-"&amp;Z6084,Sheet4!$W$2:$AA$1100,5,FALSE)</f>
        <v>12.4839</v>
      </c>
    </row>
    <row r="6085" spans="1:29">
      <c r="A6085" s="6">
        <v>40687</v>
      </c>
      <c r="B6085" s="7">
        <v>0.79165509259259259</v>
      </c>
      <c r="C6085" s="4" t="s">
        <v>1213</v>
      </c>
      <c r="D6085" s="4" t="s">
        <v>1214</v>
      </c>
      <c r="E6085" s="4" t="s">
        <v>61</v>
      </c>
      <c r="F6085" s="4">
        <v>0</v>
      </c>
      <c r="G6085" s="4">
        <v>0</v>
      </c>
      <c r="H6085" s="4">
        <v>0</v>
      </c>
      <c r="I6085" s="4">
        <v>0</v>
      </c>
      <c r="J6085" s="4">
        <v>0</v>
      </c>
      <c r="K6085" s="4">
        <v>5</v>
      </c>
      <c r="L6085" s="4">
        <v>0</v>
      </c>
      <c r="M6085" s="4">
        <v>5</v>
      </c>
      <c r="N6085" s="4">
        <v>5</v>
      </c>
      <c r="O6085" s="4">
        <v>5</v>
      </c>
      <c r="P6085" s="4">
        <v>5</v>
      </c>
      <c r="Q6085" s="9">
        <f t="shared" ref="Q6085:Q6148" si="287">TIME(VALUE(MID(B6085,1,2)),VALUE(MID(B6085,4,2)),VALUE(RIGHT(B6085,2)))</f>
        <v>6.4270833333333333E-2</v>
      </c>
      <c r="R6085" s="4">
        <f t="shared" si="285"/>
        <v>40687.791655092595</v>
      </c>
      <c r="S6085" s="4">
        <v>8.4511571017134024E-2</v>
      </c>
      <c r="T6085" s="4" t="str">
        <f>VLOOKUP(E6085,Sheet2!$A$2:$E$137,5,FALSE)</f>
        <v>FI</v>
      </c>
      <c r="U6085" s="4">
        <f>VLOOKUP($T6085,Sheet4!$H$1106:$M$1351,surveys!U$1+1,FALSE)</f>
        <v>0.41163684127505945</v>
      </c>
      <c r="V6085" s="4">
        <f>VLOOKUP($T6085,Sheet4!$H$1106:$M$1351,surveys!V$1+1,FALSE)</f>
        <v>0.58082044765359986</v>
      </c>
      <c r="W6085" s="4">
        <f>VLOOKUP($T6085,Sheet4!$H$1106:$M$1351,surveys!W$1+1,FALSE)</f>
        <v>0.73022037718715027</v>
      </c>
      <c r="X6085" s="4">
        <f>VLOOKUP($T6085,Sheet4!$H$1106:$M$1351,surveys!X$1+1,FALSE)</f>
        <v>0.87031151182966571</v>
      </c>
      <c r="Y6085" s="4">
        <f>VLOOKUP($T6085,Sheet4!$H$1106:$M$1351,surveys!Y$1+1,FALSE)</f>
        <v>1</v>
      </c>
      <c r="Z6085" s="4">
        <f t="shared" si="286"/>
        <v>1</v>
      </c>
      <c r="AA6085" s="4" t="str">
        <f>VLOOKUP(T6085&amp;"-"&amp;Z6085,Sheet4!$W$2:$AA$1100,3,FALSE)</f>
        <v>Helsinki</v>
      </c>
      <c r="AB6085" s="4">
        <f>VLOOKUP(T6085&amp;"-"&amp;Z6085,Sheet4!$W$2:$AA$1100,4,FALSE)</f>
        <v>60.169519999999999</v>
      </c>
      <c r="AC6085" s="4">
        <f>VLOOKUP(T6085&amp;"-"&amp;Z6085,Sheet4!$W$2:$AA$1100,5,FALSE)</f>
        <v>24.935449999999999</v>
      </c>
    </row>
    <row r="6086" spans="1:29">
      <c r="A6086" s="6">
        <v>40687</v>
      </c>
      <c r="B6086" s="7">
        <v>0.71185185185185185</v>
      </c>
      <c r="C6086" s="4" t="s">
        <v>1215</v>
      </c>
      <c r="D6086" s="4" t="s">
        <v>1214</v>
      </c>
      <c r="E6086" s="4" t="s">
        <v>11</v>
      </c>
      <c r="F6086" s="4">
        <v>4</v>
      </c>
      <c r="G6086" s="4">
        <v>3</v>
      </c>
      <c r="H6086" s="4">
        <v>3</v>
      </c>
      <c r="I6086" s="4">
        <v>2</v>
      </c>
      <c r="J6086" s="4">
        <v>3</v>
      </c>
      <c r="K6086" s="4">
        <v>5</v>
      </c>
      <c r="L6086" s="4">
        <v>2</v>
      </c>
      <c r="M6086" s="4">
        <v>5</v>
      </c>
      <c r="N6086" s="4">
        <v>5</v>
      </c>
      <c r="O6086" s="4">
        <v>3</v>
      </c>
      <c r="P6086" s="4">
        <v>3</v>
      </c>
      <c r="Q6086" s="9">
        <f t="shared" si="287"/>
        <v>8.2407407407407412E-3</v>
      </c>
      <c r="R6086" s="4">
        <f t="shared" si="285"/>
        <v>40687.711851851855</v>
      </c>
      <c r="S6086" s="4">
        <v>0.90816461561477801</v>
      </c>
      <c r="T6086" s="4" t="str">
        <f>VLOOKUP(E6086,Sheet2!$A$2:$E$137,5,FALSE)</f>
        <v>FR</v>
      </c>
      <c r="U6086" s="4">
        <f>VLOOKUP($T6086,Sheet4!$H$1106:$M$1351,surveys!U$1+1,FALSE)</f>
        <v>0.51193913659220647</v>
      </c>
      <c r="V6086" s="4">
        <f>VLOOKUP($T6086,Sheet4!$H$1106:$M$1351,surveys!V$1+1,FALSE)</f>
        <v>0.70220575033861143</v>
      </c>
      <c r="W6086" s="4">
        <f>VLOOKUP($T6086,Sheet4!$H$1106:$M$1351,surveys!W$1+1,FALSE)</f>
        <v>0.81527182039156842</v>
      </c>
      <c r="X6086" s="4">
        <f>VLOOKUP($T6086,Sheet4!$H$1106:$M$1351,surveys!X$1+1,FALSE)</f>
        <v>0.91893911792009964</v>
      </c>
      <c r="Y6086" s="4">
        <f>VLOOKUP($T6086,Sheet4!$H$1106:$M$1351,surveys!Y$1+1,FALSE)</f>
        <v>1</v>
      </c>
      <c r="Z6086" s="4">
        <f t="shared" si="286"/>
        <v>4</v>
      </c>
      <c r="AA6086" s="4" t="str">
        <f>VLOOKUP(T6086&amp;"-"&amp;Z6086,Sheet4!$W$2:$AA$1100,3,FALSE)</f>
        <v>Toulouse</v>
      </c>
      <c r="AB6086" s="4">
        <f>VLOOKUP(T6086&amp;"-"&amp;Z6086,Sheet4!$W$2:$AA$1100,4,FALSE)</f>
        <v>43.604259999999996</v>
      </c>
      <c r="AC6086" s="4">
        <f>VLOOKUP(T6086&amp;"-"&amp;Z6086,Sheet4!$W$2:$AA$1100,5,FALSE)</f>
        <v>1.44367</v>
      </c>
    </row>
    <row r="6087" spans="1:29">
      <c r="A6087" s="6">
        <v>40687</v>
      </c>
      <c r="B6087" s="7">
        <v>0.85379629629629616</v>
      </c>
      <c r="C6087" s="4" t="s">
        <v>1213</v>
      </c>
      <c r="D6087" s="4" t="s">
        <v>1217</v>
      </c>
      <c r="E6087" s="4" t="s">
        <v>33</v>
      </c>
      <c r="F6087" s="4">
        <v>3</v>
      </c>
      <c r="G6087" s="4">
        <v>2</v>
      </c>
      <c r="H6087" s="4">
        <v>3</v>
      </c>
      <c r="I6087" s="4">
        <v>5</v>
      </c>
      <c r="J6087" s="4">
        <v>5</v>
      </c>
      <c r="K6087" s="4">
        <v>5</v>
      </c>
      <c r="L6087" s="4">
        <v>5</v>
      </c>
      <c r="M6087" s="4">
        <v>5</v>
      </c>
      <c r="N6087" s="4">
        <v>5</v>
      </c>
      <c r="O6087" s="4">
        <v>3</v>
      </c>
      <c r="P6087" s="4">
        <v>4</v>
      </c>
      <c r="Q6087" s="9">
        <f t="shared" si="287"/>
        <v>3.7916666666666668E-2</v>
      </c>
      <c r="R6087" s="4">
        <f t="shared" si="285"/>
        <v>40687.853796296295</v>
      </c>
      <c r="S6087" s="4">
        <v>0.27476090834856048</v>
      </c>
      <c r="T6087" s="4" t="str">
        <f>VLOOKUP(E6087,Sheet2!$A$2:$E$137,5,FALSE)</f>
        <v>IT</v>
      </c>
      <c r="U6087" s="4">
        <f>VLOOKUP($T6087,Sheet4!$H$1106:$M$1351,surveys!U$1+1,FALSE)</f>
        <v>0.40073733113706772</v>
      </c>
      <c r="V6087" s="4">
        <f>VLOOKUP($T6087,Sheet4!$H$1106:$M$1351,surveys!V$1+1,FALSE)</f>
        <v>0.60502083075372182</v>
      </c>
      <c r="W6087" s="4">
        <f>VLOOKUP($T6087,Sheet4!$H$1106:$M$1351,surveys!W$1+1,FALSE)</f>
        <v>0.75963680320784854</v>
      </c>
      <c r="X6087" s="4">
        <f>VLOOKUP($T6087,Sheet4!$H$1106:$M$1351,surveys!X$1+1,FALSE)</f>
        <v>0.89491209934724891</v>
      </c>
      <c r="Y6087" s="4">
        <f>VLOOKUP($T6087,Sheet4!$H$1106:$M$1351,surveys!Y$1+1,FALSE)</f>
        <v>1</v>
      </c>
      <c r="Z6087" s="4">
        <f t="shared" si="286"/>
        <v>1</v>
      </c>
      <c r="AA6087" s="4" t="str">
        <f>VLOOKUP(T6087&amp;"-"&amp;Z6087,Sheet4!$W$2:$AA$1100,3,FALSE)</f>
        <v>Roma</v>
      </c>
      <c r="AB6087" s="4">
        <f>VLOOKUP(T6087&amp;"-"&amp;Z6087,Sheet4!$W$2:$AA$1100,4,FALSE)</f>
        <v>41.894739999999999</v>
      </c>
      <c r="AC6087" s="4">
        <f>VLOOKUP(T6087&amp;"-"&amp;Z6087,Sheet4!$W$2:$AA$1100,5,FALSE)</f>
        <v>12.4839</v>
      </c>
    </row>
    <row r="6088" spans="1:29">
      <c r="A6088" s="6">
        <v>40687</v>
      </c>
      <c r="B6088" s="7">
        <v>0.63443287037037044</v>
      </c>
      <c r="C6088" s="4" t="s">
        <v>1213</v>
      </c>
      <c r="D6088" s="4" t="s">
        <v>1216</v>
      </c>
      <c r="E6088" s="4" t="s">
        <v>21</v>
      </c>
      <c r="F6088" s="4">
        <v>1</v>
      </c>
      <c r="G6088" s="4">
        <v>1</v>
      </c>
      <c r="H6088" s="4">
        <v>1</v>
      </c>
      <c r="I6088" s="4">
        <v>1</v>
      </c>
      <c r="J6088" s="4">
        <v>1</v>
      </c>
      <c r="K6088" s="4">
        <v>1</v>
      </c>
      <c r="L6088" s="4">
        <v>1</v>
      </c>
      <c r="M6088" s="4">
        <v>1</v>
      </c>
      <c r="N6088" s="4">
        <v>1</v>
      </c>
      <c r="O6088" s="4">
        <v>1</v>
      </c>
      <c r="P6088" s="4">
        <v>1</v>
      </c>
      <c r="Q6088" s="9">
        <f t="shared" si="287"/>
        <v>2.4039351851851853E-2</v>
      </c>
      <c r="R6088" s="4">
        <f t="shared" si="285"/>
        <v>40687.634432870371</v>
      </c>
      <c r="S6088" s="4">
        <v>0.79117351827280569</v>
      </c>
      <c r="T6088" s="4" t="str">
        <f>VLOOKUP(E6088,Sheet2!$A$2:$E$137,5,FALSE)</f>
        <v>MX</v>
      </c>
      <c r="U6088" s="4">
        <f>VLOOKUP($T6088,Sheet4!$H$1106:$M$1351,surveys!U$1+1,FALSE)</f>
        <v>0.64192227588837014</v>
      </c>
      <c r="V6088" s="4">
        <f>VLOOKUP($T6088,Sheet4!$H$1106:$M$1351,surveys!V$1+1,FALSE)</f>
        <v>0.73699712700692854</v>
      </c>
      <c r="W6088" s="4">
        <f>VLOOKUP($T6088,Sheet4!$H$1106:$M$1351,surveys!W$1+1,FALSE)</f>
        <v>0.83130642446864456</v>
      </c>
      <c r="X6088" s="4">
        <f>VLOOKUP($T6088,Sheet4!$H$1106:$M$1351,surveys!X$1+1,FALSE)</f>
        <v>0.91696724211461977</v>
      </c>
      <c r="Y6088" s="4">
        <f>VLOOKUP($T6088,Sheet4!$H$1106:$M$1351,surveys!Y$1+1,FALSE)</f>
        <v>1</v>
      </c>
      <c r="Z6088" s="4">
        <f t="shared" si="286"/>
        <v>3</v>
      </c>
      <c r="AA6088" s="4" t="str">
        <f>VLOOKUP(T6088&amp;"-"&amp;Z6088,Sheet4!$W$2:$AA$1100,3,FALSE)</f>
        <v>Ecatepec</v>
      </c>
      <c r="AB6088" s="4">
        <f>VLOOKUP(T6088&amp;"-"&amp;Z6088,Sheet4!$W$2:$AA$1100,4,FALSE)</f>
        <v>19.601109999999998</v>
      </c>
      <c r="AC6088" s="4">
        <f>VLOOKUP(T6088&amp;"-"&amp;Z6088,Sheet4!$W$2:$AA$1100,5,FALSE)</f>
        <v>-99.052499999999995</v>
      </c>
    </row>
    <row r="6089" spans="1:29">
      <c r="A6089" s="6">
        <v>40687</v>
      </c>
      <c r="B6089" s="7">
        <v>0.63501157407407405</v>
      </c>
      <c r="C6089" s="4" t="s">
        <v>1213</v>
      </c>
      <c r="D6089" s="4" t="s">
        <v>1217</v>
      </c>
      <c r="E6089" s="4" t="s">
        <v>33</v>
      </c>
      <c r="F6089" s="4">
        <v>3</v>
      </c>
      <c r="G6089" s="4">
        <v>5</v>
      </c>
      <c r="H6089" s="4">
        <v>3</v>
      </c>
      <c r="I6089" s="4">
        <v>4</v>
      </c>
      <c r="J6089" s="4">
        <v>4</v>
      </c>
      <c r="K6089" s="4">
        <v>4</v>
      </c>
      <c r="L6089" s="4">
        <v>5</v>
      </c>
      <c r="M6089" s="4">
        <v>4</v>
      </c>
      <c r="N6089" s="4">
        <v>5</v>
      </c>
      <c r="O6089" s="4">
        <v>5</v>
      </c>
      <c r="P6089" s="4">
        <v>5</v>
      </c>
      <c r="Q6089" s="9">
        <f t="shared" si="287"/>
        <v>2.5162037037037038E-2</v>
      </c>
      <c r="R6089" s="4">
        <f t="shared" si="285"/>
        <v>40687.635011574072</v>
      </c>
      <c r="S6089" s="4">
        <v>0.94906636405056588</v>
      </c>
      <c r="T6089" s="4" t="str">
        <f>VLOOKUP(E6089,Sheet2!$A$2:$E$137,5,FALSE)</f>
        <v>IT</v>
      </c>
      <c r="U6089" s="4">
        <f>VLOOKUP($T6089,Sheet4!$H$1106:$M$1351,surveys!U$1+1,FALSE)</f>
        <v>0.40073733113706772</v>
      </c>
      <c r="V6089" s="4">
        <f>VLOOKUP($T6089,Sheet4!$H$1106:$M$1351,surveys!V$1+1,FALSE)</f>
        <v>0.60502083075372182</v>
      </c>
      <c r="W6089" s="4">
        <f>VLOOKUP($T6089,Sheet4!$H$1106:$M$1351,surveys!W$1+1,FALSE)</f>
        <v>0.75963680320784854</v>
      </c>
      <c r="X6089" s="4">
        <f>VLOOKUP($T6089,Sheet4!$H$1106:$M$1351,surveys!X$1+1,FALSE)</f>
        <v>0.89491209934724891</v>
      </c>
      <c r="Y6089" s="4">
        <f>VLOOKUP($T6089,Sheet4!$H$1106:$M$1351,surveys!Y$1+1,FALSE)</f>
        <v>1</v>
      </c>
      <c r="Z6089" s="4">
        <f t="shared" si="286"/>
        <v>5</v>
      </c>
      <c r="AA6089" s="4" t="str">
        <f>VLOOKUP(T6089&amp;"-"&amp;Z6089,Sheet4!$W$2:$AA$1100,3,FALSE)</f>
        <v>Palermo</v>
      </c>
      <c r="AB6089" s="4">
        <f>VLOOKUP(T6089&amp;"-"&amp;Z6089,Sheet4!$W$2:$AA$1100,4,FALSE)</f>
        <v>38.115819999999999</v>
      </c>
      <c r="AC6089" s="4">
        <f>VLOOKUP(T6089&amp;"-"&amp;Z6089,Sheet4!$W$2:$AA$1100,5,FALSE)</f>
        <v>13.35976</v>
      </c>
    </row>
    <row r="6090" spans="1:29">
      <c r="A6090" s="6">
        <v>40687</v>
      </c>
      <c r="B6090" s="7">
        <v>0.63528935185185187</v>
      </c>
      <c r="C6090" s="4" t="s">
        <v>1213</v>
      </c>
      <c r="D6090" s="4" t="s">
        <v>1214</v>
      </c>
      <c r="E6090" s="4" t="s">
        <v>33</v>
      </c>
      <c r="F6090" s="4">
        <v>5</v>
      </c>
      <c r="G6090" s="4">
        <v>4</v>
      </c>
      <c r="H6090" s="4">
        <v>5</v>
      </c>
      <c r="I6090" s="4">
        <v>5</v>
      </c>
      <c r="J6090" s="4">
        <v>5</v>
      </c>
      <c r="K6090" s="4">
        <v>5</v>
      </c>
      <c r="L6090" s="4">
        <v>2</v>
      </c>
      <c r="M6090" s="4">
        <v>4</v>
      </c>
      <c r="N6090" s="4">
        <v>5</v>
      </c>
      <c r="O6090" s="4">
        <v>3</v>
      </c>
      <c r="P6090" s="4">
        <v>5</v>
      </c>
      <c r="Q6090" s="9">
        <f t="shared" si="287"/>
        <v>2.4907407407407406E-2</v>
      </c>
      <c r="R6090" s="4">
        <f t="shared" si="285"/>
        <v>40687.635289351849</v>
      </c>
      <c r="S6090" s="4">
        <v>0.90187640107884604</v>
      </c>
      <c r="T6090" s="4" t="str">
        <f>VLOOKUP(E6090,Sheet2!$A$2:$E$137,5,FALSE)</f>
        <v>IT</v>
      </c>
      <c r="U6090" s="4">
        <f>VLOOKUP($T6090,Sheet4!$H$1106:$M$1351,surveys!U$1+1,FALSE)</f>
        <v>0.40073733113706772</v>
      </c>
      <c r="V6090" s="4">
        <f>VLOOKUP($T6090,Sheet4!$H$1106:$M$1351,surveys!V$1+1,FALSE)</f>
        <v>0.60502083075372182</v>
      </c>
      <c r="W6090" s="4">
        <f>VLOOKUP($T6090,Sheet4!$H$1106:$M$1351,surveys!W$1+1,FALSE)</f>
        <v>0.75963680320784854</v>
      </c>
      <c r="X6090" s="4">
        <f>VLOOKUP($T6090,Sheet4!$H$1106:$M$1351,surveys!X$1+1,FALSE)</f>
        <v>0.89491209934724891</v>
      </c>
      <c r="Y6090" s="4">
        <f>VLOOKUP($T6090,Sheet4!$H$1106:$M$1351,surveys!Y$1+1,FALSE)</f>
        <v>1</v>
      </c>
      <c r="Z6090" s="4">
        <f t="shared" si="286"/>
        <v>5</v>
      </c>
      <c r="AA6090" s="4" t="str">
        <f>VLOOKUP(T6090&amp;"-"&amp;Z6090,Sheet4!$W$2:$AA$1100,3,FALSE)</f>
        <v>Palermo</v>
      </c>
      <c r="AB6090" s="4">
        <f>VLOOKUP(T6090&amp;"-"&amp;Z6090,Sheet4!$W$2:$AA$1100,4,FALSE)</f>
        <v>38.115819999999999</v>
      </c>
      <c r="AC6090" s="4">
        <f>VLOOKUP(T6090&amp;"-"&amp;Z6090,Sheet4!$W$2:$AA$1100,5,FALSE)</f>
        <v>13.35976</v>
      </c>
    </row>
    <row r="6091" spans="1:29">
      <c r="A6091" s="6">
        <v>40687</v>
      </c>
      <c r="B6091" s="7">
        <v>0.6358449074074074</v>
      </c>
      <c r="C6091" s="4" t="s">
        <v>1213</v>
      </c>
      <c r="D6091" s="4" t="s">
        <v>1217</v>
      </c>
      <c r="E6091" s="4" t="s">
        <v>33</v>
      </c>
      <c r="F6091" s="4">
        <v>3</v>
      </c>
      <c r="G6091" s="4">
        <v>3</v>
      </c>
      <c r="H6091" s="4">
        <v>3</v>
      </c>
      <c r="I6091" s="4">
        <v>3</v>
      </c>
      <c r="J6091" s="4">
        <v>5</v>
      </c>
      <c r="K6091" s="4">
        <v>4</v>
      </c>
      <c r="L6091" s="4">
        <v>4</v>
      </c>
      <c r="M6091" s="4">
        <v>4</v>
      </c>
      <c r="N6091" s="4">
        <v>4</v>
      </c>
      <c r="O6091" s="4">
        <v>3</v>
      </c>
      <c r="P6091" s="4">
        <v>5</v>
      </c>
      <c r="Q6091" s="9">
        <f t="shared" si="287"/>
        <v>2.4386574074074074E-2</v>
      </c>
      <c r="R6091" s="4">
        <f t="shared" si="285"/>
        <v>40687.635844907411</v>
      </c>
      <c r="S6091" s="4">
        <v>0.93814832330125242</v>
      </c>
      <c r="T6091" s="4" t="str">
        <f>VLOOKUP(E6091,Sheet2!$A$2:$E$137,5,FALSE)</f>
        <v>IT</v>
      </c>
      <c r="U6091" s="4">
        <f>VLOOKUP($T6091,Sheet4!$H$1106:$M$1351,surveys!U$1+1,FALSE)</f>
        <v>0.40073733113706772</v>
      </c>
      <c r="V6091" s="4">
        <f>VLOOKUP($T6091,Sheet4!$H$1106:$M$1351,surveys!V$1+1,FALSE)</f>
        <v>0.60502083075372182</v>
      </c>
      <c r="W6091" s="4">
        <f>VLOOKUP($T6091,Sheet4!$H$1106:$M$1351,surveys!W$1+1,FALSE)</f>
        <v>0.75963680320784854</v>
      </c>
      <c r="X6091" s="4">
        <f>VLOOKUP($T6091,Sheet4!$H$1106:$M$1351,surveys!X$1+1,FALSE)</f>
        <v>0.89491209934724891</v>
      </c>
      <c r="Y6091" s="4">
        <f>VLOOKUP($T6091,Sheet4!$H$1106:$M$1351,surveys!Y$1+1,FALSE)</f>
        <v>1</v>
      </c>
      <c r="Z6091" s="4">
        <f t="shared" si="286"/>
        <v>5</v>
      </c>
      <c r="AA6091" s="4" t="str">
        <f>VLOOKUP(T6091&amp;"-"&amp;Z6091,Sheet4!$W$2:$AA$1100,3,FALSE)</f>
        <v>Palermo</v>
      </c>
      <c r="AB6091" s="4">
        <f>VLOOKUP(T6091&amp;"-"&amp;Z6091,Sheet4!$W$2:$AA$1100,4,FALSE)</f>
        <v>38.115819999999999</v>
      </c>
      <c r="AC6091" s="4">
        <f>VLOOKUP(T6091&amp;"-"&amp;Z6091,Sheet4!$W$2:$AA$1100,5,FALSE)</f>
        <v>13.35976</v>
      </c>
    </row>
    <row r="6092" spans="1:29">
      <c r="A6092" s="6">
        <v>40687</v>
      </c>
      <c r="B6092" s="7">
        <v>0.63681712962962966</v>
      </c>
      <c r="C6092" s="4" t="s">
        <v>1213</v>
      </c>
      <c r="D6092" s="4" t="s">
        <v>1214</v>
      </c>
      <c r="E6092" s="4" t="s">
        <v>11</v>
      </c>
      <c r="F6092" s="4">
        <v>5</v>
      </c>
      <c r="G6092" s="4">
        <v>5</v>
      </c>
      <c r="H6092" s="4">
        <v>5</v>
      </c>
      <c r="I6092" s="4">
        <v>5</v>
      </c>
      <c r="J6092" s="4">
        <v>5</v>
      </c>
      <c r="K6092" s="4">
        <v>5</v>
      </c>
      <c r="L6092" s="4">
        <v>5</v>
      </c>
      <c r="M6092" s="4">
        <v>5</v>
      </c>
      <c r="N6092" s="4">
        <v>5</v>
      </c>
      <c r="O6092" s="4">
        <v>5</v>
      </c>
      <c r="P6092" s="4">
        <v>5</v>
      </c>
      <c r="Q6092" s="9">
        <f t="shared" si="287"/>
        <v>2.5729166666666664E-2</v>
      </c>
      <c r="R6092" s="4">
        <f t="shared" si="285"/>
        <v>40687.636817129627</v>
      </c>
      <c r="S6092" s="4">
        <v>0.29885081097196209</v>
      </c>
      <c r="T6092" s="4" t="str">
        <f>VLOOKUP(E6092,Sheet2!$A$2:$E$137,5,FALSE)</f>
        <v>FR</v>
      </c>
      <c r="U6092" s="4">
        <f>VLOOKUP($T6092,Sheet4!$H$1106:$M$1351,surveys!U$1+1,FALSE)</f>
        <v>0.51193913659220647</v>
      </c>
      <c r="V6092" s="4">
        <f>VLOOKUP($T6092,Sheet4!$H$1106:$M$1351,surveys!V$1+1,FALSE)</f>
        <v>0.70220575033861143</v>
      </c>
      <c r="W6092" s="4">
        <f>VLOOKUP($T6092,Sheet4!$H$1106:$M$1351,surveys!W$1+1,FALSE)</f>
        <v>0.81527182039156842</v>
      </c>
      <c r="X6092" s="4">
        <f>VLOOKUP($T6092,Sheet4!$H$1106:$M$1351,surveys!X$1+1,FALSE)</f>
        <v>0.91893911792009964</v>
      </c>
      <c r="Y6092" s="4">
        <f>VLOOKUP($T6092,Sheet4!$H$1106:$M$1351,surveys!Y$1+1,FALSE)</f>
        <v>1</v>
      </c>
      <c r="Z6092" s="4">
        <f t="shared" si="286"/>
        <v>1</v>
      </c>
      <c r="AA6092" s="4" t="str">
        <f>VLOOKUP(T6092&amp;"-"&amp;Z6092,Sheet4!$W$2:$AA$1100,3,FALSE)</f>
        <v>Paris</v>
      </c>
      <c r="AB6092" s="4">
        <f>VLOOKUP(T6092&amp;"-"&amp;Z6092,Sheet4!$W$2:$AA$1100,4,FALSE)</f>
        <v>48.853409999999997</v>
      </c>
      <c r="AC6092" s="4">
        <f>VLOOKUP(T6092&amp;"-"&amp;Z6092,Sheet4!$W$2:$AA$1100,5,FALSE)</f>
        <v>2.3488000000000002</v>
      </c>
    </row>
    <row r="6093" spans="1:29">
      <c r="A6093" s="6">
        <v>40687</v>
      </c>
      <c r="B6093" s="7">
        <v>0.63693287037037039</v>
      </c>
      <c r="C6093" s="4" t="s">
        <v>1213</v>
      </c>
      <c r="D6093" s="4" t="s">
        <v>1214</v>
      </c>
      <c r="E6093" s="4" t="s">
        <v>15</v>
      </c>
      <c r="F6093" s="4">
        <v>3</v>
      </c>
      <c r="G6093" s="4">
        <v>4</v>
      </c>
      <c r="H6093" s="4">
        <v>4</v>
      </c>
      <c r="I6093" s="4">
        <v>5</v>
      </c>
      <c r="J6093" s="4">
        <v>5</v>
      </c>
      <c r="K6093" s="4">
        <v>5</v>
      </c>
      <c r="L6093" s="4">
        <v>4</v>
      </c>
      <c r="M6093" s="4">
        <v>4</v>
      </c>
      <c r="N6093" s="4">
        <v>4</v>
      </c>
      <c r="O6093" s="4">
        <v>4</v>
      </c>
      <c r="P6093" s="4">
        <v>5</v>
      </c>
      <c r="Q6093" s="9">
        <f t="shared" si="287"/>
        <v>2.5428240740740741E-2</v>
      </c>
      <c r="R6093" s="4">
        <f t="shared" si="285"/>
        <v>40687.636932870373</v>
      </c>
      <c r="S6093" s="4">
        <v>0.4413314937838928</v>
      </c>
      <c r="T6093" s="4" t="str">
        <f>VLOOKUP(E6093,Sheet2!$A$2:$E$137,5,FALSE)</f>
        <v>US</v>
      </c>
      <c r="U6093" s="4">
        <f>VLOOKUP($T6093,Sheet4!$H$1106:$M$1351,surveys!U$1+1,FALSE)</f>
        <v>0.42883768204388006</v>
      </c>
      <c r="V6093" s="4">
        <f>VLOOKUP($T6093,Sheet4!$H$1106:$M$1351,surveys!V$1+1,FALSE)</f>
        <v>0.62778475709586301</v>
      </c>
      <c r="W6093" s="4">
        <f>VLOOKUP($T6093,Sheet4!$H$1106:$M$1351,surveys!W$1+1,FALSE)</f>
        <v>0.76918600378409652</v>
      </c>
      <c r="X6093" s="4">
        <f>VLOOKUP($T6093,Sheet4!$H$1106:$M$1351,surveys!X$1+1,FALSE)</f>
        <v>0.88987045221102745</v>
      </c>
      <c r="Y6093" s="4">
        <f>VLOOKUP($T6093,Sheet4!$H$1106:$M$1351,surveys!Y$1+1,FALSE)</f>
        <v>1</v>
      </c>
      <c r="Z6093" s="4">
        <f t="shared" si="286"/>
        <v>2</v>
      </c>
      <c r="AA6093" s="4" t="str">
        <f>VLOOKUP(T6093&amp;"-"&amp;Z6093,Sheet4!$W$2:$AA$1100,3,FALSE)</f>
        <v>Los Angeles</v>
      </c>
      <c r="AB6093" s="4">
        <f>VLOOKUP(T6093&amp;"-"&amp;Z6093,Sheet4!$W$2:$AA$1100,4,FALSE)</f>
        <v>34.052230000000002</v>
      </c>
      <c r="AC6093" s="4">
        <f>VLOOKUP(T6093&amp;"-"&amp;Z6093,Sheet4!$W$2:$AA$1100,5,FALSE)</f>
        <v>-118.24368</v>
      </c>
    </row>
    <row r="6094" spans="1:29">
      <c r="A6094" s="6">
        <v>40687</v>
      </c>
      <c r="B6094" s="7">
        <v>0.63700231481481484</v>
      </c>
      <c r="C6094" s="4" t="s">
        <v>1213</v>
      </c>
      <c r="D6094" s="4" t="s">
        <v>1214</v>
      </c>
      <c r="E6094" s="4" t="s">
        <v>33</v>
      </c>
      <c r="F6094" s="4">
        <v>4</v>
      </c>
      <c r="G6094" s="4">
        <v>3</v>
      </c>
      <c r="H6094" s="4">
        <v>4</v>
      </c>
      <c r="I6094" s="4">
        <v>4</v>
      </c>
      <c r="J6094" s="4">
        <v>5</v>
      </c>
      <c r="K6094" s="4">
        <v>5</v>
      </c>
      <c r="L6094" s="4">
        <v>4</v>
      </c>
      <c r="M6094" s="4">
        <v>4</v>
      </c>
      <c r="N6094" s="4">
        <v>4</v>
      </c>
      <c r="O6094" s="4">
        <v>3</v>
      </c>
      <c r="P6094" s="4">
        <v>4</v>
      </c>
      <c r="Q6094" s="9">
        <f t="shared" si="287"/>
        <v>2.5868055555555557E-2</v>
      </c>
      <c r="R6094" s="4">
        <f t="shared" si="285"/>
        <v>40687.637002314812</v>
      </c>
      <c r="S6094" s="4">
        <v>9.0826321438151059E-2</v>
      </c>
      <c r="T6094" s="4" t="str">
        <f>VLOOKUP(E6094,Sheet2!$A$2:$E$137,5,FALSE)</f>
        <v>IT</v>
      </c>
      <c r="U6094" s="4">
        <f>VLOOKUP($T6094,Sheet4!$H$1106:$M$1351,surveys!U$1+1,FALSE)</f>
        <v>0.40073733113706772</v>
      </c>
      <c r="V6094" s="4">
        <f>VLOOKUP($T6094,Sheet4!$H$1106:$M$1351,surveys!V$1+1,FALSE)</f>
        <v>0.60502083075372182</v>
      </c>
      <c r="W6094" s="4">
        <f>VLOOKUP($T6094,Sheet4!$H$1106:$M$1351,surveys!W$1+1,FALSE)</f>
        <v>0.75963680320784854</v>
      </c>
      <c r="X6094" s="4">
        <f>VLOOKUP($T6094,Sheet4!$H$1106:$M$1351,surveys!X$1+1,FALSE)</f>
        <v>0.89491209934724891</v>
      </c>
      <c r="Y6094" s="4">
        <f>VLOOKUP($T6094,Sheet4!$H$1106:$M$1351,surveys!Y$1+1,FALSE)</f>
        <v>1</v>
      </c>
      <c r="Z6094" s="4">
        <f t="shared" si="286"/>
        <v>1</v>
      </c>
      <c r="AA6094" s="4" t="str">
        <f>VLOOKUP(T6094&amp;"-"&amp;Z6094,Sheet4!$W$2:$AA$1100,3,FALSE)</f>
        <v>Roma</v>
      </c>
      <c r="AB6094" s="4">
        <f>VLOOKUP(T6094&amp;"-"&amp;Z6094,Sheet4!$W$2:$AA$1100,4,FALSE)</f>
        <v>41.894739999999999</v>
      </c>
      <c r="AC6094" s="4">
        <f>VLOOKUP(T6094&amp;"-"&amp;Z6094,Sheet4!$W$2:$AA$1100,5,FALSE)</f>
        <v>12.4839</v>
      </c>
    </row>
    <row r="6095" spans="1:29">
      <c r="A6095" s="6">
        <v>40687</v>
      </c>
      <c r="B6095" s="7">
        <v>0.63701388888888888</v>
      </c>
      <c r="C6095" s="4" t="s">
        <v>1213</v>
      </c>
      <c r="D6095" s="4" t="s">
        <v>1214</v>
      </c>
      <c r="E6095" s="4" t="s">
        <v>21</v>
      </c>
      <c r="F6095" s="4">
        <v>5</v>
      </c>
      <c r="G6095" s="4">
        <v>5</v>
      </c>
      <c r="H6095" s="4">
        <v>5</v>
      </c>
      <c r="I6095" s="4">
        <v>5</v>
      </c>
      <c r="J6095" s="4">
        <v>5</v>
      </c>
      <c r="K6095" s="4">
        <v>5</v>
      </c>
      <c r="L6095" s="4">
        <v>5</v>
      </c>
      <c r="M6095" s="4">
        <v>5</v>
      </c>
      <c r="N6095" s="4">
        <v>5</v>
      </c>
      <c r="O6095" s="4">
        <v>5</v>
      </c>
      <c r="P6095" s="4">
        <v>1</v>
      </c>
      <c r="Q6095" s="9">
        <f t="shared" si="287"/>
        <v>2.6724537037037036E-2</v>
      </c>
      <c r="R6095" s="4">
        <f t="shared" si="285"/>
        <v>40687.637013888889</v>
      </c>
      <c r="S6095" s="4">
        <v>0.96991075151476225</v>
      </c>
      <c r="T6095" s="4" t="str">
        <f>VLOOKUP(E6095,Sheet2!$A$2:$E$137,5,FALSE)</f>
        <v>MX</v>
      </c>
      <c r="U6095" s="4">
        <f>VLOOKUP($T6095,Sheet4!$H$1106:$M$1351,surveys!U$1+1,FALSE)</f>
        <v>0.64192227588837014</v>
      </c>
      <c r="V6095" s="4">
        <f>VLOOKUP($T6095,Sheet4!$H$1106:$M$1351,surveys!V$1+1,FALSE)</f>
        <v>0.73699712700692854</v>
      </c>
      <c r="W6095" s="4">
        <f>VLOOKUP($T6095,Sheet4!$H$1106:$M$1351,surveys!W$1+1,FALSE)</f>
        <v>0.83130642446864456</v>
      </c>
      <c r="X6095" s="4">
        <f>VLOOKUP($T6095,Sheet4!$H$1106:$M$1351,surveys!X$1+1,FALSE)</f>
        <v>0.91696724211461977</v>
      </c>
      <c r="Y6095" s="4">
        <f>VLOOKUP($T6095,Sheet4!$H$1106:$M$1351,surveys!Y$1+1,FALSE)</f>
        <v>1</v>
      </c>
      <c r="Z6095" s="4">
        <f t="shared" si="286"/>
        <v>5</v>
      </c>
      <c r="AA6095" s="4" t="str">
        <f>VLOOKUP(T6095&amp;"-"&amp;Z6095,Sheet4!$W$2:$AA$1100,3,FALSE)</f>
        <v>Puebla de Zaragoza</v>
      </c>
      <c r="AB6095" s="4">
        <f>VLOOKUP(T6095&amp;"-"&amp;Z6095,Sheet4!$W$2:$AA$1100,4,FALSE)</f>
        <v>19.05</v>
      </c>
      <c r="AC6095" s="4">
        <f>VLOOKUP(T6095&amp;"-"&amp;Z6095,Sheet4!$W$2:$AA$1100,5,FALSE)</f>
        <v>-98.2</v>
      </c>
    </row>
    <row r="6096" spans="1:29">
      <c r="A6096" s="6">
        <v>40687</v>
      </c>
      <c r="B6096" s="7">
        <v>0.63732638888888882</v>
      </c>
      <c r="C6096" s="4" t="s">
        <v>1213</v>
      </c>
      <c r="D6096" s="4" t="s">
        <v>1217</v>
      </c>
      <c r="E6096" s="4" t="s">
        <v>116</v>
      </c>
      <c r="F6096" s="4">
        <v>3</v>
      </c>
      <c r="G6096" s="4">
        <v>4</v>
      </c>
      <c r="H6096" s="4">
        <v>4</v>
      </c>
      <c r="I6096" s="4">
        <v>4</v>
      </c>
      <c r="J6096" s="4">
        <v>3</v>
      </c>
      <c r="K6096" s="4">
        <v>3</v>
      </c>
      <c r="L6096" s="4">
        <v>3</v>
      </c>
      <c r="M6096" s="4">
        <v>3</v>
      </c>
      <c r="N6096" s="4">
        <v>5</v>
      </c>
      <c r="O6096" s="4">
        <v>4</v>
      </c>
      <c r="P6096" s="4">
        <v>4</v>
      </c>
      <c r="Q6096" s="9">
        <f t="shared" si="287"/>
        <v>2.6724537037037036E-2</v>
      </c>
      <c r="R6096" s="4">
        <f t="shared" si="285"/>
        <v>40687.637326388889</v>
      </c>
      <c r="S6096" s="4">
        <v>0.33575799479734258</v>
      </c>
      <c r="T6096" s="4" t="str">
        <f>VLOOKUP(E6096,Sheet2!$A$2:$E$137,5,FALSE)</f>
        <v>RO</v>
      </c>
      <c r="U6096" s="4">
        <f>VLOOKUP($T6096,Sheet4!$H$1106:$M$1351,surveys!U$1+1,FALSE)</f>
        <v>0.59951742353350723</v>
      </c>
      <c r="V6096" s="4">
        <f>VLOOKUP($T6096,Sheet4!$H$1106:$M$1351,surveys!V$1+1,FALSE)</f>
        <v>0.70108268313792865</v>
      </c>
      <c r="W6096" s="4">
        <f>VLOOKUP($T6096,Sheet4!$H$1106:$M$1351,surveys!W$1+1,FALSE)</f>
        <v>0.80224425203841443</v>
      </c>
      <c r="X6096" s="4">
        <f>VLOOKUP($T6096,Sheet4!$H$1106:$M$1351,surveys!X$1+1,FALSE)</f>
        <v>0.90286447936993586</v>
      </c>
      <c r="Y6096" s="4">
        <f>VLOOKUP($T6096,Sheet4!$H$1106:$M$1351,surveys!Y$1+1,FALSE)</f>
        <v>1</v>
      </c>
      <c r="Z6096" s="4">
        <f t="shared" si="286"/>
        <v>1</v>
      </c>
      <c r="AA6096" s="4" t="str">
        <f>VLOOKUP(T6096&amp;"-"&amp;Z6096,Sheet4!$W$2:$AA$1100,3,FALSE)</f>
        <v>Bucharest</v>
      </c>
      <c r="AB6096" s="4">
        <f>VLOOKUP(T6096&amp;"-"&amp;Z6096,Sheet4!$W$2:$AA$1100,4,FALSE)</f>
        <v>44.432250000000003</v>
      </c>
      <c r="AC6096" s="4">
        <f>VLOOKUP(T6096&amp;"-"&amp;Z6096,Sheet4!$W$2:$AA$1100,5,FALSE)</f>
        <v>26.106259999999999</v>
      </c>
    </row>
    <row r="6097" spans="1:29">
      <c r="A6097" s="6">
        <v>40687</v>
      </c>
      <c r="B6097" s="7">
        <v>0.63813657407407409</v>
      </c>
      <c r="C6097" s="4" t="s">
        <v>1213</v>
      </c>
      <c r="D6097" s="4" t="s">
        <v>1224</v>
      </c>
      <c r="E6097" s="4" t="s">
        <v>15</v>
      </c>
      <c r="F6097" s="4">
        <v>5</v>
      </c>
      <c r="G6097" s="4">
        <v>1</v>
      </c>
      <c r="H6097" s="4">
        <v>1</v>
      </c>
      <c r="I6097" s="4">
        <v>4</v>
      </c>
      <c r="J6097" s="4">
        <v>2</v>
      </c>
      <c r="K6097" s="4">
        <v>4</v>
      </c>
      <c r="L6097" s="4">
        <v>4</v>
      </c>
      <c r="M6097" s="4">
        <v>5</v>
      </c>
      <c r="N6097" s="4">
        <v>5</v>
      </c>
      <c r="O6097" s="4">
        <v>5</v>
      </c>
      <c r="P6097" s="4">
        <v>1</v>
      </c>
      <c r="Q6097" s="9">
        <f t="shared" si="287"/>
        <v>2.7245370370370368E-2</v>
      </c>
      <c r="R6097" s="4">
        <f t="shared" si="285"/>
        <v>40687.638136574074</v>
      </c>
      <c r="S6097" s="4">
        <v>0.94955481655189833</v>
      </c>
      <c r="T6097" s="4" t="str">
        <f>VLOOKUP(E6097,Sheet2!$A$2:$E$137,5,FALSE)</f>
        <v>US</v>
      </c>
      <c r="U6097" s="4">
        <f>VLOOKUP($T6097,Sheet4!$H$1106:$M$1351,surveys!U$1+1,FALSE)</f>
        <v>0.42883768204388006</v>
      </c>
      <c r="V6097" s="4">
        <f>VLOOKUP($T6097,Sheet4!$H$1106:$M$1351,surveys!V$1+1,FALSE)</f>
        <v>0.62778475709586301</v>
      </c>
      <c r="W6097" s="4">
        <f>VLOOKUP($T6097,Sheet4!$H$1106:$M$1351,surveys!W$1+1,FALSE)</f>
        <v>0.76918600378409652</v>
      </c>
      <c r="X6097" s="4">
        <f>VLOOKUP($T6097,Sheet4!$H$1106:$M$1351,surveys!X$1+1,FALSE)</f>
        <v>0.88987045221102745</v>
      </c>
      <c r="Y6097" s="4">
        <f>VLOOKUP($T6097,Sheet4!$H$1106:$M$1351,surveys!Y$1+1,FALSE)</f>
        <v>1</v>
      </c>
      <c r="Z6097" s="4">
        <f t="shared" si="286"/>
        <v>5</v>
      </c>
      <c r="AA6097" s="4" t="str">
        <f>VLOOKUP(T6097&amp;"-"&amp;Z6097,Sheet4!$W$2:$AA$1100,3,FALSE)</f>
        <v>Houston</v>
      </c>
      <c r="AB6097" s="4">
        <f>VLOOKUP(T6097&amp;"-"&amp;Z6097,Sheet4!$W$2:$AA$1100,4,FALSE)</f>
        <v>29.763280000000002</v>
      </c>
      <c r="AC6097" s="4">
        <f>VLOOKUP(T6097&amp;"-"&amp;Z6097,Sheet4!$W$2:$AA$1100,5,FALSE)</f>
        <v>-95.36327</v>
      </c>
    </row>
    <row r="6098" spans="1:29">
      <c r="A6098" s="6">
        <v>40687</v>
      </c>
      <c r="B6098" s="7">
        <v>0.63818287037037036</v>
      </c>
      <c r="C6098" s="4" t="s">
        <v>1213</v>
      </c>
      <c r="D6098" s="4" t="s">
        <v>1216</v>
      </c>
      <c r="E6098" s="4" t="s">
        <v>1223</v>
      </c>
      <c r="F6098" s="4">
        <v>1</v>
      </c>
      <c r="G6098" s="4">
        <v>1</v>
      </c>
      <c r="H6098" s="4">
        <v>1</v>
      </c>
      <c r="I6098" s="4">
        <v>1</v>
      </c>
      <c r="J6098" s="4">
        <v>1</v>
      </c>
      <c r="K6098" s="4">
        <v>1</v>
      </c>
      <c r="L6098" s="4">
        <v>1</v>
      </c>
      <c r="M6098" s="4">
        <v>1</v>
      </c>
      <c r="N6098" s="4">
        <v>1</v>
      </c>
      <c r="O6098" s="4">
        <v>1</v>
      </c>
      <c r="P6098" s="4">
        <v>1</v>
      </c>
      <c r="Q6098" s="9">
        <f t="shared" si="287"/>
        <v>2.6817129629629632E-2</v>
      </c>
      <c r="R6098" s="4">
        <f t="shared" si="285"/>
        <v>40687.638182870367</v>
      </c>
      <c r="S6098" s="4">
        <v>0.5243790690177863</v>
      </c>
      <c r="T6098" s="4" t="str">
        <f>VLOOKUP(E6098,Sheet2!$A$2:$E$137,5,FALSE)</f>
        <v>CN</v>
      </c>
      <c r="U6098" s="4">
        <f>VLOOKUP($T6098,Sheet4!$H$1106:$M$1351,surveys!U$1+1,FALSE)</f>
        <v>0.33972325385332736</v>
      </c>
      <c r="V6098" s="4">
        <f>VLOOKUP($T6098,Sheet4!$H$1106:$M$1351,surveys!V$1+1,FALSE)</f>
        <v>0.53188294944144943</v>
      </c>
      <c r="W6098" s="4">
        <f>VLOOKUP($T6098,Sheet4!$H$1106:$M$1351,surveys!W$1+1,FALSE)</f>
        <v>0.70584550719534345</v>
      </c>
      <c r="X6098" s="4">
        <f>VLOOKUP($T6098,Sheet4!$H$1106:$M$1351,surveys!X$1+1,FALSE)</f>
        <v>0.8721198864785511</v>
      </c>
      <c r="Y6098" s="4">
        <f>VLOOKUP($T6098,Sheet4!$H$1106:$M$1351,surveys!Y$1+1,FALSE)</f>
        <v>1</v>
      </c>
      <c r="Z6098" s="4">
        <f t="shared" si="286"/>
        <v>2</v>
      </c>
      <c r="AA6098" s="4" t="str">
        <f>VLOOKUP(T6098&amp;"-"&amp;Z6098,Sheet4!$W$2:$AA$1100,3,FALSE)</f>
        <v>Zhumadian</v>
      </c>
      <c r="AB6098" s="4">
        <f>VLOOKUP(T6098&amp;"-"&amp;Z6098,Sheet4!$W$2:$AA$1100,4,FALSE)</f>
        <v>32.979439999999997</v>
      </c>
      <c r="AC6098" s="4">
        <f>VLOOKUP(T6098&amp;"-"&amp;Z6098,Sheet4!$W$2:$AA$1100,5,FALSE)</f>
        <v>114.02943999999999</v>
      </c>
    </row>
    <row r="6099" spans="1:29">
      <c r="A6099" s="6">
        <v>40687</v>
      </c>
      <c r="B6099" s="7">
        <v>0.63839120370370372</v>
      </c>
      <c r="C6099" s="4" t="s">
        <v>1213</v>
      </c>
      <c r="D6099" s="4" t="s">
        <v>1214</v>
      </c>
      <c r="E6099" s="4" t="s">
        <v>33</v>
      </c>
      <c r="F6099" s="4">
        <v>5</v>
      </c>
      <c r="G6099" s="4">
        <v>3</v>
      </c>
      <c r="H6099" s="4">
        <v>3</v>
      </c>
      <c r="I6099" s="4">
        <v>3</v>
      </c>
      <c r="J6099" s="4">
        <v>5</v>
      </c>
      <c r="K6099" s="4">
        <v>4</v>
      </c>
      <c r="L6099" s="4">
        <v>2</v>
      </c>
      <c r="M6099" s="4">
        <v>4</v>
      </c>
      <c r="N6099" s="4">
        <v>3</v>
      </c>
      <c r="O6099" s="4">
        <v>4</v>
      </c>
      <c r="P6099" s="4">
        <v>3</v>
      </c>
      <c r="Q6099" s="9">
        <f t="shared" si="287"/>
        <v>2.6435185185185187E-2</v>
      </c>
      <c r="R6099" s="4">
        <f t="shared" si="285"/>
        <v>40687.638391203705</v>
      </c>
      <c r="S6099" s="4">
        <v>0.73011873774873504</v>
      </c>
      <c r="T6099" s="4" t="str">
        <f>VLOOKUP(E6099,Sheet2!$A$2:$E$137,5,FALSE)</f>
        <v>IT</v>
      </c>
      <c r="U6099" s="4">
        <f>VLOOKUP($T6099,Sheet4!$H$1106:$M$1351,surveys!U$1+1,FALSE)</f>
        <v>0.40073733113706772</v>
      </c>
      <c r="V6099" s="4">
        <f>VLOOKUP($T6099,Sheet4!$H$1106:$M$1351,surveys!V$1+1,FALSE)</f>
        <v>0.60502083075372182</v>
      </c>
      <c r="W6099" s="4">
        <f>VLOOKUP($T6099,Sheet4!$H$1106:$M$1351,surveys!W$1+1,FALSE)</f>
        <v>0.75963680320784854</v>
      </c>
      <c r="X6099" s="4">
        <f>VLOOKUP($T6099,Sheet4!$H$1106:$M$1351,surveys!X$1+1,FALSE)</f>
        <v>0.89491209934724891</v>
      </c>
      <c r="Y6099" s="4">
        <f>VLOOKUP($T6099,Sheet4!$H$1106:$M$1351,surveys!Y$1+1,FALSE)</f>
        <v>1</v>
      </c>
      <c r="Z6099" s="4">
        <f t="shared" si="286"/>
        <v>3</v>
      </c>
      <c r="AA6099" s="4" t="str">
        <f>VLOOKUP(T6099&amp;"-"&amp;Z6099,Sheet4!$W$2:$AA$1100,3,FALSE)</f>
        <v>Napoli</v>
      </c>
      <c r="AB6099" s="4">
        <f>VLOOKUP(T6099&amp;"-"&amp;Z6099,Sheet4!$W$2:$AA$1100,4,FALSE)</f>
        <v>40.833329999999997</v>
      </c>
      <c r="AC6099" s="4">
        <f>VLOOKUP(T6099&amp;"-"&amp;Z6099,Sheet4!$W$2:$AA$1100,5,FALSE)</f>
        <v>14.25</v>
      </c>
    </row>
    <row r="6100" spans="1:29">
      <c r="A6100" s="6">
        <v>40687</v>
      </c>
      <c r="B6100" s="7">
        <v>0.63908564814814817</v>
      </c>
      <c r="C6100" s="4" t="s">
        <v>1215</v>
      </c>
      <c r="D6100" s="4" t="s">
        <v>1214</v>
      </c>
      <c r="E6100" s="4" t="s">
        <v>33</v>
      </c>
      <c r="F6100" s="4">
        <v>3</v>
      </c>
      <c r="G6100" s="4">
        <v>1</v>
      </c>
      <c r="H6100" s="4">
        <v>3</v>
      </c>
      <c r="I6100" s="4">
        <v>2</v>
      </c>
      <c r="J6100" s="4">
        <v>4</v>
      </c>
      <c r="K6100" s="4">
        <v>4</v>
      </c>
      <c r="L6100" s="4">
        <v>3</v>
      </c>
      <c r="M6100" s="4">
        <v>3</v>
      </c>
      <c r="N6100" s="4">
        <v>2</v>
      </c>
      <c r="O6100" s="4">
        <v>4</v>
      </c>
      <c r="P6100" s="4">
        <v>3</v>
      </c>
      <c r="Q6100" s="9">
        <f t="shared" si="287"/>
        <v>2.763888888888889E-2</v>
      </c>
      <c r="R6100" s="4">
        <f t="shared" si="285"/>
        <v>40687.639085648145</v>
      </c>
      <c r="S6100" s="4">
        <v>0.89283768589571633</v>
      </c>
      <c r="T6100" s="4" t="str">
        <f>VLOOKUP(E6100,Sheet2!$A$2:$E$137,5,FALSE)</f>
        <v>IT</v>
      </c>
      <c r="U6100" s="4">
        <f>VLOOKUP($T6100,Sheet4!$H$1106:$M$1351,surveys!U$1+1,FALSE)</f>
        <v>0.40073733113706772</v>
      </c>
      <c r="V6100" s="4">
        <f>VLOOKUP($T6100,Sheet4!$H$1106:$M$1351,surveys!V$1+1,FALSE)</f>
        <v>0.60502083075372182</v>
      </c>
      <c r="W6100" s="4">
        <f>VLOOKUP($T6100,Sheet4!$H$1106:$M$1351,surveys!W$1+1,FALSE)</f>
        <v>0.75963680320784854</v>
      </c>
      <c r="X6100" s="4">
        <f>VLOOKUP($T6100,Sheet4!$H$1106:$M$1351,surveys!X$1+1,FALSE)</f>
        <v>0.89491209934724891</v>
      </c>
      <c r="Y6100" s="4">
        <f>VLOOKUP($T6100,Sheet4!$H$1106:$M$1351,surveys!Y$1+1,FALSE)</f>
        <v>1</v>
      </c>
      <c r="Z6100" s="4">
        <f t="shared" si="286"/>
        <v>4</v>
      </c>
      <c r="AA6100" s="4" t="str">
        <f>VLOOKUP(T6100&amp;"-"&amp;Z6100,Sheet4!$W$2:$AA$1100,3,FALSE)</f>
        <v>Torino</v>
      </c>
      <c r="AB6100" s="4">
        <f>VLOOKUP(T6100&amp;"-"&amp;Z6100,Sheet4!$W$2:$AA$1100,4,FALSE)</f>
        <v>45.070489999999999</v>
      </c>
      <c r="AC6100" s="4">
        <f>VLOOKUP(T6100&amp;"-"&amp;Z6100,Sheet4!$W$2:$AA$1100,5,FALSE)</f>
        <v>7.68682</v>
      </c>
    </row>
    <row r="6101" spans="1:29">
      <c r="A6101" s="6">
        <v>40687</v>
      </c>
      <c r="B6101" s="7">
        <v>0.63978009259259261</v>
      </c>
      <c r="C6101" s="4" t="s">
        <v>1213</v>
      </c>
      <c r="D6101" s="4" t="s">
        <v>1217</v>
      </c>
      <c r="E6101" s="4" t="s">
        <v>33</v>
      </c>
      <c r="F6101" s="4">
        <v>4</v>
      </c>
      <c r="G6101" s="4">
        <v>3</v>
      </c>
      <c r="H6101" s="4">
        <v>4</v>
      </c>
      <c r="I6101" s="4">
        <v>4</v>
      </c>
      <c r="J6101" s="4">
        <v>4</v>
      </c>
      <c r="K6101" s="4">
        <v>5</v>
      </c>
      <c r="L6101" s="4">
        <v>5</v>
      </c>
      <c r="M6101" s="4">
        <v>5</v>
      </c>
      <c r="N6101" s="4">
        <v>4</v>
      </c>
      <c r="O6101" s="4">
        <v>4</v>
      </c>
      <c r="P6101" s="4">
        <v>5</v>
      </c>
      <c r="Q6101" s="9">
        <f t="shared" si="287"/>
        <v>2.8159722222222221E-2</v>
      </c>
      <c r="R6101" s="4">
        <f t="shared" si="285"/>
        <v>40687.639780092592</v>
      </c>
      <c r="S6101" s="4">
        <v>4.5207299066987616E-2</v>
      </c>
      <c r="T6101" s="4" t="str">
        <f>VLOOKUP(E6101,Sheet2!$A$2:$E$137,5,FALSE)</f>
        <v>IT</v>
      </c>
      <c r="U6101" s="4">
        <f>VLOOKUP($T6101,Sheet4!$H$1106:$M$1351,surveys!U$1+1,FALSE)</f>
        <v>0.40073733113706772</v>
      </c>
      <c r="V6101" s="4">
        <f>VLOOKUP($T6101,Sheet4!$H$1106:$M$1351,surveys!V$1+1,FALSE)</f>
        <v>0.60502083075372182</v>
      </c>
      <c r="W6101" s="4">
        <f>VLOOKUP($T6101,Sheet4!$H$1106:$M$1351,surveys!W$1+1,FALSE)</f>
        <v>0.75963680320784854</v>
      </c>
      <c r="X6101" s="4">
        <f>VLOOKUP($T6101,Sheet4!$H$1106:$M$1351,surveys!X$1+1,FALSE)</f>
        <v>0.89491209934724891</v>
      </c>
      <c r="Y6101" s="4">
        <f>VLOOKUP($T6101,Sheet4!$H$1106:$M$1351,surveys!Y$1+1,FALSE)</f>
        <v>1</v>
      </c>
      <c r="Z6101" s="4">
        <f t="shared" si="286"/>
        <v>1</v>
      </c>
      <c r="AA6101" s="4" t="str">
        <f>VLOOKUP(T6101&amp;"-"&amp;Z6101,Sheet4!$W$2:$AA$1100,3,FALSE)</f>
        <v>Roma</v>
      </c>
      <c r="AB6101" s="4">
        <f>VLOOKUP(T6101&amp;"-"&amp;Z6101,Sheet4!$W$2:$AA$1100,4,FALSE)</f>
        <v>41.894739999999999</v>
      </c>
      <c r="AC6101" s="4">
        <f>VLOOKUP(T6101&amp;"-"&amp;Z6101,Sheet4!$W$2:$AA$1100,5,FALSE)</f>
        <v>12.4839</v>
      </c>
    </row>
    <row r="6102" spans="1:29">
      <c r="A6102" s="6">
        <v>40687</v>
      </c>
      <c r="B6102" s="7">
        <v>0.64197916666666666</v>
      </c>
      <c r="C6102" s="4" t="s">
        <v>1213</v>
      </c>
      <c r="D6102" s="4" t="s">
        <v>1217</v>
      </c>
      <c r="E6102" s="4" t="s">
        <v>33</v>
      </c>
      <c r="F6102" s="4">
        <v>4</v>
      </c>
      <c r="G6102" s="4">
        <v>3</v>
      </c>
      <c r="H6102" s="4">
        <v>3</v>
      </c>
      <c r="I6102" s="4">
        <v>4</v>
      </c>
      <c r="J6102" s="4">
        <v>3</v>
      </c>
      <c r="K6102" s="4">
        <v>3</v>
      </c>
      <c r="L6102" s="4">
        <v>3</v>
      </c>
      <c r="M6102" s="4">
        <v>4</v>
      </c>
      <c r="N6102" s="4">
        <v>5</v>
      </c>
      <c r="O6102" s="4">
        <v>4</v>
      </c>
      <c r="P6102" s="4">
        <v>5</v>
      </c>
      <c r="Q6102" s="9">
        <f t="shared" si="287"/>
        <v>2.9247685185185186E-2</v>
      </c>
      <c r="R6102" s="4">
        <f t="shared" si="285"/>
        <v>40687.641979166663</v>
      </c>
      <c r="S6102" s="4">
        <v>0.17091187667342433</v>
      </c>
      <c r="T6102" s="4" t="str">
        <f>VLOOKUP(E6102,Sheet2!$A$2:$E$137,5,FALSE)</f>
        <v>IT</v>
      </c>
      <c r="U6102" s="4">
        <f>VLOOKUP($T6102,Sheet4!$H$1106:$M$1351,surveys!U$1+1,FALSE)</f>
        <v>0.40073733113706772</v>
      </c>
      <c r="V6102" s="4">
        <f>VLOOKUP($T6102,Sheet4!$H$1106:$M$1351,surveys!V$1+1,FALSE)</f>
        <v>0.60502083075372182</v>
      </c>
      <c r="W6102" s="4">
        <f>VLOOKUP($T6102,Sheet4!$H$1106:$M$1351,surveys!W$1+1,FALSE)</f>
        <v>0.75963680320784854</v>
      </c>
      <c r="X6102" s="4">
        <f>VLOOKUP($T6102,Sheet4!$H$1106:$M$1351,surveys!X$1+1,FALSE)</f>
        <v>0.89491209934724891</v>
      </c>
      <c r="Y6102" s="4">
        <f>VLOOKUP($T6102,Sheet4!$H$1106:$M$1351,surveys!Y$1+1,FALSE)</f>
        <v>1</v>
      </c>
      <c r="Z6102" s="4">
        <f t="shared" si="286"/>
        <v>1</v>
      </c>
      <c r="AA6102" s="4" t="str">
        <f>VLOOKUP(T6102&amp;"-"&amp;Z6102,Sheet4!$W$2:$AA$1100,3,FALSE)</f>
        <v>Roma</v>
      </c>
      <c r="AB6102" s="4">
        <f>VLOOKUP(T6102&amp;"-"&amp;Z6102,Sheet4!$W$2:$AA$1100,4,FALSE)</f>
        <v>41.894739999999999</v>
      </c>
      <c r="AC6102" s="4">
        <f>VLOOKUP(T6102&amp;"-"&amp;Z6102,Sheet4!$W$2:$AA$1100,5,FALSE)</f>
        <v>12.4839</v>
      </c>
    </row>
    <row r="6103" spans="1:29">
      <c r="A6103" s="6">
        <v>40687</v>
      </c>
      <c r="B6103" s="7">
        <v>0.64226851851851852</v>
      </c>
      <c r="C6103" s="4" t="s">
        <v>1215</v>
      </c>
      <c r="D6103" s="4" t="s">
        <v>1216</v>
      </c>
      <c r="E6103" s="4" t="s">
        <v>33</v>
      </c>
      <c r="F6103" s="4">
        <v>4</v>
      </c>
      <c r="G6103" s="4">
        <v>3</v>
      </c>
      <c r="H6103" s="4">
        <v>4</v>
      </c>
      <c r="I6103" s="4">
        <v>5</v>
      </c>
      <c r="J6103" s="4">
        <v>5</v>
      </c>
      <c r="K6103" s="4">
        <v>4</v>
      </c>
      <c r="L6103" s="4">
        <v>5</v>
      </c>
      <c r="M6103" s="4">
        <v>4</v>
      </c>
      <c r="N6103" s="4">
        <v>5</v>
      </c>
      <c r="O6103" s="4">
        <v>4</v>
      </c>
      <c r="P6103" s="4">
        <v>4</v>
      </c>
      <c r="Q6103" s="9">
        <f t="shared" si="287"/>
        <v>2.9386574074074075E-2</v>
      </c>
      <c r="R6103" s="4">
        <f t="shared" si="285"/>
        <v>40687.642268518517</v>
      </c>
      <c r="S6103" s="4">
        <v>0.6913611435617284</v>
      </c>
      <c r="T6103" s="4" t="str">
        <f>VLOOKUP(E6103,Sheet2!$A$2:$E$137,5,FALSE)</f>
        <v>IT</v>
      </c>
      <c r="U6103" s="4">
        <f>VLOOKUP($T6103,Sheet4!$H$1106:$M$1351,surveys!U$1+1,FALSE)</f>
        <v>0.40073733113706772</v>
      </c>
      <c r="V6103" s="4">
        <f>VLOOKUP($T6103,Sheet4!$H$1106:$M$1351,surveys!V$1+1,FALSE)</f>
        <v>0.60502083075372182</v>
      </c>
      <c r="W6103" s="4">
        <f>VLOOKUP($T6103,Sheet4!$H$1106:$M$1351,surveys!W$1+1,FALSE)</f>
        <v>0.75963680320784854</v>
      </c>
      <c r="X6103" s="4">
        <f>VLOOKUP($T6103,Sheet4!$H$1106:$M$1351,surveys!X$1+1,FALSE)</f>
        <v>0.89491209934724891</v>
      </c>
      <c r="Y6103" s="4">
        <f>VLOOKUP($T6103,Sheet4!$H$1106:$M$1351,surveys!Y$1+1,FALSE)</f>
        <v>1</v>
      </c>
      <c r="Z6103" s="4">
        <f t="shared" si="286"/>
        <v>3</v>
      </c>
      <c r="AA6103" s="4" t="str">
        <f>VLOOKUP(T6103&amp;"-"&amp;Z6103,Sheet4!$W$2:$AA$1100,3,FALSE)</f>
        <v>Napoli</v>
      </c>
      <c r="AB6103" s="4">
        <f>VLOOKUP(T6103&amp;"-"&amp;Z6103,Sheet4!$W$2:$AA$1100,4,FALSE)</f>
        <v>40.833329999999997</v>
      </c>
      <c r="AC6103" s="4">
        <f>VLOOKUP(T6103&amp;"-"&amp;Z6103,Sheet4!$W$2:$AA$1100,5,FALSE)</f>
        <v>14.25</v>
      </c>
    </row>
    <row r="6104" spans="1:29">
      <c r="A6104" s="6">
        <v>40687</v>
      </c>
      <c r="B6104" s="7">
        <v>0.64288194444444446</v>
      </c>
      <c r="C6104" s="4" t="s">
        <v>1213</v>
      </c>
      <c r="D6104" s="4" t="s">
        <v>1217</v>
      </c>
      <c r="E6104" s="4" t="s">
        <v>31</v>
      </c>
      <c r="F6104" s="4">
        <v>4</v>
      </c>
      <c r="G6104" s="4">
        <v>2</v>
      </c>
      <c r="H6104" s="4">
        <v>2</v>
      </c>
      <c r="I6104" s="4">
        <v>4</v>
      </c>
      <c r="J6104" s="4">
        <v>2</v>
      </c>
      <c r="K6104" s="4">
        <v>3</v>
      </c>
      <c r="L6104" s="4">
        <v>1</v>
      </c>
      <c r="M6104" s="4">
        <v>3</v>
      </c>
      <c r="N6104" s="4">
        <v>4</v>
      </c>
      <c r="O6104" s="4">
        <v>4</v>
      </c>
      <c r="P6104" s="4">
        <v>3</v>
      </c>
      <c r="Q6104" s="9">
        <f t="shared" si="287"/>
        <v>2.9675925925925925E-2</v>
      </c>
      <c r="R6104" s="4">
        <f t="shared" si="285"/>
        <v>40687.642881944441</v>
      </c>
      <c r="S6104" s="4">
        <v>0.3420954933689635</v>
      </c>
      <c r="T6104" s="4" t="str">
        <f>VLOOKUP(E6104,Sheet2!$A$2:$E$137,5,FALSE)</f>
        <v>ES</v>
      </c>
      <c r="U6104" s="4">
        <f>VLOOKUP($T6104,Sheet4!$H$1106:$M$1351,surveys!U$1+1,FALSE)</f>
        <v>0.46058089642806016</v>
      </c>
      <c r="V6104" s="4">
        <f>VLOOKUP($T6104,Sheet4!$H$1106:$M$1351,surveys!V$1+1,FALSE)</f>
        <v>0.68996105930901486</v>
      </c>
      <c r="W6104" s="4">
        <f>VLOOKUP($T6104,Sheet4!$H$1106:$M$1351,surveys!W$1+1,FALSE)</f>
        <v>0.80513768719908241</v>
      </c>
      <c r="X6104" s="4">
        <f>VLOOKUP($T6104,Sheet4!$H$1106:$M$1351,surveys!X$1+1,FALSE)</f>
        <v>0.90461214064594464</v>
      </c>
      <c r="Y6104" s="4">
        <f>VLOOKUP($T6104,Sheet4!$H$1106:$M$1351,surveys!Y$1+1,FALSE)</f>
        <v>1</v>
      </c>
      <c r="Z6104" s="4">
        <f t="shared" si="286"/>
        <v>1</v>
      </c>
      <c r="AA6104" s="4" t="str">
        <f>VLOOKUP(T6104&amp;"-"&amp;Z6104,Sheet4!$W$2:$AA$1100,3,FALSE)</f>
        <v>Madrid</v>
      </c>
      <c r="AB6104" s="4">
        <f>VLOOKUP(T6104&amp;"-"&amp;Z6104,Sheet4!$W$2:$AA$1100,4,FALSE)</f>
        <v>40.416499999999999</v>
      </c>
      <c r="AC6104" s="4">
        <f>VLOOKUP(T6104&amp;"-"&amp;Z6104,Sheet4!$W$2:$AA$1100,5,FALSE)</f>
        <v>-3.7025600000000001</v>
      </c>
    </row>
    <row r="6105" spans="1:29">
      <c r="A6105" s="6">
        <v>40687</v>
      </c>
      <c r="B6105" s="7">
        <v>0.64297453703703711</v>
      </c>
      <c r="C6105" s="4" t="s">
        <v>1213</v>
      </c>
      <c r="D6105" s="4" t="s">
        <v>1214</v>
      </c>
      <c r="E6105" s="4" t="s">
        <v>49</v>
      </c>
      <c r="F6105" s="4">
        <v>2</v>
      </c>
      <c r="G6105" s="4">
        <v>1</v>
      </c>
      <c r="H6105" s="4">
        <v>1</v>
      </c>
      <c r="I6105" s="4">
        <v>1</v>
      </c>
      <c r="J6105" s="4">
        <v>3</v>
      </c>
      <c r="K6105" s="4">
        <v>1</v>
      </c>
      <c r="L6105" s="4">
        <v>1</v>
      </c>
      <c r="M6105" s="4">
        <v>2</v>
      </c>
      <c r="N6105" s="4">
        <v>2</v>
      </c>
      <c r="O6105" s="4">
        <v>3</v>
      </c>
      <c r="P6105" s="4">
        <v>1</v>
      </c>
      <c r="Q6105" s="9">
        <f t="shared" si="287"/>
        <v>2.9594907407407407E-2</v>
      </c>
      <c r="R6105" s="4">
        <f t="shared" si="285"/>
        <v>40687.642974537041</v>
      </c>
      <c r="S6105" s="4">
        <v>0.27025675308626163</v>
      </c>
      <c r="T6105" s="4" t="str">
        <f>VLOOKUP(E6105,Sheet2!$A$2:$E$137,5,FALSE)</f>
        <v>EE</v>
      </c>
      <c r="U6105" s="4">
        <f>VLOOKUP($T6105,Sheet4!$H$1106:$M$1351,surveys!U$1+1,FALSE)</f>
        <v>0.60400890322343292</v>
      </c>
      <c r="V6105" s="4">
        <f>VLOOKUP($T6105,Sheet4!$H$1106:$M$1351,surveys!V$1+1,FALSE)</f>
        <v>0.75897527086769645</v>
      </c>
      <c r="W6105" s="4">
        <f>VLOOKUP($T6105,Sheet4!$H$1106:$M$1351,surveys!W$1+1,FALSE)</f>
        <v>0.86165053008516934</v>
      </c>
      <c r="X6105" s="4">
        <f>VLOOKUP($T6105,Sheet4!$H$1106:$M$1351,surveys!X$1+1,FALSE)</f>
        <v>0.93225701619381074</v>
      </c>
      <c r="Y6105" s="4">
        <f>VLOOKUP($T6105,Sheet4!$H$1106:$M$1351,surveys!Y$1+1,FALSE)</f>
        <v>1</v>
      </c>
      <c r="Z6105" s="4">
        <f t="shared" si="286"/>
        <v>1</v>
      </c>
      <c r="AA6105" s="4" t="str">
        <f>VLOOKUP(T6105&amp;"-"&amp;Z6105,Sheet4!$W$2:$AA$1100,3,FALSE)</f>
        <v>Tallinn</v>
      </c>
      <c r="AB6105" s="4">
        <f>VLOOKUP(T6105&amp;"-"&amp;Z6105,Sheet4!$W$2:$AA$1100,4,FALSE)</f>
        <v>59.436959999999999</v>
      </c>
      <c r="AC6105" s="4">
        <f>VLOOKUP(T6105&amp;"-"&amp;Z6105,Sheet4!$W$2:$AA$1100,5,FALSE)</f>
        <v>24.753530000000001</v>
      </c>
    </row>
    <row r="6106" spans="1:29">
      <c r="A6106" s="6">
        <v>40687</v>
      </c>
      <c r="B6106" s="7">
        <v>0.64315972222222217</v>
      </c>
      <c r="C6106" s="4" t="s">
        <v>1213</v>
      </c>
      <c r="D6106" s="4" t="s">
        <v>1216</v>
      </c>
      <c r="E6106" s="4" t="s">
        <v>23</v>
      </c>
      <c r="F6106" s="4">
        <v>5</v>
      </c>
      <c r="G6106" s="4">
        <v>5</v>
      </c>
      <c r="H6106" s="4">
        <v>5</v>
      </c>
      <c r="I6106" s="4">
        <v>5</v>
      </c>
      <c r="J6106" s="4">
        <v>5</v>
      </c>
      <c r="K6106" s="4">
        <v>5</v>
      </c>
      <c r="L6106" s="4">
        <v>5</v>
      </c>
      <c r="M6106" s="4">
        <v>5</v>
      </c>
      <c r="N6106" s="4">
        <v>5</v>
      </c>
      <c r="O6106" s="4">
        <v>5</v>
      </c>
      <c r="P6106" s="4">
        <v>5</v>
      </c>
      <c r="Q6106" s="9">
        <f t="shared" si="287"/>
        <v>3.0115740740740738E-2</v>
      </c>
      <c r="R6106" s="4">
        <f t="shared" si="285"/>
        <v>40687.643159722225</v>
      </c>
      <c r="S6106" s="4">
        <v>0.69492516005950966</v>
      </c>
      <c r="T6106" s="4" t="str">
        <f>VLOOKUP(E6106,Sheet2!$A$2:$E$137,5,FALSE)</f>
        <v>CA</v>
      </c>
      <c r="U6106" s="4">
        <f>VLOOKUP($T6106,Sheet4!$H$1106:$M$1351,surveys!U$1+1,FALSE)</f>
        <v>0.39929817507859233</v>
      </c>
      <c r="V6106" s="4">
        <f>VLOOKUP($T6106,Sheet4!$H$1106:$M$1351,surveys!V$1+1,FALSE)</f>
        <v>0.68226808593455113</v>
      </c>
      <c r="W6106" s="4">
        <f>VLOOKUP($T6106,Sheet4!$H$1106:$M$1351,surveys!W$1+1,FALSE)</f>
        <v>0.8413893511967715</v>
      </c>
      <c r="X6106" s="4">
        <f>VLOOKUP($T6106,Sheet4!$H$1106:$M$1351,surveys!X$1+1,FALSE)</f>
        <v>0.92969032990429024</v>
      </c>
      <c r="Y6106" s="4">
        <f>VLOOKUP($T6106,Sheet4!$H$1106:$M$1351,surveys!Y$1+1,FALSE)</f>
        <v>1</v>
      </c>
      <c r="Z6106" s="4">
        <f t="shared" si="286"/>
        <v>3</v>
      </c>
      <c r="AA6106" s="4" t="str">
        <f>VLOOKUP(T6106&amp;"-"&amp;Z6106,Sheet4!$W$2:$AA$1100,3,FALSE)</f>
        <v>Vancouver</v>
      </c>
      <c r="AB6106" s="4">
        <f>VLOOKUP(T6106&amp;"-"&amp;Z6106,Sheet4!$W$2:$AA$1100,4,FALSE)</f>
        <v>49.249659999999999</v>
      </c>
      <c r="AC6106" s="4">
        <f>VLOOKUP(T6106&amp;"-"&amp;Z6106,Sheet4!$W$2:$AA$1100,5,FALSE)</f>
        <v>-123.11933999999999</v>
      </c>
    </row>
    <row r="6107" spans="1:29">
      <c r="A6107" s="6">
        <v>40687</v>
      </c>
      <c r="B6107" s="7">
        <v>0.64377314814814812</v>
      </c>
      <c r="C6107" s="4" t="s">
        <v>1213</v>
      </c>
      <c r="D6107" s="4" t="s">
        <v>1218</v>
      </c>
      <c r="E6107" s="4" t="s">
        <v>33</v>
      </c>
      <c r="F6107" s="4">
        <v>2</v>
      </c>
      <c r="G6107" s="4">
        <v>2</v>
      </c>
      <c r="H6107" s="4">
        <v>5</v>
      </c>
      <c r="I6107" s="4">
        <v>2</v>
      </c>
      <c r="J6107" s="4">
        <v>3</v>
      </c>
      <c r="K6107" s="4">
        <v>3</v>
      </c>
      <c r="L6107" s="4">
        <v>3</v>
      </c>
      <c r="M6107" s="4">
        <v>4</v>
      </c>
      <c r="N6107" s="4">
        <v>2</v>
      </c>
      <c r="O6107" s="4">
        <v>3</v>
      </c>
      <c r="P6107" s="4">
        <v>2</v>
      </c>
      <c r="Q6107" s="9">
        <f t="shared" si="287"/>
        <v>3.0416666666666665E-2</v>
      </c>
      <c r="R6107" s="4">
        <f t="shared" si="285"/>
        <v>40687.643773148149</v>
      </c>
      <c r="S6107" s="4">
        <v>0.75755286468156813</v>
      </c>
      <c r="T6107" s="4" t="str">
        <f>VLOOKUP(E6107,Sheet2!$A$2:$E$137,5,FALSE)</f>
        <v>IT</v>
      </c>
      <c r="U6107" s="4">
        <f>VLOOKUP($T6107,Sheet4!$H$1106:$M$1351,surveys!U$1+1,FALSE)</f>
        <v>0.40073733113706772</v>
      </c>
      <c r="V6107" s="4">
        <f>VLOOKUP($T6107,Sheet4!$H$1106:$M$1351,surveys!V$1+1,FALSE)</f>
        <v>0.60502083075372182</v>
      </c>
      <c r="W6107" s="4">
        <f>VLOOKUP($T6107,Sheet4!$H$1106:$M$1351,surveys!W$1+1,FALSE)</f>
        <v>0.75963680320784854</v>
      </c>
      <c r="X6107" s="4">
        <f>VLOOKUP($T6107,Sheet4!$H$1106:$M$1351,surveys!X$1+1,FALSE)</f>
        <v>0.89491209934724891</v>
      </c>
      <c r="Y6107" s="4">
        <f>VLOOKUP($T6107,Sheet4!$H$1106:$M$1351,surveys!Y$1+1,FALSE)</f>
        <v>1</v>
      </c>
      <c r="Z6107" s="4">
        <f t="shared" si="286"/>
        <v>3</v>
      </c>
      <c r="AA6107" s="4" t="str">
        <f>VLOOKUP(T6107&amp;"-"&amp;Z6107,Sheet4!$W$2:$AA$1100,3,FALSE)</f>
        <v>Napoli</v>
      </c>
      <c r="AB6107" s="4">
        <f>VLOOKUP(T6107&amp;"-"&amp;Z6107,Sheet4!$W$2:$AA$1100,4,FALSE)</f>
        <v>40.833329999999997</v>
      </c>
      <c r="AC6107" s="4">
        <f>VLOOKUP(T6107&amp;"-"&amp;Z6107,Sheet4!$W$2:$AA$1100,5,FALSE)</f>
        <v>14.25</v>
      </c>
    </row>
    <row r="6108" spans="1:29">
      <c r="A6108" s="6">
        <v>40687</v>
      </c>
      <c r="B6108" s="7">
        <v>0.64533564814814814</v>
      </c>
      <c r="C6108" s="4" t="s">
        <v>1213</v>
      </c>
      <c r="D6108" s="4" t="s">
        <v>1217</v>
      </c>
      <c r="E6108" s="4" t="s">
        <v>33</v>
      </c>
      <c r="F6108" s="4">
        <v>5</v>
      </c>
      <c r="G6108" s="4">
        <v>5</v>
      </c>
      <c r="H6108" s="4">
        <v>5</v>
      </c>
      <c r="I6108" s="4">
        <v>5</v>
      </c>
      <c r="J6108" s="4">
        <v>5</v>
      </c>
      <c r="K6108" s="4">
        <v>5</v>
      </c>
      <c r="L6108" s="4">
        <v>5</v>
      </c>
      <c r="M6108" s="4">
        <v>5</v>
      </c>
      <c r="N6108" s="4">
        <v>5</v>
      </c>
      <c r="O6108" s="4">
        <v>5</v>
      </c>
      <c r="P6108" s="4">
        <v>5</v>
      </c>
      <c r="Q6108" s="9">
        <f t="shared" si="287"/>
        <v>3.1805555555555552E-2</v>
      </c>
      <c r="R6108" s="4">
        <f t="shared" si="285"/>
        <v>40687.645335648151</v>
      </c>
      <c r="S6108" s="4">
        <v>7.9788264303335854E-2</v>
      </c>
      <c r="T6108" s="4" t="str">
        <f>VLOOKUP(E6108,Sheet2!$A$2:$E$137,5,FALSE)</f>
        <v>IT</v>
      </c>
      <c r="U6108" s="4">
        <f>VLOOKUP($T6108,Sheet4!$H$1106:$M$1351,surveys!U$1+1,FALSE)</f>
        <v>0.40073733113706772</v>
      </c>
      <c r="V6108" s="4">
        <f>VLOOKUP($T6108,Sheet4!$H$1106:$M$1351,surveys!V$1+1,FALSE)</f>
        <v>0.60502083075372182</v>
      </c>
      <c r="W6108" s="4">
        <f>VLOOKUP($T6108,Sheet4!$H$1106:$M$1351,surveys!W$1+1,FALSE)</f>
        <v>0.75963680320784854</v>
      </c>
      <c r="X6108" s="4">
        <f>VLOOKUP($T6108,Sheet4!$H$1106:$M$1351,surveys!X$1+1,FALSE)</f>
        <v>0.89491209934724891</v>
      </c>
      <c r="Y6108" s="4">
        <f>VLOOKUP($T6108,Sheet4!$H$1106:$M$1351,surveys!Y$1+1,FALSE)</f>
        <v>1</v>
      </c>
      <c r="Z6108" s="4">
        <f t="shared" si="286"/>
        <v>1</v>
      </c>
      <c r="AA6108" s="4" t="str">
        <f>VLOOKUP(T6108&amp;"-"&amp;Z6108,Sheet4!$W$2:$AA$1100,3,FALSE)</f>
        <v>Roma</v>
      </c>
      <c r="AB6108" s="4">
        <f>VLOOKUP(T6108&amp;"-"&amp;Z6108,Sheet4!$W$2:$AA$1100,4,FALSE)</f>
        <v>41.894739999999999</v>
      </c>
      <c r="AC6108" s="4">
        <f>VLOOKUP(T6108&amp;"-"&amp;Z6108,Sheet4!$W$2:$AA$1100,5,FALSE)</f>
        <v>12.4839</v>
      </c>
    </row>
    <row r="6109" spans="1:29">
      <c r="A6109" s="6">
        <v>40687</v>
      </c>
      <c r="B6109" s="7">
        <v>0.64538194444444441</v>
      </c>
      <c r="C6109" s="4" t="s">
        <v>1213</v>
      </c>
      <c r="D6109" s="4" t="s">
        <v>1217</v>
      </c>
      <c r="E6109" s="4" t="s">
        <v>23</v>
      </c>
      <c r="F6109" s="4">
        <v>3</v>
      </c>
      <c r="G6109" s="4">
        <v>4</v>
      </c>
      <c r="H6109" s="4">
        <v>3</v>
      </c>
      <c r="I6109" s="4">
        <v>2</v>
      </c>
      <c r="J6109" s="4">
        <v>4</v>
      </c>
      <c r="K6109" s="4">
        <v>3</v>
      </c>
      <c r="L6109" s="4">
        <v>4</v>
      </c>
      <c r="M6109" s="4">
        <v>4</v>
      </c>
      <c r="N6109" s="4">
        <v>5</v>
      </c>
      <c r="O6109" s="4">
        <v>4</v>
      </c>
      <c r="P6109" s="4">
        <v>5</v>
      </c>
      <c r="Q6109" s="9">
        <f t="shared" si="287"/>
        <v>3.1759259259259258E-2</v>
      </c>
      <c r="R6109" s="4">
        <f t="shared" si="285"/>
        <v>40687.645381944443</v>
      </c>
      <c r="S6109" s="4">
        <v>0.67452320099647034</v>
      </c>
      <c r="T6109" s="4" t="str">
        <f>VLOOKUP(E6109,Sheet2!$A$2:$E$137,5,FALSE)</f>
        <v>CA</v>
      </c>
      <c r="U6109" s="4">
        <f>VLOOKUP($T6109,Sheet4!$H$1106:$M$1351,surveys!U$1+1,FALSE)</f>
        <v>0.39929817507859233</v>
      </c>
      <c r="V6109" s="4">
        <f>VLOOKUP($T6109,Sheet4!$H$1106:$M$1351,surveys!V$1+1,FALSE)</f>
        <v>0.68226808593455113</v>
      </c>
      <c r="W6109" s="4">
        <f>VLOOKUP($T6109,Sheet4!$H$1106:$M$1351,surveys!W$1+1,FALSE)</f>
        <v>0.8413893511967715</v>
      </c>
      <c r="X6109" s="4">
        <f>VLOOKUP($T6109,Sheet4!$H$1106:$M$1351,surveys!X$1+1,FALSE)</f>
        <v>0.92969032990429024</v>
      </c>
      <c r="Y6109" s="4">
        <f>VLOOKUP($T6109,Sheet4!$H$1106:$M$1351,surveys!Y$1+1,FALSE)</f>
        <v>1</v>
      </c>
      <c r="Z6109" s="4">
        <f t="shared" si="286"/>
        <v>2</v>
      </c>
      <c r="AA6109" s="4" t="str">
        <f>VLOOKUP(T6109&amp;"-"&amp;Z6109,Sheet4!$W$2:$AA$1100,3,FALSE)</f>
        <v>Montreal</v>
      </c>
      <c r="AB6109" s="4">
        <f>VLOOKUP(T6109&amp;"-"&amp;Z6109,Sheet4!$W$2:$AA$1100,4,FALSE)</f>
        <v>45.508839999999999</v>
      </c>
      <c r="AC6109" s="4">
        <f>VLOOKUP(T6109&amp;"-"&amp;Z6109,Sheet4!$W$2:$AA$1100,5,FALSE)</f>
        <v>-73.587810000000005</v>
      </c>
    </row>
    <row r="6110" spans="1:29">
      <c r="A6110" s="6">
        <v>40687</v>
      </c>
      <c r="B6110" s="7">
        <v>0.64635416666666667</v>
      </c>
      <c r="C6110" s="4" t="s">
        <v>1215</v>
      </c>
      <c r="D6110" s="4" t="s">
        <v>1217</v>
      </c>
      <c r="E6110" s="4" t="s">
        <v>26</v>
      </c>
      <c r="F6110" s="4">
        <v>4</v>
      </c>
      <c r="G6110" s="4">
        <v>4</v>
      </c>
      <c r="H6110" s="4">
        <v>4</v>
      </c>
      <c r="I6110" s="4">
        <v>3</v>
      </c>
      <c r="J6110" s="4">
        <v>3</v>
      </c>
      <c r="K6110" s="4">
        <v>3</v>
      </c>
      <c r="L6110" s="4">
        <v>4</v>
      </c>
      <c r="M6110" s="4">
        <v>5</v>
      </c>
      <c r="N6110" s="4">
        <v>4</v>
      </c>
      <c r="O6110" s="4">
        <v>4</v>
      </c>
      <c r="P6110" s="4">
        <v>5</v>
      </c>
      <c r="Q6110" s="9">
        <f t="shared" si="287"/>
        <v>3.2719907407407406E-2</v>
      </c>
      <c r="R6110" s="4">
        <f t="shared" si="285"/>
        <v>40687.646354166667</v>
      </c>
      <c r="S6110" s="4">
        <v>0.65200013211609731</v>
      </c>
      <c r="T6110" s="4" t="str">
        <f>VLOOKUP(E6110,Sheet2!$A$2:$E$137,5,FALSE)</f>
        <v>DE</v>
      </c>
      <c r="U6110" s="4">
        <f>VLOOKUP($T6110,Sheet4!$H$1106:$M$1351,surveys!U$1+1,FALSE)</f>
        <v>0.42620281948941302</v>
      </c>
      <c r="V6110" s="4">
        <f>VLOOKUP($T6110,Sheet4!$H$1106:$M$1351,surveys!V$1+1,FALSE)</f>
        <v>0.64253089557903176</v>
      </c>
      <c r="W6110" s="4">
        <f>VLOOKUP($T6110,Sheet4!$H$1106:$M$1351,surveys!W$1+1,FALSE)</f>
        <v>0.79931043378760003</v>
      </c>
      <c r="X6110" s="4">
        <f>VLOOKUP($T6110,Sheet4!$H$1106:$M$1351,surveys!X$1+1,FALSE)</f>
        <v>0.91914675697020254</v>
      </c>
      <c r="Y6110" s="4">
        <f>VLOOKUP($T6110,Sheet4!$H$1106:$M$1351,surveys!Y$1+1,FALSE)</f>
        <v>1</v>
      </c>
      <c r="Z6110" s="4">
        <f t="shared" si="286"/>
        <v>3</v>
      </c>
      <c r="AA6110" s="4" t="str">
        <f>VLOOKUP(T6110&amp;"-"&amp;Z6110,Sheet4!$W$2:$AA$1100,3,FALSE)</f>
        <v>Muenchen</v>
      </c>
      <c r="AB6110" s="4">
        <f>VLOOKUP(T6110&amp;"-"&amp;Z6110,Sheet4!$W$2:$AA$1100,4,FALSE)</f>
        <v>48.137430000000002</v>
      </c>
      <c r="AC6110" s="4">
        <f>VLOOKUP(T6110&amp;"-"&amp;Z6110,Sheet4!$W$2:$AA$1100,5,FALSE)</f>
        <v>11.57549</v>
      </c>
    </row>
    <row r="6111" spans="1:29">
      <c r="A6111" s="6">
        <v>40687</v>
      </c>
      <c r="B6111" s="7">
        <v>0.64660879629629631</v>
      </c>
      <c r="C6111" s="4" t="s">
        <v>1213</v>
      </c>
      <c r="D6111" s="4" t="s">
        <v>1214</v>
      </c>
      <c r="E6111" s="4" t="s">
        <v>23</v>
      </c>
      <c r="F6111" s="4">
        <v>3</v>
      </c>
      <c r="G6111" s="4">
        <v>3</v>
      </c>
      <c r="H6111" s="4">
        <v>4</v>
      </c>
      <c r="I6111" s="4">
        <v>4</v>
      </c>
      <c r="J6111" s="4">
        <v>5</v>
      </c>
      <c r="K6111" s="4">
        <v>5</v>
      </c>
      <c r="L6111" s="4">
        <v>3</v>
      </c>
      <c r="M6111" s="4">
        <v>5</v>
      </c>
      <c r="N6111" s="4">
        <v>4</v>
      </c>
      <c r="O6111" s="4">
        <v>4</v>
      </c>
      <c r="P6111" s="4">
        <v>3</v>
      </c>
      <c r="Q6111" s="9">
        <f t="shared" si="287"/>
        <v>3.3055555555555553E-2</v>
      </c>
      <c r="R6111" s="4">
        <f t="shared" si="285"/>
        <v>40687.646608796298</v>
      </c>
      <c r="S6111" s="4">
        <v>0.27683003250617788</v>
      </c>
      <c r="T6111" s="4" t="str">
        <f>VLOOKUP(E6111,Sheet2!$A$2:$E$137,5,FALSE)</f>
        <v>CA</v>
      </c>
      <c r="U6111" s="4">
        <f>VLOOKUP($T6111,Sheet4!$H$1106:$M$1351,surveys!U$1+1,FALSE)</f>
        <v>0.39929817507859233</v>
      </c>
      <c r="V6111" s="4">
        <f>VLOOKUP($T6111,Sheet4!$H$1106:$M$1351,surveys!V$1+1,FALSE)</f>
        <v>0.68226808593455113</v>
      </c>
      <c r="W6111" s="4">
        <f>VLOOKUP($T6111,Sheet4!$H$1106:$M$1351,surveys!W$1+1,FALSE)</f>
        <v>0.8413893511967715</v>
      </c>
      <c r="X6111" s="4">
        <f>VLOOKUP($T6111,Sheet4!$H$1106:$M$1351,surveys!X$1+1,FALSE)</f>
        <v>0.92969032990429024</v>
      </c>
      <c r="Y6111" s="4">
        <f>VLOOKUP($T6111,Sheet4!$H$1106:$M$1351,surveys!Y$1+1,FALSE)</f>
        <v>1</v>
      </c>
      <c r="Z6111" s="4">
        <f t="shared" si="286"/>
        <v>1</v>
      </c>
      <c r="AA6111" s="4" t="str">
        <f>VLOOKUP(T6111&amp;"-"&amp;Z6111,Sheet4!$W$2:$AA$1100,3,FALSE)</f>
        <v>Toronto</v>
      </c>
      <c r="AB6111" s="4">
        <f>VLOOKUP(T6111&amp;"-"&amp;Z6111,Sheet4!$W$2:$AA$1100,4,FALSE)</f>
        <v>43.700110000000002</v>
      </c>
      <c r="AC6111" s="4">
        <f>VLOOKUP(T6111&amp;"-"&amp;Z6111,Sheet4!$W$2:$AA$1100,5,FALSE)</f>
        <v>-79.416300000000007</v>
      </c>
    </row>
    <row r="6112" spans="1:29">
      <c r="A6112" s="6">
        <v>40687</v>
      </c>
      <c r="B6112" s="7">
        <v>0.6481365740740741</v>
      </c>
      <c r="C6112" s="4" t="s">
        <v>1213</v>
      </c>
      <c r="D6112" s="4" t="s">
        <v>1216</v>
      </c>
      <c r="E6112" s="4" t="s">
        <v>21</v>
      </c>
      <c r="F6112" s="4">
        <v>3</v>
      </c>
      <c r="G6112" s="4">
        <v>3</v>
      </c>
      <c r="H6112" s="4">
        <v>4</v>
      </c>
      <c r="I6112" s="4">
        <v>3</v>
      </c>
      <c r="J6112" s="4">
        <v>4</v>
      </c>
      <c r="K6112" s="4">
        <v>4</v>
      </c>
      <c r="L6112" s="4">
        <v>4</v>
      </c>
      <c r="M6112" s="4">
        <v>3</v>
      </c>
      <c r="N6112" s="4">
        <v>4</v>
      </c>
      <c r="O6112" s="4">
        <v>5</v>
      </c>
      <c r="P6112" s="4">
        <v>4</v>
      </c>
      <c r="Q6112" s="9">
        <f t="shared" si="287"/>
        <v>3.4189814814814819E-2</v>
      </c>
      <c r="R6112" s="4">
        <f t="shared" si="285"/>
        <v>40687.648136574076</v>
      </c>
      <c r="S6112" s="4">
        <v>0.32276915323295396</v>
      </c>
      <c r="T6112" s="4" t="str">
        <f>VLOOKUP(E6112,Sheet2!$A$2:$E$137,5,FALSE)</f>
        <v>MX</v>
      </c>
      <c r="U6112" s="4">
        <f>VLOOKUP($T6112,Sheet4!$H$1106:$M$1351,surveys!U$1+1,FALSE)</f>
        <v>0.64192227588837014</v>
      </c>
      <c r="V6112" s="4">
        <f>VLOOKUP($T6112,Sheet4!$H$1106:$M$1351,surveys!V$1+1,FALSE)</f>
        <v>0.73699712700692854</v>
      </c>
      <c r="W6112" s="4">
        <f>VLOOKUP($T6112,Sheet4!$H$1106:$M$1351,surveys!W$1+1,FALSE)</f>
        <v>0.83130642446864456</v>
      </c>
      <c r="X6112" s="4">
        <f>VLOOKUP($T6112,Sheet4!$H$1106:$M$1351,surveys!X$1+1,FALSE)</f>
        <v>0.91696724211461977</v>
      </c>
      <c r="Y6112" s="4">
        <f>VLOOKUP($T6112,Sheet4!$H$1106:$M$1351,surveys!Y$1+1,FALSE)</f>
        <v>1</v>
      </c>
      <c r="Z6112" s="4">
        <f t="shared" si="286"/>
        <v>1</v>
      </c>
      <c r="AA6112" s="4" t="str">
        <f>VLOOKUP(T6112&amp;"-"&amp;Z6112,Sheet4!$W$2:$AA$1100,3,FALSE)</f>
        <v>Mexico City</v>
      </c>
      <c r="AB6112" s="4">
        <f>VLOOKUP(T6112&amp;"-"&amp;Z6112,Sheet4!$W$2:$AA$1100,4,FALSE)</f>
        <v>19.428470000000001</v>
      </c>
      <c r="AC6112" s="4">
        <f>VLOOKUP(T6112&amp;"-"&amp;Z6112,Sheet4!$W$2:$AA$1100,5,FALSE)</f>
        <v>-99.127660000000006</v>
      </c>
    </row>
    <row r="6113" spans="1:29">
      <c r="A6113" s="6">
        <v>40687</v>
      </c>
      <c r="B6113" s="7">
        <v>0.65034722222222219</v>
      </c>
      <c r="C6113" s="4" t="s">
        <v>1215</v>
      </c>
      <c r="D6113" s="4" t="s">
        <v>1214</v>
      </c>
      <c r="E6113" s="4" t="s">
        <v>11</v>
      </c>
      <c r="F6113" s="4">
        <v>1</v>
      </c>
      <c r="G6113" s="4">
        <v>1</v>
      </c>
      <c r="H6113" s="4">
        <v>4</v>
      </c>
      <c r="I6113" s="4">
        <v>5</v>
      </c>
      <c r="J6113" s="4">
        <v>3</v>
      </c>
      <c r="K6113" s="4">
        <v>3</v>
      </c>
      <c r="L6113" s="4">
        <v>0</v>
      </c>
      <c r="M6113" s="4">
        <v>4</v>
      </c>
      <c r="N6113" s="4">
        <v>3</v>
      </c>
      <c r="O6113" s="4">
        <v>5</v>
      </c>
      <c r="P6113" s="4">
        <v>3</v>
      </c>
      <c r="Q6113" s="9">
        <f t="shared" si="287"/>
        <v>3.4976851851851849E-2</v>
      </c>
      <c r="R6113" s="4">
        <f t="shared" si="285"/>
        <v>40687.650347222225</v>
      </c>
      <c r="S6113" s="4">
        <v>0.40546187756451735</v>
      </c>
      <c r="T6113" s="4" t="str">
        <f>VLOOKUP(E6113,Sheet2!$A$2:$E$137,5,FALSE)</f>
        <v>FR</v>
      </c>
      <c r="U6113" s="4">
        <f>VLOOKUP($T6113,Sheet4!$H$1106:$M$1351,surveys!U$1+1,FALSE)</f>
        <v>0.51193913659220647</v>
      </c>
      <c r="V6113" s="4">
        <f>VLOOKUP($T6113,Sheet4!$H$1106:$M$1351,surveys!V$1+1,FALSE)</f>
        <v>0.70220575033861143</v>
      </c>
      <c r="W6113" s="4">
        <f>VLOOKUP($T6113,Sheet4!$H$1106:$M$1351,surveys!W$1+1,FALSE)</f>
        <v>0.81527182039156842</v>
      </c>
      <c r="X6113" s="4">
        <f>VLOOKUP($T6113,Sheet4!$H$1106:$M$1351,surveys!X$1+1,FALSE)</f>
        <v>0.91893911792009964</v>
      </c>
      <c r="Y6113" s="4">
        <f>VLOOKUP($T6113,Sheet4!$H$1106:$M$1351,surveys!Y$1+1,FALSE)</f>
        <v>1</v>
      </c>
      <c r="Z6113" s="4">
        <f t="shared" si="286"/>
        <v>1</v>
      </c>
      <c r="AA6113" s="4" t="str">
        <f>VLOOKUP(T6113&amp;"-"&amp;Z6113,Sheet4!$W$2:$AA$1100,3,FALSE)</f>
        <v>Paris</v>
      </c>
      <c r="AB6113" s="4">
        <f>VLOOKUP(T6113&amp;"-"&amp;Z6113,Sheet4!$W$2:$AA$1100,4,FALSE)</f>
        <v>48.853409999999997</v>
      </c>
      <c r="AC6113" s="4">
        <f>VLOOKUP(T6113&amp;"-"&amp;Z6113,Sheet4!$W$2:$AA$1100,5,FALSE)</f>
        <v>2.3488000000000002</v>
      </c>
    </row>
    <row r="6114" spans="1:29">
      <c r="A6114" s="6">
        <v>40687</v>
      </c>
      <c r="B6114" s="7">
        <v>0.65068287037037031</v>
      </c>
      <c r="C6114" s="4" t="s">
        <v>1213</v>
      </c>
      <c r="D6114" s="4" t="s">
        <v>1218</v>
      </c>
      <c r="E6114" s="4" t="s">
        <v>33</v>
      </c>
      <c r="F6114" s="4">
        <v>3</v>
      </c>
      <c r="G6114" s="4">
        <v>1</v>
      </c>
      <c r="H6114" s="4">
        <v>3</v>
      </c>
      <c r="I6114" s="4">
        <v>3</v>
      </c>
      <c r="J6114" s="4">
        <v>1</v>
      </c>
      <c r="K6114" s="4">
        <v>5</v>
      </c>
      <c r="L6114" s="4">
        <v>5</v>
      </c>
      <c r="M6114" s="4">
        <v>5</v>
      </c>
      <c r="N6114" s="4">
        <v>5</v>
      </c>
      <c r="O6114" s="4">
        <v>5</v>
      </c>
      <c r="P6114" s="4">
        <v>3</v>
      </c>
      <c r="Q6114" s="9">
        <f t="shared" si="287"/>
        <v>3.515046296296296E-2</v>
      </c>
      <c r="R6114" s="4">
        <f t="shared" si="285"/>
        <v>40687.650682870371</v>
      </c>
      <c r="S6114" s="4">
        <v>0.98273204788706137</v>
      </c>
      <c r="T6114" s="4" t="str">
        <f>VLOOKUP(E6114,Sheet2!$A$2:$E$137,5,FALSE)</f>
        <v>IT</v>
      </c>
      <c r="U6114" s="4">
        <f>VLOOKUP($T6114,Sheet4!$H$1106:$M$1351,surveys!U$1+1,FALSE)</f>
        <v>0.40073733113706772</v>
      </c>
      <c r="V6114" s="4">
        <f>VLOOKUP($T6114,Sheet4!$H$1106:$M$1351,surveys!V$1+1,FALSE)</f>
        <v>0.60502083075372182</v>
      </c>
      <c r="W6114" s="4">
        <f>VLOOKUP($T6114,Sheet4!$H$1106:$M$1351,surveys!W$1+1,FALSE)</f>
        <v>0.75963680320784854</v>
      </c>
      <c r="X6114" s="4">
        <f>VLOOKUP($T6114,Sheet4!$H$1106:$M$1351,surveys!X$1+1,FALSE)</f>
        <v>0.89491209934724891</v>
      </c>
      <c r="Y6114" s="4">
        <f>VLOOKUP($T6114,Sheet4!$H$1106:$M$1351,surveys!Y$1+1,FALSE)</f>
        <v>1</v>
      </c>
      <c r="Z6114" s="4">
        <f t="shared" si="286"/>
        <v>5</v>
      </c>
      <c r="AA6114" s="4" t="str">
        <f>VLOOKUP(T6114&amp;"-"&amp;Z6114,Sheet4!$W$2:$AA$1100,3,FALSE)</f>
        <v>Palermo</v>
      </c>
      <c r="AB6114" s="4">
        <f>VLOOKUP(T6114&amp;"-"&amp;Z6114,Sheet4!$W$2:$AA$1100,4,FALSE)</f>
        <v>38.115819999999999</v>
      </c>
      <c r="AC6114" s="4">
        <f>VLOOKUP(T6114&amp;"-"&amp;Z6114,Sheet4!$W$2:$AA$1100,5,FALSE)</f>
        <v>13.35976</v>
      </c>
    </row>
    <row r="6115" spans="1:29">
      <c r="A6115" s="6">
        <v>40687</v>
      </c>
      <c r="B6115" s="7">
        <v>0.6508680555555556</v>
      </c>
      <c r="C6115" s="4" t="s">
        <v>1213</v>
      </c>
      <c r="D6115" s="4" t="s">
        <v>1218</v>
      </c>
      <c r="E6115" s="4" t="s">
        <v>11</v>
      </c>
      <c r="F6115" s="4">
        <v>4</v>
      </c>
      <c r="G6115" s="4">
        <v>4</v>
      </c>
      <c r="H6115" s="4">
        <v>3</v>
      </c>
      <c r="I6115" s="4">
        <v>3</v>
      </c>
      <c r="J6115" s="4">
        <v>4</v>
      </c>
      <c r="K6115" s="4">
        <v>4</v>
      </c>
      <c r="L6115" s="4">
        <v>4</v>
      </c>
      <c r="M6115" s="4">
        <v>5</v>
      </c>
      <c r="N6115" s="4">
        <v>5</v>
      </c>
      <c r="O6115" s="4">
        <v>5</v>
      </c>
      <c r="P6115" s="4">
        <v>5</v>
      </c>
      <c r="Q6115" s="9">
        <f t="shared" si="287"/>
        <v>3.5370370370370365E-2</v>
      </c>
      <c r="R6115" s="4">
        <f t="shared" si="285"/>
        <v>40687.650868055556</v>
      </c>
      <c r="S6115" s="4">
        <v>0.2994895620704936</v>
      </c>
      <c r="T6115" s="4" t="str">
        <f>VLOOKUP(E6115,Sheet2!$A$2:$E$137,5,FALSE)</f>
        <v>FR</v>
      </c>
      <c r="U6115" s="4">
        <f>VLOOKUP($T6115,Sheet4!$H$1106:$M$1351,surveys!U$1+1,FALSE)</f>
        <v>0.51193913659220647</v>
      </c>
      <c r="V6115" s="4">
        <f>VLOOKUP($T6115,Sheet4!$H$1106:$M$1351,surveys!V$1+1,FALSE)</f>
        <v>0.70220575033861143</v>
      </c>
      <c r="W6115" s="4">
        <f>VLOOKUP($T6115,Sheet4!$H$1106:$M$1351,surveys!W$1+1,FALSE)</f>
        <v>0.81527182039156842</v>
      </c>
      <c r="X6115" s="4">
        <f>VLOOKUP($T6115,Sheet4!$H$1106:$M$1351,surveys!X$1+1,FALSE)</f>
        <v>0.91893911792009964</v>
      </c>
      <c r="Y6115" s="4">
        <f>VLOOKUP($T6115,Sheet4!$H$1106:$M$1351,surveys!Y$1+1,FALSE)</f>
        <v>1</v>
      </c>
      <c r="Z6115" s="4">
        <f t="shared" si="286"/>
        <v>1</v>
      </c>
      <c r="AA6115" s="4" t="str">
        <f>VLOOKUP(T6115&amp;"-"&amp;Z6115,Sheet4!$W$2:$AA$1100,3,FALSE)</f>
        <v>Paris</v>
      </c>
      <c r="AB6115" s="4">
        <f>VLOOKUP(T6115&amp;"-"&amp;Z6115,Sheet4!$W$2:$AA$1100,4,FALSE)</f>
        <v>48.853409999999997</v>
      </c>
      <c r="AC6115" s="4">
        <f>VLOOKUP(T6115&amp;"-"&amp;Z6115,Sheet4!$W$2:$AA$1100,5,FALSE)</f>
        <v>2.3488000000000002</v>
      </c>
    </row>
    <row r="6116" spans="1:29">
      <c r="A6116" s="6">
        <v>40687</v>
      </c>
      <c r="B6116" s="7">
        <v>0.6519328703703704</v>
      </c>
      <c r="C6116" s="4" t="s">
        <v>1215</v>
      </c>
      <c r="D6116" s="4" t="s">
        <v>1214</v>
      </c>
      <c r="E6116" s="4" t="s">
        <v>31</v>
      </c>
      <c r="F6116" s="4">
        <v>3</v>
      </c>
      <c r="G6116" s="4">
        <v>3</v>
      </c>
      <c r="H6116" s="4">
        <v>3</v>
      </c>
      <c r="I6116" s="4">
        <v>5</v>
      </c>
      <c r="J6116" s="4">
        <v>5</v>
      </c>
      <c r="K6116" s="4">
        <v>5</v>
      </c>
      <c r="L6116" s="4">
        <v>3</v>
      </c>
      <c r="M6116" s="4">
        <v>5</v>
      </c>
      <c r="N6116" s="4">
        <v>5</v>
      </c>
      <c r="O6116" s="4">
        <v>5</v>
      </c>
      <c r="P6116" s="4">
        <v>5</v>
      </c>
      <c r="Q6116" s="9">
        <f t="shared" si="287"/>
        <v>3.5844907407407409E-2</v>
      </c>
      <c r="R6116" s="4">
        <f t="shared" si="285"/>
        <v>40687.651932870373</v>
      </c>
      <c r="S6116" s="4">
        <v>0.5409856448746464</v>
      </c>
      <c r="T6116" s="4" t="str">
        <f>VLOOKUP(E6116,Sheet2!$A$2:$E$137,5,FALSE)</f>
        <v>ES</v>
      </c>
      <c r="U6116" s="4">
        <f>VLOOKUP($T6116,Sheet4!$H$1106:$M$1351,surveys!U$1+1,FALSE)</f>
        <v>0.46058089642806016</v>
      </c>
      <c r="V6116" s="4">
        <f>VLOOKUP($T6116,Sheet4!$H$1106:$M$1351,surveys!V$1+1,FALSE)</f>
        <v>0.68996105930901486</v>
      </c>
      <c r="W6116" s="4">
        <f>VLOOKUP($T6116,Sheet4!$H$1106:$M$1351,surveys!W$1+1,FALSE)</f>
        <v>0.80513768719908241</v>
      </c>
      <c r="X6116" s="4">
        <f>VLOOKUP($T6116,Sheet4!$H$1106:$M$1351,surveys!X$1+1,FALSE)</f>
        <v>0.90461214064594464</v>
      </c>
      <c r="Y6116" s="4">
        <f>VLOOKUP($T6116,Sheet4!$H$1106:$M$1351,surveys!Y$1+1,FALSE)</f>
        <v>1</v>
      </c>
      <c r="Z6116" s="4">
        <f t="shared" si="286"/>
        <v>2</v>
      </c>
      <c r="AA6116" s="4" t="str">
        <f>VLOOKUP(T6116&amp;"-"&amp;Z6116,Sheet4!$W$2:$AA$1100,3,FALSE)</f>
        <v>Barcelona</v>
      </c>
      <c r="AB6116" s="4">
        <f>VLOOKUP(T6116&amp;"-"&amp;Z6116,Sheet4!$W$2:$AA$1100,4,FALSE)</f>
        <v>41.38879</v>
      </c>
      <c r="AC6116" s="4">
        <f>VLOOKUP(T6116&amp;"-"&amp;Z6116,Sheet4!$W$2:$AA$1100,5,FALSE)</f>
        <v>2.1589900000000002</v>
      </c>
    </row>
    <row r="6117" spans="1:29">
      <c r="A6117" s="6">
        <v>40687</v>
      </c>
      <c r="B6117" s="7">
        <v>0.65221064814814811</v>
      </c>
      <c r="C6117" s="4" t="s">
        <v>1213</v>
      </c>
      <c r="D6117" s="4" t="s">
        <v>1217</v>
      </c>
      <c r="E6117" s="4" t="s">
        <v>15</v>
      </c>
      <c r="F6117" s="4">
        <v>5</v>
      </c>
      <c r="G6117" s="4">
        <v>5</v>
      </c>
      <c r="H6117" s="4">
        <v>1</v>
      </c>
      <c r="I6117" s="4">
        <v>1</v>
      </c>
      <c r="J6117" s="4">
        <v>5</v>
      </c>
      <c r="K6117" s="4">
        <v>1</v>
      </c>
      <c r="L6117" s="4">
        <v>1</v>
      </c>
      <c r="M6117" s="4">
        <v>1</v>
      </c>
      <c r="N6117" s="4">
        <v>1</v>
      </c>
      <c r="O6117" s="4">
        <v>5</v>
      </c>
      <c r="P6117" s="4">
        <v>5</v>
      </c>
      <c r="Q6117" s="9">
        <f t="shared" si="287"/>
        <v>3.6666666666666667E-2</v>
      </c>
      <c r="R6117" s="4">
        <f t="shared" si="285"/>
        <v>40687.65221064815</v>
      </c>
      <c r="S6117" s="4">
        <v>2.9221733918574744E-2</v>
      </c>
      <c r="T6117" s="4" t="str">
        <f>VLOOKUP(E6117,Sheet2!$A$2:$E$137,5,FALSE)</f>
        <v>US</v>
      </c>
      <c r="U6117" s="4">
        <f>VLOOKUP($T6117,Sheet4!$H$1106:$M$1351,surveys!U$1+1,FALSE)</f>
        <v>0.42883768204388006</v>
      </c>
      <c r="V6117" s="4">
        <f>VLOOKUP($T6117,Sheet4!$H$1106:$M$1351,surveys!V$1+1,FALSE)</f>
        <v>0.62778475709586301</v>
      </c>
      <c r="W6117" s="4">
        <f>VLOOKUP($T6117,Sheet4!$H$1106:$M$1351,surveys!W$1+1,FALSE)</f>
        <v>0.76918600378409652</v>
      </c>
      <c r="X6117" s="4">
        <f>VLOOKUP($T6117,Sheet4!$H$1106:$M$1351,surveys!X$1+1,FALSE)</f>
        <v>0.88987045221102745</v>
      </c>
      <c r="Y6117" s="4">
        <f>VLOOKUP($T6117,Sheet4!$H$1106:$M$1351,surveys!Y$1+1,FALSE)</f>
        <v>1</v>
      </c>
      <c r="Z6117" s="4">
        <f t="shared" si="286"/>
        <v>1</v>
      </c>
      <c r="AA6117" s="4" t="str">
        <f>VLOOKUP(T6117&amp;"-"&amp;Z6117,Sheet4!$W$2:$AA$1100,3,FALSE)</f>
        <v>New York City</v>
      </c>
      <c r="AB6117" s="4">
        <f>VLOOKUP(T6117&amp;"-"&amp;Z6117,Sheet4!$W$2:$AA$1100,4,FALSE)</f>
        <v>40.714269999999999</v>
      </c>
      <c r="AC6117" s="4">
        <f>VLOOKUP(T6117&amp;"-"&amp;Z6117,Sheet4!$W$2:$AA$1100,5,FALSE)</f>
        <v>-74.005970000000005</v>
      </c>
    </row>
    <row r="6118" spans="1:29">
      <c r="A6118" s="6">
        <v>40687</v>
      </c>
      <c r="B6118" s="7">
        <v>0.65318287037037037</v>
      </c>
      <c r="C6118" s="4" t="s">
        <v>1213</v>
      </c>
      <c r="D6118" s="4" t="s">
        <v>1219</v>
      </c>
      <c r="E6118" s="4" t="s">
        <v>33</v>
      </c>
      <c r="F6118" s="4">
        <v>4</v>
      </c>
      <c r="G6118" s="4">
        <v>3</v>
      </c>
      <c r="H6118" s="4">
        <v>3</v>
      </c>
      <c r="I6118" s="4">
        <v>4</v>
      </c>
      <c r="J6118" s="4">
        <v>4</v>
      </c>
      <c r="K6118" s="4">
        <v>3</v>
      </c>
      <c r="L6118" s="4">
        <v>1</v>
      </c>
      <c r="M6118" s="4">
        <v>4</v>
      </c>
      <c r="N6118" s="4">
        <v>4</v>
      </c>
      <c r="O6118" s="4">
        <v>3</v>
      </c>
      <c r="P6118" s="4">
        <v>3</v>
      </c>
      <c r="Q6118" s="9">
        <f t="shared" si="287"/>
        <v>3.72337962962963E-2</v>
      </c>
      <c r="R6118" s="4">
        <f t="shared" si="285"/>
        <v>40687.653182870374</v>
      </c>
      <c r="S6118" s="4">
        <v>0.56512025456646464</v>
      </c>
      <c r="T6118" s="4" t="str">
        <f>VLOOKUP(E6118,Sheet2!$A$2:$E$137,5,FALSE)</f>
        <v>IT</v>
      </c>
      <c r="U6118" s="4">
        <f>VLOOKUP($T6118,Sheet4!$H$1106:$M$1351,surveys!U$1+1,FALSE)</f>
        <v>0.40073733113706772</v>
      </c>
      <c r="V6118" s="4">
        <f>VLOOKUP($T6118,Sheet4!$H$1106:$M$1351,surveys!V$1+1,FALSE)</f>
        <v>0.60502083075372182</v>
      </c>
      <c r="W6118" s="4">
        <f>VLOOKUP($T6118,Sheet4!$H$1106:$M$1351,surveys!W$1+1,FALSE)</f>
        <v>0.75963680320784854</v>
      </c>
      <c r="X6118" s="4">
        <f>VLOOKUP($T6118,Sheet4!$H$1106:$M$1351,surveys!X$1+1,FALSE)</f>
        <v>0.89491209934724891</v>
      </c>
      <c r="Y6118" s="4">
        <f>VLOOKUP($T6118,Sheet4!$H$1106:$M$1351,surveys!Y$1+1,FALSE)</f>
        <v>1</v>
      </c>
      <c r="Z6118" s="4">
        <f t="shared" si="286"/>
        <v>2</v>
      </c>
      <c r="AA6118" s="4" t="str">
        <f>VLOOKUP(T6118&amp;"-"&amp;Z6118,Sheet4!$W$2:$AA$1100,3,FALSE)</f>
        <v>Milan</v>
      </c>
      <c r="AB6118" s="4">
        <f>VLOOKUP(T6118&amp;"-"&amp;Z6118,Sheet4!$W$2:$AA$1100,4,FALSE)</f>
        <v>45.464269999999999</v>
      </c>
      <c r="AC6118" s="4">
        <f>VLOOKUP(T6118&amp;"-"&amp;Z6118,Sheet4!$W$2:$AA$1100,5,FALSE)</f>
        <v>9.1895100000000003</v>
      </c>
    </row>
    <row r="6119" spans="1:29">
      <c r="A6119" s="6">
        <v>40687</v>
      </c>
      <c r="B6119" s="7">
        <v>0.6539814814814815</v>
      </c>
      <c r="C6119" s="4" t="s">
        <v>1215</v>
      </c>
      <c r="D6119" s="4" t="s">
        <v>1214</v>
      </c>
      <c r="E6119" s="4" t="s">
        <v>28</v>
      </c>
      <c r="F6119" s="4">
        <v>1</v>
      </c>
      <c r="G6119" s="4">
        <v>1</v>
      </c>
      <c r="H6119" s="4">
        <v>1</v>
      </c>
      <c r="I6119" s="4">
        <v>1</v>
      </c>
      <c r="J6119" s="4">
        <v>1</v>
      </c>
      <c r="K6119" s="4">
        <v>1</v>
      </c>
      <c r="L6119" s="4">
        <v>1</v>
      </c>
      <c r="M6119" s="4">
        <v>1</v>
      </c>
      <c r="N6119" s="4">
        <v>1</v>
      </c>
      <c r="O6119" s="4">
        <v>1</v>
      </c>
      <c r="P6119" s="4">
        <v>1</v>
      </c>
      <c r="Q6119" s="9">
        <f t="shared" si="287"/>
        <v>3.7743055555555557E-2</v>
      </c>
      <c r="R6119" s="4">
        <f t="shared" si="285"/>
        <v>40687.653981481482</v>
      </c>
      <c r="S6119" s="4">
        <v>0.68874552700507041</v>
      </c>
      <c r="T6119" s="4" t="str">
        <f>VLOOKUP(E6119,Sheet2!$A$2:$E$137,5,FALSE)</f>
        <v>AT</v>
      </c>
      <c r="U6119" s="4">
        <f>VLOOKUP($T6119,Sheet4!$H$1106:$M$1351,surveys!U$1+1,FALSE)</f>
        <v>0.71742534648291634</v>
      </c>
      <c r="V6119" s="4">
        <f>VLOOKUP($T6119,Sheet4!$H$1106:$M$1351,surveys!V$1+1,FALSE)</f>
        <v>0.81172349908300157</v>
      </c>
      <c r="W6119" s="4">
        <f>VLOOKUP($T6119,Sheet4!$H$1106:$M$1351,surveys!W$1+1,FALSE)</f>
        <v>0.88856220405379505</v>
      </c>
      <c r="X6119" s="4">
        <f>VLOOKUP($T6119,Sheet4!$H$1106:$M$1351,surveys!X$1+1,FALSE)</f>
        <v>0.95229784043038701</v>
      </c>
      <c r="Y6119" s="4">
        <f>VLOOKUP($T6119,Sheet4!$H$1106:$M$1351,surveys!Y$1+1,FALSE)</f>
        <v>1</v>
      </c>
      <c r="Z6119" s="4">
        <f t="shared" si="286"/>
        <v>1</v>
      </c>
      <c r="AA6119" s="4" t="str">
        <f>VLOOKUP(T6119&amp;"-"&amp;Z6119,Sheet4!$W$2:$AA$1100,3,FALSE)</f>
        <v>Vienna</v>
      </c>
      <c r="AB6119" s="4">
        <f>VLOOKUP(T6119&amp;"-"&amp;Z6119,Sheet4!$W$2:$AA$1100,4,FALSE)</f>
        <v>48.208489999999998</v>
      </c>
      <c r="AC6119" s="4">
        <f>VLOOKUP(T6119&amp;"-"&amp;Z6119,Sheet4!$W$2:$AA$1100,5,FALSE)</f>
        <v>16.37208</v>
      </c>
    </row>
    <row r="6120" spans="1:29">
      <c r="A6120" s="6">
        <v>40687</v>
      </c>
      <c r="B6120" s="7">
        <v>0.65425925925925921</v>
      </c>
      <c r="C6120" s="4" t="s">
        <v>1213</v>
      </c>
      <c r="D6120" s="4" t="s">
        <v>1217</v>
      </c>
      <c r="E6120" s="4" t="s">
        <v>23</v>
      </c>
      <c r="F6120" s="4">
        <v>4</v>
      </c>
      <c r="G6120" s="4">
        <v>3</v>
      </c>
      <c r="H6120" s="4">
        <v>4</v>
      </c>
      <c r="I6120" s="4">
        <v>4</v>
      </c>
      <c r="J6120" s="4">
        <v>5</v>
      </c>
      <c r="K6120" s="4">
        <v>4</v>
      </c>
      <c r="L6120" s="4">
        <v>3</v>
      </c>
      <c r="M6120" s="4">
        <v>4</v>
      </c>
      <c r="N6120" s="4">
        <v>4</v>
      </c>
      <c r="O6120" s="4">
        <v>5</v>
      </c>
      <c r="P6120" s="4">
        <v>5</v>
      </c>
      <c r="Q6120" s="9">
        <f t="shared" si="287"/>
        <v>3.8182870370370374E-2</v>
      </c>
      <c r="R6120" s="4">
        <f t="shared" si="285"/>
        <v>40687.65425925926</v>
      </c>
      <c r="S6120" s="4">
        <v>0.47110611103100375</v>
      </c>
      <c r="T6120" s="4" t="str">
        <f>VLOOKUP(E6120,Sheet2!$A$2:$E$137,5,FALSE)</f>
        <v>CA</v>
      </c>
      <c r="U6120" s="4">
        <f>VLOOKUP($T6120,Sheet4!$H$1106:$M$1351,surveys!U$1+1,FALSE)</f>
        <v>0.39929817507859233</v>
      </c>
      <c r="V6120" s="4">
        <f>VLOOKUP($T6120,Sheet4!$H$1106:$M$1351,surveys!V$1+1,FALSE)</f>
        <v>0.68226808593455113</v>
      </c>
      <c r="W6120" s="4">
        <f>VLOOKUP($T6120,Sheet4!$H$1106:$M$1351,surveys!W$1+1,FALSE)</f>
        <v>0.8413893511967715</v>
      </c>
      <c r="X6120" s="4">
        <f>VLOOKUP($T6120,Sheet4!$H$1106:$M$1351,surveys!X$1+1,FALSE)</f>
        <v>0.92969032990429024</v>
      </c>
      <c r="Y6120" s="4">
        <f>VLOOKUP($T6120,Sheet4!$H$1106:$M$1351,surveys!Y$1+1,FALSE)</f>
        <v>1</v>
      </c>
      <c r="Z6120" s="4">
        <f t="shared" si="286"/>
        <v>2</v>
      </c>
      <c r="AA6120" s="4" t="str">
        <f>VLOOKUP(T6120&amp;"-"&amp;Z6120,Sheet4!$W$2:$AA$1100,3,FALSE)</f>
        <v>Montreal</v>
      </c>
      <c r="AB6120" s="4">
        <f>VLOOKUP(T6120&amp;"-"&amp;Z6120,Sheet4!$W$2:$AA$1100,4,FALSE)</f>
        <v>45.508839999999999</v>
      </c>
      <c r="AC6120" s="4">
        <f>VLOOKUP(T6120&amp;"-"&amp;Z6120,Sheet4!$W$2:$AA$1100,5,FALSE)</f>
        <v>-73.587810000000005</v>
      </c>
    </row>
    <row r="6121" spans="1:29">
      <c r="A6121" s="6">
        <v>40687</v>
      </c>
      <c r="B6121" s="7">
        <v>0.65443287037037035</v>
      </c>
      <c r="C6121" s="4" t="s">
        <v>1213</v>
      </c>
      <c r="D6121" s="4" t="s">
        <v>1218</v>
      </c>
      <c r="E6121" s="4" t="s">
        <v>13</v>
      </c>
      <c r="F6121" s="4">
        <v>2</v>
      </c>
      <c r="G6121" s="4">
        <v>3</v>
      </c>
      <c r="H6121" s="4">
        <v>4</v>
      </c>
      <c r="I6121" s="4">
        <v>1</v>
      </c>
      <c r="J6121" s="4">
        <v>3</v>
      </c>
      <c r="K6121" s="4">
        <v>3</v>
      </c>
      <c r="L6121" s="4">
        <v>3</v>
      </c>
      <c r="M6121" s="4">
        <v>4</v>
      </c>
      <c r="N6121" s="4">
        <v>4</v>
      </c>
      <c r="O6121" s="4">
        <v>5</v>
      </c>
      <c r="P6121" s="4">
        <v>3</v>
      </c>
      <c r="Q6121" s="9">
        <f t="shared" si="287"/>
        <v>3.7928240740740742E-2</v>
      </c>
      <c r="R6121" s="4">
        <f t="shared" si="285"/>
        <v>40687.654432870368</v>
      </c>
      <c r="S6121" s="4">
        <v>0.57909259360846121</v>
      </c>
      <c r="T6121" s="4" t="str">
        <f>VLOOKUP(E6121,Sheet2!$A$2:$E$137,5,FALSE)</f>
        <v>GB</v>
      </c>
      <c r="U6121" s="4">
        <f>VLOOKUP($T6121,Sheet4!$H$1106:$M$1351,surveys!U$1+1,FALSE)</f>
        <v>0.43993408527720174</v>
      </c>
      <c r="V6121" s="4">
        <f>VLOOKUP($T6121,Sheet4!$H$1106:$M$1351,surveys!V$1+1,FALSE)</f>
        <v>0.87986817055440347</v>
      </c>
      <c r="W6121" s="4">
        <f>VLOOKUP($T6121,Sheet4!$H$1106:$M$1351,surveys!W$1+1,FALSE)</f>
        <v>0.93717230822503084</v>
      </c>
      <c r="X6121" s="4">
        <f>VLOOKUP($T6121,Sheet4!$H$1106:$M$1351,surveys!X$1+1,FALSE)</f>
        <v>0.97269979890956382</v>
      </c>
      <c r="Y6121" s="4">
        <f>VLOOKUP($T6121,Sheet4!$H$1106:$M$1351,surveys!Y$1+1,FALSE)</f>
        <v>1</v>
      </c>
      <c r="Z6121" s="4">
        <f t="shared" si="286"/>
        <v>2</v>
      </c>
      <c r="AA6121" s="4" t="str">
        <f>VLOOKUP(T6121&amp;"-"&amp;Z6121,Sheet4!$W$2:$AA$1100,3,FALSE)</f>
        <v>London</v>
      </c>
      <c r="AB6121" s="4">
        <f>VLOOKUP(T6121&amp;"-"&amp;Z6121,Sheet4!$W$2:$AA$1100,4,FALSE)</f>
        <v>51.50853</v>
      </c>
      <c r="AC6121" s="4">
        <f>VLOOKUP(T6121&amp;"-"&amp;Z6121,Sheet4!$W$2:$AA$1100,5,FALSE)</f>
        <v>-0.12573999999999999</v>
      </c>
    </row>
    <row r="6122" spans="1:29">
      <c r="A6122" s="6">
        <v>40687</v>
      </c>
      <c r="B6122" s="7">
        <v>0.65531249999999996</v>
      </c>
      <c r="C6122" s="4" t="s">
        <v>1215</v>
      </c>
      <c r="D6122" s="4" t="s">
        <v>1214</v>
      </c>
      <c r="E6122" s="4" t="s">
        <v>13</v>
      </c>
      <c r="F6122" s="4">
        <v>5</v>
      </c>
      <c r="G6122" s="4">
        <v>5</v>
      </c>
      <c r="H6122" s="4">
        <v>5</v>
      </c>
      <c r="I6122" s="4">
        <v>5</v>
      </c>
      <c r="J6122" s="4">
        <v>5</v>
      </c>
      <c r="K6122" s="4">
        <v>5</v>
      </c>
      <c r="L6122" s="4">
        <v>5</v>
      </c>
      <c r="M6122" s="4">
        <v>5</v>
      </c>
      <c r="N6122" s="4">
        <v>5</v>
      </c>
      <c r="O6122" s="4">
        <v>5</v>
      </c>
      <c r="P6122" s="4">
        <v>5</v>
      </c>
      <c r="Q6122" s="9">
        <f t="shared" si="287"/>
        <v>3.8483796296296294E-2</v>
      </c>
      <c r="R6122" s="4">
        <f t="shared" si="285"/>
        <v>40687.655312499999</v>
      </c>
      <c r="S6122" s="4">
        <v>0.21691036091968519</v>
      </c>
      <c r="T6122" s="4" t="str">
        <f>VLOOKUP(E6122,Sheet2!$A$2:$E$137,5,FALSE)</f>
        <v>GB</v>
      </c>
      <c r="U6122" s="4">
        <f>VLOOKUP($T6122,Sheet4!$H$1106:$M$1351,surveys!U$1+1,FALSE)</f>
        <v>0.43993408527720174</v>
      </c>
      <c r="V6122" s="4">
        <f>VLOOKUP($T6122,Sheet4!$H$1106:$M$1351,surveys!V$1+1,FALSE)</f>
        <v>0.87986817055440347</v>
      </c>
      <c r="W6122" s="4">
        <f>VLOOKUP($T6122,Sheet4!$H$1106:$M$1351,surveys!W$1+1,FALSE)</f>
        <v>0.93717230822503084</v>
      </c>
      <c r="X6122" s="4">
        <f>VLOOKUP($T6122,Sheet4!$H$1106:$M$1351,surveys!X$1+1,FALSE)</f>
        <v>0.97269979890956382</v>
      </c>
      <c r="Y6122" s="4">
        <f>VLOOKUP($T6122,Sheet4!$H$1106:$M$1351,surveys!Y$1+1,FALSE)</f>
        <v>1</v>
      </c>
      <c r="Z6122" s="4">
        <f t="shared" si="286"/>
        <v>1</v>
      </c>
      <c r="AA6122" s="4" t="str">
        <f>VLOOKUP(T6122&amp;"-"&amp;Z6122,Sheet4!$W$2:$AA$1100,3,FALSE)</f>
        <v>City of London</v>
      </c>
      <c r="AB6122" s="4">
        <f>VLOOKUP(T6122&amp;"-"&amp;Z6122,Sheet4!$W$2:$AA$1100,4,FALSE)</f>
        <v>51.512790000000003</v>
      </c>
      <c r="AC6122" s="4">
        <f>VLOOKUP(T6122&amp;"-"&amp;Z6122,Sheet4!$W$2:$AA$1100,5,FALSE)</f>
        <v>-9.1840000000000005E-2</v>
      </c>
    </row>
    <row r="6123" spans="1:29">
      <c r="A6123" s="6">
        <v>40687</v>
      </c>
      <c r="B6123" s="7">
        <v>0.65534722222222219</v>
      </c>
      <c r="C6123" s="4" t="s">
        <v>1215</v>
      </c>
      <c r="D6123" s="4" t="s">
        <v>1218</v>
      </c>
      <c r="E6123" s="4" t="s">
        <v>15</v>
      </c>
      <c r="F6123" s="4">
        <v>1</v>
      </c>
      <c r="G6123" s="4">
        <v>1</v>
      </c>
      <c r="H6123" s="4">
        <v>1</v>
      </c>
      <c r="I6123" s="4">
        <v>1</v>
      </c>
      <c r="J6123" s="4">
        <v>1</v>
      </c>
      <c r="K6123" s="4">
        <v>1</v>
      </c>
      <c r="L6123" s="4">
        <v>1</v>
      </c>
      <c r="M6123" s="4">
        <v>1</v>
      </c>
      <c r="N6123" s="4">
        <v>1</v>
      </c>
      <c r="O6123" s="4">
        <v>1</v>
      </c>
      <c r="P6123" s="4">
        <v>1</v>
      </c>
      <c r="Q6123" s="9">
        <f t="shared" si="287"/>
        <v>3.8449074074074073E-2</v>
      </c>
      <c r="R6123" s="4">
        <f t="shared" si="285"/>
        <v>40687.655347222222</v>
      </c>
      <c r="S6123" s="4">
        <v>0.47016728479214498</v>
      </c>
      <c r="T6123" s="4" t="str">
        <f>VLOOKUP(E6123,Sheet2!$A$2:$E$137,5,FALSE)</f>
        <v>US</v>
      </c>
      <c r="U6123" s="4">
        <f>VLOOKUP($T6123,Sheet4!$H$1106:$M$1351,surveys!U$1+1,FALSE)</f>
        <v>0.42883768204388006</v>
      </c>
      <c r="V6123" s="4">
        <f>VLOOKUP($T6123,Sheet4!$H$1106:$M$1351,surveys!V$1+1,FALSE)</f>
        <v>0.62778475709586301</v>
      </c>
      <c r="W6123" s="4">
        <f>VLOOKUP($T6123,Sheet4!$H$1106:$M$1351,surveys!W$1+1,FALSE)</f>
        <v>0.76918600378409652</v>
      </c>
      <c r="X6123" s="4">
        <f>VLOOKUP($T6123,Sheet4!$H$1106:$M$1351,surveys!X$1+1,FALSE)</f>
        <v>0.88987045221102745</v>
      </c>
      <c r="Y6123" s="4">
        <f>VLOOKUP($T6123,Sheet4!$H$1106:$M$1351,surveys!Y$1+1,FALSE)</f>
        <v>1</v>
      </c>
      <c r="Z6123" s="4">
        <f t="shared" si="286"/>
        <v>2</v>
      </c>
      <c r="AA6123" s="4" t="str">
        <f>VLOOKUP(T6123&amp;"-"&amp;Z6123,Sheet4!$W$2:$AA$1100,3,FALSE)</f>
        <v>Los Angeles</v>
      </c>
      <c r="AB6123" s="4">
        <f>VLOOKUP(T6123&amp;"-"&amp;Z6123,Sheet4!$W$2:$AA$1100,4,FALSE)</f>
        <v>34.052230000000002</v>
      </c>
      <c r="AC6123" s="4">
        <f>VLOOKUP(T6123&amp;"-"&amp;Z6123,Sheet4!$W$2:$AA$1100,5,FALSE)</f>
        <v>-118.24368</v>
      </c>
    </row>
    <row r="6124" spans="1:29">
      <c r="A6124" s="6">
        <v>40687</v>
      </c>
      <c r="B6124" s="7">
        <v>0.65541666666666665</v>
      </c>
      <c r="C6124" s="4" t="s">
        <v>1213</v>
      </c>
      <c r="D6124" s="4" t="s">
        <v>1214</v>
      </c>
      <c r="E6124" s="4" t="s">
        <v>21</v>
      </c>
      <c r="F6124" s="4">
        <v>5</v>
      </c>
      <c r="G6124" s="4">
        <v>5</v>
      </c>
      <c r="H6124" s="4">
        <v>5</v>
      </c>
      <c r="I6124" s="4">
        <v>1</v>
      </c>
      <c r="J6124" s="4">
        <v>5</v>
      </c>
      <c r="K6124" s="4">
        <v>5</v>
      </c>
      <c r="L6124" s="4">
        <v>5</v>
      </c>
      <c r="M6124" s="4">
        <v>5</v>
      </c>
      <c r="N6124" s="4">
        <v>1</v>
      </c>
      <c r="O6124" s="4">
        <v>5</v>
      </c>
      <c r="P6124" s="4">
        <v>5</v>
      </c>
      <c r="Q6124" s="9">
        <f t="shared" si="287"/>
        <v>3.8969907407407404E-2</v>
      </c>
      <c r="R6124" s="4">
        <f t="shared" si="285"/>
        <v>40687.655416666668</v>
      </c>
      <c r="S6124" s="4">
        <v>0.51752933910355292</v>
      </c>
      <c r="T6124" s="4" t="str">
        <f>VLOOKUP(E6124,Sheet2!$A$2:$E$137,5,FALSE)</f>
        <v>MX</v>
      </c>
      <c r="U6124" s="4">
        <f>VLOOKUP($T6124,Sheet4!$H$1106:$M$1351,surveys!U$1+1,FALSE)</f>
        <v>0.64192227588837014</v>
      </c>
      <c r="V6124" s="4">
        <f>VLOOKUP($T6124,Sheet4!$H$1106:$M$1351,surveys!V$1+1,FALSE)</f>
        <v>0.73699712700692854</v>
      </c>
      <c r="W6124" s="4">
        <f>VLOOKUP($T6124,Sheet4!$H$1106:$M$1351,surveys!W$1+1,FALSE)</f>
        <v>0.83130642446864456</v>
      </c>
      <c r="X6124" s="4">
        <f>VLOOKUP($T6124,Sheet4!$H$1106:$M$1351,surveys!X$1+1,FALSE)</f>
        <v>0.91696724211461977</v>
      </c>
      <c r="Y6124" s="4">
        <f>VLOOKUP($T6124,Sheet4!$H$1106:$M$1351,surveys!Y$1+1,FALSE)</f>
        <v>1</v>
      </c>
      <c r="Z6124" s="4">
        <f t="shared" si="286"/>
        <v>1</v>
      </c>
      <c r="AA6124" s="4" t="str">
        <f>VLOOKUP(T6124&amp;"-"&amp;Z6124,Sheet4!$W$2:$AA$1100,3,FALSE)</f>
        <v>Mexico City</v>
      </c>
      <c r="AB6124" s="4">
        <f>VLOOKUP(T6124&amp;"-"&amp;Z6124,Sheet4!$W$2:$AA$1100,4,FALSE)</f>
        <v>19.428470000000001</v>
      </c>
      <c r="AC6124" s="4">
        <f>VLOOKUP(T6124&amp;"-"&amp;Z6124,Sheet4!$W$2:$AA$1100,5,FALSE)</f>
        <v>-99.127660000000006</v>
      </c>
    </row>
    <row r="6125" spans="1:29">
      <c r="A6125" s="6">
        <v>40687</v>
      </c>
      <c r="B6125" s="7">
        <v>0.65643518518518518</v>
      </c>
      <c r="C6125" s="4" t="s">
        <v>1215</v>
      </c>
      <c r="D6125" s="4" t="s">
        <v>1218</v>
      </c>
      <c r="E6125" s="4" t="s">
        <v>75</v>
      </c>
      <c r="F6125" s="4">
        <v>5</v>
      </c>
      <c r="G6125" s="4">
        <v>3</v>
      </c>
      <c r="H6125" s="4">
        <v>5</v>
      </c>
      <c r="I6125" s="4">
        <v>4</v>
      </c>
      <c r="J6125" s="4">
        <v>5</v>
      </c>
      <c r="K6125" s="4">
        <v>5</v>
      </c>
      <c r="L6125" s="4">
        <v>5</v>
      </c>
      <c r="M6125" s="4">
        <v>5</v>
      </c>
      <c r="N6125" s="4">
        <v>5</v>
      </c>
      <c r="O6125" s="4">
        <v>5</v>
      </c>
      <c r="P6125" s="4">
        <v>5</v>
      </c>
      <c r="Q6125" s="9">
        <f t="shared" si="287"/>
        <v>3.9872685185185185E-2</v>
      </c>
      <c r="R6125" s="4">
        <f t="shared" si="285"/>
        <v>40687.656435185185</v>
      </c>
      <c r="S6125" s="4">
        <v>0.70748943180702839</v>
      </c>
      <c r="T6125" s="4" t="str">
        <f>VLOOKUP(E6125,Sheet2!$A$2:$E$137,5,FALSE)</f>
        <v>NL</v>
      </c>
      <c r="U6125" s="4">
        <f>VLOOKUP($T6125,Sheet4!$H$1106:$M$1351,surveys!U$1+1,FALSE)</f>
        <v>0.32046134514638702</v>
      </c>
      <c r="V6125" s="4">
        <f>VLOOKUP($T6125,Sheet4!$H$1106:$M$1351,surveys!V$1+1,FALSE)</f>
        <v>0.57894347951583991</v>
      </c>
      <c r="W6125" s="4">
        <f>VLOOKUP($T6125,Sheet4!$H$1106:$M$1351,surveys!W$1+1,FALSE)</f>
        <v>0.78388532741989281</v>
      </c>
      <c r="X6125" s="4">
        <f>VLOOKUP($T6125,Sheet4!$H$1106:$M$1351,surveys!X$1+1,FALSE)</f>
        <v>0.90942307659069177</v>
      </c>
      <c r="Y6125" s="4">
        <f>VLOOKUP($T6125,Sheet4!$H$1106:$M$1351,surveys!Y$1+1,FALSE)</f>
        <v>1</v>
      </c>
      <c r="Z6125" s="4">
        <f t="shared" si="286"/>
        <v>3</v>
      </c>
      <c r="AA6125" s="4" t="str">
        <f>VLOOKUP(T6125&amp;"-"&amp;Z6125,Sheet4!$W$2:$AA$1100,3,FALSE)</f>
        <v>Den Haag</v>
      </c>
      <c r="AB6125" s="4">
        <f>VLOOKUP(T6125&amp;"-"&amp;Z6125,Sheet4!$W$2:$AA$1100,4,FALSE)</f>
        <v>52.07667</v>
      </c>
      <c r="AC6125" s="4">
        <f>VLOOKUP(T6125&amp;"-"&amp;Z6125,Sheet4!$W$2:$AA$1100,5,FALSE)</f>
        <v>4.29861</v>
      </c>
    </row>
    <row r="6126" spans="1:29">
      <c r="A6126" s="6">
        <v>40687</v>
      </c>
      <c r="B6126" s="7">
        <v>0.65695601851851848</v>
      </c>
      <c r="C6126" s="4" t="s">
        <v>1213</v>
      </c>
      <c r="D6126" s="4" t="s">
        <v>1217</v>
      </c>
      <c r="E6126" s="4" t="s">
        <v>11</v>
      </c>
      <c r="F6126" s="4">
        <v>4</v>
      </c>
      <c r="G6126" s="4">
        <v>3</v>
      </c>
      <c r="H6126" s="4">
        <v>3</v>
      </c>
      <c r="I6126" s="4">
        <v>3</v>
      </c>
      <c r="J6126" s="4">
        <v>4</v>
      </c>
      <c r="K6126" s="4">
        <v>5</v>
      </c>
      <c r="L6126" s="4">
        <v>2</v>
      </c>
      <c r="M6126" s="4">
        <v>4</v>
      </c>
      <c r="N6126" s="4">
        <v>3</v>
      </c>
      <c r="O6126" s="4">
        <v>4</v>
      </c>
      <c r="P6126" s="4">
        <v>4</v>
      </c>
      <c r="Q6126" s="9">
        <f t="shared" si="287"/>
        <v>3.9097222222222221E-2</v>
      </c>
      <c r="R6126" s="4">
        <f t="shared" si="285"/>
        <v>40687.656956018516</v>
      </c>
      <c r="S6126" s="4">
        <v>0.15418724997013844</v>
      </c>
      <c r="T6126" s="4" t="str">
        <f>VLOOKUP(E6126,Sheet2!$A$2:$E$137,5,FALSE)</f>
        <v>FR</v>
      </c>
      <c r="U6126" s="4">
        <f>VLOOKUP($T6126,Sheet4!$H$1106:$M$1351,surveys!U$1+1,FALSE)</f>
        <v>0.51193913659220647</v>
      </c>
      <c r="V6126" s="4">
        <f>VLOOKUP($T6126,Sheet4!$H$1106:$M$1351,surveys!V$1+1,FALSE)</f>
        <v>0.70220575033861143</v>
      </c>
      <c r="W6126" s="4">
        <f>VLOOKUP($T6126,Sheet4!$H$1106:$M$1351,surveys!W$1+1,FALSE)</f>
        <v>0.81527182039156842</v>
      </c>
      <c r="X6126" s="4">
        <f>VLOOKUP($T6126,Sheet4!$H$1106:$M$1351,surveys!X$1+1,FALSE)</f>
        <v>0.91893911792009964</v>
      </c>
      <c r="Y6126" s="4">
        <f>VLOOKUP($T6126,Sheet4!$H$1106:$M$1351,surveys!Y$1+1,FALSE)</f>
        <v>1</v>
      </c>
      <c r="Z6126" s="4">
        <f t="shared" si="286"/>
        <v>1</v>
      </c>
      <c r="AA6126" s="4" t="str">
        <f>VLOOKUP(T6126&amp;"-"&amp;Z6126,Sheet4!$W$2:$AA$1100,3,FALSE)</f>
        <v>Paris</v>
      </c>
      <c r="AB6126" s="4">
        <f>VLOOKUP(T6126&amp;"-"&amp;Z6126,Sheet4!$W$2:$AA$1100,4,FALSE)</f>
        <v>48.853409999999997</v>
      </c>
      <c r="AC6126" s="4">
        <f>VLOOKUP(T6126&amp;"-"&amp;Z6126,Sheet4!$W$2:$AA$1100,5,FALSE)</f>
        <v>2.3488000000000002</v>
      </c>
    </row>
    <row r="6127" spans="1:29">
      <c r="A6127" s="6">
        <v>40687</v>
      </c>
      <c r="B6127" s="7">
        <v>0.65718750000000004</v>
      </c>
      <c r="C6127" s="4" t="s">
        <v>1213</v>
      </c>
      <c r="D6127" s="4" t="s">
        <v>1214</v>
      </c>
      <c r="E6127" s="4" t="s">
        <v>159</v>
      </c>
      <c r="F6127" s="4">
        <v>2</v>
      </c>
      <c r="G6127" s="4">
        <v>3</v>
      </c>
      <c r="H6127" s="4">
        <v>1</v>
      </c>
      <c r="I6127" s="4">
        <v>4</v>
      </c>
      <c r="J6127" s="4">
        <v>3</v>
      </c>
      <c r="K6127" s="4">
        <v>2</v>
      </c>
      <c r="L6127" s="4">
        <v>2</v>
      </c>
      <c r="M6127" s="4">
        <v>3</v>
      </c>
      <c r="N6127" s="4">
        <v>5</v>
      </c>
      <c r="O6127" s="4">
        <v>2</v>
      </c>
      <c r="P6127" s="4">
        <v>3</v>
      </c>
      <c r="Q6127" s="9">
        <f t="shared" si="287"/>
        <v>4.0451388888888891E-2</v>
      </c>
      <c r="R6127" s="4">
        <f t="shared" si="285"/>
        <v>40687.657187500001</v>
      </c>
      <c r="S6127" s="4">
        <v>0.87154717109550406</v>
      </c>
      <c r="T6127" s="4" t="str">
        <f>VLOOKUP(E6127,Sheet2!$A$2:$E$137,5,FALSE)</f>
        <v>TH</v>
      </c>
      <c r="U6127" s="4">
        <f>VLOOKUP($T6127,Sheet4!$H$1106:$M$1351,surveys!U$1+1,FALSE)</f>
        <v>0.8165403098788645</v>
      </c>
      <c r="V6127" s="4">
        <f>VLOOKUP($T6127,Sheet4!$H$1106:$M$1351,surveys!V$1+1,FALSE)</f>
        <v>0.87875411151454419</v>
      </c>
      <c r="W6127" s="4">
        <f>VLOOKUP($T6127,Sheet4!$H$1106:$M$1351,surveys!W$1+1,FALSE)</f>
        <v>0.92539286739207838</v>
      </c>
      <c r="X6127" s="4">
        <f>VLOOKUP($T6127,Sheet4!$H$1106:$M$1351,surveys!X$1+1,FALSE)</f>
        <v>0.96494131023942675</v>
      </c>
      <c r="Y6127" s="4">
        <f>VLOOKUP($T6127,Sheet4!$H$1106:$M$1351,surveys!Y$1+1,FALSE)</f>
        <v>1</v>
      </c>
      <c r="Z6127" s="4">
        <f t="shared" si="286"/>
        <v>2</v>
      </c>
      <c r="AA6127" s="4" t="str">
        <f>VLOOKUP(T6127&amp;"-"&amp;Z6127,Sheet4!$W$2:$AA$1100,3,FALSE)</f>
        <v>Samut Prakan</v>
      </c>
      <c r="AB6127" s="4">
        <f>VLOOKUP(T6127&amp;"-"&amp;Z6127,Sheet4!$W$2:$AA$1100,4,FALSE)</f>
        <v>13.59934</v>
      </c>
      <c r="AC6127" s="4">
        <f>VLOOKUP(T6127&amp;"-"&amp;Z6127,Sheet4!$W$2:$AA$1100,5,FALSE)</f>
        <v>100.59675</v>
      </c>
    </row>
    <row r="6128" spans="1:29">
      <c r="A6128" s="6">
        <v>40687</v>
      </c>
      <c r="B6128" s="7">
        <v>0.65824074074074079</v>
      </c>
      <c r="C6128" s="4" t="s">
        <v>1215</v>
      </c>
      <c r="D6128" s="4" t="s">
        <v>1217</v>
      </c>
      <c r="E6128" s="4" t="s">
        <v>15</v>
      </c>
      <c r="F6128" s="4">
        <v>4</v>
      </c>
      <c r="G6128" s="4">
        <v>3</v>
      </c>
      <c r="H6128" s="4">
        <v>4</v>
      </c>
      <c r="I6128" s="4">
        <v>5</v>
      </c>
      <c r="J6128" s="4">
        <v>5</v>
      </c>
      <c r="K6128" s="4">
        <v>2</v>
      </c>
      <c r="L6128" s="4">
        <v>2</v>
      </c>
      <c r="M6128" s="4">
        <v>4</v>
      </c>
      <c r="N6128" s="4">
        <v>3</v>
      </c>
      <c r="O6128" s="4">
        <v>5</v>
      </c>
      <c r="P6128" s="4">
        <v>2</v>
      </c>
      <c r="Q6128" s="9">
        <f t="shared" si="287"/>
        <v>4.0752314814814811E-2</v>
      </c>
      <c r="R6128" s="4">
        <f t="shared" si="285"/>
        <v>40687.65824074074</v>
      </c>
      <c r="S6128" s="4">
        <v>0.36691145695103611</v>
      </c>
      <c r="T6128" s="4" t="str">
        <f>VLOOKUP(E6128,Sheet2!$A$2:$E$137,5,FALSE)</f>
        <v>US</v>
      </c>
      <c r="U6128" s="4">
        <f>VLOOKUP($T6128,Sheet4!$H$1106:$M$1351,surveys!U$1+1,FALSE)</f>
        <v>0.42883768204388006</v>
      </c>
      <c r="V6128" s="4">
        <f>VLOOKUP($T6128,Sheet4!$H$1106:$M$1351,surveys!V$1+1,FALSE)</f>
        <v>0.62778475709586301</v>
      </c>
      <c r="W6128" s="4">
        <f>VLOOKUP($T6128,Sheet4!$H$1106:$M$1351,surveys!W$1+1,FALSE)</f>
        <v>0.76918600378409652</v>
      </c>
      <c r="X6128" s="4">
        <f>VLOOKUP($T6128,Sheet4!$H$1106:$M$1351,surveys!X$1+1,FALSE)</f>
        <v>0.88987045221102745</v>
      </c>
      <c r="Y6128" s="4">
        <f>VLOOKUP($T6128,Sheet4!$H$1106:$M$1351,surveys!Y$1+1,FALSE)</f>
        <v>1</v>
      </c>
      <c r="Z6128" s="4">
        <f t="shared" si="286"/>
        <v>1</v>
      </c>
      <c r="AA6128" s="4" t="str">
        <f>VLOOKUP(T6128&amp;"-"&amp;Z6128,Sheet4!$W$2:$AA$1100,3,FALSE)</f>
        <v>New York City</v>
      </c>
      <c r="AB6128" s="4">
        <f>VLOOKUP(T6128&amp;"-"&amp;Z6128,Sheet4!$W$2:$AA$1100,4,FALSE)</f>
        <v>40.714269999999999</v>
      </c>
      <c r="AC6128" s="4">
        <f>VLOOKUP(T6128&amp;"-"&amp;Z6128,Sheet4!$W$2:$AA$1100,5,FALSE)</f>
        <v>-74.005970000000005</v>
      </c>
    </row>
    <row r="6129" spans="1:29">
      <c r="A6129" s="6">
        <v>40687</v>
      </c>
      <c r="B6129" s="7">
        <v>0.65847222222222224</v>
      </c>
      <c r="C6129" s="4" t="s">
        <v>1213</v>
      </c>
      <c r="D6129" s="4" t="s">
        <v>1217</v>
      </c>
      <c r="E6129" s="4" t="s">
        <v>15</v>
      </c>
      <c r="F6129" s="4">
        <v>1</v>
      </c>
      <c r="G6129" s="4">
        <v>1</v>
      </c>
      <c r="H6129" s="4">
        <v>1</v>
      </c>
      <c r="I6129" s="4">
        <v>1</v>
      </c>
      <c r="J6129" s="4">
        <v>1</v>
      </c>
      <c r="K6129" s="4">
        <v>1</v>
      </c>
      <c r="L6129" s="4">
        <v>1</v>
      </c>
      <c r="M6129" s="4">
        <v>1</v>
      </c>
      <c r="N6129" s="4">
        <v>1</v>
      </c>
      <c r="O6129" s="4">
        <v>1</v>
      </c>
      <c r="P6129" s="4">
        <v>1</v>
      </c>
      <c r="Q6129" s="9">
        <f t="shared" si="287"/>
        <v>4.0532407407407406E-2</v>
      </c>
      <c r="R6129" s="4">
        <f t="shared" si="285"/>
        <v>40687.658472222225</v>
      </c>
      <c r="S6129" s="4">
        <v>0.92796496258289363</v>
      </c>
      <c r="T6129" s="4" t="str">
        <f>VLOOKUP(E6129,Sheet2!$A$2:$E$137,5,FALSE)</f>
        <v>US</v>
      </c>
      <c r="U6129" s="4">
        <f>VLOOKUP($T6129,Sheet4!$H$1106:$M$1351,surveys!U$1+1,FALSE)</f>
        <v>0.42883768204388006</v>
      </c>
      <c r="V6129" s="4">
        <f>VLOOKUP($T6129,Sheet4!$H$1106:$M$1351,surveys!V$1+1,FALSE)</f>
        <v>0.62778475709586301</v>
      </c>
      <c r="W6129" s="4">
        <f>VLOOKUP($T6129,Sheet4!$H$1106:$M$1351,surveys!W$1+1,FALSE)</f>
        <v>0.76918600378409652</v>
      </c>
      <c r="X6129" s="4">
        <f>VLOOKUP($T6129,Sheet4!$H$1106:$M$1351,surveys!X$1+1,FALSE)</f>
        <v>0.88987045221102745</v>
      </c>
      <c r="Y6129" s="4">
        <f>VLOOKUP($T6129,Sheet4!$H$1106:$M$1351,surveys!Y$1+1,FALSE)</f>
        <v>1</v>
      </c>
      <c r="Z6129" s="4">
        <f t="shared" si="286"/>
        <v>5</v>
      </c>
      <c r="AA6129" s="4" t="str">
        <f>VLOOKUP(T6129&amp;"-"&amp;Z6129,Sheet4!$W$2:$AA$1100,3,FALSE)</f>
        <v>Houston</v>
      </c>
      <c r="AB6129" s="4">
        <f>VLOOKUP(T6129&amp;"-"&amp;Z6129,Sheet4!$W$2:$AA$1100,4,FALSE)</f>
        <v>29.763280000000002</v>
      </c>
      <c r="AC6129" s="4">
        <f>VLOOKUP(T6129&amp;"-"&amp;Z6129,Sheet4!$W$2:$AA$1100,5,FALSE)</f>
        <v>-95.36327</v>
      </c>
    </row>
    <row r="6130" spans="1:29">
      <c r="A6130" s="6">
        <v>40687</v>
      </c>
      <c r="B6130" s="7">
        <v>0.65920138888888891</v>
      </c>
      <c r="C6130" s="4" t="s">
        <v>1215</v>
      </c>
      <c r="D6130" s="4" t="s">
        <v>1214</v>
      </c>
      <c r="E6130" s="4" t="s">
        <v>23</v>
      </c>
      <c r="F6130" s="4">
        <v>1</v>
      </c>
      <c r="G6130" s="4">
        <v>1</v>
      </c>
      <c r="H6130" s="4">
        <v>1</v>
      </c>
      <c r="I6130" s="4">
        <v>1</v>
      </c>
      <c r="J6130" s="4">
        <v>1</v>
      </c>
      <c r="K6130" s="4">
        <v>1</v>
      </c>
      <c r="L6130" s="4">
        <v>1</v>
      </c>
      <c r="M6130" s="4">
        <v>1</v>
      </c>
      <c r="N6130" s="4">
        <v>1</v>
      </c>
      <c r="O6130" s="4">
        <v>1</v>
      </c>
      <c r="P6130" s="4">
        <v>1</v>
      </c>
      <c r="Q6130" s="9">
        <f t="shared" si="287"/>
        <v>4.2002314814814812E-2</v>
      </c>
      <c r="R6130" s="4">
        <f t="shared" si="285"/>
        <v>40687.659201388888</v>
      </c>
      <c r="S6130" s="4">
        <v>0.84179310409173524</v>
      </c>
      <c r="T6130" s="4" t="str">
        <f>VLOOKUP(E6130,Sheet2!$A$2:$E$137,5,FALSE)</f>
        <v>CA</v>
      </c>
      <c r="U6130" s="4">
        <f>VLOOKUP($T6130,Sheet4!$H$1106:$M$1351,surveys!U$1+1,FALSE)</f>
        <v>0.39929817507859233</v>
      </c>
      <c r="V6130" s="4">
        <f>VLOOKUP($T6130,Sheet4!$H$1106:$M$1351,surveys!V$1+1,FALSE)</f>
        <v>0.68226808593455113</v>
      </c>
      <c r="W6130" s="4">
        <f>VLOOKUP($T6130,Sheet4!$H$1106:$M$1351,surveys!W$1+1,FALSE)</f>
        <v>0.8413893511967715</v>
      </c>
      <c r="X6130" s="4">
        <f>VLOOKUP($T6130,Sheet4!$H$1106:$M$1351,surveys!X$1+1,FALSE)</f>
        <v>0.92969032990429024</v>
      </c>
      <c r="Y6130" s="4">
        <f>VLOOKUP($T6130,Sheet4!$H$1106:$M$1351,surveys!Y$1+1,FALSE)</f>
        <v>1</v>
      </c>
      <c r="Z6130" s="4">
        <f t="shared" si="286"/>
        <v>4</v>
      </c>
      <c r="AA6130" s="4" t="str">
        <f>VLOOKUP(T6130&amp;"-"&amp;Z6130,Sheet4!$W$2:$AA$1100,3,FALSE)</f>
        <v>Calgary</v>
      </c>
      <c r="AB6130" s="4">
        <f>VLOOKUP(T6130&amp;"-"&amp;Z6130,Sheet4!$W$2:$AA$1100,4,FALSE)</f>
        <v>51.050109999999997</v>
      </c>
      <c r="AC6130" s="4">
        <f>VLOOKUP(T6130&amp;"-"&amp;Z6130,Sheet4!$W$2:$AA$1100,5,FALSE)</f>
        <v>-114.08529</v>
      </c>
    </row>
    <row r="6131" spans="1:29">
      <c r="A6131" s="6">
        <v>40687</v>
      </c>
      <c r="B6131" s="7">
        <v>0.66006944444444449</v>
      </c>
      <c r="C6131" s="4" t="s">
        <v>1213</v>
      </c>
      <c r="D6131" s="4" t="s">
        <v>1214</v>
      </c>
      <c r="E6131" s="4" t="s">
        <v>17</v>
      </c>
      <c r="F6131" s="4">
        <v>5</v>
      </c>
      <c r="G6131" s="4">
        <v>5</v>
      </c>
      <c r="H6131" s="4">
        <v>5</v>
      </c>
      <c r="I6131" s="4">
        <v>5</v>
      </c>
      <c r="J6131" s="4">
        <v>5</v>
      </c>
      <c r="K6131" s="4">
        <v>5</v>
      </c>
      <c r="L6131" s="4">
        <v>5</v>
      </c>
      <c r="M6131" s="4">
        <v>5</v>
      </c>
      <c r="N6131" s="4">
        <v>5</v>
      </c>
      <c r="O6131" s="4">
        <v>5</v>
      </c>
      <c r="P6131" s="4">
        <v>5</v>
      </c>
      <c r="Q6131" s="9">
        <f t="shared" si="287"/>
        <v>4.2175925925925922E-2</v>
      </c>
      <c r="R6131" s="4">
        <f t="shared" si="285"/>
        <v>40687.660069444442</v>
      </c>
      <c r="S6131" s="4">
        <v>1.3695114177437073E-2</v>
      </c>
      <c r="T6131" s="4" t="str">
        <f>VLOOKUP(E6131,Sheet2!$A$2:$E$137,5,FALSE)</f>
        <v>AU</v>
      </c>
      <c r="U6131" s="4">
        <f>VLOOKUP($T6131,Sheet4!$H$1106:$M$1351,surveys!U$1+1,FALSE)</f>
        <v>0.37870730546462306</v>
      </c>
      <c r="V6131" s="4">
        <f>VLOOKUP($T6131,Sheet4!$H$1106:$M$1351,surveys!V$1+1,FALSE)</f>
        <v>0.70016181281367551</v>
      </c>
      <c r="W6131" s="4">
        <f>VLOOKUP($T6131,Sheet4!$H$1106:$M$1351,surveys!W$1+1,FALSE)</f>
        <v>0.82483308340835682</v>
      </c>
      <c r="X6131" s="4">
        <f>VLOOKUP($T6131,Sheet4!$H$1106:$M$1351,surveys!X$1+1,FALSE)</f>
        <v>0.91739988860880706</v>
      </c>
      <c r="Y6131" s="4">
        <f>VLOOKUP($T6131,Sheet4!$H$1106:$M$1351,surveys!Y$1+1,FALSE)</f>
        <v>1</v>
      </c>
      <c r="Z6131" s="4">
        <f t="shared" si="286"/>
        <v>1</v>
      </c>
      <c r="AA6131" s="4" t="str">
        <f>VLOOKUP(T6131&amp;"-"&amp;Z6131,Sheet4!$W$2:$AA$1100,3,FALSE)</f>
        <v>Sydney</v>
      </c>
      <c r="AB6131" s="4">
        <f>VLOOKUP(T6131&amp;"-"&amp;Z6131,Sheet4!$W$2:$AA$1100,4,FALSE)</f>
        <v>-33.867849999999997</v>
      </c>
      <c r="AC6131" s="4">
        <f>VLOOKUP(T6131&amp;"-"&amp;Z6131,Sheet4!$W$2:$AA$1100,5,FALSE)</f>
        <v>151.20732000000001</v>
      </c>
    </row>
    <row r="6132" spans="1:29">
      <c r="A6132" s="6">
        <v>40687</v>
      </c>
      <c r="B6132" s="7">
        <v>0.66127314814814808</v>
      </c>
      <c r="C6132" s="4" t="s">
        <v>1213</v>
      </c>
      <c r="D6132" s="4" t="s">
        <v>1217</v>
      </c>
      <c r="E6132" s="4" t="s">
        <v>15</v>
      </c>
      <c r="F6132" s="4">
        <v>5</v>
      </c>
      <c r="G6132" s="4">
        <v>5</v>
      </c>
      <c r="H6132" s="4">
        <v>1</v>
      </c>
      <c r="I6132" s="4">
        <v>5</v>
      </c>
      <c r="J6132" s="4">
        <v>5</v>
      </c>
      <c r="K6132" s="4">
        <v>5</v>
      </c>
      <c r="L6132" s="4">
        <v>1</v>
      </c>
      <c r="M6132" s="4">
        <v>0</v>
      </c>
      <c r="N6132" s="4">
        <v>1</v>
      </c>
      <c r="O6132" s="4">
        <v>1</v>
      </c>
      <c r="P6132" s="4">
        <v>1</v>
      </c>
      <c r="Q6132" s="9">
        <f t="shared" si="287"/>
        <v>4.2916666666666665E-2</v>
      </c>
      <c r="R6132" s="4">
        <f t="shared" si="285"/>
        <v>40687.661273148151</v>
      </c>
      <c r="S6132" s="4">
        <v>0.27116808896115563</v>
      </c>
      <c r="T6132" s="4" t="str">
        <f>VLOOKUP(E6132,Sheet2!$A$2:$E$137,5,FALSE)</f>
        <v>US</v>
      </c>
      <c r="U6132" s="4">
        <f>VLOOKUP($T6132,Sheet4!$H$1106:$M$1351,surveys!U$1+1,FALSE)</f>
        <v>0.42883768204388006</v>
      </c>
      <c r="V6132" s="4">
        <f>VLOOKUP($T6132,Sheet4!$H$1106:$M$1351,surveys!V$1+1,FALSE)</f>
        <v>0.62778475709586301</v>
      </c>
      <c r="W6132" s="4">
        <f>VLOOKUP($T6132,Sheet4!$H$1106:$M$1351,surveys!W$1+1,FALSE)</f>
        <v>0.76918600378409652</v>
      </c>
      <c r="X6132" s="4">
        <f>VLOOKUP($T6132,Sheet4!$H$1106:$M$1351,surveys!X$1+1,FALSE)</f>
        <v>0.88987045221102745</v>
      </c>
      <c r="Y6132" s="4">
        <f>VLOOKUP($T6132,Sheet4!$H$1106:$M$1351,surveys!Y$1+1,FALSE)</f>
        <v>1</v>
      </c>
      <c r="Z6132" s="4">
        <f t="shared" si="286"/>
        <v>1</v>
      </c>
      <c r="AA6132" s="4" t="str">
        <f>VLOOKUP(T6132&amp;"-"&amp;Z6132,Sheet4!$W$2:$AA$1100,3,FALSE)</f>
        <v>New York City</v>
      </c>
      <c r="AB6132" s="4">
        <f>VLOOKUP(T6132&amp;"-"&amp;Z6132,Sheet4!$W$2:$AA$1100,4,FALSE)</f>
        <v>40.714269999999999</v>
      </c>
      <c r="AC6132" s="4">
        <f>VLOOKUP(T6132&amp;"-"&amp;Z6132,Sheet4!$W$2:$AA$1100,5,FALSE)</f>
        <v>-74.005970000000005</v>
      </c>
    </row>
    <row r="6133" spans="1:29">
      <c r="A6133" s="6">
        <v>40687</v>
      </c>
      <c r="B6133" s="7">
        <v>0.6615509259259259</v>
      </c>
      <c r="C6133" s="4" t="s">
        <v>1213</v>
      </c>
      <c r="D6133" s="4" t="s">
        <v>1214</v>
      </c>
      <c r="E6133" s="4" t="s">
        <v>113</v>
      </c>
      <c r="F6133" s="4">
        <v>2</v>
      </c>
      <c r="G6133" s="4">
        <v>3</v>
      </c>
      <c r="H6133" s="4">
        <v>4</v>
      </c>
      <c r="I6133" s="4">
        <v>3</v>
      </c>
      <c r="J6133" s="4">
        <v>3</v>
      </c>
      <c r="K6133" s="4">
        <v>4</v>
      </c>
      <c r="L6133" s="4">
        <v>1</v>
      </c>
      <c r="M6133" s="4">
        <v>5</v>
      </c>
      <c r="N6133" s="4">
        <v>3</v>
      </c>
      <c r="O6133" s="4">
        <v>4</v>
      </c>
      <c r="P6133" s="4">
        <v>4</v>
      </c>
      <c r="Q6133" s="9">
        <f t="shared" si="287"/>
        <v>4.2662037037037033E-2</v>
      </c>
      <c r="R6133" s="4">
        <f t="shared" si="285"/>
        <v>40687.661550925928</v>
      </c>
      <c r="S6133" s="4">
        <v>0.42678697635207641</v>
      </c>
      <c r="T6133" s="4" t="str">
        <f>VLOOKUP(E6133,Sheet2!$A$2:$E$137,5,FALSE)</f>
        <v>JP</v>
      </c>
      <c r="U6133" s="4">
        <f>VLOOKUP($T6133,Sheet4!$H$1106:$M$1351,surveys!U$1+1,FALSE)</f>
        <v>0.44874078205656753</v>
      </c>
      <c r="V6133" s="4">
        <f>VLOOKUP($T6133,Sheet4!$H$1106:$M$1351,surveys!V$1+1,FALSE)</f>
        <v>0.64114518428781597</v>
      </c>
      <c r="W6133" s="4">
        <f>VLOOKUP($T6133,Sheet4!$H$1106:$M$1351,surveys!W$1+1,FALSE)</f>
        <v>0.78068907227302575</v>
      </c>
      <c r="X6133" s="4">
        <f>VLOOKUP($T6133,Sheet4!$H$1106:$M$1351,surveys!X$1+1,FALSE)</f>
        <v>0.89864079960981302</v>
      </c>
      <c r="Y6133" s="4">
        <f>VLOOKUP($T6133,Sheet4!$H$1106:$M$1351,surveys!Y$1+1,FALSE)</f>
        <v>1</v>
      </c>
      <c r="Z6133" s="4">
        <f t="shared" si="286"/>
        <v>1</v>
      </c>
      <c r="AA6133" s="4" t="str">
        <f>VLOOKUP(T6133&amp;"-"&amp;Z6133,Sheet4!$W$2:$AA$1100,3,FALSE)</f>
        <v>Tokyo</v>
      </c>
      <c r="AB6133" s="4">
        <f>VLOOKUP(T6133&amp;"-"&amp;Z6133,Sheet4!$W$2:$AA$1100,4,FALSE)</f>
        <v>35.689500000000002</v>
      </c>
      <c r="AC6133" s="4">
        <f>VLOOKUP(T6133&amp;"-"&amp;Z6133,Sheet4!$W$2:$AA$1100,5,FALSE)</f>
        <v>139.69171</v>
      </c>
    </row>
    <row r="6134" spans="1:29">
      <c r="A6134" s="6">
        <v>40687</v>
      </c>
      <c r="B6134" s="7">
        <v>0.66437500000000005</v>
      </c>
      <c r="C6134" s="4" t="s">
        <v>1213</v>
      </c>
      <c r="D6134" s="4" t="s">
        <v>1218</v>
      </c>
      <c r="E6134" s="4" t="s">
        <v>23</v>
      </c>
      <c r="F6134" s="4">
        <v>4</v>
      </c>
      <c r="G6134" s="4">
        <v>4</v>
      </c>
      <c r="H6134" s="4">
        <v>4</v>
      </c>
      <c r="I6134" s="4">
        <v>4</v>
      </c>
      <c r="J6134" s="4">
        <v>4</v>
      </c>
      <c r="K6134" s="4">
        <v>3</v>
      </c>
      <c r="L6134" s="4">
        <v>2</v>
      </c>
      <c r="M6134" s="4">
        <v>3</v>
      </c>
      <c r="N6134" s="4">
        <v>4</v>
      </c>
      <c r="O6134" s="4">
        <v>4</v>
      </c>
      <c r="P6134" s="4">
        <v>4</v>
      </c>
      <c r="Q6134" s="9">
        <f t="shared" si="287"/>
        <v>4.5312499999999999E-2</v>
      </c>
      <c r="R6134" s="4">
        <f t="shared" si="285"/>
        <v>40687.664375</v>
      </c>
      <c r="S6134" s="4">
        <v>0.55904279234440057</v>
      </c>
      <c r="T6134" s="4" t="str">
        <f>VLOOKUP(E6134,Sheet2!$A$2:$E$137,5,FALSE)</f>
        <v>CA</v>
      </c>
      <c r="U6134" s="4">
        <f>VLOOKUP($T6134,Sheet4!$H$1106:$M$1351,surveys!U$1+1,FALSE)</f>
        <v>0.39929817507859233</v>
      </c>
      <c r="V6134" s="4">
        <f>VLOOKUP($T6134,Sheet4!$H$1106:$M$1351,surveys!V$1+1,FALSE)</f>
        <v>0.68226808593455113</v>
      </c>
      <c r="W6134" s="4">
        <f>VLOOKUP($T6134,Sheet4!$H$1106:$M$1351,surveys!W$1+1,FALSE)</f>
        <v>0.8413893511967715</v>
      </c>
      <c r="X6134" s="4">
        <f>VLOOKUP($T6134,Sheet4!$H$1106:$M$1351,surveys!X$1+1,FALSE)</f>
        <v>0.92969032990429024</v>
      </c>
      <c r="Y6134" s="4">
        <f>VLOOKUP($T6134,Sheet4!$H$1106:$M$1351,surveys!Y$1+1,FALSE)</f>
        <v>1</v>
      </c>
      <c r="Z6134" s="4">
        <f t="shared" si="286"/>
        <v>2</v>
      </c>
      <c r="AA6134" s="4" t="str">
        <f>VLOOKUP(T6134&amp;"-"&amp;Z6134,Sheet4!$W$2:$AA$1100,3,FALSE)</f>
        <v>Montreal</v>
      </c>
      <c r="AB6134" s="4">
        <f>VLOOKUP(T6134&amp;"-"&amp;Z6134,Sheet4!$W$2:$AA$1100,4,FALSE)</f>
        <v>45.508839999999999</v>
      </c>
      <c r="AC6134" s="4">
        <f>VLOOKUP(T6134&amp;"-"&amp;Z6134,Sheet4!$W$2:$AA$1100,5,FALSE)</f>
        <v>-73.587810000000005</v>
      </c>
    </row>
    <row r="6135" spans="1:29">
      <c r="A6135" s="6">
        <v>40687</v>
      </c>
      <c r="B6135" s="7">
        <v>0.66481481481481486</v>
      </c>
      <c r="C6135" s="4" t="s">
        <v>1213</v>
      </c>
      <c r="D6135" s="4" t="s">
        <v>1214</v>
      </c>
      <c r="E6135" s="4" t="s">
        <v>42</v>
      </c>
      <c r="F6135" s="4">
        <v>4</v>
      </c>
      <c r="G6135" s="4">
        <v>5</v>
      </c>
      <c r="H6135" s="4">
        <v>5</v>
      </c>
      <c r="I6135" s="4">
        <v>5</v>
      </c>
      <c r="J6135" s="4">
        <v>4</v>
      </c>
      <c r="K6135" s="4">
        <v>5</v>
      </c>
      <c r="L6135" s="4">
        <v>5</v>
      </c>
      <c r="M6135" s="4">
        <v>3</v>
      </c>
      <c r="N6135" s="4">
        <v>5</v>
      </c>
      <c r="O6135" s="4">
        <v>1</v>
      </c>
      <c r="P6135" s="4">
        <v>4</v>
      </c>
      <c r="Q6135" s="9">
        <f t="shared" si="287"/>
        <v>4.4618055555555557E-2</v>
      </c>
      <c r="R6135" s="4">
        <f t="shared" si="285"/>
        <v>40687.664814814816</v>
      </c>
      <c r="S6135" s="4">
        <v>0.65953074813764911</v>
      </c>
      <c r="T6135" s="4" t="str">
        <f>VLOOKUP(E6135,Sheet2!$A$2:$E$137,5,FALSE)</f>
        <v>SE</v>
      </c>
      <c r="U6135" s="4">
        <f>VLOOKUP($T6135,Sheet4!$H$1106:$M$1351,surveys!U$1+1,FALSE)</f>
        <v>0.55292840835143986</v>
      </c>
      <c r="V6135" s="4">
        <f>VLOOKUP($T6135,Sheet4!$H$1106:$M$1351,surveys!V$1+1,FALSE)</f>
        <v>0.77531759074415163</v>
      </c>
      <c r="W6135" s="4">
        <f>VLOOKUP($T6135,Sheet4!$H$1106:$M$1351,surveys!W$1+1,FALSE)</f>
        <v>0.89070599005150708</v>
      </c>
      <c r="X6135" s="4">
        <f>VLOOKUP($T6135,Sheet4!$H$1106:$M$1351,surveys!X$1+1,FALSE)</f>
        <v>0.9470590181653743</v>
      </c>
      <c r="Y6135" s="4">
        <f>VLOOKUP($T6135,Sheet4!$H$1106:$M$1351,surveys!Y$1+1,FALSE)</f>
        <v>1</v>
      </c>
      <c r="Z6135" s="4">
        <f t="shared" si="286"/>
        <v>2</v>
      </c>
      <c r="AA6135" s="4" t="str">
        <f>VLOOKUP(T6135&amp;"-"&amp;Z6135,Sheet4!$W$2:$AA$1100,3,FALSE)</f>
        <v>Goeteborg</v>
      </c>
      <c r="AB6135" s="4">
        <f>VLOOKUP(T6135&amp;"-"&amp;Z6135,Sheet4!$W$2:$AA$1100,4,FALSE)</f>
        <v>57.707160000000002</v>
      </c>
      <c r="AC6135" s="4">
        <f>VLOOKUP(T6135&amp;"-"&amp;Z6135,Sheet4!$W$2:$AA$1100,5,FALSE)</f>
        <v>11.96679</v>
      </c>
    </row>
    <row r="6136" spans="1:29">
      <c r="A6136" s="6">
        <v>40687</v>
      </c>
      <c r="B6136" s="7">
        <v>0.66502314814814811</v>
      </c>
      <c r="C6136" s="4" t="s">
        <v>1213</v>
      </c>
      <c r="D6136" s="4" t="s">
        <v>1214</v>
      </c>
      <c r="E6136" s="4" t="s">
        <v>23</v>
      </c>
      <c r="F6136" s="4">
        <v>4</v>
      </c>
      <c r="G6136" s="4">
        <v>4</v>
      </c>
      <c r="H6136" s="4">
        <v>5</v>
      </c>
      <c r="I6136" s="4">
        <v>2</v>
      </c>
      <c r="J6136" s="4">
        <v>4</v>
      </c>
      <c r="K6136" s="4">
        <v>2</v>
      </c>
      <c r="L6136" s="4">
        <v>3</v>
      </c>
      <c r="M6136" s="4">
        <v>4</v>
      </c>
      <c r="N6136" s="4">
        <v>5</v>
      </c>
      <c r="O6136" s="4">
        <v>3</v>
      </c>
      <c r="P6136" s="4">
        <v>3</v>
      </c>
      <c r="Q6136" s="9">
        <f t="shared" si="287"/>
        <v>4.5694444444444447E-2</v>
      </c>
      <c r="R6136" s="4">
        <f t="shared" si="285"/>
        <v>40687.665023148147</v>
      </c>
      <c r="S6136" s="4">
        <v>0.60342095512887406</v>
      </c>
      <c r="T6136" s="4" t="str">
        <f>VLOOKUP(E6136,Sheet2!$A$2:$E$137,5,FALSE)</f>
        <v>CA</v>
      </c>
      <c r="U6136" s="4">
        <f>VLOOKUP($T6136,Sheet4!$H$1106:$M$1351,surveys!U$1+1,FALSE)</f>
        <v>0.39929817507859233</v>
      </c>
      <c r="V6136" s="4">
        <f>VLOOKUP($T6136,Sheet4!$H$1106:$M$1351,surveys!V$1+1,FALSE)</f>
        <v>0.68226808593455113</v>
      </c>
      <c r="W6136" s="4">
        <f>VLOOKUP($T6136,Sheet4!$H$1106:$M$1351,surveys!W$1+1,FALSE)</f>
        <v>0.8413893511967715</v>
      </c>
      <c r="X6136" s="4">
        <f>VLOOKUP($T6136,Sheet4!$H$1106:$M$1351,surveys!X$1+1,FALSE)</f>
        <v>0.92969032990429024</v>
      </c>
      <c r="Y6136" s="4">
        <f>VLOOKUP($T6136,Sheet4!$H$1106:$M$1351,surveys!Y$1+1,FALSE)</f>
        <v>1</v>
      </c>
      <c r="Z6136" s="4">
        <f t="shared" si="286"/>
        <v>2</v>
      </c>
      <c r="AA6136" s="4" t="str">
        <f>VLOOKUP(T6136&amp;"-"&amp;Z6136,Sheet4!$W$2:$AA$1100,3,FALSE)</f>
        <v>Montreal</v>
      </c>
      <c r="AB6136" s="4">
        <f>VLOOKUP(T6136&amp;"-"&amp;Z6136,Sheet4!$W$2:$AA$1100,4,FALSE)</f>
        <v>45.508839999999999</v>
      </c>
      <c r="AC6136" s="4">
        <f>VLOOKUP(T6136&amp;"-"&amp;Z6136,Sheet4!$W$2:$AA$1100,5,FALSE)</f>
        <v>-73.587810000000005</v>
      </c>
    </row>
    <row r="6137" spans="1:29">
      <c r="A6137" s="6">
        <v>40687</v>
      </c>
      <c r="B6137" s="7">
        <v>0.66502314814814811</v>
      </c>
      <c r="C6137" s="4" t="s">
        <v>1213</v>
      </c>
      <c r="D6137" s="4" t="s">
        <v>1214</v>
      </c>
      <c r="E6137" s="4" t="s">
        <v>66</v>
      </c>
      <c r="F6137" s="4">
        <v>3</v>
      </c>
      <c r="G6137" s="4">
        <v>4</v>
      </c>
      <c r="H6137" s="4">
        <v>4</v>
      </c>
      <c r="I6137" s="4">
        <v>3</v>
      </c>
      <c r="J6137" s="4">
        <v>5</v>
      </c>
      <c r="K6137" s="4">
        <v>5</v>
      </c>
      <c r="L6137" s="4">
        <v>3</v>
      </c>
      <c r="M6137" s="4">
        <v>4</v>
      </c>
      <c r="N6137" s="4">
        <v>4</v>
      </c>
      <c r="O6137" s="4">
        <v>4</v>
      </c>
      <c r="P6137" s="4">
        <v>3</v>
      </c>
      <c r="Q6137" s="9">
        <f t="shared" si="287"/>
        <v>4.5694444444444447E-2</v>
      </c>
      <c r="R6137" s="4">
        <f t="shared" si="285"/>
        <v>40687.665023148147</v>
      </c>
      <c r="S6137" s="4">
        <v>9.5481458816193632E-2</v>
      </c>
      <c r="T6137" s="4" t="str">
        <f>VLOOKUP(E6137,Sheet2!$A$2:$E$137,5,FALSE)</f>
        <v>IS</v>
      </c>
      <c r="U6137" s="4">
        <f>VLOOKUP($T6137,Sheet4!$H$1106:$M$1351,surveys!U$1+1,FALSE)</f>
        <v>0.60530343288340949</v>
      </c>
      <c r="V6137" s="4">
        <f>VLOOKUP($T6137,Sheet4!$H$1106:$M$1351,surveys!V$1+1,FALSE)</f>
        <v>0.74430332660218934</v>
      </c>
      <c r="W6137" s="4">
        <f>VLOOKUP($T6137,Sheet4!$H$1106:$M$1351,surveys!W$1+1,FALSE)</f>
        <v>0.86274843235200338</v>
      </c>
      <c r="X6137" s="4">
        <f>VLOOKUP($T6137,Sheet4!$H$1106:$M$1351,surveys!X$1+1,FALSE)</f>
        <v>0.95076522478478054</v>
      </c>
      <c r="Y6137" s="4">
        <f>VLOOKUP($T6137,Sheet4!$H$1106:$M$1351,surveys!Y$1+1,FALSE)</f>
        <v>1</v>
      </c>
      <c r="Z6137" s="4">
        <f t="shared" si="286"/>
        <v>1</v>
      </c>
      <c r="AA6137" s="4" t="str">
        <f>VLOOKUP(T6137&amp;"-"&amp;Z6137,Sheet4!$W$2:$AA$1100,3,FALSE)</f>
        <v>Reykjavik</v>
      </c>
      <c r="AB6137" s="4">
        <f>VLOOKUP(T6137&amp;"-"&amp;Z6137,Sheet4!$W$2:$AA$1100,4,FALSE)</f>
        <v>64.135480000000001</v>
      </c>
      <c r="AC6137" s="4">
        <f>VLOOKUP(T6137&amp;"-"&amp;Z6137,Sheet4!$W$2:$AA$1100,5,FALSE)</f>
        <v>-21.895409999999998</v>
      </c>
    </row>
    <row r="6138" spans="1:29">
      <c r="A6138" s="6">
        <v>40687</v>
      </c>
      <c r="B6138" s="7">
        <v>0.66717592592592589</v>
      </c>
      <c r="C6138" s="4" t="s">
        <v>1213</v>
      </c>
      <c r="D6138" s="4" t="s">
        <v>1214</v>
      </c>
      <c r="E6138" s="4" t="s">
        <v>26</v>
      </c>
      <c r="F6138" s="4">
        <v>2</v>
      </c>
      <c r="G6138" s="4">
        <v>2</v>
      </c>
      <c r="H6138" s="4">
        <v>4</v>
      </c>
      <c r="I6138" s="4">
        <v>3</v>
      </c>
      <c r="J6138" s="4">
        <v>4</v>
      </c>
      <c r="K6138" s="4">
        <v>5</v>
      </c>
      <c r="L6138" s="4">
        <v>2</v>
      </c>
      <c r="M6138" s="4">
        <v>4</v>
      </c>
      <c r="N6138" s="4">
        <v>5</v>
      </c>
      <c r="O6138" s="4">
        <v>3</v>
      </c>
      <c r="P6138" s="4">
        <v>5</v>
      </c>
      <c r="Q6138" s="9">
        <f t="shared" si="287"/>
        <v>4.6828703703703706E-2</v>
      </c>
      <c r="R6138" s="4">
        <f t="shared" si="285"/>
        <v>40687.667175925926</v>
      </c>
      <c r="S6138" s="4">
        <v>0.81409683774550068</v>
      </c>
      <c r="T6138" s="4" t="str">
        <f>VLOOKUP(E6138,Sheet2!$A$2:$E$137,5,FALSE)</f>
        <v>DE</v>
      </c>
      <c r="U6138" s="4">
        <f>VLOOKUP($T6138,Sheet4!$H$1106:$M$1351,surveys!U$1+1,FALSE)</f>
        <v>0.42620281948941302</v>
      </c>
      <c r="V6138" s="4">
        <f>VLOOKUP($T6138,Sheet4!$H$1106:$M$1351,surveys!V$1+1,FALSE)</f>
        <v>0.64253089557903176</v>
      </c>
      <c r="W6138" s="4">
        <f>VLOOKUP($T6138,Sheet4!$H$1106:$M$1351,surveys!W$1+1,FALSE)</f>
        <v>0.79931043378760003</v>
      </c>
      <c r="X6138" s="4">
        <f>VLOOKUP($T6138,Sheet4!$H$1106:$M$1351,surveys!X$1+1,FALSE)</f>
        <v>0.91914675697020254</v>
      </c>
      <c r="Y6138" s="4">
        <f>VLOOKUP($T6138,Sheet4!$H$1106:$M$1351,surveys!Y$1+1,FALSE)</f>
        <v>1</v>
      </c>
      <c r="Z6138" s="4">
        <f t="shared" si="286"/>
        <v>4</v>
      </c>
      <c r="AA6138" s="4" t="str">
        <f>VLOOKUP(T6138&amp;"-"&amp;Z6138,Sheet4!$W$2:$AA$1100,3,FALSE)</f>
        <v>Koeln</v>
      </c>
      <c r="AB6138" s="4">
        <f>VLOOKUP(T6138&amp;"-"&amp;Z6138,Sheet4!$W$2:$AA$1100,4,FALSE)</f>
        <v>50.933329999999998</v>
      </c>
      <c r="AC6138" s="4">
        <f>VLOOKUP(T6138&amp;"-"&amp;Z6138,Sheet4!$W$2:$AA$1100,5,FALSE)</f>
        <v>6.95</v>
      </c>
    </row>
    <row r="6139" spans="1:29">
      <c r="A6139" s="6">
        <v>40687</v>
      </c>
      <c r="B6139" s="7">
        <v>0.74010416666666667</v>
      </c>
      <c r="C6139" s="4" t="s">
        <v>1215</v>
      </c>
      <c r="D6139" s="4" t="s">
        <v>1217</v>
      </c>
      <c r="E6139" s="4" t="s">
        <v>87</v>
      </c>
      <c r="F6139" s="4">
        <v>1</v>
      </c>
      <c r="G6139" s="4">
        <v>1</v>
      </c>
      <c r="H6139" s="4">
        <v>1</v>
      </c>
      <c r="I6139" s="4">
        <v>1</v>
      </c>
      <c r="J6139" s="4">
        <v>1</v>
      </c>
      <c r="K6139" s="4">
        <v>1</v>
      </c>
      <c r="L6139" s="4">
        <v>1</v>
      </c>
      <c r="M6139" s="4">
        <v>1</v>
      </c>
      <c r="N6139" s="4">
        <v>1</v>
      </c>
      <c r="O6139" s="4">
        <v>1</v>
      </c>
      <c r="P6139" s="4">
        <v>1</v>
      </c>
      <c r="Q6139" s="9">
        <f t="shared" si="287"/>
        <v>2.855324074074074E-2</v>
      </c>
      <c r="R6139" s="4">
        <f t="shared" si="285"/>
        <v>40687.740104166667</v>
      </c>
      <c r="S6139" s="4">
        <v>0.98690026262698716</v>
      </c>
      <c r="T6139" s="4" t="str">
        <f>VLOOKUP(E6139,Sheet2!$A$2:$E$137,5,FALSE)</f>
        <v>NO</v>
      </c>
      <c r="U6139" s="4">
        <f>VLOOKUP($T6139,Sheet4!$H$1106:$M$1351,surveys!U$1+1,FALSE)</f>
        <v>0.5030111286875919</v>
      </c>
      <c r="V6139" s="4">
        <f>VLOOKUP($T6139,Sheet4!$H$1106:$M$1351,surveys!V$1+1,FALSE)</f>
        <v>0.68824497682679764</v>
      </c>
      <c r="W6139" s="4">
        <f>VLOOKUP($T6139,Sheet4!$H$1106:$M$1351,surveys!W$1+1,FALSE)</f>
        <v>0.81585282935087278</v>
      </c>
      <c r="X6139" s="4">
        <f>VLOOKUP($T6139,Sheet4!$H$1106:$M$1351,surveys!X$1+1,FALSE)</f>
        <v>0.92132038686759354</v>
      </c>
      <c r="Y6139" s="4">
        <f>VLOOKUP($T6139,Sheet4!$H$1106:$M$1351,surveys!Y$1+1,FALSE)</f>
        <v>1</v>
      </c>
      <c r="Z6139" s="4">
        <f t="shared" si="286"/>
        <v>5</v>
      </c>
      <c r="AA6139" s="4" t="str">
        <f>VLOOKUP(T6139&amp;"-"&amp;Z6139,Sheet4!$W$2:$AA$1100,3,FALSE)</f>
        <v>Drammen</v>
      </c>
      <c r="AB6139" s="4">
        <f>VLOOKUP(T6139&amp;"-"&amp;Z6139,Sheet4!$W$2:$AA$1100,4,FALSE)</f>
        <v>59.74389</v>
      </c>
      <c r="AC6139" s="4">
        <f>VLOOKUP(T6139&amp;"-"&amp;Z6139,Sheet4!$W$2:$AA$1100,5,FALSE)</f>
        <v>10.20449</v>
      </c>
    </row>
    <row r="6140" spans="1:29">
      <c r="A6140" s="6">
        <v>40687</v>
      </c>
      <c r="B6140" s="7">
        <v>0.64405092592592594</v>
      </c>
      <c r="C6140" s="4" t="s">
        <v>1213</v>
      </c>
      <c r="D6140" s="4" t="s">
        <v>1217</v>
      </c>
      <c r="E6140" s="4" t="s">
        <v>11</v>
      </c>
      <c r="F6140" s="4">
        <v>4</v>
      </c>
      <c r="G6140" s="4">
        <v>4</v>
      </c>
      <c r="H6140" s="4">
        <v>3</v>
      </c>
      <c r="I6140" s="4">
        <v>3</v>
      </c>
      <c r="J6140" s="4">
        <v>4</v>
      </c>
      <c r="K6140" s="4">
        <v>4</v>
      </c>
      <c r="L6140" s="4">
        <v>3</v>
      </c>
      <c r="M6140" s="4">
        <v>4</v>
      </c>
      <c r="N6140" s="4">
        <v>3</v>
      </c>
      <c r="O6140" s="4">
        <v>4</v>
      </c>
      <c r="P6140" s="4">
        <v>4</v>
      </c>
      <c r="Q6140" s="9">
        <f t="shared" si="287"/>
        <v>3.0856481481481481E-2</v>
      </c>
      <c r="R6140" s="4">
        <f t="shared" si="285"/>
        <v>40687.644050925926</v>
      </c>
      <c r="S6140" s="4">
        <v>0.53577927154284688</v>
      </c>
      <c r="T6140" s="4" t="str">
        <f>VLOOKUP(E6140,Sheet2!$A$2:$E$137,5,FALSE)</f>
        <v>FR</v>
      </c>
      <c r="U6140" s="4">
        <f>VLOOKUP($T6140,Sheet4!$H$1106:$M$1351,surveys!U$1+1,FALSE)</f>
        <v>0.51193913659220647</v>
      </c>
      <c r="V6140" s="4">
        <f>VLOOKUP($T6140,Sheet4!$H$1106:$M$1351,surveys!V$1+1,FALSE)</f>
        <v>0.70220575033861143</v>
      </c>
      <c r="W6140" s="4">
        <f>VLOOKUP($T6140,Sheet4!$H$1106:$M$1351,surveys!W$1+1,FALSE)</f>
        <v>0.81527182039156842</v>
      </c>
      <c r="X6140" s="4">
        <f>VLOOKUP($T6140,Sheet4!$H$1106:$M$1351,surveys!X$1+1,FALSE)</f>
        <v>0.91893911792009964</v>
      </c>
      <c r="Y6140" s="4">
        <f>VLOOKUP($T6140,Sheet4!$H$1106:$M$1351,surveys!Y$1+1,FALSE)</f>
        <v>1</v>
      </c>
      <c r="Z6140" s="4">
        <f t="shared" si="286"/>
        <v>2</v>
      </c>
      <c r="AA6140" s="4" t="str">
        <f>VLOOKUP(T6140&amp;"-"&amp;Z6140,Sheet4!$W$2:$AA$1100,3,FALSE)</f>
        <v>Marseille</v>
      </c>
      <c r="AB6140" s="4">
        <f>VLOOKUP(T6140&amp;"-"&amp;Z6140,Sheet4!$W$2:$AA$1100,4,FALSE)</f>
        <v>43.296950000000002</v>
      </c>
      <c r="AC6140" s="4">
        <f>VLOOKUP(T6140&amp;"-"&amp;Z6140,Sheet4!$W$2:$AA$1100,5,FALSE)</f>
        <v>5.3810700000000002</v>
      </c>
    </row>
    <row r="6141" spans="1:29">
      <c r="A6141" s="6">
        <v>40687</v>
      </c>
      <c r="B6141" s="7">
        <v>0.8975925925925925</v>
      </c>
      <c r="C6141" s="4" t="s">
        <v>1213</v>
      </c>
      <c r="D6141" s="4" t="s">
        <v>1218</v>
      </c>
      <c r="E6141" s="4" t="s">
        <v>75</v>
      </c>
      <c r="F6141" s="4">
        <v>4</v>
      </c>
      <c r="G6141" s="4">
        <v>3</v>
      </c>
      <c r="H6141" s="4">
        <v>3</v>
      </c>
      <c r="I6141" s="4">
        <v>3</v>
      </c>
      <c r="J6141" s="4">
        <v>4</v>
      </c>
      <c r="K6141" s="4">
        <v>5</v>
      </c>
      <c r="L6141" s="4">
        <v>2</v>
      </c>
      <c r="M6141" s="4">
        <v>4</v>
      </c>
      <c r="N6141" s="4">
        <v>5</v>
      </c>
      <c r="O6141" s="4">
        <v>3</v>
      </c>
      <c r="P6141" s="4">
        <v>3</v>
      </c>
      <c r="Q6141" s="9">
        <f t="shared" si="287"/>
        <v>6.8425925925925932E-2</v>
      </c>
      <c r="R6141" s="4">
        <f t="shared" si="285"/>
        <v>40687.897592592592</v>
      </c>
      <c r="S6141" s="4">
        <v>0.47094579281846105</v>
      </c>
      <c r="T6141" s="4" t="str">
        <f>VLOOKUP(E6141,Sheet2!$A$2:$E$137,5,FALSE)</f>
        <v>NL</v>
      </c>
      <c r="U6141" s="4">
        <f>VLOOKUP($T6141,Sheet4!$H$1106:$M$1351,surveys!U$1+1,FALSE)</f>
        <v>0.32046134514638702</v>
      </c>
      <c r="V6141" s="4">
        <f>VLOOKUP($T6141,Sheet4!$H$1106:$M$1351,surveys!V$1+1,FALSE)</f>
        <v>0.57894347951583991</v>
      </c>
      <c r="W6141" s="4">
        <f>VLOOKUP($T6141,Sheet4!$H$1106:$M$1351,surveys!W$1+1,FALSE)</f>
        <v>0.78388532741989281</v>
      </c>
      <c r="X6141" s="4">
        <f>VLOOKUP($T6141,Sheet4!$H$1106:$M$1351,surveys!X$1+1,FALSE)</f>
        <v>0.90942307659069177</v>
      </c>
      <c r="Y6141" s="4">
        <f>VLOOKUP($T6141,Sheet4!$H$1106:$M$1351,surveys!Y$1+1,FALSE)</f>
        <v>1</v>
      </c>
      <c r="Z6141" s="4">
        <f t="shared" si="286"/>
        <v>2</v>
      </c>
      <c r="AA6141" s="4" t="str">
        <f>VLOOKUP(T6141&amp;"-"&amp;Z6141,Sheet4!$W$2:$AA$1100,3,FALSE)</f>
        <v>Rotterdam</v>
      </c>
      <c r="AB6141" s="4">
        <f>VLOOKUP(T6141&amp;"-"&amp;Z6141,Sheet4!$W$2:$AA$1100,4,FALSE)</f>
        <v>51.922499999999999</v>
      </c>
      <c r="AC6141" s="4">
        <f>VLOOKUP(T6141&amp;"-"&amp;Z6141,Sheet4!$W$2:$AA$1100,5,FALSE)</f>
        <v>4.4791699999999999</v>
      </c>
    </row>
    <row r="6142" spans="1:29">
      <c r="A6142" s="6">
        <v>40687</v>
      </c>
      <c r="B6142" s="7">
        <v>0.9166550925925927</v>
      </c>
      <c r="C6142" s="4" t="s">
        <v>1215</v>
      </c>
      <c r="D6142" s="4" t="s">
        <v>1216</v>
      </c>
      <c r="E6142" s="4" t="s">
        <v>85</v>
      </c>
      <c r="F6142" s="4">
        <v>3</v>
      </c>
      <c r="G6142" s="4">
        <v>2</v>
      </c>
      <c r="H6142" s="4">
        <v>2</v>
      </c>
      <c r="I6142" s="4">
        <v>3</v>
      </c>
      <c r="J6142" s="4">
        <v>3</v>
      </c>
      <c r="K6142" s="4">
        <v>2</v>
      </c>
      <c r="L6142" s="4">
        <v>1</v>
      </c>
      <c r="M6142" s="4">
        <v>1</v>
      </c>
      <c r="N6142" s="4">
        <v>3</v>
      </c>
      <c r="O6142" s="4">
        <v>3</v>
      </c>
      <c r="P6142" s="4">
        <v>2</v>
      </c>
      <c r="Q6142" s="9">
        <f t="shared" si="287"/>
        <v>1.2187500000000002E-2</v>
      </c>
      <c r="R6142" s="4">
        <f t="shared" si="285"/>
        <v>40687.916655092595</v>
      </c>
      <c r="S6142" s="4">
        <v>0.98419436158313212</v>
      </c>
      <c r="T6142" s="4" t="str">
        <f>VLOOKUP(E6142,Sheet2!$A$2:$E$137,5,FALSE)</f>
        <v>PL</v>
      </c>
      <c r="U6142" s="4">
        <f>VLOOKUP($T6142,Sheet4!$H$1106:$M$1351,surveys!U$1+1,FALSE)</f>
        <v>0.38412692394750031</v>
      </c>
      <c r="V6142" s="4">
        <f>VLOOKUP($T6142,Sheet4!$H$1106:$M$1351,surveys!V$1+1,FALSE)</f>
        <v>0.55761422047220277</v>
      </c>
      <c r="W6142" s="4">
        <f>VLOOKUP($T6142,Sheet4!$H$1106:$M$1351,surveys!W$1+1,FALSE)</f>
        <v>0.72800866765105254</v>
      </c>
      <c r="X6142" s="4">
        <f>VLOOKUP($T6142,Sheet4!$H$1106:$M$1351,surveys!X$1+1,FALSE)</f>
        <v>0.87128691644612766</v>
      </c>
      <c r="Y6142" s="4">
        <f>VLOOKUP($T6142,Sheet4!$H$1106:$M$1351,surveys!Y$1+1,FALSE)</f>
        <v>1</v>
      </c>
      <c r="Z6142" s="4">
        <f t="shared" si="286"/>
        <v>5</v>
      </c>
      <c r="AA6142" s="4" t="str">
        <f>VLOOKUP(T6142&amp;"-"&amp;Z6142,Sheet4!$W$2:$AA$1100,3,FALSE)</f>
        <v>Poznan</v>
      </c>
      <c r="AB6142" s="4">
        <f>VLOOKUP(T6142&amp;"-"&amp;Z6142,Sheet4!$W$2:$AA$1100,4,FALSE)</f>
        <v>52.40692</v>
      </c>
      <c r="AC6142" s="4">
        <f>VLOOKUP(T6142&amp;"-"&amp;Z6142,Sheet4!$W$2:$AA$1100,5,FALSE)</f>
        <v>16.929929999999999</v>
      </c>
    </row>
    <row r="6143" spans="1:29">
      <c r="A6143" s="6">
        <v>40687</v>
      </c>
      <c r="B6143" s="7">
        <v>0.81143518518518509</v>
      </c>
      <c r="C6143" s="4" t="s">
        <v>1215</v>
      </c>
      <c r="D6143" s="4" t="s">
        <v>1214</v>
      </c>
      <c r="E6143" s="4" t="s">
        <v>37</v>
      </c>
      <c r="F6143" s="4">
        <v>4</v>
      </c>
      <c r="G6143" s="4">
        <v>4</v>
      </c>
      <c r="H6143" s="4">
        <v>3</v>
      </c>
      <c r="I6143" s="4">
        <v>3</v>
      </c>
      <c r="J6143" s="4">
        <v>5</v>
      </c>
      <c r="K6143" s="4">
        <v>4</v>
      </c>
      <c r="L6143" s="4">
        <v>4</v>
      </c>
      <c r="M6143" s="4">
        <v>4</v>
      </c>
      <c r="N6143" s="4">
        <v>3</v>
      </c>
      <c r="O6143" s="4">
        <v>3</v>
      </c>
      <c r="P6143" s="4">
        <v>5</v>
      </c>
      <c r="Q6143" s="9">
        <f t="shared" si="287"/>
        <v>8.6226851851851846E-3</v>
      </c>
      <c r="R6143" s="4">
        <f t="shared" si="285"/>
        <v>40687.811435185184</v>
      </c>
      <c r="S6143" s="4">
        <v>0.26904529288598322</v>
      </c>
      <c r="T6143" s="4" t="str">
        <f>VLOOKUP(E6143,Sheet2!$A$2:$E$137,5,FALSE)</f>
        <v>PT</v>
      </c>
      <c r="U6143" s="4">
        <f>VLOOKUP($T6143,Sheet4!$H$1106:$M$1351,surveys!U$1+1,FALSE)</f>
        <v>0.43703858129282908</v>
      </c>
      <c r="V6143" s="4">
        <f>VLOOKUP($T6143,Sheet4!$H$1106:$M$1351,surveys!V$1+1,FALSE)</f>
        <v>0.64773543484664464</v>
      </c>
      <c r="W6143" s="4">
        <f>VLOOKUP($T6143,Sheet4!$H$1106:$M$1351,surveys!W$1+1,FALSE)</f>
        <v>0.79869631675299657</v>
      </c>
      <c r="X6143" s="4">
        <f>VLOOKUP($T6143,Sheet4!$H$1106:$M$1351,surveys!X$1+1,FALSE)</f>
        <v>0.90115606302176665</v>
      </c>
      <c r="Y6143" s="4">
        <f>VLOOKUP($T6143,Sheet4!$H$1106:$M$1351,surveys!Y$1+1,FALSE)</f>
        <v>1</v>
      </c>
      <c r="Z6143" s="4">
        <f t="shared" si="286"/>
        <v>1</v>
      </c>
      <c r="AA6143" s="4" t="str">
        <f>VLOOKUP(T6143&amp;"-"&amp;Z6143,Sheet4!$W$2:$AA$1100,3,FALSE)</f>
        <v>Lisbon</v>
      </c>
      <c r="AB6143" s="4">
        <f>VLOOKUP(T6143&amp;"-"&amp;Z6143,Sheet4!$W$2:$AA$1100,4,FALSE)</f>
        <v>38.716670000000001</v>
      </c>
      <c r="AC6143" s="4">
        <f>VLOOKUP(T6143&amp;"-"&amp;Z6143,Sheet4!$W$2:$AA$1100,5,FALSE)</f>
        <v>-9.1333300000000008</v>
      </c>
    </row>
    <row r="6144" spans="1:29">
      <c r="A6144" s="6">
        <v>40687</v>
      </c>
      <c r="B6144" s="7">
        <v>0.82908564814814811</v>
      </c>
      <c r="C6144" s="4" t="s">
        <v>1213</v>
      </c>
      <c r="D6144" s="4" t="s">
        <v>1224</v>
      </c>
      <c r="E6144" s="4" t="s">
        <v>23</v>
      </c>
      <c r="F6144" s="4">
        <v>4</v>
      </c>
      <c r="G6144" s="4">
        <v>4</v>
      </c>
      <c r="H6144" s="4">
        <v>5</v>
      </c>
      <c r="I6144" s="4">
        <v>4</v>
      </c>
      <c r="J6144" s="4">
        <v>4</v>
      </c>
      <c r="K6144" s="4">
        <v>3</v>
      </c>
      <c r="L6144" s="4">
        <v>4</v>
      </c>
      <c r="M6144" s="4">
        <v>5</v>
      </c>
      <c r="N6144" s="4">
        <v>4</v>
      </c>
      <c r="O6144" s="4">
        <v>5</v>
      </c>
      <c r="P6144" s="4">
        <v>5</v>
      </c>
      <c r="Q6144" s="9">
        <f t="shared" si="287"/>
        <v>2.0694444444444446E-2</v>
      </c>
      <c r="R6144" s="4">
        <f t="shared" si="285"/>
        <v>40687.829085648147</v>
      </c>
      <c r="S6144" s="4">
        <v>0.54917312356232362</v>
      </c>
      <c r="T6144" s="4" t="str">
        <f>VLOOKUP(E6144,Sheet2!$A$2:$E$137,5,FALSE)</f>
        <v>CA</v>
      </c>
      <c r="U6144" s="4">
        <f>VLOOKUP($T6144,Sheet4!$H$1106:$M$1351,surveys!U$1+1,FALSE)</f>
        <v>0.39929817507859233</v>
      </c>
      <c r="V6144" s="4">
        <f>VLOOKUP($T6144,Sheet4!$H$1106:$M$1351,surveys!V$1+1,FALSE)</f>
        <v>0.68226808593455113</v>
      </c>
      <c r="W6144" s="4">
        <f>VLOOKUP($T6144,Sheet4!$H$1106:$M$1351,surveys!W$1+1,FALSE)</f>
        <v>0.8413893511967715</v>
      </c>
      <c r="X6144" s="4">
        <f>VLOOKUP($T6144,Sheet4!$H$1106:$M$1351,surveys!X$1+1,FALSE)</f>
        <v>0.92969032990429024</v>
      </c>
      <c r="Y6144" s="4">
        <f>VLOOKUP($T6144,Sheet4!$H$1106:$M$1351,surveys!Y$1+1,FALSE)</f>
        <v>1</v>
      </c>
      <c r="Z6144" s="4">
        <f t="shared" si="286"/>
        <v>2</v>
      </c>
      <c r="AA6144" s="4" t="str">
        <f>VLOOKUP(T6144&amp;"-"&amp;Z6144,Sheet4!$W$2:$AA$1100,3,FALSE)</f>
        <v>Montreal</v>
      </c>
      <c r="AB6144" s="4">
        <f>VLOOKUP(T6144&amp;"-"&amp;Z6144,Sheet4!$W$2:$AA$1100,4,FALSE)</f>
        <v>45.508839999999999</v>
      </c>
      <c r="AC6144" s="4">
        <f>VLOOKUP(T6144&amp;"-"&amp;Z6144,Sheet4!$W$2:$AA$1100,5,FALSE)</f>
        <v>-73.587810000000005</v>
      </c>
    </row>
    <row r="6145" spans="1:29">
      <c r="A6145" s="6">
        <v>40687</v>
      </c>
      <c r="B6145" s="7">
        <v>0.72810185185185183</v>
      </c>
      <c r="C6145" s="4" t="s">
        <v>1213</v>
      </c>
      <c r="D6145" s="4" t="s">
        <v>1217</v>
      </c>
      <c r="E6145" s="4" t="s">
        <v>23</v>
      </c>
      <c r="F6145" s="4">
        <v>1</v>
      </c>
      <c r="G6145" s="4">
        <v>1</v>
      </c>
      <c r="H6145" s="4">
        <v>1</v>
      </c>
      <c r="I6145" s="4">
        <v>1</v>
      </c>
      <c r="J6145" s="4">
        <v>1</v>
      </c>
      <c r="K6145" s="4">
        <v>1</v>
      </c>
      <c r="L6145" s="4">
        <v>1</v>
      </c>
      <c r="M6145" s="4">
        <v>1</v>
      </c>
      <c r="N6145" s="4">
        <v>1</v>
      </c>
      <c r="O6145" s="4">
        <v>1</v>
      </c>
      <c r="P6145" s="4">
        <v>1</v>
      </c>
      <c r="Q6145" s="9">
        <f t="shared" si="287"/>
        <v>2.0046296296296295E-2</v>
      </c>
      <c r="R6145" s="4">
        <f t="shared" si="285"/>
        <v>40687.728101851855</v>
      </c>
      <c r="S6145" s="4">
        <v>0.71505686669151802</v>
      </c>
      <c r="T6145" s="4" t="str">
        <f>VLOOKUP(E6145,Sheet2!$A$2:$E$137,5,FALSE)</f>
        <v>CA</v>
      </c>
      <c r="U6145" s="4">
        <f>VLOOKUP($T6145,Sheet4!$H$1106:$M$1351,surveys!U$1+1,FALSE)</f>
        <v>0.39929817507859233</v>
      </c>
      <c r="V6145" s="4">
        <f>VLOOKUP($T6145,Sheet4!$H$1106:$M$1351,surveys!V$1+1,FALSE)</f>
        <v>0.68226808593455113</v>
      </c>
      <c r="W6145" s="4">
        <f>VLOOKUP($T6145,Sheet4!$H$1106:$M$1351,surveys!W$1+1,FALSE)</f>
        <v>0.8413893511967715</v>
      </c>
      <c r="X6145" s="4">
        <f>VLOOKUP($T6145,Sheet4!$H$1106:$M$1351,surveys!X$1+1,FALSE)</f>
        <v>0.92969032990429024</v>
      </c>
      <c r="Y6145" s="4">
        <f>VLOOKUP($T6145,Sheet4!$H$1106:$M$1351,surveys!Y$1+1,FALSE)</f>
        <v>1</v>
      </c>
      <c r="Z6145" s="4">
        <f t="shared" si="286"/>
        <v>3</v>
      </c>
      <c r="AA6145" s="4" t="str">
        <f>VLOOKUP(T6145&amp;"-"&amp;Z6145,Sheet4!$W$2:$AA$1100,3,FALSE)</f>
        <v>Vancouver</v>
      </c>
      <c r="AB6145" s="4">
        <f>VLOOKUP(T6145&amp;"-"&amp;Z6145,Sheet4!$W$2:$AA$1100,4,FALSE)</f>
        <v>49.249659999999999</v>
      </c>
      <c r="AC6145" s="4">
        <f>VLOOKUP(T6145&amp;"-"&amp;Z6145,Sheet4!$W$2:$AA$1100,5,FALSE)</f>
        <v>-123.11933999999999</v>
      </c>
    </row>
    <row r="6146" spans="1:29">
      <c r="A6146" s="6">
        <v>40687</v>
      </c>
      <c r="B6146" s="7">
        <v>0.58333333333333337</v>
      </c>
      <c r="C6146" s="4" t="s">
        <v>1213</v>
      </c>
      <c r="D6146" s="4" t="s">
        <v>1217</v>
      </c>
      <c r="E6146" s="4" t="s">
        <v>21</v>
      </c>
      <c r="F6146" s="4">
        <v>3</v>
      </c>
      <c r="G6146" s="4">
        <v>3</v>
      </c>
      <c r="H6146" s="4">
        <v>5</v>
      </c>
      <c r="I6146" s="4">
        <v>5</v>
      </c>
      <c r="J6146" s="4">
        <v>4</v>
      </c>
      <c r="K6146" s="4">
        <v>5</v>
      </c>
      <c r="L6146" s="4">
        <v>4</v>
      </c>
      <c r="M6146" s="4">
        <v>5</v>
      </c>
      <c r="N6146" s="4">
        <v>5</v>
      </c>
      <c r="O6146" s="4">
        <v>5</v>
      </c>
      <c r="P6146" s="4">
        <v>5</v>
      </c>
      <c r="Q6146" s="9">
        <f t="shared" si="287"/>
        <v>5.8020833333333327E-2</v>
      </c>
      <c r="R6146" s="4">
        <f t="shared" ref="R6146:R6209" si="288">VALUE(A6146+B6146)</f>
        <v>40687.583333333336</v>
      </c>
      <c r="S6146" s="4">
        <v>0.333742615928867</v>
      </c>
      <c r="T6146" s="4" t="str">
        <f>VLOOKUP(E6146,Sheet2!$A$2:$E$137,5,FALSE)</f>
        <v>MX</v>
      </c>
      <c r="U6146" s="4">
        <f>VLOOKUP($T6146,Sheet4!$H$1106:$M$1351,surveys!U$1+1,FALSE)</f>
        <v>0.64192227588837014</v>
      </c>
      <c r="V6146" s="4">
        <f>VLOOKUP($T6146,Sheet4!$H$1106:$M$1351,surveys!V$1+1,FALSE)</f>
        <v>0.73699712700692854</v>
      </c>
      <c r="W6146" s="4">
        <f>VLOOKUP($T6146,Sheet4!$H$1106:$M$1351,surveys!W$1+1,FALSE)</f>
        <v>0.83130642446864456</v>
      </c>
      <c r="X6146" s="4">
        <f>VLOOKUP($T6146,Sheet4!$H$1106:$M$1351,surveys!X$1+1,FALSE)</f>
        <v>0.91696724211461977</v>
      </c>
      <c r="Y6146" s="4">
        <f>VLOOKUP($T6146,Sheet4!$H$1106:$M$1351,surveys!Y$1+1,FALSE)</f>
        <v>1</v>
      </c>
      <c r="Z6146" s="4">
        <f t="shared" si="286"/>
        <v>1</v>
      </c>
      <c r="AA6146" s="4" t="str">
        <f>VLOOKUP(T6146&amp;"-"&amp;Z6146,Sheet4!$W$2:$AA$1100,3,FALSE)</f>
        <v>Mexico City</v>
      </c>
      <c r="AB6146" s="4">
        <f>VLOOKUP(T6146&amp;"-"&amp;Z6146,Sheet4!$W$2:$AA$1100,4,FALSE)</f>
        <v>19.428470000000001</v>
      </c>
      <c r="AC6146" s="4">
        <f>VLOOKUP(T6146&amp;"-"&amp;Z6146,Sheet4!$W$2:$AA$1100,5,FALSE)</f>
        <v>-99.127660000000006</v>
      </c>
    </row>
    <row r="6147" spans="1:29">
      <c r="A6147" s="6">
        <v>40687</v>
      </c>
      <c r="B6147" s="7">
        <v>0.80155092592592592</v>
      </c>
      <c r="C6147" s="4" t="s">
        <v>1213</v>
      </c>
      <c r="D6147" s="4" t="s">
        <v>1219</v>
      </c>
      <c r="E6147" s="4" t="s">
        <v>23</v>
      </c>
      <c r="F6147" s="4">
        <v>5</v>
      </c>
      <c r="G6147" s="4">
        <v>5</v>
      </c>
      <c r="H6147" s="4">
        <v>5</v>
      </c>
      <c r="I6147" s="4">
        <v>5</v>
      </c>
      <c r="J6147" s="4">
        <v>5</v>
      </c>
      <c r="K6147" s="4">
        <v>5</v>
      </c>
      <c r="L6147" s="4">
        <v>5</v>
      </c>
      <c r="M6147" s="4">
        <v>5</v>
      </c>
      <c r="N6147" s="4">
        <v>5</v>
      </c>
      <c r="O6147" s="4">
        <v>5</v>
      </c>
      <c r="P6147" s="4">
        <v>5</v>
      </c>
      <c r="Q6147" s="9">
        <f t="shared" si="287"/>
        <v>9.9537037037037042E-4</v>
      </c>
      <c r="R6147" s="4">
        <f t="shared" si="288"/>
        <v>40687.801550925928</v>
      </c>
      <c r="S6147" s="4">
        <v>0.56838319558429506</v>
      </c>
      <c r="T6147" s="4" t="str">
        <f>VLOOKUP(E6147,Sheet2!$A$2:$E$137,5,FALSE)</f>
        <v>CA</v>
      </c>
      <c r="U6147" s="4">
        <f>VLOOKUP($T6147,Sheet4!$H$1106:$M$1351,surveys!U$1+1,FALSE)</f>
        <v>0.39929817507859233</v>
      </c>
      <c r="V6147" s="4">
        <f>VLOOKUP($T6147,Sheet4!$H$1106:$M$1351,surveys!V$1+1,FALSE)</f>
        <v>0.68226808593455113</v>
      </c>
      <c r="W6147" s="4">
        <f>VLOOKUP($T6147,Sheet4!$H$1106:$M$1351,surveys!W$1+1,FALSE)</f>
        <v>0.8413893511967715</v>
      </c>
      <c r="X6147" s="4">
        <f>VLOOKUP($T6147,Sheet4!$H$1106:$M$1351,surveys!X$1+1,FALSE)</f>
        <v>0.92969032990429024</v>
      </c>
      <c r="Y6147" s="4">
        <f>VLOOKUP($T6147,Sheet4!$H$1106:$M$1351,surveys!Y$1+1,FALSE)</f>
        <v>1</v>
      </c>
      <c r="Z6147" s="4">
        <f t="shared" ref="Z6147:Z6210" si="289">IF(S6147&lt;U6147,1,IF(S6147&lt;V6147,2,IF(S6147&lt;W6147,3,IF(S6147&lt;X6147,4,5))))</f>
        <v>2</v>
      </c>
      <c r="AA6147" s="4" t="str">
        <f>VLOOKUP(T6147&amp;"-"&amp;Z6147,Sheet4!$W$2:$AA$1100,3,FALSE)</f>
        <v>Montreal</v>
      </c>
      <c r="AB6147" s="4">
        <f>VLOOKUP(T6147&amp;"-"&amp;Z6147,Sheet4!$W$2:$AA$1100,4,FALSE)</f>
        <v>45.508839999999999</v>
      </c>
      <c r="AC6147" s="4">
        <f>VLOOKUP(T6147&amp;"-"&amp;Z6147,Sheet4!$W$2:$AA$1100,5,FALSE)</f>
        <v>-73.587810000000005</v>
      </c>
    </row>
    <row r="6148" spans="1:29">
      <c r="A6148" s="6">
        <v>40687</v>
      </c>
      <c r="B6148" s="7">
        <v>0.50282407407407403</v>
      </c>
      <c r="C6148" s="4" t="s">
        <v>1213</v>
      </c>
      <c r="D6148" s="4" t="s">
        <v>1214</v>
      </c>
      <c r="E6148" s="4" t="s">
        <v>44</v>
      </c>
      <c r="F6148" s="4">
        <v>1</v>
      </c>
      <c r="G6148" s="4">
        <v>1</v>
      </c>
      <c r="H6148" s="4">
        <v>1</v>
      </c>
      <c r="I6148" s="4">
        <v>1</v>
      </c>
      <c r="J6148" s="4">
        <v>5</v>
      </c>
      <c r="K6148" s="4">
        <v>1</v>
      </c>
      <c r="L6148" s="4">
        <v>1</v>
      </c>
      <c r="M6148" s="4">
        <v>5</v>
      </c>
      <c r="N6148" s="4">
        <v>5</v>
      </c>
      <c r="O6148" s="4">
        <v>1</v>
      </c>
      <c r="P6148" s="4">
        <v>5</v>
      </c>
      <c r="Q6148" s="9">
        <f t="shared" si="287"/>
        <v>2.2453703703703702E-3</v>
      </c>
      <c r="R6148" s="4">
        <f t="shared" si="288"/>
        <v>40687.502824074072</v>
      </c>
      <c r="S6148" s="4">
        <v>0.14651232991760033</v>
      </c>
      <c r="T6148" s="4" t="str">
        <f>VLOOKUP(E6148,Sheet2!$A$2:$E$137,5,FALSE)</f>
        <v>TR</v>
      </c>
      <c r="U6148" s="4">
        <f>VLOOKUP($T6148,Sheet4!$H$1106:$M$1351,surveys!U$1+1,FALSE)</f>
        <v>0.56282907227865631</v>
      </c>
      <c r="V6148" s="4">
        <f>VLOOKUP($T6148,Sheet4!$H$1106:$M$1351,surveys!V$1+1,FALSE)</f>
        <v>0.73998378440807921</v>
      </c>
      <c r="W6148" s="4">
        <f>VLOOKUP($T6148,Sheet4!$H$1106:$M$1351,surveys!W$1+1,FALSE)</f>
        <v>0.86593507285859772</v>
      </c>
      <c r="X6148" s="4">
        <f>VLOOKUP($T6148,Sheet4!$H$1106:$M$1351,surveys!X$1+1,FALSE)</f>
        <v>0.93709051462417825</v>
      </c>
      <c r="Y6148" s="4">
        <f>VLOOKUP($T6148,Sheet4!$H$1106:$M$1351,surveys!Y$1+1,FALSE)</f>
        <v>1</v>
      </c>
      <c r="Z6148" s="4">
        <f t="shared" si="289"/>
        <v>1</v>
      </c>
      <c r="AA6148" s="4" t="str">
        <f>VLOOKUP(T6148&amp;"-"&amp;Z6148,Sheet4!$W$2:$AA$1100,3,FALSE)</f>
        <v>Istanbul</v>
      </c>
      <c r="AB6148" s="4">
        <f>VLOOKUP(T6148&amp;"-"&amp;Z6148,Sheet4!$W$2:$AA$1100,4,FALSE)</f>
        <v>41.013840000000002</v>
      </c>
      <c r="AC6148" s="4">
        <f>VLOOKUP(T6148&amp;"-"&amp;Z6148,Sheet4!$W$2:$AA$1100,5,FALSE)</f>
        <v>28.949660000000002</v>
      </c>
    </row>
    <row r="6149" spans="1:29">
      <c r="A6149" s="6">
        <v>40687</v>
      </c>
      <c r="B6149" s="7">
        <v>0.875</v>
      </c>
      <c r="C6149" s="4" t="s">
        <v>1213</v>
      </c>
      <c r="D6149" s="4" t="s">
        <v>1217</v>
      </c>
      <c r="E6149" s="4" t="s">
        <v>21</v>
      </c>
      <c r="F6149" s="4">
        <v>5</v>
      </c>
      <c r="G6149" s="4">
        <v>5</v>
      </c>
      <c r="H6149" s="4">
        <v>5</v>
      </c>
      <c r="I6149" s="4">
        <v>5</v>
      </c>
      <c r="J6149" s="4">
        <v>5</v>
      </c>
      <c r="K6149" s="4">
        <v>5</v>
      </c>
      <c r="L6149" s="4">
        <v>5</v>
      </c>
      <c r="M6149" s="4">
        <v>5</v>
      </c>
      <c r="N6149" s="4">
        <v>5</v>
      </c>
      <c r="O6149" s="4">
        <v>5</v>
      </c>
      <c r="P6149" s="4">
        <v>5</v>
      </c>
      <c r="Q6149" s="9">
        <f t="shared" ref="Q6149:Q6212" si="290">TIME(VALUE(MID(B6149,1,2)),VALUE(MID(B6149,4,2)),VALUE(RIGHT(B6149,2)))</f>
        <v>5.2951388888888888E-2</v>
      </c>
      <c r="R6149" s="4">
        <f t="shared" si="288"/>
        <v>40687.875</v>
      </c>
      <c r="S6149" s="4">
        <v>0.86060498581272205</v>
      </c>
      <c r="T6149" s="4" t="str">
        <f>VLOOKUP(E6149,Sheet2!$A$2:$E$137,5,FALSE)</f>
        <v>MX</v>
      </c>
      <c r="U6149" s="4">
        <f>VLOOKUP($T6149,Sheet4!$H$1106:$M$1351,surveys!U$1+1,FALSE)</f>
        <v>0.64192227588837014</v>
      </c>
      <c r="V6149" s="4">
        <f>VLOOKUP($T6149,Sheet4!$H$1106:$M$1351,surveys!V$1+1,FALSE)</f>
        <v>0.73699712700692854</v>
      </c>
      <c r="W6149" s="4">
        <f>VLOOKUP($T6149,Sheet4!$H$1106:$M$1351,surveys!W$1+1,FALSE)</f>
        <v>0.83130642446864456</v>
      </c>
      <c r="X6149" s="4">
        <f>VLOOKUP($T6149,Sheet4!$H$1106:$M$1351,surveys!X$1+1,FALSE)</f>
        <v>0.91696724211461977</v>
      </c>
      <c r="Y6149" s="4">
        <f>VLOOKUP($T6149,Sheet4!$H$1106:$M$1351,surveys!Y$1+1,FALSE)</f>
        <v>1</v>
      </c>
      <c r="Z6149" s="4">
        <f t="shared" si="289"/>
        <v>4</v>
      </c>
      <c r="AA6149" s="4" t="str">
        <f>VLOOKUP(T6149&amp;"-"&amp;Z6149,Sheet4!$W$2:$AA$1100,3,FALSE)</f>
        <v>Guadalajara</v>
      </c>
      <c r="AB6149" s="4">
        <f>VLOOKUP(T6149&amp;"-"&amp;Z6149,Sheet4!$W$2:$AA$1100,4,FALSE)</f>
        <v>20.66667</v>
      </c>
      <c r="AC6149" s="4">
        <f>VLOOKUP(T6149&amp;"-"&amp;Z6149,Sheet4!$W$2:$AA$1100,5,FALSE)</f>
        <v>-103.33333</v>
      </c>
    </row>
    <row r="6150" spans="1:29">
      <c r="A6150" s="6">
        <v>40687</v>
      </c>
      <c r="B6150" s="7">
        <v>0.67637731481481478</v>
      </c>
      <c r="C6150" s="4" t="s">
        <v>1213</v>
      </c>
      <c r="D6150" s="4" t="s">
        <v>1217</v>
      </c>
      <c r="E6150" s="4" t="s">
        <v>33</v>
      </c>
      <c r="F6150" s="4">
        <v>3</v>
      </c>
      <c r="G6150" s="4">
        <v>3</v>
      </c>
      <c r="H6150" s="4">
        <v>3</v>
      </c>
      <c r="I6150" s="4">
        <v>1</v>
      </c>
      <c r="J6150" s="4">
        <v>4</v>
      </c>
      <c r="K6150" s="4">
        <v>4</v>
      </c>
      <c r="L6150" s="4">
        <v>2</v>
      </c>
      <c r="M6150" s="4">
        <v>5</v>
      </c>
      <c r="N6150" s="4">
        <v>2</v>
      </c>
      <c r="O6150" s="4">
        <v>5</v>
      </c>
      <c r="P6150" s="4">
        <v>1</v>
      </c>
      <c r="Q6150" s="9">
        <f t="shared" si="290"/>
        <v>5.2951388888888888E-2</v>
      </c>
      <c r="R6150" s="4">
        <f t="shared" si="288"/>
        <v>40687.676377314812</v>
      </c>
      <c r="S6150" s="4">
        <v>0.98168013911012686</v>
      </c>
      <c r="T6150" s="4" t="str">
        <f>VLOOKUP(E6150,Sheet2!$A$2:$E$137,5,FALSE)</f>
        <v>IT</v>
      </c>
      <c r="U6150" s="4">
        <f>VLOOKUP($T6150,Sheet4!$H$1106:$M$1351,surveys!U$1+1,FALSE)</f>
        <v>0.40073733113706772</v>
      </c>
      <c r="V6150" s="4">
        <f>VLOOKUP($T6150,Sheet4!$H$1106:$M$1351,surveys!V$1+1,FALSE)</f>
        <v>0.60502083075372182</v>
      </c>
      <c r="W6150" s="4">
        <f>VLOOKUP($T6150,Sheet4!$H$1106:$M$1351,surveys!W$1+1,FALSE)</f>
        <v>0.75963680320784854</v>
      </c>
      <c r="X6150" s="4">
        <f>VLOOKUP($T6150,Sheet4!$H$1106:$M$1351,surveys!X$1+1,FALSE)</f>
        <v>0.89491209934724891</v>
      </c>
      <c r="Y6150" s="4">
        <f>VLOOKUP($T6150,Sheet4!$H$1106:$M$1351,surveys!Y$1+1,FALSE)</f>
        <v>1</v>
      </c>
      <c r="Z6150" s="4">
        <f t="shared" si="289"/>
        <v>5</v>
      </c>
      <c r="AA6150" s="4" t="str">
        <f>VLOOKUP(T6150&amp;"-"&amp;Z6150,Sheet4!$W$2:$AA$1100,3,FALSE)</f>
        <v>Palermo</v>
      </c>
      <c r="AB6150" s="4">
        <f>VLOOKUP(T6150&amp;"-"&amp;Z6150,Sheet4!$W$2:$AA$1100,4,FALSE)</f>
        <v>38.115819999999999</v>
      </c>
      <c r="AC6150" s="4">
        <f>VLOOKUP(T6150&amp;"-"&amp;Z6150,Sheet4!$W$2:$AA$1100,5,FALSE)</f>
        <v>13.35976</v>
      </c>
    </row>
    <row r="6151" spans="1:29">
      <c r="A6151" s="6">
        <v>40687</v>
      </c>
      <c r="B6151" s="7">
        <v>0.67660879629629633</v>
      </c>
      <c r="C6151" s="4" t="s">
        <v>1215</v>
      </c>
      <c r="D6151" s="4" t="s">
        <v>1214</v>
      </c>
      <c r="E6151" s="4" t="s">
        <v>15</v>
      </c>
      <c r="F6151" s="4">
        <v>1</v>
      </c>
      <c r="G6151" s="4">
        <v>1</v>
      </c>
      <c r="H6151" s="4">
        <v>1</v>
      </c>
      <c r="I6151" s="4">
        <v>1</v>
      </c>
      <c r="J6151" s="4">
        <v>1</v>
      </c>
      <c r="K6151" s="4">
        <v>1</v>
      </c>
      <c r="L6151" s="4">
        <v>1</v>
      </c>
      <c r="M6151" s="4">
        <v>1</v>
      </c>
      <c r="N6151" s="4">
        <v>1</v>
      </c>
      <c r="O6151" s="4">
        <v>1</v>
      </c>
      <c r="P6151" s="4">
        <v>1</v>
      </c>
      <c r="Q6151" s="9">
        <f t="shared" si="290"/>
        <v>5.3888888888888882E-2</v>
      </c>
      <c r="R6151" s="4">
        <f t="shared" si="288"/>
        <v>40687.676608796297</v>
      </c>
      <c r="S6151" s="4">
        <v>0.20796755254188204</v>
      </c>
      <c r="T6151" s="4" t="str">
        <f>VLOOKUP(E6151,Sheet2!$A$2:$E$137,5,FALSE)</f>
        <v>US</v>
      </c>
      <c r="U6151" s="4">
        <f>VLOOKUP($T6151,Sheet4!$H$1106:$M$1351,surveys!U$1+1,FALSE)</f>
        <v>0.42883768204388006</v>
      </c>
      <c r="V6151" s="4">
        <f>VLOOKUP($T6151,Sheet4!$H$1106:$M$1351,surveys!V$1+1,FALSE)</f>
        <v>0.62778475709586301</v>
      </c>
      <c r="W6151" s="4">
        <f>VLOOKUP($T6151,Sheet4!$H$1106:$M$1351,surveys!W$1+1,FALSE)</f>
        <v>0.76918600378409652</v>
      </c>
      <c r="X6151" s="4">
        <f>VLOOKUP($T6151,Sheet4!$H$1106:$M$1351,surveys!X$1+1,FALSE)</f>
        <v>0.88987045221102745</v>
      </c>
      <c r="Y6151" s="4">
        <f>VLOOKUP($T6151,Sheet4!$H$1106:$M$1351,surveys!Y$1+1,FALSE)</f>
        <v>1</v>
      </c>
      <c r="Z6151" s="4">
        <f t="shared" si="289"/>
        <v>1</v>
      </c>
      <c r="AA6151" s="4" t="str">
        <f>VLOOKUP(T6151&amp;"-"&amp;Z6151,Sheet4!$W$2:$AA$1100,3,FALSE)</f>
        <v>New York City</v>
      </c>
      <c r="AB6151" s="4">
        <f>VLOOKUP(T6151&amp;"-"&amp;Z6151,Sheet4!$W$2:$AA$1100,4,FALSE)</f>
        <v>40.714269999999999</v>
      </c>
      <c r="AC6151" s="4">
        <f>VLOOKUP(T6151&amp;"-"&amp;Z6151,Sheet4!$W$2:$AA$1100,5,FALSE)</f>
        <v>-74.005970000000005</v>
      </c>
    </row>
    <row r="6152" spans="1:29">
      <c r="A6152" s="6">
        <v>40687</v>
      </c>
      <c r="B6152" s="7">
        <v>0.67723379629629632</v>
      </c>
      <c r="C6152" s="4" t="s">
        <v>1213</v>
      </c>
      <c r="D6152" s="4" t="s">
        <v>1214</v>
      </c>
      <c r="E6152" s="4" t="s">
        <v>85</v>
      </c>
      <c r="F6152" s="4">
        <v>3</v>
      </c>
      <c r="G6152" s="4">
        <v>3</v>
      </c>
      <c r="H6152" s="4">
        <v>4</v>
      </c>
      <c r="I6152" s="4">
        <v>3</v>
      </c>
      <c r="J6152" s="4">
        <v>4</v>
      </c>
      <c r="K6152" s="4">
        <v>5</v>
      </c>
      <c r="L6152" s="4">
        <v>5</v>
      </c>
      <c r="M6152" s="4">
        <v>4</v>
      </c>
      <c r="N6152" s="4">
        <v>5</v>
      </c>
      <c r="O6152" s="4">
        <v>2</v>
      </c>
      <c r="P6152" s="4">
        <v>5</v>
      </c>
      <c r="Q6152" s="9">
        <f t="shared" si="290"/>
        <v>5.4583333333333324E-2</v>
      </c>
      <c r="R6152" s="4">
        <f t="shared" si="288"/>
        <v>40687.677233796298</v>
      </c>
      <c r="S6152" s="4">
        <v>0.26273493119806357</v>
      </c>
      <c r="T6152" s="4" t="str">
        <f>VLOOKUP(E6152,Sheet2!$A$2:$E$137,5,FALSE)</f>
        <v>PL</v>
      </c>
      <c r="U6152" s="4">
        <f>VLOOKUP($T6152,Sheet4!$H$1106:$M$1351,surveys!U$1+1,FALSE)</f>
        <v>0.38412692394750031</v>
      </c>
      <c r="V6152" s="4">
        <f>VLOOKUP($T6152,Sheet4!$H$1106:$M$1351,surveys!V$1+1,FALSE)</f>
        <v>0.55761422047220277</v>
      </c>
      <c r="W6152" s="4">
        <f>VLOOKUP($T6152,Sheet4!$H$1106:$M$1351,surveys!W$1+1,FALSE)</f>
        <v>0.72800866765105254</v>
      </c>
      <c r="X6152" s="4">
        <f>VLOOKUP($T6152,Sheet4!$H$1106:$M$1351,surveys!X$1+1,FALSE)</f>
        <v>0.87128691644612766</v>
      </c>
      <c r="Y6152" s="4">
        <f>VLOOKUP($T6152,Sheet4!$H$1106:$M$1351,surveys!Y$1+1,FALSE)</f>
        <v>1</v>
      </c>
      <c r="Z6152" s="4">
        <f t="shared" si="289"/>
        <v>1</v>
      </c>
      <c r="AA6152" s="4" t="str">
        <f>VLOOKUP(T6152&amp;"-"&amp;Z6152,Sheet4!$W$2:$AA$1100,3,FALSE)</f>
        <v>Warsaw</v>
      </c>
      <c r="AB6152" s="4">
        <f>VLOOKUP(T6152&amp;"-"&amp;Z6152,Sheet4!$W$2:$AA$1100,4,FALSE)</f>
        <v>52.229770000000002</v>
      </c>
      <c r="AC6152" s="4">
        <f>VLOOKUP(T6152&amp;"-"&amp;Z6152,Sheet4!$W$2:$AA$1100,5,FALSE)</f>
        <v>21.011780000000002</v>
      </c>
    </row>
    <row r="6153" spans="1:29">
      <c r="A6153" s="6">
        <v>40687</v>
      </c>
      <c r="B6153" s="7">
        <v>0.6799884259259259</v>
      </c>
      <c r="C6153" s="4" t="s">
        <v>1213</v>
      </c>
      <c r="D6153" s="4" t="s">
        <v>1216</v>
      </c>
      <c r="E6153" s="4" t="s">
        <v>21</v>
      </c>
      <c r="F6153" s="4">
        <v>3</v>
      </c>
      <c r="G6153" s="4">
        <v>2</v>
      </c>
      <c r="H6153" s="4">
        <v>3</v>
      </c>
      <c r="I6153" s="4">
        <v>2</v>
      </c>
      <c r="J6153" s="4">
        <v>2</v>
      </c>
      <c r="K6153" s="4">
        <v>3</v>
      </c>
      <c r="L6153" s="4">
        <v>2</v>
      </c>
      <c r="M6153" s="4">
        <v>4</v>
      </c>
      <c r="N6153" s="4">
        <v>3</v>
      </c>
      <c r="O6153" s="4">
        <v>2</v>
      </c>
      <c r="P6153" s="4">
        <v>3</v>
      </c>
      <c r="Q6153" s="9">
        <f t="shared" si="290"/>
        <v>5.5162037037037037E-2</v>
      </c>
      <c r="R6153" s="4">
        <f t="shared" si="288"/>
        <v>40687.679988425924</v>
      </c>
      <c r="S6153" s="4">
        <v>0.86158193017592599</v>
      </c>
      <c r="T6153" s="4" t="str">
        <f>VLOOKUP(E6153,Sheet2!$A$2:$E$137,5,FALSE)</f>
        <v>MX</v>
      </c>
      <c r="U6153" s="4">
        <f>VLOOKUP($T6153,Sheet4!$H$1106:$M$1351,surveys!U$1+1,FALSE)</f>
        <v>0.64192227588837014</v>
      </c>
      <c r="V6153" s="4">
        <f>VLOOKUP($T6153,Sheet4!$H$1106:$M$1351,surveys!V$1+1,FALSE)</f>
        <v>0.73699712700692854</v>
      </c>
      <c r="W6153" s="4">
        <f>VLOOKUP($T6153,Sheet4!$H$1106:$M$1351,surveys!W$1+1,FALSE)</f>
        <v>0.83130642446864456</v>
      </c>
      <c r="X6153" s="4">
        <f>VLOOKUP($T6153,Sheet4!$H$1106:$M$1351,surveys!X$1+1,FALSE)</f>
        <v>0.91696724211461977</v>
      </c>
      <c r="Y6153" s="4">
        <f>VLOOKUP($T6153,Sheet4!$H$1106:$M$1351,surveys!Y$1+1,FALSE)</f>
        <v>1</v>
      </c>
      <c r="Z6153" s="4">
        <f t="shared" si="289"/>
        <v>4</v>
      </c>
      <c r="AA6153" s="4" t="str">
        <f>VLOOKUP(T6153&amp;"-"&amp;Z6153,Sheet4!$W$2:$AA$1100,3,FALSE)</f>
        <v>Guadalajara</v>
      </c>
      <c r="AB6153" s="4">
        <f>VLOOKUP(T6153&amp;"-"&amp;Z6153,Sheet4!$W$2:$AA$1100,4,FALSE)</f>
        <v>20.66667</v>
      </c>
      <c r="AC6153" s="4">
        <f>VLOOKUP(T6153&amp;"-"&amp;Z6153,Sheet4!$W$2:$AA$1100,5,FALSE)</f>
        <v>-103.33333</v>
      </c>
    </row>
    <row r="6154" spans="1:29">
      <c r="A6154" s="6">
        <v>40687</v>
      </c>
      <c r="B6154" s="7">
        <v>0.680150462962963</v>
      </c>
      <c r="C6154" s="4" t="s">
        <v>1215</v>
      </c>
      <c r="D6154" s="4" t="s">
        <v>1214</v>
      </c>
      <c r="E6154" s="4" t="s">
        <v>15</v>
      </c>
      <c r="F6154" s="4">
        <v>3</v>
      </c>
      <c r="G6154" s="4">
        <v>3</v>
      </c>
      <c r="H6154" s="4">
        <v>5</v>
      </c>
      <c r="I6154" s="4">
        <v>3</v>
      </c>
      <c r="J6154" s="4">
        <v>4</v>
      </c>
      <c r="K6154" s="4">
        <v>3</v>
      </c>
      <c r="L6154" s="4">
        <v>3</v>
      </c>
      <c r="M6154" s="4">
        <v>3</v>
      </c>
      <c r="N6154" s="4">
        <v>5</v>
      </c>
      <c r="O6154" s="4">
        <v>3</v>
      </c>
      <c r="P6154" s="4">
        <v>4</v>
      </c>
      <c r="Q6154" s="9">
        <f t="shared" si="290"/>
        <v>5.6284722222222222E-2</v>
      </c>
      <c r="R6154" s="4">
        <f t="shared" si="288"/>
        <v>40687.680150462962</v>
      </c>
      <c r="S6154" s="4">
        <v>2.6423331619092494E-2</v>
      </c>
      <c r="T6154" s="4" t="str">
        <f>VLOOKUP(E6154,Sheet2!$A$2:$E$137,5,FALSE)</f>
        <v>US</v>
      </c>
      <c r="U6154" s="4">
        <f>VLOOKUP($T6154,Sheet4!$H$1106:$M$1351,surveys!U$1+1,FALSE)</f>
        <v>0.42883768204388006</v>
      </c>
      <c r="V6154" s="4">
        <f>VLOOKUP($T6154,Sheet4!$H$1106:$M$1351,surveys!V$1+1,FALSE)</f>
        <v>0.62778475709586301</v>
      </c>
      <c r="W6154" s="4">
        <f>VLOOKUP($T6154,Sheet4!$H$1106:$M$1351,surveys!W$1+1,FALSE)</f>
        <v>0.76918600378409652</v>
      </c>
      <c r="X6154" s="4">
        <f>VLOOKUP($T6154,Sheet4!$H$1106:$M$1351,surveys!X$1+1,FALSE)</f>
        <v>0.88987045221102745</v>
      </c>
      <c r="Y6154" s="4">
        <f>VLOOKUP($T6154,Sheet4!$H$1106:$M$1351,surveys!Y$1+1,FALSE)</f>
        <v>1</v>
      </c>
      <c r="Z6154" s="4">
        <f t="shared" si="289"/>
        <v>1</v>
      </c>
      <c r="AA6154" s="4" t="str">
        <f>VLOOKUP(T6154&amp;"-"&amp;Z6154,Sheet4!$W$2:$AA$1100,3,FALSE)</f>
        <v>New York City</v>
      </c>
      <c r="AB6154" s="4">
        <f>VLOOKUP(T6154&amp;"-"&amp;Z6154,Sheet4!$W$2:$AA$1100,4,FALSE)</f>
        <v>40.714269999999999</v>
      </c>
      <c r="AC6154" s="4">
        <f>VLOOKUP(T6154&amp;"-"&amp;Z6154,Sheet4!$W$2:$AA$1100,5,FALSE)</f>
        <v>-74.005970000000005</v>
      </c>
    </row>
    <row r="6155" spans="1:29">
      <c r="A6155" s="6">
        <v>40687</v>
      </c>
      <c r="B6155" s="7">
        <v>0.68047453703703698</v>
      </c>
      <c r="C6155" s="4" t="s">
        <v>1215</v>
      </c>
      <c r="D6155" s="4" t="s">
        <v>1214</v>
      </c>
      <c r="E6155" s="4" t="s">
        <v>31</v>
      </c>
      <c r="F6155" s="4">
        <v>3</v>
      </c>
      <c r="G6155" s="4">
        <v>3</v>
      </c>
      <c r="H6155" s="4">
        <v>4</v>
      </c>
      <c r="I6155" s="4">
        <v>3</v>
      </c>
      <c r="J6155" s="4">
        <v>4</v>
      </c>
      <c r="K6155" s="4">
        <v>4</v>
      </c>
      <c r="L6155" s="4">
        <v>2</v>
      </c>
      <c r="M6155" s="4">
        <v>4</v>
      </c>
      <c r="N6155" s="4">
        <v>4</v>
      </c>
      <c r="O6155" s="4">
        <v>3</v>
      </c>
      <c r="P6155" s="4">
        <v>4</v>
      </c>
      <c r="Q6155" s="9">
        <f t="shared" si="290"/>
        <v>5.5983796296296295E-2</v>
      </c>
      <c r="R6155" s="4">
        <f t="shared" si="288"/>
        <v>40687.680474537039</v>
      </c>
      <c r="S6155" s="4">
        <v>0.10514037855217184</v>
      </c>
      <c r="T6155" s="4" t="str">
        <f>VLOOKUP(E6155,Sheet2!$A$2:$E$137,5,FALSE)</f>
        <v>ES</v>
      </c>
      <c r="U6155" s="4">
        <f>VLOOKUP($T6155,Sheet4!$H$1106:$M$1351,surveys!U$1+1,FALSE)</f>
        <v>0.46058089642806016</v>
      </c>
      <c r="V6155" s="4">
        <f>VLOOKUP($T6155,Sheet4!$H$1106:$M$1351,surveys!V$1+1,FALSE)</f>
        <v>0.68996105930901486</v>
      </c>
      <c r="W6155" s="4">
        <f>VLOOKUP($T6155,Sheet4!$H$1106:$M$1351,surveys!W$1+1,FALSE)</f>
        <v>0.80513768719908241</v>
      </c>
      <c r="X6155" s="4">
        <f>VLOOKUP($T6155,Sheet4!$H$1106:$M$1351,surveys!X$1+1,FALSE)</f>
        <v>0.90461214064594464</v>
      </c>
      <c r="Y6155" s="4">
        <f>VLOOKUP($T6155,Sheet4!$H$1106:$M$1351,surveys!Y$1+1,FALSE)</f>
        <v>1</v>
      </c>
      <c r="Z6155" s="4">
        <f t="shared" si="289"/>
        <v>1</v>
      </c>
      <c r="AA6155" s="4" t="str">
        <f>VLOOKUP(T6155&amp;"-"&amp;Z6155,Sheet4!$W$2:$AA$1100,3,FALSE)</f>
        <v>Madrid</v>
      </c>
      <c r="AB6155" s="4">
        <f>VLOOKUP(T6155&amp;"-"&amp;Z6155,Sheet4!$W$2:$AA$1100,4,FALSE)</f>
        <v>40.416499999999999</v>
      </c>
      <c r="AC6155" s="4">
        <f>VLOOKUP(T6155&amp;"-"&amp;Z6155,Sheet4!$W$2:$AA$1100,5,FALSE)</f>
        <v>-3.7025600000000001</v>
      </c>
    </row>
    <row r="6156" spans="1:29">
      <c r="A6156" s="6">
        <v>40687</v>
      </c>
      <c r="B6156" s="7">
        <v>0.68063657407407396</v>
      </c>
      <c r="C6156" s="4" t="s">
        <v>1213</v>
      </c>
      <c r="D6156" s="4" t="s">
        <v>1214</v>
      </c>
      <c r="E6156" s="4" t="s">
        <v>21</v>
      </c>
      <c r="F6156" s="4">
        <v>3</v>
      </c>
      <c r="G6156" s="4">
        <v>2</v>
      </c>
      <c r="H6156" s="4">
        <v>3</v>
      </c>
      <c r="I6156" s="4">
        <v>3</v>
      </c>
      <c r="J6156" s="4">
        <v>5</v>
      </c>
      <c r="K6156" s="4">
        <v>3</v>
      </c>
      <c r="L6156" s="4">
        <v>3</v>
      </c>
      <c r="M6156" s="4">
        <v>4</v>
      </c>
      <c r="N6156" s="4">
        <v>3</v>
      </c>
      <c r="O6156" s="4">
        <v>4</v>
      </c>
      <c r="P6156" s="4">
        <v>2</v>
      </c>
      <c r="Q6156" s="9">
        <f t="shared" si="290"/>
        <v>5.6412037037037038E-2</v>
      </c>
      <c r="R6156" s="4">
        <f t="shared" si="288"/>
        <v>40687.680636574078</v>
      </c>
      <c r="S6156" s="4">
        <v>0.72950993292411215</v>
      </c>
      <c r="T6156" s="4" t="str">
        <f>VLOOKUP(E6156,Sheet2!$A$2:$E$137,5,FALSE)</f>
        <v>MX</v>
      </c>
      <c r="U6156" s="4">
        <f>VLOOKUP($T6156,Sheet4!$H$1106:$M$1351,surveys!U$1+1,FALSE)</f>
        <v>0.64192227588837014</v>
      </c>
      <c r="V6156" s="4">
        <f>VLOOKUP($T6156,Sheet4!$H$1106:$M$1351,surveys!V$1+1,FALSE)</f>
        <v>0.73699712700692854</v>
      </c>
      <c r="W6156" s="4">
        <f>VLOOKUP($T6156,Sheet4!$H$1106:$M$1351,surveys!W$1+1,FALSE)</f>
        <v>0.83130642446864456</v>
      </c>
      <c r="X6156" s="4">
        <f>VLOOKUP($T6156,Sheet4!$H$1106:$M$1351,surveys!X$1+1,FALSE)</f>
        <v>0.91696724211461977</v>
      </c>
      <c r="Y6156" s="4">
        <f>VLOOKUP($T6156,Sheet4!$H$1106:$M$1351,surveys!Y$1+1,FALSE)</f>
        <v>1</v>
      </c>
      <c r="Z6156" s="4">
        <f t="shared" si="289"/>
        <v>2</v>
      </c>
      <c r="AA6156" s="4" t="str">
        <f>VLOOKUP(T6156&amp;"-"&amp;Z6156,Sheet4!$W$2:$AA$1100,3,FALSE)</f>
        <v>Iztapalapa</v>
      </c>
      <c r="AB6156" s="4">
        <f>VLOOKUP(T6156&amp;"-"&amp;Z6156,Sheet4!$W$2:$AA$1100,4,FALSE)</f>
        <v>19.351109999999998</v>
      </c>
      <c r="AC6156" s="4">
        <f>VLOOKUP(T6156&amp;"-"&amp;Z6156,Sheet4!$W$2:$AA$1100,5,FALSE)</f>
        <v>-99.051940000000002</v>
      </c>
    </row>
    <row r="6157" spans="1:29">
      <c r="A6157" s="6">
        <v>40687</v>
      </c>
      <c r="B6157" s="7">
        <v>0.6809722222222222</v>
      </c>
      <c r="C6157" s="4" t="s">
        <v>1213</v>
      </c>
      <c r="D6157" s="4" t="s">
        <v>1214</v>
      </c>
      <c r="E6157" s="4" t="s">
        <v>85</v>
      </c>
      <c r="F6157" s="4">
        <v>1</v>
      </c>
      <c r="G6157" s="4">
        <v>1</v>
      </c>
      <c r="H6157" s="4">
        <v>1</v>
      </c>
      <c r="I6157" s="4">
        <v>1</v>
      </c>
      <c r="J6157" s="4">
        <v>1</v>
      </c>
      <c r="K6157" s="4">
        <v>2</v>
      </c>
      <c r="L6157" s="4">
        <v>2</v>
      </c>
      <c r="M6157" s="4">
        <v>1</v>
      </c>
      <c r="N6157" s="4">
        <v>1</v>
      </c>
      <c r="O6157" s="4">
        <v>3</v>
      </c>
      <c r="P6157" s="4">
        <v>1</v>
      </c>
      <c r="Q6157" s="9">
        <f t="shared" si="290"/>
        <v>5.5810185185185185E-2</v>
      </c>
      <c r="R6157" s="4">
        <f t="shared" si="288"/>
        <v>40687.680972222224</v>
      </c>
      <c r="S6157" s="4">
        <v>0.91657221519734122</v>
      </c>
      <c r="T6157" s="4" t="str">
        <f>VLOOKUP(E6157,Sheet2!$A$2:$E$137,5,FALSE)</f>
        <v>PL</v>
      </c>
      <c r="U6157" s="4">
        <f>VLOOKUP($T6157,Sheet4!$H$1106:$M$1351,surveys!U$1+1,FALSE)</f>
        <v>0.38412692394750031</v>
      </c>
      <c r="V6157" s="4">
        <f>VLOOKUP($T6157,Sheet4!$H$1106:$M$1351,surveys!V$1+1,FALSE)</f>
        <v>0.55761422047220277</v>
      </c>
      <c r="W6157" s="4">
        <f>VLOOKUP($T6157,Sheet4!$H$1106:$M$1351,surveys!W$1+1,FALSE)</f>
        <v>0.72800866765105254</v>
      </c>
      <c r="X6157" s="4">
        <f>VLOOKUP($T6157,Sheet4!$H$1106:$M$1351,surveys!X$1+1,FALSE)</f>
        <v>0.87128691644612766</v>
      </c>
      <c r="Y6157" s="4">
        <f>VLOOKUP($T6157,Sheet4!$H$1106:$M$1351,surveys!Y$1+1,FALSE)</f>
        <v>1</v>
      </c>
      <c r="Z6157" s="4">
        <f t="shared" si="289"/>
        <v>5</v>
      </c>
      <c r="AA6157" s="4" t="str">
        <f>VLOOKUP(T6157&amp;"-"&amp;Z6157,Sheet4!$W$2:$AA$1100,3,FALSE)</f>
        <v>Poznan</v>
      </c>
      <c r="AB6157" s="4">
        <f>VLOOKUP(T6157&amp;"-"&amp;Z6157,Sheet4!$W$2:$AA$1100,4,FALSE)</f>
        <v>52.40692</v>
      </c>
      <c r="AC6157" s="4">
        <f>VLOOKUP(T6157&amp;"-"&amp;Z6157,Sheet4!$W$2:$AA$1100,5,FALSE)</f>
        <v>16.929929999999999</v>
      </c>
    </row>
    <row r="6158" spans="1:29">
      <c r="A6158" s="6">
        <v>40687</v>
      </c>
      <c r="B6158" s="7">
        <v>0.68121527777777768</v>
      </c>
      <c r="C6158" s="4" t="s">
        <v>1213</v>
      </c>
      <c r="D6158" s="4" t="s">
        <v>1217</v>
      </c>
      <c r="E6158" s="4" t="s">
        <v>33</v>
      </c>
      <c r="F6158" s="4">
        <v>4</v>
      </c>
      <c r="G6158" s="4">
        <v>4</v>
      </c>
      <c r="H6158" s="4">
        <v>3</v>
      </c>
      <c r="I6158" s="4">
        <v>4</v>
      </c>
      <c r="J6158" s="4">
        <v>3</v>
      </c>
      <c r="K6158" s="4">
        <v>4</v>
      </c>
      <c r="L6158" s="4">
        <v>4</v>
      </c>
      <c r="M6158" s="4">
        <v>5</v>
      </c>
      <c r="N6158" s="4">
        <v>4</v>
      </c>
      <c r="O6158" s="4">
        <v>3</v>
      </c>
      <c r="P6158" s="4">
        <v>5</v>
      </c>
      <c r="Q6158" s="9">
        <f t="shared" si="290"/>
        <v>5.7152777777777775E-2</v>
      </c>
      <c r="R6158" s="4">
        <f t="shared" si="288"/>
        <v>40687.681215277778</v>
      </c>
      <c r="S6158" s="4">
        <v>2.3746197927899892E-2</v>
      </c>
      <c r="T6158" s="4" t="str">
        <f>VLOOKUP(E6158,Sheet2!$A$2:$E$137,5,FALSE)</f>
        <v>IT</v>
      </c>
      <c r="U6158" s="4">
        <f>VLOOKUP($T6158,Sheet4!$H$1106:$M$1351,surveys!U$1+1,FALSE)</f>
        <v>0.40073733113706772</v>
      </c>
      <c r="V6158" s="4">
        <f>VLOOKUP($T6158,Sheet4!$H$1106:$M$1351,surveys!V$1+1,FALSE)</f>
        <v>0.60502083075372182</v>
      </c>
      <c r="W6158" s="4">
        <f>VLOOKUP($T6158,Sheet4!$H$1106:$M$1351,surveys!W$1+1,FALSE)</f>
        <v>0.75963680320784854</v>
      </c>
      <c r="X6158" s="4">
        <f>VLOOKUP($T6158,Sheet4!$H$1106:$M$1351,surveys!X$1+1,FALSE)</f>
        <v>0.89491209934724891</v>
      </c>
      <c r="Y6158" s="4">
        <f>VLOOKUP($T6158,Sheet4!$H$1106:$M$1351,surveys!Y$1+1,FALSE)</f>
        <v>1</v>
      </c>
      <c r="Z6158" s="4">
        <f t="shared" si="289"/>
        <v>1</v>
      </c>
      <c r="AA6158" s="4" t="str">
        <f>VLOOKUP(T6158&amp;"-"&amp;Z6158,Sheet4!$W$2:$AA$1100,3,FALSE)</f>
        <v>Roma</v>
      </c>
      <c r="AB6158" s="4">
        <f>VLOOKUP(T6158&amp;"-"&amp;Z6158,Sheet4!$W$2:$AA$1100,4,FALSE)</f>
        <v>41.894739999999999</v>
      </c>
      <c r="AC6158" s="4">
        <f>VLOOKUP(T6158&amp;"-"&amp;Z6158,Sheet4!$W$2:$AA$1100,5,FALSE)</f>
        <v>12.4839</v>
      </c>
    </row>
    <row r="6159" spans="1:29">
      <c r="A6159" s="6">
        <v>40687</v>
      </c>
      <c r="B6159" s="7">
        <v>0.68201388888888881</v>
      </c>
      <c r="C6159" s="4" t="s">
        <v>1215</v>
      </c>
      <c r="D6159" s="4" t="s">
        <v>1217</v>
      </c>
      <c r="E6159" s="4" t="s">
        <v>15</v>
      </c>
      <c r="F6159" s="4">
        <v>1</v>
      </c>
      <c r="G6159" s="4">
        <v>1</v>
      </c>
      <c r="H6159" s="4">
        <v>1</v>
      </c>
      <c r="I6159" s="4">
        <v>1</v>
      </c>
      <c r="J6159" s="4">
        <v>1</v>
      </c>
      <c r="K6159" s="4">
        <v>1</v>
      </c>
      <c r="L6159" s="4">
        <v>1</v>
      </c>
      <c r="M6159" s="4">
        <v>1</v>
      </c>
      <c r="N6159" s="4">
        <v>1</v>
      </c>
      <c r="O6159" s="4">
        <v>1</v>
      </c>
      <c r="P6159" s="4">
        <v>1</v>
      </c>
      <c r="Q6159" s="9">
        <f t="shared" si="290"/>
        <v>5.797453703703704E-2</v>
      </c>
      <c r="R6159" s="4">
        <f t="shared" si="288"/>
        <v>40687.682013888887</v>
      </c>
      <c r="S6159" s="4">
        <v>0.91716784742924373</v>
      </c>
      <c r="T6159" s="4" t="str">
        <f>VLOOKUP(E6159,Sheet2!$A$2:$E$137,5,FALSE)</f>
        <v>US</v>
      </c>
      <c r="U6159" s="4">
        <f>VLOOKUP($T6159,Sheet4!$H$1106:$M$1351,surveys!U$1+1,FALSE)</f>
        <v>0.42883768204388006</v>
      </c>
      <c r="V6159" s="4">
        <f>VLOOKUP($T6159,Sheet4!$H$1106:$M$1351,surveys!V$1+1,FALSE)</f>
        <v>0.62778475709586301</v>
      </c>
      <c r="W6159" s="4">
        <f>VLOOKUP($T6159,Sheet4!$H$1106:$M$1351,surveys!W$1+1,FALSE)</f>
        <v>0.76918600378409652</v>
      </c>
      <c r="X6159" s="4">
        <f>VLOOKUP($T6159,Sheet4!$H$1106:$M$1351,surveys!X$1+1,FALSE)</f>
        <v>0.88987045221102745</v>
      </c>
      <c r="Y6159" s="4">
        <f>VLOOKUP($T6159,Sheet4!$H$1106:$M$1351,surveys!Y$1+1,FALSE)</f>
        <v>1</v>
      </c>
      <c r="Z6159" s="4">
        <f t="shared" si="289"/>
        <v>5</v>
      </c>
      <c r="AA6159" s="4" t="str">
        <f>VLOOKUP(T6159&amp;"-"&amp;Z6159,Sheet4!$W$2:$AA$1100,3,FALSE)</f>
        <v>Houston</v>
      </c>
      <c r="AB6159" s="4">
        <f>VLOOKUP(T6159&amp;"-"&amp;Z6159,Sheet4!$W$2:$AA$1100,4,FALSE)</f>
        <v>29.763280000000002</v>
      </c>
      <c r="AC6159" s="4">
        <f>VLOOKUP(T6159&amp;"-"&amp;Z6159,Sheet4!$W$2:$AA$1100,5,FALSE)</f>
        <v>-95.36327</v>
      </c>
    </row>
    <row r="6160" spans="1:29">
      <c r="A6160" s="6">
        <v>40687</v>
      </c>
      <c r="B6160" s="7">
        <v>0.68252314814814818</v>
      </c>
      <c r="C6160" s="4" t="s">
        <v>1215</v>
      </c>
      <c r="D6160" s="4" t="s">
        <v>1217</v>
      </c>
      <c r="E6160" s="4" t="s">
        <v>11</v>
      </c>
      <c r="F6160" s="4">
        <v>4</v>
      </c>
      <c r="G6160" s="4">
        <v>3</v>
      </c>
      <c r="H6160" s="4">
        <v>3</v>
      </c>
      <c r="I6160" s="4">
        <v>5</v>
      </c>
      <c r="J6160" s="4">
        <v>5</v>
      </c>
      <c r="K6160" s="4">
        <v>5</v>
      </c>
      <c r="L6160" s="4">
        <v>3</v>
      </c>
      <c r="M6160" s="4">
        <v>5</v>
      </c>
      <c r="N6160" s="4">
        <v>3</v>
      </c>
      <c r="O6160" s="4">
        <v>3</v>
      </c>
      <c r="P6160" s="4">
        <v>5</v>
      </c>
      <c r="Q6160" s="9">
        <f t="shared" si="290"/>
        <v>5.7499999999999996E-2</v>
      </c>
      <c r="R6160" s="4">
        <f t="shared" si="288"/>
        <v>40687.682523148149</v>
      </c>
      <c r="S6160" s="4">
        <v>0.39269724219393032</v>
      </c>
      <c r="T6160" s="4" t="str">
        <f>VLOOKUP(E6160,Sheet2!$A$2:$E$137,5,FALSE)</f>
        <v>FR</v>
      </c>
      <c r="U6160" s="4">
        <f>VLOOKUP($T6160,Sheet4!$H$1106:$M$1351,surveys!U$1+1,FALSE)</f>
        <v>0.51193913659220647</v>
      </c>
      <c r="V6160" s="4">
        <f>VLOOKUP($T6160,Sheet4!$H$1106:$M$1351,surveys!V$1+1,FALSE)</f>
        <v>0.70220575033861143</v>
      </c>
      <c r="W6160" s="4">
        <f>VLOOKUP($T6160,Sheet4!$H$1106:$M$1351,surveys!W$1+1,FALSE)</f>
        <v>0.81527182039156842</v>
      </c>
      <c r="X6160" s="4">
        <f>VLOOKUP($T6160,Sheet4!$H$1106:$M$1351,surveys!X$1+1,FALSE)</f>
        <v>0.91893911792009964</v>
      </c>
      <c r="Y6160" s="4">
        <f>VLOOKUP($T6160,Sheet4!$H$1106:$M$1351,surveys!Y$1+1,FALSE)</f>
        <v>1</v>
      </c>
      <c r="Z6160" s="4">
        <f t="shared" si="289"/>
        <v>1</v>
      </c>
      <c r="AA6160" s="4" t="str">
        <f>VLOOKUP(T6160&amp;"-"&amp;Z6160,Sheet4!$W$2:$AA$1100,3,FALSE)</f>
        <v>Paris</v>
      </c>
      <c r="AB6160" s="4">
        <f>VLOOKUP(T6160&amp;"-"&amp;Z6160,Sheet4!$W$2:$AA$1100,4,FALSE)</f>
        <v>48.853409999999997</v>
      </c>
      <c r="AC6160" s="4">
        <f>VLOOKUP(T6160&amp;"-"&amp;Z6160,Sheet4!$W$2:$AA$1100,5,FALSE)</f>
        <v>2.3488000000000002</v>
      </c>
    </row>
    <row r="6161" spans="1:29">
      <c r="A6161" s="6">
        <v>40687</v>
      </c>
      <c r="B6161" s="7">
        <v>0.68582175925925926</v>
      </c>
      <c r="C6161" s="4" t="s">
        <v>1213</v>
      </c>
      <c r="D6161" s="4" t="s">
        <v>1218</v>
      </c>
      <c r="E6161" s="4" t="s">
        <v>21</v>
      </c>
      <c r="F6161" s="4">
        <v>1</v>
      </c>
      <c r="G6161" s="4">
        <v>1</v>
      </c>
      <c r="H6161" s="4">
        <v>1</v>
      </c>
      <c r="I6161" s="4">
        <v>1</v>
      </c>
      <c r="J6161" s="4">
        <v>1</v>
      </c>
      <c r="K6161" s="4">
        <v>1</v>
      </c>
      <c r="L6161" s="4">
        <v>1</v>
      </c>
      <c r="M6161" s="4">
        <v>1</v>
      </c>
      <c r="N6161" s="4">
        <v>1</v>
      </c>
      <c r="O6161" s="4">
        <v>1</v>
      </c>
      <c r="P6161" s="4">
        <v>1</v>
      </c>
      <c r="Q6161" s="9">
        <f t="shared" si="290"/>
        <v>5.9710648148148145E-2</v>
      </c>
      <c r="R6161" s="4">
        <f t="shared" si="288"/>
        <v>40687.68582175926</v>
      </c>
      <c r="S6161" s="4">
        <v>0.21890486729522807</v>
      </c>
      <c r="T6161" s="4" t="str">
        <f>VLOOKUP(E6161,Sheet2!$A$2:$E$137,5,FALSE)</f>
        <v>MX</v>
      </c>
      <c r="U6161" s="4">
        <f>VLOOKUP($T6161,Sheet4!$H$1106:$M$1351,surveys!U$1+1,FALSE)</f>
        <v>0.64192227588837014</v>
      </c>
      <c r="V6161" s="4">
        <f>VLOOKUP($T6161,Sheet4!$H$1106:$M$1351,surveys!V$1+1,FALSE)</f>
        <v>0.73699712700692854</v>
      </c>
      <c r="W6161" s="4">
        <f>VLOOKUP($T6161,Sheet4!$H$1106:$M$1351,surveys!W$1+1,FALSE)</f>
        <v>0.83130642446864456</v>
      </c>
      <c r="X6161" s="4">
        <f>VLOOKUP($T6161,Sheet4!$H$1106:$M$1351,surveys!X$1+1,FALSE)</f>
        <v>0.91696724211461977</v>
      </c>
      <c r="Y6161" s="4">
        <f>VLOOKUP($T6161,Sheet4!$H$1106:$M$1351,surveys!Y$1+1,FALSE)</f>
        <v>1</v>
      </c>
      <c r="Z6161" s="4">
        <f t="shared" si="289"/>
        <v>1</v>
      </c>
      <c r="AA6161" s="4" t="str">
        <f>VLOOKUP(T6161&amp;"-"&amp;Z6161,Sheet4!$W$2:$AA$1100,3,FALSE)</f>
        <v>Mexico City</v>
      </c>
      <c r="AB6161" s="4">
        <f>VLOOKUP(T6161&amp;"-"&amp;Z6161,Sheet4!$W$2:$AA$1100,4,FALSE)</f>
        <v>19.428470000000001</v>
      </c>
      <c r="AC6161" s="4">
        <f>VLOOKUP(T6161&amp;"-"&amp;Z6161,Sheet4!$W$2:$AA$1100,5,FALSE)</f>
        <v>-99.127660000000006</v>
      </c>
    </row>
    <row r="6162" spans="1:29">
      <c r="A6162" s="6">
        <v>40687</v>
      </c>
      <c r="B6162" s="7">
        <v>0.68680555555555556</v>
      </c>
      <c r="C6162" s="4" t="s">
        <v>1213</v>
      </c>
      <c r="D6162" s="4" t="s">
        <v>1217</v>
      </c>
      <c r="E6162" s="4" t="s">
        <v>33</v>
      </c>
      <c r="F6162" s="4">
        <v>1</v>
      </c>
      <c r="G6162" s="4">
        <v>1</v>
      </c>
      <c r="H6162" s="4">
        <v>1</v>
      </c>
      <c r="I6162" s="4">
        <v>1</v>
      </c>
      <c r="J6162" s="4">
        <v>1</v>
      </c>
      <c r="K6162" s="4">
        <v>1</v>
      </c>
      <c r="L6162" s="4">
        <v>1</v>
      </c>
      <c r="M6162" s="4">
        <v>1</v>
      </c>
      <c r="N6162" s="4">
        <v>1</v>
      </c>
      <c r="O6162" s="4">
        <v>1</v>
      </c>
      <c r="P6162" s="4">
        <v>1</v>
      </c>
      <c r="Q6162" s="9">
        <f t="shared" si="290"/>
        <v>6.0370370370370373E-2</v>
      </c>
      <c r="R6162" s="4">
        <f t="shared" si="288"/>
        <v>40687.686805555553</v>
      </c>
      <c r="S6162" s="4">
        <v>0.74111904902819292</v>
      </c>
      <c r="T6162" s="4" t="str">
        <f>VLOOKUP(E6162,Sheet2!$A$2:$E$137,5,FALSE)</f>
        <v>IT</v>
      </c>
      <c r="U6162" s="4">
        <f>VLOOKUP($T6162,Sheet4!$H$1106:$M$1351,surveys!U$1+1,FALSE)</f>
        <v>0.40073733113706772</v>
      </c>
      <c r="V6162" s="4">
        <f>VLOOKUP($T6162,Sheet4!$H$1106:$M$1351,surveys!V$1+1,FALSE)</f>
        <v>0.60502083075372182</v>
      </c>
      <c r="W6162" s="4">
        <f>VLOOKUP($T6162,Sheet4!$H$1106:$M$1351,surveys!W$1+1,FALSE)</f>
        <v>0.75963680320784854</v>
      </c>
      <c r="X6162" s="4">
        <f>VLOOKUP($T6162,Sheet4!$H$1106:$M$1351,surveys!X$1+1,FALSE)</f>
        <v>0.89491209934724891</v>
      </c>
      <c r="Y6162" s="4">
        <f>VLOOKUP($T6162,Sheet4!$H$1106:$M$1351,surveys!Y$1+1,FALSE)</f>
        <v>1</v>
      </c>
      <c r="Z6162" s="4">
        <f t="shared" si="289"/>
        <v>3</v>
      </c>
      <c r="AA6162" s="4" t="str">
        <f>VLOOKUP(T6162&amp;"-"&amp;Z6162,Sheet4!$W$2:$AA$1100,3,FALSE)</f>
        <v>Napoli</v>
      </c>
      <c r="AB6162" s="4">
        <f>VLOOKUP(T6162&amp;"-"&amp;Z6162,Sheet4!$W$2:$AA$1100,4,FALSE)</f>
        <v>40.833329999999997</v>
      </c>
      <c r="AC6162" s="4">
        <f>VLOOKUP(T6162&amp;"-"&amp;Z6162,Sheet4!$W$2:$AA$1100,5,FALSE)</f>
        <v>14.25</v>
      </c>
    </row>
    <row r="6163" spans="1:29">
      <c r="A6163" s="6">
        <v>40687</v>
      </c>
      <c r="B6163" s="7">
        <v>0.68755787037037042</v>
      </c>
      <c r="C6163" s="4" t="s">
        <v>1215</v>
      </c>
      <c r="D6163" s="4" t="s">
        <v>1214</v>
      </c>
      <c r="E6163" s="4" t="s">
        <v>37</v>
      </c>
      <c r="F6163" s="4">
        <v>5</v>
      </c>
      <c r="G6163" s="4">
        <v>5</v>
      </c>
      <c r="H6163" s="4">
        <v>5</v>
      </c>
      <c r="I6163" s="4">
        <v>4</v>
      </c>
      <c r="J6163" s="4">
        <v>5</v>
      </c>
      <c r="K6163" s="4">
        <v>4</v>
      </c>
      <c r="L6163" s="4">
        <v>5</v>
      </c>
      <c r="M6163" s="4">
        <v>5</v>
      </c>
      <c r="N6163" s="4">
        <v>5</v>
      </c>
      <c r="O6163" s="4">
        <v>5</v>
      </c>
      <c r="P6163" s="4">
        <v>5</v>
      </c>
      <c r="Q6163" s="9">
        <f t="shared" si="290"/>
        <v>6.0844907407407396E-2</v>
      </c>
      <c r="R6163" s="4">
        <f t="shared" si="288"/>
        <v>40687.687557870369</v>
      </c>
      <c r="S6163" s="4">
        <v>0.30683082269839912</v>
      </c>
      <c r="T6163" s="4" t="str">
        <f>VLOOKUP(E6163,Sheet2!$A$2:$E$137,5,FALSE)</f>
        <v>PT</v>
      </c>
      <c r="U6163" s="4">
        <f>VLOOKUP($T6163,Sheet4!$H$1106:$M$1351,surveys!U$1+1,FALSE)</f>
        <v>0.43703858129282908</v>
      </c>
      <c r="V6163" s="4">
        <f>VLOOKUP($T6163,Sheet4!$H$1106:$M$1351,surveys!V$1+1,FALSE)</f>
        <v>0.64773543484664464</v>
      </c>
      <c r="W6163" s="4">
        <f>VLOOKUP($T6163,Sheet4!$H$1106:$M$1351,surveys!W$1+1,FALSE)</f>
        <v>0.79869631675299657</v>
      </c>
      <c r="X6163" s="4">
        <f>VLOOKUP($T6163,Sheet4!$H$1106:$M$1351,surveys!X$1+1,FALSE)</f>
        <v>0.90115606302176665</v>
      </c>
      <c r="Y6163" s="4">
        <f>VLOOKUP($T6163,Sheet4!$H$1106:$M$1351,surveys!Y$1+1,FALSE)</f>
        <v>1</v>
      </c>
      <c r="Z6163" s="4">
        <f t="shared" si="289"/>
        <v>1</v>
      </c>
      <c r="AA6163" s="4" t="str">
        <f>VLOOKUP(T6163&amp;"-"&amp;Z6163,Sheet4!$W$2:$AA$1100,3,FALSE)</f>
        <v>Lisbon</v>
      </c>
      <c r="AB6163" s="4">
        <f>VLOOKUP(T6163&amp;"-"&amp;Z6163,Sheet4!$W$2:$AA$1100,4,FALSE)</f>
        <v>38.716670000000001</v>
      </c>
      <c r="AC6163" s="4">
        <f>VLOOKUP(T6163&amp;"-"&amp;Z6163,Sheet4!$W$2:$AA$1100,5,FALSE)</f>
        <v>-9.1333300000000008</v>
      </c>
    </row>
    <row r="6164" spans="1:29">
      <c r="A6164" s="6">
        <v>40687</v>
      </c>
      <c r="B6164" s="7">
        <v>0.68800925925925915</v>
      </c>
      <c r="C6164" s="4" t="s">
        <v>1213</v>
      </c>
      <c r="D6164" s="4" t="s">
        <v>1216</v>
      </c>
      <c r="E6164" s="4" t="s">
        <v>13</v>
      </c>
      <c r="F6164" s="4">
        <v>4</v>
      </c>
      <c r="G6164" s="4">
        <v>3</v>
      </c>
      <c r="H6164" s="4">
        <v>4</v>
      </c>
      <c r="I6164" s="4">
        <v>5</v>
      </c>
      <c r="J6164" s="4">
        <v>4</v>
      </c>
      <c r="K6164" s="4">
        <v>5</v>
      </c>
      <c r="L6164" s="4">
        <v>3</v>
      </c>
      <c r="M6164" s="4">
        <v>5</v>
      </c>
      <c r="N6164" s="4">
        <v>5</v>
      </c>
      <c r="O6164" s="4">
        <v>4</v>
      </c>
      <c r="P6164" s="4">
        <v>4</v>
      </c>
      <c r="Q6164" s="9">
        <f t="shared" si="290"/>
        <v>6.1793981481481484E-2</v>
      </c>
      <c r="R6164" s="4">
        <f t="shared" si="288"/>
        <v>40687.688009259262</v>
      </c>
      <c r="S6164" s="4">
        <v>0.45548605806138132</v>
      </c>
      <c r="T6164" s="4" t="str">
        <f>VLOOKUP(E6164,Sheet2!$A$2:$E$137,5,FALSE)</f>
        <v>GB</v>
      </c>
      <c r="U6164" s="4">
        <f>VLOOKUP($T6164,Sheet4!$H$1106:$M$1351,surveys!U$1+1,FALSE)</f>
        <v>0.43993408527720174</v>
      </c>
      <c r="V6164" s="4">
        <f>VLOOKUP($T6164,Sheet4!$H$1106:$M$1351,surveys!V$1+1,FALSE)</f>
        <v>0.87986817055440347</v>
      </c>
      <c r="W6164" s="4">
        <f>VLOOKUP($T6164,Sheet4!$H$1106:$M$1351,surveys!W$1+1,FALSE)</f>
        <v>0.93717230822503084</v>
      </c>
      <c r="X6164" s="4">
        <f>VLOOKUP($T6164,Sheet4!$H$1106:$M$1351,surveys!X$1+1,FALSE)</f>
        <v>0.97269979890956382</v>
      </c>
      <c r="Y6164" s="4">
        <f>VLOOKUP($T6164,Sheet4!$H$1106:$M$1351,surveys!Y$1+1,FALSE)</f>
        <v>1</v>
      </c>
      <c r="Z6164" s="4">
        <f t="shared" si="289"/>
        <v>2</v>
      </c>
      <c r="AA6164" s="4" t="str">
        <f>VLOOKUP(T6164&amp;"-"&amp;Z6164,Sheet4!$W$2:$AA$1100,3,FALSE)</f>
        <v>London</v>
      </c>
      <c r="AB6164" s="4">
        <f>VLOOKUP(T6164&amp;"-"&amp;Z6164,Sheet4!$W$2:$AA$1100,4,FALSE)</f>
        <v>51.50853</v>
      </c>
      <c r="AC6164" s="4">
        <f>VLOOKUP(T6164&amp;"-"&amp;Z6164,Sheet4!$W$2:$AA$1100,5,FALSE)</f>
        <v>-0.12573999999999999</v>
      </c>
    </row>
    <row r="6165" spans="1:29">
      <c r="A6165" s="6">
        <v>40687</v>
      </c>
      <c r="B6165" s="7">
        <v>0.68811342592592595</v>
      </c>
      <c r="C6165" s="4" t="s">
        <v>1213</v>
      </c>
      <c r="D6165" s="4" t="s">
        <v>1217</v>
      </c>
      <c r="E6165" s="4" t="s">
        <v>33</v>
      </c>
      <c r="F6165" s="4">
        <v>3</v>
      </c>
      <c r="G6165" s="4">
        <v>4</v>
      </c>
      <c r="H6165" s="4">
        <v>3</v>
      </c>
      <c r="I6165" s="4">
        <v>2</v>
      </c>
      <c r="J6165" s="4">
        <v>3</v>
      </c>
      <c r="K6165" s="4">
        <v>2</v>
      </c>
      <c r="L6165" s="4">
        <v>2</v>
      </c>
      <c r="M6165" s="4">
        <v>3</v>
      </c>
      <c r="N6165" s="4">
        <v>4</v>
      </c>
      <c r="O6165" s="4">
        <v>3</v>
      </c>
      <c r="P6165" s="4">
        <v>3</v>
      </c>
      <c r="Q6165" s="9">
        <f t="shared" si="290"/>
        <v>6.1412037037037043E-2</v>
      </c>
      <c r="R6165" s="4">
        <f t="shared" si="288"/>
        <v>40687.688113425924</v>
      </c>
      <c r="S6165" s="4">
        <v>0.7370290696719044</v>
      </c>
      <c r="T6165" s="4" t="str">
        <f>VLOOKUP(E6165,Sheet2!$A$2:$E$137,5,FALSE)</f>
        <v>IT</v>
      </c>
      <c r="U6165" s="4">
        <f>VLOOKUP($T6165,Sheet4!$H$1106:$M$1351,surveys!U$1+1,FALSE)</f>
        <v>0.40073733113706772</v>
      </c>
      <c r="V6165" s="4">
        <f>VLOOKUP($T6165,Sheet4!$H$1106:$M$1351,surveys!V$1+1,FALSE)</f>
        <v>0.60502083075372182</v>
      </c>
      <c r="W6165" s="4">
        <f>VLOOKUP($T6165,Sheet4!$H$1106:$M$1351,surveys!W$1+1,FALSE)</f>
        <v>0.75963680320784854</v>
      </c>
      <c r="X6165" s="4">
        <f>VLOOKUP($T6165,Sheet4!$H$1106:$M$1351,surveys!X$1+1,FALSE)</f>
        <v>0.89491209934724891</v>
      </c>
      <c r="Y6165" s="4">
        <f>VLOOKUP($T6165,Sheet4!$H$1106:$M$1351,surveys!Y$1+1,FALSE)</f>
        <v>1</v>
      </c>
      <c r="Z6165" s="4">
        <f t="shared" si="289"/>
        <v>3</v>
      </c>
      <c r="AA6165" s="4" t="str">
        <f>VLOOKUP(T6165&amp;"-"&amp;Z6165,Sheet4!$W$2:$AA$1100,3,FALSE)</f>
        <v>Napoli</v>
      </c>
      <c r="AB6165" s="4">
        <f>VLOOKUP(T6165&amp;"-"&amp;Z6165,Sheet4!$W$2:$AA$1100,4,FALSE)</f>
        <v>40.833329999999997</v>
      </c>
      <c r="AC6165" s="4">
        <f>VLOOKUP(T6165&amp;"-"&amp;Z6165,Sheet4!$W$2:$AA$1100,5,FALSE)</f>
        <v>14.25</v>
      </c>
    </row>
    <row r="6166" spans="1:29">
      <c r="A6166" s="6">
        <v>40687</v>
      </c>
      <c r="B6166" s="7">
        <v>0.68813657407407414</v>
      </c>
      <c r="C6166" s="4" t="s">
        <v>1215</v>
      </c>
      <c r="D6166" s="4" t="s">
        <v>1214</v>
      </c>
      <c r="E6166" s="4" t="s">
        <v>15</v>
      </c>
      <c r="F6166" s="4">
        <v>3</v>
      </c>
      <c r="G6166" s="4">
        <v>3</v>
      </c>
      <c r="H6166" s="4">
        <v>3</v>
      </c>
      <c r="I6166" s="4">
        <v>5</v>
      </c>
      <c r="J6166" s="4">
        <v>5</v>
      </c>
      <c r="K6166" s="4">
        <v>1</v>
      </c>
      <c r="L6166" s="4">
        <v>3</v>
      </c>
      <c r="M6166" s="4">
        <v>2</v>
      </c>
      <c r="N6166" s="4">
        <v>3</v>
      </c>
      <c r="O6166" s="4">
        <v>4</v>
      </c>
      <c r="P6166" s="4">
        <v>5</v>
      </c>
      <c r="Q6166" s="9">
        <f t="shared" si="290"/>
        <v>6.1967592592592595E-2</v>
      </c>
      <c r="R6166" s="4">
        <f t="shared" si="288"/>
        <v>40687.688136574077</v>
      </c>
      <c r="S6166" s="4">
        <v>0.52656202521020234</v>
      </c>
      <c r="T6166" s="4" t="str">
        <f>VLOOKUP(E6166,Sheet2!$A$2:$E$137,5,FALSE)</f>
        <v>US</v>
      </c>
      <c r="U6166" s="4">
        <f>VLOOKUP($T6166,Sheet4!$H$1106:$M$1351,surveys!U$1+1,FALSE)</f>
        <v>0.42883768204388006</v>
      </c>
      <c r="V6166" s="4">
        <f>VLOOKUP($T6166,Sheet4!$H$1106:$M$1351,surveys!V$1+1,FALSE)</f>
        <v>0.62778475709586301</v>
      </c>
      <c r="W6166" s="4">
        <f>VLOOKUP($T6166,Sheet4!$H$1106:$M$1351,surveys!W$1+1,FALSE)</f>
        <v>0.76918600378409652</v>
      </c>
      <c r="X6166" s="4">
        <f>VLOOKUP($T6166,Sheet4!$H$1106:$M$1351,surveys!X$1+1,FALSE)</f>
        <v>0.88987045221102745</v>
      </c>
      <c r="Y6166" s="4">
        <f>VLOOKUP($T6166,Sheet4!$H$1106:$M$1351,surveys!Y$1+1,FALSE)</f>
        <v>1</v>
      </c>
      <c r="Z6166" s="4">
        <f t="shared" si="289"/>
        <v>2</v>
      </c>
      <c r="AA6166" s="4" t="str">
        <f>VLOOKUP(T6166&amp;"-"&amp;Z6166,Sheet4!$W$2:$AA$1100,3,FALSE)</f>
        <v>Los Angeles</v>
      </c>
      <c r="AB6166" s="4">
        <f>VLOOKUP(T6166&amp;"-"&amp;Z6166,Sheet4!$W$2:$AA$1100,4,FALSE)</f>
        <v>34.052230000000002</v>
      </c>
      <c r="AC6166" s="4">
        <f>VLOOKUP(T6166&amp;"-"&amp;Z6166,Sheet4!$W$2:$AA$1100,5,FALSE)</f>
        <v>-118.24368</v>
      </c>
    </row>
    <row r="6167" spans="1:29">
      <c r="A6167" s="6">
        <v>40687</v>
      </c>
      <c r="B6167" s="7">
        <v>0.68828703703703698</v>
      </c>
      <c r="C6167" s="4" t="s">
        <v>1213</v>
      </c>
      <c r="D6167" s="4" t="s">
        <v>1214</v>
      </c>
      <c r="E6167" s="4" t="s">
        <v>15</v>
      </c>
      <c r="F6167" s="4">
        <v>3</v>
      </c>
      <c r="G6167" s="4">
        <v>5</v>
      </c>
      <c r="H6167" s="4">
        <v>5</v>
      </c>
      <c r="I6167" s="4">
        <v>3</v>
      </c>
      <c r="J6167" s="4">
        <v>3</v>
      </c>
      <c r="K6167" s="4">
        <v>3</v>
      </c>
      <c r="L6167" s="4">
        <v>4</v>
      </c>
      <c r="M6167" s="4">
        <v>4</v>
      </c>
      <c r="N6167" s="4">
        <v>5</v>
      </c>
      <c r="O6167" s="4">
        <v>4</v>
      </c>
      <c r="P6167" s="4">
        <v>5</v>
      </c>
      <c r="Q6167" s="9">
        <f t="shared" si="290"/>
        <v>6.1539351851851852E-2</v>
      </c>
      <c r="R6167" s="4">
        <f t="shared" si="288"/>
        <v>40687.688287037039</v>
      </c>
      <c r="S6167" s="4">
        <v>0.63153950505291512</v>
      </c>
      <c r="T6167" s="4" t="str">
        <f>VLOOKUP(E6167,Sheet2!$A$2:$E$137,5,FALSE)</f>
        <v>US</v>
      </c>
      <c r="U6167" s="4">
        <f>VLOOKUP($T6167,Sheet4!$H$1106:$M$1351,surveys!U$1+1,FALSE)</f>
        <v>0.42883768204388006</v>
      </c>
      <c r="V6167" s="4">
        <f>VLOOKUP($T6167,Sheet4!$H$1106:$M$1351,surveys!V$1+1,FALSE)</f>
        <v>0.62778475709586301</v>
      </c>
      <c r="W6167" s="4">
        <f>VLOOKUP($T6167,Sheet4!$H$1106:$M$1351,surveys!W$1+1,FALSE)</f>
        <v>0.76918600378409652</v>
      </c>
      <c r="X6167" s="4">
        <f>VLOOKUP($T6167,Sheet4!$H$1106:$M$1351,surveys!X$1+1,FALSE)</f>
        <v>0.88987045221102745</v>
      </c>
      <c r="Y6167" s="4">
        <f>VLOOKUP($T6167,Sheet4!$H$1106:$M$1351,surveys!Y$1+1,FALSE)</f>
        <v>1</v>
      </c>
      <c r="Z6167" s="4">
        <f t="shared" si="289"/>
        <v>3</v>
      </c>
      <c r="AA6167" s="4" t="str">
        <f>VLOOKUP(T6167&amp;"-"&amp;Z6167,Sheet4!$W$2:$AA$1100,3,FALSE)</f>
        <v>Chicago</v>
      </c>
      <c r="AB6167" s="4">
        <f>VLOOKUP(T6167&amp;"-"&amp;Z6167,Sheet4!$W$2:$AA$1100,4,FALSE)</f>
        <v>41.850029999999997</v>
      </c>
      <c r="AC6167" s="4">
        <f>VLOOKUP(T6167&amp;"-"&amp;Z6167,Sheet4!$W$2:$AA$1100,5,FALSE)</f>
        <v>-87.650049999999993</v>
      </c>
    </row>
    <row r="6168" spans="1:29">
      <c r="A6168" s="6">
        <v>40687</v>
      </c>
      <c r="B6168" s="7">
        <v>0.68834490740740739</v>
      </c>
      <c r="C6168" s="4" t="s">
        <v>1215</v>
      </c>
      <c r="D6168" s="4" t="s">
        <v>1217</v>
      </c>
      <c r="E6168" s="4" t="s">
        <v>15</v>
      </c>
      <c r="F6168" s="4">
        <v>1</v>
      </c>
      <c r="G6168" s="4">
        <v>1</v>
      </c>
      <c r="H6168" s="4">
        <v>1</v>
      </c>
      <c r="I6168" s="4">
        <v>1</v>
      </c>
      <c r="J6168" s="4">
        <v>1</v>
      </c>
      <c r="K6168" s="4">
        <v>1</v>
      </c>
      <c r="L6168" s="4">
        <v>1</v>
      </c>
      <c r="M6168" s="4">
        <v>1</v>
      </c>
      <c r="N6168" s="4">
        <v>1</v>
      </c>
      <c r="O6168" s="4">
        <v>1</v>
      </c>
      <c r="P6168" s="4">
        <v>1</v>
      </c>
      <c r="Q6168" s="9">
        <f t="shared" si="290"/>
        <v>6.1192129629629631E-2</v>
      </c>
      <c r="R6168" s="4">
        <f t="shared" si="288"/>
        <v>40687.688344907408</v>
      </c>
      <c r="S6168" s="4">
        <v>0.30595746674174151</v>
      </c>
      <c r="T6168" s="4" t="str">
        <f>VLOOKUP(E6168,Sheet2!$A$2:$E$137,5,FALSE)</f>
        <v>US</v>
      </c>
      <c r="U6168" s="4">
        <f>VLOOKUP($T6168,Sheet4!$H$1106:$M$1351,surveys!U$1+1,FALSE)</f>
        <v>0.42883768204388006</v>
      </c>
      <c r="V6168" s="4">
        <f>VLOOKUP($T6168,Sheet4!$H$1106:$M$1351,surveys!V$1+1,FALSE)</f>
        <v>0.62778475709586301</v>
      </c>
      <c r="W6168" s="4">
        <f>VLOOKUP($T6168,Sheet4!$H$1106:$M$1351,surveys!W$1+1,FALSE)</f>
        <v>0.76918600378409652</v>
      </c>
      <c r="X6168" s="4">
        <f>VLOOKUP($T6168,Sheet4!$H$1106:$M$1351,surveys!X$1+1,FALSE)</f>
        <v>0.88987045221102745</v>
      </c>
      <c r="Y6168" s="4">
        <f>VLOOKUP($T6168,Sheet4!$H$1106:$M$1351,surveys!Y$1+1,FALSE)</f>
        <v>1</v>
      </c>
      <c r="Z6168" s="4">
        <f t="shared" si="289"/>
        <v>1</v>
      </c>
      <c r="AA6168" s="4" t="str">
        <f>VLOOKUP(T6168&amp;"-"&amp;Z6168,Sheet4!$W$2:$AA$1100,3,FALSE)</f>
        <v>New York City</v>
      </c>
      <c r="AB6168" s="4">
        <f>VLOOKUP(T6168&amp;"-"&amp;Z6168,Sheet4!$W$2:$AA$1100,4,FALSE)</f>
        <v>40.714269999999999</v>
      </c>
      <c r="AC6168" s="4">
        <f>VLOOKUP(T6168&amp;"-"&amp;Z6168,Sheet4!$W$2:$AA$1100,5,FALSE)</f>
        <v>-74.005970000000005</v>
      </c>
    </row>
    <row r="6169" spans="1:29">
      <c r="A6169" s="6">
        <v>40687</v>
      </c>
      <c r="B6169" s="7">
        <v>0.68894675925925919</v>
      </c>
      <c r="C6169" s="4" t="s">
        <v>1215</v>
      </c>
      <c r="D6169" s="4" t="s">
        <v>1217</v>
      </c>
      <c r="E6169" s="4" t="s">
        <v>33</v>
      </c>
      <c r="F6169" s="4">
        <v>5</v>
      </c>
      <c r="G6169" s="4">
        <v>4</v>
      </c>
      <c r="H6169" s="4">
        <v>4</v>
      </c>
      <c r="I6169" s="4">
        <v>4</v>
      </c>
      <c r="J6169" s="4">
        <v>5</v>
      </c>
      <c r="K6169" s="4">
        <v>5</v>
      </c>
      <c r="L6169" s="4">
        <v>4</v>
      </c>
      <c r="M6169" s="4">
        <v>5</v>
      </c>
      <c r="N6169" s="4">
        <v>5</v>
      </c>
      <c r="O6169" s="4">
        <v>4</v>
      </c>
      <c r="P6169" s="4">
        <v>4</v>
      </c>
      <c r="Q6169" s="9">
        <f t="shared" si="290"/>
        <v>6.1793981481481484E-2</v>
      </c>
      <c r="R6169" s="4">
        <f t="shared" si="288"/>
        <v>40687.688946759263</v>
      </c>
      <c r="S6169" s="4">
        <v>0.21064394172404022</v>
      </c>
      <c r="T6169" s="4" t="str">
        <f>VLOOKUP(E6169,Sheet2!$A$2:$E$137,5,FALSE)</f>
        <v>IT</v>
      </c>
      <c r="U6169" s="4">
        <f>VLOOKUP($T6169,Sheet4!$H$1106:$M$1351,surveys!U$1+1,FALSE)</f>
        <v>0.40073733113706772</v>
      </c>
      <c r="V6169" s="4">
        <f>VLOOKUP($T6169,Sheet4!$H$1106:$M$1351,surveys!V$1+1,FALSE)</f>
        <v>0.60502083075372182</v>
      </c>
      <c r="W6169" s="4">
        <f>VLOOKUP($T6169,Sheet4!$H$1106:$M$1351,surveys!W$1+1,FALSE)</f>
        <v>0.75963680320784854</v>
      </c>
      <c r="X6169" s="4">
        <f>VLOOKUP($T6169,Sheet4!$H$1106:$M$1351,surveys!X$1+1,FALSE)</f>
        <v>0.89491209934724891</v>
      </c>
      <c r="Y6169" s="4">
        <f>VLOOKUP($T6169,Sheet4!$H$1106:$M$1351,surveys!Y$1+1,FALSE)</f>
        <v>1</v>
      </c>
      <c r="Z6169" s="4">
        <f t="shared" si="289"/>
        <v>1</v>
      </c>
      <c r="AA6169" s="4" t="str">
        <f>VLOOKUP(T6169&amp;"-"&amp;Z6169,Sheet4!$W$2:$AA$1100,3,FALSE)</f>
        <v>Roma</v>
      </c>
      <c r="AB6169" s="4">
        <f>VLOOKUP(T6169&amp;"-"&amp;Z6169,Sheet4!$W$2:$AA$1100,4,FALSE)</f>
        <v>41.894739999999999</v>
      </c>
      <c r="AC6169" s="4">
        <f>VLOOKUP(T6169&amp;"-"&amp;Z6169,Sheet4!$W$2:$AA$1100,5,FALSE)</f>
        <v>12.4839</v>
      </c>
    </row>
    <row r="6170" spans="1:29">
      <c r="A6170" s="6">
        <v>40687</v>
      </c>
      <c r="B6170" s="7">
        <v>0.68998842592592602</v>
      </c>
      <c r="C6170" s="4" t="s">
        <v>1213</v>
      </c>
      <c r="D6170" s="4" t="s">
        <v>1214</v>
      </c>
      <c r="E6170" s="4" t="s">
        <v>23</v>
      </c>
      <c r="F6170" s="4">
        <v>1</v>
      </c>
      <c r="G6170" s="4">
        <v>2</v>
      </c>
      <c r="H6170" s="4">
        <v>2</v>
      </c>
      <c r="I6170" s="4">
        <v>3</v>
      </c>
      <c r="J6170" s="4">
        <v>3</v>
      </c>
      <c r="K6170" s="4">
        <v>1</v>
      </c>
      <c r="L6170" s="4">
        <v>2</v>
      </c>
      <c r="M6170" s="4">
        <v>3</v>
      </c>
      <c r="N6170" s="4">
        <v>3</v>
      </c>
      <c r="O6170" s="4">
        <v>2</v>
      </c>
      <c r="P6170" s="4">
        <v>3</v>
      </c>
      <c r="Q6170" s="9">
        <f t="shared" si="290"/>
        <v>6.2106481481481485E-2</v>
      </c>
      <c r="R6170" s="4">
        <f t="shared" si="288"/>
        <v>40687.689988425926</v>
      </c>
      <c r="S6170" s="4">
        <v>0.73106445757710281</v>
      </c>
      <c r="T6170" s="4" t="str">
        <f>VLOOKUP(E6170,Sheet2!$A$2:$E$137,5,FALSE)</f>
        <v>CA</v>
      </c>
      <c r="U6170" s="4">
        <f>VLOOKUP($T6170,Sheet4!$H$1106:$M$1351,surveys!U$1+1,FALSE)</f>
        <v>0.39929817507859233</v>
      </c>
      <c r="V6170" s="4">
        <f>VLOOKUP($T6170,Sheet4!$H$1106:$M$1351,surveys!V$1+1,FALSE)</f>
        <v>0.68226808593455113</v>
      </c>
      <c r="W6170" s="4">
        <f>VLOOKUP($T6170,Sheet4!$H$1106:$M$1351,surveys!W$1+1,FALSE)</f>
        <v>0.8413893511967715</v>
      </c>
      <c r="X6170" s="4">
        <f>VLOOKUP($T6170,Sheet4!$H$1106:$M$1351,surveys!X$1+1,FALSE)</f>
        <v>0.92969032990429024</v>
      </c>
      <c r="Y6170" s="4">
        <f>VLOOKUP($T6170,Sheet4!$H$1106:$M$1351,surveys!Y$1+1,FALSE)</f>
        <v>1</v>
      </c>
      <c r="Z6170" s="4">
        <f t="shared" si="289"/>
        <v>3</v>
      </c>
      <c r="AA6170" s="4" t="str">
        <f>VLOOKUP(T6170&amp;"-"&amp;Z6170,Sheet4!$W$2:$AA$1100,3,FALSE)</f>
        <v>Vancouver</v>
      </c>
      <c r="AB6170" s="4">
        <f>VLOOKUP(T6170&amp;"-"&amp;Z6170,Sheet4!$W$2:$AA$1100,4,FALSE)</f>
        <v>49.249659999999999</v>
      </c>
      <c r="AC6170" s="4">
        <f>VLOOKUP(T6170&amp;"-"&amp;Z6170,Sheet4!$W$2:$AA$1100,5,FALSE)</f>
        <v>-123.11933999999999</v>
      </c>
    </row>
    <row r="6171" spans="1:29">
      <c r="A6171" s="6">
        <v>40687</v>
      </c>
      <c r="B6171" s="7">
        <v>0.69063657407407408</v>
      </c>
      <c r="C6171" s="4" t="s">
        <v>1213</v>
      </c>
      <c r="D6171" s="4" t="s">
        <v>1214</v>
      </c>
      <c r="E6171" s="4" t="s">
        <v>15</v>
      </c>
      <c r="F6171" s="4">
        <v>3</v>
      </c>
      <c r="G6171" s="4">
        <v>3</v>
      </c>
      <c r="H6171" s="4">
        <v>4</v>
      </c>
      <c r="I6171" s="4">
        <v>3</v>
      </c>
      <c r="J6171" s="4">
        <v>5</v>
      </c>
      <c r="K6171" s="4">
        <v>5</v>
      </c>
      <c r="L6171" s="4">
        <v>4</v>
      </c>
      <c r="M6171" s="4">
        <v>5</v>
      </c>
      <c r="N6171" s="4">
        <v>5</v>
      </c>
      <c r="O6171" s="4">
        <v>5</v>
      </c>
      <c r="P6171" s="4">
        <v>5</v>
      </c>
      <c r="Q6171" s="9">
        <f t="shared" si="290"/>
        <v>6.3356481481481486E-2</v>
      </c>
      <c r="R6171" s="4">
        <f t="shared" si="288"/>
        <v>40687.690636574072</v>
      </c>
      <c r="S6171" s="4">
        <v>0.1127389224969404</v>
      </c>
      <c r="T6171" s="4" t="str">
        <f>VLOOKUP(E6171,Sheet2!$A$2:$E$137,5,FALSE)</f>
        <v>US</v>
      </c>
      <c r="U6171" s="4">
        <f>VLOOKUP($T6171,Sheet4!$H$1106:$M$1351,surveys!U$1+1,FALSE)</f>
        <v>0.42883768204388006</v>
      </c>
      <c r="V6171" s="4">
        <f>VLOOKUP($T6171,Sheet4!$H$1106:$M$1351,surveys!V$1+1,FALSE)</f>
        <v>0.62778475709586301</v>
      </c>
      <c r="W6171" s="4">
        <f>VLOOKUP($T6171,Sheet4!$H$1106:$M$1351,surveys!W$1+1,FALSE)</f>
        <v>0.76918600378409652</v>
      </c>
      <c r="X6171" s="4">
        <f>VLOOKUP($T6171,Sheet4!$H$1106:$M$1351,surveys!X$1+1,FALSE)</f>
        <v>0.88987045221102745</v>
      </c>
      <c r="Y6171" s="4">
        <f>VLOOKUP($T6171,Sheet4!$H$1106:$M$1351,surveys!Y$1+1,FALSE)</f>
        <v>1</v>
      </c>
      <c r="Z6171" s="4">
        <f t="shared" si="289"/>
        <v>1</v>
      </c>
      <c r="AA6171" s="4" t="str">
        <f>VLOOKUP(T6171&amp;"-"&amp;Z6171,Sheet4!$W$2:$AA$1100,3,FALSE)</f>
        <v>New York City</v>
      </c>
      <c r="AB6171" s="4">
        <f>VLOOKUP(T6171&amp;"-"&amp;Z6171,Sheet4!$W$2:$AA$1100,4,FALSE)</f>
        <v>40.714269999999999</v>
      </c>
      <c r="AC6171" s="4">
        <f>VLOOKUP(T6171&amp;"-"&amp;Z6171,Sheet4!$W$2:$AA$1100,5,FALSE)</f>
        <v>-74.005970000000005</v>
      </c>
    </row>
    <row r="6172" spans="1:29">
      <c r="A6172" s="6">
        <v>40687</v>
      </c>
      <c r="B6172" s="7">
        <v>0.69587962962962957</v>
      </c>
      <c r="C6172" s="4" t="s">
        <v>1213</v>
      </c>
      <c r="D6172" s="4" t="s">
        <v>1218</v>
      </c>
      <c r="E6172" s="4" t="s">
        <v>13</v>
      </c>
      <c r="F6172" s="4">
        <v>1</v>
      </c>
      <c r="G6172" s="4">
        <v>1</v>
      </c>
      <c r="H6172" s="4">
        <v>1</v>
      </c>
      <c r="I6172" s="4">
        <v>1</v>
      </c>
      <c r="J6172" s="4">
        <v>1</v>
      </c>
      <c r="K6172" s="4">
        <v>1</v>
      </c>
      <c r="L6172" s="4">
        <v>1</v>
      </c>
      <c r="M6172" s="4">
        <v>1</v>
      </c>
      <c r="N6172" s="4">
        <v>1</v>
      </c>
      <c r="O6172" s="4">
        <v>1</v>
      </c>
      <c r="P6172" s="4">
        <v>0</v>
      </c>
      <c r="Q6172" s="9">
        <f t="shared" si="290"/>
        <v>6.6701388888888893E-2</v>
      </c>
      <c r="R6172" s="4">
        <f t="shared" si="288"/>
        <v>40687.695879629631</v>
      </c>
      <c r="S6172" s="4">
        <v>0.89717252178064388</v>
      </c>
      <c r="T6172" s="4" t="str">
        <f>VLOOKUP(E6172,Sheet2!$A$2:$E$137,5,FALSE)</f>
        <v>GB</v>
      </c>
      <c r="U6172" s="4">
        <f>VLOOKUP($T6172,Sheet4!$H$1106:$M$1351,surveys!U$1+1,FALSE)</f>
        <v>0.43993408527720174</v>
      </c>
      <c r="V6172" s="4">
        <f>VLOOKUP($T6172,Sheet4!$H$1106:$M$1351,surveys!V$1+1,FALSE)</f>
        <v>0.87986817055440347</v>
      </c>
      <c r="W6172" s="4">
        <f>VLOOKUP($T6172,Sheet4!$H$1106:$M$1351,surveys!W$1+1,FALSE)</f>
        <v>0.93717230822503084</v>
      </c>
      <c r="X6172" s="4">
        <f>VLOOKUP($T6172,Sheet4!$H$1106:$M$1351,surveys!X$1+1,FALSE)</f>
        <v>0.97269979890956382</v>
      </c>
      <c r="Y6172" s="4">
        <f>VLOOKUP($T6172,Sheet4!$H$1106:$M$1351,surveys!Y$1+1,FALSE)</f>
        <v>1</v>
      </c>
      <c r="Z6172" s="4">
        <f t="shared" si="289"/>
        <v>3</v>
      </c>
      <c r="AA6172" s="4" t="str">
        <f>VLOOKUP(T6172&amp;"-"&amp;Z6172,Sheet4!$W$2:$AA$1100,3,FALSE)</f>
        <v>Birmingham</v>
      </c>
      <c r="AB6172" s="4">
        <f>VLOOKUP(T6172&amp;"-"&amp;Z6172,Sheet4!$W$2:$AA$1100,4,FALSE)</f>
        <v>52.48142</v>
      </c>
      <c r="AC6172" s="4">
        <f>VLOOKUP(T6172&amp;"-"&amp;Z6172,Sheet4!$W$2:$AA$1100,5,FALSE)</f>
        <v>-1.8998299999999999</v>
      </c>
    </row>
    <row r="6173" spans="1:29">
      <c r="A6173" s="6">
        <v>40687</v>
      </c>
      <c r="B6173" s="7">
        <v>0.69616898148148154</v>
      </c>
      <c r="C6173" s="4" t="s">
        <v>1213</v>
      </c>
      <c r="D6173" s="4" t="s">
        <v>1217</v>
      </c>
      <c r="E6173" s="4" t="s">
        <v>113</v>
      </c>
      <c r="F6173" s="4">
        <v>1</v>
      </c>
      <c r="G6173" s="4">
        <v>5</v>
      </c>
      <c r="H6173" s="4">
        <v>4</v>
      </c>
      <c r="I6173" s="4">
        <v>2</v>
      </c>
      <c r="J6173" s="4">
        <v>4</v>
      </c>
      <c r="K6173" s="4">
        <v>4</v>
      </c>
      <c r="L6173" s="4">
        <v>5</v>
      </c>
      <c r="M6173" s="4">
        <v>2</v>
      </c>
      <c r="N6173" s="4">
        <v>3</v>
      </c>
      <c r="O6173" s="4">
        <v>5</v>
      </c>
      <c r="P6173" s="4">
        <v>2</v>
      </c>
      <c r="Q6173" s="9">
        <f t="shared" si="290"/>
        <v>6.761574074074074E-2</v>
      </c>
      <c r="R6173" s="4">
        <f t="shared" si="288"/>
        <v>40687.696168981478</v>
      </c>
      <c r="S6173" s="4">
        <v>4.4019057963992969E-2</v>
      </c>
      <c r="T6173" s="4" t="str">
        <f>VLOOKUP(E6173,Sheet2!$A$2:$E$137,5,FALSE)</f>
        <v>JP</v>
      </c>
      <c r="U6173" s="4">
        <f>VLOOKUP($T6173,Sheet4!$H$1106:$M$1351,surveys!U$1+1,FALSE)</f>
        <v>0.44874078205656753</v>
      </c>
      <c r="V6173" s="4">
        <f>VLOOKUP($T6173,Sheet4!$H$1106:$M$1351,surveys!V$1+1,FALSE)</f>
        <v>0.64114518428781597</v>
      </c>
      <c r="W6173" s="4">
        <f>VLOOKUP($T6173,Sheet4!$H$1106:$M$1351,surveys!W$1+1,FALSE)</f>
        <v>0.78068907227302575</v>
      </c>
      <c r="X6173" s="4">
        <f>VLOOKUP($T6173,Sheet4!$H$1106:$M$1351,surveys!X$1+1,FALSE)</f>
        <v>0.89864079960981302</v>
      </c>
      <c r="Y6173" s="4">
        <f>VLOOKUP($T6173,Sheet4!$H$1106:$M$1351,surveys!Y$1+1,FALSE)</f>
        <v>1</v>
      </c>
      <c r="Z6173" s="4">
        <f t="shared" si="289"/>
        <v>1</v>
      </c>
      <c r="AA6173" s="4" t="str">
        <f>VLOOKUP(T6173&amp;"-"&amp;Z6173,Sheet4!$W$2:$AA$1100,3,FALSE)</f>
        <v>Tokyo</v>
      </c>
      <c r="AB6173" s="4">
        <f>VLOOKUP(T6173&amp;"-"&amp;Z6173,Sheet4!$W$2:$AA$1100,4,FALSE)</f>
        <v>35.689500000000002</v>
      </c>
      <c r="AC6173" s="4">
        <f>VLOOKUP(T6173&amp;"-"&amp;Z6173,Sheet4!$W$2:$AA$1100,5,FALSE)</f>
        <v>139.69171</v>
      </c>
    </row>
    <row r="6174" spans="1:29">
      <c r="A6174" s="6">
        <v>40687</v>
      </c>
      <c r="B6174" s="7">
        <v>0.69663194444444443</v>
      </c>
      <c r="C6174" s="4" t="s">
        <v>1213</v>
      </c>
      <c r="D6174" s="4" t="s">
        <v>1224</v>
      </c>
      <c r="E6174" s="4" t="s">
        <v>26</v>
      </c>
      <c r="F6174" s="4">
        <v>4</v>
      </c>
      <c r="G6174" s="4">
        <v>3</v>
      </c>
      <c r="H6174" s="4">
        <v>4</v>
      </c>
      <c r="I6174" s="4">
        <v>3</v>
      </c>
      <c r="J6174" s="4">
        <v>4</v>
      </c>
      <c r="K6174" s="4">
        <v>4</v>
      </c>
      <c r="L6174" s="4">
        <v>3</v>
      </c>
      <c r="M6174" s="4">
        <v>4</v>
      </c>
      <c r="N6174" s="4">
        <v>4</v>
      </c>
      <c r="O6174" s="4">
        <v>3</v>
      </c>
      <c r="P6174" s="4">
        <v>4</v>
      </c>
      <c r="Q6174" s="9">
        <f t="shared" si="290"/>
        <v>6.7175925925925931E-2</v>
      </c>
      <c r="R6174" s="4">
        <f t="shared" si="288"/>
        <v>40687.696631944447</v>
      </c>
      <c r="S6174" s="4">
        <v>0.84242178245305621</v>
      </c>
      <c r="T6174" s="4" t="str">
        <f>VLOOKUP(E6174,Sheet2!$A$2:$E$137,5,FALSE)</f>
        <v>DE</v>
      </c>
      <c r="U6174" s="4">
        <f>VLOOKUP($T6174,Sheet4!$H$1106:$M$1351,surveys!U$1+1,FALSE)</f>
        <v>0.42620281948941302</v>
      </c>
      <c r="V6174" s="4">
        <f>VLOOKUP($T6174,Sheet4!$H$1106:$M$1351,surveys!V$1+1,FALSE)</f>
        <v>0.64253089557903176</v>
      </c>
      <c r="W6174" s="4">
        <f>VLOOKUP($T6174,Sheet4!$H$1106:$M$1351,surveys!W$1+1,FALSE)</f>
        <v>0.79931043378760003</v>
      </c>
      <c r="X6174" s="4">
        <f>VLOOKUP($T6174,Sheet4!$H$1106:$M$1351,surveys!X$1+1,FALSE)</f>
        <v>0.91914675697020254</v>
      </c>
      <c r="Y6174" s="4">
        <f>VLOOKUP($T6174,Sheet4!$H$1106:$M$1351,surveys!Y$1+1,FALSE)</f>
        <v>1</v>
      </c>
      <c r="Z6174" s="4">
        <f t="shared" si="289"/>
        <v>4</v>
      </c>
      <c r="AA6174" s="4" t="str">
        <f>VLOOKUP(T6174&amp;"-"&amp;Z6174,Sheet4!$W$2:$AA$1100,3,FALSE)</f>
        <v>Koeln</v>
      </c>
      <c r="AB6174" s="4">
        <f>VLOOKUP(T6174&amp;"-"&amp;Z6174,Sheet4!$W$2:$AA$1100,4,FALSE)</f>
        <v>50.933329999999998</v>
      </c>
      <c r="AC6174" s="4">
        <f>VLOOKUP(T6174&amp;"-"&amp;Z6174,Sheet4!$W$2:$AA$1100,5,FALSE)</f>
        <v>6.95</v>
      </c>
    </row>
    <row r="6175" spans="1:29">
      <c r="A6175" s="6">
        <v>40687</v>
      </c>
      <c r="B6175" s="7">
        <v>0.69706018518518509</v>
      </c>
      <c r="C6175" s="4" t="s">
        <v>1213</v>
      </c>
      <c r="D6175" s="4" t="s">
        <v>1217</v>
      </c>
      <c r="E6175" s="4" t="s">
        <v>33</v>
      </c>
      <c r="F6175" s="4">
        <v>4</v>
      </c>
      <c r="G6175" s="4">
        <v>4</v>
      </c>
      <c r="H6175" s="4">
        <v>5</v>
      </c>
      <c r="I6175" s="4">
        <v>5</v>
      </c>
      <c r="J6175" s="4">
        <v>5</v>
      </c>
      <c r="K6175" s="4">
        <v>5</v>
      </c>
      <c r="L6175" s="4">
        <v>4</v>
      </c>
      <c r="M6175" s="4">
        <v>5</v>
      </c>
      <c r="N6175" s="4">
        <v>4</v>
      </c>
      <c r="O6175" s="4">
        <v>4</v>
      </c>
      <c r="P6175" s="4">
        <v>5</v>
      </c>
      <c r="Q6175" s="9">
        <f t="shared" si="290"/>
        <v>6.834490740740741E-2</v>
      </c>
      <c r="R6175" s="4">
        <f t="shared" si="288"/>
        <v>40687.697060185186</v>
      </c>
      <c r="S6175" s="4">
        <v>0.73698954183762555</v>
      </c>
      <c r="T6175" s="4" t="str">
        <f>VLOOKUP(E6175,Sheet2!$A$2:$E$137,5,FALSE)</f>
        <v>IT</v>
      </c>
      <c r="U6175" s="4">
        <f>VLOOKUP($T6175,Sheet4!$H$1106:$M$1351,surveys!U$1+1,FALSE)</f>
        <v>0.40073733113706772</v>
      </c>
      <c r="V6175" s="4">
        <f>VLOOKUP($T6175,Sheet4!$H$1106:$M$1351,surveys!V$1+1,FALSE)</f>
        <v>0.60502083075372182</v>
      </c>
      <c r="W6175" s="4">
        <f>VLOOKUP($T6175,Sheet4!$H$1106:$M$1351,surveys!W$1+1,FALSE)</f>
        <v>0.75963680320784854</v>
      </c>
      <c r="X6175" s="4">
        <f>VLOOKUP($T6175,Sheet4!$H$1106:$M$1351,surveys!X$1+1,FALSE)</f>
        <v>0.89491209934724891</v>
      </c>
      <c r="Y6175" s="4">
        <f>VLOOKUP($T6175,Sheet4!$H$1106:$M$1351,surveys!Y$1+1,FALSE)</f>
        <v>1</v>
      </c>
      <c r="Z6175" s="4">
        <f t="shared" si="289"/>
        <v>3</v>
      </c>
      <c r="AA6175" s="4" t="str">
        <f>VLOOKUP(T6175&amp;"-"&amp;Z6175,Sheet4!$W$2:$AA$1100,3,FALSE)</f>
        <v>Napoli</v>
      </c>
      <c r="AB6175" s="4">
        <f>VLOOKUP(T6175&amp;"-"&amp;Z6175,Sheet4!$W$2:$AA$1100,4,FALSE)</f>
        <v>40.833329999999997</v>
      </c>
      <c r="AC6175" s="4">
        <f>VLOOKUP(T6175&amp;"-"&amp;Z6175,Sheet4!$W$2:$AA$1100,5,FALSE)</f>
        <v>14.25</v>
      </c>
    </row>
    <row r="6176" spans="1:29">
      <c r="A6176" s="6">
        <v>40687</v>
      </c>
      <c r="B6176" s="7">
        <v>0.6975231481481482</v>
      </c>
      <c r="C6176" s="4" t="s">
        <v>1213</v>
      </c>
      <c r="D6176" s="4" t="s">
        <v>1219</v>
      </c>
      <c r="E6176" s="4" t="s">
        <v>15</v>
      </c>
      <c r="F6176" s="4">
        <v>1</v>
      </c>
      <c r="G6176" s="4">
        <v>5</v>
      </c>
      <c r="H6176" s="4">
        <v>1</v>
      </c>
      <c r="I6176" s="4">
        <v>4</v>
      </c>
      <c r="J6176" s="4">
        <v>1</v>
      </c>
      <c r="K6176" s="4">
        <v>5</v>
      </c>
      <c r="L6176" s="4">
        <v>4</v>
      </c>
      <c r="M6176" s="4">
        <v>4</v>
      </c>
      <c r="N6176" s="4">
        <v>4</v>
      </c>
      <c r="O6176" s="4">
        <v>1</v>
      </c>
      <c r="P6176" s="4">
        <v>1</v>
      </c>
      <c r="Q6176" s="9">
        <f t="shared" si="290"/>
        <v>6.7916666666666667E-2</v>
      </c>
      <c r="R6176" s="4">
        <f t="shared" si="288"/>
        <v>40687.697523148148</v>
      </c>
      <c r="S6176" s="4">
        <v>0.96103941701748785</v>
      </c>
      <c r="T6176" s="4" t="str">
        <f>VLOOKUP(E6176,Sheet2!$A$2:$E$137,5,FALSE)</f>
        <v>US</v>
      </c>
      <c r="U6176" s="4">
        <f>VLOOKUP($T6176,Sheet4!$H$1106:$M$1351,surveys!U$1+1,FALSE)</f>
        <v>0.42883768204388006</v>
      </c>
      <c r="V6176" s="4">
        <f>VLOOKUP($T6176,Sheet4!$H$1106:$M$1351,surveys!V$1+1,FALSE)</f>
        <v>0.62778475709586301</v>
      </c>
      <c r="W6176" s="4">
        <f>VLOOKUP($T6176,Sheet4!$H$1106:$M$1351,surveys!W$1+1,FALSE)</f>
        <v>0.76918600378409652</v>
      </c>
      <c r="X6176" s="4">
        <f>VLOOKUP($T6176,Sheet4!$H$1106:$M$1351,surveys!X$1+1,FALSE)</f>
        <v>0.88987045221102745</v>
      </c>
      <c r="Y6176" s="4">
        <f>VLOOKUP($T6176,Sheet4!$H$1106:$M$1351,surveys!Y$1+1,FALSE)</f>
        <v>1</v>
      </c>
      <c r="Z6176" s="4">
        <f t="shared" si="289"/>
        <v>5</v>
      </c>
      <c r="AA6176" s="4" t="str">
        <f>VLOOKUP(T6176&amp;"-"&amp;Z6176,Sheet4!$W$2:$AA$1100,3,FALSE)</f>
        <v>Houston</v>
      </c>
      <c r="AB6176" s="4">
        <f>VLOOKUP(T6176&amp;"-"&amp;Z6176,Sheet4!$W$2:$AA$1100,4,FALSE)</f>
        <v>29.763280000000002</v>
      </c>
      <c r="AC6176" s="4">
        <f>VLOOKUP(T6176&amp;"-"&amp;Z6176,Sheet4!$W$2:$AA$1100,5,FALSE)</f>
        <v>-95.36327</v>
      </c>
    </row>
    <row r="6177" spans="1:29">
      <c r="A6177" s="6">
        <v>40687</v>
      </c>
      <c r="B6177" s="7">
        <v>0.69777777777777772</v>
      </c>
      <c r="C6177" s="4" t="s">
        <v>1215</v>
      </c>
      <c r="D6177" s="4" t="s">
        <v>1214</v>
      </c>
      <c r="E6177" s="4" t="s">
        <v>15</v>
      </c>
      <c r="F6177" s="4">
        <v>3</v>
      </c>
      <c r="G6177" s="4">
        <v>1</v>
      </c>
      <c r="H6177" s="4">
        <v>3</v>
      </c>
      <c r="I6177" s="4">
        <v>5</v>
      </c>
      <c r="J6177" s="4">
        <v>3</v>
      </c>
      <c r="K6177" s="4">
        <v>5</v>
      </c>
      <c r="L6177" s="4">
        <v>3</v>
      </c>
      <c r="M6177" s="4">
        <v>4</v>
      </c>
      <c r="N6177" s="4">
        <v>5</v>
      </c>
      <c r="O6177" s="4">
        <v>4</v>
      </c>
      <c r="P6177" s="4">
        <v>5</v>
      </c>
      <c r="Q6177" s="9">
        <f t="shared" si="290"/>
        <v>6.8263888888888888E-2</v>
      </c>
      <c r="R6177" s="4">
        <f t="shared" si="288"/>
        <v>40687.697777777779</v>
      </c>
      <c r="S6177" s="4">
        <v>0.17769047502610258</v>
      </c>
      <c r="T6177" s="4" t="str">
        <f>VLOOKUP(E6177,Sheet2!$A$2:$E$137,5,FALSE)</f>
        <v>US</v>
      </c>
      <c r="U6177" s="4">
        <f>VLOOKUP($T6177,Sheet4!$H$1106:$M$1351,surveys!U$1+1,FALSE)</f>
        <v>0.42883768204388006</v>
      </c>
      <c r="V6177" s="4">
        <f>VLOOKUP($T6177,Sheet4!$H$1106:$M$1351,surveys!V$1+1,FALSE)</f>
        <v>0.62778475709586301</v>
      </c>
      <c r="W6177" s="4">
        <f>VLOOKUP($T6177,Sheet4!$H$1106:$M$1351,surveys!W$1+1,FALSE)</f>
        <v>0.76918600378409652</v>
      </c>
      <c r="X6177" s="4">
        <f>VLOOKUP($T6177,Sheet4!$H$1106:$M$1351,surveys!X$1+1,FALSE)</f>
        <v>0.88987045221102745</v>
      </c>
      <c r="Y6177" s="4">
        <f>VLOOKUP($T6177,Sheet4!$H$1106:$M$1351,surveys!Y$1+1,FALSE)</f>
        <v>1</v>
      </c>
      <c r="Z6177" s="4">
        <f t="shared" si="289"/>
        <v>1</v>
      </c>
      <c r="AA6177" s="4" t="str">
        <f>VLOOKUP(T6177&amp;"-"&amp;Z6177,Sheet4!$W$2:$AA$1100,3,FALSE)</f>
        <v>New York City</v>
      </c>
      <c r="AB6177" s="4">
        <f>VLOOKUP(T6177&amp;"-"&amp;Z6177,Sheet4!$W$2:$AA$1100,4,FALSE)</f>
        <v>40.714269999999999</v>
      </c>
      <c r="AC6177" s="4">
        <f>VLOOKUP(T6177&amp;"-"&amp;Z6177,Sheet4!$W$2:$AA$1100,5,FALSE)</f>
        <v>-74.005970000000005</v>
      </c>
    </row>
    <row r="6178" spans="1:29">
      <c r="A6178" s="6">
        <v>40687</v>
      </c>
      <c r="B6178" s="7">
        <v>0.6983449074074074</v>
      </c>
      <c r="C6178" s="4" t="s">
        <v>1213</v>
      </c>
      <c r="D6178" s="4" t="s">
        <v>1214</v>
      </c>
      <c r="E6178" s="4" t="s">
        <v>15</v>
      </c>
      <c r="F6178" s="4">
        <v>3</v>
      </c>
      <c r="G6178" s="4">
        <v>4</v>
      </c>
      <c r="H6178" s="4">
        <v>4</v>
      </c>
      <c r="I6178" s="4">
        <v>2</v>
      </c>
      <c r="J6178" s="4">
        <v>2</v>
      </c>
      <c r="K6178" s="4">
        <v>3</v>
      </c>
      <c r="L6178" s="4">
        <v>4</v>
      </c>
      <c r="M6178" s="4">
        <v>5</v>
      </c>
      <c r="N6178" s="4">
        <v>5</v>
      </c>
      <c r="O6178" s="4">
        <v>3</v>
      </c>
      <c r="P6178" s="4">
        <v>4</v>
      </c>
      <c r="Q6178" s="9">
        <f t="shared" si="290"/>
        <v>6.8136574074074072E-2</v>
      </c>
      <c r="R6178" s="4">
        <f t="shared" si="288"/>
        <v>40687.698344907411</v>
      </c>
      <c r="S6178" s="4">
        <v>0.86220112907548874</v>
      </c>
      <c r="T6178" s="4" t="str">
        <f>VLOOKUP(E6178,Sheet2!$A$2:$E$137,5,FALSE)</f>
        <v>US</v>
      </c>
      <c r="U6178" s="4">
        <f>VLOOKUP($T6178,Sheet4!$H$1106:$M$1351,surveys!U$1+1,FALSE)</f>
        <v>0.42883768204388006</v>
      </c>
      <c r="V6178" s="4">
        <f>VLOOKUP($T6178,Sheet4!$H$1106:$M$1351,surveys!V$1+1,FALSE)</f>
        <v>0.62778475709586301</v>
      </c>
      <c r="W6178" s="4">
        <f>VLOOKUP($T6178,Sheet4!$H$1106:$M$1351,surveys!W$1+1,FALSE)</f>
        <v>0.76918600378409652</v>
      </c>
      <c r="X6178" s="4">
        <f>VLOOKUP($T6178,Sheet4!$H$1106:$M$1351,surveys!X$1+1,FALSE)</f>
        <v>0.88987045221102745</v>
      </c>
      <c r="Y6178" s="4">
        <f>VLOOKUP($T6178,Sheet4!$H$1106:$M$1351,surveys!Y$1+1,FALSE)</f>
        <v>1</v>
      </c>
      <c r="Z6178" s="4">
        <f t="shared" si="289"/>
        <v>4</v>
      </c>
      <c r="AA6178" s="4" t="str">
        <f>VLOOKUP(T6178&amp;"-"&amp;Z6178,Sheet4!$W$2:$AA$1100,3,FALSE)</f>
        <v>Brooklyn</v>
      </c>
      <c r="AB6178" s="4">
        <f>VLOOKUP(T6178&amp;"-"&amp;Z6178,Sheet4!$W$2:$AA$1100,4,FALSE)</f>
        <v>40.650100000000002</v>
      </c>
      <c r="AC6178" s="4">
        <f>VLOOKUP(T6178&amp;"-"&amp;Z6178,Sheet4!$W$2:$AA$1100,5,FALSE)</f>
        <v>-73.949579999999997</v>
      </c>
    </row>
    <row r="6179" spans="1:29">
      <c r="A6179" s="6">
        <v>40687</v>
      </c>
      <c r="B6179" s="7">
        <v>0.69900462962962961</v>
      </c>
      <c r="C6179" s="4" t="s">
        <v>1213</v>
      </c>
      <c r="D6179" s="4" t="s">
        <v>1217</v>
      </c>
      <c r="E6179" s="4" t="s">
        <v>33</v>
      </c>
      <c r="F6179" s="4">
        <v>4</v>
      </c>
      <c r="G6179" s="4">
        <v>2</v>
      </c>
      <c r="H6179" s="4">
        <v>2</v>
      </c>
      <c r="I6179" s="4">
        <v>2</v>
      </c>
      <c r="J6179" s="4">
        <v>4</v>
      </c>
      <c r="K6179" s="4">
        <v>4</v>
      </c>
      <c r="L6179" s="4">
        <v>2</v>
      </c>
      <c r="M6179" s="4">
        <v>1</v>
      </c>
      <c r="N6179" s="4">
        <v>5</v>
      </c>
      <c r="O6179" s="4">
        <v>1</v>
      </c>
      <c r="P6179" s="4">
        <v>5</v>
      </c>
      <c r="Q6179" s="9">
        <f t="shared" si="290"/>
        <v>6.9479166666666661E-2</v>
      </c>
      <c r="R6179" s="4">
        <f t="shared" si="288"/>
        <v>40687.699004629627</v>
      </c>
      <c r="S6179" s="4">
        <v>0.31529384870729649</v>
      </c>
      <c r="T6179" s="4" t="str">
        <f>VLOOKUP(E6179,Sheet2!$A$2:$E$137,5,FALSE)</f>
        <v>IT</v>
      </c>
      <c r="U6179" s="4">
        <f>VLOOKUP($T6179,Sheet4!$H$1106:$M$1351,surveys!U$1+1,FALSE)</f>
        <v>0.40073733113706772</v>
      </c>
      <c r="V6179" s="4">
        <f>VLOOKUP($T6179,Sheet4!$H$1106:$M$1351,surveys!V$1+1,FALSE)</f>
        <v>0.60502083075372182</v>
      </c>
      <c r="W6179" s="4">
        <f>VLOOKUP($T6179,Sheet4!$H$1106:$M$1351,surveys!W$1+1,FALSE)</f>
        <v>0.75963680320784854</v>
      </c>
      <c r="X6179" s="4">
        <f>VLOOKUP($T6179,Sheet4!$H$1106:$M$1351,surveys!X$1+1,FALSE)</f>
        <v>0.89491209934724891</v>
      </c>
      <c r="Y6179" s="4">
        <f>VLOOKUP($T6179,Sheet4!$H$1106:$M$1351,surveys!Y$1+1,FALSE)</f>
        <v>1</v>
      </c>
      <c r="Z6179" s="4">
        <f t="shared" si="289"/>
        <v>1</v>
      </c>
      <c r="AA6179" s="4" t="str">
        <f>VLOOKUP(T6179&amp;"-"&amp;Z6179,Sheet4!$W$2:$AA$1100,3,FALSE)</f>
        <v>Roma</v>
      </c>
      <c r="AB6179" s="4">
        <f>VLOOKUP(T6179&amp;"-"&amp;Z6179,Sheet4!$W$2:$AA$1100,4,FALSE)</f>
        <v>41.894739999999999</v>
      </c>
      <c r="AC6179" s="4">
        <f>VLOOKUP(T6179&amp;"-"&amp;Z6179,Sheet4!$W$2:$AA$1100,5,FALSE)</f>
        <v>12.4839</v>
      </c>
    </row>
    <row r="6180" spans="1:29">
      <c r="A6180" s="6">
        <v>40687</v>
      </c>
      <c r="B6180" s="7">
        <v>0.70047453703703699</v>
      </c>
      <c r="C6180" s="4" t="s">
        <v>1215</v>
      </c>
      <c r="D6180" s="4" t="s">
        <v>1217</v>
      </c>
      <c r="E6180" s="4" t="s">
        <v>33</v>
      </c>
      <c r="F6180" s="4">
        <v>3</v>
      </c>
      <c r="G6180" s="4">
        <v>3</v>
      </c>
      <c r="H6180" s="4">
        <v>3</v>
      </c>
      <c r="I6180" s="4">
        <v>4</v>
      </c>
      <c r="J6180" s="4">
        <v>5</v>
      </c>
      <c r="K6180" s="4">
        <v>5</v>
      </c>
      <c r="L6180" s="4">
        <v>5</v>
      </c>
      <c r="M6180" s="4">
        <v>5</v>
      </c>
      <c r="N6180" s="4">
        <v>5</v>
      </c>
      <c r="O6180" s="4">
        <v>4</v>
      </c>
      <c r="P6180" s="4">
        <v>4</v>
      </c>
      <c r="Q6180" s="9">
        <f t="shared" si="290"/>
        <v>4.2824074074074075E-4</v>
      </c>
      <c r="R6180" s="4">
        <f t="shared" si="288"/>
        <v>40687.700474537036</v>
      </c>
      <c r="S6180" s="4">
        <v>0.3509292365337835</v>
      </c>
      <c r="T6180" s="4" t="str">
        <f>VLOOKUP(E6180,Sheet2!$A$2:$E$137,5,FALSE)</f>
        <v>IT</v>
      </c>
      <c r="U6180" s="4">
        <f>VLOOKUP($T6180,Sheet4!$H$1106:$M$1351,surveys!U$1+1,FALSE)</f>
        <v>0.40073733113706772</v>
      </c>
      <c r="V6180" s="4">
        <f>VLOOKUP($T6180,Sheet4!$H$1106:$M$1351,surveys!V$1+1,FALSE)</f>
        <v>0.60502083075372182</v>
      </c>
      <c r="W6180" s="4">
        <f>VLOOKUP($T6180,Sheet4!$H$1106:$M$1351,surveys!W$1+1,FALSE)</f>
        <v>0.75963680320784854</v>
      </c>
      <c r="X6180" s="4">
        <f>VLOOKUP($T6180,Sheet4!$H$1106:$M$1351,surveys!X$1+1,FALSE)</f>
        <v>0.89491209934724891</v>
      </c>
      <c r="Y6180" s="4">
        <f>VLOOKUP($T6180,Sheet4!$H$1106:$M$1351,surveys!Y$1+1,FALSE)</f>
        <v>1</v>
      </c>
      <c r="Z6180" s="4">
        <f t="shared" si="289"/>
        <v>1</v>
      </c>
      <c r="AA6180" s="4" t="str">
        <f>VLOOKUP(T6180&amp;"-"&amp;Z6180,Sheet4!$W$2:$AA$1100,3,FALSE)</f>
        <v>Roma</v>
      </c>
      <c r="AB6180" s="4">
        <f>VLOOKUP(T6180&amp;"-"&amp;Z6180,Sheet4!$W$2:$AA$1100,4,FALSE)</f>
        <v>41.894739999999999</v>
      </c>
      <c r="AC6180" s="4">
        <f>VLOOKUP(T6180&amp;"-"&amp;Z6180,Sheet4!$W$2:$AA$1100,5,FALSE)</f>
        <v>12.4839</v>
      </c>
    </row>
    <row r="6181" spans="1:29">
      <c r="A6181" s="6">
        <v>40687</v>
      </c>
      <c r="B6181" s="7">
        <v>0.70115740740740751</v>
      </c>
      <c r="C6181" s="4" t="s">
        <v>1213</v>
      </c>
      <c r="D6181" s="4" t="s">
        <v>1214</v>
      </c>
      <c r="E6181" s="4" t="s">
        <v>15</v>
      </c>
      <c r="F6181" s="4">
        <v>4</v>
      </c>
      <c r="G6181" s="4">
        <v>3</v>
      </c>
      <c r="H6181" s="4">
        <v>4</v>
      </c>
      <c r="I6181" s="4">
        <v>4</v>
      </c>
      <c r="J6181" s="4">
        <v>5</v>
      </c>
      <c r="K6181" s="4">
        <v>4</v>
      </c>
      <c r="L6181" s="4">
        <v>3</v>
      </c>
      <c r="M6181" s="4">
        <v>5</v>
      </c>
      <c r="N6181" s="4">
        <v>5</v>
      </c>
      <c r="O6181" s="4">
        <v>3</v>
      </c>
      <c r="P6181" s="4">
        <v>5</v>
      </c>
      <c r="Q6181" s="9">
        <f t="shared" si="290"/>
        <v>7.8703703703703705E-4</v>
      </c>
      <c r="R6181" s="4">
        <f t="shared" si="288"/>
        <v>40687.701157407406</v>
      </c>
      <c r="S6181" s="4">
        <v>0.49692031706703177</v>
      </c>
      <c r="T6181" s="4" t="str">
        <f>VLOOKUP(E6181,Sheet2!$A$2:$E$137,5,FALSE)</f>
        <v>US</v>
      </c>
      <c r="U6181" s="4">
        <f>VLOOKUP($T6181,Sheet4!$H$1106:$M$1351,surveys!U$1+1,FALSE)</f>
        <v>0.42883768204388006</v>
      </c>
      <c r="V6181" s="4">
        <f>VLOOKUP($T6181,Sheet4!$H$1106:$M$1351,surveys!V$1+1,FALSE)</f>
        <v>0.62778475709586301</v>
      </c>
      <c r="W6181" s="4">
        <f>VLOOKUP($T6181,Sheet4!$H$1106:$M$1351,surveys!W$1+1,FALSE)</f>
        <v>0.76918600378409652</v>
      </c>
      <c r="X6181" s="4">
        <f>VLOOKUP($T6181,Sheet4!$H$1106:$M$1351,surveys!X$1+1,FALSE)</f>
        <v>0.88987045221102745</v>
      </c>
      <c r="Y6181" s="4">
        <f>VLOOKUP($T6181,Sheet4!$H$1106:$M$1351,surveys!Y$1+1,FALSE)</f>
        <v>1</v>
      </c>
      <c r="Z6181" s="4">
        <f t="shared" si="289"/>
        <v>2</v>
      </c>
      <c r="AA6181" s="4" t="str">
        <f>VLOOKUP(T6181&amp;"-"&amp;Z6181,Sheet4!$W$2:$AA$1100,3,FALSE)</f>
        <v>Los Angeles</v>
      </c>
      <c r="AB6181" s="4">
        <f>VLOOKUP(T6181&amp;"-"&amp;Z6181,Sheet4!$W$2:$AA$1100,4,FALSE)</f>
        <v>34.052230000000002</v>
      </c>
      <c r="AC6181" s="4">
        <f>VLOOKUP(T6181&amp;"-"&amp;Z6181,Sheet4!$W$2:$AA$1100,5,FALSE)</f>
        <v>-118.24368</v>
      </c>
    </row>
    <row r="6182" spans="1:29">
      <c r="A6182" s="6">
        <v>40687</v>
      </c>
      <c r="B6182" s="7">
        <v>0.70133101851851853</v>
      </c>
      <c r="C6182" s="4" t="s">
        <v>1215</v>
      </c>
      <c r="D6182" s="4" t="s">
        <v>1214</v>
      </c>
      <c r="E6182" s="4" t="s">
        <v>11</v>
      </c>
      <c r="F6182" s="4">
        <v>1</v>
      </c>
      <c r="G6182" s="4">
        <v>1</v>
      </c>
      <c r="H6182" s="4">
        <v>1</v>
      </c>
      <c r="I6182" s="4">
        <v>1</v>
      </c>
      <c r="J6182" s="4">
        <v>5</v>
      </c>
      <c r="K6182" s="4">
        <v>1</v>
      </c>
      <c r="L6182" s="4">
        <v>1</v>
      </c>
      <c r="M6182" s="4">
        <v>1</v>
      </c>
      <c r="N6182" s="4">
        <v>1</v>
      </c>
      <c r="O6182" s="4">
        <v>1</v>
      </c>
      <c r="P6182" s="4">
        <v>1</v>
      </c>
      <c r="Q6182" s="9">
        <f t="shared" si="290"/>
        <v>9.1435185185185185E-4</v>
      </c>
      <c r="R6182" s="4">
        <f t="shared" si="288"/>
        <v>40687.701331018521</v>
      </c>
      <c r="S6182" s="4">
        <v>0.97663106274981271</v>
      </c>
      <c r="T6182" s="4" t="str">
        <f>VLOOKUP(E6182,Sheet2!$A$2:$E$137,5,FALSE)</f>
        <v>FR</v>
      </c>
      <c r="U6182" s="4">
        <f>VLOOKUP($T6182,Sheet4!$H$1106:$M$1351,surveys!U$1+1,FALSE)</f>
        <v>0.51193913659220647</v>
      </c>
      <c r="V6182" s="4">
        <f>VLOOKUP($T6182,Sheet4!$H$1106:$M$1351,surveys!V$1+1,FALSE)</f>
        <v>0.70220575033861143</v>
      </c>
      <c r="W6182" s="4">
        <f>VLOOKUP($T6182,Sheet4!$H$1106:$M$1351,surveys!W$1+1,FALSE)</f>
        <v>0.81527182039156842</v>
      </c>
      <c r="X6182" s="4">
        <f>VLOOKUP($T6182,Sheet4!$H$1106:$M$1351,surveys!X$1+1,FALSE)</f>
        <v>0.91893911792009964</v>
      </c>
      <c r="Y6182" s="4">
        <f>VLOOKUP($T6182,Sheet4!$H$1106:$M$1351,surveys!Y$1+1,FALSE)</f>
        <v>1</v>
      </c>
      <c r="Z6182" s="4">
        <f t="shared" si="289"/>
        <v>5</v>
      </c>
      <c r="AA6182" s="4" t="str">
        <f>VLOOKUP(T6182&amp;"-"&amp;Z6182,Sheet4!$W$2:$AA$1100,3,FALSE)</f>
        <v>Nice</v>
      </c>
      <c r="AB6182" s="4">
        <f>VLOOKUP(T6182&amp;"-"&amp;Z6182,Sheet4!$W$2:$AA$1100,4,FALSE)</f>
        <v>43.703130000000002</v>
      </c>
      <c r="AC6182" s="4">
        <f>VLOOKUP(T6182&amp;"-"&amp;Z6182,Sheet4!$W$2:$AA$1100,5,FALSE)</f>
        <v>7.2660799999999997</v>
      </c>
    </row>
    <row r="6183" spans="1:29">
      <c r="A6183" s="6">
        <v>40687</v>
      </c>
      <c r="B6183" s="7">
        <v>0.70163194444444443</v>
      </c>
      <c r="C6183" s="4" t="s">
        <v>1215</v>
      </c>
      <c r="D6183" s="4" t="s">
        <v>1214</v>
      </c>
      <c r="E6183" s="4" t="s">
        <v>21</v>
      </c>
      <c r="F6183" s="4">
        <v>1</v>
      </c>
      <c r="G6183" s="4">
        <v>1</v>
      </c>
      <c r="H6183" s="4">
        <v>1</v>
      </c>
      <c r="I6183" s="4">
        <v>0</v>
      </c>
      <c r="J6183" s="4">
        <v>5</v>
      </c>
      <c r="K6183" s="4">
        <v>0</v>
      </c>
      <c r="L6183" s="4">
        <v>1</v>
      </c>
      <c r="M6183" s="4">
        <v>1</v>
      </c>
      <c r="N6183" s="4">
        <v>1</v>
      </c>
      <c r="O6183" s="4">
        <v>0</v>
      </c>
      <c r="P6183" s="4">
        <v>1</v>
      </c>
      <c r="Q6183" s="9">
        <f t="shared" si="290"/>
        <v>1.2037037037037038E-3</v>
      </c>
      <c r="R6183" s="4">
        <f t="shared" si="288"/>
        <v>40687.701631944445</v>
      </c>
      <c r="S6183" s="4">
        <v>0.82453518661062875</v>
      </c>
      <c r="T6183" s="4" t="str">
        <f>VLOOKUP(E6183,Sheet2!$A$2:$E$137,5,FALSE)</f>
        <v>MX</v>
      </c>
      <c r="U6183" s="4">
        <f>VLOOKUP($T6183,Sheet4!$H$1106:$M$1351,surveys!U$1+1,FALSE)</f>
        <v>0.64192227588837014</v>
      </c>
      <c r="V6183" s="4">
        <f>VLOOKUP($T6183,Sheet4!$H$1106:$M$1351,surveys!V$1+1,FALSE)</f>
        <v>0.73699712700692854</v>
      </c>
      <c r="W6183" s="4">
        <f>VLOOKUP($T6183,Sheet4!$H$1106:$M$1351,surveys!W$1+1,FALSE)</f>
        <v>0.83130642446864456</v>
      </c>
      <c r="X6183" s="4">
        <f>VLOOKUP($T6183,Sheet4!$H$1106:$M$1351,surveys!X$1+1,FALSE)</f>
        <v>0.91696724211461977</v>
      </c>
      <c r="Y6183" s="4">
        <f>VLOOKUP($T6183,Sheet4!$H$1106:$M$1351,surveys!Y$1+1,FALSE)</f>
        <v>1</v>
      </c>
      <c r="Z6183" s="4">
        <f t="shared" si="289"/>
        <v>3</v>
      </c>
      <c r="AA6183" s="4" t="str">
        <f>VLOOKUP(T6183&amp;"-"&amp;Z6183,Sheet4!$W$2:$AA$1100,3,FALSE)</f>
        <v>Ecatepec</v>
      </c>
      <c r="AB6183" s="4">
        <f>VLOOKUP(T6183&amp;"-"&amp;Z6183,Sheet4!$W$2:$AA$1100,4,FALSE)</f>
        <v>19.601109999999998</v>
      </c>
      <c r="AC6183" s="4">
        <f>VLOOKUP(T6183&amp;"-"&amp;Z6183,Sheet4!$W$2:$AA$1100,5,FALSE)</f>
        <v>-99.052499999999995</v>
      </c>
    </row>
    <row r="6184" spans="1:29">
      <c r="A6184" s="6">
        <v>40687</v>
      </c>
      <c r="B6184" s="7">
        <v>0.70174768518518515</v>
      </c>
      <c r="C6184" s="4" t="s">
        <v>1213</v>
      </c>
      <c r="D6184" s="4" t="s">
        <v>1214</v>
      </c>
      <c r="E6184" s="4" t="s">
        <v>23</v>
      </c>
      <c r="F6184" s="4">
        <v>1</v>
      </c>
      <c r="G6184" s="4">
        <v>1</v>
      </c>
      <c r="H6184" s="4">
        <v>1</v>
      </c>
      <c r="I6184" s="4">
        <v>1</v>
      </c>
      <c r="J6184" s="4">
        <v>1</v>
      </c>
      <c r="K6184" s="4">
        <v>1</v>
      </c>
      <c r="L6184" s="4">
        <v>1</v>
      </c>
      <c r="M6184" s="4">
        <v>1</v>
      </c>
      <c r="N6184" s="4">
        <v>1</v>
      </c>
      <c r="O6184" s="4">
        <v>1</v>
      </c>
      <c r="P6184" s="4">
        <v>1</v>
      </c>
      <c r="Q6184" s="9">
        <f t="shared" si="290"/>
        <v>1.6782407407407408E-3</v>
      </c>
      <c r="R6184" s="4">
        <f t="shared" si="288"/>
        <v>40687.701747685183</v>
      </c>
      <c r="S6184" s="4">
        <v>0.34154751733934496</v>
      </c>
      <c r="T6184" s="4" t="str">
        <f>VLOOKUP(E6184,Sheet2!$A$2:$E$137,5,FALSE)</f>
        <v>CA</v>
      </c>
      <c r="U6184" s="4">
        <f>VLOOKUP($T6184,Sheet4!$H$1106:$M$1351,surveys!U$1+1,FALSE)</f>
        <v>0.39929817507859233</v>
      </c>
      <c r="V6184" s="4">
        <f>VLOOKUP($T6184,Sheet4!$H$1106:$M$1351,surveys!V$1+1,FALSE)</f>
        <v>0.68226808593455113</v>
      </c>
      <c r="W6184" s="4">
        <f>VLOOKUP($T6184,Sheet4!$H$1106:$M$1351,surveys!W$1+1,FALSE)</f>
        <v>0.8413893511967715</v>
      </c>
      <c r="X6184" s="4">
        <f>VLOOKUP($T6184,Sheet4!$H$1106:$M$1351,surveys!X$1+1,FALSE)</f>
        <v>0.92969032990429024</v>
      </c>
      <c r="Y6184" s="4">
        <f>VLOOKUP($T6184,Sheet4!$H$1106:$M$1351,surveys!Y$1+1,FALSE)</f>
        <v>1</v>
      </c>
      <c r="Z6184" s="4">
        <f t="shared" si="289"/>
        <v>1</v>
      </c>
      <c r="AA6184" s="4" t="str">
        <f>VLOOKUP(T6184&amp;"-"&amp;Z6184,Sheet4!$W$2:$AA$1100,3,FALSE)</f>
        <v>Toronto</v>
      </c>
      <c r="AB6184" s="4">
        <f>VLOOKUP(T6184&amp;"-"&amp;Z6184,Sheet4!$W$2:$AA$1100,4,FALSE)</f>
        <v>43.700110000000002</v>
      </c>
      <c r="AC6184" s="4">
        <f>VLOOKUP(T6184&amp;"-"&amp;Z6184,Sheet4!$W$2:$AA$1100,5,FALSE)</f>
        <v>-79.416300000000007</v>
      </c>
    </row>
    <row r="6185" spans="1:29">
      <c r="A6185" s="6">
        <v>40687</v>
      </c>
      <c r="B6185" s="7">
        <v>0.70251157407407405</v>
      </c>
      <c r="C6185" s="4" t="s">
        <v>1213</v>
      </c>
      <c r="D6185" s="4" t="s">
        <v>1214</v>
      </c>
      <c r="E6185" s="4" t="s">
        <v>23</v>
      </c>
      <c r="F6185" s="4">
        <v>1</v>
      </c>
      <c r="G6185" s="4">
        <v>1</v>
      </c>
      <c r="H6185" s="4">
        <v>1</v>
      </c>
      <c r="I6185" s="4">
        <v>1</v>
      </c>
      <c r="J6185" s="4">
        <v>1</v>
      </c>
      <c r="K6185" s="4">
        <v>1</v>
      </c>
      <c r="L6185" s="4">
        <v>1</v>
      </c>
      <c r="M6185" s="4">
        <v>1</v>
      </c>
      <c r="N6185" s="4">
        <v>1</v>
      </c>
      <c r="O6185" s="4">
        <v>1</v>
      </c>
      <c r="P6185" s="4">
        <v>1</v>
      </c>
      <c r="Q6185" s="9">
        <f t="shared" si="290"/>
        <v>2.2453703703703702E-3</v>
      </c>
      <c r="R6185" s="4">
        <f t="shared" si="288"/>
        <v>40687.702511574076</v>
      </c>
      <c r="S6185" s="4">
        <v>0.5243682955142388</v>
      </c>
      <c r="T6185" s="4" t="str">
        <f>VLOOKUP(E6185,Sheet2!$A$2:$E$137,5,FALSE)</f>
        <v>CA</v>
      </c>
      <c r="U6185" s="4">
        <f>VLOOKUP($T6185,Sheet4!$H$1106:$M$1351,surveys!U$1+1,FALSE)</f>
        <v>0.39929817507859233</v>
      </c>
      <c r="V6185" s="4">
        <f>VLOOKUP($T6185,Sheet4!$H$1106:$M$1351,surveys!V$1+1,FALSE)</f>
        <v>0.68226808593455113</v>
      </c>
      <c r="W6185" s="4">
        <f>VLOOKUP($T6185,Sheet4!$H$1106:$M$1351,surveys!W$1+1,FALSE)</f>
        <v>0.8413893511967715</v>
      </c>
      <c r="X6185" s="4">
        <f>VLOOKUP($T6185,Sheet4!$H$1106:$M$1351,surveys!X$1+1,FALSE)</f>
        <v>0.92969032990429024</v>
      </c>
      <c r="Y6185" s="4">
        <f>VLOOKUP($T6185,Sheet4!$H$1106:$M$1351,surveys!Y$1+1,FALSE)</f>
        <v>1</v>
      </c>
      <c r="Z6185" s="4">
        <f t="shared" si="289"/>
        <v>2</v>
      </c>
      <c r="AA6185" s="4" t="str">
        <f>VLOOKUP(T6185&amp;"-"&amp;Z6185,Sheet4!$W$2:$AA$1100,3,FALSE)</f>
        <v>Montreal</v>
      </c>
      <c r="AB6185" s="4">
        <f>VLOOKUP(T6185&amp;"-"&amp;Z6185,Sheet4!$W$2:$AA$1100,4,FALSE)</f>
        <v>45.508839999999999</v>
      </c>
      <c r="AC6185" s="4">
        <f>VLOOKUP(T6185&amp;"-"&amp;Z6185,Sheet4!$W$2:$AA$1100,5,FALSE)</f>
        <v>-73.587810000000005</v>
      </c>
    </row>
    <row r="6186" spans="1:29">
      <c r="A6186" s="6">
        <v>40687</v>
      </c>
      <c r="B6186" s="7">
        <v>0.70273148148148146</v>
      </c>
      <c r="C6186" s="4" t="s">
        <v>1213</v>
      </c>
      <c r="D6186" s="4" t="s">
        <v>1224</v>
      </c>
      <c r="E6186" s="4" t="s">
        <v>33</v>
      </c>
      <c r="F6186" s="4">
        <v>4</v>
      </c>
      <c r="G6186" s="4">
        <v>3</v>
      </c>
      <c r="H6186" s="4">
        <v>4</v>
      </c>
      <c r="I6186" s="4">
        <v>4</v>
      </c>
      <c r="J6186" s="4">
        <v>5</v>
      </c>
      <c r="K6186" s="4">
        <v>5</v>
      </c>
      <c r="L6186" s="4">
        <v>4</v>
      </c>
      <c r="M6186" s="4">
        <v>3</v>
      </c>
      <c r="N6186" s="4">
        <v>4</v>
      </c>
      <c r="O6186" s="4">
        <v>3</v>
      </c>
      <c r="P6186" s="4">
        <v>4</v>
      </c>
      <c r="Q6186" s="9">
        <f t="shared" si="290"/>
        <v>2.3263888888888887E-3</v>
      </c>
      <c r="R6186" s="4">
        <f t="shared" si="288"/>
        <v>40687.702731481484</v>
      </c>
      <c r="S6186" s="4">
        <v>0.18817491862322555</v>
      </c>
      <c r="T6186" s="4" t="str">
        <f>VLOOKUP(E6186,Sheet2!$A$2:$E$137,5,FALSE)</f>
        <v>IT</v>
      </c>
      <c r="U6186" s="4">
        <f>VLOOKUP($T6186,Sheet4!$H$1106:$M$1351,surveys!U$1+1,FALSE)</f>
        <v>0.40073733113706772</v>
      </c>
      <c r="V6186" s="4">
        <f>VLOOKUP($T6186,Sheet4!$H$1106:$M$1351,surveys!V$1+1,FALSE)</f>
        <v>0.60502083075372182</v>
      </c>
      <c r="W6186" s="4">
        <f>VLOOKUP($T6186,Sheet4!$H$1106:$M$1351,surveys!W$1+1,FALSE)</f>
        <v>0.75963680320784854</v>
      </c>
      <c r="X6186" s="4">
        <f>VLOOKUP($T6186,Sheet4!$H$1106:$M$1351,surveys!X$1+1,FALSE)</f>
        <v>0.89491209934724891</v>
      </c>
      <c r="Y6186" s="4">
        <f>VLOOKUP($T6186,Sheet4!$H$1106:$M$1351,surveys!Y$1+1,FALSE)</f>
        <v>1</v>
      </c>
      <c r="Z6186" s="4">
        <f t="shared" si="289"/>
        <v>1</v>
      </c>
      <c r="AA6186" s="4" t="str">
        <f>VLOOKUP(T6186&amp;"-"&amp;Z6186,Sheet4!$W$2:$AA$1100,3,FALSE)</f>
        <v>Roma</v>
      </c>
      <c r="AB6186" s="4">
        <f>VLOOKUP(T6186&amp;"-"&amp;Z6186,Sheet4!$W$2:$AA$1100,4,FALSE)</f>
        <v>41.894739999999999</v>
      </c>
      <c r="AC6186" s="4">
        <f>VLOOKUP(T6186&amp;"-"&amp;Z6186,Sheet4!$W$2:$AA$1100,5,FALSE)</f>
        <v>12.4839</v>
      </c>
    </row>
    <row r="6187" spans="1:29">
      <c r="A6187" s="6">
        <v>40687</v>
      </c>
      <c r="B6187" s="7">
        <v>0.70347222222222217</v>
      </c>
      <c r="C6187" s="4" t="s">
        <v>1213</v>
      </c>
      <c r="D6187" s="4" t="s">
        <v>1214</v>
      </c>
      <c r="E6187" s="4" t="s">
        <v>19</v>
      </c>
      <c r="F6187" s="4">
        <v>1</v>
      </c>
      <c r="G6187" s="4">
        <v>1</v>
      </c>
      <c r="H6187" s="4">
        <v>1</v>
      </c>
      <c r="I6187" s="4">
        <v>1</v>
      </c>
      <c r="J6187" s="4">
        <v>1</v>
      </c>
      <c r="K6187" s="4">
        <v>1</v>
      </c>
      <c r="L6187" s="4">
        <v>1</v>
      </c>
      <c r="M6187" s="4">
        <v>1</v>
      </c>
      <c r="N6187" s="4">
        <v>1</v>
      </c>
      <c r="O6187" s="4">
        <v>1</v>
      </c>
      <c r="P6187" s="4">
        <v>1</v>
      </c>
      <c r="Q6187" s="9">
        <f t="shared" si="290"/>
        <v>2.3379629629629631E-3</v>
      </c>
      <c r="R6187" s="4">
        <f t="shared" si="288"/>
        <v>40687.703472222223</v>
      </c>
      <c r="S6187" s="4">
        <v>0.63883058220138822</v>
      </c>
      <c r="T6187" s="4" t="str">
        <f>VLOOKUP(E6187,Sheet2!$A$2:$E$137,5,FALSE)</f>
        <v>HU</v>
      </c>
      <c r="U6187" s="4">
        <f>VLOOKUP($T6187,Sheet4!$H$1106:$M$1351,surveys!U$1+1,FALSE)</f>
        <v>0.70836665732550796</v>
      </c>
      <c r="V6187" s="4">
        <f>VLOOKUP($T6187,Sheet4!$H$1106:$M$1351,surveys!V$1+1,FALSE)</f>
        <v>0.79361649434247361</v>
      </c>
      <c r="W6187" s="4">
        <f>VLOOKUP($T6187,Sheet4!$H$1106:$M$1351,surveys!W$1+1,FALSE)</f>
        <v>0.86571617940203494</v>
      </c>
      <c r="X6187" s="4">
        <f>VLOOKUP($T6187,Sheet4!$H$1106:$M$1351,surveys!X$1+1,FALSE)</f>
        <v>0.93457750328785116</v>
      </c>
      <c r="Y6187" s="4">
        <f>VLOOKUP($T6187,Sheet4!$H$1106:$M$1351,surveys!Y$1+1,FALSE)</f>
        <v>1</v>
      </c>
      <c r="Z6187" s="4">
        <f t="shared" si="289"/>
        <v>1</v>
      </c>
      <c r="AA6187" s="4" t="str">
        <f>VLOOKUP(T6187&amp;"-"&amp;Z6187,Sheet4!$W$2:$AA$1100,3,FALSE)</f>
        <v>Budapest</v>
      </c>
      <c r="AB6187" s="4">
        <f>VLOOKUP(T6187&amp;"-"&amp;Z6187,Sheet4!$W$2:$AA$1100,4,FALSE)</f>
        <v>47.498010000000001</v>
      </c>
      <c r="AC6187" s="4">
        <f>VLOOKUP(T6187&amp;"-"&amp;Z6187,Sheet4!$W$2:$AA$1100,5,FALSE)</f>
        <v>19.039909999999999</v>
      </c>
    </row>
    <row r="6188" spans="1:29">
      <c r="A6188" s="6">
        <v>40687</v>
      </c>
      <c r="B6188" s="7">
        <v>0.70428240740740744</v>
      </c>
      <c r="C6188" s="4" t="s">
        <v>1213</v>
      </c>
      <c r="D6188" s="4" t="s">
        <v>1214</v>
      </c>
      <c r="E6188" s="4" t="s">
        <v>31</v>
      </c>
      <c r="F6188" s="4">
        <v>2</v>
      </c>
      <c r="G6188" s="4">
        <v>3</v>
      </c>
      <c r="H6188" s="4">
        <v>4</v>
      </c>
      <c r="I6188" s="4">
        <v>4</v>
      </c>
      <c r="J6188" s="4">
        <v>5</v>
      </c>
      <c r="K6188" s="4">
        <v>5</v>
      </c>
      <c r="L6188" s="4">
        <v>4</v>
      </c>
      <c r="M6188" s="4">
        <v>5</v>
      </c>
      <c r="N6188" s="4">
        <v>5</v>
      </c>
      <c r="O6188" s="4">
        <v>4</v>
      </c>
      <c r="P6188" s="4">
        <v>5</v>
      </c>
      <c r="Q6188" s="9">
        <f t="shared" si="290"/>
        <v>2.8587962962962963E-3</v>
      </c>
      <c r="R6188" s="4">
        <f t="shared" si="288"/>
        <v>40687.704282407409</v>
      </c>
      <c r="S6188" s="4">
        <v>0.94752038454200527</v>
      </c>
      <c r="T6188" s="4" t="str">
        <f>VLOOKUP(E6188,Sheet2!$A$2:$E$137,5,FALSE)</f>
        <v>ES</v>
      </c>
      <c r="U6188" s="4">
        <f>VLOOKUP($T6188,Sheet4!$H$1106:$M$1351,surveys!U$1+1,FALSE)</f>
        <v>0.46058089642806016</v>
      </c>
      <c r="V6188" s="4">
        <f>VLOOKUP($T6188,Sheet4!$H$1106:$M$1351,surveys!V$1+1,FALSE)</f>
        <v>0.68996105930901486</v>
      </c>
      <c r="W6188" s="4">
        <f>VLOOKUP($T6188,Sheet4!$H$1106:$M$1351,surveys!W$1+1,FALSE)</f>
        <v>0.80513768719908241</v>
      </c>
      <c r="X6188" s="4">
        <f>VLOOKUP($T6188,Sheet4!$H$1106:$M$1351,surveys!X$1+1,FALSE)</f>
        <v>0.90461214064594464</v>
      </c>
      <c r="Y6188" s="4">
        <f>VLOOKUP($T6188,Sheet4!$H$1106:$M$1351,surveys!Y$1+1,FALSE)</f>
        <v>1</v>
      </c>
      <c r="Z6188" s="4">
        <f t="shared" si="289"/>
        <v>5</v>
      </c>
      <c r="AA6188" s="4" t="str">
        <f>VLOOKUP(T6188&amp;"-"&amp;Z6188,Sheet4!$W$2:$AA$1100,3,FALSE)</f>
        <v>Zaragoza</v>
      </c>
      <c r="AB6188" s="4">
        <f>VLOOKUP(T6188&amp;"-"&amp;Z6188,Sheet4!$W$2:$AA$1100,4,FALSE)</f>
        <v>41.656059999999997</v>
      </c>
      <c r="AC6188" s="4">
        <f>VLOOKUP(T6188&amp;"-"&amp;Z6188,Sheet4!$W$2:$AA$1100,5,FALSE)</f>
        <v>-0.87734000000000001</v>
      </c>
    </row>
    <row r="6189" spans="1:29">
      <c r="A6189" s="6">
        <v>40687</v>
      </c>
      <c r="B6189" s="7">
        <v>0.70452546296296292</v>
      </c>
      <c r="C6189" s="4" t="s">
        <v>1213</v>
      </c>
      <c r="D6189" s="4" t="s">
        <v>1214</v>
      </c>
      <c r="E6189" s="4" t="s">
        <v>33</v>
      </c>
      <c r="F6189" s="4">
        <v>5</v>
      </c>
      <c r="G6189" s="4">
        <v>5</v>
      </c>
      <c r="H6189" s="4">
        <v>3</v>
      </c>
      <c r="I6189" s="4">
        <v>5</v>
      </c>
      <c r="J6189" s="4">
        <v>5</v>
      </c>
      <c r="K6189" s="4">
        <v>4</v>
      </c>
      <c r="L6189" s="4">
        <v>3</v>
      </c>
      <c r="M6189" s="4">
        <v>5</v>
      </c>
      <c r="N6189" s="4">
        <v>4</v>
      </c>
      <c r="O6189" s="4">
        <v>5</v>
      </c>
      <c r="P6189" s="4">
        <v>5</v>
      </c>
      <c r="Q6189" s="9">
        <f t="shared" si="290"/>
        <v>3.5069444444444445E-3</v>
      </c>
      <c r="R6189" s="4">
        <f t="shared" si="288"/>
        <v>40687.704525462963</v>
      </c>
      <c r="S6189" s="4">
        <v>0.96426559268033429</v>
      </c>
      <c r="T6189" s="4" t="str">
        <f>VLOOKUP(E6189,Sheet2!$A$2:$E$137,5,FALSE)</f>
        <v>IT</v>
      </c>
      <c r="U6189" s="4">
        <f>VLOOKUP($T6189,Sheet4!$H$1106:$M$1351,surveys!U$1+1,FALSE)</f>
        <v>0.40073733113706772</v>
      </c>
      <c r="V6189" s="4">
        <f>VLOOKUP($T6189,Sheet4!$H$1106:$M$1351,surveys!V$1+1,FALSE)</f>
        <v>0.60502083075372182</v>
      </c>
      <c r="W6189" s="4">
        <f>VLOOKUP($T6189,Sheet4!$H$1106:$M$1351,surveys!W$1+1,FALSE)</f>
        <v>0.75963680320784854</v>
      </c>
      <c r="X6189" s="4">
        <f>VLOOKUP($T6189,Sheet4!$H$1106:$M$1351,surveys!X$1+1,FALSE)</f>
        <v>0.89491209934724891</v>
      </c>
      <c r="Y6189" s="4">
        <f>VLOOKUP($T6189,Sheet4!$H$1106:$M$1351,surveys!Y$1+1,FALSE)</f>
        <v>1</v>
      </c>
      <c r="Z6189" s="4">
        <f t="shared" si="289"/>
        <v>5</v>
      </c>
      <c r="AA6189" s="4" t="str">
        <f>VLOOKUP(T6189&amp;"-"&amp;Z6189,Sheet4!$W$2:$AA$1100,3,FALSE)</f>
        <v>Palermo</v>
      </c>
      <c r="AB6189" s="4">
        <f>VLOOKUP(T6189&amp;"-"&amp;Z6189,Sheet4!$W$2:$AA$1100,4,FALSE)</f>
        <v>38.115819999999999</v>
      </c>
      <c r="AC6189" s="4">
        <f>VLOOKUP(T6189&amp;"-"&amp;Z6189,Sheet4!$W$2:$AA$1100,5,FALSE)</f>
        <v>13.35976</v>
      </c>
    </row>
    <row r="6190" spans="1:29">
      <c r="A6190" s="6">
        <v>40687</v>
      </c>
      <c r="B6190" s="7">
        <v>0.7053124999999999</v>
      </c>
      <c r="C6190" s="4" t="s">
        <v>1213</v>
      </c>
      <c r="D6190" s="4" t="s">
        <v>1218</v>
      </c>
      <c r="E6190" s="4" t="s">
        <v>15</v>
      </c>
      <c r="F6190" s="4">
        <v>4</v>
      </c>
      <c r="G6190" s="4">
        <v>3</v>
      </c>
      <c r="H6190" s="4">
        <v>3</v>
      </c>
      <c r="I6190" s="4">
        <v>3</v>
      </c>
      <c r="J6190" s="4">
        <v>5</v>
      </c>
      <c r="K6190" s="4">
        <v>4</v>
      </c>
      <c r="L6190" s="4">
        <v>3</v>
      </c>
      <c r="M6190" s="4">
        <v>5</v>
      </c>
      <c r="N6190" s="4">
        <v>4</v>
      </c>
      <c r="O6190" s="4">
        <v>4</v>
      </c>
      <c r="P6190" s="4">
        <v>1</v>
      </c>
      <c r="Q6190" s="9">
        <f t="shared" si="290"/>
        <v>3.7615740740740739E-3</v>
      </c>
      <c r="R6190" s="4">
        <f t="shared" si="288"/>
        <v>40687.705312500002</v>
      </c>
      <c r="S6190" s="4">
        <v>0.95552241420980355</v>
      </c>
      <c r="T6190" s="4" t="str">
        <f>VLOOKUP(E6190,Sheet2!$A$2:$E$137,5,FALSE)</f>
        <v>US</v>
      </c>
      <c r="U6190" s="4">
        <f>VLOOKUP($T6190,Sheet4!$H$1106:$M$1351,surveys!U$1+1,FALSE)</f>
        <v>0.42883768204388006</v>
      </c>
      <c r="V6190" s="4">
        <f>VLOOKUP($T6190,Sheet4!$H$1106:$M$1351,surveys!V$1+1,FALSE)</f>
        <v>0.62778475709586301</v>
      </c>
      <c r="W6190" s="4">
        <f>VLOOKUP($T6190,Sheet4!$H$1106:$M$1351,surveys!W$1+1,FALSE)</f>
        <v>0.76918600378409652</v>
      </c>
      <c r="X6190" s="4">
        <f>VLOOKUP($T6190,Sheet4!$H$1106:$M$1351,surveys!X$1+1,FALSE)</f>
        <v>0.88987045221102745</v>
      </c>
      <c r="Y6190" s="4">
        <f>VLOOKUP($T6190,Sheet4!$H$1106:$M$1351,surveys!Y$1+1,FALSE)</f>
        <v>1</v>
      </c>
      <c r="Z6190" s="4">
        <f t="shared" si="289"/>
        <v>5</v>
      </c>
      <c r="AA6190" s="4" t="str">
        <f>VLOOKUP(T6190&amp;"-"&amp;Z6190,Sheet4!$W$2:$AA$1100,3,FALSE)</f>
        <v>Houston</v>
      </c>
      <c r="AB6190" s="4">
        <f>VLOOKUP(T6190&amp;"-"&amp;Z6190,Sheet4!$W$2:$AA$1100,4,FALSE)</f>
        <v>29.763280000000002</v>
      </c>
      <c r="AC6190" s="4">
        <f>VLOOKUP(T6190&amp;"-"&amp;Z6190,Sheet4!$W$2:$AA$1100,5,FALSE)</f>
        <v>-95.36327</v>
      </c>
    </row>
    <row r="6191" spans="1:29">
      <c r="A6191" s="6">
        <v>40687</v>
      </c>
      <c r="B6191" s="7">
        <v>0.70686342592592588</v>
      </c>
      <c r="C6191" s="4" t="s">
        <v>1213</v>
      </c>
      <c r="D6191" s="4" t="s">
        <v>1217</v>
      </c>
      <c r="E6191" s="4" t="s">
        <v>138</v>
      </c>
      <c r="F6191" s="4">
        <v>4</v>
      </c>
      <c r="G6191" s="4">
        <v>3</v>
      </c>
      <c r="H6191" s="4">
        <v>4</v>
      </c>
      <c r="I6191" s="4">
        <v>4</v>
      </c>
      <c r="J6191" s="4">
        <v>3</v>
      </c>
      <c r="K6191" s="4">
        <v>4</v>
      </c>
      <c r="L6191" s="4">
        <v>4</v>
      </c>
      <c r="M6191" s="4">
        <v>3</v>
      </c>
      <c r="N6191" s="4">
        <v>5</v>
      </c>
      <c r="O6191" s="4">
        <v>4</v>
      </c>
      <c r="P6191" s="4">
        <v>3</v>
      </c>
      <c r="Q6191" s="9">
        <f t="shared" si="290"/>
        <v>4.4675925925925933E-3</v>
      </c>
      <c r="R6191" s="4">
        <f t="shared" si="288"/>
        <v>40687.706863425927</v>
      </c>
      <c r="S6191" s="4">
        <v>0.16706708618129351</v>
      </c>
      <c r="T6191" s="4" t="str">
        <f>VLOOKUP(E6191,Sheet2!$A$2:$E$137,5,FALSE)</f>
        <v>CO</v>
      </c>
      <c r="U6191" s="4">
        <f>VLOOKUP($T6191,Sheet4!$H$1106:$M$1351,surveys!U$1+1,FALSE)</f>
        <v>0.51364259247621491</v>
      </c>
      <c r="V6191" s="4">
        <f>VLOOKUP($T6191,Sheet4!$H$1106:$M$1351,surveys!V$1+1,FALSE)</f>
        <v>0.68668953298572222</v>
      </c>
      <c r="W6191" s="4">
        <f>VLOOKUP($T6191,Sheet4!$H$1106:$M$1351,surveys!W$1+1,FALSE)</f>
        <v>0.83132306284674895</v>
      </c>
      <c r="X6191" s="4">
        <f>VLOOKUP($T6191,Sheet4!$H$1106:$M$1351,surveys!X$1+1,FALSE)</f>
        <v>0.93115198127959642</v>
      </c>
      <c r="Y6191" s="4">
        <f>VLOOKUP($T6191,Sheet4!$H$1106:$M$1351,surveys!Y$1+1,FALSE)</f>
        <v>1</v>
      </c>
      <c r="Z6191" s="4">
        <f t="shared" si="289"/>
        <v>1</v>
      </c>
      <c r="AA6191" s="4" t="str">
        <f>VLOOKUP(T6191&amp;"-"&amp;Z6191,Sheet4!$W$2:$AA$1100,3,FALSE)</f>
        <v>Bogota</v>
      </c>
      <c r="AB6191" s="4">
        <f>VLOOKUP(T6191&amp;"-"&amp;Z6191,Sheet4!$W$2:$AA$1100,4,FALSE)</f>
        <v>4.6097099999999998</v>
      </c>
      <c r="AC6191" s="4">
        <f>VLOOKUP(T6191&amp;"-"&amp;Z6191,Sheet4!$W$2:$AA$1100,5,FALSE)</f>
        <v>-74.08175</v>
      </c>
    </row>
    <row r="6192" spans="1:29">
      <c r="A6192" s="6">
        <v>40687</v>
      </c>
      <c r="B6192" s="7">
        <v>0.70695601851851853</v>
      </c>
      <c r="C6192" s="4" t="s">
        <v>1213</v>
      </c>
      <c r="D6192" s="4" t="s">
        <v>1214</v>
      </c>
      <c r="E6192" s="4" t="s">
        <v>33</v>
      </c>
      <c r="F6192" s="4">
        <v>4</v>
      </c>
      <c r="G6192" s="4">
        <v>3</v>
      </c>
      <c r="H6192" s="4">
        <v>3</v>
      </c>
      <c r="I6192" s="4">
        <v>4</v>
      </c>
      <c r="J6192" s="4">
        <v>3</v>
      </c>
      <c r="K6192" s="4">
        <v>4</v>
      </c>
      <c r="L6192" s="4">
        <v>4</v>
      </c>
      <c r="M6192" s="4">
        <v>3</v>
      </c>
      <c r="N6192" s="4">
        <v>4</v>
      </c>
      <c r="O6192" s="4">
        <v>4</v>
      </c>
      <c r="P6192" s="4">
        <v>4</v>
      </c>
      <c r="Q6192" s="9">
        <f t="shared" si="290"/>
        <v>4.386574074074074E-3</v>
      </c>
      <c r="R6192" s="4">
        <f t="shared" si="288"/>
        <v>40687.706956018519</v>
      </c>
      <c r="S6192" s="4">
        <v>0.78681231672944096</v>
      </c>
      <c r="T6192" s="4" t="str">
        <f>VLOOKUP(E6192,Sheet2!$A$2:$E$137,5,FALSE)</f>
        <v>IT</v>
      </c>
      <c r="U6192" s="4">
        <f>VLOOKUP($T6192,Sheet4!$H$1106:$M$1351,surveys!U$1+1,FALSE)</f>
        <v>0.40073733113706772</v>
      </c>
      <c r="V6192" s="4">
        <f>VLOOKUP($T6192,Sheet4!$H$1106:$M$1351,surveys!V$1+1,FALSE)</f>
        <v>0.60502083075372182</v>
      </c>
      <c r="W6192" s="4">
        <f>VLOOKUP($T6192,Sheet4!$H$1106:$M$1351,surveys!W$1+1,FALSE)</f>
        <v>0.75963680320784854</v>
      </c>
      <c r="X6192" s="4">
        <f>VLOOKUP($T6192,Sheet4!$H$1106:$M$1351,surveys!X$1+1,FALSE)</f>
        <v>0.89491209934724891</v>
      </c>
      <c r="Y6192" s="4">
        <f>VLOOKUP($T6192,Sheet4!$H$1106:$M$1351,surveys!Y$1+1,FALSE)</f>
        <v>1</v>
      </c>
      <c r="Z6192" s="4">
        <f t="shared" si="289"/>
        <v>4</v>
      </c>
      <c r="AA6192" s="4" t="str">
        <f>VLOOKUP(T6192&amp;"-"&amp;Z6192,Sheet4!$W$2:$AA$1100,3,FALSE)</f>
        <v>Torino</v>
      </c>
      <c r="AB6192" s="4">
        <f>VLOOKUP(T6192&amp;"-"&amp;Z6192,Sheet4!$W$2:$AA$1100,4,FALSE)</f>
        <v>45.070489999999999</v>
      </c>
      <c r="AC6192" s="4">
        <f>VLOOKUP(T6192&amp;"-"&amp;Z6192,Sheet4!$W$2:$AA$1100,5,FALSE)</f>
        <v>7.68682</v>
      </c>
    </row>
    <row r="6193" spans="1:29">
      <c r="A6193" s="6">
        <v>40687</v>
      </c>
      <c r="B6193" s="7">
        <v>0.70835648148148145</v>
      </c>
      <c r="C6193" s="4" t="s">
        <v>1215</v>
      </c>
      <c r="D6193" s="4" t="s">
        <v>1216</v>
      </c>
      <c r="E6193" s="4" t="s">
        <v>33</v>
      </c>
      <c r="F6193" s="4">
        <v>2</v>
      </c>
      <c r="G6193" s="4">
        <v>2</v>
      </c>
      <c r="H6193" s="4">
        <v>2</v>
      </c>
      <c r="I6193" s="4">
        <v>3</v>
      </c>
      <c r="J6193" s="4">
        <v>3</v>
      </c>
      <c r="K6193" s="4">
        <v>4</v>
      </c>
      <c r="L6193" s="4">
        <v>1</v>
      </c>
      <c r="M6193" s="4">
        <v>3</v>
      </c>
      <c r="N6193" s="4">
        <v>2</v>
      </c>
      <c r="O6193" s="4">
        <v>3</v>
      </c>
      <c r="P6193" s="4">
        <v>2</v>
      </c>
      <c r="Q6193" s="9">
        <f t="shared" si="290"/>
        <v>6.4930555555555549E-3</v>
      </c>
      <c r="R6193" s="4">
        <f t="shared" si="288"/>
        <v>40687.708356481482</v>
      </c>
      <c r="S6193" s="4">
        <v>0.34558655121411253</v>
      </c>
      <c r="T6193" s="4" t="str">
        <f>VLOOKUP(E6193,Sheet2!$A$2:$E$137,5,FALSE)</f>
        <v>IT</v>
      </c>
      <c r="U6193" s="4">
        <f>VLOOKUP($T6193,Sheet4!$H$1106:$M$1351,surveys!U$1+1,FALSE)</f>
        <v>0.40073733113706772</v>
      </c>
      <c r="V6193" s="4">
        <f>VLOOKUP($T6193,Sheet4!$H$1106:$M$1351,surveys!V$1+1,FALSE)</f>
        <v>0.60502083075372182</v>
      </c>
      <c r="W6193" s="4">
        <f>VLOOKUP($T6193,Sheet4!$H$1106:$M$1351,surveys!W$1+1,FALSE)</f>
        <v>0.75963680320784854</v>
      </c>
      <c r="X6193" s="4">
        <f>VLOOKUP($T6193,Sheet4!$H$1106:$M$1351,surveys!X$1+1,FALSE)</f>
        <v>0.89491209934724891</v>
      </c>
      <c r="Y6193" s="4">
        <f>VLOOKUP($T6193,Sheet4!$H$1106:$M$1351,surveys!Y$1+1,FALSE)</f>
        <v>1</v>
      </c>
      <c r="Z6193" s="4">
        <f t="shared" si="289"/>
        <v>1</v>
      </c>
      <c r="AA6193" s="4" t="str">
        <f>VLOOKUP(T6193&amp;"-"&amp;Z6193,Sheet4!$W$2:$AA$1100,3,FALSE)</f>
        <v>Roma</v>
      </c>
      <c r="AB6193" s="4">
        <f>VLOOKUP(T6193&amp;"-"&amp;Z6193,Sheet4!$W$2:$AA$1100,4,FALSE)</f>
        <v>41.894739999999999</v>
      </c>
      <c r="AC6193" s="4">
        <f>VLOOKUP(T6193&amp;"-"&amp;Z6193,Sheet4!$W$2:$AA$1100,5,FALSE)</f>
        <v>12.4839</v>
      </c>
    </row>
    <row r="6194" spans="1:29">
      <c r="A6194" s="6">
        <v>40687</v>
      </c>
      <c r="B6194" s="7">
        <v>0.60591435185185183</v>
      </c>
      <c r="C6194" s="4" t="s">
        <v>1213</v>
      </c>
      <c r="D6194" s="4" t="s">
        <v>1218</v>
      </c>
      <c r="E6194" s="4" t="s">
        <v>23</v>
      </c>
      <c r="F6194" s="4">
        <v>4</v>
      </c>
      <c r="G6194" s="4">
        <v>4</v>
      </c>
      <c r="H6194" s="4">
        <v>4</v>
      </c>
      <c r="I6194" s="4">
        <v>3</v>
      </c>
      <c r="J6194" s="4">
        <v>5</v>
      </c>
      <c r="K6194" s="4">
        <v>5</v>
      </c>
      <c r="L6194" s="4">
        <v>4</v>
      </c>
      <c r="M6194" s="4">
        <v>5</v>
      </c>
      <c r="N6194" s="4">
        <v>4</v>
      </c>
      <c r="O6194" s="4">
        <v>4</v>
      </c>
      <c r="P6194" s="4">
        <v>4</v>
      </c>
      <c r="Q6194" s="9">
        <f t="shared" si="290"/>
        <v>4.0740740740740746E-3</v>
      </c>
      <c r="R6194" s="4">
        <f t="shared" si="288"/>
        <v>40687.605914351851</v>
      </c>
      <c r="S6194" s="4">
        <v>0.98199323647662906</v>
      </c>
      <c r="T6194" s="4" t="str">
        <f>VLOOKUP(E6194,Sheet2!$A$2:$E$137,5,FALSE)</f>
        <v>CA</v>
      </c>
      <c r="U6194" s="4">
        <f>VLOOKUP($T6194,Sheet4!$H$1106:$M$1351,surveys!U$1+1,FALSE)</f>
        <v>0.39929817507859233</v>
      </c>
      <c r="V6194" s="4">
        <f>VLOOKUP($T6194,Sheet4!$H$1106:$M$1351,surveys!V$1+1,FALSE)</f>
        <v>0.68226808593455113</v>
      </c>
      <c r="W6194" s="4">
        <f>VLOOKUP($T6194,Sheet4!$H$1106:$M$1351,surveys!W$1+1,FALSE)</f>
        <v>0.8413893511967715</v>
      </c>
      <c r="X6194" s="4">
        <f>VLOOKUP($T6194,Sheet4!$H$1106:$M$1351,surveys!X$1+1,FALSE)</f>
        <v>0.92969032990429024</v>
      </c>
      <c r="Y6194" s="4">
        <f>VLOOKUP($T6194,Sheet4!$H$1106:$M$1351,surveys!Y$1+1,FALSE)</f>
        <v>1</v>
      </c>
      <c r="Z6194" s="4">
        <f t="shared" si="289"/>
        <v>5</v>
      </c>
      <c r="AA6194" s="4" t="str">
        <f>VLOOKUP(T6194&amp;"-"&amp;Z6194,Sheet4!$W$2:$AA$1100,3,FALSE)</f>
        <v>Ottawa</v>
      </c>
      <c r="AB6194" s="4">
        <f>VLOOKUP(T6194&amp;"-"&amp;Z6194,Sheet4!$W$2:$AA$1100,4,FALSE)</f>
        <v>45.411169999999998</v>
      </c>
      <c r="AC6194" s="4">
        <f>VLOOKUP(T6194&amp;"-"&amp;Z6194,Sheet4!$W$2:$AA$1100,5,FALSE)</f>
        <v>-75.698120000000003</v>
      </c>
    </row>
    <row r="6195" spans="1:29">
      <c r="A6195" s="6">
        <v>40687</v>
      </c>
      <c r="B6195" s="7">
        <v>0.56918981481481468</v>
      </c>
      <c r="C6195" s="4" t="s">
        <v>1213</v>
      </c>
      <c r="D6195" s="4" t="s">
        <v>1217</v>
      </c>
      <c r="E6195" s="4" t="s">
        <v>42</v>
      </c>
      <c r="F6195" s="4">
        <v>3</v>
      </c>
      <c r="G6195" s="4">
        <v>5</v>
      </c>
      <c r="H6195" s="4">
        <v>5</v>
      </c>
      <c r="I6195" s="4">
        <v>4</v>
      </c>
      <c r="J6195" s="4">
        <v>5</v>
      </c>
      <c r="K6195" s="4">
        <v>5</v>
      </c>
      <c r="L6195" s="4">
        <v>3</v>
      </c>
      <c r="M6195" s="4">
        <v>3</v>
      </c>
      <c r="N6195" s="4">
        <v>5</v>
      </c>
      <c r="O6195" s="4">
        <v>5</v>
      </c>
      <c r="P6195" s="4">
        <v>5</v>
      </c>
      <c r="Q6195" s="9">
        <f t="shared" si="290"/>
        <v>4.8090277777777773E-2</v>
      </c>
      <c r="R6195" s="4">
        <f t="shared" si="288"/>
        <v>40687.569189814814</v>
      </c>
      <c r="S6195" s="4">
        <v>0.60929807448345707</v>
      </c>
      <c r="T6195" s="4" t="str">
        <f>VLOOKUP(E6195,Sheet2!$A$2:$E$137,5,FALSE)</f>
        <v>SE</v>
      </c>
      <c r="U6195" s="4">
        <f>VLOOKUP($T6195,Sheet4!$H$1106:$M$1351,surveys!U$1+1,FALSE)</f>
        <v>0.55292840835143986</v>
      </c>
      <c r="V6195" s="4">
        <f>VLOOKUP($T6195,Sheet4!$H$1106:$M$1351,surveys!V$1+1,FALSE)</f>
        <v>0.77531759074415163</v>
      </c>
      <c r="W6195" s="4">
        <f>VLOOKUP($T6195,Sheet4!$H$1106:$M$1351,surveys!W$1+1,FALSE)</f>
        <v>0.89070599005150708</v>
      </c>
      <c r="X6195" s="4">
        <f>VLOOKUP($T6195,Sheet4!$H$1106:$M$1351,surveys!X$1+1,FALSE)</f>
        <v>0.9470590181653743</v>
      </c>
      <c r="Y6195" s="4">
        <f>VLOOKUP($T6195,Sheet4!$H$1106:$M$1351,surveys!Y$1+1,FALSE)</f>
        <v>1</v>
      </c>
      <c r="Z6195" s="4">
        <f t="shared" si="289"/>
        <v>2</v>
      </c>
      <c r="AA6195" s="4" t="str">
        <f>VLOOKUP(T6195&amp;"-"&amp;Z6195,Sheet4!$W$2:$AA$1100,3,FALSE)</f>
        <v>Goeteborg</v>
      </c>
      <c r="AB6195" s="4">
        <f>VLOOKUP(T6195&amp;"-"&amp;Z6195,Sheet4!$W$2:$AA$1100,4,FALSE)</f>
        <v>57.707160000000002</v>
      </c>
      <c r="AC6195" s="4">
        <f>VLOOKUP(T6195&amp;"-"&amp;Z6195,Sheet4!$W$2:$AA$1100,5,FALSE)</f>
        <v>11.96679</v>
      </c>
    </row>
    <row r="6196" spans="1:29">
      <c r="A6196" s="6">
        <v>40687</v>
      </c>
      <c r="B6196" s="7">
        <v>0.5642476851851852</v>
      </c>
      <c r="C6196" s="4" t="s">
        <v>1213</v>
      </c>
      <c r="D6196" s="4" t="s">
        <v>1219</v>
      </c>
      <c r="E6196" s="4" t="s">
        <v>21</v>
      </c>
      <c r="F6196" s="4">
        <v>5</v>
      </c>
      <c r="G6196" s="4">
        <v>5</v>
      </c>
      <c r="H6196" s="4">
        <v>5</v>
      </c>
      <c r="I6196" s="4">
        <v>5</v>
      </c>
      <c r="J6196" s="4">
        <v>5</v>
      </c>
      <c r="K6196" s="4">
        <v>5</v>
      </c>
      <c r="L6196" s="4">
        <v>5</v>
      </c>
      <c r="M6196" s="4">
        <v>5</v>
      </c>
      <c r="N6196" s="4">
        <v>5</v>
      </c>
      <c r="O6196" s="4">
        <v>5</v>
      </c>
      <c r="P6196" s="4">
        <v>5</v>
      </c>
      <c r="Q6196" s="9">
        <f t="shared" si="290"/>
        <v>4.5428240740740748E-2</v>
      </c>
      <c r="R6196" s="4">
        <f t="shared" si="288"/>
        <v>40687.564247685186</v>
      </c>
      <c r="S6196" s="4">
        <v>2.7113002258067675E-2</v>
      </c>
      <c r="T6196" s="4" t="str">
        <f>VLOOKUP(E6196,Sheet2!$A$2:$E$137,5,FALSE)</f>
        <v>MX</v>
      </c>
      <c r="U6196" s="4">
        <f>VLOOKUP($T6196,Sheet4!$H$1106:$M$1351,surveys!U$1+1,FALSE)</f>
        <v>0.64192227588837014</v>
      </c>
      <c r="V6196" s="4">
        <f>VLOOKUP($T6196,Sheet4!$H$1106:$M$1351,surveys!V$1+1,FALSE)</f>
        <v>0.73699712700692854</v>
      </c>
      <c r="W6196" s="4">
        <f>VLOOKUP($T6196,Sheet4!$H$1106:$M$1351,surveys!W$1+1,FALSE)</f>
        <v>0.83130642446864456</v>
      </c>
      <c r="X6196" s="4">
        <f>VLOOKUP($T6196,Sheet4!$H$1106:$M$1351,surveys!X$1+1,FALSE)</f>
        <v>0.91696724211461977</v>
      </c>
      <c r="Y6196" s="4">
        <f>VLOOKUP($T6196,Sheet4!$H$1106:$M$1351,surveys!Y$1+1,FALSE)</f>
        <v>1</v>
      </c>
      <c r="Z6196" s="4">
        <f t="shared" si="289"/>
        <v>1</v>
      </c>
      <c r="AA6196" s="4" t="str">
        <f>VLOOKUP(T6196&amp;"-"&amp;Z6196,Sheet4!$W$2:$AA$1100,3,FALSE)</f>
        <v>Mexico City</v>
      </c>
      <c r="AB6196" s="4">
        <f>VLOOKUP(T6196&amp;"-"&amp;Z6196,Sheet4!$W$2:$AA$1100,4,FALSE)</f>
        <v>19.428470000000001</v>
      </c>
      <c r="AC6196" s="4">
        <f>VLOOKUP(T6196&amp;"-"&amp;Z6196,Sheet4!$W$2:$AA$1100,5,FALSE)</f>
        <v>-99.127660000000006</v>
      </c>
    </row>
    <row r="6197" spans="1:29">
      <c r="A6197" s="6">
        <v>40687</v>
      </c>
      <c r="B6197" s="7">
        <v>0.61722222222222223</v>
      </c>
      <c r="C6197" s="4" t="s">
        <v>1213</v>
      </c>
      <c r="D6197" s="4" t="s">
        <v>1217</v>
      </c>
      <c r="E6197" s="4" t="s">
        <v>90</v>
      </c>
      <c r="F6197" s="4">
        <v>4</v>
      </c>
      <c r="G6197" s="4">
        <v>5</v>
      </c>
      <c r="H6197" s="4">
        <v>3</v>
      </c>
      <c r="I6197" s="4">
        <v>1</v>
      </c>
      <c r="J6197" s="4">
        <v>5</v>
      </c>
      <c r="K6197" s="4">
        <v>2</v>
      </c>
      <c r="L6197" s="4">
        <v>2</v>
      </c>
      <c r="M6197" s="4">
        <v>3</v>
      </c>
      <c r="N6197" s="4">
        <v>3</v>
      </c>
      <c r="O6197" s="4">
        <v>1</v>
      </c>
      <c r="P6197" s="4">
        <v>1</v>
      </c>
      <c r="Q6197" s="9">
        <f t="shared" si="290"/>
        <v>1.2060185185185186E-2</v>
      </c>
      <c r="R6197" s="4">
        <f t="shared" si="288"/>
        <v>40687.617222222223</v>
      </c>
      <c r="S6197" s="4">
        <v>5.0862756606923298E-2</v>
      </c>
      <c r="T6197" s="4" t="str">
        <f>VLOOKUP(E6197,Sheet2!$A$2:$E$137,5,FALSE)</f>
        <v>BR</v>
      </c>
      <c r="U6197" s="4">
        <f>VLOOKUP($T6197,Sheet4!$H$1106:$M$1351,surveys!U$1+1,FALSE)</f>
        <v>0.42589334033940757</v>
      </c>
      <c r="V6197" s="4">
        <f>VLOOKUP($T6197,Sheet4!$H$1106:$M$1351,surveys!V$1+1,FALSE)</f>
        <v>0.68189351679456123</v>
      </c>
      <c r="W6197" s="4">
        <f>VLOOKUP($T6197,Sheet4!$H$1106:$M$1351,surveys!W$1+1,FALSE)</f>
        <v>0.79714355145235938</v>
      </c>
      <c r="X6197" s="4">
        <f>VLOOKUP($T6197,Sheet4!$H$1106:$M$1351,surveys!X$1+1,FALSE)</f>
        <v>0.8991407500992985</v>
      </c>
      <c r="Y6197" s="4">
        <f>VLOOKUP($T6197,Sheet4!$H$1106:$M$1351,surveys!Y$1+1,FALSE)</f>
        <v>1</v>
      </c>
      <c r="Z6197" s="4">
        <f t="shared" si="289"/>
        <v>1</v>
      </c>
      <c r="AA6197" s="4" t="str">
        <f>VLOOKUP(T6197&amp;"-"&amp;Z6197,Sheet4!$W$2:$AA$1100,3,FALSE)</f>
        <v>Sao Paulo</v>
      </c>
      <c r="AB6197" s="4">
        <f>VLOOKUP(T6197&amp;"-"&amp;Z6197,Sheet4!$W$2:$AA$1100,4,FALSE)</f>
        <v>-23.547499999999999</v>
      </c>
      <c r="AC6197" s="4">
        <f>VLOOKUP(T6197&amp;"-"&amp;Z6197,Sheet4!$W$2:$AA$1100,5,FALSE)</f>
        <v>-46.636110000000002</v>
      </c>
    </row>
    <row r="6198" spans="1:29">
      <c r="A6198" s="6">
        <v>40687</v>
      </c>
      <c r="B6198" s="7">
        <v>0.6518287037037036</v>
      </c>
      <c r="C6198" s="4" t="s">
        <v>1213</v>
      </c>
      <c r="D6198" s="4" t="s">
        <v>1214</v>
      </c>
      <c r="E6198" s="4" t="s">
        <v>23</v>
      </c>
      <c r="F6198" s="4">
        <v>3</v>
      </c>
      <c r="G6198" s="4">
        <v>5</v>
      </c>
      <c r="H6198" s="4">
        <v>5</v>
      </c>
      <c r="I6198" s="4">
        <v>3</v>
      </c>
      <c r="J6198" s="4">
        <v>4</v>
      </c>
      <c r="K6198" s="4">
        <v>3</v>
      </c>
      <c r="L6198" s="4">
        <v>3</v>
      </c>
      <c r="M6198" s="4">
        <v>4</v>
      </c>
      <c r="N6198" s="4">
        <v>3</v>
      </c>
      <c r="O6198" s="4">
        <v>5</v>
      </c>
      <c r="P6198" s="4">
        <v>4</v>
      </c>
      <c r="Q6198" s="9">
        <f t="shared" si="290"/>
        <v>3.5462962962962967E-2</v>
      </c>
      <c r="R6198" s="4">
        <f t="shared" si="288"/>
        <v>40687.651828703703</v>
      </c>
      <c r="S6198" s="4">
        <v>0.94350992981092685</v>
      </c>
      <c r="T6198" s="4" t="str">
        <f>VLOOKUP(E6198,Sheet2!$A$2:$E$137,5,FALSE)</f>
        <v>CA</v>
      </c>
      <c r="U6198" s="4">
        <f>VLOOKUP($T6198,Sheet4!$H$1106:$M$1351,surveys!U$1+1,FALSE)</f>
        <v>0.39929817507859233</v>
      </c>
      <c r="V6198" s="4">
        <f>VLOOKUP($T6198,Sheet4!$H$1106:$M$1351,surveys!V$1+1,FALSE)</f>
        <v>0.68226808593455113</v>
      </c>
      <c r="W6198" s="4">
        <f>VLOOKUP($T6198,Sheet4!$H$1106:$M$1351,surveys!W$1+1,FALSE)</f>
        <v>0.8413893511967715</v>
      </c>
      <c r="X6198" s="4">
        <f>VLOOKUP($T6198,Sheet4!$H$1106:$M$1351,surveys!X$1+1,FALSE)</f>
        <v>0.92969032990429024</v>
      </c>
      <c r="Y6198" s="4">
        <f>VLOOKUP($T6198,Sheet4!$H$1106:$M$1351,surveys!Y$1+1,FALSE)</f>
        <v>1</v>
      </c>
      <c r="Z6198" s="4">
        <f t="shared" si="289"/>
        <v>5</v>
      </c>
      <c r="AA6198" s="4" t="str">
        <f>VLOOKUP(T6198&amp;"-"&amp;Z6198,Sheet4!$W$2:$AA$1100,3,FALSE)</f>
        <v>Ottawa</v>
      </c>
      <c r="AB6198" s="4">
        <f>VLOOKUP(T6198&amp;"-"&amp;Z6198,Sheet4!$W$2:$AA$1100,4,FALSE)</f>
        <v>45.411169999999998</v>
      </c>
      <c r="AC6198" s="4">
        <f>VLOOKUP(T6198&amp;"-"&amp;Z6198,Sheet4!$W$2:$AA$1100,5,FALSE)</f>
        <v>-75.698120000000003</v>
      </c>
    </row>
    <row r="6199" spans="1:29">
      <c r="A6199" s="6">
        <v>40687</v>
      </c>
      <c r="B6199" s="7">
        <v>0.87570601851851848</v>
      </c>
      <c r="C6199" s="4" t="s">
        <v>1215</v>
      </c>
      <c r="D6199" s="4" t="s">
        <v>1216</v>
      </c>
      <c r="E6199" s="4" t="s">
        <v>21</v>
      </c>
      <c r="F6199" s="4">
        <v>5</v>
      </c>
      <c r="G6199" s="4">
        <v>5</v>
      </c>
      <c r="H6199" s="4">
        <v>5</v>
      </c>
      <c r="I6199" s="4">
        <v>5</v>
      </c>
      <c r="J6199" s="4">
        <v>5</v>
      </c>
      <c r="K6199" s="4">
        <v>5</v>
      </c>
      <c r="L6199" s="4">
        <v>5</v>
      </c>
      <c r="M6199" s="4">
        <v>5</v>
      </c>
      <c r="N6199" s="4">
        <v>5</v>
      </c>
      <c r="O6199" s="4">
        <v>5</v>
      </c>
      <c r="P6199" s="4">
        <v>5</v>
      </c>
      <c r="Q6199" s="9">
        <f t="shared" si="290"/>
        <v>5.229166666666666E-2</v>
      </c>
      <c r="R6199" s="4">
        <f t="shared" si="288"/>
        <v>40687.875706018516</v>
      </c>
      <c r="S6199" s="4">
        <v>0.80241471505597439</v>
      </c>
      <c r="T6199" s="4" t="str">
        <f>VLOOKUP(E6199,Sheet2!$A$2:$E$137,5,FALSE)</f>
        <v>MX</v>
      </c>
      <c r="U6199" s="4">
        <f>VLOOKUP($T6199,Sheet4!$H$1106:$M$1351,surveys!U$1+1,FALSE)</f>
        <v>0.64192227588837014</v>
      </c>
      <c r="V6199" s="4">
        <f>VLOOKUP($T6199,Sheet4!$H$1106:$M$1351,surveys!V$1+1,FALSE)</f>
        <v>0.73699712700692854</v>
      </c>
      <c r="W6199" s="4">
        <f>VLOOKUP($T6199,Sheet4!$H$1106:$M$1351,surveys!W$1+1,FALSE)</f>
        <v>0.83130642446864456</v>
      </c>
      <c r="X6199" s="4">
        <f>VLOOKUP($T6199,Sheet4!$H$1106:$M$1351,surveys!X$1+1,FALSE)</f>
        <v>0.91696724211461977</v>
      </c>
      <c r="Y6199" s="4">
        <f>VLOOKUP($T6199,Sheet4!$H$1106:$M$1351,surveys!Y$1+1,FALSE)</f>
        <v>1</v>
      </c>
      <c r="Z6199" s="4">
        <f t="shared" si="289"/>
        <v>3</v>
      </c>
      <c r="AA6199" s="4" t="str">
        <f>VLOOKUP(T6199&amp;"-"&amp;Z6199,Sheet4!$W$2:$AA$1100,3,FALSE)</f>
        <v>Ecatepec</v>
      </c>
      <c r="AB6199" s="4">
        <f>VLOOKUP(T6199&amp;"-"&amp;Z6199,Sheet4!$W$2:$AA$1100,4,FALSE)</f>
        <v>19.601109999999998</v>
      </c>
      <c r="AC6199" s="4">
        <f>VLOOKUP(T6199&amp;"-"&amp;Z6199,Sheet4!$W$2:$AA$1100,5,FALSE)</f>
        <v>-99.052499999999995</v>
      </c>
    </row>
    <row r="6200" spans="1:29">
      <c r="A6200" s="6">
        <v>40687</v>
      </c>
      <c r="B6200" s="7">
        <v>0.71837962962962953</v>
      </c>
      <c r="C6200" s="4" t="s">
        <v>1215</v>
      </c>
      <c r="D6200" s="4" t="s">
        <v>1217</v>
      </c>
      <c r="E6200" s="4" t="s">
        <v>15</v>
      </c>
      <c r="F6200" s="4">
        <v>1</v>
      </c>
      <c r="G6200" s="4">
        <v>1</v>
      </c>
      <c r="H6200" s="4">
        <v>1</v>
      </c>
      <c r="I6200" s="4">
        <v>1</v>
      </c>
      <c r="J6200" s="4">
        <v>1</v>
      </c>
      <c r="K6200" s="4">
        <v>1</v>
      </c>
      <c r="L6200" s="4">
        <v>1</v>
      </c>
      <c r="M6200" s="4">
        <v>1</v>
      </c>
      <c r="N6200" s="4">
        <v>1</v>
      </c>
      <c r="O6200" s="4">
        <v>1</v>
      </c>
      <c r="P6200" s="4">
        <v>1</v>
      </c>
      <c r="Q6200" s="9">
        <f t="shared" si="290"/>
        <v>1.3229166666666667E-2</v>
      </c>
      <c r="R6200" s="4">
        <f t="shared" si="288"/>
        <v>40687.71837962963</v>
      </c>
      <c r="S6200" s="4">
        <v>0.40066959593825313</v>
      </c>
      <c r="T6200" s="4" t="str">
        <f>VLOOKUP(E6200,Sheet2!$A$2:$E$137,5,FALSE)</f>
        <v>US</v>
      </c>
      <c r="U6200" s="4">
        <f>VLOOKUP($T6200,Sheet4!$H$1106:$M$1351,surveys!U$1+1,FALSE)</f>
        <v>0.42883768204388006</v>
      </c>
      <c r="V6200" s="4">
        <f>VLOOKUP($T6200,Sheet4!$H$1106:$M$1351,surveys!V$1+1,FALSE)</f>
        <v>0.62778475709586301</v>
      </c>
      <c r="W6200" s="4">
        <f>VLOOKUP($T6200,Sheet4!$H$1106:$M$1351,surveys!W$1+1,FALSE)</f>
        <v>0.76918600378409652</v>
      </c>
      <c r="X6200" s="4">
        <f>VLOOKUP($T6200,Sheet4!$H$1106:$M$1351,surveys!X$1+1,FALSE)</f>
        <v>0.88987045221102745</v>
      </c>
      <c r="Y6200" s="4">
        <f>VLOOKUP($T6200,Sheet4!$H$1106:$M$1351,surveys!Y$1+1,FALSE)</f>
        <v>1</v>
      </c>
      <c r="Z6200" s="4">
        <f t="shared" si="289"/>
        <v>1</v>
      </c>
      <c r="AA6200" s="4" t="str">
        <f>VLOOKUP(T6200&amp;"-"&amp;Z6200,Sheet4!$W$2:$AA$1100,3,FALSE)</f>
        <v>New York City</v>
      </c>
      <c r="AB6200" s="4">
        <f>VLOOKUP(T6200&amp;"-"&amp;Z6200,Sheet4!$W$2:$AA$1100,4,FALSE)</f>
        <v>40.714269999999999</v>
      </c>
      <c r="AC6200" s="4">
        <f>VLOOKUP(T6200&amp;"-"&amp;Z6200,Sheet4!$W$2:$AA$1100,5,FALSE)</f>
        <v>-74.005970000000005</v>
      </c>
    </row>
    <row r="6201" spans="1:29">
      <c r="A6201" s="6">
        <v>40687</v>
      </c>
      <c r="B6201" s="7">
        <v>0.71909722222222217</v>
      </c>
      <c r="C6201" s="4" t="s">
        <v>1213</v>
      </c>
      <c r="D6201" s="4" t="s">
        <v>1219</v>
      </c>
      <c r="E6201" s="4" t="s">
        <v>23</v>
      </c>
      <c r="F6201" s="4">
        <v>1</v>
      </c>
      <c r="G6201" s="4">
        <v>1</v>
      </c>
      <c r="H6201" s="4">
        <v>1</v>
      </c>
      <c r="I6201" s="4">
        <v>1</v>
      </c>
      <c r="J6201" s="4">
        <v>1</v>
      </c>
      <c r="K6201" s="4">
        <v>1</v>
      </c>
      <c r="L6201" s="4">
        <v>1</v>
      </c>
      <c r="M6201" s="4">
        <v>1</v>
      </c>
      <c r="N6201" s="4">
        <v>4</v>
      </c>
      <c r="O6201" s="4">
        <v>4</v>
      </c>
      <c r="P6201" s="4">
        <v>1</v>
      </c>
      <c r="Q6201" s="9">
        <f t="shared" si="290"/>
        <v>1.3449074074074073E-2</v>
      </c>
      <c r="R6201" s="4">
        <f t="shared" si="288"/>
        <v>40687.719097222223</v>
      </c>
      <c r="S6201" s="4">
        <v>0.58373169729292962</v>
      </c>
      <c r="T6201" s="4" t="str">
        <f>VLOOKUP(E6201,Sheet2!$A$2:$E$137,5,FALSE)</f>
        <v>CA</v>
      </c>
      <c r="U6201" s="4">
        <f>VLOOKUP($T6201,Sheet4!$H$1106:$M$1351,surveys!U$1+1,FALSE)</f>
        <v>0.39929817507859233</v>
      </c>
      <c r="V6201" s="4">
        <f>VLOOKUP($T6201,Sheet4!$H$1106:$M$1351,surveys!V$1+1,FALSE)</f>
        <v>0.68226808593455113</v>
      </c>
      <c r="W6201" s="4">
        <f>VLOOKUP($T6201,Sheet4!$H$1106:$M$1351,surveys!W$1+1,FALSE)</f>
        <v>0.8413893511967715</v>
      </c>
      <c r="X6201" s="4">
        <f>VLOOKUP($T6201,Sheet4!$H$1106:$M$1351,surveys!X$1+1,FALSE)</f>
        <v>0.92969032990429024</v>
      </c>
      <c r="Y6201" s="4">
        <f>VLOOKUP($T6201,Sheet4!$H$1106:$M$1351,surveys!Y$1+1,FALSE)</f>
        <v>1</v>
      </c>
      <c r="Z6201" s="4">
        <f t="shared" si="289"/>
        <v>2</v>
      </c>
      <c r="AA6201" s="4" t="str">
        <f>VLOOKUP(T6201&amp;"-"&amp;Z6201,Sheet4!$W$2:$AA$1100,3,FALSE)</f>
        <v>Montreal</v>
      </c>
      <c r="AB6201" s="4">
        <f>VLOOKUP(T6201&amp;"-"&amp;Z6201,Sheet4!$W$2:$AA$1100,4,FALSE)</f>
        <v>45.508839999999999</v>
      </c>
      <c r="AC6201" s="4">
        <f>VLOOKUP(T6201&amp;"-"&amp;Z6201,Sheet4!$W$2:$AA$1100,5,FALSE)</f>
        <v>-73.587810000000005</v>
      </c>
    </row>
    <row r="6202" spans="1:29">
      <c r="A6202" s="6">
        <v>40687</v>
      </c>
      <c r="B6202" s="7">
        <v>0.71956018518518527</v>
      </c>
      <c r="C6202" s="4" t="s">
        <v>1215</v>
      </c>
      <c r="D6202" s="4" t="s">
        <v>1214</v>
      </c>
      <c r="E6202" s="4" t="s">
        <v>207</v>
      </c>
      <c r="F6202" s="4">
        <v>3</v>
      </c>
      <c r="G6202" s="4">
        <v>4</v>
      </c>
      <c r="H6202" s="4">
        <v>4</v>
      </c>
      <c r="I6202" s="4">
        <v>3</v>
      </c>
      <c r="J6202" s="4">
        <v>3</v>
      </c>
      <c r="K6202" s="4">
        <v>4</v>
      </c>
      <c r="L6202" s="4">
        <v>2</v>
      </c>
      <c r="M6202" s="4">
        <v>3</v>
      </c>
      <c r="N6202" s="4">
        <v>4</v>
      </c>
      <c r="O6202" s="4">
        <v>5</v>
      </c>
      <c r="P6202" s="4">
        <v>2</v>
      </c>
      <c r="Q6202" s="9">
        <f t="shared" si="290"/>
        <v>1.4178240740740741E-2</v>
      </c>
      <c r="R6202" s="4">
        <f t="shared" si="288"/>
        <v>40687.719560185185</v>
      </c>
      <c r="S6202" s="4">
        <v>0.63435498840650162</v>
      </c>
      <c r="T6202" s="4" t="str">
        <f>VLOOKUP(E6202,Sheet2!$A$2:$E$137,5,FALSE)</f>
        <v>LV</v>
      </c>
      <c r="U6202" s="4">
        <f>VLOOKUP($T6202,Sheet4!$H$1106:$M$1351,surveys!U$1+1,FALSE)</f>
        <v>0.68356716581409327</v>
      </c>
      <c r="V6202" s="4">
        <f>VLOOKUP($T6202,Sheet4!$H$1106:$M$1351,surveys!V$1+1,FALSE)</f>
        <v>0.78626628089907291</v>
      </c>
      <c r="W6202" s="4">
        <f>VLOOKUP($T6202,Sheet4!$H$1106:$M$1351,surveys!W$1+1,FALSE)</f>
        <v>0.86475151405802531</v>
      </c>
      <c r="X6202" s="4">
        <f>VLOOKUP($T6202,Sheet4!$H$1106:$M$1351,surveys!X$1+1,FALSE)</f>
        <v>0.94311891810784865</v>
      </c>
      <c r="Y6202" s="4">
        <f>VLOOKUP($T6202,Sheet4!$H$1106:$M$1351,surveys!Y$1+1,FALSE)</f>
        <v>1</v>
      </c>
      <c r="Z6202" s="4">
        <f t="shared" si="289"/>
        <v>1</v>
      </c>
      <c r="AA6202" s="4" t="str">
        <f>VLOOKUP(T6202&amp;"-"&amp;Z6202,Sheet4!$W$2:$AA$1100,3,FALSE)</f>
        <v>Riga</v>
      </c>
      <c r="AB6202" s="4">
        <f>VLOOKUP(T6202&amp;"-"&amp;Z6202,Sheet4!$W$2:$AA$1100,4,FALSE)</f>
        <v>56.945999999999998</v>
      </c>
      <c r="AC6202" s="4">
        <f>VLOOKUP(T6202&amp;"-"&amp;Z6202,Sheet4!$W$2:$AA$1100,5,FALSE)</f>
        <v>24.105889999999999</v>
      </c>
    </row>
    <row r="6203" spans="1:29">
      <c r="A6203" s="6">
        <v>40687</v>
      </c>
      <c r="B6203" s="7">
        <v>0.7197337962962963</v>
      </c>
      <c r="C6203" s="4" t="s">
        <v>1213</v>
      </c>
      <c r="D6203" s="4" t="s">
        <v>1217</v>
      </c>
      <c r="E6203" s="4" t="s">
        <v>15</v>
      </c>
      <c r="F6203" s="4">
        <v>2</v>
      </c>
      <c r="G6203" s="4">
        <v>4</v>
      </c>
      <c r="H6203" s="4">
        <v>5</v>
      </c>
      <c r="I6203" s="4">
        <v>2</v>
      </c>
      <c r="J6203" s="4">
        <v>4</v>
      </c>
      <c r="K6203" s="4">
        <v>2</v>
      </c>
      <c r="L6203" s="4">
        <v>3</v>
      </c>
      <c r="M6203" s="4">
        <v>3</v>
      </c>
      <c r="N6203" s="4">
        <v>2</v>
      </c>
      <c r="O6203" s="4">
        <v>3</v>
      </c>
      <c r="P6203" s="4">
        <v>5</v>
      </c>
      <c r="Q6203" s="9">
        <f t="shared" si="290"/>
        <v>1.4305555555555557E-2</v>
      </c>
      <c r="R6203" s="4">
        <f t="shared" si="288"/>
        <v>40687.719733796293</v>
      </c>
      <c r="S6203" s="4">
        <v>0.62906957484119719</v>
      </c>
      <c r="T6203" s="4" t="str">
        <f>VLOOKUP(E6203,Sheet2!$A$2:$E$137,5,FALSE)</f>
        <v>US</v>
      </c>
      <c r="U6203" s="4">
        <f>VLOOKUP($T6203,Sheet4!$H$1106:$M$1351,surveys!U$1+1,FALSE)</f>
        <v>0.42883768204388006</v>
      </c>
      <c r="V6203" s="4">
        <f>VLOOKUP($T6203,Sheet4!$H$1106:$M$1351,surveys!V$1+1,FALSE)</f>
        <v>0.62778475709586301</v>
      </c>
      <c r="W6203" s="4">
        <f>VLOOKUP($T6203,Sheet4!$H$1106:$M$1351,surveys!W$1+1,FALSE)</f>
        <v>0.76918600378409652</v>
      </c>
      <c r="X6203" s="4">
        <f>VLOOKUP($T6203,Sheet4!$H$1106:$M$1351,surveys!X$1+1,FALSE)</f>
        <v>0.88987045221102745</v>
      </c>
      <c r="Y6203" s="4">
        <f>VLOOKUP($T6203,Sheet4!$H$1106:$M$1351,surveys!Y$1+1,FALSE)</f>
        <v>1</v>
      </c>
      <c r="Z6203" s="4">
        <f t="shared" si="289"/>
        <v>3</v>
      </c>
      <c r="AA6203" s="4" t="str">
        <f>VLOOKUP(T6203&amp;"-"&amp;Z6203,Sheet4!$W$2:$AA$1100,3,FALSE)</f>
        <v>Chicago</v>
      </c>
      <c r="AB6203" s="4">
        <f>VLOOKUP(T6203&amp;"-"&amp;Z6203,Sheet4!$W$2:$AA$1100,4,FALSE)</f>
        <v>41.850029999999997</v>
      </c>
      <c r="AC6203" s="4">
        <f>VLOOKUP(T6203&amp;"-"&amp;Z6203,Sheet4!$W$2:$AA$1100,5,FALSE)</f>
        <v>-87.650049999999993</v>
      </c>
    </row>
    <row r="6204" spans="1:29">
      <c r="A6204" s="6">
        <v>40687</v>
      </c>
      <c r="B6204" s="7">
        <v>0.72012731481481485</v>
      </c>
      <c r="C6204" s="4" t="s">
        <v>1215</v>
      </c>
      <c r="D6204" s="4" t="s">
        <v>1216</v>
      </c>
      <c r="E6204" s="4" t="s">
        <v>21</v>
      </c>
      <c r="F6204" s="4">
        <v>1</v>
      </c>
      <c r="G6204" s="4">
        <v>5</v>
      </c>
      <c r="H6204" s="4">
        <v>5</v>
      </c>
      <c r="I6204" s="4">
        <v>1</v>
      </c>
      <c r="J6204" s="4">
        <v>5</v>
      </c>
      <c r="K6204" s="4">
        <v>3</v>
      </c>
      <c r="L6204" s="4">
        <v>1</v>
      </c>
      <c r="M6204" s="4">
        <v>2</v>
      </c>
      <c r="N6204" s="4">
        <v>1</v>
      </c>
      <c r="O6204" s="4">
        <v>1</v>
      </c>
      <c r="P6204" s="4">
        <v>3</v>
      </c>
      <c r="Q6204" s="9">
        <f t="shared" si="290"/>
        <v>1.40625E-2</v>
      </c>
      <c r="R6204" s="4">
        <f t="shared" si="288"/>
        <v>40687.720127314817</v>
      </c>
      <c r="S6204" s="4">
        <v>0.4895629128628336</v>
      </c>
      <c r="T6204" s="4" t="str">
        <f>VLOOKUP(E6204,Sheet2!$A$2:$E$137,5,FALSE)</f>
        <v>MX</v>
      </c>
      <c r="U6204" s="4">
        <f>VLOOKUP($T6204,Sheet4!$H$1106:$M$1351,surveys!U$1+1,FALSE)</f>
        <v>0.64192227588837014</v>
      </c>
      <c r="V6204" s="4">
        <f>VLOOKUP($T6204,Sheet4!$H$1106:$M$1351,surveys!V$1+1,FALSE)</f>
        <v>0.73699712700692854</v>
      </c>
      <c r="W6204" s="4">
        <f>VLOOKUP($T6204,Sheet4!$H$1106:$M$1351,surveys!W$1+1,FALSE)</f>
        <v>0.83130642446864456</v>
      </c>
      <c r="X6204" s="4">
        <f>VLOOKUP($T6204,Sheet4!$H$1106:$M$1351,surveys!X$1+1,FALSE)</f>
        <v>0.91696724211461977</v>
      </c>
      <c r="Y6204" s="4">
        <f>VLOOKUP($T6204,Sheet4!$H$1106:$M$1351,surveys!Y$1+1,FALSE)</f>
        <v>1</v>
      </c>
      <c r="Z6204" s="4">
        <f t="shared" si="289"/>
        <v>1</v>
      </c>
      <c r="AA6204" s="4" t="str">
        <f>VLOOKUP(T6204&amp;"-"&amp;Z6204,Sheet4!$W$2:$AA$1100,3,FALSE)</f>
        <v>Mexico City</v>
      </c>
      <c r="AB6204" s="4">
        <f>VLOOKUP(T6204&amp;"-"&amp;Z6204,Sheet4!$W$2:$AA$1100,4,FALSE)</f>
        <v>19.428470000000001</v>
      </c>
      <c r="AC6204" s="4">
        <f>VLOOKUP(T6204&amp;"-"&amp;Z6204,Sheet4!$W$2:$AA$1100,5,FALSE)</f>
        <v>-99.127660000000006</v>
      </c>
    </row>
    <row r="6205" spans="1:29">
      <c r="A6205" s="6">
        <v>40687</v>
      </c>
      <c r="B6205" s="7">
        <v>0.72228009259259263</v>
      </c>
      <c r="C6205" s="4" t="s">
        <v>1215</v>
      </c>
      <c r="D6205" s="4" t="s">
        <v>1217</v>
      </c>
      <c r="E6205" s="4" t="s">
        <v>15</v>
      </c>
      <c r="F6205" s="4">
        <v>4</v>
      </c>
      <c r="G6205" s="4">
        <v>4</v>
      </c>
      <c r="H6205" s="4">
        <v>4</v>
      </c>
      <c r="I6205" s="4">
        <v>3</v>
      </c>
      <c r="J6205" s="4">
        <v>5</v>
      </c>
      <c r="K6205" s="4">
        <v>5</v>
      </c>
      <c r="L6205" s="4">
        <v>4</v>
      </c>
      <c r="M6205" s="4">
        <v>5</v>
      </c>
      <c r="N6205" s="4">
        <v>4</v>
      </c>
      <c r="O6205" s="4">
        <v>4</v>
      </c>
      <c r="P6205" s="4">
        <v>4</v>
      </c>
      <c r="Q6205" s="9">
        <f t="shared" si="290"/>
        <v>1.6354166666666666E-2</v>
      </c>
      <c r="R6205" s="4">
        <f t="shared" si="288"/>
        <v>40687.722280092596</v>
      </c>
      <c r="S6205" s="4">
        <v>0.68095750641418551</v>
      </c>
      <c r="T6205" s="4" t="str">
        <f>VLOOKUP(E6205,Sheet2!$A$2:$E$137,5,FALSE)</f>
        <v>US</v>
      </c>
      <c r="U6205" s="4">
        <f>VLOOKUP($T6205,Sheet4!$H$1106:$M$1351,surveys!U$1+1,FALSE)</f>
        <v>0.42883768204388006</v>
      </c>
      <c r="V6205" s="4">
        <f>VLOOKUP($T6205,Sheet4!$H$1106:$M$1351,surveys!V$1+1,FALSE)</f>
        <v>0.62778475709586301</v>
      </c>
      <c r="W6205" s="4">
        <f>VLOOKUP($T6205,Sheet4!$H$1106:$M$1351,surveys!W$1+1,FALSE)</f>
        <v>0.76918600378409652</v>
      </c>
      <c r="X6205" s="4">
        <f>VLOOKUP($T6205,Sheet4!$H$1106:$M$1351,surveys!X$1+1,FALSE)</f>
        <v>0.88987045221102745</v>
      </c>
      <c r="Y6205" s="4">
        <f>VLOOKUP($T6205,Sheet4!$H$1106:$M$1351,surveys!Y$1+1,FALSE)</f>
        <v>1</v>
      </c>
      <c r="Z6205" s="4">
        <f t="shared" si="289"/>
        <v>3</v>
      </c>
      <c r="AA6205" s="4" t="str">
        <f>VLOOKUP(T6205&amp;"-"&amp;Z6205,Sheet4!$W$2:$AA$1100,3,FALSE)</f>
        <v>Chicago</v>
      </c>
      <c r="AB6205" s="4">
        <f>VLOOKUP(T6205&amp;"-"&amp;Z6205,Sheet4!$W$2:$AA$1100,4,FALSE)</f>
        <v>41.850029999999997</v>
      </c>
      <c r="AC6205" s="4">
        <f>VLOOKUP(T6205&amp;"-"&amp;Z6205,Sheet4!$W$2:$AA$1100,5,FALSE)</f>
        <v>-87.650049999999993</v>
      </c>
    </row>
    <row r="6206" spans="1:29">
      <c r="A6206" s="6">
        <v>40687</v>
      </c>
      <c r="B6206" s="7">
        <v>0.72375</v>
      </c>
      <c r="C6206" s="4" t="s">
        <v>1213</v>
      </c>
      <c r="D6206" s="4" t="s">
        <v>1217</v>
      </c>
      <c r="E6206" s="4" t="s">
        <v>23</v>
      </c>
      <c r="F6206" s="4">
        <v>5</v>
      </c>
      <c r="G6206" s="4">
        <v>5</v>
      </c>
      <c r="H6206" s="4">
        <v>5</v>
      </c>
      <c r="I6206" s="4">
        <v>5</v>
      </c>
      <c r="J6206" s="4">
        <v>5</v>
      </c>
      <c r="K6206" s="4">
        <v>5</v>
      </c>
      <c r="L6206" s="4">
        <v>5</v>
      </c>
      <c r="M6206" s="4">
        <v>5</v>
      </c>
      <c r="N6206" s="4">
        <v>5</v>
      </c>
      <c r="O6206" s="4">
        <v>5</v>
      </c>
      <c r="P6206" s="4">
        <v>5</v>
      </c>
      <c r="Q6206" s="9">
        <f t="shared" si="290"/>
        <v>1.6840277777777777E-2</v>
      </c>
      <c r="R6206" s="4">
        <f t="shared" si="288"/>
        <v>40687.723749999997</v>
      </c>
      <c r="S6206" s="4">
        <v>0.81788865177676739</v>
      </c>
      <c r="T6206" s="4" t="str">
        <f>VLOOKUP(E6206,Sheet2!$A$2:$E$137,5,FALSE)</f>
        <v>CA</v>
      </c>
      <c r="U6206" s="4">
        <f>VLOOKUP($T6206,Sheet4!$H$1106:$M$1351,surveys!U$1+1,FALSE)</f>
        <v>0.39929817507859233</v>
      </c>
      <c r="V6206" s="4">
        <f>VLOOKUP($T6206,Sheet4!$H$1106:$M$1351,surveys!V$1+1,FALSE)</f>
        <v>0.68226808593455113</v>
      </c>
      <c r="W6206" s="4">
        <f>VLOOKUP($T6206,Sheet4!$H$1106:$M$1351,surveys!W$1+1,FALSE)</f>
        <v>0.8413893511967715</v>
      </c>
      <c r="X6206" s="4">
        <f>VLOOKUP($T6206,Sheet4!$H$1106:$M$1351,surveys!X$1+1,FALSE)</f>
        <v>0.92969032990429024</v>
      </c>
      <c r="Y6206" s="4">
        <f>VLOOKUP($T6206,Sheet4!$H$1106:$M$1351,surveys!Y$1+1,FALSE)</f>
        <v>1</v>
      </c>
      <c r="Z6206" s="4">
        <f t="shared" si="289"/>
        <v>3</v>
      </c>
      <c r="AA6206" s="4" t="str">
        <f>VLOOKUP(T6206&amp;"-"&amp;Z6206,Sheet4!$W$2:$AA$1100,3,FALSE)</f>
        <v>Vancouver</v>
      </c>
      <c r="AB6206" s="4">
        <f>VLOOKUP(T6206&amp;"-"&amp;Z6206,Sheet4!$W$2:$AA$1100,4,FALSE)</f>
        <v>49.249659999999999</v>
      </c>
      <c r="AC6206" s="4">
        <f>VLOOKUP(T6206&amp;"-"&amp;Z6206,Sheet4!$W$2:$AA$1100,5,FALSE)</f>
        <v>-123.11933999999999</v>
      </c>
    </row>
    <row r="6207" spans="1:29">
      <c r="A6207" s="6">
        <v>40687</v>
      </c>
      <c r="B6207" s="7">
        <v>0.72440972222222222</v>
      </c>
      <c r="C6207" s="4" t="s">
        <v>1215</v>
      </c>
      <c r="D6207" s="4" t="s">
        <v>1214</v>
      </c>
      <c r="E6207" s="4" t="s">
        <v>21</v>
      </c>
      <c r="F6207" s="4">
        <v>4</v>
      </c>
      <c r="G6207" s="4">
        <v>4</v>
      </c>
      <c r="H6207" s="4">
        <v>4</v>
      </c>
      <c r="I6207" s="4">
        <v>2</v>
      </c>
      <c r="J6207" s="4">
        <v>5</v>
      </c>
      <c r="K6207" s="4">
        <v>4</v>
      </c>
      <c r="L6207" s="4">
        <v>4</v>
      </c>
      <c r="M6207" s="4">
        <v>5</v>
      </c>
      <c r="N6207" s="4">
        <v>5</v>
      </c>
      <c r="O6207" s="4">
        <v>3</v>
      </c>
      <c r="P6207" s="4">
        <v>5</v>
      </c>
      <c r="Q6207" s="9">
        <f t="shared" si="290"/>
        <v>1.6921296296296299E-2</v>
      </c>
      <c r="R6207" s="4">
        <f t="shared" si="288"/>
        <v>40687.724409722221</v>
      </c>
      <c r="S6207" s="4">
        <v>0.86394867102928496</v>
      </c>
      <c r="T6207" s="4" t="str">
        <f>VLOOKUP(E6207,Sheet2!$A$2:$E$137,5,FALSE)</f>
        <v>MX</v>
      </c>
      <c r="U6207" s="4">
        <f>VLOOKUP($T6207,Sheet4!$H$1106:$M$1351,surveys!U$1+1,FALSE)</f>
        <v>0.64192227588837014</v>
      </c>
      <c r="V6207" s="4">
        <f>VLOOKUP($T6207,Sheet4!$H$1106:$M$1351,surveys!V$1+1,FALSE)</f>
        <v>0.73699712700692854</v>
      </c>
      <c r="W6207" s="4">
        <f>VLOOKUP($T6207,Sheet4!$H$1106:$M$1351,surveys!W$1+1,FALSE)</f>
        <v>0.83130642446864456</v>
      </c>
      <c r="X6207" s="4">
        <f>VLOOKUP($T6207,Sheet4!$H$1106:$M$1351,surveys!X$1+1,FALSE)</f>
        <v>0.91696724211461977</v>
      </c>
      <c r="Y6207" s="4">
        <f>VLOOKUP($T6207,Sheet4!$H$1106:$M$1351,surveys!Y$1+1,FALSE)</f>
        <v>1</v>
      </c>
      <c r="Z6207" s="4">
        <f t="shared" si="289"/>
        <v>4</v>
      </c>
      <c r="AA6207" s="4" t="str">
        <f>VLOOKUP(T6207&amp;"-"&amp;Z6207,Sheet4!$W$2:$AA$1100,3,FALSE)</f>
        <v>Guadalajara</v>
      </c>
      <c r="AB6207" s="4">
        <f>VLOOKUP(T6207&amp;"-"&amp;Z6207,Sheet4!$W$2:$AA$1100,4,FALSE)</f>
        <v>20.66667</v>
      </c>
      <c r="AC6207" s="4">
        <f>VLOOKUP(T6207&amp;"-"&amp;Z6207,Sheet4!$W$2:$AA$1100,5,FALSE)</f>
        <v>-103.33333</v>
      </c>
    </row>
    <row r="6208" spans="1:29">
      <c r="A6208" s="6">
        <v>40687</v>
      </c>
      <c r="B6208" s="7">
        <v>0.72501157407407402</v>
      </c>
      <c r="C6208" s="4" t="s">
        <v>1213</v>
      </c>
      <c r="D6208" s="4" t="s">
        <v>1214</v>
      </c>
      <c r="E6208" s="4" t="s">
        <v>33</v>
      </c>
      <c r="F6208" s="4">
        <v>5</v>
      </c>
      <c r="G6208" s="4">
        <v>4</v>
      </c>
      <c r="H6208" s="4">
        <v>4</v>
      </c>
      <c r="I6208" s="4">
        <v>4</v>
      </c>
      <c r="J6208" s="4">
        <v>5</v>
      </c>
      <c r="K6208" s="4">
        <v>5</v>
      </c>
      <c r="L6208" s="4">
        <v>4</v>
      </c>
      <c r="M6208" s="4">
        <v>5</v>
      </c>
      <c r="N6208" s="4">
        <v>5</v>
      </c>
      <c r="O6208" s="4">
        <v>4</v>
      </c>
      <c r="P6208" s="4">
        <v>5</v>
      </c>
      <c r="Q6208" s="9">
        <f t="shared" si="290"/>
        <v>1.8217592592592594E-2</v>
      </c>
      <c r="R6208" s="4">
        <f t="shared" si="288"/>
        <v>40687.725011574075</v>
      </c>
      <c r="S6208" s="4">
        <v>0.91328854299764806</v>
      </c>
      <c r="T6208" s="4" t="str">
        <f>VLOOKUP(E6208,Sheet2!$A$2:$E$137,5,FALSE)</f>
        <v>IT</v>
      </c>
      <c r="U6208" s="4">
        <f>VLOOKUP($T6208,Sheet4!$H$1106:$M$1351,surveys!U$1+1,FALSE)</f>
        <v>0.40073733113706772</v>
      </c>
      <c r="V6208" s="4">
        <f>VLOOKUP($T6208,Sheet4!$H$1106:$M$1351,surveys!V$1+1,FALSE)</f>
        <v>0.60502083075372182</v>
      </c>
      <c r="W6208" s="4">
        <f>VLOOKUP($T6208,Sheet4!$H$1106:$M$1351,surveys!W$1+1,FALSE)</f>
        <v>0.75963680320784854</v>
      </c>
      <c r="X6208" s="4">
        <f>VLOOKUP($T6208,Sheet4!$H$1106:$M$1351,surveys!X$1+1,FALSE)</f>
        <v>0.89491209934724891</v>
      </c>
      <c r="Y6208" s="4">
        <f>VLOOKUP($T6208,Sheet4!$H$1106:$M$1351,surveys!Y$1+1,FALSE)</f>
        <v>1</v>
      </c>
      <c r="Z6208" s="4">
        <f t="shared" si="289"/>
        <v>5</v>
      </c>
      <c r="AA6208" s="4" t="str">
        <f>VLOOKUP(T6208&amp;"-"&amp;Z6208,Sheet4!$W$2:$AA$1100,3,FALSE)</f>
        <v>Palermo</v>
      </c>
      <c r="AB6208" s="4">
        <f>VLOOKUP(T6208&amp;"-"&amp;Z6208,Sheet4!$W$2:$AA$1100,4,FALSE)</f>
        <v>38.115819999999999</v>
      </c>
      <c r="AC6208" s="4">
        <f>VLOOKUP(T6208&amp;"-"&amp;Z6208,Sheet4!$W$2:$AA$1100,5,FALSE)</f>
        <v>13.35976</v>
      </c>
    </row>
    <row r="6209" spans="1:29">
      <c r="A6209" s="6">
        <v>40687</v>
      </c>
      <c r="B6209" s="7">
        <v>0.72517361111111101</v>
      </c>
      <c r="C6209" s="4" t="s">
        <v>1213</v>
      </c>
      <c r="D6209" s="4" t="s">
        <v>1214</v>
      </c>
      <c r="E6209" s="4" t="s">
        <v>23</v>
      </c>
      <c r="F6209" s="4">
        <v>2</v>
      </c>
      <c r="G6209" s="4">
        <v>3</v>
      </c>
      <c r="H6209" s="4">
        <v>5</v>
      </c>
      <c r="I6209" s="4">
        <v>5</v>
      </c>
      <c r="J6209" s="4">
        <v>3</v>
      </c>
      <c r="K6209" s="4">
        <v>5</v>
      </c>
      <c r="L6209" s="4">
        <v>3</v>
      </c>
      <c r="M6209" s="4">
        <v>5</v>
      </c>
      <c r="N6209" s="4">
        <v>5</v>
      </c>
      <c r="O6209" s="4">
        <v>3</v>
      </c>
      <c r="P6209" s="4">
        <v>3</v>
      </c>
      <c r="Q6209" s="9">
        <f t="shared" si="290"/>
        <v>1.7488425925925925E-2</v>
      </c>
      <c r="R6209" s="4">
        <f t="shared" si="288"/>
        <v>40687.725173611114</v>
      </c>
      <c r="S6209" s="4">
        <v>0.10976912862757549</v>
      </c>
      <c r="T6209" s="4" t="str">
        <f>VLOOKUP(E6209,Sheet2!$A$2:$E$137,5,FALSE)</f>
        <v>CA</v>
      </c>
      <c r="U6209" s="4">
        <f>VLOOKUP($T6209,Sheet4!$H$1106:$M$1351,surveys!U$1+1,FALSE)</f>
        <v>0.39929817507859233</v>
      </c>
      <c r="V6209" s="4">
        <f>VLOOKUP($T6209,Sheet4!$H$1106:$M$1351,surveys!V$1+1,FALSE)</f>
        <v>0.68226808593455113</v>
      </c>
      <c r="W6209" s="4">
        <f>VLOOKUP($T6209,Sheet4!$H$1106:$M$1351,surveys!W$1+1,FALSE)</f>
        <v>0.8413893511967715</v>
      </c>
      <c r="X6209" s="4">
        <f>VLOOKUP($T6209,Sheet4!$H$1106:$M$1351,surveys!X$1+1,FALSE)</f>
        <v>0.92969032990429024</v>
      </c>
      <c r="Y6209" s="4">
        <f>VLOOKUP($T6209,Sheet4!$H$1106:$M$1351,surveys!Y$1+1,FALSE)</f>
        <v>1</v>
      </c>
      <c r="Z6209" s="4">
        <f t="shared" si="289"/>
        <v>1</v>
      </c>
      <c r="AA6209" s="4" t="str">
        <f>VLOOKUP(T6209&amp;"-"&amp;Z6209,Sheet4!$W$2:$AA$1100,3,FALSE)</f>
        <v>Toronto</v>
      </c>
      <c r="AB6209" s="4">
        <f>VLOOKUP(T6209&amp;"-"&amp;Z6209,Sheet4!$W$2:$AA$1100,4,FALSE)</f>
        <v>43.700110000000002</v>
      </c>
      <c r="AC6209" s="4">
        <f>VLOOKUP(T6209&amp;"-"&amp;Z6209,Sheet4!$W$2:$AA$1100,5,FALSE)</f>
        <v>-79.416300000000007</v>
      </c>
    </row>
    <row r="6210" spans="1:29">
      <c r="A6210" s="6">
        <v>40687</v>
      </c>
      <c r="B6210" s="7">
        <v>0.7265625</v>
      </c>
      <c r="C6210" s="4" t="s">
        <v>1213</v>
      </c>
      <c r="D6210" s="4" t="s">
        <v>1217</v>
      </c>
      <c r="E6210" s="4" t="s">
        <v>227</v>
      </c>
      <c r="F6210" s="4">
        <v>3</v>
      </c>
      <c r="G6210" s="4">
        <v>4</v>
      </c>
      <c r="H6210" s="4">
        <v>2</v>
      </c>
      <c r="I6210" s="4">
        <v>3</v>
      </c>
      <c r="J6210" s="4">
        <v>3</v>
      </c>
      <c r="K6210" s="4">
        <v>4</v>
      </c>
      <c r="L6210" s="4">
        <v>1</v>
      </c>
      <c r="M6210" s="4">
        <v>5</v>
      </c>
      <c r="N6210" s="4">
        <v>2</v>
      </c>
      <c r="O6210" s="4">
        <v>4</v>
      </c>
      <c r="P6210" s="4">
        <v>3</v>
      </c>
      <c r="Q6210" s="9">
        <f t="shared" si="290"/>
        <v>1.834490740740741E-2</v>
      </c>
      <c r="R6210" s="4">
        <f t="shared" ref="R6210:R6273" si="291">VALUE(A6210+B6210)</f>
        <v>40687.7265625</v>
      </c>
      <c r="S6210" s="4">
        <v>0.37947458040384818</v>
      </c>
      <c r="T6210" s="4" t="str">
        <f>VLOOKUP(E6210,Sheet2!$A$2:$E$137,5,FALSE)</f>
        <v>HR</v>
      </c>
      <c r="U6210" s="4">
        <f>VLOOKUP($T6210,Sheet4!$H$1106:$M$1351,surveys!U$1+1,FALSE)</f>
        <v>0.42003746734208691</v>
      </c>
      <c r="V6210" s="4">
        <f>VLOOKUP($T6210,Sheet4!$H$1106:$M$1351,surveys!V$1+1,FALSE)</f>
        <v>0.78702735283987324</v>
      </c>
      <c r="W6210" s="4">
        <f>VLOOKUP($T6210,Sheet4!$H$1106:$M$1351,surveys!W$1+1,FALSE)</f>
        <v>0.8796004603610641</v>
      </c>
      <c r="X6210" s="4">
        <f>VLOOKUP($T6210,Sheet4!$H$1106:$M$1351,surveys!X$1+1,FALSE)</f>
        <v>0.95372237203558541</v>
      </c>
      <c r="Y6210" s="4">
        <f>VLOOKUP($T6210,Sheet4!$H$1106:$M$1351,surveys!Y$1+1,FALSE)</f>
        <v>1</v>
      </c>
      <c r="Z6210" s="4">
        <f t="shared" si="289"/>
        <v>1</v>
      </c>
      <c r="AA6210" s="4" t="str">
        <f>VLOOKUP(T6210&amp;"-"&amp;Z6210,Sheet4!$W$2:$AA$1100,3,FALSE)</f>
        <v>Zagreb - Centar</v>
      </c>
      <c r="AB6210" s="4">
        <f>VLOOKUP(T6210&amp;"-"&amp;Z6210,Sheet4!$W$2:$AA$1100,4,FALSE)</f>
        <v>45.813130000000001</v>
      </c>
      <c r="AC6210" s="4">
        <f>VLOOKUP(T6210&amp;"-"&amp;Z6210,Sheet4!$W$2:$AA$1100,5,FALSE)</f>
        <v>15.97753</v>
      </c>
    </row>
    <row r="6211" spans="1:29">
      <c r="A6211" s="6">
        <v>40687</v>
      </c>
      <c r="B6211" s="7">
        <v>0.72685185185185175</v>
      </c>
      <c r="C6211" s="4" t="s">
        <v>1215</v>
      </c>
      <c r="D6211" s="4" t="s">
        <v>1217</v>
      </c>
      <c r="E6211" s="4" t="s">
        <v>37</v>
      </c>
      <c r="F6211" s="4">
        <v>4</v>
      </c>
      <c r="G6211" s="4">
        <v>4</v>
      </c>
      <c r="H6211" s="4">
        <v>5</v>
      </c>
      <c r="I6211" s="4">
        <v>4</v>
      </c>
      <c r="J6211" s="4">
        <v>5</v>
      </c>
      <c r="K6211" s="4">
        <v>4</v>
      </c>
      <c r="L6211" s="4">
        <v>3</v>
      </c>
      <c r="M6211" s="4">
        <v>4</v>
      </c>
      <c r="N6211" s="4">
        <v>4</v>
      </c>
      <c r="O6211" s="4">
        <v>3</v>
      </c>
      <c r="P6211" s="4">
        <v>4</v>
      </c>
      <c r="Q6211" s="9">
        <f t="shared" si="290"/>
        <v>1.8657407407407407E-2</v>
      </c>
      <c r="R6211" s="4">
        <f t="shared" si="291"/>
        <v>40687.726851851854</v>
      </c>
      <c r="S6211" s="4">
        <v>0.91372091496025432</v>
      </c>
      <c r="T6211" s="4" t="str">
        <f>VLOOKUP(E6211,Sheet2!$A$2:$E$137,5,FALSE)</f>
        <v>PT</v>
      </c>
      <c r="U6211" s="4">
        <f>VLOOKUP($T6211,Sheet4!$H$1106:$M$1351,surveys!U$1+1,FALSE)</f>
        <v>0.43703858129282908</v>
      </c>
      <c r="V6211" s="4">
        <f>VLOOKUP($T6211,Sheet4!$H$1106:$M$1351,surveys!V$1+1,FALSE)</f>
        <v>0.64773543484664464</v>
      </c>
      <c r="W6211" s="4">
        <f>VLOOKUP($T6211,Sheet4!$H$1106:$M$1351,surveys!W$1+1,FALSE)</f>
        <v>0.79869631675299657</v>
      </c>
      <c r="X6211" s="4">
        <f>VLOOKUP($T6211,Sheet4!$H$1106:$M$1351,surveys!X$1+1,FALSE)</f>
        <v>0.90115606302176665</v>
      </c>
      <c r="Y6211" s="4">
        <f>VLOOKUP($T6211,Sheet4!$H$1106:$M$1351,surveys!Y$1+1,FALSE)</f>
        <v>1</v>
      </c>
      <c r="Z6211" s="4">
        <f t="shared" ref="Z6211:Z6274" si="292">IF(S6211&lt;U6211,1,IF(S6211&lt;V6211,2,IF(S6211&lt;W6211,3,IF(S6211&lt;X6211,4,5))))</f>
        <v>5</v>
      </c>
      <c r="AA6211" s="4" t="str">
        <f>VLOOKUP(T6211&amp;"-"&amp;Z6211,Sheet4!$W$2:$AA$1100,3,FALSE)</f>
        <v>Setubal</v>
      </c>
      <c r="AB6211" s="4">
        <f>VLOOKUP(T6211&amp;"-"&amp;Z6211,Sheet4!$W$2:$AA$1100,4,FALSE)</f>
        <v>38.5244</v>
      </c>
      <c r="AC6211" s="4">
        <f>VLOOKUP(T6211&amp;"-"&amp;Z6211,Sheet4!$W$2:$AA$1100,5,FALSE)</f>
        <v>-8.8881999999999994</v>
      </c>
    </row>
    <row r="6212" spans="1:29">
      <c r="A6212" s="6">
        <v>40687</v>
      </c>
      <c r="B6212" s="7">
        <v>0.72734953703703698</v>
      </c>
      <c r="C6212" s="4" t="s">
        <v>1213</v>
      </c>
      <c r="D6212" s="4" t="s">
        <v>1216</v>
      </c>
      <c r="E6212" s="4" t="s">
        <v>15</v>
      </c>
      <c r="F6212" s="4">
        <v>1</v>
      </c>
      <c r="G6212" s="4">
        <v>1</v>
      </c>
      <c r="H6212" s="4">
        <v>1</v>
      </c>
      <c r="I6212" s="4">
        <v>1</v>
      </c>
      <c r="J6212" s="4">
        <v>1</v>
      </c>
      <c r="K6212" s="4">
        <v>1</v>
      </c>
      <c r="L6212" s="4">
        <v>1</v>
      </c>
      <c r="M6212" s="4">
        <v>1</v>
      </c>
      <c r="N6212" s="4">
        <v>1</v>
      </c>
      <c r="O6212" s="4">
        <v>1</v>
      </c>
      <c r="P6212" s="4">
        <v>1</v>
      </c>
      <c r="Q6212" s="9">
        <f t="shared" si="290"/>
        <v>1.9178240740740742E-2</v>
      </c>
      <c r="R6212" s="4">
        <f t="shared" si="291"/>
        <v>40687.727349537039</v>
      </c>
      <c r="S6212" s="4">
        <v>8.3912088278600638E-2</v>
      </c>
      <c r="T6212" s="4" t="str">
        <f>VLOOKUP(E6212,Sheet2!$A$2:$E$137,5,FALSE)</f>
        <v>US</v>
      </c>
      <c r="U6212" s="4">
        <f>VLOOKUP($T6212,Sheet4!$H$1106:$M$1351,surveys!U$1+1,FALSE)</f>
        <v>0.42883768204388006</v>
      </c>
      <c r="V6212" s="4">
        <f>VLOOKUP($T6212,Sheet4!$H$1106:$M$1351,surveys!V$1+1,FALSE)</f>
        <v>0.62778475709586301</v>
      </c>
      <c r="W6212" s="4">
        <f>VLOOKUP($T6212,Sheet4!$H$1106:$M$1351,surveys!W$1+1,FALSE)</f>
        <v>0.76918600378409652</v>
      </c>
      <c r="X6212" s="4">
        <f>VLOOKUP($T6212,Sheet4!$H$1106:$M$1351,surveys!X$1+1,FALSE)</f>
        <v>0.88987045221102745</v>
      </c>
      <c r="Y6212" s="4">
        <f>VLOOKUP($T6212,Sheet4!$H$1106:$M$1351,surveys!Y$1+1,FALSE)</f>
        <v>1</v>
      </c>
      <c r="Z6212" s="4">
        <f t="shared" si="292"/>
        <v>1</v>
      </c>
      <c r="AA6212" s="4" t="str">
        <f>VLOOKUP(T6212&amp;"-"&amp;Z6212,Sheet4!$W$2:$AA$1100,3,FALSE)</f>
        <v>New York City</v>
      </c>
      <c r="AB6212" s="4">
        <f>VLOOKUP(T6212&amp;"-"&amp;Z6212,Sheet4!$W$2:$AA$1100,4,FALSE)</f>
        <v>40.714269999999999</v>
      </c>
      <c r="AC6212" s="4">
        <f>VLOOKUP(T6212&amp;"-"&amp;Z6212,Sheet4!$W$2:$AA$1100,5,FALSE)</f>
        <v>-74.005970000000005</v>
      </c>
    </row>
    <row r="6213" spans="1:29">
      <c r="A6213" s="6">
        <v>40687</v>
      </c>
      <c r="B6213" s="7">
        <v>0.73033564814814822</v>
      </c>
      <c r="C6213" s="4" t="s">
        <v>1213</v>
      </c>
      <c r="D6213" s="4" t="s">
        <v>1217</v>
      </c>
      <c r="E6213" s="4" t="s">
        <v>33</v>
      </c>
      <c r="F6213" s="4">
        <v>4</v>
      </c>
      <c r="G6213" s="4">
        <v>3</v>
      </c>
      <c r="H6213" s="4">
        <v>4</v>
      </c>
      <c r="I6213" s="4">
        <v>4</v>
      </c>
      <c r="J6213" s="4">
        <v>4</v>
      </c>
      <c r="K6213" s="4">
        <v>5</v>
      </c>
      <c r="L6213" s="4">
        <v>5</v>
      </c>
      <c r="M6213" s="4">
        <v>4</v>
      </c>
      <c r="N6213" s="4">
        <v>5</v>
      </c>
      <c r="O6213" s="4">
        <v>4</v>
      </c>
      <c r="P6213" s="4">
        <v>4</v>
      </c>
      <c r="Q6213" s="9">
        <f t="shared" ref="Q6213:Q6276" si="293">TIME(VALUE(MID(B6213,1,2)),VALUE(MID(B6213,4,2)),VALUE(RIGHT(B6213,2)))</f>
        <v>2.1388888888888888E-2</v>
      </c>
      <c r="R6213" s="4">
        <f t="shared" si="291"/>
        <v>40687.73033564815</v>
      </c>
      <c r="S6213" s="4">
        <v>0.60904506840757833</v>
      </c>
      <c r="T6213" s="4" t="str">
        <f>VLOOKUP(E6213,Sheet2!$A$2:$E$137,5,FALSE)</f>
        <v>IT</v>
      </c>
      <c r="U6213" s="4">
        <f>VLOOKUP($T6213,Sheet4!$H$1106:$M$1351,surveys!U$1+1,FALSE)</f>
        <v>0.40073733113706772</v>
      </c>
      <c r="V6213" s="4">
        <f>VLOOKUP($T6213,Sheet4!$H$1106:$M$1351,surveys!V$1+1,FALSE)</f>
        <v>0.60502083075372182</v>
      </c>
      <c r="W6213" s="4">
        <f>VLOOKUP($T6213,Sheet4!$H$1106:$M$1351,surveys!W$1+1,FALSE)</f>
        <v>0.75963680320784854</v>
      </c>
      <c r="X6213" s="4">
        <f>VLOOKUP($T6213,Sheet4!$H$1106:$M$1351,surveys!X$1+1,FALSE)</f>
        <v>0.89491209934724891</v>
      </c>
      <c r="Y6213" s="4">
        <f>VLOOKUP($T6213,Sheet4!$H$1106:$M$1351,surveys!Y$1+1,FALSE)</f>
        <v>1</v>
      </c>
      <c r="Z6213" s="4">
        <f t="shared" si="292"/>
        <v>3</v>
      </c>
      <c r="AA6213" s="4" t="str">
        <f>VLOOKUP(T6213&amp;"-"&amp;Z6213,Sheet4!$W$2:$AA$1100,3,FALSE)</f>
        <v>Napoli</v>
      </c>
      <c r="AB6213" s="4">
        <f>VLOOKUP(T6213&amp;"-"&amp;Z6213,Sheet4!$W$2:$AA$1100,4,FALSE)</f>
        <v>40.833329999999997</v>
      </c>
      <c r="AC6213" s="4">
        <f>VLOOKUP(T6213&amp;"-"&amp;Z6213,Sheet4!$W$2:$AA$1100,5,FALSE)</f>
        <v>14.25</v>
      </c>
    </row>
    <row r="6214" spans="1:29">
      <c r="A6214" s="6">
        <v>40687</v>
      </c>
      <c r="B6214" s="7">
        <v>0.73091435185185183</v>
      </c>
      <c r="C6214" s="4" t="s">
        <v>1213</v>
      </c>
      <c r="D6214" s="4" t="s">
        <v>1214</v>
      </c>
      <c r="E6214" s="4" t="s">
        <v>23</v>
      </c>
      <c r="F6214" s="4">
        <v>3</v>
      </c>
      <c r="G6214" s="4">
        <v>3</v>
      </c>
      <c r="H6214" s="4">
        <v>2</v>
      </c>
      <c r="I6214" s="4">
        <v>5</v>
      </c>
      <c r="J6214" s="4">
        <v>5</v>
      </c>
      <c r="K6214" s="4">
        <v>5</v>
      </c>
      <c r="L6214" s="4">
        <v>4</v>
      </c>
      <c r="M6214" s="4">
        <v>4</v>
      </c>
      <c r="N6214" s="4">
        <v>3</v>
      </c>
      <c r="O6214" s="4">
        <v>4</v>
      </c>
      <c r="P6214" s="4">
        <v>5</v>
      </c>
      <c r="Q6214" s="9">
        <f t="shared" si="293"/>
        <v>2.1435185185185186E-2</v>
      </c>
      <c r="R6214" s="4">
        <f t="shared" si="291"/>
        <v>40687.730914351851</v>
      </c>
      <c r="S6214" s="4">
        <v>0.15763494416081358</v>
      </c>
      <c r="T6214" s="4" t="str">
        <f>VLOOKUP(E6214,Sheet2!$A$2:$E$137,5,FALSE)</f>
        <v>CA</v>
      </c>
      <c r="U6214" s="4">
        <f>VLOOKUP($T6214,Sheet4!$H$1106:$M$1351,surveys!U$1+1,FALSE)</f>
        <v>0.39929817507859233</v>
      </c>
      <c r="V6214" s="4">
        <f>VLOOKUP($T6214,Sheet4!$H$1106:$M$1351,surveys!V$1+1,FALSE)</f>
        <v>0.68226808593455113</v>
      </c>
      <c r="W6214" s="4">
        <f>VLOOKUP($T6214,Sheet4!$H$1106:$M$1351,surveys!W$1+1,FALSE)</f>
        <v>0.8413893511967715</v>
      </c>
      <c r="X6214" s="4">
        <f>VLOOKUP($T6214,Sheet4!$H$1106:$M$1351,surveys!X$1+1,FALSE)</f>
        <v>0.92969032990429024</v>
      </c>
      <c r="Y6214" s="4">
        <f>VLOOKUP($T6214,Sheet4!$H$1106:$M$1351,surveys!Y$1+1,FALSE)</f>
        <v>1</v>
      </c>
      <c r="Z6214" s="4">
        <f t="shared" si="292"/>
        <v>1</v>
      </c>
      <c r="AA6214" s="4" t="str">
        <f>VLOOKUP(T6214&amp;"-"&amp;Z6214,Sheet4!$W$2:$AA$1100,3,FALSE)</f>
        <v>Toronto</v>
      </c>
      <c r="AB6214" s="4">
        <f>VLOOKUP(T6214&amp;"-"&amp;Z6214,Sheet4!$W$2:$AA$1100,4,FALSE)</f>
        <v>43.700110000000002</v>
      </c>
      <c r="AC6214" s="4">
        <f>VLOOKUP(T6214&amp;"-"&amp;Z6214,Sheet4!$W$2:$AA$1100,5,FALSE)</f>
        <v>-79.416300000000007</v>
      </c>
    </row>
    <row r="6215" spans="1:29">
      <c r="A6215" s="6">
        <v>40687</v>
      </c>
      <c r="B6215" s="7">
        <v>0.73107638888888893</v>
      </c>
      <c r="C6215" s="4" t="s">
        <v>1213</v>
      </c>
      <c r="D6215" s="4" t="s">
        <v>1219</v>
      </c>
      <c r="E6215" s="4" t="s">
        <v>15</v>
      </c>
      <c r="F6215" s="4">
        <v>1</v>
      </c>
      <c r="G6215" s="4">
        <v>1</v>
      </c>
      <c r="H6215" s="4">
        <v>1</v>
      </c>
      <c r="I6215" s="4">
        <v>1</v>
      </c>
      <c r="J6215" s="4">
        <v>0</v>
      </c>
      <c r="K6215" s="4">
        <v>1</v>
      </c>
      <c r="L6215" s="4">
        <v>1</v>
      </c>
      <c r="M6215" s="4">
        <v>5</v>
      </c>
      <c r="N6215" s="4">
        <v>0</v>
      </c>
      <c r="O6215" s="4">
        <v>1</v>
      </c>
      <c r="P6215" s="4">
        <v>1</v>
      </c>
      <c r="Q6215" s="9">
        <f t="shared" si="293"/>
        <v>2.255787037037037E-2</v>
      </c>
      <c r="R6215" s="4">
        <f t="shared" si="291"/>
        <v>40687.731076388889</v>
      </c>
      <c r="S6215" s="4">
        <v>0.43262961090547458</v>
      </c>
      <c r="T6215" s="4" t="str">
        <f>VLOOKUP(E6215,Sheet2!$A$2:$E$137,5,FALSE)</f>
        <v>US</v>
      </c>
      <c r="U6215" s="4">
        <f>VLOOKUP($T6215,Sheet4!$H$1106:$M$1351,surveys!U$1+1,FALSE)</f>
        <v>0.42883768204388006</v>
      </c>
      <c r="V6215" s="4">
        <f>VLOOKUP($T6215,Sheet4!$H$1106:$M$1351,surveys!V$1+1,FALSE)</f>
        <v>0.62778475709586301</v>
      </c>
      <c r="W6215" s="4">
        <f>VLOOKUP($T6215,Sheet4!$H$1106:$M$1351,surveys!W$1+1,FALSE)</f>
        <v>0.76918600378409652</v>
      </c>
      <c r="X6215" s="4">
        <f>VLOOKUP($T6215,Sheet4!$H$1106:$M$1351,surveys!X$1+1,FALSE)</f>
        <v>0.88987045221102745</v>
      </c>
      <c r="Y6215" s="4">
        <f>VLOOKUP($T6215,Sheet4!$H$1106:$M$1351,surveys!Y$1+1,FALSE)</f>
        <v>1</v>
      </c>
      <c r="Z6215" s="4">
        <f t="shared" si="292"/>
        <v>2</v>
      </c>
      <c r="AA6215" s="4" t="str">
        <f>VLOOKUP(T6215&amp;"-"&amp;Z6215,Sheet4!$W$2:$AA$1100,3,FALSE)</f>
        <v>Los Angeles</v>
      </c>
      <c r="AB6215" s="4">
        <f>VLOOKUP(T6215&amp;"-"&amp;Z6215,Sheet4!$W$2:$AA$1100,4,FALSE)</f>
        <v>34.052230000000002</v>
      </c>
      <c r="AC6215" s="4">
        <f>VLOOKUP(T6215&amp;"-"&amp;Z6215,Sheet4!$W$2:$AA$1100,5,FALSE)</f>
        <v>-118.24368</v>
      </c>
    </row>
    <row r="6216" spans="1:29">
      <c r="A6216" s="6">
        <v>40687</v>
      </c>
      <c r="B6216" s="7">
        <v>0.73192129629629632</v>
      </c>
      <c r="C6216" s="4" t="s">
        <v>1215</v>
      </c>
      <c r="D6216" s="4" t="s">
        <v>1219</v>
      </c>
      <c r="E6216" s="4" t="s">
        <v>15</v>
      </c>
      <c r="F6216" s="4">
        <v>2</v>
      </c>
      <c r="G6216" s="4">
        <v>3</v>
      </c>
      <c r="H6216" s="4">
        <v>4</v>
      </c>
      <c r="I6216" s="4">
        <v>4</v>
      </c>
      <c r="J6216" s="4">
        <v>5</v>
      </c>
      <c r="K6216" s="4">
        <v>5</v>
      </c>
      <c r="L6216" s="4">
        <v>3</v>
      </c>
      <c r="M6216" s="4">
        <v>5</v>
      </c>
      <c r="N6216" s="4">
        <v>5</v>
      </c>
      <c r="O6216" s="4">
        <v>3</v>
      </c>
      <c r="P6216" s="4">
        <v>3</v>
      </c>
      <c r="Q6216" s="9">
        <f t="shared" si="293"/>
        <v>2.2638888888888889E-2</v>
      </c>
      <c r="R6216" s="4">
        <f t="shared" si="291"/>
        <v>40687.731921296298</v>
      </c>
      <c r="S6216" s="4">
        <v>0.95228624856410371</v>
      </c>
      <c r="T6216" s="4" t="str">
        <f>VLOOKUP(E6216,Sheet2!$A$2:$E$137,5,FALSE)</f>
        <v>US</v>
      </c>
      <c r="U6216" s="4">
        <f>VLOOKUP($T6216,Sheet4!$H$1106:$M$1351,surveys!U$1+1,FALSE)</f>
        <v>0.42883768204388006</v>
      </c>
      <c r="V6216" s="4">
        <f>VLOOKUP($T6216,Sheet4!$H$1106:$M$1351,surveys!V$1+1,FALSE)</f>
        <v>0.62778475709586301</v>
      </c>
      <c r="W6216" s="4">
        <f>VLOOKUP($T6216,Sheet4!$H$1106:$M$1351,surveys!W$1+1,FALSE)</f>
        <v>0.76918600378409652</v>
      </c>
      <c r="X6216" s="4">
        <f>VLOOKUP($T6216,Sheet4!$H$1106:$M$1351,surveys!X$1+1,FALSE)</f>
        <v>0.88987045221102745</v>
      </c>
      <c r="Y6216" s="4">
        <f>VLOOKUP($T6216,Sheet4!$H$1106:$M$1351,surveys!Y$1+1,FALSE)</f>
        <v>1</v>
      </c>
      <c r="Z6216" s="4">
        <f t="shared" si="292"/>
        <v>5</v>
      </c>
      <c r="AA6216" s="4" t="str">
        <f>VLOOKUP(T6216&amp;"-"&amp;Z6216,Sheet4!$W$2:$AA$1100,3,FALSE)</f>
        <v>Houston</v>
      </c>
      <c r="AB6216" s="4">
        <f>VLOOKUP(T6216&amp;"-"&amp;Z6216,Sheet4!$W$2:$AA$1100,4,FALSE)</f>
        <v>29.763280000000002</v>
      </c>
      <c r="AC6216" s="4">
        <f>VLOOKUP(T6216&amp;"-"&amp;Z6216,Sheet4!$W$2:$AA$1100,5,FALSE)</f>
        <v>-95.36327</v>
      </c>
    </row>
    <row r="6217" spans="1:29">
      <c r="A6217" s="6">
        <v>40687</v>
      </c>
      <c r="B6217" s="7">
        <v>0.73282407407407402</v>
      </c>
      <c r="C6217" s="4" t="s">
        <v>1213</v>
      </c>
      <c r="D6217" s="4" t="s">
        <v>1216</v>
      </c>
      <c r="E6217" s="4" t="s">
        <v>23</v>
      </c>
      <c r="F6217" s="4">
        <v>5</v>
      </c>
      <c r="G6217" s="4">
        <v>5</v>
      </c>
      <c r="H6217" s="4">
        <v>5</v>
      </c>
      <c r="I6217" s="4">
        <v>4</v>
      </c>
      <c r="J6217" s="4">
        <v>3</v>
      </c>
      <c r="K6217" s="4">
        <v>4</v>
      </c>
      <c r="L6217" s="4">
        <v>1</v>
      </c>
      <c r="M6217" s="4">
        <v>3</v>
      </c>
      <c r="N6217" s="4">
        <v>5</v>
      </c>
      <c r="O6217" s="4">
        <v>1</v>
      </c>
      <c r="P6217" s="4">
        <v>5</v>
      </c>
      <c r="Q6217" s="9">
        <f t="shared" si="293"/>
        <v>2.3078703703703702E-2</v>
      </c>
      <c r="R6217" s="4">
        <f t="shared" si="291"/>
        <v>40687.732824074075</v>
      </c>
      <c r="S6217" s="4">
        <v>0.36432271474161571</v>
      </c>
      <c r="T6217" s="4" t="str">
        <f>VLOOKUP(E6217,Sheet2!$A$2:$E$137,5,FALSE)</f>
        <v>CA</v>
      </c>
      <c r="U6217" s="4">
        <f>VLOOKUP($T6217,Sheet4!$H$1106:$M$1351,surveys!U$1+1,FALSE)</f>
        <v>0.39929817507859233</v>
      </c>
      <c r="V6217" s="4">
        <f>VLOOKUP($T6217,Sheet4!$H$1106:$M$1351,surveys!V$1+1,FALSE)</f>
        <v>0.68226808593455113</v>
      </c>
      <c r="W6217" s="4">
        <f>VLOOKUP($T6217,Sheet4!$H$1106:$M$1351,surveys!W$1+1,FALSE)</f>
        <v>0.8413893511967715</v>
      </c>
      <c r="X6217" s="4">
        <f>VLOOKUP($T6217,Sheet4!$H$1106:$M$1351,surveys!X$1+1,FALSE)</f>
        <v>0.92969032990429024</v>
      </c>
      <c r="Y6217" s="4">
        <f>VLOOKUP($T6217,Sheet4!$H$1106:$M$1351,surveys!Y$1+1,FALSE)</f>
        <v>1</v>
      </c>
      <c r="Z6217" s="4">
        <f t="shared" si="292"/>
        <v>1</v>
      </c>
      <c r="AA6217" s="4" t="str">
        <f>VLOOKUP(T6217&amp;"-"&amp;Z6217,Sheet4!$W$2:$AA$1100,3,FALSE)</f>
        <v>Toronto</v>
      </c>
      <c r="AB6217" s="4">
        <f>VLOOKUP(T6217&amp;"-"&amp;Z6217,Sheet4!$W$2:$AA$1100,4,FALSE)</f>
        <v>43.700110000000002</v>
      </c>
      <c r="AC6217" s="4">
        <f>VLOOKUP(T6217&amp;"-"&amp;Z6217,Sheet4!$W$2:$AA$1100,5,FALSE)</f>
        <v>-79.416300000000007</v>
      </c>
    </row>
    <row r="6218" spans="1:29">
      <c r="A6218" s="6">
        <v>40687</v>
      </c>
      <c r="B6218" s="7">
        <v>0.73299768518518515</v>
      </c>
      <c r="C6218" s="4" t="s">
        <v>1213</v>
      </c>
      <c r="D6218" s="4" t="s">
        <v>1218</v>
      </c>
      <c r="E6218" s="4" t="s">
        <v>81</v>
      </c>
      <c r="F6218" s="4">
        <v>5</v>
      </c>
      <c r="G6218" s="4">
        <v>5</v>
      </c>
      <c r="H6218" s="4">
        <v>5</v>
      </c>
      <c r="I6218" s="4">
        <v>5</v>
      </c>
      <c r="J6218" s="4">
        <v>5</v>
      </c>
      <c r="K6218" s="4">
        <v>5</v>
      </c>
      <c r="L6218" s="4">
        <v>5</v>
      </c>
      <c r="M6218" s="4">
        <v>5</v>
      </c>
      <c r="N6218" s="4">
        <v>5</v>
      </c>
      <c r="O6218" s="4">
        <v>5</v>
      </c>
      <c r="P6218" s="4">
        <v>5</v>
      </c>
      <c r="Q6218" s="9">
        <f t="shared" si="293"/>
        <v>2.3206018518518515E-2</v>
      </c>
      <c r="R6218" s="4">
        <f t="shared" si="291"/>
        <v>40687.732997685183</v>
      </c>
      <c r="S6218" s="4">
        <v>0.98739545891905589</v>
      </c>
      <c r="T6218" s="4" t="str">
        <f>VLOOKUP(E6218,Sheet2!$A$2:$E$137,5,FALSE)</f>
        <v>SI</v>
      </c>
      <c r="U6218" s="4">
        <f>VLOOKUP($T6218,Sheet4!$H$1106:$M$1351,surveys!U$1+1,FALSE)</f>
        <v>0.57549193659358577</v>
      </c>
      <c r="V6218" s="4">
        <f>VLOOKUP($T6218,Sheet4!$H$1106:$M$1351,surveys!V$1+1,FALSE)</f>
        <v>0.776385690019603</v>
      </c>
      <c r="W6218" s="4">
        <f>VLOOKUP($T6218,Sheet4!$H$1106:$M$1351,surveys!W$1+1,FALSE)</f>
        <v>0.86011021906207774</v>
      </c>
      <c r="X6218" s="4">
        <f>VLOOKUP($T6218,Sheet4!$H$1106:$M$1351,surveys!X$1+1,FALSE)</f>
        <v>0.94038786462410251</v>
      </c>
      <c r="Y6218" s="4">
        <f>VLOOKUP($T6218,Sheet4!$H$1106:$M$1351,surveys!Y$1+1,FALSE)</f>
        <v>1</v>
      </c>
      <c r="Z6218" s="4">
        <f t="shared" si="292"/>
        <v>5</v>
      </c>
      <c r="AA6218" s="4" t="str">
        <f>VLOOKUP(T6218&amp;"-"&amp;Z6218,Sheet4!$W$2:$AA$1100,3,FALSE)</f>
        <v>Velenje</v>
      </c>
      <c r="AB6218" s="4">
        <f>VLOOKUP(T6218&amp;"-"&amp;Z6218,Sheet4!$W$2:$AA$1100,4,FALSE)</f>
        <v>46.359169999999999</v>
      </c>
      <c r="AC6218" s="4">
        <f>VLOOKUP(T6218&amp;"-"&amp;Z6218,Sheet4!$W$2:$AA$1100,5,FALSE)</f>
        <v>15.110279999999999</v>
      </c>
    </row>
    <row r="6219" spans="1:29">
      <c r="A6219" s="6">
        <v>40687</v>
      </c>
      <c r="B6219" s="7">
        <v>0.73396990740740742</v>
      </c>
      <c r="C6219" s="4" t="s">
        <v>1213</v>
      </c>
      <c r="D6219" s="4" t="s">
        <v>1214</v>
      </c>
      <c r="E6219" s="4" t="s">
        <v>39</v>
      </c>
      <c r="F6219" s="4">
        <v>5</v>
      </c>
      <c r="G6219" s="4">
        <v>5</v>
      </c>
      <c r="H6219" s="4">
        <v>5</v>
      </c>
      <c r="I6219" s="4">
        <v>5</v>
      </c>
      <c r="J6219" s="4">
        <v>5</v>
      </c>
      <c r="K6219" s="4">
        <v>5</v>
      </c>
      <c r="L6219" s="4">
        <v>5</v>
      </c>
      <c r="M6219" s="4">
        <v>5</v>
      </c>
      <c r="N6219" s="4">
        <v>5</v>
      </c>
      <c r="O6219" s="4">
        <v>5</v>
      </c>
      <c r="P6219" s="4">
        <v>5</v>
      </c>
      <c r="Q6219" s="9">
        <f t="shared" si="293"/>
        <v>2.2997685185185187E-2</v>
      </c>
      <c r="R6219" s="4">
        <f t="shared" si="291"/>
        <v>40687.733969907407</v>
      </c>
      <c r="S6219" s="4">
        <v>3.327838446516318E-2</v>
      </c>
      <c r="T6219" s="4" t="str">
        <f>VLOOKUP(E6219,Sheet2!$A$2:$E$137,5,FALSE)</f>
        <v>CL</v>
      </c>
      <c r="U6219" s="4">
        <f>VLOOKUP($T6219,Sheet4!$H$1106:$M$1351,surveys!U$1+1,FALSE)</f>
        <v>0.77588605933105281</v>
      </c>
      <c r="V6219" s="4">
        <f>VLOOKUP($T6219,Sheet4!$H$1106:$M$1351,surveys!V$1+1,FALSE)</f>
        <v>0.85775525166800515</v>
      </c>
      <c r="W6219" s="4">
        <f>VLOOKUP($T6219,Sheet4!$H$1106:$M$1351,surveys!W$1+1,FALSE)</f>
        <v>0.9074512758994524</v>
      </c>
      <c r="X6219" s="4">
        <f>VLOOKUP($T6219,Sheet4!$H$1106:$M$1351,surveys!X$1+1,FALSE)</f>
        <v>0.95469627846018545</v>
      </c>
      <c r="Y6219" s="4">
        <f>VLOOKUP($T6219,Sheet4!$H$1106:$M$1351,surveys!Y$1+1,FALSE)</f>
        <v>1</v>
      </c>
      <c r="Z6219" s="4">
        <f t="shared" si="292"/>
        <v>1</v>
      </c>
      <c r="AA6219" s="4" t="str">
        <f>VLOOKUP(T6219&amp;"-"&amp;Z6219,Sheet4!$W$2:$AA$1100,3,FALSE)</f>
        <v>Santiago</v>
      </c>
      <c r="AB6219" s="4">
        <f>VLOOKUP(T6219&amp;"-"&amp;Z6219,Sheet4!$W$2:$AA$1100,4,FALSE)</f>
        <v>-33.456940000000003</v>
      </c>
      <c r="AC6219" s="4">
        <f>VLOOKUP(T6219&amp;"-"&amp;Z6219,Sheet4!$W$2:$AA$1100,5,FALSE)</f>
        <v>-70.648269999999997</v>
      </c>
    </row>
    <row r="6220" spans="1:29">
      <c r="A6220" s="6">
        <v>40687</v>
      </c>
      <c r="B6220" s="7">
        <v>0.73521990740740739</v>
      </c>
      <c r="C6220" s="4" t="s">
        <v>1213</v>
      </c>
      <c r="D6220" s="4" t="s">
        <v>1216</v>
      </c>
      <c r="E6220" s="4" t="s">
        <v>17</v>
      </c>
      <c r="F6220" s="4">
        <v>4</v>
      </c>
      <c r="G6220" s="4">
        <v>3</v>
      </c>
      <c r="H6220" s="4">
        <v>5</v>
      </c>
      <c r="I6220" s="4">
        <v>2</v>
      </c>
      <c r="J6220" s="4">
        <v>5</v>
      </c>
      <c r="K6220" s="4">
        <v>4</v>
      </c>
      <c r="L6220" s="4">
        <v>2</v>
      </c>
      <c r="M6220" s="4">
        <v>3</v>
      </c>
      <c r="N6220" s="4">
        <v>5</v>
      </c>
      <c r="O6220" s="4">
        <v>1</v>
      </c>
      <c r="P6220" s="4">
        <v>5</v>
      </c>
      <c r="Q6220" s="9">
        <f t="shared" si="293"/>
        <v>2.4386574074074074E-2</v>
      </c>
      <c r="R6220" s="4">
        <f t="shared" si="291"/>
        <v>40687.735219907408</v>
      </c>
      <c r="S6220" s="4">
        <v>0.70790389183740121</v>
      </c>
      <c r="T6220" s="4" t="str">
        <f>VLOOKUP(E6220,Sheet2!$A$2:$E$137,5,FALSE)</f>
        <v>AU</v>
      </c>
      <c r="U6220" s="4">
        <f>VLOOKUP($T6220,Sheet4!$H$1106:$M$1351,surveys!U$1+1,FALSE)</f>
        <v>0.37870730546462306</v>
      </c>
      <c r="V6220" s="4">
        <f>VLOOKUP($T6220,Sheet4!$H$1106:$M$1351,surveys!V$1+1,FALSE)</f>
        <v>0.70016181281367551</v>
      </c>
      <c r="W6220" s="4">
        <f>VLOOKUP($T6220,Sheet4!$H$1106:$M$1351,surveys!W$1+1,FALSE)</f>
        <v>0.82483308340835682</v>
      </c>
      <c r="X6220" s="4">
        <f>VLOOKUP($T6220,Sheet4!$H$1106:$M$1351,surveys!X$1+1,FALSE)</f>
        <v>0.91739988860880706</v>
      </c>
      <c r="Y6220" s="4">
        <f>VLOOKUP($T6220,Sheet4!$H$1106:$M$1351,surveys!Y$1+1,FALSE)</f>
        <v>1</v>
      </c>
      <c r="Z6220" s="4">
        <f t="shared" si="292"/>
        <v>3</v>
      </c>
      <c r="AA6220" s="4" t="str">
        <f>VLOOKUP(T6220&amp;"-"&amp;Z6220,Sheet4!$W$2:$AA$1100,3,FALSE)</f>
        <v>Perth</v>
      </c>
      <c r="AB6220" s="4">
        <f>VLOOKUP(T6220&amp;"-"&amp;Z6220,Sheet4!$W$2:$AA$1100,4,FALSE)</f>
        <v>-31.95224</v>
      </c>
      <c r="AC6220" s="4">
        <f>VLOOKUP(T6220&amp;"-"&amp;Z6220,Sheet4!$W$2:$AA$1100,5,FALSE)</f>
        <v>115.8614</v>
      </c>
    </row>
    <row r="6221" spans="1:29">
      <c r="A6221" s="6">
        <v>40687</v>
      </c>
      <c r="B6221" s="7">
        <v>0.7353587962962963</v>
      </c>
      <c r="C6221" s="4" t="s">
        <v>1213</v>
      </c>
      <c r="D6221" s="4" t="s">
        <v>1214</v>
      </c>
      <c r="E6221" s="4" t="s">
        <v>123</v>
      </c>
      <c r="F6221" s="4">
        <v>3</v>
      </c>
      <c r="G6221" s="4">
        <v>1</v>
      </c>
      <c r="H6221" s="4">
        <v>3</v>
      </c>
      <c r="I6221" s="4">
        <v>3</v>
      </c>
      <c r="J6221" s="4">
        <v>4</v>
      </c>
      <c r="K6221" s="4">
        <v>5</v>
      </c>
      <c r="L6221" s="4">
        <v>4</v>
      </c>
      <c r="M6221" s="4">
        <v>5</v>
      </c>
      <c r="N6221" s="4">
        <v>5</v>
      </c>
      <c r="O6221" s="4">
        <v>4</v>
      </c>
      <c r="P6221" s="4">
        <v>2</v>
      </c>
      <c r="Q6221" s="9">
        <f t="shared" si="293"/>
        <v>2.5416666666666667E-2</v>
      </c>
      <c r="R6221" s="4">
        <f t="shared" si="291"/>
        <v>40687.735358796293</v>
      </c>
      <c r="S6221" s="4">
        <v>0.33807807203777607</v>
      </c>
      <c r="T6221" s="4" t="str">
        <f>VLOOKUP(E6221,Sheet2!$A$2:$E$137,5,FALSE)</f>
        <v>IN</v>
      </c>
      <c r="U6221" s="4">
        <f>VLOOKUP($T6221,Sheet4!$H$1106:$M$1351,surveys!U$1+1,FALSE)</f>
        <v>0.33680245405102799</v>
      </c>
      <c r="V6221" s="4">
        <f>VLOOKUP($T6221,Sheet4!$H$1106:$M$1351,surveys!V$1+1,FALSE)</f>
        <v>0.62679773153769558</v>
      </c>
      <c r="W6221" s="4">
        <f>VLOOKUP($T6221,Sheet4!$H$1106:$M$1351,surveys!W$1+1,FALSE)</f>
        <v>0.7622435059072814</v>
      </c>
      <c r="X6221" s="4">
        <f>VLOOKUP($T6221,Sheet4!$H$1106:$M$1351,surveys!X$1+1,FALSE)</f>
        <v>0.88514646425564791</v>
      </c>
      <c r="Y6221" s="4">
        <f>VLOOKUP($T6221,Sheet4!$H$1106:$M$1351,surveys!Y$1+1,FALSE)</f>
        <v>1</v>
      </c>
      <c r="Z6221" s="4">
        <f t="shared" si="292"/>
        <v>2</v>
      </c>
      <c r="AA6221" s="4" t="str">
        <f>VLOOKUP(T6221&amp;"-"&amp;Z6221,Sheet4!$W$2:$AA$1100,3,FALSE)</f>
        <v>Delhi</v>
      </c>
      <c r="AB6221" s="4">
        <f>VLOOKUP(T6221&amp;"-"&amp;Z6221,Sheet4!$W$2:$AA$1100,4,FALSE)</f>
        <v>28.66667</v>
      </c>
      <c r="AC6221" s="4">
        <f>VLOOKUP(T6221&amp;"-"&amp;Z6221,Sheet4!$W$2:$AA$1100,5,FALSE)</f>
        <v>77.216669999999993</v>
      </c>
    </row>
    <row r="6222" spans="1:29">
      <c r="A6222" s="6">
        <v>40687</v>
      </c>
      <c r="B6222" s="7">
        <v>0.73553240740740744</v>
      </c>
      <c r="C6222" s="4" t="s">
        <v>1213</v>
      </c>
      <c r="D6222" s="4" t="s">
        <v>1217</v>
      </c>
      <c r="E6222" s="4" t="s">
        <v>31</v>
      </c>
      <c r="F6222" s="4">
        <v>3</v>
      </c>
      <c r="G6222" s="4">
        <v>4</v>
      </c>
      <c r="H6222" s="4">
        <v>4</v>
      </c>
      <c r="I6222" s="4">
        <v>4</v>
      </c>
      <c r="J6222" s="4">
        <v>4</v>
      </c>
      <c r="K6222" s="4">
        <v>3</v>
      </c>
      <c r="L6222" s="4">
        <v>4</v>
      </c>
      <c r="M6222" s="4">
        <v>4</v>
      </c>
      <c r="N6222" s="4">
        <v>4</v>
      </c>
      <c r="O6222" s="4">
        <v>4</v>
      </c>
      <c r="P6222" s="4">
        <v>4</v>
      </c>
      <c r="Q6222" s="9">
        <f t="shared" si="293"/>
        <v>2.4386574074074074E-2</v>
      </c>
      <c r="R6222" s="4">
        <f t="shared" si="291"/>
        <v>40687.735532407409</v>
      </c>
      <c r="S6222" s="4">
        <v>0.79102043052001858</v>
      </c>
      <c r="T6222" s="4" t="str">
        <f>VLOOKUP(E6222,Sheet2!$A$2:$E$137,5,FALSE)</f>
        <v>ES</v>
      </c>
      <c r="U6222" s="4">
        <f>VLOOKUP($T6222,Sheet4!$H$1106:$M$1351,surveys!U$1+1,FALSE)</f>
        <v>0.46058089642806016</v>
      </c>
      <c r="V6222" s="4">
        <f>VLOOKUP($T6222,Sheet4!$H$1106:$M$1351,surveys!V$1+1,FALSE)</f>
        <v>0.68996105930901486</v>
      </c>
      <c r="W6222" s="4">
        <f>VLOOKUP($T6222,Sheet4!$H$1106:$M$1351,surveys!W$1+1,FALSE)</f>
        <v>0.80513768719908241</v>
      </c>
      <c r="X6222" s="4">
        <f>VLOOKUP($T6222,Sheet4!$H$1106:$M$1351,surveys!X$1+1,FALSE)</f>
        <v>0.90461214064594464</v>
      </c>
      <c r="Y6222" s="4">
        <f>VLOOKUP($T6222,Sheet4!$H$1106:$M$1351,surveys!Y$1+1,FALSE)</f>
        <v>1</v>
      </c>
      <c r="Z6222" s="4">
        <f t="shared" si="292"/>
        <v>3</v>
      </c>
      <c r="AA6222" s="4" t="str">
        <f>VLOOKUP(T6222&amp;"-"&amp;Z6222,Sheet4!$W$2:$AA$1100,3,FALSE)</f>
        <v>Valencia</v>
      </c>
      <c r="AB6222" s="4">
        <f>VLOOKUP(T6222&amp;"-"&amp;Z6222,Sheet4!$W$2:$AA$1100,4,FALSE)</f>
        <v>39.469749999999998</v>
      </c>
      <c r="AC6222" s="4">
        <f>VLOOKUP(T6222&amp;"-"&amp;Z6222,Sheet4!$W$2:$AA$1100,5,FALSE)</f>
        <v>-0.37739</v>
      </c>
    </row>
    <row r="6223" spans="1:29">
      <c r="A6223" s="6">
        <v>40687</v>
      </c>
      <c r="B6223" s="7">
        <v>0.73859953703703696</v>
      </c>
      <c r="C6223" s="4" t="s">
        <v>1213</v>
      </c>
      <c r="D6223" s="4" t="s">
        <v>1217</v>
      </c>
      <c r="E6223" s="4" t="s">
        <v>33</v>
      </c>
      <c r="F6223" s="4">
        <v>4</v>
      </c>
      <c r="G6223" s="4">
        <v>2</v>
      </c>
      <c r="H6223" s="4">
        <v>3</v>
      </c>
      <c r="I6223" s="4">
        <v>3</v>
      </c>
      <c r="J6223" s="4">
        <v>3</v>
      </c>
      <c r="K6223" s="4">
        <v>2</v>
      </c>
      <c r="L6223" s="4">
        <v>1</v>
      </c>
      <c r="M6223" s="4">
        <v>3</v>
      </c>
      <c r="N6223" s="4">
        <v>2</v>
      </c>
      <c r="O6223" s="4">
        <v>4</v>
      </c>
      <c r="P6223" s="4">
        <v>2</v>
      </c>
      <c r="Q6223" s="9">
        <f t="shared" si="293"/>
        <v>2.6817129629629632E-2</v>
      </c>
      <c r="R6223" s="4">
        <f t="shared" si="291"/>
        <v>40687.738599537035</v>
      </c>
      <c r="S6223" s="4">
        <v>0.14545803856089012</v>
      </c>
      <c r="T6223" s="4" t="str">
        <f>VLOOKUP(E6223,Sheet2!$A$2:$E$137,5,FALSE)</f>
        <v>IT</v>
      </c>
      <c r="U6223" s="4">
        <f>VLOOKUP($T6223,Sheet4!$H$1106:$M$1351,surveys!U$1+1,FALSE)</f>
        <v>0.40073733113706772</v>
      </c>
      <c r="V6223" s="4">
        <f>VLOOKUP($T6223,Sheet4!$H$1106:$M$1351,surveys!V$1+1,FALSE)</f>
        <v>0.60502083075372182</v>
      </c>
      <c r="W6223" s="4">
        <f>VLOOKUP($T6223,Sheet4!$H$1106:$M$1351,surveys!W$1+1,FALSE)</f>
        <v>0.75963680320784854</v>
      </c>
      <c r="X6223" s="4">
        <f>VLOOKUP($T6223,Sheet4!$H$1106:$M$1351,surveys!X$1+1,FALSE)</f>
        <v>0.89491209934724891</v>
      </c>
      <c r="Y6223" s="4">
        <f>VLOOKUP($T6223,Sheet4!$H$1106:$M$1351,surveys!Y$1+1,FALSE)</f>
        <v>1</v>
      </c>
      <c r="Z6223" s="4">
        <f t="shared" si="292"/>
        <v>1</v>
      </c>
      <c r="AA6223" s="4" t="str">
        <f>VLOOKUP(T6223&amp;"-"&amp;Z6223,Sheet4!$W$2:$AA$1100,3,FALSE)</f>
        <v>Roma</v>
      </c>
      <c r="AB6223" s="4">
        <f>VLOOKUP(T6223&amp;"-"&amp;Z6223,Sheet4!$W$2:$AA$1100,4,FALSE)</f>
        <v>41.894739999999999</v>
      </c>
      <c r="AC6223" s="4">
        <f>VLOOKUP(T6223&amp;"-"&amp;Z6223,Sheet4!$W$2:$AA$1100,5,FALSE)</f>
        <v>12.4839</v>
      </c>
    </row>
    <row r="6224" spans="1:29">
      <c r="A6224" s="6">
        <v>40687</v>
      </c>
      <c r="B6224" s="7">
        <v>0.73931712962962959</v>
      </c>
      <c r="C6224" s="4" t="s">
        <v>1213</v>
      </c>
      <c r="D6224" s="4" t="s">
        <v>1214</v>
      </c>
      <c r="E6224" s="4" t="s">
        <v>37</v>
      </c>
      <c r="F6224" s="4">
        <v>5</v>
      </c>
      <c r="G6224" s="4">
        <v>2</v>
      </c>
      <c r="H6224" s="4">
        <v>3</v>
      </c>
      <c r="I6224" s="4">
        <v>4</v>
      </c>
      <c r="J6224" s="4">
        <v>5</v>
      </c>
      <c r="K6224" s="4">
        <v>5</v>
      </c>
      <c r="L6224" s="4">
        <v>1</v>
      </c>
      <c r="M6224" s="4">
        <v>5</v>
      </c>
      <c r="N6224" s="4">
        <v>4</v>
      </c>
      <c r="O6224" s="4">
        <v>4</v>
      </c>
      <c r="P6224" s="4">
        <v>3</v>
      </c>
      <c r="Q6224" s="9">
        <f t="shared" si="293"/>
        <v>2.78125E-2</v>
      </c>
      <c r="R6224" s="4">
        <f t="shared" si="291"/>
        <v>40687.739317129628</v>
      </c>
      <c r="S6224" s="4">
        <v>0.72828945790209509</v>
      </c>
      <c r="T6224" s="4" t="str">
        <f>VLOOKUP(E6224,Sheet2!$A$2:$E$137,5,FALSE)</f>
        <v>PT</v>
      </c>
      <c r="U6224" s="4">
        <f>VLOOKUP($T6224,Sheet4!$H$1106:$M$1351,surveys!U$1+1,FALSE)</f>
        <v>0.43703858129282908</v>
      </c>
      <c r="V6224" s="4">
        <f>VLOOKUP($T6224,Sheet4!$H$1106:$M$1351,surveys!V$1+1,FALSE)</f>
        <v>0.64773543484664464</v>
      </c>
      <c r="W6224" s="4">
        <f>VLOOKUP($T6224,Sheet4!$H$1106:$M$1351,surveys!W$1+1,FALSE)</f>
        <v>0.79869631675299657</v>
      </c>
      <c r="X6224" s="4">
        <f>VLOOKUP($T6224,Sheet4!$H$1106:$M$1351,surveys!X$1+1,FALSE)</f>
        <v>0.90115606302176665</v>
      </c>
      <c r="Y6224" s="4">
        <f>VLOOKUP($T6224,Sheet4!$H$1106:$M$1351,surveys!Y$1+1,FALSE)</f>
        <v>1</v>
      </c>
      <c r="Z6224" s="4">
        <f t="shared" si="292"/>
        <v>3</v>
      </c>
      <c r="AA6224" s="4" t="str">
        <f>VLOOKUP(T6224&amp;"-"&amp;Z6224,Sheet4!$W$2:$AA$1100,3,FALSE)</f>
        <v>Amadora</v>
      </c>
      <c r="AB6224" s="4">
        <f>VLOOKUP(T6224&amp;"-"&amp;Z6224,Sheet4!$W$2:$AA$1100,4,FALSE)</f>
        <v>38.753819999999997</v>
      </c>
      <c r="AC6224" s="4">
        <f>VLOOKUP(T6224&amp;"-"&amp;Z6224,Sheet4!$W$2:$AA$1100,5,FALSE)</f>
        <v>-9.2308299999999992</v>
      </c>
    </row>
    <row r="6225" spans="1:29">
      <c r="A6225" s="6">
        <v>40687</v>
      </c>
      <c r="B6225" s="7">
        <v>0.7397800925925927</v>
      </c>
      <c r="C6225" s="4" t="s">
        <v>1215</v>
      </c>
      <c r="D6225" s="4" t="s">
        <v>1214</v>
      </c>
      <c r="E6225" s="4" t="s">
        <v>13</v>
      </c>
      <c r="F6225" s="4">
        <v>5</v>
      </c>
      <c r="G6225" s="4">
        <v>4</v>
      </c>
      <c r="H6225" s="4">
        <v>5</v>
      </c>
      <c r="I6225" s="4">
        <v>4</v>
      </c>
      <c r="J6225" s="4">
        <v>4</v>
      </c>
      <c r="K6225" s="4">
        <v>5</v>
      </c>
      <c r="L6225" s="4">
        <v>3</v>
      </c>
      <c r="M6225" s="4">
        <v>5</v>
      </c>
      <c r="N6225" s="4">
        <v>5</v>
      </c>
      <c r="O6225" s="4">
        <v>5</v>
      </c>
      <c r="P6225" s="4">
        <v>5</v>
      </c>
      <c r="Q6225" s="9">
        <f t="shared" si="293"/>
        <v>2.8159722222222221E-2</v>
      </c>
      <c r="R6225" s="4">
        <f t="shared" si="291"/>
        <v>40687.73978009259</v>
      </c>
      <c r="S6225" s="4">
        <v>0.8301162659952821</v>
      </c>
      <c r="T6225" s="4" t="str">
        <f>VLOOKUP(E6225,Sheet2!$A$2:$E$137,5,FALSE)</f>
        <v>GB</v>
      </c>
      <c r="U6225" s="4">
        <f>VLOOKUP($T6225,Sheet4!$H$1106:$M$1351,surveys!U$1+1,FALSE)</f>
        <v>0.43993408527720174</v>
      </c>
      <c r="V6225" s="4">
        <f>VLOOKUP($T6225,Sheet4!$H$1106:$M$1351,surveys!V$1+1,FALSE)</f>
        <v>0.87986817055440347</v>
      </c>
      <c r="W6225" s="4">
        <f>VLOOKUP($T6225,Sheet4!$H$1106:$M$1351,surveys!W$1+1,FALSE)</f>
        <v>0.93717230822503084</v>
      </c>
      <c r="X6225" s="4">
        <f>VLOOKUP($T6225,Sheet4!$H$1106:$M$1351,surveys!X$1+1,FALSE)</f>
        <v>0.97269979890956382</v>
      </c>
      <c r="Y6225" s="4">
        <f>VLOOKUP($T6225,Sheet4!$H$1106:$M$1351,surveys!Y$1+1,FALSE)</f>
        <v>1</v>
      </c>
      <c r="Z6225" s="4">
        <f t="shared" si="292"/>
        <v>2</v>
      </c>
      <c r="AA6225" s="4" t="str">
        <f>VLOOKUP(T6225&amp;"-"&amp;Z6225,Sheet4!$W$2:$AA$1100,3,FALSE)</f>
        <v>London</v>
      </c>
      <c r="AB6225" s="4">
        <f>VLOOKUP(T6225&amp;"-"&amp;Z6225,Sheet4!$W$2:$AA$1100,4,FALSE)</f>
        <v>51.50853</v>
      </c>
      <c r="AC6225" s="4">
        <f>VLOOKUP(T6225&amp;"-"&amp;Z6225,Sheet4!$W$2:$AA$1100,5,FALSE)</f>
        <v>-0.12573999999999999</v>
      </c>
    </row>
    <row r="6226" spans="1:29">
      <c r="A6226" s="6">
        <v>40687</v>
      </c>
      <c r="B6226" s="7">
        <v>0.74031249999999993</v>
      </c>
      <c r="C6226" s="4" t="s">
        <v>1215</v>
      </c>
      <c r="D6226" s="4" t="s">
        <v>1218</v>
      </c>
      <c r="E6226" s="4" t="s">
        <v>23</v>
      </c>
      <c r="F6226" s="4">
        <v>5</v>
      </c>
      <c r="G6226" s="4">
        <v>5</v>
      </c>
      <c r="H6226" s="4">
        <v>2</v>
      </c>
      <c r="I6226" s="4">
        <v>3</v>
      </c>
      <c r="J6226" s="4">
        <v>4</v>
      </c>
      <c r="K6226" s="4">
        <v>5</v>
      </c>
      <c r="L6226" s="4">
        <v>1</v>
      </c>
      <c r="M6226" s="4">
        <v>5</v>
      </c>
      <c r="N6226" s="4">
        <v>1</v>
      </c>
      <c r="O6226" s="4">
        <v>4</v>
      </c>
      <c r="P6226" s="4">
        <v>5</v>
      </c>
      <c r="Q6226" s="9">
        <f t="shared" si="293"/>
        <v>2.8067129629629626E-2</v>
      </c>
      <c r="R6226" s="4">
        <f t="shared" si="291"/>
        <v>40687.740312499998</v>
      </c>
      <c r="S6226" s="4">
        <v>0.69431489456082041</v>
      </c>
      <c r="T6226" s="4" t="str">
        <f>VLOOKUP(E6226,Sheet2!$A$2:$E$137,5,FALSE)</f>
        <v>CA</v>
      </c>
      <c r="U6226" s="4">
        <f>VLOOKUP($T6226,Sheet4!$H$1106:$M$1351,surveys!U$1+1,FALSE)</f>
        <v>0.39929817507859233</v>
      </c>
      <c r="V6226" s="4">
        <f>VLOOKUP($T6226,Sheet4!$H$1106:$M$1351,surveys!V$1+1,FALSE)</f>
        <v>0.68226808593455113</v>
      </c>
      <c r="W6226" s="4">
        <f>VLOOKUP($T6226,Sheet4!$H$1106:$M$1351,surveys!W$1+1,FALSE)</f>
        <v>0.8413893511967715</v>
      </c>
      <c r="X6226" s="4">
        <f>VLOOKUP($T6226,Sheet4!$H$1106:$M$1351,surveys!X$1+1,FALSE)</f>
        <v>0.92969032990429024</v>
      </c>
      <c r="Y6226" s="4">
        <f>VLOOKUP($T6226,Sheet4!$H$1106:$M$1351,surveys!Y$1+1,FALSE)</f>
        <v>1</v>
      </c>
      <c r="Z6226" s="4">
        <f t="shared" si="292"/>
        <v>3</v>
      </c>
      <c r="AA6226" s="4" t="str">
        <f>VLOOKUP(T6226&amp;"-"&amp;Z6226,Sheet4!$W$2:$AA$1100,3,FALSE)</f>
        <v>Vancouver</v>
      </c>
      <c r="AB6226" s="4">
        <f>VLOOKUP(T6226&amp;"-"&amp;Z6226,Sheet4!$W$2:$AA$1100,4,FALSE)</f>
        <v>49.249659999999999</v>
      </c>
      <c r="AC6226" s="4">
        <f>VLOOKUP(T6226&amp;"-"&amp;Z6226,Sheet4!$W$2:$AA$1100,5,FALSE)</f>
        <v>-123.11933999999999</v>
      </c>
    </row>
    <row r="6227" spans="1:29">
      <c r="A6227" s="6">
        <v>40687</v>
      </c>
      <c r="B6227" s="7">
        <v>0.74067129629629624</v>
      </c>
      <c r="C6227" s="4" t="s">
        <v>1215</v>
      </c>
      <c r="D6227" s="4" t="s">
        <v>1214</v>
      </c>
      <c r="E6227" s="4" t="s">
        <v>13</v>
      </c>
      <c r="F6227" s="4">
        <v>5</v>
      </c>
      <c r="G6227" s="4">
        <v>2</v>
      </c>
      <c r="H6227" s="4">
        <v>2</v>
      </c>
      <c r="I6227" s="4">
        <v>5</v>
      </c>
      <c r="J6227" s="4">
        <v>5</v>
      </c>
      <c r="K6227" s="4">
        <v>5</v>
      </c>
      <c r="L6227" s="4">
        <v>2</v>
      </c>
      <c r="M6227" s="4">
        <v>5</v>
      </c>
      <c r="N6227" s="4">
        <v>5</v>
      </c>
      <c r="O6227" s="4">
        <v>2</v>
      </c>
      <c r="P6227" s="4">
        <v>5</v>
      </c>
      <c r="Q6227" s="9">
        <f t="shared" si="293"/>
        <v>2.8888888888888891E-2</v>
      </c>
      <c r="R6227" s="4">
        <f t="shared" si="291"/>
        <v>40687.740671296298</v>
      </c>
      <c r="S6227" s="4">
        <v>0.1635790034972695</v>
      </c>
      <c r="T6227" s="4" t="str">
        <f>VLOOKUP(E6227,Sheet2!$A$2:$E$137,5,FALSE)</f>
        <v>GB</v>
      </c>
      <c r="U6227" s="4">
        <f>VLOOKUP($T6227,Sheet4!$H$1106:$M$1351,surveys!U$1+1,FALSE)</f>
        <v>0.43993408527720174</v>
      </c>
      <c r="V6227" s="4">
        <f>VLOOKUP($T6227,Sheet4!$H$1106:$M$1351,surveys!V$1+1,FALSE)</f>
        <v>0.87986817055440347</v>
      </c>
      <c r="W6227" s="4">
        <f>VLOOKUP($T6227,Sheet4!$H$1106:$M$1351,surveys!W$1+1,FALSE)</f>
        <v>0.93717230822503084</v>
      </c>
      <c r="X6227" s="4">
        <f>VLOOKUP($T6227,Sheet4!$H$1106:$M$1351,surveys!X$1+1,FALSE)</f>
        <v>0.97269979890956382</v>
      </c>
      <c r="Y6227" s="4">
        <f>VLOOKUP($T6227,Sheet4!$H$1106:$M$1351,surveys!Y$1+1,FALSE)</f>
        <v>1</v>
      </c>
      <c r="Z6227" s="4">
        <f t="shared" si="292"/>
        <v>1</v>
      </c>
      <c r="AA6227" s="4" t="str">
        <f>VLOOKUP(T6227&amp;"-"&amp;Z6227,Sheet4!$W$2:$AA$1100,3,FALSE)</f>
        <v>City of London</v>
      </c>
      <c r="AB6227" s="4">
        <f>VLOOKUP(T6227&amp;"-"&amp;Z6227,Sheet4!$W$2:$AA$1100,4,FALSE)</f>
        <v>51.512790000000003</v>
      </c>
      <c r="AC6227" s="4">
        <f>VLOOKUP(T6227&amp;"-"&amp;Z6227,Sheet4!$W$2:$AA$1100,5,FALSE)</f>
        <v>-9.1840000000000005E-2</v>
      </c>
    </row>
    <row r="6228" spans="1:29">
      <c r="A6228" s="6">
        <v>40687</v>
      </c>
      <c r="B6228" s="7">
        <v>0.74309027777777781</v>
      </c>
      <c r="C6228" s="4" t="s">
        <v>1215</v>
      </c>
      <c r="D6228" s="4" t="s">
        <v>1218</v>
      </c>
      <c r="E6228" s="4" t="s">
        <v>15</v>
      </c>
      <c r="F6228" s="4">
        <v>4</v>
      </c>
      <c r="G6228" s="4">
        <v>3</v>
      </c>
      <c r="H6228" s="4">
        <v>4</v>
      </c>
      <c r="I6228" s="4">
        <v>4</v>
      </c>
      <c r="J6228" s="4">
        <v>4</v>
      </c>
      <c r="K6228" s="4">
        <v>4</v>
      </c>
      <c r="L6228" s="4">
        <v>4</v>
      </c>
      <c r="M6228" s="4">
        <v>5</v>
      </c>
      <c r="N6228" s="4">
        <v>5</v>
      </c>
      <c r="O6228" s="4">
        <v>5</v>
      </c>
      <c r="P6228" s="4">
        <v>4</v>
      </c>
      <c r="Q6228" s="9">
        <f t="shared" si="293"/>
        <v>3.0763888888888886E-2</v>
      </c>
      <c r="R6228" s="4">
        <f t="shared" si="291"/>
        <v>40687.743090277778</v>
      </c>
      <c r="S6228" s="4">
        <v>0.1417061247769551</v>
      </c>
      <c r="T6228" s="4" t="str">
        <f>VLOOKUP(E6228,Sheet2!$A$2:$E$137,5,FALSE)</f>
        <v>US</v>
      </c>
      <c r="U6228" s="4">
        <f>VLOOKUP($T6228,Sheet4!$H$1106:$M$1351,surveys!U$1+1,FALSE)</f>
        <v>0.42883768204388006</v>
      </c>
      <c r="V6228" s="4">
        <f>VLOOKUP($T6228,Sheet4!$H$1106:$M$1351,surveys!V$1+1,FALSE)</f>
        <v>0.62778475709586301</v>
      </c>
      <c r="W6228" s="4">
        <f>VLOOKUP($T6228,Sheet4!$H$1106:$M$1351,surveys!W$1+1,FALSE)</f>
        <v>0.76918600378409652</v>
      </c>
      <c r="X6228" s="4">
        <f>VLOOKUP($T6228,Sheet4!$H$1106:$M$1351,surveys!X$1+1,FALSE)</f>
        <v>0.88987045221102745</v>
      </c>
      <c r="Y6228" s="4">
        <f>VLOOKUP($T6228,Sheet4!$H$1106:$M$1351,surveys!Y$1+1,FALSE)</f>
        <v>1</v>
      </c>
      <c r="Z6228" s="4">
        <f t="shared" si="292"/>
        <v>1</v>
      </c>
      <c r="AA6228" s="4" t="str">
        <f>VLOOKUP(T6228&amp;"-"&amp;Z6228,Sheet4!$W$2:$AA$1100,3,FALSE)</f>
        <v>New York City</v>
      </c>
      <c r="AB6228" s="4">
        <f>VLOOKUP(T6228&amp;"-"&amp;Z6228,Sheet4!$W$2:$AA$1100,4,FALSE)</f>
        <v>40.714269999999999</v>
      </c>
      <c r="AC6228" s="4">
        <f>VLOOKUP(T6228&amp;"-"&amp;Z6228,Sheet4!$W$2:$AA$1100,5,FALSE)</f>
        <v>-74.005970000000005</v>
      </c>
    </row>
    <row r="6229" spans="1:29">
      <c r="A6229" s="6">
        <v>40687</v>
      </c>
      <c r="B6229" s="7">
        <v>0.74328703703703702</v>
      </c>
      <c r="C6229" s="4" t="s">
        <v>1213</v>
      </c>
      <c r="D6229" s="4" t="s">
        <v>1217</v>
      </c>
      <c r="E6229" s="4" t="s">
        <v>61</v>
      </c>
      <c r="F6229" s="4">
        <v>3</v>
      </c>
      <c r="G6229" s="4">
        <v>2</v>
      </c>
      <c r="H6229" s="4">
        <v>3</v>
      </c>
      <c r="I6229" s="4">
        <v>3</v>
      </c>
      <c r="J6229" s="4">
        <v>3</v>
      </c>
      <c r="K6229" s="4">
        <v>4</v>
      </c>
      <c r="L6229" s="4">
        <v>2</v>
      </c>
      <c r="M6229" s="4">
        <v>4</v>
      </c>
      <c r="N6229" s="4">
        <v>5</v>
      </c>
      <c r="O6229" s="4">
        <v>4</v>
      </c>
      <c r="P6229" s="4">
        <v>5</v>
      </c>
      <c r="Q6229" s="9">
        <f t="shared" si="293"/>
        <v>3.0289351851851855E-2</v>
      </c>
      <c r="R6229" s="4">
        <f t="shared" si="291"/>
        <v>40687.743287037039</v>
      </c>
      <c r="S6229" s="4">
        <v>0.42767186065913876</v>
      </c>
      <c r="T6229" s="4" t="str">
        <f>VLOOKUP(E6229,Sheet2!$A$2:$E$137,5,FALSE)</f>
        <v>FI</v>
      </c>
      <c r="U6229" s="4">
        <f>VLOOKUP($T6229,Sheet4!$H$1106:$M$1351,surveys!U$1+1,FALSE)</f>
        <v>0.41163684127505945</v>
      </c>
      <c r="V6229" s="4">
        <f>VLOOKUP($T6229,Sheet4!$H$1106:$M$1351,surveys!V$1+1,FALSE)</f>
        <v>0.58082044765359986</v>
      </c>
      <c r="W6229" s="4">
        <f>VLOOKUP($T6229,Sheet4!$H$1106:$M$1351,surveys!W$1+1,FALSE)</f>
        <v>0.73022037718715027</v>
      </c>
      <c r="X6229" s="4">
        <f>VLOOKUP($T6229,Sheet4!$H$1106:$M$1351,surveys!X$1+1,FALSE)</f>
        <v>0.87031151182966571</v>
      </c>
      <c r="Y6229" s="4">
        <f>VLOOKUP($T6229,Sheet4!$H$1106:$M$1351,surveys!Y$1+1,FALSE)</f>
        <v>1</v>
      </c>
      <c r="Z6229" s="4">
        <f t="shared" si="292"/>
        <v>2</v>
      </c>
      <c r="AA6229" s="4" t="str">
        <f>VLOOKUP(T6229&amp;"-"&amp;Z6229,Sheet4!$W$2:$AA$1100,3,FALSE)</f>
        <v>Espoo</v>
      </c>
      <c r="AB6229" s="4">
        <f>VLOOKUP(T6229&amp;"-"&amp;Z6229,Sheet4!$W$2:$AA$1100,4,FALSE)</f>
        <v>60.205199999999998</v>
      </c>
      <c r="AC6229" s="4">
        <f>VLOOKUP(T6229&amp;"-"&amp;Z6229,Sheet4!$W$2:$AA$1100,5,FALSE)</f>
        <v>24.652200000000001</v>
      </c>
    </row>
    <row r="6230" spans="1:29">
      <c r="A6230" s="6">
        <v>40687</v>
      </c>
      <c r="B6230" s="7">
        <v>0.74342592592592593</v>
      </c>
      <c r="C6230" s="4" t="s">
        <v>1213</v>
      </c>
      <c r="D6230" s="4" t="s">
        <v>1217</v>
      </c>
      <c r="E6230" s="4" t="s">
        <v>31</v>
      </c>
      <c r="F6230" s="4">
        <v>4</v>
      </c>
      <c r="G6230" s="4">
        <v>4</v>
      </c>
      <c r="H6230" s="4">
        <v>4</v>
      </c>
      <c r="I6230" s="4">
        <v>3</v>
      </c>
      <c r="J6230" s="4">
        <v>3</v>
      </c>
      <c r="K6230" s="4">
        <v>3</v>
      </c>
      <c r="L6230" s="4">
        <v>4</v>
      </c>
      <c r="M6230" s="4">
        <v>4</v>
      </c>
      <c r="N6230" s="4">
        <v>4</v>
      </c>
      <c r="O6230" s="4">
        <v>3</v>
      </c>
      <c r="P6230" s="4">
        <v>3</v>
      </c>
      <c r="Q6230" s="9">
        <f t="shared" si="293"/>
        <v>3.0162037037037032E-2</v>
      </c>
      <c r="R6230" s="4">
        <f t="shared" si="291"/>
        <v>40687.743425925924</v>
      </c>
      <c r="S6230" s="4">
        <v>0.60212166153703928</v>
      </c>
      <c r="T6230" s="4" t="str">
        <f>VLOOKUP(E6230,Sheet2!$A$2:$E$137,5,FALSE)</f>
        <v>ES</v>
      </c>
      <c r="U6230" s="4">
        <f>VLOOKUP($T6230,Sheet4!$H$1106:$M$1351,surveys!U$1+1,FALSE)</f>
        <v>0.46058089642806016</v>
      </c>
      <c r="V6230" s="4">
        <f>VLOOKUP($T6230,Sheet4!$H$1106:$M$1351,surveys!V$1+1,FALSE)</f>
        <v>0.68996105930901486</v>
      </c>
      <c r="W6230" s="4">
        <f>VLOOKUP($T6230,Sheet4!$H$1106:$M$1351,surveys!W$1+1,FALSE)</f>
        <v>0.80513768719908241</v>
      </c>
      <c r="X6230" s="4">
        <f>VLOOKUP($T6230,Sheet4!$H$1106:$M$1351,surveys!X$1+1,FALSE)</f>
        <v>0.90461214064594464</v>
      </c>
      <c r="Y6230" s="4">
        <f>VLOOKUP($T6230,Sheet4!$H$1106:$M$1351,surveys!Y$1+1,FALSE)</f>
        <v>1</v>
      </c>
      <c r="Z6230" s="4">
        <f t="shared" si="292"/>
        <v>2</v>
      </c>
      <c r="AA6230" s="4" t="str">
        <f>VLOOKUP(T6230&amp;"-"&amp;Z6230,Sheet4!$W$2:$AA$1100,3,FALSE)</f>
        <v>Barcelona</v>
      </c>
      <c r="AB6230" s="4">
        <f>VLOOKUP(T6230&amp;"-"&amp;Z6230,Sheet4!$W$2:$AA$1100,4,FALSE)</f>
        <v>41.38879</v>
      </c>
      <c r="AC6230" s="4">
        <f>VLOOKUP(T6230&amp;"-"&amp;Z6230,Sheet4!$W$2:$AA$1100,5,FALSE)</f>
        <v>2.1589900000000002</v>
      </c>
    </row>
    <row r="6231" spans="1:29">
      <c r="A6231" s="6">
        <v>40687</v>
      </c>
      <c r="B6231" s="7">
        <v>0.74415509259259249</v>
      </c>
      <c r="C6231" s="4" t="s">
        <v>1213</v>
      </c>
      <c r="D6231" s="4" t="s">
        <v>1214</v>
      </c>
      <c r="E6231" s="4" t="s">
        <v>15</v>
      </c>
      <c r="F6231" s="4">
        <v>3</v>
      </c>
      <c r="G6231" s="4">
        <v>3</v>
      </c>
      <c r="H6231" s="4">
        <v>4</v>
      </c>
      <c r="I6231" s="4">
        <v>5</v>
      </c>
      <c r="J6231" s="4">
        <v>5</v>
      </c>
      <c r="K6231" s="4">
        <v>5</v>
      </c>
      <c r="L6231" s="4">
        <v>3</v>
      </c>
      <c r="M6231" s="4">
        <v>5</v>
      </c>
      <c r="N6231" s="4">
        <v>5</v>
      </c>
      <c r="O6231" s="4">
        <v>4</v>
      </c>
      <c r="P6231" s="4">
        <v>5</v>
      </c>
      <c r="Q6231" s="9">
        <f t="shared" si="293"/>
        <v>3.1620370370370368E-2</v>
      </c>
      <c r="R6231" s="4">
        <f t="shared" si="291"/>
        <v>40687.744155092594</v>
      </c>
      <c r="S6231" s="4">
        <v>0.42241406645293389</v>
      </c>
      <c r="T6231" s="4" t="str">
        <f>VLOOKUP(E6231,Sheet2!$A$2:$E$137,5,FALSE)</f>
        <v>US</v>
      </c>
      <c r="U6231" s="4">
        <f>VLOOKUP($T6231,Sheet4!$H$1106:$M$1351,surveys!U$1+1,FALSE)</f>
        <v>0.42883768204388006</v>
      </c>
      <c r="V6231" s="4">
        <f>VLOOKUP($T6231,Sheet4!$H$1106:$M$1351,surveys!V$1+1,FALSE)</f>
        <v>0.62778475709586301</v>
      </c>
      <c r="W6231" s="4">
        <f>VLOOKUP($T6231,Sheet4!$H$1106:$M$1351,surveys!W$1+1,FALSE)</f>
        <v>0.76918600378409652</v>
      </c>
      <c r="X6231" s="4">
        <f>VLOOKUP($T6231,Sheet4!$H$1106:$M$1351,surveys!X$1+1,FALSE)</f>
        <v>0.88987045221102745</v>
      </c>
      <c r="Y6231" s="4">
        <f>VLOOKUP($T6231,Sheet4!$H$1106:$M$1351,surveys!Y$1+1,FALSE)</f>
        <v>1</v>
      </c>
      <c r="Z6231" s="4">
        <f t="shared" si="292"/>
        <v>1</v>
      </c>
      <c r="AA6231" s="4" t="str">
        <f>VLOOKUP(T6231&amp;"-"&amp;Z6231,Sheet4!$W$2:$AA$1100,3,FALSE)</f>
        <v>New York City</v>
      </c>
      <c r="AB6231" s="4">
        <f>VLOOKUP(T6231&amp;"-"&amp;Z6231,Sheet4!$W$2:$AA$1100,4,FALSE)</f>
        <v>40.714269999999999</v>
      </c>
      <c r="AC6231" s="4">
        <f>VLOOKUP(T6231&amp;"-"&amp;Z6231,Sheet4!$W$2:$AA$1100,5,FALSE)</f>
        <v>-74.005970000000005</v>
      </c>
    </row>
    <row r="6232" spans="1:29">
      <c r="A6232" s="6">
        <v>40687</v>
      </c>
      <c r="B6232" s="7">
        <v>0.74562499999999998</v>
      </c>
      <c r="C6232" s="4" t="s">
        <v>1215</v>
      </c>
      <c r="D6232" s="4" t="s">
        <v>1219</v>
      </c>
      <c r="E6232" s="4" t="s">
        <v>15</v>
      </c>
      <c r="F6232" s="4">
        <v>5</v>
      </c>
      <c r="G6232" s="4">
        <v>3</v>
      </c>
      <c r="H6232" s="4">
        <v>3</v>
      </c>
      <c r="I6232" s="4">
        <v>5</v>
      </c>
      <c r="J6232" s="4">
        <v>4</v>
      </c>
      <c r="K6232" s="4">
        <v>5</v>
      </c>
      <c r="L6232" s="4">
        <v>3</v>
      </c>
      <c r="M6232" s="4">
        <v>5</v>
      </c>
      <c r="N6232" s="4">
        <v>5</v>
      </c>
      <c r="O6232" s="4">
        <v>5</v>
      </c>
      <c r="P6232" s="4">
        <v>5</v>
      </c>
      <c r="Q6232" s="9">
        <f t="shared" si="293"/>
        <v>3.1539351851851853E-2</v>
      </c>
      <c r="R6232" s="4">
        <f t="shared" si="291"/>
        <v>40687.745625000003</v>
      </c>
      <c r="S6232" s="4">
        <v>0.62851524893504052</v>
      </c>
      <c r="T6232" s="4" t="str">
        <f>VLOOKUP(E6232,Sheet2!$A$2:$E$137,5,FALSE)</f>
        <v>US</v>
      </c>
      <c r="U6232" s="4">
        <f>VLOOKUP($T6232,Sheet4!$H$1106:$M$1351,surveys!U$1+1,FALSE)</f>
        <v>0.42883768204388006</v>
      </c>
      <c r="V6232" s="4">
        <f>VLOOKUP($T6232,Sheet4!$H$1106:$M$1351,surveys!V$1+1,FALSE)</f>
        <v>0.62778475709586301</v>
      </c>
      <c r="W6232" s="4">
        <f>VLOOKUP($T6232,Sheet4!$H$1106:$M$1351,surveys!W$1+1,FALSE)</f>
        <v>0.76918600378409652</v>
      </c>
      <c r="X6232" s="4">
        <f>VLOOKUP($T6232,Sheet4!$H$1106:$M$1351,surveys!X$1+1,FALSE)</f>
        <v>0.88987045221102745</v>
      </c>
      <c r="Y6232" s="4">
        <f>VLOOKUP($T6232,Sheet4!$H$1106:$M$1351,surveys!Y$1+1,FALSE)</f>
        <v>1</v>
      </c>
      <c r="Z6232" s="4">
        <f t="shared" si="292"/>
        <v>3</v>
      </c>
      <c r="AA6232" s="4" t="str">
        <f>VLOOKUP(T6232&amp;"-"&amp;Z6232,Sheet4!$W$2:$AA$1100,3,FALSE)</f>
        <v>Chicago</v>
      </c>
      <c r="AB6232" s="4">
        <f>VLOOKUP(T6232&amp;"-"&amp;Z6232,Sheet4!$W$2:$AA$1100,4,FALSE)</f>
        <v>41.850029999999997</v>
      </c>
      <c r="AC6232" s="4">
        <f>VLOOKUP(T6232&amp;"-"&amp;Z6232,Sheet4!$W$2:$AA$1100,5,FALSE)</f>
        <v>-87.650049999999993</v>
      </c>
    </row>
    <row r="6233" spans="1:29">
      <c r="A6233" s="6">
        <v>40687</v>
      </c>
      <c r="B6233" s="7">
        <v>0.74715277777777767</v>
      </c>
      <c r="C6233" s="4" t="s">
        <v>1215</v>
      </c>
      <c r="D6233" s="4" t="s">
        <v>1217</v>
      </c>
      <c r="E6233" s="4" t="s">
        <v>15</v>
      </c>
      <c r="F6233" s="4">
        <v>1</v>
      </c>
      <c r="G6233" s="4">
        <v>4</v>
      </c>
      <c r="H6233" s="4">
        <v>4</v>
      </c>
      <c r="I6233" s="4">
        <v>4</v>
      </c>
      <c r="J6233" s="4">
        <v>4</v>
      </c>
      <c r="K6233" s="4">
        <v>4</v>
      </c>
      <c r="L6233" s="4">
        <v>5</v>
      </c>
      <c r="M6233" s="4">
        <v>5</v>
      </c>
      <c r="N6233" s="4">
        <v>5</v>
      </c>
      <c r="O6233" s="4">
        <v>5</v>
      </c>
      <c r="P6233" s="4">
        <v>4</v>
      </c>
      <c r="Q6233" s="9">
        <f t="shared" si="293"/>
        <v>3.3541666666666664E-2</v>
      </c>
      <c r="R6233" s="4">
        <f t="shared" si="291"/>
        <v>40687.747152777774</v>
      </c>
      <c r="S6233" s="4">
        <v>0.1632407063536272</v>
      </c>
      <c r="T6233" s="4" t="str">
        <f>VLOOKUP(E6233,Sheet2!$A$2:$E$137,5,FALSE)</f>
        <v>US</v>
      </c>
      <c r="U6233" s="4">
        <f>VLOOKUP($T6233,Sheet4!$H$1106:$M$1351,surveys!U$1+1,FALSE)</f>
        <v>0.42883768204388006</v>
      </c>
      <c r="V6233" s="4">
        <f>VLOOKUP($T6233,Sheet4!$H$1106:$M$1351,surveys!V$1+1,FALSE)</f>
        <v>0.62778475709586301</v>
      </c>
      <c r="W6233" s="4">
        <f>VLOOKUP($T6233,Sheet4!$H$1106:$M$1351,surveys!W$1+1,FALSE)</f>
        <v>0.76918600378409652</v>
      </c>
      <c r="X6233" s="4">
        <f>VLOOKUP($T6233,Sheet4!$H$1106:$M$1351,surveys!X$1+1,FALSE)</f>
        <v>0.88987045221102745</v>
      </c>
      <c r="Y6233" s="4">
        <f>VLOOKUP($T6233,Sheet4!$H$1106:$M$1351,surveys!Y$1+1,FALSE)</f>
        <v>1</v>
      </c>
      <c r="Z6233" s="4">
        <f t="shared" si="292"/>
        <v>1</v>
      </c>
      <c r="AA6233" s="4" t="str">
        <f>VLOOKUP(T6233&amp;"-"&amp;Z6233,Sheet4!$W$2:$AA$1100,3,FALSE)</f>
        <v>New York City</v>
      </c>
      <c r="AB6233" s="4">
        <f>VLOOKUP(T6233&amp;"-"&amp;Z6233,Sheet4!$W$2:$AA$1100,4,FALSE)</f>
        <v>40.714269999999999</v>
      </c>
      <c r="AC6233" s="4">
        <f>VLOOKUP(T6233&amp;"-"&amp;Z6233,Sheet4!$W$2:$AA$1100,5,FALSE)</f>
        <v>-74.005970000000005</v>
      </c>
    </row>
    <row r="6234" spans="1:29">
      <c r="A6234" s="6">
        <v>40687</v>
      </c>
      <c r="B6234" s="7">
        <v>0.7478935185185186</v>
      </c>
      <c r="C6234" s="4" t="s">
        <v>1213</v>
      </c>
      <c r="D6234" s="4" t="s">
        <v>1216</v>
      </c>
      <c r="E6234" s="4" t="s">
        <v>113</v>
      </c>
      <c r="F6234" s="4">
        <v>3</v>
      </c>
      <c r="G6234" s="4">
        <v>5</v>
      </c>
      <c r="H6234" s="4">
        <v>4</v>
      </c>
      <c r="I6234" s="4">
        <v>4</v>
      </c>
      <c r="J6234" s="4">
        <v>4</v>
      </c>
      <c r="K6234" s="4">
        <v>3</v>
      </c>
      <c r="L6234" s="4">
        <v>2</v>
      </c>
      <c r="M6234" s="4">
        <v>4</v>
      </c>
      <c r="N6234" s="4">
        <v>4</v>
      </c>
      <c r="O6234" s="4">
        <v>3</v>
      </c>
      <c r="P6234" s="4">
        <v>3</v>
      </c>
      <c r="Q6234" s="9">
        <f t="shared" si="293"/>
        <v>3.2858796296296296E-2</v>
      </c>
      <c r="R6234" s="4">
        <f t="shared" si="291"/>
        <v>40687.747893518521</v>
      </c>
      <c r="S6234" s="4">
        <v>0.22458020678459811</v>
      </c>
      <c r="T6234" s="4" t="str">
        <f>VLOOKUP(E6234,Sheet2!$A$2:$E$137,5,FALSE)</f>
        <v>JP</v>
      </c>
      <c r="U6234" s="4">
        <f>VLOOKUP($T6234,Sheet4!$H$1106:$M$1351,surveys!U$1+1,FALSE)</f>
        <v>0.44874078205656753</v>
      </c>
      <c r="V6234" s="4">
        <f>VLOOKUP($T6234,Sheet4!$H$1106:$M$1351,surveys!V$1+1,FALSE)</f>
        <v>0.64114518428781597</v>
      </c>
      <c r="W6234" s="4">
        <f>VLOOKUP($T6234,Sheet4!$H$1106:$M$1351,surveys!W$1+1,FALSE)</f>
        <v>0.78068907227302575</v>
      </c>
      <c r="X6234" s="4">
        <f>VLOOKUP($T6234,Sheet4!$H$1106:$M$1351,surveys!X$1+1,FALSE)</f>
        <v>0.89864079960981302</v>
      </c>
      <c r="Y6234" s="4">
        <f>VLOOKUP($T6234,Sheet4!$H$1106:$M$1351,surveys!Y$1+1,FALSE)</f>
        <v>1</v>
      </c>
      <c r="Z6234" s="4">
        <f t="shared" si="292"/>
        <v>1</v>
      </c>
      <c r="AA6234" s="4" t="str">
        <f>VLOOKUP(T6234&amp;"-"&amp;Z6234,Sheet4!$W$2:$AA$1100,3,FALSE)</f>
        <v>Tokyo</v>
      </c>
      <c r="AB6234" s="4">
        <f>VLOOKUP(T6234&amp;"-"&amp;Z6234,Sheet4!$W$2:$AA$1100,4,FALSE)</f>
        <v>35.689500000000002</v>
      </c>
      <c r="AC6234" s="4">
        <f>VLOOKUP(T6234&amp;"-"&amp;Z6234,Sheet4!$W$2:$AA$1100,5,FALSE)</f>
        <v>139.69171</v>
      </c>
    </row>
    <row r="6235" spans="1:29">
      <c r="A6235" s="6">
        <v>40687</v>
      </c>
      <c r="B6235" s="7">
        <v>0.74812499999999993</v>
      </c>
      <c r="C6235" s="4" t="s">
        <v>1213</v>
      </c>
      <c r="D6235" s="4" t="s">
        <v>1224</v>
      </c>
      <c r="E6235" s="4" t="s">
        <v>23</v>
      </c>
      <c r="F6235" s="4">
        <v>1</v>
      </c>
      <c r="G6235" s="4">
        <v>5</v>
      </c>
      <c r="H6235" s="4">
        <v>1</v>
      </c>
      <c r="I6235" s="4">
        <v>1</v>
      </c>
      <c r="J6235" s="4">
        <v>1</v>
      </c>
      <c r="K6235" s="4">
        <v>1</v>
      </c>
      <c r="L6235" s="4">
        <v>1</v>
      </c>
      <c r="M6235" s="4">
        <v>1</v>
      </c>
      <c r="N6235" s="4">
        <v>5</v>
      </c>
      <c r="O6235" s="4">
        <v>1</v>
      </c>
      <c r="P6235" s="4">
        <v>1</v>
      </c>
      <c r="Q6235" s="9">
        <f t="shared" si="293"/>
        <v>3.3622685185185179E-2</v>
      </c>
      <c r="R6235" s="4">
        <f t="shared" si="291"/>
        <v>40687.748124999998</v>
      </c>
      <c r="S6235" s="4">
        <v>0.30862484941109347</v>
      </c>
      <c r="T6235" s="4" t="str">
        <f>VLOOKUP(E6235,Sheet2!$A$2:$E$137,5,FALSE)</f>
        <v>CA</v>
      </c>
      <c r="U6235" s="4">
        <f>VLOOKUP($T6235,Sheet4!$H$1106:$M$1351,surveys!U$1+1,FALSE)</f>
        <v>0.39929817507859233</v>
      </c>
      <c r="V6235" s="4">
        <f>VLOOKUP($T6235,Sheet4!$H$1106:$M$1351,surveys!V$1+1,FALSE)</f>
        <v>0.68226808593455113</v>
      </c>
      <c r="W6235" s="4">
        <f>VLOOKUP($T6235,Sheet4!$H$1106:$M$1351,surveys!W$1+1,FALSE)</f>
        <v>0.8413893511967715</v>
      </c>
      <c r="X6235" s="4">
        <f>VLOOKUP($T6235,Sheet4!$H$1106:$M$1351,surveys!X$1+1,FALSE)</f>
        <v>0.92969032990429024</v>
      </c>
      <c r="Y6235" s="4">
        <f>VLOOKUP($T6235,Sheet4!$H$1106:$M$1351,surveys!Y$1+1,FALSE)</f>
        <v>1</v>
      </c>
      <c r="Z6235" s="4">
        <f t="shared" si="292"/>
        <v>1</v>
      </c>
      <c r="AA6235" s="4" t="str">
        <f>VLOOKUP(T6235&amp;"-"&amp;Z6235,Sheet4!$W$2:$AA$1100,3,FALSE)</f>
        <v>Toronto</v>
      </c>
      <c r="AB6235" s="4">
        <f>VLOOKUP(T6235&amp;"-"&amp;Z6235,Sheet4!$W$2:$AA$1100,4,FALSE)</f>
        <v>43.700110000000002</v>
      </c>
      <c r="AC6235" s="4">
        <f>VLOOKUP(T6235&amp;"-"&amp;Z6235,Sheet4!$W$2:$AA$1100,5,FALSE)</f>
        <v>-79.416300000000007</v>
      </c>
    </row>
    <row r="6236" spans="1:29">
      <c r="A6236" s="6">
        <v>40687</v>
      </c>
      <c r="B6236" s="7">
        <v>0.74878472222222225</v>
      </c>
      <c r="C6236" s="4" t="s">
        <v>1213</v>
      </c>
      <c r="D6236" s="4" t="s">
        <v>1214</v>
      </c>
      <c r="E6236" s="4" t="s">
        <v>1051</v>
      </c>
      <c r="F6236" s="4">
        <v>3</v>
      </c>
      <c r="G6236" s="4">
        <v>3</v>
      </c>
      <c r="H6236" s="4">
        <v>2</v>
      </c>
      <c r="I6236" s="4">
        <v>3</v>
      </c>
      <c r="J6236" s="4">
        <v>4</v>
      </c>
      <c r="K6236" s="4">
        <v>5</v>
      </c>
      <c r="L6236" s="4">
        <v>3</v>
      </c>
      <c r="M6236" s="4">
        <v>4</v>
      </c>
      <c r="N6236" s="4">
        <v>4</v>
      </c>
      <c r="O6236" s="4">
        <v>5</v>
      </c>
      <c r="P6236" s="4">
        <v>5</v>
      </c>
      <c r="Q6236" s="9">
        <f t="shared" si="293"/>
        <v>3.3587962962962965E-2</v>
      </c>
      <c r="R6236" s="4">
        <f t="shared" si="291"/>
        <v>40687.748784722222</v>
      </c>
      <c r="S6236" s="4">
        <v>0.71969481984828421</v>
      </c>
      <c r="T6236" s="4" t="str">
        <f>VLOOKUP(E6236,Sheet2!$A$2:$E$137,5,FALSE)</f>
        <v>BA</v>
      </c>
      <c r="U6236" s="4">
        <f>VLOOKUP($T6236,Sheet4!$H$1106:$M$1351,surveys!U$1+1,FALSE)</f>
        <v>0.52414794954200217</v>
      </c>
      <c r="V6236" s="4">
        <f>VLOOKUP($T6236,Sheet4!$H$1106:$M$1351,surveys!V$1+1,FALSE)</f>
        <v>0.69048511055742123</v>
      </c>
      <c r="W6236" s="4">
        <f>VLOOKUP($T6236,Sheet4!$H$1106:$M$1351,surveys!W$1+1,FALSE)</f>
        <v>0.81417987698455685</v>
      </c>
      <c r="X6236" s="4">
        <f>VLOOKUP($T6236,Sheet4!$H$1106:$M$1351,surveys!X$1+1,FALSE)</f>
        <v>0.92137152589703775</v>
      </c>
      <c r="Y6236" s="4">
        <f>VLOOKUP($T6236,Sheet4!$H$1106:$M$1351,surveys!Y$1+1,FALSE)</f>
        <v>1</v>
      </c>
      <c r="Z6236" s="4">
        <f t="shared" si="292"/>
        <v>3</v>
      </c>
      <c r="AA6236" s="4" t="str">
        <f>VLOOKUP(T6236&amp;"-"&amp;Z6236,Sheet4!$W$2:$AA$1100,3,FALSE)</f>
        <v>Zenica</v>
      </c>
      <c r="AB6236" s="4">
        <f>VLOOKUP(T6236&amp;"-"&amp;Z6236,Sheet4!$W$2:$AA$1100,4,FALSE)</f>
        <v>44.201390000000004</v>
      </c>
      <c r="AC6236" s="4">
        <f>VLOOKUP(T6236&amp;"-"&amp;Z6236,Sheet4!$W$2:$AA$1100,5,FALSE)</f>
        <v>17.906389999999998</v>
      </c>
    </row>
    <row r="6237" spans="1:29">
      <c r="A6237" s="6">
        <v>40687</v>
      </c>
      <c r="B6237" s="7">
        <v>0.74920138888888888</v>
      </c>
      <c r="C6237" s="4" t="s">
        <v>1213</v>
      </c>
      <c r="D6237" s="4" t="s">
        <v>1218</v>
      </c>
      <c r="E6237" s="4" t="s">
        <v>15</v>
      </c>
      <c r="F6237" s="4">
        <v>1</v>
      </c>
      <c r="G6237" s="4">
        <v>1</v>
      </c>
      <c r="H6237" s="4">
        <v>1</v>
      </c>
      <c r="I6237" s="4">
        <v>1</v>
      </c>
      <c r="J6237" s="4">
        <v>1</v>
      </c>
      <c r="K6237" s="4">
        <v>1</v>
      </c>
      <c r="L6237" s="4">
        <v>1</v>
      </c>
      <c r="M6237" s="4">
        <v>1</v>
      </c>
      <c r="N6237" s="4">
        <v>5</v>
      </c>
      <c r="O6237" s="4">
        <v>1</v>
      </c>
      <c r="P6237" s="4">
        <v>1</v>
      </c>
      <c r="Q6237" s="9">
        <f t="shared" si="293"/>
        <v>3.5057870370370371E-2</v>
      </c>
      <c r="R6237" s="4">
        <f t="shared" si="291"/>
        <v>40687.749201388891</v>
      </c>
      <c r="S6237" s="4">
        <v>0.93754263712454922</v>
      </c>
      <c r="T6237" s="4" t="str">
        <f>VLOOKUP(E6237,Sheet2!$A$2:$E$137,5,FALSE)</f>
        <v>US</v>
      </c>
      <c r="U6237" s="4">
        <f>VLOOKUP($T6237,Sheet4!$H$1106:$M$1351,surveys!U$1+1,FALSE)</f>
        <v>0.42883768204388006</v>
      </c>
      <c r="V6237" s="4">
        <f>VLOOKUP($T6237,Sheet4!$H$1106:$M$1351,surveys!V$1+1,FALSE)</f>
        <v>0.62778475709586301</v>
      </c>
      <c r="W6237" s="4">
        <f>VLOOKUP($T6237,Sheet4!$H$1106:$M$1351,surveys!W$1+1,FALSE)</f>
        <v>0.76918600378409652</v>
      </c>
      <c r="X6237" s="4">
        <f>VLOOKUP($T6237,Sheet4!$H$1106:$M$1351,surveys!X$1+1,FALSE)</f>
        <v>0.88987045221102745</v>
      </c>
      <c r="Y6237" s="4">
        <f>VLOOKUP($T6237,Sheet4!$H$1106:$M$1351,surveys!Y$1+1,FALSE)</f>
        <v>1</v>
      </c>
      <c r="Z6237" s="4">
        <f t="shared" si="292"/>
        <v>5</v>
      </c>
      <c r="AA6237" s="4" t="str">
        <f>VLOOKUP(T6237&amp;"-"&amp;Z6237,Sheet4!$W$2:$AA$1100,3,FALSE)</f>
        <v>Houston</v>
      </c>
      <c r="AB6237" s="4">
        <f>VLOOKUP(T6237&amp;"-"&amp;Z6237,Sheet4!$W$2:$AA$1100,4,FALSE)</f>
        <v>29.763280000000002</v>
      </c>
      <c r="AC6237" s="4">
        <f>VLOOKUP(T6237&amp;"-"&amp;Z6237,Sheet4!$W$2:$AA$1100,5,FALSE)</f>
        <v>-95.36327</v>
      </c>
    </row>
    <row r="6238" spans="1:29">
      <c r="A6238" s="6">
        <v>40687</v>
      </c>
      <c r="B6238" s="7">
        <v>0.74932870370370364</v>
      </c>
      <c r="C6238" s="4" t="s">
        <v>1213</v>
      </c>
      <c r="D6238" s="4" t="s">
        <v>1214</v>
      </c>
      <c r="E6238" s="4" t="s">
        <v>37</v>
      </c>
      <c r="F6238" s="4">
        <v>3</v>
      </c>
      <c r="G6238" s="4">
        <v>4</v>
      </c>
      <c r="H6238" s="4">
        <v>4</v>
      </c>
      <c r="I6238" s="4">
        <v>4</v>
      </c>
      <c r="J6238" s="4">
        <v>3</v>
      </c>
      <c r="K6238" s="4">
        <v>3</v>
      </c>
      <c r="L6238" s="4">
        <v>3</v>
      </c>
      <c r="M6238" s="4">
        <v>4</v>
      </c>
      <c r="N6238" s="4">
        <v>5</v>
      </c>
      <c r="O6238" s="4">
        <v>3</v>
      </c>
      <c r="P6238" s="4">
        <v>5</v>
      </c>
      <c r="Q6238" s="9">
        <f t="shared" si="293"/>
        <v>3.4074074074074076E-2</v>
      </c>
      <c r="R6238" s="4">
        <f t="shared" si="291"/>
        <v>40687.749328703707</v>
      </c>
      <c r="S6238" s="4">
        <v>0.95109025300977112</v>
      </c>
      <c r="T6238" s="4" t="str">
        <f>VLOOKUP(E6238,Sheet2!$A$2:$E$137,5,FALSE)</f>
        <v>PT</v>
      </c>
      <c r="U6238" s="4">
        <f>VLOOKUP($T6238,Sheet4!$H$1106:$M$1351,surveys!U$1+1,FALSE)</f>
        <v>0.43703858129282908</v>
      </c>
      <c r="V6238" s="4">
        <f>VLOOKUP($T6238,Sheet4!$H$1106:$M$1351,surveys!V$1+1,FALSE)</f>
        <v>0.64773543484664464</v>
      </c>
      <c r="W6238" s="4">
        <f>VLOOKUP($T6238,Sheet4!$H$1106:$M$1351,surveys!W$1+1,FALSE)</f>
        <v>0.79869631675299657</v>
      </c>
      <c r="X6238" s="4">
        <f>VLOOKUP($T6238,Sheet4!$H$1106:$M$1351,surveys!X$1+1,FALSE)</f>
        <v>0.90115606302176665</v>
      </c>
      <c r="Y6238" s="4">
        <f>VLOOKUP($T6238,Sheet4!$H$1106:$M$1351,surveys!Y$1+1,FALSE)</f>
        <v>1</v>
      </c>
      <c r="Z6238" s="4">
        <f t="shared" si="292"/>
        <v>5</v>
      </c>
      <c r="AA6238" s="4" t="str">
        <f>VLOOKUP(T6238&amp;"-"&amp;Z6238,Sheet4!$W$2:$AA$1100,3,FALSE)</f>
        <v>Setubal</v>
      </c>
      <c r="AB6238" s="4">
        <f>VLOOKUP(T6238&amp;"-"&amp;Z6238,Sheet4!$W$2:$AA$1100,4,FALSE)</f>
        <v>38.5244</v>
      </c>
      <c r="AC6238" s="4">
        <f>VLOOKUP(T6238&amp;"-"&amp;Z6238,Sheet4!$W$2:$AA$1100,5,FALSE)</f>
        <v>-8.8881999999999994</v>
      </c>
    </row>
    <row r="6239" spans="1:29">
      <c r="A6239" s="6">
        <v>40687</v>
      </c>
      <c r="B6239" s="7">
        <v>0.74975694444444441</v>
      </c>
      <c r="C6239" s="4" t="s">
        <v>1213</v>
      </c>
      <c r="D6239" s="4" t="s">
        <v>1219</v>
      </c>
      <c r="E6239" s="4" t="s">
        <v>23</v>
      </c>
      <c r="F6239" s="4">
        <v>4</v>
      </c>
      <c r="G6239" s="4">
        <v>4</v>
      </c>
      <c r="H6239" s="4">
        <v>4</v>
      </c>
      <c r="I6239" s="4">
        <v>5</v>
      </c>
      <c r="J6239" s="4">
        <v>5</v>
      </c>
      <c r="K6239" s="4">
        <v>5</v>
      </c>
      <c r="L6239" s="4">
        <v>5</v>
      </c>
      <c r="M6239" s="4">
        <v>5</v>
      </c>
      <c r="N6239" s="4">
        <v>5</v>
      </c>
      <c r="O6239" s="4">
        <v>4</v>
      </c>
      <c r="P6239" s="4">
        <v>4</v>
      </c>
      <c r="Q6239" s="9">
        <f t="shared" si="293"/>
        <v>3.453703703703704E-2</v>
      </c>
      <c r="R6239" s="4">
        <f t="shared" si="291"/>
        <v>40687.749756944446</v>
      </c>
      <c r="S6239" s="4">
        <v>0.36345964452170598</v>
      </c>
      <c r="T6239" s="4" t="str">
        <f>VLOOKUP(E6239,Sheet2!$A$2:$E$137,5,FALSE)</f>
        <v>CA</v>
      </c>
      <c r="U6239" s="4">
        <f>VLOOKUP($T6239,Sheet4!$H$1106:$M$1351,surveys!U$1+1,FALSE)</f>
        <v>0.39929817507859233</v>
      </c>
      <c r="V6239" s="4">
        <f>VLOOKUP($T6239,Sheet4!$H$1106:$M$1351,surveys!V$1+1,FALSE)</f>
        <v>0.68226808593455113</v>
      </c>
      <c r="W6239" s="4">
        <f>VLOOKUP($T6239,Sheet4!$H$1106:$M$1351,surveys!W$1+1,FALSE)</f>
        <v>0.8413893511967715</v>
      </c>
      <c r="X6239" s="4">
        <f>VLOOKUP($T6239,Sheet4!$H$1106:$M$1351,surveys!X$1+1,FALSE)</f>
        <v>0.92969032990429024</v>
      </c>
      <c r="Y6239" s="4">
        <f>VLOOKUP($T6239,Sheet4!$H$1106:$M$1351,surveys!Y$1+1,FALSE)</f>
        <v>1</v>
      </c>
      <c r="Z6239" s="4">
        <f t="shared" si="292"/>
        <v>1</v>
      </c>
      <c r="AA6239" s="4" t="str">
        <f>VLOOKUP(T6239&amp;"-"&amp;Z6239,Sheet4!$W$2:$AA$1100,3,FALSE)</f>
        <v>Toronto</v>
      </c>
      <c r="AB6239" s="4">
        <f>VLOOKUP(T6239&amp;"-"&amp;Z6239,Sheet4!$W$2:$AA$1100,4,FALSE)</f>
        <v>43.700110000000002</v>
      </c>
      <c r="AC6239" s="4">
        <f>VLOOKUP(T6239&amp;"-"&amp;Z6239,Sheet4!$W$2:$AA$1100,5,FALSE)</f>
        <v>-79.416300000000007</v>
      </c>
    </row>
    <row r="6240" spans="1:29">
      <c r="A6240" s="6">
        <v>40687</v>
      </c>
      <c r="B6240" s="7">
        <v>0.75028935185185175</v>
      </c>
      <c r="C6240" s="4" t="s">
        <v>1213</v>
      </c>
      <c r="D6240" s="4" t="s">
        <v>1216</v>
      </c>
      <c r="E6240" s="4" t="s">
        <v>31</v>
      </c>
      <c r="F6240" s="4">
        <v>4</v>
      </c>
      <c r="G6240" s="4">
        <v>4</v>
      </c>
      <c r="H6240" s="4">
        <v>4</v>
      </c>
      <c r="I6240" s="4">
        <v>4</v>
      </c>
      <c r="J6240" s="4">
        <v>5</v>
      </c>
      <c r="K6240" s="4">
        <v>3</v>
      </c>
      <c r="L6240" s="4">
        <v>5</v>
      </c>
      <c r="M6240" s="4">
        <v>4</v>
      </c>
      <c r="N6240" s="4">
        <v>5</v>
      </c>
      <c r="O6240" s="4">
        <v>4</v>
      </c>
      <c r="P6240" s="4">
        <v>5</v>
      </c>
      <c r="Q6240" s="9">
        <f t="shared" si="293"/>
        <v>3.532407407407407E-2</v>
      </c>
      <c r="R6240" s="4">
        <f t="shared" si="291"/>
        <v>40687.750289351854</v>
      </c>
      <c r="S6240" s="4">
        <v>0.91584321671411484</v>
      </c>
      <c r="T6240" s="4" t="str">
        <f>VLOOKUP(E6240,Sheet2!$A$2:$E$137,5,FALSE)</f>
        <v>ES</v>
      </c>
      <c r="U6240" s="4">
        <f>VLOOKUP($T6240,Sheet4!$H$1106:$M$1351,surveys!U$1+1,FALSE)</f>
        <v>0.46058089642806016</v>
      </c>
      <c r="V6240" s="4">
        <f>VLOOKUP($T6240,Sheet4!$H$1106:$M$1351,surveys!V$1+1,FALSE)</f>
        <v>0.68996105930901486</v>
      </c>
      <c r="W6240" s="4">
        <f>VLOOKUP($T6240,Sheet4!$H$1106:$M$1351,surveys!W$1+1,FALSE)</f>
        <v>0.80513768719908241</v>
      </c>
      <c r="X6240" s="4">
        <f>VLOOKUP($T6240,Sheet4!$H$1106:$M$1351,surveys!X$1+1,FALSE)</f>
        <v>0.90461214064594464</v>
      </c>
      <c r="Y6240" s="4">
        <f>VLOOKUP($T6240,Sheet4!$H$1106:$M$1351,surveys!Y$1+1,FALSE)</f>
        <v>1</v>
      </c>
      <c r="Z6240" s="4">
        <f t="shared" si="292"/>
        <v>5</v>
      </c>
      <c r="AA6240" s="4" t="str">
        <f>VLOOKUP(T6240&amp;"-"&amp;Z6240,Sheet4!$W$2:$AA$1100,3,FALSE)</f>
        <v>Zaragoza</v>
      </c>
      <c r="AB6240" s="4">
        <f>VLOOKUP(T6240&amp;"-"&amp;Z6240,Sheet4!$W$2:$AA$1100,4,FALSE)</f>
        <v>41.656059999999997</v>
      </c>
      <c r="AC6240" s="4">
        <f>VLOOKUP(T6240&amp;"-"&amp;Z6240,Sheet4!$W$2:$AA$1100,5,FALSE)</f>
        <v>-0.87734000000000001</v>
      </c>
    </row>
    <row r="6241" spans="1:29">
      <c r="A6241" s="6">
        <v>40687</v>
      </c>
      <c r="B6241" s="7">
        <v>0.75056712962962957</v>
      </c>
      <c r="C6241" s="4" t="s">
        <v>1213</v>
      </c>
      <c r="D6241" s="4" t="s">
        <v>1217</v>
      </c>
      <c r="E6241" s="4" t="s">
        <v>15</v>
      </c>
      <c r="F6241" s="4">
        <v>5</v>
      </c>
      <c r="G6241" s="4">
        <v>3</v>
      </c>
      <c r="H6241" s="4">
        <v>4</v>
      </c>
      <c r="I6241" s="4">
        <v>4</v>
      </c>
      <c r="J6241" s="4">
        <v>4</v>
      </c>
      <c r="K6241" s="4">
        <v>5</v>
      </c>
      <c r="L6241" s="4">
        <v>4</v>
      </c>
      <c r="M6241" s="4">
        <v>5</v>
      </c>
      <c r="N6241" s="4">
        <v>5</v>
      </c>
      <c r="O6241" s="4">
        <v>3</v>
      </c>
      <c r="P6241" s="4">
        <v>4</v>
      </c>
      <c r="Q6241" s="9">
        <f t="shared" si="293"/>
        <v>3.5451388888888886E-2</v>
      </c>
      <c r="R6241" s="4">
        <f t="shared" si="291"/>
        <v>40687.750567129631</v>
      </c>
      <c r="S6241" s="4">
        <v>9.0129282215747786E-2</v>
      </c>
      <c r="T6241" s="4" t="str">
        <f>VLOOKUP(E6241,Sheet2!$A$2:$E$137,5,FALSE)</f>
        <v>US</v>
      </c>
      <c r="U6241" s="4">
        <f>VLOOKUP($T6241,Sheet4!$H$1106:$M$1351,surveys!U$1+1,FALSE)</f>
        <v>0.42883768204388006</v>
      </c>
      <c r="V6241" s="4">
        <f>VLOOKUP($T6241,Sheet4!$H$1106:$M$1351,surveys!V$1+1,FALSE)</f>
        <v>0.62778475709586301</v>
      </c>
      <c r="W6241" s="4">
        <f>VLOOKUP($T6241,Sheet4!$H$1106:$M$1351,surveys!W$1+1,FALSE)</f>
        <v>0.76918600378409652</v>
      </c>
      <c r="X6241" s="4">
        <f>VLOOKUP($T6241,Sheet4!$H$1106:$M$1351,surveys!X$1+1,FALSE)</f>
        <v>0.88987045221102745</v>
      </c>
      <c r="Y6241" s="4">
        <f>VLOOKUP($T6241,Sheet4!$H$1106:$M$1351,surveys!Y$1+1,FALSE)</f>
        <v>1</v>
      </c>
      <c r="Z6241" s="4">
        <f t="shared" si="292"/>
        <v>1</v>
      </c>
      <c r="AA6241" s="4" t="str">
        <f>VLOOKUP(T6241&amp;"-"&amp;Z6241,Sheet4!$W$2:$AA$1100,3,FALSE)</f>
        <v>New York City</v>
      </c>
      <c r="AB6241" s="4">
        <f>VLOOKUP(T6241&amp;"-"&amp;Z6241,Sheet4!$W$2:$AA$1100,4,FALSE)</f>
        <v>40.714269999999999</v>
      </c>
      <c r="AC6241" s="4">
        <f>VLOOKUP(T6241&amp;"-"&amp;Z6241,Sheet4!$W$2:$AA$1100,5,FALSE)</f>
        <v>-74.005970000000005</v>
      </c>
    </row>
    <row r="6242" spans="1:29">
      <c r="A6242" s="6">
        <v>40687</v>
      </c>
      <c r="B6242" s="7">
        <v>0.6278125</v>
      </c>
      <c r="C6242" s="4" t="s">
        <v>1213</v>
      </c>
      <c r="D6242" s="4" t="s">
        <v>1217</v>
      </c>
      <c r="E6242" s="4" t="s">
        <v>23</v>
      </c>
      <c r="F6242" s="4">
        <v>4</v>
      </c>
      <c r="G6242" s="4">
        <v>3</v>
      </c>
      <c r="H6242" s="4">
        <v>3</v>
      </c>
      <c r="I6242" s="4">
        <v>4</v>
      </c>
      <c r="J6242" s="4">
        <v>5</v>
      </c>
      <c r="K6242" s="4">
        <v>5</v>
      </c>
      <c r="L6242" s="4">
        <v>3</v>
      </c>
      <c r="M6242" s="4">
        <v>5</v>
      </c>
      <c r="N6242" s="4">
        <v>4</v>
      </c>
      <c r="O6242" s="4">
        <v>5</v>
      </c>
      <c r="P6242" s="4">
        <v>5</v>
      </c>
      <c r="Q6242" s="9">
        <f t="shared" si="293"/>
        <v>1.9039351851851852E-2</v>
      </c>
      <c r="R6242" s="4">
        <f t="shared" si="291"/>
        <v>40687.627812500003</v>
      </c>
      <c r="S6242" s="4">
        <v>0.97467115127886395</v>
      </c>
      <c r="T6242" s="4" t="str">
        <f>VLOOKUP(E6242,Sheet2!$A$2:$E$137,5,FALSE)</f>
        <v>CA</v>
      </c>
      <c r="U6242" s="4">
        <f>VLOOKUP($T6242,Sheet4!$H$1106:$M$1351,surveys!U$1+1,FALSE)</f>
        <v>0.39929817507859233</v>
      </c>
      <c r="V6242" s="4">
        <f>VLOOKUP($T6242,Sheet4!$H$1106:$M$1351,surveys!V$1+1,FALSE)</f>
        <v>0.68226808593455113</v>
      </c>
      <c r="W6242" s="4">
        <f>VLOOKUP($T6242,Sheet4!$H$1106:$M$1351,surveys!W$1+1,FALSE)</f>
        <v>0.8413893511967715</v>
      </c>
      <c r="X6242" s="4">
        <f>VLOOKUP($T6242,Sheet4!$H$1106:$M$1351,surveys!X$1+1,FALSE)</f>
        <v>0.92969032990429024</v>
      </c>
      <c r="Y6242" s="4">
        <f>VLOOKUP($T6242,Sheet4!$H$1106:$M$1351,surveys!Y$1+1,FALSE)</f>
        <v>1</v>
      </c>
      <c r="Z6242" s="4">
        <f t="shared" si="292"/>
        <v>5</v>
      </c>
      <c r="AA6242" s="4" t="str">
        <f>VLOOKUP(T6242&amp;"-"&amp;Z6242,Sheet4!$W$2:$AA$1100,3,FALSE)</f>
        <v>Ottawa</v>
      </c>
      <c r="AB6242" s="4">
        <f>VLOOKUP(T6242&amp;"-"&amp;Z6242,Sheet4!$W$2:$AA$1100,4,FALSE)</f>
        <v>45.411169999999998</v>
      </c>
      <c r="AC6242" s="4">
        <f>VLOOKUP(T6242&amp;"-"&amp;Z6242,Sheet4!$W$2:$AA$1100,5,FALSE)</f>
        <v>-75.698120000000003</v>
      </c>
    </row>
    <row r="6243" spans="1:29">
      <c r="A6243" s="6">
        <v>40687</v>
      </c>
      <c r="B6243" s="7">
        <v>0.84603009259259276</v>
      </c>
      <c r="C6243" s="4" t="s">
        <v>1213</v>
      </c>
      <c r="D6243" s="4" t="s">
        <v>1217</v>
      </c>
      <c r="E6243" s="4" t="s">
        <v>23</v>
      </c>
      <c r="F6243" s="4">
        <v>1</v>
      </c>
      <c r="G6243" s="4">
        <v>1</v>
      </c>
      <c r="H6243" s="4">
        <v>1</v>
      </c>
      <c r="I6243" s="4">
        <v>1</v>
      </c>
      <c r="J6243" s="4">
        <v>1</v>
      </c>
      <c r="K6243" s="4">
        <v>1</v>
      </c>
      <c r="L6243" s="4">
        <v>1</v>
      </c>
      <c r="M6243" s="4">
        <v>1</v>
      </c>
      <c r="N6243" s="4">
        <v>1</v>
      </c>
      <c r="O6243" s="4">
        <v>1</v>
      </c>
      <c r="P6243" s="4">
        <v>1</v>
      </c>
      <c r="Q6243" s="9">
        <f t="shared" si="293"/>
        <v>3.3020833333333333E-2</v>
      </c>
      <c r="R6243" s="4">
        <f t="shared" si="291"/>
        <v>40687.846030092594</v>
      </c>
      <c r="S6243" s="4">
        <v>0.12674603103315518</v>
      </c>
      <c r="T6243" s="4" t="str">
        <f>VLOOKUP(E6243,Sheet2!$A$2:$E$137,5,FALSE)</f>
        <v>CA</v>
      </c>
      <c r="U6243" s="4">
        <f>VLOOKUP($T6243,Sheet4!$H$1106:$M$1351,surveys!U$1+1,FALSE)</f>
        <v>0.39929817507859233</v>
      </c>
      <c r="V6243" s="4">
        <f>VLOOKUP($T6243,Sheet4!$H$1106:$M$1351,surveys!V$1+1,FALSE)</f>
        <v>0.68226808593455113</v>
      </c>
      <c r="W6243" s="4">
        <f>VLOOKUP($T6243,Sheet4!$H$1106:$M$1351,surveys!W$1+1,FALSE)</f>
        <v>0.8413893511967715</v>
      </c>
      <c r="X6243" s="4">
        <f>VLOOKUP($T6243,Sheet4!$H$1106:$M$1351,surveys!X$1+1,FALSE)</f>
        <v>0.92969032990429024</v>
      </c>
      <c r="Y6243" s="4">
        <f>VLOOKUP($T6243,Sheet4!$H$1106:$M$1351,surveys!Y$1+1,FALSE)</f>
        <v>1</v>
      </c>
      <c r="Z6243" s="4">
        <f t="shared" si="292"/>
        <v>1</v>
      </c>
      <c r="AA6243" s="4" t="str">
        <f>VLOOKUP(T6243&amp;"-"&amp;Z6243,Sheet4!$W$2:$AA$1100,3,FALSE)</f>
        <v>Toronto</v>
      </c>
      <c r="AB6243" s="4">
        <f>VLOOKUP(T6243&amp;"-"&amp;Z6243,Sheet4!$W$2:$AA$1100,4,FALSE)</f>
        <v>43.700110000000002</v>
      </c>
      <c r="AC6243" s="4">
        <f>VLOOKUP(T6243&amp;"-"&amp;Z6243,Sheet4!$W$2:$AA$1100,5,FALSE)</f>
        <v>-79.416300000000007</v>
      </c>
    </row>
    <row r="6244" spans="1:29">
      <c r="A6244" s="6">
        <v>40687</v>
      </c>
      <c r="B6244" s="7">
        <v>0.68854166666666661</v>
      </c>
      <c r="C6244" s="4" t="s">
        <v>1213</v>
      </c>
      <c r="D6244" s="4" t="s">
        <v>1217</v>
      </c>
      <c r="E6244" s="4" t="s">
        <v>61</v>
      </c>
      <c r="F6244" s="4">
        <v>4</v>
      </c>
      <c r="G6244" s="4">
        <v>3</v>
      </c>
      <c r="H6244" s="4">
        <v>4</v>
      </c>
      <c r="I6244" s="4">
        <v>5</v>
      </c>
      <c r="J6244" s="4">
        <v>5</v>
      </c>
      <c r="K6244" s="4">
        <v>5</v>
      </c>
      <c r="L6244" s="4">
        <v>5</v>
      </c>
      <c r="M6244" s="4">
        <v>5</v>
      </c>
      <c r="N6244" s="4">
        <v>5</v>
      </c>
      <c r="O6244" s="4">
        <v>4</v>
      </c>
      <c r="P6244" s="4">
        <v>4</v>
      </c>
      <c r="Q6244" s="9">
        <f t="shared" si="293"/>
        <v>6.1886574074074073E-2</v>
      </c>
      <c r="R6244" s="4">
        <f t="shared" si="291"/>
        <v>40687.68854166667</v>
      </c>
      <c r="S6244" s="4">
        <v>0.49981619309329872</v>
      </c>
      <c r="T6244" s="4" t="str">
        <f>VLOOKUP(E6244,Sheet2!$A$2:$E$137,5,FALSE)</f>
        <v>FI</v>
      </c>
      <c r="U6244" s="4">
        <f>VLOOKUP($T6244,Sheet4!$H$1106:$M$1351,surveys!U$1+1,FALSE)</f>
        <v>0.41163684127505945</v>
      </c>
      <c r="V6244" s="4">
        <f>VLOOKUP($T6244,Sheet4!$H$1106:$M$1351,surveys!V$1+1,FALSE)</f>
        <v>0.58082044765359986</v>
      </c>
      <c r="W6244" s="4">
        <f>VLOOKUP($T6244,Sheet4!$H$1106:$M$1351,surveys!W$1+1,FALSE)</f>
        <v>0.73022037718715027</v>
      </c>
      <c r="X6244" s="4">
        <f>VLOOKUP($T6244,Sheet4!$H$1106:$M$1351,surveys!X$1+1,FALSE)</f>
        <v>0.87031151182966571</v>
      </c>
      <c r="Y6244" s="4">
        <f>VLOOKUP($T6244,Sheet4!$H$1106:$M$1351,surveys!Y$1+1,FALSE)</f>
        <v>1</v>
      </c>
      <c r="Z6244" s="4">
        <f t="shared" si="292"/>
        <v>2</v>
      </c>
      <c r="AA6244" s="4" t="str">
        <f>VLOOKUP(T6244&amp;"-"&amp;Z6244,Sheet4!$W$2:$AA$1100,3,FALSE)</f>
        <v>Espoo</v>
      </c>
      <c r="AB6244" s="4">
        <f>VLOOKUP(T6244&amp;"-"&amp;Z6244,Sheet4!$W$2:$AA$1100,4,FALSE)</f>
        <v>60.205199999999998</v>
      </c>
      <c r="AC6244" s="4">
        <f>VLOOKUP(T6244&amp;"-"&amp;Z6244,Sheet4!$W$2:$AA$1100,5,FALSE)</f>
        <v>24.652200000000001</v>
      </c>
    </row>
    <row r="6245" spans="1:29">
      <c r="A6245" s="6">
        <v>40687</v>
      </c>
      <c r="B6245" s="7">
        <v>0.89900462962962968</v>
      </c>
      <c r="C6245" s="4" t="s">
        <v>1213</v>
      </c>
      <c r="D6245" s="4" t="s">
        <v>1214</v>
      </c>
      <c r="E6245" s="4" t="s">
        <v>15</v>
      </c>
      <c r="F6245" s="4">
        <v>3</v>
      </c>
      <c r="G6245" s="4">
        <v>5</v>
      </c>
      <c r="H6245" s="4">
        <v>5</v>
      </c>
      <c r="I6245" s="4">
        <v>1</v>
      </c>
      <c r="J6245" s="4">
        <v>2</v>
      </c>
      <c r="K6245" s="4">
        <v>3</v>
      </c>
      <c r="L6245" s="4">
        <v>4</v>
      </c>
      <c r="M6245" s="4">
        <v>2</v>
      </c>
      <c r="N6245" s="4">
        <v>4</v>
      </c>
      <c r="O6245" s="4">
        <v>2</v>
      </c>
      <c r="P6245" s="4">
        <v>4</v>
      </c>
      <c r="Q6245" s="9">
        <f t="shared" si="293"/>
        <v>6.9479166666666661E-2</v>
      </c>
      <c r="R6245" s="4">
        <f t="shared" si="291"/>
        <v>40687.899004629631</v>
      </c>
      <c r="S6245" s="4">
        <v>0.99188542932705914</v>
      </c>
      <c r="T6245" s="4" t="str">
        <f>VLOOKUP(E6245,Sheet2!$A$2:$E$137,5,FALSE)</f>
        <v>US</v>
      </c>
      <c r="U6245" s="4">
        <f>VLOOKUP($T6245,Sheet4!$H$1106:$M$1351,surveys!U$1+1,FALSE)</f>
        <v>0.42883768204388006</v>
      </c>
      <c r="V6245" s="4">
        <f>VLOOKUP($T6245,Sheet4!$H$1106:$M$1351,surveys!V$1+1,FALSE)</f>
        <v>0.62778475709586301</v>
      </c>
      <c r="W6245" s="4">
        <f>VLOOKUP($T6245,Sheet4!$H$1106:$M$1351,surveys!W$1+1,FALSE)</f>
        <v>0.76918600378409652</v>
      </c>
      <c r="X6245" s="4">
        <f>VLOOKUP($T6245,Sheet4!$H$1106:$M$1351,surveys!X$1+1,FALSE)</f>
        <v>0.88987045221102745</v>
      </c>
      <c r="Y6245" s="4">
        <f>VLOOKUP($T6245,Sheet4!$H$1106:$M$1351,surveys!Y$1+1,FALSE)</f>
        <v>1</v>
      </c>
      <c r="Z6245" s="4">
        <f t="shared" si="292"/>
        <v>5</v>
      </c>
      <c r="AA6245" s="4" t="str">
        <f>VLOOKUP(T6245&amp;"-"&amp;Z6245,Sheet4!$W$2:$AA$1100,3,FALSE)</f>
        <v>Houston</v>
      </c>
      <c r="AB6245" s="4">
        <f>VLOOKUP(T6245&amp;"-"&amp;Z6245,Sheet4!$W$2:$AA$1100,4,FALSE)</f>
        <v>29.763280000000002</v>
      </c>
      <c r="AC6245" s="4">
        <f>VLOOKUP(T6245&amp;"-"&amp;Z6245,Sheet4!$W$2:$AA$1100,5,FALSE)</f>
        <v>-95.36327</v>
      </c>
    </row>
    <row r="6246" spans="1:29">
      <c r="A6246" s="6">
        <v>40687</v>
      </c>
      <c r="B6246" s="7">
        <v>0.59674768518518517</v>
      </c>
      <c r="C6246" s="4" t="s">
        <v>1213</v>
      </c>
      <c r="D6246" s="4" t="s">
        <v>1218</v>
      </c>
      <c r="E6246" s="4" t="s">
        <v>23</v>
      </c>
      <c r="F6246" s="4">
        <v>5</v>
      </c>
      <c r="G6246" s="4">
        <v>4</v>
      </c>
      <c r="H6246" s="4">
        <v>4</v>
      </c>
      <c r="I6246" s="4">
        <v>3</v>
      </c>
      <c r="J6246" s="4">
        <v>5</v>
      </c>
      <c r="K6246" s="4">
        <v>4</v>
      </c>
      <c r="L6246" s="4">
        <v>4</v>
      </c>
      <c r="M6246" s="4">
        <v>5</v>
      </c>
      <c r="N6246" s="4">
        <v>5</v>
      </c>
      <c r="O6246" s="4">
        <v>5</v>
      </c>
      <c r="P6246" s="4">
        <v>4</v>
      </c>
      <c r="Q6246" s="9">
        <f t="shared" si="293"/>
        <v>6.7650462962962968E-2</v>
      </c>
      <c r="R6246" s="4">
        <f t="shared" si="291"/>
        <v>40687.596747685187</v>
      </c>
      <c r="S6246" s="4">
        <v>6.0286012190277738E-2</v>
      </c>
      <c r="T6246" s="4" t="str">
        <f>VLOOKUP(E6246,Sheet2!$A$2:$E$137,5,FALSE)</f>
        <v>CA</v>
      </c>
      <c r="U6246" s="4">
        <f>VLOOKUP($T6246,Sheet4!$H$1106:$M$1351,surveys!U$1+1,FALSE)</f>
        <v>0.39929817507859233</v>
      </c>
      <c r="V6246" s="4">
        <f>VLOOKUP($T6246,Sheet4!$H$1106:$M$1351,surveys!V$1+1,FALSE)</f>
        <v>0.68226808593455113</v>
      </c>
      <c r="W6246" s="4">
        <f>VLOOKUP($T6246,Sheet4!$H$1106:$M$1351,surveys!W$1+1,FALSE)</f>
        <v>0.8413893511967715</v>
      </c>
      <c r="X6246" s="4">
        <f>VLOOKUP($T6246,Sheet4!$H$1106:$M$1351,surveys!X$1+1,FALSE)</f>
        <v>0.92969032990429024</v>
      </c>
      <c r="Y6246" s="4">
        <f>VLOOKUP($T6246,Sheet4!$H$1106:$M$1351,surveys!Y$1+1,FALSE)</f>
        <v>1</v>
      </c>
      <c r="Z6246" s="4">
        <f t="shared" si="292"/>
        <v>1</v>
      </c>
      <c r="AA6246" s="4" t="str">
        <f>VLOOKUP(T6246&amp;"-"&amp;Z6246,Sheet4!$W$2:$AA$1100,3,FALSE)</f>
        <v>Toronto</v>
      </c>
      <c r="AB6246" s="4">
        <f>VLOOKUP(T6246&amp;"-"&amp;Z6246,Sheet4!$W$2:$AA$1100,4,FALSE)</f>
        <v>43.700110000000002</v>
      </c>
      <c r="AC6246" s="4">
        <f>VLOOKUP(T6246&amp;"-"&amp;Z6246,Sheet4!$W$2:$AA$1100,5,FALSE)</f>
        <v>-79.416300000000007</v>
      </c>
    </row>
    <row r="6247" spans="1:29">
      <c r="A6247" s="6">
        <v>40687</v>
      </c>
      <c r="B6247" s="7">
        <v>0.60379629629629628</v>
      </c>
      <c r="C6247" s="4" t="s">
        <v>1213</v>
      </c>
      <c r="D6247" s="4" t="s">
        <v>1214</v>
      </c>
      <c r="E6247" s="4" t="s">
        <v>21</v>
      </c>
      <c r="F6247" s="4">
        <v>4</v>
      </c>
      <c r="G6247" s="4">
        <v>5</v>
      </c>
      <c r="H6247" s="4">
        <v>4</v>
      </c>
      <c r="I6247" s="4">
        <v>3</v>
      </c>
      <c r="J6247" s="4">
        <v>4</v>
      </c>
      <c r="K6247" s="4">
        <v>4</v>
      </c>
      <c r="L6247" s="4">
        <v>4</v>
      </c>
      <c r="M6247" s="4">
        <v>4</v>
      </c>
      <c r="N6247" s="4">
        <v>5</v>
      </c>
      <c r="O6247" s="4">
        <v>4</v>
      </c>
      <c r="P6247" s="4">
        <v>3</v>
      </c>
      <c r="Q6247" s="9">
        <f t="shared" si="293"/>
        <v>3.1944444444444442E-3</v>
      </c>
      <c r="R6247" s="4">
        <f t="shared" si="291"/>
        <v>40687.603796296295</v>
      </c>
      <c r="S6247" s="4">
        <v>0.27317476544972874</v>
      </c>
      <c r="T6247" s="4" t="str">
        <f>VLOOKUP(E6247,Sheet2!$A$2:$E$137,5,FALSE)</f>
        <v>MX</v>
      </c>
      <c r="U6247" s="4">
        <f>VLOOKUP($T6247,Sheet4!$H$1106:$M$1351,surveys!U$1+1,FALSE)</f>
        <v>0.64192227588837014</v>
      </c>
      <c r="V6247" s="4">
        <f>VLOOKUP($T6247,Sheet4!$H$1106:$M$1351,surveys!V$1+1,FALSE)</f>
        <v>0.73699712700692854</v>
      </c>
      <c r="W6247" s="4">
        <f>VLOOKUP($T6247,Sheet4!$H$1106:$M$1351,surveys!W$1+1,FALSE)</f>
        <v>0.83130642446864456</v>
      </c>
      <c r="X6247" s="4">
        <f>VLOOKUP($T6247,Sheet4!$H$1106:$M$1351,surveys!X$1+1,FALSE)</f>
        <v>0.91696724211461977</v>
      </c>
      <c r="Y6247" s="4">
        <f>VLOOKUP($T6247,Sheet4!$H$1106:$M$1351,surveys!Y$1+1,FALSE)</f>
        <v>1</v>
      </c>
      <c r="Z6247" s="4">
        <f t="shared" si="292"/>
        <v>1</v>
      </c>
      <c r="AA6247" s="4" t="str">
        <f>VLOOKUP(T6247&amp;"-"&amp;Z6247,Sheet4!$W$2:$AA$1100,3,FALSE)</f>
        <v>Mexico City</v>
      </c>
      <c r="AB6247" s="4">
        <f>VLOOKUP(T6247&amp;"-"&amp;Z6247,Sheet4!$W$2:$AA$1100,4,FALSE)</f>
        <v>19.428470000000001</v>
      </c>
      <c r="AC6247" s="4">
        <f>VLOOKUP(T6247&amp;"-"&amp;Z6247,Sheet4!$W$2:$AA$1100,5,FALSE)</f>
        <v>-99.127660000000006</v>
      </c>
    </row>
    <row r="6248" spans="1:29">
      <c r="A6248" s="6">
        <v>40687</v>
      </c>
      <c r="B6248" s="7">
        <v>0.89123842592592595</v>
      </c>
      <c r="C6248" s="4" t="s">
        <v>1213</v>
      </c>
      <c r="D6248" s="4" t="s">
        <v>1219</v>
      </c>
      <c r="E6248" s="4" t="s">
        <v>68</v>
      </c>
      <c r="F6248" s="4">
        <v>4</v>
      </c>
      <c r="G6248" s="4">
        <v>4</v>
      </c>
      <c r="H6248" s="4">
        <v>4</v>
      </c>
      <c r="I6248" s="4">
        <v>3</v>
      </c>
      <c r="J6248" s="4">
        <v>4</v>
      </c>
      <c r="K6248" s="4">
        <v>4</v>
      </c>
      <c r="L6248" s="4">
        <v>4</v>
      </c>
      <c r="M6248" s="4">
        <v>4</v>
      </c>
      <c r="N6248" s="4">
        <v>4</v>
      </c>
      <c r="O6248" s="4">
        <v>4</v>
      </c>
      <c r="P6248" s="4">
        <v>4</v>
      </c>
      <c r="Q6248" s="9">
        <f t="shared" si="293"/>
        <v>6.3495370370370369E-2</v>
      </c>
      <c r="R6248" s="4">
        <f t="shared" si="291"/>
        <v>40687.891238425924</v>
      </c>
      <c r="S6248" s="4">
        <v>0.10804610558236494</v>
      </c>
      <c r="T6248" s="4" t="str">
        <f>VLOOKUP(E6248,Sheet2!$A$2:$E$137,5,FALSE)</f>
        <v>IE</v>
      </c>
      <c r="U6248" s="4">
        <f>VLOOKUP($T6248,Sheet4!$H$1106:$M$1351,surveys!U$1+1,FALSE)</f>
        <v>0.65619579238358761</v>
      </c>
      <c r="V6248" s="4">
        <f>VLOOKUP($T6248,Sheet4!$H$1106:$M$1351,surveys!V$1+1,FALSE)</f>
        <v>0.77819372772821904</v>
      </c>
      <c r="W6248" s="4">
        <f>VLOOKUP($T6248,Sheet4!$H$1106:$M$1351,surveys!W$1+1,FALSE)</f>
        <v>0.89699791932464878</v>
      </c>
      <c r="X6248" s="4">
        <f>VLOOKUP($T6248,Sheet4!$H$1106:$M$1351,surveys!X$1+1,FALSE)</f>
        <v>0.95470446015541943</v>
      </c>
      <c r="Y6248" s="4">
        <f>VLOOKUP($T6248,Sheet4!$H$1106:$M$1351,surveys!Y$1+1,FALSE)</f>
        <v>1</v>
      </c>
      <c r="Z6248" s="4">
        <f t="shared" si="292"/>
        <v>1</v>
      </c>
      <c r="AA6248" s="4" t="str">
        <f>VLOOKUP(T6248&amp;"-"&amp;Z6248,Sheet4!$W$2:$AA$1100,3,FALSE)</f>
        <v>Dublin</v>
      </c>
      <c r="AB6248" s="4">
        <f>VLOOKUP(T6248&amp;"-"&amp;Z6248,Sheet4!$W$2:$AA$1100,4,FALSE)</f>
        <v>53.333060000000003</v>
      </c>
      <c r="AC6248" s="4">
        <f>VLOOKUP(T6248&amp;"-"&amp;Z6248,Sheet4!$W$2:$AA$1100,5,FALSE)</f>
        <v>-6.2488900000000003</v>
      </c>
    </row>
    <row r="6249" spans="1:29">
      <c r="A6249" s="6">
        <v>40687</v>
      </c>
      <c r="B6249" s="7">
        <v>0.67795138888888884</v>
      </c>
      <c r="C6249" s="4" t="s">
        <v>1213</v>
      </c>
      <c r="D6249" s="4" t="s">
        <v>1218</v>
      </c>
      <c r="E6249" s="4" t="s">
        <v>68</v>
      </c>
      <c r="F6249" s="4">
        <v>4</v>
      </c>
      <c r="G6249" s="4">
        <v>3</v>
      </c>
      <c r="H6249" s="4">
        <v>4</v>
      </c>
      <c r="I6249" s="4">
        <v>3</v>
      </c>
      <c r="J6249" s="4">
        <v>4</v>
      </c>
      <c r="K6249" s="4">
        <v>2</v>
      </c>
      <c r="L6249" s="4">
        <v>3</v>
      </c>
      <c r="M6249" s="4">
        <v>5</v>
      </c>
      <c r="N6249" s="4">
        <v>4</v>
      </c>
      <c r="O6249" s="4">
        <v>4</v>
      </c>
      <c r="P6249" s="4">
        <v>2</v>
      </c>
      <c r="Q6249" s="9">
        <f t="shared" si="293"/>
        <v>5.4502314814814816E-2</v>
      </c>
      <c r="R6249" s="4">
        <f t="shared" si="291"/>
        <v>40687.677951388891</v>
      </c>
      <c r="S6249" s="4">
        <v>0.66553076389115717</v>
      </c>
      <c r="T6249" s="4" t="str">
        <f>VLOOKUP(E6249,Sheet2!$A$2:$E$137,5,FALSE)</f>
        <v>IE</v>
      </c>
      <c r="U6249" s="4">
        <f>VLOOKUP($T6249,Sheet4!$H$1106:$M$1351,surveys!U$1+1,FALSE)</f>
        <v>0.65619579238358761</v>
      </c>
      <c r="V6249" s="4">
        <f>VLOOKUP($T6249,Sheet4!$H$1106:$M$1351,surveys!V$1+1,FALSE)</f>
        <v>0.77819372772821904</v>
      </c>
      <c r="W6249" s="4">
        <f>VLOOKUP($T6249,Sheet4!$H$1106:$M$1351,surveys!W$1+1,FALSE)</f>
        <v>0.89699791932464878</v>
      </c>
      <c r="X6249" s="4">
        <f>VLOOKUP($T6249,Sheet4!$H$1106:$M$1351,surveys!X$1+1,FALSE)</f>
        <v>0.95470446015541943</v>
      </c>
      <c r="Y6249" s="4">
        <f>VLOOKUP($T6249,Sheet4!$H$1106:$M$1351,surveys!Y$1+1,FALSE)</f>
        <v>1</v>
      </c>
      <c r="Z6249" s="4">
        <f t="shared" si="292"/>
        <v>2</v>
      </c>
      <c r="AA6249" s="4" t="str">
        <f>VLOOKUP(T6249&amp;"-"&amp;Z6249,Sheet4!$W$2:$AA$1100,3,FALSE)</f>
        <v>Cork</v>
      </c>
      <c r="AB6249" s="4">
        <f>VLOOKUP(T6249&amp;"-"&amp;Z6249,Sheet4!$W$2:$AA$1100,4,FALSE)</f>
        <v>51.897970000000001</v>
      </c>
      <c r="AC6249" s="4">
        <f>VLOOKUP(T6249&amp;"-"&amp;Z6249,Sheet4!$W$2:$AA$1100,5,FALSE)</f>
        <v>-8.4706100000000006</v>
      </c>
    </row>
    <row r="6250" spans="1:29">
      <c r="A6250" s="6">
        <v>40687</v>
      </c>
      <c r="B6250" s="7">
        <v>0.63347222222222221</v>
      </c>
      <c r="C6250" s="4" t="s">
        <v>1213</v>
      </c>
      <c r="D6250" s="4" t="s">
        <v>1214</v>
      </c>
      <c r="E6250" s="4" t="s">
        <v>13</v>
      </c>
      <c r="F6250" s="4">
        <v>3</v>
      </c>
      <c r="G6250" s="4">
        <v>1</v>
      </c>
      <c r="H6250" s="4">
        <v>4</v>
      </c>
      <c r="I6250" s="4">
        <v>5</v>
      </c>
      <c r="J6250" s="4">
        <v>5</v>
      </c>
      <c r="K6250" s="4">
        <v>5</v>
      </c>
      <c r="L6250" s="4">
        <v>3</v>
      </c>
      <c r="M6250" s="4">
        <v>4</v>
      </c>
      <c r="N6250" s="4">
        <v>5</v>
      </c>
      <c r="O6250" s="4">
        <v>1</v>
      </c>
      <c r="P6250" s="4">
        <v>5</v>
      </c>
      <c r="Q6250" s="9">
        <f t="shared" si="293"/>
        <v>2.3171296296296297E-2</v>
      </c>
      <c r="R6250" s="4">
        <f t="shared" si="291"/>
        <v>40687.633472222224</v>
      </c>
      <c r="S6250" s="4">
        <v>0.35105556906733892</v>
      </c>
      <c r="T6250" s="4" t="str">
        <f>VLOOKUP(E6250,Sheet2!$A$2:$E$137,5,FALSE)</f>
        <v>GB</v>
      </c>
      <c r="U6250" s="4">
        <f>VLOOKUP($T6250,Sheet4!$H$1106:$M$1351,surveys!U$1+1,FALSE)</f>
        <v>0.43993408527720174</v>
      </c>
      <c r="V6250" s="4">
        <f>VLOOKUP($T6250,Sheet4!$H$1106:$M$1351,surveys!V$1+1,FALSE)</f>
        <v>0.87986817055440347</v>
      </c>
      <c r="W6250" s="4">
        <f>VLOOKUP($T6250,Sheet4!$H$1106:$M$1351,surveys!W$1+1,FALSE)</f>
        <v>0.93717230822503084</v>
      </c>
      <c r="X6250" s="4">
        <f>VLOOKUP($T6250,Sheet4!$H$1106:$M$1351,surveys!X$1+1,FALSE)</f>
        <v>0.97269979890956382</v>
      </c>
      <c r="Y6250" s="4">
        <f>VLOOKUP($T6250,Sheet4!$H$1106:$M$1351,surveys!Y$1+1,FALSE)</f>
        <v>1</v>
      </c>
      <c r="Z6250" s="4">
        <f t="shared" si="292"/>
        <v>1</v>
      </c>
      <c r="AA6250" s="4" t="str">
        <f>VLOOKUP(T6250&amp;"-"&amp;Z6250,Sheet4!$W$2:$AA$1100,3,FALSE)</f>
        <v>City of London</v>
      </c>
      <c r="AB6250" s="4">
        <f>VLOOKUP(T6250&amp;"-"&amp;Z6250,Sheet4!$W$2:$AA$1100,4,FALSE)</f>
        <v>51.512790000000003</v>
      </c>
      <c r="AC6250" s="4">
        <f>VLOOKUP(T6250&amp;"-"&amp;Z6250,Sheet4!$W$2:$AA$1100,5,FALSE)</f>
        <v>-9.1840000000000005E-2</v>
      </c>
    </row>
    <row r="6251" spans="1:29">
      <c r="A6251" s="6">
        <v>40687</v>
      </c>
      <c r="B6251" s="7">
        <v>0.55930555555555561</v>
      </c>
      <c r="C6251" s="4" t="s">
        <v>1213</v>
      </c>
      <c r="D6251" s="4" t="s">
        <v>1219</v>
      </c>
      <c r="E6251" s="4" t="s">
        <v>37</v>
      </c>
      <c r="F6251" s="4">
        <v>3</v>
      </c>
      <c r="G6251" s="4">
        <v>2</v>
      </c>
      <c r="H6251" s="4">
        <v>3</v>
      </c>
      <c r="I6251" s="4">
        <v>2</v>
      </c>
      <c r="J6251" s="4">
        <v>2</v>
      </c>
      <c r="K6251" s="4">
        <v>2</v>
      </c>
      <c r="L6251" s="4">
        <v>2</v>
      </c>
      <c r="M6251" s="4">
        <v>3</v>
      </c>
      <c r="N6251" s="4">
        <v>2</v>
      </c>
      <c r="O6251" s="4">
        <v>3</v>
      </c>
      <c r="P6251" s="4">
        <v>2</v>
      </c>
      <c r="Q6251" s="9">
        <f t="shared" si="293"/>
        <v>4.162037037037037E-2</v>
      </c>
      <c r="R6251" s="4">
        <f t="shared" si="291"/>
        <v>40687.559305555558</v>
      </c>
      <c r="S6251" s="4">
        <v>0.12541040353213795</v>
      </c>
      <c r="T6251" s="4" t="str">
        <f>VLOOKUP(E6251,Sheet2!$A$2:$E$137,5,FALSE)</f>
        <v>PT</v>
      </c>
      <c r="U6251" s="4">
        <f>VLOOKUP($T6251,Sheet4!$H$1106:$M$1351,surveys!U$1+1,FALSE)</f>
        <v>0.43703858129282908</v>
      </c>
      <c r="V6251" s="4">
        <f>VLOOKUP($T6251,Sheet4!$H$1106:$M$1351,surveys!V$1+1,FALSE)</f>
        <v>0.64773543484664464</v>
      </c>
      <c r="W6251" s="4">
        <f>VLOOKUP($T6251,Sheet4!$H$1106:$M$1351,surveys!W$1+1,FALSE)</f>
        <v>0.79869631675299657</v>
      </c>
      <c r="X6251" s="4">
        <f>VLOOKUP($T6251,Sheet4!$H$1106:$M$1351,surveys!X$1+1,FALSE)</f>
        <v>0.90115606302176665</v>
      </c>
      <c r="Y6251" s="4">
        <f>VLOOKUP($T6251,Sheet4!$H$1106:$M$1351,surveys!Y$1+1,FALSE)</f>
        <v>1</v>
      </c>
      <c r="Z6251" s="4">
        <f t="shared" si="292"/>
        <v>1</v>
      </c>
      <c r="AA6251" s="4" t="str">
        <f>VLOOKUP(T6251&amp;"-"&amp;Z6251,Sheet4!$W$2:$AA$1100,3,FALSE)</f>
        <v>Lisbon</v>
      </c>
      <c r="AB6251" s="4">
        <f>VLOOKUP(T6251&amp;"-"&amp;Z6251,Sheet4!$W$2:$AA$1100,4,FALSE)</f>
        <v>38.716670000000001</v>
      </c>
      <c r="AC6251" s="4">
        <f>VLOOKUP(T6251&amp;"-"&amp;Z6251,Sheet4!$W$2:$AA$1100,5,FALSE)</f>
        <v>-9.1333300000000008</v>
      </c>
    </row>
    <row r="6252" spans="1:29">
      <c r="A6252" s="6">
        <v>40687</v>
      </c>
      <c r="B6252" s="7">
        <v>0.72668981481481487</v>
      </c>
      <c r="C6252" s="4" t="s">
        <v>1215</v>
      </c>
      <c r="D6252" s="4" t="s">
        <v>1216</v>
      </c>
      <c r="E6252" s="4" t="s">
        <v>1088</v>
      </c>
      <c r="F6252" s="4">
        <v>1</v>
      </c>
      <c r="G6252" s="4">
        <v>0</v>
      </c>
      <c r="H6252" s="4">
        <v>1</v>
      </c>
      <c r="I6252" s="4">
        <v>1</v>
      </c>
      <c r="J6252" s="4">
        <v>1</v>
      </c>
      <c r="K6252" s="4">
        <v>1</v>
      </c>
      <c r="L6252" s="4">
        <v>1</v>
      </c>
      <c r="M6252" s="4">
        <v>1</v>
      </c>
      <c r="N6252" s="4">
        <v>0</v>
      </c>
      <c r="O6252" s="4">
        <v>0</v>
      </c>
      <c r="P6252" s="4">
        <v>0</v>
      </c>
      <c r="Q6252" s="9">
        <f t="shared" si="293"/>
        <v>1.8229166666666668E-2</v>
      </c>
      <c r="R6252" s="4">
        <f t="shared" si="291"/>
        <v>40687.726689814815</v>
      </c>
      <c r="S6252" s="4">
        <v>0.20717372165676728</v>
      </c>
      <c r="T6252" s="4" t="str">
        <f>VLOOKUP(E6252,Sheet2!$A$2:$E$137,5,FALSE)</f>
        <v>AO</v>
      </c>
      <c r="U6252" s="4">
        <f>VLOOKUP($T6252,Sheet4!$H$1106:$M$1351,surveys!U$1+1,FALSE)</f>
        <v>0.79887542642719123</v>
      </c>
      <c r="V6252" s="4">
        <f>VLOOKUP($T6252,Sheet4!$H$1106:$M$1351,surveys!V$1+1,FALSE)</f>
        <v>0.86395134521502293</v>
      </c>
      <c r="W6252" s="4">
        <f>VLOOKUP($T6252,Sheet4!$H$1106:$M$1351,surveys!W$1+1,FALSE)</f>
        <v>0.92378625620306787</v>
      </c>
      <c r="X6252" s="4">
        <f>VLOOKUP($T6252,Sheet4!$H$1106:$M$1351,surveys!X$1+1,FALSE)</f>
        <v>0.96730333990869322</v>
      </c>
      <c r="Y6252" s="4">
        <f>VLOOKUP($T6252,Sheet4!$H$1106:$M$1351,surveys!Y$1+1,FALSE)</f>
        <v>1</v>
      </c>
      <c r="Z6252" s="4">
        <f t="shared" si="292"/>
        <v>1</v>
      </c>
      <c r="AA6252" s="4" t="str">
        <f>VLOOKUP(T6252&amp;"-"&amp;Z6252,Sheet4!$W$2:$AA$1100,3,FALSE)</f>
        <v>Luanda</v>
      </c>
      <c r="AB6252" s="4">
        <f>VLOOKUP(T6252&amp;"-"&amp;Z6252,Sheet4!$W$2:$AA$1100,4,FALSE)</f>
        <v>-8.8368199999999995</v>
      </c>
      <c r="AC6252" s="4">
        <f>VLOOKUP(T6252&amp;"-"&amp;Z6252,Sheet4!$W$2:$AA$1100,5,FALSE)</f>
        <v>13.23432</v>
      </c>
    </row>
    <row r="6253" spans="1:29">
      <c r="A6253" s="6">
        <v>40687</v>
      </c>
      <c r="B6253" s="7">
        <v>0.90606481481481471</v>
      </c>
      <c r="C6253" s="4" t="s">
        <v>1213</v>
      </c>
      <c r="D6253" s="4" t="s">
        <v>1224</v>
      </c>
      <c r="E6253" s="4" t="s">
        <v>15</v>
      </c>
      <c r="F6253" s="4">
        <v>2</v>
      </c>
      <c r="G6253" s="4">
        <v>3</v>
      </c>
      <c r="H6253" s="4">
        <v>1</v>
      </c>
      <c r="I6253" s="4">
        <v>1</v>
      </c>
      <c r="J6253" s="4">
        <v>1</v>
      </c>
      <c r="K6253" s="4">
        <v>1</v>
      </c>
      <c r="L6253" s="4">
        <v>1</v>
      </c>
      <c r="M6253" s="4">
        <v>5</v>
      </c>
      <c r="N6253" s="4">
        <v>1</v>
      </c>
      <c r="O6253" s="4">
        <v>1</v>
      </c>
      <c r="P6253" s="4">
        <v>4</v>
      </c>
      <c r="Q6253" s="9">
        <f t="shared" si="293"/>
        <v>4.340277777777778E-3</v>
      </c>
      <c r="R6253" s="4">
        <f t="shared" si="291"/>
        <v>40687.906064814815</v>
      </c>
      <c r="S6253" s="4">
        <v>0.17753551741318585</v>
      </c>
      <c r="T6253" s="4" t="str">
        <f>VLOOKUP(E6253,Sheet2!$A$2:$E$137,5,FALSE)</f>
        <v>US</v>
      </c>
      <c r="U6253" s="4">
        <f>VLOOKUP($T6253,Sheet4!$H$1106:$M$1351,surveys!U$1+1,FALSE)</f>
        <v>0.42883768204388006</v>
      </c>
      <c r="V6253" s="4">
        <f>VLOOKUP($T6253,Sheet4!$H$1106:$M$1351,surveys!V$1+1,FALSE)</f>
        <v>0.62778475709586301</v>
      </c>
      <c r="W6253" s="4">
        <f>VLOOKUP($T6253,Sheet4!$H$1106:$M$1351,surveys!W$1+1,FALSE)</f>
        <v>0.76918600378409652</v>
      </c>
      <c r="X6253" s="4">
        <f>VLOOKUP($T6253,Sheet4!$H$1106:$M$1351,surveys!X$1+1,FALSE)</f>
        <v>0.88987045221102745</v>
      </c>
      <c r="Y6253" s="4">
        <f>VLOOKUP($T6253,Sheet4!$H$1106:$M$1351,surveys!Y$1+1,FALSE)</f>
        <v>1</v>
      </c>
      <c r="Z6253" s="4">
        <f t="shared" si="292"/>
        <v>1</v>
      </c>
      <c r="AA6253" s="4" t="str">
        <f>VLOOKUP(T6253&amp;"-"&amp;Z6253,Sheet4!$W$2:$AA$1100,3,FALSE)</f>
        <v>New York City</v>
      </c>
      <c r="AB6253" s="4">
        <f>VLOOKUP(T6253&amp;"-"&amp;Z6253,Sheet4!$W$2:$AA$1100,4,FALSE)</f>
        <v>40.714269999999999</v>
      </c>
      <c r="AC6253" s="4">
        <f>VLOOKUP(T6253&amp;"-"&amp;Z6253,Sheet4!$W$2:$AA$1100,5,FALSE)</f>
        <v>-74.005970000000005</v>
      </c>
    </row>
    <row r="6254" spans="1:29">
      <c r="A6254" s="6">
        <v>40687</v>
      </c>
      <c r="B6254" s="7">
        <v>0.75987268518518514</v>
      </c>
      <c r="C6254" s="4" t="s">
        <v>1213</v>
      </c>
      <c r="D6254" s="4" t="s">
        <v>1218</v>
      </c>
      <c r="E6254" s="4" t="s">
        <v>15</v>
      </c>
      <c r="F6254" s="4">
        <v>3</v>
      </c>
      <c r="G6254" s="4">
        <v>3</v>
      </c>
      <c r="H6254" s="4">
        <v>4</v>
      </c>
      <c r="I6254" s="4">
        <v>4</v>
      </c>
      <c r="J6254" s="4">
        <v>3</v>
      </c>
      <c r="K6254" s="4">
        <v>4</v>
      </c>
      <c r="L6254" s="4">
        <v>3</v>
      </c>
      <c r="M6254" s="4">
        <v>4</v>
      </c>
      <c r="N6254" s="4">
        <v>5</v>
      </c>
      <c r="O6254" s="4">
        <v>4</v>
      </c>
      <c r="P6254" s="4">
        <v>4</v>
      </c>
      <c r="Q6254" s="9">
        <f t="shared" si="293"/>
        <v>4.1956018518518517E-2</v>
      </c>
      <c r="R6254" s="4">
        <f t="shared" si="291"/>
        <v>40687.759872685187</v>
      </c>
      <c r="S6254" s="4">
        <v>0.74964808591953336</v>
      </c>
      <c r="T6254" s="4" t="str">
        <f>VLOOKUP(E6254,Sheet2!$A$2:$E$137,5,FALSE)</f>
        <v>US</v>
      </c>
      <c r="U6254" s="4">
        <f>VLOOKUP($T6254,Sheet4!$H$1106:$M$1351,surveys!U$1+1,FALSE)</f>
        <v>0.42883768204388006</v>
      </c>
      <c r="V6254" s="4">
        <f>VLOOKUP($T6254,Sheet4!$H$1106:$M$1351,surveys!V$1+1,FALSE)</f>
        <v>0.62778475709586301</v>
      </c>
      <c r="W6254" s="4">
        <f>VLOOKUP($T6254,Sheet4!$H$1106:$M$1351,surveys!W$1+1,FALSE)</f>
        <v>0.76918600378409652</v>
      </c>
      <c r="X6254" s="4">
        <f>VLOOKUP($T6254,Sheet4!$H$1106:$M$1351,surveys!X$1+1,FALSE)</f>
        <v>0.88987045221102745</v>
      </c>
      <c r="Y6254" s="4">
        <f>VLOOKUP($T6254,Sheet4!$H$1106:$M$1351,surveys!Y$1+1,FALSE)</f>
        <v>1</v>
      </c>
      <c r="Z6254" s="4">
        <f t="shared" si="292"/>
        <v>3</v>
      </c>
      <c r="AA6254" s="4" t="str">
        <f>VLOOKUP(T6254&amp;"-"&amp;Z6254,Sheet4!$W$2:$AA$1100,3,FALSE)</f>
        <v>Chicago</v>
      </c>
      <c r="AB6254" s="4">
        <f>VLOOKUP(T6254&amp;"-"&amp;Z6254,Sheet4!$W$2:$AA$1100,4,FALSE)</f>
        <v>41.850029999999997</v>
      </c>
      <c r="AC6254" s="4">
        <f>VLOOKUP(T6254&amp;"-"&amp;Z6254,Sheet4!$W$2:$AA$1100,5,FALSE)</f>
        <v>-87.650049999999993</v>
      </c>
    </row>
    <row r="6255" spans="1:29">
      <c r="A6255" s="6">
        <v>40687</v>
      </c>
      <c r="B6255" s="7">
        <v>0.76157407407407407</v>
      </c>
      <c r="C6255" s="4" t="s">
        <v>1213</v>
      </c>
      <c r="D6255" s="4" t="s">
        <v>1214</v>
      </c>
      <c r="E6255" s="4" t="s">
        <v>31</v>
      </c>
      <c r="F6255" s="4">
        <v>4</v>
      </c>
      <c r="G6255" s="4">
        <v>3</v>
      </c>
      <c r="H6255" s="4">
        <v>2</v>
      </c>
      <c r="I6255" s="4">
        <v>3</v>
      </c>
      <c r="J6255" s="4">
        <v>3</v>
      </c>
      <c r="K6255" s="4">
        <v>4</v>
      </c>
      <c r="L6255" s="4">
        <v>2</v>
      </c>
      <c r="M6255" s="4">
        <v>4</v>
      </c>
      <c r="N6255" s="4">
        <v>3</v>
      </c>
      <c r="O6255" s="4">
        <v>4</v>
      </c>
      <c r="P6255" s="4">
        <v>2</v>
      </c>
      <c r="Q6255" s="9">
        <f t="shared" si="293"/>
        <v>4.3217592592592592E-2</v>
      </c>
      <c r="R6255" s="4">
        <f t="shared" si="291"/>
        <v>40687.761574074073</v>
      </c>
      <c r="S6255" s="4">
        <v>0.53933347985855828</v>
      </c>
      <c r="T6255" s="4" t="str">
        <f>VLOOKUP(E6255,Sheet2!$A$2:$E$137,5,FALSE)</f>
        <v>ES</v>
      </c>
      <c r="U6255" s="4">
        <f>VLOOKUP($T6255,Sheet4!$H$1106:$M$1351,surveys!U$1+1,FALSE)</f>
        <v>0.46058089642806016</v>
      </c>
      <c r="V6255" s="4">
        <f>VLOOKUP($T6255,Sheet4!$H$1106:$M$1351,surveys!V$1+1,FALSE)</f>
        <v>0.68996105930901486</v>
      </c>
      <c r="W6255" s="4">
        <f>VLOOKUP($T6255,Sheet4!$H$1106:$M$1351,surveys!W$1+1,FALSE)</f>
        <v>0.80513768719908241</v>
      </c>
      <c r="X6255" s="4">
        <f>VLOOKUP($T6255,Sheet4!$H$1106:$M$1351,surveys!X$1+1,FALSE)</f>
        <v>0.90461214064594464</v>
      </c>
      <c r="Y6255" s="4">
        <f>VLOOKUP($T6255,Sheet4!$H$1106:$M$1351,surveys!Y$1+1,FALSE)</f>
        <v>1</v>
      </c>
      <c r="Z6255" s="4">
        <f t="shared" si="292"/>
        <v>2</v>
      </c>
      <c r="AA6255" s="4" t="str">
        <f>VLOOKUP(T6255&amp;"-"&amp;Z6255,Sheet4!$W$2:$AA$1100,3,FALSE)</f>
        <v>Barcelona</v>
      </c>
      <c r="AB6255" s="4">
        <f>VLOOKUP(T6255&amp;"-"&amp;Z6255,Sheet4!$W$2:$AA$1100,4,FALSE)</f>
        <v>41.38879</v>
      </c>
      <c r="AC6255" s="4">
        <f>VLOOKUP(T6255&amp;"-"&amp;Z6255,Sheet4!$W$2:$AA$1100,5,FALSE)</f>
        <v>2.1589900000000002</v>
      </c>
    </row>
    <row r="6256" spans="1:29">
      <c r="A6256" s="6">
        <v>40687</v>
      </c>
      <c r="B6256" s="7">
        <v>0.76181712962962955</v>
      </c>
      <c r="C6256" s="4" t="s">
        <v>1213</v>
      </c>
      <c r="D6256" s="4" t="s">
        <v>1217</v>
      </c>
      <c r="E6256" s="4" t="s">
        <v>33</v>
      </c>
      <c r="F6256" s="4">
        <v>3</v>
      </c>
      <c r="G6256" s="4">
        <v>4</v>
      </c>
      <c r="H6256" s="4">
        <v>3</v>
      </c>
      <c r="I6256" s="4">
        <v>5</v>
      </c>
      <c r="J6256" s="4">
        <v>5</v>
      </c>
      <c r="K6256" s="4">
        <v>3</v>
      </c>
      <c r="L6256" s="4">
        <v>3</v>
      </c>
      <c r="M6256" s="4">
        <v>4</v>
      </c>
      <c r="N6256" s="4">
        <v>5</v>
      </c>
      <c r="O6256" s="4">
        <v>3</v>
      </c>
      <c r="P6256" s="4">
        <v>3</v>
      </c>
      <c r="Q6256" s="9">
        <f t="shared" si="293"/>
        <v>4.3090277777777776E-2</v>
      </c>
      <c r="R6256" s="4">
        <f t="shared" si="291"/>
        <v>40687.761817129627</v>
      </c>
      <c r="S6256" s="4">
        <v>0.46225680106376443</v>
      </c>
      <c r="T6256" s="4" t="str">
        <f>VLOOKUP(E6256,Sheet2!$A$2:$E$137,5,FALSE)</f>
        <v>IT</v>
      </c>
      <c r="U6256" s="4">
        <f>VLOOKUP($T6256,Sheet4!$H$1106:$M$1351,surveys!U$1+1,FALSE)</f>
        <v>0.40073733113706772</v>
      </c>
      <c r="V6256" s="4">
        <f>VLOOKUP($T6256,Sheet4!$H$1106:$M$1351,surveys!V$1+1,FALSE)</f>
        <v>0.60502083075372182</v>
      </c>
      <c r="W6256" s="4">
        <f>VLOOKUP($T6256,Sheet4!$H$1106:$M$1351,surveys!W$1+1,FALSE)</f>
        <v>0.75963680320784854</v>
      </c>
      <c r="X6256" s="4">
        <f>VLOOKUP($T6256,Sheet4!$H$1106:$M$1351,surveys!X$1+1,FALSE)</f>
        <v>0.89491209934724891</v>
      </c>
      <c r="Y6256" s="4">
        <f>VLOOKUP($T6256,Sheet4!$H$1106:$M$1351,surveys!Y$1+1,FALSE)</f>
        <v>1</v>
      </c>
      <c r="Z6256" s="4">
        <f t="shared" si="292"/>
        <v>2</v>
      </c>
      <c r="AA6256" s="4" t="str">
        <f>VLOOKUP(T6256&amp;"-"&amp;Z6256,Sheet4!$W$2:$AA$1100,3,FALSE)</f>
        <v>Milan</v>
      </c>
      <c r="AB6256" s="4">
        <f>VLOOKUP(T6256&amp;"-"&amp;Z6256,Sheet4!$W$2:$AA$1100,4,FALSE)</f>
        <v>45.464269999999999</v>
      </c>
      <c r="AC6256" s="4">
        <f>VLOOKUP(T6256&amp;"-"&amp;Z6256,Sheet4!$W$2:$AA$1100,5,FALSE)</f>
        <v>9.1895100000000003</v>
      </c>
    </row>
    <row r="6257" spans="1:29">
      <c r="A6257" s="6">
        <v>40687</v>
      </c>
      <c r="B6257" s="7">
        <v>0.76320601851851855</v>
      </c>
      <c r="C6257" s="4" t="s">
        <v>1215</v>
      </c>
      <c r="D6257" s="4" t="s">
        <v>1218</v>
      </c>
      <c r="E6257" s="4" t="s">
        <v>26</v>
      </c>
      <c r="F6257" s="4">
        <v>4</v>
      </c>
      <c r="G6257" s="4">
        <v>4</v>
      </c>
      <c r="H6257" s="4">
        <v>4</v>
      </c>
      <c r="I6257" s="4">
        <v>4</v>
      </c>
      <c r="J6257" s="4">
        <v>2</v>
      </c>
      <c r="K6257" s="4">
        <v>3</v>
      </c>
      <c r="L6257" s="4">
        <v>4</v>
      </c>
      <c r="M6257" s="4">
        <v>3</v>
      </c>
      <c r="N6257" s="4">
        <v>3</v>
      </c>
      <c r="O6257" s="4">
        <v>4</v>
      </c>
      <c r="P6257" s="4">
        <v>2</v>
      </c>
      <c r="Q6257" s="9">
        <f t="shared" si="293"/>
        <v>4.3969907407407409E-2</v>
      </c>
      <c r="R6257" s="4">
        <f t="shared" si="291"/>
        <v>40687.763206018521</v>
      </c>
      <c r="S6257" s="4">
        <v>0.37645023927681365</v>
      </c>
      <c r="T6257" s="4" t="str">
        <f>VLOOKUP(E6257,Sheet2!$A$2:$E$137,5,FALSE)</f>
        <v>DE</v>
      </c>
      <c r="U6257" s="4">
        <f>VLOOKUP($T6257,Sheet4!$H$1106:$M$1351,surveys!U$1+1,FALSE)</f>
        <v>0.42620281948941302</v>
      </c>
      <c r="V6257" s="4">
        <f>VLOOKUP($T6257,Sheet4!$H$1106:$M$1351,surveys!V$1+1,FALSE)</f>
        <v>0.64253089557903176</v>
      </c>
      <c r="W6257" s="4">
        <f>VLOOKUP($T6257,Sheet4!$H$1106:$M$1351,surveys!W$1+1,FALSE)</f>
        <v>0.79931043378760003</v>
      </c>
      <c r="X6257" s="4">
        <f>VLOOKUP($T6257,Sheet4!$H$1106:$M$1351,surveys!X$1+1,FALSE)</f>
        <v>0.91914675697020254</v>
      </c>
      <c r="Y6257" s="4">
        <f>VLOOKUP($T6257,Sheet4!$H$1106:$M$1351,surveys!Y$1+1,FALSE)</f>
        <v>1</v>
      </c>
      <c r="Z6257" s="4">
        <f t="shared" si="292"/>
        <v>1</v>
      </c>
      <c r="AA6257" s="4" t="str">
        <f>VLOOKUP(T6257&amp;"-"&amp;Z6257,Sheet4!$W$2:$AA$1100,3,FALSE)</f>
        <v>Berlin</v>
      </c>
      <c r="AB6257" s="4">
        <f>VLOOKUP(T6257&amp;"-"&amp;Z6257,Sheet4!$W$2:$AA$1100,4,FALSE)</f>
        <v>52.524369999999998</v>
      </c>
      <c r="AC6257" s="4">
        <f>VLOOKUP(T6257&amp;"-"&amp;Z6257,Sheet4!$W$2:$AA$1100,5,FALSE)</f>
        <v>13.41053</v>
      </c>
    </row>
    <row r="6258" spans="1:29">
      <c r="A6258" s="6">
        <v>40687</v>
      </c>
      <c r="B6258" s="7">
        <v>0.76435185185185184</v>
      </c>
      <c r="C6258" s="4" t="s">
        <v>1213</v>
      </c>
      <c r="D6258" s="4" t="s">
        <v>1217</v>
      </c>
      <c r="E6258" s="4" t="s">
        <v>15</v>
      </c>
      <c r="F6258" s="4">
        <v>3</v>
      </c>
      <c r="G6258" s="4">
        <v>3</v>
      </c>
      <c r="H6258" s="4">
        <v>4</v>
      </c>
      <c r="I6258" s="4">
        <v>3</v>
      </c>
      <c r="J6258" s="4">
        <v>4</v>
      </c>
      <c r="K6258" s="4">
        <v>4</v>
      </c>
      <c r="L6258" s="4">
        <v>5</v>
      </c>
      <c r="M6258" s="4">
        <v>4</v>
      </c>
      <c r="N6258" s="4">
        <v>5</v>
      </c>
      <c r="O6258" s="4">
        <v>4</v>
      </c>
      <c r="P6258" s="4">
        <v>4</v>
      </c>
      <c r="Q6258" s="9">
        <f t="shared" si="293"/>
        <v>4.5046296296296286E-2</v>
      </c>
      <c r="R6258" s="4">
        <f t="shared" si="291"/>
        <v>40687.764351851853</v>
      </c>
      <c r="S6258" s="4">
        <v>0.6985748964322438</v>
      </c>
      <c r="T6258" s="4" t="str">
        <f>VLOOKUP(E6258,Sheet2!$A$2:$E$137,5,FALSE)</f>
        <v>US</v>
      </c>
      <c r="U6258" s="4">
        <f>VLOOKUP($T6258,Sheet4!$H$1106:$M$1351,surveys!U$1+1,FALSE)</f>
        <v>0.42883768204388006</v>
      </c>
      <c r="V6258" s="4">
        <f>VLOOKUP($T6258,Sheet4!$H$1106:$M$1351,surveys!V$1+1,FALSE)</f>
        <v>0.62778475709586301</v>
      </c>
      <c r="W6258" s="4">
        <f>VLOOKUP($T6258,Sheet4!$H$1106:$M$1351,surveys!W$1+1,FALSE)</f>
        <v>0.76918600378409652</v>
      </c>
      <c r="X6258" s="4">
        <f>VLOOKUP($T6258,Sheet4!$H$1106:$M$1351,surveys!X$1+1,FALSE)</f>
        <v>0.88987045221102745</v>
      </c>
      <c r="Y6258" s="4">
        <f>VLOOKUP($T6258,Sheet4!$H$1106:$M$1351,surveys!Y$1+1,FALSE)</f>
        <v>1</v>
      </c>
      <c r="Z6258" s="4">
        <f t="shared" si="292"/>
        <v>3</v>
      </c>
      <c r="AA6258" s="4" t="str">
        <f>VLOOKUP(T6258&amp;"-"&amp;Z6258,Sheet4!$W$2:$AA$1100,3,FALSE)</f>
        <v>Chicago</v>
      </c>
      <c r="AB6258" s="4">
        <f>VLOOKUP(T6258&amp;"-"&amp;Z6258,Sheet4!$W$2:$AA$1100,4,FALSE)</f>
        <v>41.850029999999997</v>
      </c>
      <c r="AC6258" s="4">
        <f>VLOOKUP(T6258&amp;"-"&amp;Z6258,Sheet4!$W$2:$AA$1100,5,FALSE)</f>
        <v>-87.650049999999993</v>
      </c>
    </row>
    <row r="6259" spans="1:29">
      <c r="A6259" s="6">
        <v>40687</v>
      </c>
      <c r="B6259" s="7">
        <v>0.76457175925925924</v>
      </c>
      <c r="C6259" s="4" t="s">
        <v>1213</v>
      </c>
      <c r="D6259" s="4" t="s">
        <v>1218</v>
      </c>
      <c r="E6259" s="4" t="s">
        <v>15</v>
      </c>
      <c r="F6259" s="4">
        <v>4</v>
      </c>
      <c r="G6259" s="4">
        <v>4</v>
      </c>
      <c r="H6259" s="4">
        <v>4</v>
      </c>
      <c r="I6259" s="4">
        <v>2</v>
      </c>
      <c r="J6259" s="4">
        <v>5</v>
      </c>
      <c r="K6259" s="4">
        <v>3</v>
      </c>
      <c r="L6259" s="4">
        <v>5</v>
      </c>
      <c r="M6259" s="4">
        <v>4</v>
      </c>
      <c r="N6259" s="4">
        <v>5</v>
      </c>
      <c r="O6259" s="4">
        <v>2</v>
      </c>
      <c r="P6259" s="4">
        <v>5</v>
      </c>
      <c r="Q6259" s="9">
        <f t="shared" si="293"/>
        <v>4.5127314814814821E-2</v>
      </c>
      <c r="R6259" s="4">
        <f t="shared" si="291"/>
        <v>40687.76457175926</v>
      </c>
      <c r="S6259" s="4">
        <v>0.48057650014372411</v>
      </c>
      <c r="T6259" s="4" t="str">
        <f>VLOOKUP(E6259,Sheet2!$A$2:$E$137,5,FALSE)</f>
        <v>US</v>
      </c>
      <c r="U6259" s="4">
        <f>VLOOKUP($T6259,Sheet4!$H$1106:$M$1351,surveys!U$1+1,FALSE)</f>
        <v>0.42883768204388006</v>
      </c>
      <c r="V6259" s="4">
        <f>VLOOKUP($T6259,Sheet4!$H$1106:$M$1351,surveys!V$1+1,FALSE)</f>
        <v>0.62778475709586301</v>
      </c>
      <c r="W6259" s="4">
        <f>VLOOKUP($T6259,Sheet4!$H$1106:$M$1351,surveys!W$1+1,FALSE)</f>
        <v>0.76918600378409652</v>
      </c>
      <c r="X6259" s="4">
        <f>VLOOKUP($T6259,Sheet4!$H$1106:$M$1351,surveys!X$1+1,FALSE)</f>
        <v>0.88987045221102745</v>
      </c>
      <c r="Y6259" s="4">
        <f>VLOOKUP($T6259,Sheet4!$H$1106:$M$1351,surveys!Y$1+1,FALSE)</f>
        <v>1</v>
      </c>
      <c r="Z6259" s="4">
        <f t="shared" si="292"/>
        <v>2</v>
      </c>
      <c r="AA6259" s="4" t="str">
        <f>VLOOKUP(T6259&amp;"-"&amp;Z6259,Sheet4!$W$2:$AA$1100,3,FALSE)</f>
        <v>Los Angeles</v>
      </c>
      <c r="AB6259" s="4">
        <f>VLOOKUP(T6259&amp;"-"&amp;Z6259,Sheet4!$W$2:$AA$1100,4,FALSE)</f>
        <v>34.052230000000002</v>
      </c>
      <c r="AC6259" s="4">
        <f>VLOOKUP(T6259&amp;"-"&amp;Z6259,Sheet4!$W$2:$AA$1100,5,FALSE)</f>
        <v>-118.24368</v>
      </c>
    </row>
    <row r="6260" spans="1:29">
      <c r="A6260" s="6">
        <v>40687</v>
      </c>
      <c r="B6260" s="7">
        <v>0.7654050925925926</v>
      </c>
      <c r="C6260" s="4" t="s">
        <v>1215</v>
      </c>
      <c r="D6260" s="4" t="s">
        <v>1217</v>
      </c>
      <c r="E6260" s="4" t="s">
        <v>15</v>
      </c>
      <c r="F6260" s="4">
        <v>2</v>
      </c>
      <c r="G6260" s="4">
        <v>3</v>
      </c>
      <c r="H6260" s="4">
        <v>3</v>
      </c>
      <c r="I6260" s="4">
        <v>4</v>
      </c>
      <c r="J6260" s="4">
        <v>2</v>
      </c>
      <c r="K6260" s="4">
        <v>2</v>
      </c>
      <c r="L6260" s="4">
        <v>3</v>
      </c>
      <c r="M6260" s="4">
        <v>3</v>
      </c>
      <c r="N6260" s="4">
        <v>3</v>
      </c>
      <c r="O6260" s="4">
        <v>3</v>
      </c>
      <c r="P6260" s="4">
        <v>5</v>
      </c>
      <c r="Q6260" s="9">
        <f t="shared" si="293"/>
        <v>4.6215277777777779E-2</v>
      </c>
      <c r="R6260" s="4">
        <f t="shared" si="291"/>
        <v>40687.765405092592</v>
      </c>
      <c r="S6260" s="4">
        <v>0.97388249685750283</v>
      </c>
      <c r="T6260" s="4" t="str">
        <f>VLOOKUP(E6260,Sheet2!$A$2:$E$137,5,FALSE)</f>
        <v>US</v>
      </c>
      <c r="U6260" s="4">
        <f>VLOOKUP($T6260,Sheet4!$H$1106:$M$1351,surveys!U$1+1,FALSE)</f>
        <v>0.42883768204388006</v>
      </c>
      <c r="V6260" s="4">
        <f>VLOOKUP($T6260,Sheet4!$H$1106:$M$1351,surveys!V$1+1,FALSE)</f>
        <v>0.62778475709586301</v>
      </c>
      <c r="W6260" s="4">
        <f>VLOOKUP($T6260,Sheet4!$H$1106:$M$1351,surveys!W$1+1,FALSE)</f>
        <v>0.76918600378409652</v>
      </c>
      <c r="X6260" s="4">
        <f>VLOOKUP($T6260,Sheet4!$H$1106:$M$1351,surveys!X$1+1,FALSE)</f>
        <v>0.88987045221102745</v>
      </c>
      <c r="Y6260" s="4">
        <f>VLOOKUP($T6260,Sheet4!$H$1106:$M$1351,surveys!Y$1+1,FALSE)</f>
        <v>1</v>
      </c>
      <c r="Z6260" s="4">
        <f t="shared" si="292"/>
        <v>5</v>
      </c>
      <c r="AA6260" s="4" t="str">
        <f>VLOOKUP(T6260&amp;"-"&amp;Z6260,Sheet4!$W$2:$AA$1100,3,FALSE)</f>
        <v>Houston</v>
      </c>
      <c r="AB6260" s="4">
        <f>VLOOKUP(T6260&amp;"-"&amp;Z6260,Sheet4!$W$2:$AA$1100,4,FALSE)</f>
        <v>29.763280000000002</v>
      </c>
      <c r="AC6260" s="4">
        <f>VLOOKUP(T6260&amp;"-"&amp;Z6260,Sheet4!$W$2:$AA$1100,5,FALSE)</f>
        <v>-95.36327</v>
      </c>
    </row>
    <row r="6261" spans="1:29">
      <c r="A6261" s="6">
        <v>40687</v>
      </c>
      <c r="B6261" s="7">
        <v>0.76604166666666673</v>
      </c>
      <c r="C6261" s="4" t="s">
        <v>1215</v>
      </c>
      <c r="D6261" s="4" t="s">
        <v>1216</v>
      </c>
      <c r="E6261" s="4" t="s">
        <v>13</v>
      </c>
      <c r="F6261" s="4">
        <v>1</v>
      </c>
      <c r="G6261" s="4">
        <v>1</v>
      </c>
      <c r="H6261" s="4">
        <v>1</v>
      </c>
      <c r="I6261" s="4">
        <v>1</v>
      </c>
      <c r="J6261" s="4">
        <v>1</v>
      </c>
      <c r="K6261" s="4">
        <v>1</v>
      </c>
      <c r="L6261" s="4">
        <v>1</v>
      </c>
      <c r="M6261" s="4">
        <v>1</v>
      </c>
      <c r="N6261" s="4">
        <v>1</v>
      </c>
      <c r="O6261" s="4">
        <v>1</v>
      </c>
      <c r="P6261" s="4">
        <v>1</v>
      </c>
      <c r="Q6261" s="9">
        <f t="shared" si="293"/>
        <v>4.6608796296296294E-2</v>
      </c>
      <c r="R6261" s="4">
        <f t="shared" si="291"/>
        <v>40687.766041666669</v>
      </c>
      <c r="S6261" s="4">
        <v>0.48380954529025022</v>
      </c>
      <c r="T6261" s="4" t="str">
        <f>VLOOKUP(E6261,Sheet2!$A$2:$E$137,5,FALSE)</f>
        <v>GB</v>
      </c>
      <c r="U6261" s="4">
        <f>VLOOKUP($T6261,Sheet4!$H$1106:$M$1351,surveys!U$1+1,FALSE)</f>
        <v>0.43993408527720174</v>
      </c>
      <c r="V6261" s="4">
        <f>VLOOKUP($T6261,Sheet4!$H$1106:$M$1351,surveys!V$1+1,FALSE)</f>
        <v>0.87986817055440347</v>
      </c>
      <c r="W6261" s="4">
        <f>VLOOKUP($T6261,Sheet4!$H$1106:$M$1351,surveys!W$1+1,FALSE)</f>
        <v>0.93717230822503084</v>
      </c>
      <c r="X6261" s="4">
        <f>VLOOKUP($T6261,Sheet4!$H$1106:$M$1351,surveys!X$1+1,FALSE)</f>
        <v>0.97269979890956382</v>
      </c>
      <c r="Y6261" s="4">
        <f>VLOOKUP($T6261,Sheet4!$H$1106:$M$1351,surveys!Y$1+1,FALSE)</f>
        <v>1</v>
      </c>
      <c r="Z6261" s="4">
        <f t="shared" si="292"/>
        <v>2</v>
      </c>
      <c r="AA6261" s="4" t="str">
        <f>VLOOKUP(T6261&amp;"-"&amp;Z6261,Sheet4!$W$2:$AA$1100,3,FALSE)</f>
        <v>London</v>
      </c>
      <c r="AB6261" s="4">
        <f>VLOOKUP(T6261&amp;"-"&amp;Z6261,Sheet4!$W$2:$AA$1100,4,FALSE)</f>
        <v>51.50853</v>
      </c>
      <c r="AC6261" s="4">
        <f>VLOOKUP(T6261&amp;"-"&amp;Z6261,Sheet4!$W$2:$AA$1100,5,FALSE)</f>
        <v>-0.12573999999999999</v>
      </c>
    </row>
    <row r="6262" spans="1:29">
      <c r="A6262" s="6">
        <v>40687</v>
      </c>
      <c r="B6262" s="7">
        <v>0.76637731481481486</v>
      </c>
      <c r="C6262" s="4" t="s">
        <v>1213</v>
      </c>
      <c r="D6262" s="4" t="s">
        <v>1214</v>
      </c>
      <c r="E6262" s="4" t="s">
        <v>90</v>
      </c>
      <c r="F6262" s="4">
        <v>4</v>
      </c>
      <c r="G6262" s="4">
        <v>4</v>
      </c>
      <c r="H6262" s="4">
        <v>3</v>
      </c>
      <c r="I6262" s="4">
        <v>3</v>
      </c>
      <c r="J6262" s="4">
        <v>4</v>
      </c>
      <c r="K6262" s="4">
        <v>3</v>
      </c>
      <c r="L6262" s="4">
        <v>4</v>
      </c>
      <c r="M6262" s="4">
        <v>3</v>
      </c>
      <c r="N6262" s="4">
        <v>5</v>
      </c>
      <c r="O6262" s="4">
        <v>3</v>
      </c>
      <c r="P6262" s="4">
        <v>4</v>
      </c>
      <c r="Q6262" s="9">
        <f t="shared" si="293"/>
        <v>4.6006944444444448E-2</v>
      </c>
      <c r="R6262" s="4">
        <f t="shared" si="291"/>
        <v>40687.766377314816</v>
      </c>
      <c r="S6262" s="4">
        <v>0.68113013043045356</v>
      </c>
      <c r="T6262" s="4" t="str">
        <f>VLOOKUP(E6262,Sheet2!$A$2:$E$137,5,FALSE)</f>
        <v>BR</v>
      </c>
      <c r="U6262" s="4">
        <f>VLOOKUP($T6262,Sheet4!$H$1106:$M$1351,surveys!U$1+1,FALSE)</f>
        <v>0.42589334033940757</v>
      </c>
      <c r="V6262" s="4">
        <f>VLOOKUP($T6262,Sheet4!$H$1106:$M$1351,surveys!V$1+1,FALSE)</f>
        <v>0.68189351679456123</v>
      </c>
      <c r="W6262" s="4">
        <f>VLOOKUP($T6262,Sheet4!$H$1106:$M$1351,surveys!W$1+1,FALSE)</f>
        <v>0.79714355145235938</v>
      </c>
      <c r="X6262" s="4">
        <f>VLOOKUP($T6262,Sheet4!$H$1106:$M$1351,surveys!X$1+1,FALSE)</f>
        <v>0.8991407500992985</v>
      </c>
      <c r="Y6262" s="4">
        <f>VLOOKUP($T6262,Sheet4!$H$1106:$M$1351,surveys!Y$1+1,FALSE)</f>
        <v>1</v>
      </c>
      <c r="Z6262" s="4">
        <f t="shared" si="292"/>
        <v>2</v>
      </c>
      <c r="AA6262" s="4" t="str">
        <f>VLOOKUP(T6262&amp;"-"&amp;Z6262,Sheet4!$W$2:$AA$1100,3,FALSE)</f>
        <v>Rio de Janeiro</v>
      </c>
      <c r="AB6262" s="4">
        <f>VLOOKUP(T6262&amp;"-"&amp;Z6262,Sheet4!$W$2:$AA$1100,4,FALSE)</f>
        <v>-22.90278</v>
      </c>
      <c r="AC6262" s="4">
        <f>VLOOKUP(T6262&amp;"-"&amp;Z6262,Sheet4!$W$2:$AA$1100,5,FALSE)</f>
        <v>-43.207500000000003</v>
      </c>
    </row>
    <row r="6263" spans="1:29">
      <c r="A6263" s="6">
        <v>40687</v>
      </c>
      <c r="B6263" s="7">
        <v>0.76704861111111111</v>
      </c>
      <c r="C6263" s="4" t="s">
        <v>1213</v>
      </c>
      <c r="D6263" s="4" t="s">
        <v>1219</v>
      </c>
      <c r="E6263" s="4" t="s">
        <v>23</v>
      </c>
      <c r="F6263" s="4">
        <v>4</v>
      </c>
      <c r="G6263" s="4">
        <v>4</v>
      </c>
      <c r="H6263" s="4">
        <v>4</v>
      </c>
      <c r="I6263" s="4">
        <v>5</v>
      </c>
      <c r="J6263" s="4">
        <v>4</v>
      </c>
      <c r="K6263" s="4">
        <v>4</v>
      </c>
      <c r="L6263" s="4">
        <v>4</v>
      </c>
      <c r="M6263" s="4">
        <v>4</v>
      </c>
      <c r="N6263" s="4">
        <v>5</v>
      </c>
      <c r="O6263" s="4">
        <v>5</v>
      </c>
      <c r="P6263" s="4">
        <v>4</v>
      </c>
      <c r="Q6263" s="9">
        <f t="shared" si="293"/>
        <v>4.6655092592592595E-2</v>
      </c>
      <c r="R6263" s="4">
        <f t="shared" si="291"/>
        <v>40687.767048611109</v>
      </c>
      <c r="S6263" s="4">
        <v>0.68835019902062022</v>
      </c>
      <c r="T6263" s="4" t="str">
        <f>VLOOKUP(E6263,Sheet2!$A$2:$E$137,5,FALSE)</f>
        <v>CA</v>
      </c>
      <c r="U6263" s="4">
        <f>VLOOKUP($T6263,Sheet4!$H$1106:$M$1351,surveys!U$1+1,FALSE)</f>
        <v>0.39929817507859233</v>
      </c>
      <c r="V6263" s="4">
        <f>VLOOKUP($T6263,Sheet4!$H$1106:$M$1351,surveys!V$1+1,FALSE)</f>
        <v>0.68226808593455113</v>
      </c>
      <c r="W6263" s="4">
        <f>VLOOKUP($T6263,Sheet4!$H$1106:$M$1351,surveys!W$1+1,FALSE)</f>
        <v>0.8413893511967715</v>
      </c>
      <c r="X6263" s="4">
        <f>VLOOKUP($T6263,Sheet4!$H$1106:$M$1351,surveys!X$1+1,FALSE)</f>
        <v>0.92969032990429024</v>
      </c>
      <c r="Y6263" s="4">
        <f>VLOOKUP($T6263,Sheet4!$H$1106:$M$1351,surveys!Y$1+1,FALSE)</f>
        <v>1</v>
      </c>
      <c r="Z6263" s="4">
        <f t="shared" si="292"/>
        <v>3</v>
      </c>
      <c r="AA6263" s="4" t="str">
        <f>VLOOKUP(T6263&amp;"-"&amp;Z6263,Sheet4!$W$2:$AA$1100,3,FALSE)</f>
        <v>Vancouver</v>
      </c>
      <c r="AB6263" s="4">
        <f>VLOOKUP(T6263&amp;"-"&amp;Z6263,Sheet4!$W$2:$AA$1100,4,FALSE)</f>
        <v>49.249659999999999</v>
      </c>
      <c r="AC6263" s="4">
        <f>VLOOKUP(T6263&amp;"-"&amp;Z6263,Sheet4!$W$2:$AA$1100,5,FALSE)</f>
        <v>-123.11933999999999</v>
      </c>
    </row>
    <row r="6264" spans="1:29">
      <c r="A6264" s="6">
        <v>40687</v>
      </c>
      <c r="B6264" s="7">
        <v>0.76750000000000007</v>
      </c>
      <c r="C6264" s="4" t="s">
        <v>1215</v>
      </c>
      <c r="D6264" s="4" t="s">
        <v>1218</v>
      </c>
      <c r="E6264" s="4" t="s">
        <v>23</v>
      </c>
      <c r="F6264" s="4">
        <v>1</v>
      </c>
      <c r="G6264" s="4">
        <v>1</v>
      </c>
      <c r="H6264" s="4">
        <v>1</v>
      </c>
      <c r="I6264" s="4">
        <v>1</v>
      </c>
      <c r="J6264" s="4">
        <v>1</v>
      </c>
      <c r="K6264" s="4">
        <v>1</v>
      </c>
      <c r="L6264" s="4">
        <v>1</v>
      </c>
      <c r="M6264" s="4">
        <v>1</v>
      </c>
      <c r="N6264" s="4">
        <v>1</v>
      </c>
      <c r="O6264" s="4">
        <v>1</v>
      </c>
      <c r="P6264" s="4">
        <v>1</v>
      </c>
      <c r="Q6264" s="9">
        <f t="shared" si="293"/>
        <v>4.7395833333333331E-2</v>
      </c>
      <c r="R6264" s="4">
        <f t="shared" si="291"/>
        <v>40687.767500000002</v>
      </c>
      <c r="S6264" s="4">
        <v>0.42547709149289603</v>
      </c>
      <c r="T6264" s="4" t="str">
        <f>VLOOKUP(E6264,Sheet2!$A$2:$E$137,5,FALSE)</f>
        <v>CA</v>
      </c>
      <c r="U6264" s="4">
        <f>VLOOKUP($T6264,Sheet4!$H$1106:$M$1351,surveys!U$1+1,FALSE)</f>
        <v>0.39929817507859233</v>
      </c>
      <c r="V6264" s="4">
        <f>VLOOKUP($T6264,Sheet4!$H$1106:$M$1351,surveys!V$1+1,FALSE)</f>
        <v>0.68226808593455113</v>
      </c>
      <c r="W6264" s="4">
        <f>VLOOKUP($T6264,Sheet4!$H$1106:$M$1351,surveys!W$1+1,FALSE)</f>
        <v>0.8413893511967715</v>
      </c>
      <c r="X6264" s="4">
        <f>VLOOKUP($T6264,Sheet4!$H$1106:$M$1351,surveys!X$1+1,FALSE)</f>
        <v>0.92969032990429024</v>
      </c>
      <c r="Y6264" s="4">
        <f>VLOOKUP($T6264,Sheet4!$H$1106:$M$1351,surveys!Y$1+1,FALSE)</f>
        <v>1</v>
      </c>
      <c r="Z6264" s="4">
        <f t="shared" si="292"/>
        <v>2</v>
      </c>
      <c r="AA6264" s="4" t="str">
        <f>VLOOKUP(T6264&amp;"-"&amp;Z6264,Sheet4!$W$2:$AA$1100,3,FALSE)</f>
        <v>Montreal</v>
      </c>
      <c r="AB6264" s="4">
        <f>VLOOKUP(T6264&amp;"-"&amp;Z6264,Sheet4!$W$2:$AA$1100,4,FALSE)</f>
        <v>45.508839999999999</v>
      </c>
      <c r="AC6264" s="4">
        <f>VLOOKUP(T6264&amp;"-"&amp;Z6264,Sheet4!$W$2:$AA$1100,5,FALSE)</f>
        <v>-73.587810000000005</v>
      </c>
    </row>
    <row r="6265" spans="1:29">
      <c r="A6265" s="6">
        <v>40687</v>
      </c>
      <c r="B6265" s="7">
        <v>0.76829861111111108</v>
      </c>
      <c r="C6265" s="4" t="s">
        <v>1213</v>
      </c>
      <c r="D6265" s="4" t="s">
        <v>1214</v>
      </c>
      <c r="E6265" s="4" t="s">
        <v>23</v>
      </c>
      <c r="F6265" s="4">
        <v>1</v>
      </c>
      <c r="G6265" s="4">
        <v>1</v>
      </c>
      <c r="H6265" s="4">
        <v>1</v>
      </c>
      <c r="I6265" s="4">
        <v>1</v>
      </c>
      <c r="J6265" s="4">
        <v>1</v>
      </c>
      <c r="K6265" s="4">
        <v>1</v>
      </c>
      <c r="L6265" s="4">
        <v>1</v>
      </c>
      <c r="M6265" s="4">
        <v>1</v>
      </c>
      <c r="N6265" s="4">
        <v>5</v>
      </c>
      <c r="O6265" s="4">
        <v>3</v>
      </c>
      <c r="P6265" s="4">
        <v>5</v>
      </c>
      <c r="Q6265" s="9">
        <f t="shared" si="293"/>
        <v>4.7349537037037037E-2</v>
      </c>
      <c r="R6265" s="4">
        <f t="shared" si="291"/>
        <v>40687.76829861111</v>
      </c>
      <c r="S6265" s="4">
        <v>0.44679665781410272</v>
      </c>
      <c r="T6265" s="4" t="str">
        <f>VLOOKUP(E6265,Sheet2!$A$2:$E$137,5,FALSE)</f>
        <v>CA</v>
      </c>
      <c r="U6265" s="4">
        <f>VLOOKUP($T6265,Sheet4!$H$1106:$M$1351,surveys!U$1+1,FALSE)</f>
        <v>0.39929817507859233</v>
      </c>
      <c r="V6265" s="4">
        <f>VLOOKUP($T6265,Sheet4!$H$1106:$M$1351,surveys!V$1+1,FALSE)</f>
        <v>0.68226808593455113</v>
      </c>
      <c r="W6265" s="4">
        <f>VLOOKUP($T6265,Sheet4!$H$1106:$M$1351,surveys!W$1+1,FALSE)</f>
        <v>0.8413893511967715</v>
      </c>
      <c r="X6265" s="4">
        <f>VLOOKUP($T6265,Sheet4!$H$1106:$M$1351,surveys!X$1+1,FALSE)</f>
        <v>0.92969032990429024</v>
      </c>
      <c r="Y6265" s="4">
        <f>VLOOKUP($T6265,Sheet4!$H$1106:$M$1351,surveys!Y$1+1,FALSE)</f>
        <v>1</v>
      </c>
      <c r="Z6265" s="4">
        <f t="shared" si="292"/>
        <v>2</v>
      </c>
      <c r="AA6265" s="4" t="str">
        <f>VLOOKUP(T6265&amp;"-"&amp;Z6265,Sheet4!$W$2:$AA$1100,3,FALSE)</f>
        <v>Montreal</v>
      </c>
      <c r="AB6265" s="4">
        <f>VLOOKUP(T6265&amp;"-"&amp;Z6265,Sheet4!$W$2:$AA$1100,4,FALSE)</f>
        <v>45.508839999999999</v>
      </c>
      <c r="AC6265" s="4">
        <f>VLOOKUP(T6265&amp;"-"&amp;Z6265,Sheet4!$W$2:$AA$1100,5,FALSE)</f>
        <v>-73.587810000000005</v>
      </c>
    </row>
    <row r="6266" spans="1:29">
      <c r="A6266" s="6">
        <v>40687</v>
      </c>
      <c r="B6266" s="7">
        <v>0.77346064814814808</v>
      </c>
      <c r="C6266" s="4" t="s">
        <v>1213</v>
      </c>
      <c r="D6266" s="4" t="s">
        <v>1214</v>
      </c>
      <c r="E6266" s="4" t="s">
        <v>31</v>
      </c>
      <c r="F6266" s="4">
        <v>4</v>
      </c>
      <c r="G6266" s="4">
        <v>5</v>
      </c>
      <c r="H6266" s="4">
        <v>4</v>
      </c>
      <c r="I6266" s="4">
        <v>4</v>
      </c>
      <c r="J6266" s="4">
        <v>4</v>
      </c>
      <c r="K6266" s="4">
        <v>2</v>
      </c>
      <c r="L6266" s="4">
        <v>1</v>
      </c>
      <c r="M6266" s="4">
        <v>2</v>
      </c>
      <c r="N6266" s="4">
        <v>3</v>
      </c>
      <c r="O6266" s="4">
        <v>1</v>
      </c>
      <c r="P6266" s="4">
        <v>5</v>
      </c>
      <c r="Q6266" s="9">
        <f t="shared" si="293"/>
        <v>5.1249999999999997E-2</v>
      </c>
      <c r="R6266" s="4">
        <f t="shared" si="291"/>
        <v>40687.773460648146</v>
      </c>
      <c r="S6266" s="4">
        <v>0.12096182892961682</v>
      </c>
      <c r="T6266" s="4" t="str">
        <f>VLOOKUP(E6266,Sheet2!$A$2:$E$137,5,FALSE)</f>
        <v>ES</v>
      </c>
      <c r="U6266" s="4">
        <f>VLOOKUP($T6266,Sheet4!$H$1106:$M$1351,surveys!U$1+1,FALSE)</f>
        <v>0.46058089642806016</v>
      </c>
      <c r="V6266" s="4">
        <f>VLOOKUP($T6266,Sheet4!$H$1106:$M$1351,surveys!V$1+1,FALSE)</f>
        <v>0.68996105930901486</v>
      </c>
      <c r="W6266" s="4">
        <f>VLOOKUP($T6266,Sheet4!$H$1106:$M$1351,surveys!W$1+1,FALSE)</f>
        <v>0.80513768719908241</v>
      </c>
      <c r="X6266" s="4">
        <f>VLOOKUP($T6266,Sheet4!$H$1106:$M$1351,surveys!X$1+1,FALSE)</f>
        <v>0.90461214064594464</v>
      </c>
      <c r="Y6266" s="4">
        <f>VLOOKUP($T6266,Sheet4!$H$1106:$M$1351,surveys!Y$1+1,FALSE)</f>
        <v>1</v>
      </c>
      <c r="Z6266" s="4">
        <f t="shared" si="292"/>
        <v>1</v>
      </c>
      <c r="AA6266" s="4" t="str">
        <f>VLOOKUP(T6266&amp;"-"&amp;Z6266,Sheet4!$W$2:$AA$1100,3,FALSE)</f>
        <v>Madrid</v>
      </c>
      <c r="AB6266" s="4">
        <f>VLOOKUP(T6266&amp;"-"&amp;Z6266,Sheet4!$W$2:$AA$1100,4,FALSE)</f>
        <v>40.416499999999999</v>
      </c>
      <c r="AC6266" s="4">
        <f>VLOOKUP(T6266&amp;"-"&amp;Z6266,Sheet4!$W$2:$AA$1100,5,FALSE)</f>
        <v>-3.7025600000000001</v>
      </c>
    </row>
    <row r="6267" spans="1:29">
      <c r="A6267" s="6">
        <v>40687</v>
      </c>
      <c r="B6267" s="7">
        <v>0.7742013888888889</v>
      </c>
      <c r="C6267" s="4" t="s">
        <v>1215</v>
      </c>
      <c r="D6267" s="4" t="s">
        <v>1217</v>
      </c>
      <c r="E6267" s="4" t="s">
        <v>31</v>
      </c>
      <c r="F6267" s="4">
        <v>3</v>
      </c>
      <c r="G6267" s="4">
        <v>5</v>
      </c>
      <c r="H6267" s="4">
        <v>4</v>
      </c>
      <c r="I6267" s="4">
        <v>4</v>
      </c>
      <c r="J6267" s="4">
        <v>5</v>
      </c>
      <c r="K6267" s="4">
        <v>3</v>
      </c>
      <c r="L6267" s="4">
        <v>5</v>
      </c>
      <c r="M6267" s="4">
        <v>5</v>
      </c>
      <c r="N6267" s="4">
        <v>5</v>
      </c>
      <c r="O6267" s="4">
        <v>4</v>
      </c>
      <c r="P6267" s="4">
        <v>4</v>
      </c>
      <c r="Q6267" s="9">
        <f t="shared" si="293"/>
        <v>5.2418981481481476E-2</v>
      </c>
      <c r="R6267" s="4">
        <f t="shared" si="291"/>
        <v>40687.774201388886</v>
      </c>
      <c r="S6267" s="4">
        <v>0.19927529705120017</v>
      </c>
      <c r="T6267" s="4" t="str">
        <f>VLOOKUP(E6267,Sheet2!$A$2:$E$137,5,FALSE)</f>
        <v>ES</v>
      </c>
      <c r="U6267" s="4">
        <f>VLOOKUP($T6267,Sheet4!$H$1106:$M$1351,surveys!U$1+1,FALSE)</f>
        <v>0.46058089642806016</v>
      </c>
      <c r="V6267" s="4">
        <f>VLOOKUP($T6267,Sheet4!$H$1106:$M$1351,surveys!V$1+1,FALSE)</f>
        <v>0.68996105930901486</v>
      </c>
      <c r="W6267" s="4">
        <f>VLOOKUP($T6267,Sheet4!$H$1106:$M$1351,surveys!W$1+1,FALSE)</f>
        <v>0.80513768719908241</v>
      </c>
      <c r="X6267" s="4">
        <f>VLOOKUP($T6267,Sheet4!$H$1106:$M$1351,surveys!X$1+1,FALSE)</f>
        <v>0.90461214064594464</v>
      </c>
      <c r="Y6267" s="4">
        <f>VLOOKUP($T6267,Sheet4!$H$1106:$M$1351,surveys!Y$1+1,FALSE)</f>
        <v>1</v>
      </c>
      <c r="Z6267" s="4">
        <f t="shared" si="292"/>
        <v>1</v>
      </c>
      <c r="AA6267" s="4" t="str">
        <f>VLOOKUP(T6267&amp;"-"&amp;Z6267,Sheet4!$W$2:$AA$1100,3,FALSE)</f>
        <v>Madrid</v>
      </c>
      <c r="AB6267" s="4">
        <f>VLOOKUP(T6267&amp;"-"&amp;Z6267,Sheet4!$W$2:$AA$1100,4,FALSE)</f>
        <v>40.416499999999999</v>
      </c>
      <c r="AC6267" s="4">
        <f>VLOOKUP(T6267&amp;"-"&amp;Z6267,Sheet4!$W$2:$AA$1100,5,FALSE)</f>
        <v>-3.7025600000000001</v>
      </c>
    </row>
    <row r="6268" spans="1:29">
      <c r="A6268" s="6">
        <v>40687</v>
      </c>
      <c r="B6268" s="7">
        <v>0.77438657407407396</v>
      </c>
      <c r="C6268" s="4" t="s">
        <v>1213</v>
      </c>
      <c r="D6268" s="4" t="s">
        <v>1214</v>
      </c>
      <c r="E6268" s="4" t="s">
        <v>75</v>
      </c>
      <c r="F6268" s="4">
        <v>4</v>
      </c>
      <c r="G6268" s="4">
        <v>3</v>
      </c>
      <c r="H6268" s="4">
        <v>3</v>
      </c>
      <c r="I6268" s="4">
        <v>5</v>
      </c>
      <c r="J6268" s="4">
        <v>4</v>
      </c>
      <c r="K6268" s="4">
        <v>4</v>
      </c>
      <c r="L6268" s="4">
        <v>3</v>
      </c>
      <c r="M6268" s="4">
        <v>3</v>
      </c>
      <c r="N6268" s="4">
        <v>4</v>
      </c>
      <c r="O6268" s="4">
        <v>3</v>
      </c>
      <c r="P6268" s="4">
        <v>4</v>
      </c>
      <c r="Q6268" s="9">
        <f t="shared" si="293"/>
        <v>5.2245370370370366E-2</v>
      </c>
      <c r="R6268" s="4">
        <f t="shared" si="291"/>
        <v>40687.774386574078</v>
      </c>
      <c r="S6268" s="4">
        <v>0.90218131132263135</v>
      </c>
      <c r="T6268" s="4" t="str">
        <f>VLOOKUP(E6268,Sheet2!$A$2:$E$137,5,FALSE)</f>
        <v>NL</v>
      </c>
      <c r="U6268" s="4">
        <f>VLOOKUP($T6268,Sheet4!$H$1106:$M$1351,surveys!U$1+1,FALSE)</f>
        <v>0.32046134514638702</v>
      </c>
      <c r="V6268" s="4">
        <f>VLOOKUP($T6268,Sheet4!$H$1106:$M$1351,surveys!V$1+1,FALSE)</f>
        <v>0.57894347951583991</v>
      </c>
      <c r="W6268" s="4">
        <f>VLOOKUP($T6268,Sheet4!$H$1106:$M$1351,surveys!W$1+1,FALSE)</f>
        <v>0.78388532741989281</v>
      </c>
      <c r="X6268" s="4">
        <f>VLOOKUP($T6268,Sheet4!$H$1106:$M$1351,surveys!X$1+1,FALSE)</f>
        <v>0.90942307659069177</v>
      </c>
      <c r="Y6268" s="4">
        <f>VLOOKUP($T6268,Sheet4!$H$1106:$M$1351,surveys!Y$1+1,FALSE)</f>
        <v>1</v>
      </c>
      <c r="Z6268" s="4">
        <f t="shared" si="292"/>
        <v>4</v>
      </c>
      <c r="AA6268" s="4" t="str">
        <f>VLOOKUP(T6268&amp;"-"&amp;Z6268,Sheet4!$W$2:$AA$1100,3,FALSE)</f>
        <v>Utrecht</v>
      </c>
      <c r="AB6268" s="4">
        <f>VLOOKUP(T6268&amp;"-"&amp;Z6268,Sheet4!$W$2:$AA$1100,4,FALSE)</f>
        <v>52.090829999999997</v>
      </c>
      <c r="AC6268" s="4">
        <f>VLOOKUP(T6268&amp;"-"&amp;Z6268,Sheet4!$W$2:$AA$1100,5,FALSE)</f>
        <v>5.1222200000000004</v>
      </c>
    </row>
    <row r="6269" spans="1:29">
      <c r="A6269" s="6">
        <v>40687</v>
      </c>
      <c r="B6269" s="7">
        <v>0.77453703703703702</v>
      </c>
      <c r="C6269" s="4" t="s">
        <v>1215</v>
      </c>
      <c r="D6269" s="4" t="s">
        <v>1218</v>
      </c>
      <c r="E6269" s="4" t="s">
        <v>23</v>
      </c>
      <c r="F6269" s="4">
        <v>1</v>
      </c>
      <c r="G6269" s="4">
        <v>1</v>
      </c>
      <c r="H6269" s="4">
        <v>1</v>
      </c>
      <c r="I6269" s="4">
        <v>1</v>
      </c>
      <c r="J6269" s="4">
        <v>1</v>
      </c>
      <c r="K6269" s="4">
        <v>1</v>
      </c>
      <c r="L6269" s="4">
        <v>1</v>
      </c>
      <c r="M6269" s="4">
        <v>1</v>
      </c>
      <c r="N6269" s="4">
        <v>1</v>
      </c>
      <c r="O6269" s="4">
        <v>1</v>
      </c>
      <c r="P6269" s="4">
        <v>1</v>
      </c>
      <c r="Q6269" s="9">
        <f t="shared" si="293"/>
        <v>5.1817129629629623E-2</v>
      </c>
      <c r="R6269" s="4">
        <f t="shared" si="291"/>
        <v>40687.774537037039</v>
      </c>
      <c r="S6269" s="4">
        <v>0.91464417650323449</v>
      </c>
      <c r="T6269" s="4" t="str">
        <f>VLOOKUP(E6269,Sheet2!$A$2:$E$137,5,FALSE)</f>
        <v>CA</v>
      </c>
      <c r="U6269" s="4">
        <f>VLOOKUP($T6269,Sheet4!$H$1106:$M$1351,surveys!U$1+1,FALSE)</f>
        <v>0.39929817507859233</v>
      </c>
      <c r="V6269" s="4">
        <f>VLOOKUP($T6269,Sheet4!$H$1106:$M$1351,surveys!V$1+1,FALSE)</f>
        <v>0.68226808593455113</v>
      </c>
      <c r="W6269" s="4">
        <f>VLOOKUP($T6269,Sheet4!$H$1106:$M$1351,surveys!W$1+1,FALSE)</f>
        <v>0.8413893511967715</v>
      </c>
      <c r="X6269" s="4">
        <f>VLOOKUP($T6269,Sheet4!$H$1106:$M$1351,surveys!X$1+1,FALSE)</f>
        <v>0.92969032990429024</v>
      </c>
      <c r="Y6269" s="4">
        <f>VLOOKUP($T6269,Sheet4!$H$1106:$M$1351,surveys!Y$1+1,FALSE)</f>
        <v>1</v>
      </c>
      <c r="Z6269" s="4">
        <f t="shared" si="292"/>
        <v>4</v>
      </c>
      <c r="AA6269" s="4" t="str">
        <f>VLOOKUP(T6269&amp;"-"&amp;Z6269,Sheet4!$W$2:$AA$1100,3,FALSE)</f>
        <v>Calgary</v>
      </c>
      <c r="AB6269" s="4">
        <f>VLOOKUP(T6269&amp;"-"&amp;Z6269,Sheet4!$W$2:$AA$1100,4,FALSE)</f>
        <v>51.050109999999997</v>
      </c>
      <c r="AC6269" s="4">
        <f>VLOOKUP(T6269&amp;"-"&amp;Z6269,Sheet4!$W$2:$AA$1100,5,FALSE)</f>
        <v>-114.08529</v>
      </c>
    </row>
    <row r="6270" spans="1:29">
      <c r="A6270" s="6">
        <v>40687</v>
      </c>
      <c r="B6270" s="7">
        <v>0.77467592592592593</v>
      </c>
      <c r="C6270" s="4" t="s">
        <v>1213</v>
      </c>
      <c r="D6270" s="4" t="s">
        <v>1214</v>
      </c>
      <c r="E6270" s="4" t="s">
        <v>61</v>
      </c>
      <c r="F6270" s="4">
        <v>4</v>
      </c>
      <c r="G6270" s="4">
        <v>5</v>
      </c>
      <c r="H6270" s="4">
        <v>2</v>
      </c>
      <c r="I6270" s="4">
        <v>2</v>
      </c>
      <c r="J6270" s="4">
        <v>4</v>
      </c>
      <c r="K6270" s="4">
        <v>3</v>
      </c>
      <c r="L6270" s="4">
        <v>4</v>
      </c>
      <c r="M6270" s="4">
        <v>4</v>
      </c>
      <c r="N6270" s="4">
        <v>4</v>
      </c>
      <c r="O6270" s="4">
        <v>3</v>
      </c>
      <c r="P6270" s="4">
        <v>2</v>
      </c>
      <c r="Q6270" s="9">
        <f t="shared" si="293"/>
        <v>5.168981481481482E-2</v>
      </c>
      <c r="R6270" s="4">
        <f t="shared" si="291"/>
        <v>40687.774675925924</v>
      </c>
      <c r="S6270" s="4">
        <v>0.10898996352024248</v>
      </c>
      <c r="T6270" s="4" t="str">
        <f>VLOOKUP(E6270,Sheet2!$A$2:$E$137,5,FALSE)</f>
        <v>FI</v>
      </c>
      <c r="U6270" s="4">
        <f>VLOOKUP($T6270,Sheet4!$H$1106:$M$1351,surveys!U$1+1,FALSE)</f>
        <v>0.41163684127505945</v>
      </c>
      <c r="V6270" s="4">
        <f>VLOOKUP($T6270,Sheet4!$H$1106:$M$1351,surveys!V$1+1,FALSE)</f>
        <v>0.58082044765359986</v>
      </c>
      <c r="W6270" s="4">
        <f>VLOOKUP($T6270,Sheet4!$H$1106:$M$1351,surveys!W$1+1,FALSE)</f>
        <v>0.73022037718715027</v>
      </c>
      <c r="X6270" s="4">
        <f>VLOOKUP($T6270,Sheet4!$H$1106:$M$1351,surveys!X$1+1,FALSE)</f>
        <v>0.87031151182966571</v>
      </c>
      <c r="Y6270" s="4">
        <f>VLOOKUP($T6270,Sheet4!$H$1106:$M$1351,surveys!Y$1+1,FALSE)</f>
        <v>1</v>
      </c>
      <c r="Z6270" s="4">
        <f t="shared" si="292"/>
        <v>1</v>
      </c>
      <c r="AA6270" s="4" t="str">
        <f>VLOOKUP(T6270&amp;"-"&amp;Z6270,Sheet4!$W$2:$AA$1100,3,FALSE)</f>
        <v>Helsinki</v>
      </c>
      <c r="AB6270" s="4">
        <f>VLOOKUP(T6270&amp;"-"&amp;Z6270,Sheet4!$W$2:$AA$1100,4,FALSE)</f>
        <v>60.169519999999999</v>
      </c>
      <c r="AC6270" s="4">
        <f>VLOOKUP(T6270&amp;"-"&amp;Z6270,Sheet4!$W$2:$AA$1100,5,FALSE)</f>
        <v>24.935449999999999</v>
      </c>
    </row>
    <row r="6271" spans="1:29">
      <c r="A6271" s="6">
        <v>40687</v>
      </c>
      <c r="B6271" s="7">
        <v>0.77481481481481485</v>
      </c>
      <c r="C6271" s="4" t="s">
        <v>1215</v>
      </c>
      <c r="D6271" s="4" t="s">
        <v>1217</v>
      </c>
      <c r="E6271" s="4" t="s">
        <v>33</v>
      </c>
      <c r="F6271" s="4">
        <v>5</v>
      </c>
      <c r="G6271" s="4">
        <v>5</v>
      </c>
      <c r="H6271" s="4">
        <v>5</v>
      </c>
      <c r="I6271" s="4">
        <v>5</v>
      </c>
      <c r="J6271" s="4">
        <v>5</v>
      </c>
      <c r="K6271" s="4">
        <v>5</v>
      </c>
      <c r="L6271" s="4">
        <v>5</v>
      </c>
      <c r="M6271" s="4">
        <v>5</v>
      </c>
      <c r="N6271" s="4">
        <v>5</v>
      </c>
      <c r="O6271" s="4">
        <v>5</v>
      </c>
      <c r="P6271" s="4">
        <v>5</v>
      </c>
      <c r="Q6271" s="9">
        <f t="shared" si="293"/>
        <v>5.1562500000000004E-2</v>
      </c>
      <c r="R6271" s="4">
        <f t="shared" si="291"/>
        <v>40687.774814814817</v>
      </c>
      <c r="S6271" s="4">
        <v>0.90096364216347902</v>
      </c>
      <c r="T6271" s="4" t="str">
        <f>VLOOKUP(E6271,Sheet2!$A$2:$E$137,5,FALSE)</f>
        <v>IT</v>
      </c>
      <c r="U6271" s="4">
        <f>VLOOKUP($T6271,Sheet4!$H$1106:$M$1351,surveys!U$1+1,FALSE)</f>
        <v>0.40073733113706772</v>
      </c>
      <c r="V6271" s="4">
        <f>VLOOKUP($T6271,Sheet4!$H$1106:$M$1351,surveys!V$1+1,FALSE)</f>
        <v>0.60502083075372182</v>
      </c>
      <c r="W6271" s="4">
        <f>VLOOKUP($T6271,Sheet4!$H$1106:$M$1351,surveys!W$1+1,FALSE)</f>
        <v>0.75963680320784854</v>
      </c>
      <c r="X6271" s="4">
        <f>VLOOKUP($T6271,Sheet4!$H$1106:$M$1351,surveys!X$1+1,FALSE)</f>
        <v>0.89491209934724891</v>
      </c>
      <c r="Y6271" s="4">
        <f>VLOOKUP($T6271,Sheet4!$H$1106:$M$1351,surveys!Y$1+1,FALSE)</f>
        <v>1</v>
      </c>
      <c r="Z6271" s="4">
        <f t="shared" si="292"/>
        <v>5</v>
      </c>
      <c r="AA6271" s="4" t="str">
        <f>VLOOKUP(T6271&amp;"-"&amp;Z6271,Sheet4!$W$2:$AA$1100,3,FALSE)</f>
        <v>Palermo</v>
      </c>
      <c r="AB6271" s="4">
        <f>VLOOKUP(T6271&amp;"-"&amp;Z6271,Sheet4!$W$2:$AA$1100,4,FALSE)</f>
        <v>38.115819999999999</v>
      </c>
      <c r="AC6271" s="4">
        <f>VLOOKUP(T6271&amp;"-"&amp;Z6271,Sheet4!$W$2:$AA$1100,5,FALSE)</f>
        <v>13.35976</v>
      </c>
    </row>
    <row r="6272" spans="1:29">
      <c r="A6272" s="6">
        <v>40687</v>
      </c>
      <c r="B6272" s="7">
        <v>0.77684027777777775</v>
      </c>
      <c r="C6272" s="4" t="s">
        <v>1213</v>
      </c>
      <c r="D6272" s="4" t="s">
        <v>1216</v>
      </c>
      <c r="E6272" s="4" t="s">
        <v>33</v>
      </c>
      <c r="F6272" s="4">
        <v>4</v>
      </c>
      <c r="G6272" s="4">
        <v>5</v>
      </c>
      <c r="H6272" s="4">
        <v>5</v>
      </c>
      <c r="I6272" s="4">
        <v>4</v>
      </c>
      <c r="J6272" s="4">
        <v>4</v>
      </c>
      <c r="K6272" s="4">
        <v>4</v>
      </c>
      <c r="L6272" s="4">
        <v>5</v>
      </c>
      <c r="M6272" s="4">
        <v>5</v>
      </c>
      <c r="N6272" s="4">
        <v>5</v>
      </c>
      <c r="O6272" s="4">
        <v>5</v>
      </c>
      <c r="P6272" s="4">
        <v>2</v>
      </c>
      <c r="Q6272" s="9">
        <f t="shared" si="293"/>
        <v>5.3680555555555558E-2</v>
      </c>
      <c r="R6272" s="4">
        <f t="shared" si="291"/>
        <v>40687.77684027778</v>
      </c>
      <c r="S6272" s="4">
        <v>0.89823245121574047</v>
      </c>
      <c r="T6272" s="4" t="str">
        <f>VLOOKUP(E6272,Sheet2!$A$2:$E$137,5,FALSE)</f>
        <v>IT</v>
      </c>
      <c r="U6272" s="4">
        <f>VLOOKUP($T6272,Sheet4!$H$1106:$M$1351,surveys!U$1+1,FALSE)</f>
        <v>0.40073733113706772</v>
      </c>
      <c r="V6272" s="4">
        <f>VLOOKUP($T6272,Sheet4!$H$1106:$M$1351,surveys!V$1+1,FALSE)</f>
        <v>0.60502083075372182</v>
      </c>
      <c r="W6272" s="4">
        <f>VLOOKUP($T6272,Sheet4!$H$1106:$M$1351,surveys!W$1+1,FALSE)</f>
        <v>0.75963680320784854</v>
      </c>
      <c r="X6272" s="4">
        <f>VLOOKUP($T6272,Sheet4!$H$1106:$M$1351,surveys!X$1+1,FALSE)</f>
        <v>0.89491209934724891</v>
      </c>
      <c r="Y6272" s="4">
        <f>VLOOKUP($T6272,Sheet4!$H$1106:$M$1351,surveys!Y$1+1,FALSE)</f>
        <v>1</v>
      </c>
      <c r="Z6272" s="4">
        <f t="shared" si="292"/>
        <v>5</v>
      </c>
      <c r="AA6272" s="4" t="str">
        <f>VLOOKUP(T6272&amp;"-"&amp;Z6272,Sheet4!$W$2:$AA$1100,3,FALSE)</f>
        <v>Palermo</v>
      </c>
      <c r="AB6272" s="4">
        <f>VLOOKUP(T6272&amp;"-"&amp;Z6272,Sheet4!$W$2:$AA$1100,4,FALSE)</f>
        <v>38.115819999999999</v>
      </c>
      <c r="AC6272" s="4">
        <f>VLOOKUP(T6272&amp;"-"&amp;Z6272,Sheet4!$W$2:$AA$1100,5,FALSE)</f>
        <v>13.35976</v>
      </c>
    </row>
    <row r="6273" spans="1:29">
      <c r="A6273" s="6">
        <v>40687</v>
      </c>
      <c r="B6273" s="7">
        <v>0.7772337962962963</v>
      </c>
      <c r="C6273" s="4" t="s">
        <v>1213</v>
      </c>
      <c r="D6273" s="4" t="s">
        <v>1214</v>
      </c>
      <c r="E6273" s="4" t="s">
        <v>61</v>
      </c>
      <c r="F6273" s="4">
        <v>4</v>
      </c>
      <c r="G6273" s="4">
        <v>3</v>
      </c>
      <c r="H6273" s="4">
        <v>4</v>
      </c>
      <c r="I6273" s="4">
        <v>5</v>
      </c>
      <c r="J6273" s="4">
        <v>5</v>
      </c>
      <c r="K6273" s="4">
        <v>5</v>
      </c>
      <c r="L6273" s="4">
        <v>5</v>
      </c>
      <c r="M6273" s="4">
        <v>4</v>
      </c>
      <c r="N6273" s="4">
        <v>5</v>
      </c>
      <c r="O6273" s="4">
        <v>5</v>
      </c>
      <c r="P6273" s="4">
        <v>5</v>
      </c>
      <c r="Q6273" s="9">
        <f t="shared" si="293"/>
        <v>5.4583333333333324E-2</v>
      </c>
      <c r="R6273" s="4">
        <f t="shared" si="291"/>
        <v>40687.777233796296</v>
      </c>
      <c r="S6273" s="4">
        <v>0.41310638897693241</v>
      </c>
      <c r="T6273" s="4" t="str">
        <f>VLOOKUP(E6273,Sheet2!$A$2:$E$137,5,FALSE)</f>
        <v>FI</v>
      </c>
      <c r="U6273" s="4">
        <f>VLOOKUP($T6273,Sheet4!$H$1106:$M$1351,surveys!U$1+1,FALSE)</f>
        <v>0.41163684127505945</v>
      </c>
      <c r="V6273" s="4">
        <f>VLOOKUP($T6273,Sheet4!$H$1106:$M$1351,surveys!V$1+1,FALSE)</f>
        <v>0.58082044765359986</v>
      </c>
      <c r="W6273" s="4">
        <f>VLOOKUP($T6273,Sheet4!$H$1106:$M$1351,surveys!W$1+1,FALSE)</f>
        <v>0.73022037718715027</v>
      </c>
      <c r="X6273" s="4">
        <f>VLOOKUP($T6273,Sheet4!$H$1106:$M$1351,surveys!X$1+1,FALSE)</f>
        <v>0.87031151182966571</v>
      </c>
      <c r="Y6273" s="4">
        <f>VLOOKUP($T6273,Sheet4!$H$1106:$M$1351,surveys!Y$1+1,FALSE)</f>
        <v>1</v>
      </c>
      <c r="Z6273" s="4">
        <f t="shared" si="292"/>
        <v>2</v>
      </c>
      <c r="AA6273" s="4" t="str">
        <f>VLOOKUP(T6273&amp;"-"&amp;Z6273,Sheet4!$W$2:$AA$1100,3,FALSE)</f>
        <v>Espoo</v>
      </c>
      <c r="AB6273" s="4">
        <f>VLOOKUP(T6273&amp;"-"&amp;Z6273,Sheet4!$W$2:$AA$1100,4,FALSE)</f>
        <v>60.205199999999998</v>
      </c>
      <c r="AC6273" s="4">
        <f>VLOOKUP(T6273&amp;"-"&amp;Z6273,Sheet4!$W$2:$AA$1100,5,FALSE)</f>
        <v>24.652200000000001</v>
      </c>
    </row>
    <row r="6274" spans="1:29">
      <c r="A6274" s="6">
        <v>40687</v>
      </c>
      <c r="B6274" s="7">
        <v>0.77740740740740744</v>
      </c>
      <c r="C6274" s="4" t="s">
        <v>1213</v>
      </c>
      <c r="D6274" s="4" t="s">
        <v>1214</v>
      </c>
      <c r="E6274" s="4" t="s">
        <v>13</v>
      </c>
      <c r="F6274" s="4">
        <v>0</v>
      </c>
      <c r="G6274" s="4">
        <v>0</v>
      </c>
      <c r="H6274" s="4">
        <v>0</v>
      </c>
      <c r="I6274" s="4">
        <v>5</v>
      </c>
      <c r="J6274" s="4">
        <v>5</v>
      </c>
      <c r="K6274" s="4">
        <v>5</v>
      </c>
      <c r="L6274" s="4">
        <v>5</v>
      </c>
      <c r="M6274" s="4">
        <v>2</v>
      </c>
      <c r="N6274" s="4">
        <v>2</v>
      </c>
      <c r="O6274" s="4">
        <v>2</v>
      </c>
      <c r="P6274" s="4">
        <v>3</v>
      </c>
      <c r="Q6274" s="9">
        <f t="shared" si="293"/>
        <v>5.3553240740740742E-2</v>
      </c>
      <c r="R6274" s="4">
        <f t="shared" ref="R6274:R6337" si="294">VALUE(A6274+B6274)</f>
        <v>40687.777407407404</v>
      </c>
      <c r="S6274" s="4">
        <v>0.70350630771150136</v>
      </c>
      <c r="T6274" s="4" t="str">
        <f>VLOOKUP(E6274,Sheet2!$A$2:$E$137,5,FALSE)</f>
        <v>GB</v>
      </c>
      <c r="U6274" s="4">
        <f>VLOOKUP($T6274,Sheet4!$H$1106:$M$1351,surveys!U$1+1,FALSE)</f>
        <v>0.43993408527720174</v>
      </c>
      <c r="V6274" s="4">
        <f>VLOOKUP($T6274,Sheet4!$H$1106:$M$1351,surveys!V$1+1,FALSE)</f>
        <v>0.87986817055440347</v>
      </c>
      <c r="W6274" s="4">
        <f>VLOOKUP($T6274,Sheet4!$H$1106:$M$1351,surveys!W$1+1,FALSE)</f>
        <v>0.93717230822503084</v>
      </c>
      <c r="X6274" s="4">
        <f>VLOOKUP($T6274,Sheet4!$H$1106:$M$1351,surveys!X$1+1,FALSE)</f>
        <v>0.97269979890956382</v>
      </c>
      <c r="Y6274" s="4">
        <f>VLOOKUP($T6274,Sheet4!$H$1106:$M$1351,surveys!Y$1+1,FALSE)</f>
        <v>1</v>
      </c>
      <c r="Z6274" s="4">
        <f t="shared" si="292"/>
        <v>2</v>
      </c>
      <c r="AA6274" s="4" t="str">
        <f>VLOOKUP(T6274&amp;"-"&amp;Z6274,Sheet4!$W$2:$AA$1100,3,FALSE)</f>
        <v>London</v>
      </c>
      <c r="AB6274" s="4">
        <f>VLOOKUP(T6274&amp;"-"&amp;Z6274,Sheet4!$W$2:$AA$1100,4,FALSE)</f>
        <v>51.50853</v>
      </c>
      <c r="AC6274" s="4">
        <f>VLOOKUP(T6274&amp;"-"&amp;Z6274,Sheet4!$W$2:$AA$1100,5,FALSE)</f>
        <v>-0.12573999999999999</v>
      </c>
    </row>
    <row r="6275" spans="1:29">
      <c r="A6275" s="6">
        <v>40687</v>
      </c>
      <c r="B6275" s="7">
        <v>0.77784722222222225</v>
      </c>
      <c r="C6275" s="4" t="s">
        <v>1215</v>
      </c>
      <c r="D6275" s="4" t="s">
        <v>1214</v>
      </c>
      <c r="E6275" s="4" t="s">
        <v>33</v>
      </c>
      <c r="F6275" s="4">
        <v>4</v>
      </c>
      <c r="G6275" s="4">
        <v>3</v>
      </c>
      <c r="H6275" s="4">
        <v>4</v>
      </c>
      <c r="I6275" s="4">
        <v>2</v>
      </c>
      <c r="J6275" s="4">
        <v>4</v>
      </c>
      <c r="K6275" s="4">
        <v>4</v>
      </c>
      <c r="L6275" s="4">
        <v>3</v>
      </c>
      <c r="M6275" s="4">
        <v>4</v>
      </c>
      <c r="N6275" s="4">
        <v>3</v>
      </c>
      <c r="O6275" s="4">
        <v>4</v>
      </c>
      <c r="P6275" s="4">
        <v>3</v>
      </c>
      <c r="Q6275" s="9">
        <f t="shared" si="293"/>
        <v>5.3726851851851852E-2</v>
      </c>
      <c r="R6275" s="4">
        <f t="shared" si="294"/>
        <v>40687.77784722222</v>
      </c>
      <c r="S6275" s="4">
        <v>0.60065903964363532</v>
      </c>
      <c r="T6275" s="4" t="str">
        <f>VLOOKUP(E6275,Sheet2!$A$2:$E$137,5,FALSE)</f>
        <v>IT</v>
      </c>
      <c r="U6275" s="4">
        <f>VLOOKUP($T6275,Sheet4!$H$1106:$M$1351,surveys!U$1+1,FALSE)</f>
        <v>0.40073733113706772</v>
      </c>
      <c r="V6275" s="4">
        <f>VLOOKUP($T6275,Sheet4!$H$1106:$M$1351,surveys!V$1+1,FALSE)</f>
        <v>0.60502083075372182</v>
      </c>
      <c r="W6275" s="4">
        <f>VLOOKUP($T6275,Sheet4!$H$1106:$M$1351,surveys!W$1+1,FALSE)</f>
        <v>0.75963680320784854</v>
      </c>
      <c r="X6275" s="4">
        <f>VLOOKUP($T6275,Sheet4!$H$1106:$M$1351,surveys!X$1+1,FALSE)</f>
        <v>0.89491209934724891</v>
      </c>
      <c r="Y6275" s="4">
        <f>VLOOKUP($T6275,Sheet4!$H$1106:$M$1351,surveys!Y$1+1,FALSE)</f>
        <v>1</v>
      </c>
      <c r="Z6275" s="4">
        <f t="shared" ref="Z6275:Z6338" si="295">IF(S6275&lt;U6275,1,IF(S6275&lt;V6275,2,IF(S6275&lt;W6275,3,IF(S6275&lt;X6275,4,5))))</f>
        <v>2</v>
      </c>
      <c r="AA6275" s="4" t="str">
        <f>VLOOKUP(T6275&amp;"-"&amp;Z6275,Sheet4!$W$2:$AA$1100,3,FALSE)</f>
        <v>Milan</v>
      </c>
      <c r="AB6275" s="4">
        <f>VLOOKUP(T6275&amp;"-"&amp;Z6275,Sheet4!$W$2:$AA$1100,4,FALSE)</f>
        <v>45.464269999999999</v>
      </c>
      <c r="AC6275" s="4">
        <f>VLOOKUP(T6275&amp;"-"&amp;Z6275,Sheet4!$W$2:$AA$1100,5,FALSE)</f>
        <v>9.1895100000000003</v>
      </c>
    </row>
    <row r="6276" spans="1:29">
      <c r="A6276" s="6">
        <v>40687</v>
      </c>
      <c r="B6276" s="7">
        <v>0.77888888888888896</v>
      </c>
      <c r="C6276" s="4" t="s">
        <v>1215</v>
      </c>
      <c r="D6276" s="4" t="s">
        <v>1216</v>
      </c>
      <c r="E6276" s="4" t="s">
        <v>21</v>
      </c>
      <c r="F6276" s="4">
        <v>4</v>
      </c>
      <c r="G6276" s="4">
        <v>4</v>
      </c>
      <c r="H6276" s="4">
        <v>5</v>
      </c>
      <c r="I6276" s="4">
        <v>3</v>
      </c>
      <c r="J6276" s="4">
        <v>5</v>
      </c>
      <c r="K6276" s="4">
        <v>3</v>
      </c>
      <c r="L6276" s="4">
        <v>3</v>
      </c>
      <c r="M6276" s="4">
        <v>5</v>
      </c>
      <c r="N6276" s="4">
        <v>4</v>
      </c>
      <c r="O6276" s="4">
        <v>5</v>
      </c>
      <c r="P6276" s="4">
        <v>3</v>
      </c>
      <c r="Q6276" s="9">
        <f t="shared" si="293"/>
        <v>5.5196759259259258E-2</v>
      </c>
      <c r="R6276" s="4">
        <f t="shared" si="294"/>
        <v>40687.77888888889</v>
      </c>
      <c r="S6276" s="4">
        <v>0.68906871495237798</v>
      </c>
      <c r="T6276" s="4" t="str">
        <f>VLOOKUP(E6276,Sheet2!$A$2:$E$137,5,FALSE)</f>
        <v>MX</v>
      </c>
      <c r="U6276" s="4">
        <f>VLOOKUP($T6276,Sheet4!$H$1106:$M$1351,surveys!U$1+1,FALSE)</f>
        <v>0.64192227588837014</v>
      </c>
      <c r="V6276" s="4">
        <f>VLOOKUP($T6276,Sheet4!$H$1106:$M$1351,surveys!V$1+1,FALSE)</f>
        <v>0.73699712700692854</v>
      </c>
      <c r="W6276" s="4">
        <f>VLOOKUP($T6276,Sheet4!$H$1106:$M$1351,surveys!W$1+1,FALSE)</f>
        <v>0.83130642446864456</v>
      </c>
      <c r="X6276" s="4">
        <f>VLOOKUP($T6276,Sheet4!$H$1106:$M$1351,surveys!X$1+1,FALSE)</f>
        <v>0.91696724211461977</v>
      </c>
      <c r="Y6276" s="4">
        <f>VLOOKUP($T6276,Sheet4!$H$1106:$M$1351,surveys!Y$1+1,FALSE)</f>
        <v>1</v>
      </c>
      <c r="Z6276" s="4">
        <f t="shared" si="295"/>
        <v>2</v>
      </c>
      <c r="AA6276" s="4" t="str">
        <f>VLOOKUP(T6276&amp;"-"&amp;Z6276,Sheet4!$W$2:$AA$1100,3,FALSE)</f>
        <v>Iztapalapa</v>
      </c>
      <c r="AB6276" s="4">
        <f>VLOOKUP(T6276&amp;"-"&amp;Z6276,Sheet4!$W$2:$AA$1100,4,FALSE)</f>
        <v>19.351109999999998</v>
      </c>
      <c r="AC6276" s="4">
        <f>VLOOKUP(T6276&amp;"-"&amp;Z6276,Sheet4!$W$2:$AA$1100,5,FALSE)</f>
        <v>-99.051940000000002</v>
      </c>
    </row>
    <row r="6277" spans="1:29">
      <c r="A6277" s="6">
        <v>40687</v>
      </c>
      <c r="B6277" s="7">
        <v>0.7791435185185186</v>
      </c>
      <c r="C6277" s="4" t="s">
        <v>1215</v>
      </c>
      <c r="D6277" s="4" t="s">
        <v>1214</v>
      </c>
      <c r="E6277" s="4" t="s">
        <v>33</v>
      </c>
      <c r="F6277" s="4">
        <v>4</v>
      </c>
      <c r="G6277" s="4">
        <v>4</v>
      </c>
      <c r="H6277" s="4">
        <v>5</v>
      </c>
      <c r="I6277" s="4">
        <v>4</v>
      </c>
      <c r="J6277" s="4">
        <v>5</v>
      </c>
      <c r="K6277" s="4">
        <v>5</v>
      </c>
      <c r="L6277" s="4">
        <v>2</v>
      </c>
      <c r="M6277" s="4">
        <v>3</v>
      </c>
      <c r="N6277" s="4">
        <v>3</v>
      </c>
      <c r="O6277" s="4">
        <v>5</v>
      </c>
      <c r="P6277" s="4">
        <v>5</v>
      </c>
      <c r="Q6277" s="9">
        <f t="shared" ref="Q6277:Q6340" si="296">TIME(VALUE(MID(B6277,1,2)),VALUE(MID(B6277,4,2)),VALUE(RIGHT(B6277,2)))</f>
        <v>5.5081018518518515E-2</v>
      </c>
      <c r="R6277" s="4">
        <f t="shared" si="294"/>
        <v>40687.779143518521</v>
      </c>
      <c r="S6277" s="4">
        <v>0.11093943864087841</v>
      </c>
      <c r="T6277" s="4" t="str">
        <f>VLOOKUP(E6277,Sheet2!$A$2:$E$137,5,FALSE)</f>
        <v>IT</v>
      </c>
      <c r="U6277" s="4">
        <f>VLOOKUP($T6277,Sheet4!$H$1106:$M$1351,surveys!U$1+1,FALSE)</f>
        <v>0.40073733113706772</v>
      </c>
      <c r="V6277" s="4">
        <f>VLOOKUP($T6277,Sheet4!$H$1106:$M$1351,surveys!V$1+1,FALSE)</f>
        <v>0.60502083075372182</v>
      </c>
      <c r="W6277" s="4">
        <f>VLOOKUP($T6277,Sheet4!$H$1106:$M$1351,surveys!W$1+1,FALSE)</f>
        <v>0.75963680320784854</v>
      </c>
      <c r="X6277" s="4">
        <f>VLOOKUP($T6277,Sheet4!$H$1106:$M$1351,surveys!X$1+1,FALSE)</f>
        <v>0.89491209934724891</v>
      </c>
      <c r="Y6277" s="4">
        <f>VLOOKUP($T6277,Sheet4!$H$1106:$M$1351,surveys!Y$1+1,FALSE)</f>
        <v>1</v>
      </c>
      <c r="Z6277" s="4">
        <f t="shared" si="295"/>
        <v>1</v>
      </c>
      <c r="AA6277" s="4" t="str">
        <f>VLOOKUP(T6277&amp;"-"&amp;Z6277,Sheet4!$W$2:$AA$1100,3,FALSE)</f>
        <v>Roma</v>
      </c>
      <c r="AB6277" s="4">
        <f>VLOOKUP(T6277&amp;"-"&amp;Z6277,Sheet4!$W$2:$AA$1100,4,FALSE)</f>
        <v>41.894739999999999</v>
      </c>
      <c r="AC6277" s="4">
        <f>VLOOKUP(T6277&amp;"-"&amp;Z6277,Sheet4!$W$2:$AA$1100,5,FALSE)</f>
        <v>12.4839</v>
      </c>
    </row>
    <row r="6278" spans="1:29">
      <c r="A6278" s="6">
        <v>40687</v>
      </c>
      <c r="B6278" s="7">
        <v>0.77997685185185184</v>
      </c>
      <c r="C6278" s="4" t="s">
        <v>1213</v>
      </c>
      <c r="D6278" s="4" t="s">
        <v>1217</v>
      </c>
      <c r="E6278" s="4" t="s">
        <v>37</v>
      </c>
      <c r="F6278" s="4">
        <v>3</v>
      </c>
      <c r="G6278" s="4">
        <v>4</v>
      </c>
      <c r="H6278" s="4">
        <v>4</v>
      </c>
      <c r="I6278" s="4">
        <v>3</v>
      </c>
      <c r="J6278" s="4">
        <v>5</v>
      </c>
      <c r="K6278" s="4">
        <v>4</v>
      </c>
      <c r="L6278" s="4">
        <v>3</v>
      </c>
      <c r="M6278" s="4">
        <v>4</v>
      </c>
      <c r="N6278" s="4">
        <v>4</v>
      </c>
      <c r="O6278" s="4">
        <v>5</v>
      </c>
      <c r="P6278" s="4">
        <v>4</v>
      </c>
      <c r="Q6278" s="9">
        <f t="shared" si="296"/>
        <v>5.5462962962962957E-2</v>
      </c>
      <c r="R6278" s="4">
        <f t="shared" si="294"/>
        <v>40687.779976851853</v>
      </c>
      <c r="S6278" s="4">
        <v>0.38190320336601546</v>
      </c>
      <c r="T6278" s="4" t="str">
        <f>VLOOKUP(E6278,Sheet2!$A$2:$E$137,5,FALSE)</f>
        <v>PT</v>
      </c>
      <c r="U6278" s="4">
        <f>VLOOKUP($T6278,Sheet4!$H$1106:$M$1351,surveys!U$1+1,FALSE)</f>
        <v>0.43703858129282908</v>
      </c>
      <c r="V6278" s="4">
        <f>VLOOKUP($T6278,Sheet4!$H$1106:$M$1351,surveys!V$1+1,FALSE)</f>
        <v>0.64773543484664464</v>
      </c>
      <c r="W6278" s="4">
        <f>VLOOKUP($T6278,Sheet4!$H$1106:$M$1351,surveys!W$1+1,FALSE)</f>
        <v>0.79869631675299657</v>
      </c>
      <c r="X6278" s="4">
        <f>VLOOKUP($T6278,Sheet4!$H$1106:$M$1351,surveys!X$1+1,FALSE)</f>
        <v>0.90115606302176665</v>
      </c>
      <c r="Y6278" s="4">
        <f>VLOOKUP($T6278,Sheet4!$H$1106:$M$1351,surveys!Y$1+1,FALSE)</f>
        <v>1</v>
      </c>
      <c r="Z6278" s="4">
        <f t="shared" si="295"/>
        <v>1</v>
      </c>
      <c r="AA6278" s="4" t="str">
        <f>VLOOKUP(T6278&amp;"-"&amp;Z6278,Sheet4!$W$2:$AA$1100,3,FALSE)</f>
        <v>Lisbon</v>
      </c>
      <c r="AB6278" s="4">
        <f>VLOOKUP(T6278&amp;"-"&amp;Z6278,Sheet4!$W$2:$AA$1100,4,FALSE)</f>
        <v>38.716670000000001</v>
      </c>
      <c r="AC6278" s="4">
        <f>VLOOKUP(T6278&amp;"-"&amp;Z6278,Sheet4!$W$2:$AA$1100,5,FALSE)</f>
        <v>-9.1333300000000008</v>
      </c>
    </row>
    <row r="6279" spans="1:29">
      <c r="A6279" s="6">
        <v>40687</v>
      </c>
      <c r="B6279" s="7">
        <v>0.78024305555555562</v>
      </c>
      <c r="C6279" s="4" t="s">
        <v>1213</v>
      </c>
      <c r="D6279" s="4" t="s">
        <v>1214</v>
      </c>
      <c r="E6279" s="4" t="s">
        <v>33</v>
      </c>
      <c r="F6279" s="4">
        <v>1</v>
      </c>
      <c r="G6279" s="4">
        <v>2</v>
      </c>
      <c r="H6279" s="4">
        <v>3</v>
      </c>
      <c r="I6279" s="4">
        <v>5</v>
      </c>
      <c r="J6279" s="4">
        <v>5</v>
      </c>
      <c r="K6279" s="4">
        <v>5</v>
      </c>
      <c r="L6279" s="4">
        <v>3</v>
      </c>
      <c r="M6279" s="4">
        <v>5</v>
      </c>
      <c r="N6279" s="4">
        <v>5</v>
      </c>
      <c r="O6279" s="4">
        <v>3</v>
      </c>
      <c r="P6279" s="4">
        <v>5</v>
      </c>
      <c r="Q6279" s="9">
        <f t="shared" si="296"/>
        <v>5.6203703703703707E-2</v>
      </c>
      <c r="R6279" s="4">
        <f t="shared" si="294"/>
        <v>40687.780243055553</v>
      </c>
      <c r="S6279" s="4">
        <v>0.43776121514187061</v>
      </c>
      <c r="T6279" s="4" t="str">
        <f>VLOOKUP(E6279,Sheet2!$A$2:$E$137,5,FALSE)</f>
        <v>IT</v>
      </c>
      <c r="U6279" s="4">
        <f>VLOOKUP($T6279,Sheet4!$H$1106:$M$1351,surveys!U$1+1,FALSE)</f>
        <v>0.40073733113706772</v>
      </c>
      <c r="V6279" s="4">
        <f>VLOOKUP($T6279,Sheet4!$H$1106:$M$1351,surveys!V$1+1,FALSE)</f>
        <v>0.60502083075372182</v>
      </c>
      <c r="W6279" s="4">
        <f>VLOOKUP($T6279,Sheet4!$H$1106:$M$1351,surveys!W$1+1,FALSE)</f>
        <v>0.75963680320784854</v>
      </c>
      <c r="X6279" s="4">
        <f>VLOOKUP($T6279,Sheet4!$H$1106:$M$1351,surveys!X$1+1,FALSE)</f>
        <v>0.89491209934724891</v>
      </c>
      <c r="Y6279" s="4">
        <f>VLOOKUP($T6279,Sheet4!$H$1106:$M$1351,surveys!Y$1+1,FALSE)</f>
        <v>1</v>
      </c>
      <c r="Z6279" s="4">
        <f t="shared" si="295"/>
        <v>2</v>
      </c>
      <c r="AA6279" s="4" t="str">
        <f>VLOOKUP(T6279&amp;"-"&amp;Z6279,Sheet4!$W$2:$AA$1100,3,FALSE)</f>
        <v>Milan</v>
      </c>
      <c r="AB6279" s="4">
        <f>VLOOKUP(T6279&amp;"-"&amp;Z6279,Sheet4!$W$2:$AA$1100,4,FALSE)</f>
        <v>45.464269999999999</v>
      </c>
      <c r="AC6279" s="4">
        <f>VLOOKUP(T6279&amp;"-"&amp;Z6279,Sheet4!$W$2:$AA$1100,5,FALSE)</f>
        <v>9.1895100000000003</v>
      </c>
    </row>
    <row r="6280" spans="1:29">
      <c r="A6280" s="6">
        <v>40687</v>
      </c>
      <c r="B6280" s="7">
        <v>0.78084490740740742</v>
      </c>
      <c r="C6280" s="4" t="s">
        <v>1213</v>
      </c>
      <c r="D6280" s="4" t="s">
        <v>1218</v>
      </c>
      <c r="E6280" s="4" t="s">
        <v>21</v>
      </c>
      <c r="F6280" s="4">
        <v>1</v>
      </c>
      <c r="G6280" s="4">
        <v>1</v>
      </c>
      <c r="H6280" s="4">
        <v>1</v>
      </c>
      <c r="I6280" s="4">
        <v>1</v>
      </c>
      <c r="J6280" s="4">
        <v>5</v>
      </c>
      <c r="K6280" s="4">
        <v>1</v>
      </c>
      <c r="L6280" s="4">
        <v>1</v>
      </c>
      <c r="M6280" s="4">
        <v>1</v>
      </c>
      <c r="N6280" s="4">
        <v>1</v>
      </c>
      <c r="O6280" s="4">
        <v>1</v>
      </c>
      <c r="P6280" s="4">
        <v>1</v>
      </c>
      <c r="Q6280" s="9">
        <f t="shared" si="296"/>
        <v>5.5636574074074067E-2</v>
      </c>
      <c r="R6280" s="4">
        <f t="shared" si="294"/>
        <v>40687.780844907407</v>
      </c>
      <c r="S6280" s="4">
        <v>0.39536391013038319</v>
      </c>
      <c r="T6280" s="4" t="str">
        <f>VLOOKUP(E6280,Sheet2!$A$2:$E$137,5,FALSE)</f>
        <v>MX</v>
      </c>
      <c r="U6280" s="4">
        <f>VLOOKUP($T6280,Sheet4!$H$1106:$M$1351,surveys!U$1+1,FALSE)</f>
        <v>0.64192227588837014</v>
      </c>
      <c r="V6280" s="4">
        <f>VLOOKUP($T6280,Sheet4!$H$1106:$M$1351,surveys!V$1+1,FALSE)</f>
        <v>0.73699712700692854</v>
      </c>
      <c r="W6280" s="4">
        <f>VLOOKUP($T6280,Sheet4!$H$1106:$M$1351,surveys!W$1+1,FALSE)</f>
        <v>0.83130642446864456</v>
      </c>
      <c r="X6280" s="4">
        <f>VLOOKUP($T6280,Sheet4!$H$1106:$M$1351,surveys!X$1+1,FALSE)</f>
        <v>0.91696724211461977</v>
      </c>
      <c r="Y6280" s="4">
        <f>VLOOKUP($T6280,Sheet4!$H$1106:$M$1351,surveys!Y$1+1,FALSE)</f>
        <v>1</v>
      </c>
      <c r="Z6280" s="4">
        <f t="shared" si="295"/>
        <v>1</v>
      </c>
      <c r="AA6280" s="4" t="str">
        <f>VLOOKUP(T6280&amp;"-"&amp;Z6280,Sheet4!$W$2:$AA$1100,3,FALSE)</f>
        <v>Mexico City</v>
      </c>
      <c r="AB6280" s="4">
        <f>VLOOKUP(T6280&amp;"-"&amp;Z6280,Sheet4!$W$2:$AA$1100,4,FALSE)</f>
        <v>19.428470000000001</v>
      </c>
      <c r="AC6280" s="4">
        <f>VLOOKUP(T6280&amp;"-"&amp;Z6280,Sheet4!$W$2:$AA$1100,5,FALSE)</f>
        <v>-99.127660000000006</v>
      </c>
    </row>
    <row r="6281" spans="1:29">
      <c r="A6281" s="6">
        <v>40687</v>
      </c>
      <c r="B6281" s="7">
        <v>0.78134259259259264</v>
      </c>
      <c r="C6281" s="4" t="s">
        <v>1213</v>
      </c>
      <c r="D6281" s="4" t="s">
        <v>1214</v>
      </c>
      <c r="E6281" s="4" t="s">
        <v>90</v>
      </c>
      <c r="F6281" s="4">
        <v>2</v>
      </c>
      <c r="G6281" s="4">
        <v>1</v>
      </c>
      <c r="H6281" s="4">
        <v>3</v>
      </c>
      <c r="I6281" s="4">
        <v>0</v>
      </c>
      <c r="J6281" s="4">
        <v>4</v>
      </c>
      <c r="K6281" s="4">
        <v>1</v>
      </c>
      <c r="L6281" s="4">
        <v>1</v>
      </c>
      <c r="M6281" s="4">
        <v>3</v>
      </c>
      <c r="N6281" s="4">
        <v>0</v>
      </c>
      <c r="O6281" s="4">
        <v>2</v>
      </c>
      <c r="P6281" s="4">
        <v>5</v>
      </c>
      <c r="Q6281" s="9">
        <f t="shared" si="296"/>
        <v>5.7326388888888885E-2</v>
      </c>
      <c r="R6281" s="4">
        <f t="shared" si="294"/>
        <v>40687.781342592592</v>
      </c>
      <c r="S6281" s="4">
        <v>0.99886223411452857</v>
      </c>
      <c r="T6281" s="4" t="str">
        <f>VLOOKUP(E6281,Sheet2!$A$2:$E$137,5,FALSE)</f>
        <v>BR</v>
      </c>
      <c r="U6281" s="4">
        <f>VLOOKUP($T6281,Sheet4!$H$1106:$M$1351,surveys!U$1+1,FALSE)</f>
        <v>0.42589334033940757</v>
      </c>
      <c r="V6281" s="4">
        <f>VLOOKUP($T6281,Sheet4!$H$1106:$M$1351,surveys!V$1+1,FALSE)</f>
        <v>0.68189351679456123</v>
      </c>
      <c r="W6281" s="4">
        <f>VLOOKUP($T6281,Sheet4!$H$1106:$M$1351,surveys!W$1+1,FALSE)</f>
        <v>0.79714355145235938</v>
      </c>
      <c r="X6281" s="4">
        <f>VLOOKUP($T6281,Sheet4!$H$1106:$M$1351,surveys!X$1+1,FALSE)</f>
        <v>0.8991407500992985</v>
      </c>
      <c r="Y6281" s="4">
        <f>VLOOKUP($T6281,Sheet4!$H$1106:$M$1351,surveys!Y$1+1,FALSE)</f>
        <v>1</v>
      </c>
      <c r="Z6281" s="4">
        <f t="shared" si="295"/>
        <v>5</v>
      </c>
      <c r="AA6281" s="4" t="str">
        <f>VLOOKUP(T6281&amp;"-"&amp;Z6281,Sheet4!$W$2:$AA$1100,3,FALSE)</f>
        <v>Belo Horizonte</v>
      </c>
      <c r="AB6281" s="4">
        <f>VLOOKUP(T6281&amp;"-"&amp;Z6281,Sheet4!$W$2:$AA$1100,4,FALSE)</f>
        <v>-19.920829999999999</v>
      </c>
      <c r="AC6281" s="4">
        <f>VLOOKUP(T6281&amp;"-"&amp;Z6281,Sheet4!$W$2:$AA$1100,5,FALSE)</f>
        <v>-43.937779999999997</v>
      </c>
    </row>
    <row r="6282" spans="1:29">
      <c r="A6282" s="6">
        <v>40687</v>
      </c>
      <c r="B6282" s="7">
        <v>0.78236111111111117</v>
      </c>
      <c r="C6282" s="4" t="s">
        <v>1213</v>
      </c>
      <c r="D6282" s="4" t="s">
        <v>1216</v>
      </c>
      <c r="E6282" s="4" t="s">
        <v>31</v>
      </c>
      <c r="F6282" s="4">
        <v>3</v>
      </c>
      <c r="G6282" s="4">
        <v>4</v>
      </c>
      <c r="H6282" s="4">
        <v>5</v>
      </c>
      <c r="I6282" s="4">
        <v>3</v>
      </c>
      <c r="J6282" s="4">
        <v>3</v>
      </c>
      <c r="K6282" s="4">
        <v>2</v>
      </c>
      <c r="L6282" s="4">
        <v>2</v>
      </c>
      <c r="M6282" s="4">
        <v>5</v>
      </c>
      <c r="N6282" s="4">
        <v>5</v>
      </c>
      <c r="O6282" s="4">
        <v>3</v>
      </c>
      <c r="P6282" s="4">
        <v>4</v>
      </c>
      <c r="Q6282" s="9">
        <f t="shared" si="296"/>
        <v>5.707175925925926E-2</v>
      </c>
      <c r="R6282" s="4">
        <f t="shared" si="294"/>
        <v>40687.782361111109</v>
      </c>
      <c r="S6282" s="4">
        <v>0.37342803801425672</v>
      </c>
      <c r="T6282" s="4" t="str">
        <f>VLOOKUP(E6282,Sheet2!$A$2:$E$137,5,FALSE)</f>
        <v>ES</v>
      </c>
      <c r="U6282" s="4">
        <f>VLOOKUP($T6282,Sheet4!$H$1106:$M$1351,surveys!U$1+1,FALSE)</f>
        <v>0.46058089642806016</v>
      </c>
      <c r="V6282" s="4">
        <f>VLOOKUP($T6282,Sheet4!$H$1106:$M$1351,surveys!V$1+1,FALSE)</f>
        <v>0.68996105930901486</v>
      </c>
      <c r="W6282" s="4">
        <f>VLOOKUP($T6282,Sheet4!$H$1106:$M$1351,surveys!W$1+1,FALSE)</f>
        <v>0.80513768719908241</v>
      </c>
      <c r="X6282" s="4">
        <f>VLOOKUP($T6282,Sheet4!$H$1106:$M$1351,surveys!X$1+1,FALSE)</f>
        <v>0.90461214064594464</v>
      </c>
      <c r="Y6282" s="4">
        <f>VLOOKUP($T6282,Sheet4!$H$1106:$M$1351,surveys!Y$1+1,FALSE)</f>
        <v>1</v>
      </c>
      <c r="Z6282" s="4">
        <f t="shared" si="295"/>
        <v>1</v>
      </c>
      <c r="AA6282" s="4" t="str">
        <f>VLOOKUP(T6282&amp;"-"&amp;Z6282,Sheet4!$W$2:$AA$1100,3,FALSE)</f>
        <v>Madrid</v>
      </c>
      <c r="AB6282" s="4">
        <f>VLOOKUP(T6282&amp;"-"&amp;Z6282,Sheet4!$W$2:$AA$1100,4,FALSE)</f>
        <v>40.416499999999999</v>
      </c>
      <c r="AC6282" s="4">
        <f>VLOOKUP(T6282&amp;"-"&amp;Z6282,Sheet4!$W$2:$AA$1100,5,FALSE)</f>
        <v>-3.7025600000000001</v>
      </c>
    </row>
    <row r="6283" spans="1:29">
      <c r="A6283" s="6">
        <v>40687</v>
      </c>
      <c r="B6283" s="7">
        <v>0.78282407407407406</v>
      </c>
      <c r="C6283" s="4" t="s">
        <v>1213</v>
      </c>
      <c r="D6283" s="4" t="s">
        <v>1217</v>
      </c>
      <c r="E6283" s="4" t="s">
        <v>15</v>
      </c>
      <c r="F6283" s="4">
        <v>1</v>
      </c>
      <c r="G6283" s="4">
        <v>3</v>
      </c>
      <c r="H6283" s="4">
        <v>1</v>
      </c>
      <c r="I6283" s="4">
        <v>2</v>
      </c>
      <c r="J6283" s="4">
        <v>4</v>
      </c>
      <c r="K6283" s="4">
        <v>3</v>
      </c>
      <c r="L6283" s="4">
        <v>1</v>
      </c>
      <c r="M6283" s="4">
        <v>5</v>
      </c>
      <c r="N6283" s="4">
        <v>4</v>
      </c>
      <c r="O6283" s="4">
        <v>5</v>
      </c>
      <c r="P6283" s="4">
        <v>4</v>
      </c>
      <c r="Q6283" s="9">
        <f t="shared" si="296"/>
        <v>5.7800925925925922E-2</v>
      </c>
      <c r="R6283" s="4">
        <f t="shared" si="294"/>
        <v>40687.782824074071</v>
      </c>
      <c r="S6283" s="4">
        <v>0.26677519030214114</v>
      </c>
      <c r="T6283" s="4" t="str">
        <f>VLOOKUP(E6283,Sheet2!$A$2:$E$137,5,FALSE)</f>
        <v>US</v>
      </c>
      <c r="U6283" s="4">
        <f>VLOOKUP($T6283,Sheet4!$H$1106:$M$1351,surveys!U$1+1,FALSE)</f>
        <v>0.42883768204388006</v>
      </c>
      <c r="V6283" s="4">
        <f>VLOOKUP($T6283,Sheet4!$H$1106:$M$1351,surveys!V$1+1,FALSE)</f>
        <v>0.62778475709586301</v>
      </c>
      <c r="W6283" s="4">
        <f>VLOOKUP($T6283,Sheet4!$H$1106:$M$1351,surveys!W$1+1,FALSE)</f>
        <v>0.76918600378409652</v>
      </c>
      <c r="X6283" s="4">
        <f>VLOOKUP($T6283,Sheet4!$H$1106:$M$1351,surveys!X$1+1,FALSE)</f>
        <v>0.88987045221102745</v>
      </c>
      <c r="Y6283" s="4">
        <f>VLOOKUP($T6283,Sheet4!$H$1106:$M$1351,surveys!Y$1+1,FALSE)</f>
        <v>1</v>
      </c>
      <c r="Z6283" s="4">
        <f t="shared" si="295"/>
        <v>1</v>
      </c>
      <c r="AA6283" s="4" t="str">
        <f>VLOOKUP(T6283&amp;"-"&amp;Z6283,Sheet4!$W$2:$AA$1100,3,FALSE)</f>
        <v>New York City</v>
      </c>
      <c r="AB6283" s="4">
        <f>VLOOKUP(T6283&amp;"-"&amp;Z6283,Sheet4!$W$2:$AA$1100,4,FALSE)</f>
        <v>40.714269999999999</v>
      </c>
      <c r="AC6283" s="4">
        <f>VLOOKUP(T6283&amp;"-"&amp;Z6283,Sheet4!$W$2:$AA$1100,5,FALSE)</f>
        <v>-74.005970000000005</v>
      </c>
    </row>
    <row r="6284" spans="1:29">
      <c r="A6284" s="6">
        <v>40687</v>
      </c>
      <c r="B6284" s="7">
        <v>0.7830787037037038</v>
      </c>
      <c r="C6284" s="4" t="s">
        <v>1213</v>
      </c>
      <c r="D6284" s="4" t="s">
        <v>1214</v>
      </c>
      <c r="E6284" s="4" t="s">
        <v>23</v>
      </c>
      <c r="F6284" s="4">
        <v>1</v>
      </c>
      <c r="G6284" s="4">
        <v>1</v>
      </c>
      <c r="H6284" s="4">
        <v>1</v>
      </c>
      <c r="I6284" s="4">
        <v>1</v>
      </c>
      <c r="J6284" s="4">
        <v>1</v>
      </c>
      <c r="K6284" s="4">
        <v>1</v>
      </c>
      <c r="L6284" s="4">
        <v>1</v>
      </c>
      <c r="M6284" s="4">
        <v>1</v>
      </c>
      <c r="N6284" s="4">
        <v>1</v>
      </c>
      <c r="O6284" s="4">
        <v>1</v>
      </c>
      <c r="P6284" s="4">
        <v>1</v>
      </c>
      <c r="Q6284" s="9">
        <f t="shared" si="296"/>
        <v>5.768518518518518E-2</v>
      </c>
      <c r="R6284" s="4">
        <f t="shared" si="294"/>
        <v>40687.783078703702</v>
      </c>
      <c r="S6284" s="4">
        <v>0.70173129755398289</v>
      </c>
      <c r="T6284" s="4" t="str">
        <f>VLOOKUP(E6284,Sheet2!$A$2:$E$137,5,FALSE)</f>
        <v>CA</v>
      </c>
      <c r="U6284" s="4">
        <f>VLOOKUP($T6284,Sheet4!$H$1106:$M$1351,surveys!U$1+1,FALSE)</f>
        <v>0.39929817507859233</v>
      </c>
      <c r="V6284" s="4">
        <f>VLOOKUP($T6284,Sheet4!$H$1106:$M$1351,surveys!V$1+1,FALSE)</f>
        <v>0.68226808593455113</v>
      </c>
      <c r="W6284" s="4">
        <f>VLOOKUP($T6284,Sheet4!$H$1106:$M$1351,surveys!W$1+1,FALSE)</f>
        <v>0.8413893511967715</v>
      </c>
      <c r="X6284" s="4">
        <f>VLOOKUP($T6284,Sheet4!$H$1106:$M$1351,surveys!X$1+1,FALSE)</f>
        <v>0.92969032990429024</v>
      </c>
      <c r="Y6284" s="4">
        <f>VLOOKUP($T6284,Sheet4!$H$1106:$M$1351,surveys!Y$1+1,FALSE)</f>
        <v>1</v>
      </c>
      <c r="Z6284" s="4">
        <f t="shared" si="295"/>
        <v>3</v>
      </c>
      <c r="AA6284" s="4" t="str">
        <f>VLOOKUP(T6284&amp;"-"&amp;Z6284,Sheet4!$W$2:$AA$1100,3,FALSE)</f>
        <v>Vancouver</v>
      </c>
      <c r="AB6284" s="4">
        <f>VLOOKUP(T6284&amp;"-"&amp;Z6284,Sheet4!$W$2:$AA$1100,4,FALSE)</f>
        <v>49.249659999999999</v>
      </c>
      <c r="AC6284" s="4">
        <f>VLOOKUP(T6284&amp;"-"&amp;Z6284,Sheet4!$W$2:$AA$1100,5,FALSE)</f>
        <v>-123.11933999999999</v>
      </c>
    </row>
    <row r="6285" spans="1:29">
      <c r="A6285" s="6">
        <v>40687</v>
      </c>
      <c r="B6285" s="7">
        <v>0.78320601851851857</v>
      </c>
      <c r="C6285" s="4" t="s">
        <v>1213</v>
      </c>
      <c r="D6285" s="4" t="s">
        <v>1214</v>
      </c>
      <c r="E6285" s="4" t="s">
        <v>23</v>
      </c>
      <c r="F6285" s="4">
        <v>1</v>
      </c>
      <c r="G6285" s="4">
        <v>1</v>
      </c>
      <c r="H6285" s="4">
        <v>1</v>
      </c>
      <c r="I6285" s="4">
        <v>1</v>
      </c>
      <c r="J6285" s="4">
        <v>1</v>
      </c>
      <c r="K6285" s="4">
        <v>1</v>
      </c>
      <c r="L6285" s="4">
        <v>1</v>
      </c>
      <c r="M6285" s="4">
        <v>1</v>
      </c>
      <c r="N6285" s="4">
        <v>1</v>
      </c>
      <c r="O6285" s="4">
        <v>1</v>
      </c>
      <c r="P6285" s="4">
        <v>1</v>
      </c>
      <c r="Q6285" s="9">
        <f t="shared" si="296"/>
        <v>5.785879629629629E-2</v>
      </c>
      <c r="R6285" s="4">
        <f t="shared" si="294"/>
        <v>40687.783206018517</v>
      </c>
      <c r="S6285" s="4">
        <v>0.60643078055702193</v>
      </c>
      <c r="T6285" s="4" t="str">
        <f>VLOOKUP(E6285,Sheet2!$A$2:$E$137,5,FALSE)</f>
        <v>CA</v>
      </c>
      <c r="U6285" s="4">
        <f>VLOOKUP($T6285,Sheet4!$H$1106:$M$1351,surveys!U$1+1,FALSE)</f>
        <v>0.39929817507859233</v>
      </c>
      <c r="V6285" s="4">
        <f>VLOOKUP($T6285,Sheet4!$H$1106:$M$1351,surveys!V$1+1,FALSE)</f>
        <v>0.68226808593455113</v>
      </c>
      <c r="W6285" s="4">
        <f>VLOOKUP($T6285,Sheet4!$H$1106:$M$1351,surveys!W$1+1,FALSE)</f>
        <v>0.8413893511967715</v>
      </c>
      <c r="X6285" s="4">
        <f>VLOOKUP($T6285,Sheet4!$H$1106:$M$1351,surveys!X$1+1,FALSE)</f>
        <v>0.92969032990429024</v>
      </c>
      <c r="Y6285" s="4">
        <f>VLOOKUP($T6285,Sheet4!$H$1106:$M$1351,surveys!Y$1+1,FALSE)</f>
        <v>1</v>
      </c>
      <c r="Z6285" s="4">
        <f t="shared" si="295"/>
        <v>2</v>
      </c>
      <c r="AA6285" s="4" t="str">
        <f>VLOOKUP(T6285&amp;"-"&amp;Z6285,Sheet4!$W$2:$AA$1100,3,FALSE)</f>
        <v>Montreal</v>
      </c>
      <c r="AB6285" s="4">
        <f>VLOOKUP(T6285&amp;"-"&amp;Z6285,Sheet4!$W$2:$AA$1100,4,FALSE)</f>
        <v>45.508839999999999</v>
      </c>
      <c r="AC6285" s="4">
        <f>VLOOKUP(T6285&amp;"-"&amp;Z6285,Sheet4!$W$2:$AA$1100,5,FALSE)</f>
        <v>-73.587810000000005</v>
      </c>
    </row>
    <row r="6286" spans="1:29">
      <c r="A6286" s="6">
        <v>40687</v>
      </c>
      <c r="B6286" s="7">
        <v>0.78590277777777784</v>
      </c>
      <c r="C6286" s="4" t="s">
        <v>1213</v>
      </c>
      <c r="D6286" s="4" t="s">
        <v>1217</v>
      </c>
      <c r="E6286" s="4" t="s">
        <v>15</v>
      </c>
      <c r="F6286" s="4">
        <v>1</v>
      </c>
      <c r="G6286" s="4">
        <v>5</v>
      </c>
      <c r="H6286" s="4">
        <v>5</v>
      </c>
      <c r="I6286" s="4">
        <v>5</v>
      </c>
      <c r="J6286" s="4">
        <v>5</v>
      </c>
      <c r="K6286" s="4">
        <v>5</v>
      </c>
      <c r="L6286" s="4">
        <v>5</v>
      </c>
      <c r="M6286" s="4">
        <v>5</v>
      </c>
      <c r="N6286" s="4">
        <v>5</v>
      </c>
      <c r="O6286" s="4">
        <v>5</v>
      </c>
      <c r="P6286" s="4">
        <v>5</v>
      </c>
      <c r="Q6286" s="9">
        <f t="shared" si="296"/>
        <v>5.9930555555555549E-2</v>
      </c>
      <c r="R6286" s="4">
        <f t="shared" si="294"/>
        <v>40687.785902777781</v>
      </c>
      <c r="S6286" s="4">
        <v>0.88830215065744977</v>
      </c>
      <c r="T6286" s="4" t="str">
        <f>VLOOKUP(E6286,Sheet2!$A$2:$E$137,5,FALSE)</f>
        <v>US</v>
      </c>
      <c r="U6286" s="4">
        <f>VLOOKUP($T6286,Sheet4!$H$1106:$M$1351,surveys!U$1+1,FALSE)</f>
        <v>0.42883768204388006</v>
      </c>
      <c r="V6286" s="4">
        <f>VLOOKUP($T6286,Sheet4!$H$1106:$M$1351,surveys!V$1+1,FALSE)</f>
        <v>0.62778475709586301</v>
      </c>
      <c r="W6286" s="4">
        <f>VLOOKUP($T6286,Sheet4!$H$1106:$M$1351,surveys!W$1+1,FALSE)</f>
        <v>0.76918600378409652</v>
      </c>
      <c r="X6286" s="4">
        <f>VLOOKUP($T6286,Sheet4!$H$1106:$M$1351,surveys!X$1+1,FALSE)</f>
        <v>0.88987045221102745</v>
      </c>
      <c r="Y6286" s="4">
        <f>VLOOKUP($T6286,Sheet4!$H$1106:$M$1351,surveys!Y$1+1,FALSE)</f>
        <v>1</v>
      </c>
      <c r="Z6286" s="4">
        <f t="shared" si="295"/>
        <v>4</v>
      </c>
      <c r="AA6286" s="4" t="str">
        <f>VLOOKUP(T6286&amp;"-"&amp;Z6286,Sheet4!$W$2:$AA$1100,3,FALSE)</f>
        <v>Brooklyn</v>
      </c>
      <c r="AB6286" s="4">
        <f>VLOOKUP(T6286&amp;"-"&amp;Z6286,Sheet4!$W$2:$AA$1100,4,FALSE)</f>
        <v>40.650100000000002</v>
      </c>
      <c r="AC6286" s="4">
        <f>VLOOKUP(T6286&amp;"-"&amp;Z6286,Sheet4!$W$2:$AA$1100,5,FALSE)</f>
        <v>-73.949579999999997</v>
      </c>
    </row>
    <row r="6287" spans="1:29">
      <c r="A6287" s="6">
        <v>40687</v>
      </c>
      <c r="B6287" s="7">
        <v>0.78766203703703708</v>
      </c>
      <c r="C6287" s="4" t="s">
        <v>1213</v>
      </c>
      <c r="D6287" s="4" t="s">
        <v>1219</v>
      </c>
      <c r="E6287" s="4" t="s">
        <v>15</v>
      </c>
      <c r="F6287" s="4">
        <v>1</v>
      </c>
      <c r="G6287" s="4">
        <v>1</v>
      </c>
      <c r="H6287" s="4">
        <v>1</v>
      </c>
      <c r="I6287" s="4">
        <v>1</v>
      </c>
      <c r="J6287" s="4">
        <v>1</v>
      </c>
      <c r="K6287" s="4">
        <v>1</v>
      </c>
      <c r="L6287" s="4">
        <v>1</v>
      </c>
      <c r="M6287" s="4">
        <v>1</v>
      </c>
      <c r="N6287" s="4">
        <v>1</v>
      </c>
      <c r="O6287" s="4">
        <v>1</v>
      </c>
      <c r="P6287" s="4">
        <v>1</v>
      </c>
      <c r="Q6287" s="9">
        <f t="shared" si="296"/>
        <v>6.0844907407407396E-2</v>
      </c>
      <c r="R6287" s="4">
        <f t="shared" si="294"/>
        <v>40687.787662037037</v>
      </c>
      <c r="S6287" s="4">
        <v>0.63622287643170328</v>
      </c>
      <c r="T6287" s="4" t="str">
        <f>VLOOKUP(E6287,Sheet2!$A$2:$E$137,5,FALSE)</f>
        <v>US</v>
      </c>
      <c r="U6287" s="4">
        <f>VLOOKUP($T6287,Sheet4!$H$1106:$M$1351,surveys!U$1+1,FALSE)</f>
        <v>0.42883768204388006</v>
      </c>
      <c r="V6287" s="4">
        <f>VLOOKUP($T6287,Sheet4!$H$1106:$M$1351,surveys!V$1+1,FALSE)</f>
        <v>0.62778475709586301</v>
      </c>
      <c r="W6287" s="4">
        <f>VLOOKUP($T6287,Sheet4!$H$1106:$M$1351,surveys!W$1+1,FALSE)</f>
        <v>0.76918600378409652</v>
      </c>
      <c r="X6287" s="4">
        <f>VLOOKUP($T6287,Sheet4!$H$1106:$M$1351,surveys!X$1+1,FALSE)</f>
        <v>0.88987045221102745</v>
      </c>
      <c r="Y6287" s="4">
        <f>VLOOKUP($T6287,Sheet4!$H$1106:$M$1351,surveys!Y$1+1,FALSE)</f>
        <v>1</v>
      </c>
      <c r="Z6287" s="4">
        <f t="shared" si="295"/>
        <v>3</v>
      </c>
      <c r="AA6287" s="4" t="str">
        <f>VLOOKUP(T6287&amp;"-"&amp;Z6287,Sheet4!$W$2:$AA$1100,3,FALSE)</f>
        <v>Chicago</v>
      </c>
      <c r="AB6287" s="4">
        <f>VLOOKUP(T6287&amp;"-"&amp;Z6287,Sheet4!$W$2:$AA$1100,4,FALSE)</f>
        <v>41.850029999999997</v>
      </c>
      <c r="AC6287" s="4">
        <f>VLOOKUP(T6287&amp;"-"&amp;Z6287,Sheet4!$W$2:$AA$1100,5,FALSE)</f>
        <v>-87.650049999999993</v>
      </c>
    </row>
    <row r="6288" spans="1:29">
      <c r="A6288" s="6">
        <v>40687</v>
      </c>
      <c r="B6288" s="7">
        <v>0.78858796296296296</v>
      </c>
      <c r="C6288" s="4" t="s">
        <v>1215</v>
      </c>
      <c r="D6288" s="4" t="s">
        <v>1214</v>
      </c>
      <c r="E6288" s="4" t="s">
        <v>39</v>
      </c>
      <c r="F6288" s="4">
        <v>4</v>
      </c>
      <c r="G6288" s="4">
        <v>4</v>
      </c>
      <c r="H6288" s="4">
        <v>4</v>
      </c>
      <c r="I6288" s="4">
        <v>5</v>
      </c>
      <c r="J6288" s="4">
        <v>4</v>
      </c>
      <c r="K6288" s="4">
        <v>4</v>
      </c>
      <c r="L6288" s="4">
        <v>4</v>
      </c>
      <c r="M6288" s="4">
        <v>5</v>
      </c>
      <c r="N6288" s="4">
        <v>5</v>
      </c>
      <c r="O6288" s="4">
        <v>4</v>
      </c>
      <c r="P6288" s="4">
        <v>5</v>
      </c>
      <c r="Q6288" s="9">
        <f t="shared" si="296"/>
        <v>6.1840277777777779E-2</v>
      </c>
      <c r="R6288" s="4">
        <f t="shared" si="294"/>
        <v>40687.788587962961</v>
      </c>
      <c r="S6288" s="4">
        <v>0.3431404532645399</v>
      </c>
      <c r="T6288" s="4" t="str">
        <f>VLOOKUP(E6288,Sheet2!$A$2:$E$137,5,FALSE)</f>
        <v>CL</v>
      </c>
      <c r="U6288" s="4">
        <f>VLOOKUP($T6288,Sheet4!$H$1106:$M$1351,surveys!U$1+1,FALSE)</f>
        <v>0.77588605933105281</v>
      </c>
      <c r="V6288" s="4">
        <f>VLOOKUP($T6288,Sheet4!$H$1106:$M$1351,surveys!V$1+1,FALSE)</f>
        <v>0.85775525166800515</v>
      </c>
      <c r="W6288" s="4">
        <f>VLOOKUP($T6288,Sheet4!$H$1106:$M$1351,surveys!W$1+1,FALSE)</f>
        <v>0.9074512758994524</v>
      </c>
      <c r="X6288" s="4">
        <f>VLOOKUP($T6288,Sheet4!$H$1106:$M$1351,surveys!X$1+1,FALSE)</f>
        <v>0.95469627846018545</v>
      </c>
      <c r="Y6288" s="4">
        <f>VLOOKUP($T6288,Sheet4!$H$1106:$M$1351,surveys!Y$1+1,FALSE)</f>
        <v>1</v>
      </c>
      <c r="Z6288" s="4">
        <f t="shared" si="295"/>
        <v>1</v>
      </c>
      <c r="AA6288" s="4" t="str">
        <f>VLOOKUP(T6288&amp;"-"&amp;Z6288,Sheet4!$W$2:$AA$1100,3,FALSE)</f>
        <v>Santiago</v>
      </c>
      <c r="AB6288" s="4">
        <f>VLOOKUP(T6288&amp;"-"&amp;Z6288,Sheet4!$W$2:$AA$1100,4,FALSE)</f>
        <v>-33.456940000000003</v>
      </c>
      <c r="AC6288" s="4">
        <f>VLOOKUP(T6288&amp;"-"&amp;Z6288,Sheet4!$W$2:$AA$1100,5,FALSE)</f>
        <v>-70.648269999999997</v>
      </c>
    </row>
    <row r="6289" spans="1:29">
      <c r="A6289" s="6">
        <v>40687</v>
      </c>
      <c r="B6289" s="7">
        <v>0.78991898148148154</v>
      </c>
      <c r="C6289" s="4" t="s">
        <v>1213</v>
      </c>
      <c r="D6289" s="4" t="s">
        <v>1214</v>
      </c>
      <c r="E6289" s="4" t="s">
        <v>63</v>
      </c>
      <c r="F6289" s="4">
        <v>1</v>
      </c>
      <c r="G6289" s="4">
        <v>1</v>
      </c>
      <c r="H6289" s="4">
        <v>1</v>
      </c>
      <c r="I6289" s="4">
        <v>1</v>
      </c>
      <c r="J6289" s="4">
        <v>1</v>
      </c>
      <c r="K6289" s="4">
        <v>1</v>
      </c>
      <c r="L6289" s="4">
        <v>1</v>
      </c>
      <c r="M6289" s="4">
        <v>1</v>
      </c>
      <c r="N6289" s="4">
        <v>1</v>
      </c>
      <c r="O6289" s="4">
        <v>1</v>
      </c>
      <c r="P6289" s="4">
        <v>1</v>
      </c>
      <c r="Q6289" s="9">
        <f t="shared" si="296"/>
        <v>6.2754629629629619E-2</v>
      </c>
      <c r="R6289" s="4">
        <f t="shared" si="294"/>
        <v>40687.789918981478</v>
      </c>
      <c r="S6289" s="4">
        <v>0.37178354795516588</v>
      </c>
      <c r="T6289" s="4" t="str">
        <f>VLOOKUP(E6289,Sheet2!$A$2:$E$137,5,FALSE)</f>
        <v>IL</v>
      </c>
      <c r="U6289" s="4">
        <f>VLOOKUP($T6289,Sheet4!$H$1106:$M$1351,surveys!U$1+1,FALSE)</f>
        <v>0.38470739608051052</v>
      </c>
      <c r="V6289" s="4">
        <f>VLOOKUP($T6289,Sheet4!$H$1106:$M$1351,surveys!V$1+1,FALSE)</f>
        <v>0.60022974682589458</v>
      </c>
      <c r="W6289" s="4">
        <f>VLOOKUP($T6289,Sheet4!$H$1106:$M$1351,surveys!W$1+1,FALSE)</f>
        <v>0.74425255771149745</v>
      </c>
      <c r="X6289" s="4">
        <f>VLOOKUP($T6289,Sheet4!$H$1106:$M$1351,surveys!X$1+1,FALSE)</f>
        <v>0.87895402692736246</v>
      </c>
      <c r="Y6289" s="4">
        <f>VLOOKUP($T6289,Sheet4!$H$1106:$M$1351,surveys!Y$1+1,FALSE)</f>
        <v>1</v>
      </c>
      <c r="Z6289" s="4">
        <f t="shared" si="295"/>
        <v>1</v>
      </c>
      <c r="AA6289" s="4" t="str">
        <f>VLOOKUP(T6289&amp;"-"&amp;Z6289,Sheet4!$W$2:$AA$1100,3,FALSE)</f>
        <v>Jerusalem</v>
      </c>
      <c r="AB6289" s="4">
        <f>VLOOKUP(T6289&amp;"-"&amp;Z6289,Sheet4!$W$2:$AA$1100,4,FALSE)</f>
        <v>31.76904</v>
      </c>
      <c r="AC6289" s="4">
        <f>VLOOKUP(T6289&amp;"-"&amp;Z6289,Sheet4!$W$2:$AA$1100,5,FALSE)</f>
        <v>35.216329999999999</v>
      </c>
    </row>
    <row r="6290" spans="1:29">
      <c r="A6290" s="6">
        <v>40687</v>
      </c>
      <c r="B6290" s="7">
        <v>0.83898148148148144</v>
      </c>
      <c r="C6290" s="4" t="s">
        <v>1213</v>
      </c>
      <c r="D6290" s="4" t="s">
        <v>1216</v>
      </c>
      <c r="E6290" s="4" t="s">
        <v>23</v>
      </c>
      <c r="F6290" s="4">
        <v>3</v>
      </c>
      <c r="G6290" s="4">
        <v>4</v>
      </c>
      <c r="H6290" s="4">
        <v>4</v>
      </c>
      <c r="I6290" s="4">
        <v>4</v>
      </c>
      <c r="J6290" s="4">
        <v>5</v>
      </c>
      <c r="K6290" s="4">
        <v>3</v>
      </c>
      <c r="L6290" s="4">
        <v>3</v>
      </c>
      <c r="M6290" s="4">
        <v>4</v>
      </c>
      <c r="N6290" s="4">
        <v>5</v>
      </c>
      <c r="O6290" s="4">
        <v>1</v>
      </c>
      <c r="P6290" s="4">
        <v>4</v>
      </c>
      <c r="Q6290" s="9">
        <f t="shared" si="296"/>
        <v>2.732638888888889E-2</v>
      </c>
      <c r="R6290" s="4">
        <f t="shared" si="294"/>
        <v>40687.83898148148</v>
      </c>
      <c r="S6290" s="4">
        <v>0.29724771682501405</v>
      </c>
      <c r="T6290" s="4" t="str">
        <f>VLOOKUP(E6290,Sheet2!$A$2:$E$137,5,FALSE)</f>
        <v>CA</v>
      </c>
      <c r="U6290" s="4">
        <f>VLOOKUP($T6290,Sheet4!$H$1106:$M$1351,surveys!U$1+1,FALSE)</f>
        <v>0.39929817507859233</v>
      </c>
      <c r="V6290" s="4">
        <f>VLOOKUP($T6290,Sheet4!$H$1106:$M$1351,surveys!V$1+1,FALSE)</f>
        <v>0.68226808593455113</v>
      </c>
      <c r="W6290" s="4">
        <f>VLOOKUP($T6290,Sheet4!$H$1106:$M$1351,surveys!W$1+1,FALSE)</f>
        <v>0.8413893511967715</v>
      </c>
      <c r="X6290" s="4">
        <f>VLOOKUP($T6290,Sheet4!$H$1106:$M$1351,surveys!X$1+1,FALSE)</f>
        <v>0.92969032990429024</v>
      </c>
      <c r="Y6290" s="4">
        <f>VLOOKUP($T6290,Sheet4!$H$1106:$M$1351,surveys!Y$1+1,FALSE)</f>
        <v>1</v>
      </c>
      <c r="Z6290" s="4">
        <f t="shared" si="295"/>
        <v>1</v>
      </c>
      <c r="AA6290" s="4" t="str">
        <f>VLOOKUP(T6290&amp;"-"&amp;Z6290,Sheet4!$W$2:$AA$1100,3,FALSE)</f>
        <v>Toronto</v>
      </c>
      <c r="AB6290" s="4">
        <f>VLOOKUP(T6290&amp;"-"&amp;Z6290,Sheet4!$W$2:$AA$1100,4,FALSE)</f>
        <v>43.700110000000002</v>
      </c>
      <c r="AC6290" s="4">
        <f>VLOOKUP(T6290&amp;"-"&amp;Z6290,Sheet4!$W$2:$AA$1100,5,FALSE)</f>
        <v>-79.416300000000007</v>
      </c>
    </row>
    <row r="6291" spans="1:29">
      <c r="A6291" s="6">
        <v>40687</v>
      </c>
      <c r="B6291" s="7">
        <v>0.91877314814814803</v>
      </c>
      <c r="C6291" s="4" t="s">
        <v>1213</v>
      </c>
      <c r="D6291" s="4" t="s">
        <v>1219</v>
      </c>
      <c r="E6291" s="4" t="s">
        <v>23</v>
      </c>
      <c r="F6291" s="4">
        <v>1</v>
      </c>
      <c r="G6291" s="4">
        <v>1</v>
      </c>
      <c r="H6291" s="4">
        <v>1</v>
      </c>
      <c r="I6291" s="4">
        <v>1</v>
      </c>
      <c r="J6291" s="4">
        <v>1</v>
      </c>
      <c r="K6291" s="4">
        <v>1</v>
      </c>
      <c r="L6291" s="4">
        <v>1</v>
      </c>
      <c r="M6291" s="4">
        <v>1</v>
      </c>
      <c r="N6291" s="4">
        <v>1</v>
      </c>
      <c r="O6291" s="4">
        <v>1</v>
      </c>
      <c r="P6291" s="4">
        <v>1</v>
      </c>
      <c r="Q6291" s="9">
        <f t="shared" si="296"/>
        <v>1.3055555555555556E-2</v>
      </c>
      <c r="R6291" s="4">
        <f t="shared" si="294"/>
        <v>40687.918773148151</v>
      </c>
      <c r="S6291" s="4">
        <v>0.26638358035683574</v>
      </c>
      <c r="T6291" s="4" t="str">
        <f>VLOOKUP(E6291,Sheet2!$A$2:$E$137,5,FALSE)</f>
        <v>CA</v>
      </c>
      <c r="U6291" s="4">
        <f>VLOOKUP($T6291,Sheet4!$H$1106:$M$1351,surveys!U$1+1,FALSE)</f>
        <v>0.39929817507859233</v>
      </c>
      <c r="V6291" s="4">
        <f>VLOOKUP($T6291,Sheet4!$H$1106:$M$1351,surveys!V$1+1,FALSE)</f>
        <v>0.68226808593455113</v>
      </c>
      <c r="W6291" s="4">
        <f>VLOOKUP($T6291,Sheet4!$H$1106:$M$1351,surveys!W$1+1,FALSE)</f>
        <v>0.8413893511967715</v>
      </c>
      <c r="X6291" s="4">
        <f>VLOOKUP($T6291,Sheet4!$H$1106:$M$1351,surveys!X$1+1,FALSE)</f>
        <v>0.92969032990429024</v>
      </c>
      <c r="Y6291" s="4">
        <f>VLOOKUP($T6291,Sheet4!$H$1106:$M$1351,surveys!Y$1+1,FALSE)</f>
        <v>1</v>
      </c>
      <c r="Z6291" s="4">
        <f t="shared" si="295"/>
        <v>1</v>
      </c>
      <c r="AA6291" s="4" t="str">
        <f>VLOOKUP(T6291&amp;"-"&amp;Z6291,Sheet4!$W$2:$AA$1100,3,FALSE)</f>
        <v>Toronto</v>
      </c>
      <c r="AB6291" s="4">
        <f>VLOOKUP(T6291&amp;"-"&amp;Z6291,Sheet4!$W$2:$AA$1100,4,FALSE)</f>
        <v>43.700110000000002</v>
      </c>
      <c r="AC6291" s="4">
        <f>VLOOKUP(T6291&amp;"-"&amp;Z6291,Sheet4!$W$2:$AA$1100,5,FALSE)</f>
        <v>-79.416300000000007</v>
      </c>
    </row>
    <row r="6292" spans="1:29">
      <c r="A6292" s="6">
        <v>40687</v>
      </c>
      <c r="B6292" s="7">
        <v>0.79942129629629632</v>
      </c>
      <c r="C6292" s="4" t="s">
        <v>1215</v>
      </c>
      <c r="D6292" s="4" t="s">
        <v>1218</v>
      </c>
      <c r="E6292" s="4" t="s">
        <v>23</v>
      </c>
      <c r="F6292" s="4">
        <v>2</v>
      </c>
      <c r="G6292" s="4">
        <v>2</v>
      </c>
      <c r="H6292" s="4">
        <v>2</v>
      </c>
      <c r="I6292" s="4">
        <v>3</v>
      </c>
      <c r="J6292" s="4">
        <v>3</v>
      </c>
      <c r="K6292" s="4">
        <v>4</v>
      </c>
      <c r="L6292" s="4">
        <v>3</v>
      </c>
      <c r="M6292" s="4">
        <v>4</v>
      </c>
      <c r="N6292" s="4">
        <v>5</v>
      </c>
      <c r="O6292" s="4">
        <v>4</v>
      </c>
      <c r="P6292" s="4">
        <v>5</v>
      </c>
      <c r="Q6292" s="9">
        <f t="shared" si="296"/>
        <v>6.986111111111111E-2</v>
      </c>
      <c r="R6292" s="4">
        <f t="shared" si="294"/>
        <v>40687.799421296295</v>
      </c>
      <c r="S6292" s="4">
        <v>7.828415973074776E-2</v>
      </c>
      <c r="T6292" s="4" t="str">
        <f>VLOOKUP(E6292,Sheet2!$A$2:$E$137,5,FALSE)</f>
        <v>CA</v>
      </c>
      <c r="U6292" s="4">
        <f>VLOOKUP($T6292,Sheet4!$H$1106:$M$1351,surveys!U$1+1,FALSE)</f>
        <v>0.39929817507859233</v>
      </c>
      <c r="V6292" s="4">
        <f>VLOOKUP($T6292,Sheet4!$H$1106:$M$1351,surveys!V$1+1,FALSE)</f>
        <v>0.68226808593455113</v>
      </c>
      <c r="W6292" s="4">
        <f>VLOOKUP($T6292,Sheet4!$H$1106:$M$1351,surveys!W$1+1,FALSE)</f>
        <v>0.8413893511967715</v>
      </c>
      <c r="X6292" s="4">
        <f>VLOOKUP($T6292,Sheet4!$H$1106:$M$1351,surveys!X$1+1,FALSE)</f>
        <v>0.92969032990429024</v>
      </c>
      <c r="Y6292" s="4">
        <f>VLOOKUP($T6292,Sheet4!$H$1106:$M$1351,surveys!Y$1+1,FALSE)</f>
        <v>1</v>
      </c>
      <c r="Z6292" s="4">
        <f t="shared" si="295"/>
        <v>1</v>
      </c>
      <c r="AA6292" s="4" t="str">
        <f>VLOOKUP(T6292&amp;"-"&amp;Z6292,Sheet4!$W$2:$AA$1100,3,FALSE)</f>
        <v>Toronto</v>
      </c>
      <c r="AB6292" s="4">
        <f>VLOOKUP(T6292&amp;"-"&amp;Z6292,Sheet4!$W$2:$AA$1100,4,FALSE)</f>
        <v>43.700110000000002</v>
      </c>
      <c r="AC6292" s="4">
        <f>VLOOKUP(T6292&amp;"-"&amp;Z6292,Sheet4!$W$2:$AA$1100,5,FALSE)</f>
        <v>-79.416300000000007</v>
      </c>
    </row>
    <row r="6293" spans="1:29">
      <c r="A6293" s="6">
        <v>40687</v>
      </c>
      <c r="B6293" s="7">
        <v>0.75563657407407403</v>
      </c>
      <c r="C6293" s="4" t="s">
        <v>1213</v>
      </c>
      <c r="D6293" s="4" t="s">
        <v>1214</v>
      </c>
      <c r="E6293" s="4" t="s">
        <v>21</v>
      </c>
      <c r="F6293" s="4">
        <v>4</v>
      </c>
      <c r="G6293" s="4">
        <v>5</v>
      </c>
      <c r="H6293" s="4">
        <v>4</v>
      </c>
      <c r="I6293" s="4">
        <v>3</v>
      </c>
      <c r="J6293" s="4">
        <v>5</v>
      </c>
      <c r="K6293" s="4">
        <v>3</v>
      </c>
      <c r="L6293" s="4">
        <v>3</v>
      </c>
      <c r="M6293" s="4">
        <v>5</v>
      </c>
      <c r="N6293" s="4">
        <v>1</v>
      </c>
      <c r="O6293" s="4">
        <v>4</v>
      </c>
      <c r="P6293" s="4">
        <v>1</v>
      </c>
      <c r="Q6293" s="9">
        <f t="shared" si="296"/>
        <v>3.9050925925925926E-2</v>
      </c>
      <c r="R6293" s="4">
        <f t="shared" si="294"/>
        <v>40687.755636574075</v>
      </c>
      <c r="S6293" s="4">
        <v>0.15580099199562314</v>
      </c>
      <c r="T6293" s="4" t="str">
        <f>VLOOKUP(E6293,Sheet2!$A$2:$E$137,5,FALSE)</f>
        <v>MX</v>
      </c>
      <c r="U6293" s="4">
        <f>VLOOKUP($T6293,Sheet4!$H$1106:$M$1351,surveys!U$1+1,FALSE)</f>
        <v>0.64192227588837014</v>
      </c>
      <c r="V6293" s="4">
        <f>VLOOKUP($T6293,Sheet4!$H$1106:$M$1351,surveys!V$1+1,FALSE)</f>
        <v>0.73699712700692854</v>
      </c>
      <c r="W6293" s="4">
        <f>VLOOKUP($T6293,Sheet4!$H$1106:$M$1351,surveys!W$1+1,FALSE)</f>
        <v>0.83130642446864456</v>
      </c>
      <c r="X6293" s="4">
        <f>VLOOKUP($T6293,Sheet4!$H$1106:$M$1351,surveys!X$1+1,FALSE)</f>
        <v>0.91696724211461977</v>
      </c>
      <c r="Y6293" s="4">
        <f>VLOOKUP($T6293,Sheet4!$H$1106:$M$1351,surveys!Y$1+1,FALSE)</f>
        <v>1</v>
      </c>
      <c r="Z6293" s="4">
        <f t="shared" si="295"/>
        <v>1</v>
      </c>
      <c r="AA6293" s="4" t="str">
        <f>VLOOKUP(T6293&amp;"-"&amp;Z6293,Sheet4!$W$2:$AA$1100,3,FALSE)</f>
        <v>Mexico City</v>
      </c>
      <c r="AB6293" s="4">
        <f>VLOOKUP(T6293&amp;"-"&amp;Z6293,Sheet4!$W$2:$AA$1100,4,FALSE)</f>
        <v>19.428470000000001</v>
      </c>
      <c r="AC6293" s="4">
        <f>VLOOKUP(T6293&amp;"-"&amp;Z6293,Sheet4!$W$2:$AA$1100,5,FALSE)</f>
        <v>-99.127660000000006</v>
      </c>
    </row>
    <row r="6294" spans="1:29">
      <c r="A6294" s="6">
        <v>40687</v>
      </c>
      <c r="B6294" s="7">
        <v>0.59039351851851851</v>
      </c>
      <c r="C6294" s="4" t="s">
        <v>1215</v>
      </c>
      <c r="D6294" s="4" t="s">
        <v>1217</v>
      </c>
      <c r="E6294" s="4" t="s">
        <v>15</v>
      </c>
      <c r="F6294" s="4">
        <v>5</v>
      </c>
      <c r="G6294" s="4">
        <v>5</v>
      </c>
      <c r="H6294" s="4">
        <v>5</v>
      </c>
      <c r="I6294" s="4">
        <v>1</v>
      </c>
      <c r="J6294" s="4">
        <v>1</v>
      </c>
      <c r="K6294" s="4">
        <v>5</v>
      </c>
      <c r="L6294" s="4">
        <v>1</v>
      </c>
      <c r="M6294" s="4">
        <v>5</v>
      </c>
      <c r="N6294" s="4">
        <v>5</v>
      </c>
      <c r="O6294" s="4">
        <v>5</v>
      </c>
      <c r="P6294" s="4">
        <v>5</v>
      </c>
      <c r="Q6294" s="9">
        <f t="shared" si="296"/>
        <v>6.2719907407407405E-2</v>
      </c>
      <c r="R6294" s="4">
        <f t="shared" si="294"/>
        <v>40687.59039351852</v>
      </c>
      <c r="S6294" s="4">
        <v>0.365634002767389</v>
      </c>
      <c r="T6294" s="4" t="str">
        <f>VLOOKUP(E6294,Sheet2!$A$2:$E$137,5,FALSE)</f>
        <v>US</v>
      </c>
      <c r="U6294" s="4">
        <f>VLOOKUP($T6294,Sheet4!$H$1106:$M$1351,surveys!U$1+1,FALSE)</f>
        <v>0.42883768204388006</v>
      </c>
      <c r="V6294" s="4">
        <f>VLOOKUP($T6294,Sheet4!$H$1106:$M$1351,surveys!V$1+1,FALSE)</f>
        <v>0.62778475709586301</v>
      </c>
      <c r="W6294" s="4">
        <f>VLOOKUP($T6294,Sheet4!$H$1106:$M$1351,surveys!W$1+1,FALSE)</f>
        <v>0.76918600378409652</v>
      </c>
      <c r="X6294" s="4">
        <f>VLOOKUP($T6294,Sheet4!$H$1106:$M$1351,surveys!X$1+1,FALSE)</f>
        <v>0.88987045221102745</v>
      </c>
      <c r="Y6294" s="4">
        <f>VLOOKUP($T6294,Sheet4!$H$1106:$M$1351,surveys!Y$1+1,FALSE)</f>
        <v>1</v>
      </c>
      <c r="Z6294" s="4">
        <f t="shared" si="295"/>
        <v>1</v>
      </c>
      <c r="AA6294" s="4" t="str">
        <f>VLOOKUP(T6294&amp;"-"&amp;Z6294,Sheet4!$W$2:$AA$1100,3,FALSE)</f>
        <v>New York City</v>
      </c>
      <c r="AB6294" s="4">
        <f>VLOOKUP(T6294&amp;"-"&amp;Z6294,Sheet4!$W$2:$AA$1100,4,FALSE)</f>
        <v>40.714269999999999</v>
      </c>
      <c r="AC6294" s="4">
        <f>VLOOKUP(T6294&amp;"-"&amp;Z6294,Sheet4!$W$2:$AA$1100,5,FALSE)</f>
        <v>-74.005970000000005</v>
      </c>
    </row>
    <row r="6295" spans="1:29">
      <c r="A6295" s="6">
        <v>40687</v>
      </c>
      <c r="B6295" s="7">
        <v>0.88559027777777799</v>
      </c>
      <c r="C6295" s="4" t="s">
        <v>1215</v>
      </c>
      <c r="D6295" s="4" t="s">
        <v>1218</v>
      </c>
      <c r="E6295" s="4" t="s">
        <v>15</v>
      </c>
      <c r="F6295" s="4">
        <v>1</v>
      </c>
      <c r="G6295" s="4">
        <v>1</v>
      </c>
      <c r="H6295" s="4">
        <v>1</v>
      </c>
      <c r="I6295" s="4">
        <v>1</v>
      </c>
      <c r="J6295" s="4">
        <v>1</v>
      </c>
      <c r="K6295" s="4">
        <v>1</v>
      </c>
      <c r="L6295" s="4">
        <v>1</v>
      </c>
      <c r="M6295" s="4">
        <v>1</v>
      </c>
      <c r="N6295" s="4">
        <v>1</v>
      </c>
      <c r="O6295" s="4">
        <v>1</v>
      </c>
      <c r="P6295" s="4">
        <v>1</v>
      </c>
      <c r="Q6295" s="9">
        <f t="shared" si="296"/>
        <v>5.9930555555555549E-2</v>
      </c>
      <c r="R6295" s="4">
        <f t="shared" si="294"/>
        <v>40687.88559027778</v>
      </c>
      <c r="S6295" s="4">
        <v>0.40962407537092727</v>
      </c>
      <c r="T6295" s="4" t="str">
        <f>VLOOKUP(E6295,Sheet2!$A$2:$E$137,5,FALSE)</f>
        <v>US</v>
      </c>
      <c r="U6295" s="4">
        <f>VLOOKUP($T6295,Sheet4!$H$1106:$M$1351,surveys!U$1+1,FALSE)</f>
        <v>0.42883768204388006</v>
      </c>
      <c r="V6295" s="4">
        <f>VLOOKUP($T6295,Sheet4!$H$1106:$M$1351,surveys!V$1+1,FALSE)</f>
        <v>0.62778475709586301</v>
      </c>
      <c r="W6295" s="4">
        <f>VLOOKUP($T6295,Sheet4!$H$1106:$M$1351,surveys!W$1+1,FALSE)</f>
        <v>0.76918600378409652</v>
      </c>
      <c r="X6295" s="4">
        <f>VLOOKUP($T6295,Sheet4!$H$1106:$M$1351,surveys!X$1+1,FALSE)</f>
        <v>0.88987045221102745</v>
      </c>
      <c r="Y6295" s="4">
        <f>VLOOKUP($T6295,Sheet4!$H$1106:$M$1351,surveys!Y$1+1,FALSE)</f>
        <v>1</v>
      </c>
      <c r="Z6295" s="4">
        <f t="shared" si="295"/>
        <v>1</v>
      </c>
      <c r="AA6295" s="4" t="str">
        <f>VLOOKUP(T6295&amp;"-"&amp;Z6295,Sheet4!$W$2:$AA$1100,3,FALSE)</f>
        <v>New York City</v>
      </c>
      <c r="AB6295" s="4">
        <f>VLOOKUP(T6295&amp;"-"&amp;Z6295,Sheet4!$W$2:$AA$1100,4,FALSE)</f>
        <v>40.714269999999999</v>
      </c>
      <c r="AC6295" s="4">
        <f>VLOOKUP(T6295&amp;"-"&amp;Z6295,Sheet4!$W$2:$AA$1100,5,FALSE)</f>
        <v>-74.005970000000005</v>
      </c>
    </row>
    <row r="6296" spans="1:29">
      <c r="A6296" s="6">
        <v>40687</v>
      </c>
      <c r="B6296" s="7">
        <v>0.94490740740740731</v>
      </c>
      <c r="C6296" s="4" t="s">
        <v>1213</v>
      </c>
      <c r="D6296" s="4" t="s">
        <v>1216</v>
      </c>
      <c r="E6296" s="4" t="s">
        <v>21</v>
      </c>
      <c r="F6296" s="4">
        <v>5</v>
      </c>
      <c r="G6296" s="4">
        <v>1</v>
      </c>
      <c r="H6296" s="4">
        <v>5</v>
      </c>
      <c r="I6296" s="4">
        <v>1</v>
      </c>
      <c r="J6296" s="4">
        <v>5</v>
      </c>
      <c r="K6296" s="4">
        <v>5</v>
      </c>
      <c r="L6296" s="4">
        <v>1</v>
      </c>
      <c r="M6296" s="4">
        <v>1</v>
      </c>
      <c r="N6296" s="4">
        <v>5</v>
      </c>
      <c r="O6296" s="4">
        <v>5</v>
      </c>
      <c r="P6296" s="4">
        <v>1</v>
      </c>
      <c r="Q6296" s="9">
        <f t="shared" si="296"/>
        <v>3.0636574074074076E-2</v>
      </c>
      <c r="R6296" s="4">
        <f t="shared" si="294"/>
        <v>40687.944907407407</v>
      </c>
      <c r="S6296" s="4">
        <v>0.4578358041678845</v>
      </c>
      <c r="T6296" s="4" t="str">
        <f>VLOOKUP(E6296,Sheet2!$A$2:$E$137,5,FALSE)</f>
        <v>MX</v>
      </c>
      <c r="U6296" s="4">
        <f>VLOOKUP($T6296,Sheet4!$H$1106:$M$1351,surveys!U$1+1,FALSE)</f>
        <v>0.64192227588837014</v>
      </c>
      <c r="V6296" s="4">
        <f>VLOOKUP($T6296,Sheet4!$H$1106:$M$1351,surveys!V$1+1,FALSE)</f>
        <v>0.73699712700692854</v>
      </c>
      <c r="W6296" s="4">
        <f>VLOOKUP($T6296,Sheet4!$H$1106:$M$1351,surveys!W$1+1,FALSE)</f>
        <v>0.83130642446864456</v>
      </c>
      <c r="X6296" s="4">
        <f>VLOOKUP($T6296,Sheet4!$H$1106:$M$1351,surveys!X$1+1,FALSE)</f>
        <v>0.91696724211461977</v>
      </c>
      <c r="Y6296" s="4">
        <f>VLOOKUP($T6296,Sheet4!$H$1106:$M$1351,surveys!Y$1+1,FALSE)</f>
        <v>1</v>
      </c>
      <c r="Z6296" s="4">
        <f t="shared" si="295"/>
        <v>1</v>
      </c>
      <c r="AA6296" s="4" t="str">
        <f>VLOOKUP(T6296&amp;"-"&amp;Z6296,Sheet4!$W$2:$AA$1100,3,FALSE)</f>
        <v>Mexico City</v>
      </c>
      <c r="AB6296" s="4">
        <f>VLOOKUP(T6296&amp;"-"&amp;Z6296,Sheet4!$W$2:$AA$1100,4,FALSE)</f>
        <v>19.428470000000001</v>
      </c>
      <c r="AC6296" s="4">
        <f>VLOOKUP(T6296&amp;"-"&amp;Z6296,Sheet4!$W$2:$AA$1100,5,FALSE)</f>
        <v>-99.127660000000006</v>
      </c>
    </row>
    <row r="6297" spans="1:29">
      <c r="A6297" s="6">
        <v>40687</v>
      </c>
      <c r="B6297" s="7">
        <v>0.90182870370370372</v>
      </c>
      <c r="C6297" s="4" t="s">
        <v>1213</v>
      </c>
      <c r="D6297" s="4" t="s">
        <v>1214</v>
      </c>
      <c r="E6297" s="4" t="s">
        <v>13</v>
      </c>
      <c r="F6297" s="4">
        <v>3</v>
      </c>
      <c r="G6297" s="4">
        <v>4</v>
      </c>
      <c r="H6297" s="4">
        <v>5</v>
      </c>
      <c r="I6297" s="4">
        <v>3</v>
      </c>
      <c r="J6297" s="4">
        <v>5</v>
      </c>
      <c r="K6297" s="4">
        <v>4</v>
      </c>
      <c r="L6297" s="4">
        <v>4</v>
      </c>
      <c r="M6297" s="4">
        <v>5</v>
      </c>
      <c r="N6297" s="4">
        <v>5</v>
      </c>
      <c r="O6297" s="4">
        <v>4</v>
      </c>
      <c r="P6297" s="4">
        <v>4</v>
      </c>
      <c r="Q6297" s="9">
        <f t="shared" si="296"/>
        <v>7.407407407407407E-4</v>
      </c>
      <c r="R6297" s="4">
        <f t="shared" si="294"/>
        <v>40687.901828703703</v>
      </c>
      <c r="S6297" s="4">
        <v>0.2725741865142477</v>
      </c>
      <c r="T6297" s="4" t="str">
        <f>VLOOKUP(E6297,Sheet2!$A$2:$E$137,5,FALSE)</f>
        <v>GB</v>
      </c>
      <c r="U6297" s="4">
        <f>VLOOKUP($T6297,Sheet4!$H$1106:$M$1351,surveys!U$1+1,FALSE)</f>
        <v>0.43993408527720174</v>
      </c>
      <c r="V6297" s="4">
        <f>VLOOKUP($T6297,Sheet4!$H$1106:$M$1351,surveys!V$1+1,FALSE)</f>
        <v>0.87986817055440347</v>
      </c>
      <c r="W6297" s="4">
        <f>VLOOKUP($T6297,Sheet4!$H$1106:$M$1351,surveys!W$1+1,FALSE)</f>
        <v>0.93717230822503084</v>
      </c>
      <c r="X6297" s="4">
        <f>VLOOKUP($T6297,Sheet4!$H$1106:$M$1351,surveys!X$1+1,FALSE)</f>
        <v>0.97269979890956382</v>
      </c>
      <c r="Y6297" s="4">
        <f>VLOOKUP($T6297,Sheet4!$H$1106:$M$1351,surveys!Y$1+1,FALSE)</f>
        <v>1</v>
      </c>
      <c r="Z6297" s="4">
        <f t="shared" si="295"/>
        <v>1</v>
      </c>
      <c r="AA6297" s="4" t="str">
        <f>VLOOKUP(T6297&amp;"-"&amp;Z6297,Sheet4!$W$2:$AA$1100,3,FALSE)</f>
        <v>City of London</v>
      </c>
      <c r="AB6297" s="4">
        <f>VLOOKUP(T6297&amp;"-"&amp;Z6297,Sheet4!$W$2:$AA$1100,4,FALSE)</f>
        <v>51.512790000000003</v>
      </c>
      <c r="AC6297" s="4">
        <f>VLOOKUP(T6297&amp;"-"&amp;Z6297,Sheet4!$W$2:$AA$1100,5,FALSE)</f>
        <v>-9.1840000000000005E-2</v>
      </c>
    </row>
    <row r="6298" spans="1:29">
      <c r="A6298" s="6">
        <v>40687</v>
      </c>
      <c r="B6298" s="7">
        <v>0.80091435185185178</v>
      </c>
      <c r="C6298" s="4" t="s">
        <v>1215</v>
      </c>
      <c r="D6298" s="4" t="s">
        <v>1216</v>
      </c>
      <c r="E6298" s="4" t="s">
        <v>1226</v>
      </c>
      <c r="F6298" s="4">
        <v>5</v>
      </c>
      <c r="G6298" s="4">
        <v>5</v>
      </c>
      <c r="H6298" s="4">
        <v>3</v>
      </c>
      <c r="I6298" s="4">
        <v>1</v>
      </c>
      <c r="J6298" s="4">
        <v>5</v>
      </c>
      <c r="K6298" s="4">
        <v>5</v>
      </c>
      <c r="L6298" s="4">
        <v>1</v>
      </c>
      <c r="M6298" s="4">
        <v>1</v>
      </c>
      <c r="N6298" s="4">
        <v>3</v>
      </c>
      <c r="O6298" s="4">
        <v>1</v>
      </c>
      <c r="P6298" s="4">
        <v>3</v>
      </c>
      <c r="Q6298" s="9">
        <f t="shared" si="296"/>
        <v>6.018518518518519E-4</v>
      </c>
      <c r="R6298" s="4">
        <f t="shared" si="294"/>
        <v>40687.80091435185</v>
      </c>
      <c r="S6298" s="4">
        <v>0.51199751047514508</v>
      </c>
      <c r="T6298" s="4" t="str">
        <f>VLOOKUP(E6298,Sheet2!$A$2:$E$137,5,FALSE)</f>
        <v>RU</v>
      </c>
      <c r="U6298" s="4">
        <f>VLOOKUP($T6298,Sheet4!$H$1106:$M$1351,surveys!U$1+1,FALSE)</f>
        <v>0.55637759571448886</v>
      </c>
      <c r="V6298" s="4">
        <f>VLOOKUP($T6298,Sheet4!$H$1106:$M$1351,surveys!V$1+1,FALSE)</f>
        <v>0.77288617345221833</v>
      </c>
      <c r="W6298" s="4">
        <f>VLOOKUP($T6298,Sheet4!$H$1106:$M$1351,surveys!W$1+1,FALSE)</f>
        <v>0.85494188709104557</v>
      </c>
      <c r="X6298" s="4">
        <f>VLOOKUP($T6298,Sheet4!$H$1106:$M$1351,surveys!X$1+1,FALSE)</f>
        <v>0.93099302085564761</v>
      </c>
      <c r="Y6298" s="4">
        <f>VLOOKUP($T6298,Sheet4!$H$1106:$M$1351,surveys!Y$1+1,FALSE)</f>
        <v>1</v>
      </c>
      <c r="Z6298" s="4">
        <f t="shared" si="295"/>
        <v>1</v>
      </c>
      <c r="AA6298" s="4" t="str">
        <f>VLOOKUP(T6298&amp;"-"&amp;Z6298,Sheet4!$W$2:$AA$1100,3,FALSE)</f>
        <v>Moscow</v>
      </c>
      <c r="AB6298" s="4">
        <f>VLOOKUP(T6298&amp;"-"&amp;Z6298,Sheet4!$W$2:$AA$1100,4,FALSE)</f>
        <v>55.752220000000001</v>
      </c>
      <c r="AC6298" s="4">
        <f>VLOOKUP(T6298&amp;"-"&amp;Z6298,Sheet4!$W$2:$AA$1100,5,FALSE)</f>
        <v>37.615560000000002</v>
      </c>
    </row>
    <row r="6299" spans="1:29">
      <c r="A6299" s="6">
        <v>40687</v>
      </c>
      <c r="B6299" s="7">
        <v>0.80305555555555552</v>
      </c>
      <c r="C6299" s="4" t="s">
        <v>1215</v>
      </c>
      <c r="D6299" s="4" t="s">
        <v>1217</v>
      </c>
      <c r="E6299" s="4" t="s">
        <v>15</v>
      </c>
      <c r="F6299" s="4">
        <v>1</v>
      </c>
      <c r="G6299" s="4">
        <v>1</v>
      </c>
      <c r="H6299" s="4">
        <v>1</v>
      </c>
      <c r="I6299" s="4">
        <v>1</v>
      </c>
      <c r="J6299" s="4">
        <v>1</v>
      </c>
      <c r="K6299" s="4">
        <v>1</v>
      </c>
      <c r="L6299" s="4">
        <v>1</v>
      </c>
      <c r="M6299" s="4">
        <v>1</v>
      </c>
      <c r="N6299" s="4">
        <v>5</v>
      </c>
      <c r="O6299" s="4">
        <v>5</v>
      </c>
      <c r="P6299" s="4">
        <v>5</v>
      </c>
      <c r="Q6299" s="9">
        <f t="shared" si="296"/>
        <v>2.7314814814814819E-3</v>
      </c>
      <c r="R6299" s="4">
        <f t="shared" si="294"/>
        <v>40687.803055555552</v>
      </c>
      <c r="S6299" s="4">
        <v>0.69527491689460064</v>
      </c>
      <c r="T6299" s="4" t="str">
        <f>VLOOKUP(E6299,Sheet2!$A$2:$E$137,5,FALSE)</f>
        <v>US</v>
      </c>
      <c r="U6299" s="4">
        <f>VLOOKUP($T6299,Sheet4!$H$1106:$M$1351,surveys!U$1+1,FALSE)</f>
        <v>0.42883768204388006</v>
      </c>
      <c r="V6299" s="4">
        <f>VLOOKUP($T6299,Sheet4!$H$1106:$M$1351,surveys!V$1+1,FALSE)</f>
        <v>0.62778475709586301</v>
      </c>
      <c r="W6299" s="4">
        <f>VLOOKUP($T6299,Sheet4!$H$1106:$M$1351,surveys!W$1+1,FALSE)</f>
        <v>0.76918600378409652</v>
      </c>
      <c r="X6299" s="4">
        <f>VLOOKUP($T6299,Sheet4!$H$1106:$M$1351,surveys!X$1+1,FALSE)</f>
        <v>0.88987045221102745</v>
      </c>
      <c r="Y6299" s="4">
        <f>VLOOKUP($T6299,Sheet4!$H$1106:$M$1351,surveys!Y$1+1,FALSE)</f>
        <v>1</v>
      </c>
      <c r="Z6299" s="4">
        <f t="shared" si="295"/>
        <v>3</v>
      </c>
      <c r="AA6299" s="4" t="str">
        <f>VLOOKUP(T6299&amp;"-"&amp;Z6299,Sheet4!$W$2:$AA$1100,3,FALSE)</f>
        <v>Chicago</v>
      </c>
      <c r="AB6299" s="4">
        <f>VLOOKUP(T6299&amp;"-"&amp;Z6299,Sheet4!$W$2:$AA$1100,4,FALSE)</f>
        <v>41.850029999999997</v>
      </c>
      <c r="AC6299" s="4">
        <f>VLOOKUP(T6299&amp;"-"&amp;Z6299,Sheet4!$W$2:$AA$1100,5,FALSE)</f>
        <v>-87.650049999999993</v>
      </c>
    </row>
    <row r="6300" spans="1:29">
      <c r="A6300" s="6">
        <v>40687</v>
      </c>
      <c r="B6300" s="7">
        <v>0.80361111111111105</v>
      </c>
      <c r="C6300" s="4" t="s">
        <v>1215</v>
      </c>
      <c r="D6300" s="4" t="s">
        <v>1214</v>
      </c>
      <c r="E6300" s="4" t="s">
        <v>33</v>
      </c>
      <c r="F6300" s="4">
        <v>4</v>
      </c>
      <c r="G6300" s="4">
        <v>3</v>
      </c>
      <c r="H6300" s="4">
        <v>4</v>
      </c>
      <c r="I6300" s="4">
        <v>5</v>
      </c>
      <c r="J6300" s="4">
        <v>5</v>
      </c>
      <c r="K6300" s="4">
        <v>5</v>
      </c>
      <c r="L6300" s="4">
        <v>2</v>
      </c>
      <c r="M6300" s="4">
        <v>5</v>
      </c>
      <c r="N6300" s="4">
        <v>5</v>
      </c>
      <c r="O6300" s="4">
        <v>5</v>
      </c>
      <c r="P6300" s="4">
        <v>5</v>
      </c>
      <c r="Q6300" s="9">
        <f t="shared" si="296"/>
        <v>2.2106481481481478E-3</v>
      </c>
      <c r="R6300" s="4">
        <f t="shared" si="294"/>
        <v>40687.803611111114</v>
      </c>
      <c r="S6300" s="4">
        <v>0.22725956227343058</v>
      </c>
      <c r="T6300" s="4" t="str">
        <f>VLOOKUP(E6300,Sheet2!$A$2:$E$137,5,FALSE)</f>
        <v>IT</v>
      </c>
      <c r="U6300" s="4">
        <f>VLOOKUP($T6300,Sheet4!$H$1106:$M$1351,surveys!U$1+1,FALSE)</f>
        <v>0.40073733113706772</v>
      </c>
      <c r="V6300" s="4">
        <f>VLOOKUP($T6300,Sheet4!$H$1106:$M$1351,surveys!V$1+1,FALSE)</f>
        <v>0.60502083075372182</v>
      </c>
      <c r="W6300" s="4">
        <f>VLOOKUP($T6300,Sheet4!$H$1106:$M$1351,surveys!W$1+1,FALSE)</f>
        <v>0.75963680320784854</v>
      </c>
      <c r="X6300" s="4">
        <f>VLOOKUP($T6300,Sheet4!$H$1106:$M$1351,surveys!X$1+1,FALSE)</f>
        <v>0.89491209934724891</v>
      </c>
      <c r="Y6300" s="4">
        <f>VLOOKUP($T6300,Sheet4!$H$1106:$M$1351,surveys!Y$1+1,FALSE)</f>
        <v>1</v>
      </c>
      <c r="Z6300" s="4">
        <f t="shared" si="295"/>
        <v>1</v>
      </c>
      <c r="AA6300" s="4" t="str">
        <f>VLOOKUP(T6300&amp;"-"&amp;Z6300,Sheet4!$W$2:$AA$1100,3,FALSE)</f>
        <v>Roma</v>
      </c>
      <c r="AB6300" s="4">
        <f>VLOOKUP(T6300&amp;"-"&amp;Z6300,Sheet4!$W$2:$AA$1100,4,FALSE)</f>
        <v>41.894739999999999</v>
      </c>
      <c r="AC6300" s="4">
        <f>VLOOKUP(T6300&amp;"-"&amp;Z6300,Sheet4!$W$2:$AA$1100,5,FALSE)</f>
        <v>12.4839</v>
      </c>
    </row>
    <row r="6301" spans="1:29">
      <c r="A6301" s="6">
        <v>40687</v>
      </c>
      <c r="B6301" s="7">
        <v>0.80401620370370364</v>
      </c>
      <c r="C6301" s="4" t="s">
        <v>1213</v>
      </c>
      <c r="D6301" s="4" t="s">
        <v>1218</v>
      </c>
      <c r="E6301" s="4" t="s">
        <v>15</v>
      </c>
      <c r="F6301" s="4">
        <v>1</v>
      </c>
      <c r="G6301" s="4">
        <v>1</v>
      </c>
      <c r="H6301" s="4">
        <v>1</v>
      </c>
      <c r="I6301" s="4">
        <v>1</v>
      </c>
      <c r="J6301" s="4">
        <v>1</v>
      </c>
      <c r="K6301" s="4">
        <v>1</v>
      </c>
      <c r="L6301" s="4">
        <v>1</v>
      </c>
      <c r="M6301" s="4">
        <v>1</v>
      </c>
      <c r="N6301" s="4">
        <v>1</v>
      </c>
      <c r="O6301" s="4">
        <v>0</v>
      </c>
      <c r="P6301" s="4">
        <v>0</v>
      </c>
      <c r="Q6301" s="9">
        <f t="shared" si="296"/>
        <v>2.8240740740740739E-3</v>
      </c>
      <c r="R6301" s="4">
        <f t="shared" si="294"/>
        <v>40687.804016203707</v>
      </c>
      <c r="S6301" s="4">
        <v>0.32941184884259123</v>
      </c>
      <c r="T6301" s="4" t="str">
        <f>VLOOKUP(E6301,Sheet2!$A$2:$E$137,5,FALSE)</f>
        <v>US</v>
      </c>
      <c r="U6301" s="4">
        <f>VLOOKUP($T6301,Sheet4!$H$1106:$M$1351,surveys!U$1+1,FALSE)</f>
        <v>0.42883768204388006</v>
      </c>
      <c r="V6301" s="4">
        <f>VLOOKUP($T6301,Sheet4!$H$1106:$M$1351,surveys!V$1+1,FALSE)</f>
        <v>0.62778475709586301</v>
      </c>
      <c r="W6301" s="4">
        <f>VLOOKUP($T6301,Sheet4!$H$1106:$M$1351,surveys!W$1+1,FALSE)</f>
        <v>0.76918600378409652</v>
      </c>
      <c r="X6301" s="4">
        <f>VLOOKUP($T6301,Sheet4!$H$1106:$M$1351,surveys!X$1+1,FALSE)</f>
        <v>0.88987045221102745</v>
      </c>
      <c r="Y6301" s="4">
        <f>VLOOKUP($T6301,Sheet4!$H$1106:$M$1351,surveys!Y$1+1,FALSE)</f>
        <v>1</v>
      </c>
      <c r="Z6301" s="4">
        <f t="shared" si="295"/>
        <v>1</v>
      </c>
      <c r="AA6301" s="4" t="str">
        <f>VLOOKUP(T6301&amp;"-"&amp;Z6301,Sheet4!$W$2:$AA$1100,3,FALSE)</f>
        <v>New York City</v>
      </c>
      <c r="AB6301" s="4">
        <f>VLOOKUP(T6301&amp;"-"&amp;Z6301,Sheet4!$W$2:$AA$1100,4,FALSE)</f>
        <v>40.714269999999999</v>
      </c>
      <c r="AC6301" s="4">
        <f>VLOOKUP(T6301&amp;"-"&amp;Z6301,Sheet4!$W$2:$AA$1100,5,FALSE)</f>
        <v>-74.005970000000005</v>
      </c>
    </row>
    <row r="6302" spans="1:29">
      <c r="A6302" s="6">
        <v>40687</v>
      </c>
      <c r="B6302" s="7">
        <v>0.80489583333333325</v>
      </c>
      <c r="C6302" s="4" t="s">
        <v>1213</v>
      </c>
      <c r="D6302" s="4" t="s">
        <v>1218</v>
      </c>
      <c r="E6302" s="4" t="s">
        <v>26</v>
      </c>
      <c r="F6302" s="4">
        <v>2</v>
      </c>
      <c r="G6302" s="4">
        <v>5</v>
      </c>
      <c r="H6302" s="4">
        <v>2</v>
      </c>
      <c r="I6302" s="4">
        <v>3</v>
      </c>
      <c r="J6302" s="4">
        <v>2</v>
      </c>
      <c r="K6302" s="4">
        <v>4</v>
      </c>
      <c r="L6302" s="4">
        <v>5</v>
      </c>
      <c r="M6302" s="4">
        <v>2</v>
      </c>
      <c r="N6302" s="4">
        <v>5</v>
      </c>
      <c r="O6302" s="4">
        <v>3</v>
      </c>
      <c r="P6302" s="4">
        <v>5</v>
      </c>
      <c r="Q6302" s="9">
        <f t="shared" si="296"/>
        <v>3.1597222222222222E-3</v>
      </c>
      <c r="R6302" s="4">
        <f t="shared" si="294"/>
        <v>40687.804895833331</v>
      </c>
      <c r="S6302" s="4">
        <v>0.6735907234056473</v>
      </c>
      <c r="T6302" s="4" t="str">
        <f>VLOOKUP(E6302,Sheet2!$A$2:$E$137,5,FALSE)</f>
        <v>DE</v>
      </c>
      <c r="U6302" s="4">
        <f>VLOOKUP($T6302,Sheet4!$H$1106:$M$1351,surveys!U$1+1,FALSE)</f>
        <v>0.42620281948941302</v>
      </c>
      <c r="V6302" s="4">
        <f>VLOOKUP($T6302,Sheet4!$H$1106:$M$1351,surveys!V$1+1,FALSE)</f>
        <v>0.64253089557903176</v>
      </c>
      <c r="W6302" s="4">
        <f>VLOOKUP($T6302,Sheet4!$H$1106:$M$1351,surveys!W$1+1,FALSE)</f>
        <v>0.79931043378760003</v>
      </c>
      <c r="X6302" s="4">
        <f>VLOOKUP($T6302,Sheet4!$H$1106:$M$1351,surveys!X$1+1,FALSE)</f>
        <v>0.91914675697020254</v>
      </c>
      <c r="Y6302" s="4">
        <f>VLOOKUP($T6302,Sheet4!$H$1106:$M$1351,surveys!Y$1+1,FALSE)</f>
        <v>1</v>
      </c>
      <c r="Z6302" s="4">
        <f t="shared" si="295"/>
        <v>3</v>
      </c>
      <c r="AA6302" s="4" t="str">
        <f>VLOOKUP(T6302&amp;"-"&amp;Z6302,Sheet4!$W$2:$AA$1100,3,FALSE)</f>
        <v>Muenchen</v>
      </c>
      <c r="AB6302" s="4">
        <f>VLOOKUP(T6302&amp;"-"&amp;Z6302,Sheet4!$W$2:$AA$1100,4,FALSE)</f>
        <v>48.137430000000002</v>
      </c>
      <c r="AC6302" s="4">
        <f>VLOOKUP(T6302&amp;"-"&amp;Z6302,Sheet4!$W$2:$AA$1100,5,FALSE)</f>
        <v>11.57549</v>
      </c>
    </row>
    <row r="6303" spans="1:29">
      <c r="A6303" s="6">
        <v>40687</v>
      </c>
      <c r="B6303" s="7">
        <v>0.80500000000000005</v>
      </c>
      <c r="C6303" s="4" t="s">
        <v>1213</v>
      </c>
      <c r="D6303" s="4" t="s">
        <v>1214</v>
      </c>
      <c r="E6303" s="4" t="s">
        <v>23</v>
      </c>
      <c r="F6303" s="4">
        <v>4</v>
      </c>
      <c r="G6303" s="4">
        <v>4</v>
      </c>
      <c r="H6303" s="4">
        <v>5</v>
      </c>
      <c r="I6303" s="4">
        <v>2</v>
      </c>
      <c r="J6303" s="4">
        <v>5</v>
      </c>
      <c r="K6303" s="4">
        <v>2</v>
      </c>
      <c r="L6303" s="4">
        <v>3</v>
      </c>
      <c r="M6303" s="4">
        <v>5</v>
      </c>
      <c r="N6303" s="4">
        <v>4</v>
      </c>
      <c r="O6303" s="4">
        <v>5</v>
      </c>
      <c r="P6303" s="4">
        <v>4</v>
      </c>
      <c r="Q6303" s="9">
        <f t="shared" si="296"/>
        <v>3.530092592592592E-3</v>
      </c>
      <c r="R6303" s="4">
        <f t="shared" si="294"/>
        <v>40687.805</v>
      </c>
      <c r="S6303" s="4">
        <v>0.10406978759423868</v>
      </c>
      <c r="T6303" s="4" t="str">
        <f>VLOOKUP(E6303,Sheet2!$A$2:$E$137,5,FALSE)</f>
        <v>CA</v>
      </c>
      <c r="U6303" s="4">
        <f>VLOOKUP($T6303,Sheet4!$H$1106:$M$1351,surveys!U$1+1,FALSE)</f>
        <v>0.39929817507859233</v>
      </c>
      <c r="V6303" s="4">
        <f>VLOOKUP($T6303,Sheet4!$H$1106:$M$1351,surveys!V$1+1,FALSE)</f>
        <v>0.68226808593455113</v>
      </c>
      <c r="W6303" s="4">
        <f>VLOOKUP($T6303,Sheet4!$H$1106:$M$1351,surveys!W$1+1,FALSE)</f>
        <v>0.8413893511967715</v>
      </c>
      <c r="X6303" s="4">
        <f>VLOOKUP($T6303,Sheet4!$H$1106:$M$1351,surveys!X$1+1,FALSE)</f>
        <v>0.92969032990429024</v>
      </c>
      <c r="Y6303" s="4">
        <f>VLOOKUP($T6303,Sheet4!$H$1106:$M$1351,surveys!Y$1+1,FALSE)</f>
        <v>1</v>
      </c>
      <c r="Z6303" s="4">
        <f t="shared" si="295"/>
        <v>1</v>
      </c>
      <c r="AA6303" s="4" t="str">
        <f>VLOOKUP(T6303&amp;"-"&amp;Z6303,Sheet4!$W$2:$AA$1100,3,FALSE)</f>
        <v>Toronto</v>
      </c>
      <c r="AB6303" s="4">
        <f>VLOOKUP(T6303&amp;"-"&amp;Z6303,Sheet4!$W$2:$AA$1100,4,FALSE)</f>
        <v>43.700110000000002</v>
      </c>
      <c r="AC6303" s="4">
        <f>VLOOKUP(T6303&amp;"-"&amp;Z6303,Sheet4!$W$2:$AA$1100,5,FALSE)</f>
        <v>-79.416300000000007</v>
      </c>
    </row>
    <row r="6304" spans="1:29">
      <c r="A6304" s="6">
        <v>40687</v>
      </c>
      <c r="B6304" s="7">
        <v>0.8075</v>
      </c>
      <c r="C6304" s="4" t="s">
        <v>1213</v>
      </c>
      <c r="D6304" s="4" t="s">
        <v>1218</v>
      </c>
      <c r="E6304" s="4" t="s">
        <v>23</v>
      </c>
      <c r="F6304" s="4">
        <v>3</v>
      </c>
      <c r="G6304" s="4">
        <v>3</v>
      </c>
      <c r="H6304" s="4">
        <v>4</v>
      </c>
      <c r="I6304" s="4">
        <v>4</v>
      </c>
      <c r="J6304" s="4">
        <v>4</v>
      </c>
      <c r="K6304" s="4">
        <v>4</v>
      </c>
      <c r="L6304" s="4">
        <v>4</v>
      </c>
      <c r="M6304" s="4">
        <v>5</v>
      </c>
      <c r="N6304" s="4">
        <v>4</v>
      </c>
      <c r="O6304" s="4">
        <v>4</v>
      </c>
      <c r="P6304" s="4">
        <v>4</v>
      </c>
      <c r="Q6304" s="9">
        <f t="shared" si="296"/>
        <v>5.7291666666666671E-3</v>
      </c>
      <c r="R6304" s="4">
        <f t="shared" si="294"/>
        <v>40687.807500000003</v>
      </c>
      <c r="S6304" s="4">
        <v>0.50115721872849606</v>
      </c>
      <c r="T6304" s="4" t="str">
        <f>VLOOKUP(E6304,Sheet2!$A$2:$E$137,5,FALSE)</f>
        <v>CA</v>
      </c>
      <c r="U6304" s="4">
        <f>VLOOKUP($T6304,Sheet4!$H$1106:$M$1351,surveys!U$1+1,FALSE)</f>
        <v>0.39929817507859233</v>
      </c>
      <c r="V6304" s="4">
        <f>VLOOKUP($T6304,Sheet4!$H$1106:$M$1351,surveys!V$1+1,FALSE)</f>
        <v>0.68226808593455113</v>
      </c>
      <c r="W6304" s="4">
        <f>VLOOKUP($T6304,Sheet4!$H$1106:$M$1351,surveys!W$1+1,FALSE)</f>
        <v>0.8413893511967715</v>
      </c>
      <c r="X6304" s="4">
        <f>VLOOKUP($T6304,Sheet4!$H$1106:$M$1351,surveys!X$1+1,FALSE)</f>
        <v>0.92969032990429024</v>
      </c>
      <c r="Y6304" s="4">
        <f>VLOOKUP($T6304,Sheet4!$H$1106:$M$1351,surveys!Y$1+1,FALSE)</f>
        <v>1</v>
      </c>
      <c r="Z6304" s="4">
        <f t="shared" si="295"/>
        <v>2</v>
      </c>
      <c r="AA6304" s="4" t="str">
        <f>VLOOKUP(T6304&amp;"-"&amp;Z6304,Sheet4!$W$2:$AA$1100,3,FALSE)</f>
        <v>Montreal</v>
      </c>
      <c r="AB6304" s="4">
        <f>VLOOKUP(T6304&amp;"-"&amp;Z6304,Sheet4!$W$2:$AA$1100,4,FALSE)</f>
        <v>45.508839999999999</v>
      </c>
      <c r="AC6304" s="4">
        <f>VLOOKUP(T6304&amp;"-"&amp;Z6304,Sheet4!$W$2:$AA$1100,5,FALSE)</f>
        <v>-73.587810000000005</v>
      </c>
    </row>
    <row r="6305" spans="1:29">
      <c r="A6305" s="6">
        <v>40687</v>
      </c>
      <c r="B6305" s="7">
        <v>0.80766203703703709</v>
      </c>
      <c r="C6305" s="4" t="s">
        <v>1215</v>
      </c>
      <c r="D6305" s="4" t="s">
        <v>1218</v>
      </c>
      <c r="E6305" s="4" t="s">
        <v>23</v>
      </c>
      <c r="F6305" s="4">
        <v>5</v>
      </c>
      <c r="G6305" s="4">
        <v>5</v>
      </c>
      <c r="H6305" s="4">
        <v>5</v>
      </c>
      <c r="I6305" s="4">
        <v>5</v>
      </c>
      <c r="J6305" s="4">
        <v>5</v>
      </c>
      <c r="K6305" s="4">
        <v>5</v>
      </c>
      <c r="L6305" s="4">
        <v>5</v>
      </c>
      <c r="M6305" s="4">
        <v>5</v>
      </c>
      <c r="N6305" s="4">
        <v>5</v>
      </c>
      <c r="O6305" s="4">
        <v>5</v>
      </c>
      <c r="P6305" s="4">
        <v>5</v>
      </c>
      <c r="Q6305" s="9">
        <f t="shared" si="296"/>
        <v>5.2893518518518515E-3</v>
      </c>
      <c r="R6305" s="4">
        <f t="shared" si="294"/>
        <v>40687.807662037034</v>
      </c>
      <c r="S6305" s="4">
        <v>8.5454754929761512E-2</v>
      </c>
      <c r="T6305" s="4" t="str">
        <f>VLOOKUP(E6305,Sheet2!$A$2:$E$137,5,FALSE)</f>
        <v>CA</v>
      </c>
      <c r="U6305" s="4">
        <f>VLOOKUP($T6305,Sheet4!$H$1106:$M$1351,surveys!U$1+1,FALSE)</f>
        <v>0.39929817507859233</v>
      </c>
      <c r="V6305" s="4">
        <f>VLOOKUP($T6305,Sheet4!$H$1106:$M$1351,surveys!V$1+1,FALSE)</f>
        <v>0.68226808593455113</v>
      </c>
      <c r="W6305" s="4">
        <f>VLOOKUP($T6305,Sheet4!$H$1106:$M$1351,surveys!W$1+1,FALSE)</f>
        <v>0.8413893511967715</v>
      </c>
      <c r="X6305" s="4">
        <f>VLOOKUP($T6305,Sheet4!$H$1106:$M$1351,surveys!X$1+1,FALSE)</f>
        <v>0.92969032990429024</v>
      </c>
      <c r="Y6305" s="4">
        <f>VLOOKUP($T6305,Sheet4!$H$1106:$M$1351,surveys!Y$1+1,FALSE)</f>
        <v>1</v>
      </c>
      <c r="Z6305" s="4">
        <f t="shared" si="295"/>
        <v>1</v>
      </c>
      <c r="AA6305" s="4" t="str">
        <f>VLOOKUP(T6305&amp;"-"&amp;Z6305,Sheet4!$W$2:$AA$1100,3,FALSE)</f>
        <v>Toronto</v>
      </c>
      <c r="AB6305" s="4">
        <f>VLOOKUP(T6305&amp;"-"&amp;Z6305,Sheet4!$W$2:$AA$1100,4,FALSE)</f>
        <v>43.700110000000002</v>
      </c>
      <c r="AC6305" s="4">
        <f>VLOOKUP(T6305&amp;"-"&amp;Z6305,Sheet4!$W$2:$AA$1100,5,FALSE)</f>
        <v>-79.416300000000007</v>
      </c>
    </row>
    <row r="6306" spans="1:29">
      <c r="A6306" s="6">
        <v>40687</v>
      </c>
      <c r="B6306" s="7">
        <v>0.80798611111111107</v>
      </c>
      <c r="C6306" s="4" t="s">
        <v>1213</v>
      </c>
      <c r="D6306" s="4" t="s">
        <v>1214</v>
      </c>
      <c r="E6306" s="4" t="s">
        <v>26</v>
      </c>
      <c r="F6306" s="4">
        <v>3</v>
      </c>
      <c r="G6306" s="4">
        <v>4</v>
      </c>
      <c r="H6306" s="4">
        <v>4</v>
      </c>
      <c r="I6306" s="4">
        <v>1</v>
      </c>
      <c r="J6306" s="4">
        <v>4</v>
      </c>
      <c r="K6306" s="4">
        <v>3</v>
      </c>
      <c r="L6306" s="4">
        <v>1</v>
      </c>
      <c r="M6306" s="4">
        <v>2</v>
      </c>
      <c r="N6306" s="4">
        <v>5</v>
      </c>
      <c r="O6306" s="4">
        <v>1</v>
      </c>
      <c r="P6306" s="4">
        <v>5</v>
      </c>
      <c r="Q6306" s="9">
        <f t="shared" si="296"/>
        <v>4.9884259259259265E-3</v>
      </c>
      <c r="R6306" s="4">
        <f t="shared" si="294"/>
        <v>40687.807986111111</v>
      </c>
      <c r="S6306" s="4">
        <v>0.83715561908270808</v>
      </c>
      <c r="T6306" s="4" t="str">
        <f>VLOOKUP(E6306,Sheet2!$A$2:$E$137,5,FALSE)</f>
        <v>DE</v>
      </c>
      <c r="U6306" s="4">
        <f>VLOOKUP($T6306,Sheet4!$H$1106:$M$1351,surveys!U$1+1,FALSE)</f>
        <v>0.42620281948941302</v>
      </c>
      <c r="V6306" s="4">
        <f>VLOOKUP($T6306,Sheet4!$H$1106:$M$1351,surveys!V$1+1,FALSE)</f>
        <v>0.64253089557903176</v>
      </c>
      <c r="W6306" s="4">
        <f>VLOOKUP($T6306,Sheet4!$H$1106:$M$1351,surveys!W$1+1,FALSE)</f>
        <v>0.79931043378760003</v>
      </c>
      <c r="X6306" s="4">
        <f>VLOOKUP($T6306,Sheet4!$H$1106:$M$1351,surveys!X$1+1,FALSE)</f>
        <v>0.91914675697020254</v>
      </c>
      <c r="Y6306" s="4">
        <f>VLOOKUP($T6306,Sheet4!$H$1106:$M$1351,surveys!Y$1+1,FALSE)</f>
        <v>1</v>
      </c>
      <c r="Z6306" s="4">
        <f t="shared" si="295"/>
        <v>4</v>
      </c>
      <c r="AA6306" s="4" t="str">
        <f>VLOOKUP(T6306&amp;"-"&amp;Z6306,Sheet4!$W$2:$AA$1100,3,FALSE)</f>
        <v>Koeln</v>
      </c>
      <c r="AB6306" s="4">
        <f>VLOOKUP(T6306&amp;"-"&amp;Z6306,Sheet4!$W$2:$AA$1100,4,FALSE)</f>
        <v>50.933329999999998</v>
      </c>
      <c r="AC6306" s="4">
        <f>VLOOKUP(T6306&amp;"-"&amp;Z6306,Sheet4!$W$2:$AA$1100,5,FALSE)</f>
        <v>6.95</v>
      </c>
    </row>
    <row r="6307" spans="1:29">
      <c r="A6307" s="6">
        <v>40687</v>
      </c>
      <c r="B6307" s="7">
        <v>0.80817129629629625</v>
      </c>
      <c r="C6307" s="4" t="s">
        <v>1213</v>
      </c>
      <c r="D6307" s="4" t="s">
        <v>1217</v>
      </c>
      <c r="E6307" s="4" t="s">
        <v>15</v>
      </c>
      <c r="F6307" s="4">
        <v>2</v>
      </c>
      <c r="G6307" s="4">
        <v>4</v>
      </c>
      <c r="H6307" s="4">
        <v>4</v>
      </c>
      <c r="I6307" s="4">
        <v>1</v>
      </c>
      <c r="J6307" s="4">
        <v>4</v>
      </c>
      <c r="K6307" s="4">
        <v>3</v>
      </c>
      <c r="L6307" s="4">
        <v>4</v>
      </c>
      <c r="M6307" s="4">
        <v>1</v>
      </c>
      <c r="N6307" s="4">
        <v>3</v>
      </c>
      <c r="O6307" s="4">
        <v>1</v>
      </c>
      <c r="P6307" s="4">
        <v>2</v>
      </c>
      <c r="Q6307" s="9">
        <f t="shared" si="296"/>
        <v>6.6666666666666671E-3</v>
      </c>
      <c r="R6307" s="4">
        <f t="shared" si="294"/>
        <v>40687.808171296296</v>
      </c>
      <c r="S6307" s="4">
        <v>0.26548435751075949</v>
      </c>
      <c r="T6307" s="4" t="str">
        <f>VLOOKUP(E6307,Sheet2!$A$2:$E$137,5,FALSE)</f>
        <v>US</v>
      </c>
      <c r="U6307" s="4">
        <f>VLOOKUP($T6307,Sheet4!$H$1106:$M$1351,surveys!U$1+1,FALSE)</f>
        <v>0.42883768204388006</v>
      </c>
      <c r="V6307" s="4">
        <f>VLOOKUP($T6307,Sheet4!$H$1106:$M$1351,surveys!V$1+1,FALSE)</f>
        <v>0.62778475709586301</v>
      </c>
      <c r="W6307" s="4">
        <f>VLOOKUP($T6307,Sheet4!$H$1106:$M$1351,surveys!W$1+1,FALSE)</f>
        <v>0.76918600378409652</v>
      </c>
      <c r="X6307" s="4">
        <f>VLOOKUP($T6307,Sheet4!$H$1106:$M$1351,surveys!X$1+1,FALSE)</f>
        <v>0.88987045221102745</v>
      </c>
      <c r="Y6307" s="4">
        <f>VLOOKUP($T6307,Sheet4!$H$1106:$M$1351,surveys!Y$1+1,FALSE)</f>
        <v>1</v>
      </c>
      <c r="Z6307" s="4">
        <f t="shared" si="295"/>
        <v>1</v>
      </c>
      <c r="AA6307" s="4" t="str">
        <f>VLOOKUP(T6307&amp;"-"&amp;Z6307,Sheet4!$W$2:$AA$1100,3,FALSE)</f>
        <v>New York City</v>
      </c>
      <c r="AB6307" s="4">
        <f>VLOOKUP(T6307&amp;"-"&amp;Z6307,Sheet4!$W$2:$AA$1100,4,FALSE)</f>
        <v>40.714269999999999</v>
      </c>
      <c r="AC6307" s="4">
        <f>VLOOKUP(T6307&amp;"-"&amp;Z6307,Sheet4!$W$2:$AA$1100,5,FALSE)</f>
        <v>-74.005970000000005</v>
      </c>
    </row>
    <row r="6308" spans="1:29">
      <c r="A6308" s="6">
        <v>40687</v>
      </c>
      <c r="B6308" s="7">
        <v>0.80858796296296298</v>
      </c>
      <c r="C6308" s="4" t="s">
        <v>1213</v>
      </c>
      <c r="D6308" s="4" t="s">
        <v>1214</v>
      </c>
      <c r="E6308" s="4" t="s">
        <v>44</v>
      </c>
      <c r="F6308" s="4">
        <v>5</v>
      </c>
      <c r="G6308" s="4">
        <v>5</v>
      </c>
      <c r="H6308" s="4">
        <v>5</v>
      </c>
      <c r="I6308" s="4">
        <v>5</v>
      </c>
      <c r="J6308" s="4">
        <v>5</v>
      </c>
      <c r="K6308" s="4">
        <v>5</v>
      </c>
      <c r="L6308" s="4">
        <v>5</v>
      </c>
      <c r="M6308" s="4">
        <v>5</v>
      </c>
      <c r="N6308" s="4">
        <v>5</v>
      </c>
      <c r="O6308" s="4">
        <v>5</v>
      </c>
      <c r="P6308" s="4">
        <v>5</v>
      </c>
      <c r="Q6308" s="9">
        <f t="shared" si="296"/>
        <v>6.2847222222222228E-3</v>
      </c>
      <c r="R6308" s="4">
        <f t="shared" si="294"/>
        <v>40687.808587962965</v>
      </c>
      <c r="S6308" s="4">
        <v>0.59089889742902368</v>
      </c>
      <c r="T6308" s="4" t="str">
        <f>VLOOKUP(E6308,Sheet2!$A$2:$E$137,5,FALSE)</f>
        <v>TR</v>
      </c>
      <c r="U6308" s="4">
        <f>VLOOKUP($T6308,Sheet4!$H$1106:$M$1351,surveys!U$1+1,FALSE)</f>
        <v>0.56282907227865631</v>
      </c>
      <c r="V6308" s="4">
        <f>VLOOKUP($T6308,Sheet4!$H$1106:$M$1351,surveys!V$1+1,FALSE)</f>
        <v>0.73998378440807921</v>
      </c>
      <c r="W6308" s="4">
        <f>VLOOKUP($T6308,Sheet4!$H$1106:$M$1351,surveys!W$1+1,FALSE)</f>
        <v>0.86593507285859772</v>
      </c>
      <c r="X6308" s="4">
        <f>VLOOKUP($T6308,Sheet4!$H$1106:$M$1351,surveys!X$1+1,FALSE)</f>
        <v>0.93709051462417825</v>
      </c>
      <c r="Y6308" s="4">
        <f>VLOOKUP($T6308,Sheet4!$H$1106:$M$1351,surveys!Y$1+1,FALSE)</f>
        <v>1</v>
      </c>
      <c r="Z6308" s="4">
        <f t="shared" si="295"/>
        <v>2</v>
      </c>
      <c r="AA6308" s="4" t="str">
        <f>VLOOKUP(T6308&amp;"-"&amp;Z6308,Sheet4!$W$2:$AA$1100,3,FALSE)</f>
        <v>Ankara</v>
      </c>
      <c r="AB6308" s="4">
        <f>VLOOKUP(T6308&amp;"-"&amp;Z6308,Sheet4!$W$2:$AA$1100,4,FALSE)</f>
        <v>39.919870000000003</v>
      </c>
      <c r="AC6308" s="4">
        <f>VLOOKUP(T6308&amp;"-"&amp;Z6308,Sheet4!$W$2:$AA$1100,5,FALSE)</f>
        <v>32.85427</v>
      </c>
    </row>
    <row r="6309" spans="1:29">
      <c r="A6309" s="6">
        <v>40687</v>
      </c>
      <c r="B6309" s="7">
        <v>0.80915509259259266</v>
      </c>
      <c r="C6309" s="4" t="s">
        <v>1213</v>
      </c>
      <c r="D6309" s="4" t="s">
        <v>1214</v>
      </c>
      <c r="E6309" s="4" t="s">
        <v>21</v>
      </c>
      <c r="F6309" s="4">
        <v>1</v>
      </c>
      <c r="G6309" s="4">
        <v>1</v>
      </c>
      <c r="H6309" s="4">
        <v>1</v>
      </c>
      <c r="I6309" s="4">
        <v>1</v>
      </c>
      <c r="J6309" s="4">
        <v>1</v>
      </c>
      <c r="K6309" s="4">
        <v>1</v>
      </c>
      <c r="L6309" s="4">
        <v>1</v>
      </c>
      <c r="M6309" s="4">
        <v>1</v>
      </c>
      <c r="N6309" s="4">
        <v>1</v>
      </c>
      <c r="O6309" s="4">
        <v>1</v>
      </c>
      <c r="P6309" s="4">
        <v>1</v>
      </c>
      <c r="Q6309" s="9">
        <f t="shared" si="296"/>
        <v>7.3263888888888892E-3</v>
      </c>
      <c r="R6309" s="4">
        <f t="shared" si="294"/>
        <v>40687.809155092589</v>
      </c>
      <c r="S6309" s="4">
        <v>0.29441810403864577</v>
      </c>
      <c r="T6309" s="4" t="str">
        <f>VLOOKUP(E6309,Sheet2!$A$2:$E$137,5,FALSE)</f>
        <v>MX</v>
      </c>
      <c r="U6309" s="4">
        <f>VLOOKUP($T6309,Sheet4!$H$1106:$M$1351,surveys!U$1+1,FALSE)</f>
        <v>0.64192227588837014</v>
      </c>
      <c r="V6309" s="4">
        <f>VLOOKUP($T6309,Sheet4!$H$1106:$M$1351,surveys!V$1+1,FALSE)</f>
        <v>0.73699712700692854</v>
      </c>
      <c r="W6309" s="4">
        <f>VLOOKUP($T6309,Sheet4!$H$1106:$M$1351,surveys!W$1+1,FALSE)</f>
        <v>0.83130642446864456</v>
      </c>
      <c r="X6309" s="4">
        <f>VLOOKUP($T6309,Sheet4!$H$1106:$M$1351,surveys!X$1+1,FALSE)</f>
        <v>0.91696724211461977</v>
      </c>
      <c r="Y6309" s="4">
        <f>VLOOKUP($T6309,Sheet4!$H$1106:$M$1351,surveys!Y$1+1,FALSE)</f>
        <v>1</v>
      </c>
      <c r="Z6309" s="4">
        <f t="shared" si="295"/>
        <v>1</v>
      </c>
      <c r="AA6309" s="4" t="str">
        <f>VLOOKUP(T6309&amp;"-"&amp;Z6309,Sheet4!$W$2:$AA$1100,3,FALSE)</f>
        <v>Mexico City</v>
      </c>
      <c r="AB6309" s="4">
        <f>VLOOKUP(T6309&amp;"-"&amp;Z6309,Sheet4!$W$2:$AA$1100,4,FALSE)</f>
        <v>19.428470000000001</v>
      </c>
      <c r="AC6309" s="4">
        <f>VLOOKUP(T6309&amp;"-"&amp;Z6309,Sheet4!$W$2:$AA$1100,5,FALSE)</f>
        <v>-99.127660000000006</v>
      </c>
    </row>
    <row r="6310" spans="1:29">
      <c r="A6310" s="6">
        <v>40687</v>
      </c>
      <c r="B6310" s="7">
        <v>0.80929398148148157</v>
      </c>
      <c r="C6310" s="4" t="s">
        <v>1213</v>
      </c>
      <c r="D6310" s="4" t="s">
        <v>1217</v>
      </c>
      <c r="E6310" s="4" t="s">
        <v>21</v>
      </c>
      <c r="F6310" s="4">
        <v>5</v>
      </c>
      <c r="G6310" s="4">
        <v>5</v>
      </c>
      <c r="H6310" s="4">
        <v>5</v>
      </c>
      <c r="I6310" s="4">
        <v>5</v>
      </c>
      <c r="J6310" s="4">
        <v>5</v>
      </c>
      <c r="K6310" s="4">
        <v>5</v>
      </c>
      <c r="L6310" s="4">
        <v>3</v>
      </c>
      <c r="M6310" s="4">
        <v>4</v>
      </c>
      <c r="N6310" s="4">
        <v>5</v>
      </c>
      <c r="O6310" s="4">
        <v>5</v>
      </c>
      <c r="P6310" s="4">
        <v>5</v>
      </c>
      <c r="Q6310" s="9">
        <f t="shared" si="296"/>
        <v>7.1990740740740739E-3</v>
      </c>
      <c r="R6310" s="4">
        <f t="shared" si="294"/>
        <v>40687.809293981481</v>
      </c>
      <c r="S6310" s="4">
        <v>0.77074719342701403</v>
      </c>
      <c r="T6310" s="4" t="str">
        <f>VLOOKUP(E6310,Sheet2!$A$2:$E$137,5,FALSE)</f>
        <v>MX</v>
      </c>
      <c r="U6310" s="4">
        <f>VLOOKUP($T6310,Sheet4!$H$1106:$M$1351,surveys!U$1+1,FALSE)</f>
        <v>0.64192227588837014</v>
      </c>
      <c r="V6310" s="4">
        <f>VLOOKUP($T6310,Sheet4!$H$1106:$M$1351,surveys!V$1+1,FALSE)</f>
        <v>0.73699712700692854</v>
      </c>
      <c r="W6310" s="4">
        <f>VLOOKUP($T6310,Sheet4!$H$1106:$M$1351,surveys!W$1+1,FALSE)</f>
        <v>0.83130642446864456</v>
      </c>
      <c r="X6310" s="4">
        <f>VLOOKUP($T6310,Sheet4!$H$1106:$M$1351,surveys!X$1+1,FALSE)</f>
        <v>0.91696724211461977</v>
      </c>
      <c r="Y6310" s="4">
        <f>VLOOKUP($T6310,Sheet4!$H$1106:$M$1351,surveys!Y$1+1,FALSE)</f>
        <v>1</v>
      </c>
      <c r="Z6310" s="4">
        <f t="shared" si="295"/>
        <v>3</v>
      </c>
      <c r="AA6310" s="4" t="str">
        <f>VLOOKUP(T6310&amp;"-"&amp;Z6310,Sheet4!$W$2:$AA$1100,3,FALSE)</f>
        <v>Ecatepec</v>
      </c>
      <c r="AB6310" s="4">
        <f>VLOOKUP(T6310&amp;"-"&amp;Z6310,Sheet4!$W$2:$AA$1100,4,FALSE)</f>
        <v>19.601109999999998</v>
      </c>
      <c r="AC6310" s="4">
        <f>VLOOKUP(T6310&amp;"-"&amp;Z6310,Sheet4!$W$2:$AA$1100,5,FALSE)</f>
        <v>-99.052499999999995</v>
      </c>
    </row>
    <row r="6311" spans="1:29">
      <c r="A6311" s="6">
        <v>40687</v>
      </c>
      <c r="B6311" s="7">
        <v>0.80934027777777784</v>
      </c>
      <c r="C6311" s="4" t="s">
        <v>1213</v>
      </c>
      <c r="D6311" s="4" t="s">
        <v>1218</v>
      </c>
      <c r="E6311" s="4" t="s">
        <v>23</v>
      </c>
      <c r="F6311" s="4">
        <v>1</v>
      </c>
      <c r="G6311" s="4">
        <v>1</v>
      </c>
      <c r="H6311" s="4">
        <v>1</v>
      </c>
      <c r="I6311" s="4">
        <v>1</v>
      </c>
      <c r="J6311" s="4">
        <v>1</v>
      </c>
      <c r="K6311" s="4">
        <v>1</v>
      </c>
      <c r="L6311" s="4">
        <v>1</v>
      </c>
      <c r="M6311" s="4">
        <v>1</v>
      </c>
      <c r="N6311" s="4">
        <v>1</v>
      </c>
      <c r="O6311" s="4">
        <v>1</v>
      </c>
      <c r="P6311" s="4">
        <v>1</v>
      </c>
      <c r="Q6311" s="9">
        <f t="shared" si="296"/>
        <v>7.1527777777777787E-3</v>
      </c>
      <c r="R6311" s="4">
        <f t="shared" si="294"/>
        <v>40687.809340277781</v>
      </c>
      <c r="S6311" s="4">
        <v>0.4137982946856722</v>
      </c>
      <c r="T6311" s="4" t="str">
        <f>VLOOKUP(E6311,Sheet2!$A$2:$E$137,5,FALSE)</f>
        <v>CA</v>
      </c>
      <c r="U6311" s="4">
        <f>VLOOKUP($T6311,Sheet4!$H$1106:$M$1351,surveys!U$1+1,FALSE)</f>
        <v>0.39929817507859233</v>
      </c>
      <c r="V6311" s="4">
        <f>VLOOKUP($T6311,Sheet4!$H$1106:$M$1351,surveys!V$1+1,FALSE)</f>
        <v>0.68226808593455113</v>
      </c>
      <c r="W6311" s="4">
        <f>VLOOKUP($T6311,Sheet4!$H$1106:$M$1351,surveys!W$1+1,FALSE)</f>
        <v>0.8413893511967715</v>
      </c>
      <c r="X6311" s="4">
        <f>VLOOKUP($T6311,Sheet4!$H$1106:$M$1351,surveys!X$1+1,FALSE)</f>
        <v>0.92969032990429024</v>
      </c>
      <c r="Y6311" s="4">
        <f>VLOOKUP($T6311,Sheet4!$H$1106:$M$1351,surveys!Y$1+1,FALSE)</f>
        <v>1</v>
      </c>
      <c r="Z6311" s="4">
        <f t="shared" si="295"/>
        <v>2</v>
      </c>
      <c r="AA6311" s="4" t="str">
        <f>VLOOKUP(T6311&amp;"-"&amp;Z6311,Sheet4!$W$2:$AA$1100,3,FALSE)</f>
        <v>Montreal</v>
      </c>
      <c r="AB6311" s="4">
        <f>VLOOKUP(T6311&amp;"-"&amp;Z6311,Sheet4!$W$2:$AA$1100,4,FALSE)</f>
        <v>45.508839999999999</v>
      </c>
      <c r="AC6311" s="4">
        <f>VLOOKUP(T6311&amp;"-"&amp;Z6311,Sheet4!$W$2:$AA$1100,5,FALSE)</f>
        <v>-73.587810000000005</v>
      </c>
    </row>
    <row r="6312" spans="1:29">
      <c r="A6312" s="6">
        <v>40687</v>
      </c>
      <c r="B6312" s="7">
        <v>0.81004629629629632</v>
      </c>
      <c r="C6312" s="4" t="s">
        <v>1213</v>
      </c>
      <c r="D6312" s="4" t="s">
        <v>1214</v>
      </c>
      <c r="E6312" s="4" t="s">
        <v>13</v>
      </c>
      <c r="F6312" s="4">
        <v>3</v>
      </c>
      <c r="G6312" s="4">
        <v>3</v>
      </c>
      <c r="H6312" s="4">
        <v>4</v>
      </c>
      <c r="I6312" s="4">
        <v>3</v>
      </c>
      <c r="J6312" s="4">
        <v>4</v>
      </c>
      <c r="K6312" s="4">
        <v>3</v>
      </c>
      <c r="L6312" s="4">
        <v>3</v>
      </c>
      <c r="M6312" s="4">
        <v>3</v>
      </c>
      <c r="N6312" s="4">
        <v>4</v>
      </c>
      <c r="O6312" s="4">
        <v>4</v>
      </c>
      <c r="P6312" s="4">
        <v>5</v>
      </c>
      <c r="Q6312" s="9">
        <f t="shared" si="296"/>
        <v>8.0555555555555554E-3</v>
      </c>
      <c r="R6312" s="4">
        <f t="shared" si="294"/>
        <v>40687.810046296298</v>
      </c>
      <c r="S6312" s="4">
        <v>0.42791449732765585</v>
      </c>
      <c r="T6312" s="4" t="str">
        <f>VLOOKUP(E6312,Sheet2!$A$2:$E$137,5,FALSE)</f>
        <v>GB</v>
      </c>
      <c r="U6312" s="4">
        <f>VLOOKUP($T6312,Sheet4!$H$1106:$M$1351,surveys!U$1+1,FALSE)</f>
        <v>0.43993408527720174</v>
      </c>
      <c r="V6312" s="4">
        <f>VLOOKUP($T6312,Sheet4!$H$1106:$M$1351,surveys!V$1+1,FALSE)</f>
        <v>0.87986817055440347</v>
      </c>
      <c r="W6312" s="4">
        <f>VLOOKUP($T6312,Sheet4!$H$1106:$M$1351,surveys!W$1+1,FALSE)</f>
        <v>0.93717230822503084</v>
      </c>
      <c r="X6312" s="4">
        <f>VLOOKUP($T6312,Sheet4!$H$1106:$M$1351,surveys!X$1+1,FALSE)</f>
        <v>0.97269979890956382</v>
      </c>
      <c r="Y6312" s="4">
        <f>VLOOKUP($T6312,Sheet4!$H$1106:$M$1351,surveys!Y$1+1,FALSE)</f>
        <v>1</v>
      </c>
      <c r="Z6312" s="4">
        <f t="shared" si="295"/>
        <v>1</v>
      </c>
      <c r="AA6312" s="4" t="str">
        <f>VLOOKUP(T6312&amp;"-"&amp;Z6312,Sheet4!$W$2:$AA$1100,3,FALSE)</f>
        <v>City of London</v>
      </c>
      <c r="AB6312" s="4">
        <f>VLOOKUP(T6312&amp;"-"&amp;Z6312,Sheet4!$W$2:$AA$1100,4,FALSE)</f>
        <v>51.512790000000003</v>
      </c>
      <c r="AC6312" s="4">
        <f>VLOOKUP(T6312&amp;"-"&amp;Z6312,Sheet4!$W$2:$AA$1100,5,FALSE)</f>
        <v>-9.1840000000000005E-2</v>
      </c>
    </row>
    <row r="6313" spans="1:29">
      <c r="A6313" s="6">
        <v>40687</v>
      </c>
      <c r="B6313" s="7">
        <v>0.81032407407407403</v>
      </c>
      <c r="C6313" s="4" t="s">
        <v>1215</v>
      </c>
      <c r="D6313" s="4" t="s">
        <v>1217</v>
      </c>
      <c r="E6313" s="4" t="s">
        <v>13</v>
      </c>
      <c r="F6313" s="4">
        <v>5</v>
      </c>
      <c r="G6313" s="4">
        <v>5</v>
      </c>
      <c r="H6313" s="4">
        <v>5</v>
      </c>
      <c r="I6313" s="4">
        <v>5</v>
      </c>
      <c r="J6313" s="4">
        <v>5</v>
      </c>
      <c r="K6313" s="4">
        <v>5</v>
      </c>
      <c r="L6313" s="4">
        <v>5</v>
      </c>
      <c r="M6313" s="4">
        <v>5</v>
      </c>
      <c r="N6313" s="4">
        <v>5</v>
      </c>
      <c r="O6313" s="4">
        <v>5</v>
      </c>
      <c r="P6313" s="4">
        <v>5</v>
      </c>
      <c r="Q6313" s="9">
        <f t="shared" si="296"/>
        <v>7.8009259259259264E-3</v>
      </c>
      <c r="R6313" s="4">
        <f t="shared" si="294"/>
        <v>40687.810324074075</v>
      </c>
      <c r="S6313" s="4">
        <v>0.39869497627605632</v>
      </c>
      <c r="T6313" s="4" t="str">
        <f>VLOOKUP(E6313,Sheet2!$A$2:$E$137,5,FALSE)</f>
        <v>GB</v>
      </c>
      <c r="U6313" s="4">
        <f>VLOOKUP($T6313,Sheet4!$H$1106:$M$1351,surveys!U$1+1,FALSE)</f>
        <v>0.43993408527720174</v>
      </c>
      <c r="V6313" s="4">
        <f>VLOOKUP($T6313,Sheet4!$H$1106:$M$1351,surveys!V$1+1,FALSE)</f>
        <v>0.87986817055440347</v>
      </c>
      <c r="W6313" s="4">
        <f>VLOOKUP($T6313,Sheet4!$H$1106:$M$1351,surveys!W$1+1,FALSE)</f>
        <v>0.93717230822503084</v>
      </c>
      <c r="X6313" s="4">
        <f>VLOOKUP($T6313,Sheet4!$H$1106:$M$1351,surveys!X$1+1,FALSE)</f>
        <v>0.97269979890956382</v>
      </c>
      <c r="Y6313" s="4">
        <f>VLOOKUP($T6313,Sheet4!$H$1106:$M$1351,surveys!Y$1+1,FALSE)</f>
        <v>1</v>
      </c>
      <c r="Z6313" s="4">
        <f t="shared" si="295"/>
        <v>1</v>
      </c>
      <c r="AA6313" s="4" t="str">
        <f>VLOOKUP(T6313&amp;"-"&amp;Z6313,Sheet4!$W$2:$AA$1100,3,FALSE)</f>
        <v>City of London</v>
      </c>
      <c r="AB6313" s="4">
        <f>VLOOKUP(T6313&amp;"-"&amp;Z6313,Sheet4!$W$2:$AA$1100,4,FALSE)</f>
        <v>51.512790000000003</v>
      </c>
      <c r="AC6313" s="4">
        <f>VLOOKUP(T6313&amp;"-"&amp;Z6313,Sheet4!$W$2:$AA$1100,5,FALSE)</f>
        <v>-9.1840000000000005E-2</v>
      </c>
    </row>
    <row r="6314" spans="1:29">
      <c r="A6314" s="6">
        <v>40687</v>
      </c>
      <c r="B6314" s="7">
        <v>0.81074074074074076</v>
      </c>
      <c r="C6314" s="4" t="s">
        <v>1213</v>
      </c>
      <c r="D6314" s="4" t="s">
        <v>1217</v>
      </c>
      <c r="E6314" s="4" t="s">
        <v>11</v>
      </c>
      <c r="F6314" s="4">
        <v>3</v>
      </c>
      <c r="G6314" s="4">
        <v>3</v>
      </c>
      <c r="H6314" s="4">
        <v>3</v>
      </c>
      <c r="I6314" s="4">
        <v>3</v>
      </c>
      <c r="J6314" s="4">
        <v>3</v>
      </c>
      <c r="K6314" s="4">
        <v>3</v>
      </c>
      <c r="L6314" s="4">
        <v>3</v>
      </c>
      <c r="M6314" s="4">
        <v>5</v>
      </c>
      <c r="N6314" s="4">
        <v>4</v>
      </c>
      <c r="O6314" s="4">
        <v>4</v>
      </c>
      <c r="P6314" s="4">
        <v>4</v>
      </c>
      <c r="Q6314" s="9">
        <f t="shared" si="296"/>
        <v>7.4189814814814813E-3</v>
      </c>
      <c r="R6314" s="4">
        <f t="shared" si="294"/>
        <v>40687.810740740744</v>
      </c>
      <c r="S6314" s="4">
        <v>1.3585064504047395E-2</v>
      </c>
      <c r="T6314" s="4" t="str">
        <f>VLOOKUP(E6314,Sheet2!$A$2:$E$137,5,FALSE)</f>
        <v>FR</v>
      </c>
      <c r="U6314" s="4">
        <f>VLOOKUP($T6314,Sheet4!$H$1106:$M$1351,surveys!U$1+1,FALSE)</f>
        <v>0.51193913659220647</v>
      </c>
      <c r="V6314" s="4">
        <f>VLOOKUP($T6314,Sheet4!$H$1106:$M$1351,surveys!V$1+1,FALSE)</f>
        <v>0.70220575033861143</v>
      </c>
      <c r="W6314" s="4">
        <f>VLOOKUP($T6314,Sheet4!$H$1106:$M$1351,surveys!W$1+1,FALSE)</f>
        <v>0.81527182039156842</v>
      </c>
      <c r="X6314" s="4">
        <f>VLOOKUP($T6314,Sheet4!$H$1106:$M$1351,surveys!X$1+1,FALSE)</f>
        <v>0.91893911792009964</v>
      </c>
      <c r="Y6314" s="4">
        <f>VLOOKUP($T6314,Sheet4!$H$1106:$M$1351,surveys!Y$1+1,FALSE)</f>
        <v>1</v>
      </c>
      <c r="Z6314" s="4">
        <f t="shared" si="295"/>
        <v>1</v>
      </c>
      <c r="AA6314" s="4" t="str">
        <f>VLOOKUP(T6314&amp;"-"&amp;Z6314,Sheet4!$W$2:$AA$1100,3,FALSE)</f>
        <v>Paris</v>
      </c>
      <c r="AB6314" s="4">
        <f>VLOOKUP(T6314&amp;"-"&amp;Z6314,Sheet4!$W$2:$AA$1100,4,FALSE)</f>
        <v>48.853409999999997</v>
      </c>
      <c r="AC6314" s="4">
        <f>VLOOKUP(T6314&amp;"-"&amp;Z6314,Sheet4!$W$2:$AA$1100,5,FALSE)</f>
        <v>2.3488000000000002</v>
      </c>
    </row>
    <row r="6315" spans="1:29">
      <c r="A6315" s="6">
        <v>40687</v>
      </c>
      <c r="B6315" s="7">
        <v>0.81084490740740733</v>
      </c>
      <c r="C6315" s="4" t="s">
        <v>1213</v>
      </c>
      <c r="D6315" s="4" t="s">
        <v>1217</v>
      </c>
      <c r="E6315" s="4" t="s">
        <v>13</v>
      </c>
      <c r="F6315" s="4">
        <v>4</v>
      </c>
      <c r="G6315" s="4">
        <v>4</v>
      </c>
      <c r="H6315" s="4">
        <v>4</v>
      </c>
      <c r="I6315" s="4">
        <v>3</v>
      </c>
      <c r="J6315" s="4">
        <v>5</v>
      </c>
      <c r="K6315" s="4">
        <v>0</v>
      </c>
      <c r="L6315" s="4">
        <v>0</v>
      </c>
      <c r="M6315" s="4">
        <v>4</v>
      </c>
      <c r="N6315" s="4">
        <v>5</v>
      </c>
      <c r="O6315" s="4">
        <v>3</v>
      </c>
      <c r="P6315" s="4">
        <v>3</v>
      </c>
      <c r="Q6315" s="9">
        <f t="shared" si="296"/>
        <v>7.0254629629629634E-3</v>
      </c>
      <c r="R6315" s="4">
        <f t="shared" si="294"/>
        <v>40687.810844907406</v>
      </c>
      <c r="S6315" s="4">
        <v>0.76320342757814075</v>
      </c>
      <c r="T6315" s="4" t="str">
        <f>VLOOKUP(E6315,Sheet2!$A$2:$E$137,5,FALSE)</f>
        <v>GB</v>
      </c>
      <c r="U6315" s="4">
        <f>VLOOKUP($T6315,Sheet4!$H$1106:$M$1351,surveys!U$1+1,FALSE)</f>
        <v>0.43993408527720174</v>
      </c>
      <c r="V6315" s="4">
        <f>VLOOKUP($T6315,Sheet4!$H$1106:$M$1351,surveys!V$1+1,FALSE)</f>
        <v>0.87986817055440347</v>
      </c>
      <c r="W6315" s="4">
        <f>VLOOKUP($T6315,Sheet4!$H$1106:$M$1351,surveys!W$1+1,FALSE)</f>
        <v>0.93717230822503084</v>
      </c>
      <c r="X6315" s="4">
        <f>VLOOKUP($T6315,Sheet4!$H$1106:$M$1351,surveys!X$1+1,FALSE)</f>
        <v>0.97269979890956382</v>
      </c>
      <c r="Y6315" s="4">
        <f>VLOOKUP($T6315,Sheet4!$H$1106:$M$1351,surveys!Y$1+1,FALSE)</f>
        <v>1</v>
      </c>
      <c r="Z6315" s="4">
        <f t="shared" si="295"/>
        <v>2</v>
      </c>
      <c r="AA6315" s="4" t="str">
        <f>VLOOKUP(T6315&amp;"-"&amp;Z6315,Sheet4!$W$2:$AA$1100,3,FALSE)</f>
        <v>London</v>
      </c>
      <c r="AB6315" s="4">
        <f>VLOOKUP(T6315&amp;"-"&amp;Z6315,Sheet4!$W$2:$AA$1100,4,FALSE)</f>
        <v>51.50853</v>
      </c>
      <c r="AC6315" s="4">
        <f>VLOOKUP(T6315&amp;"-"&amp;Z6315,Sheet4!$W$2:$AA$1100,5,FALSE)</f>
        <v>-0.12573999999999999</v>
      </c>
    </row>
    <row r="6316" spans="1:29">
      <c r="A6316" s="6">
        <v>40687</v>
      </c>
      <c r="B6316" s="7">
        <v>0.81114583333333334</v>
      </c>
      <c r="C6316" s="4" t="s">
        <v>1213</v>
      </c>
      <c r="D6316" s="4" t="s">
        <v>1224</v>
      </c>
      <c r="E6316" s="4" t="s">
        <v>23</v>
      </c>
      <c r="F6316" s="4">
        <v>4</v>
      </c>
      <c r="G6316" s="4">
        <v>4</v>
      </c>
      <c r="H6316" s="4">
        <v>5</v>
      </c>
      <c r="I6316" s="4">
        <v>3</v>
      </c>
      <c r="J6316" s="4">
        <v>5</v>
      </c>
      <c r="K6316" s="4">
        <v>5</v>
      </c>
      <c r="L6316" s="4">
        <v>4</v>
      </c>
      <c r="M6316" s="4">
        <v>5</v>
      </c>
      <c r="N6316" s="4">
        <v>5</v>
      </c>
      <c r="O6316" s="4">
        <v>4</v>
      </c>
      <c r="P6316" s="4">
        <v>5</v>
      </c>
      <c r="Q6316" s="9">
        <f t="shared" si="296"/>
        <v>8.0208333333333329E-3</v>
      </c>
      <c r="R6316" s="4">
        <f t="shared" si="294"/>
        <v>40687.811145833337</v>
      </c>
      <c r="S6316" s="4">
        <v>0.32619503767828029</v>
      </c>
      <c r="T6316" s="4" t="str">
        <f>VLOOKUP(E6316,Sheet2!$A$2:$E$137,5,FALSE)</f>
        <v>CA</v>
      </c>
      <c r="U6316" s="4">
        <f>VLOOKUP($T6316,Sheet4!$H$1106:$M$1351,surveys!U$1+1,FALSE)</f>
        <v>0.39929817507859233</v>
      </c>
      <c r="V6316" s="4">
        <f>VLOOKUP($T6316,Sheet4!$H$1106:$M$1351,surveys!V$1+1,FALSE)</f>
        <v>0.68226808593455113</v>
      </c>
      <c r="W6316" s="4">
        <f>VLOOKUP($T6316,Sheet4!$H$1106:$M$1351,surveys!W$1+1,FALSE)</f>
        <v>0.8413893511967715</v>
      </c>
      <c r="X6316" s="4">
        <f>VLOOKUP($T6316,Sheet4!$H$1106:$M$1351,surveys!X$1+1,FALSE)</f>
        <v>0.92969032990429024</v>
      </c>
      <c r="Y6316" s="4">
        <f>VLOOKUP($T6316,Sheet4!$H$1106:$M$1351,surveys!Y$1+1,FALSE)</f>
        <v>1</v>
      </c>
      <c r="Z6316" s="4">
        <f t="shared" si="295"/>
        <v>1</v>
      </c>
      <c r="AA6316" s="4" t="str">
        <f>VLOOKUP(T6316&amp;"-"&amp;Z6316,Sheet4!$W$2:$AA$1100,3,FALSE)</f>
        <v>Toronto</v>
      </c>
      <c r="AB6316" s="4">
        <f>VLOOKUP(T6316&amp;"-"&amp;Z6316,Sheet4!$W$2:$AA$1100,4,FALSE)</f>
        <v>43.700110000000002</v>
      </c>
      <c r="AC6316" s="4">
        <f>VLOOKUP(T6316&amp;"-"&amp;Z6316,Sheet4!$W$2:$AA$1100,5,FALSE)</f>
        <v>-79.416300000000007</v>
      </c>
    </row>
    <row r="6317" spans="1:29">
      <c r="A6317" s="6">
        <v>40687</v>
      </c>
      <c r="B6317" s="7">
        <v>0.81270833333333325</v>
      </c>
      <c r="C6317" s="4" t="s">
        <v>1213</v>
      </c>
      <c r="D6317" s="4" t="s">
        <v>1217</v>
      </c>
      <c r="E6317" s="4" t="s">
        <v>23</v>
      </c>
      <c r="F6317" s="4">
        <v>3</v>
      </c>
      <c r="G6317" s="4">
        <v>4</v>
      </c>
      <c r="H6317" s="4">
        <v>4</v>
      </c>
      <c r="I6317" s="4">
        <v>5</v>
      </c>
      <c r="J6317" s="4">
        <v>5</v>
      </c>
      <c r="K6317" s="4">
        <v>5</v>
      </c>
      <c r="L6317" s="4">
        <v>3</v>
      </c>
      <c r="M6317" s="4">
        <v>4</v>
      </c>
      <c r="N6317" s="4">
        <v>5</v>
      </c>
      <c r="O6317" s="4">
        <v>5</v>
      </c>
      <c r="P6317" s="4">
        <v>5</v>
      </c>
      <c r="Q6317" s="9">
        <f t="shared" si="296"/>
        <v>8.7152777777777784E-3</v>
      </c>
      <c r="R6317" s="4">
        <f t="shared" si="294"/>
        <v>40687.812708333331</v>
      </c>
      <c r="S6317" s="4">
        <v>0.54950344838680376</v>
      </c>
      <c r="T6317" s="4" t="str">
        <f>VLOOKUP(E6317,Sheet2!$A$2:$E$137,5,FALSE)</f>
        <v>CA</v>
      </c>
      <c r="U6317" s="4">
        <f>VLOOKUP($T6317,Sheet4!$H$1106:$M$1351,surveys!U$1+1,FALSE)</f>
        <v>0.39929817507859233</v>
      </c>
      <c r="V6317" s="4">
        <f>VLOOKUP($T6317,Sheet4!$H$1106:$M$1351,surveys!V$1+1,FALSE)</f>
        <v>0.68226808593455113</v>
      </c>
      <c r="W6317" s="4">
        <f>VLOOKUP($T6317,Sheet4!$H$1106:$M$1351,surveys!W$1+1,FALSE)</f>
        <v>0.8413893511967715</v>
      </c>
      <c r="X6317" s="4">
        <f>VLOOKUP($T6317,Sheet4!$H$1106:$M$1351,surveys!X$1+1,FALSE)</f>
        <v>0.92969032990429024</v>
      </c>
      <c r="Y6317" s="4">
        <f>VLOOKUP($T6317,Sheet4!$H$1106:$M$1351,surveys!Y$1+1,FALSE)</f>
        <v>1</v>
      </c>
      <c r="Z6317" s="4">
        <f t="shared" si="295"/>
        <v>2</v>
      </c>
      <c r="AA6317" s="4" t="str">
        <f>VLOOKUP(T6317&amp;"-"&amp;Z6317,Sheet4!$W$2:$AA$1100,3,FALSE)</f>
        <v>Montreal</v>
      </c>
      <c r="AB6317" s="4">
        <f>VLOOKUP(T6317&amp;"-"&amp;Z6317,Sheet4!$W$2:$AA$1100,4,FALSE)</f>
        <v>45.508839999999999</v>
      </c>
      <c r="AC6317" s="4">
        <f>VLOOKUP(T6317&amp;"-"&amp;Z6317,Sheet4!$W$2:$AA$1100,5,FALSE)</f>
        <v>-73.587810000000005</v>
      </c>
    </row>
    <row r="6318" spans="1:29">
      <c r="A6318" s="6">
        <v>40687</v>
      </c>
      <c r="B6318" s="7">
        <v>0.8131018518518518</v>
      </c>
      <c r="C6318" s="4" t="s">
        <v>1213</v>
      </c>
      <c r="D6318" s="4" t="s">
        <v>1217</v>
      </c>
      <c r="E6318" s="4" t="s">
        <v>21</v>
      </c>
      <c r="F6318" s="4">
        <v>3</v>
      </c>
      <c r="G6318" s="4">
        <v>5</v>
      </c>
      <c r="H6318" s="4">
        <v>3</v>
      </c>
      <c r="I6318" s="4">
        <v>0</v>
      </c>
      <c r="J6318" s="4">
        <v>3</v>
      </c>
      <c r="K6318" s="4">
        <v>2</v>
      </c>
      <c r="L6318" s="4">
        <v>4</v>
      </c>
      <c r="M6318" s="4">
        <v>5</v>
      </c>
      <c r="N6318" s="4">
        <v>5</v>
      </c>
      <c r="O6318" s="4">
        <v>5</v>
      </c>
      <c r="P6318" s="4">
        <v>3</v>
      </c>
      <c r="Q6318" s="9">
        <f t="shared" si="296"/>
        <v>9.6296296296296303E-3</v>
      </c>
      <c r="R6318" s="4">
        <f t="shared" si="294"/>
        <v>40687.813101851854</v>
      </c>
      <c r="S6318" s="4">
        <v>0.97795727183124281</v>
      </c>
      <c r="T6318" s="4" t="str">
        <f>VLOOKUP(E6318,Sheet2!$A$2:$E$137,5,FALSE)</f>
        <v>MX</v>
      </c>
      <c r="U6318" s="4">
        <f>VLOOKUP($T6318,Sheet4!$H$1106:$M$1351,surveys!U$1+1,FALSE)</f>
        <v>0.64192227588837014</v>
      </c>
      <c r="V6318" s="4">
        <f>VLOOKUP($T6318,Sheet4!$H$1106:$M$1351,surveys!V$1+1,FALSE)</f>
        <v>0.73699712700692854</v>
      </c>
      <c r="W6318" s="4">
        <f>VLOOKUP($T6318,Sheet4!$H$1106:$M$1351,surveys!W$1+1,FALSE)</f>
        <v>0.83130642446864456</v>
      </c>
      <c r="X6318" s="4">
        <f>VLOOKUP($T6318,Sheet4!$H$1106:$M$1351,surveys!X$1+1,FALSE)</f>
        <v>0.91696724211461977</v>
      </c>
      <c r="Y6318" s="4">
        <f>VLOOKUP($T6318,Sheet4!$H$1106:$M$1351,surveys!Y$1+1,FALSE)</f>
        <v>1</v>
      </c>
      <c r="Z6318" s="4">
        <f t="shared" si="295"/>
        <v>5</v>
      </c>
      <c r="AA6318" s="4" t="str">
        <f>VLOOKUP(T6318&amp;"-"&amp;Z6318,Sheet4!$W$2:$AA$1100,3,FALSE)</f>
        <v>Puebla de Zaragoza</v>
      </c>
      <c r="AB6318" s="4">
        <f>VLOOKUP(T6318&amp;"-"&amp;Z6318,Sheet4!$W$2:$AA$1100,4,FALSE)</f>
        <v>19.05</v>
      </c>
      <c r="AC6318" s="4">
        <f>VLOOKUP(T6318&amp;"-"&amp;Z6318,Sheet4!$W$2:$AA$1100,5,FALSE)</f>
        <v>-98.2</v>
      </c>
    </row>
    <row r="6319" spans="1:29">
      <c r="A6319" s="6">
        <v>40687</v>
      </c>
      <c r="B6319" s="7">
        <v>0.81400462962962961</v>
      </c>
      <c r="C6319" s="4" t="s">
        <v>1215</v>
      </c>
      <c r="D6319" s="4" t="s">
        <v>1217</v>
      </c>
      <c r="E6319" s="4" t="s">
        <v>21</v>
      </c>
      <c r="F6319" s="4">
        <v>1</v>
      </c>
      <c r="G6319" s="4">
        <v>1</v>
      </c>
      <c r="H6319" s="4">
        <v>1</v>
      </c>
      <c r="I6319" s="4">
        <v>1</v>
      </c>
      <c r="J6319" s="4">
        <v>1</v>
      </c>
      <c r="K6319" s="4">
        <v>1</v>
      </c>
      <c r="L6319" s="4">
        <v>1</v>
      </c>
      <c r="M6319" s="4">
        <v>1</v>
      </c>
      <c r="N6319" s="4">
        <v>1</v>
      </c>
      <c r="O6319" s="4">
        <v>1</v>
      </c>
      <c r="P6319" s="4">
        <v>1</v>
      </c>
      <c r="Q6319" s="9">
        <f t="shared" si="296"/>
        <v>1.045138888888889E-2</v>
      </c>
      <c r="R6319" s="4">
        <f t="shared" si="294"/>
        <v>40687.814004629632</v>
      </c>
      <c r="S6319" s="4">
        <v>0.10472334193539345</v>
      </c>
      <c r="T6319" s="4" t="str">
        <f>VLOOKUP(E6319,Sheet2!$A$2:$E$137,5,FALSE)</f>
        <v>MX</v>
      </c>
      <c r="U6319" s="4">
        <f>VLOOKUP($T6319,Sheet4!$H$1106:$M$1351,surveys!U$1+1,FALSE)</f>
        <v>0.64192227588837014</v>
      </c>
      <c r="V6319" s="4">
        <f>VLOOKUP($T6319,Sheet4!$H$1106:$M$1351,surveys!V$1+1,FALSE)</f>
        <v>0.73699712700692854</v>
      </c>
      <c r="W6319" s="4">
        <f>VLOOKUP($T6319,Sheet4!$H$1106:$M$1351,surveys!W$1+1,FALSE)</f>
        <v>0.83130642446864456</v>
      </c>
      <c r="X6319" s="4">
        <f>VLOOKUP($T6319,Sheet4!$H$1106:$M$1351,surveys!X$1+1,FALSE)</f>
        <v>0.91696724211461977</v>
      </c>
      <c r="Y6319" s="4">
        <f>VLOOKUP($T6319,Sheet4!$H$1106:$M$1351,surveys!Y$1+1,FALSE)</f>
        <v>1</v>
      </c>
      <c r="Z6319" s="4">
        <f t="shared" si="295"/>
        <v>1</v>
      </c>
      <c r="AA6319" s="4" t="str">
        <f>VLOOKUP(T6319&amp;"-"&amp;Z6319,Sheet4!$W$2:$AA$1100,3,FALSE)</f>
        <v>Mexico City</v>
      </c>
      <c r="AB6319" s="4">
        <f>VLOOKUP(T6319&amp;"-"&amp;Z6319,Sheet4!$W$2:$AA$1100,4,FALSE)</f>
        <v>19.428470000000001</v>
      </c>
      <c r="AC6319" s="4">
        <f>VLOOKUP(T6319&amp;"-"&amp;Z6319,Sheet4!$W$2:$AA$1100,5,FALSE)</f>
        <v>-99.127660000000006</v>
      </c>
    </row>
    <row r="6320" spans="1:29">
      <c r="A6320" s="6">
        <v>40687</v>
      </c>
      <c r="B6320" s="7">
        <v>0.81436342592592592</v>
      </c>
      <c r="C6320" s="4" t="s">
        <v>1213</v>
      </c>
      <c r="D6320" s="4" t="s">
        <v>1224</v>
      </c>
      <c r="E6320" s="4" t="s">
        <v>23</v>
      </c>
      <c r="F6320" s="4">
        <v>4</v>
      </c>
      <c r="G6320" s="4">
        <v>3</v>
      </c>
      <c r="H6320" s="4">
        <v>5</v>
      </c>
      <c r="I6320" s="4">
        <v>4</v>
      </c>
      <c r="J6320" s="4">
        <v>5</v>
      </c>
      <c r="K6320" s="4">
        <v>5</v>
      </c>
      <c r="L6320" s="4">
        <v>5</v>
      </c>
      <c r="M6320" s="4">
        <v>5</v>
      </c>
      <c r="N6320" s="4">
        <v>4</v>
      </c>
      <c r="O6320" s="4">
        <v>5</v>
      </c>
      <c r="P6320" s="4">
        <v>4</v>
      </c>
      <c r="Q6320" s="9">
        <f t="shared" si="296"/>
        <v>1.0023148148148147E-2</v>
      </c>
      <c r="R6320" s="4">
        <f t="shared" si="294"/>
        <v>40687.814363425925</v>
      </c>
      <c r="S6320" s="4">
        <v>0.76827517983529869</v>
      </c>
      <c r="T6320" s="4" t="str">
        <f>VLOOKUP(E6320,Sheet2!$A$2:$E$137,5,FALSE)</f>
        <v>CA</v>
      </c>
      <c r="U6320" s="4">
        <f>VLOOKUP($T6320,Sheet4!$H$1106:$M$1351,surveys!U$1+1,FALSE)</f>
        <v>0.39929817507859233</v>
      </c>
      <c r="V6320" s="4">
        <f>VLOOKUP($T6320,Sheet4!$H$1106:$M$1351,surveys!V$1+1,FALSE)</f>
        <v>0.68226808593455113</v>
      </c>
      <c r="W6320" s="4">
        <f>VLOOKUP($T6320,Sheet4!$H$1106:$M$1351,surveys!W$1+1,FALSE)</f>
        <v>0.8413893511967715</v>
      </c>
      <c r="X6320" s="4">
        <f>VLOOKUP($T6320,Sheet4!$H$1106:$M$1351,surveys!X$1+1,FALSE)</f>
        <v>0.92969032990429024</v>
      </c>
      <c r="Y6320" s="4">
        <f>VLOOKUP($T6320,Sheet4!$H$1106:$M$1351,surveys!Y$1+1,FALSE)</f>
        <v>1</v>
      </c>
      <c r="Z6320" s="4">
        <f t="shared" si="295"/>
        <v>3</v>
      </c>
      <c r="AA6320" s="4" t="str">
        <f>VLOOKUP(T6320&amp;"-"&amp;Z6320,Sheet4!$W$2:$AA$1100,3,FALSE)</f>
        <v>Vancouver</v>
      </c>
      <c r="AB6320" s="4">
        <f>VLOOKUP(T6320&amp;"-"&amp;Z6320,Sheet4!$W$2:$AA$1100,4,FALSE)</f>
        <v>49.249659999999999</v>
      </c>
      <c r="AC6320" s="4">
        <f>VLOOKUP(T6320&amp;"-"&amp;Z6320,Sheet4!$W$2:$AA$1100,5,FALSE)</f>
        <v>-123.11933999999999</v>
      </c>
    </row>
    <row r="6321" spans="1:29">
      <c r="A6321" s="6">
        <v>40687</v>
      </c>
      <c r="B6321" s="7">
        <v>0.8146874999999999</v>
      </c>
      <c r="C6321" s="4" t="s">
        <v>1213</v>
      </c>
      <c r="D6321" s="4" t="s">
        <v>1214</v>
      </c>
      <c r="E6321" s="4" t="s">
        <v>47</v>
      </c>
      <c r="F6321" s="4">
        <v>5</v>
      </c>
      <c r="G6321" s="4">
        <v>5</v>
      </c>
      <c r="H6321" s="4">
        <v>5</v>
      </c>
      <c r="I6321" s="4">
        <v>5</v>
      </c>
      <c r="J6321" s="4">
        <v>5</v>
      </c>
      <c r="K6321" s="4">
        <v>5</v>
      </c>
      <c r="L6321" s="4">
        <v>5</v>
      </c>
      <c r="M6321" s="4">
        <v>5</v>
      </c>
      <c r="N6321" s="4">
        <v>5</v>
      </c>
      <c r="O6321" s="4">
        <v>5</v>
      </c>
      <c r="P6321" s="4">
        <v>5</v>
      </c>
      <c r="Q6321" s="9">
        <f t="shared" si="296"/>
        <v>1.0590277777777777E-2</v>
      </c>
      <c r="R6321" s="4">
        <f t="shared" si="294"/>
        <v>40687.814687500002</v>
      </c>
      <c r="S6321" s="4">
        <v>0.11891017420012417</v>
      </c>
      <c r="T6321" s="4" t="str">
        <f>VLOOKUP(E6321,Sheet2!$A$2:$E$137,5,FALSE)</f>
        <v>NZ</v>
      </c>
      <c r="U6321" s="4">
        <f>VLOOKUP($T6321,Sheet4!$H$1106:$M$1351,surveys!U$1+1,FALSE)</f>
        <v>0.24106469712465556</v>
      </c>
      <c r="V6321" s="4">
        <f>VLOOKUP($T6321,Sheet4!$H$1106:$M$1351,surveys!V$1+1,FALSE)</f>
        <v>0.46135760189339992</v>
      </c>
      <c r="W6321" s="4">
        <f>VLOOKUP($T6321,Sheet4!$H$1106:$M$1351,surveys!W$1+1,FALSE)</f>
        <v>0.67128249233820236</v>
      </c>
      <c r="X6321" s="4">
        <f>VLOOKUP($T6321,Sheet4!$H$1106:$M$1351,surveys!X$1+1,FALSE)</f>
        <v>0.88009640049815385</v>
      </c>
      <c r="Y6321" s="4">
        <f>VLOOKUP($T6321,Sheet4!$H$1106:$M$1351,surveys!Y$1+1,FALSE)</f>
        <v>1</v>
      </c>
      <c r="Z6321" s="4">
        <f t="shared" si="295"/>
        <v>1</v>
      </c>
      <c r="AA6321" s="4" t="str">
        <f>VLOOKUP(T6321&amp;"-"&amp;Z6321,Sheet4!$W$2:$AA$1100,3,FALSE)</f>
        <v>Auckland</v>
      </c>
      <c r="AB6321" s="4">
        <f>VLOOKUP(T6321&amp;"-"&amp;Z6321,Sheet4!$W$2:$AA$1100,4,FALSE)</f>
        <v>-36.866669999999999</v>
      </c>
      <c r="AC6321" s="4">
        <f>VLOOKUP(T6321&amp;"-"&amp;Z6321,Sheet4!$W$2:$AA$1100,5,FALSE)</f>
        <v>174.76667</v>
      </c>
    </row>
    <row r="6322" spans="1:29">
      <c r="A6322" s="6">
        <v>40687</v>
      </c>
      <c r="B6322" s="7">
        <v>0.81715277777777784</v>
      </c>
      <c r="C6322" s="4" t="s">
        <v>1215</v>
      </c>
      <c r="D6322" s="4" t="s">
        <v>1216</v>
      </c>
      <c r="E6322" s="4" t="s">
        <v>21</v>
      </c>
      <c r="F6322" s="4">
        <v>1</v>
      </c>
      <c r="G6322" s="4">
        <v>1</v>
      </c>
      <c r="H6322" s="4">
        <v>1</v>
      </c>
      <c r="I6322" s="4">
        <v>1</v>
      </c>
      <c r="J6322" s="4">
        <v>1</v>
      </c>
      <c r="K6322" s="4">
        <v>1</v>
      </c>
      <c r="L6322" s="4">
        <v>1</v>
      </c>
      <c r="M6322" s="4">
        <v>1</v>
      </c>
      <c r="N6322" s="4">
        <v>1</v>
      </c>
      <c r="O6322" s="4">
        <v>1</v>
      </c>
      <c r="P6322" s="4">
        <v>1</v>
      </c>
      <c r="Q6322" s="9">
        <f t="shared" si="296"/>
        <v>1.2708333333333334E-2</v>
      </c>
      <c r="R6322" s="4">
        <f t="shared" si="294"/>
        <v>40687.817152777781</v>
      </c>
      <c r="S6322" s="4">
        <v>0.77376721893524447</v>
      </c>
      <c r="T6322" s="4" t="str">
        <f>VLOOKUP(E6322,Sheet2!$A$2:$E$137,5,FALSE)</f>
        <v>MX</v>
      </c>
      <c r="U6322" s="4">
        <f>VLOOKUP($T6322,Sheet4!$H$1106:$M$1351,surveys!U$1+1,FALSE)</f>
        <v>0.64192227588837014</v>
      </c>
      <c r="V6322" s="4">
        <f>VLOOKUP($T6322,Sheet4!$H$1106:$M$1351,surveys!V$1+1,FALSE)</f>
        <v>0.73699712700692854</v>
      </c>
      <c r="W6322" s="4">
        <f>VLOOKUP($T6322,Sheet4!$H$1106:$M$1351,surveys!W$1+1,FALSE)</f>
        <v>0.83130642446864456</v>
      </c>
      <c r="X6322" s="4">
        <f>VLOOKUP($T6322,Sheet4!$H$1106:$M$1351,surveys!X$1+1,FALSE)</f>
        <v>0.91696724211461977</v>
      </c>
      <c r="Y6322" s="4">
        <f>VLOOKUP($T6322,Sheet4!$H$1106:$M$1351,surveys!Y$1+1,FALSE)</f>
        <v>1</v>
      </c>
      <c r="Z6322" s="4">
        <f t="shared" si="295"/>
        <v>3</v>
      </c>
      <c r="AA6322" s="4" t="str">
        <f>VLOOKUP(T6322&amp;"-"&amp;Z6322,Sheet4!$W$2:$AA$1100,3,FALSE)</f>
        <v>Ecatepec</v>
      </c>
      <c r="AB6322" s="4">
        <f>VLOOKUP(T6322&amp;"-"&amp;Z6322,Sheet4!$W$2:$AA$1100,4,FALSE)</f>
        <v>19.601109999999998</v>
      </c>
      <c r="AC6322" s="4">
        <f>VLOOKUP(T6322&amp;"-"&amp;Z6322,Sheet4!$W$2:$AA$1100,5,FALSE)</f>
        <v>-99.052499999999995</v>
      </c>
    </row>
    <row r="6323" spans="1:29">
      <c r="A6323" s="6">
        <v>40687</v>
      </c>
      <c r="B6323" s="7">
        <v>0.81813657407407403</v>
      </c>
      <c r="C6323" s="4" t="s">
        <v>1213</v>
      </c>
      <c r="D6323" s="4" t="s">
        <v>1217</v>
      </c>
      <c r="E6323" s="4" t="s">
        <v>33</v>
      </c>
      <c r="F6323" s="4">
        <v>3</v>
      </c>
      <c r="G6323" s="4">
        <v>4</v>
      </c>
      <c r="H6323" s="4">
        <v>4</v>
      </c>
      <c r="I6323" s="4">
        <v>3</v>
      </c>
      <c r="J6323" s="4">
        <v>3</v>
      </c>
      <c r="K6323" s="4">
        <v>4</v>
      </c>
      <c r="L6323" s="4">
        <v>3</v>
      </c>
      <c r="M6323" s="4">
        <v>4</v>
      </c>
      <c r="N6323" s="4">
        <v>4</v>
      </c>
      <c r="O6323" s="4">
        <v>4</v>
      </c>
      <c r="P6323" s="4">
        <v>3</v>
      </c>
      <c r="Q6323" s="9">
        <f t="shared" si="296"/>
        <v>1.3356481481481483E-2</v>
      </c>
      <c r="R6323" s="4">
        <f t="shared" si="294"/>
        <v>40687.818136574075</v>
      </c>
      <c r="S6323" s="4">
        <v>0.24604454967280498</v>
      </c>
      <c r="T6323" s="4" t="str">
        <f>VLOOKUP(E6323,Sheet2!$A$2:$E$137,5,FALSE)</f>
        <v>IT</v>
      </c>
      <c r="U6323" s="4">
        <f>VLOOKUP($T6323,Sheet4!$H$1106:$M$1351,surveys!U$1+1,FALSE)</f>
        <v>0.40073733113706772</v>
      </c>
      <c r="V6323" s="4">
        <f>VLOOKUP($T6323,Sheet4!$H$1106:$M$1351,surveys!V$1+1,FALSE)</f>
        <v>0.60502083075372182</v>
      </c>
      <c r="W6323" s="4">
        <f>VLOOKUP($T6323,Sheet4!$H$1106:$M$1351,surveys!W$1+1,FALSE)</f>
        <v>0.75963680320784854</v>
      </c>
      <c r="X6323" s="4">
        <f>VLOOKUP($T6323,Sheet4!$H$1106:$M$1351,surveys!X$1+1,FALSE)</f>
        <v>0.89491209934724891</v>
      </c>
      <c r="Y6323" s="4">
        <f>VLOOKUP($T6323,Sheet4!$H$1106:$M$1351,surveys!Y$1+1,FALSE)</f>
        <v>1</v>
      </c>
      <c r="Z6323" s="4">
        <f t="shared" si="295"/>
        <v>1</v>
      </c>
      <c r="AA6323" s="4" t="str">
        <f>VLOOKUP(T6323&amp;"-"&amp;Z6323,Sheet4!$W$2:$AA$1100,3,FALSE)</f>
        <v>Roma</v>
      </c>
      <c r="AB6323" s="4">
        <f>VLOOKUP(T6323&amp;"-"&amp;Z6323,Sheet4!$W$2:$AA$1100,4,FALSE)</f>
        <v>41.894739999999999</v>
      </c>
      <c r="AC6323" s="4">
        <f>VLOOKUP(T6323&amp;"-"&amp;Z6323,Sheet4!$W$2:$AA$1100,5,FALSE)</f>
        <v>12.4839</v>
      </c>
    </row>
    <row r="6324" spans="1:29">
      <c r="A6324" s="6">
        <v>40687</v>
      </c>
      <c r="B6324" s="7">
        <v>0.81925925925925924</v>
      </c>
      <c r="C6324" s="4" t="s">
        <v>1213</v>
      </c>
      <c r="D6324" s="4" t="s">
        <v>1224</v>
      </c>
      <c r="E6324" s="4" t="s">
        <v>23</v>
      </c>
      <c r="F6324" s="4">
        <v>5</v>
      </c>
      <c r="G6324" s="4">
        <v>3</v>
      </c>
      <c r="H6324" s="4">
        <v>5</v>
      </c>
      <c r="I6324" s="4">
        <v>5</v>
      </c>
      <c r="J6324" s="4">
        <v>3</v>
      </c>
      <c r="K6324" s="4">
        <v>5</v>
      </c>
      <c r="L6324" s="4">
        <v>5</v>
      </c>
      <c r="M6324" s="4">
        <v>5</v>
      </c>
      <c r="N6324" s="4">
        <v>5</v>
      </c>
      <c r="O6324" s="4">
        <v>5</v>
      </c>
      <c r="P6324" s="4">
        <v>5</v>
      </c>
      <c r="Q6324" s="9">
        <f t="shared" si="296"/>
        <v>1.3877314814814815E-2</v>
      </c>
      <c r="R6324" s="4">
        <f t="shared" si="294"/>
        <v>40687.81925925926</v>
      </c>
      <c r="S6324" s="4">
        <v>0.40212319101966543</v>
      </c>
      <c r="T6324" s="4" t="str">
        <f>VLOOKUP(E6324,Sheet2!$A$2:$E$137,5,FALSE)</f>
        <v>CA</v>
      </c>
      <c r="U6324" s="4">
        <f>VLOOKUP($T6324,Sheet4!$H$1106:$M$1351,surveys!U$1+1,FALSE)</f>
        <v>0.39929817507859233</v>
      </c>
      <c r="V6324" s="4">
        <f>VLOOKUP($T6324,Sheet4!$H$1106:$M$1351,surveys!V$1+1,FALSE)</f>
        <v>0.68226808593455113</v>
      </c>
      <c r="W6324" s="4">
        <f>VLOOKUP($T6324,Sheet4!$H$1106:$M$1351,surveys!W$1+1,FALSE)</f>
        <v>0.8413893511967715</v>
      </c>
      <c r="X6324" s="4">
        <f>VLOOKUP($T6324,Sheet4!$H$1106:$M$1351,surveys!X$1+1,FALSE)</f>
        <v>0.92969032990429024</v>
      </c>
      <c r="Y6324" s="4">
        <f>VLOOKUP($T6324,Sheet4!$H$1106:$M$1351,surveys!Y$1+1,FALSE)</f>
        <v>1</v>
      </c>
      <c r="Z6324" s="4">
        <f t="shared" si="295"/>
        <v>2</v>
      </c>
      <c r="AA6324" s="4" t="str">
        <f>VLOOKUP(T6324&amp;"-"&amp;Z6324,Sheet4!$W$2:$AA$1100,3,FALSE)</f>
        <v>Montreal</v>
      </c>
      <c r="AB6324" s="4">
        <f>VLOOKUP(T6324&amp;"-"&amp;Z6324,Sheet4!$W$2:$AA$1100,4,FALSE)</f>
        <v>45.508839999999999</v>
      </c>
      <c r="AC6324" s="4">
        <f>VLOOKUP(T6324&amp;"-"&amp;Z6324,Sheet4!$W$2:$AA$1100,5,FALSE)</f>
        <v>-73.587810000000005</v>
      </c>
    </row>
    <row r="6325" spans="1:29">
      <c r="A6325" s="6">
        <v>40687</v>
      </c>
      <c r="B6325" s="7">
        <v>0.82023148148148151</v>
      </c>
      <c r="C6325" s="4" t="s">
        <v>1215</v>
      </c>
      <c r="D6325" s="4" t="s">
        <v>1217</v>
      </c>
      <c r="E6325" s="4" t="s">
        <v>23</v>
      </c>
      <c r="F6325" s="4">
        <v>5</v>
      </c>
      <c r="G6325" s="4">
        <v>3</v>
      </c>
      <c r="H6325" s="4">
        <v>4</v>
      </c>
      <c r="I6325" s="4">
        <v>4</v>
      </c>
      <c r="J6325" s="4">
        <v>5</v>
      </c>
      <c r="K6325" s="4">
        <v>5</v>
      </c>
      <c r="L6325" s="4">
        <v>5</v>
      </c>
      <c r="M6325" s="4">
        <v>5</v>
      </c>
      <c r="N6325" s="4">
        <v>5</v>
      </c>
      <c r="O6325" s="4">
        <v>4</v>
      </c>
      <c r="P6325" s="4">
        <v>5</v>
      </c>
      <c r="Q6325" s="9">
        <f t="shared" si="296"/>
        <v>1.4837962962962963E-2</v>
      </c>
      <c r="R6325" s="4">
        <f t="shared" si="294"/>
        <v>40687.820231481484</v>
      </c>
      <c r="S6325" s="4">
        <v>0.61406809719083655</v>
      </c>
      <c r="T6325" s="4" t="str">
        <f>VLOOKUP(E6325,Sheet2!$A$2:$E$137,5,FALSE)</f>
        <v>CA</v>
      </c>
      <c r="U6325" s="4">
        <f>VLOOKUP($T6325,Sheet4!$H$1106:$M$1351,surveys!U$1+1,FALSE)</f>
        <v>0.39929817507859233</v>
      </c>
      <c r="V6325" s="4">
        <f>VLOOKUP($T6325,Sheet4!$H$1106:$M$1351,surveys!V$1+1,FALSE)</f>
        <v>0.68226808593455113</v>
      </c>
      <c r="W6325" s="4">
        <f>VLOOKUP($T6325,Sheet4!$H$1106:$M$1351,surveys!W$1+1,FALSE)</f>
        <v>0.8413893511967715</v>
      </c>
      <c r="X6325" s="4">
        <f>VLOOKUP($T6325,Sheet4!$H$1106:$M$1351,surveys!X$1+1,FALSE)</f>
        <v>0.92969032990429024</v>
      </c>
      <c r="Y6325" s="4">
        <f>VLOOKUP($T6325,Sheet4!$H$1106:$M$1351,surveys!Y$1+1,FALSE)</f>
        <v>1</v>
      </c>
      <c r="Z6325" s="4">
        <f t="shared" si="295"/>
        <v>2</v>
      </c>
      <c r="AA6325" s="4" t="str">
        <f>VLOOKUP(T6325&amp;"-"&amp;Z6325,Sheet4!$W$2:$AA$1100,3,FALSE)</f>
        <v>Montreal</v>
      </c>
      <c r="AB6325" s="4">
        <f>VLOOKUP(T6325&amp;"-"&amp;Z6325,Sheet4!$W$2:$AA$1100,4,FALSE)</f>
        <v>45.508839999999999</v>
      </c>
      <c r="AC6325" s="4">
        <f>VLOOKUP(T6325&amp;"-"&amp;Z6325,Sheet4!$W$2:$AA$1100,5,FALSE)</f>
        <v>-73.587810000000005</v>
      </c>
    </row>
    <row r="6326" spans="1:29">
      <c r="A6326" s="6">
        <v>40687</v>
      </c>
      <c r="B6326" s="7">
        <v>0.820775462962963</v>
      </c>
      <c r="C6326" s="4" t="s">
        <v>1215</v>
      </c>
      <c r="D6326" s="4" t="s">
        <v>1217</v>
      </c>
      <c r="E6326" s="4" t="s">
        <v>52</v>
      </c>
      <c r="F6326" s="4">
        <v>2</v>
      </c>
      <c r="G6326" s="4">
        <v>2</v>
      </c>
      <c r="H6326" s="4">
        <v>2</v>
      </c>
      <c r="I6326" s="4">
        <v>4</v>
      </c>
      <c r="J6326" s="4">
        <v>4</v>
      </c>
      <c r="K6326" s="4">
        <v>5</v>
      </c>
      <c r="L6326" s="4">
        <v>4</v>
      </c>
      <c r="M6326" s="4">
        <v>3</v>
      </c>
      <c r="N6326" s="4">
        <v>5</v>
      </c>
      <c r="O6326" s="4">
        <v>3</v>
      </c>
      <c r="P6326" s="4">
        <v>5</v>
      </c>
      <c r="Q6326" s="9">
        <f t="shared" si="296"/>
        <v>1.4618055555555556E-2</v>
      </c>
      <c r="R6326" s="4">
        <f t="shared" si="294"/>
        <v>40687.820775462962</v>
      </c>
      <c r="S6326" s="4">
        <v>0.84340672503595915</v>
      </c>
      <c r="T6326" s="4" t="str">
        <f>VLOOKUP(E6326,Sheet2!$A$2:$E$137,5,FALSE)</f>
        <v>BE</v>
      </c>
      <c r="U6326" s="4">
        <f>VLOOKUP($T6326,Sheet4!$H$1106:$M$1351,surveys!U$1+1,FALSE)</f>
        <v>0.48686007828770372</v>
      </c>
      <c r="V6326" s="4">
        <f>VLOOKUP($T6326,Sheet4!$H$1106:$M$1351,surveys!V$1+1,FALSE)</f>
        <v>0.70654198731133389</v>
      </c>
      <c r="W6326" s="4">
        <f>VLOOKUP($T6326,Sheet4!$H$1106:$M$1351,surveys!W$1+1,FALSE)</f>
        <v>0.81714283803198118</v>
      </c>
      <c r="X6326" s="4">
        <f>VLOOKUP($T6326,Sheet4!$H$1106:$M$1351,surveys!X$1+1,FALSE)</f>
        <v>0.91276028415961608</v>
      </c>
      <c r="Y6326" s="4">
        <f>VLOOKUP($T6326,Sheet4!$H$1106:$M$1351,surveys!Y$1+1,FALSE)</f>
        <v>1</v>
      </c>
      <c r="Z6326" s="4">
        <f t="shared" si="295"/>
        <v>4</v>
      </c>
      <c r="AA6326" s="4" t="str">
        <f>VLOOKUP(T6326&amp;"-"&amp;Z6326,Sheet4!$W$2:$AA$1100,3,FALSE)</f>
        <v>Charleroi</v>
      </c>
      <c r="AB6326" s="4">
        <f>VLOOKUP(T6326&amp;"-"&amp;Z6326,Sheet4!$W$2:$AA$1100,4,FALSE)</f>
        <v>50.411360000000002</v>
      </c>
      <c r="AC6326" s="4">
        <f>VLOOKUP(T6326&amp;"-"&amp;Z6326,Sheet4!$W$2:$AA$1100,5,FALSE)</f>
        <v>4.4444800000000004</v>
      </c>
    </row>
    <row r="6327" spans="1:29">
      <c r="A6327" s="6">
        <v>40687</v>
      </c>
      <c r="B6327" s="7">
        <v>0.82078703703703704</v>
      </c>
      <c r="C6327" s="4" t="s">
        <v>1213</v>
      </c>
      <c r="D6327" s="4" t="s">
        <v>1217</v>
      </c>
      <c r="E6327" s="4" t="s">
        <v>13</v>
      </c>
      <c r="F6327" s="4">
        <v>1</v>
      </c>
      <c r="G6327" s="4">
        <v>1</v>
      </c>
      <c r="H6327" s="4">
        <v>1</v>
      </c>
      <c r="I6327" s="4">
        <v>1</v>
      </c>
      <c r="J6327" s="4">
        <v>1</v>
      </c>
      <c r="K6327" s="4">
        <v>1</v>
      </c>
      <c r="L6327" s="4">
        <v>1</v>
      </c>
      <c r="M6327" s="4">
        <v>1</v>
      </c>
      <c r="N6327" s="4">
        <v>1</v>
      </c>
      <c r="O6327" s="4">
        <v>1</v>
      </c>
      <c r="P6327" s="4">
        <v>1</v>
      </c>
      <c r="Q6327" s="9">
        <f t="shared" si="296"/>
        <v>1.4317129629629631E-2</v>
      </c>
      <c r="R6327" s="4">
        <f t="shared" si="294"/>
        <v>40687.820787037039</v>
      </c>
      <c r="S6327" s="4">
        <v>0.62542121591854127</v>
      </c>
      <c r="T6327" s="4" t="str">
        <f>VLOOKUP(E6327,Sheet2!$A$2:$E$137,5,FALSE)</f>
        <v>GB</v>
      </c>
      <c r="U6327" s="4">
        <f>VLOOKUP($T6327,Sheet4!$H$1106:$M$1351,surveys!U$1+1,FALSE)</f>
        <v>0.43993408527720174</v>
      </c>
      <c r="V6327" s="4">
        <f>VLOOKUP($T6327,Sheet4!$H$1106:$M$1351,surveys!V$1+1,FALSE)</f>
        <v>0.87986817055440347</v>
      </c>
      <c r="W6327" s="4">
        <f>VLOOKUP($T6327,Sheet4!$H$1106:$M$1351,surveys!W$1+1,FALSE)</f>
        <v>0.93717230822503084</v>
      </c>
      <c r="X6327" s="4">
        <f>VLOOKUP($T6327,Sheet4!$H$1106:$M$1351,surveys!X$1+1,FALSE)</f>
        <v>0.97269979890956382</v>
      </c>
      <c r="Y6327" s="4">
        <f>VLOOKUP($T6327,Sheet4!$H$1106:$M$1351,surveys!Y$1+1,FALSE)</f>
        <v>1</v>
      </c>
      <c r="Z6327" s="4">
        <f t="shared" si="295"/>
        <v>2</v>
      </c>
      <c r="AA6327" s="4" t="str">
        <f>VLOOKUP(T6327&amp;"-"&amp;Z6327,Sheet4!$W$2:$AA$1100,3,FALSE)</f>
        <v>London</v>
      </c>
      <c r="AB6327" s="4">
        <f>VLOOKUP(T6327&amp;"-"&amp;Z6327,Sheet4!$W$2:$AA$1100,4,FALSE)</f>
        <v>51.50853</v>
      </c>
      <c r="AC6327" s="4">
        <f>VLOOKUP(T6327&amp;"-"&amp;Z6327,Sheet4!$W$2:$AA$1100,5,FALSE)</f>
        <v>-0.12573999999999999</v>
      </c>
    </row>
    <row r="6328" spans="1:29">
      <c r="A6328" s="6">
        <v>40687</v>
      </c>
      <c r="B6328" s="7">
        <v>0.8213773148148148</v>
      </c>
      <c r="C6328" s="4" t="s">
        <v>1213</v>
      </c>
      <c r="D6328" s="4" t="s">
        <v>1214</v>
      </c>
      <c r="E6328" s="4" t="s">
        <v>90</v>
      </c>
      <c r="F6328" s="4">
        <v>4</v>
      </c>
      <c r="G6328" s="4">
        <v>5</v>
      </c>
      <c r="H6328" s="4">
        <v>4</v>
      </c>
      <c r="I6328" s="4">
        <v>4</v>
      </c>
      <c r="J6328" s="4">
        <v>5</v>
      </c>
      <c r="K6328" s="4">
        <v>4</v>
      </c>
      <c r="L6328" s="4">
        <v>4</v>
      </c>
      <c r="M6328" s="4">
        <v>5</v>
      </c>
      <c r="N6328" s="4">
        <v>4</v>
      </c>
      <c r="O6328" s="4">
        <v>5</v>
      </c>
      <c r="P6328" s="4">
        <v>4</v>
      </c>
      <c r="Q6328" s="9">
        <f t="shared" si="296"/>
        <v>1.4756944444444446E-2</v>
      </c>
      <c r="R6328" s="4">
        <f t="shared" si="294"/>
        <v>40687.821377314816</v>
      </c>
      <c r="S6328" s="4">
        <v>0.79206627672381291</v>
      </c>
      <c r="T6328" s="4" t="str">
        <f>VLOOKUP(E6328,Sheet2!$A$2:$E$137,5,FALSE)</f>
        <v>BR</v>
      </c>
      <c r="U6328" s="4">
        <f>VLOOKUP($T6328,Sheet4!$H$1106:$M$1351,surveys!U$1+1,FALSE)</f>
        <v>0.42589334033940757</v>
      </c>
      <c r="V6328" s="4">
        <f>VLOOKUP($T6328,Sheet4!$H$1106:$M$1351,surveys!V$1+1,FALSE)</f>
        <v>0.68189351679456123</v>
      </c>
      <c r="W6328" s="4">
        <f>VLOOKUP($T6328,Sheet4!$H$1106:$M$1351,surveys!W$1+1,FALSE)</f>
        <v>0.79714355145235938</v>
      </c>
      <c r="X6328" s="4">
        <f>VLOOKUP($T6328,Sheet4!$H$1106:$M$1351,surveys!X$1+1,FALSE)</f>
        <v>0.8991407500992985</v>
      </c>
      <c r="Y6328" s="4">
        <f>VLOOKUP($T6328,Sheet4!$H$1106:$M$1351,surveys!Y$1+1,FALSE)</f>
        <v>1</v>
      </c>
      <c r="Z6328" s="4">
        <f t="shared" si="295"/>
        <v>3</v>
      </c>
      <c r="AA6328" s="4" t="str">
        <f>VLOOKUP(T6328&amp;"-"&amp;Z6328,Sheet4!$W$2:$AA$1100,3,FALSE)</f>
        <v>Salvador</v>
      </c>
      <c r="AB6328" s="4">
        <f>VLOOKUP(T6328&amp;"-"&amp;Z6328,Sheet4!$W$2:$AA$1100,4,FALSE)</f>
        <v>-12.971109999999999</v>
      </c>
      <c r="AC6328" s="4">
        <f>VLOOKUP(T6328&amp;"-"&amp;Z6328,Sheet4!$W$2:$AA$1100,5,FALSE)</f>
        <v>-38.510829999999999</v>
      </c>
    </row>
    <row r="6329" spans="1:29">
      <c r="A6329" s="6">
        <v>40687</v>
      </c>
      <c r="B6329" s="7">
        <v>0.82216435185185188</v>
      </c>
      <c r="C6329" s="4" t="s">
        <v>1213</v>
      </c>
      <c r="D6329" s="4" t="s">
        <v>1218</v>
      </c>
      <c r="E6329" s="4" t="s">
        <v>33</v>
      </c>
      <c r="F6329" s="4">
        <v>1</v>
      </c>
      <c r="G6329" s="4">
        <v>1</v>
      </c>
      <c r="H6329" s="4">
        <v>1</v>
      </c>
      <c r="I6329" s="4">
        <v>1</v>
      </c>
      <c r="J6329" s="4">
        <v>1</v>
      </c>
      <c r="K6329" s="4">
        <v>1</v>
      </c>
      <c r="L6329" s="4">
        <v>1</v>
      </c>
      <c r="M6329" s="4">
        <v>1</v>
      </c>
      <c r="N6329" s="4">
        <v>1</v>
      </c>
      <c r="O6329" s="4">
        <v>1</v>
      </c>
      <c r="P6329" s="4">
        <v>1</v>
      </c>
      <c r="Q6329" s="9">
        <f t="shared" si="296"/>
        <v>1.5879629629629629E-2</v>
      </c>
      <c r="R6329" s="4">
        <f t="shared" si="294"/>
        <v>40687.822164351855</v>
      </c>
      <c r="S6329" s="4">
        <v>0.88726870445318351</v>
      </c>
      <c r="T6329" s="4" t="str">
        <f>VLOOKUP(E6329,Sheet2!$A$2:$E$137,5,FALSE)</f>
        <v>IT</v>
      </c>
      <c r="U6329" s="4">
        <f>VLOOKUP($T6329,Sheet4!$H$1106:$M$1351,surveys!U$1+1,FALSE)</f>
        <v>0.40073733113706772</v>
      </c>
      <c r="V6329" s="4">
        <f>VLOOKUP($T6329,Sheet4!$H$1106:$M$1351,surveys!V$1+1,FALSE)</f>
        <v>0.60502083075372182</v>
      </c>
      <c r="W6329" s="4">
        <f>VLOOKUP($T6329,Sheet4!$H$1106:$M$1351,surveys!W$1+1,FALSE)</f>
        <v>0.75963680320784854</v>
      </c>
      <c r="X6329" s="4">
        <f>VLOOKUP($T6329,Sheet4!$H$1106:$M$1351,surveys!X$1+1,FALSE)</f>
        <v>0.89491209934724891</v>
      </c>
      <c r="Y6329" s="4">
        <f>VLOOKUP($T6329,Sheet4!$H$1106:$M$1351,surveys!Y$1+1,FALSE)</f>
        <v>1</v>
      </c>
      <c r="Z6329" s="4">
        <f t="shared" si="295"/>
        <v>4</v>
      </c>
      <c r="AA6329" s="4" t="str">
        <f>VLOOKUP(T6329&amp;"-"&amp;Z6329,Sheet4!$W$2:$AA$1100,3,FALSE)</f>
        <v>Torino</v>
      </c>
      <c r="AB6329" s="4">
        <f>VLOOKUP(T6329&amp;"-"&amp;Z6329,Sheet4!$W$2:$AA$1100,4,FALSE)</f>
        <v>45.070489999999999</v>
      </c>
      <c r="AC6329" s="4">
        <f>VLOOKUP(T6329&amp;"-"&amp;Z6329,Sheet4!$W$2:$AA$1100,5,FALSE)</f>
        <v>7.68682</v>
      </c>
    </row>
    <row r="6330" spans="1:29">
      <c r="A6330" s="6">
        <v>40687</v>
      </c>
      <c r="B6330" s="7">
        <v>0.82231481481481483</v>
      </c>
      <c r="C6330" s="4" t="s">
        <v>1213</v>
      </c>
      <c r="D6330" s="4" t="s">
        <v>1214</v>
      </c>
      <c r="E6330" s="4" t="s">
        <v>23</v>
      </c>
      <c r="F6330" s="4">
        <v>5</v>
      </c>
      <c r="G6330" s="4">
        <v>5</v>
      </c>
      <c r="H6330" s="4">
        <v>5</v>
      </c>
      <c r="I6330" s="4">
        <v>5</v>
      </c>
      <c r="J6330" s="4">
        <v>5</v>
      </c>
      <c r="K6330" s="4">
        <v>5</v>
      </c>
      <c r="L6330" s="4">
        <v>1</v>
      </c>
      <c r="M6330" s="4">
        <v>5</v>
      </c>
      <c r="N6330" s="4">
        <v>5</v>
      </c>
      <c r="O6330" s="4">
        <v>5</v>
      </c>
      <c r="P6330" s="4">
        <v>5</v>
      </c>
      <c r="Q6330" s="9">
        <f t="shared" si="296"/>
        <v>1.545138888888889E-2</v>
      </c>
      <c r="R6330" s="4">
        <f t="shared" si="294"/>
        <v>40687.822314814817</v>
      </c>
      <c r="S6330" s="4">
        <v>0.29363894646070232</v>
      </c>
      <c r="T6330" s="4" t="str">
        <f>VLOOKUP(E6330,Sheet2!$A$2:$E$137,5,FALSE)</f>
        <v>CA</v>
      </c>
      <c r="U6330" s="4">
        <f>VLOOKUP($T6330,Sheet4!$H$1106:$M$1351,surveys!U$1+1,FALSE)</f>
        <v>0.39929817507859233</v>
      </c>
      <c r="V6330" s="4">
        <f>VLOOKUP($T6330,Sheet4!$H$1106:$M$1351,surveys!V$1+1,FALSE)</f>
        <v>0.68226808593455113</v>
      </c>
      <c r="W6330" s="4">
        <f>VLOOKUP($T6330,Sheet4!$H$1106:$M$1351,surveys!W$1+1,FALSE)</f>
        <v>0.8413893511967715</v>
      </c>
      <c r="X6330" s="4">
        <f>VLOOKUP($T6330,Sheet4!$H$1106:$M$1351,surveys!X$1+1,FALSE)</f>
        <v>0.92969032990429024</v>
      </c>
      <c r="Y6330" s="4">
        <f>VLOOKUP($T6330,Sheet4!$H$1106:$M$1351,surveys!Y$1+1,FALSE)</f>
        <v>1</v>
      </c>
      <c r="Z6330" s="4">
        <f t="shared" si="295"/>
        <v>1</v>
      </c>
      <c r="AA6330" s="4" t="str">
        <f>VLOOKUP(T6330&amp;"-"&amp;Z6330,Sheet4!$W$2:$AA$1100,3,FALSE)</f>
        <v>Toronto</v>
      </c>
      <c r="AB6330" s="4">
        <f>VLOOKUP(T6330&amp;"-"&amp;Z6330,Sheet4!$W$2:$AA$1100,4,FALSE)</f>
        <v>43.700110000000002</v>
      </c>
      <c r="AC6330" s="4">
        <f>VLOOKUP(T6330&amp;"-"&amp;Z6330,Sheet4!$W$2:$AA$1100,5,FALSE)</f>
        <v>-79.416300000000007</v>
      </c>
    </row>
    <row r="6331" spans="1:29">
      <c r="A6331" s="6">
        <v>40687</v>
      </c>
      <c r="B6331" s="7">
        <v>0.82255787037037031</v>
      </c>
      <c r="C6331" s="4" t="s">
        <v>1213</v>
      </c>
      <c r="D6331" s="4" t="s">
        <v>1217</v>
      </c>
      <c r="E6331" s="4" t="s">
        <v>15</v>
      </c>
      <c r="F6331" s="4">
        <v>3</v>
      </c>
      <c r="G6331" s="4">
        <v>3</v>
      </c>
      <c r="H6331" s="4">
        <v>4</v>
      </c>
      <c r="I6331" s="4">
        <v>3</v>
      </c>
      <c r="J6331" s="4">
        <v>4</v>
      </c>
      <c r="K6331" s="4">
        <v>5</v>
      </c>
      <c r="L6331" s="4">
        <v>3</v>
      </c>
      <c r="M6331" s="4">
        <v>5</v>
      </c>
      <c r="N6331" s="4">
        <v>5</v>
      </c>
      <c r="O6331" s="4">
        <v>4</v>
      </c>
      <c r="P6331" s="4">
        <v>5</v>
      </c>
      <c r="Q6331" s="9">
        <f t="shared" si="296"/>
        <v>1.5706018518518518E-2</v>
      </c>
      <c r="R6331" s="4">
        <f t="shared" si="294"/>
        <v>40687.822557870371</v>
      </c>
      <c r="S6331" s="4">
        <v>0.83653765190416518</v>
      </c>
      <c r="T6331" s="4" t="str">
        <f>VLOOKUP(E6331,Sheet2!$A$2:$E$137,5,FALSE)</f>
        <v>US</v>
      </c>
      <c r="U6331" s="4">
        <f>VLOOKUP($T6331,Sheet4!$H$1106:$M$1351,surveys!U$1+1,FALSE)</f>
        <v>0.42883768204388006</v>
      </c>
      <c r="V6331" s="4">
        <f>VLOOKUP($T6331,Sheet4!$H$1106:$M$1351,surveys!V$1+1,FALSE)</f>
        <v>0.62778475709586301</v>
      </c>
      <c r="W6331" s="4">
        <f>VLOOKUP($T6331,Sheet4!$H$1106:$M$1351,surveys!W$1+1,FALSE)</f>
        <v>0.76918600378409652</v>
      </c>
      <c r="X6331" s="4">
        <f>VLOOKUP($T6331,Sheet4!$H$1106:$M$1351,surveys!X$1+1,FALSE)</f>
        <v>0.88987045221102745</v>
      </c>
      <c r="Y6331" s="4">
        <f>VLOOKUP($T6331,Sheet4!$H$1106:$M$1351,surveys!Y$1+1,FALSE)</f>
        <v>1</v>
      </c>
      <c r="Z6331" s="4">
        <f t="shared" si="295"/>
        <v>4</v>
      </c>
      <c r="AA6331" s="4" t="str">
        <f>VLOOKUP(T6331&amp;"-"&amp;Z6331,Sheet4!$W$2:$AA$1100,3,FALSE)</f>
        <v>Brooklyn</v>
      </c>
      <c r="AB6331" s="4">
        <f>VLOOKUP(T6331&amp;"-"&amp;Z6331,Sheet4!$W$2:$AA$1100,4,FALSE)</f>
        <v>40.650100000000002</v>
      </c>
      <c r="AC6331" s="4">
        <f>VLOOKUP(T6331&amp;"-"&amp;Z6331,Sheet4!$W$2:$AA$1100,5,FALSE)</f>
        <v>-73.949579999999997</v>
      </c>
    </row>
    <row r="6332" spans="1:29">
      <c r="A6332" s="6">
        <v>40687</v>
      </c>
      <c r="B6332" s="7">
        <v>0.82276620370370368</v>
      </c>
      <c r="C6332" s="4" t="s">
        <v>1213</v>
      </c>
      <c r="D6332" s="4" t="s">
        <v>1214</v>
      </c>
      <c r="E6332" s="4" t="s">
        <v>31</v>
      </c>
      <c r="F6332" s="4">
        <v>4</v>
      </c>
      <c r="G6332" s="4">
        <v>3</v>
      </c>
      <c r="H6332" s="4">
        <v>4</v>
      </c>
      <c r="I6332" s="4">
        <v>3</v>
      </c>
      <c r="J6332" s="4">
        <v>3</v>
      </c>
      <c r="K6332" s="4">
        <v>4</v>
      </c>
      <c r="L6332" s="4">
        <v>2</v>
      </c>
      <c r="M6332" s="4">
        <v>4</v>
      </c>
      <c r="N6332" s="4">
        <v>3</v>
      </c>
      <c r="O6332" s="4">
        <v>4</v>
      </c>
      <c r="P6332" s="4">
        <v>3</v>
      </c>
      <c r="Q6332" s="9">
        <f t="shared" si="296"/>
        <v>1.5324074074074073E-2</v>
      </c>
      <c r="R6332" s="4">
        <f t="shared" si="294"/>
        <v>40687.822766203702</v>
      </c>
      <c r="S6332" s="4">
        <v>0.68837225945776415</v>
      </c>
      <c r="T6332" s="4" t="str">
        <f>VLOOKUP(E6332,Sheet2!$A$2:$E$137,5,FALSE)</f>
        <v>ES</v>
      </c>
      <c r="U6332" s="4">
        <f>VLOOKUP($T6332,Sheet4!$H$1106:$M$1351,surveys!U$1+1,FALSE)</f>
        <v>0.46058089642806016</v>
      </c>
      <c r="V6332" s="4">
        <f>VLOOKUP($T6332,Sheet4!$H$1106:$M$1351,surveys!V$1+1,FALSE)</f>
        <v>0.68996105930901486</v>
      </c>
      <c r="W6332" s="4">
        <f>VLOOKUP($T6332,Sheet4!$H$1106:$M$1351,surveys!W$1+1,FALSE)</f>
        <v>0.80513768719908241</v>
      </c>
      <c r="X6332" s="4">
        <f>VLOOKUP($T6332,Sheet4!$H$1106:$M$1351,surveys!X$1+1,FALSE)</f>
        <v>0.90461214064594464</v>
      </c>
      <c r="Y6332" s="4">
        <f>VLOOKUP($T6332,Sheet4!$H$1106:$M$1351,surveys!Y$1+1,FALSE)</f>
        <v>1</v>
      </c>
      <c r="Z6332" s="4">
        <f t="shared" si="295"/>
        <v>2</v>
      </c>
      <c r="AA6332" s="4" t="str">
        <f>VLOOKUP(T6332&amp;"-"&amp;Z6332,Sheet4!$W$2:$AA$1100,3,FALSE)</f>
        <v>Barcelona</v>
      </c>
      <c r="AB6332" s="4">
        <f>VLOOKUP(T6332&amp;"-"&amp;Z6332,Sheet4!$W$2:$AA$1100,4,FALSE)</f>
        <v>41.38879</v>
      </c>
      <c r="AC6332" s="4">
        <f>VLOOKUP(T6332&amp;"-"&amp;Z6332,Sheet4!$W$2:$AA$1100,5,FALSE)</f>
        <v>2.1589900000000002</v>
      </c>
    </row>
    <row r="6333" spans="1:29">
      <c r="A6333" s="6">
        <v>40687</v>
      </c>
      <c r="B6333" s="7">
        <v>0.82541666666666658</v>
      </c>
      <c r="C6333" s="4" t="s">
        <v>1213</v>
      </c>
      <c r="D6333" s="4" t="s">
        <v>1214</v>
      </c>
      <c r="E6333" s="4" t="s">
        <v>49</v>
      </c>
      <c r="F6333" s="4">
        <v>4</v>
      </c>
      <c r="G6333" s="4">
        <v>5</v>
      </c>
      <c r="H6333" s="4">
        <v>5</v>
      </c>
      <c r="I6333" s="4">
        <v>5</v>
      </c>
      <c r="J6333" s="4">
        <v>5</v>
      </c>
      <c r="K6333" s="4">
        <v>5</v>
      </c>
      <c r="L6333" s="4">
        <v>5</v>
      </c>
      <c r="M6333" s="4">
        <v>5</v>
      </c>
      <c r="N6333" s="4">
        <v>5</v>
      </c>
      <c r="O6333" s="4">
        <v>5</v>
      </c>
      <c r="P6333" s="4">
        <v>5</v>
      </c>
      <c r="Q6333" s="9">
        <f t="shared" si="296"/>
        <v>1.8136574074074072E-2</v>
      </c>
      <c r="R6333" s="4">
        <f t="shared" si="294"/>
        <v>40687.825416666667</v>
      </c>
      <c r="S6333" s="4">
        <v>0.22779385627923787</v>
      </c>
      <c r="T6333" s="4" t="str">
        <f>VLOOKUP(E6333,Sheet2!$A$2:$E$137,5,FALSE)</f>
        <v>EE</v>
      </c>
      <c r="U6333" s="4">
        <f>VLOOKUP($T6333,Sheet4!$H$1106:$M$1351,surveys!U$1+1,FALSE)</f>
        <v>0.60400890322343292</v>
      </c>
      <c r="V6333" s="4">
        <f>VLOOKUP($T6333,Sheet4!$H$1106:$M$1351,surveys!V$1+1,FALSE)</f>
        <v>0.75897527086769645</v>
      </c>
      <c r="W6333" s="4">
        <f>VLOOKUP($T6333,Sheet4!$H$1106:$M$1351,surveys!W$1+1,FALSE)</f>
        <v>0.86165053008516934</v>
      </c>
      <c r="X6333" s="4">
        <f>VLOOKUP($T6333,Sheet4!$H$1106:$M$1351,surveys!X$1+1,FALSE)</f>
        <v>0.93225701619381074</v>
      </c>
      <c r="Y6333" s="4">
        <f>VLOOKUP($T6333,Sheet4!$H$1106:$M$1351,surveys!Y$1+1,FALSE)</f>
        <v>1</v>
      </c>
      <c r="Z6333" s="4">
        <f t="shared" si="295"/>
        <v>1</v>
      </c>
      <c r="AA6333" s="4" t="str">
        <f>VLOOKUP(T6333&amp;"-"&amp;Z6333,Sheet4!$W$2:$AA$1100,3,FALSE)</f>
        <v>Tallinn</v>
      </c>
      <c r="AB6333" s="4">
        <f>VLOOKUP(T6333&amp;"-"&amp;Z6333,Sheet4!$W$2:$AA$1100,4,FALSE)</f>
        <v>59.436959999999999</v>
      </c>
      <c r="AC6333" s="4">
        <f>VLOOKUP(T6333&amp;"-"&amp;Z6333,Sheet4!$W$2:$AA$1100,5,FALSE)</f>
        <v>24.753530000000001</v>
      </c>
    </row>
    <row r="6334" spans="1:29">
      <c r="A6334" s="6">
        <v>40687</v>
      </c>
      <c r="B6334" s="7">
        <v>0.82576388888888896</v>
      </c>
      <c r="C6334" s="4" t="s">
        <v>1213</v>
      </c>
      <c r="D6334" s="4" t="s">
        <v>1216</v>
      </c>
      <c r="E6334" s="4" t="s">
        <v>23</v>
      </c>
      <c r="F6334" s="4">
        <v>4</v>
      </c>
      <c r="G6334" s="4">
        <v>5</v>
      </c>
      <c r="H6334" s="4">
        <v>5</v>
      </c>
      <c r="I6334" s="4">
        <v>3</v>
      </c>
      <c r="J6334" s="4">
        <v>5</v>
      </c>
      <c r="K6334" s="4">
        <v>2</v>
      </c>
      <c r="L6334" s="4">
        <v>4</v>
      </c>
      <c r="M6334" s="4">
        <v>5</v>
      </c>
      <c r="N6334" s="4">
        <v>5</v>
      </c>
      <c r="O6334" s="4">
        <v>5</v>
      </c>
      <c r="P6334" s="4">
        <v>4</v>
      </c>
      <c r="Q6334" s="9">
        <f t="shared" si="296"/>
        <v>1.8391203703703705E-2</v>
      </c>
      <c r="R6334" s="4">
        <f t="shared" si="294"/>
        <v>40687.82576388889</v>
      </c>
      <c r="S6334" s="4">
        <v>0.68994271603460433</v>
      </c>
      <c r="T6334" s="4" t="str">
        <f>VLOOKUP(E6334,Sheet2!$A$2:$E$137,5,FALSE)</f>
        <v>CA</v>
      </c>
      <c r="U6334" s="4">
        <f>VLOOKUP($T6334,Sheet4!$H$1106:$M$1351,surveys!U$1+1,FALSE)</f>
        <v>0.39929817507859233</v>
      </c>
      <c r="V6334" s="4">
        <f>VLOOKUP($T6334,Sheet4!$H$1106:$M$1351,surveys!V$1+1,FALSE)</f>
        <v>0.68226808593455113</v>
      </c>
      <c r="W6334" s="4">
        <f>VLOOKUP($T6334,Sheet4!$H$1106:$M$1351,surveys!W$1+1,FALSE)</f>
        <v>0.8413893511967715</v>
      </c>
      <c r="X6334" s="4">
        <f>VLOOKUP($T6334,Sheet4!$H$1106:$M$1351,surveys!X$1+1,FALSE)</f>
        <v>0.92969032990429024</v>
      </c>
      <c r="Y6334" s="4">
        <f>VLOOKUP($T6334,Sheet4!$H$1106:$M$1351,surveys!Y$1+1,FALSE)</f>
        <v>1</v>
      </c>
      <c r="Z6334" s="4">
        <f t="shared" si="295"/>
        <v>3</v>
      </c>
      <c r="AA6334" s="4" t="str">
        <f>VLOOKUP(T6334&amp;"-"&amp;Z6334,Sheet4!$W$2:$AA$1100,3,FALSE)</f>
        <v>Vancouver</v>
      </c>
      <c r="AB6334" s="4">
        <f>VLOOKUP(T6334&amp;"-"&amp;Z6334,Sheet4!$W$2:$AA$1100,4,FALSE)</f>
        <v>49.249659999999999</v>
      </c>
      <c r="AC6334" s="4">
        <f>VLOOKUP(T6334&amp;"-"&amp;Z6334,Sheet4!$W$2:$AA$1100,5,FALSE)</f>
        <v>-123.11933999999999</v>
      </c>
    </row>
    <row r="6335" spans="1:29">
      <c r="A6335" s="6">
        <v>40687</v>
      </c>
      <c r="B6335" s="7">
        <v>0.82678240740740738</v>
      </c>
      <c r="C6335" s="4" t="s">
        <v>1215</v>
      </c>
      <c r="D6335" s="4" t="s">
        <v>1217</v>
      </c>
      <c r="E6335" s="4" t="s">
        <v>15</v>
      </c>
      <c r="F6335" s="4">
        <v>3</v>
      </c>
      <c r="G6335" s="4">
        <v>3</v>
      </c>
      <c r="H6335" s="4">
        <v>3</v>
      </c>
      <c r="I6335" s="4">
        <v>3</v>
      </c>
      <c r="J6335" s="4">
        <v>5</v>
      </c>
      <c r="K6335" s="4">
        <v>3</v>
      </c>
      <c r="L6335" s="4">
        <v>3</v>
      </c>
      <c r="M6335" s="4">
        <v>5</v>
      </c>
      <c r="N6335" s="4">
        <v>5</v>
      </c>
      <c r="O6335" s="4">
        <v>3</v>
      </c>
      <c r="P6335" s="4">
        <v>5</v>
      </c>
      <c r="Q6335" s="9">
        <f t="shared" si="296"/>
        <v>1.8136574074074072E-2</v>
      </c>
      <c r="R6335" s="4">
        <f t="shared" si="294"/>
        <v>40687.826782407406</v>
      </c>
      <c r="S6335" s="4">
        <v>0.16959981320135498</v>
      </c>
      <c r="T6335" s="4" t="str">
        <f>VLOOKUP(E6335,Sheet2!$A$2:$E$137,5,FALSE)</f>
        <v>US</v>
      </c>
      <c r="U6335" s="4">
        <f>VLOOKUP($T6335,Sheet4!$H$1106:$M$1351,surveys!U$1+1,FALSE)</f>
        <v>0.42883768204388006</v>
      </c>
      <c r="V6335" s="4">
        <f>VLOOKUP($T6335,Sheet4!$H$1106:$M$1351,surveys!V$1+1,FALSE)</f>
        <v>0.62778475709586301</v>
      </c>
      <c r="W6335" s="4">
        <f>VLOOKUP($T6335,Sheet4!$H$1106:$M$1351,surveys!W$1+1,FALSE)</f>
        <v>0.76918600378409652</v>
      </c>
      <c r="X6335" s="4">
        <f>VLOOKUP($T6335,Sheet4!$H$1106:$M$1351,surveys!X$1+1,FALSE)</f>
        <v>0.88987045221102745</v>
      </c>
      <c r="Y6335" s="4">
        <f>VLOOKUP($T6335,Sheet4!$H$1106:$M$1351,surveys!Y$1+1,FALSE)</f>
        <v>1</v>
      </c>
      <c r="Z6335" s="4">
        <f t="shared" si="295"/>
        <v>1</v>
      </c>
      <c r="AA6335" s="4" t="str">
        <f>VLOOKUP(T6335&amp;"-"&amp;Z6335,Sheet4!$W$2:$AA$1100,3,FALSE)</f>
        <v>New York City</v>
      </c>
      <c r="AB6335" s="4">
        <f>VLOOKUP(T6335&amp;"-"&amp;Z6335,Sheet4!$W$2:$AA$1100,4,FALSE)</f>
        <v>40.714269999999999</v>
      </c>
      <c r="AC6335" s="4">
        <f>VLOOKUP(T6335&amp;"-"&amp;Z6335,Sheet4!$W$2:$AA$1100,5,FALSE)</f>
        <v>-74.005970000000005</v>
      </c>
    </row>
    <row r="6336" spans="1:29">
      <c r="A6336" s="6">
        <v>40687</v>
      </c>
      <c r="B6336" s="7">
        <v>0.83041666666666669</v>
      </c>
      <c r="C6336" s="4" t="s">
        <v>1213</v>
      </c>
      <c r="D6336" s="4" t="s">
        <v>1214</v>
      </c>
      <c r="E6336" s="4" t="s">
        <v>21</v>
      </c>
      <c r="F6336" s="4">
        <v>5</v>
      </c>
      <c r="G6336" s="4">
        <v>5</v>
      </c>
      <c r="H6336" s="4">
        <v>5</v>
      </c>
      <c r="I6336" s="4">
        <v>1</v>
      </c>
      <c r="J6336" s="4">
        <v>1</v>
      </c>
      <c r="K6336" s="4">
        <v>1</v>
      </c>
      <c r="L6336" s="4">
        <v>5</v>
      </c>
      <c r="M6336" s="4">
        <v>5</v>
      </c>
      <c r="N6336" s="4">
        <v>5</v>
      </c>
      <c r="O6336" s="4">
        <v>5</v>
      </c>
      <c r="P6336" s="4">
        <v>5</v>
      </c>
      <c r="Q6336" s="9">
        <f t="shared" si="296"/>
        <v>2.1608796296296296E-2</v>
      </c>
      <c r="R6336" s="4">
        <f t="shared" si="294"/>
        <v>40687.830416666664</v>
      </c>
      <c r="S6336" s="4">
        <v>3.1525187252977815E-2</v>
      </c>
      <c r="T6336" s="4" t="str">
        <f>VLOOKUP(E6336,Sheet2!$A$2:$E$137,5,FALSE)</f>
        <v>MX</v>
      </c>
      <c r="U6336" s="4">
        <f>VLOOKUP($T6336,Sheet4!$H$1106:$M$1351,surveys!U$1+1,FALSE)</f>
        <v>0.64192227588837014</v>
      </c>
      <c r="V6336" s="4">
        <f>VLOOKUP($T6336,Sheet4!$H$1106:$M$1351,surveys!V$1+1,FALSE)</f>
        <v>0.73699712700692854</v>
      </c>
      <c r="W6336" s="4">
        <f>VLOOKUP($T6336,Sheet4!$H$1106:$M$1351,surveys!W$1+1,FALSE)</f>
        <v>0.83130642446864456</v>
      </c>
      <c r="X6336" s="4">
        <f>VLOOKUP($T6336,Sheet4!$H$1106:$M$1351,surveys!X$1+1,FALSE)</f>
        <v>0.91696724211461977</v>
      </c>
      <c r="Y6336" s="4">
        <f>VLOOKUP($T6336,Sheet4!$H$1106:$M$1351,surveys!Y$1+1,FALSE)</f>
        <v>1</v>
      </c>
      <c r="Z6336" s="4">
        <f t="shared" si="295"/>
        <v>1</v>
      </c>
      <c r="AA6336" s="4" t="str">
        <f>VLOOKUP(T6336&amp;"-"&amp;Z6336,Sheet4!$W$2:$AA$1100,3,FALSE)</f>
        <v>Mexico City</v>
      </c>
      <c r="AB6336" s="4">
        <f>VLOOKUP(T6336&amp;"-"&amp;Z6336,Sheet4!$W$2:$AA$1100,4,FALSE)</f>
        <v>19.428470000000001</v>
      </c>
      <c r="AC6336" s="4">
        <f>VLOOKUP(T6336&amp;"-"&amp;Z6336,Sheet4!$W$2:$AA$1100,5,FALSE)</f>
        <v>-99.127660000000006</v>
      </c>
    </row>
    <row r="6337" spans="1:29">
      <c r="A6337" s="6">
        <v>40687</v>
      </c>
      <c r="B6337" s="7">
        <v>0.83067129629629621</v>
      </c>
      <c r="C6337" s="4" t="s">
        <v>1213</v>
      </c>
      <c r="D6337" s="4" t="s">
        <v>1219</v>
      </c>
      <c r="E6337" s="4" t="s">
        <v>15</v>
      </c>
      <c r="F6337" s="4">
        <v>5</v>
      </c>
      <c r="G6337" s="4">
        <v>4</v>
      </c>
      <c r="H6337" s="4">
        <v>3</v>
      </c>
      <c r="I6337" s="4">
        <v>3</v>
      </c>
      <c r="J6337" s="4">
        <v>5</v>
      </c>
      <c r="K6337" s="4">
        <v>5</v>
      </c>
      <c r="L6337" s="4">
        <v>5</v>
      </c>
      <c r="M6337" s="4">
        <v>5</v>
      </c>
      <c r="N6337" s="4">
        <v>5</v>
      </c>
      <c r="O6337" s="4">
        <v>5</v>
      </c>
      <c r="P6337" s="4">
        <v>5</v>
      </c>
      <c r="Q6337" s="9">
        <f t="shared" si="296"/>
        <v>2.1944444444444447E-2</v>
      </c>
      <c r="R6337" s="4">
        <f t="shared" si="294"/>
        <v>40687.830671296295</v>
      </c>
      <c r="S6337" s="4">
        <v>0.40435185598487511</v>
      </c>
      <c r="T6337" s="4" t="str">
        <f>VLOOKUP(E6337,Sheet2!$A$2:$E$137,5,FALSE)</f>
        <v>US</v>
      </c>
      <c r="U6337" s="4">
        <f>VLOOKUP($T6337,Sheet4!$H$1106:$M$1351,surveys!U$1+1,FALSE)</f>
        <v>0.42883768204388006</v>
      </c>
      <c r="V6337" s="4">
        <f>VLOOKUP($T6337,Sheet4!$H$1106:$M$1351,surveys!V$1+1,FALSE)</f>
        <v>0.62778475709586301</v>
      </c>
      <c r="W6337" s="4">
        <f>VLOOKUP($T6337,Sheet4!$H$1106:$M$1351,surveys!W$1+1,FALSE)</f>
        <v>0.76918600378409652</v>
      </c>
      <c r="X6337" s="4">
        <f>VLOOKUP($T6337,Sheet4!$H$1106:$M$1351,surveys!X$1+1,FALSE)</f>
        <v>0.88987045221102745</v>
      </c>
      <c r="Y6337" s="4">
        <f>VLOOKUP($T6337,Sheet4!$H$1106:$M$1351,surveys!Y$1+1,FALSE)</f>
        <v>1</v>
      </c>
      <c r="Z6337" s="4">
        <f t="shared" si="295"/>
        <v>1</v>
      </c>
      <c r="AA6337" s="4" t="str">
        <f>VLOOKUP(T6337&amp;"-"&amp;Z6337,Sheet4!$W$2:$AA$1100,3,FALSE)</f>
        <v>New York City</v>
      </c>
      <c r="AB6337" s="4">
        <f>VLOOKUP(T6337&amp;"-"&amp;Z6337,Sheet4!$W$2:$AA$1100,4,FALSE)</f>
        <v>40.714269999999999</v>
      </c>
      <c r="AC6337" s="4">
        <f>VLOOKUP(T6337&amp;"-"&amp;Z6337,Sheet4!$W$2:$AA$1100,5,FALSE)</f>
        <v>-74.005970000000005</v>
      </c>
    </row>
    <row r="6338" spans="1:29">
      <c r="A6338" s="6">
        <v>40687</v>
      </c>
      <c r="B6338" s="7">
        <v>0.83256944444444436</v>
      </c>
      <c r="C6338" s="4" t="s">
        <v>1215</v>
      </c>
      <c r="D6338" s="4" t="s">
        <v>1218</v>
      </c>
      <c r="E6338" s="4" t="s">
        <v>68</v>
      </c>
      <c r="F6338" s="4">
        <v>3</v>
      </c>
      <c r="G6338" s="4">
        <v>2</v>
      </c>
      <c r="H6338" s="4">
        <v>2</v>
      </c>
      <c r="I6338" s="4">
        <v>5</v>
      </c>
      <c r="J6338" s="4">
        <v>5</v>
      </c>
      <c r="K6338" s="4">
        <v>5</v>
      </c>
      <c r="L6338" s="4">
        <v>1</v>
      </c>
      <c r="M6338" s="4">
        <v>3</v>
      </c>
      <c r="N6338" s="4">
        <v>5</v>
      </c>
      <c r="O6338" s="4">
        <v>1</v>
      </c>
      <c r="P6338" s="4">
        <v>3</v>
      </c>
      <c r="Q6338" s="9">
        <f t="shared" si="296"/>
        <v>2.2731481481481481E-2</v>
      </c>
      <c r="R6338" s="4">
        <f t="shared" ref="R6338:R6401" si="297">VALUE(A6338+B6338)</f>
        <v>40687.832569444443</v>
      </c>
      <c r="S6338" s="4">
        <v>0.31901291371596563</v>
      </c>
      <c r="T6338" s="4" t="str">
        <f>VLOOKUP(E6338,Sheet2!$A$2:$E$137,5,FALSE)</f>
        <v>IE</v>
      </c>
      <c r="U6338" s="4">
        <f>VLOOKUP($T6338,Sheet4!$H$1106:$M$1351,surveys!U$1+1,FALSE)</f>
        <v>0.65619579238358761</v>
      </c>
      <c r="V6338" s="4">
        <f>VLOOKUP($T6338,Sheet4!$H$1106:$M$1351,surveys!V$1+1,FALSE)</f>
        <v>0.77819372772821904</v>
      </c>
      <c r="W6338" s="4">
        <f>VLOOKUP($T6338,Sheet4!$H$1106:$M$1351,surveys!W$1+1,FALSE)</f>
        <v>0.89699791932464878</v>
      </c>
      <c r="X6338" s="4">
        <f>VLOOKUP($T6338,Sheet4!$H$1106:$M$1351,surveys!X$1+1,FALSE)</f>
        <v>0.95470446015541943</v>
      </c>
      <c r="Y6338" s="4">
        <f>VLOOKUP($T6338,Sheet4!$H$1106:$M$1351,surveys!Y$1+1,FALSE)</f>
        <v>1</v>
      </c>
      <c r="Z6338" s="4">
        <f t="shared" si="295"/>
        <v>1</v>
      </c>
      <c r="AA6338" s="4" t="str">
        <f>VLOOKUP(T6338&amp;"-"&amp;Z6338,Sheet4!$W$2:$AA$1100,3,FALSE)</f>
        <v>Dublin</v>
      </c>
      <c r="AB6338" s="4">
        <f>VLOOKUP(T6338&amp;"-"&amp;Z6338,Sheet4!$W$2:$AA$1100,4,FALSE)</f>
        <v>53.333060000000003</v>
      </c>
      <c r="AC6338" s="4">
        <f>VLOOKUP(T6338&amp;"-"&amp;Z6338,Sheet4!$W$2:$AA$1100,5,FALSE)</f>
        <v>-6.2488900000000003</v>
      </c>
    </row>
    <row r="6339" spans="1:29">
      <c r="A6339" s="6">
        <v>40687</v>
      </c>
      <c r="B6339" s="7">
        <v>0.83284722222222218</v>
      </c>
      <c r="C6339" s="4" t="s">
        <v>1213</v>
      </c>
      <c r="D6339" s="4" t="s">
        <v>1217</v>
      </c>
      <c r="E6339" s="4" t="s">
        <v>13</v>
      </c>
      <c r="F6339" s="4">
        <v>5</v>
      </c>
      <c r="G6339" s="4">
        <v>4</v>
      </c>
      <c r="H6339" s="4">
        <v>4</v>
      </c>
      <c r="I6339" s="4">
        <v>5</v>
      </c>
      <c r="J6339" s="4">
        <v>4</v>
      </c>
      <c r="K6339" s="4">
        <v>5</v>
      </c>
      <c r="L6339" s="4">
        <v>4</v>
      </c>
      <c r="M6339" s="4">
        <v>5</v>
      </c>
      <c r="N6339" s="4">
        <v>4</v>
      </c>
      <c r="O6339" s="4">
        <v>5</v>
      </c>
      <c r="P6339" s="4">
        <v>5</v>
      </c>
      <c r="Q6339" s="9">
        <f t="shared" si="296"/>
        <v>2.2476851851851855E-2</v>
      </c>
      <c r="R6339" s="4">
        <f t="shared" si="297"/>
        <v>40687.83284722222</v>
      </c>
      <c r="S6339" s="4">
        <v>0.56718230393747127</v>
      </c>
      <c r="T6339" s="4" t="str">
        <f>VLOOKUP(E6339,Sheet2!$A$2:$E$137,5,FALSE)</f>
        <v>GB</v>
      </c>
      <c r="U6339" s="4">
        <f>VLOOKUP($T6339,Sheet4!$H$1106:$M$1351,surveys!U$1+1,FALSE)</f>
        <v>0.43993408527720174</v>
      </c>
      <c r="V6339" s="4">
        <f>VLOOKUP($T6339,Sheet4!$H$1106:$M$1351,surveys!V$1+1,FALSE)</f>
        <v>0.87986817055440347</v>
      </c>
      <c r="W6339" s="4">
        <f>VLOOKUP($T6339,Sheet4!$H$1106:$M$1351,surveys!W$1+1,FALSE)</f>
        <v>0.93717230822503084</v>
      </c>
      <c r="X6339" s="4">
        <f>VLOOKUP($T6339,Sheet4!$H$1106:$M$1351,surveys!X$1+1,FALSE)</f>
        <v>0.97269979890956382</v>
      </c>
      <c r="Y6339" s="4">
        <f>VLOOKUP($T6339,Sheet4!$H$1106:$M$1351,surveys!Y$1+1,FALSE)</f>
        <v>1</v>
      </c>
      <c r="Z6339" s="4">
        <f t="shared" ref="Z6339:Z6402" si="298">IF(S6339&lt;U6339,1,IF(S6339&lt;V6339,2,IF(S6339&lt;W6339,3,IF(S6339&lt;X6339,4,5))))</f>
        <v>2</v>
      </c>
      <c r="AA6339" s="4" t="str">
        <f>VLOOKUP(T6339&amp;"-"&amp;Z6339,Sheet4!$W$2:$AA$1100,3,FALSE)</f>
        <v>London</v>
      </c>
      <c r="AB6339" s="4">
        <f>VLOOKUP(T6339&amp;"-"&amp;Z6339,Sheet4!$W$2:$AA$1100,4,FALSE)</f>
        <v>51.50853</v>
      </c>
      <c r="AC6339" s="4">
        <f>VLOOKUP(T6339&amp;"-"&amp;Z6339,Sheet4!$W$2:$AA$1100,5,FALSE)</f>
        <v>-0.12573999999999999</v>
      </c>
    </row>
    <row r="6340" spans="1:29">
      <c r="A6340" s="6">
        <v>40687</v>
      </c>
      <c r="B6340" s="7">
        <v>0.83388888888888879</v>
      </c>
      <c r="C6340" s="4" t="s">
        <v>1213</v>
      </c>
      <c r="D6340" s="4" t="s">
        <v>1214</v>
      </c>
      <c r="E6340" s="4" t="s">
        <v>44</v>
      </c>
      <c r="F6340" s="4">
        <v>3</v>
      </c>
      <c r="G6340" s="4">
        <v>4</v>
      </c>
      <c r="H6340" s="4">
        <v>4</v>
      </c>
      <c r="I6340" s="4">
        <v>4</v>
      </c>
      <c r="J6340" s="4">
        <v>4</v>
      </c>
      <c r="K6340" s="4">
        <v>4</v>
      </c>
      <c r="L6340" s="4">
        <v>3</v>
      </c>
      <c r="M6340" s="4">
        <v>4</v>
      </c>
      <c r="N6340" s="4">
        <v>5</v>
      </c>
      <c r="O6340" s="4">
        <v>4</v>
      </c>
      <c r="P6340" s="4">
        <v>5</v>
      </c>
      <c r="Q6340" s="9">
        <f t="shared" si="296"/>
        <v>2.3946759259259261E-2</v>
      </c>
      <c r="R6340" s="4">
        <f t="shared" si="297"/>
        <v>40687.83388888889</v>
      </c>
      <c r="S6340" s="4">
        <v>0.79294966695269142</v>
      </c>
      <c r="T6340" s="4" t="str">
        <f>VLOOKUP(E6340,Sheet2!$A$2:$E$137,5,FALSE)</f>
        <v>TR</v>
      </c>
      <c r="U6340" s="4">
        <f>VLOOKUP($T6340,Sheet4!$H$1106:$M$1351,surveys!U$1+1,FALSE)</f>
        <v>0.56282907227865631</v>
      </c>
      <c r="V6340" s="4">
        <f>VLOOKUP($T6340,Sheet4!$H$1106:$M$1351,surveys!V$1+1,FALSE)</f>
        <v>0.73998378440807921</v>
      </c>
      <c r="W6340" s="4">
        <f>VLOOKUP($T6340,Sheet4!$H$1106:$M$1351,surveys!W$1+1,FALSE)</f>
        <v>0.86593507285859772</v>
      </c>
      <c r="X6340" s="4">
        <f>VLOOKUP($T6340,Sheet4!$H$1106:$M$1351,surveys!X$1+1,FALSE)</f>
        <v>0.93709051462417825</v>
      </c>
      <c r="Y6340" s="4">
        <f>VLOOKUP($T6340,Sheet4!$H$1106:$M$1351,surveys!Y$1+1,FALSE)</f>
        <v>1</v>
      </c>
      <c r="Z6340" s="4">
        <f t="shared" si="298"/>
        <v>3</v>
      </c>
      <c r="AA6340" s="4" t="str">
        <f>VLOOKUP(T6340&amp;"-"&amp;Z6340,Sheet4!$W$2:$AA$1100,3,FALSE)</f>
        <v>Izmir</v>
      </c>
      <c r="AB6340" s="4">
        <f>VLOOKUP(T6340&amp;"-"&amp;Z6340,Sheet4!$W$2:$AA$1100,4,FALSE)</f>
        <v>38.412730000000003</v>
      </c>
      <c r="AC6340" s="4">
        <f>VLOOKUP(T6340&amp;"-"&amp;Z6340,Sheet4!$W$2:$AA$1100,5,FALSE)</f>
        <v>27.138380000000002</v>
      </c>
    </row>
    <row r="6341" spans="1:29">
      <c r="A6341" s="6">
        <v>40687</v>
      </c>
      <c r="B6341" s="7">
        <v>0.90041666666666664</v>
      </c>
      <c r="C6341" s="4" t="s">
        <v>1213</v>
      </c>
      <c r="D6341" s="4" t="s">
        <v>1216</v>
      </c>
      <c r="E6341" s="4" t="s">
        <v>33</v>
      </c>
      <c r="F6341" s="4">
        <v>3</v>
      </c>
      <c r="G6341" s="4">
        <v>3</v>
      </c>
      <c r="H6341" s="4">
        <v>5</v>
      </c>
      <c r="I6341" s="4">
        <v>5</v>
      </c>
      <c r="J6341" s="4">
        <v>5</v>
      </c>
      <c r="K6341" s="4">
        <v>5</v>
      </c>
      <c r="L6341" s="4">
        <v>5</v>
      </c>
      <c r="M6341" s="4">
        <v>5</v>
      </c>
      <c r="N6341" s="4">
        <v>5</v>
      </c>
      <c r="O6341" s="4">
        <v>5</v>
      </c>
      <c r="P6341" s="4">
        <v>5</v>
      </c>
      <c r="Q6341" s="9">
        <f t="shared" ref="Q6341:Q6404" si="299">TIME(VALUE(MID(B6341,1,2)),VALUE(MID(B6341,4,2)),VALUE(RIGHT(B6341,2)))</f>
        <v>7.7546296296296304E-4</v>
      </c>
      <c r="R6341" s="4">
        <f t="shared" si="297"/>
        <v>40687.900416666664</v>
      </c>
      <c r="S6341" s="4">
        <v>0.65769053670409217</v>
      </c>
      <c r="T6341" s="4" t="str">
        <f>VLOOKUP(E6341,Sheet2!$A$2:$E$137,5,FALSE)</f>
        <v>IT</v>
      </c>
      <c r="U6341" s="4">
        <f>VLOOKUP($T6341,Sheet4!$H$1106:$M$1351,surveys!U$1+1,FALSE)</f>
        <v>0.40073733113706772</v>
      </c>
      <c r="V6341" s="4">
        <f>VLOOKUP($T6341,Sheet4!$H$1106:$M$1351,surveys!V$1+1,FALSE)</f>
        <v>0.60502083075372182</v>
      </c>
      <c r="W6341" s="4">
        <f>VLOOKUP($T6341,Sheet4!$H$1106:$M$1351,surveys!W$1+1,FALSE)</f>
        <v>0.75963680320784854</v>
      </c>
      <c r="X6341" s="4">
        <f>VLOOKUP($T6341,Sheet4!$H$1106:$M$1351,surveys!X$1+1,FALSE)</f>
        <v>0.89491209934724891</v>
      </c>
      <c r="Y6341" s="4">
        <f>VLOOKUP($T6341,Sheet4!$H$1106:$M$1351,surveys!Y$1+1,FALSE)</f>
        <v>1</v>
      </c>
      <c r="Z6341" s="4">
        <f t="shared" si="298"/>
        <v>3</v>
      </c>
      <c r="AA6341" s="4" t="str">
        <f>VLOOKUP(T6341&amp;"-"&amp;Z6341,Sheet4!$W$2:$AA$1100,3,FALSE)</f>
        <v>Napoli</v>
      </c>
      <c r="AB6341" s="4">
        <f>VLOOKUP(T6341&amp;"-"&amp;Z6341,Sheet4!$W$2:$AA$1100,4,FALSE)</f>
        <v>40.833329999999997</v>
      </c>
      <c r="AC6341" s="4">
        <f>VLOOKUP(T6341&amp;"-"&amp;Z6341,Sheet4!$W$2:$AA$1100,5,FALSE)</f>
        <v>14.25</v>
      </c>
    </row>
    <row r="6342" spans="1:29">
      <c r="A6342" s="6">
        <v>40687</v>
      </c>
      <c r="B6342" s="7">
        <v>0.52329861111111109</v>
      </c>
      <c r="C6342" s="4" t="s">
        <v>1213</v>
      </c>
      <c r="D6342" s="4" t="s">
        <v>1217</v>
      </c>
      <c r="E6342" s="4" t="s">
        <v>26</v>
      </c>
      <c r="F6342" s="4">
        <v>2</v>
      </c>
      <c r="G6342" s="4">
        <v>3</v>
      </c>
      <c r="H6342" s="4">
        <v>3</v>
      </c>
      <c r="I6342" s="4">
        <v>2</v>
      </c>
      <c r="J6342" s="4">
        <v>5</v>
      </c>
      <c r="K6342" s="4">
        <v>2</v>
      </c>
      <c r="L6342" s="4">
        <v>2</v>
      </c>
      <c r="M6342" s="4">
        <v>5</v>
      </c>
      <c r="N6342" s="4">
        <v>5</v>
      </c>
      <c r="O6342" s="4">
        <v>3</v>
      </c>
      <c r="P6342" s="4">
        <v>3</v>
      </c>
      <c r="Q6342" s="9">
        <f t="shared" si="299"/>
        <v>1.6099537037037037E-2</v>
      </c>
      <c r="R6342" s="4">
        <f t="shared" si="297"/>
        <v>40687.523298611108</v>
      </c>
      <c r="S6342" s="4">
        <v>0.50718395677542749</v>
      </c>
      <c r="T6342" s="4" t="str">
        <f>VLOOKUP(E6342,Sheet2!$A$2:$E$137,5,FALSE)</f>
        <v>DE</v>
      </c>
      <c r="U6342" s="4">
        <f>VLOOKUP($T6342,Sheet4!$H$1106:$M$1351,surveys!U$1+1,FALSE)</f>
        <v>0.42620281948941302</v>
      </c>
      <c r="V6342" s="4">
        <f>VLOOKUP($T6342,Sheet4!$H$1106:$M$1351,surveys!V$1+1,FALSE)</f>
        <v>0.64253089557903176</v>
      </c>
      <c r="W6342" s="4">
        <f>VLOOKUP($T6342,Sheet4!$H$1106:$M$1351,surveys!W$1+1,FALSE)</f>
        <v>0.79931043378760003</v>
      </c>
      <c r="X6342" s="4">
        <f>VLOOKUP($T6342,Sheet4!$H$1106:$M$1351,surveys!X$1+1,FALSE)</f>
        <v>0.91914675697020254</v>
      </c>
      <c r="Y6342" s="4">
        <f>VLOOKUP($T6342,Sheet4!$H$1106:$M$1351,surveys!Y$1+1,FALSE)</f>
        <v>1</v>
      </c>
      <c r="Z6342" s="4">
        <f t="shared" si="298"/>
        <v>2</v>
      </c>
      <c r="AA6342" s="4" t="str">
        <f>VLOOKUP(T6342&amp;"-"&amp;Z6342,Sheet4!$W$2:$AA$1100,3,FALSE)</f>
        <v>Hamburg</v>
      </c>
      <c r="AB6342" s="4">
        <f>VLOOKUP(T6342&amp;"-"&amp;Z6342,Sheet4!$W$2:$AA$1100,4,FALSE)</f>
        <v>53.55</v>
      </c>
      <c r="AC6342" s="4">
        <f>VLOOKUP(T6342&amp;"-"&amp;Z6342,Sheet4!$W$2:$AA$1100,5,FALSE)</f>
        <v>10</v>
      </c>
    </row>
    <row r="6343" spans="1:29">
      <c r="A6343" s="6">
        <v>40687</v>
      </c>
      <c r="B6343" s="7">
        <v>0.623576388888889</v>
      </c>
      <c r="C6343" s="4" t="s">
        <v>1215</v>
      </c>
      <c r="D6343" s="4" t="s">
        <v>1216</v>
      </c>
      <c r="E6343" s="4" t="s">
        <v>15</v>
      </c>
      <c r="F6343" s="4">
        <v>3</v>
      </c>
      <c r="G6343" s="4">
        <v>4</v>
      </c>
      <c r="H6343" s="4">
        <v>3</v>
      </c>
      <c r="I6343" s="4">
        <v>5</v>
      </c>
      <c r="J6343" s="4">
        <v>5</v>
      </c>
      <c r="K6343" s="4">
        <v>2</v>
      </c>
      <c r="L6343" s="4">
        <v>4</v>
      </c>
      <c r="M6343" s="4">
        <v>4</v>
      </c>
      <c r="N6343" s="4">
        <v>5</v>
      </c>
      <c r="O6343" s="4">
        <v>4</v>
      </c>
      <c r="P6343" s="4">
        <v>3</v>
      </c>
      <c r="Q6343" s="9">
        <f t="shared" si="299"/>
        <v>1.7002314814814814E-2</v>
      </c>
      <c r="R6343" s="4">
        <f t="shared" si="297"/>
        <v>40687.623576388891</v>
      </c>
      <c r="S6343" s="4">
        <v>0.53535665155378931</v>
      </c>
      <c r="T6343" s="4" t="str">
        <f>VLOOKUP(E6343,Sheet2!$A$2:$E$137,5,FALSE)</f>
        <v>US</v>
      </c>
      <c r="U6343" s="4">
        <f>VLOOKUP($T6343,Sheet4!$H$1106:$M$1351,surveys!U$1+1,FALSE)</f>
        <v>0.42883768204388006</v>
      </c>
      <c r="V6343" s="4">
        <f>VLOOKUP($T6343,Sheet4!$H$1106:$M$1351,surveys!V$1+1,FALSE)</f>
        <v>0.62778475709586301</v>
      </c>
      <c r="W6343" s="4">
        <f>VLOOKUP($T6343,Sheet4!$H$1106:$M$1351,surveys!W$1+1,FALSE)</f>
        <v>0.76918600378409652</v>
      </c>
      <c r="X6343" s="4">
        <f>VLOOKUP($T6343,Sheet4!$H$1106:$M$1351,surveys!X$1+1,FALSE)</f>
        <v>0.88987045221102745</v>
      </c>
      <c r="Y6343" s="4">
        <f>VLOOKUP($T6343,Sheet4!$H$1106:$M$1351,surveys!Y$1+1,FALSE)</f>
        <v>1</v>
      </c>
      <c r="Z6343" s="4">
        <f t="shared" si="298"/>
        <v>2</v>
      </c>
      <c r="AA6343" s="4" t="str">
        <f>VLOOKUP(T6343&amp;"-"&amp;Z6343,Sheet4!$W$2:$AA$1100,3,FALSE)</f>
        <v>Los Angeles</v>
      </c>
      <c r="AB6343" s="4">
        <f>VLOOKUP(T6343&amp;"-"&amp;Z6343,Sheet4!$W$2:$AA$1100,4,FALSE)</f>
        <v>34.052230000000002</v>
      </c>
      <c r="AC6343" s="4">
        <f>VLOOKUP(T6343&amp;"-"&amp;Z6343,Sheet4!$W$2:$AA$1100,5,FALSE)</f>
        <v>-118.24368</v>
      </c>
    </row>
    <row r="6344" spans="1:29">
      <c r="A6344" s="6">
        <v>40687</v>
      </c>
      <c r="B6344" s="7">
        <v>0.93783564814814824</v>
      </c>
      <c r="C6344" s="4" t="s">
        <v>1215</v>
      </c>
      <c r="D6344" s="4" t="s">
        <v>1216</v>
      </c>
      <c r="E6344" s="4" t="s">
        <v>13</v>
      </c>
      <c r="F6344" s="4">
        <v>2</v>
      </c>
      <c r="G6344" s="4">
        <v>5</v>
      </c>
      <c r="H6344" s="4">
        <v>4</v>
      </c>
      <c r="I6344" s="4">
        <v>4</v>
      </c>
      <c r="J6344" s="4">
        <v>2</v>
      </c>
      <c r="K6344" s="4">
        <v>5</v>
      </c>
      <c r="L6344" s="4">
        <v>3</v>
      </c>
      <c r="M6344" s="4">
        <v>3</v>
      </c>
      <c r="N6344" s="4">
        <v>5</v>
      </c>
      <c r="O6344" s="4">
        <v>2</v>
      </c>
      <c r="P6344" s="4">
        <v>5</v>
      </c>
      <c r="Q6344" s="9">
        <f t="shared" si="299"/>
        <v>2.6249999999999999E-2</v>
      </c>
      <c r="R6344" s="4">
        <f t="shared" si="297"/>
        <v>40687.937835648147</v>
      </c>
      <c r="S6344" s="4">
        <v>0.29937767482154665</v>
      </c>
      <c r="T6344" s="4" t="str">
        <f>VLOOKUP(E6344,Sheet2!$A$2:$E$137,5,FALSE)</f>
        <v>GB</v>
      </c>
      <c r="U6344" s="4">
        <f>VLOOKUP($T6344,Sheet4!$H$1106:$M$1351,surveys!U$1+1,FALSE)</f>
        <v>0.43993408527720174</v>
      </c>
      <c r="V6344" s="4">
        <f>VLOOKUP($T6344,Sheet4!$H$1106:$M$1351,surveys!V$1+1,FALSE)</f>
        <v>0.87986817055440347</v>
      </c>
      <c r="W6344" s="4">
        <f>VLOOKUP($T6344,Sheet4!$H$1106:$M$1351,surveys!W$1+1,FALSE)</f>
        <v>0.93717230822503084</v>
      </c>
      <c r="X6344" s="4">
        <f>VLOOKUP($T6344,Sheet4!$H$1106:$M$1351,surveys!X$1+1,FALSE)</f>
        <v>0.97269979890956382</v>
      </c>
      <c r="Y6344" s="4">
        <f>VLOOKUP($T6344,Sheet4!$H$1106:$M$1351,surveys!Y$1+1,FALSE)</f>
        <v>1</v>
      </c>
      <c r="Z6344" s="4">
        <f t="shared" si="298"/>
        <v>1</v>
      </c>
      <c r="AA6344" s="4" t="str">
        <f>VLOOKUP(T6344&amp;"-"&amp;Z6344,Sheet4!$W$2:$AA$1100,3,FALSE)</f>
        <v>City of London</v>
      </c>
      <c r="AB6344" s="4">
        <f>VLOOKUP(T6344&amp;"-"&amp;Z6344,Sheet4!$W$2:$AA$1100,4,FALSE)</f>
        <v>51.512790000000003</v>
      </c>
      <c r="AC6344" s="4">
        <f>VLOOKUP(T6344&amp;"-"&amp;Z6344,Sheet4!$W$2:$AA$1100,5,FALSE)</f>
        <v>-9.1840000000000005E-2</v>
      </c>
    </row>
    <row r="6345" spans="1:29">
      <c r="A6345" s="6">
        <v>40687</v>
      </c>
      <c r="B6345" s="7">
        <v>0.57484953703703701</v>
      </c>
      <c r="C6345" s="4" t="s">
        <v>1213</v>
      </c>
      <c r="D6345" s="4" t="s">
        <v>1214</v>
      </c>
      <c r="E6345" s="4" t="s">
        <v>138</v>
      </c>
      <c r="F6345" s="4">
        <v>5</v>
      </c>
      <c r="G6345" s="4">
        <v>5</v>
      </c>
      <c r="H6345" s="4">
        <v>5</v>
      </c>
      <c r="I6345" s="4">
        <v>5</v>
      </c>
      <c r="J6345" s="4">
        <v>5</v>
      </c>
      <c r="K6345" s="4">
        <v>5</v>
      </c>
      <c r="L6345" s="4">
        <v>5</v>
      </c>
      <c r="M6345" s="4">
        <v>5</v>
      </c>
      <c r="N6345" s="4">
        <v>5</v>
      </c>
      <c r="O6345" s="4">
        <v>5</v>
      </c>
      <c r="P6345" s="4">
        <v>5</v>
      </c>
      <c r="Q6345" s="9">
        <f t="shared" si="299"/>
        <v>5.1817129629629623E-2</v>
      </c>
      <c r="R6345" s="4">
        <f t="shared" si="297"/>
        <v>40687.574849537035</v>
      </c>
      <c r="S6345" s="4">
        <v>0.6894701605744511</v>
      </c>
      <c r="T6345" s="4" t="str">
        <f>VLOOKUP(E6345,Sheet2!$A$2:$E$137,5,FALSE)</f>
        <v>CO</v>
      </c>
      <c r="U6345" s="4">
        <f>VLOOKUP($T6345,Sheet4!$H$1106:$M$1351,surveys!U$1+1,FALSE)</f>
        <v>0.51364259247621491</v>
      </c>
      <c r="V6345" s="4">
        <f>VLOOKUP($T6345,Sheet4!$H$1106:$M$1351,surveys!V$1+1,FALSE)</f>
        <v>0.68668953298572222</v>
      </c>
      <c r="W6345" s="4">
        <f>VLOOKUP($T6345,Sheet4!$H$1106:$M$1351,surveys!W$1+1,FALSE)</f>
        <v>0.83132306284674895</v>
      </c>
      <c r="X6345" s="4">
        <f>VLOOKUP($T6345,Sheet4!$H$1106:$M$1351,surveys!X$1+1,FALSE)</f>
        <v>0.93115198127959642</v>
      </c>
      <c r="Y6345" s="4">
        <f>VLOOKUP($T6345,Sheet4!$H$1106:$M$1351,surveys!Y$1+1,FALSE)</f>
        <v>1</v>
      </c>
      <c r="Z6345" s="4">
        <f t="shared" si="298"/>
        <v>3</v>
      </c>
      <c r="AA6345" s="4" t="str">
        <f>VLOOKUP(T6345&amp;"-"&amp;Z6345,Sheet4!$W$2:$AA$1100,3,FALSE)</f>
        <v>Medellin</v>
      </c>
      <c r="AB6345" s="4">
        <f>VLOOKUP(T6345&amp;"-"&amp;Z6345,Sheet4!$W$2:$AA$1100,4,FALSE)</f>
        <v>6.2518399999999996</v>
      </c>
      <c r="AC6345" s="4">
        <f>VLOOKUP(T6345&amp;"-"&amp;Z6345,Sheet4!$W$2:$AA$1100,5,FALSE)</f>
        <v>-75.563590000000005</v>
      </c>
    </row>
    <row r="6346" spans="1:29">
      <c r="A6346" s="6">
        <v>40687</v>
      </c>
      <c r="B6346" s="7">
        <v>0.67583333333333329</v>
      </c>
      <c r="C6346" s="4" t="s">
        <v>1213</v>
      </c>
      <c r="D6346" s="4" t="s">
        <v>1214</v>
      </c>
      <c r="E6346" s="4" t="s">
        <v>11</v>
      </c>
      <c r="F6346" s="4">
        <v>3</v>
      </c>
      <c r="G6346" s="4">
        <v>3</v>
      </c>
      <c r="H6346" s="4">
        <v>4</v>
      </c>
      <c r="I6346" s="4">
        <v>5</v>
      </c>
      <c r="J6346" s="4">
        <v>5</v>
      </c>
      <c r="K6346" s="4">
        <v>5</v>
      </c>
      <c r="L6346" s="4">
        <v>4</v>
      </c>
      <c r="M6346" s="4">
        <v>4</v>
      </c>
      <c r="N6346" s="4">
        <v>3</v>
      </c>
      <c r="O6346" s="4">
        <v>4</v>
      </c>
      <c r="P6346" s="4">
        <v>4</v>
      </c>
      <c r="Q6346" s="9">
        <f t="shared" si="299"/>
        <v>5.246527777777777E-2</v>
      </c>
      <c r="R6346" s="4">
        <f t="shared" si="297"/>
        <v>40687.675833333335</v>
      </c>
      <c r="S6346" s="4">
        <v>0.49392495811385473</v>
      </c>
      <c r="T6346" s="4" t="str">
        <f>VLOOKUP(E6346,Sheet2!$A$2:$E$137,5,FALSE)</f>
        <v>FR</v>
      </c>
      <c r="U6346" s="4">
        <f>VLOOKUP($T6346,Sheet4!$H$1106:$M$1351,surveys!U$1+1,FALSE)</f>
        <v>0.51193913659220647</v>
      </c>
      <c r="V6346" s="4">
        <f>VLOOKUP($T6346,Sheet4!$H$1106:$M$1351,surveys!V$1+1,FALSE)</f>
        <v>0.70220575033861143</v>
      </c>
      <c r="W6346" s="4">
        <f>VLOOKUP($T6346,Sheet4!$H$1106:$M$1351,surveys!W$1+1,FALSE)</f>
        <v>0.81527182039156842</v>
      </c>
      <c r="X6346" s="4">
        <f>VLOOKUP($T6346,Sheet4!$H$1106:$M$1351,surveys!X$1+1,FALSE)</f>
        <v>0.91893911792009964</v>
      </c>
      <c r="Y6346" s="4">
        <f>VLOOKUP($T6346,Sheet4!$H$1106:$M$1351,surveys!Y$1+1,FALSE)</f>
        <v>1</v>
      </c>
      <c r="Z6346" s="4">
        <f t="shared" si="298"/>
        <v>1</v>
      </c>
      <c r="AA6346" s="4" t="str">
        <f>VLOOKUP(T6346&amp;"-"&amp;Z6346,Sheet4!$W$2:$AA$1100,3,FALSE)</f>
        <v>Paris</v>
      </c>
      <c r="AB6346" s="4">
        <f>VLOOKUP(T6346&amp;"-"&amp;Z6346,Sheet4!$W$2:$AA$1100,4,FALSE)</f>
        <v>48.853409999999997</v>
      </c>
      <c r="AC6346" s="4">
        <f>VLOOKUP(T6346&amp;"-"&amp;Z6346,Sheet4!$W$2:$AA$1100,5,FALSE)</f>
        <v>2.3488000000000002</v>
      </c>
    </row>
    <row r="6347" spans="1:29">
      <c r="A6347" s="6">
        <v>40687</v>
      </c>
      <c r="B6347" s="7">
        <v>0.6708912037037037</v>
      </c>
      <c r="C6347" s="4" t="s">
        <v>1215</v>
      </c>
      <c r="D6347" s="4" t="s">
        <v>1214</v>
      </c>
      <c r="E6347" s="4" t="s">
        <v>15</v>
      </c>
      <c r="F6347" s="4">
        <v>4</v>
      </c>
      <c r="G6347" s="4">
        <v>5</v>
      </c>
      <c r="H6347" s="4">
        <v>5</v>
      </c>
      <c r="I6347" s="4">
        <v>4</v>
      </c>
      <c r="J6347" s="4">
        <v>4</v>
      </c>
      <c r="K6347" s="4">
        <v>5</v>
      </c>
      <c r="L6347" s="4">
        <v>1</v>
      </c>
      <c r="M6347" s="4">
        <v>5</v>
      </c>
      <c r="N6347" s="4">
        <v>5</v>
      </c>
      <c r="O6347" s="4">
        <v>4</v>
      </c>
      <c r="P6347" s="4">
        <v>5</v>
      </c>
      <c r="Q6347" s="9">
        <f t="shared" si="299"/>
        <v>4.8657407407407406E-2</v>
      </c>
      <c r="R6347" s="4">
        <f t="shared" si="297"/>
        <v>40687.670891203707</v>
      </c>
      <c r="S6347" s="4">
        <v>0.27508171915786184</v>
      </c>
      <c r="T6347" s="4" t="str">
        <f>VLOOKUP(E6347,Sheet2!$A$2:$E$137,5,FALSE)</f>
        <v>US</v>
      </c>
      <c r="U6347" s="4">
        <f>VLOOKUP($T6347,Sheet4!$H$1106:$M$1351,surveys!U$1+1,FALSE)</f>
        <v>0.42883768204388006</v>
      </c>
      <c r="V6347" s="4">
        <f>VLOOKUP($T6347,Sheet4!$H$1106:$M$1351,surveys!V$1+1,FALSE)</f>
        <v>0.62778475709586301</v>
      </c>
      <c r="W6347" s="4">
        <f>VLOOKUP($T6347,Sheet4!$H$1106:$M$1351,surveys!W$1+1,FALSE)</f>
        <v>0.76918600378409652</v>
      </c>
      <c r="X6347" s="4">
        <f>VLOOKUP($T6347,Sheet4!$H$1106:$M$1351,surveys!X$1+1,FALSE)</f>
        <v>0.88987045221102745</v>
      </c>
      <c r="Y6347" s="4">
        <f>VLOOKUP($T6347,Sheet4!$H$1106:$M$1351,surveys!Y$1+1,FALSE)</f>
        <v>1</v>
      </c>
      <c r="Z6347" s="4">
        <f t="shared" si="298"/>
        <v>1</v>
      </c>
      <c r="AA6347" s="4" t="str">
        <f>VLOOKUP(T6347&amp;"-"&amp;Z6347,Sheet4!$W$2:$AA$1100,3,FALSE)</f>
        <v>New York City</v>
      </c>
      <c r="AB6347" s="4">
        <f>VLOOKUP(T6347&amp;"-"&amp;Z6347,Sheet4!$W$2:$AA$1100,4,FALSE)</f>
        <v>40.714269999999999</v>
      </c>
      <c r="AC6347" s="4">
        <f>VLOOKUP(T6347&amp;"-"&amp;Z6347,Sheet4!$W$2:$AA$1100,5,FALSE)</f>
        <v>-74.005970000000005</v>
      </c>
    </row>
    <row r="6348" spans="1:29">
      <c r="A6348" s="6">
        <v>40687</v>
      </c>
      <c r="B6348" s="7">
        <v>0.84310185185185194</v>
      </c>
      <c r="C6348" s="4" t="s">
        <v>1213</v>
      </c>
      <c r="D6348" s="4" t="s">
        <v>1214</v>
      </c>
      <c r="E6348" s="4" t="s">
        <v>11</v>
      </c>
      <c r="F6348" s="4">
        <v>5</v>
      </c>
      <c r="G6348" s="4">
        <v>3</v>
      </c>
      <c r="H6348" s="4">
        <v>4</v>
      </c>
      <c r="I6348" s="4">
        <v>4</v>
      </c>
      <c r="J6348" s="4">
        <v>4</v>
      </c>
      <c r="K6348" s="4">
        <v>5</v>
      </c>
      <c r="L6348" s="4">
        <v>5</v>
      </c>
      <c r="M6348" s="4">
        <v>4</v>
      </c>
      <c r="N6348" s="4">
        <v>3</v>
      </c>
      <c r="O6348" s="4">
        <v>4</v>
      </c>
      <c r="P6348" s="4">
        <v>3</v>
      </c>
      <c r="Q6348" s="9">
        <f t="shared" si="299"/>
        <v>3.0462962962962966E-2</v>
      </c>
      <c r="R6348" s="4">
        <f t="shared" si="297"/>
        <v>40687.843101851853</v>
      </c>
      <c r="S6348" s="4">
        <v>0.16451613670987753</v>
      </c>
      <c r="T6348" s="4" t="str">
        <f>VLOOKUP(E6348,Sheet2!$A$2:$E$137,5,FALSE)</f>
        <v>FR</v>
      </c>
      <c r="U6348" s="4">
        <f>VLOOKUP($T6348,Sheet4!$H$1106:$M$1351,surveys!U$1+1,FALSE)</f>
        <v>0.51193913659220647</v>
      </c>
      <c r="V6348" s="4">
        <f>VLOOKUP($T6348,Sheet4!$H$1106:$M$1351,surveys!V$1+1,FALSE)</f>
        <v>0.70220575033861143</v>
      </c>
      <c r="W6348" s="4">
        <f>VLOOKUP($T6348,Sheet4!$H$1106:$M$1351,surveys!W$1+1,FALSE)</f>
        <v>0.81527182039156842</v>
      </c>
      <c r="X6348" s="4">
        <f>VLOOKUP($T6348,Sheet4!$H$1106:$M$1351,surveys!X$1+1,FALSE)</f>
        <v>0.91893911792009964</v>
      </c>
      <c r="Y6348" s="4">
        <f>VLOOKUP($T6348,Sheet4!$H$1106:$M$1351,surveys!Y$1+1,FALSE)</f>
        <v>1</v>
      </c>
      <c r="Z6348" s="4">
        <f t="shared" si="298"/>
        <v>1</v>
      </c>
      <c r="AA6348" s="4" t="str">
        <f>VLOOKUP(T6348&amp;"-"&amp;Z6348,Sheet4!$W$2:$AA$1100,3,FALSE)</f>
        <v>Paris</v>
      </c>
      <c r="AB6348" s="4">
        <f>VLOOKUP(T6348&amp;"-"&amp;Z6348,Sheet4!$W$2:$AA$1100,4,FALSE)</f>
        <v>48.853409999999997</v>
      </c>
      <c r="AC6348" s="4">
        <f>VLOOKUP(T6348&amp;"-"&amp;Z6348,Sheet4!$W$2:$AA$1100,5,FALSE)</f>
        <v>2.3488000000000002</v>
      </c>
    </row>
    <row r="6349" spans="1:29">
      <c r="A6349" s="6">
        <v>40687</v>
      </c>
      <c r="B6349" s="7">
        <v>0.84461805555555547</v>
      </c>
      <c r="C6349" s="4" t="s">
        <v>1213</v>
      </c>
      <c r="D6349" s="4" t="s">
        <v>1214</v>
      </c>
      <c r="E6349" s="4" t="s">
        <v>33</v>
      </c>
      <c r="F6349" s="4">
        <v>5</v>
      </c>
      <c r="G6349" s="4">
        <v>5</v>
      </c>
      <c r="H6349" s="4">
        <v>5</v>
      </c>
      <c r="I6349" s="4">
        <v>5</v>
      </c>
      <c r="J6349" s="4">
        <v>5</v>
      </c>
      <c r="K6349" s="4">
        <v>5</v>
      </c>
      <c r="L6349" s="4">
        <v>5</v>
      </c>
      <c r="M6349" s="4">
        <v>5</v>
      </c>
      <c r="N6349" s="4">
        <v>5</v>
      </c>
      <c r="O6349" s="4">
        <v>5</v>
      </c>
      <c r="P6349" s="4">
        <v>5</v>
      </c>
      <c r="Q6349" s="9">
        <f t="shared" si="299"/>
        <v>3.1192129629629629E-2</v>
      </c>
      <c r="R6349" s="4">
        <f t="shared" si="297"/>
        <v>40687.844618055555</v>
      </c>
      <c r="S6349" s="4">
        <v>0.55979813310551529</v>
      </c>
      <c r="T6349" s="4" t="str">
        <f>VLOOKUP(E6349,Sheet2!$A$2:$E$137,5,FALSE)</f>
        <v>IT</v>
      </c>
      <c r="U6349" s="4">
        <f>VLOOKUP($T6349,Sheet4!$H$1106:$M$1351,surveys!U$1+1,FALSE)</f>
        <v>0.40073733113706772</v>
      </c>
      <c r="V6349" s="4">
        <f>VLOOKUP($T6349,Sheet4!$H$1106:$M$1351,surveys!V$1+1,FALSE)</f>
        <v>0.60502083075372182</v>
      </c>
      <c r="W6349" s="4">
        <f>VLOOKUP($T6349,Sheet4!$H$1106:$M$1351,surveys!W$1+1,FALSE)</f>
        <v>0.75963680320784854</v>
      </c>
      <c r="X6349" s="4">
        <f>VLOOKUP($T6349,Sheet4!$H$1106:$M$1351,surveys!X$1+1,FALSE)</f>
        <v>0.89491209934724891</v>
      </c>
      <c r="Y6349" s="4">
        <f>VLOOKUP($T6349,Sheet4!$H$1106:$M$1351,surveys!Y$1+1,FALSE)</f>
        <v>1</v>
      </c>
      <c r="Z6349" s="4">
        <f t="shared" si="298"/>
        <v>2</v>
      </c>
      <c r="AA6349" s="4" t="str">
        <f>VLOOKUP(T6349&amp;"-"&amp;Z6349,Sheet4!$W$2:$AA$1100,3,FALSE)</f>
        <v>Milan</v>
      </c>
      <c r="AB6349" s="4">
        <f>VLOOKUP(T6349&amp;"-"&amp;Z6349,Sheet4!$W$2:$AA$1100,4,FALSE)</f>
        <v>45.464269999999999</v>
      </c>
      <c r="AC6349" s="4">
        <f>VLOOKUP(T6349&amp;"-"&amp;Z6349,Sheet4!$W$2:$AA$1100,5,FALSE)</f>
        <v>9.1895100000000003</v>
      </c>
    </row>
    <row r="6350" spans="1:29">
      <c r="A6350" s="6">
        <v>40687</v>
      </c>
      <c r="B6350" s="7">
        <v>0.84480324074074076</v>
      </c>
      <c r="C6350" s="4" t="s">
        <v>1213</v>
      </c>
      <c r="D6350" s="4" t="s">
        <v>1216</v>
      </c>
      <c r="E6350" s="4" t="s">
        <v>42</v>
      </c>
      <c r="F6350" s="4">
        <v>4</v>
      </c>
      <c r="G6350" s="4">
        <v>5</v>
      </c>
      <c r="H6350" s="4">
        <v>3</v>
      </c>
      <c r="I6350" s="4">
        <v>2</v>
      </c>
      <c r="J6350" s="4">
        <v>4</v>
      </c>
      <c r="K6350" s="4">
        <v>4</v>
      </c>
      <c r="L6350" s="4">
        <v>3</v>
      </c>
      <c r="M6350" s="4">
        <v>2</v>
      </c>
      <c r="N6350" s="4">
        <v>4</v>
      </c>
      <c r="O6350" s="4">
        <v>2</v>
      </c>
      <c r="P6350" s="4">
        <v>1</v>
      </c>
      <c r="Q6350" s="9">
        <f t="shared" si="299"/>
        <v>3.1030092592592592E-2</v>
      </c>
      <c r="R6350" s="4">
        <f t="shared" si="297"/>
        <v>40687.84480324074</v>
      </c>
      <c r="S6350" s="4">
        <v>0.92444724366594233</v>
      </c>
      <c r="T6350" s="4" t="str">
        <f>VLOOKUP(E6350,Sheet2!$A$2:$E$137,5,FALSE)</f>
        <v>SE</v>
      </c>
      <c r="U6350" s="4">
        <f>VLOOKUP($T6350,Sheet4!$H$1106:$M$1351,surveys!U$1+1,FALSE)</f>
        <v>0.55292840835143986</v>
      </c>
      <c r="V6350" s="4">
        <f>VLOOKUP($T6350,Sheet4!$H$1106:$M$1351,surveys!V$1+1,FALSE)</f>
        <v>0.77531759074415163</v>
      </c>
      <c r="W6350" s="4">
        <f>VLOOKUP($T6350,Sheet4!$H$1106:$M$1351,surveys!W$1+1,FALSE)</f>
        <v>0.89070599005150708</v>
      </c>
      <c r="X6350" s="4">
        <f>VLOOKUP($T6350,Sheet4!$H$1106:$M$1351,surveys!X$1+1,FALSE)</f>
        <v>0.9470590181653743</v>
      </c>
      <c r="Y6350" s="4">
        <f>VLOOKUP($T6350,Sheet4!$H$1106:$M$1351,surveys!Y$1+1,FALSE)</f>
        <v>1</v>
      </c>
      <c r="Z6350" s="4">
        <f t="shared" si="298"/>
        <v>4</v>
      </c>
      <c r="AA6350" s="4" t="str">
        <f>VLOOKUP(T6350&amp;"-"&amp;Z6350,Sheet4!$W$2:$AA$1100,3,FALSE)</f>
        <v>Uppsala</v>
      </c>
      <c r="AB6350" s="4">
        <f>VLOOKUP(T6350&amp;"-"&amp;Z6350,Sheet4!$W$2:$AA$1100,4,FALSE)</f>
        <v>59.858499999999999</v>
      </c>
      <c r="AC6350" s="4">
        <f>VLOOKUP(T6350&amp;"-"&amp;Z6350,Sheet4!$W$2:$AA$1100,5,FALSE)</f>
        <v>17.645430000000001</v>
      </c>
    </row>
    <row r="6351" spans="1:29">
      <c r="A6351" s="6">
        <v>40687</v>
      </c>
      <c r="B6351" s="7">
        <v>0.84613425925925922</v>
      </c>
      <c r="C6351" s="4" t="s">
        <v>1215</v>
      </c>
      <c r="D6351" s="4" t="s">
        <v>1214</v>
      </c>
      <c r="E6351" s="4" t="s">
        <v>23</v>
      </c>
      <c r="F6351" s="4">
        <v>3</v>
      </c>
      <c r="G6351" s="4">
        <v>4</v>
      </c>
      <c r="H6351" s="4">
        <v>4</v>
      </c>
      <c r="I6351" s="4">
        <v>3</v>
      </c>
      <c r="J6351" s="4">
        <v>5</v>
      </c>
      <c r="K6351" s="4">
        <v>5</v>
      </c>
      <c r="L6351" s="4">
        <v>4</v>
      </c>
      <c r="M6351" s="4">
        <v>5</v>
      </c>
      <c r="N6351" s="4">
        <v>4</v>
      </c>
      <c r="O6351" s="4">
        <v>4</v>
      </c>
      <c r="P6351" s="4">
        <v>5</v>
      </c>
      <c r="Q6351" s="9">
        <f t="shared" si="299"/>
        <v>3.2627314814814817E-2</v>
      </c>
      <c r="R6351" s="4">
        <f t="shared" si="297"/>
        <v>40687.846134259256</v>
      </c>
      <c r="S6351" s="4">
        <v>0.13354982653853686</v>
      </c>
      <c r="T6351" s="4" t="str">
        <f>VLOOKUP(E6351,Sheet2!$A$2:$E$137,5,FALSE)</f>
        <v>CA</v>
      </c>
      <c r="U6351" s="4">
        <f>VLOOKUP($T6351,Sheet4!$H$1106:$M$1351,surveys!U$1+1,FALSE)</f>
        <v>0.39929817507859233</v>
      </c>
      <c r="V6351" s="4">
        <f>VLOOKUP($T6351,Sheet4!$H$1106:$M$1351,surveys!V$1+1,FALSE)</f>
        <v>0.68226808593455113</v>
      </c>
      <c r="W6351" s="4">
        <f>VLOOKUP($T6351,Sheet4!$H$1106:$M$1351,surveys!W$1+1,FALSE)</f>
        <v>0.8413893511967715</v>
      </c>
      <c r="X6351" s="4">
        <f>VLOOKUP($T6351,Sheet4!$H$1106:$M$1351,surveys!X$1+1,FALSE)</f>
        <v>0.92969032990429024</v>
      </c>
      <c r="Y6351" s="4">
        <f>VLOOKUP($T6351,Sheet4!$H$1106:$M$1351,surveys!Y$1+1,FALSE)</f>
        <v>1</v>
      </c>
      <c r="Z6351" s="4">
        <f t="shared" si="298"/>
        <v>1</v>
      </c>
      <c r="AA6351" s="4" t="str">
        <f>VLOOKUP(T6351&amp;"-"&amp;Z6351,Sheet4!$W$2:$AA$1100,3,FALSE)</f>
        <v>Toronto</v>
      </c>
      <c r="AB6351" s="4">
        <f>VLOOKUP(T6351&amp;"-"&amp;Z6351,Sheet4!$W$2:$AA$1100,4,FALSE)</f>
        <v>43.700110000000002</v>
      </c>
      <c r="AC6351" s="4">
        <f>VLOOKUP(T6351&amp;"-"&amp;Z6351,Sheet4!$W$2:$AA$1100,5,FALSE)</f>
        <v>-79.416300000000007</v>
      </c>
    </row>
    <row r="6352" spans="1:29">
      <c r="A6352" s="6">
        <v>40687</v>
      </c>
      <c r="B6352" s="7">
        <v>0.8473032407407407</v>
      </c>
      <c r="C6352" s="4" t="s">
        <v>1213</v>
      </c>
      <c r="D6352" s="4" t="s">
        <v>1217</v>
      </c>
      <c r="E6352" s="4" t="s">
        <v>21</v>
      </c>
      <c r="F6352" s="4">
        <v>4</v>
      </c>
      <c r="G6352" s="4">
        <v>5</v>
      </c>
      <c r="H6352" s="4">
        <v>5</v>
      </c>
      <c r="I6352" s="4">
        <v>2</v>
      </c>
      <c r="J6352" s="4">
        <v>5</v>
      </c>
      <c r="K6352" s="4">
        <v>4</v>
      </c>
      <c r="L6352" s="4">
        <v>4</v>
      </c>
      <c r="M6352" s="4">
        <v>5</v>
      </c>
      <c r="N6352" s="4">
        <v>5</v>
      </c>
      <c r="O6352" s="4">
        <v>5</v>
      </c>
      <c r="P6352" s="4">
        <v>4</v>
      </c>
      <c r="Q6352" s="9">
        <f t="shared" si="299"/>
        <v>3.3113425925925928E-2</v>
      </c>
      <c r="R6352" s="4">
        <f t="shared" si="297"/>
        <v>40687.847303240742</v>
      </c>
      <c r="S6352" s="4">
        <v>0.61813875169065935</v>
      </c>
      <c r="T6352" s="4" t="str">
        <f>VLOOKUP(E6352,Sheet2!$A$2:$E$137,5,FALSE)</f>
        <v>MX</v>
      </c>
      <c r="U6352" s="4">
        <f>VLOOKUP($T6352,Sheet4!$H$1106:$M$1351,surveys!U$1+1,FALSE)</f>
        <v>0.64192227588837014</v>
      </c>
      <c r="V6352" s="4">
        <f>VLOOKUP($T6352,Sheet4!$H$1106:$M$1351,surveys!V$1+1,FALSE)</f>
        <v>0.73699712700692854</v>
      </c>
      <c r="W6352" s="4">
        <f>VLOOKUP($T6352,Sheet4!$H$1106:$M$1351,surveys!W$1+1,FALSE)</f>
        <v>0.83130642446864456</v>
      </c>
      <c r="X6352" s="4">
        <f>VLOOKUP($T6352,Sheet4!$H$1106:$M$1351,surveys!X$1+1,FALSE)</f>
        <v>0.91696724211461977</v>
      </c>
      <c r="Y6352" s="4">
        <f>VLOOKUP($T6352,Sheet4!$H$1106:$M$1351,surveys!Y$1+1,FALSE)</f>
        <v>1</v>
      </c>
      <c r="Z6352" s="4">
        <f t="shared" si="298"/>
        <v>1</v>
      </c>
      <c r="AA6352" s="4" t="str">
        <f>VLOOKUP(T6352&amp;"-"&amp;Z6352,Sheet4!$W$2:$AA$1100,3,FALSE)</f>
        <v>Mexico City</v>
      </c>
      <c r="AB6352" s="4">
        <f>VLOOKUP(T6352&amp;"-"&amp;Z6352,Sheet4!$W$2:$AA$1100,4,FALSE)</f>
        <v>19.428470000000001</v>
      </c>
      <c r="AC6352" s="4">
        <f>VLOOKUP(T6352&amp;"-"&amp;Z6352,Sheet4!$W$2:$AA$1100,5,FALSE)</f>
        <v>-99.127660000000006</v>
      </c>
    </row>
    <row r="6353" spans="1:29">
      <c r="A6353" s="6">
        <v>40687</v>
      </c>
      <c r="B6353" s="7">
        <v>0.84976851851851853</v>
      </c>
      <c r="C6353" s="4" t="s">
        <v>1213</v>
      </c>
      <c r="D6353" s="4" t="s">
        <v>1214</v>
      </c>
      <c r="E6353" s="4" t="s">
        <v>33</v>
      </c>
      <c r="F6353" s="4">
        <v>4</v>
      </c>
      <c r="G6353" s="4">
        <v>4</v>
      </c>
      <c r="H6353" s="4">
        <v>4</v>
      </c>
      <c r="I6353" s="4">
        <v>3</v>
      </c>
      <c r="J6353" s="4">
        <v>5</v>
      </c>
      <c r="K6353" s="4">
        <v>4</v>
      </c>
      <c r="L6353" s="4">
        <v>3</v>
      </c>
      <c r="M6353" s="4">
        <v>5</v>
      </c>
      <c r="N6353" s="4">
        <v>5</v>
      </c>
      <c r="O6353" s="4">
        <v>4</v>
      </c>
      <c r="P6353" s="4">
        <v>4</v>
      </c>
      <c r="Q6353" s="9">
        <f t="shared" si="299"/>
        <v>3.4247685185185187E-2</v>
      </c>
      <c r="R6353" s="4">
        <f t="shared" si="297"/>
        <v>40687.849768518521</v>
      </c>
      <c r="S6353" s="4">
        <v>0.37145240642942801</v>
      </c>
      <c r="T6353" s="4" t="str">
        <f>VLOOKUP(E6353,Sheet2!$A$2:$E$137,5,FALSE)</f>
        <v>IT</v>
      </c>
      <c r="U6353" s="4">
        <f>VLOOKUP($T6353,Sheet4!$H$1106:$M$1351,surveys!U$1+1,FALSE)</f>
        <v>0.40073733113706772</v>
      </c>
      <c r="V6353" s="4">
        <f>VLOOKUP($T6353,Sheet4!$H$1106:$M$1351,surveys!V$1+1,FALSE)</f>
        <v>0.60502083075372182</v>
      </c>
      <c r="W6353" s="4">
        <f>VLOOKUP($T6353,Sheet4!$H$1106:$M$1351,surveys!W$1+1,FALSE)</f>
        <v>0.75963680320784854</v>
      </c>
      <c r="X6353" s="4">
        <f>VLOOKUP($T6353,Sheet4!$H$1106:$M$1351,surveys!X$1+1,FALSE)</f>
        <v>0.89491209934724891</v>
      </c>
      <c r="Y6353" s="4">
        <f>VLOOKUP($T6353,Sheet4!$H$1106:$M$1351,surveys!Y$1+1,FALSE)</f>
        <v>1</v>
      </c>
      <c r="Z6353" s="4">
        <f t="shared" si="298"/>
        <v>1</v>
      </c>
      <c r="AA6353" s="4" t="str">
        <f>VLOOKUP(T6353&amp;"-"&amp;Z6353,Sheet4!$W$2:$AA$1100,3,FALSE)</f>
        <v>Roma</v>
      </c>
      <c r="AB6353" s="4">
        <f>VLOOKUP(T6353&amp;"-"&amp;Z6353,Sheet4!$W$2:$AA$1100,4,FALSE)</f>
        <v>41.894739999999999</v>
      </c>
      <c r="AC6353" s="4">
        <f>VLOOKUP(T6353&amp;"-"&amp;Z6353,Sheet4!$W$2:$AA$1100,5,FALSE)</f>
        <v>12.4839</v>
      </c>
    </row>
    <row r="6354" spans="1:29">
      <c r="A6354" s="6">
        <v>40687</v>
      </c>
      <c r="B6354" s="7">
        <v>0.8517824074074074</v>
      </c>
      <c r="C6354" s="4" t="s">
        <v>1213</v>
      </c>
      <c r="D6354" s="4" t="s">
        <v>1214</v>
      </c>
      <c r="E6354" s="4" t="s">
        <v>44</v>
      </c>
      <c r="F6354" s="4">
        <v>1</v>
      </c>
      <c r="G6354" s="4">
        <v>1</v>
      </c>
      <c r="H6354" s="4">
        <v>1</v>
      </c>
      <c r="I6354" s="4">
        <v>1</v>
      </c>
      <c r="J6354" s="4">
        <v>1</v>
      </c>
      <c r="K6354" s="4">
        <v>1</v>
      </c>
      <c r="L6354" s="4">
        <v>1</v>
      </c>
      <c r="M6354" s="4">
        <v>5</v>
      </c>
      <c r="N6354" s="4">
        <v>1</v>
      </c>
      <c r="O6354" s="4">
        <v>1</v>
      </c>
      <c r="P6354" s="4">
        <v>1</v>
      </c>
      <c r="Q6354" s="9">
        <f t="shared" si="299"/>
        <v>3.5497685185185188E-2</v>
      </c>
      <c r="R6354" s="4">
        <f t="shared" si="297"/>
        <v>40687.851782407408</v>
      </c>
      <c r="S6354" s="4">
        <v>4.0837476427368014E-2</v>
      </c>
      <c r="T6354" s="4" t="str">
        <f>VLOOKUP(E6354,Sheet2!$A$2:$E$137,5,FALSE)</f>
        <v>TR</v>
      </c>
      <c r="U6354" s="4">
        <f>VLOOKUP($T6354,Sheet4!$H$1106:$M$1351,surveys!U$1+1,FALSE)</f>
        <v>0.56282907227865631</v>
      </c>
      <c r="V6354" s="4">
        <f>VLOOKUP($T6354,Sheet4!$H$1106:$M$1351,surveys!V$1+1,FALSE)</f>
        <v>0.73998378440807921</v>
      </c>
      <c r="W6354" s="4">
        <f>VLOOKUP($T6354,Sheet4!$H$1106:$M$1351,surveys!W$1+1,FALSE)</f>
        <v>0.86593507285859772</v>
      </c>
      <c r="X6354" s="4">
        <f>VLOOKUP($T6354,Sheet4!$H$1106:$M$1351,surveys!X$1+1,FALSE)</f>
        <v>0.93709051462417825</v>
      </c>
      <c r="Y6354" s="4">
        <f>VLOOKUP($T6354,Sheet4!$H$1106:$M$1351,surveys!Y$1+1,FALSE)</f>
        <v>1</v>
      </c>
      <c r="Z6354" s="4">
        <f t="shared" si="298"/>
        <v>1</v>
      </c>
      <c r="AA6354" s="4" t="str">
        <f>VLOOKUP(T6354&amp;"-"&amp;Z6354,Sheet4!$W$2:$AA$1100,3,FALSE)</f>
        <v>Istanbul</v>
      </c>
      <c r="AB6354" s="4">
        <f>VLOOKUP(T6354&amp;"-"&amp;Z6354,Sheet4!$W$2:$AA$1100,4,FALSE)</f>
        <v>41.013840000000002</v>
      </c>
      <c r="AC6354" s="4">
        <f>VLOOKUP(T6354&amp;"-"&amp;Z6354,Sheet4!$W$2:$AA$1100,5,FALSE)</f>
        <v>28.949660000000002</v>
      </c>
    </row>
    <row r="6355" spans="1:29">
      <c r="A6355" s="6">
        <v>40687</v>
      </c>
      <c r="B6355" s="7">
        <v>0.85204861111111108</v>
      </c>
      <c r="C6355" s="4" t="s">
        <v>1215</v>
      </c>
      <c r="D6355" s="4" t="s">
        <v>1214</v>
      </c>
      <c r="E6355" s="4" t="s">
        <v>138</v>
      </c>
      <c r="F6355" s="4">
        <v>4</v>
      </c>
      <c r="G6355" s="4">
        <v>4</v>
      </c>
      <c r="H6355" s="4">
        <v>4</v>
      </c>
      <c r="I6355" s="4">
        <v>4</v>
      </c>
      <c r="J6355" s="4">
        <v>5</v>
      </c>
      <c r="K6355" s="4">
        <v>4</v>
      </c>
      <c r="L6355" s="4">
        <v>3</v>
      </c>
      <c r="M6355" s="4">
        <v>5</v>
      </c>
      <c r="N6355" s="4">
        <v>4</v>
      </c>
      <c r="O6355" s="4">
        <v>5</v>
      </c>
      <c r="P6355" s="4">
        <v>5</v>
      </c>
      <c r="Q6355" s="9">
        <f t="shared" si="299"/>
        <v>3.6238425925925924E-2</v>
      </c>
      <c r="R6355" s="4">
        <f t="shared" si="297"/>
        <v>40687.852048611108</v>
      </c>
      <c r="S6355" s="4">
        <v>0.88717180837986831</v>
      </c>
      <c r="T6355" s="4" t="str">
        <f>VLOOKUP(E6355,Sheet2!$A$2:$E$137,5,FALSE)</f>
        <v>CO</v>
      </c>
      <c r="U6355" s="4">
        <f>VLOOKUP($T6355,Sheet4!$H$1106:$M$1351,surveys!U$1+1,FALSE)</f>
        <v>0.51364259247621491</v>
      </c>
      <c r="V6355" s="4">
        <f>VLOOKUP($T6355,Sheet4!$H$1106:$M$1351,surveys!V$1+1,FALSE)</f>
        <v>0.68668953298572222</v>
      </c>
      <c r="W6355" s="4">
        <f>VLOOKUP($T6355,Sheet4!$H$1106:$M$1351,surveys!W$1+1,FALSE)</f>
        <v>0.83132306284674895</v>
      </c>
      <c r="X6355" s="4">
        <f>VLOOKUP($T6355,Sheet4!$H$1106:$M$1351,surveys!X$1+1,FALSE)</f>
        <v>0.93115198127959642</v>
      </c>
      <c r="Y6355" s="4">
        <f>VLOOKUP($T6355,Sheet4!$H$1106:$M$1351,surveys!Y$1+1,FALSE)</f>
        <v>1</v>
      </c>
      <c r="Z6355" s="4">
        <f t="shared" si="298"/>
        <v>4</v>
      </c>
      <c r="AA6355" s="4" t="str">
        <f>VLOOKUP(T6355&amp;"-"&amp;Z6355,Sheet4!$W$2:$AA$1100,3,FALSE)</f>
        <v>Barranquilla</v>
      </c>
      <c r="AB6355" s="4">
        <f>VLOOKUP(T6355&amp;"-"&amp;Z6355,Sheet4!$W$2:$AA$1100,4,FALSE)</f>
        <v>10.963889999999999</v>
      </c>
      <c r="AC6355" s="4">
        <f>VLOOKUP(T6355&amp;"-"&amp;Z6355,Sheet4!$W$2:$AA$1100,5,FALSE)</f>
        <v>-74.796390000000002</v>
      </c>
    </row>
    <row r="6356" spans="1:29">
      <c r="A6356" s="6">
        <v>40687</v>
      </c>
      <c r="B6356" s="7">
        <v>0.85251157407407396</v>
      </c>
      <c r="C6356" s="4" t="s">
        <v>1213</v>
      </c>
      <c r="D6356" s="4" t="s">
        <v>1217</v>
      </c>
      <c r="E6356" s="4" t="s">
        <v>15</v>
      </c>
      <c r="F6356" s="4">
        <v>4</v>
      </c>
      <c r="G6356" s="4">
        <v>2</v>
      </c>
      <c r="H6356" s="4">
        <v>3</v>
      </c>
      <c r="I6356" s="4">
        <v>5</v>
      </c>
      <c r="J6356" s="4">
        <v>4</v>
      </c>
      <c r="K6356" s="4">
        <v>5</v>
      </c>
      <c r="L6356" s="4">
        <v>4</v>
      </c>
      <c r="M6356" s="4">
        <v>4</v>
      </c>
      <c r="N6356" s="4">
        <v>5</v>
      </c>
      <c r="O6356" s="4">
        <v>3</v>
      </c>
      <c r="P6356" s="4">
        <v>5</v>
      </c>
      <c r="Q6356" s="9">
        <f t="shared" si="299"/>
        <v>3.6967592592592594E-2</v>
      </c>
      <c r="R6356" s="4">
        <f t="shared" si="297"/>
        <v>40687.852511574078</v>
      </c>
      <c r="S6356" s="4">
        <v>0.47360941701769654</v>
      </c>
      <c r="T6356" s="4" t="str">
        <f>VLOOKUP(E6356,Sheet2!$A$2:$E$137,5,FALSE)</f>
        <v>US</v>
      </c>
      <c r="U6356" s="4">
        <f>VLOOKUP($T6356,Sheet4!$H$1106:$M$1351,surveys!U$1+1,FALSE)</f>
        <v>0.42883768204388006</v>
      </c>
      <c r="V6356" s="4">
        <f>VLOOKUP($T6356,Sheet4!$H$1106:$M$1351,surveys!V$1+1,FALSE)</f>
        <v>0.62778475709586301</v>
      </c>
      <c r="W6356" s="4">
        <f>VLOOKUP($T6356,Sheet4!$H$1106:$M$1351,surveys!W$1+1,FALSE)</f>
        <v>0.76918600378409652</v>
      </c>
      <c r="X6356" s="4">
        <f>VLOOKUP($T6356,Sheet4!$H$1106:$M$1351,surveys!X$1+1,FALSE)</f>
        <v>0.88987045221102745</v>
      </c>
      <c r="Y6356" s="4">
        <f>VLOOKUP($T6356,Sheet4!$H$1106:$M$1351,surveys!Y$1+1,FALSE)</f>
        <v>1</v>
      </c>
      <c r="Z6356" s="4">
        <f t="shared" si="298"/>
        <v>2</v>
      </c>
      <c r="AA6356" s="4" t="str">
        <f>VLOOKUP(T6356&amp;"-"&amp;Z6356,Sheet4!$W$2:$AA$1100,3,FALSE)</f>
        <v>Los Angeles</v>
      </c>
      <c r="AB6356" s="4">
        <f>VLOOKUP(T6356&amp;"-"&amp;Z6356,Sheet4!$W$2:$AA$1100,4,FALSE)</f>
        <v>34.052230000000002</v>
      </c>
      <c r="AC6356" s="4">
        <f>VLOOKUP(T6356&amp;"-"&amp;Z6356,Sheet4!$W$2:$AA$1100,5,FALSE)</f>
        <v>-118.24368</v>
      </c>
    </row>
    <row r="6357" spans="1:29">
      <c r="A6357" s="6">
        <v>40687</v>
      </c>
      <c r="B6357" s="7">
        <v>0.85373842592592597</v>
      </c>
      <c r="C6357" s="4" t="s">
        <v>1213</v>
      </c>
      <c r="D6357" s="4" t="s">
        <v>1214</v>
      </c>
      <c r="E6357" s="4" t="s">
        <v>23</v>
      </c>
      <c r="F6357" s="4">
        <v>3</v>
      </c>
      <c r="G6357" s="4">
        <v>5</v>
      </c>
      <c r="H6357" s="4">
        <v>2</v>
      </c>
      <c r="I6357" s="4">
        <v>1</v>
      </c>
      <c r="J6357" s="4">
        <v>5</v>
      </c>
      <c r="K6357" s="4">
        <v>5</v>
      </c>
      <c r="L6357" s="4">
        <v>5</v>
      </c>
      <c r="M6357" s="4">
        <v>4</v>
      </c>
      <c r="N6357" s="4">
        <v>5</v>
      </c>
      <c r="O6357" s="4">
        <v>5</v>
      </c>
      <c r="P6357" s="4">
        <v>5</v>
      </c>
      <c r="Q6357" s="9">
        <f t="shared" si="299"/>
        <v>3.7106481481481483E-2</v>
      </c>
      <c r="R6357" s="4">
        <f t="shared" si="297"/>
        <v>40687.853738425925</v>
      </c>
      <c r="S6357" s="4">
        <v>0.52655231318249074</v>
      </c>
      <c r="T6357" s="4" t="str">
        <f>VLOOKUP(E6357,Sheet2!$A$2:$E$137,5,FALSE)</f>
        <v>CA</v>
      </c>
      <c r="U6357" s="4">
        <f>VLOOKUP($T6357,Sheet4!$H$1106:$M$1351,surveys!U$1+1,FALSE)</f>
        <v>0.39929817507859233</v>
      </c>
      <c r="V6357" s="4">
        <f>VLOOKUP($T6357,Sheet4!$H$1106:$M$1351,surveys!V$1+1,FALSE)</f>
        <v>0.68226808593455113</v>
      </c>
      <c r="W6357" s="4">
        <f>VLOOKUP($T6357,Sheet4!$H$1106:$M$1351,surveys!W$1+1,FALSE)</f>
        <v>0.8413893511967715</v>
      </c>
      <c r="X6357" s="4">
        <f>VLOOKUP($T6357,Sheet4!$H$1106:$M$1351,surveys!X$1+1,FALSE)</f>
        <v>0.92969032990429024</v>
      </c>
      <c r="Y6357" s="4">
        <f>VLOOKUP($T6357,Sheet4!$H$1106:$M$1351,surveys!Y$1+1,FALSE)</f>
        <v>1</v>
      </c>
      <c r="Z6357" s="4">
        <f t="shared" si="298"/>
        <v>2</v>
      </c>
      <c r="AA6357" s="4" t="str">
        <f>VLOOKUP(T6357&amp;"-"&amp;Z6357,Sheet4!$W$2:$AA$1100,3,FALSE)</f>
        <v>Montreal</v>
      </c>
      <c r="AB6357" s="4">
        <f>VLOOKUP(T6357&amp;"-"&amp;Z6357,Sheet4!$W$2:$AA$1100,4,FALSE)</f>
        <v>45.508839999999999</v>
      </c>
      <c r="AC6357" s="4">
        <f>VLOOKUP(T6357&amp;"-"&amp;Z6357,Sheet4!$W$2:$AA$1100,5,FALSE)</f>
        <v>-73.587810000000005</v>
      </c>
    </row>
    <row r="6358" spans="1:29">
      <c r="A6358" s="6">
        <v>40687</v>
      </c>
      <c r="B6358" s="7">
        <v>0.8537499999999999</v>
      </c>
      <c r="C6358" s="4" t="s">
        <v>1213</v>
      </c>
      <c r="D6358" s="4" t="s">
        <v>1218</v>
      </c>
      <c r="E6358" s="4" t="s">
        <v>15</v>
      </c>
      <c r="F6358" s="4">
        <v>5</v>
      </c>
      <c r="G6358" s="4">
        <v>5</v>
      </c>
      <c r="H6358" s="4">
        <v>5</v>
      </c>
      <c r="I6358" s="4">
        <v>5</v>
      </c>
      <c r="J6358" s="4">
        <v>5</v>
      </c>
      <c r="K6358" s="4">
        <v>5</v>
      </c>
      <c r="L6358" s="4">
        <v>5</v>
      </c>
      <c r="M6358" s="4">
        <v>5</v>
      </c>
      <c r="N6358" s="4">
        <v>5</v>
      </c>
      <c r="O6358" s="4">
        <v>5</v>
      </c>
      <c r="P6358" s="4">
        <v>0</v>
      </c>
      <c r="Q6358" s="9">
        <f t="shared" si="299"/>
        <v>3.7673611111111109E-2</v>
      </c>
      <c r="R6358" s="4">
        <f t="shared" si="297"/>
        <v>40687.853750000002</v>
      </c>
      <c r="S6358" s="4">
        <v>0.90848707177425969</v>
      </c>
      <c r="T6358" s="4" t="str">
        <f>VLOOKUP(E6358,Sheet2!$A$2:$E$137,5,FALSE)</f>
        <v>US</v>
      </c>
      <c r="U6358" s="4">
        <f>VLOOKUP($T6358,Sheet4!$H$1106:$M$1351,surveys!U$1+1,FALSE)</f>
        <v>0.42883768204388006</v>
      </c>
      <c r="V6358" s="4">
        <f>VLOOKUP($T6358,Sheet4!$H$1106:$M$1351,surveys!V$1+1,FALSE)</f>
        <v>0.62778475709586301</v>
      </c>
      <c r="W6358" s="4">
        <f>VLOOKUP($T6358,Sheet4!$H$1106:$M$1351,surveys!W$1+1,FALSE)</f>
        <v>0.76918600378409652</v>
      </c>
      <c r="X6358" s="4">
        <f>VLOOKUP($T6358,Sheet4!$H$1106:$M$1351,surveys!X$1+1,FALSE)</f>
        <v>0.88987045221102745</v>
      </c>
      <c r="Y6358" s="4">
        <f>VLOOKUP($T6358,Sheet4!$H$1106:$M$1351,surveys!Y$1+1,FALSE)</f>
        <v>1</v>
      </c>
      <c r="Z6358" s="4">
        <f t="shared" si="298"/>
        <v>5</v>
      </c>
      <c r="AA6358" s="4" t="str">
        <f>VLOOKUP(T6358&amp;"-"&amp;Z6358,Sheet4!$W$2:$AA$1100,3,FALSE)</f>
        <v>Houston</v>
      </c>
      <c r="AB6358" s="4">
        <f>VLOOKUP(T6358&amp;"-"&amp;Z6358,Sheet4!$W$2:$AA$1100,4,FALSE)</f>
        <v>29.763280000000002</v>
      </c>
      <c r="AC6358" s="4">
        <f>VLOOKUP(T6358&amp;"-"&amp;Z6358,Sheet4!$W$2:$AA$1100,5,FALSE)</f>
        <v>-95.36327</v>
      </c>
    </row>
    <row r="6359" spans="1:29">
      <c r="A6359" s="6">
        <v>40687</v>
      </c>
      <c r="B6359" s="7">
        <v>0.85472222222222216</v>
      </c>
      <c r="C6359" s="4" t="s">
        <v>1215</v>
      </c>
      <c r="D6359" s="4" t="s">
        <v>1218</v>
      </c>
      <c r="E6359" s="4" t="s">
        <v>31</v>
      </c>
      <c r="F6359" s="4">
        <v>4</v>
      </c>
      <c r="G6359" s="4">
        <v>4</v>
      </c>
      <c r="H6359" s="4">
        <v>4</v>
      </c>
      <c r="I6359" s="4">
        <v>4</v>
      </c>
      <c r="J6359" s="4">
        <v>5</v>
      </c>
      <c r="K6359" s="4">
        <v>5</v>
      </c>
      <c r="L6359" s="4">
        <v>2</v>
      </c>
      <c r="M6359" s="4">
        <v>5</v>
      </c>
      <c r="N6359" s="4">
        <v>5</v>
      </c>
      <c r="O6359" s="4">
        <v>5</v>
      </c>
      <c r="P6359" s="4">
        <v>5</v>
      </c>
      <c r="Q6359" s="9">
        <f t="shared" si="299"/>
        <v>3.7754629629629631E-2</v>
      </c>
      <c r="R6359" s="4">
        <f t="shared" si="297"/>
        <v>40687.854722222219</v>
      </c>
      <c r="S6359" s="4">
        <v>0.76672008997658114</v>
      </c>
      <c r="T6359" s="4" t="str">
        <f>VLOOKUP(E6359,Sheet2!$A$2:$E$137,5,FALSE)</f>
        <v>ES</v>
      </c>
      <c r="U6359" s="4">
        <f>VLOOKUP($T6359,Sheet4!$H$1106:$M$1351,surveys!U$1+1,FALSE)</f>
        <v>0.46058089642806016</v>
      </c>
      <c r="V6359" s="4">
        <f>VLOOKUP($T6359,Sheet4!$H$1106:$M$1351,surveys!V$1+1,FALSE)</f>
        <v>0.68996105930901486</v>
      </c>
      <c r="W6359" s="4">
        <f>VLOOKUP($T6359,Sheet4!$H$1106:$M$1351,surveys!W$1+1,FALSE)</f>
        <v>0.80513768719908241</v>
      </c>
      <c r="X6359" s="4">
        <f>VLOOKUP($T6359,Sheet4!$H$1106:$M$1351,surveys!X$1+1,FALSE)</f>
        <v>0.90461214064594464</v>
      </c>
      <c r="Y6359" s="4">
        <f>VLOOKUP($T6359,Sheet4!$H$1106:$M$1351,surveys!Y$1+1,FALSE)</f>
        <v>1</v>
      </c>
      <c r="Z6359" s="4">
        <f t="shared" si="298"/>
        <v>3</v>
      </c>
      <c r="AA6359" s="4" t="str">
        <f>VLOOKUP(T6359&amp;"-"&amp;Z6359,Sheet4!$W$2:$AA$1100,3,FALSE)</f>
        <v>Valencia</v>
      </c>
      <c r="AB6359" s="4">
        <f>VLOOKUP(T6359&amp;"-"&amp;Z6359,Sheet4!$W$2:$AA$1100,4,FALSE)</f>
        <v>39.469749999999998</v>
      </c>
      <c r="AC6359" s="4">
        <f>VLOOKUP(T6359&amp;"-"&amp;Z6359,Sheet4!$W$2:$AA$1100,5,FALSE)</f>
        <v>-0.37739</v>
      </c>
    </row>
    <row r="6360" spans="1:29">
      <c r="A6360" s="6">
        <v>40687</v>
      </c>
      <c r="B6360" s="7">
        <v>0.85473379629629631</v>
      </c>
      <c r="C6360" s="4" t="s">
        <v>1213</v>
      </c>
      <c r="D6360" s="4" t="s">
        <v>1216</v>
      </c>
      <c r="E6360" s="4" t="s">
        <v>13</v>
      </c>
      <c r="F6360" s="4">
        <v>3</v>
      </c>
      <c r="G6360" s="4">
        <v>3</v>
      </c>
      <c r="H6360" s="4">
        <v>4</v>
      </c>
      <c r="I6360" s="4">
        <v>4</v>
      </c>
      <c r="J6360" s="4">
        <v>5</v>
      </c>
      <c r="K6360" s="4">
        <v>3</v>
      </c>
      <c r="L6360" s="4">
        <v>3</v>
      </c>
      <c r="M6360" s="4">
        <v>5</v>
      </c>
      <c r="N6360" s="4">
        <v>5</v>
      </c>
      <c r="O6360" s="4">
        <v>4</v>
      </c>
      <c r="P6360" s="4">
        <v>4</v>
      </c>
      <c r="Q6360" s="9">
        <f t="shared" si="299"/>
        <v>3.861111111111111E-2</v>
      </c>
      <c r="R6360" s="4">
        <f t="shared" si="297"/>
        <v>40687.854733796295</v>
      </c>
      <c r="S6360" s="4">
        <v>0.44288000345189626</v>
      </c>
      <c r="T6360" s="4" t="str">
        <f>VLOOKUP(E6360,Sheet2!$A$2:$E$137,5,FALSE)</f>
        <v>GB</v>
      </c>
      <c r="U6360" s="4">
        <f>VLOOKUP($T6360,Sheet4!$H$1106:$M$1351,surveys!U$1+1,FALSE)</f>
        <v>0.43993408527720174</v>
      </c>
      <c r="V6360" s="4">
        <f>VLOOKUP($T6360,Sheet4!$H$1106:$M$1351,surveys!V$1+1,FALSE)</f>
        <v>0.87986817055440347</v>
      </c>
      <c r="W6360" s="4">
        <f>VLOOKUP($T6360,Sheet4!$H$1106:$M$1351,surveys!W$1+1,FALSE)</f>
        <v>0.93717230822503084</v>
      </c>
      <c r="X6360" s="4">
        <f>VLOOKUP($T6360,Sheet4!$H$1106:$M$1351,surveys!X$1+1,FALSE)</f>
        <v>0.97269979890956382</v>
      </c>
      <c r="Y6360" s="4">
        <f>VLOOKUP($T6360,Sheet4!$H$1106:$M$1351,surveys!Y$1+1,FALSE)</f>
        <v>1</v>
      </c>
      <c r="Z6360" s="4">
        <f t="shared" si="298"/>
        <v>2</v>
      </c>
      <c r="AA6360" s="4" t="str">
        <f>VLOOKUP(T6360&amp;"-"&amp;Z6360,Sheet4!$W$2:$AA$1100,3,FALSE)</f>
        <v>London</v>
      </c>
      <c r="AB6360" s="4">
        <f>VLOOKUP(T6360&amp;"-"&amp;Z6360,Sheet4!$W$2:$AA$1100,4,FALSE)</f>
        <v>51.50853</v>
      </c>
      <c r="AC6360" s="4">
        <f>VLOOKUP(T6360&amp;"-"&amp;Z6360,Sheet4!$W$2:$AA$1100,5,FALSE)</f>
        <v>-0.12573999999999999</v>
      </c>
    </row>
    <row r="6361" spans="1:29">
      <c r="A6361" s="6">
        <v>40687</v>
      </c>
      <c r="B6361" s="7">
        <v>0.85571759259259261</v>
      </c>
      <c r="C6361" s="4" t="s">
        <v>1213</v>
      </c>
      <c r="D6361" s="4" t="s">
        <v>1219</v>
      </c>
      <c r="E6361" s="4" t="s">
        <v>26</v>
      </c>
      <c r="F6361" s="4">
        <v>4</v>
      </c>
      <c r="G6361" s="4">
        <v>3</v>
      </c>
      <c r="H6361" s="4">
        <v>3</v>
      </c>
      <c r="I6361" s="4">
        <v>5</v>
      </c>
      <c r="J6361" s="4">
        <v>4</v>
      </c>
      <c r="K6361" s="4">
        <v>5</v>
      </c>
      <c r="L6361" s="4">
        <v>2</v>
      </c>
      <c r="M6361" s="4">
        <v>5</v>
      </c>
      <c r="N6361" s="4">
        <v>4</v>
      </c>
      <c r="O6361" s="4">
        <v>3</v>
      </c>
      <c r="P6361" s="4">
        <v>3</v>
      </c>
      <c r="Q6361" s="9">
        <f t="shared" si="299"/>
        <v>3.9270833333333331E-2</v>
      </c>
      <c r="R6361" s="4">
        <f t="shared" si="297"/>
        <v>40687.855717592596</v>
      </c>
      <c r="S6361" s="4">
        <v>9.9795256839659396E-2</v>
      </c>
      <c r="T6361" s="4" t="str">
        <f>VLOOKUP(E6361,Sheet2!$A$2:$E$137,5,FALSE)</f>
        <v>DE</v>
      </c>
      <c r="U6361" s="4">
        <f>VLOOKUP($T6361,Sheet4!$H$1106:$M$1351,surveys!U$1+1,FALSE)</f>
        <v>0.42620281948941302</v>
      </c>
      <c r="V6361" s="4">
        <f>VLOOKUP($T6361,Sheet4!$H$1106:$M$1351,surveys!V$1+1,FALSE)</f>
        <v>0.64253089557903176</v>
      </c>
      <c r="W6361" s="4">
        <f>VLOOKUP($T6361,Sheet4!$H$1106:$M$1351,surveys!W$1+1,FALSE)</f>
        <v>0.79931043378760003</v>
      </c>
      <c r="X6361" s="4">
        <f>VLOOKUP($T6361,Sheet4!$H$1106:$M$1351,surveys!X$1+1,FALSE)</f>
        <v>0.91914675697020254</v>
      </c>
      <c r="Y6361" s="4">
        <f>VLOOKUP($T6361,Sheet4!$H$1106:$M$1351,surveys!Y$1+1,FALSE)</f>
        <v>1</v>
      </c>
      <c r="Z6361" s="4">
        <f t="shared" si="298"/>
        <v>1</v>
      </c>
      <c r="AA6361" s="4" t="str">
        <f>VLOOKUP(T6361&amp;"-"&amp;Z6361,Sheet4!$W$2:$AA$1100,3,FALSE)</f>
        <v>Berlin</v>
      </c>
      <c r="AB6361" s="4">
        <f>VLOOKUP(T6361&amp;"-"&amp;Z6361,Sheet4!$W$2:$AA$1100,4,FALSE)</f>
        <v>52.524369999999998</v>
      </c>
      <c r="AC6361" s="4">
        <f>VLOOKUP(T6361&amp;"-"&amp;Z6361,Sheet4!$W$2:$AA$1100,5,FALSE)</f>
        <v>13.41053</v>
      </c>
    </row>
    <row r="6362" spans="1:29">
      <c r="A6362" s="6">
        <v>40687</v>
      </c>
      <c r="B6362" s="7">
        <v>0.85644675925925917</v>
      </c>
      <c r="C6362" s="4" t="s">
        <v>1215</v>
      </c>
      <c r="D6362" s="4" t="s">
        <v>1214</v>
      </c>
      <c r="E6362" s="4" t="s">
        <v>33</v>
      </c>
      <c r="F6362" s="4">
        <v>4</v>
      </c>
      <c r="G6362" s="4">
        <v>3</v>
      </c>
      <c r="H6362" s="4">
        <v>3</v>
      </c>
      <c r="I6362" s="4">
        <v>4</v>
      </c>
      <c r="J6362" s="4">
        <v>4</v>
      </c>
      <c r="K6362" s="4">
        <v>3</v>
      </c>
      <c r="L6362" s="4">
        <v>3</v>
      </c>
      <c r="M6362" s="4">
        <v>5</v>
      </c>
      <c r="N6362" s="4">
        <v>5</v>
      </c>
      <c r="O6362" s="4">
        <v>4</v>
      </c>
      <c r="P6362" s="4">
        <v>4</v>
      </c>
      <c r="Q6362" s="9">
        <f t="shared" si="299"/>
        <v>3.9571759259259258E-2</v>
      </c>
      <c r="R6362" s="4">
        <f t="shared" si="297"/>
        <v>40687.856446759259</v>
      </c>
      <c r="S6362" s="4">
        <v>1.1851782688232504E-3</v>
      </c>
      <c r="T6362" s="4" t="str">
        <f>VLOOKUP(E6362,Sheet2!$A$2:$E$137,5,FALSE)</f>
        <v>IT</v>
      </c>
      <c r="U6362" s="4">
        <f>VLOOKUP($T6362,Sheet4!$H$1106:$M$1351,surveys!U$1+1,FALSE)</f>
        <v>0.40073733113706772</v>
      </c>
      <c r="V6362" s="4">
        <f>VLOOKUP($T6362,Sheet4!$H$1106:$M$1351,surveys!V$1+1,FALSE)</f>
        <v>0.60502083075372182</v>
      </c>
      <c r="W6362" s="4">
        <f>VLOOKUP($T6362,Sheet4!$H$1106:$M$1351,surveys!W$1+1,FALSE)</f>
        <v>0.75963680320784854</v>
      </c>
      <c r="X6362" s="4">
        <f>VLOOKUP($T6362,Sheet4!$H$1106:$M$1351,surveys!X$1+1,FALSE)</f>
        <v>0.89491209934724891</v>
      </c>
      <c r="Y6362" s="4">
        <f>VLOOKUP($T6362,Sheet4!$H$1106:$M$1351,surveys!Y$1+1,FALSE)</f>
        <v>1</v>
      </c>
      <c r="Z6362" s="4">
        <f t="shared" si="298"/>
        <v>1</v>
      </c>
      <c r="AA6362" s="4" t="str">
        <f>VLOOKUP(T6362&amp;"-"&amp;Z6362,Sheet4!$W$2:$AA$1100,3,FALSE)</f>
        <v>Roma</v>
      </c>
      <c r="AB6362" s="4">
        <f>VLOOKUP(T6362&amp;"-"&amp;Z6362,Sheet4!$W$2:$AA$1100,4,FALSE)</f>
        <v>41.894739999999999</v>
      </c>
      <c r="AC6362" s="4">
        <f>VLOOKUP(T6362&amp;"-"&amp;Z6362,Sheet4!$W$2:$AA$1100,5,FALSE)</f>
        <v>12.4839</v>
      </c>
    </row>
    <row r="6363" spans="1:29">
      <c r="A6363" s="6">
        <v>40687</v>
      </c>
      <c r="B6363" s="7">
        <v>0.8569675925925927</v>
      </c>
      <c r="C6363" s="4" t="s">
        <v>1213</v>
      </c>
      <c r="D6363" s="4" t="s">
        <v>1214</v>
      </c>
      <c r="E6363" s="4" t="s">
        <v>15</v>
      </c>
      <c r="F6363" s="4">
        <v>2</v>
      </c>
      <c r="G6363" s="4">
        <v>5</v>
      </c>
      <c r="H6363" s="4">
        <v>5</v>
      </c>
      <c r="I6363" s="4">
        <v>5</v>
      </c>
      <c r="J6363" s="4">
        <v>5</v>
      </c>
      <c r="K6363" s="4">
        <v>5</v>
      </c>
      <c r="L6363" s="4">
        <v>5</v>
      </c>
      <c r="M6363" s="4">
        <v>4</v>
      </c>
      <c r="N6363" s="4">
        <v>5</v>
      </c>
      <c r="O6363" s="4">
        <v>3</v>
      </c>
      <c r="P6363" s="4">
        <v>5</v>
      </c>
      <c r="Q6363" s="9">
        <f t="shared" si="299"/>
        <v>3.9965277777777773E-2</v>
      </c>
      <c r="R6363" s="4">
        <f t="shared" si="297"/>
        <v>40687.85696759259</v>
      </c>
      <c r="S6363" s="4">
        <v>0.83911434070455049</v>
      </c>
      <c r="T6363" s="4" t="str">
        <f>VLOOKUP(E6363,Sheet2!$A$2:$E$137,5,FALSE)</f>
        <v>US</v>
      </c>
      <c r="U6363" s="4">
        <f>VLOOKUP($T6363,Sheet4!$H$1106:$M$1351,surveys!U$1+1,FALSE)</f>
        <v>0.42883768204388006</v>
      </c>
      <c r="V6363" s="4">
        <f>VLOOKUP($T6363,Sheet4!$H$1106:$M$1351,surveys!V$1+1,FALSE)</f>
        <v>0.62778475709586301</v>
      </c>
      <c r="W6363" s="4">
        <f>VLOOKUP($T6363,Sheet4!$H$1106:$M$1351,surveys!W$1+1,FALSE)</f>
        <v>0.76918600378409652</v>
      </c>
      <c r="X6363" s="4">
        <f>VLOOKUP($T6363,Sheet4!$H$1106:$M$1351,surveys!X$1+1,FALSE)</f>
        <v>0.88987045221102745</v>
      </c>
      <c r="Y6363" s="4">
        <f>VLOOKUP($T6363,Sheet4!$H$1106:$M$1351,surveys!Y$1+1,FALSE)</f>
        <v>1</v>
      </c>
      <c r="Z6363" s="4">
        <f t="shared" si="298"/>
        <v>4</v>
      </c>
      <c r="AA6363" s="4" t="str">
        <f>VLOOKUP(T6363&amp;"-"&amp;Z6363,Sheet4!$W$2:$AA$1100,3,FALSE)</f>
        <v>Brooklyn</v>
      </c>
      <c r="AB6363" s="4">
        <f>VLOOKUP(T6363&amp;"-"&amp;Z6363,Sheet4!$W$2:$AA$1100,4,FALSE)</f>
        <v>40.650100000000002</v>
      </c>
      <c r="AC6363" s="4">
        <f>VLOOKUP(T6363&amp;"-"&amp;Z6363,Sheet4!$W$2:$AA$1100,5,FALSE)</f>
        <v>-73.949579999999997</v>
      </c>
    </row>
    <row r="6364" spans="1:29">
      <c r="A6364" s="6">
        <v>40687</v>
      </c>
      <c r="B6364" s="7">
        <v>0.85708333333333331</v>
      </c>
      <c r="C6364" s="4" t="s">
        <v>1213</v>
      </c>
      <c r="D6364" s="4" t="s">
        <v>1214</v>
      </c>
      <c r="E6364" s="4" t="s">
        <v>15</v>
      </c>
      <c r="F6364" s="4">
        <v>5</v>
      </c>
      <c r="G6364" s="4">
        <v>1</v>
      </c>
      <c r="H6364" s="4">
        <v>3</v>
      </c>
      <c r="I6364" s="4">
        <v>5</v>
      </c>
      <c r="J6364" s="4">
        <v>4</v>
      </c>
      <c r="K6364" s="4">
        <v>5</v>
      </c>
      <c r="L6364" s="4">
        <v>3</v>
      </c>
      <c r="M6364" s="4">
        <v>5</v>
      </c>
      <c r="N6364" s="4">
        <v>4</v>
      </c>
      <c r="O6364" s="4">
        <v>2</v>
      </c>
      <c r="P6364" s="4">
        <v>5</v>
      </c>
      <c r="Q6364" s="9">
        <f t="shared" si="299"/>
        <v>3.9965277777777773E-2</v>
      </c>
      <c r="R6364" s="4">
        <f t="shared" si="297"/>
        <v>40687.857083333336</v>
      </c>
      <c r="S6364" s="4">
        <v>4.4526621690256007E-2</v>
      </c>
      <c r="T6364" s="4" t="str">
        <f>VLOOKUP(E6364,Sheet2!$A$2:$E$137,5,FALSE)</f>
        <v>US</v>
      </c>
      <c r="U6364" s="4">
        <f>VLOOKUP($T6364,Sheet4!$H$1106:$M$1351,surveys!U$1+1,FALSE)</f>
        <v>0.42883768204388006</v>
      </c>
      <c r="V6364" s="4">
        <f>VLOOKUP($T6364,Sheet4!$H$1106:$M$1351,surveys!V$1+1,FALSE)</f>
        <v>0.62778475709586301</v>
      </c>
      <c r="W6364" s="4">
        <f>VLOOKUP($T6364,Sheet4!$H$1106:$M$1351,surveys!W$1+1,FALSE)</f>
        <v>0.76918600378409652</v>
      </c>
      <c r="X6364" s="4">
        <f>VLOOKUP($T6364,Sheet4!$H$1106:$M$1351,surveys!X$1+1,FALSE)</f>
        <v>0.88987045221102745</v>
      </c>
      <c r="Y6364" s="4">
        <f>VLOOKUP($T6364,Sheet4!$H$1106:$M$1351,surveys!Y$1+1,FALSE)</f>
        <v>1</v>
      </c>
      <c r="Z6364" s="4">
        <f t="shared" si="298"/>
        <v>1</v>
      </c>
      <c r="AA6364" s="4" t="str">
        <f>VLOOKUP(T6364&amp;"-"&amp;Z6364,Sheet4!$W$2:$AA$1100,3,FALSE)</f>
        <v>New York City</v>
      </c>
      <c r="AB6364" s="4">
        <f>VLOOKUP(T6364&amp;"-"&amp;Z6364,Sheet4!$W$2:$AA$1100,4,FALSE)</f>
        <v>40.714269999999999</v>
      </c>
      <c r="AC6364" s="4">
        <f>VLOOKUP(T6364&amp;"-"&amp;Z6364,Sheet4!$W$2:$AA$1100,5,FALSE)</f>
        <v>-74.005970000000005</v>
      </c>
    </row>
    <row r="6365" spans="1:29">
      <c r="A6365" s="6">
        <v>40687</v>
      </c>
      <c r="B6365" s="7">
        <v>0.85743055555555558</v>
      </c>
      <c r="C6365" s="4" t="s">
        <v>1215</v>
      </c>
      <c r="D6365" s="4" t="s">
        <v>1214</v>
      </c>
      <c r="E6365" s="4" t="s">
        <v>23</v>
      </c>
      <c r="F6365" s="4">
        <v>4</v>
      </c>
      <c r="G6365" s="4">
        <v>4</v>
      </c>
      <c r="H6365" s="4">
        <v>4</v>
      </c>
      <c r="I6365" s="4">
        <v>3</v>
      </c>
      <c r="J6365" s="4">
        <v>4</v>
      </c>
      <c r="K6365" s="4">
        <v>4</v>
      </c>
      <c r="L6365" s="4">
        <v>3</v>
      </c>
      <c r="M6365" s="4">
        <v>4</v>
      </c>
      <c r="N6365" s="4">
        <v>4</v>
      </c>
      <c r="O6365" s="4">
        <v>4</v>
      </c>
      <c r="P6365" s="4">
        <v>3</v>
      </c>
      <c r="Q6365" s="9">
        <f t="shared" si="299"/>
        <v>4.0231481481481479E-2</v>
      </c>
      <c r="R6365" s="4">
        <f t="shared" si="297"/>
        <v>40687.857430555552</v>
      </c>
      <c r="S6365" s="4">
        <v>0.74614947325210768</v>
      </c>
      <c r="T6365" s="4" t="str">
        <f>VLOOKUP(E6365,Sheet2!$A$2:$E$137,5,FALSE)</f>
        <v>CA</v>
      </c>
      <c r="U6365" s="4">
        <f>VLOOKUP($T6365,Sheet4!$H$1106:$M$1351,surveys!U$1+1,FALSE)</f>
        <v>0.39929817507859233</v>
      </c>
      <c r="V6365" s="4">
        <f>VLOOKUP($T6365,Sheet4!$H$1106:$M$1351,surveys!V$1+1,FALSE)</f>
        <v>0.68226808593455113</v>
      </c>
      <c r="W6365" s="4">
        <f>VLOOKUP($T6365,Sheet4!$H$1106:$M$1351,surveys!W$1+1,FALSE)</f>
        <v>0.8413893511967715</v>
      </c>
      <c r="X6365" s="4">
        <f>VLOOKUP($T6365,Sheet4!$H$1106:$M$1351,surveys!X$1+1,FALSE)</f>
        <v>0.92969032990429024</v>
      </c>
      <c r="Y6365" s="4">
        <f>VLOOKUP($T6365,Sheet4!$H$1106:$M$1351,surveys!Y$1+1,FALSE)</f>
        <v>1</v>
      </c>
      <c r="Z6365" s="4">
        <f t="shared" si="298"/>
        <v>3</v>
      </c>
      <c r="AA6365" s="4" t="str">
        <f>VLOOKUP(T6365&amp;"-"&amp;Z6365,Sheet4!$W$2:$AA$1100,3,FALSE)</f>
        <v>Vancouver</v>
      </c>
      <c r="AB6365" s="4">
        <f>VLOOKUP(T6365&amp;"-"&amp;Z6365,Sheet4!$W$2:$AA$1100,4,FALSE)</f>
        <v>49.249659999999999</v>
      </c>
      <c r="AC6365" s="4">
        <f>VLOOKUP(T6365&amp;"-"&amp;Z6365,Sheet4!$W$2:$AA$1100,5,FALSE)</f>
        <v>-123.11933999999999</v>
      </c>
    </row>
    <row r="6366" spans="1:29">
      <c r="A6366" s="6">
        <v>40687</v>
      </c>
      <c r="B6366" s="7">
        <v>0.86004629629629636</v>
      </c>
      <c r="C6366" s="4" t="s">
        <v>1215</v>
      </c>
      <c r="D6366" s="4" t="s">
        <v>1218</v>
      </c>
      <c r="E6366" s="4" t="s">
        <v>15</v>
      </c>
      <c r="F6366" s="4">
        <v>1</v>
      </c>
      <c r="G6366" s="4">
        <v>1</v>
      </c>
      <c r="H6366" s="4">
        <v>1</v>
      </c>
      <c r="I6366" s="4">
        <v>1</v>
      </c>
      <c r="J6366" s="4">
        <v>1</v>
      </c>
      <c r="K6366" s="4">
        <v>1</v>
      </c>
      <c r="L6366" s="4">
        <v>1</v>
      </c>
      <c r="M6366" s="4">
        <v>1</v>
      </c>
      <c r="N6366" s="4">
        <v>1</v>
      </c>
      <c r="O6366" s="4">
        <v>1</v>
      </c>
      <c r="P6366" s="4">
        <v>5</v>
      </c>
      <c r="Q6366" s="9">
        <f t="shared" si="299"/>
        <v>4.2777777777777776E-2</v>
      </c>
      <c r="R6366" s="4">
        <f t="shared" si="297"/>
        <v>40687.860046296293</v>
      </c>
      <c r="S6366" s="4">
        <v>0.27452018963373082</v>
      </c>
      <c r="T6366" s="4" t="str">
        <f>VLOOKUP(E6366,Sheet2!$A$2:$E$137,5,FALSE)</f>
        <v>US</v>
      </c>
      <c r="U6366" s="4">
        <f>VLOOKUP($T6366,Sheet4!$H$1106:$M$1351,surveys!U$1+1,FALSE)</f>
        <v>0.42883768204388006</v>
      </c>
      <c r="V6366" s="4">
        <f>VLOOKUP($T6366,Sheet4!$H$1106:$M$1351,surveys!V$1+1,FALSE)</f>
        <v>0.62778475709586301</v>
      </c>
      <c r="W6366" s="4">
        <f>VLOOKUP($T6366,Sheet4!$H$1106:$M$1351,surveys!W$1+1,FALSE)</f>
        <v>0.76918600378409652</v>
      </c>
      <c r="X6366" s="4">
        <f>VLOOKUP($T6366,Sheet4!$H$1106:$M$1351,surveys!X$1+1,FALSE)</f>
        <v>0.88987045221102745</v>
      </c>
      <c r="Y6366" s="4">
        <f>VLOOKUP($T6366,Sheet4!$H$1106:$M$1351,surveys!Y$1+1,FALSE)</f>
        <v>1</v>
      </c>
      <c r="Z6366" s="4">
        <f t="shared" si="298"/>
        <v>1</v>
      </c>
      <c r="AA6366" s="4" t="str">
        <f>VLOOKUP(T6366&amp;"-"&amp;Z6366,Sheet4!$W$2:$AA$1100,3,FALSE)</f>
        <v>New York City</v>
      </c>
      <c r="AB6366" s="4">
        <f>VLOOKUP(T6366&amp;"-"&amp;Z6366,Sheet4!$W$2:$AA$1100,4,FALSE)</f>
        <v>40.714269999999999</v>
      </c>
      <c r="AC6366" s="4">
        <f>VLOOKUP(T6366&amp;"-"&amp;Z6366,Sheet4!$W$2:$AA$1100,5,FALSE)</f>
        <v>-74.005970000000005</v>
      </c>
    </row>
    <row r="6367" spans="1:29">
      <c r="A6367" s="6">
        <v>40687</v>
      </c>
      <c r="B6367" s="7">
        <v>0.86027777777777781</v>
      </c>
      <c r="C6367" s="4" t="s">
        <v>1215</v>
      </c>
      <c r="D6367" s="4" t="s">
        <v>1214</v>
      </c>
      <c r="E6367" s="4" t="s">
        <v>68</v>
      </c>
      <c r="F6367" s="4">
        <v>5</v>
      </c>
      <c r="G6367" s="4">
        <v>1</v>
      </c>
      <c r="H6367" s="4">
        <v>5</v>
      </c>
      <c r="I6367" s="4">
        <v>5</v>
      </c>
      <c r="J6367" s="4">
        <v>5</v>
      </c>
      <c r="K6367" s="4">
        <v>5</v>
      </c>
      <c r="L6367" s="4">
        <v>5</v>
      </c>
      <c r="M6367" s="4">
        <v>5</v>
      </c>
      <c r="N6367" s="4">
        <v>5</v>
      </c>
      <c r="O6367" s="4">
        <v>3</v>
      </c>
      <c r="P6367" s="4">
        <v>2</v>
      </c>
      <c r="Q6367" s="9">
        <f t="shared" si="299"/>
        <v>4.2569444444444444E-2</v>
      </c>
      <c r="R6367" s="4">
        <f t="shared" si="297"/>
        <v>40687.860277777778</v>
      </c>
      <c r="S6367" s="4">
        <v>0.55448487248259681</v>
      </c>
      <c r="T6367" s="4" t="str">
        <f>VLOOKUP(E6367,Sheet2!$A$2:$E$137,5,FALSE)</f>
        <v>IE</v>
      </c>
      <c r="U6367" s="4">
        <f>VLOOKUP($T6367,Sheet4!$H$1106:$M$1351,surveys!U$1+1,FALSE)</f>
        <v>0.65619579238358761</v>
      </c>
      <c r="V6367" s="4">
        <f>VLOOKUP($T6367,Sheet4!$H$1106:$M$1351,surveys!V$1+1,FALSE)</f>
        <v>0.77819372772821904</v>
      </c>
      <c r="W6367" s="4">
        <f>VLOOKUP($T6367,Sheet4!$H$1106:$M$1351,surveys!W$1+1,FALSE)</f>
        <v>0.89699791932464878</v>
      </c>
      <c r="X6367" s="4">
        <f>VLOOKUP($T6367,Sheet4!$H$1106:$M$1351,surveys!X$1+1,FALSE)</f>
        <v>0.95470446015541943</v>
      </c>
      <c r="Y6367" s="4">
        <f>VLOOKUP($T6367,Sheet4!$H$1106:$M$1351,surveys!Y$1+1,FALSE)</f>
        <v>1</v>
      </c>
      <c r="Z6367" s="4">
        <f t="shared" si="298"/>
        <v>1</v>
      </c>
      <c r="AA6367" s="4" t="str">
        <f>VLOOKUP(T6367&amp;"-"&amp;Z6367,Sheet4!$W$2:$AA$1100,3,FALSE)</f>
        <v>Dublin</v>
      </c>
      <c r="AB6367" s="4">
        <f>VLOOKUP(T6367&amp;"-"&amp;Z6367,Sheet4!$W$2:$AA$1100,4,FALSE)</f>
        <v>53.333060000000003</v>
      </c>
      <c r="AC6367" s="4">
        <f>VLOOKUP(T6367&amp;"-"&amp;Z6367,Sheet4!$W$2:$AA$1100,5,FALSE)</f>
        <v>-6.2488900000000003</v>
      </c>
    </row>
    <row r="6368" spans="1:29">
      <c r="A6368" s="6">
        <v>40687</v>
      </c>
      <c r="B6368" s="7">
        <v>0.86144675925925929</v>
      </c>
      <c r="C6368" s="4" t="s">
        <v>1213</v>
      </c>
      <c r="D6368" s="4" t="s">
        <v>1217</v>
      </c>
      <c r="E6368" s="4" t="s">
        <v>75</v>
      </c>
      <c r="F6368" s="4">
        <v>5</v>
      </c>
      <c r="G6368" s="4">
        <v>5</v>
      </c>
      <c r="H6368" s="4">
        <v>5</v>
      </c>
      <c r="I6368" s="4">
        <v>5</v>
      </c>
      <c r="J6368" s="4">
        <v>5</v>
      </c>
      <c r="K6368" s="4">
        <v>5</v>
      </c>
      <c r="L6368" s="4">
        <v>5</v>
      </c>
      <c r="M6368" s="4">
        <v>5</v>
      </c>
      <c r="N6368" s="4">
        <v>5</v>
      </c>
      <c r="O6368" s="4">
        <v>5</v>
      </c>
      <c r="P6368" s="4">
        <v>5</v>
      </c>
      <c r="Q6368" s="9">
        <f t="shared" si="299"/>
        <v>4.3043981481481482E-2</v>
      </c>
      <c r="R6368" s="4">
        <f t="shared" si="297"/>
        <v>40687.861446759256</v>
      </c>
      <c r="S6368" s="4">
        <v>0.10918454369344666</v>
      </c>
      <c r="T6368" s="4" t="str">
        <f>VLOOKUP(E6368,Sheet2!$A$2:$E$137,5,FALSE)</f>
        <v>NL</v>
      </c>
      <c r="U6368" s="4">
        <f>VLOOKUP($T6368,Sheet4!$H$1106:$M$1351,surveys!U$1+1,FALSE)</f>
        <v>0.32046134514638702</v>
      </c>
      <c r="V6368" s="4">
        <f>VLOOKUP($T6368,Sheet4!$H$1106:$M$1351,surveys!V$1+1,FALSE)</f>
        <v>0.57894347951583991</v>
      </c>
      <c r="W6368" s="4">
        <f>VLOOKUP($T6368,Sheet4!$H$1106:$M$1351,surveys!W$1+1,FALSE)</f>
        <v>0.78388532741989281</v>
      </c>
      <c r="X6368" s="4">
        <f>VLOOKUP($T6368,Sheet4!$H$1106:$M$1351,surveys!X$1+1,FALSE)</f>
        <v>0.90942307659069177</v>
      </c>
      <c r="Y6368" s="4">
        <f>VLOOKUP($T6368,Sheet4!$H$1106:$M$1351,surveys!Y$1+1,FALSE)</f>
        <v>1</v>
      </c>
      <c r="Z6368" s="4">
        <f t="shared" si="298"/>
        <v>1</v>
      </c>
      <c r="AA6368" s="4" t="str">
        <f>VLOOKUP(T6368&amp;"-"&amp;Z6368,Sheet4!$W$2:$AA$1100,3,FALSE)</f>
        <v>Amsterdam</v>
      </c>
      <c r="AB6368" s="4">
        <f>VLOOKUP(T6368&amp;"-"&amp;Z6368,Sheet4!$W$2:$AA$1100,4,FALSE)</f>
        <v>52.374029999999998</v>
      </c>
      <c r="AC6368" s="4">
        <f>VLOOKUP(T6368&amp;"-"&amp;Z6368,Sheet4!$W$2:$AA$1100,5,FALSE)</f>
        <v>4.8896899999999999</v>
      </c>
    </row>
    <row r="6369" spans="1:29">
      <c r="A6369" s="6">
        <v>40687</v>
      </c>
      <c r="B6369" s="7">
        <v>0.86157407407407405</v>
      </c>
      <c r="C6369" s="4" t="s">
        <v>1215</v>
      </c>
      <c r="D6369" s="4" t="s">
        <v>1214</v>
      </c>
      <c r="E6369" s="4" t="s">
        <v>1222</v>
      </c>
      <c r="F6369" s="4">
        <v>1</v>
      </c>
      <c r="G6369" s="4">
        <v>1</v>
      </c>
      <c r="H6369" s="4">
        <v>1</v>
      </c>
      <c r="I6369" s="4">
        <v>1</v>
      </c>
      <c r="J6369" s="4">
        <v>1</v>
      </c>
      <c r="K6369" s="4">
        <v>1</v>
      </c>
      <c r="L6369" s="4">
        <v>1</v>
      </c>
      <c r="M6369" s="4">
        <v>1</v>
      </c>
      <c r="N6369" s="4">
        <v>1</v>
      </c>
      <c r="O6369" s="4">
        <v>1</v>
      </c>
      <c r="P6369" s="4">
        <v>1</v>
      </c>
      <c r="Q6369" s="9">
        <f t="shared" si="299"/>
        <v>4.3217592592592592E-2</v>
      </c>
      <c r="R6369" s="4">
        <f t="shared" si="297"/>
        <v>40687.861574074072</v>
      </c>
      <c r="S6369" s="4">
        <v>0.13642095281467848</v>
      </c>
      <c r="T6369" s="4" t="str">
        <f>VLOOKUP(E6369,Sheet2!$A$2:$E$137,5,FALSE)</f>
        <v>KR</v>
      </c>
      <c r="U6369" s="4">
        <f>VLOOKUP($T6369,Sheet4!$H$1106:$M$1351,surveys!U$1+1,FALSE)</f>
        <v>0.50002406072811822</v>
      </c>
      <c r="V6369" s="4">
        <f>VLOOKUP($T6369,Sheet4!$H$1106:$M$1351,surveys!V$1+1,FALSE)</f>
        <v>0.67775239752110727</v>
      </c>
      <c r="W6369" s="4">
        <f>VLOOKUP($T6369,Sheet4!$H$1106:$M$1351,surveys!W$1+1,FALSE)</f>
        <v>0.80472346879555479</v>
      </c>
      <c r="X6369" s="4">
        <f>VLOOKUP($T6369,Sheet4!$H$1106:$M$1351,surveys!X$1+1,FALSE)</f>
        <v>0.92872511768015165</v>
      </c>
      <c r="Y6369" s="4">
        <f>VLOOKUP($T6369,Sheet4!$H$1106:$M$1351,surveys!Y$1+1,FALSE)</f>
        <v>1</v>
      </c>
      <c r="Z6369" s="4">
        <f t="shared" si="298"/>
        <v>1</v>
      </c>
      <c r="AA6369" s="4" t="str">
        <f>VLOOKUP(T6369&amp;"-"&amp;Z6369,Sheet4!$W$2:$AA$1100,3,FALSE)</f>
        <v>Seoul</v>
      </c>
      <c r="AB6369" s="4">
        <f>VLOOKUP(T6369&amp;"-"&amp;Z6369,Sheet4!$W$2:$AA$1100,4,FALSE)</f>
        <v>37.568260000000002</v>
      </c>
      <c r="AC6369" s="4">
        <f>VLOOKUP(T6369&amp;"-"&amp;Z6369,Sheet4!$W$2:$AA$1100,5,FALSE)</f>
        <v>126.97783</v>
      </c>
    </row>
    <row r="6370" spans="1:29">
      <c r="A6370" s="6">
        <v>40687</v>
      </c>
      <c r="B6370" s="7">
        <v>0.86201388888888886</v>
      </c>
      <c r="C6370" s="4" t="s">
        <v>1213</v>
      </c>
      <c r="D6370" s="4" t="s">
        <v>1216</v>
      </c>
      <c r="E6370" s="4" t="s">
        <v>33</v>
      </c>
      <c r="F6370" s="4">
        <v>5</v>
      </c>
      <c r="G6370" s="4">
        <v>2</v>
      </c>
      <c r="H6370" s="4">
        <v>3</v>
      </c>
      <c r="I6370" s="4">
        <v>5</v>
      </c>
      <c r="J6370" s="4">
        <v>5</v>
      </c>
      <c r="K6370" s="4">
        <v>5</v>
      </c>
      <c r="L6370" s="4">
        <v>3</v>
      </c>
      <c r="M6370" s="4">
        <v>5</v>
      </c>
      <c r="N6370" s="4">
        <v>5</v>
      </c>
      <c r="O6370" s="4">
        <v>3</v>
      </c>
      <c r="P6370" s="4">
        <v>3</v>
      </c>
      <c r="Q6370" s="9">
        <f t="shared" si="299"/>
        <v>4.4085648148148145E-2</v>
      </c>
      <c r="R6370" s="4">
        <f t="shared" si="297"/>
        <v>40687.862013888887</v>
      </c>
      <c r="S6370" s="4">
        <v>0.27275676273989014</v>
      </c>
      <c r="T6370" s="4" t="str">
        <f>VLOOKUP(E6370,Sheet2!$A$2:$E$137,5,FALSE)</f>
        <v>IT</v>
      </c>
      <c r="U6370" s="4">
        <f>VLOOKUP($T6370,Sheet4!$H$1106:$M$1351,surveys!U$1+1,FALSE)</f>
        <v>0.40073733113706772</v>
      </c>
      <c r="V6370" s="4">
        <f>VLOOKUP($T6370,Sheet4!$H$1106:$M$1351,surveys!V$1+1,FALSE)</f>
        <v>0.60502083075372182</v>
      </c>
      <c r="W6370" s="4">
        <f>VLOOKUP($T6370,Sheet4!$H$1106:$M$1351,surveys!W$1+1,FALSE)</f>
        <v>0.75963680320784854</v>
      </c>
      <c r="X6370" s="4">
        <f>VLOOKUP($T6370,Sheet4!$H$1106:$M$1351,surveys!X$1+1,FALSE)</f>
        <v>0.89491209934724891</v>
      </c>
      <c r="Y6370" s="4">
        <f>VLOOKUP($T6370,Sheet4!$H$1106:$M$1351,surveys!Y$1+1,FALSE)</f>
        <v>1</v>
      </c>
      <c r="Z6370" s="4">
        <f t="shared" si="298"/>
        <v>1</v>
      </c>
      <c r="AA6370" s="4" t="str">
        <f>VLOOKUP(T6370&amp;"-"&amp;Z6370,Sheet4!$W$2:$AA$1100,3,FALSE)</f>
        <v>Roma</v>
      </c>
      <c r="AB6370" s="4">
        <f>VLOOKUP(T6370&amp;"-"&amp;Z6370,Sheet4!$W$2:$AA$1100,4,FALSE)</f>
        <v>41.894739999999999</v>
      </c>
      <c r="AC6370" s="4">
        <f>VLOOKUP(T6370&amp;"-"&amp;Z6370,Sheet4!$W$2:$AA$1100,5,FALSE)</f>
        <v>12.4839</v>
      </c>
    </row>
    <row r="6371" spans="1:29">
      <c r="A6371" s="6">
        <v>40687</v>
      </c>
      <c r="B6371" s="7">
        <v>0.86231481481481476</v>
      </c>
      <c r="C6371" s="4" t="s">
        <v>1215</v>
      </c>
      <c r="D6371" s="4" t="s">
        <v>1218</v>
      </c>
      <c r="E6371" s="4" t="s">
        <v>11</v>
      </c>
      <c r="F6371" s="4">
        <v>2</v>
      </c>
      <c r="G6371" s="4">
        <v>2</v>
      </c>
      <c r="H6371" s="4">
        <v>3</v>
      </c>
      <c r="I6371" s="4">
        <v>4</v>
      </c>
      <c r="J6371" s="4">
        <v>5</v>
      </c>
      <c r="K6371" s="4">
        <v>3</v>
      </c>
      <c r="L6371" s="4">
        <v>2</v>
      </c>
      <c r="M6371" s="4">
        <v>5</v>
      </c>
      <c r="N6371" s="4">
        <v>5</v>
      </c>
      <c r="O6371" s="4">
        <v>2</v>
      </c>
      <c r="P6371" s="4">
        <v>1</v>
      </c>
      <c r="Q6371" s="9">
        <f t="shared" si="299"/>
        <v>4.3229166666666673E-2</v>
      </c>
      <c r="R6371" s="4">
        <f t="shared" si="297"/>
        <v>40687.862314814818</v>
      </c>
      <c r="S6371" s="4">
        <v>4.098075893954789E-2</v>
      </c>
      <c r="T6371" s="4" t="str">
        <f>VLOOKUP(E6371,Sheet2!$A$2:$E$137,5,FALSE)</f>
        <v>FR</v>
      </c>
      <c r="U6371" s="4">
        <f>VLOOKUP($T6371,Sheet4!$H$1106:$M$1351,surveys!U$1+1,FALSE)</f>
        <v>0.51193913659220647</v>
      </c>
      <c r="V6371" s="4">
        <f>VLOOKUP($T6371,Sheet4!$H$1106:$M$1351,surveys!V$1+1,FALSE)</f>
        <v>0.70220575033861143</v>
      </c>
      <c r="W6371" s="4">
        <f>VLOOKUP($T6371,Sheet4!$H$1106:$M$1351,surveys!W$1+1,FALSE)</f>
        <v>0.81527182039156842</v>
      </c>
      <c r="X6371" s="4">
        <f>VLOOKUP($T6371,Sheet4!$H$1106:$M$1351,surveys!X$1+1,FALSE)</f>
        <v>0.91893911792009964</v>
      </c>
      <c r="Y6371" s="4">
        <f>VLOOKUP($T6371,Sheet4!$H$1106:$M$1351,surveys!Y$1+1,FALSE)</f>
        <v>1</v>
      </c>
      <c r="Z6371" s="4">
        <f t="shared" si="298"/>
        <v>1</v>
      </c>
      <c r="AA6371" s="4" t="str">
        <f>VLOOKUP(T6371&amp;"-"&amp;Z6371,Sheet4!$W$2:$AA$1100,3,FALSE)</f>
        <v>Paris</v>
      </c>
      <c r="AB6371" s="4">
        <f>VLOOKUP(T6371&amp;"-"&amp;Z6371,Sheet4!$W$2:$AA$1100,4,FALSE)</f>
        <v>48.853409999999997</v>
      </c>
      <c r="AC6371" s="4">
        <f>VLOOKUP(T6371&amp;"-"&amp;Z6371,Sheet4!$W$2:$AA$1100,5,FALSE)</f>
        <v>2.3488000000000002</v>
      </c>
    </row>
    <row r="6372" spans="1:29">
      <c r="A6372" s="6">
        <v>40687</v>
      </c>
      <c r="B6372" s="7">
        <v>0.86277777777777775</v>
      </c>
      <c r="C6372" s="4" t="s">
        <v>1213</v>
      </c>
      <c r="D6372" s="4" t="s">
        <v>1214</v>
      </c>
      <c r="E6372" s="4" t="s">
        <v>49</v>
      </c>
      <c r="F6372" s="4">
        <v>5</v>
      </c>
      <c r="G6372" s="4">
        <v>5</v>
      </c>
      <c r="H6372" s="4">
        <v>5</v>
      </c>
      <c r="I6372" s="4">
        <v>5</v>
      </c>
      <c r="J6372" s="4">
        <v>5</v>
      </c>
      <c r="K6372" s="4">
        <v>5</v>
      </c>
      <c r="L6372" s="4">
        <v>5</v>
      </c>
      <c r="M6372" s="4">
        <v>5</v>
      </c>
      <c r="N6372" s="4">
        <v>5</v>
      </c>
      <c r="O6372" s="4">
        <v>5</v>
      </c>
      <c r="P6372" s="4">
        <v>1</v>
      </c>
      <c r="Q6372" s="9">
        <f t="shared" si="299"/>
        <v>4.3958333333333328E-2</v>
      </c>
      <c r="R6372" s="4">
        <f t="shared" si="297"/>
        <v>40687.86277777778</v>
      </c>
      <c r="S6372" s="4">
        <v>0.65536894577392513</v>
      </c>
      <c r="T6372" s="4" t="str">
        <f>VLOOKUP(E6372,Sheet2!$A$2:$E$137,5,FALSE)</f>
        <v>EE</v>
      </c>
      <c r="U6372" s="4">
        <f>VLOOKUP($T6372,Sheet4!$H$1106:$M$1351,surveys!U$1+1,FALSE)</f>
        <v>0.60400890322343292</v>
      </c>
      <c r="V6372" s="4">
        <f>VLOOKUP($T6372,Sheet4!$H$1106:$M$1351,surveys!V$1+1,FALSE)</f>
        <v>0.75897527086769645</v>
      </c>
      <c r="W6372" s="4">
        <f>VLOOKUP($T6372,Sheet4!$H$1106:$M$1351,surveys!W$1+1,FALSE)</f>
        <v>0.86165053008516934</v>
      </c>
      <c r="X6372" s="4">
        <f>VLOOKUP($T6372,Sheet4!$H$1106:$M$1351,surveys!X$1+1,FALSE)</f>
        <v>0.93225701619381074</v>
      </c>
      <c r="Y6372" s="4">
        <f>VLOOKUP($T6372,Sheet4!$H$1106:$M$1351,surveys!Y$1+1,FALSE)</f>
        <v>1</v>
      </c>
      <c r="Z6372" s="4">
        <f t="shared" si="298"/>
        <v>2</v>
      </c>
      <c r="AA6372" s="4" t="str">
        <f>VLOOKUP(T6372&amp;"-"&amp;Z6372,Sheet4!$W$2:$AA$1100,3,FALSE)</f>
        <v>Tartu</v>
      </c>
      <c r="AB6372" s="4">
        <f>VLOOKUP(T6372&amp;"-"&amp;Z6372,Sheet4!$W$2:$AA$1100,4,FALSE)</f>
        <v>58.38062</v>
      </c>
      <c r="AC6372" s="4">
        <f>VLOOKUP(T6372&amp;"-"&amp;Z6372,Sheet4!$W$2:$AA$1100,5,FALSE)</f>
        <v>26.725090000000002</v>
      </c>
    </row>
    <row r="6373" spans="1:29">
      <c r="A6373" s="6">
        <v>40687</v>
      </c>
      <c r="B6373" s="7">
        <v>0.8637731481481481</v>
      </c>
      <c r="C6373" s="4" t="s">
        <v>1213</v>
      </c>
      <c r="D6373" s="4" t="s">
        <v>1224</v>
      </c>
      <c r="E6373" s="4" t="s">
        <v>15</v>
      </c>
      <c r="F6373" s="4">
        <v>3</v>
      </c>
      <c r="G6373" s="4">
        <v>3</v>
      </c>
      <c r="H6373" s="4">
        <v>3</v>
      </c>
      <c r="I6373" s="4">
        <v>4</v>
      </c>
      <c r="J6373" s="4">
        <v>3</v>
      </c>
      <c r="K6373" s="4">
        <v>4</v>
      </c>
      <c r="L6373" s="4">
        <v>4</v>
      </c>
      <c r="M6373" s="4">
        <v>5</v>
      </c>
      <c r="N6373" s="4">
        <v>5</v>
      </c>
      <c r="O6373" s="4">
        <v>3</v>
      </c>
      <c r="P6373" s="4">
        <v>5</v>
      </c>
      <c r="Q6373" s="9">
        <f t="shared" si="299"/>
        <v>4.4305555555555549E-2</v>
      </c>
      <c r="R6373" s="4">
        <f t="shared" si="297"/>
        <v>40687.86377314815</v>
      </c>
      <c r="S6373" s="4">
        <v>0.88823851732762149</v>
      </c>
      <c r="T6373" s="4" t="str">
        <f>VLOOKUP(E6373,Sheet2!$A$2:$E$137,5,FALSE)</f>
        <v>US</v>
      </c>
      <c r="U6373" s="4">
        <f>VLOOKUP($T6373,Sheet4!$H$1106:$M$1351,surveys!U$1+1,FALSE)</f>
        <v>0.42883768204388006</v>
      </c>
      <c r="V6373" s="4">
        <f>VLOOKUP($T6373,Sheet4!$H$1106:$M$1351,surveys!V$1+1,FALSE)</f>
        <v>0.62778475709586301</v>
      </c>
      <c r="W6373" s="4">
        <f>VLOOKUP($T6373,Sheet4!$H$1106:$M$1351,surveys!W$1+1,FALSE)</f>
        <v>0.76918600378409652</v>
      </c>
      <c r="X6373" s="4">
        <f>VLOOKUP($T6373,Sheet4!$H$1106:$M$1351,surveys!X$1+1,FALSE)</f>
        <v>0.88987045221102745</v>
      </c>
      <c r="Y6373" s="4">
        <f>VLOOKUP($T6373,Sheet4!$H$1106:$M$1351,surveys!Y$1+1,FALSE)</f>
        <v>1</v>
      </c>
      <c r="Z6373" s="4">
        <f t="shared" si="298"/>
        <v>4</v>
      </c>
      <c r="AA6373" s="4" t="str">
        <f>VLOOKUP(T6373&amp;"-"&amp;Z6373,Sheet4!$W$2:$AA$1100,3,FALSE)</f>
        <v>Brooklyn</v>
      </c>
      <c r="AB6373" s="4">
        <f>VLOOKUP(T6373&amp;"-"&amp;Z6373,Sheet4!$W$2:$AA$1100,4,FALSE)</f>
        <v>40.650100000000002</v>
      </c>
      <c r="AC6373" s="4">
        <f>VLOOKUP(T6373&amp;"-"&amp;Z6373,Sheet4!$W$2:$AA$1100,5,FALSE)</f>
        <v>-73.949579999999997</v>
      </c>
    </row>
    <row r="6374" spans="1:29">
      <c r="A6374" s="6">
        <v>40687</v>
      </c>
      <c r="B6374" s="7">
        <v>0.8639930555555555</v>
      </c>
      <c r="C6374" s="4" t="s">
        <v>1213</v>
      </c>
      <c r="D6374" s="4" t="s">
        <v>1214</v>
      </c>
      <c r="E6374" s="4" t="s">
        <v>231</v>
      </c>
      <c r="F6374" s="4">
        <v>3</v>
      </c>
      <c r="G6374" s="4">
        <v>3</v>
      </c>
      <c r="H6374" s="4">
        <v>4</v>
      </c>
      <c r="I6374" s="4">
        <v>3</v>
      </c>
      <c r="J6374" s="4">
        <v>4</v>
      </c>
      <c r="K6374" s="4">
        <v>5</v>
      </c>
      <c r="L6374" s="4">
        <v>4</v>
      </c>
      <c r="M6374" s="4">
        <v>4</v>
      </c>
      <c r="N6374" s="4">
        <v>5</v>
      </c>
      <c r="O6374" s="4">
        <v>5</v>
      </c>
      <c r="P6374" s="4">
        <v>4</v>
      </c>
      <c r="Q6374" s="9">
        <f t="shared" si="299"/>
        <v>4.4398148148148152E-2</v>
      </c>
      <c r="R6374" s="4">
        <f t="shared" si="297"/>
        <v>40687.863993055558</v>
      </c>
      <c r="S6374" s="4">
        <v>0.82135063661568619</v>
      </c>
      <c r="T6374" s="4" t="str">
        <f>VLOOKUP(E6374,Sheet2!$A$2:$E$137,5,FALSE)</f>
        <v>ZA</v>
      </c>
      <c r="U6374" s="4">
        <f>VLOOKUP($T6374,Sheet4!$H$1106:$M$1351,surveys!U$1+1,FALSE)</f>
        <v>0.28865357167748229</v>
      </c>
      <c r="V6374" s="4">
        <f>VLOOKUP($T6374,Sheet4!$H$1106:$M$1351,surveys!V$1+1,FALSE)</f>
        <v>0.55097948435253852</v>
      </c>
      <c r="W6374" s="4">
        <f>VLOOKUP($T6374,Sheet4!$H$1106:$M$1351,surveys!W$1+1,FALSE)</f>
        <v>0.72134720429987298</v>
      </c>
      <c r="X6374" s="4">
        <f>VLOOKUP($T6374,Sheet4!$H$1106:$M$1351,surveys!X$1+1,FALSE)</f>
        <v>0.86385187256450935</v>
      </c>
      <c r="Y6374" s="4">
        <f>VLOOKUP($T6374,Sheet4!$H$1106:$M$1351,surveys!Y$1+1,FALSE)</f>
        <v>1</v>
      </c>
      <c r="Z6374" s="4">
        <f t="shared" si="298"/>
        <v>4</v>
      </c>
      <c r="AA6374" s="4" t="str">
        <f>VLOOKUP(T6374&amp;"-"&amp;Z6374,Sheet4!$W$2:$AA$1100,3,FALSE)</f>
        <v>Soweto</v>
      </c>
      <c r="AB6374" s="4">
        <f>VLOOKUP(T6374&amp;"-"&amp;Z6374,Sheet4!$W$2:$AA$1100,4,FALSE)</f>
        <v>-26.267810000000001</v>
      </c>
      <c r="AC6374" s="4">
        <f>VLOOKUP(T6374&amp;"-"&amp;Z6374,Sheet4!$W$2:$AA$1100,5,FALSE)</f>
        <v>27.85849</v>
      </c>
    </row>
    <row r="6375" spans="1:29">
      <c r="A6375" s="6">
        <v>40687</v>
      </c>
      <c r="B6375" s="7">
        <v>0.86503472222222222</v>
      </c>
      <c r="C6375" s="4" t="s">
        <v>1213</v>
      </c>
      <c r="D6375" s="4" t="s">
        <v>1218</v>
      </c>
      <c r="E6375" s="4" t="s">
        <v>15</v>
      </c>
      <c r="F6375" s="4">
        <v>4</v>
      </c>
      <c r="G6375" s="4">
        <v>3</v>
      </c>
      <c r="H6375" s="4">
        <v>4</v>
      </c>
      <c r="I6375" s="4">
        <v>5</v>
      </c>
      <c r="J6375" s="4">
        <v>5</v>
      </c>
      <c r="K6375" s="4">
        <v>4</v>
      </c>
      <c r="L6375" s="4">
        <v>5</v>
      </c>
      <c r="M6375" s="4">
        <v>5</v>
      </c>
      <c r="N6375" s="4">
        <v>5</v>
      </c>
      <c r="O6375" s="4">
        <v>4</v>
      </c>
      <c r="P6375" s="4">
        <v>4</v>
      </c>
      <c r="Q6375" s="9">
        <f t="shared" si="299"/>
        <v>4.5393518518518521E-2</v>
      </c>
      <c r="R6375" s="4">
        <f t="shared" si="297"/>
        <v>40687.865034722221</v>
      </c>
      <c r="S6375" s="4">
        <v>0.21397468109526407</v>
      </c>
      <c r="T6375" s="4" t="str">
        <f>VLOOKUP(E6375,Sheet2!$A$2:$E$137,5,FALSE)</f>
        <v>US</v>
      </c>
      <c r="U6375" s="4">
        <f>VLOOKUP($T6375,Sheet4!$H$1106:$M$1351,surveys!U$1+1,FALSE)</f>
        <v>0.42883768204388006</v>
      </c>
      <c r="V6375" s="4">
        <f>VLOOKUP($T6375,Sheet4!$H$1106:$M$1351,surveys!V$1+1,FALSE)</f>
        <v>0.62778475709586301</v>
      </c>
      <c r="W6375" s="4">
        <f>VLOOKUP($T6375,Sheet4!$H$1106:$M$1351,surveys!W$1+1,FALSE)</f>
        <v>0.76918600378409652</v>
      </c>
      <c r="X6375" s="4">
        <f>VLOOKUP($T6375,Sheet4!$H$1106:$M$1351,surveys!X$1+1,FALSE)</f>
        <v>0.88987045221102745</v>
      </c>
      <c r="Y6375" s="4">
        <f>VLOOKUP($T6375,Sheet4!$H$1106:$M$1351,surveys!Y$1+1,FALSE)</f>
        <v>1</v>
      </c>
      <c r="Z6375" s="4">
        <f t="shared" si="298"/>
        <v>1</v>
      </c>
      <c r="AA6375" s="4" t="str">
        <f>VLOOKUP(T6375&amp;"-"&amp;Z6375,Sheet4!$W$2:$AA$1100,3,FALSE)</f>
        <v>New York City</v>
      </c>
      <c r="AB6375" s="4">
        <f>VLOOKUP(T6375&amp;"-"&amp;Z6375,Sheet4!$W$2:$AA$1100,4,FALSE)</f>
        <v>40.714269999999999</v>
      </c>
      <c r="AC6375" s="4">
        <f>VLOOKUP(T6375&amp;"-"&amp;Z6375,Sheet4!$W$2:$AA$1100,5,FALSE)</f>
        <v>-74.005970000000005</v>
      </c>
    </row>
    <row r="6376" spans="1:29">
      <c r="A6376" s="6">
        <v>40687</v>
      </c>
      <c r="B6376" s="7">
        <v>0.86521990740740751</v>
      </c>
      <c r="C6376" s="4" t="s">
        <v>1213</v>
      </c>
      <c r="D6376" s="4" t="s">
        <v>1214</v>
      </c>
      <c r="E6376" s="4" t="s">
        <v>26</v>
      </c>
      <c r="F6376" s="4">
        <v>3</v>
      </c>
      <c r="G6376" s="4">
        <v>5</v>
      </c>
      <c r="H6376" s="4">
        <v>3</v>
      </c>
      <c r="I6376" s="4">
        <v>3</v>
      </c>
      <c r="J6376" s="4">
        <v>4</v>
      </c>
      <c r="K6376" s="4">
        <v>2</v>
      </c>
      <c r="L6376" s="4">
        <v>3</v>
      </c>
      <c r="M6376" s="4">
        <v>5</v>
      </c>
      <c r="N6376" s="4">
        <v>4</v>
      </c>
      <c r="O6376" s="4">
        <v>4</v>
      </c>
      <c r="P6376" s="4">
        <v>5</v>
      </c>
      <c r="Q6376" s="9">
        <f t="shared" si="299"/>
        <v>4.5231481481481484E-2</v>
      </c>
      <c r="R6376" s="4">
        <f t="shared" si="297"/>
        <v>40687.865219907406</v>
      </c>
      <c r="S6376" s="4">
        <v>0.13684887372999555</v>
      </c>
      <c r="T6376" s="4" t="str">
        <f>VLOOKUP(E6376,Sheet2!$A$2:$E$137,5,FALSE)</f>
        <v>DE</v>
      </c>
      <c r="U6376" s="4">
        <f>VLOOKUP($T6376,Sheet4!$H$1106:$M$1351,surveys!U$1+1,FALSE)</f>
        <v>0.42620281948941302</v>
      </c>
      <c r="V6376" s="4">
        <f>VLOOKUP($T6376,Sheet4!$H$1106:$M$1351,surveys!V$1+1,FALSE)</f>
        <v>0.64253089557903176</v>
      </c>
      <c r="W6376" s="4">
        <f>VLOOKUP($T6376,Sheet4!$H$1106:$M$1351,surveys!W$1+1,FALSE)</f>
        <v>0.79931043378760003</v>
      </c>
      <c r="X6376" s="4">
        <f>VLOOKUP($T6376,Sheet4!$H$1106:$M$1351,surveys!X$1+1,FALSE)</f>
        <v>0.91914675697020254</v>
      </c>
      <c r="Y6376" s="4">
        <f>VLOOKUP($T6376,Sheet4!$H$1106:$M$1351,surveys!Y$1+1,FALSE)</f>
        <v>1</v>
      </c>
      <c r="Z6376" s="4">
        <f t="shared" si="298"/>
        <v>1</v>
      </c>
      <c r="AA6376" s="4" t="str">
        <f>VLOOKUP(T6376&amp;"-"&amp;Z6376,Sheet4!$W$2:$AA$1100,3,FALSE)</f>
        <v>Berlin</v>
      </c>
      <c r="AB6376" s="4">
        <f>VLOOKUP(T6376&amp;"-"&amp;Z6376,Sheet4!$W$2:$AA$1100,4,FALSE)</f>
        <v>52.524369999999998</v>
      </c>
      <c r="AC6376" s="4">
        <f>VLOOKUP(T6376&amp;"-"&amp;Z6376,Sheet4!$W$2:$AA$1100,5,FALSE)</f>
        <v>13.41053</v>
      </c>
    </row>
    <row r="6377" spans="1:29">
      <c r="A6377" s="6">
        <v>40687</v>
      </c>
      <c r="B6377" s="7">
        <v>0.86569444444444443</v>
      </c>
      <c r="C6377" s="4" t="s">
        <v>1213</v>
      </c>
      <c r="D6377" s="4" t="s">
        <v>1214</v>
      </c>
      <c r="E6377" s="4" t="s">
        <v>33</v>
      </c>
      <c r="F6377" s="4">
        <v>0</v>
      </c>
      <c r="G6377" s="4">
        <v>5</v>
      </c>
      <c r="H6377" s="4">
        <v>5</v>
      </c>
      <c r="I6377" s="4">
        <v>5</v>
      </c>
      <c r="J6377" s="4">
        <v>5</v>
      </c>
      <c r="K6377" s="4">
        <v>0</v>
      </c>
      <c r="L6377" s="4">
        <v>0</v>
      </c>
      <c r="M6377" s="4">
        <v>0</v>
      </c>
      <c r="N6377" s="4">
        <v>0</v>
      </c>
      <c r="O6377" s="4">
        <v>0</v>
      </c>
      <c r="P6377" s="4">
        <v>0</v>
      </c>
      <c r="Q6377" s="9">
        <f t="shared" si="299"/>
        <v>4.5648148148148153E-2</v>
      </c>
      <c r="R6377" s="4">
        <f t="shared" si="297"/>
        <v>40687.865694444445</v>
      </c>
      <c r="S6377" s="4">
        <v>0.78248271940402359</v>
      </c>
      <c r="T6377" s="4" t="str">
        <f>VLOOKUP(E6377,Sheet2!$A$2:$E$137,5,FALSE)</f>
        <v>IT</v>
      </c>
      <c r="U6377" s="4">
        <f>VLOOKUP($T6377,Sheet4!$H$1106:$M$1351,surveys!U$1+1,FALSE)</f>
        <v>0.40073733113706772</v>
      </c>
      <c r="V6377" s="4">
        <f>VLOOKUP($T6377,Sheet4!$H$1106:$M$1351,surveys!V$1+1,FALSE)</f>
        <v>0.60502083075372182</v>
      </c>
      <c r="W6377" s="4">
        <f>VLOOKUP($T6377,Sheet4!$H$1106:$M$1351,surveys!W$1+1,FALSE)</f>
        <v>0.75963680320784854</v>
      </c>
      <c r="X6377" s="4">
        <f>VLOOKUP($T6377,Sheet4!$H$1106:$M$1351,surveys!X$1+1,FALSE)</f>
        <v>0.89491209934724891</v>
      </c>
      <c r="Y6377" s="4">
        <f>VLOOKUP($T6377,Sheet4!$H$1106:$M$1351,surveys!Y$1+1,FALSE)</f>
        <v>1</v>
      </c>
      <c r="Z6377" s="4">
        <f t="shared" si="298"/>
        <v>4</v>
      </c>
      <c r="AA6377" s="4" t="str">
        <f>VLOOKUP(T6377&amp;"-"&amp;Z6377,Sheet4!$W$2:$AA$1100,3,FALSE)</f>
        <v>Torino</v>
      </c>
      <c r="AB6377" s="4">
        <f>VLOOKUP(T6377&amp;"-"&amp;Z6377,Sheet4!$W$2:$AA$1100,4,FALSE)</f>
        <v>45.070489999999999</v>
      </c>
      <c r="AC6377" s="4">
        <f>VLOOKUP(T6377&amp;"-"&amp;Z6377,Sheet4!$W$2:$AA$1100,5,FALSE)</f>
        <v>7.68682</v>
      </c>
    </row>
    <row r="6378" spans="1:29">
      <c r="A6378" s="6">
        <v>40687</v>
      </c>
      <c r="B6378" s="7">
        <v>0.86583333333333334</v>
      </c>
      <c r="C6378" s="4" t="s">
        <v>1215</v>
      </c>
      <c r="D6378" s="4" t="s">
        <v>1214</v>
      </c>
      <c r="E6378" s="4" t="s">
        <v>1051</v>
      </c>
      <c r="F6378" s="4">
        <v>5</v>
      </c>
      <c r="G6378" s="4">
        <v>4</v>
      </c>
      <c r="H6378" s="4">
        <v>4</v>
      </c>
      <c r="I6378" s="4">
        <v>5</v>
      </c>
      <c r="J6378" s="4">
        <v>5</v>
      </c>
      <c r="K6378" s="4">
        <v>5</v>
      </c>
      <c r="L6378" s="4">
        <v>5</v>
      </c>
      <c r="M6378" s="4">
        <v>5</v>
      </c>
      <c r="N6378" s="4">
        <v>5</v>
      </c>
      <c r="O6378" s="4">
        <v>5</v>
      </c>
      <c r="P6378" s="4">
        <v>5</v>
      </c>
      <c r="Q6378" s="9">
        <f t="shared" si="299"/>
        <v>4.5520833333333337E-2</v>
      </c>
      <c r="R6378" s="4">
        <f t="shared" si="297"/>
        <v>40687.865833333337</v>
      </c>
      <c r="S6378" s="4">
        <v>0.14925781739599842</v>
      </c>
      <c r="T6378" s="4" t="str">
        <f>VLOOKUP(E6378,Sheet2!$A$2:$E$137,5,FALSE)</f>
        <v>BA</v>
      </c>
      <c r="U6378" s="4">
        <f>VLOOKUP($T6378,Sheet4!$H$1106:$M$1351,surveys!U$1+1,FALSE)</f>
        <v>0.52414794954200217</v>
      </c>
      <c r="V6378" s="4">
        <f>VLOOKUP($T6378,Sheet4!$H$1106:$M$1351,surveys!V$1+1,FALSE)</f>
        <v>0.69048511055742123</v>
      </c>
      <c r="W6378" s="4">
        <f>VLOOKUP($T6378,Sheet4!$H$1106:$M$1351,surveys!W$1+1,FALSE)</f>
        <v>0.81417987698455685</v>
      </c>
      <c r="X6378" s="4">
        <f>VLOOKUP($T6378,Sheet4!$H$1106:$M$1351,surveys!X$1+1,FALSE)</f>
        <v>0.92137152589703775</v>
      </c>
      <c r="Y6378" s="4">
        <f>VLOOKUP($T6378,Sheet4!$H$1106:$M$1351,surveys!Y$1+1,FALSE)</f>
        <v>1</v>
      </c>
      <c r="Z6378" s="4">
        <f t="shared" si="298"/>
        <v>1</v>
      </c>
      <c r="AA6378" s="4" t="str">
        <f>VLOOKUP(T6378&amp;"-"&amp;Z6378,Sheet4!$W$2:$AA$1100,3,FALSE)</f>
        <v>Sarajevo</v>
      </c>
      <c r="AB6378" s="4">
        <f>VLOOKUP(T6378&amp;"-"&amp;Z6378,Sheet4!$W$2:$AA$1100,4,FALSE)</f>
        <v>43.848640000000003</v>
      </c>
      <c r="AC6378" s="4">
        <f>VLOOKUP(T6378&amp;"-"&amp;Z6378,Sheet4!$W$2:$AA$1100,5,FALSE)</f>
        <v>18.356439999999999</v>
      </c>
    </row>
    <row r="6379" spans="1:29">
      <c r="A6379" s="6">
        <v>40687</v>
      </c>
      <c r="B6379" s="7">
        <v>0.86616898148148147</v>
      </c>
      <c r="C6379" s="4" t="s">
        <v>1213</v>
      </c>
      <c r="D6379" s="4" t="s">
        <v>1214</v>
      </c>
      <c r="E6379" s="4" t="s">
        <v>68</v>
      </c>
      <c r="F6379" s="4">
        <v>4</v>
      </c>
      <c r="G6379" s="4">
        <v>3</v>
      </c>
      <c r="H6379" s="4">
        <v>3</v>
      </c>
      <c r="I6379" s="4">
        <v>5</v>
      </c>
      <c r="J6379" s="4">
        <v>4</v>
      </c>
      <c r="K6379" s="4">
        <v>4</v>
      </c>
      <c r="L6379" s="4">
        <v>3</v>
      </c>
      <c r="M6379" s="4">
        <v>3</v>
      </c>
      <c r="N6379" s="4">
        <v>4</v>
      </c>
      <c r="O6379" s="4">
        <v>3</v>
      </c>
      <c r="P6379" s="4">
        <v>3</v>
      </c>
      <c r="Q6379" s="9">
        <f t="shared" si="299"/>
        <v>4.6770833333333324E-2</v>
      </c>
      <c r="R6379" s="4">
        <f t="shared" si="297"/>
        <v>40687.866168981483</v>
      </c>
      <c r="S6379" s="4">
        <v>0.36273886229060448</v>
      </c>
      <c r="T6379" s="4" t="str">
        <f>VLOOKUP(E6379,Sheet2!$A$2:$E$137,5,FALSE)</f>
        <v>IE</v>
      </c>
      <c r="U6379" s="4">
        <f>VLOOKUP($T6379,Sheet4!$H$1106:$M$1351,surveys!U$1+1,FALSE)</f>
        <v>0.65619579238358761</v>
      </c>
      <c r="V6379" s="4">
        <f>VLOOKUP($T6379,Sheet4!$H$1106:$M$1351,surveys!V$1+1,FALSE)</f>
        <v>0.77819372772821904</v>
      </c>
      <c r="W6379" s="4">
        <f>VLOOKUP($T6379,Sheet4!$H$1106:$M$1351,surveys!W$1+1,FALSE)</f>
        <v>0.89699791932464878</v>
      </c>
      <c r="X6379" s="4">
        <f>VLOOKUP($T6379,Sheet4!$H$1106:$M$1351,surveys!X$1+1,FALSE)</f>
        <v>0.95470446015541943</v>
      </c>
      <c r="Y6379" s="4">
        <f>VLOOKUP($T6379,Sheet4!$H$1106:$M$1351,surveys!Y$1+1,FALSE)</f>
        <v>1</v>
      </c>
      <c r="Z6379" s="4">
        <f t="shared" si="298"/>
        <v>1</v>
      </c>
      <c r="AA6379" s="4" t="str">
        <f>VLOOKUP(T6379&amp;"-"&amp;Z6379,Sheet4!$W$2:$AA$1100,3,FALSE)</f>
        <v>Dublin</v>
      </c>
      <c r="AB6379" s="4">
        <f>VLOOKUP(T6379&amp;"-"&amp;Z6379,Sheet4!$W$2:$AA$1100,4,FALSE)</f>
        <v>53.333060000000003</v>
      </c>
      <c r="AC6379" s="4">
        <f>VLOOKUP(T6379&amp;"-"&amp;Z6379,Sheet4!$W$2:$AA$1100,5,FALSE)</f>
        <v>-6.2488900000000003</v>
      </c>
    </row>
    <row r="6380" spans="1:29">
      <c r="A6380" s="6">
        <v>40687</v>
      </c>
      <c r="B6380" s="7">
        <v>0.86668981481481477</v>
      </c>
      <c r="C6380" s="4" t="s">
        <v>1213</v>
      </c>
      <c r="D6380" s="4" t="s">
        <v>1216</v>
      </c>
      <c r="E6380" s="4" t="s">
        <v>210</v>
      </c>
      <c r="F6380" s="4">
        <v>1</v>
      </c>
      <c r="G6380" s="4">
        <v>1</v>
      </c>
      <c r="H6380" s="4">
        <v>1</v>
      </c>
      <c r="I6380" s="4">
        <v>1</v>
      </c>
      <c r="J6380" s="4">
        <v>1</v>
      </c>
      <c r="K6380" s="4">
        <v>1</v>
      </c>
      <c r="L6380" s="4">
        <v>1</v>
      </c>
      <c r="M6380" s="4">
        <v>1</v>
      </c>
      <c r="N6380" s="4">
        <v>1</v>
      </c>
      <c r="O6380" s="4">
        <v>1</v>
      </c>
      <c r="P6380" s="4">
        <v>1</v>
      </c>
      <c r="Q6380" s="9">
        <f t="shared" si="299"/>
        <v>4.6006944444444448E-2</v>
      </c>
      <c r="R6380" s="4">
        <f t="shared" si="297"/>
        <v>40687.866689814815</v>
      </c>
      <c r="S6380" s="4">
        <v>0.5175555161446026</v>
      </c>
      <c r="T6380" s="4" t="str">
        <f>VLOOKUP(E6380,Sheet2!$A$2:$E$137,5,FALSE)</f>
        <v>LT</v>
      </c>
      <c r="U6380" s="4">
        <f>VLOOKUP($T6380,Sheet4!$H$1106:$M$1351,surveys!U$1+1,FALSE)</f>
        <v>0.39959242553956464</v>
      </c>
      <c r="V6380" s="4">
        <f>VLOOKUP($T6380,Sheet4!$H$1106:$M$1351,surveys!V$1+1,FALSE)</f>
        <v>0.67561360880219379</v>
      </c>
      <c r="W6380" s="4">
        <f>VLOOKUP($T6380,Sheet4!$H$1106:$M$1351,surveys!W$1+1,FALSE)</f>
        <v>0.81729730685523738</v>
      </c>
      <c r="X6380" s="4">
        <f>VLOOKUP($T6380,Sheet4!$H$1106:$M$1351,surveys!X$1+1,FALSE)</f>
        <v>0.91350830841863762</v>
      </c>
      <c r="Y6380" s="4">
        <f>VLOOKUP($T6380,Sheet4!$H$1106:$M$1351,surveys!Y$1+1,FALSE)</f>
        <v>1</v>
      </c>
      <c r="Z6380" s="4">
        <f t="shared" si="298"/>
        <v>2</v>
      </c>
      <c r="AA6380" s="4" t="str">
        <f>VLOOKUP(T6380&amp;"-"&amp;Z6380,Sheet4!$W$2:$AA$1100,3,FALSE)</f>
        <v>Kaunas</v>
      </c>
      <c r="AB6380" s="4">
        <f>VLOOKUP(T6380&amp;"-"&amp;Z6380,Sheet4!$W$2:$AA$1100,4,FALSE)</f>
        <v>54.9</v>
      </c>
      <c r="AC6380" s="4">
        <f>VLOOKUP(T6380&amp;"-"&amp;Z6380,Sheet4!$W$2:$AA$1100,5,FALSE)</f>
        <v>23.9</v>
      </c>
    </row>
    <row r="6381" spans="1:29">
      <c r="A6381" s="6">
        <v>40687</v>
      </c>
      <c r="B6381" s="7">
        <v>0.86982638888888886</v>
      </c>
      <c r="C6381" s="4" t="s">
        <v>1215</v>
      </c>
      <c r="D6381" s="4" t="s">
        <v>1214</v>
      </c>
      <c r="E6381" s="4" t="s">
        <v>23</v>
      </c>
      <c r="F6381" s="4">
        <v>4</v>
      </c>
      <c r="G6381" s="4">
        <v>3</v>
      </c>
      <c r="H6381" s="4">
        <v>3</v>
      </c>
      <c r="I6381" s="4">
        <v>4</v>
      </c>
      <c r="J6381" s="4">
        <v>4</v>
      </c>
      <c r="K6381" s="4">
        <v>4</v>
      </c>
      <c r="L6381" s="4">
        <v>3</v>
      </c>
      <c r="M6381" s="4">
        <v>5</v>
      </c>
      <c r="N6381" s="4">
        <v>5</v>
      </c>
      <c r="O6381" s="4">
        <v>4</v>
      </c>
      <c r="P6381" s="4">
        <v>4</v>
      </c>
      <c r="Q6381" s="9">
        <f t="shared" si="299"/>
        <v>4.8946759259259259E-2</v>
      </c>
      <c r="R6381" s="4">
        <f t="shared" si="297"/>
        <v>40687.869826388887</v>
      </c>
      <c r="S6381" s="4">
        <v>0.53506126253215136</v>
      </c>
      <c r="T6381" s="4" t="str">
        <f>VLOOKUP(E6381,Sheet2!$A$2:$E$137,5,FALSE)</f>
        <v>CA</v>
      </c>
      <c r="U6381" s="4">
        <f>VLOOKUP($T6381,Sheet4!$H$1106:$M$1351,surveys!U$1+1,FALSE)</f>
        <v>0.39929817507859233</v>
      </c>
      <c r="V6381" s="4">
        <f>VLOOKUP($T6381,Sheet4!$H$1106:$M$1351,surveys!V$1+1,FALSE)</f>
        <v>0.68226808593455113</v>
      </c>
      <c r="W6381" s="4">
        <f>VLOOKUP($T6381,Sheet4!$H$1106:$M$1351,surveys!W$1+1,FALSE)</f>
        <v>0.8413893511967715</v>
      </c>
      <c r="X6381" s="4">
        <f>VLOOKUP($T6381,Sheet4!$H$1106:$M$1351,surveys!X$1+1,FALSE)</f>
        <v>0.92969032990429024</v>
      </c>
      <c r="Y6381" s="4">
        <f>VLOOKUP($T6381,Sheet4!$H$1106:$M$1351,surveys!Y$1+1,FALSE)</f>
        <v>1</v>
      </c>
      <c r="Z6381" s="4">
        <f t="shared" si="298"/>
        <v>2</v>
      </c>
      <c r="AA6381" s="4" t="str">
        <f>VLOOKUP(T6381&amp;"-"&amp;Z6381,Sheet4!$W$2:$AA$1100,3,FALSE)</f>
        <v>Montreal</v>
      </c>
      <c r="AB6381" s="4">
        <f>VLOOKUP(T6381&amp;"-"&amp;Z6381,Sheet4!$W$2:$AA$1100,4,FALSE)</f>
        <v>45.508839999999999</v>
      </c>
      <c r="AC6381" s="4">
        <f>VLOOKUP(T6381&amp;"-"&amp;Z6381,Sheet4!$W$2:$AA$1100,5,FALSE)</f>
        <v>-73.587810000000005</v>
      </c>
    </row>
    <row r="6382" spans="1:29">
      <c r="A6382" s="6">
        <v>40687</v>
      </c>
      <c r="B6382" s="7">
        <v>0.86998842592592596</v>
      </c>
      <c r="C6382" s="4" t="s">
        <v>1215</v>
      </c>
      <c r="D6382" s="4" t="s">
        <v>1218</v>
      </c>
      <c r="E6382" s="4" t="s">
        <v>13</v>
      </c>
      <c r="F6382" s="4">
        <v>5</v>
      </c>
      <c r="G6382" s="4">
        <v>4</v>
      </c>
      <c r="H6382" s="4">
        <v>2</v>
      </c>
      <c r="I6382" s="4">
        <v>5</v>
      </c>
      <c r="J6382" s="4">
        <v>5</v>
      </c>
      <c r="K6382" s="4">
        <v>5</v>
      </c>
      <c r="L6382" s="4">
        <v>5</v>
      </c>
      <c r="M6382" s="4">
        <v>5</v>
      </c>
      <c r="N6382" s="4">
        <v>5</v>
      </c>
      <c r="O6382" s="4">
        <v>5</v>
      </c>
      <c r="P6382" s="4">
        <v>5</v>
      </c>
      <c r="Q6382" s="9">
        <f t="shared" si="299"/>
        <v>4.8217592592592597E-2</v>
      </c>
      <c r="R6382" s="4">
        <f t="shared" si="297"/>
        <v>40687.869988425926</v>
      </c>
      <c r="S6382" s="4">
        <v>0.94212449825287425</v>
      </c>
      <c r="T6382" s="4" t="str">
        <f>VLOOKUP(E6382,Sheet2!$A$2:$E$137,5,FALSE)</f>
        <v>GB</v>
      </c>
      <c r="U6382" s="4">
        <f>VLOOKUP($T6382,Sheet4!$H$1106:$M$1351,surveys!U$1+1,FALSE)</f>
        <v>0.43993408527720174</v>
      </c>
      <c r="V6382" s="4">
        <f>VLOOKUP($T6382,Sheet4!$H$1106:$M$1351,surveys!V$1+1,FALSE)</f>
        <v>0.87986817055440347</v>
      </c>
      <c r="W6382" s="4">
        <f>VLOOKUP($T6382,Sheet4!$H$1106:$M$1351,surveys!W$1+1,FALSE)</f>
        <v>0.93717230822503084</v>
      </c>
      <c r="X6382" s="4">
        <f>VLOOKUP($T6382,Sheet4!$H$1106:$M$1351,surveys!X$1+1,FALSE)</f>
        <v>0.97269979890956382</v>
      </c>
      <c r="Y6382" s="4">
        <f>VLOOKUP($T6382,Sheet4!$H$1106:$M$1351,surveys!Y$1+1,FALSE)</f>
        <v>1</v>
      </c>
      <c r="Z6382" s="4">
        <f t="shared" si="298"/>
        <v>4</v>
      </c>
      <c r="AA6382" s="4" t="str">
        <f>VLOOKUP(T6382&amp;"-"&amp;Z6382,Sheet4!$W$2:$AA$1100,3,FALSE)</f>
        <v>Glasgow</v>
      </c>
      <c r="AB6382" s="4">
        <f>VLOOKUP(T6382&amp;"-"&amp;Z6382,Sheet4!$W$2:$AA$1100,4,FALSE)</f>
        <v>55.86515</v>
      </c>
      <c r="AC6382" s="4">
        <f>VLOOKUP(T6382&amp;"-"&amp;Z6382,Sheet4!$W$2:$AA$1100,5,FALSE)</f>
        <v>-4.2576299999999998</v>
      </c>
    </row>
    <row r="6383" spans="1:29">
      <c r="A6383" s="6">
        <v>40687</v>
      </c>
      <c r="B6383" s="7">
        <v>0.87159722222222225</v>
      </c>
      <c r="C6383" s="4" t="s">
        <v>1213</v>
      </c>
      <c r="D6383" s="4" t="s">
        <v>1214</v>
      </c>
      <c r="E6383" s="4" t="s">
        <v>13</v>
      </c>
      <c r="F6383" s="4">
        <v>3</v>
      </c>
      <c r="G6383" s="4">
        <v>1</v>
      </c>
      <c r="H6383" s="4">
        <v>2</v>
      </c>
      <c r="I6383" s="4">
        <v>4</v>
      </c>
      <c r="J6383" s="4">
        <v>4</v>
      </c>
      <c r="K6383" s="4">
        <v>5</v>
      </c>
      <c r="L6383" s="4">
        <v>5</v>
      </c>
      <c r="M6383" s="4">
        <v>5</v>
      </c>
      <c r="N6383" s="4">
        <v>5</v>
      </c>
      <c r="O6383" s="4">
        <v>1</v>
      </c>
      <c r="P6383" s="4">
        <v>5</v>
      </c>
      <c r="Q6383" s="9">
        <f t="shared" si="299"/>
        <v>4.9560185185185179E-2</v>
      </c>
      <c r="R6383" s="4">
        <f t="shared" si="297"/>
        <v>40687.87159722222</v>
      </c>
      <c r="S6383" s="4">
        <v>0.85059817987598874</v>
      </c>
      <c r="T6383" s="4" t="str">
        <f>VLOOKUP(E6383,Sheet2!$A$2:$E$137,5,FALSE)</f>
        <v>GB</v>
      </c>
      <c r="U6383" s="4">
        <f>VLOOKUP($T6383,Sheet4!$H$1106:$M$1351,surveys!U$1+1,FALSE)</f>
        <v>0.43993408527720174</v>
      </c>
      <c r="V6383" s="4">
        <f>VLOOKUP($T6383,Sheet4!$H$1106:$M$1351,surveys!V$1+1,FALSE)</f>
        <v>0.87986817055440347</v>
      </c>
      <c r="W6383" s="4">
        <f>VLOOKUP($T6383,Sheet4!$H$1106:$M$1351,surveys!W$1+1,FALSE)</f>
        <v>0.93717230822503084</v>
      </c>
      <c r="X6383" s="4">
        <f>VLOOKUP($T6383,Sheet4!$H$1106:$M$1351,surveys!X$1+1,FALSE)</f>
        <v>0.97269979890956382</v>
      </c>
      <c r="Y6383" s="4">
        <f>VLOOKUP($T6383,Sheet4!$H$1106:$M$1351,surveys!Y$1+1,FALSE)</f>
        <v>1</v>
      </c>
      <c r="Z6383" s="4">
        <f t="shared" si="298"/>
        <v>2</v>
      </c>
      <c r="AA6383" s="4" t="str">
        <f>VLOOKUP(T6383&amp;"-"&amp;Z6383,Sheet4!$W$2:$AA$1100,3,FALSE)</f>
        <v>London</v>
      </c>
      <c r="AB6383" s="4">
        <f>VLOOKUP(T6383&amp;"-"&amp;Z6383,Sheet4!$W$2:$AA$1100,4,FALSE)</f>
        <v>51.50853</v>
      </c>
      <c r="AC6383" s="4">
        <f>VLOOKUP(T6383&amp;"-"&amp;Z6383,Sheet4!$W$2:$AA$1100,5,FALSE)</f>
        <v>-0.12573999999999999</v>
      </c>
    </row>
    <row r="6384" spans="1:29">
      <c r="A6384" s="6">
        <v>40687</v>
      </c>
      <c r="B6384" s="7">
        <v>0.87165509259259266</v>
      </c>
      <c r="C6384" s="4" t="s">
        <v>1213</v>
      </c>
      <c r="D6384" s="4" t="s">
        <v>1214</v>
      </c>
      <c r="E6384" s="4" t="s">
        <v>13</v>
      </c>
      <c r="F6384" s="4">
        <v>4</v>
      </c>
      <c r="G6384" s="4">
        <v>4</v>
      </c>
      <c r="H6384" s="4">
        <v>4</v>
      </c>
      <c r="I6384" s="4">
        <v>3</v>
      </c>
      <c r="J6384" s="4">
        <v>2</v>
      </c>
      <c r="K6384" s="4">
        <v>3</v>
      </c>
      <c r="L6384" s="4">
        <v>3</v>
      </c>
      <c r="M6384" s="4">
        <v>4</v>
      </c>
      <c r="N6384" s="4">
        <v>5</v>
      </c>
      <c r="O6384" s="4">
        <v>5</v>
      </c>
      <c r="P6384" s="4">
        <v>5</v>
      </c>
      <c r="Q6384" s="9">
        <f t="shared" si="299"/>
        <v>5.0381944444444444E-2</v>
      </c>
      <c r="R6384" s="4">
        <f t="shared" si="297"/>
        <v>40687.871655092589</v>
      </c>
      <c r="S6384" s="4">
        <v>0.87092090639372</v>
      </c>
      <c r="T6384" s="4" t="str">
        <f>VLOOKUP(E6384,Sheet2!$A$2:$E$137,5,FALSE)</f>
        <v>GB</v>
      </c>
      <c r="U6384" s="4">
        <f>VLOOKUP($T6384,Sheet4!$H$1106:$M$1351,surveys!U$1+1,FALSE)</f>
        <v>0.43993408527720174</v>
      </c>
      <c r="V6384" s="4">
        <f>VLOOKUP($T6384,Sheet4!$H$1106:$M$1351,surveys!V$1+1,FALSE)</f>
        <v>0.87986817055440347</v>
      </c>
      <c r="W6384" s="4">
        <f>VLOOKUP($T6384,Sheet4!$H$1106:$M$1351,surveys!W$1+1,FALSE)</f>
        <v>0.93717230822503084</v>
      </c>
      <c r="X6384" s="4">
        <f>VLOOKUP($T6384,Sheet4!$H$1106:$M$1351,surveys!X$1+1,FALSE)</f>
        <v>0.97269979890956382</v>
      </c>
      <c r="Y6384" s="4">
        <f>VLOOKUP($T6384,Sheet4!$H$1106:$M$1351,surveys!Y$1+1,FALSE)</f>
        <v>1</v>
      </c>
      <c r="Z6384" s="4">
        <f t="shared" si="298"/>
        <v>2</v>
      </c>
      <c r="AA6384" s="4" t="str">
        <f>VLOOKUP(T6384&amp;"-"&amp;Z6384,Sheet4!$W$2:$AA$1100,3,FALSE)</f>
        <v>London</v>
      </c>
      <c r="AB6384" s="4">
        <f>VLOOKUP(T6384&amp;"-"&amp;Z6384,Sheet4!$W$2:$AA$1100,4,FALSE)</f>
        <v>51.50853</v>
      </c>
      <c r="AC6384" s="4">
        <f>VLOOKUP(T6384&amp;"-"&amp;Z6384,Sheet4!$W$2:$AA$1100,5,FALSE)</f>
        <v>-0.12573999999999999</v>
      </c>
    </row>
    <row r="6385" spans="1:29">
      <c r="A6385" s="6">
        <v>40687</v>
      </c>
      <c r="B6385" s="7">
        <v>0.87215277777777767</v>
      </c>
      <c r="C6385" s="4" t="s">
        <v>1213</v>
      </c>
      <c r="D6385" s="4" t="s">
        <v>1217</v>
      </c>
      <c r="E6385" s="4" t="s">
        <v>227</v>
      </c>
      <c r="F6385" s="4">
        <v>5</v>
      </c>
      <c r="G6385" s="4">
        <v>3</v>
      </c>
      <c r="H6385" s="4">
        <v>3</v>
      </c>
      <c r="I6385" s="4">
        <v>1</v>
      </c>
      <c r="J6385" s="4">
        <v>5</v>
      </c>
      <c r="K6385" s="4">
        <v>4</v>
      </c>
      <c r="L6385" s="4">
        <v>3</v>
      </c>
      <c r="M6385" s="4">
        <v>4</v>
      </c>
      <c r="N6385" s="4">
        <v>5</v>
      </c>
      <c r="O6385" s="4">
        <v>3</v>
      </c>
      <c r="P6385" s="4">
        <v>4</v>
      </c>
      <c r="Q6385" s="9">
        <f t="shared" si="299"/>
        <v>5.0902777777777776E-2</v>
      </c>
      <c r="R6385" s="4">
        <f t="shared" si="297"/>
        <v>40687.872152777774</v>
      </c>
      <c r="S6385" s="4">
        <v>0.81498340950476855</v>
      </c>
      <c r="T6385" s="4" t="str">
        <f>VLOOKUP(E6385,Sheet2!$A$2:$E$137,5,FALSE)</f>
        <v>HR</v>
      </c>
      <c r="U6385" s="4">
        <f>VLOOKUP($T6385,Sheet4!$H$1106:$M$1351,surveys!U$1+1,FALSE)</f>
        <v>0.42003746734208691</v>
      </c>
      <c r="V6385" s="4">
        <f>VLOOKUP($T6385,Sheet4!$H$1106:$M$1351,surveys!V$1+1,FALSE)</f>
        <v>0.78702735283987324</v>
      </c>
      <c r="W6385" s="4">
        <f>VLOOKUP($T6385,Sheet4!$H$1106:$M$1351,surveys!W$1+1,FALSE)</f>
        <v>0.8796004603610641</v>
      </c>
      <c r="X6385" s="4">
        <f>VLOOKUP($T6385,Sheet4!$H$1106:$M$1351,surveys!X$1+1,FALSE)</f>
        <v>0.95372237203558541</v>
      </c>
      <c r="Y6385" s="4">
        <f>VLOOKUP($T6385,Sheet4!$H$1106:$M$1351,surveys!Y$1+1,FALSE)</f>
        <v>1</v>
      </c>
      <c r="Z6385" s="4">
        <f t="shared" si="298"/>
        <v>3</v>
      </c>
      <c r="AA6385" s="4" t="str">
        <f>VLOOKUP(T6385&amp;"-"&amp;Z6385,Sheet4!$W$2:$AA$1100,3,FALSE)</f>
        <v>Split</v>
      </c>
      <c r="AB6385" s="4">
        <f>VLOOKUP(T6385&amp;"-"&amp;Z6385,Sheet4!$W$2:$AA$1100,4,FALSE)</f>
        <v>43.50891</v>
      </c>
      <c r="AC6385" s="4">
        <f>VLOOKUP(T6385&amp;"-"&amp;Z6385,Sheet4!$W$2:$AA$1100,5,FALSE)</f>
        <v>16.439150000000001</v>
      </c>
    </row>
    <row r="6386" spans="1:29">
      <c r="A6386" s="6">
        <v>40687</v>
      </c>
      <c r="B6386" s="7">
        <v>0.87255787037037036</v>
      </c>
      <c r="C6386" s="4" t="s">
        <v>1213</v>
      </c>
      <c r="D6386" s="4" t="s">
        <v>1216</v>
      </c>
      <c r="E6386" s="4" t="s">
        <v>17</v>
      </c>
      <c r="F6386" s="4">
        <v>1</v>
      </c>
      <c r="G6386" s="4">
        <v>1</v>
      </c>
      <c r="H6386" s="4">
        <v>1</v>
      </c>
      <c r="I6386" s="4">
        <v>1</v>
      </c>
      <c r="J6386" s="4">
        <v>1</v>
      </c>
      <c r="K6386" s="4">
        <v>1</v>
      </c>
      <c r="L6386" s="4">
        <v>1</v>
      </c>
      <c r="M6386" s="4">
        <v>1</v>
      </c>
      <c r="N6386" s="4">
        <v>1</v>
      </c>
      <c r="O6386" s="4">
        <v>1</v>
      </c>
      <c r="P6386" s="4">
        <v>5</v>
      </c>
      <c r="Q6386" s="9">
        <f t="shared" si="299"/>
        <v>5.0428240740740732E-2</v>
      </c>
      <c r="R6386" s="4">
        <f t="shared" si="297"/>
        <v>40687.872557870367</v>
      </c>
      <c r="S6386" s="4">
        <v>0.34271649974267437</v>
      </c>
      <c r="T6386" s="4" t="str">
        <f>VLOOKUP(E6386,Sheet2!$A$2:$E$137,5,FALSE)</f>
        <v>AU</v>
      </c>
      <c r="U6386" s="4">
        <f>VLOOKUP($T6386,Sheet4!$H$1106:$M$1351,surveys!U$1+1,FALSE)</f>
        <v>0.37870730546462306</v>
      </c>
      <c r="V6386" s="4">
        <f>VLOOKUP($T6386,Sheet4!$H$1106:$M$1351,surveys!V$1+1,FALSE)</f>
        <v>0.70016181281367551</v>
      </c>
      <c r="W6386" s="4">
        <f>VLOOKUP($T6386,Sheet4!$H$1106:$M$1351,surveys!W$1+1,FALSE)</f>
        <v>0.82483308340835682</v>
      </c>
      <c r="X6386" s="4">
        <f>VLOOKUP($T6386,Sheet4!$H$1106:$M$1351,surveys!X$1+1,FALSE)</f>
        <v>0.91739988860880706</v>
      </c>
      <c r="Y6386" s="4">
        <f>VLOOKUP($T6386,Sheet4!$H$1106:$M$1351,surveys!Y$1+1,FALSE)</f>
        <v>1</v>
      </c>
      <c r="Z6386" s="4">
        <f t="shared" si="298"/>
        <v>1</v>
      </c>
      <c r="AA6386" s="4" t="str">
        <f>VLOOKUP(T6386&amp;"-"&amp;Z6386,Sheet4!$W$2:$AA$1100,3,FALSE)</f>
        <v>Sydney</v>
      </c>
      <c r="AB6386" s="4">
        <f>VLOOKUP(T6386&amp;"-"&amp;Z6386,Sheet4!$W$2:$AA$1100,4,FALSE)</f>
        <v>-33.867849999999997</v>
      </c>
      <c r="AC6386" s="4">
        <f>VLOOKUP(T6386&amp;"-"&amp;Z6386,Sheet4!$W$2:$AA$1100,5,FALSE)</f>
        <v>151.20732000000001</v>
      </c>
    </row>
    <row r="6387" spans="1:29">
      <c r="A6387" s="6">
        <v>40687</v>
      </c>
      <c r="B6387" s="7">
        <v>0.87267361111111119</v>
      </c>
      <c r="C6387" s="4" t="s">
        <v>1215</v>
      </c>
      <c r="D6387" s="4" t="s">
        <v>1214</v>
      </c>
      <c r="E6387" s="4" t="s">
        <v>15</v>
      </c>
      <c r="F6387" s="4">
        <v>1</v>
      </c>
      <c r="G6387" s="4">
        <v>5</v>
      </c>
      <c r="H6387" s="4">
        <v>5</v>
      </c>
      <c r="I6387" s="4">
        <v>5</v>
      </c>
      <c r="J6387" s="4">
        <v>1</v>
      </c>
      <c r="K6387" s="4">
        <v>5</v>
      </c>
      <c r="L6387" s="4">
        <v>5</v>
      </c>
      <c r="M6387" s="4">
        <v>5</v>
      </c>
      <c r="N6387" s="4">
        <v>5</v>
      </c>
      <c r="O6387" s="4">
        <v>1</v>
      </c>
      <c r="P6387" s="4">
        <v>5</v>
      </c>
      <c r="Q6387" s="9">
        <f t="shared" si="299"/>
        <v>5.0127314814814812E-2</v>
      </c>
      <c r="R6387" s="4">
        <f t="shared" si="297"/>
        <v>40687.872673611113</v>
      </c>
      <c r="S6387" s="4">
        <v>0.93284315076375002</v>
      </c>
      <c r="T6387" s="4" t="str">
        <f>VLOOKUP(E6387,Sheet2!$A$2:$E$137,5,FALSE)</f>
        <v>US</v>
      </c>
      <c r="U6387" s="4">
        <f>VLOOKUP($T6387,Sheet4!$H$1106:$M$1351,surveys!U$1+1,FALSE)</f>
        <v>0.42883768204388006</v>
      </c>
      <c r="V6387" s="4">
        <f>VLOOKUP($T6387,Sheet4!$H$1106:$M$1351,surveys!V$1+1,FALSE)</f>
        <v>0.62778475709586301</v>
      </c>
      <c r="W6387" s="4">
        <f>VLOOKUP($T6387,Sheet4!$H$1106:$M$1351,surveys!W$1+1,FALSE)</f>
        <v>0.76918600378409652</v>
      </c>
      <c r="X6387" s="4">
        <f>VLOOKUP($T6387,Sheet4!$H$1106:$M$1351,surveys!X$1+1,FALSE)</f>
        <v>0.88987045221102745</v>
      </c>
      <c r="Y6387" s="4">
        <f>VLOOKUP($T6387,Sheet4!$H$1106:$M$1351,surveys!Y$1+1,FALSE)</f>
        <v>1</v>
      </c>
      <c r="Z6387" s="4">
        <f t="shared" si="298"/>
        <v>5</v>
      </c>
      <c r="AA6387" s="4" t="str">
        <f>VLOOKUP(T6387&amp;"-"&amp;Z6387,Sheet4!$W$2:$AA$1100,3,FALSE)</f>
        <v>Houston</v>
      </c>
      <c r="AB6387" s="4">
        <f>VLOOKUP(T6387&amp;"-"&amp;Z6387,Sheet4!$W$2:$AA$1100,4,FALSE)</f>
        <v>29.763280000000002</v>
      </c>
      <c r="AC6387" s="4">
        <f>VLOOKUP(T6387&amp;"-"&amp;Z6387,Sheet4!$W$2:$AA$1100,5,FALSE)</f>
        <v>-95.36327</v>
      </c>
    </row>
    <row r="6388" spans="1:29">
      <c r="A6388" s="6">
        <v>40687</v>
      </c>
      <c r="B6388" s="7">
        <v>0.87284722222222222</v>
      </c>
      <c r="C6388" s="4" t="s">
        <v>1213</v>
      </c>
      <c r="D6388" s="4" t="s">
        <v>1214</v>
      </c>
      <c r="E6388" s="4" t="s">
        <v>19</v>
      </c>
      <c r="F6388" s="4">
        <v>4</v>
      </c>
      <c r="G6388" s="4">
        <v>3</v>
      </c>
      <c r="H6388" s="4">
        <v>2</v>
      </c>
      <c r="I6388" s="4">
        <v>4</v>
      </c>
      <c r="J6388" s="4">
        <v>3</v>
      </c>
      <c r="K6388" s="4">
        <v>3</v>
      </c>
      <c r="L6388" s="4">
        <v>3</v>
      </c>
      <c r="M6388" s="4">
        <v>4</v>
      </c>
      <c r="N6388" s="4">
        <v>5</v>
      </c>
      <c r="O6388" s="4">
        <v>3</v>
      </c>
      <c r="P6388" s="4">
        <v>4</v>
      </c>
      <c r="Q6388" s="9">
        <f t="shared" si="299"/>
        <v>5.0254629629629621E-2</v>
      </c>
      <c r="R6388" s="4">
        <f t="shared" si="297"/>
        <v>40687.872847222221</v>
      </c>
      <c r="S6388" s="4">
        <v>0.78119477593362174</v>
      </c>
      <c r="T6388" s="4" t="str">
        <f>VLOOKUP(E6388,Sheet2!$A$2:$E$137,5,FALSE)</f>
        <v>HU</v>
      </c>
      <c r="U6388" s="4">
        <f>VLOOKUP($T6388,Sheet4!$H$1106:$M$1351,surveys!U$1+1,FALSE)</f>
        <v>0.70836665732550796</v>
      </c>
      <c r="V6388" s="4">
        <f>VLOOKUP($T6388,Sheet4!$H$1106:$M$1351,surveys!V$1+1,FALSE)</f>
        <v>0.79361649434247361</v>
      </c>
      <c r="W6388" s="4">
        <f>VLOOKUP($T6388,Sheet4!$H$1106:$M$1351,surveys!W$1+1,FALSE)</f>
        <v>0.86571617940203494</v>
      </c>
      <c r="X6388" s="4">
        <f>VLOOKUP($T6388,Sheet4!$H$1106:$M$1351,surveys!X$1+1,FALSE)</f>
        <v>0.93457750328785116</v>
      </c>
      <c r="Y6388" s="4">
        <f>VLOOKUP($T6388,Sheet4!$H$1106:$M$1351,surveys!Y$1+1,FALSE)</f>
        <v>1</v>
      </c>
      <c r="Z6388" s="4">
        <f t="shared" si="298"/>
        <v>2</v>
      </c>
      <c r="AA6388" s="4" t="str">
        <f>VLOOKUP(T6388&amp;"-"&amp;Z6388,Sheet4!$W$2:$AA$1100,3,FALSE)</f>
        <v>Debrecen</v>
      </c>
      <c r="AB6388" s="4">
        <f>VLOOKUP(T6388&amp;"-"&amp;Z6388,Sheet4!$W$2:$AA$1100,4,FALSE)</f>
        <v>47.533329999999999</v>
      </c>
      <c r="AC6388" s="4">
        <f>VLOOKUP(T6388&amp;"-"&amp;Z6388,Sheet4!$W$2:$AA$1100,5,FALSE)</f>
        <v>21.633330000000001</v>
      </c>
    </row>
    <row r="6389" spans="1:29">
      <c r="A6389" s="6">
        <v>40687</v>
      </c>
      <c r="B6389" s="7">
        <v>0.87409722222222219</v>
      </c>
      <c r="C6389" s="4" t="s">
        <v>1213</v>
      </c>
      <c r="D6389" s="4" t="s">
        <v>1217</v>
      </c>
      <c r="E6389" s="4" t="s">
        <v>49</v>
      </c>
      <c r="F6389" s="4">
        <v>0</v>
      </c>
      <c r="G6389" s="4">
        <v>0</v>
      </c>
      <c r="H6389" s="4">
        <v>0</v>
      </c>
      <c r="I6389" s="4">
        <v>0</v>
      </c>
      <c r="J6389" s="4">
        <v>5</v>
      </c>
      <c r="K6389" s="4">
        <v>5</v>
      </c>
      <c r="L6389" s="4">
        <v>0</v>
      </c>
      <c r="M6389" s="4">
        <v>0</v>
      </c>
      <c r="N6389" s="4">
        <v>0</v>
      </c>
      <c r="O6389" s="4">
        <v>0</v>
      </c>
      <c r="P6389" s="4">
        <v>0</v>
      </c>
      <c r="Q6389" s="9">
        <f t="shared" si="299"/>
        <v>5.1643518518518512E-2</v>
      </c>
      <c r="R6389" s="4">
        <f t="shared" si="297"/>
        <v>40687.874097222222</v>
      </c>
      <c r="S6389" s="4">
        <v>0.48173616840172784</v>
      </c>
      <c r="T6389" s="4" t="str">
        <f>VLOOKUP(E6389,Sheet2!$A$2:$E$137,5,FALSE)</f>
        <v>EE</v>
      </c>
      <c r="U6389" s="4">
        <f>VLOOKUP($T6389,Sheet4!$H$1106:$M$1351,surveys!U$1+1,FALSE)</f>
        <v>0.60400890322343292</v>
      </c>
      <c r="V6389" s="4">
        <f>VLOOKUP($T6389,Sheet4!$H$1106:$M$1351,surveys!V$1+1,FALSE)</f>
        <v>0.75897527086769645</v>
      </c>
      <c r="W6389" s="4">
        <f>VLOOKUP($T6389,Sheet4!$H$1106:$M$1351,surveys!W$1+1,FALSE)</f>
        <v>0.86165053008516934</v>
      </c>
      <c r="X6389" s="4">
        <f>VLOOKUP($T6389,Sheet4!$H$1106:$M$1351,surveys!X$1+1,FALSE)</f>
        <v>0.93225701619381074</v>
      </c>
      <c r="Y6389" s="4">
        <f>VLOOKUP($T6389,Sheet4!$H$1106:$M$1351,surveys!Y$1+1,FALSE)</f>
        <v>1</v>
      </c>
      <c r="Z6389" s="4">
        <f t="shared" si="298"/>
        <v>1</v>
      </c>
      <c r="AA6389" s="4" t="str">
        <f>VLOOKUP(T6389&amp;"-"&amp;Z6389,Sheet4!$W$2:$AA$1100,3,FALSE)</f>
        <v>Tallinn</v>
      </c>
      <c r="AB6389" s="4">
        <f>VLOOKUP(T6389&amp;"-"&amp;Z6389,Sheet4!$W$2:$AA$1100,4,FALSE)</f>
        <v>59.436959999999999</v>
      </c>
      <c r="AC6389" s="4">
        <f>VLOOKUP(T6389&amp;"-"&amp;Z6389,Sheet4!$W$2:$AA$1100,5,FALSE)</f>
        <v>24.753530000000001</v>
      </c>
    </row>
    <row r="6390" spans="1:29">
      <c r="A6390" s="6">
        <v>40687</v>
      </c>
      <c r="B6390" s="7">
        <v>0.82767361111111115</v>
      </c>
      <c r="C6390" s="4" t="s">
        <v>1215</v>
      </c>
      <c r="D6390" s="4" t="s">
        <v>1218</v>
      </c>
      <c r="E6390" s="4" t="s">
        <v>15</v>
      </c>
      <c r="F6390" s="4">
        <v>4</v>
      </c>
      <c r="G6390" s="4">
        <v>4</v>
      </c>
      <c r="H6390" s="4">
        <v>4</v>
      </c>
      <c r="I6390" s="4">
        <v>4</v>
      </c>
      <c r="J6390" s="4">
        <v>4</v>
      </c>
      <c r="K6390" s="4">
        <v>4</v>
      </c>
      <c r="L6390" s="4">
        <v>4</v>
      </c>
      <c r="M6390" s="4">
        <v>4</v>
      </c>
      <c r="N6390" s="4">
        <v>5</v>
      </c>
      <c r="O6390" s="4">
        <v>4</v>
      </c>
      <c r="P6390" s="4">
        <v>5</v>
      </c>
      <c r="Q6390" s="9">
        <f t="shared" si="299"/>
        <v>1.8877314814814816E-2</v>
      </c>
      <c r="R6390" s="4">
        <f t="shared" si="297"/>
        <v>40687.827673611115</v>
      </c>
      <c r="S6390" s="4">
        <v>0.71388789988289858</v>
      </c>
      <c r="T6390" s="4" t="str">
        <f>VLOOKUP(E6390,Sheet2!$A$2:$E$137,5,FALSE)</f>
        <v>US</v>
      </c>
      <c r="U6390" s="4">
        <f>VLOOKUP($T6390,Sheet4!$H$1106:$M$1351,surveys!U$1+1,FALSE)</f>
        <v>0.42883768204388006</v>
      </c>
      <c r="V6390" s="4">
        <f>VLOOKUP($T6390,Sheet4!$H$1106:$M$1351,surveys!V$1+1,FALSE)</f>
        <v>0.62778475709586301</v>
      </c>
      <c r="W6390" s="4">
        <f>VLOOKUP($T6390,Sheet4!$H$1106:$M$1351,surveys!W$1+1,FALSE)</f>
        <v>0.76918600378409652</v>
      </c>
      <c r="X6390" s="4">
        <f>VLOOKUP($T6390,Sheet4!$H$1106:$M$1351,surveys!X$1+1,FALSE)</f>
        <v>0.88987045221102745</v>
      </c>
      <c r="Y6390" s="4">
        <f>VLOOKUP($T6390,Sheet4!$H$1106:$M$1351,surveys!Y$1+1,FALSE)</f>
        <v>1</v>
      </c>
      <c r="Z6390" s="4">
        <f t="shared" si="298"/>
        <v>3</v>
      </c>
      <c r="AA6390" s="4" t="str">
        <f>VLOOKUP(T6390&amp;"-"&amp;Z6390,Sheet4!$W$2:$AA$1100,3,FALSE)</f>
        <v>Chicago</v>
      </c>
      <c r="AB6390" s="4">
        <f>VLOOKUP(T6390&amp;"-"&amp;Z6390,Sheet4!$W$2:$AA$1100,4,FALSE)</f>
        <v>41.850029999999997</v>
      </c>
      <c r="AC6390" s="4">
        <f>VLOOKUP(T6390&amp;"-"&amp;Z6390,Sheet4!$W$2:$AA$1100,5,FALSE)</f>
        <v>-87.650049999999993</v>
      </c>
    </row>
    <row r="6391" spans="1:29">
      <c r="A6391" s="6">
        <v>40687</v>
      </c>
      <c r="B6391" s="7">
        <v>0.70761574074074074</v>
      </c>
      <c r="C6391" s="4" t="s">
        <v>1215</v>
      </c>
      <c r="D6391" s="4" t="s">
        <v>1216</v>
      </c>
      <c r="E6391" s="4" t="s">
        <v>33</v>
      </c>
      <c r="F6391" s="4">
        <v>1</v>
      </c>
      <c r="G6391" s="4">
        <v>1</v>
      </c>
      <c r="H6391" s="4">
        <v>1</v>
      </c>
      <c r="I6391" s="4">
        <v>1</v>
      </c>
      <c r="J6391" s="4">
        <v>1</v>
      </c>
      <c r="K6391" s="4">
        <v>1</v>
      </c>
      <c r="L6391" s="4">
        <v>1</v>
      </c>
      <c r="M6391" s="4">
        <v>1</v>
      </c>
      <c r="N6391" s="4">
        <v>1</v>
      </c>
      <c r="O6391" s="4">
        <v>1</v>
      </c>
      <c r="P6391" s="4">
        <v>1</v>
      </c>
      <c r="Q6391" s="9">
        <f t="shared" si="299"/>
        <v>5.3356481481481484E-3</v>
      </c>
      <c r="R6391" s="4">
        <f t="shared" si="297"/>
        <v>40687.707615740743</v>
      </c>
      <c r="S6391" s="4">
        <v>0.67175549928317846</v>
      </c>
      <c r="T6391" s="4" t="str">
        <f>VLOOKUP(E6391,Sheet2!$A$2:$E$137,5,FALSE)</f>
        <v>IT</v>
      </c>
      <c r="U6391" s="4">
        <f>VLOOKUP($T6391,Sheet4!$H$1106:$M$1351,surveys!U$1+1,FALSE)</f>
        <v>0.40073733113706772</v>
      </c>
      <c r="V6391" s="4">
        <f>VLOOKUP($T6391,Sheet4!$H$1106:$M$1351,surveys!V$1+1,FALSE)</f>
        <v>0.60502083075372182</v>
      </c>
      <c r="W6391" s="4">
        <f>VLOOKUP($T6391,Sheet4!$H$1106:$M$1351,surveys!W$1+1,FALSE)</f>
        <v>0.75963680320784854</v>
      </c>
      <c r="X6391" s="4">
        <f>VLOOKUP($T6391,Sheet4!$H$1106:$M$1351,surveys!X$1+1,FALSE)</f>
        <v>0.89491209934724891</v>
      </c>
      <c r="Y6391" s="4">
        <f>VLOOKUP($T6391,Sheet4!$H$1106:$M$1351,surveys!Y$1+1,FALSE)</f>
        <v>1</v>
      </c>
      <c r="Z6391" s="4">
        <f t="shared" si="298"/>
        <v>3</v>
      </c>
      <c r="AA6391" s="4" t="str">
        <f>VLOOKUP(T6391&amp;"-"&amp;Z6391,Sheet4!$W$2:$AA$1100,3,FALSE)</f>
        <v>Napoli</v>
      </c>
      <c r="AB6391" s="4">
        <f>VLOOKUP(T6391&amp;"-"&amp;Z6391,Sheet4!$W$2:$AA$1100,4,FALSE)</f>
        <v>40.833329999999997</v>
      </c>
      <c r="AC6391" s="4">
        <f>VLOOKUP(T6391&amp;"-"&amp;Z6391,Sheet4!$W$2:$AA$1100,5,FALSE)</f>
        <v>14.25</v>
      </c>
    </row>
    <row r="6392" spans="1:29">
      <c r="A6392" s="6">
        <v>40687</v>
      </c>
      <c r="B6392" s="7">
        <v>0.56918981481481468</v>
      </c>
      <c r="C6392" s="4" t="s">
        <v>1213</v>
      </c>
      <c r="D6392" s="4" t="s">
        <v>1218</v>
      </c>
      <c r="E6392" s="4" t="s">
        <v>23</v>
      </c>
      <c r="F6392" s="4">
        <v>4</v>
      </c>
      <c r="G6392" s="4">
        <v>4</v>
      </c>
      <c r="H6392" s="4">
        <v>4</v>
      </c>
      <c r="I6392" s="4">
        <v>4</v>
      </c>
      <c r="J6392" s="4">
        <v>4</v>
      </c>
      <c r="K6392" s="4">
        <v>5</v>
      </c>
      <c r="L6392" s="4">
        <v>3</v>
      </c>
      <c r="M6392" s="4">
        <v>3</v>
      </c>
      <c r="N6392" s="4">
        <v>5</v>
      </c>
      <c r="O6392" s="4">
        <v>3</v>
      </c>
      <c r="P6392" s="4">
        <v>5</v>
      </c>
      <c r="Q6392" s="9">
        <f t="shared" si="299"/>
        <v>4.8090277777777773E-2</v>
      </c>
      <c r="R6392" s="4">
        <f t="shared" si="297"/>
        <v>40687.569189814814</v>
      </c>
      <c r="S6392" s="4">
        <v>0.7555859536191587</v>
      </c>
      <c r="T6392" s="4" t="str">
        <f>VLOOKUP(E6392,Sheet2!$A$2:$E$137,5,FALSE)</f>
        <v>CA</v>
      </c>
      <c r="U6392" s="4">
        <f>VLOOKUP($T6392,Sheet4!$H$1106:$M$1351,surveys!U$1+1,FALSE)</f>
        <v>0.39929817507859233</v>
      </c>
      <c r="V6392" s="4">
        <f>VLOOKUP($T6392,Sheet4!$H$1106:$M$1351,surveys!V$1+1,FALSE)</f>
        <v>0.68226808593455113</v>
      </c>
      <c r="W6392" s="4">
        <f>VLOOKUP($T6392,Sheet4!$H$1106:$M$1351,surveys!W$1+1,FALSE)</f>
        <v>0.8413893511967715</v>
      </c>
      <c r="X6392" s="4">
        <f>VLOOKUP($T6392,Sheet4!$H$1106:$M$1351,surveys!X$1+1,FALSE)</f>
        <v>0.92969032990429024</v>
      </c>
      <c r="Y6392" s="4">
        <f>VLOOKUP($T6392,Sheet4!$H$1106:$M$1351,surveys!Y$1+1,FALSE)</f>
        <v>1</v>
      </c>
      <c r="Z6392" s="4">
        <f t="shared" si="298"/>
        <v>3</v>
      </c>
      <c r="AA6392" s="4" t="str">
        <f>VLOOKUP(T6392&amp;"-"&amp;Z6392,Sheet4!$W$2:$AA$1100,3,FALSE)</f>
        <v>Vancouver</v>
      </c>
      <c r="AB6392" s="4">
        <f>VLOOKUP(T6392&amp;"-"&amp;Z6392,Sheet4!$W$2:$AA$1100,4,FALSE)</f>
        <v>49.249659999999999</v>
      </c>
      <c r="AC6392" s="4">
        <f>VLOOKUP(T6392&amp;"-"&amp;Z6392,Sheet4!$W$2:$AA$1100,5,FALSE)</f>
        <v>-123.11933999999999</v>
      </c>
    </row>
    <row r="6393" spans="1:29">
      <c r="A6393" s="6">
        <v>40687</v>
      </c>
      <c r="B6393" s="7">
        <v>0.62004629629629626</v>
      </c>
      <c r="C6393" s="4" t="s">
        <v>1213</v>
      </c>
      <c r="D6393" s="4" t="s">
        <v>1217</v>
      </c>
      <c r="E6393" s="4" t="s">
        <v>68</v>
      </c>
      <c r="F6393" s="4">
        <v>5</v>
      </c>
      <c r="G6393" s="4">
        <v>5</v>
      </c>
      <c r="H6393" s="4">
        <v>5</v>
      </c>
      <c r="I6393" s="4">
        <v>1</v>
      </c>
      <c r="J6393" s="4">
        <v>5</v>
      </c>
      <c r="K6393" s="4">
        <v>1</v>
      </c>
      <c r="L6393" s="4">
        <v>5</v>
      </c>
      <c r="M6393" s="4">
        <v>5</v>
      </c>
      <c r="N6393" s="4">
        <v>1</v>
      </c>
      <c r="O6393" s="4">
        <v>1</v>
      </c>
      <c r="P6393" s="4">
        <v>1</v>
      </c>
      <c r="Q6393" s="9">
        <f t="shared" si="299"/>
        <v>1.5000000000000001E-2</v>
      </c>
      <c r="R6393" s="4">
        <f t="shared" si="297"/>
        <v>40687.620046296295</v>
      </c>
      <c r="S6393" s="4">
        <v>0.15416524079892446</v>
      </c>
      <c r="T6393" s="4" t="str">
        <f>VLOOKUP(E6393,Sheet2!$A$2:$E$137,5,FALSE)</f>
        <v>IE</v>
      </c>
      <c r="U6393" s="4">
        <f>VLOOKUP($T6393,Sheet4!$H$1106:$M$1351,surveys!U$1+1,FALSE)</f>
        <v>0.65619579238358761</v>
      </c>
      <c r="V6393" s="4">
        <f>VLOOKUP($T6393,Sheet4!$H$1106:$M$1351,surveys!V$1+1,FALSE)</f>
        <v>0.77819372772821904</v>
      </c>
      <c r="W6393" s="4">
        <f>VLOOKUP($T6393,Sheet4!$H$1106:$M$1351,surveys!W$1+1,FALSE)</f>
        <v>0.89699791932464878</v>
      </c>
      <c r="X6393" s="4">
        <f>VLOOKUP($T6393,Sheet4!$H$1106:$M$1351,surveys!X$1+1,FALSE)</f>
        <v>0.95470446015541943</v>
      </c>
      <c r="Y6393" s="4">
        <f>VLOOKUP($T6393,Sheet4!$H$1106:$M$1351,surveys!Y$1+1,FALSE)</f>
        <v>1</v>
      </c>
      <c r="Z6393" s="4">
        <f t="shared" si="298"/>
        <v>1</v>
      </c>
      <c r="AA6393" s="4" t="str">
        <f>VLOOKUP(T6393&amp;"-"&amp;Z6393,Sheet4!$W$2:$AA$1100,3,FALSE)</f>
        <v>Dublin</v>
      </c>
      <c r="AB6393" s="4">
        <f>VLOOKUP(T6393&amp;"-"&amp;Z6393,Sheet4!$W$2:$AA$1100,4,FALSE)</f>
        <v>53.333060000000003</v>
      </c>
      <c r="AC6393" s="4">
        <f>VLOOKUP(T6393&amp;"-"&amp;Z6393,Sheet4!$W$2:$AA$1100,5,FALSE)</f>
        <v>-6.2488900000000003</v>
      </c>
    </row>
    <row r="6394" spans="1:29">
      <c r="A6394" s="6">
        <v>40687</v>
      </c>
      <c r="B6394" s="7">
        <v>0.85380787037037043</v>
      </c>
      <c r="C6394" s="4" t="s">
        <v>1213</v>
      </c>
      <c r="D6394" s="4" t="s">
        <v>1214</v>
      </c>
      <c r="E6394" s="4" t="s">
        <v>33</v>
      </c>
      <c r="F6394" s="4">
        <v>4</v>
      </c>
      <c r="G6394" s="4">
        <v>4</v>
      </c>
      <c r="H6394" s="4">
        <v>4</v>
      </c>
      <c r="I6394" s="4">
        <v>4</v>
      </c>
      <c r="J6394" s="4">
        <v>5</v>
      </c>
      <c r="K6394" s="4">
        <v>5</v>
      </c>
      <c r="L6394" s="4">
        <v>5</v>
      </c>
      <c r="M6394" s="4">
        <v>3</v>
      </c>
      <c r="N6394" s="4">
        <v>5</v>
      </c>
      <c r="O6394" s="4">
        <v>4</v>
      </c>
      <c r="P6394" s="4">
        <v>5</v>
      </c>
      <c r="Q6394" s="9">
        <f t="shared" si="299"/>
        <v>3.72337962962963E-2</v>
      </c>
      <c r="R6394" s="4">
        <f t="shared" si="297"/>
        <v>40687.853807870371</v>
      </c>
      <c r="S6394" s="4">
        <v>3.1459075839517681E-2</v>
      </c>
      <c r="T6394" s="4" t="str">
        <f>VLOOKUP(E6394,Sheet2!$A$2:$E$137,5,FALSE)</f>
        <v>IT</v>
      </c>
      <c r="U6394" s="4">
        <f>VLOOKUP($T6394,Sheet4!$H$1106:$M$1351,surveys!U$1+1,FALSE)</f>
        <v>0.40073733113706772</v>
      </c>
      <c r="V6394" s="4">
        <f>VLOOKUP($T6394,Sheet4!$H$1106:$M$1351,surveys!V$1+1,FALSE)</f>
        <v>0.60502083075372182</v>
      </c>
      <c r="W6394" s="4">
        <f>VLOOKUP($T6394,Sheet4!$H$1106:$M$1351,surveys!W$1+1,FALSE)</f>
        <v>0.75963680320784854</v>
      </c>
      <c r="X6394" s="4">
        <f>VLOOKUP($T6394,Sheet4!$H$1106:$M$1351,surveys!X$1+1,FALSE)</f>
        <v>0.89491209934724891</v>
      </c>
      <c r="Y6394" s="4">
        <f>VLOOKUP($T6394,Sheet4!$H$1106:$M$1351,surveys!Y$1+1,FALSE)</f>
        <v>1</v>
      </c>
      <c r="Z6394" s="4">
        <f t="shared" si="298"/>
        <v>1</v>
      </c>
      <c r="AA6394" s="4" t="str">
        <f>VLOOKUP(T6394&amp;"-"&amp;Z6394,Sheet4!$W$2:$AA$1100,3,FALSE)</f>
        <v>Roma</v>
      </c>
      <c r="AB6394" s="4">
        <f>VLOOKUP(T6394&amp;"-"&amp;Z6394,Sheet4!$W$2:$AA$1100,4,FALSE)</f>
        <v>41.894739999999999</v>
      </c>
      <c r="AC6394" s="4">
        <f>VLOOKUP(T6394&amp;"-"&amp;Z6394,Sheet4!$W$2:$AA$1100,5,FALSE)</f>
        <v>12.4839</v>
      </c>
    </row>
    <row r="6395" spans="1:29">
      <c r="A6395" s="6">
        <v>40687</v>
      </c>
      <c r="B6395" s="7">
        <v>0.9166550925925927</v>
      </c>
      <c r="C6395" s="4" t="s">
        <v>1213</v>
      </c>
      <c r="D6395" s="4" t="s">
        <v>1214</v>
      </c>
      <c r="E6395" s="4" t="s">
        <v>33</v>
      </c>
      <c r="F6395" s="4">
        <v>3</v>
      </c>
      <c r="G6395" s="4">
        <v>3</v>
      </c>
      <c r="H6395" s="4">
        <v>3</v>
      </c>
      <c r="I6395" s="4">
        <v>4</v>
      </c>
      <c r="J6395" s="4">
        <v>5</v>
      </c>
      <c r="K6395" s="4">
        <v>4</v>
      </c>
      <c r="L6395" s="4">
        <v>4</v>
      </c>
      <c r="M6395" s="4">
        <v>5</v>
      </c>
      <c r="N6395" s="4">
        <v>4</v>
      </c>
      <c r="O6395" s="4">
        <v>2</v>
      </c>
      <c r="P6395" s="4">
        <v>5</v>
      </c>
      <c r="Q6395" s="9">
        <f t="shared" si="299"/>
        <v>1.2187500000000002E-2</v>
      </c>
      <c r="R6395" s="4">
        <f t="shared" si="297"/>
        <v>40687.916655092595</v>
      </c>
      <c r="S6395" s="4">
        <v>0.60443538177387879</v>
      </c>
      <c r="T6395" s="4" t="str">
        <f>VLOOKUP(E6395,Sheet2!$A$2:$E$137,5,FALSE)</f>
        <v>IT</v>
      </c>
      <c r="U6395" s="4">
        <f>VLOOKUP($T6395,Sheet4!$H$1106:$M$1351,surveys!U$1+1,FALSE)</f>
        <v>0.40073733113706772</v>
      </c>
      <c r="V6395" s="4">
        <f>VLOOKUP($T6395,Sheet4!$H$1106:$M$1351,surveys!V$1+1,FALSE)</f>
        <v>0.60502083075372182</v>
      </c>
      <c r="W6395" s="4">
        <f>VLOOKUP($T6395,Sheet4!$H$1106:$M$1351,surveys!W$1+1,FALSE)</f>
        <v>0.75963680320784854</v>
      </c>
      <c r="X6395" s="4">
        <f>VLOOKUP($T6395,Sheet4!$H$1106:$M$1351,surveys!X$1+1,FALSE)</f>
        <v>0.89491209934724891</v>
      </c>
      <c r="Y6395" s="4">
        <f>VLOOKUP($T6395,Sheet4!$H$1106:$M$1351,surveys!Y$1+1,FALSE)</f>
        <v>1</v>
      </c>
      <c r="Z6395" s="4">
        <f t="shared" si="298"/>
        <v>2</v>
      </c>
      <c r="AA6395" s="4" t="str">
        <f>VLOOKUP(T6395&amp;"-"&amp;Z6395,Sheet4!$W$2:$AA$1100,3,FALSE)</f>
        <v>Milan</v>
      </c>
      <c r="AB6395" s="4">
        <f>VLOOKUP(T6395&amp;"-"&amp;Z6395,Sheet4!$W$2:$AA$1100,4,FALSE)</f>
        <v>45.464269999999999</v>
      </c>
      <c r="AC6395" s="4">
        <f>VLOOKUP(T6395&amp;"-"&amp;Z6395,Sheet4!$W$2:$AA$1100,5,FALSE)</f>
        <v>9.1895100000000003</v>
      </c>
    </row>
    <row r="6396" spans="1:29">
      <c r="A6396" s="6">
        <v>40687</v>
      </c>
      <c r="B6396" s="7">
        <v>0.67160879629629644</v>
      </c>
      <c r="C6396" s="4" t="s">
        <v>1213</v>
      </c>
      <c r="D6396" s="4" t="s">
        <v>1216</v>
      </c>
      <c r="E6396" s="4" t="s">
        <v>828</v>
      </c>
      <c r="F6396" s="4">
        <v>1</v>
      </c>
      <c r="G6396" s="4">
        <v>1</v>
      </c>
      <c r="H6396" s="4">
        <v>1</v>
      </c>
      <c r="I6396" s="4">
        <v>1</v>
      </c>
      <c r="J6396" s="4">
        <v>1</v>
      </c>
      <c r="K6396" s="4">
        <v>1</v>
      </c>
      <c r="L6396" s="4">
        <v>2</v>
      </c>
      <c r="M6396" s="4">
        <v>1</v>
      </c>
      <c r="N6396" s="4">
        <v>1</v>
      </c>
      <c r="O6396" s="4">
        <v>1</v>
      </c>
      <c r="P6396" s="4">
        <v>1</v>
      </c>
      <c r="Q6396" s="9">
        <f t="shared" si="299"/>
        <v>5.0416666666666665E-2</v>
      </c>
      <c r="R6396" s="4">
        <f t="shared" si="297"/>
        <v>40687.6716087963</v>
      </c>
      <c r="S6396" s="4">
        <v>0.14915627730103509</v>
      </c>
      <c r="T6396" s="4" t="str">
        <f>VLOOKUP(E6396,Sheet2!$A$2:$E$137,5,FALSE)</f>
        <v>MU</v>
      </c>
      <c r="U6396" s="4">
        <f>VLOOKUP($T6396,Sheet4!$H$1106:$M$1351,surveys!U$1+1,FALSE)</f>
        <v>0.34216675190011814</v>
      </c>
      <c r="V6396" s="4">
        <f>VLOOKUP($T6396,Sheet4!$H$1106:$M$1351,surveys!V$1+1,FALSE)</f>
        <v>0.58464122595094081</v>
      </c>
      <c r="W6396" s="4">
        <f>VLOOKUP($T6396,Sheet4!$H$1106:$M$1351,surveys!W$1+1,FALSE)</f>
        <v>0.77024441426984325</v>
      </c>
      <c r="X6396" s="4">
        <f>VLOOKUP($T6396,Sheet4!$H$1106:$M$1351,surveys!X$1+1,FALSE)</f>
        <v>0.94870783148464921</v>
      </c>
      <c r="Y6396" s="4">
        <f>VLOOKUP($T6396,Sheet4!$H$1106:$M$1351,surveys!Y$1+1,FALSE)</f>
        <v>1</v>
      </c>
      <c r="Z6396" s="4">
        <f t="shared" si="298"/>
        <v>1</v>
      </c>
      <c r="AA6396" s="4" t="str">
        <f>VLOOKUP(T6396&amp;"-"&amp;Z6396,Sheet4!$W$2:$AA$1100,3,FALSE)</f>
        <v>Port Louis</v>
      </c>
      <c r="AB6396" s="4">
        <f>VLOOKUP(T6396&amp;"-"&amp;Z6396,Sheet4!$W$2:$AA$1100,4,FALSE)</f>
        <v>-20.161940000000001</v>
      </c>
      <c r="AC6396" s="4">
        <f>VLOOKUP(T6396&amp;"-"&amp;Z6396,Sheet4!$W$2:$AA$1100,5,FALSE)</f>
        <v>57.498890000000003</v>
      </c>
    </row>
    <row r="6397" spans="1:29">
      <c r="A6397" s="6">
        <v>40687</v>
      </c>
      <c r="B6397" s="7">
        <v>0.5091782407407407</v>
      </c>
      <c r="C6397" s="4" t="s">
        <v>1213</v>
      </c>
      <c r="D6397" s="4" t="s">
        <v>1216</v>
      </c>
      <c r="E6397" s="4" t="s">
        <v>33</v>
      </c>
      <c r="F6397" s="4">
        <v>3</v>
      </c>
      <c r="G6397" s="4">
        <v>4</v>
      </c>
      <c r="H6397" s="4">
        <v>5</v>
      </c>
      <c r="I6397" s="4">
        <v>4</v>
      </c>
      <c r="J6397" s="4">
        <v>5</v>
      </c>
      <c r="K6397" s="4">
        <v>1</v>
      </c>
      <c r="L6397" s="4">
        <v>1</v>
      </c>
      <c r="M6397" s="4">
        <v>1</v>
      </c>
      <c r="N6397" s="4">
        <v>5</v>
      </c>
      <c r="O6397" s="4">
        <v>3</v>
      </c>
      <c r="P6397" s="4">
        <v>5</v>
      </c>
      <c r="Q6397" s="9">
        <f t="shared" si="299"/>
        <v>6.7245370370370367E-3</v>
      </c>
      <c r="R6397" s="4">
        <f t="shared" si="297"/>
        <v>40687.50917824074</v>
      </c>
      <c r="S6397" s="4">
        <v>0.43445710997651976</v>
      </c>
      <c r="T6397" s="4" t="str">
        <f>VLOOKUP(E6397,Sheet2!$A$2:$E$137,5,FALSE)</f>
        <v>IT</v>
      </c>
      <c r="U6397" s="4">
        <f>VLOOKUP($T6397,Sheet4!$H$1106:$M$1351,surveys!U$1+1,FALSE)</f>
        <v>0.40073733113706772</v>
      </c>
      <c r="V6397" s="4">
        <f>VLOOKUP($T6397,Sheet4!$H$1106:$M$1351,surveys!V$1+1,FALSE)</f>
        <v>0.60502083075372182</v>
      </c>
      <c r="W6397" s="4">
        <f>VLOOKUP($T6397,Sheet4!$H$1106:$M$1351,surveys!W$1+1,FALSE)</f>
        <v>0.75963680320784854</v>
      </c>
      <c r="X6397" s="4">
        <f>VLOOKUP($T6397,Sheet4!$H$1106:$M$1351,surveys!X$1+1,FALSE)</f>
        <v>0.89491209934724891</v>
      </c>
      <c r="Y6397" s="4">
        <f>VLOOKUP($T6397,Sheet4!$H$1106:$M$1351,surveys!Y$1+1,FALSE)</f>
        <v>1</v>
      </c>
      <c r="Z6397" s="4">
        <f t="shared" si="298"/>
        <v>2</v>
      </c>
      <c r="AA6397" s="4" t="str">
        <f>VLOOKUP(T6397&amp;"-"&amp;Z6397,Sheet4!$W$2:$AA$1100,3,FALSE)</f>
        <v>Milan</v>
      </c>
      <c r="AB6397" s="4">
        <f>VLOOKUP(T6397&amp;"-"&amp;Z6397,Sheet4!$W$2:$AA$1100,4,FALSE)</f>
        <v>45.464269999999999</v>
      </c>
      <c r="AC6397" s="4">
        <f>VLOOKUP(T6397&amp;"-"&amp;Z6397,Sheet4!$W$2:$AA$1100,5,FALSE)</f>
        <v>9.1895100000000003</v>
      </c>
    </row>
    <row r="6398" spans="1:29">
      <c r="A6398" s="6">
        <v>40687</v>
      </c>
      <c r="B6398" s="7">
        <v>0.62570601851851848</v>
      </c>
      <c r="C6398" s="4" t="s">
        <v>1213</v>
      </c>
      <c r="D6398" s="4" t="s">
        <v>1214</v>
      </c>
      <c r="E6398" s="4" t="s">
        <v>23</v>
      </c>
      <c r="F6398" s="4">
        <v>4</v>
      </c>
      <c r="G6398" s="4">
        <v>4</v>
      </c>
      <c r="H6398" s="4">
        <v>5</v>
      </c>
      <c r="I6398" s="4">
        <v>4</v>
      </c>
      <c r="J6398" s="4">
        <v>5</v>
      </c>
      <c r="K6398" s="4">
        <v>3</v>
      </c>
      <c r="L6398" s="4">
        <v>3</v>
      </c>
      <c r="M6398" s="4">
        <v>5</v>
      </c>
      <c r="N6398" s="4">
        <v>3</v>
      </c>
      <c r="O6398" s="4">
        <v>3</v>
      </c>
      <c r="P6398" s="4">
        <v>2</v>
      </c>
      <c r="Q6398" s="9">
        <f t="shared" si="299"/>
        <v>1.7569444444444447E-2</v>
      </c>
      <c r="R6398" s="4">
        <f t="shared" si="297"/>
        <v>40687.625706018516</v>
      </c>
      <c r="S6398" s="4">
        <v>0.21792654362612263</v>
      </c>
      <c r="T6398" s="4" t="str">
        <f>VLOOKUP(E6398,Sheet2!$A$2:$E$137,5,FALSE)</f>
        <v>CA</v>
      </c>
      <c r="U6398" s="4">
        <f>VLOOKUP($T6398,Sheet4!$H$1106:$M$1351,surveys!U$1+1,FALSE)</f>
        <v>0.39929817507859233</v>
      </c>
      <c r="V6398" s="4">
        <f>VLOOKUP($T6398,Sheet4!$H$1106:$M$1351,surveys!V$1+1,FALSE)</f>
        <v>0.68226808593455113</v>
      </c>
      <c r="W6398" s="4">
        <f>VLOOKUP($T6398,Sheet4!$H$1106:$M$1351,surveys!W$1+1,FALSE)</f>
        <v>0.8413893511967715</v>
      </c>
      <c r="X6398" s="4">
        <f>VLOOKUP($T6398,Sheet4!$H$1106:$M$1351,surveys!X$1+1,FALSE)</f>
        <v>0.92969032990429024</v>
      </c>
      <c r="Y6398" s="4">
        <f>VLOOKUP($T6398,Sheet4!$H$1106:$M$1351,surveys!Y$1+1,FALSE)</f>
        <v>1</v>
      </c>
      <c r="Z6398" s="4">
        <f t="shared" si="298"/>
        <v>1</v>
      </c>
      <c r="AA6398" s="4" t="str">
        <f>VLOOKUP(T6398&amp;"-"&amp;Z6398,Sheet4!$W$2:$AA$1100,3,FALSE)</f>
        <v>Toronto</v>
      </c>
      <c r="AB6398" s="4">
        <f>VLOOKUP(T6398&amp;"-"&amp;Z6398,Sheet4!$W$2:$AA$1100,4,FALSE)</f>
        <v>43.700110000000002</v>
      </c>
      <c r="AC6398" s="4">
        <f>VLOOKUP(T6398&amp;"-"&amp;Z6398,Sheet4!$W$2:$AA$1100,5,FALSE)</f>
        <v>-79.416300000000007</v>
      </c>
    </row>
    <row r="6399" spans="1:29">
      <c r="A6399" s="6">
        <v>40687</v>
      </c>
      <c r="B6399" s="7">
        <v>0.88981481481481473</v>
      </c>
      <c r="C6399" s="4" t="s">
        <v>1213</v>
      </c>
      <c r="D6399" s="4" t="s">
        <v>1214</v>
      </c>
      <c r="E6399" s="4" t="s">
        <v>21</v>
      </c>
      <c r="F6399" s="4">
        <v>5</v>
      </c>
      <c r="G6399" s="4">
        <v>5</v>
      </c>
      <c r="H6399" s="4">
        <v>5</v>
      </c>
      <c r="I6399" s="4">
        <v>5</v>
      </c>
      <c r="J6399" s="4">
        <v>5</v>
      </c>
      <c r="K6399" s="4">
        <v>5</v>
      </c>
      <c r="L6399" s="4">
        <v>5</v>
      </c>
      <c r="M6399" s="4">
        <v>5</v>
      </c>
      <c r="N6399" s="4">
        <v>5</v>
      </c>
      <c r="O6399" s="4">
        <v>5</v>
      </c>
      <c r="P6399" s="4">
        <v>5</v>
      </c>
      <c r="Q6399" s="9">
        <f t="shared" si="299"/>
        <v>6.1979166666666669E-2</v>
      </c>
      <c r="R6399" s="4">
        <f t="shared" si="297"/>
        <v>40687.889814814815</v>
      </c>
      <c r="S6399" s="4">
        <v>0.76238533901509431</v>
      </c>
      <c r="T6399" s="4" t="str">
        <f>VLOOKUP(E6399,Sheet2!$A$2:$E$137,5,FALSE)</f>
        <v>MX</v>
      </c>
      <c r="U6399" s="4">
        <f>VLOOKUP($T6399,Sheet4!$H$1106:$M$1351,surveys!U$1+1,FALSE)</f>
        <v>0.64192227588837014</v>
      </c>
      <c r="V6399" s="4">
        <f>VLOOKUP($T6399,Sheet4!$H$1106:$M$1351,surveys!V$1+1,FALSE)</f>
        <v>0.73699712700692854</v>
      </c>
      <c r="W6399" s="4">
        <f>VLOOKUP($T6399,Sheet4!$H$1106:$M$1351,surveys!W$1+1,FALSE)</f>
        <v>0.83130642446864456</v>
      </c>
      <c r="X6399" s="4">
        <f>VLOOKUP($T6399,Sheet4!$H$1106:$M$1351,surveys!X$1+1,FALSE)</f>
        <v>0.91696724211461977</v>
      </c>
      <c r="Y6399" s="4">
        <f>VLOOKUP($T6399,Sheet4!$H$1106:$M$1351,surveys!Y$1+1,FALSE)</f>
        <v>1</v>
      </c>
      <c r="Z6399" s="4">
        <f t="shared" si="298"/>
        <v>3</v>
      </c>
      <c r="AA6399" s="4" t="str">
        <f>VLOOKUP(T6399&amp;"-"&amp;Z6399,Sheet4!$W$2:$AA$1100,3,FALSE)</f>
        <v>Ecatepec</v>
      </c>
      <c r="AB6399" s="4">
        <f>VLOOKUP(T6399&amp;"-"&amp;Z6399,Sheet4!$W$2:$AA$1100,4,FALSE)</f>
        <v>19.601109999999998</v>
      </c>
      <c r="AC6399" s="4">
        <f>VLOOKUP(T6399&amp;"-"&amp;Z6399,Sheet4!$W$2:$AA$1100,5,FALSE)</f>
        <v>-99.052499999999995</v>
      </c>
    </row>
    <row r="6400" spans="1:29">
      <c r="A6400" s="6">
        <v>40687</v>
      </c>
      <c r="B6400" s="7">
        <v>0.88406250000000008</v>
      </c>
      <c r="C6400" s="4" t="s">
        <v>1213</v>
      </c>
      <c r="D6400" s="4" t="s">
        <v>1219</v>
      </c>
      <c r="E6400" s="4" t="s">
        <v>21</v>
      </c>
      <c r="F6400" s="4">
        <v>5</v>
      </c>
      <c r="G6400" s="4">
        <v>5</v>
      </c>
      <c r="H6400" s="4">
        <v>5</v>
      </c>
      <c r="I6400" s="4">
        <v>5</v>
      </c>
      <c r="J6400" s="4">
        <v>5</v>
      </c>
      <c r="K6400" s="4">
        <v>5</v>
      </c>
      <c r="L6400" s="4">
        <v>5</v>
      </c>
      <c r="M6400" s="4">
        <v>5</v>
      </c>
      <c r="N6400" s="4">
        <v>5</v>
      </c>
      <c r="O6400" s="4">
        <v>5</v>
      </c>
      <c r="P6400" s="4">
        <v>5</v>
      </c>
      <c r="Q6400" s="9">
        <f t="shared" si="299"/>
        <v>5.8622685185185187E-2</v>
      </c>
      <c r="R6400" s="4">
        <f t="shared" si="297"/>
        <v>40687.884062500001</v>
      </c>
      <c r="S6400" s="4">
        <v>0.41008227815267606</v>
      </c>
      <c r="T6400" s="4" t="str">
        <f>VLOOKUP(E6400,Sheet2!$A$2:$E$137,5,FALSE)</f>
        <v>MX</v>
      </c>
      <c r="U6400" s="4">
        <f>VLOOKUP($T6400,Sheet4!$H$1106:$M$1351,surveys!U$1+1,FALSE)</f>
        <v>0.64192227588837014</v>
      </c>
      <c r="V6400" s="4">
        <f>VLOOKUP($T6400,Sheet4!$H$1106:$M$1351,surveys!V$1+1,FALSE)</f>
        <v>0.73699712700692854</v>
      </c>
      <c r="W6400" s="4">
        <f>VLOOKUP($T6400,Sheet4!$H$1106:$M$1351,surveys!W$1+1,FALSE)</f>
        <v>0.83130642446864456</v>
      </c>
      <c r="X6400" s="4">
        <f>VLOOKUP($T6400,Sheet4!$H$1106:$M$1351,surveys!X$1+1,FALSE)</f>
        <v>0.91696724211461977</v>
      </c>
      <c r="Y6400" s="4">
        <f>VLOOKUP($T6400,Sheet4!$H$1106:$M$1351,surveys!Y$1+1,FALSE)</f>
        <v>1</v>
      </c>
      <c r="Z6400" s="4">
        <f t="shared" si="298"/>
        <v>1</v>
      </c>
      <c r="AA6400" s="4" t="str">
        <f>VLOOKUP(T6400&amp;"-"&amp;Z6400,Sheet4!$W$2:$AA$1100,3,FALSE)</f>
        <v>Mexico City</v>
      </c>
      <c r="AB6400" s="4">
        <f>VLOOKUP(T6400&amp;"-"&amp;Z6400,Sheet4!$W$2:$AA$1100,4,FALSE)</f>
        <v>19.428470000000001</v>
      </c>
      <c r="AC6400" s="4">
        <f>VLOOKUP(T6400&amp;"-"&amp;Z6400,Sheet4!$W$2:$AA$1100,5,FALSE)</f>
        <v>-99.127660000000006</v>
      </c>
    </row>
    <row r="6401" spans="1:29">
      <c r="A6401" s="6">
        <v>40687</v>
      </c>
      <c r="B6401" s="7">
        <v>0.88408564814814816</v>
      </c>
      <c r="C6401" s="4" t="s">
        <v>1213</v>
      </c>
      <c r="D6401" s="4" t="s">
        <v>1216</v>
      </c>
      <c r="E6401" s="4" t="s">
        <v>15</v>
      </c>
      <c r="F6401" s="4">
        <v>3</v>
      </c>
      <c r="G6401" s="4">
        <v>2</v>
      </c>
      <c r="H6401" s="4">
        <v>3</v>
      </c>
      <c r="I6401" s="4">
        <v>4</v>
      </c>
      <c r="J6401" s="4">
        <v>5</v>
      </c>
      <c r="K6401" s="4">
        <v>4</v>
      </c>
      <c r="L6401" s="4">
        <v>5</v>
      </c>
      <c r="M6401" s="4">
        <v>4</v>
      </c>
      <c r="N6401" s="4">
        <v>5</v>
      </c>
      <c r="O6401" s="4">
        <v>4</v>
      </c>
      <c r="P6401" s="4">
        <v>4</v>
      </c>
      <c r="Q6401" s="9">
        <f t="shared" si="299"/>
        <v>5.8888888888888886E-2</v>
      </c>
      <c r="R6401" s="4">
        <f t="shared" si="297"/>
        <v>40687.884085648147</v>
      </c>
      <c r="S6401" s="4">
        <v>0.97556236892948434</v>
      </c>
      <c r="T6401" s="4" t="str">
        <f>VLOOKUP(E6401,Sheet2!$A$2:$E$137,5,FALSE)</f>
        <v>US</v>
      </c>
      <c r="U6401" s="4">
        <f>VLOOKUP($T6401,Sheet4!$H$1106:$M$1351,surveys!U$1+1,FALSE)</f>
        <v>0.42883768204388006</v>
      </c>
      <c r="V6401" s="4">
        <f>VLOOKUP($T6401,Sheet4!$H$1106:$M$1351,surveys!V$1+1,FALSE)</f>
        <v>0.62778475709586301</v>
      </c>
      <c r="W6401" s="4">
        <f>VLOOKUP($T6401,Sheet4!$H$1106:$M$1351,surveys!W$1+1,FALSE)</f>
        <v>0.76918600378409652</v>
      </c>
      <c r="X6401" s="4">
        <f>VLOOKUP($T6401,Sheet4!$H$1106:$M$1351,surveys!X$1+1,FALSE)</f>
        <v>0.88987045221102745</v>
      </c>
      <c r="Y6401" s="4">
        <f>VLOOKUP($T6401,Sheet4!$H$1106:$M$1351,surveys!Y$1+1,FALSE)</f>
        <v>1</v>
      </c>
      <c r="Z6401" s="4">
        <f t="shared" si="298"/>
        <v>5</v>
      </c>
      <c r="AA6401" s="4" t="str">
        <f>VLOOKUP(T6401&amp;"-"&amp;Z6401,Sheet4!$W$2:$AA$1100,3,FALSE)</f>
        <v>Houston</v>
      </c>
      <c r="AB6401" s="4">
        <f>VLOOKUP(T6401&amp;"-"&amp;Z6401,Sheet4!$W$2:$AA$1100,4,FALSE)</f>
        <v>29.763280000000002</v>
      </c>
      <c r="AC6401" s="4">
        <f>VLOOKUP(T6401&amp;"-"&amp;Z6401,Sheet4!$W$2:$AA$1100,5,FALSE)</f>
        <v>-95.36327</v>
      </c>
    </row>
    <row r="6402" spans="1:29">
      <c r="A6402" s="6">
        <v>40687</v>
      </c>
      <c r="B6402" s="7">
        <v>0.88827546296296289</v>
      </c>
      <c r="C6402" s="4" t="s">
        <v>1213</v>
      </c>
      <c r="D6402" s="4" t="s">
        <v>1216</v>
      </c>
      <c r="E6402" s="4" t="s">
        <v>63</v>
      </c>
      <c r="F6402" s="4">
        <v>1</v>
      </c>
      <c r="G6402" s="4">
        <v>1</v>
      </c>
      <c r="H6402" s="4">
        <v>1</v>
      </c>
      <c r="I6402" s="4">
        <v>1</v>
      </c>
      <c r="J6402" s="4">
        <v>1</v>
      </c>
      <c r="K6402" s="4">
        <v>1</v>
      </c>
      <c r="L6402" s="4">
        <v>1</v>
      </c>
      <c r="M6402" s="4">
        <v>1</v>
      </c>
      <c r="N6402" s="4">
        <v>4</v>
      </c>
      <c r="O6402" s="4">
        <v>1</v>
      </c>
      <c r="P6402" s="4">
        <v>1</v>
      </c>
      <c r="Q6402" s="9">
        <f t="shared" si="299"/>
        <v>6.1840277777777779E-2</v>
      </c>
      <c r="R6402" s="4">
        <f t="shared" ref="R6402:R6465" si="300">VALUE(A6402+B6402)</f>
        <v>40687.888275462959</v>
      </c>
      <c r="S6402" s="4">
        <v>1.1425218177412599E-2</v>
      </c>
      <c r="T6402" s="4" t="str">
        <f>VLOOKUP(E6402,Sheet2!$A$2:$E$137,5,FALSE)</f>
        <v>IL</v>
      </c>
      <c r="U6402" s="4">
        <f>VLOOKUP($T6402,Sheet4!$H$1106:$M$1351,surveys!U$1+1,FALSE)</f>
        <v>0.38470739608051052</v>
      </c>
      <c r="V6402" s="4">
        <f>VLOOKUP($T6402,Sheet4!$H$1106:$M$1351,surveys!V$1+1,FALSE)</f>
        <v>0.60022974682589458</v>
      </c>
      <c r="W6402" s="4">
        <f>VLOOKUP($T6402,Sheet4!$H$1106:$M$1351,surveys!W$1+1,FALSE)</f>
        <v>0.74425255771149745</v>
      </c>
      <c r="X6402" s="4">
        <f>VLOOKUP($T6402,Sheet4!$H$1106:$M$1351,surveys!X$1+1,FALSE)</f>
        <v>0.87895402692736246</v>
      </c>
      <c r="Y6402" s="4">
        <f>VLOOKUP($T6402,Sheet4!$H$1106:$M$1351,surveys!Y$1+1,FALSE)</f>
        <v>1</v>
      </c>
      <c r="Z6402" s="4">
        <f t="shared" si="298"/>
        <v>1</v>
      </c>
      <c r="AA6402" s="4" t="str">
        <f>VLOOKUP(T6402&amp;"-"&amp;Z6402,Sheet4!$W$2:$AA$1100,3,FALSE)</f>
        <v>Jerusalem</v>
      </c>
      <c r="AB6402" s="4">
        <f>VLOOKUP(T6402&amp;"-"&amp;Z6402,Sheet4!$W$2:$AA$1100,4,FALSE)</f>
        <v>31.76904</v>
      </c>
      <c r="AC6402" s="4">
        <f>VLOOKUP(T6402&amp;"-"&amp;Z6402,Sheet4!$W$2:$AA$1100,5,FALSE)</f>
        <v>35.216329999999999</v>
      </c>
    </row>
    <row r="6403" spans="1:29">
      <c r="A6403" s="6">
        <v>40687</v>
      </c>
      <c r="B6403" s="7">
        <v>0.88859953703703709</v>
      </c>
      <c r="C6403" s="4" t="s">
        <v>1213</v>
      </c>
      <c r="D6403" s="4" t="s">
        <v>1217</v>
      </c>
      <c r="E6403" s="4" t="s">
        <v>31</v>
      </c>
      <c r="F6403" s="4">
        <v>3</v>
      </c>
      <c r="G6403" s="4">
        <v>3</v>
      </c>
      <c r="H6403" s="4">
        <v>3</v>
      </c>
      <c r="I6403" s="4">
        <v>4</v>
      </c>
      <c r="J6403" s="4">
        <v>4</v>
      </c>
      <c r="K6403" s="4">
        <v>4</v>
      </c>
      <c r="L6403" s="4">
        <v>4</v>
      </c>
      <c r="M6403" s="4">
        <v>4</v>
      </c>
      <c r="N6403" s="4">
        <v>5</v>
      </c>
      <c r="O6403" s="4">
        <v>4</v>
      </c>
      <c r="P6403" s="4">
        <v>5</v>
      </c>
      <c r="Q6403" s="9">
        <f t="shared" si="299"/>
        <v>6.1539351851851852E-2</v>
      </c>
      <c r="R6403" s="4">
        <f t="shared" si="300"/>
        <v>40687.888599537036</v>
      </c>
      <c r="S6403" s="4">
        <v>9.5888252051379297E-4</v>
      </c>
      <c r="T6403" s="4" t="str">
        <f>VLOOKUP(E6403,Sheet2!$A$2:$E$137,5,FALSE)</f>
        <v>ES</v>
      </c>
      <c r="U6403" s="4">
        <f>VLOOKUP($T6403,Sheet4!$H$1106:$M$1351,surveys!U$1+1,FALSE)</f>
        <v>0.46058089642806016</v>
      </c>
      <c r="V6403" s="4">
        <f>VLOOKUP($T6403,Sheet4!$H$1106:$M$1351,surveys!V$1+1,FALSE)</f>
        <v>0.68996105930901486</v>
      </c>
      <c r="W6403" s="4">
        <f>VLOOKUP($T6403,Sheet4!$H$1106:$M$1351,surveys!W$1+1,FALSE)</f>
        <v>0.80513768719908241</v>
      </c>
      <c r="X6403" s="4">
        <f>VLOOKUP($T6403,Sheet4!$H$1106:$M$1351,surveys!X$1+1,FALSE)</f>
        <v>0.90461214064594464</v>
      </c>
      <c r="Y6403" s="4">
        <f>VLOOKUP($T6403,Sheet4!$H$1106:$M$1351,surveys!Y$1+1,FALSE)</f>
        <v>1</v>
      </c>
      <c r="Z6403" s="4">
        <f t="shared" ref="Z6403:Z6466" si="301">IF(S6403&lt;U6403,1,IF(S6403&lt;V6403,2,IF(S6403&lt;W6403,3,IF(S6403&lt;X6403,4,5))))</f>
        <v>1</v>
      </c>
      <c r="AA6403" s="4" t="str">
        <f>VLOOKUP(T6403&amp;"-"&amp;Z6403,Sheet4!$W$2:$AA$1100,3,FALSE)</f>
        <v>Madrid</v>
      </c>
      <c r="AB6403" s="4">
        <f>VLOOKUP(T6403&amp;"-"&amp;Z6403,Sheet4!$W$2:$AA$1100,4,FALSE)</f>
        <v>40.416499999999999</v>
      </c>
      <c r="AC6403" s="4">
        <f>VLOOKUP(T6403&amp;"-"&amp;Z6403,Sheet4!$W$2:$AA$1100,5,FALSE)</f>
        <v>-3.7025600000000001</v>
      </c>
    </row>
    <row r="6404" spans="1:29">
      <c r="A6404" s="6">
        <v>40687</v>
      </c>
      <c r="B6404" s="7">
        <v>0.890162037037037</v>
      </c>
      <c r="C6404" s="4" t="s">
        <v>1213</v>
      </c>
      <c r="D6404" s="4" t="s">
        <v>1218</v>
      </c>
      <c r="E6404" s="4" t="s">
        <v>42</v>
      </c>
      <c r="F6404" s="4">
        <v>3</v>
      </c>
      <c r="G6404" s="4">
        <v>4</v>
      </c>
      <c r="H6404" s="4">
        <v>4</v>
      </c>
      <c r="I6404" s="4">
        <v>4</v>
      </c>
      <c r="J6404" s="4">
        <v>5</v>
      </c>
      <c r="K6404" s="4">
        <v>4</v>
      </c>
      <c r="L6404" s="4">
        <v>4</v>
      </c>
      <c r="M6404" s="4">
        <v>5</v>
      </c>
      <c r="N6404" s="4">
        <v>4</v>
      </c>
      <c r="O6404" s="4">
        <v>4</v>
      </c>
      <c r="P6404" s="4">
        <v>3</v>
      </c>
      <c r="Q6404" s="9">
        <f t="shared" si="299"/>
        <v>6.2928240740740729E-2</v>
      </c>
      <c r="R6404" s="4">
        <f t="shared" si="300"/>
        <v>40687.890162037038</v>
      </c>
      <c r="S6404" s="4">
        <v>0.35107870981057898</v>
      </c>
      <c r="T6404" s="4" t="str">
        <f>VLOOKUP(E6404,Sheet2!$A$2:$E$137,5,FALSE)</f>
        <v>SE</v>
      </c>
      <c r="U6404" s="4">
        <f>VLOOKUP($T6404,Sheet4!$H$1106:$M$1351,surveys!U$1+1,FALSE)</f>
        <v>0.55292840835143986</v>
      </c>
      <c r="V6404" s="4">
        <f>VLOOKUP($T6404,Sheet4!$H$1106:$M$1351,surveys!V$1+1,FALSE)</f>
        <v>0.77531759074415163</v>
      </c>
      <c r="W6404" s="4">
        <f>VLOOKUP($T6404,Sheet4!$H$1106:$M$1351,surveys!W$1+1,FALSE)</f>
        <v>0.89070599005150708</v>
      </c>
      <c r="X6404" s="4">
        <f>VLOOKUP($T6404,Sheet4!$H$1106:$M$1351,surveys!X$1+1,FALSE)</f>
        <v>0.9470590181653743</v>
      </c>
      <c r="Y6404" s="4">
        <f>VLOOKUP($T6404,Sheet4!$H$1106:$M$1351,surveys!Y$1+1,FALSE)</f>
        <v>1</v>
      </c>
      <c r="Z6404" s="4">
        <f t="shared" si="301"/>
        <v>1</v>
      </c>
      <c r="AA6404" s="4" t="str">
        <f>VLOOKUP(T6404&amp;"-"&amp;Z6404,Sheet4!$W$2:$AA$1100,3,FALSE)</f>
        <v>Stockholm</v>
      </c>
      <c r="AB6404" s="4">
        <f>VLOOKUP(T6404&amp;"-"&amp;Z6404,Sheet4!$W$2:$AA$1100,4,FALSE)</f>
        <v>59.33258</v>
      </c>
      <c r="AC6404" s="4">
        <f>VLOOKUP(T6404&amp;"-"&amp;Z6404,Sheet4!$W$2:$AA$1100,5,FALSE)</f>
        <v>18.064900000000002</v>
      </c>
    </row>
    <row r="6405" spans="1:29">
      <c r="A6405" s="6">
        <v>40687</v>
      </c>
      <c r="B6405" s="7">
        <v>0.8904050925925926</v>
      </c>
      <c r="C6405" s="4" t="s">
        <v>1215</v>
      </c>
      <c r="D6405" s="4" t="s">
        <v>1217</v>
      </c>
      <c r="E6405" s="4" t="s">
        <v>17</v>
      </c>
      <c r="F6405" s="4">
        <v>1</v>
      </c>
      <c r="G6405" s="4">
        <v>1</v>
      </c>
      <c r="H6405" s="4">
        <v>0</v>
      </c>
      <c r="I6405" s="4">
        <v>1</v>
      </c>
      <c r="J6405" s="4">
        <v>1</v>
      </c>
      <c r="K6405" s="4">
        <v>0</v>
      </c>
      <c r="L6405" s="4">
        <v>1</v>
      </c>
      <c r="M6405" s="4">
        <v>1</v>
      </c>
      <c r="N6405" s="4">
        <v>1</v>
      </c>
      <c r="O6405" s="4">
        <v>1</v>
      </c>
      <c r="P6405" s="4">
        <v>1</v>
      </c>
      <c r="Q6405" s="9">
        <f t="shared" ref="Q6405:Q6468" si="302">TIME(VALUE(MID(B6405,1,2)),VALUE(MID(B6405,4,2)),VALUE(RIGHT(B6405,2)))</f>
        <v>6.3576388888888891E-2</v>
      </c>
      <c r="R6405" s="4">
        <f t="shared" si="300"/>
        <v>40687.890405092592</v>
      </c>
      <c r="S6405" s="4">
        <v>0.66363374016985177</v>
      </c>
      <c r="T6405" s="4" t="str">
        <f>VLOOKUP(E6405,Sheet2!$A$2:$E$137,5,FALSE)</f>
        <v>AU</v>
      </c>
      <c r="U6405" s="4">
        <f>VLOOKUP($T6405,Sheet4!$H$1106:$M$1351,surveys!U$1+1,FALSE)</f>
        <v>0.37870730546462306</v>
      </c>
      <c r="V6405" s="4">
        <f>VLOOKUP($T6405,Sheet4!$H$1106:$M$1351,surveys!V$1+1,FALSE)</f>
        <v>0.70016181281367551</v>
      </c>
      <c r="W6405" s="4">
        <f>VLOOKUP($T6405,Sheet4!$H$1106:$M$1351,surveys!W$1+1,FALSE)</f>
        <v>0.82483308340835682</v>
      </c>
      <c r="X6405" s="4">
        <f>VLOOKUP($T6405,Sheet4!$H$1106:$M$1351,surveys!X$1+1,FALSE)</f>
        <v>0.91739988860880706</v>
      </c>
      <c r="Y6405" s="4">
        <f>VLOOKUP($T6405,Sheet4!$H$1106:$M$1351,surveys!Y$1+1,FALSE)</f>
        <v>1</v>
      </c>
      <c r="Z6405" s="4">
        <f t="shared" si="301"/>
        <v>2</v>
      </c>
      <c r="AA6405" s="4" t="str">
        <f>VLOOKUP(T6405&amp;"-"&amp;Z6405,Sheet4!$W$2:$AA$1100,3,FALSE)</f>
        <v>Melbourne</v>
      </c>
      <c r="AB6405" s="4">
        <f>VLOOKUP(T6405&amp;"-"&amp;Z6405,Sheet4!$W$2:$AA$1100,4,FALSE)</f>
        <v>-37.814</v>
      </c>
      <c r="AC6405" s="4">
        <f>VLOOKUP(T6405&amp;"-"&amp;Z6405,Sheet4!$W$2:$AA$1100,5,FALSE)</f>
        <v>144.96332000000001</v>
      </c>
    </row>
    <row r="6406" spans="1:29">
      <c r="A6406" s="6">
        <v>40687</v>
      </c>
      <c r="B6406" s="7">
        <v>0.89181712962962967</v>
      </c>
      <c r="C6406" s="4" t="s">
        <v>1213</v>
      </c>
      <c r="D6406" s="4" t="s">
        <v>1214</v>
      </c>
      <c r="E6406" s="4" t="s">
        <v>15</v>
      </c>
      <c r="F6406" s="4">
        <v>5</v>
      </c>
      <c r="G6406" s="4">
        <v>3</v>
      </c>
      <c r="H6406" s="4">
        <v>4</v>
      </c>
      <c r="I6406" s="4">
        <v>5</v>
      </c>
      <c r="J6406" s="4">
        <v>5</v>
      </c>
      <c r="K6406" s="4">
        <v>5</v>
      </c>
      <c r="L6406" s="4">
        <v>3</v>
      </c>
      <c r="M6406" s="4">
        <v>4</v>
      </c>
      <c r="N6406" s="4">
        <v>5</v>
      </c>
      <c r="O6406" s="4">
        <v>3</v>
      </c>
      <c r="P6406" s="4">
        <v>5</v>
      </c>
      <c r="Q6406" s="9">
        <f t="shared" si="302"/>
        <v>6.3923611111111112E-2</v>
      </c>
      <c r="R6406" s="4">
        <f t="shared" si="300"/>
        <v>40687.891817129632</v>
      </c>
      <c r="S6406" s="4">
        <v>0.7968530192889216</v>
      </c>
      <c r="T6406" s="4" t="str">
        <f>VLOOKUP(E6406,Sheet2!$A$2:$E$137,5,FALSE)</f>
        <v>US</v>
      </c>
      <c r="U6406" s="4">
        <f>VLOOKUP($T6406,Sheet4!$H$1106:$M$1351,surveys!U$1+1,FALSE)</f>
        <v>0.42883768204388006</v>
      </c>
      <c r="V6406" s="4">
        <f>VLOOKUP($T6406,Sheet4!$H$1106:$M$1351,surveys!V$1+1,FALSE)</f>
        <v>0.62778475709586301</v>
      </c>
      <c r="W6406" s="4">
        <f>VLOOKUP($T6406,Sheet4!$H$1106:$M$1351,surveys!W$1+1,FALSE)</f>
        <v>0.76918600378409652</v>
      </c>
      <c r="X6406" s="4">
        <f>VLOOKUP($T6406,Sheet4!$H$1106:$M$1351,surveys!X$1+1,FALSE)</f>
        <v>0.88987045221102745</v>
      </c>
      <c r="Y6406" s="4">
        <f>VLOOKUP($T6406,Sheet4!$H$1106:$M$1351,surveys!Y$1+1,FALSE)</f>
        <v>1</v>
      </c>
      <c r="Z6406" s="4">
        <f t="shared" si="301"/>
        <v>4</v>
      </c>
      <c r="AA6406" s="4" t="str">
        <f>VLOOKUP(T6406&amp;"-"&amp;Z6406,Sheet4!$W$2:$AA$1100,3,FALSE)</f>
        <v>Brooklyn</v>
      </c>
      <c r="AB6406" s="4">
        <f>VLOOKUP(T6406&amp;"-"&amp;Z6406,Sheet4!$W$2:$AA$1100,4,FALSE)</f>
        <v>40.650100000000002</v>
      </c>
      <c r="AC6406" s="4">
        <f>VLOOKUP(T6406&amp;"-"&amp;Z6406,Sheet4!$W$2:$AA$1100,5,FALSE)</f>
        <v>-73.949579999999997</v>
      </c>
    </row>
    <row r="6407" spans="1:29">
      <c r="A6407" s="6">
        <v>40687</v>
      </c>
      <c r="B6407" s="7">
        <v>0.8919907407407407</v>
      </c>
      <c r="C6407" s="4" t="s">
        <v>1215</v>
      </c>
      <c r="D6407" s="4" t="s">
        <v>1214</v>
      </c>
      <c r="E6407" s="4" t="s">
        <v>35</v>
      </c>
      <c r="F6407" s="4">
        <v>4</v>
      </c>
      <c r="G6407" s="4">
        <v>4</v>
      </c>
      <c r="H6407" s="4">
        <v>4</v>
      </c>
      <c r="I6407" s="4">
        <v>5</v>
      </c>
      <c r="J6407" s="4">
        <v>2</v>
      </c>
      <c r="K6407" s="4">
        <v>3</v>
      </c>
      <c r="L6407" s="4">
        <v>3</v>
      </c>
      <c r="M6407" s="4">
        <v>3</v>
      </c>
      <c r="N6407" s="4">
        <v>5</v>
      </c>
      <c r="O6407" s="4">
        <v>2</v>
      </c>
      <c r="P6407" s="4">
        <v>3</v>
      </c>
      <c r="Q6407" s="9">
        <f t="shared" si="302"/>
        <v>6.3668981481481493E-2</v>
      </c>
      <c r="R6407" s="4">
        <f t="shared" si="300"/>
        <v>40687.89199074074</v>
      </c>
      <c r="S6407" s="4">
        <v>4.5347942818095621E-2</v>
      </c>
      <c r="T6407" s="4" t="str">
        <f>VLOOKUP(E6407,Sheet2!$A$2:$E$137,5,FALSE)</f>
        <v>CH</v>
      </c>
      <c r="U6407" s="4">
        <f>VLOOKUP($T6407,Sheet4!$H$1106:$M$1351,surveys!U$1+1,FALSE)</f>
        <v>0.36801312971081684</v>
      </c>
      <c r="V6407" s="4">
        <f>VLOOKUP($T6407,Sheet4!$H$1106:$M$1351,surveys!V$1+1,FALSE)</f>
        <v>0.56614447204928808</v>
      </c>
      <c r="W6407" s="4">
        <f>VLOOKUP($T6407,Sheet4!$H$1106:$M$1351,surveys!W$1+1,FALSE)</f>
        <v>0.74328356923090177</v>
      </c>
      <c r="X6407" s="4">
        <f>VLOOKUP($T6407,Sheet4!$H$1106:$M$1351,surveys!X$1+1,FALSE)</f>
        <v>0.87426944983797861</v>
      </c>
      <c r="Y6407" s="4">
        <f>VLOOKUP($T6407,Sheet4!$H$1106:$M$1351,surveys!Y$1+1,FALSE)</f>
        <v>1</v>
      </c>
      <c r="Z6407" s="4">
        <f t="shared" si="301"/>
        <v>1</v>
      </c>
      <c r="AA6407" s="4" t="str">
        <f>VLOOKUP(T6407&amp;"-"&amp;Z6407,Sheet4!$W$2:$AA$1100,3,FALSE)</f>
        <v>Zurich</v>
      </c>
      <c r="AB6407" s="4">
        <f>VLOOKUP(T6407&amp;"-"&amp;Z6407,Sheet4!$W$2:$AA$1100,4,FALSE)</f>
        <v>47.366669999999999</v>
      </c>
      <c r="AC6407" s="4">
        <f>VLOOKUP(T6407&amp;"-"&amp;Z6407,Sheet4!$W$2:$AA$1100,5,FALSE)</f>
        <v>8.5500000000000007</v>
      </c>
    </row>
    <row r="6408" spans="1:29">
      <c r="A6408" s="6">
        <v>40687</v>
      </c>
      <c r="B6408" s="7">
        <v>0.89373842592592589</v>
      </c>
      <c r="C6408" s="4" t="s">
        <v>1213</v>
      </c>
      <c r="D6408" s="4" t="s">
        <v>1224</v>
      </c>
      <c r="E6408" s="4" t="s">
        <v>15</v>
      </c>
      <c r="F6408" s="4">
        <v>1</v>
      </c>
      <c r="G6408" s="4">
        <v>1</v>
      </c>
      <c r="H6408" s="4">
        <v>3</v>
      </c>
      <c r="I6408" s="4">
        <v>2</v>
      </c>
      <c r="J6408" s="4">
        <v>5</v>
      </c>
      <c r="K6408" s="4">
        <v>5</v>
      </c>
      <c r="L6408" s="4">
        <v>2</v>
      </c>
      <c r="M6408" s="4">
        <v>5</v>
      </c>
      <c r="N6408" s="4">
        <v>5</v>
      </c>
      <c r="O6408" s="4">
        <v>1</v>
      </c>
      <c r="P6408" s="4">
        <v>5</v>
      </c>
      <c r="Q6408" s="9">
        <f t="shared" si="302"/>
        <v>6.4884259259259267E-2</v>
      </c>
      <c r="R6408" s="4">
        <f t="shared" si="300"/>
        <v>40687.893738425926</v>
      </c>
      <c r="S6408" s="4">
        <v>0.67328552318122981</v>
      </c>
      <c r="T6408" s="4" t="str">
        <f>VLOOKUP(E6408,Sheet2!$A$2:$E$137,5,FALSE)</f>
        <v>US</v>
      </c>
      <c r="U6408" s="4">
        <f>VLOOKUP($T6408,Sheet4!$H$1106:$M$1351,surveys!U$1+1,FALSE)</f>
        <v>0.42883768204388006</v>
      </c>
      <c r="V6408" s="4">
        <f>VLOOKUP($T6408,Sheet4!$H$1106:$M$1351,surveys!V$1+1,FALSE)</f>
        <v>0.62778475709586301</v>
      </c>
      <c r="W6408" s="4">
        <f>VLOOKUP($T6408,Sheet4!$H$1106:$M$1351,surveys!W$1+1,FALSE)</f>
        <v>0.76918600378409652</v>
      </c>
      <c r="X6408" s="4">
        <f>VLOOKUP($T6408,Sheet4!$H$1106:$M$1351,surveys!X$1+1,FALSE)</f>
        <v>0.88987045221102745</v>
      </c>
      <c r="Y6408" s="4">
        <f>VLOOKUP($T6408,Sheet4!$H$1106:$M$1351,surveys!Y$1+1,FALSE)</f>
        <v>1</v>
      </c>
      <c r="Z6408" s="4">
        <f t="shared" si="301"/>
        <v>3</v>
      </c>
      <c r="AA6408" s="4" t="str">
        <f>VLOOKUP(T6408&amp;"-"&amp;Z6408,Sheet4!$W$2:$AA$1100,3,FALSE)</f>
        <v>Chicago</v>
      </c>
      <c r="AB6408" s="4">
        <f>VLOOKUP(T6408&amp;"-"&amp;Z6408,Sheet4!$W$2:$AA$1100,4,FALSE)</f>
        <v>41.850029999999997</v>
      </c>
      <c r="AC6408" s="4">
        <f>VLOOKUP(T6408&amp;"-"&amp;Z6408,Sheet4!$W$2:$AA$1100,5,FALSE)</f>
        <v>-87.650049999999993</v>
      </c>
    </row>
    <row r="6409" spans="1:29">
      <c r="A6409" s="6">
        <v>40687</v>
      </c>
      <c r="B6409" s="7">
        <v>0.89384259259259258</v>
      </c>
      <c r="C6409" s="4" t="s">
        <v>1213</v>
      </c>
      <c r="D6409" s="4" t="s">
        <v>1214</v>
      </c>
      <c r="E6409" s="4" t="s">
        <v>26</v>
      </c>
      <c r="F6409" s="4">
        <v>4</v>
      </c>
      <c r="G6409" s="4">
        <v>3</v>
      </c>
      <c r="H6409" s="4">
        <v>3</v>
      </c>
      <c r="I6409" s="4">
        <v>3</v>
      </c>
      <c r="J6409" s="4">
        <v>4</v>
      </c>
      <c r="K6409" s="4">
        <v>4</v>
      </c>
      <c r="L6409" s="4">
        <v>1</v>
      </c>
      <c r="M6409" s="4">
        <v>5</v>
      </c>
      <c r="N6409" s="4">
        <v>5</v>
      </c>
      <c r="O6409" s="4">
        <v>4</v>
      </c>
      <c r="P6409" s="4">
        <v>5</v>
      </c>
      <c r="Q6409" s="9">
        <f t="shared" si="302"/>
        <v>6.5659722222222217E-2</v>
      </c>
      <c r="R6409" s="4">
        <f t="shared" si="300"/>
        <v>40687.893842592595</v>
      </c>
      <c r="S6409" s="4">
        <v>0.64816465593702599</v>
      </c>
      <c r="T6409" s="4" t="str">
        <f>VLOOKUP(E6409,Sheet2!$A$2:$E$137,5,FALSE)</f>
        <v>DE</v>
      </c>
      <c r="U6409" s="4">
        <f>VLOOKUP($T6409,Sheet4!$H$1106:$M$1351,surveys!U$1+1,FALSE)</f>
        <v>0.42620281948941302</v>
      </c>
      <c r="V6409" s="4">
        <f>VLOOKUP($T6409,Sheet4!$H$1106:$M$1351,surveys!V$1+1,FALSE)</f>
        <v>0.64253089557903176</v>
      </c>
      <c r="W6409" s="4">
        <f>VLOOKUP($T6409,Sheet4!$H$1106:$M$1351,surveys!W$1+1,FALSE)</f>
        <v>0.79931043378760003</v>
      </c>
      <c r="X6409" s="4">
        <f>VLOOKUP($T6409,Sheet4!$H$1106:$M$1351,surveys!X$1+1,FALSE)</f>
        <v>0.91914675697020254</v>
      </c>
      <c r="Y6409" s="4">
        <f>VLOOKUP($T6409,Sheet4!$H$1106:$M$1351,surveys!Y$1+1,FALSE)</f>
        <v>1</v>
      </c>
      <c r="Z6409" s="4">
        <f t="shared" si="301"/>
        <v>3</v>
      </c>
      <c r="AA6409" s="4" t="str">
        <f>VLOOKUP(T6409&amp;"-"&amp;Z6409,Sheet4!$W$2:$AA$1100,3,FALSE)</f>
        <v>Muenchen</v>
      </c>
      <c r="AB6409" s="4">
        <f>VLOOKUP(T6409&amp;"-"&amp;Z6409,Sheet4!$W$2:$AA$1100,4,FALSE)</f>
        <v>48.137430000000002</v>
      </c>
      <c r="AC6409" s="4">
        <f>VLOOKUP(T6409&amp;"-"&amp;Z6409,Sheet4!$W$2:$AA$1100,5,FALSE)</f>
        <v>11.57549</v>
      </c>
    </row>
    <row r="6410" spans="1:29">
      <c r="A6410" s="6">
        <v>40687</v>
      </c>
      <c r="B6410" s="7">
        <v>0.89393518518518522</v>
      </c>
      <c r="C6410" s="4" t="s">
        <v>1213</v>
      </c>
      <c r="D6410" s="4" t="s">
        <v>1218</v>
      </c>
      <c r="E6410" s="4" t="s">
        <v>11</v>
      </c>
      <c r="F6410" s="4">
        <v>1</v>
      </c>
      <c r="G6410" s="4">
        <v>1</v>
      </c>
      <c r="H6410" s="4">
        <v>1</v>
      </c>
      <c r="I6410" s="4">
        <v>1</v>
      </c>
      <c r="J6410" s="4">
        <v>1</v>
      </c>
      <c r="K6410" s="4">
        <v>1</v>
      </c>
      <c r="L6410" s="4">
        <v>1</v>
      </c>
      <c r="M6410" s="4">
        <v>1</v>
      </c>
      <c r="N6410" s="4">
        <v>1</v>
      </c>
      <c r="O6410" s="4">
        <v>1</v>
      </c>
      <c r="P6410" s="4">
        <v>1</v>
      </c>
      <c r="Q6410" s="9">
        <f t="shared" si="302"/>
        <v>6.5567129629629642E-2</v>
      </c>
      <c r="R6410" s="4">
        <f t="shared" si="300"/>
        <v>40687.893935185188</v>
      </c>
      <c r="S6410" s="4">
        <v>0.79041156399584578</v>
      </c>
      <c r="T6410" s="4" t="str">
        <f>VLOOKUP(E6410,Sheet2!$A$2:$E$137,5,FALSE)</f>
        <v>FR</v>
      </c>
      <c r="U6410" s="4">
        <f>VLOOKUP($T6410,Sheet4!$H$1106:$M$1351,surveys!U$1+1,FALSE)</f>
        <v>0.51193913659220647</v>
      </c>
      <c r="V6410" s="4">
        <f>VLOOKUP($T6410,Sheet4!$H$1106:$M$1351,surveys!V$1+1,FALSE)</f>
        <v>0.70220575033861143</v>
      </c>
      <c r="W6410" s="4">
        <f>VLOOKUP($T6410,Sheet4!$H$1106:$M$1351,surveys!W$1+1,FALSE)</f>
        <v>0.81527182039156842</v>
      </c>
      <c r="X6410" s="4">
        <f>VLOOKUP($T6410,Sheet4!$H$1106:$M$1351,surveys!X$1+1,FALSE)</f>
        <v>0.91893911792009964</v>
      </c>
      <c r="Y6410" s="4">
        <f>VLOOKUP($T6410,Sheet4!$H$1106:$M$1351,surveys!Y$1+1,FALSE)</f>
        <v>1</v>
      </c>
      <c r="Z6410" s="4">
        <f t="shared" si="301"/>
        <v>3</v>
      </c>
      <c r="AA6410" s="4" t="str">
        <f>VLOOKUP(T6410&amp;"-"&amp;Z6410,Sheet4!$W$2:$AA$1100,3,FALSE)</f>
        <v>Lyon</v>
      </c>
      <c r="AB6410" s="4">
        <f>VLOOKUP(T6410&amp;"-"&amp;Z6410,Sheet4!$W$2:$AA$1100,4,FALSE)</f>
        <v>45.748460000000001</v>
      </c>
      <c r="AC6410" s="4">
        <f>VLOOKUP(T6410&amp;"-"&amp;Z6410,Sheet4!$W$2:$AA$1100,5,FALSE)</f>
        <v>4.8467099999999999</v>
      </c>
    </row>
    <row r="6411" spans="1:29">
      <c r="A6411" s="6">
        <v>40687</v>
      </c>
      <c r="B6411" s="7">
        <v>0.89547453703703705</v>
      </c>
      <c r="C6411" s="4" t="s">
        <v>1213</v>
      </c>
      <c r="D6411" s="4" t="s">
        <v>1217</v>
      </c>
      <c r="E6411" s="4" t="s">
        <v>26</v>
      </c>
      <c r="F6411" s="4">
        <v>5</v>
      </c>
      <c r="G6411" s="4">
        <v>2</v>
      </c>
      <c r="H6411" s="4">
        <v>3</v>
      </c>
      <c r="I6411" s="4">
        <v>1</v>
      </c>
      <c r="J6411" s="4">
        <v>5</v>
      </c>
      <c r="K6411" s="4">
        <v>5</v>
      </c>
      <c r="L6411" s="4">
        <v>1</v>
      </c>
      <c r="M6411" s="4">
        <v>5</v>
      </c>
      <c r="N6411" s="4">
        <v>1</v>
      </c>
      <c r="O6411" s="4">
        <v>3</v>
      </c>
      <c r="P6411" s="4">
        <v>1</v>
      </c>
      <c r="Q6411" s="9">
        <f t="shared" si="302"/>
        <v>6.6400462962962967E-2</v>
      </c>
      <c r="R6411" s="4">
        <f t="shared" si="300"/>
        <v>40687.895474537036</v>
      </c>
      <c r="S6411" s="4">
        <v>0.63465678167193951</v>
      </c>
      <c r="T6411" s="4" t="str">
        <f>VLOOKUP(E6411,Sheet2!$A$2:$E$137,5,FALSE)</f>
        <v>DE</v>
      </c>
      <c r="U6411" s="4">
        <f>VLOOKUP($T6411,Sheet4!$H$1106:$M$1351,surveys!U$1+1,FALSE)</f>
        <v>0.42620281948941302</v>
      </c>
      <c r="V6411" s="4">
        <f>VLOOKUP($T6411,Sheet4!$H$1106:$M$1351,surveys!V$1+1,FALSE)</f>
        <v>0.64253089557903176</v>
      </c>
      <c r="W6411" s="4">
        <f>VLOOKUP($T6411,Sheet4!$H$1106:$M$1351,surveys!W$1+1,FALSE)</f>
        <v>0.79931043378760003</v>
      </c>
      <c r="X6411" s="4">
        <f>VLOOKUP($T6411,Sheet4!$H$1106:$M$1351,surveys!X$1+1,FALSE)</f>
        <v>0.91914675697020254</v>
      </c>
      <c r="Y6411" s="4">
        <f>VLOOKUP($T6411,Sheet4!$H$1106:$M$1351,surveys!Y$1+1,FALSE)</f>
        <v>1</v>
      </c>
      <c r="Z6411" s="4">
        <f t="shared" si="301"/>
        <v>2</v>
      </c>
      <c r="AA6411" s="4" t="str">
        <f>VLOOKUP(T6411&amp;"-"&amp;Z6411,Sheet4!$W$2:$AA$1100,3,FALSE)</f>
        <v>Hamburg</v>
      </c>
      <c r="AB6411" s="4">
        <f>VLOOKUP(T6411&amp;"-"&amp;Z6411,Sheet4!$W$2:$AA$1100,4,FALSE)</f>
        <v>53.55</v>
      </c>
      <c r="AC6411" s="4">
        <f>VLOOKUP(T6411&amp;"-"&amp;Z6411,Sheet4!$W$2:$AA$1100,5,FALSE)</f>
        <v>10</v>
      </c>
    </row>
    <row r="6412" spans="1:29">
      <c r="A6412" s="6">
        <v>40687</v>
      </c>
      <c r="B6412" s="7">
        <v>0.89548611111111109</v>
      </c>
      <c r="C6412" s="4" t="s">
        <v>1213</v>
      </c>
      <c r="D6412" s="4" t="s">
        <v>1219</v>
      </c>
      <c r="E6412" s="4" t="s">
        <v>33</v>
      </c>
      <c r="F6412" s="4">
        <v>1</v>
      </c>
      <c r="G6412" s="4">
        <v>1</v>
      </c>
      <c r="H6412" s="4">
        <v>1</v>
      </c>
      <c r="I6412" s="4">
        <v>1</v>
      </c>
      <c r="J6412" s="4">
        <v>1</v>
      </c>
      <c r="K6412" s="4">
        <v>1</v>
      </c>
      <c r="L6412" s="4">
        <v>1</v>
      </c>
      <c r="M6412" s="4">
        <v>5</v>
      </c>
      <c r="N6412" s="4">
        <v>1</v>
      </c>
      <c r="O6412" s="4">
        <v>1</v>
      </c>
      <c r="P6412" s="4">
        <v>1</v>
      </c>
      <c r="Q6412" s="9">
        <f t="shared" si="302"/>
        <v>6.609953703703704E-2</v>
      </c>
      <c r="R6412" s="4">
        <f t="shared" si="300"/>
        <v>40687.895486111112</v>
      </c>
      <c r="S6412" s="4">
        <v>6.4714818445940514E-2</v>
      </c>
      <c r="T6412" s="4" t="str">
        <f>VLOOKUP(E6412,Sheet2!$A$2:$E$137,5,FALSE)</f>
        <v>IT</v>
      </c>
      <c r="U6412" s="4">
        <f>VLOOKUP($T6412,Sheet4!$H$1106:$M$1351,surveys!U$1+1,FALSE)</f>
        <v>0.40073733113706772</v>
      </c>
      <c r="V6412" s="4">
        <f>VLOOKUP($T6412,Sheet4!$H$1106:$M$1351,surveys!V$1+1,FALSE)</f>
        <v>0.60502083075372182</v>
      </c>
      <c r="W6412" s="4">
        <f>VLOOKUP($T6412,Sheet4!$H$1106:$M$1351,surveys!W$1+1,FALSE)</f>
        <v>0.75963680320784854</v>
      </c>
      <c r="X6412" s="4">
        <f>VLOOKUP($T6412,Sheet4!$H$1106:$M$1351,surveys!X$1+1,FALSE)</f>
        <v>0.89491209934724891</v>
      </c>
      <c r="Y6412" s="4">
        <f>VLOOKUP($T6412,Sheet4!$H$1106:$M$1351,surveys!Y$1+1,FALSE)</f>
        <v>1</v>
      </c>
      <c r="Z6412" s="4">
        <f t="shared" si="301"/>
        <v>1</v>
      </c>
      <c r="AA6412" s="4" t="str">
        <f>VLOOKUP(T6412&amp;"-"&amp;Z6412,Sheet4!$W$2:$AA$1100,3,FALSE)</f>
        <v>Roma</v>
      </c>
      <c r="AB6412" s="4">
        <f>VLOOKUP(T6412&amp;"-"&amp;Z6412,Sheet4!$W$2:$AA$1100,4,FALSE)</f>
        <v>41.894739999999999</v>
      </c>
      <c r="AC6412" s="4">
        <f>VLOOKUP(T6412&amp;"-"&amp;Z6412,Sheet4!$W$2:$AA$1100,5,FALSE)</f>
        <v>12.4839</v>
      </c>
    </row>
    <row r="6413" spans="1:29">
      <c r="A6413" s="6">
        <v>40687</v>
      </c>
      <c r="B6413" s="7">
        <v>0.89681712962962967</v>
      </c>
      <c r="C6413" s="4" t="s">
        <v>1213</v>
      </c>
      <c r="D6413" s="4" t="s">
        <v>1218</v>
      </c>
      <c r="E6413" s="4" t="s">
        <v>13</v>
      </c>
      <c r="F6413" s="4">
        <v>4</v>
      </c>
      <c r="G6413" s="4">
        <v>4</v>
      </c>
      <c r="H6413" s="4">
        <v>3</v>
      </c>
      <c r="I6413" s="4">
        <v>2</v>
      </c>
      <c r="J6413" s="4">
        <v>5</v>
      </c>
      <c r="K6413" s="4">
        <v>3</v>
      </c>
      <c r="L6413" s="4">
        <v>0</v>
      </c>
      <c r="M6413" s="4">
        <v>4</v>
      </c>
      <c r="N6413" s="4">
        <v>4</v>
      </c>
      <c r="O6413" s="4">
        <v>5</v>
      </c>
      <c r="P6413" s="4">
        <v>5</v>
      </c>
      <c r="Q6413" s="9">
        <f t="shared" si="302"/>
        <v>6.7395833333333335E-2</v>
      </c>
      <c r="R6413" s="4">
        <f t="shared" si="300"/>
        <v>40687.896817129629</v>
      </c>
      <c r="S6413" s="4">
        <v>0.14492901888921006</v>
      </c>
      <c r="T6413" s="4" t="str">
        <f>VLOOKUP(E6413,Sheet2!$A$2:$E$137,5,FALSE)</f>
        <v>GB</v>
      </c>
      <c r="U6413" s="4">
        <f>VLOOKUP($T6413,Sheet4!$H$1106:$M$1351,surveys!U$1+1,FALSE)</f>
        <v>0.43993408527720174</v>
      </c>
      <c r="V6413" s="4">
        <f>VLOOKUP($T6413,Sheet4!$H$1106:$M$1351,surveys!V$1+1,FALSE)</f>
        <v>0.87986817055440347</v>
      </c>
      <c r="W6413" s="4">
        <f>VLOOKUP($T6413,Sheet4!$H$1106:$M$1351,surveys!W$1+1,FALSE)</f>
        <v>0.93717230822503084</v>
      </c>
      <c r="X6413" s="4">
        <f>VLOOKUP($T6413,Sheet4!$H$1106:$M$1351,surveys!X$1+1,FALSE)</f>
        <v>0.97269979890956382</v>
      </c>
      <c r="Y6413" s="4">
        <f>VLOOKUP($T6413,Sheet4!$H$1106:$M$1351,surveys!Y$1+1,FALSE)</f>
        <v>1</v>
      </c>
      <c r="Z6413" s="4">
        <f t="shared" si="301"/>
        <v>1</v>
      </c>
      <c r="AA6413" s="4" t="str">
        <f>VLOOKUP(T6413&amp;"-"&amp;Z6413,Sheet4!$W$2:$AA$1100,3,FALSE)</f>
        <v>City of London</v>
      </c>
      <c r="AB6413" s="4">
        <f>VLOOKUP(T6413&amp;"-"&amp;Z6413,Sheet4!$W$2:$AA$1100,4,FALSE)</f>
        <v>51.512790000000003</v>
      </c>
      <c r="AC6413" s="4">
        <f>VLOOKUP(T6413&amp;"-"&amp;Z6413,Sheet4!$W$2:$AA$1100,5,FALSE)</f>
        <v>-9.1840000000000005E-2</v>
      </c>
    </row>
    <row r="6414" spans="1:29">
      <c r="A6414" s="6">
        <v>40687</v>
      </c>
      <c r="B6414" s="7">
        <v>0.89842592592592585</v>
      </c>
      <c r="C6414" s="4" t="s">
        <v>1213</v>
      </c>
      <c r="D6414" s="4" t="s">
        <v>1214</v>
      </c>
      <c r="E6414" s="4" t="s">
        <v>35</v>
      </c>
      <c r="F6414" s="4">
        <v>4</v>
      </c>
      <c r="G6414" s="4">
        <v>5</v>
      </c>
      <c r="H6414" s="4">
        <v>5</v>
      </c>
      <c r="I6414" s="4">
        <v>5</v>
      </c>
      <c r="J6414" s="4">
        <v>5</v>
      </c>
      <c r="K6414" s="4">
        <v>5</v>
      </c>
      <c r="L6414" s="4">
        <v>3</v>
      </c>
      <c r="M6414" s="4">
        <v>5</v>
      </c>
      <c r="N6414" s="4">
        <v>5</v>
      </c>
      <c r="O6414" s="4">
        <v>4</v>
      </c>
      <c r="P6414" s="4">
        <v>5</v>
      </c>
      <c r="Q6414" s="9">
        <f t="shared" si="302"/>
        <v>6.8356481481481476E-2</v>
      </c>
      <c r="R6414" s="4">
        <f t="shared" si="300"/>
        <v>40687.898425925923</v>
      </c>
      <c r="S6414" s="4">
        <v>0.63077820174334542</v>
      </c>
      <c r="T6414" s="4" t="str">
        <f>VLOOKUP(E6414,Sheet2!$A$2:$E$137,5,FALSE)</f>
        <v>CH</v>
      </c>
      <c r="U6414" s="4">
        <f>VLOOKUP($T6414,Sheet4!$H$1106:$M$1351,surveys!U$1+1,FALSE)</f>
        <v>0.36801312971081684</v>
      </c>
      <c r="V6414" s="4">
        <f>VLOOKUP($T6414,Sheet4!$H$1106:$M$1351,surveys!V$1+1,FALSE)</f>
        <v>0.56614447204928808</v>
      </c>
      <c r="W6414" s="4">
        <f>VLOOKUP($T6414,Sheet4!$H$1106:$M$1351,surveys!W$1+1,FALSE)</f>
        <v>0.74328356923090177</v>
      </c>
      <c r="X6414" s="4">
        <f>VLOOKUP($T6414,Sheet4!$H$1106:$M$1351,surveys!X$1+1,FALSE)</f>
        <v>0.87426944983797861</v>
      </c>
      <c r="Y6414" s="4">
        <f>VLOOKUP($T6414,Sheet4!$H$1106:$M$1351,surveys!Y$1+1,FALSE)</f>
        <v>1</v>
      </c>
      <c r="Z6414" s="4">
        <f t="shared" si="301"/>
        <v>3</v>
      </c>
      <c r="AA6414" s="4" t="str">
        <f>VLOOKUP(T6414&amp;"-"&amp;Z6414,Sheet4!$W$2:$AA$1100,3,FALSE)</f>
        <v>Basel</v>
      </c>
      <c r="AB6414" s="4">
        <f>VLOOKUP(T6414&amp;"-"&amp;Z6414,Sheet4!$W$2:$AA$1100,4,FALSE)</f>
        <v>47.558399999999999</v>
      </c>
      <c r="AC6414" s="4">
        <f>VLOOKUP(T6414&amp;"-"&amp;Z6414,Sheet4!$W$2:$AA$1100,5,FALSE)</f>
        <v>7.5732699999999999</v>
      </c>
    </row>
    <row r="6415" spans="1:29">
      <c r="A6415" s="6">
        <v>40687</v>
      </c>
      <c r="B6415" s="7">
        <v>0.89861111111111114</v>
      </c>
      <c r="C6415" s="4" t="s">
        <v>1213</v>
      </c>
      <c r="D6415" s="4" t="s">
        <v>1217</v>
      </c>
      <c r="E6415" s="4" t="s">
        <v>37</v>
      </c>
      <c r="F6415" s="4">
        <v>5</v>
      </c>
      <c r="G6415" s="4">
        <v>5</v>
      </c>
      <c r="H6415" s="4">
        <v>5</v>
      </c>
      <c r="I6415" s="4">
        <v>5</v>
      </c>
      <c r="J6415" s="4">
        <v>5</v>
      </c>
      <c r="K6415" s="4">
        <v>5</v>
      </c>
      <c r="L6415" s="4">
        <v>5</v>
      </c>
      <c r="M6415" s="4">
        <v>5</v>
      </c>
      <c r="N6415" s="4">
        <v>5</v>
      </c>
      <c r="O6415" s="4">
        <v>5</v>
      </c>
      <c r="P6415" s="4">
        <v>5</v>
      </c>
      <c r="Q6415" s="9">
        <f t="shared" si="302"/>
        <v>6.8182870370370366E-2</v>
      </c>
      <c r="R6415" s="4">
        <f t="shared" si="300"/>
        <v>40687.898611111108</v>
      </c>
      <c r="S6415" s="4">
        <v>5.9646179406262156E-2</v>
      </c>
      <c r="T6415" s="4" t="str">
        <f>VLOOKUP(E6415,Sheet2!$A$2:$E$137,5,FALSE)</f>
        <v>PT</v>
      </c>
      <c r="U6415" s="4">
        <f>VLOOKUP($T6415,Sheet4!$H$1106:$M$1351,surveys!U$1+1,FALSE)</f>
        <v>0.43703858129282908</v>
      </c>
      <c r="V6415" s="4">
        <f>VLOOKUP($T6415,Sheet4!$H$1106:$M$1351,surveys!V$1+1,FALSE)</f>
        <v>0.64773543484664464</v>
      </c>
      <c r="W6415" s="4">
        <f>VLOOKUP($T6415,Sheet4!$H$1106:$M$1351,surveys!W$1+1,FALSE)</f>
        <v>0.79869631675299657</v>
      </c>
      <c r="X6415" s="4">
        <f>VLOOKUP($T6415,Sheet4!$H$1106:$M$1351,surveys!X$1+1,FALSE)</f>
        <v>0.90115606302176665</v>
      </c>
      <c r="Y6415" s="4">
        <f>VLOOKUP($T6415,Sheet4!$H$1106:$M$1351,surveys!Y$1+1,FALSE)</f>
        <v>1</v>
      </c>
      <c r="Z6415" s="4">
        <f t="shared" si="301"/>
        <v>1</v>
      </c>
      <c r="AA6415" s="4" t="str">
        <f>VLOOKUP(T6415&amp;"-"&amp;Z6415,Sheet4!$W$2:$AA$1100,3,FALSE)</f>
        <v>Lisbon</v>
      </c>
      <c r="AB6415" s="4">
        <f>VLOOKUP(T6415&amp;"-"&amp;Z6415,Sheet4!$W$2:$AA$1100,4,FALSE)</f>
        <v>38.716670000000001</v>
      </c>
      <c r="AC6415" s="4">
        <f>VLOOKUP(T6415&amp;"-"&amp;Z6415,Sheet4!$W$2:$AA$1100,5,FALSE)</f>
        <v>-9.1333300000000008</v>
      </c>
    </row>
    <row r="6416" spans="1:29">
      <c r="A6416" s="6">
        <v>40687</v>
      </c>
      <c r="B6416" s="7">
        <v>0.89896990740740745</v>
      </c>
      <c r="C6416" s="4" t="s">
        <v>1213</v>
      </c>
      <c r="D6416" s="4" t="s">
        <v>1218</v>
      </c>
      <c r="E6416" s="4" t="s">
        <v>15</v>
      </c>
      <c r="F6416" s="4">
        <v>3</v>
      </c>
      <c r="G6416" s="4">
        <v>2</v>
      </c>
      <c r="H6416" s="4">
        <v>4</v>
      </c>
      <c r="I6416" s="4">
        <v>5</v>
      </c>
      <c r="J6416" s="4">
        <v>4</v>
      </c>
      <c r="K6416" s="4">
        <v>3</v>
      </c>
      <c r="L6416" s="4">
        <v>3</v>
      </c>
      <c r="M6416" s="4">
        <v>4</v>
      </c>
      <c r="N6416" s="4">
        <v>5</v>
      </c>
      <c r="O6416" s="4">
        <v>4</v>
      </c>
      <c r="P6416" s="4">
        <v>5</v>
      </c>
      <c r="Q6416" s="9">
        <f t="shared" si="302"/>
        <v>6.8136574074074072E-2</v>
      </c>
      <c r="R6416" s="4">
        <f t="shared" si="300"/>
        <v>40687.898969907408</v>
      </c>
      <c r="S6416" s="4">
        <v>0.26329943116978827</v>
      </c>
      <c r="T6416" s="4" t="str">
        <f>VLOOKUP(E6416,Sheet2!$A$2:$E$137,5,FALSE)</f>
        <v>US</v>
      </c>
      <c r="U6416" s="4">
        <f>VLOOKUP($T6416,Sheet4!$H$1106:$M$1351,surveys!U$1+1,FALSE)</f>
        <v>0.42883768204388006</v>
      </c>
      <c r="V6416" s="4">
        <f>VLOOKUP($T6416,Sheet4!$H$1106:$M$1351,surveys!V$1+1,FALSE)</f>
        <v>0.62778475709586301</v>
      </c>
      <c r="W6416" s="4">
        <f>VLOOKUP($T6416,Sheet4!$H$1106:$M$1351,surveys!W$1+1,FALSE)</f>
        <v>0.76918600378409652</v>
      </c>
      <c r="X6416" s="4">
        <f>VLOOKUP($T6416,Sheet4!$H$1106:$M$1351,surveys!X$1+1,FALSE)</f>
        <v>0.88987045221102745</v>
      </c>
      <c r="Y6416" s="4">
        <f>VLOOKUP($T6416,Sheet4!$H$1106:$M$1351,surveys!Y$1+1,FALSE)</f>
        <v>1</v>
      </c>
      <c r="Z6416" s="4">
        <f t="shared" si="301"/>
        <v>1</v>
      </c>
      <c r="AA6416" s="4" t="str">
        <f>VLOOKUP(T6416&amp;"-"&amp;Z6416,Sheet4!$W$2:$AA$1100,3,FALSE)</f>
        <v>New York City</v>
      </c>
      <c r="AB6416" s="4">
        <f>VLOOKUP(T6416&amp;"-"&amp;Z6416,Sheet4!$W$2:$AA$1100,4,FALSE)</f>
        <v>40.714269999999999</v>
      </c>
      <c r="AC6416" s="4">
        <f>VLOOKUP(T6416&amp;"-"&amp;Z6416,Sheet4!$W$2:$AA$1100,5,FALSE)</f>
        <v>-74.005970000000005</v>
      </c>
    </row>
    <row r="6417" spans="1:29">
      <c r="A6417" s="6">
        <v>40687</v>
      </c>
      <c r="B6417" s="7">
        <v>0.89914351851851848</v>
      </c>
      <c r="C6417" s="4" t="s">
        <v>1213</v>
      </c>
      <c r="D6417" s="4" t="s">
        <v>1214</v>
      </c>
      <c r="E6417" s="4" t="s">
        <v>33</v>
      </c>
      <c r="F6417" s="4">
        <v>5</v>
      </c>
      <c r="G6417" s="4">
        <v>4</v>
      </c>
      <c r="H6417" s="4">
        <v>3</v>
      </c>
      <c r="I6417" s="4">
        <v>5</v>
      </c>
      <c r="J6417" s="4">
        <v>4</v>
      </c>
      <c r="K6417" s="4">
        <v>4</v>
      </c>
      <c r="L6417" s="4">
        <v>3</v>
      </c>
      <c r="M6417" s="4">
        <v>5</v>
      </c>
      <c r="N6417" s="4">
        <v>4</v>
      </c>
      <c r="O6417" s="4">
        <v>4</v>
      </c>
      <c r="P6417" s="4">
        <v>4</v>
      </c>
      <c r="Q6417" s="9">
        <f t="shared" si="302"/>
        <v>6.895833333333333E-2</v>
      </c>
      <c r="R6417" s="4">
        <f t="shared" si="300"/>
        <v>40687.899143518516</v>
      </c>
      <c r="S6417" s="4">
        <v>0.48747849593218029</v>
      </c>
      <c r="T6417" s="4" t="str">
        <f>VLOOKUP(E6417,Sheet2!$A$2:$E$137,5,FALSE)</f>
        <v>IT</v>
      </c>
      <c r="U6417" s="4">
        <f>VLOOKUP($T6417,Sheet4!$H$1106:$M$1351,surveys!U$1+1,FALSE)</f>
        <v>0.40073733113706772</v>
      </c>
      <c r="V6417" s="4">
        <f>VLOOKUP($T6417,Sheet4!$H$1106:$M$1351,surveys!V$1+1,FALSE)</f>
        <v>0.60502083075372182</v>
      </c>
      <c r="W6417" s="4">
        <f>VLOOKUP($T6417,Sheet4!$H$1106:$M$1351,surveys!W$1+1,FALSE)</f>
        <v>0.75963680320784854</v>
      </c>
      <c r="X6417" s="4">
        <f>VLOOKUP($T6417,Sheet4!$H$1106:$M$1351,surveys!X$1+1,FALSE)</f>
        <v>0.89491209934724891</v>
      </c>
      <c r="Y6417" s="4">
        <f>VLOOKUP($T6417,Sheet4!$H$1106:$M$1351,surveys!Y$1+1,FALSE)</f>
        <v>1</v>
      </c>
      <c r="Z6417" s="4">
        <f t="shared" si="301"/>
        <v>2</v>
      </c>
      <c r="AA6417" s="4" t="str">
        <f>VLOOKUP(T6417&amp;"-"&amp;Z6417,Sheet4!$W$2:$AA$1100,3,FALSE)</f>
        <v>Milan</v>
      </c>
      <c r="AB6417" s="4">
        <f>VLOOKUP(T6417&amp;"-"&amp;Z6417,Sheet4!$W$2:$AA$1100,4,FALSE)</f>
        <v>45.464269999999999</v>
      </c>
      <c r="AC6417" s="4">
        <f>VLOOKUP(T6417&amp;"-"&amp;Z6417,Sheet4!$W$2:$AA$1100,5,FALSE)</f>
        <v>9.1895100000000003</v>
      </c>
    </row>
    <row r="6418" spans="1:29">
      <c r="A6418" s="6">
        <v>40687</v>
      </c>
      <c r="B6418" s="7">
        <v>0.8994212962962963</v>
      </c>
      <c r="C6418" s="4" t="s">
        <v>1213</v>
      </c>
      <c r="D6418" s="4" t="s">
        <v>1214</v>
      </c>
      <c r="E6418" s="4" t="s">
        <v>26</v>
      </c>
      <c r="F6418" s="4">
        <v>4</v>
      </c>
      <c r="G6418" s="4">
        <v>3</v>
      </c>
      <c r="H6418" s="4">
        <v>4</v>
      </c>
      <c r="I6418" s="4">
        <v>3</v>
      </c>
      <c r="J6418" s="4">
        <v>5</v>
      </c>
      <c r="K6418" s="4">
        <v>4</v>
      </c>
      <c r="L6418" s="4">
        <v>3</v>
      </c>
      <c r="M6418" s="4">
        <v>4</v>
      </c>
      <c r="N6418" s="4">
        <v>4</v>
      </c>
      <c r="O6418" s="4">
        <v>4</v>
      </c>
      <c r="P6418" s="4">
        <v>4</v>
      </c>
      <c r="Q6418" s="9">
        <f t="shared" si="302"/>
        <v>6.986111111111111E-2</v>
      </c>
      <c r="R6418" s="4">
        <f t="shared" si="300"/>
        <v>40687.899421296293</v>
      </c>
      <c r="S6418" s="4">
        <v>0.41147110910669604</v>
      </c>
      <c r="T6418" s="4" t="str">
        <f>VLOOKUP(E6418,Sheet2!$A$2:$E$137,5,FALSE)</f>
        <v>DE</v>
      </c>
      <c r="U6418" s="4">
        <f>VLOOKUP($T6418,Sheet4!$H$1106:$M$1351,surveys!U$1+1,FALSE)</f>
        <v>0.42620281948941302</v>
      </c>
      <c r="V6418" s="4">
        <f>VLOOKUP($T6418,Sheet4!$H$1106:$M$1351,surveys!V$1+1,FALSE)</f>
        <v>0.64253089557903176</v>
      </c>
      <c r="W6418" s="4">
        <f>VLOOKUP($T6418,Sheet4!$H$1106:$M$1351,surveys!W$1+1,FALSE)</f>
        <v>0.79931043378760003</v>
      </c>
      <c r="X6418" s="4">
        <f>VLOOKUP($T6418,Sheet4!$H$1106:$M$1351,surveys!X$1+1,FALSE)</f>
        <v>0.91914675697020254</v>
      </c>
      <c r="Y6418" s="4">
        <f>VLOOKUP($T6418,Sheet4!$H$1106:$M$1351,surveys!Y$1+1,FALSE)</f>
        <v>1</v>
      </c>
      <c r="Z6418" s="4">
        <f t="shared" si="301"/>
        <v>1</v>
      </c>
      <c r="AA6418" s="4" t="str">
        <f>VLOOKUP(T6418&amp;"-"&amp;Z6418,Sheet4!$W$2:$AA$1100,3,FALSE)</f>
        <v>Berlin</v>
      </c>
      <c r="AB6418" s="4">
        <f>VLOOKUP(T6418&amp;"-"&amp;Z6418,Sheet4!$W$2:$AA$1100,4,FALSE)</f>
        <v>52.524369999999998</v>
      </c>
      <c r="AC6418" s="4">
        <f>VLOOKUP(T6418&amp;"-"&amp;Z6418,Sheet4!$W$2:$AA$1100,5,FALSE)</f>
        <v>13.41053</v>
      </c>
    </row>
    <row r="6419" spans="1:29">
      <c r="A6419" s="6">
        <v>40687</v>
      </c>
      <c r="B6419" s="7">
        <v>0.89957175925925925</v>
      </c>
      <c r="C6419" s="4" t="s">
        <v>1215</v>
      </c>
      <c r="D6419" s="4" t="s">
        <v>1216</v>
      </c>
      <c r="E6419" s="4" t="s">
        <v>37</v>
      </c>
      <c r="F6419" s="4">
        <v>4</v>
      </c>
      <c r="G6419" s="4">
        <v>5</v>
      </c>
      <c r="H6419" s="4">
        <v>5</v>
      </c>
      <c r="I6419" s="4">
        <v>4</v>
      </c>
      <c r="J6419" s="4">
        <v>4</v>
      </c>
      <c r="K6419" s="4">
        <v>4</v>
      </c>
      <c r="L6419" s="4">
        <v>4</v>
      </c>
      <c r="M6419" s="4">
        <v>5</v>
      </c>
      <c r="N6419" s="4">
        <v>4</v>
      </c>
      <c r="O6419" s="4">
        <v>4</v>
      </c>
      <c r="P6419" s="4">
        <v>3</v>
      </c>
      <c r="Q6419" s="9">
        <f t="shared" si="302"/>
        <v>6.9432870370370367E-2</v>
      </c>
      <c r="R6419" s="4">
        <f t="shared" si="300"/>
        <v>40687.899571759262</v>
      </c>
      <c r="S6419" s="4">
        <v>0.94120768133551924</v>
      </c>
      <c r="T6419" s="4" t="str">
        <f>VLOOKUP(E6419,Sheet2!$A$2:$E$137,5,FALSE)</f>
        <v>PT</v>
      </c>
      <c r="U6419" s="4">
        <f>VLOOKUP($T6419,Sheet4!$H$1106:$M$1351,surveys!U$1+1,FALSE)</f>
        <v>0.43703858129282908</v>
      </c>
      <c r="V6419" s="4">
        <f>VLOOKUP($T6419,Sheet4!$H$1106:$M$1351,surveys!V$1+1,FALSE)</f>
        <v>0.64773543484664464</v>
      </c>
      <c r="W6419" s="4">
        <f>VLOOKUP($T6419,Sheet4!$H$1106:$M$1351,surveys!W$1+1,FALSE)</f>
        <v>0.79869631675299657</v>
      </c>
      <c r="X6419" s="4">
        <f>VLOOKUP($T6419,Sheet4!$H$1106:$M$1351,surveys!X$1+1,FALSE)</f>
        <v>0.90115606302176665</v>
      </c>
      <c r="Y6419" s="4">
        <f>VLOOKUP($T6419,Sheet4!$H$1106:$M$1351,surveys!Y$1+1,FALSE)</f>
        <v>1</v>
      </c>
      <c r="Z6419" s="4">
        <f t="shared" si="301"/>
        <v>5</v>
      </c>
      <c r="AA6419" s="4" t="str">
        <f>VLOOKUP(T6419&amp;"-"&amp;Z6419,Sheet4!$W$2:$AA$1100,3,FALSE)</f>
        <v>Setubal</v>
      </c>
      <c r="AB6419" s="4">
        <f>VLOOKUP(T6419&amp;"-"&amp;Z6419,Sheet4!$W$2:$AA$1100,4,FALSE)</f>
        <v>38.5244</v>
      </c>
      <c r="AC6419" s="4">
        <f>VLOOKUP(T6419&amp;"-"&amp;Z6419,Sheet4!$W$2:$AA$1100,5,FALSE)</f>
        <v>-8.8881999999999994</v>
      </c>
    </row>
    <row r="6420" spans="1:29">
      <c r="A6420" s="6">
        <v>40687</v>
      </c>
      <c r="B6420" s="7">
        <v>0.89957175925925925</v>
      </c>
      <c r="C6420" s="4" t="s">
        <v>1215</v>
      </c>
      <c r="D6420" s="4" t="s">
        <v>1214</v>
      </c>
      <c r="E6420" s="4" t="s">
        <v>39</v>
      </c>
      <c r="F6420" s="4">
        <v>4</v>
      </c>
      <c r="G6420" s="4">
        <v>2</v>
      </c>
      <c r="H6420" s="4">
        <v>3</v>
      </c>
      <c r="I6420" s="4">
        <v>2</v>
      </c>
      <c r="J6420" s="4">
        <v>3</v>
      </c>
      <c r="K6420" s="4">
        <v>1</v>
      </c>
      <c r="L6420" s="4">
        <v>1</v>
      </c>
      <c r="M6420" s="4">
        <v>1</v>
      </c>
      <c r="N6420" s="4">
        <v>2</v>
      </c>
      <c r="O6420" s="4">
        <v>1</v>
      </c>
      <c r="P6420" s="4">
        <v>2</v>
      </c>
      <c r="Q6420" s="9">
        <f t="shared" si="302"/>
        <v>6.9432870370370367E-2</v>
      </c>
      <c r="R6420" s="4">
        <f t="shared" si="300"/>
        <v>40687.899571759262</v>
      </c>
      <c r="S6420" s="4">
        <v>0.50876666321410569</v>
      </c>
      <c r="T6420" s="4" t="str">
        <f>VLOOKUP(E6420,Sheet2!$A$2:$E$137,5,FALSE)</f>
        <v>CL</v>
      </c>
      <c r="U6420" s="4">
        <f>VLOOKUP($T6420,Sheet4!$H$1106:$M$1351,surveys!U$1+1,FALSE)</f>
        <v>0.77588605933105281</v>
      </c>
      <c r="V6420" s="4">
        <f>VLOOKUP($T6420,Sheet4!$H$1106:$M$1351,surveys!V$1+1,FALSE)</f>
        <v>0.85775525166800515</v>
      </c>
      <c r="W6420" s="4">
        <f>VLOOKUP($T6420,Sheet4!$H$1106:$M$1351,surveys!W$1+1,FALSE)</f>
        <v>0.9074512758994524</v>
      </c>
      <c r="X6420" s="4">
        <f>VLOOKUP($T6420,Sheet4!$H$1106:$M$1351,surveys!X$1+1,FALSE)</f>
        <v>0.95469627846018545</v>
      </c>
      <c r="Y6420" s="4">
        <f>VLOOKUP($T6420,Sheet4!$H$1106:$M$1351,surveys!Y$1+1,FALSE)</f>
        <v>1</v>
      </c>
      <c r="Z6420" s="4">
        <f t="shared" si="301"/>
        <v>1</v>
      </c>
      <c r="AA6420" s="4" t="str">
        <f>VLOOKUP(T6420&amp;"-"&amp;Z6420,Sheet4!$W$2:$AA$1100,3,FALSE)</f>
        <v>Santiago</v>
      </c>
      <c r="AB6420" s="4">
        <f>VLOOKUP(T6420&amp;"-"&amp;Z6420,Sheet4!$W$2:$AA$1100,4,FALSE)</f>
        <v>-33.456940000000003</v>
      </c>
      <c r="AC6420" s="4">
        <f>VLOOKUP(T6420&amp;"-"&amp;Z6420,Sheet4!$W$2:$AA$1100,5,FALSE)</f>
        <v>-70.648269999999997</v>
      </c>
    </row>
    <row r="6421" spans="1:29">
      <c r="A6421" s="6">
        <v>40687</v>
      </c>
      <c r="B6421" s="7">
        <v>0.90005787037037033</v>
      </c>
      <c r="C6421" s="4" t="s">
        <v>1215</v>
      </c>
      <c r="D6421" s="4" t="s">
        <v>1217</v>
      </c>
      <c r="E6421" s="4" t="s">
        <v>23</v>
      </c>
      <c r="F6421" s="4">
        <v>5</v>
      </c>
      <c r="G6421" s="4">
        <v>5</v>
      </c>
      <c r="H6421" s="4">
        <v>4</v>
      </c>
      <c r="I6421" s="4">
        <v>5</v>
      </c>
      <c r="J6421" s="4">
        <v>5</v>
      </c>
      <c r="K6421" s="4">
        <v>5</v>
      </c>
      <c r="L6421" s="4">
        <v>4</v>
      </c>
      <c r="M6421" s="4">
        <v>5</v>
      </c>
      <c r="N6421" s="4">
        <v>4</v>
      </c>
      <c r="O6421" s="4">
        <v>4</v>
      </c>
      <c r="P6421" s="4">
        <v>5</v>
      </c>
      <c r="Q6421" s="9">
        <f t="shared" si="302"/>
        <v>4.2824074074074075E-4</v>
      </c>
      <c r="R6421" s="4">
        <f t="shared" si="300"/>
        <v>40687.900057870371</v>
      </c>
      <c r="S6421" s="4">
        <v>0.98554336961446243</v>
      </c>
      <c r="T6421" s="4" t="str">
        <f>VLOOKUP(E6421,Sheet2!$A$2:$E$137,5,FALSE)</f>
        <v>CA</v>
      </c>
      <c r="U6421" s="4">
        <f>VLOOKUP($T6421,Sheet4!$H$1106:$M$1351,surveys!U$1+1,FALSE)</f>
        <v>0.39929817507859233</v>
      </c>
      <c r="V6421" s="4">
        <f>VLOOKUP($T6421,Sheet4!$H$1106:$M$1351,surveys!V$1+1,FALSE)</f>
        <v>0.68226808593455113</v>
      </c>
      <c r="W6421" s="4">
        <f>VLOOKUP($T6421,Sheet4!$H$1106:$M$1351,surveys!W$1+1,FALSE)</f>
        <v>0.8413893511967715</v>
      </c>
      <c r="X6421" s="4">
        <f>VLOOKUP($T6421,Sheet4!$H$1106:$M$1351,surveys!X$1+1,FALSE)</f>
        <v>0.92969032990429024</v>
      </c>
      <c r="Y6421" s="4">
        <f>VLOOKUP($T6421,Sheet4!$H$1106:$M$1351,surveys!Y$1+1,FALSE)</f>
        <v>1</v>
      </c>
      <c r="Z6421" s="4">
        <f t="shared" si="301"/>
        <v>5</v>
      </c>
      <c r="AA6421" s="4" t="str">
        <f>VLOOKUP(T6421&amp;"-"&amp;Z6421,Sheet4!$W$2:$AA$1100,3,FALSE)</f>
        <v>Ottawa</v>
      </c>
      <c r="AB6421" s="4">
        <f>VLOOKUP(T6421&amp;"-"&amp;Z6421,Sheet4!$W$2:$AA$1100,4,FALSE)</f>
        <v>45.411169999999998</v>
      </c>
      <c r="AC6421" s="4">
        <f>VLOOKUP(T6421&amp;"-"&amp;Z6421,Sheet4!$W$2:$AA$1100,5,FALSE)</f>
        <v>-75.698120000000003</v>
      </c>
    </row>
    <row r="6422" spans="1:29">
      <c r="A6422" s="6">
        <v>40687</v>
      </c>
      <c r="B6422" s="7">
        <v>0.90017361111111116</v>
      </c>
      <c r="C6422" s="4" t="s">
        <v>1213</v>
      </c>
      <c r="D6422" s="4" t="s">
        <v>1214</v>
      </c>
      <c r="E6422" s="4" t="s">
        <v>33</v>
      </c>
      <c r="F6422" s="4">
        <v>3</v>
      </c>
      <c r="G6422" s="4">
        <v>4</v>
      </c>
      <c r="H6422" s="4">
        <v>5</v>
      </c>
      <c r="I6422" s="4">
        <v>3</v>
      </c>
      <c r="J6422" s="4">
        <v>5</v>
      </c>
      <c r="K6422" s="4">
        <v>3</v>
      </c>
      <c r="L6422" s="4">
        <v>4</v>
      </c>
      <c r="M6422" s="4">
        <v>3</v>
      </c>
      <c r="N6422" s="4">
        <v>5</v>
      </c>
      <c r="O6422" s="4">
        <v>3</v>
      </c>
      <c r="P6422" s="4">
        <v>1</v>
      </c>
      <c r="Q6422" s="9">
        <f t="shared" si="302"/>
        <v>1.273148148148148E-4</v>
      </c>
      <c r="R6422" s="4">
        <f t="shared" si="300"/>
        <v>40687.900173611109</v>
      </c>
      <c r="S6422" s="4">
        <v>0.61836217442852348</v>
      </c>
      <c r="T6422" s="4" t="str">
        <f>VLOOKUP(E6422,Sheet2!$A$2:$E$137,5,FALSE)</f>
        <v>IT</v>
      </c>
      <c r="U6422" s="4">
        <f>VLOOKUP($T6422,Sheet4!$H$1106:$M$1351,surveys!U$1+1,FALSE)</f>
        <v>0.40073733113706772</v>
      </c>
      <c r="V6422" s="4">
        <f>VLOOKUP($T6422,Sheet4!$H$1106:$M$1351,surveys!V$1+1,FALSE)</f>
        <v>0.60502083075372182</v>
      </c>
      <c r="W6422" s="4">
        <f>VLOOKUP($T6422,Sheet4!$H$1106:$M$1351,surveys!W$1+1,FALSE)</f>
        <v>0.75963680320784854</v>
      </c>
      <c r="X6422" s="4">
        <f>VLOOKUP($T6422,Sheet4!$H$1106:$M$1351,surveys!X$1+1,FALSE)</f>
        <v>0.89491209934724891</v>
      </c>
      <c r="Y6422" s="4">
        <f>VLOOKUP($T6422,Sheet4!$H$1106:$M$1351,surveys!Y$1+1,FALSE)</f>
        <v>1</v>
      </c>
      <c r="Z6422" s="4">
        <f t="shared" si="301"/>
        <v>3</v>
      </c>
      <c r="AA6422" s="4" t="str">
        <f>VLOOKUP(T6422&amp;"-"&amp;Z6422,Sheet4!$W$2:$AA$1100,3,FALSE)</f>
        <v>Napoli</v>
      </c>
      <c r="AB6422" s="4">
        <f>VLOOKUP(T6422&amp;"-"&amp;Z6422,Sheet4!$W$2:$AA$1100,4,FALSE)</f>
        <v>40.833329999999997</v>
      </c>
      <c r="AC6422" s="4">
        <f>VLOOKUP(T6422&amp;"-"&amp;Z6422,Sheet4!$W$2:$AA$1100,5,FALSE)</f>
        <v>14.25</v>
      </c>
    </row>
    <row r="6423" spans="1:29">
      <c r="A6423" s="6">
        <v>40687</v>
      </c>
      <c r="B6423" s="7">
        <v>0.90039351851851857</v>
      </c>
      <c r="C6423" s="4" t="s">
        <v>1215</v>
      </c>
      <c r="D6423" s="4" t="s">
        <v>1216</v>
      </c>
      <c r="E6423" s="4" t="s">
        <v>11</v>
      </c>
      <c r="F6423" s="4">
        <v>2</v>
      </c>
      <c r="G6423" s="4">
        <v>1</v>
      </c>
      <c r="H6423" s="4">
        <v>4</v>
      </c>
      <c r="I6423" s="4">
        <v>3</v>
      </c>
      <c r="J6423" s="4">
        <v>4</v>
      </c>
      <c r="K6423" s="4">
        <v>5</v>
      </c>
      <c r="L6423" s="4">
        <v>5</v>
      </c>
      <c r="M6423" s="4">
        <v>4</v>
      </c>
      <c r="N6423" s="4">
        <v>5</v>
      </c>
      <c r="O6423" s="4">
        <v>4</v>
      </c>
      <c r="P6423" s="4">
        <v>3</v>
      </c>
      <c r="Q6423" s="9">
        <f t="shared" si="302"/>
        <v>2.199074074074074E-4</v>
      </c>
      <c r="R6423" s="4">
        <f t="shared" si="300"/>
        <v>40687.900393518517</v>
      </c>
      <c r="S6423" s="4">
        <v>0.65627173810007733</v>
      </c>
      <c r="T6423" s="4" t="str">
        <f>VLOOKUP(E6423,Sheet2!$A$2:$E$137,5,FALSE)</f>
        <v>FR</v>
      </c>
      <c r="U6423" s="4">
        <f>VLOOKUP($T6423,Sheet4!$H$1106:$M$1351,surveys!U$1+1,FALSE)</f>
        <v>0.51193913659220647</v>
      </c>
      <c r="V6423" s="4">
        <f>VLOOKUP($T6423,Sheet4!$H$1106:$M$1351,surveys!V$1+1,FALSE)</f>
        <v>0.70220575033861143</v>
      </c>
      <c r="W6423" s="4">
        <f>VLOOKUP($T6423,Sheet4!$H$1106:$M$1351,surveys!W$1+1,FALSE)</f>
        <v>0.81527182039156842</v>
      </c>
      <c r="X6423" s="4">
        <f>VLOOKUP($T6423,Sheet4!$H$1106:$M$1351,surveys!X$1+1,FALSE)</f>
        <v>0.91893911792009964</v>
      </c>
      <c r="Y6423" s="4">
        <f>VLOOKUP($T6423,Sheet4!$H$1106:$M$1351,surveys!Y$1+1,FALSE)</f>
        <v>1</v>
      </c>
      <c r="Z6423" s="4">
        <f t="shared" si="301"/>
        <v>2</v>
      </c>
      <c r="AA6423" s="4" t="str">
        <f>VLOOKUP(T6423&amp;"-"&amp;Z6423,Sheet4!$W$2:$AA$1100,3,FALSE)</f>
        <v>Marseille</v>
      </c>
      <c r="AB6423" s="4">
        <f>VLOOKUP(T6423&amp;"-"&amp;Z6423,Sheet4!$W$2:$AA$1100,4,FALSE)</f>
        <v>43.296950000000002</v>
      </c>
      <c r="AC6423" s="4">
        <f>VLOOKUP(T6423&amp;"-"&amp;Z6423,Sheet4!$W$2:$AA$1100,5,FALSE)</f>
        <v>5.3810700000000002</v>
      </c>
    </row>
    <row r="6424" spans="1:29">
      <c r="A6424" s="6">
        <v>40687</v>
      </c>
      <c r="B6424" s="7">
        <v>0.90085648148148145</v>
      </c>
      <c r="C6424" s="4" t="s">
        <v>1213</v>
      </c>
      <c r="D6424" s="4" t="s">
        <v>1214</v>
      </c>
      <c r="E6424" s="4" t="s">
        <v>23</v>
      </c>
      <c r="F6424" s="4">
        <v>1</v>
      </c>
      <c r="G6424" s="4">
        <v>1</v>
      </c>
      <c r="H6424" s="4">
        <v>1</v>
      </c>
      <c r="I6424" s="4">
        <v>1</v>
      </c>
      <c r="J6424" s="4">
        <v>1</v>
      </c>
      <c r="K6424" s="4">
        <v>1</v>
      </c>
      <c r="L6424" s="4">
        <v>1</v>
      </c>
      <c r="M6424" s="4">
        <v>1</v>
      </c>
      <c r="N6424" s="4">
        <v>1</v>
      </c>
      <c r="O6424" s="4">
        <v>1</v>
      </c>
      <c r="P6424" s="4">
        <v>1</v>
      </c>
      <c r="Q6424" s="9">
        <f t="shared" si="302"/>
        <v>9.3750000000000007E-4</v>
      </c>
      <c r="R6424" s="4">
        <f t="shared" si="300"/>
        <v>40687.900856481479</v>
      </c>
      <c r="S6424" s="4">
        <v>0.13321556889963926</v>
      </c>
      <c r="T6424" s="4" t="str">
        <f>VLOOKUP(E6424,Sheet2!$A$2:$E$137,5,FALSE)</f>
        <v>CA</v>
      </c>
      <c r="U6424" s="4">
        <f>VLOOKUP($T6424,Sheet4!$H$1106:$M$1351,surveys!U$1+1,FALSE)</f>
        <v>0.39929817507859233</v>
      </c>
      <c r="V6424" s="4">
        <f>VLOOKUP($T6424,Sheet4!$H$1106:$M$1351,surveys!V$1+1,FALSE)</f>
        <v>0.68226808593455113</v>
      </c>
      <c r="W6424" s="4">
        <f>VLOOKUP($T6424,Sheet4!$H$1106:$M$1351,surveys!W$1+1,FALSE)</f>
        <v>0.8413893511967715</v>
      </c>
      <c r="X6424" s="4">
        <f>VLOOKUP($T6424,Sheet4!$H$1106:$M$1351,surveys!X$1+1,FALSE)</f>
        <v>0.92969032990429024</v>
      </c>
      <c r="Y6424" s="4">
        <f>VLOOKUP($T6424,Sheet4!$H$1106:$M$1351,surveys!Y$1+1,FALSE)</f>
        <v>1</v>
      </c>
      <c r="Z6424" s="4">
        <f t="shared" si="301"/>
        <v>1</v>
      </c>
      <c r="AA6424" s="4" t="str">
        <f>VLOOKUP(T6424&amp;"-"&amp;Z6424,Sheet4!$W$2:$AA$1100,3,FALSE)</f>
        <v>Toronto</v>
      </c>
      <c r="AB6424" s="4">
        <f>VLOOKUP(T6424&amp;"-"&amp;Z6424,Sheet4!$W$2:$AA$1100,4,FALSE)</f>
        <v>43.700110000000002</v>
      </c>
      <c r="AC6424" s="4">
        <f>VLOOKUP(T6424&amp;"-"&amp;Z6424,Sheet4!$W$2:$AA$1100,5,FALSE)</f>
        <v>-79.416300000000007</v>
      </c>
    </row>
    <row r="6425" spans="1:29">
      <c r="A6425" s="6">
        <v>40687</v>
      </c>
      <c r="B6425" s="7">
        <v>0.90114583333333342</v>
      </c>
      <c r="C6425" s="4" t="s">
        <v>1213</v>
      </c>
      <c r="D6425" s="4" t="s">
        <v>1217</v>
      </c>
      <c r="E6425" s="4" t="s">
        <v>21</v>
      </c>
      <c r="F6425" s="4">
        <v>4</v>
      </c>
      <c r="G6425" s="4">
        <v>4</v>
      </c>
      <c r="H6425" s="4">
        <v>4</v>
      </c>
      <c r="I6425" s="4">
        <v>3</v>
      </c>
      <c r="J6425" s="4">
        <v>5</v>
      </c>
      <c r="K6425" s="4">
        <v>4</v>
      </c>
      <c r="L6425" s="4">
        <v>4</v>
      </c>
      <c r="M6425" s="4">
        <v>4</v>
      </c>
      <c r="N6425" s="4">
        <v>5</v>
      </c>
      <c r="O6425" s="4">
        <v>4</v>
      </c>
      <c r="P6425" s="4">
        <v>4</v>
      </c>
      <c r="Q6425" s="9">
        <f t="shared" si="302"/>
        <v>1.0763888888888889E-3</v>
      </c>
      <c r="R6425" s="4">
        <f t="shared" si="300"/>
        <v>40687.901145833333</v>
      </c>
      <c r="S6425" s="4">
        <v>0.31948305132677568</v>
      </c>
      <c r="T6425" s="4" t="str">
        <f>VLOOKUP(E6425,Sheet2!$A$2:$E$137,5,FALSE)</f>
        <v>MX</v>
      </c>
      <c r="U6425" s="4">
        <f>VLOOKUP($T6425,Sheet4!$H$1106:$M$1351,surveys!U$1+1,FALSE)</f>
        <v>0.64192227588837014</v>
      </c>
      <c r="V6425" s="4">
        <f>VLOOKUP($T6425,Sheet4!$H$1106:$M$1351,surveys!V$1+1,FALSE)</f>
        <v>0.73699712700692854</v>
      </c>
      <c r="W6425" s="4">
        <f>VLOOKUP($T6425,Sheet4!$H$1106:$M$1351,surveys!W$1+1,FALSE)</f>
        <v>0.83130642446864456</v>
      </c>
      <c r="X6425" s="4">
        <f>VLOOKUP($T6425,Sheet4!$H$1106:$M$1351,surveys!X$1+1,FALSE)</f>
        <v>0.91696724211461977</v>
      </c>
      <c r="Y6425" s="4">
        <f>VLOOKUP($T6425,Sheet4!$H$1106:$M$1351,surveys!Y$1+1,FALSE)</f>
        <v>1</v>
      </c>
      <c r="Z6425" s="4">
        <f t="shared" si="301"/>
        <v>1</v>
      </c>
      <c r="AA6425" s="4" t="str">
        <f>VLOOKUP(T6425&amp;"-"&amp;Z6425,Sheet4!$W$2:$AA$1100,3,FALSE)</f>
        <v>Mexico City</v>
      </c>
      <c r="AB6425" s="4">
        <f>VLOOKUP(T6425&amp;"-"&amp;Z6425,Sheet4!$W$2:$AA$1100,4,FALSE)</f>
        <v>19.428470000000001</v>
      </c>
      <c r="AC6425" s="4">
        <f>VLOOKUP(T6425&amp;"-"&amp;Z6425,Sheet4!$W$2:$AA$1100,5,FALSE)</f>
        <v>-99.127660000000006</v>
      </c>
    </row>
    <row r="6426" spans="1:29">
      <c r="A6426" s="6">
        <v>40687</v>
      </c>
      <c r="B6426" s="7">
        <v>0.90153935185185186</v>
      </c>
      <c r="C6426" s="4" t="s">
        <v>1215</v>
      </c>
      <c r="D6426" s="4" t="s">
        <v>1214</v>
      </c>
      <c r="E6426" s="4" t="s">
        <v>33</v>
      </c>
      <c r="F6426" s="4">
        <v>1</v>
      </c>
      <c r="G6426" s="4">
        <v>1</v>
      </c>
      <c r="H6426" s="4">
        <v>1</v>
      </c>
      <c r="I6426" s="4">
        <v>1</v>
      </c>
      <c r="J6426" s="4">
        <v>1</v>
      </c>
      <c r="K6426" s="4">
        <v>1</v>
      </c>
      <c r="L6426" s="4">
        <v>1</v>
      </c>
      <c r="M6426" s="4">
        <v>1</v>
      </c>
      <c r="N6426" s="4">
        <v>1</v>
      </c>
      <c r="O6426" s="4">
        <v>1</v>
      </c>
      <c r="P6426" s="4">
        <v>1</v>
      </c>
      <c r="Q6426" s="9">
        <f t="shared" si="302"/>
        <v>1.2962962962962963E-3</v>
      </c>
      <c r="R6426" s="4">
        <f t="shared" si="300"/>
        <v>40687.901539351849</v>
      </c>
      <c r="S6426" s="4">
        <v>0.15696252787068854</v>
      </c>
      <c r="T6426" s="4" t="str">
        <f>VLOOKUP(E6426,Sheet2!$A$2:$E$137,5,FALSE)</f>
        <v>IT</v>
      </c>
      <c r="U6426" s="4">
        <f>VLOOKUP($T6426,Sheet4!$H$1106:$M$1351,surveys!U$1+1,FALSE)</f>
        <v>0.40073733113706772</v>
      </c>
      <c r="V6426" s="4">
        <f>VLOOKUP($T6426,Sheet4!$H$1106:$M$1351,surveys!V$1+1,FALSE)</f>
        <v>0.60502083075372182</v>
      </c>
      <c r="W6426" s="4">
        <f>VLOOKUP($T6426,Sheet4!$H$1106:$M$1351,surveys!W$1+1,FALSE)</f>
        <v>0.75963680320784854</v>
      </c>
      <c r="X6426" s="4">
        <f>VLOOKUP($T6426,Sheet4!$H$1106:$M$1351,surveys!X$1+1,FALSE)</f>
        <v>0.89491209934724891</v>
      </c>
      <c r="Y6426" s="4">
        <f>VLOOKUP($T6426,Sheet4!$H$1106:$M$1351,surveys!Y$1+1,FALSE)</f>
        <v>1</v>
      </c>
      <c r="Z6426" s="4">
        <f t="shared" si="301"/>
        <v>1</v>
      </c>
      <c r="AA6426" s="4" t="str">
        <f>VLOOKUP(T6426&amp;"-"&amp;Z6426,Sheet4!$W$2:$AA$1100,3,FALSE)</f>
        <v>Roma</v>
      </c>
      <c r="AB6426" s="4">
        <f>VLOOKUP(T6426&amp;"-"&amp;Z6426,Sheet4!$W$2:$AA$1100,4,FALSE)</f>
        <v>41.894739999999999</v>
      </c>
      <c r="AC6426" s="4">
        <f>VLOOKUP(T6426&amp;"-"&amp;Z6426,Sheet4!$W$2:$AA$1100,5,FALSE)</f>
        <v>12.4839</v>
      </c>
    </row>
    <row r="6427" spans="1:29">
      <c r="A6427" s="6">
        <v>40687</v>
      </c>
      <c r="B6427" s="7">
        <v>0.90209490740740739</v>
      </c>
      <c r="C6427" s="4" t="s">
        <v>1213</v>
      </c>
      <c r="D6427" s="4" t="s">
        <v>1214</v>
      </c>
      <c r="E6427" s="4" t="s">
        <v>252</v>
      </c>
      <c r="F6427" s="4">
        <v>5</v>
      </c>
      <c r="G6427" s="4">
        <v>5</v>
      </c>
      <c r="H6427" s="4">
        <v>4</v>
      </c>
      <c r="I6427" s="4">
        <v>2</v>
      </c>
      <c r="J6427" s="4">
        <v>3</v>
      </c>
      <c r="K6427" s="4">
        <v>3</v>
      </c>
      <c r="L6427" s="4">
        <v>1</v>
      </c>
      <c r="M6427" s="4">
        <v>4</v>
      </c>
      <c r="N6427" s="4">
        <v>4</v>
      </c>
      <c r="O6427" s="4">
        <v>5</v>
      </c>
      <c r="P6427" s="4">
        <v>3</v>
      </c>
      <c r="Q6427" s="9">
        <f t="shared" si="302"/>
        <v>1.4699074074074074E-3</v>
      </c>
      <c r="R6427" s="4">
        <f t="shared" si="300"/>
        <v>40687.902094907404</v>
      </c>
      <c r="S6427" s="4">
        <v>0.49681091787433207</v>
      </c>
      <c r="T6427" s="4" t="str">
        <f>VLOOKUP(E6427,Sheet2!$A$2:$E$137,5,FALSE)</f>
        <v>CR</v>
      </c>
      <c r="U6427" s="4">
        <f>VLOOKUP($T6427,Sheet4!$H$1106:$M$1351,surveys!U$1+1,FALSE)</f>
        <v>0.61257302723607343</v>
      </c>
      <c r="V6427" s="4">
        <f>VLOOKUP($T6427,Sheet4!$H$1106:$M$1351,surveys!V$1+1,FALSE)</f>
        <v>0.72791903233769439</v>
      </c>
      <c r="W6427" s="4">
        <f>VLOOKUP($T6427,Sheet4!$H$1106:$M$1351,surveys!W$1+1,FALSE)</f>
        <v>0.83017636248937166</v>
      </c>
      <c r="X6427" s="4">
        <f>VLOOKUP($T6427,Sheet4!$H$1106:$M$1351,surveys!X$1+1,FALSE)</f>
        <v>0.91702094590270355</v>
      </c>
      <c r="Y6427" s="4">
        <f>VLOOKUP($T6427,Sheet4!$H$1106:$M$1351,surveys!Y$1+1,FALSE)</f>
        <v>1</v>
      </c>
      <c r="Z6427" s="4">
        <f t="shared" si="301"/>
        <v>1</v>
      </c>
      <c r="AA6427" s="4" t="str">
        <f>VLOOKUP(T6427&amp;"-"&amp;Z6427,Sheet4!$W$2:$AA$1100,3,FALSE)</f>
        <v>San Jose</v>
      </c>
      <c r="AB6427" s="4">
        <f>VLOOKUP(T6427&amp;"-"&amp;Z6427,Sheet4!$W$2:$AA$1100,4,FALSE)</f>
        <v>9.9333299999999998</v>
      </c>
      <c r="AC6427" s="4">
        <f>VLOOKUP(T6427&amp;"-"&amp;Z6427,Sheet4!$W$2:$AA$1100,5,FALSE)</f>
        <v>-84.083330000000004</v>
      </c>
    </row>
    <row r="6428" spans="1:29">
      <c r="A6428" s="6">
        <v>40687</v>
      </c>
      <c r="B6428" s="7">
        <v>0.90383101851851855</v>
      </c>
      <c r="C6428" s="4" t="s">
        <v>1213</v>
      </c>
      <c r="D6428" s="4" t="s">
        <v>1217</v>
      </c>
      <c r="E6428" s="4" t="s">
        <v>23</v>
      </c>
      <c r="F6428" s="4">
        <v>1</v>
      </c>
      <c r="G6428" s="4">
        <v>1</v>
      </c>
      <c r="H6428" s="4">
        <v>1</v>
      </c>
      <c r="I6428" s="4">
        <v>1</v>
      </c>
      <c r="J6428" s="4">
        <v>1</v>
      </c>
      <c r="K6428" s="4">
        <v>1</v>
      </c>
      <c r="L6428" s="4">
        <v>1</v>
      </c>
      <c r="M6428" s="4">
        <v>1</v>
      </c>
      <c r="N6428" s="4">
        <v>1</v>
      </c>
      <c r="O6428" s="4">
        <v>1</v>
      </c>
      <c r="P6428" s="4">
        <v>1</v>
      </c>
      <c r="Q6428" s="9">
        <f t="shared" si="302"/>
        <v>2.3032407407407407E-3</v>
      </c>
      <c r="R6428" s="4">
        <f t="shared" si="300"/>
        <v>40687.903831018521</v>
      </c>
      <c r="S6428" s="4">
        <v>0.67497647707548225</v>
      </c>
      <c r="T6428" s="4" t="str">
        <f>VLOOKUP(E6428,Sheet2!$A$2:$E$137,5,FALSE)</f>
        <v>CA</v>
      </c>
      <c r="U6428" s="4">
        <f>VLOOKUP($T6428,Sheet4!$H$1106:$M$1351,surveys!U$1+1,FALSE)</f>
        <v>0.39929817507859233</v>
      </c>
      <c r="V6428" s="4">
        <f>VLOOKUP($T6428,Sheet4!$H$1106:$M$1351,surveys!V$1+1,FALSE)</f>
        <v>0.68226808593455113</v>
      </c>
      <c r="W6428" s="4">
        <f>VLOOKUP($T6428,Sheet4!$H$1106:$M$1351,surveys!W$1+1,FALSE)</f>
        <v>0.8413893511967715</v>
      </c>
      <c r="X6428" s="4">
        <f>VLOOKUP($T6428,Sheet4!$H$1106:$M$1351,surveys!X$1+1,FALSE)</f>
        <v>0.92969032990429024</v>
      </c>
      <c r="Y6428" s="4">
        <f>VLOOKUP($T6428,Sheet4!$H$1106:$M$1351,surveys!Y$1+1,FALSE)</f>
        <v>1</v>
      </c>
      <c r="Z6428" s="4">
        <f t="shared" si="301"/>
        <v>2</v>
      </c>
      <c r="AA6428" s="4" t="str">
        <f>VLOOKUP(T6428&amp;"-"&amp;Z6428,Sheet4!$W$2:$AA$1100,3,FALSE)</f>
        <v>Montreal</v>
      </c>
      <c r="AB6428" s="4">
        <f>VLOOKUP(T6428&amp;"-"&amp;Z6428,Sheet4!$W$2:$AA$1100,4,FALSE)</f>
        <v>45.508839999999999</v>
      </c>
      <c r="AC6428" s="4">
        <f>VLOOKUP(T6428&amp;"-"&amp;Z6428,Sheet4!$W$2:$AA$1100,5,FALSE)</f>
        <v>-73.587810000000005</v>
      </c>
    </row>
    <row r="6429" spans="1:29">
      <c r="A6429" s="6">
        <v>40687</v>
      </c>
      <c r="B6429" s="7">
        <v>0.90390046296296289</v>
      </c>
      <c r="C6429" s="4" t="s">
        <v>1215</v>
      </c>
      <c r="D6429" s="4" t="s">
        <v>1218</v>
      </c>
      <c r="E6429" s="4" t="s">
        <v>31</v>
      </c>
      <c r="F6429" s="4">
        <v>3</v>
      </c>
      <c r="G6429" s="4">
        <v>3</v>
      </c>
      <c r="H6429" s="4">
        <v>4</v>
      </c>
      <c r="I6429" s="4">
        <v>2</v>
      </c>
      <c r="J6429" s="4">
        <v>4</v>
      </c>
      <c r="K6429" s="4">
        <v>2</v>
      </c>
      <c r="L6429" s="4">
        <v>2</v>
      </c>
      <c r="M6429" s="4">
        <v>5</v>
      </c>
      <c r="N6429" s="4">
        <v>3</v>
      </c>
      <c r="O6429" s="4">
        <v>3</v>
      </c>
      <c r="P6429" s="4">
        <v>3</v>
      </c>
      <c r="Q6429" s="9">
        <f t="shared" si="302"/>
        <v>2.8124999999999995E-3</v>
      </c>
      <c r="R6429" s="4">
        <f t="shared" si="300"/>
        <v>40687.903900462959</v>
      </c>
      <c r="S6429" s="4">
        <v>0.87601704818834403</v>
      </c>
      <c r="T6429" s="4" t="str">
        <f>VLOOKUP(E6429,Sheet2!$A$2:$E$137,5,FALSE)</f>
        <v>ES</v>
      </c>
      <c r="U6429" s="4">
        <f>VLOOKUP($T6429,Sheet4!$H$1106:$M$1351,surveys!U$1+1,FALSE)</f>
        <v>0.46058089642806016</v>
      </c>
      <c r="V6429" s="4">
        <f>VLOOKUP($T6429,Sheet4!$H$1106:$M$1351,surveys!V$1+1,FALSE)</f>
        <v>0.68996105930901486</v>
      </c>
      <c r="W6429" s="4">
        <f>VLOOKUP($T6429,Sheet4!$H$1106:$M$1351,surveys!W$1+1,FALSE)</f>
        <v>0.80513768719908241</v>
      </c>
      <c r="X6429" s="4">
        <f>VLOOKUP($T6429,Sheet4!$H$1106:$M$1351,surveys!X$1+1,FALSE)</f>
        <v>0.90461214064594464</v>
      </c>
      <c r="Y6429" s="4">
        <f>VLOOKUP($T6429,Sheet4!$H$1106:$M$1351,surveys!Y$1+1,FALSE)</f>
        <v>1</v>
      </c>
      <c r="Z6429" s="4">
        <f t="shared" si="301"/>
        <v>4</v>
      </c>
      <c r="AA6429" s="4" t="str">
        <f>VLOOKUP(T6429&amp;"-"&amp;Z6429,Sheet4!$W$2:$AA$1100,3,FALSE)</f>
        <v>Sevilla</v>
      </c>
      <c r="AB6429" s="4">
        <f>VLOOKUP(T6429&amp;"-"&amp;Z6429,Sheet4!$W$2:$AA$1100,4,FALSE)</f>
        <v>37.38241</v>
      </c>
      <c r="AC6429" s="4">
        <f>VLOOKUP(T6429&amp;"-"&amp;Z6429,Sheet4!$W$2:$AA$1100,5,FALSE)</f>
        <v>-5.9761300000000004</v>
      </c>
    </row>
    <row r="6430" spans="1:29">
      <c r="A6430" s="6">
        <v>40687</v>
      </c>
      <c r="B6430" s="7">
        <v>0.90853009259259254</v>
      </c>
      <c r="C6430" s="4" t="s">
        <v>1213</v>
      </c>
      <c r="D6430" s="4" t="s">
        <v>1216</v>
      </c>
      <c r="E6430" s="4" t="s">
        <v>23</v>
      </c>
      <c r="F6430" s="4">
        <v>1</v>
      </c>
      <c r="G6430" s="4">
        <v>1</v>
      </c>
      <c r="H6430" s="4">
        <v>1</v>
      </c>
      <c r="I6430" s="4">
        <v>1</v>
      </c>
      <c r="J6430" s="4">
        <v>1</v>
      </c>
      <c r="K6430" s="4">
        <v>1</v>
      </c>
      <c r="L6430" s="4">
        <v>1</v>
      </c>
      <c r="M6430" s="4">
        <v>1</v>
      </c>
      <c r="N6430" s="4">
        <v>1</v>
      </c>
      <c r="O6430" s="4">
        <v>1</v>
      </c>
      <c r="P6430" s="4">
        <v>1</v>
      </c>
      <c r="Q6430" s="9">
        <f t="shared" si="302"/>
        <v>6.6319444444444446E-3</v>
      </c>
      <c r="R6430" s="4">
        <f t="shared" si="300"/>
        <v>40687.908530092594</v>
      </c>
      <c r="S6430" s="4">
        <v>5.8547383464340186E-2</v>
      </c>
      <c r="T6430" s="4" t="str">
        <f>VLOOKUP(E6430,Sheet2!$A$2:$E$137,5,FALSE)</f>
        <v>CA</v>
      </c>
      <c r="U6430" s="4">
        <f>VLOOKUP($T6430,Sheet4!$H$1106:$M$1351,surveys!U$1+1,FALSE)</f>
        <v>0.39929817507859233</v>
      </c>
      <c r="V6430" s="4">
        <f>VLOOKUP($T6430,Sheet4!$H$1106:$M$1351,surveys!V$1+1,FALSE)</f>
        <v>0.68226808593455113</v>
      </c>
      <c r="W6430" s="4">
        <f>VLOOKUP($T6430,Sheet4!$H$1106:$M$1351,surveys!W$1+1,FALSE)</f>
        <v>0.8413893511967715</v>
      </c>
      <c r="X6430" s="4">
        <f>VLOOKUP($T6430,Sheet4!$H$1106:$M$1351,surveys!X$1+1,FALSE)</f>
        <v>0.92969032990429024</v>
      </c>
      <c r="Y6430" s="4">
        <f>VLOOKUP($T6430,Sheet4!$H$1106:$M$1351,surveys!Y$1+1,FALSE)</f>
        <v>1</v>
      </c>
      <c r="Z6430" s="4">
        <f t="shared" si="301"/>
        <v>1</v>
      </c>
      <c r="AA6430" s="4" t="str">
        <f>VLOOKUP(T6430&amp;"-"&amp;Z6430,Sheet4!$W$2:$AA$1100,3,FALSE)</f>
        <v>Toronto</v>
      </c>
      <c r="AB6430" s="4">
        <f>VLOOKUP(T6430&amp;"-"&amp;Z6430,Sheet4!$W$2:$AA$1100,4,FALSE)</f>
        <v>43.700110000000002</v>
      </c>
      <c r="AC6430" s="4">
        <f>VLOOKUP(T6430&amp;"-"&amp;Z6430,Sheet4!$W$2:$AA$1100,5,FALSE)</f>
        <v>-79.416300000000007</v>
      </c>
    </row>
    <row r="6431" spans="1:29">
      <c r="A6431" s="6">
        <v>40687</v>
      </c>
      <c r="B6431" s="7">
        <v>0.90890046296296301</v>
      </c>
      <c r="C6431" s="4" t="s">
        <v>1215</v>
      </c>
      <c r="D6431" s="4" t="s">
        <v>1216</v>
      </c>
      <c r="E6431" s="4" t="s">
        <v>37</v>
      </c>
      <c r="F6431" s="4">
        <v>4</v>
      </c>
      <c r="G6431" s="4">
        <v>3</v>
      </c>
      <c r="H6431" s="4">
        <v>3</v>
      </c>
      <c r="I6431" s="4">
        <v>2</v>
      </c>
      <c r="J6431" s="4">
        <v>4</v>
      </c>
      <c r="K6431" s="4">
        <v>2</v>
      </c>
      <c r="L6431" s="4">
        <v>1</v>
      </c>
      <c r="M6431" s="4">
        <v>5</v>
      </c>
      <c r="N6431" s="4">
        <v>5</v>
      </c>
      <c r="O6431" s="4">
        <v>4</v>
      </c>
      <c r="P6431" s="4">
        <v>4</v>
      </c>
      <c r="Q6431" s="9">
        <f t="shared" si="302"/>
        <v>6.2847222222222228E-3</v>
      </c>
      <c r="R6431" s="4">
        <f t="shared" si="300"/>
        <v>40687.908900462964</v>
      </c>
      <c r="S6431" s="4">
        <v>0.76067274074396285</v>
      </c>
      <c r="T6431" s="4" t="str">
        <f>VLOOKUP(E6431,Sheet2!$A$2:$E$137,5,FALSE)</f>
        <v>PT</v>
      </c>
      <c r="U6431" s="4">
        <f>VLOOKUP($T6431,Sheet4!$H$1106:$M$1351,surveys!U$1+1,FALSE)</f>
        <v>0.43703858129282908</v>
      </c>
      <c r="V6431" s="4">
        <f>VLOOKUP($T6431,Sheet4!$H$1106:$M$1351,surveys!V$1+1,FALSE)</f>
        <v>0.64773543484664464</v>
      </c>
      <c r="W6431" s="4">
        <f>VLOOKUP($T6431,Sheet4!$H$1106:$M$1351,surveys!W$1+1,FALSE)</f>
        <v>0.79869631675299657</v>
      </c>
      <c r="X6431" s="4">
        <f>VLOOKUP($T6431,Sheet4!$H$1106:$M$1351,surveys!X$1+1,FALSE)</f>
        <v>0.90115606302176665</v>
      </c>
      <c r="Y6431" s="4">
        <f>VLOOKUP($T6431,Sheet4!$H$1106:$M$1351,surveys!Y$1+1,FALSE)</f>
        <v>1</v>
      </c>
      <c r="Z6431" s="4">
        <f t="shared" si="301"/>
        <v>3</v>
      </c>
      <c r="AA6431" s="4" t="str">
        <f>VLOOKUP(T6431&amp;"-"&amp;Z6431,Sheet4!$W$2:$AA$1100,3,FALSE)</f>
        <v>Amadora</v>
      </c>
      <c r="AB6431" s="4">
        <f>VLOOKUP(T6431&amp;"-"&amp;Z6431,Sheet4!$W$2:$AA$1100,4,FALSE)</f>
        <v>38.753819999999997</v>
      </c>
      <c r="AC6431" s="4">
        <f>VLOOKUP(T6431&amp;"-"&amp;Z6431,Sheet4!$W$2:$AA$1100,5,FALSE)</f>
        <v>-9.2308299999999992</v>
      </c>
    </row>
    <row r="6432" spans="1:29">
      <c r="A6432" s="6">
        <v>40687</v>
      </c>
      <c r="B6432" s="7">
        <v>0.91057870370370375</v>
      </c>
      <c r="C6432" s="4" t="s">
        <v>1213</v>
      </c>
      <c r="D6432" s="4" t="s">
        <v>1214</v>
      </c>
      <c r="E6432" s="4" t="s">
        <v>33</v>
      </c>
      <c r="F6432" s="4">
        <v>1</v>
      </c>
      <c r="G6432" s="4">
        <v>2</v>
      </c>
      <c r="H6432" s="4">
        <v>5</v>
      </c>
      <c r="I6432" s="4">
        <v>4</v>
      </c>
      <c r="J6432" s="4">
        <v>5</v>
      </c>
      <c r="K6432" s="4">
        <v>5</v>
      </c>
      <c r="L6432" s="4">
        <v>4</v>
      </c>
      <c r="M6432" s="4">
        <v>4</v>
      </c>
      <c r="N6432" s="4">
        <v>4</v>
      </c>
      <c r="O6432" s="4">
        <v>3</v>
      </c>
      <c r="P6432" s="4">
        <v>5</v>
      </c>
      <c r="Q6432" s="9">
        <f t="shared" si="302"/>
        <v>6.9907407407407409E-3</v>
      </c>
      <c r="R6432" s="4">
        <f t="shared" si="300"/>
        <v>40687.910578703704</v>
      </c>
      <c r="S6432" s="4">
        <v>0.56560393504805351</v>
      </c>
      <c r="T6432" s="4" t="str">
        <f>VLOOKUP(E6432,Sheet2!$A$2:$E$137,5,FALSE)</f>
        <v>IT</v>
      </c>
      <c r="U6432" s="4">
        <f>VLOOKUP($T6432,Sheet4!$H$1106:$M$1351,surveys!U$1+1,FALSE)</f>
        <v>0.40073733113706772</v>
      </c>
      <c r="V6432" s="4">
        <f>VLOOKUP($T6432,Sheet4!$H$1106:$M$1351,surveys!V$1+1,FALSE)</f>
        <v>0.60502083075372182</v>
      </c>
      <c r="W6432" s="4">
        <f>VLOOKUP($T6432,Sheet4!$H$1106:$M$1351,surveys!W$1+1,FALSE)</f>
        <v>0.75963680320784854</v>
      </c>
      <c r="X6432" s="4">
        <f>VLOOKUP($T6432,Sheet4!$H$1106:$M$1351,surveys!X$1+1,FALSE)</f>
        <v>0.89491209934724891</v>
      </c>
      <c r="Y6432" s="4">
        <f>VLOOKUP($T6432,Sheet4!$H$1106:$M$1351,surveys!Y$1+1,FALSE)</f>
        <v>1</v>
      </c>
      <c r="Z6432" s="4">
        <f t="shared" si="301"/>
        <v>2</v>
      </c>
      <c r="AA6432" s="4" t="str">
        <f>VLOOKUP(T6432&amp;"-"&amp;Z6432,Sheet4!$W$2:$AA$1100,3,FALSE)</f>
        <v>Milan</v>
      </c>
      <c r="AB6432" s="4">
        <f>VLOOKUP(T6432&amp;"-"&amp;Z6432,Sheet4!$W$2:$AA$1100,4,FALSE)</f>
        <v>45.464269999999999</v>
      </c>
      <c r="AC6432" s="4">
        <f>VLOOKUP(T6432&amp;"-"&amp;Z6432,Sheet4!$W$2:$AA$1100,5,FALSE)</f>
        <v>9.1895100000000003</v>
      </c>
    </row>
    <row r="6433" spans="1:29">
      <c r="A6433" s="6">
        <v>40687</v>
      </c>
      <c r="B6433" s="7">
        <v>0.91358796296296296</v>
      </c>
      <c r="C6433" s="4" t="s">
        <v>1213</v>
      </c>
      <c r="D6433" s="4" t="s">
        <v>1218</v>
      </c>
      <c r="E6433" s="4" t="s">
        <v>28</v>
      </c>
      <c r="F6433" s="4">
        <v>2</v>
      </c>
      <c r="G6433" s="4">
        <v>3</v>
      </c>
      <c r="H6433" s="4">
        <v>3</v>
      </c>
      <c r="I6433" s="4">
        <v>4</v>
      </c>
      <c r="J6433" s="4">
        <v>5</v>
      </c>
      <c r="K6433" s="4">
        <v>5</v>
      </c>
      <c r="L6433" s="4">
        <v>4</v>
      </c>
      <c r="M6433" s="4">
        <v>4</v>
      </c>
      <c r="N6433" s="4">
        <v>5</v>
      </c>
      <c r="O6433" s="4">
        <v>4</v>
      </c>
      <c r="P6433" s="4">
        <v>5</v>
      </c>
      <c r="Q6433" s="9">
        <f t="shared" si="302"/>
        <v>9.7569444444444448E-3</v>
      </c>
      <c r="R6433" s="4">
        <f t="shared" si="300"/>
        <v>40687.913587962961</v>
      </c>
      <c r="S6433" s="4">
        <v>0.53765530906576853</v>
      </c>
      <c r="T6433" s="4" t="str">
        <f>VLOOKUP(E6433,Sheet2!$A$2:$E$137,5,FALSE)</f>
        <v>AT</v>
      </c>
      <c r="U6433" s="4">
        <f>VLOOKUP($T6433,Sheet4!$H$1106:$M$1351,surveys!U$1+1,FALSE)</f>
        <v>0.71742534648291634</v>
      </c>
      <c r="V6433" s="4">
        <f>VLOOKUP($T6433,Sheet4!$H$1106:$M$1351,surveys!V$1+1,FALSE)</f>
        <v>0.81172349908300157</v>
      </c>
      <c r="W6433" s="4">
        <f>VLOOKUP($T6433,Sheet4!$H$1106:$M$1351,surveys!W$1+1,FALSE)</f>
        <v>0.88856220405379505</v>
      </c>
      <c r="X6433" s="4">
        <f>VLOOKUP($T6433,Sheet4!$H$1106:$M$1351,surveys!X$1+1,FALSE)</f>
        <v>0.95229784043038701</v>
      </c>
      <c r="Y6433" s="4">
        <f>VLOOKUP($T6433,Sheet4!$H$1106:$M$1351,surveys!Y$1+1,FALSE)</f>
        <v>1</v>
      </c>
      <c r="Z6433" s="4">
        <f t="shared" si="301"/>
        <v>1</v>
      </c>
      <c r="AA6433" s="4" t="str">
        <f>VLOOKUP(T6433&amp;"-"&amp;Z6433,Sheet4!$W$2:$AA$1100,3,FALSE)</f>
        <v>Vienna</v>
      </c>
      <c r="AB6433" s="4">
        <f>VLOOKUP(T6433&amp;"-"&amp;Z6433,Sheet4!$W$2:$AA$1100,4,FALSE)</f>
        <v>48.208489999999998</v>
      </c>
      <c r="AC6433" s="4">
        <f>VLOOKUP(T6433&amp;"-"&amp;Z6433,Sheet4!$W$2:$AA$1100,5,FALSE)</f>
        <v>16.37208</v>
      </c>
    </row>
    <row r="6434" spans="1:29">
      <c r="A6434" s="6">
        <v>40687</v>
      </c>
      <c r="B6434" s="7">
        <v>0.91688657407407403</v>
      </c>
      <c r="C6434" s="4" t="s">
        <v>1213</v>
      </c>
      <c r="D6434" s="4" t="s">
        <v>1214</v>
      </c>
      <c r="E6434" s="4" t="s">
        <v>39</v>
      </c>
      <c r="F6434" s="4">
        <v>1</v>
      </c>
      <c r="G6434" s="4">
        <v>1</v>
      </c>
      <c r="H6434" s="4">
        <v>1</v>
      </c>
      <c r="I6434" s="4">
        <v>1</v>
      </c>
      <c r="J6434" s="4">
        <v>1</v>
      </c>
      <c r="K6434" s="4">
        <v>1</v>
      </c>
      <c r="L6434" s="4">
        <v>1</v>
      </c>
      <c r="M6434" s="4">
        <v>1</v>
      </c>
      <c r="N6434" s="4">
        <v>1</v>
      </c>
      <c r="O6434" s="4">
        <v>1</v>
      </c>
      <c r="P6434" s="4">
        <v>1</v>
      </c>
      <c r="Q6434" s="9">
        <f t="shared" si="302"/>
        <v>1.1967592592592592E-2</v>
      </c>
      <c r="R6434" s="4">
        <f t="shared" si="300"/>
        <v>40687.916886574072</v>
      </c>
      <c r="S6434" s="4">
        <v>0.8866083580367361</v>
      </c>
      <c r="T6434" s="4" t="str">
        <f>VLOOKUP(E6434,Sheet2!$A$2:$E$137,5,FALSE)</f>
        <v>CL</v>
      </c>
      <c r="U6434" s="4">
        <f>VLOOKUP($T6434,Sheet4!$H$1106:$M$1351,surveys!U$1+1,FALSE)</f>
        <v>0.77588605933105281</v>
      </c>
      <c r="V6434" s="4">
        <f>VLOOKUP($T6434,Sheet4!$H$1106:$M$1351,surveys!V$1+1,FALSE)</f>
        <v>0.85775525166800515</v>
      </c>
      <c r="W6434" s="4">
        <f>VLOOKUP($T6434,Sheet4!$H$1106:$M$1351,surveys!W$1+1,FALSE)</f>
        <v>0.9074512758994524</v>
      </c>
      <c r="X6434" s="4">
        <f>VLOOKUP($T6434,Sheet4!$H$1106:$M$1351,surveys!X$1+1,FALSE)</f>
        <v>0.95469627846018545</v>
      </c>
      <c r="Y6434" s="4">
        <f>VLOOKUP($T6434,Sheet4!$H$1106:$M$1351,surveys!Y$1+1,FALSE)</f>
        <v>1</v>
      </c>
      <c r="Z6434" s="4">
        <f t="shared" si="301"/>
        <v>3</v>
      </c>
      <c r="AA6434" s="4" t="str">
        <f>VLOOKUP(T6434&amp;"-"&amp;Z6434,Sheet4!$W$2:$AA$1100,3,FALSE)</f>
        <v>Antofagasta</v>
      </c>
      <c r="AB6434" s="4">
        <f>VLOOKUP(T6434&amp;"-"&amp;Z6434,Sheet4!$W$2:$AA$1100,4,FALSE)</f>
        <v>-23.65</v>
      </c>
      <c r="AC6434" s="4">
        <f>VLOOKUP(T6434&amp;"-"&amp;Z6434,Sheet4!$W$2:$AA$1100,5,FALSE)</f>
        <v>-70.400000000000006</v>
      </c>
    </row>
    <row r="6435" spans="1:29">
      <c r="A6435" s="6">
        <v>40687</v>
      </c>
      <c r="B6435" s="7">
        <v>0.91704861111111102</v>
      </c>
      <c r="C6435" s="4" t="s">
        <v>1213</v>
      </c>
      <c r="D6435" s="4" t="s">
        <v>1216</v>
      </c>
      <c r="E6435" s="4" t="s">
        <v>11</v>
      </c>
      <c r="F6435" s="4">
        <v>5</v>
      </c>
      <c r="G6435" s="4">
        <v>1</v>
      </c>
      <c r="H6435" s="4">
        <v>1</v>
      </c>
      <c r="I6435" s="4">
        <v>1</v>
      </c>
      <c r="J6435" s="4">
        <v>5</v>
      </c>
      <c r="K6435" s="4">
        <v>1</v>
      </c>
      <c r="L6435" s="4">
        <v>1</v>
      </c>
      <c r="M6435" s="4">
        <v>1</v>
      </c>
      <c r="N6435" s="4">
        <v>1</v>
      </c>
      <c r="O6435" s="4">
        <v>1</v>
      </c>
      <c r="P6435" s="4">
        <v>1</v>
      </c>
      <c r="Q6435" s="9">
        <f t="shared" si="302"/>
        <v>1.1932870370370371E-2</v>
      </c>
      <c r="R6435" s="4">
        <f t="shared" si="300"/>
        <v>40687.917048611111</v>
      </c>
      <c r="S6435" s="4">
        <v>0.48664114795312585</v>
      </c>
      <c r="T6435" s="4" t="str">
        <f>VLOOKUP(E6435,Sheet2!$A$2:$E$137,5,FALSE)</f>
        <v>FR</v>
      </c>
      <c r="U6435" s="4">
        <f>VLOOKUP($T6435,Sheet4!$H$1106:$M$1351,surveys!U$1+1,FALSE)</f>
        <v>0.51193913659220647</v>
      </c>
      <c r="V6435" s="4">
        <f>VLOOKUP($T6435,Sheet4!$H$1106:$M$1351,surveys!V$1+1,FALSE)</f>
        <v>0.70220575033861143</v>
      </c>
      <c r="W6435" s="4">
        <f>VLOOKUP($T6435,Sheet4!$H$1106:$M$1351,surveys!W$1+1,FALSE)</f>
        <v>0.81527182039156842</v>
      </c>
      <c r="X6435" s="4">
        <f>VLOOKUP($T6435,Sheet4!$H$1106:$M$1351,surveys!X$1+1,FALSE)</f>
        <v>0.91893911792009964</v>
      </c>
      <c r="Y6435" s="4">
        <f>VLOOKUP($T6435,Sheet4!$H$1106:$M$1351,surveys!Y$1+1,FALSE)</f>
        <v>1</v>
      </c>
      <c r="Z6435" s="4">
        <f t="shared" si="301"/>
        <v>1</v>
      </c>
      <c r="AA6435" s="4" t="str">
        <f>VLOOKUP(T6435&amp;"-"&amp;Z6435,Sheet4!$W$2:$AA$1100,3,FALSE)</f>
        <v>Paris</v>
      </c>
      <c r="AB6435" s="4">
        <f>VLOOKUP(T6435&amp;"-"&amp;Z6435,Sheet4!$W$2:$AA$1100,4,FALSE)</f>
        <v>48.853409999999997</v>
      </c>
      <c r="AC6435" s="4">
        <f>VLOOKUP(T6435&amp;"-"&amp;Z6435,Sheet4!$W$2:$AA$1100,5,FALSE)</f>
        <v>2.3488000000000002</v>
      </c>
    </row>
    <row r="6436" spans="1:29">
      <c r="A6436" s="6">
        <v>40687</v>
      </c>
      <c r="B6436" s="7">
        <v>0.81001157407407409</v>
      </c>
      <c r="C6436" s="4" t="s">
        <v>1213</v>
      </c>
      <c r="D6436" s="4" t="s">
        <v>1217</v>
      </c>
      <c r="E6436" s="4" t="s">
        <v>15</v>
      </c>
      <c r="F6436" s="4">
        <v>5</v>
      </c>
      <c r="G6436" s="4">
        <v>3</v>
      </c>
      <c r="H6436" s="4">
        <v>3</v>
      </c>
      <c r="I6436" s="4">
        <v>5</v>
      </c>
      <c r="J6436" s="4">
        <v>5</v>
      </c>
      <c r="K6436" s="4">
        <v>5</v>
      </c>
      <c r="L6436" s="4">
        <v>5</v>
      </c>
      <c r="M6436" s="4">
        <v>5</v>
      </c>
      <c r="N6436" s="4">
        <v>5</v>
      </c>
      <c r="O6436" s="4">
        <v>5</v>
      </c>
      <c r="P6436" s="4">
        <v>3</v>
      </c>
      <c r="Q6436" s="9">
        <f t="shared" si="302"/>
        <v>7.8009259259259264E-3</v>
      </c>
      <c r="R6436" s="4">
        <f t="shared" si="300"/>
        <v>40687.810011574074</v>
      </c>
      <c r="S6436" s="4">
        <v>0.66868602286483347</v>
      </c>
      <c r="T6436" s="4" t="str">
        <f>VLOOKUP(E6436,Sheet2!$A$2:$E$137,5,FALSE)</f>
        <v>US</v>
      </c>
      <c r="U6436" s="4">
        <f>VLOOKUP($T6436,Sheet4!$H$1106:$M$1351,surveys!U$1+1,FALSE)</f>
        <v>0.42883768204388006</v>
      </c>
      <c r="V6436" s="4">
        <f>VLOOKUP($T6436,Sheet4!$H$1106:$M$1351,surveys!V$1+1,FALSE)</f>
        <v>0.62778475709586301</v>
      </c>
      <c r="W6436" s="4">
        <f>VLOOKUP($T6436,Sheet4!$H$1106:$M$1351,surveys!W$1+1,FALSE)</f>
        <v>0.76918600378409652</v>
      </c>
      <c r="X6436" s="4">
        <f>VLOOKUP($T6436,Sheet4!$H$1106:$M$1351,surveys!X$1+1,FALSE)</f>
        <v>0.88987045221102745</v>
      </c>
      <c r="Y6436" s="4">
        <f>VLOOKUP($T6436,Sheet4!$H$1106:$M$1351,surveys!Y$1+1,FALSE)</f>
        <v>1</v>
      </c>
      <c r="Z6436" s="4">
        <f t="shared" si="301"/>
        <v>3</v>
      </c>
      <c r="AA6436" s="4" t="str">
        <f>VLOOKUP(T6436&amp;"-"&amp;Z6436,Sheet4!$W$2:$AA$1100,3,FALSE)</f>
        <v>Chicago</v>
      </c>
      <c r="AB6436" s="4">
        <f>VLOOKUP(T6436&amp;"-"&amp;Z6436,Sheet4!$W$2:$AA$1100,4,FALSE)</f>
        <v>41.850029999999997</v>
      </c>
      <c r="AC6436" s="4">
        <f>VLOOKUP(T6436&amp;"-"&amp;Z6436,Sheet4!$W$2:$AA$1100,5,FALSE)</f>
        <v>-87.650049999999993</v>
      </c>
    </row>
    <row r="6437" spans="1:29">
      <c r="A6437" s="6">
        <v>40687</v>
      </c>
      <c r="B6437" s="7">
        <v>0.68854166666666661</v>
      </c>
      <c r="C6437" s="4" t="s">
        <v>1213</v>
      </c>
      <c r="D6437" s="4" t="s">
        <v>1214</v>
      </c>
      <c r="E6437" s="4" t="s">
        <v>44</v>
      </c>
      <c r="F6437" s="4">
        <v>1</v>
      </c>
      <c r="G6437" s="4">
        <v>1</v>
      </c>
      <c r="H6437" s="4">
        <v>1</v>
      </c>
      <c r="I6437" s="4">
        <v>1</v>
      </c>
      <c r="J6437" s="4">
        <v>1</v>
      </c>
      <c r="K6437" s="4">
        <v>1</v>
      </c>
      <c r="L6437" s="4">
        <v>1</v>
      </c>
      <c r="M6437" s="4">
        <v>1</v>
      </c>
      <c r="N6437" s="4">
        <v>1</v>
      </c>
      <c r="O6437" s="4">
        <v>1</v>
      </c>
      <c r="P6437" s="4">
        <v>1</v>
      </c>
      <c r="Q6437" s="9">
        <f t="shared" si="302"/>
        <v>6.1886574074074073E-2</v>
      </c>
      <c r="R6437" s="4">
        <f t="shared" si="300"/>
        <v>40687.68854166667</v>
      </c>
      <c r="S6437" s="4">
        <v>7.2120784931969606E-2</v>
      </c>
      <c r="T6437" s="4" t="str">
        <f>VLOOKUP(E6437,Sheet2!$A$2:$E$137,5,FALSE)</f>
        <v>TR</v>
      </c>
      <c r="U6437" s="4">
        <f>VLOOKUP($T6437,Sheet4!$H$1106:$M$1351,surveys!U$1+1,FALSE)</f>
        <v>0.56282907227865631</v>
      </c>
      <c r="V6437" s="4">
        <f>VLOOKUP($T6437,Sheet4!$H$1106:$M$1351,surveys!V$1+1,FALSE)</f>
        <v>0.73998378440807921</v>
      </c>
      <c r="W6437" s="4">
        <f>VLOOKUP($T6437,Sheet4!$H$1106:$M$1351,surveys!W$1+1,FALSE)</f>
        <v>0.86593507285859772</v>
      </c>
      <c r="X6437" s="4">
        <f>VLOOKUP($T6437,Sheet4!$H$1106:$M$1351,surveys!X$1+1,FALSE)</f>
        <v>0.93709051462417825</v>
      </c>
      <c r="Y6437" s="4">
        <f>VLOOKUP($T6437,Sheet4!$H$1106:$M$1351,surveys!Y$1+1,FALSE)</f>
        <v>1</v>
      </c>
      <c r="Z6437" s="4">
        <f t="shared" si="301"/>
        <v>1</v>
      </c>
      <c r="AA6437" s="4" t="str">
        <f>VLOOKUP(T6437&amp;"-"&amp;Z6437,Sheet4!$W$2:$AA$1100,3,FALSE)</f>
        <v>Istanbul</v>
      </c>
      <c r="AB6437" s="4">
        <f>VLOOKUP(T6437&amp;"-"&amp;Z6437,Sheet4!$W$2:$AA$1100,4,FALSE)</f>
        <v>41.013840000000002</v>
      </c>
      <c r="AC6437" s="4">
        <f>VLOOKUP(T6437&amp;"-"&amp;Z6437,Sheet4!$W$2:$AA$1100,5,FALSE)</f>
        <v>28.949660000000002</v>
      </c>
    </row>
    <row r="6438" spans="1:29">
      <c r="A6438" s="6">
        <v>40687</v>
      </c>
      <c r="B6438" s="7">
        <v>0.87851851851851848</v>
      </c>
      <c r="C6438" s="4" t="s">
        <v>1215</v>
      </c>
      <c r="D6438" s="4" t="s">
        <v>1217</v>
      </c>
      <c r="E6438" s="4" t="s">
        <v>227</v>
      </c>
      <c r="F6438" s="4">
        <v>5</v>
      </c>
      <c r="G6438" s="4">
        <v>5</v>
      </c>
      <c r="H6438" s="4">
        <v>5</v>
      </c>
      <c r="I6438" s="4">
        <v>5</v>
      </c>
      <c r="J6438" s="4">
        <v>5</v>
      </c>
      <c r="K6438" s="4">
        <v>5</v>
      </c>
      <c r="L6438" s="4">
        <v>5</v>
      </c>
      <c r="M6438" s="4">
        <v>5</v>
      </c>
      <c r="N6438" s="4">
        <v>5</v>
      </c>
      <c r="O6438" s="4">
        <v>5</v>
      </c>
      <c r="P6438" s="4">
        <v>5</v>
      </c>
      <c r="Q6438" s="9">
        <f t="shared" si="302"/>
        <v>5.4375E-2</v>
      </c>
      <c r="R6438" s="4">
        <f t="shared" si="300"/>
        <v>40687.878518518519</v>
      </c>
      <c r="S6438" s="4">
        <v>0.28421583798230365</v>
      </c>
      <c r="T6438" s="4" t="str">
        <f>VLOOKUP(E6438,Sheet2!$A$2:$E$137,5,FALSE)</f>
        <v>HR</v>
      </c>
      <c r="U6438" s="4">
        <f>VLOOKUP($T6438,Sheet4!$H$1106:$M$1351,surveys!U$1+1,FALSE)</f>
        <v>0.42003746734208691</v>
      </c>
      <c r="V6438" s="4">
        <f>VLOOKUP($T6438,Sheet4!$H$1106:$M$1351,surveys!V$1+1,FALSE)</f>
        <v>0.78702735283987324</v>
      </c>
      <c r="W6438" s="4">
        <f>VLOOKUP($T6438,Sheet4!$H$1106:$M$1351,surveys!W$1+1,FALSE)</f>
        <v>0.8796004603610641</v>
      </c>
      <c r="X6438" s="4">
        <f>VLOOKUP($T6438,Sheet4!$H$1106:$M$1351,surveys!X$1+1,FALSE)</f>
        <v>0.95372237203558541</v>
      </c>
      <c r="Y6438" s="4">
        <f>VLOOKUP($T6438,Sheet4!$H$1106:$M$1351,surveys!Y$1+1,FALSE)</f>
        <v>1</v>
      </c>
      <c r="Z6438" s="4">
        <f t="shared" si="301"/>
        <v>1</v>
      </c>
      <c r="AA6438" s="4" t="str">
        <f>VLOOKUP(T6438&amp;"-"&amp;Z6438,Sheet4!$W$2:$AA$1100,3,FALSE)</f>
        <v>Zagreb - Centar</v>
      </c>
      <c r="AB6438" s="4">
        <f>VLOOKUP(T6438&amp;"-"&amp;Z6438,Sheet4!$W$2:$AA$1100,4,FALSE)</f>
        <v>45.813130000000001</v>
      </c>
      <c r="AC6438" s="4">
        <f>VLOOKUP(T6438&amp;"-"&amp;Z6438,Sheet4!$W$2:$AA$1100,5,FALSE)</f>
        <v>15.97753</v>
      </c>
    </row>
    <row r="6439" spans="1:29">
      <c r="A6439" s="6">
        <v>40687</v>
      </c>
      <c r="B6439" s="7">
        <v>0.75070601851851848</v>
      </c>
      <c r="C6439" s="4" t="s">
        <v>1215</v>
      </c>
      <c r="D6439" s="4" t="s">
        <v>1218</v>
      </c>
      <c r="E6439" s="4" t="s">
        <v>37</v>
      </c>
      <c r="F6439" s="4">
        <v>3</v>
      </c>
      <c r="G6439" s="4">
        <v>2</v>
      </c>
      <c r="H6439" s="4">
        <v>0</v>
      </c>
      <c r="I6439" s="4">
        <v>3</v>
      </c>
      <c r="J6439" s="4">
        <v>3</v>
      </c>
      <c r="K6439" s="4">
        <v>2</v>
      </c>
      <c r="L6439" s="4">
        <v>1</v>
      </c>
      <c r="M6439" s="4">
        <v>4</v>
      </c>
      <c r="N6439" s="4">
        <v>1</v>
      </c>
      <c r="O6439" s="4">
        <v>3</v>
      </c>
      <c r="P6439" s="4">
        <v>2</v>
      </c>
      <c r="Q6439" s="9">
        <f t="shared" si="302"/>
        <v>3.4930555555555555E-2</v>
      </c>
      <c r="R6439" s="4">
        <f t="shared" si="300"/>
        <v>40687.750706018516</v>
      </c>
      <c r="S6439" s="4">
        <v>0.28554843578672706</v>
      </c>
      <c r="T6439" s="4" t="str">
        <f>VLOOKUP(E6439,Sheet2!$A$2:$E$137,5,FALSE)</f>
        <v>PT</v>
      </c>
      <c r="U6439" s="4">
        <f>VLOOKUP($T6439,Sheet4!$H$1106:$M$1351,surveys!U$1+1,FALSE)</f>
        <v>0.43703858129282908</v>
      </c>
      <c r="V6439" s="4">
        <f>VLOOKUP($T6439,Sheet4!$H$1106:$M$1351,surveys!V$1+1,FALSE)</f>
        <v>0.64773543484664464</v>
      </c>
      <c r="W6439" s="4">
        <f>VLOOKUP($T6439,Sheet4!$H$1106:$M$1351,surveys!W$1+1,FALSE)</f>
        <v>0.79869631675299657</v>
      </c>
      <c r="X6439" s="4">
        <f>VLOOKUP($T6439,Sheet4!$H$1106:$M$1351,surveys!X$1+1,FALSE)</f>
        <v>0.90115606302176665</v>
      </c>
      <c r="Y6439" s="4">
        <f>VLOOKUP($T6439,Sheet4!$H$1106:$M$1351,surveys!Y$1+1,FALSE)</f>
        <v>1</v>
      </c>
      <c r="Z6439" s="4">
        <f t="shared" si="301"/>
        <v>1</v>
      </c>
      <c r="AA6439" s="4" t="str">
        <f>VLOOKUP(T6439&amp;"-"&amp;Z6439,Sheet4!$W$2:$AA$1100,3,FALSE)</f>
        <v>Lisbon</v>
      </c>
      <c r="AB6439" s="4">
        <f>VLOOKUP(T6439&amp;"-"&amp;Z6439,Sheet4!$W$2:$AA$1100,4,FALSE)</f>
        <v>38.716670000000001</v>
      </c>
      <c r="AC6439" s="4">
        <f>VLOOKUP(T6439&amp;"-"&amp;Z6439,Sheet4!$W$2:$AA$1100,5,FALSE)</f>
        <v>-9.1333300000000008</v>
      </c>
    </row>
    <row r="6440" spans="1:29">
      <c r="A6440" s="6">
        <v>40687</v>
      </c>
      <c r="B6440" s="7">
        <v>0.79447916666666663</v>
      </c>
      <c r="C6440" s="4" t="s">
        <v>1213</v>
      </c>
      <c r="D6440" s="4" t="s">
        <v>1217</v>
      </c>
      <c r="E6440" s="4" t="s">
        <v>31</v>
      </c>
      <c r="F6440" s="4">
        <v>4</v>
      </c>
      <c r="G6440" s="4">
        <v>5</v>
      </c>
      <c r="H6440" s="4">
        <v>4</v>
      </c>
      <c r="I6440" s="4">
        <v>3</v>
      </c>
      <c r="J6440" s="4">
        <v>5</v>
      </c>
      <c r="K6440" s="4">
        <v>4</v>
      </c>
      <c r="L6440" s="4">
        <v>4</v>
      </c>
      <c r="M6440" s="4">
        <v>4</v>
      </c>
      <c r="N6440" s="4">
        <v>4</v>
      </c>
      <c r="O6440" s="4">
        <v>4</v>
      </c>
      <c r="P6440" s="4">
        <v>4</v>
      </c>
      <c r="Q6440" s="9">
        <f t="shared" si="302"/>
        <v>6.6053240740740732E-2</v>
      </c>
      <c r="R6440" s="4">
        <f t="shared" si="300"/>
        <v>40687.794479166667</v>
      </c>
      <c r="S6440" s="4">
        <v>0.77124155276356587</v>
      </c>
      <c r="T6440" s="4" t="str">
        <f>VLOOKUP(E6440,Sheet2!$A$2:$E$137,5,FALSE)</f>
        <v>ES</v>
      </c>
      <c r="U6440" s="4">
        <f>VLOOKUP($T6440,Sheet4!$H$1106:$M$1351,surveys!U$1+1,FALSE)</f>
        <v>0.46058089642806016</v>
      </c>
      <c r="V6440" s="4">
        <f>VLOOKUP($T6440,Sheet4!$H$1106:$M$1351,surveys!V$1+1,FALSE)</f>
        <v>0.68996105930901486</v>
      </c>
      <c r="W6440" s="4">
        <f>VLOOKUP($T6440,Sheet4!$H$1106:$M$1351,surveys!W$1+1,FALSE)</f>
        <v>0.80513768719908241</v>
      </c>
      <c r="X6440" s="4">
        <f>VLOOKUP($T6440,Sheet4!$H$1106:$M$1351,surveys!X$1+1,FALSE)</f>
        <v>0.90461214064594464</v>
      </c>
      <c r="Y6440" s="4">
        <f>VLOOKUP($T6440,Sheet4!$H$1106:$M$1351,surveys!Y$1+1,FALSE)</f>
        <v>1</v>
      </c>
      <c r="Z6440" s="4">
        <f t="shared" si="301"/>
        <v>3</v>
      </c>
      <c r="AA6440" s="4" t="str">
        <f>VLOOKUP(T6440&amp;"-"&amp;Z6440,Sheet4!$W$2:$AA$1100,3,FALSE)</f>
        <v>Valencia</v>
      </c>
      <c r="AB6440" s="4">
        <f>VLOOKUP(T6440&amp;"-"&amp;Z6440,Sheet4!$W$2:$AA$1100,4,FALSE)</f>
        <v>39.469749999999998</v>
      </c>
      <c r="AC6440" s="4">
        <f>VLOOKUP(T6440&amp;"-"&amp;Z6440,Sheet4!$W$2:$AA$1100,5,FALSE)</f>
        <v>-0.37739</v>
      </c>
    </row>
    <row r="6441" spans="1:29">
      <c r="A6441" s="6">
        <v>40687</v>
      </c>
      <c r="B6441" s="7">
        <v>0.92584490740740755</v>
      </c>
      <c r="C6441" s="4" t="s">
        <v>1215</v>
      </c>
      <c r="D6441" s="4" t="s">
        <v>1218</v>
      </c>
      <c r="E6441" s="4" t="s">
        <v>15</v>
      </c>
      <c r="F6441" s="4">
        <v>4</v>
      </c>
      <c r="G6441" s="4">
        <v>4</v>
      </c>
      <c r="H6441" s="4">
        <v>4</v>
      </c>
      <c r="I6441" s="4">
        <v>4</v>
      </c>
      <c r="J6441" s="4">
        <v>4</v>
      </c>
      <c r="K6441" s="4">
        <v>5</v>
      </c>
      <c r="L6441" s="4">
        <v>3</v>
      </c>
      <c r="M6441" s="4">
        <v>5</v>
      </c>
      <c r="N6441" s="4">
        <v>5</v>
      </c>
      <c r="O6441" s="4">
        <v>5</v>
      </c>
      <c r="P6441" s="4">
        <v>4</v>
      </c>
      <c r="Q6441" s="9">
        <f t="shared" si="302"/>
        <v>1.7453703703703704E-2</v>
      </c>
      <c r="R6441" s="4">
        <f t="shared" si="300"/>
        <v>40687.925844907404</v>
      </c>
      <c r="S6441" s="4">
        <v>0.13647749625542405</v>
      </c>
      <c r="T6441" s="4" t="str">
        <f>VLOOKUP(E6441,Sheet2!$A$2:$E$137,5,FALSE)</f>
        <v>US</v>
      </c>
      <c r="U6441" s="4">
        <f>VLOOKUP($T6441,Sheet4!$H$1106:$M$1351,surveys!U$1+1,FALSE)</f>
        <v>0.42883768204388006</v>
      </c>
      <c r="V6441" s="4">
        <f>VLOOKUP($T6441,Sheet4!$H$1106:$M$1351,surveys!V$1+1,FALSE)</f>
        <v>0.62778475709586301</v>
      </c>
      <c r="W6441" s="4">
        <f>VLOOKUP($T6441,Sheet4!$H$1106:$M$1351,surveys!W$1+1,FALSE)</f>
        <v>0.76918600378409652</v>
      </c>
      <c r="X6441" s="4">
        <f>VLOOKUP($T6441,Sheet4!$H$1106:$M$1351,surveys!X$1+1,FALSE)</f>
        <v>0.88987045221102745</v>
      </c>
      <c r="Y6441" s="4">
        <f>VLOOKUP($T6441,Sheet4!$H$1106:$M$1351,surveys!Y$1+1,FALSE)</f>
        <v>1</v>
      </c>
      <c r="Z6441" s="4">
        <f t="shared" si="301"/>
        <v>1</v>
      </c>
      <c r="AA6441" s="4" t="str">
        <f>VLOOKUP(T6441&amp;"-"&amp;Z6441,Sheet4!$W$2:$AA$1100,3,FALSE)</f>
        <v>New York City</v>
      </c>
      <c r="AB6441" s="4">
        <f>VLOOKUP(T6441&amp;"-"&amp;Z6441,Sheet4!$W$2:$AA$1100,4,FALSE)</f>
        <v>40.714269999999999</v>
      </c>
      <c r="AC6441" s="4">
        <f>VLOOKUP(T6441&amp;"-"&amp;Z6441,Sheet4!$W$2:$AA$1100,5,FALSE)</f>
        <v>-74.005970000000005</v>
      </c>
    </row>
    <row r="6442" spans="1:29">
      <c r="A6442" s="6">
        <v>40687</v>
      </c>
      <c r="B6442" s="7">
        <v>0.63346064814814818</v>
      </c>
      <c r="C6442" s="4" t="s">
        <v>1215</v>
      </c>
      <c r="D6442" s="4" t="s">
        <v>1214</v>
      </c>
      <c r="E6442" s="4" t="s">
        <v>47</v>
      </c>
      <c r="F6442" s="4">
        <v>3</v>
      </c>
      <c r="G6442" s="4">
        <v>2</v>
      </c>
      <c r="H6442" s="4">
        <v>3</v>
      </c>
      <c r="I6442" s="4">
        <v>3</v>
      </c>
      <c r="J6442" s="4">
        <v>3</v>
      </c>
      <c r="K6442" s="4">
        <v>4</v>
      </c>
      <c r="L6442" s="4">
        <v>3</v>
      </c>
      <c r="M6442" s="4">
        <v>4</v>
      </c>
      <c r="N6442" s="4">
        <v>4</v>
      </c>
      <c r="O6442" s="4">
        <v>3</v>
      </c>
      <c r="P6442" s="4">
        <v>3</v>
      </c>
      <c r="Q6442" s="9">
        <f t="shared" si="302"/>
        <v>2.3472222222222217E-2</v>
      </c>
      <c r="R6442" s="4">
        <f t="shared" si="300"/>
        <v>40687.633460648147</v>
      </c>
      <c r="S6442" s="4">
        <v>7.3338635090756554E-2</v>
      </c>
      <c r="T6442" s="4" t="str">
        <f>VLOOKUP(E6442,Sheet2!$A$2:$E$137,5,FALSE)</f>
        <v>NZ</v>
      </c>
      <c r="U6442" s="4">
        <f>VLOOKUP($T6442,Sheet4!$H$1106:$M$1351,surveys!U$1+1,FALSE)</f>
        <v>0.24106469712465556</v>
      </c>
      <c r="V6442" s="4">
        <f>VLOOKUP($T6442,Sheet4!$H$1106:$M$1351,surveys!V$1+1,FALSE)</f>
        <v>0.46135760189339992</v>
      </c>
      <c r="W6442" s="4">
        <f>VLOOKUP($T6442,Sheet4!$H$1106:$M$1351,surveys!W$1+1,FALSE)</f>
        <v>0.67128249233820236</v>
      </c>
      <c r="X6442" s="4">
        <f>VLOOKUP($T6442,Sheet4!$H$1106:$M$1351,surveys!X$1+1,FALSE)</f>
        <v>0.88009640049815385</v>
      </c>
      <c r="Y6442" s="4">
        <f>VLOOKUP($T6442,Sheet4!$H$1106:$M$1351,surveys!Y$1+1,FALSE)</f>
        <v>1</v>
      </c>
      <c r="Z6442" s="4">
        <f t="shared" si="301"/>
        <v>1</v>
      </c>
      <c r="AA6442" s="4" t="str">
        <f>VLOOKUP(T6442&amp;"-"&amp;Z6442,Sheet4!$W$2:$AA$1100,3,FALSE)</f>
        <v>Auckland</v>
      </c>
      <c r="AB6442" s="4">
        <f>VLOOKUP(T6442&amp;"-"&amp;Z6442,Sheet4!$W$2:$AA$1100,4,FALSE)</f>
        <v>-36.866669999999999</v>
      </c>
      <c r="AC6442" s="4">
        <f>VLOOKUP(T6442&amp;"-"&amp;Z6442,Sheet4!$W$2:$AA$1100,5,FALSE)</f>
        <v>174.76667</v>
      </c>
    </row>
    <row r="6443" spans="1:29">
      <c r="A6443" s="6">
        <v>40687</v>
      </c>
      <c r="B6443" s="7">
        <v>0.62641203703703707</v>
      </c>
      <c r="C6443" s="4" t="s">
        <v>1215</v>
      </c>
      <c r="D6443" s="4" t="s">
        <v>1216</v>
      </c>
      <c r="E6443" s="4" t="s">
        <v>15</v>
      </c>
      <c r="F6443" s="4">
        <v>4</v>
      </c>
      <c r="G6443" s="4">
        <v>2</v>
      </c>
      <c r="H6443" s="4">
        <v>3</v>
      </c>
      <c r="I6443" s="4">
        <v>3</v>
      </c>
      <c r="J6443" s="4">
        <v>5</v>
      </c>
      <c r="K6443" s="4">
        <v>5</v>
      </c>
      <c r="L6443" s="4">
        <v>2</v>
      </c>
      <c r="M6443" s="4">
        <v>5</v>
      </c>
      <c r="N6443" s="4">
        <v>5</v>
      </c>
      <c r="O6443" s="4">
        <v>3</v>
      </c>
      <c r="P6443" s="4">
        <v>3</v>
      </c>
      <c r="Q6443" s="9">
        <f t="shared" si="302"/>
        <v>1.8483796296296297E-2</v>
      </c>
      <c r="R6443" s="4">
        <f t="shared" si="300"/>
        <v>40687.62641203704</v>
      </c>
      <c r="S6443" s="4">
        <v>0.3735095744068786</v>
      </c>
      <c r="T6443" s="4" t="str">
        <f>VLOOKUP(E6443,Sheet2!$A$2:$E$137,5,FALSE)</f>
        <v>US</v>
      </c>
      <c r="U6443" s="4">
        <f>VLOOKUP($T6443,Sheet4!$H$1106:$M$1351,surveys!U$1+1,FALSE)</f>
        <v>0.42883768204388006</v>
      </c>
      <c r="V6443" s="4">
        <f>VLOOKUP($T6443,Sheet4!$H$1106:$M$1351,surveys!V$1+1,FALSE)</f>
        <v>0.62778475709586301</v>
      </c>
      <c r="W6443" s="4">
        <f>VLOOKUP($T6443,Sheet4!$H$1106:$M$1351,surveys!W$1+1,FALSE)</f>
        <v>0.76918600378409652</v>
      </c>
      <c r="X6443" s="4">
        <f>VLOOKUP($T6443,Sheet4!$H$1106:$M$1351,surveys!X$1+1,FALSE)</f>
        <v>0.88987045221102745</v>
      </c>
      <c r="Y6443" s="4">
        <f>VLOOKUP($T6443,Sheet4!$H$1106:$M$1351,surveys!Y$1+1,FALSE)</f>
        <v>1</v>
      </c>
      <c r="Z6443" s="4">
        <f t="shared" si="301"/>
        <v>1</v>
      </c>
      <c r="AA6443" s="4" t="str">
        <f>VLOOKUP(T6443&amp;"-"&amp;Z6443,Sheet4!$W$2:$AA$1100,3,FALSE)</f>
        <v>New York City</v>
      </c>
      <c r="AB6443" s="4">
        <f>VLOOKUP(T6443&amp;"-"&amp;Z6443,Sheet4!$W$2:$AA$1100,4,FALSE)</f>
        <v>40.714269999999999</v>
      </c>
      <c r="AC6443" s="4">
        <f>VLOOKUP(T6443&amp;"-"&amp;Z6443,Sheet4!$W$2:$AA$1100,5,FALSE)</f>
        <v>-74.005970000000005</v>
      </c>
    </row>
    <row r="6444" spans="1:29">
      <c r="A6444" s="6">
        <v>40687</v>
      </c>
      <c r="B6444" s="7">
        <v>0.92798611111111118</v>
      </c>
      <c r="C6444" s="4" t="s">
        <v>1213</v>
      </c>
      <c r="D6444" s="4" t="s">
        <v>1216</v>
      </c>
      <c r="E6444" s="4" t="s">
        <v>90</v>
      </c>
      <c r="F6444" s="4">
        <v>3</v>
      </c>
      <c r="G6444" s="4">
        <v>4</v>
      </c>
      <c r="H6444" s="4">
        <v>5</v>
      </c>
      <c r="I6444" s="4">
        <v>3</v>
      </c>
      <c r="J6444" s="4">
        <v>5</v>
      </c>
      <c r="K6444" s="4">
        <v>4</v>
      </c>
      <c r="L6444" s="4">
        <v>4</v>
      </c>
      <c r="M6444" s="4">
        <v>4</v>
      </c>
      <c r="N6444" s="4">
        <v>3</v>
      </c>
      <c r="O6444" s="4">
        <v>4</v>
      </c>
      <c r="P6444" s="4">
        <v>3</v>
      </c>
      <c r="Q6444" s="9">
        <f t="shared" si="302"/>
        <v>1.8877314814814816E-2</v>
      </c>
      <c r="R6444" s="4">
        <f t="shared" si="300"/>
        <v>40687.927986111114</v>
      </c>
      <c r="S6444" s="4">
        <v>0.2849568921082597</v>
      </c>
      <c r="T6444" s="4" t="str">
        <f>VLOOKUP(E6444,Sheet2!$A$2:$E$137,5,FALSE)</f>
        <v>BR</v>
      </c>
      <c r="U6444" s="4">
        <f>VLOOKUP($T6444,Sheet4!$H$1106:$M$1351,surveys!U$1+1,FALSE)</f>
        <v>0.42589334033940757</v>
      </c>
      <c r="V6444" s="4">
        <f>VLOOKUP($T6444,Sheet4!$H$1106:$M$1351,surveys!V$1+1,FALSE)</f>
        <v>0.68189351679456123</v>
      </c>
      <c r="W6444" s="4">
        <f>VLOOKUP($T6444,Sheet4!$H$1106:$M$1351,surveys!W$1+1,FALSE)</f>
        <v>0.79714355145235938</v>
      </c>
      <c r="X6444" s="4">
        <f>VLOOKUP($T6444,Sheet4!$H$1106:$M$1351,surveys!X$1+1,FALSE)</f>
        <v>0.8991407500992985</v>
      </c>
      <c r="Y6444" s="4">
        <f>VLOOKUP($T6444,Sheet4!$H$1106:$M$1351,surveys!Y$1+1,FALSE)</f>
        <v>1</v>
      </c>
      <c r="Z6444" s="4">
        <f t="shared" si="301"/>
        <v>1</v>
      </c>
      <c r="AA6444" s="4" t="str">
        <f>VLOOKUP(T6444&amp;"-"&amp;Z6444,Sheet4!$W$2:$AA$1100,3,FALSE)</f>
        <v>Sao Paulo</v>
      </c>
      <c r="AB6444" s="4">
        <f>VLOOKUP(T6444&amp;"-"&amp;Z6444,Sheet4!$W$2:$AA$1100,4,FALSE)</f>
        <v>-23.547499999999999</v>
      </c>
      <c r="AC6444" s="4">
        <f>VLOOKUP(T6444&amp;"-"&amp;Z6444,Sheet4!$W$2:$AA$1100,5,FALSE)</f>
        <v>-46.636110000000002</v>
      </c>
    </row>
    <row r="6445" spans="1:29">
      <c r="A6445" s="6">
        <v>40687</v>
      </c>
      <c r="B6445" s="7">
        <v>0.92868055555555562</v>
      </c>
      <c r="C6445" s="4" t="s">
        <v>1213</v>
      </c>
      <c r="D6445" s="4" t="s">
        <v>1217</v>
      </c>
      <c r="E6445" s="4" t="s">
        <v>13</v>
      </c>
      <c r="F6445" s="4">
        <v>5</v>
      </c>
      <c r="G6445" s="4">
        <v>5</v>
      </c>
      <c r="H6445" s="4">
        <v>5</v>
      </c>
      <c r="I6445" s="4">
        <v>4</v>
      </c>
      <c r="J6445" s="4">
        <v>3</v>
      </c>
      <c r="K6445" s="4">
        <v>5</v>
      </c>
      <c r="L6445" s="4">
        <v>1</v>
      </c>
      <c r="M6445" s="4">
        <v>5</v>
      </c>
      <c r="N6445" s="4">
        <v>5</v>
      </c>
      <c r="O6445" s="4">
        <v>3</v>
      </c>
      <c r="P6445" s="4">
        <v>5</v>
      </c>
      <c r="Q6445" s="9">
        <f t="shared" si="302"/>
        <v>2.0092592592592592E-2</v>
      </c>
      <c r="R6445" s="4">
        <f t="shared" si="300"/>
        <v>40687.928680555553</v>
      </c>
      <c r="S6445" s="4">
        <v>0.9977328718941112</v>
      </c>
      <c r="T6445" s="4" t="str">
        <f>VLOOKUP(E6445,Sheet2!$A$2:$E$137,5,FALSE)</f>
        <v>GB</v>
      </c>
      <c r="U6445" s="4">
        <f>VLOOKUP($T6445,Sheet4!$H$1106:$M$1351,surveys!U$1+1,FALSE)</f>
        <v>0.43993408527720174</v>
      </c>
      <c r="V6445" s="4">
        <f>VLOOKUP($T6445,Sheet4!$H$1106:$M$1351,surveys!V$1+1,FALSE)</f>
        <v>0.87986817055440347</v>
      </c>
      <c r="W6445" s="4">
        <f>VLOOKUP($T6445,Sheet4!$H$1106:$M$1351,surveys!W$1+1,FALSE)</f>
        <v>0.93717230822503084</v>
      </c>
      <c r="X6445" s="4">
        <f>VLOOKUP($T6445,Sheet4!$H$1106:$M$1351,surveys!X$1+1,FALSE)</f>
        <v>0.97269979890956382</v>
      </c>
      <c r="Y6445" s="4">
        <f>VLOOKUP($T6445,Sheet4!$H$1106:$M$1351,surveys!Y$1+1,FALSE)</f>
        <v>1</v>
      </c>
      <c r="Z6445" s="4">
        <f t="shared" si="301"/>
        <v>5</v>
      </c>
      <c r="AA6445" s="4" t="str">
        <f>VLOOKUP(T6445&amp;"-"&amp;Z6445,Sheet4!$W$2:$AA$1100,3,FALSE)</f>
        <v>Liverpool</v>
      </c>
      <c r="AB6445" s="4">
        <f>VLOOKUP(T6445&amp;"-"&amp;Z6445,Sheet4!$W$2:$AA$1100,4,FALSE)</f>
        <v>53.410580000000003</v>
      </c>
      <c r="AC6445" s="4">
        <f>VLOOKUP(T6445&amp;"-"&amp;Z6445,Sheet4!$W$2:$AA$1100,5,FALSE)</f>
        <v>-2.9779399999999998</v>
      </c>
    </row>
    <row r="6446" spans="1:29">
      <c r="A6446" s="6">
        <v>40687</v>
      </c>
      <c r="B6446" s="7">
        <v>0.92995370370370367</v>
      </c>
      <c r="C6446" s="4" t="s">
        <v>1213</v>
      </c>
      <c r="D6446" s="4" t="s">
        <v>1214</v>
      </c>
      <c r="E6446" s="4" t="s">
        <v>39</v>
      </c>
      <c r="F6446" s="4">
        <v>5</v>
      </c>
      <c r="G6446" s="4">
        <v>5</v>
      </c>
      <c r="H6446" s="4">
        <v>5</v>
      </c>
      <c r="I6446" s="4">
        <v>1</v>
      </c>
      <c r="J6446" s="4">
        <v>5</v>
      </c>
      <c r="K6446" s="4">
        <v>5</v>
      </c>
      <c r="L6446" s="4">
        <v>5</v>
      </c>
      <c r="M6446" s="4">
        <v>1</v>
      </c>
      <c r="N6446" s="4">
        <v>1</v>
      </c>
      <c r="O6446" s="4">
        <v>1</v>
      </c>
      <c r="P6446" s="4">
        <v>1</v>
      </c>
      <c r="Q6446" s="9">
        <f t="shared" si="302"/>
        <v>2.0185185185185184E-2</v>
      </c>
      <c r="R6446" s="4">
        <f t="shared" si="300"/>
        <v>40687.9299537037</v>
      </c>
      <c r="S6446" s="4">
        <v>0.58530078025443633</v>
      </c>
      <c r="T6446" s="4" t="str">
        <f>VLOOKUP(E6446,Sheet2!$A$2:$E$137,5,FALSE)</f>
        <v>CL</v>
      </c>
      <c r="U6446" s="4">
        <f>VLOOKUP($T6446,Sheet4!$H$1106:$M$1351,surveys!U$1+1,FALSE)</f>
        <v>0.77588605933105281</v>
      </c>
      <c r="V6446" s="4">
        <f>VLOOKUP($T6446,Sheet4!$H$1106:$M$1351,surveys!V$1+1,FALSE)</f>
        <v>0.85775525166800515</v>
      </c>
      <c r="W6446" s="4">
        <f>VLOOKUP($T6446,Sheet4!$H$1106:$M$1351,surveys!W$1+1,FALSE)</f>
        <v>0.9074512758994524</v>
      </c>
      <c r="X6446" s="4">
        <f>VLOOKUP($T6446,Sheet4!$H$1106:$M$1351,surveys!X$1+1,FALSE)</f>
        <v>0.95469627846018545</v>
      </c>
      <c r="Y6446" s="4">
        <f>VLOOKUP($T6446,Sheet4!$H$1106:$M$1351,surveys!Y$1+1,FALSE)</f>
        <v>1</v>
      </c>
      <c r="Z6446" s="4">
        <f t="shared" si="301"/>
        <v>1</v>
      </c>
      <c r="AA6446" s="4" t="str">
        <f>VLOOKUP(T6446&amp;"-"&amp;Z6446,Sheet4!$W$2:$AA$1100,3,FALSE)</f>
        <v>Santiago</v>
      </c>
      <c r="AB6446" s="4">
        <f>VLOOKUP(T6446&amp;"-"&amp;Z6446,Sheet4!$W$2:$AA$1100,4,FALSE)</f>
        <v>-33.456940000000003</v>
      </c>
      <c r="AC6446" s="4">
        <f>VLOOKUP(T6446&amp;"-"&amp;Z6446,Sheet4!$W$2:$AA$1100,5,FALSE)</f>
        <v>-70.648269999999997</v>
      </c>
    </row>
    <row r="6447" spans="1:29">
      <c r="A6447" s="6">
        <v>40687</v>
      </c>
      <c r="B6447" s="7">
        <v>0.93034722222222221</v>
      </c>
      <c r="C6447" s="4" t="s">
        <v>1213</v>
      </c>
      <c r="D6447" s="4" t="s">
        <v>1217</v>
      </c>
      <c r="E6447" s="4" t="s">
        <v>39</v>
      </c>
      <c r="F6447" s="4">
        <v>3</v>
      </c>
      <c r="G6447" s="4">
        <v>4</v>
      </c>
      <c r="H6447" s="4">
        <v>4</v>
      </c>
      <c r="I6447" s="4">
        <v>4</v>
      </c>
      <c r="J6447" s="4">
        <v>5</v>
      </c>
      <c r="K6447" s="4">
        <v>5</v>
      </c>
      <c r="L6447" s="4">
        <v>4</v>
      </c>
      <c r="M6447" s="4">
        <v>5</v>
      </c>
      <c r="N6447" s="4">
        <v>5</v>
      </c>
      <c r="O6447" s="4">
        <v>4</v>
      </c>
      <c r="P6447" s="4">
        <v>5</v>
      </c>
      <c r="Q6447" s="9">
        <f t="shared" si="302"/>
        <v>2.1087962962962961E-2</v>
      </c>
      <c r="R6447" s="4">
        <f t="shared" si="300"/>
        <v>40687.930347222224</v>
      </c>
      <c r="S6447" s="4">
        <v>0.51927769621592956</v>
      </c>
      <c r="T6447" s="4" t="str">
        <f>VLOOKUP(E6447,Sheet2!$A$2:$E$137,5,FALSE)</f>
        <v>CL</v>
      </c>
      <c r="U6447" s="4">
        <f>VLOOKUP($T6447,Sheet4!$H$1106:$M$1351,surveys!U$1+1,FALSE)</f>
        <v>0.77588605933105281</v>
      </c>
      <c r="V6447" s="4">
        <f>VLOOKUP($T6447,Sheet4!$H$1106:$M$1351,surveys!V$1+1,FALSE)</f>
        <v>0.85775525166800515</v>
      </c>
      <c r="W6447" s="4">
        <f>VLOOKUP($T6447,Sheet4!$H$1106:$M$1351,surveys!W$1+1,FALSE)</f>
        <v>0.9074512758994524</v>
      </c>
      <c r="X6447" s="4">
        <f>VLOOKUP($T6447,Sheet4!$H$1106:$M$1351,surveys!X$1+1,FALSE)</f>
        <v>0.95469627846018545</v>
      </c>
      <c r="Y6447" s="4">
        <f>VLOOKUP($T6447,Sheet4!$H$1106:$M$1351,surveys!Y$1+1,FALSE)</f>
        <v>1</v>
      </c>
      <c r="Z6447" s="4">
        <f t="shared" si="301"/>
        <v>1</v>
      </c>
      <c r="AA6447" s="4" t="str">
        <f>VLOOKUP(T6447&amp;"-"&amp;Z6447,Sheet4!$W$2:$AA$1100,3,FALSE)</f>
        <v>Santiago</v>
      </c>
      <c r="AB6447" s="4">
        <f>VLOOKUP(T6447&amp;"-"&amp;Z6447,Sheet4!$W$2:$AA$1100,4,FALSE)</f>
        <v>-33.456940000000003</v>
      </c>
      <c r="AC6447" s="4">
        <f>VLOOKUP(T6447&amp;"-"&amp;Z6447,Sheet4!$W$2:$AA$1100,5,FALSE)</f>
        <v>-70.648269999999997</v>
      </c>
    </row>
    <row r="6448" spans="1:29">
      <c r="A6448" s="6">
        <v>40687</v>
      </c>
      <c r="B6448" s="7">
        <v>0.93074074074074076</v>
      </c>
      <c r="C6448" s="4" t="s">
        <v>1215</v>
      </c>
      <c r="D6448" s="4" t="s">
        <v>1214</v>
      </c>
      <c r="E6448" s="4" t="s">
        <v>23</v>
      </c>
      <c r="F6448" s="4">
        <v>5</v>
      </c>
      <c r="G6448" s="4">
        <v>5</v>
      </c>
      <c r="H6448" s="4">
        <v>5</v>
      </c>
      <c r="I6448" s="4">
        <v>5</v>
      </c>
      <c r="J6448" s="4">
        <v>5</v>
      </c>
      <c r="K6448" s="4">
        <v>5</v>
      </c>
      <c r="L6448" s="4">
        <v>5</v>
      </c>
      <c r="M6448" s="4">
        <v>5</v>
      </c>
      <c r="N6448" s="4">
        <v>5</v>
      </c>
      <c r="O6448" s="4">
        <v>5</v>
      </c>
      <c r="P6448" s="4">
        <v>5</v>
      </c>
      <c r="Q6448" s="9">
        <f t="shared" si="302"/>
        <v>2.1307870370370369E-2</v>
      </c>
      <c r="R6448" s="4">
        <f t="shared" si="300"/>
        <v>40687.93074074074</v>
      </c>
      <c r="S6448" s="4">
        <v>0.19982190729282401</v>
      </c>
      <c r="T6448" s="4" t="str">
        <f>VLOOKUP(E6448,Sheet2!$A$2:$E$137,5,FALSE)</f>
        <v>CA</v>
      </c>
      <c r="U6448" s="4">
        <f>VLOOKUP($T6448,Sheet4!$H$1106:$M$1351,surveys!U$1+1,FALSE)</f>
        <v>0.39929817507859233</v>
      </c>
      <c r="V6448" s="4">
        <f>VLOOKUP($T6448,Sheet4!$H$1106:$M$1351,surveys!V$1+1,FALSE)</f>
        <v>0.68226808593455113</v>
      </c>
      <c r="W6448" s="4">
        <f>VLOOKUP($T6448,Sheet4!$H$1106:$M$1351,surveys!W$1+1,FALSE)</f>
        <v>0.8413893511967715</v>
      </c>
      <c r="X6448" s="4">
        <f>VLOOKUP($T6448,Sheet4!$H$1106:$M$1351,surveys!X$1+1,FALSE)</f>
        <v>0.92969032990429024</v>
      </c>
      <c r="Y6448" s="4">
        <f>VLOOKUP($T6448,Sheet4!$H$1106:$M$1351,surveys!Y$1+1,FALSE)</f>
        <v>1</v>
      </c>
      <c r="Z6448" s="4">
        <f t="shared" si="301"/>
        <v>1</v>
      </c>
      <c r="AA6448" s="4" t="str">
        <f>VLOOKUP(T6448&amp;"-"&amp;Z6448,Sheet4!$W$2:$AA$1100,3,FALSE)</f>
        <v>Toronto</v>
      </c>
      <c r="AB6448" s="4">
        <f>VLOOKUP(T6448&amp;"-"&amp;Z6448,Sheet4!$W$2:$AA$1100,4,FALSE)</f>
        <v>43.700110000000002</v>
      </c>
      <c r="AC6448" s="4">
        <f>VLOOKUP(T6448&amp;"-"&amp;Z6448,Sheet4!$W$2:$AA$1100,5,FALSE)</f>
        <v>-79.416300000000007</v>
      </c>
    </row>
    <row r="6449" spans="1:29">
      <c r="A6449" s="6">
        <v>40687</v>
      </c>
      <c r="B6449" s="7">
        <v>0.93120370370370376</v>
      </c>
      <c r="C6449" s="4" t="s">
        <v>1215</v>
      </c>
      <c r="D6449" s="4" t="s">
        <v>1214</v>
      </c>
      <c r="E6449" s="4" t="s">
        <v>90</v>
      </c>
      <c r="F6449" s="4">
        <v>4</v>
      </c>
      <c r="G6449" s="4">
        <v>5</v>
      </c>
      <c r="H6449" s="4">
        <v>5</v>
      </c>
      <c r="I6449" s="4">
        <v>3</v>
      </c>
      <c r="J6449" s="4">
        <v>4</v>
      </c>
      <c r="K6449" s="4">
        <v>4</v>
      </c>
      <c r="L6449" s="4">
        <v>4</v>
      </c>
      <c r="M6449" s="4">
        <v>4</v>
      </c>
      <c r="N6449" s="4">
        <v>4</v>
      </c>
      <c r="O6449" s="4">
        <v>4</v>
      </c>
      <c r="P6449" s="4">
        <v>5</v>
      </c>
      <c r="Q6449" s="9">
        <f t="shared" si="302"/>
        <v>2.1574074074074075E-2</v>
      </c>
      <c r="R6449" s="4">
        <f t="shared" si="300"/>
        <v>40687.931203703702</v>
      </c>
      <c r="S6449" s="4">
        <v>0.81574943029396474</v>
      </c>
      <c r="T6449" s="4" t="str">
        <f>VLOOKUP(E6449,Sheet2!$A$2:$E$137,5,FALSE)</f>
        <v>BR</v>
      </c>
      <c r="U6449" s="4">
        <f>VLOOKUP($T6449,Sheet4!$H$1106:$M$1351,surveys!U$1+1,FALSE)</f>
        <v>0.42589334033940757</v>
      </c>
      <c r="V6449" s="4">
        <f>VLOOKUP($T6449,Sheet4!$H$1106:$M$1351,surveys!V$1+1,FALSE)</f>
        <v>0.68189351679456123</v>
      </c>
      <c r="W6449" s="4">
        <f>VLOOKUP($T6449,Sheet4!$H$1106:$M$1351,surveys!W$1+1,FALSE)</f>
        <v>0.79714355145235938</v>
      </c>
      <c r="X6449" s="4">
        <f>VLOOKUP($T6449,Sheet4!$H$1106:$M$1351,surveys!X$1+1,FALSE)</f>
        <v>0.8991407500992985</v>
      </c>
      <c r="Y6449" s="4">
        <f>VLOOKUP($T6449,Sheet4!$H$1106:$M$1351,surveys!Y$1+1,FALSE)</f>
        <v>1</v>
      </c>
      <c r="Z6449" s="4">
        <f t="shared" si="301"/>
        <v>4</v>
      </c>
      <c r="AA6449" s="4" t="str">
        <f>VLOOKUP(T6449&amp;"-"&amp;Z6449,Sheet4!$W$2:$AA$1100,3,FALSE)</f>
        <v>Fortaleza</v>
      </c>
      <c r="AB6449" s="4">
        <f>VLOOKUP(T6449&amp;"-"&amp;Z6449,Sheet4!$W$2:$AA$1100,4,FALSE)</f>
        <v>-3.7172200000000002</v>
      </c>
      <c r="AC6449" s="4">
        <f>VLOOKUP(T6449&amp;"-"&amp;Z6449,Sheet4!$W$2:$AA$1100,5,FALSE)</f>
        <v>-38.543059999999997</v>
      </c>
    </row>
    <row r="6450" spans="1:29">
      <c r="A6450" s="6">
        <v>40687</v>
      </c>
      <c r="B6450" s="7">
        <v>0.93178240740740748</v>
      </c>
      <c r="C6450" s="4" t="s">
        <v>1213</v>
      </c>
      <c r="D6450" s="4" t="s">
        <v>1218</v>
      </c>
      <c r="E6450" s="4" t="s">
        <v>15</v>
      </c>
      <c r="F6450" s="4">
        <v>2</v>
      </c>
      <c r="G6450" s="4">
        <v>3</v>
      </c>
      <c r="H6450" s="4">
        <v>4</v>
      </c>
      <c r="I6450" s="4">
        <v>4</v>
      </c>
      <c r="J6450" s="4">
        <v>3</v>
      </c>
      <c r="K6450" s="4">
        <v>5</v>
      </c>
      <c r="L6450" s="4">
        <v>3</v>
      </c>
      <c r="M6450" s="4">
        <v>5</v>
      </c>
      <c r="N6450" s="4">
        <v>5</v>
      </c>
      <c r="O6450" s="4">
        <v>4</v>
      </c>
      <c r="P6450" s="4">
        <v>5</v>
      </c>
      <c r="Q6450" s="9">
        <f t="shared" si="302"/>
        <v>2.1608796296296296E-2</v>
      </c>
      <c r="R6450" s="4">
        <f t="shared" si="300"/>
        <v>40687.93178240741</v>
      </c>
      <c r="S6450" s="4">
        <v>0.49519369851705441</v>
      </c>
      <c r="T6450" s="4" t="str">
        <f>VLOOKUP(E6450,Sheet2!$A$2:$E$137,5,FALSE)</f>
        <v>US</v>
      </c>
      <c r="U6450" s="4">
        <f>VLOOKUP($T6450,Sheet4!$H$1106:$M$1351,surveys!U$1+1,FALSE)</f>
        <v>0.42883768204388006</v>
      </c>
      <c r="V6450" s="4">
        <f>VLOOKUP($T6450,Sheet4!$H$1106:$M$1351,surveys!V$1+1,FALSE)</f>
        <v>0.62778475709586301</v>
      </c>
      <c r="W6450" s="4">
        <f>VLOOKUP($T6450,Sheet4!$H$1106:$M$1351,surveys!W$1+1,FALSE)</f>
        <v>0.76918600378409652</v>
      </c>
      <c r="X6450" s="4">
        <f>VLOOKUP($T6450,Sheet4!$H$1106:$M$1351,surveys!X$1+1,FALSE)</f>
        <v>0.88987045221102745</v>
      </c>
      <c r="Y6450" s="4">
        <f>VLOOKUP($T6450,Sheet4!$H$1106:$M$1351,surveys!Y$1+1,FALSE)</f>
        <v>1</v>
      </c>
      <c r="Z6450" s="4">
        <f t="shared" si="301"/>
        <v>2</v>
      </c>
      <c r="AA6450" s="4" t="str">
        <f>VLOOKUP(T6450&amp;"-"&amp;Z6450,Sheet4!$W$2:$AA$1100,3,FALSE)</f>
        <v>Los Angeles</v>
      </c>
      <c r="AB6450" s="4">
        <f>VLOOKUP(T6450&amp;"-"&amp;Z6450,Sheet4!$W$2:$AA$1100,4,FALSE)</f>
        <v>34.052230000000002</v>
      </c>
      <c r="AC6450" s="4">
        <f>VLOOKUP(T6450&amp;"-"&amp;Z6450,Sheet4!$W$2:$AA$1100,5,FALSE)</f>
        <v>-118.24368</v>
      </c>
    </row>
    <row r="6451" spans="1:29">
      <c r="A6451" s="6">
        <v>40687</v>
      </c>
      <c r="B6451" s="7">
        <v>0.93292824074074077</v>
      </c>
      <c r="C6451" s="4" t="s">
        <v>1215</v>
      </c>
      <c r="D6451" s="4" t="s">
        <v>1217</v>
      </c>
      <c r="E6451" s="4" t="s">
        <v>113</v>
      </c>
      <c r="F6451" s="4">
        <v>5</v>
      </c>
      <c r="G6451" s="4">
        <v>1</v>
      </c>
      <c r="H6451" s="4">
        <v>5</v>
      </c>
      <c r="I6451" s="4">
        <v>5</v>
      </c>
      <c r="J6451" s="4">
        <v>1</v>
      </c>
      <c r="K6451" s="4">
        <v>1</v>
      </c>
      <c r="L6451" s="4">
        <v>1</v>
      </c>
      <c r="M6451" s="4">
        <v>1</v>
      </c>
      <c r="N6451" s="4">
        <v>1</v>
      </c>
      <c r="O6451" s="4">
        <v>5</v>
      </c>
      <c r="P6451" s="4">
        <v>5</v>
      </c>
      <c r="Q6451" s="9">
        <f t="shared" si="302"/>
        <v>2.269675925925926E-2</v>
      </c>
      <c r="R6451" s="4">
        <f t="shared" si="300"/>
        <v>40687.932928240742</v>
      </c>
      <c r="S6451" s="4">
        <v>0.6630985644981835</v>
      </c>
      <c r="T6451" s="4" t="str">
        <f>VLOOKUP(E6451,Sheet2!$A$2:$E$137,5,FALSE)</f>
        <v>JP</v>
      </c>
      <c r="U6451" s="4">
        <f>VLOOKUP($T6451,Sheet4!$H$1106:$M$1351,surveys!U$1+1,FALSE)</f>
        <v>0.44874078205656753</v>
      </c>
      <c r="V6451" s="4">
        <f>VLOOKUP($T6451,Sheet4!$H$1106:$M$1351,surveys!V$1+1,FALSE)</f>
        <v>0.64114518428781597</v>
      </c>
      <c r="W6451" s="4">
        <f>VLOOKUP($T6451,Sheet4!$H$1106:$M$1351,surveys!W$1+1,FALSE)</f>
        <v>0.78068907227302575</v>
      </c>
      <c r="X6451" s="4">
        <f>VLOOKUP($T6451,Sheet4!$H$1106:$M$1351,surveys!X$1+1,FALSE)</f>
        <v>0.89864079960981302</v>
      </c>
      <c r="Y6451" s="4">
        <f>VLOOKUP($T6451,Sheet4!$H$1106:$M$1351,surveys!Y$1+1,FALSE)</f>
        <v>1</v>
      </c>
      <c r="Z6451" s="4">
        <f t="shared" si="301"/>
        <v>3</v>
      </c>
      <c r="AA6451" s="4" t="str">
        <f>VLOOKUP(T6451&amp;"-"&amp;Z6451,Sheet4!$W$2:$AA$1100,3,FALSE)</f>
        <v>Osaka-shi</v>
      </c>
      <c r="AB6451" s="4">
        <f>VLOOKUP(T6451&amp;"-"&amp;Z6451,Sheet4!$W$2:$AA$1100,4,FALSE)</f>
        <v>34.693739999999998</v>
      </c>
      <c r="AC6451" s="4">
        <f>VLOOKUP(T6451&amp;"-"&amp;Z6451,Sheet4!$W$2:$AA$1100,5,FALSE)</f>
        <v>135.50218000000001</v>
      </c>
    </row>
    <row r="6452" spans="1:29">
      <c r="A6452" s="6">
        <v>40687</v>
      </c>
      <c r="B6452" s="7">
        <v>0.93380787037037039</v>
      </c>
      <c r="C6452" s="4" t="s">
        <v>1213</v>
      </c>
      <c r="D6452" s="4" t="s">
        <v>1217</v>
      </c>
      <c r="E6452" s="4" t="s">
        <v>15</v>
      </c>
      <c r="F6452" s="4">
        <v>2</v>
      </c>
      <c r="G6452" s="4">
        <v>2</v>
      </c>
      <c r="H6452" s="4">
        <v>4</v>
      </c>
      <c r="I6452" s="4">
        <v>4</v>
      </c>
      <c r="J6452" s="4">
        <v>3</v>
      </c>
      <c r="K6452" s="4">
        <v>4</v>
      </c>
      <c r="L6452" s="4">
        <v>4</v>
      </c>
      <c r="M6452" s="4">
        <v>4</v>
      </c>
      <c r="N6452" s="4">
        <v>3</v>
      </c>
      <c r="O6452" s="4">
        <v>2</v>
      </c>
      <c r="P6452" s="4">
        <v>2</v>
      </c>
      <c r="Q6452" s="9">
        <f t="shared" si="302"/>
        <v>2.3344907407407408E-2</v>
      </c>
      <c r="R6452" s="4">
        <f t="shared" si="300"/>
        <v>40687.933807870373</v>
      </c>
      <c r="S6452" s="4">
        <v>0.34564821135835455</v>
      </c>
      <c r="T6452" s="4" t="str">
        <f>VLOOKUP(E6452,Sheet2!$A$2:$E$137,5,FALSE)</f>
        <v>US</v>
      </c>
      <c r="U6452" s="4">
        <f>VLOOKUP($T6452,Sheet4!$H$1106:$M$1351,surveys!U$1+1,FALSE)</f>
        <v>0.42883768204388006</v>
      </c>
      <c r="V6452" s="4">
        <f>VLOOKUP($T6452,Sheet4!$H$1106:$M$1351,surveys!V$1+1,FALSE)</f>
        <v>0.62778475709586301</v>
      </c>
      <c r="W6452" s="4">
        <f>VLOOKUP($T6452,Sheet4!$H$1106:$M$1351,surveys!W$1+1,FALSE)</f>
        <v>0.76918600378409652</v>
      </c>
      <c r="X6452" s="4">
        <f>VLOOKUP($T6452,Sheet4!$H$1106:$M$1351,surveys!X$1+1,FALSE)</f>
        <v>0.88987045221102745</v>
      </c>
      <c r="Y6452" s="4">
        <f>VLOOKUP($T6452,Sheet4!$H$1106:$M$1351,surveys!Y$1+1,FALSE)</f>
        <v>1</v>
      </c>
      <c r="Z6452" s="4">
        <f t="shared" si="301"/>
        <v>1</v>
      </c>
      <c r="AA6452" s="4" t="str">
        <f>VLOOKUP(T6452&amp;"-"&amp;Z6452,Sheet4!$W$2:$AA$1100,3,FALSE)</f>
        <v>New York City</v>
      </c>
      <c r="AB6452" s="4">
        <f>VLOOKUP(T6452&amp;"-"&amp;Z6452,Sheet4!$W$2:$AA$1100,4,FALSE)</f>
        <v>40.714269999999999</v>
      </c>
      <c r="AC6452" s="4">
        <f>VLOOKUP(T6452&amp;"-"&amp;Z6452,Sheet4!$W$2:$AA$1100,5,FALSE)</f>
        <v>-74.005970000000005</v>
      </c>
    </row>
    <row r="6453" spans="1:29">
      <c r="A6453" s="6">
        <v>40687</v>
      </c>
      <c r="B6453" s="7">
        <v>0.93403935185185183</v>
      </c>
      <c r="C6453" s="4" t="s">
        <v>1213</v>
      </c>
      <c r="D6453" s="4" t="s">
        <v>1214</v>
      </c>
      <c r="E6453" s="4" t="s">
        <v>28</v>
      </c>
      <c r="F6453" s="4">
        <v>5</v>
      </c>
      <c r="G6453" s="4">
        <v>3</v>
      </c>
      <c r="H6453" s="4">
        <v>4</v>
      </c>
      <c r="I6453" s="4">
        <v>2</v>
      </c>
      <c r="J6453" s="4">
        <v>5</v>
      </c>
      <c r="K6453" s="4">
        <v>5</v>
      </c>
      <c r="L6453" s="4">
        <v>4</v>
      </c>
      <c r="M6453" s="4">
        <v>5</v>
      </c>
      <c r="N6453" s="4">
        <v>3</v>
      </c>
      <c r="O6453" s="4">
        <v>5</v>
      </c>
      <c r="P6453" s="4">
        <v>1</v>
      </c>
      <c r="Q6453" s="9">
        <f t="shared" si="302"/>
        <v>2.4212962962962964E-2</v>
      </c>
      <c r="R6453" s="4">
        <f t="shared" si="300"/>
        <v>40687.934039351851</v>
      </c>
      <c r="S6453" s="4">
        <v>0.3292728269162597</v>
      </c>
      <c r="T6453" s="4" t="str">
        <f>VLOOKUP(E6453,Sheet2!$A$2:$E$137,5,FALSE)</f>
        <v>AT</v>
      </c>
      <c r="U6453" s="4">
        <f>VLOOKUP($T6453,Sheet4!$H$1106:$M$1351,surveys!U$1+1,FALSE)</f>
        <v>0.71742534648291634</v>
      </c>
      <c r="V6453" s="4">
        <f>VLOOKUP($T6453,Sheet4!$H$1106:$M$1351,surveys!V$1+1,FALSE)</f>
        <v>0.81172349908300157</v>
      </c>
      <c r="W6453" s="4">
        <f>VLOOKUP($T6453,Sheet4!$H$1106:$M$1351,surveys!W$1+1,FALSE)</f>
        <v>0.88856220405379505</v>
      </c>
      <c r="X6453" s="4">
        <f>VLOOKUP($T6453,Sheet4!$H$1106:$M$1351,surveys!X$1+1,FALSE)</f>
        <v>0.95229784043038701</v>
      </c>
      <c r="Y6453" s="4">
        <f>VLOOKUP($T6453,Sheet4!$H$1106:$M$1351,surveys!Y$1+1,FALSE)</f>
        <v>1</v>
      </c>
      <c r="Z6453" s="4">
        <f t="shared" si="301"/>
        <v>1</v>
      </c>
      <c r="AA6453" s="4" t="str">
        <f>VLOOKUP(T6453&amp;"-"&amp;Z6453,Sheet4!$W$2:$AA$1100,3,FALSE)</f>
        <v>Vienna</v>
      </c>
      <c r="AB6453" s="4">
        <f>VLOOKUP(T6453&amp;"-"&amp;Z6453,Sheet4!$W$2:$AA$1100,4,FALSE)</f>
        <v>48.208489999999998</v>
      </c>
      <c r="AC6453" s="4">
        <f>VLOOKUP(T6453&amp;"-"&amp;Z6453,Sheet4!$W$2:$AA$1100,5,FALSE)</f>
        <v>16.37208</v>
      </c>
    </row>
    <row r="6454" spans="1:29">
      <c r="A6454" s="6">
        <v>40687</v>
      </c>
      <c r="B6454" s="7">
        <v>0.93445601851851856</v>
      </c>
      <c r="C6454" s="4" t="s">
        <v>1213</v>
      </c>
      <c r="D6454" s="4" t="s">
        <v>1217</v>
      </c>
      <c r="E6454" s="4" t="s">
        <v>15</v>
      </c>
      <c r="F6454" s="4">
        <v>1</v>
      </c>
      <c r="G6454" s="4">
        <v>3</v>
      </c>
      <c r="H6454" s="4">
        <v>3</v>
      </c>
      <c r="I6454" s="4">
        <v>1</v>
      </c>
      <c r="J6454" s="4">
        <v>4</v>
      </c>
      <c r="K6454" s="4">
        <v>1</v>
      </c>
      <c r="L6454" s="4">
        <v>4</v>
      </c>
      <c r="M6454" s="4">
        <v>4</v>
      </c>
      <c r="N6454" s="4">
        <v>1</v>
      </c>
      <c r="O6454" s="4">
        <v>4</v>
      </c>
      <c r="P6454" s="4">
        <v>1</v>
      </c>
      <c r="Q6454" s="9">
        <f t="shared" si="302"/>
        <v>2.3831018518518519E-2</v>
      </c>
      <c r="R6454" s="4">
        <f t="shared" si="300"/>
        <v>40687.93445601852</v>
      </c>
      <c r="S6454" s="4">
        <v>0.22072665379494461</v>
      </c>
      <c r="T6454" s="4" t="str">
        <f>VLOOKUP(E6454,Sheet2!$A$2:$E$137,5,FALSE)</f>
        <v>US</v>
      </c>
      <c r="U6454" s="4">
        <f>VLOOKUP($T6454,Sheet4!$H$1106:$M$1351,surveys!U$1+1,FALSE)</f>
        <v>0.42883768204388006</v>
      </c>
      <c r="V6454" s="4">
        <f>VLOOKUP($T6454,Sheet4!$H$1106:$M$1351,surveys!V$1+1,FALSE)</f>
        <v>0.62778475709586301</v>
      </c>
      <c r="W6454" s="4">
        <f>VLOOKUP($T6454,Sheet4!$H$1106:$M$1351,surveys!W$1+1,FALSE)</f>
        <v>0.76918600378409652</v>
      </c>
      <c r="X6454" s="4">
        <f>VLOOKUP($T6454,Sheet4!$H$1106:$M$1351,surveys!X$1+1,FALSE)</f>
        <v>0.88987045221102745</v>
      </c>
      <c r="Y6454" s="4">
        <f>VLOOKUP($T6454,Sheet4!$H$1106:$M$1351,surveys!Y$1+1,FALSE)</f>
        <v>1</v>
      </c>
      <c r="Z6454" s="4">
        <f t="shared" si="301"/>
        <v>1</v>
      </c>
      <c r="AA6454" s="4" t="str">
        <f>VLOOKUP(T6454&amp;"-"&amp;Z6454,Sheet4!$W$2:$AA$1100,3,FALSE)</f>
        <v>New York City</v>
      </c>
      <c r="AB6454" s="4">
        <f>VLOOKUP(T6454&amp;"-"&amp;Z6454,Sheet4!$W$2:$AA$1100,4,FALSE)</f>
        <v>40.714269999999999</v>
      </c>
      <c r="AC6454" s="4">
        <f>VLOOKUP(T6454&amp;"-"&amp;Z6454,Sheet4!$W$2:$AA$1100,5,FALSE)</f>
        <v>-74.005970000000005</v>
      </c>
    </row>
    <row r="6455" spans="1:29">
      <c r="A6455" s="6">
        <v>40687</v>
      </c>
      <c r="B6455" s="7">
        <v>0.93482638888888892</v>
      </c>
      <c r="C6455" s="4" t="s">
        <v>1213</v>
      </c>
      <c r="D6455" s="4" t="s">
        <v>1214</v>
      </c>
      <c r="E6455" s="4" t="s">
        <v>13</v>
      </c>
      <c r="F6455" s="4">
        <v>1</v>
      </c>
      <c r="G6455" s="4">
        <v>1</v>
      </c>
      <c r="H6455" s="4">
        <v>1</v>
      </c>
      <c r="I6455" s="4">
        <v>1</v>
      </c>
      <c r="J6455" s="4">
        <v>1</v>
      </c>
      <c r="K6455" s="4">
        <v>1</v>
      </c>
      <c r="L6455" s="4">
        <v>1</v>
      </c>
      <c r="M6455" s="4">
        <v>1</v>
      </c>
      <c r="N6455" s="4">
        <v>1</v>
      </c>
      <c r="O6455" s="4">
        <v>1</v>
      </c>
      <c r="P6455" s="4">
        <v>1</v>
      </c>
      <c r="Q6455" s="9">
        <f t="shared" si="302"/>
        <v>2.4641203703703703E-2</v>
      </c>
      <c r="R6455" s="4">
        <f t="shared" si="300"/>
        <v>40687.93482638889</v>
      </c>
      <c r="S6455" s="4">
        <v>2.7753968878515334E-2</v>
      </c>
      <c r="T6455" s="4" t="str">
        <f>VLOOKUP(E6455,Sheet2!$A$2:$E$137,5,FALSE)</f>
        <v>GB</v>
      </c>
      <c r="U6455" s="4">
        <f>VLOOKUP($T6455,Sheet4!$H$1106:$M$1351,surveys!U$1+1,FALSE)</f>
        <v>0.43993408527720174</v>
      </c>
      <c r="V6455" s="4">
        <f>VLOOKUP($T6455,Sheet4!$H$1106:$M$1351,surveys!V$1+1,FALSE)</f>
        <v>0.87986817055440347</v>
      </c>
      <c r="W6455" s="4">
        <f>VLOOKUP($T6455,Sheet4!$H$1106:$M$1351,surveys!W$1+1,FALSE)</f>
        <v>0.93717230822503084</v>
      </c>
      <c r="X6455" s="4">
        <f>VLOOKUP($T6455,Sheet4!$H$1106:$M$1351,surveys!X$1+1,FALSE)</f>
        <v>0.97269979890956382</v>
      </c>
      <c r="Y6455" s="4">
        <f>VLOOKUP($T6455,Sheet4!$H$1106:$M$1351,surveys!Y$1+1,FALSE)</f>
        <v>1</v>
      </c>
      <c r="Z6455" s="4">
        <f t="shared" si="301"/>
        <v>1</v>
      </c>
      <c r="AA6455" s="4" t="str">
        <f>VLOOKUP(T6455&amp;"-"&amp;Z6455,Sheet4!$W$2:$AA$1100,3,FALSE)</f>
        <v>City of London</v>
      </c>
      <c r="AB6455" s="4">
        <f>VLOOKUP(T6455&amp;"-"&amp;Z6455,Sheet4!$W$2:$AA$1100,4,FALSE)</f>
        <v>51.512790000000003</v>
      </c>
      <c r="AC6455" s="4">
        <f>VLOOKUP(T6455&amp;"-"&amp;Z6455,Sheet4!$W$2:$AA$1100,5,FALSE)</f>
        <v>-9.1840000000000005E-2</v>
      </c>
    </row>
    <row r="6456" spans="1:29">
      <c r="A6456" s="6">
        <v>40687</v>
      </c>
      <c r="B6456" s="7">
        <v>0.93490740740740741</v>
      </c>
      <c r="C6456" s="4" t="s">
        <v>1215</v>
      </c>
      <c r="D6456" s="4" t="s">
        <v>1217</v>
      </c>
      <c r="E6456" s="4" t="s">
        <v>210</v>
      </c>
      <c r="F6456" s="4">
        <v>3</v>
      </c>
      <c r="G6456" s="4">
        <v>4</v>
      </c>
      <c r="H6456" s="4">
        <v>5</v>
      </c>
      <c r="I6456" s="4">
        <v>5</v>
      </c>
      <c r="J6456" s="4">
        <v>5</v>
      </c>
      <c r="K6456" s="4">
        <v>5</v>
      </c>
      <c r="L6456" s="4">
        <v>5</v>
      </c>
      <c r="M6456" s="4">
        <v>5</v>
      </c>
      <c r="N6456" s="4">
        <v>5</v>
      </c>
      <c r="O6456" s="4">
        <v>5</v>
      </c>
      <c r="P6456" s="4">
        <v>5</v>
      </c>
      <c r="Q6456" s="9">
        <f t="shared" si="302"/>
        <v>2.3692129629629629E-2</v>
      </c>
      <c r="R6456" s="4">
        <f t="shared" si="300"/>
        <v>40687.934907407405</v>
      </c>
      <c r="S6456" s="4">
        <v>1.9688226442525547E-2</v>
      </c>
      <c r="T6456" s="4" t="str">
        <f>VLOOKUP(E6456,Sheet2!$A$2:$E$137,5,FALSE)</f>
        <v>LT</v>
      </c>
      <c r="U6456" s="4">
        <f>VLOOKUP($T6456,Sheet4!$H$1106:$M$1351,surveys!U$1+1,FALSE)</f>
        <v>0.39959242553956464</v>
      </c>
      <c r="V6456" s="4">
        <f>VLOOKUP($T6456,Sheet4!$H$1106:$M$1351,surveys!V$1+1,FALSE)</f>
        <v>0.67561360880219379</v>
      </c>
      <c r="W6456" s="4">
        <f>VLOOKUP($T6456,Sheet4!$H$1106:$M$1351,surveys!W$1+1,FALSE)</f>
        <v>0.81729730685523738</v>
      </c>
      <c r="X6456" s="4">
        <f>VLOOKUP($T6456,Sheet4!$H$1106:$M$1351,surveys!X$1+1,FALSE)</f>
        <v>0.91350830841863762</v>
      </c>
      <c r="Y6456" s="4">
        <f>VLOOKUP($T6456,Sheet4!$H$1106:$M$1351,surveys!Y$1+1,FALSE)</f>
        <v>1</v>
      </c>
      <c r="Z6456" s="4">
        <f t="shared" si="301"/>
        <v>1</v>
      </c>
      <c r="AA6456" s="4" t="str">
        <f>VLOOKUP(T6456&amp;"-"&amp;Z6456,Sheet4!$W$2:$AA$1100,3,FALSE)</f>
        <v>Vilnius</v>
      </c>
      <c r="AB6456" s="4">
        <f>VLOOKUP(T6456&amp;"-"&amp;Z6456,Sheet4!$W$2:$AA$1100,4,FALSE)</f>
        <v>54.689160000000001</v>
      </c>
      <c r="AC6456" s="4">
        <f>VLOOKUP(T6456&amp;"-"&amp;Z6456,Sheet4!$W$2:$AA$1100,5,FALSE)</f>
        <v>25.279800000000002</v>
      </c>
    </row>
    <row r="6457" spans="1:29">
      <c r="A6457" s="6">
        <v>40687</v>
      </c>
      <c r="B6457" s="7">
        <v>0.93711805555555561</v>
      </c>
      <c r="C6457" s="4" t="s">
        <v>1215</v>
      </c>
      <c r="D6457" s="4" t="s">
        <v>1217</v>
      </c>
      <c r="E6457" s="4" t="s">
        <v>39</v>
      </c>
      <c r="F6457" s="4">
        <v>3</v>
      </c>
      <c r="G6457" s="4">
        <v>3</v>
      </c>
      <c r="H6457" s="4">
        <v>3</v>
      </c>
      <c r="I6457" s="4">
        <v>2</v>
      </c>
      <c r="J6457" s="4">
        <v>4</v>
      </c>
      <c r="K6457" s="4">
        <v>2</v>
      </c>
      <c r="L6457" s="4">
        <v>4</v>
      </c>
      <c r="M6457" s="4">
        <v>5</v>
      </c>
      <c r="N6457" s="4">
        <v>4</v>
      </c>
      <c r="O6457" s="4">
        <v>5</v>
      </c>
      <c r="P6457" s="4">
        <v>4</v>
      </c>
      <c r="Q6457" s="9">
        <f t="shared" si="302"/>
        <v>2.6342592592592588E-2</v>
      </c>
      <c r="R6457" s="4">
        <f t="shared" si="300"/>
        <v>40687.937118055554</v>
      </c>
      <c r="S6457" s="4">
        <v>0.82472223819294133</v>
      </c>
      <c r="T6457" s="4" t="str">
        <f>VLOOKUP(E6457,Sheet2!$A$2:$E$137,5,FALSE)</f>
        <v>CL</v>
      </c>
      <c r="U6457" s="4">
        <f>VLOOKUP($T6457,Sheet4!$H$1106:$M$1351,surveys!U$1+1,FALSE)</f>
        <v>0.77588605933105281</v>
      </c>
      <c r="V6457" s="4">
        <f>VLOOKUP($T6457,Sheet4!$H$1106:$M$1351,surveys!V$1+1,FALSE)</f>
        <v>0.85775525166800515</v>
      </c>
      <c r="W6457" s="4">
        <f>VLOOKUP($T6457,Sheet4!$H$1106:$M$1351,surveys!W$1+1,FALSE)</f>
        <v>0.9074512758994524</v>
      </c>
      <c r="X6457" s="4">
        <f>VLOOKUP($T6457,Sheet4!$H$1106:$M$1351,surveys!X$1+1,FALSE)</f>
        <v>0.95469627846018545</v>
      </c>
      <c r="Y6457" s="4">
        <f>VLOOKUP($T6457,Sheet4!$H$1106:$M$1351,surveys!Y$1+1,FALSE)</f>
        <v>1</v>
      </c>
      <c r="Z6457" s="4">
        <f t="shared" si="301"/>
        <v>2</v>
      </c>
      <c r="AA6457" s="4" t="str">
        <f>VLOOKUP(T6457&amp;"-"&amp;Z6457,Sheet4!$W$2:$AA$1100,3,FALSE)</f>
        <v>Puente Alto</v>
      </c>
      <c r="AB6457" s="4">
        <f>VLOOKUP(T6457&amp;"-"&amp;Z6457,Sheet4!$W$2:$AA$1100,4,FALSE)</f>
        <v>-33.616669999999999</v>
      </c>
      <c r="AC6457" s="4">
        <f>VLOOKUP(T6457&amp;"-"&amp;Z6457,Sheet4!$W$2:$AA$1100,5,FALSE)</f>
        <v>-70.583330000000004</v>
      </c>
    </row>
    <row r="6458" spans="1:29">
      <c r="A6458" s="6">
        <v>40687</v>
      </c>
      <c r="B6458" s="7">
        <v>0.93769675925925933</v>
      </c>
      <c r="C6458" s="4" t="s">
        <v>1215</v>
      </c>
      <c r="D6458" s="4" t="s">
        <v>1214</v>
      </c>
      <c r="E6458" s="4" t="s">
        <v>15</v>
      </c>
      <c r="F6458" s="4">
        <v>1</v>
      </c>
      <c r="G6458" s="4">
        <v>1</v>
      </c>
      <c r="H6458" s="4">
        <v>1</v>
      </c>
      <c r="I6458" s="4">
        <v>1</v>
      </c>
      <c r="J6458" s="4">
        <v>1</v>
      </c>
      <c r="K6458" s="4">
        <v>1</v>
      </c>
      <c r="L6458" s="4">
        <v>1</v>
      </c>
      <c r="M6458" s="4">
        <v>1</v>
      </c>
      <c r="N6458" s="4">
        <v>1</v>
      </c>
      <c r="O6458" s="4">
        <v>1</v>
      </c>
      <c r="P6458" s="4">
        <v>1</v>
      </c>
      <c r="Q6458" s="9">
        <f t="shared" si="302"/>
        <v>2.6377314814814815E-2</v>
      </c>
      <c r="R6458" s="4">
        <f t="shared" si="300"/>
        <v>40687.937696759262</v>
      </c>
      <c r="S6458" s="4">
        <v>0.84758262840913279</v>
      </c>
      <c r="T6458" s="4" t="str">
        <f>VLOOKUP(E6458,Sheet2!$A$2:$E$137,5,FALSE)</f>
        <v>US</v>
      </c>
      <c r="U6458" s="4">
        <f>VLOOKUP($T6458,Sheet4!$H$1106:$M$1351,surveys!U$1+1,FALSE)</f>
        <v>0.42883768204388006</v>
      </c>
      <c r="V6458" s="4">
        <f>VLOOKUP($T6458,Sheet4!$H$1106:$M$1351,surveys!V$1+1,FALSE)</f>
        <v>0.62778475709586301</v>
      </c>
      <c r="W6458" s="4">
        <f>VLOOKUP($T6458,Sheet4!$H$1106:$M$1351,surveys!W$1+1,FALSE)</f>
        <v>0.76918600378409652</v>
      </c>
      <c r="X6458" s="4">
        <f>VLOOKUP($T6458,Sheet4!$H$1106:$M$1351,surveys!X$1+1,FALSE)</f>
        <v>0.88987045221102745</v>
      </c>
      <c r="Y6458" s="4">
        <f>VLOOKUP($T6458,Sheet4!$H$1106:$M$1351,surveys!Y$1+1,FALSE)</f>
        <v>1</v>
      </c>
      <c r="Z6458" s="4">
        <f t="shared" si="301"/>
        <v>4</v>
      </c>
      <c r="AA6458" s="4" t="str">
        <f>VLOOKUP(T6458&amp;"-"&amp;Z6458,Sheet4!$W$2:$AA$1100,3,FALSE)</f>
        <v>Brooklyn</v>
      </c>
      <c r="AB6458" s="4">
        <f>VLOOKUP(T6458&amp;"-"&amp;Z6458,Sheet4!$W$2:$AA$1100,4,FALSE)</f>
        <v>40.650100000000002</v>
      </c>
      <c r="AC6458" s="4">
        <f>VLOOKUP(T6458&amp;"-"&amp;Z6458,Sheet4!$W$2:$AA$1100,5,FALSE)</f>
        <v>-73.949579999999997</v>
      </c>
    </row>
    <row r="6459" spans="1:29">
      <c r="A6459" s="6">
        <v>40687</v>
      </c>
      <c r="B6459" s="7">
        <v>0.93812499999999999</v>
      </c>
      <c r="C6459" s="4" t="s">
        <v>1215</v>
      </c>
      <c r="D6459" s="4" t="s">
        <v>1219</v>
      </c>
      <c r="E6459" s="4" t="s">
        <v>11</v>
      </c>
      <c r="F6459" s="4">
        <v>2</v>
      </c>
      <c r="G6459" s="4">
        <v>3</v>
      </c>
      <c r="H6459" s="4">
        <v>2</v>
      </c>
      <c r="I6459" s="4">
        <v>2</v>
      </c>
      <c r="J6459" s="4">
        <v>5</v>
      </c>
      <c r="K6459" s="4">
        <v>5</v>
      </c>
      <c r="L6459" s="4">
        <v>5</v>
      </c>
      <c r="M6459" s="4">
        <v>5</v>
      </c>
      <c r="N6459" s="4">
        <v>2</v>
      </c>
      <c r="O6459" s="4">
        <v>5</v>
      </c>
      <c r="P6459" s="4">
        <v>2</v>
      </c>
      <c r="Q6459" s="9">
        <f t="shared" si="302"/>
        <v>2.6678240740740738E-2</v>
      </c>
      <c r="R6459" s="4">
        <f t="shared" si="300"/>
        <v>40687.938125000001</v>
      </c>
      <c r="S6459" s="4">
        <v>0.90882256872338307</v>
      </c>
      <c r="T6459" s="4" t="str">
        <f>VLOOKUP(E6459,Sheet2!$A$2:$E$137,5,FALSE)</f>
        <v>FR</v>
      </c>
      <c r="U6459" s="4">
        <f>VLOOKUP($T6459,Sheet4!$H$1106:$M$1351,surveys!U$1+1,FALSE)</f>
        <v>0.51193913659220647</v>
      </c>
      <c r="V6459" s="4">
        <f>VLOOKUP($T6459,Sheet4!$H$1106:$M$1351,surveys!V$1+1,FALSE)</f>
        <v>0.70220575033861143</v>
      </c>
      <c r="W6459" s="4">
        <f>VLOOKUP($T6459,Sheet4!$H$1106:$M$1351,surveys!W$1+1,FALSE)</f>
        <v>0.81527182039156842</v>
      </c>
      <c r="X6459" s="4">
        <f>VLOOKUP($T6459,Sheet4!$H$1106:$M$1351,surveys!X$1+1,FALSE)</f>
        <v>0.91893911792009964</v>
      </c>
      <c r="Y6459" s="4">
        <f>VLOOKUP($T6459,Sheet4!$H$1106:$M$1351,surveys!Y$1+1,FALSE)</f>
        <v>1</v>
      </c>
      <c r="Z6459" s="4">
        <f t="shared" si="301"/>
        <v>4</v>
      </c>
      <c r="AA6459" s="4" t="str">
        <f>VLOOKUP(T6459&amp;"-"&amp;Z6459,Sheet4!$W$2:$AA$1100,3,FALSE)</f>
        <v>Toulouse</v>
      </c>
      <c r="AB6459" s="4">
        <f>VLOOKUP(T6459&amp;"-"&amp;Z6459,Sheet4!$W$2:$AA$1100,4,FALSE)</f>
        <v>43.604259999999996</v>
      </c>
      <c r="AC6459" s="4">
        <f>VLOOKUP(T6459&amp;"-"&amp;Z6459,Sheet4!$W$2:$AA$1100,5,FALSE)</f>
        <v>1.44367</v>
      </c>
    </row>
    <row r="6460" spans="1:29">
      <c r="A6460" s="6">
        <v>40687</v>
      </c>
      <c r="B6460" s="7">
        <v>0.9396874999999999</v>
      </c>
      <c r="C6460" s="4" t="s">
        <v>1213</v>
      </c>
      <c r="D6460" s="4" t="s">
        <v>1214</v>
      </c>
      <c r="E6460" s="4" t="s">
        <v>15</v>
      </c>
      <c r="F6460" s="4">
        <v>4</v>
      </c>
      <c r="G6460" s="4">
        <v>4</v>
      </c>
      <c r="H6460" s="4">
        <v>5</v>
      </c>
      <c r="I6460" s="4">
        <v>4</v>
      </c>
      <c r="J6460" s="4">
        <v>5</v>
      </c>
      <c r="K6460" s="4">
        <v>5</v>
      </c>
      <c r="L6460" s="4">
        <v>4</v>
      </c>
      <c r="M6460" s="4">
        <v>5</v>
      </c>
      <c r="N6460" s="4">
        <v>5</v>
      </c>
      <c r="O6460" s="4">
        <v>0</v>
      </c>
      <c r="P6460" s="4">
        <v>5</v>
      </c>
      <c r="Q6460" s="9">
        <f t="shared" si="302"/>
        <v>2.7951388888888887E-2</v>
      </c>
      <c r="R6460" s="4">
        <f t="shared" si="300"/>
        <v>40687.939687500002</v>
      </c>
      <c r="S6460" s="4">
        <v>0.64451279450843035</v>
      </c>
      <c r="T6460" s="4" t="str">
        <f>VLOOKUP(E6460,Sheet2!$A$2:$E$137,5,FALSE)</f>
        <v>US</v>
      </c>
      <c r="U6460" s="4">
        <f>VLOOKUP($T6460,Sheet4!$H$1106:$M$1351,surveys!U$1+1,FALSE)</f>
        <v>0.42883768204388006</v>
      </c>
      <c r="V6460" s="4">
        <f>VLOOKUP($T6460,Sheet4!$H$1106:$M$1351,surveys!V$1+1,FALSE)</f>
        <v>0.62778475709586301</v>
      </c>
      <c r="W6460" s="4">
        <f>VLOOKUP($T6460,Sheet4!$H$1106:$M$1351,surveys!W$1+1,FALSE)</f>
        <v>0.76918600378409652</v>
      </c>
      <c r="X6460" s="4">
        <f>VLOOKUP($T6460,Sheet4!$H$1106:$M$1351,surveys!X$1+1,FALSE)</f>
        <v>0.88987045221102745</v>
      </c>
      <c r="Y6460" s="4">
        <f>VLOOKUP($T6460,Sheet4!$H$1106:$M$1351,surveys!Y$1+1,FALSE)</f>
        <v>1</v>
      </c>
      <c r="Z6460" s="4">
        <f t="shared" si="301"/>
        <v>3</v>
      </c>
      <c r="AA6460" s="4" t="str">
        <f>VLOOKUP(T6460&amp;"-"&amp;Z6460,Sheet4!$W$2:$AA$1100,3,FALSE)</f>
        <v>Chicago</v>
      </c>
      <c r="AB6460" s="4">
        <f>VLOOKUP(T6460&amp;"-"&amp;Z6460,Sheet4!$W$2:$AA$1100,4,FALSE)</f>
        <v>41.850029999999997</v>
      </c>
      <c r="AC6460" s="4">
        <f>VLOOKUP(T6460&amp;"-"&amp;Z6460,Sheet4!$W$2:$AA$1100,5,FALSE)</f>
        <v>-87.650049999999993</v>
      </c>
    </row>
    <row r="6461" spans="1:29">
      <c r="A6461" s="6">
        <v>40687</v>
      </c>
      <c r="B6461" s="7">
        <v>0.93983796296296296</v>
      </c>
      <c r="C6461" s="4" t="s">
        <v>1213</v>
      </c>
      <c r="D6461" s="4" t="s">
        <v>1217</v>
      </c>
      <c r="E6461" s="4" t="s">
        <v>15</v>
      </c>
      <c r="F6461" s="4">
        <v>4</v>
      </c>
      <c r="G6461" s="4">
        <v>4</v>
      </c>
      <c r="H6461" s="4">
        <v>5</v>
      </c>
      <c r="I6461" s="4">
        <v>3</v>
      </c>
      <c r="J6461" s="4">
        <v>5</v>
      </c>
      <c r="K6461" s="4">
        <v>4</v>
      </c>
      <c r="L6461" s="4">
        <v>5</v>
      </c>
      <c r="M6461" s="4">
        <v>5</v>
      </c>
      <c r="N6461" s="4">
        <v>4</v>
      </c>
      <c r="O6461" s="4">
        <v>3</v>
      </c>
      <c r="P6461" s="4">
        <v>3</v>
      </c>
      <c r="Q6461" s="9">
        <f t="shared" si="302"/>
        <v>2.78125E-2</v>
      </c>
      <c r="R6461" s="4">
        <f t="shared" si="300"/>
        <v>40687.939837962964</v>
      </c>
      <c r="S6461" s="4">
        <v>0.80293832312031377</v>
      </c>
      <c r="T6461" s="4" t="str">
        <f>VLOOKUP(E6461,Sheet2!$A$2:$E$137,5,FALSE)</f>
        <v>US</v>
      </c>
      <c r="U6461" s="4">
        <f>VLOOKUP($T6461,Sheet4!$H$1106:$M$1351,surveys!U$1+1,FALSE)</f>
        <v>0.42883768204388006</v>
      </c>
      <c r="V6461" s="4">
        <f>VLOOKUP($T6461,Sheet4!$H$1106:$M$1351,surveys!V$1+1,FALSE)</f>
        <v>0.62778475709586301</v>
      </c>
      <c r="W6461" s="4">
        <f>VLOOKUP($T6461,Sheet4!$H$1106:$M$1351,surveys!W$1+1,FALSE)</f>
        <v>0.76918600378409652</v>
      </c>
      <c r="X6461" s="4">
        <f>VLOOKUP($T6461,Sheet4!$H$1106:$M$1351,surveys!X$1+1,FALSE)</f>
        <v>0.88987045221102745</v>
      </c>
      <c r="Y6461" s="4">
        <f>VLOOKUP($T6461,Sheet4!$H$1106:$M$1351,surveys!Y$1+1,FALSE)</f>
        <v>1</v>
      </c>
      <c r="Z6461" s="4">
        <f t="shared" si="301"/>
        <v>4</v>
      </c>
      <c r="AA6461" s="4" t="str">
        <f>VLOOKUP(T6461&amp;"-"&amp;Z6461,Sheet4!$W$2:$AA$1100,3,FALSE)</f>
        <v>Brooklyn</v>
      </c>
      <c r="AB6461" s="4">
        <f>VLOOKUP(T6461&amp;"-"&amp;Z6461,Sheet4!$W$2:$AA$1100,4,FALSE)</f>
        <v>40.650100000000002</v>
      </c>
      <c r="AC6461" s="4">
        <f>VLOOKUP(T6461&amp;"-"&amp;Z6461,Sheet4!$W$2:$AA$1100,5,FALSE)</f>
        <v>-73.949579999999997</v>
      </c>
    </row>
    <row r="6462" spans="1:29">
      <c r="A6462" s="6">
        <v>40687</v>
      </c>
      <c r="B6462" s="7">
        <v>0.94383101851851858</v>
      </c>
      <c r="C6462" s="4" t="s">
        <v>1215</v>
      </c>
      <c r="D6462" s="4" t="s">
        <v>1219</v>
      </c>
      <c r="E6462" s="4" t="s">
        <v>15</v>
      </c>
      <c r="F6462" s="4">
        <v>1</v>
      </c>
      <c r="G6462" s="4">
        <v>1</v>
      </c>
      <c r="H6462" s="4">
        <v>1</v>
      </c>
      <c r="I6462" s="4">
        <v>1</v>
      </c>
      <c r="J6462" s="4">
        <v>1</v>
      </c>
      <c r="K6462" s="4">
        <v>1</v>
      </c>
      <c r="L6462" s="4">
        <v>1</v>
      </c>
      <c r="M6462" s="4">
        <v>1</v>
      </c>
      <c r="N6462" s="4">
        <v>1</v>
      </c>
      <c r="O6462" s="4">
        <v>1</v>
      </c>
      <c r="P6462" s="4">
        <v>1</v>
      </c>
      <c r="Q6462" s="9">
        <f t="shared" si="302"/>
        <v>3.0081018518518521E-2</v>
      </c>
      <c r="R6462" s="4">
        <f t="shared" si="300"/>
        <v>40687.943831018521</v>
      </c>
      <c r="S6462" s="4">
        <v>0.57503577923812976</v>
      </c>
      <c r="T6462" s="4" t="str">
        <f>VLOOKUP(E6462,Sheet2!$A$2:$E$137,5,FALSE)</f>
        <v>US</v>
      </c>
      <c r="U6462" s="4">
        <f>VLOOKUP($T6462,Sheet4!$H$1106:$M$1351,surveys!U$1+1,FALSE)</f>
        <v>0.42883768204388006</v>
      </c>
      <c r="V6462" s="4">
        <f>VLOOKUP($T6462,Sheet4!$H$1106:$M$1351,surveys!V$1+1,FALSE)</f>
        <v>0.62778475709586301</v>
      </c>
      <c r="W6462" s="4">
        <f>VLOOKUP($T6462,Sheet4!$H$1106:$M$1351,surveys!W$1+1,FALSE)</f>
        <v>0.76918600378409652</v>
      </c>
      <c r="X6462" s="4">
        <f>VLOOKUP($T6462,Sheet4!$H$1106:$M$1351,surveys!X$1+1,FALSE)</f>
        <v>0.88987045221102745</v>
      </c>
      <c r="Y6462" s="4">
        <f>VLOOKUP($T6462,Sheet4!$H$1106:$M$1351,surveys!Y$1+1,FALSE)</f>
        <v>1</v>
      </c>
      <c r="Z6462" s="4">
        <f t="shared" si="301"/>
        <v>2</v>
      </c>
      <c r="AA6462" s="4" t="str">
        <f>VLOOKUP(T6462&amp;"-"&amp;Z6462,Sheet4!$W$2:$AA$1100,3,FALSE)</f>
        <v>Los Angeles</v>
      </c>
      <c r="AB6462" s="4">
        <f>VLOOKUP(T6462&amp;"-"&amp;Z6462,Sheet4!$W$2:$AA$1100,4,FALSE)</f>
        <v>34.052230000000002</v>
      </c>
      <c r="AC6462" s="4">
        <f>VLOOKUP(T6462&amp;"-"&amp;Z6462,Sheet4!$W$2:$AA$1100,5,FALSE)</f>
        <v>-118.24368</v>
      </c>
    </row>
    <row r="6463" spans="1:29">
      <c r="A6463" s="6">
        <v>40687</v>
      </c>
      <c r="B6463" s="7">
        <v>0.94541666666666668</v>
      </c>
      <c r="C6463" s="4" t="s">
        <v>1213</v>
      </c>
      <c r="D6463" s="4" t="s">
        <v>1216</v>
      </c>
      <c r="E6463" s="4" t="s">
        <v>47</v>
      </c>
      <c r="F6463" s="4">
        <v>4</v>
      </c>
      <c r="G6463" s="4">
        <v>5</v>
      </c>
      <c r="H6463" s="4">
        <v>5</v>
      </c>
      <c r="I6463" s="4">
        <v>0</v>
      </c>
      <c r="J6463" s="4">
        <v>3</v>
      </c>
      <c r="K6463" s="4">
        <v>0</v>
      </c>
      <c r="L6463" s="4">
        <v>1</v>
      </c>
      <c r="M6463" s="4">
        <v>0</v>
      </c>
      <c r="N6463" s="4">
        <v>1</v>
      </c>
      <c r="O6463" s="4">
        <v>5</v>
      </c>
      <c r="P6463" s="4">
        <v>4</v>
      </c>
      <c r="Q6463" s="9">
        <f t="shared" si="302"/>
        <v>3.2025462962962964E-2</v>
      </c>
      <c r="R6463" s="4">
        <f t="shared" si="300"/>
        <v>40687.945416666669</v>
      </c>
      <c r="S6463" s="4">
        <v>0.41355845176664729</v>
      </c>
      <c r="T6463" s="4" t="str">
        <f>VLOOKUP(E6463,Sheet2!$A$2:$E$137,5,FALSE)</f>
        <v>NZ</v>
      </c>
      <c r="U6463" s="4">
        <f>VLOOKUP($T6463,Sheet4!$H$1106:$M$1351,surveys!U$1+1,FALSE)</f>
        <v>0.24106469712465556</v>
      </c>
      <c r="V6463" s="4">
        <f>VLOOKUP($T6463,Sheet4!$H$1106:$M$1351,surveys!V$1+1,FALSE)</f>
        <v>0.46135760189339992</v>
      </c>
      <c r="W6463" s="4">
        <f>VLOOKUP($T6463,Sheet4!$H$1106:$M$1351,surveys!W$1+1,FALSE)</f>
        <v>0.67128249233820236</v>
      </c>
      <c r="X6463" s="4">
        <f>VLOOKUP($T6463,Sheet4!$H$1106:$M$1351,surveys!X$1+1,FALSE)</f>
        <v>0.88009640049815385</v>
      </c>
      <c r="Y6463" s="4">
        <f>VLOOKUP($T6463,Sheet4!$H$1106:$M$1351,surveys!Y$1+1,FALSE)</f>
        <v>1</v>
      </c>
      <c r="Z6463" s="4">
        <f t="shared" si="301"/>
        <v>2</v>
      </c>
      <c r="AA6463" s="4" t="str">
        <f>VLOOKUP(T6463&amp;"-"&amp;Z6463,Sheet4!$W$2:$AA$1100,3,FALSE)</f>
        <v>Wellington</v>
      </c>
      <c r="AB6463" s="4">
        <f>VLOOKUP(T6463&amp;"-"&amp;Z6463,Sheet4!$W$2:$AA$1100,4,FALSE)</f>
        <v>-41.286639999999998</v>
      </c>
      <c r="AC6463" s="4">
        <f>VLOOKUP(T6463&amp;"-"&amp;Z6463,Sheet4!$W$2:$AA$1100,5,FALSE)</f>
        <v>174.77556999999999</v>
      </c>
    </row>
    <row r="6464" spans="1:29">
      <c r="A6464" s="6">
        <v>40687</v>
      </c>
      <c r="B6464" s="7">
        <v>0.94609953703703698</v>
      </c>
      <c r="C6464" s="4" t="s">
        <v>1213</v>
      </c>
      <c r="D6464" s="4" t="s">
        <v>1216</v>
      </c>
      <c r="E6464" s="4" t="s">
        <v>13</v>
      </c>
      <c r="F6464" s="4">
        <v>3</v>
      </c>
      <c r="G6464" s="4">
        <v>4</v>
      </c>
      <c r="H6464" s="4">
        <v>3</v>
      </c>
      <c r="I6464" s="4">
        <v>5</v>
      </c>
      <c r="J6464" s="4">
        <v>3</v>
      </c>
      <c r="K6464" s="4">
        <v>5</v>
      </c>
      <c r="L6464" s="4">
        <v>3</v>
      </c>
      <c r="M6464" s="4">
        <v>3</v>
      </c>
      <c r="N6464" s="4">
        <v>4</v>
      </c>
      <c r="O6464" s="4">
        <v>3</v>
      </c>
      <c r="P6464" s="4">
        <v>3</v>
      </c>
      <c r="Q6464" s="9">
        <f t="shared" si="302"/>
        <v>3.2372685185185185E-2</v>
      </c>
      <c r="R6464" s="4">
        <f t="shared" si="300"/>
        <v>40687.946099537039</v>
      </c>
      <c r="S6464" s="4">
        <v>0.31718195176067887</v>
      </c>
      <c r="T6464" s="4" t="str">
        <f>VLOOKUP(E6464,Sheet2!$A$2:$E$137,5,FALSE)</f>
        <v>GB</v>
      </c>
      <c r="U6464" s="4">
        <f>VLOOKUP($T6464,Sheet4!$H$1106:$M$1351,surveys!U$1+1,FALSE)</f>
        <v>0.43993408527720174</v>
      </c>
      <c r="V6464" s="4">
        <f>VLOOKUP($T6464,Sheet4!$H$1106:$M$1351,surveys!V$1+1,FALSE)</f>
        <v>0.87986817055440347</v>
      </c>
      <c r="W6464" s="4">
        <f>VLOOKUP($T6464,Sheet4!$H$1106:$M$1351,surveys!W$1+1,FALSE)</f>
        <v>0.93717230822503084</v>
      </c>
      <c r="X6464" s="4">
        <f>VLOOKUP($T6464,Sheet4!$H$1106:$M$1351,surveys!X$1+1,FALSE)</f>
        <v>0.97269979890956382</v>
      </c>
      <c r="Y6464" s="4">
        <f>VLOOKUP($T6464,Sheet4!$H$1106:$M$1351,surveys!Y$1+1,FALSE)</f>
        <v>1</v>
      </c>
      <c r="Z6464" s="4">
        <f t="shared" si="301"/>
        <v>1</v>
      </c>
      <c r="AA6464" s="4" t="str">
        <f>VLOOKUP(T6464&amp;"-"&amp;Z6464,Sheet4!$W$2:$AA$1100,3,FALSE)</f>
        <v>City of London</v>
      </c>
      <c r="AB6464" s="4">
        <f>VLOOKUP(T6464&amp;"-"&amp;Z6464,Sheet4!$W$2:$AA$1100,4,FALSE)</f>
        <v>51.512790000000003</v>
      </c>
      <c r="AC6464" s="4">
        <f>VLOOKUP(T6464&amp;"-"&amp;Z6464,Sheet4!$W$2:$AA$1100,5,FALSE)</f>
        <v>-9.1840000000000005E-2</v>
      </c>
    </row>
    <row r="6465" spans="1:29">
      <c r="A6465" s="6">
        <v>40687</v>
      </c>
      <c r="B6465" s="7">
        <v>0.94748842592592597</v>
      </c>
      <c r="C6465" s="4" t="s">
        <v>1213</v>
      </c>
      <c r="D6465" s="4" t="s">
        <v>1216</v>
      </c>
      <c r="E6465" s="4" t="s">
        <v>13</v>
      </c>
      <c r="F6465" s="4">
        <v>3</v>
      </c>
      <c r="G6465" s="4">
        <v>1</v>
      </c>
      <c r="H6465" s="4">
        <v>3</v>
      </c>
      <c r="I6465" s="4">
        <v>5</v>
      </c>
      <c r="J6465" s="4">
        <v>3</v>
      </c>
      <c r="K6465" s="4">
        <v>5</v>
      </c>
      <c r="L6465" s="4">
        <v>4</v>
      </c>
      <c r="M6465" s="4">
        <v>3</v>
      </c>
      <c r="N6465" s="4">
        <v>5</v>
      </c>
      <c r="O6465" s="4">
        <v>1</v>
      </c>
      <c r="P6465" s="4">
        <v>5</v>
      </c>
      <c r="Q6465" s="9">
        <f t="shared" si="302"/>
        <v>3.2939814814814811E-2</v>
      </c>
      <c r="R6465" s="4">
        <f t="shared" si="300"/>
        <v>40687.947488425925</v>
      </c>
      <c r="S6465" s="4">
        <v>0.8604216437092651</v>
      </c>
      <c r="T6465" s="4" t="str">
        <f>VLOOKUP(E6465,Sheet2!$A$2:$E$137,5,FALSE)</f>
        <v>GB</v>
      </c>
      <c r="U6465" s="4">
        <f>VLOOKUP($T6465,Sheet4!$H$1106:$M$1351,surveys!U$1+1,FALSE)</f>
        <v>0.43993408527720174</v>
      </c>
      <c r="V6465" s="4">
        <f>VLOOKUP($T6465,Sheet4!$H$1106:$M$1351,surveys!V$1+1,FALSE)</f>
        <v>0.87986817055440347</v>
      </c>
      <c r="W6465" s="4">
        <f>VLOOKUP($T6465,Sheet4!$H$1106:$M$1351,surveys!W$1+1,FALSE)</f>
        <v>0.93717230822503084</v>
      </c>
      <c r="X6465" s="4">
        <f>VLOOKUP($T6465,Sheet4!$H$1106:$M$1351,surveys!X$1+1,FALSE)</f>
        <v>0.97269979890956382</v>
      </c>
      <c r="Y6465" s="4">
        <f>VLOOKUP($T6465,Sheet4!$H$1106:$M$1351,surveys!Y$1+1,FALSE)</f>
        <v>1</v>
      </c>
      <c r="Z6465" s="4">
        <f t="shared" si="301"/>
        <v>2</v>
      </c>
      <c r="AA6465" s="4" t="str">
        <f>VLOOKUP(T6465&amp;"-"&amp;Z6465,Sheet4!$W$2:$AA$1100,3,FALSE)</f>
        <v>London</v>
      </c>
      <c r="AB6465" s="4">
        <f>VLOOKUP(T6465&amp;"-"&amp;Z6465,Sheet4!$W$2:$AA$1100,4,FALSE)</f>
        <v>51.50853</v>
      </c>
      <c r="AC6465" s="4">
        <f>VLOOKUP(T6465&amp;"-"&amp;Z6465,Sheet4!$W$2:$AA$1100,5,FALSE)</f>
        <v>-0.12573999999999999</v>
      </c>
    </row>
    <row r="6466" spans="1:29">
      <c r="A6466" s="6">
        <v>40687</v>
      </c>
      <c r="B6466" s="7">
        <v>0.94775462962962964</v>
      </c>
      <c r="C6466" s="4" t="s">
        <v>1213</v>
      </c>
      <c r="D6466" s="4" t="s">
        <v>1214</v>
      </c>
      <c r="E6466" s="4" t="s">
        <v>15</v>
      </c>
      <c r="F6466" s="4">
        <v>2</v>
      </c>
      <c r="G6466" s="4">
        <v>2</v>
      </c>
      <c r="H6466" s="4">
        <v>2</v>
      </c>
      <c r="I6466" s="4">
        <v>5</v>
      </c>
      <c r="J6466" s="4">
        <v>4</v>
      </c>
      <c r="K6466" s="4">
        <v>3</v>
      </c>
      <c r="L6466" s="4">
        <v>3</v>
      </c>
      <c r="M6466" s="4">
        <v>3</v>
      </c>
      <c r="N6466" s="4">
        <v>5</v>
      </c>
      <c r="O6466" s="4">
        <v>3</v>
      </c>
      <c r="P6466" s="4">
        <v>5</v>
      </c>
      <c r="Q6466" s="9">
        <f t="shared" si="302"/>
        <v>3.3368055555555554E-2</v>
      </c>
      <c r="R6466" s="4">
        <f t="shared" ref="R6466:R6518" si="303">VALUE(A6466+B6466)</f>
        <v>40687.947754629633</v>
      </c>
      <c r="S6466" s="4">
        <v>0.86372908022038342</v>
      </c>
      <c r="T6466" s="4" t="str">
        <f>VLOOKUP(E6466,Sheet2!$A$2:$E$137,5,FALSE)</f>
        <v>US</v>
      </c>
      <c r="U6466" s="4">
        <f>VLOOKUP($T6466,Sheet4!$H$1106:$M$1351,surveys!U$1+1,FALSE)</f>
        <v>0.42883768204388006</v>
      </c>
      <c r="V6466" s="4">
        <f>VLOOKUP($T6466,Sheet4!$H$1106:$M$1351,surveys!V$1+1,FALSE)</f>
        <v>0.62778475709586301</v>
      </c>
      <c r="W6466" s="4">
        <f>VLOOKUP($T6466,Sheet4!$H$1106:$M$1351,surveys!W$1+1,FALSE)</f>
        <v>0.76918600378409652</v>
      </c>
      <c r="X6466" s="4">
        <f>VLOOKUP($T6466,Sheet4!$H$1106:$M$1351,surveys!X$1+1,FALSE)</f>
        <v>0.88987045221102745</v>
      </c>
      <c r="Y6466" s="4">
        <f>VLOOKUP($T6466,Sheet4!$H$1106:$M$1351,surveys!Y$1+1,FALSE)</f>
        <v>1</v>
      </c>
      <c r="Z6466" s="4">
        <f t="shared" si="301"/>
        <v>4</v>
      </c>
      <c r="AA6466" s="4" t="str">
        <f>VLOOKUP(T6466&amp;"-"&amp;Z6466,Sheet4!$W$2:$AA$1100,3,FALSE)</f>
        <v>Brooklyn</v>
      </c>
      <c r="AB6466" s="4">
        <f>VLOOKUP(T6466&amp;"-"&amp;Z6466,Sheet4!$W$2:$AA$1100,4,FALSE)</f>
        <v>40.650100000000002</v>
      </c>
      <c r="AC6466" s="4">
        <f>VLOOKUP(T6466&amp;"-"&amp;Z6466,Sheet4!$W$2:$AA$1100,5,FALSE)</f>
        <v>-73.949579999999997</v>
      </c>
    </row>
    <row r="6467" spans="1:29">
      <c r="A6467" s="6">
        <v>40687</v>
      </c>
      <c r="B6467" s="7">
        <v>0.94824074074074083</v>
      </c>
      <c r="C6467" s="4" t="s">
        <v>1215</v>
      </c>
      <c r="D6467" s="4" t="s">
        <v>1216</v>
      </c>
      <c r="E6467" s="4" t="s">
        <v>11</v>
      </c>
      <c r="F6467" s="4">
        <v>5</v>
      </c>
      <c r="G6467" s="4">
        <v>4</v>
      </c>
      <c r="H6467" s="4">
        <v>5</v>
      </c>
      <c r="I6467" s="4">
        <v>3</v>
      </c>
      <c r="J6467" s="4">
        <v>4</v>
      </c>
      <c r="K6467" s="4">
        <v>4</v>
      </c>
      <c r="L6467" s="4">
        <v>2</v>
      </c>
      <c r="M6467" s="4">
        <v>4</v>
      </c>
      <c r="N6467" s="4">
        <v>5</v>
      </c>
      <c r="O6467" s="4">
        <v>2</v>
      </c>
      <c r="P6467" s="4">
        <v>3</v>
      </c>
      <c r="Q6467" s="9">
        <f t="shared" si="302"/>
        <v>3.380787037037037E-2</v>
      </c>
      <c r="R6467" s="4">
        <f t="shared" si="303"/>
        <v>40687.948240740741</v>
      </c>
      <c r="S6467" s="4">
        <v>0.23828859395102686</v>
      </c>
      <c r="T6467" s="4" t="str">
        <f>VLOOKUP(E6467,Sheet2!$A$2:$E$137,5,FALSE)</f>
        <v>FR</v>
      </c>
      <c r="U6467" s="4">
        <f>VLOOKUP($T6467,Sheet4!$H$1106:$M$1351,surveys!U$1+1,FALSE)</f>
        <v>0.51193913659220647</v>
      </c>
      <c r="V6467" s="4">
        <f>VLOOKUP($T6467,Sheet4!$H$1106:$M$1351,surveys!V$1+1,FALSE)</f>
        <v>0.70220575033861143</v>
      </c>
      <c r="W6467" s="4">
        <f>VLOOKUP($T6467,Sheet4!$H$1106:$M$1351,surveys!W$1+1,FALSE)</f>
        <v>0.81527182039156842</v>
      </c>
      <c r="X6467" s="4">
        <f>VLOOKUP($T6467,Sheet4!$H$1106:$M$1351,surveys!X$1+1,FALSE)</f>
        <v>0.91893911792009964</v>
      </c>
      <c r="Y6467" s="4">
        <f>VLOOKUP($T6467,Sheet4!$H$1106:$M$1351,surveys!Y$1+1,FALSE)</f>
        <v>1</v>
      </c>
      <c r="Z6467" s="4">
        <f t="shared" ref="Z6467:Z6519" si="304">IF(S6467&lt;U6467,1,IF(S6467&lt;V6467,2,IF(S6467&lt;W6467,3,IF(S6467&lt;X6467,4,5))))</f>
        <v>1</v>
      </c>
      <c r="AA6467" s="4" t="str">
        <f>VLOOKUP(T6467&amp;"-"&amp;Z6467,Sheet4!$W$2:$AA$1100,3,FALSE)</f>
        <v>Paris</v>
      </c>
      <c r="AB6467" s="4">
        <f>VLOOKUP(T6467&amp;"-"&amp;Z6467,Sheet4!$W$2:$AA$1100,4,FALSE)</f>
        <v>48.853409999999997</v>
      </c>
      <c r="AC6467" s="4">
        <f>VLOOKUP(T6467&amp;"-"&amp;Z6467,Sheet4!$W$2:$AA$1100,5,FALSE)</f>
        <v>2.3488000000000002</v>
      </c>
    </row>
    <row r="6468" spans="1:29">
      <c r="A6468" s="6">
        <v>40687</v>
      </c>
      <c r="B6468" s="7">
        <v>0.94939814814814805</v>
      </c>
      <c r="C6468" s="4" t="s">
        <v>1213</v>
      </c>
      <c r="D6468" s="4" t="s">
        <v>1217</v>
      </c>
      <c r="E6468" s="4" t="s">
        <v>835</v>
      </c>
      <c r="F6468" s="4">
        <v>3</v>
      </c>
      <c r="G6468" s="4">
        <v>4</v>
      </c>
      <c r="H6468" s="4">
        <v>4</v>
      </c>
      <c r="I6468" s="4">
        <v>3</v>
      </c>
      <c r="J6468" s="4">
        <v>4</v>
      </c>
      <c r="K6468" s="4">
        <v>4</v>
      </c>
      <c r="L6468" s="4">
        <v>4</v>
      </c>
      <c r="M6468" s="4">
        <v>4</v>
      </c>
      <c r="N6468" s="4">
        <v>5</v>
      </c>
      <c r="O6468" s="4">
        <v>4</v>
      </c>
      <c r="P6468" s="4">
        <v>3</v>
      </c>
      <c r="Q6468" s="9">
        <f t="shared" si="302"/>
        <v>3.4583333333333334E-2</v>
      </c>
      <c r="R6468" s="4">
        <f t="shared" si="303"/>
        <v>40687.94939814815</v>
      </c>
      <c r="S6468" s="4">
        <v>0.84774175288350673</v>
      </c>
      <c r="T6468" s="4" t="str">
        <f>VLOOKUP(E6468,Sheet2!$A$2:$E$137,5,FALSE)</f>
        <v>BO</v>
      </c>
      <c r="U6468" s="4">
        <f>VLOOKUP($T6468,Sheet4!$H$1106:$M$1351,surveys!U$1+1,FALSE)</f>
        <v>0.38859037732646295</v>
      </c>
      <c r="V6468" s="4">
        <f>VLOOKUP($T6468,Sheet4!$H$1106:$M$1351,surveys!V$1+1,FALSE)</f>
        <v>0.64503646125855996</v>
      </c>
      <c r="W6468" s="4">
        <f>VLOOKUP($T6468,Sheet4!$H$1106:$M$1351,surveys!W$1+1,FALSE)</f>
        <v>0.87652899755178115</v>
      </c>
      <c r="X6468" s="4">
        <f>VLOOKUP($T6468,Sheet4!$H$1106:$M$1351,surveys!X$1+1,FALSE)</f>
        <v>0.94056490172377849</v>
      </c>
      <c r="Y6468" s="4">
        <f>VLOOKUP($T6468,Sheet4!$H$1106:$M$1351,surveys!Y$1+1,FALSE)</f>
        <v>1</v>
      </c>
      <c r="Z6468" s="4">
        <f t="shared" si="304"/>
        <v>3</v>
      </c>
      <c r="AA6468" s="4" t="str">
        <f>VLOOKUP(T6468&amp;"-"&amp;Z6468,Sheet4!$W$2:$AA$1100,3,FALSE)</f>
        <v>La Paz</v>
      </c>
      <c r="AB6468" s="4">
        <f>VLOOKUP(T6468&amp;"-"&amp;Z6468,Sheet4!$W$2:$AA$1100,4,FALSE)</f>
        <v>-16.5</v>
      </c>
      <c r="AC6468" s="4">
        <f>VLOOKUP(T6468&amp;"-"&amp;Z6468,Sheet4!$W$2:$AA$1100,5,FALSE)</f>
        <v>-68.150000000000006</v>
      </c>
    </row>
    <row r="6469" spans="1:29">
      <c r="A6469" s="6">
        <v>40687</v>
      </c>
      <c r="B6469" s="7">
        <v>0.95018518518518524</v>
      </c>
      <c r="C6469" s="4" t="s">
        <v>1213</v>
      </c>
      <c r="D6469" s="4" t="s">
        <v>1214</v>
      </c>
      <c r="E6469" s="4" t="s">
        <v>15</v>
      </c>
      <c r="F6469" s="4">
        <v>3</v>
      </c>
      <c r="G6469" s="4">
        <v>4</v>
      </c>
      <c r="H6469" s="4">
        <v>3</v>
      </c>
      <c r="I6469" s="4">
        <v>3</v>
      </c>
      <c r="J6469" s="4">
        <v>5</v>
      </c>
      <c r="K6469" s="4">
        <v>5</v>
      </c>
      <c r="L6469" s="4">
        <v>4</v>
      </c>
      <c r="M6469" s="4">
        <v>5</v>
      </c>
      <c r="N6469" s="4">
        <v>5</v>
      </c>
      <c r="O6469" s="4">
        <v>3</v>
      </c>
      <c r="P6469" s="4">
        <v>4</v>
      </c>
      <c r="Q6469" s="9">
        <f t="shared" ref="Q6469:Q6519" si="305">TIME(VALUE(MID(B6469,1,2)),VALUE(MID(B6469,4,2)),VALUE(RIGHT(B6469,2)))</f>
        <v>3.5706018518518519E-2</v>
      </c>
      <c r="R6469" s="4">
        <f t="shared" si="303"/>
        <v>40687.950185185182</v>
      </c>
      <c r="S6469" s="4">
        <v>0.95441330464561602</v>
      </c>
      <c r="T6469" s="4" t="str">
        <f>VLOOKUP(E6469,Sheet2!$A$2:$E$137,5,FALSE)</f>
        <v>US</v>
      </c>
      <c r="U6469" s="4">
        <f>VLOOKUP($T6469,Sheet4!$H$1106:$M$1351,surveys!U$1+1,FALSE)</f>
        <v>0.42883768204388006</v>
      </c>
      <c r="V6469" s="4">
        <f>VLOOKUP($T6469,Sheet4!$H$1106:$M$1351,surveys!V$1+1,FALSE)</f>
        <v>0.62778475709586301</v>
      </c>
      <c r="W6469" s="4">
        <f>VLOOKUP($T6469,Sheet4!$H$1106:$M$1351,surveys!W$1+1,FALSE)</f>
        <v>0.76918600378409652</v>
      </c>
      <c r="X6469" s="4">
        <f>VLOOKUP($T6469,Sheet4!$H$1106:$M$1351,surveys!X$1+1,FALSE)</f>
        <v>0.88987045221102745</v>
      </c>
      <c r="Y6469" s="4">
        <f>VLOOKUP($T6469,Sheet4!$H$1106:$M$1351,surveys!Y$1+1,FALSE)</f>
        <v>1</v>
      </c>
      <c r="Z6469" s="4">
        <f t="shared" si="304"/>
        <v>5</v>
      </c>
      <c r="AA6469" s="4" t="str">
        <f>VLOOKUP(T6469&amp;"-"&amp;Z6469,Sheet4!$W$2:$AA$1100,3,FALSE)</f>
        <v>Houston</v>
      </c>
      <c r="AB6469" s="4">
        <f>VLOOKUP(T6469&amp;"-"&amp;Z6469,Sheet4!$W$2:$AA$1100,4,FALSE)</f>
        <v>29.763280000000002</v>
      </c>
      <c r="AC6469" s="4">
        <f>VLOOKUP(T6469&amp;"-"&amp;Z6469,Sheet4!$W$2:$AA$1100,5,FALSE)</f>
        <v>-95.36327</v>
      </c>
    </row>
    <row r="6470" spans="1:29">
      <c r="A6470" s="6">
        <v>40687</v>
      </c>
      <c r="B6470" s="7">
        <v>0.95035879629629638</v>
      </c>
      <c r="C6470" s="4" t="s">
        <v>1215</v>
      </c>
      <c r="D6470" s="4" t="s">
        <v>1217</v>
      </c>
      <c r="E6470" s="4" t="s">
        <v>15</v>
      </c>
      <c r="F6470" s="4">
        <v>2</v>
      </c>
      <c r="G6470" s="4">
        <v>2</v>
      </c>
      <c r="H6470" s="4">
        <v>3</v>
      </c>
      <c r="I6470" s="4">
        <v>5</v>
      </c>
      <c r="J6470" s="4">
        <v>5</v>
      </c>
      <c r="K6470" s="4">
        <v>5</v>
      </c>
      <c r="L6470" s="4">
        <v>5</v>
      </c>
      <c r="M6470" s="4">
        <v>5</v>
      </c>
      <c r="N6470" s="4">
        <v>5</v>
      </c>
      <c r="O6470" s="4">
        <v>3</v>
      </c>
      <c r="P6470" s="4">
        <v>5</v>
      </c>
      <c r="Q6470" s="9">
        <f t="shared" si="305"/>
        <v>3.5833333333333335E-2</v>
      </c>
      <c r="R6470" s="4">
        <f t="shared" si="303"/>
        <v>40687.950358796297</v>
      </c>
      <c r="S6470" s="4">
        <v>0.55971450186262928</v>
      </c>
      <c r="T6470" s="4" t="str">
        <f>VLOOKUP(E6470,Sheet2!$A$2:$E$137,5,FALSE)</f>
        <v>US</v>
      </c>
      <c r="U6470" s="4">
        <f>VLOOKUP($T6470,Sheet4!$H$1106:$M$1351,surveys!U$1+1,FALSE)</f>
        <v>0.42883768204388006</v>
      </c>
      <c r="V6470" s="4">
        <f>VLOOKUP($T6470,Sheet4!$H$1106:$M$1351,surveys!V$1+1,FALSE)</f>
        <v>0.62778475709586301</v>
      </c>
      <c r="W6470" s="4">
        <f>VLOOKUP($T6470,Sheet4!$H$1106:$M$1351,surveys!W$1+1,FALSE)</f>
        <v>0.76918600378409652</v>
      </c>
      <c r="X6470" s="4">
        <f>VLOOKUP($T6470,Sheet4!$H$1106:$M$1351,surveys!X$1+1,FALSE)</f>
        <v>0.88987045221102745</v>
      </c>
      <c r="Y6470" s="4">
        <f>VLOOKUP($T6470,Sheet4!$H$1106:$M$1351,surveys!Y$1+1,FALSE)</f>
        <v>1</v>
      </c>
      <c r="Z6470" s="4">
        <f t="shared" si="304"/>
        <v>2</v>
      </c>
      <c r="AA6470" s="4" t="str">
        <f>VLOOKUP(T6470&amp;"-"&amp;Z6470,Sheet4!$W$2:$AA$1100,3,FALSE)</f>
        <v>Los Angeles</v>
      </c>
      <c r="AB6470" s="4">
        <f>VLOOKUP(T6470&amp;"-"&amp;Z6470,Sheet4!$W$2:$AA$1100,4,FALSE)</f>
        <v>34.052230000000002</v>
      </c>
      <c r="AC6470" s="4">
        <f>VLOOKUP(T6470&amp;"-"&amp;Z6470,Sheet4!$W$2:$AA$1100,5,FALSE)</f>
        <v>-118.24368</v>
      </c>
    </row>
    <row r="6471" spans="1:29">
      <c r="A6471" s="6">
        <v>40687</v>
      </c>
      <c r="B6471" s="7">
        <v>0.95263888888888892</v>
      </c>
      <c r="C6471" s="4" t="s">
        <v>1213</v>
      </c>
      <c r="D6471" s="4" t="s">
        <v>1214</v>
      </c>
      <c r="E6471" s="4" t="s">
        <v>15</v>
      </c>
      <c r="F6471" s="4">
        <v>3</v>
      </c>
      <c r="G6471" s="4">
        <v>3</v>
      </c>
      <c r="H6471" s="4">
        <v>5</v>
      </c>
      <c r="I6471" s="4">
        <v>3</v>
      </c>
      <c r="J6471" s="4">
        <v>4</v>
      </c>
      <c r="K6471" s="4">
        <v>4</v>
      </c>
      <c r="L6471" s="4">
        <v>5</v>
      </c>
      <c r="M6471" s="4">
        <v>3</v>
      </c>
      <c r="N6471" s="4">
        <v>3</v>
      </c>
      <c r="O6471" s="4">
        <v>5</v>
      </c>
      <c r="P6471" s="4">
        <v>3</v>
      </c>
      <c r="Q6471" s="9">
        <f t="shared" si="305"/>
        <v>3.7141203703703704E-2</v>
      </c>
      <c r="R6471" s="4">
        <f t="shared" si="303"/>
        <v>40687.952638888892</v>
      </c>
      <c r="S6471" s="4">
        <v>0.60003780857100542</v>
      </c>
      <c r="T6471" s="4" t="str">
        <f>VLOOKUP(E6471,Sheet2!$A$2:$E$137,5,FALSE)</f>
        <v>US</v>
      </c>
      <c r="U6471" s="4">
        <f>VLOOKUP($T6471,Sheet4!$H$1106:$M$1351,surveys!U$1+1,FALSE)</f>
        <v>0.42883768204388006</v>
      </c>
      <c r="V6471" s="4">
        <f>VLOOKUP($T6471,Sheet4!$H$1106:$M$1351,surveys!V$1+1,FALSE)</f>
        <v>0.62778475709586301</v>
      </c>
      <c r="W6471" s="4">
        <f>VLOOKUP($T6471,Sheet4!$H$1106:$M$1351,surveys!W$1+1,FALSE)</f>
        <v>0.76918600378409652</v>
      </c>
      <c r="X6471" s="4">
        <f>VLOOKUP($T6471,Sheet4!$H$1106:$M$1351,surveys!X$1+1,FALSE)</f>
        <v>0.88987045221102745</v>
      </c>
      <c r="Y6471" s="4">
        <f>VLOOKUP($T6471,Sheet4!$H$1106:$M$1351,surveys!Y$1+1,FALSE)</f>
        <v>1</v>
      </c>
      <c r="Z6471" s="4">
        <f t="shared" si="304"/>
        <v>2</v>
      </c>
      <c r="AA6471" s="4" t="str">
        <f>VLOOKUP(T6471&amp;"-"&amp;Z6471,Sheet4!$W$2:$AA$1100,3,FALSE)</f>
        <v>Los Angeles</v>
      </c>
      <c r="AB6471" s="4">
        <f>VLOOKUP(T6471&amp;"-"&amp;Z6471,Sheet4!$W$2:$AA$1100,4,FALSE)</f>
        <v>34.052230000000002</v>
      </c>
      <c r="AC6471" s="4">
        <f>VLOOKUP(T6471&amp;"-"&amp;Z6471,Sheet4!$W$2:$AA$1100,5,FALSE)</f>
        <v>-118.24368</v>
      </c>
    </row>
    <row r="6472" spans="1:29">
      <c r="A6472" s="6">
        <v>40687</v>
      </c>
      <c r="B6472" s="7">
        <v>0.95274305555555561</v>
      </c>
      <c r="C6472" s="4" t="s">
        <v>1213</v>
      </c>
      <c r="D6472" s="4" t="s">
        <v>1217</v>
      </c>
      <c r="E6472" s="4" t="s">
        <v>15</v>
      </c>
      <c r="F6472" s="4">
        <v>5</v>
      </c>
      <c r="G6472" s="4">
        <v>5</v>
      </c>
      <c r="H6472" s="4">
        <v>5</v>
      </c>
      <c r="I6472" s="4">
        <v>4</v>
      </c>
      <c r="J6472" s="4">
        <v>5</v>
      </c>
      <c r="K6472" s="4">
        <v>5</v>
      </c>
      <c r="L6472" s="4">
        <v>3</v>
      </c>
      <c r="M6472" s="4">
        <v>5</v>
      </c>
      <c r="N6472" s="4">
        <v>5</v>
      </c>
      <c r="O6472" s="4">
        <v>5</v>
      </c>
      <c r="P6472" s="4">
        <v>4</v>
      </c>
      <c r="Q6472" s="9">
        <f t="shared" si="305"/>
        <v>3.6759259259259255E-2</v>
      </c>
      <c r="R6472" s="4">
        <f t="shared" si="303"/>
        <v>40687.952743055554</v>
      </c>
      <c r="S6472" s="4">
        <v>0.13111771318479848</v>
      </c>
      <c r="T6472" s="4" t="str">
        <f>VLOOKUP(E6472,Sheet2!$A$2:$E$137,5,FALSE)</f>
        <v>US</v>
      </c>
      <c r="U6472" s="4">
        <f>VLOOKUP($T6472,Sheet4!$H$1106:$M$1351,surveys!U$1+1,FALSE)</f>
        <v>0.42883768204388006</v>
      </c>
      <c r="V6472" s="4">
        <f>VLOOKUP($T6472,Sheet4!$H$1106:$M$1351,surveys!V$1+1,FALSE)</f>
        <v>0.62778475709586301</v>
      </c>
      <c r="W6472" s="4">
        <f>VLOOKUP($T6472,Sheet4!$H$1106:$M$1351,surveys!W$1+1,FALSE)</f>
        <v>0.76918600378409652</v>
      </c>
      <c r="X6472" s="4">
        <f>VLOOKUP($T6472,Sheet4!$H$1106:$M$1351,surveys!X$1+1,FALSE)</f>
        <v>0.88987045221102745</v>
      </c>
      <c r="Y6472" s="4">
        <f>VLOOKUP($T6472,Sheet4!$H$1106:$M$1351,surveys!Y$1+1,FALSE)</f>
        <v>1</v>
      </c>
      <c r="Z6472" s="4">
        <f t="shared" si="304"/>
        <v>1</v>
      </c>
      <c r="AA6472" s="4" t="str">
        <f>VLOOKUP(T6472&amp;"-"&amp;Z6472,Sheet4!$W$2:$AA$1100,3,FALSE)</f>
        <v>New York City</v>
      </c>
      <c r="AB6472" s="4">
        <f>VLOOKUP(T6472&amp;"-"&amp;Z6472,Sheet4!$W$2:$AA$1100,4,FALSE)</f>
        <v>40.714269999999999</v>
      </c>
      <c r="AC6472" s="4">
        <f>VLOOKUP(T6472&amp;"-"&amp;Z6472,Sheet4!$W$2:$AA$1100,5,FALSE)</f>
        <v>-74.005970000000005</v>
      </c>
    </row>
    <row r="6473" spans="1:29">
      <c r="A6473" s="6">
        <v>40687</v>
      </c>
      <c r="B6473" s="7">
        <v>0.95293981481481482</v>
      </c>
      <c r="C6473" s="4" t="s">
        <v>1213</v>
      </c>
      <c r="D6473" s="4" t="s">
        <v>1218</v>
      </c>
      <c r="E6473" s="4" t="s">
        <v>21</v>
      </c>
      <c r="F6473" s="4">
        <v>1</v>
      </c>
      <c r="G6473" s="4">
        <v>1</v>
      </c>
      <c r="H6473" s="4">
        <v>1</v>
      </c>
      <c r="I6473" s="4">
        <v>1</v>
      </c>
      <c r="J6473" s="4">
        <v>5</v>
      </c>
      <c r="K6473" s="4">
        <v>1</v>
      </c>
      <c r="L6473" s="4">
        <v>1</v>
      </c>
      <c r="M6473" s="4">
        <v>1</v>
      </c>
      <c r="N6473" s="4">
        <v>5</v>
      </c>
      <c r="O6473" s="4">
        <v>5</v>
      </c>
      <c r="P6473" s="4">
        <v>1</v>
      </c>
      <c r="Q6473" s="9">
        <f t="shared" si="305"/>
        <v>3.6284722222222225E-2</v>
      </c>
      <c r="R6473" s="4">
        <f t="shared" si="303"/>
        <v>40687.952939814815</v>
      </c>
      <c r="S6473" s="4">
        <v>0.11924243297381043</v>
      </c>
      <c r="T6473" s="4" t="str">
        <f>VLOOKUP(E6473,Sheet2!$A$2:$E$137,5,FALSE)</f>
        <v>MX</v>
      </c>
      <c r="U6473" s="4">
        <f>VLOOKUP($T6473,Sheet4!$H$1106:$M$1351,surveys!U$1+1,FALSE)</f>
        <v>0.64192227588837014</v>
      </c>
      <c r="V6473" s="4">
        <f>VLOOKUP($T6473,Sheet4!$H$1106:$M$1351,surveys!V$1+1,FALSE)</f>
        <v>0.73699712700692854</v>
      </c>
      <c r="W6473" s="4">
        <f>VLOOKUP($T6473,Sheet4!$H$1106:$M$1351,surveys!W$1+1,FALSE)</f>
        <v>0.83130642446864456</v>
      </c>
      <c r="X6473" s="4">
        <f>VLOOKUP($T6473,Sheet4!$H$1106:$M$1351,surveys!X$1+1,FALSE)</f>
        <v>0.91696724211461977</v>
      </c>
      <c r="Y6473" s="4">
        <f>VLOOKUP($T6473,Sheet4!$H$1106:$M$1351,surveys!Y$1+1,FALSE)</f>
        <v>1</v>
      </c>
      <c r="Z6473" s="4">
        <f t="shared" si="304"/>
        <v>1</v>
      </c>
      <c r="AA6473" s="4" t="str">
        <f>VLOOKUP(T6473&amp;"-"&amp;Z6473,Sheet4!$W$2:$AA$1100,3,FALSE)</f>
        <v>Mexico City</v>
      </c>
      <c r="AB6473" s="4">
        <f>VLOOKUP(T6473&amp;"-"&amp;Z6473,Sheet4!$W$2:$AA$1100,4,FALSE)</f>
        <v>19.428470000000001</v>
      </c>
      <c r="AC6473" s="4">
        <f>VLOOKUP(T6473&amp;"-"&amp;Z6473,Sheet4!$W$2:$AA$1100,5,FALSE)</f>
        <v>-99.127660000000006</v>
      </c>
    </row>
    <row r="6474" spans="1:29">
      <c r="A6474" s="6">
        <v>40687</v>
      </c>
      <c r="B6474" s="7">
        <v>0.95373842592592595</v>
      </c>
      <c r="C6474" s="4" t="s">
        <v>1213</v>
      </c>
      <c r="D6474" s="4" t="s">
        <v>1217</v>
      </c>
      <c r="E6474" s="4" t="s">
        <v>252</v>
      </c>
      <c r="F6474" s="4">
        <v>3</v>
      </c>
      <c r="G6474" s="4">
        <v>3</v>
      </c>
      <c r="H6474" s="4">
        <v>3</v>
      </c>
      <c r="I6474" s="4">
        <v>3</v>
      </c>
      <c r="J6474" s="4">
        <v>5</v>
      </c>
      <c r="K6474" s="4">
        <v>5</v>
      </c>
      <c r="L6474" s="4">
        <v>3</v>
      </c>
      <c r="M6474" s="4">
        <v>5</v>
      </c>
      <c r="N6474" s="4">
        <v>5</v>
      </c>
      <c r="O6474" s="4">
        <v>5</v>
      </c>
      <c r="P6474" s="4">
        <v>3</v>
      </c>
      <c r="Q6474" s="9">
        <f t="shared" si="305"/>
        <v>3.7106481481481483E-2</v>
      </c>
      <c r="R6474" s="4">
        <f t="shared" si="303"/>
        <v>40687.953738425924</v>
      </c>
      <c r="S6474" s="4">
        <v>0.97915409279973264</v>
      </c>
      <c r="T6474" s="4" t="str">
        <f>VLOOKUP(E6474,Sheet2!$A$2:$E$137,5,FALSE)</f>
        <v>CR</v>
      </c>
      <c r="U6474" s="4">
        <f>VLOOKUP($T6474,Sheet4!$H$1106:$M$1351,surveys!U$1+1,FALSE)</f>
        <v>0.61257302723607343</v>
      </c>
      <c r="V6474" s="4">
        <f>VLOOKUP($T6474,Sheet4!$H$1106:$M$1351,surveys!V$1+1,FALSE)</f>
        <v>0.72791903233769439</v>
      </c>
      <c r="W6474" s="4">
        <f>VLOOKUP($T6474,Sheet4!$H$1106:$M$1351,surveys!W$1+1,FALSE)</f>
        <v>0.83017636248937166</v>
      </c>
      <c r="X6474" s="4">
        <f>VLOOKUP($T6474,Sheet4!$H$1106:$M$1351,surveys!X$1+1,FALSE)</f>
        <v>0.91702094590270355</v>
      </c>
      <c r="Y6474" s="4">
        <f>VLOOKUP($T6474,Sheet4!$H$1106:$M$1351,surveys!Y$1+1,FALSE)</f>
        <v>1</v>
      </c>
      <c r="Z6474" s="4">
        <f t="shared" si="304"/>
        <v>5</v>
      </c>
      <c r="AA6474" s="4" t="str">
        <f>VLOOKUP(T6474&amp;"-"&amp;Z6474,Sheet4!$W$2:$AA$1100,3,FALSE)</f>
        <v>Liberia</v>
      </c>
      <c r="AB6474" s="4">
        <f>VLOOKUP(T6474&amp;"-"&amp;Z6474,Sheet4!$W$2:$AA$1100,4,FALSE)</f>
        <v>10.63504</v>
      </c>
      <c r="AC6474" s="4">
        <f>VLOOKUP(T6474&amp;"-"&amp;Z6474,Sheet4!$W$2:$AA$1100,5,FALSE)</f>
        <v>-85.437719999999999</v>
      </c>
    </row>
    <row r="6475" spans="1:29">
      <c r="A6475" s="6">
        <v>40687</v>
      </c>
      <c r="B6475" s="7">
        <v>0.95462962962962961</v>
      </c>
      <c r="C6475" s="4" t="s">
        <v>1213</v>
      </c>
      <c r="D6475" s="4" t="s">
        <v>1218</v>
      </c>
      <c r="E6475" s="4" t="s">
        <v>33</v>
      </c>
      <c r="F6475" s="4">
        <v>5</v>
      </c>
      <c r="G6475" s="4">
        <v>4</v>
      </c>
      <c r="H6475" s="4">
        <v>4</v>
      </c>
      <c r="I6475" s="4">
        <v>4</v>
      </c>
      <c r="J6475" s="4">
        <v>4</v>
      </c>
      <c r="K6475" s="4">
        <v>4</v>
      </c>
      <c r="L6475" s="4">
        <v>4</v>
      </c>
      <c r="M6475" s="4">
        <v>4</v>
      </c>
      <c r="N6475" s="4">
        <v>5</v>
      </c>
      <c r="O6475" s="4">
        <v>4</v>
      </c>
      <c r="P6475" s="4">
        <v>5</v>
      </c>
      <c r="Q6475" s="9">
        <f t="shared" si="305"/>
        <v>3.8229166666666668E-2</v>
      </c>
      <c r="R6475" s="4">
        <f t="shared" si="303"/>
        <v>40687.954629629632</v>
      </c>
      <c r="S6475" s="4">
        <v>7.1376416921026475E-2</v>
      </c>
      <c r="T6475" s="4" t="str">
        <f>VLOOKUP(E6475,Sheet2!$A$2:$E$137,5,FALSE)</f>
        <v>IT</v>
      </c>
      <c r="U6475" s="4">
        <f>VLOOKUP($T6475,Sheet4!$H$1106:$M$1351,surveys!U$1+1,FALSE)</f>
        <v>0.40073733113706772</v>
      </c>
      <c r="V6475" s="4">
        <f>VLOOKUP($T6475,Sheet4!$H$1106:$M$1351,surveys!V$1+1,FALSE)</f>
        <v>0.60502083075372182</v>
      </c>
      <c r="W6475" s="4">
        <f>VLOOKUP($T6475,Sheet4!$H$1106:$M$1351,surveys!W$1+1,FALSE)</f>
        <v>0.75963680320784854</v>
      </c>
      <c r="X6475" s="4">
        <f>VLOOKUP($T6475,Sheet4!$H$1106:$M$1351,surveys!X$1+1,FALSE)</f>
        <v>0.89491209934724891</v>
      </c>
      <c r="Y6475" s="4">
        <f>VLOOKUP($T6475,Sheet4!$H$1106:$M$1351,surveys!Y$1+1,FALSE)</f>
        <v>1</v>
      </c>
      <c r="Z6475" s="4">
        <f t="shared" si="304"/>
        <v>1</v>
      </c>
      <c r="AA6475" s="4" t="str">
        <f>VLOOKUP(T6475&amp;"-"&amp;Z6475,Sheet4!$W$2:$AA$1100,3,FALSE)</f>
        <v>Roma</v>
      </c>
      <c r="AB6475" s="4">
        <f>VLOOKUP(T6475&amp;"-"&amp;Z6475,Sheet4!$W$2:$AA$1100,4,FALSE)</f>
        <v>41.894739999999999</v>
      </c>
      <c r="AC6475" s="4">
        <f>VLOOKUP(T6475&amp;"-"&amp;Z6475,Sheet4!$W$2:$AA$1100,5,FALSE)</f>
        <v>12.4839</v>
      </c>
    </row>
    <row r="6476" spans="1:29">
      <c r="A6476" s="6">
        <v>40687</v>
      </c>
      <c r="B6476" s="7">
        <v>0.95519675925925929</v>
      </c>
      <c r="C6476" s="4" t="s">
        <v>1213</v>
      </c>
      <c r="D6476" s="4" t="s">
        <v>1214</v>
      </c>
      <c r="E6476" s="4" t="s">
        <v>15</v>
      </c>
      <c r="F6476" s="4">
        <v>3</v>
      </c>
      <c r="G6476" s="4">
        <v>5</v>
      </c>
      <c r="H6476" s="4">
        <v>4</v>
      </c>
      <c r="I6476" s="4">
        <v>3</v>
      </c>
      <c r="J6476" s="4">
        <v>4</v>
      </c>
      <c r="K6476" s="4">
        <v>3</v>
      </c>
      <c r="L6476" s="4">
        <v>5</v>
      </c>
      <c r="M6476" s="4">
        <v>4</v>
      </c>
      <c r="N6476" s="4">
        <v>5</v>
      </c>
      <c r="O6476" s="4">
        <v>5</v>
      </c>
      <c r="P6476" s="4">
        <v>4</v>
      </c>
      <c r="Q6476" s="9">
        <f t="shared" si="305"/>
        <v>3.8877314814814816E-2</v>
      </c>
      <c r="R6476" s="4">
        <f t="shared" si="303"/>
        <v>40687.955196759256</v>
      </c>
      <c r="S6476" s="4">
        <v>0.90177469753737105</v>
      </c>
      <c r="T6476" s="4" t="str">
        <f>VLOOKUP(E6476,Sheet2!$A$2:$E$137,5,FALSE)</f>
        <v>US</v>
      </c>
      <c r="U6476" s="4">
        <f>VLOOKUP($T6476,Sheet4!$H$1106:$M$1351,surveys!U$1+1,FALSE)</f>
        <v>0.42883768204388006</v>
      </c>
      <c r="V6476" s="4">
        <f>VLOOKUP($T6476,Sheet4!$H$1106:$M$1351,surveys!V$1+1,FALSE)</f>
        <v>0.62778475709586301</v>
      </c>
      <c r="W6476" s="4">
        <f>VLOOKUP($T6476,Sheet4!$H$1106:$M$1351,surveys!W$1+1,FALSE)</f>
        <v>0.76918600378409652</v>
      </c>
      <c r="X6476" s="4">
        <f>VLOOKUP($T6476,Sheet4!$H$1106:$M$1351,surveys!X$1+1,FALSE)</f>
        <v>0.88987045221102745</v>
      </c>
      <c r="Y6476" s="4">
        <f>VLOOKUP($T6476,Sheet4!$H$1106:$M$1351,surveys!Y$1+1,FALSE)</f>
        <v>1</v>
      </c>
      <c r="Z6476" s="4">
        <f t="shared" si="304"/>
        <v>5</v>
      </c>
      <c r="AA6476" s="4" t="str">
        <f>VLOOKUP(T6476&amp;"-"&amp;Z6476,Sheet4!$W$2:$AA$1100,3,FALSE)</f>
        <v>Houston</v>
      </c>
      <c r="AB6476" s="4">
        <f>VLOOKUP(T6476&amp;"-"&amp;Z6476,Sheet4!$W$2:$AA$1100,4,FALSE)</f>
        <v>29.763280000000002</v>
      </c>
      <c r="AC6476" s="4">
        <f>VLOOKUP(T6476&amp;"-"&amp;Z6476,Sheet4!$W$2:$AA$1100,5,FALSE)</f>
        <v>-95.36327</v>
      </c>
    </row>
    <row r="6477" spans="1:29">
      <c r="A6477" s="6">
        <v>40687</v>
      </c>
      <c r="B6477" s="7">
        <v>0.9552314814814814</v>
      </c>
      <c r="C6477" s="4" t="s">
        <v>1213</v>
      </c>
      <c r="D6477" s="4" t="s">
        <v>1214</v>
      </c>
      <c r="E6477" s="4" t="s">
        <v>47</v>
      </c>
      <c r="F6477" s="4">
        <v>2</v>
      </c>
      <c r="G6477" s="4">
        <v>3</v>
      </c>
      <c r="H6477" s="4">
        <v>1</v>
      </c>
      <c r="I6477" s="4">
        <v>5</v>
      </c>
      <c r="J6477" s="4">
        <v>3</v>
      </c>
      <c r="K6477" s="4">
        <v>4</v>
      </c>
      <c r="L6477" s="4">
        <v>2</v>
      </c>
      <c r="M6477" s="4">
        <v>2</v>
      </c>
      <c r="N6477" s="4">
        <v>4</v>
      </c>
      <c r="O6477" s="4">
        <v>3</v>
      </c>
      <c r="P6477" s="4">
        <v>4</v>
      </c>
      <c r="Q6477" s="9">
        <f t="shared" si="305"/>
        <v>3.9131944444444448E-2</v>
      </c>
      <c r="R6477" s="4">
        <f t="shared" si="303"/>
        <v>40687.955231481479</v>
      </c>
      <c r="S6477" s="4">
        <v>0.60362547537001809</v>
      </c>
      <c r="T6477" s="4" t="str">
        <f>VLOOKUP(E6477,Sheet2!$A$2:$E$137,5,FALSE)</f>
        <v>NZ</v>
      </c>
      <c r="U6477" s="4">
        <f>VLOOKUP($T6477,Sheet4!$H$1106:$M$1351,surveys!U$1+1,FALSE)</f>
        <v>0.24106469712465556</v>
      </c>
      <c r="V6477" s="4">
        <f>VLOOKUP($T6477,Sheet4!$H$1106:$M$1351,surveys!V$1+1,FALSE)</f>
        <v>0.46135760189339992</v>
      </c>
      <c r="W6477" s="4">
        <f>VLOOKUP($T6477,Sheet4!$H$1106:$M$1351,surveys!W$1+1,FALSE)</f>
        <v>0.67128249233820236</v>
      </c>
      <c r="X6477" s="4">
        <f>VLOOKUP($T6477,Sheet4!$H$1106:$M$1351,surveys!X$1+1,FALSE)</f>
        <v>0.88009640049815385</v>
      </c>
      <c r="Y6477" s="4">
        <f>VLOOKUP($T6477,Sheet4!$H$1106:$M$1351,surveys!Y$1+1,FALSE)</f>
        <v>1</v>
      </c>
      <c r="Z6477" s="4">
        <f t="shared" si="304"/>
        <v>3</v>
      </c>
      <c r="AA6477" s="4" t="str">
        <f>VLOOKUP(T6477&amp;"-"&amp;Z6477,Sheet4!$W$2:$AA$1100,3,FALSE)</f>
        <v>Christchurch</v>
      </c>
      <c r="AB6477" s="4">
        <f>VLOOKUP(T6477&amp;"-"&amp;Z6477,Sheet4!$W$2:$AA$1100,4,FALSE)</f>
        <v>-43.533329999999999</v>
      </c>
      <c r="AC6477" s="4">
        <f>VLOOKUP(T6477&amp;"-"&amp;Z6477,Sheet4!$W$2:$AA$1100,5,FALSE)</f>
        <v>172.63333</v>
      </c>
    </row>
    <row r="6478" spans="1:29">
      <c r="A6478" s="6">
        <v>40687</v>
      </c>
      <c r="B6478" s="7">
        <v>0.95577546296296301</v>
      </c>
      <c r="C6478" s="4" t="s">
        <v>1215</v>
      </c>
      <c r="D6478" s="4" t="s">
        <v>1214</v>
      </c>
      <c r="E6478" s="4" t="s">
        <v>47</v>
      </c>
      <c r="F6478" s="4">
        <v>3</v>
      </c>
      <c r="G6478" s="4">
        <v>1</v>
      </c>
      <c r="H6478" s="4">
        <v>1</v>
      </c>
      <c r="I6478" s="4">
        <v>4</v>
      </c>
      <c r="J6478" s="4">
        <v>3</v>
      </c>
      <c r="K6478" s="4">
        <v>5</v>
      </c>
      <c r="L6478" s="4">
        <v>2</v>
      </c>
      <c r="M6478" s="4">
        <v>4</v>
      </c>
      <c r="N6478" s="4">
        <v>5</v>
      </c>
      <c r="O6478" s="4">
        <v>2</v>
      </c>
      <c r="P6478" s="4">
        <v>5</v>
      </c>
      <c r="Q6478" s="9">
        <f t="shared" si="305"/>
        <v>3.892361111111111E-2</v>
      </c>
      <c r="R6478" s="4">
        <f t="shared" si="303"/>
        <v>40687.955775462964</v>
      </c>
      <c r="S6478" s="4">
        <v>0.73307970196847161</v>
      </c>
      <c r="T6478" s="4" t="str">
        <f>VLOOKUP(E6478,Sheet2!$A$2:$E$137,5,FALSE)</f>
        <v>NZ</v>
      </c>
      <c r="U6478" s="4">
        <f>VLOOKUP($T6478,Sheet4!$H$1106:$M$1351,surveys!U$1+1,FALSE)</f>
        <v>0.24106469712465556</v>
      </c>
      <c r="V6478" s="4">
        <f>VLOOKUP($T6478,Sheet4!$H$1106:$M$1351,surveys!V$1+1,FALSE)</f>
        <v>0.46135760189339992</v>
      </c>
      <c r="W6478" s="4">
        <f>VLOOKUP($T6478,Sheet4!$H$1106:$M$1351,surveys!W$1+1,FALSE)</f>
        <v>0.67128249233820236</v>
      </c>
      <c r="X6478" s="4">
        <f>VLOOKUP($T6478,Sheet4!$H$1106:$M$1351,surveys!X$1+1,FALSE)</f>
        <v>0.88009640049815385</v>
      </c>
      <c r="Y6478" s="4">
        <f>VLOOKUP($T6478,Sheet4!$H$1106:$M$1351,surveys!Y$1+1,FALSE)</f>
        <v>1</v>
      </c>
      <c r="Z6478" s="4">
        <f t="shared" si="304"/>
        <v>4</v>
      </c>
      <c r="AA6478" s="4" t="str">
        <f>VLOOKUP(T6478&amp;"-"&amp;Z6478,Sheet4!$W$2:$AA$1100,3,FALSE)</f>
        <v>Manukau City</v>
      </c>
      <c r="AB6478" s="4">
        <f>VLOOKUP(T6478&amp;"-"&amp;Z6478,Sheet4!$W$2:$AA$1100,4,FALSE)</f>
        <v>-36.992820000000002</v>
      </c>
      <c r="AC6478" s="4">
        <f>VLOOKUP(T6478&amp;"-"&amp;Z6478,Sheet4!$W$2:$AA$1100,5,FALSE)</f>
        <v>174.87986000000001</v>
      </c>
    </row>
    <row r="6479" spans="1:29">
      <c r="A6479" s="6">
        <v>40687</v>
      </c>
      <c r="B6479" s="7">
        <v>0.95586805555555554</v>
      </c>
      <c r="C6479" s="4" t="s">
        <v>1213</v>
      </c>
      <c r="D6479" s="4" t="s">
        <v>1214</v>
      </c>
      <c r="E6479" s="4" t="s">
        <v>23</v>
      </c>
      <c r="F6479" s="4">
        <v>1</v>
      </c>
      <c r="G6479" s="4">
        <v>5</v>
      </c>
      <c r="H6479" s="4">
        <v>5</v>
      </c>
      <c r="I6479" s="4">
        <v>1</v>
      </c>
      <c r="J6479" s="4">
        <v>5</v>
      </c>
      <c r="K6479" s="4">
        <v>1</v>
      </c>
      <c r="L6479" s="4">
        <v>5</v>
      </c>
      <c r="M6479" s="4">
        <v>5</v>
      </c>
      <c r="N6479" s="4">
        <v>5</v>
      </c>
      <c r="O6479" s="4">
        <v>5</v>
      </c>
      <c r="P6479" s="4">
        <v>0</v>
      </c>
      <c r="Q6479" s="9">
        <f t="shared" si="305"/>
        <v>3.8842592592592588E-2</v>
      </c>
      <c r="R6479" s="4">
        <f t="shared" si="303"/>
        <v>40687.955868055556</v>
      </c>
      <c r="S6479" s="4">
        <v>0.45052572060420548</v>
      </c>
      <c r="T6479" s="4" t="str">
        <f>VLOOKUP(E6479,Sheet2!$A$2:$E$137,5,FALSE)</f>
        <v>CA</v>
      </c>
      <c r="U6479" s="4">
        <f>VLOOKUP($T6479,Sheet4!$H$1106:$M$1351,surveys!U$1+1,FALSE)</f>
        <v>0.39929817507859233</v>
      </c>
      <c r="V6479" s="4">
        <f>VLOOKUP($T6479,Sheet4!$H$1106:$M$1351,surveys!V$1+1,FALSE)</f>
        <v>0.68226808593455113</v>
      </c>
      <c r="W6479" s="4">
        <f>VLOOKUP($T6479,Sheet4!$H$1106:$M$1351,surveys!W$1+1,FALSE)</f>
        <v>0.8413893511967715</v>
      </c>
      <c r="X6479" s="4">
        <f>VLOOKUP($T6479,Sheet4!$H$1106:$M$1351,surveys!X$1+1,FALSE)</f>
        <v>0.92969032990429024</v>
      </c>
      <c r="Y6479" s="4">
        <f>VLOOKUP($T6479,Sheet4!$H$1106:$M$1351,surveys!Y$1+1,FALSE)</f>
        <v>1</v>
      </c>
      <c r="Z6479" s="4">
        <f t="shared" si="304"/>
        <v>2</v>
      </c>
      <c r="AA6479" s="4" t="str">
        <f>VLOOKUP(T6479&amp;"-"&amp;Z6479,Sheet4!$W$2:$AA$1100,3,FALSE)</f>
        <v>Montreal</v>
      </c>
      <c r="AB6479" s="4">
        <f>VLOOKUP(T6479&amp;"-"&amp;Z6479,Sheet4!$W$2:$AA$1100,4,FALSE)</f>
        <v>45.508839999999999</v>
      </c>
      <c r="AC6479" s="4">
        <f>VLOOKUP(T6479&amp;"-"&amp;Z6479,Sheet4!$W$2:$AA$1100,5,FALSE)</f>
        <v>-73.587810000000005</v>
      </c>
    </row>
    <row r="6480" spans="1:29">
      <c r="A6480" s="6">
        <v>40687</v>
      </c>
      <c r="B6480" s="7">
        <v>0.95638888888888884</v>
      </c>
      <c r="C6480" s="4" t="s">
        <v>1213</v>
      </c>
      <c r="D6480" s="4" t="s">
        <v>1217</v>
      </c>
      <c r="E6480" s="4" t="s">
        <v>23</v>
      </c>
      <c r="F6480" s="4">
        <v>4</v>
      </c>
      <c r="G6480" s="4">
        <v>4</v>
      </c>
      <c r="H6480" s="4">
        <v>4</v>
      </c>
      <c r="I6480" s="4">
        <v>4</v>
      </c>
      <c r="J6480" s="4">
        <v>2</v>
      </c>
      <c r="K6480" s="4">
        <v>4</v>
      </c>
      <c r="L6480" s="4">
        <v>2</v>
      </c>
      <c r="M6480" s="4">
        <v>5</v>
      </c>
      <c r="N6480" s="4">
        <v>5</v>
      </c>
      <c r="O6480" s="4">
        <v>3</v>
      </c>
      <c r="P6480" s="4">
        <v>4</v>
      </c>
      <c r="Q6480" s="9">
        <f t="shared" si="305"/>
        <v>3.9918981481481479E-2</v>
      </c>
      <c r="R6480" s="4">
        <f t="shared" si="303"/>
        <v>40687.956388888888</v>
      </c>
      <c r="S6480" s="4">
        <v>0.31063581076005709</v>
      </c>
      <c r="T6480" s="4" t="str">
        <f>VLOOKUP(E6480,Sheet2!$A$2:$E$137,5,FALSE)</f>
        <v>CA</v>
      </c>
      <c r="U6480" s="4">
        <f>VLOOKUP($T6480,Sheet4!$H$1106:$M$1351,surveys!U$1+1,FALSE)</f>
        <v>0.39929817507859233</v>
      </c>
      <c r="V6480" s="4">
        <f>VLOOKUP($T6480,Sheet4!$H$1106:$M$1351,surveys!V$1+1,FALSE)</f>
        <v>0.68226808593455113</v>
      </c>
      <c r="W6480" s="4">
        <f>VLOOKUP($T6480,Sheet4!$H$1106:$M$1351,surveys!W$1+1,FALSE)</f>
        <v>0.8413893511967715</v>
      </c>
      <c r="X6480" s="4">
        <f>VLOOKUP($T6480,Sheet4!$H$1106:$M$1351,surveys!X$1+1,FALSE)</f>
        <v>0.92969032990429024</v>
      </c>
      <c r="Y6480" s="4">
        <f>VLOOKUP($T6480,Sheet4!$H$1106:$M$1351,surveys!Y$1+1,FALSE)</f>
        <v>1</v>
      </c>
      <c r="Z6480" s="4">
        <f t="shared" si="304"/>
        <v>1</v>
      </c>
      <c r="AA6480" s="4" t="str">
        <f>VLOOKUP(T6480&amp;"-"&amp;Z6480,Sheet4!$W$2:$AA$1100,3,FALSE)</f>
        <v>Toronto</v>
      </c>
      <c r="AB6480" s="4">
        <f>VLOOKUP(T6480&amp;"-"&amp;Z6480,Sheet4!$W$2:$AA$1100,4,FALSE)</f>
        <v>43.700110000000002</v>
      </c>
      <c r="AC6480" s="4">
        <f>VLOOKUP(T6480&amp;"-"&amp;Z6480,Sheet4!$W$2:$AA$1100,5,FALSE)</f>
        <v>-79.416300000000007</v>
      </c>
    </row>
    <row r="6481" spans="1:29">
      <c r="A6481" s="6">
        <v>40687</v>
      </c>
      <c r="B6481" s="7">
        <v>0.95681712962962961</v>
      </c>
      <c r="C6481" s="4" t="s">
        <v>1213</v>
      </c>
      <c r="D6481" s="4" t="s">
        <v>1214</v>
      </c>
      <c r="E6481" s="4" t="s">
        <v>33</v>
      </c>
      <c r="F6481" s="4">
        <v>5</v>
      </c>
      <c r="G6481" s="4">
        <v>3</v>
      </c>
      <c r="H6481" s="4">
        <v>4</v>
      </c>
      <c r="I6481" s="4">
        <v>3</v>
      </c>
      <c r="J6481" s="4">
        <v>3</v>
      </c>
      <c r="K6481" s="4">
        <v>2</v>
      </c>
      <c r="L6481" s="4">
        <v>2</v>
      </c>
      <c r="M6481" s="4">
        <v>3</v>
      </c>
      <c r="N6481" s="4">
        <v>4</v>
      </c>
      <c r="O6481" s="4">
        <v>3</v>
      </c>
      <c r="P6481" s="4">
        <v>3</v>
      </c>
      <c r="Q6481" s="9">
        <f t="shared" si="305"/>
        <v>3.9618055555555552E-2</v>
      </c>
      <c r="R6481" s="4">
        <f t="shared" si="303"/>
        <v>40687.956817129627</v>
      </c>
      <c r="S6481" s="4">
        <v>0.12768955370033819</v>
      </c>
      <c r="T6481" s="4" t="str">
        <f>VLOOKUP(E6481,Sheet2!$A$2:$E$137,5,FALSE)</f>
        <v>IT</v>
      </c>
      <c r="U6481" s="4">
        <f>VLOOKUP($T6481,Sheet4!$H$1106:$M$1351,surveys!U$1+1,FALSE)</f>
        <v>0.40073733113706772</v>
      </c>
      <c r="V6481" s="4">
        <f>VLOOKUP($T6481,Sheet4!$H$1106:$M$1351,surveys!V$1+1,FALSE)</f>
        <v>0.60502083075372182</v>
      </c>
      <c r="W6481" s="4">
        <f>VLOOKUP($T6481,Sheet4!$H$1106:$M$1351,surveys!W$1+1,FALSE)</f>
        <v>0.75963680320784854</v>
      </c>
      <c r="X6481" s="4">
        <f>VLOOKUP($T6481,Sheet4!$H$1106:$M$1351,surveys!X$1+1,FALSE)</f>
        <v>0.89491209934724891</v>
      </c>
      <c r="Y6481" s="4">
        <f>VLOOKUP($T6481,Sheet4!$H$1106:$M$1351,surveys!Y$1+1,FALSE)</f>
        <v>1</v>
      </c>
      <c r="Z6481" s="4">
        <f t="shared" si="304"/>
        <v>1</v>
      </c>
      <c r="AA6481" s="4" t="str">
        <f>VLOOKUP(T6481&amp;"-"&amp;Z6481,Sheet4!$W$2:$AA$1100,3,FALSE)</f>
        <v>Roma</v>
      </c>
      <c r="AB6481" s="4">
        <f>VLOOKUP(T6481&amp;"-"&amp;Z6481,Sheet4!$W$2:$AA$1100,4,FALSE)</f>
        <v>41.894739999999999</v>
      </c>
      <c r="AC6481" s="4">
        <f>VLOOKUP(T6481&amp;"-"&amp;Z6481,Sheet4!$W$2:$AA$1100,5,FALSE)</f>
        <v>12.4839</v>
      </c>
    </row>
    <row r="6482" spans="1:29">
      <c r="A6482" s="6">
        <v>40687</v>
      </c>
      <c r="B6482" s="7">
        <v>0.95685185185185195</v>
      </c>
      <c r="C6482" s="4" t="s">
        <v>1213</v>
      </c>
      <c r="D6482" s="4" t="s">
        <v>1214</v>
      </c>
      <c r="E6482" s="4" t="s">
        <v>15</v>
      </c>
      <c r="F6482" s="4">
        <v>2</v>
      </c>
      <c r="G6482" s="4">
        <v>3</v>
      </c>
      <c r="H6482" s="4">
        <v>3</v>
      </c>
      <c r="I6482" s="4">
        <v>5</v>
      </c>
      <c r="J6482" s="4">
        <v>4</v>
      </c>
      <c r="K6482" s="4">
        <v>2</v>
      </c>
      <c r="L6482" s="4">
        <v>2</v>
      </c>
      <c r="M6482" s="4">
        <v>3</v>
      </c>
      <c r="N6482" s="4">
        <v>5</v>
      </c>
      <c r="O6482" s="4">
        <v>1</v>
      </c>
      <c r="P6482" s="4">
        <v>5</v>
      </c>
      <c r="Q6482" s="9">
        <f t="shared" si="305"/>
        <v>3.9490740740740743E-2</v>
      </c>
      <c r="R6482" s="4">
        <f t="shared" si="303"/>
        <v>40687.95685185185</v>
      </c>
      <c r="S6482" s="4">
        <v>0.20611090881772354</v>
      </c>
      <c r="T6482" s="4" t="str">
        <f>VLOOKUP(E6482,Sheet2!$A$2:$E$137,5,FALSE)</f>
        <v>US</v>
      </c>
      <c r="U6482" s="4">
        <f>VLOOKUP($T6482,Sheet4!$H$1106:$M$1351,surveys!U$1+1,FALSE)</f>
        <v>0.42883768204388006</v>
      </c>
      <c r="V6482" s="4">
        <f>VLOOKUP($T6482,Sheet4!$H$1106:$M$1351,surveys!V$1+1,FALSE)</f>
        <v>0.62778475709586301</v>
      </c>
      <c r="W6482" s="4">
        <f>VLOOKUP($T6482,Sheet4!$H$1106:$M$1351,surveys!W$1+1,FALSE)</f>
        <v>0.76918600378409652</v>
      </c>
      <c r="X6482" s="4">
        <f>VLOOKUP($T6482,Sheet4!$H$1106:$M$1351,surveys!X$1+1,FALSE)</f>
        <v>0.88987045221102745</v>
      </c>
      <c r="Y6482" s="4">
        <f>VLOOKUP($T6482,Sheet4!$H$1106:$M$1351,surveys!Y$1+1,FALSE)</f>
        <v>1</v>
      </c>
      <c r="Z6482" s="4">
        <f t="shared" si="304"/>
        <v>1</v>
      </c>
      <c r="AA6482" s="4" t="str">
        <f>VLOOKUP(T6482&amp;"-"&amp;Z6482,Sheet4!$W$2:$AA$1100,3,FALSE)</f>
        <v>New York City</v>
      </c>
      <c r="AB6482" s="4">
        <f>VLOOKUP(T6482&amp;"-"&amp;Z6482,Sheet4!$W$2:$AA$1100,4,FALSE)</f>
        <v>40.714269999999999</v>
      </c>
      <c r="AC6482" s="4">
        <f>VLOOKUP(T6482&amp;"-"&amp;Z6482,Sheet4!$W$2:$AA$1100,5,FALSE)</f>
        <v>-74.005970000000005</v>
      </c>
    </row>
    <row r="6483" spans="1:29">
      <c r="A6483" s="6">
        <v>40687</v>
      </c>
      <c r="B6483" s="7">
        <v>0.95726851851851846</v>
      </c>
      <c r="C6483" s="4" t="s">
        <v>1215</v>
      </c>
      <c r="D6483" s="4" t="s">
        <v>1216</v>
      </c>
      <c r="E6483" s="4" t="s">
        <v>21</v>
      </c>
      <c r="F6483" s="4">
        <v>1</v>
      </c>
      <c r="G6483" s="4">
        <v>1</v>
      </c>
      <c r="H6483" s="4">
        <v>1</v>
      </c>
      <c r="I6483" s="4">
        <v>1</v>
      </c>
      <c r="J6483" s="4">
        <v>1</v>
      </c>
      <c r="K6483" s="4">
        <v>1</v>
      </c>
      <c r="L6483" s="4">
        <v>1</v>
      </c>
      <c r="M6483" s="4">
        <v>1</v>
      </c>
      <c r="N6483" s="4">
        <v>1</v>
      </c>
      <c r="O6483" s="4">
        <v>1</v>
      </c>
      <c r="P6483" s="4">
        <v>1</v>
      </c>
      <c r="Q6483" s="9">
        <f t="shared" si="305"/>
        <v>3.9791666666666663E-2</v>
      </c>
      <c r="R6483" s="4">
        <f t="shared" si="303"/>
        <v>40687.957268518519</v>
      </c>
      <c r="S6483" s="4">
        <v>0.68692715197982146</v>
      </c>
      <c r="T6483" s="4" t="str">
        <f>VLOOKUP(E6483,Sheet2!$A$2:$E$137,5,FALSE)</f>
        <v>MX</v>
      </c>
      <c r="U6483" s="4">
        <f>VLOOKUP($T6483,Sheet4!$H$1106:$M$1351,surveys!U$1+1,FALSE)</f>
        <v>0.64192227588837014</v>
      </c>
      <c r="V6483" s="4">
        <f>VLOOKUP($T6483,Sheet4!$H$1106:$M$1351,surveys!V$1+1,FALSE)</f>
        <v>0.73699712700692854</v>
      </c>
      <c r="W6483" s="4">
        <f>VLOOKUP($T6483,Sheet4!$H$1106:$M$1351,surveys!W$1+1,FALSE)</f>
        <v>0.83130642446864456</v>
      </c>
      <c r="X6483" s="4">
        <f>VLOOKUP($T6483,Sheet4!$H$1106:$M$1351,surveys!X$1+1,FALSE)</f>
        <v>0.91696724211461977</v>
      </c>
      <c r="Y6483" s="4">
        <f>VLOOKUP($T6483,Sheet4!$H$1106:$M$1351,surveys!Y$1+1,FALSE)</f>
        <v>1</v>
      </c>
      <c r="Z6483" s="4">
        <f t="shared" si="304"/>
        <v>2</v>
      </c>
      <c r="AA6483" s="4" t="str">
        <f>VLOOKUP(T6483&amp;"-"&amp;Z6483,Sheet4!$W$2:$AA$1100,3,FALSE)</f>
        <v>Iztapalapa</v>
      </c>
      <c r="AB6483" s="4">
        <f>VLOOKUP(T6483&amp;"-"&amp;Z6483,Sheet4!$W$2:$AA$1100,4,FALSE)</f>
        <v>19.351109999999998</v>
      </c>
      <c r="AC6483" s="4">
        <f>VLOOKUP(T6483&amp;"-"&amp;Z6483,Sheet4!$W$2:$AA$1100,5,FALSE)</f>
        <v>-99.051940000000002</v>
      </c>
    </row>
    <row r="6484" spans="1:29">
      <c r="A6484" s="6">
        <v>40687</v>
      </c>
      <c r="B6484" s="7">
        <v>0.95828703703703699</v>
      </c>
      <c r="C6484" s="4" t="s">
        <v>1213</v>
      </c>
      <c r="D6484" s="4" t="s">
        <v>1214</v>
      </c>
      <c r="E6484" s="4" t="s">
        <v>15</v>
      </c>
      <c r="F6484" s="4">
        <v>4</v>
      </c>
      <c r="G6484" s="4">
        <v>3</v>
      </c>
      <c r="H6484" s="4">
        <v>5</v>
      </c>
      <c r="I6484" s="4">
        <v>2</v>
      </c>
      <c r="J6484" s="4">
        <v>4</v>
      </c>
      <c r="K6484" s="4">
        <v>5</v>
      </c>
      <c r="L6484" s="4">
        <v>3</v>
      </c>
      <c r="M6484" s="4">
        <v>4</v>
      </c>
      <c r="N6484" s="4">
        <v>5</v>
      </c>
      <c r="O6484" s="4">
        <v>2</v>
      </c>
      <c r="P6484" s="4">
        <v>5</v>
      </c>
      <c r="Q6484" s="9">
        <f t="shared" si="305"/>
        <v>4.0706018518518523E-2</v>
      </c>
      <c r="R6484" s="4">
        <f t="shared" si="303"/>
        <v>40687.958287037036</v>
      </c>
      <c r="S6484" s="4">
        <v>0.33398489783559882</v>
      </c>
      <c r="T6484" s="4" t="str">
        <f>VLOOKUP(E6484,Sheet2!$A$2:$E$137,5,FALSE)</f>
        <v>US</v>
      </c>
      <c r="U6484" s="4">
        <f>VLOOKUP($T6484,Sheet4!$H$1106:$M$1351,surveys!U$1+1,FALSE)</f>
        <v>0.42883768204388006</v>
      </c>
      <c r="V6484" s="4">
        <f>VLOOKUP($T6484,Sheet4!$H$1106:$M$1351,surveys!V$1+1,FALSE)</f>
        <v>0.62778475709586301</v>
      </c>
      <c r="W6484" s="4">
        <f>VLOOKUP($T6484,Sheet4!$H$1106:$M$1351,surveys!W$1+1,FALSE)</f>
        <v>0.76918600378409652</v>
      </c>
      <c r="X6484" s="4">
        <f>VLOOKUP($T6484,Sheet4!$H$1106:$M$1351,surveys!X$1+1,FALSE)</f>
        <v>0.88987045221102745</v>
      </c>
      <c r="Y6484" s="4">
        <f>VLOOKUP($T6484,Sheet4!$H$1106:$M$1351,surveys!Y$1+1,FALSE)</f>
        <v>1</v>
      </c>
      <c r="Z6484" s="4">
        <f t="shared" si="304"/>
        <v>1</v>
      </c>
      <c r="AA6484" s="4" t="str">
        <f>VLOOKUP(T6484&amp;"-"&amp;Z6484,Sheet4!$W$2:$AA$1100,3,FALSE)</f>
        <v>New York City</v>
      </c>
      <c r="AB6484" s="4">
        <f>VLOOKUP(T6484&amp;"-"&amp;Z6484,Sheet4!$W$2:$AA$1100,4,FALSE)</f>
        <v>40.714269999999999</v>
      </c>
      <c r="AC6484" s="4">
        <f>VLOOKUP(T6484&amp;"-"&amp;Z6484,Sheet4!$W$2:$AA$1100,5,FALSE)</f>
        <v>-74.005970000000005</v>
      </c>
    </row>
    <row r="6485" spans="1:29">
      <c r="A6485" s="6">
        <v>40687</v>
      </c>
      <c r="B6485" s="7">
        <v>0.95857638888888885</v>
      </c>
      <c r="C6485" s="4" t="s">
        <v>1213</v>
      </c>
      <c r="D6485" s="4" t="s">
        <v>1214</v>
      </c>
      <c r="E6485" s="4" t="s">
        <v>47</v>
      </c>
      <c r="F6485" s="4">
        <v>1</v>
      </c>
      <c r="G6485" s="4">
        <v>1</v>
      </c>
      <c r="H6485" s="4">
        <v>1</v>
      </c>
      <c r="I6485" s="4">
        <v>1</v>
      </c>
      <c r="J6485" s="4">
        <v>1</v>
      </c>
      <c r="K6485" s="4">
        <v>1</v>
      </c>
      <c r="L6485" s="4">
        <v>1</v>
      </c>
      <c r="M6485" s="4">
        <v>1</v>
      </c>
      <c r="N6485" s="4">
        <v>1</v>
      </c>
      <c r="O6485" s="4">
        <v>1</v>
      </c>
      <c r="P6485" s="4">
        <v>1</v>
      </c>
      <c r="Q6485" s="9">
        <f t="shared" si="305"/>
        <v>4.130787037037037E-2</v>
      </c>
      <c r="R6485" s="4">
        <f t="shared" si="303"/>
        <v>40687.95857638889</v>
      </c>
      <c r="S6485" s="4">
        <v>5.9190734591226146E-2</v>
      </c>
      <c r="T6485" s="4" t="str">
        <f>VLOOKUP(E6485,Sheet2!$A$2:$E$137,5,FALSE)</f>
        <v>NZ</v>
      </c>
      <c r="U6485" s="4">
        <f>VLOOKUP($T6485,Sheet4!$H$1106:$M$1351,surveys!U$1+1,FALSE)</f>
        <v>0.24106469712465556</v>
      </c>
      <c r="V6485" s="4">
        <f>VLOOKUP($T6485,Sheet4!$H$1106:$M$1351,surveys!V$1+1,FALSE)</f>
        <v>0.46135760189339992</v>
      </c>
      <c r="W6485" s="4">
        <f>VLOOKUP($T6485,Sheet4!$H$1106:$M$1351,surveys!W$1+1,FALSE)</f>
        <v>0.67128249233820236</v>
      </c>
      <c r="X6485" s="4">
        <f>VLOOKUP($T6485,Sheet4!$H$1106:$M$1351,surveys!X$1+1,FALSE)</f>
        <v>0.88009640049815385</v>
      </c>
      <c r="Y6485" s="4">
        <f>VLOOKUP($T6485,Sheet4!$H$1106:$M$1351,surveys!Y$1+1,FALSE)</f>
        <v>1</v>
      </c>
      <c r="Z6485" s="4">
        <f t="shared" si="304"/>
        <v>1</v>
      </c>
      <c r="AA6485" s="4" t="str">
        <f>VLOOKUP(T6485&amp;"-"&amp;Z6485,Sheet4!$W$2:$AA$1100,3,FALSE)</f>
        <v>Auckland</v>
      </c>
      <c r="AB6485" s="4">
        <f>VLOOKUP(T6485&amp;"-"&amp;Z6485,Sheet4!$W$2:$AA$1100,4,FALSE)</f>
        <v>-36.866669999999999</v>
      </c>
      <c r="AC6485" s="4">
        <f>VLOOKUP(T6485&amp;"-"&amp;Z6485,Sheet4!$W$2:$AA$1100,5,FALSE)</f>
        <v>174.76667</v>
      </c>
    </row>
    <row r="6486" spans="1:29">
      <c r="A6486" s="6">
        <v>40687</v>
      </c>
      <c r="B6486" s="7">
        <v>0.7090277777777777</v>
      </c>
      <c r="C6486" s="4" t="s">
        <v>1213</v>
      </c>
      <c r="D6486" s="4" t="s">
        <v>1214</v>
      </c>
      <c r="E6486" s="4" t="s">
        <v>113</v>
      </c>
      <c r="F6486" s="4">
        <v>5</v>
      </c>
      <c r="G6486" s="4">
        <v>1</v>
      </c>
      <c r="H6486" s="4">
        <v>3</v>
      </c>
      <c r="I6486" s="4">
        <v>3</v>
      </c>
      <c r="J6486" s="4">
        <v>3</v>
      </c>
      <c r="K6486" s="4">
        <v>5</v>
      </c>
      <c r="L6486" s="4">
        <v>3</v>
      </c>
      <c r="M6486" s="4">
        <v>5</v>
      </c>
      <c r="N6486" s="4">
        <v>5</v>
      </c>
      <c r="O6486" s="4">
        <v>5</v>
      </c>
      <c r="P6486" s="4">
        <v>5</v>
      </c>
      <c r="Q6486" s="9">
        <f t="shared" si="305"/>
        <v>7.1527777777777787E-3</v>
      </c>
      <c r="R6486" s="4">
        <f t="shared" si="303"/>
        <v>40687.709027777775</v>
      </c>
      <c r="S6486" s="4">
        <v>0.10513456959481937</v>
      </c>
      <c r="T6486" s="4" t="str">
        <f>VLOOKUP(E6486,Sheet2!$A$2:$E$137,5,FALSE)</f>
        <v>JP</v>
      </c>
      <c r="U6486" s="4">
        <f>VLOOKUP($T6486,Sheet4!$H$1106:$M$1351,surveys!U$1+1,FALSE)</f>
        <v>0.44874078205656753</v>
      </c>
      <c r="V6486" s="4">
        <f>VLOOKUP($T6486,Sheet4!$H$1106:$M$1351,surveys!V$1+1,FALSE)</f>
        <v>0.64114518428781597</v>
      </c>
      <c r="W6486" s="4">
        <f>VLOOKUP($T6486,Sheet4!$H$1106:$M$1351,surveys!W$1+1,FALSE)</f>
        <v>0.78068907227302575</v>
      </c>
      <c r="X6486" s="4">
        <f>VLOOKUP($T6486,Sheet4!$H$1106:$M$1351,surveys!X$1+1,FALSE)</f>
        <v>0.89864079960981302</v>
      </c>
      <c r="Y6486" s="4">
        <f>VLOOKUP($T6486,Sheet4!$H$1106:$M$1351,surveys!Y$1+1,FALSE)</f>
        <v>1</v>
      </c>
      <c r="Z6486" s="4">
        <f t="shared" si="304"/>
        <v>1</v>
      </c>
      <c r="AA6486" s="4" t="str">
        <f>VLOOKUP(T6486&amp;"-"&amp;Z6486,Sheet4!$W$2:$AA$1100,3,FALSE)</f>
        <v>Tokyo</v>
      </c>
      <c r="AB6486" s="4">
        <f>VLOOKUP(T6486&amp;"-"&amp;Z6486,Sheet4!$W$2:$AA$1100,4,FALSE)</f>
        <v>35.689500000000002</v>
      </c>
      <c r="AC6486" s="4">
        <f>VLOOKUP(T6486&amp;"-"&amp;Z6486,Sheet4!$W$2:$AA$1100,5,FALSE)</f>
        <v>139.69171</v>
      </c>
    </row>
    <row r="6487" spans="1:29">
      <c r="A6487" s="6">
        <v>40687</v>
      </c>
      <c r="B6487" s="7">
        <v>0.51906249999999998</v>
      </c>
      <c r="C6487" s="4" t="s">
        <v>1213</v>
      </c>
      <c r="D6487" s="4" t="s">
        <v>1217</v>
      </c>
      <c r="E6487" s="4" t="s">
        <v>28</v>
      </c>
      <c r="F6487" s="4">
        <v>2</v>
      </c>
      <c r="G6487" s="4">
        <v>3</v>
      </c>
      <c r="H6487" s="4">
        <v>3</v>
      </c>
      <c r="I6487" s="4">
        <v>2</v>
      </c>
      <c r="J6487" s="4">
        <v>2</v>
      </c>
      <c r="K6487" s="4">
        <v>4</v>
      </c>
      <c r="L6487" s="4">
        <v>2</v>
      </c>
      <c r="M6487" s="4">
        <v>5</v>
      </c>
      <c r="N6487" s="4">
        <v>4</v>
      </c>
      <c r="O6487" s="4">
        <v>5</v>
      </c>
      <c r="P6487" s="4">
        <v>3</v>
      </c>
      <c r="Q6487" s="9">
        <f t="shared" si="305"/>
        <v>1.3483796296296298E-2</v>
      </c>
      <c r="R6487" s="4">
        <f t="shared" si="303"/>
        <v>40687.519062500003</v>
      </c>
      <c r="S6487" s="4">
        <v>0.79974088927900677</v>
      </c>
      <c r="T6487" s="4" t="str">
        <f>VLOOKUP(E6487,Sheet2!$A$2:$E$137,5,FALSE)</f>
        <v>AT</v>
      </c>
      <c r="U6487" s="4">
        <f>VLOOKUP($T6487,Sheet4!$H$1106:$M$1351,surveys!U$1+1,FALSE)</f>
        <v>0.71742534648291634</v>
      </c>
      <c r="V6487" s="4">
        <f>VLOOKUP($T6487,Sheet4!$H$1106:$M$1351,surveys!V$1+1,FALSE)</f>
        <v>0.81172349908300157</v>
      </c>
      <c r="W6487" s="4">
        <f>VLOOKUP($T6487,Sheet4!$H$1106:$M$1351,surveys!W$1+1,FALSE)</f>
        <v>0.88856220405379505</v>
      </c>
      <c r="X6487" s="4">
        <f>VLOOKUP($T6487,Sheet4!$H$1106:$M$1351,surveys!X$1+1,FALSE)</f>
        <v>0.95229784043038701</v>
      </c>
      <c r="Y6487" s="4">
        <f>VLOOKUP($T6487,Sheet4!$H$1106:$M$1351,surveys!Y$1+1,FALSE)</f>
        <v>1</v>
      </c>
      <c r="Z6487" s="4">
        <f t="shared" si="304"/>
        <v>2</v>
      </c>
      <c r="AA6487" s="4" t="str">
        <f>VLOOKUP(T6487&amp;"-"&amp;Z6487,Sheet4!$W$2:$AA$1100,3,FALSE)</f>
        <v>Graz</v>
      </c>
      <c r="AB6487" s="4">
        <f>VLOOKUP(T6487&amp;"-"&amp;Z6487,Sheet4!$W$2:$AA$1100,4,FALSE)</f>
        <v>47.066670000000002</v>
      </c>
      <c r="AC6487" s="4">
        <f>VLOOKUP(T6487&amp;"-"&amp;Z6487,Sheet4!$W$2:$AA$1100,5,FALSE)</f>
        <v>15.45</v>
      </c>
    </row>
    <row r="6488" spans="1:29">
      <c r="A6488" s="6">
        <v>40687</v>
      </c>
      <c r="B6488" s="7">
        <v>0.71749999999999992</v>
      </c>
      <c r="C6488" s="4" t="s">
        <v>1215</v>
      </c>
      <c r="D6488" s="4" t="s">
        <v>1217</v>
      </c>
      <c r="E6488" s="4" t="s">
        <v>113</v>
      </c>
      <c r="F6488" s="4">
        <v>1</v>
      </c>
      <c r="G6488" s="4">
        <v>1</v>
      </c>
      <c r="H6488" s="4">
        <v>1</v>
      </c>
      <c r="I6488" s="4">
        <v>1</v>
      </c>
      <c r="J6488" s="4">
        <v>1</v>
      </c>
      <c r="K6488" s="4">
        <v>1</v>
      </c>
      <c r="L6488" s="4">
        <v>1</v>
      </c>
      <c r="M6488" s="4">
        <v>1</v>
      </c>
      <c r="N6488" s="4">
        <v>5</v>
      </c>
      <c r="O6488" s="4">
        <v>5</v>
      </c>
      <c r="P6488" s="4">
        <v>5</v>
      </c>
      <c r="Q6488" s="9">
        <f t="shared" si="305"/>
        <v>1.2673611111111109E-2</v>
      </c>
      <c r="R6488" s="4">
        <f t="shared" si="303"/>
        <v>40687.717499999999</v>
      </c>
      <c r="S6488" s="4">
        <v>0.43819776676598909</v>
      </c>
      <c r="T6488" s="4" t="str">
        <f>VLOOKUP(E6488,Sheet2!$A$2:$E$137,5,FALSE)</f>
        <v>JP</v>
      </c>
      <c r="U6488" s="4">
        <f>VLOOKUP($T6488,Sheet4!$H$1106:$M$1351,surveys!U$1+1,FALSE)</f>
        <v>0.44874078205656753</v>
      </c>
      <c r="V6488" s="4">
        <f>VLOOKUP($T6488,Sheet4!$H$1106:$M$1351,surveys!V$1+1,FALSE)</f>
        <v>0.64114518428781597</v>
      </c>
      <c r="W6488" s="4">
        <f>VLOOKUP($T6488,Sheet4!$H$1106:$M$1351,surveys!W$1+1,FALSE)</f>
        <v>0.78068907227302575</v>
      </c>
      <c r="X6488" s="4">
        <f>VLOOKUP($T6488,Sheet4!$H$1106:$M$1351,surveys!X$1+1,FALSE)</f>
        <v>0.89864079960981302</v>
      </c>
      <c r="Y6488" s="4">
        <f>VLOOKUP($T6488,Sheet4!$H$1106:$M$1351,surveys!Y$1+1,FALSE)</f>
        <v>1</v>
      </c>
      <c r="Z6488" s="4">
        <f t="shared" si="304"/>
        <v>1</v>
      </c>
      <c r="AA6488" s="4" t="str">
        <f>VLOOKUP(T6488&amp;"-"&amp;Z6488,Sheet4!$W$2:$AA$1100,3,FALSE)</f>
        <v>Tokyo</v>
      </c>
      <c r="AB6488" s="4">
        <f>VLOOKUP(T6488&amp;"-"&amp;Z6488,Sheet4!$W$2:$AA$1100,4,FALSE)</f>
        <v>35.689500000000002</v>
      </c>
      <c r="AC6488" s="4">
        <f>VLOOKUP(T6488&amp;"-"&amp;Z6488,Sheet4!$W$2:$AA$1100,5,FALSE)</f>
        <v>139.69171</v>
      </c>
    </row>
    <row r="6489" spans="1:29">
      <c r="A6489" s="6">
        <v>40687</v>
      </c>
      <c r="B6489" s="7">
        <v>0.81636574074074064</v>
      </c>
      <c r="C6489" s="4" t="s">
        <v>1213</v>
      </c>
      <c r="D6489" s="4" t="s">
        <v>1217</v>
      </c>
      <c r="E6489" s="4" t="s">
        <v>21</v>
      </c>
      <c r="F6489" s="4">
        <v>3</v>
      </c>
      <c r="G6489" s="4">
        <v>4</v>
      </c>
      <c r="H6489" s="4">
        <v>4</v>
      </c>
      <c r="I6489" s="4">
        <v>5</v>
      </c>
      <c r="J6489" s="4">
        <v>5</v>
      </c>
      <c r="K6489" s="4">
        <v>5</v>
      </c>
      <c r="L6489" s="4">
        <v>4</v>
      </c>
      <c r="M6489" s="4">
        <v>4</v>
      </c>
      <c r="N6489" s="4">
        <v>5</v>
      </c>
      <c r="O6489" s="4">
        <v>3</v>
      </c>
      <c r="P6489" s="4">
        <v>5</v>
      </c>
      <c r="Q6489" s="9">
        <f t="shared" si="305"/>
        <v>1.1585648148148149E-2</v>
      </c>
      <c r="R6489" s="4">
        <f t="shared" si="303"/>
        <v>40687.816365740742</v>
      </c>
      <c r="S6489" s="4">
        <v>0.97607940853275554</v>
      </c>
      <c r="T6489" s="4" t="str">
        <f>VLOOKUP(E6489,Sheet2!$A$2:$E$137,5,FALSE)</f>
        <v>MX</v>
      </c>
      <c r="U6489" s="4">
        <f>VLOOKUP($T6489,Sheet4!$H$1106:$M$1351,surveys!U$1+1,FALSE)</f>
        <v>0.64192227588837014</v>
      </c>
      <c r="V6489" s="4">
        <f>VLOOKUP($T6489,Sheet4!$H$1106:$M$1351,surveys!V$1+1,FALSE)</f>
        <v>0.73699712700692854</v>
      </c>
      <c r="W6489" s="4">
        <f>VLOOKUP($T6489,Sheet4!$H$1106:$M$1351,surveys!W$1+1,FALSE)</f>
        <v>0.83130642446864456</v>
      </c>
      <c r="X6489" s="4">
        <f>VLOOKUP($T6489,Sheet4!$H$1106:$M$1351,surveys!X$1+1,FALSE)</f>
        <v>0.91696724211461977</v>
      </c>
      <c r="Y6489" s="4">
        <f>VLOOKUP($T6489,Sheet4!$H$1106:$M$1351,surveys!Y$1+1,FALSE)</f>
        <v>1</v>
      </c>
      <c r="Z6489" s="4">
        <f t="shared" si="304"/>
        <v>5</v>
      </c>
      <c r="AA6489" s="4" t="str">
        <f>VLOOKUP(T6489&amp;"-"&amp;Z6489,Sheet4!$W$2:$AA$1100,3,FALSE)</f>
        <v>Puebla de Zaragoza</v>
      </c>
      <c r="AB6489" s="4">
        <f>VLOOKUP(T6489&amp;"-"&amp;Z6489,Sheet4!$W$2:$AA$1100,4,FALSE)</f>
        <v>19.05</v>
      </c>
      <c r="AC6489" s="4">
        <f>VLOOKUP(T6489&amp;"-"&amp;Z6489,Sheet4!$W$2:$AA$1100,5,FALSE)</f>
        <v>-98.2</v>
      </c>
    </row>
    <row r="6490" spans="1:29">
      <c r="A6490" s="6">
        <v>40687</v>
      </c>
      <c r="B6490" s="7">
        <v>0.89828703703703705</v>
      </c>
      <c r="C6490" s="4" t="s">
        <v>1213</v>
      </c>
      <c r="D6490" s="4" t="s">
        <v>1214</v>
      </c>
      <c r="E6490" s="4" t="s">
        <v>47</v>
      </c>
      <c r="F6490" s="4">
        <v>3</v>
      </c>
      <c r="G6490" s="4">
        <v>3</v>
      </c>
      <c r="H6490" s="4">
        <v>4</v>
      </c>
      <c r="I6490" s="4">
        <v>5</v>
      </c>
      <c r="J6490" s="4">
        <v>5</v>
      </c>
      <c r="K6490" s="4">
        <v>4</v>
      </c>
      <c r="L6490" s="4">
        <v>4</v>
      </c>
      <c r="M6490" s="4">
        <v>4</v>
      </c>
      <c r="N6490" s="4">
        <v>5</v>
      </c>
      <c r="O6490" s="4">
        <v>4</v>
      </c>
      <c r="P6490" s="4">
        <v>4</v>
      </c>
      <c r="Q6490" s="9">
        <f t="shared" si="305"/>
        <v>6.8483796296296293E-2</v>
      </c>
      <c r="R6490" s="4">
        <f t="shared" si="303"/>
        <v>40687.898287037038</v>
      </c>
      <c r="S6490" s="4">
        <v>0.8040661416011381</v>
      </c>
      <c r="T6490" s="4" t="str">
        <f>VLOOKUP(E6490,Sheet2!$A$2:$E$137,5,FALSE)</f>
        <v>NZ</v>
      </c>
      <c r="U6490" s="4">
        <f>VLOOKUP($T6490,Sheet4!$H$1106:$M$1351,surveys!U$1+1,FALSE)</f>
        <v>0.24106469712465556</v>
      </c>
      <c r="V6490" s="4">
        <f>VLOOKUP($T6490,Sheet4!$H$1106:$M$1351,surveys!V$1+1,FALSE)</f>
        <v>0.46135760189339992</v>
      </c>
      <c r="W6490" s="4">
        <f>VLOOKUP($T6490,Sheet4!$H$1106:$M$1351,surveys!W$1+1,FALSE)</f>
        <v>0.67128249233820236</v>
      </c>
      <c r="X6490" s="4">
        <f>VLOOKUP($T6490,Sheet4!$H$1106:$M$1351,surveys!X$1+1,FALSE)</f>
        <v>0.88009640049815385</v>
      </c>
      <c r="Y6490" s="4">
        <f>VLOOKUP($T6490,Sheet4!$H$1106:$M$1351,surveys!Y$1+1,FALSE)</f>
        <v>1</v>
      </c>
      <c r="Z6490" s="4">
        <f t="shared" si="304"/>
        <v>4</v>
      </c>
      <c r="AA6490" s="4" t="str">
        <f>VLOOKUP(T6490&amp;"-"&amp;Z6490,Sheet4!$W$2:$AA$1100,3,FALSE)</f>
        <v>Manukau City</v>
      </c>
      <c r="AB6490" s="4">
        <f>VLOOKUP(T6490&amp;"-"&amp;Z6490,Sheet4!$W$2:$AA$1100,4,FALSE)</f>
        <v>-36.992820000000002</v>
      </c>
      <c r="AC6490" s="4">
        <f>VLOOKUP(T6490&amp;"-"&amp;Z6490,Sheet4!$W$2:$AA$1100,5,FALSE)</f>
        <v>174.87986000000001</v>
      </c>
    </row>
    <row r="6491" spans="1:29">
      <c r="A6491" s="6">
        <v>40687</v>
      </c>
      <c r="B6491" s="7">
        <v>0.99010416666666679</v>
      </c>
      <c r="C6491" s="4" t="s">
        <v>1213</v>
      </c>
      <c r="D6491" s="4" t="s">
        <v>1217</v>
      </c>
      <c r="E6491" s="4" t="s">
        <v>33</v>
      </c>
      <c r="F6491" s="4">
        <v>5</v>
      </c>
      <c r="G6491" s="4">
        <v>1</v>
      </c>
      <c r="H6491" s="4">
        <v>1</v>
      </c>
      <c r="I6491" s="4">
        <v>5</v>
      </c>
      <c r="J6491" s="4">
        <v>5</v>
      </c>
      <c r="K6491" s="4">
        <v>5</v>
      </c>
      <c r="L6491" s="4">
        <v>5</v>
      </c>
      <c r="M6491" s="4">
        <v>5</v>
      </c>
      <c r="N6491" s="4">
        <v>5</v>
      </c>
      <c r="O6491" s="4">
        <v>5</v>
      </c>
      <c r="P6491" s="4">
        <v>5</v>
      </c>
      <c r="Q6491" s="9">
        <f t="shared" si="305"/>
        <v>6.327546296296295E-2</v>
      </c>
      <c r="R6491" s="4">
        <f t="shared" si="303"/>
        <v>40687.990104166667</v>
      </c>
      <c r="S6491" s="4">
        <v>0.48047912345932886</v>
      </c>
      <c r="T6491" s="4" t="str">
        <f>VLOOKUP(E6491,Sheet2!$A$2:$E$137,5,FALSE)</f>
        <v>IT</v>
      </c>
      <c r="U6491" s="4">
        <f>VLOOKUP($T6491,Sheet4!$H$1106:$M$1351,surveys!U$1+1,FALSE)</f>
        <v>0.40073733113706772</v>
      </c>
      <c r="V6491" s="4">
        <f>VLOOKUP($T6491,Sheet4!$H$1106:$M$1351,surveys!V$1+1,FALSE)</f>
        <v>0.60502083075372182</v>
      </c>
      <c r="W6491" s="4">
        <f>VLOOKUP($T6491,Sheet4!$H$1106:$M$1351,surveys!W$1+1,FALSE)</f>
        <v>0.75963680320784854</v>
      </c>
      <c r="X6491" s="4">
        <f>VLOOKUP($T6491,Sheet4!$H$1106:$M$1351,surveys!X$1+1,FALSE)</f>
        <v>0.89491209934724891</v>
      </c>
      <c r="Y6491" s="4">
        <f>VLOOKUP($T6491,Sheet4!$H$1106:$M$1351,surveys!Y$1+1,FALSE)</f>
        <v>1</v>
      </c>
      <c r="Z6491" s="4">
        <f t="shared" si="304"/>
        <v>2</v>
      </c>
      <c r="AA6491" s="4" t="str">
        <f>VLOOKUP(T6491&amp;"-"&amp;Z6491,Sheet4!$W$2:$AA$1100,3,FALSE)</f>
        <v>Milan</v>
      </c>
      <c r="AB6491" s="4">
        <f>VLOOKUP(T6491&amp;"-"&amp;Z6491,Sheet4!$W$2:$AA$1100,4,FALSE)</f>
        <v>45.464269999999999</v>
      </c>
      <c r="AC6491" s="4">
        <f>VLOOKUP(T6491&amp;"-"&amp;Z6491,Sheet4!$W$2:$AA$1100,5,FALSE)</f>
        <v>9.1895100000000003</v>
      </c>
    </row>
    <row r="6492" spans="1:29">
      <c r="A6492" s="6">
        <v>40687</v>
      </c>
      <c r="B6492" s="7">
        <v>0.96795138888888888</v>
      </c>
      <c r="C6492" s="4" t="s">
        <v>1213</v>
      </c>
      <c r="D6492" s="4" t="s">
        <v>1214</v>
      </c>
      <c r="E6492" s="4" t="s">
        <v>21</v>
      </c>
      <c r="F6492" s="4">
        <v>5</v>
      </c>
      <c r="G6492" s="4">
        <v>5</v>
      </c>
      <c r="H6492" s="4">
        <v>1</v>
      </c>
      <c r="I6492" s="4">
        <v>5</v>
      </c>
      <c r="J6492" s="4">
        <v>5</v>
      </c>
      <c r="K6492" s="4">
        <v>5</v>
      </c>
      <c r="L6492" s="4">
        <v>5</v>
      </c>
      <c r="M6492" s="4">
        <v>5</v>
      </c>
      <c r="N6492" s="4">
        <v>5</v>
      </c>
      <c r="O6492" s="4">
        <v>5</v>
      </c>
      <c r="P6492" s="4">
        <v>5</v>
      </c>
      <c r="Q6492" s="9">
        <f t="shared" si="305"/>
        <v>4.7557870370370375E-2</v>
      </c>
      <c r="R6492" s="4">
        <f t="shared" si="303"/>
        <v>40687.967951388891</v>
      </c>
      <c r="S6492" s="4">
        <v>0.84010069285121891</v>
      </c>
      <c r="T6492" s="4" t="str">
        <f>VLOOKUP(E6492,Sheet2!$A$2:$E$137,5,FALSE)</f>
        <v>MX</v>
      </c>
      <c r="U6492" s="4">
        <f>VLOOKUP($T6492,Sheet4!$H$1106:$M$1351,surveys!U$1+1,FALSE)</f>
        <v>0.64192227588837014</v>
      </c>
      <c r="V6492" s="4">
        <f>VLOOKUP($T6492,Sheet4!$H$1106:$M$1351,surveys!V$1+1,FALSE)</f>
        <v>0.73699712700692854</v>
      </c>
      <c r="W6492" s="4">
        <f>VLOOKUP($T6492,Sheet4!$H$1106:$M$1351,surveys!W$1+1,FALSE)</f>
        <v>0.83130642446864456</v>
      </c>
      <c r="X6492" s="4">
        <f>VLOOKUP($T6492,Sheet4!$H$1106:$M$1351,surveys!X$1+1,FALSE)</f>
        <v>0.91696724211461977</v>
      </c>
      <c r="Y6492" s="4">
        <f>VLOOKUP($T6492,Sheet4!$H$1106:$M$1351,surveys!Y$1+1,FALSE)</f>
        <v>1</v>
      </c>
      <c r="Z6492" s="4">
        <f t="shared" si="304"/>
        <v>4</v>
      </c>
      <c r="AA6492" s="4" t="str">
        <f>VLOOKUP(T6492&amp;"-"&amp;Z6492,Sheet4!$W$2:$AA$1100,3,FALSE)</f>
        <v>Guadalajara</v>
      </c>
      <c r="AB6492" s="4">
        <f>VLOOKUP(T6492&amp;"-"&amp;Z6492,Sheet4!$W$2:$AA$1100,4,FALSE)</f>
        <v>20.66667</v>
      </c>
      <c r="AC6492" s="4">
        <f>VLOOKUP(T6492&amp;"-"&amp;Z6492,Sheet4!$W$2:$AA$1100,5,FALSE)</f>
        <v>-103.33333</v>
      </c>
    </row>
    <row r="6493" spans="1:29">
      <c r="A6493" s="6">
        <v>40687</v>
      </c>
      <c r="B6493" s="7">
        <v>0.96908564814814813</v>
      </c>
      <c r="C6493" s="4" t="s">
        <v>1213</v>
      </c>
      <c r="D6493" s="4" t="s">
        <v>1214</v>
      </c>
      <c r="E6493" s="4" t="s">
        <v>31</v>
      </c>
      <c r="F6493" s="4">
        <v>2</v>
      </c>
      <c r="G6493" s="4">
        <v>2</v>
      </c>
      <c r="H6493" s="4">
        <v>3</v>
      </c>
      <c r="I6493" s="4">
        <v>3</v>
      </c>
      <c r="J6493" s="4">
        <v>4</v>
      </c>
      <c r="K6493" s="4">
        <v>4</v>
      </c>
      <c r="L6493" s="4">
        <v>3</v>
      </c>
      <c r="M6493" s="4">
        <v>3</v>
      </c>
      <c r="N6493" s="4">
        <v>4</v>
      </c>
      <c r="O6493" s="4">
        <v>2</v>
      </c>
      <c r="P6493" s="4">
        <v>4</v>
      </c>
      <c r="Q6493" s="9">
        <f t="shared" si="305"/>
        <v>4.8472222222222222E-2</v>
      </c>
      <c r="R6493" s="4">
        <f t="shared" si="303"/>
        <v>40687.969085648147</v>
      </c>
      <c r="S6493" s="4">
        <v>0.95601395638799436</v>
      </c>
      <c r="T6493" s="4" t="str">
        <f>VLOOKUP(E6493,Sheet2!$A$2:$E$137,5,FALSE)</f>
        <v>ES</v>
      </c>
      <c r="U6493" s="4">
        <f>VLOOKUP($T6493,Sheet4!$H$1106:$M$1351,surveys!U$1+1,FALSE)</f>
        <v>0.46058089642806016</v>
      </c>
      <c r="V6493" s="4">
        <f>VLOOKUP($T6493,Sheet4!$H$1106:$M$1351,surveys!V$1+1,FALSE)</f>
        <v>0.68996105930901486</v>
      </c>
      <c r="W6493" s="4">
        <f>VLOOKUP($T6493,Sheet4!$H$1106:$M$1351,surveys!W$1+1,FALSE)</f>
        <v>0.80513768719908241</v>
      </c>
      <c r="X6493" s="4">
        <f>VLOOKUP($T6493,Sheet4!$H$1106:$M$1351,surveys!X$1+1,FALSE)</f>
        <v>0.90461214064594464</v>
      </c>
      <c r="Y6493" s="4">
        <f>VLOOKUP($T6493,Sheet4!$H$1106:$M$1351,surveys!Y$1+1,FALSE)</f>
        <v>1</v>
      </c>
      <c r="Z6493" s="4">
        <f t="shared" si="304"/>
        <v>5</v>
      </c>
      <c r="AA6493" s="4" t="str">
        <f>VLOOKUP(T6493&amp;"-"&amp;Z6493,Sheet4!$W$2:$AA$1100,3,FALSE)</f>
        <v>Zaragoza</v>
      </c>
      <c r="AB6493" s="4">
        <f>VLOOKUP(T6493&amp;"-"&amp;Z6493,Sheet4!$W$2:$AA$1100,4,FALSE)</f>
        <v>41.656059999999997</v>
      </c>
      <c r="AC6493" s="4">
        <f>VLOOKUP(T6493&amp;"-"&amp;Z6493,Sheet4!$W$2:$AA$1100,5,FALSE)</f>
        <v>-0.87734000000000001</v>
      </c>
    </row>
    <row r="6494" spans="1:29">
      <c r="A6494" s="6">
        <v>40687</v>
      </c>
      <c r="B6494" s="7">
        <v>0.97031250000000002</v>
      </c>
      <c r="C6494" s="4" t="s">
        <v>1215</v>
      </c>
      <c r="D6494" s="4" t="s">
        <v>1214</v>
      </c>
      <c r="E6494" s="4" t="s">
        <v>21</v>
      </c>
      <c r="F6494" s="4">
        <v>5</v>
      </c>
      <c r="G6494" s="4">
        <v>5</v>
      </c>
      <c r="H6494" s="4">
        <v>5</v>
      </c>
      <c r="I6494" s="4">
        <v>5</v>
      </c>
      <c r="J6494" s="4">
        <v>5</v>
      </c>
      <c r="K6494" s="4">
        <v>5</v>
      </c>
      <c r="L6494" s="4">
        <v>5</v>
      </c>
      <c r="M6494" s="4">
        <v>5</v>
      </c>
      <c r="N6494" s="4">
        <v>5</v>
      </c>
      <c r="O6494" s="4">
        <v>5</v>
      </c>
      <c r="P6494" s="4">
        <v>5</v>
      </c>
      <c r="Q6494" s="9">
        <f t="shared" si="305"/>
        <v>4.8900462962962965E-2</v>
      </c>
      <c r="R6494" s="4">
        <f t="shared" si="303"/>
        <v>40687.970312500001</v>
      </c>
      <c r="S6494" s="4">
        <v>6.9052503559003942E-2</v>
      </c>
      <c r="T6494" s="4" t="str">
        <f>VLOOKUP(E6494,Sheet2!$A$2:$E$137,5,FALSE)</f>
        <v>MX</v>
      </c>
      <c r="U6494" s="4">
        <f>VLOOKUP($T6494,Sheet4!$H$1106:$M$1351,surveys!U$1+1,FALSE)</f>
        <v>0.64192227588837014</v>
      </c>
      <c r="V6494" s="4">
        <f>VLOOKUP($T6494,Sheet4!$H$1106:$M$1351,surveys!V$1+1,FALSE)</f>
        <v>0.73699712700692854</v>
      </c>
      <c r="W6494" s="4">
        <f>VLOOKUP($T6494,Sheet4!$H$1106:$M$1351,surveys!W$1+1,FALSE)</f>
        <v>0.83130642446864456</v>
      </c>
      <c r="X6494" s="4">
        <f>VLOOKUP($T6494,Sheet4!$H$1106:$M$1351,surveys!X$1+1,FALSE)</f>
        <v>0.91696724211461977</v>
      </c>
      <c r="Y6494" s="4">
        <f>VLOOKUP($T6494,Sheet4!$H$1106:$M$1351,surveys!Y$1+1,FALSE)</f>
        <v>1</v>
      </c>
      <c r="Z6494" s="4">
        <f t="shared" si="304"/>
        <v>1</v>
      </c>
      <c r="AA6494" s="4" t="str">
        <f>VLOOKUP(T6494&amp;"-"&amp;Z6494,Sheet4!$W$2:$AA$1100,3,FALSE)</f>
        <v>Mexico City</v>
      </c>
      <c r="AB6494" s="4">
        <f>VLOOKUP(T6494&amp;"-"&amp;Z6494,Sheet4!$W$2:$AA$1100,4,FALSE)</f>
        <v>19.428470000000001</v>
      </c>
      <c r="AC6494" s="4">
        <f>VLOOKUP(T6494&amp;"-"&amp;Z6494,Sheet4!$W$2:$AA$1100,5,FALSE)</f>
        <v>-99.127660000000006</v>
      </c>
    </row>
    <row r="6495" spans="1:29">
      <c r="A6495" s="6">
        <v>40687</v>
      </c>
      <c r="B6495" s="7">
        <v>0.97083333333333333</v>
      </c>
      <c r="C6495" s="4" t="s">
        <v>1213</v>
      </c>
      <c r="D6495" s="4" t="s">
        <v>1214</v>
      </c>
      <c r="E6495" s="4" t="s">
        <v>17</v>
      </c>
      <c r="F6495" s="4">
        <v>3</v>
      </c>
      <c r="G6495" s="4">
        <v>3</v>
      </c>
      <c r="H6495" s="4">
        <v>3</v>
      </c>
      <c r="I6495" s="4">
        <v>5</v>
      </c>
      <c r="J6495" s="4">
        <v>5</v>
      </c>
      <c r="K6495" s="4">
        <v>5</v>
      </c>
      <c r="L6495" s="4">
        <v>5</v>
      </c>
      <c r="M6495" s="4">
        <v>5</v>
      </c>
      <c r="N6495" s="4">
        <v>5</v>
      </c>
      <c r="O6495" s="4">
        <v>2</v>
      </c>
      <c r="P6495" s="4">
        <v>5</v>
      </c>
      <c r="Q6495" s="9">
        <f t="shared" si="305"/>
        <v>4.8993055555555554E-2</v>
      </c>
      <c r="R6495" s="4">
        <f t="shared" si="303"/>
        <v>40687.970833333333</v>
      </c>
      <c r="S6495" s="4">
        <v>0.83601359859497126</v>
      </c>
      <c r="T6495" s="4" t="str">
        <f>VLOOKUP(E6495,Sheet2!$A$2:$E$137,5,FALSE)</f>
        <v>AU</v>
      </c>
      <c r="U6495" s="4">
        <f>VLOOKUP($T6495,Sheet4!$H$1106:$M$1351,surveys!U$1+1,FALSE)</f>
        <v>0.37870730546462306</v>
      </c>
      <c r="V6495" s="4">
        <f>VLOOKUP($T6495,Sheet4!$H$1106:$M$1351,surveys!V$1+1,FALSE)</f>
        <v>0.70016181281367551</v>
      </c>
      <c r="W6495" s="4">
        <f>VLOOKUP($T6495,Sheet4!$H$1106:$M$1351,surveys!W$1+1,FALSE)</f>
        <v>0.82483308340835682</v>
      </c>
      <c r="X6495" s="4">
        <f>VLOOKUP($T6495,Sheet4!$H$1106:$M$1351,surveys!X$1+1,FALSE)</f>
        <v>0.91739988860880706</v>
      </c>
      <c r="Y6495" s="4">
        <f>VLOOKUP($T6495,Sheet4!$H$1106:$M$1351,surveys!Y$1+1,FALSE)</f>
        <v>1</v>
      </c>
      <c r="Z6495" s="4">
        <f t="shared" si="304"/>
        <v>4</v>
      </c>
      <c r="AA6495" s="4" t="str">
        <f>VLOOKUP(T6495&amp;"-"&amp;Z6495,Sheet4!$W$2:$AA$1100,3,FALSE)</f>
        <v>Adelaide</v>
      </c>
      <c r="AB6495" s="4">
        <f>VLOOKUP(T6495&amp;"-"&amp;Z6495,Sheet4!$W$2:$AA$1100,4,FALSE)</f>
        <v>-34.928660000000001</v>
      </c>
      <c r="AC6495" s="4">
        <f>VLOOKUP(T6495&amp;"-"&amp;Z6495,Sheet4!$W$2:$AA$1100,5,FALSE)</f>
        <v>138.59863000000001</v>
      </c>
    </row>
    <row r="6496" spans="1:29">
      <c r="A6496" s="6">
        <v>40687</v>
      </c>
      <c r="B6496" s="7">
        <v>0.97277777777777785</v>
      </c>
      <c r="C6496" s="4" t="s">
        <v>1213</v>
      </c>
      <c r="D6496" s="4" t="s">
        <v>1218</v>
      </c>
      <c r="E6496" s="4" t="s">
        <v>113</v>
      </c>
      <c r="F6496" s="4">
        <v>1</v>
      </c>
      <c r="G6496" s="4">
        <v>1</v>
      </c>
      <c r="H6496" s="4">
        <v>1</v>
      </c>
      <c r="I6496" s="4">
        <v>1</v>
      </c>
      <c r="J6496" s="4">
        <v>1</v>
      </c>
      <c r="K6496" s="4">
        <v>1</v>
      </c>
      <c r="L6496" s="4">
        <v>1</v>
      </c>
      <c r="M6496" s="4">
        <v>1</v>
      </c>
      <c r="N6496" s="4">
        <v>1</v>
      </c>
      <c r="O6496" s="4">
        <v>1</v>
      </c>
      <c r="P6496" s="4">
        <v>1</v>
      </c>
      <c r="Q6496" s="9">
        <f t="shared" si="305"/>
        <v>5.0902777777777776E-2</v>
      </c>
      <c r="R6496" s="4">
        <f t="shared" si="303"/>
        <v>40687.972777777781</v>
      </c>
      <c r="S6496" s="4">
        <v>0.67586909616759527</v>
      </c>
      <c r="T6496" s="4" t="str">
        <f>VLOOKUP(E6496,Sheet2!$A$2:$E$137,5,FALSE)</f>
        <v>JP</v>
      </c>
      <c r="U6496" s="4">
        <f>VLOOKUP($T6496,Sheet4!$H$1106:$M$1351,surveys!U$1+1,FALSE)</f>
        <v>0.44874078205656753</v>
      </c>
      <c r="V6496" s="4">
        <f>VLOOKUP($T6496,Sheet4!$H$1106:$M$1351,surveys!V$1+1,FALSE)</f>
        <v>0.64114518428781597</v>
      </c>
      <c r="W6496" s="4">
        <f>VLOOKUP($T6496,Sheet4!$H$1106:$M$1351,surveys!W$1+1,FALSE)</f>
        <v>0.78068907227302575</v>
      </c>
      <c r="X6496" s="4">
        <f>VLOOKUP($T6496,Sheet4!$H$1106:$M$1351,surveys!X$1+1,FALSE)</f>
        <v>0.89864079960981302</v>
      </c>
      <c r="Y6496" s="4">
        <f>VLOOKUP($T6496,Sheet4!$H$1106:$M$1351,surveys!Y$1+1,FALSE)</f>
        <v>1</v>
      </c>
      <c r="Z6496" s="4">
        <f t="shared" si="304"/>
        <v>3</v>
      </c>
      <c r="AA6496" s="4" t="str">
        <f>VLOOKUP(T6496&amp;"-"&amp;Z6496,Sheet4!$W$2:$AA$1100,3,FALSE)</f>
        <v>Osaka-shi</v>
      </c>
      <c r="AB6496" s="4">
        <f>VLOOKUP(T6496&amp;"-"&amp;Z6496,Sheet4!$W$2:$AA$1100,4,FALSE)</f>
        <v>34.693739999999998</v>
      </c>
      <c r="AC6496" s="4">
        <f>VLOOKUP(T6496&amp;"-"&amp;Z6496,Sheet4!$W$2:$AA$1100,5,FALSE)</f>
        <v>135.50218000000001</v>
      </c>
    </row>
    <row r="6497" spans="1:29">
      <c r="A6497" s="6">
        <v>40687</v>
      </c>
      <c r="B6497" s="7">
        <v>0.97501157407407402</v>
      </c>
      <c r="C6497" s="4" t="s">
        <v>1213</v>
      </c>
      <c r="D6497" s="4" t="s">
        <v>1217</v>
      </c>
      <c r="E6497" s="4" t="s">
        <v>28</v>
      </c>
      <c r="F6497" s="4">
        <v>2</v>
      </c>
      <c r="G6497" s="4">
        <v>4</v>
      </c>
      <c r="H6497" s="4">
        <v>4</v>
      </c>
      <c r="I6497" s="4">
        <v>3</v>
      </c>
      <c r="J6497" s="4">
        <v>5</v>
      </c>
      <c r="K6497" s="4">
        <v>3</v>
      </c>
      <c r="L6497" s="4">
        <v>4</v>
      </c>
      <c r="M6497" s="4">
        <v>4</v>
      </c>
      <c r="N6497" s="4">
        <v>5</v>
      </c>
      <c r="O6497" s="4">
        <v>5</v>
      </c>
      <c r="P6497" s="4">
        <v>5</v>
      </c>
      <c r="Q6497" s="9">
        <f t="shared" si="305"/>
        <v>5.2939814814814821E-2</v>
      </c>
      <c r="R6497" s="4">
        <f t="shared" si="303"/>
        <v>40687.975011574075</v>
      </c>
      <c r="S6497" s="4">
        <v>0.11232672437935776</v>
      </c>
      <c r="T6497" s="4" t="str">
        <f>VLOOKUP(E6497,Sheet2!$A$2:$E$137,5,FALSE)</f>
        <v>AT</v>
      </c>
      <c r="U6497" s="4">
        <f>VLOOKUP($T6497,Sheet4!$H$1106:$M$1351,surveys!U$1+1,FALSE)</f>
        <v>0.71742534648291634</v>
      </c>
      <c r="V6497" s="4">
        <f>VLOOKUP($T6497,Sheet4!$H$1106:$M$1351,surveys!V$1+1,FALSE)</f>
        <v>0.81172349908300157</v>
      </c>
      <c r="W6497" s="4">
        <f>VLOOKUP($T6497,Sheet4!$H$1106:$M$1351,surveys!W$1+1,FALSE)</f>
        <v>0.88856220405379505</v>
      </c>
      <c r="X6497" s="4">
        <f>VLOOKUP($T6497,Sheet4!$H$1106:$M$1351,surveys!X$1+1,FALSE)</f>
        <v>0.95229784043038701</v>
      </c>
      <c r="Y6497" s="4">
        <f>VLOOKUP($T6497,Sheet4!$H$1106:$M$1351,surveys!Y$1+1,FALSE)</f>
        <v>1</v>
      </c>
      <c r="Z6497" s="4">
        <f t="shared" si="304"/>
        <v>1</v>
      </c>
      <c r="AA6497" s="4" t="str">
        <f>VLOOKUP(T6497&amp;"-"&amp;Z6497,Sheet4!$W$2:$AA$1100,3,FALSE)</f>
        <v>Vienna</v>
      </c>
      <c r="AB6497" s="4">
        <f>VLOOKUP(T6497&amp;"-"&amp;Z6497,Sheet4!$W$2:$AA$1100,4,FALSE)</f>
        <v>48.208489999999998</v>
      </c>
      <c r="AC6497" s="4">
        <f>VLOOKUP(T6497&amp;"-"&amp;Z6497,Sheet4!$W$2:$AA$1100,5,FALSE)</f>
        <v>16.37208</v>
      </c>
    </row>
    <row r="6498" spans="1:29">
      <c r="A6498" s="6">
        <v>40687</v>
      </c>
      <c r="B6498" s="7">
        <v>0.97672453703703699</v>
      </c>
      <c r="C6498" s="4" t="s">
        <v>1213</v>
      </c>
      <c r="D6498" s="4" t="s">
        <v>1218</v>
      </c>
      <c r="E6498" s="4" t="s">
        <v>17</v>
      </c>
      <c r="F6498" s="4">
        <v>1</v>
      </c>
      <c r="G6498" s="4">
        <v>3</v>
      </c>
      <c r="H6498" s="4">
        <v>3</v>
      </c>
      <c r="I6498" s="4">
        <v>5</v>
      </c>
      <c r="J6498" s="4">
        <v>4</v>
      </c>
      <c r="K6498" s="4">
        <v>4</v>
      </c>
      <c r="L6498" s="4">
        <v>1</v>
      </c>
      <c r="M6498" s="4">
        <v>4</v>
      </c>
      <c r="N6498" s="4">
        <v>5</v>
      </c>
      <c r="O6498" s="4">
        <v>1</v>
      </c>
      <c r="P6498" s="4">
        <v>1</v>
      </c>
      <c r="Q6498" s="9">
        <f t="shared" si="305"/>
        <v>5.3206018518518521E-2</v>
      </c>
      <c r="R6498" s="4">
        <f t="shared" si="303"/>
        <v>40687.976724537039</v>
      </c>
      <c r="S6498" s="4">
        <v>0.957927178501087</v>
      </c>
      <c r="T6498" s="4" t="str">
        <f>VLOOKUP(E6498,Sheet2!$A$2:$E$137,5,FALSE)</f>
        <v>AU</v>
      </c>
      <c r="U6498" s="4">
        <f>VLOOKUP($T6498,Sheet4!$H$1106:$M$1351,surveys!U$1+1,FALSE)</f>
        <v>0.37870730546462306</v>
      </c>
      <c r="V6498" s="4">
        <f>VLOOKUP($T6498,Sheet4!$H$1106:$M$1351,surveys!V$1+1,FALSE)</f>
        <v>0.70016181281367551</v>
      </c>
      <c r="W6498" s="4">
        <f>VLOOKUP($T6498,Sheet4!$H$1106:$M$1351,surveys!W$1+1,FALSE)</f>
        <v>0.82483308340835682</v>
      </c>
      <c r="X6498" s="4">
        <f>VLOOKUP($T6498,Sheet4!$H$1106:$M$1351,surveys!X$1+1,FALSE)</f>
        <v>0.91739988860880706</v>
      </c>
      <c r="Y6498" s="4">
        <f>VLOOKUP($T6498,Sheet4!$H$1106:$M$1351,surveys!Y$1+1,FALSE)</f>
        <v>1</v>
      </c>
      <c r="Z6498" s="4">
        <f t="shared" si="304"/>
        <v>5</v>
      </c>
      <c r="AA6498" s="4" t="str">
        <f>VLOOKUP(T6498&amp;"-"&amp;Z6498,Sheet4!$W$2:$AA$1100,3,FALSE)</f>
        <v>Brisbane</v>
      </c>
      <c r="AB6498" s="4">
        <f>VLOOKUP(T6498&amp;"-"&amp;Z6498,Sheet4!$W$2:$AA$1100,4,FALSE)</f>
        <v>-27.467939999999999</v>
      </c>
      <c r="AC6498" s="4">
        <f>VLOOKUP(T6498&amp;"-"&amp;Z6498,Sheet4!$W$2:$AA$1100,5,FALSE)</f>
        <v>153.02808999999999</v>
      </c>
    </row>
    <row r="6499" spans="1:29">
      <c r="A6499" s="6">
        <v>40687</v>
      </c>
      <c r="B6499" s="7">
        <v>0.97695601851851854</v>
      </c>
      <c r="C6499" s="4" t="s">
        <v>1215</v>
      </c>
      <c r="D6499" s="4" t="s">
        <v>1214</v>
      </c>
      <c r="E6499" s="4" t="s">
        <v>33</v>
      </c>
      <c r="F6499" s="4">
        <v>4</v>
      </c>
      <c r="G6499" s="4">
        <v>5</v>
      </c>
      <c r="H6499" s="4">
        <v>3</v>
      </c>
      <c r="I6499" s="4">
        <v>2</v>
      </c>
      <c r="J6499" s="4">
        <v>2</v>
      </c>
      <c r="K6499" s="4">
        <v>4</v>
      </c>
      <c r="L6499" s="4">
        <v>3</v>
      </c>
      <c r="M6499" s="4">
        <v>4</v>
      </c>
      <c r="N6499" s="4">
        <v>4</v>
      </c>
      <c r="O6499" s="4">
        <v>4</v>
      </c>
      <c r="P6499" s="4">
        <v>5</v>
      </c>
      <c r="Q6499" s="9">
        <f t="shared" si="305"/>
        <v>5.2997685185185182E-2</v>
      </c>
      <c r="R6499" s="4">
        <f t="shared" si="303"/>
        <v>40687.976956018516</v>
      </c>
      <c r="S6499" s="4">
        <v>0.23583368524465631</v>
      </c>
      <c r="T6499" s="4" t="str">
        <f>VLOOKUP(E6499,Sheet2!$A$2:$E$137,5,FALSE)</f>
        <v>IT</v>
      </c>
      <c r="U6499" s="4">
        <f>VLOOKUP($T6499,Sheet4!$H$1106:$M$1351,surveys!U$1+1,FALSE)</f>
        <v>0.40073733113706772</v>
      </c>
      <c r="V6499" s="4">
        <f>VLOOKUP($T6499,Sheet4!$H$1106:$M$1351,surveys!V$1+1,FALSE)</f>
        <v>0.60502083075372182</v>
      </c>
      <c r="W6499" s="4">
        <f>VLOOKUP($T6499,Sheet4!$H$1106:$M$1351,surveys!W$1+1,FALSE)</f>
        <v>0.75963680320784854</v>
      </c>
      <c r="X6499" s="4">
        <f>VLOOKUP($T6499,Sheet4!$H$1106:$M$1351,surveys!X$1+1,FALSE)</f>
        <v>0.89491209934724891</v>
      </c>
      <c r="Y6499" s="4">
        <f>VLOOKUP($T6499,Sheet4!$H$1106:$M$1351,surveys!Y$1+1,FALSE)</f>
        <v>1</v>
      </c>
      <c r="Z6499" s="4">
        <f t="shared" si="304"/>
        <v>1</v>
      </c>
      <c r="AA6499" s="4" t="str">
        <f>VLOOKUP(T6499&amp;"-"&amp;Z6499,Sheet4!$W$2:$AA$1100,3,FALSE)</f>
        <v>Roma</v>
      </c>
      <c r="AB6499" s="4">
        <f>VLOOKUP(T6499&amp;"-"&amp;Z6499,Sheet4!$W$2:$AA$1100,4,FALSE)</f>
        <v>41.894739999999999</v>
      </c>
      <c r="AC6499" s="4">
        <f>VLOOKUP(T6499&amp;"-"&amp;Z6499,Sheet4!$W$2:$AA$1100,5,FALSE)</f>
        <v>12.4839</v>
      </c>
    </row>
    <row r="6500" spans="1:29">
      <c r="A6500" s="6">
        <v>40687</v>
      </c>
      <c r="B6500" s="7">
        <v>0.97812500000000002</v>
      </c>
      <c r="C6500" s="4" t="s">
        <v>1213</v>
      </c>
      <c r="D6500" s="4" t="s">
        <v>1214</v>
      </c>
      <c r="E6500" s="4" t="s">
        <v>47</v>
      </c>
      <c r="F6500" s="4">
        <v>4</v>
      </c>
      <c r="G6500" s="4">
        <v>2</v>
      </c>
      <c r="H6500" s="4">
        <v>5</v>
      </c>
      <c r="I6500" s="4">
        <v>4</v>
      </c>
      <c r="J6500" s="4">
        <v>4</v>
      </c>
      <c r="K6500" s="4">
        <v>5</v>
      </c>
      <c r="L6500" s="4">
        <v>3</v>
      </c>
      <c r="M6500" s="4">
        <v>5</v>
      </c>
      <c r="N6500" s="4">
        <v>4</v>
      </c>
      <c r="O6500" s="4">
        <v>4</v>
      </c>
      <c r="P6500" s="4">
        <v>3</v>
      </c>
      <c r="Q6500" s="9">
        <f t="shared" si="305"/>
        <v>5.4456018518518522E-2</v>
      </c>
      <c r="R6500" s="4">
        <f t="shared" si="303"/>
        <v>40687.978125000001</v>
      </c>
      <c r="S6500" s="4">
        <v>0.54838557572528246</v>
      </c>
      <c r="T6500" s="4" t="str">
        <f>VLOOKUP(E6500,Sheet2!$A$2:$E$137,5,FALSE)</f>
        <v>NZ</v>
      </c>
      <c r="U6500" s="4">
        <f>VLOOKUP($T6500,Sheet4!$H$1106:$M$1351,surveys!U$1+1,FALSE)</f>
        <v>0.24106469712465556</v>
      </c>
      <c r="V6500" s="4">
        <f>VLOOKUP($T6500,Sheet4!$H$1106:$M$1351,surveys!V$1+1,FALSE)</f>
        <v>0.46135760189339992</v>
      </c>
      <c r="W6500" s="4">
        <f>VLOOKUP($T6500,Sheet4!$H$1106:$M$1351,surveys!W$1+1,FALSE)</f>
        <v>0.67128249233820236</v>
      </c>
      <c r="X6500" s="4">
        <f>VLOOKUP($T6500,Sheet4!$H$1106:$M$1351,surveys!X$1+1,FALSE)</f>
        <v>0.88009640049815385</v>
      </c>
      <c r="Y6500" s="4">
        <f>VLOOKUP($T6500,Sheet4!$H$1106:$M$1351,surveys!Y$1+1,FALSE)</f>
        <v>1</v>
      </c>
      <c r="Z6500" s="4">
        <f t="shared" si="304"/>
        <v>3</v>
      </c>
      <c r="AA6500" s="4" t="str">
        <f>VLOOKUP(T6500&amp;"-"&amp;Z6500,Sheet4!$W$2:$AA$1100,3,FALSE)</f>
        <v>Christchurch</v>
      </c>
      <c r="AB6500" s="4">
        <f>VLOOKUP(T6500&amp;"-"&amp;Z6500,Sheet4!$W$2:$AA$1100,4,FALSE)</f>
        <v>-43.533329999999999</v>
      </c>
      <c r="AC6500" s="4">
        <f>VLOOKUP(T6500&amp;"-"&amp;Z6500,Sheet4!$W$2:$AA$1100,5,FALSE)</f>
        <v>172.63333</v>
      </c>
    </row>
    <row r="6501" spans="1:29">
      <c r="A6501" s="6">
        <v>40687</v>
      </c>
      <c r="B6501" s="7">
        <v>0.98152777777777767</v>
      </c>
      <c r="C6501" s="4" t="s">
        <v>1213</v>
      </c>
      <c r="D6501" s="4" t="s">
        <v>1214</v>
      </c>
      <c r="E6501" s="4" t="s">
        <v>31</v>
      </c>
      <c r="F6501" s="4">
        <v>5</v>
      </c>
      <c r="G6501" s="4">
        <v>5</v>
      </c>
      <c r="H6501" s="4">
        <v>5</v>
      </c>
      <c r="I6501" s="4">
        <v>5</v>
      </c>
      <c r="J6501" s="4">
        <v>4</v>
      </c>
      <c r="K6501" s="4">
        <v>3</v>
      </c>
      <c r="L6501" s="4">
        <v>5</v>
      </c>
      <c r="M6501" s="4">
        <v>4</v>
      </c>
      <c r="N6501" s="4">
        <v>4</v>
      </c>
      <c r="O6501" s="4">
        <v>4</v>
      </c>
      <c r="P6501" s="4">
        <v>5</v>
      </c>
      <c r="Q6501" s="9">
        <f t="shared" si="305"/>
        <v>5.7152777777777775E-2</v>
      </c>
      <c r="R6501" s="4">
        <f t="shared" si="303"/>
        <v>40687.981527777774</v>
      </c>
      <c r="S6501" s="4">
        <v>0.82157400180635265</v>
      </c>
      <c r="T6501" s="4" t="str">
        <f>VLOOKUP(E6501,Sheet2!$A$2:$E$137,5,FALSE)</f>
        <v>ES</v>
      </c>
      <c r="U6501" s="4">
        <f>VLOOKUP($T6501,Sheet4!$H$1106:$M$1351,surveys!U$1+1,FALSE)</f>
        <v>0.46058089642806016</v>
      </c>
      <c r="V6501" s="4">
        <f>VLOOKUP($T6501,Sheet4!$H$1106:$M$1351,surveys!V$1+1,FALSE)</f>
        <v>0.68996105930901486</v>
      </c>
      <c r="W6501" s="4">
        <f>VLOOKUP($T6501,Sheet4!$H$1106:$M$1351,surveys!W$1+1,FALSE)</f>
        <v>0.80513768719908241</v>
      </c>
      <c r="X6501" s="4">
        <f>VLOOKUP($T6501,Sheet4!$H$1106:$M$1351,surveys!X$1+1,FALSE)</f>
        <v>0.90461214064594464</v>
      </c>
      <c r="Y6501" s="4">
        <f>VLOOKUP($T6501,Sheet4!$H$1106:$M$1351,surveys!Y$1+1,FALSE)</f>
        <v>1</v>
      </c>
      <c r="Z6501" s="4">
        <f t="shared" si="304"/>
        <v>4</v>
      </c>
      <c r="AA6501" s="4" t="str">
        <f>VLOOKUP(T6501&amp;"-"&amp;Z6501,Sheet4!$W$2:$AA$1100,3,FALSE)</f>
        <v>Sevilla</v>
      </c>
      <c r="AB6501" s="4">
        <f>VLOOKUP(T6501&amp;"-"&amp;Z6501,Sheet4!$W$2:$AA$1100,4,FALSE)</f>
        <v>37.38241</v>
      </c>
      <c r="AC6501" s="4">
        <f>VLOOKUP(T6501&amp;"-"&amp;Z6501,Sheet4!$W$2:$AA$1100,5,FALSE)</f>
        <v>-5.9761300000000004</v>
      </c>
    </row>
    <row r="6502" spans="1:29">
      <c r="A6502" s="6">
        <v>40687</v>
      </c>
      <c r="B6502" s="7">
        <v>0.98252314814814812</v>
      </c>
      <c r="C6502" s="4" t="s">
        <v>1215</v>
      </c>
      <c r="D6502" s="4" t="s">
        <v>1217</v>
      </c>
      <c r="E6502" s="4" t="s">
        <v>15</v>
      </c>
      <c r="F6502" s="4">
        <v>3</v>
      </c>
      <c r="G6502" s="4">
        <v>2</v>
      </c>
      <c r="H6502" s="4">
        <v>3</v>
      </c>
      <c r="I6502" s="4">
        <v>2</v>
      </c>
      <c r="J6502" s="4">
        <v>4</v>
      </c>
      <c r="K6502" s="4">
        <v>4</v>
      </c>
      <c r="L6502" s="4">
        <v>3</v>
      </c>
      <c r="M6502" s="4">
        <v>4</v>
      </c>
      <c r="N6502" s="4">
        <v>5</v>
      </c>
      <c r="O6502" s="4">
        <v>4</v>
      </c>
      <c r="P6502" s="4">
        <v>5</v>
      </c>
      <c r="Q6502" s="9">
        <f t="shared" si="305"/>
        <v>5.7499999999999996E-2</v>
      </c>
      <c r="R6502" s="4">
        <f t="shared" si="303"/>
        <v>40687.982523148145</v>
      </c>
      <c r="S6502" s="4">
        <v>0.7663094140810629</v>
      </c>
      <c r="T6502" s="4" t="str">
        <f>VLOOKUP(E6502,Sheet2!$A$2:$E$137,5,FALSE)</f>
        <v>US</v>
      </c>
      <c r="U6502" s="4">
        <f>VLOOKUP($T6502,Sheet4!$H$1106:$M$1351,surveys!U$1+1,FALSE)</f>
        <v>0.42883768204388006</v>
      </c>
      <c r="V6502" s="4">
        <f>VLOOKUP($T6502,Sheet4!$H$1106:$M$1351,surveys!V$1+1,FALSE)</f>
        <v>0.62778475709586301</v>
      </c>
      <c r="W6502" s="4">
        <f>VLOOKUP($T6502,Sheet4!$H$1106:$M$1351,surveys!W$1+1,FALSE)</f>
        <v>0.76918600378409652</v>
      </c>
      <c r="X6502" s="4">
        <f>VLOOKUP($T6502,Sheet4!$H$1106:$M$1351,surveys!X$1+1,FALSE)</f>
        <v>0.88987045221102745</v>
      </c>
      <c r="Y6502" s="4">
        <f>VLOOKUP($T6502,Sheet4!$H$1106:$M$1351,surveys!Y$1+1,FALSE)</f>
        <v>1</v>
      </c>
      <c r="Z6502" s="4">
        <f t="shared" si="304"/>
        <v>3</v>
      </c>
      <c r="AA6502" s="4" t="str">
        <f>VLOOKUP(T6502&amp;"-"&amp;Z6502,Sheet4!$W$2:$AA$1100,3,FALSE)</f>
        <v>Chicago</v>
      </c>
      <c r="AB6502" s="4">
        <f>VLOOKUP(T6502&amp;"-"&amp;Z6502,Sheet4!$W$2:$AA$1100,4,FALSE)</f>
        <v>41.850029999999997</v>
      </c>
      <c r="AC6502" s="4">
        <f>VLOOKUP(T6502&amp;"-"&amp;Z6502,Sheet4!$W$2:$AA$1100,5,FALSE)</f>
        <v>-87.650049999999993</v>
      </c>
    </row>
    <row r="6503" spans="1:29">
      <c r="A6503" s="6">
        <v>40687</v>
      </c>
      <c r="B6503" s="7">
        <v>0.98466435185185175</v>
      </c>
      <c r="C6503" s="4" t="s">
        <v>1213</v>
      </c>
      <c r="D6503" s="4" t="s">
        <v>1214</v>
      </c>
      <c r="E6503" s="4" t="s">
        <v>39</v>
      </c>
      <c r="F6503" s="4">
        <v>3</v>
      </c>
      <c r="G6503" s="4">
        <v>1</v>
      </c>
      <c r="H6503" s="4">
        <v>3</v>
      </c>
      <c r="I6503" s="4">
        <v>3</v>
      </c>
      <c r="J6503" s="4">
        <v>5</v>
      </c>
      <c r="K6503" s="4">
        <v>5</v>
      </c>
      <c r="L6503" s="4">
        <v>2</v>
      </c>
      <c r="M6503" s="4">
        <v>4</v>
      </c>
      <c r="N6503" s="4">
        <v>5</v>
      </c>
      <c r="O6503" s="4">
        <v>4</v>
      </c>
      <c r="P6503" s="4">
        <v>5</v>
      </c>
      <c r="Q6503" s="9">
        <f t="shared" si="305"/>
        <v>5.8935185185185181E-2</v>
      </c>
      <c r="R6503" s="4">
        <f t="shared" si="303"/>
        <v>40687.984664351854</v>
      </c>
      <c r="S6503" s="4">
        <v>0.16620149029931142</v>
      </c>
      <c r="T6503" s="4" t="str">
        <f>VLOOKUP(E6503,Sheet2!$A$2:$E$137,5,FALSE)</f>
        <v>CL</v>
      </c>
      <c r="U6503" s="4">
        <f>VLOOKUP($T6503,Sheet4!$H$1106:$M$1351,surveys!U$1+1,FALSE)</f>
        <v>0.77588605933105281</v>
      </c>
      <c r="V6503" s="4">
        <f>VLOOKUP($T6503,Sheet4!$H$1106:$M$1351,surveys!V$1+1,FALSE)</f>
        <v>0.85775525166800515</v>
      </c>
      <c r="W6503" s="4">
        <f>VLOOKUP($T6503,Sheet4!$H$1106:$M$1351,surveys!W$1+1,FALSE)</f>
        <v>0.9074512758994524</v>
      </c>
      <c r="X6503" s="4">
        <f>VLOOKUP($T6503,Sheet4!$H$1106:$M$1351,surveys!X$1+1,FALSE)</f>
        <v>0.95469627846018545</v>
      </c>
      <c r="Y6503" s="4">
        <f>VLOOKUP($T6503,Sheet4!$H$1106:$M$1351,surveys!Y$1+1,FALSE)</f>
        <v>1</v>
      </c>
      <c r="Z6503" s="4">
        <f t="shared" si="304"/>
        <v>1</v>
      </c>
      <c r="AA6503" s="4" t="str">
        <f>VLOOKUP(T6503&amp;"-"&amp;Z6503,Sheet4!$W$2:$AA$1100,3,FALSE)</f>
        <v>Santiago</v>
      </c>
      <c r="AB6503" s="4">
        <f>VLOOKUP(T6503&amp;"-"&amp;Z6503,Sheet4!$W$2:$AA$1100,4,FALSE)</f>
        <v>-33.456940000000003</v>
      </c>
      <c r="AC6503" s="4">
        <f>VLOOKUP(T6503&amp;"-"&amp;Z6503,Sheet4!$W$2:$AA$1100,5,FALSE)</f>
        <v>-70.648269999999997</v>
      </c>
    </row>
    <row r="6504" spans="1:29">
      <c r="A6504" s="6">
        <v>40687</v>
      </c>
      <c r="B6504" s="7">
        <v>0.98660879629629628</v>
      </c>
      <c r="C6504" s="4" t="s">
        <v>1213</v>
      </c>
      <c r="D6504" s="4" t="s">
        <v>1216</v>
      </c>
      <c r="E6504" s="4" t="s">
        <v>15</v>
      </c>
      <c r="F6504" s="4">
        <v>5</v>
      </c>
      <c r="G6504" s="4">
        <v>1</v>
      </c>
      <c r="H6504" s="4">
        <v>3</v>
      </c>
      <c r="I6504" s="4">
        <v>2</v>
      </c>
      <c r="J6504" s="4">
        <v>5</v>
      </c>
      <c r="K6504" s="4">
        <v>3</v>
      </c>
      <c r="L6504" s="4">
        <v>5</v>
      </c>
      <c r="M6504" s="4">
        <v>5</v>
      </c>
      <c r="N6504" s="4">
        <v>3</v>
      </c>
      <c r="O6504" s="4">
        <v>3</v>
      </c>
      <c r="P6504" s="4">
        <v>3</v>
      </c>
      <c r="Q6504" s="9">
        <f t="shared" si="305"/>
        <v>6.083333333333333E-2</v>
      </c>
      <c r="R6504" s="4">
        <f t="shared" si="303"/>
        <v>40687.986608796295</v>
      </c>
      <c r="S6504" s="4">
        <v>0.88068569380200667</v>
      </c>
      <c r="T6504" s="4" t="str">
        <f>VLOOKUP(E6504,Sheet2!$A$2:$E$137,5,FALSE)</f>
        <v>US</v>
      </c>
      <c r="U6504" s="4">
        <f>VLOOKUP($T6504,Sheet4!$H$1106:$M$1351,surveys!U$1+1,FALSE)</f>
        <v>0.42883768204388006</v>
      </c>
      <c r="V6504" s="4">
        <f>VLOOKUP($T6504,Sheet4!$H$1106:$M$1351,surveys!V$1+1,FALSE)</f>
        <v>0.62778475709586301</v>
      </c>
      <c r="W6504" s="4">
        <f>VLOOKUP($T6504,Sheet4!$H$1106:$M$1351,surveys!W$1+1,FALSE)</f>
        <v>0.76918600378409652</v>
      </c>
      <c r="X6504" s="4">
        <f>VLOOKUP($T6504,Sheet4!$H$1106:$M$1351,surveys!X$1+1,FALSE)</f>
        <v>0.88987045221102745</v>
      </c>
      <c r="Y6504" s="4">
        <f>VLOOKUP($T6504,Sheet4!$H$1106:$M$1351,surveys!Y$1+1,FALSE)</f>
        <v>1</v>
      </c>
      <c r="Z6504" s="4">
        <f t="shared" si="304"/>
        <v>4</v>
      </c>
      <c r="AA6504" s="4" t="str">
        <f>VLOOKUP(T6504&amp;"-"&amp;Z6504,Sheet4!$W$2:$AA$1100,3,FALSE)</f>
        <v>Brooklyn</v>
      </c>
      <c r="AB6504" s="4">
        <f>VLOOKUP(T6504&amp;"-"&amp;Z6504,Sheet4!$W$2:$AA$1100,4,FALSE)</f>
        <v>40.650100000000002</v>
      </c>
      <c r="AC6504" s="4">
        <f>VLOOKUP(T6504&amp;"-"&amp;Z6504,Sheet4!$W$2:$AA$1100,5,FALSE)</f>
        <v>-73.949579999999997</v>
      </c>
    </row>
    <row r="6505" spans="1:29">
      <c r="A6505" s="6">
        <v>40687</v>
      </c>
      <c r="B6505" s="7">
        <v>0.9868055555555556</v>
      </c>
      <c r="C6505" s="4" t="s">
        <v>1213</v>
      </c>
      <c r="D6505" s="4" t="s">
        <v>1214</v>
      </c>
      <c r="E6505" s="4" t="s">
        <v>39</v>
      </c>
      <c r="F6505" s="4">
        <v>3</v>
      </c>
      <c r="G6505" s="4">
        <v>3</v>
      </c>
      <c r="H6505" s="4">
        <v>4</v>
      </c>
      <c r="I6505" s="4">
        <v>5</v>
      </c>
      <c r="J6505" s="4">
        <v>5</v>
      </c>
      <c r="K6505" s="4">
        <v>1</v>
      </c>
      <c r="L6505" s="4">
        <v>5</v>
      </c>
      <c r="M6505" s="4">
        <v>3</v>
      </c>
      <c r="N6505" s="4">
        <v>3</v>
      </c>
      <c r="O6505" s="4">
        <v>3</v>
      </c>
      <c r="P6505" s="4">
        <v>5</v>
      </c>
      <c r="Q6505" s="9">
        <f t="shared" si="305"/>
        <v>6.0370370370370373E-2</v>
      </c>
      <c r="R6505" s="4">
        <f t="shared" si="303"/>
        <v>40687.986805555556</v>
      </c>
      <c r="S6505" s="4">
        <v>0.96472013880494156</v>
      </c>
      <c r="T6505" s="4" t="str">
        <f>VLOOKUP(E6505,Sheet2!$A$2:$E$137,5,FALSE)</f>
        <v>CL</v>
      </c>
      <c r="U6505" s="4">
        <f>VLOOKUP($T6505,Sheet4!$H$1106:$M$1351,surveys!U$1+1,FALSE)</f>
        <v>0.77588605933105281</v>
      </c>
      <c r="V6505" s="4">
        <f>VLOOKUP($T6505,Sheet4!$H$1106:$M$1351,surveys!V$1+1,FALSE)</f>
        <v>0.85775525166800515</v>
      </c>
      <c r="W6505" s="4">
        <f>VLOOKUP($T6505,Sheet4!$H$1106:$M$1351,surveys!W$1+1,FALSE)</f>
        <v>0.9074512758994524</v>
      </c>
      <c r="X6505" s="4">
        <f>VLOOKUP($T6505,Sheet4!$H$1106:$M$1351,surveys!X$1+1,FALSE)</f>
        <v>0.95469627846018545</v>
      </c>
      <c r="Y6505" s="4">
        <f>VLOOKUP($T6505,Sheet4!$H$1106:$M$1351,surveys!Y$1+1,FALSE)</f>
        <v>1</v>
      </c>
      <c r="Z6505" s="4">
        <f t="shared" si="304"/>
        <v>5</v>
      </c>
      <c r="AA6505" s="4" t="str">
        <f>VLOOKUP(T6505&amp;"-"&amp;Z6505,Sheet4!$W$2:$AA$1100,3,FALSE)</f>
        <v>Valparaiso</v>
      </c>
      <c r="AB6505" s="4">
        <f>VLOOKUP(T6505&amp;"-"&amp;Z6505,Sheet4!$W$2:$AA$1100,4,FALSE)</f>
        <v>-33.039319999999996</v>
      </c>
      <c r="AC6505" s="4">
        <f>VLOOKUP(T6505&amp;"-"&amp;Z6505,Sheet4!$W$2:$AA$1100,5,FALSE)</f>
        <v>-71.627250000000004</v>
      </c>
    </row>
    <row r="6506" spans="1:29">
      <c r="A6506" s="6">
        <v>40687</v>
      </c>
      <c r="B6506" s="7">
        <v>0.99124999999999996</v>
      </c>
      <c r="C6506" s="4" t="s">
        <v>1215</v>
      </c>
      <c r="D6506" s="4" t="s">
        <v>1217</v>
      </c>
      <c r="E6506" s="4" t="s">
        <v>15</v>
      </c>
      <c r="F6506" s="4">
        <v>4</v>
      </c>
      <c r="G6506" s="4">
        <v>3</v>
      </c>
      <c r="H6506" s="4">
        <v>3</v>
      </c>
      <c r="I6506" s="4">
        <v>3</v>
      </c>
      <c r="J6506" s="4">
        <v>4</v>
      </c>
      <c r="K6506" s="4">
        <v>4</v>
      </c>
      <c r="L6506" s="4">
        <v>3</v>
      </c>
      <c r="M6506" s="4">
        <v>4</v>
      </c>
      <c r="N6506" s="4">
        <v>5</v>
      </c>
      <c r="O6506" s="4">
        <v>4</v>
      </c>
      <c r="P6506" s="4">
        <v>4</v>
      </c>
      <c r="Q6506" s="9">
        <f t="shared" si="305"/>
        <v>6.3483796296296302E-2</v>
      </c>
      <c r="R6506" s="4">
        <f t="shared" si="303"/>
        <v>40687.991249999999</v>
      </c>
      <c r="S6506" s="4">
        <v>0.44656339310114768</v>
      </c>
      <c r="T6506" s="4" t="str">
        <f>VLOOKUP(E6506,Sheet2!$A$2:$E$137,5,FALSE)</f>
        <v>US</v>
      </c>
      <c r="U6506" s="4">
        <f>VLOOKUP($T6506,Sheet4!$H$1106:$M$1351,surveys!U$1+1,FALSE)</f>
        <v>0.42883768204388006</v>
      </c>
      <c r="V6506" s="4">
        <f>VLOOKUP($T6506,Sheet4!$H$1106:$M$1351,surveys!V$1+1,FALSE)</f>
        <v>0.62778475709586301</v>
      </c>
      <c r="W6506" s="4">
        <f>VLOOKUP($T6506,Sheet4!$H$1106:$M$1351,surveys!W$1+1,FALSE)</f>
        <v>0.76918600378409652</v>
      </c>
      <c r="X6506" s="4">
        <f>VLOOKUP($T6506,Sheet4!$H$1106:$M$1351,surveys!X$1+1,FALSE)</f>
        <v>0.88987045221102745</v>
      </c>
      <c r="Y6506" s="4">
        <f>VLOOKUP($T6506,Sheet4!$H$1106:$M$1351,surveys!Y$1+1,FALSE)</f>
        <v>1</v>
      </c>
      <c r="Z6506" s="4">
        <f t="shared" si="304"/>
        <v>2</v>
      </c>
      <c r="AA6506" s="4" t="str">
        <f>VLOOKUP(T6506&amp;"-"&amp;Z6506,Sheet4!$W$2:$AA$1100,3,FALSE)</f>
        <v>Los Angeles</v>
      </c>
      <c r="AB6506" s="4">
        <f>VLOOKUP(T6506&amp;"-"&amp;Z6506,Sheet4!$W$2:$AA$1100,4,FALSE)</f>
        <v>34.052230000000002</v>
      </c>
      <c r="AC6506" s="4">
        <f>VLOOKUP(T6506&amp;"-"&amp;Z6506,Sheet4!$W$2:$AA$1100,5,FALSE)</f>
        <v>-118.24368</v>
      </c>
    </row>
    <row r="6507" spans="1:29">
      <c r="A6507" s="6">
        <v>40687</v>
      </c>
      <c r="B6507" s="7">
        <v>0.99145833333333344</v>
      </c>
      <c r="C6507" s="4" t="s">
        <v>1215</v>
      </c>
      <c r="D6507" s="4" t="s">
        <v>1216</v>
      </c>
      <c r="E6507" s="4" t="s">
        <v>15</v>
      </c>
      <c r="F6507" s="4">
        <v>5</v>
      </c>
      <c r="G6507" s="4">
        <v>1</v>
      </c>
      <c r="H6507" s="4">
        <v>5</v>
      </c>
      <c r="I6507" s="4">
        <v>5</v>
      </c>
      <c r="J6507" s="4">
        <v>5</v>
      </c>
      <c r="K6507" s="4">
        <v>5</v>
      </c>
      <c r="L6507" s="4">
        <v>1</v>
      </c>
      <c r="M6507" s="4">
        <v>5</v>
      </c>
      <c r="N6507" s="4">
        <v>5</v>
      </c>
      <c r="O6507" s="4">
        <v>5</v>
      </c>
      <c r="P6507" s="4">
        <v>5</v>
      </c>
      <c r="Q6507" s="9">
        <f t="shared" si="305"/>
        <v>6.3576388888888891E-2</v>
      </c>
      <c r="R6507" s="4">
        <f t="shared" si="303"/>
        <v>40687.99145833333</v>
      </c>
      <c r="S6507" s="4">
        <v>0.21798431159639353</v>
      </c>
      <c r="T6507" s="4" t="str">
        <f>VLOOKUP(E6507,Sheet2!$A$2:$E$137,5,FALSE)</f>
        <v>US</v>
      </c>
      <c r="U6507" s="4">
        <f>VLOOKUP($T6507,Sheet4!$H$1106:$M$1351,surveys!U$1+1,FALSE)</f>
        <v>0.42883768204388006</v>
      </c>
      <c r="V6507" s="4">
        <f>VLOOKUP($T6507,Sheet4!$H$1106:$M$1351,surveys!V$1+1,FALSE)</f>
        <v>0.62778475709586301</v>
      </c>
      <c r="W6507" s="4">
        <f>VLOOKUP($T6507,Sheet4!$H$1106:$M$1351,surveys!W$1+1,FALSE)</f>
        <v>0.76918600378409652</v>
      </c>
      <c r="X6507" s="4">
        <f>VLOOKUP($T6507,Sheet4!$H$1106:$M$1351,surveys!X$1+1,FALSE)</f>
        <v>0.88987045221102745</v>
      </c>
      <c r="Y6507" s="4">
        <f>VLOOKUP($T6507,Sheet4!$H$1106:$M$1351,surveys!Y$1+1,FALSE)</f>
        <v>1</v>
      </c>
      <c r="Z6507" s="4">
        <f t="shared" si="304"/>
        <v>1</v>
      </c>
      <c r="AA6507" s="4" t="str">
        <f>VLOOKUP(T6507&amp;"-"&amp;Z6507,Sheet4!$W$2:$AA$1100,3,FALSE)</f>
        <v>New York City</v>
      </c>
      <c r="AB6507" s="4">
        <f>VLOOKUP(T6507&amp;"-"&amp;Z6507,Sheet4!$W$2:$AA$1100,4,FALSE)</f>
        <v>40.714269999999999</v>
      </c>
      <c r="AC6507" s="4">
        <f>VLOOKUP(T6507&amp;"-"&amp;Z6507,Sheet4!$W$2:$AA$1100,5,FALSE)</f>
        <v>-74.005970000000005</v>
      </c>
    </row>
    <row r="6508" spans="1:29">
      <c r="A6508" s="6">
        <v>40687</v>
      </c>
      <c r="B6508" s="7">
        <v>0.99349537037037028</v>
      </c>
      <c r="C6508" s="4" t="s">
        <v>1213</v>
      </c>
      <c r="D6508" s="4" t="s">
        <v>1217</v>
      </c>
      <c r="E6508" s="4" t="s">
        <v>33</v>
      </c>
      <c r="F6508" s="4">
        <v>5</v>
      </c>
      <c r="G6508" s="4">
        <v>3</v>
      </c>
      <c r="H6508" s="4">
        <v>1</v>
      </c>
      <c r="I6508" s="4">
        <v>1</v>
      </c>
      <c r="J6508" s="4">
        <v>3</v>
      </c>
      <c r="K6508" s="4">
        <v>5</v>
      </c>
      <c r="L6508" s="4">
        <v>5</v>
      </c>
      <c r="M6508" s="4">
        <v>5</v>
      </c>
      <c r="N6508" s="4">
        <v>5</v>
      </c>
      <c r="O6508" s="4">
        <v>5</v>
      </c>
      <c r="P6508" s="4">
        <v>5</v>
      </c>
      <c r="Q6508" s="9">
        <f t="shared" si="305"/>
        <v>6.5011574074074069E-2</v>
      </c>
      <c r="R6508" s="4">
        <f t="shared" si="303"/>
        <v>40687.993495370371</v>
      </c>
      <c r="S6508" s="4">
        <v>0.86963012865737355</v>
      </c>
      <c r="T6508" s="4" t="str">
        <f>VLOOKUP(E6508,Sheet2!$A$2:$E$137,5,FALSE)</f>
        <v>IT</v>
      </c>
      <c r="U6508" s="4">
        <f>VLOOKUP($T6508,Sheet4!$H$1106:$M$1351,surveys!U$1+1,FALSE)</f>
        <v>0.40073733113706772</v>
      </c>
      <c r="V6508" s="4">
        <f>VLOOKUP($T6508,Sheet4!$H$1106:$M$1351,surveys!V$1+1,FALSE)</f>
        <v>0.60502083075372182</v>
      </c>
      <c r="W6508" s="4">
        <f>VLOOKUP($T6508,Sheet4!$H$1106:$M$1351,surveys!W$1+1,FALSE)</f>
        <v>0.75963680320784854</v>
      </c>
      <c r="X6508" s="4">
        <f>VLOOKUP($T6508,Sheet4!$H$1106:$M$1351,surveys!X$1+1,FALSE)</f>
        <v>0.89491209934724891</v>
      </c>
      <c r="Y6508" s="4">
        <f>VLOOKUP($T6508,Sheet4!$H$1106:$M$1351,surveys!Y$1+1,FALSE)</f>
        <v>1</v>
      </c>
      <c r="Z6508" s="4">
        <f t="shared" si="304"/>
        <v>4</v>
      </c>
      <c r="AA6508" s="4" t="str">
        <f>VLOOKUP(T6508&amp;"-"&amp;Z6508,Sheet4!$W$2:$AA$1100,3,FALSE)</f>
        <v>Torino</v>
      </c>
      <c r="AB6508" s="4">
        <f>VLOOKUP(T6508&amp;"-"&amp;Z6508,Sheet4!$W$2:$AA$1100,4,FALSE)</f>
        <v>45.070489999999999</v>
      </c>
      <c r="AC6508" s="4">
        <f>VLOOKUP(T6508&amp;"-"&amp;Z6508,Sheet4!$W$2:$AA$1100,5,FALSE)</f>
        <v>7.68682</v>
      </c>
    </row>
    <row r="6509" spans="1:29">
      <c r="A6509" s="6">
        <v>40687</v>
      </c>
      <c r="B6509" s="7">
        <v>0.99449074074074073</v>
      </c>
      <c r="C6509" s="4" t="s">
        <v>1213</v>
      </c>
      <c r="D6509" s="4" t="s">
        <v>1214</v>
      </c>
      <c r="E6509" s="4" t="s">
        <v>15</v>
      </c>
      <c r="F6509" s="4">
        <v>1</v>
      </c>
      <c r="G6509" s="4">
        <v>3</v>
      </c>
      <c r="H6509" s="4">
        <v>3</v>
      </c>
      <c r="I6509" s="4">
        <v>0</v>
      </c>
      <c r="J6509" s="4">
        <v>0</v>
      </c>
      <c r="K6509" s="4">
        <v>5</v>
      </c>
      <c r="L6509" s="4">
        <v>0</v>
      </c>
      <c r="M6509" s="4">
        <v>3</v>
      </c>
      <c r="N6509" s="4">
        <v>1</v>
      </c>
      <c r="O6509" s="4">
        <v>0</v>
      </c>
      <c r="P6509" s="4">
        <v>4</v>
      </c>
      <c r="Q6509" s="9">
        <f t="shared" si="305"/>
        <v>6.5752314814814819E-2</v>
      </c>
      <c r="R6509" s="4">
        <f t="shared" si="303"/>
        <v>40687.994490740741</v>
      </c>
      <c r="S6509" s="4">
        <v>0.14931524596115398</v>
      </c>
      <c r="T6509" s="4" t="str">
        <f>VLOOKUP(E6509,Sheet2!$A$2:$E$137,5,FALSE)</f>
        <v>US</v>
      </c>
      <c r="U6509" s="4">
        <f>VLOOKUP($T6509,Sheet4!$H$1106:$M$1351,surveys!U$1+1,FALSE)</f>
        <v>0.42883768204388006</v>
      </c>
      <c r="V6509" s="4">
        <f>VLOOKUP($T6509,Sheet4!$H$1106:$M$1351,surveys!V$1+1,FALSE)</f>
        <v>0.62778475709586301</v>
      </c>
      <c r="W6509" s="4">
        <f>VLOOKUP($T6509,Sheet4!$H$1106:$M$1351,surveys!W$1+1,FALSE)</f>
        <v>0.76918600378409652</v>
      </c>
      <c r="X6509" s="4">
        <f>VLOOKUP($T6509,Sheet4!$H$1106:$M$1351,surveys!X$1+1,FALSE)</f>
        <v>0.88987045221102745</v>
      </c>
      <c r="Y6509" s="4">
        <f>VLOOKUP($T6509,Sheet4!$H$1106:$M$1351,surveys!Y$1+1,FALSE)</f>
        <v>1</v>
      </c>
      <c r="Z6509" s="4">
        <f t="shared" si="304"/>
        <v>1</v>
      </c>
      <c r="AA6509" s="4" t="str">
        <f>VLOOKUP(T6509&amp;"-"&amp;Z6509,Sheet4!$W$2:$AA$1100,3,FALSE)</f>
        <v>New York City</v>
      </c>
      <c r="AB6509" s="4">
        <f>VLOOKUP(T6509&amp;"-"&amp;Z6509,Sheet4!$W$2:$AA$1100,4,FALSE)</f>
        <v>40.714269999999999</v>
      </c>
      <c r="AC6509" s="4">
        <f>VLOOKUP(T6509&amp;"-"&amp;Z6509,Sheet4!$W$2:$AA$1100,5,FALSE)</f>
        <v>-74.005970000000005</v>
      </c>
    </row>
    <row r="6510" spans="1:29">
      <c r="A6510" s="6">
        <v>40687</v>
      </c>
      <c r="B6510" s="7">
        <v>0.99745370370370379</v>
      </c>
      <c r="C6510" s="4" t="s">
        <v>1213</v>
      </c>
      <c r="D6510" s="4" t="s">
        <v>1214</v>
      </c>
      <c r="E6510" s="4" t="s">
        <v>11</v>
      </c>
      <c r="F6510" s="4">
        <v>3</v>
      </c>
      <c r="G6510" s="4">
        <v>4</v>
      </c>
      <c r="H6510" s="4">
        <v>4</v>
      </c>
      <c r="I6510" s="4">
        <v>5</v>
      </c>
      <c r="J6510" s="4">
        <v>4</v>
      </c>
      <c r="K6510" s="4">
        <v>4</v>
      </c>
      <c r="L6510" s="4">
        <v>3</v>
      </c>
      <c r="M6510" s="4">
        <v>4</v>
      </c>
      <c r="N6510" s="4">
        <v>5</v>
      </c>
      <c r="O6510" s="4">
        <v>5</v>
      </c>
      <c r="P6510" s="4">
        <v>3</v>
      </c>
      <c r="Q6510" s="9">
        <f t="shared" si="305"/>
        <v>6.7407407407407402E-2</v>
      </c>
      <c r="R6510" s="4">
        <f t="shared" si="303"/>
        <v>40687.997453703705</v>
      </c>
      <c r="S6510" s="4">
        <v>0.92500092140173695</v>
      </c>
      <c r="T6510" s="4" t="str">
        <f>VLOOKUP(E6510,Sheet2!$A$2:$E$137,5,FALSE)</f>
        <v>FR</v>
      </c>
      <c r="U6510" s="4">
        <f>VLOOKUP($T6510,Sheet4!$H$1106:$M$1351,surveys!U$1+1,FALSE)</f>
        <v>0.51193913659220647</v>
      </c>
      <c r="V6510" s="4">
        <f>VLOOKUP($T6510,Sheet4!$H$1106:$M$1351,surveys!V$1+1,FALSE)</f>
        <v>0.70220575033861143</v>
      </c>
      <c r="W6510" s="4">
        <f>VLOOKUP($T6510,Sheet4!$H$1106:$M$1351,surveys!W$1+1,FALSE)</f>
        <v>0.81527182039156842</v>
      </c>
      <c r="X6510" s="4">
        <f>VLOOKUP($T6510,Sheet4!$H$1106:$M$1351,surveys!X$1+1,FALSE)</f>
        <v>0.91893911792009964</v>
      </c>
      <c r="Y6510" s="4">
        <f>VLOOKUP($T6510,Sheet4!$H$1106:$M$1351,surveys!Y$1+1,FALSE)</f>
        <v>1</v>
      </c>
      <c r="Z6510" s="4">
        <f t="shared" si="304"/>
        <v>5</v>
      </c>
      <c r="AA6510" s="4" t="str">
        <f>VLOOKUP(T6510&amp;"-"&amp;Z6510,Sheet4!$W$2:$AA$1100,3,FALSE)</f>
        <v>Nice</v>
      </c>
      <c r="AB6510" s="4">
        <f>VLOOKUP(T6510&amp;"-"&amp;Z6510,Sheet4!$W$2:$AA$1100,4,FALSE)</f>
        <v>43.703130000000002</v>
      </c>
      <c r="AC6510" s="4">
        <f>VLOOKUP(T6510&amp;"-"&amp;Z6510,Sheet4!$W$2:$AA$1100,5,FALSE)</f>
        <v>7.2660799999999997</v>
      </c>
    </row>
    <row r="6511" spans="1:29">
      <c r="A6511" s="6">
        <v>40687</v>
      </c>
      <c r="B6511" s="7">
        <v>0.99832175925925926</v>
      </c>
      <c r="C6511" s="4" t="s">
        <v>1215</v>
      </c>
      <c r="D6511" s="4" t="s">
        <v>1216</v>
      </c>
      <c r="E6511" s="4" t="s">
        <v>15</v>
      </c>
      <c r="F6511" s="4">
        <v>3</v>
      </c>
      <c r="G6511" s="4">
        <v>4</v>
      </c>
      <c r="H6511" s="4">
        <v>4</v>
      </c>
      <c r="I6511" s="4">
        <v>3</v>
      </c>
      <c r="J6511" s="4">
        <v>5</v>
      </c>
      <c r="K6511" s="4">
        <v>4</v>
      </c>
      <c r="L6511" s="4">
        <v>5</v>
      </c>
      <c r="M6511" s="4">
        <v>4</v>
      </c>
      <c r="N6511" s="4">
        <v>4</v>
      </c>
      <c r="O6511" s="4">
        <v>4</v>
      </c>
      <c r="P6511" s="4">
        <v>3</v>
      </c>
      <c r="Q6511" s="9">
        <f t="shared" si="305"/>
        <v>6.8738425925925925E-2</v>
      </c>
      <c r="R6511" s="4">
        <f t="shared" si="303"/>
        <v>40687.99832175926</v>
      </c>
      <c r="S6511" s="4">
        <v>0.35003210532820983</v>
      </c>
      <c r="T6511" s="4" t="str">
        <f>VLOOKUP(E6511,Sheet2!$A$2:$E$137,5,FALSE)</f>
        <v>US</v>
      </c>
      <c r="U6511" s="4">
        <f>VLOOKUP($T6511,Sheet4!$H$1106:$M$1351,surveys!U$1+1,FALSE)</f>
        <v>0.42883768204388006</v>
      </c>
      <c r="V6511" s="4">
        <f>VLOOKUP($T6511,Sheet4!$H$1106:$M$1351,surveys!V$1+1,FALSE)</f>
        <v>0.62778475709586301</v>
      </c>
      <c r="W6511" s="4">
        <f>VLOOKUP($T6511,Sheet4!$H$1106:$M$1351,surveys!W$1+1,FALSE)</f>
        <v>0.76918600378409652</v>
      </c>
      <c r="X6511" s="4">
        <f>VLOOKUP($T6511,Sheet4!$H$1106:$M$1351,surveys!X$1+1,FALSE)</f>
        <v>0.88987045221102745</v>
      </c>
      <c r="Y6511" s="4">
        <f>VLOOKUP($T6511,Sheet4!$H$1106:$M$1351,surveys!Y$1+1,FALSE)</f>
        <v>1</v>
      </c>
      <c r="Z6511" s="4">
        <f t="shared" si="304"/>
        <v>1</v>
      </c>
      <c r="AA6511" s="4" t="str">
        <f>VLOOKUP(T6511&amp;"-"&amp;Z6511,Sheet4!$W$2:$AA$1100,3,FALSE)</f>
        <v>New York City</v>
      </c>
      <c r="AB6511" s="4">
        <f>VLOOKUP(T6511&amp;"-"&amp;Z6511,Sheet4!$W$2:$AA$1100,4,FALSE)</f>
        <v>40.714269999999999</v>
      </c>
      <c r="AC6511" s="4">
        <f>VLOOKUP(T6511&amp;"-"&amp;Z6511,Sheet4!$W$2:$AA$1100,5,FALSE)</f>
        <v>-74.005970000000005</v>
      </c>
    </row>
    <row r="6512" spans="1:29">
      <c r="A6512" s="6">
        <v>40687</v>
      </c>
      <c r="B6512" s="7">
        <v>0.99960648148148146</v>
      </c>
      <c r="C6512" s="4" t="s">
        <v>1215</v>
      </c>
      <c r="D6512" s="4" t="s">
        <v>1224</v>
      </c>
      <c r="E6512" s="4" t="s">
        <v>23</v>
      </c>
      <c r="F6512" s="4">
        <v>5</v>
      </c>
      <c r="G6512" s="4">
        <v>3</v>
      </c>
      <c r="H6512" s="4">
        <v>4</v>
      </c>
      <c r="I6512" s="4">
        <v>3</v>
      </c>
      <c r="J6512" s="4">
        <v>5</v>
      </c>
      <c r="K6512" s="4">
        <v>5</v>
      </c>
      <c r="L6512" s="4">
        <v>3</v>
      </c>
      <c r="M6512" s="4">
        <v>5</v>
      </c>
      <c r="N6512" s="4">
        <v>5</v>
      </c>
      <c r="O6512" s="4">
        <v>5</v>
      </c>
      <c r="P6512" s="4">
        <v>3</v>
      </c>
      <c r="Q6512" s="9">
        <f t="shared" si="305"/>
        <v>6.9687499999999999E-2</v>
      </c>
      <c r="R6512" s="4">
        <f t="shared" si="303"/>
        <v>40687.999606481484</v>
      </c>
      <c r="S6512" s="4">
        <v>0.18639709109288027</v>
      </c>
      <c r="T6512" s="4" t="str">
        <f>VLOOKUP(E6512,Sheet2!$A$2:$E$137,5,FALSE)</f>
        <v>CA</v>
      </c>
      <c r="U6512" s="4">
        <f>VLOOKUP($T6512,Sheet4!$H$1106:$M$1351,surveys!U$1+1,FALSE)</f>
        <v>0.39929817507859233</v>
      </c>
      <c r="V6512" s="4">
        <f>VLOOKUP($T6512,Sheet4!$H$1106:$M$1351,surveys!V$1+1,FALSE)</f>
        <v>0.68226808593455113</v>
      </c>
      <c r="W6512" s="4">
        <f>VLOOKUP($T6512,Sheet4!$H$1106:$M$1351,surveys!W$1+1,FALSE)</f>
        <v>0.8413893511967715</v>
      </c>
      <c r="X6512" s="4">
        <f>VLOOKUP($T6512,Sheet4!$H$1106:$M$1351,surveys!X$1+1,FALSE)</f>
        <v>0.92969032990429024</v>
      </c>
      <c r="Y6512" s="4">
        <f>VLOOKUP($T6512,Sheet4!$H$1106:$M$1351,surveys!Y$1+1,FALSE)</f>
        <v>1</v>
      </c>
      <c r="Z6512" s="4">
        <f t="shared" si="304"/>
        <v>1</v>
      </c>
      <c r="AA6512" s="4" t="str">
        <f>VLOOKUP(T6512&amp;"-"&amp;Z6512,Sheet4!$W$2:$AA$1100,3,FALSE)</f>
        <v>Toronto</v>
      </c>
      <c r="AB6512" s="4">
        <f>VLOOKUP(T6512&amp;"-"&amp;Z6512,Sheet4!$W$2:$AA$1100,4,FALSE)</f>
        <v>43.700110000000002</v>
      </c>
      <c r="AC6512" s="4">
        <f>VLOOKUP(T6512&amp;"-"&amp;Z6512,Sheet4!$W$2:$AA$1100,5,FALSE)</f>
        <v>-79.416300000000007</v>
      </c>
    </row>
    <row r="6513" spans="1:29">
      <c r="A6513" s="6">
        <v>40686</v>
      </c>
      <c r="B6513" s="7">
        <v>0.36986111111111114</v>
      </c>
      <c r="C6513" s="4" t="s">
        <v>1213</v>
      </c>
      <c r="D6513" s="4" t="s">
        <v>1214</v>
      </c>
      <c r="E6513" s="4" t="s">
        <v>31</v>
      </c>
      <c r="F6513" s="4">
        <v>3</v>
      </c>
      <c r="G6513" s="4">
        <v>2</v>
      </c>
      <c r="H6513" s="4">
        <v>5</v>
      </c>
      <c r="I6513" s="4">
        <v>4</v>
      </c>
      <c r="J6513" s="4">
        <v>5</v>
      </c>
      <c r="K6513" s="4">
        <v>1</v>
      </c>
      <c r="L6513" s="4">
        <v>4</v>
      </c>
      <c r="M6513" s="4">
        <v>2</v>
      </c>
      <c r="N6513" s="4">
        <v>3</v>
      </c>
      <c r="O6513" s="4">
        <v>0</v>
      </c>
      <c r="P6513" s="4">
        <v>3</v>
      </c>
      <c r="Q6513" s="9">
        <f t="shared" si="305"/>
        <v>4.8043981481481486E-2</v>
      </c>
      <c r="R6513" s="4">
        <f t="shared" si="303"/>
        <v>40686.36986111111</v>
      </c>
      <c r="S6513" s="4">
        <v>0.25736572088521315</v>
      </c>
      <c r="T6513" s="4" t="str">
        <f>VLOOKUP(E6513,Sheet2!$A$2:$E$137,5,FALSE)</f>
        <v>ES</v>
      </c>
      <c r="U6513" s="4">
        <f>VLOOKUP($T6513,Sheet4!$H$1106:$M$1351,surveys!U$1+1,FALSE)</f>
        <v>0.46058089642806016</v>
      </c>
      <c r="V6513" s="4">
        <f>VLOOKUP($T6513,Sheet4!$H$1106:$M$1351,surveys!V$1+1,FALSE)</f>
        <v>0.68996105930901486</v>
      </c>
      <c r="W6513" s="4">
        <f>VLOOKUP($T6513,Sheet4!$H$1106:$M$1351,surveys!W$1+1,FALSE)</f>
        <v>0.80513768719908241</v>
      </c>
      <c r="X6513" s="4">
        <f>VLOOKUP($T6513,Sheet4!$H$1106:$M$1351,surveys!X$1+1,FALSE)</f>
        <v>0.90461214064594464</v>
      </c>
      <c r="Y6513" s="4">
        <f>VLOOKUP($T6513,Sheet4!$H$1106:$M$1351,surveys!Y$1+1,FALSE)</f>
        <v>1</v>
      </c>
      <c r="Z6513" s="4">
        <f t="shared" si="304"/>
        <v>1</v>
      </c>
      <c r="AA6513" s="4" t="str">
        <f>VLOOKUP(T6513&amp;"-"&amp;Z6513,Sheet4!$W$2:$AA$1100,3,FALSE)</f>
        <v>Madrid</v>
      </c>
      <c r="AB6513" s="4">
        <f>VLOOKUP(T6513&amp;"-"&amp;Z6513,Sheet4!$W$2:$AA$1100,4,FALSE)</f>
        <v>40.416499999999999</v>
      </c>
      <c r="AC6513" s="4">
        <f>VLOOKUP(T6513&amp;"-"&amp;Z6513,Sheet4!$W$2:$AA$1100,5,FALSE)</f>
        <v>-3.7025600000000001</v>
      </c>
    </row>
    <row r="6514" spans="1:29">
      <c r="A6514" s="6">
        <v>40686</v>
      </c>
      <c r="B6514" s="7">
        <v>0.3752314814814815</v>
      </c>
      <c r="C6514" s="4" t="s">
        <v>1213</v>
      </c>
      <c r="D6514" s="4" t="s">
        <v>1216</v>
      </c>
      <c r="E6514" s="4" t="s">
        <v>31</v>
      </c>
      <c r="F6514" s="4">
        <v>1</v>
      </c>
      <c r="G6514" s="4">
        <v>1</v>
      </c>
      <c r="H6514" s="4">
        <v>1</v>
      </c>
      <c r="I6514" s="4">
        <v>1</v>
      </c>
      <c r="J6514" s="4">
        <v>1</v>
      </c>
      <c r="K6514" s="4">
        <v>1</v>
      </c>
      <c r="L6514" s="4">
        <v>1</v>
      </c>
      <c r="M6514" s="4">
        <v>1</v>
      </c>
      <c r="N6514" s="4">
        <v>1</v>
      </c>
      <c r="O6514" s="4">
        <v>1</v>
      </c>
      <c r="P6514" s="4">
        <v>1</v>
      </c>
      <c r="Q6514" s="9">
        <f t="shared" si="305"/>
        <v>5.302083333333333E-2</v>
      </c>
      <c r="R6514" s="4">
        <f t="shared" si="303"/>
        <v>40686.375231481485</v>
      </c>
      <c r="S6514" s="4">
        <v>0.72998290749114325</v>
      </c>
      <c r="T6514" s="4" t="str">
        <f>VLOOKUP(E6514,Sheet2!$A$2:$E$137,5,FALSE)</f>
        <v>ES</v>
      </c>
      <c r="U6514" s="4">
        <f>VLOOKUP($T6514,Sheet4!$H$1106:$M$1351,surveys!U$1+1,FALSE)</f>
        <v>0.46058089642806016</v>
      </c>
      <c r="V6514" s="4">
        <f>VLOOKUP($T6514,Sheet4!$H$1106:$M$1351,surveys!V$1+1,FALSE)</f>
        <v>0.68996105930901486</v>
      </c>
      <c r="W6514" s="4">
        <f>VLOOKUP($T6514,Sheet4!$H$1106:$M$1351,surveys!W$1+1,FALSE)</f>
        <v>0.80513768719908241</v>
      </c>
      <c r="X6514" s="4">
        <f>VLOOKUP($T6514,Sheet4!$H$1106:$M$1351,surveys!X$1+1,FALSE)</f>
        <v>0.90461214064594464</v>
      </c>
      <c r="Y6514" s="4">
        <f>VLOOKUP($T6514,Sheet4!$H$1106:$M$1351,surveys!Y$1+1,FALSE)</f>
        <v>1</v>
      </c>
      <c r="Z6514" s="4">
        <f t="shared" si="304"/>
        <v>3</v>
      </c>
      <c r="AA6514" s="4" t="str">
        <f>VLOOKUP(T6514&amp;"-"&amp;Z6514,Sheet4!$W$2:$AA$1100,3,FALSE)</f>
        <v>Valencia</v>
      </c>
      <c r="AB6514" s="4">
        <f>VLOOKUP(T6514&amp;"-"&amp;Z6514,Sheet4!$W$2:$AA$1100,4,FALSE)</f>
        <v>39.469749999999998</v>
      </c>
      <c r="AC6514" s="4">
        <f>VLOOKUP(T6514&amp;"-"&amp;Z6514,Sheet4!$W$2:$AA$1100,5,FALSE)</f>
        <v>-0.37739</v>
      </c>
    </row>
    <row r="6515" spans="1:29">
      <c r="A6515" s="6">
        <v>40686</v>
      </c>
      <c r="B6515" s="7">
        <v>0.875</v>
      </c>
      <c r="C6515" s="4" t="s">
        <v>1215</v>
      </c>
      <c r="D6515" s="4" t="s">
        <v>1216</v>
      </c>
      <c r="E6515" s="4" t="s">
        <v>11</v>
      </c>
      <c r="F6515" s="4">
        <v>1</v>
      </c>
      <c r="G6515" s="4">
        <v>1</v>
      </c>
      <c r="H6515" s="4">
        <v>1</v>
      </c>
      <c r="I6515" s="4">
        <v>1</v>
      </c>
      <c r="J6515" s="4">
        <v>1</v>
      </c>
      <c r="K6515" s="4">
        <v>1</v>
      </c>
      <c r="L6515" s="4">
        <v>1</v>
      </c>
      <c r="M6515" s="4">
        <v>1</v>
      </c>
      <c r="N6515" s="4">
        <v>1</v>
      </c>
      <c r="O6515" s="4">
        <v>1</v>
      </c>
      <c r="P6515" s="4">
        <v>1</v>
      </c>
      <c r="Q6515" s="9">
        <f t="shared" si="305"/>
        <v>5.2951388888888888E-2</v>
      </c>
      <c r="R6515" s="4">
        <f t="shared" si="303"/>
        <v>40686.875</v>
      </c>
      <c r="S6515" s="4">
        <v>0.90201700530007756</v>
      </c>
      <c r="T6515" s="4" t="str">
        <f>VLOOKUP(E6515,Sheet2!$A$2:$E$137,5,FALSE)</f>
        <v>FR</v>
      </c>
      <c r="U6515" s="4">
        <f>VLOOKUP($T6515,Sheet4!$H$1106:$M$1351,surveys!U$1+1,FALSE)</f>
        <v>0.51193913659220647</v>
      </c>
      <c r="V6515" s="4">
        <f>VLOOKUP($T6515,Sheet4!$H$1106:$M$1351,surveys!V$1+1,FALSE)</f>
        <v>0.70220575033861143</v>
      </c>
      <c r="W6515" s="4">
        <f>VLOOKUP($T6515,Sheet4!$H$1106:$M$1351,surveys!W$1+1,FALSE)</f>
        <v>0.81527182039156842</v>
      </c>
      <c r="X6515" s="4">
        <f>VLOOKUP($T6515,Sheet4!$H$1106:$M$1351,surveys!X$1+1,FALSE)</f>
        <v>0.91893911792009964</v>
      </c>
      <c r="Y6515" s="4">
        <f>VLOOKUP($T6515,Sheet4!$H$1106:$M$1351,surveys!Y$1+1,FALSE)</f>
        <v>1</v>
      </c>
      <c r="Z6515" s="4">
        <f t="shared" si="304"/>
        <v>4</v>
      </c>
      <c r="AA6515" s="4" t="str">
        <f>VLOOKUP(T6515&amp;"-"&amp;Z6515,Sheet4!$W$2:$AA$1100,3,FALSE)</f>
        <v>Toulouse</v>
      </c>
      <c r="AB6515" s="4">
        <f>VLOOKUP(T6515&amp;"-"&amp;Z6515,Sheet4!$W$2:$AA$1100,4,FALSE)</f>
        <v>43.604259999999996</v>
      </c>
      <c r="AC6515" s="4">
        <f>VLOOKUP(T6515&amp;"-"&amp;Z6515,Sheet4!$W$2:$AA$1100,5,FALSE)</f>
        <v>1.44367</v>
      </c>
    </row>
    <row r="6516" spans="1:29">
      <c r="A6516" s="6">
        <v>40686</v>
      </c>
      <c r="B6516" s="7">
        <v>0.6115856481481482</v>
      </c>
      <c r="C6516" s="4" t="s">
        <v>1215</v>
      </c>
      <c r="D6516" s="4" t="s">
        <v>1216</v>
      </c>
      <c r="E6516" s="4" t="s">
        <v>1114</v>
      </c>
      <c r="F6516" s="4">
        <v>3</v>
      </c>
      <c r="G6516" s="4">
        <v>3</v>
      </c>
      <c r="H6516" s="4">
        <v>5</v>
      </c>
      <c r="I6516" s="4">
        <v>2</v>
      </c>
      <c r="J6516" s="4">
        <v>3</v>
      </c>
      <c r="K6516" s="4">
        <v>1</v>
      </c>
      <c r="L6516" s="4">
        <v>1</v>
      </c>
      <c r="M6516" s="4">
        <v>1</v>
      </c>
      <c r="N6516" s="4">
        <v>1</v>
      </c>
      <c r="O6516" s="4">
        <v>1</v>
      </c>
      <c r="P6516" s="4">
        <v>1</v>
      </c>
      <c r="Q6516" s="9">
        <f t="shared" si="305"/>
        <v>8.1944444444444452E-3</v>
      </c>
      <c r="R6516" s="4">
        <f t="shared" si="303"/>
        <v>40686.611585648148</v>
      </c>
      <c r="S6516" s="4">
        <v>7.05792223480044E-2</v>
      </c>
      <c r="T6516" s="4" t="str">
        <f>VLOOKUP(E6516,Sheet2!$A$2:$E$137,5,FALSE)</f>
        <v>AF</v>
      </c>
      <c r="U6516" s="4">
        <f>VLOOKUP($T6516,Sheet4!$H$1106:$M$1351,surveys!U$1+1,FALSE)</f>
        <v>0.72273333996653166</v>
      </c>
      <c r="V6516" s="4">
        <f>VLOOKUP($T6516,Sheet4!$H$1106:$M$1351,surveys!V$1+1,FALSE)</f>
        <v>0.81562740359441777</v>
      </c>
      <c r="W6516" s="4">
        <f>VLOOKUP($T6516,Sheet4!$H$1106:$M$1351,surveys!W$1+1,FALSE)</f>
        <v>0.88764636472632952</v>
      </c>
      <c r="X6516" s="4">
        <f>VLOOKUP($T6516,Sheet4!$H$1106:$M$1351,surveys!X$1+1,FALSE)</f>
        <v>0.95242833236882829</v>
      </c>
      <c r="Y6516" s="4">
        <f>VLOOKUP($T6516,Sheet4!$H$1106:$M$1351,surveys!Y$1+1,FALSE)</f>
        <v>1</v>
      </c>
      <c r="Z6516" s="4">
        <f t="shared" si="304"/>
        <v>1</v>
      </c>
      <c r="AA6516" s="4" t="str">
        <f>VLOOKUP(T6516&amp;"-"&amp;Z6516,Sheet4!$W$2:$AA$1100,3,FALSE)</f>
        <v>Kabul</v>
      </c>
      <c r="AB6516" s="4">
        <f>VLOOKUP(T6516&amp;"-"&amp;Z6516,Sheet4!$W$2:$AA$1100,4,FALSE)</f>
        <v>34.528129999999997</v>
      </c>
      <c r="AC6516" s="4">
        <f>VLOOKUP(T6516&amp;"-"&amp;Z6516,Sheet4!$W$2:$AA$1100,5,FALSE)</f>
        <v>69.172330000000002</v>
      </c>
    </row>
    <row r="6517" spans="1:29">
      <c r="A6517" s="6">
        <v>40686</v>
      </c>
      <c r="B6517" s="7">
        <v>0.6551851851851852</v>
      </c>
      <c r="C6517" s="4" t="s">
        <v>1215</v>
      </c>
      <c r="D6517" s="4" t="s">
        <v>1214</v>
      </c>
      <c r="E6517" s="4" t="s">
        <v>11</v>
      </c>
      <c r="F6517" s="4">
        <v>4</v>
      </c>
      <c r="G6517" s="4">
        <v>1</v>
      </c>
      <c r="H6517" s="4">
        <v>3</v>
      </c>
      <c r="I6517" s="4">
        <v>1</v>
      </c>
      <c r="J6517" s="4">
        <v>5</v>
      </c>
      <c r="K6517" s="4">
        <v>1</v>
      </c>
      <c r="L6517" s="4">
        <v>1</v>
      </c>
      <c r="M6517" s="4">
        <v>1</v>
      </c>
      <c r="N6517" s="4">
        <v>5</v>
      </c>
      <c r="O6517" s="4">
        <v>1</v>
      </c>
      <c r="P6517" s="4">
        <v>1</v>
      </c>
      <c r="Q6517" s="9">
        <f t="shared" si="305"/>
        <v>3.9178240740740743E-2</v>
      </c>
      <c r="R6517" s="4">
        <f t="shared" si="303"/>
        <v>40686.655185185184</v>
      </c>
      <c r="S6517" s="4">
        <v>0.1818920885589419</v>
      </c>
      <c r="T6517" s="4" t="str">
        <f>VLOOKUP(E6517,Sheet2!$A$2:$E$137,5,FALSE)</f>
        <v>FR</v>
      </c>
      <c r="U6517" s="4">
        <f>VLOOKUP($T6517,Sheet4!$H$1106:$M$1351,surveys!U$1+1,FALSE)</f>
        <v>0.51193913659220647</v>
      </c>
      <c r="V6517" s="4">
        <f>VLOOKUP($T6517,Sheet4!$H$1106:$M$1351,surveys!V$1+1,FALSE)</f>
        <v>0.70220575033861143</v>
      </c>
      <c r="W6517" s="4">
        <f>VLOOKUP($T6517,Sheet4!$H$1106:$M$1351,surveys!W$1+1,FALSE)</f>
        <v>0.81527182039156842</v>
      </c>
      <c r="X6517" s="4">
        <f>VLOOKUP($T6517,Sheet4!$H$1106:$M$1351,surveys!X$1+1,FALSE)</f>
        <v>0.91893911792009964</v>
      </c>
      <c r="Y6517" s="4">
        <f>VLOOKUP($T6517,Sheet4!$H$1106:$M$1351,surveys!Y$1+1,FALSE)</f>
        <v>1</v>
      </c>
      <c r="Z6517" s="4">
        <f t="shared" si="304"/>
        <v>1</v>
      </c>
      <c r="AA6517" s="4" t="str">
        <f>VLOOKUP(T6517&amp;"-"&amp;Z6517,Sheet4!$W$2:$AA$1100,3,FALSE)</f>
        <v>Paris</v>
      </c>
      <c r="AB6517" s="4">
        <f>VLOOKUP(T6517&amp;"-"&amp;Z6517,Sheet4!$W$2:$AA$1100,4,FALSE)</f>
        <v>48.853409999999997</v>
      </c>
      <c r="AC6517" s="4">
        <f>VLOOKUP(T6517&amp;"-"&amp;Z6517,Sheet4!$W$2:$AA$1100,5,FALSE)</f>
        <v>2.3488000000000002</v>
      </c>
    </row>
    <row r="6518" spans="1:29">
      <c r="A6518" s="6">
        <v>40686</v>
      </c>
      <c r="B6518" s="7">
        <v>0.65888888888888886</v>
      </c>
      <c r="C6518" s="4" t="s">
        <v>1213</v>
      </c>
      <c r="D6518" s="4" t="s">
        <v>1219</v>
      </c>
      <c r="E6518" s="4" t="s">
        <v>713</v>
      </c>
      <c r="F6518" s="4">
        <v>4</v>
      </c>
      <c r="G6518" s="4">
        <v>1</v>
      </c>
      <c r="H6518" s="4">
        <v>1</v>
      </c>
      <c r="I6518" s="4">
        <v>1</v>
      </c>
      <c r="J6518" s="4">
        <v>1</v>
      </c>
      <c r="K6518" s="4">
        <v>1</v>
      </c>
      <c r="L6518" s="4">
        <v>1</v>
      </c>
      <c r="M6518" s="4">
        <v>1</v>
      </c>
      <c r="N6518" s="4">
        <v>5</v>
      </c>
      <c r="O6518" s="4">
        <v>1</v>
      </c>
      <c r="P6518" s="4">
        <v>1</v>
      </c>
      <c r="Q6518" s="9">
        <f t="shared" si="305"/>
        <v>4.130787037037037E-2</v>
      </c>
      <c r="R6518" s="4">
        <f t="shared" si="303"/>
        <v>40686.658888888887</v>
      </c>
      <c r="S6518" s="4">
        <v>0.18382995663252455</v>
      </c>
      <c r="T6518" s="4" t="str">
        <f>VLOOKUP(E6518,Sheet2!$A$2:$E$137,5,FALSE)</f>
        <v>DZ</v>
      </c>
      <c r="U6518" s="4">
        <f>VLOOKUP($T6518,Sheet4!$H$1106:$M$1351,surveys!U$1+1,FALSE)</f>
        <v>0.47757629059939277</v>
      </c>
      <c r="V6518" s="4">
        <f>VLOOKUP($T6518,Sheet4!$H$1106:$M$1351,surveys!V$1+1,FALSE)</f>
        <v>0.66750413724471702</v>
      </c>
      <c r="W6518" s="4">
        <f>VLOOKUP($T6518,Sheet4!$H$1106:$M$1351,surveys!W$1+1,FALSE)</f>
        <v>0.82349969488348473</v>
      </c>
      <c r="X6518" s="4">
        <f>VLOOKUP($T6518,Sheet4!$H$1106:$M$1351,surveys!X$1+1,FALSE)</f>
        <v>0.93219144654689501</v>
      </c>
      <c r="Y6518" s="4">
        <f>VLOOKUP($T6518,Sheet4!$H$1106:$M$1351,surveys!Y$1+1,FALSE)</f>
        <v>1</v>
      </c>
      <c r="Z6518" s="4">
        <f t="shared" si="304"/>
        <v>1</v>
      </c>
      <c r="AA6518" s="4" t="str">
        <f>VLOOKUP(T6518&amp;"-"&amp;Z6518,Sheet4!$W$2:$AA$1100,3,FALSE)</f>
        <v>Algiers</v>
      </c>
      <c r="AB6518" s="4">
        <f>VLOOKUP(T6518&amp;"-"&amp;Z6518,Sheet4!$W$2:$AA$1100,4,FALSE)</f>
        <v>36.752499999999998</v>
      </c>
      <c r="AC6518" s="4">
        <f>VLOOKUP(T6518&amp;"-"&amp;Z6518,Sheet4!$W$2:$AA$1100,5,FALSE)</f>
        <v>3.0419700000000001</v>
      </c>
    </row>
    <row r="6519" spans="1:29">
      <c r="A6519" s="6">
        <v>40686</v>
      </c>
      <c r="B6519" s="7">
        <v>0.58543981481481477</v>
      </c>
      <c r="C6519" s="4" t="s">
        <v>1213</v>
      </c>
      <c r="D6519" s="4" t="s">
        <v>1214</v>
      </c>
      <c r="E6519" s="4" t="s">
        <v>11</v>
      </c>
      <c r="F6519" s="4">
        <v>4</v>
      </c>
      <c r="G6519" s="4">
        <v>1</v>
      </c>
      <c r="H6519" s="4">
        <v>3</v>
      </c>
      <c r="I6519" s="4">
        <v>3</v>
      </c>
      <c r="J6519" s="4">
        <v>5</v>
      </c>
      <c r="K6519" s="4">
        <v>4</v>
      </c>
      <c r="L6519" s="4">
        <v>3</v>
      </c>
      <c r="M6519" s="4">
        <v>5</v>
      </c>
      <c r="N6519" s="4">
        <v>5</v>
      </c>
      <c r="O6519" s="4">
        <v>5</v>
      </c>
      <c r="P6519" s="4">
        <v>4</v>
      </c>
      <c r="Q6519" s="9">
        <f t="shared" si="305"/>
        <v>5.9201388888888894E-2</v>
      </c>
      <c r="R6519">
        <f>VALUE(A6519+B6519)</f>
        <v>40686.585439814815</v>
      </c>
      <c r="S6519" s="4">
        <v>0.93511529506963087</v>
      </c>
      <c r="T6519" s="4" t="str">
        <f>VLOOKUP(E6519,Sheet2!$A$2:$E$137,5,FALSE)</f>
        <v>FR</v>
      </c>
      <c r="U6519" s="4">
        <f>VLOOKUP($T6519,Sheet4!$H$1106:$M$1351,surveys!U$1+1,FALSE)</f>
        <v>0.51193913659220647</v>
      </c>
      <c r="V6519" s="4">
        <f>VLOOKUP($T6519,Sheet4!$H$1106:$M$1351,surveys!V$1+1,FALSE)</f>
        <v>0.70220575033861143</v>
      </c>
      <c r="W6519" s="4">
        <f>VLOOKUP($T6519,Sheet4!$H$1106:$M$1351,surveys!W$1+1,FALSE)</f>
        <v>0.81527182039156842</v>
      </c>
      <c r="X6519" s="4">
        <f>VLOOKUP($T6519,Sheet4!$H$1106:$M$1351,surveys!X$1+1,FALSE)</f>
        <v>0.91893911792009964</v>
      </c>
      <c r="Y6519" s="4">
        <f>VLOOKUP($T6519,Sheet4!$H$1106:$M$1351,surveys!Y$1+1,FALSE)</f>
        <v>1</v>
      </c>
      <c r="Z6519" s="4">
        <f t="shared" si="304"/>
        <v>5</v>
      </c>
      <c r="AA6519" s="4" t="str">
        <f>VLOOKUP(T6519&amp;"-"&amp;Z6519,Sheet4!$W$2:$AA$1100,3,FALSE)</f>
        <v>Nice</v>
      </c>
      <c r="AB6519" s="4">
        <f>VLOOKUP(T6519&amp;"-"&amp;Z6519,Sheet4!$W$2:$AA$1100,4,FALSE)</f>
        <v>43.703130000000002</v>
      </c>
      <c r="AC6519" s="4">
        <f>VLOOKUP(T6519&amp;"-"&amp;Z6519,Sheet4!$W$2:$AA$1100,5,FALSE)</f>
        <v>7.2660799999999997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1118"/>
  <sheetViews>
    <sheetView topLeftCell="A1074" workbookViewId="0">
      <selection activeCell="D1112" sqref="D1112"/>
    </sheetView>
  </sheetViews>
  <sheetFormatPr defaultRowHeight="12.75"/>
  <cols>
    <col min="2" max="2" width="9.140625" style="4"/>
    <col min="10" max="10" width="10" bestFit="1" customWidth="1"/>
  </cols>
  <sheetData>
    <row r="1" spans="1:14">
      <c r="A1" t="s">
        <v>0</v>
      </c>
    </row>
    <row r="2" spans="1:14">
      <c r="A2" t="s">
        <v>1</v>
      </c>
    </row>
    <row r="3" spans="1:14">
      <c r="A3" t="s">
        <v>2</v>
      </c>
    </row>
    <row r="4" spans="1:14">
      <c r="A4" t="s">
        <v>3</v>
      </c>
    </row>
    <row r="5" spans="1:14">
      <c r="A5" t="s">
        <v>0</v>
      </c>
    </row>
    <row r="7" spans="1:14">
      <c r="A7" t="s">
        <v>4</v>
      </c>
      <c r="B7" s="4" t="s">
        <v>5</v>
      </c>
      <c r="C7" t="s">
        <v>5</v>
      </c>
      <c r="D7" t="s">
        <v>6</v>
      </c>
      <c r="E7" t="s">
        <v>7</v>
      </c>
      <c r="F7" t="s">
        <v>8</v>
      </c>
      <c r="G7" t="s">
        <v>9</v>
      </c>
      <c r="H7" t="s">
        <v>10</v>
      </c>
      <c r="I7" s="4"/>
    </row>
    <row r="8" spans="1:14">
      <c r="A8" t="s">
        <v>1114</v>
      </c>
      <c r="D8" s="4">
        <v>33</v>
      </c>
      <c r="E8">
        <v>2.06</v>
      </c>
      <c r="F8" s="1">
        <v>2.2569444444444447E-3</v>
      </c>
      <c r="G8" s="2">
        <v>0.81820000000000004</v>
      </c>
      <c r="H8" s="2">
        <v>0.60609999999999997</v>
      </c>
      <c r="I8">
        <v>34.528129999999997</v>
      </c>
      <c r="J8">
        <v>69.172330000000002</v>
      </c>
      <c r="N8" s="4"/>
    </row>
    <row r="9" spans="1:14">
      <c r="A9" t="s">
        <v>1143</v>
      </c>
      <c r="D9" s="4">
        <v>12</v>
      </c>
      <c r="E9">
        <v>1.75</v>
      </c>
      <c r="F9" s="1">
        <v>8.9120370370370362E-4</v>
      </c>
      <c r="G9" s="2">
        <v>0.83330000000000004</v>
      </c>
      <c r="H9" s="2">
        <v>0.66669999999999996</v>
      </c>
      <c r="I9" s="4">
        <v>60.097259999999999</v>
      </c>
      <c r="J9" s="4">
        <v>19.934809999999999</v>
      </c>
      <c r="M9" s="4"/>
      <c r="N9" s="4"/>
    </row>
    <row r="10" spans="1:14">
      <c r="A10" t="s">
        <v>806</v>
      </c>
      <c r="B10" s="4" t="s">
        <v>807</v>
      </c>
      <c r="C10" t="s">
        <v>807</v>
      </c>
      <c r="D10" s="4">
        <v>143</v>
      </c>
      <c r="E10">
        <v>2.2599999999999998</v>
      </c>
      <c r="F10" s="1">
        <v>2.8703703703703708E-3</v>
      </c>
      <c r="G10" s="2">
        <v>0.83220000000000005</v>
      </c>
      <c r="H10" s="2">
        <v>0.42659999999999998</v>
      </c>
      <c r="I10" s="4">
        <v>41.327500000000001</v>
      </c>
      <c r="J10" s="4">
        <v>19.81889</v>
      </c>
      <c r="K10" s="4"/>
      <c r="L10" s="4"/>
      <c r="M10" s="4"/>
      <c r="N10" s="4"/>
    </row>
    <row r="11" spans="1:14">
      <c r="A11" t="s">
        <v>713</v>
      </c>
      <c r="B11" s="4" t="s">
        <v>714</v>
      </c>
      <c r="C11" t="s">
        <v>714</v>
      </c>
      <c r="D11" s="4">
        <v>170</v>
      </c>
      <c r="E11">
        <v>2.2200000000000002</v>
      </c>
      <c r="F11" s="1">
        <v>3.2291666666666666E-3</v>
      </c>
      <c r="G11" s="2">
        <v>0.86470000000000002</v>
      </c>
      <c r="H11" s="2">
        <v>0.52939999999999998</v>
      </c>
      <c r="I11" s="4">
        <v>36.752499999999998</v>
      </c>
      <c r="J11" s="4">
        <v>3.0419700000000001</v>
      </c>
      <c r="M11" s="4"/>
      <c r="N11" s="4"/>
    </row>
    <row r="12" spans="1:14">
      <c r="A12" t="s">
        <v>1182</v>
      </c>
      <c r="D12" s="4">
        <v>1</v>
      </c>
      <c r="E12">
        <v>1</v>
      </c>
      <c r="F12" s="1">
        <v>0</v>
      </c>
      <c r="G12" s="2">
        <v>1</v>
      </c>
      <c r="H12" s="2">
        <v>1</v>
      </c>
      <c r="I12" s="4">
        <v>-14.27806</v>
      </c>
      <c r="J12" s="4">
        <v>-170.70249999999999</v>
      </c>
      <c r="M12" s="4"/>
      <c r="N12" s="4"/>
    </row>
    <row r="13" spans="1:14">
      <c r="A13" t="s">
        <v>1100</v>
      </c>
      <c r="D13" s="4">
        <v>48</v>
      </c>
      <c r="E13">
        <v>3.19</v>
      </c>
      <c r="F13" s="1">
        <v>2.0138888888888888E-3</v>
      </c>
      <c r="G13" s="2">
        <v>0.89580000000000004</v>
      </c>
      <c r="H13" s="2">
        <v>0.3125</v>
      </c>
      <c r="I13" s="4">
        <v>42.50779</v>
      </c>
      <c r="J13" s="4">
        <v>1.5210900000000001</v>
      </c>
      <c r="M13" s="4"/>
      <c r="N13" s="4"/>
    </row>
    <row r="14" spans="1:14">
      <c r="A14" t="s">
        <v>1088</v>
      </c>
      <c r="D14" s="4">
        <v>83</v>
      </c>
      <c r="E14">
        <v>2.54</v>
      </c>
      <c r="F14" s="1">
        <v>3.483796296296296E-3</v>
      </c>
      <c r="G14" s="2">
        <v>0.95179999999999998</v>
      </c>
      <c r="H14" s="2">
        <v>0.44579999999999997</v>
      </c>
      <c r="I14" s="4">
        <v>-8.8368199999999995</v>
      </c>
      <c r="J14" s="4">
        <v>13.23432</v>
      </c>
      <c r="M14" s="4"/>
      <c r="N14" s="4"/>
    </row>
    <row r="15" spans="1:14">
      <c r="A15" t="s">
        <v>1165</v>
      </c>
      <c r="D15" s="4">
        <v>4</v>
      </c>
      <c r="E15">
        <v>1.25</v>
      </c>
      <c r="F15" s="1">
        <v>1.6203703703703703E-4</v>
      </c>
      <c r="G15" s="2">
        <v>1</v>
      </c>
      <c r="H15" s="2">
        <v>0.75</v>
      </c>
      <c r="I15" s="4">
        <v>18.216670000000001</v>
      </c>
      <c r="J15" s="4">
        <v>-63.033329999999999</v>
      </c>
      <c r="M15" s="4"/>
      <c r="N15" s="4"/>
    </row>
    <row r="16" spans="1:14">
      <c r="A16" t="s">
        <v>1142</v>
      </c>
      <c r="D16" s="4">
        <v>12</v>
      </c>
      <c r="E16">
        <v>1.67</v>
      </c>
      <c r="F16" s="1">
        <v>1.1817129629629629E-2</v>
      </c>
      <c r="G16" s="2">
        <v>0.66669999999999996</v>
      </c>
      <c r="H16" s="2">
        <v>0.25</v>
      </c>
      <c r="I16" s="4">
        <v>17.116669999999999</v>
      </c>
      <c r="J16" s="4">
        <v>-61.85</v>
      </c>
      <c r="M16" s="4"/>
      <c r="N16" s="4"/>
    </row>
    <row r="17" spans="1:14">
      <c r="A17" t="s">
        <v>136</v>
      </c>
      <c r="B17" s="4" t="s">
        <v>842</v>
      </c>
      <c r="C17" t="s">
        <v>842</v>
      </c>
      <c r="D17" s="4">
        <v>130</v>
      </c>
      <c r="E17">
        <v>1.71</v>
      </c>
      <c r="F17" s="1">
        <v>2.2685185185185182E-3</v>
      </c>
      <c r="G17" s="2">
        <v>0.86919999999999997</v>
      </c>
      <c r="H17" s="2">
        <v>0.46920000000000001</v>
      </c>
      <c r="I17" s="4">
        <v>-31.413499999999999</v>
      </c>
      <c r="J17" s="4">
        <v>-64.181049999999999</v>
      </c>
      <c r="M17" s="4"/>
      <c r="N17" s="4"/>
    </row>
    <row r="18" spans="1:14">
      <c r="A18" t="s">
        <v>136</v>
      </c>
      <c r="B18" s="4" t="s">
        <v>137</v>
      </c>
      <c r="C18" t="s">
        <v>137</v>
      </c>
      <c r="D18" s="5">
        <v>1517</v>
      </c>
      <c r="E18">
        <v>1.96</v>
      </c>
      <c r="F18" s="1">
        <v>3.4606481481481485E-3</v>
      </c>
      <c r="G18" s="2">
        <v>0.75739999999999996</v>
      </c>
      <c r="H18" s="2">
        <v>0.49840000000000001</v>
      </c>
      <c r="I18" s="4">
        <v>-34.613149999999997</v>
      </c>
      <c r="J18" s="4">
        <v>-58.377229999999997</v>
      </c>
      <c r="M18" s="4"/>
      <c r="N18" s="4"/>
    </row>
    <row r="19" spans="1:14">
      <c r="A19" t="s">
        <v>621</v>
      </c>
      <c r="B19" s="4" t="s">
        <v>622</v>
      </c>
      <c r="C19" t="s">
        <v>622</v>
      </c>
      <c r="D19" s="4">
        <v>205</v>
      </c>
      <c r="E19">
        <v>1.9</v>
      </c>
      <c r="F19" s="1">
        <v>3.2870370370370367E-3</v>
      </c>
      <c r="G19" s="2">
        <v>0.76590000000000003</v>
      </c>
      <c r="H19" s="2">
        <v>0.4829</v>
      </c>
      <c r="I19" s="4">
        <v>40.181109999999997</v>
      </c>
      <c r="J19" s="4">
        <v>44.51361</v>
      </c>
      <c r="M19" s="4"/>
      <c r="N19" s="4"/>
    </row>
    <row r="20" spans="1:14">
      <c r="A20" t="s">
        <v>1115</v>
      </c>
      <c r="D20" s="4">
        <v>33</v>
      </c>
      <c r="E20">
        <v>3.06</v>
      </c>
      <c r="F20" s="1">
        <v>3.5185185185185185E-3</v>
      </c>
      <c r="G20" s="2">
        <v>0.78790000000000004</v>
      </c>
      <c r="H20" s="2">
        <v>0.30299999999999999</v>
      </c>
      <c r="I20" s="4">
        <v>12.533329999999999</v>
      </c>
      <c r="J20" s="4">
        <v>-69.983329999999995</v>
      </c>
      <c r="M20" s="4"/>
      <c r="N20" s="4"/>
    </row>
    <row r="21" spans="1:14">
      <c r="A21" t="s">
        <v>17</v>
      </c>
      <c r="B21" s="4" t="s">
        <v>884</v>
      </c>
      <c r="C21" t="s">
        <v>884</v>
      </c>
      <c r="D21" s="4">
        <v>126</v>
      </c>
      <c r="E21">
        <v>2.0699999999999998</v>
      </c>
      <c r="F21" s="1">
        <v>3.3912037037037036E-3</v>
      </c>
      <c r="G21" s="2">
        <v>0.77780000000000005</v>
      </c>
      <c r="H21" s="2">
        <v>0.42859999999999998</v>
      </c>
      <c r="I21" s="4">
        <v>-32.927149999999997</v>
      </c>
      <c r="J21" s="4">
        <v>151.77646999999999</v>
      </c>
      <c r="M21" s="4"/>
      <c r="N21" s="4"/>
    </row>
    <row r="22" spans="1:14">
      <c r="A22" t="s">
        <v>17</v>
      </c>
      <c r="B22" s="4" t="s">
        <v>522</v>
      </c>
      <c r="C22" t="s">
        <v>522</v>
      </c>
      <c r="D22" s="4">
        <v>256</v>
      </c>
      <c r="E22">
        <v>1.84</v>
      </c>
      <c r="F22" s="1">
        <v>1.5972222222222221E-3</v>
      </c>
      <c r="G22" s="2">
        <v>0.50390000000000001</v>
      </c>
      <c r="H22" s="2">
        <v>0.61329999999999996</v>
      </c>
      <c r="I22" s="4">
        <v>-28.00029</v>
      </c>
      <c r="J22" s="4">
        <v>153.43088</v>
      </c>
      <c r="M22" s="4"/>
      <c r="N22" s="4"/>
    </row>
    <row r="23" spans="1:14">
      <c r="A23" t="s">
        <v>17</v>
      </c>
      <c r="B23" s="4" t="s">
        <v>438</v>
      </c>
      <c r="C23" t="s">
        <v>438</v>
      </c>
      <c r="D23" s="4">
        <v>320</v>
      </c>
      <c r="E23">
        <v>2.2400000000000002</v>
      </c>
      <c r="F23" s="1">
        <v>2.615740740740741E-3</v>
      </c>
      <c r="G23" s="2">
        <v>0.83750000000000002</v>
      </c>
      <c r="H23" s="2">
        <v>0.40939999999999999</v>
      </c>
      <c r="I23" s="4">
        <v>-42.879359999999998</v>
      </c>
      <c r="J23" s="4">
        <v>147.32941</v>
      </c>
      <c r="M23" s="4"/>
      <c r="N23" s="4"/>
    </row>
    <row r="24" spans="1:14">
      <c r="A24" t="s">
        <v>17</v>
      </c>
      <c r="B24" s="4" t="s">
        <v>122</v>
      </c>
      <c r="C24" t="s">
        <v>122</v>
      </c>
      <c r="D24" s="5">
        <v>1739</v>
      </c>
      <c r="E24">
        <v>2.11</v>
      </c>
      <c r="F24" s="1">
        <v>3.1249999999999997E-3</v>
      </c>
      <c r="G24" s="2">
        <v>0.76600000000000001</v>
      </c>
      <c r="H24" s="2">
        <v>0.50029999999999997</v>
      </c>
      <c r="I24" s="4">
        <v>-34.928660000000001</v>
      </c>
      <c r="J24" s="4">
        <v>138.59863000000001</v>
      </c>
      <c r="K24" s="4"/>
      <c r="L24" s="4"/>
      <c r="M24" s="4"/>
      <c r="N24" s="4"/>
    </row>
    <row r="25" spans="1:14">
      <c r="A25" t="s">
        <v>17</v>
      </c>
      <c r="B25" s="4" t="s">
        <v>103</v>
      </c>
      <c r="C25" t="s">
        <v>103</v>
      </c>
      <c r="D25" s="5">
        <v>2240</v>
      </c>
      <c r="E25">
        <v>2.23</v>
      </c>
      <c r="F25" s="1">
        <v>3.2407407407407406E-3</v>
      </c>
      <c r="G25" s="2">
        <v>0.82809999999999995</v>
      </c>
      <c r="H25" s="2">
        <v>0.45400000000000001</v>
      </c>
      <c r="I25" s="4">
        <v>-31.95224</v>
      </c>
      <c r="J25" s="4">
        <v>115.8614</v>
      </c>
      <c r="M25" s="4"/>
      <c r="N25" s="4"/>
    </row>
    <row r="26" spans="1:14">
      <c r="A26" t="s">
        <v>17</v>
      </c>
      <c r="B26" s="4" t="s">
        <v>94</v>
      </c>
      <c r="C26" t="s">
        <v>94</v>
      </c>
      <c r="D26" s="5">
        <v>2598</v>
      </c>
      <c r="E26">
        <v>2.5</v>
      </c>
      <c r="F26" s="1">
        <v>3.6689814814814814E-3</v>
      </c>
      <c r="G26" s="2">
        <v>0.75939999999999996</v>
      </c>
      <c r="H26" s="2">
        <v>0.36870000000000003</v>
      </c>
      <c r="I26" s="4">
        <v>-35.283459999999998</v>
      </c>
      <c r="J26" s="4">
        <v>149.12807000000001</v>
      </c>
      <c r="M26" s="4"/>
      <c r="N26" s="4"/>
    </row>
    <row r="27" spans="1:14">
      <c r="A27" t="s">
        <v>17</v>
      </c>
      <c r="B27" s="4" t="s">
        <v>59</v>
      </c>
      <c r="C27" t="s">
        <v>59</v>
      </c>
      <c r="D27" s="5">
        <v>4324</v>
      </c>
      <c r="E27">
        <v>2.2799999999999998</v>
      </c>
      <c r="F27" s="1">
        <v>3.0787037037037037E-3</v>
      </c>
      <c r="G27" s="2">
        <v>0.7923</v>
      </c>
      <c r="H27" s="2">
        <v>0.4577</v>
      </c>
      <c r="I27" s="4">
        <v>-27.467939999999999</v>
      </c>
      <c r="J27" s="4">
        <v>153.02808999999999</v>
      </c>
      <c r="M27" s="4"/>
      <c r="N27" s="4"/>
    </row>
    <row r="28" spans="1:14">
      <c r="A28" t="s">
        <v>17</v>
      </c>
      <c r="B28" s="4" t="s">
        <v>25</v>
      </c>
      <c r="C28" t="s">
        <v>25</v>
      </c>
      <c r="D28" s="5">
        <v>8664</v>
      </c>
      <c r="E28">
        <v>2.2200000000000002</v>
      </c>
      <c r="F28" s="1">
        <v>3.2754629629629631E-3</v>
      </c>
      <c r="G28" s="2">
        <v>0.81120000000000003</v>
      </c>
      <c r="H28" s="2">
        <v>0.45379999999999998</v>
      </c>
      <c r="I28" s="4">
        <v>-37.814</v>
      </c>
      <c r="J28" s="4">
        <v>144.96332000000001</v>
      </c>
      <c r="M28" s="4"/>
      <c r="N28" s="4"/>
    </row>
    <row r="29" spans="1:14">
      <c r="A29" t="s">
        <v>17</v>
      </c>
      <c r="B29" s="4" t="s">
        <v>18</v>
      </c>
      <c r="C29" t="s">
        <v>18</v>
      </c>
      <c r="D29" s="5">
        <v>11114</v>
      </c>
      <c r="E29">
        <v>2.2999999999999998</v>
      </c>
      <c r="F29" s="1">
        <v>2.9513888888888888E-3</v>
      </c>
      <c r="G29" s="2">
        <v>0.80889999999999995</v>
      </c>
      <c r="H29" s="2">
        <v>0.45340000000000003</v>
      </c>
      <c r="I29" s="4">
        <v>-33.867849999999997</v>
      </c>
      <c r="J29" s="4">
        <v>151.20732000000001</v>
      </c>
      <c r="M29" s="4"/>
      <c r="N29" s="4"/>
    </row>
    <row r="30" spans="1:14">
      <c r="A30" t="s">
        <v>28</v>
      </c>
      <c r="B30" s="4" t="s">
        <v>1030</v>
      </c>
      <c r="C30" t="s">
        <v>1030</v>
      </c>
      <c r="D30" s="4">
        <v>104</v>
      </c>
      <c r="E30">
        <v>2.94</v>
      </c>
      <c r="F30" s="1">
        <v>2.9166666666666668E-3</v>
      </c>
      <c r="G30" s="2">
        <v>0.91349999999999998</v>
      </c>
      <c r="H30" s="2">
        <v>0.25</v>
      </c>
      <c r="I30" s="4">
        <v>47.8</v>
      </c>
      <c r="J30" s="4">
        <v>16.25</v>
      </c>
      <c r="M30" s="4"/>
      <c r="N30" s="4"/>
    </row>
    <row r="31" spans="1:14">
      <c r="A31" t="s">
        <v>28</v>
      </c>
      <c r="B31" s="4" t="s">
        <v>1008</v>
      </c>
      <c r="C31" t="s">
        <v>1008</v>
      </c>
      <c r="D31" s="4">
        <v>107</v>
      </c>
      <c r="E31">
        <v>3.51</v>
      </c>
      <c r="F31" s="1">
        <v>3.9814814814814817E-3</v>
      </c>
      <c r="G31" s="2">
        <v>0.83179999999999998</v>
      </c>
      <c r="H31" s="2">
        <v>0.30840000000000001</v>
      </c>
      <c r="I31" s="4">
        <v>47.416670000000003</v>
      </c>
      <c r="J31" s="4">
        <v>9.73306</v>
      </c>
      <c r="M31" s="4"/>
      <c r="N31" s="4"/>
    </row>
    <row r="32" spans="1:14">
      <c r="A32" t="s">
        <v>28</v>
      </c>
      <c r="B32" s="4" t="s">
        <v>977</v>
      </c>
      <c r="C32" t="s">
        <v>977</v>
      </c>
      <c r="D32" s="4">
        <v>112</v>
      </c>
      <c r="E32">
        <v>2.65</v>
      </c>
      <c r="F32" s="1">
        <v>2.5925925925925925E-3</v>
      </c>
      <c r="G32" s="2">
        <v>0.66959999999999997</v>
      </c>
      <c r="H32" s="2">
        <v>0.45540000000000003</v>
      </c>
      <c r="I32" s="4">
        <v>46.610280000000003</v>
      </c>
      <c r="J32" s="4">
        <v>13.855829999999999</v>
      </c>
      <c r="M32" s="4"/>
      <c r="N32" s="4"/>
    </row>
    <row r="33" spans="1:14">
      <c r="A33" t="s">
        <v>28</v>
      </c>
      <c r="B33" s="4" t="s">
        <v>565</v>
      </c>
      <c r="C33" t="s">
        <v>565</v>
      </c>
      <c r="D33" s="4">
        <v>234</v>
      </c>
      <c r="E33">
        <v>2.78</v>
      </c>
      <c r="F33" s="1">
        <v>5.9606481481481489E-3</v>
      </c>
      <c r="G33" s="2">
        <v>0.48720000000000002</v>
      </c>
      <c r="H33" s="2">
        <v>0.50849999999999995</v>
      </c>
      <c r="I33" s="4">
        <v>48.2</v>
      </c>
      <c r="J33" s="4">
        <v>15.633330000000001</v>
      </c>
      <c r="M33" s="4"/>
      <c r="N33" s="4"/>
    </row>
    <row r="34" spans="1:14">
      <c r="A34" t="s">
        <v>28</v>
      </c>
      <c r="B34" s="4" t="s">
        <v>267</v>
      </c>
      <c r="C34" t="s">
        <v>267</v>
      </c>
      <c r="D34" s="4">
        <v>561</v>
      </c>
      <c r="E34">
        <v>2.88</v>
      </c>
      <c r="F34" s="1">
        <v>2.5925925925925925E-3</v>
      </c>
      <c r="G34" s="2">
        <v>0.82709999999999995</v>
      </c>
      <c r="H34" s="2">
        <v>0.37080000000000002</v>
      </c>
      <c r="I34" s="4">
        <v>47.799410000000002</v>
      </c>
      <c r="J34" s="4">
        <v>13.043990000000001</v>
      </c>
      <c r="K34" s="4"/>
      <c r="L34" s="4"/>
      <c r="M34" s="4"/>
      <c r="N34" s="4"/>
    </row>
    <row r="35" spans="1:14">
      <c r="A35" t="s">
        <v>28</v>
      </c>
      <c r="B35" s="4" t="s">
        <v>240</v>
      </c>
      <c r="C35" t="s">
        <v>240</v>
      </c>
      <c r="D35" s="4">
        <v>654</v>
      </c>
      <c r="E35">
        <v>2.52</v>
      </c>
      <c r="F35" s="1">
        <v>2.9050925925925928E-3</v>
      </c>
      <c r="G35" s="2">
        <v>0.75229999999999997</v>
      </c>
      <c r="H35" s="2">
        <v>0.40060000000000001</v>
      </c>
      <c r="I35" s="4">
        <v>47.262659999999997</v>
      </c>
      <c r="J35" s="4">
        <v>11.394539999999999</v>
      </c>
      <c r="M35" s="4"/>
      <c r="N35" s="4"/>
    </row>
    <row r="36" spans="1:14">
      <c r="A36" t="s">
        <v>28</v>
      </c>
      <c r="B36" s="4" t="s">
        <v>189</v>
      </c>
      <c r="C36" t="s">
        <v>189</v>
      </c>
      <c r="D36" s="4">
        <v>935</v>
      </c>
      <c r="E36">
        <v>2.78</v>
      </c>
      <c r="F36" s="1">
        <v>2.5000000000000001E-3</v>
      </c>
      <c r="G36" s="2">
        <v>0.82569999999999999</v>
      </c>
      <c r="H36" s="2">
        <v>0.40210000000000001</v>
      </c>
      <c r="I36" s="4">
        <v>47.066670000000002</v>
      </c>
      <c r="J36" s="4">
        <v>15.45</v>
      </c>
      <c r="M36" s="4"/>
      <c r="N36" s="4"/>
    </row>
    <row r="37" spans="1:14">
      <c r="A37" t="s">
        <v>28</v>
      </c>
      <c r="B37" s="4" t="s">
        <v>184</v>
      </c>
      <c r="C37" t="s">
        <v>184</v>
      </c>
      <c r="D37" s="4">
        <v>972</v>
      </c>
      <c r="E37">
        <v>1.93</v>
      </c>
      <c r="F37" s="1">
        <v>1.4120370370370369E-3</v>
      </c>
      <c r="G37" s="2">
        <v>0.61729999999999996</v>
      </c>
      <c r="H37" s="2">
        <v>0.60489999999999999</v>
      </c>
      <c r="I37" s="4">
        <v>48.30639</v>
      </c>
      <c r="J37" s="4">
        <v>14.286110000000001</v>
      </c>
      <c r="M37" s="4"/>
      <c r="N37" s="4"/>
    </row>
    <row r="38" spans="1:14">
      <c r="A38" t="s">
        <v>28</v>
      </c>
      <c r="B38" s="4" t="s">
        <v>29</v>
      </c>
      <c r="C38" t="s">
        <v>29</v>
      </c>
      <c r="D38" s="5">
        <v>8185</v>
      </c>
      <c r="E38">
        <v>2.54</v>
      </c>
      <c r="F38" s="1">
        <v>2.7546296296296294E-3</v>
      </c>
      <c r="G38" s="2">
        <v>0.7319</v>
      </c>
      <c r="H38" s="2">
        <v>0.45050000000000001</v>
      </c>
      <c r="I38" s="4">
        <v>48.208489999999998</v>
      </c>
      <c r="J38" s="4">
        <v>16.37208</v>
      </c>
      <c r="M38" s="4"/>
      <c r="N38" s="4"/>
    </row>
    <row r="39" spans="1:14">
      <c r="A39" t="s">
        <v>892</v>
      </c>
      <c r="B39" s="4" t="s">
        <v>893</v>
      </c>
      <c r="C39" t="s">
        <v>893</v>
      </c>
      <c r="D39" s="4">
        <v>125</v>
      </c>
      <c r="E39">
        <v>1.92</v>
      </c>
      <c r="F39" s="1">
        <v>1.3657407407407409E-3</v>
      </c>
      <c r="G39" s="2">
        <v>0.95199999999999996</v>
      </c>
      <c r="H39" s="2">
        <v>0.57599999999999996</v>
      </c>
      <c r="I39" s="4">
        <v>40.377670000000002</v>
      </c>
      <c r="J39" s="4">
        <v>49.892009999999999</v>
      </c>
      <c r="M39" s="4"/>
      <c r="N39" s="4"/>
    </row>
    <row r="40" spans="1:14">
      <c r="A40" t="s">
        <v>1130</v>
      </c>
      <c r="D40" s="4">
        <v>20</v>
      </c>
      <c r="E40">
        <v>3.25</v>
      </c>
      <c r="F40" s="1">
        <v>2.9976851851851848E-3</v>
      </c>
      <c r="G40" s="2">
        <v>1</v>
      </c>
      <c r="H40" s="2">
        <v>0.4</v>
      </c>
      <c r="I40" s="4">
        <v>25.058229999999998</v>
      </c>
      <c r="J40" s="4">
        <v>-77.343059999999994</v>
      </c>
      <c r="M40" s="4"/>
      <c r="N40" s="4"/>
    </row>
    <row r="41" spans="1:14">
      <c r="A41" t="s">
        <v>814</v>
      </c>
      <c r="B41" s="4" t="s">
        <v>815</v>
      </c>
      <c r="C41" t="s">
        <v>815</v>
      </c>
      <c r="D41" s="4">
        <v>141</v>
      </c>
      <c r="E41">
        <v>1.99</v>
      </c>
      <c r="F41" s="1">
        <v>1.8518518518518517E-3</v>
      </c>
      <c r="G41" s="2">
        <v>0.86519999999999997</v>
      </c>
      <c r="H41" s="2">
        <v>0.61699999999999999</v>
      </c>
      <c r="I41" s="4">
        <v>26.21536</v>
      </c>
      <c r="J41" s="4">
        <v>50.583199999999998</v>
      </c>
      <c r="M41" s="4"/>
      <c r="N41" s="4"/>
    </row>
    <row r="42" spans="1:14">
      <c r="A42" t="s">
        <v>430</v>
      </c>
      <c r="B42" s="4" t="s">
        <v>431</v>
      </c>
      <c r="C42" t="s">
        <v>431</v>
      </c>
      <c r="D42" s="4">
        <v>324</v>
      </c>
      <c r="E42">
        <v>1.72</v>
      </c>
      <c r="F42" s="1">
        <v>1.7939814814814815E-3</v>
      </c>
      <c r="G42" s="2">
        <v>0.74690000000000001</v>
      </c>
      <c r="H42" s="2">
        <v>0.64510000000000001</v>
      </c>
      <c r="I42" s="4">
        <v>23.7104</v>
      </c>
      <c r="J42" s="4">
        <v>90.407439999999994</v>
      </c>
      <c r="M42" s="4"/>
      <c r="N42" s="4"/>
    </row>
    <row r="43" spans="1:14">
      <c r="A43" t="s">
        <v>1116</v>
      </c>
      <c r="D43" s="4">
        <v>33</v>
      </c>
      <c r="E43">
        <v>2</v>
      </c>
      <c r="F43" s="1">
        <v>1.8287037037037037E-3</v>
      </c>
      <c r="G43" s="2">
        <v>1</v>
      </c>
      <c r="H43" s="2">
        <v>0.60609999999999997</v>
      </c>
      <c r="I43" s="4">
        <v>13.1</v>
      </c>
      <c r="J43" s="4">
        <v>-59.616669999999999</v>
      </c>
      <c r="M43" s="4"/>
      <c r="N43" s="4"/>
    </row>
    <row r="44" spans="1:14">
      <c r="A44" t="s">
        <v>704</v>
      </c>
      <c r="B44" s="4" t="s">
        <v>705</v>
      </c>
      <c r="C44" t="s">
        <v>705</v>
      </c>
      <c r="D44" s="4">
        <v>171</v>
      </c>
      <c r="E44">
        <v>2.04</v>
      </c>
      <c r="F44" s="1">
        <v>2.5810185185185185E-3</v>
      </c>
      <c r="G44" s="2">
        <v>0.84209999999999996</v>
      </c>
      <c r="H44" s="2">
        <v>0.49120000000000003</v>
      </c>
      <c r="I44" s="4">
        <v>53.9</v>
      </c>
      <c r="J44" s="4">
        <v>27.566669999999998</v>
      </c>
      <c r="M44" s="4"/>
      <c r="N44" s="4"/>
    </row>
    <row r="45" spans="1:14">
      <c r="A45" t="s">
        <v>52</v>
      </c>
      <c r="B45" s="4" t="s">
        <v>1009</v>
      </c>
      <c r="C45" t="s">
        <v>1009</v>
      </c>
      <c r="D45" s="4">
        <v>107</v>
      </c>
      <c r="E45">
        <v>2.44</v>
      </c>
      <c r="F45" s="1">
        <v>2.6967592592592594E-3</v>
      </c>
      <c r="G45" s="2">
        <v>0.86919999999999997</v>
      </c>
      <c r="H45" s="2">
        <v>0.37380000000000002</v>
      </c>
      <c r="I45" s="4">
        <v>51.025739999999999</v>
      </c>
      <c r="J45" s="4">
        <v>4.4776199999999999</v>
      </c>
      <c r="M45" s="4"/>
      <c r="N45" s="4"/>
    </row>
    <row r="46" spans="1:14">
      <c r="A46" t="s">
        <v>52</v>
      </c>
      <c r="B46" s="4" t="s">
        <v>757</v>
      </c>
      <c r="C46" t="s">
        <v>757</v>
      </c>
      <c r="D46" s="4">
        <v>159</v>
      </c>
      <c r="E46">
        <v>3.33</v>
      </c>
      <c r="F46" s="1">
        <v>3.483796296296296E-3</v>
      </c>
      <c r="G46" s="2">
        <v>0.75470000000000004</v>
      </c>
      <c r="H46" s="2">
        <v>0.30819999999999997</v>
      </c>
      <c r="I46" s="4">
        <v>50.466900000000003</v>
      </c>
      <c r="J46" s="4">
        <v>4.8674600000000003</v>
      </c>
      <c r="M46" s="4"/>
      <c r="N46" s="4"/>
    </row>
    <row r="47" spans="1:14">
      <c r="A47" t="s">
        <v>52</v>
      </c>
      <c r="B47" s="4" t="s">
        <v>739</v>
      </c>
      <c r="C47" t="s">
        <v>739</v>
      </c>
      <c r="D47" s="4">
        <v>164</v>
      </c>
      <c r="E47">
        <v>2.6</v>
      </c>
      <c r="F47" s="1">
        <v>2.3726851851851851E-3</v>
      </c>
      <c r="G47" s="2">
        <v>0.91459999999999997</v>
      </c>
      <c r="H47" s="2">
        <v>0.39019999999999999</v>
      </c>
      <c r="I47" s="4">
        <v>50.454129999999999</v>
      </c>
      <c r="J47" s="4">
        <v>3.9522900000000001</v>
      </c>
      <c r="M47" s="4"/>
      <c r="N47" s="4"/>
    </row>
    <row r="48" spans="1:14">
      <c r="A48" t="s">
        <v>52</v>
      </c>
      <c r="B48" s="4" t="s">
        <v>735</v>
      </c>
      <c r="C48" t="s">
        <v>735</v>
      </c>
      <c r="D48" s="4">
        <v>165</v>
      </c>
      <c r="E48">
        <v>2.5</v>
      </c>
      <c r="F48" s="1">
        <v>2.5578703703703705E-3</v>
      </c>
      <c r="G48" s="2">
        <v>0.84240000000000004</v>
      </c>
      <c r="H48" s="2">
        <v>0.39389999999999997</v>
      </c>
      <c r="I48" s="4">
        <v>50.411360000000002</v>
      </c>
      <c r="J48" s="4">
        <v>4.4444800000000004</v>
      </c>
      <c r="M48" s="4"/>
      <c r="N48" s="4"/>
    </row>
    <row r="49" spans="1:14">
      <c r="A49" t="s">
        <v>52</v>
      </c>
      <c r="B49" s="4" t="s">
        <v>703</v>
      </c>
      <c r="C49" s="4" t="s">
        <v>703</v>
      </c>
      <c r="D49" s="4">
        <v>171</v>
      </c>
      <c r="E49">
        <v>2.11</v>
      </c>
      <c r="F49" s="1">
        <v>2.2453703703703702E-3</v>
      </c>
      <c r="G49" s="2">
        <v>0.65500000000000003</v>
      </c>
      <c r="H49" s="2">
        <v>0.53800000000000003</v>
      </c>
      <c r="I49" s="4">
        <v>51.208919999999999</v>
      </c>
      <c r="J49" s="4">
        <v>3.22424</v>
      </c>
      <c r="M49" s="4"/>
      <c r="N49" s="4"/>
    </row>
    <row r="50" spans="1:14">
      <c r="A50" t="s">
        <v>52</v>
      </c>
      <c r="B50" s="4" t="s">
        <v>334</v>
      </c>
      <c r="C50" t="s">
        <v>334</v>
      </c>
      <c r="D50" s="4">
        <v>443</v>
      </c>
      <c r="E50">
        <v>3.53</v>
      </c>
      <c r="F50" s="1">
        <v>6.6319444444444446E-3</v>
      </c>
      <c r="G50" s="2">
        <v>0.83299999999999996</v>
      </c>
      <c r="H50" s="2">
        <v>0.32729999999999998</v>
      </c>
      <c r="I50" s="4">
        <v>50.63373</v>
      </c>
      <c r="J50" s="4">
        <v>5.5674900000000003</v>
      </c>
      <c r="M50" s="4"/>
      <c r="N50" s="4"/>
    </row>
    <row r="51" spans="1:14">
      <c r="A51" t="s">
        <v>52</v>
      </c>
      <c r="B51" s="4" t="s">
        <v>298</v>
      </c>
      <c r="C51" t="s">
        <v>298</v>
      </c>
      <c r="D51" s="4">
        <v>496</v>
      </c>
      <c r="E51">
        <v>2.42</v>
      </c>
      <c r="F51" s="1">
        <v>2.6504629629629625E-3</v>
      </c>
      <c r="G51" s="2">
        <v>0.7923</v>
      </c>
      <c r="H51" s="2">
        <v>0.4738</v>
      </c>
      <c r="I51" s="4">
        <v>50.87959</v>
      </c>
      <c r="J51" s="4">
        <v>4.7009299999999996</v>
      </c>
      <c r="M51" s="4"/>
      <c r="N51" s="4"/>
    </row>
    <row r="52" spans="1:14">
      <c r="A52" t="s">
        <v>52</v>
      </c>
      <c r="B52" s="4" t="s">
        <v>250</v>
      </c>
      <c r="C52" t="s">
        <v>1188</v>
      </c>
      <c r="D52" s="4">
        <v>611</v>
      </c>
      <c r="E52">
        <v>2.57</v>
      </c>
      <c r="F52" s="1">
        <v>2.2685185185185182E-3</v>
      </c>
      <c r="G52" s="2">
        <v>0.82650000000000001</v>
      </c>
      <c r="H52" s="2">
        <v>0.44350000000000001</v>
      </c>
      <c r="I52" s="4">
        <v>51.219889999999999</v>
      </c>
      <c r="J52" s="4">
        <v>4.4034599999999999</v>
      </c>
      <c r="M52" s="4"/>
      <c r="N52" s="4"/>
    </row>
    <row r="53" spans="1:14">
      <c r="A53" t="s">
        <v>52</v>
      </c>
      <c r="B53" s="4" t="s">
        <v>197</v>
      </c>
      <c r="C53" t="s">
        <v>197</v>
      </c>
      <c r="D53" s="4">
        <v>882</v>
      </c>
      <c r="E53">
        <v>2.23</v>
      </c>
      <c r="F53" s="1">
        <v>1.8750000000000001E-3</v>
      </c>
      <c r="G53" s="2">
        <v>0.80730000000000002</v>
      </c>
      <c r="H53" s="2">
        <v>0.46029999999999999</v>
      </c>
      <c r="I53" s="4">
        <v>51.05</v>
      </c>
      <c r="J53" s="4">
        <v>3.7166700000000001</v>
      </c>
      <c r="M53" s="4"/>
      <c r="N53" s="4"/>
    </row>
    <row r="54" spans="1:14">
      <c r="A54" t="s">
        <v>52</v>
      </c>
      <c r="B54" s="4" t="s">
        <v>146</v>
      </c>
      <c r="C54" t="s">
        <v>146</v>
      </c>
      <c r="D54" s="5">
        <v>1363</v>
      </c>
      <c r="E54">
        <v>2.54</v>
      </c>
      <c r="F54" s="1">
        <v>3.9699074074074072E-3</v>
      </c>
      <c r="G54" s="2">
        <v>0.79459999999999997</v>
      </c>
      <c r="H54" s="2">
        <v>0.40429999999999999</v>
      </c>
      <c r="I54" s="4">
        <v>50.833371999999997</v>
      </c>
      <c r="J54" s="4">
        <v>4.3686100000000003</v>
      </c>
      <c r="M54" s="4"/>
      <c r="N54" s="4"/>
    </row>
    <row r="55" spans="1:14">
      <c r="A55" t="s">
        <v>52</v>
      </c>
      <c r="B55" s="4" t="s">
        <v>53</v>
      </c>
      <c r="C55" t="s">
        <v>53</v>
      </c>
      <c r="D55" s="5">
        <v>4944</v>
      </c>
      <c r="E55">
        <v>2.5099999999999998</v>
      </c>
      <c r="F55" s="1">
        <v>3.1134259259259257E-3</v>
      </c>
      <c r="G55" s="2">
        <v>0.73829999999999996</v>
      </c>
      <c r="H55" s="2">
        <v>0.4662</v>
      </c>
      <c r="I55" s="4">
        <v>50.850450000000002</v>
      </c>
      <c r="J55" s="4">
        <v>4.3487799999999996</v>
      </c>
      <c r="M55" s="4"/>
      <c r="N55" s="4"/>
    </row>
    <row r="56" spans="1:14">
      <c r="A56" t="s">
        <v>1150</v>
      </c>
      <c r="D56" s="4">
        <v>9</v>
      </c>
      <c r="E56">
        <v>1.78</v>
      </c>
      <c r="F56" s="1">
        <v>1.3078703703703705E-3</v>
      </c>
      <c r="G56" s="2">
        <v>0.88890000000000002</v>
      </c>
      <c r="H56" s="2">
        <v>0.55559999999999998</v>
      </c>
      <c r="I56" s="4">
        <v>17.49952</v>
      </c>
      <c r="J56" s="4">
        <v>-88.197559999999996</v>
      </c>
      <c r="M56" s="4"/>
      <c r="N56" s="4"/>
    </row>
    <row r="57" spans="1:14">
      <c r="A57" t="s">
        <v>1135</v>
      </c>
      <c r="D57" s="4">
        <v>15</v>
      </c>
      <c r="E57">
        <v>1.67</v>
      </c>
      <c r="F57" s="1">
        <v>2.6504629629629625E-3</v>
      </c>
      <c r="G57" s="2">
        <v>0.86670000000000003</v>
      </c>
      <c r="H57" s="2">
        <v>0.6</v>
      </c>
      <c r="I57" s="4">
        <v>6.3653599999999999</v>
      </c>
      <c r="J57" s="4">
        <v>2.4183300000000001</v>
      </c>
      <c r="M57" s="4"/>
      <c r="N57" s="4"/>
    </row>
    <row r="58" spans="1:14">
      <c r="A58" t="s">
        <v>1106</v>
      </c>
      <c r="D58" s="4">
        <v>45</v>
      </c>
      <c r="E58">
        <v>3.53</v>
      </c>
      <c r="F58" s="1">
        <v>4.5486111111111109E-3</v>
      </c>
      <c r="G58" s="2">
        <v>0.91110000000000002</v>
      </c>
      <c r="H58" s="2">
        <v>0.33329999999999999</v>
      </c>
      <c r="I58" s="4">
        <v>32.38167</v>
      </c>
      <c r="J58" s="4">
        <v>-64.678060000000002</v>
      </c>
      <c r="M58" s="4"/>
      <c r="N58" s="4"/>
    </row>
    <row r="59" spans="1:14">
      <c r="A59" t="s">
        <v>1104</v>
      </c>
      <c r="D59" s="4">
        <v>47</v>
      </c>
      <c r="E59">
        <v>1.94</v>
      </c>
      <c r="F59" s="1">
        <v>2.4652777777777776E-3</v>
      </c>
      <c r="G59" s="2">
        <v>0.91490000000000005</v>
      </c>
      <c r="H59" s="2">
        <v>0.44679999999999997</v>
      </c>
      <c r="I59" s="4">
        <v>27.466090000000001</v>
      </c>
      <c r="J59" s="4">
        <v>89.641909999999996</v>
      </c>
      <c r="M59" s="4"/>
      <c r="N59" s="4"/>
    </row>
    <row r="60" spans="1:14">
      <c r="A60" t="s">
        <v>1051</v>
      </c>
      <c r="B60" s="4" t="s">
        <v>1052</v>
      </c>
      <c r="C60" t="s">
        <v>1052</v>
      </c>
      <c r="D60" s="4">
        <v>101</v>
      </c>
      <c r="E60">
        <v>2.87</v>
      </c>
      <c r="F60" s="1">
        <v>5.37037037037037E-3</v>
      </c>
      <c r="G60" s="2">
        <v>0.94059999999999999</v>
      </c>
      <c r="H60" s="2">
        <v>0.40589999999999998</v>
      </c>
      <c r="I60" s="4">
        <v>43.848640000000003</v>
      </c>
      <c r="J60" s="4">
        <v>18.356439999999999</v>
      </c>
      <c r="M60" s="4"/>
      <c r="N60" s="4"/>
    </row>
    <row r="61" spans="1:14">
      <c r="A61" t="s">
        <v>1128</v>
      </c>
      <c r="D61" s="4">
        <v>21</v>
      </c>
      <c r="E61">
        <v>1.62</v>
      </c>
      <c r="F61" s="1">
        <v>1.8287037037037037E-3</v>
      </c>
      <c r="G61" s="2">
        <v>0.95240000000000002</v>
      </c>
      <c r="H61" s="2">
        <v>0.52380000000000004</v>
      </c>
      <c r="I61" s="4">
        <v>-24.654509999999998</v>
      </c>
      <c r="J61" s="4">
        <v>25.90859</v>
      </c>
      <c r="K61" s="4"/>
      <c r="L61" s="4"/>
      <c r="M61" s="4"/>
      <c r="N61" s="4"/>
    </row>
    <row r="62" spans="1:14">
      <c r="A62" t="s">
        <v>90</v>
      </c>
      <c r="B62" s="4" t="s">
        <v>1044</v>
      </c>
      <c r="C62" t="s">
        <v>1044</v>
      </c>
      <c r="D62" s="4">
        <v>102</v>
      </c>
      <c r="E62">
        <v>1.7</v>
      </c>
      <c r="F62" s="1">
        <v>2.3263888888888887E-3</v>
      </c>
      <c r="G62" s="2">
        <v>0.91180000000000005</v>
      </c>
      <c r="H62" s="2">
        <v>0.5</v>
      </c>
      <c r="I62" s="4">
        <v>-3.7172200000000002</v>
      </c>
      <c r="J62" s="4">
        <v>-38.543059999999997</v>
      </c>
      <c r="M62" s="4"/>
      <c r="N62" s="4"/>
    </row>
    <row r="63" spans="1:14">
      <c r="A63" t="s">
        <v>90</v>
      </c>
      <c r="B63" s="4" t="s">
        <v>896</v>
      </c>
      <c r="C63" t="s">
        <v>896</v>
      </c>
      <c r="D63" s="4">
        <v>124</v>
      </c>
      <c r="E63">
        <v>2.35</v>
      </c>
      <c r="F63" s="1">
        <v>4.2361111111111106E-3</v>
      </c>
      <c r="G63" s="2">
        <v>0.7823</v>
      </c>
      <c r="H63" s="2">
        <v>0.4032</v>
      </c>
      <c r="I63" s="4">
        <v>-27.59667</v>
      </c>
      <c r="J63" s="4">
        <v>-48.549169999999997</v>
      </c>
      <c r="M63" s="4"/>
      <c r="N63" s="4"/>
    </row>
    <row r="64" spans="1:14">
      <c r="A64" t="s">
        <v>90</v>
      </c>
      <c r="B64" s="4" t="s">
        <v>792</v>
      </c>
      <c r="C64" t="s">
        <v>792</v>
      </c>
      <c r="D64" s="4">
        <v>148</v>
      </c>
      <c r="E64">
        <v>1.93</v>
      </c>
      <c r="F64" s="1">
        <v>3.3912037037037036E-3</v>
      </c>
      <c r="G64" s="2">
        <v>0.67569999999999997</v>
      </c>
      <c r="H64" s="2">
        <v>0.57430000000000003</v>
      </c>
      <c r="I64" s="4">
        <v>-12.971109999999999</v>
      </c>
      <c r="J64" s="4">
        <v>-38.510829999999999</v>
      </c>
      <c r="K64" s="4"/>
      <c r="L64" s="4"/>
      <c r="M64" s="4"/>
      <c r="N64" s="4"/>
    </row>
    <row r="65" spans="1:14">
      <c r="A65" t="s">
        <v>90</v>
      </c>
      <c r="B65" s="4" t="s">
        <v>793</v>
      </c>
      <c r="C65" s="4" t="s">
        <v>793</v>
      </c>
      <c r="D65" s="4">
        <v>148</v>
      </c>
      <c r="E65">
        <v>2.0499999999999998</v>
      </c>
      <c r="F65" s="1">
        <v>2.5347222222222221E-3</v>
      </c>
      <c r="G65" s="2">
        <v>0.75680000000000003</v>
      </c>
      <c r="H65" s="2">
        <v>0.54049999999999998</v>
      </c>
      <c r="I65" s="4">
        <v>-8.0538900000000009</v>
      </c>
      <c r="J65" s="4">
        <v>-34.88111</v>
      </c>
      <c r="M65" s="4"/>
      <c r="N65" s="4"/>
    </row>
    <row r="66" spans="1:14">
      <c r="A66" t="s">
        <v>90</v>
      </c>
      <c r="B66" s="4" t="s">
        <v>712</v>
      </c>
      <c r="C66" t="s">
        <v>712</v>
      </c>
      <c r="D66" s="4">
        <v>170</v>
      </c>
      <c r="E66">
        <v>1.91</v>
      </c>
      <c r="F66" s="1">
        <v>1.9560185185185184E-3</v>
      </c>
      <c r="G66" s="2">
        <v>0.88819999999999999</v>
      </c>
      <c r="H66" s="2">
        <v>0.55289999999999995</v>
      </c>
      <c r="I66" s="4">
        <v>-22.905560000000001</v>
      </c>
      <c r="J66" s="4">
        <v>-47.060830000000003</v>
      </c>
      <c r="M66" s="4"/>
      <c r="N66" s="4"/>
    </row>
    <row r="67" spans="1:14">
      <c r="A67" t="s">
        <v>90</v>
      </c>
      <c r="B67" s="4" t="s">
        <v>476</v>
      </c>
      <c r="C67" t="s">
        <v>476</v>
      </c>
      <c r="D67" s="4">
        <v>284</v>
      </c>
      <c r="E67">
        <v>2.2799999999999998</v>
      </c>
      <c r="F67" s="1">
        <v>3.2060185185185191E-3</v>
      </c>
      <c r="G67" s="2">
        <v>0.87319999999999998</v>
      </c>
      <c r="H67" s="2">
        <v>0.41199999999999998</v>
      </c>
      <c r="I67" s="4">
        <v>-15.779719999999999</v>
      </c>
      <c r="J67" s="4">
        <v>-47.929720000000003</v>
      </c>
      <c r="M67" s="4"/>
      <c r="N67" s="4"/>
    </row>
    <row r="68" spans="1:14">
      <c r="A68" t="s">
        <v>90</v>
      </c>
      <c r="B68" s="4" t="s">
        <v>424</v>
      </c>
      <c r="C68" t="s">
        <v>424</v>
      </c>
      <c r="D68" s="4">
        <v>338</v>
      </c>
      <c r="E68">
        <v>1.85</v>
      </c>
      <c r="F68" s="1">
        <v>2.9166666666666668E-3</v>
      </c>
      <c r="G68" s="2">
        <v>0.76629999999999998</v>
      </c>
      <c r="H68" s="2">
        <v>0.53849999999999998</v>
      </c>
      <c r="I68" s="4">
        <v>-25.427779999999998</v>
      </c>
      <c r="J68" s="4">
        <v>-49.273060000000001</v>
      </c>
      <c r="M68" s="4"/>
      <c r="N68" s="4"/>
    </row>
    <row r="69" spans="1:14">
      <c r="A69" t="s">
        <v>90</v>
      </c>
      <c r="B69" s="4" t="s">
        <v>326</v>
      </c>
      <c r="C69" t="s">
        <v>326</v>
      </c>
      <c r="D69" s="4">
        <v>452</v>
      </c>
      <c r="E69">
        <v>2.11</v>
      </c>
      <c r="F69" s="1">
        <v>2.6041666666666665E-3</v>
      </c>
      <c r="G69" s="2">
        <v>0.86950000000000005</v>
      </c>
      <c r="H69" s="2">
        <v>0.47789999999999999</v>
      </c>
      <c r="I69" s="4">
        <v>-19.920829999999999</v>
      </c>
      <c r="J69" s="4">
        <v>-43.937779999999997</v>
      </c>
      <c r="M69" s="4"/>
      <c r="N69" s="4"/>
    </row>
    <row r="70" spans="1:14">
      <c r="A70" t="s">
        <v>90</v>
      </c>
      <c r="B70" s="4" t="s">
        <v>316</v>
      </c>
      <c r="C70" t="s">
        <v>316</v>
      </c>
      <c r="D70" s="4">
        <v>464</v>
      </c>
      <c r="E70">
        <v>1.68</v>
      </c>
      <c r="F70" s="1">
        <v>2.5694444444444445E-3</v>
      </c>
      <c r="G70" s="2">
        <v>0.70909999999999995</v>
      </c>
      <c r="H70" s="2">
        <v>0.55600000000000005</v>
      </c>
      <c r="I70" s="4">
        <v>-30.033059999999999</v>
      </c>
      <c r="J70" s="4">
        <v>-51.23</v>
      </c>
      <c r="M70" s="4"/>
      <c r="N70" s="4"/>
    </row>
    <row r="71" spans="1:14">
      <c r="A71" t="s">
        <v>90</v>
      </c>
      <c r="B71" s="4" t="s">
        <v>171</v>
      </c>
      <c r="C71" t="s">
        <v>171</v>
      </c>
      <c r="D71" s="5">
        <v>1099</v>
      </c>
      <c r="E71">
        <v>1.87</v>
      </c>
      <c r="F71" s="1">
        <v>2.6967592592592594E-3</v>
      </c>
      <c r="G71" s="2">
        <v>0.7006</v>
      </c>
      <c r="H71" s="2">
        <v>0.56510000000000005</v>
      </c>
      <c r="I71" s="4">
        <v>-22.90278</v>
      </c>
      <c r="J71" s="4">
        <v>-43.207500000000003</v>
      </c>
      <c r="M71" s="4"/>
      <c r="N71" s="4"/>
    </row>
    <row r="72" spans="1:14">
      <c r="A72" t="s">
        <v>90</v>
      </c>
      <c r="B72" s="4" t="s">
        <v>91</v>
      </c>
      <c r="C72" t="s">
        <v>91</v>
      </c>
      <c r="D72" s="5">
        <v>2673</v>
      </c>
      <c r="E72">
        <v>1.83</v>
      </c>
      <c r="F72" s="1">
        <v>2.8356481481481479E-3</v>
      </c>
      <c r="G72" s="2">
        <v>0.75229999999999997</v>
      </c>
      <c r="H72" s="2">
        <v>0.54400000000000004</v>
      </c>
      <c r="I72" s="4">
        <v>-23.547499999999999</v>
      </c>
      <c r="J72" s="4">
        <v>-46.636110000000002</v>
      </c>
      <c r="M72" s="4"/>
      <c r="N72" s="4"/>
    </row>
    <row r="73" spans="1:14">
      <c r="A73" t="s">
        <v>199</v>
      </c>
      <c r="B73" s="4" t="s">
        <v>200</v>
      </c>
      <c r="C73" t="s">
        <v>200</v>
      </c>
      <c r="D73" s="4">
        <v>876</v>
      </c>
      <c r="E73">
        <v>1.98</v>
      </c>
      <c r="F73" s="1">
        <v>2.3032407407407407E-3</v>
      </c>
      <c r="G73" s="2">
        <v>0.7409</v>
      </c>
      <c r="H73" s="2">
        <v>0.59019999999999995</v>
      </c>
      <c r="I73" s="4">
        <v>42.697510000000001</v>
      </c>
      <c r="J73" s="4">
        <v>23.324149999999999</v>
      </c>
      <c r="M73" s="4"/>
      <c r="N73" s="4"/>
    </row>
    <row r="74" spans="1:14">
      <c r="A74" t="s">
        <v>1123</v>
      </c>
      <c r="D74" s="4">
        <v>29</v>
      </c>
      <c r="E74">
        <v>1.9</v>
      </c>
      <c r="F74" s="1">
        <v>2.6041666666666665E-3</v>
      </c>
      <c r="G74" s="2">
        <v>0.79310000000000003</v>
      </c>
      <c r="H74" s="2">
        <v>0.62070000000000003</v>
      </c>
      <c r="I74" s="4">
        <v>12.364229999999999</v>
      </c>
      <c r="J74" s="4">
        <v>-1.53834</v>
      </c>
      <c r="M74" s="4"/>
      <c r="N74" s="4"/>
    </row>
    <row r="75" spans="1:14">
      <c r="A75" t="s">
        <v>1134</v>
      </c>
      <c r="D75" s="4">
        <v>15</v>
      </c>
      <c r="E75">
        <v>1.6</v>
      </c>
      <c r="F75" s="1">
        <v>1.8055555555555557E-3</v>
      </c>
      <c r="G75" s="2">
        <v>0.93330000000000002</v>
      </c>
      <c r="H75" s="2">
        <v>0.6</v>
      </c>
      <c r="I75" s="4">
        <v>-3.3822000000000001</v>
      </c>
      <c r="J75" s="4">
        <v>29.3644</v>
      </c>
      <c r="M75" s="4"/>
      <c r="N75" s="4"/>
    </row>
    <row r="76" spans="1:14">
      <c r="A76" t="s">
        <v>736</v>
      </c>
      <c r="B76" s="4" t="s">
        <v>737</v>
      </c>
      <c r="C76" t="s">
        <v>1196</v>
      </c>
      <c r="D76" s="4">
        <v>165</v>
      </c>
      <c r="E76">
        <v>1.77</v>
      </c>
      <c r="F76" s="1">
        <v>3.5185185185185185E-3</v>
      </c>
      <c r="G76" s="2">
        <v>0.78180000000000005</v>
      </c>
      <c r="H76" s="2">
        <v>0.54549999999999998</v>
      </c>
      <c r="I76" s="4">
        <v>11.56245</v>
      </c>
      <c r="J76" s="4">
        <v>104.91601</v>
      </c>
      <c r="M76" s="4"/>
      <c r="N76" s="4"/>
    </row>
    <row r="77" spans="1:14">
      <c r="A77" t="s">
        <v>1110</v>
      </c>
      <c r="D77" s="4">
        <v>41</v>
      </c>
      <c r="E77">
        <v>1.44</v>
      </c>
      <c r="F77" s="1">
        <v>1.1574074074074073E-3</v>
      </c>
      <c r="G77" s="2">
        <v>0.82930000000000004</v>
      </c>
      <c r="H77" s="2">
        <v>0.65849999999999997</v>
      </c>
      <c r="I77" s="4">
        <v>4.0482699999999996</v>
      </c>
      <c r="J77" s="4">
        <v>9.7042800000000007</v>
      </c>
      <c r="M77" s="4"/>
      <c r="N77" s="4"/>
    </row>
    <row r="78" spans="1:14">
      <c r="A78" t="s">
        <v>23</v>
      </c>
      <c r="B78" s="4" t="s">
        <v>132</v>
      </c>
      <c r="C78" t="s">
        <v>132</v>
      </c>
      <c r="D78" s="4">
        <v>99</v>
      </c>
      <c r="E78">
        <v>1.87</v>
      </c>
      <c r="F78" s="1">
        <v>1.5509259259259261E-3</v>
      </c>
      <c r="G78" s="2">
        <v>0.80810000000000004</v>
      </c>
      <c r="H78" s="2">
        <v>0.50509999999999999</v>
      </c>
      <c r="I78" s="4">
        <v>43.360100000000003</v>
      </c>
      <c r="J78" s="4">
        <v>-80.312690000000003</v>
      </c>
      <c r="M78" s="4"/>
      <c r="N78" s="4"/>
    </row>
    <row r="79" spans="1:14">
      <c r="A79" t="s">
        <v>23</v>
      </c>
      <c r="B79" s="4" t="s">
        <v>1060</v>
      </c>
      <c r="C79" t="s">
        <v>1060</v>
      </c>
      <c r="D79" s="4">
        <v>100</v>
      </c>
      <c r="E79">
        <v>3.16</v>
      </c>
      <c r="F79" s="1">
        <v>3.1712962962962958E-3</v>
      </c>
      <c r="G79" s="2">
        <v>0.88</v>
      </c>
      <c r="H79" s="2">
        <v>0.31</v>
      </c>
      <c r="I79" s="4">
        <v>45.448680000000003</v>
      </c>
      <c r="J79" s="4">
        <v>-73.816689999999994</v>
      </c>
      <c r="K79" s="4"/>
      <c r="L79" s="4"/>
      <c r="M79" s="4"/>
      <c r="N79" s="4"/>
    </row>
    <row r="80" spans="1:14">
      <c r="A80" t="s">
        <v>23</v>
      </c>
      <c r="B80" s="4" t="s">
        <v>1045</v>
      </c>
      <c r="C80" t="s">
        <v>1045</v>
      </c>
      <c r="D80" s="4">
        <v>102</v>
      </c>
      <c r="E80">
        <v>2.17</v>
      </c>
      <c r="F80" s="1">
        <v>1.8981481481481482E-3</v>
      </c>
      <c r="G80" s="2">
        <v>0.86270000000000002</v>
      </c>
      <c r="H80" s="2">
        <v>0.4118</v>
      </c>
      <c r="I80" s="4">
        <v>49.69999</v>
      </c>
      <c r="J80" s="4">
        <v>-112.81856000000001</v>
      </c>
      <c r="M80" s="4"/>
      <c r="N80" s="4"/>
    </row>
    <row r="81" spans="1:14">
      <c r="A81" t="s">
        <v>23</v>
      </c>
      <c r="B81" s="4" t="s">
        <v>1021</v>
      </c>
      <c r="C81" t="s">
        <v>1021</v>
      </c>
      <c r="D81" s="4">
        <v>105</v>
      </c>
      <c r="E81">
        <v>2.94</v>
      </c>
      <c r="F81" s="1">
        <v>4.5717592592592589E-3</v>
      </c>
      <c r="G81" s="2">
        <v>0.76190000000000002</v>
      </c>
      <c r="H81" s="2">
        <v>0.4</v>
      </c>
      <c r="I81" s="4">
        <v>45.45008</v>
      </c>
      <c r="J81" s="4">
        <v>-73.465829999999997</v>
      </c>
      <c r="M81" s="4"/>
      <c r="N81" s="4"/>
    </row>
    <row r="82" spans="1:14">
      <c r="A82" t="s">
        <v>23</v>
      </c>
      <c r="B82" s="4" t="s">
        <v>1020</v>
      </c>
      <c r="C82" t="s">
        <v>1020</v>
      </c>
      <c r="D82" s="4">
        <v>105</v>
      </c>
      <c r="E82">
        <v>2.1</v>
      </c>
      <c r="F82" s="1">
        <v>1.8518518518518517E-3</v>
      </c>
      <c r="G82" s="2">
        <v>0.71430000000000005</v>
      </c>
      <c r="H82" s="2">
        <v>0.54290000000000005</v>
      </c>
      <c r="I82" s="4">
        <v>48.400100000000002</v>
      </c>
      <c r="J82" s="4">
        <v>-89.316829999999996</v>
      </c>
      <c r="K82" s="4"/>
      <c r="L82" s="4"/>
      <c r="M82" s="4"/>
      <c r="N82" s="4"/>
    </row>
    <row r="83" spans="1:14">
      <c r="A83" t="s">
        <v>23</v>
      </c>
      <c r="B83" s="4" t="s">
        <v>968</v>
      </c>
      <c r="C83" t="s">
        <v>968</v>
      </c>
      <c r="D83" s="4">
        <v>113</v>
      </c>
      <c r="E83">
        <v>2.17</v>
      </c>
      <c r="F83" s="1">
        <v>1.8750000000000001E-3</v>
      </c>
      <c r="G83" s="2">
        <v>0.89380000000000004</v>
      </c>
      <c r="H83" s="2">
        <v>0.46899999999999997</v>
      </c>
      <c r="I83" s="4">
        <v>43.900120000000001</v>
      </c>
      <c r="J83" s="4">
        <v>-78.84957</v>
      </c>
      <c r="M83" s="4"/>
      <c r="N83" s="4"/>
    </row>
    <row r="84" spans="1:14">
      <c r="A84" t="s">
        <v>23</v>
      </c>
      <c r="B84" s="4" t="s">
        <v>928</v>
      </c>
      <c r="C84" s="4" t="s">
        <v>928</v>
      </c>
      <c r="D84" s="4">
        <v>118</v>
      </c>
      <c r="E84">
        <v>2.4</v>
      </c>
      <c r="F84" s="1">
        <v>6.053240740740741E-3</v>
      </c>
      <c r="G84" s="2">
        <v>0.86439999999999995</v>
      </c>
      <c r="H84" s="2">
        <v>0.40679999999999999</v>
      </c>
      <c r="I84" s="4">
        <v>49.166339999999998</v>
      </c>
      <c r="J84" s="4">
        <v>-123.93601</v>
      </c>
      <c r="M84" s="4"/>
      <c r="N84" s="4"/>
    </row>
    <row r="85" spans="1:14">
      <c r="A85" t="s">
        <v>23</v>
      </c>
      <c r="B85" s="4" t="s">
        <v>878</v>
      </c>
      <c r="C85" s="4" t="s">
        <v>878</v>
      </c>
      <c r="D85" s="4">
        <v>128</v>
      </c>
      <c r="E85">
        <v>1.89</v>
      </c>
      <c r="F85" s="1">
        <v>2.8819444444444444E-3</v>
      </c>
      <c r="G85" s="2">
        <v>0.4531</v>
      </c>
      <c r="H85" s="2">
        <v>0.57809999999999995</v>
      </c>
      <c r="I85" s="4">
        <v>45.400080000000003</v>
      </c>
      <c r="J85" s="4">
        <v>-72.732429999999994</v>
      </c>
      <c r="M85" s="4"/>
      <c r="N85" s="4"/>
    </row>
    <row r="86" spans="1:14">
      <c r="A86" t="s">
        <v>23</v>
      </c>
      <c r="B86" s="4" t="s">
        <v>856</v>
      </c>
      <c r="C86" t="s">
        <v>856</v>
      </c>
      <c r="D86" s="4">
        <v>133</v>
      </c>
      <c r="E86">
        <v>2.02</v>
      </c>
      <c r="F86" s="1">
        <v>2.6041666666666665E-3</v>
      </c>
      <c r="G86" s="2">
        <v>0.47370000000000001</v>
      </c>
      <c r="H86" s="2">
        <v>0.58650000000000002</v>
      </c>
      <c r="I86" s="4">
        <v>49.241329999999998</v>
      </c>
      <c r="J86" s="4">
        <v>-124.8028</v>
      </c>
      <c r="M86" s="4"/>
      <c r="N86" s="4"/>
    </row>
    <row r="87" spans="1:14">
      <c r="A87" t="s">
        <v>23</v>
      </c>
      <c r="B87" s="4" t="s">
        <v>855</v>
      </c>
      <c r="C87" t="s">
        <v>855</v>
      </c>
      <c r="D87" s="4">
        <v>133</v>
      </c>
      <c r="E87">
        <v>3.05</v>
      </c>
      <c r="F87" s="1">
        <v>7.7083333333333335E-3</v>
      </c>
      <c r="G87" s="2">
        <v>0.87970000000000004</v>
      </c>
      <c r="H87" s="2">
        <v>0.30080000000000001</v>
      </c>
      <c r="I87" s="4">
        <v>52.266820000000003</v>
      </c>
      <c r="J87" s="4">
        <v>-113.80200000000001</v>
      </c>
      <c r="M87" s="4"/>
      <c r="N87" s="4"/>
    </row>
    <row r="88" spans="1:14">
      <c r="A88" t="s">
        <v>23</v>
      </c>
      <c r="B88" s="4" t="s">
        <v>837</v>
      </c>
      <c r="C88" t="s">
        <v>1189</v>
      </c>
      <c r="D88" s="4">
        <v>137</v>
      </c>
      <c r="E88">
        <v>1.36</v>
      </c>
      <c r="F88" s="1">
        <v>5.4398148148148144E-4</v>
      </c>
      <c r="G88" s="2">
        <v>0.2409</v>
      </c>
      <c r="H88" s="2">
        <v>0.79559999999999997</v>
      </c>
      <c r="I88" s="4">
        <v>45.616779999999999</v>
      </c>
      <c r="J88" s="4">
        <v>-72.94914</v>
      </c>
      <c r="M88" s="4"/>
      <c r="N88" s="4"/>
    </row>
    <row r="89" spans="1:14">
      <c r="A89" t="s">
        <v>23</v>
      </c>
      <c r="B89" s="4" t="s">
        <v>799</v>
      </c>
      <c r="C89" t="s">
        <v>799</v>
      </c>
      <c r="D89" s="4">
        <v>146</v>
      </c>
      <c r="E89">
        <v>2.1</v>
      </c>
      <c r="F89" s="1">
        <v>1.4814814814814814E-3</v>
      </c>
      <c r="G89" s="2">
        <v>0.93149999999999999</v>
      </c>
      <c r="H89" s="2">
        <v>0.41099999999999998</v>
      </c>
      <c r="I89" s="4">
        <v>44.400109999999998</v>
      </c>
      <c r="J89" s="4">
        <v>-79.666340000000005</v>
      </c>
      <c r="M89" s="4"/>
      <c r="N89" s="4"/>
    </row>
    <row r="90" spans="1:14">
      <c r="A90" t="s">
        <v>23</v>
      </c>
      <c r="B90" s="4" t="s">
        <v>779</v>
      </c>
      <c r="C90" t="s">
        <v>779</v>
      </c>
      <c r="D90" s="4">
        <v>150</v>
      </c>
      <c r="E90">
        <v>2.98</v>
      </c>
      <c r="F90" s="1">
        <v>2.7546296296296294E-3</v>
      </c>
      <c r="G90" s="2">
        <v>0.85329999999999995</v>
      </c>
      <c r="H90" s="2">
        <v>0.3</v>
      </c>
      <c r="I90" s="4">
        <v>45.477229999999999</v>
      </c>
      <c r="J90" s="4">
        <v>-75.701639999999998</v>
      </c>
      <c r="K90" s="4"/>
      <c r="L90" s="4"/>
      <c r="M90" s="4"/>
      <c r="N90" s="4"/>
    </row>
    <row r="91" spans="1:14">
      <c r="A91" t="s">
        <v>23</v>
      </c>
      <c r="B91" s="4" t="s">
        <v>748</v>
      </c>
      <c r="C91" t="s">
        <v>748</v>
      </c>
      <c r="D91" s="4">
        <v>162</v>
      </c>
      <c r="E91">
        <v>2.02</v>
      </c>
      <c r="F91" s="1">
        <v>2.2800925925925927E-3</v>
      </c>
      <c r="G91" s="2">
        <v>0.93210000000000004</v>
      </c>
      <c r="H91" s="2">
        <v>0.39510000000000001</v>
      </c>
      <c r="I91" s="4">
        <v>46.115940000000002</v>
      </c>
      <c r="J91" s="4">
        <v>-64.801860000000005</v>
      </c>
      <c r="M91" s="4"/>
      <c r="N91" s="4"/>
    </row>
    <row r="92" spans="1:14">
      <c r="A92" t="s">
        <v>23</v>
      </c>
      <c r="B92" s="4" t="s">
        <v>731</v>
      </c>
      <c r="C92" t="s">
        <v>731</v>
      </c>
      <c r="D92" s="4">
        <v>166</v>
      </c>
      <c r="E92">
        <v>2.95</v>
      </c>
      <c r="F92" s="1">
        <v>3.5763888888888894E-3</v>
      </c>
      <c r="G92" s="2">
        <v>0.86750000000000005</v>
      </c>
      <c r="H92" s="2">
        <v>0.39760000000000001</v>
      </c>
      <c r="I92" s="4">
        <v>43.836100000000002</v>
      </c>
      <c r="J92" s="4">
        <v>-79.498270000000005</v>
      </c>
      <c r="M92" s="4"/>
      <c r="N92" s="4"/>
    </row>
    <row r="93" spans="1:14">
      <c r="A93" t="s">
        <v>23</v>
      </c>
      <c r="B93" s="4" t="s">
        <v>688</v>
      </c>
      <c r="C93" t="s">
        <v>688</v>
      </c>
      <c r="D93" s="4">
        <v>178</v>
      </c>
      <c r="E93">
        <v>2.1</v>
      </c>
      <c r="F93" s="1">
        <v>2.4189814814814816E-3</v>
      </c>
      <c r="G93" s="2">
        <v>0.78649999999999998</v>
      </c>
      <c r="H93" s="2">
        <v>0.4607</v>
      </c>
      <c r="I93" s="4">
        <v>49.316360000000003</v>
      </c>
      <c r="J93" s="4">
        <v>-123.06934</v>
      </c>
      <c r="M93" s="4"/>
      <c r="N93" s="4"/>
    </row>
    <row r="94" spans="1:14">
      <c r="A94" t="s">
        <v>23</v>
      </c>
      <c r="B94" s="4" t="s">
        <v>679</v>
      </c>
      <c r="C94" t="s">
        <v>679</v>
      </c>
      <c r="D94" s="4">
        <v>181</v>
      </c>
      <c r="E94">
        <v>2.2400000000000002</v>
      </c>
      <c r="F94" s="1">
        <v>3.3912037037037036E-3</v>
      </c>
      <c r="G94" s="2">
        <v>0.87849999999999995</v>
      </c>
      <c r="H94" s="2">
        <v>0.39779999999999999</v>
      </c>
      <c r="I94" s="4">
        <v>45.945410000000003</v>
      </c>
      <c r="J94" s="4">
        <v>-66.665580000000006</v>
      </c>
      <c r="K94" s="4"/>
      <c r="L94" s="4"/>
      <c r="M94" s="4"/>
      <c r="N94" s="4"/>
    </row>
    <row r="95" spans="1:14">
      <c r="A95" t="s">
        <v>23</v>
      </c>
      <c r="B95" s="4" t="s">
        <v>676</v>
      </c>
      <c r="C95" t="s">
        <v>676</v>
      </c>
      <c r="D95" s="4">
        <v>183</v>
      </c>
      <c r="E95">
        <v>3.44</v>
      </c>
      <c r="F95" s="1">
        <v>2.8472222222222219E-3</v>
      </c>
      <c r="G95" s="2">
        <v>0.81969999999999998</v>
      </c>
      <c r="H95" s="2">
        <v>0.34970000000000001</v>
      </c>
      <c r="I95" s="4">
        <v>46.350059999999999</v>
      </c>
      <c r="J95" s="4">
        <v>-72.549120000000002</v>
      </c>
      <c r="M95" s="4"/>
      <c r="N95" s="4"/>
    </row>
    <row r="96" spans="1:14">
      <c r="A96" t="s">
        <v>23</v>
      </c>
      <c r="B96" s="4" t="s">
        <v>662</v>
      </c>
      <c r="C96" t="s">
        <v>1190</v>
      </c>
      <c r="D96" s="4">
        <v>189</v>
      </c>
      <c r="E96">
        <v>2.48</v>
      </c>
      <c r="F96" s="1">
        <v>2.488425925925926E-3</v>
      </c>
      <c r="G96" s="2">
        <v>0.79890000000000005</v>
      </c>
      <c r="H96" s="2">
        <v>0.42330000000000001</v>
      </c>
      <c r="I96" s="4">
        <v>45.500079999999997</v>
      </c>
      <c r="J96" s="4">
        <v>-73.665850000000006</v>
      </c>
      <c r="M96" s="4"/>
      <c r="N96" s="4"/>
    </row>
    <row r="97" spans="1:14">
      <c r="A97" t="s">
        <v>23</v>
      </c>
      <c r="B97" s="4" t="s">
        <v>657</v>
      </c>
      <c r="C97" t="s">
        <v>657</v>
      </c>
      <c r="D97" s="4">
        <v>191</v>
      </c>
      <c r="E97">
        <v>1.2</v>
      </c>
      <c r="F97" s="1">
        <v>4.9768518518518521E-4</v>
      </c>
      <c r="G97" s="2">
        <v>0.63349999999999995</v>
      </c>
      <c r="H97" s="2">
        <v>0.91100000000000003</v>
      </c>
      <c r="I97" s="4">
        <v>62.456000000000003</v>
      </c>
      <c r="J97" s="4">
        <v>-114.35254999999999</v>
      </c>
      <c r="M97" s="4"/>
      <c r="N97" s="4"/>
    </row>
    <row r="98" spans="1:14">
      <c r="A98" t="s">
        <v>23</v>
      </c>
      <c r="B98" s="4" t="s">
        <v>634</v>
      </c>
      <c r="C98" t="s">
        <v>634</v>
      </c>
      <c r="D98" s="4">
        <v>201</v>
      </c>
      <c r="E98">
        <v>1.25</v>
      </c>
      <c r="F98" s="1">
        <v>5.9027777777777778E-4</v>
      </c>
      <c r="G98" s="2">
        <v>0.24379999999999999</v>
      </c>
      <c r="H98" s="2">
        <v>0.81589999999999996</v>
      </c>
      <c r="I98" s="4">
        <v>60.71611</v>
      </c>
      <c r="J98" s="4">
        <v>-135.05375000000001</v>
      </c>
      <c r="M98" s="4"/>
      <c r="N98" s="4"/>
    </row>
    <row r="99" spans="1:14">
      <c r="A99" t="s">
        <v>23</v>
      </c>
      <c r="B99" s="4" t="s">
        <v>630</v>
      </c>
      <c r="C99" t="s">
        <v>630</v>
      </c>
      <c r="D99" s="4">
        <v>202</v>
      </c>
      <c r="E99">
        <v>2.1800000000000002</v>
      </c>
      <c r="F99" s="1">
        <v>2.0370370370370373E-3</v>
      </c>
      <c r="G99" s="2">
        <v>0.90100000000000002</v>
      </c>
      <c r="H99" s="2">
        <v>0.47520000000000001</v>
      </c>
      <c r="I99" s="4">
        <v>43.386209999999998</v>
      </c>
      <c r="J99" s="4">
        <v>-79.837130000000002</v>
      </c>
      <c r="M99" s="4"/>
      <c r="N99" s="4"/>
    </row>
    <row r="100" spans="1:14">
      <c r="A100" t="s">
        <v>23</v>
      </c>
      <c r="B100" s="4" t="s">
        <v>617</v>
      </c>
      <c r="C100" t="s">
        <v>617</v>
      </c>
      <c r="D100" s="4">
        <v>207</v>
      </c>
      <c r="E100">
        <v>2.83</v>
      </c>
      <c r="F100" s="1">
        <v>3.9004629629629632E-3</v>
      </c>
      <c r="G100" s="2">
        <v>0.68600000000000005</v>
      </c>
      <c r="H100" s="2">
        <v>0.40579999999999999</v>
      </c>
      <c r="I100" s="4">
        <v>44.050109999999997</v>
      </c>
      <c r="J100" s="4">
        <v>-79.466309999999993</v>
      </c>
      <c r="M100" s="4"/>
      <c r="N100" s="4"/>
    </row>
    <row r="101" spans="1:14">
      <c r="A101" t="s">
        <v>23</v>
      </c>
      <c r="B101" s="4" t="s">
        <v>560</v>
      </c>
      <c r="C101" t="s">
        <v>560</v>
      </c>
      <c r="D101" s="4">
        <v>236</v>
      </c>
      <c r="E101">
        <v>2.37</v>
      </c>
      <c r="F101" s="1">
        <v>2.1990740740740742E-3</v>
      </c>
      <c r="G101" s="2">
        <v>0.66100000000000003</v>
      </c>
      <c r="H101" s="2">
        <v>0.54659999999999997</v>
      </c>
      <c r="I101" s="4">
        <v>44.671340000000001</v>
      </c>
      <c r="J101" s="4">
        <v>-63.577190000000002</v>
      </c>
      <c r="M101" s="4"/>
      <c r="N101" s="4"/>
    </row>
    <row r="102" spans="1:14">
      <c r="A102" t="s">
        <v>23</v>
      </c>
      <c r="B102" s="4" t="s">
        <v>533</v>
      </c>
      <c r="C102" t="s">
        <v>533</v>
      </c>
      <c r="D102" s="4">
        <v>248</v>
      </c>
      <c r="E102">
        <v>2.23</v>
      </c>
      <c r="F102" s="1">
        <v>5.115740740740741E-3</v>
      </c>
      <c r="G102" s="2">
        <v>0.9234</v>
      </c>
      <c r="H102" s="2">
        <v>0.5</v>
      </c>
      <c r="I102" s="4">
        <v>43.450110000000002</v>
      </c>
      <c r="J102" s="4">
        <v>-79.682919999999996</v>
      </c>
      <c r="M102" s="4"/>
      <c r="N102" s="4"/>
    </row>
    <row r="103" spans="1:14">
      <c r="A103" t="s">
        <v>23</v>
      </c>
      <c r="B103" s="4" t="s">
        <v>528</v>
      </c>
      <c r="C103" t="s">
        <v>528</v>
      </c>
      <c r="D103" s="4">
        <v>252</v>
      </c>
      <c r="E103">
        <v>2.4900000000000002</v>
      </c>
      <c r="F103" s="1">
        <v>2.3263888888888887E-3</v>
      </c>
      <c r="G103" s="2">
        <v>0.83730000000000004</v>
      </c>
      <c r="H103" s="2">
        <v>0.39679999999999999</v>
      </c>
      <c r="I103" s="4">
        <v>50.45008</v>
      </c>
      <c r="J103" s="4">
        <v>-104.6178</v>
      </c>
      <c r="M103" s="4"/>
      <c r="N103" s="4"/>
    </row>
    <row r="104" spans="1:14">
      <c r="A104" t="s">
        <v>23</v>
      </c>
      <c r="B104" s="4" t="s">
        <v>525</v>
      </c>
      <c r="C104" t="s">
        <v>525</v>
      </c>
      <c r="D104" s="4">
        <v>254</v>
      </c>
      <c r="E104">
        <v>2.2200000000000002</v>
      </c>
      <c r="F104" s="1">
        <v>1.736111111111111E-3</v>
      </c>
      <c r="G104" s="2">
        <v>0.77949999999999997</v>
      </c>
      <c r="H104" s="2">
        <v>0.54720000000000002</v>
      </c>
      <c r="I104" s="4">
        <v>49.282969999999999</v>
      </c>
      <c r="J104" s="4">
        <v>-122.75261999999999</v>
      </c>
      <c r="K104" s="4"/>
      <c r="L104" s="4"/>
      <c r="M104" s="4"/>
      <c r="N104" s="4"/>
    </row>
    <row r="105" spans="1:14">
      <c r="A105" t="s">
        <v>23</v>
      </c>
      <c r="B105" s="4" t="s">
        <v>523</v>
      </c>
      <c r="C105" t="s">
        <v>523</v>
      </c>
      <c r="D105" s="4">
        <v>256</v>
      </c>
      <c r="E105">
        <v>2.98</v>
      </c>
      <c r="F105" s="1">
        <v>3.1481481481481482E-3</v>
      </c>
      <c r="G105" s="2">
        <v>0.78520000000000001</v>
      </c>
      <c r="H105" s="2">
        <v>0.37109999999999999</v>
      </c>
      <c r="I105" s="4">
        <v>45.531210000000002</v>
      </c>
      <c r="J105" s="4">
        <v>-73.518060000000006</v>
      </c>
      <c r="M105" s="4"/>
      <c r="N105" s="4"/>
    </row>
    <row r="106" spans="1:14">
      <c r="A106" t="s">
        <v>23</v>
      </c>
      <c r="B106" s="4" t="s">
        <v>506</v>
      </c>
      <c r="C106" t="s">
        <v>506</v>
      </c>
      <c r="D106" s="4">
        <v>267</v>
      </c>
      <c r="E106">
        <v>2.2000000000000002</v>
      </c>
      <c r="F106" s="1">
        <v>2.3263888888888887E-3</v>
      </c>
      <c r="G106" s="2">
        <v>0.77900000000000003</v>
      </c>
      <c r="H106" s="2">
        <v>0.46820000000000001</v>
      </c>
      <c r="I106" s="4">
        <v>49.883069999999996</v>
      </c>
      <c r="J106" s="4">
        <v>-119.48568</v>
      </c>
      <c r="M106" s="4"/>
      <c r="N106" s="4"/>
    </row>
    <row r="107" spans="1:14">
      <c r="A107" t="s">
        <v>23</v>
      </c>
      <c r="B107" s="4" t="s">
        <v>496</v>
      </c>
      <c r="C107" t="s">
        <v>496</v>
      </c>
      <c r="D107" s="4">
        <v>273</v>
      </c>
      <c r="E107">
        <v>2.4300000000000002</v>
      </c>
      <c r="F107" s="1">
        <v>2.1412037037037038E-3</v>
      </c>
      <c r="G107" s="2">
        <v>0.8901</v>
      </c>
      <c r="H107" s="2">
        <v>0.38100000000000001</v>
      </c>
      <c r="I107" s="4">
        <v>43.5501</v>
      </c>
      <c r="J107" s="4">
        <v>-80.249669999999995</v>
      </c>
      <c r="M107" s="4"/>
      <c r="N107" s="4"/>
    </row>
    <row r="108" spans="1:14">
      <c r="A108" t="s">
        <v>23</v>
      </c>
      <c r="B108" s="4" t="s">
        <v>447</v>
      </c>
      <c r="C108" t="s">
        <v>447</v>
      </c>
      <c r="D108" s="4">
        <v>311</v>
      </c>
      <c r="E108">
        <v>1.89</v>
      </c>
      <c r="F108" s="1">
        <v>1.9212962962962962E-3</v>
      </c>
      <c r="G108" s="2">
        <v>0.49199999999999999</v>
      </c>
      <c r="H108" s="2">
        <v>0.61739999999999995</v>
      </c>
      <c r="I108" s="4">
        <v>43.76681</v>
      </c>
      <c r="J108" s="4">
        <v>-79.416300000000007</v>
      </c>
      <c r="M108" s="4"/>
      <c r="N108" s="4"/>
    </row>
    <row r="109" spans="1:14">
      <c r="A109" t="s">
        <v>23</v>
      </c>
      <c r="B109" s="4" t="s">
        <v>444</v>
      </c>
      <c r="C109" t="s">
        <v>444</v>
      </c>
      <c r="D109" s="4">
        <v>313</v>
      </c>
      <c r="E109">
        <v>2.36</v>
      </c>
      <c r="F109" s="1">
        <v>2.2800925925925927E-3</v>
      </c>
      <c r="G109" s="2">
        <v>0.88500000000000001</v>
      </c>
      <c r="H109" s="2">
        <v>0.49840000000000001</v>
      </c>
      <c r="I109" s="4">
        <v>43.683410000000002</v>
      </c>
      <c r="J109" s="4">
        <v>-79.766329999999996</v>
      </c>
      <c r="M109" s="4"/>
      <c r="N109" s="4"/>
    </row>
    <row r="110" spans="1:14">
      <c r="A110" t="s">
        <v>23</v>
      </c>
      <c r="B110" s="4" t="s">
        <v>428</v>
      </c>
      <c r="C110" t="s">
        <v>428</v>
      </c>
      <c r="D110" s="4">
        <v>327</v>
      </c>
      <c r="E110">
        <v>2.78</v>
      </c>
      <c r="F110" s="1">
        <v>3.9120370370370368E-3</v>
      </c>
      <c r="G110" s="2">
        <v>0.82569999999999999</v>
      </c>
      <c r="H110" s="2">
        <v>0.45569999999999999</v>
      </c>
      <c r="I110" s="4">
        <v>49.106349999999999</v>
      </c>
      <c r="J110" s="4">
        <v>-122.82509</v>
      </c>
      <c r="M110" s="4"/>
      <c r="N110" s="4"/>
    </row>
    <row r="111" spans="1:14">
      <c r="A111" t="s">
        <v>23</v>
      </c>
      <c r="B111" s="4" t="s">
        <v>422</v>
      </c>
      <c r="C111" t="s">
        <v>422</v>
      </c>
      <c r="D111" s="4">
        <v>343</v>
      </c>
      <c r="E111">
        <v>2.56</v>
      </c>
      <c r="F111" s="1">
        <v>2.4074074074074076E-3</v>
      </c>
      <c r="G111" s="2">
        <v>0.8921</v>
      </c>
      <c r="H111" s="2">
        <v>0.379</v>
      </c>
      <c r="I111" s="4">
        <v>52.116790000000002</v>
      </c>
      <c r="J111" s="4">
        <v>-106.63451999999999</v>
      </c>
      <c r="M111" s="4"/>
      <c r="N111" s="4"/>
    </row>
    <row r="112" spans="1:14">
      <c r="A112" t="s">
        <v>23</v>
      </c>
      <c r="B112" s="4" t="s">
        <v>415</v>
      </c>
      <c r="C112" t="s">
        <v>415</v>
      </c>
      <c r="D112" s="4">
        <v>352</v>
      </c>
      <c r="E112">
        <v>2.66</v>
      </c>
      <c r="F112" s="1">
        <v>2.0370370370370373E-3</v>
      </c>
      <c r="G112" s="2">
        <v>0.94599999999999995</v>
      </c>
      <c r="H112" s="2">
        <v>0.39200000000000002</v>
      </c>
      <c r="I112" s="4">
        <v>42.300080000000001</v>
      </c>
      <c r="J112" s="4">
        <v>-83.016540000000006</v>
      </c>
      <c r="M112" s="4"/>
      <c r="N112" s="4"/>
    </row>
    <row r="113" spans="1:14">
      <c r="A113" t="s">
        <v>23</v>
      </c>
      <c r="B113" s="4" t="s">
        <v>387</v>
      </c>
      <c r="C113" t="s">
        <v>387</v>
      </c>
      <c r="D113" s="4">
        <v>363</v>
      </c>
      <c r="E113">
        <v>2.29</v>
      </c>
      <c r="F113" s="1">
        <v>2.1180555555555553E-3</v>
      </c>
      <c r="G113" s="2">
        <v>0.80989999999999995</v>
      </c>
      <c r="H113" s="2">
        <v>0.50139999999999996</v>
      </c>
      <c r="I113" s="4">
        <v>49.170029999999997</v>
      </c>
      <c r="J113" s="4">
        <v>-123.13683</v>
      </c>
      <c r="M113" s="4"/>
      <c r="N113" s="4"/>
    </row>
    <row r="114" spans="1:14">
      <c r="A114" t="s">
        <v>23</v>
      </c>
      <c r="B114" s="4" t="s">
        <v>396</v>
      </c>
      <c r="C114" t="s">
        <v>396</v>
      </c>
      <c r="D114" s="4">
        <v>364</v>
      </c>
      <c r="E114">
        <v>2.2799999999999998</v>
      </c>
      <c r="F114" s="1">
        <v>2.2106481481481478E-3</v>
      </c>
      <c r="G114" s="2">
        <v>0.81589999999999996</v>
      </c>
      <c r="H114" s="2">
        <v>0.46150000000000002</v>
      </c>
      <c r="I114" s="4">
        <v>44.229759999999999</v>
      </c>
      <c r="J114" s="4">
        <v>-76.480980000000002</v>
      </c>
      <c r="M114" s="4"/>
      <c r="N114" s="4"/>
    </row>
    <row r="115" spans="1:14">
      <c r="A115" t="s">
        <v>23</v>
      </c>
      <c r="B115" s="4" t="s">
        <v>347</v>
      </c>
      <c r="C115" s="4" t="s">
        <v>347</v>
      </c>
      <c r="D115" s="4">
        <v>422</v>
      </c>
      <c r="E115">
        <v>3.07</v>
      </c>
      <c r="F115" s="1">
        <v>2.488425925925926E-3</v>
      </c>
      <c r="G115" s="2">
        <v>0.80089999999999995</v>
      </c>
      <c r="H115" s="2">
        <v>0.3886</v>
      </c>
      <c r="I115" s="4">
        <v>45.569949999999999</v>
      </c>
      <c r="J115" s="4">
        <v>-73.691999999999993</v>
      </c>
      <c r="M115" s="4"/>
      <c r="N115" s="4"/>
    </row>
    <row r="116" spans="1:14">
      <c r="A116" t="s">
        <v>23</v>
      </c>
      <c r="B116" s="4" t="s">
        <v>338</v>
      </c>
      <c r="C116" t="s">
        <v>338</v>
      </c>
      <c r="D116" s="4">
        <v>433</v>
      </c>
      <c r="E116">
        <v>2.44</v>
      </c>
      <c r="F116" s="1">
        <v>2.2453703703703702E-3</v>
      </c>
      <c r="G116" s="2">
        <v>0.92379999999999995</v>
      </c>
      <c r="H116" s="2">
        <v>0.4249</v>
      </c>
      <c r="I116" s="4">
        <v>43.233409999999999</v>
      </c>
      <c r="J116" s="4">
        <v>-79.949640000000002</v>
      </c>
      <c r="M116" s="4"/>
      <c r="N116" s="4"/>
    </row>
    <row r="117" spans="1:14">
      <c r="A117" t="s">
        <v>23</v>
      </c>
      <c r="B117" s="4" t="s">
        <v>323</v>
      </c>
      <c r="C117" t="s">
        <v>323</v>
      </c>
      <c r="D117" s="4">
        <v>455</v>
      </c>
      <c r="E117">
        <v>2.87</v>
      </c>
      <c r="F117" s="1">
        <v>4.4328703703703709E-3</v>
      </c>
      <c r="G117" s="2">
        <v>0.75160000000000005</v>
      </c>
      <c r="H117" s="2">
        <v>0.41539999999999999</v>
      </c>
      <c r="I117" s="4">
        <v>43.866819999999997</v>
      </c>
      <c r="J117" s="4">
        <v>-79.266300000000001</v>
      </c>
      <c r="M117" s="4"/>
      <c r="N117" s="4"/>
    </row>
    <row r="118" spans="1:14">
      <c r="A118" t="s">
        <v>23</v>
      </c>
      <c r="B118" s="4" t="s">
        <v>307</v>
      </c>
      <c r="C118" t="s">
        <v>307</v>
      </c>
      <c r="D118" s="4">
        <v>479</v>
      </c>
      <c r="E118">
        <v>3.42</v>
      </c>
      <c r="F118" s="1">
        <v>5.0925925925925921E-3</v>
      </c>
      <c r="G118" s="2">
        <v>0.62209999999999999</v>
      </c>
      <c r="H118" s="2">
        <v>0.33189999999999997</v>
      </c>
      <c r="I118" s="4">
        <v>43.871110000000002</v>
      </c>
      <c r="J118" s="4">
        <v>-79.437250000000006</v>
      </c>
      <c r="M118" s="4"/>
      <c r="N118" s="4"/>
    </row>
    <row r="119" spans="1:14">
      <c r="A119" t="s">
        <v>23</v>
      </c>
      <c r="B119" s="4" t="s">
        <v>305</v>
      </c>
      <c r="C119" t="s">
        <v>305</v>
      </c>
      <c r="D119" s="4">
        <v>480</v>
      </c>
      <c r="E119">
        <v>1.99</v>
      </c>
      <c r="F119" s="1">
        <v>1.7245370370370372E-3</v>
      </c>
      <c r="G119" s="2">
        <v>0.82920000000000005</v>
      </c>
      <c r="H119" s="2">
        <v>0.49380000000000002</v>
      </c>
      <c r="I119" s="4">
        <v>43.425370000000001</v>
      </c>
      <c r="J119" s="4">
        <v>-80.511200000000002</v>
      </c>
      <c r="M119" s="4"/>
      <c r="N119" s="4"/>
    </row>
    <row r="120" spans="1:14">
      <c r="A120" t="s">
        <v>23</v>
      </c>
      <c r="B120" s="4" t="s">
        <v>299</v>
      </c>
      <c r="C120" t="s">
        <v>299</v>
      </c>
      <c r="D120" s="4">
        <v>495</v>
      </c>
      <c r="E120">
        <v>2.34</v>
      </c>
      <c r="F120" s="1">
        <v>4.2245370370370371E-3</v>
      </c>
      <c r="G120" s="2">
        <v>0.84040000000000004</v>
      </c>
      <c r="H120" s="2">
        <v>0.44650000000000001</v>
      </c>
      <c r="I120" s="4">
        <v>49.266359999999999</v>
      </c>
      <c r="J120" s="4">
        <v>-122.95263</v>
      </c>
      <c r="M120" s="4"/>
      <c r="N120" s="4"/>
    </row>
    <row r="121" spans="1:14">
      <c r="A121" t="s">
        <v>23</v>
      </c>
      <c r="B121" s="4" t="s">
        <v>284</v>
      </c>
      <c r="C121" t="s">
        <v>284</v>
      </c>
      <c r="D121" s="4">
        <v>514</v>
      </c>
      <c r="E121">
        <v>2.2999999999999998</v>
      </c>
      <c r="F121" s="1">
        <v>2.0370370370370373E-3</v>
      </c>
      <c r="G121" s="2">
        <v>0.87160000000000004</v>
      </c>
      <c r="H121" s="2">
        <v>0.43580000000000002</v>
      </c>
      <c r="I121" s="4">
        <v>43.466799999999999</v>
      </c>
      <c r="J121" s="4">
        <v>-80.516390000000001</v>
      </c>
      <c r="M121" s="4"/>
      <c r="N121" s="4"/>
    </row>
    <row r="122" spans="1:14">
      <c r="A122" t="s">
        <v>23</v>
      </c>
      <c r="B122" s="4" t="s">
        <v>281</v>
      </c>
      <c r="C122" t="s">
        <v>281</v>
      </c>
      <c r="D122" s="4">
        <v>521</v>
      </c>
      <c r="E122">
        <v>3.08</v>
      </c>
      <c r="F122" s="1">
        <v>4.340277777777778E-3</v>
      </c>
      <c r="G122" s="2">
        <v>0.7409</v>
      </c>
      <c r="H122" s="2">
        <v>0.34360000000000002</v>
      </c>
      <c r="I122" s="4">
        <v>45.400080000000003</v>
      </c>
      <c r="J122" s="4">
        <v>-71.899079999999998</v>
      </c>
      <c r="M122" s="4"/>
      <c r="N122" s="4"/>
    </row>
    <row r="123" spans="1:14">
      <c r="A123" t="s">
        <v>23</v>
      </c>
      <c r="B123" s="4" t="s">
        <v>14</v>
      </c>
      <c r="C123" t="s">
        <v>14</v>
      </c>
      <c r="D123" s="4">
        <v>627</v>
      </c>
      <c r="E123">
        <v>2.4300000000000002</v>
      </c>
      <c r="F123" s="1">
        <v>2.3148148148148151E-3</v>
      </c>
      <c r="G123" s="2">
        <v>0.81979999999999997</v>
      </c>
      <c r="H123" s="2">
        <v>0.44180000000000003</v>
      </c>
      <c r="I123" s="4">
        <v>42.98339</v>
      </c>
      <c r="J123" s="4">
        <v>-81.233040000000003</v>
      </c>
      <c r="M123" s="4"/>
      <c r="N123" s="4"/>
    </row>
    <row r="124" spans="1:14">
      <c r="A124" t="s">
        <v>23</v>
      </c>
      <c r="B124" s="4" t="s">
        <v>229</v>
      </c>
      <c r="C124" t="s">
        <v>229</v>
      </c>
      <c r="D124" s="4">
        <v>696</v>
      </c>
      <c r="E124">
        <v>2.63</v>
      </c>
      <c r="F124" s="1">
        <v>2.8819444444444444E-3</v>
      </c>
      <c r="G124" s="2">
        <v>0.85780000000000001</v>
      </c>
      <c r="H124" s="2">
        <v>0.4052</v>
      </c>
      <c r="I124" s="4">
        <v>44.645330000000001</v>
      </c>
      <c r="J124" s="4">
        <v>-63.572389999999999</v>
      </c>
      <c r="M124" s="4"/>
      <c r="N124" s="4"/>
    </row>
    <row r="125" spans="1:14">
      <c r="A125" t="s">
        <v>23</v>
      </c>
      <c r="B125" s="4" t="s">
        <v>224</v>
      </c>
      <c r="C125" t="s">
        <v>224</v>
      </c>
      <c r="D125" s="4">
        <v>715</v>
      </c>
      <c r="E125">
        <v>2.23</v>
      </c>
      <c r="F125" s="1">
        <v>2.3842592592592591E-3</v>
      </c>
      <c r="G125" s="2">
        <v>0.83640000000000003</v>
      </c>
      <c r="H125" s="2">
        <v>0.4531</v>
      </c>
      <c r="I125" s="4">
        <v>43.578899999999997</v>
      </c>
      <c r="J125" s="4">
        <v>-79.658299999999997</v>
      </c>
      <c r="M125" s="4"/>
      <c r="N125" s="4"/>
    </row>
    <row r="126" spans="1:14">
      <c r="A126" t="s">
        <v>23</v>
      </c>
      <c r="B126" s="4" t="s">
        <v>201</v>
      </c>
      <c r="C126" t="s">
        <v>201</v>
      </c>
      <c r="D126" s="4">
        <v>869</v>
      </c>
      <c r="E126">
        <v>2.5299999999999998</v>
      </c>
      <c r="F126" s="1">
        <v>2.5925925925925925E-3</v>
      </c>
      <c r="G126" s="2">
        <v>0.86419999999999997</v>
      </c>
      <c r="H126" s="2">
        <v>0.43149999999999999</v>
      </c>
      <c r="I126" s="4">
        <v>49.884399999999999</v>
      </c>
      <c r="J126" s="4">
        <v>-97.147040000000004</v>
      </c>
      <c r="M126" s="4"/>
      <c r="N126" s="4"/>
    </row>
    <row r="127" spans="1:14">
      <c r="A127" t="s">
        <v>23</v>
      </c>
      <c r="B127" s="4" t="s">
        <v>188</v>
      </c>
      <c r="C127" t="s">
        <v>188</v>
      </c>
      <c r="D127" s="4">
        <v>941</v>
      </c>
      <c r="E127">
        <v>2.2200000000000002</v>
      </c>
      <c r="F127" s="1">
        <v>2.4652777777777776E-3</v>
      </c>
      <c r="G127" s="2">
        <v>0.83320000000000005</v>
      </c>
      <c r="H127" s="2">
        <v>0.43359999999999999</v>
      </c>
      <c r="I127" s="4">
        <v>48.432940000000002</v>
      </c>
      <c r="J127" s="4">
        <v>-123.3693</v>
      </c>
      <c r="M127" s="4"/>
      <c r="N127" s="4"/>
    </row>
    <row r="128" spans="1:14">
      <c r="A128" t="s">
        <v>23</v>
      </c>
      <c r="B128" s="4" t="s">
        <v>120</v>
      </c>
      <c r="C128" s="4" t="s">
        <v>120</v>
      </c>
      <c r="D128" s="5">
        <v>1817</v>
      </c>
      <c r="E128">
        <v>2.39</v>
      </c>
      <c r="F128" s="1">
        <v>2.8703703703703708E-3</v>
      </c>
      <c r="G128" s="2">
        <v>0.86519999999999997</v>
      </c>
      <c r="H128" s="2">
        <v>0.43309999999999998</v>
      </c>
      <c r="I128" s="4">
        <v>53.550139999999999</v>
      </c>
      <c r="J128" s="4">
        <v>-113.46871</v>
      </c>
      <c r="M128" s="4"/>
      <c r="N128" s="4"/>
    </row>
    <row r="129" spans="1:14">
      <c r="A129" t="s">
        <v>23</v>
      </c>
      <c r="B129" s="4" t="s">
        <v>104</v>
      </c>
      <c r="C129" t="s">
        <v>104</v>
      </c>
      <c r="D129" s="5">
        <v>2219</v>
      </c>
      <c r="E129">
        <v>2.67</v>
      </c>
      <c r="F129" s="1">
        <v>3.9583333333333337E-3</v>
      </c>
      <c r="G129" s="2">
        <v>0.72009999999999996</v>
      </c>
      <c r="H129" s="2">
        <v>0.3795</v>
      </c>
      <c r="I129" s="4">
        <v>46.812280000000001</v>
      </c>
      <c r="J129" s="4">
        <v>-71.21454</v>
      </c>
      <c r="M129" s="4"/>
      <c r="N129" s="4"/>
    </row>
    <row r="130" spans="1:14">
      <c r="A130" t="s">
        <v>23</v>
      </c>
      <c r="B130" s="4" t="s">
        <v>83</v>
      </c>
      <c r="C130" t="s">
        <v>83</v>
      </c>
      <c r="D130" s="5">
        <v>2834</v>
      </c>
      <c r="E130">
        <v>2.52</v>
      </c>
      <c r="F130" s="1">
        <v>3.1134259259259257E-3</v>
      </c>
      <c r="G130" s="2">
        <v>0.78480000000000005</v>
      </c>
      <c r="H130" s="2">
        <v>0.44280000000000003</v>
      </c>
      <c r="I130" s="4">
        <v>51.050109999999997</v>
      </c>
      <c r="J130" s="4">
        <v>-114.08529</v>
      </c>
      <c r="M130" s="4"/>
      <c r="N130" s="4"/>
    </row>
    <row r="131" spans="1:14">
      <c r="A131" t="s">
        <v>23</v>
      </c>
      <c r="B131" s="4" t="s">
        <v>74</v>
      </c>
      <c r="C131" t="s">
        <v>74</v>
      </c>
      <c r="D131" s="5">
        <v>3435</v>
      </c>
      <c r="E131">
        <v>2.37</v>
      </c>
      <c r="F131" s="1">
        <v>2.8124999999999995E-3</v>
      </c>
      <c r="G131" s="2">
        <v>0.83730000000000004</v>
      </c>
      <c r="H131" s="2">
        <v>0.44690000000000002</v>
      </c>
      <c r="I131" s="4">
        <v>49.249659999999999</v>
      </c>
      <c r="J131" s="4">
        <v>-123.11933999999999</v>
      </c>
      <c r="M131" s="4"/>
      <c r="N131" s="4"/>
    </row>
    <row r="132" spans="1:14">
      <c r="A132" t="s">
        <v>23</v>
      </c>
      <c r="B132" s="4" t="s">
        <v>57</v>
      </c>
      <c r="C132" t="s">
        <v>57</v>
      </c>
      <c r="D132" s="5">
        <v>4514</v>
      </c>
      <c r="E132">
        <v>2.5299999999999998</v>
      </c>
      <c r="F132" s="1">
        <v>3.5069444444444445E-3</v>
      </c>
      <c r="G132" s="2">
        <v>0.78580000000000005</v>
      </c>
      <c r="H132" s="2">
        <v>0.38440000000000002</v>
      </c>
      <c r="I132" s="4">
        <v>45.411169999999998</v>
      </c>
      <c r="J132" s="4">
        <v>-75.698120000000003</v>
      </c>
      <c r="M132" s="4"/>
      <c r="N132" s="4"/>
    </row>
    <row r="133" spans="1:14">
      <c r="A133" t="s">
        <v>23</v>
      </c>
      <c r="B133" s="4" t="s">
        <v>30</v>
      </c>
      <c r="C133" t="s">
        <v>30</v>
      </c>
      <c r="D133" s="5">
        <v>7932</v>
      </c>
      <c r="E133">
        <v>2.5299999999999998</v>
      </c>
      <c r="F133" s="1">
        <v>3.2291666666666666E-3</v>
      </c>
      <c r="G133" s="2">
        <v>0.78080000000000005</v>
      </c>
      <c r="H133" s="2">
        <v>0.4521</v>
      </c>
      <c r="I133" s="4">
        <v>45.508839999999999</v>
      </c>
      <c r="J133" s="4">
        <v>-73.587810000000005</v>
      </c>
      <c r="M133" s="4"/>
      <c r="N133" s="4"/>
    </row>
    <row r="134" spans="1:14">
      <c r="A134" t="s">
        <v>23</v>
      </c>
      <c r="B134" s="4" t="s">
        <v>24</v>
      </c>
      <c r="C134" t="s">
        <v>24</v>
      </c>
      <c r="D134" s="5">
        <v>9302</v>
      </c>
      <c r="E134">
        <v>2.34</v>
      </c>
      <c r="F134" s="1">
        <v>2.7893518518518519E-3</v>
      </c>
      <c r="G134" s="2">
        <v>0.79779999999999995</v>
      </c>
      <c r="H134" s="2">
        <v>0.4824</v>
      </c>
      <c r="I134" s="4">
        <v>43.700110000000002</v>
      </c>
      <c r="J134" s="4">
        <v>-79.416300000000007</v>
      </c>
      <c r="M134" s="4"/>
      <c r="N134" s="4"/>
    </row>
    <row r="135" spans="1:14">
      <c r="A135" t="s">
        <v>1161</v>
      </c>
      <c r="D135">
        <v>5</v>
      </c>
      <c r="E135">
        <v>1.2</v>
      </c>
      <c r="F135" s="1">
        <v>8.1018518518518516E-5</v>
      </c>
      <c r="G135" s="2">
        <v>1</v>
      </c>
      <c r="H135" s="2">
        <v>0.8</v>
      </c>
      <c r="I135" s="4">
        <v>14.921480000000001</v>
      </c>
      <c r="J135" s="4">
        <v>-23.508679999999998</v>
      </c>
      <c r="M135" s="4"/>
      <c r="N135" s="4"/>
    </row>
    <row r="136" spans="1:14">
      <c r="A136" t="s">
        <v>1121</v>
      </c>
      <c r="D136">
        <v>30</v>
      </c>
      <c r="E136">
        <v>2.67</v>
      </c>
      <c r="F136" s="1">
        <v>2.6041666666666665E-3</v>
      </c>
      <c r="G136" s="2">
        <v>0.9667</v>
      </c>
      <c r="H136" s="2">
        <v>0.4</v>
      </c>
      <c r="I136" s="4">
        <v>19.286919999999999</v>
      </c>
      <c r="J136" s="4">
        <v>-81.367059999999995</v>
      </c>
      <c r="M136" s="4"/>
      <c r="N136" s="4"/>
    </row>
    <row r="137" spans="1:14">
      <c r="A137" t="s">
        <v>1166</v>
      </c>
      <c r="C137" s="4"/>
      <c r="D137">
        <v>4</v>
      </c>
      <c r="E137">
        <v>1.25</v>
      </c>
      <c r="F137" s="1">
        <v>5.4398148148148144E-4</v>
      </c>
      <c r="G137" s="2">
        <v>1</v>
      </c>
      <c r="H137" s="2">
        <v>0.5</v>
      </c>
      <c r="I137" s="4">
        <v>4.3612200000000003</v>
      </c>
      <c r="J137" s="4">
        <v>18.554960000000001</v>
      </c>
      <c r="M137" s="4"/>
      <c r="N137" s="4"/>
    </row>
    <row r="138" spans="1:14">
      <c r="A138" t="s">
        <v>39</v>
      </c>
      <c r="B138" s="4" t="s">
        <v>969</v>
      </c>
      <c r="C138" t="s">
        <v>969</v>
      </c>
      <c r="D138">
        <v>113</v>
      </c>
      <c r="E138">
        <v>2.4500000000000002</v>
      </c>
      <c r="F138" s="1">
        <v>4.6296296296296302E-3</v>
      </c>
      <c r="G138" s="2">
        <v>0.62829999999999997</v>
      </c>
      <c r="H138" s="2">
        <v>0.53979999999999995</v>
      </c>
      <c r="I138" s="4">
        <v>-35.433329999999998</v>
      </c>
      <c r="J138" s="4">
        <v>-71.666669999999996</v>
      </c>
      <c r="M138" s="4"/>
      <c r="N138" s="4"/>
    </row>
    <row r="139" spans="1:14">
      <c r="A139" t="s">
        <v>39</v>
      </c>
      <c r="B139" s="4" t="s">
        <v>924</v>
      </c>
      <c r="C139" t="s">
        <v>924</v>
      </c>
      <c r="D139">
        <v>119</v>
      </c>
      <c r="E139">
        <v>2.1</v>
      </c>
      <c r="F139" s="1">
        <v>1.0115740740740741E-2</v>
      </c>
      <c r="G139" s="2">
        <v>0.73109999999999997</v>
      </c>
      <c r="H139" s="2">
        <v>0.4874</v>
      </c>
      <c r="I139" s="4">
        <v>-39.814219999999999</v>
      </c>
      <c r="J139" s="4">
        <v>-73.245890000000003</v>
      </c>
      <c r="M139" s="4"/>
      <c r="N139" s="4"/>
    </row>
    <row r="140" spans="1:14">
      <c r="A140" t="s">
        <v>39</v>
      </c>
      <c r="B140" s="4" t="s">
        <v>781</v>
      </c>
      <c r="C140" t="s">
        <v>781</v>
      </c>
      <c r="D140">
        <v>150</v>
      </c>
      <c r="E140">
        <v>2.63</v>
      </c>
      <c r="F140" s="1">
        <v>3.3564814814814811E-3</v>
      </c>
      <c r="G140" s="2">
        <v>0.77329999999999999</v>
      </c>
      <c r="H140" s="2">
        <v>0.4133</v>
      </c>
      <c r="I140" s="4">
        <v>-33.024569999999997</v>
      </c>
      <c r="J140" s="4">
        <v>-71.551829999999995</v>
      </c>
      <c r="M140" s="4"/>
      <c r="N140" s="4"/>
    </row>
    <row r="141" spans="1:14">
      <c r="A141" t="s">
        <v>39</v>
      </c>
      <c r="B141" s="4" t="s">
        <v>733</v>
      </c>
      <c r="C141" s="4" t="s">
        <v>733</v>
      </c>
      <c r="D141">
        <v>166</v>
      </c>
      <c r="E141">
        <v>2.0499999999999998</v>
      </c>
      <c r="F141" s="1">
        <v>7.4074074074074068E-3</v>
      </c>
      <c r="G141" s="2">
        <v>0.72889999999999999</v>
      </c>
      <c r="H141" s="2">
        <v>0.49399999999999999</v>
      </c>
      <c r="I141" s="4">
        <v>-38.733330000000002</v>
      </c>
      <c r="J141" s="4">
        <v>-72.599999999999994</v>
      </c>
      <c r="M141" s="4"/>
      <c r="N141" s="4"/>
    </row>
    <row r="142" spans="1:14">
      <c r="A142" t="s">
        <v>39</v>
      </c>
      <c r="B142" s="4" t="s">
        <v>354</v>
      </c>
      <c r="C142" t="s">
        <v>354</v>
      </c>
      <c r="D142">
        <v>416</v>
      </c>
      <c r="E142">
        <v>2.5099999999999998</v>
      </c>
      <c r="F142" s="1">
        <v>4.0046296296296297E-3</v>
      </c>
      <c r="G142" s="2">
        <v>0.78849999999999998</v>
      </c>
      <c r="H142" s="2">
        <v>0.43269999999999997</v>
      </c>
      <c r="I142" s="4">
        <v>-33.039319999999996</v>
      </c>
      <c r="J142" s="4">
        <v>-71.627250000000004</v>
      </c>
      <c r="M142" s="4"/>
      <c r="N142" s="4"/>
    </row>
    <row r="143" spans="1:14">
      <c r="A143" t="s">
        <v>39</v>
      </c>
      <c r="B143" s="4" t="s">
        <v>336</v>
      </c>
      <c r="C143" t="s">
        <v>336</v>
      </c>
      <c r="D143">
        <v>438</v>
      </c>
      <c r="E143">
        <v>2.35</v>
      </c>
      <c r="F143" s="1">
        <v>2.8703703703703708E-3</v>
      </c>
      <c r="G143" s="2">
        <v>0.73060000000000003</v>
      </c>
      <c r="H143" s="2">
        <v>0.5091</v>
      </c>
      <c r="I143" s="4">
        <v>-36.826990000000002</v>
      </c>
      <c r="J143" s="4">
        <v>-73.049769999999995</v>
      </c>
      <c r="M143" s="4"/>
      <c r="N143" s="4"/>
    </row>
    <row r="144" spans="1:14">
      <c r="A144" t="s">
        <v>39</v>
      </c>
      <c r="B144" s="4" t="s">
        <v>40</v>
      </c>
      <c r="C144" t="s">
        <v>40</v>
      </c>
      <c r="D144" s="5">
        <v>6886</v>
      </c>
      <c r="E144">
        <v>2.38</v>
      </c>
      <c r="F144" s="1">
        <v>3.8425925925925923E-3</v>
      </c>
      <c r="G144" s="2">
        <v>0.74219999999999997</v>
      </c>
      <c r="H144" s="2">
        <v>0.4672</v>
      </c>
      <c r="I144" s="4">
        <v>-33.456940000000003</v>
      </c>
      <c r="J144" s="4">
        <v>-70.648269999999997</v>
      </c>
      <c r="M144" s="4"/>
      <c r="N144" s="4"/>
    </row>
    <row r="145" spans="1:14">
      <c r="A145" t="s">
        <v>154</v>
      </c>
      <c r="B145" s="4" t="s">
        <v>1046</v>
      </c>
      <c r="C145" t="s">
        <v>1046</v>
      </c>
      <c r="D145">
        <v>102</v>
      </c>
      <c r="E145">
        <v>2.21</v>
      </c>
      <c r="F145" s="1">
        <v>3.645833333333333E-3</v>
      </c>
      <c r="G145" s="2">
        <v>0.86270000000000002</v>
      </c>
      <c r="H145" s="2">
        <v>0.47060000000000002</v>
      </c>
      <c r="I145" s="4">
        <v>32.061669999999999</v>
      </c>
      <c r="J145" s="4">
        <v>118.77778000000001</v>
      </c>
      <c r="M145" s="4"/>
      <c r="N145" s="4"/>
    </row>
    <row r="146" spans="1:14">
      <c r="A146" t="s">
        <v>154</v>
      </c>
      <c r="B146" s="4" t="s">
        <v>992</v>
      </c>
      <c r="C146" t="s">
        <v>992</v>
      </c>
      <c r="D146">
        <v>110</v>
      </c>
      <c r="E146">
        <v>2.87</v>
      </c>
      <c r="F146" s="1">
        <v>3.530092592592592E-3</v>
      </c>
      <c r="G146" s="2">
        <v>0.6</v>
      </c>
      <c r="H146" s="2">
        <v>0.44550000000000001</v>
      </c>
      <c r="I146" s="4">
        <v>39.142220000000002</v>
      </c>
      <c r="J146" s="4">
        <v>117.17667</v>
      </c>
      <c r="M146" s="4"/>
      <c r="N146" s="4"/>
    </row>
    <row r="147" spans="1:14">
      <c r="A147" t="s">
        <v>154</v>
      </c>
      <c r="B147" s="4" t="s">
        <v>897</v>
      </c>
      <c r="C147" t="s">
        <v>897</v>
      </c>
      <c r="D147" s="4">
        <v>124</v>
      </c>
      <c r="E147">
        <v>2.0299999999999998</v>
      </c>
      <c r="F147" s="1">
        <v>3.0671296296296297E-3</v>
      </c>
      <c r="G147" s="2">
        <v>0.8468</v>
      </c>
      <c r="H147" s="2">
        <v>0.5161</v>
      </c>
      <c r="I147" s="4">
        <v>30.58333</v>
      </c>
      <c r="J147" s="4">
        <v>114.26667</v>
      </c>
      <c r="M147" s="4"/>
      <c r="N147" s="4"/>
    </row>
    <row r="148" spans="1:14">
      <c r="A148" t="s">
        <v>154</v>
      </c>
      <c r="B148" s="4" t="s">
        <v>875</v>
      </c>
      <c r="C148" t="s">
        <v>875</v>
      </c>
      <c r="D148">
        <v>129</v>
      </c>
      <c r="E148">
        <v>2.4700000000000002</v>
      </c>
      <c r="F148" s="1">
        <v>3.8310185185185183E-3</v>
      </c>
      <c r="G148" s="2">
        <v>0.76739999999999997</v>
      </c>
      <c r="H148" s="2">
        <v>0.51939999999999997</v>
      </c>
      <c r="I148" s="4">
        <v>30.66667</v>
      </c>
      <c r="J148" s="4">
        <v>104.06667</v>
      </c>
      <c r="M148" s="4"/>
      <c r="N148" s="4"/>
    </row>
    <row r="149" spans="1:14">
      <c r="A149" t="s">
        <v>154</v>
      </c>
      <c r="B149" s="4" t="s">
        <v>558</v>
      </c>
      <c r="C149" t="s">
        <v>558</v>
      </c>
      <c r="D149" s="4">
        <v>237</v>
      </c>
      <c r="E149">
        <v>2.21</v>
      </c>
      <c r="F149" s="1">
        <v>5.0347222222222225E-3</v>
      </c>
      <c r="G149" s="2">
        <v>0.7046</v>
      </c>
      <c r="H149" s="2">
        <v>0.50209999999999999</v>
      </c>
      <c r="I149" s="4">
        <v>23.116669999999999</v>
      </c>
      <c r="J149" s="4">
        <v>113.25</v>
      </c>
      <c r="M149" s="4"/>
      <c r="N149" s="4"/>
    </row>
    <row r="150" spans="1:14">
      <c r="A150" t="s">
        <v>154</v>
      </c>
      <c r="B150" s="4" t="s">
        <v>545</v>
      </c>
      <c r="C150" t="s">
        <v>545</v>
      </c>
      <c r="D150">
        <v>243</v>
      </c>
      <c r="E150">
        <v>3.53</v>
      </c>
      <c r="F150" s="1">
        <v>3.483796296296296E-3</v>
      </c>
      <c r="G150" s="2">
        <v>0.6008</v>
      </c>
      <c r="H150" s="2">
        <v>0.55969999999999998</v>
      </c>
      <c r="I150" s="4">
        <v>22.545539999999999</v>
      </c>
      <c r="J150" s="4">
        <v>114.06829999999999</v>
      </c>
      <c r="M150" s="4"/>
      <c r="N150" s="4"/>
    </row>
    <row r="151" spans="1:14">
      <c r="A151" t="s">
        <v>154</v>
      </c>
      <c r="B151" s="4" t="s">
        <v>502</v>
      </c>
      <c r="C151" t="s">
        <v>502</v>
      </c>
      <c r="D151">
        <v>270</v>
      </c>
      <c r="E151">
        <v>1.99</v>
      </c>
      <c r="F151" s="1">
        <v>3.1597222222222222E-3</v>
      </c>
      <c r="G151" s="2">
        <v>0.86670000000000003</v>
      </c>
      <c r="H151" s="2">
        <v>0.5222</v>
      </c>
      <c r="I151" s="4">
        <v>30.29365</v>
      </c>
      <c r="J151" s="4">
        <v>120.16142000000001</v>
      </c>
      <c r="M151" s="4"/>
      <c r="N151" s="4"/>
    </row>
    <row r="152" spans="1:14">
      <c r="A152" t="s">
        <v>154</v>
      </c>
      <c r="B152" s="4" t="s">
        <v>157</v>
      </c>
      <c r="C152" t="s">
        <v>157</v>
      </c>
      <c r="D152" s="5">
        <v>1246</v>
      </c>
      <c r="E152">
        <v>2.56</v>
      </c>
      <c r="F152" s="1">
        <v>4.409722222222222E-3</v>
      </c>
      <c r="G152" s="2">
        <v>0.74480000000000002</v>
      </c>
      <c r="H152" s="2">
        <v>0.46389999999999998</v>
      </c>
      <c r="I152" s="4">
        <v>39.907499999999999</v>
      </c>
      <c r="J152" s="4">
        <v>116.39722999999999</v>
      </c>
      <c r="M152" s="4"/>
      <c r="N152" s="4"/>
    </row>
    <row r="153" spans="1:14">
      <c r="A153" t="s">
        <v>154</v>
      </c>
      <c r="B153" s="4" t="s">
        <v>155</v>
      </c>
      <c r="C153" t="s">
        <v>155</v>
      </c>
      <c r="D153" s="5">
        <v>1278</v>
      </c>
      <c r="E153">
        <v>2.0699999999999998</v>
      </c>
      <c r="F153" s="1">
        <v>3.9004629629629632E-3</v>
      </c>
      <c r="G153" s="2">
        <v>0.59309999999999996</v>
      </c>
      <c r="H153" s="2">
        <v>0.59230000000000005</v>
      </c>
      <c r="I153" s="4">
        <v>31.22222</v>
      </c>
      <c r="J153" s="4">
        <v>121.45806</v>
      </c>
      <c r="M153" s="4"/>
      <c r="N153" s="4"/>
    </row>
    <row r="154" spans="1:14">
      <c r="A154" t="s">
        <v>138</v>
      </c>
      <c r="B154" s="4" t="s">
        <v>970</v>
      </c>
      <c r="C154" t="s">
        <v>970</v>
      </c>
      <c r="D154" s="4">
        <v>113</v>
      </c>
      <c r="E154">
        <v>1.65</v>
      </c>
      <c r="F154" s="1">
        <v>1.6782407407407406E-3</v>
      </c>
      <c r="G154" s="2">
        <v>0.83189999999999997</v>
      </c>
      <c r="H154" s="2">
        <v>0.59289999999999998</v>
      </c>
      <c r="I154" s="4">
        <v>3.4372199999999999</v>
      </c>
      <c r="J154" s="4">
        <v>-76.522499999999994</v>
      </c>
      <c r="M154" s="4"/>
      <c r="N154" s="4"/>
    </row>
    <row r="155" spans="1:14">
      <c r="A155" t="s">
        <v>138</v>
      </c>
      <c r="B155" s="4" t="s">
        <v>363</v>
      </c>
      <c r="C155" t="s">
        <v>363</v>
      </c>
      <c r="D155" s="4">
        <v>408</v>
      </c>
      <c r="E155">
        <v>1.68</v>
      </c>
      <c r="F155" s="1">
        <v>1.7592592592592592E-3</v>
      </c>
      <c r="G155" s="2">
        <v>0.52939999999999998</v>
      </c>
      <c r="H155" s="2">
        <v>0.65200000000000002</v>
      </c>
      <c r="I155" s="4">
        <v>6.2518399999999996</v>
      </c>
      <c r="J155" s="4">
        <v>-75.563590000000005</v>
      </c>
      <c r="M155" s="4"/>
      <c r="N155" s="4"/>
    </row>
    <row r="156" spans="1:14">
      <c r="A156" t="s">
        <v>138</v>
      </c>
      <c r="B156" s="4" t="s">
        <v>139</v>
      </c>
      <c r="C156" t="s">
        <v>139</v>
      </c>
      <c r="D156" s="5">
        <v>1498</v>
      </c>
      <c r="E156">
        <v>1.99</v>
      </c>
      <c r="F156" s="1">
        <v>2.673611111111111E-3</v>
      </c>
      <c r="G156" s="2">
        <v>0.75970000000000004</v>
      </c>
      <c r="H156" s="2">
        <v>0.55410000000000004</v>
      </c>
      <c r="I156" s="4">
        <v>4.6097099999999998</v>
      </c>
      <c r="J156" s="4">
        <v>-74.08175</v>
      </c>
      <c r="M156" s="4"/>
      <c r="N156" s="4"/>
    </row>
    <row r="157" spans="1:14">
      <c r="A157" t="s">
        <v>1178</v>
      </c>
      <c r="D157">
        <v>2</v>
      </c>
      <c r="E157">
        <v>4.5</v>
      </c>
      <c r="F157" s="1">
        <v>1.2280092592592592E-2</v>
      </c>
      <c r="G157" s="2">
        <v>1</v>
      </c>
      <c r="H157" s="2">
        <v>0</v>
      </c>
      <c r="I157" s="4">
        <v>-11.702159999999999</v>
      </c>
      <c r="J157" s="4">
        <v>43.25506</v>
      </c>
      <c r="M157" s="4"/>
      <c r="N157" s="4"/>
    </row>
    <row r="158" spans="1:14">
      <c r="A158" t="s">
        <v>1159</v>
      </c>
      <c r="D158">
        <v>5</v>
      </c>
      <c r="E158">
        <v>3.6</v>
      </c>
      <c r="F158" s="1">
        <v>3.2754629629629631E-3</v>
      </c>
      <c r="G158" s="2">
        <v>1</v>
      </c>
      <c r="H158" s="2">
        <v>0.2</v>
      </c>
      <c r="I158" s="4">
        <v>-21.20778</v>
      </c>
      <c r="J158" s="4">
        <v>-159.77500000000001</v>
      </c>
      <c r="M158" s="4"/>
      <c r="N158" s="4"/>
    </row>
    <row r="159" spans="1:14">
      <c r="A159" t="s">
        <v>252</v>
      </c>
      <c r="B159" s="4" t="s">
        <v>205</v>
      </c>
      <c r="C159" t="s">
        <v>205</v>
      </c>
      <c r="D159" s="4">
        <v>608</v>
      </c>
      <c r="E159">
        <v>1.86</v>
      </c>
      <c r="F159" s="1">
        <v>2.8356481481481479E-3</v>
      </c>
      <c r="G159" s="2">
        <v>0.75329999999999997</v>
      </c>
      <c r="H159" s="2">
        <v>0.59050000000000002</v>
      </c>
      <c r="I159" s="4">
        <v>9.9333299999999998</v>
      </c>
      <c r="J159" s="4">
        <v>-84.083330000000004</v>
      </c>
      <c r="M159" s="4"/>
      <c r="N159" s="4"/>
    </row>
    <row r="160" spans="1:14">
      <c r="A160" t="s">
        <v>227</v>
      </c>
      <c r="B160" s="4" t="s">
        <v>228</v>
      </c>
      <c r="C160" t="s">
        <v>228</v>
      </c>
      <c r="D160">
        <v>700</v>
      </c>
      <c r="E160">
        <v>2.25</v>
      </c>
      <c r="F160" s="1">
        <v>2.3495370370370371E-3</v>
      </c>
      <c r="G160" s="2">
        <v>0.8357</v>
      </c>
      <c r="H160" s="2">
        <v>0.4657</v>
      </c>
      <c r="I160" s="4">
        <v>45.814439999999998</v>
      </c>
      <c r="J160" s="4">
        <v>15.977980000000001</v>
      </c>
      <c r="M160" s="4"/>
      <c r="N160" s="4"/>
    </row>
    <row r="161" spans="1:14">
      <c r="A161" t="s">
        <v>1160</v>
      </c>
      <c r="D161" s="4">
        <v>5</v>
      </c>
      <c r="E161">
        <v>1.2</v>
      </c>
      <c r="F161" s="1">
        <v>6.3657407407407402E-4</v>
      </c>
      <c r="G161" s="2">
        <v>1</v>
      </c>
      <c r="H161" s="2">
        <v>0.8</v>
      </c>
      <c r="I161" s="4">
        <v>23.133019999999998</v>
      </c>
      <c r="J161" s="4">
        <v>-82.383039999999994</v>
      </c>
      <c r="M161" s="4"/>
      <c r="N161" s="4"/>
    </row>
    <row r="162" spans="1:14">
      <c r="A162" t="s">
        <v>566</v>
      </c>
      <c r="B162" s="4" t="s">
        <v>567</v>
      </c>
      <c r="C162" t="s">
        <v>567</v>
      </c>
      <c r="D162" s="4">
        <v>233</v>
      </c>
      <c r="E162">
        <v>2.12</v>
      </c>
      <c r="F162" s="1">
        <v>1.6087962962962963E-3</v>
      </c>
      <c r="G162" s="2">
        <v>0.95279999999999998</v>
      </c>
      <c r="H162" s="2">
        <v>0.49359999999999998</v>
      </c>
      <c r="I162" s="4">
        <v>35.166670000000003</v>
      </c>
      <c r="J162" s="4">
        <v>33.366669999999999</v>
      </c>
      <c r="M162" s="4"/>
      <c r="N162" s="4"/>
    </row>
    <row r="163" spans="1:14">
      <c r="A163" t="s">
        <v>77</v>
      </c>
      <c r="B163" s="4" t="s">
        <v>978</v>
      </c>
      <c r="C163" t="s">
        <v>978</v>
      </c>
      <c r="D163">
        <v>112</v>
      </c>
      <c r="E163">
        <v>1.1200000000000001</v>
      </c>
      <c r="F163" s="1">
        <v>5.5555555555555556E-4</v>
      </c>
      <c r="G163" s="2">
        <v>5.3600000000000002E-2</v>
      </c>
      <c r="H163" s="2">
        <v>0.92859999999999998</v>
      </c>
      <c r="I163" s="4">
        <v>50.416699999999999</v>
      </c>
      <c r="J163" s="4">
        <v>16.162890000000001</v>
      </c>
      <c r="M163" s="4"/>
      <c r="N163" s="4"/>
    </row>
    <row r="164" spans="1:14">
      <c r="A164" t="s">
        <v>77</v>
      </c>
      <c r="B164" s="4" t="s">
        <v>862</v>
      </c>
      <c r="C164" t="s">
        <v>862</v>
      </c>
      <c r="D164" s="4">
        <v>132</v>
      </c>
      <c r="E164">
        <v>2.92</v>
      </c>
      <c r="F164" s="1">
        <v>3.5185185185185185E-3</v>
      </c>
      <c r="G164" s="2">
        <v>0.87880000000000003</v>
      </c>
      <c r="H164" s="2">
        <v>0.37880000000000003</v>
      </c>
      <c r="I164" s="4">
        <v>49.834650000000003</v>
      </c>
      <c r="J164" s="4">
        <v>18.282039999999999</v>
      </c>
      <c r="M164" s="4"/>
      <c r="N164" s="4"/>
    </row>
    <row r="165" spans="1:14">
      <c r="A165" t="s">
        <v>77</v>
      </c>
      <c r="B165" s="4" t="s">
        <v>857</v>
      </c>
      <c r="C165" t="s">
        <v>857</v>
      </c>
      <c r="D165" s="4">
        <v>133</v>
      </c>
      <c r="E165">
        <v>2.15</v>
      </c>
      <c r="F165" s="1">
        <v>1.8750000000000001E-3</v>
      </c>
      <c r="G165" s="2">
        <v>0.54139999999999999</v>
      </c>
      <c r="H165" s="2">
        <v>0.57140000000000002</v>
      </c>
      <c r="I165" s="4">
        <v>49.59552</v>
      </c>
      <c r="J165" s="4">
        <v>17.251750000000001</v>
      </c>
      <c r="M165" s="4"/>
      <c r="N165" s="4"/>
    </row>
    <row r="166" spans="1:14">
      <c r="A166" t="s">
        <v>77</v>
      </c>
      <c r="B166" s="4" t="s">
        <v>220</v>
      </c>
      <c r="C166" t="s">
        <v>220</v>
      </c>
      <c r="D166">
        <v>737</v>
      </c>
      <c r="E166">
        <v>2.64</v>
      </c>
      <c r="F166" s="1">
        <v>3.3333333333333335E-3</v>
      </c>
      <c r="G166" s="2">
        <v>0.7843</v>
      </c>
      <c r="H166" s="2">
        <v>0.44230000000000003</v>
      </c>
      <c r="I166" s="4">
        <v>49.195219999999999</v>
      </c>
      <c r="J166" s="4">
        <v>16.607959999999999</v>
      </c>
      <c r="M166" s="4"/>
      <c r="N166" s="4"/>
    </row>
    <row r="167" spans="1:14">
      <c r="A167" t="s">
        <v>77</v>
      </c>
      <c r="B167" s="4" t="s">
        <v>78</v>
      </c>
      <c r="C167" t="s">
        <v>78</v>
      </c>
      <c r="D167" s="5">
        <v>3306</v>
      </c>
      <c r="E167">
        <v>2.2000000000000002</v>
      </c>
      <c r="F167" s="1">
        <v>2.3379629629629631E-3</v>
      </c>
      <c r="G167" s="2">
        <v>0.61709999999999998</v>
      </c>
      <c r="H167" s="2">
        <v>0.56079999999999997</v>
      </c>
      <c r="I167" s="4">
        <v>50.088039999999999</v>
      </c>
      <c r="J167" s="4">
        <v>14.42076</v>
      </c>
      <c r="M167" s="4"/>
      <c r="N167" s="4"/>
    </row>
    <row r="168" spans="1:14">
      <c r="A168" t="s">
        <v>72</v>
      </c>
      <c r="B168" s="4" t="s">
        <v>380</v>
      </c>
      <c r="C168" t="s">
        <v>380</v>
      </c>
      <c r="D168">
        <v>382</v>
      </c>
      <c r="E168">
        <v>3.11</v>
      </c>
      <c r="F168" s="1">
        <v>3.9467592592592592E-3</v>
      </c>
      <c r="G168" s="2">
        <v>0.59419999999999995</v>
      </c>
      <c r="H168" s="2">
        <v>0.39269999999999999</v>
      </c>
      <c r="I168" s="4">
        <v>55.395940000000003</v>
      </c>
      <c r="J168" s="4">
        <v>10.388310000000001</v>
      </c>
      <c r="M168" s="4"/>
      <c r="N168" s="4"/>
    </row>
    <row r="169" spans="1:14">
      <c r="A169" t="s">
        <v>72</v>
      </c>
      <c r="B169" s="4" t="s">
        <v>303</v>
      </c>
      <c r="C169" t="s">
        <v>303</v>
      </c>
      <c r="D169">
        <v>486</v>
      </c>
      <c r="E169">
        <v>2.87</v>
      </c>
      <c r="F169" s="1">
        <v>4.2245370370370371E-3</v>
      </c>
      <c r="G169" s="2">
        <v>0.76129999999999998</v>
      </c>
      <c r="H169" s="2">
        <v>0.4506</v>
      </c>
      <c r="I169" s="4">
        <v>55.679380000000002</v>
      </c>
      <c r="J169" s="4">
        <v>12.53463</v>
      </c>
      <c r="M169" s="4"/>
      <c r="N169" s="4"/>
    </row>
    <row r="170" spans="1:14">
      <c r="A170" t="s">
        <v>72</v>
      </c>
      <c r="B170" s="4" t="s">
        <v>235</v>
      </c>
      <c r="C170" t="s">
        <v>235</v>
      </c>
      <c r="D170" s="4">
        <v>673</v>
      </c>
      <c r="E170">
        <v>2.41</v>
      </c>
      <c r="F170" s="1">
        <v>3.0902777777777782E-3</v>
      </c>
      <c r="G170" s="2">
        <v>0.73850000000000005</v>
      </c>
      <c r="H170" s="2">
        <v>0.45469999999999999</v>
      </c>
      <c r="I170" s="4">
        <v>56.156739999999999</v>
      </c>
      <c r="J170" s="4">
        <v>10.210760000000001</v>
      </c>
      <c r="M170" s="4"/>
      <c r="N170" s="4"/>
    </row>
    <row r="171" spans="1:14">
      <c r="A171" t="s">
        <v>72</v>
      </c>
      <c r="B171" s="4" t="s">
        <v>73</v>
      </c>
      <c r="C171" t="s">
        <v>73</v>
      </c>
      <c r="D171" s="5">
        <v>3442</v>
      </c>
      <c r="E171">
        <v>2.46</v>
      </c>
      <c r="F171" s="1">
        <v>2.9861111111111113E-3</v>
      </c>
      <c r="G171" s="2">
        <v>0.77310000000000001</v>
      </c>
      <c r="H171" s="2">
        <v>0.45529999999999998</v>
      </c>
      <c r="I171" s="4">
        <v>55.675939999999997</v>
      </c>
      <c r="J171" s="4">
        <v>12.565530000000001</v>
      </c>
      <c r="M171" s="4"/>
      <c r="N171" s="4"/>
    </row>
    <row r="172" spans="1:14">
      <c r="A172" t="s">
        <v>1144</v>
      </c>
      <c r="D172">
        <v>12</v>
      </c>
      <c r="E172">
        <v>2.25</v>
      </c>
      <c r="F172" s="1">
        <v>1.8865740740740742E-3</v>
      </c>
      <c r="G172" s="2">
        <v>1</v>
      </c>
      <c r="H172" s="2">
        <v>0.33329999999999999</v>
      </c>
      <c r="I172" s="4">
        <v>11.587669999999999</v>
      </c>
      <c r="J172" s="4">
        <v>43.144680000000001</v>
      </c>
      <c r="M172" s="4"/>
      <c r="N172" s="4"/>
    </row>
    <row r="173" spans="1:14">
      <c r="A173" t="s">
        <v>1139</v>
      </c>
      <c r="D173" s="4">
        <v>14</v>
      </c>
      <c r="E173">
        <v>1.43</v>
      </c>
      <c r="F173" s="1">
        <v>7.175925925925927E-4</v>
      </c>
      <c r="G173" s="2">
        <v>1</v>
      </c>
      <c r="H173" s="2">
        <v>0.5</v>
      </c>
      <c r="I173" s="4">
        <v>15.301740000000001</v>
      </c>
      <c r="J173" s="4">
        <v>-61.388080000000002</v>
      </c>
      <c r="M173" s="4"/>
      <c r="N173" s="4"/>
    </row>
    <row r="174" spans="1:14">
      <c r="A174" t="s">
        <v>539</v>
      </c>
      <c r="B174" s="4" t="s">
        <v>540</v>
      </c>
      <c r="C174" t="s">
        <v>540</v>
      </c>
      <c r="D174">
        <v>244</v>
      </c>
      <c r="E174">
        <v>2.27</v>
      </c>
      <c r="F174" s="1">
        <v>2.7430555555555559E-3</v>
      </c>
      <c r="G174" s="2">
        <v>0.77049999999999996</v>
      </c>
      <c r="H174" s="2">
        <v>0.49590000000000001</v>
      </c>
      <c r="I174" s="4">
        <v>18.500119999999999</v>
      </c>
      <c r="J174" s="4">
        <v>-69.988569999999996</v>
      </c>
      <c r="M174" s="4"/>
      <c r="N174" s="4"/>
    </row>
    <row r="175" spans="1:14">
      <c r="A175" t="s">
        <v>604</v>
      </c>
      <c r="B175" s="4" t="s">
        <v>605</v>
      </c>
      <c r="C175" t="s">
        <v>605</v>
      </c>
      <c r="D175">
        <v>212</v>
      </c>
      <c r="E175">
        <v>2.15</v>
      </c>
      <c r="F175" s="1">
        <v>3.4606481481481485E-3</v>
      </c>
      <c r="G175" s="2">
        <v>0.83020000000000005</v>
      </c>
      <c r="H175" s="2">
        <v>0.48580000000000001</v>
      </c>
      <c r="I175" s="4">
        <v>-0.22985</v>
      </c>
      <c r="J175" s="4">
        <v>-78.524950000000004</v>
      </c>
      <c r="M175" s="4"/>
      <c r="N175" s="4"/>
    </row>
    <row r="176" spans="1:14">
      <c r="A176" t="s">
        <v>163</v>
      </c>
      <c r="B176" s="4" t="s">
        <v>164</v>
      </c>
      <c r="C176" t="s">
        <v>164</v>
      </c>
      <c r="D176" s="5">
        <v>1139</v>
      </c>
      <c r="E176">
        <v>1.73</v>
      </c>
      <c r="F176" s="1">
        <v>1.8402777777777777E-3</v>
      </c>
      <c r="G176" s="2">
        <v>0.59440000000000004</v>
      </c>
      <c r="H176" s="2">
        <v>0.71730000000000005</v>
      </c>
      <c r="I176" s="4">
        <v>30.062629999999999</v>
      </c>
      <c r="J176" s="4">
        <v>31.249669999999998</v>
      </c>
      <c r="M176" s="4"/>
      <c r="N176" s="4"/>
    </row>
    <row r="177" spans="1:14">
      <c r="A177" t="s">
        <v>848</v>
      </c>
      <c r="B177" s="4" t="s">
        <v>849</v>
      </c>
      <c r="C177" t="s">
        <v>849</v>
      </c>
      <c r="D177">
        <v>135</v>
      </c>
      <c r="E177">
        <v>2.59</v>
      </c>
      <c r="F177" s="1">
        <v>4.1782407407407402E-3</v>
      </c>
      <c r="G177" s="2">
        <v>0.91849999999999998</v>
      </c>
      <c r="H177" s="2">
        <v>0.3926</v>
      </c>
      <c r="I177" s="4">
        <v>13.689349999999999</v>
      </c>
      <c r="J177" s="4">
        <v>-89.187179999999998</v>
      </c>
      <c r="M177" s="4"/>
      <c r="N177" s="4"/>
    </row>
    <row r="178" spans="1:14">
      <c r="A178" t="s">
        <v>49</v>
      </c>
      <c r="B178" s="4" t="s">
        <v>1061</v>
      </c>
      <c r="C178" t="s">
        <v>1061</v>
      </c>
      <c r="D178">
        <v>100</v>
      </c>
      <c r="E178">
        <v>1.64</v>
      </c>
      <c r="F178" s="1">
        <v>6.7129629629629625E-4</v>
      </c>
      <c r="G178" s="2">
        <v>1</v>
      </c>
      <c r="H178" s="2">
        <v>0.77</v>
      </c>
      <c r="I178" s="4">
        <v>59.359169999999999</v>
      </c>
      <c r="J178" s="4">
        <v>27.421109999999999</v>
      </c>
      <c r="M178" s="4"/>
      <c r="N178" s="4"/>
    </row>
    <row r="179" spans="1:14">
      <c r="A179" t="s">
        <v>49</v>
      </c>
      <c r="B179" s="4" t="s">
        <v>632</v>
      </c>
      <c r="C179" t="s">
        <v>632</v>
      </c>
      <c r="D179">
        <v>202</v>
      </c>
      <c r="E179">
        <v>1.9</v>
      </c>
      <c r="F179" s="1">
        <v>1.4699074074074074E-3</v>
      </c>
      <c r="G179" s="2">
        <v>0.92569999999999997</v>
      </c>
      <c r="H179" s="2">
        <v>0.52969999999999995</v>
      </c>
      <c r="I179" s="4">
        <v>58.38588</v>
      </c>
      <c r="J179" s="4">
        <v>24.497109999999999</v>
      </c>
      <c r="M179" s="4"/>
      <c r="N179" s="4"/>
    </row>
    <row r="180" spans="1:14">
      <c r="A180" t="s">
        <v>49</v>
      </c>
      <c r="B180" s="4" t="s">
        <v>141</v>
      </c>
      <c r="C180" t="s">
        <v>141</v>
      </c>
      <c r="D180" s="5">
        <v>1458</v>
      </c>
      <c r="E180">
        <v>1.9</v>
      </c>
      <c r="F180" s="1">
        <v>2.6504629629629625E-3</v>
      </c>
      <c r="G180" s="2">
        <v>0.8649</v>
      </c>
      <c r="H180" s="2">
        <v>0.52949999999999997</v>
      </c>
      <c r="I180" s="4">
        <v>58.38062</v>
      </c>
      <c r="J180" s="4">
        <v>26.725090000000002</v>
      </c>
      <c r="M180" s="4"/>
      <c r="N180" s="4"/>
    </row>
    <row r="181" spans="1:14">
      <c r="A181" t="s">
        <v>49</v>
      </c>
      <c r="B181" s="4" t="s">
        <v>50</v>
      </c>
      <c r="C181" t="s">
        <v>50</v>
      </c>
      <c r="D181" s="5">
        <v>5978</v>
      </c>
      <c r="E181">
        <v>1.93</v>
      </c>
      <c r="F181" s="1">
        <v>2.0601851851851853E-3</v>
      </c>
      <c r="G181" s="2">
        <v>0.75339999999999996</v>
      </c>
      <c r="H181" s="2">
        <v>0.5786</v>
      </c>
      <c r="I181" s="4">
        <v>59.436959999999999</v>
      </c>
      <c r="J181" s="4">
        <v>24.753530000000001</v>
      </c>
      <c r="M181" s="4"/>
      <c r="N181" s="4"/>
    </row>
    <row r="182" spans="1:14">
      <c r="A182" t="s">
        <v>1084</v>
      </c>
      <c r="D182">
        <v>88</v>
      </c>
      <c r="E182">
        <v>2.19</v>
      </c>
      <c r="F182" s="1">
        <v>3.9236111111111112E-3</v>
      </c>
      <c r="G182" s="2">
        <v>0.875</v>
      </c>
      <c r="H182" s="2">
        <v>0.51139999999999997</v>
      </c>
      <c r="I182" s="4">
        <v>9.0249699999999997</v>
      </c>
      <c r="J182" s="4">
        <v>38.74689</v>
      </c>
      <c r="M182" s="4"/>
      <c r="N182" s="4"/>
    </row>
    <row r="183" spans="1:14">
      <c r="A183" t="s">
        <v>1157</v>
      </c>
      <c r="D183" s="4">
        <v>7</v>
      </c>
      <c r="E183">
        <v>2.29</v>
      </c>
      <c r="F183" s="1">
        <v>4.7106481481481478E-3</v>
      </c>
      <c r="G183" s="2">
        <v>1</v>
      </c>
      <c r="H183" s="2">
        <v>0.28570000000000001</v>
      </c>
      <c r="I183" s="4">
        <v>62.009729999999998</v>
      </c>
      <c r="J183" s="4">
        <v>-6.7716399999999997</v>
      </c>
      <c r="M183" s="4"/>
      <c r="N183" s="4"/>
    </row>
    <row r="184" spans="1:14">
      <c r="A184" t="s">
        <v>1083</v>
      </c>
      <c r="D184" s="4">
        <v>89</v>
      </c>
      <c r="E184">
        <v>2.1</v>
      </c>
      <c r="F184" s="1">
        <v>4.5486111111111109E-3</v>
      </c>
      <c r="G184" s="2">
        <v>0.79779999999999995</v>
      </c>
      <c r="H184" s="2">
        <v>0.43819999999999998</v>
      </c>
      <c r="I184" s="4">
        <v>-18.14161</v>
      </c>
      <c r="J184" s="4">
        <v>178.44148999999999</v>
      </c>
      <c r="M184" s="4"/>
      <c r="N184" s="4"/>
    </row>
    <row r="185" spans="1:14">
      <c r="A185" t="s">
        <v>61</v>
      </c>
      <c r="B185" s="4" t="s">
        <v>1073</v>
      </c>
      <c r="C185" t="s">
        <v>1073</v>
      </c>
      <c r="D185">
        <v>99</v>
      </c>
      <c r="E185">
        <v>2.06</v>
      </c>
      <c r="F185" s="1">
        <v>1.689814814814815E-3</v>
      </c>
      <c r="G185" s="2">
        <v>0.95960000000000001</v>
      </c>
      <c r="H185" s="2">
        <v>0.49490000000000001</v>
      </c>
      <c r="I185" s="4">
        <v>62.601179999999999</v>
      </c>
      <c r="J185" s="4">
        <v>29.763159999999999</v>
      </c>
      <c r="M185" s="4"/>
      <c r="N185" s="4"/>
    </row>
    <row r="186" spans="1:14">
      <c r="A186" t="s">
        <v>61</v>
      </c>
      <c r="B186" s="4" t="s">
        <v>1054</v>
      </c>
      <c r="C186" t="s">
        <v>1054</v>
      </c>
      <c r="D186" s="4">
        <v>101</v>
      </c>
      <c r="E186">
        <v>2.5</v>
      </c>
      <c r="F186" s="1">
        <v>3.0092592592592588E-3</v>
      </c>
      <c r="G186" s="2">
        <v>0.84160000000000001</v>
      </c>
      <c r="H186" s="2">
        <v>0.54459999999999997</v>
      </c>
      <c r="I186" s="4">
        <v>60.982669999999999</v>
      </c>
      <c r="J186" s="4">
        <v>25.66151</v>
      </c>
      <c r="M186" s="4"/>
      <c r="N186" s="4"/>
    </row>
    <row r="187" spans="1:14">
      <c r="A187" t="s">
        <v>61</v>
      </c>
      <c r="B187" s="4" t="s">
        <v>971</v>
      </c>
      <c r="C187" t="s">
        <v>971</v>
      </c>
      <c r="D187">
        <v>113</v>
      </c>
      <c r="E187">
        <v>1.96</v>
      </c>
      <c r="F187" s="1">
        <v>2.0138888888888888E-3</v>
      </c>
      <c r="G187" s="2">
        <v>0.89380000000000004</v>
      </c>
      <c r="H187" s="2">
        <v>0.4602</v>
      </c>
      <c r="I187" s="4">
        <v>62.892380000000003</v>
      </c>
      <c r="J187" s="4">
        <v>27.677029999999998</v>
      </c>
      <c r="M187" s="4"/>
      <c r="N187" s="4"/>
    </row>
    <row r="188" spans="1:14">
      <c r="A188" t="s">
        <v>61</v>
      </c>
      <c r="B188" s="4" t="s">
        <v>871</v>
      </c>
      <c r="C188" t="s">
        <v>871</v>
      </c>
      <c r="D188" s="4">
        <v>130</v>
      </c>
      <c r="E188">
        <v>1.99</v>
      </c>
      <c r="F188" s="1">
        <v>2.8124999999999995E-3</v>
      </c>
      <c r="G188" s="2">
        <v>0.92310000000000003</v>
      </c>
      <c r="H188" s="2">
        <v>0.47689999999999999</v>
      </c>
      <c r="I188" s="4">
        <v>60.294139999999999</v>
      </c>
      <c r="J188" s="4">
        <v>25.040990000000001</v>
      </c>
      <c r="M188" s="4"/>
      <c r="N188" s="4"/>
    </row>
    <row r="189" spans="1:14">
      <c r="A189" t="s">
        <v>61</v>
      </c>
      <c r="B189" s="4" t="s">
        <v>668</v>
      </c>
      <c r="C189" t="s">
        <v>668</v>
      </c>
      <c r="D189">
        <v>185</v>
      </c>
      <c r="E189">
        <v>2.29</v>
      </c>
      <c r="F189" s="1">
        <v>2.8240740740740739E-3</v>
      </c>
      <c r="G189" s="2">
        <v>0.92430000000000001</v>
      </c>
      <c r="H189" s="2">
        <v>0.4541</v>
      </c>
      <c r="I189" s="4">
        <v>63.095999999999997</v>
      </c>
      <c r="J189" s="4">
        <v>21.615770000000001</v>
      </c>
      <c r="M189" s="4"/>
      <c r="N189" s="4"/>
    </row>
    <row r="190" spans="1:14">
      <c r="A190" t="s">
        <v>61</v>
      </c>
      <c r="B190" s="4" t="s">
        <v>520</v>
      </c>
      <c r="C190" t="s">
        <v>520</v>
      </c>
      <c r="D190">
        <v>258</v>
      </c>
      <c r="E190">
        <v>2.2400000000000002</v>
      </c>
      <c r="F190" s="1">
        <v>2.627314814814815E-3</v>
      </c>
      <c r="G190" s="2">
        <v>0.89529999999999998</v>
      </c>
      <c r="H190" s="2">
        <v>0.50390000000000001</v>
      </c>
      <c r="I190" s="4">
        <v>65.012360000000001</v>
      </c>
      <c r="J190" s="4">
        <v>25.468160000000001</v>
      </c>
      <c r="M190" s="4"/>
      <c r="N190" s="4"/>
    </row>
    <row r="191" spans="1:14">
      <c r="A191" t="s">
        <v>61</v>
      </c>
      <c r="B191" s="4" t="s">
        <v>359</v>
      </c>
      <c r="C191" t="s">
        <v>359</v>
      </c>
      <c r="D191">
        <v>411</v>
      </c>
      <c r="E191">
        <v>2.42</v>
      </c>
      <c r="F191" s="1">
        <v>2.5694444444444445E-3</v>
      </c>
      <c r="G191" s="2">
        <v>0.92210000000000003</v>
      </c>
      <c r="H191" s="2">
        <v>0.4234</v>
      </c>
      <c r="I191" s="4">
        <v>60.451479999999997</v>
      </c>
      <c r="J191" s="4">
        <v>22.268689999999999</v>
      </c>
      <c r="M191" s="4"/>
      <c r="N191" s="4"/>
    </row>
    <row r="192" spans="1:14">
      <c r="A192" t="s">
        <v>61</v>
      </c>
      <c r="B192" s="4" t="s">
        <v>248</v>
      </c>
      <c r="C192" t="s">
        <v>248</v>
      </c>
      <c r="D192">
        <v>618</v>
      </c>
      <c r="E192">
        <v>2.04</v>
      </c>
      <c r="F192" s="1">
        <v>1.9560185185185184E-3</v>
      </c>
      <c r="G192" s="2">
        <v>0.68769999999999998</v>
      </c>
      <c r="H192" s="2">
        <v>0.58579999999999999</v>
      </c>
      <c r="I192" s="4">
        <v>60.205199999999998</v>
      </c>
      <c r="J192" s="4">
        <v>24.652200000000001</v>
      </c>
      <c r="M192" s="4"/>
      <c r="N192" s="4"/>
    </row>
    <row r="193" spans="1:14">
      <c r="A193" t="s">
        <v>61</v>
      </c>
      <c r="B193" s="4" t="s">
        <v>241</v>
      </c>
      <c r="C193" t="s">
        <v>241</v>
      </c>
      <c r="D193" s="4">
        <v>645</v>
      </c>
      <c r="E193">
        <v>2.3199999999999998</v>
      </c>
      <c r="F193" s="1">
        <v>3.0671296296296297E-3</v>
      </c>
      <c r="G193" s="2">
        <v>0.83409999999999995</v>
      </c>
      <c r="H193" s="2">
        <v>0.49149999999999999</v>
      </c>
      <c r="I193" s="4">
        <v>61.499110000000002</v>
      </c>
      <c r="J193" s="4">
        <v>23.787120000000002</v>
      </c>
      <c r="M193" s="4"/>
      <c r="N193" s="4"/>
    </row>
    <row r="194" spans="1:14">
      <c r="A194" t="s">
        <v>61</v>
      </c>
      <c r="B194" s="4" t="s">
        <v>62</v>
      </c>
      <c r="C194" t="s">
        <v>62</v>
      </c>
      <c r="D194" s="5">
        <v>4234</v>
      </c>
      <c r="E194">
        <v>2.21</v>
      </c>
      <c r="F194" s="1">
        <v>2.8703703703703708E-3</v>
      </c>
      <c r="G194" s="2">
        <v>0.81979999999999997</v>
      </c>
      <c r="H194" s="2">
        <v>0.47089999999999999</v>
      </c>
      <c r="I194" s="4">
        <v>60.169519999999999</v>
      </c>
      <c r="J194" s="4">
        <v>24.935449999999999</v>
      </c>
      <c r="M194" s="4"/>
      <c r="N194" s="4"/>
    </row>
    <row r="195" spans="1:14">
      <c r="A195" t="s">
        <v>11</v>
      </c>
      <c r="B195" s="4" t="s">
        <v>1064</v>
      </c>
      <c r="C195" t="s">
        <v>1064</v>
      </c>
      <c r="D195">
        <v>100</v>
      </c>
      <c r="E195">
        <v>2.2000000000000002</v>
      </c>
      <c r="F195" s="1">
        <v>2.5347222222222221E-3</v>
      </c>
      <c r="G195" s="2">
        <v>0.84</v>
      </c>
      <c r="H195" s="2">
        <v>0.36</v>
      </c>
      <c r="I195" s="4">
        <v>45.65</v>
      </c>
      <c r="J195" s="4">
        <v>0.15</v>
      </c>
      <c r="M195" s="4"/>
      <c r="N195" s="4"/>
    </row>
    <row r="196" spans="1:14">
      <c r="A196" t="s">
        <v>11</v>
      </c>
      <c r="B196" s="4" t="s">
        <v>1062</v>
      </c>
      <c r="C196" t="s">
        <v>1062</v>
      </c>
      <c r="D196" s="4">
        <v>100</v>
      </c>
      <c r="E196">
        <v>2.95</v>
      </c>
      <c r="F196" s="1">
        <v>3.1944444444444442E-3</v>
      </c>
      <c r="G196" s="2">
        <v>0.87</v>
      </c>
      <c r="H196" s="2">
        <v>0.35</v>
      </c>
      <c r="I196" s="4">
        <v>48.72692</v>
      </c>
      <c r="J196" s="4">
        <v>2.28301</v>
      </c>
      <c r="M196" s="4"/>
      <c r="N196" s="4"/>
    </row>
    <row r="197" spans="1:14">
      <c r="A197" t="s">
        <v>11</v>
      </c>
      <c r="B197" s="4" t="s">
        <v>1063</v>
      </c>
      <c r="C197" t="s">
        <v>1063</v>
      </c>
      <c r="D197">
        <v>100</v>
      </c>
      <c r="E197">
        <v>4.0599999999999996</v>
      </c>
      <c r="F197" s="1">
        <v>4.7569444444444447E-3</v>
      </c>
      <c r="G197" s="2">
        <v>0.79</v>
      </c>
      <c r="H197" s="2">
        <v>0.3</v>
      </c>
      <c r="I197" s="4">
        <v>49.417940000000002</v>
      </c>
      <c r="J197" s="4">
        <v>2.82606</v>
      </c>
      <c r="M197" s="4"/>
      <c r="N197" s="4"/>
    </row>
    <row r="198" spans="1:14">
      <c r="A198" t="s">
        <v>11</v>
      </c>
      <c r="B198" s="4" t="s">
        <v>1038</v>
      </c>
      <c r="C198" t="s">
        <v>1038</v>
      </c>
      <c r="D198" s="4">
        <v>103</v>
      </c>
      <c r="E198">
        <v>1.28</v>
      </c>
      <c r="F198" s="1">
        <v>2.6620370370370372E-4</v>
      </c>
      <c r="G198" s="2">
        <v>0.21360000000000001</v>
      </c>
      <c r="H198" s="2">
        <v>0.8155</v>
      </c>
      <c r="I198" s="4">
        <v>45.15</v>
      </c>
      <c r="J198" s="4">
        <v>1.5333300000000001</v>
      </c>
      <c r="M198" s="4"/>
      <c r="N198" s="4"/>
    </row>
    <row r="199" spans="1:14">
      <c r="A199" t="s">
        <v>11</v>
      </c>
      <c r="B199" s="4" t="s">
        <v>1037</v>
      </c>
      <c r="C199" t="s">
        <v>1037</v>
      </c>
      <c r="D199" s="4">
        <v>103</v>
      </c>
      <c r="E199">
        <v>2.2599999999999998</v>
      </c>
      <c r="F199" s="1">
        <v>3.8425925925925923E-3</v>
      </c>
      <c r="G199" s="2">
        <v>0.82520000000000004</v>
      </c>
      <c r="H199" s="2">
        <v>0.42720000000000002</v>
      </c>
      <c r="I199" s="4">
        <v>48.916670000000003</v>
      </c>
      <c r="J199" s="4">
        <v>2.2833299999999999</v>
      </c>
      <c r="M199" s="4"/>
      <c r="N199" s="4"/>
    </row>
    <row r="200" spans="1:14">
      <c r="A200" t="s">
        <v>11</v>
      </c>
      <c r="B200" s="4" t="s">
        <v>1001</v>
      </c>
      <c r="C200" t="s">
        <v>1001</v>
      </c>
      <c r="D200">
        <v>108</v>
      </c>
      <c r="E200">
        <v>2.61</v>
      </c>
      <c r="F200" s="1">
        <v>2.2800925925925927E-3</v>
      </c>
      <c r="G200" s="2">
        <v>0.53700000000000003</v>
      </c>
      <c r="H200" s="2">
        <v>0.49070000000000003</v>
      </c>
      <c r="I200" s="4">
        <v>48.75909</v>
      </c>
      <c r="J200" s="4">
        <v>2.1696599999999999</v>
      </c>
      <c r="M200" s="4"/>
      <c r="N200" s="4"/>
    </row>
    <row r="201" spans="1:14">
      <c r="A201" t="s">
        <v>11</v>
      </c>
      <c r="B201" s="4" t="s">
        <v>994</v>
      </c>
      <c r="C201" t="s">
        <v>994</v>
      </c>
      <c r="D201">
        <v>110</v>
      </c>
      <c r="E201">
        <v>2.2000000000000002</v>
      </c>
      <c r="F201" s="1">
        <v>1.9328703703703704E-3</v>
      </c>
      <c r="G201" s="2">
        <v>0.86360000000000003</v>
      </c>
      <c r="H201" s="2">
        <v>0.51819999999999999</v>
      </c>
      <c r="I201" s="4">
        <v>43.483330000000002</v>
      </c>
      <c r="J201" s="4">
        <v>-1.48333</v>
      </c>
      <c r="M201" s="4"/>
      <c r="N201" s="4"/>
    </row>
    <row r="202" spans="1:14">
      <c r="A202" t="s">
        <v>11</v>
      </c>
      <c r="B202" s="4" t="s">
        <v>995</v>
      </c>
      <c r="C202" t="s">
        <v>995</v>
      </c>
      <c r="D202">
        <v>110</v>
      </c>
      <c r="E202">
        <v>3.16</v>
      </c>
      <c r="F202" s="1">
        <v>2.8935185185185188E-3</v>
      </c>
      <c r="G202" s="2">
        <v>0.85450000000000004</v>
      </c>
      <c r="H202" s="2">
        <v>0.1636</v>
      </c>
      <c r="I202" s="4">
        <v>44.1599</v>
      </c>
      <c r="J202" s="4">
        <v>4.6177599999999996</v>
      </c>
      <c r="M202" s="4"/>
      <c r="N202" s="4"/>
    </row>
    <row r="203" spans="1:14">
      <c r="A203" t="s">
        <v>11</v>
      </c>
      <c r="B203" s="4" t="s">
        <v>986</v>
      </c>
      <c r="C203" t="s">
        <v>986</v>
      </c>
      <c r="D203">
        <v>111</v>
      </c>
      <c r="E203">
        <v>2.98</v>
      </c>
      <c r="F203" s="1">
        <v>2.6504629629629625E-3</v>
      </c>
      <c r="G203" s="2">
        <v>0.88290000000000002</v>
      </c>
      <c r="H203" s="2">
        <v>0.32429999999999998</v>
      </c>
      <c r="I203" s="4">
        <v>48.871429999999997</v>
      </c>
      <c r="J203" s="4">
        <v>2.2292900000000002</v>
      </c>
      <c r="M203" s="4"/>
      <c r="N203" s="4"/>
    </row>
    <row r="204" spans="1:14">
      <c r="A204" t="s">
        <v>11</v>
      </c>
      <c r="B204" s="4" t="s">
        <v>980</v>
      </c>
      <c r="C204" t="s">
        <v>980</v>
      </c>
      <c r="D204">
        <v>112</v>
      </c>
      <c r="E204">
        <v>2.38</v>
      </c>
      <c r="F204" s="1">
        <v>1.9560185185185184E-3</v>
      </c>
      <c r="G204" s="2">
        <v>0.67859999999999998</v>
      </c>
      <c r="H204" s="2">
        <v>0.33040000000000003</v>
      </c>
      <c r="I204" s="4">
        <v>48.9</v>
      </c>
      <c r="J204" s="4">
        <v>2.0833300000000001</v>
      </c>
      <c r="M204" s="4"/>
      <c r="N204" s="4"/>
    </row>
    <row r="205" spans="1:14">
      <c r="A205" t="s">
        <v>11</v>
      </c>
      <c r="B205" s="4" t="s">
        <v>979</v>
      </c>
      <c r="C205" t="s">
        <v>979</v>
      </c>
      <c r="D205" s="4">
        <v>112</v>
      </c>
      <c r="E205">
        <v>1.89</v>
      </c>
      <c r="F205" s="1">
        <v>1.4930555555555556E-3</v>
      </c>
      <c r="G205" s="2">
        <v>0.58930000000000005</v>
      </c>
      <c r="H205" s="2">
        <v>0.54459999999999997</v>
      </c>
      <c r="I205" s="4">
        <v>48.99004</v>
      </c>
      <c r="J205" s="4">
        <v>2.2580399999999998</v>
      </c>
      <c r="M205" s="4"/>
      <c r="N205" s="4"/>
    </row>
    <row r="206" spans="1:14">
      <c r="A206" t="s">
        <v>11</v>
      </c>
      <c r="B206" s="4" t="s">
        <v>950</v>
      </c>
      <c r="C206" t="s">
        <v>950</v>
      </c>
      <c r="D206">
        <v>115</v>
      </c>
      <c r="E206">
        <v>2.4300000000000002</v>
      </c>
      <c r="F206" s="1">
        <v>1.3773148148148147E-3</v>
      </c>
      <c r="G206" s="2">
        <v>0.87829999999999997</v>
      </c>
      <c r="H206" s="2">
        <v>0.44350000000000001</v>
      </c>
      <c r="I206" s="4">
        <v>46.136510000000001</v>
      </c>
      <c r="J206" s="4">
        <v>6.1328699999999996</v>
      </c>
      <c r="M206" s="4"/>
      <c r="N206" s="4"/>
    </row>
    <row r="207" spans="1:14">
      <c r="A207" t="s">
        <v>11</v>
      </c>
      <c r="B207" s="4" t="s">
        <v>949</v>
      </c>
      <c r="C207" t="s">
        <v>949</v>
      </c>
      <c r="D207">
        <v>115</v>
      </c>
      <c r="E207">
        <v>2.29</v>
      </c>
      <c r="F207" s="1">
        <v>2.9282407407407412E-3</v>
      </c>
      <c r="G207" s="2">
        <v>0.73040000000000005</v>
      </c>
      <c r="H207" s="2">
        <v>0.40870000000000001</v>
      </c>
      <c r="I207" s="4">
        <v>48.813809999999997</v>
      </c>
      <c r="J207" s="4">
        <v>2.2349999999999999</v>
      </c>
      <c r="M207" s="4"/>
      <c r="N207" s="4"/>
    </row>
    <row r="208" spans="1:14">
      <c r="A208" t="s">
        <v>11</v>
      </c>
      <c r="B208" s="4" t="s">
        <v>943</v>
      </c>
      <c r="C208" t="s">
        <v>943</v>
      </c>
      <c r="D208" s="4">
        <v>116</v>
      </c>
      <c r="E208">
        <v>2.2200000000000002</v>
      </c>
      <c r="F208" s="1">
        <v>2.0949074074074073E-3</v>
      </c>
      <c r="G208" s="2">
        <v>0.86209999999999998</v>
      </c>
      <c r="H208" s="2">
        <v>0.51719999999999999</v>
      </c>
      <c r="I208" s="4">
        <v>45.566670000000002</v>
      </c>
      <c r="J208" s="4">
        <v>5.9333299999999998</v>
      </c>
      <c r="M208" s="4"/>
      <c r="N208" s="4"/>
    </row>
    <row r="209" spans="1:14">
      <c r="A209" t="s">
        <v>11</v>
      </c>
      <c r="B209" s="4" t="s">
        <v>936</v>
      </c>
      <c r="C209" t="s">
        <v>936</v>
      </c>
      <c r="D209" s="4">
        <v>117</v>
      </c>
      <c r="E209">
        <v>2.54</v>
      </c>
      <c r="F209" s="1">
        <v>3.0555555555555557E-3</v>
      </c>
      <c r="G209" s="2">
        <v>0.87180000000000002</v>
      </c>
      <c r="H209" s="2">
        <v>0.33329999999999999</v>
      </c>
      <c r="I209" s="4">
        <v>48.716670000000001</v>
      </c>
      <c r="J209" s="4">
        <v>2.25</v>
      </c>
      <c r="M209" s="4"/>
      <c r="N209" s="4"/>
    </row>
    <row r="210" spans="1:14">
      <c r="A210" t="s">
        <v>11</v>
      </c>
      <c r="B210" s="4" t="s">
        <v>917</v>
      </c>
      <c r="C210" t="s">
        <v>1193</v>
      </c>
      <c r="D210">
        <v>120</v>
      </c>
      <c r="E210">
        <v>2.4900000000000002</v>
      </c>
      <c r="F210" s="1">
        <v>1.8518518518518517E-3</v>
      </c>
      <c r="G210" s="2">
        <v>0.93330000000000002</v>
      </c>
      <c r="H210" s="2">
        <v>0.36670000000000003</v>
      </c>
      <c r="I210" s="4">
        <v>45.433329999999998</v>
      </c>
      <c r="J210" s="4">
        <v>4.4000000000000004</v>
      </c>
      <c r="M210" s="4"/>
      <c r="N210" s="4"/>
    </row>
    <row r="211" spans="1:14">
      <c r="A211" t="s">
        <v>11</v>
      </c>
      <c r="B211" s="4" t="s">
        <v>894</v>
      </c>
      <c r="C211" t="s">
        <v>894</v>
      </c>
      <c r="D211">
        <v>125</v>
      </c>
      <c r="E211">
        <v>2.19</v>
      </c>
      <c r="F211" s="1">
        <v>1.4699074074074074E-3</v>
      </c>
      <c r="G211" s="2">
        <v>0.72799999999999998</v>
      </c>
      <c r="H211" s="2">
        <v>0.52</v>
      </c>
      <c r="I211" s="4">
        <v>46.323129999999999</v>
      </c>
      <c r="J211" s="4">
        <v>-0.45877000000000001</v>
      </c>
      <c r="M211" s="4"/>
      <c r="N211" s="4"/>
    </row>
    <row r="212" spans="1:14">
      <c r="A212" t="s">
        <v>11</v>
      </c>
      <c r="B212" s="4" t="s">
        <v>858</v>
      </c>
      <c r="C212" t="s">
        <v>858</v>
      </c>
      <c r="D212">
        <v>133</v>
      </c>
      <c r="E212">
        <v>2.95</v>
      </c>
      <c r="F212" s="1">
        <v>2.3726851851851851E-3</v>
      </c>
      <c r="G212" s="2">
        <v>0.87970000000000004</v>
      </c>
      <c r="H212" s="2">
        <v>0.29320000000000002</v>
      </c>
      <c r="I212" s="4">
        <v>48.854419999999998</v>
      </c>
      <c r="J212" s="4">
        <v>2.4826800000000002</v>
      </c>
      <c r="M212" s="4"/>
      <c r="N212" s="4"/>
    </row>
    <row r="213" spans="1:14">
      <c r="A213" t="s">
        <v>11</v>
      </c>
      <c r="B213" s="4" t="s">
        <v>843</v>
      </c>
      <c r="C213" t="s">
        <v>843</v>
      </c>
      <c r="D213">
        <v>136</v>
      </c>
      <c r="E213">
        <v>1.91</v>
      </c>
      <c r="F213" s="1">
        <v>3.0671296296296297E-3</v>
      </c>
      <c r="G213" s="2">
        <v>0.59560000000000002</v>
      </c>
      <c r="H213" s="2">
        <v>0.55149999999999999</v>
      </c>
      <c r="I213" s="4">
        <v>48.783329999999999</v>
      </c>
      <c r="J213" s="4">
        <v>2.4666700000000001</v>
      </c>
      <c r="M213" s="4"/>
      <c r="N213" s="4"/>
    </row>
    <row r="214" spans="1:14">
      <c r="A214" t="s">
        <v>11</v>
      </c>
      <c r="B214" s="4" t="s">
        <v>838</v>
      </c>
      <c r="C214" t="s">
        <v>838</v>
      </c>
      <c r="D214" s="4">
        <v>137</v>
      </c>
      <c r="E214">
        <v>2.91</v>
      </c>
      <c r="F214" s="1">
        <v>2.8240740740740739E-3</v>
      </c>
      <c r="G214" s="2">
        <v>0.82479999999999998</v>
      </c>
      <c r="H214" s="2">
        <v>0.41610000000000003</v>
      </c>
      <c r="I214" s="4">
        <v>47.75</v>
      </c>
      <c r="J214" s="4">
        <v>7.3333300000000001</v>
      </c>
      <c r="M214" s="4"/>
      <c r="N214" s="4"/>
    </row>
    <row r="215" spans="1:14">
      <c r="A215" t="s">
        <v>11</v>
      </c>
      <c r="B215" s="4" t="s">
        <v>820</v>
      </c>
      <c r="C215" t="s">
        <v>820</v>
      </c>
      <c r="D215" s="4">
        <v>140</v>
      </c>
      <c r="E215">
        <v>2.44</v>
      </c>
      <c r="F215" s="1">
        <v>4.5833333333333334E-3</v>
      </c>
      <c r="G215" s="2">
        <v>0.89290000000000003</v>
      </c>
      <c r="H215" s="2">
        <v>0.3286</v>
      </c>
      <c r="I215" s="4">
        <v>43.56241</v>
      </c>
      <c r="J215" s="4">
        <v>7.1277699999999999</v>
      </c>
      <c r="M215" s="4"/>
      <c r="N215" s="4"/>
    </row>
    <row r="216" spans="1:14">
      <c r="A216" t="s">
        <v>11</v>
      </c>
      <c r="B216" s="4" t="s">
        <v>817</v>
      </c>
      <c r="C216" t="s">
        <v>817</v>
      </c>
      <c r="D216" s="4">
        <v>141</v>
      </c>
      <c r="E216">
        <v>3.8</v>
      </c>
      <c r="F216" s="1">
        <v>3.8657407407407408E-3</v>
      </c>
      <c r="G216" s="2">
        <v>0.78720000000000001</v>
      </c>
      <c r="H216" s="2">
        <v>0.30499999999999999</v>
      </c>
      <c r="I216" s="4">
        <v>43.948340000000002</v>
      </c>
      <c r="J216" s="4">
        <v>4.8089199999999996</v>
      </c>
      <c r="M216" s="4"/>
      <c r="N216" s="4"/>
    </row>
    <row r="217" spans="1:14">
      <c r="A217" t="s">
        <v>11</v>
      </c>
      <c r="B217" s="4" t="s">
        <v>801</v>
      </c>
      <c r="C217" t="s">
        <v>801</v>
      </c>
      <c r="D217" s="4">
        <v>146</v>
      </c>
      <c r="E217">
        <v>2.6</v>
      </c>
      <c r="F217" s="1">
        <v>2.1874999999999998E-3</v>
      </c>
      <c r="G217" s="2">
        <v>0.89729999999999999</v>
      </c>
      <c r="H217" s="2">
        <v>0.28079999999999999</v>
      </c>
      <c r="I217" s="4">
        <v>48.781979999999997</v>
      </c>
      <c r="J217" s="4">
        <v>2.1939500000000001</v>
      </c>
      <c r="M217" s="4"/>
      <c r="N217" s="4"/>
    </row>
    <row r="218" spans="1:14">
      <c r="A218" t="s">
        <v>11</v>
      </c>
      <c r="B218" s="4" t="s">
        <v>795</v>
      </c>
      <c r="C218" t="s">
        <v>795</v>
      </c>
      <c r="D218" s="4">
        <v>148</v>
      </c>
      <c r="E218">
        <v>2.4900000000000002</v>
      </c>
      <c r="F218" s="1">
        <v>3.2175925925925926E-3</v>
      </c>
      <c r="G218" s="2">
        <v>0.91220000000000001</v>
      </c>
      <c r="H218" s="2">
        <v>0.29730000000000001</v>
      </c>
      <c r="I218" s="4">
        <v>48.8765</v>
      </c>
      <c r="J218" s="4">
        <v>2.18967</v>
      </c>
      <c r="M218" s="4"/>
      <c r="N218" s="4"/>
    </row>
    <row r="219" spans="1:14">
      <c r="A219" t="s">
        <v>11</v>
      </c>
      <c r="B219" s="4" t="s">
        <v>776</v>
      </c>
      <c r="C219" t="s">
        <v>1191</v>
      </c>
      <c r="D219" s="4">
        <v>151</v>
      </c>
      <c r="E219">
        <v>3.01</v>
      </c>
      <c r="F219" s="1">
        <v>3.4027777777777784E-3</v>
      </c>
      <c r="G219" s="2">
        <v>0.85429999999999995</v>
      </c>
      <c r="H219" s="2">
        <v>0.27810000000000001</v>
      </c>
      <c r="I219" s="4">
        <v>48.9</v>
      </c>
      <c r="J219" s="4">
        <v>2.3333300000000001</v>
      </c>
      <c r="M219" s="4"/>
      <c r="N219" s="4"/>
    </row>
    <row r="220" spans="1:14">
      <c r="A220" t="s">
        <v>11</v>
      </c>
      <c r="B220" s="4" t="s">
        <v>770</v>
      </c>
      <c r="C220" t="s">
        <v>770</v>
      </c>
      <c r="D220" s="4">
        <v>155</v>
      </c>
      <c r="E220">
        <v>2.38</v>
      </c>
      <c r="F220" s="1">
        <v>1.9328703703703704E-3</v>
      </c>
      <c r="G220" s="2">
        <v>0.65810000000000002</v>
      </c>
      <c r="H220" s="2">
        <v>0.52900000000000003</v>
      </c>
      <c r="I220" s="4">
        <v>43.833329999999997</v>
      </c>
      <c r="J220" s="4">
        <v>4.3499999999999996</v>
      </c>
      <c r="M220" s="4"/>
      <c r="N220" s="4"/>
    </row>
    <row r="221" spans="1:14">
      <c r="A221" t="s">
        <v>11</v>
      </c>
      <c r="B221" s="4" t="s">
        <v>768</v>
      </c>
      <c r="C221" t="s">
        <v>768</v>
      </c>
      <c r="D221" s="4">
        <v>156</v>
      </c>
      <c r="E221">
        <v>2.12</v>
      </c>
      <c r="F221" s="1">
        <v>3.472222222222222E-3</v>
      </c>
      <c r="G221" s="2">
        <v>0.84619999999999995</v>
      </c>
      <c r="H221" s="2">
        <v>0.48720000000000002</v>
      </c>
      <c r="I221" s="4">
        <v>48.75</v>
      </c>
      <c r="J221" s="4">
        <v>2.2999999999999998</v>
      </c>
      <c r="M221" s="4"/>
      <c r="N221" s="4"/>
    </row>
    <row r="222" spans="1:14">
      <c r="A222" t="s">
        <v>11</v>
      </c>
      <c r="B222" s="4" t="s">
        <v>763</v>
      </c>
      <c r="C222" t="s">
        <v>763</v>
      </c>
      <c r="D222" s="4">
        <v>158</v>
      </c>
      <c r="E222">
        <v>2.23</v>
      </c>
      <c r="F222" s="1">
        <v>3.2754629629629631E-3</v>
      </c>
      <c r="G222" s="2">
        <v>0.89239999999999997</v>
      </c>
      <c r="H222" s="2">
        <v>0.37969999999999998</v>
      </c>
      <c r="I222" s="4">
        <v>48.816200000000002</v>
      </c>
      <c r="J222" s="4">
        <v>2.3139400000000001</v>
      </c>
      <c r="M222" s="4"/>
      <c r="N222" s="4"/>
    </row>
    <row r="223" spans="1:14">
      <c r="A223" t="s">
        <v>11</v>
      </c>
      <c r="B223" s="4" t="s">
        <v>740</v>
      </c>
      <c r="C223" t="s">
        <v>1192</v>
      </c>
      <c r="D223" s="4">
        <v>164</v>
      </c>
      <c r="E223">
        <v>2.31</v>
      </c>
      <c r="F223" s="1">
        <v>3.1365740740740742E-3</v>
      </c>
      <c r="G223" s="2">
        <v>0.81710000000000005</v>
      </c>
      <c r="H223" s="2">
        <v>0.42070000000000002</v>
      </c>
      <c r="I223" s="4">
        <v>48.793939999999999</v>
      </c>
      <c r="J223" s="4">
        <v>2.4932300000000001</v>
      </c>
      <c r="M223" s="4"/>
      <c r="N223" s="4"/>
    </row>
    <row r="224" spans="1:14">
      <c r="A224" t="s">
        <v>11</v>
      </c>
      <c r="B224" s="4" t="s">
        <v>708</v>
      </c>
      <c r="C224" t="s">
        <v>708</v>
      </c>
      <c r="D224" s="4">
        <v>171</v>
      </c>
      <c r="E224">
        <v>2.58</v>
      </c>
      <c r="F224" s="1">
        <v>3.3333333333333335E-3</v>
      </c>
      <c r="G224" s="2">
        <v>0.89470000000000005</v>
      </c>
      <c r="H224" s="2">
        <v>0.28070000000000001</v>
      </c>
      <c r="I224" s="4">
        <v>43.3</v>
      </c>
      <c r="J224" s="4">
        <v>-0.36667</v>
      </c>
      <c r="M224" s="4"/>
      <c r="N224" s="4"/>
    </row>
    <row r="225" spans="1:14">
      <c r="A225" t="s">
        <v>11</v>
      </c>
      <c r="B225" s="4" t="s">
        <v>658</v>
      </c>
      <c r="C225" t="s">
        <v>658</v>
      </c>
      <c r="D225" s="4">
        <v>191</v>
      </c>
      <c r="E225">
        <v>2.14</v>
      </c>
      <c r="F225" s="1">
        <v>1.5972222222222221E-3</v>
      </c>
      <c r="G225" s="2">
        <v>0.8639</v>
      </c>
      <c r="H225" s="2">
        <v>0.42930000000000001</v>
      </c>
      <c r="I225" s="4">
        <v>45.831530000000001</v>
      </c>
      <c r="J225" s="4">
        <v>1.2578</v>
      </c>
      <c r="M225" s="4"/>
      <c r="N225" s="4"/>
    </row>
    <row r="226" spans="1:14">
      <c r="A226" t="s">
        <v>11</v>
      </c>
      <c r="B226" s="4" t="s">
        <v>650</v>
      </c>
      <c r="C226" t="s">
        <v>650</v>
      </c>
      <c r="D226">
        <v>193</v>
      </c>
      <c r="E226">
        <v>2.75</v>
      </c>
      <c r="F226" s="1">
        <v>2.3611111111111111E-3</v>
      </c>
      <c r="G226" s="2">
        <v>0.89119999999999999</v>
      </c>
      <c r="H226" s="2">
        <v>0.29530000000000001</v>
      </c>
      <c r="I226" s="4">
        <v>48.891979999999997</v>
      </c>
      <c r="J226" s="4">
        <v>2.20675</v>
      </c>
      <c r="M226" s="4"/>
      <c r="N226" s="4"/>
    </row>
    <row r="227" spans="1:14">
      <c r="A227" t="s">
        <v>11</v>
      </c>
      <c r="B227" s="4" t="s">
        <v>640</v>
      </c>
      <c r="C227" t="s">
        <v>640</v>
      </c>
      <c r="D227" s="4">
        <v>198</v>
      </c>
      <c r="E227">
        <v>2.29</v>
      </c>
      <c r="F227" s="1">
        <v>1.8750000000000001E-3</v>
      </c>
      <c r="G227" s="2">
        <v>0.83330000000000004</v>
      </c>
      <c r="H227" s="2">
        <v>0.39900000000000002</v>
      </c>
      <c r="I227" s="4">
        <v>43.116669999999999</v>
      </c>
      <c r="J227" s="4">
        <v>5.9333299999999998</v>
      </c>
      <c r="M227" s="4"/>
      <c r="N227" s="4"/>
    </row>
    <row r="228" spans="1:14">
      <c r="A228" t="s">
        <v>11</v>
      </c>
      <c r="B228" s="4" t="s">
        <v>619</v>
      </c>
      <c r="C228" t="s">
        <v>619</v>
      </c>
      <c r="D228">
        <v>206</v>
      </c>
      <c r="E228">
        <v>2.4</v>
      </c>
      <c r="F228" s="1">
        <v>4.6643518518518518E-3</v>
      </c>
      <c r="G228" s="2">
        <v>0.84470000000000001</v>
      </c>
      <c r="H228" s="2">
        <v>0.34470000000000001</v>
      </c>
      <c r="I228" s="4">
        <v>48.821040000000004</v>
      </c>
      <c r="J228" s="4">
        <v>2.27718</v>
      </c>
      <c r="M228" s="4"/>
      <c r="N228" s="4"/>
    </row>
    <row r="229" spans="1:14">
      <c r="A229" t="s">
        <v>11</v>
      </c>
      <c r="B229" s="4" t="s">
        <v>608</v>
      </c>
      <c r="C229" t="s">
        <v>608</v>
      </c>
      <c r="D229">
        <v>211</v>
      </c>
      <c r="E229">
        <v>2.52</v>
      </c>
      <c r="F229" s="1">
        <v>2.4421296296296296E-3</v>
      </c>
      <c r="G229" s="2">
        <v>0.88629999999999998</v>
      </c>
      <c r="H229" s="2">
        <v>0.40760000000000002</v>
      </c>
      <c r="I229" s="4">
        <v>49.9</v>
      </c>
      <c r="J229" s="4">
        <v>2.2999999999999998</v>
      </c>
      <c r="M229" s="4"/>
      <c r="N229" s="4"/>
    </row>
    <row r="230" spans="1:14">
      <c r="A230" t="s">
        <v>11</v>
      </c>
      <c r="B230" s="4" t="s">
        <v>599</v>
      </c>
      <c r="C230" t="s">
        <v>599</v>
      </c>
      <c r="D230" s="4">
        <v>214</v>
      </c>
      <c r="E230">
        <v>2.76</v>
      </c>
      <c r="F230" s="1">
        <v>3.0787037037037037E-3</v>
      </c>
      <c r="G230" s="2">
        <v>0.87380000000000002</v>
      </c>
      <c r="H230" s="2">
        <v>0.3458</v>
      </c>
      <c r="I230" s="4">
        <v>47.248779999999996</v>
      </c>
      <c r="J230" s="4">
        <v>6.0181500000000003</v>
      </c>
      <c r="M230" s="4"/>
      <c r="N230" s="4"/>
    </row>
    <row r="231" spans="1:14">
      <c r="A231" t="s">
        <v>11</v>
      </c>
      <c r="B231" s="4" t="s">
        <v>562</v>
      </c>
      <c r="C231" t="s">
        <v>562</v>
      </c>
      <c r="D231" s="4">
        <v>235</v>
      </c>
      <c r="E231">
        <v>1.07</v>
      </c>
      <c r="F231" s="1">
        <v>3.2407407407407406E-4</v>
      </c>
      <c r="G231" s="2">
        <v>4.2599999999999999E-2</v>
      </c>
      <c r="H231" s="2">
        <v>0.94889999999999997</v>
      </c>
      <c r="I231" s="4">
        <v>48.121200000000002</v>
      </c>
      <c r="J231" s="4">
        <v>-1.603</v>
      </c>
      <c r="M231" s="4"/>
      <c r="N231" s="4"/>
    </row>
    <row r="232" spans="1:14">
      <c r="A232" t="s">
        <v>11</v>
      </c>
      <c r="B232" s="4" t="s">
        <v>559</v>
      </c>
      <c r="C232" t="s">
        <v>559</v>
      </c>
      <c r="D232">
        <v>237</v>
      </c>
      <c r="E232">
        <v>2.68</v>
      </c>
      <c r="F232" s="1">
        <v>3.7500000000000003E-3</v>
      </c>
      <c r="G232" s="2">
        <v>0.86919999999999997</v>
      </c>
      <c r="H232" s="2">
        <v>0.32069999999999999</v>
      </c>
      <c r="I232" s="4">
        <v>48.8</v>
      </c>
      <c r="J232" s="4">
        <v>2.1333299999999999</v>
      </c>
      <c r="M232" s="4"/>
      <c r="N232" s="4"/>
    </row>
    <row r="233" spans="1:14">
      <c r="A233" t="s">
        <v>11</v>
      </c>
      <c r="B233" s="4" t="s">
        <v>554</v>
      </c>
      <c r="C233" t="s">
        <v>554</v>
      </c>
      <c r="D233">
        <v>240</v>
      </c>
      <c r="E233">
        <v>2.57</v>
      </c>
      <c r="F233" s="1">
        <v>3.1828703703703702E-3</v>
      </c>
      <c r="G233" s="2">
        <v>0.82499999999999996</v>
      </c>
      <c r="H233" s="2">
        <v>0.3</v>
      </c>
      <c r="I233" s="4">
        <v>48.883330000000001</v>
      </c>
      <c r="J233" s="4">
        <v>2.26667</v>
      </c>
      <c r="M233" s="4"/>
      <c r="N233" s="4"/>
    </row>
    <row r="234" spans="1:14">
      <c r="A234" t="s">
        <v>11</v>
      </c>
      <c r="B234" s="4" t="s">
        <v>534</v>
      </c>
      <c r="C234" t="s">
        <v>534</v>
      </c>
      <c r="D234">
        <v>247</v>
      </c>
      <c r="E234">
        <v>2.62</v>
      </c>
      <c r="F234" s="1">
        <v>3.425925925925926E-3</v>
      </c>
      <c r="G234" s="2">
        <v>0.85829999999999995</v>
      </c>
      <c r="H234" s="2">
        <v>0.32790000000000002</v>
      </c>
      <c r="I234" s="4">
        <v>48.833329999999997</v>
      </c>
      <c r="J234" s="4">
        <v>2.25</v>
      </c>
      <c r="M234" s="4"/>
      <c r="N234" s="4"/>
    </row>
    <row r="235" spans="1:14">
      <c r="A235" t="s">
        <v>11</v>
      </c>
      <c r="B235" s="4" t="s">
        <v>509</v>
      </c>
      <c r="C235" t="s">
        <v>509</v>
      </c>
      <c r="D235">
        <v>266</v>
      </c>
      <c r="E235">
        <v>2.29</v>
      </c>
      <c r="F235" s="1">
        <v>3.37962962962963E-3</v>
      </c>
      <c r="G235" s="2">
        <v>0.90600000000000003</v>
      </c>
      <c r="H235" s="2">
        <v>0.4098</v>
      </c>
      <c r="I235" s="4">
        <v>47.383330000000001</v>
      </c>
      <c r="J235" s="4">
        <v>0.68332999999999999</v>
      </c>
      <c r="M235" s="4"/>
      <c r="N235" s="4"/>
    </row>
    <row r="236" spans="1:14">
      <c r="A236" t="s">
        <v>11</v>
      </c>
      <c r="B236" s="4" t="s">
        <v>501</v>
      </c>
      <c r="C236" t="s">
        <v>501</v>
      </c>
      <c r="D236" s="4">
        <v>271</v>
      </c>
      <c r="E236">
        <v>2.23</v>
      </c>
      <c r="F236" s="1">
        <v>3.472222222222222E-3</v>
      </c>
      <c r="G236" s="2">
        <v>0.59040000000000004</v>
      </c>
      <c r="H236" s="2">
        <v>0.56089999999999995</v>
      </c>
      <c r="I236" s="4">
        <v>48.4</v>
      </c>
      <c r="J236" s="4">
        <v>-4.4833299999999996</v>
      </c>
      <c r="M236" s="4"/>
      <c r="N236" s="4"/>
    </row>
    <row r="237" spans="1:14">
      <c r="A237" t="s">
        <v>11</v>
      </c>
      <c r="B237" s="4" t="s">
        <v>487</v>
      </c>
      <c r="C237" t="s">
        <v>487</v>
      </c>
      <c r="D237">
        <v>280</v>
      </c>
      <c r="E237">
        <v>2.72</v>
      </c>
      <c r="F237" s="1">
        <v>3.2986111111111111E-3</v>
      </c>
      <c r="G237" s="2">
        <v>0.85</v>
      </c>
      <c r="H237" s="2">
        <v>0.36070000000000002</v>
      </c>
      <c r="I237" s="4">
        <v>47.466670000000001</v>
      </c>
      <c r="J237" s="4">
        <v>-0.55000000000000004</v>
      </c>
      <c r="M237" s="4"/>
      <c r="N237" s="4"/>
    </row>
    <row r="238" spans="1:14">
      <c r="A238" t="s">
        <v>11</v>
      </c>
      <c r="B238" s="4" t="s">
        <v>480</v>
      </c>
      <c r="C238" t="s">
        <v>480</v>
      </c>
      <c r="D238">
        <v>283</v>
      </c>
      <c r="E238">
        <v>2.73</v>
      </c>
      <c r="F238" s="1">
        <v>2.3495370370370371E-3</v>
      </c>
      <c r="G238" s="2">
        <v>0.80920000000000003</v>
      </c>
      <c r="H238" s="2">
        <v>0.3322</v>
      </c>
      <c r="I238" s="4">
        <v>49.25</v>
      </c>
      <c r="J238" s="4">
        <v>4.0333300000000003</v>
      </c>
      <c r="M238" s="4"/>
      <c r="N238" s="4"/>
    </row>
    <row r="239" spans="1:14">
      <c r="A239" t="s">
        <v>11</v>
      </c>
      <c r="B239" s="4" t="s">
        <v>465</v>
      </c>
      <c r="C239" t="s">
        <v>465</v>
      </c>
      <c r="D239">
        <v>292</v>
      </c>
      <c r="E239">
        <v>2.38</v>
      </c>
      <c r="F239" s="1">
        <v>1.8981481481481482E-3</v>
      </c>
      <c r="G239" s="2">
        <v>0.79449999999999998</v>
      </c>
      <c r="H239" s="2">
        <v>0.39379999999999998</v>
      </c>
      <c r="I239" s="4">
        <v>46.583329999999997</v>
      </c>
      <c r="J239" s="4">
        <v>0.33333000000000002</v>
      </c>
      <c r="M239" s="4"/>
      <c r="N239" s="4"/>
    </row>
    <row r="240" spans="1:14">
      <c r="A240" t="s">
        <v>11</v>
      </c>
      <c r="B240" s="4" t="s">
        <v>464</v>
      </c>
      <c r="C240" t="s">
        <v>464</v>
      </c>
      <c r="D240">
        <v>292</v>
      </c>
      <c r="E240">
        <v>2.88</v>
      </c>
      <c r="F240" s="1">
        <v>3.8310185185185183E-3</v>
      </c>
      <c r="G240" s="2">
        <v>0.75</v>
      </c>
      <c r="H240" s="2">
        <v>0.31159999999999999</v>
      </c>
      <c r="I240" s="4">
        <v>48.864150000000002</v>
      </c>
      <c r="J240" s="4">
        <v>2.4432200000000002</v>
      </c>
      <c r="M240" s="4"/>
      <c r="N240" s="4"/>
    </row>
    <row r="241" spans="1:14">
      <c r="A241" t="s">
        <v>11</v>
      </c>
      <c r="B241" s="4" t="s">
        <v>459</v>
      </c>
      <c r="C241" t="s">
        <v>459</v>
      </c>
      <c r="D241">
        <v>297</v>
      </c>
      <c r="E241">
        <v>2.87</v>
      </c>
      <c r="F241" s="1">
        <v>2.9282407407407412E-3</v>
      </c>
      <c r="G241" s="2">
        <v>0.90569999999999995</v>
      </c>
      <c r="H241" s="2">
        <v>0.2727</v>
      </c>
      <c r="I241" s="4">
        <v>48.883409999999998</v>
      </c>
      <c r="J241" s="4">
        <v>2.2389399999999999</v>
      </c>
      <c r="M241" s="4"/>
      <c r="N241" s="4"/>
    </row>
    <row r="242" spans="1:14">
      <c r="A242" t="s">
        <v>11</v>
      </c>
      <c r="B242" s="4" t="s">
        <v>435</v>
      </c>
      <c r="C242" t="s">
        <v>435</v>
      </c>
      <c r="D242">
        <v>322</v>
      </c>
      <c r="E242">
        <v>2.29</v>
      </c>
      <c r="F242" s="1">
        <v>2.3958333333333336E-3</v>
      </c>
      <c r="G242" s="2">
        <v>0.7298</v>
      </c>
      <c r="H242" s="2">
        <v>0.45340000000000003</v>
      </c>
      <c r="I242" s="4">
        <v>49.119109999999999</v>
      </c>
      <c r="J242" s="4">
        <v>6.1726900000000002</v>
      </c>
      <c r="M242" s="4"/>
      <c r="N242" s="4"/>
    </row>
    <row r="243" spans="1:14">
      <c r="A243" t="s">
        <v>11</v>
      </c>
      <c r="B243" s="4" t="s">
        <v>417</v>
      </c>
      <c r="C243" t="s">
        <v>417</v>
      </c>
      <c r="D243">
        <v>348</v>
      </c>
      <c r="E243">
        <v>2.2999999999999998</v>
      </c>
      <c r="F243" s="1">
        <v>1.9791666666666668E-3</v>
      </c>
      <c r="G243" s="2">
        <v>0.85919999999999996</v>
      </c>
      <c r="H243" s="2">
        <v>0.39079999999999998</v>
      </c>
      <c r="I243" s="4">
        <v>45.9</v>
      </c>
      <c r="J243" s="4">
        <v>6.1166700000000001</v>
      </c>
      <c r="M243" s="4"/>
      <c r="N243" s="4"/>
    </row>
    <row r="244" spans="1:14">
      <c r="A244" t="s">
        <v>11</v>
      </c>
      <c r="B244" s="4" t="s">
        <v>411</v>
      </c>
      <c r="C244" t="s">
        <v>411</v>
      </c>
      <c r="D244" s="4">
        <v>355</v>
      </c>
      <c r="E244">
        <v>2.39</v>
      </c>
      <c r="F244" s="1">
        <v>3.4606481481481485E-3</v>
      </c>
      <c r="G244" s="2">
        <v>0.8</v>
      </c>
      <c r="H244" s="2">
        <v>0.3634</v>
      </c>
      <c r="I244" s="4">
        <v>47.902889999999999</v>
      </c>
      <c r="J244" s="4">
        <v>1.9038900000000001</v>
      </c>
      <c r="M244" s="4"/>
      <c r="N244" s="4"/>
    </row>
    <row r="245" spans="1:14">
      <c r="A245" t="s">
        <v>11</v>
      </c>
      <c r="B245" s="4" t="s">
        <v>389</v>
      </c>
      <c r="C245" t="s">
        <v>389</v>
      </c>
      <c r="D245">
        <v>370</v>
      </c>
      <c r="E245">
        <v>2.33</v>
      </c>
      <c r="F245" s="1">
        <v>3.4375E-3</v>
      </c>
      <c r="G245" s="2">
        <v>0.74590000000000001</v>
      </c>
      <c r="H245" s="2">
        <v>0.42430000000000001</v>
      </c>
      <c r="I245" s="4">
        <v>43.528300000000002</v>
      </c>
      <c r="J245" s="4">
        <v>5.4497299999999997</v>
      </c>
      <c r="M245" s="4"/>
      <c r="N245" s="4"/>
    </row>
    <row r="246" spans="1:14">
      <c r="A246" t="s">
        <v>11</v>
      </c>
      <c r="B246" s="4" t="s">
        <v>375</v>
      </c>
      <c r="C246" t="s">
        <v>375</v>
      </c>
      <c r="D246">
        <v>391</v>
      </c>
      <c r="E246">
        <v>3.36</v>
      </c>
      <c r="F246" s="1">
        <v>4.7453703703703703E-3</v>
      </c>
      <c r="G246" s="2">
        <v>0.85929999999999995</v>
      </c>
      <c r="H246" s="2">
        <v>0.32990000000000003</v>
      </c>
      <c r="I246" s="4">
        <v>49.185850000000002</v>
      </c>
      <c r="J246" s="4">
        <v>-0.35911999999999999</v>
      </c>
      <c r="M246" s="4"/>
      <c r="N246" s="4"/>
    </row>
    <row r="247" spans="1:14">
      <c r="A247" t="s">
        <v>11</v>
      </c>
      <c r="B247" s="4" t="s">
        <v>366</v>
      </c>
      <c r="C247" t="s">
        <v>366</v>
      </c>
      <c r="D247">
        <v>407</v>
      </c>
      <c r="E247">
        <v>2.38</v>
      </c>
      <c r="F247" s="1">
        <v>2.8472222222222219E-3</v>
      </c>
      <c r="G247" s="2">
        <v>0.81330000000000002</v>
      </c>
      <c r="H247" s="2">
        <v>0.3931</v>
      </c>
      <c r="I247" s="4">
        <v>45.77966</v>
      </c>
      <c r="J247" s="4">
        <v>3.0862799999999999</v>
      </c>
      <c r="M247" s="4"/>
      <c r="N247" s="4"/>
    </row>
    <row r="248" spans="1:14">
      <c r="A248" t="s">
        <v>11</v>
      </c>
      <c r="B248" s="4" t="s">
        <v>349</v>
      </c>
      <c r="C248" t="s">
        <v>349</v>
      </c>
      <c r="D248">
        <v>421</v>
      </c>
      <c r="E248">
        <v>2.59</v>
      </c>
      <c r="F248" s="1">
        <v>2.6504629629629625E-3</v>
      </c>
      <c r="G248" s="2">
        <v>0.86460000000000004</v>
      </c>
      <c r="H248" s="2">
        <v>0.34920000000000001</v>
      </c>
      <c r="I248" s="4">
        <v>49.443129999999996</v>
      </c>
      <c r="J248" s="4">
        <v>1.0993200000000001</v>
      </c>
      <c r="M248" s="4"/>
      <c r="N248" s="4"/>
    </row>
    <row r="249" spans="1:14">
      <c r="A249" t="s">
        <v>11</v>
      </c>
      <c r="B249" s="4" t="s">
        <v>332</v>
      </c>
      <c r="C249" t="s">
        <v>332</v>
      </c>
      <c r="D249">
        <v>444</v>
      </c>
      <c r="E249">
        <v>2.7</v>
      </c>
      <c r="F249" s="1">
        <v>3.4027777777777784E-3</v>
      </c>
      <c r="G249" s="2">
        <v>0.87839999999999996</v>
      </c>
      <c r="H249" s="2">
        <v>0.33560000000000001</v>
      </c>
      <c r="I249" s="4">
        <v>48.896720000000002</v>
      </c>
      <c r="J249" s="4">
        <v>2.2566600000000001</v>
      </c>
      <c r="M249" s="4"/>
      <c r="N249" s="4"/>
    </row>
    <row r="250" spans="1:14">
      <c r="A250" t="s">
        <v>11</v>
      </c>
      <c r="B250" s="4" t="s">
        <v>324</v>
      </c>
      <c r="C250" t="s">
        <v>324</v>
      </c>
      <c r="D250" s="4">
        <v>455</v>
      </c>
      <c r="E250">
        <v>2.64</v>
      </c>
      <c r="F250" s="1">
        <v>3.2870370370370367E-3</v>
      </c>
      <c r="G250" s="2">
        <v>0.90329999999999999</v>
      </c>
      <c r="H250" s="2">
        <v>0.35160000000000002</v>
      </c>
      <c r="I250" s="4">
        <v>47.316670000000002</v>
      </c>
      <c r="J250" s="4">
        <v>5.0166700000000004</v>
      </c>
      <c r="M250" s="4"/>
      <c r="N250" s="4"/>
    </row>
    <row r="251" spans="1:14">
      <c r="A251" t="s">
        <v>11</v>
      </c>
      <c r="B251" s="4" t="s">
        <v>272</v>
      </c>
      <c r="C251" t="s">
        <v>272</v>
      </c>
      <c r="D251">
        <v>542</v>
      </c>
      <c r="E251">
        <v>2.44</v>
      </c>
      <c r="F251" s="1">
        <v>2.8009259259259259E-3</v>
      </c>
      <c r="G251" s="2">
        <v>0.73060000000000003</v>
      </c>
      <c r="H251" s="2">
        <v>0.46310000000000001</v>
      </c>
      <c r="I251" s="4">
        <v>48.683329999999998</v>
      </c>
      <c r="J251" s="4">
        <v>6.2</v>
      </c>
      <c r="M251" s="4"/>
      <c r="N251" s="4"/>
    </row>
    <row r="252" spans="1:14">
      <c r="A252" t="s">
        <v>11</v>
      </c>
      <c r="B252" s="4" t="s">
        <v>259</v>
      </c>
      <c r="C252" t="s">
        <v>259</v>
      </c>
      <c r="D252">
        <v>593</v>
      </c>
      <c r="E252">
        <v>2.4700000000000002</v>
      </c>
      <c r="F252" s="1">
        <v>2.3495370370370371E-3</v>
      </c>
      <c r="G252" s="2">
        <v>0.84319999999999995</v>
      </c>
      <c r="H252" s="2">
        <v>0.43169999999999997</v>
      </c>
      <c r="I252" s="4">
        <v>43.703130000000002</v>
      </c>
      <c r="J252" s="4">
        <v>7.2660799999999997</v>
      </c>
      <c r="M252" s="4"/>
      <c r="N252" s="4"/>
    </row>
    <row r="253" spans="1:14">
      <c r="A253" t="s">
        <v>11</v>
      </c>
      <c r="B253" s="4" t="s">
        <v>195</v>
      </c>
      <c r="C253" t="s">
        <v>195</v>
      </c>
      <c r="D253">
        <v>904</v>
      </c>
      <c r="E253">
        <v>2.4700000000000002</v>
      </c>
      <c r="F253" s="1">
        <v>2.5347222222222221E-3</v>
      </c>
      <c r="G253" s="2">
        <v>0.77100000000000002</v>
      </c>
      <c r="H253" s="2">
        <v>0.39379999999999998</v>
      </c>
      <c r="I253" s="4">
        <v>48.111980000000003</v>
      </c>
      <c r="J253" s="4">
        <v>-1.6742900000000001</v>
      </c>
      <c r="M253" s="4"/>
      <c r="N253" s="4"/>
    </row>
    <row r="254" spans="1:14">
      <c r="A254" t="s">
        <v>11</v>
      </c>
      <c r="B254" s="4" t="s">
        <v>179</v>
      </c>
      <c r="C254" t="s">
        <v>179</v>
      </c>
      <c r="D254" s="5">
        <v>1026</v>
      </c>
      <c r="E254">
        <v>2.57</v>
      </c>
      <c r="F254" s="1">
        <v>3.0787037037037037E-3</v>
      </c>
      <c r="G254" s="2">
        <v>0.84799999999999998</v>
      </c>
      <c r="H254" s="2">
        <v>0.35770000000000002</v>
      </c>
      <c r="I254" s="4">
        <v>44.840440000000001</v>
      </c>
      <c r="J254" s="4">
        <v>-0.58050000000000002</v>
      </c>
      <c r="M254" s="4"/>
      <c r="N254" s="4"/>
    </row>
    <row r="255" spans="1:14">
      <c r="A255" t="s">
        <v>11</v>
      </c>
      <c r="B255" s="4" t="s">
        <v>178</v>
      </c>
      <c r="C255" t="s">
        <v>178</v>
      </c>
      <c r="D255" s="5">
        <v>1029</v>
      </c>
      <c r="E255">
        <v>2.52</v>
      </c>
      <c r="F255" s="1">
        <v>2.3726851851851851E-3</v>
      </c>
      <c r="G255" s="2">
        <v>0.78039999999999998</v>
      </c>
      <c r="H255" s="2">
        <v>0.39750000000000002</v>
      </c>
      <c r="I255" s="4">
        <v>48.583419999999997</v>
      </c>
      <c r="J255" s="4">
        <v>7.7429600000000001</v>
      </c>
      <c r="M255" s="4"/>
      <c r="N255" s="4"/>
    </row>
    <row r="256" spans="1:14">
      <c r="A256" t="s">
        <v>11</v>
      </c>
      <c r="B256" s="4" t="s">
        <v>176</v>
      </c>
      <c r="C256" s="4" t="s">
        <v>176</v>
      </c>
      <c r="D256" s="5">
        <v>1072</v>
      </c>
      <c r="E256">
        <v>2.61</v>
      </c>
      <c r="F256" s="1">
        <v>2.8356481481481479E-3</v>
      </c>
      <c r="G256" s="2">
        <v>0.85729999999999995</v>
      </c>
      <c r="H256" s="2">
        <v>0.37969999999999998</v>
      </c>
      <c r="I256" s="4">
        <v>43.296950000000002</v>
      </c>
      <c r="J256" s="4">
        <v>5.3810700000000002</v>
      </c>
      <c r="M256" s="4"/>
      <c r="N256" s="4"/>
    </row>
    <row r="257" spans="1:14">
      <c r="A257" t="s">
        <v>11</v>
      </c>
      <c r="B257" s="4" t="s">
        <v>175</v>
      </c>
      <c r="C257" t="s">
        <v>175</v>
      </c>
      <c r="D257" s="5">
        <v>1084</v>
      </c>
      <c r="E257">
        <v>2.4700000000000002</v>
      </c>
      <c r="F257" s="1">
        <v>3.0555555555555557E-3</v>
      </c>
      <c r="G257" s="2">
        <v>0.77310000000000001</v>
      </c>
      <c r="H257" s="2">
        <v>0.4234</v>
      </c>
      <c r="I257" s="4">
        <v>50.63297</v>
      </c>
      <c r="J257" s="4">
        <v>3.0585800000000001</v>
      </c>
      <c r="M257" s="4"/>
      <c r="N257" s="4"/>
    </row>
    <row r="258" spans="1:14">
      <c r="A258" t="s">
        <v>11</v>
      </c>
      <c r="B258" s="4" t="s">
        <v>173</v>
      </c>
      <c r="C258" t="s">
        <v>173</v>
      </c>
      <c r="D258" s="5">
        <v>1097</v>
      </c>
      <c r="E258">
        <v>2.57</v>
      </c>
      <c r="F258" s="1">
        <v>3.0324074074074073E-3</v>
      </c>
      <c r="G258" s="2">
        <v>0.69369999999999998</v>
      </c>
      <c r="H258" s="2">
        <v>0.38100000000000001</v>
      </c>
      <c r="I258" s="4">
        <v>43.61092</v>
      </c>
      <c r="J258" s="4">
        <v>3.87723</v>
      </c>
      <c r="M258" s="4"/>
      <c r="N258" s="4"/>
    </row>
    <row r="259" spans="1:14">
      <c r="A259" t="s">
        <v>11</v>
      </c>
      <c r="B259" s="4" t="s">
        <v>172</v>
      </c>
      <c r="C259" t="s">
        <v>172</v>
      </c>
      <c r="D259" s="5">
        <v>1099</v>
      </c>
      <c r="E259">
        <v>2.44</v>
      </c>
      <c r="F259" s="1">
        <v>2.3148148148148151E-3</v>
      </c>
      <c r="G259" s="2">
        <v>0.82709999999999995</v>
      </c>
      <c r="H259" s="2">
        <v>0.37759999999999999</v>
      </c>
      <c r="I259" s="4">
        <v>45.166670000000003</v>
      </c>
      <c r="J259" s="4">
        <v>5.7166699999999997</v>
      </c>
      <c r="M259" s="4"/>
      <c r="N259" s="4"/>
    </row>
    <row r="260" spans="1:14">
      <c r="A260" t="s">
        <v>11</v>
      </c>
      <c r="B260" s="4" t="s">
        <v>149</v>
      </c>
      <c r="C260" s="4" t="s">
        <v>149</v>
      </c>
      <c r="D260" s="5">
        <v>1351</v>
      </c>
      <c r="E260">
        <v>2.4900000000000002</v>
      </c>
      <c r="F260" s="1">
        <v>3.0787037037037037E-3</v>
      </c>
      <c r="G260" s="2">
        <v>0.79500000000000004</v>
      </c>
      <c r="H260" s="2">
        <v>0.4078</v>
      </c>
      <c r="I260" s="4">
        <v>47.21725</v>
      </c>
      <c r="J260" s="4">
        <v>-1.5533600000000001</v>
      </c>
      <c r="M260" s="4"/>
      <c r="N260" s="4"/>
    </row>
    <row r="261" spans="1:14">
      <c r="A261" t="s">
        <v>11</v>
      </c>
      <c r="B261" s="4" t="s">
        <v>119</v>
      </c>
      <c r="C261" t="s">
        <v>119</v>
      </c>
      <c r="D261" s="5">
        <v>1825</v>
      </c>
      <c r="E261">
        <v>2.68</v>
      </c>
      <c r="F261" s="1">
        <v>3.0324074074074073E-3</v>
      </c>
      <c r="G261" s="2">
        <v>0.81589999999999996</v>
      </c>
      <c r="H261" s="2">
        <v>0.34899999999999998</v>
      </c>
      <c r="I261" s="4">
        <v>43.604259999999996</v>
      </c>
      <c r="J261" s="4">
        <v>1.44367</v>
      </c>
      <c r="M261" s="4"/>
      <c r="N261" s="4"/>
    </row>
    <row r="262" spans="1:14">
      <c r="A262" t="s">
        <v>11</v>
      </c>
      <c r="B262" s="4" t="s">
        <v>93</v>
      </c>
      <c r="C262" t="s">
        <v>93</v>
      </c>
      <c r="D262" s="5">
        <v>2599</v>
      </c>
      <c r="E262">
        <v>2.48</v>
      </c>
      <c r="F262" s="1">
        <v>2.6620370370370374E-3</v>
      </c>
      <c r="G262" s="2">
        <v>0.77259999999999995</v>
      </c>
      <c r="H262" s="2">
        <v>0.40479999999999999</v>
      </c>
      <c r="I262" s="4">
        <v>45.748460000000001</v>
      </c>
      <c r="J262" s="4">
        <v>4.8467099999999999</v>
      </c>
      <c r="M262" s="4"/>
      <c r="N262" s="4"/>
    </row>
    <row r="263" spans="1:14">
      <c r="A263" t="s">
        <v>11</v>
      </c>
      <c r="B263" s="4" t="s">
        <v>12</v>
      </c>
      <c r="C263" t="s">
        <v>12</v>
      </c>
      <c r="D263" s="5">
        <v>29857</v>
      </c>
      <c r="E263">
        <v>2.6</v>
      </c>
      <c r="F263" s="1">
        <v>3.472222222222222E-3</v>
      </c>
      <c r="G263" s="2">
        <v>0.68720000000000003</v>
      </c>
      <c r="H263" s="2">
        <v>0.40250000000000002</v>
      </c>
      <c r="I263" s="4">
        <v>48.853409999999997</v>
      </c>
      <c r="J263" s="4">
        <v>2.3488000000000002</v>
      </c>
      <c r="M263" s="4"/>
      <c r="N263" s="4"/>
    </row>
    <row r="264" spans="1:14">
      <c r="A264" t="s">
        <v>1113</v>
      </c>
      <c r="D264">
        <v>36</v>
      </c>
      <c r="E264">
        <v>2.06</v>
      </c>
      <c r="F264" s="1">
        <v>1.3148148148148147E-2</v>
      </c>
      <c r="G264" s="2">
        <v>0.88890000000000002</v>
      </c>
      <c r="H264" s="2">
        <v>0.36109999999999998</v>
      </c>
      <c r="I264" s="4">
        <v>4.9333299999999998</v>
      </c>
      <c r="J264" s="4">
        <v>-52.333329999999997</v>
      </c>
      <c r="M264" s="4"/>
      <c r="N264" s="4"/>
    </row>
    <row r="265" spans="1:14">
      <c r="A265" t="s">
        <v>1040</v>
      </c>
      <c r="B265" s="4" t="s">
        <v>1041</v>
      </c>
      <c r="C265" t="s">
        <v>1041</v>
      </c>
      <c r="D265">
        <v>103</v>
      </c>
      <c r="E265">
        <v>2.0099999999999998</v>
      </c>
      <c r="F265" s="1">
        <v>1.5162037037037036E-3</v>
      </c>
      <c r="G265" s="2">
        <v>0.88349999999999995</v>
      </c>
      <c r="H265" s="2">
        <v>0.52429999999999999</v>
      </c>
      <c r="I265" s="4">
        <v>-17.533329999999999</v>
      </c>
      <c r="J265" s="4">
        <v>-149.56666999999999</v>
      </c>
      <c r="M265" s="4"/>
      <c r="N265" s="4"/>
    </row>
    <row r="266" spans="1:14">
      <c r="A266" t="s">
        <v>1153</v>
      </c>
      <c r="D266">
        <v>8</v>
      </c>
      <c r="E266">
        <v>1.38</v>
      </c>
      <c r="F266" s="1">
        <v>1.0763888888888889E-3</v>
      </c>
      <c r="G266" s="2">
        <v>1</v>
      </c>
      <c r="H266" s="2">
        <v>0.75</v>
      </c>
      <c r="I266" s="4">
        <v>0.39240999999999998</v>
      </c>
      <c r="J266" s="4">
        <v>9.4535599999999995</v>
      </c>
      <c r="M266" s="4"/>
      <c r="N266" s="4"/>
    </row>
    <row r="267" spans="1:14">
      <c r="A267" t="s">
        <v>1136</v>
      </c>
      <c r="D267">
        <v>15</v>
      </c>
      <c r="E267">
        <v>1.73</v>
      </c>
      <c r="F267" s="1">
        <v>6.3657407407407402E-4</v>
      </c>
      <c r="G267" s="2">
        <v>0.8</v>
      </c>
      <c r="H267" s="2">
        <v>0.73329999999999995</v>
      </c>
      <c r="I267" s="4">
        <v>13.27136</v>
      </c>
      <c r="J267" s="4">
        <v>-16.649439999999998</v>
      </c>
      <c r="M267" s="4"/>
      <c r="N267" s="4"/>
    </row>
    <row r="268" spans="1:14">
      <c r="A268" t="s">
        <v>682</v>
      </c>
      <c r="B268" s="4" t="s">
        <v>683</v>
      </c>
      <c r="C268" t="s">
        <v>683</v>
      </c>
      <c r="D268" s="4">
        <v>179</v>
      </c>
      <c r="E268">
        <v>1.97</v>
      </c>
      <c r="F268" s="1">
        <v>3.7962962962962963E-3</v>
      </c>
      <c r="G268" s="2">
        <v>0.84919999999999995</v>
      </c>
      <c r="H268" s="2">
        <v>0.58099999999999996</v>
      </c>
      <c r="I268" s="4">
        <v>41.694110000000002</v>
      </c>
      <c r="J268" s="4">
        <v>44.833680000000001</v>
      </c>
      <c r="M268" s="4"/>
      <c r="N268" s="4"/>
    </row>
    <row r="269" spans="1:14">
      <c r="A269" t="s">
        <v>26</v>
      </c>
      <c r="B269" s="4" t="s">
        <v>1053</v>
      </c>
      <c r="C269" s="4" t="s">
        <v>1053</v>
      </c>
      <c r="D269">
        <v>101</v>
      </c>
      <c r="E269">
        <v>3.52</v>
      </c>
      <c r="F269" s="1">
        <v>7.4884259259259262E-3</v>
      </c>
      <c r="G269" s="2">
        <v>0.81189999999999996</v>
      </c>
      <c r="H269" s="2">
        <v>0.30690000000000001</v>
      </c>
      <c r="I269" s="4">
        <v>51.333329999999997</v>
      </c>
      <c r="J269" s="4">
        <v>6.5666700000000002</v>
      </c>
      <c r="M269" s="4"/>
      <c r="N269" s="4"/>
    </row>
    <row r="270" spans="1:14">
      <c r="A270" t="s">
        <v>26</v>
      </c>
      <c r="B270" s="4" t="s">
        <v>1010</v>
      </c>
      <c r="C270" t="s">
        <v>1010</v>
      </c>
      <c r="D270">
        <v>107</v>
      </c>
      <c r="E270">
        <v>2.61</v>
      </c>
      <c r="F270" s="1">
        <v>2.0254629629629629E-3</v>
      </c>
      <c r="G270" s="2">
        <v>0.87849999999999995</v>
      </c>
      <c r="H270" s="2">
        <v>0.39250000000000002</v>
      </c>
      <c r="I270" s="4">
        <v>49.45</v>
      </c>
      <c r="J270" s="4">
        <v>7.75</v>
      </c>
      <c r="M270" s="4"/>
      <c r="N270" s="4"/>
    </row>
    <row r="271" spans="1:14">
      <c r="A271" t="s">
        <v>26</v>
      </c>
      <c r="B271" s="4" t="s">
        <v>985</v>
      </c>
      <c r="C271" t="s">
        <v>985</v>
      </c>
      <c r="D271">
        <v>111</v>
      </c>
      <c r="E271">
        <v>2.77</v>
      </c>
      <c r="F271" s="1">
        <v>2.9513888888888888E-3</v>
      </c>
      <c r="G271" s="2">
        <v>0.72970000000000002</v>
      </c>
      <c r="H271" s="2">
        <v>0.2883</v>
      </c>
      <c r="I271" s="4">
        <v>54.783329999999999</v>
      </c>
      <c r="J271" s="4">
        <v>9.4333299999999998</v>
      </c>
      <c r="M271" s="4"/>
      <c r="N271" s="4"/>
    </row>
    <row r="272" spans="1:14">
      <c r="A272" t="s">
        <v>26</v>
      </c>
      <c r="B272" s="4" t="s">
        <v>959</v>
      </c>
      <c r="C272" t="s">
        <v>959</v>
      </c>
      <c r="D272">
        <v>114</v>
      </c>
      <c r="E272">
        <v>1.89</v>
      </c>
      <c r="F272" s="1">
        <v>1.1689814814814816E-3</v>
      </c>
      <c r="G272" s="2">
        <v>0.57889999999999997</v>
      </c>
      <c r="H272" s="2">
        <v>0.51749999999999996</v>
      </c>
      <c r="I272" s="4">
        <v>50.866669999999999</v>
      </c>
      <c r="J272" s="4">
        <v>8.0333299999999994</v>
      </c>
      <c r="M272" s="4"/>
      <c r="N272" s="4"/>
    </row>
    <row r="273" spans="1:14">
      <c r="A273" t="s">
        <v>26</v>
      </c>
      <c r="B273" s="4" t="s">
        <v>898</v>
      </c>
      <c r="C273" s="4" t="s">
        <v>898</v>
      </c>
      <c r="D273">
        <v>124</v>
      </c>
      <c r="E273">
        <v>2.5499999999999998</v>
      </c>
      <c r="F273" s="1">
        <v>1.6435185185185183E-3</v>
      </c>
      <c r="G273" s="2">
        <v>0.8952</v>
      </c>
      <c r="H273" s="2">
        <v>0.3306</v>
      </c>
      <c r="I273" s="4">
        <v>49.140279999999997</v>
      </c>
      <c r="J273" s="4">
        <v>9.2200000000000006</v>
      </c>
      <c r="M273" s="4"/>
      <c r="N273" s="4"/>
    </row>
    <row r="274" spans="1:14">
      <c r="A274" t="s">
        <v>26</v>
      </c>
      <c r="B274" s="4" t="s">
        <v>870</v>
      </c>
      <c r="C274" t="s">
        <v>870</v>
      </c>
      <c r="D274">
        <v>130</v>
      </c>
      <c r="E274">
        <v>2.38</v>
      </c>
      <c r="F274" s="1">
        <v>2.1296296296296298E-3</v>
      </c>
      <c r="G274" s="2">
        <v>0.86919999999999997</v>
      </c>
      <c r="H274" s="2">
        <v>0.36149999999999999</v>
      </c>
      <c r="I274" s="4">
        <v>54.088700000000003</v>
      </c>
      <c r="J274" s="4">
        <v>12.14049</v>
      </c>
      <c r="M274" s="4"/>
      <c r="N274" s="4"/>
    </row>
    <row r="275" spans="1:14">
      <c r="A275" t="s">
        <v>26</v>
      </c>
      <c r="B275" s="4" t="s">
        <v>865</v>
      </c>
      <c r="C275" t="s">
        <v>865</v>
      </c>
      <c r="D275">
        <v>131</v>
      </c>
      <c r="E275">
        <v>2.5299999999999998</v>
      </c>
      <c r="F275" s="1">
        <v>2.5925925925925925E-3</v>
      </c>
      <c r="G275" s="2">
        <v>0.76339999999999997</v>
      </c>
      <c r="H275" s="2">
        <v>0.3664</v>
      </c>
      <c r="I275" s="4">
        <v>50.35</v>
      </c>
      <c r="J275" s="4">
        <v>7.6</v>
      </c>
      <c r="M275" s="4"/>
      <c r="N275" s="4"/>
    </row>
    <row r="276" spans="1:14">
      <c r="A276" t="s">
        <v>26</v>
      </c>
      <c r="B276" s="4" t="s">
        <v>852</v>
      </c>
      <c r="C276" t="s">
        <v>852</v>
      </c>
      <c r="D276" s="4">
        <v>134</v>
      </c>
      <c r="E276">
        <v>2.89</v>
      </c>
      <c r="F276" s="1">
        <v>2.2222222222222222E-3</v>
      </c>
      <c r="G276" s="2">
        <v>0.91790000000000005</v>
      </c>
      <c r="H276" s="2">
        <v>0.30599999999999999</v>
      </c>
      <c r="I276" s="4">
        <v>52.166670000000003</v>
      </c>
      <c r="J276" s="4">
        <v>11.66667</v>
      </c>
      <c r="M276" s="4"/>
      <c r="N276" s="4"/>
    </row>
    <row r="277" spans="1:14">
      <c r="A277" t="s">
        <v>26</v>
      </c>
      <c r="B277" s="4" t="s">
        <v>841</v>
      </c>
      <c r="C277" t="s">
        <v>841</v>
      </c>
      <c r="D277">
        <v>136</v>
      </c>
      <c r="E277">
        <v>2.56</v>
      </c>
      <c r="F277" s="1">
        <v>2.6967592592592594E-3</v>
      </c>
      <c r="G277" s="2">
        <v>0.75739999999999996</v>
      </c>
      <c r="H277" s="2">
        <v>0.47060000000000002</v>
      </c>
      <c r="I277" s="4">
        <v>51.2</v>
      </c>
      <c r="J277" s="4">
        <v>6.4333299999999998</v>
      </c>
      <c r="M277" s="4"/>
      <c r="N277" s="4"/>
    </row>
    <row r="278" spans="1:14">
      <c r="A278" t="s">
        <v>26</v>
      </c>
      <c r="B278" s="4" t="s">
        <v>816</v>
      </c>
      <c r="C278" t="s">
        <v>816</v>
      </c>
      <c r="D278">
        <v>141</v>
      </c>
      <c r="E278">
        <v>2.54</v>
      </c>
      <c r="F278" s="1">
        <v>2.3611111111111111E-3</v>
      </c>
      <c r="G278" s="2">
        <v>0.92910000000000004</v>
      </c>
      <c r="H278" s="2">
        <v>0.38300000000000001</v>
      </c>
      <c r="I278" s="4">
        <v>51.719050000000003</v>
      </c>
      <c r="J278" s="4">
        <v>8.7543900000000008</v>
      </c>
      <c r="M278" s="4"/>
      <c r="N278" s="4"/>
    </row>
    <row r="279" spans="1:14">
      <c r="A279" t="s">
        <v>26</v>
      </c>
      <c r="B279" s="4" t="s">
        <v>800</v>
      </c>
      <c r="C279" s="4" t="s">
        <v>800</v>
      </c>
      <c r="D279">
        <v>146</v>
      </c>
      <c r="E279">
        <v>2.77</v>
      </c>
      <c r="F279" s="1">
        <v>2.8356481481481479E-3</v>
      </c>
      <c r="G279" s="2">
        <v>0.90410000000000001</v>
      </c>
      <c r="H279" s="2">
        <v>0.37669999999999998</v>
      </c>
      <c r="I279" s="4">
        <v>50.983330000000002</v>
      </c>
      <c r="J279" s="4">
        <v>11.033329999999999</v>
      </c>
      <c r="M279" s="4"/>
      <c r="N279" s="4"/>
    </row>
    <row r="280" spans="1:14">
      <c r="A280" t="s">
        <v>26</v>
      </c>
      <c r="B280" s="4" t="s">
        <v>775</v>
      </c>
      <c r="C280" t="s">
        <v>775</v>
      </c>
      <c r="D280">
        <v>151</v>
      </c>
      <c r="E280">
        <v>2.64</v>
      </c>
      <c r="F280" s="1">
        <v>2.615740740740741E-3</v>
      </c>
      <c r="G280" s="2">
        <v>0.76160000000000005</v>
      </c>
      <c r="H280" s="2">
        <v>0.35099999999999998</v>
      </c>
      <c r="I280" s="4">
        <v>49.948059999999998</v>
      </c>
      <c r="J280" s="4">
        <v>11.578329999999999</v>
      </c>
      <c r="M280" s="4"/>
      <c r="N280" s="4"/>
    </row>
    <row r="281" spans="1:14">
      <c r="A281" t="s">
        <v>26</v>
      </c>
      <c r="B281" s="4" t="s">
        <v>772</v>
      </c>
      <c r="C281" t="s">
        <v>772</v>
      </c>
      <c r="D281">
        <v>154</v>
      </c>
      <c r="E281">
        <v>2.94</v>
      </c>
      <c r="F281" s="1">
        <v>3.4027777777777784E-3</v>
      </c>
      <c r="G281" s="2">
        <v>0.6169</v>
      </c>
      <c r="H281" s="2">
        <v>0.43509999999999999</v>
      </c>
      <c r="I281" s="4">
        <v>51.9</v>
      </c>
      <c r="J281" s="4">
        <v>8.3833300000000008</v>
      </c>
      <c r="M281" s="4"/>
      <c r="N281" s="4"/>
    </row>
    <row r="282" spans="1:14">
      <c r="A282" t="s">
        <v>26</v>
      </c>
      <c r="B282" s="4" t="s">
        <v>767</v>
      </c>
      <c r="C282" t="s">
        <v>767</v>
      </c>
      <c r="D282">
        <v>156</v>
      </c>
      <c r="E282">
        <v>2.38</v>
      </c>
      <c r="F282" s="1">
        <v>1.5624999999999999E-3</v>
      </c>
      <c r="G282" s="2">
        <v>0.92310000000000003</v>
      </c>
      <c r="H282" s="2">
        <v>0.48720000000000002</v>
      </c>
      <c r="I282" s="4">
        <v>50.833329999999997</v>
      </c>
      <c r="J282" s="4">
        <v>12.91667</v>
      </c>
      <c r="M282" s="4"/>
      <c r="N282" s="4"/>
    </row>
    <row r="283" spans="1:14">
      <c r="A283" t="s">
        <v>26</v>
      </c>
      <c r="B283" s="4" t="s">
        <v>749</v>
      </c>
      <c r="C283" t="s">
        <v>749</v>
      </c>
      <c r="D283" s="4">
        <v>162</v>
      </c>
      <c r="E283">
        <v>2.36</v>
      </c>
      <c r="F283" s="1">
        <v>2.3263888888888887E-3</v>
      </c>
      <c r="G283" s="2">
        <v>0.86419999999999997</v>
      </c>
      <c r="H283" s="2">
        <v>0.37040000000000001</v>
      </c>
      <c r="I283" s="4">
        <v>52.066670000000002</v>
      </c>
      <c r="J283" s="4">
        <v>8.3666699999999992</v>
      </c>
      <c r="M283" s="4"/>
      <c r="N283" s="4"/>
    </row>
    <row r="284" spans="1:14">
      <c r="A284" t="s">
        <v>26</v>
      </c>
      <c r="B284" s="4" t="s">
        <v>745</v>
      </c>
      <c r="C284" t="s">
        <v>745</v>
      </c>
      <c r="D284">
        <v>163</v>
      </c>
      <c r="E284">
        <v>2.44</v>
      </c>
      <c r="F284" s="1">
        <v>2.1527777777777778E-3</v>
      </c>
      <c r="G284" s="2">
        <v>0.86499999999999999</v>
      </c>
      <c r="H284" s="2">
        <v>0.34360000000000002</v>
      </c>
      <c r="I284" s="4">
        <v>49.30639</v>
      </c>
      <c r="J284" s="4">
        <v>8.6452799999999996</v>
      </c>
      <c r="M284" s="4"/>
      <c r="N284" s="4"/>
    </row>
    <row r="285" spans="1:14">
      <c r="A285" t="s">
        <v>26</v>
      </c>
      <c r="B285" s="4" t="s">
        <v>707</v>
      </c>
      <c r="C285" t="s">
        <v>707</v>
      </c>
      <c r="D285">
        <v>171</v>
      </c>
      <c r="E285">
        <v>2.2200000000000002</v>
      </c>
      <c r="F285" s="1">
        <v>1.8865740740740742E-3</v>
      </c>
      <c r="G285" s="2">
        <v>0.66080000000000005</v>
      </c>
      <c r="H285" s="2">
        <v>0.49120000000000003</v>
      </c>
      <c r="I285" s="4">
        <v>49.755650000000003</v>
      </c>
      <c r="J285" s="4">
        <v>6.6393500000000003</v>
      </c>
      <c r="M285" s="4"/>
      <c r="N285" s="4"/>
    </row>
    <row r="286" spans="1:14">
      <c r="A286" t="s">
        <v>26</v>
      </c>
      <c r="B286" s="4" t="s">
        <v>690</v>
      </c>
      <c r="C286" t="s">
        <v>690</v>
      </c>
      <c r="D286" s="4">
        <v>177</v>
      </c>
      <c r="E286">
        <v>2.5099999999999998</v>
      </c>
      <c r="F286" s="1">
        <v>3.6574074074074074E-3</v>
      </c>
      <c r="G286" s="2">
        <v>0.87570000000000003</v>
      </c>
      <c r="H286" s="2">
        <v>0.40679999999999999</v>
      </c>
      <c r="I286" s="4">
        <v>53.166670000000003</v>
      </c>
      <c r="J286" s="4">
        <v>8.1999999999999993</v>
      </c>
      <c r="M286" s="4"/>
      <c r="N286" s="4"/>
    </row>
    <row r="287" spans="1:14">
      <c r="A287" t="s">
        <v>26</v>
      </c>
      <c r="B287" s="4" t="s">
        <v>669</v>
      </c>
      <c r="C287" t="s">
        <v>669</v>
      </c>
      <c r="D287" s="4">
        <v>184</v>
      </c>
      <c r="E287">
        <v>2.4300000000000002</v>
      </c>
      <c r="F287" s="1">
        <v>3.5069444444444445E-3</v>
      </c>
      <c r="G287" s="2">
        <v>0.52170000000000005</v>
      </c>
      <c r="H287" s="2">
        <v>0.5</v>
      </c>
      <c r="I287" s="4">
        <v>52.398859999999999</v>
      </c>
      <c r="J287" s="4">
        <v>13.065659999999999</v>
      </c>
      <c r="M287" s="4"/>
      <c r="N287" s="4"/>
    </row>
    <row r="288" spans="1:14">
      <c r="A288" t="s">
        <v>26</v>
      </c>
      <c r="B288" s="4" t="s">
        <v>667</v>
      </c>
      <c r="C288" t="s">
        <v>667</v>
      </c>
      <c r="D288">
        <v>186</v>
      </c>
      <c r="E288">
        <v>2.4500000000000002</v>
      </c>
      <c r="F288" s="1">
        <v>2.4305555555555556E-3</v>
      </c>
      <c r="G288" s="2">
        <v>0.8387</v>
      </c>
      <c r="H288" s="2">
        <v>0.38169999999999998</v>
      </c>
      <c r="I288" s="4">
        <v>52.266669999999998</v>
      </c>
      <c r="J288" s="4">
        <v>8.0500000000000007</v>
      </c>
      <c r="M288" s="4"/>
      <c r="N288" s="4"/>
    </row>
    <row r="289" spans="1:14">
      <c r="A289" t="s">
        <v>26</v>
      </c>
      <c r="B289" s="4" t="s">
        <v>649</v>
      </c>
      <c r="C289" t="s">
        <v>649</v>
      </c>
      <c r="D289">
        <v>193</v>
      </c>
      <c r="E289">
        <v>5.21</v>
      </c>
      <c r="F289" s="1">
        <v>3.9467592592592592E-3</v>
      </c>
      <c r="G289" s="2">
        <v>0.31090000000000001</v>
      </c>
      <c r="H289" s="2">
        <v>0.69950000000000001</v>
      </c>
      <c r="I289" s="4">
        <v>53.483330000000002</v>
      </c>
      <c r="J289" s="4">
        <v>9.1333300000000008</v>
      </c>
      <c r="M289" s="4"/>
      <c r="N289" s="4"/>
    </row>
    <row r="290" spans="1:14">
      <c r="A290" t="s">
        <v>26</v>
      </c>
      <c r="B290" s="4" t="s">
        <v>645</v>
      </c>
      <c r="C290" t="s">
        <v>645</v>
      </c>
      <c r="D290" s="4">
        <v>195</v>
      </c>
      <c r="E290">
        <v>2.2999999999999998</v>
      </c>
      <c r="F290" s="1">
        <v>1.9907407407407408E-3</v>
      </c>
      <c r="G290" s="2">
        <v>0.8</v>
      </c>
      <c r="H290" s="2">
        <v>0.45639999999999997</v>
      </c>
      <c r="I290" s="4">
        <v>50.583329999999997</v>
      </c>
      <c r="J290" s="4">
        <v>8.65</v>
      </c>
      <c r="M290" s="4"/>
      <c r="N290" s="4"/>
    </row>
    <row r="291" spans="1:14">
      <c r="A291" t="s">
        <v>26</v>
      </c>
      <c r="B291" s="4" t="s">
        <v>639</v>
      </c>
      <c r="C291" t="s">
        <v>639</v>
      </c>
      <c r="D291" s="4">
        <v>198</v>
      </c>
      <c r="E291">
        <v>2.99</v>
      </c>
      <c r="F291" s="1">
        <v>2.8472222222222219E-3</v>
      </c>
      <c r="G291" s="2">
        <v>0.85350000000000004</v>
      </c>
      <c r="H291" s="2">
        <v>0.32829999999999998</v>
      </c>
      <c r="I291" s="4">
        <v>49.233330000000002</v>
      </c>
      <c r="J291" s="4">
        <v>7</v>
      </c>
      <c r="M291" s="4"/>
      <c r="N291" s="4"/>
    </row>
    <row r="292" spans="1:14">
      <c r="A292" t="s">
        <v>26</v>
      </c>
      <c r="B292" s="4" t="s">
        <v>631</v>
      </c>
      <c r="C292" t="s">
        <v>631</v>
      </c>
      <c r="D292" s="4">
        <v>202</v>
      </c>
      <c r="E292">
        <v>2.23</v>
      </c>
      <c r="F292" s="1">
        <v>4.3749999999999995E-3</v>
      </c>
      <c r="G292" s="2">
        <v>0.61880000000000002</v>
      </c>
      <c r="H292" s="2">
        <v>0.495</v>
      </c>
      <c r="I292" s="4">
        <v>47.660330000000002</v>
      </c>
      <c r="J292" s="4">
        <v>9.1758199999999999</v>
      </c>
      <c r="M292" s="4"/>
      <c r="N292" s="4"/>
    </row>
    <row r="293" spans="1:14">
      <c r="A293" t="s">
        <v>26</v>
      </c>
      <c r="B293" s="4" t="s">
        <v>614</v>
      </c>
      <c r="C293" t="s">
        <v>614</v>
      </c>
      <c r="D293" s="4">
        <v>208</v>
      </c>
      <c r="E293">
        <v>2.67</v>
      </c>
      <c r="F293" s="1">
        <v>2.7083333333333334E-3</v>
      </c>
      <c r="G293" s="2">
        <v>0.8125</v>
      </c>
      <c r="H293" s="2">
        <v>0.3654</v>
      </c>
      <c r="I293" s="4">
        <v>51.316670000000002</v>
      </c>
      <c r="J293" s="4">
        <v>9.5</v>
      </c>
      <c r="M293" s="4"/>
      <c r="N293" s="4"/>
    </row>
    <row r="294" spans="1:14">
      <c r="A294" t="s">
        <v>26</v>
      </c>
      <c r="B294" s="4" t="s">
        <v>596</v>
      </c>
      <c r="C294" t="s">
        <v>596</v>
      </c>
      <c r="D294" s="4">
        <v>215</v>
      </c>
      <c r="E294">
        <v>2.1</v>
      </c>
      <c r="F294" s="1">
        <v>1.423611111111111E-3</v>
      </c>
      <c r="G294" s="2">
        <v>0.44190000000000002</v>
      </c>
      <c r="H294" s="2">
        <v>0.79069999999999996</v>
      </c>
      <c r="I294" s="4">
        <v>53.6</v>
      </c>
      <c r="J294" s="4">
        <v>9.4833300000000005</v>
      </c>
      <c r="M294" s="4"/>
      <c r="N294" s="4"/>
    </row>
    <row r="295" spans="1:14">
      <c r="A295" t="s">
        <v>26</v>
      </c>
      <c r="B295" s="4" t="s">
        <v>594</v>
      </c>
      <c r="C295" t="s">
        <v>594</v>
      </c>
      <c r="D295" s="4">
        <v>216</v>
      </c>
      <c r="E295">
        <v>2.68</v>
      </c>
      <c r="F295" s="1">
        <v>2.7893518518518519E-3</v>
      </c>
      <c r="G295" s="2">
        <v>0.73150000000000004</v>
      </c>
      <c r="H295" s="2">
        <v>0.37959999999999999</v>
      </c>
      <c r="I295" s="4">
        <v>51.433329999999998</v>
      </c>
      <c r="J295" s="4">
        <v>6.75</v>
      </c>
      <c r="M295" s="4"/>
      <c r="N295" s="4"/>
    </row>
    <row r="296" spans="1:14">
      <c r="A296" t="s">
        <v>26</v>
      </c>
      <c r="B296" s="4" t="s">
        <v>589</v>
      </c>
      <c r="C296" t="s">
        <v>589</v>
      </c>
      <c r="D296" s="4">
        <v>219</v>
      </c>
      <c r="E296">
        <v>2.54</v>
      </c>
      <c r="F296" s="1">
        <v>2.7546296296296294E-3</v>
      </c>
      <c r="G296" s="2">
        <v>0.91320000000000001</v>
      </c>
      <c r="H296" s="2">
        <v>0.37440000000000001</v>
      </c>
      <c r="I296" s="4">
        <v>48.366669999999999</v>
      </c>
      <c r="J296" s="4">
        <v>10.883330000000001</v>
      </c>
      <c r="M296" s="4"/>
      <c r="N296" s="4"/>
    </row>
    <row r="297" spans="1:14">
      <c r="A297" t="s">
        <v>26</v>
      </c>
      <c r="B297" s="4" t="s">
        <v>569</v>
      </c>
      <c r="C297" t="s">
        <v>569</v>
      </c>
      <c r="D297" s="4">
        <v>232</v>
      </c>
      <c r="E297">
        <v>2.65</v>
      </c>
      <c r="F297" s="1">
        <v>2.3611111111111111E-3</v>
      </c>
      <c r="G297" s="2">
        <v>0.875</v>
      </c>
      <c r="H297" s="2">
        <v>0.40089999999999998</v>
      </c>
      <c r="I297" s="4">
        <v>49.015000000000001</v>
      </c>
      <c r="J297" s="4">
        <v>12.095560000000001</v>
      </c>
      <c r="M297" s="4"/>
      <c r="N297" s="4"/>
    </row>
    <row r="298" spans="1:14">
      <c r="A298" t="s">
        <v>26</v>
      </c>
      <c r="B298" s="4" t="s">
        <v>552</v>
      </c>
      <c r="C298" t="s">
        <v>552</v>
      </c>
      <c r="D298">
        <v>241</v>
      </c>
      <c r="E298">
        <v>2.85</v>
      </c>
      <c r="F298" s="1">
        <v>2.9050925925925928E-3</v>
      </c>
      <c r="G298" s="2">
        <v>0.83399999999999996</v>
      </c>
      <c r="H298" s="2">
        <v>0.4481</v>
      </c>
      <c r="I298" s="4">
        <v>48.398409999999998</v>
      </c>
      <c r="J298" s="4">
        <v>9.9915500000000002</v>
      </c>
      <c r="M298" s="4"/>
      <c r="N298" s="4"/>
    </row>
    <row r="299" spans="1:14">
      <c r="A299" t="s">
        <v>26</v>
      </c>
      <c r="B299" s="4" t="s">
        <v>546</v>
      </c>
      <c r="C299" t="s">
        <v>546</v>
      </c>
      <c r="D299" s="4">
        <v>243</v>
      </c>
      <c r="E299">
        <v>2.98</v>
      </c>
      <c r="F299" s="1">
        <v>4.363425925925926E-3</v>
      </c>
      <c r="G299" s="2">
        <v>0.78190000000000004</v>
      </c>
      <c r="H299" s="2">
        <v>0.42799999999999999</v>
      </c>
      <c r="I299" s="4">
        <v>51.266669999999998</v>
      </c>
      <c r="J299" s="4">
        <v>7.1833299999999998</v>
      </c>
      <c r="M299" s="4"/>
      <c r="N299" s="4"/>
    </row>
    <row r="300" spans="1:14">
      <c r="A300" t="s">
        <v>26</v>
      </c>
      <c r="B300" s="4" t="s">
        <v>537</v>
      </c>
      <c r="C300" t="s">
        <v>537</v>
      </c>
      <c r="D300">
        <v>245</v>
      </c>
      <c r="E300">
        <v>2.69</v>
      </c>
      <c r="F300" s="1">
        <v>3.1597222222222222E-3</v>
      </c>
      <c r="G300" s="2">
        <v>0.8327</v>
      </c>
      <c r="H300" s="2">
        <v>0.40820000000000001</v>
      </c>
      <c r="I300" s="4">
        <v>52.033329999999999</v>
      </c>
      <c r="J300" s="4">
        <v>8.5333299999999994</v>
      </c>
      <c r="M300" s="4"/>
      <c r="N300" s="4"/>
    </row>
    <row r="301" spans="1:14">
      <c r="A301" t="s">
        <v>26</v>
      </c>
      <c r="B301" s="4" t="s">
        <v>485</v>
      </c>
      <c r="C301" t="s">
        <v>485</v>
      </c>
      <c r="D301">
        <v>281</v>
      </c>
      <c r="E301">
        <v>2.77</v>
      </c>
      <c r="F301" s="1">
        <v>2.5115740740740741E-3</v>
      </c>
      <c r="G301" s="2">
        <v>0.85770000000000002</v>
      </c>
      <c r="H301" s="2">
        <v>0.36649999999999999</v>
      </c>
      <c r="I301" s="4">
        <v>49.58972</v>
      </c>
      <c r="J301" s="4">
        <v>11.00389</v>
      </c>
      <c r="M301" s="4"/>
      <c r="N301" s="4"/>
    </row>
    <row r="302" spans="1:14">
      <c r="A302" t="s">
        <v>26</v>
      </c>
      <c r="B302" s="4" t="s">
        <v>486</v>
      </c>
      <c r="C302" t="s">
        <v>486</v>
      </c>
      <c r="D302">
        <v>281</v>
      </c>
      <c r="E302">
        <v>2.2799999999999998</v>
      </c>
      <c r="F302" s="1">
        <v>1.8865740740740742E-3</v>
      </c>
      <c r="G302" s="2">
        <v>0.80430000000000001</v>
      </c>
      <c r="H302" s="2">
        <v>0.44840000000000002</v>
      </c>
      <c r="I302" s="4">
        <v>52.166670000000003</v>
      </c>
      <c r="J302" s="4">
        <v>10.55</v>
      </c>
      <c r="M302" s="4"/>
      <c r="N302" s="4"/>
    </row>
    <row r="303" spans="1:14">
      <c r="A303" t="s">
        <v>26</v>
      </c>
      <c r="B303" s="4" t="s">
        <v>462</v>
      </c>
      <c r="C303" t="s">
        <v>462</v>
      </c>
      <c r="D303" s="4">
        <v>294</v>
      </c>
      <c r="E303">
        <v>3.01</v>
      </c>
      <c r="F303" s="1">
        <v>2.615740740740741E-3</v>
      </c>
      <c r="G303" s="2">
        <v>0.90480000000000005</v>
      </c>
      <c r="H303" s="2">
        <v>0.31290000000000001</v>
      </c>
      <c r="I303" s="4">
        <v>51.533329999999999</v>
      </c>
      <c r="J303" s="4">
        <v>9.9333299999999998</v>
      </c>
      <c r="M303" s="4"/>
      <c r="N303" s="4"/>
    </row>
    <row r="304" spans="1:14">
      <c r="A304" t="s">
        <v>26</v>
      </c>
      <c r="B304" s="4" t="s">
        <v>397</v>
      </c>
      <c r="C304" t="s">
        <v>397</v>
      </c>
      <c r="D304">
        <v>364</v>
      </c>
      <c r="E304">
        <v>2.5299999999999998</v>
      </c>
      <c r="F304" s="1">
        <v>2.2800925925925927E-3</v>
      </c>
      <c r="G304" s="2">
        <v>0.74729999999999996</v>
      </c>
      <c r="H304" s="2">
        <v>0.43680000000000002</v>
      </c>
      <c r="I304" s="4">
        <v>50.083329999999997</v>
      </c>
      <c r="J304" s="4">
        <v>8.25</v>
      </c>
      <c r="M304" s="4"/>
      <c r="N304" s="4"/>
    </row>
    <row r="305" spans="1:14">
      <c r="A305" t="s">
        <v>26</v>
      </c>
      <c r="B305" s="4" t="s">
        <v>393</v>
      </c>
      <c r="C305" t="s">
        <v>393</v>
      </c>
      <c r="D305">
        <v>368</v>
      </c>
      <c r="E305">
        <v>2.48</v>
      </c>
      <c r="F305" s="1">
        <v>3.1249999999999997E-3</v>
      </c>
      <c r="G305" s="2">
        <v>0.80710000000000004</v>
      </c>
      <c r="H305" s="2">
        <v>0.3533</v>
      </c>
      <c r="I305" s="4">
        <v>51.483330000000002</v>
      </c>
      <c r="J305" s="4">
        <v>7.2166699999999997</v>
      </c>
      <c r="M305" s="4"/>
      <c r="N305" s="4"/>
    </row>
    <row r="306" spans="1:14">
      <c r="A306" t="s">
        <v>26</v>
      </c>
      <c r="B306" s="4" t="s">
        <v>386</v>
      </c>
      <c r="C306" t="s">
        <v>386</v>
      </c>
      <c r="D306">
        <v>374</v>
      </c>
      <c r="E306">
        <v>2.33</v>
      </c>
      <c r="F306" s="1">
        <v>2.9513888888888888E-3</v>
      </c>
      <c r="G306" s="2">
        <v>0.76200000000000001</v>
      </c>
      <c r="H306" s="2">
        <v>0.44919999999999999</v>
      </c>
      <c r="I306" s="4">
        <v>54.321330000000003</v>
      </c>
      <c r="J306" s="4">
        <v>10.13489</v>
      </c>
      <c r="M306" s="4"/>
      <c r="N306" s="4"/>
    </row>
    <row r="307" spans="1:14">
      <c r="A307" t="s">
        <v>26</v>
      </c>
      <c r="B307" s="4" t="s">
        <v>384</v>
      </c>
      <c r="C307" t="s">
        <v>384</v>
      </c>
      <c r="D307">
        <v>378</v>
      </c>
      <c r="E307">
        <v>2.4</v>
      </c>
      <c r="F307" s="1">
        <v>2.7546296296296294E-3</v>
      </c>
      <c r="G307" s="2">
        <v>0.85189999999999999</v>
      </c>
      <c r="H307" s="2">
        <v>0.42859999999999998</v>
      </c>
      <c r="I307" s="4">
        <v>49.407679999999999</v>
      </c>
      <c r="J307" s="4">
        <v>8.6907899999999998</v>
      </c>
      <c r="M307" s="4"/>
      <c r="N307" s="4"/>
    </row>
    <row r="308" spans="1:14">
      <c r="A308" t="s">
        <v>26</v>
      </c>
      <c r="B308" s="4" t="s">
        <v>378</v>
      </c>
      <c r="C308" t="s">
        <v>378</v>
      </c>
      <c r="D308">
        <v>387</v>
      </c>
      <c r="E308">
        <v>2.5299999999999998</v>
      </c>
      <c r="F308" s="1">
        <v>2.2569444444444447E-3</v>
      </c>
      <c r="G308" s="2">
        <v>0.88629999999999998</v>
      </c>
      <c r="H308" s="2">
        <v>0.3463</v>
      </c>
      <c r="I308" s="4">
        <v>51.516669999999998</v>
      </c>
      <c r="J308" s="4">
        <v>7.45</v>
      </c>
      <c r="M308" s="4"/>
      <c r="N308" s="4"/>
    </row>
    <row r="309" spans="1:14">
      <c r="A309" t="s">
        <v>26</v>
      </c>
      <c r="B309" s="4" t="s">
        <v>340</v>
      </c>
      <c r="C309" t="s">
        <v>340</v>
      </c>
      <c r="D309">
        <v>428</v>
      </c>
      <c r="E309">
        <v>2.9</v>
      </c>
      <c r="F309" s="1">
        <v>4.5254629629629629E-3</v>
      </c>
      <c r="G309" s="2">
        <v>0.89019999999999999</v>
      </c>
      <c r="H309" s="2">
        <v>0.36919999999999997</v>
      </c>
      <c r="I309" s="4">
        <v>50.77664</v>
      </c>
      <c r="J309" s="4">
        <v>6.0834200000000003</v>
      </c>
      <c r="M309" s="4"/>
      <c r="N309" s="4"/>
    </row>
    <row r="310" spans="1:14">
      <c r="A310" t="s">
        <v>26</v>
      </c>
      <c r="B310" s="4" t="s">
        <v>310</v>
      </c>
      <c r="C310" t="s">
        <v>310</v>
      </c>
      <c r="D310">
        <v>477</v>
      </c>
      <c r="E310">
        <v>2.76</v>
      </c>
      <c r="F310" s="1">
        <v>3.9699074074074072E-3</v>
      </c>
      <c r="G310" s="2">
        <v>0.88049999999999995</v>
      </c>
      <c r="H310" s="2">
        <v>0.35639999999999999</v>
      </c>
      <c r="I310" s="4">
        <v>50</v>
      </c>
      <c r="J310" s="4">
        <v>8.2711100000000002</v>
      </c>
      <c r="M310" s="4"/>
      <c r="N310" s="4"/>
    </row>
    <row r="311" spans="1:14">
      <c r="A311" t="s">
        <v>26</v>
      </c>
      <c r="B311" s="4" t="s">
        <v>293</v>
      </c>
      <c r="C311" t="s">
        <v>293</v>
      </c>
      <c r="D311" s="4">
        <v>503</v>
      </c>
      <c r="E311">
        <v>2.92</v>
      </c>
      <c r="F311" s="1">
        <v>2.7314814814814819E-3</v>
      </c>
      <c r="G311" s="2">
        <v>0.82899999999999996</v>
      </c>
      <c r="H311" s="2">
        <v>0.30819999999999997</v>
      </c>
      <c r="I311" s="4">
        <v>52.983330000000002</v>
      </c>
      <c r="J311" s="4">
        <v>10.08333</v>
      </c>
      <c r="M311" s="4"/>
      <c r="N311" s="4"/>
    </row>
    <row r="312" spans="1:14">
      <c r="A312" t="s">
        <v>26</v>
      </c>
      <c r="B312" s="4" t="s">
        <v>283</v>
      </c>
      <c r="C312" t="s">
        <v>283</v>
      </c>
      <c r="D312" s="4">
        <v>515</v>
      </c>
      <c r="E312">
        <v>2.91</v>
      </c>
      <c r="F312" s="1">
        <v>2.5462962962962961E-3</v>
      </c>
      <c r="G312" s="2">
        <v>0.78059999999999996</v>
      </c>
      <c r="H312" s="2">
        <v>0.40970000000000001</v>
      </c>
      <c r="I312" s="4">
        <v>49.870559999999998</v>
      </c>
      <c r="J312" s="4">
        <v>8.6494400000000002</v>
      </c>
      <c r="M312" s="4"/>
      <c r="N312" s="4"/>
    </row>
    <row r="313" spans="1:14">
      <c r="A313" t="s">
        <v>26</v>
      </c>
      <c r="B313" s="4" t="s">
        <v>279</v>
      </c>
      <c r="C313" t="s">
        <v>279</v>
      </c>
      <c r="D313" s="4">
        <v>523</v>
      </c>
      <c r="E313">
        <v>2.4300000000000002</v>
      </c>
      <c r="F313" s="1">
        <v>2.4421296296296296E-3</v>
      </c>
      <c r="G313" s="2">
        <v>0.7782</v>
      </c>
      <c r="H313" s="2">
        <v>0.42449999999999999</v>
      </c>
      <c r="I313" s="4">
        <v>51.45</v>
      </c>
      <c r="J313" s="4">
        <v>7.0166700000000004</v>
      </c>
      <c r="M313" s="4"/>
      <c r="N313" s="4"/>
    </row>
    <row r="314" spans="1:14">
      <c r="A314" t="s">
        <v>26</v>
      </c>
      <c r="B314" s="4" t="s">
        <v>276</v>
      </c>
      <c r="C314" t="s">
        <v>276</v>
      </c>
      <c r="D314" s="4">
        <v>528</v>
      </c>
      <c r="E314">
        <v>2.4300000000000002</v>
      </c>
      <c r="F314" s="1">
        <v>2.2222222222222222E-3</v>
      </c>
      <c r="G314" s="2">
        <v>0.86360000000000003</v>
      </c>
      <c r="H314" s="2">
        <v>0.41099999999999998</v>
      </c>
      <c r="I314" s="4">
        <v>51.050890000000003</v>
      </c>
      <c r="J314" s="4">
        <v>13.73832</v>
      </c>
      <c r="M314" s="4"/>
      <c r="N314" s="4"/>
    </row>
    <row r="315" spans="1:14">
      <c r="A315" t="s">
        <v>26</v>
      </c>
      <c r="B315" s="4" t="s">
        <v>265</v>
      </c>
      <c r="C315" t="s">
        <v>265</v>
      </c>
      <c r="D315" s="4">
        <v>574</v>
      </c>
      <c r="E315">
        <v>2.38</v>
      </c>
      <c r="F315" s="1">
        <v>2.1527777777777778E-3</v>
      </c>
      <c r="G315" s="2">
        <v>0.75960000000000005</v>
      </c>
      <c r="H315" s="2">
        <v>0.45989999999999998</v>
      </c>
      <c r="I315" s="4">
        <v>51.339619999999996</v>
      </c>
      <c r="J315" s="4">
        <v>12.37129</v>
      </c>
      <c r="M315" s="4"/>
      <c r="N315" s="4"/>
    </row>
    <row r="316" spans="1:14">
      <c r="A316" t="s">
        <v>26</v>
      </c>
      <c r="B316" s="4" t="s">
        <v>239</v>
      </c>
      <c r="C316" t="s">
        <v>239</v>
      </c>
      <c r="D316">
        <v>660</v>
      </c>
      <c r="E316">
        <v>2.56</v>
      </c>
      <c r="F316" s="1">
        <v>2.4305555555555556E-3</v>
      </c>
      <c r="G316" s="2">
        <v>0.76060000000000005</v>
      </c>
      <c r="H316" s="2">
        <v>0.39389999999999997</v>
      </c>
      <c r="I316" s="4">
        <v>49.488329999999998</v>
      </c>
      <c r="J316" s="4">
        <v>8.4647199999999998</v>
      </c>
      <c r="M316" s="4"/>
      <c r="N316" s="4"/>
    </row>
    <row r="317" spans="1:14">
      <c r="A317" t="s">
        <v>26</v>
      </c>
      <c r="B317" s="4" t="s">
        <v>236</v>
      </c>
      <c r="C317" t="s">
        <v>236</v>
      </c>
      <c r="D317">
        <v>670</v>
      </c>
      <c r="E317">
        <v>2.58</v>
      </c>
      <c r="F317" s="1">
        <v>3.2754629629629631E-3</v>
      </c>
      <c r="G317" s="2">
        <v>0.80449999999999999</v>
      </c>
      <c r="H317" s="2">
        <v>0.40300000000000002</v>
      </c>
      <c r="I317" s="4">
        <v>49.004719999999999</v>
      </c>
      <c r="J317" s="4">
        <v>8.3858300000000003</v>
      </c>
      <c r="M317" s="4"/>
      <c r="N317" s="4"/>
    </row>
    <row r="318" spans="1:14">
      <c r="A318" t="s">
        <v>26</v>
      </c>
      <c r="B318" s="4" t="s">
        <v>214</v>
      </c>
      <c r="C318" t="s">
        <v>214</v>
      </c>
      <c r="D318">
        <v>773</v>
      </c>
      <c r="E318">
        <v>2.06</v>
      </c>
      <c r="F318" s="1">
        <v>1.8402777777777777E-3</v>
      </c>
      <c r="G318" s="2">
        <v>0.58860000000000001</v>
      </c>
      <c r="H318" s="2">
        <v>0.53949999999999998</v>
      </c>
      <c r="I318" s="4">
        <v>53.075159999999997</v>
      </c>
      <c r="J318" s="4">
        <v>8.8077699999999997</v>
      </c>
      <c r="M318" s="4"/>
      <c r="N318" s="4"/>
    </row>
    <row r="319" spans="1:14">
      <c r="A319" t="s">
        <v>26</v>
      </c>
      <c r="B319" s="4" t="s">
        <v>212</v>
      </c>
      <c r="C319" t="s">
        <v>212</v>
      </c>
      <c r="D319">
        <v>804</v>
      </c>
      <c r="E319">
        <v>2.34</v>
      </c>
      <c r="F319" s="1">
        <v>2.4305555555555556E-3</v>
      </c>
      <c r="G319" s="2">
        <v>0.84199999999999997</v>
      </c>
      <c r="H319" s="2">
        <v>0.44650000000000001</v>
      </c>
      <c r="I319" s="4">
        <v>49.447780000000002</v>
      </c>
      <c r="J319" s="4">
        <v>11.06833</v>
      </c>
      <c r="M319" s="4"/>
      <c r="N319" s="4"/>
    </row>
    <row r="320" spans="1:14">
      <c r="A320" t="s">
        <v>26</v>
      </c>
      <c r="B320" s="4" t="s">
        <v>206</v>
      </c>
      <c r="C320" t="s">
        <v>206</v>
      </c>
      <c r="D320">
        <v>836</v>
      </c>
      <c r="E320">
        <v>2.38</v>
      </c>
      <c r="F320" s="1">
        <v>2.1296296296296298E-3</v>
      </c>
      <c r="G320" s="2">
        <v>0.878</v>
      </c>
      <c r="H320" s="2">
        <v>0.41149999999999998</v>
      </c>
      <c r="I320" s="4">
        <v>52.370519999999999</v>
      </c>
      <c r="J320" s="4">
        <v>9.7332199999999993</v>
      </c>
      <c r="M320" s="4"/>
      <c r="N320" s="4"/>
    </row>
    <row r="321" spans="1:14">
      <c r="A321" t="s">
        <v>26</v>
      </c>
      <c r="B321" s="4" t="s">
        <v>162</v>
      </c>
      <c r="C321" t="s">
        <v>162</v>
      </c>
      <c r="D321" s="5">
        <v>1175</v>
      </c>
      <c r="E321">
        <v>2.65</v>
      </c>
      <c r="F321" s="1">
        <v>3.2754629629629631E-3</v>
      </c>
      <c r="G321" s="2">
        <v>0.75490000000000002</v>
      </c>
      <c r="H321" s="2">
        <v>0.41789999999999999</v>
      </c>
      <c r="I321" s="4">
        <v>50.733330000000002</v>
      </c>
      <c r="J321" s="4">
        <v>7.1</v>
      </c>
      <c r="M321" s="4"/>
      <c r="N321" s="4"/>
    </row>
    <row r="322" spans="1:14">
      <c r="A322" t="s">
        <v>26</v>
      </c>
      <c r="B322" s="4" t="s">
        <v>151</v>
      </c>
      <c r="C322" t="s">
        <v>151</v>
      </c>
      <c r="D322" s="5">
        <v>1340</v>
      </c>
      <c r="E322">
        <v>2.57</v>
      </c>
      <c r="F322" s="1">
        <v>2.9050925925925928E-3</v>
      </c>
      <c r="G322" s="2">
        <v>0.81720000000000004</v>
      </c>
      <c r="H322" s="2">
        <v>0.39479999999999998</v>
      </c>
      <c r="I322" s="4">
        <v>51.221719999999998</v>
      </c>
      <c r="J322" s="4">
        <v>6.77616</v>
      </c>
      <c r="M322" s="4"/>
      <c r="N322" s="4"/>
    </row>
    <row r="323" spans="1:14">
      <c r="A323" t="s">
        <v>26</v>
      </c>
      <c r="B323" s="4" t="s">
        <v>128</v>
      </c>
      <c r="C323" t="s">
        <v>128</v>
      </c>
      <c r="D323" s="5">
        <v>1628</v>
      </c>
      <c r="E323">
        <v>2.46</v>
      </c>
      <c r="F323" s="1">
        <v>2.5694444444444445E-3</v>
      </c>
      <c r="G323" s="2">
        <v>0.77580000000000005</v>
      </c>
      <c r="H323" s="2">
        <v>0.4607</v>
      </c>
      <c r="I323" s="4">
        <v>48.782319999999999</v>
      </c>
      <c r="J323" s="4">
        <v>9.1770200000000006</v>
      </c>
      <c r="M323" s="4"/>
      <c r="N323" s="4"/>
    </row>
    <row r="324" spans="1:14">
      <c r="A324" t="s">
        <v>26</v>
      </c>
      <c r="B324" s="4" t="s">
        <v>100</v>
      </c>
      <c r="C324" t="s">
        <v>100</v>
      </c>
      <c r="D324" s="5">
        <v>2366</v>
      </c>
      <c r="E324">
        <v>2.57</v>
      </c>
      <c r="F324" s="1">
        <v>2.9513888888888888E-3</v>
      </c>
      <c r="G324" s="2">
        <v>0.7954</v>
      </c>
      <c r="H324" s="2">
        <v>0.4032</v>
      </c>
      <c r="I324" s="4">
        <v>50.933329999999998</v>
      </c>
      <c r="J324" s="4">
        <v>6.95</v>
      </c>
      <c r="M324" s="4"/>
      <c r="N324" s="4"/>
    </row>
    <row r="325" spans="1:14">
      <c r="A325" t="s">
        <v>26</v>
      </c>
      <c r="B325" s="4" t="s">
        <v>97</v>
      </c>
      <c r="C325" t="s">
        <v>97</v>
      </c>
      <c r="D325" s="5">
        <v>2441</v>
      </c>
      <c r="E325">
        <v>2.4900000000000002</v>
      </c>
      <c r="F325" s="1">
        <v>2.8240740740740739E-3</v>
      </c>
      <c r="G325" s="2">
        <v>0.82750000000000001</v>
      </c>
      <c r="H325" s="2">
        <v>0.41870000000000002</v>
      </c>
      <c r="I325" s="4">
        <v>53.55</v>
      </c>
      <c r="J325" s="4">
        <v>10</v>
      </c>
      <c r="M325" s="4"/>
      <c r="N325" s="4"/>
    </row>
    <row r="326" spans="1:14">
      <c r="A326" t="s">
        <v>26</v>
      </c>
      <c r="B326" s="4" t="s">
        <v>84</v>
      </c>
      <c r="C326" t="s">
        <v>84</v>
      </c>
      <c r="D326" s="5">
        <v>2763</v>
      </c>
      <c r="E326">
        <v>2.56</v>
      </c>
      <c r="F326" s="1">
        <v>3.3680555555555551E-3</v>
      </c>
      <c r="G326" s="2">
        <v>0.80379999999999996</v>
      </c>
      <c r="H326" s="2">
        <v>0.3952</v>
      </c>
      <c r="I326" s="4">
        <v>50.116669999999999</v>
      </c>
      <c r="J326" s="4">
        <v>8.6833299999999998</v>
      </c>
      <c r="M326" s="4"/>
      <c r="N326" s="4"/>
    </row>
    <row r="327" spans="1:14">
      <c r="A327" t="s">
        <v>26</v>
      </c>
      <c r="B327" s="4" t="s">
        <v>56</v>
      </c>
      <c r="C327" t="s">
        <v>56</v>
      </c>
      <c r="D327" s="5">
        <v>4571</v>
      </c>
      <c r="E327">
        <v>2.4</v>
      </c>
      <c r="F327" s="1">
        <v>2.4537037037037036E-3</v>
      </c>
      <c r="G327" s="2">
        <v>0.74970000000000003</v>
      </c>
      <c r="H327" s="2">
        <v>0.44669999999999999</v>
      </c>
      <c r="I327" s="4">
        <v>48.137430000000002</v>
      </c>
      <c r="J327" s="4">
        <v>11.57549</v>
      </c>
      <c r="M327" s="4"/>
      <c r="N327" s="4"/>
    </row>
    <row r="328" spans="1:14">
      <c r="A328" t="s">
        <v>26</v>
      </c>
      <c r="B328" s="4" t="s">
        <v>27</v>
      </c>
      <c r="C328" t="s">
        <v>27</v>
      </c>
      <c r="D328" s="5">
        <v>8477</v>
      </c>
      <c r="E328">
        <v>2.79</v>
      </c>
      <c r="F328" s="1">
        <v>3.3333333333333335E-3</v>
      </c>
      <c r="G328" s="2">
        <v>0.65239999999999998</v>
      </c>
      <c r="H328" s="2">
        <v>0.43459999999999999</v>
      </c>
      <c r="I328" s="4">
        <v>52.524369999999998</v>
      </c>
      <c r="J328" s="4">
        <v>13.41053</v>
      </c>
      <c r="M328" s="4"/>
      <c r="N328" s="4"/>
    </row>
    <row r="329" spans="1:14">
      <c r="A329" t="s">
        <v>1081</v>
      </c>
      <c r="D329">
        <v>93</v>
      </c>
      <c r="E329">
        <v>1.98</v>
      </c>
      <c r="F329" s="1">
        <v>1.4699074074074074E-3</v>
      </c>
      <c r="G329" s="2">
        <v>0.82799999999999996</v>
      </c>
      <c r="H329" s="2">
        <v>0.5806</v>
      </c>
      <c r="I329" s="4">
        <v>5.5560200000000002</v>
      </c>
      <c r="J329" s="4">
        <v>-0.19689999999999999</v>
      </c>
      <c r="M329" s="4"/>
      <c r="N329" s="4"/>
    </row>
    <row r="330" spans="1:14">
      <c r="A330" t="s">
        <v>1127</v>
      </c>
      <c r="D330">
        <v>22</v>
      </c>
      <c r="E330">
        <v>1.68</v>
      </c>
      <c r="F330" s="1">
        <v>1.8518518518518517E-3</v>
      </c>
      <c r="G330" s="2">
        <v>0.95450000000000002</v>
      </c>
      <c r="H330" s="2">
        <v>0.31819999999999998</v>
      </c>
      <c r="I330" s="4">
        <v>36.144739999999999</v>
      </c>
      <c r="J330" s="4">
        <v>-5.3525700000000001</v>
      </c>
      <c r="M330" s="4"/>
      <c r="N330" s="4"/>
    </row>
    <row r="331" spans="1:14">
      <c r="A331" t="s">
        <v>70</v>
      </c>
      <c r="B331" s="4" t="s">
        <v>245</v>
      </c>
      <c r="C331" t="s">
        <v>245</v>
      </c>
      <c r="D331">
        <v>625</v>
      </c>
      <c r="E331">
        <v>2.41</v>
      </c>
      <c r="F331" s="1">
        <v>2.4421296296296296E-3</v>
      </c>
      <c r="G331" s="2">
        <v>0.7792</v>
      </c>
      <c r="H331" s="2">
        <v>0.52</v>
      </c>
      <c r="I331" s="4">
        <v>40.640279999999997</v>
      </c>
      <c r="J331" s="4">
        <v>22.94389</v>
      </c>
      <c r="M331" s="4"/>
      <c r="N331" s="4"/>
    </row>
    <row r="332" spans="1:14">
      <c r="A332" t="s">
        <v>70</v>
      </c>
      <c r="B332" s="4" t="s">
        <v>71</v>
      </c>
      <c r="C332" t="s">
        <v>71</v>
      </c>
      <c r="D332" s="5">
        <v>3653</v>
      </c>
      <c r="E332">
        <v>2.13</v>
      </c>
      <c r="F332" s="1">
        <v>2.2685185185185182E-3</v>
      </c>
      <c r="G332" s="2">
        <v>0.73040000000000005</v>
      </c>
      <c r="H332" s="2">
        <v>0.55900000000000005</v>
      </c>
      <c r="I332" s="4">
        <v>37.97945</v>
      </c>
      <c r="J332" s="4">
        <v>23.71622</v>
      </c>
      <c r="M332" s="4"/>
      <c r="N332" s="4"/>
    </row>
    <row r="333" spans="1:14">
      <c r="A333" t="s">
        <v>1154</v>
      </c>
      <c r="D333">
        <v>8</v>
      </c>
      <c r="E333">
        <v>1.5</v>
      </c>
      <c r="F333" s="1">
        <v>2.3726851851851851E-3</v>
      </c>
      <c r="G333" s="2">
        <v>1</v>
      </c>
      <c r="H333" s="2">
        <v>0.375</v>
      </c>
      <c r="I333" s="4">
        <v>64.18347</v>
      </c>
      <c r="J333" s="4">
        <v>-51.72157</v>
      </c>
      <c r="M333" s="4"/>
      <c r="N333" s="4"/>
    </row>
    <row r="334" spans="1:14">
      <c r="A334" t="s">
        <v>1177</v>
      </c>
      <c r="D334">
        <v>2</v>
      </c>
      <c r="E334">
        <v>1</v>
      </c>
      <c r="F334" s="1">
        <v>3.1250000000000001E-4</v>
      </c>
      <c r="G334" s="2">
        <v>0.5</v>
      </c>
      <c r="H334" s="2">
        <v>0.5</v>
      </c>
      <c r="I334" s="4">
        <v>12.05644</v>
      </c>
      <c r="J334" s="4">
        <v>-61.748489999999997</v>
      </c>
      <c r="M334" s="4"/>
      <c r="N334" s="4"/>
    </row>
    <row r="335" spans="1:14">
      <c r="A335" t="s">
        <v>1096</v>
      </c>
      <c r="D335">
        <v>60</v>
      </c>
      <c r="E335">
        <v>2.13</v>
      </c>
      <c r="F335" s="1">
        <v>2.3842592592592591E-3</v>
      </c>
      <c r="G335" s="2">
        <v>0.85</v>
      </c>
      <c r="H335" s="2">
        <v>0.43330000000000002</v>
      </c>
      <c r="I335" s="4">
        <v>16.270949999999999</v>
      </c>
      <c r="J335" s="4">
        <v>-61.504510000000003</v>
      </c>
      <c r="M335" s="4"/>
      <c r="N335" s="4"/>
    </row>
    <row r="336" spans="1:14">
      <c r="A336" t="s">
        <v>1124</v>
      </c>
      <c r="D336">
        <v>28</v>
      </c>
      <c r="E336">
        <v>1.89</v>
      </c>
      <c r="F336" s="1">
        <v>1.2384259259259258E-3</v>
      </c>
      <c r="G336" s="2">
        <v>0.92859999999999998</v>
      </c>
      <c r="H336" s="2">
        <v>0.5</v>
      </c>
      <c r="I336" s="4">
        <v>13.517770000000001</v>
      </c>
      <c r="J336" s="4">
        <v>144.8391</v>
      </c>
      <c r="M336" s="4"/>
      <c r="N336" s="4"/>
    </row>
    <row r="337" spans="1:14">
      <c r="A337" t="s">
        <v>1117</v>
      </c>
      <c r="D337">
        <v>32</v>
      </c>
      <c r="E337">
        <v>1.72</v>
      </c>
      <c r="F337" s="1">
        <v>2.4074074074074076E-3</v>
      </c>
      <c r="G337" s="2">
        <v>0.875</v>
      </c>
      <c r="H337" s="2">
        <v>0.46879999999999999</v>
      </c>
      <c r="I337" s="4">
        <v>49.459809999999997</v>
      </c>
      <c r="J337" s="4">
        <v>-2.5352700000000001</v>
      </c>
      <c r="M337" s="4"/>
      <c r="N337" s="4"/>
    </row>
    <row r="338" spans="1:14">
      <c r="A338" t="s">
        <v>1145</v>
      </c>
      <c r="D338">
        <v>11</v>
      </c>
      <c r="E338">
        <v>2.36</v>
      </c>
      <c r="F338" s="1">
        <v>2.3032407407407407E-3</v>
      </c>
      <c r="G338" s="2">
        <v>0.81820000000000004</v>
      </c>
      <c r="H338" s="2">
        <v>0.18179999999999999</v>
      </c>
      <c r="I338" s="4">
        <v>9.5350000000000001</v>
      </c>
      <c r="J338" s="4">
        <v>-13.68778</v>
      </c>
      <c r="M338" s="4"/>
      <c r="N338" s="4"/>
    </row>
    <row r="339" spans="1:14">
      <c r="A339" t="s">
        <v>1162</v>
      </c>
      <c r="D339">
        <v>5</v>
      </c>
      <c r="E339">
        <v>1</v>
      </c>
      <c r="F339" s="1">
        <v>1.7592592592592592E-3</v>
      </c>
      <c r="G339" s="2">
        <v>0.8</v>
      </c>
      <c r="H339" s="2">
        <v>0.6</v>
      </c>
      <c r="I339" s="4">
        <v>11.863569999999999</v>
      </c>
      <c r="J339" s="4">
        <v>-15.597670000000001</v>
      </c>
      <c r="M339" s="4"/>
      <c r="N339" s="4"/>
    </row>
    <row r="340" spans="1:14">
      <c r="A340" t="s">
        <v>1133</v>
      </c>
      <c r="D340">
        <v>16</v>
      </c>
      <c r="E340">
        <v>1.69</v>
      </c>
      <c r="F340" s="1">
        <v>4.2824074074074075E-3</v>
      </c>
      <c r="G340" s="2">
        <v>0.75</v>
      </c>
      <c r="H340" s="2">
        <v>0.5625</v>
      </c>
      <c r="I340" s="4">
        <v>6.8044799999999999</v>
      </c>
      <c r="J340" s="4">
        <v>-58.155270000000002</v>
      </c>
      <c r="M340" s="4"/>
      <c r="N340" s="4"/>
    </row>
    <row r="341" spans="1:14">
      <c r="A341" t="s">
        <v>1090</v>
      </c>
      <c r="D341">
        <v>78</v>
      </c>
      <c r="E341">
        <v>2.2799999999999998</v>
      </c>
      <c r="F341" s="1">
        <v>1.0300925925925927E-2</v>
      </c>
      <c r="G341" s="2">
        <v>0.85899999999999999</v>
      </c>
      <c r="H341" s="2">
        <v>0.51280000000000003</v>
      </c>
      <c r="I341" s="4">
        <v>18.539169999999999</v>
      </c>
      <c r="J341" s="4">
        <v>-72.334999999999994</v>
      </c>
      <c r="M341" s="4"/>
      <c r="N341" s="4"/>
    </row>
    <row r="342" spans="1:14">
      <c r="A342" t="s">
        <v>1080</v>
      </c>
      <c r="D342" s="4">
        <v>96</v>
      </c>
      <c r="E342">
        <v>1.93</v>
      </c>
      <c r="F342" s="1">
        <v>2.0949074074074073E-3</v>
      </c>
      <c r="G342" s="2">
        <v>0.80210000000000004</v>
      </c>
      <c r="H342" s="2">
        <v>0.55210000000000004</v>
      </c>
      <c r="I342" s="4">
        <v>14.081799999999999</v>
      </c>
      <c r="J342" s="4">
        <v>-87.206810000000004</v>
      </c>
      <c r="M342" s="4"/>
      <c r="N342" s="4"/>
    </row>
    <row r="343" spans="1:14">
      <c r="A343" t="s">
        <v>92</v>
      </c>
      <c r="B343" s="4" t="s">
        <v>92</v>
      </c>
      <c r="C343" t="s">
        <v>92</v>
      </c>
      <c r="D343" s="5">
        <v>2658</v>
      </c>
      <c r="E343">
        <v>2.15</v>
      </c>
      <c r="F343" s="1">
        <v>3.3680555555555551E-3</v>
      </c>
      <c r="G343" s="2">
        <v>0.77839999999999998</v>
      </c>
      <c r="H343" s="2">
        <v>0.48570000000000002</v>
      </c>
      <c r="I343" s="4">
        <v>22.285520000000002</v>
      </c>
      <c r="J343" s="4">
        <v>114.15769</v>
      </c>
      <c r="M343" s="4"/>
      <c r="N343" s="4"/>
    </row>
    <row r="344" spans="1:14">
      <c r="A344" t="s">
        <v>19</v>
      </c>
      <c r="B344" s="4" t="s">
        <v>1065</v>
      </c>
      <c r="C344" t="s">
        <v>1065</v>
      </c>
      <c r="D344">
        <v>100</v>
      </c>
      <c r="E344">
        <v>2.77</v>
      </c>
      <c r="F344" s="1">
        <v>1.6666666666666668E-3</v>
      </c>
      <c r="G344" s="2">
        <v>0.92</v>
      </c>
      <c r="H344" s="2">
        <v>0.36</v>
      </c>
      <c r="I344" s="4">
        <v>47.685009999999998</v>
      </c>
      <c r="J344" s="4">
        <v>16.590489999999999</v>
      </c>
      <c r="M344" s="4"/>
      <c r="N344" s="4"/>
    </row>
    <row r="345" spans="1:14">
      <c r="A345" t="s">
        <v>19</v>
      </c>
      <c r="B345" s="4" t="s">
        <v>981</v>
      </c>
      <c r="C345" t="s">
        <v>981</v>
      </c>
      <c r="D345">
        <v>112</v>
      </c>
      <c r="E345">
        <v>2.19</v>
      </c>
      <c r="F345" s="1">
        <v>2.5694444444444445E-3</v>
      </c>
      <c r="G345" s="2">
        <v>0.9375</v>
      </c>
      <c r="H345" s="2">
        <v>0.41070000000000001</v>
      </c>
      <c r="I345" s="4">
        <v>46.906179999999999</v>
      </c>
      <c r="J345" s="4">
        <v>19.691279999999999</v>
      </c>
      <c r="M345" s="4"/>
      <c r="N345" s="4"/>
    </row>
    <row r="346" spans="1:14">
      <c r="A346" t="s">
        <v>19</v>
      </c>
      <c r="B346" s="4" t="s">
        <v>909</v>
      </c>
      <c r="C346" t="s">
        <v>909</v>
      </c>
      <c r="D346">
        <v>122</v>
      </c>
      <c r="E346">
        <v>2.48</v>
      </c>
      <c r="F346" s="1">
        <v>1.9675925925925928E-3</v>
      </c>
      <c r="G346" s="2">
        <v>0.877</v>
      </c>
      <c r="H346" s="2">
        <v>0.39340000000000003</v>
      </c>
      <c r="I346" s="4">
        <v>47.093269999999997</v>
      </c>
      <c r="J346" s="4">
        <v>17.911490000000001</v>
      </c>
      <c r="M346" s="4"/>
      <c r="N346" s="4"/>
    </row>
    <row r="347" spans="1:14">
      <c r="A347" t="s">
        <v>19</v>
      </c>
      <c r="B347" s="4" t="s">
        <v>746</v>
      </c>
      <c r="C347" t="s">
        <v>746</v>
      </c>
      <c r="D347">
        <v>163</v>
      </c>
      <c r="E347">
        <v>2.2200000000000002</v>
      </c>
      <c r="F347" s="1">
        <v>1.7245370370370372E-3</v>
      </c>
      <c r="G347" s="2">
        <v>0.87729999999999997</v>
      </c>
      <c r="H347" s="2">
        <v>0.48470000000000002</v>
      </c>
      <c r="I347" s="4">
        <v>47.683329999999998</v>
      </c>
      <c r="J347" s="4">
        <v>17.635120000000001</v>
      </c>
      <c r="M347" s="4"/>
      <c r="N347" s="4"/>
    </row>
    <row r="348" spans="1:14">
      <c r="A348" t="s">
        <v>19</v>
      </c>
      <c r="B348" s="4" t="s">
        <v>637</v>
      </c>
      <c r="C348" t="s">
        <v>637</v>
      </c>
      <c r="D348" s="4">
        <v>199</v>
      </c>
      <c r="E348">
        <v>2.2200000000000002</v>
      </c>
      <c r="F348" s="1">
        <v>2.2106481481481478E-3</v>
      </c>
      <c r="G348" s="2">
        <v>0.91459999999999997</v>
      </c>
      <c r="H348" s="2">
        <v>0.43219999999999997</v>
      </c>
      <c r="I348" s="4">
        <v>47.189950000000003</v>
      </c>
      <c r="J348" s="4">
        <v>18.410340000000001</v>
      </c>
      <c r="M348" s="4"/>
      <c r="N348" s="4"/>
    </row>
    <row r="349" spans="1:14">
      <c r="A349" t="s">
        <v>19</v>
      </c>
      <c r="B349" s="4" t="s">
        <v>609</v>
      </c>
      <c r="C349" t="s">
        <v>609</v>
      </c>
      <c r="D349">
        <v>211</v>
      </c>
      <c r="E349">
        <v>2.42</v>
      </c>
      <c r="F349" s="1">
        <v>1.736111111111111E-3</v>
      </c>
      <c r="G349" s="2">
        <v>0.91</v>
      </c>
      <c r="H349" s="2">
        <v>0.40760000000000002</v>
      </c>
      <c r="I349" s="4">
        <v>48.1</v>
      </c>
      <c r="J349" s="4">
        <v>20.783329999999999</v>
      </c>
      <c r="M349" s="4"/>
      <c r="N349" s="4"/>
    </row>
    <row r="350" spans="1:14">
      <c r="A350" t="s">
        <v>19</v>
      </c>
      <c r="B350" s="4" t="s">
        <v>469</v>
      </c>
      <c r="C350" t="s">
        <v>469</v>
      </c>
      <c r="D350">
        <v>289</v>
      </c>
      <c r="E350">
        <v>2.6</v>
      </c>
      <c r="F350" s="1">
        <v>3.3101851851851851E-3</v>
      </c>
      <c r="G350" s="2">
        <v>0.88580000000000003</v>
      </c>
      <c r="H350" s="2">
        <v>0.42559999999999998</v>
      </c>
      <c r="I350" s="4">
        <v>46.083329999999997</v>
      </c>
      <c r="J350" s="4">
        <v>18.233329999999999</v>
      </c>
      <c r="M350" s="4"/>
      <c r="N350" s="4"/>
    </row>
    <row r="351" spans="1:14">
      <c r="A351" t="s">
        <v>19</v>
      </c>
      <c r="B351" s="4" t="s">
        <v>360</v>
      </c>
      <c r="C351" t="s">
        <v>360</v>
      </c>
      <c r="D351">
        <v>410</v>
      </c>
      <c r="E351">
        <v>2.27</v>
      </c>
      <c r="F351" s="1">
        <v>2.0254629629629629E-3</v>
      </c>
      <c r="G351" s="2">
        <v>0.89019999999999999</v>
      </c>
      <c r="H351" s="2">
        <v>0.49020000000000002</v>
      </c>
      <c r="I351" s="4">
        <v>47.533329999999999</v>
      </c>
      <c r="J351" s="4">
        <v>21.633330000000001</v>
      </c>
      <c r="M351" s="4"/>
      <c r="N351" s="4"/>
    </row>
    <row r="352" spans="1:14">
      <c r="A352" t="s">
        <v>19</v>
      </c>
      <c r="B352" s="4" t="s">
        <v>348</v>
      </c>
      <c r="C352" t="s">
        <v>348</v>
      </c>
      <c r="D352">
        <v>422</v>
      </c>
      <c r="E352">
        <v>2.38</v>
      </c>
      <c r="F352" s="1">
        <v>2.7893518518518519E-3</v>
      </c>
      <c r="G352" s="2">
        <v>0.8246</v>
      </c>
      <c r="H352" s="2">
        <v>0.40050000000000002</v>
      </c>
      <c r="I352" s="4">
        <v>46.253</v>
      </c>
      <c r="J352" s="4">
        <v>20.148240000000001</v>
      </c>
      <c r="M352" s="4"/>
      <c r="N352" s="4"/>
    </row>
    <row r="353" spans="1:14">
      <c r="A353" t="s">
        <v>19</v>
      </c>
      <c r="B353" s="4" t="s">
        <v>20</v>
      </c>
      <c r="C353" t="s">
        <v>20</v>
      </c>
      <c r="D353" s="5">
        <v>10103</v>
      </c>
      <c r="E353">
        <v>2.33</v>
      </c>
      <c r="F353" s="1">
        <v>2.9629629629629628E-3</v>
      </c>
      <c r="G353" s="2">
        <v>0.77359999999999995</v>
      </c>
      <c r="H353" s="2">
        <v>0.48459999999999998</v>
      </c>
      <c r="I353" s="4">
        <v>47.498010000000001</v>
      </c>
      <c r="J353" s="4">
        <v>19.039909999999999</v>
      </c>
      <c r="M353" s="4"/>
      <c r="N353" s="4"/>
    </row>
    <row r="354" spans="1:14">
      <c r="A354" t="s">
        <v>66</v>
      </c>
      <c r="B354" s="4" t="s">
        <v>652</v>
      </c>
      <c r="C354" t="s">
        <v>652</v>
      </c>
      <c r="D354">
        <v>192</v>
      </c>
      <c r="E354">
        <v>1.83</v>
      </c>
      <c r="F354" s="1">
        <v>1.689814814814815E-3</v>
      </c>
      <c r="G354" s="2">
        <v>0.93230000000000002</v>
      </c>
      <c r="H354" s="2">
        <v>0.30730000000000002</v>
      </c>
      <c r="I354" s="4">
        <v>65.683530000000005</v>
      </c>
      <c r="J354" s="4">
        <v>-18.087800000000001</v>
      </c>
      <c r="M354" s="4"/>
      <c r="N354" s="4"/>
    </row>
    <row r="355" spans="1:14">
      <c r="A355" t="s">
        <v>66</v>
      </c>
      <c r="B355" s="4" t="s">
        <v>454</v>
      </c>
      <c r="C355" t="s">
        <v>454</v>
      </c>
      <c r="D355">
        <v>305</v>
      </c>
      <c r="E355">
        <v>1.67</v>
      </c>
      <c r="F355" s="1">
        <v>3.2870370370370367E-3</v>
      </c>
      <c r="G355" s="2">
        <v>0.54430000000000001</v>
      </c>
      <c r="H355" s="2">
        <v>0.54749999999999999</v>
      </c>
      <c r="I355" s="4">
        <v>64.067099999999996</v>
      </c>
      <c r="J355" s="4">
        <v>-21.937740000000002</v>
      </c>
      <c r="M355" s="4"/>
      <c r="N355" s="4"/>
    </row>
    <row r="356" spans="1:14">
      <c r="A356" t="s">
        <v>66</v>
      </c>
      <c r="B356" s="4" t="s">
        <v>221</v>
      </c>
      <c r="C356" t="s">
        <v>221</v>
      </c>
      <c r="D356">
        <v>729</v>
      </c>
      <c r="E356">
        <v>1.94</v>
      </c>
      <c r="F356" s="1">
        <v>2.5462962962962961E-3</v>
      </c>
      <c r="G356" s="2">
        <v>0.89439999999999997</v>
      </c>
      <c r="H356" s="2">
        <v>0.2908</v>
      </c>
      <c r="I356" s="4">
        <v>64.112340000000003</v>
      </c>
      <c r="J356" s="4">
        <v>-21.912980000000001</v>
      </c>
      <c r="M356" s="4"/>
      <c r="N356" s="4"/>
    </row>
    <row r="357" spans="1:14">
      <c r="A357" t="s">
        <v>66</v>
      </c>
      <c r="B357" s="4" t="s">
        <v>67</v>
      </c>
      <c r="C357" t="s">
        <v>67</v>
      </c>
      <c r="D357" s="5">
        <v>4131</v>
      </c>
      <c r="E357">
        <v>2.06</v>
      </c>
      <c r="F357" s="1">
        <v>2.4074074074074076E-3</v>
      </c>
      <c r="G357" s="2">
        <v>0.86609999999999998</v>
      </c>
      <c r="H357" s="2">
        <v>0.3115</v>
      </c>
      <c r="I357" s="4">
        <v>64.135480000000001</v>
      </c>
      <c r="J357" s="4">
        <v>-21.895409999999998</v>
      </c>
      <c r="M357" s="4"/>
      <c r="N357" s="4"/>
    </row>
    <row r="358" spans="1:14">
      <c r="A358" t="s">
        <v>123</v>
      </c>
      <c r="B358" s="4" t="s">
        <v>833</v>
      </c>
      <c r="C358" t="s">
        <v>833</v>
      </c>
      <c r="D358" s="4">
        <v>138</v>
      </c>
      <c r="E358">
        <v>1.7</v>
      </c>
      <c r="F358" s="1">
        <v>1.5277777777777779E-3</v>
      </c>
      <c r="G358" s="2">
        <v>0.94199999999999995</v>
      </c>
      <c r="H358" s="2">
        <v>0.66669999999999996</v>
      </c>
      <c r="I358" s="4">
        <v>28.58</v>
      </c>
      <c r="J358" s="4">
        <v>77.33</v>
      </c>
      <c r="M358" s="4"/>
      <c r="N358" s="4"/>
    </row>
    <row r="359" spans="1:14">
      <c r="A359" t="s">
        <v>123</v>
      </c>
      <c r="B359" s="4" t="s">
        <v>719</v>
      </c>
      <c r="C359" t="s">
        <v>719</v>
      </c>
      <c r="D359">
        <v>169</v>
      </c>
      <c r="E359">
        <v>1.71</v>
      </c>
      <c r="F359" s="1">
        <v>2.8935185185185188E-3</v>
      </c>
      <c r="G359" s="2">
        <v>0.94669999999999999</v>
      </c>
      <c r="H359" s="2">
        <v>0.6391</v>
      </c>
      <c r="I359" s="4">
        <v>22.56972</v>
      </c>
      <c r="J359" s="4">
        <v>88.369720000000001</v>
      </c>
      <c r="M359" s="4"/>
      <c r="N359" s="4"/>
    </row>
    <row r="360" spans="1:14">
      <c r="A360" t="s">
        <v>123</v>
      </c>
      <c r="B360" s="4" t="s">
        <v>498</v>
      </c>
      <c r="C360" t="s">
        <v>498</v>
      </c>
      <c r="D360">
        <v>273</v>
      </c>
      <c r="E360">
        <v>1.77</v>
      </c>
      <c r="F360" s="1">
        <v>4.5254629629629629E-3</v>
      </c>
      <c r="G360" s="2">
        <v>0.85350000000000004</v>
      </c>
      <c r="H360" s="2">
        <v>0.54579999999999995</v>
      </c>
      <c r="I360" s="4">
        <v>28.466670000000001</v>
      </c>
      <c r="J360" s="4">
        <v>77.033330000000007</v>
      </c>
      <c r="M360" s="4"/>
      <c r="N360" s="4"/>
    </row>
    <row r="361" spans="1:14">
      <c r="A361" t="s">
        <v>123</v>
      </c>
      <c r="B361" s="4" t="s">
        <v>280</v>
      </c>
      <c r="C361" t="s">
        <v>280</v>
      </c>
      <c r="D361">
        <v>522</v>
      </c>
      <c r="E361">
        <v>1.61</v>
      </c>
      <c r="F361" s="1">
        <v>1.4120370370370369E-3</v>
      </c>
      <c r="G361" s="2">
        <v>0.9042</v>
      </c>
      <c r="H361" s="2">
        <v>0.67820000000000003</v>
      </c>
      <c r="I361" s="4">
        <v>17.37528</v>
      </c>
      <c r="J361" s="4">
        <v>78.474440000000001</v>
      </c>
      <c r="M361" s="4"/>
      <c r="N361" s="4"/>
    </row>
    <row r="362" spans="1:14">
      <c r="A362" t="s">
        <v>123</v>
      </c>
      <c r="B362" s="4" t="s">
        <v>264</v>
      </c>
      <c r="C362" t="s">
        <v>264</v>
      </c>
      <c r="D362">
        <v>577</v>
      </c>
      <c r="E362">
        <v>1.75</v>
      </c>
      <c r="F362" s="1">
        <v>2.0370370370370373E-3</v>
      </c>
      <c r="G362" s="2">
        <v>0.87870000000000004</v>
      </c>
      <c r="H362" s="2">
        <v>0.63429999999999997</v>
      </c>
      <c r="I362" s="4">
        <v>13.08784</v>
      </c>
      <c r="J362" s="4">
        <v>80.278469999999999</v>
      </c>
      <c r="M362" s="4"/>
      <c r="N362" s="4"/>
    </row>
    <row r="363" spans="1:14">
      <c r="A363" t="s">
        <v>123</v>
      </c>
      <c r="B363" s="4" t="s">
        <v>261</v>
      </c>
      <c r="C363" t="s">
        <v>261</v>
      </c>
      <c r="D363">
        <v>589</v>
      </c>
      <c r="E363">
        <v>1.88</v>
      </c>
      <c r="F363" s="1">
        <v>1.9907407407407408E-3</v>
      </c>
      <c r="G363" s="2">
        <v>0.871</v>
      </c>
      <c r="H363" s="2">
        <v>0.62819999999999998</v>
      </c>
      <c r="I363" s="4">
        <v>18.519570000000002</v>
      </c>
      <c r="J363" s="4">
        <v>73.855350000000001</v>
      </c>
      <c r="M363" s="4"/>
      <c r="N363" s="4"/>
    </row>
    <row r="364" spans="1:14">
      <c r="A364" t="s">
        <v>123</v>
      </c>
      <c r="B364" s="4" t="s">
        <v>170</v>
      </c>
      <c r="C364" t="s">
        <v>170</v>
      </c>
      <c r="D364" s="5">
        <v>1102</v>
      </c>
      <c r="E364">
        <v>1.75</v>
      </c>
      <c r="F364" s="1">
        <v>2.7083333333333334E-3</v>
      </c>
      <c r="G364" s="2">
        <v>0.82399999999999995</v>
      </c>
      <c r="H364" s="2">
        <v>0.64339999999999997</v>
      </c>
      <c r="I364" s="4">
        <v>19.07283</v>
      </c>
      <c r="J364" s="4">
        <v>72.88261</v>
      </c>
      <c r="M364" s="4"/>
      <c r="N364" s="4"/>
    </row>
    <row r="365" spans="1:14">
      <c r="A365" t="s">
        <v>123</v>
      </c>
      <c r="B365" s="4" t="s">
        <v>156</v>
      </c>
      <c r="C365" t="s">
        <v>156</v>
      </c>
      <c r="D365" s="5">
        <v>1260</v>
      </c>
      <c r="E365">
        <v>1.6</v>
      </c>
      <c r="F365" s="1">
        <v>2.2685185185185182E-3</v>
      </c>
      <c r="G365" s="2">
        <v>0.8286</v>
      </c>
      <c r="H365" s="2">
        <v>0.65710000000000002</v>
      </c>
      <c r="I365" s="4">
        <v>28.635760000000001</v>
      </c>
      <c r="J365" s="4">
        <v>77.224450000000004</v>
      </c>
      <c r="M365" s="4"/>
      <c r="N365" s="4"/>
    </row>
    <row r="366" spans="1:14">
      <c r="A366" t="s">
        <v>123</v>
      </c>
      <c r="B366" s="4" t="s">
        <v>124</v>
      </c>
      <c r="C366" t="s">
        <v>124</v>
      </c>
      <c r="D366" s="5">
        <v>1739</v>
      </c>
      <c r="E366">
        <v>1.67</v>
      </c>
      <c r="F366" s="1">
        <v>2.4421296296296296E-3</v>
      </c>
      <c r="G366" s="2">
        <v>0.84819999999999995</v>
      </c>
      <c r="H366" s="2">
        <v>0.64859999999999995</v>
      </c>
      <c r="I366" s="4">
        <v>12.97194</v>
      </c>
      <c r="J366" s="4">
        <v>77.593689999999995</v>
      </c>
      <c r="M366" s="4"/>
      <c r="N366" s="4"/>
    </row>
    <row r="367" spans="1:14">
      <c r="A367" t="s">
        <v>216</v>
      </c>
      <c r="B367" s="4" t="s">
        <v>217</v>
      </c>
      <c r="C367" t="s">
        <v>217</v>
      </c>
      <c r="D367">
        <v>765</v>
      </c>
      <c r="E367">
        <v>2.04</v>
      </c>
      <c r="F367" s="1">
        <v>4.4560185185185189E-3</v>
      </c>
      <c r="G367" s="2">
        <v>0.76339999999999997</v>
      </c>
      <c r="H367" s="2">
        <v>0.55159999999999998</v>
      </c>
      <c r="I367" s="4">
        <v>-6.21462</v>
      </c>
      <c r="J367" s="4">
        <v>106.84513</v>
      </c>
      <c r="M367" s="4"/>
      <c r="N367" s="4"/>
    </row>
    <row r="368" spans="1:14">
      <c r="A368" t="s">
        <v>1109</v>
      </c>
      <c r="D368">
        <v>43</v>
      </c>
      <c r="E368">
        <v>2.14</v>
      </c>
      <c r="F368" s="1">
        <v>1.2615740740740742E-2</v>
      </c>
      <c r="G368" s="2">
        <v>0.83720000000000006</v>
      </c>
      <c r="H368" s="2">
        <v>0.46510000000000001</v>
      </c>
      <c r="I368" s="4">
        <v>33.340580000000003</v>
      </c>
      <c r="J368" s="4">
        <v>44.400880000000001</v>
      </c>
      <c r="M368" s="4"/>
      <c r="N368" s="4"/>
    </row>
    <row r="369" spans="1:14">
      <c r="A369" t="s">
        <v>68</v>
      </c>
      <c r="B369" s="4" t="s">
        <v>416</v>
      </c>
      <c r="C369" t="s">
        <v>416</v>
      </c>
      <c r="D369" s="4">
        <v>350</v>
      </c>
      <c r="E369">
        <v>2.27</v>
      </c>
      <c r="F369" s="1">
        <v>1.8981481481481482E-3</v>
      </c>
      <c r="G369" s="2">
        <v>0.76290000000000002</v>
      </c>
      <c r="H369" s="2">
        <v>0.49709999999999999</v>
      </c>
      <c r="I369" s="4">
        <v>51.897970000000001</v>
      </c>
      <c r="J369" s="4">
        <v>-8.4706100000000006</v>
      </c>
      <c r="M369" s="4"/>
      <c r="N369" s="4"/>
    </row>
    <row r="370" spans="1:14">
      <c r="A370" t="s">
        <v>68</v>
      </c>
      <c r="B370" s="4" t="s">
        <v>69</v>
      </c>
      <c r="C370" t="s">
        <v>69</v>
      </c>
      <c r="D370" s="5">
        <v>3873</v>
      </c>
      <c r="E370">
        <v>2.2200000000000002</v>
      </c>
      <c r="F370" s="1">
        <v>2.1759259259259258E-3</v>
      </c>
      <c r="G370" s="2">
        <v>0.85</v>
      </c>
      <c r="H370" s="2">
        <v>0.49630000000000002</v>
      </c>
      <c r="I370" s="4">
        <v>53.333060000000003</v>
      </c>
      <c r="J370" s="4">
        <v>-6.2488900000000003</v>
      </c>
      <c r="M370" s="4"/>
      <c r="N370" s="4"/>
    </row>
    <row r="371" spans="1:14">
      <c r="A371" t="s">
        <v>1125</v>
      </c>
      <c r="D371" s="4">
        <v>28</v>
      </c>
      <c r="E371">
        <v>2.93</v>
      </c>
      <c r="F371" s="1">
        <v>3.1712962962962958E-3</v>
      </c>
      <c r="G371" s="2">
        <v>0.89290000000000003</v>
      </c>
      <c r="H371" s="2">
        <v>0.25</v>
      </c>
      <c r="I371" s="4">
        <v>54.15</v>
      </c>
      <c r="J371" s="4">
        <v>-4.4833299999999996</v>
      </c>
      <c r="M371" s="4"/>
      <c r="N371" s="4"/>
    </row>
    <row r="372" spans="1:14">
      <c r="A372" t="s">
        <v>63</v>
      </c>
      <c r="B372" s="4" t="s">
        <v>579</v>
      </c>
      <c r="C372" t="s">
        <v>579</v>
      </c>
      <c r="D372">
        <v>225</v>
      </c>
      <c r="E372">
        <v>2.83</v>
      </c>
      <c r="F372" s="1">
        <v>3.1481481481481482E-3</v>
      </c>
      <c r="G372" s="2">
        <v>0.84440000000000004</v>
      </c>
      <c r="H372" s="2">
        <v>0.44890000000000002</v>
      </c>
      <c r="I372" s="4">
        <v>32.815559999999998</v>
      </c>
      <c r="J372" s="4">
        <v>34.989170000000001</v>
      </c>
      <c r="M372" s="4"/>
      <c r="N372" s="4"/>
    </row>
    <row r="373" spans="1:14">
      <c r="A373" t="s">
        <v>63</v>
      </c>
      <c r="B373" s="4" t="s">
        <v>434</v>
      </c>
      <c r="C373" t="s">
        <v>434</v>
      </c>
      <c r="D373">
        <v>323</v>
      </c>
      <c r="E373">
        <v>2.5499999999999998</v>
      </c>
      <c r="F373" s="1">
        <v>2.4652777777777776E-3</v>
      </c>
      <c r="G373" s="2">
        <v>0.72450000000000003</v>
      </c>
      <c r="H373" s="2">
        <v>0.44890000000000002</v>
      </c>
      <c r="I373" s="4">
        <v>32.080559999999998</v>
      </c>
      <c r="J373" s="4">
        <v>34.814169999999997</v>
      </c>
      <c r="M373" s="4"/>
      <c r="N373" s="4"/>
    </row>
    <row r="374" spans="1:14">
      <c r="A374" t="s">
        <v>63</v>
      </c>
      <c r="B374" s="4" t="s">
        <v>317</v>
      </c>
      <c r="C374" t="s">
        <v>317</v>
      </c>
      <c r="D374">
        <v>464</v>
      </c>
      <c r="E374">
        <v>2.4900000000000002</v>
      </c>
      <c r="F374" s="1">
        <v>3.9004629629629632E-3</v>
      </c>
      <c r="G374" s="2">
        <v>0.75219999999999998</v>
      </c>
      <c r="H374" s="2">
        <v>0.35339999999999999</v>
      </c>
      <c r="I374" s="4">
        <v>31.76904</v>
      </c>
      <c r="J374" s="4">
        <v>35.216329999999999</v>
      </c>
      <c r="M374" s="4"/>
      <c r="N374" s="4"/>
    </row>
    <row r="375" spans="1:14">
      <c r="A375" t="s">
        <v>63</v>
      </c>
      <c r="B375" s="4" t="s">
        <v>64</v>
      </c>
      <c r="C375" t="s">
        <v>64</v>
      </c>
      <c r="D375" s="5">
        <v>4187</v>
      </c>
      <c r="E375">
        <v>2.67</v>
      </c>
      <c r="F375" s="1">
        <v>2.9629629629629628E-3</v>
      </c>
      <c r="G375" s="2">
        <v>0.77429999999999999</v>
      </c>
      <c r="H375" s="2">
        <v>0.44779999999999998</v>
      </c>
      <c r="I375" s="4">
        <v>32.080880000000001</v>
      </c>
      <c r="J375" s="4">
        <v>34.780569999999997</v>
      </c>
      <c r="M375" s="4"/>
      <c r="N375" s="4"/>
    </row>
    <row r="376" spans="1:14">
      <c r="A376" t="s">
        <v>33</v>
      </c>
      <c r="B376" s="4" t="s">
        <v>962</v>
      </c>
      <c r="C376" t="s">
        <v>962</v>
      </c>
      <c r="D376">
        <v>114</v>
      </c>
      <c r="E376">
        <v>2.2999999999999998</v>
      </c>
      <c r="F376" s="1">
        <v>9.9537037037037042E-4</v>
      </c>
      <c r="G376" s="2">
        <v>0.90349999999999997</v>
      </c>
      <c r="H376" s="2">
        <v>0.5</v>
      </c>
      <c r="I376" s="4">
        <v>39.309989999999999</v>
      </c>
      <c r="J376" s="4">
        <v>16.25019</v>
      </c>
      <c r="M376" s="4"/>
      <c r="N376" s="4"/>
    </row>
    <row r="377" spans="1:14">
      <c r="A377" t="s">
        <v>33</v>
      </c>
      <c r="B377" s="4" t="s">
        <v>963</v>
      </c>
      <c r="C377" t="s">
        <v>963</v>
      </c>
      <c r="D377" s="4">
        <v>114</v>
      </c>
      <c r="E377">
        <v>2.4900000000000002</v>
      </c>
      <c r="F377" s="1">
        <v>4.9884259259259265E-3</v>
      </c>
      <c r="G377" s="2">
        <v>0.62280000000000002</v>
      </c>
      <c r="H377" s="2">
        <v>0.43859999999999999</v>
      </c>
      <c r="I377" s="4">
        <v>45.184460000000001</v>
      </c>
      <c r="J377" s="4">
        <v>9.1614500000000003</v>
      </c>
      <c r="M377" s="4"/>
      <c r="N377" s="4"/>
    </row>
    <row r="378" spans="1:14">
      <c r="A378" t="s">
        <v>33</v>
      </c>
      <c r="B378" s="4" t="s">
        <v>952</v>
      </c>
      <c r="C378" t="s">
        <v>952</v>
      </c>
      <c r="D378">
        <v>115</v>
      </c>
      <c r="E378">
        <v>2.5299999999999998</v>
      </c>
      <c r="F378" s="1">
        <v>4.386574074074074E-3</v>
      </c>
      <c r="G378" s="2">
        <v>0.8609</v>
      </c>
      <c r="H378" s="2">
        <v>0.41739999999999999</v>
      </c>
      <c r="I378" s="4">
        <v>43.84357</v>
      </c>
      <c r="J378" s="4">
        <v>10.505850000000001</v>
      </c>
      <c r="M378" s="4"/>
      <c r="N378" s="4"/>
    </row>
    <row r="379" spans="1:14">
      <c r="A379" t="s">
        <v>33</v>
      </c>
      <c r="B379" s="4" t="s">
        <v>913</v>
      </c>
      <c r="C379" t="s">
        <v>913</v>
      </c>
      <c r="D379">
        <v>121</v>
      </c>
      <c r="E379">
        <v>2.36</v>
      </c>
      <c r="F379" s="1">
        <v>2.0023148148148148E-3</v>
      </c>
      <c r="G379" s="2">
        <v>0.88429999999999997</v>
      </c>
      <c r="H379" s="2">
        <v>0.42980000000000002</v>
      </c>
      <c r="I379" s="4">
        <v>43.320039999999999</v>
      </c>
      <c r="J379" s="4">
        <v>11.33283</v>
      </c>
      <c r="M379" s="4"/>
      <c r="N379" s="4"/>
    </row>
    <row r="380" spans="1:14">
      <c r="A380" t="s">
        <v>33</v>
      </c>
      <c r="B380" s="4" t="s">
        <v>889</v>
      </c>
      <c r="C380" t="s">
        <v>889</v>
      </c>
      <c r="D380">
        <v>126</v>
      </c>
      <c r="E380">
        <v>2.33</v>
      </c>
      <c r="F380" s="1">
        <v>2.3263888888888887E-3</v>
      </c>
      <c r="G380" s="2">
        <v>0.84130000000000005</v>
      </c>
      <c r="H380" s="2">
        <v>0.53169999999999995</v>
      </c>
      <c r="I380" s="4">
        <v>45.440559999999998</v>
      </c>
      <c r="J380" s="4">
        <v>8.6168399999999998</v>
      </c>
      <c r="M380" s="4"/>
      <c r="N380" s="4"/>
    </row>
    <row r="381" spans="1:14">
      <c r="A381" t="s">
        <v>33</v>
      </c>
      <c r="B381" s="4" t="s">
        <v>872</v>
      </c>
      <c r="C381" t="s">
        <v>872</v>
      </c>
      <c r="D381" s="4">
        <v>130</v>
      </c>
      <c r="E381">
        <v>2.11</v>
      </c>
      <c r="F381" s="1">
        <v>4.0972222222222226E-3</v>
      </c>
      <c r="G381" s="2">
        <v>0.7923</v>
      </c>
      <c r="H381" s="2">
        <v>0.49230000000000002</v>
      </c>
      <c r="I381" s="4">
        <v>40.357030000000002</v>
      </c>
      <c r="J381" s="4">
        <v>18.17202</v>
      </c>
      <c r="M381" s="4"/>
      <c r="N381" s="4"/>
    </row>
    <row r="382" spans="1:14">
      <c r="A382" t="s">
        <v>33</v>
      </c>
      <c r="B382" s="4" t="s">
        <v>821</v>
      </c>
      <c r="C382" t="s">
        <v>821</v>
      </c>
      <c r="D382">
        <v>140</v>
      </c>
      <c r="E382">
        <v>2.5499999999999998</v>
      </c>
      <c r="F382" s="1">
        <v>2.685185185185185E-3</v>
      </c>
      <c r="G382" s="2">
        <v>0.87860000000000005</v>
      </c>
      <c r="H382" s="2">
        <v>0.37859999999999999</v>
      </c>
      <c r="I382" s="4">
        <v>45.809980000000003</v>
      </c>
      <c r="J382" s="4">
        <v>9.0874400000000009</v>
      </c>
      <c r="M382" s="4"/>
      <c r="N382" s="4"/>
    </row>
    <row r="383" spans="1:14">
      <c r="A383" t="s">
        <v>33</v>
      </c>
      <c r="B383" s="4" t="s">
        <v>709</v>
      </c>
      <c r="C383" t="s">
        <v>709</v>
      </c>
      <c r="D383" s="4">
        <v>171</v>
      </c>
      <c r="E383">
        <v>2.75</v>
      </c>
      <c r="F383" s="1">
        <v>2.4305555555555556E-3</v>
      </c>
      <c r="G383" s="2">
        <v>0.89470000000000005</v>
      </c>
      <c r="H383" s="2">
        <v>0.41520000000000001</v>
      </c>
      <c r="I383" s="4">
        <v>45.557290000000002</v>
      </c>
      <c r="J383" s="4">
        <v>11.540900000000001</v>
      </c>
      <c r="M383" s="4"/>
      <c r="N383" s="4"/>
    </row>
    <row r="384" spans="1:14">
      <c r="A384" t="s">
        <v>33</v>
      </c>
      <c r="B384" s="4" t="s">
        <v>695</v>
      </c>
      <c r="C384" t="s">
        <v>695</v>
      </c>
      <c r="D384">
        <v>174</v>
      </c>
      <c r="E384">
        <v>2.6</v>
      </c>
      <c r="F384" s="1">
        <v>2.6620370370370374E-3</v>
      </c>
      <c r="G384" s="2">
        <v>0.72409999999999997</v>
      </c>
      <c r="H384" s="2">
        <v>0.43099999999999999</v>
      </c>
      <c r="I384" s="4">
        <v>45.534489999999998</v>
      </c>
      <c r="J384" s="4">
        <v>9.2340099999999996</v>
      </c>
      <c r="M384" s="4"/>
      <c r="N384" s="4"/>
    </row>
    <row r="385" spans="1:14">
      <c r="A385" t="s">
        <v>33</v>
      </c>
      <c r="B385" s="4" t="s">
        <v>681</v>
      </c>
      <c r="C385" t="s">
        <v>681</v>
      </c>
      <c r="D385" s="4">
        <v>181</v>
      </c>
      <c r="E385">
        <v>2.5299999999999998</v>
      </c>
      <c r="F385" s="1">
        <v>3.8657407407407408E-3</v>
      </c>
      <c r="G385" s="2">
        <v>0.76239999999999997</v>
      </c>
      <c r="H385" s="2">
        <v>0.54700000000000004</v>
      </c>
      <c r="I385" s="4">
        <v>40.677970000000002</v>
      </c>
      <c r="J385" s="4">
        <v>14.76599</v>
      </c>
      <c r="M385" s="4"/>
      <c r="N385" s="4"/>
    </row>
    <row r="386" spans="1:14">
      <c r="A386" t="s">
        <v>33</v>
      </c>
      <c r="B386" s="4" t="s">
        <v>677</v>
      </c>
      <c r="C386" t="s">
        <v>677</v>
      </c>
      <c r="D386" s="4">
        <v>182</v>
      </c>
      <c r="E386">
        <v>1.92</v>
      </c>
      <c r="F386" s="1">
        <v>1.5624999999999999E-3</v>
      </c>
      <c r="G386" s="2">
        <v>0.67030000000000001</v>
      </c>
      <c r="H386" s="2">
        <v>0.64290000000000003</v>
      </c>
      <c r="I386" s="4">
        <v>44.417499999999997</v>
      </c>
      <c r="J386" s="4">
        <v>12.20111</v>
      </c>
      <c r="M386" s="4"/>
      <c r="N386" s="4"/>
    </row>
    <row r="387" spans="1:14">
      <c r="A387" t="s">
        <v>33</v>
      </c>
      <c r="B387" s="4" t="s">
        <v>663</v>
      </c>
      <c r="C387" t="s">
        <v>663</v>
      </c>
      <c r="D387" s="4">
        <v>188</v>
      </c>
      <c r="E387">
        <v>1.91</v>
      </c>
      <c r="F387" s="1">
        <v>1.5624999999999999E-3</v>
      </c>
      <c r="G387" s="2">
        <v>0.73399999999999999</v>
      </c>
      <c r="H387" s="2">
        <v>0.68089999999999995</v>
      </c>
      <c r="I387" s="4">
        <v>44.223610000000001</v>
      </c>
      <c r="J387" s="4">
        <v>12.05278</v>
      </c>
      <c r="M387" s="4"/>
      <c r="N387" s="4"/>
    </row>
    <row r="388" spans="1:14">
      <c r="A388" t="s">
        <v>33</v>
      </c>
      <c r="B388" s="4" t="s">
        <v>660</v>
      </c>
      <c r="C388" t="s">
        <v>660</v>
      </c>
      <c r="D388">
        <v>190</v>
      </c>
      <c r="E388">
        <v>3.63</v>
      </c>
      <c r="F388" s="1">
        <v>9.0162037037037034E-3</v>
      </c>
      <c r="G388" s="2">
        <v>0.89470000000000005</v>
      </c>
      <c r="H388" s="2">
        <v>0.13159999999999999</v>
      </c>
      <c r="I388" s="4">
        <v>43.903570000000002</v>
      </c>
      <c r="J388" s="4">
        <v>12.89026</v>
      </c>
      <c r="M388" s="4"/>
      <c r="N388" s="4"/>
    </row>
    <row r="389" spans="1:14">
      <c r="A389" t="s">
        <v>33</v>
      </c>
      <c r="B389" s="4" t="s">
        <v>648</v>
      </c>
      <c r="C389" t="s">
        <v>648</v>
      </c>
      <c r="D389">
        <v>194</v>
      </c>
      <c r="E389">
        <v>1.55</v>
      </c>
      <c r="F389" s="1">
        <v>2.7083333333333334E-3</v>
      </c>
      <c r="G389" s="2">
        <v>0.28349999999999997</v>
      </c>
      <c r="H389" s="2">
        <v>0.71130000000000004</v>
      </c>
      <c r="I389" s="4">
        <v>44.139099999999999</v>
      </c>
      <c r="J389" s="4">
        <v>12.24315</v>
      </c>
      <c r="M389" s="4"/>
      <c r="N389" s="4"/>
    </row>
    <row r="390" spans="1:14">
      <c r="A390" t="s">
        <v>33</v>
      </c>
      <c r="B390" s="4" t="s">
        <v>600</v>
      </c>
      <c r="C390" t="s">
        <v>600</v>
      </c>
      <c r="D390">
        <v>214</v>
      </c>
      <c r="E390">
        <v>2.54</v>
      </c>
      <c r="F390" s="1">
        <v>2.627314814814815E-3</v>
      </c>
      <c r="G390" s="2">
        <v>0.77100000000000002</v>
      </c>
      <c r="H390" s="2">
        <v>0.49070000000000003</v>
      </c>
      <c r="I390" s="4">
        <v>43.112200000000001</v>
      </c>
      <c r="J390" s="4">
        <v>12.388780000000001</v>
      </c>
      <c r="M390" s="4"/>
      <c r="N390" s="4"/>
    </row>
    <row r="391" spans="1:14">
      <c r="A391" t="s">
        <v>33</v>
      </c>
      <c r="B391" s="4" t="s">
        <v>571</v>
      </c>
      <c r="C391" t="s">
        <v>571</v>
      </c>
      <c r="D391">
        <v>229</v>
      </c>
      <c r="E391">
        <v>2.41</v>
      </c>
      <c r="F391" s="1">
        <v>3.7384259259259263E-3</v>
      </c>
      <c r="G391" s="2">
        <v>0.82969999999999999</v>
      </c>
      <c r="H391" s="2">
        <v>0.41920000000000002</v>
      </c>
      <c r="I391" s="4">
        <v>44.063330000000001</v>
      </c>
      <c r="J391" s="4">
        <v>12.580830000000001</v>
      </c>
      <c r="M391" s="4"/>
      <c r="N391" s="4"/>
    </row>
    <row r="392" spans="1:14">
      <c r="A392" t="s">
        <v>33</v>
      </c>
      <c r="B392" s="4" t="s">
        <v>512</v>
      </c>
      <c r="C392" t="s">
        <v>512</v>
      </c>
      <c r="D392">
        <v>262</v>
      </c>
      <c r="E392">
        <v>2.21</v>
      </c>
      <c r="F392" s="1">
        <v>2.1990740740740742E-3</v>
      </c>
      <c r="G392" s="2">
        <v>0.61070000000000002</v>
      </c>
      <c r="H392" s="2">
        <v>0.59160000000000001</v>
      </c>
      <c r="I392" s="4">
        <v>45.648609999999998</v>
      </c>
      <c r="J392" s="4">
        <v>13.78</v>
      </c>
      <c r="M392" s="4"/>
      <c r="N392" s="4"/>
    </row>
    <row r="393" spans="1:14">
      <c r="A393" t="s">
        <v>33</v>
      </c>
      <c r="B393" s="4" t="s">
        <v>450</v>
      </c>
      <c r="C393" t="s">
        <v>450</v>
      </c>
      <c r="D393" s="4">
        <v>308</v>
      </c>
      <c r="E393">
        <v>2.35</v>
      </c>
      <c r="F393" s="1">
        <v>1.9675925925925928E-3</v>
      </c>
      <c r="G393" s="2">
        <v>0.74350000000000005</v>
      </c>
      <c r="H393" s="2">
        <v>0.52270000000000005</v>
      </c>
      <c r="I393" s="4">
        <v>42.460239999999999</v>
      </c>
      <c r="J393" s="4">
        <v>14.21021</v>
      </c>
      <c r="M393" s="4"/>
      <c r="N393" s="4"/>
    </row>
    <row r="394" spans="1:14">
      <c r="A394" t="s">
        <v>33</v>
      </c>
      <c r="B394" s="4" t="s">
        <v>442</v>
      </c>
      <c r="C394" t="s">
        <v>442</v>
      </c>
      <c r="D394">
        <v>317</v>
      </c>
      <c r="E394">
        <v>2.29</v>
      </c>
      <c r="F394" s="1">
        <v>1.689814814814815E-3</v>
      </c>
      <c r="G394" s="2">
        <v>0.85489999999999999</v>
      </c>
      <c r="H394" s="2">
        <v>0.4637</v>
      </c>
      <c r="I394" s="4">
        <v>44.802660000000003</v>
      </c>
      <c r="J394" s="4">
        <v>10.32898</v>
      </c>
      <c r="M394" s="4"/>
      <c r="N394" s="4"/>
    </row>
    <row r="395" spans="1:14">
      <c r="A395" t="s">
        <v>33</v>
      </c>
      <c r="B395" s="4" t="s">
        <v>425</v>
      </c>
      <c r="C395" t="s">
        <v>425</v>
      </c>
      <c r="D395" s="4">
        <v>335</v>
      </c>
      <c r="E395">
        <v>2.74</v>
      </c>
      <c r="F395" s="1">
        <v>3.5532407407407405E-3</v>
      </c>
      <c r="G395" s="2">
        <v>0.85670000000000002</v>
      </c>
      <c r="H395" s="2">
        <v>0.3881</v>
      </c>
      <c r="I395" s="4">
        <v>43.715530000000001</v>
      </c>
      <c r="J395" s="4">
        <v>10.39659</v>
      </c>
      <c r="M395" s="4"/>
      <c r="N395" s="4"/>
    </row>
    <row r="396" spans="1:14">
      <c r="A396" t="s">
        <v>33</v>
      </c>
      <c r="B396" s="4" t="s">
        <v>423</v>
      </c>
      <c r="C396" t="s">
        <v>423</v>
      </c>
      <c r="D396" s="4">
        <v>342</v>
      </c>
      <c r="E396">
        <v>2.64</v>
      </c>
      <c r="F396" s="1">
        <v>2.8819444444444444E-3</v>
      </c>
      <c r="G396" s="2">
        <v>0.8538</v>
      </c>
      <c r="H396" s="2">
        <v>0.43269999999999997</v>
      </c>
      <c r="I396" s="4">
        <v>37.502130000000001</v>
      </c>
      <c r="J396" s="4">
        <v>15.08719</v>
      </c>
      <c r="M396" s="4"/>
      <c r="N396" s="4"/>
    </row>
    <row r="397" spans="1:14">
      <c r="A397" t="s">
        <v>33</v>
      </c>
      <c r="B397" s="4" t="s">
        <v>388</v>
      </c>
      <c r="C397" t="s">
        <v>388</v>
      </c>
      <c r="D397">
        <v>372</v>
      </c>
      <c r="E397">
        <v>2.36</v>
      </c>
      <c r="F397" s="1">
        <v>1.8402777777777777E-3</v>
      </c>
      <c r="G397" s="2">
        <v>0.74729999999999996</v>
      </c>
      <c r="H397" s="2">
        <v>0.55379999999999996</v>
      </c>
      <c r="I397" s="4">
        <v>43.59816</v>
      </c>
      <c r="J397" s="4">
        <v>13.51008</v>
      </c>
      <c r="M397" s="4"/>
      <c r="N397" s="4"/>
    </row>
    <row r="398" spans="1:14">
      <c r="A398" t="s">
        <v>33</v>
      </c>
      <c r="B398" s="4" t="s">
        <v>379</v>
      </c>
      <c r="C398" t="s">
        <v>379</v>
      </c>
      <c r="D398" s="4">
        <v>383</v>
      </c>
      <c r="E398">
        <v>2.54</v>
      </c>
      <c r="F398" s="1">
        <v>2.7893518518518519E-3</v>
      </c>
      <c r="G398" s="2">
        <v>0.84599999999999997</v>
      </c>
      <c r="H398" s="2">
        <v>0.45689999999999997</v>
      </c>
      <c r="I398" s="4">
        <v>38.115819999999999</v>
      </c>
      <c r="J398" s="4">
        <v>13.35976</v>
      </c>
      <c r="M398" s="4"/>
      <c r="N398" s="4"/>
    </row>
    <row r="399" spans="1:14">
      <c r="A399" t="s">
        <v>33</v>
      </c>
      <c r="B399" s="4" t="s">
        <v>370</v>
      </c>
      <c r="C399" t="s">
        <v>370</v>
      </c>
      <c r="D399">
        <v>400</v>
      </c>
      <c r="E399">
        <v>2.2599999999999998</v>
      </c>
      <c r="F399" s="1">
        <v>2.2337962962962967E-3</v>
      </c>
      <c r="G399" s="2">
        <v>0.79749999999999999</v>
      </c>
      <c r="H399" s="2">
        <v>0.46750000000000003</v>
      </c>
      <c r="I399" s="4">
        <v>44.647829999999999</v>
      </c>
      <c r="J399" s="4">
        <v>10.92539</v>
      </c>
      <c r="M399" s="4"/>
      <c r="N399" s="4"/>
    </row>
    <row r="400" spans="1:14">
      <c r="A400" t="s">
        <v>33</v>
      </c>
      <c r="B400" s="4" t="s">
        <v>371</v>
      </c>
      <c r="C400" t="s">
        <v>371</v>
      </c>
      <c r="D400">
        <v>400</v>
      </c>
      <c r="E400">
        <v>2.48</v>
      </c>
      <c r="F400" s="1">
        <v>1.9212962962962962E-3</v>
      </c>
      <c r="G400" s="2">
        <v>0.78749999999999998</v>
      </c>
      <c r="H400" s="2">
        <v>0.46</v>
      </c>
      <c r="I400" s="4">
        <v>46.06194</v>
      </c>
      <c r="J400" s="4">
        <v>13.24222</v>
      </c>
      <c r="M400" s="4"/>
      <c r="N400" s="4"/>
    </row>
    <row r="401" spans="1:14">
      <c r="A401" t="s">
        <v>33</v>
      </c>
      <c r="B401" s="4" t="s">
        <v>362</v>
      </c>
      <c r="C401" t="s">
        <v>362</v>
      </c>
      <c r="D401">
        <v>409</v>
      </c>
      <c r="E401">
        <v>2.89</v>
      </c>
      <c r="F401" s="1">
        <v>2.5578703703703705E-3</v>
      </c>
      <c r="G401" s="2">
        <v>0.79949999999999999</v>
      </c>
      <c r="H401" s="2">
        <v>0.45479999999999998</v>
      </c>
      <c r="I401" s="4">
        <v>45.438609999999997</v>
      </c>
      <c r="J401" s="4">
        <v>12.32667</v>
      </c>
      <c r="M401" s="4"/>
      <c r="N401" s="4"/>
    </row>
    <row r="402" spans="1:14">
      <c r="A402" t="s">
        <v>33</v>
      </c>
      <c r="B402" s="4" t="s">
        <v>357</v>
      </c>
      <c r="C402" t="s">
        <v>357</v>
      </c>
      <c r="D402">
        <v>413</v>
      </c>
      <c r="E402">
        <v>2.16</v>
      </c>
      <c r="F402" s="1">
        <v>1.7592592592592592E-3</v>
      </c>
      <c r="G402" s="2">
        <v>0.79179999999999995</v>
      </c>
      <c r="H402" s="2">
        <v>0.55449999999999999</v>
      </c>
      <c r="I402" s="4">
        <v>45.666670000000003</v>
      </c>
      <c r="J402" s="4">
        <v>12.244999999999999</v>
      </c>
      <c r="M402" s="4"/>
      <c r="N402" s="4"/>
    </row>
    <row r="403" spans="1:14">
      <c r="A403" t="s">
        <v>33</v>
      </c>
      <c r="B403" s="4" t="s">
        <v>342</v>
      </c>
      <c r="C403" t="s">
        <v>342</v>
      </c>
      <c r="D403" s="4">
        <v>426</v>
      </c>
      <c r="E403">
        <v>2.15</v>
      </c>
      <c r="F403" s="1">
        <v>2.7893518518518519E-3</v>
      </c>
      <c r="G403" s="2">
        <v>0.73240000000000005</v>
      </c>
      <c r="H403" s="2">
        <v>0.50470000000000004</v>
      </c>
      <c r="I403" s="4">
        <v>39.207380000000001</v>
      </c>
      <c r="J403" s="4">
        <v>9.13462</v>
      </c>
      <c r="M403" s="4"/>
      <c r="N403" s="4"/>
    </row>
    <row r="404" spans="1:14">
      <c r="A404" t="s">
        <v>33</v>
      </c>
      <c r="B404" s="4" t="s">
        <v>301</v>
      </c>
      <c r="C404" t="s">
        <v>301</v>
      </c>
      <c r="D404">
        <v>489</v>
      </c>
      <c r="E404">
        <v>2.66</v>
      </c>
      <c r="F404" s="1">
        <v>3.414351851851852E-3</v>
      </c>
      <c r="G404" s="2">
        <v>0.76690000000000003</v>
      </c>
      <c r="H404" s="2">
        <v>0.501</v>
      </c>
      <c r="I404" s="4">
        <v>41.117730000000002</v>
      </c>
      <c r="J404" s="4">
        <v>16.851179999999999</v>
      </c>
      <c r="M404" s="4"/>
      <c r="N404" s="4"/>
    </row>
    <row r="405" spans="1:14">
      <c r="A405" t="s">
        <v>33</v>
      </c>
      <c r="B405" s="4" t="s">
        <v>289</v>
      </c>
      <c r="C405" t="s">
        <v>289</v>
      </c>
      <c r="D405">
        <v>507</v>
      </c>
      <c r="E405">
        <v>2.63</v>
      </c>
      <c r="F405" s="1">
        <v>3.2060185185185191E-3</v>
      </c>
      <c r="G405" s="2">
        <v>0.81659999999999999</v>
      </c>
      <c r="H405" s="2">
        <v>0.43980000000000002</v>
      </c>
      <c r="I405" s="4">
        <v>45.697980000000001</v>
      </c>
      <c r="J405" s="4">
        <v>9.6689500000000006</v>
      </c>
      <c r="M405" s="4"/>
      <c r="N405" s="4"/>
    </row>
    <row r="406" spans="1:14">
      <c r="A406" t="s">
        <v>33</v>
      </c>
      <c r="B406" s="4" t="s">
        <v>278</v>
      </c>
      <c r="C406" t="s">
        <v>278</v>
      </c>
      <c r="D406" s="4">
        <v>524</v>
      </c>
      <c r="E406">
        <v>2.5099999999999998</v>
      </c>
      <c r="F406" s="1">
        <v>2.1180555555555553E-3</v>
      </c>
      <c r="G406" s="2">
        <v>0.79769999999999996</v>
      </c>
      <c r="H406" s="2">
        <v>0.4294</v>
      </c>
      <c r="I406" s="4">
        <v>46.067869999999999</v>
      </c>
      <c r="J406" s="4">
        <v>11.121079999999999</v>
      </c>
      <c r="M406" s="4"/>
      <c r="N406" s="4"/>
    </row>
    <row r="407" spans="1:14">
      <c r="A407" t="s">
        <v>33</v>
      </c>
      <c r="B407" s="4" t="s">
        <v>268</v>
      </c>
      <c r="C407" t="s">
        <v>268</v>
      </c>
      <c r="D407">
        <v>559</v>
      </c>
      <c r="E407">
        <v>2.4700000000000002</v>
      </c>
      <c r="F407" s="1">
        <v>4.2824074074074075E-3</v>
      </c>
      <c r="G407" s="2">
        <v>0.74960000000000004</v>
      </c>
      <c r="H407" s="2">
        <v>0.47049999999999997</v>
      </c>
      <c r="I407" s="4">
        <v>45.52478</v>
      </c>
      <c r="J407" s="4">
        <v>10.227270000000001</v>
      </c>
      <c r="M407" s="4"/>
      <c r="N407" s="4"/>
    </row>
    <row r="408" spans="1:14">
      <c r="A408" t="s">
        <v>33</v>
      </c>
      <c r="B408" s="4" t="s">
        <v>226</v>
      </c>
      <c r="C408" t="s">
        <v>226</v>
      </c>
      <c r="D408" s="4">
        <v>714</v>
      </c>
      <c r="E408">
        <v>2.41</v>
      </c>
      <c r="F408" s="1">
        <v>2.4421296296296296E-3</v>
      </c>
      <c r="G408" s="2">
        <v>0.68069999999999997</v>
      </c>
      <c r="H408" s="2">
        <v>0.48039999999999999</v>
      </c>
      <c r="I408" s="4">
        <v>45.434190000000001</v>
      </c>
      <c r="J408" s="4">
        <v>10.99779</v>
      </c>
      <c r="M408" s="4"/>
      <c r="N408" s="4"/>
    </row>
    <row r="409" spans="1:14">
      <c r="A409" t="s">
        <v>33</v>
      </c>
      <c r="B409" s="4" t="s">
        <v>219</v>
      </c>
      <c r="C409" t="s">
        <v>219</v>
      </c>
      <c r="D409" s="4">
        <v>740</v>
      </c>
      <c r="E409">
        <v>2.42</v>
      </c>
      <c r="F409" s="1">
        <v>2.615740740740741E-3</v>
      </c>
      <c r="G409" s="2">
        <v>0.73240000000000005</v>
      </c>
      <c r="H409" s="2">
        <v>0.46079999999999999</v>
      </c>
      <c r="I409" s="4">
        <v>44.406320000000001</v>
      </c>
      <c r="J409" s="4">
        <v>8.9338599999999992</v>
      </c>
      <c r="M409" s="4"/>
      <c r="N409" s="4"/>
    </row>
    <row r="410" spans="1:14">
      <c r="A410" t="s">
        <v>33</v>
      </c>
      <c r="B410" s="4" t="s">
        <v>187</v>
      </c>
      <c r="C410" t="s">
        <v>187</v>
      </c>
      <c r="D410" s="4">
        <v>957</v>
      </c>
      <c r="E410">
        <v>2.4</v>
      </c>
      <c r="F410" s="1">
        <v>2.627314814814815E-3</v>
      </c>
      <c r="G410" s="2">
        <v>0.81920000000000004</v>
      </c>
      <c r="H410" s="2">
        <v>0.50049999999999994</v>
      </c>
      <c r="I410" s="4">
        <v>45.415190000000003</v>
      </c>
      <c r="J410" s="4">
        <v>11.88181</v>
      </c>
      <c r="M410" s="4"/>
      <c r="N410" s="4"/>
    </row>
    <row r="411" spans="1:14">
      <c r="A411" t="s">
        <v>33</v>
      </c>
      <c r="B411" s="4" t="s">
        <v>134</v>
      </c>
      <c r="C411" t="s">
        <v>134</v>
      </c>
      <c r="D411" s="5">
        <v>1519</v>
      </c>
      <c r="E411">
        <v>2.46</v>
      </c>
      <c r="F411" s="1">
        <v>3.0902777777777782E-3</v>
      </c>
      <c r="G411" s="2">
        <v>0.70179999999999998</v>
      </c>
      <c r="H411" s="2">
        <v>0.46939999999999998</v>
      </c>
      <c r="I411" s="4">
        <v>43.766669999999998</v>
      </c>
      <c r="J411" s="4">
        <v>11.25</v>
      </c>
      <c r="M411" s="4"/>
      <c r="N411" s="4"/>
    </row>
    <row r="412" spans="1:14">
      <c r="A412" t="s">
        <v>33</v>
      </c>
      <c r="B412" s="4" t="s">
        <v>129</v>
      </c>
      <c r="C412" t="s">
        <v>129</v>
      </c>
      <c r="D412" s="5">
        <v>1590</v>
      </c>
      <c r="E412">
        <v>2.41</v>
      </c>
      <c r="F412" s="1">
        <v>2.7083333333333334E-3</v>
      </c>
      <c r="G412" s="2">
        <v>0.76919999999999999</v>
      </c>
      <c r="H412" s="2">
        <v>0.45350000000000001</v>
      </c>
      <c r="I412" s="4">
        <v>44.493810000000003</v>
      </c>
      <c r="J412" s="4">
        <v>11.338749999999999</v>
      </c>
      <c r="M412" s="4"/>
      <c r="N412" s="4"/>
    </row>
    <row r="413" spans="1:14">
      <c r="A413" t="s">
        <v>33</v>
      </c>
      <c r="B413" s="4" t="s">
        <v>108</v>
      </c>
      <c r="C413" t="s">
        <v>108</v>
      </c>
      <c r="D413" s="5">
        <v>2106</v>
      </c>
      <c r="E413">
        <v>2.5299999999999998</v>
      </c>
      <c r="F413" s="1">
        <v>3.4027777777777784E-3</v>
      </c>
      <c r="G413" s="2">
        <v>0.754</v>
      </c>
      <c r="H413" s="2">
        <v>0.46910000000000002</v>
      </c>
      <c r="I413" s="4">
        <v>45.070489999999999</v>
      </c>
      <c r="J413" s="4">
        <v>7.68682</v>
      </c>
      <c r="M413" s="4"/>
      <c r="N413" s="4"/>
    </row>
    <row r="414" spans="1:14">
      <c r="A414" t="s">
        <v>33</v>
      </c>
      <c r="B414" s="4" t="s">
        <v>41</v>
      </c>
      <c r="C414" t="s">
        <v>41</v>
      </c>
      <c r="D414" s="5">
        <v>6698</v>
      </c>
      <c r="E414">
        <v>2.5499999999999998</v>
      </c>
      <c r="F414" s="1">
        <v>3.1249999999999997E-3</v>
      </c>
      <c r="G414" s="2">
        <v>0.73919999999999997</v>
      </c>
      <c r="H414" s="2">
        <v>0.46729999999999999</v>
      </c>
      <c r="I414" s="4">
        <v>41.894739999999999</v>
      </c>
      <c r="J414" s="4">
        <v>12.4839</v>
      </c>
      <c r="M414" s="4"/>
      <c r="N414" s="4"/>
    </row>
    <row r="415" spans="1:14">
      <c r="A415" t="s">
        <v>33</v>
      </c>
      <c r="B415" s="4" t="s">
        <v>34</v>
      </c>
      <c r="C415" t="s">
        <v>34</v>
      </c>
      <c r="D415" s="5">
        <v>7410</v>
      </c>
      <c r="E415">
        <v>2.4</v>
      </c>
      <c r="F415" s="1">
        <v>2.7430555555555559E-3</v>
      </c>
      <c r="G415" s="2">
        <v>0.73660000000000003</v>
      </c>
      <c r="H415" s="2">
        <v>0.49309999999999998</v>
      </c>
      <c r="I415" s="4">
        <v>45.464269999999999</v>
      </c>
      <c r="J415" s="4">
        <v>9.1895100000000003</v>
      </c>
      <c r="M415" s="4"/>
      <c r="N415" s="4"/>
    </row>
    <row r="416" spans="1:14">
      <c r="A416" t="s">
        <v>1082</v>
      </c>
      <c r="D416">
        <v>93</v>
      </c>
      <c r="E416">
        <v>2.02</v>
      </c>
      <c r="F416" s="1">
        <v>1.6087962962962963E-3</v>
      </c>
      <c r="G416" s="2">
        <v>0.95699999999999996</v>
      </c>
      <c r="H416" s="2">
        <v>0.56989999999999996</v>
      </c>
      <c r="I416" s="4">
        <v>17.997019999999999</v>
      </c>
      <c r="J416" s="4">
        <v>-76.793580000000006</v>
      </c>
      <c r="M416" s="4"/>
      <c r="N416" s="4"/>
    </row>
    <row r="417" spans="1:14">
      <c r="A417" t="s">
        <v>113</v>
      </c>
      <c r="B417" s="4" t="s">
        <v>1066</v>
      </c>
      <c r="C417" t="s">
        <v>1066</v>
      </c>
      <c r="D417">
        <v>100</v>
      </c>
      <c r="E417">
        <v>2.67</v>
      </c>
      <c r="F417" s="1">
        <v>2.9745370370370373E-3</v>
      </c>
      <c r="G417" s="2">
        <v>0.79</v>
      </c>
      <c r="H417" s="2">
        <v>0.54</v>
      </c>
      <c r="I417" s="4">
        <v>35.733330000000002</v>
      </c>
      <c r="J417" s="4">
        <v>139.65</v>
      </c>
      <c r="M417" s="4"/>
      <c r="N417" s="4"/>
    </row>
    <row r="418" spans="1:14">
      <c r="A418" t="s">
        <v>113</v>
      </c>
      <c r="B418" s="4" t="s">
        <v>901</v>
      </c>
      <c r="C418" t="s">
        <v>901</v>
      </c>
      <c r="D418" s="4">
        <v>124</v>
      </c>
      <c r="E418">
        <v>2.2999999999999998</v>
      </c>
      <c r="F418" s="1">
        <v>3.483796296296296E-3</v>
      </c>
      <c r="G418" s="2">
        <v>0.7177</v>
      </c>
      <c r="H418" s="2">
        <v>0.4677</v>
      </c>
      <c r="I418" s="4">
        <v>36.299999999999997</v>
      </c>
      <c r="J418" s="4">
        <v>139.36667</v>
      </c>
      <c r="M418" s="4"/>
      <c r="N418" s="4"/>
    </row>
    <row r="419" spans="1:14">
      <c r="A419" t="s">
        <v>113</v>
      </c>
      <c r="B419" s="4" t="s">
        <v>774</v>
      </c>
      <c r="C419" t="s">
        <v>774</v>
      </c>
      <c r="D419">
        <v>152</v>
      </c>
      <c r="E419">
        <v>2.0499999999999998</v>
      </c>
      <c r="F419" s="1">
        <v>3.3217592592592591E-3</v>
      </c>
      <c r="G419" s="2">
        <v>0.81579999999999997</v>
      </c>
      <c r="H419" s="2">
        <v>0.55259999999999998</v>
      </c>
      <c r="I419" s="4">
        <v>31.816669999999998</v>
      </c>
      <c r="J419" s="4">
        <v>130.30000000000001</v>
      </c>
      <c r="M419" s="4"/>
      <c r="N419" s="4"/>
    </row>
    <row r="420" spans="1:14">
      <c r="A420" t="s">
        <v>113</v>
      </c>
      <c r="B420" s="4" t="s">
        <v>577</v>
      </c>
      <c r="C420" t="s">
        <v>577</v>
      </c>
      <c r="D420">
        <v>226</v>
      </c>
      <c r="E420">
        <v>2.48</v>
      </c>
      <c r="F420" s="1">
        <v>2.673611111111111E-3</v>
      </c>
      <c r="G420" s="2">
        <v>0.77880000000000005</v>
      </c>
      <c r="H420" s="2">
        <v>0.47349999999999998</v>
      </c>
      <c r="I420" s="4">
        <v>35.520560000000003</v>
      </c>
      <c r="J420" s="4">
        <v>139.71722</v>
      </c>
      <c r="M420" s="4"/>
      <c r="N420" s="4"/>
    </row>
    <row r="421" spans="1:14">
      <c r="A421" t="s">
        <v>113</v>
      </c>
      <c r="B421" s="4" t="s">
        <v>555</v>
      </c>
      <c r="C421" t="s">
        <v>555</v>
      </c>
      <c r="D421">
        <v>238</v>
      </c>
      <c r="E421">
        <v>3.24</v>
      </c>
      <c r="F421" s="1">
        <v>1.0902777777777777E-2</v>
      </c>
      <c r="G421" s="2">
        <v>0.53779999999999994</v>
      </c>
      <c r="H421" s="2">
        <v>0.4244</v>
      </c>
      <c r="I421" s="4">
        <v>36.200000000000003</v>
      </c>
      <c r="J421" s="4">
        <v>140.1</v>
      </c>
      <c r="M421" s="4"/>
      <c r="N421" s="4"/>
    </row>
    <row r="422" spans="1:14">
      <c r="A422" t="s">
        <v>113</v>
      </c>
      <c r="B422" s="4" t="s">
        <v>350</v>
      </c>
      <c r="C422" t="s">
        <v>350</v>
      </c>
      <c r="D422">
        <v>419</v>
      </c>
      <c r="E422">
        <v>2.4700000000000002</v>
      </c>
      <c r="F422" s="1">
        <v>2.2453703703703702E-3</v>
      </c>
      <c r="G422" s="2">
        <v>0.74939999999999996</v>
      </c>
      <c r="H422" s="2">
        <v>0.53700000000000003</v>
      </c>
      <c r="I422" s="4">
        <v>35.908070000000002</v>
      </c>
      <c r="J422" s="4">
        <v>139.65656999999999</v>
      </c>
      <c r="M422" s="4"/>
      <c r="N422" s="4"/>
    </row>
    <row r="423" spans="1:14">
      <c r="A423" t="s">
        <v>113</v>
      </c>
      <c r="B423" s="4" t="s">
        <v>302</v>
      </c>
      <c r="C423" t="s">
        <v>302</v>
      </c>
      <c r="D423">
        <v>487</v>
      </c>
      <c r="E423">
        <v>3.29</v>
      </c>
      <c r="F423" s="1">
        <v>3.7152777777777774E-3</v>
      </c>
      <c r="G423" s="2">
        <v>0.77</v>
      </c>
      <c r="H423" s="2">
        <v>0.43330000000000002</v>
      </c>
      <c r="I423" s="4">
        <v>35.021070000000002</v>
      </c>
      <c r="J423" s="4">
        <v>135.75385</v>
      </c>
      <c r="M423" s="4"/>
      <c r="N423" s="4"/>
    </row>
    <row r="424" spans="1:14">
      <c r="A424" t="s">
        <v>113</v>
      </c>
      <c r="B424" s="4" t="s">
        <v>142</v>
      </c>
      <c r="C424" t="s">
        <v>142</v>
      </c>
      <c r="D424" s="5">
        <v>1435</v>
      </c>
      <c r="E424">
        <v>3.2</v>
      </c>
      <c r="F424" s="1">
        <v>5.6365740740740742E-3</v>
      </c>
      <c r="G424" s="2">
        <v>0.62649999999999995</v>
      </c>
      <c r="H424" s="2">
        <v>0.40839999999999999</v>
      </c>
      <c r="I424" s="4">
        <v>35.694110000000002</v>
      </c>
      <c r="J424" s="4">
        <v>139.75424799999999</v>
      </c>
      <c r="M424" s="4"/>
      <c r="N424" s="4"/>
    </row>
    <row r="425" spans="1:14">
      <c r="A425" t="s">
        <v>113</v>
      </c>
      <c r="B425" s="4" t="s">
        <v>126</v>
      </c>
      <c r="C425" t="s">
        <v>126</v>
      </c>
      <c r="D425" s="5">
        <v>1696</v>
      </c>
      <c r="E425">
        <v>2.66</v>
      </c>
      <c r="F425" s="1">
        <v>3.1597222222222222E-3</v>
      </c>
      <c r="G425" s="2">
        <v>0.74060000000000004</v>
      </c>
      <c r="H425" s="2">
        <v>0.50409999999999999</v>
      </c>
      <c r="I425" s="4">
        <v>35.693691999999999</v>
      </c>
      <c r="J425" s="4">
        <v>139.70369299999999</v>
      </c>
      <c r="M425" s="4"/>
      <c r="N425" s="4"/>
    </row>
    <row r="426" spans="1:14">
      <c r="A426" t="s">
        <v>113</v>
      </c>
      <c r="B426" s="4" t="s">
        <v>125</v>
      </c>
      <c r="C426" t="s">
        <v>125</v>
      </c>
      <c r="D426" s="5">
        <v>1702</v>
      </c>
      <c r="E426">
        <v>2.99</v>
      </c>
      <c r="F426" s="1">
        <v>3.4606481481481485E-3</v>
      </c>
      <c r="G426" s="2">
        <v>0.71089999999999998</v>
      </c>
      <c r="H426" s="2">
        <v>0.4219</v>
      </c>
      <c r="I426" s="4">
        <v>35.658203</v>
      </c>
      <c r="J426" s="4">
        <v>139.751587</v>
      </c>
      <c r="M426" s="4"/>
      <c r="N426" s="4"/>
    </row>
    <row r="427" spans="1:14">
      <c r="A427" t="s">
        <v>113</v>
      </c>
      <c r="B427" s="4" t="s">
        <v>114</v>
      </c>
      <c r="C427" t="s">
        <v>114</v>
      </c>
      <c r="D427" s="5">
        <v>1945</v>
      </c>
      <c r="E427">
        <v>2.33</v>
      </c>
      <c r="F427" s="1">
        <v>2.6620370370370374E-3</v>
      </c>
      <c r="G427" s="2">
        <v>0.67249999999999999</v>
      </c>
      <c r="H427" s="2">
        <v>0.5887</v>
      </c>
      <c r="I427" s="4">
        <v>35.659841999999998</v>
      </c>
      <c r="J427" s="4">
        <v>139.70772700000001</v>
      </c>
      <c r="M427" s="4"/>
      <c r="N427" s="4"/>
    </row>
    <row r="428" spans="1:14">
      <c r="A428" t="s">
        <v>1086</v>
      </c>
      <c r="D428">
        <v>85</v>
      </c>
      <c r="E428">
        <v>2.71</v>
      </c>
      <c r="F428" s="1">
        <v>3.7731481481481483E-3</v>
      </c>
      <c r="G428" s="2">
        <v>0.74119999999999997</v>
      </c>
      <c r="H428" s="2">
        <v>0.4</v>
      </c>
      <c r="I428" s="4">
        <v>49.188040000000001</v>
      </c>
      <c r="J428" s="4">
        <v>-2.1049099999999998</v>
      </c>
      <c r="M428" s="4"/>
      <c r="N428" s="4"/>
    </row>
    <row r="429" spans="1:14">
      <c r="A429" t="s">
        <v>402</v>
      </c>
      <c r="B429" s="4" t="s">
        <v>403</v>
      </c>
      <c r="C429" t="s">
        <v>403</v>
      </c>
      <c r="D429">
        <v>359</v>
      </c>
      <c r="E429">
        <v>1.69</v>
      </c>
      <c r="F429" s="1">
        <v>1.9907407407407408E-3</v>
      </c>
      <c r="G429" s="2">
        <v>0.91920000000000002</v>
      </c>
      <c r="H429" s="2">
        <v>0.63229999999999997</v>
      </c>
      <c r="I429" s="4">
        <v>31.955220000000001</v>
      </c>
      <c r="J429" s="4">
        <v>35.945030000000003</v>
      </c>
      <c r="M429" s="4"/>
      <c r="N429" s="4"/>
    </row>
    <row r="430" spans="1:14">
      <c r="A430" t="s">
        <v>1074</v>
      </c>
      <c r="B430" s="4" t="s">
        <v>1075</v>
      </c>
      <c r="C430" t="s">
        <v>1075</v>
      </c>
      <c r="D430" s="4">
        <v>99</v>
      </c>
      <c r="E430">
        <v>1.91</v>
      </c>
      <c r="F430" s="1">
        <v>3.1828703703703702E-3</v>
      </c>
      <c r="G430" s="2">
        <v>0.87880000000000003</v>
      </c>
      <c r="H430" s="2">
        <v>0.63639999999999997</v>
      </c>
      <c r="I430" s="4">
        <v>43.25</v>
      </c>
      <c r="J430" s="4">
        <v>76.95</v>
      </c>
      <c r="M430" s="4"/>
      <c r="N430" s="4"/>
    </row>
    <row r="431" spans="1:14">
      <c r="A431" t="s">
        <v>471</v>
      </c>
      <c r="B431" s="4" t="s">
        <v>472</v>
      </c>
      <c r="C431" t="s">
        <v>472</v>
      </c>
      <c r="D431">
        <v>287</v>
      </c>
      <c r="E431">
        <v>1.78</v>
      </c>
      <c r="F431" s="1">
        <v>4.3518518518518515E-3</v>
      </c>
      <c r="G431" s="2">
        <v>0.77349999999999997</v>
      </c>
      <c r="H431" s="2">
        <v>0.58889999999999998</v>
      </c>
      <c r="I431" s="4">
        <v>-1.2833300000000001</v>
      </c>
      <c r="J431" s="4">
        <v>36.816670000000002</v>
      </c>
      <c r="M431" s="4"/>
      <c r="N431" s="4"/>
    </row>
    <row r="432" spans="1:14">
      <c r="A432" t="s">
        <v>1204</v>
      </c>
      <c r="B432" s="4" t="s">
        <v>1016</v>
      </c>
      <c r="C432" t="s">
        <v>1016</v>
      </c>
      <c r="D432">
        <v>106</v>
      </c>
      <c r="E432">
        <v>2.36</v>
      </c>
      <c r="F432" s="1">
        <v>4.4907407407407405E-3</v>
      </c>
      <c r="G432" s="2">
        <v>0.65090000000000003</v>
      </c>
      <c r="H432" s="2">
        <v>0.42449999999999999</v>
      </c>
      <c r="I432" s="4">
        <v>35.154719999999998</v>
      </c>
      <c r="J432" s="4">
        <v>126.91556</v>
      </c>
      <c r="M432" s="4"/>
      <c r="N432" s="4"/>
    </row>
    <row r="433" spans="1:14">
      <c r="A433" t="s">
        <v>1204</v>
      </c>
      <c r="B433" s="4" t="s">
        <v>1015</v>
      </c>
      <c r="C433" t="s">
        <v>1015</v>
      </c>
      <c r="D433">
        <v>106</v>
      </c>
      <c r="E433">
        <v>2.96</v>
      </c>
      <c r="F433" s="1">
        <v>4.2013888888888891E-3</v>
      </c>
      <c r="G433" s="2">
        <v>0.71699999999999997</v>
      </c>
      <c r="H433" s="2">
        <v>0.47170000000000001</v>
      </c>
      <c r="I433" s="4">
        <v>37.392499999999998</v>
      </c>
      <c r="J433" s="4">
        <v>126.92694</v>
      </c>
      <c r="M433" s="4"/>
      <c r="N433" s="4"/>
    </row>
    <row r="434" spans="1:14">
      <c r="A434" t="s">
        <v>1204</v>
      </c>
      <c r="B434" s="4" t="s">
        <v>759</v>
      </c>
      <c r="C434" t="s">
        <v>759</v>
      </c>
      <c r="D434" s="4">
        <v>159</v>
      </c>
      <c r="E434">
        <v>2.86</v>
      </c>
      <c r="F434" s="1">
        <v>3.483796296296296E-3</v>
      </c>
      <c r="G434" s="2">
        <v>0.84279999999999999</v>
      </c>
      <c r="H434" s="2">
        <v>0.41510000000000002</v>
      </c>
      <c r="I434" s="4">
        <v>35.870280000000001</v>
      </c>
      <c r="J434" s="4">
        <v>128.59110999999999</v>
      </c>
      <c r="M434" s="4"/>
      <c r="N434" s="4"/>
    </row>
    <row r="435" spans="1:14">
      <c r="A435" t="s">
        <v>1204</v>
      </c>
      <c r="B435" s="4" t="s">
        <v>720</v>
      </c>
      <c r="C435" t="s">
        <v>720</v>
      </c>
      <c r="D435">
        <v>169</v>
      </c>
      <c r="E435">
        <v>3.58</v>
      </c>
      <c r="F435" s="1">
        <v>4.4907407407407405E-3</v>
      </c>
      <c r="G435" s="2">
        <v>0.76919999999999999</v>
      </c>
      <c r="H435" s="2">
        <v>0.34910000000000002</v>
      </c>
      <c r="I435" s="4">
        <v>37.453609999999998</v>
      </c>
      <c r="J435" s="4">
        <v>126.73166999999999</v>
      </c>
      <c r="M435" s="4"/>
      <c r="N435" s="4"/>
    </row>
    <row r="436" spans="1:14">
      <c r="A436" t="s">
        <v>1204</v>
      </c>
      <c r="B436" s="4" t="s">
        <v>671</v>
      </c>
      <c r="C436" t="s">
        <v>671</v>
      </c>
      <c r="D436">
        <v>184</v>
      </c>
      <c r="E436">
        <v>3.09</v>
      </c>
      <c r="F436" s="1">
        <v>4.2476851851851851E-3</v>
      </c>
      <c r="G436" s="2">
        <v>0.63039999999999996</v>
      </c>
      <c r="H436" s="2">
        <v>0.36959999999999998</v>
      </c>
      <c r="I436" s="4">
        <v>37.438609999999997</v>
      </c>
      <c r="J436" s="4">
        <v>127.13778000000001</v>
      </c>
      <c r="M436" s="4"/>
      <c r="N436" s="4"/>
    </row>
    <row r="437" spans="1:14">
      <c r="A437" t="s">
        <v>1204</v>
      </c>
      <c r="B437" s="4" t="s">
        <v>580</v>
      </c>
      <c r="C437" t="s">
        <v>580</v>
      </c>
      <c r="D437">
        <v>224</v>
      </c>
      <c r="E437">
        <v>3.61</v>
      </c>
      <c r="F437" s="1">
        <v>7.2800925925925915E-3</v>
      </c>
      <c r="G437" s="2">
        <v>0.84379999999999999</v>
      </c>
      <c r="H437" s="2">
        <v>0.33479999999999999</v>
      </c>
      <c r="I437" s="4">
        <v>35.102780000000003</v>
      </c>
      <c r="J437" s="4">
        <v>129.04028</v>
      </c>
      <c r="M437" s="4"/>
      <c r="N437" s="4"/>
    </row>
    <row r="438" spans="1:14">
      <c r="A438" t="s">
        <v>1204</v>
      </c>
      <c r="B438" s="4" t="s">
        <v>369</v>
      </c>
      <c r="C438" t="s">
        <v>369</v>
      </c>
      <c r="D438" s="4">
        <v>401</v>
      </c>
      <c r="E438">
        <v>3.66</v>
      </c>
      <c r="F438" s="1">
        <v>5.7523148148148143E-3</v>
      </c>
      <c r="G438" s="2">
        <v>0.63339999999999996</v>
      </c>
      <c r="H438" s="2">
        <v>0.33169999999999999</v>
      </c>
      <c r="I438" s="4">
        <v>36.321390000000001</v>
      </c>
      <c r="J438" s="4">
        <v>127.41972</v>
      </c>
      <c r="M438" s="4"/>
      <c r="N438" s="4"/>
    </row>
    <row r="439" spans="1:14">
      <c r="A439" t="s">
        <v>1204</v>
      </c>
      <c r="B439" s="4" t="s">
        <v>55</v>
      </c>
      <c r="C439" t="s">
        <v>55</v>
      </c>
      <c r="D439" s="5">
        <v>4822</v>
      </c>
      <c r="E439">
        <v>3.14</v>
      </c>
      <c r="F439" s="1">
        <v>3.7500000000000003E-3</v>
      </c>
      <c r="G439" s="2">
        <v>0.74139999999999995</v>
      </c>
      <c r="H439" s="2">
        <v>0.40400000000000003</v>
      </c>
      <c r="I439" s="4">
        <v>37.568260000000002</v>
      </c>
      <c r="J439" s="4">
        <v>126.97783</v>
      </c>
      <c r="M439" s="4"/>
      <c r="N439" s="4"/>
    </row>
    <row r="440" spans="1:14">
      <c r="A440" t="s">
        <v>1087</v>
      </c>
      <c r="D440">
        <v>85</v>
      </c>
      <c r="E440">
        <v>1.53</v>
      </c>
      <c r="F440" s="1">
        <v>1.6782407407407406E-3</v>
      </c>
      <c r="G440" s="2">
        <v>0.36470000000000002</v>
      </c>
      <c r="H440" s="2">
        <v>0.71760000000000002</v>
      </c>
      <c r="I440" s="4">
        <v>42.87</v>
      </c>
      <c r="J440" s="4">
        <v>74.59</v>
      </c>
      <c r="M440" s="4"/>
      <c r="N440" s="4"/>
    </row>
    <row r="441" spans="1:14">
      <c r="A441" t="s">
        <v>207</v>
      </c>
      <c r="B441" s="4" t="s">
        <v>208</v>
      </c>
      <c r="C441" t="s">
        <v>208</v>
      </c>
      <c r="D441">
        <v>825</v>
      </c>
      <c r="E441">
        <v>1.83</v>
      </c>
      <c r="F441" s="1">
        <v>1.5856481481481479E-3</v>
      </c>
      <c r="G441" s="2">
        <v>0.86670000000000003</v>
      </c>
      <c r="H441" s="2">
        <v>0.52359999999999995</v>
      </c>
      <c r="I441" s="4">
        <v>56.945999999999998</v>
      </c>
      <c r="J441" s="4">
        <v>24.105889999999999</v>
      </c>
      <c r="M441" s="4"/>
      <c r="N441" s="4"/>
    </row>
    <row r="442" spans="1:14">
      <c r="A442" t="s">
        <v>308</v>
      </c>
      <c r="B442" s="4" t="s">
        <v>309</v>
      </c>
      <c r="C442" t="s">
        <v>309</v>
      </c>
      <c r="D442">
        <v>479</v>
      </c>
      <c r="E442">
        <v>1.54</v>
      </c>
      <c r="F442" s="1">
        <v>1.8865740740740742E-3</v>
      </c>
      <c r="G442" s="2">
        <v>0.89770000000000005</v>
      </c>
      <c r="H442" s="2">
        <v>0.61799999999999999</v>
      </c>
      <c r="I442" s="4">
        <v>33.888939999999998</v>
      </c>
      <c r="J442" s="4">
        <v>35.494419999999998</v>
      </c>
      <c r="M442" s="4"/>
      <c r="N442" s="4"/>
    </row>
    <row r="443" spans="1:14">
      <c r="A443" t="s">
        <v>1151</v>
      </c>
      <c r="D443">
        <v>9</v>
      </c>
      <c r="E443">
        <v>1.33</v>
      </c>
      <c r="F443" s="1">
        <v>2.2106481481481478E-3</v>
      </c>
      <c r="G443" s="2">
        <v>1</v>
      </c>
      <c r="H443" s="2">
        <v>0.55559999999999998</v>
      </c>
      <c r="I443" s="4">
        <v>-29.316669999999998</v>
      </c>
      <c r="J443" s="4">
        <v>27.483329999999999</v>
      </c>
      <c r="M443" s="4"/>
      <c r="N443" s="4"/>
    </row>
    <row r="444" spans="1:14">
      <c r="A444" t="s">
        <v>1137</v>
      </c>
      <c r="D444" s="4">
        <v>15</v>
      </c>
      <c r="E444">
        <v>1.87</v>
      </c>
      <c r="F444" s="1">
        <v>2.615740740740741E-3</v>
      </c>
      <c r="G444" s="2">
        <v>0.5333</v>
      </c>
      <c r="H444" s="2">
        <v>0.66669999999999996</v>
      </c>
      <c r="I444" s="4">
        <v>6.3005399999999998</v>
      </c>
      <c r="J444" s="4">
        <v>-10.796900000000001</v>
      </c>
      <c r="M444" s="4"/>
      <c r="N444" s="4"/>
    </row>
    <row r="445" spans="1:14">
      <c r="A445" t="s">
        <v>1126</v>
      </c>
      <c r="D445" s="4">
        <v>23</v>
      </c>
      <c r="E445">
        <v>2.2200000000000002</v>
      </c>
      <c r="F445" s="1">
        <v>1.5162037037037036E-3</v>
      </c>
      <c r="G445" s="2">
        <v>1</v>
      </c>
      <c r="H445" s="2">
        <v>0.6522</v>
      </c>
      <c r="I445" s="4">
        <v>32.875190000000003</v>
      </c>
      <c r="J445" s="4">
        <v>13.18746</v>
      </c>
      <c r="M445" s="4"/>
      <c r="N445" s="4"/>
    </row>
    <row r="446" spans="1:14">
      <c r="A446" t="s">
        <v>1091</v>
      </c>
      <c r="D446" s="4">
        <v>70</v>
      </c>
      <c r="E446">
        <v>2.27</v>
      </c>
      <c r="F446" s="1">
        <v>3.6111111111111114E-3</v>
      </c>
      <c r="G446" s="2">
        <v>0.85709999999999997</v>
      </c>
      <c r="H446" s="2">
        <v>0.38569999999999999</v>
      </c>
      <c r="I446" s="4">
        <v>47.16498</v>
      </c>
      <c r="J446" s="4">
        <v>9.5086700000000004</v>
      </c>
      <c r="M446" s="4"/>
      <c r="N446" s="4"/>
    </row>
    <row r="447" spans="1:14">
      <c r="A447" t="s">
        <v>210</v>
      </c>
      <c r="B447" s="4" t="s">
        <v>689</v>
      </c>
      <c r="C447" t="s">
        <v>689</v>
      </c>
      <c r="D447" s="4">
        <v>178</v>
      </c>
      <c r="E447">
        <v>1.87</v>
      </c>
      <c r="F447" s="1">
        <v>2.4189814814814816E-3</v>
      </c>
      <c r="G447" s="2">
        <v>0.79779999999999995</v>
      </c>
      <c r="H447" s="2">
        <v>0.59550000000000003</v>
      </c>
      <c r="I447" s="4">
        <v>54.9</v>
      </c>
      <c r="J447" s="4">
        <v>23.9</v>
      </c>
      <c r="M447" s="4"/>
      <c r="N447" s="4"/>
    </row>
    <row r="448" spans="1:14">
      <c r="A448" t="s">
        <v>210</v>
      </c>
      <c r="B448" s="4" t="s">
        <v>211</v>
      </c>
      <c r="C448" t="s">
        <v>211</v>
      </c>
      <c r="D448">
        <v>805</v>
      </c>
      <c r="E448">
        <v>2.14</v>
      </c>
      <c r="F448" s="1">
        <v>2.6041666666666665E-3</v>
      </c>
      <c r="G448" s="2">
        <v>0.77890000000000004</v>
      </c>
      <c r="H448" s="2">
        <v>0.51549999999999996</v>
      </c>
      <c r="I448" s="4">
        <v>54.689160000000001</v>
      </c>
      <c r="J448" s="4">
        <v>25.279800000000002</v>
      </c>
      <c r="M448" s="4"/>
      <c r="N448" s="4"/>
    </row>
    <row r="449" spans="1:14">
      <c r="A449" t="s">
        <v>111</v>
      </c>
      <c r="B449" s="4" t="s">
        <v>111</v>
      </c>
      <c r="C449" t="s">
        <v>111</v>
      </c>
      <c r="D449" s="5">
        <v>1989</v>
      </c>
      <c r="E449">
        <v>2.74</v>
      </c>
      <c r="F449" s="1">
        <v>2.8009259259259259E-3</v>
      </c>
      <c r="G449" s="2">
        <v>0.79890000000000005</v>
      </c>
      <c r="H449" s="2">
        <v>0.4113</v>
      </c>
      <c r="I449" s="4">
        <v>49.611669999999997</v>
      </c>
      <c r="J449" s="4">
        <v>6.13</v>
      </c>
      <c r="M449" s="4"/>
      <c r="N449" s="4"/>
    </row>
    <row r="450" spans="1:14">
      <c r="A450" t="s">
        <v>1092</v>
      </c>
      <c r="D450" s="4">
        <v>66</v>
      </c>
      <c r="E450">
        <v>1.44</v>
      </c>
      <c r="F450" s="1">
        <v>2.2106481481481478E-3</v>
      </c>
      <c r="G450" s="2">
        <v>0.42420000000000002</v>
      </c>
      <c r="H450" s="2">
        <v>0.68179999999999996</v>
      </c>
      <c r="I450" s="4">
        <v>-18.913679999999999</v>
      </c>
      <c r="J450" s="4">
        <v>47.53613</v>
      </c>
      <c r="M450" s="4"/>
      <c r="N450" s="4"/>
    </row>
    <row r="451" spans="1:14">
      <c r="A451" t="s">
        <v>1131</v>
      </c>
      <c r="D451">
        <v>19</v>
      </c>
      <c r="E451">
        <v>2.21</v>
      </c>
      <c r="F451" s="1">
        <v>2.6504629629629625E-3</v>
      </c>
      <c r="G451" s="2">
        <v>0.94740000000000002</v>
      </c>
      <c r="H451" s="2">
        <v>0.42109999999999997</v>
      </c>
      <c r="I451" s="4">
        <v>-13.96692</v>
      </c>
      <c r="J451" s="4">
        <v>33.78725</v>
      </c>
      <c r="M451" s="4"/>
      <c r="N451" s="4"/>
    </row>
    <row r="452" spans="1:14">
      <c r="A452" t="s">
        <v>190</v>
      </c>
      <c r="B452" s="4" t="s">
        <v>834</v>
      </c>
      <c r="C452" s="4" t="s">
        <v>834</v>
      </c>
      <c r="D452" s="4">
        <v>138</v>
      </c>
      <c r="E452">
        <v>1.52</v>
      </c>
      <c r="F452" s="1">
        <v>1.736111111111111E-3</v>
      </c>
      <c r="G452" s="2">
        <v>0.52900000000000003</v>
      </c>
      <c r="H452" s="2">
        <v>0.77539999999999998</v>
      </c>
      <c r="I452" s="4">
        <v>5.4112299999999998</v>
      </c>
      <c r="J452" s="4">
        <v>100.33543</v>
      </c>
      <c r="M452" s="4"/>
      <c r="N452" s="4"/>
    </row>
    <row r="453" spans="1:14">
      <c r="A453" t="s">
        <v>190</v>
      </c>
      <c r="B453" s="4" t="s">
        <v>616</v>
      </c>
      <c r="C453" s="4" t="s">
        <v>616</v>
      </c>
      <c r="D453" s="4">
        <v>208</v>
      </c>
      <c r="E453">
        <v>2.12</v>
      </c>
      <c r="F453" s="1">
        <v>1.9212962962962962E-3</v>
      </c>
      <c r="G453" s="2">
        <v>0.83169999999999999</v>
      </c>
      <c r="H453" s="2">
        <v>0.54810000000000003</v>
      </c>
      <c r="I453" s="4">
        <v>3.1072600000000001</v>
      </c>
      <c r="J453" s="4">
        <v>101.60671000000001</v>
      </c>
      <c r="M453" s="4"/>
      <c r="N453" s="4"/>
    </row>
    <row r="454" spans="1:14">
      <c r="A454" t="s">
        <v>190</v>
      </c>
      <c r="B454" s="4" t="s">
        <v>191</v>
      </c>
      <c r="C454" s="4" t="s">
        <v>191</v>
      </c>
      <c r="D454" s="4">
        <v>934</v>
      </c>
      <c r="E454">
        <v>1.92</v>
      </c>
      <c r="F454" s="1">
        <v>2.4305555555555556E-3</v>
      </c>
      <c r="G454" s="2">
        <v>0.75049999999999994</v>
      </c>
      <c r="H454" s="2">
        <v>0.61240000000000006</v>
      </c>
      <c r="I454" s="4">
        <v>3.1412</v>
      </c>
      <c r="J454" s="4">
        <v>101.68653</v>
      </c>
      <c r="M454" s="4"/>
      <c r="N454" s="4"/>
    </row>
    <row r="455" spans="1:14">
      <c r="A455" t="s">
        <v>1120</v>
      </c>
      <c r="C455" s="4"/>
      <c r="D455" s="4">
        <v>31</v>
      </c>
      <c r="E455">
        <v>1.55</v>
      </c>
      <c r="F455" s="1">
        <v>7.6388888888888893E-4</v>
      </c>
      <c r="G455" s="2">
        <v>0.9032</v>
      </c>
      <c r="H455" s="2">
        <v>0.5806</v>
      </c>
      <c r="I455" s="4">
        <v>4.1748000000000003</v>
      </c>
      <c r="J455" s="4">
        <v>73.508880000000005</v>
      </c>
      <c r="M455" s="4"/>
      <c r="N455" s="4"/>
    </row>
    <row r="456" spans="1:14">
      <c r="A456" t="s">
        <v>1122</v>
      </c>
      <c r="D456">
        <v>30</v>
      </c>
      <c r="E456">
        <v>1.67</v>
      </c>
      <c r="F456" s="1">
        <v>2.685185185185185E-3</v>
      </c>
      <c r="G456" s="2">
        <v>0.86670000000000003</v>
      </c>
      <c r="H456" s="2">
        <v>0.4</v>
      </c>
      <c r="I456" s="4">
        <v>12.65</v>
      </c>
      <c r="J456" s="4">
        <v>-8</v>
      </c>
      <c r="M456" s="4"/>
      <c r="N456" s="4"/>
    </row>
    <row r="457" spans="1:14">
      <c r="A457" t="s">
        <v>953</v>
      </c>
      <c r="B457" s="4" t="s">
        <v>954</v>
      </c>
      <c r="C457" t="s">
        <v>954</v>
      </c>
      <c r="D457" s="4">
        <v>115</v>
      </c>
      <c r="E457">
        <v>2.4</v>
      </c>
      <c r="F457" s="1">
        <v>2.8472222222222219E-3</v>
      </c>
      <c r="G457" s="2">
        <v>0.88700000000000001</v>
      </c>
      <c r="H457" s="2">
        <v>0.46960000000000002</v>
      </c>
      <c r="I457" s="4">
        <v>35.892499999999998</v>
      </c>
      <c r="J457" s="4">
        <v>14.48278</v>
      </c>
      <c r="M457" s="4"/>
      <c r="N457" s="4"/>
    </row>
    <row r="458" spans="1:14">
      <c r="A458" t="s">
        <v>1107</v>
      </c>
      <c r="D458">
        <v>44</v>
      </c>
      <c r="E458">
        <v>2.36</v>
      </c>
      <c r="F458" s="1">
        <v>2.615740740740741E-3</v>
      </c>
      <c r="G458" s="2">
        <v>0.88639999999999997</v>
      </c>
      <c r="H458" s="2">
        <v>0.29549999999999998</v>
      </c>
      <c r="I458" s="4">
        <v>14.608919999999999</v>
      </c>
      <c r="J458" s="4">
        <v>-61.073340000000002</v>
      </c>
      <c r="M458" s="4"/>
      <c r="N458" s="4"/>
    </row>
    <row r="459" spans="1:14">
      <c r="A459" t="s">
        <v>1147</v>
      </c>
      <c r="D459">
        <v>10</v>
      </c>
      <c r="E459">
        <v>1.2</v>
      </c>
      <c r="F459" s="1">
        <v>4.5138888888888892E-4</v>
      </c>
      <c r="G459" s="2">
        <v>0.7</v>
      </c>
      <c r="H459" s="2">
        <v>0.9</v>
      </c>
      <c r="I459" s="4">
        <v>18.085809999999999</v>
      </c>
      <c r="J459" s="4">
        <v>-15.9785</v>
      </c>
      <c r="M459" s="4"/>
      <c r="N459" s="4"/>
    </row>
    <row r="460" spans="1:14">
      <c r="A460" t="s">
        <v>828</v>
      </c>
      <c r="B460" s="4" t="s">
        <v>829</v>
      </c>
      <c r="C460" t="s">
        <v>829</v>
      </c>
      <c r="D460">
        <v>139</v>
      </c>
      <c r="E460">
        <v>2.0099999999999998</v>
      </c>
      <c r="F460" s="1">
        <v>2.2685185185185182E-3</v>
      </c>
      <c r="G460" s="2">
        <v>0.88490000000000002</v>
      </c>
      <c r="H460" s="2">
        <v>0.49640000000000001</v>
      </c>
      <c r="I460" s="4">
        <v>-20.161940000000001</v>
      </c>
      <c r="J460" s="4">
        <v>57.498890000000003</v>
      </c>
      <c r="M460" s="4"/>
      <c r="N460" s="4"/>
    </row>
    <row r="461" spans="1:14">
      <c r="A461" t="s">
        <v>1176</v>
      </c>
      <c r="D461" s="4">
        <v>3</v>
      </c>
      <c r="E461">
        <v>1</v>
      </c>
      <c r="F461" s="1">
        <v>0</v>
      </c>
      <c r="G461" s="2">
        <v>1</v>
      </c>
      <c r="H461" s="2">
        <v>1</v>
      </c>
      <c r="I461" s="4">
        <v>-12.779439999999999</v>
      </c>
      <c r="J461" s="4">
        <v>45.227220000000003</v>
      </c>
      <c r="M461" s="4"/>
      <c r="N461" s="4"/>
    </row>
    <row r="462" spans="1:14">
      <c r="A462" t="s">
        <v>21</v>
      </c>
      <c r="B462" s="4" t="s">
        <v>1055</v>
      </c>
      <c r="C462" t="s">
        <v>1055</v>
      </c>
      <c r="D462">
        <v>101</v>
      </c>
      <c r="E462">
        <v>2.4300000000000002</v>
      </c>
      <c r="F462" s="1">
        <v>3.1597222222222222E-3</v>
      </c>
      <c r="G462" s="2">
        <v>0.90100000000000002</v>
      </c>
      <c r="H462" s="2">
        <v>0.44550000000000001</v>
      </c>
      <c r="I462" s="4">
        <v>17.983329999999999</v>
      </c>
      <c r="J462" s="4">
        <v>-92.916669999999996</v>
      </c>
      <c r="M462" s="4"/>
      <c r="N462" s="4"/>
    </row>
    <row r="463" spans="1:14">
      <c r="A463" t="s">
        <v>21</v>
      </c>
      <c r="B463" s="4" t="s">
        <v>1047</v>
      </c>
      <c r="C463" t="s">
        <v>1047</v>
      </c>
      <c r="D463">
        <v>102</v>
      </c>
      <c r="E463">
        <v>2.4900000000000002</v>
      </c>
      <c r="F463" s="1">
        <v>6.2615740740740748E-3</v>
      </c>
      <c r="G463" s="2">
        <v>0.73529999999999995</v>
      </c>
      <c r="H463" s="2">
        <v>0.54900000000000004</v>
      </c>
      <c r="I463" s="4">
        <v>19.646940000000001</v>
      </c>
      <c r="J463" s="4">
        <v>-99.246669999999995</v>
      </c>
      <c r="M463" s="4"/>
      <c r="N463" s="4"/>
    </row>
    <row r="464" spans="1:14">
      <c r="A464" t="s">
        <v>21</v>
      </c>
      <c r="B464" s="4" t="s">
        <v>1024</v>
      </c>
      <c r="C464" t="s">
        <v>1024</v>
      </c>
      <c r="D464">
        <v>105</v>
      </c>
      <c r="E464">
        <v>2.04</v>
      </c>
      <c r="F464" s="1">
        <v>3.3564814814814811E-3</v>
      </c>
      <c r="G464" s="2">
        <v>0.78100000000000003</v>
      </c>
      <c r="H464" s="2">
        <v>0.50480000000000003</v>
      </c>
      <c r="I464" s="4">
        <v>20.516670000000001</v>
      </c>
      <c r="J464" s="4">
        <v>-100.81667</v>
      </c>
      <c r="M464" s="4"/>
      <c r="N464" s="4"/>
    </row>
    <row r="465" spans="1:14">
      <c r="A465" t="s">
        <v>21</v>
      </c>
      <c r="B465" s="4" t="s">
        <v>877</v>
      </c>
      <c r="C465" t="s">
        <v>877</v>
      </c>
      <c r="D465">
        <v>129</v>
      </c>
      <c r="E465">
        <v>2.79</v>
      </c>
      <c r="F465" s="1">
        <v>3.0208333333333333E-3</v>
      </c>
      <c r="G465" s="2">
        <v>0.78290000000000004</v>
      </c>
      <c r="H465" s="2">
        <v>0.40310000000000001</v>
      </c>
      <c r="I465" s="4">
        <v>19.2</v>
      </c>
      <c r="J465" s="4">
        <v>-96.133330000000001</v>
      </c>
      <c r="M465" s="4"/>
      <c r="N465" s="4"/>
    </row>
    <row r="466" spans="1:14">
      <c r="A466" t="s">
        <v>21</v>
      </c>
      <c r="B466" s="4" t="s">
        <v>830</v>
      </c>
      <c r="C466" t="s">
        <v>830</v>
      </c>
      <c r="D466">
        <v>139</v>
      </c>
      <c r="E466">
        <v>1.91</v>
      </c>
      <c r="F466" s="1">
        <v>1.4930555555555556E-3</v>
      </c>
      <c r="G466" s="2">
        <v>0.56120000000000003</v>
      </c>
      <c r="H466" s="2">
        <v>0.64749999999999996</v>
      </c>
      <c r="I466" s="4">
        <v>24.799440000000001</v>
      </c>
      <c r="J466" s="4">
        <v>-107.38972</v>
      </c>
      <c r="M466" s="4"/>
      <c r="N466" s="4"/>
    </row>
    <row r="467" spans="1:14">
      <c r="A467" t="s">
        <v>21</v>
      </c>
      <c r="B467" s="4" t="s">
        <v>802</v>
      </c>
      <c r="C467" t="s">
        <v>802</v>
      </c>
      <c r="D467">
        <v>146</v>
      </c>
      <c r="E467">
        <v>2.84</v>
      </c>
      <c r="F467" s="1">
        <v>4.0046296296296297E-3</v>
      </c>
      <c r="G467" s="2">
        <v>0.78080000000000005</v>
      </c>
      <c r="H467" s="2">
        <v>0.39729999999999999</v>
      </c>
      <c r="I467" s="4">
        <v>32.651940000000003</v>
      </c>
      <c r="J467" s="4">
        <v>-115.46832999999999</v>
      </c>
      <c r="M467" s="4"/>
      <c r="N467" s="4"/>
    </row>
    <row r="468" spans="1:14">
      <c r="A468" t="s">
        <v>21</v>
      </c>
      <c r="B468" s="4" t="s">
        <v>700</v>
      </c>
      <c r="C468" t="s">
        <v>700</v>
      </c>
      <c r="D468" s="4">
        <v>172</v>
      </c>
      <c r="E468">
        <v>2.99</v>
      </c>
      <c r="F468" s="1">
        <v>4.6990740740740743E-3</v>
      </c>
      <c r="G468" s="2">
        <v>0.69769999999999999</v>
      </c>
      <c r="H468" s="2">
        <v>0.4244</v>
      </c>
      <c r="I468" s="4">
        <v>29.066669999999998</v>
      </c>
      <c r="J468" s="4">
        <v>-110.96666999999999</v>
      </c>
      <c r="M468" s="4"/>
      <c r="N468" s="4"/>
    </row>
    <row r="469" spans="1:14">
      <c r="A469" t="s">
        <v>21</v>
      </c>
      <c r="B469" s="4" t="s">
        <v>693</v>
      </c>
      <c r="C469" t="s">
        <v>693</v>
      </c>
      <c r="D469">
        <v>175</v>
      </c>
      <c r="E469">
        <v>2.33</v>
      </c>
      <c r="F469" s="1">
        <v>2.8356481481481479E-3</v>
      </c>
      <c r="G469" s="2">
        <v>0.77139999999999997</v>
      </c>
      <c r="H469" s="2">
        <v>0.44</v>
      </c>
      <c r="I469" s="4">
        <v>19.700780000000002</v>
      </c>
      <c r="J469" s="4">
        <v>-101.18443000000001</v>
      </c>
      <c r="M469" s="4"/>
      <c r="N469" s="4"/>
    </row>
    <row r="470" spans="1:14">
      <c r="A470" t="s">
        <v>21</v>
      </c>
      <c r="B470" s="4" t="s">
        <v>626</v>
      </c>
      <c r="C470" t="s">
        <v>626</v>
      </c>
      <c r="D470" s="4">
        <v>203</v>
      </c>
      <c r="E470">
        <v>4.47</v>
      </c>
      <c r="F470" s="1">
        <v>5.1736111111111115E-3</v>
      </c>
      <c r="G470" s="2">
        <v>0.81769999999999998</v>
      </c>
      <c r="H470" s="2">
        <v>0.33989999999999998</v>
      </c>
      <c r="I470" s="4">
        <v>28.633330000000001</v>
      </c>
      <c r="J470" s="4">
        <v>-106.08333</v>
      </c>
      <c r="M470" s="4"/>
      <c r="N470" s="4"/>
    </row>
    <row r="471" spans="1:14">
      <c r="A471" t="s">
        <v>21</v>
      </c>
      <c r="B471" s="4" t="s">
        <v>563</v>
      </c>
      <c r="C471" t="s">
        <v>563</v>
      </c>
      <c r="D471">
        <v>235</v>
      </c>
      <c r="E471">
        <v>2.74</v>
      </c>
      <c r="F471" s="1">
        <v>6.2615740740740748E-3</v>
      </c>
      <c r="G471" s="2">
        <v>0.74470000000000003</v>
      </c>
      <c r="H471" s="2">
        <v>0.51490000000000002</v>
      </c>
      <c r="I471" s="4">
        <v>21.174289999999999</v>
      </c>
      <c r="J471" s="4">
        <v>-86.846559999999997</v>
      </c>
      <c r="M471" s="4"/>
      <c r="N471" s="4"/>
    </row>
    <row r="472" spans="1:14">
      <c r="A472" t="s">
        <v>21</v>
      </c>
      <c r="B472" s="4" t="s">
        <v>531</v>
      </c>
      <c r="C472" t="s">
        <v>531</v>
      </c>
      <c r="D472">
        <v>251</v>
      </c>
      <c r="E472">
        <v>2.02</v>
      </c>
      <c r="F472" s="1">
        <v>3.0555555555555557E-3</v>
      </c>
      <c r="G472" s="2">
        <v>0.45419999999999999</v>
      </c>
      <c r="H472" s="2">
        <v>0.60160000000000002</v>
      </c>
      <c r="I472" s="4">
        <v>25.41667</v>
      </c>
      <c r="J472" s="4">
        <v>-101</v>
      </c>
      <c r="M472" s="4"/>
      <c r="N472" s="4"/>
    </row>
    <row r="473" spans="1:14">
      <c r="A473" t="s">
        <v>21</v>
      </c>
      <c r="B473" s="4" t="s">
        <v>492</v>
      </c>
      <c r="C473" t="s">
        <v>492</v>
      </c>
      <c r="D473">
        <v>276</v>
      </c>
      <c r="E473">
        <v>3.37</v>
      </c>
      <c r="F473" s="1">
        <v>6.2731481481481484E-3</v>
      </c>
      <c r="G473" s="2">
        <v>0.68479999999999996</v>
      </c>
      <c r="H473" s="2">
        <v>0.3261</v>
      </c>
      <c r="I473" s="4">
        <v>20.966670000000001</v>
      </c>
      <c r="J473" s="4">
        <v>-89.616669999999999</v>
      </c>
      <c r="M473" s="4"/>
      <c r="N473" s="4"/>
    </row>
    <row r="474" spans="1:14">
      <c r="A474" t="s">
        <v>21</v>
      </c>
      <c r="B474" s="4" t="s">
        <v>475</v>
      </c>
      <c r="C474" t="s">
        <v>475</v>
      </c>
      <c r="D474">
        <v>285</v>
      </c>
      <c r="E474">
        <v>2.33</v>
      </c>
      <c r="F474" s="1">
        <v>5.6597222222222222E-3</v>
      </c>
      <c r="G474" s="2">
        <v>0.76839999999999997</v>
      </c>
      <c r="H474" s="2">
        <v>0.48070000000000002</v>
      </c>
      <c r="I474" s="4">
        <v>18.91667</v>
      </c>
      <c r="J474" s="4">
        <v>-99.25</v>
      </c>
      <c r="M474" s="4"/>
      <c r="N474" s="4"/>
    </row>
    <row r="475" spans="1:14">
      <c r="A475" t="s">
        <v>21</v>
      </c>
      <c r="B475" s="4" t="s">
        <v>466</v>
      </c>
      <c r="C475" t="s">
        <v>466</v>
      </c>
      <c r="D475">
        <v>292</v>
      </c>
      <c r="E475">
        <v>2.52</v>
      </c>
      <c r="F475" s="1">
        <v>3.414351851851852E-3</v>
      </c>
      <c r="G475" s="2">
        <v>0.78080000000000005</v>
      </c>
      <c r="H475" s="2">
        <v>0.43490000000000001</v>
      </c>
      <c r="I475" s="4">
        <v>32.533329999999999</v>
      </c>
      <c r="J475" s="4">
        <v>-117.01667</v>
      </c>
      <c r="M475" s="4"/>
      <c r="N475" s="4"/>
    </row>
    <row r="476" spans="1:14">
      <c r="A476" t="s">
        <v>21</v>
      </c>
      <c r="B476" s="4" t="s">
        <v>441</v>
      </c>
      <c r="C476" t="s">
        <v>441</v>
      </c>
      <c r="D476">
        <v>318</v>
      </c>
      <c r="E476">
        <v>3.06</v>
      </c>
      <c r="F476" s="1">
        <v>3.8888888888888883E-3</v>
      </c>
      <c r="G476" s="2">
        <v>0.81130000000000002</v>
      </c>
      <c r="H476" s="2">
        <v>0.47799999999999998</v>
      </c>
      <c r="I476" s="4">
        <v>19.288329999999998</v>
      </c>
      <c r="J476" s="4">
        <v>-99.66722</v>
      </c>
      <c r="M476" s="4"/>
      <c r="N476" s="4"/>
    </row>
    <row r="477" spans="1:14">
      <c r="A477" t="s">
        <v>21</v>
      </c>
      <c r="B477" s="4" t="s">
        <v>408</v>
      </c>
      <c r="C477" t="s">
        <v>408</v>
      </c>
      <c r="D477">
        <v>357</v>
      </c>
      <c r="E477">
        <v>2.11</v>
      </c>
      <c r="F477" s="1">
        <v>4.8842592592592592E-3</v>
      </c>
      <c r="G477" s="2">
        <v>0.73950000000000005</v>
      </c>
      <c r="H477" s="2">
        <v>0.57699999999999996</v>
      </c>
      <c r="I477" s="4">
        <v>22.15</v>
      </c>
      <c r="J477" s="4">
        <v>-100.98333</v>
      </c>
      <c r="M477" s="4"/>
      <c r="N477" s="4"/>
    </row>
    <row r="478" spans="1:14">
      <c r="A478" t="s">
        <v>21</v>
      </c>
      <c r="B478" s="4" t="s">
        <v>355</v>
      </c>
      <c r="C478" t="s">
        <v>355</v>
      </c>
      <c r="D478">
        <v>416</v>
      </c>
      <c r="E478">
        <v>2.62</v>
      </c>
      <c r="F478" s="1">
        <v>3.530092592592592E-3</v>
      </c>
      <c r="G478" s="2">
        <v>0.72840000000000005</v>
      </c>
      <c r="H478" s="2">
        <v>0.48080000000000001</v>
      </c>
      <c r="I478" s="4">
        <v>20.6</v>
      </c>
      <c r="J478" s="4">
        <v>-100.38333</v>
      </c>
      <c r="M478" s="4"/>
      <c r="N478" s="4"/>
    </row>
    <row r="479" spans="1:14">
      <c r="A479" t="s">
        <v>21</v>
      </c>
      <c r="B479" s="4" t="s">
        <v>247</v>
      </c>
      <c r="C479" t="s">
        <v>247</v>
      </c>
      <c r="D479" s="4">
        <v>620</v>
      </c>
      <c r="E479">
        <v>2.92</v>
      </c>
      <c r="F479" s="1">
        <v>5.5555555555555558E-3</v>
      </c>
      <c r="G479" s="2">
        <v>0.56610000000000005</v>
      </c>
      <c r="H479" s="2">
        <v>0.40810000000000002</v>
      </c>
      <c r="I479" s="4">
        <v>21.883330000000001</v>
      </c>
      <c r="J479" s="4">
        <v>-102.3</v>
      </c>
      <c r="M479" s="4"/>
      <c r="N479" s="4"/>
    </row>
    <row r="480" spans="1:14">
      <c r="A480" t="s">
        <v>21</v>
      </c>
      <c r="B480" s="4" t="s">
        <v>223</v>
      </c>
      <c r="C480" t="s">
        <v>223</v>
      </c>
      <c r="D480">
        <v>725</v>
      </c>
      <c r="E480">
        <v>2.54</v>
      </c>
      <c r="F480" s="1">
        <v>4.2361111111111106E-3</v>
      </c>
      <c r="G480" s="2">
        <v>0.73099999999999998</v>
      </c>
      <c r="H480" s="2">
        <v>0.48549999999999999</v>
      </c>
      <c r="I480" s="4">
        <v>32.564439999999998</v>
      </c>
      <c r="J480" s="4">
        <v>-115.35333</v>
      </c>
      <c r="M480" s="4"/>
      <c r="N480" s="4"/>
    </row>
    <row r="481" spans="1:14">
      <c r="A481" t="s">
        <v>21</v>
      </c>
      <c r="B481" s="4" t="s">
        <v>145</v>
      </c>
      <c r="C481" t="s">
        <v>145</v>
      </c>
      <c r="D481" s="5">
        <v>1374</v>
      </c>
      <c r="E481">
        <v>2.5</v>
      </c>
      <c r="F481" s="1">
        <v>4.1666666666666666E-3</v>
      </c>
      <c r="G481" s="2">
        <v>0.72419999999999995</v>
      </c>
      <c r="H481" s="2">
        <v>0.4607</v>
      </c>
      <c r="I481" s="4">
        <v>25.66667</v>
      </c>
      <c r="J481" s="4">
        <v>-100.31667</v>
      </c>
      <c r="M481" s="4"/>
      <c r="N481" s="4"/>
    </row>
    <row r="482" spans="1:14">
      <c r="A482" t="s">
        <v>21</v>
      </c>
      <c r="B482" s="4" t="s">
        <v>112</v>
      </c>
      <c r="C482" t="s">
        <v>112</v>
      </c>
      <c r="D482" s="5">
        <v>1953</v>
      </c>
      <c r="E482">
        <v>2.11</v>
      </c>
      <c r="F482" s="1">
        <v>2.6504629629629625E-3</v>
      </c>
      <c r="G482" s="2">
        <v>0.50029999999999997</v>
      </c>
      <c r="H482" s="2">
        <v>0.60829999999999995</v>
      </c>
      <c r="I482" s="4">
        <v>20.66667</v>
      </c>
      <c r="J482" s="4">
        <v>-103.33333</v>
      </c>
      <c r="M482" s="4"/>
      <c r="N482" s="4"/>
    </row>
    <row r="483" spans="1:14">
      <c r="A483" t="s">
        <v>21</v>
      </c>
      <c r="B483" s="4" t="s">
        <v>22</v>
      </c>
      <c r="C483" t="s">
        <v>22</v>
      </c>
      <c r="D483" s="5">
        <v>9577</v>
      </c>
      <c r="E483">
        <v>2.4300000000000002</v>
      </c>
      <c r="F483" s="1">
        <v>4.0856481481481481E-3</v>
      </c>
      <c r="G483" s="2">
        <v>0.67510000000000003</v>
      </c>
      <c r="H483" s="2">
        <v>0.48620000000000002</v>
      </c>
      <c r="I483" s="4">
        <v>19.428470000000001</v>
      </c>
      <c r="J483" s="4">
        <v>-99.127660000000006</v>
      </c>
      <c r="M483" s="4"/>
      <c r="N483" s="4"/>
    </row>
    <row r="484" spans="1:14">
      <c r="A484" t="s">
        <v>982</v>
      </c>
      <c r="B484" s="4" t="s">
        <v>982</v>
      </c>
      <c r="C484" t="s">
        <v>982</v>
      </c>
      <c r="D484" s="4">
        <v>112</v>
      </c>
      <c r="E484">
        <v>1.79</v>
      </c>
      <c r="F484" s="1">
        <v>1.5856481481481479E-3</v>
      </c>
      <c r="G484" s="2">
        <v>0.66069999999999995</v>
      </c>
      <c r="H484" s="2">
        <v>0.625</v>
      </c>
      <c r="I484" s="4">
        <v>43.733330000000002</v>
      </c>
      <c r="J484" s="4">
        <v>7.4166699999999999</v>
      </c>
      <c r="M484" s="4"/>
      <c r="N484" s="4"/>
    </row>
    <row r="485" spans="1:14">
      <c r="A485" t="s">
        <v>1022</v>
      </c>
      <c r="B485" s="4" t="s">
        <v>1023</v>
      </c>
      <c r="C485" t="s">
        <v>1023</v>
      </c>
      <c r="D485" s="4">
        <v>105</v>
      </c>
      <c r="E485">
        <v>2.21</v>
      </c>
      <c r="F485" s="1">
        <v>6.2268518518518515E-3</v>
      </c>
      <c r="G485" s="2">
        <v>0.81899999999999995</v>
      </c>
      <c r="H485" s="2">
        <v>0.4667</v>
      </c>
      <c r="I485" s="4">
        <v>47.907710000000002</v>
      </c>
      <c r="J485" s="4">
        <v>106.88324</v>
      </c>
      <c r="M485" s="4"/>
      <c r="N485" s="4"/>
    </row>
    <row r="486" spans="1:14">
      <c r="A486" t="s">
        <v>1111</v>
      </c>
      <c r="D486">
        <v>41</v>
      </c>
      <c r="E486">
        <v>1.93</v>
      </c>
      <c r="F486" s="1">
        <v>1.7245370370370372E-3</v>
      </c>
      <c r="G486" s="2">
        <v>0.90239999999999998</v>
      </c>
      <c r="H486" s="2">
        <v>0.39019999999999999</v>
      </c>
      <c r="I486" s="4">
        <v>42.441110000000002</v>
      </c>
      <c r="J486" s="4">
        <v>19.26361</v>
      </c>
      <c r="M486" s="4"/>
      <c r="N486" s="4"/>
    </row>
    <row r="487" spans="1:14">
      <c r="A487" t="s">
        <v>321</v>
      </c>
      <c r="B487" s="4" t="s">
        <v>548</v>
      </c>
      <c r="C487" t="s">
        <v>548</v>
      </c>
      <c r="D487" s="4">
        <v>242</v>
      </c>
      <c r="E487">
        <v>1.92</v>
      </c>
      <c r="F487" s="1">
        <v>2.8124999999999995E-3</v>
      </c>
      <c r="G487" s="2">
        <v>0.8347</v>
      </c>
      <c r="H487" s="2">
        <v>0.47110000000000002</v>
      </c>
      <c r="I487" s="4">
        <v>34.013249999999999</v>
      </c>
      <c r="J487" s="4">
        <v>-6.8325500000000003</v>
      </c>
      <c r="M487" s="4"/>
      <c r="N487" s="4"/>
    </row>
    <row r="488" spans="1:14">
      <c r="A488" t="s">
        <v>321</v>
      </c>
      <c r="B488" s="4" t="s">
        <v>322</v>
      </c>
      <c r="C488" t="s">
        <v>322</v>
      </c>
      <c r="D488">
        <v>457</v>
      </c>
      <c r="E488">
        <v>2.0299999999999998</v>
      </c>
      <c r="F488" s="1">
        <v>2.0833333333333333E-3</v>
      </c>
      <c r="G488" s="2">
        <v>0.70240000000000002</v>
      </c>
      <c r="H488" s="2">
        <v>0.59519999999999995</v>
      </c>
      <c r="I488" s="4">
        <v>33.592779999999998</v>
      </c>
      <c r="J488" s="4">
        <v>-7.6191599999999999</v>
      </c>
      <c r="M488" s="4"/>
      <c r="N488" s="4"/>
    </row>
    <row r="489" spans="1:14">
      <c r="A489" t="s">
        <v>1094</v>
      </c>
      <c r="D489">
        <v>61</v>
      </c>
      <c r="E489">
        <v>1.72</v>
      </c>
      <c r="F489" s="1">
        <v>2.0254629629629629E-3</v>
      </c>
      <c r="G489" s="2">
        <v>0.80330000000000001</v>
      </c>
      <c r="H489" s="2">
        <v>0.54100000000000004</v>
      </c>
      <c r="I489" s="4">
        <v>-25.96528</v>
      </c>
      <c r="J489" s="4">
        <v>32.589170000000003</v>
      </c>
      <c r="M489" s="4"/>
      <c r="N489" s="4"/>
    </row>
    <row r="490" spans="1:14">
      <c r="A490" t="s">
        <v>1118</v>
      </c>
      <c r="D490">
        <v>32</v>
      </c>
      <c r="E490">
        <v>2.0299999999999998</v>
      </c>
      <c r="F490" s="1">
        <v>3.483796296296296E-3</v>
      </c>
      <c r="G490" s="2">
        <v>0.875</v>
      </c>
      <c r="H490" s="2">
        <v>0.5625</v>
      </c>
      <c r="I490" s="4">
        <v>-22.55941</v>
      </c>
      <c r="J490" s="4">
        <v>17.08323</v>
      </c>
      <c r="M490" s="4"/>
      <c r="N490" s="4"/>
    </row>
    <row r="491" spans="1:14">
      <c r="A491" t="s">
        <v>654</v>
      </c>
      <c r="B491" s="4" t="s">
        <v>655</v>
      </c>
      <c r="C491" t="s">
        <v>655</v>
      </c>
      <c r="D491" s="4">
        <v>192</v>
      </c>
      <c r="E491">
        <v>1.89</v>
      </c>
      <c r="F491" s="1">
        <v>2.0486111111111113E-3</v>
      </c>
      <c r="G491" s="2">
        <v>0.83330000000000004</v>
      </c>
      <c r="H491" s="2">
        <v>0.57809999999999995</v>
      </c>
      <c r="I491" s="4">
        <v>27.701689999999999</v>
      </c>
      <c r="J491" s="4">
        <v>85.320599999999999</v>
      </c>
      <c r="M491" s="4"/>
      <c r="N491" s="4"/>
    </row>
    <row r="492" spans="1:14">
      <c r="A492" t="s">
        <v>75</v>
      </c>
      <c r="B492" s="4" t="s">
        <v>1068</v>
      </c>
      <c r="C492" t="s">
        <v>1068</v>
      </c>
      <c r="D492" s="4">
        <v>100</v>
      </c>
      <c r="E492">
        <v>2.19</v>
      </c>
      <c r="F492" s="1">
        <v>1.5624999999999999E-3</v>
      </c>
      <c r="G492" s="2">
        <v>0.88</v>
      </c>
      <c r="H492" s="2">
        <v>0.48</v>
      </c>
      <c r="I492" s="4">
        <v>51.97</v>
      </c>
      <c r="J492" s="4">
        <v>5.6666699999999999</v>
      </c>
      <c r="M492" s="4"/>
      <c r="N492" s="4"/>
    </row>
    <row r="493" spans="1:14">
      <c r="A493" t="s">
        <v>75</v>
      </c>
      <c r="B493" s="4" t="s">
        <v>1026</v>
      </c>
      <c r="C493" t="s">
        <v>1026</v>
      </c>
      <c r="D493">
        <v>105</v>
      </c>
      <c r="E493">
        <v>2.1800000000000002</v>
      </c>
      <c r="F493" s="1">
        <v>1.9097222222222222E-3</v>
      </c>
      <c r="G493" s="2">
        <v>0.96189999999999998</v>
      </c>
      <c r="H493" s="2">
        <v>0.4476</v>
      </c>
      <c r="I493" s="4">
        <v>52.223329999999997</v>
      </c>
      <c r="J493" s="4">
        <v>5.1763899999999996</v>
      </c>
      <c r="M493" s="4"/>
      <c r="N493" s="4"/>
    </row>
    <row r="494" spans="1:14">
      <c r="A494" t="s">
        <v>75</v>
      </c>
      <c r="B494" s="4" t="s">
        <v>964</v>
      </c>
      <c r="C494" t="s">
        <v>964</v>
      </c>
      <c r="D494">
        <v>114</v>
      </c>
      <c r="E494">
        <v>2.2599999999999998</v>
      </c>
      <c r="F494" s="1">
        <v>1.5046296296296294E-3</v>
      </c>
      <c r="G494" s="2">
        <v>0.9123</v>
      </c>
      <c r="H494" s="2">
        <v>0.48249999999999998</v>
      </c>
      <c r="I494" s="4">
        <v>51.586559999999999</v>
      </c>
      <c r="J494" s="4">
        <v>4.7759600000000004</v>
      </c>
      <c r="M494" s="4"/>
      <c r="N494" s="4"/>
    </row>
    <row r="495" spans="1:14">
      <c r="A495" t="s">
        <v>75</v>
      </c>
      <c r="B495" s="4" t="s">
        <v>929</v>
      </c>
      <c r="C495" t="s">
        <v>929</v>
      </c>
      <c r="D495">
        <v>118</v>
      </c>
      <c r="E495">
        <v>2.48</v>
      </c>
      <c r="F495" s="1">
        <v>3.1828703703703702E-3</v>
      </c>
      <c r="G495" s="2">
        <v>0.51690000000000003</v>
      </c>
      <c r="H495" s="2">
        <v>0.5</v>
      </c>
      <c r="I495" s="4">
        <v>52.21</v>
      </c>
      <c r="J495" s="4">
        <v>5.9694399999999996</v>
      </c>
      <c r="M495" s="4"/>
      <c r="N495" s="4"/>
    </row>
    <row r="496" spans="1:14">
      <c r="A496" t="s">
        <v>75</v>
      </c>
      <c r="B496" s="4" t="s">
        <v>895</v>
      </c>
      <c r="C496" t="s">
        <v>895</v>
      </c>
      <c r="D496" s="4">
        <v>125</v>
      </c>
      <c r="E496">
        <v>2.63</v>
      </c>
      <c r="F496" s="1">
        <v>2.1180555555555553E-3</v>
      </c>
      <c r="G496" s="2">
        <v>0.90400000000000003</v>
      </c>
      <c r="H496" s="2">
        <v>0.35199999999999998</v>
      </c>
      <c r="I496" s="4">
        <v>51.98</v>
      </c>
      <c r="J496" s="4">
        <v>5.9111099999999999</v>
      </c>
      <c r="M496" s="4"/>
      <c r="N496" s="4"/>
    </row>
    <row r="497" spans="1:14">
      <c r="A497" t="s">
        <v>75</v>
      </c>
      <c r="B497" s="4" t="s">
        <v>822</v>
      </c>
      <c r="C497" t="s">
        <v>822</v>
      </c>
      <c r="D497">
        <v>140</v>
      </c>
      <c r="E497">
        <v>1.89</v>
      </c>
      <c r="F497" s="1">
        <v>1.3425925925925925E-3</v>
      </c>
      <c r="G497" s="2">
        <v>0.9</v>
      </c>
      <c r="H497" s="2">
        <v>0.5786</v>
      </c>
      <c r="I497" s="4">
        <v>53.33</v>
      </c>
      <c r="J497" s="4">
        <v>6.9180599999999997</v>
      </c>
      <c r="M497" s="4"/>
      <c r="N497" s="4"/>
    </row>
    <row r="498" spans="1:14">
      <c r="A498" t="s">
        <v>75</v>
      </c>
      <c r="B498" s="4" t="s">
        <v>721</v>
      </c>
      <c r="C498" t="s">
        <v>721</v>
      </c>
      <c r="D498">
        <v>169</v>
      </c>
      <c r="E498">
        <v>2.2000000000000002</v>
      </c>
      <c r="F498" s="1">
        <v>2.3842592592592591E-3</v>
      </c>
      <c r="G498" s="2">
        <v>0.90529999999999999</v>
      </c>
      <c r="H498" s="2">
        <v>0.503</v>
      </c>
      <c r="I498" s="4">
        <v>52.218330000000002</v>
      </c>
      <c r="J498" s="4">
        <v>6.8958300000000001</v>
      </c>
      <c r="M498" s="4"/>
      <c r="N498" s="4"/>
    </row>
    <row r="499" spans="1:14">
      <c r="A499" t="s">
        <v>75</v>
      </c>
      <c r="B499" s="4" t="s">
        <v>633</v>
      </c>
      <c r="C499" t="s">
        <v>633</v>
      </c>
      <c r="D499" s="4">
        <v>202</v>
      </c>
      <c r="E499">
        <v>2.2000000000000002</v>
      </c>
      <c r="F499" s="1">
        <v>2.3842592592592591E-3</v>
      </c>
      <c r="G499" s="2">
        <v>0.84650000000000003</v>
      </c>
      <c r="H499" s="2">
        <v>0.44550000000000001</v>
      </c>
      <c r="I499" s="4">
        <v>52.380839999999999</v>
      </c>
      <c r="J499" s="4">
        <v>4.6368299999999998</v>
      </c>
      <c r="M499" s="4"/>
      <c r="N499" s="4"/>
    </row>
    <row r="500" spans="1:14">
      <c r="A500" t="s">
        <v>75</v>
      </c>
      <c r="B500" s="4" t="s">
        <v>557</v>
      </c>
      <c r="C500" t="s">
        <v>557</v>
      </c>
      <c r="D500">
        <v>238</v>
      </c>
      <c r="E500">
        <v>2.4300000000000002</v>
      </c>
      <c r="F500" s="1">
        <v>1.8287037037037037E-3</v>
      </c>
      <c r="G500" s="2">
        <v>0.87390000000000001</v>
      </c>
      <c r="H500" s="2">
        <v>0.4748</v>
      </c>
      <c r="I500" s="4">
        <v>51.842500000000001</v>
      </c>
      <c r="J500" s="4">
        <v>5.8527800000000001</v>
      </c>
      <c r="M500" s="4"/>
      <c r="N500" s="4"/>
    </row>
    <row r="501" spans="1:14">
      <c r="A501" t="s">
        <v>75</v>
      </c>
      <c r="B501" s="4" t="s">
        <v>518</v>
      </c>
      <c r="C501" t="s">
        <v>518</v>
      </c>
      <c r="D501">
        <v>259</v>
      </c>
      <c r="E501">
        <v>2.08</v>
      </c>
      <c r="F501" s="1">
        <v>1.5393518518518519E-3</v>
      </c>
      <c r="G501" s="2">
        <v>0.79920000000000002</v>
      </c>
      <c r="H501" s="2">
        <v>0.48649999999999999</v>
      </c>
      <c r="I501" s="4">
        <v>51.555509999999998</v>
      </c>
      <c r="J501" s="4">
        <v>5.0913000000000004</v>
      </c>
      <c r="M501" s="4"/>
      <c r="N501" s="4"/>
    </row>
    <row r="502" spans="1:14">
      <c r="A502" t="s">
        <v>75</v>
      </c>
      <c r="B502" s="4" t="s">
        <v>493</v>
      </c>
      <c r="C502" t="s">
        <v>493</v>
      </c>
      <c r="D502">
        <v>275</v>
      </c>
      <c r="E502">
        <v>1.0900000000000001</v>
      </c>
      <c r="F502" s="1">
        <v>3.5879629629629635E-4</v>
      </c>
      <c r="G502" s="2">
        <v>0.5927</v>
      </c>
      <c r="H502" s="2">
        <v>0.92730000000000001</v>
      </c>
      <c r="I502" s="4">
        <v>51.466670000000001</v>
      </c>
      <c r="J502" s="4">
        <v>5.25</v>
      </c>
      <c r="M502" s="4"/>
      <c r="N502" s="4"/>
    </row>
    <row r="503" spans="1:14">
      <c r="A503" t="s">
        <v>75</v>
      </c>
      <c r="B503" s="4" t="s">
        <v>460</v>
      </c>
      <c r="C503" t="s">
        <v>460</v>
      </c>
      <c r="D503">
        <v>297</v>
      </c>
      <c r="E503">
        <v>2.64</v>
      </c>
      <c r="F503" s="1">
        <v>2.5810185185185185E-3</v>
      </c>
      <c r="G503" s="2">
        <v>0.84509999999999996</v>
      </c>
      <c r="H503" s="2">
        <v>0.38719999999999999</v>
      </c>
      <c r="I503" s="4">
        <v>52.158329999999999</v>
      </c>
      <c r="J503" s="4">
        <v>4.4930599999999998</v>
      </c>
      <c r="M503" s="4"/>
      <c r="N503" s="4"/>
    </row>
    <row r="504" spans="1:14">
      <c r="A504" t="s">
        <v>75</v>
      </c>
      <c r="B504" s="4" t="s">
        <v>409</v>
      </c>
      <c r="C504" t="s">
        <v>409</v>
      </c>
      <c r="D504" s="4">
        <v>357</v>
      </c>
      <c r="E504">
        <v>2.4500000000000002</v>
      </c>
      <c r="F504" s="1">
        <v>3.8194444444444443E-3</v>
      </c>
      <c r="G504" s="2">
        <v>0.71989999999999998</v>
      </c>
      <c r="H504" s="2">
        <v>0.48180000000000001</v>
      </c>
      <c r="I504" s="4">
        <v>50.848329999999997</v>
      </c>
      <c r="J504" s="4">
        <v>5.6888899999999998</v>
      </c>
      <c r="M504" s="4"/>
      <c r="N504" s="4"/>
    </row>
    <row r="505" spans="1:14">
      <c r="A505" t="s">
        <v>75</v>
      </c>
      <c r="B505" s="4" t="s">
        <v>330</v>
      </c>
      <c r="C505" t="s">
        <v>330</v>
      </c>
      <c r="D505" s="4">
        <v>449</v>
      </c>
      <c r="E505">
        <v>2.15</v>
      </c>
      <c r="F505" s="1">
        <v>2.0717592592592593E-3</v>
      </c>
      <c r="G505" s="2">
        <v>0.79290000000000005</v>
      </c>
      <c r="H505" s="2">
        <v>0.46100000000000002</v>
      </c>
      <c r="I505" s="4">
        <v>53.219169999999998</v>
      </c>
      <c r="J505" s="4">
        <v>6.5666700000000002</v>
      </c>
      <c r="M505" s="4"/>
      <c r="N505" s="4"/>
    </row>
    <row r="506" spans="1:14">
      <c r="A506" t="s">
        <v>75</v>
      </c>
      <c r="B506" s="4" t="s">
        <v>328</v>
      </c>
      <c r="C506" t="s">
        <v>328</v>
      </c>
      <c r="D506">
        <v>451</v>
      </c>
      <c r="E506">
        <v>2.23</v>
      </c>
      <c r="F506" s="1">
        <v>1.9212962962962962E-3</v>
      </c>
      <c r="G506" s="2">
        <v>0.85370000000000001</v>
      </c>
      <c r="H506" s="2">
        <v>0.42570000000000002</v>
      </c>
      <c r="I506" s="4">
        <v>52.00667</v>
      </c>
      <c r="J506" s="4">
        <v>4.3555599999999997</v>
      </c>
      <c r="M506" s="4"/>
      <c r="N506" s="4"/>
    </row>
    <row r="507" spans="1:14">
      <c r="A507" t="s">
        <v>75</v>
      </c>
      <c r="B507" s="4" t="s">
        <v>243</v>
      </c>
      <c r="C507" t="s">
        <v>243</v>
      </c>
      <c r="D507" s="4">
        <v>635</v>
      </c>
      <c r="E507">
        <v>2.57</v>
      </c>
      <c r="F507" s="1">
        <v>2.6620370370370374E-3</v>
      </c>
      <c r="G507" s="2">
        <v>0.7339</v>
      </c>
      <c r="H507" s="2">
        <v>0.47089999999999999</v>
      </c>
      <c r="I507" s="4">
        <v>51.440829999999998</v>
      </c>
      <c r="J507" s="4">
        <v>5.4777800000000001</v>
      </c>
      <c r="M507" s="4"/>
      <c r="N507" s="4"/>
    </row>
    <row r="508" spans="1:14">
      <c r="A508" t="s">
        <v>75</v>
      </c>
      <c r="B508" s="4" t="s">
        <v>186</v>
      </c>
      <c r="C508" t="s">
        <v>186</v>
      </c>
      <c r="D508" s="4">
        <v>961</v>
      </c>
      <c r="E508">
        <v>2.2400000000000002</v>
      </c>
      <c r="F508" s="1">
        <v>2.5694444444444445E-3</v>
      </c>
      <c r="G508" s="2">
        <v>0.86990000000000001</v>
      </c>
      <c r="H508" s="2">
        <v>0.47239999999999999</v>
      </c>
      <c r="I508" s="4">
        <v>51.922499999999999</v>
      </c>
      <c r="J508" s="4">
        <v>4.4791699999999999</v>
      </c>
      <c r="M508" s="4"/>
      <c r="N508" s="4"/>
    </row>
    <row r="509" spans="1:14">
      <c r="A509" t="s">
        <v>75</v>
      </c>
      <c r="B509" s="4" t="s">
        <v>165</v>
      </c>
      <c r="C509" t="s">
        <v>165</v>
      </c>
      <c r="D509" s="5">
        <v>1131</v>
      </c>
      <c r="E509">
        <v>2.2799999999999998</v>
      </c>
      <c r="F509" s="1">
        <v>1.8981481481481482E-3</v>
      </c>
      <c r="G509" s="2">
        <v>0.76390000000000002</v>
      </c>
      <c r="H509" s="2">
        <v>0.49509999999999998</v>
      </c>
      <c r="I509" s="4">
        <v>52.090829999999997</v>
      </c>
      <c r="J509" s="4">
        <v>5.1222200000000004</v>
      </c>
      <c r="M509" s="4"/>
      <c r="N509" s="4"/>
    </row>
    <row r="510" spans="1:14">
      <c r="A510" t="s">
        <v>75</v>
      </c>
      <c r="B510" s="4" t="s">
        <v>161</v>
      </c>
      <c r="C510" t="s">
        <v>161</v>
      </c>
      <c r="D510" s="5">
        <v>1230</v>
      </c>
      <c r="E510">
        <v>2.25</v>
      </c>
      <c r="F510" s="1">
        <v>2.7430555555555559E-3</v>
      </c>
      <c r="G510" s="2">
        <v>0.78369999999999995</v>
      </c>
      <c r="H510" s="2">
        <v>0.50160000000000005</v>
      </c>
      <c r="I510" s="4">
        <v>52.073808999999997</v>
      </c>
      <c r="J510" s="4">
        <v>4.3045809999999998</v>
      </c>
      <c r="M510" s="4"/>
      <c r="N510" s="4"/>
    </row>
    <row r="511" spans="1:14">
      <c r="A511" t="s">
        <v>75</v>
      </c>
      <c r="B511" s="4" t="s">
        <v>76</v>
      </c>
      <c r="C511" t="s">
        <v>76</v>
      </c>
      <c r="D511" s="5">
        <v>3435</v>
      </c>
      <c r="E511">
        <v>2.1800000000000002</v>
      </c>
      <c r="F511" s="1">
        <v>2.2800925925925927E-3</v>
      </c>
      <c r="G511" s="2">
        <v>0.80579999999999996</v>
      </c>
      <c r="H511" s="2">
        <v>0.52170000000000005</v>
      </c>
      <c r="I511" s="4">
        <v>52.374029999999998</v>
      </c>
      <c r="J511" s="4">
        <v>4.8896899999999999</v>
      </c>
      <c r="M511" s="4"/>
      <c r="N511" s="4"/>
    </row>
    <row r="512" spans="1:14">
      <c r="A512" t="s">
        <v>918</v>
      </c>
      <c r="B512" s="4" t="s">
        <v>919</v>
      </c>
      <c r="C512" t="s">
        <v>919</v>
      </c>
      <c r="D512" s="4">
        <v>120</v>
      </c>
      <c r="E512">
        <v>2.58</v>
      </c>
      <c r="F512" s="1">
        <v>3.1712962962962958E-3</v>
      </c>
      <c r="G512" s="2">
        <v>0.89170000000000005</v>
      </c>
      <c r="H512" s="2">
        <v>0.35</v>
      </c>
      <c r="I512" s="4">
        <v>-22.276309999999999</v>
      </c>
      <c r="J512" s="4">
        <v>166.4572</v>
      </c>
      <c r="M512" s="4"/>
      <c r="N512" s="4"/>
    </row>
    <row r="513" spans="1:14">
      <c r="A513" t="s">
        <v>47</v>
      </c>
      <c r="B513" s="4" t="s">
        <v>1002</v>
      </c>
      <c r="C513" t="s">
        <v>1002</v>
      </c>
      <c r="D513" s="4">
        <v>108</v>
      </c>
      <c r="E513">
        <v>1.43</v>
      </c>
      <c r="F513" s="1">
        <v>1.0300925925925926E-3</v>
      </c>
      <c r="G513" s="2">
        <v>0.39810000000000001</v>
      </c>
      <c r="H513" s="2">
        <v>0.75</v>
      </c>
      <c r="I513" s="4">
        <v>-38.138739999999999</v>
      </c>
      <c r="J513" s="4">
        <v>176.24516</v>
      </c>
      <c r="M513" s="4"/>
      <c r="N513" s="4"/>
    </row>
    <row r="514" spans="1:14">
      <c r="A514" t="s">
        <v>47</v>
      </c>
      <c r="B514" s="4" t="s">
        <v>988</v>
      </c>
      <c r="C514" t="s">
        <v>988</v>
      </c>
      <c r="D514">
        <v>111</v>
      </c>
      <c r="E514">
        <v>2.33</v>
      </c>
      <c r="F514" s="1">
        <v>1.7708333333333332E-3</v>
      </c>
      <c r="G514" s="2">
        <v>0.79279999999999995</v>
      </c>
      <c r="H514" s="2">
        <v>0.4955</v>
      </c>
      <c r="I514" s="4">
        <v>-41.283329999999999</v>
      </c>
      <c r="J514" s="4">
        <v>173.28333000000001</v>
      </c>
      <c r="M514" s="4"/>
      <c r="N514" s="4"/>
    </row>
    <row r="515" spans="1:14">
      <c r="A515" t="s">
        <v>47</v>
      </c>
      <c r="B515" s="4" t="s">
        <v>738</v>
      </c>
      <c r="C515" t="s">
        <v>738</v>
      </c>
      <c r="D515">
        <v>165</v>
      </c>
      <c r="E515">
        <v>2.04</v>
      </c>
      <c r="F515" s="1">
        <v>1.9560185185185184E-3</v>
      </c>
      <c r="G515" s="2">
        <v>0.4909</v>
      </c>
      <c r="H515" s="2">
        <v>0.63639999999999997</v>
      </c>
      <c r="I515" s="4">
        <v>-37.686109999999999</v>
      </c>
      <c r="J515" s="4">
        <v>176.16667000000001</v>
      </c>
      <c r="M515" s="4"/>
      <c r="N515" s="4"/>
    </row>
    <row r="516" spans="1:14">
      <c r="A516" t="s">
        <v>47</v>
      </c>
      <c r="B516" s="4" t="s">
        <v>519</v>
      </c>
      <c r="C516" t="s">
        <v>519</v>
      </c>
      <c r="D516">
        <v>259</v>
      </c>
      <c r="E516">
        <v>2.2000000000000002</v>
      </c>
      <c r="F516" s="1">
        <v>2.1527777777777778E-3</v>
      </c>
      <c r="G516" s="2">
        <v>0.84560000000000002</v>
      </c>
      <c r="H516" s="2">
        <v>0.4788</v>
      </c>
      <c r="I516" s="4">
        <v>-40.35</v>
      </c>
      <c r="J516" s="4">
        <v>175.61667</v>
      </c>
      <c r="M516" s="4"/>
      <c r="N516" s="4"/>
    </row>
    <row r="517" spans="1:14">
      <c r="A517" t="s">
        <v>47</v>
      </c>
      <c r="B517" s="4" t="s">
        <v>338</v>
      </c>
      <c r="C517" t="s">
        <v>338</v>
      </c>
      <c r="D517">
        <v>405</v>
      </c>
      <c r="E517">
        <v>2.4500000000000002</v>
      </c>
      <c r="F517" s="1">
        <v>2.8240740740740739E-3</v>
      </c>
      <c r="G517" s="2">
        <v>0.83460000000000001</v>
      </c>
      <c r="H517" s="2">
        <v>0.37280000000000002</v>
      </c>
      <c r="I517" s="4">
        <v>-37.783329999999999</v>
      </c>
      <c r="J517" s="4">
        <v>175.28333000000001</v>
      </c>
      <c r="M517" s="4"/>
      <c r="N517" s="4"/>
    </row>
    <row r="518" spans="1:14">
      <c r="A518" t="s">
        <v>47</v>
      </c>
      <c r="B518" s="4" t="s">
        <v>361</v>
      </c>
      <c r="C518" t="s">
        <v>361</v>
      </c>
      <c r="D518">
        <v>410</v>
      </c>
      <c r="E518">
        <v>2.34</v>
      </c>
      <c r="F518" s="1">
        <v>2.9513888888888888E-3</v>
      </c>
      <c r="G518" s="2">
        <v>0.76339999999999997</v>
      </c>
      <c r="H518" s="2">
        <v>0.42680000000000001</v>
      </c>
      <c r="I518" s="4">
        <v>-45.874160000000003</v>
      </c>
      <c r="J518" s="4">
        <v>170.50361000000001</v>
      </c>
      <c r="M518" s="4"/>
      <c r="N518" s="4"/>
    </row>
    <row r="519" spans="1:14">
      <c r="A519" t="s">
        <v>47</v>
      </c>
      <c r="B519" s="4" t="s">
        <v>133</v>
      </c>
      <c r="C519" t="s">
        <v>133</v>
      </c>
      <c r="D519" s="5">
        <v>1534</v>
      </c>
      <c r="E519">
        <v>2.36</v>
      </c>
      <c r="F519" s="1">
        <v>2.7199074074074074E-3</v>
      </c>
      <c r="G519" s="2">
        <v>0.8044</v>
      </c>
      <c r="H519" s="2">
        <v>0.42370000000000002</v>
      </c>
      <c r="I519" s="4">
        <v>-43.533329999999999</v>
      </c>
      <c r="J519" s="4">
        <v>172.63333</v>
      </c>
      <c r="M519" s="4"/>
      <c r="N519" s="4"/>
    </row>
    <row r="520" spans="1:14">
      <c r="A520" t="s">
        <v>47</v>
      </c>
      <c r="B520" s="4" t="s">
        <v>65</v>
      </c>
      <c r="C520" t="s">
        <v>65</v>
      </c>
      <c r="D520" s="5">
        <v>4156</v>
      </c>
      <c r="E520">
        <v>2.36</v>
      </c>
      <c r="F520" s="1">
        <v>3.2870370370370367E-3</v>
      </c>
      <c r="G520" s="2">
        <v>0.78269999999999995</v>
      </c>
      <c r="H520" s="2">
        <v>0.40589999999999998</v>
      </c>
      <c r="I520" s="4">
        <v>-41.286639999999998</v>
      </c>
      <c r="J520" s="4">
        <v>174.77556999999999</v>
      </c>
      <c r="M520" s="4"/>
      <c r="N520" s="4"/>
    </row>
    <row r="521" spans="1:14">
      <c r="A521" t="s">
        <v>47</v>
      </c>
      <c r="B521" s="4" t="s">
        <v>48</v>
      </c>
      <c r="C521" t="s">
        <v>48</v>
      </c>
      <c r="D521" s="5">
        <v>6298</v>
      </c>
      <c r="E521">
        <v>2.34</v>
      </c>
      <c r="F521" s="1">
        <v>3.1712962962962958E-3</v>
      </c>
      <c r="G521" s="2">
        <v>0.80249999999999999</v>
      </c>
      <c r="H521" s="2">
        <v>0.43030000000000002</v>
      </c>
      <c r="I521" s="4">
        <v>-36.866669999999999</v>
      </c>
      <c r="J521" s="4">
        <v>174.76667</v>
      </c>
      <c r="M521" s="4"/>
      <c r="N521" s="4"/>
    </row>
    <row r="522" spans="1:14">
      <c r="A522" t="s">
        <v>1085</v>
      </c>
      <c r="D522" s="4">
        <v>86</v>
      </c>
      <c r="E522">
        <v>2.27</v>
      </c>
      <c r="F522" s="1">
        <v>2.9745370370370373E-3</v>
      </c>
      <c r="G522" s="2">
        <v>0.8488</v>
      </c>
      <c r="H522" s="2">
        <v>0.43020000000000003</v>
      </c>
      <c r="I522" s="4">
        <v>12.132820000000001</v>
      </c>
      <c r="J522" s="4">
        <v>-86.250399999999999</v>
      </c>
      <c r="M522" s="4"/>
      <c r="N522" s="4"/>
    </row>
    <row r="523" spans="1:14">
      <c r="A523" t="s">
        <v>1155</v>
      </c>
      <c r="D523">
        <v>8</v>
      </c>
      <c r="E523">
        <v>2.62</v>
      </c>
      <c r="F523" s="1">
        <v>7.7546296296296287E-3</v>
      </c>
      <c r="G523" s="2">
        <v>1</v>
      </c>
      <c r="H523" s="2">
        <v>0.375</v>
      </c>
      <c r="I523" s="4">
        <v>13.51366</v>
      </c>
      <c r="J523" s="4">
        <v>2.1097999999999999</v>
      </c>
      <c r="M523" s="4"/>
      <c r="N523" s="4"/>
    </row>
    <row r="524" spans="1:14">
      <c r="A524" t="s">
        <v>1078</v>
      </c>
      <c r="D524">
        <v>165</v>
      </c>
      <c r="E524">
        <v>1.76</v>
      </c>
      <c r="F524" s="1">
        <v>2.8240740740740739E-3</v>
      </c>
      <c r="G524" s="2">
        <v>0.84240000000000004</v>
      </c>
      <c r="H524" s="2">
        <v>0.62419999999999998</v>
      </c>
      <c r="I524" s="4">
        <v>6.4530599999999998</v>
      </c>
      <c r="J524" s="4">
        <v>3.3958300000000001</v>
      </c>
      <c r="M524" s="4"/>
      <c r="N524" s="4"/>
    </row>
    <row r="525" spans="1:14">
      <c r="A525" t="s">
        <v>1169</v>
      </c>
      <c r="D525">
        <v>4</v>
      </c>
      <c r="E525">
        <v>1.25</v>
      </c>
      <c r="F525" s="1">
        <v>2.8009259259259259E-3</v>
      </c>
      <c r="G525" s="2">
        <v>0.75</v>
      </c>
      <c r="H525" s="2">
        <v>0.25</v>
      </c>
      <c r="I525" s="4">
        <v>15.21233</v>
      </c>
      <c r="J525" s="4">
        <v>145.75450000000001</v>
      </c>
      <c r="M525" s="4"/>
      <c r="N525" s="4"/>
    </row>
    <row r="526" spans="1:14">
      <c r="A526" t="s">
        <v>87</v>
      </c>
      <c r="B526" s="4" t="s">
        <v>1039</v>
      </c>
      <c r="C526" t="s">
        <v>1039</v>
      </c>
      <c r="D526">
        <v>103</v>
      </c>
      <c r="E526">
        <v>3.31</v>
      </c>
      <c r="F526" s="1">
        <v>3.0092592592592588E-3</v>
      </c>
      <c r="G526" s="2">
        <v>0.90290000000000004</v>
      </c>
      <c r="H526" s="2">
        <v>0.41749999999999998</v>
      </c>
      <c r="I526" s="4">
        <v>58.146709999999999</v>
      </c>
      <c r="J526" s="4">
        <v>7.9955999999999996</v>
      </c>
      <c r="M526" s="4"/>
      <c r="N526" s="4"/>
    </row>
    <row r="527" spans="1:14">
      <c r="A527" t="s">
        <v>87</v>
      </c>
      <c r="B527" s="4" t="s">
        <v>844</v>
      </c>
      <c r="C527" t="s">
        <v>844</v>
      </c>
      <c r="D527">
        <v>136</v>
      </c>
      <c r="E527">
        <v>2.62</v>
      </c>
      <c r="F527" s="1">
        <v>2.6620370370370374E-3</v>
      </c>
      <c r="G527" s="2">
        <v>0.72789999999999999</v>
      </c>
      <c r="H527" s="2">
        <v>0.30149999999999999</v>
      </c>
      <c r="I527" s="4">
        <v>69.648899999999998</v>
      </c>
      <c r="J527" s="4">
        <v>18.955079999999999</v>
      </c>
      <c r="M527" s="4"/>
      <c r="N527" s="4"/>
    </row>
    <row r="528" spans="1:14">
      <c r="A528" t="s">
        <v>87</v>
      </c>
      <c r="B528" s="4" t="s">
        <v>443</v>
      </c>
      <c r="C528" t="s">
        <v>443</v>
      </c>
      <c r="D528">
        <v>315</v>
      </c>
      <c r="E528">
        <v>2.35</v>
      </c>
      <c r="F528" s="1">
        <v>1.8055555555555557E-3</v>
      </c>
      <c r="G528" s="2">
        <v>0.86980000000000002</v>
      </c>
      <c r="H528" s="2">
        <v>0.43490000000000001</v>
      </c>
      <c r="I528" s="4">
        <v>58.970050000000001</v>
      </c>
      <c r="J528" s="4">
        <v>5.73332</v>
      </c>
      <c r="M528" s="4"/>
      <c r="N528" s="4"/>
    </row>
    <row r="529" spans="1:14">
      <c r="A529" t="s">
        <v>87</v>
      </c>
      <c r="B529" s="4" t="s">
        <v>295</v>
      </c>
      <c r="C529" t="s">
        <v>295</v>
      </c>
      <c r="D529">
        <v>500</v>
      </c>
      <c r="E529">
        <v>2.44</v>
      </c>
      <c r="F529" s="1">
        <v>1.7939814814814815E-3</v>
      </c>
      <c r="G529" s="2">
        <v>0.76600000000000001</v>
      </c>
      <c r="H529" s="2">
        <v>0.47799999999999998</v>
      </c>
      <c r="I529" s="4">
        <v>63.430489999999999</v>
      </c>
      <c r="J529" s="4">
        <v>10.395060000000001</v>
      </c>
      <c r="M529" s="4"/>
      <c r="N529" s="4"/>
    </row>
    <row r="530" spans="1:14">
      <c r="A530" t="s">
        <v>87</v>
      </c>
      <c r="B530" s="4" t="s">
        <v>273</v>
      </c>
      <c r="C530" t="s">
        <v>273</v>
      </c>
      <c r="D530">
        <v>533</v>
      </c>
      <c r="E530">
        <v>2.4300000000000002</v>
      </c>
      <c r="F530" s="1">
        <v>2.1296296296296298E-3</v>
      </c>
      <c r="G530" s="2">
        <v>0.78990000000000005</v>
      </c>
      <c r="H530" s="2">
        <v>0.46899999999999997</v>
      </c>
      <c r="I530" s="4">
        <v>60.392989999999998</v>
      </c>
      <c r="J530" s="4">
        <v>5.3241500000000004</v>
      </c>
      <c r="M530" s="4"/>
      <c r="N530" s="4"/>
    </row>
    <row r="531" spans="1:14">
      <c r="A531" t="s">
        <v>87</v>
      </c>
      <c r="B531" s="4" t="s">
        <v>88</v>
      </c>
      <c r="C531" t="s">
        <v>88</v>
      </c>
      <c r="D531" s="5">
        <v>2704</v>
      </c>
      <c r="E531">
        <v>2.4900000000000002</v>
      </c>
      <c r="F531" s="1">
        <v>3.0555555555555557E-3</v>
      </c>
      <c r="G531" s="2">
        <v>0.80249999999999999</v>
      </c>
      <c r="H531" s="2">
        <v>0.43930000000000002</v>
      </c>
      <c r="I531" s="4">
        <v>59.912730000000003</v>
      </c>
      <c r="J531" s="4">
        <v>10.746090000000001</v>
      </c>
      <c r="M531" s="4"/>
      <c r="N531" s="4"/>
    </row>
    <row r="532" spans="1:14">
      <c r="A532" t="s">
        <v>488</v>
      </c>
      <c r="B532" s="4" t="s">
        <v>664</v>
      </c>
      <c r="C532" t="s">
        <v>664</v>
      </c>
      <c r="D532">
        <v>188</v>
      </c>
      <c r="E532">
        <v>1.88</v>
      </c>
      <c r="F532" s="1">
        <v>2.6041666666666665E-3</v>
      </c>
      <c r="G532" s="2">
        <v>0.90959999999999996</v>
      </c>
      <c r="H532" s="2">
        <v>0.60109999999999997</v>
      </c>
      <c r="I532" s="4">
        <v>33.72148</v>
      </c>
      <c r="J532" s="4">
        <v>73.043289999999999</v>
      </c>
      <c r="M532" s="4"/>
      <c r="N532" s="4"/>
    </row>
    <row r="533" spans="1:14">
      <c r="A533" t="s">
        <v>488</v>
      </c>
      <c r="B533" s="4" t="s">
        <v>503</v>
      </c>
      <c r="C533" t="s">
        <v>503</v>
      </c>
      <c r="D533">
        <v>268</v>
      </c>
      <c r="E533">
        <v>1.81</v>
      </c>
      <c r="F533" s="1">
        <v>1.423611111111111E-3</v>
      </c>
      <c r="G533" s="2">
        <v>0.92910000000000004</v>
      </c>
      <c r="H533" s="2">
        <v>0.73129999999999995</v>
      </c>
      <c r="I533" s="4">
        <v>24.9056</v>
      </c>
      <c r="J533" s="4">
        <v>67.0822</v>
      </c>
      <c r="M533" s="4"/>
      <c r="N533" s="4"/>
    </row>
    <row r="534" spans="1:14">
      <c r="A534" t="s">
        <v>488</v>
      </c>
      <c r="B534" s="4" t="s">
        <v>489</v>
      </c>
      <c r="C534" t="s">
        <v>489</v>
      </c>
      <c r="D534">
        <v>280</v>
      </c>
      <c r="E534">
        <v>1.93</v>
      </c>
      <c r="F534" s="1">
        <v>2.5347222222222221E-3</v>
      </c>
      <c r="G534" s="2">
        <v>0.90710000000000002</v>
      </c>
      <c r="H534" s="2">
        <v>0.6321</v>
      </c>
      <c r="I534" s="4">
        <v>31.549720000000001</v>
      </c>
      <c r="J534" s="4">
        <v>74.343609999999998</v>
      </c>
      <c r="M534" s="4"/>
      <c r="N534" s="4"/>
    </row>
    <row r="535" spans="1:14">
      <c r="A535" t="s">
        <v>1179</v>
      </c>
      <c r="D535">
        <v>2</v>
      </c>
      <c r="E535">
        <v>2.5</v>
      </c>
      <c r="F535" s="1">
        <v>7.2916666666666659E-3</v>
      </c>
      <c r="G535" s="2">
        <v>1</v>
      </c>
      <c r="H535" s="2">
        <v>0.5</v>
      </c>
      <c r="I535" s="4">
        <v>7.3425700000000003</v>
      </c>
      <c r="J535" s="4">
        <v>134.47888</v>
      </c>
      <c r="M535" s="4"/>
      <c r="N535" s="4"/>
    </row>
    <row r="536" spans="1:14">
      <c r="A536" t="s">
        <v>1158</v>
      </c>
      <c r="D536">
        <v>6</v>
      </c>
      <c r="E536">
        <v>1.5</v>
      </c>
      <c r="F536" s="1">
        <v>5.7870370370370378E-4</v>
      </c>
      <c r="G536" s="2">
        <v>1</v>
      </c>
      <c r="H536" s="2">
        <v>0.5</v>
      </c>
      <c r="I536" s="4">
        <v>-9.4431399999999996</v>
      </c>
      <c r="J536" s="4">
        <v>147.17972</v>
      </c>
      <c r="M536" s="4"/>
      <c r="N536" s="4"/>
    </row>
    <row r="537" spans="1:14">
      <c r="A537" t="s">
        <v>920</v>
      </c>
      <c r="B537" s="4" t="s">
        <v>921</v>
      </c>
      <c r="C537" t="s">
        <v>921</v>
      </c>
      <c r="D537">
        <v>120</v>
      </c>
      <c r="E537">
        <v>1.57</v>
      </c>
      <c r="F537" s="1">
        <v>4.5486111111111109E-3</v>
      </c>
      <c r="G537" s="2">
        <v>0.95</v>
      </c>
      <c r="H537" s="2">
        <v>0.51670000000000005</v>
      </c>
      <c r="I537" s="4">
        <v>-25.300660000000001</v>
      </c>
      <c r="J537" s="4">
        <v>-57.635910000000003</v>
      </c>
      <c r="M537" s="4"/>
      <c r="N537" s="4"/>
    </row>
    <row r="538" spans="1:14">
      <c r="A538" t="s">
        <v>257</v>
      </c>
      <c r="B538" s="4" t="s">
        <v>258</v>
      </c>
      <c r="C538" t="s">
        <v>258</v>
      </c>
      <c r="D538">
        <v>594</v>
      </c>
      <c r="E538">
        <v>2.06</v>
      </c>
      <c r="F538" s="1">
        <v>5.3125000000000004E-3</v>
      </c>
      <c r="G538" s="2">
        <v>0.81989999999999996</v>
      </c>
      <c r="H538" s="2">
        <v>0.436</v>
      </c>
      <c r="I538" s="4">
        <v>-12.04318</v>
      </c>
      <c r="J538" s="4">
        <v>-77.028239999999997</v>
      </c>
      <c r="M538" s="4"/>
      <c r="N538" s="4"/>
    </row>
    <row r="539" spans="1:14">
      <c r="A539" t="s">
        <v>351</v>
      </c>
      <c r="B539" s="4" t="s">
        <v>398</v>
      </c>
      <c r="C539" t="s">
        <v>398</v>
      </c>
      <c r="D539">
        <v>364</v>
      </c>
      <c r="E539">
        <v>2.06</v>
      </c>
      <c r="F539" s="1">
        <v>3.1365740740740742E-3</v>
      </c>
      <c r="G539" s="2">
        <v>0.74450000000000005</v>
      </c>
      <c r="H539" s="2">
        <v>0.54669999999999996</v>
      </c>
      <c r="I539" s="4">
        <v>14.550269999999999</v>
      </c>
      <c r="J539" s="4">
        <v>121.03269</v>
      </c>
      <c r="M539" s="4"/>
      <c r="N539" s="4"/>
    </row>
    <row r="540" spans="1:14">
      <c r="A540" t="s">
        <v>351</v>
      </c>
      <c r="B540" s="4" t="s">
        <v>352</v>
      </c>
      <c r="C540" t="s">
        <v>352</v>
      </c>
      <c r="D540">
        <v>418</v>
      </c>
      <c r="E540">
        <v>1.72</v>
      </c>
      <c r="F540" s="1">
        <v>2.3148148148148151E-3</v>
      </c>
      <c r="G540" s="2">
        <v>0.78710000000000002</v>
      </c>
      <c r="H540" s="2">
        <v>0.59809999999999997</v>
      </c>
      <c r="I540" s="4">
        <v>14.604200000000001</v>
      </c>
      <c r="J540" s="4">
        <v>120.98220000000001</v>
      </c>
      <c r="M540" s="4"/>
      <c r="N540" s="4"/>
    </row>
    <row r="541" spans="1:14">
      <c r="A541" t="s">
        <v>85</v>
      </c>
      <c r="B541" s="4" t="s">
        <v>989</v>
      </c>
      <c r="C541" t="s">
        <v>989</v>
      </c>
      <c r="D541">
        <v>111</v>
      </c>
      <c r="E541">
        <v>2.59</v>
      </c>
      <c r="F541" s="1">
        <v>2.5462962962962961E-3</v>
      </c>
      <c r="G541" s="2">
        <v>0.8468</v>
      </c>
      <c r="H541" s="2">
        <v>0.50449999999999995</v>
      </c>
      <c r="I541" s="4">
        <v>51.25</v>
      </c>
      <c r="J541" s="4">
        <v>22.566669999999998</v>
      </c>
      <c r="M541" s="4"/>
      <c r="N541" s="4"/>
    </row>
    <row r="542" spans="1:14">
      <c r="A542" t="s">
        <v>85</v>
      </c>
      <c r="B542" s="4" t="s">
        <v>698</v>
      </c>
      <c r="C542" t="s">
        <v>698</v>
      </c>
      <c r="D542">
        <v>173</v>
      </c>
      <c r="E542">
        <v>2.2999999999999998</v>
      </c>
      <c r="F542" s="1">
        <v>1.8402777777777777E-3</v>
      </c>
      <c r="G542" s="2">
        <v>0.74570000000000003</v>
      </c>
      <c r="H542" s="2">
        <v>0.57230000000000003</v>
      </c>
      <c r="I542" s="4">
        <v>51.75</v>
      </c>
      <c r="J542" s="4">
        <v>19.466670000000001</v>
      </c>
      <c r="M542" s="4"/>
      <c r="N542" s="4"/>
    </row>
    <row r="543" spans="1:14">
      <c r="A543" t="s">
        <v>85</v>
      </c>
      <c r="B543" s="4" t="s">
        <v>672</v>
      </c>
      <c r="C543" t="s">
        <v>672</v>
      </c>
      <c r="D543">
        <v>184</v>
      </c>
      <c r="E543">
        <v>2.58</v>
      </c>
      <c r="F543" s="1">
        <v>2.4652777777777776E-3</v>
      </c>
      <c r="G543" s="2">
        <v>0.7772</v>
      </c>
      <c r="H543" s="2">
        <v>0.5</v>
      </c>
      <c r="I543" s="4">
        <v>50.258420000000001</v>
      </c>
      <c r="J543" s="4">
        <v>19.027539999999998</v>
      </c>
      <c r="M543" s="4"/>
      <c r="N543" s="4"/>
    </row>
    <row r="544" spans="1:14">
      <c r="A544" t="s">
        <v>85</v>
      </c>
      <c r="B544" s="4" t="s">
        <v>612</v>
      </c>
      <c r="C544" t="s">
        <v>612</v>
      </c>
      <c r="D544" s="4">
        <v>209</v>
      </c>
      <c r="E544">
        <v>3.12</v>
      </c>
      <c r="F544" s="1">
        <v>3.2175925925925926E-3</v>
      </c>
      <c r="G544" s="2">
        <v>0.80379999999999996</v>
      </c>
      <c r="H544" s="2">
        <v>0.43540000000000001</v>
      </c>
      <c r="I544" s="4">
        <v>54.352049999999998</v>
      </c>
      <c r="J544" s="4">
        <v>18.646370000000001</v>
      </c>
      <c r="M544" s="4"/>
      <c r="N544" s="4"/>
    </row>
    <row r="545" spans="1:14">
      <c r="A545" t="s">
        <v>85</v>
      </c>
      <c r="B545" s="4" t="s">
        <v>329</v>
      </c>
      <c r="C545" t="s">
        <v>329</v>
      </c>
      <c r="D545">
        <v>450</v>
      </c>
      <c r="E545">
        <v>2.64</v>
      </c>
      <c r="F545" s="1">
        <v>3.5995370370370369E-3</v>
      </c>
      <c r="G545" s="2">
        <v>0.81559999999999999</v>
      </c>
      <c r="H545" s="2">
        <v>0.44890000000000002</v>
      </c>
      <c r="I545" s="4">
        <v>51.1</v>
      </c>
      <c r="J545" s="4">
        <v>17.033329999999999</v>
      </c>
      <c r="M545" s="4"/>
      <c r="N545" s="4"/>
    </row>
    <row r="546" spans="1:14">
      <c r="A546" t="s">
        <v>85</v>
      </c>
      <c r="B546" s="4" t="s">
        <v>290</v>
      </c>
      <c r="C546" t="s">
        <v>290</v>
      </c>
      <c r="D546">
        <v>505</v>
      </c>
      <c r="E546">
        <v>2.37</v>
      </c>
      <c r="F546" s="1">
        <v>2.1064814814814813E-3</v>
      </c>
      <c r="G546" s="2">
        <v>0.76439999999999997</v>
      </c>
      <c r="H546" s="2">
        <v>0.51880000000000004</v>
      </c>
      <c r="I546" s="4">
        <v>52.40692</v>
      </c>
      <c r="J546" s="4">
        <v>16.929929999999999</v>
      </c>
      <c r="M546" s="4"/>
      <c r="N546" s="4"/>
    </row>
    <row r="547" spans="1:14">
      <c r="A547" t="s">
        <v>85</v>
      </c>
      <c r="B547" s="4" t="s">
        <v>143</v>
      </c>
      <c r="C547" t="s">
        <v>143</v>
      </c>
      <c r="D547" s="5">
        <v>1410</v>
      </c>
      <c r="E547">
        <v>2.65</v>
      </c>
      <c r="F547" s="1">
        <v>3.1134259259259257E-3</v>
      </c>
      <c r="G547" s="2">
        <v>0.5121</v>
      </c>
      <c r="H547" s="2">
        <v>0.53620000000000001</v>
      </c>
      <c r="I547" s="4">
        <v>50.083329999999997</v>
      </c>
      <c r="J547" s="4">
        <v>19.91667</v>
      </c>
      <c r="M547" s="4"/>
      <c r="N547" s="4"/>
    </row>
    <row r="548" spans="1:14">
      <c r="A548" t="s">
        <v>85</v>
      </c>
      <c r="B548" s="4" t="s">
        <v>86</v>
      </c>
      <c r="C548" t="s">
        <v>86</v>
      </c>
      <c r="D548" s="5">
        <v>2742</v>
      </c>
      <c r="E548">
        <v>2.44</v>
      </c>
      <c r="F548" s="1">
        <v>3.483796296296296E-3</v>
      </c>
      <c r="G548" s="2">
        <v>0.77429999999999999</v>
      </c>
      <c r="H548" s="2">
        <v>0.47410000000000002</v>
      </c>
      <c r="I548" s="4">
        <v>52.229770000000002</v>
      </c>
      <c r="J548" s="4">
        <v>21.011780000000002</v>
      </c>
      <c r="M548" s="4"/>
      <c r="N548" s="4"/>
    </row>
    <row r="549" spans="1:14">
      <c r="A549" t="s">
        <v>37</v>
      </c>
      <c r="B549" s="4" t="s">
        <v>1069</v>
      </c>
      <c r="C549" t="s">
        <v>1069</v>
      </c>
      <c r="D549" s="4">
        <v>100</v>
      </c>
      <c r="E549">
        <v>2.19</v>
      </c>
      <c r="F549" s="1">
        <v>2.0833333333333333E-3</v>
      </c>
      <c r="G549" s="2">
        <v>0.93</v>
      </c>
      <c r="H549" s="2">
        <v>0.42</v>
      </c>
      <c r="I549" s="4">
        <v>38.566670000000002</v>
      </c>
      <c r="J549" s="4">
        <v>-7.9</v>
      </c>
      <c r="M549" s="4"/>
      <c r="N549" s="4"/>
    </row>
    <row r="550" spans="1:14">
      <c r="A550" t="s">
        <v>37</v>
      </c>
      <c r="B550" s="4" t="s">
        <v>1056</v>
      </c>
      <c r="C550" t="s">
        <v>1056</v>
      </c>
      <c r="D550" s="4">
        <v>101</v>
      </c>
      <c r="E550">
        <v>1.69</v>
      </c>
      <c r="F550" s="1">
        <v>9.1435185185185185E-4</v>
      </c>
      <c r="G550" s="2">
        <v>0.87129999999999996</v>
      </c>
      <c r="H550" s="2">
        <v>0.48509999999999998</v>
      </c>
      <c r="I550" s="4">
        <v>40.661009999999997</v>
      </c>
      <c r="J550" s="4">
        <v>-7.9097099999999996</v>
      </c>
      <c r="M550" s="4"/>
      <c r="N550" s="4"/>
    </row>
    <row r="551" spans="1:14">
      <c r="A551" t="s">
        <v>37</v>
      </c>
      <c r="B551" s="4" t="s">
        <v>1042</v>
      </c>
      <c r="C551" t="s">
        <v>1042</v>
      </c>
      <c r="D551" s="4">
        <v>103</v>
      </c>
      <c r="E551">
        <v>2.19</v>
      </c>
      <c r="F551" s="1">
        <v>2.6967592592592594E-3</v>
      </c>
      <c r="G551" s="2">
        <v>0.86409999999999998</v>
      </c>
      <c r="H551" s="2">
        <v>0.43690000000000001</v>
      </c>
      <c r="I551" s="4">
        <v>38.714460000000003</v>
      </c>
      <c r="J551" s="4">
        <v>-9.2422000000000004</v>
      </c>
      <c r="M551" s="4"/>
      <c r="N551" s="4"/>
    </row>
    <row r="552" spans="1:14">
      <c r="A552" t="s">
        <v>37</v>
      </c>
      <c r="B552" s="4" t="s">
        <v>1033</v>
      </c>
      <c r="C552" t="s">
        <v>1033</v>
      </c>
      <c r="D552" s="4">
        <v>104</v>
      </c>
      <c r="E552">
        <v>2.4300000000000002</v>
      </c>
      <c r="F552" s="1">
        <v>3.9236111111111112E-3</v>
      </c>
      <c r="G552" s="2">
        <v>0.74039999999999995</v>
      </c>
      <c r="H552" s="2">
        <v>0.55769999999999997</v>
      </c>
      <c r="I552" s="4">
        <v>39.091090000000001</v>
      </c>
      <c r="J552" s="4">
        <v>-9.2585999999999995</v>
      </c>
      <c r="M552" s="4"/>
      <c r="N552" s="4"/>
    </row>
    <row r="553" spans="1:14">
      <c r="A553" t="s">
        <v>37</v>
      </c>
      <c r="B553" s="4" t="s">
        <v>972</v>
      </c>
      <c r="C553" t="s">
        <v>972</v>
      </c>
      <c r="D553">
        <v>113</v>
      </c>
      <c r="E553">
        <v>1.91</v>
      </c>
      <c r="F553" s="1">
        <v>9.8379629629629642E-4</v>
      </c>
      <c r="G553" s="2">
        <v>0.81420000000000003</v>
      </c>
      <c r="H553" s="2">
        <v>0.6018</v>
      </c>
      <c r="I553" s="4">
        <v>41.23574</v>
      </c>
      <c r="J553" s="4">
        <v>-8.6198999999999995</v>
      </c>
      <c r="M553" s="4"/>
      <c r="N553" s="4"/>
    </row>
    <row r="554" spans="1:14">
      <c r="A554" t="s">
        <v>37</v>
      </c>
      <c r="B554" s="4" t="s">
        <v>937</v>
      </c>
      <c r="C554" t="s">
        <v>937</v>
      </c>
      <c r="D554">
        <v>117</v>
      </c>
      <c r="E554">
        <v>2.0299999999999998</v>
      </c>
      <c r="F554" s="1">
        <v>3.1134259259259257E-3</v>
      </c>
      <c r="G554" s="2">
        <v>0.7863</v>
      </c>
      <c r="H554" s="2">
        <v>0.43590000000000001</v>
      </c>
      <c r="I554" s="4">
        <v>41.44444</v>
      </c>
      <c r="J554" s="4">
        <v>-8.2961899999999993</v>
      </c>
      <c r="M554" s="4"/>
      <c r="N554" s="4"/>
    </row>
    <row r="555" spans="1:14">
      <c r="A555" t="s">
        <v>37</v>
      </c>
      <c r="B555" s="4" t="s">
        <v>931</v>
      </c>
      <c r="C555" t="s">
        <v>931</v>
      </c>
      <c r="D555">
        <v>118</v>
      </c>
      <c r="E555">
        <v>2.42</v>
      </c>
      <c r="F555" s="1">
        <v>1.8402777777777777E-3</v>
      </c>
      <c r="G555" s="2">
        <v>0.88980000000000004</v>
      </c>
      <c r="H555" s="2">
        <v>0.46610000000000001</v>
      </c>
      <c r="I555" s="4">
        <v>38.663139999999999</v>
      </c>
      <c r="J555" s="4">
        <v>-9.0724</v>
      </c>
      <c r="M555" s="4"/>
      <c r="N555" s="4"/>
    </row>
    <row r="556" spans="1:14">
      <c r="A556" t="s">
        <v>37</v>
      </c>
      <c r="B556" s="4" t="s">
        <v>925</v>
      </c>
      <c r="C556" t="s">
        <v>925</v>
      </c>
      <c r="D556">
        <v>119</v>
      </c>
      <c r="E556">
        <v>2.29</v>
      </c>
      <c r="F556" s="1">
        <v>4.2476851851851851E-3</v>
      </c>
      <c r="G556" s="2">
        <v>0.69750000000000001</v>
      </c>
      <c r="H556" s="2">
        <v>0.52100000000000002</v>
      </c>
      <c r="I556" s="4">
        <v>37.733330000000002</v>
      </c>
      <c r="J556" s="4">
        <v>-25.66667</v>
      </c>
      <c r="M556" s="4"/>
      <c r="N556" s="4"/>
    </row>
    <row r="557" spans="1:14">
      <c r="A557" t="s">
        <v>37</v>
      </c>
      <c r="B557" s="4" t="s">
        <v>853</v>
      </c>
      <c r="C557" t="s">
        <v>853</v>
      </c>
      <c r="D557">
        <v>134</v>
      </c>
      <c r="E557">
        <v>2.4500000000000002</v>
      </c>
      <c r="F557" s="1">
        <v>2.5810185185185185E-3</v>
      </c>
      <c r="G557" s="2">
        <v>0.76119999999999999</v>
      </c>
      <c r="H557" s="2">
        <v>0.41789999999999999</v>
      </c>
      <c r="I557" s="4">
        <v>40.902290000000001</v>
      </c>
      <c r="J557" s="4">
        <v>-8.4896899999999995</v>
      </c>
      <c r="M557" s="4"/>
      <c r="N557" s="4"/>
    </row>
    <row r="558" spans="1:14">
      <c r="A558" t="s">
        <v>37</v>
      </c>
      <c r="B558" s="4" t="s">
        <v>845</v>
      </c>
      <c r="C558" t="s">
        <v>845</v>
      </c>
      <c r="D558" s="4">
        <v>136</v>
      </c>
      <c r="E558">
        <v>1.51</v>
      </c>
      <c r="F558" s="1">
        <v>1.0763888888888889E-3</v>
      </c>
      <c r="G558" s="2">
        <v>0.50739999999999996</v>
      </c>
      <c r="H558" s="2">
        <v>0.69120000000000004</v>
      </c>
      <c r="I558" s="4">
        <v>41.133629999999997</v>
      </c>
      <c r="J558" s="4">
        <v>-8.6174199999999992</v>
      </c>
      <c r="M558" s="4"/>
      <c r="N558" s="4"/>
    </row>
    <row r="559" spans="1:14">
      <c r="A559" t="s">
        <v>37</v>
      </c>
      <c r="B559" s="4" t="s">
        <v>823</v>
      </c>
      <c r="C559" t="s">
        <v>823</v>
      </c>
      <c r="D559" s="4">
        <v>140</v>
      </c>
      <c r="E559">
        <v>2.5299999999999998</v>
      </c>
      <c r="F559" s="1">
        <v>3.2754629629629631E-3</v>
      </c>
      <c r="G559" s="2">
        <v>0.84289999999999998</v>
      </c>
      <c r="H559" s="2">
        <v>0.42859999999999998</v>
      </c>
      <c r="I559" s="4">
        <v>38.5244</v>
      </c>
      <c r="J559" s="4">
        <v>-8.8881999999999994</v>
      </c>
      <c r="M559" s="4"/>
      <c r="N559" s="4"/>
    </row>
    <row r="560" spans="1:14">
      <c r="A560" t="s">
        <v>37</v>
      </c>
      <c r="B560" s="4" t="s">
        <v>756</v>
      </c>
      <c r="C560" t="s">
        <v>756</v>
      </c>
      <c r="D560" s="4">
        <v>160</v>
      </c>
      <c r="E560">
        <v>1.68</v>
      </c>
      <c r="F560" s="1">
        <v>1.1574074074074073E-3</v>
      </c>
      <c r="G560" s="2">
        <v>0.9</v>
      </c>
      <c r="H560" s="2">
        <v>0.72499999999999998</v>
      </c>
      <c r="I560" s="4">
        <v>38.756570000000004</v>
      </c>
      <c r="J560" s="4">
        <v>-9.2545099999999998</v>
      </c>
      <c r="M560" s="4"/>
      <c r="N560" s="4"/>
    </row>
    <row r="561" spans="1:14">
      <c r="A561" t="s">
        <v>37</v>
      </c>
      <c r="B561" s="4" t="s">
        <v>696</v>
      </c>
      <c r="C561" t="s">
        <v>696</v>
      </c>
      <c r="D561">
        <v>174</v>
      </c>
      <c r="E561">
        <v>2.1800000000000002</v>
      </c>
      <c r="F561" s="1">
        <v>2.9745370370370373E-3</v>
      </c>
      <c r="G561" s="2">
        <v>0.81610000000000005</v>
      </c>
      <c r="H561" s="2">
        <v>0.52869999999999995</v>
      </c>
      <c r="I561" s="4">
        <v>32.633330000000001</v>
      </c>
      <c r="J561" s="4">
        <v>-16.899999999999999</v>
      </c>
      <c r="M561" s="4"/>
      <c r="N561" s="4"/>
    </row>
    <row r="562" spans="1:14">
      <c r="A562" t="s">
        <v>37</v>
      </c>
      <c r="B562" s="4" t="s">
        <v>694</v>
      </c>
      <c r="C562" t="s">
        <v>694</v>
      </c>
      <c r="D562">
        <v>175</v>
      </c>
      <c r="E562">
        <v>2.33</v>
      </c>
      <c r="F562" s="1">
        <v>4.2939814814814811E-3</v>
      </c>
      <c r="G562" s="2">
        <v>0.88</v>
      </c>
      <c r="H562" s="2">
        <v>0.4</v>
      </c>
      <c r="I562" s="4">
        <v>39.74362</v>
      </c>
      <c r="J562" s="4">
        <v>-8.8070500000000003</v>
      </c>
      <c r="M562" s="4"/>
      <c r="N562" s="4"/>
    </row>
    <row r="563" spans="1:14">
      <c r="A563" t="s">
        <v>37</v>
      </c>
      <c r="B563" s="4" t="s">
        <v>627</v>
      </c>
      <c r="C563" t="s">
        <v>627</v>
      </c>
      <c r="D563">
        <v>203</v>
      </c>
      <c r="E563">
        <v>2.0699999999999998</v>
      </c>
      <c r="F563" s="1">
        <v>2.0601851851851853E-3</v>
      </c>
      <c r="G563" s="2">
        <v>0.68969999999999998</v>
      </c>
      <c r="H563" s="2">
        <v>0.51229999999999998</v>
      </c>
      <c r="I563" s="4">
        <v>37.019370000000002</v>
      </c>
      <c r="J563" s="4">
        <v>-7.9322299999999997</v>
      </c>
      <c r="M563" s="4"/>
      <c r="N563" s="4"/>
    </row>
    <row r="564" spans="1:14">
      <c r="A564" t="s">
        <v>37</v>
      </c>
      <c r="B564" s="4" t="s">
        <v>613</v>
      </c>
      <c r="C564" t="s">
        <v>613</v>
      </c>
      <c r="D564">
        <v>209</v>
      </c>
      <c r="E564">
        <v>2.58</v>
      </c>
      <c r="F564" s="1">
        <v>2.7893518518518519E-3</v>
      </c>
      <c r="G564" s="2">
        <v>0.79430000000000001</v>
      </c>
      <c r="H564" s="2">
        <v>0.44500000000000001</v>
      </c>
      <c r="I564" s="4">
        <v>38.80097</v>
      </c>
      <c r="J564" s="4">
        <v>-9.3782599999999992</v>
      </c>
      <c r="M564" s="4"/>
      <c r="N564" s="4"/>
    </row>
    <row r="565" spans="1:14">
      <c r="A565" t="s">
        <v>37</v>
      </c>
      <c r="B565" s="4" t="s">
        <v>587</v>
      </c>
      <c r="C565" t="s">
        <v>587</v>
      </c>
      <c r="D565">
        <v>220</v>
      </c>
      <c r="E565">
        <v>3</v>
      </c>
      <c r="F565" s="1">
        <v>3.6226851851851854E-3</v>
      </c>
      <c r="G565" s="2">
        <v>0.70909999999999995</v>
      </c>
      <c r="H565" s="2">
        <v>0.43180000000000002</v>
      </c>
      <c r="I565" s="4">
        <v>38.697899999999997</v>
      </c>
      <c r="J565" s="4">
        <v>-9.4214599999999997</v>
      </c>
      <c r="M565" s="4"/>
      <c r="N565" s="4"/>
    </row>
    <row r="566" spans="1:14">
      <c r="A566" t="s">
        <v>37</v>
      </c>
      <c r="B566" s="4" t="s">
        <v>455</v>
      </c>
      <c r="C566" t="s">
        <v>455</v>
      </c>
      <c r="D566" s="4">
        <v>305</v>
      </c>
      <c r="E566">
        <v>2.35</v>
      </c>
      <c r="F566" s="1">
        <v>2.7314814814814819E-3</v>
      </c>
      <c r="G566" s="2">
        <v>0.82299999999999995</v>
      </c>
      <c r="H566" s="2">
        <v>0.44259999999999999</v>
      </c>
      <c r="I566" s="4">
        <v>38.679020000000001</v>
      </c>
      <c r="J566" s="4">
        <v>-9.1569000000000003</v>
      </c>
      <c r="M566" s="4"/>
      <c r="N566" s="4"/>
    </row>
    <row r="567" spans="1:14">
      <c r="A567" t="s">
        <v>37</v>
      </c>
      <c r="B567" s="4" t="s">
        <v>432</v>
      </c>
      <c r="C567" t="s">
        <v>432</v>
      </c>
      <c r="D567" s="4">
        <v>324</v>
      </c>
      <c r="E567">
        <v>2.1</v>
      </c>
      <c r="F567" s="1">
        <v>3.5995370370370369E-3</v>
      </c>
      <c r="G567" s="2">
        <v>0.75929999999999997</v>
      </c>
      <c r="H567" s="2">
        <v>0.46600000000000003</v>
      </c>
      <c r="I567" s="4">
        <v>41.550319999999999</v>
      </c>
      <c r="J567" s="4">
        <v>-8.4200499999999998</v>
      </c>
      <c r="M567" s="4"/>
      <c r="N567" s="4"/>
    </row>
    <row r="568" spans="1:14">
      <c r="A568" t="s">
        <v>37</v>
      </c>
      <c r="B568" s="4" t="s">
        <v>383</v>
      </c>
      <c r="C568" t="s">
        <v>383</v>
      </c>
      <c r="D568">
        <v>379</v>
      </c>
      <c r="E568">
        <v>2.89</v>
      </c>
      <c r="F568" s="1">
        <v>4.6527777777777774E-3</v>
      </c>
      <c r="G568" s="2">
        <v>0.72560000000000002</v>
      </c>
      <c r="H568" s="2">
        <v>0.46700000000000003</v>
      </c>
      <c r="I568" s="4">
        <v>38.753819999999997</v>
      </c>
      <c r="J568" s="4">
        <v>-9.2308299999999992</v>
      </c>
      <c r="M568" s="4"/>
      <c r="N568" s="4"/>
    </row>
    <row r="569" spans="1:14">
      <c r="A569" t="s">
        <v>37</v>
      </c>
      <c r="B569" s="4" t="s">
        <v>325</v>
      </c>
      <c r="C569" t="s">
        <v>325</v>
      </c>
      <c r="D569">
        <v>454</v>
      </c>
      <c r="E569">
        <v>2.29</v>
      </c>
      <c r="F569" s="1">
        <v>2.5347222222222221E-3</v>
      </c>
      <c r="G569" s="2">
        <v>0.72250000000000003</v>
      </c>
      <c r="H569" s="2">
        <v>0.45810000000000001</v>
      </c>
      <c r="I569" s="4">
        <v>40.205640000000002</v>
      </c>
      <c r="J569" s="4">
        <v>-8.4195499999999992</v>
      </c>
      <c r="M569" s="4"/>
      <c r="N569" s="4"/>
    </row>
    <row r="570" spans="1:14">
      <c r="A570" t="s">
        <v>37</v>
      </c>
      <c r="B570" s="4" t="s">
        <v>320</v>
      </c>
      <c r="C570" t="s">
        <v>320</v>
      </c>
      <c r="D570" s="4">
        <v>458</v>
      </c>
      <c r="E570">
        <v>2.17</v>
      </c>
      <c r="F570" s="1">
        <v>2.8240740740740739E-3</v>
      </c>
      <c r="G570" s="2">
        <v>0.68340000000000001</v>
      </c>
      <c r="H570" s="2">
        <v>0.48470000000000002</v>
      </c>
      <c r="I570" s="4">
        <v>40.644269999999999</v>
      </c>
      <c r="J570" s="4">
        <v>-8.6455400000000004</v>
      </c>
      <c r="M570" s="4"/>
      <c r="N570" s="4"/>
    </row>
    <row r="571" spans="1:14">
      <c r="A571" t="s">
        <v>37</v>
      </c>
      <c r="B571" s="4" t="s">
        <v>101</v>
      </c>
      <c r="C571" t="s">
        <v>101</v>
      </c>
      <c r="D571" s="5">
        <v>2324</v>
      </c>
      <c r="E571">
        <v>2.09</v>
      </c>
      <c r="F571" s="1">
        <v>2.9745370370370373E-3</v>
      </c>
      <c r="G571" s="2">
        <v>0.73970000000000002</v>
      </c>
      <c r="H571" s="2">
        <v>0.50429999999999997</v>
      </c>
      <c r="I571" s="4">
        <v>41.149610000000003</v>
      </c>
      <c r="J571" s="4">
        <v>-8.6109899999999993</v>
      </c>
      <c r="M571" s="4"/>
      <c r="N571" s="4"/>
    </row>
    <row r="572" spans="1:14">
      <c r="A572" t="s">
        <v>37</v>
      </c>
      <c r="B572" s="4" t="s">
        <v>38</v>
      </c>
      <c r="C572" t="s">
        <v>38</v>
      </c>
      <c r="D572" s="5">
        <v>7137</v>
      </c>
      <c r="E572">
        <v>2.2999999999999998</v>
      </c>
      <c r="F572" s="1">
        <v>2.9745370370370373E-3</v>
      </c>
      <c r="G572" s="2">
        <v>0.76119999999999999</v>
      </c>
      <c r="H572" s="2">
        <v>0.4592</v>
      </c>
      <c r="I572" s="4">
        <v>38.716670000000001</v>
      </c>
      <c r="J572" s="4">
        <v>-9.1333300000000008</v>
      </c>
      <c r="M572" s="4"/>
      <c r="N572" s="4"/>
    </row>
    <row r="573" spans="1:14">
      <c r="A573" t="s">
        <v>879</v>
      </c>
      <c r="B573" s="4" t="s">
        <v>880</v>
      </c>
      <c r="C573" t="s">
        <v>880</v>
      </c>
      <c r="D573" s="4">
        <v>128</v>
      </c>
      <c r="E573">
        <v>1.83</v>
      </c>
      <c r="F573" s="1">
        <v>1.5393518518518519E-3</v>
      </c>
      <c r="G573" s="2">
        <v>0.8125</v>
      </c>
      <c r="H573" s="2">
        <v>0.51559999999999995</v>
      </c>
      <c r="I573" s="4">
        <v>18.466329999999999</v>
      </c>
      <c r="J573" s="4">
        <v>-66.105720000000005</v>
      </c>
      <c r="M573" s="4"/>
      <c r="N573" s="4"/>
    </row>
    <row r="574" spans="1:14">
      <c r="A574" t="s">
        <v>390</v>
      </c>
      <c r="B574" s="4" t="s">
        <v>391</v>
      </c>
      <c r="C574" t="s">
        <v>391</v>
      </c>
      <c r="D574" s="4">
        <v>370</v>
      </c>
      <c r="E574">
        <v>1.64</v>
      </c>
      <c r="F574" s="1">
        <v>2.9513888888888888E-3</v>
      </c>
      <c r="G574" s="2">
        <v>0.89459999999999995</v>
      </c>
      <c r="H574" s="2">
        <v>0.61350000000000005</v>
      </c>
      <c r="I574" s="4">
        <v>25.279319999999998</v>
      </c>
      <c r="J574" s="4">
        <v>51.522449999999999</v>
      </c>
      <c r="M574" s="4"/>
      <c r="N574" s="4"/>
    </row>
    <row r="575" spans="1:14">
      <c r="A575" t="s">
        <v>777</v>
      </c>
      <c r="B575" s="4" t="s">
        <v>778</v>
      </c>
      <c r="C575" t="s">
        <v>1194</v>
      </c>
      <c r="D575" s="4">
        <v>151</v>
      </c>
      <c r="E575">
        <v>2.1800000000000002</v>
      </c>
      <c r="F575" s="1">
        <v>2.4189814814814816E-3</v>
      </c>
      <c r="G575" s="2">
        <v>0.88739999999999997</v>
      </c>
      <c r="H575" s="2">
        <v>0.42380000000000001</v>
      </c>
      <c r="I575" s="4">
        <v>-20.88231</v>
      </c>
      <c r="J575" s="4">
        <v>55.450400000000002</v>
      </c>
      <c r="M575" s="4"/>
      <c r="N575" s="4"/>
    </row>
    <row r="576" spans="1:14">
      <c r="A576" t="s">
        <v>116</v>
      </c>
      <c r="B576" s="4" t="s">
        <v>1043</v>
      </c>
      <c r="C576" t="s">
        <v>1043</v>
      </c>
      <c r="D576">
        <v>103</v>
      </c>
      <c r="E576">
        <v>2.19</v>
      </c>
      <c r="F576" s="1">
        <v>1.9907407407407408E-3</v>
      </c>
      <c r="G576" s="2">
        <v>0.86409999999999998</v>
      </c>
      <c r="H576" s="2">
        <v>0.47570000000000001</v>
      </c>
      <c r="I576" s="4">
        <v>45.648609999999998</v>
      </c>
      <c r="J576" s="4">
        <v>25.60613</v>
      </c>
      <c r="M576" s="4"/>
      <c r="N576" s="4"/>
    </row>
    <row r="577" spans="1:14">
      <c r="A577" t="s">
        <v>116</v>
      </c>
      <c r="B577" s="4" t="s">
        <v>722</v>
      </c>
      <c r="C577" t="s">
        <v>722</v>
      </c>
      <c r="D577">
        <v>169</v>
      </c>
      <c r="E577">
        <v>1.76</v>
      </c>
      <c r="F577" s="1">
        <v>9.1435185185185185E-4</v>
      </c>
      <c r="G577" s="2">
        <v>0.8639</v>
      </c>
      <c r="H577" s="2">
        <v>0.57989999999999997</v>
      </c>
      <c r="I577" s="4">
        <v>47.166670000000003</v>
      </c>
      <c r="J577" s="4">
        <v>27.6</v>
      </c>
      <c r="M577" s="4"/>
      <c r="N577" s="4"/>
    </row>
    <row r="578" spans="1:14">
      <c r="A578" t="s">
        <v>116</v>
      </c>
      <c r="B578" s="4" t="s">
        <v>516</v>
      </c>
      <c r="C578" t="s">
        <v>516</v>
      </c>
      <c r="D578">
        <v>261</v>
      </c>
      <c r="E578">
        <v>1.61</v>
      </c>
      <c r="F578" s="1">
        <v>1.8171296296296297E-3</v>
      </c>
      <c r="G578" s="2">
        <v>0.55169999999999997</v>
      </c>
      <c r="H578" s="2">
        <v>0.6552</v>
      </c>
      <c r="I578" s="4">
        <v>45.74944</v>
      </c>
      <c r="J578" s="4">
        <v>21.227219999999999</v>
      </c>
      <c r="M578" s="4"/>
      <c r="N578" s="4"/>
    </row>
    <row r="579" spans="1:14">
      <c r="A579" t="s">
        <v>116</v>
      </c>
      <c r="B579" s="4" t="s">
        <v>439</v>
      </c>
      <c r="C579" t="s">
        <v>439</v>
      </c>
      <c r="D579">
        <v>320</v>
      </c>
      <c r="E579">
        <v>2.2200000000000002</v>
      </c>
      <c r="F579" s="1">
        <v>2.673611111111111E-3</v>
      </c>
      <c r="G579" s="2">
        <v>0.75</v>
      </c>
      <c r="H579" s="2">
        <v>0.44059999999999999</v>
      </c>
      <c r="I579" s="4">
        <v>46.766669999999998</v>
      </c>
      <c r="J579" s="4">
        <v>23.6</v>
      </c>
      <c r="M579" s="4"/>
      <c r="N579" s="4"/>
    </row>
    <row r="580" spans="1:14">
      <c r="A580" t="s">
        <v>116</v>
      </c>
      <c r="B580" s="4" t="s">
        <v>117</v>
      </c>
      <c r="C580" t="s">
        <v>117</v>
      </c>
      <c r="D580" s="5">
        <v>1845</v>
      </c>
      <c r="E580">
        <v>2.0299999999999998</v>
      </c>
      <c r="F580" s="1">
        <v>2.7777777777777779E-3</v>
      </c>
      <c r="G580" s="2">
        <v>0.72199999999999998</v>
      </c>
      <c r="H580" s="2">
        <v>0.53769999999999996</v>
      </c>
      <c r="I580" s="4">
        <v>44.432250000000003</v>
      </c>
      <c r="J580" s="4">
        <v>26.106259999999999</v>
      </c>
      <c r="M580" s="4"/>
      <c r="N580" s="4"/>
    </row>
    <row r="581" spans="1:14">
      <c r="A581" t="s">
        <v>95</v>
      </c>
      <c r="B581" s="4" t="s">
        <v>96</v>
      </c>
      <c r="C581" t="s">
        <v>96</v>
      </c>
      <c r="D581" s="5">
        <v>2561</v>
      </c>
      <c r="E581">
        <v>1.9</v>
      </c>
      <c r="F581" s="1">
        <v>2.2569444444444447E-3</v>
      </c>
      <c r="G581" s="2">
        <v>0.74890000000000001</v>
      </c>
      <c r="H581" s="2">
        <v>0.58609999999999995</v>
      </c>
      <c r="I581" s="4">
        <v>55.752220000000001</v>
      </c>
      <c r="J581" s="4">
        <v>37.615560000000002</v>
      </c>
      <c r="M581" s="4"/>
      <c r="N581" s="4"/>
    </row>
    <row r="582" spans="1:14">
      <c r="A582" t="s">
        <v>1119</v>
      </c>
      <c r="D582" s="4">
        <v>32</v>
      </c>
      <c r="E582">
        <v>2.2200000000000002</v>
      </c>
      <c r="F582" s="1">
        <v>7.1874999999999994E-3</v>
      </c>
      <c r="G582" s="2">
        <v>0.84379999999999999</v>
      </c>
      <c r="H582" s="2">
        <v>0.28120000000000001</v>
      </c>
      <c r="I582" s="4">
        <v>-1.9499500000000001</v>
      </c>
      <c r="J582" s="4">
        <v>30.05885</v>
      </c>
      <c r="M582" s="4"/>
      <c r="N582" s="4"/>
    </row>
    <row r="583" spans="1:14">
      <c r="A583" t="s">
        <v>1183</v>
      </c>
      <c r="D583" s="4">
        <v>1</v>
      </c>
      <c r="E583">
        <v>1</v>
      </c>
      <c r="F583" s="1">
        <v>0</v>
      </c>
      <c r="G583" s="2">
        <v>1</v>
      </c>
      <c r="H583" s="2">
        <v>1</v>
      </c>
      <c r="I583" s="4">
        <v>17.294840000000001</v>
      </c>
      <c r="J583" s="4">
        <v>-62.726100000000002</v>
      </c>
      <c r="M583" s="4"/>
      <c r="N583" s="4"/>
    </row>
    <row r="584" spans="1:14">
      <c r="A584" t="s">
        <v>1168</v>
      </c>
      <c r="D584" s="4">
        <v>4</v>
      </c>
      <c r="E584">
        <v>1.25</v>
      </c>
      <c r="F584" s="1">
        <v>4.9768518518518521E-4</v>
      </c>
      <c r="G584" s="2">
        <v>1</v>
      </c>
      <c r="H584" s="2">
        <v>0.75</v>
      </c>
      <c r="I584" s="4">
        <v>14.01667</v>
      </c>
      <c r="J584" s="4">
        <v>-60.966670000000001</v>
      </c>
      <c r="M584" s="4"/>
      <c r="N584" s="4"/>
    </row>
    <row r="585" spans="1:14">
      <c r="A585" t="s">
        <v>1174</v>
      </c>
      <c r="D585">
        <v>3</v>
      </c>
      <c r="E585">
        <v>5.33</v>
      </c>
      <c r="F585" s="1">
        <v>2.0254629629629629E-3</v>
      </c>
      <c r="G585" s="2">
        <v>1</v>
      </c>
      <c r="H585" s="2">
        <v>0</v>
      </c>
      <c r="I585" s="4">
        <v>46.765439999999998</v>
      </c>
      <c r="J585" s="4">
        <v>-56.169490000000003</v>
      </c>
      <c r="M585" s="4"/>
      <c r="N585" s="4"/>
    </row>
    <row r="586" spans="1:14">
      <c r="A586" t="s">
        <v>1148</v>
      </c>
      <c r="D586">
        <v>10</v>
      </c>
      <c r="E586">
        <v>1.6</v>
      </c>
      <c r="F586" s="1">
        <v>2.1064814814814813E-3</v>
      </c>
      <c r="G586" s="2">
        <v>0.9</v>
      </c>
      <c r="H586" s="2">
        <v>0.8</v>
      </c>
      <c r="I586" s="4">
        <v>13.158720000000001</v>
      </c>
      <c r="J586" s="4">
        <v>-61.22475</v>
      </c>
      <c r="M586" s="4"/>
      <c r="N586" s="4"/>
    </row>
    <row r="587" spans="1:14">
      <c r="A587" t="s">
        <v>1164</v>
      </c>
      <c r="D587" s="4">
        <v>5</v>
      </c>
      <c r="E587">
        <v>2.4</v>
      </c>
      <c r="F587" s="1">
        <v>1.3310185185185185E-3</v>
      </c>
      <c r="G587" s="2">
        <v>0.8</v>
      </c>
      <c r="H587" s="2">
        <v>0.6</v>
      </c>
      <c r="I587" s="4">
        <v>-13.83333</v>
      </c>
      <c r="J587" s="4">
        <v>-171.76666</v>
      </c>
      <c r="M587" s="4"/>
      <c r="N587" s="4"/>
    </row>
    <row r="588" spans="1:14">
      <c r="A588" t="s">
        <v>1184</v>
      </c>
      <c r="D588">
        <v>1</v>
      </c>
      <c r="E588">
        <v>1</v>
      </c>
      <c r="F588" s="1">
        <v>0</v>
      </c>
      <c r="G588" s="2">
        <v>1</v>
      </c>
      <c r="H588" s="2">
        <v>1</v>
      </c>
      <c r="I588" s="4">
        <v>43.968969999999999</v>
      </c>
      <c r="J588" s="4">
        <v>12.481669999999999</v>
      </c>
      <c r="M588" s="4"/>
      <c r="N588" s="4"/>
    </row>
    <row r="589" spans="1:14">
      <c r="A589" t="s">
        <v>367</v>
      </c>
      <c r="B589" s="4" t="s">
        <v>368</v>
      </c>
      <c r="C589" t="s">
        <v>368</v>
      </c>
      <c r="D589">
        <v>405</v>
      </c>
      <c r="E589">
        <v>1.76</v>
      </c>
      <c r="F589" s="1">
        <v>2.2800925925925927E-3</v>
      </c>
      <c r="G589" s="2">
        <v>0.89139999999999997</v>
      </c>
      <c r="H589" s="2">
        <v>0.59509999999999996</v>
      </c>
      <c r="I589" s="4">
        <v>24.687729999999998</v>
      </c>
      <c r="J589" s="4">
        <v>46.721850000000003</v>
      </c>
      <c r="M589" s="4"/>
      <c r="N589" s="4"/>
    </row>
    <row r="590" spans="1:14">
      <c r="A590" t="s">
        <v>811</v>
      </c>
      <c r="B590" s="4" t="s">
        <v>812</v>
      </c>
      <c r="C590" t="s">
        <v>812</v>
      </c>
      <c r="D590">
        <v>142</v>
      </c>
      <c r="E590">
        <v>2.13</v>
      </c>
      <c r="F590" s="1">
        <v>5.4861111111111117E-3</v>
      </c>
      <c r="G590" s="2">
        <v>0.81689999999999996</v>
      </c>
      <c r="H590" s="2">
        <v>0.46479999999999999</v>
      </c>
      <c r="I590" s="4">
        <v>14.6937</v>
      </c>
      <c r="J590" s="4">
        <v>-17.44406</v>
      </c>
      <c r="M590" s="4"/>
      <c r="N590" s="4"/>
    </row>
    <row r="591" spans="1:14">
      <c r="A591" t="s">
        <v>311</v>
      </c>
      <c r="B591" s="4" t="s">
        <v>973</v>
      </c>
      <c r="C591" t="s">
        <v>973</v>
      </c>
      <c r="D591">
        <v>113</v>
      </c>
      <c r="E591">
        <v>2.11</v>
      </c>
      <c r="F591" s="1">
        <v>1.9560185185185184E-3</v>
      </c>
      <c r="G591" s="2">
        <v>0.7611</v>
      </c>
      <c r="H591" s="2">
        <v>0.5575</v>
      </c>
      <c r="I591" s="4">
        <v>45.251669999999997</v>
      </c>
      <c r="J591" s="4">
        <v>19.836939999999998</v>
      </c>
      <c r="M591" s="4"/>
      <c r="N591" s="4"/>
    </row>
    <row r="592" spans="1:14">
      <c r="A592" t="s">
        <v>311</v>
      </c>
      <c r="B592" s="4" t="s">
        <v>312</v>
      </c>
      <c r="C592" t="s">
        <v>312</v>
      </c>
      <c r="D592">
        <v>472</v>
      </c>
      <c r="E592">
        <v>2.4</v>
      </c>
      <c r="F592" s="1">
        <v>2.7314814814814819E-3</v>
      </c>
      <c r="G592" s="2">
        <v>0.88139999999999996</v>
      </c>
      <c r="H592" s="2">
        <v>0.47249999999999998</v>
      </c>
      <c r="I592" s="4">
        <v>44.804009999999998</v>
      </c>
      <c r="J592" s="4">
        <v>20.465129999999998</v>
      </c>
      <c r="M592" s="4"/>
      <c r="N592" s="4"/>
    </row>
    <row r="593" spans="1:14">
      <c r="A593" t="s">
        <v>1170</v>
      </c>
      <c r="D593">
        <v>4</v>
      </c>
      <c r="E593">
        <v>2.25</v>
      </c>
      <c r="F593" s="1">
        <v>4.3287037037037035E-3</v>
      </c>
      <c r="G593" s="2">
        <v>1</v>
      </c>
      <c r="H593" s="2">
        <v>0.75</v>
      </c>
      <c r="I593" s="4">
        <v>-4.6166700000000001</v>
      </c>
      <c r="J593" s="4">
        <v>55.45</v>
      </c>
      <c r="M593" s="4"/>
      <c r="N593" s="4"/>
    </row>
    <row r="594" spans="1:14">
      <c r="A594" t="s">
        <v>1152</v>
      </c>
      <c r="D594">
        <v>9</v>
      </c>
      <c r="E594">
        <v>1.44</v>
      </c>
      <c r="F594" s="1">
        <v>3.8460648148148147E-2</v>
      </c>
      <c r="G594" s="2">
        <v>0.88890000000000002</v>
      </c>
      <c r="H594" s="2">
        <v>0.22220000000000001</v>
      </c>
      <c r="I594" s="4">
        <v>8.484</v>
      </c>
      <c r="J594" s="4">
        <v>-13.229939999999999</v>
      </c>
      <c r="M594" s="4"/>
      <c r="N594" s="4"/>
    </row>
    <row r="595" spans="1:14">
      <c r="A595" t="s">
        <v>51</v>
      </c>
      <c r="B595" s="4" t="s">
        <v>51</v>
      </c>
      <c r="C595" t="s">
        <v>51</v>
      </c>
      <c r="D595" s="5">
        <v>5336</v>
      </c>
      <c r="E595">
        <v>2.0499999999999998</v>
      </c>
      <c r="F595" s="1">
        <v>2.7893518518518519E-3</v>
      </c>
      <c r="G595" s="2">
        <v>0.75170000000000003</v>
      </c>
      <c r="H595" s="2">
        <v>0.53200000000000003</v>
      </c>
      <c r="I595" s="4">
        <v>1.2896700000000001</v>
      </c>
      <c r="J595" s="4">
        <v>103.85007</v>
      </c>
      <c r="M595" s="4"/>
      <c r="N595" s="4"/>
    </row>
    <row r="596" spans="1:14">
      <c r="A596" t="s">
        <v>98</v>
      </c>
      <c r="B596" s="4" t="s">
        <v>1027</v>
      </c>
      <c r="C596" t="s">
        <v>1027</v>
      </c>
      <c r="D596" s="4">
        <v>105</v>
      </c>
      <c r="E596">
        <v>1.79</v>
      </c>
      <c r="F596" s="1">
        <v>1.2847222222222223E-3</v>
      </c>
      <c r="G596" s="2">
        <v>0.33329999999999999</v>
      </c>
      <c r="H596" s="2">
        <v>0.54290000000000005</v>
      </c>
      <c r="I596" s="4">
        <v>48.998390000000001</v>
      </c>
      <c r="J596" s="4">
        <v>21.233930000000001</v>
      </c>
      <c r="M596" s="4"/>
      <c r="N596" s="4"/>
    </row>
    <row r="597" spans="1:14">
      <c r="A597" t="s">
        <v>98</v>
      </c>
      <c r="B597" s="4" t="s">
        <v>883</v>
      </c>
      <c r="C597" t="s">
        <v>883</v>
      </c>
      <c r="D597" s="4">
        <v>127</v>
      </c>
      <c r="E597">
        <v>2.5</v>
      </c>
      <c r="F597" s="1">
        <v>1.8634259259259261E-3</v>
      </c>
      <c r="G597" s="2">
        <v>0.7087</v>
      </c>
      <c r="H597" s="2">
        <v>0.51970000000000005</v>
      </c>
      <c r="I597" s="4">
        <v>49.223149999999997</v>
      </c>
      <c r="J597" s="4">
        <v>18.739409999999999</v>
      </c>
      <c r="M597" s="4"/>
      <c r="N597" s="4"/>
    </row>
    <row r="598" spans="1:14">
      <c r="A598" t="s">
        <v>98</v>
      </c>
      <c r="B598" s="4" t="s">
        <v>400</v>
      </c>
      <c r="C598" t="s">
        <v>400</v>
      </c>
      <c r="D598" s="4">
        <v>361</v>
      </c>
      <c r="E598">
        <v>2.66</v>
      </c>
      <c r="F598" s="1">
        <v>4.386574074074074E-3</v>
      </c>
      <c r="G598" s="2">
        <v>0.59279999999999999</v>
      </c>
      <c r="H598" s="2">
        <v>0.30470000000000003</v>
      </c>
      <c r="I598" s="4">
        <v>48.713949999999997</v>
      </c>
      <c r="J598" s="4">
        <v>21.25808</v>
      </c>
      <c r="M598" s="4"/>
      <c r="N598" s="4"/>
    </row>
    <row r="599" spans="1:14">
      <c r="A599" t="s">
        <v>98</v>
      </c>
      <c r="B599" s="4" t="s">
        <v>99</v>
      </c>
      <c r="C599" t="s">
        <v>99</v>
      </c>
      <c r="D599" s="5">
        <v>2386</v>
      </c>
      <c r="E599">
        <v>2.4700000000000002</v>
      </c>
      <c r="F599" s="1">
        <v>3.1365740740740742E-3</v>
      </c>
      <c r="G599" s="2">
        <v>0.63029999999999997</v>
      </c>
      <c r="H599" s="2">
        <v>0.54530000000000001</v>
      </c>
      <c r="I599" s="4">
        <v>48.148159999999997</v>
      </c>
      <c r="J599" s="4">
        <v>17.106739999999999</v>
      </c>
      <c r="M599" s="4"/>
      <c r="N599" s="4"/>
    </row>
    <row r="600" spans="1:14">
      <c r="A600" t="s">
        <v>81</v>
      </c>
      <c r="B600" s="4" t="s">
        <v>591</v>
      </c>
      <c r="C600" t="s">
        <v>591</v>
      </c>
      <c r="D600">
        <v>219</v>
      </c>
      <c r="E600">
        <v>2.8</v>
      </c>
      <c r="F600" s="1">
        <v>2.3495370370370371E-3</v>
      </c>
      <c r="G600" s="2">
        <v>0.89500000000000002</v>
      </c>
      <c r="H600" s="2">
        <v>0.4521</v>
      </c>
      <c r="I600" s="4">
        <v>46.230919999999998</v>
      </c>
      <c r="J600" s="4">
        <v>15.260439999999999</v>
      </c>
      <c r="M600" s="4"/>
      <c r="N600" s="4"/>
    </row>
    <row r="601" spans="1:14">
      <c r="A601" t="s">
        <v>81</v>
      </c>
      <c r="B601" s="4" t="s">
        <v>377</v>
      </c>
      <c r="C601" t="s">
        <v>377</v>
      </c>
      <c r="D601">
        <v>388</v>
      </c>
      <c r="E601">
        <v>2.92</v>
      </c>
      <c r="F601" s="1">
        <v>2.5231481481481481E-3</v>
      </c>
      <c r="G601" s="2">
        <v>0.63660000000000005</v>
      </c>
      <c r="H601" s="2">
        <v>0.54120000000000001</v>
      </c>
      <c r="I601" s="4">
        <v>46.554720000000003</v>
      </c>
      <c r="J601" s="4">
        <v>15.64667</v>
      </c>
      <c r="M601" s="4"/>
      <c r="N601" s="4"/>
    </row>
    <row r="602" spans="1:14">
      <c r="A602" t="s">
        <v>81</v>
      </c>
      <c r="B602" s="4" t="s">
        <v>82</v>
      </c>
      <c r="C602" t="s">
        <v>82</v>
      </c>
      <c r="D602" s="5">
        <v>2975</v>
      </c>
      <c r="E602">
        <v>2.71</v>
      </c>
      <c r="F602" s="1">
        <v>2.8009259259259259E-3</v>
      </c>
      <c r="G602" s="2">
        <v>0.77549999999999997</v>
      </c>
      <c r="H602" s="2">
        <v>0.46150000000000002</v>
      </c>
      <c r="I602" s="4">
        <v>46.051079999999999</v>
      </c>
      <c r="J602" s="4">
        <v>14.505129999999999</v>
      </c>
      <c r="M602" s="4"/>
      <c r="N602" s="4"/>
    </row>
    <row r="603" spans="1:14">
      <c r="A603" t="s">
        <v>1175</v>
      </c>
      <c r="D603">
        <v>3</v>
      </c>
      <c r="E603">
        <v>1.67</v>
      </c>
      <c r="F603" s="1">
        <v>1.4583333333333334E-3</v>
      </c>
      <c r="G603" s="2">
        <v>1</v>
      </c>
      <c r="H603" s="2">
        <v>0.66669999999999996</v>
      </c>
      <c r="I603" s="4">
        <v>-9.4333299999999998</v>
      </c>
      <c r="J603" s="4">
        <v>159.94999999999999</v>
      </c>
      <c r="M603" s="4"/>
      <c r="N603" s="4"/>
    </row>
    <row r="604" spans="1:14">
      <c r="A604" t="s">
        <v>1185</v>
      </c>
      <c r="D604">
        <v>1</v>
      </c>
      <c r="E604">
        <v>1</v>
      </c>
      <c r="F604" s="1">
        <v>0</v>
      </c>
      <c r="G604" s="2">
        <v>1</v>
      </c>
      <c r="H604" s="2">
        <v>1</v>
      </c>
      <c r="I604" s="4">
        <v>2.0371100000000002</v>
      </c>
      <c r="J604" s="4">
        <v>45.34375</v>
      </c>
      <c r="M604" s="4"/>
      <c r="N604" s="4"/>
    </row>
    <row r="605" spans="1:14">
      <c r="A605" t="s">
        <v>231</v>
      </c>
      <c r="B605" s="4" t="s">
        <v>769</v>
      </c>
      <c r="C605" t="s">
        <v>769</v>
      </c>
      <c r="D605" s="4">
        <v>156</v>
      </c>
      <c r="E605">
        <v>2</v>
      </c>
      <c r="F605" s="1">
        <v>2.7083333333333334E-3</v>
      </c>
      <c r="G605" s="2">
        <v>0.89100000000000001</v>
      </c>
      <c r="H605" s="2">
        <v>0.51280000000000003</v>
      </c>
      <c r="I605" s="4">
        <v>-25.744859999999999</v>
      </c>
      <c r="J605" s="4">
        <v>28.187830000000002</v>
      </c>
      <c r="M605" s="4"/>
      <c r="N605" s="4"/>
    </row>
    <row r="606" spans="1:14">
      <c r="A606" t="s">
        <v>231</v>
      </c>
      <c r="B606" s="4" t="s">
        <v>527</v>
      </c>
      <c r="C606" t="s">
        <v>527</v>
      </c>
      <c r="D606">
        <v>253</v>
      </c>
      <c r="E606">
        <v>1.83</v>
      </c>
      <c r="F606" s="1">
        <v>3.9120370370370368E-3</v>
      </c>
      <c r="G606" s="2">
        <v>0.7984</v>
      </c>
      <c r="H606" s="2">
        <v>0.50590000000000002</v>
      </c>
      <c r="I606" s="4">
        <v>-26.054469999999998</v>
      </c>
      <c r="J606" s="4">
        <v>28.058910000000001</v>
      </c>
      <c r="M606" s="4"/>
      <c r="N606" s="4"/>
    </row>
    <row r="607" spans="1:14">
      <c r="A607" t="s">
        <v>231</v>
      </c>
      <c r="B607" s="4" t="s">
        <v>420</v>
      </c>
      <c r="C607" t="s">
        <v>420</v>
      </c>
      <c r="D607" s="4">
        <v>346</v>
      </c>
      <c r="E607">
        <v>1.68</v>
      </c>
      <c r="F607" s="1">
        <v>2.2800925925925927E-3</v>
      </c>
      <c r="G607" s="2">
        <v>0.86129999999999995</v>
      </c>
      <c r="H607" s="2">
        <v>0.55779999999999996</v>
      </c>
      <c r="I607" s="4">
        <v>-26.202269999999999</v>
      </c>
      <c r="J607" s="4">
        <v>28.04363</v>
      </c>
      <c r="M607" s="4"/>
      <c r="N607" s="4"/>
    </row>
    <row r="608" spans="1:14">
      <c r="A608" t="s">
        <v>231</v>
      </c>
      <c r="B608" s="4" t="s">
        <v>232</v>
      </c>
      <c r="C608" t="s">
        <v>232</v>
      </c>
      <c r="D608" s="4">
        <v>682</v>
      </c>
      <c r="E608">
        <v>1.86</v>
      </c>
      <c r="F608" s="1">
        <v>3.6111111111111114E-3</v>
      </c>
      <c r="G608" s="2">
        <v>0.84019999999999995</v>
      </c>
      <c r="H608" s="2">
        <v>0.47799999999999998</v>
      </c>
      <c r="I608" s="4">
        <v>-33.925840000000001</v>
      </c>
      <c r="J608" s="4">
        <v>18.423220000000001</v>
      </c>
      <c r="M608" s="4"/>
      <c r="N608" s="4"/>
    </row>
    <row r="609" spans="1:14">
      <c r="A609" t="s">
        <v>31</v>
      </c>
      <c r="B609" s="4" t="s">
        <v>1036</v>
      </c>
      <c r="C609" t="s">
        <v>1036</v>
      </c>
      <c r="D609">
        <v>103</v>
      </c>
      <c r="E609">
        <v>1.81</v>
      </c>
      <c r="F609" s="1">
        <v>1.3773148148148147E-3</v>
      </c>
      <c r="G609" s="2">
        <v>0.89319999999999999</v>
      </c>
      <c r="H609" s="2">
        <v>0.54369999999999996</v>
      </c>
      <c r="I609" s="4">
        <v>39.8581</v>
      </c>
      <c r="J609" s="4">
        <v>-4.0226300000000004</v>
      </c>
      <c r="M609" s="4"/>
      <c r="N609" s="4"/>
    </row>
    <row r="610" spans="1:14">
      <c r="A610" t="s">
        <v>31</v>
      </c>
      <c r="B610" s="4" t="s">
        <v>993</v>
      </c>
      <c r="C610" t="s">
        <v>993</v>
      </c>
      <c r="D610" s="4">
        <v>110</v>
      </c>
      <c r="E610">
        <v>2.54</v>
      </c>
      <c r="F610" s="1">
        <v>2.3958333333333336E-3</v>
      </c>
      <c r="G610" s="2">
        <v>0.80910000000000004</v>
      </c>
      <c r="H610" s="2">
        <v>0.5</v>
      </c>
      <c r="I610" s="4">
        <v>41.543289999999999</v>
      </c>
      <c r="J610" s="4">
        <v>2.1094200000000001</v>
      </c>
      <c r="M610" s="4"/>
      <c r="N610" s="4"/>
    </row>
    <row r="611" spans="1:14">
      <c r="A611" t="s">
        <v>31</v>
      </c>
      <c r="B611" s="4" t="s">
        <v>908</v>
      </c>
      <c r="C611" t="s">
        <v>908</v>
      </c>
      <c r="D611" s="4">
        <v>122</v>
      </c>
      <c r="E611">
        <v>2.02</v>
      </c>
      <c r="F611" s="1">
        <v>1.1226851851851851E-3</v>
      </c>
      <c r="G611" s="2">
        <v>0.90980000000000005</v>
      </c>
      <c r="H611" s="2">
        <v>0.61480000000000001</v>
      </c>
      <c r="I611" s="4">
        <v>36.838140000000003</v>
      </c>
      <c r="J611" s="4">
        <v>-2.45974</v>
      </c>
      <c r="M611" s="4"/>
      <c r="N611" s="4"/>
    </row>
    <row r="612" spans="1:14">
      <c r="A612" t="s">
        <v>31</v>
      </c>
      <c r="B612" s="4" t="s">
        <v>899</v>
      </c>
      <c r="C612" t="s">
        <v>899</v>
      </c>
      <c r="D612">
        <v>124</v>
      </c>
      <c r="E612">
        <v>2.0699999999999998</v>
      </c>
      <c r="F612" s="1">
        <v>1.2847222222222223E-3</v>
      </c>
      <c r="G612" s="2">
        <v>0.9032</v>
      </c>
      <c r="H612" s="2">
        <v>0.5968</v>
      </c>
      <c r="I612" s="4">
        <v>43.535730000000001</v>
      </c>
      <c r="J612" s="4">
        <v>-5.6615200000000003</v>
      </c>
      <c r="M612" s="4"/>
      <c r="N612" s="4"/>
    </row>
    <row r="613" spans="1:14">
      <c r="A613" t="s">
        <v>31</v>
      </c>
      <c r="B613" s="4" t="s">
        <v>842</v>
      </c>
      <c r="C613" t="s">
        <v>842</v>
      </c>
      <c r="D613">
        <v>136</v>
      </c>
      <c r="E613">
        <v>2.12</v>
      </c>
      <c r="F613" s="1">
        <v>2.1759259259259258E-3</v>
      </c>
      <c r="G613" s="2">
        <v>0.90439999999999998</v>
      </c>
      <c r="H613" s="2">
        <v>0.49259999999999998</v>
      </c>
      <c r="I613" s="4">
        <v>37.883330000000001</v>
      </c>
      <c r="J613" s="4">
        <v>-4.7666700000000004</v>
      </c>
      <c r="M613" s="4"/>
      <c r="N613" s="4"/>
    </row>
    <row r="614" spans="1:14">
      <c r="A614" t="s">
        <v>31</v>
      </c>
      <c r="B614" s="4" t="s">
        <v>819</v>
      </c>
      <c r="C614" t="s">
        <v>819</v>
      </c>
      <c r="D614" s="4">
        <v>140</v>
      </c>
      <c r="E614">
        <v>1.79</v>
      </c>
      <c r="F614" s="1">
        <v>4.1782407407407402E-3</v>
      </c>
      <c r="G614" s="2">
        <v>0.70709999999999995</v>
      </c>
      <c r="H614" s="2">
        <v>0.65710000000000002</v>
      </c>
      <c r="I614" s="4">
        <v>42.6</v>
      </c>
      <c r="J614" s="4">
        <v>-5.5666700000000002</v>
      </c>
      <c r="M614" s="4"/>
      <c r="N614" s="4"/>
    </row>
    <row r="615" spans="1:14">
      <c r="A615" t="s">
        <v>31</v>
      </c>
      <c r="B615" s="4" t="s">
        <v>798</v>
      </c>
      <c r="C615" t="s">
        <v>798</v>
      </c>
      <c r="D615" s="4">
        <v>147</v>
      </c>
      <c r="E615">
        <v>1.99</v>
      </c>
      <c r="F615" s="1">
        <v>3.2523148148148151E-3</v>
      </c>
      <c r="G615" s="2">
        <v>0.8367</v>
      </c>
      <c r="H615" s="2">
        <v>0.53059999999999996</v>
      </c>
      <c r="I615" s="4">
        <v>36.533610000000003</v>
      </c>
      <c r="J615" s="4">
        <v>-6.2994399999999997</v>
      </c>
      <c r="M615" s="4"/>
      <c r="N615" s="4"/>
    </row>
    <row r="616" spans="1:14">
      <c r="A616" t="s">
        <v>31</v>
      </c>
      <c r="B616" s="4" t="s">
        <v>794</v>
      </c>
      <c r="C616" t="s">
        <v>794</v>
      </c>
      <c r="D616" s="4">
        <v>148</v>
      </c>
      <c r="E616">
        <v>1.97</v>
      </c>
      <c r="F616" s="1">
        <v>2.2569444444444447E-3</v>
      </c>
      <c r="G616" s="2">
        <v>0.91890000000000005</v>
      </c>
      <c r="H616" s="2">
        <v>0.49320000000000003</v>
      </c>
      <c r="I616" s="4">
        <v>42.880519999999997</v>
      </c>
      <c r="J616" s="4">
        <v>-8.5456900000000005</v>
      </c>
      <c r="M616" s="4"/>
      <c r="N616" s="4"/>
    </row>
    <row r="617" spans="1:14">
      <c r="A617" t="s">
        <v>31</v>
      </c>
      <c r="B617" s="4" t="s">
        <v>789</v>
      </c>
      <c r="C617" t="s">
        <v>789</v>
      </c>
      <c r="D617" s="4">
        <v>149</v>
      </c>
      <c r="E617">
        <v>2.27</v>
      </c>
      <c r="F617" s="1">
        <v>2.0254629629629629E-3</v>
      </c>
      <c r="G617" s="2">
        <v>0.87919999999999998</v>
      </c>
      <c r="H617" s="2">
        <v>0.45639999999999997</v>
      </c>
      <c r="I617" s="4">
        <v>40.547460000000001</v>
      </c>
      <c r="J617" s="4">
        <v>-3.6419700000000002</v>
      </c>
      <c r="M617" s="4"/>
      <c r="N617" s="4"/>
    </row>
    <row r="618" spans="1:14">
      <c r="A618" t="s">
        <v>31</v>
      </c>
      <c r="B618" s="4" t="s">
        <v>717</v>
      </c>
      <c r="C618" t="s">
        <v>717</v>
      </c>
      <c r="D618">
        <v>169</v>
      </c>
      <c r="E618">
        <v>1.91</v>
      </c>
      <c r="F618" s="1">
        <v>1.1226851851851851E-3</v>
      </c>
      <c r="G618" s="2">
        <v>0.87570000000000003</v>
      </c>
      <c r="H618" s="2">
        <v>0.60360000000000003</v>
      </c>
      <c r="I618" s="4">
        <v>40.966670000000001</v>
      </c>
      <c r="J618" s="4">
        <v>-5.65</v>
      </c>
      <c r="M618" s="4"/>
      <c r="N618" s="4"/>
    </row>
    <row r="619" spans="1:14">
      <c r="A619" t="s">
        <v>31</v>
      </c>
      <c r="B619" s="4" t="s">
        <v>680</v>
      </c>
      <c r="C619" t="s">
        <v>680</v>
      </c>
      <c r="D619" s="4">
        <v>181</v>
      </c>
      <c r="E619">
        <v>2.4</v>
      </c>
      <c r="F619" s="1">
        <v>2.0023148148148148E-3</v>
      </c>
      <c r="G619" s="2">
        <v>0.91710000000000003</v>
      </c>
      <c r="H619" s="2">
        <v>0.53039999999999998</v>
      </c>
      <c r="I619" s="4">
        <v>43.46472</v>
      </c>
      <c r="J619" s="4">
        <v>-3.80444</v>
      </c>
      <c r="M619" s="4"/>
      <c r="N619" s="4"/>
    </row>
    <row r="620" spans="1:14">
      <c r="A620" t="s">
        <v>31</v>
      </c>
      <c r="B620" s="4" t="s">
        <v>606</v>
      </c>
      <c r="C620" t="s">
        <v>606</v>
      </c>
      <c r="D620">
        <v>212</v>
      </c>
      <c r="E620">
        <v>2.0099999999999998</v>
      </c>
      <c r="F620" s="1">
        <v>1.7592592592592592E-3</v>
      </c>
      <c r="G620" s="2">
        <v>0.92920000000000003</v>
      </c>
      <c r="H620" s="2">
        <v>0.45750000000000002</v>
      </c>
      <c r="I620" s="4">
        <v>43.360289999999999</v>
      </c>
      <c r="J620" s="4">
        <v>-5.84476</v>
      </c>
      <c r="M620" s="4"/>
      <c r="N620" s="4"/>
    </row>
    <row r="621" spans="1:14">
      <c r="A621" t="s">
        <v>31</v>
      </c>
      <c r="B621" s="4" t="s">
        <v>597</v>
      </c>
      <c r="C621" t="s">
        <v>597</v>
      </c>
      <c r="D621">
        <v>215</v>
      </c>
      <c r="E621">
        <v>1.97</v>
      </c>
      <c r="F621" s="1">
        <v>1.6203703703703703E-3</v>
      </c>
      <c r="G621" s="2">
        <v>0.9395</v>
      </c>
      <c r="H621" s="2">
        <v>0.58599999999999997</v>
      </c>
      <c r="I621" s="4">
        <v>28.099730000000001</v>
      </c>
      <c r="J621" s="4">
        <v>-15.41343</v>
      </c>
      <c r="M621" s="4"/>
      <c r="N621" s="4"/>
    </row>
    <row r="622" spans="1:14">
      <c r="A622" t="s">
        <v>31</v>
      </c>
      <c r="B622" s="4" t="s">
        <v>593</v>
      </c>
      <c r="C622" t="s">
        <v>593</v>
      </c>
      <c r="D622">
        <v>218</v>
      </c>
      <c r="E622">
        <v>1.97</v>
      </c>
      <c r="F622" s="1">
        <v>2.3958333333333336E-3</v>
      </c>
      <c r="G622" s="2">
        <v>0.84399999999999997</v>
      </c>
      <c r="H622" s="2">
        <v>0.50460000000000005</v>
      </c>
      <c r="I622" s="4">
        <v>28.468240000000002</v>
      </c>
      <c r="J622" s="4">
        <v>-16.254619999999999</v>
      </c>
      <c r="M622" s="4"/>
      <c r="N622" s="4"/>
    </row>
    <row r="623" spans="1:14">
      <c r="A623" t="s">
        <v>31</v>
      </c>
      <c r="B623" s="4" t="s">
        <v>547</v>
      </c>
      <c r="C623" t="s">
        <v>547</v>
      </c>
      <c r="D623">
        <v>243</v>
      </c>
      <c r="E623">
        <v>1.9</v>
      </c>
      <c r="F623" s="1">
        <v>9.9537037037037042E-4</v>
      </c>
      <c r="G623" s="2">
        <v>0.93420000000000003</v>
      </c>
      <c r="H623" s="2">
        <v>0.57609999999999995</v>
      </c>
      <c r="I623" s="4">
        <v>42.232819999999997</v>
      </c>
      <c r="J623" s="4">
        <v>-8.7226400000000002</v>
      </c>
      <c r="M623" s="4"/>
      <c r="N623" s="4"/>
    </row>
    <row r="624" spans="1:14">
      <c r="A624" t="s">
        <v>31</v>
      </c>
      <c r="B624" s="4" t="s">
        <v>529</v>
      </c>
      <c r="C624" t="s">
        <v>529</v>
      </c>
      <c r="D624" s="4">
        <v>252</v>
      </c>
      <c r="E624">
        <v>1.93</v>
      </c>
      <c r="F624" s="1">
        <v>1.2384259259259258E-3</v>
      </c>
      <c r="G624" s="2">
        <v>0.64290000000000003</v>
      </c>
      <c r="H624" s="2">
        <v>0.63490000000000002</v>
      </c>
      <c r="I624" s="4">
        <v>41.116669999999999</v>
      </c>
      <c r="J624" s="4">
        <v>1.25</v>
      </c>
      <c r="M624" s="4"/>
      <c r="N624" s="4"/>
    </row>
    <row r="625" spans="1:14">
      <c r="A625" t="s">
        <v>31</v>
      </c>
      <c r="B625" s="4" t="s">
        <v>508</v>
      </c>
      <c r="C625" t="s">
        <v>508</v>
      </c>
      <c r="D625" s="4">
        <v>266</v>
      </c>
      <c r="E625">
        <v>2.11</v>
      </c>
      <c r="F625" s="1">
        <v>2.4305555555555556E-3</v>
      </c>
      <c r="G625" s="2">
        <v>0.84589999999999999</v>
      </c>
      <c r="H625" s="2">
        <v>0.53380000000000005</v>
      </c>
      <c r="I625" s="4">
        <v>41.655180000000001</v>
      </c>
      <c r="J625" s="4">
        <v>-4.7237200000000001</v>
      </c>
      <c r="M625" s="4"/>
      <c r="N625" s="4"/>
    </row>
    <row r="626" spans="1:14">
      <c r="A626" t="s">
        <v>31</v>
      </c>
      <c r="B626" s="4" t="s">
        <v>497</v>
      </c>
      <c r="C626" t="s">
        <v>497</v>
      </c>
      <c r="D626" s="4">
        <v>273</v>
      </c>
      <c r="E626">
        <v>2.02</v>
      </c>
      <c r="F626" s="1">
        <v>1.9328703703703704E-3</v>
      </c>
      <c r="G626" s="2">
        <v>0.76919999999999999</v>
      </c>
      <c r="H626" s="2">
        <v>0.51280000000000003</v>
      </c>
      <c r="I626" s="4">
        <v>43.312829999999998</v>
      </c>
      <c r="J626" s="4">
        <v>-1.97499</v>
      </c>
      <c r="M626" s="4"/>
      <c r="N626" s="4"/>
    </row>
    <row r="627" spans="1:14">
      <c r="A627" t="s">
        <v>31</v>
      </c>
      <c r="B627" s="4" t="s">
        <v>448</v>
      </c>
      <c r="C627" t="s">
        <v>448</v>
      </c>
      <c r="D627" s="4">
        <v>311</v>
      </c>
      <c r="E627">
        <v>2.11</v>
      </c>
      <c r="F627" s="1">
        <v>1.8055555555555557E-3</v>
      </c>
      <c r="G627" s="2">
        <v>0.86499999999999999</v>
      </c>
      <c r="H627" s="2">
        <v>0.54979999999999996</v>
      </c>
      <c r="I627" s="4">
        <v>37.98704</v>
      </c>
      <c r="J627" s="4">
        <v>-1.1300399999999999</v>
      </c>
      <c r="M627" s="4"/>
      <c r="N627" s="4"/>
    </row>
    <row r="628" spans="1:14">
      <c r="A628" t="s">
        <v>31</v>
      </c>
      <c r="B628" s="4" t="s">
        <v>427</v>
      </c>
      <c r="C628" t="s">
        <v>427</v>
      </c>
      <c r="D628">
        <v>333</v>
      </c>
      <c r="E628">
        <v>2.2000000000000002</v>
      </c>
      <c r="F628" s="1">
        <v>2.3495370370370371E-3</v>
      </c>
      <c r="G628" s="2">
        <v>0.82279999999999998</v>
      </c>
      <c r="H628" s="2">
        <v>0.53149999999999997</v>
      </c>
      <c r="I628" s="4">
        <v>37.18817</v>
      </c>
      <c r="J628" s="4">
        <v>-3.6066699999999998</v>
      </c>
      <c r="M628" s="4"/>
      <c r="N628" s="4"/>
    </row>
    <row r="629" spans="1:14">
      <c r="A629" t="s">
        <v>31</v>
      </c>
      <c r="B629" s="4" t="s">
        <v>341</v>
      </c>
      <c r="C629" t="s">
        <v>341</v>
      </c>
      <c r="D629">
        <v>426</v>
      </c>
      <c r="E629">
        <v>2.06</v>
      </c>
      <c r="F629" s="1">
        <v>1.712962962962963E-3</v>
      </c>
      <c r="G629" s="2">
        <v>0.75119999999999998</v>
      </c>
      <c r="H629" s="2">
        <v>0.5423</v>
      </c>
      <c r="I629" s="4">
        <v>38.345170000000003</v>
      </c>
      <c r="J629" s="4">
        <v>-0.48148999999999997</v>
      </c>
      <c r="M629" s="4"/>
      <c r="N629" s="4"/>
    </row>
    <row r="630" spans="1:14">
      <c r="A630" t="s">
        <v>31</v>
      </c>
      <c r="B630" s="4" t="s">
        <v>335</v>
      </c>
      <c r="C630" t="s">
        <v>335</v>
      </c>
      <c r="D630">
        <v>440</v>
      </c>
      <c r="E630">
        <v>2.2000000000000002</v>
      </c>
      <c r="F630" s="1">
        <v>1.736111111111111E-3</v>
      </c>
      <c r="G630" s="2">
        <v>0.80449999999999999</v>
      </c>
      <c r="H630" s="2">
        <v>0.47949999999999998</v>
      </c>
      <c r="I630" s="4">
        <v>43.262709999999998</v>
      </c>
      <c r="J630" s="4">
        <v>-2.9252799999999999</v>
      </c>
      <c r="M630" s="4"/>
      <c r="N630" s="4"/>
    </row>
    <row r="631" spans="1:14">
      <c r="A631" t="s">
        <v>31</v>
      </c>
      <c r="B631" s="4" t="s">
        <v>275</v>
      </c>
      <c r="C631" t="s">
        <v>275</v>
      </c>
      <c r="D631" s="4">
        <v>531</v>
      </c>
      <c r="E631">
        <v>1.82</v>
      </c>
      <c r="F631" s="1">
        <v>1.4583333333333334E-3</v>
      </c>
      <c r="G631" s="2">
        <v>0.78339999999999999</v>
      </c>
      <c r="H631" s="2">
        <v>0.57999999999999996</v>
      </c>
      <c r="I631" s="4">
        <v>41.656059999999997</v>
      </c>
      <c r="J631" s="4">
        <v>-0.87734000000000001</v>
      </c>
      <c r="M631" s="4"/>
      <c r="N631" s="4"/>
    </row>
    <row r="632" spans="1:14">
      <c r="A632" t="s">
        <v>31</v>
      </c>
      <c r="B632" s="4" t="s">
        <v>262</v>
      </c>
      <c r="C632" t="s">
        <v>262</v>
      </c>
      <c r="D632">
        <v>583</v>
      </c>
      <c r="E632">
        <v>1.03</v>
      </c>
      <c r="F632" s="1">
        <v>3.4722222222222222E-5</v>
      </c>
      <c r="G632" s="2">
        <v>0.61919999999999997</v>
      </c>
      <c r="H632" s="2">
        <v>0.98629999999999995</v>
      </c>
      <c r="I632" s="4">
        <v>37.605119999999999</v>
      </c>
      <c r="J632" s="4">
        <v>-0.98623000000000005</v>
      </c>
      <c r="M632" s="4"/>
      <c r="N632" s="4"/>
    </row>
    <row r="633" spans="1:14">
      <c r="A633" t="s">
        <v>31</v>
      </c>
      <c r="B633" s="4" t="s">
        <v>242</v>
      </c>
      <c r="C633" t="s">
        <v>242</v>
      </c>
      <c r="D633" s="4">
        <v>641</v>
      </c>
      <c r="E633">
        <v>1.85</v>
      </c>
      <c r="F633" s="1">
        <v>2.627314814814815E-3</v>
      </c>
      <c r="G633" s="2">
        <v>0.50390000000000001</v>
      </c>
      <c r="H633" s="2">
        <v>0.62560000000000004</v>
      </c>
      <c r="I633" s="4">
        <v>42.816870000000002</v>
      </c>
      <c r="J633" s="4">
        <v>-1.64323</v>
      </c>
      <c r="M633" s="4"/>
      <c r="N633" s="4"/>
    </row>
    <row r="634" spans="1:14">
      <c r="A634" t="s">
        <v>31</v>
      </c>
      <c r="B634" s="4" t="s">
        <v>238</v>
      </c>
      <c r="C634" t="s">
        <v>238</v>
      </c>
      <c r="D634">
        <v>667</v>
      </c>
      <c r="E634">
        <v>1.77</v>
      </c>
      <c r="F634" s="1">
        <v>1.7824074074074072E-3</v>
      </c>
      <c r="G634" s="2">
        <v>0.64170000000000005</v>
      </c>
      <c r="H634" s="2">
        <v>0.63419999999999999</v>
      </c>
      <c r="I634" s="4">
        <v>36.72016</v>
      </c>
      <c r="J634" s="4">
        <v>-4.4203400000000004</v>
      </c>
      <c r="M634" s="4"/>
      <c r="N634" s="4"/>
    </row>
    <row r="635" spans="1:14">
      <c r="A635" t="s">
        <v>31</v>
      </c>
      <c r="B635" s="4" t="s">
        <v>153</v>
      </c>
      <c r="C635" t="s">
        <v>153</v>
      </c>
      <c r="D635" s="5">
        <v>1288</v>
      </c>
      <c r="E635">
        <v>2.15</v>
      </c>
      <c r="F635" s="1">
        <v>1.8634259259259261E-3</v>
      </c>
      <c r="G635" s="2">
        <v>0.6623</v>
      </c>
      <c r="H635" s="2">
        <v>0.60950000000000004</v>
      </c>
      <c r="I635" s="4">
        <v>37.38241</v>
      </c>
      <c r="J635" s="4">
        <v>-5.9761300000000004</v>
      </c>
      <c r="M635" s="4"/>
      <c r="N635" s="4"/>
    </row>
    <row r="636" spans="1:14">
      <c r="A636" t="s">
        <v>31</v>
      </c>
      <c r="B636" s="4" t="s">
        <v>148</v>
      </c>
      <c r="C636" t="s">
        <v>148</v>
      </c>
      <c r="D636" s="5">
        <v>1355</v>
      </c>
      <c r="E636">
        <v>2.21</v>
      </c>
      <c r="F636" s="1">
        <v>2.8009259259259259E-3</v>
      </c>
      <c r="G636" s="2">
        <v>0.81920000000000004</v>
      </c>
      <c r="H636" s="2">
        <v>0.51139999999999997</v>
      </c>
      <c r="I636" s="4">
        <v>39.469749999999998</v>
      </c>
      <c r="J636" s="4">
        <v>-0.37739</v>
      </c>
      <c r="M636" s="4"/>
      <c r="N636" s="4"/>
    </row>
    <row r="637" spans="1:14">
      <c r="A637" t="s">
        <v>31</v>
      </c>
      <c r="B637" s="4" t="s">
        <v>54</v>
      </c>
      <c r="C637" t="s">
        <v>54</v>
      </c>
      <c r="D637" s="5">
        <v>4900</v>
      </c>
      <c r="E637">
        <v>2.42</v>
      </c>
      <c r="F637" s="1">
        <v>3.1712962962962958E-3</v>
      </c>
      <c r="G637" s="2">
        <v>0.81589999999999996</v>
      </c>
      <c r="H637" s="2">
        <v>0.47220000000000001</v>
      </c>
      <c r="I637" s="4">
        <v>41.38879</v>
      </c>
      <c r="J637" s="4">
        <v>2.1589900000000002</v>
      </c>
      <c r="M637" s="4"/>
      <c r="N637" s="4"/>
    </row>
    <row r="638" spans="1:14">
      <c r="A638" t="s">
        <v>31</v>
      </c>
      <c r="B638" s="4" t="s">
        <v>32</v>
      </c>
      <c r="C638" t="s">
        <v>32</v>
      </c>
      <c r="D638" s="5">
        <v>7430</v>
      </c>
      <c r="E638">
        <v>2.1800000000000002</v>
      </c>
      <c r="F638" s="1">
        <v>2.2337962962962967E-3</v>
      </c>
      <c r="G638" s="2">
        <v>0.80889999999999995</v>
      </c>
      <c r="H638" s="2">
        <v>0.51980000000000004</v>
      </c>
      <c r="I638" s="4">
        <v>40.416499999999999</v>
      </c>
      <c r="J638" s="4">
        <v>-3.7025600000000001</v>
      </c>
      <c r="M638" s="4"/>
      <c r="N638" s="4"/>
    </row>
    <row r="639" spans="1:14">
      <c r="A639" t="s">
        <v>624</v>
      </c>
      <c r="B639" s="4" t="s">
        <v>625</v>
      </c>
      <c r="C639" t="s">
        <v>625</v>
      </c>
      <c r="D639" s="4">
        <v>204</v>
      </c>
      <c r="E639">
        <v>1.84</v>
      </c>
      <c r="F639" s="1">
        <v>2.9050925925925928E-3</v>
      </c>
      <c r="G639" s="2">
        <v>0.91180000000000005</v>
      </c>
      <c r="H639" s="2">
        <v>0.58330000000000004</v>
      </c>
      <c r="I639" s="4">
        <v>6.93194</v>
      </c>
      <c r="J639" s="4">
        <v>79.84778</v>
      </c>
      <c r="M639" s="4"/>
      <c r="N639" s="4"/>
    </row>
    <row r="640" spans="1:14">
      <c r="A640" t="s">
        <v>1108</v>
      </c>
      <c r="D640">
        <v>44</v>
      </c>
      <c r="E640">
        <v>1.36</v>
      </c>
      <c r="F640" s="1">
        <v>4.363425925925926E-3</v>
      </c>
      <c r="G640" s="2">
        <v>0.86360000000000003</v>
      </c>
      <c r="H640" s="2">
        <v>0.65910000000000002</v>
      </c>
      <c r="I640" s="4">
        <v>15.551769999999999</v>
      </c>
      <c r="J640" s="4">
        <v>32.532409999999999</v>
      </c>
      <c r="M640" s="4"/>
      <c r="N640" s="4"/>
    </row>
    <row r="641" spans="1:14">
      <c r="A641" t="s">
        <v>1140</v>
      </c>
      <c r="D641">
        <v>13</v>
      </c>
      <c r="E641">
        <v>1.62</v>
      </c>
      <c r="F641" s="1">
        <v>8.564814814814815E-4</v>
      </c>
      <c r="G641" s="2">
        <v>0.92310000000000003</v>
      </c>
      <c r="H641" s="2">
        <v>0.61539999999999995</v>
      </c>
      <c r="I641" s="4">
        <v>5.8663800000000004</v>
      </c>
      <c r="J641" s="4">
        <v>-55.166820000000001</v>
      </c>
      <c r="M641" s="4"/>
      <c r="N641" s="4"/>
    </row>
    <row r="642" spans="1:14">
      <c r="A642" t="s">
        <v>1171</v>
      </c>
      <c r="D642">
        <v>4</v>
      </c>
      <c r="E642">
        <v>3</v>
      </c>
      <c r="F642" s="1">
        <v>3.4953703703703705E-3</v>
      </c>
      <c r="G642" s="2">
        <v>1</v>
      </c>
      <c r="H642" s="2">
        <v>0</v>
      </c>
      <c r="I642" s="4">
        <v>-26.483329999999999</v>
      </c>
      <c r="J642" s="4">
        <v>31.366669999999999</v>
      </c>
      <c r="M642" s="4"/>
      <c r="N642" s="4"/>
    </row>
    <row r="643" spans="1:14">
      <c r="A643" t="s">
        <v>42</v>
      </c>
      <c r="B643" s="4" t="s">
        <v>1003</v>
      </c>
      <c r="C643" s="4" t="s">
        <v>1003</v>
      </c>
      <c r="D643">
        <v>108</v>
      </c>
      <c r="E643">
        <v>2.0299999999999998</v>
      </c>
      <c r="F643" s="1">
        <v>1.1689814814814816E-3</v>
      </c>
      <c r="G643" s="2">
        <v>0.89810000000000001</v>
      </c>
      <c r="H643" s="2">
        <v>0.46300000000000002</v>
      </c>
      <c r="I643" s="4">
        <v>59.379300000000001</v>
      </c>
      <c r="J643" s="4">
        <v>13.50357</v>
      </c>
      <c r="M643" s="4"/>
      <c r="N643" s="4"/>
    </row>
    <row r="644" spans="1:14">
      <c r="A644" t="s">
        <v>42</v>
      </c>
      <c r="B644" s="4" t="s">
        <v>997</v>
      </c>
      <c r="C644" t="s">
        <v>997</v>
      </c>
      <c r="D644" s="4">
        <v>110</v>
      </c>
      <c r="E644">
        <v>2.86</v>
      </c>
      <c r="F644" s="1">
        <v>2.2800925925925927E-3</v>
      </c>
      <c r="G644" s="2">
        <v>0.93640000000000001</v>
      </c>
      <c r="H644" s="2">
        <v>0.31819999999999998</v>
      </c>
      <c r="I644" s="4">
        <v>65.584149999999994</v>
      </c>
      <c r="J644" s="4">
        <v>22.15465</v>
      </c>
      <c r="M644" s="4"/>
      <c r="N644" s="4"/>
    </row>
    <row r="645" spans="1:14">
      <c r="A645" t="s">
        <v>42</v>
      </c>
      <c r="B645" s="4" t="s">
        <v>882</v>
      </c>
      <c r="C645" t="s">
        <v>882</v>
      </c>
      <c r="D645">
        <v>127</v>
      </c>
      <c r="E645">
        <v>4.9800000000000004</v>
      </c>
      <c r="F645" s="1">
        <v>4.6412037037037038E-3</v>
      </c>
      <c r="G645" s="2">
        <v>0.7087</v>
      </c>
      <c r="H645" s="2">
        <v>0.25979999999999998</v>
      </c>
      <c r="I645" s="4">
        <v>60.674520000000001</v>
      </c>
      <c r="J645" s="4">
        <v>17.141739999999999</v>
      </c>
      <c r="M645" s="4"/>
      <c r="N645" s="4"/>
    </row>
    <row r="646" spans="1:14">
      <c r="A646" t="s">
        <v>42</v>
      </c>
      <c r="B646" s="4" t="s">
        <v>785</v>
      </c>
      <c r="C646" t="s">
        <v>785</v>
      </c>
      <c r="D646">
        <v>150</v>
      </c>
      <c r="E646">
        <v>2.4500000000000002</v>
      </c>
      <c r="F646" s="1">
        <v>1.8171296296296297E-3</v>
      </c>
      <c r="G646" s="2">
        <v>0.87329999999999997</v>
      </c>
      <c r="H646" s="2">
        <v>0.46</v>
      </c>
      <c r="I646" s="4">
        <v>59.360039999999998</v>
      </c>
      <c r="J646" s="4">
        <v>18.000859999999999</v>
      </c>
      <c r="M646" s="4"/>
      <c r="N646" s="4"/>
    </row>
    <row r="647" spans="1:14">
      <c r="A647" t="s">
        <v>42</v>
      </c>
      <c r="B647" s="4" t="s">
        <v>743</v>
      </c>
      <c r="C647" t="s">
        <v>743</v>
      </c>
      <c r="D647">
        <v>164</v>
      </c>
      <c r="E647">
        <v>2.4500000000000002</v>
      </c>
      <c r="F647" s="1">
        <v>1.6203703703703703E-3</v>
      </c>
      <c r="G647" s="2">
        <v>0.96340000000000003</v>
      </c>
      <c r="H647" s="2">
        <v>0.41460000000000002</v>
      </c>
      <c r="I647" s="4">
        <v>57.78145</v>
      </c>
      <c r="J647" s="4">
        <v>14.156180000000001</v>
      </c>
      <c r="M647" s="4"/>
      <c r="N647" s="4"/>
    </row>
    <row r="648" spans="1:14">
      <c r="A648" t="s">
        <v>42</v>
      </c>
      <c r="B648" s="4" t="s">
        <v>742</v>
      </c>
      <c r="C648" t="s">
        <v>742</v>
      </c>
      <c r="D648" s="4">
        <v>164</v>
      </c>
      <c r="E648">
        <v>2.41</v>
      </c>
      <c r="F648" s="1">
        <v>1.8171296296296297E-3</v>
      </c>
      <c r="G648" s="2">
        <v>0.81100000000000005</v>
      </c>
      <c r="H648" s="2">
        <v>0.3841</v>
      </c>
      <c r="I648" s="4">
        <v>58.594189999999998</v>
      </c>
      <c r="J648" s="4">
        <v>16.182600000000001</v>
      </c>
      <c r="M648" s="4"/>
      <c r="N648" s="4"/>
    </row>
    <row r="649" spans="1:14">
      <c r="A649" t="s">
        <v>42</v>
      </c>
      <c r="B649" s="4" t="s">
        <v>656</v>
      </c>
      <c r="C649" t="s">
        <v>656</v>
      </c>
      <c r="D649" s="4">
        <v>192</v>
      </c>
      <c r="E649">
        <v>2.39</v>
      </c>
      <c r="F649" s="1">
        <v>1.8171296296296297E-3</v>
      </c>
      <c r="G649" s="2">
        <v>0.84899999999999998</v>
      </c>
      <c r="H649" s="2">
        <v>0.42709999999999998</v>
      </c>
      <c r="I649" s="4">
        <v>56.046729999999997</v>
      </c>
      <c r="J649" s="4">
        <v>12.694369999999999</v>
      </c>
      <c r="M649" s="4"/>
      <c r="N649" s="4"/>
    </row>
    <row r="650" spans="1:14">
      <c r="A650" t="s">
        <v>42</v>
      </c>
      <c r="B650" s="4" t="s">
        <v>581</v>
      </c>
      <c r="C650" s="4" t="s">
        <v>581</v>
      </c>
      <c r="D650" s="4">
        <v>224</v>
      </c>
      <c r="E650">
        <v>2.56</v>
      </c>
      <c r="F650" s="1">
        <v>3.6342592592592594E-3</v>
      </c>
      <c r="G650" s="2">
        <v>0.83479999999999999</v>
      </c>
      <c r="H650" s="2">
        <v>0.42859999999999998</v>
      </c>
      <c r="I650" s="4">
        <v>59.616169999999997</v>
      </c>
      <c r="J650" s="4">
        <v>16.552759999999999</v>
      </c>
      <c r="M650" s="4"/>
      <c r="N650" s="4"/>
    </row>
    <row r="651" spans="1:14">
      <c r="A651" t="s">
        <v>42</v>
      </c>
      <c r="B651" s="4" t="s">
        <v>429</v>
      </c>
      <c r="C651" t="s">
        <v>429</v>
      </c>
      <c r="D651">
        <v>327</v>
      </c>
      <c r="E651">
        <v>2.7</v>
      </c>
      <c r="F651" s="1">
        <v>1.7592592592592592E-3</v>
      </c>
      <c r="G651" s="2">
        <v>0.89910000000000001</v>
      </c>
      <c r="H651" s="2">
        <v>0.38229999999999997</v>
      </c>
      <c r="I651" s="4">
        <v>63.828420000000001</v>
      </c>
      <c r="J651" s="4">
        <v>20.259720000000002</v>
      </c>
      <c r="M651" s="4"/>
      <c r="N651" s="4"/>
    </row>
    <row r="652" spans="1:14">
      <c r="A652" t="s">
        <v>42</v>
      </c>
      <c r="B652" s="4" t="s">
        <v>382</v>
      </c>
      <c r="C652" t="s">
        <v>382</v>
      </c>
      <c r="D652">
        <v>381</v>
      </c>
      <c r="E652">
        <v>2.96</v>
      </c>
      <c r="F652" s="1">
        <v>2.0138888888888888E-3</v>
      </c>
      <c r="G652" s="2">
        <v>0.84509999999999996</v>
      </c>
      <c r="H652" s="2">
        <v>0.4803</v>
      </c>
      <c r="I652" s="4">
        <v>59.274120000000003</v>
      </c>
      <c r="J652" s="4">
        <v>15.2066</v>
      </c>
      <c r="M652" s="4"/>
      <c r="N652" s="4"/>
    </row>
    <row r="653" spans="1:14">
      <c r="A653" t="s">
        <v>42</v>
      </c>
      <c r="B653" s="4" t="s">
        <v>358</v>
      </c>
      <c r="C653" t="s">
        <v>358</v>
      </c>
      <c r="D653" s="4">
        <v>412</v>
      </c>
      <c r="E653">
        <v>2.89</v>
      </c>
      <c r="F653" s="1">
        <v>3.1134259259259257E-3</v>
      </c>
      <c r="G653" s="2">
        <v>0.87860000000000005</v>
      </c>
      <c r="H653" s="2">
        <v>0.37619999999999998</v>
      </c>
      <c r="I653" s="4">
        <v>58.41086</v>
      </c>
      <c r="J653" s="4">
        <v>15.62157</v>
      </c>
      <c r="M653" s="4"/>
      <c r="N653" s="4"/>
    </row>
    <row r="654" spans="1:14">
      <c r="A654" t="s">
        <v>42</v>
      </c>
      <c r="B654" s="4" t="s">
        <v>244</v>
      </c>
      <c r="C654" t="s">
        <v>244</v>
      </c>
      <c r="D654">
        <v>634</v>
      </c>
      <c r="E654">
        <v>2.83</v>
      </c>
      <c r="F654" s="1">
        <v>2.7662037037037034E-3</v>
      </c>
      <c r="G654" s="2">
        <v>0.85329999999999995</v>
      </c>
      <c r="H654" s="2">
        <v>0.36909999999999998</v>
      </c>
      <c r="I654" s="4">
        <v>55.705840000000002</v>
      </c>
      <c r="J654" s="4">
        <v>13.193210000000001</v>
      </c>
      <c r="M654" s="4"/>
      <c r="N654" s="4"/>
    </row>
    <row r="655" spans="1:14">
      <c r="A655" t="s">
        <v>42</v>
      </c>
      <c r="B655" s="4" t="s">
        <v>230</v>
      </c>
      <c r="C655" t="s">
        <v>230</v>
      </c>
      <c r="D655">
        <v>686</v>
      </c>
      <c r="E655">
        <v>2.5099999999999998</v>
      </c>
      <c r="F655" s="1">
        <v>3.1597222222222222E-3</v>
      </c>
      <c r="G655" s="2">
        <v>0.879</v>
      </c>
      <c r="H655" s="2">
        <v>0.36730000000000002</v>
      </c>
      <c r="I655" s="4">
        <v>59.858499999999999</v>
      </c>
      <c r="J655" s="4">
        <v>17.645430000000001</v>
      </c>
      <c r="M655" s="4"/>
      <c r="N655" s="4"/>
    </row>
    <row r="656" spans="1:14">
      <c r="A656" t="s">
        <v>42</v>
      </c>
      <c r="B656" s="4" t="s">
        <v>121</v>
      </c>
      <c r="C656" t="s">
        <v>121</v>
      </c>
      <c r="D656" s="5">
        <v>1794</v>
      </c>
      <c r="E656">
        <v>2.5499999999999998</v>
      </c>
      <c r="F656" s="1">
        <v>2.3263888888888887E-3</v>
      </c>
      <c r="G656" s="2">
        <v>0.82609999999999995</v>
      </c>
      <c r="H656" s="2">
        <v>0.43090000000000001</v>
      </c>
      <c r="I656" s="4">
        <v>57.707160000000002</v>
      </c>
      <c r="J656" s="4">
        <v>11.96679</v>
      </c>
      <c r="M656" s="4"/>
      <c r="N656" s="4"/>
    </row>
    <row r="657" spans="1:14">
      <c r="A657" t="s">
        <v>42</v>
      </c>
      <c r="B657" s="4" t="s">
        <v>43</v>
      </c>
      <c r="C657" t="s">
        <v>43</v>
      </c>
      <c r="D657" s="5">
        <v>6634</v>
      </c>
      <c r="E657">
        <v>2.41</v>
      </c>
      <c r="F657" s="1">
        <v>2.7083333333333334E-3</v>
      </c>
      <c r="G657" s="2">
        <v>0.8155</v>
      </c>
      <c r="H657" s="2">
        <v>0.44600000000000001</v>
      </c>
      <c r="I657" s="4">
        <v>59.33258</v>
      </c>
      <c r="J657" s="4">
        <v>18.064900000000002</v>
      </c>
      <c r="M657" s="4"/>
      <c r="N657" s="4"/>
    </row>
    <row r="658" spans="1:14">
      <c r="A658" t="s">
        <v>35</v>
      </c>
      <c r="B658" s="4" t="s">
        <v>958</v>
      </c>
      <c r="C658" t="s">
        <v>958</v>
      </c>
      <c r="D658" s="4">
        <v>114</v>
      </c>
      <c r="E658">
        <v>2.06</v>
      </c>
      <c r="F658" s="1">
        <v>1.7592592592592592E-3</v>
      </c>
      <c r="G658" s="2">
        <v>0.94740000000000002</v>
      </c>
      <c r="H658" s="2">
        <v>0.29820000000000002</v>
      </c>
      <c r="I658" s="4">
        <v>47.397239999999996</v>
      </c>
      <c r="J658" s="4">
        <v>8.6187199999999997</v>
      </c>
      <c r="M658" s="4"/>
      <c r="N658" s="4"/>
    </row>
    <row r="659" spans="1:14">
      <c r="A659" t="s">
        <v>35</v>
      </c>
      <c r="B659" s="4" t="s">
        <v>907</v>
      </c>
      <c r="C659" t="s">
        <v>907</v>
      </c>
      <c r="D659">
        <v>122</v>
      </c>
      <c r="E659">
        <v>2.11</v>
      </c>
      <c r="F659" s="1">
        <v>1.8055555555555557E-3</v>
      </c>
      <c r="G659" s="2">
        <v>0.84430000000000005</v>
      </c>
      <c r="H659" s="2">
        <v>0.4098</v>
      </c>
      <c r="I659" s="4">
        <v>46.84986</v>
      </c>
      <c r="J659" s="4">
        <v>9.5328700000000008</v>
      </c>
      <c r="M659" s="4"/>
      <c r="N659" s="4"/>
    </row>
    <row r="660" spans="1:14">
      <c r="A660" t="s">
        <v>35</v>
      </c>
      <c r="B660" s="4" t="s">
        <v>861</v>
      </c>
      <c r="C660" t="s">
        <v>861</v>
      </c>
      <c r="D660">
        <v>132</v>
      </c>
      <c r="E660">
        <v>2.73</v>
      </c>
      <c r="F660" s="1">
        <v>2.0949074074074073E-3</v>
      </c>
      <c r="G660" s="2">
        <v>0.90149999999999997</v>
      </c>
      <c r="H660" s="2">
        <v>0.34089999999999998</v>
      </c>
      <c r="I660" s="4">
        <v>46.991790000000002</v>
      </c>
      <c r="J660" s="4">
        <v>6.931</v>
      </c>
      <c r="M660" s="4"/>
      <c r="N660" s="4"/>
    </row>
    <row r="661" spans="1:14">
      <c r="A661" t="s">
        <v>35</v>
      </c>
      <c r="B661" s="4" t="s">
        <v>706</v>
      </c>
      <c r="C661" t="s">
        <v>706</v>
      </c>
      <c r="D661" s="4">
        <v>171</v>
      </c>
      <c r="E661">
        <v>2.29</v>
      </c>
      <c r="F661" s="1">
        <v>2.2800925925925927E-3</v>
      </c>
      <c r="G661" s="2">
        <v>0.86550000000000005</v>
      </c>
      <c r="H661" s="2">
        <v>0.32750000000000001</v>
      </c>
      <c r="I661" s="4">
        <v>47.172420000000002</v>
      </c>
      <c r="J661" s="4">
        <v>8.5174400000000006</v>
      </c>
      <c r="M661" s="4"/>
      <c r="N661" s="4"/>
    </row>
    <row r="662" spans="1:14">
      <c r="A662" t="s">
        <v>35</v>
      </c>
      <c r="B662" s="4" t="s">
        <v>603</v>
      </c>
      <c r="C662" t="s">
        <v>603</v>
      </c>
      <c r="D662">
        <v>212</v>
      </c>
      <c r="E662">
        <v>2.34</v>
      </c>
      <c r="F662" s="1">
        <v>1.6435185185185183E-3</v>
      </c>
      <c r="G662" s="2">
        <v>0.70750000000000002</v>
      </c>
      <c r="H662" s="2">
        <v>0.49530000000000002</v>
      </c>
      <c r="I662" s="4">
        <v>47.473329999999997</v>
      </c>
      <c r="J662" s="4">
        <v>8.3059200000000004</v>
      </c>
      <c r="M662" s="4"/>
      <c r="N662" s="4"/>
    </row>
    <row r="663" spans="1:14">
      <c r="A663" t="s">
        <v>35</v>
      </c>
      <c r="B663" s="4" t="s">
        <v>399</v>
      </c>
      <c r="C663" t="s">
        <v>399</v>
      </c>
      <c r="D663" s="4">
        <v>361</v>
      </c>
      <c r="E663">
        <v>2.58</v>
      </c>
      <c r="F663" s="1">
        <v>2.4189814814814816E-3</v>
      </c>
      <c r="G663" s="2">
        <v>0.85870000000000002</v>
      </c>
      <c r="H663" s="2">
        <v>0.3407</v>
      </c>
      <c r="I663" s="4">
        <v>46.010080000000002</v>
      </c>
      <c r="J663" s="4">
        <v>8.9600399999999993</v>
      </c>
      <c r="M663" s="4"/>
      <c r="N663" s="4"/>
    </row>
    <row r="664" spans="1:14">
      <c r="A664" t="s">
        <v>35</v>
      </c>
      <c r="B664" s="4" t="s">
        <v>313</v>
      </c>
      <c r="C664" t="s">
        <v>313</v>
      </c>
      <c r="D664">
        <v>469</v>
      </c>
      <c r="E664">
        <v>2.59</v>
      </c>
      <c r="F664" s="1">
        <v>2.5925925925925925E-3</v>
      </c>
      <c r="G664" s="2">
        <v>0.90620000000000001</v>
      </c>
      <c r="H664" s="2">
        <v>0.28570000000000001</v>
      </c>
      <c r="I664" s="4">
        <v>47.5</v>
      </c>
      <c r="J664" s="4">
        <v>8.75</v>
      </c>
      <c r="M664" s="4"/>
      <c r="N664" s="4"/>
    </row>
    <row r="665" spans="1:14">
      <c r="A665" t="s">
        <v>35</v>
      </c>
      <c r="B665" s="4" t="s">
        <v>167</v>
      </c>
      <c r="C665" t="s">
        <v>167</v>
      </c>
      <c r="D665" s="5">
        <v>1121</v>
      </c>
      <c r="E665">
        <v>2.62</v>
      </c>
      <c r="F665" s="1">
        <v>2.7777777777777779E-3</v>
      </c>
      <c r="G665" s="2">
        <v>0.8296</v>
      </c>
      <c r="H665" s="2">
        <v>0.41120000000000001</v>
      </c>
      <c r="I665" s="4">
        <v>46.515999999999998</v>
      </c>
      <c r="J665" s="4">
        <v>6.6328199999999997</v>
      </c>
      <c r="M665" s="4"/>
      <c r="N665" s="4"/>
    </row>
    <row r="666" spans="1:14">
      <c r="A666" t="s">
        <v>35</v>
      </c>
      <c r="B666" s="4" t="s">
        <v>147</v>
      </c>
      <c r="C666" t="s">
        <v>147</v>
      </c>
      <c r="D666" s="5">
        <v>1358</v>
      </c>
      <c r="E666">
        <v>2.59</v>
      </c>
      <c r="F666" s="1">
        <v>2.4305555555555556E-3</v>
      </c>
      <c r="G666" s="2">
        <v>0.84540000000000004</v>
      </c>
      <c r="H666" s="2">
        <v>0.36969999999999997</v>
      </c>
      <c r="I666" s="4">
        <v>47.558399999999999</v>
      </c>
      <c r="J666" s="4">
        <v>7.5732699999999999</v>
      </c>
      <c r="M666" s="4"/>
      <c r="N666" s="4"/>
    </row>
    <row r="667" spans="1:14">
      <c r="A667" t="s">
        <v>35</v>
      </c>
      <c r="B667" s="4" t="s">
        <v>135</v>
      </c>
      <c r="C667" t="s">
        <v>135</v>
      </c>
      <c r="D667" s="5">
        <v>1518</v>
      </c>
      <c r="E667">
        <v>2.5299999999999998</v>
      </c>
      <c r="F667" s="1">
        <v>3.3101851851851851E-3</v>
      </c>
      <c r="G667" s="2">
        <v>0.82150000000000001</v>
      </c>
      <c r="H667" s="2">
        <v>0.3518</v>
      </c>
      <c r="I667" s="4">
        <v>46.948090000000001</v>
      </c>
      <c r="J667" s="4">
        <v>7.4474400000000003</v>
      </c>
      <c r="M667" s="4"/>
      <c r="N667" s="4"/>
    </row>
    <row r="668" spans="1:14">
      <c r="A668" t="s">
        <v>35</v>
      </c>
      <c r="B668" s="4" t="s">
        <v>118</v>
      </c>
      <c r="C668" t="s">
        <v>118</v>
      </c>
      <c r="D668" s="5">
        <v>1831</v>
      </c>
      <c r="E668">
        <v>2.4900000000000002</v>
      </c>
      <c r="F668" s="1">
        <v>2.7430555555555559E-3</v>
      </c>
      <c r="G668" s="2">
        <v>0.82469999999999999</v>
      </c>
      <c r="H668" s="2">
        <v>0.41510000000000002</v>
      </c>
      <c r="I668" s="4">
        <v>46.202219999999997</v>
      </c>
      <c r="J668" s="4">
        <v>6.1456900000000001</v>
      </c>
      <c r="M668" s="4"/>
      <c r="N668" s="4"/>
    </row>
    <row r="669" spans="1:14">
      <c r="A669" t="s">
        <v>35</v>
      </c>
      <c r="B669" s="4" t="s">
        <v>36</v>
      </c>
      <c r="C669" t="s">
        <v>36</v>
      </c>
      <c r="D669" s="5">
        <v>7392</v>
      </c>
      <c r="E669">
        <v>2.5</v>
      </c>
      <c r="F669" s="1">
        <v>2.7083333333333334E-3</v>
      </c>
      <c r="G669" s="2">
        <v>0.82630000000000003</v>
      </c>
      <c r="H669" s="2">
        <v>0.39340000000000003</v>
      </c>
      <c r="I669" s="4">
        <v>47.366669999999999</v>
      </c>
      <c r="J669" s="4">
        <v>8.5500000000000007</v>
      </c>
      <c r="M669" s="4"/>
      <c r="N669" s="4"/>
    </row>
    <row r="670" spans="1:14">
      <c r="A670" t="s">
        <v>105</v>
      </c>
      <c r="B670" s="4" t="s">
        <v>106</v>
      </c>
      <c r="C670" t="s">
        <v>106</v>
      </c>
      <c r="D670" s="5">
        <v>2160</v>
      </c>
      <c r="E670">
        <v>3.16</v>
      </c>
      <c r="F670" s="1">
        <v>4.3981481481481484E-3</v>
      </c>
      <c r="G670" s="2">
        <v>0.58240000000000003</v>
      </c>
      <c r="H670" s="2">
        <v>0.43559999999999999</v>
      </c>
      <c r="I670" s="4">
        <v>25.081401</v>
      </c>
      <c r="J670" s="4">
        <v>121.58354799999999</v>
      </c>
      <c r="M670" s="4"/>
      <c r="N670" s="4"/>
    </row>
    <row r="671" spans="1:14">
      <c r="A671" t="s">
        <v>1205</v>
      </c>
      <c r="B671" s="4" t="s">
        <v>504</v>
      </c>
      <c r="C671" t="s">
        <v>504</v>
      </c>
      <c r="D671" s="4">
        <v>268</v>
      </c>
      <c r="E671">
        <v>3.89</v>
      </c>
      <c r="F671" s="1">
        <v>5.7407407407407416E-3</v>
      </c>
      <c r="G671" s="2">
        <v>0.59699999999999998</v>
      </c>
      <c r="H671" s="2">
        <v>0.37690000000000001</v>
      </c>
      <c r="I671" s="4">
        <v>25.04776</v>
      </c>
      <c r="J671" s="4">
        <v>121.53185000000001</v>
      </c>
      <c r="M671" s="4"/>
      <c r="N671" s="4"/>
    </row>
    <row r="672" spans="1:14">
      <c r="A672" t="s">
        <v>1132</v>
      </c>
      <c r="D672" s="4">
        <v>19</v>
      </c>
      <c r="E672">
        <v>1.79</v>
      </c>
      <c r="F672" s="1">
        <v>4.9305555555555552E-3</v>
      </c>
      <c r="G672" s="2">
        <v>0.89470000000000005</v>
      </c>
      <c r="H672" s="2">
        <v>0.57889999999999997</v>
      </c>
      <c r="I672" s="4">
        <v>38.53575</v>
      </c>
      <c r="J672" s="4">
        <v>68.779049999999998</v>
      </c>
      <c r="M672" s="4"/>
      <c r="N672" s="4"/>
    </row>
    <row r="673" spans="1:14">
      <c r="A673" t="s">
        <v>159</v>
      </c>
      <c r="B673" s="4" t="s">
        <v>867</v>
      </c>
      <c r="C673" t="s">
        <v>867</v>
      </c>
      <c r="D673" s="4">
        <v>131</v>
      </c>
      <c r="E673">
        <v>1.39</v>
      </c>
      <c r="F673" s="1">
        <v>1.5624999999999999E-3</v>
      </c>
      <c r="G673" s="2">
        <v>0.52669999999999995</v>
      </c>
      <c r="H673" s="2">
        <v>0.70230000000000004</v>
      </c>
      <c r="I673" s="4">
        <v>7.8905900000000004</v>
      </c>
      <c r="J673" s="4">
        <v>98.398099999999999</v>
      </c>
      <c r="M673" s="4"/>
      <c r="N673" s="4"/>
    </row>
    <row r="674" spans="1:14">
      <c r="A674" t="s">
        <v>159</v>
      </c>
      <c r="B674" s="4" t="s">
        <v>160</v>
      </c>
      <c r="C674" t="s">
        <v>160</v>
      </c>
      <c r="D674" s="5">
        <v>1237</v>
      </c>
      <c r="E674">
        <v>2.0099999999999998</v>
      </c>
      <c r="F674" s="1">
        <v>2.627314814814815E-3</v>
      </c>
      <c r="G674" s="2">
        <v>0.86260000000000003</v>
      </c>
      <c r="H674" s="2">
        <v>0.52549999999999997</v>
      </c>
      <c r="I674" s="4">
        <v>13.75398</v>
      </c>
      <c r="J674" s="4">
        <v>100.50144</v>
      </c>
      <c r="M674" s="4"/>
      <c r="N674" s="4"/>
    </row>
    <row r="675" spans="1:14">
      <c r="A675" t="s">
        <v>1141</v>
      </c>
      <c r="D675" s="4">
        <v>13</v>
      </c>
      <c r="E675">
        <v>1.69</v>
      </c>
      <c r="F675" s="1">
        <v>1.5636574074074074E-2</v>
      </c>
      <c r="G675" s="2">
        <v>0.84619999999999995</v>
      </c>
      <c r="H675" s="2">
        <v>0.3846</v>
      </c>
      <c r="I675" s="4">
        <v>-8.5586099999999998</v>
      </c>
      <c r="J675" s="4">
        <v>125.57361</v>
      </c>
      <c r="M675" s="4"/>
      <c r="N675" s="4"/>
    </row>
    <row r="676" spans="1:14">
      <c r="A676" t="s">
        <v>1138</v>
      </c>
      <c r="D676" s="4">
        <v>15</v>
      </c>
      <c r="E676">
        <v>1.67</v>
      </c>
      <c r="F676" s="1">
        <v>7.0601851851851847E-4</v>
      </c>
      <c r="G676" s="2">
        <v>0.6</v>
      </c>
      <c r="H676" s="2">
        <v>0.8</v>
      </c>
      <c r="I676" s="4">
        <v>6.13748</v>
      </c>
      <c r="J676" s="4">
        <v>1.21227</v>
      </c>
      <c r="M676" s="4"/>
      <c r="N676" s="4"/>
    </row>
    <row r="677" spans="1:14">
      <c r="A677" t="s">
        <v>1180</v>
      </c>
      <c r="D677">
        <v>2</v>
      </c>
      <c r="E677">
        <v>1.5</v>
      </c>
      <c r="F677" s="1">
        <v>2.2106481481481478E-3</v>
      </c>
      <c r="G677" s="2">
        <v>1</v>
      </c>
      <c r="H677" s="2">
        <v>0</v>
      </c>
      <c r="I677" s="4">
        <v>-21.133330000000001</v>
      </c>
      <c r="J677" s="4">
        <v>-175.2</v>
      </c>
      <c r="M677" s="4"/>
      <c r="N677" s="4"/>
    </row>
    <row r="678" spans="1:14">
      <c r="A678" t="s">
        <v>344</v>
      </c>
      <c r="B678" s="4" t="s">
        <v>345</v>
      </c>
      <c r="C678" t="s">
        <v>345</v>
      </c>
      <c r="D678">
        <v>423</v>
      </c>
      <c r="E678">
        <v>2.08</v>
      </c>
      <c r="F678" s="1">
        <v>3.8888888888888883E-3</v>
      </c>
      <c r="G678" s="2">
        <v>0.77070000000000005</v>
      </c>
      <c r="H678" s="2">
        <v>0.52249999999999996</v>
      </c>
      <c r="I678" s="4">
        <v>36.81897</v>
      </c>
      <c r="J678" s="4">
        <v>10.165789999999999</v>
      </c>
      <c r="M678" s="4"/>
      <c r="N678" s="4"/>
    </row>
    <row r="679" spans="1:14">
      <c r="A679" t="s">
        <v>44</v>
      </c>
      <c r="B679" s="4" t="s">
        <v>1057</v>
      </c>
      <c r="C679" t="s">
        <v>1057</v>
      </c>
      <c r="D679" s="4">
        <v>101</v>
      </c>
      <c r="E679">
        <v>2.4300000000000002</v>
      </c>
      <c r="F679" s="1">
        <v>2.1180555555555553E-3</v>
      </c>
      <c r="G679" s="2">
        <v>0.8911</v>
      </c>
      <c r="H679" s="2">
        <v>0.48509999999999998</v>
      </c>
      <c r="I679" s="4">
        <v>37.218069999999997</v>
      </c>
      <c r="J679" s="4">
        <v>28.366499999999998</v>
      </c>
      <c r="M679" s="4"/>
      <c r="N679" s="4"/>
    </row>
    <row r="680" spans="1:14">
      <c r="A680" s="4" t="s">
        <v>44</v>
      </c>
      <c r="B680" s="4" t="s">
        <v>1017</v>
      </c>
      <c r="C680" t="s">
        <v>1017</v>
      </c>
      <c r="D680" s="4">
        <v>106</v>
      </c>
      <c r="E680">
        <v>2.1</v>
      </c>
      <c r="F680" s="1">
        <v>2.2916666666666667E-3</v>
      </c>
      <c r="G680" s="2">
        <v>0.88680000000000003</v>
      </c>
      <c r="H680" s="2">
        <v>0.42449999999999999</v>
      </c>
      <c r="I680" s="4">
        <v>41.286670000000001</v>
      </c>
      <c r="J680" s="4">
        <v>36.33</v>
      </c>
      <c r="M680" s="4"/>
      <c r="N680" s="4"/>
    </row>
    <row r="681" spans="1:14">
      <c r="A681" s="4" t="s">
        <v>44</v>
      </c>
      <c r="B681" s="4" t="s">
        <v>831</v>
      </c>
      <c r="C681" t="s">
        <v>831</v>
      </c>
      <c r="D681">
        <v>139</v>
      </c>
      <c r="E681">
        <v>2.15</v>
      </c>
      <c r="F681" s="1">
        <v>2.5462962962962961E-3</v>
      </c>
      <c r="G681" s="2">
        <v>0.85609999999999997</v>
      </c>
      <c r="H681" s="2">
        <v>0.4748</v>
      </c>
      <c r="I681" s="4">
        <v>40.766939999999998</v>
      </c>
      <c r="J681" s="4">
        <v>29.91694</v>
      </c>
      <c r="M681" s="4"/>
      <c r="N681" s="4"/>
    </row>
    <row r="682" spans="1:14">
      <c r="A682" s="4" t="s">
        <v>44</v>
      </c>
      <c r="B682" s="4" t="s">
        <v>751</v>
      </c>
      <c r="C682" t="s">
        <v>751</v>
      </c>
      <c r="D682">
        <v>162</v>
      </c>
      <c r="E682">
        <v>2.0699999999999998</v>
      </c>
      <c r="F682" s="1">
        <v>2.7430555555555559E-3</v>
      </c>
      <c r="G682" s="2">
        <v>0.82099999999999995</v>
      </c>
      <c r="H682" s="2">
        <v>0.53700000000000003</v>
      </c>
      <c r="I682" s="4">
        <v>37.001669999999997</v>
      </c>
      <c r="J682" s="4">
        <v>35.328890000000001</v>
      </c>
      <c r="M682" s="4"/>
      <c r="N682" s="4"/>
    </row>
    <row r="683" spans="1:14">
      <c r="A683" s="4" t="s">
        <v>44</v>
      </c>
      <c r="B683" s="4" t="s">
        <v>752</v>
      </c>
      <c r="C683" t="s">
        <v>752</v>
      </c>
      <c r="D683">
        <v>162</v>
      </c>
      <c r="E683">
        <v>1.61</v>
      </c>
      <c r="F683" s="1">
        <v>1.2268518518518518E-3</v>
      </c>
      <c r="G683" s="2">
        <v>0.51229999999999998</v>
      </c>
      <c r="H683" s="2">
        <v>0.65429999999999999</v>
      </c>
      <c r="I683" s="4">
        <v>39.649169999999998</v>
      </c>
      <c r="J683" s="4">
        <v>27.886109999999999</v>
      </c>
      <c r="M683" s="4"/>
      <c r="N683" s="4"/>
    </row>
    <row r="684" spans="1:14">
      <c r="A684" s="4" t="s">
        <v>44</v>
      </c>
      <c r="B684" s="4" t="s">
        <v>564</v>
      </c>
      <c r="C684" t="s">
        <v>564</v>
      </c>
      <c r="D684" s="4">
        <v>235</v>
      </c>
      <c r="E684">
        <v>2.04</v>
      </c>
      <c r="F684" s="1">
        <v>2.6388888888888885E-3</v>
      </c>
      <c r="G684" s="2">
        <v>0.8</v>
      </c>
      <c r="H684" s="2">
        <v>0.55320000000000003</v>
      </c>
      <c r="I684" s="4">
        <v>36.908119999999997</v>
      </c>
      <c r="J684" s="4">
        <v>30.69556</v>
      </c>
      <c r="M684" s="4"/>
      <c r="N684" s="4"/>
    </row>
    <row r="685" spans="1:14">
      <c r="A685" s="4" t="s">
        <v>44</v>
      </c>
      <c r="B685" s="4" t="s">
        <v>543</v>
      </c>
      <c r="C685" t="s">
        <v>543</v>
      </c>
      <c r="D685">
        <v>244</v>
      </c>
      <c r="E685">
        <v>2.35</v>
      </c>
      <c r="F685" s="1">
        <v>1.4583333333333334E-3</v>
      </c>
      <c r="G685" s="2">
        <v>0.89749999999999996</v>
      </c>
      <c r="H685" s="2">
        <v>0.52459999999999996</v>
      </c>
      <c r="I685" s="4">
        <v>40.191670000000002</v>
      </c>
      <c r="J685" s="4">
        <v>29.061109999999999</v>
      </c>
      <c r="M685" s="4"/>
      <c r="N685" s="4"/>
    </row>
    <row r="686" spans="1:14">
      <c r="A686" s="4" t="s">
        <v>44</v>
      </c>
      <c r="B686" s="4" t="s">
        <v>174</v>
      </c>
      <c r="C686" t="s">
        <v>174</v>
      </c>
      <c r="D686" s="5">
        <v>1092</v>
      </c>
      <c r="E686">
        <v>2.2999999999999998</v>
      </c>
      <c r="F686" s="1">
        <v>2.2916666666666667E-3</v>
      </c>
      <c r="G686" s="2">
        <v>0.82879999999999998</v>
      </c>
      <c r="H686" s="2">
        <v>0.48630000000000001</v>
      </c>
      <c r="I686" s="4">
        <v>38.412730000000003</v>
      </c>
      <c r="J686" s="4">
        <v>27.138380000000002</v>
      </c>
      <c r="M686" s="4"/>
      <c r="N686" s="4"/>
    </row>
    <row r="687" spans="1:14">
      <c r="A687" s="4" t="s">
        <v>44</v>
      </c>
      <c r="B687" s="4" t="s">
        <v>102</v>
      </c>
      <c r="C687" t="s">
        <v>102</v>
      </c>
      <c r="D687" s="5">
        <v>2304</v>
      </c>
      <c r="E687">
        <v>2.4300000000000002</v>
      </c>
      <c r="F687" s="1">
        <v>2.9282407407407412E-3</v>
      </c>
      <c r="G687" s="2">
        <v>0.81769999999999998</v>
      </c>
      <c r="H687" s="2">
        <v>0.44619999999999999</v>
      </c>
      <c r="I687" s="4">
        <v>39.919870000000003</v>
      </c>
      <c r="J687" s="4">
        <v>32.85427</v>
      </c>
      <c r="M687" s="4"/>
      <c r="N687" s="4"/>
    </row>
    <row r="688" spans="1:14">
      <c r="A688" s="4" t="s">
        <v>44</v>
      </c>
      <c r="B688" s="4" t="s">
        <v>45</v>
      </c>
      <c r="C688" t="s">
        <v>45</v>
      </c>
      <c r="D688" s="5">
        <v>6546</v>
      </c>
      <c r="E688">
        <v>2.2000000000000002</v>
      </c>
      <c r="F688" s="1">
        <v>2.5462962962962961E-3</v>
      </c>
      <c r="G688" s="2">
        <v>0.80049999999999999</v>
      </c>
      <c r="H688" s="2">
        <v>0.51149999999999995</v>
      </c>
      <c r="I688" s="4">
        <v>41.013840000000002</v>
      </c>
      <c r="J688" s="4">
        <v>28.949660000000002</v>
      </c>
      <c r="M688" s="4"/>
      <c r="N688" s="4"/>
    </row>
    <row r="689" spans="1:14">
      <c r="A689" t="s">
        <v>1172</v>
      </c>
      <c r="D689" s="4">
        <v>4</v>
      </c>
      <c r="E689">
        <v>1.5</v>
      </c>
      <c r="F689" s="1">
        <v>1.0416666666666667E-4</v>
      </c>
      <c r="G689" s="2">
        <v>0.75</v>
      </c>
      <c r="H689" s="2">
        <v>0.75</v>
      </c>
      <c r="I689" s="4">
        <v>37.950000000000003</v>
      </c>
      <c r="J689" s="4">
        <v>58.383330000000001</v>
      </c>
      <c r="M689" s="4"/>
      <c r="N689" s="4"/>
    </row>
    <row r="690" spans="1:14">
      <c r="A690" t="s">
        <v>1186</v>
      </c>
      <c r="D690" s="4">
        <v>1</v>
      </c>
      <c r="E690">
        <v>1</v>
      </c>
      <c r="F690" s="1">
        <v>0</v>
      </c>
      <c r="G690" s="2">
        <v>1</v>
      </c>
      <c r="H690" s="2">
        <v>1</v>
      </c>
      <c r="I690" s="4">
        <v>21.461220000000001</v>
      </c>
      <c r="J690" s="4">
        <v>-71.14188</v>
      </c>
      <c r="M690" s="4"/>
      <c r="N690" s="4"/>
    </row>
    <row r="691" spans="1:14">
      <c r="A691" t="s">
        <v>1089</v>
      </c>
      <c r="D691" s="4">
        <v>83</v>
      </c>
      <c r="E691">
        <v>1.9</v>
      </c>
      <c r="F691" s="1">
        <v>4.1782407407407402E-3</v>
      </c>
      <c r="G691" s="2">
        <v>0.90359999999999996</v>
      </c>
      <c r="H691" s="2">
        <v>0.54220000000000002</v>
      </c>
      <c r="I691" s="4">
        <v>0.31628000000000001</v>
      </c>
      <c r="J691" s="4">
        <v>32.582189999999997</v>
      </c>
      <c r="M691" s="4"/>
      <c r="N691" s="4"/>
    </row>
    <row r="692" spans="1:14">
      <c r="A692" t="s">
        <v>202</v>
      </c>
      <c r="B692" s="4" t="s">
        <v>1004</v>
      </c>
      <c r="C692" t="s">
        <v>1004</v>
      </c>
      <c r="D692" s="4">
        <v>108</v>
      </c>
      <c r="E692">
        <v>2.06</v>
      </c>
      <c r="F692" s="1">
        <v>1.6087962962962963E-3</v>
      </c>
      <c r="G692" s="2">
        <v>0.59260000000000002</v>
      </c>
      <c r="H692" s="2">
        <v>0.69440000000000002</v>
      </c>
      <c r="I692" s="4">
        <v>49.838259999999998</v>
      </c>
      <c r="J692" s="4">
        <v>24.023240000000001</v>
      </c>
      <c r="M692" s="4"/>
      <c r="N692" s="4"/>
    </row>
    <row r="693" spans="1:14">
      <c r="A693" t="s">
        <v>202</v>
      </c>
      <c r="B693" s="4" t="s">
        <v>967</v>
      </c>
      <c r="C693" t="s">
        <v>967</v>
      </c>
      <c r="D693" s="4">
        <v>114</v>
      </c>
      <c r="E693">
        <v>1.0900000000000001</v>
      </c>
      <c r="F693" s="1">
        <v>2.6620370370370372E-4</v>
      </c>
      <c r="G693" s="2">
        <v>4.3900000000000002E-2</v>
      </c>
      <c r="H693" s="2">
        <v>0.92979999999999996</v>
      </c>
      <c r="I693" s="4">
        <v>50.921599999999998</v>
      </c>
      <c r="J693" s="4">
        <v>34.800289999999997</v>
      </c>
      <c r="M693" s="4"/>
      <c r="N693" s="4"/>
    </row>
    <row r="694" spans="1:14">
      <c r="A694" t="s">
        <v>202</v>
      </c>
      <c r="B694" s="4" t="s">
        <v>914</v>
      </c>
      <c r="C694" t="s">
        <v>914</v>
      </c>
      <c r="D694">
        <v>121</v>
      </c>
      <c r="E694">
        <v>1.37</v>
      </c>
      <c r="F694" s="1">
        <v>2.8009259259259259E-3</v>
      </c>
      <c r="G694" s="2">
        <v>0.28100000000000003</v>
      </c>
      <c r="H694" s="2">
        <v>0.76859999999999995</v>
      </c>
      <c r="I694" s="4">
        <v>48.023000000000003</v>
      </c>
      <c r="J694" s="4">
        <v>37.802239999999998</v>
      </c>
      <c r="M694" s="4"/>
      <c r="N694" s="4"/>
    </row>
    <row r="695" spans="1:14">
      <c r="A695" t="s">
        <v>130</v>
      </c>
      <c r="B695" s="4" t="s">
        <v>582</v>
      </c>
      <c r="C695" t="s">
        <v>582</v>
      </c>
      <c r="D695">
        <v>223</v>
      </c>
      <c r="E695">
        <v>1.71</v>
      </c>
      <c r="F695" s="1">
        <v>2.1064814814814813E-3</v>
      </c>
      <c r="G695" s="2">
        <v>0.86099999999999999</v>
      </c>
      <c r="H695" s="2">
        <v>0.65469999999999995</v>
      </c>
      <c r="I695" s="4">
        <v>24.466670000000001</v>
      </c>
      <c r="J695" s="4">
        <v>54.366669999999999</v>
      </c>
      <c r="M695" s="4"/>
      <c r="N695" s="4"/>
    </row>
    <row r="696" spans="1:14">
      <c r="A696" t="s">
        <v>130</v>
      </c>
      <c r="B696" s="4" t="s">
        <v>131</v>
      </c>
      <c r="C696" t="s">
        <v>131</v>
      </c>
      <c r="D696" s="5">
        <v>1544</v>
      </c>
      <c r="E696">
        <v>2.19</v>
      </c>
      <c r="F696" s="1">
        <v>2.3263888888888887E-3</v>
      </c>
      <c r="G696" s="2">
        <v>0.8679</v>
      </c>
      <c r="H696" s="2">
        <v>0.56610000000000005</v>
      </c>
      <c r="I696" s="4">
        <v>25.25817</v>
      </c>
      <c r="J696" s="4">
        <v>55.304720000000003</v>
      </c>
      <c r="M696" s="4"/>
      <c r="N696" s="4"/>
    </row>
    <row r="697" spans="1:14">
      <c r="A697" t="s">
        <v>13</v>
      </c>
      <c r="B697" s="4" t="s">
        <v>1014</v>
      </c>
      <c r="C697" t="s">
        <v>1195</v>
      </c>
      <c r="D697">
        <v>106</v>
      </c>
      <c r="E697">
        <v>2.17</v>
      </c>
      <c r="F697" s="1">
        <v>4.2476851851851851E-3</v>
      </c>
      <c r="G697" s="2">
        <v>0.67920000000000003</v>
      </c>
      <c r="H697" s="2">
        <v>0.434</v>
      </c>
      <c r="I697" s="4">
        <v>51.75</v>
      </c>
      <c r="J697" s="4">
        <v>-0.33333000000000002</v>
      </c>
      <c r="M697" s="4"/>
      <c r="N697" s="4"/>
    </row>
    <row r="698" spans="1:14">
      <c r="A698" t="s">
        <v>13</v>
      </c>
      <c r="B698" s="4" t="s">
        <v>996</v>
      </c>
      <c r="C698" t="s">
        <v>996</v>
      </c>
      <c r="D698">
        <v>110</v>
      </c>
      <c r="E698">
        <v>3.59</v>
      </c>
      <c r="F698" s="1">
        <v>3.7268518518518514E-3</v>
      </c>
      <c r="G698" s="2">
        <v>0.81820000000000004</v>
      </c>
      <c r="H698" s="2">
        <v>0.31819999999999998</v>
      </c>
      <c r="I698" s="4">
        <v>51.065130000000003</v>
      </c>
      <c r="J698" s="4">
        <v>-1.3187</v>
      </c>
      <c r="M698" s="4"/>
      <c r="N698" s="4"/>
    </row>
    <row r="699" spans="1:14">
      <c r="A699" t="s">
        <v>13</v>
      </c>
      <c r="B699" s="4" t="s">
        <v>961</v>
      </c>
      <c r="C699" t="s">
        <v>961</v>
      </c>
      <c r="D699">
        <v>114</v>
      </c>
      <c r="E699">
        <v>1.74</v>
      </c>
      <c r="F699" s="1">
        <v>1.7824074074074072E-3</v>
      </c>
      <c r="G699" s="2">
        <v>0.78949999999999998</v>
      </c>
      <c r="H699" s="2">
        <v>0.55259999999999998</v>
      </c>
      <c r="I699" s="4">
        <v>51.50949</v>
      </c>
      <c r="J699" s="4">
        <v>-0.59540999999999999</v>
      </c>
      <c r="M699" s="4"/>
      <c r="N699" s="4"/>
    </row>
    <row r="700" spans="1:14">
      <c r="A700" t="s">
        <v>13</v>
      </c>
      <c r="B700" s="4" t="s">
        <v>951</v>
      </c>
      <c r="C700" t="s">
        <v>951</v>
      </c>
      <c r="D700" s="4">
        <v>115</v>
      </c>
      <c r="E700">
        <v>2.1</v>
      </c>
      <c r="F700" s="1">
        <v>1.736111111111111E-3</v>
      </c>
      <c r="G700" s="2">
        <v>0.96519999999999995</v>
      </c>
      <c r="H700" s="2">
        <v>0.52170000000000005</v>
      </c>
      <c r="I700" s="4">
        <v>54.904649999999997</v>
      </c>
      <c r="J700" s="4">
        <v>-1.38222</v>
      </c>
      <c r="M700" s="4"/>
      <c r="N700" s="4"/>
    </row>
    <row r="701" spans="1:14">
      <c r="A701" t="s">
        <v>13</v>
      </c>
      <c r="B701" s="4" t="s">
        <v>944</v>
      </c>
      <c r="C701" t="s">
        <v>944</v>
      </c>
      <c r="D701">
        <v>116</v>
      </c>
      <c r="E701">
        <v>2.2799999999999998</v>
      </c>
      <c r="F701" s="1">
        <v>3.9467592592592592E-3</v>
      </c>
      <c r="G701" s="2">
        <v>0.8276</v>
      </c>
      <c r="H701" s="2">
        <v>0.43099999999999999</v>
      </c>
      <c r="I701" s="4">
        <v>51.65531</v>
      </c>
      <c r="J701" s="4">
        <v>-0.39601999999999998</v>
      </c>
      <c r="M701" s="4"/>
      <c r="N701" s="4"/>
    </row>
    <row r="702" spans="1:14">
      <c r="A702" t="s">
        <v>13</v>
      </c>
      <c r="B702" s="4" t="s">
        <v>912</v>
      </c>
      <c r="C702" t="s">
        <v>912</v>
      </c>
      <c r="D702">
        <v>121</v>
      </c>
      <c r="E702">
        <v>1.73</v>
      </c>
      <c r="F702" s="1">
        <v>2.3263888888888887E-3</v>
      </c>
      <c r="G702" s="2">
        <v>0.88429999999999997</v>
      </c>
      <c r="H702" s="2">
        <v>0.40500000000000003</v>
      </c>
      <c r="I702" s="4">
        <v>52.92277</v>
      </c>
      <c r="J702" s="4">
        <v>-1.4766300000000001</v>
      </c>
      <c r="M702" s="4"/>
      <c r="N702" s="4"/>
    </row>
    <row r="703" spans="1:14">
      <c r="A703" t="s">
        <v>13</v>
      </c>
      <c r="B703" s="4" t="s">
        <v>900</v>
      </c>
      <c r="C703" t="s">
        <v>900</v>
      </c>
      <c r="D703" s="4">
        <v>124</v>
      </c>
      <c r="E703">
        <v>2.15</v>
      </c>
      <c r="F703" s="1">
        <v>2.9050925925925928E-3</v>
      </c>
      <c r="G703" s="2">
        <v>0.8871</v>
      </c>
      <c r="H703" s="2">
        <v>0.3548</v>
      </c>
      <c r="I703" s="4">
        <v>51.889209999999999</v>
      </c>
      <c r="J703" s="4">
        <v>0.90420999999999996</v>
      </c>
      <c r="M703" s="4"/>
      <c r="N703" s="4"/>
    </row>
    <row r="704" spans="1:14">
      <c r="A704" t="s">
        <v>13</v>
      </c>
      <c r="B704" s="4" t="s">
        <v>888</v>
      </c>
      <c r="C704" t="s">
        <v>888</v>
      </c>
      <c r="D704" s="4">
        <v>126</v>
      </c>
      <c r="E704">
        <v>3.21</v>
      </c>
      <c r="F704" s="1">
        <v>3.3564814814814811E-3</v>
      </c>
      <c r="G704" s="2">
        <v>0.84919999999999995</v>
      </c>
      <c r="H704" s="2">
        <v>0.3095</v>
      </c>
      <c r="I704" s="4">
        <v>50.798990000000003</v>
      </c>
      <c r="J704" s="4">
        <v>-1.0912500000000001</v>
      </c>
      <c r="M704" s="4"/>
      <c r="N704" s="4"/>
    </row>
    <row r="705" spans="1:14">
      <c r="A705" t="s">
        <v>13</v>
      </c>
      <c r="B705" s="4" t="s">
        <v>881</v>
      </c>
      <c r="C705" t="s">
        <v>881</v>
      </c>
      <c r="D705">
        <v>127</v>
      </c>
      <c r="E705">
        <v>2.1800000000000002</v>
      </c>
      <c r="F705" s="1">
        <v>3.6689814814814814E-3</v>
      </c>
      <c r="G705" s="2">
        <v>0.71650000000000003</v>
      </c>
      <c r="H705" s="2">
        <v>0.54330000000000001</v>
      </c>
      <c r="I705" s="4">
        <v>52.25</v>
      </c>
      <c r="J705" s="4">
        <v>-0.88332999999999995</v>
      </c>
      <c r="M705" s="4"/>
      <c r="N705" s="4"/>
    </row>
    <row r="706" spans="1:14">
      <c r="A706" t="s">
        <v>13</v>
      </c>
      <c r="B706" s="4" t="s">
        <v>876</v>
      </c>
      <c r="C706" t="s">
        <v>876</v>
      </c>
      <c r="D706">
        <v>129</v>
      </c>
      <c r="E706">
        <v>2.2599999999999998</v>
      </c>
      <c r="F706" s="1">
        <v>2.4305555555555556E-3</v>
      </c>
      <c r="G706" s="2">
        <v>0.69769999999999999</v>
      </c>
      <c r="H706" s="2">
        <v>0.4264</v>
      </c>
      <c r="I706" s="4">
        <v>52.3</v>
      </c>
      <c r="J706" s="4">
        <v>-1.5333300000000001</v>
      </c>
      <c r="M706" s="4"/>
      <c r="N706" s="4"/>
    </row>
    <row r="707" spans="1:14">
      <c r="A707" t="s">
        <v>13</v>
      </c>
      <c r="B707" s="4" t="s">
        <v>839</v>
      </c>
      <c r="C707" t="s">
        <v>839</v>
      </c>
      <c r="D707">
        <v>137</v>
      </c>
      <c r="E707">
        <v>2.4500000000000002</v>
      </c>
      <c r="F707" s="1">
        <v>1.9212962962962962E-3</v>
      </c>
      <c r="G707" s="2">
        <v>0.74450000000000005</v>
      </c>
      <c r="H707" s="2">
        <v>0.438</v>
      </c>
      <c r="I707" s="4">
        <v>50.723599999999998</v>
      </c>
      <c r="J707" s="4">
        <v>-3.5275099999999999</v>
      </c>
      <c r="M707" s="4"/>
      <c r="N707" s="4"/>
    </row>
    <row r="708" spans="1:14">
      <c r="A708" t="s">
        <v>13</v>
      </c>
      <c r="B708" s="4" t="s">
        <v>826</v>
      </c>
      <c r="C708" t="s">
        <v>826</v>
      </c>
      <c r="D708">
        <v>139</v>
      </c>
      <c r="E708">
        <v>2.09</v>
      </c>
      <c r="F708" s="1">
        <v>2.4074074074074076E-3</v>
      </c>
      <c r="G708" s="2">
        <v>0.82010000000000005</v>
      </c>
      <c r="H708" s="2">
        <v>0.51080000000000003</v>
      </c>
      <c r="I708" s="4">
        <v>53.766669999999998</v>
      </c>
      <c r="J708" s="4">
        <v>-2.7166700000000001</v>
      </c>
      <c r="M708" s="4"/>
      <c r="N708" s="4"/>
    </row>
    <row r="709" spans="1:14">
      <c r="A709" t="s">
        <v>13</v>
      </c>
      <c r="B709" s="4" t="s">
        <v>741</v>
      </c>
      <c r="C709" t="s">
        <v>741</v>
      </c>
      <c r="D709">
        <v>164</v>
      </c>
      <c r="E709">
        <v>1.78</v>
      </c>
      <c r="F709" s="1">
        <v>1.6203703703703703E-3</v>
      </c>
      <c r="G709" s="2">
        <v>0.67679999999999996</v>
      </c>
      <c r="H709" s="2">
        <v>0.58540000000000003</v>
      </c>
      <c r="I709" s="4">
        <v>56.5</v>
      </c>
      <c r="J709" s="4">
        <v>-2.9666700000000001</v>
      </c>
      <c r="M709" s="4"/>
      <c r="N709" s="4"/>
    </row>
    <row r="710" spans="1:14">
      <c r="A710" t="s">
        <v>13</v>
      </c>
      <c r="B710" s="4" t="s">
        <v>730</v>
      </c>
      <c r="C710" t="s">
        <v>730</v>
      </c>
      <c r="D710">
        <v>167</v>
      </c>
      <c r="E710">
        <v>2.5099999999999998</v>
      </c>
      <c r="F710" s="1">
        <v>2.2337962962962967E-3</v>
      </c>
      <c r="G710" s="2">
        <v>0.81440000000000001</v>
      </c>
      <c r="H710" s="2">
        <v>0.43109999999999998</v>
      </c>
      <c r="I710" s="4">
        <v>50.720480000000002</v>
      </c>
      <c r="J710" s="4">
        <v>-1.8794999999999999</v>
      </c>
      <c r="M710" s="4"/>
      <c r="N710" s="4"/>
    </row>
    <row r="711" spans="1:14">
      <c r="A711" t="s">
        <v>13</v>
      </c>
      <c r="B711" s="4" t="s">
        <v>727</v>
      </c>
      <c r="C711" t="s">
        <v>727</v>
      </c>
      <c r="D711">
        <v>168</v>
      </c>
      <c r="E711">
        <v>2.0299999999999998</v>
      </c>
      <c r="F711" s="1">
        <v>2.5694444444444445E-3</v>
      </c>
      <c r="G711" s="2">
        <v>0.83330000000000004</v>
      </c>
      <c r="H711" s="2">
        <v>0.34520000000000001</v>
      </c>
      <c r="I711" s="4">
        <v>50.37153</v>
      </c>
      <c r="J711" s="4">
        <v>-4.1430499999999997</v>
      </c>
      <c r="M711" s="4"/>
      <c r="N711" s="4"/>
    </row>
    <row r="712" spans="1:14">
      <c r="A712" t="s">
        <v>13</v>
      </c>
      <c r="B712" s="4" t="s">
        <v>718</v>
      </c>
      <c r="C712" t="s">
        <v>718</v>
      </c>
      <c r="D712" s="4">
        <v>169</v>
      </c>
      <c r="E712">
        <v>2.36</v>
      </c>
      <c r="F712" s="1">
        <v>1.8634259259259261E-3</v>
      </c>
      <c r="G712" s="2">
        <v>0.91120000000000001</v>
      </c>
      <c r="H712" s="2">
        <v>0.432</v>
      </c>
      <c r="I712" s="4">
        <v>51.23536</v>
      </c>
      <c r="J712" s="4">
        <v>-0.57426999999999995</v>
      </c>
      <c r="M712" s="4"/>
      <c r="N712" s="4"/>
    </row>
    <row r="713" spans="1:14">
      <c r="A713" t="s">
        <v>13</v>
      </c>
      <c r="B713" s="4" t="s">
        <v>647</v>
      </c>
      <c r="C713" t="s">
        <v>647</v>
      </c>
      <c r="D713">
        <v>194</v>
      </c>
      <c r="E713">
        <v>2.3199999999999998</v>
      </c>
      <c r="F713" s="1">
        <v>2.0254629629629629E-3</v>
      </c>
      <c r="G713" s="2">
        <v>0.78869999999999996</v>
      </c>
      <c r="H713" s="2">
        <v>0.49480000000000002</v>
      </c>
      <c r="I713" s="4">
        <v>52.041719999999998</v>
      </c>
      <c r="J713" s="4">
        <v>-0.75583</v>
      </c>
      <c r="M713" s="4"/>
      <c r="N713" s="4"/>
    </row>
    <row r="714" spans="1:14">
      <c r="A714" t="s">
        <v>13</v>
      </c>
      <c r="B714" s="4" t="s">
        <v>611</v>
      </c>
      <c r="C714" t="s">
        <v>611</v>
      </c>
      <c r="D714">
        <v>209</v>
      </c>
      <c r="E714">
        <v>2.1</v>
      </c>
      <c r="F714" s="1">
        <v>5.208333333333333E-3</v>
      </c>
      <c r="G714" s="2">
        <v>0.88039999999999996</v>
      </c>
      <c r="H714" s="2">
        <v>0.44500000000000001</v>
      </c>
      <c r="I714" s="4">
        <v>57.143689999999999</v>
      </c>
      <c r="J714" s="4">
        <v>-2.0981399999999999</v>
      </c>
      <c r="M714" s="4"/>
      <c r="N714" s="4"/>
    </row>
    <row r="715" spans="1:14">
      <c r="A715" t="s">
        <v>13</v>
      </c>
      <c r="B715" s="4" t="s">
        <v>585</v>
      </c>
      <c r="C715" t="s">
        <v>585</v>
      </c>
      <c r="D715">
        <v>221</v>
      </c>
      <c r="E715">
        <v>2.19</v>
      </c>
      <c r="F715" s="1">
        <v>1.6782407407407406E-3</v>
      </c>
      <c r="G715" s="2">
        <v>0.81</v>
      </c>
      <c r="H715" s="2">
        <v>0.47510000000000002</v>
      </c>
      <c r="I715" s="4">
        <v>51.377949999999998</v>
      </c>
      <c r="J715" s="4">
        <v>-2.35907</v>
      </c>
      <c r="M715" s="4"/>
      <c r="N715" s="4"/>
    </row>
    <row r="716" spans="1:14">
      <c r="A716" t="s">
        <v>13</v>
      </c>
      <c r="B716" s="4" t="s">
        <v>586</v>
      </c>
      <c r="C716" t="s">
        <v>586</v>
      </c>
      <c r="D716">
        <v>221</v>
      </c>
      <c r="E716">
        <v>2.15</v>
      </c>
      <c r="F716" s="1">
        <v>4.4444444444444444E-3</v>
      </c>
      <c r="G716" s="2">
        <v>0.84619999999999995</v>
      </c>
      <c r="H716" s="2">
        <v>0.43440000000000001</v>
      </c>
      <c r="I716" s="4">
        <v>52.627830000000003</v>
      </c>
      <c r="J716" s="4">
        <v>1.29834</v>
      </c>
      <c r="M716" s="4"/>
      <c r="N716" s="4"/>
    </row>
    <row r="717" spans="1:14">
      <c r="A717" t="s">
        <v>13</v>
      </c>
      <c r="B717" s="4" t="s">
        <v>578</v>
      </c>
      <c r="C717" t="s">
        <v>578</v>
      </c>
      <c r="D717">
        <v>225</v>
      </c>
      <c r="E717">
        <v>2.62</v>
      </c>
      <c r="F717" s="1">
        <v>3.2870370370370367E-3</v>
      </c>
      <c r="G717" s="2">
        <v>0.83109999999999995</v>
      </c>
      <c r="H717" s="2">
        <v>0.36890000000000001</v>
      </c>
      <c r="I717" s="4">
        <v>51.35</v>
      </c>
      <c r="J717" s="4">
        <v>-0.2</v>
      </c>
      <c r="M717" s="4"/>
      <c r="N717" s="4"/>
    </row>
    <row r="718" spans="1:14">
      <c r="A718" t="s">
        <v>13</v>
      </c>
      <c r="B718" s="4" t="s">
        <v>568</v>
      </c>
      <c r="C718" t="s">
        <v>568</v>
      </c>
      <c r="D718">
        <v>233</v>
      </c>
      <c r="E718">
        <v>2.13</v>
      </c>
      <c r="F718" s="1">
        <v>2.615740740740741E-3</v>
      </c>
      <c r="G718" s="2">
        <v>0.82399999999999995</v>
      </c>
      <c r="H718" s="2">
        <v>0.3906</v>
      </c>
      <c r="I718" s="4">
        <v>53.957630000000002</v>
      </c>
      <c r="J718" s="4">
        <v>-1.0827100000000001</v>
      </c>
      <c r="M718" s="4"/>
      <c r="N718" s="4"/>
    </row>
    <row r="719" spans="1:14">
      <c r="A719" t="s">
        <v>13</v>
      </c>
      <c r="B719" s="4" t="s">
        <v>538</v>
      </c>
      <c r="C719" s="4" t="s">
        <v>538</v>
      </c>
      <c r="D719">
        <v>245</v>
      </c>
      <c r="E719">
        <v>2.36</v>
      </c>
      <c r="F719" s="1">
        <v>2.2106481481481478E-3</v>
      </c>
      <c r="G719" s="2">
        <v>0.91839999999999999</v>
      </c>
      <c r="H719" s="2">
        <v>0.42449999999999999</v>
      </c>
      <c r="I719" s="4">
        <v>52.406559999999999</v>
      </c>
      <c r="J719" s="4">
        <v>-1.51217</v>
      </c>
      <c r="M719" s="4"/>
      <c r="N719" s="4"/>
    </row>
    <row r="720" spans="1:14">
      <c r="A720" t="s">
        <v>13</v>
      </c>
      <c r="B720" s="4" t="s">
        <v>515</v>
      </c>
      <c r="C720" t="s">
        <v>515</v>
      </c>
      <c r="D720">
        <v>261</v>
      </c>
      <c r="E720">
        <v>2.11</v>
      </c>
      <c r="F720" s="1">
        <v>1.9675925925925928E-3</v>
      </c>
      <c r="G720" s="2">
        <v>0.8276</v>
      </c>
      <c r="H720" s="2">
        <v>0.42909999999999998</v>
      </c>
      <c r="I720" s="4">
        <v>51.383330000000001</v>
      </c>
      <c r="J720" s="4">
        <v>-0.1</v>
      </c>
      <c r="M720" s="4"/>
      <c r="N720" s="4"/>
    </row>
    <row r="721" spans="1:14">
      <c r="A721" t="s">
        <v>13</v>
      </c>
      <c r="B721" s="4" t="s">
        <v>481</v>
      </c>
      <c r="C721" t="s">
        <v>481</v>
      </c>
      <c r="D721">
        <v>282</v>
      </c>
      <c r="E721">
        <v>2.76</v>
      </c>
      <c r="F721" s="1">
        <v>2.5000000000000001E-3</v>
      </c>
      <c r="G721" s="2">
        <v>0.86170000000000002</v>
      </c>
      <c r="H721" s="2">
        <v>0.43259999999999998</v>
      </c>
      <c r="I721" s="4">
        <v>50.903950000000002</v>
      </c>
      <c r="J721" s="4">
        <v>-1.40428</v>
      </c>
      <c r="M721" s="4"/>
      <c r="N721" s="4"/>
    </row>
    <row r="722" spans="1:14">
      <c r="A722" t="s">
        <v>13</v>
      </c>
      <c r="B722" s="4" t="s">
        <v>467</v>
      </c>
      <c r="C722" t="s">
        <v>467</v>
      </c>
      <c r="D722" s="4">
        <v>290</v>
      </c>
      <c r="E722">
        <v>2.16</v>
      </c>
      <c r="F722" s="1">
        <v>2.1064814814814813E-3</v>
      </c>
      <c r="G722" s="2">
        <v>0.91720000000000002</v>
      </c>
      <c r="H722" s="2">
        <v>0.3931</v>
      </c>
      <c r="I722" s="4">
        <v>52.638599999999997</v>
      </c>
      <c r="J722" s="4">
        <v>-1.1316900000000001</v>
      </c>
      <c r="M722" s="4"/>
      <c r="N722" s="4"/>
    </row>
    <row r="723" spans="1:14">
      <c r="A723" t="s">
        <v>13</v>
      </c>
      <c r="B723" s="4" t="s">
        <v>453</v>
      </c>
      <c r="C723" t="s">
        <v>453</v>
      </c>
      <c r="D723" s="4">
        <v>305</v>
      </c>
      <c r="E723">
        <v>2.23</v>
      </c>
      <c r="F723" s="1">
        <v>2.0486111111111113E-3</v>
      </c>
      <c r="G723" s="2">
        <v>0.81310000000000004</v>
      </c>
      <c r="H723" s="2">
        <v>0.49840000000000001</v>
      </c>
      <c r="I723" s="4">
        <v>54.583329999999997</v>
      </c>
      <c r="J723" s="4">
        <v>-5.9333299999999998</v>
      </c>
      <c r="M723" s="4"/>
      <c r="N723" s="4"/>
    </row>
    <row r="724" spans="1:14">
      <c r="A724" t="s">
        <v>13</v>
      </c>
      <c r="B724" s="4" t="s">
        <v>433</v>
      </c>
      <c r="C724" t="s">
        <v>433</v>
      </c>
      <c r="D724">
        <v>323</v>
      </c>
      <c r="E724">
        <v>2.1</v>
      </c>
      <c r="F724" s="1">
        <v>4.5254629629629629E-3</v>
      </c>
      <c r="G724" s="2">
        <v>0.85760000000000003</v>
      </c>
      <c r="H724" s="2">
        <v>0.41799999999999998</v>
      </c>
      <c r="I724" s="4">
        <v>51.552419999999998</v>
      </c>
      <c r="J724" s="4">
        <v>-0.29686000000000001</v>
      </c>
      <c r="M724" s="4"/>
      <c r="N724" s="4"/>
    </row>
    <row r="725" spans="1:14">
      <c r="A725" t="s">
        <v>13</v>
      </c>
      <c r="B725" s="4" t="s">
        <v>419</v>
      </c>
      <c r="C725" t="s">
        <v>419</v>
      </c>
      <c r="D725" s="4">
        <v>347</v>
      </c>
      <c r="E725">
        <v>2.39</v>
      </c>
      <c r="F725" s="1">
        <v>2.9166666666666668E-3</v>
      </c>
      <c r="G725" s="2">
        <v>0.90490000000000004</v>
      </c>
      <c r="H725" s="2">
        <v>0.38329999999999997</v>
      </c>
      <c r="I725" s="4">
        <v>53.410580000000003</v>
      </c>
      <c r="J725" s="4">
        <v>-2.9779399999999998</v>
      </c>
      <c r="M725" s="4"/>
      <c r="N725" s="4"/>
    </row>
    <row r="726" spans="1:14">
      <c r="A726" t="s">
        <v>13</v>
      </c>
      <c r="B726" s="4" t="s">
        <v>413</v>
      </c>
      <c r="C726" t="s">
        <v>413</v>
      </c>
      <c r="D726">
        <v>353</v>
      </c>
      <c r="E726">
        <v>3.07</v>
      </c>
      <c r="F726" s="1">
        <v>2.8703703703703708E-3</v>
      </c>
      <c r="G726" s="2">
        <v>0.78469999999999995</v>
      </c>
      <c r="H726" s="2">
        <v>0.41360000000000002</v>
      </c>
      <c r="I726" s="4">
        <v>51.456249999999997</v>
      </c>
      <c r="J726" s="4">
        <v>-0.97113000000000005</v>
      </c>
      <c r="M726" s="4"/>
      <c r="N726" s="4"/>
    </row>
    <row r="727" spans="1:14">
      <c r="A727" t="s">
        <v>13</v>
      </c>
      <c r="B727" s="4" t="s">
        <v>410</v>
      </c>
      <c r="C727" t="s">
        <v>410</v>
      </c>
      <c r="D727">
        <v>356</v>
      </c>
      <c r="E727">
        <v>2.02</v>
      </c>
      <c r="F727" s="1">
        <v>1.9097222222222222E-3</v>
      </c>
      <c r="G727" s="2">
        <v>0.77529999999999999</v>
      </c>
      <c r="H727" s="2">
        <v>0.48599999999999999</v>
      </c>
      <c r="I727" s="4">
        <v>54.973280000000003</v>
      </c>
      <c r="J727" s="4">
        <v>-1.6139600000000001</v>
      </c>
      <c r="M727" s="4"/>
      <c r="N727" s="4"/>
    </row>
    <row r="728" spans="1:14">
      <c r="A728" t="s">
        <v>13</v>
      </c>
      <c r="B728" s="4" t="s">
        <v>333</v>
      </c>
      <c r="C728" t="s">
        <v>333</v>
      </c>
      <c r="D728" s="4">
        <v>444</v>
      </c>
      <c r="E728">
        <v>2.4500000000000002</v>
      </c>
      <c r="F728" s="1">
        <v>2.7893518518518519E-3</v>
      </c>
      <c r="G728" s="2">
        <v>0.91890000000000005</v>
      </c>
      <c r="H728" s="2">
        <v>0.37840000000000001</v>
      </c>
      <c r="I728" s="4">
        <v>53.38297</v>
      </c>
      <c r="J728" s="4">
        <v>-1.4659</v>
      </c>
      <c r="M728" s="4"/>
      <c r="N728" s="4"/>
    </row>
    <row r="729" spans="1:14">
      <c r="A729" t="s">
        <v>13</v>
      </c>
      <c r="B729" s="4" t="s">
        <v>327</v>
      </c>
      <c r="C729" t="s">
        <v>327</v>
      </c>
      <c r="D729" s="4">
        <v>452</v>
      </c>
      <c r="E729">
        <v>2.1</v>
      </c>
      <c r="F729" s="1">
        <v>2.6620370370370374E-3</v>
      </c>
      <c r="G729" s="2">
        <v>0.81420000000000003</v>
      </c>
      <c r="H729" s="2">
        <v>0.41370000000000001</v>
      </c>
      <c r="I729" s="4">
        <v>52.953600000000002</v>
      </c>
      <c r="J729" s="4">
        <v>-1.1504700000000001</v>
      </c>
      <c r="M729" s="4"/>
      <c r="N729" s="4"/>
    </row>
    <row r="730" spans="1:14">
      <c r="A730" t="s">
        <v>13</v>
      </c>
      <c r="B730" s="4" t="s">
        <v>318</v>
      </c>
      <c r="C730" t="s">
        <v>318</v>
      </c>
      <c r="D730">
        <v>460</v>
      </c>
      <c r="E730">
        <v>2.2999999999999998</v>
      </c>
      <c r="F730" s="1">
        <v>2.5810185185185185E-3</v>
      </c>
      <c r="G730" s="2">
        <v>0.73040000000000005</v>
      </c>
      <c r="H730" s="2">
        <v>0.4304</v>
      </c>
      <c r="I730" s="4">
        <v>51.48</v>
      </c>
      <c r="J730" s="4">
        <v>-3.18</v>
      </c>
      <c r="M730" s="4"/>
      <c r="N730" s="4"/>
    </row>
    <row r="731" spans="1:14">
      <c r="A731" t="s">
        <v>13</v>
      </c>
      <c r="B731" s="4" t="s">
        <v>269</v>
      </c>
      <c r="C731" t="s">
        <v>269</v>
      </c>
      <c r="D731">
        <v>553</v>
      </c>
      <c r="E731">
        <v>2.33</v>
      </c>
      <c r="F731" s="1">
        <v>2.3495370370370371E-3</v>
      </c>
      <c r="G731" s="2">
        <v>0.80649999999999999</v>
      </c>
      <c r="H731" s="2">
        <v>0.39419999999999999</v>
      </c>
      <c r="I731" s="4">
        <v>51.486190000000001</v>
      </c>
      <c r="J731" s="4">
        <v>-0.30830000000000002</v>
      </c>
      <c r="M731" s="4"/>
      <c r="N731" s="4"/>
    </row>
    <row r="732" spans="1:14">
      <c r="A732" t="s">
        <v>13</v>
      </c>
      <c r="B732" s="4" t="s">
        <v>260</v>
      </c>
      <c r="C732" t="s">
        <v>260</v>
      </c>
      <c r="D732" s="4">
        <v>590</v>
      </c>
      <c r="E732">
        <v>2.04</v>
      </c>
      <c r="F732" s="1">
        <v>2.488425925925926E-3</v>
      </c>
      <c r="G732" s="2">
        <v>0.84240000000000004</v>
      </c>
      <c r="H732" s="2">
        <v>0.44579999999999997</v>
      </c>
      <c r="I732" s="4">
        <v>50.828380000000003</v>
      </c>
      <c r="J732" s="4">
        <v>-0.13947000000000001</v>
      </c>
      <c r="M732" s="4"/>
      <c r="N732" s="4"/>
    </row>
    <row r="733" spans="1:14">
      <c r="A733" t="s">
        <v>13</v>
      </c>
      <c r="B733" s="4" t="s">
        <v>237</v>
      </c>
      <c r="C733" t="s">
        <v>237</v>
      </c>
      <c r="D733">
        <v>670</v>
      </c>
      <c r="E733">
        <v>2.19</v>
      </c>
      <c r="F733" s="1">
        <v>2.0949074074074073E-3</v>
      </c>
      <c r="G733" s="2">
        <v>0.77610000000000001</v>
      </c>
      <c r="H733" s="2">
        <v>0.4582</v>
      </c>
      <c r="I733" s="4">
        <v>53.796480000000003</v>
      </c>
      <c r="J733" s="4">
        <v>-1.5478499999999999</v>
      </c>
      <c r="M733" s="4"/>
      <c r="N733" s="4"/>
    </row>
    <row r="734" spans="1:14">
      <c r="A734" t="s">
        <v>13</v>
      </c>
      <c r="B734" s="4" t="s">
        <v>225</v>
      </c>
      <c r="C734" t="s">
        <v>225</v>
      </c>
      <c r="D734">
        <v>715</v>
      </c>
      <c r="E734">
        <v>2.15</v>
      </c>
      <c r="F734" s="1">
        <v>3.4490740740740745E-3</v>
      </c>
      <c r="G734" s="2">
        <v>0.78739999999999999</v>
      </c>
      <c r="H734" s="2">
        <v>0.47270000000000001</v>
      </c>
      <c r="I734" s="4">
        <v>52.48142</v>
      </c>
      <c r="J734" s="4">
        <v>-1.8998299999999999</v>
      </c>
      <c r="M734" s="4"/>
      <c r="N734" s="4"/>
    </row>
    <row r="735" spans="1:14">
      <c r="A735" t="s">
        <v>13</v>
      </c>
      <c r="B735" s="4" t="s">
        <v>215</v>
      </c>
      <c r="C735" t="s">
        <v>215</v>
      </c>
      <c r="D735" s="4">
        <v>765</v>
      </c>
      <c r="E735">
        <v>2.4</v>
      </c>
      <c r="F735" s="1">
        <v>3.6805555555555554E-3</v>
      </c>
      <c r="G735" s="2">
        <v>0.81699999999999995</v>
      </c>
      <c r="H735" s="2">
        <v>0.42220000000000002</v>
      </c>
      <c r="I735" s="4">
        <v>51.45523</v>
      </c>
      <c r="J735" s="4">
        <v>-2.5966499999999999</v>
      </c>
      <c r="M735" s="4"/>
      <c r="N735" s="4"/>
    </row>
    <row r="736" spans="1:14">
      <c r="A736" t="s">
        <v>13</v>
      </c>
      <c r="B736" s="4" t="s">
        <v>193</v>
      </c>
      <c r="C736" t="s">
        <v>193</v>
      </c>
      <c r="D736">
        <v>932</v>
      </c>
      <c r="E736">
        <v>2.5299999999999998</v>
      </c>
      <c r="F736" s="1">
        <v>4.4444444444444444E-3</v>
      </c>
      <c r="G736" s="2">
        <v>0.83479999999999999</v>
      </c>
      <c r="H736" s="2">
        <v>0.40989999999999999</v>
      </c>
      <c r="I736" s="4">
        <v>51.511130000000001</v>
      </c>
      <c r="J736" s="4">
        <v>-1.5650000000000001E-2</v>
      </c>
      <c r="M736" s="4"/>
      <c r="N736" s="4"/>
    </row>
    <row r="737" spans="1:14">
      <c r="A737" t="s">
        <v>13</v>
      </c>
      <c r="B737" s="4" t="s">
        <v>192</v>
      </c>
      <c r="C737" t="s">
        <v>192</v>
      </c>
      <c r="D737">
        <v>933</v>
      </c>
      <c r="E737">
        <v>2.17</v>
      </c>
      <c r="F737" s="1">
        <v>2.0717592592592593E-3</v>
      </c>
      <c r="G737" s="2">
        <v>0.86280000000000001</v>
      </c>
      <c r="H737" s="2">
        <v>0.46089999999999998</v>
      </c>
      <c r="I737" s="4">
        <v>55.86515</v>
      </c>
      <c r="J737" s="4">
        <v>-4.2576299999999998</v>
      </c>
      <c r="M737" s="4"/>
      <c r="N737" s="4"/>
    </row>
    <row r="738" spans="1:14">
      <c r="A738" t="s">
        <v>13</v>
      </c>
      <c r="B738" s="4" t="s">
        <v>182</v>
      </c>
      <c r="C738" t="s">
        <v>182</v>
      </c>
      <c r="D738">
        <v>984</v>
      </c>
      <c r="E738">
        <v>2.33</v>
      </c>
      <c r="F738" s="1">
        <v>3.483796296296296E-3</v>
      </c>
      <c r="G738" s="2">
        <v>0.77639999999999998</v>
      </c>
      <c r="H738" s="2">
        <v>0.41360000000000002</v>
      </c>
      <c r="I738" s="4">
        <v>51.752220000000001</v>
      </c>
      <c r="J738" s="4">
        <v>-1.25596</v>
      </c>
      <c r="M738" s="4"/>
      <c r="N738" s="4"/>
    </row>
    <row r="739" spans="1:14">
      <c r="A739" t="s">
        <v>13</v>
      </c>
      <c r="B739" s="4" t="s">
        <v>177</v>
      </c>
      <c r="C739" t="s">
        <v>177</v>
      </c>
      <c r="D739" s="5">
        <v>1045</v>
      </c>
      <c r="E739">
        <v>2.39</v>
      </c>
      <c r="F739" s="1">
        <v>2.5578703703703705E-3</v>
      </c>
      <c r="G739" s="2">
        <v>0.82110000000000005</v>
      </c>
      <c r="H739" s="2">
        <v>0.42970000000000003</v>
      </c>
      <c r="I739" s="4">
        <v>53.48095</v>
      </c>
      <c r="J739" s="4">
        <v>-2.2374299999999998</v>
      </c>
      <c r="M739" s="4"/>
      <c r="N739" s="4"/>
    </row>
    <row r="740" spans="1:14">
      <c r="A740" t="s">
        <v>13</v>
      </c>
      <c r="B740" s="4" t="s">
        <v>132</v>
      </c>
      <c r="C740" t="s">
        <v>132</v>
      </c>
      <c r="D740" s="5">
        <v>1205</v>
      </c>
      <c r="E740">
        <v>2.0699999999999998</v>
      </c>
      <c r="F740" s="1">
        <v>2.0717592592592593E-3</v>
      </c>
      <c r="G740" s="2">
        <v>0.66969999999999996</v>
      </c>
      <c r="H740" s="2">
        <v>0.48299999999999998</v>
      </c>
      <c r="I740" s="4">
        <v>52.2</v>
      </c>
      <c r="J740" s="4">
        <v>0.11667</v>
      </c>
      <c r="M740" s="4"/>
      <c r="N740" s="4"/>
    </row>
    <row r="741" spans="1:14">
      <c r="A741" t="s">
        <v>13</v>
      </c>
      <c r="B741" s="4" t="s">
        <v>158</v>
      </c>
      <c r="C741" t="s">
        <v>158</v>
      </c>
      <c r="D741" s="5">
        <v>1244</v>
      </c>
      <c r="E741">
        <v>2.37</v>
      </c>
      <c r="F741" s="1">
        <v>3.8888888888888883E-3</v>
      </c>
      <c r="G741" s="2">
        <v>0.82799999999999996</v>
      </c>
      <c r="H741" s="2">
        <v>0.36249999999999999</v>
      </c>
      <c r="I741" s="4">
        <v>51.49635</v>
      </c>
      <c r="J741" s="4">
        <v>-0.11151999999999999</v>
      </c>
      <c r="M741" s="4"/>
      <c r="N741" s="4"/>
    </row>
    <row r="742" spans="1:14">
      <c r="A742" t="s">
        <v>13</v>
      </c>
      <c r="B742" s="4" t="s">
        <v>152</v>
      </c>
      <c r="C742" t="s">
        <v>152</v>
      </c>
      <c r="D742" s="5">
        <v>1326</v>
      </c>
      <c r="E742">
        <v>2.38</v>
      </c>
      <c r="F742" s="1">
        <v>2.8703703703703708E-3</v>
      </c>
      <c r="G742" s="2">
        <v>0.78280000000000005</v>
      </c>
      <c r="H742" s="2">
        <v>0.45019999999999999</v>
      </c>
      <c r="I742" s="4">
        <v>55.952060000000003</v>
      </c>
      <c r="J742" s="4">
        <v>-3.1964800000000002</v>
      </c>
      <c r="M742" s="4"/>
      <c r="N742" s="4"/>
    </row>
    <row r="743" spans="1:14">
      <c r="A743" t="s">
        <v>13</v>
      </c>
      <c r="B743" s="4" t="s">
        <v>80</v>
      </c>
      <c r="C743" t="s">
        <v>80</v>
      </c>
      <c r="D743" s="5">
        <v>3079</v>
      </c>
      <c r="E743">
        <v>2.3199999999999998</v>
      </c>
      <c r="F743" s="1">
        <v>3.0092592592592588E-3</v>
      </c>
      <c r="G743" s="2">
        <v>0.77459999999999996</v>
      </c>
      <c r="H743" s="2">
        <v>0.4173</v>
      </c>
      <c r="I743" s="4">
        <v>51.50094</v>
      </c>
      <c r="J743" s="4">
        <v>-0.19175</v>
      </c>
      <c r="M743" s="4"/>
      <c r="N743" s="4"/>
    </row>
    <row r="744" spans="1:14">
      <c r="A744" t="s">
        <v>13</v>
      </c>
      <c r="B744" s="4" t="s">
        <v>14</v>
      </c>
      <c r="C744" t="s">
        <v>14</v>
      </c>
      <c r="D744" s="5">
        <v>15812</v>
      </c>
      <c r="E744">
        <v>2.15</v>
      </c>
      <c r="F744" s="1">
        <v>2.7546296296296294E-3</v>
      </c>
      <c r="G744" s="2">
        <v>0.78469999999999995</v>
      </c>
      <c r="H744" s="2">
        <v>0.47049999999999997</v>
      </c>
      <c r="I744" s="4">
        <v>51.50853</v>
      </c>
      <c r="J744" s="4">
        <v>-0.12573999999999999</v>
      </c>
      <c r="M744" s="4"/>
      <c r="N744" s="4"/>
    </row>
    <row r="745" spans="1:14">
      <c r="A745" t="s">
        <v>15</v>
      </c>
      <c r="B745" s="4" t="s">
        <v>940</v>
      </c>
      <c r="C745" t="s">
        <v>940</v>
      </c>
      <c r="D745">
        <v>99</v>
      </c>
      <c r="E745">
        <v>2.14</v>
      </c>
      <c r="F745" s="1">
        <v>3.4375E-3</v>
      </c>
      <c r="G745" s="2">
        <v>0.85860000000000003</v>
      </c>
      <c r="H745" s="2">
        <v>0.36359999999999998</v>
      </c>
      <c r="I745" s="4">
        <v>34.225729999999999</v>
      </c>
      <c r="J745" s="4">
        <v>-77.944710000000001</v>
      </c>
      <c r="M745" s="4"/>
      <c r="N745" s="4"/>
    </row>
    <row r="746" spans="1:14">
      <c r="A746" t="s">
        <v>15</v>
      </c>
      <c r="B746" s="4" t="s">
        <v>499</v>
      </c>
      <c r="C746" t="s">
        <v>499</v>
      </c>
      <c r="D746">
        <v>99</v>
      </c>
      <c r="E746">
        <v>1.92</v>
      </c>
      <c r="F746" s="1">
        <v>1.736111111111111E-3</v>
      </c>
      <c r="G746" s="2">
        <v>0.91920000000000002</v>
      </c>
      <c r="H746" s="2">
        <v>0.37369999999999998</v>
      </c>
      <c r="I746" s="4">
        <v>37.988689999999998</v>
      </c>
      <c r="J746" s="4">
        <v>-84.477720000000005</v>
      </c>
      <c r="M746" s="4"/>
      <c r="N746" s="4"/>
    </row>
    <row r="747" spans="1:14">
      <c r="A747" t="s">
        <v>15</v>
      </c>
      <c r="B747" s="4" t="s">
        <v>1077</v>
      </c>
      <c r="C747" t="s">
        <v>1077</v>
      </c>
      <c r="D747" s="4">
        <v>99</v>
      </c>
      <c r="E747">
        <v>1.8</v>
      </c>
      <c r="F747" s="1">
        <v>2.2569444444444447E-3</v>
      </c>
      <c r="G747" s="2">
        <v>0.79800000000000004</v>
      </c>
      <c r="H747" s="2">
        <v>0.52529999999999999</v>
      </c>
      <c r="I747" s="4">
        <v>39.401499999999999</v>
      </c>
      <c r="J747" s="4">
        <v>-76.601910000000004</v>
      </c>
      <c r="M747" s="4"/>
      <c r="N747" s="4"/>
    </row>
    <row r="748" spans="1:14">
      <c r="A748" t="s">
        <v>15</v>
      </c>
      <c r="B748" s="4" t="s">
        <v>1036</v>
      </c>
      <c r="C748" t="s">
        <v>1036</v>
      </c>
      <c r="D748" s="4">
        <v>99</v>
      </c>
      <c r="E748">
        <v>1.52</v>
      </c>
      <c r="F748" s="1">
        <v>1.6782407407407406E-3</v>
      </c>
      <c r="G748" s="2">
        <v>0.93940000000000001</v>
      </c>
      <c r="H748" s="2">
        <v>0.53539999999999999</v>
      </c>
      <c r="I748" s="4">
        <v>41.663939999999997</v>
      </c>
      <c r="J748" s="4">
        <v>-83.555210000000002</v>
      </c>
      <c r="M748" s="4"/>
      <c r="N748" s="4"/>
    </row>
    <row r="749" spans="1:14">
      <c r="A749" t="s">
        <v>15</v>
      </c>
      <c r="B749" s="4" t="s">
        <v>1076</v>
      </c>
      <c r="C749" t="s">
        <v>1076</v>
      </c>
      <c r="D749" s="4">
        <v>99</v>
      </c>
      <c r="E749">
        <v>2.63</v>
      </c>
      <c r="F749" s="1">
        <v>1.6319444444444445E-3</v>
      </c>
      <c r="G749" s="2">
        <v>0.92930000000000001</v>
      </c>
      <c r="H749" s="2">
        <v>0.38379999999999997</v>
      </c>
      <c r="I749" s="4">
        <v>42.034709999999997</v>
      </c>
      <c r="J749" s="4">
        <v>-93.61994</v>
      </c>
      <c r="M749" s="4"/>
      <c r="N749" s="4"/>
    </row>
    <row r="750" spans="1:14">
      <c r="A750" t="s">
        <v>15</v>
      </c>
      <c r="B750" s="4" t="s">
        <v>1070</v>
      </c>
      <c r="C750" t="s">
        <v>1070</v>
      </c>
      <c r="D750" s="4">
        <v>100</v>
      </c>
      <c r="E750">
        <v>1.76</v>
      </c>
      <c r="F750" s="1">
        <v>2.0023148148148148E-3</v>
      </c>
      <c r="G750" s="2">
        <v>0.78</v>
      </c>
      <c r="H750" s="2">
        <v>0.5</v>
      </c>
      <c r="I750" s="4">
        <v>39.729430000000001</v>
      </c>
      <c r="J750" s="4">
        <v>-104.83192</v>
      </c>
      <c r="M750" s="4"/>
      <c r="N750" s="4"/>
    </row>
    <row r="751" spans="1:14">
      <c r="A751" t="s">
        <v>15</v>
      </c>
      <c r="B751" s="4" t="s">
        <v>1071</v>
      </c>
      <c r="C751" t="s">
        <v>1071</v>
      </c>
      <c r="D751" s="4">
        <v>100</v>
      </c>
      <c r="E751">
        <v>2.16</v>
      </c>
      <c r="F751" s="1">
        <v>2.3842592592592591E-3</v>
      </c>
      <c r="G751" s="2">
        <v>0.94</v>
      </c>
      <c r="H751" s="2">
        <v>0.43</v>
      </c>
      <c r="I751" s="4">
        <v>40.425870000000003</v>
      </c>
      <c r="J751" s="4">
        <v>-86.908069999999995</v>
      </c>
      <c r="M751" s="4"/>
      <c r="N751" s="4"/>
    </row>
    <row r="752" spans="1:14">
      <c r="A752" t="s">
        <v>15</v>
      </c>
      <c r="B752" s="4" t="s">
        <v>1072</v>
      </c>
      <c r="C752" t="s">
        <v>1072</v>
      </c>
      <c r="D752">
        <v>100</v>
      </c>
      <c r="E752">
        <v>2.2200000000000002</v>
      </c>
      <c r="F752" s="1">
        <v>3.2986111111111111E-3</v>
      </c>
      <c r="G752" s="2">
        <v>0.89</v>
      </c>
      <c r="H752" s="2">
        <v>0.43</v>
      </c>
      <c r="I752" s="4">
        <v>40.625929999999997</v>
      </c>
      <c r="J752" s="4">
        <v>-75.370459999999994</v>
      </c>
      <c r="M752" s="4"/>
      <c r="N752" s="4"/>
    </row>
    <row r="753" spans="1:14">
      <c r="A753" t="s">
        <v>15</v>
      </c>
      <c r="B753" s="4" t="s">
        <v>1058</v>
      </c>
      <c r="C753" t="s">
        <v>1058</v>
      </c>
      <c r="D753">
        <v>101</v>
      </c>
      <c r="E753">
        <v>1.86</v>
      </c>
      <c r="F753" s="1">
        <v>6.2962962962962964E-3</v>
      </c>
      <c r="G753" s="2">
        <v>0.90100000000000002</v>
      </c>
      <c r="H753" s="2">
        <v>0.42570000000000002</v>
      </c>
      <c r="I753" s="4">
        <v>33.95335</v>
      </c>
      <c r="J753" s="4">
        <v>-117.39615999999999</v>
      </c>
      <c r="M753" s="4"/>
      <c r="N753" s="4"/>
    </row>
    <row r="754" spans="1:14">
      <c r="A754" t="s">
        <v>15</v>
      </c>
      <c r="B754" s="4" t="s">
        <v>29</v>
      </c>
      <c r="C754" t="s">
        <v>29</v>
      </c>
      <c r="D754">
        <v>101</v>
      </c>
      <c r="E754">
        <v>1.54</v>
      </c>
      <c r="F754" s="1">
        <v>1.1458333333333333E-3</v>
      </c>
      <c r="G754" s="2">
        <v>0.67330000000000001</v>
      </c>
      <c r="H754" s="2">
        <v>0.58420000000000005</v>
      </c>
      <c r="I754" s="4">
        <v>38.901220000000002</v>
      </c>
      <c r="J754" s="4">
        <v>-77.265259999999998</v>
      </c>
      <c r="M754" s="4"/>
      <c r="N754" s="4"/>
    </row>
    <row r="755" spans="1:14">
      <c r="A755" t="s">
        <v>15</v>
      </c>
      <c r="B755" s="4" t="s">
        <v>1059</v>
      </c>
      <c r="C755" t="s">
        <v>1059</v>
      </c>
      <c r="D755">
        <v>101</v>
      </c>
      <c r="E755">
        <v>1.59</v>
      </c>
      <c r="F755" s="1">
        <v>3.414351851851852E-3</v>
      </c>
      <c r="G755" s="2">
        <v>0.93069999999999997</v>
      </c>
      <c r="H755" s="2">
        <v>0.43559999999999999</v>
      </c>
      <c r="I755" s="4">
        <v>39.758949999999999</v>
      </c>
      <c r="J755" s="4">
        <v>-84.191609999999997</v>
      </c>
      <c r="M755" s="4"/>
      <c r="N755" s="4"/>
    </row>
    <row r="756" spans="1:14">
      <c r="A756" t="s">
        <v>15</v>
      </c>
      <c r="B756" s="4" t="s">
        <v>976</v>
      </c>
      <c r="C756" t="s">
        <v>976</v>
      </c>
      <c r="D756">
        <v>101</v>
      </c>
      <c r="E756">
        <v>1.74</v>
      </c>
      <c r="F756" s="1">
        <v>1.4120370370370369E-3</v>
      </c>
      <c r="G756" s="2">
        <v>0.83169999999999999</v>
      </c>
      <c r="H756" s="2">
        <v>0.45540000000000003</v>
      </c>
      <c r="I756" s="4">
        <v>40.735660000000003</v>
      </c>
      <c r="J756" s="4">
        <v>-74.172370000000001</v>
      </c>
      <c r="M756" s="4"/>
      <c r="N756" s="4"/>
    </row>
    <row r="757" spans="1:14">
      <c r="A757" t="s">
        <v>15</v>
      </c>
      <c r="B757" s="4" t="s">
        <v>1049</v>
      </c>
      <c r="C757" t="s">
        <v>1049</v>
      </c>
      <c r="D757">
        <v>102</v>
      </c>
      <c r="E757">
        <v>2.06</v>
      </c>
      <c r="F757" s="1">
        <v>1.8634259259259261E-3</v>
      </c>
      <c r="G757" s="2">
        <v>0.88239999999999996</v>
      </c>
      <c r="H757" s="2">
        <v>0.46079999999999999</v>
      </c>
      <c r="I757" s="4">
        <v>28.610279999999999</v>
      </c>
      <c r="J757" s="4">
        <v>-81.288679999999999</v>
      </c>
      <c r="M757" s="4"/>
      <c r="N757" s="4"/>
    </row>
    <row r="758" spans="1:14">
      <c r="A758" t="s">
        <v>15</v>
      </c>
      <c r="B758" s="4" t="s">
        <v>702</v>
      </c>
      <c r="C758" t="s">
        <v>702</v>
      </c>
      <c r="D758">
        <v>102</v>
      </c>
      <c r="E758">
        <v>2.1</v>
      </c>
      <c r="F758" s="1">
        <v>1.9097222222222222E-3</v>
      </c>
      <c r="G758" s="2">
        <v>0.94120000000000004</v>
      </c>
      <c r="H758" s="2">
        <v>0.39219999999999999</v>
      </c>
      <c r="I758" s="4">
        <v>37.215330000000002</v>
      </c>
      <c r="J758" s="4">
        <v>-93.298240000000007</v>
      </c>
      <c r="M758" s="4"/>
      <c r="N758" s="4"/>
    </row>
    <row r="759" spans="1:14">
      <c r="A759" t="s">
        <v>15</v>
      </c>
      <c r="B759" s="4" t="s">
        <v>1050</v>
      </c>
      <c r="C759" s="4" t="s">
        <v>1050</v>
      </c>
      <c r="D759">
        <v>102</v>
      </c>
      <c r="E759">
        <v>2.13</v>
      </c>
      <c r="F759" s="1">
        <v>2.0949074074074073E-3</v>
      </c>
      <c r="G759" s="2">
        <v>0.88239999999999996</v>
      </c>
      <c r="H759" s="2">
        <v>0.40200000000000002</v>
      </c>
      <c r="I759" s="4">
        <v>47.820929999999997</v>
      </c>
      <c r="J759" s="4">
        <v>-122.31513</v>
      </c>
      <c r="M759" s="4"/>
      <c r="N759" s="4"/>
    </row>
    <row r="760" spans="1:14">
      <c r="A760" t="s">
        <v>15</v>
      </c>
      <c r="B760" s="4" t="s">
        <v>1035</v>
      </c>
      <c r="C760" t="s">
        <v>1035</v>
      </c>
      <c r="D760" s="4">
        <v>104</v>
      </c>
      <c r="E760">
        <v>2.04</v>
      </c>
      <c r="F760" s="1">
        <v>2.0023148148148148E-3</v>
      </c>
      <c r="G760" s="2">
        <v>0.875</v>
      </c>
      <c r="H760" s="2">
        <v>0.46150000000000002</v>
      </c>
      <c r="I760" s="4">
        <v>39.143439999999998</v>
      </c>
      <c r="J760" s="4">
        <v>-77.201369999999997</v>
      </c>
      <c r="M760" s="4"/>
      <c r="N760" s="4"/>
    </row>
    <row r="761" spans="1:14">
      <c r="A761" t="s">
        <v>15</v>
      </c>
      <c r="B761" s="4" t="s">
        <v>1034</v>
      </c>
      <c r="C761" t="s">
        <v>1034</v>
      </c>
      <c r="D761">
        <v>104</v>
      </c>
      <c r="E761">
        <v>2.38</v>
      </c>
      <c r="F761" s="1">
        <v>2.3842592592592591E-3</v>
      </c>
      <c r="G761" s="2">
        <v>0.92310000000000003</v>
      </c>
      <c r="H761" s="2">
        <v>0.44230000000000003</v>
      </c>
      <c r="I761" s="4">
        <v>39.755540000000003</v>
      </c>
      <c r="J761" s="4">
        <v>-105.22110000000001</v>
      </c>
      <c r="M761" s="4"/>
      <c r="N761" s="4"/>
    </row>
    <row r="762" spans="1:14">
      <c r="A762" t="s">
        <v>15</v>
      </c>
      <c r="B762" s="4" t="s">
        <v>494</v>
      </c>
      <c r="C762" t="s">
        <v>494</v>
      </c>
      <c r="D762">
        <v>104</v>
      </c>
      <c r="E762">
        <v>2</v>
      </c>
      <c r="F762" s="1">
        <v>2.5347222222222221E-3</v>
      </c>
      <c r="G762" s="2">
        <v>0.74039999999999995</v>
      </c>
      <c r="H762" s="2">
        <v>0.29809999999999998</v>
      </c>
      <c r="I762" s="4">
        <v>44.840800000000002</v>
      </c>
      <c r="J762" s="4">
        <v>-93.298280000000005</v>
      </c>
      <c r="M762" s="4"/>
      <c r="N762" s="4"/>
    </row>
    <row r="763" spans="1:14">
      <c r="A763" t="s">
        <v>15</v>
      </c>
      <c r="B763" s="4" t="s">
        <v>1028</v>
      </c>
      <c r="C763" t="s">
        <v>1028</v>
      </c>
      <c r="D763">
        <v>105</v>
      </c>
      <c r="E763">
        <v>2.08</v>
      </c>
      <c r="F763" s="1">
        <v>1.689814814814815E-3</v>
      </c>
      <c r="G763" s="2">
        <v>0.90480000000000005</v>
      </c>
      <c r="H763" s="2">
        <v>0.3619</v>
      </c>
      <c r="I763" s="4">
        <v>36.600239999999999</v>
      </c>
      <c r="J763" s="4">
        <v>-121.89467999999999</v>
      </c>
      <c r="M763" s="4"/>
      <c r="N763" s="4"/>
    </row>
    <row r="764" spans="1:14">
      <c r="A764" t="s">
        <v>15</v>
      </c>
      <c r="B764" s="4" t="s">
        <v>1029</v>
      </c>
      <c r="C764" t="s">
        <v>1029</v>
      </c>
      <c r="D764" s="4">
        <v>105</v>
      </c>
      <c r="E764">
        <v>1.68</v>
      </c>
      <c r="F764" s="1">
        <v>3.6689814814814814E-3</v>
      </c>
      <c r="G764" s="2">
        <v>0.81899999999999995</v>
      </c>
      <c r="H764" s="2">
        <v>0.32379999999999998</v>
      </c>
      <c r="I764" s="4">
        <v>46.872149999999998</v>
      </c>
      <c r="J764" s="4">
        <v>-113.994</v>
      </c>
      <c r="M764" s="4"/>
      <c r="N764" s="4"/>
    </row>
    <row r="765" spans="1:14">
      <c r="A765" t="s">
        <v>15</v>
      </c>
      <c r="B765" s="4" t="s">
        <v>1018</v>
      </c>
      <c r="C765" t="s">
        <v>1018</v>
      </c>
      <c r="D765">
        <v>106</v>
      </c>
      <c r="E765">
        <v>1.68</v>
      </c>
      <c r="F765" s="1">
        <v>3.5069444444444445E-3</v>
      </c>
      <c r="G765" s="2">
        <v>0.69810000000000005</v>
      </c>
      <c r="H765" s="2">
        <v>0.5</v>
      </c>
      <c r="I765" s="4">
        <v>37.973529999999997</v>
      </c>
      <c r="J765" s="4">
        <v>-122.53109000000001</v>
      </c>
      <c r="M765" s="4"/>
      <c r="N765" s="4"/>
    </row>
    <row r="766" spans="1:14">
      <c r="A766" t="s">
        <v>15</v>
      </c>
      <c r="B766" s="4" t="s">
        <v>1019</v>
      </c>
      <c r="C766" t="s">
        <v>1019</v>
      </c>
      <c r="D766">
        <v>106</v>
      </c>
      <c r="E766">
        <v>2.68</v>
      </c>
      <c r="F766" s="1">
        <v>2.627314814814815E-3</v>
      </c>
      <c r="G766" s="2">
        <v>0.88680000000000003</v>
      </c>
      <c r="H766" s="2">
        <v>0.3679</v>
      </c>
      <c r="I766" s="4">
        <v>39.414270000000002</v>
      </c>
      <c r="J766" s="4">
        <v>-77.410539999999997</v>
      </c>
      <c r="M766" s="4"/>
      <c r="N766" s="4"/>
    </row>
    <row r="767" spans="1:14">
      <c r="A767" t="s">
        <v>15</v>
      </c>
      <c r="B767" s="4" t="s">
        <v>1013</v>
      </c>
      <c r="C767" t="s">
        <v>1013</v>
      </c>
      <c r="D767">
        <v>107</v>
      </c>
      <c r="E767">
        <v>2.5</v>
      </c>
      <c r="F767" s="1">
        <v>4.6064814814814814E-3</v>
      </c>
      <c r="G767" s="2">
        <v>0.74770000000000003</v>
      </c>
      <c r="H767" s="2">
        <v>0.4299</v>
      </c>
      <c r="I767" s="4">
        <v>29.619679999999999</v>
      </c>
      <c r="J767" s="4">
        <v>-95.634950000000003</v>
      </c>
      <c r="M767" s="4"/>
      <c r="N767" s="4"/>
    </row>
    <row r="768" spans="1:14">
      <c r="A768" t="s">
        <v>15</v>
      </c>
      <c r="B768" s="4" t="s">
        <v>1012</v>
      </c>
      <c r="C768" t="s">
        <v>1012</v>
      </c>
      <c r="D768">
        <v>107</v>
      </c>
      <c r="E768">
        <v>2.37</v>
      </c>
      <c r="F768" s="1">
        <v>3.2986111111111111E-3</v>
      </c>
      <c r="G768" s="2">
        <v>0.87849999999999995</v>
      </c>
      <c r="H768" s="2">
        <v>0.33639999999999998</v>
      </c>
      <c r="I768" s="4">
        <v>35.045630000000003</v>
      </c>
      <c r="J768" s="4">
        <v>-85.30968</v>
      </c>
      <c r="M768" s="4"/>
      <c r="N768" s="4"/>
    </row>
    <row r="769" spans="1:14">
      <c r="A769" t="s">
        <v>15</v>
      </c>
      <c r="B769" s="4" t="s">
        <v>1011</v>
      </c>
      <c r="C769" t="s">
        <v>1011</v>
      </c>
      <c r="D769">
        <v>107</v>
      </c>
      <c r="E769">
        <v>1.1299999999999999</v>
      </c>
      <c r="F769" s="1">
        <v>1.9675925925925926E-4</v>
      </c>
      <c r="G769" s="2">
        <v>0.8972</v>
      </c>
      <c r="H769" s="2">
        <v>0.91590000000000005</v>
      </c>
      <c r="I769" s="4">
        <v>38.402140000000003</v>
      </c>
      <c r="J769" s="4">
        <v>-122.82388</v>
      </c>
      <c r="M769" s="4"/>
      <c r="N769" s="4"/>
    </row>
    <row r="770" spans="1:14">
      <c r="A770" t="s">
        <v>15</v>
      </c>
      <c r="B770" s="4" t="s">
        <v>1005</v>
      </c>
      <c r="C770" t="s">
        <v>1005</v>
      </c>
      <c r="D770" s="4">
        <v>108</v>
      </c>
      <c r="E770">
        <v>1.75</v>
      </c>
      <c r="F770" s="1">
        <v>1.6203703703703703E-3</v>
      </c>
      <c r="G770" s="2">
        <v>0.95369999999999999</v>
      </c>
      <c r="H770" s="2">
        <v>0.51849999999999996</v>
      </c>
      <c r="I770" s="4">
        <v>26.003150000000002</v>
      </c>
      <c r="J770" s="4">
        <v>-80.223939999999999</v>
      </c>
      <c r="M770" s="4"/>
      <c r="N770" s="4"/>
    </row>
    <row r="771" spans="1:14">
      <c r="A771" t="s">
        <v>15</v>
      </c>
      <c r="B771" s="4" t="s">
        <v>1006</v>
      </c>
      <c r="C771" t="s">
        <v>1006</v>
      </c>
      <c r="D771" s="4">
        <v>108</v>
      </c>
      <c r="E771">
        <v>2.27</v>
      </c>
      <c r="F771" s="1">
        <v>2.2222222222222222E-3</v>
      </c>
      <c r="G771" s="2">
        <v>0.84260000000000002</v>
      </c>
      <c r="H771" s="2">
        <v>0.39810000000000001</v>
      </c>
      <c r="I771" s="4">
        <v>31.75872</v>
      </c>
      <c r="J771" s="4">
        <v>-106.48693</v>
      </c>
      <c r="M771" s="4"/>
      <c r="N771" s="4"/>
    </row>
    <row r="772" spans="1:14">
      <c r="A772" t="s">
        <v>15</v>
      </c>
      <c r="B772" s="4" t="s">
        <v>1007</v>
      </c>
      <c r="C772" t="s">
        <v>1007</v>
      </c>
      <c r="D772">
        <v>108</v>
      </c>
      <c r="E772">
        <v>2.19</v>
      </c>
      <c r="F772" s="1">
        <v>1.5624999999999999E-3</v>
      </c>
      <c r="G772" s="2">
        <v>0.87039999999999995</v>
      </c>
      <c r="H772" s="2">
        <v>0.44440000000000002</v>
      </c>
      <c r="I772" s="4">
        <v>38.830390000000001</v>
      </c>
      <c r="J772" s="4">
        <v>-77.196370000000002</v>
      </c>
      <c r="M772" s="4"/>
      <c r="N772" s="4"/>
    </row>
    <row r="773" spans="1:14">
      <c r="A773" t="s">
        <v>15</v>
      </c>
      <c r="B773" s="4" t="s">
        <v>1000</v>
      </c>
      <c r="C773" t="s">
        <v>1000</v>
      </c>
      <c r="D773">
        <v>109</v>
      </c>
      <c r="E773">
        <v>1.98</v>
      </c>
      <c r="F773" s="1">
        <v>2.7314814814814819E-3</v>
      </c>
      <c r="G773" s="2">
        <v>0.82569999999999999</v>
      </c>
      <c r="H773" s="2">
        <v>0.39450000000000002</v>
      </c>
      <c r="I773" s="4">
        <v>40.233840000000001</v>
      </c>
      <c r="J773" s="4">
        <v>-111.65853</v>
      </c>
      <c r="M773" s="4"/>
      <c r="N773" s="4"/>
    </row>
    <row r="774" spans="1:14">
      <c r="A774" t="s">
        <v>15</v>
      </c>
      <c r="B774" s="4" t="s">
        <v>999</v>
      </c>
      <c r="C774" t="s">
        <v>999</v>
      </c>
      <c r="D774">
        <v>109</v>
      </c>
      <c r="E774">
        <v>1.77</v>
      </c>
      <c r="F774" s="1">
        <v>1.5046296296296294E-3</v>
      </c>
      <c r="G774" s="2">
        <v>0.89910000000000001</v>
      </c>
      <c r="H774" s="2">
        <v>0.49540000000000001</v>
      </c>
      <c r="I774" s="4">
        <v>40.743989999999997</v>
      </c>
      <c r="J774" s="4">
        <v>-74.032359999999997</v>
      </c>
      <c r="M774" s="4"/>
      <c r="N774" s="4"/>
    </row>
    <row r="775" spans="1:14">
      <c r="A775" t="s">
        <v>15</v>
      </c>
      <c r="B775" s="4" t="s">
        <v>998</v>
      </c>
      <c r="C775" t="s">
        <v>998</v>
      </c>
      <c r="D775">
        <v>110</v>
      </c>
      <c r="E775">
        <v>2.08</v>
      </c>
      <c r="F775" s="1">
        <v>2.1643518518518518E-3</v>
      </c>
      <c r="G775" s="2">
        <v>0.90910000000000002</v>
      </c>
      <c r="H775" s="2">
        <v>0.37269999999999998</v>
      </c>
      <c r="I775" s="4">
        <v>38.617130000000003</v>
      </c>
      <c r="J775" s="4">
        <v>-121.32828000000001</v>
      </c>
      <c r="M775" s="4"/>
      <c r="N775" s="4"/>
    </row>
    <row r="776" spans="1:14">
      <c r="A776" t="s">
        <v>15</v>
      </c>
      <c r="B776" s="4" t="s">
        <v>991</v>
      </c>
      <c r="C776" t="s">
        <v>991</v>
      </c>
      <c r="D776" s="4">
        <v>111</v>
      </c>
      <c r="E776">
        <v>1.82</v>
      </c>
      <c r="F776" s="1">
        <v>2.2106481481481478E-3</v>
      </c>
      <c r="G776" s="2">
        <v>0.81079999999999997</v>
      </c>
      <c r="H776" s="2">
        <v>0.4234</v>
      </c>
      <c r="I776" s="4">
        <v>33.854550000000003</v>
      </c>
      <c r="J776" s="4">
        <v>-84.217140000000001</v>
      </c>
      <c r="M776" s="4"/>
      <c r="N776" s="4"/>
    </row>
    <row r="777" spans="1:14">
      <c r="A777" t="s">
        <v>15</v>
      </c>
      <c r="B777" s="4" t="s">
        <v>984</v>
      </c>
      <c r="C777" t="s">
        <v>984</v>
      </c>
      <c r="D777">
        <v>112</v>
      </c>
      <c r="E777">
        <v>1.64</v>
      </c>
      <c r="F777" s="1">
        <v>3.8310185185185183E-3</v>
      </c>
      <c r="G777" s="2">
        <v>0.875</v>
      </c>
      <c r="H777" s="2">
        <v>0.41959999999999997</v>
      </c>
      <c r="I777" s="4">
        <v>26.358689999999999</v>
      </c>
      <c r="J777" s="4">
        <v>-80.083100000000002</v>
      </c>
      <c r="M777" s="4"/>
      <c r="N777" s="4"/>
    </row>
    <row r="778" spans="1:14">
      <c r="A778" t="s">
        <v>15</v>
      </c>
      <c r="B778" s="4" t="s">
        <v>983</v>
      </c>
      <c r="C778" t="s">
        <v>983</v>
      </c>
      <c r="D778" s="4">
        <v>112</v>
      </c>
      <c r="E778">
        <v>2.21</v>
      </c>
      <c r="F778" s="1">
        <v>1.6435185185185183E-3</v>
      </c>
      <c r="G778" s="2">
        <v>0.71430000000000005</v>
      </c>
      <c r="H778" s="2">
        <v>0.45540000000000003</v>
      </c>
      <c r="I778" s="4">
        <v>33.745570000000001</v>
      </c>
      <c r="J778" s="4">
        <v>-117.86783</v>
      </c>
      <c r="M778" s="4"/>
      <c r="N778" s="4"/>
    </row>
    <row r="779" spans="1:14">
      <c r="A779" t="s">
        <v>15</v>
      </c>
      <c r="B779" s="4" t="s">
        <v>976</v>
      </c>
      <c r="C779" t="s">
        <v>976</v>
      </c>
      <c r="D779" s="4">
        <v>113</v>
      </c>
      <c r="E779">
        <v>1.88</v>
      </c>
      <c r="F779" s="1">
        <v>2.4652777777777776E-3</v>
      </c>
      <c r="G779" s="2">
        <v>0.90269999999999995</v>
      </c>
      <c r="H779" s="2">
        <v>0.3982</v>
      </c>
      <c r="I779" s="4">
        <v>40.735660000000003</v>
      </c>
      <c r="J779" s="4">
        <v>-74.172370000000001</v>
      </c>
      <c r="M779" s="4"/>
      <c r="N779" s="4"/>
    </row>
    <row r="780" spans="1:14">
      <c r="A780" t="s">
        <v>15</v>
      </c>
      <c r="B780" s="4" t="s">
        <v>974</v>
      </c>
      <c r="C780" t="s">
        <v>974</v>
      </c>
      <c r="D780" s="4">
        <v>113</v>
      </c>
      <c r="E780">
        <v>1.95</v>
      </c>
      <c r="F780" s="1">
        <v>1.8402777777777777E-3</v>
      </c>
      <c r="G780" s="2">
        <v>0.86729999999999996</v>
      </c>
      <c r="H780" s="2">
        <v>0.41589999999999999</v>
      </c>
      <c r="I780" s="4">
        <v>41.68338</v>
      </c>
      <c r="J780" s="4">
        <v>-86.250010000000003</v>
      </c>
      <c r="M780" s="4"/>
      <c r="N780" s="4"/>
    </row>
    <row r="781" spans="1:14">
      <c r="A781" t="s">
        <v>15</v>
      </c>
      <c r="B781" s="4" t="s">
        <v>975</v>
      </c>
      <c r="C781" t="s">
        <v>975</v>
      </c>
      <c r="D781">
        <v>113</v>
      </c>
      <c r="E781">
        <v>1.91</v>
      </c>
      <c r="F781" s="1">
        <v>2.3842592592592591E-3</v>
      </c>
      <c r="G781" s="2">
        <v>0.91149999999999998</v>
      </c>
      <c r="H781" s="2">
        <v>0.41589999999999999</v>
      </c>
      <c r="I781" s="4">
        <v>42.376489999999997</v>
      </c>
      <c r="J781" s="4">
        <v>-71.235609999999994</v>
      </c>
      <c r="M781" s="4"/>
      <c r="N781" s="4"/>
    </row>
    <row r="782" spans="1:14">
      <c r="A782" t="s">
        <v>15</v>
      </c>
      <c r="B782" s="4" t="s">
        <v>957</v>
      </c>
      <c r="C782" t="s">
        <v>957</v>
      </c>
      <c r="D782">
        <v>115</v>
      </c>
      <c r="E782">
        <v>2.13</v>
      </c>
      <c r="F782" s="1">
        <v>2.0486111111111113E-3</v>
      </c>
      <c r="G782" s="2">
        <v>0.88700000000000001</v>
      </c>
      <c r="H782" s="2">
        <v>0.52170000000000005</v>
      </c>
      <c r="I782" s="4">
        <v>37.229570000000002</v>
      </c>
      <c r="J782" s="4">
        <v>-80.413939999999997</v>
      </c>
      <c r="M782" s="4"/>
      <c r="N782" s="4"/>
    </row>
    <row r="783" spans="1:14">
      <c r="A783" t="s">
        <v>15</v>
      </c>
      <c r="B783" s="4" t="s">
        <v>955</v>
      </c>
      <c r="C783" t="s">
        <v>955</v>
      </c>
      <c r="D783">
        <v>115</v>
      </c>
      <c r="E783">
        <v>2.1</v>
      </c>
      <c r="F783" s="1">
        <v>1.9097222222222222E-3</v>
      </c>
      <c r="G783" s="2">
        <v>0.95650000000000002</v>
      </c>
      <c r="H783" s="2">
        <v>0.48699999999999999</v>
      </c>
      <c r="I783" s="4">
        <v>37.906309999999998</v>
      </c>
      <c r="J783" s="4">
        <v>-122.06496</v>
      </c>
      <c r="M783" s="4"/>
      <c r="N783" s="4"/>
    </row>
    <row r="784" spans="1:14">
      <c r="A784" t="s">
        <v>15</v>
      </c>
      <c r="B784" s="4" t="s">
        <v>956</v>
      </c>
      <c r="C784" t="s">
        <v>956</v>
      </c>
      <c r="D784">
        <v>115</v>
      </c>
      <c r="E784">
        <v>1.95</v>
      </c>
      <c r="F784" s="1">
        <v>4.1435185185185186E-3</v>
      </c>
      <c r="G784" s="2">
        <v>0.90429999999999999</v>
      </c>
      <c r="H784" s="2">
        <v>0.30430000000000001</v>
      </c>
      <c r="I784" s="4">
        <v>41.053429999999999</v>
      </c>
      <c r="J784" s="4">
        <v>-73.538730000000001</v>
      </c>
      <c r="M784" s="4"/>
      <c r="N784" s="4"/>
    </row>
    <row r="785" spans="1:14">
      <c r="A785" t="s">
        <v>15</v>
      </c>
      <c r="B785" s="4" t="s">
        <v>947</v>
      </c>
      <c r="C785" t="s">
        <v>947</v>
      </c>
      <c r="D785">
        <v>116</v>
      </c>
      <c r="E785">
        <v>2.2999999999999998</v>
      </c>
      <c r="F785" s="1">
        <v>2.1296296296296298E-3</v>
      </c>
      <c r="G785" s="2">
        <v>0.93100000000000005</v>
      </c>
      <c r="H785" s="2">
        <v>0.3276</v>
      </c>
      <c r="I785" s="4">
        <v>30.50826</v>
      </c>
      <c r="J785" s="4">
        <v>-97.678899999999999</v>
      </c>
      <c r="M785" s="4"/>
      <c r="N785" s="4"/>
    </row>
    <row r="786" spans="1:14">
      <c r="A786" t="s">
        <v>15</v>
      </c>
      <c r="B786" s="4" t="s">
        <v>946</v>
      </c>
      <c r="C786" t="s">
        <v>946</v>
      </c>
      <c r="D786">
        <v>116</v>
      </c>
      <c r="E786">
        <v>1.5</v>
      </c>
      <c r="F786" s="1">
        <v>1.7013888888888892E-3</v>
      </c>
      <c r="G786" s="2">
        <v>0.51719999999999999</v>
      </c>
      <c r="H786" s="2">
        <v>0.6724</v>
      </c>
      <c r="I786" s="4">
        <v>44.801180000000002</v>
      </c>
      <c r="J786" s="4">
        <v>-68.777810000000002</v>
      </c>
      <c r="M786" s="4"/>
      <c r="N786" s="4"/>
    </row>
    <row r="787" spans="1:14">
      <c r="A787" t="s">
        <v>15</v>
      </c>
      <c r="B787" s="4" t="s">
        <v>948</v>
      </c>
      <c r="C787" t="s">
        <v>948</v>
      </c>
      <c r="D787">
        <v>116</v>
      </c>
      <c r="E787">
        <v>2.34</v>
      </c>
      <c r="F787" s="1">
        <v>2.0601851851851853E-3</v>
      </c>
      <c r="G787" s="2">
        <v>0.9052</v>
      </c>
      <c r="H787" s="2">
        <v>0.35339999999999999</v>
      </c>
      <c r="I787" s="4">
        <v>47.037869999999998</v>
      </c>
      <c r="J787" s="4">
        <v>-122.9007</v>
      </c>
      <c r="M787" s="4"/>
      <c r="N787" s="4"/>
    </row>
    <row r="788" spans="1:14">
      <c r="A788" t="s">
        <v>15</v>
      </c>
      <c r="B788" s="4" t="s">
        <v>942</v>
      </c>
      <c r="C788" t="s">
        <v>942</v>
      </c>
      <c r="D788">
        <v>117</v>
      </c>
      <c r="E788">
        <v>2.38</v>
      </c>
      <c r="F788" s="1">
        <v>1.9097222222222222E-3</v>
      </c>
      <c r="G788" s="2">
        <v>0.85470000000000002</v>
      </c>
      <c r="H788" s="2">
        <v>0.39319999999999999</v>
      </c>
      <c r="I788" s="4">
        <v>33.214840000000002</v>
      </c>
      <c r="J788" s="4">
        <v>-97.133070000000004</v>
      </c>
      <c r="M788" s="4"/>
      <c r="N788" s="4"/>
    </row>
    <row r="789" spans="1:14">
      <c r="A789" t="s">
        <v>15</v>
      </c>
      <c r="B789" s="4" t="s">
        <v>939</v>
      </c>
      <c r="C789" t="s">
        <v>939</v>
      </c>
      <c r="D789">
        <v>117</v>
      </c>
      <c r="E789">
        <v>2.38</v>
      </c>
      <c r="F789" s="1">
        <v>4.6643518518518518E-3</v>
      </c>
      <c r="G789" s="2">
        <v>0.79490000000000005</v>
      </c>
      <c r="H789" s="2">
        <v>0.33329999999999999</v>
      </c>
      <c r="I789" s="4">
        <v>33.919179999999997</v>
      </c>
      <c r="J789" s="4">
        <v>-118.41647</v>
      </c>
      <c r="M789" s="4"/>
      <c r="N789" s="4"/>
    </row>
    <row r="790" spans="1:14">
      <c r="A790" t="s">
        <v>15</v>
      </c>
      <c r="B790" s="4" t="s">
        <v>940</v>
      </c>
      <c r="C790" t="s">
        <v>940</v>
      </c>
      <c r="D790">
        <v>117</v>
      </c>
      <c r="E790">
        <v>1.86</v>
      </c>
      <c r="F790" s="1">
        <v>1.7592592592592592E-3</v>
      </c>
      <c r="G790" s="2">
        <v>0.7863</v>
      </c>
      <c r="H790" s="2">
        <v>0.52990000000000004</v>
      </c>
      <c r="I790" s="4">
        <v>34.225729999999999</v>
      </c>
      <c r="J790" s="4">
        <v>-77.944710000000001</v>
      </c>
      <c r="M790" s="4"/>
      <c r="N790" s="4"/>
    </row>
    <row r="791" spans="1:14">
      <c r="A791" t="s">
        <v>15</v>
      </c>
      <c r="B791" s="4" t="s">
        <v>941</v>
      </c>
      <c r="C791" t="s">
        <v>941</v>
      </c>
      <c r="D791" s="4">
        <v>117</v>
      </c>
      <c r="E791">
        <v>1.93</v>
      </c>
      <c r="F791" s="1">
        <v>3.6805555555555554E-3</v>
      </c>
      <c r="G791" s="2">
        <v>0.89739999999999998</v>
      </c>
      <c r="H791" s="2">
        <v>0.36749999999999999</v>
      </c>
      <c r="I791" s="4">
        <v>46.877189999999999</v>
      </c>
      <c r="J791" s="4">
        <v>-96.7898</v>
      </c>
      <c r="M791" s="4"/>
      <c r="N791" s="4"/>
    </row>
    <row r="792" spans="1:14">
      <c r="A792" t="s">
        <v>15</v>
      </c>
      <c r="B792" s="4" t="s">
        <v>933</v>
      </c>
      <c r="C792" t="s">
        <v>933</v>
      </c>
      <c r="D792">
        <v>118</v>
      </c>
      <c r="E792">
        <v>2.63</v>
      </c>
      <c r="F792" s="1">
        <v>3.7962962962962963E-3</v>
      </c>
      <c r="G792" s="2">
        <v>0.87290000000000001</v>
      </c>
      <c r="H792" s="2">
        <v>0.2203</v>
      </c>
      <c r="I792" s="4">
        <v>27.937799999999999</v>
      </c>
      <c r="J792" s="4">
        <v>-82.285920000000004</v>
      </c>
      <c r="M792" s="4"/>
      <c r="N792" s="4"/>
    </row>
    <row r="793" spans="1:14">
      <c r="A793" t="s">
        <v>15</v>
      </c>
      <c r="B793" s="4" t="s">
        <v>934</v>
      </c>
      <c r="C793" t="s">
        <v>934</v>
      </c>
      <c r="D793">
        <v>118</v>
      </c>
      <c r="E793">
        <v>2</v>
      </c>
      <c r="F793" s="1">
        <v>1.4351851851851854E-3</v>
      </c>
      <c r="G793" s="2">
        <v>0.85589999999999999</v>
      </c>
      <c r="H793" s="2">
        <v>0.42370000000000002</v>
      </c>
      <c r="I793" s="4">
        <v>33.883989999999997</v>
      </c>
      <c r="J793" s="4">
        <v>-84.514380000000003</v>
      </c>
      <c r="M793" s="4"/>
      <c r="N793" s="4"/>
    </row>
    <row r="794" spans="1:14">
      <c r="A794" t="s">
        <v>15</v>
      </c>
      <c r="B794" s="4" t="s">
        <v>630</v>
      </c>
      <c r="C794" t="s">
        <v>630</v>
      </c>
      <c r="D794">
        <v>118</v>
      </c>
      <c r="E794">
        <v>2.4500000000000002</v>
      </c>
      <c r="F794" s="1">
        <v>4.5370370370370365E-3</v>
      </c>
      <c r="G794" s="2">
        <v>0.84750000000000003</v>
      </c>
      <c r="H794" s="2">
        <v>0.43219999999999997</v>
      </c>
      <c r="I794" s="4">
        <v>36.095689999999998</v>
      </c>
      <c r="J794" s="4">
        <v>-79.437799999999996</v>
      </c>
      <c r="M794" s="4"/>
      <c r="N794" s="4"/>
    </row>
    <row r="795" spans="1:14">
      <c r="A795" t="s">
        <v>15</v>
      </c>
      <c r="B795" s="4" t="s">
        <v>935</v>
      </c>
      <c r="C795" t="s">
        <v>935</v>
      </c>
      <c r="D795">
        <v>118</v>
      </c>
      <c r="E795">
        <v>2.0299999999999998</v>
      </c>
      <c r="F795" s="1">
        <v>3.2407407407407406E-3</v>
      </c>
      <c r="G795" s="2">
        <v>0.81359999999999999</v>
      </c>
      <c r="H795" s="2">
        <v>0.44919999999999999</v>
      </c>
      <c r="I795" s="4">
        <v>40.611060000000002</v>
      </c>
      <c r="J795" s="4">
        <v>-111.89994</v>
      </c>
      <c r="M795" s="4"/>
      <c r="N795" s="4"/>
    </row>
    <row r="796" spans="1:14">
      <c r="A796" t="s">
        <v>15</v>
      </c>
      <c r="B796" s="4" t="s">
        <v>927</v>
      </c>
      <c r="C796" t="s">
        <v>927</v>
      </c>
      <c r="D796">
        <v>119</v>
      </c>
      <c r="E796">
        <v>1.82</v>
      </c>
      <c r="F796" s="1">
        <v>5.6597222222222222E-3</v>
      </c>
      <c r="G796" s="2">
        <v>0.8992</v>
      </c>
      <c r="H796" s="2">
        <v>0.39500000000000002</v>
      </c>
      <c r="I796" s="4">
        <v>42.337040000000002</v>
      </c>
      <c r="J796" s="4">
        <v>-71.209220000000002</v>
      </c>
      <c r="M796" s="4"/>
      <c r="N796" s="4"/>
    </row>
    <row r="797" spans="1:14">
      <c r="A797" t="s">
        <v>15</v>
      </c>
      <c r="B797" s="4" t="s">
        <v>922</v>
      </c>
      <c r="C797" t="s">
        <v>922</v>
      </c>
      <c r="D797" s="4">
        <v>120</v>
      </c>
      <c r="E797">
        <v>2.2799999999999998</v>
      </c>
      <c r="F797" s="1">
        <v>2.3379629629629631E-3</v>
      </c>
      <c r="G797" s="2">
        <v>0.93330000000000002</v>
      </c>
      <c r="H797" s="2">
        <v>0.30830000000000002</v>
      </c>
      <c r="I797" s="4">
        <v>32.083539999999999</v>
      </c>
      <c r="J797" s="4">
        <v>-81.099829999999997</v>
      </c>
      <c r="M797" s="4"/>
      <c r="N797" s="4"/>
    </row>
    <row r="798" spans="1:14">
      <c r="A798" t="s">
        <v>15</v>
      </c>
      <c r="B798" s="4" t="s">
        <v>916</v>
      </c>
      <c r="C798" t="s">
        <v>916</v>
      </c>
      <c r="D798">
        <v>121</v>
      </c>
      <c r="E798">
        <v>2.0499999999999998</v>
      </c>
      <c r="F798" s="1">
        <v>2.7662037037037034E-3</v>
      </c>
      <c r="G798" s="2">
        <v>0.86780000000000002</v>
      </c>
      <c r="H798" s="2">
        <v>0.40500000000000003</v>
      </c>
      <c r="I798" s="4">
        <v>33.538649999999997</v>
      </c>
      <c r="J798" s="4">
        <v>-112.18599</v>
      </c>
      <c r="M798" s="4"/>
      <c r="N798" s="4"/>
    </row>
    <row r="799" spans="1:14">
      <c r="A799" t="s">
        <v>15</v>
      </c>
      <c r="B799" s="4" t="s">
        <v>915</v>
      </c>
      <c r="C799" t="s">
        <v>915</v>
      </c>
      <c r="D799" s="4">
        <v>121</v>
      </c>
      <c r="E799">
        <v>2.14</v>
      </c>
      <c r="F799" s="1">
        <v>1.712962962962963E-3</v>
      </c>
      <c r="G799" s="2">
        <v>0.85950000000000004</v>
      </c>
      <c r="H799" s="2">
        <v>0.47110000000000002</v>
      </c>
      <c r="I799" s="4">
        <v>33.835290000000001</v>
      </c>
      <c r="J799" s="4">
        <v>-117.9145</v>
      </c>
      <c r="M799" s="4"/>
      <c r="N799" s="4"/>
    </row>
    <row r="800" spans="1:14">
      <c r="A800" t="s">
        <v>15</v>
      </c>
      <c r="B800" s="4" t="s">
        <v>911</v>
      </c>
      <c r="C800" t="s">
        <v>911</v>
      </c>
      <c r="D800" s="4">
        <v>122</v>
      </c>
      <c r="E800">
        <v>1.75</v>
      </c>
      <c r="F800" s="1">
        <v>1.7013888888888892E-3</v>
      </c>
      <c r="G800" s="2">
        <v>0.89339999999999997</v>
      </c>
      <c r="H800" s="2">
        <v>0.43440000000000001</v>
      </c>
      <c r="I800" s="4">
        <v>36.852930000000001</v>
      </c>
      <c r="J800" s="4">
        <v>-75.977980000000002</v>
      </c>
      <c r="M800" s="4"/>
      <c r="N800" s="4"/>
    </row>
    <row r="801" spans="1:14">
      <c r="A801" t="s">
        <v>15</v>
      </c>
      <c r="B801" s="4" t="s">
        <v>910</v>
      </c>
      <c r="C801" t="s">
        <v>910</v>
      </c>
      <c r="D801" s="4">
        <v>122</v>
      </c>
      <c r="E801">
        <v>1.76</v>
      </c>
      <c r="F801" s="1">
        <v>2.1990740740740742E-3</v>
      </c>
      <c r="G801" s="2">
        <v>0.94259999999999999</v>
      </c>
      <c r="H801" s="2">
        <v>0.47539999999999999</v>
      </c>
      <c r="I801" s="4">
        <v>38.846220000000002</v>
      </c>
      <c r="J801" s="4">
        <v>-77.306370000000001</v>
      </c>
      <c r="M801" s="4"/>
      <c r="N801" s="4"/>
    </row>
    <row r="802" spans="1:14">
      <c r="A802" t="s">
        <v>15</v>
      </c>
      <c r="B802" s="4" t="s">
        <v>905</v>
      </c>
      <c r="C802" t="s">
        <v>905</v>
      </c>
      <c r="D802" s="4">
        <v>123</v>
      </c>
      <c r="E802">
        <v>1.81</v>
      </c>
      <c r="F802" s="1">
        <v>1.8402777777777777E-3</v>
      </c>
      <c r="G802" s="2">
        <v>0.88619999999999999</v>
      </c>
      <c r="H802" s="2">
        <v>0.47149999999999997</v>
      </c>
      <c r="I802" s="4">
        <v>33.941209999999998</v>
      </c>
      <c r="J802" s="4">
        <v>-84.213530000000006</v>
      </c>
      <c r="M802" s="4"/>
      <c r="N802" s="4"/>
    </row>
    <row r="803" spans="1:14">
      <c r="A803" t="s">
        <v>15</v>
      </c>
      <c r="B803" s="4" t="s">
        <v>902</v>
      </c>
      <c r="C803" t="s">
        <v>902</v>
      </c>
      <c r="D803" s="4">
        <v>124</v>
      </c>
      <c r="E803">
        <v>2.11</v>
      </c>
      <c r="F803" s="1">
        <v>5.4398148148148149E-3</v>
      </c>
      <c r="G803" s="2">
        <v>0.8548</v>
      </c>
      <c r="H803" s="2">
        <v>0.4113</v>
      </c>
      <c r="I803" s="4">
        <v>34.090009999999999</v>
      </c>
      <c r="J803" s="4">
        <v>-118.36174</v>
      </c>
      <c r="M803" s="4"/>
      <c r="N803" s="4"/>
    </row>
    <row r="804" spans="1:14">
      <c r="A804" t="s">
        <v>15</v>
      </c>
      <c r="B804" s="4" t="s">
        <v>903</v>
      </c>
      <c r="C804" t="s">
        <v>903</v>
      </c>
      <c r="D804" s="4">
        <v>124</v>
      </c>
      <c r="E804">
        <v>1.72</v>
      </c>
      <c r="F804" s="1">
        <v>2.2106481481481478E-3</v>
      </c>
      <c r="G804" s="2">
        <v>0.8871</v>
      </c>
      <c r="H804" s="2">
        <v>0.4516</v>
      </c>
      <c r="I804" s="4">
        <v>47.482880000000002</v>
      </c>
      <c r="J804" s="4">
        <v>-122.21707000000001</v>
      </c>
      <c r="M804" s="4"/>
      <c r="N804" s="4"/>
    </row>
    <row r="805" spans="1:14">
      <c r="A805" t="s">
        <v>15</v>
      </c>
      <c r="B805" s="4" t="s">
        <v>271</v>
      </c>
      <c r="C805" t="s">
        <v>1197</v>
      </c>
      <c r="D805" s="4">
        <v>128</v>
      </c>
      <c r="E805">
        <v>2.0499999999999998</v>
      </c>
      <c r="F805" s="1">
        <v>2.4768518518518516E-3</v>
      </c>
      <c r="G805" s="2">
        <v>0.89059999999999995</v>
      </c>
      <c r="H805" s="2">
        <v>0.2969</v>
      </c>
      <c r="I805" s="4">
        <v>27.770859999999999</v>
      </c>
      <c r="J805" s="4">
        <v>-82.679270000000002</v>
      </c>
      <c r="M805" s="4"/>
      <c r="N805" s="4"/>
    </row>
    <row r="806" spans="1:14">
      <c r="A806" t="s">
        <v>15</v>
      </c>
      <c r="B806" s="4" t="s">
        <v>874</v>
      </c>
      <c r="C806" t="s">
        <v>874</v>
      </c>
      <c r="D806" s="4">
        <v>130</v>
      </c>
      <c r="E806">
        <v>1.83</v>
      </c>
      <c r="F806" s="1">
        <v>2.6620370370370374E-3</v>
      </c>
      <c r="G806" s="2">
        <v>0.96919999999999995</v>
      </c>
      <c r="H806" s="2">
        <v>0.3846</v>
      </c>
      <c r="I806" s="4">
        <v>30.450749999999999</v>
      </c>
      <c r="J806" s="4">
        <v>-91.15455</v>
      </c>
      <c r="M806" s="4"/>
      <c r="N806" s="4"/>
    </row>
    <row r="807" spans="1:14">
      <c r="A807" t="s">
        <v>15</v>
      </c>
      <c r="B807" s="4" t="s">
        <v>684</v>
      </c>
      <c r="C807" t="s">
        <v>684</v>
      </c>
      <c r="D807" s="4">
        <v>130</v>
      </c>
      <c r="E807">
        <v>1.7</v>
      </c>
      <c r="F807" s="1">
        <v>1.5162037037037036E-3</v>
      </c>
      <c r="G807" s="2">
        <v>0.83079999999999998</v>
      </c>
      <c r="H807" s="2">
        <v>0.48459999999999998</v>
      </c>
      <c r="I807" s="4">
        <v>34.000709999999998</v>
      </c>
      <c r="J807" s="4">
        <v>-81.034809999999993</v>
      </c>
      <c r="M807" s="4"/>
      <c r="N807" s="4"/>
    </row>
    <row r="808" spans="1:14">
      <c r="A808" t="s">
        <v>15</v>
      </c>
      <c r="B808" s="4" t="s">
        <v>873</v>
      </c>
      <c r="C808" t="s">
        <v>873</v>
      </c>
      <c r="D808">
        <v>130</v>
      </c>
      <c r="E808">
        <v>1.88</v>
      </c>
      <c r="F808" s="1">
        <v>1.8171296296296297E-3</v>
      </c>
      <c r="G808" s="2">
        <v>0.95379999999999998</v>
      </c>
      <c r="H808" s="2">
        <v>0.53849999999999998</v>
      </c>
      <c r="I808" s="4">
        <v>35.373289999999997</v>
      </c>
      <c r="J808" s="4">
        <v>-119.01871</v>
      </c>
      <c r="M808" s="4"/>
      <c r="N808" s="4"/>
    </row>
    <row r="809" spans="1:14">
      <c r="A809" t="s">
        <v>15</v>
      </c>
      <c r="B809" s="4" t="s">
        <v>869</v>
      </c>
      <c r="C809" t="s">
        <v>869</v>
      </c>
      <c r="D809">
        <v>131</v>
      </c>
      <c r="E809">
        <v>2.27</v>
      </c>
      <c r="F809" s="1">
        <v>2.1527777777777778E-3</v>
      </c>
      <c r="G809" s="2">
        <v>0.93130000000000002</v>
      </c>
      <c r="H809" s="2">
        <v>0.3664</v>
      </c>
      <c r="I809" s="4">
        <v>38.971670000000003</v>
      </c>
      <c r="J809" s="4">
        <v>-95.235249999999994</v>
      </c>
      <c r="M809" s="4"/>
      <c r="N809" s="4"/>
    </row>
    <row r="810" spans="1:14">
      <c r="A810" t="s">
        <v>15</v>
      </c>
      <c r="B810" s="4" t="s">
        <v>864</v>
      </c>
      <c r="C810" t="s">
        <v>864</v>
      </c>
      <c r="D810">
        <v>132</v>
      </c>
      <c r="E810">
        <v>2.02</v>
      </c>
      <c r="F810" s="1">
        <v>2.5347222222222221E-3</v>
      </c>
      <c r="G810" s="2">
        <v>0.94699999999999995</v>
      </c>
      <c r="H810" s="2">
        <v>0.42420000000000002</v>
      </c>
      <c r="I810" s="4">
        <v>32.814019999999999</v>
      </c>
      <c r="J810" s="4">
        <v>-96.948890000000006</v>
      </c>
      <c r="M810" s="4"/>
      <c r="N810" s="4"/>
    </row>
    <row r="811" spans="1:14">
      <c r="A811" t="s">
        <v>15</v>
      </c>
      <c r="B811" s="4" t="s">
        <v>863</v>
      </c>
      <c r="C811" t="s">
        <v>863</v>
      </c>
      <c r="D811">
        <v>132</v>
      </c>
      <c r="E811">
        <v>1.66</v>
      </c>
      <c r="F811" s="1">
        <v>4.2592592592592595E-3</v>
      </c>
      <c r="G811" s="2">
        <v>0.68940000000000001</v>
      </c>
      <c r="H811" s="2">
        <v>0.52270000000000005</v>
      </c>
      <c r="I811" s="4">
        <v>42.291710000000002</v>
      </c>
      <c r="J811" s="4">
        <v>-85.587230000000005</v>
      </c>
      <c r="M811" s="4"/>
      <c r="N811" s="4"/>
    </row>
    <row r="812" spans="1:14">
      <c r="A812" t="s">
        <v>15</v>
      </c>
      <c r="B812" s="4" t="s">
        <v>860</v>
      </c>
      <c r="C812" t="s">
        <v>860</v>
      </c>
      <c r="D812">
        <v>133</v>
      </c>
      <c r="E812">
        <v>1.82</v>
      </c>
      <c r="F812" s="1">
        <v>2.1990740740740742E-3</v>
      </c>
      <c r="G812" s="2">
        <v>0.89470000000000005</v>
      </c>
      <c r="H812" s="2">
        <v>0.45860000000000001</v>
      </c>
      <c r="I812" s="4">
        <v>33.835850000000001</v>
      </c>
      <c r="J812" s="4">
        <v>-118.34063</v>
      </c>
      <c r="M812" s="4"/>
      <c r="N812" s="4"/>
    </row>
    <row r="813" spans="1:14">
      <c r="A813" t="s">
        <v>15</v>
      </c>
      <c r="B813" s="4" t="s">
        <v>859</v>
      </c>
      <c r="C813" t="s">
        <v>859</v>
      </c>
      <c r="D813">
        <v>133</v>
      </c>
      <c r="E813">
        <v>1.71</v>
      </c>
      <c r="F813" s="1">
        <v>1.3541666666666667E-3</v>
      </c>
      <c r="G813" s="2">
        <v>0.62409999999999999</v>
      </c>
      <c r="H813" s="2">
        <v>0.62409999999999999</v>
      </c>
      <c r="I813" s="4">
        <v>35.052660000000003</v>
      </c>
      <c r="J813" s="4">
        <v>-78.878360000000001</v>
      </c>
      <c r="M813" s="4"/>
      <c r="N813" s="4"/>
    </row>
    <row r="814" spans="1:14">
      <c r="A814" t="s">
        <v>15</v>
      </c>
      <c r="B814" s="4" t="s">
        <v>854</v>
      </c>
      <c r="C814" t="s">
        <v>854</v>
      </c>
      <c r="D814">
        <v>134</v>
      </c>
      <c r="E814">
        <v>2.1800000000000002</v>
      </c>
      <c r="F814" s="1">
        <v>2.7199074074074074E-3</v>
      </c>
      <c r="G814" s="2">
        <v>0.85819999999999996</v>
      </c>
      <c r="H814" s="2">
        <v>0.40300000000000002</v>
      </c>
      <c r="I814" s="4">
        <v>32.948180000000001</v>
      </c>
      <c r="J814" s="4">
        <v>-96.72972</v>
      </c>
      <c r="M814" s="4"/>
      <c r="N814" s="4"/>
    </row>
    <row r="815" spans="1:14">
      <c r="A815" t="s">
        <v>15</v>
      </c>
      <c r="B815" s="4" t="s">
        <v>851</v>
      </c>
      <c r="C815" t="s">
        <v>1201</v>
      </c>
      <c r="D815" s="4">
        <v>135</v>
      </c>
      <c r="E815">
        <v>2.27</v>
      </c>
      <c r="F815" s="1">
        <v>1.7708333333333332E-3</v>
      </c>
      <c r="G815" s="2">
        <v>0.88890000000000002</v>
      </c>
      <c r="H815" s="2">
        <v>0.437</v>
      </c>
      <c r="I815" s="4">
        <v>41.130600000000001</v>
      </c>
      <c r="J815" s="4">
        <v>-85.128860000000003</v>
      </c>
      <c r="M815" s="4"/>
      <c r="N815" s="4"/>
    </row>
    <row r="816" spans="1:14">
      <c r="A816" t="s">
        <v>15</v>
      </c>
      <c r="B816" s="4" t="s">
        <v>850</v>
      </c>
      <c r="C816" t="s">
        <v>850</v>
      </c>
      <c r="D816">
        <v>135</v>
      </c>
      <c r="E816">
        <v>2.2999999999999998</v>
      </c>
      <c r="F816" s="1">
        <v>2.2222222222222222E-3</v>
      </c>
      <c r="G816" s="2">
        <v>0.94069999999999998</v>
      </c>
      <c r="H816" s="2">
        <v>0.31850000000000001</v>
      </c>
      <c r="I816" s="4">
        <v>42.008330000000001</v>
      </c>
      <c r="J816" s="4">
        <v>-91.644069999999999</v>
      </c>
      <c r="M816" s="4"/>
      <c r="N816" s="4"/>
    </row>
    <row r="817" spans="1:14">
      <c r="A817" t="s">
        <v>15</v>
      </c>
      <c r="B817" s="4" t="s">
        <v>847</v>
      </c>
      <c r="C817" t="s">
        <v>847</v>
      </c>
      <c r="D817">
        <v>136</v>
      </c>
      <c r="E817">
        <v>2.76</v>
      </c>
      <c r="F817" s="1">
        <v>2.9282407407407412E-3</v>
      </c>
      <c r="G817" s="2">
        <v>0.68379999999999996</v>
      </c>
      <c r="H817" s="2">
        <v>0.33090000000000003</v>
      </c>
      <c r="I817" s="4">
        <v>30.421309999999998</v>
      </c>
      <c r="J817" s="4">
        <v>-87.216909999999999</v>
      </c>
      <c r="M817" s="4"/>
      <c r="N817" s="4"/>
    </row>
    <row r="818" spans="1:14">
      <c r="A818" t="s">
        <v>15</v>
      </c>
      <c r="B818" s="4" t="s">
        <v>846</v>
      </c>
      <c r="C818" t="s">
        <v>846</v>
      </c>
      <c r="D818">
        <v>136</v>
      </c>
      <c r="E818">
        <v>1.99</v>
      </c>
      <c r="F818" s="1">
        <v>1.6087962962962963E-3</v>
      </c>
      <c r="G818" s="2">
        <v>0.83089999999999997</v>
      </c>
      <c r="H818" s="2">
        <v>0.42649999999999999</v>
      </c>
      <c r="I818" s="4">
        <v>33.306159999999998</v>
      </c>
      <c r="J818" s="4">
        <v>-111.84125</v>
      </c>
      <c r="M818" s="4"/>
      <c r="N818" s="4"/>
    </row>
    <row r="819" spans="1:14">
      <c r="A819" t="s">
        <v>15</v>
      </c>
      <c r="B819" s="4" t="s">
        <v>181</v>
      </c>
      <c r="C819" t="s">
        <v>181</v>
      </c>
      <c r="D819" s="4">
        <v>137</v>
      </c>
      <c r="E819">
        <v>1.71</v>
      </c>
      <c r="F819" s="1">
        <v>1.5972222222222221E-3</v>
      </c>
      <c r="G819" s="2">
        <v>0.8175</v>
      </c>
      <c r="H819" s="2">
        <v>0.52549999999999997</v>
      </c>
      <c r="I819" s="4">
        <v>32.735689999999998</v>
      </c>
      <c r="J819" s="4">
        <v>-97.108069999999998</v>
      </c>
      <c r="M819" s="4"/>
      <c r="N819" s="4"/>
    </row>
    <row r="820" spans="1:14">
      <c r="A820" t="s">
        <v>15</v>
      </c>
      <c r="B820" s="4" t="s">
        <v>840</v>
      </c>
      <c r="C820" t="s">
        <v>840</v>
      </c>
      <c r="D820">
        <v>137</v>
      </c>
      <c r="E820">
        <v>2.34</v>
      </c>
      <c r="F820" s="1">
        <v>3.0671296296296297E-3</v>
      </c>
      <c r="G820" s="2">
        <v>0.90510000000000002</v>
      </c>
      <c r="H820" s="2">
        <v>0.40150000000000002</v>
      </c>
      <c r="I820" s="4">
        <v>35.612659999999998</v>
      </c>
      <c r="J820" s="4">
        <v>-77.366349999999997</v>
      </c>
      <c r="M820" s="4"/>
      <c r="N820" s="4"/>
    </row>
    <row r="821" spans="1:14">
      <c r="A821" t="s">
        <v>15</v>
      </c>
      <c r="B821" s="4" t="s">
        <v>74</v>
      </c>
      <c r="C821" t="s">
        <v>74</v>
      </c>
      <c r="D821">
        <v>137</v>
      </c>
      <c r="E821">
        <v>2.35</v>
      </c>
      <c r="F821" s="1">
        <v>2.9166666666666668E-3</v>
      </c>
      <c r="G821" s="2">
        <v>0.92700000000000005</v>
      </c>
      <c r="H821" s="2">
        <v>0.50360000000000005</v>
      </c>
      <c r="I821" s="4">
        <v>45.638730000000002</v>
      </c>
      <c r="J821" s="4">
        <v>-122.66149</v>
      </c>
      <c r="M821" s="4"/>
      <c r="N821" s="4"/>
    </row>
    <row r="822" spans="1:14">
      <c r="A822" t="s">
        <v>15</v>
      </c>
      <c r="B822" s="4" t="s">
        <v>832</v>
      </c>
      <c r="C822" t="s">
        <v>832</v>
      </c>
      <c r="D822">
        <v>139</v>
      </c>
      <c r="E822">
        <v>2.08</v>
      </c>
      <c r="F822" s="1">
        <v>5.1273148148148146E-3</v>
      </c>
      <c r="G822" s="2">
        <v>0.92090000000000005</v>
      </c>
      <c r="H822" s="2">
        <v>0.43880000000000002</v>
      </c>
      <c r="I822" s="4">
        <v>35.600949999999997</v>
      </c>
      <c r="J822" s="4">
        <v>-82.554019999999994</v>
      </c>
      <c r="M822" s="4"/>
      <c r="N822" s="4"/>
    </row>
    <row r="823" spans="1:14">
      <c r="A823" t="s">
        <v>15</v>
      </c>
      <c r="B823" s="4" t="s">
        <v>824</v>
      </c>
      <c r="C823" t="s">
        <v>824</v>
      </c>
      <c r="D823">
        <v>140</v>
      </c>
      <c r="E823">
        <v>2</v>
      </c>
      <c r="F823" s="1">
        <v>2.1180555555555553E-3</v>
      </c>
      <c r="G823" s="2">
        <v>0.85</v>
      </c>
      <c r="H823" s="2">
        <v>0.43569999999999998</v>
      </c>
      <c r="I823" s="4">
        <v>33.952599999999997</v>
      </c>
      <c r="J823" s="4">
        <v>-84.549930000000003</v>
      </c>
      <c r="M823" s="4"/>
      <c r="N823" s="4"/>
    </row>
    <row r="824" spans="1:14">
      <c r="A824" t="s">
        <v>15</v>
      </c>
      <c r="B824" s="4" t="s">
        <v>684</v>
      </c>
      <c r="C824" t="s">
        <v>684</v>
      </c>
      <c r="D824" s="4">
        <v>140</v>
      </c>
      <c r="E824">
        <v>2.94</v>
      </c>
      <c r="F824" s="1">
        <v>3.3449074074074071E-3</v>
      </c>
      <c r="G824" s="2">
        <v>0.7429</v>
      </c>
      <c r="H824" s="2">
        <v>0.4143</v>
      </c>
      <c r="I824" s="4">
        <v>34.000709999999998</v>
      </c>
      <c r="J824" s="4">
        <v>-81.034809999999993</v>
      </c>
      <c r="M824" s="4"/>
      <c r="N824" s="4"/>
    </row>
    <row r="825" spans="1:14">
      <c r="A825" t="s">
        <v>15</v>
      </c>
      <c r="B825" s="4" t="s">
        <v>813</v>
      </c>
      <c r="C825" t="s">
        <v>813</v>
      </c>
      <c r="D825">
        <v>142</v>
      </c>
      <c r="E825">
        <v>1.7</v>
      </c>
      <c r="F825" s="1">
        <v>3.6921296296296298E-3</v>
      </c>
      <c r="G825" s="2">
        <v>0.65490000000000004</v>
      </c>
      <c r="H825" s="2">
        <v>0.56340000000000001</v>
      </c>
      <c r="I825" s="4">
        <v>34.180840000000003</v>
      </c>
      <c r="J825" s="4">
        <v>-118.30897</v>
      </c>
      <c r="M825" s="4"/>
      <c r="N825" s="4"/>
    </row>
    <row r="826" spans="1:14">
      <c r="A826" t="s">
        <v>15</v>
      </c>
      <c r="B826" s="4" t="s">
        <v>809</v>
      </c>
      <c r="C826" t="s">
        <v>809</v>
      </c>
      <c r="D826" s="4">
        <v>143</v>
      </c>
      <c r="E826">
        <v>2.0499999999999998</v>
      </c>
      <c r="F826" s="1">
        <v>2.3148148148148151E-3</v>
      </c>
      <c r="G826" s="2">
        <v>0.84619999999999995</v>
      </c>
      <c r="H826" s="2">
        <v>0.34970000000000001</v>
      </c>
      <c r="I826" s="4">
        <v>37.831319999999998</v>
      </c>
      <c r="J826" s="4">
        <v>-122.28525</v>
      </c>
      <c r="M826" s="4"/>
      <c r="N826" s="4"/>
    </row>
    <row r="827" spans="1:14">
      <c r="A827" t="s">
        <v>15</v>
      </c>
      <c r="B827" s="4" t="s">
        <v>810</v>
      </c>
      <c r="C827" t="s">
        <v>810</v>
      </c>
      <c r="D827">
        <v>143</v>
      </c>
      <c r="E827">
        <v>1.97</v>
      </c>
      <c r="F827" s="1">
        <v>1.4004629629629629E-3</v>
      </c>
      <c r="G827" s="2">
        <v>0.76219999999999999</v>
      </c>
      <c r="H827" s="2">
        <v>0.51749999999999996</v>
      </c>
      <c r="I827" s="4">
        <v>38.894280000000002</v>
      </c>
      <c r="J827" s="4">
        <v>-77.431100000000001</v>
      </c>
      <c r="M827" s="4"/>
      <c r="N827" s="4"/>
    </row>
    <row r="828" spans="1:14">
      <c r="A828" t="s">
        <v>15</v>
      </c>
      <c r="B828" s="4" t="s">
        <v>181</v>
      </c>
      <c r="C828" t="s">
        <v>181</v>
      </c>
      <c r="D828">
        <v>144</v>
      </c>
      <c r="E828">
        <v>1.58</v>
      </c>
      <c r="F828" s="1">
        <v>1.2152777777777778E-3</v>
      </c>
      <c r="G828" s="2">
        <v>0.67359999999999998</v>
      </c>
      <c r="H828" s="2">
        <v>0.65280000000000005</v>
      </c>
      <c r="I828" s="4">
        <v>32.735689999999998</v>
      </c>
      <c r="J828" s="4">
        <v>-97.108069999999998</v>
      </c>
      <c r="M828" s="4"/>
      <c r="N828" s="4"/>
    </row>
    <row r="829" spans="1:14">
      <c r="A829" t="s">
        <v>15</v>
      </c>
      <c r="B829" s="4" t="s">
        <v>805</v>
      </c>
      <c r="C829" t="s">
        <v>805</v>
      </c>
      <c r="D829">
        <v>145</v>
      </c>
      <c r="E829">
        <v>2.31</v>
      </c>
      <c r="F829" s="1">
        <v>2.2800925925925927E-3</v>
      </c>
      <c r="G829" s="2">
        <v>0.97240000000000004</v>
      </c>
      <c r="H829" s="2">
        <v>0.44829999999999998</v>
      </c>
      <c r="I829" s="4">
        <v>37.692239999999998</v>
      </c>
      <c r="J829" s="4">
        <v>-97.337540000000004</v>
      </c>
      <c r="M829" s="4"/>
      <c r="N829" s="4"/>
    </row>
    <row r="830" spans="1:14">
      <c r="A830" t="s">
        <v>15</v>
      </c>
      <c r="B830" s="4" t="s">
        <v>803</v>
      </c>
      <c r="C830" t="s">
        <v>803</v>
      </c>
      <c r="D830">
        <v>146</v>
      </c>
      <c r="E830">
        <v>2.29</v>
      </c>
      <c r="F830" s="1">
        <v>5.347222222222222E-3</v>
      </c>
      <c r="G830" s="2">
        <v>0.92469999999999997</v>
      </c>
      <c r="H830" s="2">
        <v>0.34250000000000003</v>
      </c>
      <c r="I830" s="4">
        <v>34.730370000000001</v>
      </c>
      <c r="J830" s="4">
        <v>-86.586100000000002</v>
      </c>
      <c r="M830" s="4"/>
      <c r="N830" s="4"/>
    </row>
    <row r="831" spans="1:14">
      <c r="A831" t="s">
        <v>15</v>
      </c>
      <c r="B831" s="4" t="s">
        <v>804</v>
      </c>
      <c r="C831" t="s">
        <v>804</v>
      </c>
      <c r="D831" s="4">
        <v>146</v>
      </c>
      <c r="E831">
        <v>2.08</v>
      </c>
      <c r="F831" s="1">
        <v>2.8935185185185188E-3</v>
      </c>
      <c r="G831" s="2">
        <v>0.87670000000000003</v>
      </c>
      <c r="H831" s="2">
        <v>0.48630000000000001</v>
      </c>
      <c r="I831" s="4">
        <v>37.323</v>
      </c>
      <c r="J831" s="4">
        <v>-122.03218</v>
      </c>
      <c r="M831" s="4"/>
      <c r="N831" s="4"/>
    </row>
    <row r="832" spans="1:14">
      <c r="A832" t="s">
        <v>15</v>
      </c>
      <c r="B832" s="4" t="s">
        <v>796</v>
      </c>
      <c r="C832" t="s">
        <v>796</v>
      </c>
      <c r="D832" s="4">
        <v>148</v>
      </c>
      <c r="E832">
        <v>1.93</v>
      </c>
      <c r="F832" s="1">
        <v>1.8981481481481482E-3</v>
      </c>
      <c r="G832" s="2">
        <v>0.85809999999999997</v>
      </c>
      <c r="H832" s="2">
        <v>0.47970000000000002</v>
      </c>
      <c r="I832" s="4">
        <v>33.422269999999997</v>
      </c>
      <c r="J832" s="4">
        <v>-111.82264000000001</v>
      </c>
      <c r="M832" s="4"/>
      <c r="N832" s="4"/>
    </row>
    <row r="833" spans="1:14">
      <c r="A833" t="s">
        <v>15</v>
      </c>
      <c r="B833" s="4" t="s">
        <v>791</v>
      </c>
      <c r="C833" t="s">
        <v>791</v>
      </c>
      <c r="D833">
        <v>149</v>
      </c>
      <c r="E833">
        <v>1.85</v>
      </c>
      <c r="F833" s="1">
        <v>1.736111111111111E-3</v>
      </c>
      <c r="G833" s="2">
        <v>0.87250000000000005</v>
      </c>
      <c r="H833" s="2">
        <v>0.42949999999999999</v>
      </c>
      <c r="I833" s="4">
        <v>37.485219999999998</v>
      </c>
      <c r="J833" s="4">
        <v>-122.23635</v>
      </c>
      <c r="M833" s="4"/>
      <c r="N833" s="4"/>
    </row>
    <row r="834" spans="1:14">
      <c r="A834" t="s">
        <v>15</v>
      </c>
      <c r="B834" s="4" t="s">
        <v>786</v>
      </c>
      <c r="C834" t="s">
        <v>786</v>
      </c>
      <c r="D834">
        <v>150</v>
      </c>
      <c r="E834">
        <v>2.13</v>
      </c>
      <c r="F834" s="1">
        <v>2.3148148148148151E-3</v>
      </c>
      <c r="G834" s="2">
        <v>0.86</v>
      </c>
      <c r="H834" s="2">
        <v>0.45329999999999998</v>
      </c>
      <c r="I834" s="4">
        <v>36.747729999999997</v>
      </c>
      <c r="J834" s="4">
        <v>-119.77237</v>
      </c>
      <c r="M834" s="4"/>
      <c r="N834" s="4"/>
    </row>
    <row r="835" spans="1:14">
      <c r="A835" t="s">
        <v>15</v>
      </c>
      <c r="B835" s="4" t="s">
        <v>788</v>
      </c>
      <c r="C835" t="s">
        <v>788</v>
      </c>
      <c r="D835" s="4">
        <v>150</v>
      </c>
      <c r="E835">
        <v>1.93</v>
      </c>
      <c r="F835" s="1">
        <v>1.3888888888888889E-3</v>
      </c>
      <c r="G835" s="2">
        <v>0.85329999999999995</v>
      </c>
      <c r="H835" s="2">
        <v>0.48</v>
      </c>
      <c r="I835" s="4">
        <v>47.681489999999997</v>
      </c>
      <c r="J835" s="4">
        <v>-122.20874000000001</v>
      </c>
      <c r="M835" s="4"/>
      <c r="N835" s="4"/>
    </row>
    <row r="836" spans="1:14">
      <c r="A836" t="s">
        <v>15</v>
      </c>
      <c r="B836" s="4" t="s">
        <v>773</v>
      </c>
      <c r="C836" s="4" t="s">
        <v>773</v>
      </c>
      <c r="D836">
        <v>153</v>
      </c>
      <c r="E836">
        <v>1.36</v>
      </c>
      <c r="F836" s="1">
        <v>1.9907407407407408E-3</v>
      </c>
      <c r="G836" s="2">
        <v>0.32029999999999997</v>
      </c>
      <c r="H836" s="2">
        <v>0.7974</v>
      </c>
      <c r="I836" s="4">
        <v>36.728059999999999</v>
      </c>
      <c r="J836" s="4">
        <v>-108.21869</v>
      </c>
      <c r="M836" s="4"/>
      <c r="N836" s="4"/>
    </row>
    <row r="837" spans="1:14">
      <c r="A837" t="s">
        <v>15</v>
      </c>
      <c r="B837" s="4" t="s">
        <v>771</v>
      </c>
      <c r="C837" t="s">
        <v>771</v>
      </c>
      <c r="D837">
        <v>155</v>
      </c>
      <c r="E837">
        <v>1.94</v>
      </c>
      <c r="F837" s="1">
        <v>2.1296296296296298E-3</v>
      </c>
      <c r="G837" s="2">
        <v>0.85809999999999997</v>
      </c>
      <c r="H837" s="2">
        <v>0.4516</v>
      </c>
      <c r="I837" s="4">
        <v>38.982230000000001</v>
      </c>
      <c r="J837" s="4">
        <v>-94.670789999999997</v>
      </c>
      <c r="M837" s="4"/>
      <c r="N837" s="4"/>
    </row>
    <row r="838" spans="1:14">
      <c r="A838" t="s">
        <v>15</v>
      </c>
      <c r="B838" s="4" t="s">
        <v>766</v>
      </c>
      <c r="C838" t="s">
        <v>766</v>
      </c>
      <c r="D838">
        <v>157</v>
      </c>
      <c r="E838">
        <v>2.1</v>
      </c>
      <c r="F838" s="1">
        <v>2.1643518518518518E-3</v>
      </c>
      <c r="G838" s="2">
        <v>0.95540000000000003</v>
      </c>
      <c r="H838" s="2">
        <v>0.36309999999999998</v>
      </c>
      <c r="I838" s="4">
        <v>41.66113</v>
      </c>
      <c r="J838" s="4">
        <v>-91.530169999999998</v>
      </c>
      <c r="M838" s="4"/>
      <c r="N838" s="4"/>
    </row>
    <row r="839" spans="1:14">
      <c r="A839" t="s">
        <v>15</v>
      </c>
      <c r="B839" s="4" t="s">
        <v>765</v>
      </c>
      <c r="C839" t="s">
        <v>765</v>
      </c>
      <c r="D839">
        <v>158</v>
      </c>
      <c r="E839">
        <v>2.1</v>
      </c>
      <c r="F839" s="1">
        <v>2.1064814814814813E-3</v>
      </c>
      <c r="G839" s="2">
        <v>0.94940000000000002</v>
      </c>
      <c r="H839" s="2">
        <v>0.42409999999999998</v>
      </c>
      <c r="I839" s="4">
        <v>30.627980000000001</v>
      </c>
      <c r="J839" s="4">
        <v>-96.334410000000005</v>
      </c>
      <c r="M839" s="4"/>
      <c r="N839" s="4"/>
    </row>
    <row r="840" spans="1:14">
      <c r="A840" t="s">
        <v>15</v>
      </c>
      <c r="B840" s="4" t="s">
        <v>764</v>
      </c>
      <c r="C840" t="s">
        <v>764</v>
      </c>
      <c r="D840">
        <v>158</v>
      </c>
      <c r="E840">
        <v>1.68</v>
      </c>
      <c r="F840" s="1">
        <v>2.9050925925925928E-3</v>
      </c>
      <c r="G840" s="2">
        <v>0.82909999999999995</v>
      </c>
      <c r="H840" s="2">
        <v>0.42409999999999998</v>
      </c>
      <c r="I840" s="4">
        <v>42.262590000000003</v>
      </c>
      <c r="J840" s="4">
        <v>-71.802289999999999</v>
      </c>
      <c r="M840" s="4"/>
      <c r="N840" s="4"/>
    </row>
    <row r="841" spans="1:14">
      <c r="A841" t="s">
        <v>15</v>
      </c>
      <c r="B841" s="4" t="s">
        <v>761</v>
      </c>
      <c r="C841" t="s">
        <v>761</v>
      </c>
      <c r="D841">
        <v>159</v>
      </c>
      <c r="E841">
        <v>2.21</v>
      </c>
      <c r="F841" s="1">
        <v>2.2453703703703702E-3</v>
      </c>
      <c r="G841" s="2">
        <v>0.83650000000000002</v>
      </c>
      <c r="H841" s="2">
        <v>0.3962</v>
      </c>
      <c r="I841" s="4">
        <v>32.77657</v>
      </c>
      <c r="J841" s="4">
        <v>-79.93092</v>
      </c>
      <c r="M841" s="4"/>
      <c r="N841" s="4"/>
    </row>
    <row r="842" spans="1:14">
      <c r="A842" t="s">
        <v>15</v>
      </c>
      <c r="B842" s="4" t="s">
        <v>762</v>
      </c>
      <c r="C842" t="s">
        <v>762</v>
      </c>
      <c r="D842" s="4">
        <v>159</v>
      </c>
      <c r="E842">
        <v>1.91</v>
      </c>
      <c r="F842" s="1">
        <v>2.9050925925925928E-3</v>
      </c>
      <c r="G842" s="2">
        <v>0.91190000000000004</v>
      </c>
      <c r="H842" s="2">
        <v>0.37740000000000001</v>
      </c>
      <c r="I842" s="4">
        <v>36.846809999999998</v>
      </c>
      <c r="J842" s="4">
        <v>-76.285219999999995</v>
      </c>
      <c r="M842" s="4"/>
      <c r="N842" s="4"/>
    </row>
    <row r="843" spans="1:14">
      <c r="A843" t="s">
        <v>15</v>
      </c>
      <c r="B843" s="4" t="s">
        <v>754</v>
      </c>
      <c r="C843" t="s">
        <v>754</v>
      </c>
      <c r="D843">
        <v>162</v>
      </c>
      <c r="E843">
        <v>2.13</v>
      </c>
      <c r="F843" s="1">
        <v>1.9560185185185184E-3</v>
      </c>
      <c r="G843" s="2">
        <v>0.75929999999999997</v>
      </c>
      <c r="H843" s="2">
        <v>0.41980000000000001</v>
      </c>
      <c r="I843" s="4">
        <v>41.763710000000003</v>
      </c>
      <c r="J843" s="4">
        <v>-72.685090000000002</v>
      </c>
      <c r="M843" s="4"/>
      <c r="N843" s="4"/>
    </row>
    <row r="844" spans="1:14">
      <c r="A844" t="s">
        <v>15</v>
      </c>
      <c r="B844" s="4" t="s">
        <v>744</v>
      </c>
      <c r="C844" t="s">
        <v>744</v>
      </c>
      <c r="D844">
        <v>164</v>
      </c>
      <c r="E844">
        <v>2.37</v>
      </c>
      <c r="F844" s="1">
        <v>3.1018518518518522E-3</v>
      </c>
      <c r="G844" s="2">
        <v>0.83540000000000003</v>
      </c>
      <c r="H844" s="2">
        <v>0.46339999999999998</v>
      </c>
      <c r="I844" s="4">
        <v>36.07264</v>
      </c>
      <c r="J844" s="4">
        <v>-79.791979999999995</v>
      </c>
      <c r="M844" s="4"/>
      <c r="N844" s="4"/>
    </row>
    <row r="845" spans="1:14">
      <c r="A845" t="s">
        <v>15</v>
      </c>
      <c r="B845" s="4" t="s">
        <v>728</v>
      </c>
      <c r="C845" t="s">
        <v>728</v>
      </c>
      <c r="D845">
        <v>168</v>
      </c>
      <c r="E845">
        <v>2.29</v>
      </c>
      <c r="F845" s="1">
        <v>2.2453703703703702E-3</v>
      </c>
      <c r="G845" s="2">
        <v>0.86309999999999998</v>
      </c>
      <c r="H845" s="2">
        <v>0.4345</v>
      </c>
      <c r="I845" s="4">
        <v>25.857600000000001</v>
      </c>
      <c r="J845" s="4">
        <v>-80.278109999999998</v>
      </c>
      <c r="M845" s="4"/>
      <c r="N845" s="4"/>
    </row>
    <row r="846" spans="1:14">
      <c r="A846" t="s">
        <v>15</v>
      </c>
      <c r="B846" s="4" t="s">
        <v>729</v>
      </c>
      <c r="C846" t="s">
        <v>729</v>
      </c>
      <c r="D846">
        <v>168</v>
      </c>
      <c r="E846">
        <v>1.92</v>
      </c>
      <c r="F846" s="1">
        <v>2.3842592592592591E-3</v>
      </c>
      <c r="G846" s="2">
        <v>0.88690000000000002</v>
      </c>
      <c r="H846" s="2">
        <v>0.48209999999999997</v>
      </c>
      <c r="I846" s="4">
        <v>27.33643</v>
      </c>
      <c r="J846" s="4">
        <v>-82.530649999999994</v>
      </c>
      <c r="M846" s="4"/>
      <c r="N846" s="4"/>
    </row>
    <row r="847" spans="1:14">
      <c r="A847" t="s">
        <v>15</v>
      </c>
      <c r="B847" s="4" t="s">
        <v>723</v>
      </c>
      <c r="C847" t="s">
        <v>723</v>
      </c>
      <c r="D847">
        <v>169</v>
      </c>
      <c r="E847">
        <v>1.75</v>
      </c>
      <c r="F847" s="1">
        <v>4.5949074074074078E-3</v>
      </c>
      <c r="G847" s="2">
        <v>0.95269999999999999</v>
      </c>
      <c r="H847" s="2">
        <v>0.35499999999999998</v>
      </c>
      <c r="I847" s="4">
        <v>34.746479999999998</v>
      </c>
      <c r="J847" s="4">
        <v>-92.289590000000004</v>
      </c>
      <c r="M847" s="4"/>
      <c r="N847" s="4"/>
    </row>
    <row r="848" spans="1:14">
      <c r="A848" t="s">
        <v>15</v>
      </c>
      <c r="B848" s="4" t="s">
        <v>724</v>
      </c>
      <c r="C848" s="4" t="s">
        <v>724</v>
      </c>
      <c r="D848">
        <v>169</v>
      </c>
      <c r="E848">
        <v>2.02</v>
      </c>
      <c r="F848" s="1">
        <v>1.5509259259259261E-3</v>
      </c>
      <c r="G848" s="2">
        <v>0.83430000000000004</v>
      </c>
      <c r="H848" s="2">
        <v>0.4793</v>
      </c>
      <c r="I848" s="4">
        <v>35.28275</v>
      </c>
      <c r="J848" s="4">
        <v>-120.65962</v>
      </c>
      <c r="M848" s="4"/>
      <c r="N848" s="4"/>
    </row>
    <row r="849" spans="1:14">
      <c r="A849" t="s">
        <v>15</v>
      </c>
      <c r="B849" s="4" t="s">
        <v>725</v>
      </c>
      <c r="C849" t="s">
        <v>725</v>
      </c>
      <c r="D849" s="4">
        <v>169</v>
      </c>
      <c r="E849">
        <v>1.92</v>
      </c>
      <c r="F849" s="1">
        <v>2.9282407407407412E-3</v>
      </c>
      <c r="G849" s="2">
        <v>0.85209999999999997</v>
      </c>
      <c r="H849" s="2">
        <v>0.4556</v>
      </c>
      <c r="I849" s="4">
        <v>37.562989999999999</v>
      </c>
      <c r="J849" s="4">
        <v>-122.32553</v>
      </c>
      <c r="M849" s="4"/>
      <c r="N849" s="4"/>
    </row>
    <row r="850" spans="1:14">
      <c r="A850" t="s">
        <v>15</v>
      </c>
      <c r="B850" s="4" t="s">
        <v>715</v>
      </c>
      <c r="C850" t="s">
        <v>715</v>
      </c>
      <c r="D850" s="4">
        <v>170</v>
      </c>
      <c r="E850">
        <v>1.95</v>
      </c>
      <c r="F850" s="1">
        <v>1.736111111111111E-3</v>
      </c>
      <c r="G850" s="2">
        <v>0.82350000000000001</v>
      </c>
      <c r="H850" s="2">
        <v>0.4824</v>
      </c>
      <c r="I850" s="4">
        <v>41.78586</v>
      </c>
      <c r="J850" s="4">
        <v>-88.147289999999998</v>
      </c>
      <c r="M850" s="4"/>
      <c r="N850" s="4"/>
    </row>
    <row r="851" spans="1:14">
      <c r="A851" t="s">
        <v>15</v>
      </c>
      <c r="B851" s="4" t="s">
        <v>716</v>
      </c>
      <c r="C851" t="s">
        <v>716</v>
      </c>
      <c r="D851" s="4">
        <v>170</v>
      </c>
      <c r="E851">
        <v>2.3199999999999998</v>
      </c>
      <c r="F851" s="1">
        <v>2.4074074074074076E-3</v>
      </c>
      <c r="G851" s="2">
        <v>0.73529999999999995</v>
      </c>
      <c r="H851" s="2">
        <v>0.4294</v>
      </c>
      <c r="I851" s="4">
        <v>44.564570000000003</v>
      </c>
      <c r="J851" s="4">
        <v>-123.26204</v>
      </c>
      <c r="M851" s="4"/>
      <c r="N851" s="4"/>
    </row>
    <row r="852" spans="1:14">
      <c r="A852" t="s">
        <v>15</v>
      </c>
      <c r="B852" s="4" t="s">
        <v>711</v>
      </c>
      <c r="C852" t="s">
        <v>711</v>
      </c>
      <c r="D852" s="4">
        <v>171</v>
      </c>
      <c r="E852">
        <v>1.77</v>
      </c>
      <c r="F852" s="1">
        <v>2.0717592592592593E-3</v>
      </c>
      <c r="G852" s="2">
        <v>0.9123</v>
      </c>
      <c r="H852" s="2">
        <v>0.37430000000000002</v>
      </c>
      <c r="I852" s="4">
        <v>42.73254</v>
      </c>
      <c r="J852" s="4">
        <v>-84.555530000000005</v>
      </c>
      <c r="M852" s="4"/>
      <c r="N852" s="4"/>
    </row>
    <row r="853" spans="1:14">
      <c r="A853" t="s">
        <v>15</v>
      </c>
      <c r="B853" s="4" t="s">
        <v>702</v>
      </c>
      <c r="C853" t="s">
        <v>702</v>
      </c>
      <c r="D853" s="4">
        <v>172</v>
      </c>
      <c r="E853">
        <v>1.73</v>
      </c>
      <c r="F853" s="1">
        <v>1.6319444444444445E-3</v>
      </c>
      <c r="G853" s="2">
        <v>0.63370000000000004</v>
      </c>
      <c r="H853" s="2">
        <v>0.52910000000000001</v>
      </c>
      <c r="I853" s="4">
        <v>37.215330000000002</v>
      </c>
      <c r="J853" s="4">
        <v>-93.298240000000007</v>
      </c>
      <c r="M853" s="4"/>
      <c r="N853" s="4"/>
    </row>
    <row r="854" spans="1:14">
      <c r="A854" t="s">
        <v>15</v>
      </c>
      <c r="B854" s="4" t="s">
        <v>699</v>
      </c>
      <c r="C854" t="s">
        <v>699</v>
      </c>
      <c r="D854" s="4">
        <v>173</v>
      </c>
      <c r="E854">
        <v>2.14</v>
      </c>
      <c r="F854" s="1">
        <v>2.3611111111111111E-3</v>
      </c>
      <c r="G854" s="2">
        <v>0.90749999999999997</v>
      </c>
      <c r="H854" s="2">
        <v>0.38729999999999998</v>
      </c>
      <c r="I854" s="4">
        <v>48.759549999999997</v>
      </c>
      <c r="J854" s="4">
        <v>-122.48822</v>
      </c>
      <c r="M854" s="4"/>
      <c r="N854" s="4"/>
    </row>
    <row r="855" spans="1:14">
      <c r="A855" t="s">
        <v>15</v>
      </c>
      <c r="B855" s="4" t="s">
        <v>697</v>
      </c>
      <c r="C855" t="s">
        <v>697</v>
      </c>
      <c r="D855" s="4">
        <v>174</v>
      </c>
      <c r="E855">
        <v>2.33</v>
      </c>
      <c r="F855" s="1">
        <v>3.2060185185185191E-3</v>
      </c>
      <c r="G855" s="2">
        <v>0.90229999999999999</v>
      </c>
      <c r="H855" s="2">
        <v>0.32179999999999997</v>
      </c>
      <c r="I855" s="4">
        <v>35.791539999999998</v>
      </c>
      <c r="J855" s="4">
        <v>-78.781120000000001</v>
      </c>
      <c r="M855" s="4"/>
      <c r="N855" s="4"/>
    </row>
    <row r="856" spans="1:14">
      <c r="A856" t="s">
        <v>15</v>
      </c>
      <c r="B856" s="4" t="s">
        <v>692</v>
      </c>
      <c r="C856" t="s">
        <v>692</v>
      </c>
      <c r="D856" s="4">
        <v>176</v>
      </c>
      <c r="E856">
        <v>1.86</v>
      </c>
      <c r="F856" s="1">
        <v>1.2731481481481483E-3</v>
      </c>
      <c r="G856" s="2">
        <v>0.80110000000000003</v>
      </c>
      <c r="H856" s="2">
        <v>0.48859999999999998</v>
      </c>
      <c r="I856" s="4">
        <v>47.252879999999998</v>
      </c>
      <c r="J856" s="4">
        <v>-122.44429</v>
      </c>
      <c r="M856" s="4"/>
      <c r="N856" s="4"/>
    </row>
    <row r="857" spans="1:14">
      <c r="A857" t="s">
        <v>15</v>
      </c>
      <c r="B857" s="4" t="s">
        <v>687</v>
      </c>
      <c r="C857" t="s">
        <v>687</v>
      </c>
      <c r="D857" s="4">
        <v>179</v>
      </c>
      <c r="E857">
        <v>2.16</v>
      </c>
      <c r="F857" s="1">
        <v>2.7430555555555559E-3</v>
      </c>
      <c r="G857" s="2">
        <v>0.83799999999999997</v>
      </c>
      <c r="H857" s="2">
        <v>0.54749999999999999</v>
      </c>
      <c r="I857" s="4">
        <v>31.738209999999999</v>
      </c>
      <c r="J857" s="4">
        <v>-99.947310000000002</v>
      </c>
      <c r="M857" s="4"/>
      <c r="N857" s="4"/>
    </row>
    <row r="858" spans="1:14">
      <c r="A858" t="s">
        <v>15</v>
      </c>
      <c r="B858" s="4" t="s">
        <v>684</v>
      </c>
      <c r="C858" t="s">
        <v>684</v>
      </c>
      <c r="D858" s="4">
        <v>179</v>
      </c>
      <c r="E858">
        <v>1.81</v>
      </c>
      <c r="F858" s="1">
        <v>1.6203703703703703E-3</v>
      </c>
      <c r="G858" s="2">
        <v>0.83240000000000003</v>
      </c>
      <c r="H858" s="2">
        <v>0.50280000000000002</v>
      </c>
      <c r="I858" s="4">
        <v>34.000709999999998</v>
      </c>
      <c r="J858" s="4">
        <v>-81.034809999999993</v>
      </c>
      <c r="M858" s="4"/>
      <c r="N858" s="4"/>
    </row>
    <row r="859" spans="1:14">
      <c r="A859" t="s">
        <v>15</v>
      </c>
      <c r="B859" s="4" t="s">
        <v>686</v>
      </c>
      <c r="C859" t="s">
        <v>686</v>
      </c>
      <c r="D859" s="4">
        <v>179</v>
      </c>
      <c r="E859">
        <v>2.4</v>
      </c>
      <c r="F859" s="1">
        <v>2.1527777777777778E-3</v>
      </c>
      <c r="G859" s="2">
        <v>0.97770000000000001</v>
      </c>
      <c r="H859" s="2">
        <v>0.34079999999999999</v>
      </c>
      <c r="I859" s="4">
        <v>36.153979999999997</v>
      </c>
      <c r="J859" s="4">
        <v>-95.992779999999996</v>
      </c>
      <c r="M859" s="4"/>
      <c r="N859" s="4"/>
    </row>
    <row r="860" spans="1:14">
      <c r="A860" t="s">
        <v>15</v>
      </c>
      <c r="B860" s="4" t="s">
        <v>685</v>
      </c>
      <c r="C860" t="s">
        <v>685</v>
      </c>
      <c r="D860" s="4">
        <v>179</v>
      </c>
      <c r="E860">
        <v>2.13</v>
      </c>
      <c r="F860" s="1">
        <v>2.2222222222222222E-3</v>
      </c>
      <c r="G860" s="2">
        <v>0.93300000000000005</v>
      </c>
      <c r="H860" s="2">
        <v>0.42459999999999998</v>
      </c>
      <c r="I860" s="4">
        <v>39.529629999999997</v>
      </c>
      <c r="J860" s="4">
        <v>-119.8138</v>
      </c>
      <c r="M860" s="4"/>
      <c r="N860" s="4"/>
    </row>
    <row r="861" spans="1:14">
      <c r="A861" t="s">
        <v>15</v>
      </c>
      <c r="B861" s="4" t="s">
        <v>678</v>
      </c>
      <c r="C861" t="s">
        <v>678</v>
      </c>
      <c r="D861" s="4">
        <v>182</v>
      </c>
      <c r="E861">
        <v>2.09</v>
      </c>
      <c r="F861" s="1">
        <v>3.6342592592592594E-3</v>
      </c>
      <c r="G861" s="2">
        <v>0.88460000000000005</v>
      </c>
      <c r="H861" s="2">
        <v>0.36809999999999998</v>
      </c>
      <c r="I861" s="4">
        <v>41.600540000000002</v>
      </c>
      <c r="J861" s="4">
        <v>-93.609110000000001</v>
      </c>
      <c r="M861" s="4"/>
      <c r="N861" s="4"/>
    </row>
    <row r="862" spans="1:14">
      <c r="A862" t="s">
        <v>15</v>
      </c>
      <c r="B862" s="4" t="s">
        <v>673</v>
      </c>
      <c r="C862" t="s">
        <v>673</v>
      </c>
      <c r="D862" s="4">
        <v>184</v>
      </c>
      <c r="E862">
        <v>1.36</v>
      </c>
      <c r="F862" s="1">
        <v>1.0995370370370371E-3</v>
      </c>
      <c r="G862" s="2">
        <v>0.54349999999999998</v>
      </c>
      <c r="H862" s="2">
        <v>0.73370000000000002</v>
      </c>
      <c r="I862" s="4">
        <v>37.548270000000002</v>
      </c>
      <c r="J862" s="4">
        <v>-121.98857</v>
      </c>
      <c r="M862" s="4"/>
      <c r="N862" s="4"/>
    </row>
    <row r="863" spans="1:14">
      <c r="A863" t="s">
        <v>15</v>
      </c>
      <c r="B863" s="4" t="s">
        <v>674</v>
      </c>
      <c r="C863" t="s">
        <v>674</v>
      </c>
      <c r="D863" s="4">
        <v>184</v>
      </c>
      <c r="E863">
        <v>2.0099999999999998</v>
      </c>
      <c r="F863" s="1">
        <v>1.8055555555555557E-3</v>
      </c>
      <c r="G863" s="2">
        <v>0.86409999999999998</v>
      </c>
      <c r="H863" s="2">
        <v>0.44569999999999999</v>
      </c>
      <c r="I863" s="4">
        <v>42.331429999999997</v>
      </c>
      <c r="J863" s="4">
        <v>-83.045749999999998</v>
      </c>
      <c r="M863" s="4"/>
      <c r="N863" s="4"/>
    </row>
    <row r="864" spans="1:14">
      <c r="A864" t="s">
        <v>15</v>
      </c>
      <c r="B864" s="4" t="s">
        <v>675</v>
      </c>
      <c r="C864" t="s">
        <v>675</v>
      </c>
      <c r="D864" s="4">
        <v>184</v>
      </c>
      <c r="E864">
        <v>1.99</v>
      </c>
      <c r="F864" s="1">
        <v>3.7962962962962963E-3</v>
      </c>
      <c r="G864" s="2">
        <v>0.88039999999999996</v>
      </c>
      <c r="H864" s="2">
        <v>0.38590000000000002</v>
      </c>
      <c r="I864" s="4">
        <v>43.048119999999997</v>
      </c>
      <c r="J864" s="4">
        <v>-76.147419999999997</v>
      </c>
      <c r="M864" s="4"/>
      <c r="N864" s="4"/>
    </row>
    <row r="865" spans="1:14">
      <c r="A865" t="s">
        <v>15</v>
      </c>
      <c r="B865" s="4" t="s">
        <v>665</v>
      </c>
      <c r="C865" t="s">
        <v>665</v>
      </c>
      <c r="D865" s="4">
        <v>188</v>
      </c>
      <c r="E865">
        <v>2.0299999999999998</v>
      </c>
      <c r="F865" s="1">
        <v>3.9699074074074072E-3</v>
      </c>
      <c r="G865" s="2">
        <v>0.89890000000000003</v>
      </c>
      <c r="H865" s="2">
        <v>0.36170000000000002</v>
      </c>
      <c r="I865" s="4">
        <v>34.075380000000003</v>
      </c>
      <c r="J865" s="4">
        <v>-84.294089999999997</v>
      </c>
      <c r="M865" s="4"/>
      <c r="N865" s="4"/>
    </row>
    <row r="866" spans="1:14">
      <c r="A866" t="s">
        <v>15</v>
      </c>
      <c r="B866" s="4" t="s">
        <v>630</v>
      </c>
      <c r="C866" t="s">
        <v>630</v>
      </c>
      <c r="D866">
        <v>188</v>
      </c>
      <c r="E866">
        <v>1.97</v>
      </c>
      <c r="F866" s="1">
        <v>4.0393518518518521E-3</v>
      </c>
      <c r="G866" s="2">
        <v>0.84570000000000001</v>
      </c>
      <c r="H866" s="2">
        <v>0.32450000000000001</v>
      </c>
      <c r="I866" s="4">
        <v>36.095689999999998</v>
      </c>
      <c r="J866" s="4">
        <v>-79.437799999999996</v>
      </c>
      <c r="M866" s="4"/>
      <c r="N866" s="4"/>
    </row>
    <row r="867" spans="1:14">
      <c r="A867" t="s">
        <v>15</v>
      </c>
      <c r="B867" s="4" t="s">
        <v>661</v>
      </c>
      <c r="C867" t="s">
        <v>661</v>
      </c>
      <c r="D867">
        <v>190</v>
      </c>
      <c r="E867">
        <v>1.77</v>
      </c>
      <c r="F867" s="1">
        <v>2.0023148148148148E-3</v>
      </c>
      <c r="G867" s="2">
        <v>0.88949999999999996</v>
      </c>
      <c r="H867" s="2">
        <v>0.41049999999999998</v>
      </c>
      <c r="I867" s="4">
        <v>45.522889999999997</v>
      </c>
      <c r="J867" s="4">
        <v>-122.98983</v>
      </c>
      <c r="M867" s="4"/>
      <c r="N867" s="4"/>
    </row>
    <row r="868" spans="1:14">
      <c r="A868" t="s">
        <v>15</v>
      </c>
      <c r="B868" s="4" t="s">
        <v>225</v>
      </c>
      <c r="C868" t="s">
        <v>225</v>
      </c>
      <c r="D868" s="4">
        <v>192</v>
      </c>
      <c r="E868">
        <v>2.15</v>
      </c>
      <c r="F868" s="1">
        <v>2.5925925925925925E-3</v>
      </c>
      <c r="G868" s="2">
        <v>0.92190000000000005</v>
      </c>
      <c r="H868" s="2">
        <v>0.41149999999999998</v>
      </c>
      <c r="I868" s="4">
        <v>33.520659999999999</v>
      </c>
      <c r="J868" s="4">
        <v>-86.802490000000006</v>
      </c>
      <c r="M868" s="4"/>
      <c r="N868" s="4"/>
    </row>
    <row r="869" spans="1:14">
      <c r="A869" t="s">
        <v>15</v>
      </c>
      <c r="B869" s="4" t="s">
        <v>646</v>
      </c>
      <c r="C869" t="s">
        <v>646</v>
      </c>
      <c r="D869">
        <v>195</v>
      </c>
      <c r="E869">
        <v>1.77</v>
      </c>
      <c r="F869" s="1">
        <v>5.185185185185185E-3</v>
      </c>
      <c r="G869" s="2">
        <v>0.8821</v>
      </c>
      <c r="H869" s="2">
        <v>0.36409999999999998</v>
      </c>
      <c r="I869" s="4">
        <v>38.990670000000001</v>
      </c>
      <c r="J869" s="4">
        <v>-77.026089999999996</v>
      </c>
      <c r="M869" s="4"/>
      <c r="N869" s="4"/>
    </row>
    <row r="870" spans="1:14">
      <c r="A870" t="s">
        <v>15</v>
      </c>
      <c r="B870" s="4" t="s">
        <v>643</v>
      </c>
      <c r="C870" t="s">
        <v>643</v>
      </c>
      <c r="D870">
        <v>196</v>
      </c>
      <c r="E870">
        <v>1.77</v>
      </c>
      <c r="F870" s="1">
        <v>2.2800925925925927E-3</v>
      </c>
      <c r="G870" s="2">
        <v>0.88270000000000004</v>
      </c>
      <c r="H870" s="2">
        <v>0.42859999999999998</v>
      </c>
      <c r="I870" s="4">
        <v>44.924959999999999</v>
      </c>
      <c r="J870" s="4">
        <v>-93.462729999999993</v>
      </c>
      <c r="M870" s="4"/>
      <c r="N870" s="4"/>
    </row>
    <row r="871" spans="1:14">
      <c r="A871" t="s">
        <v>15</v>
      </c>
      <c r="B871" s="4" t="s">
        <v>642</v>
      </c>
      <c r="C871" t="s">
        <v>642</v>
      </c>
      <c r="D871">
        <v>197</v>
      </c>
      <c r="E871">
        <v>1.62</v>
      </c>
      <c r="F871" s="1">
        <v>2.7199074074074074E-3</v>
      </c>
      <c r="G871" s="2">
        <v>0.82230000000000003</v>
      </c>
      <c r="H871" s="2">
        <v>0.52790000000000004</v>
      </c>
      <c r="I871" s="4">
        <v>36.974119999999999</v>
      </c>
      <c r="J871" s="4">
        <v>-122.0308</v>
      </c>
      <c r="M871" s="4"/>
      <c r="N871" s="4"/>
    </row>
    <row r="872" spans="1:14">
      <c r="A872" t="s">
        <v>15</v>
      </c>
      <c r="B872" s="4" t="s">
        <v>638</v>
      </c>
      <c r="C872" t="s">
        <v>638</v>
      </c>
      <c r="D872">
        <v>199</v>
      </c>
      <c r="E872">
        <v>2.25</v>
      </c>
      <c r="F872" s="1">
        <v>2.9861111111111113E-3</v>
      </c>
      <c r="G872" s="2">
        <v>0.91959999999999997</v>
      </c>
      <c r="H872" s="2">
        <v>0.43219999999999997</v>
      </c>
      <c r="I872" s="4">
        <v>33.766959999999997</v>
      </c>
      <c r="J872" s="4">
        <v>-118.18922999999999</v>
      </c>
      <c r="M872" s="4"/>
      <c r="N872" s="4"/>
    </row>
    <row r="873" spans="1:14">
      <c r="A873" t="s">
        <v>15</v>
      </c>
      <c r="B873" s="4" t="s">
        <v>629</v>
      </c>
      <c r="C873" t="s">
        <v>1198</v>
      </c>
      <c r="D873">
        <v>203</v>
      </c>
      <c r="E873">
        <v>2</v>
      </c>
      <c r="F873" s="1">
        <v>3.9930555555555561E-3</v>
      </c>
      <c r="G873" s="2">
        <v>0.9163</v>
      </c>
      <c r="H873" s="2">
        <v>0.46800000000000003</v>
      </c>
      <c r="I873" s="4">
        <v>26.122309999999999</v>
      </c>
      <c r="J873" s="4">
        <v>-80.143379999999993</v>
      </c>
      <c r="M873" s="4"/>
      <c r="N873" s="4"/>
    </row>
    <row r="874" spans="1:14">
      <c r="A874" t="s">
        <v>15</v>
      </c>
      <c r="B874" s="4" t="s">
        <v>628</v>
      </c>
      <c r="C874" t="s">
        <v>628</v>
      </c>
      <c r="D874" s="4">
        <v>203</v>
      </c>
      <c r="E874">
        <v>1.77</v>
      </c>
      <c r="F874" s="1">
        <v>1.4351851851851854E-3</v>
      </c>
      <c r="G874" s="2">
        <v>0.67979999999999996</v>
      </c>
      <c r="H874" s="2">
        <v>0.55669999999999997</v>
      </c>
      <c r="I874" s="4">
        <v>33.509210000000003</v>
      </c>
      <c r="J874" s="4">
        <v>-111.89903</v>
      </c>
      <c r="M874" s="4"/>
      <c r="N874" s="4"/>
    </row>
    <row r="875" spans="1:14">
      <c r="A875" t="s">
        <v>15</v>
      </c>
      <c r="B875" s="4" t="s">
        <v>71</v>
      </c>
      <c r="C875" t="s">
        <v>71</v>
      </c>
      <c r="D875">
        <v>210</v>
      </c>
      <c r="E875">
        <v>2.37</v>
      </c>
      <c r="F875" s="1">
        <v>3.3564814814814811E-3</v>
      </c>
      <c r="G875" s="2">
        <v>0.84760000000000002</v>
      </c>
      <c r="H875" s="2">
        <v>0.33810000000000001</v>
      </c>
      <c r="I875" s="4">
        <v>33.960949999999997</v>
      </c>
      <c r="J875" s="4">
        <v>-83.377939999999995</v>
      </c>
      <c r="M875" s="4"/>
      <c r="N875" s="4"/>
    </row>
    <row r="876" spans="1:14">
      <c r="A876" t="s">
        <v>15</v>
      </c>
      <c r="B876" s="4" t="s">
        <v>610</v>
      </c>
      <c r="C876" t="s">
        <v>610</v>
      </c>
      <c r="D876">
        <v>210</v>
      </c>
      <c r="E876">
        <v>2.21</v>
      </c>
      <c r="F876" s="1">
        <v>2.5925925925925925E-3</v>
      </c>
      <c r="G876" s="2">
        <v>0.81430000000000002</v>
      </c>
      <c r="H876" s="2">
        <v>0.45240000000000002</v>
      </c>
      <c r="I876" s="4">
        <v>61.218060000000001</v>
      </c>
      <c r="J876" s="4">
        <v>-149.90028000000001</v>
      </c>
      <c r="M876" s="4"/>
      <c r="N876" s="4"/>
    </row>
    <row r="877" spans="1:14">
      <c r="A877" t="s">
        <v>15</v>
      </c>
      <c r="B877" s="4" t="s">
        <v>602</v>
      </c>
      <c r="C877" t="s">
        <v>602</v>
      </c>
      <c r="D877">
        <v>213</v>
      </c>
      <c r="E877">
        <v>1.72</v>
      </c>
      <c r="F877" s="1">
        <v>2.2453703703703702E-3</v>
      </c>
      <c r="G877" s="2">
        <v>0.77459999999999996</v>
      </c>
      <c r="H877" s="2">
        <v>0.44130000000000003</v>
      </c>
      <c r="I877" s="4">
        <v>25.538440000000001</v>
      </c>
      <c r="J877" s="4">
        <v>-80.408940000000001</v>
      </c>
      <c r="M877" s="4"/>
      <c r="N877" s="4"/>
    </row>
    <row r="878" spans="1:14">
      <c r="A878" t="s">
        <v>15</v>
      </c>
      <c r="B878" s="4" t="s">
        <v>601</v>
      </c>
      <c r="C878" t="s">
        <v>1203</v>
      </c>
      <c r="D878">
        <v>213</v>
      </c>
      <c r="E878">
        <v>1.82</v>
      </c>
      <c r="F878" s="1">
        <v>1.9097222222222222E-3</v>
      </c>
      <c r="G878" s="2">
        <v>0.73709999999999998</v>
      </c>
      <c r="H878" s="2">
        <v>0.45069999999999999</v>
      </c>
      <c r="I878" s="4">
        <v>40.585259999999998</v>
      </c>
      <c r="J878" s="4">
        <v>-105.08441999999999</v>
      </c>
      <c r="M878" s="4"/>
      <c r="N878" s="4"/>
    </row>
    <row r="879" spans="1:14">
      <c r="A879" t="s">
        <v>15</v>
      </c>
      <c r="B879" s="4" t="s">
        <v>598</v>
      </c>
      <c r="C879" t="s">
        <v>598</v>
      </c>
      <c r="D879">
        <v>215</v>
      </c>
      <c r="E879">
        <v>1.97</v>
      </c>
      <c r="F879" s="1">
        <v>7.7083333333333335E-3</v>
      </c>
      <c r="G879" s="2">
        <v>0.93489999999999995</v>
      </c>
      <c r="H879" s="2">
        <v>0.4279</v>
      </c>
      <c r="I879" s="4">
        <v>42.886450000000004</v>
      </c>
      <c r="J879" s="4">
        <v>-78.878370000000004</v>
      </c>
      <c r="M879" s="4"/>
      <c r="N879" s="4"/>
    </row>
    <row r="880" spans="1:14">
      <c r="A880" t="s">
        <v>15</v>
      </c>
      <c r="B880" s="4" t="s">
        <v>595</v>
      </c>
      <c r="C880" t="s">
        <v>595</v>
      </c>
      <c r="D880">
        <v>216</v>
      </c>
      <c r="E880">
        <v>2.06</v>
      </c>
      <c r="F880" s="1">
        <v>1.9907407407407408E-3</v>
      </c>
      <c r="G880" s="2">
        <v>0.86570000000000003</v>
      </c>
      <c r="H880" s="2">
        <v>0.5</v>
      </c>
      <c r="I880" s="4">
        <v>40.728160000000003</v>
      </c>
      <c r="J880" s="4">
        <v>-74.077640000000002</v>
      </c>
      <c r="M880" s="4"/>
      <c r="N880" s="4"/>
    </row>
    <row r="881" spans="1:14">
      <c r="A881" t="s">
        <v>15</v>
      </c>
      <c r="B881" s="4" t="s">
        <v>592</v>
      </c>
      <c r="C881" s="4" t="s">
        <v>592</v>
      </c>
      <c r="D881">
        <v>219</v>
      </c>
      <c r="E881">
        <v>2</v>
      </c>
      <c r="F881" s="1">
        <v>2.1643518518518518E-3</v>
      </c>
      <c r="G881" s="2">
        <v>0.70779999999999998</v>
      </c>
      <c r="H881" s="2">
        <v>0.49320000000000003</v>
      </c>
      <c r="I881" s="4">
        <v>42.387599999999999</v>
      </c>
      <c r="J881" s="4">
        <v>-71.099500000000006</v>
      </c>
      <c r="M881" s="4"/>
      <c r="N881" s="4"/>
    </row>
    <row r="882" spans="1:14">
      <c r="A882" t="s">
        <v>15</v>
      </c>
      <c r="B882" s="4" t="s">
        <v>588</v>
      </c>
      <c r="C882" t="s">
        <v>588</v>
      </c>
      <c r="D882" s="4">
        <v>220</v>
      </c>
      <c r="E882">
        <v>2.11</v>
      </c>
      <c r="F882" s="1">
        <v>1.736111111111111E-3</v>
      </c>
      <c r="G882" s="2">
        <v>0.64549999999999996</v>
      </c>
      <c r="H882" s="2">
        <v>0.59089999999999998</v>
      </c>
      <c r="I882" s="4">
        <v>39.084000000000003</v>
      </c>
      <c r="J882" s="4">
        <v>-77.152760000000001</v>
      </c>
      <c r="M882" s="4"/>
      <c r="N882" s="4"/>
    </row>
    <row r="883" spans="1:14">
      <c r="A883" t="s">
        <v>15</v>
      </c>
      <c r="B883" s="4" t="s">
        <v>584</v>
      </c>
      <c r="C883" t="s">
        <v>584</v>
      </c>
      <c r="D883">
        <v>222</v>
      </c>
      <c r="E883">
        <v>2.14</v>
      </c>
      <c r="F883" s="1">
        <v>2.6967592592592594E-3</v>
      </c>
      <c r="G883" s="2">
        <v>0.91890000000000005</v>
      </c>
      <c r="H883" s="2">
        <v>0.3649</v>
      </c>
      <c r="I883" s="4">
        <v>42.65258</v>
      </c>
      <c r="J883" s="4">
        <v>-73.756230000000002</v>
      </c>
      <c r="M883" s="4"/>
      <c r="N883" s="4"/>
    </row>
    <row r="884" spans="1:14">
      <c r="A884" t="s">
        <v>15</v>
      </c>
      <c r="B884" s="4" t="s">
        <v>576</v>
      </c>
      <c r="C884" t="s">
        <v>576</v>
      </c>
      <c r="D884">
        <v>228</v>
      </c>
      <c r="E884">
        <v>1.86</v>
      </c>
      <c r="F884" s="1">
        <v>5.4513888888888884E-3</v>
      </c>
      <c r="G884" s="2">
        <v>0.77190000000000003</v>
      </c>
      <c r="H884" s="2">
        <v>0.44740000000000002</v>
      </c>
      <c r="I884" s="4">
        <v>42.331760000000003</v>
      </c>
      <c r="J884" s="4">
        <v>-71.121160000000003</v>
      </c>
      <c r="M884" s="4"/>
      <c r="N884" s="4"/>
    </row>
    <row r="885" spans="1:14">
      <c r="A885" t="s">
        <v>15</v>
      </c>
      <c r="B885" s="4" t="s">
        <v>574</v>
      </c>
      <c r="C885" t="s">
        <v>574</v>
      </c>
      <c r="D885">
        <v>229</v>
      </c>
      <c r="E885">
        <v>2.5499999999999998</v>
      </c>
      <c r="F885" s="1">
        <v>5.0347222222222225E-3</v>
      </c>
      <c r="G885" s="2">
        <v>0.82099999999999995</v>
      </c>
      <c r="H885" s="2">
        <v>0.3362</v>
      </c>
      <c r="I885" s="4">
        <v>38.968719999999998</v>
      </c>
      <c r="J885" s="4">
        <v>-77.341099999999997</v>
      </c>
      <c r="M885" s="4"/>
      <c r="N885" s="4"/>
    </row>
    <row r="886" spans="1:14">
      <c r="A886" t="s">
        <v>15</v>
      </c>
      <c r="B886" s="4" t="s">
        <v>561</v>
      </c>
      <c r="C886" t="s">
        <v>561</v>
      </c>
      <c r="D886">
        <v>236</v>
      </c>
      <c r="E886">
        <v>2.42</v>
      </c>
      <c r="F886" s="1">
        <v>8.9583333333333338E-3</v>
      </c>
      <c r="G886" s="2">
        <v>0.77539999999999998</v>
      </c>
      <c r="H886" s="2">
        <v>0.40250000000000002</v>
      </c>
      <c r="I886" s="4">
        <v>35.149529999999999</v>
      </c>
      <c r="J886" s="4">
        <v>-90.04898</v>
      </c>
      <c r="M886" s="4"/>
      <c r="N886" s="4"/>
    </row>
    <row r="887" spans="1:14">
      <c r="A887" t="s">
        <v>15</v>
      </c>
      <c r="B887" s="4" t="s">
        <v>550</v>
      </c>
      <c r="C887" t="s">
        <v>550</v>
      </c>
      <c r="D887" s="4">
        <v>242</v>
      </c>
      <c r="E887">
        <v>1.91</v>
      </c>
      <c r="F887" s="1">
        <v>2.7430555555555559E-3</v>
      </c>
      <c r="G887" s="2">
        <v>0.92979999999999996</v>
      </c>
      <c r="H887" s="2">
        <v>0.40500000000000003</v>
      </c>
      <c r="I887" s="4">
        <v>34.023159999999997</v>
      </c>
      <c r="J887" s="4">
        <v>-84.361590000000007</v>
      </c>
      <c r="M887" s="4"/>
      <c r="N887" s="4"/>
    </row>
    <row r="888" spans="1:14">
      <c r="A888" t="s">
        <v>15</v>
      </c>
      <c r="B888" s="4" t="s">
        <v>549</v>
      </c>
      <c r="C888" t="s">
        <v>549</v>
      </c>
      <c r="D888" s="4">
        <v>242</v>
      </c>
      <c r="E888">
        <v>2.3199999999999998</v>
      </c>
      <c r="F888" s="1">
        <v>2.7199074074074074E-3</v>
      </c>
      <c r="G888" s="2">
        <v>0.84299999999999997</v>
      </c>
      <c r="H888" s="2">
        <v>0.40079999999999999</v>
      </c>
      <c r="I888" s="4">
        <v>38.544910000000002</v>
      </c>
      <c r="J888" s="4">
        <v>-121.74052</v>
      </c>
      <c r="M888" s="4"/>
      <c r="N888" s="4"/>
    </row>
    <row r="889" spans="1:14">
      <c r="A889" t="s">
        <v>15</v>
      </c>
      <c r="B889" s="4" t="s">
        <v>551</v>
      </c>
      <c r="C889" t="s">
        <v>551</v>
      </c>
      <c r="D889">
        <v>242</v>
      </c>
      <c r="E889">
        <v>1.91</v>
      </c>
      <c r="F889" s="1">
        <v>2.8587962962962963E-3</v>
      </c>
      <c r="G889" s="2">
        <v>0.88019999999999998</v>
      </c>
      <c r="H889" s="2">
        <v>0.40910000000000002</v>
      </c>
      <c r="I889" s="4">
        <v>41.823990000000002</v>
      </c>
      <c r="J889" s="4">
        <v>-71.41283</v>
      </c>
      <c r="M889" s="4"/>
      <c r="N889" s="4"/>
    </row>
    <row r="890" spans="1:14">
      <c r="A890" t="s">
        <v>15</v>
      </c>
      <c r="B890" s="4" t="s">
        <v>544</v>
      </c>
      <c r="C890" t="s">
        <v>544</v>
      </c>
      <c r="D890">
        <v>244</v>
      </c>
      <c r="E890">
        <v>2.0499999999999998</v>
      </c>
      <c r="F890" s="1">
        <v>2.1990740740740742E-3</v>
      </c>
      <c r="G890" s="2">
        <v>0.8115</v>
      </c>
      <c r="H890" s="2">
        <v>0.49590000000000001</v>
      </c>
      <c r="I890" s="4">
        <v>47.659660000000002</v>
      </c>
      <c r="J890" s="4">
        <v>-117.42908</v>
      </c>
      <c r="M890" s="4"/>
      <c r="N890" s="4"/>
    </row>
    <row r="891" spans="1:14">
      <c r="A891" t="s">
        <v>15</v>
      </c>
      <c r="B891" s="4" t="s">
        <v>532</v>
      </c>
      <c r="C891" t="s">
        <v>532</v>
      </c>
      <c r="D891" s="4">
        <v>249</v>
      </c>
      <c r="E891">
        <v>2.2599999999999998</v>
      </c>
      <c r="F891" s="1">
        <v>2.9513888888888888E-3</v>
      </c>
      <c r="G891" s="2">
        <v>0.88759999999999994</v>
      </c>
      <c r="H891" s="2">
        <v>0.36549999999999999</v>
      </c>
      <c r="I891" s="4">
        <v>35.467559999999999</v>
      </c>
      <c r="J891" s="4">
        <v>-97.51643</v>
      </c>
      <c r="M891" s="4"/>
      <c r="N891" s="4"/>
    </row>
    <row r="892" spans="1:14">
      <c r="A892" t="s">
        <v>15</v>
      </c>
      <c r="B892" s="4" t="s">
        <v>530</v>
      </c>
      <c r="C892" t="s">
        <v>530</v>
      </c>
      <c r="D892">
        <v>252</v>
      </c>
      <c r="E892">
        <v>2.09</v>
      </c>
      <c r="F892" s="1">
        <v>2.7777777777777779E-3</v>
      </c>
      <c r="G892" s="2">
        <v>0.86109999999999998</v>
      </c>
      <c r="H892" s="2">
        <v>0.38890000000000002</v>
      </c>
      <c r="I892" s="4">
        <v>35.960639999999998</v>
      </c>
      <c r="J892" s="4">
        <v>-83.920739999999995</v>
      </c>
      <c r="M892" s="4"/>
      <c r="N892" s="4"/>
    </row>
    <row r="893" spans="1:14">
      <c r="A893" t="s">
        <v>15</v>
      </c>
      <c r="B893" s="4" t="s">
        <v>526</v>
      </c>
      <c r="C893" t="s">
        <v>526</v>
      </c>
      <c r="D893" s="4">
        <v>254</v>
      </c>
      <c r="E893">
        <v>1.99</v>
      </c>
      <c r="F893" s="1">
        <v>5.0347222222222225E-3</v>
      </c>
      <c r="G893" s="2">
        <v>0.91339999999999999</v>
      </c>
      <c r="H893" s="2">
        <v>0.38190000000000002</v>
      </c>
      <c r="I893" s="4">
        <v>39.840310000000002</v>
      </c>
      <c r="J893" s="4">
        <v>-88.954800000000006</v>
      </c>
      <c r="M893" s="4"/>
      <c r="N893" s="4"/>
    </row>
    <row r="894" spans="1:14">
      <c r="A894" t="s">
        <v>15</v>
      </c>
      <c r="B894" s="4" t="s">
        <v>524</v>
      </c>
      <c r="C894" t="s">
        <v>524</v>
      </c>
      <c r="D894">
        <v>256</v>
      </c>
      <c r="E894">
        <v>1.1599999999999999</v>
      </c>
      <c r="F894" s="1">
        <v>3.8194444444444446E-4</v>
      </c>
      <c r="G894" s="2">
        <v>0.85940000000000005</v>
      </c>
      <c r="H894" s="2">
        <v>0.91020000000000001</v>
      </c>
      <c r="I894" s="4">
        <v>38.339640000000003</v>
      </c>
      <c r="J894" s="4">
        <v>-122.7011</v>
      </c>
      <c r="M894" s="4"/>
      <c r="N894" s="4"/>
    </row>
    <row r="895" spans="1:14">
      <c r="A895" t="s">
        <v>15</v>
      </c>
      <c r="B895" s="4" t="s">
        <v>521</v>
      </c>
      <c r="C895" t="s">
        <v>521</v>
      </c>
      <c r="D895">
        <v>258</v>
      </c>
      <c r="E895">
        <v>2.04</v>
      </c>
      <c r="F895" s="1">
        <v>5.2546296296296299E-3</v>
      </c>
      <c r="G895" s="2">
        <v>0.86819999999999997</v>
      </c>
      <c r="H895" s="2">
        <v>0.42249999999999999</v>
      </c>
      <c r="I895" s="4">
        <v>29.69106</v>
      </c>
      <c r="J895" s="4">
        <v>-95.209100000000007</v>
      </c>
      <c r="M895" s="4"/>
      <c r="N895" s="4"/>
    </row>
    <row r="896" spans="1:14">
      <c r="A896" t="s">
        <v>15</v>
      </c>
      <c r="B896" s="4" t="s">
        <v>517</v>
      </c>
      <c r="C896" s="4" t="s">
        <v>517</v>
      </c>
      <c r="D896">
        <v>261</v>
      </c>
      <c r="E896">
        <v>2.2200000000000002</v>
      </c>
      <c r="F896" s="1">
        <v>2.8472222222222219E-3</v>
      </c>
      <c r="G896" s="2">
        <v>0.93100000000000005</v>
      </c>
      <c r="H896" s="2">
        <v>0.38700000000000001</v>
      </c>
      <c r="I896" s="4">
        <v>38.833880000000001</v>
      </c>
      <c r="J896" s="4">
        <v>-104.82136</v>
      </c>
      <c r="M896" s="4"/>
      <c r="N896" s="4"/>
    </row>
    <row r="897" spans="1:14">
      <c r="A897" t="s">
        <v>15</v>
      </c>
      <c r="B897" s="4" t="s">
        <v>514</v>
      </c>
      <c r="C897" t="s">
        <v>514</v>
      </c>
      <c r="D897" s="4">
        <v>262</v>
      </c>
      <c r="E897">
        <v>2.11</v>
      </c>
      <c r="F897" s="1">
        <v>3.6226851851851854E-3</v>
      </c>
      <c r="G897" s="2">
        <v>0.874</v>
      </c>
      <c r="H897" s="2">
        <v>0.38550000000000001</v>
      </c>
      <c r="I897" s="4">
        <v>42.440629999999999</v>
      </c>
      <c r="J897" s="4">
        <v>-76.496610000000004</v>
      </c>
      <c r="M897" s="4"/>
      <c r="N897" s="4"/>
    </row>
    <row r="898" spans="1:14">
      <c r="A898" t="s">
        <v>15</v>
      </c>
      <c r="B898" s="4" t="s">
        <v>513</v>
      </c>
      <c r="C898" t="s">
        <v>513</v>
      </c>
      <c r="D898">
        <v>262</v>
      </c>
      <c r="E898">
        <v>1.33</v>
      </c>
      <c r="F898" s="1">
        <v>7.175925925925927E-4</v>
      </c>
      <c r="G898" s="2">
        <v>0.39689999999999998</v>
      </c>
      <c r="H898" s="2">
        <v>0.72140000000000004</v>
      </c>
      <c r="I898" s="4">
        <v>42.736980000000003</v>
      </c>
      <c r="J898" s="4">
        <v>-84.483869999999996</v>
      </c>
      <c r="M898" s="4"/>
      <c r="N898" s="4"/>
    </row>
    <row r="899" spans="1:14">
      <c r="A899" t="s">
        <v>15</v>
      </c>
      <c r="B899" s="4" t="s">
        <v>511</v>
      </c>
      <c r="C899" t="s">
        <v>511</v>
      </c>
      <c r="D899">
        <v>264</v>
      </c>
      <c r="E899">
        <v>1.8</v>
      </c>
      <c r="F899" s="1">
        <v>1.736111111111111E-3</v>
      </c>
      <c r="G899" s="2">
        <v>0.89019999999999999</v>
      </c>
      <c r="H899" s="2">
        <v>0.37880000000000003</v>
      </c>
      <c r="I899" s="4">
        <v>38.029310000000002</v>
      </c>
      <c r="J899" s="4">
        <v>-78.476680000000002</v>
      </c>
      <c r="M899" s="4"/>
      <c r="N899" s="4"/>
    </row>
    <row r="900" spans="1:14">
      <c r="A900" t="s">
        <v>15</v>
      </c>
      <c r="B900" s="4" t="s">
        <v>510</v>
      </c>
      <c r="C900" t="s">
        <v>510</v>
      </c>
      <c r="D900">
        <v>265</v>
      </c>
      <c r="E900">
        <v>2.0099999999999998</v>
      </c>
      <c r="F900" s="1">
        <v>2.615740740740741E-3</v>
      </c>
      <c r="G900" s="2">
        <v>0.93579999999999997</v>
      </c>
      <c r="H900" s="2">
        <v>0.434</v>
      </c>
      <c r="I900" s="4">
        <v>42.963360000000002</v>
      </c>
      <c r="J900" s="4">
        <v>-85.668090000000007</v>
      </c>
      <c r="M900" s="4"/>
      <c r="N900" s="4"/>
    </row>
    <row r="901" spans="1:14">
      <c r="A901" t="s">
        <v>15</v>
      </c>
      <c r="B901" s="4" t="s">
        <v>507</v>
      </c>
      <c r="C901" t="s">
        <v>507</v>
      </c>
      <c r="D901" s="4">
        <v>267</v>
      </c>
      <c r="E901">
        <v>1.93</v>
      </c>
      <c r="F901" s="1">
        <v>1.8981481481481482E-3</v>
      </c>
      <c r="G901" s="2">
        <v>0.91010000000000002</v>
      </c>
      <c r="H901" s="2">
        <v>0.47939999999999999</v>
      </c>
      <c r="I901" s="4">
        <v>30.332180000000001</v>
      </c>
      <c r="J901" s="4">
        <v>-81.655649999999994</v>
      </c>
      <c r="M901" s="4"/>
      <c r="N901" s="4"/>
    </row>
    <row r="902" spans="1:14">
      <c r="A902" t="s">
        <v>15</v>
      </c>
      <c r="B902" s="4" t="s">
        <v>505</v>
      </c>
      <c r="C902" t="s">
        <v>505</v>
      </c>
      <c r="D902" s="4">
        <v>268</v>
      </c>
      <c r="E902">
        <v>1.81</v>
      </c>
      <c r="F902" s="1">
        <v>2.3958333333333336E-3</v>
      </c>
      <c r="G902" s="2">
        <v>0.84330000000000005</v>
      </c>
      <c r="H902" s="2">
        <v>0.39929999999999999</v>
      </c>
      <c r="I902" s="4">
        <v>42.041139999999999</v>
      </c>
      <c r="J902" s="4">
        <v>-87.690060000000003</v>
      </c>
      <c r="M902" s="4"/>
      <c r="N902" s="4"/>
    </row>
    <row r="903" spans="1:14">
      <c r="A903" t="s">
        <v>15</v>
      </c>
      <c r="B903" s="4" t="s">
        <v>500</v>
      </c>
      <c r="C903" t="s">
        <v>500</v>
      </c>
      <c r="D903" s="4">
        <v>272</v>
      </c>
      <c r="E903">
        <v>2.12</v>
      </c>
      <c r="F903" s="1">
        <v>2.673611111111111E-3</v>
      </c>
      <c r="G903" s="2">
        <v>0.87129999999999996</v>
      </c>
      <c r="H903" s="2">
        <v>0.43380000000000002</v>
      </c>
      <c r="I903" s="4">
        <v>43.613500000000002</v>
      </c>
      <c r="J903" s="4">
        <v>-116.20345</v>
      </c>
      <c r="M903" s="4"/>
      <c r="N903" s="4"/>
    </row>
    <row r="904" spans="1:14">
      <c r="A904" t="s">
        <v>15</v>
      </c>
      <c r="B904" s="4" t="s">
        <v>499</v>
      </c>
      <c r="C904" t="s">
        <v>499</v>
      </c>
      <c r="D904" s="4">
        <v>273</v>
      </c>
      <c r="E904">
        <v>1.6</v>
      </c>
      <c r="F904" s="1">
        <v>2.3032407407407407E-3</v>
      </c>
      <c r="G904" s="2">
        <v>0.86450000000000005</v>
      </c>
      <c r="H904" s="2">
        <v>0.40289999999999998</v>
      </c>
      <c r="I904" s="4">
        <v>37.988689999999998</v>
      </c>
      <c r="J904" s="4">
        <v>-84.477720000000005</v>
      </c>
      <c r="M904" s="4"/>
      <c r="N904" s="4"/>
    </row>
    <row r="905" spans="1:14">
      <c r="A905" t="s">
        <v>15</v>
      </c>
      <c r="B905" s="4" t="s">
        <v>494</v>
      </c>
      <c r="C905" t="s">
        <v>494</v>
      </c>
      <c r="D905">
        <v>275</v>
      </c>
      <c r="E905">
        <v>2.19</v>
      </c>
      <c r="F905" s="1">
        <v>4.1319444444444442E-3</v>
      </c>
      <c r="G905" s="2">
        <v>0.92359999999999998</v>
      </c>
      <c r="H905" s="2">
        <v>0.39269999999999999</v>
      </c>
      <c r="I905" s="4">
        <v>44.840800000000002</v>
      </c>
      <c r="J905" s="4">
        <v>-93.298280000000005</v>
      </c>
      <c r="M905" s="4"/>
      <c r="N905" s="4"/>
    </row>
    <row r="906" spans="1:14">
      <c r="A906" t="s">
        <v>15</v>
      </c>
      <c r="B906" s="4" t="s">
        <v>491</v>
      </c>
      <c r="C906" t="s">
        <v>491</v>
      </c>
      <c r="D906">
        <v>278</v>
      </c>
      <c r="E906">
        <v>2.02</v>
      </c>
      <c r="F906" s="1">
        <v>2.7314814814814819E-3</v>
      </c>
      <c r="G906" s="2">
        <v>0.85609999999999997</v>
      </c>
      <c r="H906" s="2">
        <v>0.3669</v>
      </c>
      <c r="I906" s="4">
        <v>37.424109999999999</v>
      </c>
      <c r="J906" s="4">
        <v>-122.16607999999999</v>
      </c>
      <c r="M906" s="4"/>
      <c r="N906" s="4"/>
    </row>
    <row r="907" spans="1:14">
      <c r="A907" t="s">
        <v>15</v>
      </c>
      <c r="B907" s="4" t="s">
        <v>477</v>
      </c>
      <c r="C907" t="s">
        <v>477</v>
      </c>
      <c r="D907">
        <v>284</v>
      </c>
      <c r="E907">
        <v>1.7</v>
      </c>
      <c r="F907" s="1">
        <v>1.689814814814815E-3</v>
      </c>
      <c r="G907" s="2">
        <v>0.86270000000000002</v>
      </c>
      <c r="H907" s="2">
        <v>0.44369999999999998</v>
      </c>
      <c r="I907" s="4">
        <v>30.43826</v>
      </c>
      <c r="J907" s="4">
        <v>-84.280730000000005</v>
      </c>
      <c r="M907" s="4"/>
      <c r="N907" s="4"/>
    </row>
    <row r="908" spans="1:14">
      <c r="A908" t="s">
        <v>15</v>
      </c>
      <c r="B908" s="4" t="s">
        <v>478</v>
      </c>
      <c r="C908" t="s">
        <v>478</v>
      </c>
      <c r="D908">
        <v>284</v>
      </c>
      <c r="E908">
        <v>2.23</v>
      </c>
      <c r="F908" s="1">
        <v>2.673611111111111E-3</v>
      </c>
      <c r="G908" s="2">
        <v>0.88729999999999998</v>
      </c>
      <c r="H908" s="2">
        <v>0.36969999999999997</v>
      </c>
      <c r="I908" s="4">
        <v>38.254240000000003</v>
      </c>
      <c r="J908" s="4">
        <v>-85.759410000000003</v>
      </c>
      <c r="M908" s="4"/>
      <c r="N908" s="4"/>
    </row>
    <row r="909" spans="1:14">
      <c r="A909" t="s">
        <v>15</v>
      </c>
      <c r="B909" s="4" t="s">
        <v>479</v>
      </c>
      <c r="C909" t="s">
        <v>479</v>
      </c>
      <c r="D909" s="4">
        <v>284</v>
      </c>
      <c r="E909">
        <v>1.5</v>
      </c>
      <c r="F909" s="1">
        <v>1.0532407407407407E-3</v>
      </c>
      <c r="G909" s="2">
        <v>0.63029999999999997</v>
      </c>
      <c r="H909" s="2">
        <v>0.64080000000000004</v>
      </c>
      <c r="I909" s="4">
        <v>40.799999999999997</v>
      </c>
      <c r="J909" s="4">
        <v>-96.666960000000003</v>
      </c>
      <c r="M909" s="4"/>
      <c r="N909" s="4"/>
    </row>
    <row r="910" spans="1:14">
      <c r="A910" t="s">
        <v>15</v>
      </c>
      <c r="B910" s="4" t="s">
        <v>473</v>
      </c>
      <c r="C910" t="s">
        <v>473</v>
      </c>
      <c r="D910" s="4">
        <v>287</v>
      </c>
      <c r="E910">
        <v>2.2000000000000002</v>
      </c>
      <c r="F910" s="1">
        <v>2.6620370370370374E-3</v>
      </c>
      <c r="G910" s="2">
        <v>0.89200000000000002</v>
      </c>
      <c r="H910" s="2">
        <v>0.39369999999999999</v>
      </c>
      <c r="I910" s="4">
        <v>45.48706</v>
      </c>
      <c r="J910" s="4">
        <v>-122.80371</v>
      </c>
      <c r="M910" s="4"/>
      <c r="N910" s="4"/>
    </row>
    <row r="911" spans="1:14">
      <c r="A911" t="s">
        <v>15</v>
      </c>
      <c r="B911" s="4" t="s">
        <v>470</v>
      </c>
      <c r="C911" t="s">
        <v>470</v>
      </c>
      <c r="D911">
        <v>289</v>
      </c>
      <c r="E911">
        <v>1.59</v>
      </c>
      <c r="F911" s="1">
        <v>1.0648148148148147E-3</v>
      </c>
      <c r="G911" s="2">
        <v>0.8962</v>
      </c>
      <c r="H911" s="2">
        <v>0.56059999999999999</v>
      </c>
      <c r="I911" s="4">
        <v>28.538340000000002</v>
      </c>
      <c r="J911" s="4">
        <v>-81.379239999999996</v>
      </c>
      <c r="M911" s="4"/>
      <c r="N911" s="4"/>
    </row>
    <row r="912" spans="1:14">
      <c r="A912" t="s">
        <v>15</v>
      </c>
      <c r="B912" s="4" t="s">
        <v>463</v>
      </c>
      <c r="C912" t="s">
        <v>463</v>
      </c>
      <c r="D912">
        <v>293</v>
      </c>
      <c r="E912">
        <v>1.94</v>
      </c>
      <c r="F912" s="1">
        <v>1.7592592592592592E-3</v>
      </c>
      <c r="G912" s="2">
        <v>0.85670000000000002</v>
      </c>
      <c r="H912" s="2">
        <v>0.46760000000000002</v>
      </c>
      <c r="I912" s="4">
        <v>38.980670000000003</v>
      </c>
      <c r="J912" s="4">
        <v>-77.100260000000006</v>
      </c>
      <c r="M912" s="4"/>
      <c r="N912" s="4"/>
    </row>
    <row r="913" spans="1:14">
      <c r="A913" t="s">
        <v>15</v>
      </c>
      <c r="B913" s="4" t="s">
        <v>109</v>
      </c>
      <c r="C913" t="s">
        <v>109</v>
      </c>
      <c r="D913">
        <v>296</v>
      </c>
      <c r="E913">
        <v>1.64</v>
      </c>
      <c r="F913" s="1">
        <v>2.9398148148148148E-3</v>
      </c>
      <c r="G913" s="2">
        <v>0.54049999999999998</v>
      </c>
      <c r="H913" s="2">
        <v>0.59119999999999995</v>
      </c>
      <c r="I913" s="4">
        <v>45.523449999999997</v>
      </c>
      <c r="J913" s="4">
        <v>-122.67621</v>
      </c>
      <c r="M913" s="4"/>
      <c r="N913" s="4"/>
    </row>
    <row r="914" spans="1:14">
      <c r="A914" t="s">
        <v>15</v>
      </c>
      <c r="B914" s="4" t="s">
        <v>461</v>
      </c>
      <c r="C914" t="s">
        <v>1200</v>
      </c>
      <c r="D914">
        <v>297</v>
      </c>
      <c r="E914">
        <v>1.92</v>
      </c>
      <c r="F914" s="1">
        <v>2.0601851851851853E-3</v>
      </c>
      <c r="G914" s="2">
        <v>0.83499999999999996</v>
      </c>
      <c r="H914" s="2">
        <v>0.47139999999999999</v>
      </c>
      <c r="I914" s="4">
        <v>32.725409999999997</v>
      </c>
      <c r="J914" s="4">
        <v>-97.320849999999993</v>
      </c>
      <c r="M914" s="4"/>
      <c r="N914" s="4"/>
    </row>
    <row r="915" spans="1:14">
      <c r="A915" t="s">
        <v>15</v>
      </c>
      <c r="B915" s="4" t="s">
        <v>458</v>
      </c>
      <c r="C915" t="s">
        <v>458</v>
      </c>
      <c r="D915">
        <v>298</v>
      </c>
      <c r="E915">
        <v>2.25</v>
      </c>
      <c r="F915" s="1">
        <v>3.5185185185185185E-3</v>
      </c>
      <c r="G915" s="2">
        <v>0.90600000000000003</v>
      </c>
      <c r="H915" s="2">
        <v>0.40600000000000003</v>
      </c>
      <c r="I915" s="4">
        <v>43.154780000000002</v>
      </c>
      <c r="J915" s="4">
        <v>-77.615560000000002</v>
      </c>
      <c r="M915" s="4"/>
      <c r="N915" s="4"/>
    </row>
    <row r="916" spans="1:14">
      <c r="A916" t="s">
        <v>15</v>
      </c>
      <c r="B916" s="4" t="s">
        <v>457</v>
      </c>
      <c r="C916" t="s">
        <v>457</v>
      </c>
      <c r="D916">
        <v>299</v>
      </c>
      <c r="E916">
        <v>1.89</v>
      </c>
      <c r="F916" s="1">
        <v>2.3495370370370371E-3</v>
      </c>
      <c r="G916" s="2">
        <v>0.89300000000000002</v>
      </c>
      <c r="H916" s="2">
        <v>0.4214</v>
      </c>
      <c r="I916" s="4">
        <v>33.019840000000002</v>
      </c>
      <c r="J916" s="4">
        <v>-96.698890000000006</v>
      </c>
      <c r="M916" s="4"/>
      <c r="N916" s="4"/>
    </row>
    <row r="917" spans="1:14">
      <c r="A917" t="s">
        <v>15</v>
      </c>
      <c r="B917" s="4" t="s">
        <v>456</v>
      </c>
      <c r="C917" t="s">
        <v>456</v>
      </c>
      <c r="D917">
        <v>303</v>
      </c>
      <c r="E917">
        <v>1.78</v>
      </c>
      <c r="F917" s="1">
        <v>2.3148148148148151E-3</v>
      </c>
      <c r="G917" s="2">
        <v>0.74260000000000004</v>
      </c>
      <c r="H917" s="2">
        <v>0.48509999999999998</v>
      </c>
      <c r="I917" s="4">
        <v>41.499499999999998</v>
      </c>
      <c r="J917" s="4">
        <v>-81.695409999999995</v>
      </c>
      <c r="M917" s="4"/>
      <c r="N917" s="4"/>
    </row>
    <row r="918" spans="1:14">
      <c r="A918" t="s">
        <v>15</v>
      </c>
      <c r="B918" s="4" t="s">
        <v>449</v>
      </c>
      <c r="C918" t="s">
        <v>449</v>
      </c>
      <c r="D918">
        <v>309</v>
      </c>
      <c r="E918">
        <v>1.87</v>
      </c>
      <c r="F918" s="1">
        <v>2.5347222222222221E-3</v>
      </c>
      <c r="G918" s="2">
        <v>0.74760000000000004</v>
      </c>
      <c r="H918" s="2">
        <v>0.45629999999999998</v>
      </c>
      <c r="I918" s="4">
        <v>38.893439999999998</v>
      </c>
      <c r="J918" s="4">
        <v>-77.221649999999997</v>
      </c>
      <c r="M918" s="4"/>
      <c r="N918" s="4"/>
    </row>
    <row r="919" spans="1:14">
      <c r="A919" t="s">
        <v>15</v>
      </c>
      <c r="B919" s="4" t="s">
        <v>445</v>
      </c>
      <c r="C919" t="s">
        <v>445</v>
      </c>
      <c r="D919" s="4">
        <v>313</v>
      </c>
      <c r="E919">
        <v>2.0499999999999998</v>
      </c>
      <c r="F919" s="1">
        <v>2.8356481481481479E-3</v>
      </c>
      <c r="G919" s="2">
        <v>0.85299999999999998</v>
      </c>
      <c r="H919" s="2">
        <v>0.34189999999999998</v>
      </c>
      <c r="I919" s="4">
        <v>35.913200000000003</v>
      </c>
      <c r="J919" s="4">
        <v>-79.055840000000003</v>
      </c>
      <c r="M919" s="4"/>
      <c r="N919" s="4"/>
    </row>
    <row r="920" spans="1:14">
      <c r="A920" t="s">
        <v>15</v>
      </c>
      <c r="B920" s="4" t="s">
        <v>440</v>
      </c>
      <c r="C920" t="s">
        <v>440</v>
      </c>
      <c r="D920">
        <v>319</v>
      </c>
      <c r="E920">
        <v>2.13</v>
      </c>
      <c r="F920" s="1">
        <v>4.5949074074074078E-3</v>
      </c>
      <c r="G920" s="2">
        <v>0.76180000000000003</v>
      </c>
      <c r="H920" s="2">
        <v>0.4451</v>
      </c>
      <c r="I920" s="4">
        <v>40.793399999999998</v>
      </c>
      <c r="J920" s="4">
        <v>-77.86</v>
      </c>
      <c r="M920" s="4"/>
      <c r="N920" s="4"/>
    </row>
    <row r="921" spans="1:14">
      <c r="A921" t="s">
        <v>15</v>
      </c>
      <c r="B921" s="4" t="s">
        <v>437</v>
      </c>
      <c r="C921" t="s">
        <v>437</v>
      </c>
      <c r="D921">
        <v>321</v>
      </c>
      <c r="E921">
        <v>1.99</v>
      </c>
      <c r="F921" s="1">
        <v>1.5277777777777779E-3</v>
      </c>
      <c r="G921" s="2">
        <v>0.8629</v>
      </c>
      <c r="H921" s="2">
        <v>0.49530000000000002</v>
      </c>
      <c r="I921" s="4">
        <v>37.681870000000004</v>
      </c>
      <c r="J921" s="4">
        <v>-121.76801</v>
      </c>
      <c r="M921" s="4"/>
      <c r="N921" s="4"/>
    </row>
    <row r="922" spans="1:14">
      <c r="A922" t="s">
        <v>15</v>
      </c>
      <c r="B922" s="4" t="s">
        <v>436</v>
      </c>
      <c r="C922" t="s">
        <v>436</v>
      </c>
      <c r="D922" s="4">
        <v>322</v>
      </c>
      <c r="E922">
        <v>2.61</v>
      </c>
      <c r="F922" s="1">
        <v>4.4791666666666669E-3</v>
      </c>
      <c r="G922" s="2">
        <v>0.83230000000000004</v>
      </c>
      <c r="H922" s="2">
        <v>0.441</v>
      </c>
      <c r="I922" s="4">
        <v>29.651630000000001</v>
      </c>
      <c r="J922" s="4">
        <v>-82.324830000000006</v>
      </c>
      <c r="M922" s="4"/>
      <c r="N922" s="4"/>
    </row>
    <row r="923" spans="1:14">
      <c r="A923" t="s">
        <v>15</v>
      </c>
      <c r="B923" s="4" t="s">
        <v>421</v>
      </c>
      <c r="C923" s="4" t="s">
        <v>421</v>
      </c>
      <c r="D923">
        <v>344</v>
      </c>
      <c r="E923">
        <v>1.67</v>
      </c>
      <c r="F923" s="1">
        <v>2.4537037037037036E-3</v>
      </c>
      <c r="G923" s="2">
        <v>0.86339999999999995</v>
      </c>
      <c r="H923" s="2">
        <v>0.4128</v>
      </c>
      <c r="I923" s="4">
        <v>29.954650000000001</v>
      </c>
      <c r="J923" s="4">
        <v>-90.075069999999997</v>
      </c>
      <c r="M923" s="4"/>
      <c r="N923" s="4"/>
    </row>
    <row r="924" spans="1:14">
      <c r="A924" t="s">
        <v>15</v>
      </c>
      <c r="B924" s="4" t="s">
        <v>412</v>
      </c>
      <c r="C924" t="s">
        <v>412</v>
      </c>
      <c r="D924" s="4">
        <v>355</v>
      </c>
      <c r="E924">
        <v>1.88</v>
      </c>
      <c r="F924" s="1">
        <v>3.1134259259259257E-3</v>
      </c>
      <c r="G924" s="2">
        <v>0.93520000000000003</v>
      </c>
      <c r="H924" s="2">
        <v>0.43380000000000002</v>
      </c>
      <c r="I924" s="4">
        <v>41.258609999999997</v>
      </c>
      <c r="J924" s="4">
        <v>-95.937790000000007</v>
      </c>
      <c r="M924" s="4"/>
      <c r="N924" s="4"/>
    </row>
    <row r="925" spans="1:14">
      <c r="A925" t="s">
        <v>15</v>
      </c>
      <c r="B925" s="4" t="s">
        <v>407</v>
      </c>
      <c r="C925" t="s">
        <v>407</v>
      </c>
      <c r="D925" s="4">
        <v>358</v>
      </c>
      <c r="E925">
        <v>1.9</v>
      </c>
      <c r="F925" s="1">
        <v>2.6504629629629625E-3</v>
      </c>
      <c r="G925" s="2">
        <v>0.73740000000000006</v>
      </c>
      <c r="H925" s="2">
        <v>0.47770000000000001</v>
      </c>
      <c r="I925" s="4">
        <v>34.019449999999999</v>
      </c>
      <c r="J925" s="4">
        <v>-118.49119</v>
      </c>
      <c r="M925" s="4"/>
      <c r="N925" s="4"/>
    </row>
    <row r="926" spans="1:14">
      <c r="A926" t="s">
        <v>15</v>
      </c>
      <c r="B926" s="4" t="s">
        <v>405</v>
      </c>
      <c r="C926" t="s">
        <v>405</v>
      </c>
      <c r="D926">
        <v>359</v>
      </c>
      <c r="E926">
        <v>2.02</v>
      </c>
      <c r="F926" s="1">
        <v>2.0486111111111113E-3</v>
      </c>
      <c r="G926" s="2">
        <v>0.65459999999999996</v>
      </c>
      <c r="H926" s="2">
        <v>0.57379999999999998</v>
      </c>
      <c r="I926" s="4">
        <v>34.420830000000002</v>
      </c>
      <c r="J926" s="4">
        <v>-119.69819</v>
      </c>
      <c r="M926" s="4"/>
      <c r="N926" s="4"/>
    </row>
    <row r="927" spans="1:14">
      <c r="A927" t="s">
        <v>15</v>
      </c>
      <c r="B927" s="4" t="s">
        <v>395</v>
      </c>
      <c r="C927" t="s">
        <v>395</v>
      </c>
      <c r="D927">
        <v>365</v>
      </c>
      <c r="E927">
        <v>2.15</v>
      </c>
      <c r="F927" s="1">
        <v>3.0555555555555557E-3</v>
      </c>
      <c r="G927" s="2">
        <v>0.89859999999999995</v>
      </c>
      <c r="H927" s="2">
        <v>0.41370000000000001</v>
      </c>
      <c r="I927" s="4">
        <v>21.306940000000001</v>
      </c>
      <c r="J927" s="4">
        <v>-157.85833</v>
      </c>
      <c r="M927" s="4"/>
      <c r="N927" s="4"/>
    </row>
    <row r="928" spans="1:14">
      <c r="A928" t="s">
        <v>15</v>
      </c>
      <c r="B928" s="4" t="s">
        <v>394</v>
      </c>
      <c r="C928" t="s">
        <v>394</v>
      </c>
      <c r="D928">
        <v>366</v>
      </c>
      <c r="E928">
        <v>1.88</v>
      </c>
      <c r="F928" s="1">
        <v>2.7662037037037034E-3</v>
      </c>
      <c r="G928" s="2">
        <v>0.91800000000000004</v>
      </c>
      <c r="H928" s="2">
        <v>0.37430000000000002</v>
      </c>
      <c r="I928" s="4">
        <v>39.099730000000001</v>
      </c>
      <c r="J928" s="4">
        <v>-94.578569999999999</v>
      </c>
      <c r="M928" s="4"/>
      <c r="N928" s="4"/>
    </row>
    <row r="929" spans="1:14">
      <c r="A929" t="s">
        <v>15</v>
      </c>
      <c r="B929" s="4" t="s">
        <v>392</v>
      </c>
      <c r="C929" t="s">
        <v>392</v>
      </c>
      <c r="D929">
        <v>370</v>
      </c>
      <c r="E929">
        <v>2.11</v>
      </c>
      <c r="F929" s="1">
        <v>3.0439814814814821E-3</v>
      </c>
      <c r="G929" s="2">
        <v>0.82969999999999999</v>
      </c>
      <c r="H929" s="2">
        <v>0.4541</v>
      </c>
      <c r="I929" s="4">
        <v>27.947520000000001</v>
      </c>
      <c r="J929" s="4">
        <v>-82.458430000000007</v>
      </c>
      <c r="M929" s="4"/>
      <c r="N929" s="4"/>
    </row>
    <row r="930" spans="1:14">
      <c r="A930" t="s">
        <v>15</v>
      </c>
      <c r="B930" s="4" t="s">
        <v>387</v>
      </c>
      <c r="C930" t="s">
        <v>387</v>
      </c>
      <c r="D930" s="4">
        <v>373</v>
      </c>
      <c r="E930">
        <v>1.85</v>
      </c>
      <c r="F930" s="1">
        <v>3.530092592592592E-3</v>
      </c>
      <c r="G930" s="2">
        <v>0.75870000000000004</v>
      </c>
      <c r="H930" s="2">
        <v>0.46920000000000001</v>
      </c>
      <c r="I930" s="4">
        <v>37.553759999999997</v>
      </c>
      <c r="J930" s="4">
        <v>-77.460260000000005</v>
      </c>
      <c r="M930" s="4"/>
      <c r="N930" s="4"/>
    </row>
    <row r="931" spans="1:14">
      <c r="A931" t="s">
        <v>15</v>
      </c>
      <c r="B931" s="4" t="s">
        <v>385</v>
      </c>
      <c r="C931" t="s">
        <v>385</v>
      </c>
      <c r="D931">
        <v>375</v>
      </c>
      <c r="E931">
        <v>1.86</v>
      </c>
      <c r="F931" s="1">
        <v>2.5347222222222221E-3</v>
      </c>
      <c r="G931" s="2">
        <v>0.83730000000000004</v>
      </c>
      <c r="H931" s="2">
        <v>0.42930000000000001</v>
      </c>
      <c r="I931" s="4">
        <v>44.052070000000001</v>
      </c>
      <c r="J931" s="4">
        <v>-123.08674999999999</v>
      </c>
      <c r="M931" s="4"/>
      <c r="N931" s="4"/>
    </row>
    <row r="932" spans="1:14">
      <c r="A932" t="s">
        <v>15</v>
      </c>
      <c r="B932" s="4" t="s">
        <v>376</v>
      </c>
      <c r="C932" t="s">
        <v>376</v>
      </c>
      <c r="D932">
        <v>391</v>
      </c>
      <c r="E932">
        <v>1.78</v>
      </c>
      <c r="F932" s="1">
        <v>1.7708333333333332E-3</v>
      </c>
      <c r="G932" s="2">
        <v>0.70840000000000003</v>
      </c>
      <c r="H932" s="2">
        <v>0.5141</v>
      </c>
      <c r="I932" s="4">
        <v>38.804839999999999</v>
      </c>
      <c r="J932" s="4">
        <v>-77.04692</v>
      </c>
      <c r="M932" s="4"/>
      <c r="N932" s="4"/>
    </row>
    <row r="933" spans="1:14">
      <c r="A933" t="s">
        <v>15</v>
      </c>
      <c r="B933" s="4" t="s">
        <v>374</v>
      </c>
      <c r="C933" t="s">
        <v>374</v>
      </c>
      <c r="D933">
        <v>393</v>
      </c>
      <c r="E933">
        <v>2.09</v>
      </c>
      <c r="F933" s="1">
        <v>4.2129629629629626E-3</v>
      </c>
      <c r="G933" s="2">
        <v>0.81679999999999997</v>
      </c>
      <c r="H933" s="2">
        <v>0.49869999999999998</v>
      </c>
      <c r="I933" s="4">
        <v>37.354109999999999</v>
      </c>
      <c r="J933" s="4">
        <v>-121.95524</v>
      </c>
      <c r="M933" s="4"/>
      <c r="N933" s="4"/>
    </row>
    <row r="934" spans="1:14">
      <c r="A934" t="s">
        <v>15</v>
      </c>
      <c r="B934" s="4" t="s">
        <v>356</v>
      </c>
      <c r="C934" t="s">
        <v>356</v>
      </c>
      <c r="D934" s="4">
        <v>415</v>
      </c>
      <c r="E934">
        <v>1.67</v>
      </c>
      <c r="F934" s="1">
        <v>4.4212962962962956E-3</v>
      </c>
      <c r="G934" s="2">
        <v>0.88429999999999997</v>
      </c>
      <c r="H934" s="2">
        <v>0.4819</v>
      </c>
      <c r="I934" s="4">
        <v>36.174970000000002</v>
      </c>
      <c r="J934" s="4">
        <v>-115.13722</v>
      </c>
      <c r="M934" s="4"/>
      <c r="N934" s="4"/>
    </row>
    <row r="935" spans="1:14">
      <c r="A935" t="s">
        <v>15</v>
      </c>
      <c r="B935" s="4" t="s">
        <v>353</v>
      </c>
      <c r="C935" t="s">
        <v>353</v>
      </c>
      <c r="D935" s="4">
        <v>418</v>
      </c>
      <c r="E935">
        <v>1.9</v>
      </c>
      <c r="F935" s="1">
        <v>2.627314814814815E-3</v>
      </c>
      <c r="G935" s="2">
        <v>0.79190000000000005</v>
      </c>
      <c r="H935" s="2">
        <v>0.43540000000000001</v>
      </c>
      <c r="I935" s="4">
        <v>33.414769999999997</v>
      </c>
      <c r="J935" s="4">
        <v>-111.90931</v>
      </c>
      <c r="M935" s="4"/>
      <c r="N935" s="4"/>
    </row>
    <row r="936" spans="1:14">
      <c r="A936" t="s">
        <v>15</v>
      </c>
      <c r="B936" s="4" t="s">
        <v>343</v>
      </c>
      <c r="C936" t="s">
        <v>343</v>
      </c>
      <c r="D936">
        <v>425</v>
      </c>
      <c r="E936">
        <v>2.17</v>
      </c>
      <c r="F936" s="1">
        <v>2.7546296296296294E-3</v>
      </c>
      <c r="G936" s="2">
        <v>0.86119999999999997</v>
      </c>
      <c r="H936" s="2">
        <v>0.3553</v>
      </c>
      <c r="I936" s="4">
        <v>47.610379999999999</v>
      </c>
      <c r="J936" s="4">
        <v>-122.20068000000001</v>
      </c>
      <c r="M936" s="4"/>
      <c r="N936" s="4"/>
    </row>
    <row r="937" spans="1:14">
      <c r="A937" t="s">
        <v>15</v>
      </c>
      <c r="B937" s="4" t="s">
        <v>339</v>
      </c>
      <c r="C937" t="s">
        <v>339</v>
      </c>
      <c r="D937">
        <v>429</v>
      </c>
      <c r="E937">
        <v>1.99</v>
      </c>
      <c r="F937" s="1">
        <v>3.3912037037037036E-3</v>
      </c>
      <c r="G937" s="2">
        <v>0.68300000000000005</v>
      </c>
      <c r="H937" s="2">
        <v>0.49419999999999997</v>
      </c>
      <c r="I937" s="4">
        <v>40.116419999999998</v>
      </c>
      <c r="J937" s="4">
        <v>-88.243380000000002</v>
      </c>
      <c r="M937" s="4"/>
      <c r="N937" s="4"/>
    </row>
    <row r="938" spans="1:14">
      <c r="A938" t="s">
        <v>15</v>
      </c>
      <c r="B938" s="4" t="s">
        <v>337</v>
      </c>
      <c r="C938" t="s">
        <v>337</v>
      </c>
      <c r="D938">
        <v>434</v>
      </c>
      <c r="E938">
        <v>2</v>
      </c>
      <c r="F938" s="1">
        <v>2.2916666666666667E-3</v>
      </c>
      <c r="G938" s="2">
        <v>0.86870000000000003</v>
      </c>
      <c r="H938" s="2">
        <v>0.4677</v>
      </c>
      <c r="I938" s="4">
        <v>37.368830000000003</v>
      </c>
      <c r="J938" s="4">
        <v>-122.03635</v>
      </c>
      <c r="M938" s="4"/>
      <c r="N938" s="4"/>
    </row>
    <row r="939" spans="1:14">
      <c r="A939" t="s">
        <v>15</v>
      </c>
      <c r="B939" s="4" t="s">
        <v>331</v>
      </c>
      <c r="C939" t="s">
        <v>331</v>
      </c>
      <c r="D939">
        <v>446</v>
      </c>
      <c r="E939">
        <v>2.02</v>
      </c>
      <c r="F939" s="1">
        <v>2.9861111111111113E-3</v>
      </c>
      <c r="G939" s="2">
        <v>0.90359999999999996</v>
      </c>
      <c r="H939" s="2">
        <v>0.4148</v>
      </c>
      <c r="I939" s="4">
        <v>37.386049999999997</v>
      </c>
      <c r="J939" s="4">
        <v>-122.08385</v>
      </c>
      <c r="M939" s="4"/>
      <c r="N939" s="4"/>
    </row>
    <row r="940" spans="1:14">
      <c r="A940" t="s">
        <v>15</v>
      </c>
      <c r="B940" s="4" t="s">
        <v>319</v>
      </c>
      <c r="C940" t="s">
        <v>319</v>
      </c>
      <c r="D940">
        <v>459</v>
      </c>
      <c r="E940">
        <v>2.2400000000000002</v>
      </c>
      <c r="F940" s="1">
        <v>2.5925925925925925E-3</v>
      </c>
      <c r="G940" s="2">
        <v>0.90849999999999997</v>
      </c>
      <c r="H940" s="2">
        <v>0.34860000000000002</v>
      </c>
      <c r="I940" s="4">
        <v>39.161999999999999</v>
      </c>
      <c r="J940" s="4">
        <v>-84.456890000000001</v>
      </c>
      <c r="M940" s="4"/>
      <c r="N940" s="4"/>
    </row>
    <row r="941" spans="1:14">
      <c r="A941" t="s">
        <v>15</v>
      </c>
      <c r="B941" s="4" t="s">
        <v>314</v>
      </c>
      <c r="C941" t="s">
        <v>314</v>
      </c>
      <c r="D941">
        <v>469</v>
      </c>
      <c r="E941">
        <v>1.93</v>
      </c>
      <c r="F941" s="1">
        <v>4.6643518518518518E-3</v>
      </c>
      <c r="G941" s="2">
        <v>0.80379999999999996</v>
      </c>
      <c r="H941" s="2">
        <v>0.39450000000000002</v>
      </c>
      <c r="I941" s="4">
        <v>40.014989999999997</v>
      </c>
      <c r="J941" s="4">
        <v>-105.27055</v>
      </c>
      <c r="M941" s="4"/>
      <c r="N941" s="4"/>
    </row>
    <row r="942" spans="1:14">
      <c r="A942" t="s">
        <v>15</v>
      </c>
      <c r="B942" s="4" t="s">
        <v>315</v>
      </c>
      <c r="C942" t="s">
        <v>1202</v>
      </c>
      <c r="D942" s="4">
        <v>469</v>
      </c>
      <c r="E942">
        <v>2.2599999999999998</v>
      </c>
      <c r="F942" s="1">
        <v>2.6041666666666665E-3</v>
      </c>
      <c r="G942" s="2">
        <v>0.84009999999999996</v>
      </c>
      <c r="H942" s="2">
        <v>0.40939999999999999</v>
      </c>
      <c r="I942" s="4">
        <v>44.944409999999998</v>
      </c>
      <c r="J942" s="4">
        <v>-93.093270000000004</v>
      </c>
      <c r="M942" s="4"/>
      <c r="N942" s="4"/>
    </row>
    <row r="943" spans="1:14">
      <c r="A943" t="s">
        <v>15</v>
      </c>
      <c r="B943" s="4" t="s">
        <v>306</v>
      </c>
      <c r="C943" t="s">
        <v>306</v>
      </c>
      <c r="D943">
        <v>480</v>
      </c>
      <c r="E943">
        <v>1.87</v>
      </c>
      <c r="F943" s="1">
        <v>2.7430555555555559E-3</v>
      </c>
      <c r="G943" s="2">
        <v>0.80210000000000004</v>
      </c>
      <c r="H943" s="2">
        <v>0.47710000000000002</v>
      </c>
      <c r="I943" s="4">
        <v>35.084490000000002</v>
      </c>
      <c r="J943" s="4">
        <v>-106.65114</v>
      </c>
      <c r="M943" s="4"/>
      <c r="N943" s="4"/>
    </row>
    <row r="944" spans="1:14">
      <c r="A944" t="s">
        <v>15</v>
      </c>
      <c r="B944" s="4" t="s">
        <v>300</v>
      </c>
      <c r="C944" t="s">
        <v>300</v>
      </c>
      <c r="D944">
        <v>495</v>
      </c>
      <c r="E944">
        <v>2.09</v>
      </c>
      <c r="F944" s="1">
        <v>2.8935185185185188E-3</v>
      </c>
      <c r="G944" s="2">
        <v>0.83840000000000003</v>
      </c>
      <c r="H944" s="2">
        <v>0.39600000000000002</v>
      </c>
      <c r="I944" s="4">
        <v>37.441879999999998</v>
      </c>
      <c r="J944" s="4">
        <v>-122.14302000000001</v>
      </c>
      <c r="M944" s="4"/>
      <c r="N944" s="4"/>
    </row>
    <row r="945" spans="1:14">
      <c r="A945" t="s">
        <v>15</v>
      </c>
      <c r="B945" s="4" t="s">
        <v>297</v>
      </c>
      <c r="C945" t="s">
        <v>297</v>
      </c>
      <c r="D945" s="4">
        <v>499</v>
      </c>
      <c r="E945">
        <v>2.1</v>
      </c>
      <c r="F945" s="1">
        <v>3.1712962962962958E-3</v>
      </c>
      <c r="G945" s="2">
        <v>0.89180000000000004</v>
      </c>
      <c r="H945" s="2">
        <v>0.38080000000000003</v>
      </c>
      <c r="I945" s="4">
        <v>32.221739999999997</v>
      </c>
      <c r="J945" s="4">
        <v>-110.92648</v>
      </c>
      <c r="M945" s="4"/>
      <c r="N945" s="4"/>
    </row>
    <row r="946" spans="1:14">
      <c r="A946" t="s">
        <v>15</v>
      </c>
      <c r="B946" s="4" t="s">
        <v>296</v>
      </c>
      <c r="C946" t="s">
        <v>296</v>
      </c>
      <c r="D946">
        <v>500</v>
      </c>
      <c r="E946">
        <v>1.92</v>
      </c>
      <c r="F946" s="1">
        <v>3.6689814814814814E-3</v>
      </c>
      <c r="G946" s="2">
        <v>0.89600000000000002</v>
      </c>
      <c r="H946" s="2">
        <v>0.34200000000000003</v>
      </c>
      <c r="I946" s="4">
        <v>43.038899999999998</v>
      </c>
      <c r="J946" s="4">
        <v>-87.906469999999999</v>
      </c>
      <c r="M946" s="4"/>
      <c r="N946" s="4"/>
    </row>
    <row r="947" spans="1:14">
      <c r="A947" t="s">
        <v>15</v>
      </c>
      <c r="B947" s="4" t="s">
        <v>286</v>
      </c>
      <c r="C947" t="s">
        <v>286</v>
      </c>
      <c r="D947" s="4">
        <v>511</v>
      </c>
      <c r="E947">
        <v>2.13</v>
      </c>
      <c r="F947" s="1">
        <v>2.6041666666666665E-3</v>
      </c>
      <c r="G947" s="2">
        <v>0.82779999999999998</v>
      </c>
      <c r="H947" s="2">
        <v>0.4501</v>
      </c>
      <c r="I947" s="4">
        <v>38.581569999999999</v>
      </c>
      <c r="J947" s="4">
        <v>-121.4944</v>
      </c>
      <c r="M947" s="4"/>
      <c r="N947" s="4"/>
    </row>
    <row r="948" spans="1:14">
      <c r="A948" t="s">
        <v>15</v>
      </c>
      <c r="B948" s="4" t="s">
        <v>287</v>
      </c>
      <c r="C948" t="s">
        <v>287</v>
      </c>
      <c r="D948">
        <v>511</v>
      </c>
      <c r="E948">
        <v>1.95</v>
      </c>
      <c r="F948" s="1">
        <v>2.0949074074074073E-3</v>
      </c>
      <c r="G948" s="2">
        <v>0.90410000000000001</v>
      </c>
      <c r="H948" s="2">
        <v>0.35620000000000002</v>
      </c>
      <c r="I948" s="4">
        <v>39.768380000000001</v>
      </c>
      <c r="J948" s="4">
        <v>-86.15804</v>
      </c>
      <c r="M948" s="4"/>
      <c r="N948" s="4"/>
    </row>
    <row r="949" spans="1:14">
      <c r="A949" t="s">
        <v>15</v>
      </c>
      <c r="B949" s="4" t="s">
        <v>285</v>
      </c>
      <c r="C949" t="s">
        <v>285</v>
      </c>
      <c r="D949">
        <v>513</v>
      </c>
      <c r="E949">
        <v>2.29</v>
      </c>
      <c r="F949" s="1">
        <v>4.31712962962963E-3</v>
      </c>
      <c r="G949" s="2">
        <v>0.87909999999999999</v>
      </c>
      <c r="H949" s="2">
        <v>0.35670000000000002</v>
      </c>
      <c r="I949" s="4">
        <v>35.994030000000002</v>
      </c>
      <c r="J949" s="4">
        <v>-78.898619999999994</v>
      </c>
      <c r="M949" s="4"/>
      <c r="N949" s="4"/>
    </row>
    <row r="950" spans="1:14">
      <c r="A950" t="s">
        <v>15</v>
      </c>
      <c r="B950" s="4" t="s">
        <v>282</v>
      </c>
      <c r="C950" t="s">
        <v>282</v>
      </c>
      <c r="D950">
        <v>520</v>
      </c>
      <c r="E950">
        <v>2.02</v>
      </c>
      <c r="F950" s="1">
        <v>2.5462962962962961E-3</v>
      </c>
      <c r="G950" s="2">
        <v>0.82310000000000005</v>
      </c>
      <c r="H950" s="2">
        <v>0.4577</v>
      </c>
      <c r="I950" s="4">
        <v>40.760779999999997</v>
      </c>
      <c r="J950" s="4">
        <v>-111.89105000000001</v>
      </c>
      <c r="M950" s="4"/>
      <c r="N950" s="4"/>
    </row>
    <row r="951" spans="1:14">
      <c r="A951" t="s">
        <v>15</v>
      </c>
      <c r="B951" s="4" t="s">
        <v>277</v>
      </c>
      <c r="C951" t="s">
        <v>277</v>
      </c>
      <c r="D951">
        <v>527</v>
      </c>
      <c r="E951">
        <v>2.5</v>
      </c>
      <c r="F951" s="1">
        <v>3.0555555555555557E-3</v>
      </c>
      <c r="G951" s="2">
        <v>0.62050000000000005</v>
      </c>
      <c r="H951" s="2">
        <v>0.44969999999999999</v>
      </c>
      <c r="I951" s="4">
        <v>41.308149999999998</v>
      </c>
      <c r="J951" s="4">
        <v>-72.928160000000005</v>
      </c>
      <c r="M951" s="4"/>
      <c r="N951" s="4"/>
    </row>
    <row r="952" spans="1:14">
      <c r="A952" t="s">
        <v>15</v>
      </c>
      <c r="B952" s="4" t="s">
        <v>274</v>
      </c>
      <c r="C952" t="s">
        <v>274</v>
      </c>
      <c r="D952">
        <v>532</v>
      </c>
      <c r="E952">
        <v>1.98</v>
      </c>
      <c r="F952" s="1">
        <v>1.712962962962963E-3</v>
      </c>
      <c r="G952" s="2">
        <v>0.93420000000000003</v>
      </c>
      <c r="H952" s="2">
        <v>0.48120000000000002</v>
      </c>
      <c r="I952" s="4">
        <v>47.673990000000003</v>
      </c>
      <c r="J952" s="4">
        <v>-122.12151</v>
      </c>
      <c r="M952" s="4"/>
      <c r="N952" s="4"/>
    </row>
    <row r="953" spans="1:14">
      <c r="A953" t="s">
        <v>15</v>
      </c>
      <c r="B953" s="4" t="s">
        <v>270</v>
      </c>
      <c r="C953" t="s">
        <v>270</v>
      </c>
      <c r="D953" s="4">
        <v>548</v>
      </c>
      <c r="E953">
        <v>1.9</v>
      </c>
      <c r="F953" s="1">
        <v>1.8981481481481482E-3</v>
      </c>
      <c r="G953" s="2">
        <v>0.93069999999999997</v>
      </c>
      <c r="H953" s="2">
        <v>0.46529999999999999</v>
      </c>
      <c r="I953" s="4">
        <v>29.424119999999998</v>
      </c>
      <c r="J953" s="4">
        <v>-98.493629999999996</v>
      </c>
      <c r="M953" s="4"/>
      <c r="N953" s="4"/>
    </row>
    <row r="954" spans="1:14">
      <c r="A954" t="s">
        <v>15</v>
      </c>
      <c r="B954" s="4" t="s">
        <v>266</v>
      </c>
      <c r="C954" t="s">
        <v>266</v>
      </c>
      <c r="D954" s="4">
        <v>571</v>
      </c>
      <c r="E954">
        <v>1.86</v>
      </c>
      <c r="F954" s="1">
        <v>3.4027777777777784E-3</v>
      </c>
      <c r="G954" s="2">
        <v>0.8669</v>
      </c>
      <c r="H954" s="2">
        <v>0.4098</v>
      </c>
      <c r="I954" s="4">
        <v>35.772100000000002</v>
      </c>
      <c r="J954" s="4">
        <v>-78.63861</v>
      </c>
      <c r="M954" s="4"/>
      <c r="N954" s="4"/>
    </row>
    <row r="955" spans="1:14">
      <c r="A955" t="s">
        <v>15</v>
      </c>
      <c r="B955" s="4" t="s">
        <v>263</v>
      </c>
      <c r="C955" t="s">
        <v>263</v>
      </c>
      <c r="D955">
        <v>578</v>
      </c>
      <c r="E955">
        <v>1.59</v>
      </c>
      <c r="F955" s="1">
        <v>9.8379629629629642E-4</v>
      </c>
      <c r="G955" s="2">
        <v>0.32179999999999997</v>
      </c>
      <c r="H955" s="2">
        <v>0.78549999999999998</v>
      </c>
      <c r="I955" s="4">
        <v>38.980670000000003</v>
      </c>
      <c r="J955" s="4">
        <v>-76.936920000000001</v>
      </c>
      <c r="M955" s="4"/>
      <c r="N955" s="4"/>
    </row>
    <row r="956" spans="1:14">
      <c r="A956" t="s">
        <v>15</v>
      </c>
      <c r="B956" s="4" t="s">
        <v>255</v>
      </c>
      <c r="C956" t="s">
        <v>1199</v>
      </c>
      <c r="D956" s="4">
        <v>596</v>
      </c>
      <c r="E956">
        <v>1.85</v>
      </c>
      <c r="F956" s="1">
        <v>3.1134259259259257E-3</v>
      </c>
      <c r="G956" s="2">
        <v>0.86409999999999998</v>
      </c>
      <c r="H956" s="2">
        <v>0.4128</v>
      </c>
      <c r="I956" s="4">
        <v>38.627270000000003</v>
      </c>
      <c r="J956" s="4">
        <v>-90.197890000000001</v>
      </c>
      <c r="M956" s="4"/>
      <c r="N956" s="4"/>
    </row>
    <row r="957" spans="1:14">
      <c r="A957" t="s">
        <v>15</v>
      </c>
      <c r="B957" s="4" t="s">
        <v>254</v>
      </c>
      <c r="C957" t="s">
        <v>254</v>
      </c>
      <c r="D957">
        <v>602</v>
      </c>
      <c r="E957">
        <v>2.06</v>
      </c>
      <c r="F957" s="1">
        <v>2.5231481481481481E-3</v>
      </c>
      <c r="G957" s="2">
        <v>0.93359999999999999</v>
      </c>
      <c r="H957" s="2">
        <v>0.44019999999999998</v>
      </c>
      <c r="I957" s="4">
        <v>35.227089999999997</v>
      </c>
      <c r="J957" s="4">
        <v>-80.843130000000002</v>
      </c>
      <c r="M957" s="4"/>
      <c r="N957" s="4"/>
    </row>
    <row r="958" spans="1:14">
      <c r="A958" t="s">
        <v>15</v>
      </c>
      <c r="B958" s="4" t="s">
        <v>253</v>
      </c>
      <c r="C958" t="s">
        <v>253</v>
      </c>
      <c r="D958">
        <v>604</v>
      </c>
      <c r="E958">
        <v>1.66</v>
      </c>
      <c r="F958" s="1">
        <v>1.9097222222222222E-3</v>
      </c>
      <c r="G958" s="2">
        <v>0.74170000000000003</v>
      </c>
      <c r="H958" s="2">
        <v>0.51819999999999999</v>
      </c>
      <c r="I958" s="4">
        <v>36.165889999999997</v>
      </c>
      <c r="J958" s="4">
        <v>-86.784440000000004</v>
      </c>
      <c r="M958" s="4"/>
      <c r="N958" s="4"/>
    </row>
    <row r="959" spans="1:14">
      <c r="A959" t="s">
        <v>15</v>
      </c>
      <c r="B959" s="4" t="s">
        <v>251</v>
      </c>
      <c r="C959" s="4" t="s">
        <v>251</v>
      </c>
      <c r="D959" s="4">
        <v>611</v>
      </c>
      <c r="E959">
        <v>1.87</v>
      </c>
      <c r="F959" s="1">
        <v>1.8287037037037037E-3</v>
      </c>
      <c r="G959" s="2">
        <v>0.73650000000000004</v>
      </c>
      <c r="H959" s="2">
        <v>0.56140000000000001</v>
      </c>
      <c r="I959" s="4">
        <v>25.774270000000001</v>
      </c>
      <c r="J959" s="4">
        <v>-80.193659999999994</v>
      </c>
      <c r="M959" s="4"/>
      <c r="N959" s="4"/>
    </row>
    <row r="960" spans="1:14">
      <c r="A960" t="s">
        <v>15</v>
      </c>
      <c r="B960" s="4" t="s">
        <v>246</v>
      </c>
      <c r="C960" t="s">
        <v>246</v>
      </c>
      <c r="D960">
        <v>623</v>
      </c>
      <c r="E960">
        <v>1.22</v>
      </c>
      <c r="F960" s="1">
        <v>5.9027777777777778E-4</v>
      </c>
      <c r="G960" s="2">
        <v>0.52649999999999997</v>
      </c>
      <c r="H960" s="2">
        <v>0.88439999999999996</v>
      </c>
      <c r="I960" s="4">
        <v>38.440469999999998</v>
      </c>
      <c r="J960" s="4">
        <v>-122.71442999999999</v>
      </c>
      <c r="M960" s="4"/>
      <c r="N960" s="4"/>
    </row>
    <row r="961" spans="1:14">
      <c r="A961" t="s">
        <v>15</v>
      </c>
      <c r="B961" s="4" t="s">
        <v>234</v>
      </c>
      <c r="C961" t="s">
        <v>234</v>
      </c>
      <c r="D961">
        <v>678</v>
      </c>
      <c r="E961">
        <v>2.17</v>
      </c>
      <c r="F961" s="1">
        <v>2.3611111111111111E-3</v>
      </c>
      <c r="G961" s="2">
        <v>0.78910000000000002</v>
      </c>
      <c r="H961" s="2">
        <v>0.41</v>
      </c>
      <c r="I961" s="4">
        <v>37.804369999999999</v>
      </c>
      <c r="J961" s="4">
        <v>-122.27079999999999</v>
      </c>
      <c r="M961" s="4"/>
      <c r="N961" s="4"/>
    </row>
    <row r="962" spans="1:14">
      <c r="A962" t="s">
        <v>15</v>
      </c>
      <c r="B962" s="4" t="s">
        <v>233</v>
      </c>
      <c r="C962" t="s">
        <v>233</v>
      </c>
      <c r="D962" s="4">
        <v>681</v>
      </c>
      <c r="E962">
        <v>1.22</v>
      </c>
      <c r="F962" s="1">
        <v>8.6805555555555551E-4</v>
      </c>
      <c r="G962" s="2">
        <v>0.33329999999999999</v>
      </c>
      <c r="H962" s="2">
        <v>0.84289999999999998</v>
      </c>
      <c r="I962" s="4">
        <v>45.119410000000002</v>
      </c>
      <c r="J962" s="4">
        <v>-93.402450000000002</v>
      </c>
      <c r="M962" s="4"/>
      <c r="N962" s="4"/>
    </row>
    <row r="963" spans="1:14">
      <c r="A963" t="s">
        <v>15</v>
      </c>
      <c r="B963" s="4" t="s">
        <v>222</v>
      </c>
      <c r="C963" t="s">
        <v>222</v>
      </c>
      <c r="D963" s="4">
        <v>728</v>
      </c>
      <c r="E963">
        <v>2.08</v>
      </c>
      <c r="F963" s="1">
        <v>3.0092592592592588E-3</v>
      </c>
      <c r="G963" s="2">
        <v>0.87360000000000004</v>
      </c>
      <c r="H963" s="2">
        <v>0.39150000000000001</v>
      </c>
      <c r="I963" s="4">
        <v>42.277560000000001</v>
      </c>
      <c r="J963" s="4">
        <v>-83.740880000000004</v>
      </c>
      <c r="M963" s="4"/>
      <c r="N963" s="4"/>
    </row>
    <row r="964" spans="1:14">
      <c r="A964" t="s">
        <v>15</v>
      </c>
      <c r="B964" s="4" t="s">
        <v>218</v>
      </c>
      <c r="C964" s="4" t="s">
        <v>218</v>
      </c>
      <c r="D964">
        <v>753</v>
      </c>
      <c r="E964">
        <v>2.11</v>
      </c>
      <c r="F964" s="1">
        <v>2.6620370370370374E-3</v>
      </c>
      <c r="G964" s="2">
        <v>0.78490000000000004</v>
      </c>
      <c r="H964" s="2">
        <v>0.3931</v>
      </c>
      <c r="I964" s="4">
        <v>37.871589999999998</v>
      </c>
      <c r="J964" s="4">
        <v>-122.27275</v>
      </c>
      <c r="M964" s="4"/>
      <c r="N964" s="4"/>
    </row>
    <row r="965" spans="1:14">
      <c r="A965" t="s">
        <v>15</v>
      </c>
      <c r="B965" s="4" t="s">
        <v>213</v>
      </c>
      <c r="C965" t="s">
        <v>213</v>
      </c>
      <c r="D965">
        <v>774</v>
      </c>
      <c r="E965">
        <v>2.15</v>
      </c>
      <c r="F965" s="1">
        <v>3.6921296296296298E-3</v>
      </c>
      <c r="G965" s="2">
        <v>0.87860000000000005</v>
      </c>
      <c r="H965" s="2">
        <v>0.40570000000000001</v>
      </c>
      <c r="I965" s="4">
        <v>33.44838</v>
      </c>
      <c r="J965" s="4">
        <v>-112.07404</v>
      </c>
      <c r="M965" s="4"/>
      <c r="N965" s="4"/>
    </row>
    <row r="966" spans="1:14">
      <c r="A966" t="s">
        <v>15</v>
      </c>
      <c r="B966" s="4" t="s">
        <v>209</v>
      </c>
      <c r="C966" t="s">
        <v>209</v>
      </c>
      <c r="D966" s="4">
        <v>814</v>
      </c>
      <c r="E966">
        <v>2.0299999999999998</v>
      </c>
      <c r="F966" s="1">
        <v>3.6921296296296298E-3</v>
      </c>
      <c r="G966" s="2">
        <v>0.89190000000000003</v>
      </c>
      <c r="H966" s="2">
        <v>0.40050000000000002</v>
      </c>
      <c r="I966" s="4">
        <v>39.961179999999999</v>
      </c>
      <c r="J966" s="4">
        <v>-82.99879</v>
      </c>
      <c r="M966" s="4"/>
      <c r="N966" s="4"/>
    </row>
    <row r="967" spans="1:14">
      <c r="A967" t="s">
        <v>15</v>
      </c>
      <c r="B967" s="4" t="s">
        <v>205</v>
      </c>
      <c r="C967" t="s">
        <v>205</v>
      </c>
      <c r="D967">
        <v>843</v>
      </c>
      <c r="E967">
        <v>2.12</v>
      </c>
      <c r="F967" s="1">
        <v>2.3611111111111111E-3</v>
      </c>
      <c r="G967" s="2">
        <v>0.81379999999999997</v>
      </c>
      <c r="H967" s="2">
        <v>0.45079999999999998</v>
      </c>
      <c r="I967" s="4">
        <v>37.339390000000002</v>
      </c>
      <c r="J967" s="4">
        <v>-121.89496</v>
      </c>
      <c r="M967" s="4"/>
      <c r="N967" s="4"/>
    </row>
    <row r="968" spans="1:14">
      <c r="A968" t="s">
        <v>15</v>
      </c>
      <c r="B968" s="4" t="s">
        <v>204</v>
      </c>
      <c r="C968" t="s">
        <v>204</v>
      </c>
      <c r="D968">
        <v>847</v>
      </c>
      <c r="E968">
        <v>2.2200000000000002</v>
      </c>
      <c r="F968" s="1">
        <v>2.685185185185185E-3</v>
      </c>
      <c r="G968" s="2">
        <v>0.8548</v>
      </c>
      <c r="H968" s="2">
        <v>0.3896</v>
      </c>
      <c r="I968" s="4">
        <v>40.440620000000003</v>
      </c>
      <c r="J968" s="4">
        <v>-79.995890000000003</v>
      </c>
      <c r="M968" s="4"/>
      <c r="N968" s="4"/>
    </row>
    <row r="969" spans="1:14">
      <c r="A969" t="s">
        <v>15</v>
      </c>
      <c r="B969" s="4" t="s">
        <v>198</v>
      </c>
      <c r="C969" t="s">
        <v>198</v>
      </c>
      <c r="D969" s="4">
        <v>880</v>
      </c>
      <c r="E969">
        <v>1.87</v>
      </c>
      <c r="F969" s="1">
        <v>2.6967592592592594E-3</v>
      </c>
      <c r="G969" s="2">
        <v>0.78410000000000002</v>
      </c>
      <c r="H969" s="2">
        <v>0.46929999999999999</v>
      </c>
      <c r="I969" s="4">
        <v>39.290379999999999</v>
      </c>
      <c r="J969" s="4">
        <v>-76.612189999999998</v>
      </c>
      <c r="M969" s="4"/>
      <c r="N969" s="4"/>
    </row>
    <row r="970" spans="1:14">
      <c r="A970" t="s">
        <v>15</v>
      </c>
      <c r="B970" s="4" t="s">
        <v>196</v>
      </c>
      <c r="C970" t="s">
        <v>196</v>
      </c>
      <c r="D970">
        <v>893</v>
      </c>
      <c r="E970">
        <v>2.08</v>
      </c>
      <c r="F970" s="1">
        <v>3.6805555555555554E-3</v>
      </c>
      <c r="G970" s="2">
        <v>0.80740000000000001</v>
      </c>
      <c r="H970" s="2">
        <v>0.38969999999999999</v>
      </c>
      <c r="I970" s="4">
        <v>43.073050000000002</v>
      </c>
      <c r="J970" s="4">
        <v>-89.401229999999998</v>
      </c>
      <c r="M970" s="4"/>
      <c r="N970" s="4"/>
    </row>
    <row r="971" spans="1:14">
      <c r="A971" t="s">
        <v>15</v>
      </c>
      <c r="B971" s="4" t="s">
        <v>181</v>
      </c>
      <c r="C971" t="s">
        <v>181</v>
      </c>
      <c r="D971" s="4">
        <v>993</v>
      </c>
      <c r="E971">
        <v>2.06</v>
      </c>
      <c r="F971" s="1">
        <v>3.8888888888888883E-3</v>
      </c>
      <c r="G971" s="2">
        <v>0.87109999999999999</v>
      </c>
      <c r="H971" s="2">
        <v>0.37559999999999999</v>
      </c>
      <c r="I971" s="4">
        <v>32.735689999999998</v>
      </c>
      <c r="J971" s="4">
        <v>-97.108069999999998</v>
      </c>
      <c r="M971" s="4"/>
      <c r="N971" s="4"/>
    </row>
    <row r="972" spans="1:14">
      <c r="A972" t="s">
        <v>15</v>
      </c>
      <c r="B972" s="4" t="s">
        <v>180</v>
      </c>
      <c r="C972" t="s">
        <v>180</v>
      </c>
      <c r="D972" s="5">
        <v>1015</v>
      </c>
      <c r="E972">
        <v>1.94</v>
      </c>
      <c r="F972" s="1">
        <v>2.4421296296296296E-3</v>
      </c>
      <c r="G972" s="2">
        <v>0.89949999999999997</v>
      </c>
      <c r="H972" s="2">
        <v>0.48470000000000002</v>
      </c>
      <c r="I972" s="4">
        <v>32.783059999999999</v>
      </c>
      <c r="J972" s="4">
        <v>-96.806669999999997</v>
      </c>
      <c r="M972" s="4"/>
      <c r="N972" s="4"/>
    </row>
    <row r="973" spans="1:14">
      <c r="A973" t="s">
        <v>15</v>
      </c>
      <c r="B973" s="4" t="s">
        <v>166</v>
      </c>
      <c r="C973" t="s">
        <v>166</v>
      </c>
      <c r="D973" s="5">
        <v>1127</v>
      </c>
      <c r="E973">
        <v>1.91</v>
      </c>
      <c r="F973" s="1">
        <v>3.0324074074074073E-3</v>
      </c>
      <c r="G973" s="2">
        <v>0.8589</v>
      </c>
      <c r="H973" s="2">
        <v>0.4738</v>
      </c>
      <c r="I973" s="4">
        <v>33.749000000000002</v>
      </c>
      <c r="J973" s="4">
        <v>-84.387979999999999</v>
      </c>
      <c r="M973" s="4"/>
      <c r="N973" s="4"/>
    </row>
    <row r="974" spans="1:14">
      <c r="A974" t="s">
        <v>15</v>
      </c>
      <c r="B974" s="4" t="s">
        <v>150</v>
      </c>
      <c r="C974" t="s">
        <v>150</v>
      </c>
      <c r="D974" s="5">
        <v>1344</v>
      </c>
      <c r="E974">
        <v>1.99</v>
      </c>
      <c r="F974" s="1">
        <v>2.4537037037037036E-3</v>
      </c>
      <c r="G974" s="2">
        <v>0.84599999999999997</v>
      </c>
      <c r="H974" s="2">
        <v>0.43819999999999998</v>
      </c>
      <c r="I974" s="4">
        <v>32.715330000000002</v>
      </c>
      <c r="J974" s="4">
        <v>-117.15725999999999</v>
      </c>
      <c r="M974" s="4"/>
      <c r="N974" s="4"/>
    </row>
    <row r="975" spans="1:14">
      <c r="A975" t="s">
        <v>15</v>
      </c>
      <c r="B975" s="4" t="s">
        <v>144</v>
      </c>
      <c r="C975" t="s">
        <v>144</v>
      </c>
      <c r="D975" s="5">
        <v>1399</v>
      </c>
      <c r="E975">
        <v>1.99</v>
      </c>
      <c r="F975" s="1">
        <v>3.483796296296296E-3</v>
      </c>
      <c r="G975" s="2">
        <v>0.85850000000000004</v>
      </c>
      <c r="H975" s="2">
        <v>0.4224</v>
      </c>
      <c r="I975" s="4">
        <v>39.95234</v>
      </c>
      <c r="J975" s="4">
        <v>-75.163790000000006</v>
      </c>
      <c r="M975" s="4"/>
      <c r="N975" s="4"/>
    </row>
    <row r="976" spans="1:14">
      <c r="A976" t="s">
        <v>15</v>
      </c>
      <c r="B976" s="4" t="s">
        <v>140</v>
      </c>
      <c r="C976" t="s">
        <v>140</v>
      </c>
      <c r="D976" s="5">
        <v>1471</v>
      </c>
      <c r="E976">
        <v>1.87</v>
      </c>
      <c r="F976" s="1">
        <v>2.9629629629629628E-3</v>
      </c>
      <c r="G976" s="2">
        <v>0.86060000000000003</v>
      </c>
      <c r="H976" s="2">
        <v>0.43240000000000001</v>
      </c>
      <c r="I976" s="4">
        <v>39.739150000000002</v>
      </c>
      <c r="J976" s="4">
        <v>-104.9847</v>
      </c>
      <c r="M976" s="4"/>
      <c r="N976" s="4"/>
    </row>
    <row r="977" spans="1:14">
      <c r="A977" t="s">
        <v>15</v>
      </c>
      <c r="B977" s="4" t="s">
        <v>132</v>
      </c>
      <c r="C977" t="s">
        <v>132</v>
      </c>
      <c r="D977" s="5">
        <v>1535</v>
      </c>
      <c r="E977">
        <v>2.13</v>
      </c>
      <c r="F977" s="1">
        <v>2.9976851851851848E-3</v>
      </c>
      <c r="G977" s="2">
        <v>0.80979999999999996</v>
      </c>
      <c r="H977" s="2">
        <v>0.41110000000000002</v>
      </c>
      <c r="I977" s="4">
        <v>42.375100000000003</v>
      </c>
      <c r="J977" s="4">
        <v>-71.105609999999999</v>
      </c>
      <c r="M977" s="4"/>
      <c r="N977" s="4"/>
    </row>
    <row r="978" spans="1:14">
      <c r="A978" t="s">
        <v>15</v>
      </c>
      <c r="B978" s="4" t="s">
        <v>127</v>
      </c>
      <c r="C978" t="s">
        <v>127</v>
      </c>
      <c r="D978" s="5">
        <v>1675</v>
      </c>
      <c r="E978">
        <v>1.85</v>
      </c>
      <c r="F978" s="1">
        <v>2.2916666666666667E-3</v>
      </c>
      <c r="G978" s="2">
        <v>0.8478</v>
      </c>
      <c r="H978" s="2">
        <v>0.42509999999999998</v>
      </c>
      <c r="I978" s="4">
        <v>44.979970000000002</v>
      </c>
      <c r="J978" s="4">
        <v>-93.263840000000002</v>
      </c>
      <c r="M978" s="4"/>
      <c r="N978" s="4"/>
    </row>
    <row r="979" spans="1:14">
      <c r="A979" t="s">
        <v>15</v>
      </c>
      <c r="B979" s="4" t="s">
        <v>115</v>
      </c>
      <c r="C979" t="s">
        <v>115</v>
      </c>
      <c r="D979" s="5">
        <v>1870</v>
      </c>
      <c r="E979">
        <v>2.0299999999999998</v>
      </c>
      <c r="F979" s="1">
        <v>3.0787037037037037E-3</v>
      </c>
      <c r="G979" s="2">
        <v>0.84009999999999996</v>
      </c>
      <c r="H979" s="2">
        <v>0.41870000000000002</v>
      </c>
      <c r="I979" s="4">
        <v>42.358429999999998</v>
      </c>
      <c r="J979" s="4">
        <v>-71.05977</v>
      </c>
      <c r="M979" s="4"/>
      <c r="N979" s="4"/>
    </row>
    <row r="980" spans="1:14">
      <c r="A980" t="s">
        <v>15</v>
      </c>
      <c r="B980" s="4" t="s">
        <v>110</v>
      </c>
      <c r="C980" t="s">
        <v>110</v>
      </c>
      <c r="D980" s="5">
        <v>2041</v>
      </c>
      <c r="E980">
        <v>1.9</v>
      </c>
      <c r="F980" s="1">
        <v>3.6805555555555554E-3</v>
      </c>
      <c r="G980" s="2">
        <v>0.81869999999999998</v>
      </c>
      <c r="H980" s="2">
        <v>0.44490000000000002</v>
      </c>
      <c r="I980" s="4">
        <v>30.267150000000001</v>
      </c>
      <c r="J980" s="4">
        <v>-97.74306</v>
      </c>
      <c r="M980" s="4"/>
      <c r="N980" s="4"/>
    </row>
    <row r="981" spans="1:14">
      <c r="A981" t="s">
        <v>15</v>
      </c>
      <c r="B981" s="4" t="s">
        <v>109</v>
      </c>
      <c r="C981" t="s">
        <v>109</v>
      </c>
      <c r="D981" s="5">
        <v>2092</v>
      </c>
      <c r="E981">
        <v>1.96</v>
      </c>
      <c r="F981" s="1">
        <v>2.6041666666666665E-3</v>
      </c>
      <c r="G981" s="2">
        <v>0.7419</v>
      </c>
      <c r="H981" s="2">
        <v>0.4919</v>
      </c>
      <c r="I981" s="4">
        <v>45.523449999999997</v>
      </c>
      <c r="J981" s="4">
        <v>-122.67621</v>
      </c>
      <c r="M981" s="4"/>
      <c r="N981" s="4"/>
    </row>
    <row r="982" spans="1:14">
      <c r="A982" t="s">
        <v>15</v>
      </c>
      <c r="B982" s="4" t="s">
        <v>107</v>
      </c>
      <c r="C982" t="s">
        <v>107</v>
      </c>
      <c r="D982" s="5">
        <v>2139</v>
      </c>
      <c r="E982">
        <v>2.5</v>
      </c>
      <c r="F982" s="1">
        <v>5.1041666666666666E-3</v>
      </c>
      <c r="G982" s="2">
        <v>0.80130000000000001</v>
      </c>
      <c r="H982" s="2">
        <v>0.38800000000000001</v>
      </c>
      <c r="I982" s="4">
        <v>29.763280000000002</v>
      </c>
      <c r="J982" s="4">
        <v>-95.36327</v>
      </c>
      <c r="M982" s="4"/>
      <c r="N982" s="4"/>
    </row>
    <row r="983" spans="1:14">
      <c r="A983" t="s">
        <v>15</v>
      </c>
      <c r="B983" s="4" t="s">
        <v>89</v>
      </c>
      <c r="C983" t="s">
        <v>89</v>
      </c>
      <c r="D983" s="5">
        <v>2679</v>
      </c>
      <c r="E983">
        <v>2</v>
      </c>
      <c r="F983" s="1">
        <v>2.1759259259259258E-3</v>
      </c>
      <c r="G983" s="2">
        <v>0.86670000000000003</v>
      </c>
      <c r="H983" s="2">
        <v>0.45579999999999998</v>
      </c>
      <c r="I983" s="4">
        <v>34.052230000000002</v>
      </c>
      <c r="J983" s="4">
        <v>-118.24368</v>
      </c>
      <c r="M983" s="4"/>
      <c r="N983" s="4"/>
    </row>
    <row r="984" spans="1:14">
      <c r="A984" t="s">
        <v>15</v>
      </c>
      <c r="B984" s="4" t="s">
        <v>79</v>
      </c>
      <c r="C984" t="s">
        <v>79</v>
      </c>
      <c r="D984" s="5">
        <v>3221</v>
      </c>
      <c r="E984">
        <v>1.94</v>
      </c>
      <c r="F984" s="1">
        <v>2.7083333333333334E-3</v>
      </c>
      <c r="G984" s="2">
        <v>0.86899999999999999</v>
      </c>
      <c r="H984" s="2">
        <v>0.45050000000000001</v>
      </c>
      <c r="I984" s="4">
        <v>47.606209999999997</v>
      </c>
      <c r="J984" s="4">
        <v>-122.33207</v>
      </c>
      <c r="M984" s="4"/>
      <c r="N984" s="4"/>
    </row>
    <row r="985" spans="1:14">
      <c r="A985" t="s">
        <v>15</v>
      </c>
      <c r="B985" s="4" t="s">
        <v>60</v>
      </c>
      <c r="C985" t="s">
        <v>60</v>
      </c>
      <c r="D985" s="5">
        <v>4269</v>
      </c>
      <c r="E985">
        <v>1.97</v>
      </c>
      <c r="F985" s="1">
        <v>2.6967592592592594E-3</v>
      </c>
      <c r="G985" s="2">
        <v>0.8276</v>
      </c>
      <c r="H985" s="2">
        <v>0.46050000000000002</v>
      </c>
      <c r="I985" s="4">
        <v>37.774929999999998</v>
      </c>
      <c r="J985" s="4">
        <v>-122.41942</v>
      </c>
      <c r="M985" s="4"/>
      <c r="N985" s="4"/>
    </row>
    <row r="986" spans="1:14">
      <c r="A986" t="s">
        <v>15</v>
      </c>
      <c r="B986" s="4" t="s">
        <v>58</v>
      </c>
      <c r="C986" t="s">
        <v>58</v>
      </c>
      <c r="D986" s="5">
        <v>4456</v>
      </c>
      <c r="E986">
        <v>1.94</v>
      </c>
      <c r="F986" s="1">
        <v>2.4768518518518516E-3</v>
      </c>
      <c r="G986" s="2">
        <v>0.80269999999999997</v>
      </c>
      <c r="H986" s="2">
        <v>0.46160000000000001</v>
      </c>
      <c r="I986" s="4">
        <v>41.850029999999997</v>
      </c>
      <c r="J986" s="4">
        <v>-87.650049999999993</v>
      </c>
      <c r="M986" s="4"/>
      <c r="N986" s="4"/>
    </row>
    <row r="987" spans="1:14">
      <c r="A987" t="s">
        <v>15</v>
      </c>
      <c r="B987" s="4" t="s">
        <v>46</v>
      </c>
      <c r="C987" t="s">
        <v>46</v>
      </c>
      <c r="D987" s="5">
        <v>6516</v>
      </c>
      <c r="E987">
        <v>2.0699999999999998</v>
      </c>
      <c r="F987" s="1">
        <v>4.0046296296296297E-3</v>
      </c>
      <c r="G987" s="2">
        <v>0.80459999999999998</v>
      </c>
      <c r="H987" s="2">
        <v>0.39529999999999998</v>
      </c>
      <c r="I987" s="4">
        <v>37.130540000000003</v>
      </c>
      <c r="J987" s="4">
        <v>-113.50829</v>
      </c>
      <c r="M987" s="4"/>
      <c r="N987" s="4"/>
    </row>
    <row r="988" spans="1:14">
      <c r="A988" t="s">
        <v>15</v>
      </c>
      <c r="B988" s="4" t="s">
        <v>16</v>
      </c>
      <c r="C988" t="s">
        <v>16</v>
      </c>
      <c r="D988" s="5">
        <v>12950</v>
      </c>
      <c r="E988">
        <v>2.0299999999999998</v>
      </c>
      <c r="F988" s="1">
        <v>3.0092592592592588E-3</v>
      </c>
      <c r="G988" s="2">
        <v>0.80159999999999998</v>
      </c>
      <c r="H988" s="2">
        <v>0.44600000000000001</v>
      </c>
      <c r="I988" s="4">
        <v>40.714269999999999</v>
      </c>
      <c r="J988" s="4">
        <v>-74.005970000000005</v>
      </c>
      <c r="M988" s="4"/>
      <c r="N988" s="4"/>
    </row>
    <row r="989" spans="1:14">
      <c r="A989" t="s">
        <v>372</v>
      </c>
      <c r="B989" s="4" t="s">
        <v>373</v>
      </c>
      <c r="C989" t="s">
        <v>373</v>
      </c>
      <c r="D989" s="4">
        <v>395</v>
      </c>
      <c r="E989">
        <v>2.1800000000000002</v>
      </c>
      <c r="F989" s="1">
        <v>2.9976851851851848E-3</v>
      </c>
      <c r="G989" s="2">
        <v>0.85060000000000002</v>
      </c>
      <c r="H989" s="2">
        <v>0.42780000000000001</v>
      </c>
      <c r="I989" s="4">
        <v>-34.833460000000002</v>
      </c>
      <c r="J989" s="4">
        <v>-56.167349999999999</v>
      </c>
      <c r="M989" s="4"/>
      <c r="N989" s="4"/>
    </row>
    <row r="990" spans="1:14">
      <c r="A990" t="s">
        <v>1095</v>
      </c>
      <c r="D990" s="4">
        <v>61</v>
      </c>
      <c r="E990">
        <v>2.25</v>
      </c>
      <c r="F990" s="1">
        <v>2.685185185185185E-3</v>
      </c>
      <c r="G990" s="2">
        <v>0.78690000000000004</v>
      </c>
      <c r="H990" s="2">
        <v>0.50819999999999999</v>
      </c>
      <c r="I990" s="4">
        <v>41.264650000000003</v>
      </c>
      <c r="J990" s="4">
        <v>69.216269999999994</v>
      </c>
      <c r="M990" s="4"/>
      <c r="N990" s="4"/>
    </row>
    <row r="991" spans="1:14">
      <c r="A991" t="s">
        <v>1149</v>
      </c>
      <c r="D991">
        <v>10</v>
      </c>
      <c r="E991">
        <v>3.2</v>
      </c>
      <c r="F991" s="1">
        <v>1.9791666666666668E-3</v>
      </c>
      <c r="G991" s="2">
        <v>0.8</v>
      </c>
      <c r="H991" s="2">
        <v>0.4</v>
      </c>
      <c r="I991" s="4">
        <v>-17.733809999999998</v>
      </c>
      <c r="J991" s="4">
        <v>168.32187999999999</v>
      </c>
      <c r="M991" s="4"/>
      <c r="N991" s="4"/>
    </row>
    <row r="992" spans="1:14">
      <c r="A992" t="s">
        <v>168</v>
      </c>
      <c r="B992" s="4" t="s">
        <v>169</v>
      </c>
      <c r="C992" t="s">
        <v>169</v>
      </c>
      <c r="D992" s="5">
        <v>1117</v>
      </c>
      <c r="E992">
        <v>2.15</v>
      </c>
      <c r="F992" s="1">
        <v>2.7199074074074074E-3</v>
      </c>
      <c r="G992" s="2">
        <v>0.76539999999999997</v>
      </c>
      <c r="H992" s="2">
        <v>0.54339999999999999</v>
      </c>
      <c r="I992" s="4">
        <v>10.489837</v>
      </c>
      <c r="J992" s="4">
        <v>-66.902275000000003</v>
      </c>
      <c r="M992" s="4"/>
      <c r="N992" s="4"/>
    </row>
    <row r="993" spans="1:14">
      <c r="A993" t="s">
        <v>1156</v>
      </c>
      <c r="D993">
        <v>8</v>
      </c>
      <c r="E993">
        <v>1.25</v>
      </c>
      <c r="F993" s="1">
        <v>6.7129629629629625E-4</v>
      </c>
      <c r="G993" s="2">
        <v>1</v>
      </c>
      <c r="H993" s="2">
        <v>0.5</v>
      </c>
      <c r="I993" s="4">
        <v>15.35472</v>
      </c>
      <c r="J993" s="4">
        <v>44.206670000000003</v>
      </c>
      <c r="M993" s="4"/>
      <c r="N993" s="4"/>
    </row>
    <row r="994" spans="1:14">
      <c r="A994" t="s">
        <v>1112</v>
      </c>
      <c r="D994">
        <v>38</v>
      </c>
      <c r="E994">
        <v>1.82</v>
      </c>
      <c r="F994" s="1">
        <v>3.7037037037037034E-3</v>
      </c>
      <c r="G994" s="2">
        <v>0.86839999999999995</v>
      </c>
      <c r="H994" s="2">
        <v>0.52629999999999999</v>
      </c>
      <c r="I994" s="4">
        <v>-15.406689999999999</v>
      </c>
      <c r="J994" s="4">
        <v>28.287130000000001</v>
      </c>
      <c r="M994" s="4"/>
      <c r="N994" s="4"/>
    </row>
    <row r="995" spans="1:14">
      <c r="A995" t="s">
        <v>1105</v>
      </c>
      <c r="C995" s="4"/>
      <c r="D995">
        <v>46</v>
      </c>
      <c r="E995">
        <v>1.63</v>
      </c>
      <c r="F995" s="1">
        <v>1.736111111111111E-3</v>
      </c>
      <c r="G995" s="2">
        <v>0.82609999999999995</v>
      </c>
      <c r="H995" s="2">
        <v>0.69569999999999999</v>
      </c>
      <c r="I995" s="4">
        <v>-17.827719999999999</v>
      </c>
      <c r="J995" s="4">
        <v>31.053370000000001</v>
      </c>
      <c r="M995" s="4"/>
      <c r="N995" s="4"/>
    </row>
    <row r="996" spans="1:14">
      <c r="A996" t="s">
        <v>42</v>
      </c>
      <c r="B996" s="4" t="s">
        <v>183</v>
      </c>
      <c r="C996" t="s">
        <v>183</v>
      </c>
      <c r="D996">
        <v>977</v>
      </c>
      <c r="E996">
        <v>2.4900000000000002</v>
      </c>
      <c r="F996" s="1">
        <v>2.1874999999999998E-3</v>
      </c>
      <c r="G996" s="2">
        <v>0.83320000000000005</v>
      </c>
      <c r="H996" s="2">
        <v>0.436</v>
      </c>
      <c r="I996" s="4" t="e">
        <v>#N/A</v>
      </c>
      <c r="J996" s="4" t="e">
        <v>#N/A</v>
      </c>
      <c r="M996" s="4"/>
      <c r="N996" s="4"/>
    </row>
    <row r="997" spans="1:14">
      <c r="A997" t="s">
        <v>33</v>
      </c>
      <c r="B997" s="4" t="s">
        <v>185</v>
      </c>
      <c r="C997" t="s">
        <v>185</v>
      </c>
      <c r="D997" s="4">
        <v>968</v>
      </c>
      <c r="E997">
        <v>2.4</v>
      </c>
      <c r="F997" s="1">
        <v>2.673611111111111E-3</v>
      </c>
      <c r="G997" s="2">
        <v>0.76029999999999998</v>
      </c>
      <c r="H997" s="2">
        <v>0.46689999999999998</v>
      </c>
      <c r="I997" s="4" t="e">
        <v>#N/A</v>
      </c>
      <c r="J997" s="4" t="e">
        <v>#N/A</v>
      </c>
      <c r="M997" s="4"/>
      <c r="N997" s="4"/>
    </row>
    <row r="998" spans="1:14">
      <c r="A998" t="s">
        <v>113</v>
      </c>
      <c r="B998" s="4" t="s">
        <v>194</v>
      </c>
      <c r="C998" t="s">
        <v>194</v>
      </c>
      <c r="D998">
        <v>931</v>
      </c>
      <c r="E998">
        <v>2.67</v>
      </c>
      <c r="F998" s="1">
        <v>2.9629629629629628E-3</v>
      </c>
      <c r="G998" s="2">
        <v>0.77339999999999998</v>
      </c>
      <c r="H998" s="2">
        <v>0.51449999999999996</v>
      </c>
      <c r="I998" s="4" t="e">
        <v>#N/A</v>
      </c>
      <c r="J998" s="4" t="e">
        <v>#N/A</v>
      </c>
      <c r="M998" s="4"/>
      <c r="N998" s="4"/>
    </row>
    <row r="999" spans="1:14">
      <c r="A999" t="s">
        <v>202</v>
      </c>
      <c r="B999" s="4" t="s">
        <v>203</v>
      </c>
      <c r="C999" t="s">
        <v>203</v>
      </c>
      <c r="D999">
        <v>856</v>
      </c>
      <c r="E999">
        <v>2.09</v>
      </c>
      <c r="F999" s="1">
        <v>2.7777777777777779E-3</v>
      </c>
      <c r="G999" s="2">
        <v>0.68689999999999996</v>
      </c>
      <c r="H999" s="2">
        <v>0.55020000000000002</v>
      </c>
      <c r="I999" s="4" t="e">
        <v>#N/A</v>
      </c>
      <c r="J999" s="4" t="e">
        <v>#N/A</v>
      </c>
      <c r="M999" s="4"/>
      <c r="N999" s="4"/>
    </row>
    <row r="1000" spans="1:14">
      <c r="A1000" t="s">
        <v>26</v>
      </c>
      <c r="B1000" s="4" t="s">
        <v>249</v>
      </c>
      <c r="C1000" t="s">
        <v>249</v>
      </c>
      <c r="D1000">
        <v>617</v>
      </c>
      <c r="E1000">
        <v>2.3199999999999998</v>
      </c>
      <c r="F1000" s="1">
        <v>2.7893518518518519E-3</v>
      </c>
      <c r="G1000" s="2">
        <v>0.68069999999999997</v>
      </c>
      <c r="H1000" s="2">
        <v>0.45540000000000003</v>
      </c>
      <c r="I1000" s="4" t="e">
        <v>#N/A</v>
      </c>
      <c r="J1000" s="4" t="e">
        <v>#N/A</v>
      </c>
      <c r="M1000" s="4"/>
      <c r="N1000" s="4"/>
    </row>
    <row r="1001" spans="1:14">
      <c r="A1001" t="s">
        <v>113</v>
      </c>
      <c r="B1001" s="4" t="s">
        <v>256</v>
      </c>
      <c r="C1001" t="s">
        <v>256</v>
      </c>
      <c r="D1001">
        <v>595</v>
      </c>
      <c r="E1001">
        <v>2.39</v>
      </c>
      <c r="F1001" s="1">
        <v>2.5115740740740741E-3</v>
      </c>
      <c r="G1001" s="2">
        <v>0.81340000000000001</v>
      </c>
      <c r="H1001" s="2">
        <v>0.51600000000000001</v>
      </c>
      <c r="I1001" s="4" t="e">
        <v>#N/A</v>
      </c>
      <c r="J1001" s="4" t="e">
        <v>#N/A</v>
      </c>
      <c r="M1001" s="4"/>
      <c r="N1001" s="4"/>
    </row>
    <row r="1002" spans="1:14">
      <c r="A1002" t="s">
        <v>95</v>
      </c>
      <c r="B1002" s="4" t="s">
        <v>271</v>
      </c>
      <c r="C1002" t="s">
        <v>1197</v>
      </c>
      <c r="D1002">
        <v>546</v>
      </c>
      <c r="E1002">
        <v>2.2599999999999998</v>
      </c>
      <c r="F1002" s="1">
        <v>3.0092592592592588E-3</v>
      </c>
      <c r="G1002" s="2">
        <v>0.80400000000000005</v>
      </c>
      <c r="H1002" s="2">
        <v>0.4945</v>
      </c>
      <c r="I1002" s="4" t="e">
        <v>#N/A</v>
      </c>
      <c r="J1002" s="4" t="e">
        <v>#N/A</v>
      </c>
      <c r="M1002" s="4"/>
      <c r="N1002" s="4"/>
    </row>
    <row r="1003" spans="1:14">
      <c r="A1003" t="s">
        <v>35</v>
      </c>
      <c r="B1003" s="4" t="s">
        <v>288</v>
      </c>
      <c r="C1003" t="s">
        <v>288</v>
      </c>
      <c r="D1003">
        <v>509</v>
      </c>
      <c r="E1003">
        <v>2.35</v>
      </c>
      <c r="F1003" s="1">
        <v>1.5046296296296294E-3</v>
      </c>
      <c r="G1003" s="2">
        <v>0.81140000000000001</v>
      </c>
      <c r="H1003" s="2">
        <v>0.4244</v>
      </c>
      <c r="I1003" s="4" t="e">
        <v>#N/A</v>
      </c>
      <c r="J1003" s="4" t="e">
        <v>#N/A</v>
      </c>
      <c r="M1003" s="4"/>
      <c r="N1003" s="4"/>
    </row>
    <row r="1004" spans="1:14">
      <c r="A1004" t="s">
        <v>291</v>
      </c>
      <c r="B1004" s="4" t="s">
        <v>292</v>
      </c>
      <c r="C1004" t="s">
        <v>292</v>
      </c>
      <c r="D1004">
        <v>504</v>
      </c>
      <c r="E1004">
        <v>2.17</v>
      </c>
      <c r="F1004" s="1">
        <v>2.9513888888888888E-3</v>
      </c>
      <c r="G1004" s="2">
        <v>0.73409999999999997</v>
      </c>
      <c r="H1004" s="2">
        <v>0.46829999999999999</v>
      </c>
      <c r="I1004" s="4" t="e">
        <v>#N/A</v>
      </c>
      <c r="J1004" s="4" t="e">
        <v>#N/A</v>
      </c>
      <c r="M1004" s="4"/>
      <c r="N1004" s="4"/>
    </row>
    <row r="1005" spans="1:14">
      <c r="A1005" t="s">
        <v>113</v>
      </c>
      <c r="B1005" s="4" t="s">
        <v>294</v>
      </c>
      <c r="C1005" t="s">
        <v>294</v>
      </c>
      <c r="D1005">
        <v>502</v>
      </c>
      <c r="E1005">
        <v>2.36</v>
      </c>
      <c r="F1005" s="1">
        <v>3.0439814814814821E-3</v>
      </c>
      <c r="G1005" s="2">
        <v>0.71120000000000005</v>
      </c>
      <c r="H1005" s="2">
        <v>0.54779999999999995</v>
      </c>
      <c r="I1005" s="4" t="e">
        <v>#N/A</v>
      </c>
      <c r="J1005" s="4" t="e">
        <v>#N/A</v>
      </c>
      <c r="M1005" s="4"/>
      <c r="N1005" s="4"/>
    </row>
    <row r="1006" spans="1:14">
      <c r="A1006" t="s">
        <v>113</v>
      </c>
      <c r="B1006" s="4" t="s">
        <v>304</v>
      </c>
      <c r="C1006" t="s">
        <v>304</v>
      </c>
      <c r="D1006" s="4">
        <v>484</v>
      </c>
      <c r="E1006">
        <v>3.11</v>
      </c>
      <c r="F1006" s="1">
        <v>3.645833333333333E-3</v>
      </c>
      <c r="G1006" s="2">
        <v>0.76649999999999996</v>
      </c>
      <c r="H1006" s="2">
        <v>0.38429999999999997</v>
      </c>
      <c r="I1006" s="4" t="e">
        <v>#N/A</v>
      </c>
      <c r="J1006" s="4" t="e">
        <v>#N/A</v>
      </c>
      <c r="M1006" s="4"/>
      <c r="N1006" s="4"/>
    </row>
    <row r="1007" spans="1:14">
      <c r="A1007" t="s">
        <v>23</v>
      </c>
      <c r="B1007" s="4" t="s">
        <v>346</v>
      </c>
      <c r="C1007" t="s">
        <v>346</v>
      </c>
      <c r="D1007">
        <v>422</v>
      </c>
      <c r="E1007">
        <v>3.12</v>
      </c>
      <c r="F1007" s="1">
        <v>4.108796296296297E-3</v>
      </c>
      <c r="G1007" s="2">
        <v>0.74639999999999995</v>
      </c>
      <c r="H1007" s="2">
        <v>0.37909999999999999</v>
      </c>
      <c r="I1007" s="4" t="e">
        <v>#N/A</v>
      </c>
      <c r="J1007" s="4" t="e">
        <v>#N/A</v>
      </c>
      <c r="M1007" s="4"/>
      <c r="N1007" s="4"/>
    </row>
    <row r="1008" spans="1:14">
      <c r="A1008" t="s">
        <v>31</v>
      </c>
      <c r="B1008" s="4" t="s">
        <v>364</v>
      </c>
      <c r="C1008" t="s">
        <v>364</v>
      </c>
      <c r="D1008">
        <v>408</v>
      </c>
      <c r="E1008">
        <v>2.4300000000000002</v>
      </c>
      <c r="F1008" s="1">
        <v>1.7708333333333332E-3</v>
      </c>
      <c r="G1008" s="2">
        <v>0.80149999999999999</v>
      </c>
      <c r="H1008" s="2">
        <v>0.50490000000000002</v>
      </c>
      <c r="I1008" s="4" t="e">
        <v>#N/A</v>
      </c>
      <c r="J1008" s="4" t="e">
        <v>#N/A</v>
      </c>
      <c r="M1008" s="4"/>
      <c r="N1008" s="4"/>
    </row>
    <row r="1009" spans="1:14">
      <c r="A1009" t="s">
        <v>35</v>
      </c>
      <c r="B1009" s="4" t="s">
        <v>365</v>
      </c>
      <c r="C1009" t="s">
        <v>365</v>
      </c>
      <c r="D1009">
        <v>407</v>
      </c>
      <c r="E1009">
        <v>2.59</v>
      </c>
      <c r="F1009" s="1">
        <v>2.8703703703703708E-3</v>
      </c>
      <c r="G1009" s="2">
        <v>0.88700000000000001</v>
      </c>
      <c r="H1009" s="2">
        <v>0.32190000000000002</v>
      </c>
      <c r="I1009" s="4" t="e">
        <v>#N/A</v>
      </c>
      <c r="J1009" s="4" t="e">
        <v>#N/A</v>
      </c>
      <c r="M1009" s="4"/>
      <c r="N1009" s="4"/>
    </row>
    <row r="1010" spans="1:14">
      <c r="A1010" t="s">
        <v>13</v>
      </c>
      <c r="B1010" s="4" t="s">
        <v>381</v>
      </c>
      <c r="C1010" t="s">
        <v>381</v>
      </c>
      <c r="D1010">
        <v>382</v>
      </c>
      <c r="E1010">
        <v>2.82</v>
      </c>
      <c r="F1010" s="1">
        <v>3.1018518518518522E-3</v>
      </c>
      <c r="G1010" s="2">
        <v>0.91879999999999995</v>
      </c>
      <c r="H1010" s="2">
        <v>0.40839999999999999</v>
      </c>
      <c r="I1010" s="4" t="e">
        <v>#N/A</v>
      </c>
      <c r="J1010" s="4" t="e">
        <v>#N/A</v>
      </c>
      <c r="M1010" s="4"/>
      <c r="N1010" s="4"/>
    </row>
    <row r="1011" spans="1:14">
      <c r="A1011" t="s">
        <v>31</v>
      </c>
      <c r="B1011" s="4" t="s">
        <v>401</v>
      </c>
      <c r="C1011" t="s">
        <v>401</v>
      </c>
      <c r="D1011">
        <v>360</v>
      </c>
      <c r="E1011">
        <v>2.11</v>
      </c>
      <c r="F1011" s="1">
        <v>2.0138888888888888E-3</v>
      </c>
      <c r="G1011" s="2">
        <v>0.88890000000000002</v>
      </c>
      <c r="H1011" s="2">
        <v>0.49440000000000001</v>
      </c>
      <c r="I1011" s="4" t="e">
        <v>#N/A</v>
      </c>
      <c r="J1011" s="4" t="e">
        <v>#N/A</v>
      </c>
      <c r="M1011" s="4"/>
      <c r="N1011" s="4"/>
    </row>
    <row r="1012" spans="1:14">
      <c r="A1012" t="s">
        <v>113</v>
      </c>
      <c r="B1012" s="4" t="s">
        <v>404</v>
      </c>
      <c r="C1012" t="s">
        <v>404</v>
      </c>
      <c r="D1012">
        <v>359</v>
      </c>
      <c r="E1012">
        <v>2.67</v>
      </c>
      <c r="F1012" s="1">
        <v>2.615740740740741E-3</v>
      </c>
      <c r="G1012" s="2">
        <v>0.74370000000000003</v>
      </c>
      <c r="H1012" s="2">
        <v>0.51529999999999998</v>
      </c>
      <c r="I1012" s="4" t="e">
        <v>#N/A</v>
      </c>
      <c r="J1012" s="4" t="e">
        <v>#N/A</v>
      </c>
      <c r="M1012" s="4"/>
      <c r="N1012" s="4"/>
    </row>
    <row r="1013" spans="1:14">
      <c r="A1013" t="s">
        <v>113</v>
      </c>
      <c r="B1013" s="4" t="s">
        <v>406</v>
      </c>
      <c r="C1013" t="s">
        <v>406</v>
      </c>
      <c r="D1013">
        <v>358</v>
      </c>
      <c r="E1013">
        <v>2.62</v>
      </c>
      <c r="F1013" s="1">
        <v>3.0092592592592588E-3</v>
      </c>
      <c r="G1013" s="2">
        <v>0.62009999999999998</v>
      </c>
      <c r="H1013" s="2">
        <v>0.51400000000000001</v>
      </c>
      <c r="I1013" s="4" t="e">
        <v>#N/A</v>
      </c>
      <c r="J1013" s="4" t="e">
        <v>#N/A</v>
      </c>
      <c r="M1013" s="4"/>
      <c r="N1013" s="4"/>
    </row>
    <row r="1014" spans="1:14">
      <c r="A1014" t="s">
        <v>113</v>
      </c>
      <c r="B1014" s="4" t="s">
        <v>414</v>
      </c>
      <c r="C1014" t="s">
        <v>414</v>
      </c>
      <c r="D1014">
        <v>353</v>
      </c>
      <c r="E1014">
        <v>2.87</v>
      </c>
      <c r="F1014" s="1">
        <v>3.9583333333333337E-3</v>
      </c>
      <c r="G1014" s="2">
        <v>0.7762</v>
      </c>
      <c r="H1014" s="2">
        <v>0.43630000000000002</v>
      </c>
      <c r="I1014" s="4" t="e">
        <v>#N/A</v>
      </c>
      <c r="J1014" s="4" t="e">
        <v>#N/A</v>
      </c>
      <c r="M1014" s="4"/>
      <c r="N1014" s="4"/>
    </row>
    <row r="1015" spans="1:14">
      <c r="A1015" t="s">
        <v>72</v>
      </c>
      <c r="B1015" s="4" t="s">
        <v>418</v>
      </c>
      <c r="C1015" t="s">
        <v>418</v>
      </c>
      <c r="D1015">
        <v>347</v>
      </c>
      <c r="E1015">
        <v>2.75</v>
      </c>
      <c r="F1015" s="1">
        <v>2.7430555555555559E-3</v>
      </c>
      <c r="G1015" s="2">
        <v>0.74929999999999997</v>
      </c>
      <c r="H1015" s="2">
        <v>0.4496</v>
      </c>
      <c r="I1015" s="4" t="e">
        <v>#N/A</v>
      </c>
      <c r="J1015" s="4" t="e">
        <v>#N/A</v>
      </c>
      <c r="M1015" s="4"/>
      <c r="N1015" s="4"/>
    </row>
    <row r="1016" spans="1:14">
      <c r="A1016" t="s">
        <v>23</v>
      </c>
      <c r="B1016" s="4" t="s">
        <v>426</v>
      </c>
      <c r="C1016" t="s">
        <v>426</v>
      </c>
      <c r="D1016">
        <v>334</v>
      </c>
      <c r="E1016">
        <v>2.33</v>
      </c>
      <c r="F1016" s="1">
        <v>3.5069444444444445E-3</v>
      </c>
      <c r="G1016" s="2">
        <v>0.83830000000000005</v>
      </c>
      <c r="H1016" s="2">
        <v>0.5</v>
      </c>
      <c r="I1016" s="4" t="e">
        <v>#N/A</v>
      </c>
      <c r="J1016" s="4" t="e">
        <v>#N/A</v>
      </c>
      <c r="M1016" s="4"/>
      <c r="N1016" s="4"/>
    </row>
    <row r="1017" spans="1:14">
      <c r="A1017" t="s">
        <v>37</v>
      </c>
      <c r="B1017" s="4" t="s">
        <v>446</v>
      </c>
      <c r="C1017" t="s">
        <v>446</v>
      </c>
      <c r="D1017">
        <v>312</v>
      </c>
      <c r="E1017">
        <v>1.89</v>
      </c>
      <c r="F1017" s="1">
        <v>1.5509259259259261E-3</v>
      </c>
      <c r="G1017" s="2">
        <v>0.62819999999999998</v>
      </c>
      <c r="H1017" s="2">
        <v>0.57689999999999997</v>
      </c>
      <c r="I1017" s="4" t="e">
        <v>#N/A</v>
      </c>
      <c r="J1017" s="4" t="e">
        <v>#N/A</v>
      </c>
      <c r="M1017" s="4"/>
      <c r="N1017" s="4"/>
    </row>
    <row r="1018" spans="1:14">
      <c r="A1018" t="s">
        <v>113</v>
      </c>
      <c r="B1018" s="4" t="s">
        <v>451</v>
      </c>
      <c r="C1018" t="s">
        <v>451</v>
      </c>
      <c r="D1018">
        <v>307</v>
      </c>
      <c r="E1018">
        <v>2.68</v>
      </c>
      <c r="F1018" s="1">
        <v>2.1990740740740742E-3</v>
      </c>
      <c r="G1018" s="2">
        <v>0.72960000000000003</v>
      </c>
      <c r="H1018" s="2">
        <v>0.50160000000000005</v>
      </c>
      <c r="I1018" s="4" t="e">
        <v>#N/A</v>
      </c>
      <c r="J1018" s="4" t="e">
        <v>#N/A</v>
      </c>
      <c r="M1018" s="4"/>
      <c r="N1018" s="4"/>
    </row>
    <row r="1019" spans="1:14">
      <c r="A1019" t="s">
        <v>291</v>
      </c>
      <c r="B1019" s="4" t="s">
        <v>452</v>
      </c>
      <c r="C1019" t="s">
        <v>452</v>
      </c>
      <c r="D1019">
        <v>306</v>
      </c>
      <c r="E1019">
        <v>2.0099999999999998</v>
      </c>
      <c r="F1019" s="1">
        <v>1.8055555555555557E-3</v>
      </c>
      <c r="G1019" s="2">
        <v>0.84640000000000004</v>
      </c>
      <c r="H1019" s="2">
        <v>0.58819999999999995</v>
      </c>
      <c r="I1019" s="4" t="e">
        <v>#N/A</v>
      </c>
      <c r="J1019" s="4" t="e">
        <v>#N/A</v>
      </c>
      <c r="M1019" s="4"/>
      <c r="N1019" s="4"/>
    </row>
    <row r="1020" spans="1:14">
      <c r="A1020" t="s">
        <v>26</v>
      </c>
      <c r="B1020" s="4" t="s">
        <v>468</v>
      </c>
      <c r="C1020" t="s">
        <v>468</v>
      </c>
      <c r="D1020">
        <v>289</v>
      </c>
      <c r="E1020">
        <v>2.63</v>
      </c>
      <c r="F1020" s="1">
        <v>2.2569444444444447E-3</v>
      </c>
      <c r="G1020" s="2">
        <v>0.66779999999999995</v>
      </c>
      <c r="H1020" s="2">
        <v>0.42209999999999998</v>
      </c>
      <c r="I1020" s="4" t="e">
        <v>#N/A</v>
      </c>
      <c r="J1020" s="4" t="e">
        <v>#N/A</v>
      </c>
      <c r="M1020" s="4"/>
      <c r="N1020" s="4"/>
    </row>
    <row r="1021" spans="1:14">
      <c r="A1021" t="s">
        <v>23</v>
      </c>
      <c r="B1021" s="4" t="s">
        <v>474</v>
      </c>
      <c r="C1021" t="s">
        <v>1187</v>
      </c>
      <c r="D1021">
        <v>285</v>
      </c>
      <c r="E1021">
        <v>2.09</v>
      </c>
      <c r="F1021" s="1">
        <v>1.8750000000000001E-3</v>
      </c>
      <c r="G1021" s="2">
        <v>0.8105</v>
      </c>
      <c r="H1021" s="2">
        <v>0.51229999999999998</v>
      </c>
      <c r="I1021" s="4" t="e">
        <v>#N/A</v>
      </c>
      <c r="J1021" s="4" t="e">
        <v>#N/A</v>
      </c>
      <c r="M1021" s="4"/>
      <c r="N1021" s="4"/>
    </row>
    <row r="1022" spans="1:14">
      <c r="A1022" t="s">
        <v>482</v>
      </c>
      <c r="B1022" s="4" t="s">
        <v>483</v>
      </c>
      <c r="C1022" t="s">
        <v>483</v>
      </c>
      <c r="D1022">
        <v>282</v>
      </c>
      <c r="E1022">
        <v>2.1</v>
      </c>
      <c r="F1022" s="1">
        <v>5.1041666666666666E-3</v>
      </c>
      <c r="G1022" s="2">
        <v>0.74470000000000003</v>
      </c>
      <c r="H1022" s="2">
        <v>0.5</v>
      </c>
      <c r="I1022" s="4" t="e">
        <v>#N/A</v>
      </c>
      <c r="J1022" s="4" t="e">
        <v>#N/A</v>
      </c>
      <c r="M1022" s="4"/>
      <c r="N1022" s="4"/>
    </row>
    <row r="1023" spans="1:14">
      <c r="A1023" t="s">
        <v>1205</v>
      </c>
      <c r="B1023" s="4" t="s">
        <v>484</v>
      </c>
      <c r="C1023" t="s">
        <v>484</v>
      </c>
      <c r="D1023">
        <v>282</v>
      </c>
      <c r="E1023">
        <v>2.27</v>
      </c>
      <c r="F1023" s="1">
        <v>2.8240740740740739E-3</v>
      </c>
      <c r="G1023" s="2">
        <v>0.74109999999999998</v>
      </c>
      <c r="H1023" s="2">
        <v>0.50349999999999995</v>
      </c>
      <c r="I1023" s="4" t="e">
        <v>#N/A</v>
      </c>
      <c r="J1023" s="4" t="e">
        <v>#N/A</v>
      </c>
      <c r="M1023" s="4"/>
      <c r="N1023" s="4"/>
    </row>
    <row r="1024" spans="1:14">
      <c r="A1024" t="s">
        <v>1204</v>
      </c>
      <c r="B1024" s="4" t="s">
        <v>490</v>
      </c>
      <c r="C1024" t="s">
        <v>490</v>
      </c>
      <c r="D1024" s="4">
        <v>279</v>
      </c>
      <c r="E1024">
        <v>3.11</v>
      </c>
      <c r="F1024" s="1">
        <v>5.8680555555555543E-3</v>
      </c>
      <c r="G1024" s="2">
        <v>0.59499999999999997</v>
      </c>
      <c r="H1024" s="2">
        <v>0.38350000000000001</v>
      </c>
      <c r="I1024" s="4" t="e">
        <v>#N/A</v>
      </c>
      <c r="J1024" s="4" t="e">
        <v>#N/A</v>
      </c>
      <c r="M1024" s="4"/>
      <c r="N1024" s="4"/>
    </row>
    <row r="1025" spans="1:14">
      <c r="A1025" t="s">
        <v>33</v>
      </c>
      <c r="B1025" s="4" t="s">
        <v>495</v>
      </c>
      <c r="C1025" s="4" t="s">
        <v>495</v>
      </c>
      <c r="D1025">
        <v>274</v>
      </c>
      <c r="E1025">
        <v>2.5499999999999998</v>
      </c>
      <c r="F1025" s="1">
        <v>2.8703703703703708E-3</v>
      </c>
      <c r="G1025" s="2">
        <v>0.83579999999999999</v>
      </c>
      <c r="H1025" s="2">
        <v>0.49640000000000001</v>
      </c>
      <c r="I1025" s="4" t="e">
        <v>#N/A</v>
      </c>
      <c r="J1025" s="4" t="e">
        <v>#N/A</v>
      </c>
      <c r="M1025" s="4"/>
      <c r="N1025" s="4"/>
    </row>
    <row r="1026" spans="1:14">
      <c r="A1026" t="s">
        <v>535</v>
      </c>
      <c r="B1026" s="4" t="s">
        <v>535</v>
      </c>
      <c r="C1026" t="s">
        <v>535</v>
      </c>
      <c r="D1026">
        <v>247</v>
      </c>
      <c r="E1026">
        <v>1.96</v>
      </c>
      <c r="F1026" s="1">
        <v>3.5416666666666665E-3</v>
      </c>
      <c r="G1026" s="2">
        <v>0.82589999999999997</v>
      </c>
      <c r="H1026" s="2">
        <v>0.46560000000000001</v>
      </c>
      <c r="I1026" s="4" t="e">
        <v>#N/A</v>
      </c>
      <c r="J1026" s="4" t="e">
        <v>#N/A</v>
      </c>
      <c r="M1026" s="4"/>
      <c r="N1026" s="4"/>
    </row>
    <row r="1027" spans="1:14">
      <c r="A1027" t="s">
        <v>367</v>
      </c>
      <c r="B1027" s="4" t="s">
        <v>536</v>
      </c>
      <c r="C1027" t="s">
        <v>536</v>
      </c>
      <c r="D1027">
        <v>246</v>
      </c>
      <c r="E1027">
        <v>1.7</v>
      </c>
      <c r="F1027" s="1">
        <v>1.0185185185185186E-3</v>
      </c>
      <c r="G1027" s="2">
        <v>0.91459999999999997</v>
      </c>
      <c r="H1027" s="2">
        <v>0.67069999999999996</v>
      </c>
      <c r="I1027" s="4" t="e">
        <v>#N/A</v>
      </c>
      <c r="J1027" s="4" t="e">
        <v>#N/A</v>
      </c>
      <c r="M1027" s="4"/>
      <c r="N1027" s="4"/>
    </row>
    <row r="1028" spans="1:14">
      <c r="A1028" t="s">
        <v>541</v>
      </c>
      <c r="B1028" s="4" t="s">
        <v>542</v>
      </c>
      <c r="C1028" t="s">
        <v>542</v>
      </c>
      <c r="D1028">
        <v>244</v>
      </c>
      <c r="E1028">
        <v>1.87</v>
      </c>
      <c r="F1028" s="1">
        <v>3.1944444444444442E-3</v>
      </c>
      <c r="G1028" s="2">
        <v>0.83609999999999995</v>
      </c>
      <c r="H1028" s="2">
        <v>0.5615</v>
      </c>
      <c r="I1028" s="4" t="e">
        <v>#N/A</v>
      </c>
      <c r="J1028" s="4" t="e">
        <v>#N/A</v>
      </c>
      <c r="M1028" s="4"/>
      <c r="N1028" s="4"/>
    </row>
    <row r="1029" spans="1:14">
      <c r="A1029" t="s">
        <v>61</v>
      </c>
      <c r="B1029" s="4" t="s">
        <v>553</v>
      </c>
      <c r="C1029" t="s">
        <v>553</v>
      </c>
      <c r="D1029">
        <v>240</v>
      </c>
      <c r="E1029">
        <v>2.17</v>
      </c>
      <c r="F1029" s="1">
        <v>1.8287037037037037E-3</v>
      </c>
      <c r="G1029" s="2">
        <v>0.82920000000000005</v>
      </c>
      <c r="H1029" s="2">
        <v>0.4708</v>
      </c>
      <c r="I1029" s="4" t="e">
        <v>#N/A</v>
      </c>
      <c r="J1029" s="4" t="e">
        <v>#N/A</v>
      </c>
      <c r="M1029" s="4"/>
      <c r="N1029" s="4"/>
    </row>
    <row r="1030" spans="1:14">
      <c r="A1030" t="s">
        <v>113</v>
      </c>
      <c r="B1030" s="4" t="s">
        <v>556</v>
      </c>
      <c r="C1030" t="s">
        <v>556</v>
      </c>
      <c r="D1030">
        <v>238</v>
      </c>
      <c r="E1030">
        <v>2.85</v>
      </c>
      <c r="F1030" s="1">
        <v>3.3217592592592591E-3</v>
      </c>
      <c r="G1030" s="2">
        <v>0.82350000000000001</v>
      </c>
      <c r="H1030" s="2">
        <v>0.51259999999999994</v>
      </c>
      <c r="I1030" s="4" t="e">
        <v>#N/A</v>
      </c>
      <c r="J1030" s="4" t="e">
        <v>#N/A</v>
      </c>
      <c r="M1030" s="4"/>
      <c r="N1030" s="4"/>
    </row>
    <row r="1031" spans="1:14">
      <c r="A1031" t="s">
        <v>113</v>
      </c>
      <c r="B1031" s="4" t="s">
        <v>570</v>
      </c>
      <c r="C1031" t="s">
        <v>570</v>
      </c>
      <c r="D1031">
        <v>232</v>
      </c>
      <c r="E1031">
        <v>2.74</v>
      </c>
      <c r="F1031" s="1">
        <v>3.6805555555555554E-3</v>
      </c>
      <c r="G1031" s="2">
        <v>0.77159999999999995</v>
      </c>
      <c r="H1031" s="2">
        <v>0.53879999999999995</v>
      </c>
      <c r="I1031" s="4" t="e">
        <v>#N/A</v>
      </c>
      <c r="J1031" s="4" t="e">
        <v>#N/A</v>
      </c>
      <c r="M1031" s="4"/>
      <c r="N1031" s="4"/>
    </row>
    <row r="1032" spans="1:14">
      <c r="A1032" t="s">
        <v>572</v>
      </c>
      <c r="B1032" s="4" t="s">
        <v>573</v>
      </c>
      <c r="C1032" t="s">
        <v>573</v>
      </c>
      <c r="D1032" s="4">
        <v>229</v>
      </c>
      <c r="E1032">
        <v>1.98</v>
      </c>
      <c r="F1032" s="1">
        <v>1.7939814814814815E-3</v>
      </c>
      <c r="G1032" s="2">
        <v>0.86029999999999995</v>
      </c>
      <c r="H1032" s="2">
        <v>0.52400000000000002</v>
      </c>
      <c r="I1032" s="4" t="e">
        <v>#N/A</v>
      </c>
      <c r="J1032" s="4" t="e">
        <v>#N/A</v>
      </c>
      <c r="M1032" s="4"/>
      <c r="N1032" s="4"/>
    </row>
    <row r="1033" spans="1:14">
      <c r="A1033" t="s">
        <v>26</v>
      </c>
      <c r="B1033" s="4" t="s">
        <v>575</v>
      </c>
      <c r="C1033" t="s">
        <v>575</v>
      </c>
      <c r="D1033">
        <v>228</v>
      </c>
      <c r="E1033">
        <v>2.84</v>
      </c>
      <c r="F1033" s="1">
        <v>3.9930555555555561E-3</v>
      </c>
      <c r="G1033" s="2">
        <v>0.80259999999999998</v>
      </c>
      <c r="H1033" s="2">
        <v>0.32019999999999998</v>
      </c>
      <c r="I1033" s="4" t="e">
        <v>#N/A</v>
      </c>
      <c r="J1033" s="4" t="e">
        <v>#N/A</v>
      </c>
      <c r="M1033" s="4"/>
      <c r="N1033" s="4"/>
    </row>
    <row r="1034" spans="1:14">
      <c r="A1034" t="s">
        <v>52</v>
      </c>
      <c r="B1034" s="4" t="s">
        <v>583</v>
      </c>
      <c r="C1034" t="s">
        <v>583</v>
      </c>
      <c r="D1034">
        <v>222</v>
      </c>
      <c r="E1034">
        <v>2.4700000000000002</v>
      </c>
      <c r="F1034" s="1">
        <v>2.5694444444444445E-3</v>
      </c>
      <c r="G1034" s="2">
        <v>0.68020000000000003</v>
      </c>
      <c r="H1034" s="2">
        <v>0.45950000000000002</v>
      </c>
      <c r="I1034" s="4" t="e">
        <v>#N/A</v>
      </c>
      <c r="J1034" s="4" t="e">
        <v>#N/A</v>
      </c>
      <c r="M1034" s="4"/>
      <c r="N1034" s="4"/>
    </row>
    <row r="1035" spans="1:14">
      <c r="A1035" t="s">
        <v>21</v>
      </c>
      <c r="B1035" s="4" t="s">
        <v>590</v>
      </c>
      <c r="C1035" t="s">
        <v>590</v>
      </c>
      <c r="D1035">
        <v>219</v>
      </c>
      <c r="E1035">
        <v>2.46</v>
      </c>
      <c r="F1035" s="1">
        <v>3.0439814814814821E-3</v>
      </c>
      <c r="G1035" s="2">
        <v>0.56159999999999999</v>
      </c>
      <c r="H1035" s="2">
        <v>0.53420000000000001</v>
      </c>
      <c r="I1035" s="4" t="e">
        <v>#N/A</v>
      </c>
      <c r="J1035" s="4" t="e">
        <v>#N/A</v>
      </c>
      <c r="M1035" s="4"/>
      <c r="N1035" s="4"/>
    </row>
    <row r="1036" spans="1:14">
      <c r="A1036" t="s">
        <v>607</v>
      </c>
      <c r="B1036" s="4" t="s">
        <v>607</v>
      </c>
      <c r="C1036" s="4" t="s">
        <v>607</v>
      </c>
      <c r="D1036">
        <v>212</v>
      </c>
      <c r="E1036">
        <v>3.2</v>
      </c>
      <c r="F1036" s="1">
        <v>5.2662037037037035E-3</v>
      </c>
      <c r="G1036" s="2">
        <v>0.77829999999999999</v>
      </c>
      <c r="H1036" s="2">
        <v>0.28299999999999997</v>
      </c>
      <c r="I1036" s="4" t="e">
        <v>#N/A</v>
      </c>
      <c r="J1036" s="4" t="e">
        <v>#N/A</v>
      </c>
      <c r="M1036" s="4"/>
      <c r="N1036" s="4"/>
    </row>
    <row r="1037" spans="1:14">
      <c r="A1037" t="s">
        <v>113</v>
      </c>
      <c r="B1037" s="4" t="s">
        <v>615</v>
      </c>
      <c r="C1037" t="s">
        <v>615</v>
      </c>
      <c r="D1037">
        <v>208</v>
      </c>
      <c r="E1037">
        <v>1.77</v>
      </c>
      <c r="F1037" s="1">
        <v>1.0300925925925926E-3</v>
      </c>
      <c r="G1037" s="2">
        <v>0.87019999999999997</v>
      </c>
      <c r="H1037" s="2">
        <v>0.73560000000000003</v>
      </c>
      <c r="I1037" s="4" t="e">
        <v>#N/A</v>
      </c>
      <c r="J1037" s="4" t="e">
        <v>#N/A</v>
      </c>
      <c r="M1037" s="4"/>
      <c r="N1037" s="4"/>
    </row>
    <row r="1038" spans="1:14">
      <c r="A1038" t="s">
        <v>33</v>
      </c>
      <c r="B1038" s="4" t="s">
        <v>620</v>
      </c>
      <c r="C1038" t="s">
        <v>620</v>
      </c>
      <c r="D1038">
        <v>206</v>
      </c>
      <c r="E1038">
        <v>2.58</v>
      </c>
      <c r="F1038" s="1">
        <v>2.4421296296296296E-3</v>
      </c>
      <c r="G1038" s="2">
        <v>0.84470000000000001</v>
      </c>
      <c r="H1038" s="2">
        <v>0.36409999999999998</v>
      </c>
      <c r="I1038" s="4" t="e">
        <v>#N/A</v>
      </c>
      <c r="J1038" s="4" t="e">
        <v>#N/A</v>
      </c>
      <c r="M1038" s="4"/>
      <c r="N1038" s="4"/>
    </row>
    <row r="1039" spans="1:14">
      <c r="A1039" t="s">
        <v>31</v>
      </c>
      <c r="B1039" s="4" t="s">
        <v>618</v>
      </c>
      <c r="C1039" t="s">
        <v>618</v>
      </c>
      <c r="D1039">
        <v>206</v>
      </c>
      <c r="E1039">
        <v>2.44</v>
      </c>
      <c r="F1039" s="1">
        <v>2.1180555555555553E-3</v>
      </c>
      <c r="G1039" s="2">
        <v>0.89810000000000001</v>
      </c>
      <c r="H1039" s="2">
        <v>0.42720000000000002</v>
      </c>
      <c r="I1039" s="4" t="e">
        <v>#N/A</v>
      </c>
      <c r="J1039" s="4" t="e">
        <v>#N/A</v>
      </c>
      <c r="M1039" s="4"/>
      <c r="N1039" s="4"/>
    </row>
    <row r="1040" spans="1:14">
      <c r="A1040" t="s">
        <v>113</v>
      </c>
      <c r="B1040" s="4" t="s">
        <v>623</v>
      </c>
      <c r="C1040" t="s">
        <v>623</v>
      </c>
      <c r="D1040">
        <v>205</v>
      </c>
      <c r="E1040">
        <v>2.85</v>
      </c>
      <c r="F1040" s="1">
        <v>3.4606481481481485E-3</v>
      </c>
      <c r="G1040" s="2">
        <v>0.8</v>
      </c>
      <c r="H1040" s="2">
        <v>0.42930000000000001</v>
      </c>
      <c r="I1040" s="4" t="e">
        <v>#N/A</v>
      </c>
      <c r="J1040" s="4" t="e">
        <v>#N/A</v>
      </c>
      <c r="M1040" s="4"/>
      <c r="N1040" s="4"/>
    </row>
    <row r="1041" spans="1:14">
      <c r="A1041" t="s">
        <v>68</v>
      </c>
      <c r="B1041" s="4" t="s">
        <v>635</v>
      </c>
      <c r="C1041" t="s">
        <v>635</v>
      </c>
      <c r="D1041">
        <v>201</v>
      </c>
      <c r="E1041">
        <v>1.98</v>
      </c>
      <c r="F1041" s="1">
        <v>2.1527777777777778E-3</v>
      </c>
      <c r="G1041" s="2">
        <v>0.8458</v>
      </c>
      <c r="H1041" s="2">
        <v>0.48259999999999997</v>
      </c>
      <c r="I1041" s="4" t="e">
        <v>#N/A</v>
      </c>
      <c r="J1041" s="4" t="e">
        <v>#N/A</v>
      </c>
      <c r="M1041" s="4"/>
      <c r="N1041" s="4"/>
    </row>
    <row r="1042" spans="1:14">
      <c r="A1042" t="s">
        <v>1205</v>
      </c>
      <c r="B1042" s="4" t="s">
        <v>636</v>
      </c>
      <c r="C1042" t="s">
        <v>636</v>
      </c>
      <c r="D1042">
        <v>200</v>
      </c>
      <c r="E1042">
        <v>2.71</v>
      </c>
      <c r="F1042" s="1">
        <v>5.2430555555555555E-3</v>
      </c>
      <c r="G1042" s="2">
        <v>0.745</v>
      </c>
      <c r="H1042" s="2">
        <v>0.47</v>
      </c>
      <c r="I1042" s="4" t="e">
        <v>#N/A</v>
      </c>
      <c r="J1042" s="4" t="e">
        <v>#N/A</v>
      </c>
      <c r="M1042" s="4"/>
      <c r="N1042" s="4"/>
    </row>
    <row r="1043" spans="1:14">
      <c r="A1043" t="s">
        <v>23</v>
      </c>
      <c r="B1043" s="4" t="s">
        <v>641</v>
      </c>
      <c r="C1043" t="s">
        <v>641</v>
      </c>
      <c r="D1043">
        <v>197</v>
      </c>
      <c r="E1043">
        <v>2.38</v>
      </c>
      <c r="F1043" s="1">
        <v>2.5694444444444445E-3</v>
      </c>
      <c r="G1043" s="2">
        <v>0.73099999999999998</v>
      </c>
      <c r="H1043" s="2">
        <v>0.47210000000000002</v>
      </c>
      <c r="I1043" s="4" t="e">
        <v>#N/A</v>
      </c>
      <c r="J1043" s="4" t="e">
        <v>#N/A</v>
      </c>
      <c r="M1043" s="4"/>
      <c r="N1043" s="4"/>
    </row>
    <row r="1044" spans="1:14">
      <c r="A1044" t="s">
        <v>28</v>
      </c>
      <c r="B1044" s="4" t="s">
        <v>644</v>
      </c>
      <c r="C1044" t="s">
        <v>644</v>
      </c>
      <c r="D1044">
        <v>195</v>
      </c>
      <c r="E1044">
        <v>2.37</v>
      </c>
      <c r="F1044" s="1">
        <v>2.2106481481481478E-3</v>
      </c>
      <c r="G1044" s="2">
        <v>0.77949999999999997</v>
      </c>
      <c r="H1044" s="2">
        <v>0.441</v>
      </c>
      <c r="I1044" s="4" t="e">
        <v>#N/A</v>
      </c>
      <c r="J1044" s="4" t="e">
        <v>#N/A</v>
      </c>
      <c r="M1044" s="4"/>
      <c r="N1044" s="4"/>
    </row>
    <row r="1045" spans="1:14">
      <c r="A1045" t="s">
        <v>653</v>
      </c>
      <c r="B1045" s="4" t="s">
        <v>653</v>
      </c>
      <c r="C1045" s="4" t="s">
        <v>653</v>
      </c>
      <c r="D1045">
        <v>192</v>
      </c>
      <c r="E1045">
        <v>1.92</v>
      </c>
      <c r="F1045" s="1">
        <v>5.2662037037037035E-3</v>
      </c>
      <c r="G1045" s="2">
        <v>0.91669999999999996</v>
      </c>
      <c r="H1045" s="2">
        <v>0.59899999999999998</v>
      </c>
      <c r="I1045" s="4" t="e">
        <v>#N/A</v>
      </c>
      <c r="J1045" s="4" t="e">
        <v>#N/A</v>
      </c>
      <c r="M1045" s="4"/>
      <c r="N1045" s="4"/>
    </row>
    <row r="1046" spans="1:14">
      <c r="A1046" t="s">
        <v>31</v>
      </c>
      <c r="B1046" s="4" t="s">
        <v>651</v>
      </c>
      <c r="C1046" t="s">
        <v>651</v>
      </c>
      <c r="D1046">
        <v>192</v>
      </c>
      <c r="E1046">
        <v>2.1</v>
      </c>
      <c r="F1046" s="1">
        <v>2.5115740740740741E-3</v>
      </c>
      <c r="G1046" s="2">
        <v>0.625</v>
      </c>
      <c r="H1046" s="2">
        <v>0.60419999999999996</v>
      </c>
      <c r="I1046" s="4" t="e">
        <v>#N/A</v>
      </c>
      <c r="J1046" s="4" t="e">
        <v>#N/A</v>
      </c>
      <c r="M1046" s="4"/>
      <c r="N1046" s="4"/>
    </row>
    <row r="1047" spans="1:14">
      <c r="A1047" t="s">
        <v>113</v>
      </c>
      <c r="B1047" s="4" t="s">
        <v>659</v>
      </c>
      <c r="C1047" t="s">
        <v>659</v>
      </c>
      <c r="D1047">
        <v>191</v>
      </c>
      <c r="E1047">
        <v>2.2999999999999998</v>
      </c>
      <c r="F1047" s="1">
        <v>2.1180555555555553E-3</v>
      </c>
      <c r="G1047" s="2">
        <v>0.8115</v>
      </c>
      <c r="H1047" s="2">
        <v>0.56020000000000003</v>
      </c>
      <c r="I1047" s="4" t="e">
        <v>#N/A</v>
      </c>
      <c r="J1047" s="4" t="e">
        <v>#N/A</v>
      </c>
      <c r="M1047" s="4"/>
      <c r="N1047" s="4"/>
    </row>
    <row r="1048" spans="1:14">
      <c r="A1048" t="s">
        <v>15</v>
      </c>
      <c r="B1048" s="4" t="s">
        <v>666</v>
      </c>
      <c r="C1048" t="s">
        <v>666</v>
      </c>
      <c r="D1048">
        <v>188</v>
      </c>
      <c r="E1048">
        <v>1.99</v>
      </c>
      <c r="F1048" s="1">
        <v>2.5925925925925925E-3</v>
      </c>
      <c r="G1048" s="2">
        <v>0.85109999999999997</v>
      </c>
      <c r="H1048" s="2">
        <v>0.47339999999999999</v>
      </c>
      <c r="I1048" s="4" t="e">
        <v>#N/A</v>
      </c>
      <c r="J1048" s="4" t="e">
        <v>#N/A</v>
      </c>
      <c r="M1048" s="4"/>
      <c r="N1048" s="4"/>
    </row>
    <row r="1049" spans="1:14">
      <c r="A1049" t="s">
        <v>68</v>
      </c>
      <c r="B1049" s="4" t="s">
        <v>670</v>
      </c>
      <c r="C1049" t="s">
        <v>670</v>
      </c>
      <c r="D1049">
        <v>184</v>
      </c>
      <c r="E1049">
        <v>1.97</v>
      </c>
      <c r="F1049" s="1">
        <v>1.8402777777777777E-3</v>
      </c>
      <c r="G1049" s="2">
        <v>0.70109999999999995</v>
      </c>
      <c r="H1049" s="2">
        <v>0.54349999999999998</v>
      </c>
      <c r="I1049" s="4" t="e">
        <v>#N/A</v>
      </c>
      <c r="J1049" s="4" t="e">
        <v>#N/A</v>
      </c>
      <c r="M1049" s="4"/>
      <c r="N1049" s="4"/>
    </row>
    <row r="1050" spans="1:14">
      <c r="A1050" t="s">
        <v>72</v>
      </c>
      <c r="B1050" s="4" t="s">
        <v>691</v>
      </c>
      <c r="C1050" t="s">
        <v>691</v>
      </c>
      <c r="D1050">
        <v>177</v>
      </c>
      <c r="E1050">
        <v>2.4300000000000002</v>
      </c>
      <c r="F1050" s="1">
        <v>2.673611111111111E-3</v>
      </c>
      <c r="G1050" s="2">
        <v>0.72319999999999995</v>
      </c>
      <c r="H1050" s="2">
        <v>0.435</v>
      </c>
      <c r="I1050" s="4" t="e">
        <v>#N/A</v>
      </c>
      <c r="J1050" s="4" t="e">
        <v>#N/A</v>
      </c>
      <c r="M1050" s="4"/>
      <c r="N1050" s="4"/>
    </row>
    <row r="1051" spans="1:14">
      <c r="A1051" t="s">
        <v>351</v>
      </c>
      <c r="B1051" s="4" t="s">
        <v>701</v>
      </c>
      <c r="C1051" t="s">
        <v>701</v>
      </c>
      <c r="D1051">
        <v>172</v>
      </c>
      <c r="E1051">
        <v>1.81</v>
      </c>
      <c r="F1051" s="1">
        <v>2.2106481481481478E-3</v>
      </c>
      <c r="G1051" s="2">
        <v>0.75580000000000003</v>
      </c>
      <c r="H1051" s="2">
        <v>0.59299999999999997</v>
      </c>
      <c r="I1051" s="4" t="e">
        <v>#N/A</v>
      </c>
      <c r="J1051" s="4" t="e">
        <v>#N/A</v>
      </c>
      <c r="M1051" s="4"/>
      <c r="N1051" s="4"/>
    </row>
    <row r="1052" spans="1:14">
      <c r="A1052" t="s">
        <v>21</v>
      </c>
      <c r="B1052" s="4" t="s">
        <v>710</v>
      </c>
      <c r="C1052" s="4" t="s">
        <v>710</v>
      </c>
      <c r="D1052">
        <v>171</v>
      </c>
      <c r="E1052">
        <v>3.07</v>
      </c>
      <c r="F1052" s="1">
        <v>4.6874999999999998E-3</v>
      </c>
      <c r="G1052" s="2">
        <v>0.76019999999999999</v>
      </c>
      <c r="H1052" s="2">
        <v>0.37430000000000002</v>
      </c>
      <c r="I1052" s="4" t="e">
        <v>#N/A</v>
      </c>
      <c r="J1052" s="4" t="e">
        <v>#N/A</v>
      </c>
      <c r="M1052" s="4"/>
      <c r="N1052" s="4"/>
    </row>
    <row r="1053" spans="1:14">
      <c r="A1053" t="s">
        <v>52</v>
      </c>
      <c r="B1053" s="4" t="s">
        <v>726</v>
      </c>
      <c r="C1053" t="s">
        <v>726</v>
      </c>
      <c r="D1053">
        <v>168</v>
      </c>
      <c r="E1053">
        <v>2.4</v>
      </c>
      <c r="F1053" s="1">
        <v>3.9930555555555561E-3</v>
      </c>
      <c r="G1053" s="2">
        <v>0.79169999999999996</v>
      </c>
      <c r="H1053" s="2">
        <v>0.48209999999999997</v>
      </c>
      <c r="I1053" s="4" t="e">
        <v>#N/A</v>
      </c>
      <c r="J1053" s="4" t="e">
        <v>#N/A</v>
      </c>
      <c r="M1053" s="4"/>
      <c r="N1053" s="4"/>
    </row>
    <row r="1054" spans="1:14">
      <c r="A1054" t="s">
        <v>113</v>
      </c>
      <c r="B1054" s="4" t="s">
        <v>734</v>
      </c>
      <c r="C1054" t="s">
        <v>734</v>
      </c>
      <c r="D1054">
        <v>166</v>
      </c>
      <c r="E1054">
        <v>1.96</v>
      </c>
      <c r="F1054" s="1">
        <v>4.1435185185185186E-3</v>
      </c>
      <c r="G1054" s="2">
        <v>0.7651</v>
      </c>
      <c r="H1054" s="2">
        <v>0.50600000000000001</v>
      </c>
      <c r="I1054" s="4" t="e">
        <v>#N/A</v>
      </c>
      <c r="J1054" s="4" t="e">
        <v>#N/A</v>
      </c>
      <c r="M1054" s="4"/>
      <c r="N1054" s="4"/>
    </row>
    <row r="1055" spans="1:14">
      <c r="A1055" t="s">
        <v>35</v>
      </c>
      <c r="B1055" s="4" t="s">
        <v>732</v>
      </c>
      <c r="C1055" t="s">
        <v>732</v>
      </c>
      <c r="D1055">
        <v>166</v>
      </c>
      <c r="E1055">
        <v>3.11</v>
      </c>
      <c r="F1055" s="1">
        <v>2.1412037037037038E-3</v>
      </c>
      <c r="G1055" s="2">
        <v>0.88549999999999995</v>
      </c>
      <c r="H1055" s="2">
        <v>0.3735</v>
      </c>
      <c r="I1055" s="4" t="e">
        <v>#N/A</v>
      </c>
      <c r="J1055" s="4" t="e">
        <v>#N/A</v>
      </c>
      <c r="M1055" s="4"/>
      <c r="N1055" s="4"/>
    </row>
    <row r="1056" spans="1:14">
      <c r="A1056" t="s">
        <v>15</v>
      </c>
      <c r="B1056" s="4" t="s">
        <v>747</v>
      </c>
      <c r="C1056" t="s">
        <v>1210</v>
      </c>
      <c r="D1056">
        <v>163</v>
      </c>
      <c r="E1056">
        <v>1.01</v>
      </c>
      <c r="F1056" s="1">
        <v>2.3148148148148147E-5</v>
      </c>
      <c r="G1056" s="2">
        <v>1</v>
      </c>
      <c r="H1056" s="2">
        <v>0.99390000000000001</v>
      </c>
      <c r="I1056" s="4" t="e">
        <v>#N/A</v>
      </c>
      <c r="J1056" s="4" t="e">
        <v>#N/A</v>
      </c>
      <c r="M1056" s="4"/>
      <c r="N1056" s="4"/>
    </row>
    <row r="1057" spans="1:14">
      <c r="A1057" t="s">
        <v>1205</v>
      </c>
      <c r="B1057" s="4" t="s">
        <v>753</v>
      </c>
      <c r="C1057" t="s">
        <v>753</v>
      </c>
      <c r="D1057">
        <v>162</v>
      </c>
      <c r="E1057">
        <v>2.77</v>
      </c>
      <c r="F1057" s="1">
        <v>2.6041666666666665E-3</v>
      </c>
      <c r="G1057" s="2">
        <v>0.76539999999999997</v>
      </c>
      <c r="H1057" s="2">
        <v>0.4753</v>
      </c>
      <c r="I1057" s="4" t="e">
        <v>#N/A</v>
      </c>
      <c r="J1057" s="4" t="e">
        <v>#N/A</v>
      </c>
      <c r="M1057" s="4"/>
      <c r="N1057" s="4"/>
    </row>
    <row r="1058" spans="1:14">
      <c r="A1058" t="s">
        <v>13</v>
      </c>
      <c r="B1058" s="4" t="s">
        <v>750</v>
      </c>
      <c r="C1058" t="s">
        <v>1209</v>
      </c>
      <c r="D1058">
        <v>162</v>
      </c>
      <c r="E1058">
        <v>2.42</v>
      </c>
      <c r="F1058" s="1">
        <v>2.8240740740740739E-3</v>
      </c>
      <c r="G1058" s="2">
        <v>0.83950000000000002</v>
      </c>
      <c r="H1058" s="2">
        <v>0.4012</v>
      </c>
      <c r="I1058" s="4" t="e">
        <v>#N/A</v>
      </c>
      <c r="J1058" s="4" t="e">
        <v>#N/A</v>
      </c>
      <c r="M1058" s="4"/>
      <c r="N1058" s="4"/>
    </row>
    <row r="1059" spans="1:14">
      <c r="A1059" t="s">
        <v>47</v>
      </c>
      <c r="B1059" s="4" t="s">
        <v>755</v>
      </c>
      <c r="C1059" t="s">
        <v>755</v>
      </c>
      <c r="D1059">
        <v>160</v>
      </c>
      <c r="E1059">
        <v>2.4900000000000002</v>
      </c>
      <c r="F1059" s="1">
        <v>2.9398148148148148E-3</v>
      </c>
      <c r="G1059" s="2">
        <v>0.8125</v>
      </c>
      <c r="H1059" s="2">
        <v>0.35620000000000002</v>
      </c>
      <c r="I1059" s="4" t="e">
        <v>#N/A</v>
      </c>
      <c r="J1059" s="4" t="e">
        <v>#N/A</v>
      </c>
      <c r="M1059" s="4"/>
      <c r="N1059" s="4"/>
    </row>
    <row r="1060" spans="1:14">
      <c r="A1060" t="s">
        <v>63</v>
      </c>
      <c r="B1060" s="4" t="s">
        <v>758</v>
      </c>
      <c r="C1060" t="s">
        <v>758</v>
      </c>
      <c r="D1060">
        <v>159</v>
      </c>
      <c r="E1060">
        <v>2.58</v>
      </c>
      <c r="F1060" s="1">
        <v>2.673611111111111E-3</v>
      </c>
      <c r="G1060" s="2">
        <v>0.77990000000000004</v>
      </c>
      <c r="H1060" s="2">
        <v>0.3962</v>
      </c>
      <c r="I1060" s="4" t="e">
        <v>#N/A</v>
      </c>
      <c r="J1060" s="4" t="e">
        <v>#N/A</v>
      </c>
      <c r="M1060" s="4"/>
      <c r="N1060" s="4"/>
    </row>
    <row r="1061" spans="1:14">
      <c r="A1061" t="s">
        <v>21</v>
      </c>
      <c r="B1061" s="4" t="s">
        <v>760</v>
      </c>
      <c r="C1061" t="s">
        <v>760</v>
      </c>
      <c r="D1061">
        <v>159</v>
      </c>
      <c r="E1061">
        <v>2.21</v>
      </c>
      <c r="F1061" s="1">
        <v>3.2754629629629631E-3</v>
      </c>
      <c r="G1061" s="2">
        <v>0.57230000000000003</v>
      </c>
      <c r="H1061" s="2">
        <v>0.55969999999999998</v>
      </c>
      <c r="I1061" s="4" t="e">
        <v>#N/A</v>
      </c>
      <c r="J1061" s="4" t="e">
        <v>#N/A</v>
      </c>
      <c r="M1061" s="4"/>
      <c r="N1061" s="4"/>
    </row>
    <row r="1062" spans="1:14">
      <c r="A1062" t="s">
        <v>23</v>
      </c>
      <c r="B1062" s="4" t="s">
        <v>780</v>
      </c>
      <c r="C1062" t="s">
        <v>780</v>
      </c>
      <c r="D1062">
        <v>150</v>
      </c>
      <c r="E1062">
        <v>3.4</v>
      </c>
      <c r="F1062" s="1">
        <v>3.1134259259259257E-3</v>
      </c>
      <c r="G1062" s="2">
        <v>0.80669999999999997</v>
      </c>
      <c r="H1062" s="2">
        <v>0.32</v>
      </c>
      <c r="I1062" s="4" t="e">
        <v>#N/A</v>
      </c>
      <c r="J1062" s="4" t="e">
        <v>#N/A</v>
      </c>
      <c r="M1062" s="4"/>
      <c r="N1062" s="4"/>
    </row>
    <row r="1063" spans="1:14">
      <c r="A1063" t="s">
        <v>782</v>
      </c>
      <c r="B1063" s="4" t="s">
        <v>783</v>
      </c>
      <c r="C1063" t="s">
        <v>783</v>
      </c>
      <c r="D1063">
        <v>150</v>
      </c>
      <c r="E1063">
        <v>2.23</v>
      </c>
      <c r="F1063" s="1">
        <v>1.8981481481481482E-3</v>
      </c>
      <c r="G1063" s="2">
        <v>0.9</v>
      </c>
      <c r="H1063" s="2">
        <v>0.54</v>
      </c>
      <c r="I1063" s="4" t="e">
        <v>#N/A</v>
      </c>
      <c r="J1063" s="4" t="e">
        <v>#N/A</v>
      </c>
      <c r="M1063" s="4"/>
      <c r="N1063" s="4"/>
    </row>
    <row r="1064" spans="1:14">
      <c r="A1064" t="s">
        <v>37</v>
      </c>
      <c r="B1064" s="4" t="s">
        <v>784</v>
      </c>
      <c r="C1064" t="s">
        <v>784</v>
      </c>
      <c r="D1064">
        <v>150</v>
      </c>
      <c r="E1064">
        <v>1.97</v>
      </c>
      <c r="F1064" s="1">
        <v>1.2152777777777778E-3</v>
      </c>
      <c r="G1064" s="2">
        <v>0.8</v>
      </c>
      <c r="H1064" s="2">
        <v>0.54</v>
      </c>
      <c r="I1064" s="4" t="e">
        <v>#N/A</v>
      </c>
      <c r="J1064" s="4" t="e">
        <v>#N/A</v>
      </c>
      <c r="M1064" s="4"/>
      <c r="N1064" s="4"/>
    </row>
    <row r="1065" spans="1:14">
      <c r="A1065" t="s">
        <v>15</v>
      </c>
      <c r="B1065" s="4" t="s">
        <v>787</v>
      </c>
      <c r="C1065" t="s">
        <v>787</v>
      </c>
      <c r="D1065">
        <v>150</v>
      </c>
      <c r="E1065">
        <v>1.92</v>
      </c>
      <c r="F1065" s="1">
        <v>3.3449074074074071E-3</v>
      </c>
      <c r="G1065" s="2">
        <v>0.90669999999999995</v>
      </c>
      <c r="H1065" s="2">
        <v>0.45329999999999998</v>
      </c>
      <c r="I1065" s="4" t="e">
        <v>#N/A</v>
      </c>
      <c r="J1065" s="4" t="e">
        <v>#N/A</v>
      </c>
      <c r="M1065" s="4"/>
      <c r="N1065" s="4"/>
    </row>
    <row r="1066" spans="1:14">
      <c r="A1066" t="s">
        <v>21</v>
      </c>
      <c r="B1066" s="4" t="s">
        <v>790</v>
      </c>
      <c r="C1066" t="s">
        <v>790</v>
      </c>
      <c r="D1066">
        <v>149</v>
      </c>
      <c r="E1066">
        <v>2.5099999999999998</v>
      </c>
      <c r="F1066" s="1">
        <v>6.4236111111111117E-3</v>
      </c>
      <c r="G1066" s="2">
        <v>0.70469999999999999</v>
      </c>
      <c r="H1066" s="2">
        <v>0.41610000000000003</v>
      </c>
      <c r="I1066" s="4" t="e">
        <v>#N/A</v>
      </c>
      <c r="J1066" s="4" t="e">
        <v>#N/A</v>
      </c>
      <c r="M1066" s="4"/>
      <c r="N1066" s="4"/>
    </row>
    <row r="1067" spans="1:14">
      <c r="A1067" t="s">
        <v>35</v>
      </c>
      <c r="B1067" s="4" t="s">
        <v>797</v>
      </c>
      <c r="C1067" t="s">
        <v>797</v>
      </c>
      <c r="D1067">
        <v>147</v>
      </c>
      <c r="E1067">
        <v>1.36</v>
      </c>
      <c r="F1067" s="1">
        <v>1.9328703703703704E-3</v>
      </c>
      <c r="G1067" s="2">
        <v>0.10199999999999999</v>
      </c>
      <c r="H1067" s="2">
        <v>0.8095</v>
      </c>
      <c r="I1067" s="4" t="e">
        <v>#N/A</v>
      </c>
      <c r="J1067" s="4" t="e">
        <v>#N/A</v>
      </c>
      <c r="M1067" s="4"/>
      <c r="N1067" s="4"/>
    </row>
    <row r="1068" spans="1:14">
      <c r="A1068" t="s">
        <v>123</v>
      </c>
      <c r="B1068" s="4" t="s">
        <v>808</v>
      </c>
      <c r="C1068" t="s">
        <v>808</v>
      </c>
      <c r="D1068" s="4">
        <v>143</v>
      </c>
      <c r="E1068">
        <v>1.7</v>
      </c>
      <c r="F1068" s="1">
        <v>2.2453703703703702E-3</v>
      </c>
      <c r="G1068" s="2">
        <v>0.93710000000000004</v>
      </c>
      <c r="H1068" s="2">
        <v>0.60840000000000005</v>
      </c>
      <c r="I1068" s="4" t="e">
        <v>#N/A</v>
      </c>
      <c r="J1068" s="4" t="e">
        <v>#N/A</v>
      </c>
      <c r="M1068" s="4"/>
      <c r="N1068" s="4"/>
    </row>
    <row r="1069" spans="1:14">
      <c r="A1069" t="s">
        <v>42</v>
      </c>
      <c r="B1069" s="4" t="s">
        <v>818</v>
      </c>
      <c r="C1069" t="s">
        <v>818</v>
      </c>
      <c r="D1069">
        <v>141</v>
      </c>
      <c r="E1069">
        <v>2.8</v>
      </c>
      <c r="F1069" s="1">
        <v>3.2060185185185191E-3</v>
      </c>
      <c r="G1069" s="2">
        <v>0.94330000000000003</v>
      </c>
      <c r="H1069" s="2">
        <v>0.43259999999999998</v>
      </c>
      <c r="I1069" s="4" t="e">
        <v>#N/A</v>
      </c>
      <c r="J1069" s="4" t="e">
        <v>#N/A</v>
      </c>
      <c r="M1069" s="4"/>
      <c r="N1069" s="4"/>
    </row>
    <row r="1070" spans="1:14">
      <c r="A1070" t="s">
        <v>1079</v>
      </c>
      <c r="D1070" s="4">
        <v>140</v>
      </c>
      <c r="E1070">
        <v>1.61</v>
      </c>
      <c r="F1070" s="1">
        <v>1.5624999999999999E-3</v>
      </c>
      <c r="G1070" s="2">
        <v>0.4</v>
      </c>
      <c r="H1070" s="2">
        <v>0.69289999999999996</v>
      </c>
      <c r="I1070" s="4" t="e">
        <v>#N/A</v>
      </c>
      <c r="J1070" s="4" t="e">
        <v>#N/A</v>
      </c>
      <c r="M1070" s="4"/>
      <c r="N1070" s="4"/>
    </row>
    <row r="1071" spans="1:14">
      <c r="A1071" t="s">
        <v>52</v>
      </c>
      <c r="B1071" s="4" t="s">
        <v>825</v>
      </c>
      <c r="C1071" t="s">
        <v>825</v>
      </c>
      <c r="D1071">
        <v>139</v>
      </c>
      <c r="E1071">
        <v>2.52</v>
      </c>
      <c r="F1071" s="1">
        <v>2.0833333333333333E-3</v>
      </c>
      <c r="G1071" s="2">
        <v>0.90649999999999997</v>
      </c>
      <c r="H1071" s="2">
        <v>0.37409999999999999</v>
      </c>
      <c r="I1071" s="4" t="e">
        <v>#N/A</v>
      </c>
      <c r="J1071" s="4" t="e">
        <v>#N/A</v>
      </c>
      <c r="M1071" s="4"/>
      <c r="N1071" s="4"/>
    </row>
    <row r="1072" spans="1:14">
      <c r="A1072" t="s">
        <v>113</v>
      </c>
      <c r="B1072" s="4" t="s">
        <v>827</v>
      </c>
      <c r="C1072" t="s">
        <v>827</v>
      </c>
      <c r="D1072">
        <v>139</v>
      </c>
      <c r="E1072">
        <v>3.82</v>
      </c>
      <c r="F1072" s="1">
        <v>4.6874999999999998E-3</v>
      </c>
      <c r="G1072" s="2">
        <v>0.73380000000000001</v>
      </c>
      <c r="H1072" s="2">
        <v>0.40289999999999998</v>
      </c>
      <c r="I1072" s="4" t="e">
        <v>#N/A</v>
      </c>
      <c r="J1072" s="4" t="e">
        <v>#N/A</v>
      </c>
      <c r="M1072" s="4"/>
      <c r="N1072" s="4"/>
    </row>
    <row r="1073" spans="1:14">
      <c r="A1073" t="s">
        <v>835</v>
      </c>
      <c r="B1073" s="4" t="s">
        <v>836</v>
      </c>
      <c r="C1073" s="3" t="s">
        <v>1207</v>
      </c>
      <c r="D1073">
        <v>137</v>
      </c>
      <c r="E1073">
        <v>1.95</v>
      </c>
      <c r="F1073" s="1">
        <v>2.2222222222222222E-3</v>
      </c>
      <c r="G1073" s="2">
        <v>0.78100000000000003</v>
      </c>
      <c r="H1073" s="2">
        <v>0.54010000000000002</v>
      </c>
      <c r="I1073" s="4" t="e">
        <v>#N/A</v>
      </c>
      <c r="J1073" s="4" t="e">
        <v>#N/A</v>
      </c>
      <c r="M1073" s="4"/>
      <c r="N1073" s="4"/>
    </row>
    <row r="1074" spans="1:14">
      <c r="A1074" t="s">
        <v>26</v>
      </c>
      <c r="B1074" s="4" t="s">
        <v>866</v>
      </c>
      <c r="C1074" t="s">
        <v>866</v>
      </c>
      <c r="D1074">
        <v>131</v>
      </c>
      <c r="E1074">
        <v>2.31</v>
      </c>
      <c r="F1074" s="1">
        <v>1.5509259259259261E-3</v>
      </c>
      <c r="G1074" s="2">
        <v>0.7863</v>
      </c>
      <c r="H1074" s="2">
        <v>0.39689999999999998</v>
      </c>
      <c r="I1074" s="4" t="e">
        <v>#N/A</v>
      </c>
      <c r="J1074" s="4" t="e">
        <v>#N/A</v>
      </c>
      <c r="M1074" s="4"/>
      <c r="N1074" s="4"/>
    </row>
    <row r="1075" spans="1:14">
      <c r="A1075" t="s">
        <v>15</v>
      </c>
      <c r="B1075" s="4" t="s">
        <v>868</v>
      </c>
      <c r="C1075" t="s">
        <v>868</v>
      </c>
      <c r="D1075">
        <v>131</v>
      </c>
      <c r="E1075">
        <v>2.6</v>
      </c>
      <c r="F1075" s="1">
        <v>7.9745370370370369E-3</v>
      </c>
      <c r="G1075" s="2">
        <v>0.86260000000000003</v>
      </c>
      <c r="H1075" s="2">
        <v>0.30530000000000002</v>
      </c>
      <c r="I1075" s="4" t="e">
        <v>#N/A</v>
      </c>
      <c r="J1075" s="4" t="e">
        <v>#N/A</v>
      </c>
      <c r="M1075" s="4"/>
      <c r="N1075" s="4"/>
    </row>
    <row r="1076" spans="1:14">
      <c r="A1076" t="s">
        <v>23</v>
      </c>
      <c r="B1076" s="4" t="s">
        <v>885</v>
      </c>
      <c r="C1076" t="s">
        <v>1206</v>
      </c>
      <c r="D1076">
        <v>126</v>
      </c>
      <c r="E1076">
        <v>2.36</v>
      </c>
      <c r="F1076" s="1">
        <v>2.0138888888888888E-3</v>
      </c>
      <c r="G1076" s="2">
        <v>0.873</v>
      </c>
      <c r="H1076" s="2">
        <v>0.53169999999999995</v>
      </c>
      <c r="I1076" s="4" t="e">
        <v>#N/A</v>
      </c>
      <c r="J1076" s="4" t="e">
        <v>#N/A</v>
      </c>
      <c r="M1076" s="4"/>
      <c r="N1076" s="4"/>
    </row>
    <row r="1077" spans="1:14">
      <c r="A1077" t="s">
        <v>23</v>
      </c>
      <c r="B1077" s="4" t="s">
        <v>886</v>
      </c>
      <c r="C1077" t="s">
        <v>886</v>
      </c>
      <c r="D1077">
        <v>126</v>
      </c>
      <c r="E1077">
        <v>2.92</v>
      </c>
      <c r="F1077" s="1">
        <v>2.8935185185185188E-3</v>
      </c>
      <c r="G1077" s="2">
        <v>0.754</v>
      </c>
      <c r="H1077" s="2">
        <v>0.42859999999999998</v>
      </c>
      <c r="I1077" s="4" t="e">
        <v>#N/A</v>
      </c>
      <c r="J1077" s="4" t="e">
        <v>#N/A</v>
      </c>
      <c r="M1077" s="4"/>
      <c r="N1077" s="4"/>
    </row>
    <row r="1078" spans="1:14">
      <c r="A1078" t="s">
        <v>31</v>
      </c>
      <c r="B1078" s="4" t="s">
        <v>887</v>
      </c>
      <c r="C1078" t="s">
        <v>1208</v>
      </c>
      <c r="D1078">
        <v>126</v>
      </c>
      <c r="E1078">
        <v>2.13</v>
      </c>
      <c r="F1078" s="1">
        <v>1.7824074074074072E-3</v>
      </c>
      <c r="G1078" s="2">
        <v>0.89680000000000004</v>
      </c>
      <c r="H1078" s="2">
        <v>0.50790000000000002</v>
      </c>
      <c r="I1078" s="4" t="e">
        <v>#N/A</v>
      </c>
      <c r="J1078" s="4" t="e">
        <v>#N/A</v>
      </c>
      <c r="M1078" s="4"/>
      <c r="N1078" s="4"/>
    </row>
    <row r="1079" spans="1:14">
      <c r="A1079" t="s">
        <v>890</v>
      </c>
      <c r="B1079" s="4" t="s">
        <v>891</v>
      </c>
      <c r="C1079" t="s">
        <v>891</v>
      </c>
      <c r="D1079" s="4">
        <v>126</v>
      </c>
      <c r="E1079">
        <v>2.0499999999999998</v>
      </c>
      <c r="F1079" s="1">
        <v>8.7384259259259255E-3</v>
      </c>
      <c r="G1079" s="2">
        <v>0.82540000000000002</v>
      </c>
      <c r="H1079" s="2">
        <v>0.5</v>
      </c>
      <c r="I1079" s="4" t="e">
        <v>#N/A</v>
      </c>
      <c r="J1079" s="4" t="e">
        <v>#N/A</v>
      </c>
      <c r="M1079" s="4"/>
      <c r="N1079" s="4"/>
    </row>
    <row r="1080" spans="1:14">
      <c r="A1080" t="s">
        <v>113</v>
      </c>
      <c r="B1080" s="4" t="s">
        <v>904</v>
      </c>
      <c r="C1080" t="s">
        <v>904</v>
      </c>
      <c r="D1080">
        <v>123</v>
      </c>
      <c r="E1080">
        <v>2.54</v>
      </c>
      <c r="F1080" s="1">
        <v>2.9745370370370373E-3</v>
      </c>
      <c r="G1080" s="2">
        <v>0.86180000000000001</v>
      </c>
      <c r="H1080" s="2">
        <v>0.49590000000000001</v>
      </c>
      <c r="I1080" s="4" t="e">
        <v>#N/A</v>
      </c>
      <c r="J1080" s="4" t="e">
        <v>#N/A</v>
      </c>
      <c r="M1080" s="4"/>
      <c r="N1080" s="4"/>
    </row>
    <row r="1081" spans="1:14">
      <c r="A1081" t="s">
        <v>23</v>
      </c>
      <c r="B1081" s="4" t="s">
        <v>906</v>
      </c>
      <c r="C1081" t="s">
        <v>906</v>
      </c>
      <c r="D1081">
        <v>122</v>
      </c>
      <c r="E1081">
        <v>2.34</v>
      </c>
      <c r="F1081" s="1">
        <v>1.4814814814814814E-3</v>
      </c>
      <c r="G1081" s="2">
        <v>0.73770000000000002</v>
      </c>
      <c r="H1081" s="2">
        <v>0.49180000000000001</v>
      </c>
      <c r="I1081" s="4" t="e">
        <v>#N/A</v>
      </c>
      <c r="J1081" s="4" t="e">
        <v>#N/A</v>
      </c>
      <c r="M1081" s="4"/>
      <c r="N1081" s="4"/>
    </row>
    <row r="1082" spans="1:14">
      <c r="A1082" t="s">
        <v>15</v>
      </c>
      <c r="B1082" s="4" t="s">
        <v>923</v>
      </c>
      <c r="C1082" t="s">
        <v>1211</v>
      </c>
      <c r="D1082">
        <v>120</v>
      </c>
      <c r="E1082">
        <v>2.31</v>
      </c>
      <c r="F1082" s="1">
        <v>2.2222222222222222E-3</v>
      </c>
      <c r="G1082" s="2">
        <v>0.92500000000000004</v>
      </c>
      <c r="H1082" s="2">
        <v>0.375</v>
      </c>
      <c r="I1082" s="4" t="e">
        <v>#N/A</v>
      </c>
      <c r="J1082" s="4" t="e">
        <v>#N/A</v>
      </c>
      <c r="M1082" s="4"/>
      <c r="N1082" s="4"/>
    </row>
    <row r="1083" spans="1:14">
      <c r="A1083" t="s">
        <v>15</v>
      </c>
      <c r="B1083" s="4" t="s">
        <v>926</v>
      </c>
      <c r="C1083" t="s">
        <v>926</v>
      </c>
      <c r="D1083">
        <v>119</v>
      </c>
      <c r="E1083">
        <v>3.06</v>
      </c>
      <c r="F1083" s="1">
        <v>3.4953703703703705E-3</v>
      </c>
      <c r="G1083" s="2">
        <v>0.78149999999999997</v>
      </c>
      <c r="H1083" s="2">
        <v>0.47060000000000002</v>
      </c>
      <c r="I1083" s="4" t="e">
        <v>#N/A</v>
      </c>
      <c r="J1083" s="4" t="e">
        <v>#N/A</v>
      </c>
      <c r="M1083" s="4"/>
      <c r="N1083" s="4"/>
    </row>
    <row r="1084" spans="1:14">
      <c r="A1084" t="s">
        <v>351</v>
      </c>
      <c r="B1084" s="4" t="s">
        <v>930</v>
      </c>
      <c r="C1084" t="s">
        <v>930</v>
      </c>
      <c r="D1084">
        <v>118</v>
      </c>
      <c r="E1084">
        <v>2.0299999999999998</v>
      </c>
      <c r="F1084" s="1">
        <v>2.3263888888888887E-3</v>
      </c>
      <c r="G1084" s="2">
        <v>0.67800000000000005</v>
      </c>
      <c r="H1084" s="2">
        <v>0.61860000000000004</v>
      </c>
      <c r="I1084" s="4" t="e">
        <v>#N/A</v>
      </c>
      <c r="J1084" s="4" t="e">
        <v>#N/A</v>
      </c>
      <c r="M1084" s="4"/>
      <c r="N1084" s="4"/>
    </row>
    <row r="1085" spans="1:14">
      <c r="A1085" t="s">
        <v>202</v>
      </c>
      <c r="B1085" s="4" t="s">
        <v>932</v>
      </c>
      <c r="C1085" t="s">
        <v>932</v>
      </c>
      <c r="D1085" s="4">
        <v>118</v>
      </c>
      <c r="E1085">
        <v>2.83</v>
      </c>
      <c r="F1085" s="1">
        <v>5.9143518518518521E-3</v>
      </c>
      <c r="G1085" s="2">
        <v>0.28810000000000002</v>
      </c>
      <c r="H1085" s="2">
        <v>0.61019999999999996</v>
      </c>
      <c r="I1085" s="4" t="e">
        <v>#N/A</v>
      </c>
      <c r="J1085" s="4" t="e">
        <v>#N/A</v>
      </c>
      <c r="M1085" s="4"/>
      <c r="N1085" s="4"/>
    </row>
    <row r="1086" spans="1:14">
      <c r="A1086" t="s">
        <v>15</v>
      </c>
      <c r="B1086" s="4" t="s">
        <v>938</v>
      </c>
      <c r="C1086" t="s">
        <v>1212</v>
      </c>
      <c r="D1086">
        <v>117</v>
      </c>
      <c r="E1086">
        <v>1</v>
      </c>
      <c r="F1086" s="1">
        <v>1.1574074074074073E-5</v>
      </c>
      <c r="G1086" s="2">
        <v>1</v>
      </c>
      <c r="H1086" s="2">
        <v>0.99150000000000005</v>
      </c>
      <c r="I1086" s="4" t="e">
        <v>#N/A</v>
      </c>
      <c r="J1086" s="4" t="e">
        <v>#N/A</v>
      </c>
      <c r="M1086" s="4"/>
      <c r="N1086" s="4"/>
    </row>
    <row r="1087" spans="1:14">
      <c r="A1087" t="s">
        <v>113</v>
      </c>
      <c r="B1087" s="4" t="s">
        <v>945</v>
      </c>
      <c r="C1087" t="s">
        <v>945</v>
      </c>
      <c r="D1087">
        <v>116</v>
      </c>
      <c r="E1087">
        <v>2.4900000000000002</v>
      </c>
      <c r="F1087" s="1">
        <v>2.5347222222222221E-3</v>
      </c>
      <c r="G1087" s="2">
        <v>0.63790000000000002</v>
      </c>
      <c r="H1087" s="2">
        <v>0.64659999999999995</v>
      </c>
      <c r="I1087" s="4" t="e">
        <v>#N/A</v>
      </c>
      <c r="J1087" s="4" t="e">
        <v>#N/A</v>
      </c>
      <c r="M1087" s="4"/>
      <c r="N1087" s="4"/>
    </row>
    <row r="1088" spans="1:14">
      <c r="A1088" t="s">
        <v>26</v>
      </c>
      <c r="B1088" s="4" t="s">
        <v>960</v>
      </c>
      <c r="C1088" t="s">
        <v>960</v>
      </c>
      <c r="D1088">
        <v>114</v>
      </c>
      <c r="E1088">
        <v>2.17</v>
      </c>
      <c r="F1088" s="1">
        <v>1.7592592592592592E-3</v>
      </c>
      <c r="G1088" s="2">
        <v>0.9123</v>
      </c>
      <c r="H1088" s="2">
        <v>0.37719999999999998</v>
      </c>
      <c r="I1088" s="4" t="e">
        <v>#N/A</v>
      </c>
      <c r="J1088" s="4" t="e">
        <v>#N/A</v>
      </c>
      <c r="M1088" s="4"/>
      <c r="N1088" s="4"/>
    </row>
    <row r="1089" spans="1:14">
      <c r="A1089" t="s">
        <v>965</v>
      </c>
      <c r="B1089" s="4" t="s">
        <v>966</v>
      </c>
      <c r="C1089" t="s">
        <v>966</v>
      </c>
      <c r="D1089" s="4">
        <v>114</v>
      </c>
      <c r="E1089">
        <v>1.75</v>
      </c>
      <c r="F1089" s="1">
        <v>1.8750000000000001E-3</v>
      </c>
      <c r="G1089" s="2">
        <v>0.93859999999999999</v>
      </c>
      <c r="H1089" s="2">
        <v>0.64910000000000001</v>
      </c>
      <c r="I1089" s="4" t="e">
        <v>#N/A</v>
      </c>
      <c r="J1089" s="4" t="e">
        <v>#N/A</v>
      </c>
      <c r="M1089" s="4"/>
      <c r="N1089" s="4"/>
    </row>
    <row r="1090" spans="1:14">
      <c r="A1090" t="s">
        <v>113</v>
      </c>
      <c r="B1090" s="4" t="s">
        <v>987</v>
      </c>
      <c r="C1090" t="s">
        <v>987</v>
      </c>
      <c r="D1090" s="4">
        <v>111</v>
      </c>
      <c r="E1090">
        <v>2.5499999999999998</v>
      </c>
      <c r="F1090" s="1">
        <v>2.5810185185185185E-3</v>
      </c>
      <c r="G1090" s="2">
        <v>0.75680000000000003</v>
      </c>
      <c r="H1090" s="2">
        <v>0.41439999999999999</v>
      </c>
      <c r="I1090" s="4" t="e">
        <v>#N/A</v>
      </c>
      <c r="J1090" s="4" t="e">
        <v>#N/A</v>
      </c>
      <c r="M1090" s="4"/>
      <c r="N1090" s="4"/>
    </row>
    <row r="1091" spans="1:14">
      <c r="A1091" t="s">
        <v>42</v>
      </c>
      <c r="B1091" s="4" t="s">
        <v>990</v>
      </c>
      <c r="C1091" t="s">
        <v>990</v>
      </c>
      <c r="D1091">
        <v>111</v>
      </c>
      <c r="E1091">
        <v>3.33</v>
      </c>
      <c r="F1091" s="1">
        <v>2.7083333333333334E-3</v>
      </c>
      <c r="G1091" s="2">
        <v>0.83779999999999999</v>
      </c>
      <c r="H1091" s="2">
        <v>0.38740000000000002</v>
      </c>
      <c r="I1091" s="4" t="e">
        <v>#N/A</v>
      </c>
      <c r="J1091" s="4" t="e">
        <v>#N/A</v>
      </c>
      <c r="M1091" s="4"/>
      <c r="N1091" s="4"/>
    </row>
    <row r="1092" spans="1:14">
      <c r="A1092" t="s">
        <v>75</v>
      </c>
      <c r="B1092" s="4" t="s">
        <v>1025</v>
      </c>
      <c r="C1092" t="s">
        <v>1025</v>
      </c>
      <c r="D1092" s="4">
        <v>105</v>
      </c>
      <c r="E1092">
        <v>2.19</v>
      </c>
      <c r="F1092" s="1">
        <v>1.4814814814814814E-3</v>
      </c>
      <c r="G1092" s="2">
        <v>0.84760000000000002</v>
      </c>
      <c r="H1092" s="2">
        <v>0.43809999999999999</v>
      </c>
      <c r="I1092" s="4" t="e">
        <v>#N/A</v>
      </c>
      <c r="J1092" s="4" t="e">
        <v>#N/A</v>
      </c>
      <c r="M1092" s="4"/>
      <c r="N1092" s="4"/>
    </row>
    <row r="1093" spans="1:14">
      <c r="A1093" t="s">
        <v>52</v>
      </c>
      <c r="B1093" s="4" t="s">
        <v>1031</v>
      </c>
      <c r="C1093" t="s">
        <v>1031</v>
      </c>
      <c r="D1093">
        <v>104</v>
      </c>
      <c r="E1093">
        <v>3.04</v>
      </c>
      <c r="F1093" s="1">
        <v>4.386574074074074E-3</v>
      </c>
      <c r="G1093" s="2">
        <v>0.68269999999999997</v>
      </c>
      <c r="H1093" s="2">
        <v>0.28849999999999998</v>
      </c>
      <c r="I1093" s="4" t="e">
        <v>#N/A</v>
      </c>
      <c r="J1093" s="4" t="e">
        <v>#N/A</v>
      </c>
      <c r="M1093" s="4"/>
      <c r="N1093" s="4"/>
    </row>
    <row r="1094" spans="1:14">
      <c r="A1094" t="s">
        <v>75</v>
      </c>
      <c r="B1094" s="4" t="s">
        <v>1032</v>
      </c>
      <c r="C1094" t="s">
        <v>1032</v>
      </c>
      <c r="D1094" s="4">
        <v>104</v>
      </c>
      <c r="E1094">
        <v>1.98</v>
      </c>
      <c r="F1094" s="1">
        <v>1.5972222222222221E-3</v>
      </c>
      <c r="G1094" s="2">
        <v>0.90380000000000005</v>
      </c>
      <c r="H1094" s="2">
        <v>0.44230000000000003</v>
      </c>
      <c r="I1094" s="4" t="e">
        <v>#N/A</v>
      </c>
      <c r="J1094" s="4" t="e">
        <v>#N/A</v>
      </c>
      <c r="M1094" s="4"/>
      <c r="N1094" s="4"/>
    </row>
    <row r="1095" spans="1:14">
      <c r="A1095" t="s">
        <v>42</v>
      </c>
      <c r="B1095" s="4" t="s">
        <v>1048</v>
      </c>
      <c r="C1095" t="s">
        <v>1048</v>
      </c>
      <c r="D1095" s="4">
        <v>102</v>
      </c>
      <c r="E1095">
        <v>2.59</v>
      </c>
      <c r="F1095" s="1">
        <v>3.7962962962962963E-3</v>
      </c>
      <c r="G1095" s="2">
        <v>0.89219999999999999</v>
      </c>
      <c r="H1095" s="2">
        <v>0.45100000000000001</v>
      </c>
      <c r="I1095" s="4" t="e">
        <v>#N/A</v>
      </c>
      <c r="J1095" s="4" t="e">
        <v>#N/A</v>
      </c>
      <c r="M1095" s="4"/>
      <c r="N1095" s="4"/>
    </row>
    <row r="1096" spans="1:14">
      <c r="A1096" t="s">
        <v>21</v>
      </c>
      <c r="B1096" s="4" t="s">
        <v>1067</v>
      </c>
      <c r="C1096" t="s">
        <v>1067</v>
      </c>
      <c r="D1096">
        <v>100</v>
      </c>
      <c r="E1096">
        <v>2.11</v>
      </c>
      <c r="F1096" s="1">
        <v>4.0624999999999993E-3</v>
      </c>
      <c r="G1096" s="2">
        <v>0.76</v>
      </c>
      <c r="H1096" s="2">
        <v>0.5</v>
      </c>
      <c r="I1096" s="4" t="e">
        <v>#N/A</v>
      </c>
      <c r="J1096" s="4" t="e">
        <v>#N/A</v>
      </c>
      <c r="M1096" s="4"/>
      <c r="N1096" s="4"/>
    </row>
    <row r="1097" spans="1:14">
      <c r="A1097" t="s">
        <v>168</v>
      </c>
      <c r="B1097" s="4" t="s">
        <v>148</v>
      </c>
      <c r="C1097" t="s">
        <v>148</v>
      </c>
      <c r="D1097">
        <v>100</v>
      </c>
      <c r="E1097">
        <v>1.9</v>
      </c>
      <c r="F1097" s="1">
        <v>1.7592592592592592E-3</v>
      </c>
      <c r="G1097" s="2">
        <v>0.67</v>
      </c>
      <c r="H1097" s="2">
        <v>0.6</v>
      </c>
      <c r="I1097" s="4" t="e">
        <v>#N/A</v>
      </c>
      <c r="J1097" s="4" t="e">
        <v>#N/A</v>
      </c>
      <c r="M1097" s="4"/>
      <c r="N1097" s="4"/>
    </row>
    <row r="1098" spans="1:14">
      <c r="A1098" t="s">
        <v>1093</v>
      </c>
      <c r="D1098" s="4">
        <v>65</v>
      </c>
      <c r="E1098">
        <v>2.12</v>
      </c>
      <c r="F1098" s="1">
        <v>1.8055555555555557E-3</v>
      </c>
      <c r="G1098" s="2">
        <v>0.6462</v>
      </c>
      <c r="H1098" s="2">
        <v>0.58460000000000001</v>
      </c>
      <c r="I1098" s="4" t="e">
        <v>#N/A</v>
      </c>
      <c r="J1098" s="4" t="e">
        <v>#N/A</v>
      </c>
      <c r="M1098" s="4"/>
      <c r="N1098" s="4"/>
    </row>
    <row r="1099" spans="1:14">
      <c r="A1099" t="s">
        <v>1097</v>
      </c>
      <c r="D1099">
        <v>60</v>
      </c>
      <c r="E1099">
        <v>2.5299999999999998</v>
      </c>
      <c r="F1099" s="1">
        <v>6.8402777777777776E-3</v>
      </c>
      <c r="G1099" s="2">
        <v>0.7833</v>
      </c>
      <c r="H1099" s="2">
        <v>0.41670000000000001</v>
      </c>
      <c r="I1099" s="4" t="e">
        <v>#N/A</v>
      </c>
      <c r="J1099" s="4" t="e">
        <v>#N/A</v>
      </c>
      <c r="M1099" s="4"/>
      <c r="N1099" s="4"/>
    </row>
    <row r="1100" spans="1:14">
      <c r="A1100" t="s">
        <v>1098</v>
      </c>
      <c r="D1100">
        <v>55</v>
      </c>
      <c r="E1100">
        <v>1.8</v>
      </c>
      <c r="F1100" s="1">
        <v>3.4375E-3</v>
      </c>
      <c r="G1100" s="2">
        <v>0.90910000000000002</v>
      </c>
      <c r="H1100" s="2">
        <v>0.63639999999999997</v>
      </c>
      <c r="I1100" s="4" t="e">
        <v>#N/A</v>
      </c>
      <c r="J1100" s="4" t="e">
        <v>#N/A</v>
      </c>
      <c r="M1100" s="4"/>
      <c r="N1100" s="4"/>
    </row>
    <row r="1101" spans="1:14">
      <c r="A1101" t="s">
        <v>1099</v>
      </c>
      <c r="D1101" s="4">
        <v>52</v>
      </c>
      <c r="E1101">
        <v>1.69</v>
      </c>
      <c r="F1101" s="1">
        <v>1.7708333333333332E-3</v>
      </c>
      <c r="G1101" s="2">
        <v>0.96150000000000002</v>
      </c>
      <c r="H1101" s="2">
        <v>0.57689999999999997</v>
      </c>
      <c r="I1101" s="4" t="e">
        <v>#N/A</v>
      </c>
      <c r="J1101" s="4" t="e">
        <v>#N/A</v>
      </c>
      <c r="M1101" s="4"/>
      <c r="N1101" s="4"/>
    </row>
    <row r="1102" spans="1:14">
      <c r="A1102" t="s">
        <v>1101</v>
      </c>
      <c r="D1102">
        <v>48</v>
      </c>
      <c r="E1102">
        <v>1.77</v>
      </c>
      <c r="F1102" s="1">
        <v>6.5509259259259262E-3</v>
      </c>
      <c r="G1102" s="2">
        <v>0.52080000000000004</v>
      </c>
      <c r="H1102" s="2">
        <v>0.54169999999999996</v>
      </c>
      <c r="I1102" s="4" t="e">
        <v>#N/A</v>
      </c>
      <c r="J1102" s="4" t="e">
        <v>#N/A</v>
      </c>
      <c r="M1102" s="4"/>
      <c r="N1102" s="4"/>
    </row>
    <row r="1103" spans="1:14">
      <c r="A1103" t="s">
        <v>1102</v>
      </c>
      <c r="D1103">
        <v>48</v>
      </c>
      <c r="E1103">
        <v>2.15</v>
      </c>
      <c r="F1103" s="1">
        <v>3.2175925925925926E-3</v>
      </c>
      <c r="G1103" s="2">
        <v>0.85419999999999996</v>
      </c>
      <c r="H1103" s="2">
        <v>0.54169999999999996</v>
      </c>
      <c r="I1103" s="4" t="e">
        <v>#N/A</v>
      </c>
      <c r="J1103" s="4" t="e">
        <v>#N/A</v>
      </c>
      <c r="M1103" s="4"/>
      <c r="N1103" s="4"/>
    </row>
    <row r="1104" spans="1:14">
      <c r="A1104" t="s">
        <v>1103</v>
      </c>
      <c r="D1104" s="4">
        <v>47</v>
      </c>
      <c r="E1104">
        <v>2</v>
      </c>
      <c r="F1104" s="1">
        <v>6.4236111111111117E-3</v>
      </c>
      <c r="G1104" s="2">
        <v>0.85109999999999997</v>
      </c>
      <c r="H1104" s="2">
        <v>0.61699999999999999</v>
      </c>
      <c r="I1104" s="4" t="e">
        <v>#N/A</v>
      </c>
      <c r="J1104" s="4" t="e">
        <v>#N/A</v>
      </c>
      <c r="M1104" s="4"/>
      <c r="N1104" s="4"/>
    </row>
    <row r="1105" spans="1:14">
      <c r="A1105" t="s">
        <v>1129</v>
      </c>
      <c r="D1105">
        <v>21</v>
      </c>
      <c r="E1105">
        <v>1.67</v>
      </c>
      <c r="F1105" s="1">
        <v>5.8101851851851856E-3</v>
      </c>
      <c r="G1105" s="2">
        <v>0.76190000000000002</v>
      </c>
      <c r="H1105" s="2">
        <v>0.57140000000000002</v>
      </c>
      <c r="I1105" s="4" t="e">
        <v>#N/A</v>
      </c>
      <c r="J1105" s="4" t="e">
        <v>#N/A</v>
      </c>
      <c r="M1105" s="4"/>
      <c r="N1105" s="4"/>
    </row>
    <row r="1106" spans="1:14">
      <c r="A1106" t="s">
        <v>1146</v>
      </c>
      <c r="D1106">
        <v>11</v>
      </c>
      <c r="E1106">
        <v>1.73</v>
      </c>
      <c r="F1106" s="1">
        <v>4.7337962962962958E-3</v>
      </c>
      <c r="G1106" s="2">
        <v>0.90910000000000002</v>
      </c>
      <c r="H1106" s="2">
        <v>0.36359999999999998</v>
      </c>
      <c r="I1106" s="4" t="e">
        <v>#N/A</v>
      </c>
      <c r="J1106" s="4" t="e">
        <v>#N/A</v>
      </c>
      <c r="M1106" s="4"/>
      <c r="N1106" s="4"/>
    </row>
    <row r="1107" spans="1:14">
      <c r="A1107" t="s">
        <v>1163</v>
      </c>
      <c r="D1107" s="4">
        <v>5</v>
      </c>
      <c r="E1107">
        <v>1.6</v>
      </c>
      <c r="F1107" s="1">
        <v>2.9398148148148148E-3</v>
      </c>
      <c r="G1107" s="2">
        <v>1</v>
      </c>
      <c r="H1107" s="2">
        <v>0.4</v>
      </c>
      <c r="I1107" s="4" t="e">
        <v>#N/A</v>
      </c>
      <c r="J1107" s="4" t="e">
        <v>#N/A</v>
      </c>
      <c r="M1107" s="4"/>
      <c r="N1107" s="4"/>
    </row>
    <row r="1108" spans="1:14">
      <c r="A1108" t="s">
        <v>1173</v>
      </c>
      <c r="D1108">
        <v>4</v>
      </c>
      <c r="E1108">
        <v>4.25</v>
      </c>
      <c r="F1108" s="1">
        <v>5.2430555555555555E-3</v>
      </c>
      <c r="G1108" s="2">
        <v>1</v>
      </c>
      <c r="H1108" s="2">
        <v>0</v>
      </c>
      <c r="I1108" s="4" t="e">
        <v>#N/A</v>
      </c>
      <c r="J1108" s="4" t="e">
        <v>#N/A</v>
      </c>
      <c r="M1108" s="4"/>
      <c r="N1108" s="4"/>
    </row>
    <row r="1109" spans="1:14">
      <c r="A1109" t="s">
        <v>1167</v>
      </c>
      <c r="D1109" s="4">
        <v>4</v>
      </c>
      <c r="E1109">
        <v>4.75</v>
      </c>
      <c r="F1109" s="1">
        <v>3.7384259259259263E-3</v>
      </c>
      <c r="G1109" s="2">
        <v>1</v>
      </c>
      <c r="H1109" s="2">
        <v>0.25</v>
      </c>
      <c r="I1109" s="4" t="e">
        <v>#N/A</v>
      </c>
      <c r="J1109" s="4" t="e">
        <v>#N/A</v>
      </c>
      <c r="M1109" s="4"/>
      <c r="N1109" s="4"/>
    </row>
    <row r="1110" spans="1:14">
      <c r="A1110" t="s">
        <v>1181</v>
      </c>
      <c r="D1110">
        <v>2</v>
      </c>
      <c r="E1110">
        <v>2</v>
      </c>
      <c r="F1110" s="1">
        <v>2.5462962962962961E-4</v>
      </c>
      <c r="G1110" s="2">
        <v>1</v>
      </c>
      <c r="H1110" s="2">
        <v>0.5</v>
      </c>
      <c r="I1110" s="4" t="e">
        <v>#N/A</v>
      </c>
      <c r="J1110" s="4" t="e">
        <v>#N/A</v>
      </c>
      <c r="M1110" s="4"/>
      <c r="N1110" s="4"/>
    </row>
    <row r="1111" spans="1:14">
      <c r="A1111" s="4" t="s">
        <v>1242</v>
      </c>
      <c r="B1111" s="4" t="s">
        <v>1242</v>
      </c>
      <c r="C1111" s="4" t="s">
        <v>1245</v>
      </c>
      <c r="D1111">
        <v>1</v>
      </c>
      <c r="E1111">
        <v>1</v>
      </c>
      <c r="I1111">
        <v>1.3673999999999999</v>
      </c>
      <c r="J1111" s="4">
        <v>173.12469999999999</v>
      </c>
    </row>
    <row r="1112" spans="1:14">
      <c r="A1112" s="4" t="s">
        <v>1235</v>
      </c>
      <c r="B1112" s="4" t="s">
        <v>1235</v>
      </c>
      <c r="C1112" s="4" t="s">
        <v>1246</v>
      </c>
      <c r="D1112">
        <v>1</v>
      </c>
      <c r="E1112">
        <v>1</v>
      </c>
      <c r="I1112" s="11">
        <v>-15.933332999999999</v>
      </c>
      <c r="J1112" s="4" t="s">
        <v>1247</v>
      </c>
    </row>
    <row r="1113" spans="1:14">
      <c r="A1113" s="4" t="s">
        <v>1248</v>
      </c>
      <c r="B1113" s="4" t="s">
        <v>1248</v>
      </c>
      <c r="C1113" s="4" t="s">
        <v>1248</v>
      </c>
      <c r="D1113">
        <v>1</v>
      </c>
      <c r="E1113">
        <v>1</v>
      </c>
      <c r="I1113" s="12">
        <v>18.093610999999999</v>
      </c>
      <c r="J1113" s="14">
        <v>-64.830278000000007</v>
      </c>
      <c r="K1113" s="12"/>
      <c r="L1113" s="13"/>
    </row>
    <row r="1114" spans="1:14">
      <c r="L1114" s="13"/>
    </row>
    <row r="1115" spans="1:14">
      <c r="L1115" s="13"/>
    </row>
    <row r="1116" spans="1:14">
      <c r="L1116" s="13"/>
    </row>
    <row r="1117" spans="1:14">
      <c r="L1117" s="13"/>
    </row>
    <row r="1118" spans="1:14">
      <c r="L1118" s="13"/>
    </row>
  </sheetData>
  <sortState ref="A8:J995">
    <sortCondition ref="A8:A995"/>
    <sortCondition ref="D8:D995"/>
  </sortState>
  <mergeCells count="1">
    <mergeCell ref="L1113:L111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137"/>
  <sheetViews>
    <sheetView topLeftCell="A2" workbookViewId="0">
      <selection activeCell="E2" sqref="E2"/>
    </sheetView>
  </sheetViews>
  <sheetFormatPr defaultRowHeight="12.75"/>
  <cols>
    <col min="2" max="2" width="9.140625" style="4"/>
    <col min="4" max="4" width="9.140625" style="4"/>
  </cols>
  <sheetData>
    <row r="1" spans="1:5" s="4" customFormat="1"/>
    <row r="2" spans="1:5">
      <c r="A2" t="s">
        <v>1114</v>
      </c>
      <c r="B2" s="4" t="s">
        <v>1114</v>
      </c>
      <c r="C2" s="4" t="str">
        <f>VLOOKUP(B2,'Analytics oecdbetterlifeindex.o'!$A$8:$A$995,1,FALSE)</f>
        <v>Afghanistan</v>
      </c>
      <c r="E2" s="4" t="s">
        <v>1249</v>
      </c>
    </row>
    <row r="3" spans="1:5">
      <c r="A3" t="s">
        <v>806</v>
      </c>
      <c r="B3" s="4" t="s">
        <v>806</v>
      </c>
      <c r="C3" s="4" t="str">
        <f>VLOOKUP(B3,'Analytics oecdbetterlifeindex.o'!$A$8:$A$995,1,FALSE)</f>
        <v>Albania</v>
      </c>
      <c r="D3" s="4" t="s">
        <v>806</v>
      </c>
      <c r="E3" t="str">
        <f>VLOOKUP(D3,Sheet3!$A$1:$B$249,2,FALSE)</f>
        <v>AL</v>
      </c>
    </row>
    <row r="4" spans="1:5">
      <c r="A4" t="s">
        <v>713</v>
      </c>
      <c r="B4" s="4" t="s">
        <v>713</v>
      </c>
      <c r="C4" s="4" t="str">
        <f>VLOOKUP(B4,'Analytics oecdbetterlifeindex.o'!$A$8:$A$995,1,FALSE)</f>
        <v>Algeria</v>
      </c>
      <c r="D4" s="4" t="s">
        <v>713</v>
      </c>
      <c r="E4" s="4" t="str">
        <f>VLOOKUP(D4,Sheet3!$A$1:$B$249,2,FALSE)</f>
        <v>DZ</v>
      </c>
    </row>
    <row r="5" spans="1:5">
      <c r="A5" t="s">
        <v>1100</v>
      </c>
      <c r="B5" s="4" t="s">
        <v>1100</v>
      </c>
      <c r="C5" s="4" t="str">
        <f>VLOOKUP(B5,'Analytics oecdbetterlifeindex.o'!$A$8:$A$995,1,FALSE)</f>
        <v>Andorra</v>
      </c>
      <c r="D5" s="4" t="s">
        <v>1100</v>
      </c>
      <c r="E5" s="4" t="str">
        <f>VLOOKUP(D5,Sheet3!$A$1:$B$249,2,FALSE)</f>
        <v>AD</v>
      </c>
    </row>
    <row r="6" spans="1:5">
      <c r="A6" t="s">
        <v>1088</v>
      </c>
      <c r="B6" s="4" t="s">
        <v>1088</v>
      </c>
      <c r="C6" s="4" t="str">
        <f>VLOOKUP(B6,'Analytics oecdbetterlifeindex.o'!$A$8:$A$995,1,FALSE)</f>
        <v>Angola</v>
      </c>
      <c r="D6" s="4" t="s">
        <v>1088</v>
      </c>
      <c r="E6" s="4" t="str">
        <f>VLOOKUP(D6,Sheet3!$A$1:$B$249,2,FALSE)</f>
        <v>AO</v>
      </c>
    </row>
    <row r="7" spans="1:5">
      <c r="A7" t="s">
        <v>1165</v>
      </c>
      <c r="B7" s="4" t="s">
        <v>1165</v>
      </c>
      <c r="C7" s="4" t="str">
        <f>VLOOKUP(B7,'Analytics oecdbetterlifeindex.o'!$A$8:$A$995,1,FALSE)</f>
        <v>Anguilla</v>
      </c>
      <c r="D7" s="4" t="s">
        <v>1165</v>
      </c>
      <c r="E7" s="4" t="str">
        <f>VLOOKUP(D7,Sheet3!$A$1:$B$249,2,FALSE)</f>
        <v>AI</v>
      </c>
    </row>
    <row r="8" spans="1:5">
      <c r="A8" t="s">
        <v>1142</v>
      </c>
      <c r="B8" s="4" t="s">
        <v>1142</v>
      </c>
      <c r="C8" s="4" t="str">
        <f>VLOOKUP(B8,'Analytics oecdbetterlifeindex.o'!$A$8:$A$995,1,FALSE)</f>
        <v>Antigua and Barbuda</v>
      </c>
      <c r="D8" s="4" t="s">
        <v>1142</v>
      </c>
      <c r="E8" s="4" t="str">
        <f>VLOOKUP(D8,Sheet3!$A$1:$B$249,2,FALSE)</f>
        <v>AG</v>
      </c>
    </row>
    <row r="9" spans="1:5">
      <c r="A9" t="s">
        <v>136</v>
      </c>
      <c r="B9" s="4" t="s">
        <v>136</v>
      </c>
      <c r="C9" s="4" t="str">
        <f>VLOOKUP(B9,'Analytics oecdbetterlifeindex.o'!$A$8:$A$995,1,FALSE)</f>
        <v>Argentina</v>
      </c>
      <c r="D9" s="4" t="s">
        <v>136</v>
      </c>
      <c r="E9" s="4" t="str">
        <f>VLOOKUP(D9,Sheet3!$A$1:$B$249,2,FALSE)</f>
        <v>AR</v>
      </c>
    </row>
    <row r="10" spans="1:5">
      <c r="A10" t="s">
        <v>621</v>
      </c>
      <c r="B10" s="4" t="s">
        <v>621</v>
      </c>
      <c r="C10" s="4" t="str">
        <f>VLOOKUP(B10,'Analytics oecdbetterlifeindex.o'!$A$8:$A$995,1,FALSE)</f>
        <v>Armenia</v>
      </c>
      <c r="D10" s="4" t="s">
        <v>621</v>
      </c>
      <c r="E10" s="4" t="str">
        <f>VLOOKUP(D10,Sheet3!$A$1:$B$249,2,FALSE)</f>
        <v>AM</v>
      </c>
    </row>
    <row r="11" spans="1:5">
      <c r="A11" t="s">
        <v>1115</v>
      </c>
      <c r="B11" s="4" t="s">
        <v>1115</v>
      </c>
      <c r="C11" s="4" t="str">
        <f>VLOOKUP(B11,'Analytics oecdbetterlifeindex.o'!$A$8:$A$995,1,FALSE)</f>
        <v>Aruba</v>
      </c>
      <c r="D11" s="4" t="s">
        <v>1115</v>
      </c>
      <c r="E11" s="4" t="str">
        <f>VLOOKUP(D11,Sheet3!$A$1:$B$249,2,FALSE)</f>
        <v>AW</v>
      </c>
    </row>
    <row r="12" spans="1:5">
      <c r="A12" t="s">
        <v>17</v>
      </c>
      <c r="B12" s="4" t="s">
        <v>17</v>
      </c>
      <c r="C12" s="4" t="str">
        <f>VLOOKUP(B12,'Analytics oecdbetterlifeindex.o'!$A$8:$A$995,1,FALSE)</f>
        <v>Australia</v>
      </c>
      <c r="D12" s="4" t="s">
        <v>17</v>
      </c>
      <c r="E12" s="4" t="str">
        <f>VLOOKUP(D12,Sheet3!$A$1:$B$249,2,FALSE)</f>
        <v>AU</v>
      </c>
    </row>
    <row r="13" spans="1:5">
      <c r="A13" t="s">
        <v>28</v>
      </c>
      <c r="B13" s="4" t="s">
        <v>28</v>
      </c>
      <c r="C13" s="4" t="str">
        <f>VLOOKUP(B13,'Analytics oecdbetterlifeindex.o'!$A$8:$A$995,1,FALSE)</f>
        <v>Austria</v>
      </c>
      <c r="D13" s="4" t="s">
        <v>28</v>
      </c>
      <c r="E13" s="4" t="str">
        <f>VLOOKUP(D13,Sheet3!$A$1:$B$249,2,FALSE)</f>
        <v>AT</v>
      </c>
    </row>
    <row r="14" spans="1:5">
      <c r="A14" t="s">
        <v>892</v>
      </c>
      <c r="B14" s="4" t="s">
        <v>892</v>
      </c>
      <c r="C14" s="4" t="str">
        <f>VLOOKUP(B14,'Analytics oecdbetterlifeindex.o'!$A$8:$A$995,1,FALSE)</f>
        <v>Azerbaijan</v>
      </c>
      <c r="D14" s="4" t="s">
        <v>892</v>
      </c>
      <c r="E14" s="4" t="str">
        <f>VLOOKUP(D14,Sheet3!$A$1:$B$249,2,FALSE)</f>
        <v>AZ</v>
      </c>
    </row>
    <row r="15" spans="1:5">
      <c r="A15" t="s">
        <v>430</v>
      </c>
      <c r="B15" s="4" t="s">
        <v>430</v>
      </c>
      <c r="C15" s="4" t="str">
        <f>VLOOKUP(B15,'Analytics oecdbetterlifeindex.o'!$A$8:$A$995,1,FALSE)</f>
        <v>Bangladesh</v>
      </c>
      <c r="D15" s="4" t="s">
        <v>430</v>
      </c>
      <c r="E15" s="4" t="str">
        <f>VLOOKUP(D15,Sheet3!$A$1:$B$249,2,FALSE)</f>
        <v>BD</v>
      </c>
    </row>
    <row r="16" spans="1:5">
      <c r="A16" t="s">
        <v>1116</v>
      </c>
      <c r="B16" s="4" t="s">
        <v>1116</v>
      </c>
      <c r="C16" s="4" t="str">
        <f>VLOOKUP(B16,'Analytics oecdbetterlifeindex.o'!$A$8:$A$995,1,FALSE)</f>
        <v>Barbados</v>
      </c>
      <c r="D16" s="4" t="s">
        <v>1116</v>
      </c>
      <c r="E16" s="4" t="str">
        <f>VLOOKUP(D16,Sheet3!$A$1:$B$249,2,FALSE)</f>
        <v>BB</v>
      </c>
    </row>
    <row r="17" spans="1:5">
      <c r="A17" t="s">
        <v>704</v>
      </c>
      <c r="B17" s="4" t="s">
        <v>704</v>
      </c>
      <c r="C17" s="4" t="str">
        <f>VLOOKUP(B17,'Analytics oecdbetterlifeindex.o'!$A$8:$A$995,1,FALSE)</f>
        <v>Belarus</v>
      </c>
      <c r="D17" s="4" t="s">
        <v>704</v>
      </c>
      <c r="E17" s="4" t="str">
        <f>VLOOKUP(D17,Sheet3!$A$1:$B$249,2,FALSE)</f>
        <v>BY</v>
      </c>
    </row>
    <row r="18" spans="1:5">
      <c r="A18" t="s">
        <v>1229</v>
      </c>
      <c r="B18" s="4" t="s">
        <v>52</v>
      </c>
      <c r="C18" s="4" t="str">
        <f>VLOOKUP(B18,'Analytics oecdbetterlifeindex.o'!$A$8:$A$995,1,FALSE)</f>
        <v>Belgium</v>
      </c>
      <c r="D18" s="4" t="s">
        <v>52</v>
      </c>
      <c r="E18" s="4" t="str">
        <f>VLOOKUP(D18,Sheet3!$A$1:$B$249,2,FALSE)</f>
        <v>BE</v>
      </c>
    </row>
    <row r="19" spans="1:5">
      <c r="A19" t="s">
        <v>52</v>
      </c>
      <c r="B19" s="4" t="s">
        <v>52</v>
      </c>
      <c r="C19" s="4" t="str">
        <f>VLOOKUP(B19,'Analytics oecdbetterlifeindex.o'!$A$8:$A$995,1,FALSE)</f>
        <v>Belgium</v>
      </c>
      <c r="D19" s="4" t="s">
        <v>52</v>
      </c>
      <c r="E19" s="4" t="str">
        <f>VLOOKUP(D19,Sheet3!$A$1:$B$249,2,FALSE)</f>
        <v>BE</v>
      </c>
    </row>
    <row r="20" spans="1:5">
      <c r="A20" t="s">
        <v>1135</v>
      </c>
      <c r="B20" s="4" t="s">
        <v>1135</v>
      </c>
      <c r="C20" s="4" t="str">
        <f>VLOOKUP(B20,'Analytics oecdbetterlifeindex.o'!$A$8:$A$995,1,FALSE)</f>
        <v>Benin</v>
      </c>
      <c r="D20" s="4" t="s">
        <v>1135</v>
      </c>
      <c r="E20" s="4" t="str">
        <f>VLOOKUP(D20,Sheet3!$A$1:$B$249,2,FALSE)</f>
        <v>BJ</v>
      </c>
    </row>
    <row r="21" spans="1:5">
      <c r="A21" t="s">
        <v>1051</v>
      </c>
      <c r="B21" s="4" t="s">
        <v>1051</v>
      </c>
      <c r="C21" s="4" t="str">
        <f>VLOOKUP(B21,'Analytics oecdbetterlifeindex.o'!$A$8:$A$995,1,FALSE)</f>
        <v>Bosnia and Herzegovina</v>
      </c>
      <c r="D21" s="4" t="s">
        <v>1051</v>
      </c>
      <c r="E21" s="4" t="str">
        <f>VLOOKUP(D21,Sheet3!$A$1:$B$249,2,FALSE)</f>
        <v>BA</v>
      </c>
    </row>
    <row r="22" spans="1:5" s="10" customFormat="1">
      <c r="A22" s="4" t="s">
        <v>90</v>
      </c>
      <c r="B22" s="4" t="s">
        <v>90</v>
      </c>
      <c r="C22" s="4" t="str">
        <f>VLOOKUP(B22,'Analytics oecdbetterlifeindex.o'!$A$8:$A$995,1,FALSE)</f>
        <v>Brazil</v>
      </c>
      <c r="D22" s="4" t="s">
        <v>90</v>
      </c>
      <c r="E22" s="4" t="str">
        <f>VLOOKUP(D22,Sheet3!$A$1:$B$249,2,FALSE)</f>
        <v>BR</v>
      </c>
    </row>
    <row r="23" spans="1:5">
      <c r="A23" t="s">
        <v>199</v>
      </c>
      <c r="B23" s="4" t="s">
        <v>199</v>
      </c>
      <c r="C23" s="4" t="str">
        <f>VLOOKUP(B23,'Analytics oecdbetterlifeindex.o'!$A$8:$A$995,1,FALSE)</f>
        <v>Bulgaria</v>
      </c>
      <c r="D23" s="4" t="s">
        <v>199</v>
      </c>
      <c r="E23" s="4" t="str">
        <f>VLOOKUP(D23,Sheet3!$A$1:$B$249,2,FALSE)</f>
        <v>BG</v>
      </c>
    </row>
    <row r="24" spans="1:5">
      <c r="A24" t="s">
        <v>1123</v>
      </c>
      <c r="B24" s="4" t="s">
        <v>1123</v>
      </c>
      <c r="C24" s="4" t="str">
        <f>VLOOKUP(B24,'Analytics oecdbetterlifeindex.o'!$A$8:$A$995,1,FALSE)</f>
        <v>Burkina Faso</v>
      </c>
      <c r="D24" s="4" t="s">
        <v>1123</v>
      </c>
      <c r="E24" s="4" t="str">
        <f>VLOOKUP(D24,Sheet3!$A$1:$B$249,2,FALSE)</f>
        <v>BF</v>
      </c>
    </row>
    <row r="25" spans="1:5">
      <c r="A25" t="s">
        <v>736</v>
      </c>
      <c r="B25" s="4" t="s">
        <v>736</v>
      </c>
      <c r="C25" s="4" t="str">
        <f>VLOOKUP(B25,'Analytics oecdbetterlifeindex.o'!$A$8:$A$995,1,FALSE)</f>
        <v>Cambodia</v>
      </c>
      <c r="D25" s="4" t="s">
        <v>736</v>
      </c>
      <c r="E25" s="4" t="str">
        <f>VLOOKUP(D25,Sheet3!$A$1:$B$249,2,FALSE)</f>
        <v>KH</v>
      </c>
    </row>
    <row r="26" spans="1:5">
      <c r="A26" t="s">
        <v>1110</v>
      </c>
      <c r="B26" s="4" t="s">
        <v>1110</v>
      </c>
      <c r="C26" s="4" t="str">
        <f>VLOOKUP(B26,'Analytics oecdbetterlifeindex.o'!$A$8:$A$995,1,FALSE)</f>
        <v>Cameroon</v>
      </c>
      <c r="D26" s="4" t="s">
        <v>1110</v>
      </c>
      <c r="E26" s="4" t="str">
        <f>VLOOKUP(D26,Sheet3!$A$1:$B$249,2,FALSE)</f>
        <v>CM</v>
      </c>
    </row>
    <row r="27" spans="1:5">
      <c r="A27" t="s">
        <v>23</v>
      </c>
      <c r="B27" s="4" t="s">
        <v>23</v>
      </c>
      <c r="C27" s="4" t="str">
        <f>VLOOKUP(B27,'Analytics oecdbetterlifeindex.o'!$A$8:$A$995,1,FALSE)</f>
        <v>Canada</v>
      </c>
      <c r="D27" s="4" t="s">
        <v>23</v>
      </c>
      <c r="E27" s="4" t="str">
        <f>VLOOKUP(D27,Sheet3!$A$1:$B$249,2,FALSE)</f>
        <v>CA</v>
      </c>
    </row>
    <row r="28" spans="1:5">
      <c r="A28" t="s">
        <v>39</v>
      </c>
      <c r="B28" s="4" t="s">
        <v>39</v>
      </c>
      <c r="C28" s="4" t="str">
        <f>VLOOKUP(B28,'Analytics oecdbetterlifeindex.o'!$A$8:$A$995,1,FALSE)</f>
        <v>Chile</v>
      </c>
      <c r="D28" s="4" t="s">
        <v>39</v>
      </c>
      <c r="E28" s="4" t="str">
        <f>VLOOKUP(D28,Sheet3!$A$1:$B$249,2,FALSE)</f>
        <v>CL</v>
      </c>
    </row>
    <row r="29" spans="1:5">
      <c r="A29" t="s">
        <v>1223</v>
      </c>
      <c r="B29" s="4" t="s">
        <v>154</v>
      </c>
      <c r="C29" s="4" t="str">
        <f>VLOOKUP(B29,'Analytics oecdbetterlifeindex.o'!$A$8:$A$995,1,FALSE)</f>
        <v>China</v>
      </c>
      <c r="D29" s="4" t="s">
        <v>154</v>
      </c>
      <c r="E29" s="4" t="str">
        <f>VLOOKUP(D29,Sheet3!$A$1:$B$249,2,FALSE)</f>
        <v>CN</v>
      </c>
    </row>
    <row r="30" spans="1:5">
      <c r="A30" t="s">
        <v>138</v>
      </c>
      <c r="B30" s="4" t="s">
        <v>138</v>
      </c>
      <c r="C30" s="4" t="str">
        <f>VLOOKUP(B30,'Analytics oecdbetterlifeindex.o'!$A$8:$A$995,1,FALSE)</f>
        <v>Colombia</v>
      </c>
      <c r="D30" s="4" t="s">
        <v>138</v>
      </c>
      <c r="E30" s="4" t="str">
        <f>VLOOKUP(D30,Sheet3!$A$1:$B$249,2,FALSE)</f>
        <v>CO</v>
      </c>
    </row>
    <row r="31" spans="1:5">
      <c r="A31" t="s">
        <v>252</v>
      </c>
      <c r="B31" s="4" t="s">
        <v>252</v>
      </c>
      <c r="C31" s="4" t="str">
        <f>VLOOKUP(B31,'Analytics oecdbetterlifeindex.o'!$A$8:$A$995,1,FALSE)</f>
        <v>Costa Rica</v>
      </c>
      <c r="D31" s="4" t="s">
        <v>252</v>
      </c>
      <c r="E31" s="4" t="str">
        <f>VLOOKUP(D31,Sheet3!$A$1:$B$249,2,FALSE)</f>
        <v>CR</v>
      </c>
    </row>
    <row r="32" spans="1:5">
      <c r="A32" t="s">
        <v>227</v>
      </c>
      <c r="B32" s="4" t="s">
        <v>227</v>
      </c>
      <c r="C32" s="4" t="str">
        <f>VLOOKUP(B32,'Analytics oecdbetterlifeindex.o'!$A$8:$A$995,1,FALSE)</f>
        <v>Croatia</v>
      </c>
      <c r="D32" s="4" t="s">
        <v>227</v>
      </c>
      <c r="E32" s="4" t="str">
        <f>VLOOKUP(D32,Sheet3!$A$1:$B$249,2,FALSE)</f>
        <v>HR</v>
      </c>
    </row>
    <row r="33" spans="1:5">
      <c r="A33" t="s">
        <v>566</v>
      </c>
      <c r="B33" s="4" t="s">
        <v>566</v>
      </c>
      <c r="C33" s="4" t="str">
        <f>VLOOKUP(B33,'Analytics oecdbetterlifeindex.o'!$A$8:$A$995,1,FALSE)</f>
        <v>Cyprus</v>
      </c>
      <c r="D33" s="4" t="s">
        <v>566</v>
      </c>
      <c r="E33" s="4" t="str">
        <f>VLOOKUP(D33,Sheet3!$A$1:$B$249,2,FALSE)</f>
        <v>CY</v>
      </c>
    </row>
    <row r="34" spans="1:5">
      <c r="A34" t="s">
        <v>77</v>
      </c>
      <c r="B34" s="4" t="s">
        <v>77</v>
      </c>
      <c r="C34" s="4" t="str">
        <f>VLOOKUP(B34,'Analytics oecdbetterlifeindex.o'!$A$8:$A$995,1,FALSE)</f>
        <v>Czech Republic</v>
      </c>
      <c r="D34" s="4" t="s">
        <v>77</v>
      </c>
      <c r="E34" s="4" t="str">
        <f>VLOOKUP(D34,Sheet3!$A$1:$B$249,2,FALSE)</f>
        <v>CZ</v>
      </c>
    </row>
    <row r="35" spans="1:5">
      <c r="A35" t="s">
        <v>72</v>
      </c>
      <c r="B35" s="4" t="s">
        <v>72</v>
      </c>
      <c r="C35" s="4" t="str">
        <f>VLOOKUP(B35,'Analytics oecdbetterlifeindex.o'!$A$8:$A$995,1,FALSE)</f>
        <v>Denmark</v>
      </c>
      <c r="D35" s="4" t="s">
        <v>72</v>
      </c>
      <c r="E35" s="4" t="str">
        <f>VLOOKUP(D35,Sheet3!$A$1:$B$249,2,FALSE)</f>
        <v>DK</v>
      </c>
    </row>
    <row r="36" spans="1:5">
      <c r="A36" t="s">
        <v>539</v>
      </c>
      <c r="B36" s="4" t="s">
        <v>539</v>
      </c>
      <c r="C36" s="4" t="str">
        <f>VLOOKUP(B36,'Analytics oecdbetterlifeindex.o'!$A$8:$A$995,1,FALSE)</f>
        <v>Dominican Republic</v>
      </c>
      <c r="D36" s="4" t="s">
        <v>539</v>
      </c>
      <c r="E36" s="4" t="str">
        <f>VLOOKUP(D36,Sheet3!$A$1:$B$249,2,FALSE)</f>
        <v>DO</v>
      </c>
    </row>
    <row r="37" spans="1:5">
      <c r="A37" t="s">
        <v>604</v>
      </c>
      <c r="B37" s="4" t="s">
        <v>604</v>
      </c>
      <c r="C37" s="4" t="str">
        <f>VLOOKUP(B37,'Analytics oecdbetterlifeindex.o'!$A$8:$A$995,1,FALSE)</f>
        <v>Ecuador</v>
      </c>
      <c r="D37" s="4" t="s">
        <v>604</v>
      </c>
      <c r="E37" s="4" t="str">
        <f>VLOOKUP(D37,Sheet3!$A$1:$B$249,2,FALSE)</f>
        <v>EC</v>
      </c>
    </row>
    <row r="38" spans="1:5" s="10" customFormat="1">
      <c r="A38" s="4" t="s">
        <v>163</v>
      </c>
      <c r="B38" s="4" t="s">
        <v>163</v>
      </c>
      <c r="C38" s="4" t="str">
        <f>VLOOKUP(B38,'Analytics oecdbetterlifeindex.o'!$A$8:$A$995,1,FALSE)</f>
        <v>Egypt</v>
      </c>
      <c r="D38" s="4" t="s">
        <v>163</v>
      </c>
      <c r="E38" s="4" t="str">
        <f>VLOOKUP(D38,Sheet3!$A$1:$B$249,2,FALSE)</f>
        <v>EG</v>
      </c>
    </row>
    <row r="39" spans="1:5">
      <c r="A39" t="s">
        <v>848</v>
      </c>
      <c r="B39" s="4" t="s">
        <v>848</v>
      </c>
      <c r="C39" s="4" t="str">
        <f>VLOOKUP(B39,'Analytics oecdbetterlifeindex.o'!$A$8:$A$995,1,FALSE)</f>
        <v>El Salvador</v>
      </c>
      <c r="D39" s="4" t="s">
        <v>848</v>
      </c>
      <c r="E39" s="4" t="str">
        <f>VLOOKUP(D39,Sheet3!$A$1:$B$249,2,FALSE)</f>
        <v>SV</v>
      </c>
    </row>
    <row r="40" spans="1:5">
      <c r="A40" t="s">
        <v>49</v>
      </c>
      <c r="B40" s="4" t="s">
        <v>49</v>
      </c>
      <c r="C40" s="4" t="str">
        <f>VLOOKUP(B40,'Analytics oecdbetterlifeindex.o'!$A$8:$A$995,1,FALSE)</f>
        <v>Estonia</v>
      </c>
      <c r="D40" s="4" t="s">
        <v>49</v>
      </c>
      <c r="E40" s="4" t="str">
        <f>VLOOKUP(D40,Sheet3!$A$1:$B$249,2,FALSE)</f>
        <v>EE</v>
      </c>
    </row>
    <row r="41" spans="1:5">
      <c r="A41" t="s">
        <v>1084</v>
      </c>
      <c r="B41" s="4" t="s">
        <v>1084</v>
      </c>
      <c r="C41" s="4" t="str">
        <f>VLOOKUP(B41,'Analytics oecdbetterlifeindex.o'!$A$8:$A$995,1,FALSE)</f>
        <v>Ethiopia</v>
      </c>
      <c r="D41" s="4" t="s">
        <v>1084</v>
      </c>
      <c r="E41" s="4" t="str">
        <f>VLOOKUP(D41,Sheet3!$A$1:$B$249,2,FALSE)</f>
        <v>ET</v>
      </c>
    </row>
    <row r="42" spans="1:5">
      <c r="A42" t="s">
        <v>1083</v>
      </c>
      <c r="B42" s="4" t="s">
        <v>1083</v>
      </c>
      <c r="C42" s="4" t="str">
        <f>VLOOKUP(B42,'Analytics oecdbetterlifeindex.o'!$A$8:$A$995,1,FALSE)</f>
        <v>Fiji</v>
      </c>
      <c r="D42" s="4" t="s">
        <v>1083</v>
      </c>
      <c r="E42" s="4" t="str">
        <f>VLOOKUP(D42,Sheet3!$A$1:$B$249,2,FALSE)</f>
        <v>FJ</v>
      </c>
    </row>
    <row r="43" spans="1:5">
      <c r="A43" t="s">
        <v>61</v>
      </c>
      <c r="B43" s="4" t="s">
        <v>61</v>
      </c>
      <c r="C43" s="4" t="str">
        <f>VLOOKUP(B43,'Analytics oecdbetterlifeindex.o'!$A$8:$A$995,1,FALSE)</f>
        <v>Finland</v>
      </c>
      <c r="D43" s="4" t="s">
        <v>61</v>
      </c>
      <c r="E43" s="4" t="str">
        <f>VLOOKUP(D43,Sheet3!$A$1:$B$249,2,FALSE)</f>
        <v>FI</v>
      </c>
    </row>
    <row r="44" spans="1:5">
      <c r="A44" t="s">
        <v>11</v>
      </c>
      <c r="B44" s="4" t="s">
        <v>11</v>
      </c>
      <c r="C44" s="4" t="str">
        <f>VLOOKUP(B44,'Analytics oecdbetterlifeindex.o'!$A$8:$A$995,1,FALSE)</f>
        <v>France</v>
      </c>
      <c r="D44" s="4" t="s">
        <v>11</v>
      </c>
      <c r="E44" s="4" t="str">
        <f>VLOOKUP(D44,Sheet3!$A$1:$B$249,2,FALSE)</f>
        <v>FR</v>
      </c>
    </row>
    <row r="45" spans="1:5">
      <c r="A45" t="s">
        <v>682</v>
      </c>
      <c r="B45" s="4" t="s">
        <v>682</v>
      </c>
      <c r="C45" s="4" t="str">
        <f>VLOOKUP(B45,'Analytics oecdbetterlifeindex.o'!$A$8:$A$995,1,FALSE)</f>
        <v>Georgia</v>
      </c>
      <c r="D45" s="4" t="s">
        <v>682</v>
      </c>
      <c r="E45" s="4" t="str">
        <f>VLOOKUP(D45,Sheet3!$A$1:$B$249,2,FALSE)</f>
        <v>GE</v>
      </c>
    </row>
    <row r="46" spans="1:5">
      <c r="A46" t="s">
        <v>26</v>
      </c>
      <c r="B46" s="4" t="s">
        <v>26</v>
      </c>
      <c r="C46" s="4" t="str">
        <f>VLOOKUP(B46,'Analytics oecdbetterlifeindex.o'!$A$8:$A$995,1,FALSE)</f>
        <v>Germany</v>
      </c>
      <c r="D46" s="4" t="s">
        <v>26</v>
      </c>
      <c r="E46" s="4" t="str">
        <f>VLOOKUP(D46,Sheet3!$A$1:$B$249,2,FALSE)</f>
        <v>DE</v>
      </c>
    </row>
    <row r="47" spans="1:5" s="10" customFormat="1">
      <c r="A47" s="4" t="s">
        <v>70</v>
      </c>
      <c r="B47" s="4" t="s">
        <v>70</v>
      </c>
      <c r="C47" s="4" t="str">
        <f>VLOOKUP(B47,'Analytics oecdbetterlifeindex.o'!$A$8:$A$995,1,FALSE)</f>
        <v>Greece</v>
      </c>
      <c r="D47" s="4" t="s">
        <v>70</v>
      </c>
      <c r="E47" s="4" t="str">
        <f>VLOOKUP(D47,Sheet3!$A$1:$B$249,2,FALSE)</f>
        <v>GR</v>
      </c>
    </row>
    <row r="48" spans="1:5">
      <c r="A48" t="s">
        <v>1117</v>
      </c>
      <c r="B48" s="4" t="s">
        <v>1117</v>
      </c>
      <c r="C48" s="4" t="str">
        <f>VLOOKUP(B48,'Analytics oecdbetterlifeindex.o'!$A$8:$A$995,1,FALSE)</f>
        <v>Guernsey</v>
      </c>
      <c r="D48" s="4" t="s">
        <v>1117</v>
      </c>
      <c r="E48" s="4" t="str">
        <f>VLOOKUP(D48,Sheet3!$A$1:$B$249,2,FALSE)</f>
        <v>GG</v>
      </c>
    </row>
    <row r="49" spans="1:5">
      <c r="A49" t="s">
        <v>1232</v>
      </c>
      <c r="B49" s="4" t="s">
        <v>92</v>
      </c>
      <c r="C49" s="4" t="str">
        <f>VLOOKUP(B49,'Analytics oecdbetterlifeindex.o'!$A$8:$A$995,1,FALSE)</f>
        <v>Hong Kong</v>
      </c>
      <c r="D49" s="4" t="s">
        <v>92</v>
      </c>
      <c r="E49" s="4" t="str">
        <f>VLOOKUP(D49,Sheet3!$A$1:$B$249,2,FALSE)</f>
        <v>HK</v>
      </c>
    </row>
    <row r="50" spans="1:5" s="10" customFormat="1">
      <c r="A50" s="4" t="s">
        <v>19</v>
      </c>
      <c r="B50" s="4" t="s">
        <v>19</v>
      </c>
      <c r="C50" s="4" t="str">
        <f>VLOOKUP(B50,'Analytics oecdbetterlifeindex.o'!$A$8:$A$995,1,FALSE)</f>
        <v>Hungary</v>
      </c>
      <c r="D50" s="4" t="s">
        <v>19</v>
      </c>
      <c r="E50" s="4" t="str">
        <f>VLOOKUP(D50,Sheet3!$A$1:$B$249,2,FALSE)</f>
        <v>HU</v>
      </c>
    </row>
    <row r="51" spans="1:5">
      <c r="A51" t="s">
        <v>66</v>
      </c>
      <c r="B51" s="4" t="s">
        <v>66</v>
      </c>
      <c r="C51" s="4" t="str">
        <f>VLOOKUP(B51,'Analytics oecdbetterlifeindex.o'!$A$8:$A$995,1,FALSE)</f>
        <v>Iceland</v>
      </c>
      <c r="D51" s="4" t="s">
        <v>66</v>
      </c>
      <c r="E51" s="4" t="str">
        <f>VLOOKUP(D51,Sheet3!$A$1:$B$249,2,FALSE)</f>
        <v>IS</v>
      </c>
    </row>
    <row r="52" spans="1:5">
      <c r="A52" t="s">
        <v>123</v>
      </c>
      <c r="B52" s="4" t="s">
        <v>123</v>
      </c>
      <c r="C52" s="4" t="str">
        <f>VLOOKUP(B52,'Analytics oecdbetterlifeindex.o'!$A$8:$A$995,1,FALSE)</f>
        <v>India</v>
      </c>
      <c r="D52" s="4" t="s">
        <v>123</v>
      </c>
      <c r="E52" s="4" t="str">
        <f>VLOOKUP(D52,Sheet3!$A$1:$B$249,2,FALSE)</f>
        <v>IN</v>
      </c>
    </row>
    <row r="53" spans="1:5">
      <c r="A53" t="s">
        <v>216</v>
      </c>
      <c r="B53" s="4" t="s">
        <v>216</v>
      </c>
      <c r="C53" s="4" t="str">
        <f>VLOOKUP(B53,'Analytics oecdbetterlifeindex.o'!$A$8:$A$995,1,FALSE)</f>
        <v>Indonesia</v>
      </c>
      <c r="D53" s="4" t="s">
        <v>216</v>
      </c>
      <c r="E53" s="4" t="str">
        <f>VLOOKUP(D53,Sheet3!$A$1:$B$249,2,FALSE)</f>
        <v>ID</v>
      </c>
    </row>
    <row r="54" spans="1:5">
      <c r="A54" t="s">
        <v>68</v>
      </c>
      <c r="B54" s="4" t="s">
        <v>68</v>
      </c>
      <c r="C54" s="4" t="str">
        <f>VLOOKUP(B54,'Analytics oecdbetterlifeindex.o'!$A$8:$A$995,1,FALSE)</f>
        <v>Ireland</v>
      </c>
      <c r="D54" s="4" t="s">
        <v>68</v>
      </c>
      <c r="E54" s="4" t="str">
        <f>VLOOKUP(D54,Sheet3!$A$1:$B$249,2,FALSE)</f>
        <v>IE</v>
      </c>
    </row>
    <row r="55" spans="1:5" s="10" customFormat="1">
      <c r="A55" s="4" t="s">
        <v>63</v>
      </c>
      <c r="B55" s="4" t="s">
        <v>63</v>
      </c>
      <c r="C55" s="4" t="str">
        <f>VLOOKUP(B55,'Analytics oecdbetterlifeindex.o'!$A$8:$A$995,1,FALSE)</f>
        <v>Israel</v>
      </c>
      <c r="D55" s="4" t="s">
        <v>63</v>
      </c>
      <c r="E55" s="4" t="str">
        <f>VLOOKUP(D55,Sheet3!$A$1:$B$249,2,FALSE)</f>
        <v>IL</v>
      </c>
    </row>
    <row r="56" spans="1:5">
      <c r="A56" t="s">
        <v>1234</v>
      </c>
      <c r="B56" s="4" t="s">
        <v>33</v>
      </c>
      <c r="C56" s="4" t="str">
        <f>VLOOKUP(B56,'Analytics oecdbetterlifeindex.o'!$A$8:$A$995,1,FALSE)</f>
        <v>Italy</v>
      </c>
      <c r="D56" s="4" t="s">
        <v>33</v>
      </c>
      <c r="E56" s="4" t="str">
        <f>VLOOKUP(D56,Sheet3!$A$1:$B$249,2,FALSE)</f>
        <v>IT</v>
      </c>
    </row>
    <row r="57" spans="1:5">
      <c r="A57" t="s">
        <v>33</v>
      </c>
      <c r="B57" s="4" t="s">
        <v>33</v>
      </c>
      <c r="C57" s="4" t="str">
        <f>VLOOKUP(B57,'Analytics oecdbetterlifeindex.o'!$A$8:$A$995,1,FALSE)</f>
        <v>Italy</v>
      </c>
      <c r="D57" s="4" t="s">
        <v>33</v>
      </c>
      <c r="E57" s="4" t="str">
        <f>VLOOKUP(D57,Sheet3!$A$1:$B$249,2,FALSE)</f>
        <v>IT</v>
      </c>
    </row>
    <row r="58" spans="1:5">
      <c r="A58" t="s">
        <v>113</v>
      </c>
      <c r="B58" s="4" t="s">
        <v>113</v>
      </c>
      <c r="C58" s="4" t="str">
        <f>VLOOKUP(B58,'Analytics oecdbetterlifeindex.o'!$A$8:$A$995,1,FALSE)</f>
        <v>Japan</v>
      </c>
      <c r="D58" s="4" t="s">
        <v>113</v>
      </c>
      <c r="E58" s="4" t="str">
        <f>VLOOKUP(D58,Sheet3!$A$1:$B$249,2,FALSE)</f>
        <v>JP</v>
      </c>
    </row>
    <row r="59" spans="1:5">
      <c r="A59" t="s">
        <v>1086</v>
      </c>
      <c r="B59" s="4" t="s">
        <v>1086</v>
      </c>
      <c r="C59" s="4" t="str">
        <f>VLOOKUP(B59,'Analytics oecdbetterlifeindex.o'!$A$8:$A$995,1,FALSE)</f>
        <v>Jersey</v>
      </c>
      <c r="D59" s="4" t="s">
        <v>1086</v>
      </c>
      <c r="E59" s="4" t="str">
        <f>VLOOKUP(D59,Sheet3!$A$1:$B$249,2,FALSE)</f>
        <v>JE</v>
      </c>
    </row>
    <row r="60" spans="1:5">
      <c r="A60" t="s">
        <v>402</v>
      </c>
      <c r="B60" s="4" t="s">
        <v>402</v>
      </c>
      <c r="C60" s="4" t="str">
        <f>VLOOKUP(B60,'Analytics oecdbetterlifeindex.o'!$A$8:$A$995,1,FALSE)</f>
        <v>Jordan</v>
      </c>
      <c r="D60" s="4" t="s">
        <v>402</v>
      </c>
      <c r="E60" s="4" t="str">
        <f>VLOOKUP(D60,Sheet3!$A$1:$B$249,2,FALSE)</f>
        <v>JO</v>
      </c>
    </row>
    <row r="61" spans="1:5">
      <c r="A61" t="s">
        <v>1074</v>
      </c>
      <c r="B61" s="4" t="s">
        <v>1074</v>
      </c>
      <c r="C61" s="4" t="str">
        <f>VLOOKUP(B61,'Analytics oecdbetterlifeindex.o'!$A$8:$A$995,1,FALSE)</f>
        <v>Kazakhstan</v>
      </c>
      <c r="D61" s="4" t="s">
        <v>1074</v>
      </c>
      <c r="E61" s="4" t="str">
        <f>VLOOKUP(D61,Sheet3!$A$1:$B$249,2,FALSE)</f>
        <v>KZ</v>
      </c>
    </row>
    <row r="62" spans="1:5">
      <c r="A62" t="s">
        <v>471</v>
      </c>
      <c r="B62" s="4" t="s">
        <v>471</v>
      </c>
      <c r="C62" s="4" t="str">
        <f>VLOOKUP(B62,'Analytics oecdbetterlifeindex.o'!$A$8:$A$995,1,FALSE)</f>
        <v>Kenya</v>
      </c>
      <c r="D62" s="4" t="s">
        <v>471</v>
      </c>
      <c r="E62" s="4" t="str">
        <f>VLOOKUP(D62,Sheet3!$A$1:$B$249,2,FALSE)</f>
        <v>KE</v>
      </c>
    </row>
    <row r="63" spans="1:5" s="10" customFormat="1">
      <c r="A63" s="4" t="s">
        <v>1222</v>
      </c>
      <c r="B63" s="4" t="s">
        <v>1204</v>
      </c>
      <c r="C63" s="4" t="str">
        <f>VLOOKUP(B63,'Analytics oecdbetterlifeindex.o'!$A$8:$A$995,1,FALSE)</f>
        <v>Korea, Republic of</v>
      </c>
      <c r="D63" s="4" t="s">
        <v>1204</v>
      </c>
      <c r="E63" s="4" t="str">
        <f>VLOOKUP(D63,Sheet3!$A$1:$B$249,2,FALSE)</f>
        <v>KR</v>
      </c>
    </row>
    <row r="64" spans="1:5">
      <c r="A64" t="s">
        <v>207</v>
      </c>
      <c r="B64" s="4" t="s">
        <v>207</v>
      </c>
      <c r="C64" s="4" t="str">
        <f>VLOOKUP(B64,'Analytics oecdbetterlifeindex.o'!$A$8:$A$995,1,FALSE)</f>
        <v>Latvia</v>
      </c>
      <c r="D64" s="4" t="s">
        <v>207</v>
      </c>
      <c r="E64" s="4" t="str">
        <f>VLOOKUP(D64,Sheet3!$A$1:$B$249,2,FALSE)</f>
        <v>LV</v>
      </c>
    </row>
    <row r="65" spans="1:5">
      <c r="A65" t="s">
        <v>308</v>
      </c>
      <c r="B65" s="4" t="s">
        <v>308</v>
      </c>
      <c r="C65" s="4" t="str">
        <f>VLOOKUP(B65,'Analytics oecdbetterlifeindex.o'!$A$8:$A$995,1,FALSE)</f>
        <v>Lebanon</v>
      </c>
      <c r="D65" s="4" t="s">
        <v>308</v>
      </c>
      <c r="E65" s="4" t="str">
        <f>VLOOKUP(D65,Sheet3!$A$1:$B$249,2,FALSE)</f>
        <v>LB</v>
      </c>
    </row>
    <row r="66" spans="1:5">
      <c r="A66" t="s">
        <v>210</v>
      </c>
      <c r="B66" s="4" t="s">
        <v>210</v>
      </c>
      <c r="C66" s="4" t="str">
        <f>VLOOKUP(B66,'Analytics oecdbetterlifeindex.o'!$A$8:$A$995,1,FALSE)</f>
        <v>Lithuania</v>
      </c>
      <c r="D66" s="4" t="s">
        <v>210</v>
      </c>
      <c r="E66" s="4" t="str">
        <f>VLOOKUP(D66,Sheet3!$A$1:$B$249,2,FALSE)</f>
        <v>LT</v>
      </c>
    </row>
    <row r="67" spans="1:5">
      <c r="A67" t="s">
        <v>111</v>
      </c>
      <c r="B67" s="4" t="s">
        <v>111</v>
      </c>
      <c r="C67" s="4" t="str">
        <f>VLOOKUP(B67,'Analytics oecdbetterlifeindex.o'!$A$8:$A$995,1,FALSE)</f>
        <v>Luxembourg</v>
      </c>
      <c r="D67" s="4" t="s">
        <v>111</v>
      </c>
      <c r="E67" s="4" t="str">
        <f>VLOOKUP(D67,Sheet3!$A$1:$B$249,2,FALSE)</f>
        <v>LU</v>
      </c>
    </row>
    <row r="68" spans="1:5">
      <c r="A68" t="s">
        <v>1131</v>
      </c>
      <c r="B68" s="4" t="s">
        <v>1131</v>
      </c>
      <c r="C68" s="4" t="str">
        <f>VLOOKUP(B68,'Analytics oecdbetterlifeindex.o'!$A$8:$A$995,1,FALSE)</f>
        <v>Malawi</v>
      </c>
      <c r="D68" s="4" t="s">
        <v>1131</v>
      </c>
      <c r="E68" s="4" t="str">
        <f>VLOOKUP(D68,Sheet3!$A$1:$B$249,2,FALSE)</f>
        <v>MW</v>
      </c>
    </row>
    <row r="69" spans="1:5">
      <c r="A69" t="s">
        <v>190</v>
      </c>
      <c r="B69" s="4" t="s">
        <v>190</v>
      </c>
      <c r="C69" s="4" t="str">
        <f>VLOOKUP(B69,'Analytics oecdbetterlifeindex.o'!$A$8:$A$995,1,FALSE)</f>
        <v>Malaysia</v>
      </c>
      <c r="D69" s="4" t="s">
        <v>190</v>
      </c>
      <c r="E69" s="4" t="str">
        <f>VLOOKUP(D69,Sheet3!$A$1:$B$249,2,FALSE)</f>
        <v>MY</v>
      </c>
    </row>
    <row r="70" spans="1:5">
      <c r="A70" t="s">
        <v>953</v>
      </c>
      <c r="B70" s="4" t="s">
        <v>953</v>
      </c>
      <c r="C70" s="4" t="str">
        <f>VLOOKUP(B70,'Analytics oecdbetterlifeindex.o'!$A$8:$A$995,1,FALSE)</f>
        <v>Malta</v>
      </c>
      <c r="D70" s="4" t="s">
        <v>953</v>
      </c>
      <c r="E70" s="4" t="str">
        <f>VLOOKUP(D70,Sheet3!$A$1:$B$249,2,FALSE)</f>
        <v>MT</v>
      </c>
    </row>
    <row r="71" spans="1:5">
      <c r="A71" t="s">
        <v>828</v>
      </c>
      <c r="B71" s="4" t="s">
        <v>828</v>
      </c>
      <c r="C71" s="4" t="str">
        <f>VLOOKUP(B71,'Analytics oecdbetterlifeindex.o'!$A$8:$A$995,1,FALSE)</f>
        <v>Mauritius</v>
      </c>
      <c r="D71" s="4" t="s">
        <v>828</v>
      </c>
      <c r="E71" s="4" t="str">
        <f>VLOOKUP(D71,Sheet3!$A$1:$B$249,2,FALSE)</f>
        <v>MU</v>
      </c>
    </row>
    <row r="72" spans="1:5">
      <c r="A72" t="s">
        <v>21</v>
      </c>
      <c r="B72" s="4" t="s">
        <v>21</v>
      </c>
      <c r="C72" s="4" t="str">
        <f>VLOOKUP(B72,'Analytics oecdbetterlifeindex.o'!$A$8:$A$995,1,FALSE)</f>
        <v>Mexico</v>
      </c>
      <c r="D72" s="4" t="s">
        <v>21</v>
      </c>
      <c r="E72" s="4" t="str">
        <f>VLOOKUP(D72,Sheet3!$A$1:$B$249,2,FALSE)</f>
        <v>MX</v>
      </c>
    </row>
    <row r="73" spans="1:5">
      <c r="A73" t="s">
        <v>982</v>
      </c>
      <c r="B73" s="4" t="s">
        <v>982</v>
      </c>
      <c r="C73" s="4" t="str">
        <f>VLOOKUP(B73,'Analytics oecdbetterlifeindex.o'!$A$8:$A$995,1,FALSE)</f>
        <v>Monaco</v>
      </c>
      <c r="D73" s="4" t="s">
        <v>982</v>
      </c>
      <c r="E73" s="4" t="str">
        <f>VLOOKUP(D73,Sheet3!$A$1:$B$249,2,FALSE)</f>
        <v>MC</v>
      </c>
    </row>
    <row r="74" spans="1:5" s="10" customFormat="1">
      <c r="A74" s="4" t="s">
        <v>1022</v>
      </c>
      <c r="B74" s="4" t="s">
        <v>1022</v>
      </c>
      <c r="C74" s="4" t="str">
        <f>VLOOKUP(B74,'Analytics oecdbetterlifeindex.o'!$A$8:$A$995,1,FALSE)</f>
        <v>Mongolia</v>
      </c>
      <c r="D74" s="4" t="s">
        <v>1022</v>
      </c>
      <c r="E74" s="4" t="str">
        <f>VLOOKUP(D74,Sheet3!$A$1:$B$249,2,FALSE)</f>
        <v>MN</v>
      </c>
    </row>
    <row r="75" spans="1:5">
      <c r="A75" t="s">
        <v>321</v>
      </c>
      <c r="B75" s="4" t="s">
        <v>321</v>
      </c>
      <c r="C75" s="4" t="str">
        <f>VLOOKUP(B75,'Analytics oecdbetterlifeindex.o'!$A$8:$A$995,1,FALSE)</f>
        <v>Morocco</v>
      </c>
      <c r="D75" s="4" t="s">
        <v>321</v>
      </c>
      <c r="E75" s="4" t="str">
        <f>VLOOKUP(D75,Sheet3!$A$1:$B$249,2,FALSE)</f>
        <v>MA</v>
      </c>
    </row>
    <row r="76" spans="1:5">
      <c r="A76" t="s">
        <v>1118</v>
      </c>
      <c r="B76" s="4" t="s">
        <v>1118</v>
      </c>
      <c r="C76" s="4" t="str">
        <f>VLOOKUP(B76,'Analytics oecdbetterlifeindex.o'!$A$8:$A$995,1,FALSE)</f>
        <v>Namibia</v>
      </c>
      <c r="D76" s="4" t="s">
        <v>1118</v>
      </c>
      <c r="E76" s="4" t="str">
        <f>VLOOKUP(D76,Sheet3!$A$1:$B$249,2,FALSE)</f>
        <v>NA</v>
      </c>
    </row>
    <row r="77" spans="1:5">
      <c r="A77" t="s">
        <v>654</v>
      </c>
      <c r="B77" s="4" t="s">
        <v>654</v>
      </c>
      <c r="C77" s="4" t="str">
        <f>VLOOKUP(B77,'Analytics oecdbetterlifeindex.o'!$A$8:$A$995,1,FALSE)</f>
        <v>Nepal</v>
      </c>
      <c r="D77" s="4" t="s">
        <v>654</v>
      </c>
      <c r="E77" s="4" t="str">
        <f>VLOOKUP(D77,Sheet3!$A$1:$B$249,2,FALSE)</f>
        <v>NP</v>
      </c>
    </row>
    <row r="78" spans="1:5">
      <c r="A78" t="s">
        <v>75</v>
      </c>
      <c r="B78" s="4" t="s">
        <v>75</v>
      </c>
      <c r="C78" s="4" t="str">
        <f>VLOOKUP(B78,'Analytics oecdbetterlifeindex.o'!$A$8:$A$995,1,FALSE)</f>
        <v>Netherlands</v>
      </c>
      <c r="D78" s="4" t="s">
        <v>75</v>
      </c>
      <c r="E78" s="4" t="str">
        <f>VLOOKUP(D78,Sheet3!$A$1:$B$249,2,FALSE)</f>
        <v>NL</v>
      </c>
    </row>
    <row r="79" spans="1:5" s="10" customFormat="1">
      <c r="A79" s="4" t="s">
        <v>47</v>
      </c>
      <c r="B79" s="4" t="s">
        <v>47</v>
      </c>
      <c r="C79" s="4" t="str">
        <f>VLOOKUP(B79,'Analytics oecdbetterlifeindex.o'!$A$8:$A$995,1,FALSE)</f>
        <v>New Zealand</v>
      </c>
      <c r="D79" s="4" t="s">
        <v>47</v>
      </c>
      <c r="E79" s="4" t="str">
        <f>VLOOKUP(D79,Sheet3!$A$1:$B$249,2,FALSE)</f>
        <v>NZ</v>
      </c>
    </row>
    <row r="80" spans="1:5">
      <c r="A80" t="s">
        <v>1155</v>
      </c>
      <c r="B80" s="4" t="s">
        <v>1155</v>
      </c>
      <c r="C80" s="4" t="str">
        <f>VLOOKUP(B80,'Analytics oecdbetterlifeindex.o'!$A$8:$A$995,1,FALSE)</f>
        <v>Niger</v>
      </c>
      <c r="D80" s="4" t="s">
        <v>1155</v>
      </c>
      <c r="E80" s="4" t="str">
        <f>VLOOKUP(D80,Sheet3!$A$1:$B$249,2,FALSE)</f>
        <v>NE</v>
      </c>
    </row>
    <row r="81" spans="1:5">
      <c r="A81" t="s">
        <v>1078</v>
      </c>
      <c r="B81" s="4" t="s">
        <v>1078</v>
      </c>
      <c r="C81" s="4" t="str">
        <f>VLOOKUP(B81,'Analytics oecdbetterlifeindex.o'!$A$8:$A$995,1,FALSE)</f>
        <v>Nigeria</v>
      </c>
      <c r="D81" s="4" t="s">
        <v>1078</v>
      </c>
      <c r="E81" s="4" t="str">
        <f>VLOOKUP(D81,Sheet3!$A$1:$B$249,2,FALSE)</f>
        <v>NG</v>
      </c>
    </row>
    <row r="82" spans="1:5">
      <c r="A82" t="s">
        <v>87</v>
      </c>
      <c r="B82" s="4" t="s">
        <v>87</v>
      </c>
      <c r="C82" s="4" t="str">
        <f>VLOOKUP(B82,'Analytics oecdbetterlifeindex.o'!$A$8:$A$995,1,FALSE)</f>
        <v>Norway</v>
      </c>
      <c r="D82" s="4" t="s">
        <v>87</v>
      </c>
      <c r="E82" s="4" t="str">
        <f>VLOOKUP(D82,Sheet3!$A$1:$B$249,2,FALSE)</f>
        <v>NO</v>
      </c>
    </row>
    <row r="83" spans="1:5">
      <c r="A83" t="s">
        <v>488</v>
      </c>
      <c r="B83" s="4" t="s">
        <v>488</v>
      </c>
      <c r="C83" s="4" t="str">
        <f>VLOOKUP(B83,'Analytics oecdbetterlifeindex.o'!$A$8:$A$995,1,FALSE)</f>
        <v>Pakistan</v>
      </c>
      <c r="D83" s="4" t="s">
        <v>488</v>
      </c>
      <c r="E83" s="4" t="str">
        <f>VLOOKUP(D83,Sheet3!$A$1:$B$249,2,FALSE)</f>
        <v>PK</v>
      </c>
    </row>
    <row r="84" spans="1:5">
      <c r="A84" t="s">
        <v>1158</v>
      </c>
      <c r="B84" s="4" t="s">
        <v>1158</v>
      </c>
      <c r="C84" s="4" t="str">
        <f>VLOOKUP(B84,'Analytics oecdbetterlifeindex.o'!$A$8:$A$995,1,FALSE)</f>
        <v>Papua New Guinea</v>
      </c>
      <c r="D84" s="4" t="s">
        <v>1158</v>
      </c>
      <c r="E84" s="4" t="str">
        <f>VLOOKUP(D84,Sheet3!$A$1:$B$249,2,FALSE)</f>
        <v>PG</v>
      </c>
    </row>
    <row r="85" spans="1:5" s="10" customFormat="1">
      <c r="A85" s="4" t="s">
        <v>920</v>
      </c>
      <c r="B85" s="4" t="s">
        <v>920</v>
      </c>
      <c r="C85" s="4" t="str">
        <f>VLOOKUP(B85,'Analytics oecdbetterlifeindex.o'!$A$8:$A$995,1,FALSE)</f>
        <v>Paraguay</v>
      </c>
      <c r="D85" s="4" t="s">
        <v>920</v>
      </c>
      <c r="E85" s="4" t="str">
        <f>VLOOKUP(D85,Sheet3!$A$1:$B$249,2,FALSE)</f>
        <v>PY</v>
      </c>
    </row>
    <row r="86" spans="1:5">
      <c r="A86" t="s">
        <v>257</v>
      </c>
      <c r="B86" s="4" t="s">
        <v>257</v>
      </c>
      <c r="C86" s="4" t="str">
        <f>VLOOKUP(B86,'Analytics oecdbetterlifeindex.o'!$A$8:$A$995,1,FALSE)</f>
        <v>Peru</v>
      </c>
      <c r="D86" s="4" t="s">
        <v>257</v>
      </c>
      <c r="E86" s="4" t="str">
        <f>VLOOKUP(D86,Sheet3!$A$1:$B$249,2,FALSE)</f>
        <v>PE</v>
      </c>
    </row>
    <row r="87" spans="1:5">
      <c r="A87" t="s">
        <v>351</v>
      </c>
      <c r="B87" s="4" t="s">
        <v>351</v>
      </c>
      <c r="C87" s="4" t="str">
        <f>VLOOKUP(B87,'Analytics oecdbetterlifeindex.o'!$A$8:$A$995,1,FALSE)</f>
        <v>Philippines</v>
      </c>
      <c r="D87" s="4" t="s">
        <v>351</v>
      </c>
      <c r="E87" s="4" t="str">
        <f>VLOOKUP(D87,Sheet3!$A$1:$B$249,2,FALSE)</f>
        <v>PH</v>
      </c>
    </row>
    <row r="88" spans="1:5">
      <c r="A88" t="s">
        <v>85</v>
      </c>
      <c r="B88" s="4" t="s">
        <v>85</v>
      </c>
      <c r="C88" s="4" t="str">
        <f>VLOOKUP(B88,'Analytics oecdbetterlifeindex.o'!$A$8:$A$995,1,FALSE)</f>
        <v>Poland</v>
      </c>
      <c r="D88" s="4" t="s">
        <v>85</v>
      </c>
      <c r="E88" s="4" t="str">
        <f>VLOOKUP(D88,Sheet3!$A$1:$B$249,2,FALSE)</f>
        <v>PL</v>
      </c>
    </row>
    <row r="89" spans="1:5">
      <c r="A89" t="s">
        <v>37</v>
      </c>
      <c r="B89" s="4" t="s">
        <v>37</v>
      </c>
      <c r="C89" s="4" t="str">
        <f>VLOOKUP(B89,'Analytics oecdbetterlifeindex.o'!$A$8:$A$995,1,FALSE)</f>
        <v>Portugal</v>
      </c>
      <c r="D89" s="4" t="s">
        <v>37</v>
      </c>
      <c r="E89" s="4" t="str">
        <f>VLOOKUP(D89,Sheet3!$A$1:$B$249,2,FALSE)</f>
        <v>PT</v>
      </c>
    </row>
    <row r="90" spans="1:5">
      <c r="A90" t="s">
        <v>879</v>
      </c>
      <c r="B90" s="4" t="s">
        <v>879</v>
      </c>
      <c r="C90" s="4" t="str">
        <f>VLOOKUP(B90,'Analytics oecdbetterlifeindex.o'!$A$8:$A$995,1,FALSE)</f>
        <v>Puerto Rico</v>
      </c>
      <c r="D90" s="4" t="s">
        <v>879</v>
      </c>
      <c r="E90" s="4" t="str">
        <f>VLOOKUP(D90,Sheet3!$A$1:$B$249,2,FALSE)</f>
        <v>PR</v>
      </c>
    </row>
    <row r="91" spans="1:5">
      <c r="A91" t="s">
        <v>116</v>
      </c>
      <c r="B91" s="4" t="s">
        <v>116</v>
      </c>
      <c r="C91" s="4" t="str">
        <f>VLOOKUP(B91,'Analytics oecdbetterlifeindex.o'!$A$8:$A$995,1,FALSE)</f>
        <v>Romania</v>
      </c>
      <c r="D91" s="4" t="s">
        <v>116</v>
      </c>
      <c r="E91" s="4" t="str">
        <f>VLOOKUP(D91,Sheet3!$A$1:$B$249,2,FALSE)</f>
        <v>RO</v>
      </c>
    </row>
    <row r="92" spans="1:5">
      <c r="A92" t="s">
        <v>1226</v>
      </c>
      <c r="B92" s="4" t="s">
        <v>95</v>
      </c>
      <c r="C92" s="4" t="str">
        <f>VLOOKUP(B92,'Analytics oecdbetterlifeindex.o'!$A$8:$A$995,1,FALSE)</f>
        <v>Russia</v>
      </c>
      <c r="D92" s="4" t="s">
        <v>95</v>
      </c>
      <c r="E92" s="4" t="s">
        <v>1795</v>
      </c>
    </row>
    <row r="93" spans="1:5">
      <c r="A93" t="s">
        <v>1119</v>
      </c>
      <c r="B93" s="4" t="s">
        <v>1119</v>
      </c>
      <c r="C93" s="4" t="str">
        <f>VLOOKUP(B93,'Analytics oecdbetterlifeindex.o'!$A$8:$A$995,1,FALSE)</f>
        <v>Rwanda</v>
      </c>
      <c r="D93" s="4" t="s">
        <v>1119</v>
      </c>
      <c r="E93" s="4" t="str">
        <f>VLOOKUP(D93,Sheet3!$A$1:$B$249,2,FALSE)</f>
        <v>RW</v>
      </c>
    </row>
    <row r="94" spans="1:5">
      <c r="A94" t="s">
        <v>367</v>
      </c>
      <c r="B94" s="4" t="s">
        <v>367</v>
      </c>
      <c r="C94" s="4" t="str">
        <f>VLOOKUP(B94,'Analytics oecdbetterlifeindex.o'!$A$8:$A$995,1,FALSE)</f>
        <v>Saudi Arabia</v>
      </c>
      <c r="D94" s="4" t="s">
        <v>367</v>
      </c>
      <c r="E94" s="4" t="str">
        <f>VLOOKUP(D94,Sheet3!$A$1:$B$249,2,FALSE)</f>
        <v>SA</v>
      </c>
    </row>
    <row r="95" spans="1:5">
      <c r="A95" t="s">
        <v>811</v>
      </c>
      <c r="B95" s="4" t="s">
        <v>811</v>
      </c>
      <c r="C95" s="4" t="str">
        <f>VLOOKUP(B95,'Analytics oecdbetterlifeindex.o'!$A$8:$A$995,1,FALSE)</f>
        <v>Senegal</v>
      </c>
      <c r="D95" s="4" t="s">
        <v>811</v>
      </c>
      <c r="E95" s="4" t="str">
        <f>VLOOKUP(D95,Sheet3!$A$1:$B$249,2,FALSE)</f>
        <v>SN</v>
      </c>
    </row>
    <row r="96" spans="1:5">
      <c r="A96" t="s">
        <v>311</v>
      </c>
      <c r="B96" s="4" t="s">
        <v>311</v>
      </c>
      <c r="C96" s="4" t="str">
        <f>VLOOKUP(B96,'Analytics oecdbetterlifeindex.o'!$A$8:$A$995,1,FALSE)</f>
        <v>Serbia</v>
      </c>
      <c r="D96" s="4" t="s">
        <v>311</v>
      </c>
      <c r="E96" s="4" t="str">
        <f>VLOOKUP(D96,Sheet3!$A$1:$B$249,2,FALSE)</f>
        <v>RS</v>
      </c>
    </row>
    <row r="97" spans="1:5" s="10" customFormat="1">
      <c r="A97" s="4" t="s">
        <v>1230</v>
      </c>
      <c r="B97" s="4" t="s">
        <v>311</v>
      </c>
      <c r="C97" s="4" t="str">
        <f>VLOOKUP(B97,'Analytics oecdbetterlifeindex.o'!$A$8:$A$995,1,FALSE)</f>
        <v>Serbia</v>
      </c>
      <c r="D97" s="4" t="s">
        <v>311</v>
      </c>
      <c r="E97" s="4" t="str">
        <f>VLOOKUP(D97,Sheet3!$A$1:$B$249,2,FALSE)</f>
        <v>RS</v>
      </c>
    </row>
    <row r="98" spans="1:5">
      <c r="A98" t="s">
        <v>51</v>
      </c>
      <c r="B98" s="4" t="s">
        <v>51</v>
      </c>
      <c r="C98" s="4" t="str">
        <f>VLOOKUP(B98,'Analytics oecdbetterlifeindex.o'!$A$8:$A$995,1,FALSE)</f>
        <v>Singapore</v>
      </c>
      <c r="D98" s="4" t="s">
        <v>51</v>
      </c>
      <c r="E98" s="4" t="str">
        <f>VLOOKUP(D98,Sheet3!$A$1:$B$249,2,FALSE)</f>
        <v>SG</v>
      </c>
    </row>
    <row r="99" spans="1:5">
      <c r="A99" t="s">
        <v>1228</v>
      </c>
      <c r="B99" s="4" t="s">
        <v>98</v>
      </c>
      <c r="C99" s="4" t="str">
        <f>VLOOKUP(B99,'Analytics oecdbetterlifeindex.o'!$A$8:$A$995,1,FALSE)</f>
        <v>Slovakia</v>
      </c>
      <c r="D99" s="4" t="s">
        <v>98</v>
      </c>
      <c r="E99" s="4" t="str">
        <f>VLOOKUP(D99,Sheet3!$A$1:$B$249,2,FALSE)</f>
        <v>SK</v>
      </c>
    </row>
    <row r="100" spans="1:5">
      <c r="A100" t="s">
        <v>81</v>
      </c>
      <c r="B100" s="4" t="s">
        <v>81</v>
      </c>
      <c r="C100" s="4" t="str">
        <f>VLOOKUP(B100,'Analytics oecdbetterlifeindex.o'!$A$8:$A$995,1,FALSE)</f>
        <v>Slovenia</v>
      </c>
      <c r="D100" s="4" t="s">
        <v>81</v>
      </c>
      <c r="E100" s="4" t="str">
        <f>VLOOKUP(D100,Sheet3!$A$1:$B$249,2,FALSE)</f>
        <v>SI</v>
      </c>
    </row>
    <row r="101" spans="1:5">
      <c r="A101" t="s">
        <v>1233</v>
      </c>
      <c r="B101" s="4" t="s">
        <v>231</v>
      </c>
      <c r="C101" s="4" t="str">
        <f>VLOOKUP(B101,'Analytics oecdbetterlifeindex.o'!$A$8:$A$995,1,FALSE)</f>
        <v>South Africa</v>
      </c>
      <c r="D101" s="4" t="s">
        <v>231</v>
      </c>
      <c r="E101" s="4" t="str">
        <f>VLOOKUP(D101,Sheet3!$A$1:$B$249,2,FALSE)</f>
        <v>ZA</v>
      </c>
    </row>
    <row r="102" spans="1:5">
      <c r="A102" t="s">
        <v>231</v>
      </c>
      <c r="B102" s="4" t="s">
        <v>231</v>
      </c>
      <c r="C102" s="4" t="str">
        <f>VLOOKUP(B102,'Analytics oecdbetterlifeindex.o'!$A$8:$A$995,1,FALSE)</f>
        <v>South Africa</v>
      </c>
      <c r="D102" s="4" t="s">
        <v>231</v>
      </c>
      <c r="E102" s="4" t="str">
        <f>VLOOKUP(D102,Sheet3!$A$1:$B$249,2,FALSE)</f>
        <v>ZA</v>
      </c>
    </row>
    <row r="103" spans="1:5">
      <c r="A103" t="s">
        <v>1231</v>
      </c>
      <c r="B103" s="4" t="s">
        <v>31</v>
      </c>
      <c r="C103" s="4" t="str">
        <f>VLOOKUP(B103,'Analytics oecdbetterlifeindex.o'!$A$8:$A$995,1,FALSE)</f>
        <v>Spain</v>
      </c>
      <c r="D103" s="4" t="s">
        <v>31</v>
      </c>
      <c r="E103" s="4" t="str">
        <f>VLOOKUP(D103,Sheet3!$A$1:$B$249,2,FALSE)</f>
        <v>ES</v>
      </c>
    </row>
    <row r="104" spans="1:5">
      <c r="A104" t="s">
        <v>31</v>
      </c>
      <c r="B104" s="4" t="s">
        <v>31</v>
      </c>
      <c r="C104" s="4" t="str">
        <f>VLOOKUP(B104,'Analytics oecdbetterlifeindex.o'!$A$8:$A$995,1,FALSE)</f>
        <v>Spain</v>
      </c>
      <c r="D104" s="4" t="s">
        <v>31</v>
      </c>
      <c r="E104" s="4" t="str">
        <f>VLOOKUP(D104,Sheet3!$A$1:$B$249,2,FALSE)</f>
        <v>ES</v>
      </c>
    </row>
    <row r="105" spans="1:5">
      <c r="A105" t="s">
        <v>624</v>
      </c>
      <c r="B105" s="4" t="s">
        <v>624</v>
      </c>
      <c r="C105" s="4" t="str">
        <f>VLOOKUP(B105,'Analytics oecdbetterlifeindex.o'!$A$8:$A$995,1,FALSE)</f>
        <v>Sri Lanka</v>
      </c>
      <c r="D105" s="4" t="s">
        <v>624</v>
      </c>
      <c r="E105" s="4" t="str">
        <f>VLOOKUP(D105,Sheet3!$A$1:$B$249,2,FALSE)</f>
        <v>LK</v>
      </c>
    </row>
    <row r="106" spans="1:5">
      <c r="A106" t="s">
        <v>1140</v>
      </c>
      <c r="B106" s="4" t="s">
        <v>1140</v>
      </c>
      <c r="C106" s="4" t="str">
        <f>VLOOKUP(B106,'Analytics oecdbetterlifeindex.o'!$A$8:$A$995,1,FALSE)</f>
        <v>Suriname</v>
      </c>
      <c r="D106" s="4" t="s">
        <v>1140</v>
      </c>
      <c r="E106" s="4" t="str">
        <f>VLOOKUP(D106,Sheet3!$A$1:$B$249,2,FALSE)</f>
        <v>SR</v>
      </c>
    </row>
    <row r="107" spans="1:5">
      <c r="A107" t="s">
        <v>42</v>
      </c>
      <c r="B107" s="4" t="s">
        <v>42</v>
      </c>
      <c r="C107" s="4" t="str">
        <f>VLOOKUP(B107,'Analytics oecdbetterlifeindex.o'!$A$8:$A$995,1,FALSE)</f>
        <v>Sweden</v>
      </c>
      <c r="D107" s="4" t="s">
        <v>42</v>
      </c>
      <c r="E107" s="4" t="str">
        <f>VLOOKUP(D107,Sheet3!$A$1:$B$249,2,FALSE)</f>
        <v>SE</v>
      </c>
    </row>
    <row r="108" spans="1:5">
      <c r="A108" t="s">
        <v>1221</v>
      </c>
      <c r="B108" s="4" t="s">
        <v>35</v>
      </c>
      <c r="C108" s="4" t="str">
        <f>VLOOKUP(B108,'Analytics oecdbetterlifeindex.o'!$A$8:$A$995,1,FALSE)</f>
        <v>Switzerland</v>
      </c>
      <c r="D108" s="4" t="s">
        <v>35</v>
      </c>
      <c r="E108" s="4" t="str">
        <f>VLOOKUP(D108,Sheet3!$A$1:$B$249,2,FALSE)</f>
        <v>CH</v>
      </c>
    </row>
    <row r="109" spans="1:5">
      <c r="A109" t="s">
        <v>35</v>
      </c>
      <c r="B109" s="4" t="s">
        <v>35</v>
      </c>
      <c r="C109" s="4" t="str">
        <f>VLOOKUP(B109,'Analytics oecdbetterlifeindex.o'!$A$8:$A$995,1,FALSE)</f>
        <v>Switzerland</v>
      </c>
      <c r="D109" s="4" t="s">
        <v>35</v>
      </c>
      <c r="E109" s="4" t="str">
        <f>VLOOKUP(D109,Sheet3!$A$1:$B$249,2,FALSE)</f>
        <v>CH</v>
      </c>
    </row>
    <row r="110" spans="1:5">
      <c r="A110" t="s">
        <v>1225</v>
      </c>
      <c r="B110" s="4" t="s">
        <v>105</v>
      </c>
      <c r="C110" s="4" t="str">
        <f>VLOOKUP(B110,'Analytics oecdbetterlifeindex.o'!$A$8:$A$995,1,FALSE)</f>
        <v>Taiwan</v>
      </c>
      <c r="D110" s="4" t="s">
        <v>105</v>
      </c>
      <c r="E110" s="4" t="s">
        <v>1900</v>
      </c>
    </row>
    <row r="111" spans="1:5">
      <c r="A111" t="s">
        <v>159</v>
      </c>
      <c r="B111" s="4" t="s">
        <v>159</v>
      </c>
      <c r="C111" s="4" t="str">
        <f>VLOOKUP(B111,'Analytics oecdbetterlifeindex.o'!$A$8:$A$995,1,FALSE)</f>
        <v>Thailand</v>
      </c>
      <c r="D111" s="4" t="s">
        <v>159</v>
      </c>
      <c r="E111" s="4" t="str">
        <f>VLOOKUP(D111,Sheet3!$A$1:$B$249,2,FALSE)</f>
        <v>TH</v>
      </c>
    </row>
    <row r="112" spans="1:5">
      <c r="A112" t="s">
        <v>344</v>
      </c>
      <c r="B112" s="4" t="s">
        <v>344</v>
      </c>
      <c r="C112" s="4" t="str">
        <f>VLOOKUP(B112,'Analytics oecdbetterlifeindex.o'!$A$8:$A$995,1,FALSE)</f>
        <v>Tunisia</v>
      </c>
      <c r="D112" s="4" t="s">
        <v>344</v>
      </c>
      <c r="E112" s="4" t="str">
        <f>VLOOKUP(D112,Sheet3!$A$1:$B$249,2,FALSE)</f>
        <v>TN</v>
      </c>
    </row>
    <row r="113" spans="1:5">
      <c r="A113" t="s">
        <v>44</v>
      </c>
      <c r="B113" s="4" t="s">
        <v>44</v>
      </c>
      <c r="C113" s="4" t="str">
        <f>VLOOKUP(B113,'Analytics oecdbetterlifeindex.o'!$A$8:$A$995,1,FALSE)</f>
        <v>Turkey</v>
      </c>
      <c r="D113" s="4" t="s">
        <v>44</v>
      </c>
      <c r="E113" s="4" t="str">
        <f>VLOOKUP(D113,Sheet3!$A$1:$B$249,2,FALSE)</f>
        <v>TR</v>
      </c>
    </row>
    <row r="114" spans="1:5">
      <c r="A114" t="s">
        <v>202</v>
      </c>
      <c r="B114" s="4" t="s">
        <v>202</v>
      </c>
      <c r="C114" s="4" t="str">
        <f>VLOOKUP(B114,'Analytics oecdbetterlifeindex.o'!$A$8:$A$995,1,FALSE)</f>
        <v>Ukraine</v>
      </c>
      <c r="D114" s="4" t="s">
        <v>202</v>
      </c>
      <c r="E114" s="4" t="str">
        <f>VLOOKUP(D114,Sheet3!$A$1:$B$249,2,FALSE)</f>
        <v>UA</v>
      </c>
    </row>
    <row r="115" spans="1:5">
      <c r="A115" t="s">
        <v>130</v>
      </c>
      <c r="B115" s="4" t="s">
        <v>130</v>
      </c>
      <c r="C115" s="4" t="str">
        <f>VLOOKUP(B115,'Analytics oecdbetterlifeindex.o'!$A$8:$A$995,1,FALSE)</f>
        <v>United Arab Emirates</v>
      </c>
      <c r="D115" s="4" t="s">
        <v>130</v>
      </c>
      <c r="E115" s="4" t="str">
        <f>VLOOKUP(D115,Sheet3!$A$1:$B$249,2,FALSE)</f>
        <v>AE</v>
      </c>
    </row>
    <row r="116" spans="1:5">
      <c r="A116" t="s">
        <v>13</v>
      </c>
      <c r="B116" s="4" t="s">
        <v>13</v>
      </c>
      <c r="C116" s="4" t="str">
        <f>VLOOKUP(B116,'Analytics oecdbetterlifeindex.o'!$A$8:$A$995,1,FALSE)</f>
        <v>United Kingdom</v>
      </c>
      <c r="D116" s="4" t="s">
        <v>13</v>
      </c>
      <c r="E116" s="4" t="str">
        <f>VLOOKUP(D116,Sheet3!$A$1:$B$249,2,FALSE)</f>
        <v>GB</v>
      </c>
    </row>
    <row r="117" spans="1:5">
      <c r="A117" t="s">
        <v>15</v>
      </c>
      <c r="B117" s="4" t="s">
        <v>15</v>
      </c>
      <c r="C117" s="4" t="str">
        <f>VLOOKUP(B117,'Analytics oecdbetterlifeindex.o'!$A$8:$A$995,1,FALSE)</f>
        <v>United States</v>
      </c>
      <c r="D117" s="4" t="s">
        <v>15</v>
      </c>
      <c r="E117" s="4" t="str">
        <f>VLOOKUP(D117,Sheet3!$A$1:$B$249,2,FALSE)</f>
        <v>US</v>
      </c>
    </row>
    <row r="118" spans="1:5">
      <c r="A118" t="s">
        <v>372</v>
      </c>
      <c r="B118" s="4" t="s">
        <v>372</v>
      </c>
      <c r="C118" s="4" t="str">
        <f>VLOOKUP(B118,'Analytics oecdbetterlifeindex.o'!$A$8:$A$995,1,FALSE)</f>
        <v>Uruguay</v>
      </c>
      <c r="D118" s="4" t="s">
        <v>372</v>
      </c>
      <c r="E118" s="4" t="str">
        <f>VLOOKUP(D118,Sheet3!$A$1:$B$249,2,FALSE)</f>
        <v>UY</v>
      </c>
    </row>
    <row r="119" spans="1:5">
      <c r="A119" t="s">
        <v>168</v>
      </c>
      <c r="B119" s="4" t="s">
        <v>168</v>
      </c>
      <c r="C119" s="4" t="str">
        <f>VLOOKUP(B119,'Analytics oecdbetterlifeindex.o'!$A$8:$A$995,1,FALSE)</f>
        <v>Venezuela</v>
      </c>
      <c r="D119" s="4" t="s">
        <v>168</v>
      </c>
      <c r="E119" s="4" t="s">
        <v>1969</v>
      </c>
    </row>
    <row r="120" spans="1:5">
      <c r="A120" t="s">
        <v>1112</v>
      </c>
      <c r="B120" s="4" t="s">
        <v>1112</v>
      </c>
      <c r="C120" s="4" t="str">
        <f>VLOOKUP(B120,'Analytics oecdbetterlifeindex.o'!$A$8:$A$995,1,FALSE)</f>
        <v>Zambia</v>
      </c>
      <c r="D120" s="4" t="s">
        <v>1112</v>
      </c>
      <c r="E120" s="4" t="str">
        <f>VLOOKUP(D120,Sheet3!$A$1:$B$249,2,FALSE)</f>
        <v>ZM</v>
      </c>
    </row>
    <row r="121" spans="1:5">
      <c r="A121" s="10" t="s">
        <v>835</v>
      </c>
      <c r="B121" s="10" t="s">
        <v>835</v>
      </c>
      <c r="C121" s="10" t="e">
        <f>VLOOKUP(B121,'Analytics oecdbetterlifeindex.o'!$A$8:$A$995,1,FALSE)</f>
        <v>#N/A</v>
      </c>
      <c r="D121" s="10" t="s">
        <v>835</v>
      </c>
      <c r="E121" s="4" t="s">
        <v>1327</v>
      </c>
    </row>
    <row r="122" spans="1:5">
      <c r="A122" s="10" t="s">
        <v>1237</v>
      </c>
      <c r="B122" s="10" t="s">
        <v>1101</v>
      </c>
      <c r="C122" s="10" t="e">
        <f>VLOOKUP(B122,'Analytics oecdbetterlifeindex.o'!$A$8:$A$995,1,FALSE)</f>
        <v>#N/A</v>
      </c>
      <c r="D122" s="10" t="s">
        <v>1101</v>
      </c>
      <c r="E122" s="4" t="s">
        <v>1402</v>
      </c>
    </row>
    <row r="123" spans="1:5" s="10" customFormat="1">
      <c r="A123" s="10" t="s">
        <v>1227</v>
      </c>
      <c r="B123" s="10" t="s">
        <v>1227</v>
      </c>
      <c r="C123" s="10" t="e">
        <f>VLOOKUP(B123,'Analytics oecdbetterlifeindex.o'!$A$8:$A$995,1,FALSE)</f>
        <v>#N/A</v>
      </c>
      <c r="D123" s="10" t="s">
        <v>1227</v>
      </c>
      <c r="E123" s="4" t="e">
        <f>VLOOKUP(D123,Sheet3!$A$1:$B$249,2,FALSE)</f>
        <v>#N/A</v>
      </c>
    </row>
    <row r="124" spans="1:5">
      <c r="A124" s="10" t="s">
        <v>1241</v>
      </c>
      <c r="B124" s="10" t="s">
        <v>541</v>
      </c>
      <c r="C124" s="10" t="e">
        <f>VLOOKUP(B124,'Analytics oecdbetterlifeindex.o'!$A$8:$A$995,1,FALSE)</f>
        <v>#N/A</v>
      </c>
      <c r="D124" s="10" t="s">
        <v>541</v>
      </c>
      <c r="E124" s="4" t="s">
        <v>1642</v>
      </c>
    </row>
    <row r="125" spans="1:5" s="10" customFormat="1">
      <c r="A125" s="10" t="s">
        <v>535</v>
      </c>
      <c r="B125" s="10" t="s">
        <v>535</v>
      </c>
      <c r="C125" s="10" t="e">
        <f>VLOOKUP(B125,'Analytics oecdbetterlifeindex.o'!$A$8:$A$995,1,FALSE)</f>
        <v>#N/A</v>
      </c>
      <c r="D125" s="10" t="s">
        <v>535</v>
      </c>
      <c r="E125" s="4" t="str">
        <f>VLOOKUP(D125,Sheet3!$A$1:$B$249,2,FALSE)</f>
        <v>GT</v>
      </c>
    </row>
    <row r="126" spans="1:5">
      <c r="A126" s="10" t="s">
        <v>1220</v>
      </c>
      <c r="B126" s="10" t="s">
        <v>482</v>
      </c>
      <c r="C126" s="10" t="e">
        <f>VLOOKUP(B126,'Analytics oecdbetterlifeindex.o'!$A$8:$A$995,1,FALSE)</f>
        <v>#N/A</v>
      </c>
      <c r="D126" s="10" t="s">
        <v>482</v>
      </c>
      <c r="E126" s="4" t="s">
        <v>1561</v>
      </c>
    </row>
    <row r="127" spans="1:5">
      <c r="A127" t="s">
        <v>1242</v>
      </c>
      <c r="B127" s="4" t="s">
        <v>1242</v>
      </c>
      <c r="C127" s="4" t="e">
        <f>VLOOKUP(B127,'Analytics oecdbetterlifeindex.o'!$A$8:$A$995,1,FALSE)</f>
        <v>#N/A</v>
      </c>
      <c r="D127" s="4" t="s">
        <v>1242</v>
      </c>
      <c r="E127" s="4" t="str">
        <f>VLOOKUP(D127,Sheet3!$A$1:$B$249,2,FALSE)</f>
        <v>KI</v>
      </c>
    </row>
    <row r="128" spans="1:5">
      <c r="A128" s="10" t="s">
        <v>1239</v>
      </c>
      <c r="B128" s="10" t="s">
        <v>1097</v>
      </c>
      <c r="C128" s="10" t="e">
        <f>VLOOKUP(B128,'Analytics oecdbetterlifeindex.o'!$A$8:$A$995,1,FALSE)</f>
        <v>#N/A</v>
      </c>
      <c r="D128" s="10" t="s">
        <v>1097</v>
      </c>
      <c r="E128" s="4" t="s">
        <v>1612</v>
      </c>
    </row>
    <row r="129" spans="1:5">
      <c r="A129" s="10" t="s">
        <v>1236</v>
      </c>
      <c r="B129" s="10" t="s">
        <v>1236</v>
      </c>
      <c r="C129" s="10" t="e">
        <f>VLOOKUP(B129,'Analytics oecdbetterlifeindex.o'!$A$8:$A$995,1,FALSE)</f>
        <v>#N/A</v>
      </c>
      <c r="D129" s="10" t="s">
        <v>1236</v>
      </c>
      <c r="E129" s="4" t="s">
        <v>1639</v>
      </c>
    </row>
    <row r="130" spans="1:5">
      <c r="A130" s="10" t="s">
        <v>782</v>
      </c>
      <c r="B130" s="10" t="s">
        <v>782</v>
      </c>
      <c r="C130" s="10" t="e">
        <f>VLOOKUP(B130,'Analytics oecdbetterlifeindex.o'!$A$8:$A$995,1,FALSE)</f>
        <v>#N/A</v>
      </c>
      <c r="D130" s="10" t="s">
        <v>782</v>
      </c>
      <c r="E130" s="4" t="s">
        <v>1684</v>
      </c>
    </row>
    <row r="131" spans="1:5">
      <c r="A131" s="10" t="s">
        <v>572</v>
      </c>
      <c r="B131" s="10" t="s">
        <v>572</v>
      </c>
      <c r="C131" s="10" t="e">
        <f>VLOOKUP(B131,'Analytics oecdbetterlifeindex.o'!$A$8:$A$995,1,FALSE)</f>
        <v>#N/A</v>
      </c>
      <c r="D131" s="10" t="s">
        <v>572</v>
      </c>
      <c r="E131" s="4" t="str">
        <f>VLOOKUP(D131,Sheet3!$A$1:$B$249,2,FALSE)</f>
        <v>PA</v>
      </c>
    </row>
    <row r="132" spans="1:5" s="10" customFormat="1">
      <c r="A132" s="4" t="s">
        <v>1235</v>
      </c>
      <c r="B132" s="4" t="s">
        <v>1235</v>
      </c>
      <c r="C132" s="4" t="e">
        <f>VLOOKUP(B132,'Analytics oecdbetterlifeindex.o'!$A$8:$A$995,1,FALSE)</f>
        <v>#N/A</v>
      </c>
      <c r="D132" s="4" t="s">
        <v>1235</v>
      </c>
      <c r="E132" s="4" t="s">
        <v>1804</v>
      </c>
    </row>
    <row r="133" spans="1:5">
      <c r="A133" s="10" t="s">
        <v>1079</v>
      </c>
      <c r="B133" s="10" t="s">
        <v>1079</v>
      </c>
      <c r="C133" s="10" t="e">
        <f>VLOOKUP(B133,'Analytics oecdbetterlifeindex.o'!$A$8:$A$995,1,FALSE)</f>
        <v>#N/A</v>
      </c>
      <c r="D133" s="10" t="s">
        <v>1079</v>
      </c>
      <c r="E133" s="4" t="s">
        <v>1906</v>
      </c>
    </row>
    <row r="134" spans="1:5">
      <c r="A134" s="10" t="s">
        <v>890</v>
      </c>
      <c r="B134" s="10" t="s">
        <v>890</v>
      </c>
      <c r="C134" s="10" t="e">
        <f>VLOOKUP(B134,'Analytics oecdbetterlifeindex.o'!$A$8:$A$995,1,FALSE)</f>
        <v>#N/A</v>
      </c>
      <c r="D134" s="10" t="s">
        <v>890</v>
      </c>
      <c r="E134" s="4" t="str">
        <f>VLOOKUP(D134,Sheet3!$A$1:$B$249,2,FALSE)</f>
        <v>TT</v>
      </c>
    </row>
    <row r="135" spans="1:5" s="10" customFormat="1">
      <c r="A135" s="10" t="s">
        <v>1240</v>
      </c>
      <c r="B135" s="10" t="s">
        <v>1146</v>
      </c>
      <c r="C135" s="10" t="e">
        <f>VLOOKUP(B135,'Analytics oecdbetterlifeindex.o'!$A$8:$A$995,1,FALSE)</f>
        <v>#N/A</v>
      </c>
      <c r="D135" s="10" t="s">
        <v>1146</v>
      </c>
      <c r="E135" s="4" t="s">
        <v>1978</v>
      </c>
    </row>
    <row r="136" spans="1:5">
      <c r="A136" s="10" t="s">
        <v>291</v>
      </c>
      <c r="B136" s="10" t="s">
        <v>291</v>
      </c>
      <c r="C136" s="10" t="e">
        <f>VLOOKUP(B136,'Analytics oecdbetterlifeindex.o'!$A$8:$A$995,1,FALSE)</f>
        <v>#N/A</v>
      </c>
      <c r="D136" s="10" t="s">
        <v>291</v>
      </c>
      <c r="E136" s="4" t="s">
        <v>1972</v>
      </c>
    </row>
    <row r="137" spans="1:5">
      <c r="A137" t="s">
        <v>1238</v>
      </c>
      <c r="B137" s="4" t="s">
        <v>1238</v>
      </c>
      <c r="C137" s="4" t="e">
        <f>VLOOKUP(B137,'Analytics oecdbetterlifeindex.o'!$A$8:$A$995,1,FALSE)</f>
        <v>#N/A</v>
      </c>
      <c r="D137" s="4" t="s">
        <v>1238</v>
      </c>
      <c r="E137" s="4" t="s">
        <v>2047</v>
      </c>
    </row>
  </sheetData>
  <sortState ref="A2:C137">
    <sortCondition ref="C2:C137"/>
  </sortState>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249"/>
  <sheetViews>
    <sheetView workbookViewId="0">
      <selection activeCell="B1" sqref="B1"/>
    </sheetView>
  </sheetViews>
  <sheetFormatPr defaultRowHeight="12.75"/>
  <sheetData>
    <row r="1" spans="1:7">
      <c r="A1" t="s">
        <v>1114</v>
      </c>
      <c r="B1" t="s">
        <v>1249</v>
      </c>
      <c r="C1" t="s">
        <v>1250</v>
      </c>
      <c r="D1">
        <v>4</v>
      </c>
      <c r="E1" t="s">
        <v>1251</v>
      </c>
      <c r="G1" t="str">
        <f>TRIM(A1)</f>
        <v>Afghanistan</v>
      </c>
    </row>
    <row r="2" spans="1:7">
      <c r="A2" t="s">
        <v>1143</v>
      </c>
      <c r="B2" t="s">
        <v>1252</v>
      </c>
      <c r="C2" t="s">
        <v>1253</v>
      </c>
      <c r="D2">
        <v>248</v>
      </c>
      <c r="E2" t="s">
        <v>1254</v>
      </c>
      <c r="G2" s="4" t="str">
        <f t="shared" ref="G2:G65" si="0">TRIM(A2)</f>
        <v>Åland Islands</v>
      </c>
    </row>
    <row r="3" spans="1:7">
      <c r="A3" t="s">
        <v>806</v>
      </c>
      <c r="B3" t="s">
        <v>1255</v>
      </c>
      <c r="C3" t="s">
        <v>1256</v>
      </c>
      <c r="D3">
        <v>8</v>
      </c>
      <c r="E3" t="s">
        <v>1257</v>
      </c>
      <c r="G3" s="4" t="str">
        <f t="shared" si="0"/>
        <v>Albania</v>
      </c>
    </row>
    <row r="4" spans="1:7">
      <c r="A4" t="s">
        <v>713</v>
      </c>
      <c r="B4" t="s">
        <v>1258</v>
      </c>
      <c r="C4" t="s">
        <v>1259</v>
      </c>
      <c r="D4">
        <v>12</v>
      </c>
      <c r="E4" t="s">
        <v>1260</v>
      </c>
      <c r="G4" s="4" t="str">
        <f t="shared" si="0"/>
        <v>Algeria</v>
      </c>
    </row>
    <row r="5" spans="1:7">
      <c r="A5" t="s">
        <v>1182</v>
      </c>
      <c r="B5" t="s">
        <v>1261</v>
      </c>
      <c r="C5" t="s">
        <v>1262</v>
      </c>
      <c r="D5">
        <v>16</v>
      </c>
      <c r="E5" t="s">
        <v>1263</v>
      </c>
      <c r="G5" s="4" t="str">
        <f t="shared" si="0"/>
        <v>American Samoa</v>
      </c>
    </row>
    <row r="6" spans="1:7">
      <c r="A6" t="s">
        <v>1100</v>
      </c>
      <c r="B6" t="s">
        <v>1264</v>
      </c>
      <c r="C6" t="s">
        <v>1265</v>
      </c>
      <c r="D6">
        <v>20</v>
      </c>
      <c r="E6" t="s">
        <v>1266</v>
      </c>
      <c r="G6" s="4" t="str">
        <f t="shared" si="0"/>
        <v>Andorra</v>
      </c>
    </row>
    <row r="7" spans="1:7">
      <c r="A7" t="s">
        <v>1088</v>
      </c>
      <c r="B7" t="s">
        <v>1267</v>
      </c>
      <c r="C7" t="s">
        <v>1268</v>
      </c>
      <c r="D7">
        <v>24</v>
      </c>
      <c r="E7" t="s">
        <v>1269</v>
      </c>
      <c r="G7" s="4" t="str">
        <f t="shared" si="0"/>
        <v>Angola</v>
      </c>
    </row>
    <row r="8" spans="1:7">
      <c r="A8" t="s">
        <v>1165</v>
      </c>
      <c r="B8" t="s">
        <v>1270</v>
      </c>
      <c r="C8" t="s">
        <v>1271</v>
      </c>
      <c r="D8">
        <v>660</v>
      </c>
      <c r="E8" t="s">
        <v>1272</v>
      </c>
      <c r="G8" s="4" t="str">
        <f t="shared" si="0"/>
        <v>Anguilla</v>
      </c>
    </row>
    <row r="9" spans="1:7">
      <c r="A9" t="s">
        <v>1996</v>
      </c>
      <c r="B9" t="s">
        <v>1273</v>
      </c>
      <c r="C9" t="s">
        <v>1274</v>
      </c>
      <c r="D9">
        <v>10</v>
      </c>
      <c r="E9" t="s">
        <v>1275</v>
      </c>
      <c r="G9" s="4" t="str">
        <f t="shared" si="0"/>
        <v>Antarctica</v>
      </c>
    </row>
    <row r="10" spans="1:7">
      <c r="A10" t="s">
        <v>1142</v>
      </c>
      <c r="B10" t="s">
        <v>1276</v>
      </c>
      <c r="C10" t="s">
        <v>1277</v>
      </c>
      <c r="D10">
        <v>28</v>
      </c>
      <c r="E10" t="s">
        <v>1278</v>
      </c>
      <c r="G10" s="4" t="str">
        <f t="shared" si="0"/>
        <v>Antigua and Barbuda</v>
      </c>
    </row>
    <row r="11" spans="1:7">
      <c r="A11" t="s">
        <v>136</v>
      </c>
      <c r="B11" t="s">
        <v>1279</v>
      </c>
      <c r="C11" t="s">
        <v>1280</v>
      </c>
      <c r="D11">
        <v>32</v>
      </c>
      <c r="E11" t="s">
        <v>1281</v>
      </c>
      <c r="G11" s="4" t="str">
        <f t="shared" si="0"/>
        <v>Argentina</v>
      </c>
    </row>
    <row r="12" spans="1:7">
      <c r="A12" t="s">
        <v>621</v>
      </c>
      <c r="B12" t="s">
        <v>1282</v>
      </c>
      <c r="C12" t="s">
        <v>1283</v>
      </c>
      <c r="D12">
        <v>51</v>
      </c>
      <c r="E12" t="s">
        <v>1284</v>
      </c>
      <c r="G12" s="4" t="str">
        <f t="shared" si="0"/>
        <v>Armenia</v>
      </c>
    </row>
    <row r="13" spans="1:7">
      <c r="A13" t="s">
        <v>1115</v>
      </c>
      <c r="B13" t="s">
        <v>1285</v>
      </c>
      <c r="C13" t="s">
        <v>1286</v>
      </c>
      <c r="D13">
        <v>533</v>
      </c>
      <c r="E13" t="s">
        <v>1287</v>
      </c>
      <c r="G13" s="4" t="str">
        <f t="shared" si="0"/>
        <v>Aruba</v>
      </c>
    </row>
    <row r="14" spans="1:7">
      <c r="A14" t="s">
        <v>17</v>
      </c>
      <c r="B14" t="s">
        <v>1288</v>
      </c>
      <c r="C14" t="s">
        <v>1289</v>
      </c>
      <c r="D14">
        <v>36</v>
      </c>
      <c r="E14" t="s">
        <v>1290</v>
      </c>
      <c r="G14" s="4" t="str">
        <f t="shared" si="0"/>
        <v>Australia</v>
      </c>
    </row>
    <row r="15" spans="1:7">
      <c r="A15" t="s">
        <v>28</v>
      </c>
      <c r="B15" t="s">
        <v>1291</v>
      </c>
      <c r="C15" t="s">
        <v>1292</v>
      </c>
      <c r="D15">
        <v>40</v>
      </c>
      <c r="E15" t="s">
        <v>1293</v>
      </c>
      <c r="G15" s="4" t="str">
        <f t="shared" si="0"/>
        <v>Austria</v>
      </c>
    </row>
    <row r="16" spans="1:7">
      <c r="A16" t="s">
        <v>892</v>
      </c>
      <c r="B16" t="s">
        <v>1294</v>
      </c>
      <c r="C16" t="s">
        <v>1295</v>
      </c>
      <c r="D16">
        <v>31</v>
      </c>
      <c r="E16" t="s">
        <v>1296</v>
      </c>
      <c r="G16" s="4" t="str">
        <f t="shared" si="0"/>
        <v>Azerbaijan</v>
      </c>
    </row>
    <row r="17" spans="1:7">
      <c r="A17" t="s">
        <v>1130</v>
      </c>
      <c r="B17" t="s">
        <v>1297</v>
      </c>
      <c r="C17" t="s">
        <v>1298</v>
      </c>
      <c r="D17">
        <v>44</v>
      </c>
      <c r="E17" t="s">
        <v>1299</v>
      </c>
      <c r="G17" s="4" t="str">
        <f t="shared" si="0"/>
        <v>Bahamas</v>
      </c>
    </row>
    <row r="18" spans="1:7">
      <c r="A18" t="s">
        <v>814</v>
      </c>
      <c r="B18" t="s">
        <v>1300</v>
      </c>
      <c r="C18" t="s">
        <v>1301</v>
      </c>
      <c r="D18">
        <v>48</v>
      </c>
      <c r="E18" t="s">
        <v>1302</v>
      </c>
      <c r="G18" s="4" t="str">
        <f t="shared" si="0"/>
        <v>Bahrain</v>
      </c>
    </row>
    <row r="19" spans="1:7">
      <c r="A19" t="s">
        <v>430</v>
      </c>
      <c r="B19" t="s">
        <v>1303</v>
      </c>
      <c r="C19" t="s">
        <v>1304</v>
      </c>
      <c r="D19">
        <v>50</v>
      </c>
      <c r="E19" t="s">
        <v>1305</v>
      </c>
      <c r="G19" s="4" t="str">
        <f t="shared" si="0"/>
        <v>Bangladesh</v>
      </c>
    </row>
    <row r="20" spans="1:7">
      <c r="A20" t="s">
        <v>1116</v>
      </c>
      <c r="B20" t="s">
        <v>1306</v>
      </c>
      <c r="C20" t="s">
        <v>1307</v>
      </c>
      <c r="D20">
        <v>52</v>
      </c>
      <c r="E20" t="s">
        <v>1308</v>
      </c>
      <c r="G20" s="4" t="str">
        <f t="shared" si="0"/>
        <v>Barbados</v>
      </c>
    </row>
    <row r="21" spans="1:7">
      <c r="A21" t="s">
        <v>704</v>
      </c>
      <c r="B21" t="s">
        <v>1309</v>
      </c>
      <c r="C21" t="s">
        <v>1310</v>
      </c>
      <c r="D21">
        <v>112</v>
      </c>
      <c r="E21" t="s">
        <v>1311</v>
      </c>
      <c r="G21" s="4" t="str">
        <f t="shared" si="0"/>
        <v>Belarus</v>
      </c>
    </row>
    <row r="22" spans="1:7">
      <c r="A22" t="s">
        <v>52</v>
      </c>
      <c r="B22" t="s">
        <v>1312</v>
      </c>
      <c r="C22" t="s">
        <v>1313</v>
      </c>
      <c r="D22">
        <v>56</v>
      </c>
      <c r="E22" t="s">
        <v>1314</v>
      </c>
      <c r="G22" s="4" t="str">
        <f t="shared" si="0"/>
        <v>Belgium</v>
      </c>
    </row>
    <row r="23" spans="1:7">
      <c r="A23" t="s">
        <v>1150</v>
      </c>
      <c r="B23" t="s">
        <v>1315</v>
      </c>
      <c r="C23" t="s">
        <v>1316</v>
      </c>
      <c r="D23">
        <v>84</v>
      </c>
      <c r="E23" t="s">
        <v>1317</v>
      </c>
      <c r="G23" s="4" t="str">
        <f t="shared" si="0"/>
        <v>Belize</v>
      </c>
    </row>
    <row r="24" spans="1:7">
      <c r="A24" t="s">
        <v>1135</v>
      </c>
      <c r="B24" t="s">
        <v>1318</v>
      </c>
      <c r="C24" t="s">
        <v>1319</v>
      </c>
      <c r="D24">
        <v>204</v>
      </c>
      <c r="E24" t="s">
        <v>1320</v>
      </c>
      <c r="G24" s="4" t="str">
        <f t="shared" si="0"/>
        <v>Benin</v>
      </c>
    </row>
    <row r="25" spans="1:7">
      <c r="A25" t="s">
        <v>1106</v>
      </c>
      <c r="B25" t="s">
        <v>1321</v>
      </c>
      <c r="C25" t="s">
        <v>1322</v>
      </c>
      <c r="D25">
        <v>60</v>
      </c>
      <c r="E25" t="s">
        <v>1323</v>
      </c>
      <c r="G25" s="4" t="str">
        <f t="shared" si="0"/>
        <v>Bermuda</v>
      </c>
    </row>
    <row r="26" spans="1:7">
      <c r="A26" t="s">
        <v>1104</v>
      </c>
      <c r="B26" t="s">
        <v>1324</v>
      </c>
      <c r="C26" t="s">
        <v>1325</v>
      </c>
      <c r="D26">
        <v>64</v>
      </c>
      <c r="E26" t="s">
        <v>1326</v>
      </c>
      <c r="G26" s="4" t="str">
        <f t="shared" si="0"/>
        <v>Bhutan</v>
      </c>
    </row>
    <row r="27" spans="1:7">
      <c r="A27" t="s">
        <v>1997</v>
      </c>
      <c r="B27" t="s">
        <v>1327</v>
      </c>
      <c r="C27" t="s">
        <v>1328</v>
      </c>
      <c r="D27">
        <v>68</v>
      </c>
      <c r="E27" t="s">
        <v>1329</v>
      </c>
      <c r="G27" s="4" t="str">
        <f t="shared" si="0"/>
        <v>Bolivia, Plurinational State of</v>
      </c>
    </row>
    <row r="28" spans="1:7">
      <c r="A28" t="s">
        <v>1998</v>
      </c>
      <c r="B28" t="s">
        <v>1330</v>
      </c>
      <c r="C28" t="s">
        <v>1331</v>
      </c>
      <c r="D28">
        <v>535</v>
      </c>
      <c r="E28" t="s">
        <v>1332</v>
      </c>
      <c r="G28" s="4" t="str">
        <f t="shared" si="0"/>
        <v>Bonaire, Sint Eustatius and Saba</v>
      </c>
    </row>
    <row r="29" spans="1:7">
      <c r="A29" t="s">
        <v>1051</v>
      </c>
      <c r="B29" t="s">
        <v>1333</v>
      </c>
      <c r="C29" t="s">
        <v>1334</v>
      </c>
      <c r="D29">
        <v>70</v>
      </c>
      <c r="E29" t="s">
        <v>1335</v>
      </c>
      <c r="G29" s="4" t="str">
        <f t="shared" si="0"/>
        <v>Bosnia and Herzegovina</v>
      </c>
    </row>
    <row r="30" spans="1:7">
      <c r="A30" t="s">
        <v>1128</v>
      </c>
      <c r="B30" t="s">
        <v>1336</v>
      </c>
      <c r="C30" t="s">
        <v>1337</v>
      </c>
      <c r="D30">
        <v>72</v>
      </c>
      <c r="E30" t="s">
        <v>1338</v>
      </c>
      <c r="G30" s="4" t="str">
        <f t="shared" si="0"/>
        <v>Botswana</v>
      </c>
    </row>
    <row r="31" spans="1:7">
      <c r="A31" t="s">
        <v>1999</v>
      </c>
      <c r="B31" t="s">
        <v>1339</v>
      </c>
      <c r="C31" t="s">
        <v>1340</v>
      </c>
      <c r="D31">
        <v>74</v>
      </c>
      <c r="E31" t="s">
        <v>1341</v>
      </c>
      <c r="G31" s="4" t="str">
        <f t="shared" si="0"/>
        <v>Bouvet Island</v>
      </c>
    </row>
    <row r="32" spans="1:7">
      <c r="A32" t="s">
        <v>90</v>
      </c>
      <c r="B32" t="s">
        <v>1342</v>
      </c>
      <c r="C32" t="s">
        <v>1343</v>
      </c>
      <c r="D32">
        <v>76</v>
      </c>
      <c r="E32" t="s">
        <v>1344</v>
      </c>
      <c r="G32" s="4" t="str">
        <f t="shared" si="0"/>
        <v>Brazil</v>
      </c>
    </row>
    <row r="33" spans="1:7">
      <c r="A33" t="s">
        <v>2000</v>
      </c>
      <c r="B33" t="s">
        <v>1345</v>
      </c>
      <c r="C33" t="s">
        <v>1346</v>
      </c>
      <c r="D33">
        <v>86</v>
      </c>
      <c r="E33" t="s">
        <v>1347</v>
      </c>
      <c r="G33" s="4" t="str">
        <f t="shared" si="0"/>
        <v>British Indian Ocean Territory</v>
      </c>
    </row>
    <row r="34" spans="1:7">
      <c r="A34" t="s">
        <v>2001</v>
      </c>
      <c r="B34" t="s">
        <v>1348</v>
      </c>
      <c r="C34" t="s">
        <v>1349</v>
      </c>
      <c r="D34">
        <v>96</v>
      </c>
      <c r="E34" t="s">
        <v>1350</v>
      </c>
      <c r="G34" s="4" t="str">
        <f t="shared" si="0"/>
        <v>Brunei Darussalam</v>
      </c>
    </row>
    <row r="35" spans="1:7">
      <c r="A35" t="s">
        <v>199</v>
      </c>
      <c r="B35" t="s">
        <v>1351</v>
      </c>
      <c r="C35" t="s">
        <v>1352</v>
      </c>
      <c r="D35">
        <v>100</v>
      </c>
      <c r="E35" t="s">
        <v>1353</v>
      </c>
      <c r="G35" s="4" t="str">
        <f t="shared" si="0"/>
        <v>Bulgaria</v>
      </c>
    </row>
    <row r="36" spans="1:7">
      <c r="A36" t="s">
        <v>1123</v>
      </c>
      <c r="B36" t="s">
        <v>1354</v>
      </c>
      <c r="C36" t="s">
        <v>1355</v>
      </c>
      <c r="D36">
        <v>854</v>
      </c>
      <c r="E36" t="s">
        <v>1356</v>
      </c>
      <c r="G36" s="4" t="str">
        <f t="shared" si="0"/>
        <v>Burkina Faso</v>
      </c>
    </row>
    <row r="37" spans="1:7">
      <c r="A37" t="s">
        <v>1134</v>
      </c>
      <c r="B37" t="s">
        <v>1357</v>
      </c>
      <c r="C37" t="s">
        <v>1358</v>
      </c>
      <c r="D37">
        <v>108</v>
      </c>
      <c r="E37" t="s">
        <v>1359</v>
      </c>
      <c r="G37" s="4" t="str">
        <f t="shared" si="0"/>
        <v>Burundi</v>
      </c>
    </row>
    <row r="38" spans="1:7">
      <c r="A38" t="s">
        <v>736</v>
      </c>
      <c r="B38" t="s">
        <v>1360</v>
      </c>
      <c r="C38" t="s">
        <v>1361</v>
      </c>
      <c r="D38">
        <v>116</v>
      </c>
      <c r="E38" t="s">
        <v>1362</v>
      </c>
      <c r="G38" s="4" t="str">
        <f t="shared" si="0"/>
        <v>Cambodia</v>
      </c>
    </row>
    <row r="39" spans="1:7">
      <c r="A39" t="s">
        <v>1110</v>
      </c>
      <c r="B39" t="s">
        <v>1363</v>
      </c>
      <c r="C39" t="s">
        <v>1364</v>
      </c>
      <c r="D39">
        <v>120</v>
      </c>
      <c r="E39" t="s">
        <v>1365</v>
      </c>
      <c r="G39" s="4" t="str">
        <f t="shared" si="0"/>
        <v>Cameroon</v>
      </c>
    </row>
    <row r="40" spans="1:7">
      <c r="A40" t="s">
        <v>23</v>
      </c>
      <c r="B40" t="s">
        <v>1366</v>
      </c>
      <c r="C40" t="s">
        <v>1367</v>
      </c>
      <c r="D40">
        <v>124</v>
      </c>
      <c r="E40" t="s">
        <v>1368</v>
      </c>
      <c r="G40" s="4" t="str">
        <f t="shared" si="0"/>
        <v>Canada</v>
      </c>
    </row>
    <row r="41" spans="1:7">
      <c r="A41" t="s">
        <v>1161</v>
      </c>
      <c r="B41" t="s">
        <v>1369</v>
      </c>
      <c r="C41" t="s">
        <v>1370</v>
      </c>
      <c r="D41">
        <v>132</v>
      </c>
      <c r="E41" t="s">
        <v>1371</v>
      </c>
      <c r="G41" s="4" t="str">
        <f t="shared" si="0"/>
        <v>Cape Verde</v>
      </c>
    </row>
    <row r="42" spans="1:7">
      <c r="A42" t="s">
        <v>1121</v>
      </c>
      <c r="B42" t="s">
        <v>1372</v>
      </c>
      <c r="C42" t="s">
        <v>1373</v>
      </c>
      <c r="D42">
        <v>136</v>
      </c>
      <c r="E42" t="s">
        <v>1374</v>
      </c>
      <c r="G42" s="4" t="str">
        <f t="shared" si="0"/>
        <v>Cayman Islands</v>
      </c>
    </row>
    <row r="43" spans="1:7">
      <c r="A43" t="s">
        <v>1166</v>
      </c>
      <c r="B43" t="s">
        <v>1375</v>
      </c>
      <c r="C43" t="s">
        <v>1376</v>
      </c>
      <c r="D43">
        <v>140</v>
      </c>
      <c r="E43" t="s">
        <v>1377</v>
      </c>
      <c r="G43" s="4" t="str">
        <f t="shared" si="0"/>
        <v>Central African Republic</v>
      </c>
    </row>
    <row r="44" spans="1:7">
      <c r="A44" t="s">
        <v>2002</v>
      </c>
      <c r="B44" t="s">
        <v>1378</v>
      </c>
      <c r="C44" t="s">
        <v>1379</v>
      </c>
      <c r="D44">
        <v>148</v>
      </c>
      <c r="E44" t="s">
        <v>1380</v>
      </c>
      <c r="G44" s="4" t="str">
        <f t="shared" si="0"/>
        <v>Chad</v>
      </c>
    </row>
    <row r="45" spans="1:7">
      <c r="A45" t="s">
        <v>39</v>
      </c>
      <c r="B45" t="s">
        <v>1381</v>
      </c>
      <c r="C45" t="s">
        <v>1382</v>
      </c>
      <c r="D45">
        <v>152</v>
      </c>
      <c r="E45" t="s">
        <v>1383</v>
      </c>
      <c r="G45" s="4" t="str">
        <f t="shared" si="0"/>
        <v>Chile</v>
      </c>
    </row>
    <row r="46" spans="1:7">
      <c r="A46" t="s">
        <v>154</v>
      </c>
      <c r="B46" t="s">
        <v>1384</v>
      </c>
      <c r="C46" t="s">
        <v>1385</v>
      </c>
      <c r="D46">
        <v>156</v>
      </c>
      <c r="E46" t="s">
        <v>1386</v>
      </c>
      <c r="G46" s="4" t="str">
        <f t="shared" si="0"/>
        <v>China</v>
      </c>
    </row>
    <row r="47" spans="1:7">
      <c r="A47" t="s">
        <v>2003</v>
      </c>
      <c r="B47" t="s">
        <v>1387</v>
      </c>
      <c r="C47" t="s">
        <v>1388</v>
      </c>
      <c r="D47">
        <v>162</v>
      </c>
      <c r="E47" t="s">
        <v>1389</v>
      </c>
      <c r="G47" s="4" t="str">
        <f t="shared" si="0"/>
        <v>Christmas Island</v>
      </c>
    </row>
    <row r="48" spans="1:7">
      <c r="A48" t="s">
        <v>2004</v>
      </c>
      <c r="B48" t="s">
        <v>1390</v>
      </c>
      <c r="C48" t="s">
        <v>1391</v>
      </c>
      <c r="D48">
        <v>166</v>
      </c>
      <c r="E48" t="s">
        <v>1392</v>
      </c>
      <c r="G48" s="4" t="str">
        <f t="shared" si="0"/>
        <v>Cocos (Keeling) Islands</v>
      </c>
    </row>
    <row r="49" spans="1:7">
      <c r="A49" t="s">
        <v>138</v>
      </c>
      <c r="B49" t="s">
        <v>1393</v>
      </c>
      <c r="C49" t="s">
        <v>1394</v>
      </c>
      <c r="D49">
        <v>170</v>
      </c>
      <c r="E49" t="s">
        <v>1395</v>
      </c>
      <c r="G49" s="4" t="str">
        <f t="shared" si="0"/>
        <v>Colombia</v>
      </c>
    </row>
    <row r="50" spans="1:7">
      <c r="A50" t="s">
        <v>1178</v>
      </c>
      <c r="B50" t="s">
        <v>1396</v>
      </c>
      <c r="C50" t="s">
        <v>1397</v>
      </c>
      <c r="D50">
        <v>174</v>
      </c>
      <c r="E50" t="s">
        <v>1398</v>
      </c>
      <c r="G50" s="4" t="str">
        <f t="shared" si="0"/>
        <v>Comoros</v>
      </c>
    </row>
    <row r="51" spans="1:7">
      <c r="A51" t="s">
        <v>1243</v>
      </c>
      <c r="B51" t="s">
        <v>1399</v>
      </c>
      <c r="C51" t="s">
        <v>1400</v>
      </c>
      <c r="D51">
        <v>178</v>
      </c>
      <c r="E51" t="s">
        <v>1401</v>
      </c>
      <c r="G51" s="4" t="str">
        <f t="shared" si="0"/>
        <v>Congo</v>
      </c>
    </row>
    <row r="52" spans="1:7">
      <c r="A52" t="s">
        <v>2005</v>
      </c>
      <c r="B52" t="s">
        <v>1402</v>
      </c>
      <c r="C52" t="s">
        <v>1403</v>
      </c>
      <c r="D52">
        <v>180</v>
      </c>
      <c r="E52" t="s">
        <v>1404</v>
      </c>
      <c r="G52" s="4" t="str">
        <f t="shared" si="0"/>
        <v>Congo, the Democratic Republic of the</v>
      </c>
    </row>
    <row r="53" spans="1:7">
      <c r="A53" t="s">
        <v>1159</v>
      </c>
      <c r="B53" t="s">
        <v>1405</v>
      </c>
      <c r="C53" t="s">
        <v>1406</v>
      </c>
      <c r="D53">
        <v>184</v>
      </c>
      <c r="E53" t="s">
        <v>1407</v>
      </c>
      <c r="G53" s="4" t="str">
        <f t="shared" si="0"/>
        <v>Cook Islands</v>
      </c>
    </row>
    <row r="54" spans="1:7">
      <c r="A54" t="s">
        <v>252</v>
      </c>
      <c r="B54" t="s">
        <v>1408</v>
      </c>
      <c r="C54" t="s">
        <v>1409</v>
      </c>
      <c r="D54">
        <v>188</v>
      </c>
      <c r="E54" t="s">
        <v>1410</v>
      </c>
      <c r="G54" s="4" t="str">
        <f t="shared" si="0"/>
        <v>Costa Rica</v>
      </c>
    </row>
    <row r="55" spans="1:7">
      <c r="A55" t="s">
        <v>2006</v>
      </c>
      <c r="B55" t="s">
        <v>1411</v>
      </c>
      <c r="C55" t="s">
        <v>1412</v>
      </c>
      <c r="D55">
        <v>384</v>
      </c>
      <c r="E55" t="s">
        <v>1413</v>
      </c>
      <c r="G55" s="4" t="str">
        <f t="shared" si="0"/>
        <v>Côte d'Ivoire</v>
      </c>
    </row>
    <row r="56" spans="1:7">
      <c r="A56" t="s">
        <v>227</v>
      </c>
      <c r="B56" t="s">
        <v>1414</v>
      </c>
      <c r="C56" t="s">
        <v>1415</v>
      </c>
      <c r="D56">
        <v>191</v>
      </c>
      <c r="E56" t="s">
        <v>1416</v>
      </c>
      <c r="G56" s="4" t="str">
        <f t="shared" si="0"/>
        <v>Croatia</v>
      </c>
    </row>
    <row r="57" spans="1:7">
      <c r="A57" t="s">
        <v>1160</v>
      </c>
      <c r="B57" t="s">
        <v>1417</v>
      </c>
      <c r="C57" t="s">
        <v>1418</v>
      </c>
      <c r="D57">
        <v>192</v>
      </c>
      <c r="E57" t="s">
        <v>1419</v>
      </c>
      <c r="G57" s="4" t="str">
        <f t="shared" si="0"/>
        <v>Cuba</v>
      </c>
    </row>
    <row r="58" spans="1:7">
      <c r="A58" t="s">
        <v>2007</v>
      </c>
      <c r="B58" t="s">
        <v>1420</v>
      </c>
      <c r="C58" t="s">
        <v>1421</v>
      </c>
      <c r="D58">
        <v>531</v>
      </c>
      <c r="E58" t="s">
        <v>1422</v>
      </c>
      <c r="G58" s="4" t="str">
        <f t="shared" si="0"/>
        <v>Curaçao</v>
      </c>
    </row>
    <row r="59" spans="1:7">
      <c r="A59" t="s">
        <v>566</v>
      </c>
      <c r="B59" t="s">
        <v>1423</v>
      </c>
      <c r="C59" t="s">
        <v>1424</v>
      </c>
      <c r="D59">
        <v>196</v>
      </c>
      <c r="E59" t="s">
        <v>1425</v>
      </c>
      <c r="G59" s="4" t="str">
        <f t="shared" si="0"/>
        <v>Cyprus</v>
      </c>
    </row>
    <row r="60" spans="1:7">
      <c r="A60" t="s">
        <v>77</v>
      </c>
      <c r="B60" t="s">
        <v>1426</v>
      </c>
      <c r="C60" t="s">
        <v>1427</v>
      </c>
      <c r="D60">
        <v>203</v>
      </c>
      <c r="E60" t="s">
        <v>1428</v>
      </c>
      <c r="G60" s="4" t="str">
        <f t="shared" si="0"/>
        <v>Czech Republic</v>
      </c>
    </row>
    <row r="61" spans="1:7">
      <c r="A61" t="s">
        <v>72</v>
      </c>
      <c r="B61" t="s">
        <v>1429</v>
      </c>
      <c r="C61" t="s">
        <v>1430</v>
      </c>
      <c r="D61">
        <v>208</v>
      </c>
      <c r="E61" t="s">
        <v>1431</v>
      </c>
      <c r="G61" s="4" t="str">
        <f t="shared" si="0"/>
        <v>Denmark</v>
      </c>
    </row>
    <row r="62" spans="1:7">
      <c r="A62" t="s">
        <v>1144</v>
      </c>
      <c r="B62" t="s">
        <v>1432</v>
      </c>
      <c r="C62" t="s">
        <v>1433</v>
      </c>
      <c r="D62">
        <v>262</v>
      </c>
      <c r="E62" t="s">
        <v>1434</v>
      </c>
      <c r="G62" s="4" t="str">
        <f t="shared" si="0"/>
        <v>Djibouti</v>
      </c>
    </row>
    <row r="63" spans="1:7">
      <c r="A63" t="s">
        <v>1139</v>
      </c>
      <c r="B63" t="s">
        <v>1435</v>
      </c>
      <c r="C63" t="s">
        <v>1436</v>
      </c>
      <c r="D63">
        <v>212</v>
      </c>
      <c r="E63" t="s">
        <v>1437</v>
      </c>
      <c r="G63" s="4" t="str">
        <f t="shared" si="0"/>
        <v>Dominica</v>
      </c>
    </row>
    <row r="64" spans="1:7">
      <c r="A64" t="s">
        <v>539</v>
      </c>
      <c r="B64" t="s">
        <v>1438</v>
      </c>
      <c r="C64" t="s">
        <v>1439</v>
      </c>
      <c r="D64">
        <v>214</v>
      </c>
      <c r="E64" t="s">
        <v>1440</v>
      </c>
      <c r="G64" s="4" t="str">
        <f t="shared" si="0"/>
        <v>Dominican Republic</v>
      </c>
    </row>
    <row r="65" spans="1:7">
      <c r="A65" t="s">
        <v>604</v>
      </c>
      <c r="B65" t="s">
        <v>1441</v>
      </c>
      <c r="C65" t="s">
        <v>1442</v>
      </c>
      <c r="D65">
        <v>218</v>
      </c>
      <c r="E65" t="s">
        <v>1443</v>
      </c>
      <c r="G65" s="4" t="str">
        <f t="shared" si="0"/>
        <v>Ecuador</v>
      </c>
    </row>
    <row r="66" spans="1:7">
      <c r="A66" t="s">
        <v>163</v>
      </c>
      <c r="B66" t="s">
        <v>1444</v>
      </c>
      <c r="C66" t="s">
        <v>1445</v>
      </c>
      <c r="D66">
        <v>818</v>
      </c>
      <c r="E66" t="s">
        <v>1446</v>
      </c>
      <c r="G66" s="4" t="str">
        <f t="shared" ref="G66:G129" si="1">TRIM(A66)</f>
        <v>Egypt</v>
      </c>
    </row>
    <row r="67" spans="1:7">
      <c r="A67" t="s">
        <v>848</v>
      </c>
      <c r="B67" t="s">
        <v>1447</v>
      </c>
      <c r="C67" t="s">
        <v>1448</v>
      </c>
      <c r="D67">
        <v>222</v>
      </c>
      <c r="E67" t="s">
        <v>1449</v>
      </c>
      <c r="G67" s="4" t="str">
        <f t="shared" si="1"/>
        <v>El Salvador</v>
      </c>
    </row>
    <row r="68" spans="1:7">
      <c r="A68" t="s">
        <v>2008</v>
      </c>
      <c r="B68" t="s">
        <v>1450</v>
      </c>
      <c r="C68" t="s">
        <v>1451</v>
      </c>
      <c r="D68">
        <v>226</v>
      </c>
      <c r="E68" t="s">
        <v>1452</v>
      </c>
      <c r="G68" s="4" t="str">
        <f t="shared" si="1"/>
        <v>Equatorial Guinea</v>
      </c>
    </row>
    <row r="69" spans="1:7">
      <c r="A69" t="s">
        <v>2009</v>
      </c>
      <c r="B69" t="s">
        <v>1453</v>
      </c>
      <c r="C69" t="s">
        <v>1454</v>
      </c>
      <c r="D69">
        <v>232</v>
      </c>
      <c r="E69" t="s">
        <v>1455</v>
      </c>
      <c r="G69" s="4" t="str">
        <f t="shared" si="1"/>
        <v>Eritrea</v>
      </c>
    </row>
    <row r="70" spans="1:7">
      <c r="A70" t="s">
        <v>49</v>
      </c>
      <c r="B70" t="s">
        <v>1456</v>
      </c>
      <c r="C70" t="s">
        <v>1457</v>
      </c>
      <c r="D70">
        <v>233</v>
      </c>
      <c r="E70" t="s">
        <v>1458</v>
      </c>
      <c r="G70" s="4" t="str">
        <f t="shared" si="1"/>
        <v>Estonia</v>
      </c>
    </row>
    <row r="71" spans="1:7">
      <c r="A71" t="s">
        <v>1084</v>
      </c>
      <c r="B71" t="s">
        <v>1459</v>
      </c>
      <c r="C71" t="s">
        <v>1460</v>
      </c>
      <c r="D71">
        <v>231</v>
      </c>
      <c r="E71" t="s">
        <v>1461</v>
      </c>
      <c r="G71" s="4" t="str">
        <f t="shared" si="1"/>
        <v>Ethiopia</v>
      </c>
    </row>
    <row r="72" spans="1:7">
      <c r="A72" t="s">
        <v>2010</v>
      </c>
      <c r="B72" t="s">
        <v>1462</v>
      </c>
      <c r="C72" t="s">
        <v>1463</v>
      </c>
      <c r="D72">
        <v>238</v>
      </c>
      <c r="E72" t="s">
        <v>1464</v>
      </c>
      <c r="G72" s="4" t="str">
        <f t="shared" si="1"/>
        <v>Falkland Islands (Malvinas)</v>
      </c>
    </row>
    <row r="73" spans="1:7">
      <c r="A73" t="s">
        <v>1157</v>
      </c>
      <c r="B73" t="s">
        <v>1465</v>
      </c>
      <c r="C73" t="s">
        <v>1466</v>
      </c>
      <c r="D73">
        <v>234</v>
      </c>
      <c r="E73" t="s">
        <v>1467</v>
      </c>
      <c r="G73" s="4" t="str">
        <f t="shared" si="1"/>
        <v>Faroe Islands</v>
      </c>
    </row>
    <row r="74" spans="1:7">
      <c r="A74" t="s">
        <v>1083</v>
      </c>
      <c r="B74" t="s">
        <v>1468</v>
      </c>
      <c r="C74" t="s">
        <v>1469</v>
      </c>
      <c r="D74">
        <v>242</v>
      </c>
      <c r="E74" t="s">
        <v>1470</v>
      </c>
      <c r="G74" s="4" t="str">
        <f t="shared" si="1"/>
        <v>Fiji</v>
      </c>
    </row>
    <row r="75" spans="1:7">
      <c r="A75" t="s">
        <v>61</v>
      </c>
      <c r="B75" t="s">
        <v>1471</v>
      </c>
      <c r="C75" t="s">
        <v>1472</v>
      </c>
      <c r="D75">
        <v>246</v>
      </c>
      <c r="E75" t="s">
        <v>1473</v>
      </c>
      <c r="G75" s="4" t="str">
        <f t="shared" si="1"/>
        <v>Finland</v>
      </c>
    </row>
    <row r="76" spans="1:7">
      <c r="A76" t="s">
        <v>11</v>
      </c>
      <c r="B76" t="s">
        <v>1474</v>
      </c>
      <c r="C76" t="s">
        <v>1475</v>
      </c>
      <c r="D76">
        <v>250</v>
      </c>
      <c r="E76" t="s">
        <v>1476</v>
      </c>
      <c r="G76" s="4" t="str">
        <f t="shared" si="1"/>
        <v>France</v>
      </c>
    </row>
    <row r="77" spans="1:7">
      <c r="A77" t="s">
        <v>1113</v>
      </c>
      <c r="B77" t="s">
        <v>1477</v>
      </c>
      <c r="C77" t="s">
        <v>1478</v>
      </c>
      <c r="D77">
        <v>254</v>
      </c>
      <c r="E77" t="s">
        <v>1479</v>
      </c>
      <c r="G77" s="4" t="str">
        <f t="shared" si="1"/>
        <v>French Guiana</v>
      </c>
    </row>
    <row r="78" spans="1:7">
      <c r="A78" t="s">
        <v>1040</v>
      </c>
      <c r="B78" t="s">
        <v>1480</v>
      </c>
      <c r="C78" t="s">
        <v>1481</v>
      </c>
      <c r="D78">
        <v>258</v>
      </c>
      <c r="E78" t="s">
        <v>1482</v>
      </c>
      <c r="G78" s="4" t="str">
        <f t="shared" si="1"/>
        <v>French Polynesia</v>
      </c>
    </row>
    <row r="79" spans="1:7">
      <c r="A79" t="s">
        <v>2011</v>
      </c>
      <c r="B79" t="s">
        <v>1483</v>
      </c>
      <c r="C79" t="s">
        <v>1484</v>
      </c>
      <c r="D79">
        <v>260</v>
      </c>
      <c r="E79" t="s">
        <v>1485</v>
      </c>
      <c r="G79" s="4" t="str">
        <f t="shared" si="1"/>
        <v>French Southern Territories</v>
      </c>
    </row>
    <row r="80" spans="1:7">
      <c r="A80" t="s">
        <v>1153</v>
      </c>
      <c r="B80" t="s">
        <v>1486</v>
      </c>
      <c r="C80" t="s">
        <v>1487</v>
      </c>
      <c r="D80">
        <v>266</v>
      </c>
      <c r="E80" t="s">
        <v>1488</v>
      </c>
      <c r="G80" s="4" t="str">
        <f t="shared" si="1"/>
        <v>Gabon</v>
      </c>
    </row>
    <row r="81" spans="1:7">
      <c r="A81" t="s">
        <v>1136</v>
      </c>
      <c r="B81" t="s">
        <v>1489</v>
      </c>
      <c r="C81" t="s">
        <v>1490</v>
      </c>
      <c r="D81">
        <v>270</v>
      </c>
      <c r="E81" t="s">
        <v>1491</v>
      </c>
      <c r="G81" s="4" t="str">
        <f t="shared" si="1"/>
        <v>Gambia</v>
      </c>
    </row>
    <row r="82" spans="1:7">
      <c r="A82" t="s">
        <v>682</v>
      </c>
      <c r="B82" t="s">
        <v>1492</v>
      </c>
      <c r="C82" t="s">
        <v>1493</v>
      </c>
      <c r="D82">
        <v>268</v>
      </c>
      <c r="E82" t="s">
        <v>1494</v>
      </c>
      <c r="G82" s="4" t="str">
        <f t="shared" si="1"/>
        <v>Georgia</v>
      </c>
    </row>
    <row r="83" spans="1:7">
      <c r="A83" t="s">
        <v>26</v>
      </c>
      <c r="B83" t="s">
        <v>1495</v>
      </c>
      <c r="C83" t="s">
        <v>1496</v>
      </c>
      <c r="D83">
        <v>276</v>
      </c>
      <c r="E83" t="s">
        <v>1497</v>
      </c>
      <c r="G83" s="4" t="str">
        <f t="shared" si="1"/>
        <v>Germany</v>
      </c>
    </row>
    <row r="84" spans="1:7">
      <c r="A84" t="s">
        <v>1081</v>
      </c>
      <c r="B84" t="s">
        <v>1498</v>
      </c>
      <c r="C84" t="s">
        <v>1499</v>
      </c>
      <c r="D84">
        <v>288</v>
      </c>
      <c r="E84" t="s">
        <v>1500</v>
      </c>
      <c r="G84" s="4" t="str">
        <f t="shared" si="1"/>
        <v>Ghana</v>
      </c>
    </row>
    <row r="85" spans="1:7">
      <c r="A85" t="s">
        <v>1127</v>
      </c>
      <c r="B85" t="s">
        <v>1501</v>
      </c>
      <c r="C85" t="s">
        <v>1502</v>
      </c>
      <c r="D85">
        <v>292</v>
      </c>
      <c r="E85" t="s">
        <v>1503</v>
      </c>
      <c r="G85" s="4" t="str">
        <f t="shared" si="1"/>
        <v>Gibraltar</v>
      </c>
    </row>
    <row r="86" spans="1:7">
      <c r="A86" t="s">
        <v>70</v>
      </c>
      <c r="B86" t="s">
        <v>1504</v>
      </c>
      <c r="C86" t="s">
        <v>1505</v>
      </c>
      <c r="D86">
        <v>300</v>
      </c>
      <c r="E86" t="s">
        <v>1506</v>
      </c>
      <c r="G86" s="4" t="str">
        <f t="shared" si="1"/>
        <v>Greece</v>
      </c>
    </row>
    <row r="87" spans="1:7">
      <c r="A87" t="s">
        <v>1154</v>
      </c>
      <c r="B87" t="s">
        <v>1507</v>
      </c>
      <c r="C87" t="s">
        <v>1508</v>
      </c>
      <c r="D87">
        <v>304</v>
      </c>
      <c r="E87" t="s">
        <v>1509</v>
      </c>
      <c r="G87" s="4" t="str">
        <f t="shared" si="1"/>
        <v>Greenland</v>
      </c>
    </row>
    <row r="88" spans="1:7">
      <c r="A88" t="s">
        <v>1177</v>
      </c>
      <c r="B88" t="s">
        <v>1510</v>
      </c>
      <c r="C88" t="s">
        <v>1511</v>
      </c>
      <c r="D88">
        <v>308</v>
      </c>
      <c r="E88" t="s">
        <v>1512</v>
      </c>
      <c r="G88" s="4" t="str">
        <f t="shared" si="1"/>
        <v>Grenada</v>
      </c>
    </row>
    <row r="89" spans="1:7">
      <c r="A89" t="s">
        <v>1096</v>
      </c>
      <c r="B89" t="s">
        <v>1513</v>
      </c>
      <c r="C89" t="s">
        <v>1514</v>
      </c>
      <c r="D89">
        <v>312</v>
      </c>
      <c r="E89" t="s">
        <v>1515</v>
      </c>
      <c r="G89" s="4" t="str">
        <f t="shared" si="1"/>
        <v>Guadeloupe</v>
      </c>
    </row>
    <row r="90" spans="1:7">
      <c r="A90" t="s">
        <v>1124</v>
      </c>
      <c r="B90" t="s">
        <v>1516</v>
      </c>
      <c r="C90" t="s">
        <v>1517</v>
      </c>
      <c r="D90">
        <v>316</v>
      </c>
      <c r="E90" t="s">
        <v>1518</v>
      </c>
      <c r="G90" s="4" t="str">
        <f t="shared" si="1"/>
        <v>Guam</v>
      </c>
    </row>
    <row r="91" spans="1:7">
      <c r="A91" t="s">
        <v>535</v>
      </c>
      <c r="B91" t="s">
        <v>1519</v>
      </c>
      <c r="C91" t="s">
        <v>1520</v>
      </c>
      <c r="D91">
        <v>320</v>
      </c>
      <c r="E91" t="s">
        <v>1521</v>
      </c>
      <c r="G91" s="4" t="str">
        <f t="shared" si="1"/>
        <v>Guatemala</v>
      </c>
    </row>
    <row r="92" spans="1:7">
      <c r="A92" t="s">
        <v>1117</v>
      </c>
      <c r="B92" t="s">
        <v>1522</v>
      </c>
      <c r="C92" t="s">
        <v>1523</v>
      </c>
      <c r="D92">
        <v>831</v>
      </c>
      <c r="E92" t="s">
        <v>1524</v>
      </c>
      <c r="G92" s="4" t="str">
        <f t="shared" si="1"/>
        <v>Guernsey</v>
      </c>
    </row>
    <row r="93" spans="1:7">
      <c r="A93" t="s">
        <v>1145</v>
      </c>
      <c r="B93" t="s">
        <v>1525</v>
      </c>
      <c r="C93" t="s">
        <v>1526</v>
      </c>
      <c r="D93">
        <v>324</v>
      </c>
      <c r="E93" t="s">
        <v>1527</v>
      </c>
      <c r="G93" s="4" t="str">
        <f t="shared" si="1"/>
        <v>Guinea</v>
      </c>
    </row>
    <row r="94" spans="1:7">
      <c r="A94" t="s">
        <v>1162</v>
      </c>
      <c r="B94" t="s">
        <v>1528</v>
      </c>
      <c r="C94" t="s">
        <v>1529</v>
      </c>
      <c r="D94">
        <v>624</v>
      </c>
      <c r="E94" t="s">
        <v>1530</v>
      </c>
      <c r="G94" s="4" t="str">
        <f t="shared" si="1"/>
        <v>Guinea-Bissau</v>
      </c>
    </row>
    <row r="95" spans="1:7">
      <c r="A95" t="s">
        <v>1133</v>
      </c>
      <c r="B95" t="s">
        <v>1531</v>
      </c>
      <c r="C95" t="s">
        <v>1532</v>
      </c>
      <c r="D95">
        <v>328</v>
      </c>
      <c r="E95" t="s">
        <v>1533</v>
      </c>
      <c r="G95" s="4" t="str">
        <f t="shared" si="1"/>
        <v>Guyana</v>
      </c>
    </row>
    <row r="96" spans="1:7">
      <c r="A96" t="s">
        <v>1090</v>
      </c>
      <c r="B96" t="s">
        <v>1534</v>
      </c>
      <c r="C96" t="s">
        <v>1535</v>
      </c>
      <c r="D96">
        <v>332</v>
      </c>
      <c r="E96" t="s">
        <v>1536</v>
      </c>
      <c r="G96" s="4" t="str">
        <f t="shared" si="1"/>
        <v>Haiti</v>
      </c>
    </row>
    <row r="97" spans="1:7">
      <c r="A97" t="s">
        <v>2012</v>
      </c>
      <c r="B97" t="s">
        <v>1537</v>
      </c>
      <c r="C97" t="s">
        <v>1538</v>
      </c>
      <c r="D97">
        <v>334</v>
      </c>
      <c r="E97" t="s">
        <v>1539</v>
      </c>
      <c r="G97" s="4" t="str">
        <f t="shared" si="1"/>
        <v>Heard Island and McDonald Islands</v>
      </c>
    </row>
    <row r="98" spans="1:7">
      <c r="A98" t="s">
        <v>2013</v>
      </c>
      <c r="B98" t="s">
        <v>1540</v>
      </c>
      <c r="C98" t="s">
        <v>1541</v>
      </c>
      <c r="D98">
        <v>336</v>
      </c>
      <c r="E98" t="s">
        <v>1542</v>
      </c>
      <c r="G98" s="4" t="str">
        <f t="shared" si="1"/>
        <v>Holy See (Vatican City State)</v>
      </c>
    </row>
    <row r="99" spans="1:7">
      <c r="A99" t="s">
        <v>1080</v>
      </c>
      <c r="B99" t="s">
        <v>1543</v>
      </c>
      <c r="C99" t="s">
        <v>1544</v>
      </c>
      <c r="D99">
        <v>340</v>
      </c>
      <c r="E99" t="s">
        <v>1545</v>
      </c>
      <c r="G99" s="4" t="str">
        <f t="shared" si="1"/>
        <v>Honduras</v>
      </c>
    </row>
    <row r="100" spans="1:7">
      <c r="A100" t="s">
        <v>92</v>
      </c>
      <c r="B100" t="s">
        <v>1546</v>
      </c>
      <c r="C100" t="s">
        <v>1547</v>
      </c>
      <c r="D100">
        <v>344</v>
      </c>
      <c r="E100" t="s">
        <v>1548</v>
      </c>
      <c r="G100" s="4" t="str">
        <f t="shared" si="1"/>
        <v>Hong Kong</v>
      </c>
    </row>
    <row r="101" spans="1:7">
      <c r="A101" t="s">
        <v>19</v>
      </c>
      <c r="B101" t="s">
        <v>1549</v>
      </c>
      <c r="C101" t="s">
        <v>1550</v>
      </c>
      <c r="D101">
        <v>348</v>
      </c>
      <c r="E101" t="s">
        <v>1551</v>
      </c>
      <c r="G101" s="4" t="str">
        <f t="shared" si="1"/>
        <v>Hungary</v>
      </c>
    </row>
    <row r="102" spans="1:7">
      <c r="A102" t="s">
        <v>66</v>
      </c>
      <c r="B102" t="s">
        <v>1552</v>
      </c>
      <c r="C102" t="s">
        <v>1553</v>
      </c>
      <c r="D102">
        <v>352</v>
      </c>
      <c r="E102" t="s">
        <v>1554</v>
      </c>
      <c r="G102" s="4" t="str">
        <f t="shared" si="1"/>
        <v>Iceland</v>
      </c>
    </row>
    <row r="103" spans="1:7">
      <c r="A103" t="s">
        <v>123</v>
      </c>
      <c r="B103" t="s">
        <v>1555</v>
      </c>
      <c r="C103" t="s">
        <v>1556</v>
      </c>
      <c r="D103">
        <v>356</v>
      </c>
      <c r="E103" t="s">
        <v>1557</v>
      </c>
      <c r="G103" s="4" t="str">
        <f t="shared" si="1"/>
        <v>India</v>
      </c>
    </row>
    <row r="104" spans="1:7">
      <c r="A104" t="s">
        <v>216</v>
      </c>
      <c r="B104" t="s">
        <v>1558</v>
      </c>
      <c r="C104" t="s">
        <v>1559</v>
      </c>
      <c r="D104">
        <v>360</v>
      </c>
      <c r="E104" t="s">
        <v>1560</v>
      </c>
      <c r="G104" s="4" t="str">
        <f t="shared" si="1"/>
        <v>Indonesia</v>
      </c>
    </row>
    <row r="105" spans="1:7">
      <c r="A105" t="s">
        <v>2014</v>
      </c>
      <c r="B105" t="s">
        <v>1561</v>
      </c>
      <c r="C105" t="s">
        <v>1562</v>
      </c>
      <c r="D105">
        <v>364</v>
      </c>
      <c r="E105" t="s">
        <v>1563</v>
      </c>
      <c r="G105" s="4" t="str">
        <f t="shared" si="1"/>
        <v>Iran, Islamic Republic of</v>
      </c>
    </row>
    <row r="106" spans="1:7">
      <c r="A106" t="s">
        <v>1109</v>
      </c>
      <c r="B106" t="s">
        <v>1564</v>
      </c>
      <c r="C106" t="s">
        <v>1565</v>
      </c>
      <c r="D106">
        <v>368</v>
      </c>
      <c r="E106" t="s">
        <v>1566</v>
      </c>
      <c r="G106" s="4" t="str">
        <f t="shared" si="1"/>
        <v>Iraq</v>
      </c>
    </row>
    <row r="107" spans="1:7">
      <c r="A107" t="s">
        <v>68</v>
      </c>
      <c r="B107" t="s">
        <v>1567</v>
      </c>
      <c r="C107" t="s">
        <v>1568</v>
      </c>
      <c r="D107">
        <v>372</v>
      </c>
      <c r="E107" t="s">
        <v>1569</v>
      </c>
      <c r="G107" s="4" t="str">
        <f t="shared" si="1"/>
        <v>Ireland</v>
      </c>
    </row>
    <row r="108" spans="1:7">
      <c r="A108" t="s">
        <v>1125</v>
      </c>
      <c r="B108" t="s">
        <v>1570</v>
      </c>
      <c r="C108" t="s">
        <v>1571</v>
      </c>
      <c r="D108">
        <v>833</v>
      </c>
      <c r="E108" t="s">
        <v>1572</v>
      </c>
      <c r="G108" s="4" t="str">
        <f t="shared" si="1"/>
        <v>Isle of Man</v>
      </c>
    </row>
    <row r="109" spans="1:7">
      <c r="A109" t="s">
        <v>63</v>
      </c>
      <c r="B109" t="s">
        <v>1573</v>
      </c>
      <c r="C109" t="s">
        <v>1574</v>
      </c>
      <c r="D109">
        <v>376</v>
      </c>
      <c r="E109" t="s">
        <v>1575</v>
      </c>
      <c r="G109" s="4" t="str">
        <f t="shared" si="1"/>
        <v>Israel</v>
      </c>
    </row>
    <row r="110" spans="1:7">
      <c r="A110" t="s">
        <v>33</v>
      </c>
      <c r="B110" t="s">
        <v>1576</v>
      </c>
      <c r="C110" t="s">
        <v>1577</v>
      </c>
      <c r="D110">
        <v>380</v>
      </c>
      <c r="E110" t="s">
        <v>1578</v>
      </c>
      <c r="G110" s="4" t="str">
        <f t="shared" si="1"/>
        <v>Italy</v>
      </c>
    </row>
    <row r="111" spans="1:7">
      <c r="A111" t="s">
        <v>1082</v>
      </c>
      <c r="B111" t="s">
        <v>1579</v>
      </c>
      <c r="C111" t="s">
        <v>1580</v>
      </c>
      <c r="D111">
        <v>388</v>
      </c>
      <c r="E111" t="s">
        <v>1581</v>
      </c>
      <c r="G111" s="4" t="str">
        <f t="shared" si="1"/>
        <v>Jamaica</v>
      </c>
    </row>
    <row r="112" spans="1:7">
      <c r="A112" t="s">
        <v>113</v>
      </c>
      <c r="B112" t="s">
        <v>1582</v>
      </c>
      <c r="C112" t="s">
        <v>1583</v>
      </c>
      <c r="D112">
        <v>392</v>
      </c>
      <c r="E112" t="s">
        <v>1584</v>
      </c>
      <c r="G112" s="4" t="str">
        <f t="shared" si="1"/>
        <v>Japan</v>
      </c>
    </row>
    <row r="113" spans="1:7">
      <c r="A113" t="s">
        <v>1086</v>
      </c>
      <c r="B113" t="s">
        <v>1585</v>
      </c>
      <c r="C113" t="s">
        <v>1586</v>
      </c>
      <c r="D113">
        <v>832</v>
      </c>
      <c r="E113" t="s">
        <v>1587</v>
      </c>
      <c r="G113" s="4" t="str">
        <f t="shared" si="1"/>
        <v>Jersey</v>
      </c>
    </row>
    <row r="114" spans="1:7">
      <c r="A114" t="s">
        <v>402</v>
      </c>
      <c r="B114" t="s">
        <v>1588</v>
      </c>
      <c r="C114" t="s">
        <v>1589</v>
      </c>
      <c r="D114">
        <v>400</v>
      </c>
      <c r="E114" t="s">
        <v>1590</v>
      </c>
      <c r="G114" s="4" t="str">
        <f t="shared" si="1"/>
        <v>Jordan</v>
      </c>
    </row>
    <row r="115" spans="1:7">
      <c r="A115" t="s">
        <v>1074</v>
      </c>
      <c r="B115" t="s">
        <v>1591</v>
      </c>
      <c r="C115" t="s">
        <v>1592</v>
      </c>
      <c r="D115">
        <v>398</v>
      </c>
      <c r="E115" t="s">
        <v>1593</v>
      </c>
      <c r="G115" s="4" t="str">
        <f t="shared" si="1"/>
        <v>Kazakhstan</v>
      </c>
    </row>
    <row r="116" spans="1:7">
      <c r="A116" t="s">
        <v>471</v>
      </c>
      <c r="B116" t="s">
        <v>1594</v>
      </c>
      <c r="C116" t="s">
        <v>1595</v>
      </c>
      <c r="D116">
        <v>404</v>
      </c>
      <c r="E116" t="s">
        <v>1596</v>
      </c>
      <c r="G116" s="4" t="str">
        <f t="shared" si="1"/>
        <v>Kenya</v>
      </c>
    </row>
    <row r="117" spans="1:7">
      <c r="A117" t="s">
        <v>1242</v>
      </c>
      <c r="B117" t="s">
        <v>1597</v>
      </c>
      <c r="C117" t="s">
        <v>1598</v>
      </c>
      <c r="D117">
        <v>296</v>
      </c>
      <c r="E117" t="s">
        <v>1599</v>
      </c>
      <c r="G117" s="4" t="str">
        <f t="shared" si="1"/>
        <v>Kiribati</v>
      </c>
    </row>
    <row r="118" spans="1:7">
      <c r="A118" t="s">
        <v>2015</v>
      </c>
      <c r="B118" t="s">
        <v>1600</v>
      </c>
      <c r="C118" t="s">
        <v>1601</v>
      </c>
      <c r="D118">
        <v>408</v>
      </c>
      <c r="E118" t="s">
        <v>1602</v>
      </c>
      <c r="G118" s="4" t="str">
        <f t="shared" si="1"/>
        <v>Korea, Democratic People's Republic of</v>
      </c>
    </row>
    <row r="119" spans="1:7">
      <c r="A119" t="s">
        <v>1204</v>
      </c>
      <c r="B119" t="s">
        <v>1603</v>
      </c>
      <c r="C119" t="s">
        <v>1604</v>
      </c>
      <c r="D119">
        <v>410</v>
      </c>
      <c r="E119" t="s">
        <v>1605</v>
      </c>
      <c r="G119" s="4" t="str">
        <f t="shared" si="1"/>
        <v>Korea, Republic of</v>
      </c>
    </row>
    <row r="120" spans="1:7">
      <c r="A120" t="s">
        <v>653</v>
      </c>
      <c r="B120" t="s">
        <v>1606</v>
      </c>
      <c r="C120" t="s">
        <v>1607</v>
      </c>
      <c r="D120">
        <v>414</v>
      </c>
      <c r="E120" t="s">
        <v>1608</v>
      </c>
      <c r="G120" s="4" t="str">
        <f t="shared" si="1"/>
        <v>Kuwait</v>
      </c>
    </row>
    <row r="121" spans="1:7">
      <c r="A121" t="s">
        <v>1087</v>
      </c>
      <c r="B121" t="s">
        <v>1609</v>
      </c>
      <c r="C121" t="s">
        <v>1610</v>
      </c>
      <c r="D121">
        <v>417</v>
      </c>
      <c r="E121" t="s">
        <v>1611</v>
      </c>
      <c r="G121" s="4" t="str">
        <f t="shared" si="1"/>
        <v>Kyrgyzstan</v>
      </c>
    </row>
    <row r="122" spans="1:7">
      <c r="A122" t="s">
        <v>1239</v>
      </c>
      <c r="B122" t="s">
        <v>1612</v>
      </c>
      <c r="C122" t="s">
        <v>1613</v>
      </c>
      <c r="D122">
        <v>418</v>
      </c>
      <c r="E122" t="s">
        <v>1614</v>
      </c>
      <c r="G122" s="4" t="str">
        <f t="shared" si="1"/>
        <v>Lao People's Democratic Republic</v>
      </c>
    </row>
    <row r="123" spans="1:7">
      <c r="A123" t="s">
        <v>207</v>
      </c>
      <c r="B123" t="s">
        <v>1615</v>
      </c>
      <c r="C123" t="s">
        <v>1616</v>
      </c>
      <c r="D123">
        <v>428</v>
      </c>
      <c r="E123" t="s">
        <v>1617</v>
      </c>
      <c r="G123" s="4" t="str">
        <f t="shared" si="1"/>
        <v>Latvia</v>
      </c>
    </row>
    <row r="124" spans="1:7">
      <c r="A124" t="s">
        <v>308</v>
      </c>
      <c r="B124" t="s">
        <v>1618</v>
      </c>
      <c r="C124" t="s">
        <v>1619</v>
      </c>
      <c r="D124">
        <v>422</v>
      </c>
      <c r="E124" t="s">
        <v>1620</v>
      </c>
      <c r="G124" s="4" t="str">
        <f t="shared" si="1"/>
        <v>Lebanon</v>
      </c>
    </row>
    <row r="125" spans="1:7">
      <c r="A125" t="s">
        <v>1151</v>
      </c>
      <c r="B125" t="s">
        <v>1621</v>
      </c>
      <c r="C125" t="s">
        <v>1622</v>
      </c>
      <c r="D125">
        <v>426</v>
      </c>
      <c r="E125" t="s">
        <v>1623</v>
      </c>
      <c r="G125" s="4" t="str">
        <f t="shared" si="1"/>
        <v>Lesotho</v>
      </c>
    </row>
    <row r="126" spans="1:7">
      <c r="A126" t="s">
        <v>1137</v>
      </c>
      <c r="B126" t="s">
        <v>1624</v>
      </c>
      <c r="C126" t="s">
        <v>1625</v>
      </c>
      <c r="D126">
        <v>430</v>
      </c>
      <c r="E126" t="s">
        <v>1626</v>
      </c>
      <c r="G126" s="4" t="str">
        <f t="shared" si="1"/>
        <v>Liberia</v>
      </c>
    </row>
    <row r="127" spans="1:7">
      <c r="A127" t="s">
        <v>1126</v>
      </c>
      <c r="B127" t="s">
        <v>1627</v>
      </c>
      <c r="C127" t="s">
        <v>1628</v>
      </c>
      <c r="D127">
        <v>434</v>
      </c>
      <c r="E127" t="s">
        <v>1629</v>
      </c>
      <c r="G127" s="4" t="str">
        <f t="shared" si="1"/>
        <v>Libya</v>
      </c>
    </row>
    <row r="128" spans="1:7">
      <c r="A128" t="s">
        <v>1091</v>
      </c>
      <c r="B128" t="s">
        <v>1630</v>
      </c>
      <c r="C128" t="s">
        <v>1631</v>
      </c>
      <c r="D128">
        <v>438</v>
      </c>
      <c r="E128" t="s">
        <v>1632</v>
      </c>
      <c r="G128" s="4" t="str">
        <f t="shared" si="1"/>
        <v>Liechtenstein</v>
      </c>
    </row>
    <row r="129" spans="1:7">
      <c r="A129" t="s">
        <v>210</v>
      </c>
      <c r="B129" t="s">
        <v>1633</v>
      </c>
      <c r="C129" t="s">
        <v>1634</v>
      </c>
      <c r="D129">
        <v>440</v>
      </c>
      <c r="E129" t="s">
        <v>1635</v>
      </c>
      <c r="G129" s="4" t="str">
        <f t="shared" si="1"/>
        <v>Lithuania</v>
      </c>
    </row>
    <row r="130" spans="1:7">
      <c r="A130" t="s">
        <v>111</v>
      </c>
      <c r="B130" t="s">
        <v>1636</v>
      </c>
      <c r="C130" t="s">
        <v>1637</v>
      </c>
      <c r="D130">
        <v>442</v>
      </c>
      <c r="E130" t="s">
        <v>1638</v>
      </c>
      <c r="G130" s="4" t="str">
        <f t="shared" ref="G130:G193" si="2">TRIM(A130)</f>
        <v>Luxembourg</v>
      </c>
    </row>
    <row r="131" spans="1:7">
      <c r="A131" t="s">
        <v>2016</v>
      </c>
      <c r="B131" t="s">
        <v>1639</v>
      </c>
      <c r="C131" t="s">
        <v>1640</v>
      </c>
      <c r="D131">
        <v>446</v>
      </c>
      <c r="E131" t="s">
        <v>1641</v>
      </c>
      <c r="G131" s="4" t="str">
        <f t="shared" si="2"/>
        <v>Macao</v>
      </c>
    </row>
    <row r="132" spans="1:7">
      <c r="A132" t="s">
        <v>2017</v>
      </c>
      <c r="B132" t="s">
        <v>1642</v>
      </c>
      <c r="C132" t="s">
        <v>1643</v>
      </c>
      <c r="D132">
        <v>807</v>
      </c>
      <c r="E132" t="s">
        <v>1644</v>
      </c>
      <c r="G132" s="4" t="str">
        <f t="shared" si="2"/>
        <v>Macedonia, the former Yugoslav Republic of</v>
      </c>
    </row>
    <row r="133" spans="1:7">
      <c r="A133" t="s">
        <v>1092</v>
      </c>
      <c r="B133" t="s">
        <v>1645</v>
      </c>
      <c r="C133" t="s">
        <v>1646</v>
      </c>
      <c r="D133">
        <v>450</v>
      </c>
      <c r="E133" t="s">
        <v>1647</v>
      </c>
      <c r="G133" s="4" t="str">
        <f t="shared" si="2"/>
        <v>Madagascar</v>
      </c>
    </row>
    <row r="134" spans="1:7">
      <c r="A134" t="s">
        <v>1131</v>
      </c>
      <c r="B134" t="s">
        <v>1648</v>
      </c>
      <c r="C134" t="s">
        <v>1649</v>
      </c>
      <c r="D134">
        <v>454</v>
      </c>
      <c r="E134" t="s">
        <v>1650</v>
      </c>
      <c r="G134" s="4" t="str">
        <f t="shared" si="2"/>
        <v>Malawi</v>
      </c>
    </row>
    <row r="135" spans="1:7">
      <c r="A135" t="s">
        <v>190</v>
      </c>
      <c r="B135" t="s">
        <v>1651</v>
      </c>
      <c r="C135" t="s">
        <v>1652</v>
      </c>
      <c r="D135">
        <v>458</v>
      </c>
      <c r="E135" t="s">
        <v>1653</v>
      </c>
      <c r="G135" s="4" t="str">
        <f t="shared" si="2"/>
        <v>Malaysia</v>
      </c>
    </row>
    <row r="136" spans="1:7">
      <c r="A136" t="s">
        <v>1120</v>
      </c>
      <c r="B136" t="s">
        <v>1654</v>
      </c>
      <c r="C136" t="s">
        <v>1655</v>
      </c>
      <c r="D136">
        <v>462</v>
      </c>
      <c r="E136" t="s">
        <v>1656</v>
      </c>
      <c r="G136" s="4" t="str">
        <f t="shared" si="2"/>
        <v>Maldives</v>
      </c>
    </row>
    <row r="137" spans="1:7">
      <c r="A137" t="s">
        <v>1122</v>
      </c>
      <c r="B137" t="s">
        <v>1657</v>
      </c>
      <c r="C137" t="s">
        <v>1658</v>
      </c>
      <c r="D137">
        <v>466</v>
      </c>
      <c r="E137" t="s">
        <v>1659</v>
      </c>
      <c r="G137" s="4" t="str">
        <f t="shared" si="2"/>
        <v>Mali</v>
      </c>
    </row>
    <row r="138" spans="1:7">
      <c r="A138" t="s">
        <v>953</v>
      </c>
      <c r="B138" t="s">
        <v>1660</v>
      </c>
      <c r="C138" t="s">
        <v>1661</v>
      </c>
      <c r="D138">
        <v>470</v>
      </c>
      <c r="E138" t="s">
        <v>1662</v>
      </c>
      <c r="G138" s="4" t="str">
        <f t="shared" si="2"/>
        <v>Malta</v>
      </c>
    </row>
    <row r="139" spans="1:7">
      <c r="A139" t="s">
        <v>2018</v>
      </c>
      <c r="B139" t="s">
        <v>1663</v>
      </c>
      <c r="C139" t="s">
        <v>1664</v>
      </c>
      <c r="D139">
        <v>584</v>
      </c>
      <c r="E139" t="s">
        <v>1665</v>
      </c>
      <c r="G139" s="4" t="str">
        <f t="shared" si="2"/>
        <v>Marshall Islands</v>
      </c>
    </row>
    <row r="140" spans="1:7">
      <c r="A140" t="s">
        <v>1107</v>
      </c>
      <c r="B140" t="s">
        <v>1666</v>
      </c>
      <c r="C140" t="s">
        <v>1667</v>
      </c>
      <c r="D140">
        <v>474</v>
      </c>
      <c r="E140" t="s">
        <v>1668</v>
      </c>
      <c r="G140" s="4" t="str">
        <f t="shared" si="2"/>
        <v>Martinique</v>
      </c>
    </row>
    <row r="141" spans="1:7">
      <c r="A141" t="s">
        <v>1147</v>
      </c>
      <c r="B141" t="s">
        <v>1669</v>
      </c>
      <c r="C141" t="s">
        <v>1670</v>
      </c>
      <c r="D141">
        <v>478</v>
      </c>
      <c r="E141" t="s">
        <v>1671</v>
      </c>
      <c r="G141" s="4" t="str">
        <f t="shared" si="2"/>
        <v>Mauritania</v>
      </c>
    </row>
    <row r="142" spans="1:7">
      <c r="A142" t="s">
        <v>828</v>
      </c>
      <c r="B142" t="s">
        <v>1672</v>
      </c>
      <c r="C142" t="s">
        <v>1673</v>
      </c>
      <c r="D142">
        <v>480</v>
      </c>
      <c r="E142" t="s">
        <v>1674</v>
      </c>
      <c r="G142" s="4" t="str">
        <f t="shared" si="2"/>
        <v>Mauritius</v>
      </c>
    </row>
    <row r="143" spans="1:7">
      <c r="A143" t="s">
        <v>1176</v>
      </c>
      <c r="B143" t="s">
        <v>1675</v>
      </c>
      <c r="C143" t="s">
        <v>1676</v>
      </c>
      <c r="D143">
        <v>175</v>
      </c>
      <c r="E143" t="s">
        <v>1677</v>
      </c>
      <c r="G143" s="4" t="str">
        <f t="shared" si="2"/>
        <v>Mayotte</v>
      </c>
    </row>
    <row r="144" spans="1:7">
      <c r="A144" t="s">
        <v>21</v>
      </c>
      <c r="B144" t="s">
        <v>1678</v>
      </c>
      <c r="C144" t="s">
        <v>1679</v>
      </c>
      <c r="D144">
        <v>484</v>
      </c>
      <c r="E144" t="s">
        <v>1680</v>
      </c>
      <c r="G144" s="4" t="str">
        <f t="shared" si="2"/>
        <v>Mexico</v>
      </c>
    </row>
    <row r="145" spans="1:7">
      <c r="A145" t="s">
        <v>2019</v>
      </c>
      <c r="B145" t="s">
        <v>1681</v>
      </c>
      <c r="C145" t="s">
        <v>1682</v>
      </c>
      <c r="D145">
        <v>583</v>
      </c>
      <c r="E145" t="s">
        <v>1683</v>
      </c>
      <c r="G145" s="4" t="str">
        <f t="shared" si="2"/>
        <v>Micronesia, Federated States of</v>
      </c>
    </row>
    <row r="146" spans="1:7">
      <c r="A146" t="s">
        <v>2020</v>
      </c>
      <c r="B146" t="s">
        <v>1684</v>
      </c>
      <c r="C146" t="s">
        <v>1685</v>
      </c>
      <c r="D146">
        <v>498</v>
      </c>
      <c r="E146" t="s">
        <v>1686</v>
      </c>
      <c r="G146" s="4" t="str">
        <f t="shared" si="2"/>
        <v>Moldova, Republic of</v>
      </c>
    </row>
    <row r="147" spans="1:7">
      <c r="A147" t="s">
        <v>982</v>
      </c>
      <c r="B147" t="s">
        <v>1687</v>
      </c>
      <c r="C147" t="s">
        <v>1688</v>
      </c>
      <c r="D147">
        <v>492</v>
      </c>
      <c r="E147" t="s">
        <v>1689</v>
      </c>
      <c r="G147" s="4" t="str">
        <f t="shared" si="2"/>
        <v>Monaco</v>
      </c>
    </row>
    <row r="148" spans="1:7">
      <c r="A148" t="s">
        <v>1022</v>
      </c>
      <c r="B148" t="s">
        <v>1690</v>
      </c>
      <c r="C148" t="s">
        <v>1691</v>
      </c>
      <c r="D148">
        <v>496</v>
      </c>
      <c r="E148" t="s">
        <v>1692</v>
      </c>
      <c r="G148" s="4" t="str">
        <f t="shared" si="2"/>
        <v>Mongolia</v>
      </c>
    </row>
    <row r="149" spans="1:7">
      <c r="A149" t="s">
        <v>1111</v>
      </c>
      <c r="B149" t="s">
        <v>1693</v>
      </c>
      <c r="C149" t="s">
        <v>1694</v>
      </c>
      <c r="D149">
        <v>499</v>
      </c>
      <c r="E149" t="s">
        <v>1695</v>
      </c>
      <c r="G149" s="4" t="str">
        <f t="shared" si="2"/>
        <v>Montenegro</v>
      </c>
    </row>
    <row r="150" spans="1:7">
      <c r="A150" t="s">
        <v>2021</v>
      </c>
      <c r="B150" t="s">
        <v>1696</v>
      </c>
      <c r="C150" t="s">
        <v>1697</v>
      </c>
      <c r="D150">
        <v>500</v>
      </c>
      <c r="E150" t="s">
        <v>1698</v>
      </c>
      <c r="G150" s="4" t="str">
        <f t="shared" si="2"/>
        <v>Montserrat</v>
      </c>
    </row>
    <row r="151" spans="1:7">
      <c r="A151" t="s">
        <v>321</v>
      </c>
      <c r="B151" t="s">
        <v>1699</v>
      </c>
      <c r="C151" t="s">
        <v>1700</v>
      </c>
      <c r="D151">
        <v>504</v>
      </c>
      <c r="E151" t="s">
        <v>1701</v>
      </c>
      <c r="G151" s="4" t="str">
        <f t="shared" si="2"/>
        <v>Morocco</v>
      </c>
    </row>
    <row r="152" spans="1:7">
      <c r="A152" t="s">
        <v>1094</v>
      </c>
      <c r="B152" t="s">
        <v>1702</v>
      </c>
      <c r="C152" t="s">
        <v>1703</v>
      </c>
      <c r="D152">
        <v>508</v>
      </c>
      <c r="E152" t="s">
        <v>1704</v>
      </c>
      <c r="G152" s="4" t="str">
        <f t="shared" si="2"/>
        <v>Mozambique</v>
      </c>
    </row>
    <row r="153" spans="1:7">
      <c r="A153" t="s">
        <v>2022</v>
      </c>
      <c r="B153" t="s">
        <v>1705</v>
      </c>
      <c r="C153" t="s">
        <v>1706</v>
      </c>
      <c r="D153">
        <v>104</v>
      </c>
      <c r="E153" t="s">
        <v>1707</v>
      </c>
      <c r="G153" s="4" t="str">
        <f t="shared" si="2"/>
        <v>Myanmar</v>
      </c>
    </row>
    <row r="154" spans="1:7">
      <c r="A154" t="s">
        <v>1118</v>
      </c>
      <c r="B154" t="s">
        <v>1708</v>
      </c>
      <c r="C154" t="s">
        <v>1709</v>
      </c>
      <c r="D154">
        <v>516</v>
      </c>
      <c r="E154" t="s">
        <v>1710</v>
      </c>
      <c r="G154" s="4" t="str">
        <f t="shared" si="2"/>
        <v>Namibia</v>
      </c>
    </row>
    <row r="155" spans="1:7">
      <c r="A155" t="s">
        <v>2023</v>
      </c>
      <c r="B155" t="s">
        <v>1711</v>
      </c>
      <c r="C155" t="s">
        <v>1712</v>
      </c>
      <c r="D155">
        <v>520</v>
      </c>
      <c r="E155" t="s">
        <v>1713</v>
      </c>
      <c r="G155" s="4" t="str">
        <f t="shared" si="2"/>
        <v>Nauru</v>
      </c>
    </row>
    <row r="156" spans="1:7">
      <c r="A156" t="s">
        <v>654</v>
      </c>
      <c r="B156" t="s">
        <v>1714</v>
      </c>
      <c r="C156" t="s">
        <v>1715</v>
      </c>
      <c r="D156">
        <v>524</v>
      </c>
      <c r="E156" t="s">
        <v>1716</v>
      </c>
      <c r="G156" s="4" t="str">
        <f t="shared" si="2"/>
        <v>Nepal</v>
      </c>
    </row>
    <row r="157" spans="1:7">
      <c r="A157" t="s">
        <v>75</v>
      </c>
      <c r="B157" t="s">
        <v>1717</v>
      </c>
      <c r="C157" t="s">
        <v>1718</v>
      </c>
      <c r="D157">
        <v>528</v>
      </c>
      <c r="E157" t="s">
        <v>1719</v>
      </c>
      <c r="G157" s="4" t="str">
        <f t="shared" si="2"/>
        <v>Netherlands</v>
      </c>
    </row>
    <row r="158" spans="1:7">
      <c r="A158" t="s">
        <v>918</v>
      </c>
      <c r="B158" t="s">
        <v>1720</v>
      </c>
      <c r="C158" t="s">
        <v>1721</v>
      </c>
      <c r="D158">
        <v>540</v>
      </c>
      <c r="E158" t="s">
        <v>1722</v>
      </c>
      <c r="G158" s="4" t="str">
        <f t="shared" si="2"/>
        <v>New Caledonia</v>
      </c>
    </row>
    <row r="159" spans="1:7">
      <c r="A159" t="s">
        <v>47</v>
      </c>
      <c r="B159" t="s">
        <v>1723</v>
      </c>
      <c r="C159" t="s">
        <v>1724</v>
      </c>
      <c r="D159">
        <v>554</v>
      </c>
      <c r="E159" t="s">
        <v>1725</v>
      </c>
      <c r="G159" s="4" t="str">
        <f t="shared" si="2"/>
        <v>New Zealand</v>
      </c>
    </row>
    <row r="160" spans="1:7">
      <c r="A160" t="s">
        <v>1085</v>
      </c>
      <c r="B160" t="s">
        <v>1726</v>
      </c>
      <c r="C160" t="s">
        <v>1727</v>
      </c>
      <c r="D160">
        <v>558</v>
      </c>
      <c r="E160" t="s">
        <v>1728</v>
      </c>
      <c r="G160" s="4" t="str">
        <f t="shared" si="2"/>
        <v>Nicaragua</v>
      </c>
    </row>
    <row r="161" spans="1:7">
      <c r="A161" t="s">
        <v>1155</v>
      </c>
      <c r="B161" t="s">
        <v>1729</v>
      </c>
      <c r="C161" t="s">
        <v>1730</v>
      </c>
      <c r="D161">
        <v>562</v>
      </c>
      <c r="E161" t="s">
        <v>1731</v>
      </c>
      <c r="G161" s="4" t="str">
        <f t="shared" si="2"/>
        <v>Niger</v>
      </c>
    </row>
    <row r="162" spans="1:7">
      <c r="A162" t="s">
        <v>1078</v>
      </c>
      <c r="B162" t="s">
        <v>1732</v>
      </c>
      <c r="C162" t="s">
        <v>1733</v>
      </c>
      <c r="D162">
        <v>566</v>
      </c>
      <c r="E162" t="s">
        <v>1734</v>
      </c>
      <c r="G162" s="4" t="str">
        <f t="shared" si="2"/>
        <v>Nigeria</v>
      </c>
    </row>
    <row r="163" spans="1:7">
      <c r="A163" t="s">
        <v>2024</v>
      </c>
      <c r="B163" t="s">
        <v>1735</v>
      </c>
      <c r="C163" t="s">
        <v>1736</v>
      </c>
      <c r="D163">
        <v>570</v>
      </c>
      <c r="E163" t="s">
        <v>1737</v>
      </c>
      <c r="G163" s="4" t="str">
        <f t="shared" si="2"/>
        <v>Niue</v>
      </c>
    </row>
    <row r="164" spans="1:7">
      <c r="A164" t="s">
        <v>2025</v>
      </c>
      <c r="B164" t="s">
        <v>1738</v>
      </c>
      <c r="C164" t="s">
        <v>1739</v>
      </c>
      <c r="D164">
        <v>574</v>
      </c>
      <c r="E164" t="s">
        <v>1740</v>
      </c>
      <c r="G164" s="4" t="str">
        <f t="shared" si="2"/>
        <v>Norfolk Island</v>
      </c>
    </row>
    <row r="165" spans="1:7">
      <c r="A165" t="s">
        <v>1169</v>
      </c>
      <c r="B165" t="s">
        <v>1741</v>
      </c>
      <c r="C165" t="s">
        <v>1742</v>
      </c>
      <c r="D165">
        <v>580</v>
      </c>
      <c r="E165" t="s">
        <v>1743</v>
      </c>
      <c r="G165" s="4" t="str">
        <f t="shared" si="2"/>
        <v>Northern Mariana Islands</v>
      </c>
    </row>
    <row r="166" spans="1:7">
      <c r="A166" t="s">
        <v>87</v>
      </c>
      <c r="B166" t="s">
        <v>1744</v>
      </c>
      <c r="C166" t="s">
        <v>1745</v>
      </c>
      <c r="D166">
        <v>578</v>
      </c>
      <c r="E166" t="s">
        <v>1746</v>
      </c>
      <c r="G166" s="4" t="str">
        <f t="shared" si="2"/>
        <v>Norway</v>
      </c>
    </row>
    <row r="167" spans="1:7">
      <c r="A167" t="s">
        <v>965</v>
      </c>
      <c r="B167" t="s">
        <v>1747</v>
      </c>
      <c r="C167" t="s">
        <v>1748</v>
      </c>
      <c r="D167">
        <v>512</v>
      </c>
      <c r="E167" t="s">
        <v>1749</v>
      </c>
      <c r="G167" s="4" t="str">
        <f t="shared" si="2"/>
        <v>Oman</v>
      </c>
    </row>
    <row r="168" spans="1:7">
      <c r="A168" t="s">
        <v>488</v>
      </c>
      <c r="B168" t="s">
        <v>1750</v>
      </c>
      <c r="C168" t="s">
        <v>1751</v>
      </c>
      <c r="D168">
        <v>586</v>
      </c>
      <c r="E168" t="s">
        <v>1752</v>
      </c>
      <c r="G168" s="4" t="str">
        <f t="shared" si="2"/>
        <v>Pakistan</v>
      </c>
    </row>
    <row r="169" spans="1:7">
      <c r="A169" t="s">
        <v>1179</v>
      </c>
      <c r="B169" t="s">
        <v>1753</v>
      </c>
      <c r="C169" t="s">
        <v>1754</v>
      </c>
      <c r="D169">
        <v>585</v>
      </c>
      <c r="E169" t="s">
        <v>1755</v>
      </c>
      <c r="G169" s="4" t="str">
        <f t="shared" si="2"/>
        <v>Palau</v>
      </c>
    </row>
    <row r="170" spans="1:7">
      <c r="A170" t="s">
        <v>2026</v>
      </c>
      <c r="B170" t="s">
        <v>1756</v>
      </c>
      <c r="C170" t="s">
        <v>1757</v>
      </c>
      <c r="D170">
        <v>275</v>
      </c>
      <c r="E170" t="s">
        <v>1758</v>
      </c>
      <c r="G170" s="4" t="str">
        <f t="shared" si="2"/>
        <v>Palestinian Territory, Occupied</v>
      </c>
    </row>
    <row r="171" spans="1:7">
      <c r="A171" t="s">
        <v>572</v>
      </c>
      <c r="B171" t="s">
        <v>1759</v>
      </c>
      <c r="C171" t="s">
        <v>1760</v>
      </c>
      <c r="D171">
        <v>591</v>
      </c>
      <c r="E171" t="s">
        <v>1761</v>
      </c>
      <c r="G171" s="4" t="str">
        <f t="shared" si="2"/>
        <v>Panama</v>
      </c>
    </row>
    <row r="172" spans="1:7">
      <c r="A172" t="s">
        <v>1158</v>
      </c>
      <c r="B172" t="s">
        <v>1762</v>
      </c>
      <c r="C172" t="s">
        <v>1763</v>
      </c>
      <c r="D172">
        <v>598</v>
      </c>
      <c r="E172" t="s">
        <v>1764</v>
      </c>
      <c r="G172" s="4" t="str">
        <f t="shared" si="2"/>
        <v>Papua New Guinea</v>
      </c>
    </row>
    <row r="173" spans="1:7">
      <c r="A173" t="s">
        <v>920</v>
      </c>
      <c r="B173" t="s">
        <v>1765</v>
      </c>
      <c r="C173" t="s">
        <v>1766</v>
      </c>
      <c r="D173">
        <v>600</v>
      </c>
      <c r="E173" t="s">
        <v>1767</v>
      </c>
      <c r="G173" s="4" t="str">
        <f t="shared" si="2"/>
        <v>Paraguay</v>
      </c>
    </row>
    <row r="174" spans="1:7">
      <c r="A174" t="s">
        <v>257</v>
      </c>
      <c r="B174" t="s">
        <v>1768</v>
      </c>
      <c r="C174" t="s">
        <v>1769</v>
      </c>
      <c r="D174">
        <v>604</v>
      </c>
      <c r="E174" t="s">
        <v>1770</v>
      </c>
      <c r="G174" s="4" t="str">
        <f t="shared" si="2"/>
        <v>Peru</v>
      </c>
    </row>
    <row r="175" spans="1:7">
      <c r="A175" t="s">
        <v>351</v>
      </c>
      <c r="B175" t="s">
        <v>1771</v>
      </c>
      <c r="C175" t="s">
        <v>1772</v>
      </c>
      <c r="D175">
        <v>608</v>
      </c>
      <c r="E175" t="s">
        <v>1773</v>
      </c>
      <c r="G175" s="4" t="str">
        <f t="shared" si="2"/>
        <v>Philippines</v>
      </c>
    </row>
    <row r="176" spans="1:7">
      <c r="A176" t="s">
        <v>2027</v>
      </c>
      <c r="B176" t="s">
        <v>1774</v>
      </c>
      <c r="C176" t="s">
        <v>1775</v>
      </c>
      <c r="D176">
        <v>612</v>
      </c>
      <c r="E176" t="s">
        <v>1776</v>
      </c>
      <c r="G176" s="4" t="str">
        <f t="shared" si="2"/>
        <v>Pitcairn</v>
      </c>
    </row>
    <row r="177" spans="1:7">
      <c r="A177" t="s">
        <v>85</v>
      </c>
      <c r="B177" t="s">
        <v>1777</v>
      </c>
      <c r="C177" t="s">
        <v>1778</v>
      </c>
      <c r="D177">
        <v>616</v>
      </c>
      <c r="E177" t="s">
        <v>1779</v>
      </c>
      <c r="G177" s="4" t="str">
        <f t="shared" si="2"/>
        <v>Poland</v>
      </c>
    </row>
    <row r="178" spans="1:7">
      <c r="A178" t="s">
        <v>37</v>
      </c>
      <c r="B178" t="s">
        <v>1780</v>
      </c>
      <c r="C178" t="s">
        <v>1781</v>
      </c>
      <c r="D178">
        <v>620</v>
      </c>
      <c r="E178" t="s">
        <v>1782</v>
      </c>
      <c r="G178" s="4" t="str">
        <f t="shared" si="2"/>
        <v>Portugal</v>
      </c>
    </row>
    <row r="179" spans="1:7">
      <c r="A179" t="s">
        <v>879</v>
      </c>
      <c r="B179" t="s">
        <v>1783</v>
      </c>
      <c r="C179" t="s">
        <v>1784</v>
      </c>
      <c r="D179">
        <v>630</v>
      </c>
      <c r="E179" t="s">
        <v>1785</v>
      </c>
      <c r="G179" s="4" t="str">
        <f t="shared" si="2"/>
        <v>Puerto Rico</v>
      </c>
    </row>
    <row r="180" spans="1:7">
      <c r="A180" t="s">
        <v>390</v>
      </c>
      <c r="B180" t="s">
        <v>1786</v>
      </c>
      <c r="C180" t="s">
        <v>1787</v>
      </c>
      <c r="D180">
        <v>634</v>
      </c>
      <c r="E180" t="s">
        <v>1788</v>
      </c>
      <c r="G180" s="4" t="str">
        <f t="shared" si="2"/>
        <v>Qatar</v>
      </c>
    </row>
    <row r="181" spans="1:7">
      <c r="A181" t="s">
        <v>777</v>
      </c>
      <c r="B181" t="s">
        <v>1789</v>
      </c>
      <c r="C181" t="s">
        <v>1790</v>
      </c>
      <c r="D181">
        <v>638</v>
      </c>
      <c r="E181" t="s">
        <v>1791</v>
      </c>
      <c r="G181" s="4" t="str">
        <f t="shared" si="2"/>
        <v>Réunion</v>
      </c>
    </row>
    <row r="182" spans="1:7">
      <c r="A182" t="s">
        <v>116</v>
      </c>
      <c r="B182" t="s">
        <v>1792</v>
      </c>
      <c r="C182" t="s">
        <v>1793</v>
      </c>
      <c r="D182">
        <v>642</v>
      </c>
      <c r="E182" t="s">
        <v>1794</v>
      </c>
      <c r="G182" s="4" t="str">
        <f t="shared" si="2"/>
        <v>Romania</v>
      </c>
    </row>
    <row r="183" spans="1:7">
      <c r="A183" t="s">
        <v>1226</v>
      </c>
      <c r="B183" t="s">
        <v>1795</v>
      </c>
      <c r="C183" t="s">
        <v>1796</v>
      </c>
      <c r="D183">
        <v>643</v>
      </c>
      <c r="E183" t="s">
        <v>1797</v>
      </c>
      <c r="G183" s="4" t="str">
        <f t="shared" si="2"/>
        <v>Russian Federation</v>
      </c>
    </row>
    <row r="184" spans="1:7">
      <c r="A184" t="s">
        <v>1119</v>
      </c>
      <c r="B184" t="s">
        <v>1798</v>
      </c>
      <c r="C184" t="s">
        <v>1799</v>
      </c>
      <c r="D184">
        <v>646</v>
      </c>
      <c r="E184" t="s">
        <v>1800</v>
      </c>
      <c r="G184" s="4" t="str">
        <f t="shared" si="2"/>
        <v>Rwanda</v>
      </c>
    </row>
    <row r="185" spans="1:7">
      <c r="A185" t="s">
        <v>2028</v>
      </c>
      <c r="B185" t="s">
        <v>1801</v>
      </c>
      <c r="C185" t="s">
        <v>1802</v>
      </c>
      <c r="D185">
        <v>652</v>
      </c>
      <c r="E185" t="s">
        <v>1803</v>
      </c>
      <c r="G185" s="4" t="str">
        <f t="shared" si="2"/>
        <v>Saint Barthélemy</v>
      </c>
    </row>
    <row r="186" spans="1:7">
      <c r="A186" t="s">
        <v>2029</v>
      </c>
      <c r="B186" t="s">
        <v>1804</v>
      </c>
      <c r="C186" t="s">
        <v>1805</v>
      </c>
      <c r="D186">
        <v>654</v>
      </c>
      <c r="E186" t="s">
        <v>1806</v>
      </c>
      <c r="G186" s="4" t="str">
        <f t="shared" si="2"/>
        <v>Saint Helena, Ascension and Tristan da Cunha</v>
      </c>
    </row>
    <row r="187" spans="1:7">
      <c r="A187" t="s">
        <v>1183</v>
      </c>
      <c r="B187" t="s">
        <v>1807</v>
      </c>
      <c r="C187" t="s">
        <v>1808</v>
      </c>
      <c r="D187">
        <v>659</v>
      </c>
      <c r="E187" t="s">
        <v>1809</v>
      </c>
      <c r="G187" s="4" t="str">
        <f t="shared" si="2"/>
        <v>Saint Kitts and Nevis</v>
      </c>
    </row>
    <row r="188" spans="1:7">
      <c r="A188" t="s">
        <v>1168</v>
      </c>
      <c r="B188" t="s">
        <v>1810</v>
      </c>
      <c r="C188" t="s">
        <v>1811</v>
      </c>
      <c r="D188">
        <v>662</v>
      </c>
      <c r="E188" t="s">
        <v>1812</v>
      </c>
      <c r="G188" s="4" t="str">
        <f t="shared" si="2"/>
        <v>Saint Lucia</v>
      </c>
    </row>
    <row r="189" spans="1:7">
      <c r="A189" t="s">
        <v>2030</v>
      </c>
      <c r="B189" t="s">
        <v>1813</v>
      </c>
      <c r="C189" t="s">
        <v>1814</v>
      </c>
      <c r="D189">
        <v>663</v>
      </c>
      <c r="E189" t="s">
        <v>1815</v>
      </c>
      <c r="G189" s="4" t="str">
        <f t="shared" si="2"/>
        <v>Saint Martin (French part)</v>
      </c>
    </row>
    <row r="190" spans="1:7">
      <c r="A190" t="s">
        <v>1174</v>
      </c>
      <c r="B190" t="s">
        <v>1816</v>
      </c>
      <c r="C190" t="s">
        <v>1817</v>
      </c>
      <c r="D190">
        <v>666</v>
      </c>
      <c r="E190" t="s">
        <v>1818</v>
      </c>
      <c r="G190" s="4" t="str">
        <f t="shared" si="2"/>
        <v>Saint Pierre and Miquelon</v>
      </c>
    </row>
    <row r="191" spans="1:7">
      <c r="A191" t="s">
        <v>1148</v>
      </c>
      <c r="B191" t="s">
        <v>1819</v>
      </c>
      <c r="C191" t="s">
        <v>1820</v>
      </c>
      <c r="D191">
        <v>670</v>
      </c>
      <c r="E191" t="s">
        <v>1821</v>
      </c>
      <c r="G191" s="4" t="str">
        <f t="shared" si="2"/>
        <v>Saint Vincent and the Grenadines</v>
      </c>
    </row>
    <row r="192" spans="1:7">
      <c r="A192" t="s">
        <v>1164</v>
      </c>
      <c r="B192" t="s">
        <v>1822</v>
      </c>
      <c r="C192" t="s">
        <v>1823</v>
      </c>
      <c r="D192">
        <v>882</v>
      </c>
      <c r="E192" t="s">
        <v>1824</v>
      </c>
      <c r="G192" s="4" t="str">
        <f t="shared" si="2"/>
        <v>Samoa</v>
      </c>
    </row>
    <row r="193" spans="1:7">
      <c r="A193" t="s">
        <v>1184</v>
      </c>
      <c r="B193" t="s">
        <v>1825</v>
      </c>
      <c r="C193" t="s">
        <v>1826</v>
      </c>
      <c r="D193">
        <v>674</v>
      </c>
      <c r="E193" t="s">
        <v>1827</v>
      </c>
      <c r="G193" s="4" t="str">
        <f t="shared" si="2"/>
        <v>San Marino</v>
      </c>
    </row>
    <row r="194" spans="1:7">
      <c r="A194" t="s">
        <v>2031</v>
      </c>
      <c r="B194" t="s">
        <v>1828</v>
      </c>
      <c r="C194" t="s">
        <v>1829</v>
      </c>
      <c r="D194">
        <v>678</v>
      </c>
      <c r="E194" t="s">
        <v>1830</v>
      </c>
      <c r="G194" s="4" t="str">
        <f t="shared" ref="G194:G249" si="3">TRIM(A194)</f>
        <v>Sao Tome and Principe</v>
      </c>
    </row>
    <row r="195" spans="1:7">
      <c r="A195" t="s">
        <v>367</v>
      </c>
      <c r="B195" t="s">
        <v>1831</v>
      </c>
      <c r="C195" t="s">
        <v>1832</v>
      </c>
      <c r="D195">
        <v>682</v>
      </c>
      <c r="E195" t="s">
        <v>1833</v>
      </c>
      <c r="G195" s="4" t="str">
        <f t="shared" si="3"/>
        <v>Saudi Arabia</v>
      </c>
    </row>
    <row r="196" spans="1:7">
      <c r="A196" t="s">
        <v>811</v>
      </c>
      <c r="B196" t="s">
        <v>1834</v>
      </c>
      <c r="C196" t="s">
        <v>1835</v>
      </c>
      <c r="D196">
        <v>686</v>
      </c>
      <c r="E196" t="s">
        <v>1836</v>
      </c>
      <c r="G196" s="4" t="str">
        <f t="shared" si="3"/>
        <v>Senegal</v>
      </c>
    </row>
    <row r="197" spans="1:7">
      <c r="A197" t="s">
        <v>311</v>
      </c>
      <c r="B197" t="s">
        <v>1837</v>
      </c>
      <c r="C197" t="s">
        <v>1838</v>
      </c>
      <c r="D197">
        <v>688</v>
      </c>
      <c r="E197" t="s">
        <v>1839</v>
      </c>
      <c r="G197" s="4" t="str">
        <f t="shared" si="3"/>
        <v>Serbia</v>
      </c>
    </row>
    <row r="198" spans="1:7">
      <c r="A198" t="s">
        <v>1170</v>
      </c>
      <c r="B198" t="s">
        <v>1840</v>
      </c>
      <c r="C198" t="s">
        <v>1841</v>
      </c>
      <c r="D198">
        <v>690</v>
      </c>
      <c r="E198" t="s">
        <v>1842</v>
      </c>
      <c r="G198" s="4" t="str">
        <f t="shared" si="3"/>
        <v>Seychelles</v>
      </c>
    </row>
    <row r="199" spans="1:7">
      <c r="A199" t="s">
        <v>1152</v>
      </c>
      <c r="B199" t="s">
        <v>1843</v>
      </c>
      <c r="C199" t="s">
        <v>1844</v>
      </c>
      <c r="D199">
        <v>694</v>
      </c>
      <c r="E199" t="s">
        <v>1845</v>
      </c>
      <c r="G199" s="4" t="str">
        <f t="shared" si="3"/>
        <v>Sierra Leone</v>
      </c>
    </row>
    <row r="200" spans="1:7">
      <c r="A200" t="s">
        <v>51</v>
      </c>
      <c r="B200" t="s">
        <v>1846</v>
      </c>
      <c r="C200" t="s">
        <v>1847</v>
      </c>
      <c r="D200">
        <v>702</v>
      </c>
      <c r="E200" t="s">
        <v>1848</v>
      </c>
      <c r="G200" s="4" t="str">
        <f t="shared" si="3"/>
        <v>Singapore</v>
      </c>
    </row>
    <row r="201" spans="1:7">
      <c r="A201" t="s">
        <v>2032</v>
      </c>
      <c r="B201" t="s">
        <v>1849</v>
      </c>
      <c r="C201" t="s">
        <v>1850</v>
      </c>
      <c r="D201">
        <v>534</v>
      </c>
      <c r="E201" t="s">
        <v>1851</v>
      </c>
      <c r="G201" s="4" t="str">
        <f t="shared" si="3"/>
        <v>Sint Maarten (Dutch part)</v>
      </c>
    </row>
    <row r="202" spans="1:7">
      <c r="A202" t="s">
        <v>98</v>
      </c>
      <c r="B202" t="s">
        <v>1852</v>
      </c>
      <c r="C202" t="s">
        <v>1853</v>
      </c>
      <c r="D202">
        <v>703</v>
      </c>
      <c r="E202" t="s">
        <v>1854</v>
      </c>
      <c r="G202" s="4" t="str">
        <f t="shared" si="3"/>
        <v>Slovakia</v>
      </c>
    </row>
    <row r="203" spans="1:7">
      <c r="A203" t="s">
        <v>81</v>
      </c>
      <c r="B203" t="s">
        <v>1855</v>
      </c>
      <c r="C203" t="s">
        <v>1856</v>
      </c>
      <c r="D203">
        <v>705</v>
      </c>
      <c r="E203" t="s">
        <v>1857</v>
      </c>
      <c r="G203" s="4" t="str">
        <f t="shared" si="3"/>
        <v>Slovenia</v>
      </c>
    </row>
    <row r="204" spans="1:7">
      <c r="A204" t="s">
        <v>1175</v>
      </c>
      <c r="B204" t="s">
        <v>1858</v>
      </c>
      <c r="C204" t="s">
        <v>1859</v>
      </c>
      <c r="D204">
        <v>90</v>
      </c>
      <c r="E204" t="s">
        <v>1860</v>
      </c>
      <c r="G204" s="4" t="str">
        <f t="shared" si="3"/>
        <v>Solomon Islands</v>
      </c>
    </row>
    <row r="205" spans="1:7">
      <c r="A205" t="s">
        <v>1185</v>
      </c>
      <c r="B205" t="s">
        <v>1861</v>
      </c>
      <c r="C205" t="s">
        <v>1862</v>
      </c>
      <c r="D205">
        <v>706</v>
      </c>
      <c r="E205" t="s">
        <v>1863</v>
      </c>
      <c r="G205" s="4" t="str">
        <f t="shared" si="3"/>
        <v>Somalia</v>
      </c>
    </row>
    <row r="206" spans="1:7">
      <c r="A206" t="s">
        <v>231</v>
      </c>
      <c r="B206" t="s">
        <v>1864</v>
      </c>
      <c r="C206" t="s">
        <v>1865</v>
      </c>
      <c r="D206">
        <v>710</v>
      </c>
      <c r="E206" t="s">
        <v>1866</v>
      </c>
      <c r="G206" s="4" t="str">
        <f t="shared" si="3"/>
        <v>South Africa</v>
      </c>
    </row>
    <row r="207" spans="1:7">
      <c r="A207" t="s">
        <v>2033</v>
      </c>
      <c r="B207" t="s">
        <v>1867</v>
      </c>
      <c r="C207" t="s">
        <v>1868</v>
      </c>
      <c r="D207">
        <v>239</v>
      </c>
      <c r="E207" t="s">
        <v>1869</v>
      </c>
      <c r="G207" s="4" t="str">
        <f t="shared" si="3"/>
        <v>South Georgia and the South Sandwich Islands</v>
      </c>
    </row>
    <row r="208" spans="1:7">
      <c r="A208" t="s">
        <v>2034</v>
      </c>
      <c r="B208" t="s">
        <v>1870</v>
      </c>
      <c r="C208" t="s">
        <v>1871</v>
      </c>
      <c r="D208">
        <v>728</v>
      </c>
      <c r="E208" t="s">
        <v>1872</v>
      </c>
      <c r="G208" s="4" t="str">
        <f t="shared" si="3"/>
        <v>South Sudan</v>
      </c>
    </row>
    <row r="209" spans="1:7">
      <c r="A209" t="s">
        <v>31</v>
      </c>
      <c r="B209" t="s">
        <v>1873</v>
      </c>
      <c r="C209" t="s">
        <v>1874</v>
      </c>
      <c r="D209">
        <v>724</v>
      </c>
      <c r="E209" t="s">
        <v>1875</v>
      </c>
      <c r="G209" s="4" t="str">
        <f t="shared" si="3"/>
        <v>Spain</v>
      </c>
    </row>
    <row r="210" spans="1:7">
      <c r="A210" t="s">
        <v>624</v>
      </c>
      <c r="B210" t="s">
        <v>1876</v>
      </c>
      <c r="C210" t="s">
        <v>1877</v>
      </c>
      <c r="D210">
        <v>144</v>
      </c>
      <c r="E210" t="s">
        <v>1878</v>
      </c>
      <c r="G210" s="4" t="str">
        <f t="shared" si="3"/>
        <v>Sri Lanka</v>
      </c>
    </row>
    <row r="211" spans="1:7">
      <c r="A211" t="s">
        <v>1108</v>
      </c>
      <c r="B211" t="s">
        <v>1879</v>
      </c>
      <c r="C211" t="s">
        <v>1880</v>
      </c>
      <c r="D211">
        <v>729</v>
      </c>
      <c r="E211" t="s">
        <v>1881</v>
      </c>
      <c r="G211" s="4" t="str">
        <f t="shared" si="3"/>
        <v>Sudan</v>
      </c>
    </row>
    <row r="212" spans="1:7">
      <c r="A212" t="s">
        <v>1140</v>
      </c>
      <c r="B212" t="s">
        <v>1882</v>
      </c>
      <c r="C212" t="s">
        <v>1883</v>
      </c>
      <c r="D212">
        <v>740</v>
      </c>
      <c r="E212" t="s">
        <v>1884</v>
      </c>
      <c r="G212" s="4" t="str">
        <f t="shared" si="3"/>
        <v>Suriname</v>
      </c>
    </row>
    <row r="213" spans="1:7">
      <c r="A213" t="s">
        <v>2035</v>
      </c>
      <c r="B213" t="s">
        <v>1885</v>
      </c>
      <c r="C213" t="s">
        <v>1886</v>
      </c>
      <c r="D213">
        <v>744</v>
      </c>
      <c r="E213" t="s">
        <v>1887</v>
      </c>
      <c r="G213" s="4" t="str">
        <f t="shared" si="3"/>
        <v>Svalbard and Jan Mayen</v>
      </c>
    </row>
    <row r="214" spans="1:7">
      <c r="A214" t="s">
        <v>1171</v>
      </c>
      <c r="B214" t="s">
        <v>1888</v>
      </c>
      <c r="C214" t="s">
        <v>1889</v>
      </c>
      <c r="D214">
        <v>748</v>
      </c>
      <c r="E214" t="s">
        <v>1890</v>
      </c>
      <c r="G214" s="4" t="str">
        <f t="shared" si="3"/>
        <v>Swaziland</v>
      </c>
    </row>
    <row r="215" spans="1:7">
      <c r="A215" t="s">
        <v>42</v>
      </c>
      <c r="B215" t="s">
        <v>1891</v>
      </c>
      <c r="C215" t="s">
        <v>1892</v>
      </c>
      <c r="D215">
        <v>752</v>
      </c>
      <c r="E215" t="s">
        <v>1893</v>
      </c>
      <c r="G215" s="4" t="str">
        <f t="shared" si="3"/>
        <v>Sweden</v>
      </c>
    </row>
    <row r="216" spans="1:7">
      <c r="A216" t="s">
        <v>35</v>
      </c>
      <c r="B216" t="s">
        <v>1894</v>
      </c>
      <c r="C216" t="s">
        <v>1895</v>
      </c>
      <c r="D216">
        <v>756</v>
      </c>
      <c r="E216" t="s">
        <v>1896</v>
      </c>
      <c r="G216" s="4" t="str">
        <f t="shared" si="3"/>
        <v>Switzerland</v>
      </c>
    </row>
    <row r="217" spans="1:7">
      <c r="A217" t="s">
        <v>2036</v>
      </c>
      <c r="B217" t="s">
        <v>1897</v>
      </c>
      <c r="C217" t="s">
        <v>1898</v>
      </c>
      <c r="D217">
        <v>760</v>
      </c>
      <c r="E217" t="s">
        <v>1899</v>
      </c>
      <c r="G217" s="4" t="str">
        <f t="shared" si="3"/>
        <v>Syrian Arab Republic</v>
      </c>
    </row>
    <row r="218" spans="1:7">
      <c r="A218" t="s">
        <v>1205</v>
      </c>
      <c r="B218" t="s">
        <v>1900</v>
      </c>
      <c r="C218" t="s">
        <v>1901</v>
      </c>
      <c r="D218">
        <v>158</v>
      </c>
      <c r="E218" t="s">
        <v>1902</v>
      </c>
      <c r="G218" s="4" t="str">
        <f t="shared" si="3"/>
        <v>Taiwan, Province of China</v>
      </c>
    </row>
    <row r="219" spans="1:7">
      <c r="A219" t="s">
        <v>1132</v>
      </c>
      <c r="B219" t="s">
        <v>1903</v>
      </c>
      <c r="C219" t="s">
        <v>1904</v>
      </c>
      <c r="D219">
        <v>762</v>
      </c>
      <c r="E219" t="s">
        <v>1905</v>
      </c>
      <c r="G219" s="4" t="str">
        <f t="shared" si="3"/>
        <v>Tajikistan</v>
      </c>
    </row>
    <row r="220" spans="1:7">
      <c r="A220" t="s">
        <v>2037</v>
      </c>
      <c r="B220" t="s">
        <v>1906</v>
      </c>
      <c r="C220" t="s">
        <v>1907</v>
      </c>
      <c r="D220">
        <v>834</v>
      </c>
      <c r="E220" t="s">
        <v>1908</v>
      </c>
      <c r="G220" s="4" t="str">
        <f t="shared" si="3"/>
        <v>Tanzania, United Republic of</v>
      </c>
    </row>
    <row r="221" spans="1:7">
      <c r="A221" t="s">
        <v>159</v>
      </c>
      <c r="B221" t="s">
        <v>1909</v>
      </c>
      <c r="C221" t="s">
        <v>1910</v>
      </c>
      <c r="D221">
        <v>764</v>
      </c>
      <c r="E221" t="s">
        <v>1911</v>
      </c>
      <c r="G221" s="4" t="str">
        <f t="shared" si="3"/>
        <v>Thailand</v>
      </c>
    </row>
    <row r="222" spans="1:7">
      <c r="A222" t="s">
        <v>1141</v>
      </c>
      <c r="B222" t="s">
        <v>1912</v>
      </c>
      <c r="C222" t="s">
        <v>1913</v>
      </c>
      <c r="D222">
        <v>626</v>
      </c>
      <c r="E222" t="s">
        <v>1914</v>
      </c>
      <c r="G222" s="4" t="str">
        <f t="shared" si="3"/>
        <v>Timor-Leste</v>
      </c>
    </row>
    <row r="223" spans="1:7">
      <c r="A223" t="s">
        <v>1138</v>
      </c>
      <c r="B223" t="s">
        <v>1915</v>
      </c>
      <c r="C223" t="s">
        <v>1916</v>
      </c>
      <c r="D223">
        <v>768</v>
      </c>
      <c r="E223" t="s">
        <v>1917</v>
      </c>
      <c r="G223" s="4" t="str">
        <f t="shared" si="3"/>
        <v>Togo</v>
      </c>
    </row>
    <row r="224" spans="1:7">
      <c r="A224" t="s">
        <v>2038</v>
      </c>
      <c r="B224" t="s">
        <v>1918</v>
      </c>
      <c r="C224" t="s">
        <v>1919</v>
      </c>
      <c r="D224">
        <v>772</v>
      </c>
      <c r="E224" t="s">
        <v>1920</v>
      </c>
      <c r="G224" s="4" t="str">
        <f t="shared" si="3"/>
        <v>Tokelau</v>
      </c>
    </row>
    <row r="225" spans="1:7">
      <c r="A225" t="s">
        <v>1180</v>
      </c>
      <c r="B225" t="s">
        <v>1921</v>
      </c>
      <c r="C225" t="s">
        <v>1922</v>
      </c>
      <c r="D225">
        <v>776</v>
      </c>
      <c r="E225" t="s">
        <v>1923</v>
      </c>
      <c r="G225" s="4" t="str">
        <f t="shared" si="3"/>
        <v>Tonga</v>
      </c>
    </row>
    <row r="226" spans="1:7">
      <c r="A226" t="s">
        <v>890</v>
      </c>
      <c r="B226" t="s">
        <v>1924</v>
      </c>
      <c r="C226" t="s">
        <v>1925</v>
      </c>
      <c r="D226">
        <v>780</v>
      </c>
      <c r="E226" t="s">
        <v>1926</v>
      </c>
      <c r="G226" s="4" t="str">
        <f t="shared" si="3"/>
        <v>Trinidad and Tobago</v>
      </c>
    </row>
    <row r="227" spans="1:7">
      <c r="A227" t="s">
        <v>344</v>
      </c>
      <c r="B227" t="s">
        <v>1927</v>
      </c>
      <c r="C227" t="s">
        <v>1928</v>
      </c>
      <c r="D227">
        <v>788</v>
      </c>
      <c r="E227" t="s">
        <v>1929</v>
      </c>
      <c r="G227" s="4" t="str">
        <f t="shared" si="3"/>
        <v>Tunisia</v>
      </c>
    </row>
    <row r="228" spans="1:7">
      <c r="A228" t="s">
        <v>44</v>
      </c>
      <c r="B228" t="s">
        <v>1930</v>
      </c>
      <c r="C228" t="s">
        <v>1931</v>
      </c>
      <c r="D228">
        <v>792</v>
      </c>
      <c r="E228" t="s">
        <v>1932</v>
      </c>
      <c r="G228" s="4" t="str">
        <f t="shared" si="3"/>
        <v>Turkey</v>
      </c>
    </row>
    <row r="229" spans="1:7">
      <c r="A229" t="s">
        <v>1172</v>
      </c>
      <c r="B229" t="s">
        <v>1933</v>
      </c>
      <c r="C229" t="s">
        <v>1934</v>
      </c>
      <c r="D229">
        <v>795</v>
      </c>
      <c r="E229" t="s">
        <v>1935</v>
      </c>
      <c r="G229" s="4" t="str">
        <f t="shared" si="3"/>
        <v>Turkmenistan</v>
      </c>
    </row>
    <row r="230" spans="1:7">
      <c r="A230" t="s">
        <v>1186</v>
      </c>
      <c r="B230" t="s">
        <v>1936</v>
      </c>
      <c r="C230" t="s">
        <v>1937</v>
      </c>
      <c r="D230">
        <v>796</v>
      </c>
      <c r="E230" t="s">
        <v>1938</v>
      </c>
      <c r="G230" s="4" t="str">
        <f t="shared" si="3"/>
        <v>Turks and Caicos Islands</v>
      </c>
    </row>
    <row r="231" spans="1:7">
      <c r="A231" t="s">
        <v>2039</v>
      </c>
      <c r="B231" t="s">
        <v>1939</v>
      </c>
      <c r="C231" t="s">
        <v>1940</v>
      </c>
      <c r="D231">
        <v>798</v>
      </c>
      <c r="E231" t="s">
        <v>1941</v>
      </c>
      <c r="G231" s="4" t="str">
        <f t="shared" si="3"/>
        <v>Tuvalu</v>
      </c>
    </row>
    <row r="232" spans="1:7">
      <c r="A232" t="s">
        <v>1089</v>
      </c>
      <c r="B232" t="s">
        <v>1942</v>
      </c>
      <c r="C232" t="s">
        <v>1943</v>
      </c>
      <c r="D232">
        <v>800</v>
      </c>
      <c r="E232" t="s">
        <v>1944</v>
      </c>
      <c r="G232" s="4" t="str">
        <f t="shared" si="3"/>
        <v>Uganda</v>
      </c>
    </row>
    <row r="233" spans="1:7">
      <c r="A233" t="s">
        <v>202</v>
      </c>
      <c r="B233" t="s">
        <v>1945</v>
      </c>
      <c r="C233" t="s">
        <v>1946</v>
      </c>
      <c r="D233">
        <v>804</v>
      </c>
      <c r="E233" t="s">
        <v>1947</v>
      </c>
      <c r="G233" s="4" t="str">
        <f t="shared" si="3"/>
        <v>Ukraine</v>
      </c>
    </row>
    <row r="234" spans="1:7">
      <c r="A234" t="s">
        <v>130</v>
      </c>
      <c r="B234" t="s">
        <v>1948</v>
      </c>
      <c r="C234" t="s">
        <v>1949</v>
      </c>
      <c r="D234">
        <v>784</v>
      </c>
      <c r="E234" t="s">
        <v>1950</v>
      </c>
      <c r="G234" s="4" t="str">
        <f t="shared" si="3"/>
        <v>United Arab Emirates</v>
      </c>
    </row>
    <row r="235" spans="1:7">
      <c r="A235" t="s">
        <v>13</v>
      </c>
      <c r="B235" t="s">
        <v>1951</v>
      </c>
      <c r="C235" t="s">
        <v>1952</v>
      </c>
      <c r="D235">
        <v>826</v>
      </c>
      <c r="E235" t="s">
        <v>1953</v>
      </c>
      <c r="G235" s="4" t="str">
        <f t="shared" si="3"/>
        <v>United Kingdom</v>
      </c>
    </row>
    <row r="236" spans="1:7">
      <c r="A236" t="s">
        <v>15</v>
      </c>
      <c r="B236" t="s">
        <v>1954</v>
      </c>
      <c r="C236" t="s">
        <v>1955</v>
      </c>
      <c r="D236">
        <v>840</v>
      </c>
      <c r="E236" t="s">
        <v>1956</v>
      </c>
      <c r="G236" s="4" t="str">
        <f t="shared" si="3"/>
        <v>United States</v>
      </c>
    </row>
    <row r="237" spans="1:7">
      <c r="A237" t="s">
        <v>2040</v>
      </c>
      <c r="B237" t="s">
        <v>1957</v>
      </c>
      <c r="C237" t="s">
        <v>1958</v>
      </c>
      <c r="D237">
        <v>581</v>
      </c>
      <c r="E237" t="s">
        <v>1959</v>
      </c>
      <c r="G237" s="4" t="str">
        <f t="shared" si="3"/>
        <v>United States Minor Outlying Islands</v>
      </c>
    </row>
    <row r="238" spans="1:7">
      <c r="A238" t="s">
        <v>372</v>
      </c>
      <c r="B238" t="s">
        <v>1960</v>
      </c>
      <c r="C238" t="s">
        <v>1961</v>
      </c>
      <c r="D238">
        <v>858</v>
      </c>
      <c r="E238" t="s">
        <v>1962</v>
      </c>
      <c r="G238" s="4" t="str">
        <f t="shared" si="3"/>
        <v>Uruguay</v>
      </c>
    </row>
    <row r="239" spans="1:7">
      <c r="A239" t="s">
        <v>1095</v>
      </c>
      <c r="B239" t="s">
        <v>1963</v>
      </c>
      <c r="C239" t="s">
        <v>1964</v>
      </c>
      <c r="D239">
        <v>860</v>
      </c>
      <c r="E239" t="s">
        <v>1965</v>
      </c>
      <c r="G239" s="4" t="str">
        <f t="shared" si="3"/>
        <v>Uzbekistan</v>
      </c>
    </row>
    <row r="240" spans="1:7">
      <c r="A240" t="s">
        <v>1149</v>
      </c>
      <c r="B240" t="s">
        <v>1966</v>
      </c>
      <c r="C240" t="s">
        <v>1967</v>
      </c>
      <c r="D240">
        <v>548</v>
      </c>
      <c r="E240" t="s">
        <v>1968</v>
      </c>
      <c r="G240" s="4" t="str">
        <f t="shared" si="3"/>
        <v>Vanuatu</v>
      </c>
    </row>
    <row r="241" spans="1:7">
      <c r="A241" t="s">
        <v>2041</v>
      </c>
      <c r="B241" t="s">
        <v>1969</v>
      </c>
      <c r="C241" t="s">
        <v>1970</v>
      </c>
      <c r="D241">
        <v>862</v>
      </c>
      <c r="E241" t="s">
        <v>1971</v>
      </c>
      <c r="G241" s="4" t="str">
        <f t="shared" si="3"/>
        <v>Venezuela, Bolivarian Republic of</v>
      </c>
    </row>
    <row r="242" spans="1:7">
      <c r="A242" t="s">
        <v>2042</v>
      </c>
      <c r="B242" t="s">
        <v>1972</v>
      </c>
      <c r="C242" t="s">
        <v>1973</v>
      </c>
      <c r="D242">
        <v>704</v>
      </c>
      <c r="E242" t="s">
        <v>1974</v>
      </c>
      <c r="G242" s="4" t="str">
        <f t="shared" si="3"/>
        <v>Viet Nam</v>
      </c>
    </row>
    <row r="243" spans="1:7">
      <c r="A243" t="s">
        <v>2043</v>
      </c>
      <c r="B243" t="s">
        <v>1975</v>
      </c>
      <c r="C243" t="s">
        <v>1976</v>
      </c>
      <c r="D243">
        <v>92</v>
      </c>
      <c r="E243" t="s">
        <v>1977</v>
      </c>
      <c r="G243" s="4" t="str">
        <f t="shared" si="3"/>
        <v>Virgin Islands, British</v>
      </c>
    </row>
    <row r="244" spans="1:7">
      <c r="A244" t="s">
        <v>2044</v>
      </c>
      <c r="B244" t="s">
        <v>1978</v>
      </c>
      <c r="C244" t="s">
        <v>1979</v>
      </c>
      <c r="D244">
        <v>850</v>
      </c>
      <c r="E244" t="s">
        <v>1980</v>
      </c>
      <c r="G244" s="4" t="str">
        <f t="shared" si="3"/>
        <v>Virgin Islands, U.S.</v>
      </c>
    </row>
    <row r="245" spans="1:7">
      <c r="A245" t="s">
        <v>2045</v>
      </c>
      <c r="B245" t="s">
        <v>1981</v>
      </c>
      <c r="C245" t="s">
        <v>1982</v>
      </c>
      <c r="D245">
        <v>876</v>
      </c>
      <c r="E245" t="s">
        <v>1983</v>
      </c>
      <c r="G245" s="4" t="str">
        <f t="shared" si="3"/>
        <v>Wallis and Futuna</v>
      </c>
    </row>
    <row r="246" spans="1:7">
      <c r="A246" t="s">
        <v>2046</v>
      </c>
      <c r="B246" t="s">
        <v>1984</v>
      </c>
      <c r="C246" t="s">
        <v>1985</v>
      </c>
      <c r="D246">
        <v>732</v>
      </c>
      <c r="E246" t="s">
        <v>1986</v>
      </c>
      <c r="G246" s="4" t="str">
        <f t="shared" si="3"/>
        <v>Western Sahara</v>
      </c>
    </row>
    <row r="247" spans="1:7">
      <c r="A247" t="s">
        <v>1156</v>
      </c>
      <c r="B247" t="s">
        <v>1987</v>
      </c>
      <c r="C247" t="s">
        <v>1988</v>
      </c>
      <c r="D247">
        <v>887</v>
      </c>
      <c r="E247" t="s">
        <v>1989</v>
      </c>
      <c r="G247" s="4" t="str">
        <f t="shared" si="3"/>
        <v>Yemen</v>
      </c>
    </row>
    <row r="248" spans="1:7">
      <c r="A248" t="s">
        <v>1112</v>
      </c>
      <c r="B248" t="s">
        <v>1990</v>
      </c>
      <c r="C248" t="s">
        <v>1991</v>
      </c>
      <c r="D248">
        <v>894</v>
      </c>
      <c r="E248" t="s">
        <v>1992</v>
      </c>
      <c r="G248" s="4" t="str">
        <f t="shared" si="3"/>
        <v>Zambia</v>
      </c>
    </row>
    <row r="249" spans="1:7">
      <c r="A249" t="s">
        <v>1105</v>
      </c>
      <c r="B249" t="s">
        <v>1993</v>
      </c>
      <c r="C249" t="s">
        <v>1994</v>
      </c>
      <c r="D249">
        <v>716</v>
      </c>
      <c r="E249" t="s">
        <v>1995</v>
      </c>
      <c r="G249" s="4" t="str">
        <f t="shared" si="3"/>
        <v>Zimbabwe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A1351"/>
  <sheetViews>
    <sheetView topLeftCell="K2" workbookViewId="0">
      <selection activeCell="W1100" sqref="W2:W1100"/>
    </sheetView>
  </sheetViews>
  <sheetFormatPr defaultRowHeight="12.75"/>
  <sheetData>
    <row r="1" spans="1:27" s="4" customFormat="1"/>
    <row r="2" spans="1:27">
      <c r="A2" s="4">
        <v>3041563</v>
      </c>
      <c r="B2" s="4" t="s">
        <v>2048</v>
      </c>
      <c r="C2" s="4" t="s">
        <v>2048</v>
      </c>
      <c r="D2" s="8" t="s">
        <v>2049</v>
      </c>
      <c r="E2" s="4">
        <v>42.50779</v>
      </c>
      <c r="F2" s="4">
        <v>1.5210900000000001</v>
      </c>
      <c r="G2" s="4" t="s">
        <v>2050</v>
      </c>
      <c r="H2" s="4" t="s">
        <v>2051</v>
      </c>
      <c r="I2" s="4" t="s">
        <v>1264</v>
      </c>
      <c r="J2" s="4"/>
      <c r="K2" s="4">
        <v>7</v>
      </c>
      <c r="L2" s="4"/>
      <c r="M2" s="4"/>
      <c r="N2" s="4"/>
      <c r="O2" s="4">
        <v>20430</v>
      </c>
      <c r="P2" s="4"/>
      <c r="Q2" s="4">
        <v>1037</v>
      </c>
      <c r="R2" s="4" t="s">
        <v>2052</v>
      </c>
      <c r="S2" s="6">
        <v>39736</v>
      </c>
      <c r="T2" s="4">
        <v>1</v>
      </c>
      <c r="U2">
        <f>IF(T2=1,SUM(O2:O6),T2)</f>
        <v>62739</v>
      </c>
      <c r="V2">
        <f>IF(T2=1,O2/U2,V1+(O2/U2))</f>
        <v>0.32563477262946494</v>
      </c>
      <c r="W2" t="str">
        <f>X2&amp;"-"&amp;T2</f>
        <v>AD-1</v>
      </c>
      <c r="X2" s="4" t="s">
        <v>1264</v>
      </c>
      <c r="Y2" s="4" t="s">
        <v>2048</v>
      </c>
      <c r="Z2" s="4">
        <v>42.50779</v>
      </c>
      <c r="AA2" s="4">
        <v>1.5210900000000001</v>
      </c>
    </row>
    <row r="3" spans="1:27">
      <c r="A3" s="4">
        <v>3040051</v>
      </c>
      <c r="B3" s="4" t="s">
        <v>2053</v>
      </c>
      <c r="C3" s="4" t="s">
        <v>2053</v>
      </c>
      <c r="D3" s="4" t="s">
        <v>2054</v>
      </c>
      <c r="E3" s="4">
        <v>42.507289999999998</v>
      </c>
      <c r="F3" s="4">
        <v>1.5341400000000001</v>
      </c>
      <c r="G3" s="4" t="s">
        <v>2050</v>
      </c>
      <c r="H3" s="4" t="s">
        <v>2055</v>
      </c>
      <c r="I3" s="4" t="s">
        <v>1264</v>
      </c>
      <c r="J3" s="4"/>
      <c r="K3" s="4">
        <v>8</v>
      </c>
      <c r="L3" s="4"/>
      <c r="M3" s="4"/>
      <c r="N3" s="4"/>
      <c r="O3" s="4">
        <v>15853</v>
      </c>
      <c r="P3" s="4"/>
      <c r="Q3" s="4">
        <v>1033</v>
      </c>
      <c r="R3" s="4" t="s">
        <v>2052</v>
      </c>
      <c r="S3" s="6">
        <v>39608</v>
      </c>
      <c r="T3" s="4">
        <v>2</v>
      </c>
      <c r="U3" s="4">
        <f>IF(T3=1,SUM(O3:O7),U2)</f>
        <v>62739</v>
      </c>
      <c r="V3" s="4">
        <f t="shared" ref="V3:V66" si="0">IF(T3=1,O3/U3,V2+(O3/U3))</f>
        <v>0.57831651763655789</v>
      </c>
      <c r="W3" s="4" t="str">
        <f t="shared" ref="W3:W66" si="1">X3&amp;"-"&amp;T3</f>
        <v>AD-2</v>
      </c>
      <c r="X3" s="4" t="s">
        <v>1264</v>
      </c>
      <c r="Y3" s="4" t="s">
        <v>2053</v>
      </c>
      <c r="Z3" s="4">
        <v>42.507289999999998</v>
      </c>
      <c r="AA3" s="4">
        <v>1.5341400000000001</v>
      </c>
    </row>
    <row r="4" spans="1:27">
      <c r="A4" s="4">
        <v>3040686</v>
      </c>
      <c r="B4" s="4" t="s">
        <v>2056</v>
      </c>
      <c r="C4" s="4" t="s">
        <v>2056</v>
      </c>
      <c r="D4" s="4" t="s">
        <v>2057</v>
      </c>
      <c r="E4" s="4">
        <v>42.534739999999999</v>
      </c>
      <c r="F4" s="4">
        <v>1.5801400000000001</v>
      </c>
      <c r="G4" s="4" t="s">
        <v>2050</v>
      </c>
      <c r="H4" s="4" t="s">
        <v>2055</v>
      </c>
      <c r="I4" s="4" t="s">
        <v>1264</v>
      </c>
      <c r="J4" s="4"/>
      <c r="K4" s="4">
        <v>3</v>
      </c>
      <c r="L4" s="4"/>
      <c r="M4" s="4"/>
      <c r="N4" s="4"/>
      <c r="O4" s="4">
        <v>11223</v>
      </c>
      <c r="P4" s="4"/>
      <c r="Q4" s="4">
        <v>1309</v>
      </c>
      <c r="R4" s="4" t="s">
        <v>2052</v>
      </c>
      <c r="S4" s="6">
        <v>40158</v>
      </c>
      <c r="T4" s="4">
        <v>3</v>
      </c>
      <c r="U4" s="4">
        <f>IF(T4=1,SUM(O4:O8),U3)</f>
        <v>62739</v>
      </c>
      <c r="V4" s="4">
        <f t="shared" si="0"/>
        <v>0.75720046542023312</v>
      </c>
      <c r="W4" s="4" t="str">
        <f t="shared" si="1"/>
        <v>AD-3</v>
      </c>
      <c r="X4" s="4" t="s">
        <v>1264</v>
      </c>
      <c r="Y4" s="4" t="s">
        <v>2056</v>
      </c>
      <c r="Z4" s="4">
        <v>42.534739999999999</v>
      </c>
      <c r="AA4" s="4">
        <v>1.5801400000000001</v>
      </c>
    </row>
    <row r="5" spans="1:27">
      <c r="A5" s="4">
        <v>3039163</v>
      </c>
      <c r="B5" s="4" t="s">
        <v>2058</v>
      </c>
      <c r="C5" s="4" t="s">
        <v>2059</v>
      </c>
      <c r="D5" s="4" t="s">
        <v>2060</v>
      </c>
      <c r="E5" s="4">
        <v>42.463720000000002</v>
      </c>
      <c r="F5" s="4">
        <v>1.49129</v>
      </c>
      <c r="G5" s="4" t="s">
        <v>2050</v>
      </c>
      <c r="H5" s="4" t="s">
        <v>2055</v>
      </c>
      <c r="I5" s="4" t="s">
        <v>1264</v>
      </c>
      <c r="J5" s="4"/>
      <c r="K5" s="4">
        <v>6</v>
      </c>
      <c r="L5" s="4"/>
      <c r="M5" s="4"/>
      <c r="N5" s="4"/>
      <c r="O5" s="4">
        <v>8022</v>
      </c>
      <c r="P5" s="4"/>
      <c r="Q5" s="4">
        <v>921</v>
      </c>
      <c r="R5" s="4" t="s">
        <v>2052</v>
      </c>
      <c r="S5" s="6">
        <v>39736</v>
      </c>
      <c r="T5" s="4">
        <v>4</v>
      </c>
      <c r="U5" s="4">
        <f>IF(T5=1,SUM(O5:O9),U4)</f>
        <v>62739</v>
      </c>
      <c r="V5" s="4">
        <f t="shared" si="0"/>
        <v>0.8850635171105693</v>
      </c>
      <c r="W5" s="4" t="str">
        <f t="shared" si="1"/>
        <v>AD-4</v>
      </c>
      <c r="X5" s="4" t="s">
        <v>1264</v>
      </c>
      <c r="Y5" s="4" t="s">
        <v>2059</v>
      </c>
      <c r="Z5" s="4">
        <v>42.463720000000002</v>
      </c>
      <c r="AA5" s="4">
        <v>1.49129</v>
      </c>
    </row>
    <row r="6" spans="1:27">
      <c r="A6" s="4">
        <v>3040132</v>
      </c>
      <c r="B6" s="4" t="s">
        <v>2061</v>
      </c>
      <c r="C6" s="4" t="s">
        <v>2061</v>
      </c>
      <c r="D6" s="4" t="s">
        <v>2062</v>
      </c>
      <c r="E6" s="4">
        <v>42.544989999999999</v>
      </c>
      <c r="F6" s="4">
        <v>1.5148299999999999</v>
      </c>
      <c r="G6" s="4" t="s">
        <v>2050</v>
      </c>
      <c r="H6" s="4" t="s">
        <v>2055</v>
      </c>
      <c r="I6" s="4" t="s">
        <v>1264</v>
      </c>
      <c r="J6" s="4"/>
      <c r="K6" s="4">
        <v>4</v>
      </c>
      <c r="L6" s="4"/>
      <c r="M6" s="4"/>
      <c r="N6" s="4"/>
      <c r="O6" s="4">
        <v>7211</v>
      </c>
      <c r="P6" s="4"/>
      <c r="Q6" s="4">
        <v>1245</v>
      </c>
      <c r="R6" s="4" t="s">
        <v>2052</v>
      </c>
      <c r="S6" s="6">
        <v>39736</v>
      </c>
      <c r="T6" s="4">
        <v>5</v>
      </c>
      <c r="U6" s="4">
        <f>IF(T6=1,SUM(O6:O10),U5)</f>
        <v>62739</v>
      </c>
      <c r="V6" s="4">
        <f t="shared" si="0"/>
        <v>1</v>
      </c>
      <c r="W6" s="4" t="str">
        <f t="shared" si="1"/>
        <v>AD-5</v>
      </c>
      <c r="X6" s="4" t="s">
        <v>1264</v>
      </c>
      <c r="Y6" s="4" t="s">
        <v>2061</v>
      </c>
      <c r="Z6" s="4">
        <v>42.544989999999999</v>
      </c>
      <c r="AA6" s="4">
        <v>1.5148299999999999</v>
      </c>
    </row>
    <row r="7" spans="1:27">
      <c r="A7" s="4">
        <v>292223</v>
      </c>
      <c r="B7" s="4" t="s">
        <v>2063</v>
      </c>
      <c r="C7" s="4" t="s">
        <v>2063</v>
      </c>
      <c r="D7" s="4" t="s">
        <v>2064</v>
      </c>
      <c r="E7" s="4">
        <v>25.25817</v>
      </c>
      <c r="F7" s="4">
        <v>55.304720000000003</v>
      </c>
      <c r="G7" s="4" t="s">
        <v>2050</v>
      </c>
      <c r="H7" s="4" t="s">
        <v>2055</v>
      </c>
      <c r="I7" s="4" t="s">
        <v>1948</v>
      </c>
      <c r="J7" s="4"/>
      <c r="K7" s="4">
        <v>3</v>
      </c>
      <c r="L7" s="4"/>
      <c r="M7" s="4"/>
      <c r="N7" s="4"/>
      <c r="O7" s="4">
        <v>1137347</v>
      </c>
      <c r="P7" s="4"/>
      <c r="Q7" s="4">
        <v>11</v>
      </c>
      <c r="R7" s="4" t="s">
        <v>2065</v>
      </c>
      <c r="S7" s="6">
        <v>40926</v>
      </c>
      <c r="T7" s="4">
        <v>1</v>
      </c>
      <c r="U7" s="4">
        <f t="shared" ref="U7:U70" si="2">IF(T7=1,SUM(O7:O11),U6)</f>
        <v>2919477</v>
      </c>
      <c r="V7" s="4">
        <f t="shared" si="0"/>
        <v>0.3895721733721485</v>
      </c>
      <c r="W7" s="4" t="str">
        <f t="shared" si="1"/>
        <v>AE-1</v>
      </c>
      <c r="X7" s="4" t="s">
        <v>1948</v>
      </c>
      <c r="Y7" s="4" t="s">
        <v>2063</v>
      </c>
      <c r="Z7" s="4">
        <v>25.25817</v>
      </c>
      <c r="AA7" s="4">
        <v>55.304720000000003</v>
      </c>
    </row>
    <row r="8" spans="1:27">
      <c r="A8" s="4">
        <v>292968</v>
      </c>
      <c r="B8" s="4" t="s">
        <v>582</v>
      </c>
      <c r="C8" s="4" t="s">
        <v>582</v>
      </c>
      <c r="D8" s="8" t="s">
        <v>2066</v>
      </c>
      <c r="E8" s="4">
        <v>24.466670000000001</v>
      </c>
      <c r="F8" s="4">
        <v>54.366669999999999</v>
      </c>
      <c r="G8" s="4" t="s">
        <v>2050</v>
      </c>
      <c r="H8" s="4" t="s">
        <v>2051</v>
      </c>
      <c r="I8" s="4" t="s">
        <v>1948</v>
      </c>
      <c r="J8" s="4"/>
      <c r="K8" s="4">
        <v>1</v>
      </c>
      <c r="L8" s="4"/>
      <c r="M8" s="4"/>
      <c r="N8" s="4"/>
      <c r="O8" s="4">
        <v>603492</v>
      </c>
      <c r="P8" s="4"/>
      <c r="Q8" s="4">
        <v>6</v>
      </c>
      <c r="R8" s="4" t="s">
        <v>2065</v>
      </c>
      <c r="S8" s="6">
        <v>40926</v>
      </c>
      <c r="T8" s="4">
        <v>2</v>
      </c>
      <c r="U8" s="4">
        <f t="shared" si="2"/>
        <v>2919477</v>
      </c>
      <c r="V8" s="4">
        <f t="shared" si="0"/>
        <v>0.59628454000493925</v>
      </c>
      <c r="W8" s="4" t="str">
        <f t="shared" si="1"/>
        <v>AE-2</v>
      </c>
      <c r="X8" s="4" t="s">
        <v>1948</v>
      </c>
      <c r="Y8" s="4" t="s">
        <v>582</v>
      </c>
      <c r="Z8" s="4">
        <v>24.466670000000001</v>
      </c>
      <c r="AA8" s="4">
        <v>54.366669999999999</v>
      </c>
    </row>
    <row r="9" spans="1:27">
      <c r="A9" s="4">
        <v>292672</v>
      </c>
      <c r="B9" s="4" t="s">
        <v>2067</v>
      </c>
      <c r="C9" s="4" t="s">
        <v>2067</v>
      </c>
      <c r="D9" s="8" t="s">
        <v>2068</v>
      </c>
      <c r="E9" s="4">
        <v>25.357309999999998</v>
      </c>
      <c r="F9" s="4">
        <v>55.403300000000002</v>
      </c>
      <c r="G9" s="4" t="s">
        <v>2050</v>
      </c>
      <c r="H9" s="4" t="s">
        <v>2055</v>
      </c>
      <c r="I9" s="4" t="s">
        <v>1948</v>
      </c>
      <c r="J9" s="4"/>
      <c r="K9" s="4">
        <v>6</v>
      </c>
      <c r="L9" s="4"/>
      <c r="M9" s="4"/>
      <c r="N9" s="4"/>
      <c r="O9" s="4">
        <v>543733</v>
      </c>
      <c r="P9" s="4"/>
      <c r="Q9" s="4">
        <v>12</v>
      </c>
      <c r="R9" s="4" t="s">
        <v>2065</v>
      </c>
      <c r="S9" s="6">
        <v>40926</v>
      </c>
      <c r="T9" s="4">
        <v>3</v>
      </c>
      <c r="U9" s="4">
        <f t="shared" si="2"/>
        <v>2919477</v>
      </c>
      <c r="V9" s="4">
        <f t="shared" si="0"/>
        <v>0.78252782947082644</v>
      </c>
      <c r="W9" s="4" t="str">
        <f t="shared" si="1"/>
        <v>AE-3</v>
      </c>
      <c r="X9" s="4" t="s">
        <v>1948</v>
      </c>
      <c r="Y9" s="4" t="s">
        <v>2067</v>
      </c>
      <c r="Z9" s="4">
        <v>25.357309999999998</v>
      </c>
      <c r="AA9" s="4">
        <v>55.403300000000002</v>
      </c>
    </row>
    <row r="10" spans="1:27">
      <c r="A10" s="4">
        <v>292913</v>
      </c>
      <c r="B10" s="4" t="s">
        <v>2069</v>
      </c>
      <c r="C10" s="4" t="s">
        <v>2070</v>
      </c>
      <c r="D10" s="4" t="s">
        <v>2071</v>
      </c>
      <c r="E10" s="4">
        <v>24.191669999999998</v>
      </c>
      <c r="F10" s="4">
        <v>55.760559999999998</v>
      </c>
      <c r="G10" s="4" t="s">
        <v>2050</v>
      </c>
      <c r="H10" s="4" t="s">
        <v>2072</v>
      </c>
      <c r="I10" s="4" t="s">
        <v>1948</v>
      </c>
      <c r="J10" s="4"/>
      <c r="K10" s="4">
        <v>1</v>
      </c>
      <c r="L10" s="4"/>
      <c r="M10" s="4"/>
      <c r="N10" s="4"/>
      <c r="O10" s="4">
        <v>408733</v>
      </c>
      <c r="P10" s="4"/>
      <c r="Q10" s="4">
        <v>275</v>
      </c>
      <c r="R10" s="4" t="s">
        <v>2065</v>
      </c>
      <c r="S10" s="6">
        <v>40926</v>
      </c>
      <c r="T10" s="4">
        <v>4</v>
      </c>
      <c r="U10" s="4">
        <f t="shared" si="2"/>
        <v>2919477</v>
      </c>
      <c r="V10" s="4">
        <f t="shared" si="0"/>
        <v>0.92252995998940901</v>
      </c>
      <c r="W10" s="4" t="str">
        <f t="shared" si="1"/>
        <v>AE-4</v>
      </c>
      <c r="X10" s="4" t="s">
        <v>1948</v>
      </c>
      <c r="Y10" s="4" t="s">
        <v>2070</v>
      </c>
      <c r="Z10" s="4">
        <v>24.191669999999998</v>
      </c>
      <c r="AA10" s="4">
        <v>55.760559999999998</v>
      </c>
    </row>
    <row r="11" spans="1:27">
      <c r="A11" s="4">
        <v>292932</v>
      </c>
      <c r="B11" s="4" t="s">
        <v>2073</v>
      </c>
      <c r="C11" s="4" t="s">
        <v>2074</v>
      </c>
      <c r="D11" s="4" t="s">
        <v>2075</v>
      </c>
      <c r="E11" s="4">
        <v>25.411110000000001</v>
      </c>
      <c r="F11" s="4">
        <v>55.435040000000001</v>
      </c>
      <c r="G11" s="4" t="s">
        <v>2050</v>
      </c>
      <c r="H11" s="4" t="s">
        <v>2055</v>
      </c>
      <c r="I11" s="4" t="s">
        <v>1948</v>
      </c>
      <c r="J11" s="4"/>
      <c r="K11" s="4">
        <v>2</v>
      </c>
      <c r="L11" s="4"/>
      <c r="M11" s="4"/>
      <c r="N11" s="4"/>
      <c r="O11" s="4">
        <v>226172</v>
      </c>
      <c r="P11" s="4"/>
      <c r="Q11" s="4">
        <v>4</v>
      </c>
      <c r="R11" s="4" t="s">
        <v>2065</v>
      </c>
      <c r="S11" s="6">
        <v>40942</v>
      </c>
      <c r="T11" s="4">
        <v>5</v>
      </c>
      <c r="U11" s="4">
        <f t="shared" si="2"/>
        <v>2919477</v>
      </c>
      <c r="V11" s="4">
        <f t="shared" si="0"/>
        <v>1</v>
      </c>
      <c r="W11" s="4" t="str">
        <f t="shared" si="1"/>
        <v>AE-5</v>
      </c>
      <c r="X11" s="4" t="s">
        <v>1948</v>
      </c>
      <c r="Y11" s="4" t="s">
        <v>2074</v>
      </c>
      <c r="Z11" s="4">
        <v>25.411110000000001</v>
      </c>
      <c r="AA11" s="4">
        <v>55.435040000000001</v>
      </c>
    </row>
    <row r="12" spans="1:27">
      <c r="A12" s="4">
        <v>1138958</v>
      </c>
      <c r="B12" s="4" t="s">
        <v>2076</v>
      </c>
      <c r="C12" s="4" t="s">
        <v>2076</v>
      </c>
      <c r="D12" s="8" t="s">
        <v>2077</v>
      </c>
      <c r="E12" s="4">
        <v>34.528129999999997</v>
      </c>
      <c r="F12" s="4">
        <v>69.172330000000002</v>
      </c>
      <c r="G12" s="4" t="s">
        <v>2050</v>
      </c>
      <c r="H12" s="4" t="s">
        <v>2051</v>
      </c>
      <c r="I12" s="4" t="s">
        <v>1249</v>
      </c>
      <c r="J12" s="4"/>
      <c r="K12" s="4">
        <v>13</v>
      </c>
      <c r="L12" s="4"/>
      <c r="M12" s="4"/>
      <c r="N12" s="4"/>
      <c r="O12" s="4">
        <v>3043532</v>
      </c>
      <c r="P12" s="4"/>
      <c r="Q12" s="4">
        <v>1798</v>
      </c>
      <c r="R12" s="4" t="s">
        <v>2078</v>
      </c>
      <c r="S12" s="6">
        <v>40967</v>
      </c>
      <c r="T12" s="4">
        <v>1</v>
      </c>
      <c r="U12" s="4">
        <f t="shared" si="2"/>
        <v>4211141</v>
      </c>
      <c r="V12" s="4">
        <f t="shared" si="0"/>
        <v>0.72273333996653166</v>
      </c>
      <c r="W12" s="4" t="str">
        <f t="shared" si="1"/>
        <v>AF-1</v>
      </c>
      <c r="X12" s="4" t="s">
        <v>1249</v>
      </c>
      <c r="Y12" s="4" t="s">
        <v>2076</v>
      </c>
      <c r="Z12" s="4">
        <v>34.528129999999997</v>
      </c>
      <c r="AA12" s="4">
        <v>69.172330000000002</v>
      </c>
    </row>
    <row r="13" spans="1:27">
      <c r="A13" s="4">
        <v>1138336</v>
      </c>
      <c r="B13" s="4" t="s">
        <v>2079</v>
      </c>
      <c r="C13" s="4" t="s">
        <v>2080</v>
      </c>
      <c r="D13" s="4" t="s">
        <v>2081</v>
      </c>
      <c r="E13" s="4">
        <v>31.613320000000002</v>
      </c>
      <c r="F13" s="4">
        <v>65.710130000000007</v>
      </c>
      <c r="G13" s="4" t="s">
        <v>2050</v>
      </c>
      <c r="H13" s="4" t="s">
        <v>2055</v>
      </c>
      <c r="I13" s="4" t="s">
        <v>1249</v>
      </c>
      <c r="J13" s="4"/>
      <c r="K13" s="4">
        <v>23</v>
      </c>
      <c r="L13" s="4"/>
      <c r="M13" s="4"/>
      <c r="N13" s="4"/>
      <c r="O13" s="4">
        <v>391190</v>
      </c>
      <c r="P13" s="4"/>
      <c r="Q13" s="4">
        <v>1007</v>
      </c>
      <c r="R13" s="4" t="s">
        <v>2078</v>
      </c>
      <c r="S13" s="6">
        <v>40967</v>
      </c>
      <c r="T13" s="4">
        <v>2</v>
      </c>
      <c r="U13" s="4">
        <f t="shared" si="2"/>
        <v>4211141</v>
      </c>
      <c r="V13" s="4">
        <f t="shared" si="0"/>
        <v>0.81562740359441777</v>
      </c>
      <c r="W13" s="4" t="str">
        <f t="shared" si="1"/>
        <v>AF-2</v>
      </c>
      <c r="X13" s="4" t="s">
        <v>1249</v>
      </c>
      <c r="Y13" s="4" t="s">
        <v>2080</v>
      </c>
      <c r="Z13" s="4">
        <v>31.613320000000002</v>
      </c>
      <c r="AA13" s="4">
        <v>65.710130000000007</v>
      </c>
    </row>
    <row r="14" spans="1:27">
      <c r="A14" s="4">
        <v>1133616</v>
      </c>
      <c r="B14" s="4" t="s">
        <v>2082</v>
      </c>
      <c r="C14" s="4" t="s">
        <v>2083</v>
      </c>
      <c r="D14" s="8" t="s">
        <v>2084</v>
      </c>
      <c r="E14" s="4">
        <v>36.709040000000002</v>
      </c>
      <c r="F14" s="4">
        <v>67.110870000000006</v>
      </c>
      <c r="G14" s="4" t="s">
        <v>2050</v>
      </c>
      <c r="H14" s="4" t="s">
        <v>2055</v>
      </c>
      <c r="I14" s="4" t="s">
        <v>1249</v>
      </c>
      <c r="J14" s="4"/>
      <c r="K14" s="4">
        <v>30</v>
      </c>
      <c r="L14" s="4"/>
      <c r="M14" s="4"/>
      <c r="N14" s="4"/>
      <c r="O14" s="4">
        <v>303282</v>
      </c>
      <c r="P14" s="4"/>
      <c r="Q14" s="4">
        <v>361</v>
      </c>
      <c r="R14" s="4" t="s">
        <v>2078</v>
      </c>
      <c r="S14" s="6">
        <v>40967</v>
      </c>
      <c r="T14" s="4">
        <v>3</v>
      </c>
      <c r="U14" s="4">
        <f t="shared" si="2"/>
        <v>4211141</v>
      </c>
      <c r="V14" s="4">
        <f t="shared" si="0"/>
        <v>0.88764636472632952</v>
      </c>
      <c r="W14" s="4" t="str">
        <f t="shared" si="1"/>
        <v>AF-3</v>
      </c>
      <c r="X14" s="4" t="s">
        <v>1249</v>
      </c>
      <c r="Y14" s="4" t="s">
        <v>2083</v>
      </c>
      <c r="Z14" s="4">
        <v>36.709040000000002</v>
      </c>
      <c r="AA14" s="4">
        <v>67.110870000000006</v>
      </c>
    </row>
    <row r="15" spans="1:27">
      <c r="A15" s="4">
        <v>1140026</v>
      </c>
      <c r="B15" s="4" t="s">
        <v>2085</v>
      </c>
      <c r="C15" s="4" t="s">
        <v>2086</v>
      </c>
      <c r="D15" s="4" t="s">
        <v>2087</v>
      </c>
      <c r="E15" s="4">
        <v>34.348170000000003</v>
      </c>
      <c r="F15" s="4">
        <v>62.199669999999998</v>
      </c>
      <c r="G15" s="4" t="s">
        <v>2050</v>
      </c>
      <c r="H15" s="4" t="s">
        <v>2055</v>
      </c>
      <c r="I15" s="4" t="s">
        <v>1249</v>
      </c>
      <c r="J15" s="4"/>
      <c r="K15" s="4">
        <v>11</v>
      </c>
      <c r="L15" s="4"/>
      <c r="M15" s="4"/>
      <c r="N15" s="4"/>
      <c r="O15" s="4">
        <v>272806</v>
      </c>
      <c r="P15" s="4"/>
      <c r="Q15" s="4">
        <v>927</v>
      </c>
      <c r="R15" s="4" t="s">
        <v>2078</v>
      </c>
      <c r="S15" s="6">
        <v>40967</v>
      </c>
      <c r="T15" s="4">
        <v>4</v>
      </c>
      <c r="U15" s="4">
        <f t="shared" si="2"/>
        <v>4211141</v>
      </c>
      <c r="V15" s="4">
        <f t="shared" si="0"/>
        <v>0.95242833236882829</v>
      </c>
      <c r="W15" s="4" t="str">
        <f t="shared" si="1"/>
        <v>AF-4</v>
      </c>
      <c r="X15" s="4" t="s">
        <v>1249</v>
      </c>
      <c r="Y15" s="4" t="s">
        <v>2086</v>
      </c>
      <c r="Z15" s="4">
        <v>34.348170000000003</v>
      </c>
      <c r="AA15" s="4">
        <v>62.199669999999998</v>
      </c>
    </row>
    <row r="16" spans="1:27">
      <c r="A16" s="4">
        <v>1139715</v>
      </c>
      <c r="B16" s="4" t="s">
        <v>2088</v>
      </c>
      <c r="C16" s="4" t="s">
        <v>2089</v>
      </c>
      <c r="D16" s="4" t="s">
        <v>2090</v>
      </c>
      <c r="E16" s="4">
        <v>34.426470000000002</v>
      </c>
      <c r="F16" s="4">
        <v>70.451530000000005</v>
      </c>
      <c r="G16" s="4" t="s">
        <v>2050</v>
      </c>
      <c r="H16" s="4" t="s">
        <v>2055</v>
      </c>
      <c r="I16" s="4" t="s">
        <v>1249</v>
      </c>
      <c r="J16" s="4"/>
      <c r="K16" s="4">
        <v>18</v>
      </c>
      <c r="L16" s="4"/>
      <c r="M16" s="4"/>
      <c r="N16" s="4"/>
      <c r="O16" s="4">
        <v>200331</v>
      </c>
      <c r="P16" s="4"/>
      <c r="Q16" s="4">
        <v>575</v>
      </c>
      <c r="R16" s="4" t="s">
        <v>2078</v>
      </c>
      <c r="S16" s="6">
        <v>40967</v>
      </c>
      <c r="T16" s="4">
        <v>5</v>
      </c>
      <c r="U16" s="4">
        <f t="shared" si="2"/>
        <v>4211141</v>
      </c>
      <c r="V16" s="4">
        <f t="shared" si="0"/>
        <v>1</v>
      </c>
      <c r="W16" s="4" t="str">
        <f t="shared" si="1"/>
        <v>AF-5</v>
      </c>
      <c r="X16" s="4" t="s">
        <v>1249</v>
      </c>
      <c r="Y16" s="4" t="s">
        <v>2089</v>
      </c>
      <c r="Z16" s="4">
        <v>34.426470000000002</v>
      </c>
      <c r="AA16" s="4">
        <v>70.451530000000005</v>
      </c>
    </row>
    <row r="17" spans="1:27">
      <c r="A17" s="4">
        <v>3576022</v>
      </c>
      <c r="B17" s="4" t="s">
        <v>2091</v>
      </c>
      <c r="C17" s="4" t="s">
        <v>1187</v>
      </c>
      <c r="D17" s="8" t="s">
        <v>2092</v>
      </c>
      <c r="E17" s="4">
        <v>17.116669999999999</v>
      </c>
      <c r="F17" s="4">
        <v>-61.85</v>
      </c>
      <c r="G17" s="4" t="s">
        <v>2050</v>
      </c>
      <c r="H17" s="4" t="s">
        <v>2051</v>
      </c>
      <c r="I17" s="4" t="s">
        <v>1276</v>
      </c>
      <c r="J17" s="4"/>
      <c r="K17" s="4">
        <v>4</v>
      </c>
      <c r="L17" s="4"/>
      <c r="M17" s="4"/>
      <c r="N17" s="4"/>
      <c r="O17" s="4">
        <v>24226</v>
      </c>
      <c r="P17" s="4"/>
      <c r="Q17" s="4">
        <v>6</v>
      </c>
      <c r="R17" s="4" t="s">
        <v>2093</v>
      </c>
      <c r="S17" s="6">
        <v>40926</v>
      </c>
      <c r="T17" s="4">
        <v>1</v>
      </c>
      <c r="U17" s="4">
        <f t="shared" si="2"/>
        <v>31510</v>
      </c>
      <c r="V17" s="4">
        <f t="shared" si="0"/>
        <v>0.76883529038400511</v>
      </c>
      <c r="W17" s="4" t="str">
        <f t="shared" si="1"/>
        <v>AG-1</v>
      </c>
      <c r="X17" s="4" t="s">
        <v>1276</v>
      </c>
      <c r="Y17" s="4" t="s">
        <v>1187</v>
      </c>
      <c r="Z17" s="4">
        <v>17.116669999999999</v>
      </c>
      <c r="AA17" s="4">
        <v>-61.85</v>
      </c>
    </row>
    <row r="18" spans="1:27">
      <c r="A18" s="4">
        <v>3576397</v>
      </c>
      <c r="B18" s="4" t="s">
        <v>2094</v>
      </c>
      <c r="C18" s="4" t="s">
        <v>2094</v>
      </c>
      <c r="D18" s="4" t="s">
        <v>2095</v>
      </c>
      <c r="E18" s="4">
        <v>17.06671</v>
      </c>
      <c r="F18" s="4">
        <v>-61.793030000000002</v>
      </c>
      <c r="G18" s="4" t="s">
        <v>2050</v>
      </c>
      <c r="H18" s="4" t="s">
        <v>2072</v>
      </c>
      <c r="I18" s="4" t="s">
        <v>1276</v>
      </c>
      <c r="J18" s="4"/>
      <c r="K18" s="4">
        <v>0</v>
      </c>
      <c r="L18" s="4"/>
      <c r="M18" s="4"/>
      <c r="N18" s="4"/>
      <c r="O18" s="4">
        <v>2526</v>
      </c>
      <c r="P18" s="4"/>
      <c r="Q18" s="4">
        <v>65</v>
      </c>
      <c r="R18" s="4" t="s">
        <v>2093</v>
      </c>
      <c r="S18" s="6">
        <v>40926</v>
      </c>
      <c r="T18" s="4">
        <v>2</v>
      </c>
      <c r="U18" s="4">
        <f t="shared" si="2"/>
        <v>31510</v>
      </c>
      <c r="V18" s="4">
        <f t="shared" si="0"/>
        <v>0.84900031735956838</v>
      </c>
      <c r="W18" s="4" t="str">
        <f t="shared" si="1"/>
        <v>AG-2</v>
      </c>
      <c r="X18" s="4" t="s">
        <v>1276</v>
      </c>
      <c r="Y18" s="4" t="s">
        <v>2094</v>
      </c>
      <c r="Z18" s="4">
        <v>17.06671</v>
      </c>
      <c r="AA18" s="4">
        <v>-61.793030000000002</v>
      </c>
    </row>
    <row r="19" spans="1:27">
      <c r="A19" s="4">
        <v>3576144</v>
      </c>
      <c r="B19" s="4" t="s">
        <v>2096</v>
      </c>
      <c r="C19" s="4" t="s">
        <v>2096</v>
      </c>
      <c r="D19" s="4" t="s">
        <v>2097</v>
      </c>
      <c r="E19" s="4">
        <v>17.033329999999999</v>
      </c>
      <c r="F19" s="4">
        <v>-61.783329999999999</v>
      </c>
      <c r="G19" s="4" t="s">
        <v>2050</v>
      </c>
      <c r="H19" s="4" t="s">
        <v>2072</v>
      </c>
      <c r="I19" s="4" t="s">
        <v>1276</v>
      </c>
      <c r="J19" s="4"/>
      <c r="K19" s="4">
        <v>6</v>
      </c>
      <c r="L19" s="4"/>
      <c r="M19" s="4"/>
      <c r="N19" s="4"/>
      <c r="O19" s="4">
        <v>1668</v>
      </c>
      <c r="P19" s="4"/>
      <c r="Q19" s="4">
        <v>92</v>
      </c>
      <c r="R19" s="4" t="s">
        <v>2093</v>
      </c>
      <c r="S19" s="6">
        <v>40945</v>
      </c>
      <c r="T19" s="4">
        <v>3</v>
      </c>
      <c r="U19" s="4">
        <f t="shared" si="2"/>
        <v>31510</v>
      </c>
      <c r="V19" s="4">
        <f t="shared" si="0"/>
        <v>0.90193589336718505</v>
      </c>
      <c r="W19" s="4" t="str">
        <f t="shared" si="1"/>
        <v>AG-3</v>
      </c>
      <c r="X19" s="4" t="s">
        <v>1276</v>
      </c>
      <c r="Y19" s="4" t="s">
        <v>2096</v>
      </c>
      <c r="Z19" s="4">
        <v>17.033329999999999</v>
      </c>
      <c r="AA19" s="4">
        <v>-61.783329999999999</v>
      </c>
    </row>
    <row r="20" spans="1:27">
      <c r="A20" s="4">
        <v>3576361</v>
      </c>
      <c r="B20" s="4" t="s">
        <v>2098</v>
      </c>
      <c r="C20" s="4" t="s">
        <v>2098</v>
      </c>
      <c r="D20" s="4" t="s">
        <v>2099</v>
      </c>
      <c r="E20" s="4">
        <v>17.065650000000002</v>
      </c>
      <c r="F20" s="4">
        <v>-61.874659999999999</v>
      </c>
      <c r="G20" s="4" t="s">
        <v>2050</v>
      </c>
      <c r="H20" s="4" t="s">
        <v>2055</v>
      </c>
      <c r="I20" s="4" t="s">
        <v>1276</v>
      </c>
      <c r="J20" s="4"/>
      <c r="K20" s="4">
        <v>5</v>
      </c>
      <c r="L20" s="4"/>
      <c r="M20" s="4"/>
      <c r="N20" s="4"/>
      <c r="O20" s="4">
        <v>1657</v>
      </c>
      <c r="P20" s="4"/>
      <c r="Q20" s="4">
        <v>192</v>
      </c>
      <c r="R20" s="4" t="s">
        <v>2093</v>
      </c>
      <c r="S20" s="6">
        <v>40945</v>
      </c>
      <c r="T20" s="4">
        <v>4</v>
      </c>
      <c r="U20" s="4">
        <f t="shared" si="2"/>
        <v>31510</v>
      </c>
      <c r="V20" s="4">
        <f t="shared" si="0"/>
        <v>0.95452237384957161</v>
      </c>
      <c r="W20" s="4" t="str">
        <f t="shared" si="1"/>
        <v>AG-4</v>
      </c>
      <c r="X20" s="4" t="s">
        <v>1276</v>
      </c>
      <c r="Y20" s="4" t="s">
        <v>2098</v>
      </c>
      <c r="Z20" s="4">
        <v>17.065650000000002</v>
      </c>
      <c r="AA20" s="4">
        <v>-61.874659999999999</v>
      </c>
    </row>
    <row r="21" spans="1:27">
      <c r="A21" s="4">
        <v>3576050</v>
      </c>
      <c r="B21" s="4" t="s">
        <v>2100</v>
      </c>
      <c r="C21" s="4" t="s">
        <v>2100</v>
      </c>
      <c r="D21" s="4" t="s">
        <v>2101</v>
      </c>
      <c r="E21" s="4">
        <v>17.08333</v>
      </c>
      <c r="F21" s="4">
        <v>-61.816670000000002</v>
      </c>
      <c r="G21" s="4" t="s">
        <v>2050</v>
      </c>
      <c r="H21" s="4" t="s">
        <v>2072</v>
      </c>
      <c r="I21" s="4" t="s">
        <v>1276</v>
      </c>
      <c r="J21" s="4"/>
      <c r="K21" s="4">
        <v>4</v>
      </c>
      <c r="L21" s="4"/>
      <c r="M21" s="4"/>
      <c r="N21" s="4"/>
      <c r="O21" s="4">
        <v>1433</v>
      </c>
      <c r="P21" s="4"/>
      <c r="Q21" s="4">
        <v>36</v>
      </c>
      <c r="R21" s="4" t="s">
        <v>2093</v>
      </c>
      <c r="S21" s="6">
        <v>40926</v>
      </c>
      <c r="T21" s="4">
        <v>5</v>
      </c>
      <c r="U21" s="4">
        <f t="shared" si="2"/>
        <v>31510</v>
      </c>
      <c r="V21" s="4">
        <f t="shared" si="0"/>
        <v>1</v>
      </c>
      <c r="W21" s="4" t="str">
        <f t="shared" si="1"/>
        <v>AG-5</v>
      </c>
      <c r="X21" s="4" t="s">
        <v>1276</v>
      </c>
      <c r="Y21" s="4" t="s">
        <v>2100</v>
      </c>
      <c r="Z21" s="4">
        <v>17.08333</v>
      </c>
      <c r="AA21" s="4">
        <v>-61.816670000000002</v>
      </c>
    </row>
    <row r="22" spans="1:27">
      <c r="A22" s="4">
        <v>3573380</v>
      </c>
      <c r="B22" s="4" t="s">
        <v>2102</v>
      </c>
      <c r="C22" s="4" t="s">
        <v>2102</v>
      </c>
      <c r="D22" s="4" t="s">
        <v>2102</v>
      </c>
      <c r="E22" s="4">
        <v>18.216670000000001</v>
      </c>
      <c r="F22" s="4">
        <v>-63.033329999999999</v>
      </c>
      <c r="G22" s="4" t="s">
        <v>2050</v>
      </c>
      <c r="H22" s="4" t="s">
        <v>2072</v>
      </c>
      <c r="I22" s="4" t="s">
        <v>1270</v>
      </c>
      <c r="J22" s="4"/>
      <c r="K22" s="4">
        <v>0</v>
      </c>
      <c r="L22" s="4"/>
      <c r="M22" s="4"/>
      <c r="N22" s="4"/>
      <c r="O22" s="4">
        <v>1225</v>
      </c>
      <c r="P22" s="4"/>
      <c r="Q22" s="4">
        <v>18</v>
      </c>
      <c r="R22" s="4" t="s">
        <v>2103</v>
      </c>
      <c r="S22" s="6">
        <v>40564</v>
      </c>
      <c r="T22" s="4">
        <v>1</v>
      </c>
      <c r="U22" s="4">
        <f t="shared" si="2"/>
        <v>600132</v>
      </c>
      <c r="V22" s="4">
        <f t="shared" si="0"/>
        <v>2.0412175987949317E-3</v>
      </c>
      <c r="W22" s="4" t="str">
        <f t="shared" si="1"/>
        <v>AI-1</v>
      </c>
      <c r="X22" s="4" t="s">
        <v>1270</v>
      </c>
      <c r="Y22" s="4" t="s">
        <v>2102</v>
      </c>
      <c r="Z22" s="4">
        <v>18.216670000000001</v>
      </c>
      <c r="AA22" s="4">
        <v>-63.033329999999999</v>
      </c>
    </row>
    <row r="23" spans="1:27">
      <c r="A23" s="4">
        <v>3573374</v>
      </c>
      <c r="B23" s="4" t="s">
        <v>2104</v>
      </c>
      <c r="C23" s="4" t="s">
        <v>2104</v>
      </c>
      <c r="D23" s="4" t="s">
        <v>2105</v>
      </c>
      <c r="E23" s="4">
        <v>18.217040000000001</v>
      </c>
      <c r="F23" s="4">
        <v>-63.057830000000003</v>
      </c>
      <c r="G23" s="4" t="s">
        <v>2050</v>
      </c>
      <c r="H23" s="4" t="s">
        <v>2051</v>
      </c>
      <c r="I23" s="4" t="s">
        <v>1270</v>
      </c>
      <c r="J23" s="4"/>
      <c r="K23" s="4">
        <v>0</v>
      </c>
      <c r="L23" s="4"/>
      <c r="M23" s="4"/>
      <c r="N23" s="4"/>
      <c r="O23" s="4">
        <v>1169</v>
      </c>
      <c r="P23" s="4">
        <v>7</v>
      </c>
      <c r="Q23" s="4">
        <v>19</v>
      </c>
      <c r="R23" s="4" t="s">
        <v>2103</v>
      </c>
      <c r="S23" s="6">
        <v>40941</v>
      </c>
      <c r="T23" s="4">
        <v>2</v>
      </c>
      <c r="U23" s="4">
        <f t="shared" si="2"/>
        <v>600132</v>
      </c>
      <c r="V23" s="4">
        <f t="shared" si="0"/>
        <v>3.9891223930735237E-3</v>
      </c>
      <c r="W23" s="4" t="str">
        <f t="shared" si="1"/>
        <v>AI-2</v>
      </c>
      <c r="X23" s="4" t="s">
        <v>1270</v>
      </c>
      <c r="Y23" s="4" t="s">
        <v>2104</v>
      </c>
      <c r="Z23" s="4">
        <v>18.217040000000001</v>
      </c>
      <c r="AA23" s="4">
        <v>-63.057830000000003</v>
      </c>
    </row>
    <row r="24" spans="1:27">
      <c r="A24" s="4">
        <v>3183875</v>
      </c>
      <c r="B24" s="4" t="s">
        <v>807</v>
      </c>
      <c r="C24" s="4" t="s">
        <v>807</v>
      </c>
      <c r="D24" s="4" t="s">
        <v>2106</v>
      </c>
      <c r="E24" s="4">
        <v>41.327500000000001</v>
      </c>
      <c r="F24" s="4">
        <v>19.81889</v>
      </c>
      <c r="G24" s="4" t="s">
        <v>2050</v>
      </c>
      <c r="H24" s="4" t="s">
        <v>2051</v>
      </c>
      <c r="I24" s="4" t="s">
        <v>1255</v>
      </c>
      <c r="J24" s="4"/>
      <c r="K24" s="4">
        <v>50</v>
      </c>
      <c r="L24" s="4"/>
      <c r="M24" s="4"/>
      <c r="N24" s="4"/>
      <c r="O24" s="4">
        <v>374801</v>
      </c>
      <c r="P24" s="4"/>
      <c r="Q24" s="4">
        <v>113</v>
      </c>
      <c r="R24" s="4" t="s">
        <v>2107</v>
      </c>
      <c r="S24" s="6">
        <v>40927</v>
      </c>
      <c r="T24" s="4">
        <v>1</v>
      </c>
      <c r="U24" s="4">
        <f t="shared" si="2"/>
        <v>775529</v>
      </c>
      <c r="V24" s="4">
        <f t="shared" si="0"/>
        <v>0.48328431303020258</v>
      </c>
      <c r="W24" s="4" t="str">
        <f t="shared" si="1"/>
        <v>AL-1</v>
      </c>
      <c r="X24" s="4" t="s">
        <v>1255</v>
      </c>
      <c r="Y24" s="4" t="s">
        <v>807</v>
      </c>
      <c r="Z24" s="4">
        <v>41.327500000000001</v>
      </c>
      <c r="AA24" s="4">
        <v>19.81889</v>
      </c>
    </row>
    <row r="25" spans="1:27">
      <c r="A25" s="4">
        <v>3185728</v>
      </c>
      <c r="B25" s="4" t="s">
        <v>2108</v>
      </c>
      <c r="C25" s="4" t="s">
        <v>2109</v>
      </c>
      <c r="D25" s="4" t="s">
        <v>2110</v>
      </c>
      <c r="E25" s="4">
        <v>41.323059999999998</v>
      </c>
      <c r="F25" s="4">
        <v>19.441389999999998</v>
      </c>
      <c r="G25" s="4" t="s">
        <v>2050</v>
      </c>
      <c r="H25" s="4" t="s">
        <v>2055</v>
      </c>
      <c r="I25" s="4" t="s">
        <v>1255</v>
      </c>
      <c r="J25" s="4"/>
      <c r="K25" s="4">
        <v>42</v>
      </c>
      <c r="L25" s="4"/>
      <c r="M25" s="4"/>
      <c r="N25" s="4"/>
      <c r="O25" s="4">
        <v>122034</v>
      </c>
      <c r="P25" s="4"/>
      <c r="Q25" s="4">
        <v>13</v>
      </c>
      <c r="R25" s="4" t="s">
        <v>2107</v>
      </c>
      <c r="S25" s="6">
        <v>40927</v>
      </c>
      <c r="T25" s="4">
        <v>2</v>
      </c>
      <c r="U25" s="4">
        <f t="shared" si="2"/>
        <v>775529</v>
      </c>
      <c r="V25" s="4">
        <f t="shared" si="0"/>
        <v>0.64064013080104032</v>
      </c>
      <c r="W25" s="4" t="str">
        <f t="shared" si="1"/>
        <v>AL-2</v>
      </c>
      <c r="X25" s="4" t="s">
        <v>1255</v>
      </c>
      <c r="Y25" s="4" t="s">
        <v>2109</v>
      </c>
      <c r="Z25" s="4">
        <v>41.323059999999998</v>
      </c>
      <c r="AA25" s="4">
        <v>19.441389999999998</v>
      </c>
    </row>
    <row r="26" spans="1:27">
      <c r="A26" s="4">
        <v>783263</v>
      </c>
      <c r="B26" s="4" t="s">
        <v>2111</v>
      </c>
      <c r="C26" s="4" t="s">
        <v>2111</v>
      </c>
      <c r="D26" s="4" t="s">
        <v>2112</v>
      </c>
      <c r="E26" s="4">
        <v>41.112499999999997</v>
      </c>
      <c r="F26" s="4">
        <v>20.08222</v>
      </c>
      <c r="G26" s="4" t="s">
        <v>2050</v>
      </c>
      <c r="H26" s="4" t="s">
        <v>2055</v>
      </c>
      <c r="I26" s="4" t="s">
        <v>1255</v>
      </c>
      <c r="J26" s="4"/>
      <c r="K26" s="4">
        <v>43</v>
      </c>
      <c r="L26" s="4"/>
      <c r="M26" s="4"/>
      <c r="N26" s="4"/>
      <c r="O26" s="4">
        <v>100903</v>
      </c>
      <c r="P26" s="4"/>
      <c r="Q26" s="4">
        <v>128</v>
      </c>
      <c r="R26" s="4" t="s">
        <v>2107</v>
      </c>
      <c r="S26" s="6">
        <v>40967</v>
      </c>
      <c r="T26" s="4">
        <v>3</v>
      </c>
      <c r="U26" s="4">
        <f t="shared" si="2"/>
        <v>775529</v>
      </c>
      <c r="V26" s="4">
        <f t="shared" si="0"/>
        <v>0.77074874053710429</v>
      </c>
      <c r="W26" s="4" t="str">
        <f t="shared" si="1"/>
        <v>AL-3</v>
      </c>
      <c r="X26" s="4" t="s">
        <v>1255</v>
      </c>
      <c r="Y26" s="4" t="s">
        <v>2111</v>
      </c>
      <c r="Z26" s="4">
        <v>41.112499999999997</v>
      </c>
      <c r="AA26" s="4">
        <v>20.08222</v>
      </c>
    </row>
    <row r="27" spans="1:27">
      <c r="A27" s="4">
        <v>3183719</v>
      </c>
      <c r="B27" s="4" t="s">
        <v>2113</v>
      </c>
      <c r="C27" s="4" t="s">
        <v>2114</v>
      </c>
      <c r="D27" s="4" t="s">
        <v>2115</v>
      </c>
      <c r="E27" s="4">
        <v>40.466670000000001</v>
      </c>
      <c r="F27" s="4">
        <v>19.489719999999998</v>
      </c>
      <c r="G27" s="4" t="s">
        <v>2050</v>
      </c>
      <c r="H27" s="4" t="s">
        <v>2055</v>
      </c>
      <c r="I27" s="4" t="s">
        <v>1255</v>
      </c>
      <c r="J27" s="4"/>
      <c r="K27" s="4">
        <v>51</v>
      </c>
      <c r="L27" s="4"/>
      <c r="M27" s="4"/>
      <c r="N27" s="4"/>
      <c r="O27" s="4">
        <v>89546</v>
      </c>
      <c r="P27" s="4"/>
      <c r="Q27" s="4">
        <v>2</v>
      </c>
      <c r="R27" s="4" t="s">
        <v>2107</v>
      </c>
      <c r="S27" s="6">
        <v>40967</v>
      </c>
      <c r="T27" s="4">
        <v>4</v>
      </c>
      <c r="U27" s="4">
        <f t="shared" si="2"/>
        <v>775529</v>
      </c>
      <c r="V27" s="4">
        <f t="shared" si="0"/>
        <v>0.88621315257069688</v>
      </c>
      <c r="W27" s="4" t="str">
        <f t="shared" si="1"/>
        <v>AL-4</v>
      </c>
      <c r="X27" s="4" t="s">
        <v>1255</v>
      </c>
      <c r="Y27" s="4" t="s">
        <v>2114</v>
      </c>
      <c r="Z27" s="4">
        <v>40.466670000000001</v>
      </c>
      <c r="AA27" s="4">
        <v>19.489719999999998</v>
      </c>
    </row>
    <row r="28" spans="1:27">
      <c r="A28" s="4">
        <v>3184081</v>
      </c>
      <c r="B28" s="4" t="s">
        <v>2116</v>
      </c>
      <c r="C28" s="4" t="s">
        <v>2117</v>
      </c>
      <c r="D28" s="4" t="s">
        <v>2118</v>
      </c>
      <c r="E28" s="4">
        <v>42.068280000000001</v>
      </c>
      <c r="F28" s="4">
        <v>19.51258</v>
      </c>
      <c r="G28" s="4" t="s">
        <v>2050</v>
      </c>
      <c r="H28" s="4" t="s">
        <v>2055</v>
      </c>
      <c r="I28" s="4" t="s">
        <v>1255</v>
      </c>
      <c r="J28" s="4"/>
      <c r="K28" s="4">
        <v>49</v>
      </c>
      <c r="L28" s="4"/>
      <c r="M28" s="4"/>
      <c r="N28" s="4"/>
      <c r="O28" s="4">
        <v>88245</v>
      </c>
      <c r="P28" s="4"/>
      <c r="Q28" s="4">
        <v>12</v>
      </c>
      <c r="R28" s="4" t="s">
        <v>2107</v>
      </c>
      <c r="S28" s="6">
        <v>40927</v>
      </c>
      <c r="T28" s="4">
        <v>5</v>
      </c>
      <c r="U28" s="4">
        <f t="shared" si="2"/>
        <v>775529</v>
      </c>
      <c r="V28" s="4">
        <f t="shared" si="0"/>
        <v>1</v>
      </c>
      <c r="W28" s="4" t="str">
        <f t="shared" si="1"/>
        <v>AL-5</v>
      </c>
      <c r="X28" s="4" t="s">
        <v>1255</v>
      </c>
      <c r="Y28" s="4" t="s">
        <v>2117</v>
      </c>
      <c r="Z28" s="4">
        <v>42.068280000000001</v>
      </c>
      <c r="AA28" s="4">
        <v>19.51258</v>
      </c>
    </row>
    <row r="29" spans="1:27">
      <c r="A29" s="4">
        <v>616052</v>
      </c>
      <c r="B29" s="4" t="s">
        <v>622</v>
      </c>
      <c r="C29" s="4" t="s">
        <v>622</v>
      </c>
      <c r="D29" s="8" t="s">
        <v>2119</v>
      </c>
      <c r="E29" s="4">
        <v>40.181109999999997</v>
      </c>
      <c r="F29" s="4">
        <v>44.51361</v>
      </c>
      <c r="G29" s="4" t="s">
        <v>2050</v>
      </c>
      <c r="H29" s="4" t="s">
        <v>2051</v>
      </c>
      <c r="I29" s="4" t="s">
        <v>1282</v>
      </c>
      <c r="J29" s="4"/>
      <c r="K29" s="4">
        <v>11</v>
      </c>
      <c r="L29" s="4"/>
      <c r="M29" s="4"/>
      <c r="N29" s="4"/>
      <c r="O29" s="4">
        <v>1093485</v>
      </c>
      <c r="P29" s="4"/>
      <c r="Q29" s="4">
        <v>994</v>
      </c>
      <c r="R29" s="4" t="s">
        <v>2120</v>
      </c>
      <c r="S29" s="6">
        <v>40925</v>
      </c>
      <c r="T29" s="4">
        <v>1</v>
      </c>
      <c r="U29" s="4">
        <f t="shared" si="2"/>
        <v>1433272</v>
      </c>
      <c r="V29" s="4">
        <f t="shared" si="0"/>
        <v>0.76292915789884963</v>
      </c>
      <c r="W29" s="4" t="str">
        <f t="shared" si="1"/>
        <v>AM-1</v>
      </c>
      <c r="X29" s="4" t="s">
        <v>1282</v>
      </c>
      <c r="Y29" s="4" t="s">
        <v>622</v>
      </c>
      <c r="Z29" s="4">
        <v>40.181109999999997</v>
      </c>
      <c r="AA29" s="4">
        <v>44.51361</v>
      </c>
    </row>
    <row r="30" spans="1:27">
      <c r="A30" s="4">
        <v>616635</v>
      </c>
      <c r="B30" s="4" t="s">
        <v>2121</v>
      </c>
      <c r="C30" s="4" t="s">
        <v>2121</v>
      </c>
      <c r="D30" s="8" t="s">
        <v>2122</v>
      </c>
      <c r="E30" s="4">
        <v>40.794199999999996</v>
      </c>
      <c r="F30" s="4">
        <v>43.845280000000002</v>
      </c>
      <c r="G30" s="4" t="s">
        <v>2050</v>
      </c>
      <c r="H30" s="4" t="s">
        <v>2055</v>
      </c>
      <c r="I30" s="4" t="s">
        <v>1282</v>
      </c>
      <c r="J30" s="4"/>
      <c r="K30" s="4">
        <v>7</v>
      </c>
      <c r="L30" s="4"/>
      <c r="M30" s="4"/>
      <c r="N30" s="4"/>
      <c r="O30" s="4">
        <v>148381</v>
      </c>
      <c r="P30" s="4"/>
      <c r="Q30" s="4">
        <v>1549</v>
      </c>
      <c r="R30" s="4" t="s">
        <v>2120</v>
      </c>
      <c r="S30" s="6">
        <v>40925</v>
      </c>
      <c r="T30" s="4">
        <v>2</v>
      </c>
      <c r="U30" s="4">
        <f t="shared" si="2"/>
        <v>1433272</v>
      </c>
      <c r="V30" s="4">
        <f t="shared" si="0"/>
        <v>0.86645521575806961</v>
      </c>
      <c r="W30" s="4" t="str">
        <f t="shared" si="1"/>
        <v>AM-2</v>
      </c>
      <c r="X30" s="4" t="s">
        <v>1282</v>
      </c>
      <c r="Y30" s="4" t="s">
        <v>2121</v>
      </c>
      <c r="Z30" s="4">
        <v>40.794199999999996</v>
      </c>
      <c r="AA30" s="4">
        <v>43.845280000000002</v>
      </c>
    </row>
    <row r="31" spans="1:27">
      <c r="A31" s="4">
        <v>616530</v>
      </c>
      <c r="B31" s="4" t="s">
        <v>2123</v>
      </c>
      <c r="C31" s="4" t="s">
        <v>2123</v>
      </c>
      <c r="D31" s="4" t="s">
        <v>2124</v>
      </c>
      <c r="E31" s="4">
        <v>40.804560000000002</v>
      </c>
      <c r="F31" s="4">
        <v>44.493899999999996</v>
      </c>
      <c r="G31" s="4" t="s">
        <v>2050</v>
      </c>
      <c r="H31" s="4" t="s">
        <v>2055</v>
      </c>
      <c r="I31" s="4" t="s">
        <v>1282</v>
      </c>
      <c r="J31" s="4"/>
      <c r="K31" s="4">
        <v>6</v>
      </c>
      <c r="L31" s="4"/>
      <c r="M31" s="4"/>
      <c r="N31" s="4"/>
      <c r="O31" s="4">
        <v>101098</v>
      </c>
      <c r="P31" s="4"/>
      <c r="Q31" s="4">
        <v>1344</v>
      </c>
      <c r="R31" s="4" t="s">
        <v>2120</v>
      </c>
      <c r="S31" s="6">
        <v>40925</v>
      </c>
      <c r="T31" s="4">
        <v>3</v>
      </c>
      <c r="U31" s="4">
        <f t="shared" si="2"/>
        <v>1433272</v>
      </c>
      <c r="V31" s="4">
        <f t="shared" si="0"/>
        <v>0.93699172243649498</v>
      </c>
      <c r="W31" s="4" t="str">
        <f t="shared" si="1"/>
        <v>AM-3</v>
      </c>
      <c r="X31" s="4" t="s">
        <v>1282</v>
      </c>
      <c r="Y31" s="4" t="s">
        <v>2123</v>
      </c>
      <c r="Z31" s="4">
        <v>40.804560000000002</v>
      </c>
      <c r="AA31" s="4">
        <v>44.493899999999996</v>
      </c>
    </row>
    <row r="32" spans="1:27">
      <c r="A32" s="4">
        <v>616062</v>
      </c>
      <c r="B32" s="4" t="s">
        <v>2125</v>
      </c>
      <c r="C32" s="4" t="s">
        <v>2125</v>
      </c>
      <c r="D32" s="8" t="s">
        <v>2126</v>
      </c>
      <c r="E32" s="4">
        <v>40.165570000000002</v>
      </c>
      <c r="F32" s="4">
        <v>44.294620000000002</v>
      </c>
      <c r="G32" s="4" t="s">
        <v>2050</v>
      </c>
      <c r="H32" s="4" t="s">
        <v>2072</v>
      </c>
      <c r="I32" s="4" t="s">
        <v>1282</v>
      </c>
      <c r="J32" s="4"/>
      <c r="K32" s="4">
        <v>3</v>
      </c>
      <c r="L32" s="4"/>
      <c r="M32" s="4"/>
      <c r="N32" s="4"/>
      <c r="O32" s="4">
        <v>49513</v>
      </c>
      <c r="P32" s="4"/>
      <c r="Q32" s="4">
        <v>877</v>
      </c>
      <c r="R32" s="4" t="s">
        <v>2120</v>
      </c>
      <c r="S32" s="6">
        <v>40925</v>
      </c>
      <c r="T32" s="4">
        <v>4</v>
      </c>
      <c r="U32" s="4">
        <f t="shared" si="2"/>
        <v>1433272</v>
      </c>
      <c r="V32" s="4">
        <f t="shared" si="0"/>
        <v>0.97153715414799147</v>
      </c>
      <c r="W32" s="4" t="str">
        <f t="shared" si="1"/>
        <v>AM-4</v>
      </c>
      <c r="X32" s="4" t="s">
        <v>1282</v>
      </c>
      <c r="Y32" s="4" t="s">
        <v>2125</v>
      </c>
      <c r="Z32" s="4">
        <v>40.165570000000002</v>
      </c>
      <c r="AA32" s="4">
        <v>44.294620000000002</v>
      </c>
    </row>
    <row r="33" spans="1:27">
      <c r="A33" s="4">
        <v>616629</v>
      </c>
      <c r="B33" s="4" t="s">
        <v>2127</v>
      </c>
      <c r="C33" s="4" t="s">
        <v>2127</v>
      </c>
      <c r="D33" s="4" t="s">
        <v>2128</v>
      </c>
      <c r="E33" s="4">
        <v>40.497480000000003</v>
      </c>
      <c r="F33" s="4">
        <v>44.766199999999998</v>
      </c>
      <c r="G33" s="4" t="s">
        <v>2050</v>
      </c>
      <c r="H33" s="4" t="s">
        <v>2055</v>
      </c>
      <c r="I33" s="4" t="s">
        <v>1282</v>
      </c>
      <c r="J33" s="4"/>
      <c r="K33" s="4">
        <v>5</v>
      </c>
      <c r="L33" s="4"/>
      <c r="M33" s="4"/>
      <c r="N33" s="4"/>
      <c r="O33" s="4">
        <v>40795</v>
      </c>
      <c r="P33" s="4"/>
      <c r="Q33" s="4">
        <v>1762</v>
      </c>
      <c r="R33" s="4" t="s">
        <v>2120</v>
      </c>
      <c r="S33" s="6">
        <v>40925</v>
      </c>
      <c r="T33" s="4">
        <v>5</v>
      </c>
      <c r="U33" s="4">
        <f t="shared" si="2"/>
        <v>1433272</v>
      </c>
      <c r="V33" s="4">
        <f t="shared" si="0"/>
        <v>1</v>
      </c>
      <c r="W33" s="4" t="str">
        <f t="shared" si="1"/>
        <v>AM-5</v>
      </c>
      <c r="X33" s="4" t="s">
        <v>1282</v>
      </c>
      <c r="Y33" s="4" t="s">
        <v>2127</v>
      </c>
      <c r="Z33" s="4">
        <v>40.497480000000003</v>
      </c>
      <c r="AA33" s="4">
        <v>44.766199999999998</v>
      </c>
    </row>
    <row r="34" spans="1:27">
      <c r="A34" s="4">
        <v>2240449</v>
      </c>
      <c r="B34" s="4" t="s">
        <v>2129</v>
      </c>
      <c r="C34" s="4" t="s">
        <v>2129</v>
      </c>
      <c r="D34" s="8" t="s">
        <v>2130</v>
      </c>
      <c r="E34" s="4">
        <v>-8.8368199999999995</v>
      </c>
      <c r="F34" s="4">
        <v>13.23432</v>
      </c>
      <c r="G34" s="4" t="s">
        <v>2050</v>
      </c>
      <c r="H34" s="4" t="s">
        <v>2051</v>
      </c>
      <c r="I34" s="4" t="s">
        <v>1267</v>
      </c>
      <c r="J34" s="4"/>
      <c r="K34" s="4">
        <v>20</v>
      </c>
      <c r="L34" s="4"/>
      <c r="M34" s="4"/>
      <c r="N34" s="4"/>
      <c r="O34" s="4">
        <v>2776168</v>
      </c>
      <c r="P34" s="4"/>
      <c r="Q34" s="4">
        <v>73</v>
      </c>
      <c r="R34" s="4" t="s">
        <v>2131</v>
      </c>
      <c r="S34" s="6">
        <v>40925</v>
      </c>
      <c r="T34" s="4">
        <v>1</v>
      </c>
      <c r="U34" s="4">
        <f t="shared" si="2"/>
        <v>3475095</v>
      </c>
      <c r="V34" s="4">
        <f t="shared" si="0"/>
        <v>0.79887542642719123</v>
      </c>
      <c r="W34" s="4" t="str">
        <f t="shared" si="1"/>
        <v>AO-1</v>
      </c>
      <c r="X34" s="4" t="s">
        <v>1267</v>
      </c>
      <c r="Y34" s="4" t="s">
        <v>2129</v>
      </c>
      <c r="Z34" s="4">
        <v>-8.8368199999999995</v>
      </c>
      <c r="AA34" s="4">
        <v>13.23432</v>
      </c>
    </row>
    <row r="35" spans="1:27">
      <c r="A35" s="4">
        <v>3348313</v>
      </c>
      <c r="B35" s="4" t="s">
        <v>2132</v>
      </c>
      <c r="C35" s="4" t="s">
        <v>2132</v>
      </c>
      <c r="D35" s="4" t="s">
        <v>2133</v>
      </c>
      <c r="E35" s="4">
        <v>-12.776109999999999</v>
      </c>
      <c r="F35" s="4">
        <v>15.73917</v>
      </c>
      <c r="G35" s="4" t="s">
        <v>2050</v>
      </c>
      <c r="H35" s="4" t="s">
        <v>2055</v>
      </c>
      <c r="I35" s="4" t="s">
        <v>1267</v>
      </c>
      <c r="J35" s="4"/>
      <c r="K35" s="4">
        <v>8</v>
      </c>
      <c r="L35" s="4"/>
      <c r="M35" s="4"/>
      <c r="N35" s="4"/>
      <c r="O35" s="4">
        <v>226145</v>
      </c>
      <c r="P35" s="4"/>
      <c r="Q35" s="4">
        <v>1716</v>
      </c>
      <c r="R35" s="4" t="s">
        <v>2131</v>
      </c>
      <c r="S35" s="6">
        <v>40925</v>
      </c>
      <c r="T35" s="4">
        <v>2</v>
      </c>
      <c r="U35" s="4">
        <f t="shared" si="2"/>
        <v>3475095</v>
      </c>
      <c r="V35" s="4">
        <f t="shared" si="0"/>
        <v>0.86395134521502293</v>
      </c>
      <c r="W35" s="4" t="str">
        <f t="shared" si="1"/>
        <v>AO-2</v>
      </c>
      <c r="X35" s="4" t="s">
        <v>1267</v>
      </c>
      <c r="Y35" s="4" t="s">
        <v>2132</v>
      </c>
      <c r="Z35" s="4">
        <v>-12.776109999999999</v>
      </c>
      <c r="AA35" s="4">
        <v>15.73917</v>
      </c>
    </row>
    <row r="36" spans="1:27">
      <c r="A36" s="4">
        <v>3347939</v>
      </c>
      <c r="B36" s="4" t="s">
        <v>2134</v>
      </c>
      <c r="C36" s="4" t="s">
        <v>2134</v>
      </c>
      <c r="D36" s="4" t="s">
        <v>2135</v>
      </c>
      <c r="E36" s="4">
        <v>-12.34806</v>
      </c>
      <c r="F36" s="4">
        <v>13.54556</v>
      </c>
      <c r="G36" s="4" t="s">
        <v>2050</v>
      </c>
      <c r="H36" s="4" t="s">
        <v>2072</v>
      </c>
      <c r="I36" s="4" t="s">
        <v>1267</v>
      </c>
      <c r="J36" s="4"/>
      <c r="K36" s="4">
        <v>1</v>
      </c>
      <c r="L36" s="4"/>
      <c r="M36" s="4"/>
      <c r="N36" s="4"/>
      <c r="O36" s="4">
        <v>207932</v>
      </c>
      <c r="P36" s="4"/>
      <c r="Q36" s="4">
        <v>8</v>
      </c>
      <c r="R36" s="4" t="s">
        <v>2131</v>
      </c>
      <c r="S36" s="6">
        <v>40925</v>
      </c>
      <c r="T36" s="4">
        <v>3</v>
      </c>
      <c r="U36" s="4">
        <f t="shared" si="2"/>
        <v>3475095</v>
      </c>
      <c r="V36" s="4">
        <f t="shared" si="0"/>
        <v>0.92378625620306787</v>
      </c>
      <c r="W36" s="4" t="str">
        <f t="shared" si="1"/>
        <v>AO-3</v>
      </c>
      <c r="X36" s="4" t="s">
        <v>1267</v>
      </c>
      <c r="Y36" s="4" t="s">
        <v>2134</v>
      </c>
      <c r="Z36" s="4">
        <v>-12.34806</v>
      </c>
      <c r="AA36" s="4">
        <v>13.54556</v>
      </c>
    </row>
    <row r="37" spans="1:27">
      <c r="A37" s="4">
        <v>3351663</v>
      </c>
      <c r="B37" s="4" t="s">
        <v>2136</v>
      </c>
      <c r="C37" s="4" t="s">
        <v>2136</v>
      </c>
      <c r="D37" s="4" t="s">
        <v>2137</v>
      </c>
      <c r="E37" s="4">
        <v>-12.57626</v>
      </c>
      <c r="F37" s="4">
        <v>13.405469999999999</v>
      </c>
      <c r="G37" s="4" t="s">
        <v>2050</v>
      </c>
      <c r="H37" s="4" t="s">
        <v>2055</v>
      </c>
      <c r="I37" s="4" t="s">
        <v>1267</v>
      </c>
      <c r="J37" s="4"/>
      <c r="K37" s="4">
        <v>1</v>
      </c>
      <c r="L37" s="4"/>
      <c r="M37" s="4"/>
      <c r="N37" s="4"/>
      <c r="O37" s="4">
        <v>151226</v>
      </c>
      <c r="P37" s="4"/>
      <c r="Q37" s="4">
        <v>11</v>
      </c>
      <c r="R37" s="4" t="s">
        <v>2131</v>
      </c>
      <c r="S37" s="6">
        <v>40925</v>
      </c>
      <c r="T37" s="4">
        <v>4</v>
      </c>
      <c r="U37" s="4">
        <f t="shared" si="2"/>
        <v>3475095</v>
      </c>
      <c r="V37" s="4">
        <f t="shared" si="0"/>
        <v>0.96730333990869322</v>
      </c>
      <c r="W37" s="4" t="str">
        <f t="shared" si="1"/>
        <v>AO-4</v>
      </c>
      <c r="X37" s="4" t="s">
        <v>1267</v>
      </c>
      <c r="Y37" s="4" t="s">
        <v>2136</v>
      </c>
      <c r="Z37" s="4">
        <v>-12.57626</v>
      </c>
      <c r="AA37" s="4">
        <v>13.405469999999999</v>
      </c>
    </row>
    <row r="38" spans="1:27">
      <c r="A38" s="4">
        <v>3348078</v>
      </c>
      <c r="B38" s="4" t="s">
        <v>2138</v>
      </c>
      <c r="C38" s="4" t="s">
        <v>2138</v>
      </c>
      <c r="D38" s="4" t="s">
        <v>2139</v>
      </c>
      <c r="E38" s="4">
        <v>-12.383330000000001</v>
      </c>
      <c r="F38" s="4">
        <v>16.933330000000002</v>
      </c>
      <c r="G38" s="4" t="s">
        <v>2050</v>
      </c>
      <c r="H38" s="4" t="s">
        <v>2055</v>
      </c>
      <c r="I38" s="4" t="s">
        <v>1267</v>
      </c>
      <c r="J38" s="4"/>
      <c r="K38" s="4">
        <v>2</v>
      </c>
      <c r="L38" s="4"/>
      <c r="M38" s="4"/>
      <c r="N38" s="4"/>
      <c r="O38" s="4">
        <v>113624</v>
      </c>
      <c r="P38" s="4"/>
      <c r="Q38" s="4">
        <v>1715</v>
      </c>
      <c r="R38" s="4" t="s">
        <v>2131</v>
      </c>
      <c r="S38" s="6">
        <v>40925</v>
      </c>
      <c r="T38" s="4">
        <v>5</v>
      </c>
      <c r="U38" s="4">
        <f t="shared" si="2"/>
        <v>3475095</v>
      </c>
      <c r="V38" s="4">
        <f t="shared" si="0"/>
        <v>1</v>
      </c>
      <c r="W38" s="4" t="str">
        <f t="shared" si="1"/>
        <v>AO-5</v>
      </c>
      <c r="X38" s="4" t="s">
        <v>1267</v>
      </c>
      <c r="Y38" s="4" t="s">
        <v>2138</v>
      </c>
      <c r="Z38" s="4">
        <v>-12.383330000000001</v>
      </c>
      <c r="AA38" s="4">
        <v>16.933330000000002</v>
      </c>
    </row>
    <row r="39" spans="1:27">
      <c r="A39" s="4">
        <v>6696480</v>
      </c>
      <c r="B39" s="4" t="s">
        <v>2140</v>
      </c>
      <c r="C39" s="4" t="s">
        <v>2140</v>
      </c>
      <c r="D39" s="4"/>
      <c r="E39" s="4">
        <v>-77.849999999999994</v>
      </c>
      <c r="F39" s="4">
        <v>166.66669999999999</v>
      </c>
      <c r="G39" s="4" t="s">
        <v>2050</v>
      </c>
      <c r="H39" s="4" t="s">
        <v>2072</v>
      </c>
      <c r="I39" s="4" t="s">
        <v>1273</v>
      </c>
      <c r="J39" s="4"/>
      <c r="K39" s="4"/>
      <c r="L39" s="4"/>
      <c r="M39" s="4"/>
      <c r="N39" s="4"/>
      <c r="O39" s="4">
        <v>1258</v>
      </c>
      <c r="P39" s="4"/>
      <c r="Q39" s="4">
        <v>-9999</v>
      </c>
      <c r="R39" s="4" t="s">
        <v>2141</v>
      </c>
      <c r="S39" s="6">
        <v>41012</v>
      </c>
      <c r="T39" s="4">
        <v>1</v>
      </c>
      <c r="U39" s="4">
        <f t="shared" si="2"/>
        <v>16556189</v>
      </c>
      <c r="V39" s="4">
        <f t="shared" si="0"/>
        <v>7.5983669913408215E-5</v>
      </c>
      <c r="W39" s="4" t="str">
        <f t="shared" si="1"/>
        <v>AQ-1</v>
      </c>
      <c r="X39" s="4" t="s">
        <v>1273</v>
      </c>
      <c r="Y39" s="4" t="s">
        <v>2140</v>
      </c>
      <c r="Z39" s="4">
        <v>-77.849999999999994</v>
      </c>
      <c r="AA39" s="4">
        <v>166.66669999999999</v>
      </c>
    </row>
    <row r="40" spans="1:27">
      <c r="A40" s="4">
        <v>3435910</v>
      </c>
      <c r="B40" s="4" t="s">
        <v>137</v>
      </c>
      <c r="C40" s="4" t="s">
        <v>137</v>
      </c>
      <c r="D40" s="8" t="s">
        <v>2142</v>
      </c>
      <c r="E40" s="4">
        <v>-34.613149999999997</v>
      </c>
      <c r="F40" s="4">
        <v>-58.377229999999997</v>
      </c>
      <c r="G40" s="4" t="s">
        <v>2050</v>
      </c>
      <c r="H40" s="4" t="s">
        <v>2051</v>
      </c>
      <c r="I40" s="4" t="s">
        <v>1279</v>
      </c>
      <c r="J40" s="4"/>
      <c r="K40" s="4">
        <v>7</v>
      </c>
      <c r="L40" s="4"/>
      <c r="M40" s="4"/>
      <c r="N40" s="4"/>
      <c r="O40" s="4">
        <v>13076300</v>
      </c>
      <c r="P40" s="4"/>
      <c r="Q40" s="4">
        <v>31</v>
      </c>
      <c r="R40" s="4" t="s">
        <v>2143</v>
      </c>
      <c r="S40" s="6">
        <v>40926</v>
      </c>
      <c r="T40" s="4">
        <v>1</v>
      </c>
      <c r="U40" s="4">
        <f t="shared" si="2"/>
        <v>17335954</v>
      </c>
      <c r="V40" s="4">
        <f t="shared" si="0"/>
        <v>0.75428788055159812</v>
      </c>
      <c r="W40" s="4" t="str">
        <f t="shared" si="1"/>
        <v>AR-1</v>
      </c>
      <c r="X40" s="4" t="s">
        <v>1279</v>
      </c>
      <c r="Y40" s="4" t="s">
        <v>137</v>
      </c>
      <c r="Z40" s="4">
        <v>-34.613149999999997</v>
      </c>
      <c r="AA40" s="4">
        <v>-58.377229999999997</v>
      </c>
    </row>
    <row r="41" spans="1:27">
      <c r="A41" s="4">
        <v>3860259</v>
      </c>
      <c r="B41" s="4" t="s">
        <v>2144</v>
      </c>
      <c r="C41" s="4" t="s">
        <v>842</v>
      </c>
      <c r="D41" s="4" t="s">
        <v>2145</v>
      </c>
      <c r="E41" s="4">
        <v>-31.413499999999999</v>
      </c>
      <c r="F41" s="4">
        <v>-64.181049999999999</v>
      </c>
      <c r="G41" s="4" t="s">
        <v>2050</v>
      </c>
      <c r="H41" s="4" t="s">
        <v>2055</v>
      </c>
      <c r="I41" s="4" t="s">
        <v>1279</v>
      </c>
      <c r="J41" s="4"/>
      <c r="K41" s="4">
        <v>5</v>
      </c>
      <c r="L41" s="4">
        <v>3862744</v>
      </c>
      <c r="M41" s="4"/>
      <c r="N41" s="4"/>
      <c r="O41" s="4">
        <v>1428214</v>
      </c>
      <c r="P41" s="4"/>
      <c r="Q41" s="4">
        <v>395</v>
      </c>
      <c r="R41" s="4" t="s">
        <v>2146</v>
      </c>
      <c r="S41" s="6">
        <v>40926</v>
      </c>
      <c r="T41" s="4">
        <v>2</v>
      </c>
      <c r="U41" s="4">
        <f t="shared" si="2"/>
        <v>17335954</v>
      </c>
      <c r="V41" s="4">
        <f t="shared" si="0"/>
        <v>0.83667238618653461</v>
      </c>
      <c r="W41" s="4" t="str">
        <f t="shared" si="1"/>
        <v>AR-2</v>
      </c>
      <c r="X41" s="4" t="s">
        <v>1279</v>
      </c>
      <c r="Y41" s="4" t="s">
        <v>842</v>
      </c>
      <c r="Z41" s="4">
        <v>-31.413499999999999</v>
      </c>
      <c r="AA41" s="4">
        <v>-64.181049999999999</v>
      </c>
    </row>
    <row r="42" spans="1:27">
      <c r="A42" s="4">
        <v>3838583</v>
      </c>
      <c r="B42" s="4" t="s">
        <v>2147</v>
      </c>
      <c r="C42" s="4" t="s">
        <v>2147</v>
      </c>
      <c r="D42" s="4" t="s">
        <v>2148</v>
      </c>
      <c r="E42" s="4">
        <v>-32.946820000000002</v>
      </c>
      <c r="F42" s="4">
        <v>-60.639319999999998</v>
      </c>
      <c r="G42" s="4" t="s">
        <v>2050</v>
      </c>
      <c r="H42" s="4" t="s">
        <v>2149</v>
      </c>
      <c r="I42" s="4" t="s">
        <v>1279</v>
      </c>
      <c r="J42" s="4"/>
      <c r="K42" s="4">
        <v>21</v>
      </c>
      <c r="L42" s="4">
        <v>3838574</v>
      </c>
      <c r="M42" s="4"/>
      <c r="N42" s="4"/>
      <c r="O42" s="4">
        <v>1173533</v>
      </c>
      <c r="P42" s="4"/>
      <c r="Q42" s="4">
        <v>38</v>
      </c>
      <c r="R42" s="4" t="s">
        <v>2146</v>
      </c>
      <c r="S42" s="6">
        <v>40926</v>
      </c>
      <c r="T42" s="4">
        <v>3</v>
      </c>
      <c r="U42" s="4">
        <f t="shared" si="2"/>
        <v>17335954</v>
      </c>
      <c r="V42" s="4">
        <f t="shared" si="0"/>
        <v>0.90436597835919497</v>
      </c>
      <c r="W42" s="4" t="str">
        <f t="shared" si="1"/>
        <v>AR-3</v>
      </c>
      <c r="X42" s="4" t="s">
        <v>1279</v>
      </c>
      <c r="Y42" s="4" t="s">
        <v>2147</v>
      </c>
      <c r="Z42" s="4">
        <v>-32.946820000000002</v>
      </c>
      <c r="AA42" s="4">
        <v>-60.639319999999998</v>
      </c>
    </row>
    <row r="43" spans="1:27">
      <c r="A43" s="4">
        <v>3844421</v>
      </c>
      <c r="B43" s="4" t="s">
        <v>2150</v>
      </c>
      <c r="C43" s="4" t="s">
        <v>2150</v>
      </c>
      <c r="D43" s="4" t="s">
        <v>2151</v>
      </c>
      <c r="E43" s="4">
        <v>-32.890839999999997</v>
      </c>
      <c r="F43" s="4">
        <v>-68.827169999999995</v>
      </c>
      <c r="G43" s="4" t="s">
        <v>2050</v>
      </c>
      <c r="H43" s="4" t="s">
        <v>2055</v>
      </c>
      <c r="I43" s="4" t="s">
        <v>1279</v>
      </c>
      <c r="J43" s="4"/>
      <c r="K43" s="4">
        <v>13</v>
      </c>
      <c r="L43" s="4"/>
      <c r="M43" s="4"/>
      <c r="N43" s="4"/>
      <c r="O43" s="4">
        <v>876884</v>
      </c>
      <c r="P43" s="4"/>
      <c r="Q43" s="4">
        <v>746</v>
      </c>
      <c r="R43" s="4" t="s">
        <v>2152</v>
      </c>
      <c r="S43" s="6">
        <v>40926</v>
      </c>
      <c r="T43" s="4">
        <v>4</v>
      </c>
      <c r="U43" s="4">
        <f t="shared" si="2"/>
        <v>17335954</v>
      </c>
      <c r="V43" s="4">
        <f t="shared" si="0"/>
        <v>0.95494779231647708</v>
      </c>
      <c r="W43" s="4" t="str">
        <f t="shared" si="1"/>
        <v>AR-4</v>
      </c>
      <c r="X43" s="4" t="s">
        <v>1279</v>
      </c>
      <c r="Y43" s="4" t="s">
        <v>2150</v>
      </c>
      <c r="Z43" s="4">
        <v>-32.890839999999997</v>
      </c>
      <c r="AA43" s="4">
        <v>-68.827169999999995</v>
      </c>
    </row>
    <row r="44" spans="1:27">
      <c r="A44" s="4">
        <v>3836873</v>
      </c>
      <c r="B44" s="4" t="s">
        <v>2153</v>
      </c>
      <c r="C44" s="4" t="s">
        <v>2154</v>
      </c>
      <c r="D44" s="4" t="s">
        <v>2155</v>
      </c>
      <c r="E44" s="4">
        <v>-26.82414</v>
      </c>
      <c r="F44" s="4">
        <v>-65.2226</v>
      </c>
      <c r="G44" s="4" t="s">
        <v>2050</v>
      </c>
      <c r="H44" s="4" t="s">
        <v>2055</v>
      </c>
      <c r="I44" s="4" t="s">
        <v>1279</v>
      </c>
      <c r="J44" s="4"/>
      <c r="K44" s="4">
        <v>24</v>
      </c>
      <c r="L44" s="4"/>
      <c r="M44" s="4"/>
      <c r="N44" s="4"/>
      <c r="O44" s="4">
        <v>781023</v>
      </c>
      <c r="P44" s="4"/>
      <c r="Q44" s="4">
        <v>452</v>
      </c>
      <c r="R44" s="4" t="s">
        <v>2156</v>
      </c>
      <c r="S44" s="6">
        <v>40926</v>
      </c>
      <c r="T44" s="4">
        <v>5</v>
      </c>
      <c r="U44" s="4">
        <f t="shared" si="2"/>
        <v>17335954</v>
      </c>
      <c r="V44" s="4">
        <f t="shared" si="0"/>
        <v>1</v>
      </c>
      <c r="W44" s="4" t="str">
        <f t="shared" si="1"/>
        <v>AR-5</v>
      </c>
      <c r="X44" s="4" t="s">
        <v>1279</v>
      </c>
      <c r="Y44" s="4" t="s">
        <v>2154</v>
      </c>
      <c r="Z44" s="4">
        <v>-26.82414</v>
      </c>
      <c r="AA44" s="4">
        <v>-65.2226</v>
      </c>
    </row>
    <row r="45" spans="1:27">
      <c r="A45" s="4">
        <v>5881576</v>
      </c>
      <c r="B45" s="4" t="s">
        <v>2157</v>
      </c>
      <c r="C45" s="4" t="s">
        <v>2157</v>
      </c>
      <c r="D45" s="4" t="s">
        <v>2158</v>
      </c>
      <c r="E45" s="4">
        <v>-14.27806</v>
      </c>
      <c r="F45" s="4">
        <v>-170.70249999999999</v>
      </c>
      <c r="G45" s="4" t="s">
        <v>2050</v>
      </c>
      <c r="H45" s="4" t="s">
        <v>2051</v>
      </c>
      <c r="I45" s="4" t="s">
        <v>1261</v>
      </c>
      <c r="J45" s="4"/>
      <c r="K45" s="4">
        <v>10</v>
      </c>
      <c r="L45" s="4"/>
      <c r="M45" s="4"/>
      <c r="N45" s="4"/>
      <c r="O45" s="4">
        <v>11500</v>
      </c>
      <c r="P45" s="4">
        <v>2</v>
      </c>
      <c r="Q45" s="4">
        <v>144</v>
      </c>
      <c r="R45" s="4" t="s">
        <v>2159</v>
      </c>
      <c r="S45" s="6">
        <v>40463</v>
      </c>
      <c r="T45" s="4">
        <v>1</v>
      </c>
      <c r="U45" s="4">
        <f t="shared" si="2"/>
        <v>31891</v>
      </c>
      <c r="V45" s="4">
        <f t="shared" si="0"/>
        <v>0.3606033050076824</v>
      </c>
      <c r="W45" s="4" t="str">
        <f t="shared" si="1"/>
        <v>AS-1</v>
      </c>
      <c r="X45" s="4" t="s">
        <v>1261</v>
      </c>
      <c r="Y45" s="4" t="s">
        <v>2157</v>
      </c>
      <c r="Z45" s="4">
        <v>-14.27806</v>
      </c>
      <c r="AA45" s="4">
        <v>-170.70249999999999</v>
      </c>
    </row>
    <row r="46" spans="1:27">
      <c r="A46" s="4">
        <v>5881192</v>
      </c>
      <c r="B46" s="4" t="s">
        <v>2160</v>
      </c>
      <c r="C46" s="4" t="s">
        <v>2161</v>
      </c>
      <c r="D46" s="4" t="s">
        <v>2162</v>
      </c>
      <c r="E46" s="4">
        <v>-14.33583</v>
      </c>
      <c r="F46" s="4">
        <v>-170.72</v>
      </c>
      <c r="G46" s="4" t="s">
        <v>2050</v>
      </c>
      <c r="H46" s="4" t="s">
        <v>2072</v>
      </c>
      <c r="I46" s="4" t="s">
        <v>1261</v>
      </c>
      <c r="J46" s="4"/>
      <c r="K46" s="4">
        <v>50</v>
      </c>
      <c r="L46" s="4"/>
      <c r="M46" s="4"/>
      <c r="N46" s="4"/>
      <c r="O46" s="4">
        <v>11017</v>
      </c>
      <c r="P46" s="4">
        <v>12</v>
      </c>
      <c r="Q46" s="4">
        <v>13</v>
      </c>
      <c r="R46" s="4" t="s">
        <v>2159</v>
      </c>
      <c r="S46" s="6">
        <v>40463</v>
      </c>
      <c r="T46" s="4">
        <v>2</v>
      </c>
      <c r="U46" s="4">
        <f t="shared" si="2"/>
        <v>31891</v>
      </c>
      <c r="V46" s="4">
        <f t="shared" si="0"/>
        <v>0.70606127120504214</v>
      </c>
      <c r="W46" s="4" t="str">
        <f t="shared" si="1"/>
        <v>AS-2</v>
      </c>
      <c r="X46" s="4" t="s">
        <v>1261</v>
      </c>
      <c r="Y46" s="4" t="s">
        <v>2161</v>
      </c>
      <c r="Z46" s="4">
        <v>-14.33583</v>
      </c>
      <c r="AA46" s="4">
        <v>-170.72</v>
      </c>
    </row>
    <row r="47" spans="1:27">
      <c r="A47" s="4">
        <v>5881347</v>
      </c>
      <c r="B47" s="4" t="s">
        <v>2163</v>
      </c>
      <c r="C47" s="4" t="s">
        <v>2163</v>
      </c>
      <c r="D47" s="4"/>
      <c r="E47" s="4">
        <v>-14.34389</v>
      </c>
      <c r="F47" s="4">
        <v>-170.785</v>
      </c>
      <c r="G47" s="4" t="s">
        <v>2050</v>
      </c>
      <c r="H47" s="4" t="s">
        <v>2072</v>
      </c>
      <c r="I47" s="4" t="s">
        <v>1261</v>
      </c>
      <c r="J47" s="4"/>
      <c r="K47" s="4">
        <v>50</v>
      </c>
      <c r="L47" s="4"/>
      <c r="M47" s="4"/>
      <c r="N47" s="4"/>
      <c r="O47" s="4">
        <v>4050</v>
      </c>
      <c r="P47" s="4">
        <v>14</v>
      </c>
      <c r="Q47" s="4">
        <v>21</v>
      </c>
      <c r="R47" s="4" t="s">
        <v>2159</v>
      </c>
      <c r="S47" s="6">
        <v>40322</v>
      </c>
      <c r="T47" s="4">
        <v>3</v>
      </c>
      <c r="U47" s="4">
        <f t="shared" si="2"/>
        <v>31891</v>
      </c>
      <c r="V47" s="4">
        <f t="shared" si="0"/>
        <v>0.83305634818600849</v>
      </c>
      <c r="W47" s="4" t="str">
        <f t="shared" si="1"/>
        <v>AS-3</v>
      </c>
      <c r="X47" s="4" t="s">
        <v>1261</v>
      </c>
      <c r="Y47" s="4" t="s">
        <v>2163</v>
      </c>
      <c r="Z47" s="4">
        <v>-14.34389</v>
      </c>
      <c r="AA47" s="4">
        <v>-170.785</v>
      </c>
    </row>
    <row r="48" spans="1:27">
      <c r="A48" s="4">
        <v>5881224</v>
      </c>
      <c r="B48" s="4" t="s">
        <v>2164</v>
      </c>
      <c r="C48" s="4" t="s">
        <v>2164</v>
      </c>
      <c r="D48" s="4"/>
      <c r="E48" s="4">
        <v>-14.3325</v>
      </c>
      <c r="F48" s="4">
        <v>-170.74444</v>
      </c>
      <c r="G48" s="4" t="s">
        <v>2050</v>
      </c>
      <c r="H48" s="4" t="s">
        <v>2072</v>
      </c>
      <c r="I48" s="4" t="s">
        <v>1261</v>
      </c>
      <c r="J48" s="4"/>
      <c r="K48" s="4">
        <v>50</v>
      </c>
      <c r="L48" s="4"/>
      <c r="M48" s="4"/>
      <c r="N48" s="4"/>
      <c r="O48" s="4">
        <v>3200</v>
      </c>
      <c r="P48" s="4">
        <v>48</v>
      </c>
      <c r="Q48" s="4">
        <v>53</v>
      </c>
      <c r="R48" s="4" t="s">
        <v>2159</v>
      </c>
      <c r="S48" s="6">
        <v>40958</v>
      </c>
      <c r="T48" s="4">
        <v>4</v>
      </c>
      <c r="U48" s="4">
        <f t="shared" si="2"/>
        <v>31891</v>
      </c>
      <c r="V48" s="4">
        <f t="shared" si="0"/>
        <v>0.93339813740553756</v>
      </c>
      <c r="W48" s="4" t="str">
        <f t="shared" si="1"/>
        <v>AS-4</v>
      </c>
      <c r="X48" s="4" t="s">
        <v>1261</v>
      </c>
      <c r="Y48" s="4" t="s">
        <v>2164</v>
      </c>
      <c r="Z48" s="4">
        <v>-14.3325</v>
      </c>
      <c r="AA48" s="4">
        <v>-170.74444</v>
      </c>
    </row>
    <row r="49" spans="1:27">
      <c r="A49" s="4">
        <v>5880828</v>
      </c>
      <c r="B49" s="4" t="s">
        <v>2165</v>
      </c>
      <c r="C49" s="4" t="s">
        <v>2166</v>
      </c>
      <c r="D49" s="4"/>
      <c r="E49" s="4">
        <v>-14.276109999999999</v>
      </c>
      <c r="F49" s="4">
        <v>-170.66389000000001</v>
      </c>
      <c r="G49" s="4" t="s">
        <v>2050</v>
      </c>
      <c r="H49" s="4" t="s">
        <v>2072</v>
      </c>
      <c r="I49" s="4" t="s">
        <v>1261</v>
      </c>
      <c r="J49" s="4"/>
      <c r="K49" s="4">
        <v>10</v>
      </c>
      <c r="L49" s="4"/>
      <c r="M49" s="4"/>
      <c r="N49" s="4"/>
      <c r="O49" s="4">
        <v>2124</v>
      </c>
      <c r="P49" s="4">
        <v>14</v>
      </c>
      <c r="Q49" s="4">
        <v>19</v>
      </c>
      <c r="R49" s="4" t="s">
        <v>2159</v>
      </c>
      <c r="S49" s="6">
        <v>40941</v>
      </c>
      <c r="T49" s="4">
        <v>5</v>
      </c>
      <c r="U49" s="4">
        <f t="shared" si="2"/>
        <v>31891</v>
      </c>
      <c r="V49" s="4">
        <f t="shared" si="0"/>
        <v>1</v>
      </c>
      <c r="W49" s="4" t="str">
        <f t="shared" si="1"/>
        <v>AS-5</v>
      </c>
      <c r="X49" s="4" t="s">
        <v>1261</v>
      </c>
      <c r="Y49" s="4" t="s">
        <v>2166</v>
      </c>
      <c r="Z49" s="4">
        <v>-14.276109999999999</v>
      </c>
      <c r="AA49" s="4">
        <v>-170.66389000000001</v>
      </c>
    </row>
    <row r="50" spans="1:27">
      <c r="A50" s="4">
        <v>2761369</v>
      </c>
      <c r="B50" s="4" t="s">
        <v>29</v>
      </c>
      <c r="C50" s="4" t="s">
        <v>29</v>
      </c>
      <c r="D50" s="4" t="s">
        <v>2167</v>
      </c>
      <c r="E50" s="4">
        <v>48.208489999999998</v>
      </c>
      <c r="F50" s="4">
        <v>16.37208</v>
      </c>
      <c r="G50" s="4" t="s">
        <v>2050</v>
      </c>
      <c r="H50" s="4" t="s">
        <v>2051</v>
      </c>
      <c r="I50" s="4" t="s">
        <v>1291</v>
      </c>
      <c r="J50" s="4"/>
      <c r="K50" s="4">
        <v>9</v>
      </c>
      <c r="L50" s="4">
        <v>900</v>
      </c>
      <c r="M50" s="4">
        <v>901</v>
      </c>
      <c r="N50" s="4"/>
      <c r="O50" s="4">
        <v>1691468</v>
      </c>
      <c r="P50" s="4">
        <v>171</v>
      </c>
      <c r="Q50" s="4">
        <v>193</v>
      </c>
      <c r="R50" s="4" t="s">
        <v>2168</v>
      </c>
      <c r="S50" s="6">
        <v>40284</v>
      </c>
      <c r="T50" s="4">
        <v>1</v>
      </c>
      <c r="U50" s="4">
        <f t="shared" si="2"/>
        <v>2357692</v>
      </c>
      <c r="V50" s="4">
        <f t="shared" si="0"/>
        <v>0.71742534648291634</v>
      </c>
      <c r="W50" s="4" t="str">
        <f t="shared" si="1"/>
        <v>AT-1</v>
      </c>
      <c r="X50" s="4" t="s">
        <v>1291</v>
      </c>
      <c r="Y50" s="4" t="s">
        <v>29</v>
      </c>
      <c r="Z50" s="4">
        <v>48.208489999999998</v>
      </c>
      <c r="AA50" s="4">
        <v>16.37208</v>
      </c>
    </row>
    <row r="51" spans="1:27">
      <c r="A51" s="4">
        <v>2778067</v>
      </c>
      <c r="B51" s="4" t="s">
        <v>189</v>
      </c>
      <c r="C51" s="4" t="s">
        <v>189</v>
      </c>
      <c r="D51" s="4" t="s">
        <v>2169</v>
      </c>
      <c r="E51" s="4">
        <v>47.066670000000002</v>
      </c>
      <c r="F51" s="4">
        <v>15.45</v>
      </c>
      <c r="G51" s="4" t="s">
        <v>2050</v>
      </c>
      <c r="H51" s="4" t="s">
        <v>2055</v>
      </c>
      <c r="I51" s="4" t="s">
        <v>1291</v>
      </c>
      <c r="J51" s="4"/>
      <c r="K51" s="4">
        <v>6</v>
      </c>
      <c r="L51" s="4"/>
      <c r="M51" s="4"/>
      <c r="N51" s="4"/>
      <c r="O51" s="4">
        <v>222326</v>
      </c>
      <c r="P51" s="4"/>
      <c r="Q51" s="4">
        <v>363</v>
      </c>
      <c r="R51" s="4" t="s">
        <v>2168</v>
      </c>
      <c r="S51" s="6">
        <v>40755</v>
      </c>
      <c r="T51" s="4">
        <v>2</v>
      </c>
      <c r="U51" s="4">
        <f t="shared" si="2"/>
        <v>2357692</v>
      </c>
      <c r="V51" s="4">
        <f t="shared" si="0"/>
        <v>0.81172349908300157</v>
      </c>
      <c r="W51" s="4" t="str">
        <f t="shared" si="1"/>
        <v>AT-2</v>
      </c>
      <c r="X51" s="4" t="s">
        <v>1291</v>
      </c>
      <c r="Y51" s="4" t="s">
        <v>189</v>
      </c>
      <c r="Z51" s="4">
        <v>47.066670000000002</v>
      </c>
      <c r="AA51" s="4">
        <v>15.45</v>
      </c>
    </row>
    <row r="52" spans="1:27">
      <c r="A52" s="4">
        <v>2772400</v>
      </c>
      <c r="B52" s="4" t="s">
        <v>184</v>
      </c>
      <c r="C52" s="4" t="s">
        <v>184</v>
      </c>
      <c r="D52" s="4" t="s">
        <v>2170</v>
      </c>
      <c r="E52" s="4">
        <v>48.30639</v>
      </c>
      <c r="F52" s="4">
        <v>14.286110000000001</v>
      </c>
      <c r="G52" s="4" t="s">
        <v>2050</v>
      </c>
      <c r="H52" s="4" t="s">
        <v>2055</v>
      </c>
      <c r="I52" s="4" t="s">
        <v>1291</v>
      </c>
      <c r="J52" s="4"/>
      <c r="K52" s="4">
        <v>4</v>
      </c>
      <c r="L52" s="4"/>
      <c r="M52" s="4"/>
      <c r="N52" s="4"/>
      <c r="O52" s="4">
        <v>181162</v>
      </c>
      <c r="P52" s="4">
        <v>266</v>
      </c>
      <c r="Q52" s="4">
        <v>268</v>
      </c>
      <c r="R52" s="4" t="s">
        <v>2168</v>
      </c>
      <c r="S52" s="6">
        <v>40755</v>
      </c>
      <c r="T52" s="4">
        <v>3</v>
      </c>
      <c r="U52" s="4">
        <f t="shared" si="2"/>
        <v>2357692</v>
      </c>
      <c r="V52" s="4">
        <f t="shared" si="0"/>
        <v>0.88856220405379505</v>
      </c>
      <c r="W52" s="4" t="str">
        <f t="shared" si="1"/>
        <v>AT-3</v>
      </c>
      <c r="X52" s="4" t="s">
        <v>1291</v>
      </c>
      <c r="Y52" s="4" t="s">
        <v>184</v>
      </c>
      <c r="Z52" s="4">
        <v>48.30639</v>
      </c>
      <c r="AA52" s="4">
        <v>14.286110000000001</v>
      </c>
    </row>
    <row r="53" spans="1:27">
      <c r="A53" s="4">
        <v>2766824</v>
      </c>
      <c r="B53" s="4" t="s">
        <v>267</v>
      </c>
      <c r="C53" s="4" t="s">
        <v>267</v>
      </c>
      <c r="D53" s="8" t="s">
        <v>2171</v>
      </c>
      <c r="E53" s="4">
        <v>47.799410000000002</v>
      </c>
      <c r="F53" s="4">
        <v>13.043990000000001</v>
      </c>
      <c r="G53" s="4" t="s">
        <v>2050</v>
      </c>
      <c r="H53" s="4" t="s">
        <v>2055</v>
      </c>
      <c r="I53" s="4" t="s">
        <v>1291</v>
      </c>
      <c r="J53" s="4"/>
      <c r="K53" s="4">
        <v>5</v>
      </c>
      <c r="L53" s="4"/>
      <c r="M53" s="4"/>
      <c r="N53" s="4"/>
      <c r="O53" s="4">
        <v>150269</v>
      </c>
      <c r="P53" s="4">
        <v>424</v>
      </c>
      <c r="Q53" s="4">
        <v>435</v>
      </c>
      <c r="R53" s="4" t="s">
        <v>2168</v>
      </c>
      <c r="S53" s="6">
        <v>40755</v>
      </c>
      <c r="T53" s="4">
        <v>4</v>
      </c>
      <c r="U53" s="4">
        <f t="shared" si="2"/>
        <v>2357692</v>
      </c>
      <c r="V53" s="4">
        <f t="shared" si="0"/>
        <v>0.95229784043038701</v>
      </c>
      <c r="W53" s="4" t="str">
        <f t="shared" si="1"/>
        <v>AT-4</v>
      </c>
      <c r="X53" s="4" t="s">
        <v>1291</v>
      </c>
      <c r="Y53" s="4" t="s">
        <v>267</v>
      </c>
      <c r="Z53" s="4">
        <v>47.799410000000002</v>
      </c>
      <c r="AA53" s="4">
        <v>13.043990000000001</v>
      </c>
    </row>
    <row r="54" spans="1:27">
      <c r="A54" s="4">
        <v>2775220</v>
      </c>
      <c r="B54" s="4" t="s">
        <v>240</v>
      </c>
      <c r="C54" s="4" t="s">
        <v>240</v>
      </c>
      <c r="D54" s="4" t="s">
        <v>2172</v>
      </c>
      <c r="E54" s="4">
        <v>47.262659999999997</v>
      </c>
      <c r="F54" s="4">
        <v>11.394539999999999</v>
      </c>
      <c r="G54" s="4" t="s">
        <v>2050</v>
      </c>
      <c r="H54" s="4" t="s">
        <v>2055</v>
      </c>
      <c r="I54" s="4" t="s">
        <v>1291</v>
      </c>
      <c r="J54" s="4"/>
      <c r="K54" s="4">
        <v>7</v>
      </c>
      <c r="L54" s="4"/>
      <c r="M54" s="4"/>
      <c r="N54" s="4"/>
      <c r="O54" s="4">
        <v>112467</v>
      </c>
      <c r="P54" s="4">
        <v>570</v>
      </c>
      <c r="Q54" s="4">
        <v>587</v>
      </c>
      <c r="R54" s="4" t="s">
        <v>2168</v>
      </c>
      <c r="S54" s="6">
        <v>40755</v>
      </c>
      <c r="T54" s="4">
        <v>5</v>
      </c>
      <c r="U54" s="4">
        <f t="shared" si="2"/>
        <v>2357692</v>
      </c>
      <c r="V54" s="4">
        <f t="shared" si="0"/>
        <v>1</v>
      </c>
      <c r="W54" s="4" t="str">
        <f t="shared" si="1"/>
        <v>AT-5</v>
      </c>
      <c r="X54" s="4" t="s">
        <v>1291</v>
      </c>
      <c r="Y54" s="4" t="s">
        <v>240</v>
      </c>
      <c r="Z54" s="4">
        <v>47.262659999999997</v>
      </c>
      <c r="AA54" s="4">
        <v>11.394539999999999</v>
      </c>
    </row>
    <row r="55" spans="1:27">
      <c r="A55" s="4">
        <v>2147714</v>
      </c>
      <c r="B55" s="4" t="s">
        <v>18</v>
      </c>
      <c r="C55" s="4" t="s">
        <v>18</v>
      </c>
      <c r="D55" s="8" t="s">
        <v>2173</v>
      </c>
      <c r="E55" s="4">
        <v>-33.867849999999997</v>
      </c>
      <c r="F55" s="4">
        <v>151.20732000000001</v>
      </c>
      <c r="G55" s="4" t="s">
        <v>2050</v>
      </c>
      <c r="H55" s="4" t="s">
        <v>2055</v>
      </c>
      <c r="I55" s="4" t="s">
        <v>1288</v>
      </c>
      <c r="J55" s="4"/>
      <c r="K55" s="4">
        <v>2</v>
      </c>
      <c r="L55" s="4">
        <v>17200</v>
      </c>
      <c r="M55" s="4"/>
      <c r="N55" s="4"/>
      <c r="O55" s="4">
        <v>4394576</v>
      </c>
      <c r="P55" s="4"/>
      <c r="Q55" s="4">
        <v>58</v>
      </c>
      <c r="R55" s="4" t="s">
        <v>2174</v>
      </c>
      <c r="S55" s="6">
        <v>40967</v>
      </c>
      <c r="T55" s="4">
        <v>1</v>
      </c>
      <c r="U55" s="4">
        <f t="shared" si="2"/>
        <v>11604149</v>
      </c>
      <c r="V55" s="4">
        <f t="shared" si="0"/>
        <v>0.37870730546462306</v>
      </c>
      <c r="W55" s="4" t="str">
        <f t="shared" si="1"/>
        <v>AU-1</v>
      </c>
      <c r="X55" s="4" t="s">
        <v>1288</v>
      </c>
      <c r="Y55" s="4" t="s">
        <v>18</v>
      </c>
      <c r="Z55" s="4">
        <v>-33.867849999999997</v>
      </c>
      <c r="AA55" s="4">
        <v>151.20732000000001</v>
      </c>
    </row>
    <row r="56" spans="1:27">
      <c r="A56" s="4">
        <v>2158177</v>
      </c>
      <c r="B56" s="4" t="s">
        <v>25</v>
      </c>
      <c r="C56" s="4" t="s">
        <v>25</v>
      </c>
      <c r="D56" s="4" t="s">
        <v>2175</v>
      </c>
      <c r="E56" s="4">
        <v>-37.814</v>
      </c>
      <c r="F56" s="4">
        <v>144.96332000000001</v>
      </c>
      <c r="G56" s="4" t="s">
        <v>2050</v>
      </c>
      <c r="H56" s="4" t="s">
        <v>2055</v>
      </c>
      <c r="I56" s="4" t="s">
        <v>1288</v>
      </c>
      <c r="J56" s="4"/>
      <c r="K56" s="4">
        <v>7</v>
      </c>
      <c r="L56" s="4">
        <v>24600</v>
      </c>
      <c r="M56" s="4"/>
      <c r="N56" s="4"/>
      <c r="O56" s="4">
        <v>3730206</v>
      </c>
      <c r="P56" s="4"/>
      <c r="Q56" s="4">
        <v>25</v>
      </c>
      <c r="R56" s="4" t="s">
        <v>2176</v>
      </c>
      <c r="S56" s="6">
        <v>40967</v>
      </c>
      <c r="T56" s="4">
        <v>2</v>
      </c>
      <c r="U56" s="4">
        <f t="shared" si="2"/>
        <v>11604149</v>
      </c>
      <c r="V56" s="4">
        <f t="shared" si="0"/>
        <v>0.70016181281367551</v>
      </c>
      <c r="W56" s="4" t="str">
        <f t="shared" si="1"/>
        <v>AU-2</v>
      </c>
      <c r="X56" s="4" t="s">
        <v>1288</v>
      </c>
      <c r="Y56" s="4" t="s">
        <v>25</v>
      </c>
      <c r="Z56" s="4">
        <v>-37.814</v>
      </c>
      <c r="AA56" s="4">
        <v>144.96332000000001</v>
      </c>
    </row>
    <row r="57" spans="1:27">
      <c r="A57" s="4">
        <v>2063523</v>
      </c>
      <c r="B57" s="4" t="s">
        <v>103</v>
      </c>
      <c r="C57" s="4" t="s">
        <v>103</v>
      </c>
      <c r="D57" s="4" t="s">
        <v>2177</v>
      </c>
      <c r="E57" s="4">
        <v>-31.95224</v>
      </c>
      <c r="F57" s="4">
        <v>115.8614</v>
      </c>
      <c r="G57" s="4" t="s">
        <v>2050</v>
      </c>
      <c r="H57" s="4" t="s">
        <v>2055</v>
      </c>
      <c r="I57" s="4" t="s">
        <v>1288</v>
      </c>
      <c r="J57" s="4"/>
      <c r="K57" s="4">
        <v>8</v>
      </c>
      <c r="L57" s="4">
        <v>51310</v>
      </c>
      <c r="M57" s="4"/>
      <c r="N57" s="4"/>
      <c r="O57" s="4">
        <v>1446704</v>
      </c>
      <c r="P57" s="4"/>
      <c r="Q57" s="4">
        <v>46</v>
      </c>
      <c r="R57" s="4" t="s">
        <v>2178</v>
      </c>
      <c r="S57" s="6">
        <v>40926</v>
      </c>
      <c r="T57" s="4">
        <v>3</v>
      </c>
      <c r="U57" s="4">
        <f t="shared" si="2"/>
        <v>11604149</v>
      </c>
      <c r="V57" s="4">
        <f t="shared" si="0"/>
        <v>0.82483308340835682</v>
      </c>
      <c r="W57" s="4" t="str">
        <f t="shared" si="1"/>
        <v>AU-3</v>
      </c>
      <c r="X57" s="4" t="s">
        <v>1288</v>
      </c>
      <c r="Y57" s="4" t="s">
        <v>103</v>
      </c>
      <c r="Z57" s="4">
        <v>-31.95224</v>
      </c>
      <c r="AA57" s="4">
        <v>115.8614</v>
      </c>
    </row>
    <row r="58" spans="1:27">
      <c r="A58" s="4">
        <v>2078025</v>
      </c>
      <c r="B58" s="4" t="s">
        <v>122</v>
      </c>
      <c r="C58" s="4" t="s">
        <v>122</v>
      </c>
      <c r="D58" s="8" t="s">
        <v>2179</v>
      </c>
      <c r="E58" s="4">
        <v>-34.928660000000001</v>
      </c>
      <c r="F58" s="4">
        <v>138.59863000000001</v>
      </c>
      <c r="G58" s="4" t="s">
        <v>2050</v>
      </c>
      <c r="H58" s="4" t="s">
        <v>2055</v>
      </c>
      <c r="I58" s="4" t="s">
        <v>1288</v>
      </c>
      <c r="J58" s="4"/>
      <c r="K58" s="4">
        <v>5</v>
      </c>
      <c r="L58" s="4">
        <v>40070</v>
      </c>
      <c r="M58" s="4"/>
      <c r="N58" s="4"/>
      <c r="O58" s="4">
        <v>1074159</v>
      </c>
      <c r="P58" s="4"/>
      <c r="Q58" s="4">
        <v>56</v>
      </c>
      <c r="R58" s="4" t="s">
        <v>2180</v>
      </c>
      <c r="S58" s="6">
        <v>40967</v>
      </c>
      <c r="T58" s="4">
        <v>4</v>
      </c>
      <c r="U58" s="4">
        <f t="shared" si="2"/>
        <v>11604149</v>
      </c>
      <c r="V58" s="4">
        <f t="shared" si="0"/>
        <v>0.91739988860880706</v>
      </c>
      <c r="W58" s="4" t="str">
        <f t="shared" si="1"/>
        <v>AU-4</v>
      </c>
      <c r="X58" s="4" t="s">
        <v>1288</v>
      </c>
      <c r="Y58" s="4" t="s">
        <v>122</v>
      </c>
      <c r="Z58" s="4">
        <v>-34.928660000000001</v>
      </c>
      <c r="AA58" s="4">
        <v>138.59863000000001</v>
      </c>
    </row>
    <row r="59" spans="1:27">
      <c r="A59" s="4">
        <v>2174003</v>
      </c>
      <c r="B59" s="4" t="s">
        <v>59</v>
      </c>
      <c r="C59" s="4" t="s">
        <v>59</v>
      </c>
      <c r="D59" s="4" t="s">
        <v>2181</v>
      </c>
      <c r="E59" s="4">
        <v>-27.467939999999999</v>
      </c>
      <c r="F59" s="4">
        <v>153.02808999999999</v>
      </c>
      <c r="G59" s="4" t="s">
        <v>2050</v>
      </c>
      <c r="H59" s="4" t="s">
        <v>2055</v>
      </c>
      <c r="I59" s="4" t="s">
        <v>1288</v>
      </c>
      <c r="J59" s="4"/>
      <c r="K59" s="4">
        <v>4</v>
      </c>
      <c r="L59" s="4">
        <v>31000</v>
      </c>
      <c r="M59" s="4"/>
      <c r="N59" s="4"/>
      <c r="O59" s="4">
        <v>958504</v>
      </c>
      <c r="P59" s="4"/>
      <c r="Q59" s="4">
        <v>27</v>
      </c>
      <c r="R59" s="4" t="s">
        <v>2182</v>
      </c>
      <c r="S59" s="6">
        <v>40967</v>
      </c>
      <c r="T59" s="4">
        <v>5</v>
      </c>
      <c r="U59" s="4">
        <f t="shared" si="2"/>
        <v>11604149</v>
      </c>
      <c r="V59" s="4">
        <f t="shared" si="0"/>
        <v>1</v>
      </c>
      <c r="W59" s="4" t="str">
        <f t="shared" si="1"/>
        <v>AU-5</v>
      </c>
      <c r="X59" s="4" t="s">
        <v>1288</v>
      </c>
      <c r="Y59" s="4" t="s">
        <v>59</v>
      </c>
      <c r="Z59" s="4">
        <v>-27.467939999999999</v>
      </c>
      <c r="AA59" s="4">
        <v>153.02808999999999</v>
      </c>
    </row>
    <row r="60" spans="1:27">
      <c r="A60" s="4">
        <v>3577277</v>
      </c>
      <c r="B60" s="4" t="s">
        <v>2183</v>
      </c>
      <c r="C60" s="4" t="s">
        <v>2183</v>
      </c>
      <c r="D60" s="4"/>
      <c r="E60" s="4">
        <v>12.533329999999999</v>
      </c>
      <c r="F60" s="4">
        <v>-69.983329999999995</v>
      </c>
      <c r="G60" s="4" t="s">
        <v>2050</v>
      </c>
      <c r="H60" s="4" t="s">
        <v>2184</v>
      </c>
      <c r="I60" s="4" t="s">
        <v>1285</v>
      </c>
      <c r="J60" s="4"/>
      <c r="K60" s="4">
        <v>0</v>
      </c>
      <c r="L60" s="4"/>
      <c r="M60" s="4"/>
      <c r="N60" s="4"/>
      <c r="O60" s="4">
        <v>40627</v>
      </c>
      <c r="P60" s="4"/>
      <c r="Q60" s="4">
        <v>28</v>
      </c>
      <c r="R60" s="4" t="s">
        <v>2185</v>
      </c>
      <c r="S60" s="6">
        <v>40519</v>
      </c>
      <c r="T60" s="4">
        <v>1</v>
      </c>
      <c r="U60" s="4">
        <f t="shared" si="2"/>
        <v>125398</v>
      </c>
      <c r="V60" s="4">
        <f t="shared" si="0"/>
        <v>0.32398443356353374</v>
      </c>
      <c r="W60" s="4" t="str">
        <f t="shared" si="1"/>
        <v>AW-1</v>
      </c>
      <c r="X60" s="4" t="s">
        <v>1285</v>
      </c>
      <c r="Y60" s="4" t="s">
        <v>2183</v>
      </c>
      <c r="Z60" s="4">
        <v>12.533329999999999</v>
      </c>
      <c r="AA60" s="4">
        <v>-69.983329999999995</v>
      </c>
    </row>
    <row r="61" spans="1:27">
      <c r="A61" s="4">
        <v>3577154</v>
      </c>
      <c r="B61" s="4" t="s">
        <v>2186</v>
      </c>
      <c r="C61" s="4" t="s">
        <v>2186</v>
      </c>
      <c r="D61" s="4" t="s">
        <v>2187</v>
      </c>
      <c r="E61" s="4">
        <v>12.52398</v>
      </c>
      <c r="F61" s="4">
        <v>-70.027029999999996</v>
      </c>
      <c r="G61" s="4" t="s">
        <v>2050</v>
      </c>
      <c r="H61" s="4" t="s">
        <v>2051</v>
      </c>
      <c r="I61" s="4" t="s">
        <v>1285</v>
      </c>
      <c r="J61" s="4"/>
      <c r="K61" s="4">
        <v>0</v>
      </c>
      <c r="L61" s="4"/>
      <c r="M61" s="4"/>
      <c r="N61" s="4"/>
      <c r="O61" s="4">
        <v>29998</v>
      </c>
      <c r="P61" s="4">
        <v>5</v>
      </c>
      <c r="Q61" s="4">
        <v>22</v>
      </c>
      <c r="R61" s="4" t="s">
        <v>2185</v>
      </c>
      <c r="S61" s="6">
        <v>39796</v>
      </c>
      <c r="T61" s="4">
        <v>2</v>
      </c>
      <c r="U61" s="4">
        <f t="shared" si="2"/>
        <v>125398</v>
      </c>
      <c r="V61" s="4">
        <f t="shared" si="0"/>
        <v>0.56320674970892681</v>
      </c>
      <c r="W61" s="4" t="str">
        <f t="shared" si="1"/>
        <v>AW-2</v>
      </c>
      <c r="X61" s="4" t="s">
        <v>1285</v>
      </c>
      <c r="Y61" s="4" t="s">
        <v>2186</v>
      </c>
      <c r="Z61" s="4">
        <v>12.52398</v>
      </c>
      <c r="AA61" s="4">
        <v>-70.027029999999996</v>
      </c>
    </row>
    <row r="62" spans="1:27">
      <c r="A62" s="4">
        <v>3577284</v>
      </c>
      <c r="B62" s="4" t="s">
        <v>2188</v>
      </c>
      <c r="C62" s="4" t="s">
        <v>2188</v>
      </c>
      <c r="D62" s="4" t="s">
        <v>2188</v>
      </c>
      <c r="E62" s="4">
        <v>12.51667</v>
      </c>
      <c r="F62" s="4">
        <v>-69.95</v>
      </c>
      <c r="G62" s="4" t="s">
        <v>2050</v>
      </c>
      <c r="H62" s="4" t="s">
        <v>2184</v>
      </c>
      <c r="I62" s="4" t="s">
        <v>1285</v>
      </c>
      <c r="J62" s="4"/>
      <c r="K62" s="4">
        <v>0</v>
      </c>
      <c r="L62" s="4"/>
      <c r="M62" s="4"/>
      <c r="N62" s="4"/>
      <c r="O62" s="4">
        <v>29442</v>
      </c>
      <c r="P62" s="4"/>
      <c r="Q62" s="4">
        <v>83</v>
      </c>
      <c r="R62" s="4" t="s">
        <v>2185</v>
      </c>
      <c r="S62" s="6">
        <v>40926</v>
      </c>
      <c r="T62" s="4">
        <v>3</v>
      </c>
      <c r="U62" s="4">
        <f t="shared" si="2"/>
        <v>125398</v>
      </c>
      <c r="V62" s="4">
        <f t="shared" si="0"/>
        <v>0.79799518333625741</v>
      </c>
      <c r="W62" s="4" t="str">
        <f t="shared" si="1"/>
        <v>AW-3</v>
      </c>
      <c r="X62" s="4" t="s">
        <v>1285</v>
      </c>
      <c r="Y62" s="4" t="s">
        <v>2188</v>
      </c>
      <c r="Z62" s="4">
        <v>12.51667</v>
      </c>
      <c r="AA62" s="4">
        <v>-69.95</v>
      </c>
    </row>
    <row r="63" spans="1:27">
      <c r="A63" s="4">
        <v>3577282</v>
      </c>
      <c r="B63" s="4" t="s">
        <v>2189</v>
      </c>
      <c r="C63" s="4" t="s">
        <v>2189</v>
      </c>
      <c r="D63" s="4" t="s">
        <v>2190</v>
      </c>
      <c r="E63" s="4">
        <v>12.616669999999999</v>
      </c>
      <c r="F63" s="4">
        <v>-70.066670000000002</v>
      </c>
      <c r="G63" s="4" t="s">
        <v>2050</v>
      </c>
      <c r="H63" s="4" t="s">
        <v>2072</v>
      </c>
      <c r="I63" s="4" t="s">
        <v>1285</v>
      </c>
      <c r="J63" s="4"/>
      <c r="K63" s="4">
        <v>0</v>
      </c>
      <c r="L63" s="4"/>
      <c r="M63" s="4"/>
      <c r="N63" s="4"/>
      <c r="O63" s="4">
        <v>14649</v>
      </c>
      <c r="P63" s="4"/>
      <c r="Q63" s="4">
        <v>-9999</v>
      </c>
      <c r="R63" s="4" t="s">
        <v>2185</v>
      </c>
      <c r="S63" s="6">
        <v>40926</v>
      </c>
      <c r="T63" s="4">
        <v>4</v>
      </c>
      <c r="U63" s="4">
        <f t="shared" si="2"/>
        <v>125398</v>
      </c>
      <c r="V63" s="4">
        <f t="shared" si="0"/>
        <v>0.91481522831305129</v>
      </c>
      <c r="W63" s="4" t="str">
        <f t="shared" si="1"/>
        <v>AW-4</v>
      </c>
      <c r="X63" s="4" t="s">
        <v>1285</v>
      </c>
      <c r="Y63" s="4" t="s">
        <v>2189</v>
      </c>
      <c r="Z63" s="4">
        <v>12.616669999999999</v>
      </c>
      <c r="AA63" s="4">
        <v>-70.066670000000002</v>
      </c>
    </row>
    <row r="64" spans="1:27">
      <c r="A64" s="4">
        <v>3041732</v>
      </c>
      <c r="B64" s="4" t="s">
        <v>2191</v>
      </c>
      <c r="C64" s="4" t="s">
        <v>2191</v>
      </c>
      <c r="D64" s="4" t="s">
        <v>2192</v>
      </c>
      <c r="E64" s="4">
        <v>60.097259999999999</v>
      </c>
      <c r="F64" s="4">
        <v>19.934809999999999</v>
      </c>
      <c r="G64" s="4" t="s">
        <v>2050</v>
      </c>
      <c r="H64" s="4" t="s">
        <v>2051</v>
      </c>
      <c r="I64" s="4" t="s">
        <v>1252</v>
      </c>
      <c r="J64" s="4"/>
      <c r="K64" s="4">
        <v>478</v>
      </c>
      <c r="L64" s="4"/>
      <c r="M64" s="4"/>
      <c r="N64" s="4"/>
      <c r="O64" s="4">
        <v>10682</v>
      </c>
      <c r="P64" s="4"/>
      <c r="Q64" s="4">
        <v>11</v>
      </c>
      <c r="R64" s="4" t="s">
        <v>2193</v>
      </c>
      <c r="S64" s="6">
        <v>40945</v>
      </c>
      <c r="T64" s="4">
        <v>1</v>
      </c>
      <c r="U64" s="4">
        <f t="shared" si="2"/>
        <v>20276</v>
      </c>
      <c r="V64" s="4">
        <f t="shared" si="0"/>
        <v>0.52682974945748673</v>
      </c>
      <c r="W64" s="4" t="str">
        <f t="shared" si="1"/>
        <v>AX-1</v>
      </c>
      <c r="X64" s="4" t="s">
        <v>1252</v>
      </c>
      <c r="Y64" s="4" t="s">
        <v>2191</v>
      </c>
      <c r="Z64" s="4">
        <v>60.097259999999999</v>
      </c>
      <c r="AA64" s="4">
        <v>19.934809999999999</v>
      </c>
    </row>
    <row r="65" spans="1:27">
      <c r="A65" s="4">
        <v>3041760</v>
      </c>
      <c r="B65" s="4" t="s">
        <v>2194</v>
      </c>
      <c r="C65" s="4" t="s">
        <v>2194</v>
      </c>
      <c r="D65" s="4"/>
      <c r="E65" s="4">
        <v>60.14902</v>
      </c>
      <c r="F65" s="4">
        <v>19.951000000000001</v>
      </c>
      <c r="G65" s="4" t="s">
        <v>2050</v>
      </c>
      <c r="H65" s="4" t="s">
        <v>2055</v>
      </c>
      <c r="I65" s="4" t="s">
        <v>1252</v>
      </c>
      <c r="J65" s="4"/>
      <c r="K65" s="4">
        <v>170</v>
      </c>
      <c r="L65" s="4"/>
      <c r="M65" s="4"/>
      <c r="N65" s="4"/>
      <c r="O65" s="4">
        <v>3662</v>
      </c>
      <c r="P65" s="4"/>
      <c r="Q65" s="4">
        <v>30</v>
      </c>
      <c r="R65" s="4" t="s">
        <v>2193</v>
      </c>
      <c r="S65" s="6">
        <v>40945</v>
      </c>
      <c r="T65" s="4">
        <v>2</v>
      </c>
      <c r="U65" s="4">
        <f t="shared" si="2"/>
        <v>20276</v>
      </c>
      <c r="V65" s="4">
        <f t="shared" si="0"/>
        <v>0.70743736437167093</v>
      </c>
      <c r="W65" s="4" t="str">
        <f t="shared" si="1"/>
        <v>AX-2</v>
      </c>
      <c r="X65" s="4" t="s">
        <v>1252</v>
      </c>
      <c r="Y65" s="4" t="s">
        <v>2194</v>
      </c>
      <c r="Z65" s="4">
        <v>60.14902</v>
      </c>
      <c r="AA65" s="4">
        <v>19.951000000000001</v>
      </c>
    </row>
    <row r="66" spans="1:27">
      <c r="A66" s="4">
        <v>3041798</v>
      </c>
      <c r="B66" s="4" t="s">
        <v>2195</v>
      </c>
      <c r="C66" s="4" t="s">
        <v>2196</v>
      </c>
      <c r="D66" s="4" t="s">
        <v>2197</v>
      </c>
      <c r="E66" s="4">
        <v>60.266669999999998</v>
      </c>
      <c r="F66" s="4">
        <v>19.933330000000002</v>
      </c>
      <c r="G66" s="4" t="s">
        <v>2050</v>
      </c>
      <c r="H66" s="4" t="s">
        <v>2055</v>
      </c>
      <c r="I66" s="4" t="s">
        <v>1252</v>
      </c>
      <c r="J66" s="4"/>
      <c r="K66" s="4">
        <v>60</v>
      </c>
      <c r="L66" s="4"/>
      <c r="M66" s="4"/>
      <c r="N66" s="4"/>
      <c r="O66" s="4">
        <v>2412</v>
      </c>
      <c r="P66" s="4"/>
      <c r="Q66" s="4">
        <v>13</v>
      </c>
      <c r="R66" s="4" t="s">
        <v>2193</v>
      </c>
      <c r="S66" s="6">
        <v>40945</v>
      </c>
      <c r="T66" s="4">
        <v>3</v>
      </c>
      <c r="U66" s="4">
        <f t="shared" si="2"/>
        <v>20276</v>
      </c>
      <c r="V66" s="4">
        <f t="shared" si="0"/>
        <v>0.8263957388044979</v>
      </c>
      <c r="W66" s="4" t="str">
        <f t="shared" si="1"/>
        <v>AX-3</v>
      </c>
      <c r="X66" s="4" t="s">
        <v>1252</v>
      </c>
      <c r="Y66" s="4" t="s">
        <v>2196</v>
      </c>
      <c r="Z66" s="4">
        <v>60.266669999999998</v>
      </c>
      <c r="AA66" s="4">
        <v>19.933330000000002</v>
      </c>
    </row>
    <row r="67" spans="1:27">
      <c r="A67" s="4">
        <v>648382</v>
      </c>
      <c r="B67" s="4" t="s">
        <v>2198</v>
      </c>
      <c r="C67" s="4" t="s">
        <v>2198</v>
      </c>
      <c r="D67" s="4" t="s">
        <v>2199</v>
      </c>
      <c r="E67" s="4">
        <v>60.071779999999997</v>
      </c>
      <c r="F67" s="4">
        <v>20.084720000000001</v>
      </c>
      <c r="G67" s="4" t="s">
        <v>2050</v>
      </c>
      <c r="H67" s="4" t="s">
        <v>2055</v>
      </c>
      <c r="I67" s="4" t="s">
        <v>1252</v>
      </c>
      <c r="J67" s="4"/>
      <c r="K67" s="4">
        <v>417</v>
      </c>
      <c r="L67" s="4"/>
      <c r="M67" s="4"/>
      <c r="N67" s="4"/>
      <c r="O67" s="4">
        <v>1829</v>
      </c>
      <c r="P67" s="4"/>
      <c r="Q67" s="4">
        <v>16</v>
      </c>
      <c r="R67" s="4" t="s">
        <v>2193</v>
      </c>
      <c r="S67" s="6">
        <v>40945</v>
      </c>
      <c r="T67" s="4">
        <v>4</v>
      </c>
      <c r="U67" s="4">
        <f t="shared" si="2"/>
        <v>20276</v>
      </c>
      <c r="V67" s="4">
        <f t="shared" ref="V67:V130" si="3">IF(T67=1,O67/U67,V66+(O67/U67))</f>
        <v>0.91660090747681988</v>
      </c>
      <c r="W67" s="4" t="str">
        <f t="shared" ref="W67:W130" si="4">X67&amp;"-"&amp;T67</f>
        <v>AX-4</v>
      </c>
      <c r="X67" s="4" t="s">
        <v>1252</v>
      </c>
      <c r="Y67" s="4" t="s">
        <v>2198</v>
      </c>
      <c r="Z67" s="4">
        <v>60.071779999999997</v>
      </c>
      <c r="AA67" s="4">
        <v>20.084720000000001</v>
      </c>
    </row>
    <row r="68" spans="1:27">
      <c r="A68" s="4">
        <v>637878</v>
      </c>
      <c r="B68" s="4" t="s">
        <v>2200</v>
      </c>
      <c r="C68" s="4" t="s">
        <v>2200</v>
      </c>
      <c r="D68" s="4"/>
      <c r="E68" s="4">
        <v>60.283329999999999</v>
      </c>
      <c r="F68" s="4">
        <v>20.05</v>
      </c>
      <c r="G68" s="4" t="s">
        <v>2050</v>
      </c>
      <c r="H68" s="4" t="s">
        <v>2055</v>
      </c>
      <c r="I68" s="4" t="s">
        <v>1252</v>
      </c>
      <c r="J68" s="4" t="s">
        <v>1471</v>
      </c>
      <c r="K68" s="4">
        <v>736</v>
      </c>
      <c r="L68" s="4"/>
      <c r="M68" s="4"/>
      <c r="N68" s="4"/>
      <c r="O68" s="4">
        <v>1691</v>
      </c>
      <c r="P68" s="4"/>
      <c r="Q68" s="4">
        <v>-9999</v>
      </c>
      <c r="R68" s="4" t="s">
        <v>2193</v>
      </c>
      <c r="S68" s="6">
        <v>40945</v>
      </c>
      <c r="T68" s="4">
        <v>5</v>
      </c>
      <c r="U68" s="4">
        <f t="shared" si="2"/>
        <v>20276</v>
      </c>
      <c r="V68" s="4">
        <f t="shared" si="3"/>
        <v>1</v>
      </c>
      <c r="W68" s="4" t="str">
        <f t="shared" si="4"/>
        <v>AX-5</v>
      </c>
      <c r="X68" s="4" t="s">
        <v>1252</v>
      </c>
      <c r="Y68" s="4" t="s">
        <v>2200</v>
      </c>
      <c r="Z68" s="4">
        <v>60.283329999999999</v>
      </c>
      <c r="AA68" s="4">
        <v>20.05</v>
      </c>
    </row>
    <row r="69" spans="1:27">
      <c r="A69" s="4">
        <v>587084</v>
      </c>
      <c r="B69" s="4" t="s">
        <v>893</v>
      </c>
      <c r="C69" s="4" t="s">
        <v>893</v>
      </c>
      <c r="D69" s="4" t="s">
        <v>2201</v>
      </c>
      <c r="E69" s="4">
        <v>40.377670000000002</v>
      </c>
      <c r="F69" s="4">
        <v>49.892009999999999</v>
      </c>
      <c r="G69" s="4" t="s">
        <v>2050</v>
      </c>
      <c r="H69" s="4" t="s">
        <v>2051</v>
      </c>
      <c r="I69" s="4" t="s">
        <v>1294</v>
      </c>
      <c r="J69" s="4"/>
      <c r="K69" s="4">
        <v>9</v>
      </c>
      <c r="L69" s="4"/>
      <c r="M69" s="4"/>
      <c r="N69" s="4"/>
      <c r="O69" s="4">
        <v>1116513</v>
      </c>
      <c r="P69" s="4"/>
      <c r="Q69" s="4">
        <v>233</v>
      </c>
      <c r="R69" s="4" t="s">
        <v>2202</v>
      </c>
      <c r="S69" s="6">
        <v>40925</v>
      </c>
      <c r="T69" s="4">
        <v>1</v>
      </c>
      <c r="U69" s="4">
        <f t="shared" si="2"/>
        <v>1853373</v>
      </c>
      <c r="V69" s="4">
        <f t="shared" si="3"/>
        <v>0.60242217837423984</v>
      </c>
      <c r="W69" s="4" t="str">
        <f t="shared" si="4"/>
        <v>AZ-1</v>
      </c>
      <c r="X69" s="4" t="s">
        <v>1294</v>
      </c>
      <c r="Y69" s="4" t="s">
        <v>893</v>
      </c>
      <c r="Z69" s="4">
        <v>40.377670000000002</v>
      </c>
      <c r="AA69" s="4">
        <v>49.892009999999999</v>
      </c>
    </row>
    <row r="70" spans="1:27">
      <c r="A70" s="4">
        <v>586523</v>
      </c>
      <c r="B70" s="4" t="s">
        <v>2203</v>
      </c>
      <c r="C70" s="4" t="s">
        <v>2203</v>
      </c>
      <c r="D70" s="8" t="s">
        <v>2204</v>
      </c>
      <c r="E70" s="4">
        <v>40.682780000000001</v>
      </c>
      <c r="F70" s="4">
        <v>46.36056</v>
      </c>
      <c r="G70" s="4" t="s">
        <v>2050</v>
      </c>
      <c r="H70" s="4" t="s">
        <v>2072</v>
      </c>
      <c r="I70" s="4" t="s">
        <v>1294</v>
      </c>
      <c r="J70" s="4"/>
      <c r="K70" s="4">
        <v>20</v>
      </c>
      <c r="L70" s="4"/>
      <c r="M70" s="4"/>
      <c r="N70" s="4"/>
      <c r="O70" s="4">
        <v>303268</v>
      </c>
      <c r="P70" s="4"/>
      <c r="Q70" s="4">
        <v>417</v>
      </c>
      <c r="R70" s="4" t="s">
        <v>2202</v>
      </c>
      <c r="S70" s="6">
        <v>40925</v>
      </c>
      <c r="T70" s="4">
        <v>2</v>
      </c>
      <c r="U70" s="4">
        <f t="shared" si="2"/>
        <v>1853373</v>
      </c>
      <c r="V70" s="4">
        <f t="shared" si="3"/>
        <v>0.76605248916435065</v>
      </c>
      <c r="W70" s="4" t="str">
        <f t="shared" si="4"/>
        <v>AZ-2</v>
      </c>
      <c r="X70" s="4" t="s">
        <v>1294</v>
      </c>
      <c r="Y70" s="4" t="s">
        <v>2203</v>
      </c>
      <c r="Z70" s="4">
        <v>40.682780000000001</v>
      </c>
      <c r="AA70" s="4">
        <v>46.36056</v>
      </c>
    </row>
    <row r="71" spans="1:27">
      <c r="A71" s="4">
        <v>584923</v>
      </c>
      <c r="B71" s="4" t="s">
        <v>2205</v>
      </c>
      <c r="C71" s="4" t="s">
        <v>2206</v>
      </c>
      <c r="D71" s="4" t="s">
        <v>2207</v>
      </c>
      <c r="E71" s="4">
        <v>40.58972</v>
      </c>
      <c r="F71" s="4">
        <v>49.668610000000001</v>
      </c>
      <c r="G71" s="4" t="s">
        <v>2050</v>
      </c>
      <c r="H71" s="4" t="s">
        <v>2072</v>
      </c>
      <c r="I71" s="4" t="s">
        <v>1294</v>
      </c>
      <c r="J71" s="4"/>
      <c r="K71" s="4">
        <v>54</v>
      </c>
      <c r="L71" s="4"/>
      <c r="M71" s="4"/>
      <c r="N71" s="4"/>
      <c r="O71" s="4">
        <v>265150</v>
      </c>
      <c r="P71" s="4"/>
      <c r="Q71" s="4">
        <v>245</v>
      </c>
      <c r="R71" s="4" t="s">
        <v>2202</v>
      </c>
      <c r="S71" s="6">
        <v>40925</v>
      </c>
      <c r="T71" s="4">
        <v>3</v>
      </c>
      <c r="U71" s="4">
        <f t="shared" ref="U71:U134" si="5">IF(T71=1,SUM(O71:O75),U70)</f>
        <v>1853373</v>
      </c>
      <c r="V71" s="4">
        <f t="shared" si="3"/>
        <v>0.90911597395667254</v>
      </c>
      <c r="W71" s="4" t="str">
        <f t="shared" si="4"/>
        <v>AZ-3</v>
      </c>
      <c r="X71" s="4" t="s">
        <v>1294</v>
      </c>
      <c r="Y71" s="4" t="s">
        <v>2206</v>
      </c>
      <c r="Z71" s="4">
        <v>40.58972</v>
      </c>
      <c r="AA71" s="4">
        <v>49.668610000000001</v>
      </c>
    </row>
    <row r="72" spans="1:27">
      <c r="A72" s="4">
        <v>585514</v>
      </c>
      <c r="B72" s="4" t="s">
        <v>2208</v>
      </c>
      <c r="C72" s="4" t="s">
        <v>2208</v>
      </c>
      <c r="D72" s="4" t="s">
        <v>2209</v>
      </c>
      <c r="E72" s="4">
        <v>40.763950000000001</v>
      </c>
      <c r="F72" s="4">
        <v>47.059530000000002</v>
      </c>
      <c r="G72" s="4" t="s">
        <v>2050</v>
      </c>
      <c r="H72" s="4" t="s">
        <v>2072</v>
      </c>
      <c r="I72" s="4" t="s">
        <v>1294</v>
      </c>
      <c r="J72" s="4"/>
      <c r="K72" s="4">
        <v>33</v>
      </c>
      <c r="L72" s="4"/>
      <c r="M72" s="4"/>
      <c r="N72" s="4"/>
      <c r="O72" s="4">
        <v>95453</v>
      </c>
      <c r="P72" s="4"/>
      <c r="Q72" s="4">
        <v>26</v>
      </c>
      <c r="R72" s="4" t="s">
        <v>2202</v>
      </c>
      <c r="S72" s="6">
        <v>40925</v>
      </c>
      <c r="T72" s="4">
        <v>4</v>
      </c>
      <c r="U72" s="4">
        <f t="shared" si="5"/>
        <v>1853373</v>
      </c>
      <c r="V72" s="4">
        <f t="shared" si="3"/>
        <v>0.96061828892511114</v>
      </c>
      <c r="W72" s="4" t="str">
        <f t="shared" si="4"/>
        <v>AZ-4</v>
      </c>
      <c r="X72" s="4" t="s">
        <v>1294</v>
      </c>
      <c r="Y72" s="4" t="s">
        <v>2208</v>
      </c>
      <c r="Z72" s="4">
        <v>40.763950000000001</v>
      </c>
      <c r="AA72" s="4">
        <v>47.059530000000002</v>
      </c>
    </row>
    <row r="73" spans="1:27">
      <c r="A73" s="4">
        <v>585103</v>
      </c>
      <c r="B73" s="4" t="s">
        <v>2210</v>
      </c>
      <c r="C73" s="4" t="s">
        <v>2211</v>
      </c>
      <c r="D73" s="4" t="s">
        <v>2212</v>
      </c>
      <c r="E73" s="4">
        <v>40.39667</v>
      </c>
      <c r="F73" s="4">
        <v>49.973610000000001</v>
      </c>
      <c r="G73" s="4" t="s">
        <v>2050</v>
      </c>
      <c r="H73" s="4" t="s">
        <v>2072</v>
      </c>
      <c r="I73" s="4" t="s">
        <v>1294</v>
      </c>
      <c r="J73" s="4"/>
      <c r="K73" s="4">
        <v>9</v>
      </c>
      <c r="L73" s="4"/>
      <c r="M73" s="4"/>
      <c r="N73" s="4"/>
      <c r="O73" s="4">
        <v>72989</v>
      </c>
      <c r="P73" s="4"/>
      <c r="Q73" s="4">
        <v>51</v>
      </c>
      <c r="R73" s="4" t="s">
        <v>2202</v>
      </c>
      <c r="S73" s="6">
        <v>40960</v>
      </c>
      <c r="T73" s="4">
        <v>5</v>
      </c>
      <c r="U73" s="4">
        <f t="shared" si="5"/>
        <v>1853373</v>
      </c>
      <c r="V73" s="4">
        <f t="shared" si="3"/>
        <v>1</v>
      </c>
      <c r="W73" s="4" t="str">
        <f t="shared" si="4"/>
        <v>AZ-5</v>
      </c>
      <c r="X73" s="4" t="s">
        <v>1294</v>
      </c>
      <c r="Y73" s="4" t="s">
        <v>2211</v>
      </c>
      <c r="Z73" s="4">
        <v>40.39667</v>
      </c>
      <c r="AA73" s="4">
        <v>49.973610000000001</v>
      </c>
    </row>
    <row r="74" spans="1:27">
      <c r="A74" s="4">
        <v>3191281</v>
      </c>
      <c r="B74" s="4" t="s">
        <v>1052</v>
      </c>
      <c r="C74" s="4" t="s">
        <v>1052</v>
      </c>
      <c r="D74" s="8" t="s">
        <v>2213</v>
      </c>
      <c r="E74" s="4">
        <v>43.848640000000003</v>
      </c>
      <c r="F74" s="4">
        <v>18.356439999999999</v>
      </c>
      <c r="G74" s="4" t="s">
        <v>2050</v>
      </c>
      <c r="H74" s="4" t="s">
        <v>2051</v>
      </c>
      <c r="I74" s="4" t="s">
        <v>1333</v>
      </c>
      <c r="J74" s="4"/>
      <c r="K74" s="4">
        <v>1</v>
      </c>
      <c r="L74" s="4"/>
      <c r="M74" s="4"/>
      <c r="N74" s="4"/>
      <c r="O74" s="4">
        <v>696731</v>
      </c>
      <c r="P74" s="4"/>
      <c r="Q74" s="4">
        <v>509</v>
      </c>
      <c r="R74" s="4" t="s">
        <v>2214</v>
      </c>
      <c r="S74" s="6">
        <v>41005</v>
      </c>
      <c r="T74" s="4">
        <v>1</v>
      </c>
      <c r="U74" s="4">
        <f t="shared" si="5"/>
        <v>1329264</v>
      </c>
      <c r="V74" s="4">
        <f t="shared" si="3"/>
        <v>0.52414794954200217</v>
      </c>
      <c r="W74" s="4" t="str">
        <f t="shared" si="4"/>
        <v>BA-1</v>
      </c>
      <c r="X74" s="4" t="s">
        <v>1333</v>
      </c>
      <c r="Y74" s="4" t="s">
        <v>1052</v>
      </c>
      <c r="Z74" s="4">
        <v>43.848640000000003</v>
      </c>
      <c r="AA74" s="4">
        <v>18.356439999999999</v>
      </c>
    </row>
    <row r="75" spans="1:27">
      <c r="A75" s="4">
        <v>3204541</v>
      </c>
      <c r="B75" s="4" t="s">
        <v>2215</v>
      </c>
      <c r="C75" s="4" t="s">
        <v>2215</v>
      </c>
      <c r="D75" s="8" t="s">
        <v>2216</v>
      </c>
      <c r="E75" s="4">
        <v>44.775829999999999</v>
      </c>
      <c r="F75" s="4">
        <v>17.185559999999999</v>
      </c>
      <c r="G75" s="4" t="s">
        <v>2050</v>
      </c>
      <c r="H75" s="4" t="s">
        <v>2055</v>
      </c>
      <c r="I75" s="4" t="s">
        <v>1333</v>
      </c>
      <c r="J75" s="4"/>
      <c r="K75" s="4">
        <v>2</v>
      </c>
      <c r="L75" s="4"/>
      <c r="M75" s="4"/>
      <c r="N75" s="4"/>
      <c r="O75" s="4">
        <v>221106</v>
      </c>
      <c r="P75" s="4"/>
      <c r="Q75" s="4">
        <v>166</v>
      </c>
      <c r="R75" s="4" t="s">
        <v>2214</v>
      </c>
      <c r="S75" s="6">
        <v>40927</v>
      </c>
      <c r="T75" s="4">
        <v>2</v>
      </c>
      <c r="U75" s="4">
        <f t="shared" si="5"/>
        <v>1329264</v>
      </c>
      <c r="V75" s="4">
        <f t="shared" si="3"/>
        <v>0.69048511055742123</v>
      </c>
      <c r="W75" s="4" t="str">
        <f t="shared" si="4"/>
        <v>BA-2</v>
      </c>
      <c r="X75" s="4" t="s">
        <v>1333</v>
      </c>
      <c r="Y75" s="4" t="s">
        <v>2215</v>
      </c>
      <c r="Z75" s="4">
        <v>44.775829999999999</v>
      </c>
      <c r="AA75" s="4">
        <v>17.185559999999999</v>
      </c>
    </row>
    <row r="76" spans="1:27">
      <c r="A76" s="4">
        <v>3186573</v>
      </c>
      <c r="B76" s="4" t="s">
        <v>2217</v>
      </c>
      <c r="C76" s="4" t="s">
        <v>2217</v>
      </c>
      <c r="D76" s="4" t="s">
        <v>2218</v>
      </c>
      <c r="E76" s="4">
        <v>44.201390000000004</v>
      </c>
      <c r="F76" s="4">
        <v>17.906389999999998</v>
      </c>
      <c r="G76" s="4" t="s">
        <v>2050</v>
      </c>
      <c r="H76" s="4" t="s">
        <v>2072</v>
      </c>
      <c r="I76" s="4" t="s">
        <v>1333</v>
      </c>
      <c r="J76" s="4"/>
      <c r="K76" s="4">
        <v>1</v>
      </c>
      <c r="L76" s="4"/>
      <c r="M76" s="4"/>
      <c r="N76" s="4"/>
      <c r="O76" s="4">
        <v>164423</v>
      </c>
      <c r="P76" s="4"/>
      <c r="Q76" s="4">
        <v>320</v>
      </c>
      <c r="R76" s="4" t="s">
        <v>2214</v>
      </c>
      <c r="S76" s="6">
        <v>41005</v>
      </c>
      <c r="T76" s="4">
        <v>3</v>
      </c>
      <c r="U76" s="4">
        <f t="shared" si="5"/>
        <v>1329264</v>
      </c>
      <c r="V76" s="4">
        <f t="shared" si="3"/>
        <v>0.81417987698455685</v>
      </c>
      <c r="W76" s="4" t="str">
        <f t="shared" si="4"/>
        <v>BA-3</v>
      </c>
      <c r="X76" s="4" t="s">
        <v>1333</v>
      </c>
      <c r="Y76" s="4" t="s">
        <v>2217</v>
      </c>
      <c r="Z76" s="4">
        <v>44.201390000000004</v>
      </c>
      <c r="AA76" s="4">
        <v>17.906389999999998</v>
      </c>
    </row>
    <row r="77" spans="1:27">
      <c r="A77" s="4">
        <v>3188582</v>
      </c>
      <c r="B77" s="4" t="s">
        <v>2219</v>
      </c>
      <c r="C77" s="4" t="s">
        <v>2219</v>
      </c>
      <c r="D77" s="4" t="s">
        <v>2220</v>
      </c>
      <c r="E77" s="4">
        <v>44.538420000000002</v>
      </c>
      <c r="F77" s="4">
        <v>18.667090000000002</v>
      </c>
      <c r="G77" s="4" t="s">
        <v>2050</v>
      </c>
      <c r="H77" s="4" t="s">
        <v>2072</v>
      </c>
      <c r="I77" s="4" t="s">
        <v>1333</v>
      </c>
      <c r="J77" s="4"/>
      <c r="K77" s="4">
        <v>1</v>
      </c>
      <c r="L77" s="4"/>
      <c r="M77" s="4"/>
      <c r="N77" s="4"/>
      <c r="O77" s="4">
        <v>142486</v>
      </c>
      <c r="P77" s="4"/>
      <c r="Q77" s="4">
        <v>231</v>
      </c>
      <c r="R77" s="4" t="s">
        <v>2214</v>
      </c>
      <c r="S77" s="6">
        <v>38734</v>
      </c>
      <c r="T77" s="4">
        <v>4</v>
      </c>
      <c r="U77" s="4">
        <f t="shared" si="5"/>
        <v>1329264</v>
      </c>
      <c r="V77" s="4">
        <f t="shared" si="3"/>
        <v>0.92137152589703775</v>
      </c>
      <c r="W77" s="4" t="str">
        <f t="shared" si="4"/>
        <v>BA-4</v>
      </c>
      <c r="X77" s="4" t="s">
        <v>1333</v>
      </c>
      <c r="Y77" s="4" t="s">
        <v>2219</v>
      </c>
      <c r="Z77" s="4">
        <v>44.538420000000002</v>
      </c>
      <c r="AA77" s="4">
        <v>18.667090000000002</v>
      </c>
    </row>
    <row r="78" spans="1:27">
      <c r="A78" s="4">
        <v>3194828</v>
      </c>
      <c r="B78" s="4" t="s">
        <v>2221</v>
      </c>
      <c r="C78" s="4" t="s">
        <v>2221</v>
      </c>
      <c r="D78" s="4" t="s">
        <v>2222</v>
      </c>
      <c r="E78" s="4">
        <v>43.343330000000002</v>
      </c>
      <c r="F78" s="4">
        <v>17.808060000000001</v>
      </c>
      <c r="G78" s="4" t="s">
        <v>2050</v>
      </c>
      <c r="H78" s="4" t="s">
        <v>2072</v>
      </c>
      <c r="I78" s="4" t="s">
        <v>1333</v>
      </c>
      <c r="J78" s="4"/>
      <c r="K78" s="4">
        <v>1</v>
      </c>
      <c r="L78" s="4"/>
      <c r="M78" s="4"/>
      <c r="N78" s="4"/>
      <c r="O78" s="4">
        <v>104518</v>
      </c>
      <c r="P78" s="4"/>
      <c r="Q78" s="4">
        <v>66</v>
      </c>
      <c r="R78" s="4" t="s">
        <v>2214</v>
      </c>
      <c r="S78" s="6">
        <v>40927</v>
      </c>
      <c r="T78" s="4">
        <v>5</v>
      </c>
      <c r="U78" s="4">
        <f t="shared" si="5"/>
        <v>1329264</v>
      </c>
      <c r="V78" s="4">
        <f t="shared" si="3"/>
        <v>1</v>
      </c>
      <c r="W78" s="4" t="str">
        <f t="shared" si="4"/>
        <v>BA-5</v>
      </c>
      <c r="X78" s="4" t="s">
        <v>1333</v>
      </c>
      <c r="Y78" s="4" t="s">
        <v>2221</v>
      </c>
      <c r="Z78" s="4">
        <v>43.343330000000002</v>
      </c>
      <c r="AA78" s="4">
        <v>17.808060000000001</v>
      </c>
    </row>
    <row r="79" spans="1:27">
      <c r="A79" s="4">
        <v>3374036</v>
      </c>
      <c r="B79" s="4" t="s">
        <v>2223</v>
      </c>
      <c r="C79" s="4" t="s">
        <v>2223</v>
      </c>
      <c r="D79" s="4" t="s">
        <v>2224</v>
      </c>
      <c r="E79" s="4">
        <v>13.1</v>
      </c>
      <c r="F79" s="4">
        <v>-59.616669999999999</v>
      </c>
      <c r="G79" s="4" t="s">
        <v>2050</v>
      </c>
      <c r="H79" s="4" t="s">
        <v>2051</v>
      </c>
      <c r="I79" s="4" t="s">
        <v>1306</v>
      </c>
      <c r="J79" s="4"/>
      <c r="K79" s="4">
        <v>8</v>
      </c>
      <c r="L79" s="4"/>
      <c r="M79" s="4"/>
      <c r="N79" s="4"/>
      <c r="O79" s="4">
        <v>98511</v>
      </c>
      <c r="P79" s="4"/>
      <c r="Q79" s="4">
        <v>10</v>
      </c>
      <c r="R79" s="4" t="s">
        <v>2225</v>
      </c>
      <c r="S79" s="6">
        <v>40924</v>
      </c>
      <c r="T79" s="4">
        <v>1</v>
      </c>
      <c r="U79" s="4">
        <f t="shared" si="5"/>
        <v>107545</v>
      </c>
      <c r="V79" s="4">
        <f t="shared" si="3"/>
        <v>0.91599795434469289</v>
      </c>
      <c r="W79" s="4" t="str">
        <f t="shared" si="4"/>
        <v>BB-1</v>
      </c>
      <c r="X79" s="4" t="s">
        <v>1306</v>
      </c>
      <c r="Y79" s="4" t="s">
        <v>2223</v>
      </c>
      <c r="Z79" s="4">
        <v>13.1</v>
      </c>
      <c r="AA79" s="4">
        <v>-59.616669999999999</v>
      </c>
    </row>
    <row r="80" spans="1:27">
      <c r="A80" s="4">
        <v>3373505</v>
      </c>
      <c r="B80" s="4" t="s">
        <v>2226</v>
      </c>
      <c r="C80" s="4" t="s">
        <v>2226</v>
      </c>
      <c r="D80" s="4" t="s">
        <v>2227</v>
      </c>
      <c r="E80" s="4">
        <v>13.25</v>
      </c>
      <c r="F80" s="4">
        <v>-59.65</v>
      </c>
      <c r="G80" s="4" t="s">
        <v>2050</v>
      </c>
      <c r="H80" s="4" t="s">
        <v>2072</v>
      </c>
      <c r="I80" s="4" t="s">
        <v>1306</v>
      </c>
      <c r="J80" s="4"/>
      <c r="K80" s="4">
        <v>9</v>
      </c>
      <c r="L80" s="4"/>
      <c r="M80" s="4"/>
      <c r="N80" s="4"/>
      <c r="O80" s="4">
        <v>3634</v>
      </c>
      <c r="P80" s="4"/>
      <c r="Q80" s="4">
        <v>1</v>
      </c>
      <c r="R80" s="4" t="s">
        <v>2225</v>
      </c>
      <c r="S80" s="6">
        <v>40926</v>
      </c>
      <c r="T80" s="4">
        <v>2</v>
      </c>
      <c r="U80" s="4">
        <f t="shared" si="5"/>
        <v>107545</v>
      </c>
      <c r="V80" s="4">
        <f t="shared" si="3"/>
        <v>0.94978846064438138</v>
      </c>
      <c r="W80" s="4" t="str">
        <f t="shared" si="4"/>
        <v>BB-2</v>
      </c>
      <c r="X80" s="4" t="s">
        <v>1306</v>
      </c>
      <c r="Y80" s="4" t="s">
        <v>2226</v>
      </c>
      <c r="Z80" s="4">
        <v>13.25</v>
      </c>
      <c r="AA80" s="4">
        <v>-59.65</v>
      </c>
    </row>
    <row r="81" spans="1:27">
      <c r="A81" s="4">
        <v>3373652</v>
      </c>
      <c r="B81" s="4" t="s">
        <v>2228</v>
      </c>
      <c r="C81" s="4" t="s">
        <v>2228</v>
      </c>
      <c r="D81" s="4" t="s">
        <v>2229</v>
      </c>
      <c r="E81" s="4">
        <v>13.06667</v>
      </c>
      <c r="F81" s="4">
        <v>-59.533329999999999</v>
      </c>
      <c r="G81" s="4" t="s">
        <v>2050</v>
      </c>
      <c r="H81" s="4" t="s">
        <v>2072</v>
      </c>
      <c r="I81" s="4" t="s">
        <v>1306</v>
      </c>
      <c r="J81" s="4"/>
      <c r="K81" s="4">
        <v>1</v>
      </c>
      <c r="L81" s="4"/>
      <c r="M81" s="4"/>
      <c r="N81" s="4"/>
      <c r="O81" s="4">
        <v>2285</v>
      </c>
      <c r="P81" s="4"/>
      <c r="Q81" s="4">
        <v>48</v>
      </c>
      <c r="R81" s="4" t="s">
        <v>2225</v>
      </c>
      <c r="S81" s="6">
        <v>40926</v>
      </c>
      <c r="T81" s="4">
        <v>3</v>
      </c>
      <c r="U81" s="4">
        <f t="shared" si="5"/>
        <v>107545</v>
      </c>
      <c r="V81" s="4">
        <f t="shared" si="3"/>
        <v>0.97103538053837923</v>
      </c>
      <c r="W81" s="4" t="str">
        <f t="shared" si="4"/>
        <v>BB-3</v>
      </c>
      <c r="X81" s="4" t="s">
        <v>1306</v>
      </c>
      <c r="Y81" s="4" t="s">
        <v>2228</v>
      </c>
      <c r="Z81" s="4">
        <v>13.06667</v>
      </c>
      <c r="AA81" s="4">
        <v>-59.533329999999999</v>
      </c>
    </row>
    <row r="82" spans="1:27">
      <c r="A82" s="4">
        <v>3374083</v>
      </c>
      <c r="B82" s="4" t="s">
        <v>2230</v>
      </c>
      <c r="C82" s="4" t="s">
        <v>2230</v>
      </c>
      <c r="D82" s="4" t="s">
        <v>2230</v>
      </c>
      <c r="E82" s="4">
        <v>13.216670000000001</v>
      </c>
      <c r="F82" s="4">
        <v>-59.516669999999998</v>
      </c>
      <c r="G82" s="4" t="s">
        <v>2050</v>
      </c>
      <c r="H82" s="4" t="s">
        <v>2072</v>
      </c>
      <c r="I82" s="4" t="s">
        <v>1306</v>
      </c>
      <c r="J82" s="4"/>
      <c r="K82" s="4">
        <v>6</v>
      </c>
      <c r="L82" s="4"/>
      <c r="M82" s="4"/>
      <c r="N82" s="4"/>
      <c r="O82" s="4">
        <v>1765</v>
      </c>
      <c r="P82" s="4"/>
      <c r="Q82" s="4">
        <v>-9999</v>
      </c>
      <c r="R82" s="4" t="s">
        <v>2225</v>
      </c>
      <c r="S82" s="6">
        <v>40924</v>
      </c>
      <c r="T82" s="4">
        <v>4</v>
      </c>
      <c r="U82" s="4">
        <f t="shared" si="5"/>
        <v>107545</v>
      </c>
      <c r="V82" s="4">
        <f t="shared" si="3"/>
        <v>0.98744711516109529</v>
      </c>
      <c r="W82" s="4" t="str">
        <f t="shared" si="4"/>
        <v>BB-4</v>
      </c>
      <c r="X82" s="4" t="s">
        <v>1306</v>
      </c>
      <c r="Y82" s="4" t="s">
        <v>2230</v>
      </c>
      <c r="Z82" s="4">
        <v>13.216670000000001</v>
      </c>
      <c r="AA82" s="4">
        <v>-59.516669999999998</v>
      </c>
    </row>
    <row r="83" spans="1:27">
      <c r="A83" s="4">
        <v>3373790</v>
      </c>
      <c r="B83" s="4" t="s">
        <v>2231</v>
      </c>
      <c r="C83" s="4" t="s">
        <v>2231</v>
      </c>
      <c r="D83" s="4" t="s">
        <v>2232</v>
      </c>
      <c r="E83" s="4">
        <v>13.186719999999999</v>
      </c>
      <c r="F83" s="4">
        <v>-59.638080000000002</v>
      </c>
      <c r="G83" s="4" t="s">
        <v>2050</v>
      </c>
      <c r="H83" s="4" t="s">
        <v>2055</v>
      </c>
      <c r="I83" s="4" t="s">
        <v>1306</v>
      </c>
      <c r="J83" s="4"/>
      <c r="K83" s="4">
        <v>4</v>
      </c>
      <c r="L83" s="4"/>
      <c r="M83" s="4"/>
      <c r="N83" s="4"/>
      <c r="O83" s="4">
        <v>1350</v>
      </c>
      <c r="P83" s="4"/>
      <c r="Q83" s="4">
        <v>255</v>
      </c>
      <c r="R83" s="4" t="s">
        <v>2225</v>
      </c>
      <c r="S83" s="6">
        <v>40926</v>
      </c>
      <c r="T83" s="4">
        <v>5</v>
      </c>
      <c r="U83" s="4">
        <f t="shared" si="5"/>
        <v>107545</v>
      </c>
      <c r="V83" s="4">
        <f t="shared" si="3"/>
        <v>0.99999999999999989</v>
      </c>
      <c r="W83" s="4" t="str">
        <f t="shared" si="4"/>
        <v>BB-5</v>
      </c>
      <c r="X83" s="4" t="s">
        <v>1306</v>
      </c>
      <c r="Y83" s="4" t="s">
        <v>2231</v>
      </c>
      <c r="Z83" s="4">
        <v>13.186719999999999</v>
      </c>
      <c r="AA83" s="4">
        <v>-59.638080000000002</v>
      </c>
    </row>
    <row r="84" spans="1:27">
      <c r="A84" s="4">
        <v>1185241</v>
      </c>
      <c r="B84" s="4" t="s">
        <v>431</v>
      </c>
      <c r="C84" s="4" t="s">
        <v>431</v>
      </c>
      <c r="D84" s="4" t="s">
        <v>2233</v>
      </c>
      <c r="E84" s="4">
        <v>23.7104</v>
      </c>
      <c r="F84" s="4">
        <v>90.407439999999994</v>
      </c>
      <c r="G84" s="4" t="s">
        <v>2050</v>
      </c>
      <c r="H84" s="4" t="s">
        <v>2051</v>
      </c>
      <c r="I84" s="4" t="s">
        <v>1303</v>
      </c>
      <c r="J84" s="4"/>
      <c r="K84" s="4">
        <v>81</v>
      </c>
      <c r="L84" s="4">
        <v>13</v>
      </c>
      <c r="M84" s="4"/>
      <c r="N84" s="4"/>
      <c r="O84" s="4">
        <v>10356500</v>
      </c>
      <c r="P84" s="4"/>
      <c r="Q84" s="4">
        <v>23</v>
      </c>
      <c r="R84" s="4" t="s">
        <v>2234</v>
      </c>
      <c r="S84" s="6">
        <v>40967</v>
      </c>
      <c r="T84" s="4">
        <v>1</v>
      </c>
      <c r="U84" s="4">
        <f t="shared" si="5"/>
        <v>16708605</v>
      </c>
      <c r="V84" s="4">
        <f t="shared" si="3"/>
        <v>0.61983032096335988</v>
      </c>
      <c r="W84" s="4" t="str">
        <f t="shared" si="4"/>
        <v>BD-1</v>
      </c>
      <c r="X84" s="4" t="s">
        <v>1303</v>
      </c>
      <c r="Y84" s="4" t="s">
        <v>431</v>
      </c>
      <c r="Z84" s="4">
        <v>23.7104</v>
      </c>
      <c r="AA84" s="4">
        <v>90.407439999999994</v>
      </c>
    </row>
    <row r="85" spans="1:27">
      <c r="A85" s="4">
        <v>1205733</v>
      </c>
      <c r="B85" s="4" t="s">
        <v>2235</v>
      </c>
      <c r="C85" s="4" t="s">
        <v>2235</v>
      </c>
      <c r="D85" s="4" t="s">
        <v>2236</v>
      </c>
      <c r="E85" s="4">
        <v>22.33306</v>
      </c>
      <c r="F85" s="4">
        <v>91.836389999999994</v>
      </c>
      <c r="G85" s="4" t="s">
        <v>2050</v>
      </c>
      <c r="H85" s="4" t="s">
        <v>2055</v>
      </c>
      <c r="I85" s="4" t="s">
        <v>1303</v>
      </c>
      <c r="J85" s="4"/>
      <c r="K85" s="4">
        <v>84</v>
      </c>
      <c r="L85" s="4" t="s">
        <v>2235</v>
      </c>
      <c r="M85" s="4"/>
      <c r="N85" s="4"/>
      <c r="O85" s="4">
        <v>3920222</v>
      </c>
      <c r="P85" s="4"/>
      <c r="Q85" s="4">
        <v>16</v>
      </c>
      <c r="R85" s="4" t="s">
        <v>2234</v>
      </c>
      <c r="S85" s="6">
        <v>40925</v>
      </c>
      <c r="T85" s="4">
        <v>2</v>
      </c>
      <c r="U85" s="4">
        <f t="shared" si="5"/>
        <v>16708605</v>
      </c>
      <c r="V85" s="4">
        <f t="shared" si="3"/>
        <v>0.85445325926371474</v>
      </c>
      <c r="W85" s="4" t="str">
        <f t="shared" si="4"/>
        <v>BD-2</v>
      </c>
      <c r="X85" s="4" t="s">
        <v>1303</v>
      </c>
      <c r="Y85" s="4" t="s">
        <v>2235</v>
      </c>
      <c r="Z85" s="4">
        <v>22.33306</v>
      </c>
      <c r="AA85" s="4">
        <v>91.836389999999994</v>
      </c>
    </row>
    <row r="86" spans="1:27">
      <c r="A86" s="4">
        <v>1336135</v>
      </c>
      <c r="B86" s="4" t="s">
        <v>2237</v>
      </c>
      <c r="C86" s="4" t="s">
        <v>2237</v>
      </c>
      <c r="D86" s="4" t="s">
        <v>2238</v>
      </c>
      <c r="E86" s="4">
        <v>22.813479999999998</v>
      </c>
      <c r="F86" s="4">
        <v>89.567229999999995</v>
      </c>
      <c r="G86" s="4" t="s">
        <v>2050</v>
      </c>
      <c r="H86" s="4" t="s">
        <v>2055</v>
      </c>
      <c r="I86" s="4" t="s">
        <v>1303</v>
      </c>
      <c r="J86" s="4"/>
      <c r="K86" s="4">
        <v>82</v>
      </c>
      <c r="L86" s="4"/>
      <c r="M86" s="4"/>
      <c r="N86" s="4"/>
      <c r="O86" s="4">
        <v>1342339</v>
      </c>
      <c r="P86" s="4"/>
      <c r="Q86" s="4">
        <v>9</v>
      </c>
      <c r="R86" s="4" t="s">
        <v>2234</v>
      </c>
      <c r="S86" s="6">
        <v>40925</v>
      </c>
      <c r="T86" s="4">
        <v>3</v>
      </c>
      <c r="U86" s="4">
        <f t="shared" si="5"/>
        <v>16708605</v>
      </c>
      <c r="V86" s="4">
        <f t="shared" si="3"/>
        <v>0.93479144428873628</v>
      </c>
      <c r="W86" s="4" t="str">
        <f t="shared" si="4"/>
        <v>BD-3</v>
      </c>
      <c r="X86" s="4" t="s">
        <v>1303</v>
      </c>
      <c r="Y86" s="4" t="s">
        <v>2237</v>
      </c>
      <c r="Z86" s="4">
        <v>22.813479999999998</v>
      </c>
      <c r="AA86" s="4">
        <v>89.567229999999995</v>
      </c>
    </row>
    <row r="87" spans="1:27">
      <c r="A87" s="4">
        <v>1185128</v>
      </c>
      <c r="B87" s="4" t="s">
        <v>2239</v>
      </c>
      <c r="C87" s="4" t="s">
        <v>2240</v>
      </c>
      <c r="D87" s="4" t="s">
        <v>2241</v>
      </c>
      <c r="E87" s="4">
        <v>24.366669999999999</v>
      </c>
      <c r="F87" s="4">
        <v>88.6</v>
      </c>
      <c r="G87" s="4" t="s">
        <v>2050</v>
      </c>
      <c r="H87" s="4" t="s">
        <v>2055</v>
      </c>
      <c r="I87" s="4" t="s">
        <v>1303</v>
      </c>
      <c r="J87" s="4"/>
      <c r="K87" s="4">
        <v>83</v>
      </c>
      <c r="L87" s="4"/>
      <c r="M87" s="4"/>
      <c r="N87" s="4"/>
      <c r="O87" s="4">
        <v>700133</v>
      </c>
      <c r="P87" s="4"/>
      <c r="Q87" s="4">
        <v>26</v>
      </c>
      <c r="R87" s="4" t="s">
        <v>2234</v>
      </c>
      <c r="S87" s="6">
        <v>40925</v>
      </c>
      <c r="T87" s="4">
        <v>4</v>
      </c>
      <c r="U87" s="4">
        <f t="shared" si="5"/>
        <v>16708605</v>
      </c>
      <c r="V87" s="4">
        <f t="shared" si="3"/>
        <v>0.97669398492573145</v>
      </c>
      <c r="W87" s="4" t="str">
        <f t="shared" si="4"/>
        <v>BD-4</v>
      </c>
      <c r="X87" s="4" t="s">
        <v>1303</v>
      </c>
      <c r="Y87" s="4" t="s">
        <v>2240</v>
      </c>
      <c r="Z87" s="4">
        <v>24.366669999999999</v>
      </c>
      <c r="AA87" s="4">
        <v>88.6</v>
      </c>
    </row>
    <row r="88" spans="1:27">
      <c r="A88" s="4">
        <v>1185186</v>
      </c>
      <c r="B88" s="4" t="s">
        <v>2242</v>
      </c>
      <c r="C88" s="4" t="s">
        <v>2242</v>
      </c>
      <c r="D88" s="4" t="s">
        <v>2243</v>
      </c>
      <c r="E88" s="4">
        <v>23.45778</v>
      </c>
      <c r="F88" s="4">
        <v>91.204440000000005</v>
      </c>
      <c r="G88" s="4" t="s">
        <v>2050</v>
      </c>
      <c r="H88" s="4" t="s">
        <v>2072</v>
      </c>
      <c r="I88" s="4" t="s">
        <v>1303</v>
      </c>
      <c r="J88" s="4"/>
      <c r="K88" s="4">
        <v>84</v>
      </c>
      <c r="L88" s="4"/>
      <c r="M88" s="4"/>
      <c r="N88" s="4"/>
      <c r="O88" s="4">
        <v>389411</v>
      </c>
      <c r="P88" s="4"/>
      <c r="Q88" s="4">
        <v>18</v>
      </c>
      <c r="R88" s="4" t="s">
        <v>2234</v>
      </c>
      <c r="S88" s="6">
        <v>40925</v>
      </c>
      <c r="T88" s="4">
        <v>5</v>
      </c>
      <c r="U88" s="4">
        <f t="shared" si="5"/>
        <v>16708605</v>
      </c>
      <c r="V88" s="4">
        <f t="shared" si="3"/>
        <v>1</v>
      </c>
      <c r="W88" s="4" t="str">
        <f t="shared" si="4"/>
        <v>BD-5</v>
      </c>
      <c r="X88" s="4" t="s">
        <v>1303</v>
      </c>
      <c r="Y88" s="4" t="s">
        <v>2242</v>
      </c>
      <c r="Z88" s="4">
        <v>23.45778</v>
      </c>
      <c r="AA88" s="4">
        <v>91.204440000000005</v>
      </c>
    </row>
    <row r="89" spans="1:27">
      <c r="A89" s="4">
        <v>2800866</v>
      </c>
      <c r="B89" s="4" t="s">
        <v>53</v>
      </c>
      <c r="C89" s="4" t="s">
        <v>53</v>
      </c>
      <c r="D89" s="8" t="s">
        <v>2244</v>
      </c>
      <c r="E89" s="4">
        <v>50.850450000000002</v>
      </c>
      <c r="F89" s="4">
        <v>4.3487799999999996</v>
      </c>
      <c r="G89" s="4" t="s">
        <v>2050</v>
      </c>
      <c r="H89" s="4" t="s">
        <v>2051</v>
      </c>
      <c r="I89" s="4" t="s">
        <v>1312</v>
      </c>
      <c r="J89" s="4"/>
      <c r="K89" s="4" t="s">
        <v>2245</v>
      </c>
      <c r="L89" s="4" t="s">
        <v>2245</v>
      </c>
      <c r="M89" s="4">
        <v>21</v>
      </c>
      <c r="N89" s="4">
        <v>21004</v>
      </c>
      <c r="O89" s="4">
        <v>1019022</v>
      </c>
      <c r="P89" s="4"/>
      <c r="Q89" s="4">
        <v>28</v>
      </c>
      <c r="R89" s="4" t="s">
        <v>2246</v>
      </c>
      <c r="S89" s="6">
        <v>40581</v>
      </c>
      <c r="T89" s="4">
        <v>1</v>
      </c>
      <c r="U89" s="4">
        <f t="shared" si="5"/>
        <v>2093049</v>
      </c>
      <c r="V89" s="4">
        <f t="shared" si="3"/>
        <v>0.48686007828770372</v>
      </c>
      <c r="W89" s="4" t="str">
        <f t="shared" si="4"/>
        <v>BE-1</v>
      </c>
      <c r="X89" s="4" t="s">
        <v>1312</v>
      </c>
      <c r="Y89" s="4" t="s">
        <v>53</v>
      </c>
      <c r="Z89" s="4">
        <v>50.850450000000002</v>
      </c>
      <c r="AA89" s="4">
        <v>4.3487799999999996</v>
      </c>
    </row>
    <row r="90" spans="1:27">
      <c r="A90" s="4">
        <v>2803138</v>
      </c>
      <c r="B90" s="4" t="s">
        <v>1188</v>
      </c>
      <c r="C90" s="4" t="s">
        <v>1188</v>
      </c>
      <c r="D90" s="8" t="s">
        <v>2247</v>
      </c>
      <c r="E90" s="4">
        <v>51.219889999999999</v>
      </c>
      <c r="F90" s="4">
        <v>4.4034599999999999</v>
      </c>
      <c r="G90" s="4" t="s">
        <v>2050</v>
      </c>
      <c r="H90" s="4" t="s">
        <v>2072</v>
      </c>
      <c r="I90" s="4" t="s">
        <v>1312</v>
      </c>
      <c r="J90" s="4"/>
      <c r="K90" s="4" t="s">
        <v>2248</v>
      </c>
      <c r="L90" s="4" t="s">
        <v>2249</v>
      </c>
      <c r="M90" s="4">
        <v>11</v>
      </c>
      <c r="N90" s="4">
        <v>11002</v>
      </c>
      <c r="O90" s="4">
        <v>459805</v>
      </c>
      <c r="P90" s="4"/>
      <c r="Q90" s="4">
        <v>10</v>
      </c>
      <c r="R90" s="4" t="s">
        <v>2246</v>
      </c>
      <c r="S90" s="6">
        <v>40926</v>
      </c>
      <c r="T90" s="4">
        <v>2</v>
      </c>
      <c r="U90" s="4">
        <f t="shared" si="5"/>
        <v>2093049</v>
      </c>
      <c r="V90" s="4">
        <f t="shared" si="3"/>
        <v>0.70654198731133389</v>
      </c>
      <c r="W90" s="4" t="str">
        <f t="shared" si="4"/>
        <v>BE-2</v>
      </c>
      <c r="X90" s="4" t="s">
        <v>1312</v>
      </c>
      <c r="Y90" s="4" t="s">
        <v>1188</v>
      </c>
      <c r="Z90" s="4">
        <v>51.219889999999999</v>
      </c>
      <c r="AA90" s="4">
        <v>4.4034599999999999</v>
      </c>
    </row>
    <row r="91" spans="1:27">
      <c r="A91" s="4">
        <v>2797656</v>
      </c>
      <c r="B91" s="4" t="s">
        <v>197</v>
      </c>
      <c r="C91" s="4" t="s">
        <v>197</v>
      </c>
      <c r="D91" s="4" t="s">
        <v>2250</v>
      </c>
      <c r="E91" s="4">
        <v>51.05</v>
      </c>
      <c r="F91" s="4">
        <v>3.7166700000000001</v>
      </c>
      <c r="G91" s="4" t="s">
        <v>2050</v>
      </c>
      <c r="H91" s="4" t="s">
        <v>2072</v>
      </c>
      <c r="I91" s="4" t="s">
        <v>1312</v>
      </c>
      <c r="J91" s="4"/>
      <c r="K91" s="4" t="s">
        <v>2248</v>
      </c>
      <c r="L91" s="4" t="s">
        <v>2251</v>
      </c>
      <c r="M91" s="4">
        <v>44</v>
      </c>
      <c r="N91" s="4">
        <v>44021</v>
      </c>
      <c r="O91" s="4">
        <v>231493</v>
      </c>
      <c r="P91" s="4"/>
      <c r="Q91" s="4">
        <v>10</v>
      </c>
      <c r="R91" s="4" t="s">
        <v>2246</v>
      </c>
      <c r="S91" s="6">
        <v>40602</v>
      </c>
      <c r="T91" s="4">
        <v>3</v>
      </c>
      <c r="U91" s="4">
        <f t="shared" si="5"/>
        <v>2093049</v>
      </c>
      <c r="V91" s="4">
        <f t="shared" si="3"/>
        <v>0.81714283803198118</v>
      </c>
      <c r="W91" s="4" t="str">
        <f t="shared" si="4"/>
        <v>BE-3</v>
      </c>
      <c r="X91" s="4" t="s">
        <v>1312</v>
      </c>
      <c r="Y91" s="4" t="s">
        <v>197</v>
      </c>
      <c r="Z91" s="4">
        <v>51.05</v>
      </c>
      <c r="AA91" s="4">
        <v>3.7166700000000001</v>
      </c>
    </row>
    <row r="92" spans="1:27">
      <c r="A92" s="4">
        <v>2800481</v>
      </c>
      <c r="B92" s="4" t="s">
        <v>735</v>
      </c>
      <c r="C92" s="4" t="s">
        <v>735</v>
      </c>
      <c r="D92" s="4" t="s">
        <v>2252</v>
      </c>
      <c r="E92" s="4">
        <v>50.411360000000002</v>
      </c>
      <c r="F92" s="4">
        <v>4.4444800000000004</v>
      </c>
      <c r="G92" s="4" t="s">
        <v>2050</v>
      </c>
      <c r="H92" s="4" t="s">
        <v>2072</v>
      </c>
      <c r="I92" s="4" t="s">
        <v>1312</v>
      </c>
      <c r="J92" s="4"/>
      <c r="K92" s="4" t="s">
        <v>2253</v>
      </c>
      <c r="L92" s="4" t="s">
        <v>2254</v>
      </c>
      <c r="M92" s="4">
        <v>52</v>
      </c>
      <c r="N92" s="4">
        <v>52011</v>
      </c>
      <c r="O92" s="4">
        <v>200132</v>
      </c>
      <c r="P92" s="4"/>
      <c r="Q92" s="4">
        <v>136</v>
      </c>
      <c r="R92" s="4" t="s">
        <v>2246</v>
      </c>
      <c r="S92" s="6">
        <v>40926</v>
      </c>
      <c r="T92" s="4">
        <v>4</v>
      </c>
      <c r="U92" s="4">
        <f t="shared" si="5"/>
        <v>2093049</v>
      </c>
      <c r="V92" s="4">
        <f t="shared" si="3"/>
        <v>0.91276028415961608</v>
      </c>
      <c r="W92" s="4" t="str">
        <f t="shared" si="4"/>
        <v>BE-4</v>
      </c>
      <c r="X92" s="4" t="s">
        <v>1312</v>
      </c>
      <c r="Y92" s="4" t="s">
        <v>735</v>
      </c>
      <c r="Z92" s="4">
        <v>50.411360000000002</v>
      </c>
      <c r="AA92" s="4">
        <v>4.4444800000000004</v>
      </c>
    </row>
    <row r="93" spans="1:27">
      <c r="A93" s="4">
        <v>2792413</v>
      </c>
      <c r="B93" s="4" t="s">
        <v>2255</v>
      </c>
      <c r="C93" s="4" t="s">
        <v>334</v>
      </c>
      <c r="D93" s="4" t="s">
        <v>2256</v>
      </c>
      <c r="E93" s="4">
        <v>50.63373</v>
      </c>
      <c r="F93" s="4">
        <v>5.5674900000000003</v>
      </c>
      <c r="G93" s="4" t="s">
        <v>2050</v>
      </c>
      <c r="H93" s="4" t="s">
        <v>2072</v>
      </c>
      <c r="I93" s="4" t="s">
        <v>1312</v>
      </c>
      <c r="J93" s="4"/>
      <c r="K93" s="4" t="s">
        <v>2253</v>
      </c>
      <c r="L93" s="4" t="s">
        <v>2257</v>
      </c>
      <c r="M93" s="4">
        <v>62</v>
      </c>
      <c r="N93" s="4">
        <v>62063</v>
      </c>
      <c r="O93" s="4">
        <v>182597</v>
      </c>
      <c r="P93" s="4"/>
      <c r="Q93" s="4">
        <v>66</v>
      </c>
      <c r="R93" s="4" t="s">
        <v>2246</v>
      </c>
      <c r="S93" s="6">
        <v>40926</v>
      </c>
      <c r="T93" s="4">
        <v>5</v>
      </c>
      <c r="U93" s="4">
        <f t="shared" si="5"/>
        <v>2093049</v>
      </c>
      <c r="V93" s="4">
        <f t="shared" si="3"/>
        <v>1.0000000000000002</v>
      </c>
      <c r="W93" s="4" t="str">
        <f t="shared" si="4"/>
        <v>BE-5</v>
      </c>
      <c r="X93" s="4" t="s">
        <v>1312</v>
      </c>
      <c r="Y93" s="4" t="s">
        <v>334</v>
      </c>
      <c r="Z93" s="4">
        <v>50.63373</v>
      </c>
      <c r="AA93" s="4">
        <v>5.5674900000000003</v>
      </c>
    </row>
    <row r="94" spans="1:27">
      <c r="A94" s="4">
        <v>2357048</v>
      </c>
      <c r="B94" s="4" t="s">
        <v>2258</v>
      </c>
      <c r="C94" s="4" t="s">
        <v>2258</v>
      </c>
      <c r="D94" s="4" t="s">
        <v>2259</v>
      </c>
      <c r="E94" s="4">
        <v>12.364229999999999</v>
      </c>
      <c r="F94" s="4">
        <v>-1.53834</v>
      </c>
      <c r="G94" s="4" t="s">
        <v>2050</v>
      </c>
      <c r="H94" s="4" t="s">
        <v>2051</v>
      </c>
      <c r="I94" s="4" t="s">
        <v>1354</v>
      </c>
      <c r="J94" s="4"/>
      <c r="K94" s="4">
        <v>3</v>
      </c>
      <c r="L94" s="4">
        <v>53</v>
      </c>
      <c r="M94" s="4"/>
      <c r="N94" s="4"/>
      <c r="O94" s="4">
        <v>1086505</v>
      </c>
      <c r="P94" s="4"/>
      <c r="Q94" s="4">
        <v>299</v>
      </c>
      <c r="R94" s="4" t="s">
        <v>2260</v>
      </c>
      <c r="S94" s="6">
        <v>40392</v>
      </c>
      <c r="T94" s="4">
        <v>1</v>
      </c>
      <c r="U94" s="4">
        <f t="shared" si="5"/>
        <v>1655342</v>
      </c>
      <c r="V94" s="4">
        <f t="shared" si="3"/>
        <v>0.65636285432255081</v>
      </c>
      <c r="W94" s="4" t="str">
        <f t="shared" si="4"/>
        <v>BF-1</v>
      </c>
      <c r="X94" s="4" t="s">
        <v>1354</v>
      </c>
      <c r="Y94" s="4" t="s">
        <v>2258</v>
      </c>
      <c r="Z94" s="4">
        <v>12.364229999999999</v>
      </c>
      <c r="AA94" s="4">
        <v>-1.53834</v>
      </c>
    </row>
    <row r="95" spans="1:27">
      <c r="A95" s="4">
        <v>2362344</v>
      </c>
      <c r="B95" s="4" t="s">
        <v>2261</v>
      </c>
      <c r="C95" s="4" t="s">
        <v>2261</v>
      </c>
      <c r="D95" s="4" t="s">
        <v>2262</v>
      </c>
      <c r="E95" s="4">
        <v>11.177149999999999</v>
      </c>
      <c r="F95" s="4">
        <v>-4.2979000000000003</v>
      </c>
      <c r="G95" s="4" t="s">
        <v>2050</v>
      </c>
      <c r="H95" s="4" t="s">
        <v>2055</v>
      </c>
      <c r="I95" s="4" t="s">
        <v>1354</v>
      </c>
      <c r="J95" s="4"/>
      <c r="K95" s="4">
        <v>9</v>
      </c>
      <c r="L95" s="4">
        <v>51</v>
      </c>
      <c r="M95" s="4"/>
      <c r="N95" s="4"/>
      <c r="O95" s="4">
        <v>360106</v>
      </c>
      <c r="P95" s="4"/>
      <c r="Q95" s="4">
        <v>423</v>
      </c>
      <c r="R95" s="4" t="s">
        <v>2260</v>
      </c>
      <c r="S95" s="6">
        <v>40926</v>
      </c>
      <c r="T95" s="4">
        <v>2</v>
      </c>
      <c r="U95" s="4">
        <f t="shared" si="5"/>
        <v>1655342</v>
      </c>
      <c r="V95" s="4">
        <f t="shared" si="3"/>
        <v>0.87390460702380524</v>
      </c>
      <c r="W95" s="4" t="str">
        <f t="shared" si="4"/>
        <v>BF-2</v>
      </c>
      <c r="X95" s="4" t="s">
        <v>1354</v>
      </c>
      <c r="Y95" s="4" t="s">
        <v>2261</v>
      </c>
      <c r="Z95" s="4">
        <v>11.177149999999999</v>
      </c>
      <c r="AA95" s="4">
        <v>-4.2979000000000003</v>
      </c>
    </row>
    <row r="96" spans="1:27">
      <c r="A96" s="4">
        <v>2358946</v>
      </c>
      <c r="B96" s="4" t="s">
        <v>2263</v>
      </c>
      <c r="C96" s="4" t="s">
        <v>2263</v>
      </c>
      <c r="D96" s="4" t="s">
        <v>2264</v>
      </c>
      <c r="E96" s="4">
        <v>12.25</v>
      </c>
      <c r="F96" s="4">
        <v>-2.3666700000000001</v>
      </c>
      <c r="G96" s="4" t="s">
        <v>2050</v>
      </c>
      <c r="H96" s="4" t="s">
        <v>2055</v>
      </c>
      <c r="I96" s="4" t="s">
        <v>1354</v>
      </c>
      <c r="J96" s="4"/>
      <c r="K96" s="4">
        <v>6</v>
      </c>
      <c r="L96" s="4">
        <v>19</v>
      </c>
      <c r="M96" s="4"/>
      <c r="N96" s="4"/>
      <c r="O96" s="4">
        <v>87347</v>
      </c>
      <c r="P96" s="4"/>
      <c r="Q96" s="4">
        <v>298</v>
      </c>
      <c r="R96" s="4" t="s">
        <v>2260</v>
      </c>
      <c r="S96" s="6">
        <v>40392</v>
      </c>
      <c r="T96" s="4">
        <v>3</v>
      </c>
      <c r="U96" s="4">
        <f t="shared" si="5"/>
        <v>1655342</v>
      </c>
      <c r="V96" s="4">
        <f t="shared" si="3"/>
        <v>0.92667134646495997</v>
      </c>
      <c r="W96" s="4" t="str">
        <f t="shared" si="4"/>
        <v>BF-3</v>
      </c>
      <c r="X96" s="4" t="s">
        <v>1354</v>
      </c>
      <c r="Y96" s="4" t="s">
        <v>2263</v>
      </c>
      <c r="Z96" s="4">
        <v>12.25</v>
      </c>
      <c r="AA96" s="4">
        <v>-2.3666700000000001</v>
      </c>
    </row>
    <row r="97" spans="1:27">
      <c r="A97" s="4">
        <v>2357043</v>
      </c>
      <c r="B97" s="4" t="s">
        <v>2265</v>
      </c>
      <c r="C97" s="4" t="s">
        <v>2265</v>
      </c>
      <c r="D97" s="4" t="s">
        <v>2266</v>
      </c>
      <c r="E97" s="4">
        <v>13.58278</v>
      </c>
      <c r="F97" s="4">
        <v>-2.4215800000000001</v>
      </c>
      <c r="G97" s="4" t="s">
        <v>2050</v>
      </c>
      <c r="H97" s="4" t="s">
        <v>2055</v>
      </c>
      <c r="I97" s="4" t="s">
        <v>1354</v>
      </c>
      <c r="J97" s="4"/>
      <c r="K97" s="4">
        <v>10</v>
      </c>
      <c r="L97" s="4">
        <v>76</v>
      </c>
      <c r="M97" s="4"/>
      <c r="N97" s="4"/>
      <c r="O97" s="4">
        <v>61096</v>
      </c>
      <c r="P97" s="4"/>
      <c r="Q97" s="4">
        <v>328</v>
      </c>
      <c r="R97" s="4" t="s">
        <v>2260</v>
      </c>
      <c r="S97" s="6">
        <v>40392</v>
      </c>
      <c r="T97" s="4">
        <v>4</v>
      </c>
      <c r="U97" s="4">
        <f t="shared" si="5"/>
        <v>1655342</v>
      </c>
      <c r="V97" s="4">
        <f t="shared" si="3"/>
        <v>0.96357973156000376</v>
      </c>
      <c r="W97" s="4" t="str">
        <f t="shared" si="4"/>
        <v>BF-4</v>
      </c>
      <c r="X97" s="4" t="s">
        <v>1354</v>
      </c>
      <c r="Y97" s="4" t="s">
        <v>2265</v>
      </c>
      <c r="Z97" s="4">
        <v>13.58278</v>
      </c>
      <c r="AA97" s="4">
        <v>-2.4215800000000001</v>
      </c>
    </row>
    <row r="98" spans="1:27">
      <c r="A98" s="4">
        <v>2362909</v>
      </c>
      <c r="B98" s="4" t="s">
        <v>2267</v>
      </c>
      <c r="C98" s="4" t="s">
        <v>2267</v>
      </c>
      <c r="D98" s="4" t="s">
        <v>2268</v>
      </c>
      <c r="E98" s="4">
        <v>10.633330000000001</v>
      </c>
      <c r="F98" s="4">
        <v>-4.7666700000000004</v>
      </c>
      <c r="G98" s="4" t="s">
        <v>2050</v>
      </c>
      <c r="H98" s="4" t="s">
        <v>2055</v>
      </c>
      <c r="I98" s="4" t="s">
        <v>1354</v>
      </c>
      <c r="J98" s="4"/>
      <c r="K98" s="4">
        <v>2</v>
      </c>
      <c r="L98" s="4">
        <v>55</v>
      </c>
      <c r="M98" s="4"/>
      <c r="N98" s="4"/>
      <c r="O98" s="4">
        <v>60288</v>
      </c>
      <c r="P98" s="4"/>
      <c r="Q98" s="4">
        <v>299</v>
      </c>
      <c r="R98" s="4" t="s">
        <v>2260</v>
      </c>
      <c r="S98" s="6">
        <v>40392</v>
      </c>
      <c r="T98" s="4">
        <v>5</v>
      </c>
      <c r="U98" s="4">
        <f t="shared" si="5"/>
        <v>1655342</v>
      </c>
      <c r="V98" s="4">
        <f t="shared" si="3"/>
        <v>0.99999999999999989</v>
      </c>
      <c r="W98" s="4" t="str">
        <f t="shared" si="4"/>
        <v>BF-5</v>
      </c>
      <c r="X98" s="4" t="s">
        <v>1354</v>
      </c>
      <c r="Y98" s="4" t="s">
        <v>2267</v>
      </c>
      <c r="Z98" s="4">
        <v>10.633330000000001</v>
      </c>
      <c r="AA98" s="4">
        <v>-4.7666700000000004</v>
      </c>
    </row>
    <row r="99" spans="1:27">
      <c r="A99" s="4">
        <v>727011</v>
      </c>
      <c r="B99" s="4" t="s">
        <v>200</v>
      </c>
      <c r="C99" s="4" t="s">
        <v>200</v>
      </c>
      <c r="D99" s="4" t="s">
        <v>2269</v>
      </c>
      <c r="E99" s="4">
        <v>42.697510000000001</v>
      </c>
      <c r="F99" s="4">
        <v>23.324149999999999</v>
      </c>
      <c r="G99" s="4" t="s">
        <v>2050</v>
      </c>
      <c r="H99" s="4" t="s">
        <v>2051</v>
      </c>
      <c r="I99" s="4" t="s">
        <v>1351</v>
      </c>
      <c r="J99" s="4"/>
      <c r="K99" s="4">
        <v>42</v>
      </c>
      <c r="L99" s="4" t="s">
        <v>2270</v>
      </c>
      <c r="M99" s="4"/>
      <c r="N99" s="4"/>
      <c r="O99" s="4">
        <v>1152556</v>
      </c>
      <c r="P99" s="4"/>
      <c r="Q99" s="4">
        <v>562</v>
      </c>
      <c r="R99" s="4" t="s">
        <v>2271</v>
      </c>
      <c r="S99" s="6">
        <v>40967</v>
      </c>
      <c r="T99" s="4">
        <v>1</v>
      </c>
      <c r="U99" s="4">
        <f t="shared" si="5"/>
        <v>2158024</v>
      </c>
      <c r="V99" s="4">
        <f t="shared" si="3"/>
        <v>0.53407932441900552</v>
      </c>
      <c r="W99" s="4" t="str">
        <f t="shared" si="4"/>
        <v>BG-1</v>
      </c>
      <c r="X99" s="4" t="s">
        <v>1351</v>
      </c>
      <c r="Y99" s="4" t="s">
        <v>200</v>
      </c>
      <c r="Z99" s="4">
        <v>42.697510000000001</v>
      </c>
      <c r="AA99" s="4">
        <v>23.324149999999999</v>
      </c>
    </row>
    <row r="100" spans="1:27">
      <c r="A100" s="4">
        <v>728193</v>
      </c>
      <c r="B100" s="4" t="s">
        <v>2272</v>
      </c>
      <c r="C100" s="4" t="s">
        <v>2272</v>
      </c>
      <c r="D100" s="8" t="s">
        <v>2273</v>
      </c>
      <c r="E100" s="4">
        <v>42.15</v>
      </c>
      <c r="F100" s="4">
        <v>24.75</v>
      </c>
      <c r="G100" s="4" t="s">
        <v>2050</v>
      </c>
      <c r="H100" s="4" t="s">
        <v>2055</v>
      </c>
      <c r="I100" s="4" t="s">
        <v>1351</v>
      </c>
      <c r="J100" s="4"/>
      <c r="K100" s="4">
        <v>51</v>
      </c>
      <c r="L100" s="4" t="s">
        <v>2274</v>
      </c>
      <c r="M100" s="4"/>
      <c r="N100" s="4"/>
      <c r="O100" s="4">
        <v>340494</v>
      </c>
      <c r="P100" s="4"/>
      <c r="Q100" s="4">
        <v>169</v>
      </c>
      <c r="R100" s="4" t="s">
        <v>2271</v>
      </c>
      <c r="S100" s="6">
        <v>40967</v>
      </c>
      <c r="T100" s="4">
        <v>2</v>
      </c>
      <c r="U100" s="4">
        <f t="shared" si="5"/>
        <v>2158024</v>
      </c>
      <c r="V100" s="4">
        <f t="shared" si="3"/>
        <v>0.69185977542418431</v>
      </c>
      <c r="W100" s="4" t="str">
        <f t="shared" si="4"/>
        <v>BG-2</v>
      </c>
      <c r="X100" s="4" t="s">
        <v>1351</v>
      </c>
      <c r="Y100" s="4" t="s">
        <v>2272</v>
      </c>
      <c r="Z100" s="4">
        <v>42.15</v>
      </c>
      <c r="AA100" s="4">
        <v>24.75</v>
      </c>
    </row>
    <row r="101" spans="1:27">
      <c r="A101" s="4">
        <v>726050</v>
      </c>
      <c r="B101" s="4" t="s">
        <v>2275</v>
      </c>
      <c r="C101" s="4" t="s">
        <v>2275</v>
      </c>
      <c r="D101" s="4" t="s">
        <v>2276</v>
      </c>
      <c r="E101" s="4">
        <v>43.216670000000001</v>
      </c>
      <c r="F101" s="4">
        <v>27.91667</v>
      </c>
      <c r="G101" s="4" t="s">
        <v>2050</v>
      </c>
      <c r="H101" s="4" t="s">
        <v>2055</v>
      </c>
      <c r="I101" s="4" t="s">
        <v>1351</v>
      </c>
      <c r="J101" s="4"/>
      <c r="K101" s="4">
        <v>61</v>
      </c>
      <c r="L101" s="4" t="s">
        <v>2277</v>
      </c>
      <c r="M101" s="4"/>
      <c r="N101" s="4"/>
      <c r="O101" s="4">
        <v>312770</v>
      </c>
      <c r="P101" s="4"/>
      <c r="Q101" s="4">
        <v>54</v>
      </c>
      <c r="R101" s="4" t="s">
        <v>2271</v>
      </c>
      <c r="S101" s="6">
        <v>40967</v>
      </c>
      <c r="T101" s="4">
        <v>3</v>
      </c>
      <c r="U101" s="4">
        <f t="shared" si="5"/>
        <v>2158024</v>
      </c>
      <c r="V101" s="4">
        <f t="shared" si="3"/>
        <v>0.83679328867519542</v>
      </c>
      <c r="W101" s="4" t="str">
        <f t="shared" si="4"/>
        <v>BG-3</v>
      </c>
      <c r="X101" s="4" t="s">
        <v>1351</v>
      </c>
      <c r="Y101" s="4" t="s">
        <v>2275</v>
      </c>
      <c r="Z101" s="4">
        <v>43.216670000000001</v>
      </c>
      <c r="AA101" s="4">
        <v>27.91667</v>
      </c>
    </row>
    <row r="102" spans="1:27">
      <c r="A102" s="4">
        <v>732770</v>
      </c>
      <c r="B102" s="4" t="s">
        <v>2278</v>
      </c>
      <c r="C102" s="4" t="s">
        <v>2278</v>
      </c>
      <c r="D102" s="4" t="s">
        <v>2279</v>
      </c>
      <c r="E102" s="4">
        <v>42.506059999999998</v>
      </c>
      <c r="F102" s="4">
        <v>27.46781</v>
      </c>
      <c r="G102" s="4" t="s">
        <v>2050</v>
      </c>
      <c r="H102" s="4" t="s">
        <v>2055</v>
      </c>
      <c r="I102" s="4" t="s">
        <v>1351</v>
      </c>
      <c r="J102" s="4"/>
      <c r="K102" s="4">
        <v>39</v>
      </c>
      <c r="L102" s="4" t="s">
        <v>2280</v>
      </c>
      <c r="M102" s="4"/>
      <c r="N102" s="4"/>
      <c r="O102" s="4">
        <v>195966</v>
      </c>
      <c r="P102" s="4"/>
      <c r="Q102" s="4">
        <v>36</v>
      </c>
      <c r="R102" s="4" t="s">
        <v>2271</v>
      </c>
      <c r="S102" s="6">
        <v>40967</v>
      </c>
      <c r="T102" s="4">
        <v>4</v>
      </c>
      <c r="U102" s="4">
        <f t="shared" si="5"/>
        <v>2158024</v>
      </c>
      <c r="V102" s="4">
        <f t="shared" si="3"/>
        <v>0.92760136124528736</v>
      </c>
      <c r="W102" s="4" t="str">
        <f t="shared" si="4"/>
        <v>BG-4</v>
      </c>
      <c r="X102" s="4" t="s">
        <v>1351</v>
      </c>
      <c r="Y102" s="4" t="s">
        <v>2278</v>
      </c>
      <c r="Z102" s="4">
        <v>42.506059999999998</v>
      </c>
      <c r="AA102" s="4">
        <v>27.46781</v>
      </c>
    </row>
    <row r="103" spans="1:27">
      <c r="A103" s="4">
        <v>727523</v>
      </c>
      <c r="B103" s="4" t="s">
        <v>2281</v>
      </c>
      <c r="C103" s="4" t="s">
        <v>2281</v>
      </c>
      <c r="D103" s="4" t="s">
        <v>2282</v>
      </c>
      <c r="E103" s="4">
        <v>43.856389999999998</v>
      </c>
      <c r="F103" s="4">
        <v>25.970829999999999</v>
      </c>
      <c r="G103" s="4" t="s">
        <v>2050</v>
      </c>
      <c r="H103" s="4" t="s">
        <v>2055</v>
      </c>
      <c r="I103" s="4" t="s">
        <v>1351</v>
      </c>
      <c r="J103" s="4"/>
      <c r="K103" s="4">
        <v>53</v>
      </c>
      <c r="L103" s="4" t="s">
        <v>2283</v>
      </c>
      <c r="M103" s="4"/>
      <c r="N103" s="4"/>
      <c r="O103" s="4">
        <v>156238</v>
      </c>
      <c r="P103" s="4"/>
      <c r="Q103" s="4">
        <v>49</v>
      </c>
      <c r="R103" s="4" t="s">
        <v>2271</v>
      </c>
      <c r="S103" s="6">
        <v>40967</v>
      </c>
      <c r="T103" s="4">
        <v>5</v>
      </c>
      <c r="U103" s="4">
        <f t="shared" si="5"/>
        <v>2158024</v>
      </c>
      <c r="V103" s="4">
        <f t="shared" si="3"/>
        <v>1</v>
      </c>
      <c r="W103" s="4" t="str">
        <f t="shared" si="4"/>
        <v>BG-5</v>
      </c>
      <c r="X103" s="4" t="s">
        <v>1351</v>
      </c>
      <c r="Y103" s="4" t="s">
        <v>2281</v>
      </c>
      <c r="Z103" s="4">
        <v>43.856389999999998</v>
      </c>
      <c r="AA103" s="4">
        <v>25.970829999999999</v>
      </c>
    </row>
    <row r="104" spans="1:27">
      <c r="A104" s="4">
        <v>290340</v>
      </c>
      <c r="B104" s="4" t="s">
        <v>815</v>
      </c>
      <c r="C104" s="4" t="s">
        <v>815</v>
      </c>
      <c r="D104" s="4" t="s">
        <v>2284</v>
      </c>
      <c r="E104" s="4">
        <v>26.21536</v>
      </c>
      <c r="F104" s="4">
        <v>50.583199999999998</v>
      </c>
      <c r="G104" s="4" t="s">
        <v>2050</v>
      </c>
      <c r="H104" s="4" t="s">
        <v>2051</v>
      </c>
      <c r="I104" s="4" t="s">
        <v>1300</v>
      </c>
      <c r="J104" s="4"/>
      <c r="K104" s="4">
        <v>16</v>
      </c>
      <c r="L104" s="4"/>
      <c r="M104" s="4"/>
      <c r="N104" s="4"/>
      <c r="O104" s="4">
        <v>147074</v>
      </c>
      <c r="P104" s="4"/>
      <c r="Q104" s="4">
        <v>5</v>
      </c>
      <c r="R104" s="4" t="s">
        <v>2285</v>
      </c>
      <c r="S104" s="6">
        <v>40926</v>
      </c>
      <c r="T104" s="4">
        <v>1</v>
      </c>
      <c r="U104" s="4">
        <f t="shared" si="5"/>
        <v>442266</v>
      </c>
      <c r="V104" s="4">
        <f t="shared" si="3"/>
        <v>0.33254647655483349</v>
      </c>
      <c r="W104" s="4" t="str">
        <f t="shared" si="4"/>
        <v>BH-1</v>
      </c>
      <c r="X104" s="4" t="s">
        <v>1300</v>
      </c>
      <c r="Y104" s="4" t="s">
        <v>815</v>
      </c>
      <c r="Z104" s="4">
        <v>26.21536</v>
      </c>
      <c r="AA104" s="4">
        <v>50.583199999999998</v>
      </c>
    </row>
    <row r="105" spans="1:27">
      <c r="A105" s="4">
        <v>290332</v>
      </c>
      <c r="B105" s="4" t="s">
        <v>2286</v>
      </c>
      <c r="C105" s="4" t="s">
        <v>2287</v>
      </c>
      <c r="D105" s="4" t="s">
        <v>2288</v>
      </c>
      <c r="E105" s="4">
        <v>26.25722</v>
      </c>
      <c r="F105" s="4">
        <v>50.611939999999997</v>
      </c>
      <c r="G105" s="4" t="s">
        <v>2050</v>
      </c>
      <c r="H105" s="4" t="s">
        <v>2289</v>
      </c>
      <c r="I105" s="4" t="s">
        <v>1300</v>
      </c>
      <c r="J105" s="4"/>
      <c r="K105" s="4">
        <v>15</v>
      </c>
      <c r="L105" s="4"/>
      <c r="M105" s="4"/>
      <c r="N105" s="4"/>
      <c r="O105" s="4">
        <v>97458</v>
      </c>
      <c r="P105" s="4"/>
      <c r="Q105" s="4">
        <v>7</v>
      </c>
      <c r="R105" s="4" t="s">
        <v>2285</v>
      </c>
      <c r="S105" s="6">
        <v>40926</v>
      </c>
      <c r="T105" s="4">
        <v>2</v>
      </c>
      <c r="U105" s="4">
        <f t="shared" si="5"/>
        <v>442266</v>
      </c>
      <c r="V105" s="4">
        <f t="shared" si="3"/>
        <v>0.55290707402332528</v>
      </c>
      <c r="W105" s="4" t="str">
        <f t="shared" si="4"/>
        <v>BH-2</v>
      </c>
      <c r="X105" s="4" t="s">
        <v>1300</v>
      </c>
      <c r="Y105" s="4" t="s">
        <v>2287</v>
      </c>
      <c r="Z105" s="4">
        <v>26.25722</v>
      </c>
      <c r="AA105" s="4">
        <v>50.611939999999997</v>
      </c>
    </row>
    <row r="106" spans="1:27">
      <c r="A106" s="4">
        <v>385038</v>
      </c>
      <c r="B106" s="4" t="s">
        <v>2290</v>
      </c>
      <c r="C106" s="4" t="s">
        <v>2291</v>
      </c>
      <c r="D106" s="4" t="s">
        <v>2292</v>
      </c>
      <c r="E106" s="4">
        <v>26.13</v>
      </c>
      <c r="F106" s="4">
        <v>50.555</v>
      </c>
      <c r="G106" s="4" t="s">
        <v>2050</v>
      </c>
      <c r="H106" s="4" t="s">
        <v>2072</v>
      </c>
      <c r="I106" s="4" t="s">
        <v>1300</v>
      </c>
      <c r="J106" s="4"/>
      <c r="K106" s="4">
        <v>18</v>
      </c>
      <c r="L106" s="4"/>
      <c r="M106" s="4"/>
      <c r="N106" s="4"/>
      <c r="O106" s="4">
        <v>79550</v>
      </c>
      <c r="P106" s="4"/>
      <c r="Q106" s="4">
        <v>43</v>
      </c>
      <c r="R106" s="4" t="s">
        <v>2285</v>
      </c>
      <c r="S106" s="6">
        <v>40926</v>
      </c>
      <c r="T106" s="4">
        <v>3</v>
      </c>
      <c r="U106" s="4">
        <f t="shared" si="5"/>
        <v>442266</v>
      </c>
      <c r="V106" s="4">
        <f t="shared" si="3"/>
        <v>0.73277620255683229</v>
      </c>
      <c r="W106" s="4" t="str">
        <f t="shared" si="4"/>
        <v>BH-3</v>
      </c>
      <c r="X106" s="4" t="s">
        <v>1300</v>
      </c>
      <c r="Y106" s="4" t="s">
        <v>2291</v>
      </c>
      <c r="Z106" s="4">
        <v>26.13</v>
      </c>
      <c r="AA106" s="4">
        <v>50.555</v>
      </c>
    </row>
    <row r="107" spans="1:27">
      <c r="A107" s="4">
        <v>290269</v>
      </c>
      <c r="B107" s="4" t="s">
        <v>2293</v>
      </c>
      <c r="C107" s="4" t="s">
        <v>2294</v>
      </c>
      <c r="D107" s="4" t="s">
        <v>2295</v>
      </c>
      <c r="E107" s="4">
        <v>26.06861</v>
      </c>
      <c r="F107" s="4">
        <v>50.503889999999998</v>
      </c>
      <c r="G107" s="4" t="s">
        <v>2050</v>
      </c>
      <c r="H107" s="4" t="s">
        <v>2072</v>
      </c>
      <c r="I107" s="4" t="s">
        <v>1300</v>
      </c>
      <c r="J107" s="4"/>
      <c r="K107" s="4">
        <v>19</v>
      </c>
      <c r="L107" s="4"/>
      <c r="M107" s="4"/>
      <c r="N107" s="4"/>
      <c r="O107" s="4">
        <v>65466</v>
      </c>
      <c r="P107" s="4"/>
      <c r="Q107" s="4">
        <v>10</v>
      </c>
      <c r="R107" s="4" t="s">
        <v>2285</v>
      </c>
      <c r="S107" s="6">
        <v>40400</v>
      </c>
      <c r="T107" s="4">
        <v>4</v>
      </c>
      <c r="U107" s="4">
        <f t="shared" si="5"/>
        <v>442266</v>
      </c>
      <c r="V107" s="4">
        <f t="shared" si="3"/>
        <v>0.88080024238806509</v>
      </c>
      <c r="W107" s="4" t="str">
        <f t="shared" si="4"/>
        <v>BH-4</v>
      </c>
      <c r="X107" s="4" t="s">
        <v>1300</v>
      </c>
      <c r="Y107" s="4" t="s">
        <v>2294</v>
      </c>
      <c r="Z107" s="4">
        <v>26.06861</v>
      </c>
      <c r="AA107" s="4">
        <v>50.503889999999998</v>
      </c>
    </row>
    <row r="108" spans="1:27">
      <c r="A108" s="4">
        <v>290247</v>
      </c>
      <c r="B108" s="4" t="s">
        <v>2296</v>
      </c>
      <c r="C108" s="4" t="s">
        <v>2297</v>
      </c>
      <c r="D108" s="4" t="s">
        <v>2298</v>
      </c>
      <c r="E108" s="4">
        <v>26.115279999999998</v>
      </c>
      <c r="F108" s="4">
        <v>50.50694</v>
      </c>
      <c r="G108" s="4" t="s">
        <v>2050</v>
      </c>
      <c r="H108" s="4" t="s">
        <v>2072</v>
      </c>
      <c r="I108" s="4" t="s">
        <v>1300</v>
      </c>
      <c r="J108" s="4"/>
      <c r="K108" s="4">
        <v>19</v>
      </c>
      <c r="L108" s="4"/>
      <c r="M108" s="4"/>
      <c r="N108" s="4"/>
      <c r="O108" s="4">
        <v>52718</v>
      </c>
      <c r="P108" s="4"/>
      <c r="Q108" s="4">
        <v>35</v>
      </c>
      <c r="R108" s="4" t="s">
        <v>2285</v>
      </c>
      <c r="S108" s="6">
        <v>40926</v>
      </c>
      <c r="T108" s="4">
        <v>5</v>
      </c>
      <c r="U108" s="4">
        <f t="shared" si="5"/>
        <v>442266</v>
      </c>
      <c r="V108" s="4">
        <f t="shared" si="3"/>
        <v>1</v>
      </c>
      <c r="W108" s="4" t="str">
        <f t="shared" si="4"/>
        <v>BH-5</v>
      </c>
      <c r="X108" s="4" t="s">
        <v>1300</v>
      </c>
      <c r="Y108" s="4" t="s">
        <v>2297</v>
      </c>
      <c r="Z108" s="4">
        <v>26.115279999999998</v>
      </c>
      <c r="AA108" s="4">
        <v>50.50694</v>
      </c>
    </row>
    <row r="109" spans="1:27">
      <c r="A109" s="4">
        <v>425378</v>
      </c>
      <c r="B109" s="4" t="s">
        <v>2299</v>
      </c>
      <c r="C109" s="4" t="s">
        <v>2299</v>
      </c>
      <c r="D109" s="8" t="s">
        <v>2300</v>
      </c>
      <c r="E109" s="4">
        <v>-3.3822000000000001</v>
      </c>
      <c r="F109" s="4">
        <v>29.3644</v>
      </c>
      <c r="G109" s="4" t="s">
        <v>2050</v>
      </c>
      <c r="H109" s="4" t="s">
        <v>2051</v>
      </c>
      <c r="I109" s="4" t="s">
        <v>1357</v>
      </c>
      <c r="J109" s="4"/>
      <c r="K109" s="4">
        <v>24</v>
      </c>
      <c r="L109" s="4"/>
      <c r="M109" s="4"/>
      <c r="N109" s="4"/>
      <c r="O109" s="4">
        <v>331700</v>
      </c>
      <c r="P109" s="4"/>
      <c r="Q109" s="4">
        <v>805</v>
      </c>
      <c r="R109" s="4" t="s">
        <v>2301</v>
      </c>
      <c r="S109" s="6">
        <v>40927</v>
      </c>
      <c r="T109" s="4">
        <v>1</v>
      </c>
      <c r="U109" s="4">
        <f t="shared" si="5"/>
        <v>485907</v>
      </c>
      <c r="V109" s="4">
        <f t="shared" si="3"/>
        <v>0.68264091688327189</v>
      </c>
      <c r="W109" s="4" t="str">
        <f t="shared" si="4"/>
        <v>BI-1</v>
      </c>
      <c r="X109" s="4" t="s">
        <v>1357</v>
      </c>
      <c r="Y109" s="4" t="s">
        <v>2299</v>
      </c>
      <c r="Z109" s="4">
        <v>-3.3822000000000001</v>
      </c>
      <c r="AA109" s="4">
        <v>29.3644</v>
      </c>
    </row>
    <row r="110" spans="1:27">
      <c r="A110" s="4">
        <v>431748</v>
      </c>
      <c r="B110" s="4" t="s">
        <v>2302</v>
      </c>
      <c r="C110" s="4" t="s">
        <v>2302</v>
      </c>
      <c r="D110" s="4" t="s">
        <v>2303</v>
      </c>
      <c r="E110" s="4">
        <v>-2.8451</v>
      </c>
      <c r="F110" s="4">
        <v>30.3414</v>
      </c>
      <c r="G110" s="4" t="s">
        <v>2050</v>
      </c>
      <c r="H110" s="4" t="s">
        <v>2055</v>
      </c>
      <c r="I110" s="4" t="s">
        <v>1357</v>
      </c>
      <c r="J110" s="4"/>
      <c r="K110" s="4">
        <v>18</v>
      </c>
      <c r="L110" s="4"/>
      <c r="M110" s="4"/>
      <c r="N110" s="4"/>
      <c r="O110" s="4">
        <v>71076</v>
      </c>
      <c r="P110" s="4"/>
      <c r="Q110" s="4">
        <v>1757</v>
      </c>
      <c r="R110" s="4" t="s">
        <v>2301</v>
      </c>
      <c r="S110" s="6">
        <v>40393</v>
      </c>
      <c r="T110" s="4">
        <v>2</v>
      </c>
      <c r="U110" s="4">
        <f t="shared" si="5"/>
        <v>485907</v>
      </c>
      <c r="V110" s="4">
        <f t="shared" si="3"/>
        <v>0.82891582134029762</v>
      </c>
      <c r="W110" s="4" t="str">
        <f t="shared" si="4"/>
        <v>BI-2</v>
      </c>
      <c r="X110" s="4" t="s">
        <v>1357</v>
      </c>
      <c r="Y110" s="4" t="s">
        <v>2302</v>
      </c>
      <c r="Z110" s="4">
        <v>-2.8451</v>
      </c>
      <c r="AA110" s="4">
        <v>30.3414</v>
      </c>
    </row>
    <row r="111" spans="1:27">
      <c r="A111" s="4">
        <v>426700</v>
      </c>
      <c r="B111" s="4" t="s">
        <v>2304</v>
      </c>
      <c r="C111" s="4" t="s">
        <v>2304</v>
      </c>
      <c r="D111" s="4" t="s">
        <v>2305</v>
      </c>
      <c r="E111" s="4">
        <v>-3.4763899999999999</v>
      </c>
      <c r="F111" s="4">
        <v>30.248609999999999</v>
      </c>
      <c r="G111" s="4" t="s">
        <v>2050</v>
      </c>
      <c r="H111" s="4" t="s">
        <v>2055</v>
      </c>
      <c r="I111" s="4" t="s">
        <v>1357</v>
      </c>
      <c r="J111" s="4"/>
      <c r="K111" s="4">
        <v>21</v>
      </c>
      <c r="L111" s="4"/>
      <c r="M111" s="4"/>
      <c r="N111" s="4"/>
      <c r="O111" s="4">
        <v>38458</v>
      </c>
      <c r="P111" s="4"/>
      <c r="Q111" s="4">
        <v>1596</v>
      </c>
      <c r="R111" s="4" t="s">
        <v>2301</v>
      </c>
      <c r="S111" s="6">
        <v>38734</v>
      </c>
      <c r="T111" s="4">
        <v>3</v>
      </c>
      <c r="U111" s="4">
        <f t="shared" si="5"/>
        <v>485907</v>
      </c>
      <c r="V111" s="4">
        <f t="shared" si="3"/>
        <v>0.90806265396464758</v>
      </c>
      <c r="W111" s="4" t="str">
        <f t="shared" si="4"/>
        <v>BI-3</v>
      </c>
      <c r="X111" s="4" t="s">
        <v>1357</v>
      </c>
      <c r="Y111" s="4" t="s">
        <v>2304</v>
      </c>
      <c r="Z111" s="4">
        <v>-3.4763899999999999</v>
      </c>
      <c r="AA111" s="4">
        <v>30.248609999999999</v>
      </c>
    </row>
    <row r="112" spans="1:27">
      <c r="A112" s="4">
        <v>426272</v>
      </c>
      <c r="B112" s="4" t="s">
        <v>2306</v>
      </c>
      <c r="C112" s="4" t="s">
        <v>2306</v>
      </c>
      <c r="D112" s="4" t="s">
        <v>2307</v>
      </c>
      <c r="E112" s="4">
        <v>-3.4264000000000001</v>
      </c>
      <c r="F112" s="4">
        <v>29.930800000000001</v>
      </c>
      <c r="G112" s="4" t="s">
        <v>2050</v>
      </c>
      <c r="H112" s="4" t="s">
        <v>2055</v>
      </c>
      <c r="I112" s="4" t="s">
        <v>1357</v>
      </c>
      <c r="J112" s="4"/>
      <c r="K112" s="4">
        <v>13</v>
      </c>
      <c r="L112" s="4"/>
      <c r="M112" s="4"/>
      <c r="N112" s="4"/>
      <c r="O112" s="4">
        <v>23167</v>
      </c>
      <c r="P112" s="4"/>
      <c r="Q112" s="4">
        <v>1712</v>
      </c>
      <c r="R112" s="4" t="s">
        <v>2301</v>
      </c>
      <c r="S112" s="6">
        <v>40927</v>
      </c>
      <c r="T112" s="4">
        <v>4</v>
      </c>
      <c r="U112" s="4">
        <f t="shared" si="5"/>
        <v>485907</v>
      </c>
      <c r="V112" s="4">
        <f t="shared" si="3"/>
        <v>0.95574050178326309</v>
      </c>
      <c r="W112" s="4" t="str">
        <f t="shared" si="4"/>
        <v>BI-4</v>
      </c>
      <c r="X112" s="4" t="s">
        <v>1357</v>
      </c>
      <c r="Y112" s="4" t="s">
        <v>2306</v>
      </c>
      <c r="Z112" s="4">
        <v>-3.4264000000000001</v>
      </c>
      <c r="AA112" s="4">
        <v>29.930800000000001</v>
      </c>
    </row>
    <row r="113" spans="1:27">
      <c r="A113" s="4">
        <v>430569</v>
      </c>
      <c r="B113" s="4" t="s">
        <v>2308</v>
      </c>
      <c r="C113" s="4" t="s">
        <v>2308</v>
      </c>
      <c r="D113" s="4" t="s">
        <v>2309</v>
      </c>
      <c r="E113" s="4">
        <v>-2.9075000000000002</v>
      </c>
      <c r="F113" s="4">
        <v>29.8306</v>
      </c>
      <c r="G113" s="4" t="s">
        <v>2050</v>
      </c>
      <c r="H113" s="4" t="s">
        <v>2072</v>
      </c>
      <c r="I113" s="4" t="s">
        <v>1357</v>
      </c>
      <c r="J113" s="4"/>
      <c r="K113" s="4">
        <v>19</v>
      </c>
      <c r="L113" s="4"/>
      <c r="M113" s="4"/>
      <c r="N113" s="4"/>
      <c r="O113" s="4">
        <v>21506</v>
      </c>
      <c r="P113" s="4"/>
      <c r="Q113" s="4">
        <v>1824</v>
      </c>
      <c r="R113" s="4" t="s">
        <v>2301</v>
      </c>
      <c r="S113" s="6">
        <v>40927</v>
      </c>
      <c r="T113" s="4">
        <v>5</v>
      </c>
      <c r="U113" s="4">
        <f t="shared" si="5"/>
        <v>485907</v>
      </c>
      <c r="V113" s="4">
        <f t="shared" si="3"/>
        <v>1</v>
      </c>
      <c r="W113" s="4" t="str">
        <f t="shared" si="4"/>
        <v>BI-5</v>
      </c>
      <c r="X113" s="4" t="s">
        <v>1357</v>
      </c>
      <c r="Y113" s="4" t="s">
        <v>2308</v>
      </c>
      <c r="Z113" s="4">
        <v>-2.9075000000000002</v>
      </c>
      <c r="AA113" s="4">
        <v>29.8306</v>
      </c>
    </row>
    <row r="114" spans="1:27">
      <c r="A114" s="4">
        <v>2394819</v>
      </c>
      <c r="B114" s="4" t="s">
        <v>2310</v>
      </c>
      <c r="C114" s="4" t="s">
        <v>2310</v>
      </c>
      <c r="D114" s="4" t="s">
        <v>2311</v>
      </c>
      <c r="E114" s="4">
        <v>6.3653599999999999</v>
      </c>
      <c r="F114" s="4">
        <v>2.4183300000000001</v>
      </c>
      <c r="G114" s="4" t="s">
        <v>2050</v>
      </c>
      <c r="H114" s="4" t="s">
        <v>2055</v>
      </c>
      <c r="I114" s="4" t="s">
        <v>1318</v>
      </c>
      <c r="J114" s="4"/>
      <c r="K114" s="4">
        <v>14</v>
      </c>
      <c r="L114" s="4"/>
      <c r="M114" s="4"/>
      <c r="N114" s="4"/>
      <c r="O114" s="4">
        <v>690584</v>
      </c>
      <c r="P114" s="4"/>
      <c r="Q114" s="4">
        <v>7</v>
      </c>
      <c r="R114" s="4" t="s">
        <v>2312</v>
      </c>
      <c r="S114" s="6">
        <v>40926</v>
      </c>
      <c r="T114" s="4">
        <v>1</v>
      </c>
      <c r="U114" s="4">
        <f t="shared" si="5"/>
        <v>1677070</v>
      </c>
      <c r="V114" s="4">
        <f t="shared" si="3"/>
        <v>0.41178006881048496</v>
      </c>
      <c r="W114" s="4" t="str">
        <f t="shared" si="4"/>
        <v>BJ-1</v>
      </c>
      <c r="X114" s="4" t="s">
        <v>1318</v>
      </c>
      <c r="Y114" s="4" t="s">
        <v>2310</v>
      </c>
      <c r="Z114" s="4">
        <v>6.3653599999999999</v>
      </c>
      <c r="AA114" s="4">
        <v>2.4183300000000001</v>
      </c>
    </row>
    <row r="115" spans="1:27">
      <c r="A115" s="4">
        <v>2395914</v>
      </c>
      <c r="B115" s="4" t="s">
        <v>2313</v>
      </c>
      <c r="C115" s="4" t="s">
        <v>2313</v>
      </c>
      <c r="D115" s="4" t="s">
        <v>2314</v>
      </c>
      <c r="E115" s="4">
        <v>6.4485200000000003</v>
      </c>
      <c r="F115" s="4">
        <v>2.3556599999999999</v>
      </c>
      <c r="G115" s="4" t="s">
        <v>2050</v>
      </c>
      <c r="H115" s="4" t="s">
        <v>2072</v>
      </c>
      <c r="I115" s="4" t="s">
        <v>1318</v>
      </c>
      <c r="J115" s="4"/>
      <c r="K115" s="4">
        <v>0</v>
      </c>
      <c r="L115" s="4"/>
      <c r="M115" s="4"/>
      <c r="N115" s="4"/>
      <c r="O115" s="4">
        <v>385755</v>
      </c>
      <c r="P115" s="4"/>
      <c r="Q115" s="4">
        <v>11</v>
      </c>
      <c r="R115" s="4" t="s">
        <v>2312</v>
      </c>
      <c r="S115" s="6">
        <v>40926</v>
      </c>
      <c r="T115" s="4">
        <v>2</v>
      </c>
      <c r="U115" s="4">
        <f t="shared" si="5"/>
        <v>1677070</v>
      </c>
      <c r="V115" s="4">
        <f t="shared" si="3"/>
        <v>0.64179730124562484</v>
      </c>
      <c r="W115" s="4" t="str">
        <f t="shared" si="4"/>
        <v>BJ-2</v>
      </c>
      <c r="X115" s="4" t="s">
        <v>1318</v>
      </c>
      <c r="Y115" s="4" t="s">
        <v>2313</v>
      </c>
      <c r="Z115" s="4">
        <v>6.4485200000000003</v>
      </c>
      <c r="AA115" s="4">
        <v>2.3556599999999999</v>
      </c>
    </row>
    <row r="116" spans="1:27">
      <c r="A116" s="4">
        <v>2392087</v>
      </c>
      <c r="B116" s="4" t="s">
        <v>2315</v>
      </c>
      <c r="C116" s="4" t="s">
        <v>2315</v>
      </c>
      <c r="D116" s="4" t="s">
        <v>2316</v>
      </c>
      <c r="E116" s="4">
        <v>6.4964599999999999</v>
      </c>
      <c r="F116" s="4">
        <v>2.6035900000000001</v>
      </c>
      <c r="G116" s="4" t="s">
        <v>2050</v>
      </c>
      <c r="H116" s="4" t="s">
        <v>2051</v>
      </c>
      <c r="I116" s="4" t="s">
        <v>1318</v>
      </c>
      <c r="J116" s="4"/>
      <c r="K116" s="4">
        <v>16</v>
      </c>
      <c r="L116" s="4"/>
      <c r="M116" s="4"/>
      <c r="N116" s="4"/>
      <c r="O116" s="4">
        <v>234168</v>
      </c>
      <c r="P116" s="4"/>
      <c r="Q116" s="4">
        <v>20</v>
      </c>
      <c r="R116" s="4" t="s">
        <v>2312</v>
      </c>
      <c r="S116" s="6">
        <v>40926</v>
      </c>
      <c r="T116" s="4">
        <v>3</v>
      </c>
      <c r="U116" s="4">
        <f t="shared" si="5"/>
        <v>1677070</v>
      </c>
      <c r="V116" s="4">
        <f t="shared" si="3"/>
        <v>0.7814265355650033</v>
      </c>
      <c r="W116" s="4" t="str">
        <f t="shared" si="4"/>
        <v>BJ-3</v>
      </c>
      <c r="X116" s="4" t="s">
        <v>1318</v>
      </c>
      <c r="Y116" s="4" t="s">
        <v>2315</v>
      </c>
      <c r="Z116" s="4">
        <v>6.4964599999999999</v>
      </c>
      <c r="AA116" s="4">
        <v>2.6035900000000001</v>
      </c>
    </row>
    <row r="117" spans="1:27">
      <c r="A117" s="4">
        <v>2394560</v>
      </c>
      <c r="B117" s="4" t="s">
        <v>2317</v>
      </c>
      <c r="C117" s="4" t="s">
        <v>2317</v>
      </c>
      <c r="D117" s="4" t="s">
        <v>2318</v>
      </c>
      <c r="E117" s="4">
        <v>9.7085299999999997</v>
      </c>
      <c r="F117" s="4">
        <v>1.66598</v>
      </c>
      <c r="G117" s="4" t="s">
        <v>2050</v>
      </c>
      <c r="H117" s="4" t="s">
        <v>2055</v>
      </c>
      <c r="I117" s="4" t="s">
        <v>1318</v>
      </c>
      <c r="J117" s="4"/>
      <c r="K117" s="4">
        <v>13</v>
      </c>
      <c r="L117" s="4"/>
      <c r="M117" s="4"/>
      <c r="N117" s="4"/>
      <c r="O117" s="4">
        <v>202810</v>
      </c>
      <c r="P117" s="4"/>
      <c r="Q117" s="4">
        <v>444</v>
      </c>
      <c r="R117" s="4" t="s">
        <v>2312</v>
      </c>
      <c r="S117" s="6">
        <v>40926</v>
      </c>
      <c r="T117" s="4">
        <v>4</v>
      </c>
      <c r="U117" s="4">
        <f t="shared" si="5"/>
        <v>1677070</v>
      </c>
      <c r="V117" s="4">
        <f t="shared" si="3"/>
        <v>0.90235768334058808</v>
      </c>
      <c r="W117" s="4" t="str">
        <f t="shared" si="4"/>
        <v>BJ-4</v>
      </c>
      <c r="X117" s="4" t="s">
        <v>1318</v>
      </c>
      <c r="Y117" s="4" t="s">
        <v>2317</v>
      </c>
      <c r="Z117" s="4">
        <v>9.7085299999999997</v>
      </c>
      <c r="AA117" s="4">
        <v>1.66598</v>
      </c>
    </row>
    <row r="118" spans="1:27">
      <c r="A118" s="4">
        <v>2392204</v>
      </c>
      <c r="B118" s="4" t="s">
        <v>2319</v>
      </c>
      <c r="C118" s="4" t="s">
        <v>2319</v>
      </c>
      <c r="D118" s="4" t="s">
        <v>2320</v>
      </c>
      <c r="E118" s="4">
        <v>9.3371600000000008</v>
      </c>
      <c r="F118" s="4">
        <v>2.6303100000000001</v>
      </c>
      <c r="G118" s="4" t="s">
        <v>2050</v>
      </c>
      <c r="H118" s="4" t="s">
        <v>2055</v>
      </c>
      <c r="I118" s="4" t="s">
        <v>1318</v>
      </c>
      <c r="J118" s="4"/>
      <c r="K118" s="4">
        <v>10</v>
      </c>
      <c r="L118" s="4"/>
      <c r="M118" s="4"/>
      <c r="N118" s="4"/>
      <c r="O118" s="4">
        <v>163753</v>
      </c>
      <c r="P118" s="4"/>
      <c r="Q118" s="4">
        <v>369</v>
      </c>
      <c r="R118" s="4" t="s">
        <v>2312</v>
      </c>
      <c r="S118" s="6">
        <v>40926</v>
      </c>
      <c r="T118" s="4">
        <v>5</v>
      </c>
      <c r="U118" s="4">
        <f t="shared" si="5"/>
        <v>1677070</v>
      </c>
      <c r="V118" s="4">
        <f t="shared" si="3"/>
        <v>1</v>
      </c>
      <c r="W118" s="4" t="str">
        <f t="shared" si="4"/>
        <v>BJ-5</v>
      </c>
      <c r="X118" s="4" t="s">
        <v>1318</v>
      </c>
      <c r="Y118" s="4" t="s">
        <v>2319</v>
      </c>
      <c r="Z118" s="4">
        <v>9.3371600000000008</v>
      </c>
      <c r="AA118" s="4">
        <v>2.6303100000000001</v>
      </c>
    </row>
    <row r="119" spans="1:27">
      <c r="A119" s="4">
        <v>3579132</v>
      </c>
      <c r="B119" s="4" t="s">
        <v>2321</v>
      </c>
      <c r="C119" s="4" t="s">
        <v>2321</v>
      </c>
      <c r="D119" s="4" t="s">
        <v>2322</v>
      </c>
      <c r="E119" s="4">
        <v>17.896180000000001</v>
      </c>
      <c r="F119" s="4">
        <v>-62.849780000000003</v>
      </c>
      <c r="G119" s="4" t="s">
        <v>2050</v>
      </c>
      <c r="H119" s="4" t="s">
        <v>2051</v>
      </c>
      <c r="I119" s="4" t="s">
        <v>1801</v>
      </c>
      <c r="J119" s="4"/>
      <c r="K119" s="4">
        <v>0</v>
      </c>
      <c r="L119" s="4"/>
      <c r="M119" s="4"/>
      <c r="N119" s="4"/>
      <c r="O119" s="4">
        <v>5988</v>
      </c>
      <c r="P119" s="4"/>
      <c r="Q119" s="4">
        <v>6</v>
      </c>
      <c r="R119" s="4" t="s">
        <v>2323</v>
      </c>
      <c r="S119" s="6">
        <v>39903</v>
      </c>
      <c r="T119" s="4">
        <v>1</v>
      </c>
      <c r="U119" s="4">
        <f t="shared" si="5"/>
        <v>104373</v>
      </c>
      <c r="V119" s="4">
        <f t="shared" si="3"/>
        <v>5.737115920784111E-2</v>
      </c>
      <c r="W119" s="4" t="str">
        <f t="shared" si="4"/>
        <v>BL-1</v>
      </c>
      <c r="X119" s="4" t="s">
        <v>1801</v>
      </c>
      <c r="Y119" s="4" t="s">
        <v>2321</v>
      </c>
      <c r="Z119" s="4">
        <v>17.896180000000001</v>
      </c>
      <c r="AA119" s="4">
        <v>-62.849780000000003</v>
      </c>
    </row>
    <row r="120" spans="1:27">
      <c r="A120" s="4">
        <v>3573061</v>
      </c>
      <c r="B120" s="4" t="s">
        <v>2324</v>
      </c>
      <c r="C120" s="4" t="s">
        <v>2324</v>
      </c>
      <c r="D120" s="4" t="s">
        <v>2325</v>
      </c>
      <c r="E120" s="4">
        <v>32.38167</v>
      </c>
      <c r="F120" s="4">
        <v>-64.678060000000002</v>
      </c>
      <c r="G120" s="4" t="s">
        <v>2050</v>
      </c>
      <c r="H120" s="4" t="s">
        <v>2072</v>
      </c>
      <c r="I120" s="4" t="s">
        <v>1321</v>
      </c>
      <c r="J120" s="4"/>
      <c r="K120" s="4">
        <v>6</v>
      </c>
      <c r="L120" s="4"/>
      <c r="M120" s="4"/>
      <c r="N120" s="4"/>
      <c r="O120" s="4">
        <v>1896</v>
      </c>
      <c r="P120" s="4"/>
      <c r="Q120" s="4">
        <v>16</v>
      </c>
      <c r="R120" s="4" t="s">
        <v>2326</v>
      </c>
      <c r="S120" s="6">
        <v>40926</v>
      </c>
      <c r="T120" s="4">
        <v>1</v>
      </c>
      <c r="U120" s="4">
        <f t="shared" si="5"/>
        <v>128482</v>
      </c>
      <c r="V120" s="4">
        <f t="shared" si="3"/>
        <v>1.4756930931959341E-2</v>
      </c>
      <c r="W120" s="4" t="str">
        <f t="shared" si="4"/>
        <v>BM-1</v>
      </c>
      <c r="X120" s="4" t="s">
        <v>1321</v>
      </c>
      <c r="Y120" s="4" t="s">
        <v>2324</v>
      </c>
      <c r="Z120" s="4">
        <v>32.38167</v>
      </c>
      <c r="AA120" s="4">
        <v>-64.678060000000002</v>
      </c>
    </row>
    <row r="121" spans="1:27">
      <c r="A121" s="4">
        <v>3573197</v>
      </c>
      <c r="B121" s="4" t="s">
        <v>338</v>
      </c>
      <c r="C121" s="4" t="s">
        <v>338</v>
      </c>
      <c r="D121" s="4" t="s">
        <v>2327</v>
      </c>
      <c r="E121" s="4">
        <v>32.291490000000003</v>
      </c>
      <c r="F121" s="4">
        <v>-64.777969999999996</v>
      </c>
      <c r="G121" s="4" t="s">
        <v>2050</v>
      </c>
      <c r="H121" s="4" t="s">
        <v>2051</v>
      </c>
      <c r="I121" s="4" t="s">
        <v>1321</v>
      </c>
      <c r="J121" s="4"/>
      <c r="K121" s="4">
        <v>3</v>
      </c>
      <c r="L121" s="4"/>
      <c r="M121" s="4"/>
      <c r="N121" s="4"/>
      <c r="O121" s="4">
        <v>902</v>
      </c>
      <c r="P121" s="4"/>
      <c r="Q121" s="4">
        <v>0</v>
      </c>
      <c r="R121" s="4" t="s">
        <v>2326</v>
      </c>
      <c r="S121" s="6">
        <v>40540</v>
      </c>
      <c r="T121" s="4">
        <v>2</v>
      </c>
      <c r="U121" s="4">
        <f t="shared" si="5"/>
        <v>128482</v>
      </c>
      <c r="V121" s="4">
        <f t="shared" si="3"/>
        <v>2.1777369592627761E-2</v>
      </c>
      <c r="W121" s="4" t="str">
        <f t="shared" si="4"/>
        <v>BM-2</v>
      </c>
      <c r="X121" s="4" t="s">
        <v>1321</v>
      </c>
      <c r="Y121" s="4" t="s">
        <v>338</v>
      </c>
      <c r="Z121" s="4">
        <v>32.291490000000003</v>
      </c>
      <c r="AA121" s="4">
        <v>-64.777969999999996</v>
      </c>
    </row>
    <row r="122" spans="1:27">
      <c r="A122" s="4">
        <v>1820906</v>
      </c>
      <c r="B122" s="4" t="s">
        <v>2328</v>
      </c>
      <c r="C122" s="4" t="s">
        <v>2328</v>
      </c>
      <c r="D122" s="8" t="s">
        <v>2329</v>
      </c>
      <c r="E122" s="4">
        <v>4.9402900000000001</v>
      </c>
      <c r="F122" s="4">
        <v>114.94806</v>
      </c>
      <c r="G122" s="4" t="s">
        <v>2050</v>
      </c>
      <c r="H122" s="4" t="s">
        <v>2051</v>
      </c>
      <c r="I122" s="4" t="s">
        <v>1348</v>
      </c>
      <c r="J122" s="4"/>
      <c r="K122" s="4">
        <v>2</v>
      </c>
      <c r="L122" s="4"/>
      <c r="M122" s="4"/>
      <c r="N122" s="4"/>
      <c r="O122" s="4">
        <v>64409</v>
      </c>
      <c r="P122" s="4"/>
      <c r="Q122" s="4">
        <v>16</v>
      </c>
      <c r="R122" s="4" t="s">
        <v>2330</v>
      </c>
      <c r="S122" s="6">
        <v>38734</v>
      </c>
      <c r="T122" s="4">
        <v>1</v>
      </c>
      <c r="U122" s="4">
        <f t="shared" si="5"/>
        <v>148371</v>
      </c>
      <c r="V122" s="4">
        <f t="shared" si="3"/>
        <v>0.43410774342695002</v>
      </c>
      <c r="W122" s="4" t="str">
        <f t="shared" si="4"/>
        <v>BN-1</v>
      </c>
      <c r="X122" s="4" t="s">
        <v>1348</v>
      </c>
      <c r="Y122" s="4" t="s">
        <v>2328</v>
      </c>
      <c r="Z122" s="4">
        <v>4.9402900000000001</v>
      </c>
      <c r="AA122" s="4">
        <v>114.94806</v>
      </c>
    </row>
    <row r="123" spans="1:27">
      <c r="A123" s="4">
        <v>1820491</v>
      </c>
      <c r="B123" s="4" t="s">
        <v>2331</v>
      </c>
      <c r="C123" s="4" t="s">
        <v>2331</v>
      </c>
      <c r="D123" s="4" t="s">
        <v>2332</v>
      </c>
      <c r="E123" s="4">
        <v>4.5833300000000001</v>
      </c>
      <c r="F123" s="4">
        <v>114.18333</v>
      </c>
      <c r="G123" s="4" t="s">
        <v>2050</v>
      </c>
      <c r="H123" s="4" t="s">
        <v>2072</v>
      </c>
      <c r="I123" s="4" t="s">
        <v>1348</v>
      </c>
      <c r="J123" s="4"/>
      <c r="K123" s="4">
        <v>0</v>
      </c>
      <c r="L123" s="4"/>
      <c r="M123" s="4"/>
      <c r="N123" s="4"/>
      <c r="O123" s="4">
        <v>31178</v>
      </c>
      <c r="P123" s="4"/>
      <c r="Q123" s="4">
        <v>8</v>
      </c>
      <c r="R123" s="4" t="s">
        <v>2330</v>
      </c>
      <c r="S123" s="6">
        <v>40926</v>
      </c>
      <c r="T123" s="4">
        <v>2</v>
      </c>
      <c r="U123" s="4">
        <f t="shared" si="5"/>
        <v>148371</v>
      </c>
      <c r="V123" s="4">
        <f t="shared" si="3"/>
        <v>0.6442431472457556</v>
      </c>
      <c r="W123" s="4" t="str">
        <f t="shared" si="4"/>
        <v>BN-2</v>
      </c>
      <c r="X123" s="4" t="s">
        <v>1348</v>
      </c>
      <c r="Y123" s="4" t="s">
        <v>2331</v>
      </c>
      <c r="Z123" s="4">
        <v>4.5833300000000001</v>
      </c>
      <c r="AA123" s="4">
        <v>114.18333</v>
      </c>
    </row>
    <row r="124" spans="1:27">
      <c r="A124" s="4">
        <v>1820187</v>
      </c>
      <c r="B124" s="4" t="s">
        <v>2333</v>
      </c>
      <c r="C124" s="4" t="s">
        <v>2333</v>
      </c>
      <c r="D124" s="4" t="s">
        <v>2334</v>
      </c>
      <c r="E124" s="4">
        <v>4.6166700000000001</v>
      </c>
      <c r="F124" s="4">
        <v>114.31667</v>
      </c>
      <c r="G124" s="4" t="s">
        <v>2050</v>
      </c>
      <c r="H124" s="4" t="s">
        <v>2072</v>
      </c>
      <c r="I124" s="4" t="s">
        <v>1348</v>
      </c>
      <c r="J124" s="4"/>
      <c r="K124" s="4">
        <v>0</v>
      </c>
      <c r="L124" s="4"/>
      <c r="M124" s="4"/>
      <c r="N124" s="4"/>
      <c r="O124" s="4">
        <v>30097</v>
      </c>
      <c r="P124" s="4"/>
      <c r="Q124" s="4">
        <v>3</v>
      </c>
      <c r="R124" s="4" t="s">
        <v>2330</v>
      </c>
      <c r="S124" s="6">
        <v>40926</v>
      </c>
      <c r="T124" s="4">
        <v>3</v>
      </c>
      <c r="U124" s="4">
        <f t="shared" si="5"/>
        <v>148371</v>
      </c>
      <c r="V124" s="4">
        <f t="shared" si="3"/>
        <v>0.84709276071469497</v>
      </c>
      <c r="W124" s="4" t="str">
        <f t="shared" si="4"/>
        <v>BN-3</v>
      </c>
      <c r="X124" s="4" t="s">
        <v>1348</v>
      </c>
      <c r="Y124" s="4" t="s">
        <v>2333</v>
      </c>
      <c r="Z124" s="4">
        <v>4.6166700000000001</v>
      </c>
      <c r="AA124" s="4">
        <v>114.31667</v>
      </c>
    </row>
    <row r="125" spans="1:27">
      <c r="A125" s="4">
        <v>1820071</v>
      </c>
      <c r="B125" s="4" t="s">
        <v>2335</v>
      </c>
      <c r="C125" s="4" t="s">
        <v>2335</v>
      </c>
      <c r="D125" s="4"/>
      <c r="E125" s="4">
        <v>4.8</v>
      </c>
      <c r="F125" s="4">
        <v>114.65</v>
      </c>
      <c r="G125" s="4" t="s">
        <v>2050</v>
      </c>
      <c r="H125" s="4" t="s">
        <v>2072</v>
      </c>
      <c r="I125" s="4" t="s">
        <v>1348</v>
      </c>
      <c r="J125" s="4"/>
      <c r="K125" s="4">
        <v>0</v>
      </c>
      <c r="L125" s="4"/>
      <c r="M125" s="4"/>
      <c r="N125" s="4"/>
      <c r="O125" s="4">
        <v>19151</v>
      </c>
      <c r="P125" s="4"/>
      <c r="Q125" s="4">
        <v>7</v>
      </c>
      <c r="R125" s="4" t="s">
        <v>2330</v>
      </c>
      <c r="S125" s="6">
        <v>40926</v>
      </c>
      <c r="T125" s="4">
        <v>4</v>
      </c>
      <c r="U125" s="4">
        <f t="shared" si="5"/>
        <v>148371</v>
      </c>
      <c r="V125" s="4">
        <f t="shared" si="3"/>
        <v>0.97616784951237112</v>
      </c>
      <c r="W125" s="4" t="str">
        <f t="shared" si="4"/>
        <v>BN-4</v>
      </c>
      <c r="X125" s="4" t="s">
        <v>1348</v>
      </c>
      <c r="Y125" s="4" t="s">
        <v>2335</v>
      </c>
      <c r="Z125" s="4">
        <v>4.8</v>
      </c>
      <c r="AA125" s="4">
        <v>114.65</v>
      </c>
    </row>
    <row r="126" spans="1:27">
      <c r="A126" s="4">
        <v>1820903</v>
      </c>
      <c r="B126" s="4" t="s">
        <v>2336</v>
      </c>
      <c r="C126" s="4" t="s">
        <v>2336</v>
      </c>
      <c r="D126" s="4" t="s">
        <v>2337</v>
      </c>
      <c r="E126" s="4">
        <v>4.7166699999999997</v>
      </c>
      <c r="F126" s="4">
        <v>115.06667</v>
      </c>
      <c r="G126" s="4" t="s">
        <v>2050</v>
      </c>
      <c r="H126" s="4" t="s">
        <v>2072</v>
      </c>
      <c r="I126" s="4" t="s">
        <v>1348</v>
      </c>
      <c r="J126" s="4"/>
      <c r="K126" s="4">
        <v>0</v>
      </c>
      <c r="L126" s="4"/>
      <c r="M126" s="4"/>
      <c r="N126" s="4"/>
      <c r="O126" s="4">
        <v>3536</v>
      </c>
      <c r="P126" s="4"/>
      <c r="Q126" s="4">
        <v>12</v>
      </c>
      <c r="R126" s="4" t="s">
        <v>2330</v>
      </c>
      <c r="S126" s="6">
        <v>40326</v>
      </c>
      <c r="T126" s="4">
        <v>5</v>
      </c>
      <c r="U126" s="4">
        <f t="shared" si="5"/>
        <v>148371</v>
      </c>
      <c r="V126" s="4">
        <f t="shared" si="3"/>
        <v>1</v>
      </c>
      <c r="W126" s="4" t="str">
        <f t="shared" si="4"/>
        <v>BN-5</v>
      </c>
      <c r="X126" s="4" t="s">
        <v>1348</v>
      </c>
      <c r="Y126" s="4" t="s">
        <v>2336</v>
      </c>
      <c r="Z126" s="4">
        <v>4.7166699999999997</v>
      </c>
      <c r="AA126" s="4">
        <v>115.06667</v>
      </c>
    </row>
    <row r="127" spans="1:27">
      <c r="A127" s="4">
        <v>3904906</v>
      </c>
      <c r="B127" s="4" t="s">
        <v>2338</v>
      </c>
      <c r="C127" s="4" t="s">
        <v>2338</v>
      </c>
      <c r="D127" s="4" t="s">
        <v>2339</v>
      </c>
      <c r="E127" s="4">
        <v>-17.8</v>
      </c>
      <c r="F127" s="4">
        <v>-63.166670000000003</v>
      </c>
      <c r="G127" s="4" t="s">
        <v>2050</v>
      </c>
      <c r="H127" s="4" t="s">
        <v>2055</v>
      </c>
      <c r="I127" s="4" t="s">
        <v>1327</v>
      </c>
      <c r="J127" s="4" t="s">
        <v>1327</v>
      </c>
      <c r="K127" s="4">
        <v>8</v>
      </c>
      <c r="L127" s="4"/>
      <c r="M127" s="4"/>
      <c r="N127" s="4"/>
      <c r="O127" s="4">
        <v>1364389</v>
      </c>
      <c r="P127" s="4"/>
      <c r="Q127" s="4">
        <v>423</v>
      </c>
      <c r="R127" s="4" t="s">
        <v>2340</v>
      </c>
      <c r="S127" s="6">
        <v>38734</v>
      </c>
      <c r="T127" s="4">
        <v>1</v>
      </c>
      <c r="U127" s="4">
        <f t="shared" si="5"/>
        <v>3511124</v>
      </c>
      <c r="V127" s="4">
        <f t="shared" si="3"/>
        <v>0.38859037732646295</v>
      </c>
      <c r="W127" s="4" t="str">
        <f t="shared" si="4"/>
        <v>BO-1</v>
      </c>
      <c r="X127" s="4" t="s">
        <v>1327</v>
      </c>
      <c r="Y127" s="4" t="s">
        <v>2338</v>
      </c>
      <c r="Z127" s="4">
        <v>-17.8</v>
      </c>
      <c r="AA127" s="4">
        <v>-63.166670000000003</v>
      </c>
    </row>
    <row r="128" spans="1:27">
      <c r="A128" s="4">
        <v>3919968</v>
      </c>
      <c r="B128" s="4" t="s">
        <v>2341</v>
      </c>
      <c r="C128" s="4" t="s">
        <v>2341</v>
      </c>
      <c r="D128" s="4" t="s">
        <v>2342</v>
      </c>
      <c r="E128" s="4">
        <v>-17.389500000000002</v>
      </c>
      <c r="F128" s="4">
        <v>-66.156800000000004</v>
      </c>
      <c r="G128" s="4" t="s">
        <v>2050</v>
      </c>
      <c r="H128" s="4" t="s">
        <v>2055</v>
      </c>
      <c r="I128" s="4" t="s">
        <v>1327</v>
      </c>
      <c r="J128" s="4"/>
      <c r="K128" s="4">
        <v>2</v>
      </c>
      <c r="L128" s="4"/>
      <c r="M128" s="4"/>
      <c r="N128" s="4"/>
      <c r="O128" s="4">
        <v>900414</v>
      </c>
      <c r="P128" s="4"/>
      <c r="Q128" s="4">
        <v>2577</v>
      </c>
      <c r="R128" s="4" t="s">
        <v>2340</v>
      </c>
      <c r="S128" s="6">
        <v>40926</v>
      </c>
      <c r="T128" s="4">
        <v>2</v>
      </c>
      <c r="U128" s="4">
        <f t="shared" si="5"/>
        <v>3511124</v>
      </c>
      <c r="V128" s="4">
        <f t="shared" si="3"/>
        <v>0.64503646125855996</v>
      </c>
      <c r="W128" s="4" t="str">
        <f t="shared" si="4"/>
        <v>BO-2</v>
      </c>
      <c r="X128" s="4" t="s">
        <v>1327</v>
      </c>
      <c r="Y128" s="4" t="s">
        <v>2341</v>
      </c>
      <c r="Z128" s="4">
        <v>-17.389500000000002</v>
      </c>
      <c r="AA128" s="4">
        <v>-66.156800000000004</v>
      </c>
    </row>
    <row r="129" spans="1:27">
      <c r="A129" s="4">
        <v>3911925</v>
      </c>
      <c r="B129" s="4" t="s">
        <v>836</v>
      </c>
      <c r="C129" s="4" t="s">
        <v>836</v>
      </c>
      <c r="D129" s="4" t="s">
        <v>2343</v>
      </c>
      <c r="E129" s="4">
        <v>-16.5</v>
      </c>
      <c r="F129" s="4">
        <v>-68.150000000000006</v>
      </c>
      <c r="G129" s="4" t="s">
        <v>2050</v>
      </c>
      <c r="H129" s="4" t="s">
        <v>2051</v>
      </c>
      <c r="I129" s="4" t="s">
        <v>1327</v>
      </c>
      <c r="J129" s="4"/>
      <c r="K129" s="4">
        <v>4</v>
      </c>
      <c r="L129" s="4"/>
      <c r="M129" s="4"/>
      <c r="N129" s="4"/>
      <c r="O129" s="4">
        <v>812799</v>
      </c>
      <c r="P129" s="4"/>
      <c r="Q129" s="4">
        <v>3782</v>
      </c>
      <c r="R129" s="4" t="s">
        <v>2340</v>
      </c>
      <c r="S129" s="6">
        <v>40926</v>
      </c>
      <c r="T129" s="4">
        <v>3</v>
      </c>
      <c r="U129" s="4">
        <f t="shared" si="5"/>
        <v>3511124</v>
      </c>
      <c r="V129" s="4">
        <f t="shared" si="3"/>
        <v>0.87652899755178115</v>
      </c>
      <c r="W129" s="4" t="str">
        <f t="shared" si="4"/>
        <v>BO-3</v>
      </c>
      <c r="X129" s="4" t="s">
        <v>1327</v>
      </c>
      <c r="Y129" s="4" t="s">
        <v>836</v>
      </c>
      <c r="Z129" s="4">
        <v>-16.5</v>
      </c>
      <c r="AA129" s="4">
        <v>-68.150000000000006</v>
      </c>
    </row>
    <row r="130" spans="1:27">
      <c r="A130" s="4">
        <v>3903987</v>
      </c>
      <c r="B130" s="4" t="s">
        <v>2344</v>
      </c>
      <c r="C130" s="4" t="s">
        <v>2344</v>
      </c>
      <c r="D130" s="4" t="s">
        <v>2345</v>
      </c>
      <c r="E130" s="4">
        <v>-19.03332</v>
      </c>
      <c r="F130" s="4">
        <v>-65.262739999999994</v>
      </c>
      <c r="G130" s="4" t="s">
        <v>2050</v>
      </c>
      <c r="H130" s="4" t="s">
        <v>2051</v>
      </c>
      <c r="I130" s="4" t="s">
        <v>1327</v>
      </c>
      <c r="J130" s="4"/>
      <c r="K130" s="4">
        <v>1</v>
      </c>
      <c r="L130" s="4"/>
      <c r="M130" s="4"/>
      <c r="N130" s="4"/>
      <c r="O130" s="4">
        <v>224838</v>
      </c>
      <c r="P130" s="4"/>
      <c r="Q130" s="4">
        <v>2798</v>
      </c>
      <c r="R130" s="4" t="s">
        <v>2340</v>
      </c>
      <c r="S130" s="6">
        <v>40926</v>
      </c>
      <c r="T130" s="4">
        <v>4</v>
      </c>
      <c r="U130" s="4">
        <f t="shared" si="5"/>
        <v>3511124</v>
      </c>
      <c r="V130" s="4">
        <f t="shared" si="3"/>
        <v>0.94056490172377849</v>
      </c>
      <c r="W130" s="4" t="str">
        <f t="shared" si="4"/>
        <v>BO-4</v>
      </c>
      <c r="X130" s="4" t="s">
        <v>1327</v>
      </c>
      <c r="Y130" s="4" t="s">
        <v>2344</v>
      </c>
      <c r="Z130" s="4">
        <v>-19.03332</v>
      </c>
      <c r="AA130" s="4">
        <v>-65.262739999999994</v>
      </c>
    </row>
    <row r="131" spans="1:27">
      <c r="A131" s="4">
        <v>3909234</v>
      </c>
      <c r="B131" s="4" t="s">
        <v>2346</v>
      </c>
      <c r="C131" s="4" t="s">
        <v>2346</v>
      </c>
      <c r="D131" s="4" t="s">
        <v>2347</v>
      </c>
      <c r="E131" s="4">
        <v>-17.983329999999999</v>
      </c>
      <c r="F131" s="4">
        <v>-67.150000000000006</v>
      </c>
      <c r="G131" s="4" t="s">
        <v>2050</v>
      </c>
      <c r="H131" s="4" t="s">
        <v>2055</v>
      </c>
      <c r="I131" s="4" t="s">
        <v>1327</v>
      </c>
      <c r="J131" s="4"/>
      <c r="K131" s="4">
        <v>5</v>
      </c>
      <c r="L131" s="4"/>
      <c r="M131" s="4"/>
      <c r="N131" s="4"/>
      <c r="O131" s="4">
        <v>208684</v>
      </c>
      <c r="P131" s="4"/>
      <c r="Q131" s="4">
        <v>3936</v>
      </c>
      <c r="R131" s="4" t="s">
        <v>2340</v>
      </c>
      <c r="S131" s="6">
        <v>40755</v>
      </c>
      <c r="T131" s="4">
        <v>5</v>
      </c>
      <c r="U131" s="4">
        <f t="shared" si="5"/>
        <v>3511124</v>
      </c>
      <c r="V131" s="4">
        <f t="shared" ref="V131:V194" si="6">IF(T131=1,O131/U131,V130+(O131/U131))</f>
        <v>1</v>
      </c>
      <c r="W131" s="4" t="str">
        <f t="shared" ref="W131:W194" si="7">X131&amp;"-"&amp;T131</f>
        <v>BO-5</v>
      </c>
      <c r="X131" s="4" t="s">
        <v>1327</v>
      </c>
      <c r="Y131" s="4" t="s">
        <v>2346</v>
      </c>
      <c r="Z131" s="4">
        <v>-17.983329999999999</v>
      </c>
      <c r="AA131" s="4">
        <v>-67.150000000000006</v>
      </c>
    </row>
    <row r="132" spans="1:27">
      <c r="A132" s="4">
        <v>3513563</v>
      </c>
      <c r="B132" s="4" t="s">
        <v>2348</v>
      </c>
      <c r="C132" s="4" t="s">
        <v>2348</v>
      </c>
      <c r="D132" s="4" t="s">
        <v>2349</v>
      </c>
      <c r="E132" s="4">
        <v>12.15</v>
      </c>
      <c r="F132" s="4">
        <v>-68.266670000000005</v>
      </c>
      <c r="G132" s="4" t="s">
        <v>2050</v>
      </c>
      <c r="H132" s="4" t="s">
        <v>2055</v>
      </c>
      <c r="I132" s="4" t="s">
        <v>1330</v>
      </c>
      <c r="J132" s="4"/>
      <c r="K132" s="4" t="s">
        <v>1327</v>
      </c>
      <c r="L132" s="4"/>
      <c r="M132" s="4"/>
      <c r="N132" s="4"/>
      <c r="O132" s="4">
        <v>3081</v>
      </c>
      <c r="P132" s="4"/>
      <c r="Q132" s="4">
        <v>4</v>
      </c>
      <c r="R132" s="4" t="s">
        <v>2350</v>
      </c>
      <c r="S132" s="6">
        <v>40579</v>
      </c>
      <c r="T132" s="4">
        <v>1</v>
      </c>
      <c r="U132" s="4">
        <f t="shared" si="5"/>
        <v>11553</v>
      </c>
      <c r="V132" s="4">
        <f t="shared" si="6"/>
        <v>0.26668397818748379</v>
      </c>
      <c r="W132" s="4" t="str">
        <f t="shared" si="7"/>
        <v>BQ-1</v>
      </c>
      <c r="X132" s="4" t="s">
        <v>1330</v>
      </c>
      <c r="Y132" s="4" t="s">
        <v>2348</v>
      </c>
      <c r="Z132" s="4">
        <v>12.15</v>
      </c>
      <c r="AA132" s="4">
        <v>-68.266670000000005</v>
      </c>
    </row>
    <row r="133" spans="1:27">
      <c r="A133" s="4">
        <v>3513768</v>
      </c>
      <c r="B133" s="4" t="s">
        <v>2351</v>
      </c>
      <c r="C133" s="4" t="s">
        <v>2351</v>
      </c>
      <c r="D133" s="4" t="s">
        <v>2352</v>
      </c>
      <c r="E133" s="4">
        <v>12.16667</v>
      </c>
      <c r="F133" s="4">
        <v>-68.266670000000005</v>
      </c>
      <c r="G133" s="4" t="s">
        <v>2050</v>
      </c>
      <c r="H133" s="4" t="s">
        <v>2072</v>
      </c>
      <c r="I133" s="4" t="s">
        <v>1330</v>
      </c>
      <c r="J133" s="4"/>
      <c r="K133" s="4" t="s">
        <v>1327</v>
      </c>
      <c r="L133" s="4"/>
      <c r="M133" s="4"/>
      <c r="N133" s="4"/>
      <c r="O133" s="4">
        <v>2980</v>
      </c>
      <c r="P133" s="4"/>
      <c r="Q133" s="4">
        <v>28</v>
      </c>
      <c r="R133" s="4" t="s">
        <v>2350</v>
      </c>
      <c r="S133" s="6">
        <v>40531</v>
      </c>
      <c r="T133" s="4">
        <v>2</v>
      </c>
      <c r="U133" s="4">
        <f t="shared" si="5"/>
        <v>11553</v>
      </c>
      <c r="V133" s="4">
        <f t="shared" si="6"/>
        <v>0.52462563836233023</v>
      </c>
      <c r="W133" s="4" t="str">
        <f t="shared" si="7"/>
        <v>BQ-2</v>
      </c>
      <c r="X133" s="4" t="s">
        <v>1330</v>
      </c>
      <c r="Y133" s="4" t="s">
        <v>2351</v>
      </c>
      <c r="Z133" s="4">
        <v>12.16667</v>
      </c>
      <c r="AA133" s="4">
        <v>-68.266670000000005</v>
      </c>
    </row>
    <row r="134" spans="1:27">
      <c r="A134" s="4">
        <v>3513146</v>
      </c>
      <c r="B134" s="4" t="s">
        <v>2353</v>
      </c>
      <c r="C134" s="4" t="s">
        <v>2353</v>
      </c>
      <c r="D134" s="4" t="s">
        <v>2354</v>
      </c>
      <c r="E134" s="4">
        <v>17.643000000000001</v>
      </c>
      <c r="F134" s="4">
        <v>-63.226489999999998</v>
      </c>
      <c r="G134" s="4" t="s">
        <v>2050</v>
      </c>
      <c r="H134" s="4" t="s">
        <v>2072</v>
      </c>
      <c r="I134" s="4" t="s">
        <v>1330</v>
      </c>
      <c r="J134" s="4"/>
      <c r="K134" s="4" t="s">
        <v>1858</v>
      </c>
      <c r="L134" s="4"/>
      <c r="M134" s="4"/>
      <c r="N134" s="4"/>
      <c r="O134" s="4">
        <v>2810</v>
      </c>
      <c r="P134" s="4"/>
      <c r="Q134" s="4">
        <v>195</v>
      </c>
      <c r="R134" s="4" t="s">
        <v>2350</v>
      </c>
      <c r="S134" s="6">
        <v>40580</v>
      </c>
      <c r="T134" s="4">
        <v>3</v>
      </c>
      <c r="U134" s="4">
        <f t="shared" si="5"/>
        <v>11553</v>
      </c>
      <c r="V134" s="4">
        <f t="shared" si="6"/>
        <v>0.76785250584263842</v>
      </c>
      <c r="W134" s="4" t="str">
        <f t="shared" si="7"/>
        <v>BQ-3</v>
      </c>
      <c r="X134" s="4" t="s">
        <v>1330</v>
      </c>
      <c r="Y134" s="4" t="s">
        <v>2353</v>
      </c>
      <c r="Z134" s="4">
        <v>17.643000000000001</v>
      </c>
      <c r="AA134" s="4">
        <v>-63.226489999999998</v>
      </c>
    </row>
    <row r="135" spans="1:27">
      <c r="A135" s="4">
        <v>3513765</v>
      </c>
      <c r="B135" s="4" t="s">
        <v>2355</v>
      </c>
      <c r="C135" s="4" t="s">
        <v>2356</v>
      </c>
      <c r="D135" s="4" t="s">
        <v>2357</v>
      </c>
      <c r="E135" s="4">
        <v>12.23333</v>
      </c>
      <c r="F135" s="4">
        <v>-68.333330000000004</v>
      </c>
      <c r="G135" s="4" t="s">
        <v>2050</v>
      </c>
      <c r="H135" s="4" t="s">
        <v>2072</v>
      </c>
      <c r="I135" s="4" t="s">
        <v>1330</v>
      </c>
      <c r="J135" s="4"/>
      <c r="K135" s="4" t="s">
        <v>1327</v>
      </c>
      <c r="L135" s="4"/>
      <c r="M135" s="4"/>
      <c r="N135" s="4"/>
      <c r="O135" s="4">
        <v>1496</v>
      </c>
      <c r="P135" s="4"/>
      <c r="Q135" s="4">
        <v>39</v>
      </c>
      <c r="R135" s="4" t="s">
        <v>2350</v>
      </c>
      <c r="S135" s="6">
        <v>40531</v>
      </c>
      <c r="T135" s="4">
        <v>4</v>
      </c>
      <c r="U135" s="4">
        <f t="shared" ref="U135:U198" si="8">IF(T135=1,SUM(O135:O139),U134)</f>
        <v>11553</v>
      </c>
      <c r="V135" s="4">
        <f t="shared" si="6"/>
        <v>0.89734268155457475</v>
      </c>
      <c r="W135" s="4" t="str">
        <f t="shared" si="7"/>
        <v>BQ-4</v>
      </c>
      <c r="X135" s="4" t="s">
        <v>1330</v>
      </c>
      <c r="Y135" s="4" t="s">
        <v>2356</v>
      </c>
      <c r="Z135" s="4">
        <v>12.23333</v>
      </c>
      <c r="AA135" s="4">
        <v>-68.333330000000004</v>
      </c>
    </row>
    <row r="136" spans="1:27">
      <c r="A136" s="4">
        <v>3513760</v>
      </c>
      <c r="B136" s="4" t="s">
        <v>2358</v>
      </c>
      <c r="C136" s="4" t="s">
        <v>2358</v>
      </c>
      <c r="D136" s="4" t="s">
        <v>2359</v>
      </c>
      <c r="E136" s="4">
        <v>12.133330000000001</v>
      </c>
      <c r="F136" s="4">
        <v>-68.266670000000005</v>
      </c>
      <c r="G136" s="4" t="s">
        <v>2050</v>
      </c>
      <c r="H136" s="4" t="s">
        <v>2072</v>
      </c>
      <c r="I136" s="4" t="s">
        <v>1330</v>
      </c>
      <c r="J136" s="4"/>
      <c r="K136" s="4" t="s">
        <v>1327</v>
      </c>
      <c r="L136" s="4"/>
      <c r="M136" s="4"/>
      <c r="N136" s="4"/>
      <c r="O136" s="4">
        <v>1186</v>
      </c>
      <c r="P136" s="4"/>
      <c r="Q136" s="4">
        <v>6</v>
      </c>
      <c r="R136" s="4" t="s">
        <v>2350</v>
      </c>
      <c r="S136" s="6">
        <v>40531</v>
      </c>
      <c r="T136" s="4">
        <v>5</v>
      </c>
      <c r="U136" s="4">
        <f t="shared" si="8"/>
        <v>11553</v>
      </c>
      <c r="V136" s="4">
        <f t="shared" si="6"/>
        <v>1.0000000000000002</v>
      </c>
      <c r="W136" s="4" t="str">
        <f t="shared" si="7"/>
        <v>BQ-5</v>
      </c>
      <c r="X136" s="4" t="s">
        <v>1330</v>
      </c>
      <c r="Y136" s="4" t="s">
        <v>2358</v>
      </c>
      <c r="Z136" s="4">
        <v>12.133330000000001</v>
      </c>
      <c r="AA136" s="4">
        <v>-68.266670000000005</v>
      </c>
    </row>
    <row r="137" spans="1:27">
      <c r="A137" s="4">
        <v>3448439</v>
      </c>
      <c r="B137" s="4" t="s">
        <v>2360</v>
      </c>
      <c r="C137" s="4" t="s">
        <v>91</v>
      </c>
      <c r="D137" s="8" t="s">
        <v>2361</v>
      </c>
      <c r="E137" s="4">
        <v>-23.547499999999999</v>
      </c>
      <c r="F137" s="4">
        <v>-46.636110000000002</v>
      </c>
      <c r="G137" s="4" t="s">
        <v>2050</v>
      </c>
      <c r="H137" s="4" t="s">
        <v>2055</v>
      </c>
      <c r="I137" s="4" t="s">
        <v>1342</v>
      </c>
      <c r="J137" s="4"/>
      <c r="K137" s="4">
        <v>27</v>
      </c>
      <c r="L137" s="4"/>
      <c r="M137" s="4"/>
      <c r="N137" s="4"/>
      <c r="O137" s="4">
        <v>10021295</v>
      </c>
      <c r="P137" s="4"/>
      <c r="Q137" s="4">
        <v>769</v>
      </c>
      <c r="R137" s="4" t="s">
        <v>2362</v>
      </c>
      <c r="S137" s="6">
        <v>40927</v>
      </c>
      <c r="T137" s="4">
        <v>1</v>
      </c>
      <c r="U137" s="4">
        <f t="shared" si="8"/>
        <v>23530058</v>
      </c>
      <c r="V137" s="4">
        <f t="shared" si="6"/>
        <v>0.42589334033940757</v>
      </c>
      <c r="W137" s="4" t="str">
        <f t="shared" si="7"/>
        <v>BR-1</v>
      </c>
      <c r="X137" s="4" t="s">
        <v>1342</v>
      </c>
      <c r="Y137" s="4" t="s">
        <v>91</v>
      </c>
      <c r="Z137" s="4">
        <v>-23.547499999999999</v>
      </c>
      <c r="AA137" s="4">
        <v>-46.636110000000002</v>
      </c>
    </row>
    <row r="138" spans="1:27">
      <c r="A138" s="4">
        <v>3451190</v>
      </c>
      <c r="B138" s="4" t="s">
        <v>171</v>
      </c>
      <c r="C138" s="4" t="s">
        <v>171</v>
      </c>
      <c r="D138" s="8" t="s">
        <v>2363</v>
      </c>
      <c r="E138" s="4">
        <v>-22.90278</v>
      </c>
      <c r="F138" s="4">
        <v>-43.207500000000003</v>
      </c>
      <c r="G138" s="4" t="s">
        <v>2050</v>
      </c>
      <c r="H138" s="4" t="s">
        <v>2055</v>
      </c>
      <c r="I138" s="4" t="s">
        <v>1342</v>
      </c>
      <c r="J138" s="4"/>
      <c r="K138" s="4">
        <v>21</v>
      </c>
      <c r="L138" s="4">
        <v>3304557</v>
      </c>
      <c r="M138" s="4"/>
      <c r="N138" s="4"/>
      <c r="O138" s="4">
        <v>6023699</v>
      </c>
      <c r="P138" s="4"/>
      <c r="Q138" s="4">
        <v>5</v>
      </c>
      <c r="R138" s="4" t="s">
        <v>2362</v>
      </c>
      <c r="S138" s="6">
        <v>39064</v>
      </c>
      <c r="T138" s="4">
        <v>2</v>
      </c>
      <c r="U138" s="4">
        <f t="shared" si="8"/>
        <v>23530058</v>
      </c>
      <c r="V138" s="4">
        <f t="shared" si="6"/>
        <v>0.68189351679456123</v>
      </c>
      <c r="W138" s="4" t="str">
        <f t="shared" si="7"/>
        <v>BR-2</v>
      </c>
      <c r="X138" s="4" t="s">
        <v>1342</v>
      </c>
      <c r="Y138" s="4" t="s">
        <v>171</v>
      </c>
      <c r="Z138" s="4">
        <v>-22.90278</v>
      </c>
      <c r="AA138" s="4">
        <v>-43.207500000000003</v>
      </c>
    </row>
    <row r="139" spans="1:27">
      <c r="A139" s="4">
        <v>3450554</v>
      </c>
      <c r="B139" s="4" t="s">
        <v>792</v>
      </c>
      <c r="C139" s="4" t="s">
        <v>792</v>
      </c>
      <c r="D139" s="4" t="s">
        <v>2364</v>
      </c>
      <c r="E139" s="4">
        <v>-12.971109999999999</v>
      </c>
      <c r="F139" s="4">
        <v>-38.510829999999999</v>
      </c>
      <c r="G139" s="4" t="s">
        <v>2050</v>
      </c>
      <c r="H139" s="4" t="s">
        <v>2055</v>
      </c>
      <c r="I139" s="4" t="s">
        <v>1342</v>
      </c>
      <c r="J139" s="4"/>
      <c r="K139" s="4">
        <v>5</v>
      </c>
      <c r="L139" s="4">
        <v>2927408</v>
      </c>
      <c r="M139" s="4"/>
      <c r="N139" s="4"/>
      <c r="O139" s="4">
        <v>2711840</v>
      </c>
      <c r="P139" s="4"/>
      <c r="Q139" s="4">
        <v>10</v>
      </c>
      <c r="R139" s="4" t="s">
        <v>2365</v>
      </c>
      <c r="S139" s="6">
        <v>40207</v>
      </c>
      <c r="T139" s="4">
        <v>3</v>
      </c>
      <c r="U139" s="4">
        <f t="shared" si="8"/>
        <v>23530058</v>
      </c>
      <c r="V139" s="4">
        <f t="shared" si="6"/>
        <v>0.79714355145235938</v>
      </c>
      <c r="W139" s="4" t="str">
        <f t="shared" si="7"/>
        <v>BR-3</v>
      </c>
      <c r="X139" s="4" t="s">
        <v>1342</v>
      </c>
      <c r="Y139" s="4" t="s">
        <v>792</v>
      </c>
      <c r="Z139" s="4">
        <v>-12.971109999999999</v>
      </c>
      <c r="AA139" s="4">
        <v>-38.510829999999999</v>
      </c>
    </row>
    <row r="140" spans="1:27">
      <c r="A140" s="4">
        <v>3399415</v>
      </c>
      <c r="B140" s="4" t="s">
        <v>1044</v>
      </c>
      <c r="C140" s="4" t="s">
        <v>1044</v>
      </c>
      <c r="D140" s="4" t="s">
        <v>2366</v>
      </c>
      <c r="E140" s="4">
        <v>-3.7172200000000002</v>
      </c>
      <c r="F140" s="4">
        <v>-38.543059999999997</v>
      </c>
      <c r="G140" s="4" t="s">
        <v>2050</v>
      </c>
      <c r="H140" s="4" t="s">
        <v>2055</v>
      </c>
      <c r="I140" s="4" t="s">
        <v>1342</v>
      </c>
      <c r="J140" s="4" t="s">
        <v>1342</v>
      </c>
      <c r="K140" s="4">
        <v>6</v>
      </c>
      <c r="L140" s="4">
        <v>2304400</v>
      </c>
      <c r="M140" s="4"/>
      <c r="N140" s="4"/>
      <c r="O140" s="4">
        <v>2400000</v>
      </c>
      <c r="P140" s="4"/>
      <c r="Q140" s="4">
        <v>18</v>
      </c>
      <c r="R140" s="4" t="s">
        <v>2367</v>
      </c>
      <c r="S140" s="6">
        <v>39064</v>
      </c>
      <c r="T140" s="4">
        <v>4</v>
      </c>
      <c r="U140" s="4">
        <f t="shared" si="8"/>
        <v>23530058</v>
      </c>
      <c r="V140" s="4">
        <f t="shared" si="6"/>
        <v>0.8991407500992985</v>
      </c>
      <c r="W140" s="4" t="str">
        <f t="shared" si="7"/>
        <v>BR-4</v>
      </c>
      <c r="X140" s="4" t="s">
        <v>1342</v>
      </c>
      <c r="Y140" s="4" t="s">
        <v>1044</v>
      </c>
      <c r="Z140" s="4">
        <v>-3.7172200000000002</v>
      </c>
      <c r="AA140" s="4">
        <v>-38.543059999999997</v>
      </c>
    </row>
    <row r="141" spans="1:27">
      <c r="A141" s="4">
        <v>3470127</v>
      </c>
      <c r="B141" s="4" t="s">
        <v>326</v>
      </c>
      <c r="C141" s="4" t="s">
        <v>326</v>
      </c>
      <c r="D141" s="8" t="s">
        <v>2368</v>
      </c>
      <c r="E141" s="4">
        <v>-19.920829999999999</v>
      </c>
      <c r="F141" s="4">
        <v>-43.937779999999997</v>
      </c>
      <c r="G141" s="4" t="s">
        <v>2050</v>
      </c>
      <c r="H141" s="4" t="s">
        <v>2055</v>
      </c>
      <c r="I141" s="4" t="s">
        <v>1342</v>
      </c>
      <c r="J141" s="4"/>
      <c r="K141" s="4">
        <v>15</v>
      </c>
      <c r="L141" s="4"/>
      <c r="M141" s="4"/>
      <c r="N141" s="4"/>
      <c r="O141" s="4">
        <v>2373224</v>
      </c>
      <c r="P141" s="4">
        <v>888</v>
      </c>
      <c r="Q141" s="4">
        <v>872</v>
      </c>
      <c r="R141" s="4" t="s">
        <v>2362</v>
      </c>
      <c r="S141" s="6">
        <v>39064</v>
      </c>
      <c r="T141" s="4">
        <v>5</v>
      </c>
      <c r="U141" s="4">
        <f t="shared" si="8"/>
        <v>23530058</v>
      </c>
      <c r="V141" s="4">
        <f t="shared" si="6"/>
        <v>1</v>
      </c>
      <c r="W141" s="4" t="str">
        <f t="shared" si="7"/>
        <v>BR-5</v>
      </c>
      <c r="X141" s="4" t="s">
        <v>1342</v>
      </c>
      <c r="Y141" s="4" t="s">
        <v>326</v>
      </c>
      <c r="Z141" s="4">
        <v>-19.920829999999999</v>
      </c>
      <c r="AA141" s="4">
        <v>-43.937779999999997</v>
      </c>
    </row>
    <row r="142" spans="1:27">
      <c r="A142" s="4">
        <v>3571824</v>
      </c>
      <c r="B142" s="4" t="s">
        <v>2369</v>
      </c>
      <c r="C142" s="4" t="s">
        <v>2369</v>
      </c>
      <c r="D142" s="4" t="s">
        <v>2370</v>
      </c>
      <c r="E142" s="4">
        <v>25.058229999999998</v>
      </c>
      <c r="F142" s="4">
        <v>-77.343059999999994</v>
      </c>
      <c r="G142" s="4" t="s">
        <v>2050</v>
      </c>
      <c r="H142" s="4" t="s">
        <v>2051</v>
      </c>
      <c r="I142" s="4" t="s">
        <v>1297</v>
      </c>
      <c r="J142" s="4"/>
      <c r="K142" s="4">
        <v>23</v>
      </c>
      <c r="L142" s="4"/>
      <c r="M142" s="4"/>
      <c r="N142" s="4"/>
      <c r="O142" s="4">
        <v>227940</v>
      </c>
      <c r="P142" s="4"/>
      <c r="Q142" s="4">
        <v>5</v>
      </c>
      <c r="R142" s="4" t="s">
        <v>2371</v>
      </c>
      <c r="S142" s="6">
        <v>40926</v>
      </c>
      <c r="T142" s="4">
        <v>1</v>
      </c>
      <c r="U142" s="4">
        <f t="shared" si="8"/>
        <v>322512</v>
      </c>
      <c r="V142" s="4">
        <f t="shared" si="6"/>
        <v>0.70676439946420599</v>
      </c>
      <c r="W142" s="4" t="str">
        <f t="shared" si="7"/>
        <v>BS-1</v>
      </c>
      <c r="X142" s="4" t="s">
        <v>1297</v>
      </c>
      <c r="Y142" s="4" t="s">
        <v>2369</v>
      </c>
      <c r="Z142" s="4">
        <v>25.058229999999998</v>
      </c>
      <c r="AA142" s="4">
        <v>-77.343059999999994</v>
      </c>
    </row>
    <row r="143" spans="1:27">
      <c r="A143" s="4">
        <v>3571971</v>
      </c>
      <c r="B143" s="4" t="s">
        <v>2372</v>
      </c>
      <c r="C143" s="4" t="s">
        <v>2372</v>
      </c>
      <c r="D143" s="4" t="s">
        <v>2372</v>
      </c>
      <c r="E143" s="4">
        <v>26.533329999999999</v>
      </c>
      <c r="F143" s="4">
        <v>-78.666669999999996</v>
      </c>
      <c r="G143" s="4" t="s">
        <v>2050</v>
      </c>
      <c r="H143" s="4" t="s">
        <v>2072</v>
      </c>
      <c r="I143" s="4" t="s">
        <v>1297</v>
      </c>
      <c r="J143" s="4"/>
      <c r="K143" s="4">
        <v>25</v>
      </c>
      <c r="L143" s="4"/>
      <c r="M143" s="4"/>
      <c r="N143" s="4"/>
      <c r="O143" s="4">
        <v>46525</v>
      </c>
      <c r="P143" s="4"/>
      <c r="Q143" s="4">
        <v>7</v>
      </c>
      <c r="R143" s="4" t="s">
        <v>2371</v>
      </c>
      <c r="S143" s="6">
        <v>40926</v>
      </c>
      <c r="T143" s="4">
        <v>2</v>
      </c>
      <c r="U143" s="4">
        <f t="shared" si="8"/>
        <v>322512</v>
      </c>
      <c r="V143" s="4">
        <f t="shared" si="6"/>
        <v>0.85102259760877119</v>
      </c>
      <c r="W143" s="4" t="str">
        <f t="shared" si="7"/>
        <v>BS-2</v>
      </c>
      <c r="X143" s="4" t="s">
        <v>1297</v>
      </c>
      <c r="Y143" s="4" t="s">
        <v>2372</v>
      </c>
      <c r="Z143" s="4">
        <v>26.533329999999999</v>
      </c>
      <c r="AA143" s="4">
        <v>-78.666669999999996</v>
      </c>
    </row>
    <row r="144" spans="1:27">
      <c r="A144" s="4">
        <v>3572375</v>
      </c>
      <c r="B144" s="4" t="s">
        <v>2373</v>
      </c>
      <c r="C144" s="4" t="s">
        <v>2373</v>
      </c>
      <c r="D144" s="4" t="s">
        <v>2374</v>
      </c>
      <c r="E144" s="4">
        <v>26.533329999999999</v>
      </c>
      <c r="F144" s="4">
        <v>-78.7</v>
      </c>
      <c r="G144" s="4" t="s">
        <v>2050</v>
      </c>
      <c r="H144" s="4" t="s">
        <v>2055</v>
      </c>
      <c r="I144" s="4" t="s">
        <v>1297</v>
      </c>
      <c r="J144" s="4" t="s">
        <v>1297</v>
      </c>
      <c r="K144" s="4">
        <v>25</v>
      </c>
      <c r="L144" s="4"/>
      <c r="M144" s="4"/>
      <c r="N144" s="4"/>
      <c r="O144" s="4">
        <v>26910</v>
      </c>
      <c r="P144" s="4"/>
      <c r="Q144" s="4">
        <v>6</v>
      </c>
      <c r="R144" s="4" t="s">
        <v>2371</v>
      </c>
      <c r="S144" s="6">
        <v>40958</v>
      </c>
      <c r="T144" s="4">
        <v>3</v>
      </c>
      <c r="U144" s="4">
        <f t="shared" si="8"/>
        <v>322512</v>
      </c>
      <c r="V144" s="4">
        <f t="shared" si="6"/>
        <v>0.93446135337599845</v>
      </c>
      <c r="W144" s="4" t="str">
        <f t="shared" si="7"/>
        <v>BS-3</v>
      </c>
      <c r="X144" s="4" t="s">
        <v>1297</v>
      </c>
      <c r="Y144" s="4" t="s">
        <v>2373</v>
      </c>
      <c r="Z144" s="4">
        <v>26.533329999999999</v>
      </c>
      <c r="AA144" s="4">
        <v>-78.7</v>
      </c>
    </row>
    <row r="145" spans="1:27">
      <c r="A145" s="4">
        <v>3571224</v>
      </c>
      <c r="B145" s="4" t="s">
        <v>2375</v>
      </c>
      <c r="C145" s="4" t="s">
        <v>2375</v>
      </c>
      <c r="D145" s="4" t="s">
        <v>2376</v>
      </c>
      <c r="E145" s="4">
        <v>26.683330000000002</v>
      </c>
      <c r="F145" s="4">
        <v>-78.966669999999993</v>
      </c>
      <c r="G145" s="4" t="s">
        <v>2050</v>
      </c>
      <c r="H145" s="4" t="s">
        <v>2072</v>
      </c>
      <c r="I145" s="4" t="s">
        <v>1297</v>
      </c>
      <c r="J145" s="4"/>
      <c r="K145" s="4">
        <v>54</v>
      </c>
      <c r="L145" s="4"/>
      <c r="M145" s="4"/>
      <c r="N145" s="4"/>
      <c r="O145" s="4">
        <v>12724</v>
      </c>
      <c r="P145" s="4"/>
      <c r="Q145" s="4">
        <v>5</v>
      </c>
      <c r="R145" s="4" t="s">
        <v>2371</v>
      </c>
      <c r="S145" s="6">
        <v>40328</v>
      </c>
      <c r="T145" s="4">
        <v>4</v>
      </c>
      <c r="U145" s="4">
        <f t="shared" si="8"/>
        <v>322512</v>
      </c>
      <c r="V145" s="4">
        <f t="shared" si="6"/>
        <v>0.97391414893089256</v>
      </c>
      <c r="W145" s="4" t="str">
        <f t="shared" si="7"/>
        <v>BS-4</v>
      </c>
      <c r="X145" s="4" t="s">
        <v>1297</v>
      </c>
      <c r="Y145" s="4" t="s">
        <v>2375</v>
      </c>
      <c r="Z145" s="4">
        <v>26.683330000000002</v>
      </c>
      <c r="AA145" s="4">
        <v>-78.966669999999993</v>
      </c>
    </row>
    <row r="146" spans="1:27">
      <c r="A146" s="4">
        <v>3572601</v>
      </c>
      <c r="B146" s="4" t="s">
        <v>2377</v>
      </c>
      <c r="C146" s="4" t="s">
        <v>2378</v>
      </c>
      <c r="D146" s="4"/>
      <c r="E146" s="4">
        <v>26.866669999999999</v>
      </c>
      <c r="F146" s="4">
        <v>-77.516670000000005</v>
      </c>
      <c r="G146" s="4" t="s">
        <v>2050</v>
      </c>
      <c r="H146" s="4" t="s">
        <v>2072</v>
      </c>
      <c r="I146" s="4" t="s">
        <v>1297</v>
      </c>
      <c r="J146" s="4"/>
      <c r="K146" s="4">
        <v>46</v>
      </c>
      <c r="L146" s="4"/>
      <c r="M146" s="4"/>
      <c r="N146" s="4"/>
      <c r="O146" s="4">
        <v>8413</v>
      </c>
      <c r="P146" s="4"/>
      <c r="Q146" s="4">
        <v>-9999</v>
      </c>
      <c r="R146" s="4" t="s">
        <v>2371</v>
      </c>
      <c r="S146" s="6">
        <v>40623</v>
      </c>
      <c r="T146" s="4">
        <v>5</v>
      </c>
      <c r="U146" s="4">
        <f t="shared" si="8"/>
        <v>322512</v>
      </c>
      <c r="V146" s="4">
        <f t="shared" si="6"/>
        <v>1</v>
      </c>
      <c r="W146" s="4" t="str">
        <f t="shared" si="7"/>
        <v>BS-5</v>
      </c>
      <c r="X146" s="4" t="s">
        <v>1297</v>
      </c>
      <c r="Y146" s="4" t="s">
        <v>2378</v>
      </c>
      <c r="Z146" s="4">
        <v>26.866669999999999</v>
      </c>
      <c r="AA146" s="4">
        <v>-77.516670000000005</v>
      </c>
    </row>
    <row r="147" spans="1:27">
      <c r="A147" s="4">
        <v>1252416</v>
      </c>
      <c r="B147" s="4" t="s">
        <v>2379</v>
      </c>
      <c r="C147" s="4" t="s">
        <v>2379</v>
      </c>
      <c r="D147" s="4" t="s">
        <v>2380</v>
      </c>
      <c r="E147" s="4">
        <v>27.466090000000001</v>
      </c>
      <c r="F147" s="4">
        <v>89.641909999999996</v>
      </c>
      <c r="G147" s="4" t="s">
        <v>2050</v>
      </c>
      <c r="H147" s="4" t="s">
        <v>2051</v>
      </c>
      <c r="I147" s="4" t="s">
        <v>1324</v>
      </c>
      <c r="J147" s="4" t="s">
        <v>1324</v>
      </c>
      <c r="K147" s="4">
        <v>20</v>
      </c>
      <c r="L147" s="4"/>
      <c r="M147" s="4"/>
      <c r="N147" s="4"/>
      <c r="O147" s="4">
        <v>98676</v>
      </c>
      <c r="P147" s="4">
        <v>2320</v>
      </c>
      <c r="Q147" s="4">
        <v>2307</v>
      </c>
      <c r="R147" s="4" t="s">
        <v>2381</v>
      </c>
      <c r="S147" s="6">
        <v>40940</v>
      </c>
      <c r="T147" s="4">
        <v>1</v>
      </c>
      <c r="U147" s="4">
        <f t="shared" si="8"/>
        <v>124745</v>
      </c>
      <c r="V147" s="4">
        <f t="shared" si="6"/>
        <v>0.79102168423584107</v>
      </c>
      <c r="W147" s="4" t="str">
        <f t="shared" si="7"/>
        <v>BT-1</v>
      </c>
      <c r="X147" s="4" t="s">
        <v>1324</v>
      </c>
      <c r="Y147" s="4" t="s">
        <v>2379</v>
      </c>
      <c r="Z147" s="4">
        <v>27.466090000000001</v>
      </c>
      <c r="AA147" s="4">
        <v>89.641909999999996</v>
      </c>
    </row>
    <row r="148" spans="1:27">
      <c r="A148" s="4">
        <v>1252484</v>
      </c>
      <c r="B148" s="4" t="s">
        <v>2382</v>
      </c>
      <c r="C148" s="4" t="s">
        <v>2382</v>
      </c>
      <c r="D148" s="4" t="s">
        <v>2383</v>
      </c>
      <c r="E148" s="4">
        <v>26.85164</v>
      </c>
      <c r="F148" s="4">
        <v>89.388369999999995</v>
      </c>
      <c r="G148" s="4" t="s">
        <v>2050</v>
      </c>
      <c r="H148" s="4" t="s">
        <v>2072</v>
      </c>
      <c r="I148" s="4" t="s">
        <v>1324</v>
      </c>
      <c r="J148" s="4"/>
      <c r="K148" s="4">
        <v>6</v>
      </c>
      <c r="L148" s="4"/>
      <c r="M148" s="4"/>
      <c r="N148" s="4"/>
      <c r="O148" s="4">
        <v>17043</v>
      </c>
      <c r="P148" s="4"/>
      <c r="Q148" s="4">
        <v>330</v>
      </c>
      <c r="R148" s="4" t="s">
        <v>2381</v>
      </c>
      <c r="S148" s="6">
        <v>40940</v>
      </c>
      <c r="T148" s="4">
        <v>2</v>
      </c>
      <c r="U148" s="4">
        <f t="shared" si="8"/>
        <v>124745</v>
      </c>
      <c r="V148" s="4">
        <f t="shared" si="6"/>
        <v>0.92764439456491243</v>
      </c>
      <c r="W148" s="4" t="str">
        <f t="shared" si="7"/>
        <v>BT-2</v>
      </c>
      <c r="X148" s="4" t="s">
        <v>1324</v>
      </c>
      <c r="Y148" s="4" t="s">
        <v>2382</v>
      </c>
      <c r="Z148" s="4">
        <v>26.85164</v>
      </c>
      <c r="AA148" s="4">
        <v>89.388369999999995</v>
      </c>
    </row>
    <row r="149" spans="1:27">
      <c r="A149" s="4">
        <v>1252495</v>
      </c>
      <c r="B149" s="4" t="s">
        <v>2384</v>
      </c>
      <c r="C149" s="4" t="s">
        <v>2384</v>
      </c>
      <c r="D149" s="4" t="s">
        <v>2384</v>
      </c>
      <c r="E149" s="4">
        <v>27.533329999999999</v>
      </c>
      <c r="F149" s="4">
        <v>89.883330000000001</v>
      </c>
      <c r="G149" s="4" t="s">
        <v>2050</v>
      </c>
      <c r="H149" s="4" t="s">
        <v>2072</v>
      </c>
      <c r="I149" s="4" t="s">
        <v>1324</v>
      </c>
      <c r="J149" s="4"/>
      <c r="K149" s="4">
        <v>0</v>
      </c>
      <c r="L149" s="4"/>
      <c r="M149" s="4"/>
      <c r="N149" s="4"/>
      <c r="O149" s="4">
        <v>3032</v>
      </c>
      <c r="P149" s="4"/>
      <c r="Q149" s="4">
        <v>1438</v>
      </c>
      <c r="R149" s="4" t="s">
        <v>2381</v>
      </c>
      <c r="S149" s="6">
        <v>40328</v>
      </c>
      <c r="T149" s="4">
        <v>3</v>
      </c>
      <c r="U149" s="4">
        <f t="shared" si="8"/>
        <v>124745</v>
      </c>
      <c r="V149" s="4">
        <f t="shared" si="6"/>
        <v>0.95194997795502823</v>
      </c>
      <c r="W149" s="4" t="str">
        <f t="shared" si="7"/>
        <v>BT-3</v>
      </c>
      <c r="X149" s="4" t="s">
        <v>1324</v>
      </c>
      <c r="Y149" s="4" t="s">
        <v>2384</v>
      </c>
      <c r="Z149" s="4">
        <v>27.533329999999999</v>
      </c>
      <c r="AA149" s="4">
        <v>89.883330000000001</v>
      </c>
    </row>
    <row r="150" spans="1:27">
      <c r="A150" s="4">
        <v>1252422</v>
      </c>
      <c r="B150" s="4" t="s">
        <v>2385</v>
      </c>
      <c r="C150" s="4" t="s">
        <v>2385</v>
      </c>
      <c r="D150" s="4" t="s">
        <v>2386</v>
      </c>
      <c r="E150" s="4">
        <v>27.611599999999999</v>
      </c>
      <c r="F150" s="4">
        <v>91.498000000000005</v>
      </c>
      <c r="G150" s="4" t="s">
        <v>2050</v>
      </c>
      <c r="H150" s="4" t="s">
        <v>2055</v>
      </c>
      <c r="I150" s="4" t="s">
        <v>1324</v>
      </c>
      <c r="J150" s="4"/>
      <c r="K150" s="4">
        <v>24</v>
      </c>
      <c r="L150" s="4"/>
      <c r="M150" s="4"/>
      <c r="N150" s="4"/>
      <c r="O150" s="4">
        <v>3025</v>
      </c>
      <c r="P150" s="4"/>
      <c r="Q150" s="4">
        <v>1788</v>
      </c>
      <c r="R150" s="4" t="s">
        <v>2381</v>
      </c>
      <c r="S150" s="6">
        <v>40940</v>
      </c>
      <c r="T150" s="4">
        <v>4</v>
      </c>
      <c r="U150" s="4">
        <f t="shared" si="8"/>
        <v>124745</v>
      </c>
      <c r="V150" s="4">
        <f t="shared" si="6"/>
        <v>0.97619944687161808</v>
      </c>
      <c r="W150" s="4" t="str">
        <f t="shared" si="7"/>
        <v>BT-4</v>
      </c>
      <c r="X150" s="4" t="s">
        <v>1324</v>
      </c>
      <c r="Y150" s="4" t="s">
        <v>2385</v>
      </c>
      <c r="Z150" s="4">
        <v>27.611599999999999</v>
      </c>
      <c r="AA150" s="4">
        <v>91.498000000000005</v>
      </c>
    </row>
    <row r="151" spans="1:27">
      <c r="A151" s="4">
        <v>1252514</v>
      </c>
      <c r="B151" s="4" t="s">
        <v>2387</v>
      </c>
      <c r="C151" s="4" t="s">
        <v>2387</v>
      </c>
      <c r="D151" s="4" t="s">
        <v>2388</v>
      </c>
      <c r="E151" s="4">
        <v>27.274709999999999</v>
      </c>
      <c r="F151" s="4">
        <v>91.239630000000005</v>
      </c>
      <c r="G151" s="4" t="s">
        <v>2050</v>
      </c>
      <c r="H151" s="4" t="s">
        <v>2055</v>
      </c>
      <c r="I151" s="4" t="s">
        <v>1324</v>
      </c>
      <c r="J151" s="4"/>
      <c r="K151" s="4">
        <v>12</v>
      </c>
      <c r="L151" s="4"/>
      <c r="M151" s="4"/>
      <c r="N151" s="4"/>
      <c r="O151" s="4">
        <v>2969</v>
      </c>
      <c r="P151" s="4"/>
      <c r="Q151" s="4">
        <v>1648</v>
      </c>
      <c r="R151" s="4" t="s">
        <v>2381</v>
      </c>
      <c r="S151" s="6">
        <v>40940</v>
      </c>
      <c r="T151" s="4">
        <v>5</v>
      </c>
      <c r="U151" s="4">
        <f t="shared" si="8"/>
        <v>124745</v>
      </c>
      <c r="V151" s="4">
        <f t="shared" si="6"/>
        <v>1</v>
      </c>
      <c r="W151" s="4" t="str">
        <f t="shared" si="7"/>
        <v>BT-5</v>
      </c>
      <c r="X151" s="4" t="s">
        <v>1324</v>
      </c>
      <c r="Y151" s="4" t="s">
        <v>2387</v>
      </c>
      <c r="Z151" s="4">
        <v>27.274709999999999</v>
      </c>
      <c r="AA151" s="4">
        <v>91.239630000000005</v>
      </c>
    </row>
    <row r="152" spans="1:27">
      <c r="A152" s="4">
        <v>933773</v>
      </c>
      <c r="B152" s="4" t="s">
        <v>2389</v>
      </c>
      <c r="C152" s="4" t="s">
        <v>2389</v>
      </c>
      <c r="D152" s="4" t="s">
        <v>2390</v>
      </c>
      <c r="E152" s="4">
        <v>-24.654509999999998</v>
      </c>
      <c r="F152" s="4">
        <v>25.90859</v>
      </c>
      <c r="G152" s="4" t="s">
        <v>2050</v>
      </c>
      <c r="H152" s="4" t="s">
        <v>2051</v>
      </c>
      <c r="I152" s="4" t="s">
        <v>1336</v>
      </c>
      <c r="J152" s="4"/>
      <c r="K152" s="4">
        <v>9</v>
      </c>
      <c r="L152" s="4"/>
      <c r="M152" s="4"/>
      <c r="N152" s="4"/>
      <c r="O152" s="4">
        <v>208411</v>
      </c>
      <c r="P152" s="4"/>
      <c r="Q152" s="4">
        <v>1011</v>
      </c>
      <c r="R152" s="4" t="s">
        <v>2391</v>
      </c>
      <c r="S152" s="6">
        <v>40926</v>
      </c>
      <c r="T152" s="4">
        <v>1</v>
      </c>
      <c r="U152" s="4">
        <f t="shared" si="8"/>
        <v>465310</v>
      </c>
      <c r="V152" s="4">
        <f t="shared" si="6"/>
        <v>0.44789710085749285</v>
      </c>
      <c r="W152" s="4" t="str">
        <f t="shared" si="7"/>
        <v>BW-1</v>
      </c>
      <c r="X152" s="4" t="s">
        <v>1336</v>
      </c>
      <c r="Y152" s="4" t="s">
        <v>2389</v>
      </c>
      <c r="Z152" s="4">
        <v>-24.654509999999998</v>
      </c>
      <c r="AA152" s="4">
        <v>25.90859</v>
      </c>
    </row>
    <row r="153" spans="1:27">
      <c r="A153" s="4">
        <v>933778</v>
      </c>
      <c r="B153" s="4" t="s">
        <v>2392</v>
      </c>
      <c r="C153" s="4" t="s">
        <v>2392</v>
      </c>
      <c r="D153" s="4" t="s">
        <v>2393</v>
      </c>
      <c r="E153" s="4">
        <v>-21.16995</v>
      </c>
      <c r="F153" s="4">
        <v>27.50788</v>
      </c>
      <c r="G153" s="4" t="s">
        <v>2050</v>
      </c>
      <c r="H153" s="4" t="s">
        <v>2055</v>
      </c>
      <c r="I153" s="4" t="s">
        <v>1336</v>
      </c>
      <c r="J153" s="4"/>
      <c r="K153" s="4">
        <v>8</v>
      </c>
      <c r="L153" s="4"/>
      <c r="M153" s="4"/>
      <c r="N153" s="4"/>
      <c r="O153" s="4">
        <v>89979</v>
      </c>
      <c r="P153" s="4"/>
      <c r="Q153" s="4">
        <v>989</v>
      </c>
      <c r="R153" s="4" t="s">
        <v>2391</v>
      </c>
      <c r="S153" s="6">
        <v>40926</v>
      </c>
      <c r="T153" s="4">
        <v>2</v>
      </c>
      <c r="U153" s="4">
        <f t="shared" si="8"/>
        <v>465310</v>
      </c>
      <c r="V153" s="4">
        <f t="shared" si="6"/>
        <v>0.64127141045754443</v>
      </c>
      <c r="W153" s="4" t="str">
        <f t="shared" si="7"/>
        <v>BW-2</v>
      </c>
      <c r="X153" s="4" t="s">
        <v>1336</v>
      </c>
      <c r="Y153" s="4" t="s">
        <v>2392</v>
      </c>
      <c r="Z153" s="4">
        <v>-21.16995</v>
      </c>
      <c r="AA153" s="4">
        <v>27.50788</v>
      </c>
    </row>
    <row r="154" spans="1:27">
      <c r="A154" s="4">
        <v>933305</v>
      </c>
      <c r="B154" s="4" t="s">
        <v>2394</v>
      </c>
      <c r="C154" s="4" t="s">
        <v>2394</v>
      </c>
      <c r="D154" s="4" t="s">
        <v>2395</v>
      </c>
      <c r="E154" s="4">
        <v>-24.406590000000001</v>
      </c>
      <c r="F154" s="4">
        <v>25.495080000000002</v>
      </c>
      <c r="G154" s="4" t="s">
        <v>2050</v>
      </c>
      <c r="H154" s="4" t="s">
        <v>2055</v>
      </c>
      <c r="I154" s="4" t="s">
        <v>1336</v>
      </c>
      <c r="J154" s="4"/>
      <c r="K154" s="4">
        <v>6</v>
      </c>
      <c r="L154" s="4"/>
      <c r="M154" s="4"/>
      <c r="N154" s="4"/>
      <c r="O154" s="4">
        <v>63248</v>
      </c>
      <c r="P154" s="4"/>
      <c r="Q154" s="4">
        <v>1146</v>
      </c>
      <c r="R154" s="4" t="s">
        <v>2391</v>
      </c>
      <c r="S154" s="6">
        <v>38744</v>
      </c>
      <c r="T154" s="4">
        <v>3</v>
      </c>
      <c r="U154" s="4">
        <f t="shared" si="8"/>
        <v>465310</v>
      </c>
      <c r="V154" s="4">
        <f t="shared" si="6"/>
        <v>0.77719799703423531</v>
      </c>
      <c r="W154" s="4" t="str">
        <f t="shared" si="7"/>
        <v>BW-3</v>
      </c>
      <c r="X154" s="4" t="s">
        <v>1336</v>
      </c>
      <c r="Y154" s="4" t="s">
        <v>2394</v>
      </c>
      <c r="Z154" s="4">
        <v>-24.406590000000001</v>
      </c>
      <c r="AA154" s="4">
        <v>25.495080000000002</v>
      </c>
    </row>
    <row r="155" spans="1:27">
      <c r="A155" s="4">
        <v>933099</v>
      </c>
      <c r="B155" s="4" t="s">
        <v>2396</v>
      </c>
      <c r="C155" s="4" t="s">
        <v>2396</v>
      </c>
      <c r="D155" s="4" t="s">
        <v>2397</v>
      </c>
      <c r="E155" s="4">
        <v>-21.978950000000001</v>
      </c>
      <c r="F155" s="4">
        <v>27.842960000000001</v>
      </c>
      <c r="G155" s="4" t="s">
        <v>2050</v>
      </c>
      <c r="H155" s="4" t="s">
        <v>2072</v>
      </c>
      <c r="I155" s="4" t="s">
        <v>1336</v>
      </c>
      <c r="J155" s="4"/>
      <c r="K155" s="4">
        <v>1</v>
      </c>
      <c r="L155" s="4"/>
      <c r="M155" s="4"/>
      <c r="N155" s="4"/>
      <c r="O155" s="4">
        <v>53727</v>
      </c>
      <c r="P155" s="4"/>
      <c r="Q155" s="4">
        <v>877</v>
      </c>
      <c r="R155" s="4" t="s">
        <v>2391</v>
      </c>
      <c r="S155" s="6">
        <v>41009</v>
      </c>
      <c r="T155" s="4">
        <v>4</v>
      </c>
      <c r="U155" s="4">
        <f t="shared" si="8"/>
        <v>465310</v>
      </c>
      <c r="V155" s="4">
        <f t="shared" si="6"/>
        <v>0.89266295587887656</v>
      </c>
      <c r="W155" s="4" t="str">
        <f t="shared" si="7"/>
        <v>BW-4</v>
      </c>
      <c r="X155" s="4" t="s">
        <v>1336</v>
      </c>
      <c r="Y155" s="4" t="s">
        <v>2396</v>
      </c>
      <c r="Z155" s="4">
        <v>-21.978950000000001</v>
      </c>
      <c r="AA155" s="4">
        <v>27.842960000000001</v>
      </c>
    </row>
    <row r="156" spans="1:27">
      <c r="A156" s="4">
        <v>933366</v>
      </c>
      <c r="B156" s="4" t="s">
        <v>2398</v>
      </c>
      <c r="C156" s="4" t="s">
        <v>2398</v>
      </c>
      <c r="D156" s="4" t="s">
        <v>2399</v>
      </c>
      <c r="E156" s="4">
        <v>-19.983329999999999</v>
      </c>
      <c r="F156" s="4">
        <v>23.41667</v>
      </c>
      <c r="G156" s="4" t="s">
        <v>2050</v>
      </c>
      <c r="H156" s="4" t="s">
        <v>2055</v>
      </c>
      <c r="I156" s="4" t="s">
        <v>1336</v>
      </c>
      <c r="J156" s="4"/>
      <c r="K156" s="4">
        <v>11</v>
      </c>
      <c r="L156" s="4"/>
      <c r="M156" s="4"/>
      <c r="N156" s="4"/>
      <c r="O156" s="4">
        <v>49945</v>
      </c>
      <c r="P156" s="4"/>
      <c r="Q156" s="4">
        <v>947</v>
      </c>
      <c r="R156" s="4" t="s">
        <v>2391</v>
      </c>
      <c r="S156" s="6">
        <v>40926</v>
      </c>
      <c r="T156" s="4">
        <v>5</v>
      </c>
      <c r="U156" s="4">
        <f t="shared" si="8"/>
        <v>465310</v>
      </c>
      <c r="V156" s="4">
        <f t="shared" si="6"/>
        <v>1</v>
      </c>
      <c r="W156" s="4" t="str">
        <f t="shared" si="7"/>
        <v>BW-5</v>
      </c>
      <c r="X156" s="4" t="s">
        <v>1336</v>
      </c>
      <c r="Y156" s="4" t="s">
        <v>2398</v>
      </c>
      <c r="Z156" s="4">
        <v>-19.983329999999999</v>
      </c>
      <c r="AA156" s="4">
        <v>23.41667</v>
      </c>
    </row>
    <row r="157" spans="1:27">
      <c r="A157" s="4">
        <v>625144</v>
      </c>
      <c r="B157" s="4" t="s">
        <v>705</v>
      </c>
      <c r="C157" s="4" t="s">
        <v>705</v>
      </c>
      <c r="D157" s="4" t="s">
        <v>2400</v>
      </c>
      <c r="E157" s="4">
        <v>53.9</v>
      </c>
      <c r="F157" s="4">
        <v>27.566669999999998</v>
      </c>
      <c r="G157" s="4" t="s">
        <v>2050</v>
      </c>
      <c r="H157" s="4" t="s">
        <v>2051</v>
      </c>
      <c r="I157" s="4" t="s">
        <v>1309</v>
      </c>
      <c r="J157" s="4"/>
      <c r="K157" s="4">
        <v>5</v>
      </c>
      <c r="L157" s="4"/>
      <c r="M157" s="4"/>
      <c r="N157" s="4"/>
      <c r="O157" s="4">
        <v>1742124</v>
      </c>
      <c r="P157" s="4"/>
      <c r="Q157" s="4">
        <v>222</v>
      </c>
      <c r="R157" s="4" t="s">
        <v>2401</v>
      </c>
      <c r="S157" s="6">
        <v>40940</v>
      </c>
      <c r="T157" s="4">
        <v>1</v>
      </c>
      <c r="U157" s="4">
        <f t="shared" si="8"/>
        <v>3252340</v>
      </c>
      <c r="V157" s="4">
        <f t="shared" si="6"/>
        <v>0.53565248405763233</v>
      </c>
      <c r="W157" s="4" t="str">
        <f t="shared" si="7"/>
        <v>BY-1</v>
      </c>
      <c r="X157" s="4" t="s">
        <v>1309</v>
      </c>
      <c r="Y157" s="4" t="s">
        <v>705</v>
      </c>
      <c r="Z157" s="4">
        <v>53.9</v>
      </c>
      <c r="AA157" s="4">
        <v>27.566669999999998</v>
      </c>
    </row>
    <row r="158" spans="1:27">
      <c r="A158" s="4">
        <v>627907</v>
      </c>
      <c r="B158" s="4" t="s">
        <v>2402</v>
      </c>
      <c r="C158" s="4" t="s">
        <v>2403</v>
      </c>
      <c r="D158" s="4" t="s">
        <v>2404</v>
      </c>
      <c r="E158" s="4">
        <v>52.4345</v>
      </c>
      <c r="F158" s="4">
        <v>30.9754</v>
      </c>
      <c r="G158" s="4" t="s">
        <v>2050</v>
      </c>
      <c r="H158" s="4" t="s">
        <v>2055</v>
      </c>
      <c r="I158" s="4" t="s">
        <v>1309</v>
      </c>
      <c r="J158" s="4"/>
      <c r="K158" s="4">
        <v>2</v>
      </c>
      <c r="L158" s="4"/>
      <c r="M158" s="4"/>
      <c r="N158" s="4"/>
      <c r="O158" s="4">
        <v>480951</v>
      </c>
      <c r="P158" s="4"/>
      <c r="Q158" s="4">
        <v>138</v>
      </c>
      <c r="R158" s="4" t="s">
        <v>2401</v>
      </c>
      <c r="S158" s="6">
        <v>41004</v>
      </c>
      <c r="T158" s="4">
        <v>2</v>
      </c>
      <c r="U158" s="4">
        <f t="shared" si="8"/>
        <v>3252340</v>
      </c>
      <c r="V158" s="4">
        <f t="shared" si="6"/>
        <v>0.68353093465012882</v>
      </c>
      <c r="W158" s="4" t="str">
        <f t="shared" si="7"/>
        <v>BY-2</v>
      </c>
      <c r="X158" s="4" t="s">
        <v>1309</v>
      </c>
      <c r="Y158" s="4" t="s">
        <v>2403</v>
      </c>
      <c r="Z158" s="4">
        <v>52.4345</v>
      </c>
      <c r="AA158" s="4">
        <v>30.9754</v>
      </c>
    </row>
    <row r="159" spans="1:27">
      <c r="A159" s="4">
        <v>625665</v>
      </c>
      <c r="B159" s="4" t="s">
        <v>2405</v>
      </c>
      <c r="C159" s="4" t="s">
        <v>2405</v>
      </c>
      <c r="D159" s="4" t="s">
        <v>2406</v>
      </c>
      <c r="E159" s="4">
        <v>53.914099999999998</v>
      </c>
      <c r="F159" s="4">
        <v>30.33764</v>
      </c>
      <c r="G159" s="4" t="s">
        <v>2050</v>
      </c>
      <c r="H159" s="4" t="s">
        <v>2055</v>
      </c>
      <c r="I159" s="4" t="s">
        <v>1309</v>
      </c>
      <c r="J159" s="4"/>
      <c r="K159" s="4">
        <v>6</v>
      </c>
      <c r="L159" s="4"/>
      <c r="M159" s="4"/>
      <c r="N159" s="4"/>
      <c r="O159" s="4">
        <v>369200</v>
      </c>
      <c r="P159" s="4"/>
      <c r="Q159" s="4">
        <v>178</v>
      </c>
      <c r="R159" s="4" t="s">
        <v>2401</v>
      </c>
      <c r="S159" s="6">
        <v>40941</v>
      </c>
      <c r="T159" s="4">
        <v>3</v>
      </c>
      <c r="U159" s="4">
        <f t="shared" si="8"/>
        <v>3252340</v>
      </c>
      <c r="V159" s="4">
        <f t="shared" si="6"/>
        <v>0.79704920149799841</v>
      </c>
      <c r="W159" s="4" t="str">
        <f t="shared" si="7"/>
        <v>BY-3</v>
      </c>
      <c r="X159" s="4" t="s">
        <v>1309</v>
      </c>
      <c r="Y159" s="4" t="s">
        <v>2405</v>
      </c>
      <c r="Z159" s="4">
        <v>53.914099999999998</v>
      </c>
      <c r="AA159" s="4">
        <v>30.33764</v>
      </c>
    </row>
    <row r="160" spans="1:27">
      <c r="A160" s="4">
        <v>620127</v>
      </c>
      <c r="B160" s="4" t="s">
        <v>2407</v>
      </c>
      <c r="C160" s="4" t="s">
        <v>2407</v>
      </c>
      <c r="D160" s="4" t="s">
        <v>2408</v>
      </c>
      <c r="E160" s="4">
        <v>55.190480000000001</v>
      </c>
      <c r="F160" s="4">
        <v>30.203299999999999</v>
      </c>
      <c r="G160" s="4" t="s">
        <v>2050</v>
      </c>
      <c r="H160" s="4" t="s">
        <v>2055</v>
      </c>
      <c r="I160" s="4" t="s">
        <v>1309</v>
      </c>
      <c r="J160" s="4"/>
      <c r="K160" s="4">
        <v>7</v>
      </c>
      <c r="L160" s="4"/>
      <c r="M160" s="4"/>
      <c r="N160" s="4"/>
      <c r="O160" s="4">
        <v>342700</v>
      </c>
      <c r="P160" s="4"/>
      <c r="Q160" s="4">
        <v>138</v>
      </c>
      <c r="R160" s="4" t="s">
        <v>2401</v>
      </c>
      <c r="S160" s="6">
        <v>40926</v>
      </c>
      <c r="T160" s="4">
        <v>4</v>
      </c>
      <c r="U160" s="4">
        <f t="shared" si="8"/>
        <v>3252340</v>
      </c>
      <c r="V160" s="4">
        <f t="shared" si="6"/>
        <v>0.9024194887373399</v>
      </c>
      <c r="W160" s="4" t="str">
        <f t="shared" si="7"/>
        <v>BY-4</v>
      </c>
      <c r="X160" s="4" t="s">
        <v>1309</v>
      </c>
      <c r="Y160" s="4" t="s">
        <v>2407</v>
      </c>
      <c r="Z160" s="4">
        <v>55.190480000000001</v>
      </c>
      <c r="AA160" s="4">
        <v>30.203299999999999</v>
      </c>
    </row>
    <row r="161" spans="1:27">
      <c r="A161" s="4">
        <v>627904</v>
      </c>
      <c r="B161" s="4" t="s">
        <v>2409</v>
      </c>
      <c r="C161" s="4" t="s">
        <v>2409</v>
      </c>
      <c r="D161" s="4" t="s">
        <v>2410</v>
      </c>
      <c r="E161" s="4">
        <v>53.688400000000001</v>
      </c>
      <c r="F161" s="4">
        <v>23.825800000000001</v>
      </c>
      <c r="G161" s="4" t="s">
        <v>2050</v>
      </c>
      <c r="H161" s="4" t="s">
        <v>2055</v>
      </c>
      <c r="I161" s="4" t="s">
        <v>1309</v>
      </c>
      <c r="J161" s="4"/>
      <c r="K161" s="4">
        <v>3</v>
      </c>
      <c r="L161" s="4"/>
      <c r="M161" s="4"/>
      <c r="N161" s="4"/>
      <c r="O161" s="4">
        <v>317365</v>
      </c>
      <c r="P161" s="4"/>
      <c r="Q161" s="4">
        <v>139</v>
      </c>
      <c r="R161" s="4" t="s">
        <v>2401</v>
      </c>
      <c r="S161" s="6">
        <v>40926</v>
      </c>
      <c r="T161" s="4">
        <v>5</v>
      </c>
      <c r="U161" s="4">
        <f t="shared" si="8"/>
        <v>3252340</v>
      </c>
      <c r="V161" s="4">
        <f t="shared" si="6"/>
        <v>1</v>
      </c>
      <c r="W161" s="4" t="str">
        <f t="shared" si="7"/>
        <v>BY-5</v>
      </c>
      <c r="X161" s="4" t="s">
        <v>1309</v>
      </c>
      <c r="Y161" s="4" t="s">
        <v>2409</v>
      </c>
      <c r="Z161" s="4">
        <v>53.688400000000001</v>
      </c>
      <c r="AA161" s="4">
        <v>23.825800000000001</v>
      </c>
    </row>
    <row r="162" spans="1:27">
      <c r="A162" s="4">
        <v>3582677</v>
      </c>
      <c r="B162" s="4" t="s">
        <v>2411</v>
      </c>
      <c r="C162" s="4" t="s">
        <v>2411</v>
      </c>
      <c r="D162" s="4" t="s">
        <v>2412</v>
      </c>
      <c r="E162" s="4">
        <v>17.49952</v>
      </c>
      <c r="F162" s="4">
        <v>-88.197559999999996</v>
      </c>
      <c r="G162" s="4" t="s">
        <v>2050</v>
      </c>
      <c r="H162" s="4" t="s">
        <v>2055</v>
      </c>
      <c r="I162" s="4" t="s">
        <v>1315</v>
      </c>
      <c r="J162" s="4"/>
      <c r="K162" s="4">
        <v>1</v>
      </c>
      <c r="L162" s="4"/>
      <c r="M162" s="4"/>
      <c r="N162" s="4"/>
      <c r="O162" s="4">
        <v>61461</v>
      </c>
      <c r="P162" s="4"/>
      <c r="Q162" s="4">
        <v>6</v>
      </c>
      <c r="R162" s="4" t="s">
        <v>2413</v>
      </c>
      <c r="S162" s="6">
        <v>40095</v>
      </c>
      <c r="T162" s="4">
        <v>1</v>
      </c>
      <c r="U162" s="4">
        <f t="shared" si="8"/>
        <v>117702</v>
      </c>
      <c r="V162" s="4">
        <f t="shared" si="6"/>
        <v>0.522174644441046</v>
      </c>
      <c r="W162" s="4" t="str">
        <f t="shared" si="7"/>
        <v>BZ-1</v>
      </c>
      <c r="X162" s="4" t="s">
        <v>1315</v>
      </c>
      <c r="Y162" s="4" t="s">
        <v>2411</v>
      </c>
      <c r="Z162" s="4">
        <v>17.49952</v>
      </c>
      <c r="AA162" s="4">
        <v>-88.197559999999996</v>
      </c>
    </row>
    <row r="163" spans="1:27">
      <c r="A163" s="4">
        <v>3581194</v>
      </c>
      <c r="B163" s="4" t="s">
        <v>2414</v>
      </c>
      <c r="C163" s="4" t="s">
        <v>2414</v>
      </c>
      <c r="D163" s="4" t="s">
        <v>2415</v>
      </c>
      <c r="E163" s="4">
        <v>17.156110000000002</v>
      </c>
      <c r="F163" s="4">
        <v>-89.071389999999994</v>
      </c>
      <c r="G163" s="4" t="s">
        <v>2050</v>
      </c>
      <c r="H163" s="4" t="s">
        <v>2072</v>
      </c>
      <c r="I163" s="4" t="s">
        <v>1315</v>
      </c>
      <c r="J163" s="4"/>
      <c r="K163" s="4">
        <v>2</v>
      </c>
      <c r="L163" s="4"/>
      <c r="M163" s="4"/>
      <c r="N163" s="4"/>
      <c r="O163" s="4">
        <v>16812</v>
      </c>
      <c r="P163" s="4"/>
      <c r="Q163" s="4">
        <v>85</v>
      </c>
      <c r="R163" s="4" t="s">
        <v>2413</v>
      </c>
      <c r="S163" s="6">
        <v>40926</v>
      </c>
      <c r="T163" s="4">
        <v>2</v>
      </c>
      <c r="U163" s="4">
        <f t="shared" si="8"/>
        <v>117702</v>
      </c>
      <c r="V163" s="4">
        <f t="shared" si="6"/>
        <v>0.66500994035785288</v>
      </c>
      <c r="W163" s="4" t="str">
        <f t="shared" si="7"/>
        <v>BZ-2</v>
      </c>
      <c r="X163" s="4" t="s">
        <v>1315</v>
      </c>
      <c r="Y163" s="4" t="s">
        <v>2414</v>
      </c>
      <c r="Z163" s="4">
        <v>17.156110000000002</v>
      </c>
      <c r="AA163" s="4">
        <v>-89.071389999999994</v>
      </c>
    </row>
    <row r="164" spans="1:27">
      <c r="A164" s="4">
        <v>3581514</v>
      </c>
      <c r="B164" s="4" t="s">
        <v>2416</v>
      </c>
      <c r="C164" s="4" t="s">
        <v>2416</v>
      </c>
      <c r="D164" s="4" t="s">
        <v>2416</v>
      </c>
      <c r="E164" s="4">
        <v>18.081240000000001</v>
      </c>
      <c r="F164" s="4">
        <v>-88.563280000000006</v>
      </c>
      <c r="G164" s="4" t="s">
        <v>2050</v>
      </c>
      <c r="H164" s="4" t="s">
        <v>2072</v>
      </c>
      <c r="I164" s="4" t="s">
        <v>1315</v>
      </c>
      <c r="J164" s="4"/>
      <c r="K164" s="4">
        <v>4</v>
      </c>
      <c r="L164" s="4"/>
      <c r="M164" s="4"/>
      <c r="N164" s="4"/>
      <c r="O164" s="4">
        <v>15298</v>
      </c>
      <c r="P164" s="4"/>
      <c r="Q164" s="4">
        <v>16</v>
      </c>
      <c r="R164" s="4" t="s">
        <v>2413</v>
      </c>
      <c r="S164" s="6">
        <v>40646</v>
      </c>
      <c r="T164" s="4">
        <v>3</v>
      </c>
      <c r="U164" s="4">
        <f t="shared" si="8"/>
        <v>117702</v>
      </c>
      <c r="V164" s="4">
        <f t="shared" si="6"/>
        <v>0.79498224329238243</v>
      </c>
      <c r="W164" s="4" t="str">
        <f t="shared" si="7"/>
        <v>BZ-3</v>
      </c>
      <c r="X164" s="4" t="s">
        <v>1315</v>
      </c>
      <c r="Y164" s="4" t="s">
        <v>2416</v>
      </c>
      <c r="Z164" s="4">
        <v>18.081240000000001</v>
      </c>
      <c r="AA164" s="4">
        <v>-88.563280000000006</v>
      </c>
    </row>
    <row r="165" spans="1:27">
      <c r="A165" s="4">
        <v>3582672</v>
      </c>
      <c r="B165" s="4" t="s">
        <v>2417</v>
      </c>
      <c r="C165" s="4" t="s">
        <v>2417</v>
      </c>
      <c r="D165" s="4" t="s">
        <v>2418</v>
      </c>
      <c r="E165" s="4">
        <v>17.25</v>
      </c>
      <c r="F165" s="4">
        <v>-88.766670000000005</v>
      </c>
      <c r="G165" s="4" t="s">
        <v>2050</v>
      </c>
      <c r="H165" s="4" t="s">
        <v>2051</v>
      </c>
      <c r="I165" s="4" t="s">
        <v>1315</v>
      </c>
      <c r="J165" s="4"/>
      <c r="K165" s="4">
        <v>2</v>
      </c>
      <c r="L165" s="4"/>
      <c r="M165" s="4"/>
      <c r="N165" s="4"/>
      <c r="O165" s="4">
        <v>13381</v>
      </c>
      <c r="P165" s="4"/>
      <c r="Q165" s="4">
        <v>71</v>
      </c>
      <c r="R165" s="4" t="s">
        <v>2413</v>
      </c>
      <c r="S165" s="6">
        <v>40646</v>
      </c>
      <c r="T165" s="4">
        <v>4</v>
      </c>
      <c r="U165" s="4">
        <f t="shared" si="8"/>
        <v>117702</v>
      </c>
      <c r="V165" s="4">
        <f t="shared" si="6"/>
        <v>0.90866765220641954</v>
      </c>
      <c r="W165" s="4" t="str">
        <f t="shared" si="7"/>
        <v>BZ-4</v>
      </c>
      <c r="X165" s="4" t="s">
        <v>1315</v>
      </c>
      <c r="Y165" s="4" t="s">
        <v>2417</v>
      </c>
      <c r="Z165" s="4">
        <v>17.25</v>
      </c>
      <c r="AA165" s="4">
        <v>-88.766670000000005</v>
      </c>
    </row>
    <row r="166" spans="1:27">
      <c r="A166" s="4">
        <v>3582228</v>
      </c>
      <c r="B166" s="4" t="s">
        <v>2419</v>
      </c>
      <c r="C166" s="4" t="s">
        <v>2419</v>
      </c>
      <c r="D166" s="4" t="s">
        <v>2420</v>
      </c>
      <c r="E166" s="4">
        <v>16.96921</v>
      </c>
      <c r="F166" s="4">
        <v>-88.232060000000004</v>
      </c>
      <c r="G166" s="4" t="s">
        <v>2050</v>
      </c>
      <c r="H166" s="4" t="s">
        <v>2055</v>
      </c>
      <c r="I166" s="4" t="s">
        <v>1315</v>
      </c>
      <c r="J166" s="4"/>
      <c r="K166" s="4">
        <v>5</v>
      </c>
      <c r="L166" s="4"/>
      <c r="M166" s="4"/>
      <c r="N166" s="4"/>
      <c r="O166" s="4">
        <v>10750</v>
      </c>
      <c r="P166" s="4"/>
      <c r="Q166" s="4">
        <v>10</v>
      </c>
      <c r="R166" s="4" t="s">
        <v>2413</v>
      </c>
      <c r="S166" s="6">
        <v>40922</v>
      </c>
      <c r="T166" s="4">
        <v>5</v>
      </c>
      <c r="U166" s="4">
        <f t="shared" si="8"/>
        <v>117702</v>
      </c>
      <c r="V166" s="4">
        <f t="shared" si="6"/>
        <v>1</v>
      </c>
      <c r="W166" s="4" t="str">
        <f t="shared" si="7"/>
        <v>BZ-5</v>
      </c>
      <c r="X166" s="4" t="s">
        <v>1315</v>
      </c>
      <c r="Y166" s="4" t="s">
        <v>2419</v>
      </c>
      <c r="Z166" s="4">
        <v>16.96921</v>
      </c>
      <c r="AA166" s="4">
        <v>-88.232060000000004</v>
      </c>
    </row>
    <row r="167" spans="1:27">
      <c r="A167" s="4">
        <v>6167865</v>
      </c>
      <c r="B167" s="4" t="s">
        <v>24</v>
      </c>
      <c r="C167" s="4" t="s">
        <v>24</v>
      </c>
      <c r="D167" s="4" t="s">
        <v>2421</v>
      </c>
      <c r="E167" s="4">
        <v>43.700110000000002</v>
      </c>
      <c r="F167" s="4">
        <v>-79.416300000000007</v>
      </c>
      <c r="G167" s="4" t="s">
        <v>2050</v>
      </c>
      <c r="H167" s="4" t="s">
        <v>2055</v>
      </c>
      <c r="I167" s="4" t="s">
        <v>1366</v>
      </c>
      <c r="J167" s="4"/>
      <c r="K167" s="4">
        <v>8</v>
      </c>
      <c r="L167" s="4"/>
      <c r="M167" s="4"/>
      <c r="N167" s="4"/>
      <c r="O167" s="4">
        <v>4612191</v>
      </c>
      <c r="P167" s="4"/>
      <c r="Q167" s="4">
        <v>175</v>
      </c>
      <c r="R167" s="4" t="s">
        <v>2422</v>
      </c>
      <c r="S167" s="6">
        <v>40207</v>
      </c>
      <c r="T167" s="4">
        <v>1</v>
      </c>
      <c r="U167" s="4">
        <f t="shared" si="8"/>
        <v>11550744</v>
      </c>
      <c r="V167" s="4">
        <f t="shared" si="6"/>
        <v>0.39929817507859233</v>
      </c>
      <c r="W167" s="4" t="str">
        <f t="shared" si="7"/>
        <v>CA-1</v>
      </c>
      <c r="X167" s="4" t="s">
        <v>1366</v>
      </c>
      <c r="Y167" s="4" t="s">
        <v>24</v>
      </c>
      <c r="Z167" s="4">
        <v>43.700110000000002</v>
      </c>
      <c r="AA167" s="4">
        <v>-79.416300000000007</v>
      </c>
    </row>
    <row r="168" spans="1:27">
      <c r="A168" s="4">
        <v>6077243</v>
      </c>
      <c r="B168" s="4" t="s">
        <v>2423</v>
      </c>
      <c r="C168" s="4" t="s">
        <v>30</v>
      </c>
      <c r="D168" s="8" t="s">
        <v>2424</v>
      </c>
      <c r="E168" s="4">
        <v>45.508839999999999</v>
      </c>
      <c r="F168" s="4">
        <v>-73.587810000000005</v>
      </c>
      <c r="G168" s="4" t="s">
        <v>2050</v>
      </c>
      <c r="H168" s="4" t="s">
        <v>2072</v>
      </c>
      <c r="I168" s="4" t="s">
        <v>1366</v>
      </c>
      <c r="J168" s="4"/>
      <c r="K168" s="4">
        <v>10</v>
      </c>
      <c r="L168" s="4">
        <v>6</v>
      </c>
      <c r="M168" s="4"/>
      <c r="N168" s="4"/>
      <c r="O168" s="4">
        <v>3268513</v>
      </c>
      <c r="P168" s="4"/>
      <c r="Q168" s="4">
        <v>216</v>
      </c>
      <c r="R168" s="4" t="s">
        <v>2425</v>
      </c>
      <c r="S168" s="6">
        <v>39549</v>
      </c>
      <c r="T168" s="4">
        <v>2</v>
      </c>
      <c r="U168" s="4">
        <f t="shared" si="8"/>
        <v>11550744</v>
      </c>
      <c r="V168" s="4">
        <f t="shared" si="6"/>
        <v>0.68226808593455113</v>
      </c>
      <c r="W168" s="4" t="str">
        <f t="shared" si="7"/>
        <v>CA-2</v>
      </c>
      <c r="X168" s="4" t="s">
        <v>1366</v>
      </c>
      <c r="Y168" s="4" t="s">
        <v>30</v>
      </c>
      <c r="Z168" s="4">
        <v>45.508839999999999</v>
      </c>
      <c r="AA168" s="4">
        <v>-73.587810000000005</v>
      </c>
    </row>
    <row r="169" spans="1:27">
      <c r="A169" s="4">
        <v>6173331</v>
      </c>
      <c r="B169" s="4" t="s">
        <v>74</v>
      </c>
      <c r="C169" s="4" t="s">
        <v>74</v>
      </c>
      <c r="D169" s="4" t="s">
        <v>2426</v>
      </c>
      <c r="E169" s="4">
        <v>49.249659999999999</v>
      </c>
      <c r="F169" s="4">
        <v>-123.11933999999999</v>
      </c>
      <c r="G169" s="4" t="s">
        <v>2050</v>
      </c>
      <c r="H169" s="4" t="s">
        <v>2072</v>
      </c>
      <c r="I169" s="4" t="s">
        <v>1366</v>
      </c>
      <c r="J169" s="4"/>
      <c r="K169" s="4">
        <v>2</v>
      </c>
      <c r="L169" s="4"/>
      <c r="M169" s="4"/>
      <c r="N169" s="4"/>
      <c r="O169" s="4">
        <v>1837969</v>
      </c>
      <c r="P169" s="4"/>
      <c r="Q169" s="4">
        <v>70</v>
      </c>
      <c r="R169" s="4" t="s">
        <v>2427</v>
      </c>
      <c r="S169" s="6">
        <v>40819</v>
      </c>
      <c r="T169" s="4">
        <v>3</v>
      </c>
      <c r="U169" s="4">
        <f t="shared" si="8"/>
        <v>11550744</v>
      </c>
      <c r="V169" s="4">
        <f t="shared" si="6"/>
        <v>0.8413893511967715</v>
      </c>
      <c r="W169" s="4" t="str">
        <f t="shared" si="7"/>
        <v>CA-3</v>
      </c>
      <c r="X169" s="4" t="s">
        <v>1366</v>
      </c>
      <c r="Y169" s="4" t="s">
        <v>74</v>
      </c>
      <c r="Z169" s="4">
        <v>49.249659999999999</v>
      </c>
      <c r="AA169" s="4">
        <v>-123.11933999999999</v>
      </c>
    </row>
    <row r="170" spans="1:27">
      <c r="A170" s="4">
        <v>5913490</v>
      </c>
      <c r="B170" s="4" t="s">
        <v>83</v>
      </c>
      <c r="C170" s="4" t="s">
        <v>83</v>
      </c>
      <c r="D170" s="8" t="s">
        <v>2428</v>
      </c>
      <c r="E170" s="4">
        <v>51.050109999999997</v>
      </c>
      <c r="F170" s="4">
        <v>-114.08529</v>
      </c>
      <c r="G170" s="4" t="s">
        <v>2050</v>
      </c>
      <c r="H170" s="4" t="s">
        <v>2072</v>
      </c>
      <c r="I170" s="4" t="s">
        <v>1366</v>
      </c>
      <c r="J170" s="4"/>
      <c r="K170" s="4">
        <v>1</v>
      </c>
      <c r="L170" s="4"/>
      <c r="M170" s="4"/>
      <c r="N170" s="4"/>
      <c r="O170" s="4">
        <v>1019942</v>
      </c>
      <c r="P170" s="4">
        <v>1048</v>
      </c>
      <c r="Q170" s="4">
        <v>1042</v>
      </c>
      <c r="R170" s="4" t="s">
        <v>2429</v>
      </c>
      <c r="S170" s="6">
        <v>39549</v>
      </c>
      <c r="T170" s="4">
        <v>4</v>
      </c>
      <c r="U170" s="4">
        <f t="shared" si="8"/>
        <v>11550744</v>
      </c>
      <c r="V170" s="4">
        <f t="shared" si="6"/>
        <v>0.92969032990429024</v>
      </c>
      <c r="W170" s="4" t="str">
        <f t="shared" si="7"/>
        <v>CA-4</v>
      </c>
      <c r="X170" s="4" t="s">
        <v>1366</v>
      </c>
      <c r="Y170" s="4" t="s">
        <v>83</v>
      </c>
      <c r="Z170" s="4">
        <v>51.050109999999997</v>
      </c>
      <c r="AA170" s="4">
        <v>-114.08529</v>
      </c>
    </row>
    <row r="171" spans="1:27">
      <c r="A171" s="4">
        <v>6094817</v>
      </c>
      <c r="B171" s="4" t="s">
        <v>57</v>
      </c>
      <c r="C171" s="4" t="s">
        <v>57</v>
      </c>
      <c r="D171" s="4" t="s">
        <v>2430</v>
      </c>
      <c r="E171" s="4">
        <v>45.411169999999998</v>
      </c>
      <c r="F171" s="4">
        <v>-75.698120000000003</v>
      </c>
      <c r="G171" s="4" t="s">
        <v>2050</v>
      </c>
      <c r="H171" s="4" t="s">
        <v>2051</v>
      </c>
      <c r="I171" s="4" t="s">
        <v>1366</v>
      </c>
      <c r="J171" s="4"/>
      <c r="K171" s="4">
        <v>8</v>
      </c>
      <c r="L171" s="4"/>
      <c r="M171" s="4"/>
      <c r="N171" s="4"/>
      <c r="O171" s="4">
        <v>812129</v>
      </c>
      <c r="P171" s="4"/>
      <c r="Q171" s="4">
        <v>71</v>
      </c>
      <c r="R171" s="4" t="s">
        <v>2422</v>
      </c>
      <c r="S171" s="6">
        <v>40907</v>
      </c>
      <c r="T171" s="4">
        <v>5</v>
      </c>
      <c r="U171" s="4">
        <f t="shared" si="8"/>
        <v>11550744</v>
      </c>
      <c r="V171" s="4">
        <f t="shared" si="6"/>
        <v>1</v>
      </c>
      <c r="W171" s="4" t="str">
        <f t="shared" si="7"/>
        <v>CA-5</v>
      </c>
      <c r="X171" s="4" t="s">
        <v>1366</v>
      </c>
      <c r="Y171" s="4" t="s">
        <v>57</v>
      </c>
      <c r="Z171" s="4">
        <v>45.411169999999998</v>
      </c>
      <c r="AA171" s="4">
        <v>-75.698120000000003</v>
      </c>
    </row>
    <row r="172" spans="1:27">
      <c r="A172" s="4">
        <v>7304591</v>
      </c>
      <c r="B172" s="4" t="s">
        <v>2431</v>
      </c>
      <c r="C172" s="4" t="s">
        <v>2431</v>
      </c>
      <c r="D172" s="4"/>
      <c r="E172" s="4">
        <v>-12.15681</v>
      </c>
      <c r="F172" s="4">
        <v>96.822509999999994</v>
      </c>
      <c r="G172" s="4" t="s">
        <v>2050</v>
      </c>
      <c r="H172" s="4" t="s">
        <v>2051</v>
      </c>
      <c r="I172" s="4" t="s">
        <v>1390</v>
      </c>
      <c r="J172" s="4"/>
      <c r="K172" s="4"/>
      <c r="L172" s="4"/>
      <c r="M172" s="4"/>
      <c r="N172" s="4"/>
      <c r="O172" s="4">
        <v>120</v>
      </c>
      <c r="P172" s="4"/>
      <c r="Q172" s="4">
        <v>12</v>
      </c>
      <c r="R172" s="4" t="s">
        <v>2432</v>
      </c>
      <c r="S172" s="6">
        <v>40406</v>
      </c>
      <c r="T172" s="4">
        <v>1</v>
      </c>
      <c r="U172" s="4">
        <f t="shared" si="8"/>
        <v>10573774</v>
      </c>
      <c r="V172" s="4">
        <f t="shared" si="6"/>
        <v>1.1348833443952935E-5</v>
      </c>
      <c r="W172" s="4" t="str">
        <f t="shared" si="7"/>
        <v>CC-1</v>
      </c>
      <c r="X172" s="4" t="s">
        <v>1390</v>
      </c>
      <c r="Y172" s="4" t="s">
        <v>2431</v>
      </c>
      <c r="Z172" s="4">
        <v>-12.15681</v>
      </c>
      <c r="AA172" s="4">
        <v>96.822509999999994</v>
      </c>
    </row>
    <row r="173" spans="1:27">
      <c r="A173" s="4">
        <v>2314302</v>
      </c>
      <c r="B173" s="4" t="s">
        <v>2433</v>
      </c>
      <c r="C173" s="4" t="s">
        <v>2433</v>
      </c>
      <c r="D173" s="4" t="s">
        <v>2434</v>
      </c>
      <c r="E173" s="4">
        <v>-4.3245899999999997</v>
      </c>
      <c r="F173" s="4">
        <v>15.32146</v>
      </c>
      <c r="G173" s="4" t="s">
        <v>2050</v>
      </c>
      <c r="H173" s="4" t="s">
        <v>2051</v>
      </c>
      <c r="I173" s="4" t="s">
        <v>1402</v>
      </c>
      <c r="J173" s="4"/>
      <c r="K173" s="4">
        <v>6</v>
      </c>
      <c r="L173" s="4"/>
      <c r="M173" s="4"/>
      <c r="N173" s="4"/>
      <c r="O173" s="4">
        <v>7785965</v>
      </c>
      <c r="P173" s="4"/>
      <c r="Q173" s="4">
        <v>283</v>
      </c>
      <c r="R173" s="4" t="s">
        <v>2435</v>
      </c>
      <c r="S173" s="6">
        <v>40575</v>
      </c>
      <c r="T173" s="4">
        <v>1</v>
      </c>
      <c r="U173" s="4">
        <f t="shared" si="8"/>
        <v>11058821</v>
      </c>
      <c r="V173" s="4">
        <f t="shared" si="6"/>
        <v>0.70405018762850036</v>
      </c>
      <c r="W173" s="4" t="str">
        <f t="shared" si="7"/>
        <v>CD-1</v>
      </c>
      <c r="X173" s="4" t="s">
        <v>1402</v>
      </c>
      <c r="Y173" s="4" t="s">
        <v>2433</v>
      </c>
      <c r="Z173" s="4">
        <v>-4.3245899999999997</v>
      </c>
      <c r="AA173" s="4">
        <v>15.32146</v>
      </c>
    </row>
    <row r="174" spans="1:27">
      <c r="A174" s="4">
        <v>922704</v>
      </c>
      <c r="B174" s="4" t="s">
        <v>2436</v>
      </c>
      <c r="C174" s="4" t="s">
        <v>2436</v>
      </c>
      <c r="D174" s="4" t="s">
        <v>2437</v>
      </c>
      <c r="E174" s="4">
        <v>-11.66089</v>
      </c>
      <c r="F174" s="4">
        <v>27.479379999999999</v>
      </c>
      <c r="G174" s="4" t="s">
        <v>2050</v>
      </c>
      <c r="H174" s="4" t="s">
        <v>2055</v>
      </c>
      <c r="I174" s="4" t="s">
        <v>1402</v>
      </c>
      <c r="J174" s="4"/>
      <c r="K174" s="4">
        <v>5</v>
      </c>
      <c r="L174" s="4"/>
      <c r="M174" s="4"/>
      <c r="N174" s="4"/>
      <c r="O174" s="4">
        <v>1373770</v>
      </c>
      <c r="P174" s="4"/>
      <c r="Q174" s="4">
        <v>1260</v>
      </c>
      <c r="R174" s="4" t="s">
        <v>2438</v>
      </c>
      <c r="S174" s="6">
        <v>40941</v>
      </c>
      <c r="T174" s="4">
        <v>2</v>
      </c>
      <c r="U174" s="4">
        <f t="shared" si="8"/>
        <v>11058821</v>
      </c>
      <c r="V174" s="4">
        <f t="shared" si="6"/>
        <v>0.82827409902013971</v>
      </c>
      <c r="W174" s="4" t="str">
        <f t="shared" si="7"/>
        <v>CD-2</v>
      </c>
      <c r="X174" s="4" t="s">
        <v>1402</v>
      </c>
      <c r="Y174" s="4" t="s">
        <v>2436</v>
      </c>
      <c r="Z174" s="4">
        <v>-11.66089</v>
      </c>
      <c r="AA174" s="4">
        <v>27.479379999999999</v>
      </c>
    </row>
    <row r="175" spans="1:27">
      <c r="A175" s="4">
        <v>209228</v>
      </c>
      <c r="B175" s="4" t="s">
        <v>2439</v>
      </c>
      <c r="C175" s="4" t="s">
        <v>2439</v>
      </c>
      <c r="D175" s="4" t="s">
        <v>2440</v>
      </c>
      <c r="E175" s="4">
        <v>-6.15</v>
      </c>
      <c r="F175" s="4">
        <v>23.6</v>
      </c>
      <c r="G175" s="4" t="s">
        <v>2050</v>
      </c>
      <c r="H175" s="4" t="s">
        <v>2055</v>
      </c>
      <c r="I175" s="4" t="s">
        <v>1402</v>
      </c>
      <c r="J175" s="4"/>
      <c r="K175" s="4">
        <v>4</v>
      </c>
      <c r="L175" s="4"/>
      <c r="M175" s="4"/>
      <c r="N175" s="4"/>
      <c r="O175" s="4">
        <v>874761</v>
      </c>
      <c r="P175" s="4"/>
      <c r="Q175" s="4">
        <v>583</v>
      </c>
      <c r="R175" s="4" t="s">
        <v>2438</v>
      </c>
      <c r="S175" s="6">
        <v>40941</v>
      </c>
      <c r="T175" s="4">
        <v>3</v>
      </c>
      <c r="U175" s="4">
        <f t="shared" si="8"/>
        <v>11058821</v>
      </c>
      <c r="V175" s="4">
        <f t="shared" si="6"/>
        <v>0.90737484583573602</v>
      </c>
      <c r="W175" s="4" t="str">
        <f t="shared" si="7"/>
        <v>CD-3</v>
      </c>
      <c r="X175" s="4" t="s">
        <v>1402</v>
      </c>
      <c r="Y175" s="4" t="s">
        <v>2439</v>
      </c>
      <c r="Z175" s="4">
        <v>-6.15</v>
      </c>
      <c r="AA175" s="4">
        <v>23.6</v>
      </c>
    </row>
    <row r="176" spans="1:27">
      <c r="A176" s="4">
        <v>212730</v>
      </c>
      <c r="B176" s="4" t="s">
        <v>2441</v>
      </c>
      <c r="C176" s="4" t="s">
        <v>2441</v>
      </c>
      <c r="D176" s="4" t="s">
        <v>2442</v>
      </c>
      <c r="E176" s="4">
        <v>0.51666999999999996</v>
      </c>
      <c r="F176" s="4">
        <v>25.2</v>
      </c>
      <c r="G176" s="4" t="s">
        <v>2050</v>
      </c>
      <c r="H176" s="4" t="s">
        <v>2055</v>
      </c>
      <c r="I176" s="4" t="s">
        <v>1402</v>
      </c>
      <c r="J176" s="4"/>
      <c r="K176" s="4">
        <v>9</v>
      </c>
      <c r="L176" s="4"/>
      <c r="M176" s="4"/>
      <c r="N176" s="4"/>
      <c r="O176" s="4">
        <v>539158</v>
      </c>
      <c r="P176" s="4"/>
      <c r="Q176" s="4">
        <v>401</v>
      </c>
      <c r="R176" s="4" t="s">
        <v>2438</v>
      </c>
      <c r="S176" s="6">
        <v>40926</v>
      </c>
      <c r="T176" s="4">
        <v>4</v>
      </c>
      <c r="U176" s="4">
        <f t="shared" si="8"/>
        <v>11058821</v>
      </c>
      <c r="V176" s="4">
        <f t="shared" si="6"/>
        <v>0.95612850592300935</v>
      </c>
      <c r="W176" s="4" t="str">
        <f t="shared" si="7"/>
        <v>CD-4</v>
      </c>
      <c r="X176" s="4" t="s">
        <v>1402</v>
      </c>
      <c r="Y176" s="4" t="s">
        <v>2441</v>
      </c>
      <c r="Z176" s="4">
        <v>0.51666999999999996</v>
      </c>
      <c r="AA176" s="4">
        <v>25.2</v>
      </c>
    </row>
    <row r="177" spans="1:27">
      <c r="A177" s="4">
        <v>2593460</v>
      </c>
      <c r="B177" s="4" t="s">
        <v>2443</v>
      </c>
      <c r="C177" s="4" t="s">
        <v>2443</v>
      </c>
      <c r="D177" s="4"/>
      <c r="E177" s="4">
        <v>-4.38361</v>
      </c>
      <c r="F177" s="4">
        <v>15.391389999999999</v>
      </c>
      <c r="G177" s="4" t="s">
        <v>2050</v>
      </c>
      <c r="H177" s="4" t="s">
        <v>2072</v>
      </c>
      <c r="I177" s="4" t="s">
        <v>1402</v>
      </c>
      <c r="J177" s="4"/>
      <c r="K177" s="4">
        <v>6</v>
      </c>
      <c r="L177" s="4"/>
      <c r="M177" s="4"/>
      <c r="N177" s="4"/>
      <c r="O177" s="4">
        <v>485167</v>
      </c>
      <c r="P177" s="4"/>
      <c r="Q177" s="4">
        <v>288</v>
      </c>
      <c r="R177" s="4" t="s">
        <v>2435</v>
      </c>
      <c r="S177" s="6">
        <v>40926</v>
      </c>
      <c r="T177" s="4">
        <v>5</v>
      </c>
      <c r="U177" s="4">
        <f t="shared" si="8"/>
        <v>11058821</v>
      </c>
      <c r="V177" s="4">
        <f t="shared" si="6"/>
        <v>1</v>
      </c>
      <c r="W177" s="4" t="str">
        <f t="shared" si="7"/>
        <v>CD-5</v>
      </c>
      <c r="X177" s="4" t="s">
        <v>1402</v>
      </c>
      <c r="Y177" s="4" t="s">
        <v>2443</v>
      </c>
      <c r="Z177" s="4">
        <v>-4.38361</v>
      </c>
      <c r="AA177" s="4">
        <v>15.391389999999999</v>
      </c>
    </row>
    <row r="178" spans="1:27">
      <c r="A178" s="4">
        <v>2389853</v>
      </c>
      <c r="B178" s="4" t="s">
        <v>2444</v>
      </c>
      <c r="C178" s="4" t="s">
        <v>2444</v>
      </c>
      <c r="D178" s="4" t="s">
        <v>2445</v>
      </c>
      <c r="E178" s="4">
        <v>4.3612200000000003</v>
      </c>
      <c r="F178" s="4">
        <v>18.554960000000001</v>
      </c>
      <c r="G178" s="4" t="s">
        <v>2050</v>
      </c>
      <c r="H178" s="4" t="s">
        <v>2051</v>
      </c>
      <c r="I178" s="4" t="s">
        <v>1375</v>
      </c>
      <c r="J178" s="4"/>
      <c r="K178" s="4">
        <v>18</v>
      </c>
      <c r="L178" s="4"/>
      <c r="M178" s="4"/>
      <c r="N178" s="4"/>
      <c r="O178" s="4">
        <v>542393</v>
      </c>
      <c r="P178" s="4"/>
      <c r="Q178" s="4">
        <v>351</v>
      </c>
      <c r="R178" s="4" t="s">
        <v>2446</v>
      </c>
      <c r="S178" s="6">
        <v>40926</v>
      </c>
      <c r="T178" s="4">
        <v>1</v>
      </c>
      <c r="U178" s="4">
        <f t="shared" si="8"/>
        <v>857515</v>
      </c>
      <c r="V178" s="4">
        <f t="shared" si="6"/>
        <v>0.63251721544229544</v>
      </c>
      <c r="W178" s="4" t="str">
        <f t="shared" si="7"/>
        <v>CF-1</v>
      </c>
      <c r="X178" s="4" t="s">
        <v>1375</v>
      </c>
      <c r="Y178" s="4" t="s">
        <v>2444</v>
      </c>
      <c r="Z178" s="4">
        <v>4.3612200000000003</v>
      </c>
      <c r="AA178" s="4">
        <v>18.554960000000001</v>
      </c>
    </row>
    <row r="179" spans="1:27">
      <c r="A179" s="4">
        <v>2388873</v>
      </c>
      <c r="B179" s="4" t="s">
        <v>2447</v>
      </c>
      <c r="C179" s="4" t="s">
        <v>2447</v>
      </c>
      <c r="D179" s="4" t="s">
        <v>2448</v>
      </c>
      <c r="E179" s="4">
        <v>4.25671</v>
      </c>
      <c r="F179" s="4">
        <v>18.41583</v>
      </c>
      <c r="G179" s="4" t="s">
        <v>2050</v>
      </c>
      <c r="H179" s="4" t="s">
        <v>2055</v>
      </c>
      <c r="I179" s="4" t="s">
        <v>1375</v>
      </c>
      <c r="J179" s="4"/>
      <c r="K179" s="4">
        <v>17</v>
      </c>
      <c r="L179" s="4"/>
      <c r="M179" s="4"/>
      <c r="N179" s="4"/>
      <c r="O179" s="4">
        <v>129655</v>
      </c>
      <c r="P179" s="4"/>
      <c r="Q179" s="4">
        <v>371</v>
      </c>
      <c r="R179" s="4" t="s">
        <v>2446</v>
      </c>
      <c r="S179" s="6">
        <v>38734</v>
      </c>
      <c r="T179" s="4">
        <v>2</v>
      </c>
      <c r="U179" s="4">
        <f t="shared" si="8"/>
        <v>857515</v>
      </c>
      <c r="V179" s="4">
        <f t="shared" si="6"/>
        <v>0.78371573675096062</v>
      </c>
      <c r="W179" s="4" t="str">
        <f t="shared" si="7"/>
        <v>CF-2</v>
      </c>
      <c r="X179" s="4" t="s">
        <v>1375</v>
      </c>
      <c r="Y179" s="4" t="s">
        <v>2447</v>
      </c>
      <c r="Z179" s="4">
        <v>4.25671</v>
      </c>
      <c r="AA179" s="4">
        <v>18.41583</v>
      </c>
    </row>
    <row r="180" spans="1:27">
      <c r="A180" s="4">
        <v>2384770</v>
      </c>
      <c r="B180" s="4" t="s">
        <v>2449</v>
      </c>
      <c r="C180" s="4" t="s">
        <v>2450</v>
      </c>
      <c r="D180" s="4" t="s">
        <v>2451</v>
      </c>
      <c r="E180" s="4">
        <v>3.86781</v>
      </c>
      <c r="F180" s="4">
        <v>17.989229999999999</v>
      </c>
      <c r="G180" s="4" t="s">
        <v>2050</v>
      </c>
      <c r="H180" s="4" t="s">
        <v>2055</v>
      </c>
      <c r="I180" s="4" t="s">
        <v>1375</v>
      </c>
      <c r="J180" s="4"/>
      <c r="K180" s="4">
        <v>7</v>
      </c>
      <c r="L180" s="4"/>
      <c r="M180" s="4"/>
      <c r="N180" s="4"/>
      <c r="O180" s="4">
        <v>67132</v>
      </c>
      <c r="P180" s="4"/>
      <c r="Q180" s="4">
        <v>476</v>
      </c>
      <c r="R180" s="4" t="s">
        <v>2446</v>
      </c>
      <c r="S180" s="6">
        <v>40926</v>
      </c>
      <c r="T180" s="4">
        <v>3</v>
      </c>
      <c r="U180" s="4">
        <f t="shared" si="8"/>
        <v>857515</v>
      </c>
      <c r="V180" s="4">
        <f t="shared" si="6"/>
        <v>0.86200241395194255</v>
      </c>
      <c r="W180" s="4" t="str">
        <f t="shared" si="7"/>
        <v>CF-3</v>
      </c>
      <c r="X180" s="4" t="s">
        <v>1375</v>
      </c>
      <c r="Y180" s="4" t="s">
        <v>2450</v>
      </c>
      <c r="Z180" s="4">
        <v>3.86781</v>
      </c>
      <c r="AA180" s="4">
        <v>17.989229999999999</v>
      </c>
    </row>
    <row r="181" spans="1:27">
      <c r="A181" s="4">
        <v>2389086</v>
      </c>
      <c r="B181" s="4" t="s">
        <v>2452</v>
      </c>
      <c r="C181" s="4" t="s">
        <v>2453</v>
      </c>
      <c r="D181" s="4" t="s">
        <v>2454</v>
      </c>
      <c r="E181" s="4">
        <v>4.2611600000000003</v>
      </c>
      <c r="F181" s="4">
        <v>15.792160000000001</v>
      </c>
      <c r="G181" s="4" t="s">
        <v>2050</v>
      </c>
      <c r="H181" s="4" t="s">
        <v>2055</v>
      </c>
      <c r="I181" s="4" t="s">
        <v>1375</v>
      </c>
      <c r="J181" s="4"/>
      <c r="K181" s="4">
        <v>4</v>
      </c>
      <c r="L181" s="4"/>
      <c r="M181" s="4"/>
      <c r="N181" s="4"/>
      <c r="O181" s="4">
        <v>61815</v>
      </c>
      <c r="P181" s="4"/>
      <c r="Q181" s="4">
        <v>599</v>
      </c>
      <c r="R181" s="4" t="s">
        <v>2446</v>
      </c>
      <c r="S181" s="6">
        <v>40926</v>
      </c>
      <c r="T181" s="4">
        <v>4</v>
      </c>
      <c r="U181" s="4">
        <f t="shared" si="8"/>
        <v>857515</v>
      </c>
      <c r="V181" s="4">
        <f t="shared" si="6"/>
        <v>0.93408861652565844</v>
      </c>
      <c r="W181" s="4" t="str">
        <f t="shared" si="7"/>
        <v>CF-4</v>
      </c>
      <c r="X181" s="4" t="s">
        <v>1375</v>
      </c>
      <c r="Y181" s="4" t="s">
        <v>2453</v>
      </c>
      <c r="Z181" s="4">
        <v>4.2611600000000003</v>
      </c>
      <c r="AA181" s="4">
        <v>15.792160000000001</v>
      </c>
    </row>
    <row r="182" spans="1:27">
      <c r="A182" s="4">
        <v>2386012</v>
      </c>
      <c r="B182" s="4" t="s">
        <v>2455</v>
      </c>
      <c r="C182" s="4" t="s">
        <v>2455</v>
      </c>
      <c r="D182" s="4" t="s">
        <v>2456</v>
      </c>
      <c r="E182" s="4">
        <v>6.9896099999999999</v>
      </c>
      <c r="F182" s="4">
        <v>19.187439999999999</v>
      </c>
      <c r="G182" s="4" t="s">
        <v>2050</v>
      </c>
      <c r="H182" s="4" t="s">
        <v>2055</v>
      </c>
      <c r="I182" s="4" t="s">
        <v>1375</v>
      </c>
      <c r="J182" s="4"/>
      <c r="K182" s="4">
        <v>15</v>
      </c>
      <c r="L182" s="4"/>
      <c r="M182" s="4"/>
      <c r="N182" s="4"/>
      <c r="O182" s="4">
        <v>56520</v>
      </c>
      <c r="P182" s="4"/>
      <c r="Q182" s="4">
        <v>416</v>
      </c>
      <c r="R182" s="4" t="s">
        <v>2446</v>
      </c>
      <c r="S182" s="6">
        <v>40926</v>
      </c>
      <c r="T182" s="4">
        <v>5</v>
      </c>
      <c r="U182" s="4">
        <f t="shared" si="8"/>
        <v>857515</v>
      </c>
      <c r="V182" s="4">
        <f t="shared" si="6"/>
        <v>1</v>
      </c>
      <c r="W182" s="4" t="str">
        <f t="shared" si="7"/>
        <v>CF-5</v>
      </c>
      <c r="X182" s="4" t="s">
        <v>1375</v>
      </c>
      <c r="Y182" s="4" t="s">
        <v>2455</v>
      </c>
      <c r="Z182" s="4">
        <v>6.9896099999999999</v>
      </c>
      <c r="AA182" s="4">
        <v>19.187439999999999</v>
      </c>
    </row>
    <row r="183" spans="1:27">
      <c r="A183" s="4">
        <v>2260535</v>
      </c>
      <c r="B183" s="4" t="s">
        <v>2457</v>
      </c>
      <c r="C183" s="4" t="s">
        <v>2457</v>
      </c>
      <c r="D183" s="4" t="s">
        <v>2458</v>
      </c>
      <c r="E183" s="4">
        <v>-4.2661300000000004</v>
      </c>
      <c r="F183" s="4">
        <v>15.28318</v>
      </c>
      <c r="G183" s="4" t="s">
        <v>2050</v>
      </c>
      <c r="H183" s="4" t="s">
        <v>2051</v>
      </c>
      <c r="I183" s="4" t="s">
        <v>1399</v>
      </c>
      <c r="J183" s="4"/>
      <c r="K183" s="4">
        <v>12</v>
      </c>
      <c r="L183" s="4"/>
      <c r="M183" s="4"/>
      <c r="N183" s="4"/>
      <c r="O183" s="4">
        <v>1284609</v>
      </c>
      <c r="P183" s="4"/>
      <c r="Q183" s="4">
        <v>204</v>
      </c>
      <c r="R183" s="4" t="s">
        <v>2459</v>
      </c>
      <c r="S183" s="6">
        <v>40842</v>
      </c>
      <c r="T183" s="4">
        <v>1</v>
      </c>
      <c r="U183" s="4">
        <f t="shared" si="8"/>
        <v>2130276</v>
      </c>
      <c r="V183" s="4">
        <f t="shared" si="6"/>
        <v>0.60302467849236441</v>
      </c>
      <c r="W183" s="4" t="str">
        <f t="shared" si="7"/>
        <v>CG-1</v>
      </c>
      <c r="X183" s="4" t="s">
        <v>1399</v>
      </c>
      <c r="Y183" s="4" t="s">
        <v>2457</v>
      </c>
      <c r="Z183" s="4">
        <v>-4.2661300000000004</v>
      </c>
      <c r="AA183" s="4">
        <v>15.28318</v>
      </c>
    </row>
    <row r="184" spans="1:27">
      <c r="A184" s="4">
        <v>2255414</v>
      </c>
      <c r="B184" s="4" t="s">
        <v>2460</v>
      </c>
      <c r="C184" s="4" t="s">
        <v>2460</v>
      </c>
      <c r="D184" s="4" t="s">
        <v>2461</v>
      </c>
      <c r="E184" s="4">
        <v>-4.7760899999999999</v>
      </c>
      <c r="F184" s="4">
        <v>11.863519999999999</v>
      </c>
      <c r="G184" s="4" t="s">
        <v>2050</v>
      </c>
      <c r="H184" s="4" t="s">
        <v>2055</v>
      </c>
      <c r="I184" s="4" t="s">
        <v>1399</v>
      </c>
      <c r="J184" s="4"/>
      <c r="K184" s="4">
        <v>7280295</v>
      </c>
      <c r="L184" s="4"/>
      <c r="M184" s="4"/>
      <c r="N184" s="4"/>
      <c r="O184" s="4">
        <v>659084</v>
      </c>
      <c r="P184" s="4"/>
      <c r="Q184" s="4">
        <v>12</v>
      </c>
      <c r="R184" s="4" t="s">
        <v>2459</v>
      </c>
      <c r="S184" s="6">
        <v>40925</v>
      </c>
      <c r="T184" s="4">
        <v>2</v>
      </c>
      <c r="U184" s="4">
        <f t="shared" si="8"/>
        <v>2130276</v>
      </c>
      <c r="V184" s="4">
        <f t="shared" si="6"/>
        <v>0.91241369662898153</v>
      </c>
      <c r="W184" s="4" t="str">
        <f t="shared" si="7"/>
        <v>CG-2</v>
      </c>
      <c r="X184" s="4" t="s">
        <v>1399</v>
      </c>
      <c r="Y184" s="4" t="s">
        <v>2460</v>
      </c>
      <c r="Z184" s="4">
        <v>-4.7760899999999999</v>
      </c>
      <c r="AA184" s="4">
        <v>11.863519999999999</v>
      </c>
    </row>
    <row r="185" spans="1:27">
      <c r="A185" s="4">
        <v>2258261</v>
      </c>
      <c r="B185" s="4" t="s">
        <v>2462</v>
      </c>
      <c r="C185" s="4" t="s">
        <v>2462</v>
      </c>
      <c r="D185" s="4" t="s">
        <v>2463</v>
      </c>
      <c r="E185" s="4">
        <v>-4.19834</v>
      </c>
      <c r="F185" s="4">
        <v>12.666639999999999</v>
      </c>
      <c r="G185" s="4" t="s">
        <v>2050</v>
      </c>
      <c r="H185" s="4" t="s">
        <v>2055</v>
      </c>
      <c r="I185" s="4" t="s">
        <v>1399</v>
      </c>
      <c r="J185" s="4"/>
      <c r="K185" s="4">
        <v>7</v>
      </c>
      <c r="L185" s="4"/>
      <c r="M185" s="4"/>
      <c r="N185" s="4"/>
      <c r="O185" s="4">
        <v>103894</v>
      </c>
      <c r="P185" s="4"/>
      <c r="Q185" s="4">
        <v>285</v>
      </c>
      <c r="R185" s="4" t="s">
        <v>2459</v>
      </c>
      <c r="S185" s="6">
        <v>40842</v>
      </c>
      <c r="T185" s="4">
        <v>3</v>
      </c>
      <c r="U185" s="4">
        <f t="shared" si="8"/>
        <v>2130276</v>
      </c>
      <c r="V185" s="4">
        <f t="shared" si="6"/>
        <v>0.96118390293088796</v>
      </c>
      <c r="W185" s="4" t="str">
        <f t="shared" si="7"/>
        <v>CG-3</v>
      </c>
      <c r="X185" s="4" t="s">
        <v>1399</v>
      </c>
      <c r="Y185" s="4" t="s">
        <v>2462</v>
      </c>
      <c r="Z185" s="4">
        <v>-4.19834</v>
      </c>
      <c r="AA185" s="4">
        <v>12.666639999999999</v>
      </c>
    </row>
    <row r="186" spans="1:27">
      <c r="A186" s="4">
        <v>2259383</v>
      </c>
      <c r="B186" s="4" t="s">
        <v>2464</v>
      </c>
      <c r="C186" s="4" t="s">
        <v>2464</v>
      </c>
      <c r="D186" s="4" t="s">
        <v>2465</v>
      </c>
      <c r="E186" s="4">
        <v>-4.1655600000000002</v>
      </c>
      <c r="F186" s="4">
        <v>13.29278</v>
      </c>
      <c r="G186" s="4" t="s">
        <v>2050</v>
      </c>
      <c r="H186" s="4" t="s">
        <v>2072</v>
      </c>
      <c r="I186" s="4" t="s">
        <v>1399</v>
      </c>
      <c r="J186" s="4"/>
      <c r="K186" s="4">
        <v>1</v>
      </c>
      <c r="L186" s="4"/>
      <c r="M186" s="4"/>
      <c r="N186" s="4"/>
      <c r="O186" s="4">
        <v>58737</v>
      </c>
      <c r="P186" s="4"/>
      <c r="Q186" s="4">
        <v>151</v>
      </c>
      <c r="R186" s="4" t="s">
        <v>2459</v>
      </c>
      <c r="S186" s="6">
        <v>40843</v>
      </c>
      <c r="T186" s="4">
        <v>4</v>
      </c>
      <c r="U186" s="4">
        <f t="shared" si="8"/>
        <v>2130276</v>
      </c>
      <c r="V186" s="4">
        <f t="shared" si="6"/>
        <v>0.98875638649639774</v>
      </c>
      <c r="W186" s="4" t="str">
        <f t="shared" si="7"/>
        <v>CG-4</v>
      </c>
      <c r="X186" s="4" t="s">
        <v>1399</v>
      </c>
      <c r="Y186" s="4" t="s">
        <v>2464</v>
      </c>
      <c r="Z186" s="4">
        <v>-4.1655600000000002</v>
      </c>
      <c r="AA186" s="4">
        <v>13.29278</v>
      </c>
    </row>
    <row r="187" spans="1:27">
      <c r="A187" s="4">
        <v>2255542</v>
      </c>
      <c r="B187" s="4" t="s">
        <v>2466</v>
      </c>
      <c r="C187" s="4" t="s">
        <v>2466</v>
      </c>
      <c r="D187" s="4" t="s">
        <v>2467</v>
      </c>
      <c r="E187" s="4">
        <v>-0.48193000000000003</v>
      </c>
      <c r="F187" s="4">
        <v>15.89988</v>
      </c>
      <c r="G187" s="4" t="s">
        <v>2050</v>
      </c>
      <c r="H187" s="4" t="s">
        <v>2055</v>
      </c>
      <c r="I187" s="4" t="s">
        <v>1399</v>
      </c>
      <c r="J187" s="4"/>
      <c r="K187" s="4">
        <v>13</v>
      </c>
      <c r="L187" s="4"/>
      <c r="M187" s="4"/>
      <c r="N187" s="4"/>
      <c r="O187" s="4">
        <v>23952</v>
      </c>
      <c r="P187" s="4"/>
      <c r="Q187" s="4">
        <v>355</v>
      </c>
      <c r="R187" s="4" t="s">
        <v>2459</v>
      </c>
      <c r="S187" s="6">
        <v>40925</v>
      </c>
      <c r="T187" s="4">
        <v>5</v>
      </c>
      <c r="U187" s="4">
        <f t="shared" si="8"/>
        <v>2130276</v>
      </c>
      <c r="V187" s="4">
        <f t="shared" si="6"/>
        <v>1</v>
      </c>
      <c r="W187" s="4" t="str">
        <f t="shared" si="7"/>
        <v>CG-5</v>
      </c>
      <c r="X187" s="4" t="s">
        <v>1399</v>
      </c>
      <c r="Y187" s="4" t="s">
        <v>2466</v>
      </c>
      <c r="Z187" s="4">
        <v>-0.48193000000000003</v>
      </c>
      <c r="AA187" s="4">
        <v>15.89988</v>
      </c>
    </row>
    <row r="188" spans="1:27">
      <c r="A188" s="4">
        <v>2657896</v>
      </c>
      <c r="B188" s="4" t="s">
        <v>2468</v>
      </c>
      <c r="C188" s="4" t="s">
        <v>36</v>
      </c>
      <c r="D188" s="8" t="s">
        <v>2469</v>
      </c>
      <c r="E188" s="4">
        <v>47.366669999999999</v>
      </c>
      <c r="F188" s="4">
        <v>8.5500000000000007</v>
      </c>
      <c r="G188" s="4" t="s">
        <v>2050</v>
      </c>
      <c r="H188" s="4" t="s">
        <v>2055</v>
      </c>
      <c r="I188" s="4" t="s">
        <v>1894</v>
      </c>
      <c r="J188" s="4"/>
      <c r="K188" s="4" t="s">
        <v>2470</v>
      </c>
      <c r="L188" s="4">
        <v>112</v>
      </c>
      <c r="M188" s="4">
        <v>261</v>
      </c>
      <c r="N188" s="4"/>
      <c r="O188" s="4">
        <v>341730</v>
      </c>
      <c r="P188" s="4"/>
      <c r="Q188" s="4">
        <v>429</v>
      </c>
      <c r="R188" s="4" t="s">
        <v>2471</v>
      </c>
      <c r="S188" s="6">
        <v>40273</v>
      </c>
      <c r="T188" s="4">
        <v>1</v>
      </c>
      <c r="U188" s="4">
        <f t="shared" si="8"/>
        <v>928581</v>
      </c>
      <c r="V188" s="4">
        <f t="shared" si="6"/>
        <v>0.36801312971081684</v>
      </c>
      <c r="W188" s="4" t="str">
        <f t="shared" si="7"/>
        <v>CH-1</v>
      </c>
      <c r="X188" s="4" t="s">
        <v>1894</v>
      </c>
      <c r="Y188" s="4" t="s">
        <v>36</v>
      </c>
      <c r="Z188" s="4">
        <v>47.366669999999999</v>
      </c>
      <c r="AA188" s="4">
        <v>8.5500000000000007</v>
      </c>
    </row>
    <row r="189" spans="1:27">
      <c r="A189" s="4">
        <v>2660646</v>
      </c>
      <c r="B189" s="4" t="s">
        <v>2472</v>
      </c>
      <c r="C189" s="4" t="s">
        <v>2473</v>
      </c>
      <c r="D189" s="8" t="s">
        <v>2474</v>
      </c>
      <c r="E189" s="4">
        <v>46.202219999999997</v>
      </c>
      <c r="F189" s="4">
        <v>6.1456900000000001</v>
      </c>
      <c r="G189" s="4" t="s">
        <v>2050</v>
      </c>
      <c r="H189" s="4" t="s">
        <v>2055</v>
      </c>
      <c r="I189" s="4" t="s">
        <v>1894</v>
      </c>
      <c r="J189" s="4"/>
      <c r="K189" s="4" t="s">
        <v>1492</v>
      </c>
      <c r="L189" s="4">
        <v>2500</v>
      </c>
      <c r="M189" s="4">
        <v>6621</v>
      </c>
      <c r="N189" s="4"/>
      <c r="O189" s="4">
        <v>183981</v>
      </c>
      <c r="P189" s="4"/>
      <c r="Q189" s="4">
        <v>400</v>
      </c>
      <c r="R189" s="4" t="s">
        <v>2471</v>
      </c>
      <c r="S189" s="6">
        <v>41020</v>
      </c>
      <c r="T189" s="4">
        <v>2</v>
      </c>
      <c r="U189" s="4">
        <f t="shared" si="8"/>
        <v>928581</v>
      </c>
      <c r="V189" s="4">
        <f t="shared" si="6"/>
        <v>0.56614447204928808</v>
      </c>
      <c r="W189" s="4" t="str">
        <f t="shared" si="7"/>
        <v>CH-2</v>
      </c>
      <c r="X189" s="4" t="s">
        <v>1894</v>
      </c>
      <c r="Y189" s="4" t="s">
        <v>2473</v>
      </c>
      <c r="Z189" s="4">
        <v>46.202219999999997</v>
      </c>
      <c r="AA189" s="4">
        <v>6.1456900000000001</v>
      </c>
    </row>
    <row r="190" spans="1:27">
      <c r="A190" s="4">
        <v>2661604</v>
      </c>
      <c r="B190" s="4" t="s">
        <v>2475</v>
      </c>
      <c r="C190" s="4" t="s">
        <v>2475</v>
      </c>
      <c r="D190" s="4" t="s">
        <v>2476</v>
      </c>
      <c r="E190" s="4">
        <v>47.558399999999999</v>
      </c>
      <c r="F190" s="4">
        <v>7.5732699999999999</v>
      </c>
      <c r="G190" s="4" t="s">
        <v>2050</v>
      </c>
      <c r="H190" s="4" t="s">
        <v>2055</v>
      </c>
      <c r="I190" s="4" t="s">
        <v>1894</v>
      </c>
      <c r="J190" s="4"/>
      <c r="K190" s="4" t="s">
        <v>1297</v>
      </c>
      <c r="L190" s="4">
        <v>1200</v>
      </c>
      <c r="M190" s="4">
        <v>2701</v>
      </c>
      <c r="N190" s="4"/>
      <c r="O190" s="4">
        <v>164488</v>
      </c>
      <c r="P190" s="4"/>
      <c r="Q190" s="4">
        <v>279</v>
      </c>
      <c r="R190" s="4" t="s">
        <v>2471</v>
      </c>
      <c r="S190" s="6">
        <v>40273</v>
      </c>
      <c r="T190" s="4">
        <v>3</v>
      </c>
      <c r="U190" s="4">
        <f t="shared" si="8"/>
        <v>928581</v>
      </c>
      <c r="V190" s="4">
        <f t="shared" si="6"/>
        <v>0.74328356923090177</v>
      </c>
      <c r="W190" s="4" t="str">
        <f t="shared" si="7"/>
        <v>CH-3</v>
      </c>
      <c r="X190" s="4" t="s">
        <v>1894</v>
      </c>
      <c r="Y190" s="4" t="s">
        <v>2475</v>
      </c>
      <c r="Z190" s="4">
        <v>47.558399999999999</v>
      </c>
      <c r="AA190" s="4">
        <v>7.5732699999999999</v>
      </c>
    </row>
    <row r="191" spans="1:27">
      <c r="A191" s="4">
        <v>2661552</v>
      </c>
      <c r="B191" s="4" t="s">
        <v>2477</v>
      </c>
      <c r="C191" s="4" t="s">
        <v>2477</v>
      </c>
      <c r="D191" s="4" t="s">
        <v>2478</v>
      </c>
      <c r="E191" s="4">
        <v>46.948090000000001</v>
      </c>
      <c r="F191" s="4">
        <v>7.4474400000000003</v>
      </c>
      <c r="G191" s="4" t="s">
        <v>2050</v>
      </c>
      <c r="H191" s="4" t="s">
        <v>2051</v>
      </c>
      <c r="I191" s="4" t="s">
        <v>1894</v>
      </c>
      <c r="J191" s="4"/>
      <c r="K191" s="4" t="s">
        <v>1312</v>
      </c>
      <c r="L191" s="4">
        <v>246</v>
      </c>
      <c r="M191" s="4">
        <v>351</v>
      </c>
      <c r="N191" s="4"/>
      <c r="O191" s="4">
        <v>121631</v>
      </c>
      <c r="P191" s="4"/>
      <c r="Q191" s="4">
        <v>549</v>
      </c>
      <c r="R191" s="4" t="s">
        <v>2471</v>
      </c>
      <c r="S191" s="6">
        <v>40273</v>
      </c>
      <c r="T191" s="4">
        <v>4</v>
      </c>
      <c r="U191" s="4">
        <f t="shared" si="8"/>
        <v>928581</v>
      </c>
      <c r="V191" s="4">
        <f t="shared" si="6"/>
        <v>0.87426944983797861</v>
      </c>
      <c r="W191" s="4" t="str">
        <f t="shared" si="7"/>
        <v>CH-4</v>
      </c>
      <c r="X191" s="4" t="s">
        <v>1894</v>
      </c>
      <c r="Y191" s="4" t="s">
        <v>2477</v>
      </c>
      <c r="Z191" s="4">
        <v>46.948090000000001</v>
      </c>
      <c r="AA191" s="4">
        <v>7.4474400000000003</v>
      </c>
    </row>
    <row r="192" spans="1:27">
      <c r="A192" s="4">
        <v>2659994</v>
      </c>
      <c r="B192" s="4" t="s">
        <v>167</v>
      </c>
      <c r="C192" s="4" t="s">
        <v>167</v>
      </c>
      <c r="D192" s="4" t="s">
        <v>2479</v>
      </c>
      <c r="E192" s="4">
        <v>46.515999999999998</v>
      </c>
      <c r="F192" s="4">
        <v>6.6328199999999997</v>
      </c>
      <c r="G192" s="4" t="s">
        <v>2050</v>
      </c>
      <c r="H192" s="4" t="s">
        <v>2055</v>
      </c>
      <c r="I192" s="4" t="s">
        <v>1894</v>
      </c>
      <c r="J192" s="4"/>
      <c r="K192" s="4" t="s">
        <v>2480</v>
      </c>
      <c r="L192" s="4">
        <v>2225</v>
      </c>
      <c r="M192" s="4">
        <v>5586</v>
      </c>
      <c r="N192" s="4"/>
      <c r="O192" s="4">
        <v>116751</v>
      </c>
      <c r="P192" s="4"/>
      <c r="Q192" s="4">
        <v>453</v>
      </c>
      <c r="R192" s="4" t="s">
        <v>2471</v>
      </c>
      <c r="S192" s="6">
        <v>40925</v>
      </c>
      <c r="T192" s="4">
        <v>5</v>
      </c>
      <c r="U192" s="4">
        <f t="shared" si="8"/>
        <v>928581</v>
      </c>
      <c r="V192" s="4">
        <f t="shared" si="6"/>
        <v>1</v>
      </c>
      <c r="W192" s="4" t="str">
        <f t="shared" si="7"/>
        <v>CH-5</v>
      </c>
      <c r="X192" s="4" t="s">
        <v>1894</v>
      </c>
      <c r="Y192" s="4" t="s">
        <v>167</v>
      </c>
      <c r="Z192" s="4">
        <v>46.515999999999998</v>
      </c>
      <c r="AA192" s="4">
        <v>6.6328199999999997</v>
      </c>
    </row>
    <row r="193" spans="1:27">
      <c r="A193" s="4">
        <v>2293538</v>
      </c>
      <c r="B193" s="4" t="s">
        <v>2481</v>
      </c>
      <c r="C193" s="4" t="s">
        <v>2481</v>
      </c>
      <c r="D193" s="4" t="s">
        <v>2482</v>
      </c>
      <c r="E193" s="4">
        <v>5.30966</v>
      </c>
      <c r="F193" s="4">
        <v>-4.0126600000000003</v>
      </c>
      <c r="G193" s="4" t="s">
        <v>2050</v>
      </c>
      <c r="H193" s="4" t="s">
        <v>2055</v>
      </c>
      <c r="I193" s="4" t="s">
        <v>1411</v>
      </c>
      <c r="J193" s="4"/>
      <c r="K193" s="4">
        <v>82</v>
      </c>
      <c r="L193" s="4"/>
      <c r="M193" s="4"/>
      <c r="N193" s="4"/>
      <c r="O193" s="4">
        <v>3677115</v>
      </c>
      <c r="P193" s="4"/>
      <c r="Q193" s="4">
        <v>74</v>
      </c>
      <c r="R193" s="4" t="s">
        <v>2483</v>
      </c>
      <c r="S193" s="6">
        <v>40967</v>
      </c>
      <c r="T193" s="4">
        <v>1</v>
      </c>
      <c r="U193" s="4">
        <f t="shared" si="8"/>
        <v>5556999</v>
      </c>
      <c r="V193" s="4">
        <f t="shared" si="6"/>
        <v>0.66170877482612467</v>
      </c>
      <c r="W193" s="4" t="str">
        <f t="shared" si="7"/>
        <v>CI-1</v>
      </c>
      <c r="X193" s="4" t="s">
        <v>1411</v>
      </c>
      <c r="Y193" s="4" t="s">
        <v>2481</v>
      </c>
      <c r="Z193" s="4">
        <v>5.30966</v>
      </c>
      <c r="AA193" s="4">
        <v>-4.0126600000000003</v>
      </c>
    </row>
    <row r="194" spans="1:27">
      <c r="A194" s="4">
        <v>2293521</v>
      </c>
      <c r="B194" s="4" t="s">
        <v>2484</v>
      </c>
      <c r="C194" s="4" t="s">
        <v>2484</v>
      </c>
      <c r="D194" s="4" t="s">
        <v>2485</v>
      </c>
      <c r="E194" s="4">
        <v>5.4161299999999999</v>
      </c>
      <c r="F194" s="4">
        <v>-4.0159000000000002</v>
      </c>
      <c r="G194" s="4" t="s">
        <v>2050</v>
      </c>
      <c r="H194" s="4" t="s">
        <v>2072</v>
      </c>
      <c r="I194" s="4" t="s">
        <v>1411</v>
      </c>
      <c r="J194" s="4"/>
      <c r="K194" s="4">
        <v>82</v>
      </c>
      <c r="L194" s="4"/>
      <c r="M194" s="4"/>
      <c r="N194" s="4"/>
      <c r="O194" s="4">
        <v>900000</v>
      </c>
      <c r="P194" s="4"/>
      <c r="Q194" s="4">
        <v>75</v>
      </c>
      <c r="R194" s="4" t="s">
        <v>2483</v>
      </c>
      <c r="S194" s="6">
        <v>40925</v>
      </c>
      <c r="T194" s="4">
        <v>2</v>
      </c>
      <c r="U194" s="4">
        <f t="shared" si="8"/>
        <v>5556999</v>
      </c>
      <c r="V194" s="4">
        <f t="shared" si="6"/>
        <v>0.82366669491932609</v>
      </c>
      <c r="W194" s="4" t="str">
        <f t="shared" si="7"/>
        <v>CI-2</v>
      </c>
      <c r="X194" s="4" t="s">
        <v>1411</v>
      </c>
      <c r="Y194" s="4" t="s">
        <v>2484</v>
      </c>
      <c r="Z194" s="4">
        <v>5.4161299999999999</v>
      </c>
      <c r="AA194" s="4">
        <v>-4.0159000000000002</v>
      </c>
    </row>
    <row r="195" spans="1:27">
      <c r="A195" s="4">
        <v>2290956</v>
      </c>
      <c r="B195" s="4" t="s">
        <v>2486</v>
      </c>
      <c r="C195" s="4" t="s">
        <v>2487</v>
      </c>
      <c r="D195" s="4" t="s">
        <v>2488</v>
      </c>
      <c r="E195" s="4">
        <v>7.6938500000000003</v>
      </c>
      <c r="F195" s="4">
        <v>-5.0303100000000001</v>
      </c>
      <c r="G195" s="4" t="s">
        <v>2050</v>
      </c>
      <c r="H195" s="4" t="s">
        <v>2055</v>
      </c>
      <c r="I195" s="4" t="s">
        <v>1411</v>
      </c>
      <c r="J195" s="4"/>
      <c r="K195" s="4">
        <v>90</v>
      </c>
      <c r="L195" s="4"/>
      <c r="M195" s="4"/>
      <c r="N195" s="4"/>
      <c r="O195" s="4">
        <v>567481</v>
      </c>
      <c r="P195" s="4"/>
      <c r="Q195" s="4">
        <v>312</v>
      </c>
      <c r="R195" s="4" t="s">
        <v>2483</v>
      </c>
      <c r="S195" s="6">
        <v>40925</v>
      </c>
      <c r="T195" s="4">
        <v>3</v>
      </c>
      <c r="U195" s="4">
        <f t="shared" si="8"/>
        <v>5556999</v>
      </c>
      <c r="V195" s="4">
        <f t="shared" ref="V195:V258" si="9">IF(T195=1,O195/U195,V194+(O195/U195))</f>
        <v>0.92578674208867051</v>
      </c>
      <c r="W195" s="4" t="str">
        <f t="shared" ref="W195:W258" si="10">X195&amp;"-"&amp;T195</f>
        <v>CI-3</v>
      </c>
      <c r="X195" s="4" t="s">
        <v>1411</v>
      </c>
      <c r="Y195" s="4" t="s">
        <v>2487</v>
      </c>
      <c r="Z195" s="4">
        <v>7.6938500000000003</v>
      </c>
      <c r="AA195" s="4">
        <v>-5.0303100000000001</v>
      </c>
    </row>
    <row r="196" spans="1:27">
      <c r="A196" s="4">
        <v>2290486</v>
      </c>
      <c r="B196" s="4" t="s">
        <v>2489</v>
      </c>
      <c r="C196" s="4" t="s">
        <v>2489</v>
      </c>
      <c r="D196" s="4" t="s">
        <v>2490</v>
      </c>
      <c r="E196" s="4">
        <v>6.8773600000000004</v>
      </c>
      <c r="F196" s="4">
        <v>-6.4502199999999998</v>
      </c>
      <c r="G196" s="4" t="s">
        <v>2050</v>
      </c>
      <c r="H196" s="4" t="s">
        <v>2055</v>
      </c>
      <c r="I196" s="4" t="s">
        <v>1411</v>
      </c>
      <c r="J196" s="4"/>
      <c r="K196" s="4">
        <v>80</v>
      </c>
      <c r="L196" s="4"/>
      <c r="M196" s="4"/>
      <c r="N196" s="4"/>
      <c r="O196" s="4">
        <v>215652</v>
      </c>
      <c r="P196" s="4"/>
      <c r="Q196" s="4">
        <v>262</v>
      </c>
      <c r="R196" s="4" t="s">
        <v>2483</v>
      </c>
      <c r="S196" s="6">
        <v>40967</v>
      </c>
      <c r="T196" s="4">
        <v>4</v>
      </c>
      <c r="U196" s="4">
        <f t="shared" si="8"/>
        <v>5556999</v>
      </c>
      <c r="V196" s="4">
        <f t="shared" si="9"/>
        <v>0.9645940191819361</v>
      </c>
      <c r="W196" s="4" t="str">
        <f t="shared" si="10"/>
        <v>CI-4</v>
      </c>
      <c r="X196" s="4" t="s">
        <v>1411</v>
      </c>
      <c r="Y196" s="4" t="s">
        <v>2489</v>
      </c>
      <c r="Z196" s="4">
        <v>6.8773600000000004</v>
      </c>
      <c r="AA196" s="4">
        <v>-6.4502199999999998</v>
      </c>
    </row>
    <row r="197" spans="1:27">
      <c r="A197" s="4">
        <v>2282006</v>
      </c>
      <c r="B197" s="4" t="s">
        <v>2491</v>
      </c>
      <c r="C197" s="4" t="s">
        <v>2492</v>
      </c>
      <c r="D197" s="4" t="s">
        <v>2493</v>
      </c>
      <c r="E197" s="4">
        <v>4.7485099999999996</v>
      </c>
      <c r="F197" s="4">
        <v>-6.6363000000000003</v>
      </c>
      <c r="G197" s="4" t="s">
        <v>2050</v>
      </c>
      <c r="H197" s="4" t="s">
        <v>2055</v>
      </c>
      <c r="I197" s="4" t="s">
        <v>1411</v>
      </c>
      <c r="J197" s="4"/>
      <c r="K197" s="4">
        <v>76</v>
      </c>
      <c r="L197" s="4"/>
      <c r="M197" s="4"/>
      <c r="N197" s="4"/>
      <c r="O197" s="4">
        <v>196751</v>
      </c>
      <c r="P197" s="4"/>
      <c r="Q197" s="4">
        <v>9</v>
      </c>
      <c r="R197" s="4" t="s">
        <v>2483</v>
      </c>
      <c r="S197" s="6">
        <v>40699</v>
      </c>
      <c r="T197" s="4">
        <v>5</v>
      </c>
      <c r="U197" s="4">
        <f t="shared" si="8"/>
        <v>5556999</v>
      </c>
      <c r="V197" s="4">
        <f t="shared" si="9"/>
        <v>1</v>
      </c>
      <c r="W197" s="4" t="str">
        <f t="shared" si="10"/>
        <v>CI-5</v>
      </c>
      <c r="X197" s="4" t="s">
        <v>1411</v>
      </c>
      <c r="Y197" s="4" t="s">
        <v>2492</v>
      </c>
      <c r="Z197" s="4">
        <v>4.7485099999999996</v>
      </c>
      <c r="AA197" s="4">
        <v>-6.6363000000000003</v>
      </c>
    </row>
    <row r="198" spans="1:27">
      <c r="A198" s="4">
        <v>4035715</v>
      </c>
      <c r="B198" s="4" t="s">
        <v>2494</v>
      </c>
      <c r="C198" s="4" t="s">
        <v>2494</v>
      </c>
      <c r="D198" s="4" t="s">
        <v>2495</v>
      </c>
      <c r="E198" s="4">
        <v>-21.20778</v>
      </c>
      <c r="F198" s="4">
        <v>-159.77500000000001</v>
      </c>
      <c r="G198" s="4" t="s">
        <v>2050</v>
      </c>
      <c r="H198" s="4" t="s">
        <v>2051</v>
      </c>
      <c r="I198" s="4" t="s">
        <v>1405</v>
      </c>
      <c r="J198" s="4"/>
      <c r="K198" s="4">
        <v>0</v>
      </c>
      <c r="L198" s="4"/>
      <c r="M198" s="4"/>
      <c r="N198" s="4"/>
      <c r="O198" s="4">
        <v>13373</v>
      </c>
      <c r="P198" s="4"/>
      <c r="Q198" s="4">
        <v>6</v>
      </c>
      <c r="R198" s="4" t="s">
        <v>2496</v>
      </c>
      <c r="S198" s="6">
        <v>40926</v>
      </c>
      <c r="T198" s="4">
        <v>1</v>
      </c>
      <c r="U198" s="4">
        <f t="shared" si="8"/>
        <v>5965468</v>
      </c>
      <c r="V198" s="4">
        <f t="shared" si="9"/>
        <v>2.2417352670402388E-3</v>
      </c>
      <c r="W198" s="4" t="str">
        <f t="shared" si="10"/>
        <v>CK-1</v>
      </c>
      <c r="X198" s="4" t="s">
        <v>1405</v>
      </c>
      <c r="Y198" s="4" t="s">
        <v>2494</v>
      </c>
      <c r="Z198" s="4">
        <v>-21.20778</v>
      </c>
      <c r="AA198" s="4">
        <v>-159.77500000000001</v>
      </c>
    </row>
    <row r="199" spans="1:27">
      <c r="A199" s="4">
        <v>3871336</v>
      </c>
      <c r="B199" s="4" t="s">
        <v>40</v>
      </c>
      <c r="C199" s="4" t="s">
        <v>40</v>
      </c>
      <c r="D199" s="8" t="s">
        <v>2497</v>
      </c>
      <c r="E199" s="4">
        <v>-33.456940000000003</v>
      </c>
      <c r="F199" s="4">
        <v>-70.648269999999997</v>
      </c>
      <c r="G199" s="4" t="s">
        <v>2050</v>
      </c>
      <c r="H199" s="4" t="s">
        <v>2051</v>
      </c>
      <c r="I199" s="4" t="s">
        <v>1381</v>
      </c>
      <c r="J199" s="4"/>
      <c r="K199" s="4">
        <v>12</v>
      </c>
      <c r="L199" s="4">
        <v>131</v>
      </c>
      <c r="M199" s="4">
        <v>13101</v>
      </c>
      <c r="N199" s="4"/>
      <c r="O199" s="4">
        <v>4837295</v>
      </c>
      <c r="P199" s="4"/>
      <c r="Q199" s="4">
        <v>556</v>
      </c>
      <c r="R199" s="4" t="s">
        <v>2498</v>
      </c>
      <c r="S199" s="6">
        <v>41032</v>
      </c>
      <c r="T199" s="4">
        <v>1</v>
      </c>
      <c r="U199" s="4">
        <f t="shared" ref="U199:U262" si="11">IF(T199=1,SUM(O199:O203),U198)</f>
        <v>6234543</v>
      </c>
      <c r="V199" s="4">
        <f t="shared" si="9"/>
        <v>0.77588605933105281</v>
      </c>
      <c r="W199" s="4" t="str">
        <f t="shared" si="10"/>
        <v>CL-1</v>
      </c>
      <c r="X199" s="4" t="s">
        <v>1381</v>
      </c>
      <c r="Y199" s="4" t="s">
        <v>40</v>
      </c>
      <c r="Z199" s="4">
        <v>-33.456940000000003</v>
      </c>
      <c r="AA199" s="4">
        <v>-70.648269999999997</v>
      </c>
    </row>
    <row r="200" spans="1:27">
      <c r="A200" s="4">
        <v>3875024</v>
      </c>
      <c r="B200" s="4" t="s">
        <v>2499</v>
      </c>
      <c r="C200" s="4" t="s">
        <v>2499</v>
      </c>
      <c r="D200" s="4" t="s">
        <v>2499</v>
      </c>
      <c r="E200" s="4">
        <v>-33.616669999999999</v>
      </c>
      <c r="F200" s="4">
        <v>-70.583330000000004</v>
      </c>
      <c r="G200" s="4" t="s">
        <v>2050</v>
      </c>
      <c r="H200" s="4" t="s">
        <v>2072</v>
      </c>
      <c r="I200" s="4" t="s">
        <v>1381</v>
      </c>
      <c r="J200" s="4"/>
      <c r="K200" s="4">
        <v>12</v>
      </c>
      <c r="L200" s="4">
        <v>132</v>
      </c>
      <c r="M200" s="4">
        <v>13201</v>
      </c>
      <c r="N200" s="4"/>
      <c r="O200" s="4">
        <v>510417</v>
      </c>
      <c r="P200" s="4"/>
      <c r="Q200" s="4">
        <v>688</v>
      </c>
      <c r="R200" s="4" t="s">
        <v>2498</v>
      </c>
      <c r="S200" s="6">
        <v>41032</v>
      </c>
      <c r="T200" s="4">
        <v>2</v>
      </c>
      <c r="U200" s="4">
        <f t="shared" si="11"/>
        <v>6234543</v>
      </c>
      <c r="V200" s="4">
        <f t="shared" si="9"/>
        <v>0.85775525166800515</v>
      </c>
      <c r="W200" s="4" t="str">
        <f t="shared" si="10"/>
        <v>CL-2</v>
      </c>
      <c r="X200" s="4" t="s">
        <v>1381</v>
      </c>
      <c r="Y200" s="4" t="s">
        <v>2499</v>
      </c>
      <c r="Z200" s="4">
        <v>-33.616669999999999</v>
      </c>
      <c r="AA200" s="4">
        <v>-70.583330000000004</v>
      </c>
    </row>
    <row r="201" spans="1:27">
      <c r="A201" s="4">
        <v>3899539</v>
      </c>
      <c r="B201" s="4" t="s">
        <v>2500</v>
      </c>
      <c r="C201" s="4" t="s">
        <v>2500</v>
      </c>
      <c r="D201" s="4" t="s">
        <v>2501</v>
      </c>
      <c r="E201" s="4">
        <v>-23.65</v>
      </c>
      <c r="F201" s="4">
        <v>-70.400000000000006</v>
      </c>
      <c r="G201" s="4" t="s">
        <v>2050</v>
      </c>
      <c r="H201" s="4" t="s">
        <v>2055</v>
      </c>
      <c r="I201" s="4" t="s">
        <v>1381</v>
      </c>
      <c r="J201" s="4"/>
      <c r="K201" s="4">
        <v>3</v>
      </c>
      <c r="L201" s="4">
        <v>21</v>
      </c>
      <c r="M201" s="4">
        <v>2101</v>
      </c>
      <c r="N201" s="4"/>
      <c r="O201" s="4">
        <v>309832</v>
      </c>
      <c r="P201" s="4"/>
      <c r="Q201" s="4">
        <v>14</v>
      </c>
      <c r="R201" s="4" t="s">
        <v>2498</v>
      </c>
      <c r="S201" s="6">
        <v>41032</v>
      </c>
      <c r="T201" s="4">
        <v>3</v>
      </c>
      <c r="U201" s="4">
        <f t="shared" si="11"/>
        <v>6234543</v>
      </c>
      <c r="V201" s="4">
        <f t="shared" si="9"/>
        <v>0.9074512758994524</v>
      </c>
      <c r="W201" s="4" t="str">
        <f t="shared" si="10"/>
        <v>CL-3</v>
      </c>
      <c r="X201" s="4" t="s">
        <v>1381</v>
      </c>
      <c r="Y201" s="4" t="s">
        <v>2500</v>
      </c>
      <c r="Z201" s="4">
        <v>-23.65</v>
      </c>
      <c r="AA201" s="4">
        <v>-70.400000000000006</v>
      </c>
    </row>
    <row r="202" spans="1:27">
      <c r="A202" s="4">
        <v>3868121</v>
      </c>
      <c r="B202" s="4" t="s">
        <v>2502</v>
      </c>
      <c r="C202" s="4" t="s">
        <v>2503</v>
      </c>
      <c r="D202" s="4" t="s">
        <v>2504</v>
      </c>
      <c r="E202" s="4">
        <v>-33.024569999999997</v>
      </c>
      <c r="F202" s="4">
        <v>-71.551829999999995</v>
      </c>
      <c r="G202" s="4" t="s">
        <v>2050</v>
      </c>
      <c r="H202" s="4" t="s">
        <v>2072</v>
      </c>
      <c r="I202" s="4" t="s">
        <v>1381</v>
      </c>
      <c r="J202" s="4"/>
      <c r="K202" s="4">
        <v>1</v>
      </c>
      <c r="L202" s="4">
        <v>51</v>
      </c>
      <c r="M202" s="4">
        <v>5109</v>
      </c>
      <c r="N202" s="4"/>
      <c r="O202" s="4">
        <v>294551</v>
      </c>
      <c r="P202" s="4"/>
      <c r="Q202" s="4">
        <v>17</v>
      </c>
      <c r="R202" s="4" t="s">
        <v>2498</v>
      </c>
      <c r="S202" s="6">
        <v>41032</v>
      </c>
      <c r="T202" s="4">
        <v>4</v>
      </c>
      <c r="U202" s="4">
        <f t="shared" si="11"/>
        <v>6234543</v>
      </c>
      <c r="V202" s="4">
        <f t="shared" si="9"/>
        <v>0.95469627846018545</v>
      </c>
      <c r="W202" s="4" t="str">
        <f t="shared" si="10"/>
        <v>CL-4</v>
      </c>
      <c r="X202" s="4" t="s">
        <v>1381</v>
      </c>
      <c r="Y202" s="4" t="s">
        <v>2503</v>
      </c>
      <c r="Z202" s="4">
        <v>-33.024569999999997</v>
      </c>
      <c r="AA202" s="4">
        <v>-71.551829999999995</v>
      </c>
    </row>
    <row r="203" spans="1:27">
      <c r="A203" s="4">
        <v>3868626</v>
      </c>
      <c r="B203" s="4" t="s">
        <v>2505</v>
      </c>
      <c r="C203" s="4" t="s">
        <v>354</v>
      </c>
      <c r="D203" s="4" t="s">
        <v>2506</v>
      </c>
      <c r="E203" s="4">
        <v>-33.039319999999996</v>
      </c>
      <c r="F203" s="4">
        <v>-71.627250000000004</v>
      </c>
      <c r="G203" s="4" t="s">
        <v>2050</v>
      </c>
      <c r="H203" s="4" t="s">
        <v>2055</v>
      </c>
      <c r="I203" s="4" t="s">
        <v>1381</v>
      </c>
      <c r="J203" s="4"/>
      <c r="K203" s="4">
        <v>1</v>
      </c>
      <c r="L203" s="4">
        <v>51</v>
      </c>
      <c r="M203" s="4">
        <v>5101</v>
      </c>
      <c r="N203" s="4"/>
      <c r="O203" s="4">
        <v>282448</v>
      </c>
      <c r="P203" s="4"/>
      <c r="Q203" s="4">
        <v>23</v>
      </c>
      <c r="R203" s="4" t="s">
        <v>2498</v>
      </c>
      <c r="S203" s="6">
        <v>41032</v>
      </c>
      <c r="T203" s="4">
        <v>5</v>
      </c>
      <c r="U203" s="4">
        <f t="shared" si="11"/>
        <v>6234543</v>
      </c>
      <c r="V203" s="4">
        <f t="shared" si="9"/>
        <v>1</v>
      </c>
      <c r="W203" s="4" t="str">
        <f t="shared" si="10"/>
        <v>CL-5</v>
      </c>
      <c r="X203" s="4" t="s">
        <v>1381</v>
      </c>
      <c r="Y203" s="4" t="s">
        <v>354</v>
      </c>
      <c r="Z203" s="4">
        <v>-33.039319999999996</v>
      </c>
      <c r="AA203" s="4">
        <v>-71.627250000000004</v>
      </c>
    </row>
    <row r="204" spans="1:27">
      <c r="A204" s="4">
        <v>2232593</v>
      </c>
      <c r="B204" s="4" t="s">
        <v>2507</v>
      </c>
      <c r="C204" s="4" t="s">
        <v>2507</v>
      </c>
      <c r="D204" s="4" t="s">
        <v>2508</v>
      </c>
      <c r="E204" s="4">
        <v>4.0482699999999996</v>
      </c>
      <c r="F204" s="4">
        <v>9.7042800000000007</v>
      </c>
      <c r="G204" s="4" t="s">
        <v>2050</v>
      </c>
      <c r="H204" s="4" t="s">
        <v>2055</v>
      </c>
      <c r="I204" s="4" t="s">
        <v>1363</v>
      </c>
      <c r="J204" s="4"/>
      <c r="K204" s="4">
        <v>5</v>
      </c>
      <c r="L204" s="4"/>
      <c r="M204" s="4"/>
      <c r="N204" s="4"/>
      <c r="O204" s="4">
        <v>1338082</v>
      </c>
      <c r="P204" s="4"/>
      <c r="Q204" s="4">
        <v>19</v>
      </c>
      <c r="R204" s="4" t="s">
        <v>2509</v>
      </c>
      <c r="S204" s="6">
        <v>40924</v>
      </c>
      <c r="T204" s="4">
        <v>1</v>
      </c>
      <c r="U204" s="4">
        <f t="shared" si="11"/>
        <v>3903732</v>
      </c>
      <c r="V204" s="4">
        <f t="shared" si="9"/>
        <v>0.34276994424822194</v>
      </c>
      <c r="W204" s="4" t="str">
        <f t="shared" si="10"/>
        <v>CM-1</v>
      </c>
      <c r="X204" s="4" t="s">
        <v>1363</v>
      </c>
      <c r="Y204" s="4" t="s">
        <v>2507</v>
      </c>
      <c r="Z204" s="4">
        <v>4.0482699999999996</v>
      </c>
      <c r="AA204" s="4">
        <v>9.7042800000000007</v>
      </c>
    </row>
    <row r="205" spans="1:27">
      <c r="A205" s="4">
        <v>2220957</v>
      </c>
      <c r="B205" s="4" t="s">
        <v>2510</v>
      </c>
      <c r="C205" s="4" t="s">
        <v>2511</v>
      </c>
      <c r="D205" s="4" t="s">
        <v>2512</v>
      </c>
      <c r="E205" s="4">
        <v>3.8666700000000001</v>
      </c>
      <c r="F205" s="4">
        <v>11.51667</v>
      </c>
      <c r="G205" s="4" t="s">
        <v>2050</v>
      </c>
      <c r="H205" s="4" t="s">
        <v>2051</v>
      </c>
      <c r="I205" s="4" t="s">
        <v>1363</v>
      </c>
      <c r="J205" s="4"/>
      <c r="K205" s="4">
        <v>11</v>
      </c>
      <c r="L205" s="4"/>
      <c r="M205" s="4"/>
      <c r="N205" s="4"/>
      <c r="O205" s="4">
        <v>1299369</v>
      </c>
      <c r="P205" s="4"/>
      <c r="Q205" s="4">
        <v>726</v>
      </c>
      <c r="R205" s="4" t="s">
        <v>2509</v>
      </c>
      <c r="S205" s="6">
        <v>40924</v>
      </c>
      <c r="T205" s="4">
        <v>2</v>
      </c>
      <c r="U205" s="4">
        <f t="shared" si="11"/>
        <v>3903732</v>
      </c>
      <c r="V205" s="4">
        <f t="shared" si="9"/>
        <v>0.67562296797013732</v>
      </c>
      <c r="W205" s="4" t="str">
        <f t="shared" si="10"/>
        <v>CM-2</v>
      </c>
      <c r="X205" s="4" t="s">
        <v>1363</v>
      </c>
      <c r="Y205" s="4" t="s">
        <v>2511</v>
      </c>
      <c r="Z205" s="4">
        <v>3.8666700000000001</v>
      </c>
      <c r="AA205" s="4">
        <v>11.51667</v>
      </c>
    </row>
    <row r="206" spans="1:27">
      <c r="A206" s="4">
        <v>2231320</v>
      </c>
      <c r="B206" s="4" t="s">
        <v>2513</v>
      </c>
      <c r="C206" s="4" t="s">
        <v>2513</v>
      </c>
      <c r="D206" s="4" t="s">
        <v>2514</v>
      </c>
      <c r="E206" s="4">
        <v>9.3000000000000007</v>
      </c>
      <c r="F206" s="4">
        <v>13.4</v>
      </c>
      <c r="G206" s="4" t="s">
        <v>2050</v>
      </c>
      <c r="H206" s="4" t="s">
        <v>2055</v>
      </c>
      <c r="I206" s="4" t="s">
        <v>1363</v>
      </c>
      <c r="J206" s="4"/>
      <c r="K206" s="4">
        <v>13</v>
      </c>
      <c r="L206" s="4"/>
      <c r="M206" s="4"/>
      <c r="N206" s="4"/>
      <c r="O206" s="4">
        <v>436899</v>
      </c>
      <c r="P206" s="4"/>
      <c r="Q206" s="4">
        <v>195</v>
      </c>
      <c r="R206" s="4" t="s">
        <v>2509</v>
      </c>
      <c r="S206" s="6">
        <v>40924</v>
      </c>
      <c r="T206" s="4">
        <v>3</v>
      </c>
      <c r="U206" s="4">
        <f t="shared" si="11"/>
        <v>3903732</v>
      </c>
      <c r="V206" s="4">
        <f t="shared" si="9"/>
        <v>0.78754125539355679</v>
      </c>
      <c r="W206" s="4" t="str">
        <f t="shared" si="10"/>
        <v>CM-3</v>
      </c>
      <c r="X206" s="4" t="s">
        <v>1363</v>
      </c>
      <c r="Y206" s="4" t="s">
        <v>2513</v>
      </c>
      <c r="Z206" s="4">
        <v>9.3000000000000007</v>
      </c>
      <c r="AA206" s="4">
        <v>13.4</v>
      </c>
    </row>
    <row r="207" spans="1:27">
      <c r="A207" s="4">
        <v>2229798</v>
      </c>
      <c r="B207" s="4" t="s">
        <v>2515</v>
      </c>
      <c r="C207" s="4" t="s">
        <v>2516</v>
      </c>
      <c r="D207" s="4" t="s">
        <v>2517</v>
      </c>
      <c r="E207" s="4">
        <v>12.076890000000001</v>
      </c>
      <c r="F207" s="4">
        <v>15.03063</v>
      </c>
      <c r="G207" s="4" t="s">
        <v>2050</v>
      </c>
      <c r="H207" s="4" t="s">
        <v>2072</v>
      </c>
      <c r="I207" s="4" t="s">
        <v>1363</v>
      </c>
      <c r="J207" s="4"/>
      <c r="K207" s="4">
        <v>12</v>
      </c>
      <c r="L207" s="4"/>
      <c r="M207" s="4"/>
      <c r="N207" s="4"/>
      <c r="O207" s="4">
        <v>435547</v>
      </c>
      <c r="P207" s="4"/>
      <c r="Q207" s="4">
        <v>300</v>
      </c>
      <c r="R207" s="4" t="s">
        <v>2509</v>
      </c>
      <c r="S207" s="6">
        <v>40924</v>
      </c>
      <c r="T207" s="4">
        <v>4</v>
      </c>
      <c r="U207" s="4">
        <f t="shared" si="11"/>
        <v>3903732</v>
      </c>
      <c r="V207" s="4">
        <f t="shared" si="9"/>
        <v>0.89911320756650315</v>
      </c>
      <c r="W207" s="4" t="str">
        <f t="shared" si="10"/>
        <v>CM-4</v>
      </c>
      <c r="X207" s="4" t="s">
        <v>1363</v>
      </c>
      <c r="Y207" s="4" t="s">
        <v>2516</v>
      </c>
      <c r="Z207" s="4">
        <v>12.076890000000001</v>
      </c>
      <c r="AA207" s="4">
        <v>15.03063</v>
      </c>
    </row>
    <row r="208" spans="1:27">
      <c r="A208" s="4">
        <v>2234974</v>
      </c>
      <c r="B208" s="4" t="s">
        <v>2518</v>
      </c>
      <c r="C208" s="4" t="s">
        <v>2518</v>
      </c>
      <c r="D208" s="4" t="s">
        <v>2519</v>
      </c>
      <c r="E208" s="4">
        <v>5.9526599999999998</v>
      </c>
      <c r="F208" s="4">
        <v>10.158239999999999</v>
      </c>
      <c r="G208" s="4" t="s">
        <v>2050</v>
      </c>
      <c r="H208" s="4" t="s">
        <v>2055</v>
      </c>
      <c r="I208" s="4" t="s">
        <v>1363</v>
      </c>
      <c r="J208" s="4"/>
      <c r="K208" s="4">
        <v>7</v>
      </c>
      <c r="L208" s="4"/>
      <c r="M208" s="4"/>
      <c r="N208" s="4"/>
      <c r="O208" s="4">
        <v>393835</v>
      </c>
      <c r="P208" s="4"/>
      <c r="Q208" s="4">
        <v>1266</v>
      </c>
      <c r="R208" s="4" t="s">
        <v>2509</v>
      </c>
      <c r="S208" s="6">
        <v>40924</v>
      </c>
      <c r="T208" s="4">
        <v>5</v>
      </c>
      <c r="U208" s="4">
        <f t="shared" si="11"/>
        <v>3903732</v>
      </c>
      <c r="V208" s="4">
        <f t="shared" si="9"/>
        <v>1.0000000000000002</v>
      </c>
      <c r="W208" s="4" t="str">
        <f t="shared" si="10"/>
        <v>CM-5</v>
      </c>
      <c r="X208" s="4" t="s">
        <v>1363</v>
      </c>
      <c r="Y208" s="4" t="s">
        <v>2518</v>
      </c>
      <c r="Z208" s="4">
        <v>5.9526599999999998</v>
      </c>
      <c r="AA208" s="4">
        <v>10.158239999999999</v>
      </c>
    </row>
    <row r="209" spans="1:27">
      <c r="A209" s="4">
        <v>1796236</v>
      </c>
      <c r="B209" s="4" t="s">
        <v>155</v>
      </c>
      <c r="C209" s="4" t="s">
        <v>155</v>
      </c>
      <c r="D209" s="8" t="s">
        <v>2520</v>
      </c>
      <c r="E209" s="4">
        <v>31.22222</v>
      </c>
      <c r="F209" s="4">
        <v>121.45806</v>
      </c>
      <c r="G209" s="4" t="s">
        <v>2050</v>
      </c>
      <c r="H209" s="4" t="s">
        <v>2055</v>
      </c>
      <c r="I209" s="4" t="s">
        <v>1384</v>
      </c>
      <c r="J209" s="4"/>
      <c r="K209" s="4">
        <v>23</v>
      </c>
      <c r="L209" s="4"/>
      <c r="M209" s="4"/>
      <c r="N209" s="4"/>
      <c r="O209" s="4">
        <v>14608512</v>
      </c>
      <c r="P209" s="4"/>
      <c r="Q209" s="4">
        <v>12</v>
      </c>
      <c r="R209" s="4" t="s">
        <v>2521</v>
      </c>
      <c r="S209" s="6">
        <v>40926</v>
      </c>
      <c r="T209" s="4">
        <v>1</v>
      </c>
      <c r="U209" s="4">
        <f t="shared" si="11"/>
        <v>43001213</v>
      </c>
      <c r="V209" s="4">
        <f t="shared" si="9"/>
        <v>0.33972325385332736</v>
      </c>
      <c r="W209" s="4" t="str">
        <f t="shared" si="10"/>
        <v>CN-1</v>
      </c>
      <c r="X209" s="4" t="s">
        <v>1384</v>
      </c>
      <c r="Y209" s="4" t="s">
        <v>155</v>
      </c>
      <c r="Z209" s="4">
        <v>31.22222</v>
      </c>
      <c r="AA209" s="4">
        <v>121.45806</v>
      </c>
    </row>
    <row r="210" spans="1:27">
      <c r="A210" s="4">
        <v>1783873</v>
      </c>
      <c r="B210" s="4" t="s">
        <v>2522</v>
      </c>
      <c r="C210" s="4" t="s">
        <v>2522</v>
      </c>
      <c r="D210" s="4" t="s">
        <v>2523</v>
      </c>
      <c r="E210" s="4">
        <v>32.979439999999997</v>
      </c>
      <c r="F210" s="4">
        <v>114.02943999999999</v>
      </c>
      <c r="G210" s="4" t="s">
        <v>2050</v>
      </c>
      <c r="H210" s="4" t="s">
        <v>2072</v>
      </c>
      <c r="I210" s="4" t="s">
        <v>1384</v>
      </c>
      <c r="J210" s="4"/>
      <c r="K210" s="4">
        <v>9</v>
      </c>
      <c r="L210" s="4"/>
      <c r="M210" s="4"/>
      <c r="N210" s="4"/>
      <c r="O210" s="4">
        <v>8263100</v>
      </c>
      <c r="P210" s="4"/>
      <c r="Q210" s="4">
        <v>89</v>
      </c>
      <c r="R210" s="4" t="s">
        <v>2521</v>
      </c>
      <c r="S210" s="6">
        <v>40926</v>
      </c>
      <c r="T210" s="4">
        <v>2</v>
      </c>
      <c r="U210" s="4">
        <f t="shared" si="11"/>
        <v>43001213</v>
      </c>
      <c r="V210" s="4">
        <f t="shared" si="9"/>
        <v>0.53188294944144943</v>
      </c>
      <c r="W210" s="4" t="str">
        <f t="shared" si="10"/>
        <v>CN-2</v>
      </c>
      <c r="X210" s="4" t="s">
        <v>1384</v>
      </c>
      <c r="Y210" s="4" t="s">
        <v>2522</v>
      </c>
      <c r="Z210" s="4">
        <v>32.979439999999997</v>
      </c>
      <c r="AA210" s="4">
        <v>114.02943999999999</v>
      </c>
    </row>
    <row r="211" spans="1:27">
      <c r="A211" s="4">
        <v>1816670</v>
      </c>
      <c r="B211" s="4" t="s">
        <v>157</v>
      </c>
      <c r="C211" s="4" t="s">
        <v>157</v>
      </c>
      <c r="D211" s="8" t="s">
        <v>2524</v>
      </c>
      <c r="E211" s="4">
        <v>39.907499999999999</v>
      </c>
      <c r="F211" s="4">
        <v>116.39722999999999</v>
      </c>
      <c r="G211" s="4" t="s">
        <v>2050</v>
      </c>
      <c r="H211" s="4" t="s">
        <v>2051</v>
      </c>
      <c r="I211" s="4" t="s">
        <v>1384</v>
      </c>
      <c r="J211" s="4"/>
      <c r="K211" s="4">
        <v>22</v>
      </c>
      <c r="L211" s="4"/>
      <c r="M211" s="4"/>
      <c r="N211" s="4"/>
      <c r="O211" s="4">
        <v>7480601</v>
      </c>
      <c r="P211" s="4"/>
      <c r="Q211" s="4">
        <v>49</v>
      </c>
      <c r="R211" s="4" t="s">
        <v>2525</v>
      </c>
      <c r="S211" s="6">
        <v>40926</v>
      </c>
      <c r="T211" s="4">
        <v>3</v>
      </c>
      <c r="U211" s="4">
        <f t="shared" si="11"/>
        <v>43001213</v>
      </c>
      <c r="V211" s="4">
        <f t="shared" si="9"/>
        <v>0.70584550719534345</v>
      </c>
      <c r="W211" s="4" t="str">
        <f t="shared" si="10"/>
        <v>CN-3</v>
      </c>
      <c r="X211" s="4" t="s">
        <v>1384</v>
      </c>
      <c r="Y211" s="4" t="s">
        <v>157</v>
      </c>
      <c r="Z211" s="4">
        <v>39.907499999999999</v>
      </c>
      <c r="AA211" s="4">
        <v>116.39722999999999</v>
      </c>
    </row>
    <row r="212" spans="1:27">
      <c r="A212" s="4">
        <v>1800146</v>
      </c>
      <c r="B212" s="4" t="s">
        <v>2526</v>
      </c>
      <c r="C212" s="4" t="s">
        <v>2526</v>
      </c>
      <c r="D212" s="4" t="s">
        <v>2527</v>
      </c>
      <c r="E212" s="4">
        <v>30.795079999999999</v>
      </c>
      <c r="F212" s="4">
        <v>106.08474</v>
      </c>
      <c r="G212" s="4" t="s">
        <v>2050</v>
      </c>
      <c r="H212" s="4" t="s">
        <v>2528</v>
      </c>
      <c r="I212" s="4" t="s">
        <v>1384</v>
      </c>
      <c r="J212" s="4"/>
      <c r="K212" s="4">
        <v>32</v>
      </c>
      <c r="L212" s="4"/>
      <c r="M212" s="4"/>
      <c r="N212" s="4"/>
      <c r="O212" s="4">
        <v>7150000</v>
      </c>
      <c r="P212" s="4"/>
      <c r="Q212" s="4">
        <v>287</v>
      </c>
      <c r="R212" s="4" t="s">
        <v>2529</v>
      </c>
      <c r="S212" s="6">
        <v>40926</v>
      </c>
      <c r="T212" s="4">
        <v>4</v>
      </c>
      <c r="U212" s="4">
        <f t="shared" si="11"/>
        <v>43001213</v>
      </c>
      <c r="V212" s="4">
        <f t="shared" si="9"/>
        <v>0.8721198864785511</v>
      </c>
      <c r="W212" s="4" t="str">
        <f t="shared" si="10"/>
        <v>CN-4</v>
      </c>
      <c r="X212" s="4" t="s">
        <v>1384</v>
      </c>
      <c r="Y212" s="4" t="s">
        <v>2526</v>
      </c>
      <c r="Z212" s="4">
        <v>30.795079999999999</v>
      </c>
      <c r="AA212" s="4">
        <v>106.08474</v>
      </c>
    </row>
    <row r="213" spans="1:27">
      <c r="A213" s="4">
        <v>1793724</v>
      </c>
      <c r="B213" s="4" t="s">
        <v>2530</v>
      </c>
      <c r="C213" s="4" t="s">
        <v>2531</v>
      </c>
      <c r="D213" s="4" t="s">
        <v>2532</v>
      </c>
      <c r="E213" s="4">
        <v>36.185279999999999</v>
      </c>
      <c r="F213" s="4">
        <v>117.12</v>
      </c>
      <c r="G213" s="4" t="s">
        <v>2050</v>
      </c>
      <c r="H213" s="4" t="s">
        <v>2072</v>
      </c>
      <c r="I213" s="4" t="s">
        <v>1384</v>
      </c>
      <c r="J213" s="4"/>
      <c r="K213" s="4">
        <v>25</v>
      </c>
      <c r="L213" s="4"/>
      <c r="M213" s="4"/>
      <c r="N213" s="4"/>
      <c r="O213" s="4">
        <v>5499000</v>
      </c>
      <c r="P213" s="4"/>
      <c r="Q213" s="4">
        <v>143</v>
      </c>
      <c r="R213" s="4" t="s">
        <v>2521</v>
      </c>
      <c r="S213" s="6">
        <v>40926</v>
      </c>
      <c r="T213" s="4">
        <v>5</v>
      </c>
      <c r="U213" s="4">
        <f t="shared" si="11"/>
        <v>43001213</v>
      </c>
      <c r="V213" s="4">
        <f t="shared" si="9"/>
        <v>0.99999999999999989</v>
      </c>
      <c r="W213" s="4" t="str">
        <f t="shared" si="10"/>
        <v>CN-5</v>
      </c>
      <c r="X213" s="4" t="s">
        <v>1384</v>
      </c>
      <c r="Y213" s="4" t="s">
        <v>2531</v>
      </c>
      <c r="Z213" s="4">
        <v>36.185279999999999</v>
      </c>
      <c r="AA213" s="4">
        <v>117.12</v>
      </c>
    </row>
    <row r="214" spans="1:27">
      <c r="A214" s="4">
        <v>3688689</v>
      </c>
      <c r="B214" s="4" t="s">
        <v>2533</v>
      </c>
      <c r="C214" s="4" t="s">
        <v>139</v>
      </c>
      <c r="D214" s="8" t="s">
        <v>2534</v>
      </c>
      <c r="E214" s="4">
        <v>4.6097099999999998</v>
      </c>
      <c r="F214" s="4">
        <v>-74.08175</v>
      </c>
      <c r="G214" s="4" t="s">
        <v>2050</v>
      </c>
      <c r="H214" s="4" t="s">
        <v>2051</v>
      </c>
      <c r="I214" s="4" t="s">
        <v>1393</v>
      </c>
      <c r="J214" s="4"/>
      <c r="K214" s="4">
        <v>34</v>
      </c>
      <c r="L214" s="4"/>
      <c r="M214" s="4"/>
      <c r="N214" s="4"/>
      <c r="O214" s="4">
        <v>7102602</v>
      </c>
      <c r="P214" s="4"/>
      <c r="Q214" s="4">
        <v>2582</v>
      </c>
      <c r="R214" s="4" t="s">
        <v>2535</v>
      </c>
      <c r="S214" s="6">
        <v>40927</v>
      </c>
      <c r="T214" s="4">
        <v>1</v>
      </c>
      <c r="U214" s="4">
        <f t="shared" si="11"/>
        <v>13827907</v>
      </c>
      <c r="V214" s="4">
        <f t="shared" si="9"/>
        <v>0.51364259247621491</v>
      </c>
      <c r="W214" s="4" t="str">
        <f t="shared" si="10"/>
        <v>CO-1</v>
      </c>
      <c r="X214" s="4" t="s">
        <v>1393</v>
      </c>
      <c r="Y214" s="4" t="s">
        <v>139</v>
      </c>
      <c r="Z214" s="4">
        <v>4.6097099999999998</v>
      </c>
      <c r="AA214" s="4">
        <v>-74.08175</v>
      </c>
    </row>
    <row r="215" spans="1:27">
      <c r="A215" s="4">
        <v>3687925</v>
      </c>
      <c r="B215" s="4" t="s">
        <v>970</v>
      </c>
      <c r="C215" s="4" t="s">
        <v>970</v>
      </c>
      <c r="D215" s="4" t="s">
        <v>2536</v>
      </c>
      <c r="E215" s="4">
        <v>3.4372199999999999</v>
      </c>
      <c r="F215" s="4">
        <v>-76.522499999999994</v>
      </c>
      <c r="G215" s="4" t="s">
        <v>2050</v>
      </c>
      <c r="H215" s="4" t="s">
        <v>2055</v>
      </c>
      <c r="I215" s="4" t="s">
        <v>1393</v>
      </c>
      <c r="J215" s="4"/>
      <c r="K215" s="4">
        <v>29</v>
      </c>
      <c r="L215" s="4"/>
      <c r="M215" s="4"/>
      <c r="N215" s="4"/>
      <c r="O215" s="4">
        <v>2392877</v>
      </c>
      <c r="P215" s="4"/>
      <c r="Q215" s="4">
        <v>967</v>
      </c>
      <c r="R215" s="4" t="s">
        <v>2535</v>
      </c>
      <c r="S215" s="6">
        <v>40927</v>
      </c>
      <c r="T215" s="4">
        <v>2</v>
      </c>
      <c r="U215" s="4">
        <f t="shared" si="11"/>
        <v>13827907</v>
      </c>
      <c r="V215" s="4">
        <f t="shared" si="9"/>
        <v>0.68668953298572222</v>
      </c>
      <c r="W215" s="4" t="str">
        <f t="shared" si="10"/>
        <v>CO-2</v>
      </c>
      <c r="X215" s="4" t="s">
        <v>1393</v>
      </c>
      <c r="Y215" s="4" t="s">
        <v>970</v>
      </c>
      <c r="Z215" s="4">
        <v>3.4372199999999999</v>
      </c>
      <c r="AA215" s="4">
        <v>-76.522499999999994</v>
      </c>
    </row>
    <row r="216" spans="1:27">
      <c r="A216" s="4">
        <v>3674962</v>
      </c>
      <c r="B216" s="4" t="s">
        <v>2537</v>
      </c>
      <c r="C216" s="4" t="s">
        <v>363</v>
      </c>
      <c r="D216" s="4" t="s">
        <v>2538</v>
      </c>
      <c r="E216" s="4">
        <v>6.2518399999999996</v>
      </c>
      <c r="F216" s="4">
        <v>-75.563590000000005</v>
      </c>
      <c r="G216" s="4" t="s">
        <v>2050</v>
      </c>
      <c r="H216" s="4" t="s">
        <v>2055</v>
      </c>
      <c r="I216" s="4" t="s">
        <v>1393</v>
      </c>
      <c r="J216" s="4"/>
      <c r="K216" s="4">
        <v>2</v>
      </c>
      <c r="L216" s="4"/>
      <c r="M216" s="4"/>
      <c r="N216" s="4"/>
      <c r="O216" s="4">
        <v>1999979</v>
      </c>
      <c r="P216" s="4">
        <v>1405</v>
      </c>
      <c r="Q216" s="4">
        <v>1500</v>
      </c>
      <c r="R216" s="4" t="s">
        <v>2535</v>
      </c>
      <c r="S216" s="6">
        <v>40927</v>
      </c>
      <c r="T216" s="4">
        <v>3</v>
      </c>
      <c r="U216" s="4">
        <f t="shared" si="11"/>
        <v>13827907</v>
      </c>
      <c r="V216" s="4">
        <f t="shared" si="9"/>
        <v>0.83132306284674895</v>
      </c>
      <c r="W216" s="4" t="str">
        <f t="shared" si="10"/>
        <v>CO-3</v>
      </c>
      <c r="X216" s="4" t="s">
        <v>1393</v>
      </c>
      <c r="Y216" s="4" t="s">
        <v>363</v>
      </c>
      <c r="Z216" s="4">
        <v>6.2518399999999996</v>
      </c>
      <c r="AA216" s="4">
        <v>-75.563590000000005</v>
      </c>
    </row>
    <row r="217" spans="1:27">
      <c r="A217" s="4">
        <v>3689147</v>
      </c>
      <c r="B217" s="4" t="s">
        <v>2539</v>
      </c>
      <c r="C217" s="4" t="s">
        <v>2539</v>
      </c>
      <c r="D217" s="8" t="s">
        <v>2540</v>
      </c>
      <c r="E217" s="4">
        <v>10.963889999999999</v>
      </c>
      <c r="F217" s="4">
        <v>-74.796390000000002</v>
      </c>
      <c r="G217" s="4" t="s">
        <v>2050</v>
      </c>
      <c r="H217" s="4" t="s">
        <v>2055</v>
      </c>
      <c r="I217" s="4" t="s">
        <v>1393</v>
      </c>
      <c r="J217" s="4"/>
      <c r="K217" s="4">
        <v>4</v>
      </c>
      <c r="L217" s="4"/>
      <c r="M217" s="4"/>
      <c r="N217" s="4"/>
      <c r="O217" s="4">
        <v>1380425</v>
      </c>
      <c r="P217" s="4"/>
      <c r="Q217" s="4">
        <v>42</v>
      </c>
      <c r="R217" s="4" t="s">
        <v>2535</v>
      </c>
      <c r="S217" s="6">
        <v>40927</v>
      </c>
      <c r="T217" s="4">
        <v>4</v>
      </c>
      <c r="U217" s="4">
        <f t="shared" si="11"/>
        <v>13827907</v>
      </c>
      <c r="V217" s="4">
        <f t="shared" si="9"/>
        <v>0.93115198127959642</v>
      </c>
      <c r="W217" s="4" t="str">
        <f t="shared" si="10"/>
        <v>CO-4</v>
      </c>
      <c r="X217" s="4" t="s">
        <v>1393</v>
      </c>
      <c r="Y217" s="4" t="s">
        <v>2539</v>
      </c>
      <c r="Z217" s="4">
        <v>10.963889999999999</v>
      </c>
      <c r="AA217" s="4">
        <v>-74.796390000000002</v>
      </c>
    </row>
    <row r="218" spans="1:27">
      <c r="A218" s="4">
        <v>3687238</v>
      </c>
      <c r="B218" s="4" t="s">
        <v>262</v>
      </c>
      <c r="C218" s="4" t="s">
        <v>262</v>
      </c>
      <c r="D218" s="4" t="s">
        <v>2541</v>
      </c>
      <c r="E218" s="4">
        <v>10.39972</v>
      </c>
      <c r="F218" s="4">
        <v>-75.514439999999993</v>
      </c>
      <c r="G218" s="4" t="s">
        <v>2050</v>
      </c>
      <c r="H218" s="4" t="s">
        <v>2072</v>
      </c>
      <c r="I218" s="4" t="s">
        <v>1393</v>
      </c>
      <c r="J218" s="4"/>
      <c r="K218" s="4">
        <v>35</v>
      </c>
      <c r="L218" s="4"/>
      <c r="M218" s="4"/>
      <c r="N218" s="4"/>
      <c r="O218" s="4">
        <v>952024</v>
      </c>
      <c r="P218" s="4"/>
      <c r="Q218" s="4">
        <v>34</v>
      </c>
      <c r="R218" s="4" t="s">
        <v>2535</v>
      </c>
      <c r="S218" s="6">
        <v>40927</v>
      </c>
      <c r="T218" s="4">
        <v>5</v>
      </c>
      <c r="U218" s="4">
        <f t="shared" si="11"/>
        <v>13827907</v>
      </c>
      <c r="V218" s="4">
        <f t="shared" si="9"/>
        <v>1</v>
      </c>
      <c r="W218" s="4" t="str">
        <f t="shared" si="10"/>
        <v>CO-5</v>
      </c>
      <c r="X218" s="4" t="s">
        <v>1393</v>
      </c>
      <c r="Y218" s="4" t="s">
        <v>262</v>
      </c>
      <c r="Z218" s="4">
        <v>10.39972</v>
      </c>
      <c r="AA218" s="4">
        <v>-75.514439999999993</v>
      </c>
    </row>
    <row r="219" spans="1:27">
      <c r="A219" s="4">
        <v>3621849</v>
      </c>
      <c r="B219" s="4" t="s">
        <v>2542</v>
      </c>
      <c r="C219" s="4" t="s">
        <v>205</v>
      </c>
      <c r="D219" s="4" t="s">
        <v>2543</v>
      </c>
      <c r="E219" s="4">
        <v>9.9333299999999998</v>
      </c>
      <c r="F219" s="4">
        <v>-84.083330000000004</v>
      </c>
      <c r="G219" s="4" t="s">
        <v>2050</v>
      </c>
      <c r="H219" s="4" t="s">
        <v>2051</v>
      </c>
      <c r="I219" s="4" t="s">
        <v>1408</v>
      </c>
      <c r="J219" s="4"/>
      <c r="K219" s="4">
        <v>8</v>
      </c>
      <c r="L219" s="4"/>
      <c r="M219" s="4"/>
      <c r="N219" s="4"/>
      <c r="O219" s="4">
        <v>335007</v>
      </c>
      <c r="P219" s="4"/>
      <c r="Q219" s="4">
        <v>1161</v>
      </c>
      <c r="R219" s="4" t="s">
        <v>2544</v>
      </c>
      <c r="S219" s="6">
        <v>40926</v>
      </c>
      <c r="T219" s="4">
        <v>1</v>
      </c>
      <c r="U219" s="4">
        <f t="shared" si="11"/>
        <v>546885</v>
      </c>
      <c r="V219" s="4">
        <f t="shared" si="9"/>
        <v>0.61257302723607343</v>
      </c>
      <c r="W219" s="4" t="str">
        <f t="shared" si="10"/>
        <v>CR-1</v>
      </c>
      <c r="X219" s="4" t="s">
        <v>1408</v>
      </c>
      <c r="Y219" s="4" t="s">
        <v>205</v>
      </c>
      <c r="Z219" s="4">
        <v>9.9333299999999998</v>
      </c>
      <c r="AA219" s="4">
        <v>-84.083330000000004</v>
      </c>
    </row>
    <row r="220" spans="1:27">
      <c r="A220" s="4">
        <v>3622247</v>
      </c>
      <c r="B220" s="4" t="s">
        <v>2545</v>
      </c>
      <c r="C220" s="4" t="s">
        <v>2546</v>
      </c>
      <c r="D220" s="4" t="s">
        <v>2547</v>
      </c>
      <c r="E220" s="4">
        <v>10</v>
      </c>
      <c r="F220" s="4">
        <v>-83.033330000000007</v>
      </c>
      <c r="G220" s="4" t="s">
        <v>2050</v>
      </c>
      <c r="H220" s="4" t="s">
        <v>2055</v>
      </c>
      <c r="I220" s="4" t="s">
        <v>1408</v>
      </c>
      <c r="J220" s="4"/>
      <c r="K220" s="4">
        <v>6</v>
      </c>
      <c r="L220" s="4"/>
      <c r="M220" s="4"/>
      <c r="N220" s="4"/>
      <c r="O220" s="4">
        <v>63081</v>
      </c>
      <c r="P220" s="4"/>
      <c r="Q220" s="4">
        <v>25</v>
      </c>
      <c r="R220" s="4" t="s">
        <v>2544</v>
      </c>
      <c r="S220" s="6">
        <v>40926</v>
      </c>
      <c r="T220" s="4">
        <v>2</v>
      </c>
      <c r="U220" s="4">
        <f t="shared" si="11"/>
        <v>546885</v>
      </c>
      <c r="V220" s="4">
        <f t="shared" si="9"/>
        <v>0.72791903233769439</v>
      </c>
      <c r="W220" s="4" t="str">
        <f t="shared" si="10"/>
        <v>CR-2</v>
      </c>
      <c r="X220" s="4" t="s">
        <v>1408</v>
      </c>
      <c r="Y220" s="4" t="s">
        <v>2546</v>
      </c>
      <c r="Z220" s="4">
        <v>10</v>
      </c>
      <c r="AA220" s="4">
        <v>-83.033330000000007</v>
      </c>
    </row>
    <row r="221" spans="1:27">
      <c r="A221" s="4">
        <v>3621911</v>
      </c>
      <c r="B221" s="4" t="s">
        <v>60</v>
      </c>
      <c r="C221" s="4" t="s">
        <v>60</v>
      </c>
      <c r="D221" s="4"/>
      <c r="E221" s="4">
        <v>9.9929900000000007</v>
      </c>
      <c r="F221" s="4">
        <v>-84.129339999999999</v>
      </c>
      <c r="G221" s="4" t="s">
        <v>2050</v>
      </c>
      <c r="H221" s="4" t="s">
        <v>2072</v>
      </c>
      <c r="I221" s="4" t="s">
        <v>1408</v>
      </c>
      <c r="J221" s="4"/>
      <c r="K221" s="4">
        <v>4</v>
      </c>
      <c r="L221" s="4"/>
      <c r="M221" s="4"/>
      <c r="N221" s="4"/>
      <c r="O221" s="4">
        <v>55923</v>
      </c>
      <c r="P221" s="4"/>
      <c r="Q221" s="4">
        <v>1128</v>
      </c>
      <c r="R221" s="4" t="s">
        <v>2544</v>
      </c>
      <c r="S221" s="6">
        <v>40926</v>
      </c>
      <c r="T221" s="4">
        <v>3</v>
      </c>
      <c r="U221" s="4">
        <f t="shared" si="11"/>
        <v>546885</v>
      </c>
      <c r="V221" s="4">
        <f t="shared" si="9"/>
        <v>0.83017636248937166</v>
      </c>
      <c r="W221" s="4" t="str">
        <f t="shared" si="10"/>
        <v>CR-3</v>
      </c>
      <c r="X221" s="4" t="s">
        <v>1408</v>
      </c>
      <c r="Y221" s="4" t="s">
        <v>60</v>
      </c>
      <c r="Z221" s="4">
        <v>9.9929900000000007</v>
      </c>
      <c r="AA221" s="4">
        <v>-84.129339999999999</v>
      </c>
    </row>
    <row r="222" spans="1:27">
      <c r="A222" s="4">
        <v>3624955</v>
      </c>
      <c r="B222" s="4" t="s">
        <v>2548</v>
      </c>
      <c r="C222" s="4" t="s">
        <v>2548</v>
      </c>
      <c r="D222" s="4" t="s">
        <v>2549</v>
      </c>
      <c r="E222" s="4">
        <v>10.01667</v>
      </c>
      <c r="F222" s="4">
        <v>-84.216669999999993</v>
      </c>
      <c r="G222" s="4" t="s">
        <v>2050</v>
      </c>
      <c r="H222" s="4" t="s">
        <v>2055</v>
      </c>
      <c r="I222" s="4" t="s">
        <v>1408</v>
      </c>
      <c r="J222" s="4"/>
      <c r="K222" s="4">
        <v>1</v>
      </c>
      <c r="L222" s="4"/>
      <c r="M222" s="4"/>
      <c r="N222" s="4"/>
      <c r="O222" s="4">
        <v>47494</v>
      </c>
      <c r="P222" s="4"/>
      <c r="Q222" s="4">
        <v>949</v>
      </c>
      <c r="R222" s="4" t="s">
        <v>2544</v>
      </c>
      <c r="S222" s="6">
        <v>40652</v>
      </c>
      <c r="T222" s="4">
        <v>4</v>
      </c>
      <c r="U222" s="4">
        <f t="shared" si="11"/>
        <v>546885</v>
      </c>
      <c r="V222" s="4">
        <f t="shared" si="9"/>
        <v>0.91702094590270355</v>
      </c>
      <c r="W222" s="4" t="str">
        <f t="shared" si="10"/>
        <v>CR-4</v>
      </c>
      <c r="X222" s="4" t="s">
        <v>1408</v>
      </c>
      <c r="Y222" s="4" t="s">
        <v>2548</v>
      </c>
      <c r="Z222" s="4">
        <v>10.01667</v>
      </c>
      <c r="AA222" s="4">
        <v>-84.216669999999993</v>
      </c>
    </row>
    <row r="223" spans="1:27">
      <c r="A223" s="4">
        <v>3623076</v>
      </c>
      <c r="B223" s="4" t="s">
        <v>1137</v>
      </c>
      <c r="C223" s="4" t="s">
        <v>1137</v>
      </c>
      <c r="D223" s="4" t="s">
        <v>2550</v>
      </c>
      <c r="E223" s="4">
        <v>10.63504</v>
      </c>
      <c r="F223" s="4">
        <v>-85.437719999999999</v>
      </c>
      <c r="G223" s="4" t="s">
        <v>2050</v>
      </c>
      <c r="H223" s="4" t="s">
        <v>2055</v>
      </c>
      <c r="I223" s="4" t="s">
        <v>1408</v>
      </c>
      <c r="J223" s="4"/>
      <c r="K223" s="4">
        <v>3</v>
      </c>
      <c r="L223" s="4"/>
      <c r="M223" s="4"/>
      <c r="N223" s="4"/>
      <c r="O223" s="4">
        <v>45380</v>
      </c>
      <c r="P223" s="4"/>
      <c r="Q223" s="4">
        <v>148</v>
      </c>
      <c r="R223" s="4" t="s">
        <v>2544</v>
      </c>
      <c r="S223" s="6">
        <v>40926</v>
      </c>
      <c r="T223" s="4">
        <v>5</v>
      </c>
      <c r="U223" s="4">
        <f t="shared" si="11"/>
        <v>546885</v>
      </c>
      <c r="V223" s="4">
        <f t="shared" si="9"/>
        <v>1</v>
      </c>
      <c r="W223" s="4" t="str">
        <f t="shared" si="10"/>
        <v>CR-5</v>
      </c>
      <c r="X223" s="4" t="s">
        <v>1408</v>
      </c>
      <c r="Y223" s="4" t="s">
        <v>1137</v>
      </c>
      <c r="Z223" s="4">
        <v>10.63504</v>
      </c>
      <c r="AA223" s="4">
        <v>-85.437719999999999</v>
      </c>
    </row>
    <row r="224" spans="1:27">
      <c r="A224" s="4">
        <v>3553478</v>
      </c>
      <c r="B224" s="4" t="s">
        <v>2551</v>
      </c>
      <c r="C224" s="4" t="s">
        <v>2551</v>
      </c>
      <c r="D224" s="4" t="s">
        <v>2552</v>
      </c>
      <c r="E224" s="4">
        <v>23.133019999999998</v>
      </c>
      <c r="F224" s="4">
        <v>-82.383039999999994</v>
      </c>
      <c r="G224" s="4" t="s">
        <v>2050</v>
      </c>
      <c r="H224" s="4" t="s">
        <v>2051</v>
      </c>
      <c r="I224" s="4" t="s">
        <v>1417</v>
      </c>
      <c r="J224" s="4"/>
      <c r="K224" s="4">
        <v>2</v>
      </c>
      <c r="L224" s="4"/>
      <c r="M224" s="4"/>
      <c r="N224" s="4"/>
      <c r="O224" s="4">
        <v>2163824</v>
      </c>
      <c r="P224" s="4"/>
      <c r="Q224" s="4">
        <v>41</v>
      </c>
      <c r="R224" s="4" t="s">
        <v>2553</v>
      </c>
      <c r="S224" s="6">
        <v>40926</v>
      </c>
      <c r="T224" s="4">
        <v>1</v>
      </c>
      <c r="U224" s="4">
        <f t="shared" si="11"/>
        <v>3659154</v>
      </c>
      <c r="V224" s="4">
        <f t="shared" si="9"/>
        <v>0.59134543121169536</v>
      </c>
      <c r="W224" s="4" t="str">
        <f t="shared" si="10"/>
        <v>CU-1</v>
      </c>
      <c r="X224" s="4" t="s">
        <v>1417</v>
      </c>
      <c r="Y224" s="4" t="s">
        <v>2551</v>
      </c>
      <c r="Z224" s="4">
        <v>23.133019999999998</v>
      </c>
      <c r="AA224" s="4">
        <v>-82.383039999999994</v>
      </c>
    </row>
    <row r="225" spans="1:27">
      <c r="A225" s="4">
        <v>3536729</v>
      </c>
      <c r="B225" s="4" t="s">
        <v>2554</v>
      </c>
      <c r="C225" s="4" t="s">
        <v>2554</v>
      </c>
      <c r="D225" s="4" t="s">
        <v>2555</v>
      </c>
      <c r="E225" s="4">
        <v>20.024719999999999</v>
      </c>
      <c r="F225" s="4">
        <v>-75.821939999999998</v>
      </c>
      <c r="G225" s="4" t="s">
        <v>2050</v>
      </c>
      <c r="H225" s="4" t="s">
        <v>2055</v>
      </c>
      <c r="I225" s="4" t="s">
        <v>1417</v>
      </c>
      <c r="J225" s="4"/>
      <c r="K225" s="4">
        <v>15</v>
      </c>
      <c r="L225" s="4"/>
      <c r="M225" s="4"/>
      <c r="N225" s="4"/>
      <c r="O225" s="4">
        <v>555865</v>
      </c>
      <c r="P225" s="4"/>
      <c r="Q225" s="4">
        <v>69</v>
      </c>
      <c r="R225" s="4" t="s">
        <v>2553</v>
      </c>
      <c r="S225" s="6">
        <v>40926</v>
      </c>
      <c r="T225" s="4">
        <v>2</v>
      </c>
      <c r="U225" s="4">
        <f t="shared" si="11"/>
        <v>3659154</v>
      </c>
      <c r="V225" s="4">
        <f t="shared" si="9"/>
        <v>0.74325622807894942</v>
      </c>
      <c r="W225" s="4" t="str">
        <f t="shared" si="10"/>
        <v>CU-2</v>
      </c>
      <c r="X225" s="4" t="s">
        <v>1417</v>
      </c>
      <c r="Y225" s="4" t="s">
        <v>2554</v>
      </c>
      <c r="Z225" s="4">
        <v>20.024719999999999</v>
      </c>
      <c r="AA225" s="4">
        <v>-75.821939999999998</v>
      </c>
    </row>
    <row r="226" spans="1:27">
      <c r="A226" s="4">
        <v>3566067</v>
      </c>
      <c r="B226" s="4" t="s">
        <v>2556</v>
      </c>
      <c r="C226" s="4" t="s">
        <v>2557</v>
      </c>
      <c r="D226" s="4" t="s">
        <v>2558</v>
      </c>
      <c r="E226" s="4">
        <v>21.38083</v>
      </c>
      <c r="F226" s="4">
        <v>-77.916939999999997</v>
      </c>
      <c r="G226" s="4" t="s">
        <v>2050</v>
      </c>
      <c r="H226" s="4" t="s">
        <v>2055</v>
      </c>
      <c r="I226" s="4" t="s">
        <v>1417</v>
      </c>
      <c r="J226" s="4"/>
      <c r="K226" s="4">
        <v>5</v>
      </c>
      <c r="L226" s="4"/>
      <c r="M226" s="4"/>
      <c r="N226" s="4"/>
      <c r="O226" s="4">
        <v>347562</v>
      </c>
      <c r="P226" s="4"/>
      <c r="Q226" s="4">
        <v>102</v>
      </c>
      <c r="R226" s="4" t="s">
        <v>2553</v>
      </c>
      <c r="S226" s="6">
        <v>38734</v>
      </c>
      <c r="T226" s="4">
        <v>3</v>
      </c>
      <c r="U226" s="4">
        <f t="shared" si="11"/>
        <v>3659154</v>
      </c>
      <c r="V226" s="4">
        <f t="shared" si="9"/>
        <v>0.83824047853684214</v>
      </c>
      <c r="W226" s="4" t="str">
        <f t="shared" si="10"/>
        <v>CU-3</v>
      </c>
      <c r="X226" s="4" t="s">
        <v>1417</v>
      </c>
      <c r="Y226" s="4" t="s">
        <v>2557</v>
      </c>
      <c r="Z226" s="4">
        <v>21.38083</v>
      </c>
      <c r="AA226" s="4">
        <v>-77.916939999999997</v>
      </c>
    </row>
    <row r="227" spans="1:27">
      <c r="A227" s="4">
        <v>3556969</v>
      </c>
      <c r="B227" s="4" t="s">
        <v>2559</v>
      </c>
      <c r="C227" s="4" t="s">
        <v>2560</v>
      </c>
      <c r="D227" s="4" t="s">
        <v>2561</v>
      </c>
      <c r="E227" s="4">
        <v>20.887219999999999</v>
      </c>
      <c r="F227" s="4">
        <v>-76.263059999999996</v>
      </c>
      <c r="G227" s="4" t="s">
        <v>2050</v>
      </c>
      <c r="H227" s="4" t="s">
        <v>2055</v>
      </c>
      <c r="I227" s="4" t="s">
        <v>1417</v>
      </c>
      <c r="J227" s="4"/>
      <c r="K227" s="4">
        <v>12</v>
      </c>
      <c r="L227" s="4"/>
      <c r="M227" s="4"/>
      <c r="N227" s="4"/>
      <c r="O227" s="4">
        <v>319102</v>
      </c>
      <c r="P227" s="4"/>
      <c r="Q227" s="4">
        <v>146</v>
      </c>
      <c r="R227" s="4" t="s">
        <v>2553</v>
      </c>
      <c r="S227" s="6">
        <v>40926</v>
      </c>
      <c r="T227" s="4">
        <v>4</v>
      </c>
      <c r="U227" s="4">
        <f t="shared" si="11"/>
        <v>3659154</v>
      </c>
      <c r="V227" s="4">
        <f t="shared" si="9"/>
        <v>0.92544697490184891</v>
      </c>
      <c r="W227" s="4" t="str">
        <f t="shared" si="10"/>
        <v>CU-4</v>
      </c>
      <c r="X227" s="4" t="s">
        <v>1417</v>
      </c>
      <c r="Y227" s="4" t="s">
        <v>2560</v>
      </c>
      <c r="Z227" s="4">
        <v>20.887219999999999</v>
      </c>
      <c r="AA227" s="4">
        <v>-76.263059999999996</v>
      </c>
    </row>
    <row r="228" spans="1:27">
      <c r="A228" s="4">
        <v>3557689</v>
      </c>
      <c r="B228" s="4" t="s">
        <v>2562</v>
      </c>
      <c r="C228" s="4" t="s">
        <v>2563</v>
      </c>
      <c r="D228" s="4" t="s">
        <v>2564</v>
      </c>
      <c r="E228" s="4">
        <v>20.144439999999999</v>
      </c>
      <c r="F228" s="4">
        <v>-75.20917</v>
      </c>
      <c r="G228" s="4" t="s">
        <v>2050</v>
      </c>
      <c r="H228" s="4" t="s">
        <v>2055</v>
      </c>
      <c r="I228" s="4" t="s">
        <v>1417</v>
      </c>
      <c r="J228" s="4"/>
      <c r="K228" s="4">
        <v>10</v>
      </c>
      <c r="L228" s="4"/>
      <c r="M228" s="4"/>
      <c r="N228" s="4"/>
      <c r="O228" s="4">
        <v>272801</v>
      </c>
      <c r="P228" s="4"/>
      <c r="Q228" s="4">
        <v>56</v>
      </c>
      <c r="R228" s="4" t="s">
        <v>2553</v>
      </c>
      <c r="S228" s="6">
        <v>40926</v>
      </c>
      <c r="T228" s="4">
        <v>5</v>
      </c>
      <c r="U228" s="4">
        <f t="shared" si="11"/>
        <v>3659154</v>
      </c>
      <c r="V228" s="4">
        <f t="shared" si="9"/>
        <v>1</v>
      </c>
      <c r="W228" s="4" t="str">
        <f t="shared" si="10"/>
        <v>CU-5</v>
      </c>
      <c r="X228" s="4" t="s">
        <v>1417</v>
      </c>
      <c r="Y228" s="4" t="s">
        <v>2563</v>
      </c>
      <c r="Z228" s="4">
        <v>20.144439999999999</v>
      </c>
      <c r="AA228" s="4">
        <v>-75.20917</v>
      </c>
    </row>
    <row r="229" spans="1:27">
      <c r="A229" s="4">
        <v>3374333</v>
      </c>
      <c r="B229" s="4" t="s">
        <v>2565</v>
      </c>
      <c r="C229" s="4" t="s">
        <v>2565</v>
      </c>
      <c r="D229" s="4" t="s">
        <v>2566</v>
      </c>
      <c r="E229" s="4">
        <v>14.921480000000001</v>
      </c>
      <c r="F229" s="4">
        <v>-23.508679999999998</v>
      </c>
      <c r="G229" s="4" t="s">
        <v>2050</v>
      </c>
      <c r="H229" s="4" t="s">
        <v>2051</v>
      </c>
      <c r="I229" s="4" t="s">
        <v>1369</v>
      </c>
      <c r="J229" s="4"/>
      <c r="K229" s="4">
        <v>14</v>
      </c>
      <c r="L229" s="4"/>
      <c r="M229" s="4"/>
      <c r="N229" s="4"/>
      <c r="O229" s="4">
        <v>113364</v>
      </c>
      <c r="P229" s="4">
        <v>0</v>
      </c>
      <c r="Q229" s="4">
        <v>15</v>
      </c>
      <c r="R229" s="4" t="s">
        <v>2567</v>
      </c>
      <c r="S229" s="6">
        <v>40926</v>
      </c>
      <c r="T229" s="4">
        <v>1</v>
      </c>
      <c r="U229" s="4">
        <f t="shared" si="11"/>
        <v>218883</v>
      </c>
      <c r="V229" s="4">
        <f t="shared" si="9"/>
        <v>0.517920532887433</v>
      </c>
      <c r="W229" s="4" t="str">
        <f t="shared" si="10"/>
        <v>CV-1</v>
      </c>
      <c r="X229" s="4" t="s">
        <v>1369</v>
      </c>
      <c r="Y229" s="4" t="s">
        <v>2565</v>
      </c>
      <c r="Z229" s="4">
        <v>14.921480000000001</v>
      </c>
      <c r="AA229" s="4">
        <v>-23.508679999999998</v>
      </c>
    </row>
    <row r="230" spans="1:27">
      <c r="A230" s="4">
        <v>3374462</v>
      </c>
      <c r="B230" s="4" t="s">
        <v>2568</v>
      </c>
      <c r="C230" s="4" t="s">
        <v>2568</v>
      </c>
      <c r="D230" s="4" t="s">
        <v>2569</v>
      </c>
      <c r="E230" s="4">
        <v>16.890139999999999</v>
      </c>
      <c r="F230" s="4">
        <v>-24.980419999999999</v>
      </c>
      <c r="G230" s="4" t="s">
        <v>2050</v>
      </c>
      <c r="H230" s="4" t="s">
        <v>2072</v>
      </c>
      <c r="I230" s="4" t="s">
        <v>1369</v>
      </c>
      <c r="J230" s="4"/>
      <c r="K230" s="4">
        <v>11</v>
      </c>
      <c r="L230" s="4"/>
      <c r="M230" s="4"/>
      <c r="N230" s="4"/>
      <c r="O230" s="4">
        <v>70611</v>
      </c>
      <c r="P230" s="4"/>
      <c r="Q230" s="4">
        <v>44</v>
      </c>
      <c r="R230" s="4" t="s">
        <v>2567</v>
      </c>
      <c r="S230" s="6">
        <v>40926</v>
      </c>
      <c r="T230" s="4">
        <v>2</v>
      </c>
      <c r="U230" s="4">
        <f t="shared" si="11"/>
        <v>218883</v>
      </c>
      <c r="V230" s="4">
        <f t="shared" si="9"/>
        <v>0.84051753676621754</v>
      </c>
      <c r="W230" s="4" t="str">
        <f t="shared" si="10"/>
        <v>CV-2</v>
      </c>
      <c r="X230" s="4" t="s">
        <v>1369</v>
      </c>
      <c r="Y230" s="4" t="s">
        <v>2568</v>
      </c>
      <c r="Z230" s="4">
        <v>16.890139999999999</v>
      </c>
      <c r="AA230" s="4">
        <v>-24.980419999999999</v>
      </c>
    </row>
    <row r="231" spans="1:27">
      <c r="A231" s="4">
        <v>3374218</v>
      </c>
      <c r="B231" s="4" t="s">
        <v>2570</v>
      </c>
      <c r="C231" s="4" t="s">
        <v>2570</v>
      </c>
      <c r="D231" s="4" t="s">
        <v>2570</v>
      </c>
      <c r="E231" s="4">
        <v>16.600000000000001</v>
      </c>
      <c r="F231" s="4">
        <v>-22.9</v>
      </c>
      <c r="G231" s="4" t="s">
        <v>2050</v>
      </c>
      <c r="H231" s="4" t="s">
        <v>2055</v>
      </c>
      <c r="I231" s="4" t="s">
        <v>1369</v>
      </c>
      <c r="J231" s="4"/>
      <c r="K231" s="4">
        <v>8</v>
      </c>
      <c r="L231" s="4"/>
      <c r="M231" s="4"/>
      <c r="N231" s="4"/>
      <c r="O231" s="4">
        <v>17231</v>
      </c>
      <c r="P231" s="4"/>
      <c r="Q231" s="4">
        <v>3</v>
      </c>
      <c r="R231" s="4" t="s">
        <v>2567</v>
      </c>
      <c r="S231" s="6">
        <v>40967</v>
      </c>
      <c r="T231" s="4">
        <v>3</v>
      </c>
      <c r="U231" s="4">
        <f t="shared" si="11"/>
        <v>218883</v>
      </c>
      <c r="V231" s="4">
        <f t="shared" si="9"/>
        <v>0.91923995924763457</v>
      </c>
      <c r="W231" s="4" t="str">
        <f t="shared" si="10"/>
        <v>CV-3</v>
      </c>
      <c r="X231" s="4" t="s">
        <v>1369</v>
      </c>
      <c r="Y231" s="4" t="s">
        <v>2570</v>
      </c>
      <c r="Z231" s="4">
        <v>16.600000000000001</v>
      </c>
      <c r="AA231" s="4">
        <v>-22.9</v>
      </c>
    </row>
    <row r="232" spans="1:27">
      <c r="A232" s="4">
        <v>3374221</v>
      </c>
      <c r="B232" s="4" t="s">
        <v>642</v>
      </c>
      <c r="C232" s="4" t="s">
        <v>642</v>
      </c>
      <c r="D232" s="4" t="s">
        <v>642</v>
      </c>
      <c r="E232" s="4">
        <v>15.133330000000001</v>
      </c>
      <c r="F232" s="4">
        <v>-23.566669999999998</v>
      </c>
      <c r="G232" s="4" t="s">
        <v>2050</v>
      </c>
      <c r="H232" s="4" t="s">
        <v>2072</v>
      </c>
      <c r="I232" s="4" t="s">
        <v>1369</v>
      </c>
      <c r="J232" s="4"/>
      <c r="K232" s="4">
        <v>16</v>
      </c>
      <c r="L232" s="4"/>
      <c r="M232" s="4"/>
      <c r="N232" s="4"/>
      <c r="O232" s="4">
        <v>9488</v>
      </c>
      <c r="P232" s="4"/>
      <c r="Q232" s="4">
        <v>45</v>
      </c>
      <c r="R232" s="4" t="s">
        <v>2567</v>
      </c>
      <c r="S232" s="6">
        <v>40951</v>
      </c>
      <c r="T232" s="4">
        <v>4</v>
      </c>
      <c r="U232" s="4">
        <f t="shared" si="11"/>
        <v>218883</v>
      </c>
      <c r="V232" s="4">
        <f t="shared" si="9"/>
        <v>0.96258731833902134</v>
      </c>
      <c r="W232" s="4" t="str">
        <f t="shared" si="10"/>
        <v>CV-4</v>
      </c>
      <c r="X232" s="4" t="s">
        <v>1369</v>
      </c>
      <c r="Y232" s="4" t="s">
        <v>642</v>
      </c>
      <c r="Z232" s="4">
        <v>15.133330000000001</v>
      </c>
      <c r="AA232" s="4">
        <v>-23.566669999999998</v>
      </c>
    </row>
    <row r="233" spans="1:27">
      <c r="A233" s="4">
        <v>3374210</v>
      </c>
      <c r="B233" s="4" t="s">
        <v>2571</v>
      </c>
      <c r="C233" s="4" t="s">
        <v>2572</v>
      </c>
      <c r="D233" s="4" t="s">
        <v>2573</v>
      </c>
      <c r="E233" s="4">
        <v>14.896100000000001</v>
      </c>
      <c r="F233" s="4">
        <v>-24.495560000000001</v>
      </c>
      <c r="G233" s="4" t="s">
        <v>2050</v>
      </c>
      <c r="H233" s="4" t="s">
        <v>2072</v>
      </c>
      <c r="I233" s="4" t="s">
        <v>1369</v>
      </c>
      <c r="J233" s="4"/>
      <c r="K233" s="4">
        <v>18</v>
      </c>
      <c r="L233" s="4"/>
      <c r="M233" s="4"/>
      <c r="N233" s="4"/>
      <c r="O233" s="4">
        <v>8189</v>
      </c>
      <c r="P233" s="4"/>
      <c r="Q233" s="4">
        <v>103</v>
      </c>
      <c r="R233" s="4" t="s">
        <v>2567</v>
      </c>
      <c r="S233" s="6">
        <v>40926</v>
      </c>
      <c r="T233" s="4">
        <v>5</v>
      </c>
      <c r="U233" s="4">
        <f t="shared" si="11"/>
        <v>218883</v>
      </c>
      <c r="V233" s="4">
        <f t="shared" si="9"/>
        <v>1</v>
      </c>
      <c r="W233" s="4" t="str">
        <f t="shared" si="10"/>
        <v>CV-5</v>
      </c>
      <c r="X233" s="4" t="s">
        <v>1369</v>
      </c>
      <c r="Y233" s="4" t="s">
        <v>2572</v>
      </c>
      <c r="Z233" s="4">
        <v>14.896100000000001</v>
      </c>
      <c r="AA233" s="4">
        <v>-24.495560000000001</v>
      </c>
    </row>
    <row r="234" spans="1:27">
      <c r="A234" s="4">
        <v>3513090</v>
      </c>
      <c r="B234" s="4" t="s">
        <v>2574</v>
      </c>
      <c r="C234" s="4" t="s">
        <v>2574</v>
      </c>
      <c r="D234" s="4" t="s">
        <v>2575</v>
      </c>
      <c r="E234" s="4">
        <v>12.1084</v>
      </c>
      <c r="F234" s="4">
        <v>-68.933539999999994</v>
      </c>
      <c r="G234" s="4" t="s">
        <v>2050</v>
      </c>
      <c r="H234" s="4" t="s">
        <v>2051</v>
      </c>
      <c r="I234" s="4" t="s">
        <v>1420</v>
      </c>
      <c r="J234" s="4"/>
      <c r="K234" s="4"/>
      <c r="L234" s="4"/>
      <c r="M234" s="4"/>
      <c r="N234" s="4"/>
      <c r="O234" s="4">
        <v>125000</v>
      </c>
      <c r="P234" s="4"/>
      <c r="Q234" s="4">
        <v>1</v>
      </c>
      <c r="R234" s="4" t="s">
        <v>2576</v>
      </c>
      <c r="S234" s="6">
        <v>40530</v>
      </c>
      <c r="T234" s="4">
        <v>1</v>
      </c>
      <c r="U234" s="4">
        <f t="shared" si="11"/>
        <v>136486</v>
      </c>
      <c r="V234" s="4">
        <f t="shared" si="9"/>
        <v>0.91584484855589587</v>
      </c>
      <c r="W234" s="4" t="str">
        <f t="shared" si="10"/>
        <v>CW-1</v>
      </c>
      <c r="X234" s="4" t="s">
        <v>1420</v>
      </c>
      <c r="Y234" s="4" t="s">
        <v>2574</v>
      </c>
      <c r="Z234" s="4">
        <v>12.1084</v>
      </c>
      <c r="AA234" s="4">
        <v>-68.933539999999994</v>
      </c>
    </row>
    <row r="235" spans="1:27">
      <c r="A235" s="4">
        <v>3513221</v>
      </c>
      <c r="B235" s="4" t="s">
        <v>2577</v>
      </c>
      <c r="C235" s="4" t="s">
        <v>2577</v>
      </c>
      <c r="D235" s="4"/>
      <c r="E235" s="4">
        <v>12.15</v>
      </c>
      <c r="F235" s="4">
        <v>-68.983329999999995</v>
      </c>
      <c r="G235" s="4" t="s">
        <v>2050</v>
      </c>
      <c r="H235" s="4" t="s">
        <v>2072</v>
      </c>
      <c r="I235" s="4" t="s">
        <v>1420</v>
      </c>
      <c r="J235" s="4"/>
      <c r="K235" s="4">
        <v>0</v>
      </c>
      <c r="L235" s="4"/>
      <c r="M235" s="4"/>
      <c r="N235" s="4"/>
      <c r="O235" s="4">
        <v>5138</v>
      </c>
      <c r="P235" s="4"/>
      <c r="Q235" s="4">
        <v>21</v>
      </c>
      <c r="R235" s="4" t="s">
        <v>2576</v>
      </c>
      <c r="S235" s="6">
        <v>38734</v>
      </c>
      <c r="T235" s="4">
        <v>2</v>
      </c>
      <c r="U235" s="4">
        <f t="shared" si="11"/>
        <v>136486</v>
      </c>
      <c r="V235" s="4">
        <f t="shared" si="9"/>
        <v>0.95348973521093738</v>
      </c>
      <c r="W235" s="4" t="str">
        <f t="shared" si="10"/>
        <v>CW-2</v>
      </c>
      <c r="X235" s="4" t="s">
        <v>1420</v>
      </c>
      <c r="Y235" s="4" t="s">
        <v>2577</v>
      </c>
      <c r="Z235" s="4">
        <v>12.15</v>
      </c>
      <c r="AA235" s="4">
        <v>-68.983329999999995</v>
      </c>
    </row>
    <row r="236" spans="1:27">
      <c r="A236" s="4">
        <v>3513936</v>
      </c>
      <c r="B236" s="4" t="s">
        <v>2578</v>
      </c>
      <c r="C236" s="4" t="s">
        <v>2578</v>
      </c>
      <c r="D236" s="4"/>
      <c r="E236" s="4">
        <v>12.283329999999999</v>
      </c>
      <c r="F236" s="4">
        <v>-69.066670000000002</v>
      </c>
      <c r="G236" s="4" t="s">
        <v>2050</v>
      </c>
      <c r="H236" s="4" t="s">
        <v>2072</v>
      </c>
      <c r="I236" s="4" t="s">
        <v>1420</v>
      </c>
      <c r="J236" s="4"/>
      <c r="K236" s="4">
        <v>0</v>
      </c>
      <c r="L236" s="4"/>
      <c r="M236" s="4"/>
      <c r="N236" s="4"/>
      <c r="O236" s="4">
        <v>2424</v>
      </c>
      <c r="P236" s="4"/>
      <c r="Q236" s="4">
        <v>17</v>
      </c>
      <c r="R236" s="4" t="s">
        <v>2576</v>
      </c>
      <c r="S236" s="6">
        <v>40926</v>
      </c>
      <c r="T236" s="4">
        <v>3</v>
      </c>
      <c r="U236" s="4">
        <f t="shared" si="11"/>
        <v>136486</v>
      </c>
      <c r="V236" s="4">
        <f t="shared" si="9"/>
        <v>0.97124979851413329</v>
      </c>
      <c r="W236" s="4" t="str">
        <f t="shared" si="10"/>
        <v>CW-3</v>
      </c>
      <c r="X236" s="4" t="s">
        <v>1420</v>
      </c>
      <c r="Y236" s="4" t="s">
        <v>2578</v>
      </c>
      <c r="Z236" s="4">
        <v>12.283329999999999</v>
      </c>
      <c r="AA236" s="4">
        <v>-69.066670000000002</v>
      </c>
    </row>
    <row r="237" spans="1:27">
      <c r="A237" s="4">
        <v>3513761</v>
      </c>
      <c r="B237" s="4" t="s">
        <v>2579</v>
      </c>
      <c r="C237" s="4" t="s">
        <v>2579</v>
      </c>
      <c r="D237" s="4" t="s">
        <v>2580</v>
      </c>
      <c r="E237" s="4">
        <v>12.26667</v>
      </c>
      <c r="F237" s="4">
        <v>-69.099999999999994</v>
      </c>
      <c r="G237" s="4" t="s">
        <v>2050</v>
      </c>
      <c r="H237" s="4" t="s">
        <v>2072</v>
      </c>
      <c r="I237" s="4" t="s">
        <v>1420</v>
      </c>
      <c r="J237" s="4"/>
      <c r="K237" s="4">
        <v>0</v>
      </c>
      <c r="L237" s="4"/>
      <c r="M237" s="4"/>
      <c r="N237" s="4"/>
      <c r="O237" s="4">
        <v>1987</v>
      </c>
      <c r="P237" s="4"/>
      <c r="Q237" s="4">
        <v>41</v>
      </c>
      <c r="R237" s="4" t="s">
        <v>2576</v>
      </c>
      <c r="S237" s="6">
        <v>40926</v>
      </c>
      <c r="T237" s="4">
        <v>4</v>
      </c>
      <c r="U237" s="4">
        <f t="shared" si="11"/>
        <v>136486</v>
      </c>
      <c r="V237" s="4">
        <f t="shared" si="9"/>
        <v>0.9858080682267778</v>
      </c>
      <c r="W237" s="4" t="str">
        <f t="shared" si="10"/>
        <v>CW-4</v>
      </c>
      <c r="X237" s="4" t="s">
        <v>1420</v>
      </c>
      <c r="Y237" s="4" t="s">
        <v>2579</v>
      </c>
      <c r="Z237" s="4">
        <v>12.26667</v>
      </c>
      <c r="AA237" s="4">
        <v>-69.099999999999994</v>
      </c>
    </row>
    <row r="238" spans="1:27">
      <c r="A238" s="4">
        <v>3513445</v>
      </c>
      <c r="B238" s="4" t="s">
        <v>2581</v>
      </c>
      <c r="C238" s="4" t="s">
        <v>2581</v>
      </c>
      <c r="D238" s="4" t="s">
        <v>2582</v>
      </c>
      <c r="E238" s="4">
        <v>12.05</v>
      </c>
      <c r="F238" s="4">
        <v>-68.816670000000002</v>
      </c>
      <c r="G238" s="4" t="s">
        <v>2050</v>
      </c>
      <c r="H238" s="4" t="s">
        <v>2072</v>
      </c>
      <c r="I238" s="4" t="s">
        <v>1420</v>
      </c>
      <c r="J238" s="4"/>
      <c r="K238" s="4">
        <v>0</v>
      </c>
      <c r="L238" s="4"/>
      <c r="M238" s="4"/>
      <c r="N238" s="4"/>
      <c r="O238" s="4">
        <v>1937</v>
      </c>
      <c r="P238" s="4"/>
      <c r="Q238" s="4">
        <v>20</v>
      </c>
      <c r="R238" s="4" t="s">
        <v>2576</v>
      </c>
      <c r="S238" s="6">
        <v>38734</v>
      </c>
      <c r="T238" s="4">
        <v>5</v>
      </c>
      <c r="U238" s="4">
        <f t="shared" si="11"/>
        <v>136486</v>
      </c>
      <c r="V238" s="4">
        <f t="shared" si="9"/>
        <v>1</v>
      </c>
      <c r="W238" s="4" t="str">
        <f t="shared" si="10"/>
        <v>CW-5</v>
      </c>
      <c r="X238" s="4" t="s">
        <v>1420</v>
      </c>
      <c r="Y238" s="4" t="s">
        <v>2581</v>
      </c>
      <c r="Z238" s="4">
        <v>12.05</v>
      </c>
      <c r="AA238" s="4">
        <v>-68.816670000000002</v>
      </c>
    </row>
    <row r="239" spans="1:27">
      <c r="A239" s="4">
        <v>2078127</v>
      </c>
      <c r="B239" s="4" t="s">
        <v>2583</v>
      </c>
      <c r="C239" s="4" t="s">
        <v>2583</v>
      </c>
      <c r="D239" s="4" t="s">
        <v>2584</v>
      </c>
      <c r="E239" s="4">
        <v>-10.421720000000001</v>
      </c>
      <c r="F239" s="4">
        <v>105.67912</v>
      </c>
      <c r="G239" s="4" t="s">
        <v>2050</v>
      </c>
      <c r="H239" s="4" t="s">
        <v>2051</v>
      </c>
      <c r="I239" s="4" t="s">
        <v>1387</v>
      </c>
      <c r="J239" s="4" t="s">
        <v>1387</v>
      </c>
      <c r="K239" s="4">
        <v>0</v>
      </c>
      <c r="L239" s="4"/>
      <c r="M239" s="4"/>
      <c r="N239" s="4"/>
      <c r="O239" s="4">
        <v>500</v>
      </c>
      <c r="P239" s="4"/>
      <c r="Q239" s="4">
        <v>135</v>
      </c>
      <c r="R239" s="4" t="s">
        <v>2585</v>
      </c>
      <c r="S239" s="6">
        <v>40810</v>
      </c>
      <c r="T239" s="4">
        <v>1</v>
      </c>
      <c r="U239" s="4">
        <f t="shared" si="11"/>
        <v>469478</v>
      </c>
      <c r="V239" s="4">
        <f t="shared" si="9"/>
        <v>1.0650126310498042E-3</v>
      </c>
      <c r="W239" s="4" t="str">
        <f t="shared" si="10"/>
        <v>CX-1</v>
      </c>
      <c r="X239" s="4" t="s">
        <v>1387</v>
      </c>
      <c r="Y239" s="4" t="s">
        <v>2583</v>
      </c>
      <c r="Z239" s="4">
        <v>-10.421720000000001</v>
      </c>
      <c r="AA239" s="4">
        <v>105.67912</v>
      </c>
    </row>
    <row r="240" spans="1:27">
      <c r="A240" s="4">
        <v>146268</v>
      </c>
      <c r="B240" s="4" t="s">
        <v>567</v>
      </c>
      <c r="C240" s="4" t="s">
        <v>567</v>
      </c>
      <c r="D240" s="8" t="s">
        <v>2586</v>
      </c>
      <c r="E240" s="4">
        <v>35.166670000000003</v>
      </c>
      <c r="F240" s="4">
        <v>33.366669999999999</v>
      </c>
      <c r="G240" s="4" t="s">
        <v>2050</v>
      </c>
      <c r="H240" s="4" t="s">
        <v>2051</v>
      </c>
      <c r="I240" s="4" t="s">
        <v>1423</v>
      </c>
      <c r="J240" s="4"/>
      <c r="K240" s="4">
        <v>4</v>
      </c>
      <c r="L240" s="4"/>
      <c r="M240" s="4"/>
      <c r="N240" s="4"/>
      <c r="O240" s="4">
        <v>200452</v>
      </c>
      <c r="P240" s="4"/>
      <c r="Q240" s="4">
        <v>149</v>
      </c>
      <c r="R240" s="4" t="s">
        <v>2587</v>
      </c>
      <c r="S240" s="6">
        <v>39743</v>
      </c>
      <c r="T240" s="4">
        <v>1</v>
      </c>
      <c r="U240" s="4">
        <f t="shared" si="11"/>
        <v>504939</v>
      </c>
      <c r="V240" s="4">
        <f t="shared" si="9"/>
        <v>0.3969826058197129</v>
      </c>
      <c r="W240" s="4" t="str">
        <f t="shared" si="10"/>
        <v>CY-1</v>
      </c>
      <c r="X240" s="4" t="s">
        <v>1423</v>
      </c>
      <c r="Y240" s="4" t="s">
        <v>567</v>
      </c>
      <c r="Z240" s="4">
        <v>35.166670000000003</v>
      </c>
      <c r="AA240" s="4">
        <v>33.366669999999999</v>
      </c>
    </row>
    <row r="241" spans="1:27">
      <c r="A241" s="4">
        <v>146384</v>
      </c>
      <c r="B241" s="4" t="s">
        <v>2588</v>
      </c>
      <c r="C241" s="4" t="s">
        <v>2588</v>
      </c>
      <c r="D241" s="4" t="s">
        <v>2589</v>
      </c>
      <c r="E241" s="4">
        <v>34.674999999999997</v>
      </c>
      <c r="F241" s="4">
        <v>33.033329999999999</v>
      </c>
      <c r="G241" s="4" t="s">
        <v>2050</v>
      </c>
      <c r="H241" s="4" t="s">
        <v>2055</v>
      </c>
      <c r="I241" s="4" t="s">
        <v>1423</v>
      </c>
      <c r="J241" s="4"/>
      <c r="K241" s="4">
        <v>5</v>
      </c>
      <c r="L241" s="4"/>
      <c r="M241" s="4"/>
      <c r="N241" s="4"/>
      <c r="O241" s="4">
        <v>154000</v>
      </c>
      <c r="P241" s="4"/>
      <c r="Q241" s="4">
        <v>14</v>
      </c>
      <c r="R241" s="4" t="s">
        <v>2587</v>
      </c>
      <c r="S241" s="6">
        <v>40925</v>
      </c>
      <c r="T241" s="4">
        <v>2</v>
      </c>
      <c r="U241" s="4">
        <f t="shared" si="11"/>
        <v>504939</v>
      </c>
      <c r="V241" s="4">
        <f t="shared" si="9"/>
        <v>0.70196994092355713</v>
      </c>
      <c r="W241" s="4" t="str">
        <f t="shared" si="10"/>
        <v>CY-2</v>
      </c>
      <c r="X241" s="4" t="s">
        <v>1423</v>
      </c>
      <c r="Y241" s="4" t="s">
        <v>2588</v>
      </c>
      <c r="Z241" s="4">
        <v>34.674999999999997</v>
      </c>
      <c r="AA241" s="4">
        <v>33.033329999999999</v>
      </c>
    </row>
    <row r="242" spans="1:27">
      <c r="A242" s="4">
        <v>146400</v>
      </c>
      <c r="B242" s="4" t="s">
        <v>2590</v>
      </c>
      <c r="C242" s="4" t="s">
        <v>2590</v>
      </c>
      <c r="D242" s="4" t="s">
        <v>2591</v>
      </c>
      <c r="E242" s="4">
        <v>34.916670000000003</v>
      </c>
      <c r="F242" s="4">
        <v>33.629170000000002</v>
      </c>
      <c r="G242" s="4" t="s">
        <v>2050</v>
      </c>
      <c r="H242" s="4" t="s">
        <v>2055</v>
      </c>
      <c r="I242" s="4" t="s">
        <v>1423</v>
      </c>
      <c r="J242" s="4"/>
      <c r="K242" s="4">
        <v>3</v>
      </c>
      <c r="L242" s="4"/>
      <c r="M242" s="4"/>
      <c r="N242" s="4"/>
      <c r="O242" s="4">
        <v>72000</v>
      </c>
      <c r="P242" s="4"/>
      <c r="Q242" s="4">
        <v>13</v>
      </c>
      <c r="R242" s="4" t="s">
        <v>2587</v>
      </c>
      <c r="S242" s="6">
        <v>40925</v>
      </c>
      <c r="T242" s="4">
        <v>3</v>
      </c>
      <c r="U242" s="4">
        <f t="shared" si="11"/>
        <v>504939</v>
      </c>
      <c r="V242" s="4">
        <f t="shared" si="9"/>
        <v>0.84456142227080899</v>
      </c>
      <c r="W242" s="4" t="str">
        <f t="shared" si="10"/>
        <v>CY-3</v>
      </c>
      <c r="X242" s="4" t="s">
        <v>1423</v>
      </c>
      <c r="Y242" s="4" t="s">
        <v>2590</v>
      </c>
      <c r="Z242" s="4">
        <v>34.916670000000003</v>
      </c>
      <c r="AA242" s="4">
        <v>33.629170000000002</v>
      </c>
    </row>
    <row r="243" spans="1:27">
      <c r="A243" s="4">
        <v>146617</v>
      </c>
      <c r="B243" s="4" t="s">
        <v>2592</v>
      </c>
      <c r="C243" s="4" t="s">
        <v>2592</v>
      </c>
      <c r="D243" s="4" t="s">
        <v>2593</v>
      </c>
      <c r="E243" s="4">
        <v>35.125</v>
      </c>
      <c r="F243" s="4">
        <v>33.950000000000003</v>
      </c>
      <c r="G243" s="4" t="s">
        <v>2050</v>
      </c>
      <c r="H243" s="4" t="s">
        <v>2055</v>
      </c>
      <c r="I243" s="4" t="s">
        <v>1423</v>
      </c>
      <c r="J243" s="4"/>
      <c r="K243" s="4">
        <v>1</v>
      </c>
      <c r="L243" s="4"/>
      <c r="M243" s="4"/>
      <c r="N243" s="4"/>
      <c r="O243" s="4">
        <v>42526</v>
      </c>
      <c r="P243" s="4"/>
      <c r="Q243" s="4">
        <v>1</v>
      </c>
      <c r="R243" s="4" t="s">
        <v>2587</v>
      </c>
      <c r="S243" s="6">
        <v>40996</v>
      </c>
      <c r="T243" s="4">
        <v>4</v>
      </c>
      <c r="U243" s="4">
        <f t="shared" si="11"/>
        <v>504939</v>
      </c>
      <c r="V243" s="4">
        <f t="shared" si="9"/>
        <v>0.92878149637877061</v>
      </c>
      <c r="W243" s="4" t="str">
        <f t="shared" si="10"/>
        <v>CY-4</v>
      </c>
      <c r="X243" s="4" t="s">
        <v>1423</v>
      </c>
      <c r="Y243" s="4" t="s">
        <v>2592</v>
      </c>
      <c r="Z243" s="4">
        <v>35.125</v>
      </c>
      <c r="AA243" s="4">
        <v>33.950000000000003</v>
      </c>
    </row>
    <row r="244" spans="1:27">
      <c r="A244" s="4">
        <v>146214</v>
      </c>
      <c r="B244" s="4" t="s">
        <v>2594</v>
      </c>
      <c r="C244" s="4" t="s">
        <v>2594</v>
      </c>
      <c r="D244" s="4" t="s">
        <v>2595</v>
      </c>
      <c r="E244" s="4">
        <v>34.766669999999998</v>
      </c>
      <c r="F244" s="4">
        <v>32.416670000000003</v>
      </c>
      <c r="G244" s="4" t="s">
        <v>2050</v>
      </c>
      <c r="H244" s="4" t="s">
        <v>2055</v>
      </c>
      <c r="I244" s="4" t="s">
        <v>1423</v>
      </c>
      <c r="J244" s="4"/>
      <c r="K244" s="4">
        <v>6</v>
      </c>
      <c r="L244" s="4"/>
      <c r="M244" s="4"/>
      <c r="N244" s="4"/>
      <c r="O244" s="4">
        <v>35961</v>
      </c>
      <c r="P244" s="4"/>
      <c r="Q244" s="4">
        <v>28</v>
      </c>
      <c r="R244" s="4" t="s">
        <v>2587</v>
      </c>
      <c r="S244" s="6">
        <v>40925</v>
      </c>
      <c r="T244" s="4">
        <v>5</v>
      </c>
      <c r="U244" s="4">
        <f t="shared" si="11"/>
        <v>504939</v>
      </c>
      <c r="V244" s="4">
        <f t="shared" si="9"/>
        <v>1</v>
      </c>
      <c r="W244" s="4" t="str">
        <f t="shared" si="10"/>
        <v>CY-5</v>
      </c>
      <c r="X244" s="4" t="s">
        <v>1423</v>
      </c>
      <c r="Y244" s="4" t="s">
        <v>2594</v>
      </c>
      <c r="Z244" s="4">
        <v>34.766669999999998</v>
      </c>
      <c r="AA244" s="4">
        <v>32.416670000000003</v>
      </c>
    </row>
    <row r="245" spans="1:27">
      <c r="A245" s="4">
        <v>3067696</v>
      </c>
      <c r="B245" s="4" t="s">
        <v>78</v>
      </c>
      <c r="C245" s="4" t="s">
        <v>78</v>
      </c>
      <c r="D245" s="4" t="s">
        <v>2596</v>
      </c>
      <c r="E245" s="4">
        <v>50.088039999999999</v>
      </c>
      <c r="F245" s="4">
        <v>14.42076</v>
      </c>
      <c r="G245" s="4" t="s">
        <v>2050</v>
      </c>
      <c r="H245" s="4" t="s">
        <v>2051</v>
      </c>
      <c r="I245" s="4" t="s">
        <v>1426</v>
      </c>
      <c r="J245" s="4"/>
      <c r="K245" s="4">
        <v>52</v>
      </c>
      <c r="L245" s="4"/>
      <c r="M245" s="4"/>
      <c r="N245" s="4"/>
      <c r="O245" s="4">
        <v>1165581</v>
      </c>
      <c r="P245" s="4"/>
      <c r="Q245" s="4">
        <v>202</v>
      </c>
      <c r="R245" s="4" t="s">
        <v>2597</v>
      </c>
      <c r="S245" s="6">
        <v>39738</v>
      </c>
      <c r="T245" s="4">
        <v>1</v>
      </c>
      <c r="U245" s="4">
        <f t="shared" si="11"/>
        <v>2113676</v>
      </c>
      <c r="V245" s="4">
        <f t="shared" si="9"/>
        <v>0.55144733629941389</v>
      </c>
      <c r="W245" s="4" t="str">
        <f t="shared" si="10"/>
        <v>CZ-1</v>
      </c>
      <c r="X245" s="4" t="s">
        <v>1426</v>
      </c>
      <c r="Y245" s="4" t="s">
        <v>78</v>
      </c>
      <c r="Z245" s="4">
        <v>50.088039999999999</v>
      </c>
      <c r="AA245" s="4">
        <v>14.42076</v>
      </c>
    </row>
    <row r="246" spans="1:27">
      <c r="A246" s="4">
        <v>3078610</v>
      </c>
      <c r="B246" s="4" t="s">
        <v>220</v>
      </c>
      <c r="C246" s="4" t="s">
        <v>220</v>
      </c>
      <c r="D246" s="4" t="s">
        <v>2598</v>
      </c>
      <c r="E246" s="4">
        <v>49.195219999999999</v>
      </c>
      <c r="F246" s="4">
        <v>16.607959999999999</v>
      </c>
      <c r="G246" s="4" t="s">
        <v>2050</v>
      </c>
      <c r="H246" s="4" t="s">
        <v>2055</v>
      </c>
      <c r="I246" s="4" t="s">
        <v>1426</v>
      </c>
      <c r="J246" s="4"/>
      <c r="K246" s="4">
        <v>78</v>
      </c>
      <c r="L246" s="4"/>
      <c r="M246" s="4"/>
      <c r="N246" s="4"/>
      <c r="O246" s="4">
        <v>369559</v>
      </c>
      <c r="P246" s="4"/>
      <c r="Q246" s="4">
        <v>226</v>
      </c>
      <c r="R246" s="4" t="s">
        <v>2597</v>
      </c>
      <c r="S246" s="6">
        <v>39046</v>
      </c>
      <c r="T246" s="4">
        <v>2</v>
      </c>
      <c r="U246" s="4">
        <f t="shared" si="11"/>
        <v>2113676</v>
      </c>
      <c r="V246" s="4">
        <f t="shared" si="9"/>
        <v>0.72628917582448771</v>
      </c>
      <c r="W246" s="4" t="str">
        <f t="shared" si="10"/>
        <v>CZ-2</v>
      </c>
      <c r="X246" s="4" t="s">
        <v>1426</v>
      </c>
      <c r="Y246" s="4" t="s">
        <v>220</v>
      </c>
      <c r="Z246" s="4">
        <v>49.195219999999999</v>
      </c>
      <c r="AA246" s="4">
        <v>16.607959999999999</v>
      </c>
    </row>
    <row r="247" spans="1:27">
      <c r="A247" s="4">
        <v>3068799</v>
      </c>
      <c r="B247" s="4" t="s">
        <v>862</v>
      </c>
      <c r="C247" s="4" t="s">
        <v>862</v>
      </c>
      <c r="D247" s="4" t="s">
        <v>2599</v>
      </c>
      <c r="E247" s="4">
        <v>49.834650000000003</v>
      </c>
      <c r="F247" s="4">
        <v>18.282039999999999</v>
      </c>
      <c r="G247" s="4" t="s">
        <v>2050</v>
      </c>
      <c r="H247" s="4" t="s">
        <v>2055</v>
      </c>
      <c r="I247" s="4" t="s">
        <v>1426</v>
      </c>
      <c r="J247" s="4"/>
      <c r="K247" s="4">
        <v>85</v>
      </c>
      <c r="L247" s="4"/>
      <c r="M247" s="4"/>
      <c r="N247" s="4"/>
      <c r="O247" s="4">
        <v>313088</v>
      </c>
      <c r="P247" s="4"/>
      <c r="Q247" s="4">
        <v>211</v>
      </c>
      <c r="R247" s="4" t="s">
        <v>2597</v>
      </c>
      <c r="S247" s="6">
        <v>39046</v>
      </c>
      <c r="T247" s="4">
        <v>3</v>
      </c>
      <c r="U247" s="4">
        <f t="shared" si="11"/>
        <v>2113676</v>
      </c>
      <c r="V247" s="4">
        <f t="shared" si="9"/>
        <v>0.87441405399881522</v>
      </c>
      <c r="W247" s="4" t="str">
        <f t="shared" si="10"/>
        <v>CZ-3</v>
      </c>
      <c r="X247" s="4" t="s">
        <v>1426</v>
      </c>
      <c r="Y247" s="4" t="s">
        <v>862</v>
      </c>
      <c r="Z247" s="4">
        <v>49.834650000000003</v>
      </c>
      <c r="AA247" s="4">
        <v>18.282039999999999</v>
      </c>
    </row>
    <row r="248" spans="1:27">
      <c r="A248" s="4">
        <v>3068160</v>
      </c>
      <c r="B248" s="4" t="s">
        <v>2600</v>
      </c>
      <c r="C248" s="4" t="s">
        <v>2601</v>
      </c>
      <c r="D248" s="4" t="s">
        <v>2602</v>
      </c>
      <c r="E248" s="4">
        <v>49.74747</v>
      </c>
      <c r="F248" s="4">
        <v>13.37759</v>
      </c>
      <c r="G248" s="4" t="s">
        <v>2050</v>
      </c>
      <c r="H248" s="4" t="s">
        <v>2055</v>
      </c>
      <c r="I248" s="4" t="s">
        <v>1426</v>
      </c>
      <c r="J248" s="4"/>
      <c r="K248" s="4">
        <v>87</v>
      </c>
      <c r="L248" s="4"/>
      <c r="M248" s="4"/>
      <c r="N248" s="4"/>
      <c r="O248" s="4">
        <v>164180</v>
      </c>
      <c r="P248" s="4"/>
      <c r="Q248" s="4">
        <v>316</v>
      </c>
      <c r="R248" s="4" t="s">
        <v>2597</v>
      </c>
      <c r="S248" s="6">
        <v>39046</v>
      </c>
      <c r="T248" s="4">
        <v>4</v>
      </c>
      <c r="U248" s="4">
        <f t="shared" si="11"/>
        <v>2113676</v>
      </c>
      <c r="V248" s="4">
        <f t="shared" si="9"/>
        <v>0.95208915652162385</v>
      </c>
      <c r="W248" s="4" t="str">
        <f t="shared" si="10"/>
        <v>CZ-4</v>
      </c>
      <c r="X248" s="4" t="s">
        <v>1426</v>
      </c>
      <c r="Y248" s="4" t="s">
        <v>2601</v>
      </c>
      <c r="Z248" s="4">
        <v>49.74747</v>
      </c>
      <c r="AA248" s="4">
        <v>13.37759</v>
      </c>
    </row>
    <row r="249" spans="1:27">
      <c r="A249" s="4">
        <v>3069011</v>
      </c>
      <c r="B249" s="4" t="s">
        <v>857</v>
      </c>
      <c r="C249" s="4" t="s">
        <v>857</v>
      </c>
      <c r="D249" s="4" t="s">
        <v>2603</v>
      </c>
      <c r="E249" s="4">
        <v>49.59552</v>
      </c>
      <c r="F249" s="4">
        <v>17.251750000000001</v>
      </c>
      <c r="G249" s="4" t="s">
        <v>2050</v>
      </c>
      <c r="H249" s="4" t="s">
        <v>2055</v>
      </c>
      <c r="I249" s="4" t="s">
        <v>1426</v>
      </c>
      <c r="J249" s="4"/>
      <c r="K249" s="4">
        <v>84</v>
      </c>
      <c r="L249" s="4"/>
      <c r="M249" s="4"/>
      <c r="N249" s="4"/>
      <c r="O249" s="4">
        <v>101268</v>
      </c>
      <c r="P249" s="4"/>
      <c r="Q249" s="4">
        <v>223</v>
      </c>
      <c r="R249" s="4" t="s">
        <v>2597</v>
      </c>
      <c r="S249" s="6">
        <v>39046</v>
      </c>
      <c r="T249" s="4">
        <v>5</v>
      </c>
      <c r="U249" s="4">
        <f t="shared" si="11"/>
        <v>2113676</v>
      </c>
      <c r="V249" s="4">
        <f t="shared" si="9"/>
        <v>0.99999999999999989</v>
      </c>
      <c r="W249" s="4" t="str">
        <f t="shared" si="10"/>
        <v>CZ-5</v>
      </c>
      <c r="X249" s="4" t="s">
        <v>1426</v>
      </c>
      <c r="Y249" s="4" t="s">
        <v>857</v>
      </c>
      <c r="Z249" s="4">
        <v>49.59552</v>
      </c>
      <c r="AA249" s="4">
        <v>17.251750000000001</v>
      </c>
    </row>
    <row r="250" spans="1:27">
      <c r="A250" s="4">
        <v>2950159</v>
      </c>
      <c r="B250" s="4" t="s">
        <v>27</v>
      </c>
      <c r="C250" s="4" t="s">
        <v>27</v>
      </c>
      <c r="D250" s="8" t="s">
        <v>2604</v>
      </c>
      <c r="E250" s="4">
        <v>52.524369999999998</v>
      </c>
      <c r="F250" s="4">
        <v>13.41053</v>
      </c>
      <c r="G250" s="4" t="s">
        <v>2050</v>
      </c>
      <c r="H250" s="4" t="s">
        <v>2051</v>
      </c>
      <c r="I250" s="4" t="s">
        <v>1495</v>
      </c>
      <c r="J250" s="4"/>
      <c r="K250" s="4">
        <v>16</v>
      </c>
      <c r="L250" s="4"/>
      <c r="M250" s="4"/>
      <c r="N250" s="4"/>
      <c r="O250" s="4">
        <v>3426354</v>
      </c>
      <c r="P250" s="4">
        <v>74</v>
      </c>
      <c r="Q250" s="4">
        <v>43</v>
      </c>
      <c r="R250" s="4" t="s">
        <v>2605</v>
      </c>
      <c r="S250" s="6">
        <v>40755</v>
      </c>
      <c r="T250" s="4">
        <v>1</v>
      </c>
      <c r="U250" s="4">
        <f t="shared" si="11"/>
        <v>8039257</v>
      </c>
      <c r="V250" s="4">
        <f t="shared" si="9"/>
        <v>0.42620281948941302</v>
      </c>
      <c r="W250" s="4" t="str">
        <f t="shared" si="10"/>
        <v>DE-1</v>
      </c>
      <c r="X250" s="4" t="s">
        <v>1495</v>
      </c>
      <c r="Y250" s="4" t="s">
        <v>27</v>
      </c>
      <c r="Z250" s="4">
        <v>52.524369999999998</v>
      </c>
      <c r="AA250" s="4">
        <v>13.41053</v>
      </c>
    </row>
    <row r="251" spans="1:27">
      <c r="A251" s="4">
        <v>2911298</v>
      </c>
      <c r="B251" s="4" t="s">
        <v>97</v>
      </c>
      <c r="C251" s="4" t="s">
        <v>97</v>
      </c>
      <c r="D251" s="8" t="s">
        <v>2606</v>
      </c>
      <c r="E251" s="4">
        <v>53.55</v>
      </c>
      <c r="F251" s="4">
        <v>10</v>
      </c>
      <c r="G251" s="4" t="s">
        <v>2050</v>
      </c>
      <c r="H251" s="4" t="s">
        <v>2055</v>
      </c>
      <c r="I251" s="4" t="s">
        <v>1495</v>
      </c>
      <c r="J251" s="4"/>
      <c r="K251" s="4">
        <v>4</v>
      </c>
      <c r="L251" s="4"/>
      <c r="M251" s="4"/>
      <c r="N251" s="4"/>
      <c r="O251" s="4">
        <v>1739117</v>
      </c>
      <c r="P251" s="4"/>
      <c r="Q251" s="4">
        <v>24</v>
      </c>
      <c r="R251" s="4" t="s">
        <v>2605</v>
      </c>
      <c r="S251" s="6">
        <v>40926</v>
      </c>
      <c r="T251" s="4">
        <v>2</v>
      </c>
      <c r="U251" s="4">
        <f t="shared" si="11"/>
        <v>8039257</v>
      </c>
      <c r="V251" s="4">
        <f t="shared" si="9"/>
        <v>0.64253089557903176</v>
      </c>
      <c r="W251" s="4" t="str">
        <f t="shared" si="10"/>
        <v>DE-2</v>
      </c>
      <c r="X251" s="4" t="s">
        <v>1495</v>
      </c>
      <c r="Y251" s="4" t="s">
        <v>97</v>
      </c>
      <c r="Z251" s="4">
        <v>53.55</v>
      </c>
      <c r="AA251" s="4">
        <v>10</v>
      </c>
    </row>
    <row r="252" spans="1:27">
      <c r="A252" s="4">
        <v>2867714</v>
      </c>
      <c r="B252" s="4" t="s">
        <v>2607</v>
      </c>
      <c r="C252" s="4" t="s">
        <v>2608</v>
      </c>
      <c r="D252" s="8" t="s">
        <v>2609</v>
      </c>
      <c r="E252" s="4">
        <v>48.137430000000002</v>
      </c>
      <c r="F252" s="4">
        <v>11.57549</v>
      </c>
      <c r="G252" s="4" t="s">
        <v>2050</v>
      </c>
      <c r="H252" s="4" t="s">
        <v>2055</v>
      </c>
      <c r="I252" s="4" t="s">
        <v>1495</v>
      </c>
      <c r="J252" s="4"/>
      <c r="K252" s="4">
        <v>2</v>
      </c>
      <c r="L252" s="4">
        <v>91</v>
      </c>
      <c r="M252" s="4"/>
      <c r="N252" s="4"/>
      <c r="O252" s="4">
        <v>1260391</v>
      </c>
      <c r="P252" s="4"/>
      <c r="Q252" s="4">
        <v>524</v>
      </c>
      <c r="R252" s="4" t="s">
        <v>2605</v>
      </c>
      <c r="S252" s="6">
        <v>40658</v>
      </c>
      <c r="T252" s="4">
        <v>3</v>
      </c>
      <c r="U252" s="4">
        <f t="shared" si="11"/>
        <v>8039257</v>
      </c>
      <c r="V252" s="4">
        <f t="shared" si="9"/>
        <v>0.79931043378760003</v>
      </c>
      <c r="W252" s="4" t="str">
        <f t="shared" si="10"/>
        <v>DE-3</v>
      </c>
      <c r="X252" s="4" t="s">
        <v>1495</v>
      </c>
      <c r="Y252" s="4" t="s">
        <v>2608</v>
      </c>
      <c r="Z252" s="4">
        <v>48.137430000000002</v>
      </c>
      <c r="AA252" s="4">
        <v>11.57549</v>
      </c>
    </row>
    <row r="253" spans="1:27">
      <c r="A253" s="4">
        <v>2886242</v>
      </c>
      <c r="B253" s="4" t="s">
        <v>2610</v>
      </c>
      <c r="C253" s="4" t="s">
        <v>2611</v>
      </c>
      <c r="D253" s="8" t="s">
        <v>2612</v>
      </c>
      <c r="E253" s="4">
        <v>50.933329999999998</v>
      </c>
      <c r="F253" s="4">
        <v>6.95</v>
      </c>
      <c r="G253" s="4" t="s">
        <v>2050</v>
      </c>
      <c r="H253" s="4" t="s">
        <v>2149</v>
      </c>
      <c r="I253" s="4" t="s">
        <v>1495</v>
      </c>
      <c r="J253" s="4"/>
      <c r="K253" s="4">
        <v>7</v>
      </c>
      <c r="L253" s="4">
        <v>53</v>
      </c>
      <c r="M253" s="4"/>
      <c r="N253" s="4"/>
      <c r="O253" s="4">
        <v>963395</v>
      </c>
      <c r="P253" s="4"/>
      <c r="Q253" s="4">
        <v>58</v>
      </c>
      <c r="R253" s="4" t="s">
        <v>2605</v>
      </c>
      <c r="S253" s="6">
        <v>40926</v>
      </c>
      <c r="T253" s="4">
        <v>4</v>
      </c>
      <c r="U253" s="4">
        <f t="shared" si="11"/>
        <v>8039257</v>
      </c>
      <c r="V253" s="4">
        <f t="shared" si="9"/>
        <v>0.91914675697020254</v>
      </c>
      <c r="W253" s="4" t="str">
        <f t="shared" si="10"/>
        <v>DE-4</v>
      </c>
      <c r="X253" s="4" t="s">
        <v>1495</v>
      </c>
      <c r="Y253" s="4" t="s">
        <v>2611</v>
      </c>
      <c r="Z253" s="4">
        <v>50.933329999999998</v>
      </c>
      <c r="AA253" s="4">
        <v>6.95</v>
      </c>
    </row>
    <row r="254" spans="1:27">
      <c r="A254" s="4">
        <v>2925533</v>
      </c>
      <c r="B254" s="4" t="s">
        <v>84</v>
      </c>
      <c r="C254" s="4" t="s">
        <v>84</v>
      </c>
      <c r="D254" s="8" t="s">
        <v>2613</v>
      </c>
      <c r="E254" s="4">
        <v>50.116669999999999</v>
      </c>
      <c r="F254" s="4">
        <v>8.6833299999999998</v>
      </c>
      <c r="G254" s="4" t="s">
        <v>2050</v>
      </c>
      <c r="H254" s="4" t="s">
        <v>2072</v>
      </c>
      <c r="I254" s="4" t="s">
        <v>1495</v>
      </c>
      <c r="J254" s="4"/>
      <c r="K254" s="4">
        <v>5</v>
      </c>
      <c r="L254" s="4">
        <v>64</v>
      </c>
      <c r="M254" s="4">
        <v>6412</v>
      </c>
      <c r="N254" s="4"/>
      <c r="O254" s="4">
        <v>650000</v>
      </c>
      <c r="P254" s="4"/>
      <c r="Q254" s="4">
        <v>109</v>
      </c>
      <c r="R254" s="4" t="s">
        <v>2605</v>
      </c>
      <c r="S254" s="6">
        <v>40658</v>
      </c>
      <c r="T254" s="4">
        <v>5</v>
      </c>
      <c r="U254" s="4">
        <f t="shared" si="11"/>
        <v>8039257</v>
      </c>
      <c r="V254" s="4">
        <f t="shared" si="9"/>
        <v>1</v>
      </c>
      <c r="W254" s="4" t="str">
        <f t="shared" si="10"/>
        <v>DE-5</v>
      </c>
      <c r="X254" s="4" t="s">
        <v>1495</v>
      </c>
      <c r="Y254" s="4" t="s">
        <v>84</v>
      </c>
      <c r="Z254" s="4">
        <v>50.116669999999999</v>
      </c>
      <c r="AA254" s="4">
        <v>8.6833299999999998</v>
      </c>
    </row>
    <row r="255" spans="1:27">
      <c r="A255" s="4">
        <v>223817</v>
      </c>
      <c r="B255" s="4" t="s">
        <v>1144</v>
      </c>
      <c r="C255" s="4" t="s">
        <v>1144</v>
      </c>
      <c r="D255" s="4" t="s">
        <v>2614</v>
      </c>
      <c r="E255" s="4">
        <v>11.587669999999999</v>
      </c>
      <c r="F255" s="4">
        <v>43.144680000000001</v>
      </c>
      <c r="G255" s="4" t="s">
        <v>2050</v>
      </c>
      <c r="H255" s="4" t="s">
        <v>2051</v>
      </c>
      <c r="I255" s="4" t="s">
        <v>1432</v>
      </c>
      <c r="J255" s="4"/>
      <c r="K255" s="4">
        <v>7</v>
      </c>
      <c r="L255" s="4"/>
      <c r="M255" s="4"/>
      <c r="N255" s="4"/>
      <c r="O255" s="4">
        <v>623891</v>
      </c>
      <c r="P255" s="4"/>
      <c r="Q255" s="4">
        <v>5</v>
      </c>
      <c r="R255" s="4" t="s">
        <v>2615</v>
      </c>
      <c r="S255" s="6">
        <v>40926</v>
      </c>
      <c r="T255" s="4">
        <v>1</v>
      </c>
      <c r="U255" s="4">
        <f t="shared" si="11"/>
        <v>715977</v>
      </c>
      <c r="V255" s="4">
        <f t="shared" si="9"/>
        <v>0.8713841366412608</v>
      </c>
      <c r="W255" s="4" t="str">
        <f t="shared" si="10"/>
        <v>DJ-1</v>
      </c>
      <c r="X255" s="4" t="s">
        <v>1432</v>
      </c>
      <c r="Y255" s="4" t="s">
        <v>1144</v>
      </c>
      <c r="Z255" s="4">
        <v>11.587669999999999</v>
      </c>
      <c r="AA255" s="4">
        <v>43.144680000000001</v>
      </c>
    </row>
    <row r="256" spans="1:27">
      <c r="A256" s="4">
        <v>225284</v>
      </c>
      <c r="B256" s="4" t="s">
        <v>2616</v>
      </c>
      <c r="C256" s="4" t="s">
        <v>2617</v>
      </c>
      <c r="D256" s="4" t="s">
        <v>2618</v>
      </c>
      <c r="E256" s="4">
        <v>11.15583</v>
      </c>
      <c r="F256" s="4">
        <v>42.712499999999999</v>
      </c>
      <c r="G256" s="4" t="s">
        <v>2050</v>
      </c>
      <c r="H256" s="4" t="s">
        <v>2055</v>
      </c>
      <c r="I256" s="4" t="s">
        <v>1432</v>
      </c>
      <c r="J256" s="4"/>
      <c r="K256" s="4">
        <v>1</v>
      </c>
      <c r="L256" s="4"/>
      <c r="M256" s="4"/>
      <c r="N256" s="4"/>
      <c r="O256" s="4">
        <v>40074</v>
      </c>
      <c r="P256" s="4"/>
      <c r="Q256" s="4">
        <v>699</v>
      </c>
      <c r="R256" s="4" t="s">
        <v>2615</v>
      </c>
      <c r="S256" s="6">
        <v>40926</v>
      </c>
      <c r="T256" s="4">
        <v>2</v>
      </c>
      <c r="U256" s="4">
        <f t="shared" si="11"/>
        <v>715977</v>
      </c>
      <c r="V256" s="4">
        <f t="shared" si="9"/>
        <v>0.92735520833769802</v>
      </c>
      <c r="W256" s="4" t="str">
        <f t="shared" si="10"/>
        <v>DJ-2</v>
      </c>
      <c r="X256" s="4" t="s">
        <v>1432</v>
      </c>
      <c r="Y256" s="4" t="s">
        <v>2617</v>
      </c>
      <c r="Z256" s="4">
        <v>11.15583</v>
      </c>
      <c r="AA256" s="4">
        <v>42.712499999999999</v>
      </c>
    </row>
    <row r="257" spans="1:27">
      <c r="A257" s="4">
        <v>220782</v>
      </c>
      <c r="B257" s="4" t="s">
        <v>2619</v>
      </c>
      <c r="C257" s="4" t="s">
        <v>2619</v>
      </c>
      <c r="D257" s="4" t="s">
        <v>2620</v>
      </c>
      <c r="E257" s="4">
        <v>11.78528</v>
      </c>
      <c r="F257" s="4">
        <v>42.884439999999998</v>
      </c>
      <c r="G257" s="4" t="s">
        <v>2050</v>
      </c>
      <c r="H257" s="4" t="s">
        <v>2055</v>
      </c>
      <c r="I257" s="4" t="s">
        <v>1432</v>
      </c>
      <c r="J257" s="4"/>
      <c r="K257" s="4">
        <v>5</v>
      </c>
      <c r="L257" s="4"/>
      <c r="M257" s="4"/>
      <c r="N257" s="4"/>
      <c r="O257" s="4">
        <v>22193</v>
      </c>
      <c r="P257" s="4"/>
      <c r="Q257" s="4">
        <v>7</v>
      </c>
      <c r="R257" s="4" t="s">
        <v>2615</v>
      </c>
      <c r="S257" s="6">
        <v>40926</v>
      </c>
      <c r="T257" s="4">
        <v>3</v>
      </c>
      <c r="U257" s="4">
        <f t="shared" si="11"/>
        <v>715977</v>
      </c>
      <c r="V257" s="4">
        <f t="shared" si="9"/>
        <v>0.95835201410101167</v>
      </c>
      <c r="W257" s="4" t="str">
        <f t="shared" si="10"/>
        <v>DJ-3</v>
      </c>
      <c r="X257" s="4" t="s">
        <v>1432</v>
      </c>
      <c r="Y257" s="4" t="s">
        <v>2619</v>
      </c>
      <c r="Z257" s="4">
        <v>11.78528</v>
      </c>
      <c r="AA257" s="4">
        <v>42.884439999999998</v>
      </c>
    </row>
    <row r="258" spans="1:27">
      <c r="A258" s="4">
        <v>221527</v>
      </c>
      <c r="B258" s="4" t="s">
        <v>2621</v>
      </c>
      <c r="C258" s="4" t="s">
        <v>2621</v>
      </c>
      <c r="D258" s="4" t="s">
        <v>2622</v>
      </c>
      <c r="E258" s="4">
        <v>11.96306</v>
      </c>
      <c r="F258" s="4">
        <v>43.290559999999999</v>
      </c>
      <c r="G258" s="4" t="s">
        <v>2050</v>
      </c>
      <c r="H258" s="4" t="s">
        <v>2055</v>
      </c>
      <c r="I258" s="4" t="s">
        <v>1432</v>
      </c>
      <c r="J258" s="4"/>
      <c r="K258" s="4">
        <v>4</v>
      </c>
      <c r="L258" s="4"/>
      <c r="M258" s="4"/>
      <c r="N258" s="4"/>
      <c r="O258" s="4">
        <v>17776</v>
      </c>
      <c r="P258" s="4"/>
      <c r="Q258" s="4">
        <v>7</v>
      </c>
      <c r="R258" s="4" t="s">
        <v>2615</v>
      </c>
      <c r="S258" s="6">
        <v>40926</v>
      </c>
      <c r="T258" s="4">
        <v>4</v>
      </c>
      <c r="U258" s="4">
        <f t="shared" si="11"/>
        <v>715977</v>
      </c>
      <c r="V258" s="4">
        <f t="shared" si="9"/>
        <v>0.98317962727852992</v>
      </c>
      <c r="W258" s="4" t="str">
        <f t="shared" si="10"/>
        <v>DJ-4</v>
      </c>
      <c r="X258" s="4" t="s">
        <v>1432</v>
      </c>
      <c r="Y258" s="4" t="s">
        <v>2621</v>
      </c>
      <c r="Z258" s="4">
        <v>11.96306</v>
      </c>
      <c r="AA258" s="4">
        <v>43.290559999999999</v>
      </c>
    </row>
    <row r="259" spans="1:27">
      <c r="A259" s="4">
        <v>223890</v>
      </c>
      <c r="B259" s="4" t="s">
        <v>2623</v>
      </c>
      <c r="C259" s="4" t="s">
        <v>2623</v>
      </c>
      <c r="D259" s="4" t="s">
        <v>2624</v>
      </c>
      <c r="E259" s="4">
        <v>11.108610000000001</v>
      </c>
      <c r="F259" s="4">
        <v>42.373890000000003</v>
      </c>
      <c r="G259" s="4" t="s">
        <v>2050</v>
      </c>
      <c r="H259" s="4" t="s">
        <v>2055</v>
      </c>
      <c r="I259" s="4" t="s">
        <v>1432</v>
      </c>
      <c r="J259" s="4"/>
      <c r="K259" s="4">
        <v>6</v>
      </c>
      <c r="L259" s="4"/>
      <c r="M259" s="4"/>
      <c r="N259" s="4"/>
      <c r="O259" s="4">
        <v>12043</v>
      </c>
      <c r="P259" s="4"/>
      <c r="Q259" s="4">
        <v>497</v>
      </c>
      <c r="R259" s="4" t="s">
        <v>2615</v>
      </c>
      <c r="S259" s="6">
        <v>38734</v>
      </c>
      <c r="T259" s="4">
        <v>5</v>
      </c>
      <c r="U259" s="4">
        <f t="shared" si="11"/>
        <v>715977</v>
      </c>
      <c r="V259" s="4">
        <f t="shared" ref="V259:V322" si="12">IF(T259=1,O259/U259,V258+(O259/U259))</f>
        <v>1</v>
      </c>
      <c r="W259" s="4" t="str">
        <f t="shared" ref="W259:W322" si="13">X259&amp;"-"&amp;T259</f>
        <v>DJ-5</v>
      </c>
      <c r="X259" s="4" t="s">
        <v>1432</v>
      </c>
      <c r="Y259" s="4" t="s">
        <v>2623</v>
      </c>
      <c r="Z259" s="4">
        <v>11.108610000000001</v>
      </c>
      <c r="AA259" s="4">
        <v>42.373890000000003</v>
      </c>
    </row>
    <row r="260" spans="1:27">
      <c r="A260" s="4">
        <v>2618425</v>
      </c>
      <c r="B260" s="4" t="s">
        <v>73</v>
      </c>
      <c r="C260" s="4" t="s">
        <v>73</v>
      </c>
      <c r="D260" s="8" t="s">
        <v>2625</v>
      </c>
      <c r="E260" s="4">
        <v>55.675939999999997</v>
      </c>
      <c r="F260" s="4">
        <v>12.565530000000001</v>
      </c>
      <c r="G260" s="4" t="s">
        <v>2050</v>
      </c>
      <c r="H260" s="4" t="s">
        <v>2051</v>
      </c>
      <c r="I260" s="4" t="s">
        <v>1429</v>
      </c>
      <c r="J260" s="4"/>
      <c r="K260" s="4">
        <v>17</v>
      </c>
      <c r="L260" s="4">
        <v>101</v>
      </c>
      <c r="M260" s="4"/>
      <c r="N260" s="4"/>
      <c r="O260" s="4">
        <v>1153615</v>
      </c>
      <c r="P260" s="4"/>
      <c r="Q260" s="4">
        <v>14</v>
      </c>
      <c r="R260" s="4" t="s">
        <v>2626</v>
      </c>
      <c r="S260" s="6">
        <v>40925</v>
      </c>
      <c r="T260" s="4">
        <v>1</v>
      </c>
      <c r="U260" s="4">
        <f t="shared" si="11"/>
        <v>1754345</v>
      </c>
      <c r="V260" s="4">
        <f t="shared" si="12"/>
        <v>0.65757590439736768</v>
      </c>
      <c r="W260" s="4" t="str">
        <f t="shared" si="13"/>
        <v>DK-1</v>
      </c>
      <c r="X260" s="4" t="s">
        <v>1429</v>
      </c>
      <c r="Y260" s="4" t="s">
        <v>73</v>
      </c>
      <c r="Z260" s="4">
        <v>55.675939999999997</v>
      </c>
      <c r="AA260" s="4">
        <v>12.565530000000001</v>
      </c>
    </row>
    <row r="261" spans="1:27">
      <c r="A261" s="4">
        <v>2624652</v>
      </c>
      <c r="B261" s="4" t="s">
        <v>2627</v>
      </c>
      <c r="C261" s="4" t="s">
        <v>235</v>
      </c>
      <c r="D261" s="4" t="s">
        <v>2628</v>
      </c>
      <c r="E261" s="4">
        <v>56.156739999999999</v>
      </c>
      <c r="F261" s="4">
        <v>10.210760000000001</v>
      </c>
      <c r="G261" s="4" t="s">
        <v>2050</v>
      </c>
      <c r="H261" s="4" t="s">
        <v>2149</v>
      </c>
      <c r="I261" s="4" t="s">
        <v>1429</v>
      </c>
      <c r="J261" s="4"/>
      <c r="K261" s="4">
        <v>18</v>
      </c>
      <c r="L261" s="4">
        <v>751</v>
      </c>
      <c r="M261" s="4"/>
      <c r="N261" s="4"/>
      <c r="O261" s="4">
        <v>237551</v>
      </c>
      <c r="P261" s="4"/>
      <c r="Q261" s="4">
        <v>10</v>
      </c>
      <c r="R261" s="4" t="s">
        <v>2626</v>
      </c>
      <c r="S261" s="6">
        <v>40603</v>
      </c>
      <c r="T261" s="4">
        <v>2</v>
      </c>
      <c r="U261" s="4">
        <f t="shared" si="11"/>
        <v>1754345</v>
      </c>
      <c r="V261" s="4">
        <f t="shared" si="12"/>
        <v>0.79298313615622928</v>
      </c>
      <c r="W261" s="4" t="str">
        <f t="shared" si="13"/>
        <v>DK-2</v>
      </c>
      <c r="X261" s="4" t="s">
        <v>1429</v>
      </c>
      <c r="Y261" s="4" t="s">
        <v>235</v>
      </c>
      <c r="Z261" s="4">
        <v>56.156739999999999</v>
      </c>
      <c r="AA261" s="4">
        <v>10.210760000000001</v>
      </c>
    </row>
    <row r="262" spans="1:27">
      <c r="A262" s="4">
        <v>2615876</v>
      </c>
      <c r="B262" s="4" t="s">
        <v>380</v>
      </c>
      <c r="C262" s="4" t="s">
        <v>380</v>
      </c>
      <c r="D262" s="4" t="s">
        <v>2629</v>
      </c>
      <c r="E262" s="4">
        <v>55.395940000000003</v>
      </c>
      <c r="F262" s="4">
        <v>10.388310000000001</v>
      </c>
      <c r="G262" s="4" t="s">
        <v>2050</v>
      </c>
      <c r="H262" s="4" t="s">
        <v>2149</v>
      </c>
      <c r="I262" s="4" t="s">
        <v>1429</v>
      </c>
      <c r="J262" s="4"/>
      <c r="K262" s="4">
        <v>21</v>
      </c>
      <c r="L262" s="4">
        <v>461</v>
      </c>
      <c r="M262" s="4"/>
      <c r="N262" s="4"/>
      <c r="O262" s="4">
        <v>145931</v>
      </c>
      <c r="P262" s="4"/>
      <c r="Q262" s="4">
        <v>17</v>
      </c>
      <c r="R262" s="4" t="s">
        <v>2626</v>
      </c>
      <c r="S262" s="6">
        <v>40925</v>
      </c>
      <c r="T262" s="4">
        <v>3</v>
      </c>
      <c r="U262" s="4">
        <f t="shared" si="11"/>
        <v>1754345</v>
      </c>
      <c r="V262" s="4">
        <f t="shared" si="12"/>
        <v>0.87616574847022677</v>
      </c>
      <c r="W262" s="4" t="str">
        <f t="shared" si="13"/>
        <v>DK-3</v>
      </c>
      <c r="X262" s="4" t="s">
        <v>1429</v>
      </c>
      <c r="Y262" s="4" t="s">
        <v>380</v>
      </c>
      <c r="Z262" s="4">
        <v>55.395940000000003</v>
      </c>
      <c r="AA262" s="4">
        <v>10.388310000000001</v>
      </c>
    </row>
    <row r="263" spans="1:27">
      <c r="A263" s="4">
        <v>2624886</v>
      </c>
      <c r="B263" s="4" t="s">
        <v>2630</v>
      </c>
      <c r="C263" s="4" t="s">
        <v>2630</v>
      </c>
      <c r="D263" s="4" t="s">
        <v>2631</v>
      </c>
      <c r="E263" s="4">
        <v>57.048000000000002</v>
      </c>
      <c r="F263" s="4">
        <v>9.9186999999999994</v>
      </c>
      <c r="G263" s="4" t="s">
        <v>2050</v>
      </c>
      <c r="H263" s="4" t="s">
        <v>2055</v>
      </c>
      <c r="I263" s="4" t="s">
        <v>1429</v>
      </c>
      <c r="J263" s="4"/>
      <c r="K263" s="4">
        <v>19</v>
      </c>
      <c r="L263" s="4">
        <v>851</v>
      </c>
      <c r="M263" s="4"/>
      <c r="N263" s="4"/>
      <c r="O263" s="4">
        <v>122219</v>
      </c>
      <c r="P263" s="4"/>
      <c r="Q263" s="4">
        <v>10</v>
      </c>
      <c r="R263" s="4" t="s">
        <v>2626</v>
      </c>
      <c r="S263" s="6">
        <v>40897</v>
      </c>
      <c r="T263" s="4">
        <v>4</v>
      </c>
      <c r="U263" s="4">
        <f t="shared" ref="U263:U326" si="14">IF(T263=1,SUM(O263:O267),U262)</f>
        <v>1754345</v>
      </c>
      <c r="V263" s="4">
        <f t="shared" si="12"/>
        <v>0.94583220518199096</v>
      </c>
      <c r="W263" s="4" t="str">
        <f t="shared" si="13"/>
        <v>DK-4</v>
      </c>
      <c r="X263" s="4" t="s">
        <v>1429</v>
      </c>
      <c r="Y263" s="4" t="s">
        <v>2630</v>
      </c>
      <c r="Z263" s="4">
        <v>57.048000000000002</v>
      </c>
      <c r="AA263" s="4">
        <v>9.9186999999999994</v>
      </c>
    </row>
    <row r="264" spans="1:27">
      <c r="A264" s="4">
        <v>2621942</v>
      </c>
      <c r="B264" s="4" t="s">
        <v>303</v>
      </c>
      <c r="C264" s="4" t="s">
        <v>303</v>
      </c>
      <c r="D264" s="4" t="s">
        <v>2632</v>
      </c>
      <c r="E264" s="4">
        <v>55.679380000000002</v>
      </c>
      <c r="F264" s="4">
        <v>12.53463</v>
      </c>
      <c r="G264" s="4" t="s">
        <v>2050</v>
      </c>
      <c r="H264" s="4" t="s">
        <v>2149</v>
      </c>
      <c r="I264" s="4" t="s">
        <v>1429</v>
      </c>
      <c r="J264" s="4"/>
      <c r="K264" s="4">
        <v>17</v>
      </c>
      <c r="L264" s="4">
        <v>147</v>
      </c>
      <c r="M264" s="4"/>
      <c r="N264" s="4"/>
      <c r="O264" s="4">
        <v>95029</v>
      </c>
      <c r="P264" s="4"/>
      <c r="Q264" s="4">
        <v>15</v>
      </c>
      <c r="R264" s="4" t="s">
        <v>2626</v>
      </c>
      <c r="S264" s="6">
        <v>40925</v>
      </c>
      <c r="T264" s="4">
        <v>5</v>
      </c>
      <c r="U264" s="4">
        <f t="shared" si="14"/>
        <v>1754345</v>
      </c>
      <c r="V264" s="4">
        <f t="shared" si="12"/>
        <v>1</v>
      </c>
      <c r="W264" s="4" t="str">
        <f t="shared" si="13"/>
        <v>DK-5</v>
      </c>
      <c r="X264" s="4" t="s">
        <v>1429</v>
      </c>
      <c r="Y264" s="4" t="s">
        <v>303</v>
      </c>
      <c r="Z264" s="4">
        <v>55.679380000000002</v>
      </c>
      <c r="AA264" s="4">
        <v>12.53463</v>
      </c>
    </row>
    <row r="265" spans="1:27">
      <c r="A265" s="4">
        <v>3575635</v>
      </c>
      <c r="B265" s="4" t="s">
        <v>2633</v>
      </c>
      <c r="C265" s="4" t="s">
        <v>2633</v>
      </c>
      <c r="D265" s="4" t="s">
        <v>2634</v>
      </c>
      <c r="E265" s="4">
        <v>15.301740000000001</v>
      </c>
      <c r="F265" s="4">
        <v>-61.388080000000002</v>
      </c>
      <c r="G265" s="4" t="s">
        <v>2050</v>
      </c>
      <c r="H265" s="4" t="s">
        <v>2051</v>
      </c>
      <c r="I265" s="4" t="s">
        <v>1435</v>
      </c>
      <c r="J265" s="4"/>
      <c r="K265" s="4">
        <v>4</v>
      </c>
      <c r="L265" s="4"/>
      <c r="M265" s="4"/>
      <c r="N265" s="4"/>
      <c r="O265" s="4">
        <v>16571</v>
      </c>
      <c r="P265" s="4"/>
      <c r="Q265" s="4">
        <v>11</v>
      </c>
      <c r="R265" s="4" t="s">
        <v>2635</v>
      </c>
      <c r="S265" s="6">
        <v>38734</v>
      </c>
      <c r="T265" s="4">
        <v>1</v>
      </c>
      <c r="U265" s="4">
        <f t="shared" si="14"/>
        <v>27850</v>
      </c>
      <c r="V265" s="4">
        <f t="shared" si="12"/>
        <v>0.5950089766606822</v>
      </c>
      <c r="W265" s="4" t="str">
        <f t="shared" si="13"/>
        <v>DM-1</v>
      </c>
      <c r="X265" s="4" t="s">
        <v>1435</v>
      </c>
      <c r="Y265" s="4" t="s">
        <v>2633</v>
      </c>
      <c r="Z265" s="4">
        <v>15.301740000000001</v>
      </c>
      <c r="AA265" s="4">
        <v>-61.388080000000002</v>
      </c>
    </row>
    <row r="266" spans="1:27">
      <c r="A266" s="4">
        <v>3575654</v>
      </c>
      <c r="B266" s="4" t="s">
        <v>888</v>
      </c>
      <c r="C266" s="4" t="s">
        <v>888</v>
      </c>
      <c r="D266" s="4" t="s">
        <v>2636</v>
      </c>
      <c r="E266" s="4">
        <v>15.58333</v>
      </c>
      <c r="F266" s="4">
        <v>-61.466670000000001</v>
      </c>
      <c r="G266" s="4" t="s">
        <v>2050</v>
      </c>
      <c r="H266" s="4" t="s">
        <v>2072</v>
      </c>
      <c r="I266" s="4" t="s">
        <v>1435</v>
      </c>
      <c r="J266" s="4"/>
      <c r="K266" s="4">
        <v>5</v>
      </c>
      <c r="L266" s="4"/>
      <c r="M266" s="4"/>
      <c r="N266" s="4"/>
      <c r="O266" s="4">
        <v>3633</v>
      </c>
      <c r="P266" s="4"/>
      <c r="Q266" s="4">
        <v>-9999</v>
      </c>
      <c r="R266" s="4" t="s">
        <v>2635</v>
      </c>
      <c r="S266" s="6">
        <v>40926</v>
      </c>
      <c r="T266" s="4">
        <v>2</v>
      </c>
      <c r="U266" s="4">
        <f t="shared" si="14"/>
        <v>27850</v>
      </c>
      <c r="V266" s="4">
        <f t="shared" si="12"/>
        <v>0.72545780969479345</v>
      </c>
      <c r="W266" s="4" t="str">
        <f t="shared" si="13"/>
        <v>DM-2</v>
      </c>
      <c r="X266" s="4" t="s">
        <v>1435</v>
      </c>
      <c r="Y266" s="4" t="s">
        <v>888</v>
      </c>
      <c r="Z266" s="4">
        <v>15.58333</v>
      </c>
      <c r="AA266" s="4">
        <v>-61.466670000000001</v>
      </c>
    </row>
    <row r="267" spans="1:27">
      <c r="A267" s="4">
        <v>3575721</v>
      </c>
      <c r="B267" s="4" t="s">
        <v>2637</v>
      </c>
      <c r="C267" s="4" t="s">
        <v>2637</v>
      </c>
      <c r="D267" s="4" t="s">
        <v>2638</v>
      </c>
      <c r="E267" s="4">
        <v>15.533329999999999</v>
      </c>
      <c r="F267" s="4">
        <v>-61.3</v>
      </c>
      <c r="G267" s="4" t="s">
        <v>2050</v>
      </c>
      <c r="H267" s="4" t="s">
        <v>2072</v>
      </c>
      <c r="I267" s="4" t="s">
        <v>1435</v>
      </c>
      <c r="J267" s="4"/>
      <c r="K267" s="4">
        <v>2</v>
      </c>
      <c r="L267" s="4"/>
      <c r="M267" s="4"/>
      <c r="N267" s="4"/>
      <c r="O267" s="4">
        <v>2669</v>
      </c>
      <c r="P267" s="4"/>
      <c r="Q267" s="4">
        <v>157</v>
      </c>
      <c r="R267" s="4" t="s">
        <v>2635</v>
      </c>
      <c r="S267" s="6">
        <v>38734</v>
      </c>
      <c r="T267" s="4">
        <v>3</v>
      </c>
      <c r="U267" s="4">
        <f t="shared" si="14"/>
        <v>27850</v>
      </c>
      <c r="V267" s="4">
        <f t="shared" si="12"/>
        <v>0.82129263913824047</v>
      </c>
      <c r="W267" s="4" t="str">
        <f t="shared" si="13"/>
        <v>DM-3</v>
      </c>
      <c r="X267" s="4" t="s">
        <v>1435</v>
      </c>
      <c r="Y267" s="4" t="s">
        <v>2637</v>
      </c>
      <c r="Z267" s="4">
        <v>15.533329999999999</v>
      </c>
      <c r="AA267" s="4">
        <v>-61.3</v>
      </c>
    </row>
    <row r="268" spans="1:27">
      <c r="A268" s="4">
        <v>3575899</v>
      </c>
      <c r="B268" s="4" t="s">
        <v>2639</v>
      </c>
      <c r="C268" s="4" t="s">
        <v>2639</v>
      </c>
      <c r="D268" s="4" t="s">
        <v>2640</v>
      </c>
      <c r="E268" s="4">
        <v>15.23333</v>
      </c>
      <c r="F268" s="4">
        <v>-61.316670000000002</v>
      </c>
      <c r="G268" s="4" t="s">
        <v>2050</v>
      </c>
      <c r="H268" s="4" t="s">
        <v>2072</v>
      </c>
      <c r="I268" s="4" t="s">
        <v>1435</v>
      </c>
      <c r="J268" s="4"/>
      <c r="K268" s="4">
        <v>9</v>
      </c>
      <c r="L268" s="4"/>
      <c r="M268" s="4"/>
      <c r="N268" s="4"/>
      <c r="O268" s="4">
        <v>2608</v>
      </c>
      <c r="P268" s="4"/>
      <c r="Q268" s="4">
        <v>288</v>
      </c>
      <c r="R268" s="4" t="s">
        <v>2635</v>
      </c>
      <c r="S268" s="6">
        <v>40926</v>
      </c>
      <c r="T268" s="4">
        <v>4</v>
      </c>
      <c r="U268" s="4">
        <f t="shared" si="14"/>
        <v>27850</v>
      </c>
      <c r="V268" s="4">
        <f t="shared" si="12"/>
        <v>0.91493716337522435</v>
      </c>
      <c r="W268" s="4" t="str">
        <f t="shared" si="13"/>
        <v>DM-4</v>
      </c>
      <c r="X268" s="4" t="s">
        <v>1435</v>
      </c>
      <c r="Y268" s="4" t="s">
        <v>2639</v>
      </c>
      <c r="Z268" s="4">
        <v>15.23333</v>
      </c>
      <c r="AA268" s="4">
        <v>-61.316670000000002</v>
      </c>
    </row>
    <row r="269" spans="1:27">
      <c r="A269" s="4">
        <v>3575733</v>
      </c>
      <c r="B269" s="4" t="s">
        <v>2641</v>
      </c>
      <c r="C269" s="4" t="s">
        <v>2641</v>
      </c>
      <c r="D269" s="4"/>
      <c r="E269" s="4">
        <v>15.35</v>
      </c>
      <c r="F269" s="4">
        <v>-61.4</v>
      </c>
      <c r="G269" s="4" t="s">
        <v>2050</v>
      </c>
      <c r="H269" s="4" t="s">
        <v>2072</v>
      </c>
      <c r="I269" s="4" t="s">
        <v>1435</v>
      </c>
      <c r="J269" s="4"/>
      <c r="K269" s="4">
        <v>10</v>
      </c>
      <c r="L269" s="4"/>
      <c r="M269" s="4"/>
      <c r="N269" s="4"/>
      <c r="O269" s="4">
        <v>2369</v>
      </c>
      <c r="P269" s="4"/>
      <c r="Q269" s="4">
        <v>1</v>
      </c>
      <c r="R269" s="4" t="s">
        <v>2635</v>
      </c>
      <c r="S269" s="6">
        <v>38734</v>
      </c>
      <c r="T269" s="4">
        <v>5</v>
      </c>
      <c r="U269" s="4">
        <f t="shared" si="14"/>
        <v>27850</v>
      </c>
      <c r="V269" s="4">
        <f t="shared" si="12"/>
        <v>0.99999999999999989</v>
      </c>
      <c r="W269" s="4" t="str">
        <f t="shared" si="13"/>
        <v>DM-5</v>
      </c>
      <c r="X269" s="4" t="s">
        <v>1435</v>
      </c>
      <c r="Y269" s="4" t="s">
        <v>2641</v>
      </c>
      <c r="Z269" s="4">
        <v>15.35</v>
      </c>
      <c r="AA269" s="4">
        <v>-61.4</v>
      </c>
    </row>
    <row r="270" spans="1:27">
      <c r="A270" s="4">
        <v>3492908</v>
      </c>
      <c r="B270" s="4" t="s">
        <v>540</v>
      </c>
      <c r="C270" s="4" t="s">
        <v>540</v>
      </c>
      <c r="D270" s="4" t="s">
        <v>2642</v>
      </c>
      <c r="E270" s="4">
        <v>18.500119999999999</v>
      </c>
      <c r="F270" s="4">
        <v>-69.988569999999996</v>
      </c>
      <c r="G270" s="4" t="s">
        <v>2050</v>
      </c>
      <c r="H270" s="4" t="s">
        <v>2051</v>
      </c>
      <c r="I270" s="4" t="s">
        <v>1438</v>
      </c>
      <c r="J270" s="4"/>
      <c r="K270" s="4">
        <v>34</v>
      </c>
      <c r="L270" s="4"/>
      <c r="M270" s="4"/>
      <c r="N270" s="4"/>
      <c r="O270" s="4">
        <v>2201941</v>
      </c>
      <c r="P270" s="4"/>
      <c r="Q270" s="4">
        <v>55</v>
      </c>
      <c r="R270" s="4" t="s">
        <v>2643</v>
      </c>
      <c r="S270" s="6">
        <v>40924</v>
      </c>
      <c r="T270" s="4">
        <v>1</v>
      </c>
      <c r="U270" s="4">
        <f t="shared" si="14"/>
        <v>3982317</v>
      </c>
      <c r="V270" s="4">
        <f t="shared" si="12"/>
        <v>0.55292961358927484</v>
      </c>
      <c r="W270" s="4" t="str">
        <f t="shared" si="13"/>
        <v>DO-1</v>
      </c>
      <c r="X270" s="4" t="s">
        <v>1438</v>
      </c>
      <c r="Y270" s="4" t="s">
        <v>540</v>
      </c>
      <c r="Z270" s="4">
        <v>18.500119999999999</v>
      </c>
      <c r="AA270" s="4">
        <v>-69.988569999999996</v>
      </c>
    </row>
    <row r="271" spans="1:27">
      <c r="A271" s="4">
        <v>3492914</v>
      </c>
      <c r="B271" s="4" t="s">
        <v>2644</v>
      </c>
      <c r="C271" s="4" t="s">
        <v>2644</v>
      </c>
      <c r="D271" s="4" t="s">
        <v>2645</v>
      </c>
      <c r="E271" s="4">
        <v>19.45</v>
      </c>
      <c r="F271" s="4">
        <v>-70.7</v>
      </c>
      <c r="G271" s="4" t="s">
        <v>2050</v>
      </c>
      <c r="H271" s="4" t="s">
        <v>2055</v>
      </c>
      <c r="I271" s="4" t="s">
        <v>1438</v>
      </c>
      <c r="J271" s="4"/>
      <c r="K271" s="4">
        <v>25</v>
      </c>
      <c r="L271" s="4"/>
      <c r="M271" s="4"/>
      <c r="N271" s="4"/>
      <c r="O271" s="4">
        <v>1200000</v>
      </c>
      <c r="P271" s="4"/>
      <c r="Q271" s="4">
        <v>187</v>
      </c>
      <c r="R271" s="4" t="s">
        <v>2643</v>
      </c>
      <c r="S271" s="6">
        <v>40924</v>
      </c>
      <c r="T271" s="4">
        <v>2</v>
      </c>
      <c r="U271" s="4">
        <f t="shared" si="14"/>
        <v>3982317</v>
      </c>
      <c r="V271" s="4">
        <f t="shared" si="12"/>
        <v>0.85426172753198704</v>
      </c>
      <c r="W271" s="4" t="str">
        <f t="shared" si="13"/>
        <v>DO-2</v>
      </c>
      <c r="X271" s="4" t="s">
        <v>1438</v>
      </c>
      <c r="Y271" s="4" t="s">
        <v>2644</v>
      </c>
      <c r="Z271" s="4">
        <v>19.45</v>
      </c>
      <c r="AA271" s="4">
        <v>-70.7</v>
      </c>
    </row>
    <row r="272" spans="1:27">
      <c r="A272" s="4">
        <v>3493032</v>
      </c>
      <c r="B272" s="4" t="s">
        <v>2646</v>
      </c>
      <c r="C272" s="4" t="s">
        <v>2647</v>
      </c>
      <c r="D272" s="4" t="s">
        <v>2648</v>
      </c>
      <c r="E272" s="4">
        <v>18.461559999999999</v>
      </c>
      <c r="F272" s="4">
        <v>-69.297179999999997</v>
      </c>
      <c r="G272" s="4" t="s">
        <v>2050</v>
      </c>
      <c r="H272" s="4" t="s">
        <v>2055</v>
      </c>
      <c r="I272" s="4" t="s">
        <v>1438</v>
      </c>
      <c r="J272" s="4"/>
      <c r="K272" s="4">
        <v>24</v>
      </c>
      <c r="L272" s="4"/>
      <c r="M272" s="4"/>
      <c r="N272" s="4"/>
      <c r="O272" s="4">
        <v>217899</v>
      </c>
      <c r="P272" s="4"/>
      <c r="Q272" s="4">
        <v>8</v>
      </c>
      <c r="R272" s="4" t="s">
        <v>2643</v>
      </c>
      <c r="S272" s="6">
        <v>40924</v>
      </c>
      <c r="T272" s="4">
        <v>3</v>
      </c>
      <c r="U272" s="4">
        <f t="shared" si="14"/>
        <v>3982317</v>
      </c>
      <c r="V272" s="4">
        <f t="shared" si="12"/>
        <v>0.90897836611198957</v>
      </c>
      <c r="W272" s="4" t="str">
        <f t="shared" si="13"/>
        <v>DO-3</v>
      </c>
      <c r="X272" s="4" t="s">
        <v>1438</v>
      </c>
      <c r="Y272" s="4" t="s">
        <v>2647</v>
      </c>
      <c r="Z272" s="4">
        <v>18.461559999999999</v>
      </c>
      <c r="AA272" s="4">
        <v>-69.297179999999997</v>
      </c>
    </row>
    <row r="273" spans="1:27">
      <c r="A273" s="4">
        <v>3500957</v>
      </c>
      <c r="B273" s="4" t="s">
        <v>2649</v>
      </c>
      <c r="C273" s="4" t="s">
        <v>2649</v>
      </c>
      <c r="D273" s="4" t="s">
        <v>2650</v>
      </c>
      <c r="E273" s="4">
        <v>18.427340000000001</v>
      </c>
      <c r="F273" s="4">
        <v>-68.972849999999994</v>
      </c>
      <c r="G273" s="4" t="s">
        <v>2050</v>
      </c>
      <c r="H273" s="4" t="s">
        <v>2072</v>
      </c>
      <c r="I273" s="4" t="s">
        <v>1438</v>
      </c>
      <c r="J273" s="4"/>
      <c r="K273" s="4">
        <v>12</v>
      </c>
      <c r="L273" s="4"/>
      <c r="M273" s="4"/>
      <c r="N273" s="4"/>
      <c r="O273" s="4">
        <v>208437</v>
      </c>
      <c r="P273" s="4"/>
      <c r="Q273" s="4">
        <v>30</v>
      </c>
      <c r="R273" s="4" t="s">
        <v>2643</v>
      </c>
      <c r="S273" s="6">
        <v>40924</v>
      </c>
      <c r="T273" s="4">
        <v>4</v>
      </c>
      <c r="U273" s="4">
        <f t="shared" si="14"/>
        <v>3982317</v>
      </c>
      <c r="V273" s="4">
        <f t="shared" si="12"/>
        <v>0.96131900097355383</v>
      </c>
      <c r="W273" s="4" t="str">
        <f t="shared" si="13"/>
        <v>DO-4</v>
      </c>
      <c r="X273" s="4" t="s">
        <v>1438</v>
      </c>
      <c r="Y273" s="4" t="s">
        <v>2649</v>
      </c>
      <c r="Z273" s="4">
        <v>18.427340000000001</v>
      </c>
      <c r="AA273" s="4">
        <v>-68.972849999999994</v>
      </c>
    </row>
    <row r="274" spans="1:27">
      <c r="A274" s="4">
        <v>3511540</v>
      </c>
      <c r="B274" s="4" t="s">
        <v>2651</v>
      </c>
      <c r="C274" s="4" t="s">
        <v>2652</v>
      </c>
      <c r="D274" s="4" t="s">
        <v>2653</v>
      </c>
      <c r="E274" s="4">
        <v>18.41667</v>
      </c>
      <c r="F274" s="4">
        <v>-70.099999999999994</v>
      </c>
      <c r="G274" s="4" t="s">
        <v>2050</v>
      </c>
      <c r="H274" s="4" t="s">
        <v>2072</v>
      </c>
      <c r="I274" s="4" t="s">
        <v>1438</v>
      </c>
      <c r="J274" s="4"/>
      <c r="K274" s="4">
        <v>33</v>
      </c>
      <c r="L274" s="4"/>
      <c r="M274" s="4"/>
      <c r="N274" s="4"/>
      <c r="O274" s="4">
        <v>154040</v>
      </c>
      <c r="P274" s="4"/>
      <c r="Q274" s="4">
        <v>33</v>
      </c>
      <c r="R274" s="4" t="s">
        <v>2643</v>
      </c>
      <c r="S274" s="6">
        <v>38734</v>
      </c>
      <c r="T274" s="4">
        <v>5</v>
      </c>
      <c r="U274" s="4">
        <f t="shared" si="14"/>
        <v>3982317</v>
      </c>
      <c r="V274" s="4">
        <f t="shared" si="12"/>
        <v>1</v>
      </c>
      <c r="W274" s="4" t="str">
        <f t="shared" si="13"/>
        <v>DO-5</v>
      </c>
      <c r="X274" s="4" t="s">
        <v>1438</v>
      </c>
      <c r="Y274" s="4" t="s">
        <v>2652</v>
      </c>
      <c r="Z274" s="4">
        <v>18.41667</v>
      </c>
      <c r="AA274" s="4">
        <v>-70.099999999999994</v>
      </c>
    </row>
    <row r="275" spans="1:27">
      <c r="A275" s="4">
        <v>2507480</v>
      </c>
      <c r="B275" s="4" t="s">
        <v>714</v>
      </c>
      <c r="C275" s="4" t="s">
        <v>714</v>
      </c>
      <c r="D275" s="8" t="s">
        <v>2654</v>
      </c>
      <c r="E275" s="4">
        <v>36.752499999999998</v>
      </c>
      <c r="F275" s="4">
        <v>3.0419700000000001</v>
      </c>
      <c r="G275" s="4" t="s">
        <v>2050</v>
      </c>
      <c r="H275" s="4" t="s">
        <v>2051</v>
      </c>
      <c r="I275" s="4" t="s">
        <v>1258</v>
      </c>
      <c r="J275" s="4"/>
      <c r="K275" s="4">
        <v>1</v>
      </c>
      <c r="L275" s="4"/>
      <c r="M275" s="4"/>
      <c r="N275" s="4"/>
      <c r="O275" s="4">
        <v>1977663</v>
      </c>
      <c r="P275" s="4"/>
      <c r="Q275" s="4">
        <v>186</v>
      </c>
      <c r="R275" s="4" t="s">
        <v>2655</v>
      </c>
      <c r="S275" s="6">
        <v>40922</v>
      </c>
      <c r="T275" s="4">
        <v>1</v>
      </c>
      <c r="U275" s="4">
        <f t="shared" si="14"/>
        <v>4141041</v>
      </c>
      <c r="V275" s="4">
        <f t="shared" si="12"/>
        <v>0.47757629059939277</v>
      </c>
      <c r="W275" s="4" t="str">
        <f t="shared" si="13"/>
        <v>DZ-1</v>
      </c>
      <c r="X275" s="4" t="s">
        <v>1258</v>
      </c>
      <c r="Y275" s="4" t="s">
        <v>714</v>
      </c>
      <c r="Z275" s="4">
        <v>36.752499999999998</v>
      </c>
      <c r="AA275" s="4">
        <v>3.0419700000000001</v>
      </c>
    </row>
    <row r="276" spans="1:27">
      <c r="A276" s="4">
        <v>2474141</v>
      </c>
      <c r="B276" s="4" t="s">
        <v>2656</v>
      </c>
      <c r="C276" s="4" t="s">
        <v>2656</v>
      </c>
      <c r="D276" s="4" t="s">
        <v>2657</v>
      </c>
      <c r="E276" s="4">
        <v>36.766390000000001</v>
      </c>
      <c r="F276" s="4">
        <v>3.4771700000000001</v>
      </c>
      <c r="G276" s="4" t="s">
        <v>2050</v>
      </c>
      <c r="H276" s="4" t="s">
        <v>2055</v>
      </c>
      <c r="I276" s="4" t="s">
        <v>1258</v>
      </c>
      <c r="J276" s="4"/>
      <c r="K276" s="4">
        <v>40</v>
      </c>
      <c r="L276" s="4"/>
      <c r="M276" s="4"/>
      <c r="N276" s="4"/>
      <c r="O276" s="4">
        <v>786499</v>
      </c>
      <c r="P276" s="4"/>
      <c r="Q276" s="4">
        <v>5</v>
      </c>
      <c r="R276" s="4" t="s">
        <v>2655</v>
      </c>
      <c r="S276" s="6">
        <v>40927</v>
      </c>
      <c r="T276" s="4">
        <v>2</v>
      </c>
      <c r="U276" s="4">
        <f t="shared" si="14"/>
        <v>4141041</v>
      </c>
      <c r="V276" s="4">
        <f t="shared" si="12"/>
        <v>0.66750413724471702</v>
      </c>
      <c r="W276" s="4" t="str">
        <f t="shared" si="13"/>
        <v>DZ-2</v>
      </c>
      <c r="X276" s="4" t="s">
        <v>1258</v>
      </c>
      <c r="Y276" s="4" t="s">
        <v>2656</v>
      </c>
      <c r="Z276" s="4">
        <v>36.766390000000001</v>
      </c>
      <c r="AA276" s="4">
        <v>3.4771700000000001</v>
      </c>
    </row>
    <row r="277" spans="1:27">
      <c r="A277" s="4">
        <v>2485926</v>
      </c>
      <c r="B277" s="4" t="s">
        <v>2658</v>
      </c>
      <c r="C277" s="4" t="s">
        <v>2658</v>
      </c>
      <c r="D277" s="4" t="s">
        <v>2659</v>
      </c>
      <c r="E277" s="4">
        <v>35.691110000000002</v>
      </c>
      <c r="F277" s="4">
        <v>-0.64166999999999996</v>
      </c>
      <c r="G277" s="4" t="s">
        <v>2050</v>
      </c>
      <c r="H277" s="4" t="s">
        <v>2055</v>
      </c>
      <c r="I277" s="4" t="s">
        <v>1258</v>
      </c>
      <c r="J277" s="4"/>
      <c r="K277" s="4">
        <v>9</v>
      </c>
      <c r="L277" s="4"/>
      <c r="M277" s="4"/>
      <c r="N277" s="4"/>
      <c r="O277" s="4">
        <v>645984</v>
      </c>
      <c r="P277" s="4"/>
      <c r="Q277" s="4">
        <v>109</v>
      </c>
      <c r="R277" s="4" t="s">
        <v>2655</v>
      </c>
      <c r="S277" s="6">
        <v>40609</v>
      </c>
      <c r="T277" s="4">
        <v>3</v>
      </c>
      <c r="U277" s="4">
        <f t="shared" si="14"/>
        <v>4141041</v>
      </c>
      <c r="V277" s="4">
        <f t="shared" si="12"/>
        <v>0.82349969488348473</v>
      </c>
      <c r="W277" s="4" t="str">
        <f t="shared" si="13"/>
        <v>DZ-3</v>
      </c>
      <c r="X277" s="4" t="s">
        <v>1258</v>
      </c>
      <c r="Y277" s="4" t="s">
        <v>2658</v>
      </c>
      <c r="Z277" s="4">
        <v>35.691110000000002</v>
      </c>
      <c r="AA277" s="4">
        <v>-0.64166999999999996</v>
      </c>
    </row>
    <row r="278" spans="1:27">
      <c r="A278" s="4">
        <v>2501152</v>
      </c>
      <c r="B278" s="4" t="s">
        <v>2660</v>
      </c>
      <c r="C278" s="4" t="s">
        <v>2660</v>
      </c>
      <c r="D278" s="4" t="s">
        <v>2661</v>
      </c>
      <c r="E278" s="4">
        <v>36.365000000000002</v>
      </c>
      <c r="F278" s="4">
        <v>6.6147200000000002</v>
      </c>
      <c r="G278" s="4" t="s">
        <v>2050</v>
      </c>
      <c r="H278" s="4" t="s">
        <v>2055</v>
      </c>
      <c r="I278" s="4" t="s">
        <v>1258</v>
      </c>
      <c r="J278" s="4"/>
      <c r="K278" s="4">
        <v>4</v>
      </c>
      <c r="L278" s="4"/>
      <c r="M278" s="4"/>
      <c r="N278" s="4"/>
      <c r="O278" s="4">
        <v>450097</v>
      </c>
      <c r="P278" s="4"/>
      <c r="Q278" s="4">
        <v>574</v>
      </c>
      <c r="R278" s="4" t="s">
        <v>2655</v>
      </c>
      <c r="S278" s="6">
        <v>40927</v>
      </c>
      <c r="T278" s="4">
        <v>4</v>
      </c>
      <c r="U278" s="4">
        <f t="shared" si="14"/>
        <v>4141041</v>
      </c>
      <c r="V278" s="4">
        <f t="shared" si="12"/>
        <v>0.93219144654689501</v>
      </c>
      <c r="W278" s="4" t="str">
        <f t="shared" si="13"/>
        <v>DZ-4</v>
      </c>
      <c r="X278" s="4" t="s">
        <v>1258</v>
      </c>
      <c r="Y278" s="4" t="s">
        <v>2660</v>
      </c>
      <c r="Z278" s="4">
        <v>36.365000000000002</v>
      </c>
      <c r="AA278" s="4">
        <v>6.6147200000000002</v>
      </c>
    </row>
    <row r="279" spans="1:27">
      <c r="A279" s="4">
        <v>2505572</v>
      </c>
      <c r="B279" s="4" t="s">
        <v>2662</v>
      </c>
      <c r="C279" s="4" t="s">
        <v>2662</v>
      </c>
      <c r="D279" s="4" t="s">
        <v>2663</v>
      </c>
      <c r="E279" s="4">
        <v>35.555970000000002</v>
      </c>
      <c r="F279" s="4">
        <v>6.1741400000000004</v>
      </c>
      <c r="G279" s="4" t="s">
        <v>2050</v>
      </c>
      <c r="H279" s="4" t="s">
        <v>2072</v>
      </c>
      <c r="I279" s="4" t="s">
        <v>1258</v>
      </c>
      <c r="J279" s="4"/>
      <c r="K279" s="4">
        <v>3</v>
      </c>
      <c r="L279" s="4"/>
      <c r="M279" s="4"/>
      <c r="N279" s="4"/>
      <c r="O279" s="4">
        <v>280798</v>
      </c>
      <c r="P279" s="4"/>
      <c r="Q279" s="4">
        <v>1037</v>
      </c>
      <c r="R279" s="4" t="s">
        <v>2655</v>
      </c>
      <c r="S279" s="6">
        <v>40927</v>
      </c>
      <c r="T279" s="4">
        <v>5</v>
      </c>
      <c r="U279" s="4">
        <f t="shared" si="14"/>
        <v>4141041</v>
      </c>
      <c r="V279" s="4">
        <f t="shared" si="12"/>
        <v>1.0000000000000002</v>
      </c>
      <c r="W279" s="4" t="str">
        <f t="shared" si="13"/>
        <v>DZ-5</v>
      </c>
      <c r="X279" s="4" t="s">
        <v>1258</v>
      </c>
      <c r="Y279" s="4" t="s">
        <v>2662</v>
      </c>
      <c r="Z279" s="4">
        <v>35.555970000000002</v>
      </c>
      <c r="AA279" s="4">
        <v>6.1741400000000004</v>
      </c>
    </row>
    <row r="280" spans="1:27">
      <c r="A280" s="4">
        <v>3657509</v>
      </c>
      <c r="B280" s="4" t="s">
        <v>2664</v>
      </c>
      <c r="C280" s="4" t="s">
        <v>2664</v>
      </c>
      <c r="D280" s="4" t="s">
        <v>2665</v>
      </c>
      <c r="E280" s="4">
        <v>-2.1666699999999999</v>
      </c>
      <c r="F280" s="4">
        <v>-79.900000000000006</v>
      </c>
      <c r="G280" s="4" t="s">
        <v>2050</v>
      </c>
      <c r="H280" s="4" t="s">
        <v>2055</v>
      </c>
      <c r="I280" s="4" t="s">
        <v>1441</v>
      </c>
      <c r="J280" s="4"/>
      <c r="K280" s="4">
        <v>10</v>
      </c>
      <c r="L280" s="4"/>
      <c r="M280" s="4"/>
      <c r="N280" s="4"/>
      <c r="O280" s="4">
        <v>1952029</v>
      </c>
      <c r="P280" s="4"/>
      <c r="Q280" s="4">
        <v>6</v>
      </c>
      <c r="R280" s="4" t="s">
        <v>2666</v>
      </c>
      <c r="S280" s="6">
        <v>38734</v>
      </c>
      <c r="T280" s="4">
        <v>1</v>
      </c>
      <c r="U280" s="4">
        <f t="shared" si="14"/>
        <v>4027351</v>
      </c>
      <c r="V280" s="4">
        <f t="shared" si="12"/>
        <v>0.4846930401646144</v>
      </c>
      <c r="W280" s="4" t="str">
        <f t="shared" si="13"/>
        <v>EC-1</v>
      </c>
      <c r="X280" s="4" t="s">
        <v>1441</v>
      </c>
      <c r="Y280" s="4" t="s">
        <v>2664</v>
      </c>
      <c r="Z280" s="4">
        <v>-2.1666699999999999</v>
      </c>
      <c r="AA280" s="4">
        <v>-79.900000000000006</v>
      </c>
    </row>
    <row r="281" spans="1:27">
      <c r="A281" s="4">
        <v>3652462</v>
      </c>
      <c r="B281" s="4" t="s">
        <v>605</v>
      </c>
      <c r="C281" s="4" t="s">
        <v>605</v>
      </c>
      <c r="D281" s="4" t="s">
        <v>2667</v>
      </c>
      <c r="E281" s="4">
        <v>-0.22985</v>
      </c>
      <c r="F281" s="4">
        <v>-78.524950000000004</v>
      </c>
      <c r="G281" s="4" t="s">
        <v>2050</v>
      </c>
      <c r="H281" s="4" t="s">
        <v>2051</v>
      </c>
      <c r="I281" s="4" t="s">
        <v>1441</v>
      </c>
      <c r="J281" s="4"/>
      <c r="K281" s="4">
        <v>18</v>
      </c>
      <c r="L281" s="4"/>
      <c r="M281" s="4"/>
      <c r="N281" s="4"/>
      <c r="O281" s="4">
        <v>1399814</v>
      </c>
      <c r="P281" s="4"/>
      <c r="Q281" s="4">
        <v>2854</v>
      </c>
      <c r="R281" s="4" t="s">
        <v>2666</v>
      </c>
      <c r="S281" s="6">
        <v>38734</v>
      </c>
      <c r="T281" s="4">
        <v>2</v>
      </c>
      <c r="U281" s="4">
        <f t="shared" si="14"/>
        <v>4027351</v>
      </c>
      <c r="V281" s="4">
        <f t="shared" si="12"/>
        <v>0.83226989651510386</v>
      </c>
      <c r="W281" s="4" t="str">
        <f t="shared" si="13"/>
        <v>EC-2</v>
      </c>
      <c r="X281" s="4" t="s">
        <v>1441</v>
      </c>
      <c r="Y281" s="4" t="s">
        <v>605</v>
      </c>
      <c r="Z281" s="4">
        <v>-0.22985</v>
      </c>
      <c r="AA281" s="4">
        <v>-78.524950000000004</v>
      </c>
    </row>
    <row r="282" spans="1:27">
      <c r="A282" s="4">
        <v>3658666</v>
      </c>
      <c r="B282" s="4" t="s">
        <v>2668</v>
      </c>
      <c r="C282" s="4" t="s">
        <v>2668</v>
      </c>
      <c r="D282" s="4" t="s">
        <v>2669</v>
      </c>
      <c r="E282" s="4">
        <v>-2.8833299999999999</v>
      </c>
      <c r="F282" s="4">
        <v>-78.983329999999995</v>
      </c>
      <c r="G282" s="4" t="s">
        <v>2050</v>
      </c>
      <c r="H282" s="4" t="s">
        <v>2072</v>
      </c>
      <c r="I282" s="4" t="s">
        <v>1441</v>
      </c>
      <c r="J282" s="4"/>
      <c r="K282" s="4">
        <v>2</v>
      </c>
      <c r="L282" s="4"/>
      <c r="M282" s="4"/>
      <c r="N282" s="4"/>
      <c r="O282" s="4">
        <v>276964</v>
      </c>
      <c r="P282" s="4"/>
      <c r="Q282" s="4">
        <v>2519</v>
      </c>
      <c r="R282" s="4" t="s">
        <v>2666</v>
      </c>
      <c r="S282" s="6">
        <v>38734</v>
      </c>
      <c r="T282" s="4">
        <v>3</v>
      </c>
      <c r="U282" s="4">
        <f t="shared" si="14"/>
        <v>4027351</v>
      </c>
      <c r="V282" s="4">
        <f t="shared" si="12"/>
        <v>0.90104065923233412</v>
      </c>
      <c r="W282" s="4" t="str">
        <f t="shared" si="13"/>
        <v>EC-3</v>
      </c>
      <c r="X282" s="4" t="s">
        <v>1441</v>
      </c>
      <c r="Y282" s="4" t="s">
        <v>2668</v>
      </c>
      <c r="Z282" s="4">
        <v>-2.8833299999999999</v>
      </c>
      <c r="AA282" s="4">
        <v>-78.983329999999995</v>
      </c>
    </row>
    <row r="283" spans="1:27">
      <c r="A283" s="4">
        <v>3651297</v>
      </c>
      <c r="B283" s="4" t="s">
        <v>2670</v>
      </c>
      <c r="C283" s="4" t="s">
        <v>2670</v>
      </c>
      <c r="D283" s="4" t="s">
        <v>2671</v>
      </c>
      <c r="E283" s="4">
        <v>-0.25</v>
      </c>
      <c r="F283" s="4">
        <v>-79.150000000000006</v>
      </c>
      <c r="G283" s="4" t="s">
        <v>2050</v>
      </c>
      <c r="H283" s="4" t="s">
        <v>2072</v>
      </c>
      <c r="I283" s="4" t="s">
        <v>1441</v>
      </c>
      <c r="J283" s="4"/>
      <c r="K283" s="4">
        <v>18</v>
      </c>
      <c r="L283" s="4"/>
      <c r="M283" s="4"/>
      <c r="N283" s="4"/>
      <c r="O283" s="4">
        <v>200421</v>
      </c>
      <c r="P283" s="4"/>
      <c r="Q283" s="4">
        <v>577</v>
      </c>
      <c r="R283" s="4" t="s">
        <v>2666</v>
      </c>
      <c r="S283" s="6">
        <v>40926</v>
      </c>
      <c r="T283" s="4">
        <v>4</v>
      </c>
      <c r="U283" s="4">
        <f t="shared" si="14"/>
        <v>4027351</v>
      </c>
      <c r="V283" s="4">
        <f t="shared" si="12"/>
        <v>0.95080562881159358</v>
      </c>
      <c r="W283" s="4" t="str">
        <f t="shared" si="13"/>
        <v>EC-4</v>
      </c>
      <c r="X283" s="4" t="s">
        <v>1441</v>
      </c>
      <c r="Y283" s="4" t="s">
        <v>2670</v>
      </c>
      <c r="Z283" s="4">
        <v>-0.25</v>
      </c>
      <c r="AA283" s="4">
        <v>-79.150000000000006</v>
      </c>
    </row>
    <row r="284" spans="1:27">
      <c r="A284" s="4">
        <v>3654533</v>
      </c>
      <c r="B284" s="4" t="s">
        <v>2672</v>
      </c>
      <c r="C284" s="4" t="s">
        <v>2672</v>
      </c>
      <c r="D284" s="4" t="s">
        <v>2673</v>
      </c>
      <c r="E284" s="4">
        <v>-3.26667</v>
      </c>
      <c r="F284" s="4">
        <v>-79.966669999999993</v>
      </c>
      <c r="G284" s="4" t="s">
        <v>2050</v>
      </c>
      <c r="H284" s="4" t="s">
        <v>2055</v>
      </c>
      <c r="I284" s="4" t="s">
        <v>1441</v>
      </c>
      <c r="J284" s="4"/>
      <c r="K284" s="4">
        <v>8</v>
      </c>
      <c r="L284" s="4"/>
      <c r="M284" s="4"/>
      <c r="N284" s="4"/>
      <c r="O284" s="4">
        <v>198123</v>
      </c>
      <c r="P284" s="4"/>
      <c r="Q284" s="4">
        <v>4</v>
      </c>
      <c r="R284" s="4" t="s">
        <v>2666</v>
      </c>
      <c r="S284" s="6">
        <v>40926</v>
      </c>
      <c r="T284" s="4">
        <v>5</v>
      </c>
      <c r="U284" s="4">
        <f t="shared" si="14"/>
        <v>4027351</v>
      </c>
      <c r="V284" s="4">
        <f t="shared" si="12"/>
        <v>1</v>
      </c>
      <c r="W284" s="4" t="str">
        <f t="shared" si="13"/>
        <v>EC-5</v>
      </c>
      <c r="X284" s="4" t="s">
        <v>1441</v>
      </c>
      <c r="Y284" s="4" t="s">
        <v>2672</v>
      </c>
      <c r="Z284" s="4">
        <v>-3.26667</v>
      </c>
      <c r="AA284" s="4">
        <v>-79.966669999999993</v>
      </c>
    </row>
    <row r="285" spans="1:27">
      <c r="A285" s="4">
        <v>588409</v>
      </c>
      <c r="B285" s="4" t="s">
        <v>50</v>
      </c>
      <c r="C285" s="4" t="s">
        <v>50</v>
      </c>
      <c r="D285" s="8" t="s">
        <v>2674</v>
      </c>
      <c r="E285" s="4">
        <v>59.436959999999999</v>
      </c>
      <c r="F285" s="4">
        <v>24.753530000000001</v>
      </c>
      <c r="G285" s="4" t="s">
        <v>2050</v>
      </c>
      <c r="H285" s="4" t="s">
        <v>2051</v>
      </c>
      <c r="I285" s="4" t="s">
        <v>1456</v>
      </c>
      <c r="J285" s="4"/>
      <c r="K285" s="4">
        <v>1</v>
      </c>
      <c r="L285" s="4">
        <v>784</v>
      </c>
      <c r="M285" s="4"/>
      <c r="N285" s="4"/>
      <c r="O285" s="4">
        <v>394024</v>
      </c>
      <c r="P285" s="4"/>
      <c r="Q285" s="4">
        <v>12</v>
      </c>
      <c r="R285" s="4" t="s">
        <v>2675</v>
      </c>
      <c r="S285" s="6">
        <v>40925</v>
      </c>
      <c r="T285" s="4">
        <v>1</v>
      </c>
      <c r="U285" s="4">
        <f t="shared" si="14"/>
        <v>652348</v>
      </c>
      <c r="V285" s="4">
        <f t="shared" si="12"/>
        <v>0.60400890322343292</v>
      </c>
      <c r="W285" s="4" t="str">
        <f t="shared" si="13"/>
        <v>EE-1</v>
      </c>
      <c r="X285" s="4" t="s">
        <v>1456</v>
      </c>
      <c r="Y285" s="4" t="s">
        <v>50</v>
      </c>
      <c r="Z285" s="4">
        <v>59.436959999999999</v>
      </c>
      <c r="AA285" s="4">
        <v>24.753530000000001</v>
      </c>
    </row>
    <row r="286" spans="1:27">
      <c r="A286" s="4">
        <v>588335</v>
      </c>
      <c r="B286" s="4" t="s">
        <v>141</v>
      </c>
      <c r="C286" s="4" t="s">
        <v>141</v>
      </c>
      <c r="D286" s="4" t="s">
        <v>2676</v>
      </c>
      <c r="E286" s="4">
        <v>58.38062</v>
      </c>
      <c r="F286" s="4">
        <v>26.725090000000002</v>
      </c>
      <c r="G286" s="4" t="s">
        <v>2050</v>
      </c>
      <c r="H286" s="4" t="s">
        <v>2055</v>
      </c>
      <c r="I286" s="4" t="s">
        <v>1456</v>
      </c>
      <c r="J286" s="4"/>
      <c r="K286" s="4">
        <v>18</v>
      </c>
      <c r="L286" s="4">
        <v>795</v>
      </c>
      <c r="M286" s="4"/>
      <c r="N286" s="4"/>
      <c r="O286" s="4">
        <v>101092</v>
      </c>
      <c r="P286" s="4"/>
      <c r="Q286" s="4">
        <v>39</v>
      </c>
      <c r="R286" s="4" t="s">
        <v>2675</v>
      </c>
      <c r="S286" s="6">
        <v>40925</v>
      </c>
      <c r="T286" s="4">
        <v>2</v>
      </c>
      <c r="U286" s="4">
        <f t="shared" si="14"/>
        <v>652348</v>
      </c>
      <c r="V286" s="4">
        <f t="shared" si="12"/>
        <v>0.75897527086769645</v>
      </c>
      <c r="W286" s="4" t="str">
        <f t="shared" si="13"/>
        <v>EE-2</v>
      </c>
      <c r="X286" s="4" t="s">
        <v>1456</v>
      </c>
      <c r="Y286" s="4" t="s">
        <v>141</v>
      </c>
      <c r="Z286" s="4">
        <v>58.38062</v>
      </c>
      <c r="AA286" s="4">
        <v>26.725090000000002</v>
      </c>
    </row>
    <row r="287" spans="1:27">
      <c r="A287" s="4">
        <v>590031</v>
      </c>
      <c r="B287" s="4" t="s">
        <v>2677</v>
      </c>
      <c r="C287" s="4" t="s">
        <v>2677</v>
      </c>
      <c r="D287" s="4" t="s">
        <v>2678</v>
      </c>
      <c r="E287" s="4">
        <v>59.377220000000001</v>
      </c>
      <c r="F287" s="4">
        <v>28.190280000000001</v>
      </c>
      <c r="G287" s="4" t="s">
        <v>2050</v>
      </c>
      <c r="H287" s="4" t="s">
        <v>2072</v>
      </c>
      <c r="I287" s="4" t="s">
        <v>1456</v>
      </c>
      <c r="J287" s="4"/>
      <c r="K287" s="4">
        <v>3</v>
      </c>
      <c r="L287" s="4">
        <v>511</v>
      </c>
      <c r="M287" s="4"/>
      <c r="N287" s="4"/>
      <c r="O287" s="4">
        <v>66980</v>
      </c>
      <c r="P287" s="4"/>
      <c r="Q287" s="4">
        <v>30</v>
      </c>
      <c r="R287" s="4" t="s">
        <v>2675</v>
      </c>
      <c r="S287" s="6">
        <v>40925</v>
      </c>
      <c r="T287" s="4">
        <v>3</v>
      </c>
      <c r="U287" s="4">
        <f t="shared" si="14"/>
        <v>652348</v>
      </c>
      <c r="V287" s="4">
        <f t="shared" si="12"/>
        <v>0.86165053008516934</v>
      </c>
      <c r="W287" s="4" t="str">
        <f t="shared" si="13"/>
        <v>EE-3</v>
      </c>
      <c r="X287" s="4" t="s">
        <v>1456</v>
      </c>
      <c r="Y287" s="4" t="s">
        <v>2677</v>
      </c>
      <c r="Z287" s="4">
        <v>59.377220000000001</v>
      </c>
      <c r="AA287" s="4">
        <v>28.190280000000001</v>
      </c>
    </row>
    <row r="288" spans="1:27">
      <c r="A288" s="4">
        <v>591260</v>
      </c>
      <c r="B288" s="4" t="s">
        <v>2679</v>
      </c>
      <c r="C288" s="4" t="s">
        <v>2680</v>
      </c>
      <c r="D288" s="4" t="s">
        <v>2681</v>
      </c>
      <c r="E288" s="4">
        <v>59.398609999999998</v>
      </c>
      <c r="F288" s="4">
        <v>27.273060000000001</v>
      </c>
      <c r="G288" s="4" t="s">
        <v>2050</v>
      </c>
      <c r="H288" s="4" t="s">
        <v>2072</v>
      </c>
      <c r="I288" s="4" t="s">
        <v>1456</v>
      </c>
      <c r="J288" s="4"/>
      <c r="K288" s="4">
        <v>3</v>
      </c>
      <c r="L288" s="4">
        <v>322</v>
      </c>
      <c r="M288" s="4"/>
      <c r="N288" s="4"/>
      <c r="O288" s="4">
        <v>46060</v>
      </c>
      <c r="P288" s="4"/>
      <c r="Q288" s="4">
        <v>66</v>
      </c>
      <c r="R288" s="4" t="s">
        <v>2675</v>
      </c>
      <c r="S288" s="6">
        <v>40925</v>
      </c>
      <c r="T288" s="4">
        <v>4</v>
      </c>
      <c r="U288" s="4">
        <f t="shared" si="14"/>
        <v>652348</v>
      </c>
      <c r="V288" s="4">
        <f t="shared" si="12"/>
        <v>0.93225701619381074</v>
      </c>
      <c r="W288" s="4" t="str">
        <f t="shared" si="13"/>
        <v>EE-4</v>
      </c>
      <c r="X288" s="4" t="s">
        <v>1456</v>
      </c>
      <c r="Y288" s="4" t="s">
        <v>2680</v>
      </c>
      <c r="Z288" s="4">
        <v>59.398609999999998</v>
      </c>
      <c r="AA288" s="4">
        <v>27.273060000000001</v>
      </c>
    </row>
    <row r="289" spans="1:27">
      <c r="A289" s="4">
        <v>589580</v>
      </c>
      <c r="B289" s="4" t="s">
        <v>2682</v>
      </c>
      <c r="C289" s="4" t="s">
        <v>632</v>
      </c>
      <c r="D289" s="4" t="s">
        <v>2683</v>
      </c>
      <c r="E289" s="4">
        <v>58.38588</v>
      </c>
      <c r="F289" s="4">
        <v>24.497109999999999</v>
      </c>
      <c r="G289" s="4" t="s">
        <v>2050</v>
      </c>
      <c r="H289" s="4" t="s">
        <v>2055</v>
      </c>
      <c r="I289" s="4" t="s">
        <v>1456</v>
      </c>
      <c r="J289" s="4"/>
      <c r="K289" s="4">
        <v>11</v>
      </c>
      <c r="L289" s="4">
        <v>625</v>
      </c>
      <c r="M289" s="4"/>
      <c r="N289" s="4"/>
      <c r="O289" s="4">
        <v>44192</v>
      </c>
      <c r="P289" s="4"/>
      <c r="Q289" s="4">
        <v>6</v>
      </c>
      <c r="R289" s="4" t="s">
        <v>2675</v>
      </c>
      <c r="S289" s="6">
        <v>40925</v>
      </c>
      <c r="T289" s="4">
        <v>5</v>
      </c>
      <c r="U289" s="4">
        <f t="shared" si="14"/>
        <v>652348</v>
      </c>
      <c r="V289" s="4">
        <f t="shared" si="12"/>
        <v>1</v>
      </c>
      <c r="W289" s="4" t="str">
        <f t="shared" si="13"/>
        <v>EE-5</v>
      </c>
      <c r="X289" s="4" t="s">
        <v>1456</v>
      </c>
      <c r="Y289" s="4" t="s">
        <v>632</v>
      </c>
      <c r="Z289" s="4">
        <v>58.38588</v>
      </c>
      <c r="AA289" s="4">
        <v>24.497109999999999</v>
      </c>
    </row>
    <row r="290" spans="1:27">
      <c r="A290" s="4">
        <v>360630</v>
      </c>
      <c r="B290" s="4" t="s">
        <v>164</v>
      </c>
      <c r="C290" s="4" t="s">
        <v>164</v>
      </c>
      <c r="D290" s="8" t="s">
        <v>2684</v>
      </c>
      <c r="E290" s="4">
        <v>30.062629999999999</v>
      </c>
      <c r="F290" s="4">
        <v>31.249669999999998</v>
      </c>
      <c r="G290" s="4" t="s">
        <v>2050</v>
      </c>
      <c r="H290" s="4" t="s">
        <v>2051</v>
      </c>
      <c r="I290" s="4" t="s">
        <v>1444</v>
      </c>
      <c r="J290" s="4"/>
      <c r="K290" s="4">
        <v>11</v>
      </c>
      <c r="L290" s="4"/>
      <c r="M290" s="4"/>
      <c r="N290" s="4"/>
      <c r="O290" s="4">
        <v>7734614</v>
      </c>
      <c r="P290" s="4"/>
      <c r="Q290" s="4">
        <v>23</v>
      </c>
      <c r="R290" s="4" t="s">
        <v>2685</v>
      </c>
      <c r="S290" s="6">
        <v>40967</v>
      </c>
      <c r="T290" s="4">
        <v>1</v>
      </c>
      <c r="U290" s="4">
        <f t="shared" si="14"/>
        <v>15015836</v>
      </c>
      <c r="V290" s="4">
        <f t="shared" si="12"/>
        <v>0.5150971281252672</v>
      </c>
      <c r="W290" s="4" t="str">
        <f t="shared" si="13"/>
        <v>EG-1</v>
      </c>
      <c r="X290" s="4" t="s">
        <v>1444</v>
      </c>
      <c r="Y290" s="4" t="s">
        <v>164</v>
      </c>
      <c r="Z290" s="4">
        <v>30.062629999999999</v>
      </c>
      <c r="AA290" s="4">
        <v>31.249669999999998</v>
      </c>
    </row>
    <row r="291" spans="1:27">
      <c r="A291" s="4">
        <v>361058</v>
      </c>
      <c r="B291" s="4" t="s">
        <v>376</v>
      </c>
      <c r="C291" s="4" t="s">
        <v>376</v>
      </c>
      <c r="D291" s="8" t="s">
        <v>2686</v>
      </c>
      <c r="E291" s="4">
        <v>31.21564</v>
      </c>
      <c r="F291" s="4">
        <v>29.955269999999999</v>
      </c>
      <c r="G291" s="4" t="s">
        <v>2050</v>
      </c>
      <c r="H291" s="4" t="s">
        <v>2055</v>
      </c>
      <c r="I291" s="4" t="s">
        <v>1444</v>
      </c>
      <c r="J291" s="4"/>
      <c r="K291" s="4">
        <v>6</v>
      </c>
      <c r="L291" s="4"/>
      <c r="M291" s="4"/>
      <c r="N291" s="4"/>
      <c r="O291" s="4">
        <v>3811516</v>
      </c>
      <c r="P291" s="4"/>
      <c r="Q291" s="4">
        <v>255</v>
      </c>
      <c r="R291" s="4" t="s">
        <v>2685</v>
      </c>
      <c r="S291" s="6">
        <v>40927</v>
      </c>
      <c r="T291" s="4">
        <v>2</v>
      </c>
      <c r="U291" s="4">
        <f t="shared" si="14"/>
        <v>15015836</v>
      </c>
      <c r="V291" s="4">
        <f t="shared" si="12"/>
        <v>0.76893021474129042</v>
      </c>
      <c r="W291" s="4" t="str">
        <f t="shared" si="13"/>
        <v>EG-2</v>
      </c>
      <c r="X291" s="4" t="s">
        <v>1444</v>
      </c>
      <c r="Y291" s="4" t="s">
        <v>376</v>
      </c>
      <c r="Z291" s="4">
        <v>31.21564</v>
      </c>
      <c r="AA291" s="4">
        <v>29.955269999999999</v>
      </c>
    </row>
    <row r="292" spans="1:27">
      <c r="A292" s="4">
        <v>360995</v>
      </c>
      <c r="B292" s="4" t="s">
        <v>2687</v>
      </c>
      <c r="C292" s="4" t="s">
        <v>2688</v>
      </c>
      <c r="D292" s="4" t="s">
        <v>2689</v>
      </c>
      <c r="E292" s="4">
        <v>30.00808</v>
      </c>
      <c r="F292" s="4">
        <v>31.210930000000001</v>
      </c>
      <c r="G292" s="4" t="s">
        <v>2050</v>
      </c>
      <c r="H292" s="4" t="s">
        <v>2055</v>
      </c>
      <c r="I292" s="4" t="s">
        <v>1444</v>
      </c>
      <c r="J292" s="4"/>
      <c r="K292" s="4">
        <v>8</v>
      </c>
      <c r="L292" s="4"/>
      <c r="M292" s="4"/>
      <c r="N292" s="4"/>
      <c r="O292" s="4">
        <v>2443203</v>
      </c>
      <c r="P292" s="4"/>
      <c r="Q292" s="4">
        <v>30</v>
      </c>
      <c r="R292" s="4" t="s">
        <v>2685</v>
      </c>
      <c r="S292" s="6">
        <v>40927</v>
      </c>
      <c r="T292" s="4">
        <v>3</v>
      </c>
      <c r="U292" s="4">
        <f t="shared" si="14"/>
        <v>15015836</v>
      </c>
      <c r="V292" s="4">
        <f t="shared" si="12"/>
        <v>0.93163863803520486</v>
      </c>
      <c r="W292" s="4" t="str">
        <f t="shared" si="13"/>
        <v>EG-3</v>
      </c>
      <c r="X292" s="4" t="s">
        <v>1444</v>
      </c>
      <c r="Y292" s="4" t="s">
        <v>2688</v>
      </c>
      <c r="Z292" s="4">
        <v>30.00808</v>
      </c>
      <c r="AA292" s="4">
        <v>31.210930000000001</v>
      </c>
    </row>
    <row r="293" spans="1:27">
      <c r="A293" s="4">
        <v>358619</v>
      </c>
      <c r="B293" s="4" t="s">
        <v>2690</v>
      </c>
      <c r="C293" s="4" t="s">
        <v>2690</v>
      </c>
      <c r="D293" s="8" t="s">
        <v>2691</v>
      </c>
      <c r="E293" s="4">
        <v>31.256540000000001</v>
      </c>
      <c r="F293" s="4">
        <v>32.284120000000001</v>
      </c>
      <c r="G293" s="4" t="s">
        <v>2050</v>
      </c>
      <c r="H293" s="4" t="s">
        <v>2055</v>
      </c>
      <c r="I293" s="4" t="s">
        <v>1444</v>
      </c>
      <c r="J293" s="4"/>
      <c r="K293" s="4">
        <v>19</v>
      </c>
      <c r="L293" s="4"/>
      <c r="M293" s="4"/>
      <c r="N293" s="4"/>
      <c r="O293" s="4">
        <v>538378</v>
      </c>
      <c r="P293" s="4"/>
      <c r="Q293" s="4">
        <v>6</v>
      </c>
      <c r="R293" s="4" t="s">
        <v>2685</v>
      </c>
      <c r="S293" s="6">
        <v>40927</v>
      </c>
      <c r="T293" s="4">
        <v>4</v>
      </c>
      <c r="U293" s="4">
        <f t="shared" si="14"/>
        <v>15015836</v>
      </c>
      <c r="V293" s="4">
        <f t="shared" si="12"/>
        <v>0.96749265242374771</v>
      </c>
      <c r="W293" s="4" t="str">
        <f t="shared" si="13"/>
        <v>EG-4</v>
      </c>
      <c r="X293" s="4" t="s">
        <v>1444</v>
      </c>
      <c r="Y293" s="4" t="s">
        <v>2690</v>
      </c>
      <c r="Z293" s="4">
        <v>31.256540000000001</v>
      </c>
      <c r="AA293" s="4">
        <v>32.284120000000001</v>
      </c>
    </row>
    <row r="294" spans="1:27">
      <c r="A294" s="4">
        <v>359796</v>
      </c>
      <c r="B294" s="4" t="s">
        <v>2692</v>
      </c>
      <c r="C294" s="4" t="s">
        <v>2692</v>
      </c>
      <c r="D294" s="4" t="s">
        <v>2693</v>
      </c>
      <c r="E294" s="4">
        <v>29.973710000000001</v>
      </c>
      <c r="F294" s="4">
        <v>32.526269999999997</v>
      </c>
      <c r="G294" s="4" t="s">
        <v>2050</v>
      </c>
      <c r="H294" s="4" t="s">
        <v>2055</v>
      </c>
      <c r="I294" s="4" t="s">
        <v>1444</v>
      </c>
      <c r="J294" s="4"/>
      <c r="K294" s="4">
        <v>15</v>
      </c>
      <c r="L294" s="4"/>
      <c r="M294" s="4"/>
      <c r="N294" s="4"/>
      <c r="O294" s="4">
        <v>488125</v>
      </c>
      <c r="P294" s="4"/>
      <c r="Q294" s="4">
        <v>11</v>
      </c>
      <c r="R294" s="4" t="s">
        <v>2685</v>
      </c>
      <c r="S294" s="6">
        <v>40927</v>
      </c>
      <c r="T294" s="4">
        <v>5</v>
      </c>
      <c r="U294" s="4">
        <f t="shared" si="14"/>
        <v>15015836</v>
      </c>
      <c r="V294" s="4">
        <f t="shared" si="12"/>
        <v>0.99999999999999989</v>
      </c>
      <c r="W294" s="4" t="str">
        <f t="shared" si="13"/>
        <v>EG-5</v>
      </c>
      <c r="X294" s="4" t="s">
        <v>1444</v>
      </c>
      <c r="Y294" s="4" t="s">
        <v>2692</v>
      </c>
      <c r="Z294" s="4">
        <v>29.973710000000001</v>
      </c>
      <c r="AA294" s="4">
        <v>32.526269999999997</v>
      </c>
    </row>
    <row r="295" spans="1:27">
      <c r="A295" s="4">
        <v>2462881</v>
      </c>
      <c r="B295" s="4" t="s">
        <v>2694</v>
      </c>
      <c r="C295" s="4" t="s">
        <v>2695</v>
      </c>
      <c r="D295" s="8" t="s">
        <v>2696</v>
      </c>
      <c r="E295" s="4">
        <v>27.162240000000001</v>
      </c>
      <c r="F295" s="4">
        <v>-13.203150000000001</v>
      </c>
      <c r="G295" s="4" t="s">
        <v>2050</v>
      </c>
      <c r="H295" s="4" t="s">
        <v>2051</v>
      </c>
      <c r="I295" s="4" t="s">
        <v>1984</v>
      </c>
      <c r="J295" s="4"/>
      <c r="K295" s="4">
        <v>0</v>
      </c>
      <c r="L295" s="4"/>
      <c r="M295" s="4"/>
      <c r="N295" s="4"/>
      <c r="O295" s="4">
        <v>188084</v>
      </c>
      <c r="P295" s="4"/>
      <c r="Q295" s="4">
        <v>35</v>
      </c>
      <c r="R295" s="4" t="s">
        <v>2697</v>
      </c>
      <c r="S295" s="6">
        <v>40602</v>
      </c>
      <c r="T295" s="4">
        <v>1</v>
      </c>
      <c r="U295" s="4">
        <f t="shared" si="14"/>
        <v>943870</v>
      </c>
      <c r="V295" s="4">
        <f t="shared" si="12"/>
        <v>0.19926896712470998</v>
      </c>
      <c r="W295" s="4" t="str">
        <f t="shared" si="13"/>
        <v>EH-1</v>
      </c>
      <c r="X295" s="4" t="s">
        <v>1984</v>
      </c>
      <c r="Y295" s="4" t="s">
        <v>2695</v>
      </c>
      <c r="Z295" s="4">
        <v>27.162240000000001</v>
      </c>
      <c r="AA295" s="4">
        <v>-13.203150000000001</v>
      </c>
    </row>
    <row r="296" spans="1:27">
      <c r="A296" s="4">
        <v>2463447</v>
      </c>
      <c r="B296" s="4" t="s">
        <v>2698</v>
      </c>
      <c r="C296" s="4" t="s">
        <v>2698</v>
      </c>
      <c r="D296" s="4" t="s">
        <v>2699</v>
      </c>
      <c r="E296" s="4">
        <v>23.68477</v>
      </c>
      <c r="F296" s="4">
        <v>-15.957979999999999</v>
      </c>
      <c r="G296" s="4" t="s">
        <v>2050</v>
      </c>
      <c r="H296" s="4" t="s">
        <v>2055</v>
      </c>
      <c r="I296" s="4" t="s">
        <v>1984</v>
      </c>
      <c r="J296" s="4"/>
      <c r="K296" s="4" t="s">
        <v>2700</v>
      </c>
      <c r="L296" s="4"/>
      <c r="M296" s="4"/>
      <c r="N296" s="4"/>
      <c r="O296" s="4">
        <v>75000</v>
      </c>
      <c r="P296" s="4"/>
      <c r="Q296" s="4">
        <v>6</v>
      </c>
      <c r="R296" s="4" t="s">
        <v>2697</v>
      </c>
      <c r="S296" s="6">
        <v>40606</v>
      </c>
      <c r="T296" s="4">
        <v>2</v>
      </c>
      <c r="U296" s="4">
        <f t="shared" si="14"/>
        <v>943870</v>
      </c>
      <c r="V296" s="4">
        <f t="shared" si="12"/>
        <v>0.27872906226493055</v>
      </c>
      <c r="W296" s="4" t="str">
        <f t="shared" si="13"/>
        <v>EH-2</v>
      </c>
      <c r="X296" s="4" t="s">
        <v>1984</v>
      </c>
      <c r="Y296" s="4" t="s">
        <v>2698</v>
      </c>
      <c r="Z296" s="4">
        <v>23.68477</v>
      </c>
      <c r="AA296" s="4">
        <v>-15.957979999999999</v>
      </c>
    </row>
    <row r="297" spans="1:27">
      <c r="A297" s="4">
        <v>2461874</v>
      </c>
      <c r="B297" s="4" t="s">
        <v>2701</v>
      </c>
      <c r="C297" s="4" t="s">
        <v>2701</v>
      </c>
      <c r="D297" s="4" t="s">
        <v>2702</v>
      </c>
      <c r="E297" s="4">
        <v>26.738409999999998</v>
      </c>
      <c r="F297" s="4">
        <v>-11.671939999999999</v>
      </c>
      <c r="G297" s="4" t="s">
        <v>2050</v>
      </c>
      <c r="H297" s="4" t="s">
        <v>2072</v>
      </c>
      <c r="I297" s="4" t="s">
        <v>1984</v>
      </c>
      <c r="J297" s="4" t="s">
        <v>1984</v>
      </c>
      <c r="K297" s="4">
        <v>0</v>
      </c>
      <c r="L297" s="4"/>
      <c r="M297" s="4"/>
      <c r="N297" s="4"/>
      <c r="O297" s="4">
        <v>42056</v>
      </c>
      <c r="P297" s="4"/>
      <c r="Q297" s="4">
        <v>188</v>
      </c>
      <c r="R297" s="4" t="s">
        <v>2697</v>
      </c>
      <c r="S297" s="6">
        <v>40495</v>
      </c>
      <c r="T297" s="4">
        <v>3</v>
      </c>
      <c r="U297" s="4">
        <f t="shared" si="14"/>
        <v>943870</v>
      </c>
      <c r="V297" s="4">
        <f t="shared" si="12"/>
        <v>0.32328604574782543</v>
      </c>
      <c r="W297" s="4" t="str">
        <f t="shared" si="13"/>
        <v>EH-3</v>
      </c>
      <c r="X297" s="4" t="s">
        <v>1984</v>
      </c>
      <c r="Y297" s="4" t="s">
        <v>2701</v>
      </c>
      <c r="Z297" s="4">
        <v>26.738409999999998</v>
      </c>
      <c r="AA297" s="4">
        <v>-11.671939999999999</v>
      </c>
    </row>
    <row r="298" spans="1:27">
      <c r="A298" s="4">
        <v>343300</v>
      </c>
      <c r="B298" s="4" t="s">
        <v>2703</v>
      </c>
      <c r="C298" s="4" t="s">
        <v>2703</v>
      </c>
      <c r="D298" s="4" t="s">
        <v>2704</v>
      </c>
      <c r="E298" s="4">
        <v>15.33333</v>
      </c>
      <c r="F298" s="4">
        <v>38.933329999999998</v>
      </c>
      <c r="G298" s="4" t="s">
        <v>2050</v>
      </c>
      <c r="H298" s="4" t="s">
        <v>2051</v>
      </c>
      <c r="I298" s="4" t="s">
        <v>1453</v>
      </c>
      <c r="J298" s="4"/>
      <c r="K298" s="4">
        <v>5</v>
      </c>
      <c r="L298" s="4"/>
      <c r="M298" s="4"/>
      <c r="N298" s="4"/>
      <c r="O298" s="4">
        <v>563930</v>
      </c>
      <c r="P298" s="4"/>
      <c r="Q298" s="4">
        <v>2336</v>
      </c>
      <c r="R298" s="4" t="s">
        <v>2705</v>
      </c>
      <c r="S298" s="6">
        <v>40207</v>
      </c>
      <c r="T298" s="4">
        <v>1</v>
      </c>
      <c r="U298" s="4">
        <f t="shared" si="14"/>
        <v>700911</v>
      </c>
      <c r="V298" s="4">
        <f t="shared" si="12"/>
        <v>0.80456719897390683</v>
      </c>
      <c r="W298" s="4" t="str">
        <f t="shared" si="13"/>
        <v>ER-1</v>
      </c>
      <c r="X298" s="4" t="s">
        <v>1453</v>
      </c>
      <c r="Y298" s="4" t="s">
        <v>2703</v>
      </c>
      <c r="Z298" s="4">
        <v>15.33333</v>
      </c>
      <c r="AA298" s="4">
        <v>38.933329999999998</v>
      </c>
    </row>
    <row r="299" spans="1:27">
      <c r="A299" s="4">
        <v>333287</v>
      </c>
      <c r="B299" s="4" t="s">
        <v>2706</v>
      </c>
      <c r="C299" s="4" t="s">
        <v>2706</v>
      </c>
      <c r="D299" s="4" t="s">
        <v>2707</v>
      </c>
      <c r="E299" s="4">
        <v>15.77778</v>
      </c>
      <c r="F299" s="4">
        <v>38.458060000000003</v>
      </c>
      <c r="G299" s="4" t="s">
        <v>2050</v>
      </c>
      <c r="H299" s="4" t="s">
        <v>2055</v>
      </c>
      <c r="I299" s="4" t="s">
        <v>1453</v>
      </c>
      <c r="J299" s="4"/>
      <c r="K299" s="4">
        <v>1</v>
      </c>
      <c r="L299" s="4"/>
      <c r="M299" s="4"/>
      <c r="N299" s="4"/>
      <c r="O299" s="4">
        <v>74800</v>
      </c>
      <c r="P299" s="4"/>
      <c r="Q299" s="4">
        <v>1384</v>
      </c>
      <c r="R299" s="4" t="s">
        <v>2705</v>
      </c>
      <c r="S299" s="6">
        <v>40927</v>
      </c>
      <c r="T299" s="4">
        <v>2</v>
      </c>
      <c r="U299" s="4">
        <f t="shared" si="14"/>
        <v>700911</v>
      </c>
      <c r="V299" s="4">
        <f t="shared" si="12"/>
        <v>0.91128545564272789</v>
      </c>
      <c r="W299" s="4" t="str">
        <f t="shared" si="13"/>
        <v>ER-2</v>
      </c>
      <c r="X299" s="4" t="s">
        <v>1453</v>
      </c>
      <c r="Y299" s="4" t="s">
        <v>2706</v>
      </c>
      <c r="Z299" s="4">
        <v>15.77778</v>
      </c>
      <c r="AA299" s="4">
        <v>38.458060000000003</v>
      </c>
    </row>
    <row r="300" spans="1:27">
      <c r="A300" s="4">
        <v>330546</v>
      </c>
      <c r="B300" s="4" t="s">
        <v>2708</v>
      </c>
      <c r="C300" s="4" t="s">
        <v>2708</v>
      </c>
      <c r="D300" s="4" t="s">
        <v>2709</v>
      </c>
      <c r="E300" s="4">
        <v>15.609719999999999</v>
      </c>
      <c r="F300" s="4">
        <v>39.450000000000003</v>
      </c>
      <c r="G300" s="4" t="s">
        <v>2050</v>
      </c>
      <c r="H300" s="4" t="s">
        <v>2055</v>
      </c>
      <c r="I300" s="4" t="s">
        <v>1453</v>
      </c>
      <c r="J300" s="4"/>
      <c r="K300" s="4">
        <v>6</v>
      </c>
      <c r="L300" s="4"/>
      <c r="M300" s="4"/>
      <c r="N300" s="4"/>
      <c r="O300" s="4">
        <v>23100</v>
      </c>
      <c r="P300" s="4"/>
      <c r="Q300" s="4">
        <v>7</v>
      </c>
      <c r="R300" s="4" t="s">
        <v>2705</v>
      </c>
      <c r="S300" s="6">
        <v>40927</v>
      </c>
      <c r="T300" s="4">
        <v>3</v>
      </c>
      <c r="U300" s="4">
        <f t="shared" si="14"/>
        <v>700911</v>
      </c>
      <c r="V300" s="4">
        <f t="shared" si="12"/>
        <v>0.94424256431986375</v>
      </c>
      <c r="W300" s="4" t="str">
        <f t="shared" si="13"/>
        <v>ER-3</v>
      </c>
      <c r="X300" s="4" t="s">
        <v>1453</v>
      </c>
      <c r="Y300" s="4" t="s">
        <v>2708</v>
      </c>
      <c r="Z300" s="4">
        <v>15.609719999999999</v>
      </c>
      <c r="AA300" s="4">
        <v>39.450000000000003</v>
      </c>
    </row>
    <row r="301" spans="1:27">
      <c r="A301" s="4">
        <v>343386</v>
      </c>
      <c r="B301" s="4" t="s">
        <v>2710</v>
      </c>
      <c r="C301" s="4" t="s">
        <v>2710</v>
      </c>
      <c r="D301" s="4" t="s">
        <v>2711</v>
      </c>
      <c r="E301" s="4">
        <v>13.009169999999999</v>
      </c>
      <c r="F301" s="4">
        <v>42.739440000000002</v>
      </c>
      <c r="G301" s="4" t="s">
        <v>2050</v>
      </c>
      <c r="H301" s="4" t="s">
        <v>2055</v>
      </c>
      <c r="I301" s="4" t="s">
        <v>1453</v>
      </c>
      <c r="J301" s="4"/>
      <c r="K301" s="4">
        <v>3</v>
      </c>
      <c r="L301" s="4"/>
      <c r="M301" s="4"/>
      <c r="N301" s="4"/>
      <c r="O301" s="4">
        <v>21300</v>
      </c>
      <c r="P301" s="4"/>
      <c r="Q301" s="4">
        <v>22</v>
      </c>
      <c r="R301" s="4" t="s">
        <v>2705</v>
      </c>
      <c r="S301" s="6">
        <v>40927</v>
      </c>
      <c r="T301" s="4">
        <v>4</v>
      </c>
      <c r="U301" s="4">
        <f t="shared" si="14"/>
        <v>700911</v>
      </c>
      <c r="V301" s="4">
        <f t="shared" si="12"/>
        <v>0.97463158660657345</v>
      </c>
      <c r="W301" s="4" t="str">
        <f t="shared" si="13"/>
        <v>ER-4</v>
      </c>
      <c r="X301" s="4" t="s">
        <v>1453</v>
      </c>
      <c r="Y301" s="4" t="s">
        <v>2710</v>
      </c>
      <c r="Z301" s="4">
        <v>13.009169999999999</v>
      </c>
      <c r="AA301" s="4">
        <v>42.739440000000002</v>
      </c>
    </row>
    <row r="302" spans="1:27">
      <c r="A302" s="4">
        <v>344901</v>
      </c>
      <c r="B302" s="4" t="s">
        <v>2712</v>
      </c>
      <c r="C302" s="4" t="s">
        <v>2712</v>
      </c>
      <c r="D302" s="4" t="s">
        <v>2713</v>
      </c>
      <c r="E302" s="4">
        <v>14.887219999999999</v>
      </c>
      <c r="F302" s="4">
        <v>38.815280000000001</v>
      </c>
      <c r="G302" s="4" t="s">
        <v>2050</v>
      </c>
      <c r="H302" s="4" t="s">
        <v>2055</v>
      </c>
      <c r="I302" s="4" t="s">
        <v>1453</v>
      </c>
      <c r="J302" s="4"/>
      <c r="K302" s="4">
        <v>2</v>
      </c>
      <c r="L302" s="4"/>
      <c r="M302" s="4"/>
      <c r="N302" s="4"/>
      <c r="O302" s="4">
        <v>17781</v>
      </c>
      <c r="P302" s="4"/>
      <c r="Q302" s="4">
        <v>1977</v>
      </c>
      <c r="R302" s="4" t="s">
        <v>2705</v>
      </c>
      <c r="S302" s="6">
        <v>40927</v>
      </c>
      <c r="T302" s="4">
        <v>5</v>
      </c>
      <c r="U302" s="4">
        <f t="shared" si="14"/>
        <v>700911</v>
      </c>
      <c r="V302" s="4">
        <f t="shared" si="12"/>
        <v>1</v>
      </c>
      <c r="W302" s="4" t="str">
        <f t="shared" si="13"/>
        <v>ER-5</v>
      </c>
      <c r="X302" s="4" t="s">
        <v>1453</v>
      </c>
      <c r="Y302" s="4" t="s">
        <v>2712</v>
      </c>
      <c r="Z302" s="4">
        <v>14.887219999999999</v>
      </c>
      <c r="AA302" s="4">
        <v>38.815280000000001</v>
      </c>
    </row>
    <row r="303" spans="1:27">
      <c r="A303" s="4">
        <v>3117735</v>
      </c>
      <c r="B303" s="4" t="s">
        <v>32</v>
      </c>
      <c r="C303" s="4" t="s">
        <v>32</v>
      </c>
      <c r="D303" s="8" t="s">
        <v>2714</v>
      </c>
      <c r="E303" s="4">
        <v>40.416499999999999</v>
      </c>
      <c r="F303" s="4">
        <v>-3.7025600000000001</v>
      </c>
      <c r="G303" s="4" t="s">
        <v>2050</v>
      </c>
      <c r="H303" s="4" t="s">
        <v>2051</v>
      </c>
      <c r="I303" s="4" t="s">
        <v>1873</v>
      </c>
      <c r="J303" s="4"/>
      <c r="K303" s="4">
        <v>29</v>
      </c>
      <c r="L303" s="4" t="s">
        <v>2715</v>
      </c>
      <c r="M303" s="4">
        <v>28079</v>
      </c>
      <c r="N303" s="4"/>
      <c r="O303" s="4">
        <v>3255944</v>
      </c>
      <c r="P303" s="4"/>
      <c r="Q303" s="4">
        <v>665</v>
      </c>
      <c r="R303" s="4" t="s">
        <v>2716</v>
      </c>
      <c r="S303" s="6">
        <v>40972</v>
      </c>
      <c r="T303" s="4">
        <v>1</v>
      </c>
      <c r="U303" s="4">
        <f t="shared" si="14"/>
        <v>7069212</v>
      </c>
      <c r="V303" s="4">
        <f t="shared" si="12"/>
        <v>0.46058089642806016</v>
      </c>
      <c r="W303" s="4" t="str">
        <f t="shared" si="13"/>
        <v>ES-1</v>
      </c>
      <c r="X303" s="4" t="s">
        <v>1873</v>
      </c>
      <c r="Y303" s="4" t="s">
        <v>32</v>
      </c>
      <c r="Z303" s="4">
        <v>40.416499999999999</v>
      </c>
      <c r="AA303" s="4">
        <v>-3.7025600000000001</v>
      </c>
    </row>
    <row r="304" spans="1:27">
      <c r="A304" s="4">
        <v>3128760</v>
      </c>
      <c r="B304" s="4" t="s">
        <v>54</v>
      </c>
      <c r="C304" s="4" t="s">
        <v>54</v>
      </c>
      <c r="D304" s="8" t="s">
        <v>2717</v>
      </c>
      <c r="E304" s="4">
        <v>41.38879</v>
      </c>
      <c r="F304" s="4">
        <v>2.1589900000000002</v>
      </c>
      <c r="G304" s="4" t="s">
        <v>2050</v>
      </c>
      <c r="H304" s="4" t="s">
        <v>2055</v>
      </c>
      <c r="I304" s="4" t="s">
        <v>1873</v>
      </c>
      <c r="J304" s="4"/>
      <c r="K304" s="4">
        <v>56</v>
      </c>
      <c r="L304" s="4" t="s">
        <v>2718</v>
      </c>
      <c r="M304" s="4">
        <v>8019</v>
      </c>
      <c r="N304" s="4"/>
      <c r="O304" s="4">
        <v>1621537</v>
      </c>
      <c r="P304" s="4">
        <v>15</v>
      </c>
      <c r="Q304" s="4">
        <v>47</v>
      </c>
      <c r="R304" s="4" t="s">
        <v>2716</v>
      </c>
      <c r="S304" s="6">
        <v>40927</v>
      </c>
      <c r="T304" s="4">
        <v>2</v>
      </c>
      <c r="U304" s="4">
        <f t="shared" si="14"/>
        <v>7069212</v>
      </c>
      <c r="V304" s="4">
        <f t="shared" si="12"/>
        <v>0.68996105930901486</v>
      </c>
      <c r="W304" s="4" t="str">
        <f t="shared" si="13"/>
        <v>ES-2</v>
      </c>
      <c r="X304" s="4" t="s">
        <v>1873</v>
      </c>
      <c r="Y304" s="4" t="s">
        <v>54</v>
      </c>
      <c r="Z304" s="4">
        <v>41.38879</v>
      </c>
      <c r="AA304" s="4">
        <v>2.1589900000000002</v>
      </c>
    </row>
    <row r="305" spans="1:27">
      <c r="A305" s="4">
        <v>2509954</v>
      </c>
      <c r="B305" s="4" t="s">
        <v>148</v>
      </c>
      <c r="C305" s="4" t="s">
        <v>148</v>
      </c>
      <c r="D305" s="8" t="s">
        <v>2719</v>
      </c>
      <c r="E305" s="4">
        <v>39.469749999999998</v>
      </c>
      <c r="F305" s="4">
        <v>-0.37739</v>
      </c>
      <c r="G305" s="4" t="s">
        <v>2050</v>
      </c>
      <c r="H305" s="4" t="s">
        <v>2055</v>
      </c>
      <c r="I305" s="4" t="s">
        <v>1873</v>
      </c>
      <c r="J305" s="4"/>
      <c r="K305" s="4">
        <v>60</v>
      </c>
      <c r="L305" s="4" t="s">
        <v>2720</v>
      </c>
      <c r="M305" s="4">
        <v>46250</v>
      </c>
      <c r="N305" s="4"/>
      <c r="O305" s="4">
        <v>814208</v>
      </c>
      <c r="P305" s="4">
        <v>15</v>
      </c>
      <c r="Q305" s="4">
        <v>23</v>
      </c>
      <c r="R305" s="4" t="s">
        <v>2716</v>
      </c>
      <c r="S305" s="6">
        <v>40972</v>
      </c>
      <c r="T305" s="4">
        <v>3</v>
      </c>
      <c r="U305" s="4">
        <f t="shared" si="14"/>
        <v>7069212</v>
      </c>
      <c r="V305" s="4">
        <f t="shared" si="12"/>
        <v>0.80513768719908241</v>
      </c>
      <c r="W305" s="4" t="str">
        <f t="shared" si="13"/>
        <v>ES-3</v>
      </c>
      <c r="X305" s="4" t="s">
        <v>1873</v>
      </c>
      <c r="Y305" s="4" t="s">
        <v>148</v>
      </c>
      <c r="Z305" s="4">
        <v>39.469749999999998</v>
      </c>
      <c r="AA305" s="4">
        <v>-0.37739</v>
      </c>
    </row>
    <row r="306" spans="1:27">
      <c r="A306" s="4">
        <v>2510911</v>
      </c>
      <c r="B306" s="4" t="s">
        <v>153</v>
      </c>
      <c r="C306" s="4" t="s">
        <v>153</v>
      </c>
      <c r="D306" s="8" t="s">
        <v>2721</v>
      </c>
      <c r="E306" s="4">
        <v>37.38241</v>
      </c>
      <c r="F306" s="4">
        <v>-5.9761300000000004</v>
      </c>
      <c r="G306" s="4" t="s">
        <v>2050</v>
      </c>
      <c r="H306" s="4" t="s">
        <v>2055</v>
      </c>
      <c r="I306" s="4" t="s">
        <v>1873</v>
      </c>
      <c r="J306" s="4"/>
      <c r="K306" s="4">
        <v>51</v>
      </c>
      <c r="L306" s="4" t="s">
        <v>1891</v>
      </c>
      <c r="M306" s="4">
        <v>41091</v>
      </c>
      <c r="N306" s="4"/>
      <c r="O306" s="4">
        <v>703206</v>
      </c>
      <c r="P306" s="4"/>
      <c r="Q306" s="4">
        <v>14</v>
      </c>
      <c r="R306" s="4" t="s">
        <v>2716</v>
      </c>
      <c r="S306" s="6">
        <v>40972</v>
      </c>
      <c r="T306" s="4">
        <v>4</v>
      </c>
      <c r="U306" s="4">
        <f t="shared" si="14"/>
        <v>7069212</v>
      </c>
      <c r="V306" s="4">
        <f t="shared" si="12"/>
        <v>0.90461214064594464</v>
      </c>
      <c r="W306" s="4" t="str">
        <f t="shared" si="13"/>
        <v>ES-4</v>
      </c>
      <c r="X306" s="4" t="s">
        <v>1873</v>
      </c>
      <c r="Y306" s="4" t="s">
        <v>153</v>
      </c>
      <c r="Z306" s="4">
        <v>37.38241</v>
      </c>
      <c r="AA306" s="4">
        <v>-5.9761300000000004</v>
      </c>
    </row>
    <row r="307" spans="1:27">
      <c r="A307" s="4">
        <v>3104324</v>
      </c>
      <c r="B307" s="4" t="s">
        <v>275</v>
      </c>
      <c r="C307" s="4" t="s">
        <v>275</v>
      </c>
      <c r="D307" s="4" t="s">
        <v>2722</v>
      </c>
      <c r="E307" s="4">
        <v>41.656059999999997</v>
      </c>
      <c r="F307" s="4">
        <v>-0.87734000000000001</v>
      </c>
      <c r="G307" s="4" t="s">
        <v>2050</v>
      </c>
      <c r="H307" s="4" t="s">
        <v>2055</v>
      </c>
      <c r="I307" s="4" t="s">
        <v>1873</v>
      </c>
      <c r="J307" s="4"/>
      <c r="K307" s="4">
        <v>52</v>
      </c>
      <c r="L307" s="4" t="s">
        <v>2723</v>
      </c>
      <c r="M307" s="4">
        <v>50297</v>
      </c>
      <c r="N307" s="4"/>
      <c r="O307" s="4">
        <v>674317</v>
      </c>
      <c r="P307" s="4"/>
      <c r="Q307" s="4">
        <v>214</v>
      </c>
      <c r="R307" s="4" t="s">
        <v>2716</v>
      </c>
      <c r="S307" s="6">
        <v>40927</v>
      </c>
      <c r="T307" s="4">
        <v>5</v>
      </c>
      <c r="U307" s="4">
        <f t="shared" si="14"/>
        <v>7069212</v>
      </c>
      <c r="V307" s="4">
        <f t="shared" si="12"/>
        <v>1</v>
      </c>
      <c r="W307" s="4" t="str">
        <f t="shared" si="13"/>
        <v>ES-5</v>
      </c>
      <c r="X307" s="4" t="s">
        <v>1873</v>
      </c>
      <c r="Y307" s="4" t="s">
        <v>275</v>
      </c>
      <c r="Z307" s="4">
        <v>41.656059999999997</v>
      </c>
      <c r="AA307" s="4">
        <v>-0.87734000000000001</v>
      </c>
    </row>
    <row r="308" spans="1:27">
      <c r="A308" s="4">
        <v>344979</v>
      </c>
      <c r="B308" s="4" t="s">
        <v>2724</v>
      </c>
      <c r="C308" s="4" t="s">
        <v>2724</v>
      </c>
      <c r="D308" s="8" t="s">
        <v>2725</v>
      </c>
      <c r="E308" s="4">
        <v>9.0249699999999997</v>
      </c>
      <c r="F308" s="4">
        <v>38.74689</v>
      </c>
      <c r="G308" s="4" t="s">
        <v>2050</v>
      </c>
      <c r="H308" s="4" t="s">
        <v>2051</v>
      </c>
      <c r="I308" s="4" t="s">
        <v>1459</v>
      </c>
      <c r="J308" s="4"/>
      <c r="K308" s="4">
        <v>44</v>
      </c>
      <c r="L308" s="4"/>
      <c r="M308" s="4"/>
      <c r="N308" s="4"/>
      <c r="O308" s="4">
        <v>2757729</v>
      </c>
      <c r="P308" s="4"/>
      <c r="Q308" s="4">
        <v>2405</v>
      </c>
      <c r="R308" s="4" t="s">
        <v>2726</v>
      </c>
      <c r="S308" s="6">
        <v>40927</v>
      </c>
      <c r="T308" s="4">
        <v>1</v>
      </c>
      <c r="U308" s="4">
        <f t="shared" si="14"/>
        <v>3608448</v>
      </c>
      <c r="V308" s="4">
        <f t="shared" si="12"/>
        <v>0.76424241114185376</v>
      </c>
      <c r="W308" s="4" t="str">
        <f t="shared" si="13"/>
        <v>ET-1</v>
      </c>
      <c r="X308" s="4" t="s">
        <v>1459</v>
      </c>
      <c r="Y308" s="4" t="s">
        <v>2724</v>
      </c>
      <c r="Z308" s="4">
        <v>9.0249699999999997</v>
      </c>
      <c r="AA308" s="4">
        <v>38.74689</v>
      </c>
    </row>
    <row r="309" spans="1:27">
      <c r="A309" s="4">
        <v>338832</v>
      </c>
      <c r="B309" s="4" t="s">
        <v>2727</v>
      </c>
      <c r="C309" s="4" t="s">
        <v>2728</v>
      </c>
      <c r="D309" s="4" t="s">
        <v>2729</v>
      </c>
      <c r="E309" s="4">
        <v>9.5930599999999995</v>
      </c>
      <c r="F309" s="4">
        <v>41.866109999999999</v>
      </c>
      <c r="G309" s="4" t="s">
        <v>2050</v>
      </c>
      <c r="H309" s="4" t="s">
        <v>2055</v>
      </c>
      <c r="I309" s="4" t="s">
        <v>1459</v>
      </c>
      <c r="J309" s="4"/>
      <c r="K309" s="4">
        <v>48</v>
      </c>
      <c r="L309" s="4"/>
      <c r="M309" s="4"/>
      <c r="N309" s="4"/>
      <c r="O309" s="4">
        <v>252279</v>
      </c>
      <c r="P309" s="4"/>
      <c r="Q309" s="4">
        <v>1204</v>
      </c>
      <c r="R309" s="4" t="s">
        <v>2726</v>
      </c>
      <c r="S309" s="6">
        <v>40927</v>
      </c>
      <c r="T309" s="4">
        <v>2</v>
      </c>
      <c r="U309" s="4">
        <f t="shared" si="14"/>
        <v>3608448</v>
      </c>
      <c r="V309" s="4">
        <f t="shared" si="12"/>
        <v>0.83415584761093964</v>
      </c>
      <c r="W309" s="4" t="str">
        <f t="shared" si="13"/>
        <v>ET-2</v>
      </c>
      <c r="X309" s="4" t="s">
        <v>1459</v>
      </c>
      <c r="Y309" s="4" t="s">
        <v>2728</v>
      </c>
      <c r="Z309" s="4">
        <v>9.5930599999999995</v>
      </c>
      <c r="AA309" s="4">
        <v>41.866109999999999</v>
      </c>
    </row>
    <row r="310" spans="1:27">
      <c r="A310" s="4">
        <v>331180</v>
      </c>
      <c r="B310" s="4" t="s">
        <v>2730</v>
      </c>
      <c r="C310" s="4" t="s">
        <v>2731</v>
      </c>
      <c r="D310" s="4" t="s">
        <v>2732</v>
      </c>
      <c r="E310" s="4">
        <v>13.49667</v>
      </c>
      <c r="F310" s="4">
        <v>39.475279999999998</v>
      </c>
      <c r="G310" s="4" t="s">
        <v>2050</v>
      </c>
      <c r="H310" s="4" t="s">
        <v>2055</v>
      </c>
      <c r="I310" s="4" t="s">
        <v>1459</v>
      </c>
      <c r="J310" s="4"/>
      <c r="K310" s="4">
        <v>53</v>
      </c>
      <c r="L310" s="4"/>
      <c r="M310" s="4"/>
      <c r="N310" s="4"/>
      <c r="O310" s="4">
        <v>215546</v>
      </c>
      <c r="P310" s="4"/>
      <c r="Q310" s="4">
        <v>2068</v>
      </c>
      <c r="R310" s="4" t="s">
        <v>2726</v>
      </c>
      <c r="S310" s="6">
        <v>40927</v>
      </c>
      <c r="T310" s="4">
        <v>3</v>
      </c>
      <c r="U310" s="4">
        <f t="shared" si="14"/>
        <v>3608448</v>
      </c>
      <c r="V310" s="4">
        <f t="shared" si="12"/>
        <v>0.8938895613848391</v>
      </c>
      <c r="W310" s="4" t="str">
        <f t="shared" si="13"/>
        <v>ET-3</v>
      </c>
      <c r="X310" s="4" t="s">
        <v>1459</v>
      </c>
      <c r="Y310" s="4" t="s">
        <v>2731</v>
      </c>
      <c r="Z310" s="4">
        <v>13.49667</v>
      </c>
      <c r="AA310" s="4">
        <v>39.475279999999998</v>
      </c>
    </row>
    <row r="311" spans="1:27">
      <c r="A311" s="4">
        <v>330186</v>
      </c>
      <c r="B311" s="4" t="s">
        <v>2733</v>
      </c>
      <c r="C311" s="4" t="s">
        <v>2734</v>
      </c>
      <c r="D311" s="4" t="s">
        <v>2735</v>
      </c>
      <c r="E311" s="4">
        <v>8.5500000000000007</v>
      </c>
      <c r="F311" s="4">
        <v>39.266669999999998</v>
      </c>
      <c r="G311" s="4" t="s">
        <v>2050</v>
      </c>
      <c r="H311" s="4" t="s">
        <v>2072</v>
      </c>
      <c r="I311" s="4" t="s">
        <v>1459</v>
      </c>
      <c r="J311" s="4"/>
      <c r="K311" s="4">
        <v>51</v>
      </c>
      <c r="L311" s="4"/>
      <c r="M311" s="4"/>
      <c r="N311" s="4"/>
      <c r="O311" s="4">
        <v>213995</v>
      </c>
      <c r="P311" s="4"/>
      <c r="Q311" s="4">
        <v>1627</v>
      </c>
      <c r="R311" s="4" t="s">
        <v>2726</v>
      </c>
      <c r="S311" s="6">
        <v>40927</v>
      </c>
      <c r="T311" s="4">
        <v>4</v>
      </c>
      <c r="U311" s="4">
        <f t="shared" si="14"/>
        <v>3608448</v>
      </c>
      <c r="V311" s="4">
        <f t="shared" si="12"/>
        <v>0.95319345048064985</v>
      </c>
      <c r="W311" s="4" t="str">
        <f t="shared" si="13"/>
        <v>ET-4</v>
      </c>
      <c r="X311" s="4" t="s">
        <v>1459</v>
      </c>
      <c r="Y311" s="4" t="s">
        <v>2734</v>
      </c>
      <c r="Z311" s="4">
        <v>8.5500000000000007</v>
      </c>
      <c r="AA311" s="4">
        <v>39.266669999999998</v>
      </c>
    </row>
    <row r="312" spans="1:27">
      <c r="A312" s="4">
        <v>342884</v>
      </c>
      <c r="B312" s="4" t="s">
        <v>2736</v>
      </c>
      <c r="C312" s="4" t="s">
        <v>2736</v>
      </c>
      <c r="D312" s="4" t="s">
        <v>2737</v>
      </c>
      <c r="E312" s="4">
        <v>11.593640000000001</v>
      </c>
      <c r="F312" s="4">
        <v>37.390770000000003</v>
      </c>
      <c r="G312" s="4" t="s">
        <v>2050</v>
      </c>
      <c r="H312" s="4" t="s">
        <v>2055</v>
      </c>
      <c r="I312" s="4" t="s">
        <v>1459</v>
      </c>
      <c r="J312" s="4"/>
      <c r="K312" s="4">
        <v>46</v>
      </c>
      <c r="L312" s="4"/>
      <c r="M312" s="4"/>
      <c r="N312" s="4"/>
      <c r="O312" s="4">
        <v>168899</v>
      </c>
      <c r="P312" s="4"/>
      <c r="Q312" s="4">
        <v>1799</v>
      </c>
      <c r="R312" s="4" t="s">
        <v>2726</v>
      </c>
      <c r="S312" s="6">
        <v>40927</v>
      </c>
      <c r="T312" s="4">
        <v>5</v>
      </c>
      <c r="U312" s="4">
        <f t="shared" si="14"/>
        <v>3608448</v>
      </c>
      <c r="V312" s="4">
        <f t="shared" si="12"/>
        <v>1</v>
      </c>
      <c r="W312" s="4" t="str">
        <f t="shared" si="13"/>
        <v>ET-5</v>
      </c>
      <c r="X312" s="4" t="s">
        <v>1459</v>
      </c>
      <c r="Y312" s="4" t="s">
        <v>2736</v>
      </c>
      <c r="Z312" s="4">
        <v>11.593640000000001</v>
      </c>
      <c r="AA312" s="4">
        <v>37.390770000000003</v>
      </c>
    </row>
    <row r="313" spans="1:27">
      <c r="A313" s="4">
        <v>658225</v>
      </c>
      <c r="B313" s="4" t="s">
        <v>62</v>
      </c>
      <c r="C313" s="4" t="s">
        <v>62</v>
      </c>
      <c r="D313" s="8" t="s">
        <v>2738</v>
      </c>
      <c r="E313" s="4">
        <v>60.169519999999999</v>
      </c>
      <c r="F313" s="4">
        <v>24.935449999999999</v>
      </c>
      <c r="G313" s="4" t="s">
        <v>2050</v>
      </c>
      <c r="H313" s="4" t="s">
        <v>2051</v>
      </c>
      <c r="I313" s="4" t="s">
        <v>1471</v>
      </c>
      <c r="J313" s="4"/>
      <c r="K313" s="4">
        <v>13</v>
      </c>
      <c r="L313" s="4">
        <v>1</v>
      </c>
      <c r="M313" s="4">
        <v>91</v>
      </c>
      <c r="N313" s="4"/>
      <c r="O313" s="4">
        <v>558457</v>
      </c>
      <c r="P313" s="4"/>
      <c r="Q313" s="4">
        <v>26</v>
      </c>
      <c r="R313" s="4" t="s">
        <v>2739</v>
      </c>
      <c r="S313" s="6">
        <v>40755</v>
      </c>
      <c r="T313" s="4">
        <v>1</v>
      </c>
      <c r="U313" s="4">
        <f t="shared" si="14"/>
        <v>1356674</v>
      </c>
      <c r="V313" s="4">
        <f t="shared" si="12"/>
        <v>0.41163684127505945</v>
      </c>
      <c r="W313" s="4" t="str">
        <f t="shared" si="13"/>
        <v>FI-1</v>
      </c>
      <c r="X313" s="4" t="s">
        <v>1471</v>
      </c>
      <c r="Y313" s="4" t="s">
        <v>62</v>
      </c>
      <c r="Z313" s="4">
        <v>60.169519999999999</v>
      </c>
      <c r="AA313" s="4">
        <v>24.935449999999999</v>
      </c>
    </row>
    <row r="314" spans="1:27">
      <c r="A314" s="4">
        <v>660158</v>
      </c>
      <c r="B314" s="4" t="s">
        <v>248</v>
      </c>
      <c r="C314" s="4" t="s">
        <v>248</v>
      </c>
      <c r="D314" s="4" t="s">
        <v>2740</v>
      </c>
      <c r="E314" s="4">
        <v>60.205199999999998</v>
      </c>
      <c r="F314" s="4">
        <v>24.652200000000001</v>
      </c>
      <c r="G314" s="4" t="s">
        <v>2050</v>
      </c>
      <c r="H314" s="4" t="s">
        <v>2528</v>
      </c>
      <c r="I314" s="4" t="s">
        <v>1471</v>
      </c>
      <c r="J314" s="4"/>
      <c r="K314" s="4">
        <v>13</v>
      </c>
      <c r="L314" s="4">
        <v>1</v>
      </c>
      <c r="M314" s="4">
        <v>49</v>
      </c>
      <c r="N314" s="4"/>
      <c r="O314" s="4">
        <v>229527</v>
      </c>
      <c r="P314" s="4"/>
      <c r="Q314" s="4">
        <v>16</v>
      </c>
      <c r="R314" s="4" t="s">
        <v>2739</v>
      </c>
      <c r="S314" s="6">
        <v>40755</v>
      </c>
      <c r="T314" s="4">
        <v>2</v>
      </c>
      <c r="U314" s="4">
        <f t="shared" si="14"/>
        <v>1356674</v>
      </c>
      <c r="V314" s="4">
        <f t="shared" si="12"/>
        <v>0.58082044765359986</v>
      </c>
      <c r="W314" s="4" t="str">
        <f t="shared" si="13"/>
        <v>FI-2</v>
      </c>
      <c r="X314" s="4" t="s">
        <v>1471</v>
      </c>
      <c r="Y314" s="4" t="s">
        <v>248</v>
      </c>
      <c r="Z314" s="4">
        <v>60.205199999999998</v>
      </c>
      <c r="AA314" s="4">
        <v>24.652200000000001</v>
      </c>
    </row>
    <row r="315" spans="1:27">
      <c r="A315" s="4">
        <v>634963</v>
      </c>
      <c r="B315" s="4" t="s">
        <v>241</v>
      </c>
      <c r="C315" s="4" t="s">
        <v>241</v>
      </c>
      <c r="D315" s="4" t="s">
        <v>2741</v>
      </c>
      <c r="E315" s="4">
        <v>61.499110000000002</v>
      </c>
      <c r="F315" s="4">
        <v>23.787120000000002</v>
      </c>
      <c r="G315" s="4" t="s">
        <v>2050</v>
      </c>
      <c r="H315" s="4" t="s">
        <v>2149</v>
      </c>
      <c r="I315" s="4" t="s">
        <v>1471</v>
      </c>
      <c r="J315" s="4"/>
      <c r="K315" s="4">
        <v>15</v>
      </c>
      <c r="L315" s="4">
        <v>6</v>
      </c>
      <c r="M315" s="4">
        <v>837</v>
      </c>
      <c r="N315" s="4"/>
      <c r="O315" s="4">
        <v>202687</v>
      </c>
      <c r="P315" s="4"/>
      <c r="Q315" s="4">
        <v>114</v>
      </c>
      <c r="R315" s="4" t="s">
        <v>2739</v>
      </c>
      <c r="S315" s="6">
        <v>40959</v>
      </c>
      <c r="T315" s="4">
        <v>3</v>
      </c>
      <c r="U315" s="4">
        <f t="shared" si="14"/>
        <v>1356674</v>
      </c>
      <c r="V315" s="4">
        <f t="shared" si="12"/>
        <v>0.73022037718715027</v>
      </c>
      <c r="W315" s="4" t="str">
        <f t="shared" si="13"/>
        <v>FI-3</v>
      </c>
      <c r="X315" s="4" t="s">
        <v>1471</v>
      </c>
      <c r="Y315" s="4" t="s">
        <v>241</v>
      </c>
      <c r="Z315" s="4">
        <v>61.499110000000002</v>
      </c>
      <c r="AA315" s="4">
        <v>23.787120000000002</v>
      </c>
    </row>
    <row r="316" spans="1:27">
      <c r="A316" s="4">
        <v>632453</v>
      </c>
      <c r="B316" s="4" t="s">
        <v>871</v>
      </c>
      <c r="C316" s="4" t="s">
        <v>871</v>
      </c>
      <c r="D316" s="4" t="s">
        <v>2742</v>
      </c>
      <c r="E316" s="4">
        <v>60.294139999999999</v>
      </c>
      <c r="F316" s="4">
        <v>25.040990000000001</v>
      </c>
      <c r="G316" s="4" t="s">
        <v>2050</v>
      </c>
      <c r="H316" s="4" t="s">
        <v>2072</v>
      </c>
      <c r="I316" s="4" t="s">
        <v>1471</v>
      </c>
      <c r="J316" s="4" t="s">
        <v>1471</v>
      </c>
      <c r="K316" s="4">
        <v>13</v>
      </c>
      <c r="L316" s="4">
        <v>1</v>
      </c>
      <c r="M316" s="4">
        <v>92</v>
      </c>
      <c r="N316" s="4"/>
      <c r="O316" s="4">
        <v>190058</v>
      </c>
      <c r="P316" s="4"/>
      <c r="Q316" s="4">
        <v>18</v>
      </c>
      <c r="R316" s="4" t="s">
        <v>2739</v>
      </c>
      <c r="S316" s="6">
        <v>40959</v>
      </c>
      <c r="T316" s="4">
        <v>4</v>
      </c>
      <c r="U316" s="4">
        <f t="shared" si="14"/>
        <v>1356674</v>
      </c>
      <c r="V316" s="4">
        <f t="shared" si="12"/>
        <v>0.87031151182966571</v>
      </c>
      <c r="W316" s="4" t="str">
        <f t="shared" si="13"/>
        <v>FI-4</v>
      </c>
      <c r="X316" s="4" t="s">
        <v>1471</v>
      </c>
      <c r="Y316" s="4" t="s">
        <v>871</v>
      </c>
      <c r="Z316" s="4">
        <v>60.294139999999999</v>
      </c>
      <c r="AA316" s="4">
        <v>25.040990000000001</v>
      </c>
    </row>
    <row r="317" spans="1:27">
      <c r="A317" s="4">
        <v>633679</v>
      </c>
      <c r="B317" s="4" t="s">
        <v>359</v>
      </c>
      <c r="C317" s="4" t="s">
        <v>359</v>
      </c>
      <c r="D317" s="4" t="s">
        <v>2743</v>
      </c>
      <c r="E317" s="4">
        <v>60.451479999999997</v>
      </c>
      <c r="F317" s="4">
        <v>22.268689999999999</v>
      </c>
      <c r="G317" s="4" t="s">
        <v>2050</v>
      </c>
      <c r="H317" s="4" t="s">
        <v>2055</v>
      </c>
      <c r="I317" s="4" t="s">
        <v>1471</v>
      </c>
      <c r="J317" s="4"/>
      <c r="K317" s="4">
        <v>15</v>
      </c>
      <c r="L317" s="4">
        <v>2</v>
      </c>
      <c r="M317" s="4">
        <v>853</v>
      </c>
      <c r="N317" s="4"/>
      <c r="O317" s="4">
        <v>175945</v>
      </c>
      <c r="P317" s="4"/>
      <c r="Q317" s="4">
        <v>22</v>
      </c>
      <c r="R317" s="4" t="s">
        <v>2739</v>
      </c>
      <c r="S317" s="6">
        <v>40926</v>
      </c>
      <c r="T317" s="4">
        <v>5</v>
      </c>
      <c r="U317" s="4">
        <f t="shared" si="14"/>
        <v>1356674</v>
      </c>
      <c r="V317" s="4">
        <f t="shared" si="12"/>
        <v>0.99999999999999989</v>
      </c>
      <c r="W317" s="4" t="str">
        <f t="shared" si="13"/>
        <v>FI-5</v>
      </c>
      <c r="X317" s="4" t="s">
        <v>1471</v>
      </c>
      <c r="Y317" s="4" t="s">
        <v>359</v>
      </c>
      <c r="Z317" s="4">
        <v>60.451479999999997</v>
      </c>
      <c r="AA317" s="4">
        <v>22.268689999999999</v>
      </c>
    </row>
    <row r="318" spans="1:27">
      <c r="A318" s="4">
        <v>2198148</v>
      </c>
      <c r="B318" s="4" t="s">
        <v>2744</v>
      </c>
      <c r="C318" s="4" t="s">
        <v>2744</v>
      </c>
      <c r="D318" s="4" t="s">
        <v>2745</v>
      </c>
      <c r="E318" s="4">
        <v>-18.14161</v>
      </c>
      <c r="F318" s="4">
        <v>178.44148999999999</v>
      </c>
      <c r="G318" s="4" t="s">
        <v>2050</v>
      </c>
      <c r="H318" s="4" t="s">
        <v>2051</v>
      </c>
      <c r="I318" s="4" t="s">
        <v>1468</v>
      </c>
      <c r="J318" s="4" t="s">
        <v>1468</v>
      </c>
      <c r="K318" s="4">
        <v>1</v>
      </c>
      <c r="L318" s="4"/>
      <c r="M318" s="4"/>
      <c r="N318" s="4"/>
      <c r="O318" s="4">
        <v>77366</v>
      </c>
      <c r="P318" s="4"/>
      <c r="Q318" s="4">
        <v>57</v>
      </c>
      <c r="R318" s="4" t="s">
        <v>2746</v>
      </c>
      <c r="S318" s="6">
        <v>40328</v>
      </c>
      <c r="T318" s="4">
        <v>1</v>
      </c>
      <c r="U318" s="4">
        <f t="shared" si="14"/>
        <v>146050</v>
      </c>
      <c r="V318" s="4">
        <f t="shared" si="12"/>
        <v>0.52972269770626501</v>
      </c>
      <c r="W318" s="4" t="str">
        <f t="shared" si="13"/>
        <v>FJ-1</v>
      </c>
      <c r="X318" s="4" t="s">
        <v>1468</v>
      </c>
      <c r="Y318" s="4" t="s">
        <v>2744</v>
      </c>
      <c r="Z318" s="4">
        <v>-18.14161</v>
      </c>
      <c r="AA318" s="4">
        <v>178.44148999999999</v>
      </c>
    </row>
    <row r="319" spans="1:27">
      <c r="A319" s="4">
        <v>2202064</v>
      </c>
      <c r="B319" s="4" t="s">
        <v>2747</v>
      </c>
      <c r="C319" s="4" t="s">
        <v>2747</v>
      </c>
      <c r="D319" s="4" t="s">
        <v>2748</v>
      </c>
      <c r="E319" s="4">
        <v>-17.8</v>
      </c>
      <c r="F319" s="4">
        <v>177.41667000000001</v>
      </c>
      <c r="G319" s="4" t="s">
        <v>2050</v>
      </c>
      <c r="H319" s="4" t="s">
        <v>2072</v>
      </c>
      <c r="I319" s="4" t="s">
        <v>1468</v>
      </c>
      <c r="J319" s="4" t="s">
        <v>1468</v>
      </c>
      <c r="K319" s="4">
        <v>5</v>
      </c>
      <c r="L319" s="4"/>
      <c r="M319" s="4"/>
      <c r="N319" s="4"/>
      <c r="O319" s="4">
        <v>42284</v>
      </c>
      <c r="P319" s="4"/>
      <c r="Q319" s="4">
        <v>10</v>
      </c>
      <c r="R319" s="4" t="s">
        <v>2746</v>
      </c>
      <c r="S319" s="6">
        <v>40427</v>
      </c>
      <c r="T319" s="4">
        <v>2</v>
      </c>
      <c r="U319" s="4">
        <f t="shared" si="14"/>
        <v>146050</v>
      </c>
      <c r="V319" s="4">
        <f t="shared" si="12"/>
        <v>0.81923998630605954</v>
      </c>
      <c r="W319" s="4" t="str">
        <f t="shared" si="13"/>
        <v>FJ-2</v>
      </c>
      <c r="X319" s="4" t="s">
        <v>1468</v>
      </c>
      <c r="Y319" s="4" t="s">
        <v>2747</v>
      </c>
      <c r="Z319" s="4">
        <v>-17.8</v>
      </c>
      <c r="AA319" s="4">
        <v>177.41667000000001</v>
      </c>
    </row>
    <row r="320" spans="1:27">
      <c r="A320" s="4">
        <v>2204582</v>
      </c>
      <c r="B320" s="4" t="s">
        <v>2749</v>
      </c>
      <c r="C320" s="4" t="s">
        <v>2749</v>
      </c>
      <c r="D320" s="4" t="s">
        <v>2750</v>
      </c>
      <c r="E320" s="4">
        <v>-16.41667</v>
      </c>
      <c r="F320" s="4">
        <v>179.38333</v>
      </c>
      <c r="G320" s="4" t="s">
        <v>2050</v>
      </c>
      <c r="H320" s="4" t="s">
        <v>2072</v>
      </c>
      <c r="I320" s="4" t="s">
        <v>1468</v>
      </c>
      <c r="J320" s="4" t="s">
        <v>1468</v>
      </c>
      <c r="K320" s="4">
        <v>3</v>
      </c>
      <c r="L320" s="4"/>
      <c r="M320" s="4"/>
      <c r="N320" s="4"/>
      <c r="O320" s="4">
        <v>24187</v>
      </c>
      <c r="P320" s="4"/>
      <c r="Q320" s="4">
        <v>16</v>
      </c>
      <c r="R320" s="4" t="s">
        <v>2746</v>
      </c>
      <c r="S320" s="6">
        <v>40924</v>
      </c>
      <c r="T320" s="4">
        <v>3</v>
      </c>
      <c r="U320" s="4">
        <f t="shared" si="14"/>
        <v>146050</v>
      </c>
      <c r="V320" s="4">
        <f t="shared" si="12"/>
        <v>0.9848476549127011</v>
      </c>
      <c r="W320" s="4" t="str">
        <f t="shared" si="13"/>
        <v>FJ-3</v>
      </c>
      <c r="X320" s="4" t="s">
        <v>1468</v>
      </c>
      <c r="Y320" s="4" t="s">
        <v>2749</v>
      </c>
      <c r="Z320" s="4">
        <v>-16.41667</v>
      </c>
      <c r="AA320" s="4">
        <v>179.38333</v>
      </c>
    </row>
    <row r="321" spans="1:27">
      <c r="A321" s="4">
        <v>2204506</v>
      </c>
      <c r="B321" s="4" t="s">
        <v>2751</v>
      </c>
      <c r="C321" s="4" t="s">
        <v>2751</v>
      </c>
      <c r="D321" s="4" t="s">
        <v>2751</v>
      </c>
      <c r="E321" s="4">
        <v>-17.616669999999999</v>
      </c>
      <c r="F321" s="4">
        <v>177.46666999999999</v>
      </c>
      <c r="G321" s="4" t="s">
        <v>2050</v>
      </c>
      <c r="H321" s="4" t="s">
        <v>2055</v>
      </c>
      <c r="I321" s="4" t="s">
        <v>1468</v>
      </c>
      <c r="J321" s="4"/>
      <c r="K321" s="4">
        <v>5</v>
      </c>
      <c r="L321" s="4"/>
      <c r="M321" s="4"/>
      <c r="N321" s="4"/>
      <c r="O321" s="4">
        <v>0</v>
      </c>
      <c r="P321" s="4"/>
      <c r="Q321" s="4">
        <v>23</v>
      </c>
      <c r="R321" s="4" t="s">
        <v>2746</v>
      </c>
      <c r="S321" s="6">
        <v>40926</v>
      </c>
      <c r="T321" s="4">
        <v>4</v>
      </c>
      <c r="U321" s="4">
        <f t="shared" si="14"/>
        <v>146050</v>
      </c>
      <c r="V321" s="4">
        <f t="shared" si="12"/>
        <v>0.9848476549127011</v>
      </c>
      <c r="W321" s="4" t="str">
        <f t="shared" si="13"/>
        <v>FJ-4</v>
      </c>
      <c r="X321" s="4" t="s">
        <v>1468</v>
      </c>
      <c r="Y321" s="4" t="s">
        <v>2751</v>
      </c>
      <c r="Z321" s="4">
        <v>-17.616669999999999</v>
      </c>
      <c r="AA321" s="4">
        <v>177.46666999999999</v>
      </c>
    </row>
    <row r="322" spans="1:27">
      <c r="A322" s="4">
        <v>3426691</v>
      </c>
      <c r="B322" s="4" t="s">
        <v>2752</v>
      </c>
      <c r="C322" s="4" t="s">
        <v>2752</v>
      </c>
      <c r="D322" s="4" t="s">
        <v>2753</v>
      </c>
      <c r="E322" s="4">
        <v>-51.7</v>
      </c>
      <c r="F322" s="4">
        <v>-57.85</v>
      </c>
      <c r="G322" s="4" t="s">
        <v>2050</v>
      </c>
      <c r="H322" s="4" t="s">
        <v>2051</v>
      </c>
      <c r="I322" s="4" t="s">
        <v>1462</v>
      </c>
      <c r="J322" s="4"/>
      <c r="K322" s="4">
        <v>0</v>
      </c>
      <c r="L322" s="4"/>
      <c r="M322" s="4"/>
      <c r="N322" s="4"/>
      <c r="O322" s="4">
        <v>2213</v>
      </c>
      <c r="P322" s="4"/>
      <c r="Q322" s="4">
        <v>43</v>
      </c>
      <c r="R322" s="4" t="s">
        <v>2754</v>
      </c>
      <c r="S322" s="6">
        <v>40926</v>
      </c>
      <c r="T322" s="4">
        <v>1</v>
      </c>
      <c r="U322" s="4">
        <f t="shared" si="14"/>
        <v>35713</v>
      </c>
      <c r="V322" s="4">
        <f t="shared" si="12"/>
        <v>6.1966230784308234E-2</v>
      </c>
      <c r="W322" s="4" t="str">
        <f t="shared" si="13"/>
        <v>FK-1</v>
      </c>
      <c r="X322" s="4" t="s">
        <v>1462</v>
      </c>
      <c r="Y322" s="4" t="s">
        <v>2752</v>
      </c>
      <c r="Z322" s="4">
        <v>-51.7</v>
      </c>
      <c r="AA322" s="4">
        <v>-57.85</v>
      </c>
    </row>
    <row r="323" spans="1:27">
      <c r="A323" s="4">
        <v>2081114</v>
      </c>
      <c r="B323" s="4" t="s">
        <v>2755</v>
      </c>
      <c r="C323" s="4" t="s">
        <v>2755</v>
      </c>
      <c r="D323" s="4" t="s">
        <v>2756</v>
      </c>
      <c r="E323" s="4">
        <v>7.4515399999999996</v>
      </c>
      <c r="F323" s="4">
        <v>151.8468</v>
      </c>
      <c r="G323" s="4" t="s">
        <v>2050</v>
      </c>
      <c r="H323" s="4" t="s">
        <v>2072</v>
      </c>
      <c r="I323" s="4" t="s">
        <v>1681</v>
      </c>
      <c r="J323" s="4"/>
      <c r="K323" s="4">
        <v>3</v>
      </c>
      <c r="L323" s="4" t="s">
        <v>1690</v>
      </c>
      <c r="M323" s="4"/>
      <c r="N323" s="4"/>
      <c r="O323" s="4">
        <v>13802</v>
      </c>
      <c r="P323" s="4">
        <v>0</v>
      </c>
      <c r="Q323" s="4">
        <v>4</v>
      </c>
      <c r="R323" s="4" t="s">
        <v>2757</v>
      </c>
      <c r="S323" s="6">
        <v>40594</v>
      </c>
      <c r="T323" s="4">
        <v>1</v>
      </c>
      <c r="U323" s="4">
        <f t="shared" si="14"/>
        <v>33500</v>
      </c>
      <c r="V323" s="4">
        <f t="shared" ref="V323:V386" si="15">IF(T323=1,O323/U323,V322+(O323/U323))</f>
        <v>0.41199999999999998</v>
      </c>
      <c r="W323" s="4" t="str">
        <f t="shared" ref="W323:W386" si="16">X323&amp;"-"&amp;T323</f>
        <v>FM-1</v>
      </c>
      <c r="X323" s="4" t="s">
        <v>1681</v>
      </c>
      <c r="Y323" s="4" t="s">
        <v>2755</v>
      </c>
      <c r="Z323" s="4">
        <v>7.4515399999999996</v>
      </c>
      <c r="AA323" s="4">
        <v>151.8468</v>
      </c>
    </row>
    <row r="324" spans="1:27">
      <c r="A324" s="4">
        <v>7668886</v>
      </c>
      <c r="B324" s="4" t="s">
        <v>2758</v>
      </c>
      <c r="C324" s="4" t="s">
        <v>2758</v>
      </c>
      <c r="D324" s="4"/>
      <c r="E324" s="4">
        <v>7.4564000000000004</v>
      </c>
      <c r="F324" s="4">
        <v>151.84345999999999</v>
      </c>
      <c r="G324" s="4" t="s">
        <v>2050</v>
      </c>
      <c r="H324" s="4" t="s">
        <v>2055</v>
      </c>
      <c r="I324" s="4" t="s">
        <v>1681</v>
      </c>
      <c r="J324" s="4"/>
      <c r="K324" s="4">
        <v>3</v>
      </c>
      <c r="L324" s="4" t="s">
        <v>1690</v>
      </c>
      <c r="M324" s="4"/>
      <c r="N324" s="4"/>
      <c r="O324" s="4">
        <v>13802</v>
      </c>
      <c r="P324" s="4">
        <v>5</v>
      </c>
      <c r="Q324" s="4">
        <v>5</v>
      </c>
      <c r="R324" s="4" t="s">
        <v>2757</v>
      </c>
      <c r="S324" s="6">
        <v>40577</v>
      </c>
      <c r="T324" s="4">
        <v>2</v>
      </c>
      <c r="U324" s="4">
        <f t="shared" si="14"/>
        <v>33500</v>
      </c>
      <c r="V324" s="4">
        <f t="shared" si="15"/>
        <v>0.82399999999999995</v>
      </c>
      <c r="W324" s="4" t="str">
        <f t="shared" si="16"/>
        <v>FM-2</v>
      </c>
      <c r="X324" s="4" t="s">
        <v>1681</v>
      </c>
      <c r="Y324" s="4" t="s">
        <v>2758</v>
      </c>
      <c r="Z324" s="4">
        <v>7.4564000000000004</v>
      </c>
      <c r="AA324" s="4">
        <v>151.84345999999999</v>
      </c>
    </row>
    <row r="325" spans="1:27">
      <c r="A325" s="4">
        <v>2082038</v>
      </c>
      <c r="B325" s="4" t="s">
        <v>2759</v>
      </c>
      <c r="C325" s="4" t="s">
        <v>2759</v>
      </c>
      <c r="D325" s="4" t="s">
        <v>2760</v>
      </c>
      <c r="E325" s="4">
        <v>6.9640000000000004</v>
      </c>
      <c r="F325" s="4">
        <v>158.20599999999999</v>
      </c>
      <c r="G325" s="4" t="s">
        <v>2050</v>
      </c>
      <c r="H325" s="4" t="s">
        <v>2072</v>
      </c>
      <c r="I325" s="4" t="s">
        <v>1681</v>
      </c>
      <c r="J325" s="4"/>
      <c r="K325" s="4">
        <v>2</v>
      </c>
      <c r="L325" s="4" t="s">
        <v>2761</v>
      </c>
      <c r="M325" s="4"/>
      <c r="N325" s="4"/>
      <c r="O325" s="4">
        <v>5681</v>
      </c>
      <c r="P325" s="4">
        <v>0</v>
      </c>
      <c r="Q325" s="4">
        <v>36</v>
      </c>
      <c r="R325" s="4" t="s">
        <v>2762</v>
      </c>
      <c r="S325" s="6">
        <v>40756</v>
      </c>
      <c r="T325" s="4">
        <v>3</v>
      </c>
      <c r="U325" s="4">
        <f t="shared" si="14"/>
        <v>33500</v>
      </c>
      <c r="V325" s="4">
        <f t="shared" si="15"/>
        <v>0.9935820895522387</v>
      </c>
      <c r="W325" s="4" t="str">
        <f t="shared" si="16"/>
        <v>FM-3</v>
      </c>
      <c r="X325" s="4" t="s">
        <v>1681</v>
      </c>
      <c r="Y325" s="4" t="s">
        <v>2759</v>
      </c>
      <c r="Z325" s="4">
        <v>6.9640000000000004</v>
      </c>
      <c r="AA325" s="4">
        <v>158.20599999999999</v>
      </c>
    </row>
    <row r="326" spans="1:27">
      <c r="A326" s="4">
        <v>7645769</v>
      </c>
      <c r="B326" s="4" t="s">
        <v>2763</v>
      </c>
      <c r="C326" s="4" t="s">
        <v>2763</v>
      </c>
      <c r="D326" s="4"/>
      <c r="E326" s="4">
        <v>9.766</v>
      </c>
      <c r="F326" s="4">
        <v>140.52000000000001</v>
      </c>
      <c r="G326" s="4" t="s">
        <v>2050</v>
      </c>
      <c r="H326" s="4" t="s">
        <v>2149</v>
      </c>
      <c r="I326" s="4" t="s">
        <v>1681</v>
      </c>
      <c r="J326" s="4"/>
      <c r="K326" s="4">
        <v>4</v>
      </c>
      <c r="L326" s="4" t="s">
        <v>2764</v>
      </c>
      <c r="M326" s="4"/>
      <c r="N326" s="4"/>
      <c r="O326" s="4">
        <v>215</v>
      </c>
      <c r="P326" s="4"/>
      <c r="Q326" s="4">
        <v>20</v>
      </c>
      <c r="R326" s="4" t="s">
        <v>2762</v>
      </c>
      <c r="S326" s="6">
        <v>40586</v>
      </c>
      <c r="T326" s="4">
        <v>4</v>
      </c>
      <c r="U326" s="4">
        <f t="shared" si="14"/>
        <v>33500</v>
      </c>
      <c r="V326" s="4">
        <f t="shared" si="15"/>
        <v>0.99999999999999989</v>
      </c>
      <c r="W326" s="4" t="str">
        <f t="shared" si="16"/>
        <v>FM-4</v>
      </c>
      <c r="X326" s="4" t="s">
        <v>1681</v>
      </c>
      <c r="Y326" s="4" t="s">
        <v>2763</v>
      </c>
      <c r="Z326" s="4">
        <v>9.766</v>
      </c>
      <c r="AA326" s="4">
        <v>140.52000000000001</v>
      </c>
    </row>
    <row r="327" spans="1:27">
      <c r="A327" s="4">
        <v>2081342</v>
      </c>
      <c r="B327" s="4" t="s">
        <v>2765</v>
      </c>
      <c r="C327" s="4" t="s">
        <v>2765</v>
      </c>
      <c r="D327" s="4"/>
      <c r="E327" s="4">
        <v>5.3247900000000001</v>
      </c>
      <c r="F327" s="4">
        <v>163.00781000000001</v>
      </c>
      <c r="G327" s="4" t="s">
        <v>2050</v>
      </c>
      <c r="H327" s="4" t="s">
        <v>2055</v>
      </c>
      <c r="I327" s="4" t="s">
        <v>1681</v>
      </c>
      <c r="J327" s="4"/>
      <c r="K327" s="4">
        <v>1</v>
      </c>
      <c r="L327" s="4" t="s">
        <v>2766</v>
      </c>
      <c r="M327" s="4"/>
      <c r="N327" s="4"/>
      <c r="O327" s="4">
        <v>0</v>
      </c>
      <c r="P327" s="4">
        <v>5</v>
      </c>
      <c r="Q327" s="4">
        <v>9</v>
      </c>
      <c r="R327" s="4" t="s">
        <v>2767</v>
      </c>
      <c r="S327" s="6">
        <v>40577</v>
      </c>
      <c r="T327" s="4">
        <v>5</v>
      </c>
      <c r="U327" s="4">
        <f t="shared" ref="U327:U390" si="17">IF(T327=1,SUM(O327:O331),U326)</f>
        <v>33500</v>
      </c>
      <c r="V327" s="4">
        <f t="shared" si="15"/>
        <v>0.99999999999999989</v>
      </c>
      <c r="W327" s="4" t="str">
        <f t="shared" si="16"/>
        <v>FM-5</v>
      </c>
      <c r="X327" s="4" t="s">
        <v>1681</v>
      </c>
      <c r="Y327" s="4" t="s">
        <v>2765</v>
      </c>
      <c r="Z327" s="4">
        <v>5.3247900000000001</v>
      </c>
      <c r="AA327" s="4">
        <v>163.00781000000001</v>
      </c>
    </row>
    <row r="328" spans="1:27">
      <c r="A328" s="4">
        <v>2611396</v>
      </c>
      <c r="B328" s="4" t="s">
        <v>2768</v>
      </c>
      <c r="C328" s="4" t="s">
        <v>2769</v>
      </c>
      <c r="D328" s="4" t="s">
        <v>2770</v>
      </c>
      <c r="E328" s="4">
        <v>62.009729999999998</v>
      </c>
      <c r="F328" s="4">
        <v>-6.7716399999999997</v>
      </c>
      <c r="G328" s="4" t="s">
        <v>2050</v>
      </c>
      <c r="H328" s="4" t="s">
        <v>2051</v>
      </c>
      <c r="I328" s="4" t="s">
        <v>1465</v>
      </c>
      <c r="J328" s="4"/>
      <c r="K328" s="4" t="s">
        <v>1828</v>
      </c>
      <c r="L328" s="4"/>
      <c r="M328" s="4"/>
      <c r="N328" s="4"/>
      <c r="O328" s="4">
        <v>13200</v>
      </c>
      <c r="P328" s="4"/>
      <c r="Q328" s="4">
        <v>1</v>
      </c>
      <c r="R328" s="4" t="s">
        <v>2771</v>
      </c>
      <c r="S328" s="6">
        <v>40014</v>
      </c>
      <c r="T328" s="4">
        <v>1</v>
      </c>
      <c r="U328" s="4">
        <f t="shared" si="17"/>
        <v>24081</v>
      </c>
      <c r="V328" s="4">
        <f t="shared" si="15"/>
        <v>0.5481499937710228</v>
      </c>
      <c r="W328" s="4" t="str">
        <f t="shared" si="16"/>
        <v>FO-1</v>
      </c>
      <c r="X328" s="4" t="s">
        <v>1465</v>
      </c>
      <c r="Y328" s="4" t="s">
        <v>2769</v>
      </c>
      <c r="Z328" s="4">
        <v>62.009729999999998</v>
      </c>
      <c r="AA328" s="4">
        <v>-6.7716399999999997</v>
      </c>
    </row>
    <row r="329" spans="1:27">
      <c r="A329" s="4">
        <v>2618795</v>
      </c>
      <c r="B329" s="4" t="s">
        <v>2772</v>
      </c>
      <c r="C329" s="4" t="s">
        <v>2773</v>
      </c>
      <c r="D329" s="4" t="s">
        <v>2774</v>
      </c>
      <c r="E329" s="4">
        <v>62.226550000000003</v>
      </c>
      <c r="F329" s="4">
        <v>-6.58901</v>
      </c>
      <c r="G329" s="4" t="s">
        <v>2050</v>
      </c>
      <c r="H329" s="4" t="s">
        <v>2055</v>
      </c>
      <c r="I329" s="4" t="s">
        <v>1465</v>
      </c>
      <c r="J329" s="4"/>
      <c r="K329" s="4" t="s">
        <v>1744</v>
      </c>
      <c r="L329" s="4"/>
      <c r="M329" s="4"/>
      <c r="N329" s="4"/>
      <c r="O329" s="4">
        <v>4664</v>
      </c>
      <c r="P329" s="4"/>
      <c r="Q329" s="4">
        <v>88</v>
      </c>
      <c r="R329" s="4" t="s">
        <v>2771</v>
      </c>
      <c r="S329" s="6">
        <v>40014</v>
      </c>
      <c r="T329" s="4">
        <v>2</v>
      </c>
      <c r="U329" s="4">
        <f t="shared" si="17"/>
        <v>24081</v>
      </c>
      <c r="V329" s="4">
        <f t="shared" si="15"/>
        <v>0.74182965823678415</v>
      </c>
      <c r="W329" s="4" t="str">
        <f t="shared" si="16"/>
        <v>FO-2</v>
      </c>
      <c r="X329" s="4" t="s">
        <v>1465</v>
      </c>
      <c r="Y329" s="4" t="s">
        <v>2773</v>
      </c>
      <c r="Z329" s="4">
        <v>62.226550000000003</v>
      </c>
      <c r="AA329" s="4">
        <v>-6.58901</v>
      </c>
    </row>
    <row r="330" spans="1:27">
      <c r="A330" s="4">
        <v>2619693</v>
      </c>
      <c r="B330" s="4" t="s">
        <v>2775</v>
      </c>
      <c r="C330" s="4" t="s">
        <v>2776</v>
      </c>
      <c r="D330" s="4" t="s">
        <v>2777</v>
      </c>
      <c r="E330" s="4">
        <v>62.03407</v>
      </c>
      <c r="F330" s="4">
        <v>-6.7812700000000001</v>
      </c>
      <c r="G330" s="4" t="s">
        <v>2050</v>
      </c>
      <c r="H330" s="4" t="s">
        <v>2072</v>
      </c>
      <c r="I330" s="4" t="s">
        <v>1465</v>
      </c>
      <c r="J330" s="4"/>
      <c r="K330" s="4" t="s">
        <v>1828</v>
      </c>
      <c r="L330" s="4"/>
      <c r="M330" s="4"/>
      <c r="N330" s="4"/>
      <c r="O330" s="4">
        <v>2777</v>
      </c>
      <c r="P330" s="4"/>
      <c r="Q330" s="4">
        <v>76</v>
      </c>
      <c r="R330" s="4" t="s">
        <v>2771</v>
      </c>
      <c r="S330" s="6">
        <v>40014</v>
      </c>
      <c r="T330" s="4">
        <v>3</v>
      </c>
      <c r="U330" s="4">
        <f t="shared" si="17"/>
        <v>24081</v>
      </c>
      <c r="V330" s="4">
        <f t="shared" si="15"/>
        <v>0.85714878950209705</v>
      </c>
      <c r="W330" s="4" t="str">
        <f t="shared" si="16"/>
        <v>FO-3</v>
      </c>
      <c r="X330" s="4" t="s">
        <v>1465</v>
      </c>
      <c r="Y330" s="4" t="s">
        <v>2776</v>
      </c>
      <c r="Z330" s="4">
        <v>62.03407</v>
      </c>
      <c r="AA330" s="4">
        <v>-6.7812700000000001</v>
      </c>
    </row>
    <row r="331" spans="1:27">
      <c r="A331" s="4">
        <v>2624653</v>
      </c>
      <c r="B331" s="4" t="s">
        <v>2778</v>
      </c>
      <c r="C331" s="4" t="s">
        <v>2778</v>
      </c>
      <c r="D331" s="4" t="s">
        <v>2779</v>
      </c>
      <c r="E331" s="4">
        <v>61.995950000000001</v>
      </c>
      <c r="F331" s="4">
        <v>-6.7715399999999999</v>
      </c>
      <c r="G331" s="4" t="s">
        <v>2050</v>
      </c>
      <c r="H331" s="4" t="s">
        <v>2072</v>
      </c>
      <c r="I331" s="4" t="s">
        <v>1465</v>
      </c>
      <c r="J331" s="4"/>
      <c r="K331" s="4" t="s">
        <v>1828</v>
      </c>
      <c r="L331" s="4"/>
      <c r="M331" s="4"/>
      <c r="N331" s="4"/>
      <c r="O331" s="4">
        <v>1871</v>
      </c>
      <c r="P331" s="4"/>
      <c r="Q331" s="4">
        <v>75</v>
      </c>
      <c r="R331" s="4" t="s">
        <v>2771</v>
      </c>
      <c r="S331" s="6">
        <v>40925</v>
      </c>
      <c r="T331" s="4">
        <v>4</v>
      </c>
      <c r="U331" s="4">
        <f t="shared" si="17"/>
        <v>24081</v>
      </c>
      <c r="V331" s="4">
        <f t="shared" si="15"/>
        <v>0.9348448984676716</v>
      </c>
      <c r="W331" s="4" t="str">
        <f t="shared" si="16"/>
        <v>FO-4</v>
      </c>
      <c r="X331" s="4" t="s">
        <v>1465</v>
      </c>
      <c r="Y331" s="4" t="s">
        <v>2778</v>
      </c>
      <c r="Z331" s="4">
        <v>61.995950000000001</v>
      </c>
      <c r="AA331" s="4">
        <v>-6.7715399999999999</v>
      </c>
    </row>
    <row r="332" spans="1:27">
      <c r="A332" s="4">
        <v>2610806</v>
      </c>
      <c r="B332" s="4" t="s">
        <v>2780</v>
      </c>
      <c r="C332" s="4" t="s">
        <v>2781</v>
      </c>
      <c r="D332" s="4" t="s">
        <v>2782</v>
      </c>
      <c r="E332" s="4">
        <v>61.473239999999997</v>
      </c>
      <c r="F332" s="4">
        <v>-6.8118499999999997</v>
      </c>
      <c r="G332" s="4" t="s">
        <v>2050</v>
      </c>
      <c r="H332" s="4" t="s">
        <v>2072</v>
      </c>
      <c r="I332" s="4" t="s">
        <v>1465</v>
      </c>
      <c r="J332" s="4"/>
      <c r="K332" s="4" t="s">
        <v>2783</v>
      </c>
      <c r="L332" s="4"/>
      <c r="M332" s="4"/>
      <c r="N332" s="4"/>
      <c r="O332" s="4">
        <v>1569</v>
      </c>
      <c r="P332" s="4"/>
      <c r="Q332" s="4">
        <v>144</v>
      </c>
      <c r="R332" s="4" t="s">
        <v>2771</v>
      </c>
      <c r="S332" s="6">
        <v>40014</v>
      </c>
      <c r="T332" s="4">
        <v>5</v>
      </c>
      <c r="U332" s="4">
        <f t="shared" si="17"/>
        <v>24081</v>
      </c>
      <c r="V332" s="4">
        <f t="shared" si="15"/>
        <v>1</v>
      </c>
      <c r="W332" s="4" t="str">
        <f t="shared" si="16"/>
        <v>FO-5</v>
      </c>
      <c r="X332" s="4" t="s">
        <v>1465</v>
      </c>
      <c r="Y332" s="4" t="s">
        <v>2781</v>
      </c>
      <c r="Z332" s="4">
        <v>61.473239999999997</v>
      </c>
      <c r="AA332" s="4">
        <v>-6.8118499999999997</v>
      </c>
    </row>
    <row r="333" spans="1:27">
      <c r="A333" s="4">
        <v>2988507</v>
      </c>
      <c r="B333" s="4" t="s">
        <v>12</v>
      </c>
      <c r="C333" s="4" t="s">
        <v>12</v>
      </c>
      <c r="D333" s="8" t="s">
        <v>2784</v>
      </c>
      <c r="E333" s="4">
        <v>48.853409999999997</v>
      </c>
      <c r="F333" s="4">
        <v>2.3488000000000002</v>
      </c>
      <c r="G333" s="4" t="s">
        <v>2050</v>
      </c>
      <c r="H333" s="4" t="s">
        <v>2051</v>
      </c>
      <c r="I333" s="4" t="s">
        <v>1474</v>
      </c>
      <c r="J333" s="4"/>
      <c r="K333" s="4" t="s">
        <v>2785</v>
      </c>
      <c r="L333" s="4">
        <v>75</v>
      </c>
      <c r="M333" s="4">
        <v>751</v>
      </c>
      <c r="N333" s="4">
        <v>75056</v>
      </c>
      <c r="O333" s="4">
        <v>2138551</v>
      </c>
      <c r="P333" s="4"/>
      <c r="Q333" s="4">
        <v>42</v>
      </c>
      <c r="R333" s="4" t="s">
        <v>2786</v>
      </c>
      <c r="S333" s="6">
        <v>40926</v>
      </c>
      <c r="T333" s="4">
        <v>1</v>
      </c>
      <c r="U333" s="4">
        <f t="shared" si="17"/>
        <v>4177354</v>
      </c>
      <c r="V333" s="4">
        <f t="shared" si="15"/>
        <v>0.51193913659220647</v>
      </c>
      <c r="W333" s="4" t="str">
        <f t="shared" si="16"/>
        <v>FR-1</v>
      </c>
      <c r="X333" s="4" t="s">
        <v>1474</v>
      </c>
      <c r="Y333" s="4" t="s">
        <v>12</v>
      </c>
      <c r="Z333" s="4">
        <v>48.853409999999997</v>
      </c>
      <c r="AA333" s="4">
        <v>2.3488000000000002</v>
      </c>
    </row>
    <row r="334" spans="1:27">
      <c r="A334" s="4">
        <v>2995469</v>
      </c>
      <c r="B334" s="4" t="s">
        <v>176</v>
      </c>
      <c r="C334" s="4" t="s">
        <v>176</v>
      </c>
      <c r="D334" s="8" t="s">
        <v>2787</v>
      </c>
      <c r="E334" s="4">
        <v>43.296950000000002</v>
      </c>
      <c r="F334" s="4">
        <v>5.3810700000000002</v>
      </c>
      <c r="G334" s="4" t="s">
        <v>2050</v>
      </c>
      <c r="H334" s="4" t="s">
        <v>2055</v>
      </c>
      <c r="I334" s="4" t="s">
        <v>1474</v>
      </c>
      <c r="J334" s="4"/>
      <c r="K334" s="4" t="s">
        <v>2788</v>
      </c>
      <c r="L334" s="4">
        <v>13</v>
      </c>
      <c r="M334" s="4">
        <v>133</v>
      </c>
      <c r="N334" s="4">
        <v>13055</v>
      </c>
      <c r="O334" s="4">
        <v>794811</v>
      </c>
      <c r="P334" s="4"/>
      <c r="Q334" s="4">
        <v>28</v>
      </c>
      <c r="R334" s="4" t="s">
        <v>2786</v>
      </c>
      <c r="S334" s="6">
        <v>40849</v>
      </c>
      <c r="T334" s="4">
        <v>2</v>
      </c>
      <c r="U334" s="4">
        <f t="shared" si="17"/>
        <v>4177354</v>
      </c>
      <c r="V334" s="4">
        <f t="shared" si="15"/>
        <v>0.70220575033861143</v>
      </c>
      <c r="W334" s="4" t="str">
        <f t="shared" si="16"/>
        <v>FR-2</v>
      </c>
      <c r="X334" s="4" t="s">
        <v>1474</v>
      </c>
      <c r="Y334" s="4" t="s">
        <v>176</v>
      </c>
      <c r="Z334" s="4">
        <v>43.296950000000002</v>
      </c>
      <c r="AA334" s="4">
        <v>5.3810700000000002</v>
      </c>
    </row>
    <row r="335" spans="1:27">
      <c r="A335" s="4">
        <v>2996944</v>
      </c>
      <c r="B335" s="4" t="s">
        <v>93</v>
      </c>
      <c r="C335" s="4" t="s">
        <v>93</v>
      </c>
      <c r="D335" s="4" t="s">
        <v>2789</v>
      </c>
      <c r="E335" s="4">
        <v>45.748460000000001</v>
      </c>
      <c r="F335" s="4">
        <v>4.8467099999999999</v>
      </c>
      <c r="G335" s="4" t="s">
        <v>2050</v>
      </c>
      <c r="H335" s="4" t="s">
        <v>2055</v>
      </c>
      <c r="I335" s="4" t="s">
        <v>1474</v>
      </c>
      <c r="J335" s="4"/>
      <c r="K335" s="4" t="s">
        <v>2790</v>
      </c>
      <c r="L335" s="4">
        <v>69</v>
      </c>
      <c r="M335" s="4">
        <v>691</v>
      </c>
      <c r="N335" s="4">
        <v>69123</v>
      </c>
      <c r="O335" s="4">
        <v>472317</v>
      </c>
      <c r="P335" s="4"/>
      <c r="Q335" s="4">
        <v>173</v>
      </c>
      <c r="R335" s="4" t="s">
        <v>2786</v>
      </c>
      <c r="S335" s="6">
        <v>40926</v>
      </c>
      <c r="T335" s="4">
        <v>3</v>
      </c>
      <c r="U335" s="4">
        <f t="shared" si="17"/>
        <v>4177354</v>
      </c>
      <c r="V335" s="4">
        <f t="shared" si="15"/>
        <v>0.81527182039156842</v>
      </c>
      <c r="W335" s="4" t="str">
        <f t="shared" si="16"/>
        <v>FR-3</v>
      </c>
      <c r="X335" s="4" t="s">
        <v>1474</v>
      </c>
      <c r="Y335" s="4" t="s">
        <v>93</v>
      </c>
      <c r="Z335" s="4">
        <v>45.748460000000001</v>
      </c>
      <c r="AA335" s="4">
        <v>4.8467099999999999</v>
      </c>
    </row>
    <row r="336" spans="1:27">
      <c r="A336" s="4">
        <v>2972315</v>
      </c>
      <c r="B336" s="4" t="s">
        <v>119</v>
      </c>
      <c r="C336" s="4" t="s">
        <v>119</v>
      </c>
      <c r="D336" s="4" t="s">
        <v>2791</v>
      </c>
      <c r="E336" s="4">
        <v>43.604259999999996</v>
      </c>
      <c r="F336" s="4">
        <v>1.44367</v>
      </c>
      <c r="G336" s="4" t="s">
        <v>2050</v>
      </c>
      <c r="H336" s="4" t="s">
        <v>2055</v>
      </c>
      <c r="I336" s="4" t="s">
        <v>1474</v>
      </c>
      <c r="J336" s="4"/>
      <c r="K336" s="4" t="s">
        <v>2792</v>
      </c>
      <c r="L336" s="4">
        <v>31</v>
      </c>
      <c r="M336" s="4">
        <v>313</v>
      </c>
      <c r="N336" s="4">
        <v>31555</v>
      </c>
      <c r="O336" s="4">
        <v>433055</v>
      </c>
      <c r="P336" s="4"/>
      <c r="Q336" s="4">
        <v>150</v>
      </c>
      <c r="R336" s="4" t="s">
        <v>2786</v>
      </c>
      <c r="S336" s="6">
        <v>40926</v>
      </c>
      <c r="T336" s="4">
        <v>4</v>
      </c>
      <c r="U336" s="4">
        <f t="shared" si="17"/>
        <v>4177354</v>
      </c>
      <c r="V336" s="4">
        <f t="shared" si="15"/>
        <v>0.91893911792009964</v>
      </c>
      <c r="W336" s="4" t="str">
        <f t="shared" si="16"/>
        <v>FR-4</v>
      </c>
      <c r="X336" s="4" t="s">
        <v>1474</v>
      </c>
      <c r="Y336" s="4" t="s">
        <v>119</v>
      </c>
      <c r="Z336" s="4">
        <v>43.604259999999996</v>
      </c>
      <c r="AA336" s="4">
        <v>1.44367</v>
      </c>
    </row>
    <row r="337" spans="1:27">
      <c r="A337" s="4">
        <v>2990440</v>
      </c>
      <c r="B337" s="4" t="s">
        <v>259</v>
      </c>
      <c r="C337" s="4" t="s">
        <v>259</v>
      </c>
      <c r="D337" s="4" t="s">
        <v>2793</v>
      </c>
      <c r="E337" s="4">
        <v>43.703130000000002</v>
      </c>
      <c r="F337" s="4">
        <v>7.2660799999999997</v>
      </c>
      <c r="G337" s="4" t="s">
        <v>2050</v>
      </c>
      <c r="H337" s="4" t="s">
        <v>2149</v>
      </c>
      <c r="I337" s="4" t="s">
        <v>1474</v>
      </c>
      <c r="J337" s="4"/>
      <c r="K337" s="4" t="s">
        <v>2788</v>
      </c>
      <c r="L337" s="4">
        <v>6</v>
      </c>
      <c r="M337" s="4">
        <v>62</v>
      </c>
      <c r="N337" s="4">
        <v>6088</v>
      </c>
      <c r="O337" s="4">
        <v>338620</v>
      </c>
      <c r="P337" s="4">
        <v>25</v>
      </c>
      <c r="Q337" s="4">
        <v>18</v>
      </c>
      <c r="R337" s="4" t="s">
        <v>2786</v>
      </c>
      <c r="S337" s="6">
        <v>40926</v>
      </c>
      <c r="T337" s="4">
        <v>5</v>
      </c>
      <c r="U337" s="4">
        <f t="shared" si="17"/>
        <v>4177354</v>
      </c>
      <c r="V337" s="4">
        <f t="shared" si="15"/>
        <v>1</v>
      </c>
      <c r="W337" s="4" t="str">
        <f t="shared" si="16"/>
        <v>FR-5</v>
      </c>
      <c r="X337" s="4" t="s">
        <v>1474</v>
      </c>
      <c r="Y337" s="4" t="s">
        <v>259</v>
      </c>
      <c r="Z337" s="4">
        <v>43.703130000000002</v>
      </c>
      <c r="AA337" s="4">
        <v>7.2660799999999997</v>
      </c>
    </row>
    <row r="338" spans="1:27">
      <c r="A338" s="4">
        <v>2399697</v>
      </c>
      <c r="B338" s="4" t="s">
        <v>2794</v>
      </c>
      <c r="C338" s="4" t="s">
        <v>2794</v>
      </c>
      <c r="D338" s="4" t="s">
        <v>2795</v>
      </c>
      <c r="E338" s="4">
        <v>0.39240999999999998</v>
      </c>
      <c r="F338" s="4">
        <v>9.4535599999999995</v>
      </c>
      <c r="G338" s="4" t="s">
        <v>2050</v>
      </c>
      <c r="H338" s="4" t="s">
        <v>2051</v>
      </c>
      <c r="I338" s="4" t="s">
        <v>1486</v>
      </c>
      <c r="J338" s="4"/>
      <c r="K338" s="4">
        <v>1</v>
      </c>
      <c r="L338" s="4"/>
      <c r="M338" s="4"/>
      <c r="N338" s="4"/>
      <c r="O338" s="4">
        <v>578156</v>
      </c>
      <c r="P338" s="4"/>
      <c r="Q338" s="4">
        <v>159</v>
      </c>
      <c r="R338" s="4" t="s">
        <v>2796</v>
      </c>
      <c r="S338" s="6">
        <v>40926</v>
      </c>
      <c r="T338" s="4">
        <v>1</v>
      </c>
      <c r="U338" s="4">
        <f t="shared" si="17"/>
        <v>791307</v>
      </c>
      <c r="V338" s="4">
        <f t="shared" si="15"/>
        <v>0.73063425446760866</v>
      </c>
      <c r="W338" s="4" t="str">
        <f t="shared" si="16"/>
        <v>GA-1</v>
      </c>
      <c r="X338" s="4" t="s">
        <v>1486</v>
      </c>
      <c r="Y338" s="4" t="s">
        <v>2794</v>
      </c>
      <c r="Z338" s="4">
        <v>0.39240999999999998</v>
      </c>
      <c r="AA338" s="4">
        <v>9.4535599999999995</v>
      </c>
    </row>
    <row r="339" spans="1:27">
      <c r="A339" s="4">
        <v>2396518</v>
      </c>
      <c r="B339" s="4" t="s">
        <v>2797</v>
      </c>
      <c r="C339" s="4" t="s">
        <v>2797</v>
      </c>
      <c r="D339" s="4" t="s">
        <v>2798</v>
      </c>
      <c r="E339" s="4">
        <v>-0.71933000000000002</v>
      </c>
      <c r="F339" s="4">
        <v>8.7815100000000008</v>
      </c>
      <c r="G339" s="4" t="s">
        <v>2050</v>
      </c>
      <c r="H339" s="4" t="s">
        <v>2055</v>
      </c>
      <c r="I339" s="4" t="s">
        <v>1486</v>
      </c>
      <c r="J339" s="4"/>
      <c r="K339" s="4">
        <v>8</v>
      </c>
      <c r="L339" s="4"/>
      <c r="M339" s="4"/>
      <c r="N339" s="4"/>
      <c r="O339" s="4">
        <v>109163</v>
      </c>
      <c r="P339" s="4"/>
      <c r="Q339" s="4">
        <v>4</v>
      </c>
      <c r="R339" s="4" t="s">
        <v>2796</v>
      </c>
      <c r="S339" s="6">
        <v>40780</v>
      </c>
      <c r="T339" s="4">
        <v>2</v>
      </c>
      <c r="U339" s="4">
        <f t="shared" si="17"/>
        <v>791307</v>
      </c>
      <c r="V339" s="4">
        <f t="shared" si="15"/>
        <v>0.86858703385664482</v>
      </c>
      <c r="W339" s="4" t="str">
        <f t="shared" si="16"/>
        <v>GA-2</v>
      </c>
      <c r="X339" s="4" t="s">
        <v>1486</v>
      </c>
      <c r="Y339" s="4" t="s">
        <v>2797</v>
      </c>
      <c r="Z339" s="4">
        <v>-0.71933000000000002</v>
      </c>
      <c r="AA339" s="4">
        <v>8.7815100000000008</v>
      </c>
    </row>
    <row r="340" spans="1:27">
      <c r="A340" s="4">
        <v>2400555</v>
      </c>
      <c r="B340" s="4" t="s">
        <v>2799</v>
      </c>
      <c r="C340" s="4" t="s">
        <v>2799</v>
      </c>
      <c r="D340" s="4" t="s">
        <v>2800</v>
      </c>
      <c r="E340" s="4">
        <v>-1.6333299999999999</v>
      </c>
      <c r="F340" s="4">
        <v>13.58357</v>
      </c>
      <c r="G340" s="4" t="s">
        <v>2050</v>
      </c>
      <c r="H340" s="4" t="s">
        <v>2055</v>
      </c>
      <c r="I340" s="4" t="s">
        <v>1486</v>
      </c>
      <c r="J340" s="4"/>
      <c r="K340" s="4">
        <v>2</v>
      </c>
      <c r="L340" s="4"/>
      <c r="M340" s="4"/>
      <c r="N340" s="4"/>
      <c r="O340" s="4">
        <v>42967</v>
      </c>
      <c r="P340" s="4"/>
      <c r="Q340" s="4">
        <v>405</v>
      </c>
      <c r="R340" s="4" t="s">
        <v>2796</v>
      </c>
      <c r="S340" s="6">
        <v>40780</v>
      </c>
      <c r="T340" s="4">
        <v>3</v>
      </c>
      <c r="U340" s="4">
        <f t="shared" si="17"/>
        <v>791307</v>
      </c>
      <c r="V340" s="4">
        <f t="shared" si="15"/>
        <v>0.92288580791020436</v>
      </c>
      <c r="W340" s="4" t="str">
        <f t="shared" si="16"/>
        <v>GA-3</v>
      </c>
      <c r="X340" s="4" t="s">
        <v>1486</v>
      </c>
      <c r="Y340" s="4" t="s">
        <v>2799</v>
      </c>
      <c r="Z340" s="4">
        <v>-1.6333299999999999</v>
      </c>
      <c r="AA340" s="4">
        <v>13.58357</v>
      </c>
    </row>
    <row r="341" spans="1:27">
      <c r="A341" s="4">
        <v>2396646</v>
      </c>
      <c r="B341" s="4" t="s">
        <v>2801</v>
      </c>
      <c r="C341" s="4" t="s">
        <v>2801</v>
      </c>
      <c r="D341" s="4" t="s">
        <v>2802</v>
      </c>
      <c r="E341" s="4">
        <v>1.5994999999999999</v>
      </c>
      <c r="F341" s="4">
        <v>11.579330000000001</v>
      </c>
      <c r="G341" s="4" t="s">
        <v>2050</v>
      </c>
      <c r="H341" s="4" t="s">
        <v>2055</v>
      </c>
      <c r="I341" s="4" t="s">
        <v>1486</v>
      </c>
      <c r="J341" s="4"/>
      <c r="K341" s="4">
        <v>9</v>
      </c>
      <c r="L341" s="4"/>
      <c r="M341" s="4"/>
      <c r="N341" s="4"/>
      <c r="O341" s="4">
        <v>30870</v>
      </c>
      <c r="P341" s="4"/>
      <c r="Q341" s="4">
        <v>656</v>
      </c>
      <c r="R341" s="4" t="s">
        <v>2796</v>
      </c>
      <c r="S341" s="6">
        <v>40926</v>
      </c>
      <c r="T341" s="4">
        <v>4</v>
      </c>
      <c r="U341" s="4">
        <f t="shared" si="17"/>
        <v>791307</v>
      </c>
      <c r="V341" s="4">
        <f t="shared" si="15"/>
        <v>0.96189721561922248</v>
      </c>
      <c r="W341" s="4" t="str">
        <f t="shared" si="16"/>
        <v>GA-4</v>
      </c>
      <c r="X341" s="4" t="s">
        <v>1486</v>
      </c>
      <c r="Y341" s="4" t="s">
        <v>2801</v>
      </c>
      <c r="Z341" s="4">
        <v>1.5994999999999999</v>
      </c>
      <c r="AA341" s="4">
        <v>11.579330000000001</v>
      </c>
    </row>
    <row r="342" spans="1:27">
      <c r="A342" s="4">
        <v>2398269</v>
      </c>
      <c r="B342" s="4" t="s">
        <v>2803</v>
      </c>
      <c r="C342" s="4" t="s">
        <v>2803</v>
      </c>
      <c r="D342" s="4" t="s">
        <v>2804</v>
      </c>
      <c r="E342" s="4">
        <v>-1.5574600000000001</v>
      </c>
      <c r="F342" s="4">
        <v>13.217750000000001</v>
      </c>
      <c r="G342" s="4" t="s">
        <v>2050</v>
      </c>
      <c r="H342" s="4" t="s">
        <v>2072</v>
      </c>
      <c r="I342" s="4" t="s">
        <v>1486</v>
      </c>
      <c r="J342" s="4"/>
      <c r="K342" s="4">
        <v>2</v>
      </c>
      <c r="L342" s="4"/>
      <c r="M342" s="4"/>
      <c r="N342" s="4"/>
      <c r="O342" s="4">
        <v>30151</v>
      </c>
      <c r="P342" s="4"/>
      <c r="Q342" s="4">
        <v>414</v>
      </c>
      <c r="R342" s="4" t="s">
        <v>2796</v>
      </c>
      <c r="S342" s="6">
        <v>40926</v>
      </c>
      <c r="T342" s="4">
        <v>5</v>
      </c>
      <c r="U342" s="4">
        <f t="shared" si="17"/>
        <v>791307</v>
      </c>
      <c r="V342" s="4">
        <f t="shared" si="15"/>
        <v>1</v>
      </c>
      <c r="W342" s="4" t="str">
        <f t="shared" si="16"/>
        <v>GA-5</v>
      </c>
      <c r="X342" s="4" t="s">
        <v>1486</v>
      </c>
      <c r="Y342" s="4" t="s">
        <v>2803</v>
      </c>
      <c r="Z342" s="4">
        <v>-1.5574600000000001</v>
      </c>
      <c r="AA342" s="4">
        <v>13.217750000000001</v>
      </c>
    </row>
    <row r="343" spans="1:27">
      <c r="A343" s="4">
        <v>2643741</v>
      </c>
      <c r="B343" s="4" t="s">
        <v>2805</v>
      </c>
      <c r="C343" s="4" t="s">
        <v>2805</v>
      </c>
      <c r="D343" s="4" t="s">
        <v>2806</v>
      </c>
      <c r="E343" s="4">
        <v>51.512790000000003</v>
      </c>
      <c r="F343" s="4">
        <v>-9.1840000000000005E-2</v>
      </c>
      <c r="G343" s="4" t="s">
        <v>2050</v>
      </c>
      <c r="H343" s="4" t="s">
        <v>2528</v>
      </c>
      <c r="I343" s="4" t="s">
        <v>1951</v>
      </c>
      <c r="J343" s="4"/>
      <c r="K343" s="4" t="s">
        <v>2807</v>
      </c>
      <c r="L343" s="4" t="s">
        <v>2808</v>
      </c>
      <c r="M343" s="4" t="s">
        <v>2809</v>
      </c>
      <c r="N343" s="4"/>
      <c r="O343" s="4">
        <v>7556900</v>
      </c>
      <c r="P343" s="4"/>
      <c r="Q343" s="4">
        <v>27</v>
      </c>
      <c r="R343" s="4" t="s">
        <v>2810</v>
      </c>
      <c r="S343" s="6">
        <v>40605</v>
      </c>
      <c r="T343" s="4">
        <v>1</v>
      </c>
      <c r="U343" s="4">
        <f t="shared" si="17"/>
        <v>17177346</v>
      </c>
      <c r="V343" s="4">
        <f t="shared" si="15"/>
        <v>0.43993408527720174</v>
      </c>
      <c r="W343" s="4" t="str">
        <f t="shared" si="16"/>
        <v>GB-1</v>
      </c>
      <c r="X343" s="4" t="s">
        <v>1951</v>
      </c>
      <c r="Y343" s="4" t="s">
        <v>2805</v>
      </c>
      <c r="Z343" s="4">
        <v>51.512790000000003</v>
      </c>
      <c r="AA343" s="4">
        <v>-9.1840000000000005E-2</v>
      </c>
    </row>
    <row r="344" spans="1:27">
      <c r="A344" s="4">
        <v>2643743</v>
      </c>
      <c r="B344" s="4" t="s">
        <v>14</v>
      </c>
      <c r="C344" s="4" t="s">
        <v>14</v>
      </c>
      <c r="D344" s="8" t="s">
        <v>2811</v>
      </c>
      <c r="E344" s="4">
        <v>51.50853</v>
      </c>
      <c r="F344" s="4">
        <v>-0.12573999999999999</v>
      </c>
      <c r="G344" s="4" t="s">
        <v>2050</v>
      </c>
      <c r="H344" s="4" t="s">
        <v>2051</v>
      </c>
      <c r="I344" s="4" t="s">
        <v>1951</v>
      </c>
      <c r="J344" s="4"/>
      <c r="K344" s="4" t="s">
        <v>2807</v>
      </c>
      <c r="L344" s="4" t="s">
        <v>2808</v>
      </c>
      <c r="M344" s="4" t="s">
        <v>2812</v>
      </c>
      <c r="N344" s="4"/>
      <c r="O344" s="4">
        <v>7556900</v>
      </c>
      <c r="P344" s="4"/>
      <c r="Q344" s="4">
        <v>25</v>
      </c>
      <c r="R344" s="4" t="s">
        <v>2810</v>
      </c>
      <c r="S344" s="6">
        <v>40755</v>
      </c>
      <c r="T344" s="4">
        <v>2</v>
      </c>
      <c r="U344" s="4">
        <f t="shared" si="17"/>
        <v>17177346</v>
      </c>
      <c r="V344" s="4">
        <f t="shared" si="15"/>
        <v>0.87986817055440347</v>
      </c>
      <c r="W344" s="4" t="str">
        <f t="shared" si="16"/>
        <v>GB-2</v>
      </c>
      <c r="X344" s="4" t="s">
        <v>1951</v>
      </c>
      <c r="Y344" s="4" t="s">
        <v>14</v>
      </c>
      <c r="Z344" s="4">
        <v>51.50853</v>
      </c>
      <c r="AA344" s="4">
        <v>-0.12573999999999999</v>
      </c>
    </row>
    <row r="345" spans="1:27">
      <c r="A345" s="4">
        <v>2655603</v>
      </c>
      <c r="B345" s="4" t="s">
        <v>225</v>
      </c>
      <c r="C345" s="4" t="s">
        <v>225</v>
      </c>
      <c r="D345" s="8" t="s">
        <v>2813</v>
      </c>
      <c r="E345" s="4">
        <v>52.48142</v>
      </c>
      <c r="F345" s="4">
        <v>-1.8998299999999999</v>
      </c>
      <c r="G345" s="4" t="s">
        <v>2050</v>
      </c>
      <c r="H345" s="4" t="s">
        <v>2149</v>
      </c>
      <c r="I345" s="4" t="s">
        <v>1951</v>
      </c>
      <c r="J345" s="4"/>
      <c r="K345" s="4" t="s">
        <v>2807</v>
      </c>
      <c r="L345" s="4" t="s">
        <v>2814</v>
      </c>
      <c r="M345" s="4" t="s">
        <v>2815</v>
      </c>
      <c r="N345" s="4"/>
      <c r="O345" s="4">
        <v>984333</v>
      </c>
      <c r="P345" s="4"/>
      <c r="Q345" s="4">
        <v>149</v>
      </c>
      <c r="R345" s="4" t="s">
        <v>2810</v>
      </c>
      <c r="S345" s="6">
        <v>40605</v>
      </c>
      <c r="T345" s="4">
        <v>3</v>
      </c>
      <c r="U345" s="4">
        <f t="shared" si="17"/>
        <v>17177346</v>
      </c>
      <c r="V345" s="4">
        <f t="shared" si="15"/>
        <v>0.93717230822503084</v>
      </c>
      <c r="W345" s="4" t="str">
        <f t="shared" si="16"/>
        <v>GB-3</v>
      </c>
      <c r="X345" s="4" t="s">
        <v>1951</v>
      </c>
      <c r="Y345" s="4" t="s">
        <v>225</v>
      </c>
      <c r="Z345" s="4">
        <v>52.48142</v>
      </c>
      <c r="AA345" s="4">
        <v>-1.8998299999999999</v>
      </c>
    </row>
    <row r="346" spans="1:27">
      <c r="A346" s="4">
        <v>2648579</v>
      </c>
      <c r="B346" s="4" t="s">
        <v>192</v>
      </c>
      <c r="C346" s="4" t="s">
        <v>192</v>
      </c>
      <c r="D346" s="8" t="s">
        <v>2816</v>
      </c>
      <c r="E346" s="4">
        <v>55.86515</v>
      </c>
      <c r="F346" s="4">
        <v>-4.2576299999999998</v>
      </c>
      <c r="G346" s="4" t="s">
        <v>2050</v>
      </c>
      <c r="H346" s="4" t="s">
        <v>2149</v>
      </c>
      <c r="I346" s="4" t="s">
        <v>1951</v>
      </c>
      <c r="J346" s="4"/>
      <c r="K346" s="4" t="s">
        <v>2817</v>
      </c>
      <c r="L346" s="4" t="s">
        <v>2818</v>
      </c>
      <c r="M346" s="4"/>
      <c r="N346" s="4"/>
      <c r="O346" s="4">
        <v>610268</v>
      </c>
      <c r="P346" s="4"/>
      <c r="Q346" s="4">
        <v>40</v>
      </c>
      <c r="R346" s="4" t="s">
        <v>2810</v>
      </c>
      <c r="S346" s="6">
        <v>40998</v>
      </c>
      <c r="T346" s="4">
        <v>4</v>
      </c>
      <c r="U346" s="4">
        <f t="shared" si="17"/>
        <v>17177346</v>
      </c>
      <c r="V346" s="4">
        <f t="shared" si="15"/>
        <v>0.97269979890956382</v>
      </c>
      <c r="W346" s="4" t="str">
        <f t="shared" si="16"/>
        <v>GB-4</v>
      </c>
      <c r="X346" s="4" t="s">
        <v>1951</v>
      </c>
      <c r="Y346" s="4" t="s">
        <v>192</v>
      </c>
      <c r="Z346" s="4">
        <v>55.86515</v>
      </c>
      <c r="AA346" s="4">
        <v>-4.2576299999999998</v>
      </c>
    </row>
    <row r="347" spans="1:27">
      <c r="A347" s="4">
        <v>2644210</v>
      </c>
      <c r="B347" s="4" t="s">
        <v>419</v>
      </c>
      <c r="C347" s="4" t="s">
        <v>419</v>
      </c>
      <c r="D347" s="8" t="s">
        <v>2819</v>
      </c>
      <c r="E347" s="4">
        <v>53.410580000000003</v>
      </c>
      <c r="F347" s="4">
        <v>-2.9779399999999998</v>
      </c>
      <c r="G347" s="4" t="s">
        <v>2050</v>
      </c>
      <c r="H347" s="4" t="s">
        <v>2149</v>
      </c>
      <c r="I347" s="4" t="s">
        <v>1951</v>
      </c>
      <c r="J347" s="4"/>
      <c r="K347" s="4" t="s">
        <v>2807</v>
      </c>
      <c r="L347" s="4" t="s">
        <v>2820</v>
      </c>
      <c r="M347" s="4"/>
      <c r="N347" s="4"/>
      <c r="O347" s="4">
        <v>468945</v>
      </c>
      <c r="P347" s="4"/>
      <c r="Q347" s="4">
        <v>30</v>
      </c>
      <c r="R347" s="4" t="s">
        <v>2810</v>
      </c>
      <c r="S347" s="6">
        <v>40605</v>
      </c>
      <c r="T347" s="4">
        <v>5</v>
      </c>
      <c r="U347" s="4">
        <f t="shared" si="17"/>
        <v>17177346</v>
      </c>
      <c r="V347" s="4">
        <f t="shared" si="15"/>
        <v>1</v>
      </c>
      <c r="W347" s="4" t="str">
        <f t="shared" si="16"/>
        <v>GB-5</v>
      </c>
      <c r="X347" s="4" t="s">
        <v>1951</v>
      </c>
      <c r="Y347" s="4" t="s">
        <v>419</v>
      </c>
      <c r="Z347" s="4">
        <v>53.410580000000003</v>
      </c>
      <c r="AA347" s="4">
        <v>-2.9779399999999998</v>
      </c>
    </row>
    <row r="348" spans="1:27">
      <c r="A348" s="4">
        <v>3579925</v>
      </c>
      <c r="B348" s="4" t="s">
        <v>2821</v>
      </c>
      <c r="C348" s="4" t="s">
        <v>2821</v>
      </c>
      <c r="D348" s="8" t="s">
        <v>2822</v>
      </c>
      <c r="E348" s="4">
        <v>12.05644</v>
      </c>
      <c r="F348" s="4">
        <v>-61.748489999999997</v>
      </c>
      <c r="G348" s="4" t="s">
        <v>2050</v>
      </c>
      <c r="H348" s="4" t="s">
        <v>2051</v>
      </c>
      <c r="I348" s="4" t="s">
        <v>1510</v>
      </c>
      <c r="J348" s="4" t="s">
        <v>1510</v>
      </c>
      <c r="K348" s="4">
        <v>3</v>
      </c>
      <c r="L348" s="4"/>
      <c r="M348" s="4"/>
      <c r="N348" s="4"/>
      <c r="O348" s="4">
        <v>7500</v>
      </c>
      <c r="P348" s="4">
        <v>6</v>
      </c>
      <c r="Q348" s="4">
        <v>33</v>
      </c>
      <c r="R348" s="4" t="s">
        <v>2823</v>
      </c>
      <c r="S348" s="6">
        <v>39255</v>
      </c>
      <c r="T348" s="4">
        <v>1</v>
      </c>
      <c r="U348" s="4">
        <f t="shared" si="17"/>
        <v>16931</v>
      </c>
      <c r="V348" s="4">
        <f t="shared" si="15"/>
        <v>0.44297442560982814</v>
      </c>
      <c r="W348" s="4" t="str">
        <f t="shared" si="16"/>
        <v>GD-1</v>
      </c>
      <c r="X348" s="4" t="s">
        <v>1510</v>
      </c>
      <c r="Y348" s="4" t="s">
        <v>2821</v>
      </c>
      <c r="Z348" s="4">
        <v>12.05644</v>
      </c>
      <c r="AA348" s="4">
        <v>-61.748489999999997</v>
      </c>
    </row>
    <row r="349" spans="1:27">
      <c r="A349" s="4">
        <v>3580279</v>
      </c>
      <c r="B349" s="4" t="s">
        <v>2824</v>
      </c>
      <c r="C349" s="4" t="s">
        <v>2824</v>
      </c>
      <c r="D349" s="4" t="s">
        <v>2825</v>
      </c>
      <c r="E349" s="4">
        <v>12.164619999999999</v>
      </c>
      <c r="F349" s="4">
        <v>-61.729649999999999</v>
      </c>
      <c r="G349" s="4" t="s">
        <v>2050</v>
      </c>
      <c r="H349" s="4" t="s">
        <v>2055</v>
      </c>
      <c r="I349" s="4" t="s">
        <v>1510</v>
      </c>
      <c r="J349" s="4"/>
      <c r="K349" s="4">
        <v>4</v>
      </c>
      <c r="L349" s="4"/>
      <c r="M349" s="4"/>
      <c r="N349" s="4"/>
      <c r="O349" s="4">
        <v>3378</v>
      </c>
      <c r="P349" s="4"/>
      <c r="Q349" s="4">
        <v>19</v>
      </c>
      <c r="R349" s="4" t="s">
        <v>2823</v>
      </c>
      <c r="S349" s="6">
        <v>40958</v>
      </c>
      <c r="T349" s="4">
        <v>2</v>
      </c>
      <c r="U349" s="4">
        <f t="shared" si="17"/>
        <v>16931</v>
      </c>
      <c r="V349" s="4">
        <f t="shared" si="15"/>
        <v>0.64249010690449471</v>
      </c>
      <c r="W349" s="4" t="str">
        <f t="shared" si="16"/>
        <v>GD-2</v>
      </c>
      <c r="X349" s="4" t="s">
        <v>1510</v>
      </c>
      <c r="Y349" s="4" t="s">
        <v>2824</v>
      </c>
      <c r="Z349" s="4">
        <v>12.164619999999999</v>
      </c>
      <c r="AA349" s="4">
        <v>-61.729649999999999</v>
      </c>
    </row>
    <row r="350" spans="1:27">
      <c r="A350" s="4">
        <v>3580236</v>
      </c>
      <c r="B350" s="4" t="s">
        <v>2826</v>
      </c>
      <c r="C350" s="4" t="s">
        <v>2826</v>
      </c>
      <c r="D350" s="4" t="s">
        <v>2827</v>
      </c>
      <c r="E350" s="4">
        <v>12.116669999999999</v>
      </c>
      <c r="F350" s="4">
        <v>-61.616669999999999</v>
      </c>
      <c r="G350" s="4" t="s">
        <v>2050</v>
      </c>
      <c r="H350" s="4" t="s">
        <v>2072</v>
      </c>
      <c r="I350" s="4" t="s">
        <v>1510</v>
      </c>
      <c r="J350" s="4"/>
      <c r="K350" s="4">
        <v>1</v>
      </c>
      <c r="L350" s="4"/>
      <c r="M350" s="4"/>
      <c r="N350" s="4"/>
      <c r="O350" s="4">
        <v>2476</v>
      </c>
      <c r="P350" s="4"/>
      <c r="Q350" s="4">
        <v>1</v>
      </c>
      <c r="R350" s="4" t="s">
        <v>2823</v>
      </c>
      <c r="S350" s="6">
        <v>40519</v>
      </c>
      <c r="T350" s="4">
        <v>3</v>
      </c>
      <c r="U350" s="4">
        <f t="shared" si="17"/>
        <v>16931</v>
      </c>
      <c r="V350" s="4">
        <f t="shared" si="15"/>
        <v>0.788730730612486</v>
      </c>
      <c r="W350" s="4" t="str">
        <f t="shared" si="16"/>
        <v>GD-3</v>
      </c>
      <c r="X350" s="4" t="s">
        <v>1510</v>
      </c>
      <c r="Y350" s="4" t="s">
        <v>2826</v>
      </c>
      <c r="Z350" s="4">
        <v>12.116669999999999</v>
      </c>
      <c r="AA350" s="4">
        <v>-61.616669999999999</v>
      </c>
    </row>
    <row r="351" spans="1:27">
      <c r="A351" s="4">
        <v>3579833</v>
      </c>
      <c r="B351" s="4" t="s">
        <v>188</v>
      </c>
      <c r="C351" s="4" t="s">
        <v>188</v>
      </c>
      <c r="D351" s="4" t="s">
        <v>2828</v>
      </c>
      <c r="E351" s="4">
        <v>12.19021</v>
      </c>
      <c r="F351" s="4">
        <v>-61.706769999999999</v>
      </c>
      <c r="G351" s="4" t="s">
        <v>2050</v>
      </c>
      <c r="H351" s="4" t="s">
        <v>2072</v>
      </c>
      <c r="I351" s="4" t="s">
        <v>1510</v>
      </c>
      <c r="J351" s="4"/>
      <c r="K351" s="4">
        <v>5</v>
      </c>
      <c r="L351" s="4"/>
      <c r="M351" s="4"/>
      <c r="N351" s="4"/>
      <c r="O351" s="4">
        <v>2256</v>
      </c>
      <c r="P351" s="4"/>
      <c r="Q351" s="4">
        <v>70</v>
      </c>
      <c r="R351" s="4" t="s">
        <v>2823</v>
      </c>
      <c r="S351" s="6">
        <v>38734</v>
      </c>
      <c r="T351" s="4">
        <v>4</v>
      </c>
      <c r="U351" s="4">
        <f t="shared" si="17"/>
        <v>16931</v>
      </c>
      <c r="V351" s="4">
        <f t="shared" si="15"/>
        <v>0.92197743783592223</v>
      </c>
      <c r="W351" s="4" t="str">
        <f t="shared" si="16"/>
        <v>GD-4</v>
      </c>
      <c r="X351" s="4" t="s">
        <v>1510</v>
      </c>
      <c r="Y351" s="4" t="s">
        <v>188</v>
      </c>
      <c r="Z351" s="4">
        <v>12.19021</v>
      </c>
      <c r="AA351" s="4">
        <v>-61.706769999999999</v>
      </c>
    </row>
    <row r="352" spans="1:27">
      <c r="A352" s="4">
        <v>3579931</v>
      </c>
      <c r="B352" s="4" t="s">
        <v>2829</v>
      </c>
      <c r="C352" s="4" t="s">
        <v>2830</v>
      </c>
      <c r="D352" s="4"/>
      <c r="E352" s="4">
        <v>12.033329999999999</v>
      </c>
      <c r="F352" s="4">
        <v>-61.666670000000003</v>
      </c>
      <c r="G352" s="4" t="s">
        <v>2050</v>
      </c>
      <c r="H352" s="4" t="s">
        <v>2072</v>
      </c>
      <c r="I352" s="4" t="s">
        <v>1510</v>
      </c>
      <c r="J352" s="4"/>
      <c r="K352" s="4">
        <v>2</v>
      </c>
      <c r="L352" s="4"/>
      <c r="M352" s="4"/>
      <c r="N352" s="4"/>
      <c r="O352" s="4">
        <v>1321</v>
      </c>
      <c r="P352" s="4"/>
      <c r="Q352" s="4">
        <v>59</v>
      </c>
      <c r="R352" s="4" t="s">
        <v>2823</v>
      </c>
      <c r="S352" s="6">
        <v>40926</v>
      </c>
      <c r="T352" s="4">
        <v>5</v>
      </c>
      <c r="U352" s="4">
        <f t="shared" si="17"/>
        <v>16931</v>
      </c>
      <c r="V352" s="4">
        <f t="shared" si="15"/>
        <v>1</v>
      </c>
      <c r="W352" s="4" t="str">
        <f t="shared" si="16"/>
        <v>GD-5</v>
      </c>
      <c r="X352" s="4" t="s">
        <v>1510</v>
      </c>
      <c r="Y352" s="4" t="s">
        <v>2830</v>
      </c>
      <c r="Z352" s="4">
        <v>12.033329999999999</v>
      </c>
      <c r="AA352" s="4">
        <v>-61.666670000000003</v>
      </c>
    </row>
    <row r="353" spans="1:27">
      <c r="A353" s="4">
        <v>611717</v>
      </c>
      <c r="B353" s="4" t="s">
        <v>683</v>
      </c>
      <c r="C353" s="4" t="s">
        <v>683</v>
      </c>
      <c r="D353" s="8" t="s">
        <v>2831</v>
      </c>
      <c r="E353" s="4">
        <v>41.694110000000002</v>
      </c>
      <c r="F353" s="4">
        <v>44.833680000000001</v>
      </c>
      <c r="G353" s="4" t="s">
        <v>2050</v>
      </c>
      <c r="H353" s="4" t="s">
        <v>2051</v>
      </c>
      <c r="I353" s="4" t="s">
        <v>1492</v>
      </c>
      <c r="J353" s="4"/>
      <c r="K353" s="4">
        <v>51</v>
      </c>
      <c r="L353" s="4"/>
      <c r="M353" s="4"/>
      <c r="N353" s="4"/>
      <c r="O353" s="4">
        <v>1049498</v>
      </c>
      <c r="P353" s="4"/>
      <c r="Q353" s="4">
        <v>491</v>
      </c>
      <c r="R353" s="4" t="s">
        <v>2832</v>
      </c>
      <c r="S353" s="6">
        <v>40925</v>
      </c>
      <c r="T353" s="4">
        <v>1</v>
      </c>
      <c r="U353" s="4">
        <f t="shared" si="17"/>
        <v>1504194</v>
      </c>
      <c r="V353" s="4">
        <f t="shared" si="15"/>
        <v>0.69771452352555585</v>
      </c>
      <c r="W353" s="4" t="str">
        <f t="shared" si="16"/>
        <v>GE-1</v>
      </c>
      <c r="X353" s="4" t="s">
        <v>1492</v>
      </c>
      <c r="Y353" s="4" t="s">
        <v>683</v>
      </c>
      <c r="Z353" s="4">
        <v>41.694110000000002</v>
      </c>
      <c r="AA353" s="4">
        <v>44.833680000000001</v>
      </c>
    </row>
    <row r="354" spans="1:27">
      <c r="A354" s="4">
        <v>613607</v>
      </c>
      <c r="B354" s="4" t="s">
        <v>2833</v>
      </c>
      <c r="C354" s="4" t="s">
        <v>2833</v>
      </c>
      <c r="D354" s="4" t="s">
        <v>2834</v>
      </c>
      <c r="E354" s="4">
        <v>42.249609999999997</v>
      </c>
      <c r="F354" s="4">
        <v>42.699739999999998</v>
      </c>
      <c r="G354" s="4" t="s">
        <v>2050</v>
      </c>
      <c r="H354" s="4" t="s">
        <v>2055</v>
      </c>
      <c r="I354" s="4" t="s">
        <v>1492</v>
      </c>
      <c r="J354" s="4"/>
      <c r="K354" s="4">
        <v>66</v>
      </c>
      <c r="L354" s="4"/>
      <c r="M354" s="4"/>
      <c r="N354" s="4"/>
      <c r="O354" s="4">
        <v>178338</v>
      </c>
      <c r="P354" s="4"/>
      <c r="Q354" s="4">
        <v>132</v>
      </c>
      <c r="R354" s="4" t="s">
        <v>2832</v>
      </c>
      <c r="S354" s="6">
        <v>40604</v>
      </c>
      <c r="T354" s="4">
        <v>2</v>
      </c>
      <c r="U354" s="4">
        <f t="shared" si="17"/>
        <v>1504194</v>
      </c>
      <c r="V354" s="4">
        <f t="shared" si="15"/>
        <v>0.81627502835405541</v>
      </c>
      <c r="W354" s="4" t="str">
        <f t="shared" si="16"/>
        <v>GE-2</v>
      </c>
      <c r="X354" s="4" t="s">
        <v>1492</v>
      </c>
      <c r="Y354" s="4" t="s">
        <v>2833</v>
      </c>
      <c r="Z354" s="4">
        <v>42.249609999999997</v>
      </c>
      <c r="AA354" s="4">
        <v>42.699739999999998</v>
      </c>
    </row>
    <row r="355" spans="1:27">
      <c r="A355" s="4">
        <v>615532</v>
      </c>
      <c r="B355" s="4" t="s">
        <v>2835</v>
      </c>
      <c r="C355" s="4" t="s">
        <v>2836</v>
      </c>
      <c r="D355" s="4" t="s">
        <v>2837</v>
      </c>
      <c r="E355" s="4">
        <v>41.641590000000001</v>
      </c>
      <c r="F355" s="4">
        <v>41.635930000000002</v>
      </c>
      <c r="G355" s="4" t="s">
        <v>2050</v>
      </c>
      <c r="H355" s="4" t="s">
        <v>2055</v>
      </c>
      <c r="I355" s="4" t="s">
        <v>1492</v>
      </c>
      <c r="J355" s="4"/>
      <c r="K355" s="4">
        <v>4</v>
      </c>
      <c r="L355" s="4"/>
      <c r="M355" s="4"/>
      <c r="N355" s="4"/>
      <c r="O355" s="4">
        <v>121806</v>
      </c>
      <c r="P355" s="4"/>
      <c r="Q355" s="4">
        <v>5</v>
      </c>
      <c r="R355" s="4" t="s">
        <v>2832</v>
      </c>
      <c r="S355" s="6">
        <v>40925</v>
      </c>
      <c r="T355" s="4">
        <v>3</v>
      </c>
      <c r="U355" s="4">
        <f t="shared" si="17"/>
        <v>1504194</v>
      </c>
      <c r="V355" s="4">
        <f t="shared" si="15"/>
        <v>0.89725261502173259</v>
      </c>
      <c r="W355" s="4" t="str">
        <f t="shared" si="16"/>
        <v>GE-3</v>
      </c>
      <c r="X355" s="4" t="s">
        <v>1492</v>
      </c>
      <c r="Y355" s="4" t="s">
        <v>2836</v>
      </c>
      <c r="Z355" s="4">
        <v>41.641590000000001</v>
      </c>
      <c r="AA355" s="4">
        <v>41.635930000000002</v>
      </c>
    </row>
    <row r="356" spans="1:27">
      <c r="A356" s="4">
        <v>611847</v>
      </c>
      <c r="B356" s="4" t="s">
        <v>2838</v>
      </c>
      <c r="C356" s="4" t="s">
        <v>2838</v>
      </c>
      <c r="D356" s="4" t="s">
        <v>2839</v>
      </c>
      <c r="E356" s="4">
        <v>43.006970000000003</v>
      </c>
      <c r="F356" s="4">
        <v>40.9893</v>
      </c>
      <c r="G356" s="4" t="s">
        <v>2050</v>
      </c>
      <c r="H356" s="4" t="s">
        <v>2055</v>
      </c>
      <c r="I356" s="4" t="s">
        <v>1492</v>
      </c>
      <c r="J356" s="4"/>
      <c r="K356" s="4">
        <v>2</v>
      </c>
      <c r="L356" s="4"/>
      <c r="M356" s="4"/>
      <c r="N356" s="4"/>
      <c r="O356" s="4">
        <v>81546</v>
      </c>
      <c r="P356" s="4"/>
      <c r="Q356" s="4">
        <v>21</v>
      </c>
      <c r="R356" s="4" t="s">
        <v>2832</v>
      </c>
      <c r="S356" s="6">
        <v>40572</v>
      </c>
      <c r="T356" s="4">
        <v>4</v>
      </c>
      <c r="U356" s="4">
        <f t="shared" si="17"/>
        <v>1504194</v>
      </c>
      <c r="V356" s="4">
        <f t="shared" si="15"/>
        <v>0.95146503708963071</v>
      </c>
      <c r="W356" s="4" t="str">
        <f t="shared" si="16"/>
        <v>GE-4</v>
      </c>
      <c r="X356" s="4" t="s">
        <v>1492</v>
      </c>
      <c r="Y356" s="4" t="s">
        <v>2838</v>
      </c>
      <c r="Z356" s="4">
        <v>43.006970000000003</v>
      </c>
      <c r="AA356" s="4">
        <v>40.9893</v>
      </c>
    </row>
    <row r="357" spans="1:27">
      <c r="A357" s="4">
        <v>610824</v>
      </c>
      <c r="B357" s="4" t="s">
        <v>2840</v>
      </c>
      <c r="C357" s="4" t="s">
        <v>2840</v>
      </c>
      <c r="D357" s="4" t="s">
        <v>2841</v>
      </c>
      <c r="E357" s="4">
        <v>42.508800000000001</v>
      </c>
      <c r="F357" s="4">
        <v>41.87088</v>
      </c>
      <c r="G357" s="4" t="s">
        <v>2050</v>
      </c>
      <c r="H357" s="4" t="s">
        <v>2149</v>
      </c>
      <c r="I357" s="4" t="s">
        <v>1492</v>
      </c>
      <c r="J357" s="4"/>
      <c r="K357" s="4">
        <v>71</v>
      </c>
      <c r="L357" s="4">
        <v>610823</v>
      </c>
      <c r="M357" s="4"/>
      <c r="N357" s="4"/>
      <c r="O357" s="4">
        <v>73006</v>
      </c>
      <c r="P357" s="4"/>
      <c r="Q357" s="4">
        <v>111</v>
      </c>
      <c r="R357" s="4" t="s">
        <v>2832</v>
      </c>
      <c r="S357" s="6">
        <v>40925</v>
      </c>
      <c r="T357" s="4">
        <v>5</v>
      </c>
      <c r="U357" s="4">
        <f t="shared" si="17"/>
        <v>1504194</v>
      </c>
      <c r="V357" s="4">
        <f t="shared" si="15"/>
        <v>1</v>
      </c>
      <c r="W357" s="4" t="str">
        <f t="shared" si="16"/>
        <v>GE-5</v>
      </c>
      <c r="X357" s="4" t="s">
        <v>1492</v>
      </c>
      <c r="Y357" s="4" t="s">
        <v>2840</v>
      </c>
      <c r="Z357" s="4">
        <v>42.508800000000001</v>
      </c>
      <c r="AA357" s="4">
        <v>41.87088</v>
      </c>
    </row>
    <row r="358" spans="1:27">
      <c r="A358" s="4">
        <v>3382160</v>
      </c>
      <c r="B358" s="4" t="s">
        <v>2842</v>
      </c>
      <c r="C358" s="4" t="s">
        <v>2842</v>
      </c>
      <c r="D358" s="4" t="s">
        <v>2843</v>
      </c>
      <c r="E358" s="4">
        <v>4.9333299999999998</v>
      </c>
      <c r="F358" s="4">
        <v>-52.333329999999997</v>
      </c>
      <c r="G358" s="4" t="s">
        <v>2050</v>
      </c>
      <c r="H358" s="4" t="s">
        <v>2051</v>
      </c>
      <c r="I358" s="4" t="s">
        <v>1477</v>
      </c>
      <c r="J358" s="4"/>
      <c r="K358" s="4" t="s">
        <v>1477</v>
      </c>
      <c r="L358" s="4">
        <v>973</v>
      </c>
      <c r="M358" s="4">
        <v>9731</v>
      </c>
      <c r="N358" s="4">
        <v>97302</v>
      </c>
      <c r="O358" s="4">
        <v>61550</v>
      </c>
      <c r="P358" s="4"/>
      <c r="Q358" s="4">
        <v>7</v>
      </c>
      <c r="R358" s="4" t="s">
        <v>2844</v>
      </c>
      <c r="S358" s="6">
        <v>40926</v>
      </c>
      <c r="T358" s="4">
        <v>1</v>
      </c>
      <c r="U358" s="4">
        <f t="shared" si="17"/>
        <v>155245</v>
      </c>
      <c r="V358" s="4">
        <f t="shared" si="15"/>
        <v>0.3964700956552546</v>
      </c>
      <c r="W358" s="4" t="str">
        <f t="shared" si="16"/>
        <v>GF-1</v>
      </c>
      <c r="X358" s="4" t="s">
        <v>1477</v>
      </c>
      <c r="Y358" s="4" t="s">
        <v>2842</v>
      </c>
      <c r="Z358" s="4">
        <v>4.9333299999999998</v>
      </c>
      <c r="AA358" s="4">
        <v>-52.333329999999997</v>
      </c>
    </row>
    <row r="359" spans="1:27">
      <c r="A359" s="4">
        <v>3380965</v>
      </c>
      <c r="B359" s="4" t="s">
        <v>2845</v>
      </c>
      <c r="C359" s="4" t="s">
        <v>2845</v>
      </c>
      <c r="D359" s="4" t="s">
        <v>2846</v>
      </c>
      <c r="E359" s="4">
        <v>4.8470000000000004</v>
      </c>
      <c r="F359" s="4">
        <v>-52.321559999999998</v>
      </c>
      <c r="G359" s="4" t="s">
        <v>2050</v>
      </c>
      <c r="H359" s="4" t="s">
        <v>2072</v>
      </c>
      <c r="I359" s="4" t="s">
        <v>1477</v>
      </c>
      <c r="J359" s="4"/>
      <c r="K359" s="4" t="s">
        <v>1477</v>
      </c>
      <c r="L359" s="4">
        <v>973</v>
      </c>
      <c r="M359" s="4">
        <v>9731</v>
      </c>
      <c r="N359" s="4">
        <v>97307</v>
      </c>
      <c r="O359" s="4">
        <v>26350</v>
      </c>
      <c r="P359" s="4"/>
      <c r="Q359" s="4">
        <v>28</v>
      </c>
      <c r="R359" s="4" t="s">
        <v>2844</v>
      </c>
      <c r="S359" s="6">
        <v>40891</v>
      </c>
      <c r="T359" s="4">
        <v>2</v>
      </c>
      <c r="U359" s="4">
        <f t="shared" si="17"/>
        <v>155245</v>
      </c>
      <c r="V359" s="4">
        <f t="shared" si="15"/>
        <v>0.56620181004219139</v>
      </c>
      <c r="W359" s="4" t="str">
        <f t="shared" si="16"/>
        <v>GF-2</v>
      </c>
      <c r="X359" s="4" t="s">
        <v>1477</v>
      </c>
      <c r="Y359" s="4" t="s">
        <v>2845</v>
      </c>
      <c r="Z359" s="4">
        <v>4.8470000000000004</v>
      </c>
      <c r="AA359" s="4">
        <v>-52.321559999999998</v>
      </c>
    </row>
    <row r="360" spans="1:27">
      <c r="A360" s="4">
        <v>3380387</v>
      </c>
      <c r="B360" s="4" t="s">
        <v>2847</v>
      </c>
      <c r="C360" s="4" t="s">
        <v>2847</v>
      </c>
      <c r="D360" s="4" t="s">
        <v>2848</v>
      </c>
      <c r="E360" s="4">
        <v>5.5</v>
      </c>
      <c r="F360" s="4">
        <v>-54.033329999999999</v>
      </c>
      <c r="G360" s="4" t="s">
        <v>2050</v>
      </c>
      <c r="H360" s="4" t="s">
        <v>2072</v>
      </c>
      <c r="I360" s="4" t="s">
        <v>1477</v>
      </c>
      <c r="J360" s="4"/>
      <c r="K360" s="4" t="s">
        <v>1477</v>
      </c>
      <c r="L360" s="4">
        <v>973</v>
      </c>
      <c r="M360" s="4">
        <v>9732</v>
      </c>
      <c r="N360" s="4">
        <v>97311</v>
      </c>
      <c r="O360" s="4">
        <v>24287</v>
      </c>
      <c r="P360" s="4"/>
      <c r="Q360" s="4">
        <v>6</v>
      </c>
      <c r="R360" s="4" t="s">
        <v>2844</v>
      </c>
      <c r="S360" s="6">
        <v>40849</v>
      </c>
      <c r="T360" s="4">
        <v>3</v>
      </c>
      <c r="U360" s="4">
        <f t="shared" si="17"/>
        <v>155245</v>
      </c>
      <c r="V360" s="4">
        <f t="shared" si="15"/>
        <v>0.72264485168604464</v>
      </c>
      <c r="W360" s="4" t="str">
        <f t="shared" si="16"/>
        <v>GF-3</v>
      </c>
      <c r="X360" s="4" t="s">
        <v>1477</v>
      </c>
      <c r="Y360" s="4" t="s">
        <v>2847</v>
      </c>
      <c r="Z360" s="4">
        <v>5.5</v>
      </c>
      <c r="AA360" s="4">
        <v>-54.033329999999999</v>
      </c>
    </row>
    <row r="361" spans="1:27">
      <c r="A361" s="4">
        <v>3381303</v>
      </c>
      <c r="B361" s="4" t="s">
        <v>2849</v>
      </c>
      <c r="C361" s="4" t="s">
        <v>2849</v>
      </c>
      <c r="D361" s="4" t="s">
        <v>2850</v>
      </c>
      <c r="E361" s="4">
        <v>5.1551799999999997</v>
      </c>
      <c r="F361" s="4">
        <v>-52.647790000000001</v>
      </c>
      <c r="G361" s="4" t="s">
        <v>2050</v>
      </c>
      <c r="H361" s="4" t="s">
        <v>2072</v>
      </c>
      <c r="I361" s="4" t="s">
        <v>1477</v>
      </c>
      <c r="J361" s="4"/>
      <c r="K361" s="4" t="s">
        <v>1477</v>
      </c>
      <c r="L361" s="4">
        <v>973</v>
      </c>
      <c r="M361" s="4">
        <v>9731</v>
      </c>
      <c r="N361" s="4">
        <v>97304</v>
      </c>
      <c r="O361" s="4">
        <v>24029</v>
      </c>
      <c r="P361" s="4"/>
      <c r="Q361" s="4">
        <v>5</v>
      </c>
      <c r="R361" s="4" t="s">
        <v>2844</v>
      </c>
      <c r="S361" s="6">
        <v>40926</v>
      </c>
      <c r="T361" s="4">
        <v>4</v>
      </c>
      <c r="U361" s="4">
        <f t="shared" si="17"/>
        <v>155245</v>
      </c>
      <c r="V361" s="4">
        <f t="shared" si="15"/>
        <v>0.87742600405810167</v>
      </c>
      <c r="W361" s="4" t="str">
        <f t="shared" si="16"/>
        <v>GF-4</v>
      </c>
      <c r="X361" s="4" t="s">
        <v>1477</v>
      </c>
      <c r="Y361" s="4" t="s">
        <v>2849</v>
      </c>
      <c r="Z361" s="4">
        <v>5.1551799999999997</v>
      </c>
      <c r="AA361" s="4">
        <v>-52.647790000000001</v>
      </c>
    </row>
    <row r="362" spans="1:27">
      <c r="A362" s="4">
        <v>3380892</v>
      </c>
      <c r="B362" s="4" t="s">
        <v>2851</v>
      </c>
      <c r="C362" s="4" t="s">
        <v>2852</v>
      </c>
      <c r="D362" s="4" t="s">
        <v>2853</v>
      </c>
      <c r="E362" s="4">
        <v>4.9166699999999999</v>
      </c>
      <c r="F362" s="4">
        <v>-52.266669999999998</v>
      </c>
      <c r="G362" s="4" t="s">
        <v>2050</v>
      </c>
      <c r="H362" s="4" t="s">
        <v>2072</v>
      </c>
      <c r="I362" s="4" t="s">
        <v>1477</v>
      </c>
      <c r="J362" s="4"/>
      <c r="K362" s="4" t="s">
        <v>1477</v>
      </c>
      <c r="L362" s="4">
        <v>973</v>
      </c>
      <c r="M362" s="4">
        <v>9731</v>
      </c>
      <c r="N362" s="4">
        <v>97309</v>
      </c>
      <c r="O362" s="4">
        <v>19029</v>
      </c>
      <c r="P362" s="4"/>
      <c r="Q362" s="4">
        <v>7</v>
      </c>
      <c r="R362" s="4" t="s">
        <v>2844</v>
      </c>
      <c r="S362" s="6">
        <v>40891</v>
      </c>
      <c r="T362" s="4">
        <v>5</v>
      </c>
      <c r="U362" s="4">
        <f t="shared" si="17"/>
        <v>155245</v>
      </c>
      <c r="V362" s="4">
        <f t="shared" si="15"/>
        <v>1</v>
      </c>
      <c r="W362" s="4" t="str">
        <f t="shared" si="16"/>
        <v>GF-5</v>
      </c>
      <c r="X362" s="4" t="s">
        <v>1477</v>
      </c>
      <c r="Y362" s="4" t="s">
        <v>2852</v>
      </c>
      <c r="Z362" s="4">
        <v>4.9166699999999999</v>
      </c>
      <c r="AA362" s="4">
        <v>-52.266669999999998</v>
      </c>
    </row>
    <row r="363" spans="1:27">
      <c r="A363" s="4">
        <v>3042287</v>
      </c>
      <c r="B363" s="4" t="s">
        <v>2854</v>
      </c>
      <c r="C363" s="4" t="s">
        <v>2854</v>
      </c>
      <c r="D363" s="4" t="s">
        <v>2855</v>
      </c>
      <c r="E363" s="4">
        <v>49.459809999999997</v>
      </c>
      <c r="F363" s="4">
        <v>-2.5352700000000001</v>
      </c>
      <c r="G363" s="4" t="s">
        <v>2050</v>
      </c>
      <c r="H363" s="4" t="s">
        <v>2051</v>
      </c>
      <c r="I363" s="4" t="s">
        <v>1522</v>
      </c>
      <c r="J363" s="4"/>
      <c r="K363" s="4">
        <v>0</v>
      </c>
      <c r="L363" s="4"/>
      <c r="M363" s="4"/>
      <c r="N363" s="4"/>
      <c r="O363" s="4">
        <v>16488</v>
      </c>
      <c r="P363" s="4"/>
      <c r="Q363" s="4">
        <v>10</v>
      </c>
      <c r="R363" s="4" t="s">
        <v>2856</v>
      </c>
      <c r="S363" s="6">
        <v>40328</v>
      </c>
      <c r="T363" s="4">
        <v>1</v>
      </c>
      <c r="U363" s="4">
        <f t="shared" si="17"/>
        <v>4041859</v>
      </c>
      <c r="V363" s="4">
        <f t="shared" si="15"/>
        <v>4.0793110298998556E-3</v>
      </c>
      <c r="W363" s="4" t="str">
        <f t="shared" si="16"/>
        <v>GG-1</v>
      </c>
      <c r="X363" s="4" t="s">
        <v>1522</v>
      </c>
      <c r="Y363" s="4" t="s">
        <v>2854</v>
      </c>
      <c r="Z363" s="4">
        <v>49.459809999999997</v>
      </c>
      <c r="AA363" s="4">
        <v>-2.5352700000000001</v>
      </c>
    </row>
    <row r="364" spans="1:27">
      <c r="A364" s="4">
        <v>2306104</v>
      </c>
      <c r="B364" s="4" t="s">
        <v>2857</v>
      </c>
      <c r="C364" s="4" t="s">
        <v>2857</v>
      </c>
      <c r="D364" s="4" t="s">
        <v>2858</v>
      </c>
      <c r="E364" s="4">
        <v>5.5560200000000002</v>
      </c>
      <c r="F364" s="4">
        <v>-0.19689999999999999</v>
      </c>
      <c r="G364" s="4" t="s">
        <v>2050</v>
      </c>
      <c r="H364" s="4" t="s">
        <v>2051</v>
      </c>
      <c r="I364" s="4" t="s">
        <v>1498</v>
      </c>
      <c r="J364" s="4"/>
      <c r="K364" s="4">
        <v>1</v>
      </c>
      <c r="L364" s="4"/>
      <c r="M364" s="4"/>
      <c r="N364" s="4"/>
      <c r="O364" s="4">
        <v>1963264</v>
      </c>
      <c r="P364" s="4"/>
      <c r="Q364" s="4">
        <v>33</v>
      </c>
      <c r="R364" s="4" t="s">
        <v>2859</v>
      </c>
      <c r="S364" s="6">
        <v>40926</v>
      </c>
      <c r="T364" s="4">
        <v>1</v>
      </c>
      <c r="U364" s="4">
        <f t="shared" si="17"/>
        <v>4228303</v>
      </c>
      <c r="V364" s="4">
        <f t="shared" si="15"/>
        <v>0.46431487998849658</v>
      </c>
      <c r="W364" s="4" t="str">
        <f t="shared" si="16"/>
        <v>GH-1</v>
      </c>
      <c r="X364" s="4" t="s">
        <v>1498</v>
      </c>
      <c r="Y364" s="4" t="s">
        <v>2857</v>
      </c>
      <c r="Z364" s="4">
        <v>5.5560200000000002</v>
      </c>
      <c r="AA364" s="4">
        <v>-0.19689999999999999</v>
      </c>
    </row>
    <row r="365" spans="1:27">
      <c r="A365" s="4">
        <v>2298890</v>
      </c>
      <c r="B365" s="4" t="s">
        <v>2860</v>
      </c>
      <c r="C365" s="4" t="s">
        <v>2860</v>
      </c>
      <c r="D365" s="4" t="s">
        <v>2861</v>
      </c>
      <c r="E365" s="4">
        <v>6.6884800000000002</v>
      </c>
      <c r="F365" s="4">
        <v>-1.62443</v>
      </c>
      <c r="G365" s="4" t="s">
        <v>2050</v>
      </c>
      <c r="H365" s="4" t="s">
        <v>2055</v>
      </c>
      <c r="I365" s="4" t="s">
        <v>1498</v>
      </c>
      <c r="J365" s="4"/>
      <c r="K365" s="4">
        <v>2</v>
      </c>
      <c r="L365" s="4"/>
      <c r="M365" s="4"/>
      <c r="N365" s="4"/>
      <c r="O365" s="4">
        <v>1468609</v>
      </c>
      <c r="P365" s="4"/>
      <c r="Q365" s="4">
        <v>270</v>
      </c>
      <c r="R365" s="4" t="s">
        <v>2859</v>
      </c>
      <c r="S365" s="6">
        <v>40578</v>
      </c>
      <c r="T365" s="4">
        <v>2</v>
      </c>
      <c r="U365" s="4">
        <f t="shared" si="17"/>
        <v>4228303</v>
      </c>
      <c r="V365" s="4">
        <f t="shared" si="15"/>
        <v>0.81164311072314355</v>
      </c>
      <c r="W365" s="4" t="str">
        <f t="shared" si="16"/>
        <v>GH-2</v>
      </c>
      <c r="X365" s="4" t="s">
        <v>1498</v>
      </c>
      <c r="Y365" s="4" t="s">
        <v>2860</v>
      </c>
      <c r="Z365" s="4">
        <v>6.6884800000000002</v>
      </c>
      <c r="AA365" s="4">
        <v>-1.62443</v>
      </c>
    </row>
    <row r="366" spans="1:27">
      <c r="A366" s="4">
        <v>2294877</v>
      </c>
      <c r="B366" s="4" t="s">
        <v>2862</v>
      </c>
      <c r="C366" s="4" t="s">
        <v>2862</v>
      </c>
      <c r="D366" s="4" t="s">
        <v>2863</v>
      </c>
      <c r="E366" s="4">
        <v>9.4007799999999992</v>
      </c>
      <c r="F366" s="4">
        <v>-0.83930000000000005</v>
      </c>
      <c r="G366" s="4" t="s">
        <v>2050</v>
      </c>
      <c r="H366" s="4" t="s">
        <v>2055</v>
      </c>
      <c r="I366" s="4" t="s">
        <v>1498</v>
      </c>
      <c r="J366" s="4"/>
      <c r="K366" s="4">
        <v>6</v>
      </c>
      <c r="L366" s="4"/>
      <c r="M366" s="4"/>
      <c r="N366" s="4"/>
      <c r="O366" s="4">
        <v>360579</v>
      </c>
      <c r="P366" s="4"/>
      <c r="Q366" s="4">
        <v>196</v>
      </c>
      <c r="R366" s="4" t="s">
        <v>2859</v>
      </c>
      <c r="S366" s="6">
        <v>40699</v>
      </c>
      <c r="T366" s="4">
        <v>3</v>
      </c>
      <c r="U366" s="4">
        <f t="shared" si="17"/>
        <v>4228303</v>
      </c>
      <c r="V366" s="4">
        <f t="shared" si="15"/>
        <v>0.89692058492496873</v>
      </c>
      <c r="W366" s="4" t="str">
        <f t="shared" si="16"/>
        <v>GH-3</v>
      </c>
      <c r="X366" s="4" t="s">
        <v>1498</v>
      </c>
      <c r="Y366" s="4" t="s">
        <v>2862</v>
      </c>
      <c r="Z366" s="4">
        <v>9.4007799999999992</v>
      </c>
      <c r="AA366" s="4">
        <v>-0.83930000000000005</v>
      </c>
    </row>
    <row r="367" spans="1:27">
      <c r="A367" s="4">
        <v>2294915</v>
      </c>
      <c r="B367" s="4" t="s">
        <v>2864</v>
      </c>
      <c r="C367" s="4" t="s">
        <v>2864</v>
      </c>
      <c r="D367" s="4" t="s">
        <v>2865</v>
      </c>
      <c r="E367" s="4">
        <v>4.8844700000000003</v>
      </c>
      <c r="F367" s="4">
        <v>-1.75536</v>
      </c>
      <c r="G367" s="4" t="s">
        <v>2050</v>
      </c>
      <c r="H367" s="4" t="s">
        <v>2072</v>
      </c>
      <c r="I367" s="4" t="s">
        <v>1498</v>
      </c>
      <c r="J367" s="4"/>
      <c r="K367" s="4">
        <v>0</v>
      </c>
      <c r="L367" s="4"/>
      <c r="M367" s="4"/>
      <c r="N367" s="4"/>
      <c r="O367" s="4">
        <v>232919</v>
      </c>
      <c r="P367" s="4"/>
      <c r="Q367" s="4">
        <v>22</v>
      </c>
      <c r="R367" s="4" t="s">
        <v>2859</v>
      </c>
      <c r="S367" s="6">
        <v>40926</v>
      </c>
      <c r="T367" s="4">
        <v>4</v>
      </c>
      <c r="U367" s="4">
        <f t="shared" si="17"/>
        <v>4228303</v>
      </c>
      <c r="V367" s="4">
        <f t="shared" si="15"/>
        <v>0.9520062776958037</v>
      </c>
      <c r="W367" s="4" t="str">
        <f t="shared" si="16"/>
        <v>GH-4</v>
      </c>
      <c r="X367" s="4" t="s">
        <v>1498</v>
      </c>
      <c r="Y367" s="4" t="s">
        <v>2864</v>
      </c>
      <c r="Z367" s="4">
        <v>4.8844700000000003</v>
      </c>
      <c r="AA367" s="4">
        <v>-1.75536</v>
      </c>
    </row>
    <row r="368" spans="1:27">
      <c r="A368" s="4">
        <v>2306079</v>
      </c>
      <c r="B368" s="4" t="s">
        <v>2866</v>
      </c>
      <c r="C368" s="4" t="s">
        <v>2866</v>
      </c>
      <c r="D368" s="4"/>
      <c r="E368" s="4">
        <v>5.7</v>
      </c>
      <c r="F368" s="4">
        <v>-0.33333000000000002</v>
      </c>
      <c r="G368" s="4" t="s">
        <v>2050</v>
      </c>
      <c r="H368" s="4" t="s">
        <v>2072</v>
      </c>
      <c r="I368" s="4" t="s">
        <v>1498</v>
      </c>
      <c r="J368" s="4"/>
      <c r="K368" s="4">
        <v>0</v>
      </c>
      <c r="L368" s="4"/>
      <c r="M368" s="4"/>
      <c r="N368" s="4"/>
      <c r="O368" s="4">
        <v>202932</v>
      </c>
      <c r="P368" s="4"/>
      <c r="Q368" s="4">
        <v>39</v>
      </c>
      <c r="R368" s="4" t="s">
        <v>2859</v>
      </c>
      <c r="S368" s="6">
        <v>40926</v>
      </c>
      <c r="T368" s="4">
        <v>5</v>
      </c>
      <c r="U368" s="4">
        <f t="shared" si="17"/>
        <v>4228303</v>
      </c>
      <c r="V368" s="4">
        <f t="shared" si="15"/>
        <v>1</v>
      </c>
      <c r="W368" s="4" t="str">
        <f t="shared" si="16"/>
        <v>GH-5</v>
      </c>
      <c r="X368" s="4" t="s">
        <v>1498</v>
      </c>
      <c r="Y368" s="4" t="s">
        <v>2866</v>
      </c>
      <c r="Z368" s="4">
        <v>5.7</v>
      </c>
      <c r="AA368" s="4">
        <v>-0.33333000000000002</v>
      </c>
    </row>
    <row r="369" spans="1:27">
      <c r="A369" s="4">
        <v>2411585</v>
      </c>
      <c r="B369" s="4" t="s">
        <v>1127</v>
      </c>
      <c r="C369" s="4" t="s">
        <v>1127</v>
      </c>
      <c r="D369" s="8" t="s">
        <v>2867</v>
      </c>
      <c r="E369" s="4">
        <v>36.144739999999999</v>
      </c>
      <c r="F369" s="4">
        <v>-5.3525700000000001</v>
      </c>
      <c r="G369" s="4" t="s">
        <v>2050</v>
      </c>
      <c r="H369" s="4" t="s">
        <v>2051</v>
      </c>
      <c r="I369" s="4" t="s">
        <v>1501</v>
      </c>
      <c r="J369" s="4"/>
      <c r="K369" s="4">
        <v>0</v>
      </c>
      <c r="L369" s="4"/>
      <c r="M369" s="4"/>
      <c r="N369" s="4"/>
      <c r="O369" s="4">
        <v>26544</v>
      </c>
      <c r="P369" s="4"/>
      <c r="Q369" s="4">
        <v>11</v>
      </c>
      <c r="R369" s="4" t="s">
        <v>2868</v>
      </c>
      <c r="S369" s="6">
        <v>40406</v>
      </c>
      <c r="T369" s="4">
        <v>1</v>
      </c>
      <c r="U369" s="4">
        <f t="shared" si="17"/>
        <v>54206</v>
      </c>
      <c r="V369" s="4">
        <f t="shared" si="15"/>
        <v>0.48968748846991106</v>
      </c>
      <c r="W369" s="4" t="str">
        <f t="shared" si="16"/>
        <v>GI-1</v>
      </c>
      <c r="X369" s="4" t="s">
        <v>1501</v>
      </c>
      <c r="Y369" s="4" t="s">
        <v>1127</v>
      </c>
      <c r="Z369" s="4">
        <v>36.144739999999999</v>
      </c>
      <c r="AA369" s="4">
        <v>-5.3525700000000001</v>
      </c>
    </row>
    <row r="370" spans="1:27">
      <c r="A370" s="4">
        <v>3421319</v>
      </c>
      <c r="B370" s="4" t="s">
        <v>2869</v>
      </c>
      <c r="C370" s="4" t="s">
        <v>2869</v>
      </c>
      <c r="D370" s="4" t="s">
        <v>2870</v>
      </c>
      <c r="E370" s="4">
        <v>64.18347</v>
      </c>
      <c r="F370" s="4">
        <v>-51.72157</v>
      </c>
      <c r="G370" s="4" t="s">
        <v>2050</v>
      </c>
      <c r="H370" s="4" t="s">
        <v>2051</v>
      </c>
      <c r="I370" s="4" t="s">
        <v>1507</v>
      </c>
      <c r="J370" s="4"/>
      <c r="K370" s="4">
        <v>7</v>
      </c>
      <c r="L370" s="4"/>
      <c r="M370" s="4"/>
      <c r="N370" s="4"/>
      <c r="O370" s="4">
        <v>14798</v>
      </c>
      <c r="P370" s="4">
        <v>5</v>
      </c>
      <c r="Q370" s="4">
        <v>1</v>
      </c>
      <c r="R370" s="4" t="s">
        <v>2871</v>
      </c>
      <c r="S370" s="6">
        <v>40590</v>
      </c>
      <c r="T370" s="4">
        <v>1</v>
      </c>
      <c r="U370" s="4">
        <f t="shared" si="17"/>
        <v>30777</v>
      </c>
      <c r="V370" s="4">
        <f t="shared" si="15"/>
        <v>0.48081359456737172</v>
      </c>
      <c r="W370" s="4" t="str">
        <f t="shared" si="16"/>
        <v>GL-1</v>
      </c>
      <c r="X370" s="4" t="s">
        <v>1507</v>
      </c>
      <c r="Y370" s="4" t="s">
        <v>2869</v>
      </c>
      <c r="Z370" s="4">
        <v>64.18347</v>
      </c>
      <c r="AA370" s="4">
        <v>-51.72157</v>
      </c>
    </row>
    <row r="371" spans="1:27">
      <c r="A371" s="4">
        <v>3419842</v>
      </c>
      <c r="B371" s="4" t="s">
        <v>2872</v>
      </c>
      <c r="C371" s="4" t="s">
        <v>2872</v>
      </c>
      <c r="D371" s="4" t="s">
        <v>2873</v>
      </c>
      <c r="E371" s="4">
        <v>66.939459999999997</v>
      </c>
      <c r="F371" s="4">
        <v>-53.673499999999997</v>
      </c>
      <c r="G371" s="4" t="s">
        <v>2050</v>
      </c>
      <c r="H371" s="4" t="s">
        <v>2055</v>
      </c>
      <c r="I371" s="4" t="s">
        <v>1507</v>
      </c>
      <c r="J371" s="4"/>
      <c r="K371" s="4">
        <v>6</v>
      </c>
      <c r="L371" s="4"/>
      <c r="M371" s="4"/>
      <c r="N371" s="4"/>
      <c r="O371" s="4">
        <v>5227</v>
      </c>
      <c r="P371" s="4"/>
      <c r="Q371" s="4">
        <v>-9999</v>
      </c>
      <c r="R371" s="4" t="s">
        <v>2871</v>
      </c>
      <c r="S371" s="6">
        <v>40590</v>
      </c>
      <c r="T371" s="4">
        <v>2</v>
      </c>
      <c r="U371" s="4">
        <f t="shared" si="17"/>
        <v>30777</v>
      </c>
      <c r="V371" s="4">
        <f t="shared" si="15"/>
        <v>0.65064821132663997</v>
      </c>
      <c r="W371" s="4" t="str">
        <f t="shared" si="16"/>
        <v>GL-2</v>
      </c>
      <c r="X371" s="4" t="s">
        <v>1507</v>
      </c>
      <c r="Y371" s="4" t="s">
        <v>2872</v>
      </c>
      <c r="Z371" s="4">
        <v>66.939459999999997</v>
      </c>
      <c r="AA371" s="4">
        <v>-53.673499999999997</v>
      </c>
    </row>
    <row r="372" spans="1:27">
      <c r="A372" s="4">
        <v>3423146</v>
      </c>
      <c r="B372" s="4" t="s">
        <v>2874</v>
      </c>
      <c r="C372" s="4" t="s">
        <v>2874</v>
      </c>
      <c r="D372" s="4" t="s">
        <v>2875</v>
      </c>
      <c r="E372" s="4">
        <v>69.216669999999993</v>
      </c>
      <c r="F372" s="4">
        <v>-51.1</v>
      </c>
      <c r="G372" s="4" t="s">
        <v>2050</v>
      </c>
      <c r="H372" s="4" t="s">
        <v>2055</v>
      </c>
      <c r="I372" s="4" t="s">
        <v>1507</v>
      </c>
      <c r="J372" s="4"/>
      <c r="K372" s="4">
        <v>5</v>
      </c>
      <c r="L372" s="4"/>
      <c r="M372" s="4"/>
      <c r="N372" s="4"/>
      <c r="O372" s="4">
        <v>4413</v>
      </c>
      <c r="P372" s="4"/>
      <c r="Q372" s="4">
        <v>11</v>
      </c>
      <c r="R372" s="4" t="s">
        <v>2871</v>
      </c>
      <c r="S372" s="6">
        <v>40590</v>
      </c>
      <c r="T372" s="4">
        <v>3</v>
      </c>
      <c r="U372" s="4">
        <f t="shared" si="17"/>
        <v>30777</v>
      </c>
      <c r="V372" s="4">
        <f t="shared" si="15"/>
        <v>0.79403450628716243</v>
      </c>
      <c r="W372" s="4" t="str">
        <f t="shared" si="16"/>
        <v>GL-3</v>
      </c>
      <c r="X372" s="4" t="s">
        <v>1507</v>
      </c>
      <c r="Y372" s="4" t="s">
        <v>2874</v>
      </c>
      <c r="Z372" s="4">
        <v>69.216669999999993</v>
      </c>
      <c r="AA372" s="4">
        <v>-51.1</v>
      </c>
    </row>
    <row r="373" spans="1:27">
      <c r="A373" s="4">
        <v>3420846</v>
      </c>
      <c r="B373" s="4" t="s">
        <v>2876</v>
      </c>
      <c r="C373" s="4" t="s">
        <v>2876</v>
      </c>
      <c r="D373" s="4" t="s">
        <v>2877</v>
      </c>
      <c r="E373" s="4">
        <v>60.716670000000001</v>
      </c>
      <c r="F373" s="4">
        <v>-46.033329999999999</v>
      </c>
      <c r="G373" s="4" t="s">
        <v>2050</v>
      </c>
      <c r="H373" s="4" t="s">
        <v>2055</v>
      </c>
      <c r="I373" s="4" t="s">
        <v>1507</v>
      </c>
      <c r="J373" s="4"/>
      <c r="K373" s="4">
        <v>4</v>
      </c>
      <c r="L373" s="4"/>
      <c r="M373" s="4"/>
      <c r="N373" s="4"/>
      <c r="O373" s="4">
        <v>3224</v>
      </c>
      <c r="P373" s="4"/>
      <c r="Q373" s="4">
        <v>-9999</v>
      </c>
      <c r="R373" s="4" t="s">
        <v>2871</v>
      </c>
      <c r="S373" s="6">
        <v>40926</v>
      </c>
      <c r="T373" s="4">
        <v>4</v>
      </c>
      <c r="U373" s="4">
        <f t="shared" si="17"/>
        <v>30777</v>
      </c>
      <c r="V373" s="4">
        <f t="shared" si="15"/>
        <v>0.89878805601585599</v>
      </c>
      <c r="W373" s="4" t="str">
        <f t="shared" si="16"/>
        <v>GL-4</v>
      </c>
      <c r="X373" s="4" t="s">
        <v>1507</v>
      </c>
      <c r="Y373" s="4" t="s">
        <v>2876</v>
      </c>
      <c r="Z373" s="4">
        <v>60.716670000000001</v>
      </c>
      <c r="AA373" s="4">
        <v>-46.033329999999999</v>
      </c>
    </row>
    <row r="374" spans="1:27">
      <c r="A374" s="4">
        <v>3424901</v>
      </c>
      <c r="B374" s="4" t="s">
        <v>2878</v>
      </c>
      <c r="C374" s="4" t="s">
        <v>2878</v>
      </c>
      <c r="D374" s="4" t="s">
        <v>2879</v>
      </c>
      <c r="E374" s="4">
        <v>68.709810000000004</v>
      </c>
      <c r="F374" s="4">
        <v>-52.869880000000002</v>
      </c>
      <c r="G374" s="4" t="s">
        <v>2050</v>
      </c>
      <c r="H374" s="4" t="s">
        <v>2072</v>
      </c>
      <c r="I374" s="4" t="s">
        <v>1507</v>
      </c>
      <c r="J374" s="4"/>
      <c r="K374" s="4">
        <v>3</v>
      </c>
      <c r="L374" s="4"/>
      <c r="M374" s="4"/>
      <c r="N374" s="4"/>
      <c r="O374" s="4">
        <v>3115</v>
      </c>
      <c r="P374" s="4"/>
      <c r="Q374" s="4">
        <v>1</v>
      </c>
      <c r="R374" s="4" t="s">
        <v>2871</v>
      </c>
      <c r="S374" s="6">
        <v>40590</v>
      </c>
      <c r="T374" s="4">
        <v>5</v>
      </c>
      <c r="U374" s="4">
        <f t="shared" si="17"/>
        <v>30777</v>
      </c>
      <c r="V374" s="4">
        <f t="shared" si="15"/>
        <v>1</v>
      </c>
      <c r="W374" s="4" t="str">
        <f t="shared" si="16"/>
        <v>GL-5</v>
      </c>
      <c r="X374" s="4" t="s">
        <v>1507</v>
      </c>
      <c r="Y374" s="4" t="s">
        <v>2878</v>
      </c>
      <c r="Z374" s="4">
        <v>68.709810000000004</v>
      </c>
      <c r="AA374" s="4">
        <v>-52.869880000000002</v>
      </c>
    </row>
    <row r="375" spans="1:27">
      <c r="A375" s="4">
        <v>2413753</v>
      </c>
      <c r="B375" s="4" t="s">
        <v>2880</v>
      </c>
      <c r="C375" s="4" t="s">
        <v>2880</v>
      </c>
      <c r="D375" s="4" t="s">
        <v>2881</v>
      </c>
      <c r="E375" s="4">
        <v>13.27136</v>
      </c>
      <c r="F375" s="4">
        <v>-16.649439999999998</v>
      </c>
      <c r="G375" s="4" t="s">
        <v>2050</v>
      </c>
      <c r="H375" s="4" t="s">
        <v>2055</v>
      </c>
      <c r="I375" s="4" t="s">
        <v>1489</v>
      </c>
      <c r="J375" s="4"/>
      <c r="K375" s="4">
        <v>5</v>
      </c>
      <c r="L375" s="4"/>
      <c r="M375" s="4"/>
      <c r="N375" s="4"/>
      <c r="O375" s="4">
        <v>77700</v>
      </c>
      <c r="P375" s="4"/>
      <c r="Q375" s="4">
        <v>24</v>
      </c>
      <c r="R375" s="4" t="s">
        <v>2882</v>
      </c>
      <c r="S375" s="6">
        <v>40926</v>
      </c>
      <c r="T375" s="4">
        <v>1</v>
      </c>
      <c r="U375" s="4">
        <f t="shared" si="17"/>
        <v>210051</v>
      </c>
      <c r="V375" s="4">
        <f t="shared" si="15"/>
        <v>0.36991016467429338</v>
      </c>
      <c r="W375" s="4" t="str">
        <f t="shared" si="16"/>
        <v>GM-1</v>
      </c>
      <c r="X375" s="4" t="s">
        <v>1489</v>
      </c>
      <c r="Y375" s="4" t="s">
        <v>2880</v>
      </c>
      <c r="Z375" s="4">
        <v>13.27136</v>
      </c>
      <c r="AA375" s="4">
        <v>-16.649439999999998</v>
      </c>
    </row>
    <row r="376" spans="1:27">
      <c r="A376" s="4">
        <v>2413920</v>
      </c>
      <c r="B376" s="4" t="s">
        <v>2883</v>
      </c>
      <c r="C376" s="4" t="s">
        <v>2883</v>
      </c>
      <c r="D376" s="4" t="s">
        <v>2883</v>
      </c>
      <c r="E376" s="4">
        <v>13.478059999999999</v>
      </c>
      <c r="F376" s="4">
        <v>-16.681940000000001</v>
      </c>
      <c r="G376" s="4" t="s">
        <v>2050</v>
      </c>
      <c r="H376" s="4" t="s">
        <v>2072</v>
      </c>
      <c r="I376" s="4" t="s">
        <v>1489</v>
      </c>
      <c r="J376" s="4"/>
      <c r="K376" s="4">
        <v>1</v>
      </c>
      <c r="L376" s="4"/>
      <c r="M376" s="4"/>
      <c r="N376" s="4"/>
      <c r="O376" s="4">
        <v>43098</v>
      </c>
      <c r="P376" s="4"/>
      <c r="Q376" s="4">
        <v>22</v>
      </c>
      <c r="R376" s="4" t="s">
        <v>2882</v>
      </c>
      <c r="S376" s="6">
        <v>40757</v>
      </c>
      <c r="T376" s="4">
        <v>2</v>
      </c>
      <c r="U376" s="4">
        <f t="shared" si="17"/>
        <v>210051</v>
      </c>
      <c r="V376" s="4">
        <f t="shared" si="15"/>
        <v>0.57508890697973347</v>
      </c>
      <c r="W376" s="4" t="str">
        <f t="shared" si="16"/>
        <v>GM-2</v>
      </c>
      <c r="X376" s="4" t="s">
        <v>1489</v>
      </c>
      <c r="Y376" s="4" t="s">
        <v>2883</v>
      </c>
      <c r="Z376" s="4">
        <v>13.478059999999999</v>
      </c>
      <c r="AA376" s="4">
        <v>-16.681940000000001</v>
      </c>
    </row>
    <row r="377" spans="1:27">
      <c r="A377" s="4">
        <v>2413876</v>
      </c>
      <c r="B377" s="4" t="s">
        <v>2884</v>
      </c>
      <c r="C377" s="4" t="s">
        <v>2884</v>
      </c>
      <c r="D377" s="4" t="s">
        <v>2885</v>
      </c>
      <c r="E377" s="4">
        <v>13.45274</v>
      </c>
      <c r="F377" s="4">
        <v>-16.578029999999998</v>
      </c>
      <c r="G377" s="4" t="s">
        <v>2050</v>
      </c>
      <c r="H377" s="4" t="s">
        <v>2051</v>
      </c>
      <c r="I377" s="4" t="s">
        <v>1489</v>
      </c>
      <c r="J377" s="4"/>
      <c r="K377" s="4">
        <v>1</v>
      </c>
      <c r="L377" s="4"/>
      <c r="M377" s="4"/>
      <c r="N377" s="4"/>
      <c r="O377" s="4">
        <v>34589</v>
      </c>
      <c r="P377" s="4"/>
      <c r="Q377" s="4">
        <v>5</v>
      </c>
      <c r="R377" s="4" t="s">
        <v>2882</v>
      </c>
      <c r="S377" s="6">
        <v>40926</v>
      </c>
      <c r="T377" s="4">
        <v>3</v>
      </c>
      <c r="U377" s="4">
        <f t="shared" si="17"/>
        <v>210051</v>
      </c>
      <c r="V377" s="4">
        <f t="shared" si="15"/>
        <v>0.73975843961704535</v>
      </c>
      <c r="W377" s="4" t="str">
        <f t="shared" si="16"/>
        <v>GM-3</v>
      </c>
      <c r="X377" s="4" t="s">
        <v>1489</v>
      </c>
      <c r="Y377" s="4" t="s">
        <v>2884</v>
      </c>
      <c r="Z377" s="4">
        <v>13.45274</v>
      </c>
      <c r="AA377" s="4">
        <v>-16.578029999999998</v>
      </c>
    </row>
    <row r="378" spans="1:27">
      <c r="A378" s="4">
        <v>2413515</v>
      </c>
      <c r="B378" s="4" t="s">
        <v>2886</v>
      </c>
      <c r="C378" s="4" t="s">
        <v>2886</v>
      </c>
      <c r="D378" s="4" t="s">
        <v>2886</v>
      </c>
      <c r="E378" s="4">
        <v>13.56667</v>
      </c>
      <c r="F378" s="4">
        <v>-15.6</v>
      </c>
      <c r="G378" s="4" t="s">
        <v>2050</v>
      </c>
      <c r="H378" s="4" t="s">
        <v>2072</v>
      </c>
      <c r="I378" s="4" t="s">
        <v>1489</v>
      </c>
      <c r="J378" s="4"/>
      <c r="K378" s="4">
        <v>7</v>
      </c>
      <c r="L378" s="4"/>
      <c r="M378" s="4"/>
      <c r="N378" s="4"/>
      <c r="O378" s="4">
        <v>29867</v>
      </c>
      <c r="P378" s="4"/>
      <c r="Q378" s="4">
        <v>15</v>
      </c>
      <c r="R378" s="4" t="s">
        <v>2882</v>
      </c>
      <c r="S378" s="6">
        <v>40926</v>
      </c>
      <c r="T378" s="4">
        <v>4</v>
      </c>
      <c r="U378" s="4">
        <f t="shared" si="17"/>
        <v>210051</v>
      </c>
      <c r="V378" s="4">
        <f t="shared" si="15"/>
        <v>0.88194771745909328</v>
      </c>
      <c r="W378" s="4" t="str">
        <f t="shared" si="16"/>
        <v>GM-4</v>
      </c>
      <c r="X378" s="4" t="s">
        <v>1489</v>
      </c>
      <c r="Y378" s="4" t="s">
        <v>2886</v>
      </c>
      <c r="Z378" s="4">
        <v>13.56667</v>
      </c>
      <c r="AA378" s="4">
        <v>-15.6</v>
      </c>
    </row>
    <row r="379" spans="1:27">
      <c r="A379" s="4">
        <v>2412749</v>
      </c>
      <c r="B379" s="4" t="s">
        <v>2887</v>
      </c>
      <c r="C379" s="4" t="s">
        <v>2887</v>
      </c>
      <c r="D379" s="4"/>
      <c r="E379" s="4">
        <v>13.352220000000001</v>
      </c>
      <c r="F379" s="4">
        <v>-16.433890000000002</v>
      </c>
      <c r="G379" s="4" t="s">
        <v>2050</v>
      </c>
      <c r="H379" s="4" t="s">
        <v>2072</v>
      </c>
      <c r="I379" s="4" t="s">
        <v>1489</v>
      </c>
      <c r="J379" s="4"/>
      <c r="K379" s="4">
        <v>7</v>
      </c>
      <c r="L379" s="4"/>
      <c r="M379" s="4"/>
      <c r="N379" s="4"/>
      <c r="O379" s="4">
        <v>24797</v>
      </c>
      <c r="P379" s="4"/>
      <c r="Q379" s="4">
        <v>15</v>
      </c>
      <c r="R379" s="4" t="s">
        <v>2882</v>
      </c>
      <c r="S379" s="6">
        <v>40926</v>
      </c>
      <c r="T379" s="4">
        <v>5</v>
      </c>
      <c r="U379" s="4">
        <f t="shared" si="17"/>
        <v>210051</v>
      </c>
      <c r="V379" s="4">
        <f t="shared" si="15"/>
        <v>1</v>
      </c>
      <c r="W379" s="4" t="str">
        <f t="shared" si="16"/>
        <v>GM-5</v>
      </c>
      <c r="X379" s="4" t="s">
        <v>1489</v>
      </c>
      <c r="Y379" s="4" t="s">
        <v>2887</v>
      </c>
      <c r="Z379" s="4">
        <v>13.352220000000001</v>
      </c>
      <c r="AA379" s="4">
        <v>-16.433890000000002</v>
      </c>
    </row>
    <row r="380" spans="1:27">
      <c r="A380" s="4">
        <v>2422488</v>
      </c>
      <c r="B380" s="4" t="s">
        <v>2888</v>
      </c>
      <c r="C380" s="4" t="s">
        <v>2888</v>
      </c>
      <c r="D380" s="4" t="s">
        <v>2889</v>
      </c>
      <c r="E380" s="4">
        <v>9.5350000000000001</v>
      </c>
      <c r="F380" s="4">
        <v>-13.68778</v>
      </c>
      <c r="G380" s="4" t="s">
        <v>2050</v>
      </c>
      <c r="H380" s="4" t="s">
        <v>2072</v>
      </c>
      <c r="I380" s="4" t="s">
        <v>1525</v>
      </c>
      <c r="J380" s="4"/>
      <c r="K380" s="4">
        <v>4</v>
      </c>
      <c r="L380" s="4"/>
      <c r="M380" s="4"/>
      <c r="N380" s="4"/>
      <c r="O380" s="4">
        <v>1871242</v>
      </c>
      <c r="P380" s="4"/>
      <c r="Q380" s="4">
        <v>6</v>
      </c>
      <c r="R380" s="4" t="s">
        <v>2890</v>
      </c>
      <c r="S380" s="6">
        <v>40926</v>
      </c>
      <c r="T380" s="4">
        <v>1</v>
      </c>
      <c r="U380" s="4">
        <f t="shared" si="17"/>
        <v>4002241</v>
      </c>
      <c r="V380" s="4">
        <f t="shared" si="15"/>
        <v>0.46754855592154493</v>
      </c>
      <c r="W380" s="4" t="str">
        <f t="shared" si="16"/>
        <v>GN-1</v>
      </c>
      <c r="X380" s="4" t="s">
        <v>1525</v>
      </c>
      <c r="Y380" s="4" t="s">
        <v>2888</v>
      </c>
      <c r="Z380" s="4">
        <v>9.5350000000000001</v>
      </c>
      <c r="AA380" s="4">
        <v>-13.68778</v>
      </c>
    </row>
    <row r="381" spans="1:27">
      <c r="A381" s="4">
        <v>2422465</v>
      </c>
      <c r="B381" s="4" t="s">
        <v>2891</v>
      </c>
      <c r="C381" s="4" t="s">
        <v>2891</v>
      </c>
      <c r="D381" s="4" t="s">
        <v>2892</v>
      </c>
      <c r="E381" s="4">
        <v>9.5379500000000004</v>
      </c>
      <c r="F381" s="4">
        <v>-13.677289999999999</v>
      </c>
      <c r="G381" s="4" t="s">
        <v>2050</v>
      </c>
      <c r="H381" s="4" t="s">
        <v>2051</v>
      </c>
      <c r="I381" s="4" t="s">
        <v>1525</v>
      </c>
      <c r="J381" s="4"/>
      <c r="K381" s="4">
        <v>4</v>
      </c>
      <c r="L381" s="4"/>
      <c r="M381" s="4"/>
      <c r="N381" s="4"/>
      <c r="O381" s="4">
        <v>1767200</v>
      </c>
      <c r="P381" s="4"/>
      <c r="Q381" s="4">
        <v>13</v>
      </c>
      <c r="R381" s="4" t="s">
        <v>2890</v>
      </c>
      <c r="S381" s="6">
        <v>40941</v>
      </c>
      <c r="T381" s="4">
        <v>2</v>
      </c>
      <c r="U381" s="4">
        <f t="shared" si="17"/>
        <v>4002241</v>
      </c>
      <c r="V381" s="4">
        <f t="shared" si="15"/>
        <v>0.90910117606610896</v>
      </c>
      <c r="W381" s="4" t="str">
        <f t="shared" si="16"/>
        <v>GN-2</v>
      </c>
      <c r="X381" s="4" t="s">
        <v>1525</v>
      </c>
      <c r="Y381" s="4" t="s">
        <v>2891</v>
      </c>
      <c r="Z381" s="4">
        <v>9.5379500000000004</v>
      </c>
      <c r="AA381" s="4">
        <v>-13.677289999999999</v>
      </c>
    </row>
    <row r="382" spans="1:27">
      <c r="A382" s="4">
        <v>2416969</v>
      </c>
      <c r="B382" s="4" t="s">
        <v>2893</v>
      </c>
      <c r="C382" s="4" t="s">
        <v>2894</v>
      </c>
      <c r="D382" s="4" t="s">
        <v>2895</v>
      </c>
      <c r="E382" s="4">
        <v>7.75624</v>
      </c>
      <c r="F382" s="4">
        <v>-8.8178999999999998</v>
      </c>
      <c r="G382" s="4" t="s">
        <v>2050</v>
      </c>
      <c r="H382" s="4" t="s">
        <v>2055</v>
      </c>
      <c r="I382" s="4" t="s">
        <v>1525</v>
      </c>
      <c r="J382" s="4"/>
      <c r="K382" s="4">
        <v>38</v>
      </c>
      <c r="L382" s="4"/>
      <c r="M382" s="4"/>
      <c r="N382" s="4"/>
      <c r="O382" s="4">
        <v>132728</v>
      </c>
      <c r="P382" s="4"/>
      <c r="Q382" s="4">
        <v>482</v>
      </c>
      <c r="R382" s="4" t="s">
        <v>2890</v>
      </c>
      <c r="S382" s="6">
        <v>40926</v>
      </c>
      <c r="T382" s="4">
        <v>3</v>
      </c>
      <c r="U382" s="4">
        <f t="shared" si="17"/>
        <v>4002241</v>
      </c>
      <c r="V382" s="4">
        <f t="shared" si="15"/>
        <v>0.94226459625994541</v>
      </c>
      <c r="W382" s="4" t="str">
        <f t="shared" si="16"/>
        <v>GN-3</v>
      </c>
      <c r="X382" s="4" t="s">
        <v>1525</v>
      </c>
      <c r="Y382" s="4" t="s">
        <v>2894</v>
      </c>
      <c r="Z382" s="4">
        <v>7.75624</v>
      </c>
      <c r="AA382" s="4">
        <v>-8.8178999999999998</v>
      </c>
    </row>
    <row r="383" spans="1:27">
      <c r="A383" s="4">
        <v>2419533</v>
      </c>
      <c r="B383" s="4" t="s">
        <v>2896</v>
      </c>
      <c r="C383" s="4" t="s">
        <v>2896</v>
      </c>
      <c r="D383" s="4" t="s">
        <v>2897</v>
      </c>
      <c r="E383" s="4">
        <v>10.05692</v>
      </c>
      <c r="F383" s="4">
        <v>-12.86576</v>
      </c>
      <c r="G383" s="4" t="s">
        <v>2050</v>
      </c>
      <c r="H383" s="4" t="s">
        <v>2055</v>
      </c>
      <c r="I383" s="4" t="s">
        <v>1525</v>
      </c>
      <c r="J383" s="4"/>
      <c r="K383" s="4">
        <v>16</v>
      </c>
      <c r="L383" s="4"/>
      <c r="M383" s="4"/>
      <c r="N383" s="4"/>
      <c r="O383" s="4">
        <v>117062</v>
      </c>
      <c r="P383" s="4"/>
      <c r="Q383" s="4">
        <v>415</v>
      </c>
      <c r="R383" s="4" t="s">
        <v>2890</v>
      </c>
      <c r="S383" s="6">
        <v>40926</v>
      </c>
      <c r="T383" s="4">
        <v>4</v>
      </c>
      <c r="U383" s="4">
        <f t="shared" si="17"/>
        <v>4002241</v>
      </c>
      <c r="V383" s="4">
        <f t="shared" si="15"/>
        <v>0.97151370944428384</v>
      </c>
      <c r="W383" s="4" t="str">
        <f t="shared" si="16"/>
        <v>GN-4</v>
      </c>
      <c r="X383" s="4" t="s">
        <v>1525</v>
      </c>
      <c r="Y383" s="4" t="s">
        <v>2896</v>
      </c>
      <c r="Z383" s="4">
        <v>10.05692</v>
      </c>
      <c r="AA383" s="4">
        <v>-12.86576</v>
      </c>
    </row>
    <row r="384" spans="1:27">
      <c r="A384" s="4">
        <v>2419992</v>
      </c>
      <c r="B384" s="4" t="s">
        <v>2898</v>
      </c>
      <c r="C384" s="4" t="s">
        <v>2898</v>
      </c>
      <c r="D384" s="4" t="s">
        <v>2899</v>
      </c>
      <c r="E384" s="4">
        <v>10.38542</v>
      </c>
      <c r="F384" s="4">
        <v>-9.3056800000000006</v>
      </c>
      <c r="G384" s="4" t="s">
        <v>2050</v>
      </c>
      <c r="H384" s="4" t="s">
        <v>2055</v>
      </c>
      <c r="I384" s="4" t="s">
        <v>1525</v>
      </c>
      <c r="J384" s="4"/>
      <c r="K384" s="4">
        <v>32</v>
      </c>
      <c r="L384" s="4"/>
      <c r="M384" s="4"/>
      <c r="N384" s="4"/>
      <c r="O384" s="4">
        <v>114009</v>
      </c>
      <c r="P384" s="4"/>
      <c r="Q384" s="4">
        <v>381</v>
      </c>
      <c r="R384" s="4" t="s">
        <v>2890</v>
      </c>
      <c r="S384" s="6">
        <v>38734</v>
      </c>
      <c r="T384" s="4">
        <v>5</v>
      </c>
      <c r="U384" s="4">
        <f t="shared" si="17"/>
        <v>4002241</v>
      </c>
      <c r="V384" s="4">
        <f t="shared" si="15"/>
        <v>1</v>
      </c>
      <c r="W384" s="4" t="str">
        <f t="shared" si="16"/>
        <v>GN-5</v>
      </c>
      <c r="X384" s="4" t="s">
        <v>1525</v>
      </c>
      <c r="Y384" s="4" t="s">
        <v>2898</v>
      </c>
      <c r="Z384" s="4">
        <v>10.38542</v>
      </c>
      <c r="AA384" s="4">
        <v>-9.3056800000000006</v>
      </c>
    </row>
    <row r="385" spans="1:27">
      <c r="A385" s="4">
        <v>3578959</v>
      </c>
      <c r="B385" s="4" t="s">
        <v>2900</v>
      </c>
      <c r="C385" s="4" t="s">
        <v>2900</v>
      </c>
      <c r="D385" s="4" t="s">
        <v>2901</v>
      </c>
      <c r="E385" s="4">
        <v>16.270949999999999</v>
      </c>
      <c r="F385" s="4">
        <v>-61.504510000000003</v>
      </c>
      <c r="G385" s="4" t="s">
        <v>2050</v>
      </c>
      <c r="H385" s="4" t="s">
        <v>2072</v>
      </c>
      <c r="I385" s="4" t="s">
        <v>1513</v>
      </c>
      <c r="J385" s="4"/>
      <c r="K385" s="4" t="s">
        <v>1513</v>
      </c>
      <c r="L385" s="4">
        <v>971</v>
      </c>
      <c r="M385" s="4">
        <v>9712</v>
      </c>
      <c r="N385" s="4">
        <v>97101</v>
      </c>
      <c r="O385" s="4">
        <v>63058</v>
      </c>
      <c r="P385" s="4"/>
      <c r="Q385" s="4">
        <v>28</v>
      </c>
      <c r="R385" s="4" t="s">
        <v>2902</v>
      </c>
      <c r="S385" s="6">
        <v>40926</v>
      </c>
      <c r="T385" s="4">
        <v>1</v>
      </c>
      <c r="U385" s="4">
        <f t="shared" si="17"/>
        <v>170160</v>
      </c>
      <c r="V385" s="4">
        <f t="shared" si="15"/>
        <v>0.37058062999529856</v>
      </c>
      <c r="W385" s="4" t="str">
        <f t="shared" si="16"/>
        <v>GP-1</v>
      </c>
      <c r="X385" s="4" t="s">
        <v>1513</v>
      </c>
      <c r="Y385" s="4" t="s">
        <v>2900</v>
      </c>
      <c r="Z385" s="4">
        <v>16.270949999999999</v>
      </c>
      <c r="AA385" s="4">
        <v>-61.504510000000003</v>
      </c>
    </row>
    <row r="386" spans="1:27">
      <c r="A386" s="4">
        <v>3579767</v>
      </c>
      <c r="B386" s="4" t="s">
        <v>2903</v>
      </c>
      <c r="C386" s="4" t="s">
        <v>2903</v>
      </c>
      <c r="D386" s="4" t="s">
        <v>2904</v>
      </c>
      <c r="E386" s="4">
        <v>16.267379999999999</v>
      </c>
      <c r="F386" s="4">
        <v>-61.585430000000002</v>
      </c>
      <c r="G386" s="4" t="s">
        <v>2050</v>
      </c>
      <c r="H386" s="4" t="s">
        <v>2072</v>
      </c>
      <c r="I386" s="4" t="s">
        <v>1513</v>
      </c>
      <c r="J386" s="4"/>
      <c r="K386" s="4" t="s">
        <v>1513</v>
      </c>
      <c r="L386" s="4">
        <v>971</v>
      </c>
      <c r="M386" s="4">
        <v>9711</v>
      </c>
      <c r="N386" s="4">
        <v>97103</v>
      </c>
      <c r="O386" s="4">
        <v>30551</v>
      </c>
      <c r="P386" s="4"/>
      <c r="Q386" s="4">
        <v>18</v>
      </c>
      <c r="R386" s="4" t="s">
        <v>2902</v>
      </c>
      <c r="S386" s="6">
        <v>40926</v>
      </c>
      <c r="T386" s="4">
        <v>2</v>
      </c>
      <c r="U386" s="4">
        <f t="shared" si="17"/>
        <v>170160</v>
      </c>
      <c r="V386" s="4">
        <f t="shared" si="15"/>
        <v>0.55012341325811009</v>
      </c>
      <c r="W386" s="4" t="str">
        <f t="shared" si="16"/>
        <v>GP-2</v>
      </c>
      <c r="X386" s="4" t="s">
        <v>1513</v>
      </c>
      <c r="Y386" s="4" t="s">
        <v>2903</v>
      </c>
      <c r="Z386" s="4">
        <v>16.267379999999999</v>
      </c>
      <c r="AA386" s="4">
        <v>-61.585430000000002</v>
      </c>
    </row>
    <row r="387" spans="1:27">
      <c r="A387" s="4">
        <v>3578978</v>
      </c>
      <c r="B387" s="4" t="s">
        <v>2905</v>
      </c>
      <c r="C387" s="4" t="s">
        <v>2905</v>
      </c>
      <c r="D387" s="4" t="s">
        <v>2906</v>
      </c>
      <c r="E387" s="4">
        <v>16.206849999999999</v>
      </c>
      <c r="F387" s="4">
        <v>-61.493290000000002</v>
      </c>
      <c r="G387" s="4" t="s">
        <v>2050</v>
      </c>
      <c r="H387" s="4" t="s">
        <v>2072</v>
      </c>
      <c r="I387" s="4" t="s">
        <v>1513</v>
      </c>
      <c r="J387" s="4"/>
      <c r="K387" s="4" t="s">
        <v>1513</v>
      </c>
      <c r="L387" s="4">
        <v>971</v>
      </c>
      <c r="M387" s="4">
        <v>9712</v>
      </c>
      <c r="N387" s="4">
        <v>97113</v>
      </c>
      <c r="O387" s="4">
        <v>28698</v>
      </c>
      <c r="P387" s="4"/>
      <c r="Q387" s="4">
        <v>26</v>
      </c>
      <c r="R387" s="4" t="s">
        <v>2902</v>
      </c>
      <c r="S387" s="6">
        <v>40926</v>
      </c>
      <c r="T387" s="4">
        <v>3</v>
      </c>
      <c r="U387" s="4">
        <f t="shared" si="17"/>
        <v>170160</v>
      </c>
      <c r="V387" s="4">
        <f t="shared" ref="V387:V450" si="18">IF(T387=1,O387/U387,V386+(O387/U387))</f>
        <v>0.71877644569816646</v>
      </c>
      <c r="W387" s="4" t="str">
        <f t="shared" ref="W387:W450" si="19">X387&amp;"-"&amp;T387</f>
        <v>GP-3</v>
      </c>
      <c r="X387" s="4" t="s">
        <v>1513</v>
      </c>
      <c r="Y387" s="4" t="s">
        <v>2905</v>
      </c>
      <c r="Z387" s="4">
        <v>16.206849999999999</v>
      </c>
      <c r="AA387" s="4">
        <v>-61.493290000000002</v>
      </c>
    </row>
    <row r="388" spans="1:27">
      <c r="A388" s="4">
        <v>3578682</v>
      </c>
      <c r="B388" s="4" t="s">
        <v>2907</v>
      </c>
      <c r="C388" s="4" t="s">
        <v>2907</v>
      </c>
      <c r="D388" s="4" t="s">
        <v>2908</v>
      </c>
      <c r="E388" s="4">
        <v>16.19135</v>
      </c>
      <c r="F388" s="4">
        <v>-61.591589999999997</v>
      </c>
      <c r="G388" s="4" t="s">
        <v>2050</v>
      </c>
      <c r="H388" s="4" t="s">
        <v>2072</v>
      </c>
      <c r="I388" s="4" t="s">
        <v>1513</v>
      </c>
      <c r="J388" s="4"/>
      <c r="K388" s="4" t="s">
        <v>1513</v>
      </c>
      <c r="L388" s="4">
        <v>971</v>
      </c>
      <c r="M388" s="4">
        <v>9711</v>
      </c>
      <c r="N388" s="4">
        <v>97118</v>
      </c>
      <c r="O388" s="4">
        <v>24994</v>
      </c>
      <c r="P388" s="4"/>
      <c r="Q388" s="4">
        <v>7</v>
      </c>
      <c r="R388" s="4" t="s">
        <v>2902</v>
      </c>
      <c r="S388" s="6">
        <v>40926</v>
      </c>
      <c r="T388" s="4">
        <v>4</v>
      </c>
      <c r="U388" s="4">
        <f t="shared" si="17"/>
        <v>170160</v>
      </c>
      <c r="V388" s="4">
        <f t="shared" si="18"/>
        <v>0.86566173013634229</v>
      </c>
      <c r="W388" s="4" t="str">
        <f t="shared" si="19"/>
        <v>GP-4</v>
      </c>
      <c r="X388" s="4" t="s">
        <v>1513</v>
      </c>
      <c r="Y388" s="4" t="s">
        <v>2907</v>
      </c>
      <c r="Z388" s="4">
        <v>16.19135</v>
      </c>
      <c r="AA388" s="4">
        <v>-61.591589999999997</v>
      </c>
    </row>
    <row r="389" spans="1:27">
      <c r="A389" s="4">
        <v>3578466</v>
      </c>
      <c r="B389" s="4" t="s">
        <v>2909</v>
      </c>
      <c r="C389" s="4" t="s">
        <v>2909</v>
      </c>
      <c r="D389" s="4" t="s">
        <v>2909</v>
      </c>
      <c r="E389" s="4">
        <v>16.22636</v>
      </c>
      <c r="F389" s="4">
        <v>-61.379190000000001</v>
      </c>
      <c r="G389" s="4" t="s">
        <v>2050</v>
      </c>
      <c r="H389" s="4" t="s">
        <v>2072</v>
      </c>
      <c r="I389" s="4" t="s">
        <v>1513</v>
      </c>
      <c r="J389" s="4"/>
      <c r="K389" s="4" t="s">
        <v>1513</v>
      </c>
      <c r="L389" s="4">
        <v>971</v>
      </c>
      <c r="M389" s="4">
        <v>9712</v>
      </c>
      <c r="N389" s="4">
        <v>97128</v>
      </c>
      <c r="O389" s="4">
        <v>22859</v>
      </c>
      <c r="P389" s="4"/>
      <c r="Q389" s="4">
        <v>3</v>
      </c>
      <c r="R389" s="4" t="s">
        <v>2902</v>
      </c>
      <c r="S389" s="6">
        <v>40926</v>
      </c>
      <c r="T389" s="4">
        <v>5</v>
      </c>
      <c r="U389" s="4">
        <f t="shared" si="17"/>
        <v>170160</v>
      </c>
      <c r="V389" s="4">
        <f t="shared" si="18"/>
        <v>1</v>
      </c>
      <c r="W389" s="4" t="str">
        <f t="shared" si="19"/>
        <v>GP-5</v>
      </c>
      <c r="X389" s="4" t="s">
        <v>1513</v>
      </c>
      <c r="Y389" s="4" t="s">
        <v>2909</v>
      </c>
      <c r="Z389" s="4">
        <v>16.22636</v>
      </c>
      <c r="AA389" s="4">
        <v>-61.379190000000001</v>
      </c>
    </row>
    <row r="390" spans="1:27">
      <c r="A390" s="4">
        <v>2310046</v>
      </c>
      <c r="B390" s="4" t="s">
        <v>2910</v>
      </c>
      <c r="C390" s="4" t="s">
        <v>2910</v>
      </c>
      <c r="D390" s="4" t="s">
        <v>2911</v>
      </c>
      <c r="E390" s="4">
        <v>1.86391</v>
      </c>
      <c r="F390" s="4">
        <v>9.7658199999999997</v>
      </c>
      <c r="G390" s="4" t="s">
        <v>2050</v>
      </c>
      <c r="H390" s="4" t="s">
        <v>2055</v>
      </c>
      <c r="I390" s="4" t="s">
        <v>1450</v>
      </c>
      <c r="J390" s="4"/>
      <c r="K390" s="4">
        <v>8</v>
      </c>
      <c r="L390" s="4"/>
      <c r="M390" s="4"/>
      <c r="N390" s="4"/>
      <c r="O390" s="4">
        <v>173046</v>
      </c>
      <c r="P390" s="4"/>
      <c r="Q390" s="4">
        <v>13</v>
      </c>
      <c r="R390" s="4" t="s">
        <v>2912</v>
      </c>
      <c r="S390" s="6">
        <v>40926</v>
      </c>
      <c r="T390" s="4">
        <v>1</v>
      </c>
      <c r="U390" s="4">
        <f t="shared" si="17"/>
        <v>375223</v>
      </c>
      <c r="V390" s="4">
        <f t="shared" si="18"/>
        <v>0.46118175058565175</v>
      </c>
      <c r="W390" s="4" t="str">
        <f t="shared" si="19"/>
        <v>GQ-1</v>
      </c>
      <c r="X390" s="4" t="s">
        <v>1450</v>
      </c>
      <c r="Y390" s="4" t="s">
        <v>2910</v>
      </c>
      <c r="Z390" s="4">
        <v>1.86391</v>
      </c>
      <c r="AA390" s="4">
        <v>9.7658199999999997</v>
      </c>
    </row>
    <row r="391" spans="1:27">
      <c r="A391" s="4">
        <v>2309527</v>
      </c>
      <c r="B391" s="4" t="s">
        <v>2913</v>
      </c>
      <c r="C391" s="4" t="s">
        <v>2913</v>
      </c>
      <c r="D391" s="4" t="s">
        <v>2914</v>
      </c>
      <c r="E391" s="4">
        <v>3.75</v>
      </c>
      <c r="F391" s="4">
        <v>8.7833299999999994</v>
      </c>
      <c r="G391" s="4" t="s">
        <v>2050</v>
      </c>
      <c r="H391" s="4" t="s">
        <v>2051</v>
      </c>
      <c r="I391" s="4" t="s">
        <v>1450</v>
      </c>
      <c r="J391" s="4"/>
      <c r="K391" s="4">
        <v>4</v>
      </c>
      <c r="L391" s="4"/>
      <c r="M391" s="4"/>
      <c r="N391" s="4"/>
      <c r="O391" s="4">
        <v>155963</v>
      </c>
      <c r="P391" s="4"/>
      <c r="Q391" s="4">
        <v>40</v>
      </c>
      <c r="R391" s="4" t="s">
        <v>2912</v>
      </c>
      <c r="S391" s="6">
        <v>40926</v>
      </c>
      <c r="T391" s="4">
        <v>2</v>
      </c>
      <c r="U391" s="4">
        <f t="shared" ref="U391:U454" si="20">IF(T391=1,SUM(O391:O395),U390)</f>
        <v>375223</v>
      </c>
      <c r="V391" s="4">
        <f t="shared" si="18"/>
        <v>0.87683590824656266</v>
      </c>
      <c r="W391" s="4" t="str">
        <f t="shared" si="19"/>
        <v>GQ-2</v>
      </c>
      <c r="X391" s="4" t="s">
        <v>1450</v>
      </c>
      <c r="Y391" s="4" t="s">
        <v>2913</v>
      </c>
      <c r="Z391" s="4">
        <v>3.75</v>
      </c>
      <c r="AA391" s="4">
        <v>8.7833299999999994</v>
      </c>
    </row>
    <row r="392" spans="1:27">
      <c r="A392" s="4">
        <v>2309332</v>
      </c>
      <c r="B392" s="4" t="s">
        <v>2915</v>
      </c>
      <c r="C392" s="4" t="s">
        <v>2916</v>
      </c>
      <c r="D392" s="4" t="s">
        <v>2917</v>
      </c>
      <c r="E392" s="4">
        <v>2.1510600000000002</v>
      </c>
      <c r="F392" s="4">
        <v>11.335279999999999</v>
      </c>
      <c r="G392" s="4" t="s">
        <v>2050</v>
      </c>
      <c r="H392" s="4" t="s">
        <v>2055</v>
      </c>
      <c r="I392" s="4" t="s">
        <v>1450</v>
      </c>
      <c r="J392" s="4"/>
      <c r="K392" s="4">
        <v>7</v>
      </c>
      <c r="L392" s="4"/>
      <c r="M392" s="4"/>
      <c r="N392" s="4"/>
      <c r="O392" s="4">
        <v>24831</v>
      </c>
      <c r="P392" s="4"/>
      <c r="Q392" s="4">
        <v>561</v>
      </c>
      <c r="R392" s="4" t="s">
        <v>2912</v>
      </c>
      <c r="S392" s="6">
        <v>40926</v>
      </c>
      <c r="T392" s="4">
        <v>3</v>
      </c>
      <c r="U392" s="4">
        <f t="shared" si="20"/>
        <v>375223</v>
      </c>
      <c r="V392" s="4">
        <f t="shared" si="18"/>
        <v>0.94301255520050742</v>
      </c>
      <c r="W392" s="4" t="str">
        <f t="shared" si="19"/>
        <v>GQ-3</v>
      </c>
      <c r="X392" s="4" t="s">
        <v>1450</v>
      </c>
      <c r="Y392" s="4" t="s">
        <v>2916</v>
      </c>
      <c r="Z392" s="4">
        <v>2.1510600000000002</v>
      </c>
      <c r="AA392" s="4">
        <v>11.335279999999999</v>
      </c>
    </row>
    <row r="393" spans="1:27">
      <c r="A393" s="4">
        <v>2310547</v>
      </c>
      <c r="B393" s="4" t="s">
        <v>2918</v>
      </c>
      <c r="C393" s="4" t="s">
        <v>2918</v>
      </c>
      <c r="D393" s="4" t="s">
        <v>2919</v>
      </c>
      <c r="E393" s="4">
        <v>1.2968299999999999</v>
      </c>
      <c r="F393" s="4">
        <v>10.936909999999999</v>
      </c>
      <c r="G393" s="4" t="s">
        <v>2050</v>
      </c>
      <c r="H393" s="4" t="s">
        <v>2072</v>
      </c>
      <c r="I393" s="4" t="s">
        <v>1450</v>
      </c>
      <c r="J393" s="4"/>
      <c r="K393" s="4">
        <v>0</v>
      </c>
      <c r="L393" s="4"/>
      <c r="M393" s="4"/>
      <c r="N393" s="4"/>
      <c r="O393" s="4">
        <v>11192</v>
      </c>
      <c r="P393" s="4"/>
      <c r="Q393" s="4">
        <v>683</v>
      </c>
      <c r="R393" s="4" t="s">
        <v>2912</v>
      </c>
      <c r="S393" s="6">
        <v>40941</v>
      </c>
      <c r="T393" s="4">
        <v>4</v>
      </c>
      <c r="U393" s="4">
        <f t="shared" si="20"/>
        <v>375223</v>
      </c>
      <c r="V393" s="4">
        <f t="shared" si="18"/>
        <v>0.97284015105683819</v>
      </c>
      <c r="W393" s="4" t="str">
        <f t="shared" si="19"/>
        <v>GQ-4</v>
      </c>
      <c r="X393" s="4" t="s">
        <v>1450</v>
      </c>
      <c r="Y393" s="4" t="s">
        <v>2918</v>
      </c>
      <c r="Z393" s="4">
        <v>1.2968299999999999</v>
      </c>
      <c r="AA393" s="4">
        <v>10.936909999999999</v>
      </c>
    </row>
    <row r="394" spans="1:27">
      <c r="A394" s="4">
        <v>2310309</v>
      </c>
      <c r="B394" s="4" t="s">
        <v>2920</v>
      </c>
      <c r="C394" s="4" t="s">
        <v>2921</v>
      </c>
      <c r="D394" s="4" t="s">
        <v>2922</v>
      </c>
      <c r="E394" s="4">
        <v>1.8657999999999999</v>
      </c>
      <c r="F394" s="4">
        <v>10.76892</v>
      </c>
      <c r="G394" s="4" t="s">
        <v>2050</v>
      </c>
      <c r="H394" s="4" t="s">
        <v>2072</v>
      </c>
      <c r="I394" s="4" t="s">
        <v>1450</v>
      </c>
      <c r="J394" s="4"/>
      <c r="K394" s="4">
        <v>0</v>
      </c>
      <c r="L394" s="4"/>
      <c r="M394" s="4"/>
      <c r="N394" s="4"/>
      <c r="O394" s="4">
        <v>10191</v>
      </c>
      <c r="P394" s="4"/>
      <c r="Q394" s="4">
        <v>456</v>
      </c>
      <c r="R394" s="4" t="s">
        <v>2912</v>
      </c>
      <c r="S394" s="6">
        <v>40926</v>
      </c>
      <c r="T394" s="4">
        <v>5</v>
      </c>
      <c r="U394" s="4">
        <f t="shared" si="20"/>
        <v>375223</v>
      </c>
      <c r="V394" s="4">
        <f t="shared" si="18"/>
        <v>1</v>
      </c>
      <c r="W394" s="4" t="str">
        <f t="shared" si="19"/>
        <v>GQ-5</v>
      </c>
      <c r="X394" s="4" t="s">
        <v>1450</v>
      </c>
      <c r="Y394" s="4" t="s">
        <v>2921</v>
      </c>
      <c r="Z394" s="4">
        <v>1.8657999999999999</v>
      </c>
      <c r="AA394" s="4">
        <v>10.76892</v>
      </c>
    </row>
    <row r="395" spans="1:27">
      <c r="A395" s="4">
        <v>264371</v>
      </c>
      <c r="B395" s="4" t="s">
        <v>71</v>
      </c>
      <c r="C395" s="4" t="s">
        <v>71</v>
      </c>
      <c r="D395" s="8" t="s">
        <v>2923</v>
      </c>
      <c r="E395" s="4">
        <v>37.97945</v>
      </c>
      <c r="F395" s="4">
        <v>23.71622</v>
      </c>
      <c r="G395" s="4" t="s">
        <v>2050</v>
      </c>
      <c r="H395" s="4" t="s">
        <v>2051</v>
      </c>
      <c r="I395" s="4" t="s">
        <v>1504</v>
      </c>
      <c r="J395" s="4"/>
      <c r="K395" s="4" t="s">
        <v>2924</v>
      </c>
      <c r="L395" s="4">
        <v>445408</v>
      </c>
      <c r="M395" s="4">
        <v>9186</v>
      </c>
      <c r="N395" s="4"/>
      <c r="O395" s="4">
        <v>729137</v>
      </c>
      <c r="P395" s="4">
        <v>70</v>
      </c>
      <c r="Q395" s="4">
        <v>42</v>
      </c>
      <c r="R395" s="4" t="s">
        <v>2925</v>
      </c>
      <c r="S395" s="6">
        <v>40995</v>
      </c>
      <c r="T395" s="4">
        <v>1</v>
      </c>
      <c r="U395" s="4">
        <f t="shared" si="20"/>
        <v>1556875</v>
      </c>
      <c r="V395" s="4">
        <f t="shared" si="18"/>
        <v>0.46833368125250902</v>
      </c>
      <c r="W395" s="4" t="str">
        <f t="shared" si="19"/>
        <v>GR-1</v>
      </c>
      <c r="X395" s="4" t="s">
        <v>1504</v>
      </c>
      <c r="Y395" s="4" t="s">
        <v>71</v>
      </c>
      <c r="Z395" s="4">
        <v>37.97945</v>
      </c>
      <c r="AA395" s="4">
        <v>23.71622</v>
      </c>
    </row>
    <row r="396" spans="1:27">
      <c r="A396" s="4">
        <v>734077</v>
      </c>
      <c r="B396" s="4" t="s">
        <v>2926</v>
      </c>
      <c r="C396" s="4" t="s">
        <v>245</v>
      </c>
      <c r="D396" s="8" t="s">
        <v>2927</v>
      </c>
      <c r="E396" s="4">
        <v>40.640279999999997</v>
      </c>
      <c r="F396" s="4">
        <v>22.94389</v>
      </c>
      <c r="G396" s="4" t="s">
        <v>2050</v>
      </c>
      <c r="H396" s="4" t="s">
        <v>2055</v>
      </c>
      <c r="I396" s="4" t="s">
        <v>1504</v>
      </c>
      <c r="J396" s="4"/>
      <c r="K396" s="4" t="s">
        <v>2928</v>
      </c>
      <c r="L396" s="4">
        <v>13</v>
      </c>
      <c r="M396" s="4">
        <v>9031</v>
      </c>
      <c r="N396" s="4"/>
      <c r="O396" s="4">
        <v>354290</v>
      </c>
      <c r="P396" s="4"/>
      <c r="Q396" s="4">
        <v>34</v>
      </c>
      <c r="R396" s="4" t="s">
        <v>2925</v>
      </c>
      <c r="S396" s="6">
        <v>40994</v>
      </c>
      <c r="T396" s="4">
        <v>2</v>
      </c>
      <c r="U396" s="4">
        <f t="shared" si="20"/>
        <v>1556875</v>
      </c>
      <c r="V396" s="4">
        <f t="shared" si="18"/>
        <v>0.69589851465274988</v>
      </c>
      <c r="W396" s="4" t="str">
        <f t="shared" si="19"/>
        <v>GR-2</v>
      </c>
      <c r="X396" s="4" t="s">
        <v>1504</v>
      </c>
      <c r="Y396" s="4" t="s">
        <v>245</v>
      </c>
      <c r="Z396" s="4">
        <v>40.640279999999997</v>
      </c>
      <c r="AA396" s="4">
        <v>22.94389</v>
      </c>
    </row>
    <row r="397" spans="1:27">
      <c r="A397" s="4">
        <v>255274</v>
      </c>
      <c r="B397" s="4" t="s">
        <v>2929</v>
      </c>
      <c r="C397" s="4" t="s">
        <v>2929</v>
      </c>
      <c r="D397" s="8" t="s">
        <v>2930</v>
      </c>
      <c r="E397" s="4">
        <v>37.947450000000003</v>
      </c>
      <c r="F397" s="4">
        <v>23.637080000000001</v>
      </c>
      <c r="G397" s="4" t="s">
        <v>2050</v>
      </c>
      <c r="H397" s="4" t="s">
        <v>2072</v>
      </c>
      <c r="I397" s="4" t="s">
        <v>1504</v>
      </c>
      <c r="J397" s="4"/>
      <c r="K397" s="4" t="s">
        <v>2924</v>
      </c>
      <c r="L397" s="4">
        <v>35</v>
      </c>
      <c r="M397" s="4"/>
      <c r="N397" s="4"/>
      <c r="O397" s="4">
        <v>172429</v>
      </c>
      <c r="P397" s="4"/>
      <c r="Q397" s="4">
        <v>12</v>
      </c>
      <c r="R397" s="4" t="s">
        <v>2925</v>
      </c>
      <c r="S397" s="6">
        <v>40926</v>
      </c>
      <c r="T397" s="4">
        <v>3</v>
      </c>
      <c r="U397" s="4">
        <f t="shared" si="20"/>
        <v>1556875</v>
      </c>
      <c r="V397" s="4">
        <f t="shared" si="18"/>
        <v>0.8066517864311521</v>
      </c>
      <c r="W397" s="4" t="str">
        <f t="shared" si="19"/>
        <v>GR-3</v>
      </c>
      <c r="X397" s="4" t="s">
        <v>1504</v>
      </c>
      <c r="Y397" s="4" t="s">
        <v>2929</v>
      </c>
      <c r="Z397" s="4">
        <v>37.947450000000003</v>
      </c>
      <c r="AA397" s="4">
        <v>23.637080000000001</v>
      </c>
    </row>
    <row r="398" spans="1:27">
      <c r="A398" s="4">
        <v>255683</v>
      </c>
      <c r="B398" s="4" t="s">
        <v>2931</v>
      </c>
      <c r="C398" s="4" t="s">
        <v>2932</v>
      </c>
      <c r="D398" s="4" t="s">
        <v>2933</v>
      </c>
      <c r="E398" s="4">
        <v>38.244439999999997</v>
      </c>
      <c r="F398" s="4">
        <v>21.734439999999999</v>
      </c>
      <c r="G398" s="4" t="s">
        <v>2050</v>
      </c>
      <c r="H398" s="4" t="s">
        <v>2055</v>
      </c>
      <c r="I398" s="4" t="s">
        <v>1504</v>
      </c>
      <c r="J398" s="4"/>
      <c r="K398" s="4" t="s">
        <v>2934</v>
      </c>
      <c r="L398" s="4">
        <v>38</v>
      </c>
      <c r="M398" s="4">
        <v>9134</v>
      </c>
      <c r="N398" s="4"/>
      <c r="O398" s="4">
        <v>163360</v>
      </c>
      <c r="P398" s="4"/>
      <c r="Q398" s="4">
        <v>20</v>
      </c>
      <c r="R398" s="4" t="s">
        <v>2925</v>
      </c>
      <c r="S398" s="6">
        <v>40967</v>
      </c>
      <c r="T398" s="4">
        <v>4</v>
      </c>
      <c r="U398" s="4">
        <f t="shared" si="20"/>
        <v>1556875</v>
      </c>
      <c r="V398" s="4">
        <f t="shared" si="18"/>
        <v>0.91157992773986352</v>
      </c>
      <c r="W398" s="4" t="str">
        <f t="shared" si="19"/>
        <v>GR-4</v>
      </c>
      <c r="X398" s="4" t="s">
        <v>1504</v>
      </c>
      <c r="Y398" s="4" t="s">
        <v>2932</v>
      </c>
      <c r="Z398" s="4">
        <v>38.244439999999997</v>
      </c>
      <c r="AA398" s="4">
        <v>21.734439999999999</v>
      </c>
    </row>
    <row r="399" spans="1:27">
      <c r="A399" s="4">
        <v>255524</v>
      </c>
      <c r="B399" s="4" t="s">
        <v>2935</v>
      </c>
      <c r="C399" s="4" t="s">
        <v>2936</v>
      </c>
      <c r="D399" s="4" t="s">
        <v>2937</v>
      </c>
      <c r="E399" s="4">
        <v>38.016669999999998</v>
      </c>
      <c r="F399" s="4">
        <v>23.7</v>
      </c>
      <c r="G399" s="4" t="s">
        <v>2050</v>
      </c>
      <c r="H399" s="4" t="s">
        <v>2528</v>
      </c>
      <c r="I399" s="4" t="s">
        <v>1504</v>
      </c>
      <c r="J399" s="4"/>
      <c r="K399" s="4" t="s">
        <v>2924</v>
      </c>
      <c r="L399" s="4">
        <v>445408</v>
      </c>
      <c r="M399" s="4">
        <v>9183</v>
      </c>
      <c r="N399" s="4"/>
      <c r="O399" s="4">
        <v>137659</v>
      </c>
      <c r="P399" s="4"/>
      <c r="Q399" s="4">
        <v>61</v>
      </c>
      <c r="R399" s="4" t="s">
        <v>2925</v>
      </c>
      <c r="S399" s="6">
        <v>40972</v>
      </c>
      <c r="T399" s="4">
        <v>5</v>
      </c>
      <c r="U399" s="4">
        <f t="shared" si="20"/>
        <v>1556875</v>
      </c>
      <c r="V399" s="4">
        <f t="shared" si="18"/>
        <v>1</v>
      </c>
      <c r="W399" s="4" t="str">
        <f t="shared" si="19"/>
        <v>GR-5</v>
      </c>
      <c r="X399" s="4" t="s">
        <v>1504</v>
      </c>
      <c r="Y399" s="4" t="s">
        <v>2936</v>
      </c>
      <c r="Z399" s="4">
        <v>38.016669999999998</v>
      </c>
      <c r="AA399" s="4">
        <v>23.7</v>
      </c>
    </row>
    <row r="400" spans="1:27">
      <c r="A400" s="4">
        <v>3426466</v>
      </c>
      <c r="B400" s="4" t="s">
        <v>2938</v>
      </c>
      <c r="C400" s="4" t="s">
        <v>2938</v>
      </c>
      <c r="D400" s="4" t="s">
        <v>2939</v>
      </c>
      <c r="E400" s="4">
        <v>-54.281109999999998</v>
      </c>
      <c r="F400" s="4">
        <v>-36.5092</v>
      </c>
      <c r="G400" s="4" t="s">
        <v>2050</v>
      </c>
      <c r="H400" s="4" t="s">
        <v>2051</v>
      </c>
      <c r="I400" s="4" t="s">
        <v>1867</v>
      </c>
      <c r="J400" s="4"/>
      <c r="K400" s="4">
        <v>0</v>
      </c>
      <c r="L400" s="4"/>
      <c r="M400" s="4"/>
      <c r="N400" s="4"/>
      <c r="O400" s="4">
        <v>2</v>
      </c>
      <c r="P400" s="4"/>
      <c r="Q400" s="4">
        <v>4</v>
      </c>
      <c r="R400" s="4" t="s">
        <v>2940</v>
      </c>
      <c r="S400" s="6">
        <v>40523</v>
      </c>
      <c r="T400" s="4">
        <v>1</v>
      </c>
      <c r="U400" s="4">
        <f t="shared" si="20"/>
        <v>2016305</v>
      </c>
      <c r="V400" s="4">
        <f t="shared" si="18"/>
        <v>9.9191342579619644E-7</v>
      </c>
      <c r="W400" s="4" t="str">
        <f t="shared" si="19"/>
        <v>GS-1</v>
      </c>
      <c r="X400" s="4" t="s">
        <v>1867</v>
      </c>
      <c r="Y400" s="4" t="s">
        <v>2938</v>
      </c>
      <c r="Z400" s="4">
        <v>-54.281109999999998</v>
      </c>
      <c r="AA400" s="4">
        <v>-36.5092</v>
      </c>
    </row>
    <row r="401" spans="1:27">
      <c r="A401" s="4">
        <v>3598132</v>
      </c>
      <c r="B401" s="4" t="s">
        <v>2941</v>
      </c>
      <c r="C401" s="4" t="s">
        <v>2941</v>
      </c>
      <c r="D401" s="8" t="s">
        <v>2942</v>
      </c>
      <c r="E401" s="4">
        <v>14.64072</v>
      </c>
      <c r="F401" s="4">
        <v>-90.513270000000006</v>
      </c>
      <c r="G401" s="4" t="s">
        <v>2050</v>
      </c>
      <c r="H401" s="4" t="s">
        <v>2051</v>
      </c>
      <c r="I401" s="4" t="s">
        <v>1519</v>
      </c>
      <c r="J401" s="4"/>
      <c r="K401" s="4">
        <v>7</v>
      </c>
      <c r="L401" s="4"/>
      <c r="M401" s="4"/>
      <c r="N401" s="4"/>
      <c r="O401" s="4">
        <v>994938</v>
      </c>
      <c r="P401" s="4"/>
      <c r="Q401" s="4">
        <v>1508</v>
      </c>
      <c r="R401" s="4" t="s">
        <v>2943</v>
      </c>
      <c r="S401" s="6">
        <v>40941</v>
      </c>
      <c r="T401" s="4">
        <v>1</v>
      </c>
      <c r="U401" s="4">
        <f t="shared" si="20"/>
        <v>2153189</v>
      </c>
      <c r="V401" s="4">
        <f t="shared" si="18"/>
        <v>0.46207648283545938</v>
      </c>
      <c r="W401" s="4" t="str">
        <f t="shared" si="19"/>
        <v>GT-1</v>
      </c>
      <c r="X401" s="4" t="s">
        <v>1519</v>
      </c>
      <c r="Y401" s="4" t="s">
        <v>2941</v>
      </c>
      <c r="Z401" s="4">
        <v>14.64072</v>
      </c>
      <c r="AA401" s="4">
        <v>-90.513270000000006</v>
      </c>
    </row>
    <row r="402" spans="1:27">
      <c r="A402" s="4">
        <v>3592519</v>
      </c>
      <c r="B402" s="4" t="s">
        <v>2944</v>
      </c>
      <c r="C402" s="4" t="s">
        <v>2944</v>
      </c>
      <c r="D402" s="4" t="s">
        <v>2945</v>
      </c>
      <c r="E402" s="4">
        <v>14.633330000000001</v>
      </c>
      <c r="F402" s="4">
        <v>-90.606390000000005</v>
      </c>
      <c r="G402" s="4" t="s">
        <v>2050</v>
      </c>
      <c r="H402" s="4" t="s">
        <v>2072</v>
      </c>
      <c r="I402" s="4" t="s">
        <v>1519</v>
      </c>
      <c r="J402" s="4"/>
      <c r="K402" s="4">
        <v>7</v>
      </c>
      <c r="L402" s="4"/>
      <c r="M402" s="4"/>
      <c r="N402" s="4"/>
      <c r="O402" s="4">
        <v>473080</v>
      </c>
      <c r="P402" s="4"/>
      <c r="Q402" s="4">
        <v>1714</v>
      </c>
      <c r="R402" s="4" t="s">
        <v>2943</v>
      </c>
      <c r="S402" s="6">
        <v>40926</v>
      </c>
      <c r="T402" s="4">
        <v>2</v>
      </c>
      <c r="U402" s="4">
        <f t="shared" si="20"/>
        <v>2153189</v>
      </c>
      <c r="V402" s="4">
        <f t="shared" si="18"/>
        <v>0.68178780404321215</v>
      </c>
      <c r="W402" s="4" t="str">
        <f t="shared" si="19"/>
        <v>GT-2</v>
      </c>
      <c r="X402" s="4" t="s">
        <v>1519</v>
      </c>
      <c r="Y402" s="4" t="s">
        <v>2944</v>
      </c>
      <c r="Z402" s="4">
        <v>14.633330000000001</v>
      </c>
      <c r="AA402" s="4">
        <v>-90.606390000000005</v>
      </c>
    </row>
    <row r="403" spans="1:27">
      <c r="A403" s="4">
        <v>3587902</v>
      </c>
      <c r="B403" s="4" t="s">
        <v>2946</v>
      </c>
      <c r="C403" s="4" t="s">
        <v>2946</v>
      </c>
      <c r="D403" s="4" t="s">
        <v>2947</v>
      </c>
      <c r="E403" s="4">
        <v>14.52694</v>
      </c>
      <c r="F403" s="4">
        <v>-90.587500000000006</v>
      </c>
      <c r="G403" s="4" t="s">
        <v>2050</v>
      </c>
      <c r="H403" s="4" t="s">
        <v>2072</v>
      </c>
      <c r="I403" s="4" t="s">
        <v>1519</v>
      </c>
      <c r="J403" s="4"/>
      <c r="K403" s="4">
        <v>7</v>
      </c>
      <c r="L403" s="4"/>
      <c r="M403" s="4"/>
      <c r="N403" s="4"/>
      <c r="O403" s="4">
        <v>406830</v>
      </c>
      <c r="P403" s="4"/>
      <c r="Q403" s="4">
        <v>1334</v>
      </c>
      <c r="R403" s="4" t="s">
        <v>2943</v>
      </c>
      <c r="S403" s="6">
        <v>40946</v>
      </c>
      <c r="T403" s="4">
        <v>3</v>
      </c>
      <c r="U403" s="4">
        <f t="shared" si="20"/>
        <v>2153189</v>
      </c>
      <c r="V403" s="4">
        <f t="shared" si="18"/>
        <v>0.8707308090464887</v>
      </c>
      <c r="W403" s="4" t="str">
        <f t="shared" si="19"/>
        <v>GT-3</v>
      </c>
      <c r="X403" s="4" t="s">
        <v>1519</v>
      </c>
      <c r="Y403" s="4" t="s">
        <v>2946</v>
      </c>
      <c r="Z403" s="4">
        <v>14.52694</v>
      </c>
      <c r="AA403" s="4">
        <v>-90.587500000000006</v>
      </c>
    </row>
    <row r="404" spans="1:27">
      <c r="A404" s="4">
        <v>3591415</v>
      </c>
      <c r="B404" s="4" t="s">
        <v>2948</v>
      </c>
      <c r="C404" s="4" t="s">
        <v>2948</v>
      </c>
      <c r="D404" s="4" t="s">
        <v>2949</v>
      </c>
      <c r="E404" s="4">
        <v>14.50278</v>
      </c>
      <c r="F404" s="4">
        <v>-90.551670000000001</v>
      </c>
      <c r="G404" s="4" t="s">
        <v>2050</v>
      </c>
      <c r="H404" s="4" t="s">
        <v>2072</v>
      </c>
      <c r="I404" s="4" t="s">
        <v>1519</v>
      </c>
      <c r="J404" s="4"/>
      <c r="K404" s="4">
        <v>7</v>
      </c>
      <c r="L404" s="4"/>
      <c r="M404" s="4"/>
      <c r="N404" s="4"/>
      <c r="O404" s="4">
        <v>141455</v>
      </c>
      <c r="P404" s="4"/>
      <c r="Q404" s="4">
        <v>1229</v>
      </c>
      <c r="R404" s="4" t="s">
        <v>2943</v>
      </c>
      <c r="S404" s="6">
        <v>40926</v>
      </c>
      <c r="T404" s="4">
        <v>4</v>
      </c>
      <c r="U404" s="4">
        <f t="shared" si="20"/>
        <v>2153189</v>
      </c>
      <c r="V404" s="4">
        <f t="shared" si="18"/>
        <v>0.93642638895145758</v>
      </c>
      <c r="W404" s="4" t="str">
        <f t="shared" si="19"/>
        <v>GT-4</v>
      </c>
      <c r="X404" s="4" t="s">
        <v>1519</v>
      </c>
      <c r="Y404" s="4" t="s">
        <v>2948</v>
      </c>
      <c r="Z404" s="4">
        <v>14.50278</v>
      </c>
      <c r="AA404" s="4">
        <v>-90.551670000000001</v>
      </c>
    </row>
    <row r="405" spans="1:27">
      <c r="A405" s="4">
        <v>3589885</v>
      </c>
      <c r="B405" s="4" t="s">
        <v>2950</v>
      </c>
      <c r="C405" s="4" t="s">
        <v>2951</v>
      </c>
      <c r="D405" s="4" t="s">
        <v>2952</v>
      </c>
      <c r="E405" s="4">
        <v>14.71889</v>
      </c>
      <c r="F405" s="4">
        <v>-90.644170000000003</v>
      </c>
      <c r="G405" s="4" t="s">
        <v>2050</v>
      </c>
      <c r="H405" s="4" t="s">
        <v>2072</v>
      </c>
      <c r="I405" s="4" t="s">
        <v>1519</v>
      </c>
      <c r="J405" s="4"/>
      <c r="K405" s="4">
        <v>7</v>
      </c>
      <c r="L405" s="4"/>
      <c r="M405" s="4"/>
      <c r="N405" s="4"/>
      <c r="O405" s="4">
        <v>136886</v>
      </c>
      <c r="P405" s="4"/>
      <c r="Q405" s="4">
        <v>1842</v>
      </c>
      <c r="R405" s="4" t="s">
        <v>2943</v>
      </c>
      <c r="S405" s="6">
        <v>40941</v>
      </c>
      <c r="T405" s="4">
        <v>5</v>
      </c>
      <c r="U405" s="4">
        <f t="shared" si="20"/>
        <v>2153189</v>
      </c>
      <c r="V405" s="4">
        <f t="shared" si="18"/>
        <v>1</v>
      </c>
      <c r="W405" s="4" t="str">
        <f t="shared" si="19"/>
        <v>GT-5</v>
      </c>
      <c r="X405" s="4" t="s">
        <v>1519</v>
      </c>
      <c r="Y405" s="4" t="s">
        <v>2951</v>
      </c>
      <c r="Z405" s="4">
        <v>14.71889</v>
      </c>
      <c r="AA405" s="4">
        <v>-90.644170000000003</v>
      </c>
    </row>
    <row r="406" spans="1:27">
      <c r="A406" s="4">
        <v>4043909</v>
      </c>
      <c r="B406" s="4" t="s">
        <v>2953</v>
      </c>
      <c r="C406" s="4" t="s">
        <v>2953</v>
      </c>
      <c r="D406" s="4"/>
      <c r="E406" s="4">
        <v>13.517770000000001</v>
      </c>
      <c r="F406" s="4">
        <v>144.8391</v>
      </c>
      <c r="G406" s="4" t="s">
        <v>2050</v>
      </c>
      <c r="H406" s="4" t="s">
        <v>2072</v>
      </c>
      <c r="I406" s="4" t="s">
        <v>1516</v>
      </c>
      <c r="J406" s="4"/>
      <c r="K406" s="4" t="s">
        <v>2954</v>
      </c>
      <c r="L406" s="4"/>
      <c r="M406" s="4"/>
      <c r="N406" s="4"/>
      <c r="O406" s="4">
        <v>44943</v>
      </c>
      <c r="P406" s="4">
        <v>98</v>
      </c>
      <c r="Q406" s="4">
        <v>100</v>
      </c>
      <c r="R406" s="4" t="s">
        <v>2955</v>
      </c>
      <c r="S406" s="6">
        <v>40835</v>
      </c>
      <c r="T406" s="4">
        <v>1</v>
      </c>
      <c r="U406" s="4">
        <f t="shared" si="20"/>
        <v>109233</v>
      </c>
      <c r="V406" s="4">
        <f t="shared" si="18"/>
        <v>0.41144159731949137</v>
      </c>
      <c r="W406" s="4" t="str">
        <f t="shared" si="19"/>
        <v>GU-1</v>
      </c>
      <c r="X406" s="4" t="s">
        <v>1516</v>
      </c>
      <c r="Y406" s="4" t="s">
        <v>2953</v>
      </c>
      <c r="Z406" s="4">
        <v>13.517770000000001</v>
      </c>
      <c r="AA406" s="4">
        <v>144.8391</v>
      </c>
    </row>
    <row r="407" spans="1:27">
      <c r="A407" s="4">
        <v>4038794</v>
      </c>
      <c r="B407" s="4" t="s">
        <v>2956</v>
      </c>
      <c r="C407" s="4" t="s">
        <v>2956</v>
      </c>
      <c r="D407" s="4"/>
      <c r="E407" s="4">
        <v>13.536049999999999</v>
      </c>
      <c r="F407" s="4">
        <v>144.88855000000001</v>
      </c>
      <c r="G407" s="4" t="s">
        <v>2050</v>
      </c>
      <c r="H407" s="4" t="s">
        <v>2072</v>
      </c>
      <c r="I407" s="4" t="s">
        <v>1516</v>
      </c>
      <c r="J407" s="4"/>
      <c r="K407" s="4" t="s">
        <v>2957</v>
      </c>
      <c r="L407" s="4"/>
      <c r="M407" s="4"/>
      <c r="N407" s="4"/>
      <c r="O407" s="4">
        <v>20539</v>
      </c>
      <c r="P407" s="4">
        <v>140</v>
      </c>
      <c r="Q407" s="4">
        <v>132</v>
      </c>
      <c r="R407" s="4" t="s">
        <v>2955</v>
      </c>
      <c r="S407" s="6">
        <v>40835</v>
      </c>
      <c r="T407" s="4">
        <v>2</v>
      </c>
      <c r="U407" s="4">
        <f t="shared" si="20"/>
        <v>109233</v>
      </c>
      <c r="V407" s="4">
        <f t="shared" si="18"/>
        <v>0.59947085587688709</v>
      </c>
      <c r="W407" s="4" t="str">
        <f t="shared" si="19"/>
        <v>GU-2</v>
      </c>
      <c r="X407" s="4" t="s">
        <v>1516</v>
      </c>
      <c r="Y407" s="4" t="s">
        <v>2956</v>
      </c>
      <c r="Z407" s="4">
        <v>13.536049999999999</v>
      </c>
      <c r="AA407" s="4">
        <v>144.88855000000001</v>
      </c>
    </row>
    <row r="408" spans="1:27">
      <c r="A408" s="4">
        <v>4038659</v>
      </c>
      <c r="B408" s="4" t="s">
        <v>2958</v>
      </c>
      <c r="C408" s="4" t="s">
        <v>2958</v>
      </c>
      <c r="D408" s="4" t="s">
        <v>2959</v>
      </c>
      <c r="E408" s="4">
        <v>13.487730000000001</v>
      </c>
      <c r="F408" s="4">
        <v>144.78138000000001</v>
      </c>
      <c r="G408" s="4" t="s">
        <v>2050</v>
      </c>
      <c r="H408" s="4" t="s">
        <v>2072</v>
      </c>
      <c r="I408" s="4" t="s">
        <v>1516</v>
      </c>
      <c r="J408" s="4"/>
      <c r="K408" s="4" t="s">
        <v>1933</v>
      </c>
      <c r="L408" s="4"/>
      <c r="M408" s="4"/>
      <c r="N408" s="4"/>
      <c r="O408" s="4">
        <v>19685</v>
      </c>
      <c r="P408" s="4">
        <v>13</v>
      </c>
      <c r="Q408" s="4">
        <v>20</v>
      </c>
      <c r="R408" s="4" t="s">
        <v>2955</v>
      </c>
      <c r="S408" s="6">
        <v>40835</v>
      </c>
      <c r="T408" s="4">
        <v>3</v>
      </c>
      <c r="U408" s="4">
        <f t="shared" si="20"/>
        <v>109233</v>
      </c>
      <c r="V408" s="4">
        <f t="shared" si="18"/>
        <v>0.77968196424157543</v>
      </c>
      <c r="W408" s="4" t="str">
        <f t="shared" si="19"/>
        <v>GU-3</v>
      </c>
      <c r="X408" s="4" t="s">
        <v>1516</v>
      </c>
      <c r="Y408" s="4" t="s">
        <v>2958</v>
      </c>
      <c r="Z408" s="4">
        <v>13.487730000000001</v>
      </c>
      <c r="AA408" s="4">
        <v>144.78138000000001</v>
      </c>
    </row>
    <row r="409" spans="1:27">
      <c r="A409" s="4">
        <v>7268049</v>
      </c>
      <c r="B409" s="4" t="s">
        <v>2960</v>
      </c>
      <c r="C409" s="4" t="s">
        <v>2960</v>
      </c>
      <c r="D409" s="4"/>
      <c r="E409" s="4">
        <v>13.447609999999999</v>
      </c>
      <c r="F409" s="4">
        <v>144.80108999999999</v>
      </c>
      <c r="G409" s="4" t="s">
        <v>2050</v>
      </c>
      <c r="H409" s="4" t="s">
        <v>2072</v>
      </c>
      <c r="I409" s="4" t="s">
        <v>1516</v>
      </c>
      <c r="J409" s="4"/>
      <c r="K409" s="4" t="s">
        <v>1699</v>
      </c>
      <c r="L409" s="4"/>
      <c r="M409" s="4"/>
      <c r="N409" s="4"/>
      <c r="O409" s="4">
        <v>15191</v>
      </c>
      <c r="P409" s="4">
        <v>62</v>
      </c>
      <c r="Q409" s="4">
        <v>58</v>
      </c>
      <c r="R409" s="4" t="s">
        <v>2955</v>
      </c>
      <c r="S409" s="6">
        <v>40835</v>
      </c>
      <c r="T409" s="4">
        <v>4</v>
      </c>
      <c r="U409" s="4">
        <f t="shared" si="20"/>
        <v>109233</v>
      </c>
      <c r="V409" s="4">
        <f t="shared" si="18"/>
        <v>0.91875165929709901</v>
      </c>
      <c r="W409" s="4" t="str">
        <f t="shared" si="19"/>
        <v>GU-4</v>
      </c>
      <c r="X409" s="4" t="s">
        <v>1516</v>
      </c>
      <c r="Y409" s="4" t="s">
        <v>2960</v>
      </c>
      <c r="Z409" s="4">
        <v>13.447609999999999</v>
      </c>
      <c r="AA409" s="4">
        <v>144.80108999999999</v>
      </c>
    </row>
    <row r="410" spans="1:27">
      <c r="A410" s="4">
        <v>4043656</v>
      </c>
      <c r="B410" s="4" t="s">
        <v>2961</v>
      </c>
      <c r="C410" s="4" t="s">
        <v>2961</v>
      </c>
      <c r="D410" s="4"/>
      <c r="E410" s="4">
        <v>13.46913</v>
      </c>
      <c r="F410" s="4">
        <v>144.79901000000001</v>
      </c>
      <c r="G410" s="4" t="s">
        <v>2050</v>
      </c>
      <c r="H410" s="4" t="s">
        <v>2072</v>
      </c>
      <c r="I410" s="4" t="s">
        <v>1516</v>
      </c>
      <c r="J410" s="4"/>
      <c r="K410" s="4" t="s">
        <v>1333</v>
      </c>
      <c r="L410" s="4"/>
      <c r="M410" s="4"/>
      <c r="N410" s="4"/>
      <c r="O410" s="4">
        <v>8875</v>
      </c>
      <c r="P410" s="4">
        <v>66</v>
      </c>
      <c r="Q410" s="4">
        <v>68</v>
      </c>
      <c r="R410" s="4" t="s">
        <v>2955</v>
      </c>
      <c r="S410" s="6">
        <v>40835</v>
      </c>
      <c r="T410" s="4">
        <v>5</v>
      </c>
      <c r="U410" s="4">
        <f t="shared" si="20"/>
        <v>109233</v>
      </c>
      <c r="V410" s="4">
        <f t="shared" si="18"/>
        <v>1.0000000000000002</v>
      </c>
      <c r="W410" s="4" t="str">
        <f t="shared" si="19"/>
        <v>GU-5</v>
      </c>
      <c r="X410" s="4" t="s">
        <v>1516</v>
      </c>
      <c r="Y410" s="4" t="s">
        <v>2961</v>
      </c>
      <c r="Z410" s="4">
        <v>13.46913</v>
      </c>
      <c r="AA410" s="4">
        <v>144.79901000000001</v>
      </c>
    </row>
    <row r="411" spans="1:27">
      <c r="A411" s="4">
        <v>2374775</v>
      </c>
      <c r="B411" s="4" t="s">
        <v>2962</v>
      </c>
      <c r="C411" s="4" t="s">
        <v>2962</v>
      </c>
      <c r="D411" s="4" t="s">
        <v>2963</v>
      </c>
      <c r="E411" s="4">
        <v>11.863569999999999</v>
      </c>
      <c r="F411" s="4">
        <v>-15.597670000000001</v>
      </c>
      <c r="G411" s="4" t="s">
        <v>2050</v>
      </c>
      <c r="H411" s="4" t="s">
        <v>2051</v>
      </c>
      <c r="I411" s="4" t="s">
        <v>1528</v>
      </c>
      <c r="J411" s="4"/>
      <c r="K411" s="4">
        <v>11</v>
      </c>
      <c r="L411" s="4"/>
      <c r="M411" s="4"/>
      <c r="N411" s="4"/>
      <c r="O411" s="4">
        <v>388028</v>
      </c>
      <c r="P411" s="4"/>
      <c r="Q411" s="4">
        <v>13</v>
      </c>
      <c r="R411" s="4" t="s">
        <v>2964</v>
      </c>
      <c r="S411" s="6">
        <v>40926</v>
      </c>
      <c r="T411" s="4">
        <v>1</v>
      </c>
      <c r="U411" s="4">
        <f t="shared" si="20"/>
        <v>448436</v>
      </c>
      <c r="V411" s="4">
        <f t="shared" si="18"/>
        <v>0.86529181421652146</v>
      </c>
      <c r="W411" s="4" t="str">
        <f t="shared" si="19"/>
        <v>GW-1</v>
      </c>
      <c r="X411" s="4" t="s">
        <v>1528</v>
      </c>
      <c r="Y411" s="4" t="s">
        <v>2962</v>
      </c>
      <c r="Z411" s="4">
        <v>11.863569999999999</v>
      </c>
      <c r="AA411" s="4">
        <v>-15.597670000000001</v>
      </c>
    </row>
    <row r="412" spans="1:27">
      <c r="A412" s="4">
        <v>2375254</v>
      </c>
      <c r="B412" s="4" t="s">
        <v>2965</v>
      </c>
      <c r="C412" s="4" t="s">
        <v>2966</v>
      </c>
      <c r="D412" s="4"/>
      <c r="E412" s="4">
        <v>12.16667</v>
      </c>
      <c r="F412" s="4">
        <v>-14.66667</v>
      </c>
      <c r="G412" s="4" t="s">
        <v>2050</v>
      </c>
      <c r="H412" s="4" t="s">
        <v>2055</v>
      </c>
      <c r="I412" s="4" t="s">
        <v>1528</v>
      </c>
      <c r="J412" s="4"/>
      <c r="K412" s="4">
        <v>1</v>
      </c>
      <c r="L412" s="4"/>
      <c r="M412" s="4"/>
      <c r="N412" s="4"/>
      <c r="O412" s="4">
        <v>22521</v>
      </c>
      <c r="P412" s="4"/>
      <c r="Q412" s="4">
        <v>7</v>
      </c>
      <c r="R412" s="4" t="s">
        <v>2964</v>
      </c>
      <c r="S412" s="6">
        <v>40926</v>
      </c>
      <c r="T412" s="4">
        <v>2</v>
      </c>
      <c r="U412" s="4">
        <f t="shared" si="20"/>
        <v>448436</v>
      </c>
      <c r="V412" s="4">
        <f t="shared" si="18"/>
        <v>0.91551302750002228</v>
      </c>
      <c r="W412" s="4" t="str">
        <f t="shared" si="19"/>
        <v>GW-2</v>
      </c>
      <c r="X412" s="4" t="s">
        <v>1528</v>
      </c>
      <c r="Y412" s="4" t="s">
        <v>2966</v>
      </c>
      <c r="Z412" s="4">
        <v>12.16667</v>
      </c>
      <c r="AA412" s="4">
        <v>-14.66667</v>
      </c>
    </row>
    <row r="413" spans="1:27">
      <c r="A413" s="4">
        <v>2372532</v>
      </c>
      <c r="B413" s="4" t="s">
        <v>2967</v>
      </c>
      <c r="C413" s="4" t="s">
        <v>2968</v>
      </c>
      <c r="D413" s="4" t="s">
        <v>2969</v>
      </c>
      <c r="E413" s="4">
        <v>12.283329999999999</v>
      </c>
      <c r="F413" s="4">
        <v>-14.216670000000001</v>
      </c>
      <c r="G413" s="4" t="s">
        <v>2050</v>
      </c>
      <c r="H413" s="4" t="s">
        <v>2055</v>
      </c>
      <c r="I413" s="4" t="s">
        <v>1528</v>
      </c>
      <c r="J413" s="4"/>
      <c r="K413" s="4">
        <v>10</v>
      </c>
      <c r="L413" s="4"/>
      <c r="M413" s="4"/>
      <c r="N413" s="4"/>
      <c r="O413" s="4">
        <v>14430</v>
      </c>
      <c r="P413" s="4"/>
      <c r="Q413" s="4">
        <v>58</v>
      </c>
      <c r="R413" s="4" t="s">
        <v>2964</v>
      </c>
      <c r="S413" s="6">
        <v>40926</v>
      </c>
      <c r="T413" s="4">
        <v>3</v>
      </c>
      <c r="U413" s="4">
        <f t="shared" si="20"/>
        <v>448436</v>
      </c>
      <c r="V413" s="4">
        <f t="shared" si="18"/>
        <v>0.94769153234798276</v>
      </c>
      <c r="W413" s="4" t="str">
        <f t="shared" si="19"/>
        <v>GW-3</v>
      </c>
      <c r="X413" s="4" t="s">
        <v>1528</v>
      </c>
      <c r="Y413" s="4" t="s">
        <v>2968</v>
      </c>
      <c r="Z413" s="4">
        <v>12.283329999999999</v>
      </c>
      <c r="AA413" s="4">
        <v>-14.216670000000001</v>
      </c>
    </row>
    <row r="414" spans="1:27">
      <c r="A414" s="4">
        <v>2374759</v>
      </c>
      <c r="B414" s="4" t="s">
        <v>2970</v>
      </c>
      <c r="C414" s="4" t="s">
        <v>2971</v>
      </c>
      <c r="D414" s="4" t="s">
        <v>2972</v>
      </c>
      <c r="E414" s="4">
        <v>12.22306</v>
      </c>
      <c r="F414" s="4">
        <v>-15.4475</v>
      </c>
      <c r="G414" s="4" t="s">
        <v>2050</v>
      </c>
      <c r="H414" s="4" t="s">
        <v>2055</v>
      </c>
      <c r="I414" s="4" t="s">
        <v>1528</v>
      </c>
      <c r="J414" s="4"/>
      <c r="K414" s="4">
        <v>4</v>
      </c>
      <c r="L414" s="4"/>
      <c r="M414" s="4"/>
      <c r="N414" s="4"/>
      <c r="O414" s="4">
        <v>12688</v>
      </c>
      <c r="P414" s="4"/>
      <c r="Q414" s="4">
        <v>26</v>
      </c>
      <c r="R414" s="4" t="s">
        <v>2964</v>
      </c>
      <c r="S414" s="6">
        <v>40926</v>
      </c>
      <c r="T414" s="4">
        <v>4</v>
      </c>
      <c r="U414" s="4">
        <f t="shared" si="20"/>
        <v>448436</v>
      </c>
      <c r="V414" s="4">
        <f t="shared" si="18"/>
        <v>0.97598542489898221</v>
      </c>
      <c r="W414" s="4" t="str">
        <f t="shared" si="19"/>
        <v>GW-4</v>
      </c>
      <c r="X414" s="4" t="s">
        <v>1528</v>
      </c>
      <c r="Y414" s="4" t="s">
        <v>2971</v>
      </c>
      <c r="Z414" s="4">
        <v>12.22306</v>
      </c>
      <c r="AA414" s="4">
        <v>-15.4475</v>
      </c>
    </row>
    <row r="415" spans="1:27">
      <c r="A415" s="4">
        <v>2374688</v>
      </c>
      <c r="B415" s="4" t="s">
        <v>2973</v>
      </c>
      <c r="C415" s="4" t="s">
        <v>2973</v>
      </c>
      <c r="D415" s="4" t="s">
        <v>2974</v>
      </c>
      <c r="E415" s="4">
        <v>11.58333</v>
      </c>
      <c r="F415" s="4">
        <v>-15.466670000000001</v>
      </c>
      <c r="G415" s="4" t="s">
        <v>2050</v>
      </c>
      <c r="H415" s="4" t="s">
        <v>2055</v>
      </c>
      <c r="I415" s="4" t="s">
        <v>1528</v>
      </c>
      <c r="J415" s="4"/>
      <c r="K415" s="4">
        <v>5</v>
      </c>
      <c r="L415" s="4"/>
      <c r="M415" s="4"/>
      <c r="N415" s="4"/>
      <c r="O415" s="4">
        <v>10769</v>
      </c>
      <c r="P415" s="4"/>
      <c r="Q415" s="4">
        <v>-9999</v>
      </c>
      <c r="R415" s="4" t="s">
        <v>2964</v>
      </c>
      <c r="S415" s="6">
        <v>40926</v>
      </c>
      <c r="T415" s="4">
        <v>5</v>
      </c>
      <c r="U415" s="4">
        <f t="shared" si="20"/>
        <v>448436</v>
      </c>
      <c r="V415" s="4">
        <f t="shared" si="18"/>
        <v>1</v>
      </c>
      <c r="W415" s="4" t="str">
        <f t="shared" si="19"/>
        <v>GW-5</v>
      </c>
      <c r="X415" s="4" t="s">
        <v>1528</v>
      </c>
      <c r="Y415" s="4" t="s">
        <v>2973</v>
      </c>
      <c r="Z415" s="4">
        <v>11.58333</v>
      </c>
      <c r="AA415" s="4">
        <v>-15.466670000000001</v>
      </c>
    </row>
    <row r="416" spans="1:27">
      <c r="A416" s="4">
        <v>3378644</v>
      </c>
      <c r="B416" s="4" t="s">
        <v>2975</v>
      </c>
      <c r="C416" s="4" t="s">
        <v>2975</v>
      </c>
      <c r="D416" s="4" t="s">
        <v>2976</v>
      </c>
      <c r="E416" s="4">
        <v>6.8044799999999999</v>
      </c>
      <c r="F416" s="4">
        <v>-58.155270000000002</v>
      </c>
      <c r="G416" s="4" t="s">
        <v>2050</v>
      </c>
      <c r="H416" s="4" t="s">
        <v>2051</v>
      </c>
      <c r="I416" s="4" t="s">
        <v>1531</v>
      </c>
      <c r="J416" s="4"/>
      <c r="K416" s="4">
        <v>12</v>
      </c>
      <c r="L416" s="4"/>
      <c r="M416" s="4"/>
      <c r="N416" s="4"/>
      <c r="O416" s="4">
        <v>235017</v>
      </c>
      <c r="P416" s="4"/>
      <c r="Q416" s="4">
        <v>3</v>
      </c>
      <c r="R416" s="4" t="s">
        <v>2977</v>
      </c>
      <c r="S416" s="6">
        <v>41004</v>
      </c>
      <c r="T416" s="4">
        <v>1</v>
      </c>
      <c r="U416" s="4">
        <f t="shared" si="20"/>
        <v>338351</v>
      </c>
      <c r="V416" s="4">
        <f t="shared" si="18"/>
        <v>0.69459525758753482</v>
      </c>
      <c r="W416" s="4" t="str">
        <f t="shared" si="19"/>
        <v>GY-1</v>
      </c>
      <c r="X416" s="4" t="s">
        <v>1531</v>
      </c>
      <c r="Y416" s="4" t="s">
        <v>2975</v>
      </c>
      <c r="Z416" s="4">
        <v>6.8044799999999999</v>
      </c>
      <c r="AA416" s="4">
        <v>-58.155270000000002</v>
      </c>
    </row>
    <row r="417" spans="1:27">
      <c r="A417" s="4">
        <v>3377408</v>
      </c>
      <c r="B417" s="4" t="s">
        <v>2978</v>
      </c>
      <c r="C417" s="4" t="s">
        <v>2978</v>
      </c>
      <c r="D417" s="4" t="s">
        <v>2979</v>
      </c>
      <c r="E417" s="4">
        <v>6</v>
      </c>
      <c r="F417" s="4">
        <v>-58.3</v>
      </c>
      <c r="G417" s="4" t="s">
        <v>2050</v>
      </c>
      <c r="H417" s="4" t="s">
        <v>2072</v>
      </c>
      <c r="I417" s="4" t="s">
        <v>1531</v>
      </c>
      <c r="J417" s="4"/>
      <c r="K417" s="4">
        <v>18</v>
      </c>
      <c r="L417" s="4"/>
      <c r="M417" s="4"/>
      <c r="N417" s="4"/>
      <c r="O417" s="4">
        <v>44690</v>
      </c>
      <c r="P417" s="4"/>
      <c r="Q417" s="4">
        <v>16</v>
      </c>
      <c r="R417" s="4" t="s">
        <v>2977</v>
      </c>
      <c r="S417" s="6">
        <v>40926</v>
      </c>
      <c r="T417" s="4">
        <v>2</v>
      </c>
      <c r="U417" s="4">
        <f t="shared" si="20"/>
        <v>338351</v>
      </c>
      <c r="V417" s="4">
        <f t="shared" si="18"/>
        <v>0.82667703065751241</v>
      </c>
      <c r="W417" s="4" t="str">
        <f t="shared" si="19"/>
        <v>GY-2</v>
      </c>
      <c r="X417" s="4" t="s">
        <v>1531</v>
      </c>
      <c r="Y417" s="4" t="s">
        <v>2978</v>
      </c>
      <c r="Z417" s="4">
        <v>6</v>
      </c>
      <c r="AA417" s="4">
        <v>-58.3</v>
      </c>
    </row>
    <row r="418" spans="1:27">
      <c r="A418" s="4">
        <v>3376762</v>
      </c>
      <c r="B418" s="4" t="s">
        <v>2980</v>
      </c>
      <c r="C418" s="4" t="s">
        <v>2980</v>
      </c>
      <c r="D418" s="4" t="s">
        <v>2981</v>
      </c>
      <c r="E418" s="4">
        <v>6.25</v>
      </c>
      <c r="F418" s="4">
        <v>-57.516669999999998</v>
      </c>
      <c r="G418" s="4" t="s">
        <v>2050</v>
      </c>
      <c r="H418" s="4" t="s">
        <v>2072</v>
      </c>
      <c r="I418" s="4" t="s">
        <v>1531</v>
      </c>
      <c r="J418" s="4"/>
      <c r="K418" s="4">
        <v>13</v>
      </c>
      <c r="L418" s="4"/>
      <c r="M418" s="4"/>
      <c r="N418" s="4"/>
      <c r="O418" s="4">
        <v>35039</v>
      </c>
      <c r="P418" s="4"/>
      <c r="Q418" s="4">
        <v>5</v>
      </c>
      <c r="R418" s="4" t="s">
        <v>2977</v>
      </c>
      <c r="S418" s="6">
        <v>40926</v>
      </c>
      <c r="T418" s="4">
        <v>3</v>
      </c>
      <c r="U418" s="4">
        <f t="shared" si="20"/>
        <v>338351</v>
      </c>
      <c r="V418" s="4">
        <f t="shared" si="18"/>
        <v>0.93023516998619771</v>
      </c>
      <c r="W418" s="4" t="str">
        <f t="shared" si="19"/>
        <v>GY-3</v>
      </c>
      <c r="X418" s="4" t="s">
        <v>1531</v>
      </c>
      <c r="Y418" s="4" t="s">
        <v>2980</v>
      </c>
      <c r="Z418" s="4">
        <v>6.25</v>
      </c>
      <c r="AA418" s="4">
        <v>-57.516669999999998</v>
      </c>
    </row>
    <row r="419" spans="1:27">
      <c r="A419" s="4">
        <v>7303406</v>
      </c>
      <c r="B419" s="4" t="s">
        <v>2982</v>
      </c>
      <c r="C419" s="4" t="s">
        <v>2982</v>
      </c>
      <c r="D419" s="4"/>
      <c r="E419" s="4">
        <v>7.2643899999999997</v>
      </c>
      <c r="F419" s="4">
        <v>-58.507689999999997</v>
      </c>
      <c r="G419" s="4" t="s">
        <v>2050</v>
      </c>
      <c r="H419" s="4" t="s">
        <v>2055</v>
      </c>
      <c r="I419" s="4" t="s">
        <v>1531</v>
      </c>
      <c r="J419" s="4"/>
      <c r="K419" s="4">
        <v>16</v>
      </c>
      <c r="L419" s="4"/>
      <c r="M419" s="4"/>
      <c r="N419" s="4"/>
      <c r="O419" s="4">
        <v>12448</v>
      </c>
      <c r="P419" s="4"/>
      <c r="Q419" s="4">
        <v>3</v>
      </c>
      <c r="R419" s="4" t="s">
        <v>2977</v>
      </c>
      <c r="S419" s="6">
        <v>40364</v>
      </c>
      <c r="T419" s="4">
        <v>4</v>
      </c>
      <c r="U419" s="4">
        <f t="shared" si="20"/>
        <v>338351</v>
      </c>
      <c r="V419" s="4">
        <f t="shared" si="18"/>
        <v>0.96702536714831633</v>
      </c>
      <c r="W419" s="4" t="str">
        <f t="shared" si="19"/>
        <v>GY-4</v>
      </c>
      <c r="X419" s="4" t="s">
        <v>1531</v>
      </c>
      <c r="Y419" s="4" t="s">
        <v>2982</v>
      </c>
      <c r="Z419" s="4">
        <v>7.2643899999999997</v>
      </c>
      <c r="AA419" s="4">
        <v>-58.507689999999997</v>
      </c>
    </row>
    <row r="420" spans="1:27">
      <c r="A420" s="4">
        <v>3379507</v>
      </c>
      <c r="B420" s="4" t="s">
        <v>2983</v>
      </c>
      <c r="C420" s="4" t="s">
        <v>2983</v>
      </c>
      <c r="D420" s="4" t="s">
        <v>2984</v>
      </c>
      <c r="E420" s="4">
        <v>6.4</v>
      </c>
      <c r="F420" s="4">
        <v>-58.616669999999999</v>
      </c>
      <c r="G420" s="4" t="s">
        <v>2050</v>
      </c>
      <c r="H420" s="4" t="s">
        <v>2055</v>
      </c>
      <c r="I420" s="4" t="s">
        <v>1531</v>
      </c>
      <c r="J420" s="4"/>
      <c r="K420" s="4">
        <v>11</v>
      </c>
      <c r="L420" s="4"/>
      <c r="M420" s="4"/>
      <c r="N420" s="4"/>
      <c r="O420" s="4">
        <v>11157</v>
      </c>
      <c r="P420" s="4"/>
      <c r="Q420" s="4">
        <v>1</v>
      </c>
      <c r="R420" s="4" t="s">
        <v>2977</v>
      </c>
      <c r="S420" s="6">
        <v>40926</v>
      </c>
      <c r="T420" s="4">
        <v>5</v>
      </c>
      <c r="U420" s="4">
        <f t="shared" si="20"/>
        <v>338351</v>
      </c>
      <c r="V420" s="4">
        <f t="shared" si="18"/>
        <v>0.99999999999999989</v>
      </c>
      <c r="W420" s="4" t="str">
        <f t="shared" si="19"/>
        <v>GY-5</v>
      </c>
      <c r="X420" s="4" t="s">
        <v>1531</v>
      </c>
      <c r="Y420" s="4" t="s">
        <v>2983</v>
      </c>
      <c r="Z420" s="4">
        <v>6.4</v>
      </c>
      <c r="AA420" s="4">
        <v>-58.616669999999999</v>
      </c>
    </row>
    <row r="421" spans="1:27">
      <c r="A421" s="4">
        <v>1819729</v>
      </c>
      <c r="B421" s="4" t="s">
        <v>92</v>
      </c>
      <c r="C421" s="4" t="s">
        <v>92</v>
      </c>
      <c r="D421" s="4" t="s">
        <v>2985</v>
      </c>
      <c r="E421" s="4">
        <v>22.285520000000002</v>
      </c>
      <c r="F421" s="4">
        <v>114.15769</v>
      </c>
      <c r="G421" s="4" t="s">
        <v>2050</v>
      </c>
      <c r="H421" s="4" t="s">
        <v>2051</v>
      </c>
      <c r="I421" s="4" t="s">
        <v>1546</v>
      </c>
      <c r="J421" s="4"/>
      <c r="K421" s="4">
        <v>0</v>
      </c>
      <c r="L421" s="4"/>
      <c r="M421" s="4"/>
      <c r="N421" s="4"/>
      <c r="O421" s="4">
        <v>7012738</v>
      </c>
      <c r="P421" s="4"/>
      <c r="Q421" s="4">
        <v>3</v>
      </c>
      <c r="R421" s="4" t="s">
        <v>2986</v>
      </c>
      <c r="S421" s="6">
        <v>40926</v>
      </c>
      <c r="T421" s="4">
        <v>1</v>
      </c>
      <c r="U421" s="4">
        <f t="shared" si="20"/>
        <v>9329099</v>
      </c>
      <c r="V421" s="4">
        <f t="shared" si="18"/>
        <v>0.7517058185361738</v>
      </c>
      <c r="W421" s="4" t="str">
        <f t="shared" si="19"/>
        <v>HK-1</v>
      </c>
      <c r="X421" s="4" t="s">
        <v>1546</v>
      </c>
      <c r="Y421" s="4" t="s">
        <v>92</v>
      </c>
      <c r="Z421" s="4">
        <v>22.285520000000002</v>
      </c>
      <c r="AA421" s="4">
        <v>114.15769</v>
      </c>
    </row>
    <row r="422" spans="1:27">
      <c r="A422" s="4">
        <v>1819609</v>
      </c>
      <c r="B422" s="4" t="s">
        <v>2987</v>
      </c>
      <c r="C422" s="4" t="s">
        <v>2987</v>
      </c>
      <c r="D422" s="4" t="s">
        <v>2988</v>
      </c>
      <c r="E422" s="4">
        <v>22.316669999999998</v>
      </c>
      <c r="F422" s="4">
        <v>114.18333</v>
      </c>
      <c r="G422" s="4" t="s">
        <v>2050</v>
      </c>
      <c r="H422" s="4" t="s">
        <v>2989</v>
      </c>
      <c r="I422" s="4" t="s">
        <v>1546</v>
      </c>
      <c r="J422" s="4" t="s">
        <v>1546</v>
      </c>
      <c r="K422" s="4">
        <v>0</v>
      </c>
      <c r="L422" s="4"/>
      <c r="M422" s="4"/>
      <c r="N422" s="4"/>
      <c r="O422" s="4">
        <v>2019533</v>
      </c>
      <c r="P422" s="4"/>
      <c r="Q422" s="4">
        <v>92</v>
      </c>
      <c r="R422" s="4" t="s">
        <v>2986</v>
      </c>
      <c r="S422" s="6">
        <v>40926</v>
      </c>
      <c r="T422" s="4">
        <v>2</v>
      </c>
      <c r="U422" s="4">
        <f t="shared" si="20"/>
        <v>9329099</v>
      </c>
      <c r="V422" s="4">
        <f t="shared" si="18"/>
        <v>0.9681825651115934</v>
      </c>
      <c r="W422" s="4" t="str">
        <f t="shared" si="19"/>
        <v>HK-2</v>
      </c>
      <c r="X422" s="4" t="s">
        <v>1546</v>
      </c>
      <c r="Y422" s="4" t="s">
        <v>2987</v>
      </c>
      <c r="Z422" s="4">
        <v>22.316669999999998</v>
      </c>
      <c r="AA422" s="4">
        <v>114.18333</v>
      </c>
    </row>
    <row r="423" spans="1:27">
      <c r="A423" s="4">
        <v>1818209</v>
      </c>
      <c r="B423" s="4" t="s">
        <v>2990</v>
      </c>
      <c r="C423" s="4" t="s">
        <v>2990</v>
      </c>
      <c r="D423" s="4" t="s">
        <v>2991</v>
      </c>
      <c r="E423" s="4">
        <v>22.366669999999999</v>
      </c>
      <c r="F423" s="4">
        <v>114.1</v>
      </c>
      <c r="G423" s="4" t="s">
        <v>2050</v>
      </c>
      <c r="H423" s="4" t="s">
        <v>2072</v>
      </c>
      <c r="I423" s="4" t="s">
        <v>1546</v>
      </c>
      <c r="J423" s="4" t="s">
        <v>1546</v>
      </c>
      <c r="K423" s="4">
        <v>0</v>
      </c>
      <c r="L423" s="4"/>
      <c r="M423" s="4"/>
      <c r="N423" s="4"/>
      <c r="O423" s="4">
        <v>288728</v>
      </c>
      <c r="P423" s="4"/>
      <c r="Q423" s="4">
        <v>1</v>
      </c>
      <c r="R423" s="4" t="s">
        <v>2986</v>
      </c>
      <c r="S423" s="6">
        <v>40926</v>
      </c>
      <c r="T423" s="4">
        <v>3</v>
      </c>
      <c r="U423" s="4">
        <f t="shared" si="20"/>
        <v>9329099</v>
      </c>
      <c r="V423" s="4">
        <f t="shared" si="18"/>
        <v>0.99913174895024703</v>
      </c>
      <c r="W423" s="4" t="str">
        <f t="shared" si="19"/>
        <v>HK-3</v>
      </c>
      <c r="X423" s="4" t="s">
        <v>1546</v>
      </c>
      <c r="Y423" s="4" t="s">
        <v>2990</v>
      </c>
      <c r="Z423" s="4">
        <v>22.366669999999999</v>
      </c>
      <c r="AA423" s="4">
        <v>114.1</v>
      </c>
    </row>
    <row r="424" spans="1:27">
      <c r="A424" s="4">
        <v>1818211</v>
      </c>
      <c r="B424" s="4" t="s">
        <v>2992</v>
      </c>
      <c r="C424" s="4" t="s">
        <v>2992</v>
      </c>
      <c r="D424" s="4" t="s">
        <v>2993</v>
      </c>
      <c r="E424" s="4">
        <v>22.233329999999999</v>
      </c>
      <c r="F424" s="4">
        <v>114.11667</v>
      </c>
      <c r="G424" s="4" t="s">
        <v>2050</v>
      </c>
      <c r="H424" s="4" t="s">
        <v>2072</v>
      </c>
      <c r="I424" s="4" t="s">
        <v>1546</v>
      </c>
      <c r="J424" s="4" t="s">
        <v>1546</v>
      </c>
      <c r="K424" s="4">
        <v>0</v>
      </c>
      <c r="L424" s="4"/>
      <c r="M424" s="4"/>
      <c r="N424" s="4"/>
      <c r="O424" s="4">
        <v>6000</v>
      </c>
      <c r="P424" s="4"/>
      <c r="Q424" s="4">
        <v>69</v>
      </c>
      <c r="R424" s="4" t="s">
        <v>2986</v>
      </c>
      <c r="S424" s="6">
        <v>40968</v>
      </c>
      <c r="T424" s="4">
        <v>4</v>
      </c>
      <c r="U424" s="4">
        <f t="shared" si="20"/>
        <v>9329099</v>
      </c>
      <c r="V424" s="4">
        <f t="shared" si="18"/>
        <v>0.99977489787599005</v>
      </c>
      <c r="W424" s="4" t="str">
        <f t="shared" si="19"/>
        <v>HK-4</v>
      </c>
      <c r="X424" s="4" t="s">
        <v>1546</v>
      </c>
      <c r="Y424" s="4" t="s">
        <v>2992</v>
      </c>
      <c r="Z424" s="4">
        <v>22.233329999999999</v>
      </c>
      <c r="AA424" s="4">
        <v>114.11667</v>
      </c>
    </row>
    <row r="425" spans="1:27">
      <c r="A425" s="4">
        <v>1818775</v>
      </c>
      <c r="B425" s="4" t="s">
        <v>2994</v>
      </c>
      <c r="C425" s="4" t="s">
        <v>2994</v>
      </c>
      <c r="D425" s="4" t="s">
        <v>2995</v>
      </c>
      <c r="E425" s="4">
        <v>22.2</v>
      </c>
      <c r="F425" s="4">
        <v>114.13333</v>
      </c>
      <c r="G425" s="4" t="s">
        <v>2050</v>
      </c>
      <c r="H425" s="4" t="s">
        <v>2072</v>
      </c>
      <c r="I425" s="4" t="s">
        <v>1546</v>
      </c>
      <c r="J425" s="4"/>
      <c r="K425" s="4">
        <v>0</v>
      </c>
      <c r="L425" s="4"/>
      <c r="M425" s="4"/>
      <c r="N425" s="4"/>
      <c r="O425" s="4">
        <v>2100</v>
      </c>
      <c r="P425" s="4"/>
      <c r="Q425" s="4">
        <v>84</v>
      </c>
      <c r="R425" s="4" t="s">
        <v>2986</v>
      </c>
      <c r="S425" s="6">
        <v>40975</v>
      </c>
      <c r="T425" s="4">
        <v>5</v>
      </c>
      <c r="U425" s="4">
        <f t="shared" si="20"/>
        <v>9329099</v>
      </c>
      <c r="V425" s="4">
        <f t="shared" si="18"/>
        <v>1</v>
      </c>
      <c r="W425" s="4" t="str">
        <f t="shared" si="19"/>
        <v>HK-5</v>
      </c>
      <c r="X425" s="4" t="s">
        <v>1546</v>
      </c>
      <c r="Y425" s="4" t="s">
        <v>2994</v>
      </c>
      <c r="Z425" s="4">
        <v>22.2</v>
      </c>
      <c r="AA425" s="4">
        <v>114.13333</v>
      </c>
    </row>
    <row r="426" spans="1:27">
      <c r="A426" s="4">
        <v>3600949</v>
      </c>
      <c r="B426" s="4" t="s">
        <v>2996</v>
      </c>
      <c r="C426" s="4" t="s">
        <v>2996</v>
      </c>
      <c r="D426" s="8" t="s">
        <v>2997</v>
      </c>
      <c r="E426" s="4">
        <v>14.081799999999999</v>
      </c>
      <c r="F426" s="4">
        <v>-87.206810000000004</v>
      </c>
      <c r="G426" s="4" t="s">
        <v>2050</v>
      </c>
      <c r="H426" s="4" t="s">
        <v>2051</v>
      </c>
      <c r="I426" s="4" t="s">
        <v>1543</v>
      </c>
      <c r="J426" s="4"/>
      <c r="K426" s="4">
        <v>8</v>
      </c>
      <c r="L426" s="4"/>
      <c r="M426" s="4"/>
      <c r="N426" s="4"/>
      <c r="O426" s="4">
        <v>850848</v>
      </c>
      <c r="P426" s="4"/>
      <c r="Q426" s="4">
        <v>944</v>
      </c>
      <c r="R426" s="4" t="s">
        <v>2998</v>
      </c>
      <c r="S426" s="6">
        <v>40926</v>
      </c>
      <c r="T426" s="4">
        <v>1</v>
      </c>
      <c r="U426" s="4">
        <f t="shared" si="20"/>
        <v>1710442</v>
      </c>
      <c r="V426" s="4">
        <f t="shared" si="18"/>
        <v>0.49744335089994285</v>
      </c>
      <c r="W426" s="4" t="str">
        <f t="shared" si="19"/>
        <v>HN-1</v>
      </c>
      <c r="X426" s="4" t="s">
        <v>1543</v>
      </c>
      <c r="Y426" s="4" t="s">
        <v>2996</v>
      </c>
      <c r="Z426" s="4">
        <v>14.081799999999999</v>
      </c>
      <c r="AA426" s="4">
        <v>-87.206810000000004</v>
      </c>
    </row>
    <row r="427" spans="1:27">
      <c r="A427" s="4">
        <v>3601782</v>
      </c>
      <c r="B427" s="4" t="s">
        <v>2999</v>
      </c>
      <c r="C427" s="4" t="s">
        <v>2999</v>
      </c>
      <c r="D427" s="4" t="s">
        <v>3000</v>
      </c>
      <c r="E427" s="4">
        <v>15.5</v>
      </c>
      <c r="F427" s="4">
        <v>-88.033330000000007</v>
      </c>
      <c r="G427" s="4" t="s">
        <v>2050</v>
      </c>
      <c r="H427" s="4" t="s">
        <v>2055</v>
      </c>
      <c r="I427" s="4" t="s">
        <v>1543</v>
      </c>
      <c r="J427" s="4"/>
      <c r="K427" s="4">
        <v>6</v>
      </c>
      <c r="L427" s="4"/>
      <c r="M427" s="4"/>
      <c r="N427" s="4"/>
      <c r="O427" s="4">
        <v>489466</v>
      </c>
      <c r="P427" s="4"/>
      <c r="Q427" s="4">
        <v>107</v>
      </c>
      <c r="R427" s="4" t="s">
        <v>2998</v>
      </c>
      <c r="S427" s="6">
        <v>38734</v>
      </c>
      <c r="T427" s="4">
        <v>2</v>
      </c>
      <c r="U427" s="4">
        <f t="shared" si="20"/>
        <v>1710442</v>
      </c>
      <c r="V427" s="4">
        <f t="shared" si="18"/>
        <v>0.78360681040339286</v>
      </c>
      <c r="W427" s="4" t="str">
        <f t="shared" si="19"/>
        <v>HN-2</v>
      </c>
      <c r="X427" s="4" t="s">
        <v>1543</v>
      </c>
      <c r="Y427" s="4" t="s">
        <v>2999</v>
      </c>
      <c r="Z427" s="4">
        <v>15.5</v>
      </c>
      <c r="AA427" s="4">
        <v>-88.033330000000007</v>
      </c>
    </row>
    <row r="428" spans="1:27">
      <c r="A428" s="4">
        <v>3613533</v>
      </c>
      <c r="B428" s="4" t="s">
        <v>3001</v>
      </c>
      <c r="C428" s="4" t="s">
        <v>3001</v>
      </c>
      <c r="D428" s="4"/>
      <c r="E428" s="4">
        <v>15.61444</v>
      </c>
      <c r="F428" s="4">
        <v>-87.953019999999995</v>
      </c>
      <c r="G428" s="4" t="s">
        <v>2050</v>
      </c>
      <c r="H428" s="4" t="s">
        <v>2072</v>
      </c>
      <c r="I428" s="4" t="s">
        <v>1543</v>
      </c>
      <c r="J428" s="4"/>
      <c r="K428" s="4">
        <v>6</v>
      </c>
      <c r="L428" s="4"/>
      <c r="M428" s="4"/>
      <c r="N428" s="4"/>
      <c r="O428" s="4">
        <v>139100</v>
      </c>
      <c r="P428" s="4"/>
      <c r="Q428" s="4">
        <v>41</v>
      </c>
      <c r="R428" s="4" t="s">
        <v>2998</v>
      </c>
      <c r="S428" s="6">
        <v>38734</v>
      </c>
      <c r="T428" s="4">
        <v>3</v>
      </c>
      <c r="U428" s="4">
        <f t="shared" si="20"/>
        <v>1710442</v>
      </c>
      <c r="V428" s="4">
        <f t="shared" si="18"/>
        <v>0.86493081905144997</v>
      </c>
      <c r="W428" s="4" t="str">
        <f t="shared" si="19"/>
        <v>HN-3</v>
      </c>
      <c r="X428" s="4" t="s">
        <v>1543</v>
      </c>
      <c r="Y428" s="4" t="s">
        <v>3001</v>
      </c>
      <c r="Z428" s="4">
        <v>15.61444</v>
      </c>
      <c r="AA428" s="4">
        <v>-87.953019999999995</v>
      </c>
    </row>
    <row r="429" spans="1:27">
      <c r="A429" s="4">
        <v>3608248</v>
      </c>
      <c r="B429" s="4" t="s">
        <v>3002</v>
      </c>
      <c r="C429" s="4" t="s">
        <v>3002</v>
      </c>
      <c r="D429" s="4" t="s">
        <v>3003</v>
      </c>
      <c r="E429" s="4">
        <v>15.75971</v>
      </c>
      <c r="F429" s="4">
        <v>-86.782210000000006</v>
      </c>
      <c r="G429" s="4" t="s">
        <v>2050</v>
      </c>
      <c r="H429" s="4" t="s">
        <v>2055</v>
      </c>
      <c r="I429" s="4" t="s">
        <v>1543</v>
      </c>
      <c r="J429" s="4"/>
      <c r="K429" s="4">
        <v>1</v>
      </c>
      <c r="L429" s="4"/>
      <c r="M429" s="4"/>
      <c r="N429" s="4"/>
      <c r="O429" s="4">
        <v>130218</v>
      </c>
      <c r="P429" s="4"/>
      <c r="Q429" s="4">
        <v>14</v>
      </c>
      <c r="R429" s="4" t="s">
        <v>2998</v>
      </c>
      <c r="S429" s="6">
        <v>38734</v>
      </c>
      <c r="T429" s="4">
        <v>4</v>
      </c>
      <c r="U429" s="4">
        <f t="shared" si="20"/>
        <v>1710442</v>
      </c>
      <c r="V429" s="4">
        <f t="shared" si="18"/>
        <v>0.9410620178877741</v>
      </c>
      <c r="W429" s="4" t="str">
        <f t="shared" si="19"/>
        <v>HN-4</v>
      </c>
      <c r="X429" s="4" t="s">
        <v>1543</v>
      </c>
      <c r="Y429" s="4" t="s">
        <v>3002</v>
      </c>
      <c r="Z429" s="4">
        <v>15.75971</v>
      </c>
      <c r="AA429" s="4">
        <v>-86.782210000000006</v>
      </c>
    </row>
    <row r="430" spans="1:27">
      <c r="A430" s="4">
        <v>3610613</v>
      </c>
      <c r="B430" s="4" t="s">
        <v>3004</v>
      </c>
      <c r="C430" s="4" t="s">
        <v>3004</v>
      </c>
      <c r="D430" s="4" t="s">
        <v>3005</v>
      </c>
      <c r="E430" s="4">
        <v>15.4</v>
      </c>
      <c r="F430" s="4">
        <v>-87.8</v>
      </c>
      <c r="G430" s="4" t="s">
        <v>2050</v>
      </c>
      <c r="H430" s="4" t="s">
        <v>2072</v>
      </c>
      <c r="I430" s="4" t="s">
        <v>1543</v>
      </c>
      <c r="J430" s="4"/>
      <c r="K430" s="4">
        <v>18</v>
      </c>
      <c r="L430" s="4"/>
      <c r="M430" s="4"/>
      <c r="N430" s="4"/>
      <c r="O430" s="4">
        <v>100810</v>
      </c>
      <c r="P430" s="4"/>
      <c r="Q430" s="4">
        <v>48</v>
      </c>
      <c r="R430" s="4" t="s">
        <v>2998</v>
      </c>
      <c r="S430" s="6">
        <v>40924</v>
      </c>
      <c r="T430" s="4">
        <v>5</v>
      </c>
      <c r="U430" s="4">
        <f t="shared" si="20"/>
        <v>1710442</v>
      </c>
      <c r="V430" s="4">
        <f t="shared" si="18"/>
        <v>1</v>
      </c>
      <c r="W430" s="4" t="str">
        <f t="shared" si="19"/>
        <v>HN-5</v>
      </c>
      <c r="X430" s="4" t="s">
        <v>1543</v>
      </c>
      <c r="Y430" s="4" t="s">
        <v>3004</v>
      </c>
      <c r="Z430" s="4">
        <v>15.4</v>
      </c>
      <c r="AA430" s="4">
        <v>-87.8</v>
      </c>
    </row>
    <row r="431" spans="1:27">
      <c r="A431" s="4">
        <v>6618983</v>
      </c>
      <c r="B431" s="4" t="s">
        <v>3006</v>
      </c>
      <c r="C431" s="4" t="s">
        <v>3006</v>
      </c>
      <c r="D431" s="4"/>
      <c r="E431" s="4">
        <v>45.813130000000001</v>
      </c>
      <c r="F431" s="4">
        <v>15.97753</v>
      </c>
      <c r="G431" s="4" t="s">
        <v>2050</v>
      </c>
      <c r="H431" s="4" t="s">
        <v>2989</v>
      </c>
      <c r="I431" s="4" t="s">
        <v>1414</v>
      </c>
      <c r="J431" s="4"/>
      <c r="K431" s="4">
        <v>21</v>
      </c>
      <c r="L431" s="4"/>
      <c r="M431" s="4"/>
      <c r="N431" s="4"/>
      <c r="O431" s="4">
        <v>800000</v>
      </c>
      <c r="P431" s="4"/>
      <c r="Q431" s="4">
        <v>134</v>
      </c>
      <c r="R431" s="4" t="s">
        <v>3007</v>
      </c>
      <c r="S431" s="6">
        <v>40927</v>
      </c>
      <c r="T431" s="4">
        <v>1</v>
      </c>
      <c r="U431" s="4">
        <f t="shared" si="20"/>
        <v>1904592</v>
      </c>
      <c r="V431" s="4">
        <f t="shared" si="18"/>
        <v>0.42003746734208691</v>
      </c>
      <c r="W431" s="4" t="str">
        <f t="shared" si="19"/>
        <v>HR-1</v>
      </c>
      <c r="X431" s="4" t="s">
        <v>1414</v>
      </c>
      <c r="Y431" s="4" t="s">
        <v>3006</v>
      </c>
      <c r="Z431" s="4">
        <v>45.813130000000001</v>
      </c>
      <c r="AA431" s="4">
        <v>15.97753</v>
      </c>
    </row>
    <row r="432" spans="1:27">
      <c r="A432" s="4">
        <v>3186886</v>
      </c>
      <c r="B432" s="4" t="s">
        <v>228</v>
      </c>
      <c r="C432" s="4" t="s">
        <v>228</v>
      </c>
      <c r="D432" s="8" t="s">
        <v>3008</v>
      </c>
      <c r="E432" s="4">
        <v>45.814439999999998</v>
      </c>
      <c r="F432" s="4">
        <v>15.977980000000001</v>
      </c>
      <c r="G432" s="4" t="s">
        <v>2050</v>
      </c>
      <c r="H432" s="4" t="s">
        <v>2051</v>
      </c>
      <c r="I432" s="4" t="s">
        <v>1414</v>
      </c>
      <c r="J432" s="4"/>
      <c r="K432" s="4">
        <v>21</v>
      </c>
      <c r="L432" s="4"/>
      <c r="M432" s="4"/>
      <c r="N432" s="4"/>
      <c r="O432" s="4">
        <v>698966</v>
      </c>
      <c r="P432" s="4"/>
      <c r="Q432" s="4">
        <v>135</v>
      </c>
      <c r="R432" s="4" t="s">
        <v>3007</v>
      </c>
      <c r="S432" s="6">
        <v>40967</v>
      </c>
      <c r="T432" s="4">
        <v>2</v>
      </c>
      <c r="U432" s="4">
        <f t="shared" si="20"/>
        <v>1904592</v>
      </c>
      <c r="V432" s="4">
        <f t="shared" si="18"/>
        <v>0.78702735283987324</v>
      </c>
      <c r="W432" s="4" t="str">
        <f t="shared" si="19"/>
        <v>HR-2</v>
      </c>
      <c r="X432" s="4" t="s">
        <v>1414</v>
      </c>
      <c r="Y432" s="4" t="s">
        <v>228</v>
      </c>
      <c r="Z432" s="4">
        <v>45.814439999999998</v>
      </c>
      <c r="AA432" s="4">
        <v>15.977980000000001</v>
      </c>
    </row>
    <row r="433" spans="1:27">
      <c r="A433" s="4">
        <v>3190261</v>
      </c>
      <c r="B433" s="4" t="s">
        <v>3009</v>
      </c>
      <c r="C433" s="4" t="s">
        <v>3009</v>
      </c>
      <c r="D433" s="4" t="s">
        <v>3010</v>
      </c>
      <c r="E433" s="4">
        <v>43.50891</v>
      </c>
      <c r="F433" s="4">
        <v>16.439150000000001</v>
      </c>
      <c r="G433" s="4" t="s">
        <v>2050</v>
      </c>
      <c r="H433" s="4" t="s">
        <v>2055</v>
      </c>
      <c r="I433" s="4" t="s">
        <v>1414</v>
      </c>
      <c r="J433" s="4"/>
      <c r="K433" s="4">
        <v>15</v>
      </c>
      <c r="L433" s="4"/>
      <c r="M433" s="4"/>
      <c r="N433" s="4"/>
      <c r="O433" s="4">
        <v>176314</v>
      </c>
      <c r="P433" s="4"/>
      <c r="Q433" s="4">
        <v>12</v>
      </c>
      <c r="R433" s="4" t="s">
        <v>3007</v>
      </c>
      <c r="S433" s="6">
        <v>38734</v>
      </c>
      <c r="T433" s="4">
        <v>3</v>
      </c>
      <c r="U433" s="4">
        <f t="shared" si="20"/>
        <v>1904592</v>
      </c>
      <c r="V433" s="4">
        <f t="shared" si="18"/>
        <v>0.8796004603610641</v>
      </c>
      <c r="W433" s="4" t="str">
        <f t="shared" si="19"/>
        <v>HR-3</v>
      </c>
      <c r="X433" s="4" t="s">
        <v>1414</v>
      </c>
      <c r="Y433" s="4" t="s">
        <v>3009</v>
      </c>
      <c r="Z433" s="4">
        <v>43.50891</v>
      </c>
      <c r="AA433" s="4">
        <v>16.439150000000001</v>
      </c>
    </row>
    <row r="434" spans="1:27">
      <c r="A434" s="4">
        <v>3191648</v>
      </c>
      <c r="B434" s="4" t="s">
        <v>3011</v>
      </c>
      <c r="C434" s="4" t="s">
        <v>3011</v>
      </c>
      <c r="D434" s="8" t="s">
        <v>3012</v>
      </c>
      <c r="E434" s="4">
        <v>45.343060000000001</v>
      </c>
      <c r="F434" s="4">
        <v>14.40917</v>
      </c>
      <c r="G434" s="4" t="s">
        <v>2050</v>
      </c>
      <c r="H434" s="4" t="s">
        <v>2055</v>
      </c>
      <c r="I434" s="4" t="s">
        <v>1414</v>
      </c>
      <c r="J434" s="4"/>
      <c r="K434" s="4">
        <v>12</v>
      </c>
      <c r="L434" s="4"/>
      <c r="M434" s="4"/>
      <c r="N434" s="4"/>
      <c r="O434" s="4">
        <v>141172</v>
      </c>
      <c r="P434" s="4"/>
      <c r="Q434" s="4">
        <v>125</v>
      </c>
      <c r="R434" s="4" t="s">
        <v>3007</v>
      </c>
      <c r="S434" s="6">
        <v>40927</v>
      </c>
      <c r="T434" s="4">
        <v>4</v>
      </c>
      <c r="U434" s="4">
        <f t="shared" si="20"/>
        <v>1904592</v>
      </c>
      <c r="V434" s="4">
        <f t="shared" si="18"/>
        <v>0.95372237203558541</v>
      </c>
      <c r="W434" s="4" t="str">
        <f t="shared" si="19"/>
        <v>HR-4</v>
      </c>
      <c r="X434" s="4" t="s">
        <v>1414</v>
      </c>
      <c r="Y434" s="4" t="s">
        <v>3011</v>
      </c>
      <c r="Z434" s="4">
        <v>45.343060000000001</v>
      </c>
      <c r="AA434" s="4">
        <v>14.40917</v>
      </c>
    </row>
    <row r="435" spans="1:27">
      <c r="A435" s="4">
        <v>3193935</v>
      </c>
      <c r="B435" s="4" t="s">
        <v>3013</v>
      </c>
      <c r="C435" s="4" t="s">
        <v>3013</v>
      </c>
      <c r="D435" s="4" t="s">
        <v>3014</v>
      </c>
      <c r="E435" s="4">
        <v>45.551110000000001</v>
      </c>
      <c r="F435" s="4">
        <v>18.69389</v>
      </c>
      <c r="G435" s="4" t="s">
        <v>2050</v>
      </c>
      <c r="H435" s="4" t="s">
        <v>2055</v>
      </c>
      <c r="I435" s="4" t="s">
        <v>1414</v>
      </c>
      <c r="J435" s="4"/>
      <c r="K435" s="4">
        <v>10</v>
      </c>
      <c r="L435" s="4"/>
      <c r="M435" s="4"/>
      <c r="N435" s="4"/>
      <c r="O435" s="4">
        <v>88140</v>
      </c>
      <c r="P435" s="4"/>
      <c r="Q435" s="4">
        <v>87</v>
      </c>
      <c r="R435" s="4" t="s">
        <v>3007</v>
      </c>
      <c r="S435" s="6">
        <v>40927</v>
      </c>
      <c r="T435" s="4">
        <v>5</v>
      </c>
      <c r="U435" s="4">
        <f t="shared" si="20"/>
        <v>1904592</v>
      </c>
      <c r="V435" s="4">
        <f t="shared" si="18"/>
        <v>0.99999999999999978</v>
      </c>
      <c r="W435" s="4" t="str">
        <f t="shared" si="19"/>
        <v>HR-5</v>
      </c>
      <c r="X435" s="4" t="s">
        <v>1414</v>
      </c>
      <c r="Y435" s="4" t="s">
        <v>3013</v>
      </c>
      <c r="Z435" s="4">
        <v>45.551110000000001</v>
      </c>
      <c r="AA435" s="4">
        <v>18.69389</v>
      </c>
    </row>
    <row r="436" spans="1:27">
      <c r="A436" s="4">
        <v>3718426</v>
      </c>
      <c r="B436" s="4" t="s">
        <v>3015</v>
      </c>
      <c r="C436" s="4" t="s">
        <v>3015</v>
      </c>
      <c r="D436" s="8" t="s">
        <v>3016</v>
      </c>
      <c r="E436" s="4">
        <v>18.539169999999999</v>
      </c>
      <c r="F436" s="4">
        <v>-72.334999999999994</v>
      </c>
      <c r="G436" s="4" t="s">
        <v>2050</v>
      </c>
      <c r="H436" s="4" t="s">
        <v>2051</v>
      </c>
      <c r="I436" s="4" t="s">
        <v>1534</v>
      </c>
      <c r="J436" s="4"/>
      <c r="K436" s="4">
        <v>11</v>
      </c>
      <c r="L436" s="4"/>
      <c r="M436" s="4"/>
      <c r="N436" s="4"/>
      <c r="O436" s="4">
        <v>1234742</v>
      </c>
      <c r="P436" s="4"/>
      <c r="Q436" s="4">
        <v>44</v>
      </c>
      <c r="R436" s="4" t="s">
        <v>3017</v>
      </c>
      <c r="S436" s="6">
        <v>39219</v>
      </c>
      <c r="T436" s="4">
        <v>1</v>
      </c>
      <c r="U436" s="4">
        <f t="shared" si="20"/>
        <v>2571997</v>
      </c>
      <c r="V436" s="4">
        <f t="shared" si="18"/>
        <v>0.48007132201165087</v>
      </c>
      <c r="W436" s="4" t="str">
        <f t="shared" si="19"/>
        <v>HT-1</v>
      </c>
      <c r="X436" s="4" t="s">
        <v>1534</v>
      </c>
      <c r="Y436" s="4" t="s">
        <v>3015</v>
      </c>
      <c r="Z436" s="4">
        <v>18.539169999999999</v>
      </c>
      <c r="AA436" s="4">
        <v>-72.334999999999994</v>
      </c>
    </row>
    <row r="437" spans="1:27">
      <c r="A437" s="4">
        <v>3728338</v>
      </c>
      <c r="B437" s="4" t="s">
        <v>3018</v>
      </c>
      <c r="C437" s="4" t="s">
        <v>3018</v>
      </c>
      <c r="D437" s="4"/>
      <c r="E437" s="4">
        <v>18.541139999999999</v>
      </c>
      <c r="F437" s="4">
        <v>-72.39922</v>
      </c>
      <c r="G437" s="4" t="s">
        <v>2050</v>
      </c>
      <c r="H437" s="4" t="s">
        <v>2989</v>
      </c>
      <c r="I437" s="4" t="s">
        <v>1534</v>
      </c>
      <c r="J437" s="4"/>
      <c r="K437" s="4">
        <v>11</v>
      </c>
      <c r="L437" s="4"/>
      <c r="M437" s="4"/>
      <c r="N437" s="4"/>
      <c r="O437" s="4">
        <v>442156</v>
      </c>
      <c r="P437" s="4"/>
      <c r="Q437" s="4">
        <v>32</v>
      </c>
      <c r="R437" s="4" t="s">
        <v>3017</v>
      </c>
      <c r="S437" s="6">
        <v>40927</v>
      </c>
      <c r="T437" s="4">
        <v>2</v>
      </c>
      <c r="U437" s="4">
        <f t="shared" si="20"/>
        <v>2571997</v>
      </c>
      <c r="V437" s="4">
        <f t="shared" si="18"/>
        <v>0.65198287556322965</v>
      </c>
      <c r="W437" s="4" t="str">
        <f t="shared" si="19"/>
        <v>HT-2</v>
      </c>
      <c r="X437" s="4" t="s">
        <v>1534</v>
      </c>
      <c r="Y437" s="4" t="s">
        <v>3018</v>
      </c>
      <c r="Z437" s="4">
        <v>18.541139999999999</v>
      </c>
      <c r="AA437" s="4">
        <v>-72.39922</v>
      </c>
    </row>
    <row r="438" spans="1:27">
      <c r="A438" s="4">
        <v>3726786</v>
      </c>
      <c r="B438" s="4" t="s">
        <v>3019</v>
      </c>
      <c r="C438" s="4" t="s">
        <v>3019</v>
      </c>
      <c r="D438" s="4"/>
      <c r="E438" s="4">
        <v>18.544720000000002</v>
      </c>
      <c r="F438" s="4">
        <v>-72.302779999999998</v>
      </c>
      <c r="G438" s="4" t="s">
        <v>2050</v>
      </c>
      <c r="H438" s="4" t="s">
        <v>2072</v>
      </c>
      <c r="I438" s="4" t="s">
        <v>1534</v>
      </c>
      <c r="J438" s="4"/>
      <c r="K438" s="4">
        <v>11</v>
      </c>
      <c r="L438" s="4"/>
      <c r="M438" s="4"/>
      <c r="N438" s="4"/>
      <c r="O438" s="4">
        <v>382920</v>
      </c>
      <c r="P438" s="4"/>
      <c r="Q438" s="4">
        <v>129</v>
      </c>
      <c r="R438" s="4" t="s">
        <v>3017</v>
      </c>
      <c r="S438" s="6">
        <v>40927</v>
      </c>
      <c r="T438" s="4">
        <v>3</v>
      </c>
      <c r="U438" s="4">
        <f t="shared" si="20"/>
        <v>2571997</v>
      </c>
      <c r="V438" s="4">
        <f t="shared" si="18"/>
        <v>0.80086329805205836</v>
      </c>
      <c r="W438" s="4" t="str">
        <f t="shared" si="19"/>
        <v>HT-3</v>
      </c>
      <c r="X438" s="4" t="s">
        <v>1534</v>
      </c>
      <c r="Y438" s="4" t="s">
        <v>3019</v>
      </c>
      <c r="Z438" s="4">
        <v>18.544720000000002</v>
      </c>
      <c r="AA438" s="4">
        <v>-72.302779999999998</v>
      </c>
    </row>
    <row r="439" spans="1:27">
      <c r="A439" s="4">
        <v>3719028</v>
      </c>
      <c r="B439" s="4" t="s">
        <v>3020</v>
      </c>
      <c r="C439" s="4" t="s">
        <v>3021</v>
      </c>
      <c r="D439" s="4" t="s">
        <v>3022</v>
      </c>
      <c r="E439" s="4">
        <v>18.512499999999999</v>
      </c>
      <c r="F439" s="4">
        <v>-72.28528</v>
      </c>
      <c r="G439" s="4" t="s">
        <v>2050</v>
      </c>
      <c r="H439" s="4" t="s">
        <v>2072</v>
      </c>
      <c r="I439" s="4" t="s">
        <v>1534</v>
      </c>
      <c r="J439" s="4"/>
      <c r="K439" s="4">
        <v>11</v>
      </c>
      <c r="L439" s="4"/>
      <c r="M439" s="4"/>
      <c r="N439" s="4"/>
      <c r="O439" s="4">
        <v>283052</v>
      </c>
      <c r="P439" s="4"/>
      <c r="Q439" s="4">
        <v>389</v>
      </c>
      <c r="R439" s="4" t="s">
        <v>3017</v>
      </c>
      <c r="S439" s="6">
        <v>38734</v>
      </c>
      <c r="T439" s="4">
        <v>4</v>
      </c>
      <c r="U439" s="4">
        <f t="shared" si="20"/>
        <v>2571997</v>
      </c>
      <c r="V439" s="4">
        <f t="shared" si="18"/>
        <v>0.91091474834535191</v>
      </c>
      <c r="W439" s="4" t="str">
        <f t="shared" si="19"/>
        <v>HT-4</v>
      </c>
      <c r="X439" s="4" t="s">
        <v>1534</v>
      </c>
      <c r="Y439" s="4" t="s">
        <v>3021</v>
      </c>
      <c r="Z439" s="4">
        <v>18.512499999999999</v>
      </c>
      <c r="AA439" s="4">
        <v>-72.28528</v>
      </c>
    </row>
    <row r="440" spans="1:27">
      <c r="A440" s="4">
        <v>3727135</v>
      </c>
      <c r="B440" s="4" t="s">
        <v>3023</v>
      </c>
      <c r="C440" s="4" t="s">
        <v>3023</v>
      </c>
      <c r="D440" s="4"/>
      <c r="E440" s="4">
        <v>18.574999999999999</v>
      </c>
      <c r="F440" s="4">
        <v>-72.224999999999994</v>
      </c>
      <c r="G440" s="4" t="s">
        <v>2050</v>
      </c>
      <c r="H440" s="4" t="s">
        <v>2989</v>
      </c>
      <c r="I440" s="4" t="s">
        <v>1534</v>
      </c>
      <c r="J440" s="4"/>
      <c r="K440" s="4">
        <v>11</v>
      </c>
      <c r="L440" s="4"/>
      <c r="M440" s="4"/>
      <c r="N440" s="4"/>
      <c r="O440" s="4">
        <v>229127</v>
      </c>
      <c r="P440" s="4"/>
      <c r="Q440" s="4">
        <v>71</v>
      </c>
      <c r="R440" s="4" t="s">
        <v>3017</v>
      </c>
      <c r="S440" s="6">
        <v>40927</v>
      </c>
      <c r="T440" s="4">
        <v>5</v>
      </c>
      <c r="U440" s="4">
        <f t="shared" si="20"/>
        <v>2571997</v>
      </c>
      <c r="V440" s="4">
        <f t="shared" si="18"/>
        <v>1</v>
      </c>
      <c r="W440" s="4" t="str">
        <f t="shared" si="19"/>
        <v>HT-5</v>
      </c>
      <c r="X440" s="4" t="s">
        <v>1534</v>
      </c>
      <c r="Y440" s="4" t="s">
        <v>3023</v>
      </c>
      <c r="Z440" s="4">
        <v>18.574999999999999</v>
      </c>
      <c r="AA440" s="4">
        <v>-72.224999999999994</v>
      </c>
    </row>
    <row r="441" spans="1:27">
      <c r="A441" s="4">
        <v>3054643</v>
      </c>
      <c r="B441" s="4" t="s">
        <v>20</v>
      </c>
      <c r="C441" s="4" t="s">
        <v>20</v>
      </c>
      <c r="D441" s="8" t="s">
        <v>3024</v>
      </c>
      <c r="E441" s="4">
        <v>47.498010000000001</v>
      </c>
      <c r="F441" s="4">
        <v>19.039909999999999</v>
      </c>
      <c r="G441" s="4" t="s">
        <v>2050</v>
      </c>
      <c r="H441" s="4" t="s">
        <v>2051</v>
      </c>
      <c r="I441" s="4" t="s">
        <v>1549</v>
      </c>
      <c r="J441" s="4"/>
      <c r="K441" s="4">
        <v>5</v>
      </c>
      <c r="L441" s="4"/>
      <c r="M441" s="4"/>
      <c r="N441" s="4"/>
      <c r="O441" s="4">
        <v>1696128</v>
      </c>
      <c r="P441" s="4"/>
      <c r="Q441" s="4">
        <v>111</v>
      </c>
      <c r="R441" s="4" t="s">
        <v>3025</v>
      </c>
      <c r="S441" s="6">
        <v>40941</v>
      </c>
      <c r="T441" s="4">
        <v>1</v>
      </c>
      <c r="U441" s="4">
        <f t="shared" si="20"/>
        <v>2394421</v>
      </c>
      <c r="V441" s="4">
        <f t="shared" si="18"/>
        <v>0.70836665732550796</v>
      </c>
      <c r="W441" s="4" t="str">
        <f t="shared" si="19"/>
        <v>HU-1</v>
      </c>
      <c r="X441" s="4" t="s">
        <v>1549</v>
      </c>
      <c r="Y441" s="4" t="s">
        <v>20</v>
      </c>
      <c r="Z441" s="4">
        <v>47.498010000000001</v>
      </c>
      <c r="AA441" s="4">
        <v>19.039909999999999</v>
      </c>
    </row>
    <row r="442" spans="1:27">
      <c r="A442" s="4">
        <v>721472</v>
      </c>
      <c r="B442" s="4" t="s">
        <v>360</v>
      </c>
      <c r="C442" s="4" t="s">
        <v>360</v>
      </c>
      <c r="D442" s="4" t="s">
        <v>3026</v>
      </c>
      <c r="E442" s="4">
        <v>47.533329999999999</v>
      </c>
      <c r="F442" s="4">
        <v>21.633330000000001</v>
      </c>
      <c r="G442" s="4" t="s">
        <v>2050</v>
      </c>
      <c r="H442" s="4" t="s">
        <v>2055</v>
      </c>
      <c r="I442" s="4" t="s">
        <v>1549</v>
      </c>
      <c r="J442" s="4"/>
      <c r="K442" s="4">
        <v>10</v>
      </c>
      <c r="L442" s="4"/>
      <c r="M442" s="4"/>
      <c r="N442" s="4"/>
      <c r="O442" s="4">
        <v>204124</v>
      </c>
      <c r="P442" s="4"/>
      <c r="Q442" s="4">
        <v>123</v>
      </c>
      <c r="R442" s="4" t="s">
        <v>3025</v>
      </c>
      <c r="S442" s="6">
        <v>40926</v>
      </c>
      <c r="T442" s="4">
        <v>2</v>
      </c>
      <c r="U442" s="4">
        <f t="shared" si="20"/>
        <v>2394421</v>
      </c>
      <c r="V442" s="4">
        <f t="shared" si="18"/>
        <v>0.79361649434247361</v>
      </c>
      <c r="W442" s="4" t="str">
        <f t="shared" si="19"/>
        <v>HU-2</v>
      </c>
      <c r="X442" s="4" t="s">
        <v>1549</v>
      </c>
      <c r="Y442" s="4" t="s">
        <v>360</v>
      </c>
      <c r="Z442" s="4">
        <v>47.533329999999999</v>
      </c>
      <c r="AA442" s="4">
        <v>21.633330000000001</v>
      </c>
    </row>
    <row r="443" spans="1:27">
      <c r="A443" s="4">
        <v>717582</v>
      </c>
      <c r="B443" s="4" t="s">
        <v>609</v>
      </c>
      <c r="C443" s="4" t="s">
        <v>609</v>
      </c>
      <c r="D443" s="4" t="s">
        <v>3027</v>
      </c>
      <c r="E443" s="4">
        <v>48.1</v>
      </c>
      <c r="F443" s="4">
        <v>20.783329999999999</v>
      </c>
      <c r="G443" s="4" t="s">
        <v>2050</v>
      </c>
      <c r="H443" s="4" t="s">
        <v>2055</v>
      </c>
      <c r="I443" s="4" t="s">
        <v>1549</v>
      </c>
      <c r="J443" s="4"/>
      <c r="K443" s="4">
        <v>4</v>
      </c>
      <c r="L443" s="4"/>
      <c r="M443" s="4"/>
      <c r="N443" s="4"/>
      <c r="O443" s="4">
        <v>172637</v>
      </c>
      <c r="P443" s="4"/>
      <c r="Q443" s="4">
        <v>131</v>
      </c>
      <c r="R443" s="4" t="s">
        <v>3025</v>
      </c>
      <c r="S443" s="6">
        <v>40926</v>
      </c>
      <c r="T443" s="4">
        <v>3</v>
      </c>
      <c r="U443" s="4">
        <f t="shared" si="20"/>
        <v>2394421</v>
      </c>
      <c r="V443" s="4">
        <f t="shared" si="18"/>
        <v>0.86571617940203494</v>
      </c>
      <c r="W443" s="4" t="str">
        <f t="shared" si="19"/>
        <v>HU-3</v>
      </c>
      <c r="X443" s="4" t="s">
        <v>1549</v>
      </c>
      <c r="Y443" s="4" t="s">
        <v>609</v>
      </c>
      <c r="Z443" s="4">
        <v>48.1</v>
      </c>
      <c r="AA443" s="4">
        <v>20.783329999999999</v>
      </c>
    </row>
    <row r="444" spans="1:27">
      <c r="A444" s="4">
        <v>715429</v>
      </c>
      <c r="B444" s="4" t="s">
        <v>348</v>
      </c>
      <c r="C444" s="4" t="s">
        <v>348</v>
      </c>
      <c r="D444" s="4" t="s">
        <v>3028</v>
      </c>
      <c r="E444" s="4">
        <v>46.253</v>
      </c>
      <c r="F444" s="4">
        <v>20.148240000000001</v>
      </c>
      <c r="G444" s="4" t="s">
        <v>2050</v>
      </c>
      <c r="H444" s="4" t="s">
        <v>2055</v>
      </c>
      <c r="I444" s="4" t="s">
        <v>1549</v>
      </c>
      <c r="J444" s="4"/>
      <c r="K444" s="4">
        <v>6</v>
      </c>
      <c r="L444" s="4"/>
      <c r="M444" s="4"/>
      <c r="N444" s="4"/>
      <c r="O444" s="4">
        <v>164883</v>
      </c>
      <c r="P444" s="4"/>
      <c r="Q444" s="4">
        <v>84</v>
      </c>
      <c r="R444" s="4" t="s">
        <v>3025</v>
      </c>
      <c r="S444" s="6">
        <v>38734</v>
      </c>
      <c r="T444" s="4">
        <v>4</v>
      </c>
      <c r="U444" s="4">
        <f t="shared" si="20"/>
        <v>2394421</v>
      </c>
      <c r="V444" s="4">
        <f t="shared" si="18"/>
        <v>0.93457750328785116</v>
      </c>
      <c r="W444" s="4" t="str">
        <f t="shared" si="19"/>
        <v>HU-4</v>
      </c>
      <c r="X444" s="4" t="s">
        <v>1549</v>
      </c>
      <c r="Y444" s="4" t="s">
        <v>348</v>
      </c>
      <c r="Z444" s="4">
        <v>46.253</v>
      </c>
      <c r="AA444" s="4">
        <v>20.148240000000001</v>
      </c>
    </row>
    <row r="445" spans="1:27">
      <c r="A445" s="4">
        <v>3046526</v>
      </c>
      <c r="B445" s="4" t="s">
        <v>3029</v>
      </c>
      <c r="C445" s="4" t="s">
        <v>469</v>
      </c>
      <c r="D445" s="8" t="s">
        <v>3030</v>
      </c>
      <c r="E445" s="4">
        <v>46.083329999999997</v>
      </c>
      <c r="F445" s="4">
        <v>18.233329999999999</v>
      </c>
      <c r="G445" s="4" t="s">
        <v>2050</v>
      </c>
      <c r="H445" s="4" t="s">
        <v>2055</v>
      </c>
      <c r="I445" s="4" t="s">
        <v>1549</v>
      </c>
      <c r="J445" s="4"/>
      <c r="K445" s="4">
        <v>2</v>
      </c>
      <c r="L445" s="4"/>
      <c r="M445" s="4"/>
      <c r="N445" s="4"/>
      <c r="O445" s="4">
        <v>156649</v>
      </c>
      <c r="P445" s="4"/>
      <c r="Q445" s="4">
        <v>193</v>
      </c>
      <c r="R445" s="4" t="s">
        <v>3025</v>
      </c>
      <c r="S445" s="6">
        <v>40926</v>
      </c>
      <c r="T445" s="4">
        <v>5</v>
      </c>
      <c r="U445" s="4">
        <f t="shared" si="20"/>
        <v>2394421</v>
      </c>
      <c r="V445" s="4">
        <f t="shared" si="18"/>
        <v>1</v>
      </c>
      <c r="W445" s="4" t="str">
        <f t="shared" si="19"/>
        <v>HU-5</v>
      </c>
      <c r="X445" s="4" t="s">
        <v>1549</v>
      </c>
      <c r="Y445" s="4" t="s">
        <v>469</v>
      </c>
      <c r="Z445" s="4">
        <v>46.083329999999997</v>
      </c>
      <c r="AA445" s="4">
        <v>18.233329999999999</v>
      </c>
    </row>
    <row r="446" spans="1:27">
      <c r="A446" s="4">
        <v>1642911</v>
      </c>
      <c r="B446" s="4" t="s">
        <v>217</v>
      </c>
      <c r="C446" s="4" t="s">
        <v>217</v>
      </c>
      <c r="D446" s="8" t="s">
        <v>3031</v>
      </c>
      <c r="E446" s="4">
        <v>-6.21462</v>
      </c>
      <c r="F446" s="4">
        <v>106.84513</v>
      </c>
      <c r="G446" s="4" t="s">
        <v>2050</v>
      </c>
      <c r="H446" s="4" t="s">
        <v>2051</v>
      </c>
      <c r="I446" s="4" t="s">
        <v>1558</v>
      </c>
      <c r="J446" s="4"/>
      <c r="K446" s="4">
        <v>4</v>
      </c>
      <c r="L446" s="4"/>
      <c r="M446" s="4"/>
      <c r="N446" s="4"/>
      <c r="O446" s="4">
        <v>8540121</v>
      </c>
      <c r="P446" s="4"/>
      <c r="Q446" s="4">
        <v>16</v>
      </c>
      <c r="R446" s="4" t="s">
        <v>3032</v>
      </c>
      <c r="S446" s="6">
        <v>40925</v>
      </c>
      <c r="T446" s="4">
        <v>1</v>
      </c>
      <c r="U446" s="4">
        <f t="shared" si="20"/>
        <v>15885588</v>
      </c>
      <c r="V446" s="4">
        <f t="shared" si="18"/>
        <v>0.53760181870510548</v>
      </c>
      <c r="W446" s="4" t="str">
        <f t="shared" si="19"/>
        <v>ID-1</v>
      </c>
      <c r="X446" s="4" t="s">
        <v>1558</v>
      </c>
      <c r="Y446" s="4" t="s">
        <v>217</v>
      </c>
      <c r="Z446" s="4">
        <v>-6.21462</v>
      </c>
      <c r="AA446" s="4">
        <v>106.84513</v>
      </c>
    </row>
    <row r="447" spans="1:27">
      <c r="A447" s="4">
        <v>1625822</v>
      </c>
      <c r="B447" s="4" t="s">
        <v>3033</v>
      </c>
      <c r="C447" s="4" t="s">
        <v>3033</v>
      </c>
      <c r="D447" s="4" t="s">
        <v>3034</v>
      </c>
      <c r="E447" s="4">
        <v>-7.2491700000000003</v>
      </c>
      <c r="F447" s="4">
        <v>112.75082999999999</v>
      </c>
      <c r="G447" s="4" t="s">
        <v>2050</v>
      </c>
      <c r="H447" s="4" t="s">
        <v>2055</v>
      </c>
      <c r="I447" s="4" t="s">
        <v>1558</v>
      </c>
      <c r="J447" s="4"/>
      <c r="K447" s="4">
        <v>8</v>
      </c>
      <c r="L447" s="4"/>
      <c r="M447" s="4"/>
      <c r="N447" s="4"/>
      <c r="O447" s="4">
        <v>2374658</v>
      </c>
      <c r="P447" s="4"/>
      <c r="Q447" s="4">
        <v>8</v>
      </c>
      <c r="R447" s="4" t="s">
        <v>3032</v>
      </c>
      <c r="S447" s="6">
        <v>40925</v>
      </c>
      <c r="T447" s="4">
        <v>2</v>
      </c>
      <c r="U447" s="4">
        <f t="shared" si="20"/>
        <v>15885588</v>
      </c>
      <c r="V447" s="4">
        <f t="shared" si="18"/>
        <v>0.68708687396399803</v>
      </c>
      <c r="W447" s="4" t="str">
        <f t="shared" si="19"/>
        <v>ID-2</v>
      </c>
      <c r="X447" s="4" t="s">
        <v>1558</v>
      </c>
      <c r="Y447" s="4" t="s">
        <v>3033</v>
      </c>
      <c r="Z447" s="4">
        <v>-7.2491700000000003</v>
      </c>
      <c r="AA447" s="4">
        <v>112.75082999999999</v>
      </c>
    </row>
    <row r="448" spans="1:27">
      <c r="A448" s="4">
        <v>1214520</v>
      </c>
      <c r="B448" s="4" t="s">
        <v>3035</v>
      </c>
      <c r="C448" s="4" t="s">
        <v>3035</v>
      </c>
      <c r="D448" s="4" t="s">
        <v>3036</v>
      </c>
      <c r="E448" s="4">
        <v>3.5833300000000001</v>
      </c>
      <c r="F448" s="4">
        <v>98.666669999999996</v>
      </c>
      <c r="G448" s="4" t="s">
        <v>2050</v>
      </c>
      <c r="H448" s="4" t="s">
        <v>2055</v>
      </c>
      <c r="I448" s="4" t="s">
        <v>1558</v>
      </c>
      <c r="J448" s="4"/>
      <c r="K448" s="4">
        <v>26</v>
      </c>
      <c r="L448" s="4"/>
      <c r="M448" s="4"/>
      <c r="N448" s="4"/>
      <c r="O448" s="4">
        <v>1750971</v>
      </c>
      <c r="P448" s="4"/>
      <c r="Q448" s="4">
        <v>26</v>
      </c>
      <c r="R448" s="4" t="s">
        <v>3032</v>
      </c>
      <c r="S448" s="6">
        <v>40925</v>
      </c>
      <c r="T448" s="4">
        <v>3</v>
      </c>
      <c r="U448" s="4">
        <f t="shared" si="20"/>
        <v>15885588</v>
      </c>
      <c r="V448" s="4">
        <f t="shared" si="18"/>
        <v>0.79731074480843889</v>
      </c>
      <c r="W448" s="4" t="str">
        <f t="shared" si="19"/>
        <v>ID-3</v>
      </c>
      <c r="X448" s="4" t="s">
        <v>1558</v>
      </c>
      <c r="Y448" s="4" t="s">
        <v>3035</v>
      </c>
      <c r="Z448" s="4">
        <v>3.5833300000000001</v>
      </c>
      <c r="AA448" s="4">
        <v>98.666669999999996</v>
      </c>
    </row>
    <row r="449" spans="1:27">
      <c r="A449" s="4">
        <v>1650357</v>
      </c>
      <c r="B449" s="4" t="s">
        <v>3037</v>
      </c>
      <c r="C449" s="4" t="s">
        <v>3037</v>
      </c>
      <c r="D449" s="4" t="s">
        <v>3038</v>
      </c>
      <c r="E449" s="4">
        <v>-6.9038899999999996</v>
      </c>
      <c r="F449" s="4">
        <v>107.61861</v>
      </c>
      <c r="G449" s="4" t="s">
        <v>2050</v>
      </c>
      <c r="H449" s="4" t="s">
        <v>2055</v>
      </c>
      <c r="I449" s="4" t="s">
        <v>1558</v>
      </c>
      <c r="J449" s="4"/>
      <c r="K449" s="4">
        <v>30</v>
      </c>
      <c r="L449" s="4"/>
      <c r="M449" s="4"/>
      <c r="N449" s="4"/>
      <c r="O449" s="4">
        <v>1699719</v>
      </c>
      <c r="P449" s="4"/>
      <c r="Q449" s="4">
        <v>728</v>
      </c>
      <c r="R449" s="4" t="s">
        <v>3032</v>
      </c>
      <c r="S449" s="6">
        <v>40925</v>
      </c>
      <c r="T449" s="4">
        <v>4</v>
      </c>
      <c r="U449" s="4">
        <f t="shared" si="20"/>
        <v>15885588</v>
      </c>
      <c r="V449" s="4">
        <f t="shared" si="18"/>
        <v>0.90430829504076271</v>
      </c>
      <c r="W449" s="4" t="str">
        <f t="shared" si="19"/>
        <v>ID-4</v>
      </c>
      <c r="X449" s="4" t="s">
        <v>1558</v>
      </c>
      <c r="Y449" s="4" t="s">
        <v>3037</v>
      </c>
      <c r="Z449" s="4">
        <v>-6.9038899999999996</v>
      </c>
      <c r="AA449" s="4">
        <v>107.61861</v>
      </c>
    </row>
    <row r="450" spans="1:27">
      <c r="A450" s="4">
        <v>1649378</v>
      </c>
      <c r="B450" s="4" t="s">
        <v>3039</v>
      </c>
      <c r="C450" s="4" t="s">
        <v>3039</v>
      </c>
      <c r="D450" s="4" t="s">
        <v>3040</v>
      </c>
      <c r="E450" s="4">
        <v>-6.2348999999999997</v>
      </c>
      <c r="F450" s="4">
        <v>106.9896</v>
      </c>
      <c r="G450" s="4" t="s">
        <v>2050</v>
      </c>
      <c r="H450" s="4" t="s">
        <v>2072</v>
      </c>
      <c r="I450" s="4" t="s">
        <v>1558</v>
      </c>
      <c r="J450" s="4"/>
      <c r="K450" s="4">
        <v>30</v>
      </c>
      <c r="L450" s="4"/>
      <c r="M450" s="4"/>
      <c r="N450" s="4"/>
      <c r="O450" s="4">
        <v>1520119</v>
      </c>
      <c r="P450" s="4"/>
      <c r="Q450" s="4">
        <v>18</v>
      </c>
      <c r="R450" s="4" t="s">
        <v>3032</v>
      </c>
      <c r="S450" s="6">
        <v>40925</v>
      </c>
      <c r="T450" s="4">
        <v>5</v>
      </c>
      <c r="U450" s="4">
        <f t="shared" si="20"/>
        <v>15885588</v>
      </c>
      <c r="V450" s="4">
        <f t="shared" si="18"/>
        <v>1</v>
      </c>
      <c r="W450" s="4" t="str">
        <f t="shared" si="19"/>
        <v>ID-5</v>
      </c>
      <c r="X450" s="4" t="s">
        <v>1558</v>
      </c>
      <c r="Y450" s="4" t="s">
        <v>3039</v>
      </c>
      <c r="Z450" s="4">
        <v>-6.2348999999999997</v>
      </c>
      <c r="AA450" s="4">
        <v>106.9896</v>
      </c>
    </row>
    <row r="451" spans="1:27">
      <c r="A451" s="4">
        <v>2964574</v>
      </c>
      <c r="B451" s="4" t="s">
        <v>69</v>
      </c>
      <c r="C451" s="4" t="s">
        <v>69</v>
      </c>
      <c r="D451" s="8" t="s">
        <v>3041</v>
      </c>
      <c r="E451" s="4">
        <v>53.333060000000003</v>
      </c>
      <c r="F451" s="4">
        <v>-6.2488900000000003</v>
      </c>
      <c r="G451" s="4" t="s">
        <v>2050</v>
      </c>
      <c r="H451" s="4" t="s">
        <v>2051</v>
      </c>
      <c r="I451" s="4" t="s">
        <v>1567</v>
      </c>
      <c r="J451" s="4"/>
      <c r="K451" s="4" t="s">
        <v>3042</v>
      </c>
      <c r="L451" s="4">
        <v>33</v>
      </c>
      <c r="M451" s="4"/>
      <c r="N451" s="4"/>
      <c r="O451" s="4">
        <v>1024027</v>
      </c>
      <c r="P451" s="4"/>
      <c r="Q451" s="4">
        <v>9</v>
      </c>
      <c r="R451" s="4" t="s">
        <v>3043</v>
      </c>
      <c r="S451" s="6">
        <v>40703</v>
      </c>
      <c r="T451" s="4">
        <v>1</v>
      </c>
      <c r="U451" s="4">
        <f t="shared" si="20"/>
        <v>1560551</v>
      </c>
      <c r="V451" s="4">
        <f t="shared" ref="V451:V514" si="21">IF(T451=1,O451/U451,V450+(O451/U451))</f>
        <v>0.65619579238358761</v>
      </c>
      <c r="W451" s="4" t="str">
        <f t="shared" ref="W451:W514" si="22">X451&amp;"-"&amp;T451</f>
        <v>IE-1</v>
      </c>
      <c r="X451" s="4" t="s">
        <v>1567</v>
      </c>
      <c r="Y451" s="4" t="s">
        <v>69</v>
      </c>
      <c r="Z451" s="4">
        <v>53.333060000000003</v>
      </c>
      <c r="AA451" s="4">
        <v>-6.2488900000000003</v>
      </c>
    </row>
    <row r="452" spans="1:27">
      <c r="A452" s="4">
        <v>2965140</v>
      </c>
      <c r="B452" s="4" t="s">
        <v>416</v>
      </c>
      <c r="C452" s="4" t="s">
        <v>416</v>
      </c>
      <c r="D452" s="4" t="s">
        <v>3044</v>
      </c>
      <c r="E452" s="4">
        <v>51.897970000000001</v>
      </c>
      <c r="F452" s="4">
        <v>-8.4706100000000006</v>
      </c>
      <c r="G452" s="4" t="s">
        <v>2050</v>
      </c>
      <c r="H452" s="4" t="s">
        <v>2149</v>
      </c>
      <c r="I452" s="4" t="s">
        <v>1567</v>
      </c>
      <c r="J452" s="4"/>
      <c r="K452" s="4" t="s">
        <v>2715</v>
      </c>
      <c r="L452" s="4">
        <v>4</v>
      </c>
      <c r="M452" s="4"/>
      <c r="N452" s="4"/>
      <c r="O452" s="4">
        <v>190384</v>
      </c>
      <c r="P452" s="4"/>
      <c r="Q452" s="4">
        <v>10</v>
      </c>
      <c r="R452" s="4" t="s">
        <v>3043</v>
      </c>
      <c r="S452" s="6">
        <v>40967</v>
      </c>
      <c r="T452" s="4">
        <v>2</v>
      </c>
      <c r="U452" s="4">
        <f t="shared" si="20"/>
        <v>1560551</v>
      </c>
      <c r="V452" s="4">
        <f t="shared" si="21"/>
        <v>0.77819372772821904</v>
      </c>
      <c r="W452" s="4" t="str">
        <f t="shared" si="22"/>
        <v>IE-2</v>
      </c>
      <c r="X452" s="4" t="s">
        <v>1567</v>
      </c>
      <c r="Y452" s="4" t="s">
        <v>416</v>
      </c>
      <c r="Z452" s="4">
        <v>51.897970000000001</v>
      </c>
      <c r="AA452" s="4">
        <v>-8.4706100000000006</v>
      </c>
    </row>
    <row r="453" spans="1:27">
      <c r="A453" s="4">
        <v>2964506</v>
      </c>
      <c r="B453" s="4" t="s">
        <v>3045</v>
      </c>
      <c r="C453" s="4" t="s">
        <v>3046</v>
      </c>
      <c r="D453" s="4" t="s">
        <v>3047</v>
      </c>
      <c r="E453" s="4">
        <v>53.293950000000002</v>
      </c>
      <c r="F453" s="4">
        <v>-6.1358600000000001</v>
      </c>
      <c r="G453" s="4" t="s">
        <v>2050</v>
      </c>
      <c r="H453" s="4" t="s">
        <v>2072</v>
      </c>
      <c r="I453" s="4" t="s">
        <v>1567</v>
      </c>
      <c r="J453" s="4" t="s">
        <v>1567</v>
      </c>
      <c r="K453" s="4">
        <v>0</v>
      </c>
      <c r="L453" s="4"/>
      <c r="M453" s="4"/>
      <c r="N453" s="4"/>
      <c r="O453" s="4">
        <v>185400</v>
      </c>
      <c r="P453" s="4"/>
      <c r="Q453" s="4">
        <v>16</v>
      </c>
      <c r="R453" s="4" t="s">
        <v>3043</v>
      </c>
      <c r="S453" s="6">
        <v>40969</v>
      </c>
      <c r="T453" s="4">
        <v>3</v>
      </c>
      <c r="U453" s="4">
        <f t="shared" si="20"/>
        <v>1560551</v>
      </c>
      <c r="V453" s="4">
        <f t="shared" si="21"/>
        <v>0.89699791932464878</v>
      </c>
      <c r="W453" s="4" t="str">
        <f t="shared" si="22"/>
        <v>IE-3</v>
      </c>
      <c r="X453" s="4" t="s">
        <v>1567</v>
      </c>
      <c r="Y453" s="4" t="s">
        <v>3046</v>
      </c>
      <c r="Z453" s="4">
        <v>53.293950000000002</v>
      </c>
      <c r="AA453" s="4">
        <v>-6.1358600000000001</v>
      </c>
    </row>
    <row r="454" spans="1:27">
      <c r="A454" s="4">
        <v>2962943</v>
      </c>
      <c r="B454" s="4" t="s">
        <v>3048</v>
      </c>
      <c r="C454" s="4" t="s">
        <v>3048</v>
      </c>
      <c r="D454" s="4" t="s">
        <v>3049</v>
      </c>
      <c r="E454" s="4">
        <v>52.664720000000003</v>
      </c>
      <c r="F454" s="4">
        <v>-8.6230600000000006</v>
      </c>
      <c r="G454" s="4" t="s">
        <v>2050</v>
      </c>
      <c r="H454" s="4" t="s">
        <v>2149</v>
      </c>
      <c r="I454" s="4" t="s">
        <v>1567</v>
      </c>
      <c r="J454" s="4"/>
      <c r="K454" s="4" t="s">
        <v>2715</v>
      </c>
      <c r="L454" s="4">
        <v>16</v>
      </c>
      <c r="M454" s="4"/>
      <c r="N454" s="4"/>
      <c r="O454" s="4">
        <v>90054</v>
      </c>
      <c r="P454" s="4"/>
      <c r="Q454" s="4">
        <v>7</v>
      </c>
      <c r="R454" s="4" t="s">
        <v>3043</v>
      </c>
      <c r="S454" s="6">
        <v>41011</v>
      </c>
      <c r="T454" s="4">
        <v>4</v>
      </c>
      <c r="U454" s="4">
        <f t="shared" si="20"/>
        <v>1560551</v>
      </c>
      <c r="V454" s="4">
        <f t="shared" si="21"/>
        <v>0.95470446015541943</v>
      </c>
      <c r="W454" s="4" t="str">
        <f t="shared" si="22"/>
        <v>IE-4</v>
      </c>
      <c r="X454" s="4" t="s">
        <v>1567</v>
      </c>
      <c r="Y454" s="4" t="s">
        <v>3048</v>
      </c>
      <c r="Z454" s="4">
        <v>52.664720000000003</v>
      </c>
      <c r="AA454" s="4">
        <v>-8.6230600000000006</v>
      </c>
    </row>
    <row r="455" spans="1:27">
      <c r="A455" s="4">
        <v>2964180</v>
      </c>
      <c r="B455" s="4" t="s">
        <v>3050</v>
      </c>
      <c r="C455" s="4" t="s">
        <v>3050</v>
      </c>
      <c r="D455" s="4" t="s">
        <v>3051</v>
      </c>
      <c r="E455" s="4">
        <v>53.271940000000001</v>
      </c>
      <c r="F455" s="4">
        <v>-9.0488900000000001</v>
      </c>
      <c r="G455" s="4" t="s">
        <v>2050</v>
      </c>
      <c r="H455" s="4" t="s">
        <v>2055</v>
      </c>
      <c r="I455" s="4" t="s">
        <v>1567</v>
      </c>
      <c r="J455" s="4"/>
      <c r="K455" s="4" t="s">
        <v>3052</v>
      </c>
      <c r="L455" s="4">
        <v>10</v>
      </c>
      <c r="M455" s="4"/>
      <c r="N455" s="4"/>
      <c r="O455" s="4">
        <v>70686</v>
      </c>
      <c r="P455" s="4"/>
      <c r="Q455" s="4">
        <v>6</v>
      </c>
      <c r="R455" s="4" t="s">
        <v>3043</v>
      </c>
      <c r="S455" s="6">
        <v>40967</v>
      </c>
      <c r="T455" s="4">
        <v>5</v>
      </c>
      <c r="U455" s="4">
        <f t="shared" ref="U455:U518" si="23">IF(T455=1,SUM(O455:O459),U454)</f>
        <v>1560551</v>
      </c>
      <c r="V455" s="4">
        <f t="shared" si="21"/>
        <v>1</v>
      </c>
      <c r="W455" s="4" t="str">
        <f t="shared" si="22"/>
        <v>IE-5</v>
      </c>
      <c r="X455" s="4" t="s">
        <v>1567</v>
      </c>
      <c r="Y455" s="4" t="s">
        <v>3050</v>
      </c>
      <c r="Z455" s="4">
        <v>53.271940000000001</v>
      </c>
      <c r="AA455" s="4">
        <v>-9.0488900000000001</v>
      </c>
    </row>
    <row r="456" spans="1:27">
      <c r="A456" s="4">
        <v>281184</v>
      </c>
      <c r="B456" s="4" t="s">
        <v>317</v>
      </c>
      <c r="C456" s="4" t="s">
        <v>317</v>
      </c>
      <c r="D456" s="8" t="s">
        <v>3053</v>
      </c>
      <c r="E456" s="4">
        <v>31.76904</v>
      </c>
      <c r="F456" s="4">
        <v>35.216329999999999</v>
      </c>
      <c r="G456" s="4" t="s">
        <v>2050</v>
      </c>
      <c r="H456" s="4" t="s">
        <v>2072</v>
      </c>
      <c r="I456" s="4" t="s">
        <v>1573</v>
      </c>
      <c r="J456" s="4" t="s">
        <v>1756</v>
      </c>
      <c r="K456" s="4">
        <v>6</v>
      </c>
      <c r="L456" s="4"/>
      <c r="M456" s="4"/>
      <c r="N456" s="4"/>
      <c r="O456" s="4">
        <v>714000</v>
      </c>
      <c r="P456" s="4"/>
      <c r="Q456" s="4">
        <v>806</v>
      </c>
      <c r="R456" s="4" t="s">
        <v>3054</v>
      </c>
      <c r="S456" s="6">
        <v>40960</v>
      </c>
      <c r="T456" s="4">
        <v>1</v>
      </c>
      <c r="U456" s="4">
        <f t="shared" si="23"/>
        <v>1855956</v>
      </c>
      <c r="V456" s="4">
        <f t="shared" si="21"/>
        <v>0.38470739608051052</v>
      </c>
      <c r="W456" s="4" t="str">
        <f t="shared" si="22"/>
        <v>IL-1</v>
      </c>
      <c r="X456" s="4" t="s">
        <v>1573</v>
      </c>
      <c r="Y456" s="4" t="s">
        <v>317</v>
      </c>
      <c r="Z456" s="4">
        <v>31.76904</v>
      </c>
      <c r="AA456" s="4">
        <v>35.216329999999999</v>
      </c>
    </row>
    <row r="457" spans="1:27">
      <c r="A457" s="4">
        <v>7498240</v>
      </c>
      <c r="B457" s="4" t="s">
        <v>3055</v>
      </c>
      <c r="C457" s="4" t="s">
        <v>3055</v>
      </c>
      <c r="D457" s="4" t="s">
        <v>3056</v>
      </c>
      <c r="E457" s="4">
        <v>31.78199</v>
      </c>
      <c r="F457" s="4">
        <v>35.219610000000003</v>
      </c>
      <c r="G457" s="4" t="s">
        <v>2050</v>
      </c>
      <c r="H457" s="4" t="s">
        <v>2989</v>
      </c>
      <c r="I457" s="4" t="s">
        <v>1573</v>
      </c>
      <c r="J457" s="4"/>
      <c r="K457" s="4">
        <v>6</v>
      </c>
      <c r="L457" s="4"/>
      <c r="M457" s="4"/>
      <c r="N457" s="4"/>
      <c r="O457" s="4">
        <v>400000</v>
      </c>
      <c r="P457" s="4"/>
      <c r="Q457" s="4">
        <v>796</v>
      </c>
      <c r="R457" s="4" t="s">
        <v>3054</v>
      </c>
      <c r="S457" s="6">
        <v>40747</v>
      </c>
      <c r="T457" s="4">
        <v>2</v>
      </c>
      <c r="U457" s="4">
        <f t="shared" si="23"/>
        <v>1855956</v>
      </c>
      <c r="V457" s="4">
        <f t="shared" si="21"/>
        <v>0.60022974682589458</v>
      </c>
      <c r="W457" s="4" t="str">
        <f t="shared" si="22"/>
        <v>IL-2</v>
      </c>
      <c r="X457" s="4" t="s">
        <v>1573</v>
      </c>
      <c r="Y457" s="4" t="s">
        <v>3055</v>
      </c>
      <c r="Z457" s="4">
        <v>31.78199</v>
      </c>
      <c r="AA457" s="4">
        <v>35.219610000000003</v>
      </c>
    </row>
    <row r="458" spans="1:27">
      <c r="A458" s="4">
        <v>294801</v>
      </c>
      <c r="B458" s="4" t="s">
        <v>579</v>
      </c>
      <c r="C458" s="4" t="s">
        <v>579</v>
      </c>
      <c r="D458" s="4" t="s">
        <v>3057</v>
      </c>
      <c r="E458" s="4">
        <v>32.815559999999998</v>
      </c>
      <c r="F458" s="4">
        <v>34.989170000000001</v>
      </c>
      <c r="G458" s="4" t="s">
        <v>2050</v>
      </c>
      <c r="H458" s="4" t="s">
        <v>2055</v>
      </c>
      <c r="I458" s="4" t="s">
        <v>1573</v>
      </c>
      <c r="J458" s="4"/>
      <c r="K458" s="4">
        <v>4</v>
      </c>
      <c r="L458" s="4"/>
      <c r="M458" s="4"/>
      <c r="N458" s="4"/>
      <c r="O458" s="4">
        <v>267300</v>
      </c>
      <c r="P458" s="4"/>
      <c r="Q458" s="4">
        <v>78</v>
      </c>
      <c r="R458" s="4" t="s">
        <v>3054</v>
      </c>
      <c r="S458" s="6">
        <v>40926</v>
      </c>
      <c r="T458" s="4">
        <v>3</v>
      </c>
      <c r="U458" s="4">
        <f t="shared" si="23"/>
        <v>1855956</v>
      </c>
      <c r="V458" s="4">
        <f t="shared" si="21"/>
        <v>0.74425255771149745</v>
      </c>
      <c r="W458" s="4" t="str">
        <f t="shared" si="22"/>
        <v>IL-3</v>
      </c>
      <c r="X458" s="4" t="s">
        <v>1573</v>
      </c>
      <c r="Y458" s="4" t="s">
        <v>579</v>
      </c>
      <c r="Z458" s="4">
        <v>32.815559999999998</v>
      </c>
      <c r="AA458" s="4">
        <v>34.989170000000001</v>
      </c>
    </row>
    <row r="459" spans="1:27">
      <c r="A459" s="4">
        <v>293397</v>
      </c>
      <c r="B459" s="4" t="s">
        <v>64</v>
      </c>
      <c r="C459" s="4" t="s">
        <v>64</v>
      </c>
      <c r="D459" s="8" t="s">
        <v>3058</v>
      </c>
      <c r="E459" s="4">
        <v>32.080880000000001</v>
      </c>
      <c r="F459" s="4">
        <v>34.780569999999997</v>
      </c>
      <c r="G459" s="4" t="s">
        <v>2050</v>
      </c>
      <c r="H459" s="4" t="s">
        <v>2055</v>
      </c>
      <c r="I459" s="4" t="s">
        <v>1573</v>
      </c>
      <c r="J459" s="4"/>
      <c r="K459" s="4">
        <v>5</v>
      </c>
      <c r="L459" s="4"/>
      <c r="M459" s="4"/>
      <c r="N459" s="4"/>
      <c r="O459" s="4">
        <v>250000</v>
      </c>
      <c r="P459" s="4"/>
      <c r="Q459" s="4">
        <v>15</v>
      </c>
      <c r="R459" s="4" t="s">
        <v>3054</v>
      </c>
      <c r="S459" s="6">
        <v>40941</v>
      </c>
      <c r="T459" s="4">
        <v>4</v>
      </c>
      <c r="U459" s="4">
        <f t="shared" si="23"/>
        <v>1855956</v>
      </c>
      <c r="V459" s="4">
        <f t="shared" si="21"/>
        <v>0.87895402692736246</v>
      </c>
      <c r="W459" s="4" t="str">
        <f t="shared" si="22"/>
        <v>IL-4</v>
      </c>
      <c r="X459" s="4" t="s">
        <v>1573</v>
      </c>
      <c r="Y459" s="4" t="s">
        <v>64</v>
      </c>
      <c r="Z459" s="4">
        <v>32.080880000000001</v>
      </c>
      <c r="AA459" s="4">
        <v>34.780569999999997</v>
      </c>
    </row>
    <row r="460" spans="1:27">
      <c r="A460" s="4">
        <v>295629</v>
      </c>
      <c r="B460" s="4" t="s">
        <v>3059</v>
      </c>
      <c r="C460" s="4" t="s">
        <v>3059</v>
      </c>
      <c r="D460" s="4" t="s">
        <v>3060</v>
      </c>
      <c r="E460" s="4">
        <v>31.816669999999998</v>
      </c>
      <c r="F460" s="4">
        <v>34.65</v>
      </c>
      <c r="G460" s="4" t="s">
        <v>2050</v>
      </c>
      <c r="H460" s="4" t="s">
        <v>2072</v>
      </c>
      <c r="I460" s="4" t="s">
        <v>1573</v>
      </c>
      <c r="J460" s="4"/>
      <c r="K460" s="4">
        <v>1</v>
      </c>
      <c r="L460" s="4"/>
      <c r="M460" s="4"/>
      <c r="N460" s="4"/>
      <c r="O460" s="4">
        <v>224656</v>
      </c>
      <c r="P460" s="4"/>
      <c r="Q460" s="4">
        <v>11</v>
      </c>
      <c r="R460" s="4" t="s">
        <v>3054</v>
      </c>
      <c r="S460" s="6">
        <v>40926</v>
      </c>
      <c r="T460" s="4">
        <v>5</v>
      </c>
      <c r="U460" s="4">
        <f t="shared" si="23"/>
        <v>1855956</v>
      </c>
      <c r="V460" s="4">
        <f t="shared" si="21"/>
        <v>1</v>
      </c>
      <c r="W460" s="4" t="str">
        <f t="shared" si="22"/>
        <v>IL-5</v>
      </c>
      <c r="X460" s="4" t="s">
        <v>1573</v>
      </c>
      <c r="Y460" s="4" t="s">
        <v>3059</v>
      </c>
      <c r="Z460" s="4">
        <v>31.816669999999998</v>
      </c>
      <c r="AA460" s="4">
        <v>34.65</v>
      </c>
    </row>
    <row r="461" spans="1:27">
      <c r="A461" s="4">
        <v>3042237</v>
      </c>
      <c r="B461" s="4" t="s">
        <v>3061</v>
      </c>
      <c r="C461" s="4" t="s">
        <v>3061</v>
      </c>
      <c r="D461" s="4" t="s">
        <v>3062</v>
      </c>
      <c r="E461" s="4">
        <v>54.15</v>
      </c>
      <c r="F461" s="4">
        <v>-4.4833299999999996</v>
      </c>
      <c r="G461" s="4" t="s">
        <v>2050</v>
      </c>
      <c r="H461" s="4" t="s">
        <v>2051</v>
      </c>
      <c r="I461" s="4" t="s">
        <v>1570</v>
      </c>
      <c r="J461" s="4"/>
      <c r="K461" s="4">
        <v>0</v>
      </c>
      <c r="L461" s="4"/>
      <c r="M461" s="4"/>
      <c r="N461" s="4"/>
      <c r="O461" s="4">
        <v>26218</v>
      </c>
      <c r="P461" s="4"/>
      <c r="Q461" s="4">
        <v>31</v>
      </c>
      <c r="R461" s="4" t="s">
        <v>3063</v>
      </c>
      <c r="S461" s="6">
        <v>40367</v>
      </c>
      <c r="T461" s="4">
        <v>1</v>
      </c>
      <c r="U461" s="4">
        <f t="shared" si="23"/>
        <v>28753456</v>
      </c>
      <c r="V461" s="4">
        <f t="shared" si="21"/>
        <v>9.1182082599044795E-4</v>
      </c>
      <c r="W461" s="4" t="str">
        <f t="shared" si="22"/>
        <v>IM-1</v>
      </c>
      <c r="X461" s="4" t="s">
        <v>1570</v>
      </c>
      <c r="Y461" s="4" t="s">
        <v>3061</v>
      </c>
      <c r="Z461" s="4">
        <v>54.15</v>
      </c>
      <c r="AA461" s="4">
        <v>-4.4833299999999996</v>
      </c>
    </row>
    <row r="462" spans="1:27">
      <c r="A462" s="4">
        <v>3042196</v>
      </c>
      <c r="B462" s="4" t="s">
        <v>3064</v>
      </c>
      <c r="C462" s="4" t="s">
        <v>3064</v>
      </c>
      <c r="D462" s="4" t="s">
        <v>3065</v>
      </c>
      <c r="E462" s="4">
        <v>54.084870000000002</v>
      </c>
      <c r="F462" s="4">
        <v>-4.7509899999999998</v>
      </c>
      <c r="G462" s="4" t="s">
        <v>2050</v>
      </c>
      <c r="H462" s="4" t="s">
        <v>2072</v>
      </c>
      <c r="I462" s="4" t="s">
        <v>1570</v>
      </c>
      <c r="J462" s="4"/>
      <c r="K462" s="4">
        <v>0</v>
      </c>
      <c r="L462" s="4"/>
      <c r="M462" s="4"/>
      <c r="N462" s="4"/>
      <c r="O462" s="4">
        <v>3369</v>
      </c>
      <c r="P462" s="4"/>
      <c r="Q462" s="4">
        <v>24</v>
      </c>
      <c r="R462" s="4" t="s">
        <v>3063</v>
      </c>
      <c r="S462" s="6">
        <v>40926</v>
      </c>
      <c r="T462" s="4">
        <v>2</v>
      </c>
      <c r="U462" s="4">
        <f t="shared" si="23"/>
        <v>28753456</v>
      </c>
      <c r="V462" s="4">
        <f t="shared" si="21"/>
        <v>1.0289893500106562E-3</v>
      </c>
      <c r="W462" s="4" t="str">
        <f t="shared" si="22"/>
        <v>IM-2</v>
      </c>
      <c r="X462" s="4" t="s">
        <v>1570</v>
      </c>
      <c r="Y462" s="4" t="s">
        <v>3064</v>
      </c>
      <c r="Z462" s="4">
        <v>54.084870000000002</v>
      </c>
      <c r="AA462" s="4">
        <v>-4.7509899999999998</v>
      </c>
    </row>
    <row r="463" spans="1:27">
      <c r="A463" s="4">
        <v>1275339</v>
      </c>
      <c r="B463" s="4" t="s">
        <v>170</v>
      </c>
      <c r="C463" s="4" t="s">
        <v>170</v>
      </c>
      <c r="D463" s="8" t="s">
        <v>3066</v>
      </c>
      <c r="E463" s="4">
        <v>19.07283</v>
      </c>
      <c r="F463" s="4">
        <v>72.88261</v>
      </c>
      <c r="G463" s="4" t="s">
        <v>2050</v>
      </c>
      <c r="H463" s="4" t="s">
        <v>2055</v>
      </c>
      <c r="I463" s="4" t="s">
        <v>1555</v>
      </c>
      <c r="J463" s="4"/>
      <c r="K463" s="4">
        <v>16</v>
      </c>
      <c r="L463" s="4">
        <v>8131499</v>
      </c>
      <c r="M463" s="4"/>
      <c r="N463" s="4"/>
      <c r="O463" s="4">
        <v>12691836</v>
      </c>
      <c r="P463" s="4"/>
      <c r="Q463" s="4">
        <v>8</v>
      </c>
      <c r="R463" s="4" t="s">
        <v>3067</v>
      </c>
      <c r="S463" s="6">
        <v>37686</v>
      </c>
      <c r="T463" s="4">
        <v>1</v>
      </c>
      <c r="U463" s="4">
        <f t="shared" si="23"/>
        <v>37683324</v>
      </c>
      <c r="V463" s="4">
        <f t="shared" si="21"/>
        <v>0.33680245405102799</v>
      </c>
      <c r="W463" s="4" t="str">
        <f t="shared" si="22"/>
        <v>IN-1</v>
      </c>
      <c r="X463" s="4" t="s">
        <v>1555</v>
      </c>
      <c r="Y463" s="4" t="s">
        <v>170</v>
      </c>
      <c r="Z463" s="4">
        <v>19.07283</v>
      </c>
      <c r="AA463" s="4">
        <v>72.88261</v>
      </c>
    </row>
    <row r="464" spans="1:27">
      <c r="A464" s="4">
        <v>1273294</v>
      </c>
      <c r="B464" s="4" t="s">
        <v>3068</v>
      </c>
      <c r="C464" s="4" t="s">
        <v>3068</v>
      </c>
      <c r="D464" s="4" t="s">
        <v>3069</v>
      </c>
      <c r="E464" s="4">
        <v>28.66667</v>
      </c>
      <c r="F464" s="4">
        <v>77.216669999999993</v>
      </c>
      <c r="G464" s="4" t="s">
        <v>2050</v>
      </c>
      <c r="H464" s="4" t="s">
        <v>2072</v>
      </c>
      <c r="I464" s="4" t="s">
        <v>1555</v>
      </c>
      <c r="J464" s="4"/>
      <c r="K464" s="4">
        <v>7</v>
      </c>
      <c r="L464" s="4"/>
      <c r="M464" s="4"/>
      <c r="N464" s="4"/>
      <c r="O464" s="4">
        <v>10927986</v>
      </c>
      <c r="P464" s="4"/>
      <c r="Q464" s="4">
        <v>221</v>
      </c>
      <c r="R464" s="4" t="s">
        <v>3067</v>
      </c>
      <c r="S464" s="6">
        <v>40925</v>
      </c>
      <c r="T464" s="4">
        <v>2</v>
      </c>
      <c r="U464" s="4">
        <f t="shared" si="23"/>
        <v>37683324</v>
      </c>
      <c r="V464" s="4">
        <f t="shared" si="21"/>
        <v>0.62679773153769558</v>
      </c>
      <c r="W464" s="4" t="str">
        <f t="shared" si="22"/>
        <v>IN-2</v>
      </c>
      <c r="X464" s="4" t="s">
        <v>1555</v>
      </c>
      <c r="Y464" s="4" t="s">
        <v>3068</v>
      </c>
      <c r="Z464" s="4">
        <v>28.66667</v>
      </c>
      <c r="AA464" s="4">
        <v>77.216669999999993</v>
      </c>
    </row>
    <row r="465" spans="1:27">
      <c r="A465" s="4">
        <v>1277333</v>
      </c>
      <c r="B465" s="4" t="s">
        <v>124</v>
      </c>
      <c r="C465" s="4" t="s">
        <v>124</v>
      </c>
      <c r="D465" s="8" t="s">
        <v>3070</v>
      </c>
      <c r="E465" s="4">
        <v>12.97194</v>
      </c>
      <c r="F465" s="4">
        <v>77.593689999999995</v>
      </c>
      <c r="G465" s="4" t="s">
        <v>2050</v>
      </c>
      <c r="H465" s="4" t="s">
        <v>2055</v>
      </c>
      <c r="I465" s="4" t="s">
        <v>1555</v>
      </c>
      <c r="J465" s="4"/>
      <c r="K465" s="4">
        <v>19</v>
      </c>
      <c r="L465" s="4"/>
      <c r="M465" s="4"/>
      <c r="N465" s="4"/>
      <c r="O465" s="4">
        <v>5104047</v>
      </c>
      <c r="P465" s="4">
        <v>920</v>
      </c>
      <c r="Q465" s="4">
        <v>913</v>
      </c>
      <c r="R465" s="4" t="s">
        <v>3067</v>
      </c>
      <c r="S465" s="6">
        <v>40962</v>
      </c>
      <c r="T465" s="4">
        <v>3</v>
      </c>
      <c r="U465" s="4">
        <f t="shared" si="23"/>
        <v>37683324</v>
      </c>
      <c r="V465" s="4">
        <f t="shared" si="21"/>
        <v>0.7622435059072814</v>
      </c>
      <c r="W465" s="4" t="str">
        <f t="shared" si="22"/>
        <v>IN-3</v>
      </c>
      <c r="X465" s="4" t="s">
        <v>1555</v>
      </c>
      <c r="Y465" s="4" t="s">
        <v>124</v>
      </c>
      <c r="Z465" s="4">
        <v>12.97194</v>
      </c>
      <c r="AA465" s="4">
        <v>77.593689999999995</v>
      </c>
    </row>
    <row r="466" spans="1:27">
      <c r="A466" s="4">
        <v>1275004</v>
      </c>
      <c r="B466" s="4" t="s">
        <v>719</v>
      </c>
      <c r="C466" s="4" t="s">
        <v>719</v>
      </c>
      <c r="D466" s="8" t="s">
        <v>3071</v>
      </c>
      <c r="E466" s="4">
        <v>22.56972</v>
      </c>
      <c r="F466" s="4">
        <v>88.369720000000001</v>
      </c>
      <c r="G466" s="4" t="s">
        <v>2050</v>
      </c>
      <c r="H466" s="4" t="s">
        <v>2055</v>
      </c>
      <c r="I466" s="4" t="s">
        <v>1555</v>
      </c>
      <c r="J466" s="4"/>
      <c r="K466" s="4">
        <v>28</v>
      </c>
      <c r="L466" s="4"/>
      <c r="M466" s="4"/>
      <c r="N466" s="4"/>
      <c r="O466" s="4">
        <v>4631392</v>
      </c>
      <c r="P466" s="4"/>
      <c r="Q466" s="4">
        <v>7</v>
      </c>
      <c r="R466" s="4" t="s">
        <v>3067</v>
      </c>
      <c r="S466" s="6">
        <v>40925</v>
      </c>
      <c r="T466" s="4">
        <v>4</v>
      </c>
      <c r="U466" s="4">
        <f t="shared" si="23"/>
        <v>37683324</v>
      </c>
      <c r="V466" s="4">
        <f t="shared" si="21"/>
        <v>0.88514646425564791</v>
      </c>
      <c r="W466" s="4" t="str">
        <f t="shared" si="22"/>
        <v>IN-4</v>
      </c>
      <c r="X466" s="4" t="s">
        <v>1555</v>
      </c>
      <c r="Y466" s="4" t="s">
        <v>719</v>
      </c>
      <c r="Z466" s="4">
        <v>22.56972</v>
      </c>
      <c r="AA466" s="4">
        <v>88.369720000000001</v>
      </c>
    </row>
    <row r="467" spans="1:27">
      <c r="A467" s="4">
        <v>1264527</v>
      </c>
      <c r="B467" s="4" t="s">
        <v>264</v>
      </c>
      <c r="C467" s="4" t="s">
        <v>264</v>
      </c>
      <c r="D467" s="4" t="s">
        <v>3072</v>
      </c>
      <c r="E467" s="4">
        <v>13.08784</v>
      </c>
      <c r="F467" s="4">
        <v>80.278469999999999</v>
      </c>
      <c r="G467" s="4" t="s">
        <v>2050</v>
      </c>
      <c r="H467" s="4" t="s">
        <v>2055</v>
      </c>
      <c r="I467" s="4" t="s">
        <v>1555</v>
      </c>
      <c r="J467" s="4"/>
      <c r="K467" s="4">
        <v>25</v>
      </c>
      <c r="L467" s="4"/>
      <c r="M467" s="4"/>
      <c r="N467" s="4"/>
      <c r="O467" s="4">
        <v>4328063</v>
      </c>
      <c r="P467" s="4"/>
      <c r="Q467" s="4">
        <v>14</v>
      </c>
      <c r="R467" s="4" t="s">
        <v>3067</v>
      </c>
      <c r="S467" s="6">
        <v>40925</v>
      </c>
      <c r="T467" s="4">
        <v>5</v>
      </c>
      <c r="U467" s="4">
        <f t="shared" si="23"/>
        <v>37683324</v>
      </c>
      <c r="V467" s="4">
        <f t="shared" si="21"/>
        <v>1</v>
      </c>
      <c r="W467" s="4" t="str">
        <f t="shared" si="22"/>
        <v>IN-5</v>
      </c>
      <c r="X467" s="4" t="s">
        <v>1555</v>
      </c>
      <c r="Y467" s="4" t="s">
        <v>264</v>
      </c>
      <c r="Z467" s="4">
        <v>13.08784</v>
      </c>
      <c r="AA467" s="4">
        <v>80.278469999999999</v>
      </c>
    </row>
    <row r="468" spans="1:27">
      <c r="A468" s="4">
        <v>98182</v>
      </c>
      <c r="B468" s="4" t="s">
        <v>3073</v>
      </c>
      <c r="C468" s="4" t="s">
        <v>3073</v>
      </c>
      <c r="D468" s="8" t="s">
        <v>3074</v>
      </c>
      <c r="E468" s="4">
        <v>33.340580000000003</v>
      </c>
      <c r="F468" s="4">
        <v>44.400880000000001</v>
      </c>
      <c r="G468" s="4" t="s">
        <v>2050</v>
      </c>
      <c r="H468" s="4" t="s">
        <v>2051</v>
      </c>
      <c r="I468" s="4" t="s">
        <v>1564</v>
      </c>
      <c r="J468" s="4"/>
      <c r="K468" s="4">
        <v>7</v>
      </c>
      <c r="L468" s="4"/>
      <c r="M468" s="4"/>
      <c r="N468" s="4"/>
      <c r="O468" s="4">
        <v>5672513</v>
      </c>
      <c r="P468" s="4"/>
      <c r="Q468" s="4">
        <v>41</v>
      </c>
      <c r="R468" s="4" t="s">
        <v>3075</v>
      </c>
      <c r="S468" s="6">
        <v>40924</v>
      </c>
      <c r="T468" s="4">
        <v>1</v>
      </c>
      <c r="U468" s="4">
        <f t="shared" si="23"/>
        <v>14093393</v>
      </c>
      <c r="V468" s="4">
        <f t="shared" si="21"/>
        <v>0.40249448802002469</v>
      </c>
      <c r="W468" s="4" t="str">
        <f t="shared" si="22"/>
        <v>IQ-1</v>
      </c>
      <c r="X468" s="4" t="s">
        <v>1564</v>
      </c>
      <c r="Y468" s="4" t="s">
        <v>3073</v>
      </c>
      <c r="Z468" s="4">
        <v>33.340580000000003</v>
      </c>
      <c r="AA468" s="4">
        <v>44.400880000000001</v>
      </c>
    </row>
    <row r="469" spans="1:27">
      <c r="A469" s="4">
        <v>99532</v>
      </c>
      <c r="B469" s="4" t="s">
        <v>3076</v>
      </c>
      <c r="C469" s="4" t="s">
        <v>3077</v>
      </c>
      <c r="D469" s="4" t="s">
        <v>3078</v>
      </c>
      <c r="E469" s="4">
        <v>30.53302</v>
      </c>
      <c r="F469" s="4">
        <v>47.797469999999997</v>
      </c>
      <c r="G469" s="4" t="s">
        <v>2050</v>
      </c>
      <c r="H469" s="4" t="s">
        <v>2055</v>
      </c>
      <c r="I469" s="4" t="s">
        <v>1564</v>
      </c>
      <c r="J469" s="4"/>
      <c r="K469" s="4">
        <v>2</v>
      </c>
      <c r="L469" s="4"/>
      <c r="M469" s="4"/>
      <c r="N469" s="4"/>
      <c r="O469" s="4">
        <v>2600000</v>
      </c>
      <c r="P469" s="4"/>
      <c r="Q469" s="4">
        <v>3</v>
      </c>
      <c r="R469" s="4" t="s">
        <v>3075</v>
      </c>
      <c r="S469" s="6">
        <v>40924</v>
      </c>
      <c r="T469" s="4">
        <v>2</v>
      </c>
      <c r="U469" s="4">
        <f t="shared" si="23"/>
        <v>14093393</v>
      </c>
      <c r="V469" s="4">
        <f t="shared" si="21"/>
        <v>0.5869780967578212</v>
      </c>
      <c r="W469" s="4" t="str">
        <f t="shared" si="22"/>
        <v>IQ-2</v>
      </c>
      <c r="X469" s="4" t="s">
        <v>1564</v>
      </c>
      <c r="Y469" s="4" t="s">
        <v>3077</v>
      </c>
      <c r="Z469" s="4">
        <v>30.53302</v>
      </c>
      <c r="AA469" s="4">
        <v>47.797469999999997</v>
      </c>
    </row>
    <row r="470" spans="1:27">
      <c r="A470" s="4">
        <v>99071</v>
      </c>
      <c r="B470" s="4" t="s">
        <v>3079</v>
      </c>
      <c r="C470" s="4" t="s">
        <v>3080</v>
      </c>
      <c r="D470" s="4" t="s">
        <v>3081</v>
      </c>
      <c r="E470" s="4">
        <v>36.33464</v>
      </c>
      <c r="F470" s="4">
        <v>43.097769999999997</v>
      </c>
      <c r="G470" s="4" t="s">
        <v>2050</v>
      </c>
      <c r="H470" s="4" t="s">
        <v>2989</v>
      </c>
      <c r="I470" s="4" t="s">
        <v>1564</v>
      </c>
      <c r="J470" s="4"/>
      <c r="K470" s="4">
        <v>15</v>
      </c>
      <c r="L470" s="4"/>
      <c r="M470" s="4"/>
      <c r="N470" s="4"/>
      <c r="O470" s="4">
        <v>2065597</v>
      </c>
      <c r="P470" s="4"/>
      <c r="Q470" s="4">
        <v>248</v>
      </c>
      <c r="R470" s="4" t="s">
        <v>3075</v>
      </c>
      <c r="S470" s="6">
        <v>40924</v>
      </c>
      <c r="T470" s="4">
        <v>3</v>
      </c>
      <c r="U470" s="4">
        <f t="shared" si="23"/>
        <v>14093393</v>
      </c>
      <c r="V470" s="4">
        <f t="shared" si="21"/>
        <v>0.73354301551088508</v>
      </c>
      <c r="W470" s="4" t="str">
        <f t="shared" si="22"/>
        <v>IQ-3</v>
      </c>
      <c r="X470" s="4" t="s">
        <v>1564</v>
      </c>
      <c r="Y470" s="4" t="s">
        <v>3080</v>
      </c>
      <c r="Z470" s="4">
        <v>36.33464</v>
      </c>
      <c r="AA470" s="4">
        <v>43.097769999999997</v>
      </c>
    </row>
    <row r="471" spans="1:27">
      <c r="A471" s="4">
        <v>388349</v>
      </c>
      <c r="B471" s="4" t="s">
        <v>3082</v>
      </c>
      <c r="C471" s="4" t="s">
        <v>3083</v>
      </c>
      <c r="D471" s="4" t="s">
        <v>3084</v>
      </c>
      <c r="E471" s="4">
        <v>30.497209999999999</v>
      </c>
      <c r="F471" s="4">
        <v>47.814909999999998</v>
      </c>
      <c r="G471" s="4" t="s">
        <v>2050</v>
      </c>
      <c r="H471" s="4" t="s">
        <v>2989</v>
      </c>
      <c r="I471" s="4" t="s">
        <v>1564</v>
      </c>
      <c r="J471" s="4"/>
      <c r="K471" s="4">
        <v>2</v>
      </c>
      <c r="L471" s="4"/>
      <c r="M471" s="4"/>
      <c r="N471" s="4"/>
      <c r="O471" s="4">
        <v>2015483</v>
      </c>
      <c r="P471" s="4"/>
      <c r="Q471" s="4">
        <v>9</v>
      </c>
      <c r="R471" s="4" t="s">
        <v>3075</v>
      </c>
      <c r="S471" s="6">
        <v>40924</v>
      </c>
      <c r="T471" s="4">
        <v>4</v>
      </c>
      <c r="U471" s="4">
        <f t="shared" si="23"/>
        <v>14093393</v>
      </c>
      <c r="V471" s="4">
        <f t="shared" si="21"/>
        <v>0.87655208366076209</v>
      </c>
      <c r="W471" s="4" t="str">
        <f t="shared" si="22"/>
        <v>IQ-4</v>
      </c>
      <c r="X471" s="4" t="s">
        <v>1564</v>
      </c>
      <c r="Y471" s="4" t="s">
        <v>3083</v>
      </c>
      <c r="Z471" s="4">
        <v>30.497209999999999</v>
      </c>
      <c r="AA471" s="4">
        <v>47.814909999999998</v>
      </c>
    </row>
    <row r="472" spans="1:27">
      <c r="A472" s="4">
        <v>99072</v>
      </c>
      <c r="B472" s="4" t="s">
        <v>3085</v>
      </c>
      <c r="C472" s="4" t="s">
        <v>3085</v>
      </c>
      <c r="D472" s="4" t="s">
        <v>3086</v>
      </c>
      <c r="E472" s="4">
        <v>36.335000000000001</v>
      </c>
      <c r="F472" s="4">
        <v>43.11889</v>
      </c>
      <c r="G472" s="4" t="s">
        <v>2050</v>
      </c>
      <c r="H472" s="4" t="s">
        <v>2055</v>
      </c>
      <c r="I472" s="4" t="s">
        <v>1564</v>
      </c>
      <c r="J472" s="4"/>
      <c r="K472" s="4">
        <v>15</v>
      </c>
      <c r="L472" s="4"/>
      <c r="M472" s="4"/>
      <c r="N472" s="4"/>
      <c r="O472" s="4">
        <v>1739800</v>
      </c>
      <c r="P472" s="4"/>
      <c r="Q472" s="4">
        <v>228</v>
      </c>
      <c r="R472" s="4" t="s">
        <v>3075</v>
      </c>
      <c r="S472" s="6">
        <v>40924</v>
      </c>
      <c r="T472" s="4">
        <v>5</v>
      </c>
      <c r="U472" s="4">
        <f t="shared" si="23"/>
        <v>14093393</v>
      </c>
      <c r="V472" s="4">
        <f t="shared" si="21"/>
        <v>0.99999999999999989</v>
      </c>
      <c r="W472" s="4" t="str">
        <f t="shared" si="22"/>
        <v>IQ-5</v>
      </c>
      <c r="X472" s="4" t="s">
        <v>1564</v>
      </c>
      <c r="Y472" s="4" t="s">
        <v>3085</v>
      </c>
      <c r="Z472" s="4">
        <v>36.335000000000001</v>
      </c>
      <c r="AA472" s="4">
        <v>43.11889</v>
      </c>
    </row>
    <row r="473" spans="1:27">
      <c r="A473" s="4">
        <v>112931</v>
      </c>
      <c r="B473" s="4" t="s">
        <v>3087</v>
      </c>
      <c r="C473" s="4" t="s">
        <v>483</v>
      </c>
      <c r="D473" s="8" t="s">
        <v>3088</v>
      </c>
      <c r="E473" s="4">
        <v>35.694389999999999</v>
      </c>
      <c r="F473" s="4">
        <v>51.421509999999998</v>
      </c>
      <c r="G473" s="4" t="s">
        <v>2050</v>
      </c>
      <c r="H473" s="4" t="s">
        <v>2051</v>
      </c>
      <c r="I473" s="4" t="s">
        <v>1561</v>
      </c>
      <c r="J473" s="4"/>
      <c r="K473" s="4">
        <v>26</v>
      </c>
      <c r="L473" s="4"/>
      <c r="M473" s="4"/>
      <c r="N473" s="4"/>
      <c r="O473" s="4">
        <v>7153309</v>
      </c>
      <c r="P473" s="4"/>
      <c r="Q473" s="4">
        <v>1178</v>
      </c>
      <c r="R473" s="4" t="s">
        <v>3089</v>
      </c>
      <c r="S473" s="6">
        <v>40924</v>
      </c>
      <c r="T473" s="4">
        <v>1</v>
      </c>
      <c r="U473" s="4">
        <f t="shared" si="23"/>
        <v>13880366</v>
      </c>
      <c r="V473" s="4">
        <f t="shared" si="21"/>
        <v>0.51535449425469038</v>
      </c>
      <c r="W473" s="4" t="str">
        <f t="shared" si="22"/>
        <v>IR-1</v>
      </c>
      <c r="X473" s="4" t="s">
        <v>1561</v>
      </c>
      <c r="Y473" s="4" t="s">
        <v>483</v>
      </c>
      <c r="Z473" s="4">
        <v>35.694389999999999</v>
      </c>
      <c r="AA473" s="4">
        <v>51.421509999999998</v>
      </c>
    </row>
    <row r="474" spans="1:27">
      <c r="A474" s="4">
        <v>124665</v>
      </c>
      <c r="B474" s="4" t="s">
        <v>3090</v>
      </c>
      <c r="C474" s="4" t="s">
        <v>3090</v>
      </c>
      <c r="D474" s="4" t="s">
        <v>3091</v>
      </c>
      <c r="E474" s="4">
        <v>36.296999999999997</v>
      </c>
      <c r="F474" s="4">
        <v>59.606200000000001</v>
      </c>
      <c r="G474" s="4" t="s">
        <v>2050</v>
      </c>
      <c r="H474" s="4" t="s">
        <v>2055</v>
      </c>
      <c r="I474" s="4" t="s">
        <v>1561</v>
      </c>
      <c r="J474" s="4"/>
      <c r="K474" s="4">
        <v>42</v>
      </c>
      <c r="L474" s="4"/>
      <c r="M474" s="4"/>
      <c r="N474" s="4"/>
      <c r="O474" s="4">
        <v>2307177</v>
      </c>
      <c r="P474" s="4"/>
      <c r="Q474" s="4">
        <v>982</v>
      </c>
      <c r="R474" s="4" t="s">
        <v>3089</v>
      </c>
      <c r="S474" s="6">
        <v>40924</v>
      </c>
      <c r="T474" s="4">
        <v>2</v>
      </c>
      <c r="U474" s="4">
        <f t="shared" si="23"/>
        <v>13880366</v>
      </c>
      <c r="V474" s="4">
        <f t="shared" si="21"/>
        <v>0.68157323805438552</v>
      </c>
      <c r="W474" s="4" t="str">
        <f t="shared" si="22"/>
        <v>IR-2</v>
      </c>
      <c r="X474" s="4" t="s">
        <v>1561</v>
      </c>
      <c r="Y474" s="4" t="s">
        <v>3090</v>
      </c>
      <c r="Z474" s="4">
        <v>36.296999999999997</v>
      </c>
      <c r="AA474" s="4">
        <v>59.606200000000001</v>
      </c>
    </row>
    <row r="475" spans="1:27">
      <c r="A475" s="4">
        <v>418863</v>
      </c>
      <c r="B475" s="4" t="s">
        <v>3092</v>
      </c>
      <c r="C475" s="4" t="s">
        <v>3093</v>
      </c>
      <c r="D475" s="4" t="s">
        <v>3094</v>
      </c>
      <c r="E475" s="4">
        <v>32.657220000000002</v>
      </c>
      <c r="F475" s="4">
        <v>51.677610000000001</v>
      </c>
      <c r="G475" s="4" t="s">
        <v>2050</v>
      </c>
      <c r="H475" s="4" t="s">
        <v>2055</v>
      </c>
      <c r="I475" s="4" t="s">
        <v>1561</v>
      </c>
      <c r="J475" s="4"/>
      <c r="K475" s="4">
        <v>28</v>
      </c>
      <c r="L475" s="4"/>
      <c r="M475" s="4"/>
      <c r="N475" s="4"/>
      <c r="O475" s="4">
        <v>1547164</v>
      </c>
      <c r="P475" s="4"/>
      <c r="Q475" s="4">
        <v>1570</v>
      </c>
      <c r="R475" s="4" t="s">
        <v>3089</v>
      </c>
      <c r="S475" s="6">
        <v>40924</v>
      </c>
      <c r="T475" s="4">
        <v>3</v>
      </c>
      <c r="U475" s="4">
        <f t="shared" si="23"/>
        <v>13880366</v>
      </c>
      <c r="V475" s="4">
        <f t="shared" si="21"/>
        <v>0.7930374458425663</v>
      </c>
      <c r="W475" s="4" t="str">
        <f t="shared" si="22"/>
        <v>IR-3</v>
      </c>
      <c r="X475" s="4" t="s">
        <v>1561</v>
      </c>
      <c r="Y475" s="4" t="s">
        <v>3093</v>
      </c>
      <c r="Z475" s="4">
        <v>32.657220000000002</v>
      </c>
      <c r="AA475" s="4">
        <v>51.677610000000001</v>
      </c>
    </row>
    <row r="476" spans="1:27">
      <c r="A476" s="4">
        <v>128747</v>
      </c>
      <c r="B476" s="4" t="s">
        <v>3095</v>
      </c>
      <c r="C476" s="4" t="s">
        <v>3095</v>
      </c>
      <c r="D476" s="4" t="s">
        <v>3096</v>
      </c>
      <c r="E476" s="4">
        <v>35.835500000000003</v>
      </c>
      <c r="F476" s="4">
        <v>51.010300000000001</v>
      </c>
      <c r="G476" s="4" t="s">
        <v>2050</v>
      </c>
      <c r="H476" s="4" t="s">
        <v>2055</v>
      </c>
      <c r="I476" s="4" t="s">
        <v>1561</v>
      </c>
      <c r="J476" s="4"/>
      <c r="K476" s="4">
        <v>44</v>
      </c>
      <c r="L476" s="4"/>
      <c r="M476" s="4"/>
      <c r="N476" s="4"/>
      <c r="O476" s="4">
        <v>1448075</v>
      </c>
      <c r="P476" s="4"/>
      <c r="Q476" s="4">
        <v>1432</v>
      </c>
      <c r="R476" s="4" t="s">
        <v>3089</v>
      </c>
      <c r="S476" s="6">
        <v>40924</v>
      </c>
      <c r="T476" s="4">
        <v>4</v>
      </c>
      <c r="U476" s="4">
        <f t="shared" si="23"/>
        <v>13880366</v>
      </c>
      <c r="V476" s="4">
        <f t="shared" si="21"/>
        <v>0.89736286492733686</v>
      </c>
      <c r="W476" s="4" t="str">
        <f t="shared" si="22"/>
        <v>IR-4</v>
      </c>
      <c r="X476" s="4" t="s">
        <v>1561</v>
      </c>
      <c r="Y476" s="4" t="s">
        <v>3095</v>
      </c>
      <c r="Z476" s="4">
        <v>35.835500000000003</v>
      </c>
      <c r="AA476" s="4">
        <v>51.010300000000001</v>
      </c>
    </row>
    <row r="477" spans="1:27">
      <c r="A477" s="4">
        <v>113646</v>
      </c>
      <c r="B477" s="4" t="s">
        <v>3097</v>
      </c>
      <c r="C477" s="4" t="s">
        <v>3098</v>
      </c>
      <c r="D477" s="4" t="s">
        <v>3099</v>
      </c>
      <c r="E477" s="4">
        <v>38.08</v>
      </c>
      <c r="F477" s="4">
        <v>46.291899999999998</v>
      </c>
      <c r="G477" s="4" t="s">
        <v>2050</v>
      </c>
      <c r="H477" s="4" t="s">
        <v>2055</v>
      </c>
      <c r="I477" s="4" t="s">
        <v>1561</v>
      </c>
      <c r="J477" s="4"/>
      <c r="K477" s="4">
        <v>33</v>
      </c>
      <c r="L477" s="4"/>
      <c r="M477" s="4"/>
      <c r="N477" s="4"/>
      <c r="O477" s="4">
        <v>1424641</v>
      </c>
      <c r="P477" s="4"/>
      <c r="Q477" s="4">
        <v>1396</v>
      </c>
      <c r="R477" s="4" t="s">
        <v>3089</v>
      </c>
      <c r="S477" s="6">
        <v>40924</v>
      </c>
      <c r="T477" s="4">
        <v>5</v>
      </c>
      <c r="U477" s="4">
        <f t="shared" si="23"/>
        <v>13880366</v>
      </c>
      <c r="V477" s="4">
        <f t="shared" si="21"/>
        <v>0.99999999999999989</v>
      </c>
      <c r="W477" s="4" t="str">
        <f t="shared" si="22"/>
        <v>IR-5</v>
      </c>
      <c r="X477" s="4" t="s">
        <v>1561</v>
      </c>
      <c r="Y477" s="4" t="s">
        <v>3098</v>
      </c>
      <c r="Z477" s="4">
        <v>38.08</v>
      </c>
      <c r="AA477" s="4">
        <v>46.291899999999998</v>
      </c>
    </row>
    <row r="478" spans="1:27">
      <c r="A478" s="4">
        <v>3413829</v>
      </c>
      <c r="B478" s="4" t="s">
        <v>3100</v>
      </c>
      <c r="C478" s="4" t="s">
        <v>67</v>
      </c>
      <c r="D478" s="8" t="s">
        <v>3101</v>
      </c>
      <c r="E478" s="4">
        <v>64.135480000000001</v>
      </c>
      <c r="F478" s="4">
        <v>-21.895409999999998</v>
      </c>
      <c r="G478" s="4" t="s">
        <v>2050</v>
      </c>
      <c r="H478" s="4" t="s">
        <v>2051</v>
      </c>
      <c r="I478" s="4" t="s">
        <v>1552</v>
      </c>
      <c r="J478" s="4"/>
      <c r="K478" s="4">
        <v>39</v>
      </c>
      <c r="L478" s="4"/>
      <c r="M478" s="4"/>
      <c r="N478" s="4"/>
      <c r="O478" s="4">
        <v>113906</v>
      </c>
      <c r="P478" s="4"/>
      <c r="Q478" s="4">
        <v>37</v>
      </c>
      <c r="R478" s="4" t="s">
        <v>3102</v>
      </c>
      <c r="S478" s="6">
        <v>40608</v>
      </c>
      <c r="T478" s="4">
        <v>1</v>
      </c>
      <c r="U478" s="4">
        <f t="shared" si="23"/>
        <v>188180</v>
      </c>
      <c r="V478" s="4">
        <f t="shared" si="21"/>
        <v>0.60530343288340949</v>
      </c>
      <c r="W478" s="4" t="str">
        <f t="shared" si="22"/>
        <v>IS-1</v>
      </c>
      <c r="X478" s="4" t="s">
        <v>1552</v>
      </c>
      <c r="Y478" s="4" t="s">
        <v>67</v>
      </c>
      <c r="Z478" s="4">
        <v>64.135480000000001</v>
      </c>
      <c r="AA478" s="4">
        <v>-21.895409999999998</v>
      </c>
    </row>
    <row r="479" spans="1:27">
      <c r="A479" s="4">
        <v>3415212</v>
      </c>
      <c r="B479" s="4" t="s">
        <v>3103</v>
      </c>
      <c r="C479" s="4" t="s">
        <v>221</v>
      </c>
      <c r="D479" s="4" t="s">
        <v>3104</v>
      </c>
      <c r="E479" s="4">
        <v>64.112340000000003</v>
      </c>
      <c r="F479" s="4">
        <v>-21.912980000000001</v>
      </c>
      <c r="G479" s="4" t="s">
        <v>2050</v>
      </c>
      <c r="H479" s="4" t="s">
        <v>2072</v>
      </c>
      <c r="I479" s="4" t="s">
        <v>1552</v>
      </c>
      <c r="J479" s="4"/>
      <c r="K479" s="4">
        <v>39</v>
      </c>
      <c r="L479" s="4"/>
      <c r="M479" s="4"/>
      <c r="N479" s="4"/>
      <c r="O479" s="4">
        <v>26157</v>
      </c>
      <c r="P479" s="4"/>
      <c r="Q479" s="4">
        <v>37</v>
      </c>
      <c r="R479" s="4" t="s">
        <v>3102</v>
      </c>
      <c r="S479" s="6">
        <v>40014</v>
      </c>
      <c r="T479" s="4">
        <v>2</v>
      </c>
      <c r="U479" s="4">
        <f t="shared" si="23"/>
        <v>188180</v>
      </c>
      <c r="V479" s="4">
        <f t="shared" si="21"/>
        <v>0.74430332660218934</v>
      </c>
      <c r="W479" s="4" t="str">
        <f t="shared" si="22"/>
        <v>IS-2</v>
      </c>
      <c r="X479" s="4" t="s">
        <v>1552</v>
      </c>
      <c r="Y479" s="4" t="s">
        <v>221</v>
      </c>
      <c r="Z479" s="4">
        <v>64.112340000000003</v>
      </c>
      <c r="AA479" s="4">
        <v>-21.912980000000001</v>
      </c>
    </row>
    <row r="480" spans="1:27">
      <c r="A480" s="4">
        <v>3416706</v>
      </c>
      <c r="B480" s="4" t="s">
        <v>3105</v>
      </c>
      <c r="C480" s="4" t="s">
        <v>454</v>
      </c>
      <c r="D480" s="4" t="s">
        <v>3106</v>
      </c>
      <c r="E480" s="4">
        <v>64.067099999999996</v>
      </c>
      <c r="F480" s="4">
        <v>-21.937740000000002</v>
      </c>
      <c r="G480" s="4" t="s">
        <v>2050</v>
      </c>
      <c r="H480" s="4" t="s">
        <v>2072</v>
      </c>
      <c r="I480" s="4" t="s">
        <v>1552</v>
      </c>
      <c r="J480" s="4"/>
      <c r="K480" s="4">
        <v>39</v>
      </c>
      <c r="L480" s="4"/>
      <c r="M480" s="4"/>
      <c r="N480" s="4"/>
      <c r="O480" s="4">
        <v>22289</v>
      </c>
      <c r="P480" s="4"/>
      <c r="Q480" s="4">
        <v>39</v>
      </c>
      <c r="R480" s="4" t="s">
        <v>3102</v>
      </c>
      <c r="S480" s="6">
        <v>40608</v>
      </c>
      <c r="T480" s="4">
        <v>3</v>
      </c>
      <c r="U480" s="4">
        <f t="shared" si="23"/>
        <v>188180</v>
      </c>
      <c r="V480" s="4">
        <f t="shared" si="21"/>
        <v>0.86274843235200338</v>
      </c>
      <c r="W480" s="4" t="str">
        <f t="shared" si="22"/>
        <v>IS-3</v>
      </c>
      <c r="X480" s="4" t="s">
        <v>1552</v>
      </c>
      <c r="Y480" s="4" t="s">
        <v>454</v>
      </c>
      <c r="Z480" s="4">
        <v>64.067099999999996</v>
      </c>
      <c r="AA480" s="4">
        <v>-21.937740000000002</v>
      </c>
    </row>
    <row r="481" spans="1:27">
      <c r="A481" s="4">
        <v>2633274</v>
      </c>
      <c r="B481" s="4" t="s">
        <v>652</v>
      </c>
      <c r="C481" s="4" t="s">
        <v>652</v>
      </c>
      <c r="D481" s="4" t="s">
        <v>3107</v>
      </c>
      <c r="E481" s="4">
        <v>65.683530000000005</v>
      </c>
      <c r="F481" s="4">
        <v>-18.087800000000001</v>
      </c>
      <c r="G481" s="4" t="s">
        <v>2050</v>
      </c>
      <c r="H481" s="4" t="s">
        <v>2055</v>
      </c>
      <c r="I481" s="4" t="s">
        <v>1552</v>
      </c>
      <c r="J481" s="4"/>
      <c r="K481" s="4">
        <v>40</v>
      </c>
      <c r="L481" s="4"/>
      <c r="M481" s="4"/>
      <c r="N481" s="4"/>
      <c r="O481" s="4">
        <v>16563</v>
      </c>
      <c r="P481" s="4"/>
      <c r="Q481" s="4">
        <v>-9999</v>
      </c>
      <c r="R481" s="4" t="s">
        <v>3102</v>
      </c>
      <c r="S481" s="6">
        <v>41027</v>
      </c>
      <c r="T481" s="4">
        <v>4</v>
      </c>
      <c r="U481" s="4">
        <f t="shared" si="23"/>
        <v>188180</v>
      </c>
      <c r="V481" s="4">
        <f t="shared" si="21"/>
        <v>0.95076522478478054</v>
      </c>
      <c r="W481" s="4" t="str">
        <f t="shared" si="22"/>
        <v>IS-4</v>
      </c>
      <c r="X481" s="4" t="s">
        <v>1552</v>
      </c>
      <c r="Y481" s="4" t="s">
        <v>652</v>
      </c>
      <c r="Z481" s="4">
        <v>65.683530000000005</v>
      </c>
      <c r="AA481" s="4">
        <v>-18.087800000000001</v>
      </c>
    </row>
    <row r="482" spans="1:27">
      <c r="A482" s="4">
        <v>3417195</v>
      </c>
      <c r="B482" s="4" t="s">
        <v>3108</v>
      </c>
      <c r="C482" s="4" t="s">
        <v>3109</v>
      </c>
      <c r="D482" s="4" t="s">
        <v>3110</v>
      </c>
      <c r="E482" s="4">
        <v>64.088650000000001</v>
      </c>
      <c r="F482" s="4">
        <v>-21.922979999999999</v>
      </c>
      <c r="G482" s="4" t="s">
        <v>2050</v>
      </c>
      <c r="H482" s="4" t="s">
        <v>2072</v>
      </c>
      <c r="I482" s="4" t="s">
        <v>1552</v>
      </c>
      <c r="J482" s="4"/>
      <c r="K482" s="4">
        <v>39</v>
      </c>
      <c r="L482" s="4"/>
      <c r="M482" s="4"/>
      <c r="N482" s="4"/>
      <c r="O482" s="4">
        <v>9265</v>
      </c>
      <c r="P482" s="4"/>
      <c r="Q482" s="4">
        <v>41</v>
      </c>
      <c r="R482" s="4" t="s">
        <v>3102</v>
      </c>
      <c r="S482" s="6">
        <v>40925</v>
      </c>
      <c r="T482" s="4">
        <v>5</v>
      </c>
      <c r="U482" s="4">
        <f t="shared" si="23"/>
        <v>188180</v>
      </c>
      <c r="V482" s="4">
        <f t="shared" si="21"/>
        <v>1</v>
      </c>
      <c r="W482" s="4" t="str">
        <f t="shared" si="22"/>
        <v>IS-5</v>
      </c>
      <c r="X482" s="4" t="s">
        <v>1552</v>
      </c>
      <c r="Y482" s="4" t="s">
        <v>3109</v>
      </c>
      <c r="Z482" s="4">
        <v>64.088650000000001</v>
      </c>
      <c r="AA482" s="4">
        <v>-21.922979999999999</v>
      </c>
    </row>
    <row r="483" spans="1:27">
      <c r="A483" s="4">
        <v>3169070</v>
      </c>
      <c r="B483" s="4" t="s">
        <v>3111</v>
      </c>
      <c r="C483" s="4" t="s">
        <v>3111</v>
      </c>
      <c r="D483" s="8" t="s">
        <v>3112</v>
      </c>
      <c r="E483" s="4">
        <v>41.894739999999999</v>
      </c>
      <c r="F483" s="4">
        <v>12.4839</v>
      </c>
      <c r="G483" s="4" t="s">
        <v>2050</v>
      </c>
      <c r="H483" s="4" t="s">
        <v>2051</v>
      </c>
      <c r="I483" s="4" t="s">
        <v>1576</v>
      </c>
      <c r="J483" s="4"/>
      <c r="K483" s="4">
        <v>7</v>
      </c>
      <c r="L483" s="4" t="s">
        <v>3113</v>
      </c>
      <c r="M483" s="4">
        <v>58091</v>
      </c>
      <c r="N483" s="4"/>
      <c r="O483" s="4">
        <v>2563241</v>
      </c>
      <c r="P483" s="4"/>
      <c r="Q483" s="4">
        <v>29</v>
      </c>
      <c r="R483" s="4" t="s">
        <v>3114</v>
      </c>
      <c r="S483" s="6">
        <v>40954</v>
      </c>
      <c r="T483" s="4">
        <v>1</v>
      </c>
      <c r="U483" s="4">
        <f t="shared" si="23"/>
        <v>6396312</v>
      </c>
      <c r="V483" s="4">
        <f t="shared" si="21"/>
        <v>0.40073733113706772</v>
      </c>
      <c r="W483" s="4" t="str">
        <f t="shared" si="22"/>
        <v>IT-1</v>
      </c>
      <c r="X483" s="4" t="s">
        <v>1576</v>
      </c>
      <c r="Y483" s="4" t="s">
        <v>3111</v>
      </c>
      <c r="Z483" s="4">
        <v>41.894739999999999</v>
      </c>
      <c r="AA483" s="4">
        <v>12.4839</v>
      </c>
    </row>
    <row r="484" spans="1:27">
      <c r="A484" s="4">
        <v>3173435</v>
      </c>
      <c r="B484" s="4" t="s">
        <v>34</v>
      </c>
      <c r="C484" s="4" t="s">
        <v>34</v>
      </c>
      <c r="D484" s="8" t="s">
        <v>3115</v>
      </c>
      <c r="E484" s="4">
        <v>45.464269999999999</v>
      </c>
      <c r="F484" s="4">
        <v>9.1895100000000003</v>
      </c>
      <c r="G484" s="4" t="s">
        <v>2050</v>
      </c>
      <c r="H484" s="4" t="s">
        <v>2055</v>
      </c>
      <c r="I484" s="4" t="s">
        <v>1576</v>
      </c>
      <c r="J484" s="4"/>
      <c r="K484" s="4">
        <v>9</v>
      </c>
      <c r="L484" s="4" t="s">
        <v>3116</v>
      </c>
      <c r="M484" s="4">
        <v>15146</v>
      </c>
      <c r="N484" s="4"/>
      <c r="O484" s="4">
        <v>1306661</v>
      </c>
      <c r="P484" s="4">
        <v>120</v>
      </c>
      <c r="Q484" s="4">
        <v>127</v>
      </c>
      <c r="R484" s="4" t="s">
        <v>3114</v>
      </c>
      <c r="S484" s="6">
        <v>40954</v>
      </c>
      <c r="T484" s="4">
        <v>2</v>
      </c>
      <c r="U484" s="4">
        <f t="shared" si="23"/>
        <v>6396312</v>
      </c>
      <c r="V484" s="4">
        <f t="shared" si="21"/>
        <v>0.60502083075372182</v>
      </c>
      <c r="W484" s="4" t="str">
        <f t="shared" si="22"/>
        <v>IT-2</v>
      </c>
      <c r="X484" s="4" t="s">
        <v>1576</v>
      </c>
      <c r="Y484" s="4" t="s">
        <v>34</v>
      </c>
      <c r="Z484" s="4">
        <v>45.464269999999999</v>
      </c>
      <c r="AA484" s="4">
        <v>9.1895100000000003</v>
      </c>
    </row>
    <row r="485" spans="1:27">
      <c r="A485" s="4">
        <v>3172394</v>
      </c>
      <c r="B485" s="4" t="s">
        <v>3117</v>
      </c>
      <c r="C485" s="4" t="s">
        <v>3117</v>
      </c>
      <c r="D485" s="8" t="s">
        <v>3118</v>
      </c>
      <c r="E485" s="4">
        <v>40.833329999999997</v>
      </c>
      <c r="F485" s="4">
        <v>14.25</v>
      </c>
      <c r="G485" s="4" t="s">
        <v>2050</v>
      </c>
      <c r="H485" s="4" t="s">
        <v>2055</v>
      </c>
      <c r="I485" s="4" t="s">
        <v>1576</v>
      </c>
      <c r="J485" s="4"/>
      <c r="K485" s="4">
        <v>4</v>
      </c>
      <c r="L485" s="4" t="s">
        <v>1708</v>
      </c>
      <c r="M485" s="4">
        <v>63049</v>
      </c>
      <c r="N485" s="4"/>
      <c r="O485" s="4">
        <v>988972</v>
      </c>
      <c r="P485" s="4"/>
      <c r="Q485" s="4">
        <v>28</v>
      </c>
      <c r="R485" s="4" t="s">
        <v>3114</v>
      </c>
      <c r="S485" s="6">
        <v>40954</v>
      </c>
      <c r="T485" s="4">
        <v>3</v>
      </c>
      <c r="U485" s="4">
        <f t="shared" si="23"/>
        <v>6396312</v>
      </c>
      <c r="V485" s="4">
        <f t="shared" si="21"/>
        <v>0.75963680320784854</v>
      </c>
      <c r="W485" s="4" t="str">
        <f t="shared" si="22"/>
        <v>IT-3</v>
      </c>
      <c r="X485" s="4" t="s">
        <v>1576</v>
      </c>
      <c r="Y485" s="4" t="s">
        <v>3117</v>
      </c>
      <c r="Z485" s="4">
        <v>40.833329999999997</v>
      </c>
      <c r="AA485" s="4">
        <v>14.25</v>
      </c>
    </row>
    <row r="486" spans="1:27">
      <c r="A486" s="4">
        <v>3165524</v>
      </c>
      <c r="B486" s="4" t="s">
        <v>108</v>
      </c>
      <c r="C486" s="4" t="s">
        <v>108</v>
      </c>
      <c r="D486" s="8" t="s">
        <v>3119</v>
      </c>
      <c r="E486" s="4">
        <v>45.070489999999999</v>
      </c>
      <c r="F486" s="4">
        <v>7.68682</v>
      </c>
      <c r="G486" s="4" t="s">
        <v>2050</v>
      </c>
      <c r="H486" s="4" t="s">
        <v>2055</v>
      </c>
      <c r="I486" s="4" t="s">
        <v>1576</v>
      </c>
      <c r="J486" s="4"/>
      <c r="K486" s="4">
        <v>12</v>
      </c>
      <c r="L486" s="4" t="s">
        <v>1921</v>
      </c>
      <c r="M486" s="4">
        <v>1272</v>
      </c>
      <c r="N486" s="4"/>
      <c r="O486" s="4">
        <v>865263</v>
      </c>
      <c r="P486" s="4">
        <v>240</v>
      </c>
      <c r="Q486" s="4">
        <v>245</v>
      </c>
      <c r="R486" s="4" t="s">
        <v>3114</v>
      </c>
      <c r="S486" s="6">
        <v>40954</v>
      </c>
      <c r="T486" s="4">
        <v>4</v>
      </c>
      <c r="U486" s="4">
        <f t="shared" si="23"/>
        <v>6396312</v>
      </c>
      <c r="V486" s="4">
        <f t="shared" si="21"/>
        <v>0.89491209934724891</v>
      </c>
      <c r="W486" s="4" t="str">
        <f t="shared" si="22"/>
        <v>IT-4</v>
      </c>
      <c r="X486" s="4" t="s">
        <v>1576</v>
      </c>
      <c r="Y486" s="4" t="s">
        <v>108</v>
      </c>
      <c r="Z486" s="4">
        <v>45.070489999999999</v>
      </c>
      <c r="AA486" s="4">
        <v>7.68682</v>
      </c>
    </row>
    <row r="487" spans="1:27">
      <c r="A487" s="4">
        <v>2523920</v>
      </c>
      <c r="B487" s="4" t="s">
        <v>379</v>
      </c>
      <c r="C487" s="4" t="s">
        <v>379</v>
      </c>
      <c r="D487" s="4" t="s">
        <v>3120</v>
      </c>
      <c r="E487" s="4">
        <v>38.115819999999999</v>
      </c>
      <c r="F487" s="4">
        <v>13.35976</v>
      </c>
      <c r="G487" s="4" t="s">
        <v>2050</v>
      </c>
      <c r="H487" s="4" t="s">
        <v>2055</v>
      </c>
      <c r="I487" s="4" t="s">
        <v>1576</v>
      </c>
      <c r="J487" s="4"/>
      <c r="K487" s="4">
        <v>15</v>
      </c>
      <c r="L487" s="4" t="s">
        <v>1759</v>
      </c>
      <c r="M487" s="4">
        <v>82053</v>
      </c>
      <c r="N487" s="4"/>
      <c r="O487" s="4">
        <v>672175</v>
      </c>
      <c r="P487" s="4">
        <v>20</v>
      </c>
      <c r="Q487" s="4">
        <v>30</v>
      </c>
      <c r="R487" s="4" t="s">
        <v>3114</v>
      </c>
      <c r="S487" s="6">
        <v>40954</v>
      </c>
      <c r="T487" s="4">
        <v>5</v>
      </c>
      <c r="U487" s="4">
        <f t="shared" si="23"/>
        <v>6396312</v>
      </c>
      <c r="V487" s="4">
        <f t="shared" si="21"/>
        <v>1</v>
      </c>
      <c r="W487" s="4" t="str">
        <f t="shared" si="22"/>
        <v>IT-5</v>
      </c>
      <c r="X487" s="4" t="s">
        <v>1576</v>
      </c>
      <c r="Y487" s="4" t="s">
        <v>379</v>
      </c>
      <c r="Z487" s="4">
        <v>38.115819999999999</v>
      </c>
      <c r="AA487" s="4">
        <v>13.35976</v>
      </c>
    </row>
    <row r="488" spans="1:27">
      <c r="A488" s="4">
        <v>3042091</v>
      </c>
      <c r="B488" s="4" t="s">
        <v>3121</v>
      </c>
      <c r="C488" s="4" t="s">
        <v>3121</v>
      </c>
      <c r="D488" s="4" t="s">
        <v>3122</v>
      </c>
      <c r="E488" s="4">
        <v>49.188040000000001</v>
      </c>
      <c r="F488" s="4">
        <v>-2.1049099999999998</v>
      </c>
      <c r="G488" s="4" t="s">
        <v>2050</v>
      </c>
      <c r="H488" s="4" t="s">
        <v>2051</v>
      </c>
      <c r="I488" s="4" t="s">
        <v>1585</v>
      </c>
      <c r="J488" s="4"/>
      <c r="K488" s="4">
        <v>0</v>
      </c>
      <c r="L488" s="4"/>
      <c r="M488" s="4"/>
      <c r="N488" s="4"/>
      <c r="O488" s="4">
        <v>28000</v>
      </c>
      <c r="P488" s="4"/>
      <c r="Q488" s="4">
        <v>11</v>
      </c>
      <c r="R488" s="4" t="s">
        <v>3123</v>
      </c>
      <c r="S488" s="6">
        <v>40918</v>
      </c>
      <c r="T488" s="4">
        <v>1</v>
      </c>
      <c r="U488" s="4">
        <f t="shared" si="23"/>
        <v>1797537</v>
      </c>
      <c r="V488" s="4">
        <f t="shared" si="21"/>
        <v>1.5576869905876764E-2</v>
      </c>
      <c r="W488" s="4" t="str">
        <f t="shared" si="22"/>
        <v>JE-1</v>
      </c>
      <c r="X488" s="4" t="s">
        <v>1585</v>
      </c>
      <c r="Y488" s="4" t="s">
        <v>3121</v>
      </c>
      <c r="Z488" s="4">
        <v>49.188040000000001</v>
      </c>
      <c r="AA488" s="4">
        <v>-2.1049099999999998</v>
      </c>
    </row>
    <row r="489" spans="1:27">
      <c r="A489" s="4">
        <v>3489854</v>
      </c>
      <c r="B489" s="4" t="s">
        <v>396</v>
      </c>
      <c r="C489" s="4" t="s">
        <v>396</v>
      </c>
      <c r="D489" s="4" t="s">
        <v>3124</v>
      </c>
      <c r="E489" s="4">
        <v>17.997019999999999</v>
      </c>
      <c r="F489" s="4">
        <v>-76.793580000000006</v>
      </c>
      <c r="G489" s="4" t="s">
        <v>2050</v>
      </c>
      <c r="H489" s="4" t="s">
        <v>2051</v>
      </c>
      <c r="I489" s="4" t="s">
        <v>1579</v>
      </c>
      <c r="J489" s="4"/>
      <c r="K489" s="4">
        <v>17</v>
      </c>
      <c r="L489" s="4"/>
      <c r="M489" s="4"/>
      <c r="N489" s="4"/>
      <c r="O489" s="4">
        <v>937700</v>
      </c>
      <c r="P489" s="4"/>
      <c r="Q489" s="4">
        <v>65</v>
      </c>
      <c r="R489" s="4" t="s">
        <v>3125</v>
      </c>
      <c r="S489" s="6">
        <v>40924</v>
      </c>
      <c r="T489" s="4">
        <v>1</v>
      </c>
      <c r="U489" s="4">
        <f t="shared" si="23"/>
        <v>1852404</v>
      </c>
      <c r="V489" s="4">
        <f t="shared" si="21"/>
        <v>0.50620706930021742</v>
      </c>
      <c r="W489" s="4" t="str">
        <f t="shared" si="22"/>
        <v>JM-1</v>
      </c>
      <c r="X489" s="4" t="s">
        <v>1579</v>
      </c>
      <c r="Y489" s="4" t="s">
        <v>396</v>
      </c>
      <c r="Z489" s="4">
        <v>17.997019999999999</v>
      </c>
      <c r="AA489" s="4">
        <v>-76.793580000000006</v>
      </c>
    </row>
    <row r="490" spans="1:27">
      <c r="A490" s="4">
        <v>3489297</v>
      </c>
      <c r="B490" s="4" t="s">
        <v>3126</v>
      </c>
      <c r="C490" s="4" t="s">
        <v>3126</v>
      </c>
      <c r="D490" s="4"/>
      <c r="E490" s="4">
        <v>18.007470000000001</v>
      </c>
      <c r="F490" s="4">
        <v>-76.783190000000005</v>
      </c>
      <c r="G490" s="4" t="s">
        <v>2050</v>
      </c>
      <c r="H490" s="4" t="s">
        <v>2989</v>
      </c>
      <c r="I490" s="4" t="s">
        <v>1579</v>
      </c>
      <c r="J490" s="4"/>
      <c r="K490" s="4">
        <v>8</v>
      </c>
      <c r="L490" s="4"/>
      <c r="M490" s="4"/>
      <c r="N490" s="4"/>
      <c r="O490" s="4">
        <v>583958</v>
      </c>
      <c r="P490" s="4"/>
      <c r="Q490" s="4">
        <v>99</v>
      </c>
      <c r="R490" s="4" t="s">
        <v>3125</v>
      </c>
      <c r="S490" s="6">
        <v>38734</v>
      </c>
      <c r="T490" s="4">
        <v>2</v>
      </c>
      <c r="U490" s="4">
        <f t="shared" si="23"/>
        <v>1852404</v>
      </c>
      <c r="V490" s="4">
        <f t="shared" si="21"/>
        <v>0.82145039634982431</v>
      </c>
      <c r="W490" s="4" t="str">
        <f t="shared" si="22"/>
        <v>JM-2</v>
      </c>
      <c r="X490" s="4" t="s">
        <v>1579</v>
      </c>
      <c r="Y490" s="4" t="s">
        <v>3126</v>
      </c>
      <c r="Z490" s="4">
        <v>18.007470000000001</v>
      </c>
      <c r="AA490" s="4">
        <v>-76.783190000000005</v>
      </c>
    </row>
    <row r="491" spans="1:27">
      <c r="A491" s="4">
        <v>3488465</v>
      </c>
      <c r="B491" s="4" t="s">
        <v>3127</v>
      </c>
      <c r="C491" s="4" t="s">
        <v>3127</v>
      </c>
      <c r="D491" s="4" t="s">
        <v>3128</v>
      </c>
      <c r="E491" s="4">
        <v>17.991070000000001</v>
      </c>
      <c r="F491" s="4">
        <v>-76.957419999999999</v>
      </c>
      <c r="G491" s="4" t="s">
        <v>2050</v>
      </c>
      <c r="H491" s="4" t="s">
        <v>2055</v>
      </c>
      <c r="I491" s="4" t="s">
        <v>1579</v>
      </c>
      <c r="J491" s="4"/>
      <c r="K491" s="4">
        <v>10</v>
      </c>
      <c r="L491" s="4"/>
      <c r="M491" s="4"/>
      <c r="N491" s="4"/>
      <c r="O491" s="4">
        <v>145018</v>
      </c>
      <c r="P491" s="4"/>
      <c r="Q491" s="4">
        <v>31</v>
      </c>
      <c r="R491" s="4" t="s">
        <v>3125</v>
      </c>
      <c r="S491" s="6">
        <v>40651</v>
      </c>
      <c r="T491" s="4">
        <v>3</v>
      </c>
      <c r="U491" s="4">
        <f t="shared" si="23"/>
        <v>1852404</v>
      </c>
      <c r="V491" s="4">
        <f t="shared" si="21"/>
        <v>0.89973677448332001</v>
      </c>
      <c r="W491" s="4" t="str">
        <f t="shared" si="22"/>
        <v>JM-3</v>
      </c>
      <c r="X491" s="4" t="s">
        <v>1579</v>
      </c>
      <c r="Y491" s="4" t="s">
        <v>3127</v>
      </c>
      <c r="Z491" s="4">
        <v>17.991070000000001</v>
      </c>
      <c r="AA491" s="4">
        <v>-76.957419999999999</v>
      </c>
    </row>
    <row r="492" spans="1:27">
      <c r="A492" s="4">
        <v>3488981</v>
      </c>
      <c r="B492" s="4" t="s">
        <v>3129</v>
      </c>
      <c r="C492" s="4" t="s">
        <v>3129</v>
      </c>
      <c r="D492" s="4" t="s">
        <v>3129</v>
      </c>
      <c r="E492" s="4">
        <v>17.97024</v>
      </c>
      <c r="F492" s="4">
        <v>-76.867220000000003</v>
      </c>
      <c r="G492" s="4" t="s">
        <v>2050</v>
      </c>
      <c r="H492" s="4" t="s">
        <v>2072</v>
      </c>
      <c r="I492" s="4" t="s">
        <v>1579</v>
      </c>
      <c r="J492" s="4"/>
      <c r="K492" s="4">
        <v>10</v>
      </c>
      <c r="L492" s="4"/>
      <c r="M492" s="4"/>
      <c r="N492" s="4"/>
      <c r="O492" s="4">
        <v>102861</v>
      </c>
      <c r="P492" s="4"/>
      <c r="Q492" s="4">
        <v>5</v>
      </c>
      <c r="R492" s="4" t="s">
        <v>3125</v>
      </c>
      <c r="S492" s="6">
        <v>40651</v>
      </c>
      <c r="T492" s="4">
        <v>4</v>
      </c>
      <c r="U492" s="4">
        <f t="shared" si="23"/>
        <v>1852404</v>
      </c>
      <c r="V492" s="4">
        <f t="shared" si="21"/>
        <v>0.95526515814044877</v>
      </c>
      <c r="W492" s="4" t="str">
        <f t="shared" si="22"/>
        <v>JM-4</v>
      </c>
      <c r="X492" s="4" t="s">
        <v>1579</v>
      </c>
      <c r="Y492" s="4" t="s">
        <v>3129</v>
      </c>
      <c r="Z492" s="4">
        <v>17.97024</v>
      </c>
      <c r="AA492" s="4">
        <v>-76.867220000000003</v>
      </c>
    </row>
    <row r="493" spans="1:27">
      <c r="A493" s="4">
        <v>3489460</v>
      </c>
      <c r="B493" s="4" t="s">
        <v>3130</v>
      </c>
      <c r="C493" s="4" t="s">
        <v>3130</v>
      </c>
      <c r="D493" s="4" t="s">
        <v>3131</v>
      </c>
      <c r="E493" s="4">
        <v>18.471160000000001</v>
      </c>
      <c r="F493" s="4">
        <v>-77.91883</v>
      </c>
      <c r="G493" s="4" t="s">
        <v>2050</v>
      </c>
      <c r="H493" s="4" t="s">
        <v>2072</v>
      </c>
      <c r="I493" s="4" t="s">
        <v>1579</v>
      </c>
      <c r="J493" s="4"/>
      <c r="K493" s="4">
        <v>12</v>
      </c>
      <c r="L493" s="4"/>
      <c r="M493" s="4"/>
      <c r="N493" s="4"/>
      <c r="O493" s="4">
        <v>82867</v>
      </c>
      <c r="P493" s="4"/>
      <c r="Q493" s="4">
        <v>12</v>
      </c>
      <c r="R493" s="4" t="s">
        <v>3125</v>
      </c>
      <c r="S493" s="6">
        <v>40651</v>
      </c>
      <c r="T493" s="4">
        <v>5</v>
      </c>
      <c r="U493" s="4">
        <f t="shared" si="23"/>
        <v>1852404</v>
      </c>
      <c r="V493" s="4">
        <f t="shared" si="21"/>
        <v>0.99999999999999989</v>
      </c>
      <c r="W493" s="4" t="str">
        <f t="shared" si="22"/>
        <v>JM-5</v>
      </c>
      <c r="X493" s="4" t="s">
        <v>1579</v>
      </c>
      <c r="Y493" s="4" t="s">
        <v>3130</v>
      </c>
      <c r="Z493" s="4">
        <v>18.471160000000001</v>
      </c>
      <c r="AA493" s="4">
        <v>-77.91883</v>
      </c>
    </row>
    <row r="494" spans="1:27">
      <c r="A494" s="4">
        <v>250441</v>
      </c>
      <c r="B494" s="4" t="s">
        <v>403</v>
      </c>
      <c r="C494" s="4" t="s">
        <v>403</v>
      </c>
      <c r="D494" s="4" t="s">
        <v>3132</v>
      </c>
      <c r="E494" s="4">
        <v>31.955220000000001</v>
      </c>
      <c r="F494" s="4">
        <v>35.945030000000003</v>
      </c>
      <c r="G494" s="4" t="s">
        <v>2050</v>
      </c>
      <c r="H494" s="4" t="s">
        <v>2051</v>
      </c>
      <c r="I494" s="4" t="s">
        <v>1588</v>
      </c>
      <c r="J494" s="4"/>
      <c r="K494" s="4">
        <v>16</v>
      </c>
      <c r="L494" s="4"/>
      <c r="M494" s="4"/>
      <c r="N494" s="4"/>
      <c r="O494" s="4">
        <v>1275857</v>
      </c>
      <c r="P494" s="4"/>
      <c r="Q494" s="4">
        <v>757</v>
      </c>
      <c r="R494" s="4" t="s">
        <v>3133</v>
      </c>
      <c r="S494" s="6">
        <v>40926</v>
      </c>
      <c r="T494" s="4">
        <v>1</v>
      </c>
      <c r="U494" s="4">
        <f t="shared" si="23"/>
        <v>2825451</v>
      </c>
      <c r="V494" s="4">
        <f t="shared" si="21"/>
        <v>0.45155870691086131</v>
      </c>
      <c r="W494" s="4" t="str">
        <f t="shared" si="22"/>
        <v>JO-1</v>
      </c>
      <c r="X494" s="4" t="s">
        <v>1588</v>
      </c>
      <c r="Y494" s="4" t="s">
        <v>403</v>
      </c>
      <c r="Z494" s="4">
        <v>31.955220000000001</v>
      </c>
      <c r="AA494" s="4">
        <v>35.945030000000003</v>
      </c>
    </row>
    <row r="495" spans="1:27">
      <c r="A495" s="4">
        <v>250090</v>
      </c>
      <c r="B495" s="4" t="s">
        <v>3134</v>
      </c>
      <c r="C495" s="4" t="s">
        <v>3135</v>
      </c>
      <c r="D495" s="4" t="s">
        <v>3136</v>
      </c>
      <c r="E495" s="4">
        <v>32.072749999999999</v>
      </c>
      <c r="F495" s="4">
        <v>36.087960000000002</v>
      </c>
      <c r="G495" s="4" t="s">
        <v>2050</v>
      </c>
      <c r="H495" s="4" t="s">
        <v>2055</v>
      </c>
      <c r="I495" s="4" t="s">
        <v>1588</v>
      </c>
      <c r="J495" s="4"/>
      <c r="K495" s="4">
        <v>17</v>
      </c>
      <c r="L495" s="4"/>
      <c r="M495" s="4"/>
      <c r="N495" s="4"/>
      <c r="O495" s="4">
        <v>792665</v>
      </c>
      <c r="P495" s="4"/>
      <c r="Q495" s="4">
        <v>625</v>
      </c>
      <c r="R495" s="4" t="s">
        <v>3133</v>
      </c>
      <c r="S495" s="6">
        <v>40926</v>
      </c>
      <c r="T495" s="4">
        <v>2</v>
      </c>
      <c r="U495" s="4">
        <f t="shared" si="23"/>
        <v>2825451</v>
      </c>
      <c r="V495" s="4">
        <f t="shared" si="21"/>
        <v>0.73210329961482257</v>
      </c>
      <c r="W495" s="4" t="str">
        <f t="shared" si="22"/>
        <v>JO-2</v>
      </c>
      <c r="X495" s="4" t="s">
        <v>1588</v>
      </c>
      <c r="Y495" s="4" t="s">
        <v>3135</v>
      </c>
      <c r="Z495" s="4">
        <v>32.072749999999999</v>
      </c>
      <c r="AA495" s="4">
        <v>36.087960000000002</v>
      </c>
    </row>
    <row r="496" spans="1:27">
      <c r="A496" s="4">
        <v>248946</v>
      </c>
      <c r="B496" s="4" t="s">
        <v>3137</v>
      </c>
      <c r="C496" s="4" t="s">
        <v>3137</v>
      </c>
      <c r="D496" s="4" t="s">
        <v>3138</v>
      </c>
      <c r="E496" s="4">
        <v>32.55556</v>
      </c>
      <c r="F496" s="4">
        <v>35.85</v>
      </c>
      <c r="G496" s="4" t="s">
        <v>2050</v>
      </c>
      <c r="H496" s="4" t="s">
        <v>2055</v>
      </c>
      <c r="I496" s="4" t="s">
        <v>1588</v>
      </c>
      <c r="J496" s="4"/>
      <c r="K496" s="4">
        <v>18</v>
      </c>
      <c r="L496" s="4"/>
      <c r="M496" s="4"/>
      <c r="N496" s="4"/>
      <c r="O496" s="4">
        <v>307480</v>
      </c>
      <c r="P496" s="4"/>
      <c r="Q496" s="4">
        <v>570</v>
      </c>
      <c r="R496" s="4" t="s">
        <v>3133</v>
      </c>
      <c r="S496" s="6">
        <v>40926</v>
      </c>
      <c r="T496" s="4">
        <v>3</v>
      </c>
      <c r="U496" s="4">
        <f t="shared" si="23"/>
        <v>2825451</v>
      </c>
      <c r="V496" s="4">
        <f t="shared" si="21"/>
        <v>0.84092840399638857</v>
      </c>
      <c r="W496" s="4" t="str">
        <f t="shared" si="22"/>
        <v>JO-3</v>
      </c>
      <c r="X496" s="4" t="s">
        <v>1588</v>
      </c>
      <c r="Y496" s="4" t="s">
        <v>3137</v>
      </c>
      <c r="Z496" s="4">
        <v>32.55556</v>
      </c>
      <c r="AA496" s="4">
        <v>35.85</v>
      </c>
    </row>
    <row r="497" spans="1:27">
      <c r="A497" s="4">
        <v>7838895</v>
      </c>
      <c r="B497" s="4" t="s">
        <v>3139</v>
      </c>
      <c r="C497" s="4" t="s">
        <v>3139</v>
      </c>
      <c r="D497" s="4" t="s">
        <v>3140</v>
      </c>
      <c r="E497" s="4">
        <v>32.017780000000002</v>
      </c>
      <c r="F497" s="4">
        <v>36.046390000000002</v>
      </c>
      <c r="G497" s="4" t="s">
        <v>2050</v>
      </c>
      <c r="H497" s="4" t="s">
        <v>2072</v>
      </c>
      <c r="I497" s="4" t="s">
        <v>1588</v>
      </c>
      <c r="J497" s="4"/>
      <c r="K497" s="4">
        <v>17</v>
      </c>
      <c r="L497" s="4"/>
      <c r="M497" s="4"/>
      <c r="N497" s="4"/>
      <c r="O497" s="4">
        <v>268237</v>
      </c>
      <c r="P497" s="4"/>
      <c r="Q497" s="4">
        <v>614</v>
      </c>
      <c r="R497" s="4" t="s">
        <v>3133</v>
      </c>
      <c r="S497" s="6">
        <v>40926</v>
      </c>
      <c r="T497" s="4">
        <v>4</v>
      </c>
      <c r="U497" s="4">
        <f t="shared" si="23"/>
        <v>2825451</v>
      </c>
      <c r="V497" s="4">
        <f t="shared" si="21"/>
        <v>0.93586439828544188</v>
      </c>
      <c r="W497" s="4" t="str">
        <f t="shared" si="22"/>
        <v>JO-4</v>
      </c>
      <c r="X497" s="4" t="s">
        <v>1588</v>
      </c>
      <c r="Y497" s="4" t="s">
        <v>3139</v>
      </c>
      <c r="Z497" s="4">
        <v>32.017780000000002</v>
      </c>
      <c r="AA497" s="4">
        <v>36.046390000000002</v>
      </c>
    </row>
    <row r="498" spans="1:27">
      <c r="A498" s="4">
        <v>246013</v>
      </c>
      <c r="B498" s="4" t="s">
        <v>3141</v>
      </c>
      <c r="C498" s="4" t="s">
        <v>3142</v>
      </c>
      <c r="D498" s="4" t="s">
        <v>3143</v>
      </c>
      <c r="E498" s="4">
        <v>31.951260000000001</v>
      </c>
      <c r="F498" s="4">
        <v>35.819789999999998</v>
      </c>
      <c r="G498" s="4" t="s">
        <v>2050</v>
      </c>
      <c r="H498" s="4" t="s">
        <v>2072</v>
      </c>
      <c r="I498" s="4" t="s">
        <v>1588</v>
      </c>
      <c r="J498" s="4"/>
      <c r="K498" s="4">
        <v>16</v>
      </c>
      <c r="L498" s="4"/>
      <c r="M498" s="4"/>
      <c r="N498" s="4"/>
      <c r="O498" s="4">
        <v>181212</v>
      </c>
      <c r="P498" s="4"/>
      <c r="Q498" s="4">
        <v>796</v>
      </c>
      <c r="R498" s="4" t="s">
        <v>3133</v>
      </c>
      <c r="S498" s="6">
        <v>40926</v>
      </c>
      <c r="T498" s="4">
        <v>5</v>
      </c>
      <c r="U498" s="4">
        <f t="shared" si="23"/>
        <v>2825451</v>
      </c>
      <c r="V498" s="4">
        <f t="shared" si="21"/>
        <v>1</v>
      </c>
      <c r="W498" s="4" t="str">
        <f t="shared" si="22"/>
        <v>JO-5</v>
      </c>
      <c r="X498" s="4" t="s">
        <v>1588</v>
      </c>
      <c r="Y498" s="4" t="s">
        <v>3142</v>
      </c>
      <c r="Z498" s="4">
        <v>31.951260000000001</v>
      </c>
      <c r="AA498" s="4">
        <v>35.819789999999998</v>
      </c>
    </row>
    <row r="499" spans="1:27">
      <c r="A499" s="4">
        <v>1850147</v>
      </c>
      <c r="B499" s="4" t="s">
        <v>3144</v>
      </c>
      <c r="C499" s="4" t="s">
        <v>3144</v>
      </c>
      <c r="D499" s="8" t="s">
        <v>3145</v>
      </c>
      <c r="E499" s="4">
        <v>35.689500000000002</v>
      </c>
      <c r="F499" s="4">
        <v>139.69171</v>
      </c>
      <c r="G499" s="4" t="s">
        <v>2050</v>
      </c>
      <c r="H499" s="4" t="s">
        <v>2051</v>
      </c>
      <c r="I499" s="4" t="s">
        <v>1582</v>
      </c>
      <c r="J499" s="4"/>
      <c r="K499" s="4">
        <v>40</v>
      </c>
      <c r="L499" s="4"/>
      <c r="M499" s="4"/>
      <c r="N499" s="4"/>
      <c r="O499" s="4">
        <v>8336599</v>
      </c>
      <c r="P499" s="4"/>
      <c r="Q499" s="4">
        <v>44</v>
      </c>
      <c r="R499" s="4" t="s">
        <v>3146</v>
      </c>
      <c r="S499" s="6">
        <v>40927</v>
      </c>
      <c r="T499" s="4">
        <v>1</v>
      </c>
      <c r="U499" s="4">
        <f t="shared" si="23"/>
        <v>18577761</v>
      </c>
      <c r="V499" s="4">
        <f t="shared" si="21"/>
        <v>0.44874078205656753</v>
      </c>
      <c r="W499" s="4" t="str">
        <f t="shared" si="22"/>
        <v>JP-1</v>
      </c>
      <c r="X499" s="4" t="s">
        <v>1582</v>
      </c>
      <c r="Y499" s="4" t="s">
        <v>3144</v>
      </c>
      <c r="Z499" s="4">
        <v>35.689500000000002</v>
      </c>
      <c r="AA499" s="4">
        <v>139.69171</v>
      </c>
    </row>
    <row r="500" spans="1:27">
      <c r="A500" s="4">
        <v>1848354</v>
      </c>
      <c r="B500" s="4" t="s">
        <v>3147</v>
      </c>
      <c r="C500" s="4" t="s">
        <v>3147</v>
      </c>
      <c r="D500" s="4" t="s">
        <v>3148</v>
      </c>
      <c r="E500" s="4">
        <v>35.447780000000002</v>
      </c>
      <c r="F500" s="4">
        <v>139.64250000000001</v>
      </c>
      <c r="G500" s="4" t="s">
        <v>2050</v>
      </c>
      <c r="H500" s="4" t="s">
        <v>2055</v>
      </c>
      <c r="I500" s="4" t="s">
        <v>1582</v>
      </c>
      <c r="J500" s="4"/>
      <c r="K500" s="4">
        <v>19</v>
      </c>
      <c r="L500" s="4"/>
      <c r="M500" s="4"/>
      <c r="N500" s="4"/>
      <c r="O500" s="4">
        <v>3574443</v>
      </c>
      <c r="P500" s="4"/>
      <c r="Q500" s="4">
        <v>10</v>
      </c>
      <c r="R500" s="4" t="s">
        <v>3146</v>
      </c>
      <c r="S500" s="6">
        <v>40927</v>
      </c>
      <c r="T500" s="4">
        <v>2</v>
      </c>
      <c r="U500" s="4">
        <f t="shared" si="23"/>
        <v>18577761</v>
      </c>
      <c r="V500" s="4">
        <f t="shared" si="21"/>
        <v>0.64114518428781597</v>
      </c>
      <c r="W500" s="4" t="str">
        <f t="shared" si="22"/>
        <v>JP-2</v>
      </c>
      <c r="X500" s="4" t="s">
        <v>1582</v>
      </c>
      <c r="Y500" s="4" t="s">
        <v>3147</v>
      </c>
      <c r="Z500" s="4">
        <v>35.447780000000002</v>
      </c>
      <c r="AA500" s="4">
        <v>139.64250000000001</v>
      </c>
    </row>
    <row r="501" spans="1:27">
      <c r="A501" s="4">
        <v>1853909</v>
      </c>
      <c r="B501" s="4" t="s">
        <v>3149</v>
      </c>
      <c r="C501" s="4" t="s">
        <v>3150</v>
      </c>
      <c r="D501" s="4" t="s">
        <v>3151</v>
      </c>
      <c r="E501" s="4">
        <v>34.693739999999998</v>
      </c>
      <c r="F501" s="4">
        <v>135.50218000000001</v>
      </c>
      <c r="G501" s="4" t="s">
        <v>2050</v>
      </c>
      <c r="H501" s="4" t="s">
        <v>2055</v>
      </c>
      <c r="I501" s="4" t="s">
        <v>1582</v>
      </c>
      <c r="J501" s="4"/>
      <c r="K501" s="4">
        <v>32</v>
      </c>
      <c r="L501" s="4"/>
      <c r="M501" s="4"/>
      <c r="N501" s="4"/>
      <c r="O501" s="4">
        <v>2592413</v>
      </c>
      <c r="P501" s="4"/>
      <c r="Q501" s="4">
        <v>24</v>
      </c>
      <c r="R501" s="4" t="s">
        <v>3146</v>
      </c>
      <c r="S501" s="6">
        <v>40927</v>
      </c>
      <c r="T501" s="4">
        <v>3</v>
      </c>
      <c r="U501" s="4">
        <f t="shared" si="23"/>
        <v>18577761</v>
      </c>
      <c r="V501" s="4">
        <f t="shared" si="21"/>
        <v>0.78068907227302575</v>
      </c>
      <c r="W501" s="4" t="str">
        <f t="shared" si="22"/>
        <v>JP-3</v>
      </c>
      <c r="X501" s="4" t="s">
        <v>1582</v>
      </c>
      <c r="Y501" s="4" t="s">
        <v>3150</v>
      </c>
      <c r="Z501" s="4">
        <v>34.693739999999998</v>
      </c>
      <c r="AA501" s="4">
        <v>135.50218000000001</v>
      </c>
    </row>
    <row r="502" spans="1:27">
      <c r="A502" s="4">
        <v>1856057</v>
      </c>
      <c r="B502" s="4" t="s">
        <v>3152</v>
      </c>
      <c r="C502" s="4" t="s">
        <v>3152</v>
      </c>
      <c r="D502" s="4" t="s">
        <v>3153</v>
      </c>
      <c r="E502" s="4">
        <v>35.181469999999997</v>
      </c>
      <c r="F502" s="4">
        <v>136.90640999999999</v>
      </c>
      <c r="G502" s="4" t="s">
        <v>2050</v>
      </c>
      <c r="H502" s="4" t="s">
        <v>2055</v>
      </c>
      <c r="I502" s="4" t="s">
        <v>1582</v>
      </c>
      <c r="J502" s="4"/>
      <c r="K502" s="4">
        <v>1</v>
      </c>
      <c r="L502" s="4"/>
      <c r="M502" s="4"/>
      <c r="N502" s="4"/>
      <c r="O502" s="4">
        <v>2191279</v>
      </c>
      <c r="P502" s="4"/>
      <c r="Q502" s="4">
        <v>23</v>
      </c>
      <c r="R502" s="4" t="s">
        <v>3146</v>
      </c>
      <c r="S502" s="6">
        <v>40927</v>
      </c>
      <c r="T502" s="4">
        <v>4</v>
      </c>
      <c r="U502" s="4">
        <f t="shared" si="23"/>
        <v>18577761</v>
      </c>
      <c r="V502" s="4">
        <f t="shared" si="21"/>
        <v>0.89864079960981302</v>
      </c>
      <c r="W502" s="4" t="str">
        <f t="shared" si="22"/>
        <v>JP-4</v>
      </c>
      <c r="X502" s="4" t="s">
        <v>1582</v>
      </c>
      <c r="Y502" s="4" t="s">
        <v>3152</v>
      </c>
      <c r="Z502" s="4">
        <v>35.181469999999997</v>
      </c>
      <c r="AA502" s="4">
        <v>136.90640999999999</v>
      </c>
    </row>
    <row r="503" spans="1:27">
      <c r="A503" s="4">
        <v>2128295</v>
      </c>
      <c r="B503" s="4" t="s">
        <v>3154</v>
      </c>
      <c r="C503" s="4" t="s">
        <v>3154</v>
      </c>
      <c r="D503" s="4" t="s">
        <v>3155</v>
      </c>
      <c r="E503" s="4">
        <v>43.064169999999997</v>
      </c>
      <c r="F503" s="4">
        <v>141.34693999999999</v>
      </c>
      <c r="G503" s="4" t="s">
        <v>2050</v>
      </c>
      <c r="H503" s="4" t="s">
        <v>2055</v>
      </c>
      <c r="I503" s="4" t="s">
        <v>1582</v>
      </c>
      <c r="J503" s="4"/>
      <c r="K503" s="4">
        <v>12</v>
      </c>
      <c r="L503" s="4"/>
      <c r="M503" s="4"/>
      <c r="N503" s="4"/>
      <c r="O503" s="4">
        <v>1883027</v>
      </c>
      <c r="P503" s="4"/>
      <c r="Q503" s="4">
        <v>29</v>
      </c>
      <c r="R503" s="4" t="s">
        <v>3146</v>
      </c>
      <c r="S503" s="6">
        <v>40927</v>
      </c>
      <c r="T503" s="4">
        <v>5</v>
      </c>
      <c r="U503" s="4">
        <f t="shared" si="23"/>
        <v>18577761</v>
      </c>
      <c r="V503" s="4">
        <f t="shared" si="21"/>
        <v>1</v>
      </c>
      <c r="W503" s="4" t="str">
        <f t="shared" si="22"/>
        <v>JP-5</v>
      </c>
      <c r="X503" s="4" t="s">
        <v>1582</v>
      </c>
      <c r="Y503" s="4" t="s">
        <v>3154</v>
      </c>
      <c r="Z503" s="4">
        <v>43.064169999999997</v>
      </c>
      <c r="AA503" s="4">
        <v>141.34693999999999</v>
      </c>
    </row>
    <row r="504" spans="1:27">
      <c r="A504" s="4">
        <v>184745</v>
      </c>
      <c r="B504" s="4" t="s">
        <v>472</v>
      </c>
      <c r="C504" s="4" t="s">
        <v>472</v>
      </c>
      <c r="D504" s="4" t="s">
        <v>3156</v>
      </c>
      <c r="E504" s="4">
        <v>-1.2833300000000001</v>
      </c>
      <c r="F504" s="4">
        <v>36.816670000000002</v>
      </c>
      <c r="G504" s="4" t="s">
        <v>2050</v>
      </c>
      <c r="H504" s="4" t="s">
        <v>2051</v>
      </c>
      <c r="I504" s="4" t="s">
        <v>1594</v>
      </c>
      <c r="J504" s="4"/>
      <c r="K504" s="4">
        <v>5</v>
      </c>
      <c r="L504" s="4"/>
      <c r="M504" s="4"/>
      <c r="N504" s="4"/>
      <c r="O504" s="4">
        <v>2750547</v>
      </c>
      <c r="P504" s="4"/>
      <c r="Q504" s="4">
        <v>1684</v>
      </c>
      <c r="R504" s="4" t="s">
        <v>3157</v>
      </c>
      <c r="S504" s="6">
        <v>40925</v>
      </c>
      <c r="T504" s="4">
        <v>1</v>
      </c>
      <c r="U504" s="4">
        <f t="shared" si="23"/>
        <v>4245043</v>
      </c>
      <c r="V504" s="4">
        <f t="shared" si="21"/>
        <v>0.64794325993870971</v>
      </c>
      <c r="W504" s="4" t="str">
        <f t="shared" si="22"/>
        <v>KE-1</v>
      </c>
      <c r="X504" s="4" t="s">
        <v>1594</v>
      </c>
      <c r="Y504" s="4" t="s">
        <v>472</v>
      </c>
      <c r="Z504" s="4">
        <v>-1.2833300000000001</v>
      </c>
      <c r="AA504" s="4">
        <v>36.816670000000002</v>
      </c>
    </row>
    <row r="505" spans="1:27">
      <c r="A505" s="4">
        <v>186301</v>
      </c>
      <c r="B505" s="4" t="s">
        <v>3158</v>
      </c>
      <c r="C505" s="4" t="s">
        <v>3158</v>
      </c>
      <c r="D505" s="4" t="s">
        <v>3159</v>
      </c>
      <c r="E505" s="4">
        <v>-4.0546600000000002</v>
      </c>
      <c r="F505" s="4">
        <v>39.663589999999999</v>
      </c>
      <c r="G505" s="4" t="s">
        <v>2050</v>
      </c>
      <c r="H505" s="4" t="s">
        <v>2055</v>
      </c>
      <c r="I505" s="4" t="s">
        <v>1594</v>
      </c>
      <c r="J505" s="4"/>
      <c r="K505" s="4">
        <v>2</v>
      </c>
      <c r="L505" s="4"/>
      <c r="M505" s="4"/>
      <c r="N505" s="4"/>
      <c r="O505" s="4">
        <v>799668</v>
      </c>
      <c r="P505" s="4"/>
      <c r="Q505" s="4">
        <v>20</v>
      </c>
      <c r="R505" s="4" t="s">
        <v>3157</v>
      </c>
      <c r="S505" s="6">
        <v>40925</v>
      </c>
      <c r="T505" s="4">
        <v>2</v>
      </c>
      <c r="U505" s="4">
        <f t="shared" si="23"/>
        <v>4245043</v>
      </c>
      <c r="V505" s="4">
        <f t="shared" si="21"/>
        <v>0.83632015034947826</v>
      </c>
      <c r="W505" s="4" t="str">
        <f t="shared" si="22"/>
        <v>KE-2</v>
      </c>
      <c r="X505" s="4" t="s">
        <v>1594</v>
      </c>
      <c r="Y505" s="4" t="s">
        <v>3158</v>
      </c>
      <c r="Z505" s="4">
        <v>-4.0546600000000002</v>
      </c>
      <c r="AA505" s="4">
        <v>39.663589999999999</v>
      </c>
    </row>
    <row r="506" spans="1:27">
      <c r="A506" s="4">
        <v>184622</v>
      </c>
      <c r="B506" s="4" t="s">
        <v>3160</v>
      </c>
      <c r="C506" s="4" t="s">
        <v>3160</v>
      </c>
      <c r="D506" s="4" t="s">
        <v>3161</v>
      </c>
      <c r="E506" s="4">
        <v>-0.28333000000000003</v>
      </c>
      <c r="F506" s="4">
        <v>36.066670000000002</v>
      </c>
      <c r="G506" s="4" t="s">
        <v>2050</v>
      </c>
      <c r="H506" s="4" t="s">
        <v>2055</v>
      </c>
      <c r="I506" s="4" t="s">
        <v>1594</v>
      </c>
      <c r="J506" s="4"/>
      <c r="K506" s="4">
        <v>8</v>
      </c>
      <c r="L506" s="4"/>
      <c r="M506" s="4"/>
      <c r="N506" s="4"/>
      <c r="O506" s="4">
        <v>259903</v>
      </c>
      <c r="P506" s="4"/>
      <c r="Q506" s="4">
        <v>1848</v>
      </c>
      <c r="R506" s="4" t="s">
        <v>3157</v>
      </c>
      <c r="S506" s="6">
        <v>40925</v>
      </c>
      <c r="T506" s="4">
        <v>3</v>
      </c>
      <c r="U506" s="4">
        <f t="shared" si="23"/>
        <v>4245043</v>
      </c>
      <c r="V506" s="4">
        <f t="shared" si="21"/>
        <v>0.89754520743370569</v>
      </c>
      <c r="W506" s="4" t="str">
        <f t="shared" si="22"/>
        <v>KE-3</v>
      </c>
      <c r="X506" s="4" t="s">
        <v>1594</v>
      </c>
      <c r="Y506" s="4" t="s">
        <v>3160</v>
      </c>
      <c r="Z506" s="4">
        <v>-0.28333000000000003</v>
      </c>
      <c r="AA506" s="4">
        <v>36.066670000000002</v>
      </c>
    </row>
    <row r="507" spans="1:27">
      <c r="A507" s="4">
        <v>198629</v>
      </c>
      <c r="B507" s="4" t="s">
        <v>3162</v>
      </c>
      <c r="C507" s="4" t="s">
        <v>3162</v>
      </c>
      <c r="D507" s="4" t="s">
        <v>3163</v>
      </c>
      <c r="E507" s="4">
        <v>0.52036000000000004</v>
      </c>
      <c r="F507" s="4">
        <v>35.269919999999999</v>
      </c>
      <c r="G507" s="4" t="s">
        <v>2050</v>
      </c>
      <c r="H507" s="4" t="s">
        <v>2072</v>
      </c>
      <c r="I507" s="4" t="s">
        <v>1594</v>
      </c>
      <c r="J507" s="4"/>
      <c r="K507" s="4">
        <v>8</v>
      </c>
      <c r="L507" s="4"/>
      <c r="M507" s="4"/>
      <c r="N507" s="4"/>
      <c r="O507" s="4">
        <v>218446</v>
      </c>
      <c r="P507" s="4"/>
      <c r="Q507" s="4">
        <v>2095</v>
      </c>
      <c r="R507" s="4" t="s">
        <v>3157</v>
      </c>
      <c r="S507" s="6">
        <v>40733</v>
      </c>
      <c r="T507" s="4">
        <v>4</v>
      </c>
      <c r="U507" s="4">
        <f t="shared" si="23"/>
        <v>4245043</v>
      </c>
      <c r="V507" s="4">
        <f t="shared" si="21"/>
        <v>0.94900428570452655</v>
      </c>
      <c r="W507" s="4" t="str">
        <f t="shared" si="22"/>
        <v>KE-4</v>
      </c>
      <c r="X507" s="4" t="s">
        <v>1594</v>
      </c>
      <c r="Y507" s="4" t="s">
        <v>3162</v>
      </c>
      <c r="Z507" s="4">
        <v>0.52036000000000004</v>
      </c>
      <c r="AA507" s="4">
        <v>35.269919999999999</v>
      </c>
    </row>
    <row r="508" spans="1:27">
      <c r="A508" s="4">
        <v>191245</v>
      </c>
      <c r="B508" s="4" t="s">
        <v>3164</v>
      </c>
      <c r="C508" s="4" t="s">
        <v>3164</v>
      </c>
      <c r="D508" s="4" t="s">
        <v>3165</v>
      </c>
      <c r="E508" s="4">
        <v>-0.10221</v>
      </c>
      <c r="F508" s="4">
        <v>34.761710000000001</v>
      </c>
      <c r="G508" s="4" t="s">
        <v>2050</v>
      </c>
      <c r="H508" s="4" t="s">
        <v>2055</v>
      </c>
      <c r="I508" s="4" t="s">
        <v>1594</v>
      </c>
      <c r="J508" s="4"/>
      <c r="K508" s="4">
        <v>7</v>
      </c>
      <c r="L508" s="4"/>
      <c r="M508" s="4"/>
      <c r="N508" s="4"/>
      <c r="O508" s="4">
        <v>216479</v>
      </c>
      <c r="P508" s="4"/>
      <c r="Q508" s="4">
        <v>1174</v>
      </c>
      <c r="R508" s="4" t="s">
        <v>3157</v>
      </c>
      <c r="S508" s="6">
        <v>40925</v>
      </c>
      <c r="T508" s="4">
        <v>5</v>
      </c>
      <c r="U508" s="4">
        <f t="shared" si="23"/>
        <v>4245043</v>
      </c>
      <c r="V508" s="4">
        <f t="shared" si="21"/>
        <v>1.0000000000000002</v>
      </c>
      <c r="W508" s="4" t="str">
        <f t="shared" si="22"/>
        <v>KE-5</v>
      </c>
      <c r="X508" s="4" t="s">
        <v>1594</v>
      </c>
      <c r="Y508" s="4" t="s">
        <v>3164</v>
      </c>
      <c r="Z508" s="4">
        <v>-0.10221</v>
      </c>
      <c r="AA508" s="4">
        <v>34.761710000000001</v>
      </c>
    </row>
    <row r="509" spans="1:27">
      <c r="A509" s="4">
        <v>1528675</v>
      </c>
      <c r="B509" s="4" t="s">
        <v>3166</v>
      </c>
      <c r="C509" s="4" t="s">
        <v>3166</v>
      </c>
      <c r="D509" s="4" t="s">
        <v>3167</v>
      </c>
      <c r="E509" s="4">
        <v>42.87</v>
      </c>
      <c r="F509" s="4">
        <v>74.59</v>
      </c>
      <c r="G509" s="4" t="s">
        <v>2050</v>
      </c>
      <c r="H509" s="4" t="s">
        <v>2051</v>
      </c>
      <c r="I509" s="4" t="s">
        <v>1609</v>
      </c>
      <c r="J509" s="4" t="s">
        <v>1609</v>
      </c>
      <c r="K509" s="4">
        <v>1</v>
      </c>
      <c r="L509" s="4"/>
      <c r="M509" s="4"/>
      <c r="N509" s="4"/>
      <c r="O509" s="4">
        <v>900000</v>
      </c>
      <c r="P509" s="4"/>
      <c r="Q509" s="4">
        <v>767</v>
      </c>
      <c r="R509" s="4" t="s">
        <v>3168</v>
      </c>
      <c r="S509" s="6">
        <v>40925</v>
      </c>
      <c r="T509" s="4">
        <v>1</v>
      </c>
      <c r="U509" s="4">
        <f t="shared" si="23"/>
        <v>1308918</v>
      </c>
      <c r="V509" s="4">
        <f t="shared" si="21"/>
        <v>0.68759081928738086</v>
      </c>
      <c r="W509" s="4" t="str">
        <f t="shared" si="22"/>
        <v>KG-1</v>
      </c>
      <c r="X509" s="4" t="s">
        <v>1609</v>
      </c>
      <c r="Y509" s="4" t="s">
        <v>3166</v>
      </c>
      <c r="Z509" s="4">
        <v>42.87</v>
      </c>
      <c r="AA509" s="4">
        <v>74.59</v>
      </c>
    </row>
    <row r="510" spans="1:27">
      <c r="A510" s="4">
        <v>1527534</v>
      </c>
      <c r="B510" s="4" t="s">
        <v>3169</v>
      </c>
      <c r="C510" s="4" t="s">
        <v>3169</v>
      </c>
      <c r="D510" s="4" t="s">
        <v>3170</v>
      </c>
      <c r="E510" s="4">
        <v>40.515059999999998</v>
      </c>
      <c r="F510" s="4">
        <v>72.808260000000004</v>
      </c>
      <c r="G510" s="4" t="s">
        <v>2050</v>
      </c>
      <c r="H510" s="4" t="s">
        <v>2055</v>
      </c>
      <c r="I510" s="4" t="s">
        <v>1609</v>
      </c>
      <c r="J510" s="4"/>
      <c r="K510" s="4">
        <v>8</v>
      </c>
      <c r="L510" s="4"/>
      <c r="M510" s="4"/>
      <c r="N510" s="4"/>
      <c r="O510" s="4">
        <v>200000</v>
      </c>
      <c r="P510" s="4"/>
      <c r="Q510" s="4">
        <v>1002</v>
      </c>
      <c r="R510" s="4" t="s">
        <v>3168</v>
      </c>
      <c r="S510" s="6">
        <v>40925</v>
      </c>
      <c r="T510" s="4">
        <v>2</v>
      </c>
      <c r="U510" s="4">
        <f t="shared" si="23"/>
        <v>1308918</v>
      </c>
      <c r="V510" s="4">
        <f t="shared" si="21"/>
        <v>0.84038877912902099</v>
      </c>
      <c r="W510" s="4" t="str">
        <f t="shared" si="22"/>
        <v>KG-2</v>
      </c>
      <c r="X510" s="4" t="s">
        <v>1609</v>
      </c>
      <c r="Y510" s="4" t="s">
        <v>3169</v>
      </c>
      <c r="Z510" s="4">
        <v>40.515059999999998</v>
      </c>
      <c r="AA510" s="4">
        <v>72.808260000000004</v>
      </c>
    </row>
    <row r="511" spans="1:27">
      <c r="A511" s="4">
        <v>1528249</v>
      </c>
      <c r="B511" s="4" t="s">
        <v>3171</v>
      </c>
      <c r="C511" s="4" t="s">
        <v>3171</v>
      </c>
      <c r="D511" s="4" t="s">
        <v>3172</v>
      </c>
      <c r="E511" s="4">
        <v>40.933329999999998</v>
      </c>
      <c r="F511" s="4">
        <v>73</v>
      </c>
      <c r="G511" s="4" t="s">
        <v>2050</v>
      </c>
      <c r="H511" s="4" t="s">
        <v>2055</v>
      </c>
      <c r="I511" s="4" t="s">
        <v>1609</v>
      </c>
      <c r="J511" s="4" t="s">
        <v>1609</v>
      </c>
      <c r="K511" s="4">
        <v>3</v>
      </c>
      <c r="L511" s="4"/>
      <c r="M511" s="4"/>
      <c r="N511" s="4"/>
      <c r="O511" s="4">
        <v>75700</v>
      </c>
      <c r="P511" s="4"/>
      <c r="Q511" s="4">
        <v>772</v>
      </c>
      <c r="R511" s="4" t="s">
        <v>3168</v>
      </c>
      <c r="S511" s="6">
        <v>40925</v>
      </c>
      <c r="T511" s="4">
        <v>3</v>
      </c>
      <c r="U511" s="4">
        <f t="shared" si="23"/>
        <v>1308918</v>
      </c>
      <c r="V511" s="4">
        <f t="shared" si="21"/>
        <v>0.89822280692908185</v>
      </c>
      <c r="W511" s="4" t="str">
        <f t="shared" si="22"/>
        <v>KG-3</v>
      </c>
      <c r="X511" s="4" t="s">
        <v>1609</v>
      </c>
      <c r="Y511" s="4" t="s">
        <v>3171</v>
      </c>
      <c r="Z511" s="4">
        <v>40.933329999999998</v>
      </c>
      <c r="AA511" s="4">
        <v>73</v>
      </c>
    </row>
    <row r="512" spans="1:27">
      <c r="A512" s="4">
        <v>1528121</v>
      </c>
      <c r="B512" s="4" t="s">
        <v>3173</v>
      </c>
      <c r="C512" s="4" t="s">
        <v>3173</v>
      </c>
      <c r="D512" s="4" t="s">
        <v>3174</v>
      </c>
      <c r="E512" s="4">
        <v>42.490679999999998</v>
      </c>
      <c r="F512" s="4">
        <v>78.393619999999999</v>
      </c>
      <c r="G512" s="4" t="s">
        <v>2050</v>
      </c>
      <c r="H512" s="4" t="s">
        <v>2055</v>
      </c>
      <c r="I512" s="4" t="s">
        <v>1609</v>
      </c>
      <c r="J512" s="4"/>
      <c r="K512" s="4">
        <v>7</v>
      </c>
      <c r="L512" s="4"/>
      <c r="M512" s="4"/>
      <c r="N512" s="4"/>
      <c r="O512" s="4">
        <v>70171</v>
      </c>
      <c r="P512" s="4"/>
      <c r="Q512" s="4">
        <v>1751</v>
      </c>
      <c r="R512" s="4" t="s">
        <v>3168</v>
      </c>
      <c r="S512" s="6">
        <v>40925</v>
      </c>
      <c r="T512" s="4">
        <v>4</v>
      </c>
      <c r="U512" s="4">
        <f t="shared" si="23"/>
        <v>1308918</v>
      </c>
      <c r="V512" s="4">
        <f t="shared" si="21"/>
        <v>0.95183273512932054</v>
      </c>
      <c r="W512" s="4" t="str">
        <f t="shared" si="22"/>
        <v>KG-4</v>
      </c>
      <c r="X512" s="4" t="s">
        <v>1609</v>
      </c>
      <c r="Y512" s="4" t="s">
        <v>3173</v>
      </c>
      <c r="Z512" s="4">
        <v>42.490679999999998</v>
      </c>
      <c r="AA512" s="4">
        <v>78.393619999999999</v>
      </c>
    </row>
    <row r="513" spans="1:27">
      <c r="A513" s="4">
        <v>1527199</v>
      </c>
      <c r="B513" s="4" t="s">
        <v>3175</v>
      </c>
      <c r="C513" s="4" t="s">
        <v>3175</v>
      </c>
      <c r="D513" s="4" t="s">
        <v>3176</v>
      </c>
      <c r="E513" s="4">
        <v>42.841940000000001</v>
      </c>
      <c r="F513" s="4">
        <v>75.301490000000001</v>
      </c>
      <c r="G513" s="4" t="s">
        <v>2050</v>
      </c>
      <c r="H513" s="4" t="s">
        <v>2072</v>
      </c>
      <c r="I513" s="4" t="s">
        <v>1609</v>
      </c>
      <c r="J513" s="4"/>
      <c r="K513" s="4">
        <v>2</v>
      </c>
      <c r="L513" s="4"/>
      <c r="M513" s="4"/>
      <c r="N513" s="4"/>
      <c r="O513" s="4">
        <v>63047</v>
      </c>
      <c r="P513" s="4"/>
      <c r="Q513" s="4">
        <v>824</v>
      </c>
      <c r="R513" s="4" t="s">
        <v>3168</v>
      </c>
      <c r="S513" s="6">
        <v>41004</v>
      </c>
      <c r="T513" s="4">
        <v>5</v>
      </c>
      <c r="U513" s="4">
        <f t="shared" si="23"/>
        <v>1308918</v>
      </c>
      <c r="V513" s="4">
        <f t="shared" si="21"/>
        <v>1</v>
      </c>
      <c r="W513" s="4" t="str">
        <f t="shared" si="22"/>
        <v>KG-5</v>
      </c>
      <c r="X513" s="4" t="s">
        <v>1609</v>
      </c>
      <c r="Y513" s="4" t="s">
        <v>3175</v>
      </c>
      <c r="Z513" s="4">
        <v>42.841940000000001</v>
      </c>
      <c r="AA513" s="4">
        <v>75.301490000000001</v>
      </c>
    </row>
    <row r="514" spans="1:27">
      <c r="A514" s="4">
        <v>1821306</v>
      </c>
      <c r="B514" s="4" t="s">
        <v>1196</v>
      </c>
      <c r="C514" s="4" t="s">
        <v>1196</v>
      </c>
      <c r="D514" s="8" t="s">
        <v>3177</v>
      </c>
      <c r="E514" s="4">
        <v>11.56245</v>
      </c>
      <c r="F514" s="4">
        <v>104.91601</v>
      </c>
      <c r="G514" s="4" t="s">
        <v>2050</v>
      </c>
      <c r="H514" s="4" t="s">
        <v>2051</v>
      </c>
      <c r="I514" s="4" t="s">
        <v>1360</v>
      </c>
      <c r="J514" s="4"/>
      <c r="K514" s="4">
        <v>22</v>
      </c>
      <c r="L514" s="4"/>
      <c r="M514" s="4"/>
      <c r="N514" s="4"/>
      <c r="O514" s="4">
        <v>1573544</v>
      </c>
      <c r="P514" s="4"/>
      <c r="Q514" s="4">
        <v>20</v>
      </c>
      <c r="R514" s="4" t="s">
        <v>3178</v>
      </c>
      <c r="S514" s="6">
        <v>40926</v>
      </c>
      <c r="T514" s="4">
        <v>1</v>
      </c>
      <c r="U514" s="4">
        <f t="shared" si="23"/>
        <v>2099137</v>
      </c>
      <c r="V514" s="4">
        <f t="shared" si="21"/>
        <v>0.74961472262172502</v>
      </c>
      <c r="W514" s="4" t="str">
        <f t="shared" si="22"/>
        <v>KH-1</v>
      </c>
      <c r="X514" s="4" t="s">
        <v>1360</v>
      </c>
      <c r="Y514" s="4" t="s">
        <v>1196</v>
      </c>
      <c r="Z514" s="4">
        <v>11.56245</v>
      </c>
      <c r="AA514" s="4">
        <v>104.91601</v>
      </c>
    </row>
    <row r="515" spans="1:27">
      <c r="A515" s="4">
        <v>1831142</v>
      </c>
      <c r="B515" s="4" t="s">
        <v>3179</v>
      </c>
      <c r="C515" s="4" t="s">
        <v>3179</v>
      </c>
      <c r="D515" s="8" t="s">
        <v>3180</v>
      </c>
      <c r="E515" s="4">
        <v>10.60932</v>
      </c>
      <c r="F515" s="4">
        <v>103.52958</v>
      </c>
      <c r="G515" s="4" t="s">
        <v>2050</v>
      </c>
      <c r="H515" s="4" t="s">
        <v>2055</v>
      </c>
      <c r="I515" s="4" t="s">
        <v>1360</v>
      </c>
      <c r="J515" s="4"/>
      <c r="K515" s="4">
        <v>28</v>
      </c>
      <c r="L515" s="4"/>
      <c r="M515" s="4"/>
      <c r="N515" s="4"/>
      <c r="O515" s="4">
        <v>156691</v>
      </c>
      <c r="P515" s="4"/>
      <c r="Q515" s="4">
        <v>6</v>
      </c>
      <c r="R515" s="4" t="s">
        <v>3178</v>
      </c>
      <c r="S515" s="6">
        <v>40560</v>
      </c>
      <c r="T515" s="4">
        <v>2</v>
      </c>
      <c r="U515" s="4">
        <f t="shared" si="23"/>
        <v>2099137</v>
      </c>
      <c r="V515" s="4">
        <f t="shared" ref="V515:V578" si="24">IF(T515=1,O515/U515,V514+(O515/U515))</f>
        <v>0.82426016024680615</v>
      </c>
      <c r="W515" s="4" t="str">
        <f t="shared" ref="W515:W578" si="25">X515&amp;"-"&amp;T515</f>
        <v>KH-2</v>
      </c>
      <c r="X515" s="4" t="s">
        <v>1360</v>
      </c>
      <c r="Y515" s="4" t="s">
        <v>3179</v>
      </c>
      <c r="Z515" s="4">
        <v>10.60932</v>
      </c>
      <c r="AA515" s="4">
        <v>103.52958</v>
      </c>
    </row>
    <row r="516" spans="1:27">
      <c r="A516" s="4">
        <v>1831797</v>
      </c>
      <c r="B516" s="4" t="s">
        <v>3181</v>
      </c>
      <c r="C516" s="4" t="s">
        <v>3182</v>
      </c>
      <c r="D516" s="4" t="s">
        <v>3183</v>
      </c>
      <c r="E516" s="4">
        <v>13.10271</v>
      </c>
      <c r="F516" s="4">
        <v>103.19822000000001</v>
      </c>
      <c r="G516" s="4" t="s">
        <v>2050</v>
      </c>
      <c r="H516" s="4" t="s">
        <v>2055</v>
      </c>
      <c r="I516" s="4" t="s">
        <v>1360</v>
      </c>
      <c r="J516" s="4"/>
      <c r="K516" s="4">
        <v>29</v>
      </c>
      <c r="L516" s="4"/>
      <c r="M516" s="4"/>
      <c r="N516" s="4"/>
      <c r="O516" s="4">
        <v>150444</v>
      </c>
      <c r="P516" s="4"/>
      <c r="Q516" s="4">
        <v>18</v>
      </c>
      <c r="R516" s="4" t="s">
        <v>3178</v>
      </c>
      <c r="S516" s="6">
        <v>40560</v>
      </c>
      <c r="T516" s="4">
        <v>3</v>
      </c>
      <c r="U516" s="4">
        <f t="shared" si="23"/>
        <v>2099137</v>
      </c>
      <c r="V516" s="4">
        <f t="shared" si="24"/>
        <v>0.89592961297904805</v>
      </c>
      <c r="W516" s="4" t="str">
        <f t="shared" si="25"/>
        <v>KH-3</v>
      </c>
      <c r="X516" s="4" t="s">
        <v>1360</v>
      </c>
      <c r="Y516" s="4" t="s">
        <v>3182</v>
      </c>
      <c r="Z516" s="4">
        <v>13.10271</v>
      </c>
      <c r="AA516" s="4">
        <v>103.19822000000001</v>
      </c>
    </row>
    <row r="517" spans="1:27">
      <c r="A517" s="4">
        <v>1822214</v>
      </c>
      <c r="B517" s="4" t="s">
        <v>3184</v>
      </c>
      <c r="C517" s="4" t="s">
        <v>3185</v>
      </c>
      <c r="D517" s="4" t="s">
        <v>3186</v>
      </c>
      <c r="E517" s="4">
        <v>13.366669999999999</v>
      </c>
      <c r="F517" s="4">
        <v>103.85</v>
      </c>
      <c r="G517" s="4" t="s">
        <v>2050</v>
      </c>
      <c r="H517" s="4" t="s">
        <v>2055</v>
      </c>
      <c r="I517" s="4" t="s">
        <v>1360</v>
      </c>
      <c r="J517" s="4" t="s">
        <v>1360</v>
      </c>
      <c r="K517" s="4">
        <v>24</v>
      </c>
      <c r="L517" s="4"/>
      <c r="M517" s="4"/>
      <c r="N517" s="4"/>
      <c r="O517" s="4">
        <v>139458</v>
      </c>
      <c r="P517" s="4"/>
      <c r="Q517" s="4">
        <v>20</v>
      </c>
      <c r="R517" s="4" t="s">
        <v>3178</v>
      </c>
      <c r="S517" s="6">
        <v>40560</v>
      </c>
      <c r="T517" s="4">
        <v>4</v>
      </c>
      <c r="U517" s="4">
        <f t="shared" si="23"/>
        <v>2099137</v>
      </c>
      <c r="V517" s="4">
        <f t="shared" si="24"/>
        <v>0.96236548638797759</v>
      </c>
      <c r="W517" s="4" t="str">
        <f t="shared" si="25"/>
        <v>KH-4</v>
      </c>
      <c r="X517" s="4" t="s">
        <v>1360</v>
      </c>
      <c r="Y517" s="4" t="s">
        <v>3185</v>
      </c>
      <c r="Z517" s="4">
        <v>13.366669999999999</v>
      </c>
      <c r="AA517" s="4">
        <v>103.85</v>
      </c>
    </row>
    <row r="518" spans="1:27">
      <c r="A518" s="4">
        <v>1830194</v>
      </c>
      <c r="B518" s="4" t="s">
        <v>3187</v>
      </c>
      <c r="C518" s="4" t="s">
        <v>3188</v>
      </c>
      <c r="D518" s="4" t="s">
        <v>3189</v>
      </c>
      <c r="E518" s="4">
        <v>13.65611</v>
      </c>
      <c r="F518" s="4">
        <v>102.5625</v>
      </c>
      <c r="G518" s="4" t="s">
        <v>2050</v>
      </c>
      <c r="H518" s="4" t="s">
        <v>2072</v>
      </c>
      <c r="I518" s="4" t="s">
        <v>1360</v>
      </c>
      <c r="J518" s="4"/>
      <c r="K518" s="4">
        <v>25</v>
      </c>
      <c r="L518" s="4"/>
      <c r="M518" s="4"/>
      <c r="N518" s="4"/>
      <c r="O518" s="4">
        <v>79000</v>
      </c>
      <c r="P518" s="4"/>
      <c r="Q518" s="4">
        <v>42</v>
      </c>
      <c r="R518" s="4" t="s">
        <v>3178</v>
      </c>
      <c r="S518" s="6">
        <v>40560</v>
      </c>
      <c r="T518" s="4">
        <v>5</v>
      </c>
      <c r="U518" s="4">
        <f t="shared" si="23"/>
        <v>2099137</v>
      </c>
      <c r="V518" s="4">
        <f t="shared" si="24"/>
        <v>1</v>
      </c>
      <c r="W518" s="4" t="str">
        <f t="shared" si="25"/>
        <v>KH-5</v>
      </c>
      <c r="X518" s="4" t="s">
        <v>1360</v>
      </c>
      <c r="Y518" s="4" t="s">
        <v>3188</v>
      </c>
      <c r="Z518" s="4">
        <v>13.65611</v>
      </c>
      <c r="AA518" s="4">
        <v>102.5625</v>
      </c>
    </row>
    <row r="519" spans="1:27">
      <c r="A519" s="4">
        <v>2110257</v>
      </c>
      <c r="B519" s="4" t="s">
        <v>1244</v>
      </c>
      <c r="C519" s="4" t="s">
        <v>1244</v>
      </c>
      <c r="D519" s="4" t="s">
        <v>3190</v>
      </c>
      <c r="E519" s="4">
        <v>1.3278000000000001</v>
      </c>
      <c r="F519" s="4">
        <v>172.97695999999999</v>
      </c>
      <c r="G519" s="4" t="s">
        <v>2050</v>
      </c>
      <c r="H519" s="4" t="s">
        <v>2051</v>
      </c>
      <c r="I519" s="4" t="s">
        <v>1597</v>
      </c>
      <c r="J519" s="4"/>
      <c r="K519" s="4">
        <v>1</v>
      </c>
      <c r="L519" s="4" t="s">
        <v>1900</v>
      </c>
      <c r="M519" s="4"/>
      <c r="N519" s="4"/>
      <c r="O519" s="4">
        <v>40311</v>
      </c>
      <c r="P519" s="4"/>
      <c r="Q519" s="4">
        <v>6</v>
      </c>
      <c r="R519" s="4" t="s">
        <v>3191</v>
      </c>
      <c r="S519" s="6">
        <v>40491</v>
      </c>
      <c r="T519" s="4">
        <v>1</v>
      </c>
      <c r="U519" s="4">
        <f t="shared" ref="U519:U582" si="26">IF(T519=1,SUM(O519:O523),U518)</f>
        <v>65695</v>
      </c>
      <c r="V519" s="4">
        <f t="shared" si="24"/>
        <v>0.61360834157850674</v>
      </c>
      <c r="W519" s="4" t="str">
        <f t="shared" si="25"/>
        <v>KI-1</v>
      </c>
      <c r="X519" s="4" t="s">
        <v>1597</v>
      </c>
      <c r="Y519" s="4" t="s">
        <v>1244</v>
      </c>
      <c r="Z519" s="4">
        <v>1.3278000000000001</v>
      </c>
      <c r="AA519" s="4">
        <v>172.97695999999999</v>
      </c>
    </row>
    <row r="520" spans="1:27">
      <c r="A520" s="4">
        <v>2110248</v>
      </c>
      <c r="B520" s="4" t="s">
        <v>3192</v>
      </c>
      <c r="C520" s="4" t="s">
        <v>3192</v>
      </c>
      <c r="D520" s="4"/>
      <c r="E520" s="4">
        <v>1.3579699999999999</v>
      </c>
      <c r="F520" s="4">
        <v>172.92105000000001</v>
      </c>
      <c r="G520" s="4" t="s">
        <v>2050</v>
      </c>
      <c r="H520" s="4" t="s">
        <v>2072</v>
      </c>
      <c r="I520" s="4" t="s">
        <v>1597</v>
      </c>
      <c r="J520" s="4"/>
      <c r="K520" s="4">
        <v>1</v>
      </c>
      <c r="L520" s="4" t="s">
        <v>1900</v>
      </c>
      <c r="M520" s="4"/>
      <c r="N520" s="4"/>
      <c r="O520" s="4">
        <v>12509</v>
      </c>
      <c r="P520" s="4"/>
      <c r="Q520" s="4">
        <v>9</v>
      </c>
      <c r="R520" s="4" t="s">
        <v>3191</v>
      </c>
      <c r="S520" s="6">
        <v>40483</v>
      </c>
      <c r="T520" s="4">
        <v>2</v>
      </c>
      <c r="U520" s="4">
        <f t="shared" si="26"/>
        <v>65695</v>
      </c>
      <c r="V520" s="4">
        <f t="shared" si="24"/>
        <v>0.8040185706674785</v>
      </c>
      <c r="W520" s="4" t="str">
        <f t="shared" si="25"/>
        <v>KI-2</v>
      </c>
      <c r="X520" s="4" t="s">
        <v>1597</v>
      </c>
      <c r="Y520" s="4" t="s">
        <v>3192</v>
      </c>
      <c r="Z520" s="4">
        <v>1.3579699999999999</v>
      </c>
      <c r="AA520" s="4">
        <v>172.92105000000001</v>
      </c>
    </row>
    <row r="521" spans="1:27">
      <c r="A521" s="4">
        <v>7601774</v>
      </c>
      <c r="B521" s="4" t="s">
        <v>3193</v>
      </c>
      <c r="C521" s="4" t="s">
        <v>3193</v>
      </c>
      <c r="D521" s="4"/>
      <c r="E521" s="4">
        <v>1.3673</v>
      </c>
      <c r="F521" s="4">
        <v>173.12414999999999</v>
      </c>
      <c r="G521" s="4" t="s">
        <v>2050</v>
      </c>
      <c r="H521" s="4" t="s">
        <v>2072</v>
      </c>
      <c r="I521" s="4" t="s">
        <v>1597</v>
      </c>
      <c r="J521" s="4"/>
      <c r="K521" s="4">
        <v>1</v>
      </c>
      <c r="L521" s="4" t="s">
        <v>1900</v>
      </c>
      <c r="M521" s="4"/>
      <c r="N521" s="4"/>
      <c r="O521" s="4">
        <v>6170</v>
      </c>
      <c r="P521" s="4"/>
      <c r="Q521" s="4">
        <v>11</v>
      </c>
      <c r="R521" s="4" t="s">
        <v>3191</v>
      </c>
      <c r="S521" s="6">
        <v>40485</v>
      </c>
      <c r="T521" s="4">
        <v>3</v>
      </c>
      <c r="U521" s="4">
        <f t="shared" si="26"/>
        <v>65695</v>
      </c>
      <c r="V521" s="4">
        <f t="shared" si="24"/>
        <v>0.89793743816119953</v>
      </c>
      <c r="W521" s="4" t="str">
        <f t="shared" si="25"/>
        <v>KI-3</v>
      </c>
      <c r="X521" s="4" t="s">
        <v>1597</v>
      </c>
      <c r="Y521" s="4" t="s">
        <v>3193</v>
      </c>
      <c r="Z521" s="4">
        <v>1.3673</v>
      </c>
      <c r="AA521" s="4">
        <v>173.12414999999999</v>
      </c>
    </row>
    <row r="522" spans="1:27">
      <c r="A522" s="4">
        <v>2110070</v>
      </c>
      <c r="B522" s="4" t="s">
        <v>3194</v>
      </c>
      <c r="C522" s="4" t="s">
        <v>3194</v>
      </c>
      <c r="D522" s="4" t="s">
        <v>3195</v>
      </c>
      <c r="E522" s="4">
        <v>1.3330900000000001</v>
      </c>
      <c r="F522" s="4">
        <v>173.01161999999999</v>
      </c>
      <c r="G522" s="4" t="s">
        <v>2050</v>
      </c>
      <c r="H522" s="4" t="s">
        <v>2072</v>
      </c>
      <c r="I522" s="4" t="s">
        <v>1597</v>
      </c>
      <c r="J522" s="4" t="s">
        <v>1597</v>
      </c>
      <c r="K522" s="4">
        <v>1</v>
      </c>
      <c r="L522" s="4" t="s">
        <v>1900</v>
      </c>
      <c r="M522" s="4"/>
      <c r="N522" s="4"/>
      <c r="O522" s="4">
        <v>3939</v>
      </c>
      <c r="P522" s="4"/>
      <c r="Q522" s="4">
        <v>13</v>
      </c>
      <c r="R522" s="4" t="s">
        <v>3191</v>
      </c>
      <c r="S522" s="6">
        <v>40487</v>
      </c>
      <c r="T522" s="4">
        <v>4</v>
      </c>
      <c r="U522" s="4">
        <f t="shared" si="26"/>
        <v>65695</v>
      </c>
      <c r="V522" s="4">
        <f t="shared" si="24"/>
        <v>0.95789633914300942</v>
      </c>
      <c r="W522" s="4" t="str">
        <f t="shared" si="25"/>
        <v>KI-4</v>
      </c>
      <c r="X522" s="4" t="s">
        <v>1597</v>
      </c>
      <c r="Y522" s="4" t="s">
        <v>3194</v>
      </c>
      <c r="Z522" s="4">
        <v>1.3330900000000001</v>
      </c>
      <c r="AA522" s="4">
        <v>173.01161999999999</v>
      </c>
    </row>
    <row r="523" spans="1:27">
      <c r="A523" s="4">
        <v>7601762</v>
      </c>
      <c r="B523" s="4" t="s">
        <v>3196</v>
      </c>
      <c r="C523" s="4" t="s">
        <v>3196</v>
      </c>
      <c r="D523" s="4"/>
      <c r="E523" s="4">
        <v>1.32924</v>
      </c>
      <c r="F523" s="4">
        <v>172.97522000000001</v>
      </c>
      <c r="G523" s="4" t="s">
        <v>2050</v>
      </c>
      <c r="H523" s="4" t="s">
        <v>2072</v>
      </c>
      <c r="I523" s="4" t="s">
        <v>1597</v>
      </c>
      <c r="J523" s="4"/>
      <c r="K523" s="4">
        <v>1</v>
      </c>
      <c r="L523" s="4" t="s">
        <v>1900</v>
      </c>
      <c r="M523" s="4"/>
      <c r="N523" s="4"/>
      <c r="O523" s="4">
        <v>2766</v>
      </c>
      <c r="P523" s="4"/>
      <c r="Q523" s="4">
        <v>11</v>
      </c>
      <c r="R523" s="4" t="s">
        <v>3191</v>
      </c>
      <c r="S523" s="6">
        <v>40491</v>
      </c>
      <c r="T523" s="4">
        <v>5</v>
      </c>
      <c r="U523" s="4">
        <f t="shared" si="26"/>
        <v>65695</v>
      </c>
      <c r="V523" s="4">
        <f t="shared" si="24"/>
        <v>1</v>
      </c>
      <c r="W523" s="4" t="str">
        <f t="shared" si="25"/>
        <v>KI-5</v>
      </c>
      <c r="X523" s="4" t="s">
        <v>1597</v>
      </c>
      <c r="Y523" s="4" t="s">
        <v>3196</v>
      </c>
      <c r="Z523" s="4">
        <v>1.32924</v>
      </c>
      <c r="AA523" s="4">
        <v>172.97522000000001</v>
      </c>
    </row>
    <row r="524" spans="1:27">
      <c r="A524" s="4">
        <v>921772</v>
      </c>
      <c r="B524" s="4" t="s">
        <v>3197</v>
      </c>
      <c r="C524" s="4" t="s">
        <v>3197</v>
      </c>
      <c r="D524" s="4" t="s">
        <v>3198</v>
      </c>
      <c r="E524" s="4">
        <v>-11.702159999999999</v>
      </c>
      <c r="F524" s="4">
        <v>43.25506</v>
      </c>
      <c r="G524" s="4" t="s">
        <v>2050</v>
      </c>
      <c r="H524" s="4" t="s">
        <v>2051</v>
      </c>
      <c r="I524" s="4" t="s">
        <v>1396</v>
      </c>
      <c r="J524" s="4"/>
      <c r="K524" s="4">
        <v>2</v>
      </c>
      <c r="L524" s="4"/>
      <c r="M524" s="4"/>
      <c r="N524" s="4"/>
      <c r="O524" s="4">
        <v>42872</v>
      </c>
      <c r="P524" s="4"/>
      <c r="Q524" s="4">
        <v>27</v>
      </c>
      <c r="R524" s="4" t="s">
        <v>3199</v>
      </c>
      <c r="S524" s="6">
        <v>40926</v>
      </c>
      <c r="T524" s="4">
        <v>1</v>
      </c>
      <c r="U524" s="4">
        <f t="shared" si="26"/>
        <v>106315</v>
      </c>
      <c r="V524" s="4">
        <f t="shared" si="24"/>
        <v>0.40325447961247235</v>
      </c>
      <c r="W524" s="4" t="str">
        <f t="shared" si="25"/>
        <v>KM-1</v>
      </c>
      <c r="X524" s="4" t="s">
        <v>1396</v>
      </c>
      <c r="Y524" s="4" t="s">
        <v>3197</v>
      </c>
      <c r="Z524" s="4">
        <v>-11.702159999999999</v>
      </c>
      <c r="AA524" s="4">
        <v>43.25506</v>
      </c>
    </row>
    <row r="525" spans="1:27">
      <c r="A525" s="4">
        <v>921753</v>
      </c>
      <c r="B525" s="4" t="s">
        <v>3200</v>
      </c>
      <c r="C525" s="4" t="s">
        <v>3200</v>
      </c>
      <c r="D525" s="4" t="s">
        <v>3201</v>
      </c>
      <c r="E525" s="4">
        <v>-12.16672</v>
      </c>
      <c r="F525" s="4">
        <v>44.399439999999998</v>
      </c>
      <c r="G525" s="4" t="s">
        <v>2050</v>
      </c>
      <c r="H525" s="4" t="s">
        <v>2072</v>
      </c>
      <c r="I525" s="4" t="s">
        <v>1396</v>
      </c>
      <c r="J525" s="4"/>
      <c r="K525" s="4">
        <v>1</v>
      </c>
      <c r="L525" s="4"/>
      <c r="M525" s="4"/>
      <c r="N525" s="4"/>
      <c r="O525" s="4">
        <v>23594</v>
      </c>
      <c r="P525" s="4"/>
      <c r="Q525" s="4">
        <v>61</v>
      </c>
      <c r="R525" s="4" t="s">
        <v>3199</v>
      </c>
      <c r="S525" s="6">
        <v>40926</v>
      </c>
      <c r="T525" s="4">
        <v>2</v>
      </c>
      <c r="U525" s="4">
        <f t="shared" si="26"/>
        <v>106315</v>
      </c>
      <c r="V525" s="4">
        <f t="shared" si="24"/>
        <v>0.62517988994967788</v>
      </c>
      <c r="W525" s="4" t="str">
        <f t="shared" si="25"/>
        <v>KM-2</v>
      </c>
      <c r="X525" s="4" t="s">
        <v>1396</v>
      </c>
      <c r="Y525" s="4" t="s">
        <v>3200</v>
      </c>
      <c r="Z525" s="4">
        <v>-12.16672</v>
      </c>
      <c r="AA525" s="4">
        <v>44.399439999999998</v>
      </c>
    </row>
    <row r="526" spans="1:27">
      <c r="A526" s="4">
        <v>921889</v>
      </c>
      <c r="B526" s="4" t="s">
        <v>3202</v>
      </c>
      <c r="C526" s="4" t="s">
        <v>3202</v>
      </c>
      <c r="D526" s="4" t="s">
        <v>3203</v>
      </c>
      <c r="E526" s="4">
        <v>-12.28</v>
      </c>
      <c r="F526" s="4">
        <v>43.7425</v>
      </c>
      <c r="G526" s="4" t="s">
        <v>2050</v>
      </c>
      <c r="H526" s="4" t="s">
        <v>2055</v>
      </c>
      <c r="I526" s="4" t="s">
        <v>1396</v>
      </c>
      <c r="J526" s="4"/>
      <c r="K526" s="4">
        <v>3</v>
      </c>
      <c r="L526" s="4"/>
      <c r="M526" s="4"/>
      <c r="N526" s="4"/>
      <c r="O526" s="4">
        <v>14966</v>
      </c>
      <c r="P526" s="4"/>
      <c r="Q526" s="4">
        <v>8</v>
      </c>
      <c r="R526" s="4" t="s">
        <v>3199</v>
      </c>
      <c r="S526" s="6">
        <v>40926</v>
      </c>
      <c r="T526" s="4">
        <v>3</v>
      </c>
      <c r="U526" s="4">
        <f t="shared" si="26"/>
        <v>106315</v>
      </c>
      <c r="V526" s="4">
        <f t="shared" si="24"/>
        <v>0.76595024220476882</v>
      </c>
      <c r="W526" s="4" t="str">
        <f t="shared" si="25"/>
        <v>KM-3</v>
      </c>
      <c r="X526" s="4" t="s">
        <v>1396</v>
      </c>
      <c r="Y526" s="4" t="s">
        <v>3202</v>
      </c>
      <c r="Z526" s="4">
        <v>-12.28</v>
      </c>
      <c r="AA526" s="4">
        <v>43.7425</v>
      </c>
    </row>
    <row r="527" spans="1:27">
      <c r="A527" s="4">
        <v>921906</v>
      </c>
      <c r="B527" s="4" t="s">
        <v>3204</v>
      </c>
      <c r="C527" s="4" t="s">
        <v>3204</v>
      </c>
      <c r="D527" s="4" t="s">
        <v>3205</v>
      </c>
      <c r="E527" s="4">
        <v>-12.25694</v>
      </c>
      <c r="F527" s="4">
        <v>44.531939999999999</v>
      </c>
      <c r="G527" s="4" t="s">
        <v>2050</v>
      </c>
      <c r="H527" s="4" t="s">
        <v>2072</v>
      </c>
      <c r="I527" s="4" t="s">
        <v>1396</v>
      </c>
      <c r="J527" s="4"/>
      <c r="K527" s="4">
        <v>1</v>
      </c>
      <c r="L527" s="4"/>
      <c r="M527" s="4"/>
      <c r="N527" s="4"/>
      <c r="O527" s="4">
        <v>14509</v>
      </c>
      <c r="P527" s="4"/>
      <c r="Q527" s="4">
        <v>18</v>
      </c>
      <c r="R527" s="4" t="s">
        <v>3199</v>
      </c>
      <c r="S527" s="6">
        <v>40926</v>
      </c>
      <c r="T527" s="4">
        <v>4</v>
      </c>
      <c r="U527" s="4">
        <f t="shared" si="26"/>
        <v>106315</v>
      </c>
      <c r="V527" s="4">
        <f t="shared" si="24"/>
        <v>0.90242204768847289</v>
      </c>
      <c r="W527" s="4" t="str">
        <f t="shared" si="25"/>
        <v>KM-4</v>
      </c>
      <c r="X527" s="4" t="s">
        <v>1396</v>
      </c>
      <c r="Y527" s="4" t="s">
        <v>3204</v>
      </c>
      <c r="Z527" s="4">
        <v>-12.25694</v>
      </c>
      <c r="AA527" s="4">
        <v>44.531939999999999</v>
      </c>
    </row>
    <row r="528" spans="1:27">
      <c r="A528" s="4">
        <v>921675</v>
      </c>
      <c r="B528" s="4" t="s">
        <v>3206</v>
      </c>
      <c r="C528" s="4" t="s">
        <v>3206</v>
      </c>
      <c r="D528" s="4"/>
      <c r="E528" s="4">
        <v>-12.19556</v>
      </c>
      <c r="F528" s="4">
        <v>44.276670000000003</v>
      </c>
      <c r="G528" s="4" t="s">
        <v>2050</v>
      </c>
      <c r="H528" s="4" t="s">
        <v>2072</v>
      </c>
      <c r="I528" s="4" t="s">
        <v>1396</v>
      </c>
      <c r="J528" s="4"/>
      <c r="K528" s="4">
        <v>1</v>
      </c>
      <c r="L528" s="4"/>
      <c r="M528" s="4"/>
      <c r="N528" s="4"/>
      <c r="O528" s="4">
        <v>10374</v>
      </c>
      <c r="P528" s="4"/>
      <c r="Q528" s="4">
        <v>120</v>
      </c>
      <c r="R528" s="4" t="s">
        <v>3199</v>
      </c>
      <c r="S528" s="6">
        <v>38734</v>
      </c>
      <c r="T528" s="4">
        <v>5</v>
      </c>
      <c r="U528" s="4">
        <f t="shared" si="26"/>
        <v>106315</v>
      </c>
      <c r="V528" s="4">
        <f t="shared" si="24"/>
        <v>1</v>
      </c>
      <c r="W528" s="4" t="str">
        <f t="shared" si="25"/>
        <v>KM-5</v>
      </c>
      <c r="X528" s="4" t="s">
        <v>1396</v>
      </c>
      <c r="Y528" s="4" t="s">
        <v>3206</v>
      </c>
      <c r="Z528" s="4">
        <v>-12.19556</v>
      </c>
      <c r="AA528" s="4">
        <v>44.276670000000003</v>
      </c>
    </row>
    <row r="529" spans="1:27">
      <c r="A529" s="4">
        <v>3575551</v>
      </c>
      <c r="B529" s="4" t="s">
        <v>3207</v>
      </c>
      <c r="C529" s="4" t="s">
        <v>3207</v>
      </c>
      <c r="D529" s="4" t="s">
        <v>3208</v>
      </c>
      <c r="E529" s="4">
        <v>17.294840000000001</v>
      </c>
      <c r="F529" s="4">
        <v>-62.726100000000002</v>
      </c>
      <c r="G529" s="4" t="s">
        <v>2050</v>
      </c>
      <c r="H529" s="4" t="s">
        <v>2051</v>
      </c>
      <c r="I529" s="4" t="s">
        <v>1807</v>
      </c>
      <c r="J529" s="4"/>
      <c r="K529" s="4">
        <v>3</v>
      </c>
      <c r="L529" s="4"/>
      <c r="M529" s="4"/>
      <c r="N529" s="4"/>
      <c r="O529" s="4">
        <v>12920</v>
      </c>
      <c r="P529" s="4">
        <v>-22</v>
      </c>
      <c r="Q529" s="4">
        <v>10</v>
      </c>
      <c r="R529" s="4" t="s">
        <v>3209</v>
      </c>
      <c r="S529" s="6">
        <v>40922</v>
      </c>
      <c r="T529" s="4">
        <v>1</v>
      </c>
      <c r="U529" s="4">
        <f t="shared" si="26"/>
        <v>16618</v>
      </c>
      <c r="V529" s="4">
        <f t="shared" si="24"/>
        <v>0.77747021302202435</v>
      </c>
      <c r="W529" s="4" t="str">
        <f t="shared" si="25"/>
        <v>KN-1</v>
      </c>
      <c r="X529" s="4" t="s">
        <v>1807</v>
      </c>
      <c r="Y529" s="4" t="s">
        <v>3207</v>
      </c>
      <c r="Z529" s="4">
        <v>17.294840000000001</v>
      </c>
      <c r="AA529" s="4">
        <v>-62.726100000000002</v>
      </c>
    </row>
    <row r="530" spans="1:27">
      <c r="A530" s="4">
        <v>3575479</v>
      </c>
      <c r="B530" s="4" t="s">
        <v>3210</v>
      </c>
      <c r="C530" s="4" t="s">
        <v>3210</v>
      </c>
      <c r="D530" s="4" t="s">
        <v>3210</v>
      </c>
      <c r="E530" s="4">
        <v>17.133330000000001</v>
      </c>
      <c r="F530" s="4">
        <v>-62.616669999999999</v>
      </c>
      <c r="G530" s="4" t="s">
        <v>2050</v>
      </c>
      <c r="H530" s="4" t="s">
        <v>2072</v>
      </c>
      <c r="I530" s="4" t="s">
        <v>1807</v>
      </c>
      <c r="J530" s="4"/>
      <c r="K530" s="4">
        <v>10</v>
      </c>
      <c r="L530" s="4"/>
      <c r="M530" s="4"/>
      <c r="N530" s="4"/>
      <c r="O530" s="4">
        <v>1538</v>
      </c>
      <c r="P530" s="4"/>
      <c r="Q530" s="4">
        <v>46</v>
      </c>
      <c r="R530" s="4" t="s">
        <v>3209</v>
      </c>
      <c r="S530" s="6">
        <v>40922</v>
      </c>
      <c r="T530" s="4">
        <v>2</v>
      </c>
      <c r="U530" s="4">
        <f t="shared" si="26"/>
        <v>16618</v>
      </c>
      <c r="V530" s="4">
        <f t="shared" si="24"/>
        <v>0.87002045974244802</v>
      </c>
      <c r="W530" s="4" t="str">
        <f t="shared" si="25"/>
        <v>KN-2</v>
      </c>
      <c r="X530" s="4" t="s">
        <v>1807</v>
      </c>
      <c r="Y530" s="4" t="s">
        <v>3210</v>
      </c>
      <c r="Z530" s="4">
        <v>17.133330000000001</v>
      </c>
      <c r="AA530" s="4">
        <v>-62.616669999999999</v>
      </c>
    </row>
    <row r="531" spans="1:27">
      <c r="A531" s="4">
        <v>3575487</v>
      </c>
      <c r="B531" s="4" t="s">
        <v>3211</v>
      </c>
      <c r="C531" s="4" t="s">
        <v>3211</v>
      </c>
      <c r="D531" s="4" t="s">
        <v>3212</v>
      </c>
      <c r="E531" s="4">
        <v>17.350000000000001</v>
      </c>
      <c r="F531" s="4">
        <v>-62.733330000000002</v>
      </c>
      <c r="G531" s="4" t="s">
        <v>2050</v>
      </c>
      <c r="H531" s="4" t="s">
        <v>2055</v>
      </c>
      <c r="I531" s="4" t="s">
        <v>1807</v>
      </c>
      <c r="J531" s="4"/>
      <c r="K531" s="4">
        <v>8</v>
      </c>
      <c r="L531" s="4"/>
      <c r="M531" s="4"/>
      <c r="N531" s="4"/>
      <c r="O531" s="4">
        <v>788</v>
      </c>
      <c r="P531" s="4"/>
      <c r="Q531" s="4">
        <v>109</v>
      </c>
      <c r="R531" s="4" t="s">
        <v>3209</v>
      </c>
      <c r="S531" s="6">
        <v>40922</v>
      </c>
      <c r="T531" s="4">
        <v>3</v>
      </c>
      <c r="U531" s="4">
        <f t="shared" si="26"/>
        <v>16618</v>
      </c>
      <c r="V531" s="4">
        <f t="shared" si="24"/>
        <v>0.91743892165122165</v>
      </c>
      <c r="W531" s="4" t="str">
        <f t="shared" si="25"/>
        <v>KN-3</v>
      </c>
      <c r="X531" s="4" t="s">
        <v>1807</v>
      </c>
      <c r="Y531" s="4" t="s">
        <v>3211</v>
      </c>
      <c r="Z531" s="4">
        <v>17.350000000000001</v>
      </c>
      <c r="AA531" s="4">
        <v>-62.733330000000002</v>
      </c>
    </row>
    <row r="532" spans="1:27">
      <c r="A532" s="4">
        <v>3575156</v>
      </c>
      <c r="B532" s="4" t="s">
        <v>3213</v>
      </c>
      <c r="C532" s="4" t="s">
        <v>3213</v>
      </c>
      <c r="D532" s="4" t="s">
        <v>3214</v>
      </c>
      <c r="E532" s="4">
        <v>17.350000000000001</v>
      </c>
      <c r="F532" s="4">
        <v>-62.833329999999997</v>
      </c>
      <c r="G532" s="4" t="s">
        <v>2050</v>
      </c>
      <c r="H532" s="4" t="s">
        <v>2055</v>
      </c>
      <c r="I532" s="4" t="s">
        <v>1807</v>
      </c>
      <c r="J532" s="4"/>
      <c r="K532" s="4">
        <v>2</v>
      </c>
      <c r="L532" s="4"/>
      <c r="M532" s="4"/>
      <c r="N532" s="4"/>
      <c r="O532" s="4">
        <v>780</v>
      </c>
      <c r="P532" s="4"/>
      <c r="Q532" s="4">
        <v>118</v>
      </c>
      <c r="R532" s="4" t="s">
        <v>3209</v>
      </c>
      <c r="S532" s="6">
        <v>40922</v>
      </c>
      <c r="T532" s="4">
        <v>4</v>
      </c>
      <c r="U532" s="4">
        <f t="shared" si="26"/>
        <v>16618</v>
      </c>
      <c r="V532" s="4">
        <f t="shared" si="24"/>
        <v>0.96437597785533768</v>
      </c>
      <c r="W532" s="4" t="str">
        <f t="shared" si="25"/>
        <v>KN-4</v>
      </c>
      <c r="X532" s="4" t="s">
        <v>1807</v>
      </c>
      <c r="Y532" s="4" t="s">
        <v>3213</v>
      </c>
      <c r="Z532" s="4">
        <v>17.350000000000001</v>
      </c>
      <c r="AA532" s="4">
        <v>-62.833329999999997</v>
      </c>
    </row>
    <row r="533" spans="1:27">
      <c r="A533" s="4">
        <v>3575284</v>
      </c>
      <c r="B533" s="4" t="s">
        <v>3215</v>
      </c>
      <c r="C533" s="4" t="s">
        <v>3215</v>
      </c>
      <c r="D533" s="4" t="s">
        <v>3216</v>
      </c>
      <c r="E533" s="4">
        <v>17.316669999999998</v>
      </c>
      <c r="F533" s="4">
        <v>-62.716670000000001</v>
      </c>
      <c r="G533" s="4" t="s">
        <v>2050</v>
      </c>
      <c r="H533" s="4" t="s">
        <v>2055</v>
      </c>
      <c r="I533" s="4" t="s">
        <v>1807</v>
      </c>
      <c r="J533" s="4"/>
      <c r="K533" s="4">
        <v>11</v>
      </c>
      <c r="L533" s="4"/>
      <c r="M533" s="4"/>
      <c r="N533" s="4"/>
      <c r="O533" s="4">
        <v>592</v>
      </c>
      <c r="P533" s="4"/>
      <c r="Q533" s="4">
        <v>72</v>
      </c>
      <c r="R533" s="4" t="s">
        <v>3209</v>
      </c>
      <c r="S533" s="6">
        <v>40926</v>
      </c>
      <c r="T533" s="4">
        <v>5</v>
      </c>
      <c r="U533" s="4">
        <f t="shared" si="26"/>
        <v>16618</v>
      </c>
      <c r="V533" s="4">
        <f t="shared" si="24"/>
        <v>1</v>
      </c>
      <c r="W533" s="4" t="str">
        <f t="shared" si="25"/>
        <v>KN-5</v>
      </c>
      <c r="X533" s="4" t="s">
        <v>1807</v>
      </c>
      <c r="Y533" s="4" t="s">
        <v>3215</v>
      </c>
      <c r="Z533" s="4">
        <v>17.316669999999998</v>
      </c>
      <c r="AA533" s="4">
        <v>-62.716670000000001</v>
      </c>
    </row>
    <row r="534" spans="1:27">
      <c r="A534" s="4">
        <v>1871859</v>
      </c>
      <c r="B534" s="4" t="s">
        <v>3217</v>
      </c>
      <c r="C534" s="4" t="s">
        <v>3217</v>
      </c>
      <c r="D534" s="8" t="s">
        <v>3218</v>
      </c>
      <c r="E534" s="4">
        <v>39.033850000000001</v>
      </c>
      <c r="F534" s="4">
        <v>125.75432000000001</v>
      </c>
      <c r="G534" s="4" t="s">
        <v>2050</v>
      </c>
      <c r="H534" s="4" t="s">
        <v>2051</v>
      </c>
      <c r="I534" s="4" t="s">
        <v>1600</v>
      </c>
      <c r="J534" s="4"/>
      <c r="K534" s="4">
        <v>12</v>
      </c>
      <c r="L534" s="4"/>
      <c r="M534" s="4"/>
      <c r="N534" s="4"/>
      <c r="O534" s="4">
        <v>3222000</v>
      </c>
      <c r="P534" s="4"/>
      <c r="Q534" s="4">
        <v>43</v>
      </c>
      <c r="R534" s="4" t="s">
        <v>3219</v>
      </c>
      <c r="S534" s="6">
        <v>40927</v>
      </c>
      <c r="T534" s="4">
        <v>1</v>
      </c>
      <c r="U534" s="4">
        <f t="shared" si="26"/>
        <v>4920293</v>
      </c>
      <c r="V534" s="4">
        <f t="shared" si="24"/>
        <v>0.65483905125162256</v>
      </c>
      <c r="W534" s="4" t="str">
        <f t="shared" si="25"/>
        <v>KP-1</v>
      </c>
      <c r="X534" s="4" t="s">
        <v>1600</v>
      </c>
      <c r="Y534" s="4" t="s">
        <v>3217</v>
      </c>
      <c r="Z534" s="4">
        <v>39.033850000000001</v>
      </c>
      <c r="AA534" s="4">
        <v>125.75432000000001</v>
      </c>
    </row>
    <row r="535" spans="1:27">
      <c r="A535" s="4">
        <v>1877449</v>
      </c>
      <c r="B535" s="4" t="s">
        <v>3220</v>
      </c>
      <c r="C535" s="4" t="s">
        <v>3221</v>
      </c>
      <c r="D535" s="4" t="s">
        <v>3222</v>
      </c>
      <c r="E535" s="4">
        <v>39.918329999999997</v>
      </c>
      <c r="F535" s="4">
        <v>127.53639</v>
      </c>
      <c r="G535" s="4" t="s">
        <v>2050</v>
      </c>
      <c r="H535" s="4" t="s">
        <v>2055</v>
      </c>
      <c r="I535" s="4" t="s">
        <v>1600</v>
      </c>
      <c r="J535" s="4"/>
      <c r="K535" s="4">
        <v>3</v>
      </c>
      <c r="L535" s="4"/>
      <c r="M535" s="4"/>
      <c r="N535" s="4"/>
      <c r="O535" s="4">
        <v>559056</v>
      </c>
      <c r="P535" s="4"/>
      <c r="Q535" s="4">
        <v>16</v>
      </c>
      <c r="R535" s="4" t="s">
        <v>3219</v>
      </c>
      <c r="S535" s="6">
        <v>40927</v>
      </c>
      <c r="T535" s="4">
        <v>2</v>
      </c>
      <c r="U535" s="4">
        <f t="shared" si="26"/>
        <v>4920293</v>
      </c>
      <c r="V535" s="4">
        <f t="shared" si="24"/>
        <v>0.76846155300101027</v>
      </c>
      <c r="W535" s="4" t="str">
        <f t="shared" si="25"/>
        <v>KP-2</v>
      </c>
      <c r="X535" s="4" t="s">
        <v>1600</v>
      </c>
      <c r="Y535" s="4" t="s">
        <v>3221</v>
      </c>
      <c r="Z535" s="4">
        <v>39.918329999999997</v>
      </c>
      <c r="AA535" s="4">
        <v>127.53639</v>
      </c>
    </row>
    <row r="536" spans="1:27">
      <c r="A536" s="4">
        <v>1873757</v>
      </c>
      <c r="B536" s="4" t="s">
        <v>3223</v>
      </c>
      <c r="C536" s="4" t="s">
        <v>3224</v>
      </c>
      <c r="D536" s="4" t="s">
        <v>3225</v>
      </c>
      <c r="E536" s="4">
        <v>38.737499999999997</v>
      </c>
      <c r="F536" s="4">
        <v>125.40778</v>
      </c>
      <c r="G536" s="4" t="s">
        <v>2050</v>
      </c>
      <c r="H536" s="4" t="s">
        <v>2149</v>
      </c>
      <c r="I536" s="4" t="s">
        <v>1600</v>
      </c>
      <c r="J536" s="4"/>
      <c r="K536" s="4">
        <v>15</v>
      </c>
      <c r="L536" s="4"/>
      <c r="M536" s="4"/>
      <c r="N536" s="4"/>
      <c r="O536" s="4">
        <v>455000</v>
      </c>
      <c r="P536" s="4"/>
      <c r="Q536" s="4">
        <v>9</v>
      </c>
      <c r="R536" s="4" t="s">
        <v>3219</v>
      </c>
      <c r="S536" s="6">
        <v>40927</v>
      </c>
      <c r="T536" s="4">
        <v>3</v>
      </c>
      <c r="U536" s="4">
        <f t="shared" si="26"/>
        <v>4920293</v>
      </c>
      <c r="V536" s="4">
        <f t="shared" si="24"/>
        <v>0.860935720697934</v>
      </c>
      <c r="W536" s="4" t="str">
        <f t="shared" si="25"/>
        <v>KP-3</v>
      </c>
      <c r="X536" s="4" t="s">
        <v>1600</v>
      </c>
      <c r="Y536" s="4" t="s">
        <v>3224</v>
      </c>
      <c r="Z536" s="4">
        <v>38.737499999999997</v>
      </c>
      <c r="AA536" s="4">
        <v>125.40778</v>
      </c>
    </row>
    <row r="537" spans="1:27">
      <c r="A537" s="4">
        <v>1877030</v>
      </c>
      <c r="B537" s="4" t="s">
        <v>3226</v>
      </c>
      <c r="C537" s="4" t="s">
        <v>3227</v>
      </c>
      <c r="D537" s="8" t="s">
        <v>3228</v>
      </c>
      <c r="E537" s="4">
        <v>39.831670000000003</v>
      </c>
      <c r="F537" s="4">
        <v>127.61861</v>
      </c>
      <c r="G537" s="4" t="s">
        <v>2050</v>
      </c>
      <c r="H537" s="4" t="s">
        <v>2072</v>
      </c>
      <c r="I537" s="4" t="s">
        <v>1600</v>
      </c>
      <c r="J537" s="4"/>
      <c r="K537" s="4">
        <v>3</v>
      </c>
      <c r="L537" s="4"/>
      <c r="M537" s="4"/>
      <c r="N537" s="4"/>
      <c r="O537" s="4">
        <v>346082</v>
      </c>
      <c r="P537" s="4"/>
      <c r="Q537" s="4">
        <v>2</v>
      </c>
      <c r="R537" s="4" t="s">
        <v>3219</v>
      </c>
      <c r="S537" s="6">
        <v>40927</v>
      </c>
      <c r="T537" s="4">
        <v>4</v>
      </c>
      <c r="U537" s="4">
        <f t="shared" si="26"/>
        <v>4920293</v>
      </c>
      <c r="V537" s="4">
        <f t="shared" si="24"/>
        <v>0.93127340180757523</v>
      </c>
      <c r="W537" s="4" t="str">
        <f t="shared" si="25"/>
        <v>KP-4</v>
      </c>
      <c r="X537" s="4" t="s">
        <v>1600</v>
      </c>
      <c r="Y537" s="4" t="s">
        <v>3227</v>
      </c>
      <c r="Z537" s="4">
        <v>39.831670000000003</v>
      </c>
      <c r="AA537" s="4">
        <v>127.61861</v>
      </c>
    </row>
    <row r="538" spans="1:27">
      <c r="A538" s="4">
        <v>1876373</v>
      </c>
      <c r="B538" s="4" t="s">
        <v>3229</v>
      </c>
      <c r="C538" s="4" t="s">
        <v>3230</v>
      </c>
      <c r="D538" s="4" t="s">
        <v>3231</v>
      </c>
      <c r="E538" s="4">
        <v>37.970829999999999</v>
      </c>
      <c r="F538" s="4">
        <v>126.55444</v>
      </c>
      <c r="G538" s="4" t="s">
        <v>2050</v>
      </c>
      <c r="H538" s="4" t="s">
        <v>2149</v>
      </c>
      <c r="I538" s="4" t="s">
        <v>1600</v>
      </c>
      <c r="J538" s="4"/>
      <c r="K538" s="4">
        <v>7</v>
      </c>
      <c r="L538" s="4"/>
      <c r="M538" s="4"/>
      <c r="N538" s="4"/>
      <c r="O538" s="4">
        <v>338155</v>
      </c>
      <c r="P538" s="4"/>
      <c r="Q538" s="4">
        <v>42</v>
      </c>
      <c r="R538" s="4" t="s">
        <v>3219</v>
      </c>
      <c r="S538" s="6">
        <v>40927</v>
      </c>
      <c r="T538" s="4">
        <v>5</v>
      </c>
      <c r="U538" s="4">
        <f t="shared" si="26"/>
        <v>4920293</v>
      </c>
      <c r="V538" s="4">
        <f t="shared" si="24"/>
        <v>1</v>
      </c>
      <c r="W538" s="4" t="str">
        <f t="shared" si="25"/>
        <v>KP-5</v>
      </c>
      <c r="X538" s="4" t="s">
        <v>1600</v>
      </c>
      <c r="Y538" s="4" t="s">
        <v>3230</v>
      </c>
      <c r="Z538" s="4">
        <v>37.970829999999999</v>
      </c>
      <c r="AA538" s="4">
        <v>126.55444</v>
      </c>
    </row>
    <row r="539" spans="1:27">
      <c r="A539" s="4">
        <v>1835848</v>
      </c>
      <c r="B539" s="4" t="s">
        <v>55</v>
      </c>
      <c r="C539" s="4" t="s">
        <v>55</v>
      </c>
      <c r="D539" s="8" t="s">
        <v>3232</v>
      </c>
      <c r="E539" s="4">
        <v>37.568260000000002</v>
      </c>
      <c r="F539" s="4">
        <v>126.97783</v>
      </c>
      <c r="G539" s="4" t="s">
        <v>2050</v>
      </c>
      <c r="H539" s="4" t="s">
        <v>2051</v>
      </c>
      <c r="I539" s="4" t="s">
        <v>1603</v>
      </c>
      <c r="J539" s="4"/>
      <c r="K539" s="4">
        <v>11</v>
      </c>
      <c r="L539" s="4"/>
      <c r="M539" s="4"/>
      <c r="N539" s="4"/>
      <c r="O539" s="4">
        <v>10349312</v>
      </c>
      <c r="P539" s="4"/>
      <c r="Q539" s="4">
        <v>74</v>
      </c>
      <c r="R539" s="4" t="s">
        <v>3233</v>
      </c>
      <c r="S539" s="6">
        <v>40941</v>
      </c>
      <c r="T539" s="4">
        <v>1</v>
      </c>
      <c r="U539" s="4">
        <f t="shared" si="26"/>
        <v>20697628</v>
      </c>
      <c r="V539" s="4">
        <f t="shared" si="24"/>
        <v>0.50002406072811822</v>
      </c>
      <c r="W539" s="4" t="str">
        <f t="shared" si="25"/>
        <v>KR-1</v>
      </c>
      <c r="X539" s="4" t="s">
        <v>1603</v>
      </c>
      <c r="Y539" s="4" t="s">
        <v>55</v>
      </c>
      <c r="Z539" s="4">
        <v>37.568260000000002</v>
      </c>
      <c r="AA539" s="4">
        <v>126.97783</v>
      </c>
    </row>
    <row r="540" spans="1:27">
      <c r="A540" s="4">
        <v>1838524</v>
      </c>
      <c r="B540" s="4" t="s">
        <v>580</v>
      </c>
      <c r="C540" s="4" t="s">
        <v>580</v>
      </c>
      <c r="D540" s="4" t="s">
        <v>3234</v>
      </c>
      <c r="E540" s="4">
        <v>35.102780000000003</v>
      </c>
      <c r="F540" s="4">
        <v>129.04028</v>
      </c>
      <c r="G540" s="4" t="s">
        <v>2050</v>
      </c>
      <c r="H540" s="4" t="s">
        <v>2055</v>
      </c>
      <c r="I540" s="4" t="s">
        <v>1603</v>
      </c>
      <c r="J540" s="4"/>
      <c r="K540" s="4">
        <v>10</v>
      </c>
      <c r="L540" s="4"/>
      <c r="M540" s="4"/>
      <c r="N540" s="4"/>
      <c r="O540" s="4">
        <v>3678555</v>
      </c>
      <c r="P540" s="4"/>
      <c r="Q540" s="4">
        <v>2</v>
      </c>
      <c r="R540" s="4" t="s">
        <v>3233</v>
      </c>
      <c r="S540" s="6">
        <v>40926</v>
      </c>
      <c r="T540" s="4">
        <v>2</v>
      </c>
      <c r="U540" s="4">
        <f t="shared" si="26"/>
        <v>20697628</v>
      </c>
      <c r="V540" s="4">
        <f t="shared" si="24"/>
        <v>0.67775239752110727</v>
      </c>
      <c r="W540" s="4" t="str">
        <f t="shared" si="25"/>
        <v>KR-2</v>
      </c>
      <c r="X540" s="4" t="s">
        <v>1603</v>
      </c>
      <c r="Y540" s="4" t="s">
        <v>580</v>
      </c>
      <c r="Z540" s="4">
        <v>35.102780000000003</v>
      </c>
      <c r="AA540" s="4">
        <v>129.04028</v>
      </c>
    </row>
    <row r="541" spans="1:27">
      <c r="A541" s="4">
        <v>1843564</v>
      </c>
      <c r="B541" s="4" t="s">
        <v>720</v>
      </c>
      <c r="C541" s="4" t="s">
        <v>720</v>
      </c>
      <c r="D541" s="8" t="s">
        <v>3235</v>
      </c>
      <c r="E541" s="4">
        <v>37.453609999999998</v>
      </c>
      <c r="F541" s="4">
        <v>126.73166999999999</v>
      </c>
      <c r="G541" s="4" t="s">
        <v>2050</v>
      </c>
      <c r="H541" s="4" t="s">
        <v>2055</v>
      </c>
      <c r="I541" s="4" t="s">
        <v>1603</v>
      </c>
      <c r="J541" s="4"/>
      <c r="K541" s="4">
        <v>12</v>
      </c>
      <c r="L541" s="4"/>
      <c r="M541" s="4"/>
      <c r="N541" s="4"/>
      <c r="O541" s="4">
        <v>2628000</v>
      </c>
      <c r="P541" s="4"/>
      <c r="Q541" s="4">
        <v>25</v>
      </c>
      <c r="R541" s="4" t="s">
        <v>3233</v>
      </c>
      <c r="S541" s="6">
        <v>40926</v>
      </c>
      <c r="T541" s="4">
        <v>3</v>
      </c>
      <c r="U541" s="4">
        <f t="shared" si="26"/>
        <v>20697628</v>
      </c>
      <c r="V541" s="4">
        <f t="shared" si="24"/>
        <v>0.80472346879555479</v>
      </c>
      <c r="W541" s="4" t="str">
        <f t="shared" si="25"/>
        <v>KR-3</v>
      </c>
      <c r="X541" s="4" t="s">
        <v>1603</v>
      </c>
      <c r="Y541" s="4" t="s">
        <v>720</v>
      </c>
      <c r="Z541" s="4">
        <v>37.453609999999998</v>
      </c>
      <c r="AA541" s="4">
        <v>126.73166999999999</v>
      </c>
    </row>
    <row r="542" spans="1:27">
      <c r="A542" s="4">
        <v>1835329</v>
      </c>
      <c r="B542" s="4" t="s">
        <v>759</v>
      </c>
      <c r="C542" s="4" t="s">
        <v>759</v>
      </c>
      <c r="D542" s="4" t="s">
        <v>3236</v>
      </c>
      <c r="E542" s="4">
        <v>35.870280000000001</v>
      </c>
      <c r="F542" s="4">
        <v>128.59110999999999</v>
      </c>
      <c r="G542" s="4" t="s">
        <v>2050</v>
      </c>
      <c r="H542" s="4" t="s">
        <v>2055</v>
      </c>
      <c r="I542" s="4" t="s">
        <v>1603</v>
      </c>
      <c r="J542" s="4"/>
      <c r="K542" s="4">
        <v>15</v>
      </c>
      <c r="L542" s="4"/>
      <c r="M542" s="4"/>
      <c r="N542" s="4"/>
      <c r="O542" s="4">
        <v>2566540</v>
      </c>
      <c r="P542" s="4"/>
      <c r="Q542" s="4">
        <v>45</v>
      </c>
      <c r="R542" s="4" t="s">
        <v>3233</v>
      </c>
      <c r="S542" s="6">
        <v>40926</v>
      </c>
      <c r="T542" s="4">
        <v>4</v>
      </c>
      <c r="U542" s="4">
        <f t="shared" si="26"/>
        <v>20697628</v>
      </c>
      <c r="V542" s="4">
        <f t="shared" si="24"/>
        <v>0.92872511768015165</v>
      </c>
      <c r="W542" s="4" t="str">
        <f t="shared" si="25"/>
        <v>KR-4</v>
      </c>
      <c r="X542" s="4" t="s">
        <v>1603</v>
      </c>
      <c r="Y542" s="4" t="s">
        <v>759</v>
      </c>
      <c r="Z542" s="4">
        <v>35.870280000000001</v>
      </c>
      <c r="AA542" s="4">
        <v>128.59110999999999</v>
      </c>
    </row>
    <row r="543" spans="1:27">
      <c r="A543" s="4">
        <v>1835235</v>
      </c>
      <c r="B543" s="4" t="s">
        <v>369</v>
      </c>
      <c r="C543" s="4" t="s">
        <v>369</v>
      </c>
      <c r="D543" s="4" t="s">
        <v>3237</v>
      </c>
      <c r="E543" s="4">
        <v>36.321390000000001</v>
      </c>
      <c r="F543" s="4">
        <v>127.41972</v>
      </c>
      <c r="G543" s="4" t="s">
        <v>2050</v>
      </c>
      <c r="H543" s="4" t="s">
        <v>2055</v>
      </c>
      <c r="I543" s="4" t="s">
        <v>1603</v>
      </c>
      <c r="J543" s="4"/>
      <c r="K543" s="4">
        <v>19</v>
      </c>
      <c r="L543" s="4"/>
      <c r="M543" s="4"/>
      <c r="N543" s="4"/>
      <c r="O543" s="4">
        <v>1475221</v>
      </c>
      <c r="P543" s="4"/>
      <c r="Q543" s="4">
        <v>71</v>
      </c>
      <c r="R543" s="4" t="s">
        <v>3233</v>
      </c>
      <c r="S543" s="6">
        <v>40926</v>
      </c>
      <c r="T543" s="4">
        <v>5</v>
      </c>
      <c r="U543" s="4">
        <f t="shared" si="26"/>
        <v>20697628</v>
      </c>
      <c r="V543" s="4">
        <f t="shared" si="24"/>
        <v>1</v>
      </c>
      <c r="W543" s="4" t="str">
        <f t="shared" si="25"/>
        <v>KR-5</v>
      </c>
      <c r="X543" s="4" t="s">
        <v>1603</v>
      </c>
      <c r="Y543" s="4" t="s">
        <v>369</v>
      </c>
      <c r="Z543" s="4">
        <v>36.321390000000001</v>
      </c>
      <c r="AA543" s="4">
        <v>127.41972</v>
      </c>
    </row>
    <row r="544" spans="1:27">
      <c r="A544" s="4">
        <v>285704</v>
      </c>
      <c r="B544" s="4" t="s">
        <v>3238</v>
      </c>
      <c r="C544" s="4" t="s">
        <v>3239</v>
      </c>
      <c r="D544" s="4" t="s">
        <v>3240</v>
      </c>
      <c r="E544" s="4">
        <v>29.33389</v>
      </c>
      <c r="F544" s="4">
        <v>48.07611</v>
      </c>
      <c r="G544" s="4" t="s">
        <v>2050</v>
      </c>
      <c r="H544" s="4" t="s">
        <v>2989</v>
      </c>
      <c r="I544" s="4" t="s">
        <v>1606</v>
      </c>
      <c r="J544" s="4"/>
      <c r="K544" s="4">
        <v>0</v>
      </c>
      <c r="L544" s="4"/>
      <c r="M544" s="4"/>
      <c r="N544" s="4"/>
      <c r="O544" s="4">
        <v>147649</v>
      </c>
      <c r="P544" s="4"/>
      <c r="Q544" s="4">
        <v>11</v>
      </c>
      <c r="R544" s="4" t="s">
        <v>3241</v>
      </c>
      <c r="S544" s="6">
        <v>40926</v>
      </c>
      <c r="T544" s="4">
        <v>1</v>
      </c>
      <c r="U544" s="4">
        <f t="shared" si="26"/>
        <v>501691</v>
      </c>
      <c r="V544" s="4">
        <f t="shared" si="24"/>
        <v>0.29430266837555386</v>
      </c>
      <c r="W544" s="4" t="str">
        <f t="shared" si="25"/>
        <v>KW-1</v>
      </c>
      <c r="X544" s="4" t="s">
        <v>1606</v>
      </c>
      <c r="Y544" s="4" t="s">
        <v>3239</v>
      </c>
      <c r="Z544" s="4">
        <v>29.33389</v>
      </c>
      <c r="AA544" s="4">
        <v>48.07611</v>
      </c>
    </row>
    <row r="545" spans="1:27">
      <c r="A545" s="4">
        <v>412800</v>
      </c>
      <c r="B545" s="4" t="s">
        <v>3242</v>
      </c>
      <c r="C545" s="4" t="s">
        <v>3243</v>
      </c>
      <c r="D545" s="4" t="s">
        <v>3244</v>
      </c>
      <c r="E545" s="4">
        <v>29.25722</v>
      </c>
      <c r="F545" s="4">
        <v>48.057220000000001</v>
      </c>
      <c r="G545" s="4" t="s">
        <v>2050</v>
      </c>
      <c r="H545" s="4" t="s">
        <v>2989</v>
      </c>
      <c r="I545" s="4" t="s">
        <v>1606</v>
      </c>
      <c r="J545" s="4"/>
      <c r="K545" s="4">
        <v>0</v>
      </c>
      <c r="L545" s="4"/>
      <c r="M545" s="4"/>
      <c r="N545" s="4"/>
      <c r="O545" s="4">
        <v>139163</v>
      </c>
      <c r="P545" s="4"/>
      <c r="Q545" s="4">
        <v>32</v>
      </c>
      <c r="R545" s="4" t="s">
        <v>3241</v>
      </c>
      <c r="S545" s="6">
        <v>40926</v>
      </c>
      <c r="T545" s="4">
        <v>2</v>
      </c>
      <c r="U545" s="4">
        <f t="shared" si="26"/>
        <v>501691</v>
      </c>
      <c r="V545" s="4">
        <f t="shared" si="24"/>
        <v>0.57169054258497765</v>
      </c>
      <c r="W545" s="4" t="str">
        <f t="shared" si="25"/>
        <v>KW-2</v>
      </c>
      <c r="X545" s="4" t="s">
        <v>1606</v>
      </c>
      <c r="Y545" s="4" t="s">
        <v>3243</v>
      </c>
      <c r="Z545" s="4">
        <v>29.25722</v>
      </c>
      <c r="AA545" s="4">
        <v>48.057220000000001</v>
      </c>
    </row>
    <row r="546" spans="1:27">
      <c r="A546" s="4">
        <v>285815</v>
      </c>
      <c r="B546" s="4" t="s">
        <v>3245</v>
      </c>
      <c r="C546" s="4" t="s">
        <v>3246</v>
      </c>
      <c r="D546" s="4" t="s">
        <v>3247</v>
      </c>
      <c r="E546" s="4">
        <v>29.2775</v>
      </c>
      <c r="F546" s="4">
        <v>47.95861</v>
      </c>
      <c r="G546" s="4" t="s">
        <v>2050</v>
      </c>
      <c r="H546" s="4" t="s">
        <v>2072</v>
      </c>
      <c r="I546" s="4" t="s">
        <v>1606</v>
      </c>
      <c r="J546" s="4"/>
      <c r="K546" s="4">
        <v>0</v>
      </c>
      <c r="L546" s="4"/>
      <c r="M546" s="4"/>
      <c r="N546" s="4"/>
      <c r="O546" s="4">
        <v>86525</v>
      </c>
      <c r="P546" s="4"/>
      <c r="Q546" s="4">
        <v>44</v>
      </c>
      <c r="R546" s="4" t="s">
        <v>3241</v>
      </c>
      <c r="S546" s="6">
        <v>40926</v>
      </c>
      <c r="T546" s="4">
        <v>3</v>
      </c>
      <c r="U546" s="4">
        <f t="shared" si="26"/>
        <v>501691</v>
      </c>
      <c r="V546" s="4">
        <f t="shared" si="24"/>
        <v>0.74415726014618566</v>
      </c>
      <c r="W546" s="4" t="str">
        <f t="shared" si="25"/>
        <v>KW-3</v>
      </c>
      <c r="X546" s="4" t="s">
        <v>1606</v>
      </c>
      <c r="Y546" s="4" t="s">
        <v>3246</v>
      </c>
      <c r="Z546" s="4">
        <v>29.2775</v>
      </c>
      <c r="AA546" s="4">
        <v>47.95861</v>
      </c>
    </row>
    <row r="547" spans="1:27">
      <c r="A547" s="4">
        <v>285811</v>
      </c>
      <c r="B547" s="4" t="s">
        <v>3248</v>
      </c>
      <c r="C547" s="4" t="s">
        <v>3249</v>
      </c>
      <c r="D547" s="4" t="s">
        <v>3250</v>
      </c>
      <c r="E547" s="4">
        <v>29.0825</v>
      </c>
      <c r="F547" s="4">
        <v>48.130279999999999</v>
      </c>
      <c r="G547" s="4" t="s">
        <v>2050</v>
      </c>
      <c r="H547" s="4" t="s">
        <v>2072</v>
      </c>
      <c r="I547" s="4" t="s">
        <v>1606</v>
      </c>
      <c r="J547" s="4"/>
      <c r="K547" s="4">
        <v>0</v>
      </c>
      <c r="L547" s="4"/>
      <c r="M547" s="4"/>
      <c r="N547" s="4"/>
      <c r="O547" s="4">
        <v>68290</v>
      </c>
      <c r="P547" s="4"/>
      <c r="Q547" s="4">
        <v>18</v>
      </c>
      <c r="R547" s="4" t="s">
        <v>3241</v>
      </c>
      <c r="S547" s="6">
        <v>40926</v>
      </c>
      <c r="T547" s="4">
        <v>4</v>
      </c>
      <c r="U547" s="4">
        <f t="shared" si="26"/>
        <v>501691</v>
      </c>
      <c r="V547" s="4">
        <f t="shared" si="24"/>
        <v>0.88027690351232135</v>
      </c>
      <c r="W547" s="4" t="str">
        <f t="shared" si="25"/>
        <v>KW-4</v>
      </c>
      <c r="X547" s="4" t="s">
        <v>1606</v>
      </c>
      <c r="Y547" s="4" t="s">
        <v>3249</v>
      </c>
      <c r="Z547" s="4">
        <v>29.0825</v>
      </c>
      <c r="AA547" s="4">
        <v>48.130279999999999</v>
      </c>
    </row>
    <row r="548" spans="1:27">
      <c r="A548" s="4">
        <v>285787</v>
      </c>
      <c r="B548" s="4" t="s">
        <v>3251</v>
      </c>
      <c r="C548" s="4" t="s">
        <v>3251</v>
      </c>
      <c r="D548" s="8" t="s">
        <v>3252</v>
      </c>
      <c r="E548" s="4">
        <v>29.369720000000001</v>
      </c>
      <c r="F548" s="4">
        <v>47.97833</v>
      </c>
      <c r="G548" s="4" t="s">
        <v>2050</v>
      </c>
      <c r="H548" s="4" t="s">
        <v>2051</v>
      </c>
      <c r="I548" s="4" t="s">
        <v>1606</v>
      </c>
      <c r="J548" s="4"/>
      <c r="K548" s="4">
        <v>2</v>
      </c>
      <c r="L548" s="4"/>
      <c r="M548" s="4"/>
      <c r="N548" s="4"/>
      <c r="O548" s="4">
        <v>60064</v>
      </c>
      <c r="P548" s="4"/>
      <c r="Q548" s="4">
        <v>16</v>
      </c>
      <c r="R548" s="4" t="s">
        <v>3241</v>
      </c>
      <c r="S548" s="6">
        <v>40926</v>
      </c>
      <c r="T548" s="4">
        <v>5</v>
      </c>
      <c r="U548" s="4">
        <f t="shared" si="26"/>
        <v>501691</v>
      </c>
      <c r="V548" s="4">
        <f t="shared" si="24"/>
        <v>1</v>
      </c>
      <c r="W548" s="4" t="str">
        <f t="shared" si="25"/>
        <v>KW-5</v>
      </c>
      <c r="X548" s="4" t="s">
        <v>1606</v>
      </c>
      <c r="Y548" s="4" t="s">
        <v>3251</v>
      </c>
      <c r="Z548" s="4">
        <v>29.369720000000001</v>
      </c>
      <c r="AA548" s="4">
        <v>47.97833</v>
      </c>
    </row>
    <row r="549" spans="1:27">
      <c r="A549" s="4">
        <v>3580661</v>
      </c>
      <c r="B549" s="4" t="s">
        <v>834</v>
      </c>
      <c r="C549" s="4" t="s">
        <v>834</v>
      </c>
      <c r="D549" s="4" t="s">
        <v>3253</v>
      </c>
      <c r="E549" s="4">
        <v>19.286919999999999</v>
      </c>
      <c r="F549" s="4">
        <v>-81.367059999999995</v>
      </c>
      <c r="G549" s="4" t="s">
        <v>2050</v>
      </c>
      <c r="H549" s="4" t="s">
        <v>2051</v>
      </c>
      <c r="I549" s="4" t="s">
        <v>1372</v>
      </c>
      <c r="J549" s="4"/>
      <c r="K549" s="4">
        <v>0</v>
      </c>
      <c r="L549" s="4"/>
      <c r="M549" s="4"/>
      <c r="N549" s="4"/>
      <c r="O549" s="4">
        <v>29370</v>
      </c>
      <c r="P549" s="4"/>
      <c r="Q549" s="4">
        <v>10</v>
      </c>
      <c r="R549" s="4" t="s">
        <v>3254</v>
      </c>
      <c r="S549" s="6">
        <v>40926</v>
      </c>
      <c r="T549" s="4">
        <v>1</v>
      </c>
      <c r="U549" s="4">
        <f t="shared" si="26"/>
        <v>49475</v>
      </c>
      <c r="V549" s="4">
        <f t="shared" si="24"/>
        <v>0.59363314805457301</v>
      </c>
      <c r="W549" s="4" t="str">
        <f t="shared" si="25"/>
        <v>KY-1</v>
      </c>
      <c r="X549" s="4" t="s">
        <v>1372</v>
      </c>
      <c r="Y549" s="4" t="s">
        <v>834</v>
      </c>
      <c r="Z549" s="4">
        <v>19.286919999999999</v>
      </c>
      <c r="AA549" s="4">
        <v>-81.367059999999995</v>
      </c>
    </row>
    <row r="550" spans="1:27">
      <c r="A550" s="4">
        <v>3580477</v>
      </c>
      <c r="B550" s="4" t="s">
        <v>3255</v>
      </c>
      <c r="C550" s="4" t="s">
        <v>3255</v>
      </c>
      <c r="D550" s="4" t="s">
        <v>3256</v>
      </c>
      <c r="E550" s="4">
        <v>19.366669999999999</v>
      </c>
      <c r="F550" s="4">
        <v>-81.416669999999996</v>
      </c>
      <c r="G550" s="4" t="s">
        <v>2050</v>
      </c>
      <c r="H550" s="4" t="s">
        <v>2072</v>
      </c>
      <c r="I550" s="4" t="s">
        <v>1372</v>
      </c>
      <c r="J550" s="4"/>
      <c r="K550" s="4">
        <v>0</v>
      </c>
      <c r="L550" s="4"/>
      <c r="M550" s="4"/>
      <c r="N550" s="4"/>
      <c r="O550" s="4">
        <v>10768</v>
      </c>
      <c r="P550" s="4"/>
      <c r="Q550" s="4">
        <v>-9999</v>
      </c>
      <c r="R550" s="4" t="s">
        <v>3254</v>
      </c>
      <c r="S550" s="6">
        <v>40926</v>
      </c>
      <c r="T550" s="4">
        <v>2</v>
      </c>
      <c r="U550" s="4">
        <f t="shared" si="26"/>
        <v>49475</v>
      </c>
      <c r="V550" s="4">
        <f t="shared" si="24"/>
        <v>0.81127842344618495</v>
      </c>
      <c r="W550" s="4" t="str">
        <f t="shared" si="25"/>
        <v>KY-2</v>
      </c>
      <c r="X550" s="4" t="s">
        <v>1372</v>
      </c>
      <c r="Y550" s="4" t="s">
        <v>3255</v>
      </c>
      <c r="Z550" s="4">
        <v>19.366669999999999</v>
      </c>
      <c r="AA550" s="4">
        <v>-81.416669999999996</v>
      </c>
    </row>
    <row r="551" spans="1:27">
      <c r="A551" s="4">
        <v>3580733</v>
      </c>
      <c r="B551" s="4" t="s">
        <v>3257</v>
      </c>
      <c r="C551" s="4" t="s">
        <v>3257</v>
      </c>
      <c r="D551" s="4" t="s">
        <v>3258</v>
      </c>
      <c r="E551" s="4">
        <v>19.283329999999999</v>
      </c>
      <c r="F551" s="4">
        <v>-81.25</v>
      </c>
      <c r="G551" s="4" t="s">
        <v>2050</v>
      </c>
      <c r="H551" s="4" t="s">
        <v>2072</v>
      </c>
      <c r="I551" s="4" t="s">
        <v>1372</v>
      </c>
      <c r="J551" s="4"/>
      <c r="K551" s="4">
        <v>0</v>
      </c>
      <c r="L551" s="4"/>
      <c r="M551" s="4"/>
      <c r="N551" s="4"/>
      <c r="O551" s="4">
        <v>6514</v>
      </c>
      <c r="P551" s="4"/>
      <c r="Q551" s="4">
        <v>6</v>
      </c>
      <c r="R551" s="4" t="s">
        <v>3254</v>
      </c>
      <c r="S551" s="6">
        <v>40328</v>
      </c>
      <c r="T551" s="4">
        <v>3</v>
      </c>
      <c r="U551" s="4">
        <f t="shared" si="26"/>
        <v>49475</v>
      </c>
      <c r="V551" s="4">
        <f t="shared" si="24"/>
        <v>0.94294087923193537</v>
      </c>
      <c r="W551" s="4" t="str">
        <f t="shared" si="25"/>
        <v>KY-3</v>
      </c>
      <c r="X551" s="4" t="s">
        <v>1372</v>
      </c>
      <c r="Y551" s="4" t="s">
        <v>3257</v>
      </c>
      <c r="Z551" s="4">
        <v>19.283329999999999</v>
      </c>
      <c r="AA551" s="4">
        <v>-81.25</v>
      </c>
    </row>
    <row r="552" spans="1:27">
      <c r="A552" s="4">
        <v>3580678</v>
      </c>
      <c r="B552" s="4" t="s">
        <v>3259</v>
      </c>
      <c r="C552" s="4" t="s">
        <v>3259</v>
      </c>
      <c r="D552" s="4" t="s">
        <v>3260</v>
      </c>
      <c r="E552" s="4">
        <v>19.3</v>
      </c>
      <c r="F552" s="4">
        <v>-81.116669999999999</v>
      </c>
      <c r="G552" s="4" t="s">
        <v>2050</v>
      </c>
      <c r="H552" s="4" t="s">
        <v>2072</v>
      </c>
      <c r="I552" s="4" t="s">
        <v>1372</v>
      </c>
      <c r="J552" s="4"/>
      <c r="K552" s="4">
        <v>0</v>
      </c>
      <c r="L552" s="4"/>
      <c r="M552" s="4"/>
      <c r="N552" s="4"/>
      <c r="O552" s="4">
        <v>1639</v>
      </c>
      <c r="P552" s="4"/>
      <c r="Q552" s="4">
        <v>8</v>
      </c>
      <c r="R552" s="4" t="s">
        <v>3254</v>
      </c>
      <c r="S552" s="6">
        <v>40580</v>
      </c>
      <c r="T552" s="4">
        <v>4</v>
      </c>
      <c r="U552" s="4">
        <f t="shared" si="26"/>
        <v>49475</v>
      </c>
      <c r="V552" s="4">
        <f t="shared" si="24"/>
        <v>0.97606872157655389</v>
      </c>
      <c r="W552" s="4" t="str">
        <f t="shared" si="25"/>
        <v>KY-4</v>
      </c>
      <c r="X552" s="4" t="s">
        <v>1372</v>
      </c>
      <c r="Y552" s="4" t="s">
        <v>3259</v>
      </c>
      <c r="Z552" s="4">
        <v>19.3</v>
      </c>
      <c r="AA552" s="4">
        <v>-81.116669999999999</v>
      </c>
    </row>
    <row r="553" spans="1:27">
      <c r="A553" s="4">
        <v>3580575</v>
      </c>
      <c r="B553" s="4" t="s">
        <v>3261</v>
      </c>
      <c r="C553" s="4" t="s">
        <v>3261</v>
      </c>
      <c r="D553" s="4" t="s">
        <v>3262</v>
      </c>
      <c r="E553" s="4">
        <v>19.350000000000001</v>
      </c>
      <c r="F553" s="4">
        <v>-81.2</v>
      </c>
      <c r="G553" s="4" t="s">
        <v>2050</v>
      </c>
      <c r="H553" s="4" t="s">
        <v>2072</v>
      </c>
      <c r="I553" s="4" t="s">
        <v>1372</v>
      </c>
      <c r="J553" s="4"/>
      <c r="K553" s="4">
        <v>0</v>
      </c>
      <c r="L553" s="4"/>
      <c r="M553" s="4"/>
      <c r="N553" s="4"/>
      <c r="O553" s="4">
        <v>1184</v>
      </c>
      <c r="P553" s="4"/>
      <c r="Q553" s="4">
        <v>3</v>
      </c>
      <c r="R553" s="4" t="s">
        <v>3254</v>
      </c>
      <c r="S553" s="6">
        <v>40926</v>
      </c>
      <c r="T553" s="4">
        <v>5</v>
      </c>
      <c r="U553" s="4">
        <f t="shared" si="26"/>
        <v>49475</v>
      </c>
      <c r="V553" s="4">
        <f t="shared" si="24"/>
        <v>1</v>
      </c>
      <c r="W553" s="4" t="str">
        <f t="shared" si="25"/>
        <v>KY-5</v>
      </c>
      <c r="X553" s="4" t="s">
        <v>1372</v>
      </c>
      <c r="Y553" s="4" t="s">
        <v>3261</v>
      </c>
      <c r="Z553" s="4">
        <v>19.350000000000001</v>
      </c>
      <c r="AA553" s="4">
        <v>-81.2</v>
      </c>
    </row>
    <row r="554" spans="1:27">
      <c r="A554" s="4">
        <v>1526384</v>
      </c>
      <c r="B554" s="4" t="s">
        <v>1075</v>
      </c>
      <c r="C554" s="4" t="s">
        <v>1075</v>
      </c>
      <c r="D554" s="8" t="s">
        <v>3263</v>
      </c>
      <c r="E554" s="4">
        <v>43.25</v>
      </c>
      <c r="F554" s="4">
        <v>76.95</v>
      </c>
      <c r="G554" s="4" t="s">
        <v>2050</v>
      </c>
      <c r="H554" s="4" t="s">
        <v>2072</v>
      </c>
      <c r="I554" s="4" t="s">
        <v>1591</v>
      </c>
      <c r="J554" s="4" t="s">
        <v>1591</v>
      </c>
      <c r="K554" s="4">
        <v>2</v>
      </c>
      <c r="L554" s="4"/>
      <c r="M554" s="4"/>
      <c r="N554" s="4"/>
      <c r="O554" s="4">
        <v>2000900</v>
      </c>
      <c r="P554" s="4"/>
      <c r="Q554" s="4">
        <v>839</v>
      </c>
      <c r="R554" s="4" t="s">
        <v>3264</v>
      </c>
      <c r="S554" s="6">
        <v>38734</v>
      </c>
      <c r="T554" s="4">
        <v>1</v>
      </c>
      <c r="U554" s="4">
        <f t="shared" si="26"/>
        <v>3570489</v>
      </c>
      <c r="V554" s="4">
        <f t="shared" si="24"/>
        <v>0.56039942988201341</v>
      </c>
      <c r="W554" s="4" t="str">
        <f t="shared" si="25"/>
        <v>KZ-1</v>
      </c>
      <c r="X554" s="4" t="s">
        <v>1591</v>
      </c>
      <c r="Y554" s="4" t="s">
        <v>1075</v>
      </c>
      <c r="Z554" s="4">
        <v>43.25</v>
      </c>
      <c r="AA554" s="4">
        <v>76.95</v>
      </c>
    </row>
    <row r="555" spans="1:27">
      <c r="A555" s="4">
        <v>609655</v>
      </c>
      <c r="B555" s="4" t="s">
        <v>3265</v>
      </c>
      <c r="C555" s="4" t="s">
        <v>3265</v>
      </c>
      <c r="D555" s="4" t="s">
        <v>3266</v>
      </c>
      <c r="E555" s="4">
        <v>49.833329999999997</v>
      </c>
      <c r="F555" s="4">
        <v>73.165800000000004</v>
      </c>
      <c r="G555" s="4" t="s">
        <v>2050</v>
      </c>
      <c r="H555" s="4" t="s">
        <v>2055</v>
      </c>
      <c r="I555" s="4" t="s">
        <v>1591</v>
      </c>
      <c r="J555" s="4" t="s">
        <v>1591</v>
      </c>
      <c r="K555" s="4">
        <v>12</v>
      </c>
      <c r="L555" s="4">
        <v>1537266</v>
      </c>
      <c r="M555" s="4"/>
      <c r="N555" s="4"/>
      <c r="O555" s="4">
        <v>451800</v>
      </c>
      <c r="P555" s="4"/>
      <c r="Q555" s="4">
        <v>566</v>
      </c>
      <c r="R555" s="4" t="s">
        <v>3264</v>
      </c>
      <c r="S555" s="6">
        <v>40925</v>
      </c>
      <c r="T555" s="4">
        <v>2</v>
      </c>
      <c r="U555" s="4">
        <f t="shared" si="26"/>
        <v>3570489</v>
      </c>
      <c r="V555" s="4">
        <f t="shared" si="24"/>
        <v>0.68693671931211675</v>
      </c>
      <c r="W555" s="4" t="str">
        <f t="shared" si="25"/>
        <v>KZ-2</v>
      </c>
      <c r="X555" s="4" t="s">
        <v>1591</v>
      </c>
      <c r="Y555" s="4" t="s">
        <v>3265</v>
      </c>
      <c r="Z555" s="4">
        <v>49.833329999999997</v>
      </c>
      <c r="AA555" s="4">
        <v>73.165800000000004</v>
      </c>
    </row>
    <row r="556" spans="1:27">
      <c r="A556" s="4">
        <v>1518980</v>
      </c>
      <c r="B556" s="4" t="s">
        <v>3267</v>
      </c>
      <c r="C556" s="4" t="s">
        <v>3267</v>
      </c>
      <c r="D556" s="4" t="s">
        <v>3268</v>
      </c>
      <c r="E556" s="4">
        <v>42.3</v>
      </c>
      <c r="F556" s="4">
        <v>69.599999999999994</v>
      </c>
      <c r="G556" s="4" t="s">
        <v>2050</v>
      </c>
      <c r="H556" s="4" t="s">
        <v>2055</v>
      </c>
      <c r="I556" s="4" t="s">
        <v>1591</v>
      </c>
      <c r="J556" s="4"/>
      <c r="K556" s="4">
        <v>10</v>
      </c>
      <c r="L556" s="4"/>
      <c r="M556" s="4"/>
      <c r="N556" s="4"/>
      <c r="O556" s="4">
        <v>414032</v>
      </c>
      <c r="P556" s="4"/>
      <c r="Q556" s="4">
        <v>513</v>
      </c>
      <c r="R556" s="4" t="s">
        <v>3264</v>
      </c>
      <c r="S556" s="6">
        <v>40925</v>
      </c>
      <c r="T556" s="4">
        <v>3</v>
      </c>
      <c r="U556" s="4">
        <f t="shared" si="26"/>
        <v>3570489</v>
      </c>
      <c r="V556" s="4">
        <f t="shared" si="24"/>
        <v>0.80289618592859424</v>
      </c>
      <c r="W556" s="4" t="str">
        <f t="shared" si="25"/>
        <v>KZ-3</v>
      </c>
      <c r="X556" s="4" t="s">
        <v>1591</v>
      </c>
      <c r="Y556" s="4" t="s">
        <v>3267</v>
      </c>
      <c r="Z556" s="4">
        <v>42.3</v>
      </c>
      <c r="AA556" s="4">
        <v>69.599999999999994</v>
      </c>
    </row>
    <row r="557" spans="1:27">
      <c r="A557" s="4">
        <v>1516905</v>
      </c>
      <c r="B557" s="4" t="s">
        <v>3269</v>
      </c>
      <c r="C557" s="4" t="s">
        <v>3269</v>
      </c>
      <c r="D557" s="4" t="s">
        <v>3270</v>
      </c>
      <c r="E557" s="4">
        <v>42.9</v>
      </c>
      <c r="F557" s="4">
        <v>71.366669999999999</v>
      </c>
      <c r="G557" s="4" t="s">
        <v>2050</v>
      </c>
      <c r="H557" s="4" t="s">
        <v>2055</v>
      </c>
      <c r="I557" s="4" t="s">
        <v>1591</v>
      </c>
      <c r="J557" s="4"/>
      <c r="K557" s="4">
        <v>17</v>
      </c>
      <c r="L557" s="4"/>
      <c r="M557" s="4"/>
      <c r="N557" s="4"/>
      <c r="O557" s="4">
        <v>358153</v>
      </c>
      <c r="P557" s="4"/>
      <c r="Q557" s="4">
        <v>623</v>
      </c>
      <c r="R557" s="4" t="s">
        <v>3264</v>
      </c>
      <c r="S557" s="6">
        <v>40925</v>
      </c>
      <c r="T557" s="4">
        <v>4</v>
      </c>
      <c r="U557" s="4">
        <f t="shared" si="26"/>
        <v>3570489</v>
      </c>
      <c r="V557" s="4">
        <f t="shared" si="24"/>
        <v>0.90320541528065212</v>
      </c>
      <c r="W557" s="4" t="str">
        <f t="shared" si="25"/>
        <v>KZ-4</v>
      </c>
      <c r="X557" s="4" t="s">
        <v>1591</v>
      </c>
      <c r="Y557" s="4" t="s">
        <v>3269</v>
      </c>
      <c r="Z557" s="4">
        <v>42.9</v>
      </c>
      <c r="AA557" s="4">
        <v>71.366669999999999</v>
      </c>
    </row>
    <row r="558" spans="1:27">
      <c r="A558" s="4">
        <v>1526273</v>
      </c>
      <c r="B558" s="4" t="s">
        <v>3271</v>
      </c>
      <c r="C558" s="4" t="s">
        <v>3271</v>
      </c>
      <c r="D558" s="4" t="s">
        <v>3272</v>
      </c>
      <c r="E558" s="4">
        <v>51.180100000000003</v>
      </c>
      <c r="F558" s="4">
        <v>71.445980000000006</v>
      </c>
      <c r="G558" s="4" t="s">
        <v>2050</v>
      </c>
      <c r="H558" s="4" t="s">
        <v>2051</v>
      </c>
      <c r="I558" s="4" t="s">
        <v>1591</v>
      </c>
      <c r="J558" s="4"/>
      <c r="K558" s="4">
        <v>5</v>
      </c>
      <c r="L558" s="4"/>
      <c r="M558" s="4"/>
      <c r="N558" s="4"/>
      <c r="O558" s="4">
        <v>345604</v>
      </c>
      <c r="P558" s="4"/>
      <c r="Q558" s="4">
        <v>358</v>
      </c>
      <c r="R558" s="4" t="s">
        <v>3264</v>
      </c>
      <c r="S558" s="6">
        <v>40925</v>
      </c>
      <c r="T558" s="4">
        <v>5</v>
      </c>
      <c r="U558" s="4">
        <f t="shared" si="26"/>
        <v>3570489</v>
      </c>
      <c r="V558" s="4">
        <f t="shared" si="24"/>
        <v>1</v>
      </c>
      <c r="W558" s="4" t="str">
        <f t="shared" si="25"/>
        <v>KZ-5</v>
      </c>
      <c r="X558" s="4" t="s">
        <v>1591</v>
      </c>
      <c r="Y558" s="4" t="s">
        <v>3271</v>
      </c>
      <c r="Z558" s="4">
        <v>51.180100000000003</v>
      </c>
      <c r="AA558" s="4">
        <v>71.445980000000006</v>
      </c>
    </row>
    <row r="559" spans="1:27">
      <c r="A559" s="4">
        <v>1651944</v>
      </c>
      <c r="B559" s="4" t="s">
        <v>3273</v>
      </c>
      <c r="C559" s="4" t="s">
        <v>3273</v>
      </c>
      <c r="D559" s="8" t="s">
        <v>3274</v>
      </c>
      <c r="E559" s="4">
        <v>17.966670000000001</v>
      </c>
      <c r="F559" s="4">
        <v>102.6</v>
      </c>
      <c r="G559" s="4" t="s">
        <v>2050</v>
      </c>
      <c r="H559" s="4" t="s">
        <v>2051</v>
      </c>
      <c r="I559" s="4" t="s">
        <v>1612</v>
      </c>
      <c r="J559" s="4"/>
      <c r="K559" s="4">
        <v>24</v>
      </c>
      <c r="L559" s="4"/>
      <c r="M559" s="4"/>
      <c r="N559" s="4"/>
      <c r="O559" s="4">
        <v>196731</v>
      </c>
      <c r="P559" s="4"/>
      <c r="Q559" s="4">
        <v>174</v>
      </c>
      <c r="R559" s="4" t="s">
        <v>3275</v>
      </c>
      <c r="S559" s="6">
        <v>40925</v>
      </c>
      <c r="T559" s="4">
        <v>1</v>
      </c>
      <c r="U559" s="4">
        <f t="shared" si="26"/>
        <v>437986</v>
      </c>
      <c r="V559" s="4">
        <f t="shared" si="24"/>
        <v>0.44917189133899255</v>
      </c>
      <c r="W559" s="4" t="str">
        <f t="shared" si="25"/>
        <v>LA-1</v>
      </c>
      <c r="X559" s="4" t="s">
        <v>1612</v>
      </c>
      <c r="Y559" s="4" t="s">
        <v>3273</v>
      </c>
      <c r="Z559" s="4">
        <v>17.966670000000001</v>
      </c>
      <c r="AA559" s="4">
        <v>102.6</v>
      </c>
    </row>
    <row r="560" spans="1:27">
      <c r="A560" s="4">
        <v>1654379</v>
      </c>
      <c r="B560" s="4" t="s">
        <v>3276</v>
      </c>
      <c r="C560" s="4" t="s">
        <v>3277</v>
      </c>
      <c r="D560" s="4" t="s">
        <v>3278</v>
      </c>
      <c r="E560" s="4">
        <v>15.116669999999999</v>
      </c>
      <c r="F560" s="4">
        <v>105.78333000000001</v>
      </c>
      <c r="G560" s="4" t="s">
        <v>2050</v>
      </c>
      <c r="H560" s="4" t="s">
        <v>2055</v>
      </c>
      <c r="I560" s="4" t="s">
        <v>1612</v>
      </c>
      <c r="J560" s="4"/>
      <c r="K560" s="4">
        <v>2</v>
      </c>
      <c r="L560" s="4"/>
      <c r="M560" s="4"/>
      <c r="N560" s="4"/>
      <c r="O560" s="4">
        <v>88332</v>
      </c>
      <c r="P560" s="4"/>
      <c r="Q560" s="4">
        <v>91</v>
      </c>
      <c r="R560" s="4" t="s">
        <v>3275</v>
      </c>
      <c r="S560" s="6">
        <v>40925</v>
      </c>
      <c r="T560" s="4">
        <v>2</v>
      </c>
      <c r="U560" s="4">
        <f t="shared" si="26"/>
        <v>437986</v>
      </c>
      <c r="V560" s="4">
        <f t="shared" si="24"/>
        <v>0.65084957053421799</v>
      </c>
      <c r="W560" s="4" t="str">
        <f t="shared" si="25"/>
        <v>LA-2</v>
      </c>
      <c r="X560" s="4" t="s">
        <v>1612</v>
      </c>
      <c r="Y560" s="4" t="s">
        <v>3277</v>
      </c>
      <c r="Z560" s="4">
        <v>15.116669999999999</v>
      </c>
      <c r="AA560" s="4">
        <v>105.78333000000001</v>
      </c>
    </row>
    <row r="561" spans="1:27">
      <c r="A561" s="4">
        <v>1653316</v>
      </c>
      <c r="B561" s="4" t="s">
        <v>3279</v>
      </c>
      <c r="C561" s="4" t="s">
        <v>3280</v>
      </c>
      <c r="D561" s="4" t="s">
        <v>3281</v>
      </c>
      <c r="E561" s="4">
        <v>16.56598</v>
      </c>
      <c r="F561" s="4">
        <v>104.751</v>
      </c>
      <c r="G561" s="4" t="s">
        <v>2050</v>
      </c>
      <c r="H561" s="4" t="s">
        <v>2055</v>
      </c>
      <c r="I561" s="4" t="s">
        <v>1612</v>
      </c>
      <c r="J561" s="4"/>
      <c r="K561" s="4">
        <v>20</v>
      </c>
      <c r="L561" s="4"/>
      <c r="M561" s="4"/>
      <c r="N561" s="4"/>
      <c r="O561" s="4">
        <v>66553</v>
      </c>
      <c r="P561" s="4"/>
      <c r="Q561" s="4">
        <v>145</v>
      </c>
      <c r="R561" s="4" t="s">
        <v>3275</v>
      </c>
      <c r="S561" s="6">
        <v>40925</v>
      </c>
      <c r="T561" s="4">
        <v>3</v>
      </c>
      <c r="U561" s="4">
        <f t="shared" si="26"/>
        <v>437986</v>
      </c>
      <c r="V561" s="4">
        <f t="shared" si="24"/>
        <v>0.80280191604297857</v>
      </c>
      <c r="W561" s="4" t="str">
        <f t="shared" si="25"/>
        <v>LA-3</v>
      </c>
      <c r="X561" s="4" t="s">
        <v>1612</v>
      </c>
      <c r="Y561" s="4" t="s">
        <v>3280</v>
      </c>
      <c r="Z561" s="4">
        <v>16.56598</v>
      </c>
      <c r="AA561" s="4">
        <v>104.751</v>
      </c>
    </row>
    <row r="562" spans="1:27">
      <c r="A562" s="4">
        <v>1655559</v>
      </c>
      <c r="B562" s="4" t="s">
        <v>3282</v>
      </c>
      <c r="C562" s="4" t="s">
        <v>3282</v>
      </c>
      <c r="D562" s="4" t="s">
        <v>3283</v>
      </c>
      <c r="E562" s="4">
        <v>19.885560000000002</v>
      </c>
      <c r="F562" s="4">
        <v>102.13472</v>
      </c>
      <c r="G562" s="4" t="s">
        <v>2050</v>
      </c>
      <c r="H562" s="4" t="s">
        <v>2055</v>
      </c>
      <c r="I562" s="4" t="s">
        <v>1612</v>
      </c>
      <c r="J562" s="4"/>
      <c r="K562" s="4">
        <v>17</v>
      </c>
      <c r="L562" s="4"/>
      <c r="M562" s="4"/>
      <c r="N562" s="4"/>
      <c r="O562" s="4">
        <v>47378</v>
      </c>
      <c r="P562" s="4"/>
      <c r="Q562" s="4">
        <v>300</v>
      </c>
      <c r="R562" s="4" t="s">
        <v>3275</v>
      </c>
      <c r="S562" s="6">
        <v>40925</v>
      </c>
      <c r="T562" s="4">
        <v>4</v>
      </c>
      <c r="U562" s="4">
        <f t="shared" si="26"/>
        <v>437986</v>
      </c>
      <c r="V562" s="4">
        <f t="shared" si="24"/>
        <v>0.91097432338019935</v>
      </c>
      <c r="W562" s="4" t="str">
        <f t="shared" si="25"/>
        <v>LA-4</v>
      </c>
      <c r="X562" s="4" t="s">
        <v>1612</v>
      </c>
      <c r="Y562" s="4" t="s">
        <v>3282</v>
      </c>
      <c r="Z562" s="4">
        <v>19.885560000000002</v>
      </c>
      <c r="AA562" s="4">
        <v>102.13472</v>
      </c>
    </row>
    <row r="563" spans="1:27">
      <c r="A563" s="4">
        <v>1652203</v>
      </c>
      <c r="B563" s="4" t="s">
        <v>3284</v>
      </c>
      <c r="C563" s="4" t="s">
        <v>3284</v>
      </c>
      <c r="D563" s="4" t="s">
        <v>3285</v>
      </c>
      <c r="E563" s="4">
        <v>20.419720000000002</v>
      </c>
      <c r="F563" s="4">
        <v>104.04389</v>
      </c>
      <c r="G563" s="4" t="s">
        <v>2050</v>
      </c>
      <c r="H563" s="4" t="s">
        <v>2055</v>
      </c>
      <c r="I563" s="4" t="s">
        <v>1612</v>
      </c>
      <c r="J563" s="4"/>
      <c r="K563" s="4">
        <v>3</v>
      </c>
      <c r="L563" s="4"/>
      <c r="M563" s="4"/>
      <c r="N563" s="4"/>
      <c r="O563" s="4">
        <v>38992</v>
      </c>
      <c r="P563" s="4"/>
      <c r="Q563" s="4">
        <v>966</v>
      </c>
      <c r="R563" s="4" t="s">
        <v>3275</v>
      </c>
      <c r="S563" s="6">
        <v>40925</v>
      </c>
      <c r="T563" s="4">
        <v>5</v>
      </c>
      <c r="U563" s="4">
        <f t="shared" si="26"/>
        <v>437986</v>
      </c>
      <c r="V563" s="4">
        <f t="shared" si="24"/>
        <v>1</v>
      </c>
      <c r="W563" s="4" t="str">
        <f t="shared" si="25"/>
        <v>LA-5</v>
      </c>
      <c r="X563" s="4" t="s">
        <v>1612</v>
      </c>
      <c r="Y563" s="4" t="s">
        <v>3284</v>
      </c>
      <c r="Z563" s="4">
        <v>20.419720000000002</v>
      </c>
      <c r="AA563" s="4">
        <v>104.04389</v>
      </c>
    </row>
    <row r="564" spans="1:27">
      <c r="A564" s="4">
        <v>276781</v>
      </c>
      <c r="B564" s="4" t="s">
        <v>309</v>
      </c>
      <c r="C564" s="4" t="s">
        <v>309</v>
      </c>
      <c r="D564" s="8" t="s">
        <v>3286</v>
      </c>
      <c r="E564" s="4">
        <v>33.888939999999998</v>
      </c>
      <c r="F564" s="4">
        <v>35.494419999999998</v>
      </c>
      <c r="G564" s="4" t="s">
        <v>2050</v>
      </c>
      <c r="H564" s="4" t="s">
        <v>2051</v>
      </c>
      <c r="I564" s="4" t="s">
        <v>1618</v>
      </c>
      <c r="J564" s="4"/>
      <c r="K564" s="4">
        <v>4</v>
      </c>
      <c r="L564" s="4"/>
      <c r="M564" s="4"/>
      <c r="N564" s="4"/>
      <c r="O564" s="4">
        <v>1916100</v>
      </c>
      <c r="P564" s="4"/>
      <c r="Q564" s="4">
        <v>102</v>
      </c>
      <c r="R564" s="4" t="s">
        <v>3287</v>
      </c>
      <c r="S564" s="6">
        <v>40941</v>
      </c>
      <c r="T564" s="4">
        <v>1</v>
      </c>
      <c r="U564" s="4">
        <f t="shared" si="26"/>
        <v>3695995</v>
      </c>
      <c r="V564" s="4">
        <f t="shared" si="24"/>
        <v>0.51842602600923438</v>
      </c>
      <c r="W564" s="4" t="str">
        <f t="shared" si="25"/>
        <v>LB-1</v>
      </c>
      <c r="X564" s="4" t="s">
        <v>1618</v>
      </c>
      <c r="Y564" s="4" t="s">
        <v>309</v>
      </c>
      <c r="Z564" s="4">
        <v>33.888939999999998</v>
      </c>
      <c r="AA564" s="4">
        <v>35.494419999999998</v>
      </c>
    </row>
    <row r="565" spans="1:27">
      <c r="A565" s="4">
        <v>268743</v>
      </c>
      <c r="B565" s="4" t="s">
        <v>3288</v>
      </c>
      <c r="C565" s="4" t="s">
        <v>3289</v>
      </c>
      <c r="D565" s="4"/>
      <c r="E565" s="4">
        <v>33.9</v>
      </c>
      <c r="F565" s="4">
        <v>35.483330000000002</v>
      </c>
      <c r="G565" s="4" t="s">
        <v>2050</v>
      </c>
      <c r="H565" s="4" t="s">
        <v>2989</v>
      </c>
      <c r="I565" s="4" t="s">
        <v>1618</v>
      </c>
      <c r="J565" s="4"/>
      <c r="K565" s="4">
        <v>4</v>
      </c>
      <c r="L565" s="4"/>
      <c r="M565" s="4"/>
      <c r="N565" s="4"/>
      <c r="O565" s="4">
        <v>1251739</v>
      </c>
      <c r="P565" s="4"/>
      <c r="Q565" s="4">
        <v>35</v>
      </c>
      <c r="R565" s="4" t="s">
        <v>3287</v>
      </c>
      <c r="S565" s="6">
        <v>40926</v>
      </c>
      <c r="T565" s="4">
        <v>2</v>
      </c>
      <c r="U565" s="4">
        <f t="shared" si="26"/>
        <v>3695995</v>
      </c>
      <c r="V565" s="4">
        <f t="shared" si="24"/>
        <v>0.85710045603416685</v>
      </c>
      <c r="W565" s="4" t="str">
        <f t="shared" si="25"/>
        <v>LB-2</v>
      </c>
      <c r="X565" s="4" t="s">
        <v>1618</v>
      </c>
      <c r="Y565" s="4" t="s">
        <v>3289</v>
      </c>
      <c r="Z565" s="4">
        <v>33.9</v>
      </c>
      <c r="AA565" s="4">
        <v>35.483330000000002</v>
      </c>
    </row>
    <row r="566" spans="1:27">
      <c r="A566" s="4">
        <v>266826</v>
      </c>
      <c r="B566" s="4" t="s">
        <v>3290</v>
      </c>
      <c r="C566" s="4" t="s">
        <v>3290</v>
      </c>
      <c r="D566" s="4" t="s">
        <v>3291</v>
      </c>
      <c r="E566" s="4">
        <v>34.436669999999999</v>
      </c>
      <c r="F566" s="4">
        <v>35.849719999999998</v>
      </c>
      <c r="G566" s="4" t="s">
        <v>2050</v>
      </c>
      <c r="H566" s="4" t="s">
        <v>2055</v>
      </c>
      <c r="I566" s="4" t="s">
        <v>1618</v>
      </c>
      <c r="J566" s="4"/>
      <c r="K566" s="4">
        <v>9</v>
      </c>
      <c r="L566" s="4"/>
      <c r="M566" s="4"/>
      <c r="N566" s="4"/>
      <c r="O566" s="4">
        <v>229398</v>
      </c>
      <c r="P566" s="4"/>
      <c r="Q566" s="4">
        <v>77</v>
      </c>
      <c r="R566" s="4" t="s">
        <v>3287</v>
      </c>
      <c r="S566" s="6">
        <v>40941</v>
      </c>
      <c r="T566" s="4">
        <v>3</v>
      </c>
      <c r="U566" s="4">
        <f t="shared" si="26"/>
        <v>3695995</v>
      </c>
      <c r="V566" s="4">
        <f t="shared" si="24"/>
        <v>0.91916709844033895</v>
      </c>
      <c r="W566" s="4" t="str">
        <f t="shared" si="25"/>
        <v>LB-3</v>
      </c>
      <c r="X566" s="4" t="s">
        <v>1618</v>
      </c>
      <c r="Y566" s="4" t="s">
        <v>3290</v>
      </c>
      <c r="Z566" s="4">
        <v>34.436669999999999</v>
      </c>
      <c r="AA566" s="4">
        <v>35.849719999999998</v>
      </c>
    </row>
    <row r="567" spans="1:27">
      <c r="A567" s="4">
        <v>268064</v>
      </c>
      <c r="B567" s="4" t="s">
        <v>3292</v>
      </c>
      <c r="C567" s="4" t="s">
        <v>3292</v>
      </c>
      <c r="D567" s="4" t="s">
        <v>3293</v>
      </c>
      <c r="E567" s="4">
        <v>33.56306</v>
      </c>
      <c r="F567" s="4">
        <v>35.36889</v>
      </c>
      <c r="G567" s="4" t="s">
        <v>2050</v>
      </c>
      <c r="H567" s="4" t="s">
        <v>2055</v>
      </c>
      <c r="I567" s="4" t="s">
        <v>1618</v>
      </c>
      <c r="J567" s="4"/>
      <c r="K567" s="4">
        <v>6</v>
      </c>
      <c r="L567" s="4"/>
      <c r="M567" s="4"/>
      <c r="N567" s="4"/>
      <c r="O567" s="4">
        <v>163554</v>
      </c>
      <c r="P567" s="4"/>
      <c r="Q567" s="4">
        <v>12</v>
      </c>
      <c r="R567" s="4" t="s">
        <v>3287</v>
      </c>
      <c r="S567" s="6">
        <v>40941</v>
      </c>
      <c r="T567" s="4">
        <v>4</v>
      </c>
      <c r="U567" s="4">
        <f t="shared" si="26"/>
        <v>3695995</v>
      </c>
      <c r="V567" s="4">
        <f t="shared" si="24"/>
        <v>0.96341878168125239</v>
      </c>
      <c r="W567" s="4" t="str">
        <f t="shared" si="25"/>
        <v>LB-4</v>
      </c>
      <c r="X567" s="4" t="s">
        <v>1618</v>
      </c>
      <c r="Y567" s="4" t="s">
        <v>3292</v>
      </c>
      <c r="Z567" s="4">
        <v>33.56306</v>
      </c>
      <c r="AA567" s="4">
        <v>35.36889</v>
      </c>
    </row>
    <row r="568" spans="1:27">
      <c r="A568" s="4">
        <v>267008</v>
      </c>
      <c r="B568" s="4" t="s">
        <v>3294</v>
      </c>
      <c r="C568" s="4" t="s">
        <v>3294</v>
      </c>
      <c r="D568" s="4" t="s">
        <v>3295</v>
      </c>
      <c r="E568" s="4">
        <v>33.273330000000001</v>
      </c>
      <c r="F568" s="4">
        <v>35.193890000000003</v>
      </c>
      <c r="G568" s="4" t="s">
        <v>2050</v>
      </c>
      <c r="H568" s="4" t="s">
        <v>2149</v>
      </c>
      <c r="I568" s="4" t="s">
        <v>1618</v>
      </c>
      <c r="J568" s="4"/>
      <c r="K568" s="4">
        <v>6</v>
      </c>
      <c r="L568" s="4"/>
      <c r="M568" s="4"/>
      <c r="N568" s="4"/>
      <c r="O568" s="4">
        <v>135204</v>
      </c>
      <c r="P568" s="4"/>
      <c r="Q568" s="4">
        <v>7</v>
      </c>
      <c r="R568" s="4" t="s">
        <v>3287</v>
      </c>
      <c r="S568" s="6">
        <v>40926</v>
      </c>
      <c r="T568" s="4">
        <v>5</v>
      </c>
      <c r="U568" s="4">
        <f t="shared" si="26"/>
        <v>3695995</v>
      </c>
      <c r="V568" s="4">
        <f t="shared" si="24"/>
        <v>1.0000000000000002</v>
      </c>
      <c r="W568" s="4" t="str">
        <f t="shared" si="25"/>
        <v>LB-5</v>
      </c>
      <c r="X568" s="4" t="s">
        <v>1618</v>
      </c>
      <c r="Y568" s="4" t="s">
        <v>3294</v>
      </c>
      <c r="Z568" s="4">
        <v>33.273330000000001</v>
      </c>
      <c r="AA568" s="4">
        <v>35.193890000000003</v>
      </c>
    </row>
    <row r="569" spans="1:27">
      <c r="A569" s="4">
        <v>3576854</v>
      </c>
      <c r="B569" s="4" t="s">
        <v>3296</v>
      </c>
      <c r="C569" s="4" t="s">
        <v>3297</v>
      </c>
      <c r="D569" s="4"/>
      <c r="E569" s="4">
        <v>14.01667</v>
      </c>
      <c r="F569" s="4">
        <v>-60.966670000000001</v>
      </c>
      <c r="G569" s="4" t="s">
        <v>2050</v>
      </c>
      <c r="H569" s="4" t="s">
        <v>2184</v>
      </c>
      <c r="I569" s="4" t="s">
        <v>1810</v>
      </c>
      <c r="J569" s="4"/>
      <c r="K569" s="4">
        <v>3</v>
      </c>
      <c r="L569" s="4"/>
      <c r="M569" s="4"/>
      <c r="N569" s="4"/>
      <c r="O569" s="4">
        <v>12980</v>
      </c>
      <c r="P569" s="4"/>
      <c r="Q569" s="4">
        <v>66</v>
      </c>
      <c r="R569" s="4" t="s">
        <v>3298</v>
      </c>
      <c r="S569" s="6">
        <v>40941</v>
      </c>
      <c r="T569" s="4">
        <v>1</v>
      </c>
      <c r="U569" s="4">
        <f t="shared" si="26"/>
        <v>33878</v>
      </c>
      <c r="V569" s="4">
        <f t="shared" si="24"/>
        <v>0.38313950056083595</v>
      </c>
      <c r="W569" s="4" t="str">
        <f t="shared" si="25"/>
        <v>LC-1</v>
      </c>
      <c r="X569" s="4" t="s">
        <v>1810</v>
      </c>
      <c r="Y569" s="4" t="s">
        <v>3297</v>
      </c>
      <c r="Z569" s="4">
        <v>14.01667</v>
      </c>
      <c r="AA569" s="4">
        <v>-60.966670000000001</v>
      </c>
    </row>
    <row r="570" spans="1:27">
      <c r="A570" s="4">
        <v>3576812</v>
      </c>
      <c r="B570" s="4" t="s">
        <v>3299</v>
      </c>
      <c r="C570" s="4" t="s">
        <v>3299</v>
      </c>
      <c r="D570" s="4" t="s">
        <v>3300</v>
      </c>
      <c r="E570" s="4">
        <v>13.995699999999999</v>
      </c>
      <c r="F570" s="4">
        <v>-61.006140000000002</v>
      </c>
      <c r="G570" s="4" t="s">
        <v>2050</v>
      </c>
      <c r="H570" s="4" t="s">
        <v>2051</v>
      </c>
      <c r="I570" s="4" t="s">
        <v>1810</v>
      </c>
      <c r="J570" s="4" t="s">
        <v>1810</v>
      </c>
      <c r="K570" s="4">
        <v>3</v>
      </c>
      <c r="L570" s="4"/>
      <c r="M570" s="4"/>
      <c r="N570" s="4"/>
      <c r="O570" s="4">
        <v>10000</v>
      </c>
      <c r="P570" s="4"/>
      <c r="Q570" s="4">
        <v>119</v>
      </c>
      <c r="R570" s="4" t="s">
        <v>3298</v>
      </c>
      <c r="S570" s="6">
        <v>40689</v>
      </c>
      <c r="T570" s="4">
        <v>2</v>
      </c>
      <c r="U570" s="4">
        <f t="shared" si="26"/>
        <v>33878</v>
      </c>
      <c r="V570" s="4">
        <f t="shared" si="24"/>
        <v>0.67831631147057081</v>
      </c>
      <c r="W570" s="4" t="str">
        <f t="shared" si="25"/>
        <v>LC-2</v>
      </c>
      <c r="X570" s="4" t="s">
        <v>1810</v>
      </c>
      <c r="Y570" s="4" t="s">
        <v>3299</v>
      </c>
      <c r="Z570" s="4">
        <v>13.995699999999999</v>
      </c>
      <c r="AA570" s="4">
        <v>-61.006140000000002</v>
      </c>
    </row>
    <row r="571" spans="1:27">
      <c r="A571" s="4">
        <v>3576414</v>
      </c>
      <c r="B571" s="4" t="s">
        <v>3301</v>
      </c>
      <c r="C571" s="4" t="s">
        <v>3301</v>
      </c>
      <c r="D571" s="4" t="s">
        <v>3301</v>
      </c>
      <c r="E571" s="4">
        <v>13.716670000000001</v>
      </c>
      <c r="F571" s="4">
        <v>-60.95</v>
      </c>
      <c r="G571" s="4" t="s">
        <v>2050</v>
      </c>
      <c r="H571" s="4" t="s">
        <v>2072</v>
      </c>
      <c r="I571" s="4" t="s">
        <v>1810</v>
      </c>
      <c r="J571" s="4"/>
      <c r="K571" s="4">
        <v>10</v>
      </c>
      <c r="L571" s="4"/>
      <c r="M571" s="4"/>
      <c r="N571" s="4"/>
      <c r="O571" s="4">
        <v>4574</v>
      </c>
      <c r="P571" s="4"/>
      <c r="Q571" s="4">
        <v>76</v>
      </c>
      <c r="R571" s="4" t="s">
        <v>3298</v>
      </c>
      <c r="S571" s="6">
        <v>38734</v>
      </c>
      <c r="T571" s="4">
        <v>3</v>
      </c>
      <c r="U571" s="4">
        <f t="shared" si="26"/>
        <v>33878</v>
      </c>
      <c r="V571" s="4">
        <f t="shared" si="24"/>
        <v>0.81333018478068353</v>
      </c>
      <c r="W571" s="4" t="str">
        <f t="shared" si="25"/>
        <v>LC-3</v>
      </c>
      <c r="X571" s="4" t="s">
        <v>1810</v>
      </c>
      <c r="Y571" s="4" t="s">
        <v>3301</v>
      </c>
      <c r="Z571" s="4">
        <v>13.716670000000001</v>
      </c>
      <c r="AA571" s="4">
        <v>-60.95</v>
      </c>
    </row>
    <row r="572" spans="1:27">
      <c r="A572" s="4">
        <v>3576569</v>
      </c>
      <c r="B572" s="4" t="s">
        <v>3302</v>
      </c>
      <c r="C572" s="4" t="s">
        <v>3302</v>
      </c>
      <c r="D572" s="4"/>
      <c r="E572" s="4">
        <v>13.81667</v>
      </c>
      <c r="F572" s="4">
        <v>-60.9</v>
      </c>
      <c r="G572" s="4" t="s">
        <v>2050</v>
      </c>
      <c r="H572" s="4" t="s">
        <v>2072</v>
      </c>
      <c r="I572" s="4" t="s">
        <v>1810</v>
      </c>
      <c r="J572" s="4"/>
      <c r="K572" s="4">
        <v>8</v>
      </c>
      <c r="L572" s="4"/>
      <c r="M572" s="4"/>
      <c r="N572" s="4"/>
      <c r="O572" s="4">
        <v>3406</v>
      </c>
      <c r="P572" s="4"/>
      <c r="Q572" s="4">
        <v>11</v>
      </c>
      <c r="R572" s="4" t="s">
        <v>3298</v>
      </c>
      <c r="S572" s="6">
        <v>40926</v>
      </c>
      <c r="T572" s="4">
        <v>4</v>
      </c>
      <c r="U572" s="4">
        <f t="shared" si="26"/>
        <v>33878</v>
      </c>
      <c r="V572" s="4">
        <f t="shared" si="24"/>
        <v>0.9138674065765392</v>
      </c>
      <c r="W572" s="4" t="str">
        <f t="shared" si="25"/>
        <v>LC-4</v>
      </c>
      <c r="X572" s="4" t="s">
        <v>1810</v>
      </c>
      <c r="Y572" s="4" t="s">
        <v>3302</v>
      </c>
      <c r="Z572" s="4">
        <v>13.81667</v>
      </c>
      <c r="AA572" s="4">
        <v>-60.9</v>
      </c>
    </row>
    <row r="573" spans="1:27">
      <c r="A573" s="4">
        <v>3576442</v>
      </c>
      <c r="B573" s="4" t="s">
        <v>3303</v>
      </c>
      <c r="C573" s="4" t="s">
        <v>3304</v>
      </c>
      <c r="D573" s="4"/>
      <c r="E573" s="4">
        <v>13.856159999999999</v>
      </c>
      <c r="F573" s="4">
        <v>-61.056600000000003</v>
      </c>
      <c r="G573" s="4" t="s">
        <v>2050</v>
      </c>
      <c r="H573" s="4" t="s">
        <v>2072</v>
      </c>
      <c r="I573" s="4" t="s">
        <v>1810</v>
      </c>
      <c r="J573" s="4"/>
      <c r="K573" s="4">
        <v>9</v>
      </c>
      <c r="L573" s="4"/>
      <c r="M573" s="4"/>
      <c r="N573" s="4"/>
      <c r="O573" s="4">
        <v>2918</v>
      </c>
      <c r="P573" s="4"/>
      <c r="Q573" s="4">
        <v>12</v>
      </c>
      <c r="R573" s="4" t="s">
        <v>3298</v>
      </c>
      <c r="S573" s="6">
        <v>40926</v>
      </c>
      <c r="T573" s="4">
        <v>5</v>
      </c>
      <c r="U573" s="4">
        <f t="shared" si="26"/>
        <v>33878</v>
      </c>
      <c r="V573" s="4">
        <f t="shared" si="24"/>
        <v>0.99999999999999989</v>
      </c>
      <c r="W573" s="4" t="str">
        <f t="shared" si="25"/>
        <v>LC-5</v>
      </c>
      <c r="X573" s="4" t="s">
        <v>1810</v>
      </c>
      <c r="Y573" s="4" t="s">
        <v>3304</v>
      </c>
      <c r="Z573" s="4">
        <v>13.856159999999999</v>
      </c>
      <c r="AA573" s="4">
        <v>-61.056600000000003</v>
      </c>
    </row>
    <row r="574" spans="1:27">
      <c r="A574" s="4">
        <v>3042041</v>
      </c>
      <c r="B574" s="4" t="s">
        <v>3305</v>
      </c>
      <c r="C574" s="4" t="s">
        <v>3305</v>
      </c>
      <c r="D574" s="4" t="s">
        <v>3306</v>
      </c>
      <c r="E574" s="4">
        <v>47.16498</v>
      </c>
      <c r="F574" s="4">
        <v>9.5086700000000004</v>
      </c>
      <c r="G574" s="4" t="s">
        <v>2050</v>
      </c>
      <c r="H574" s="4" t="s">
        <v>2055</v>
      </c>
      <c r="I574" s="4" t="s">
        <v>1630</v>
      </c>
      <c r="J574" s="4"/>
      <c r="K574" s="4">
        <v>7</v>
      </c>
      <c r="L574" s="4"/>
      <c r="M574" s="4"/>
      <c r="N574" s="4"/>
      <c r="O574" s="4">
        <v>5748</v>
      </c>
      <c r="P574" s="4"/>
      <c r="Q574" s="4">
        <v>453</v>
      </c>
      <c r="R574" s="4" t="s">
        <v>3307</v>
      </c>
      <c r="S574" s="6">
        <v>39654</v>
      </c>
      <c r="T574" s="4">
        <v>1</v>
      </c>
      <c r="U574" s="4">
        <f t="shared" si="26"/>
        <v>24101</v>
      </c>
      <c r="V574" s="4">
        <f t="shared" si="24"/>
        <v>0.23849632795319697</v>
      </c>
      <c r="W574" s="4" t="str">
        <f t="shared" si="25"/>
        <v>LI-1</v>
      </c>
      <c r="X574" s="4" t="s">
        <v>1630</v>
      </c>
      <c r="Y574" s="4" t="s">
        <v>3305</v>
      </c>
      <c r="Z574" s="4">
        <v>47.16498</v>
      </c>
      <c r="AA574" s="4">
        <v>9.5086700000000004</v>
      </c>
    </row>
    <row r="575" spans="1:27">
      <c r="A575" s="4">
        <v>3042030</v>
      </c>
      <c r="B575" s="4" t="s">
        <v>3308</v>
      </c>
      <c r="C575" s="4" t="s">
        <v>3308</v>
      </c>
      <c r="D575" s="4" t="s">
        <v>3309</v>
      </c>
      <c r="E575" s="4">
        <v>47.141509999999997</v>
      </c>
      <c r="F575" s="4">
        <v>9.5215399999999999</v>
      </c>
      <c r="G575" s="4" t="s">
        <v>2050</v>
      </c>
      <c r="H575" s="4" t="s">
        <v>2051</v>
      </c>
      <c r="I575" s="4" t="s">
        <v>1630</v>
      </c>
      <c r="J575" s="4"/>
      <c r="K575" s="4">
        <v>11</v>
      </c>
      <c r="L575" s="4"/>
      <c r="M575" s="4"/>
      <c r="N575" s="4"/>
      <c r="O575" s="4">
        <v>5197</v>
      </c>
      <c r="P575" s="4"/>
      <c r="Q575" s="4">
        <v>465</v>
      </c>
      <c r="R575" s="4" t="s">
        <v>3307</v>
      </c>
      <c r="S575" s="6">
        <v>39654</v>
      </c>
      <c r="T575" s="4">
        <v>2</v>
      </c>
      <c r="U575" s="4">
        <f t="shared" si="26"/>
        <v>24101</v>
      </c>
      <c r="V575" s="4">
        <f t="shared" si="24"/>
        <v>0.45413053400273851</v>
      </c>
      <c r="W575" s="4" t="str">
        <f t="shared" si="25"/>
        <v>LI-2</v>
      </c>
      <c r="X575" s="4" t="s">
        <v>1630</v>
      </c>
      <c r="Y575" s="4" t="s">
        <v>3308</v>
      </c>
      <c r="Z575" s="4">
        <v>47.141509999999997</v>
      </c>
      <c r="AA575" s="4">
        <v>9.5215399999999999</v>
      </c>
    </row>
    <row r="576" spans="1:27">
      <c r="A576" s="4">
        <v>3042035</v>
      </c>
      <c r="B576" s="4" t="s">
        <v>3310</v>
      </c>
      <c r="C576" s="4" t="s">
        <v>3310</v>
      </c>
      <c r="D576" s="4" t="s">
        <v>3311</v>
      </c>
      <c r="E576" s="4">
        <v>47.1</v>
      </c>
      <c r="F576" s="4">
        <v>9.5333299999999994</v>
      </c>
      <c r="G576" s="4" t="s">
        <v>2050</v>
      </c>
      <c r="H576" s="4" t="s">
        <v>2055</v>
      </c>
      <c r="I576" s="4" t="s">
        <v>1630</v>
      </c>
      <c r="J576" s="4"/>
      <c r="K576" s="4">
        <v>9</v>
      </c>
      <c r="L576" s="4"/>
      <c r="M576" s="4"/>
      <c r="N576" s="4"/>
      <c r="O576" s="4">
        <v>4701</v>
      </c>
      <c r="P576" s="4"/>
      <c r="Q576" s="4">
        <v>565</v>
      </c>
      <c r="R576" s="4" t="s">
        <v>3307</v>
      </c>
      <c r="S576" s="6">
        <v>40926</v>
      </c>
      <c r="T576" s="4">
        <v>3</v>
      </c>
      <c r="U576" s="4">
        <f t="shared" si="26"/>
        <v>24101</v>
      </c>
      <c r="V576" s="4">
        <f t="shared" si="24"/>
        <v>0.64918468113356298</v>
      </c>
      <c r="W576" s="4" t="str">
        <f t="shared" si="25"/>
        <v>LI-3</v>
      </c>
      <c r="X576" s="4" t="s">
        <v>1630</v>
      </c>
      <c r="Y576" s="4" t="s">
        <v>3310</v>
      </c>
      <c r="Z576" s="4">
        <v>47.1</v>
      </c>
      <c r="AA576" s="4">
        <v>9.5333299999999994</v>
      </c>
    </row>
    <row r="577" spans="1:27">
      <c r="A577" s="4">
        <v>3042073</v>
      </c>
      <c r="B577" s="4" t="s">
        <v>3312</v>
      </c>
      <c r="C577" s="4" t="s">
        <v>3312</v>
      </c>
      <c r="D577" s="4" t="s">
        <v>3313</v>
      </c>
      <c r="E577" s="4">
        <v>47.066670000000002</v>
      </c>
      <c r="F577" s="4">
        <v>9.5</v>
      </c>
      <c r="G577" s="4" t="s">
        <v>2050</v>
      </c>
      <c r="H577" s="4" t="s">
        <v>2055</v>
      </c>
      <c r="I577" s="4" t="s">
        <v>1630</v>
      </c>
      <c r="J577" s="4" t="s">
        <v>1630</v>
      </c>
      <c r="K577" s="4">
        <v>1</v>
      </c>
      <c r="L577" s="4"/>
      <c r="M577" s="4"/>
      <c r="N577" s="4"/>
      <c r="O577" s="4">
        <v>4447</v>
      </c>
      <c r="P577" s="4"/>
      <c r="Q577" s="4">
        <v>476</v>
      </c>
      <c r="R577" s="4" t="s">
        <v>3307</v>
      </c>
      <c r="S577" s="6">
        <v>39654</v>
      </c>
      <c r="T577" s="4">
        <v>4</v>
      </c>
      <c r="U577" s="4">
        <f t="shared" si="26"/>
        <v>24101</v>
      </c>
      <c r="V577" s="4">
        <f t="shared" si="24"/>
        <v>0.83369984647939921</v>
      </c>
      <c r="W577" s="4" t="str">
        <f t="shared" si="25"/>
        <v>LI-4</v>
      </c>
      <c r="X577" s="4" t="s">
        <v>1630</v>
      </c>
      <c r="Y577" s="4" t="s">
        <v>3312</v>
      </c>
      <c r="Z577" s="4">
        <v>47.066670000000002</v>
      </c>
      <c r="AA577" s="4">
        <v>9.5</v>
      </c>
    </row>
    <row r="578" spans="1:27">
      <c r="A578" s="4">
        <v>3042068</v>
      </c>
      <c r="B578" s="4" t="s">
        <v>3314</v>
      </c>
      <c r="C578" s="4" t="s">
        <v>3314</v>
      </c>
      <c r="D578" s="4" t="s">
        <v>3315</v>
      </c>
      <c r="E578" s="4">
        <v>47.210709999999999</v>
      </c>
      <c r="F578" s="4">
        <v>9.5222300000000004</v>
      </c>
      <c r="G578" s="4" t="s">
        <v>2050</v>
      </c>
      <c r="H578" s="4" t="s">
        <v>2055</v>
      </c>
      <c r="I578" s="4" t="s">
        <v>1630</v>
      </c>
      <c r="J578" s="4"/>
      <c r="K578" s="4">
        <v>2</v>
      </c>
      <c r="L578" s="4"/>
      <c r="M578" s="4"/>
      <c r="N578" s="4"/>
      <c r="O578" s="4">
        <v>4008</v>
      </c>
      <c r="P578" s="4"/>
      <c r="Q578" s="4">
        <v>446</v>
      </c>
      <c r="R578" s="4" t="s">
        <v>3307</v>
      </c>
      <c r="S578" s="6">
        <v>39654</v>
      </c>
      <c r="T578" s="4">
        <v>5</v>
      </c>
      <c r="U578" s="4">
        <f t="shared" si="26"/>
        <v>24101</v>
      </c>
      <c r="V578" s="4">
        <f t="shared" si="24"/>
        <v>1</v>
      </c>
      <c r="W578" s="4" t="str">
        <f t="shared" si="25"/>
        <v>LI-5</v>
      </c>
      <c r="X578" s="4" t="s">
        <v>1630</v>
      </c>
      <c r="Y578" s="4" t="s">
        <v>3314</v>
      </c>
      <c r="Z578" s="4">
        <v>47.210709999999999</v>
      </c>
      <c r="AA578" s="4">
        <v>9.5222300000000004</v>
      </c>
    </row>
    <row r="579" spans="1:27">
      <c r="A579" s="4">
        <v>1248991</v>
      </c>
      <c r="B579" s="4" t="s">
        <v>625</v>
      </c>
      <c r="C579" s="4" t="s">
        <v>625</v>
      </c>
      <c r="D579" s="4" t="s">
        <v>3316</v>
      </c>
      <c r="E579" s="4">
        <v>6.93194</v>
      </c>
      <c r="F579" s="4">
        <v>79.84778</v>
      </c>
      <c r="G579" s="4" t="s">
        <v>2050</v>
      </c>
      <c r="H579" s="4" t="s">
        <v>2051</v>
      </c>
      <c r="I579" s="4" t="s">
        <v>1876</v>
      </c>
      <c r="J579" s="4"/>
      <c r="K579" s="4">
        <v>36</v>
      </c>
      <c r="L579" s="4"/>
      <c r="M579" s="4"/>
      <c r="N579" s="4"/>
      <c r="O579" s="4">
        <v>648034</v>
      </c>
      <c r="P579" s="4"/>
      <c r="Q579" s="4">
        <v>9</v>
      </c>
      <c r="R579" s="4" t="s">
        <v>3317</v>
      </c>
      <c r="S579" s="6">
        <v>38744</v>
      </c>
      <c r="T579" s="4">
        <v>1</v>
      </c>
      <c r="U579" s="4">
        <f t="shared" si="26"/>
        <v>1355331</v>
      </c>
      <c r="V579" s="4">
        <f t="shared" ref="V579:V642" si="27">IF(T579=1,O579/U579,V578+(O579/U579))</f>
        <v>0.47813707500234259</v>
      </c>
      <c r="W579" s="4" t="str">
        <f t="shared" ref="W579:W642" si="28">X579&amp;"-"&amp;T579</f>
        <v>LK-1</v>
      </c>
      <c r="X579" s="4" t="s">
        <v>1876</v>
      </c>
      <c r="Y579" s="4" t="s">
        <v>625</v>
      </c>
      <c r="Z579" s="4">
        <v>6.93194</v>
      </c>
      <c r="AA579" s="4">
        <v>79.84778</v>
      </c>
    </row>
    <row r="580" spans="1:27">
      <c r="A580" s="4">
        <v>1246321</v>
      </c>
      <c r="B580" s="4" t="s">
        <v>3318</v>
      </c>
      <c r="C580" s="4" t="s">
        <v>3318</v>
      </c>
      <c r="D580" s="4"/>
      <c r="E580" s="4">
        <v>6.8292999999999999</v>
      </c>
      <c r="F580" s="4">
        <v>79.863</v>
      </c>
      <c r="G580" s="4" t="s">
        <v>2050</v>
      </c>
      <c r="H580" s="4" t="s">
        <v>2072</v>
      </c>
      <c r="I580" s="4" t="s">
        <v>1876</v>
      </c>
      <c r="J580" s="4"/>
      <c r="K580" s="4">
        <v>36</v>
      </c>
      <c r="L580" s="4"/>
      <c r="M580" s="4"/>
      <c r="N580" s="4"/>
      <c r="O580" s="4">
        <v>215941</v>
      </c>
      <c r="P580" s="4"/>
      <c r="Q580" s="4">
        <v>8</v>
      </c>
      <c r="R580" s="4" t="s">
        <v>3317</v>
      </c>
      <c r="S580" s="6">
        <v>40925</v>
      </c>
      <c r="T580" s="4">
        <v>2</v>
      </c>
      <c r="U580" s="4">
        <f t="shared" si="26"/>
        <v>1355331</v>
      </c>
      <c r="V580" s="4">
        <f t="shared" si="27"/>
        <v>0.63746420616070909</v>
      </c>
      <c r="W580" s="4" t="str">
        <f t="shared" si="28"/>
        <v>LK-2</v>
      </c>
      <c r="X580" s="4" t="s">
        <v>1876</v>
      </c>
      <c r="Y580" s="4" t="s">
        <v>3318</v>
      </c>
      <c r="Z580" s="4">
        <v>6.8292999999999999</v>
      </c>
      <c r="AA580" s="4">
        <v>79.863</v>
      </c>
    </row>
    <row r="581" spans="1:27">
      <c r="A581" s="4">
        <v>1234633</v>
      </c>
      <c r="B581" s="4" t="s">
        <v>3319</v>
      </c>
      <c r="C581" s="4" t="s">
        <v>3319</v>
      </c>
      <c r="D581" s="4" t="s">
        <v>3319</v>
      </c>
      <c r="E581" s="4">
        <v>6.7729999999999997</v>
      </c>
      <c r="F581" s="4">
        <v>79.881600000000006</v>
      </c>
      <c r="G581" s="4" t="s">
        <v>2050</v>
      </c>
      <c r="H581" s="4" t="s">
        <v>2072</v>
      </c>
      <c r="I581" s="4" t="s">
        <v>1876</v>
      </c>
      <c r="J581" s="4"/>
      <c r="K581" s="4">
        <v>36</v>
      </c>
      <c r="L581" s="4"/>
      <c r="M581" s="4"/>
      <c r="N581" s="4"/>
      <c r="O581" s="4">
        <v>185031</v>
      </c>
      <c r="P581" s="4"/>
      <c r="Q581" s="4">
        <v>10</v>
      </c>
      <c r="R581" s="4" t="s">
        <v>3317</v>
      </c>
      <c r="S581" s="6">
        <v>38734</v>
      </c>
      <c r="T581" s="4">
        <v>3</v>
      </c>
      <c r="U581" s="4">
        <f t="shared" si="26"/>
        <v>1355331</v>
      </c>
      <c r="V581" s="4">
        <f t="shared" si="27"/>
        <v>0.77398510031866752</v>
      </c>
      <c r="W581" s="4" t="str">
        <f t="shared" si="28"/>
        <v>LK-3</v>
      </c>
      <c r="X581" s="4" t="s">
        <v>1876</v>
      </c>
      <c r="Y581" s="4" t="s">
        <v>3319</v>
      </c>
      <c r="Z581" s="4">
        <v>6.7729999999999997</v>
      </c>
      <c r="AA581" s="4">
        <v>79.881600000000006</v>
      </c>
    </row>
    <row r="582" spans="1:27">
      <c r="A582" s="4">
        <v>1242833</v>
      </c>
      <c r="B582" s="4" t="s">
        <v>3320</v>
      </c>
      <c r="C582" s="4" t="s">
        <v>3320</v>
      </c>
      <c r="D582" s="4" t="s">
        <v>3321</v>
      </c>
      <c r="E582" s="4">
        <v>9.66845</v>
      </c>
      <c r="F582" s="4">
        <v>80.007419999999996</v>
      </c>
      <c r="G582" s="4" t="s">
        <v>2050</v>
      </c>
      <c r="H582" s="4" t="s">
        <v>2072</v>
      </c>
      <c r="I582" s="4" t="s">
        <v>1876</v>
      </c>
      <c r="J582" s="4"/>
      <c r="K582" s="4">
        <v>31</v>
      </c>
      <c r="L582" s="4"/>
      <c r="M582" s="4"/>
      <c r="N582" s="4"/>
      <c r="O582" s="4">
        <v>169102</v>
      </c>
      <c r="P582" s="4"/>
      <c r="Q582" s="4">
        <v>7</v>
      </c>
      <c r="R582" s="4" t="s">
        <v>3317</v>
      </c>
      <c r="S582" s="6">
        <v>40925</v>
      </c>
      <c r="T582" s="4">
        <v>4</v>
      </c>
      <c r="U582" s="4">
        <f t="shared" si="26"/>
        <v>1355331</v>
      </c>
      <c r="V582" s="4">
        <f t="shared" si="27"/>
        <v>0.89875314591048239</v>
      </c>
      <c r="W582" s="4" t="str">
        <f t="shared" si="28"/>
        <v>LK-4</v>
      </c>
      <c r="X582" s="4" t="s">
        <v>1876</v>
      </c>
      <c r="Y582" s="4" t="s">
        <v>3320</v>
      </c>
      <c r="Z582" s="4">
        <v>9.66845</v>
      </c>
      <c r="AA582" s="4">
        <v>80.007419999999996</v>
      </c>
    </row>
    <row r="583" spans="1:27">
      <c r="A583" s="4">
        <v>1233369</v>
      </c>
      <c r="B583" s="4" t="s">
        <v>3322</v>
      </c>
      <c r="C583" s="4" t="s">
        <v>3322</v>
      </c>
      <c r="D583" s="4" t="s">
        <v>3323</v>
      </c>
      <c r="E583" s="4">
        <v>7.2083000000000004</v>
      </c>
      <c r="F583" s="4">
        <v>79.835800000000006</v>
      </c>
      <c r="G583" s="4" t="s">
        <v>2050</v>
      </c>
      <c r="H583" s="4" t="s">
        <v>2072</v>
      </c>
      <c r="I583" s="4" t="s">
        <v>1876</v>
      </c>
      <c r="J583" s="4"/>
      <c r="K583" s="4">
        <v>36</v>
      </c>
      <c r="L583" s="4"/>
      <c r="M583" s="4"/>
      <c r="N583" s="4"/>
      <c r="O583" s="4">
        <v>137223</v>
      </c>
      <c r="P583" s="4"/>
      <c r="Q583" s="4">
        <v>8</v>
      </c>
      <c r="R583" s="4" t="s">
        <v>3317</v>
      </c>
      <c r="S583" s="6">
        <v>41004</v>
      </c>
      <c r="T583" s="4">
        <v>5</v>
      </c>
      <c r="U583" s="4">
        <f t="shared" ref="U583:U646" si="29">IF(T583=1,SUM(O583:O587),U582)</f>
        <v>1355331</v>
      </c>
      <c r="V583" s="4">
        <f t="shared" si="27"/>
        <v>1</v>
      </c>
      <c r="W583" s="4" t="str">
        <f t="shared" si="28"/>
        <v>LK-5</v>
      </c>
      <c r="X583" s="4" t="s">
        <v>1876</v>
      </c>
      <c r="Y583" s="4" t="s">
        <v>3322</v>
      </c>
      <c r="Z583" s="4">
        <v>7.2083000000000004</v>
      </c>
      <c r="AA583" s="4">
        <v>79.835800000000006</v>
      </c>
    </row>
    <row r="584" spans="1:27">
      <c r="A584" s="4">
        <v>2274895</v>
      </c>
      <c r="B584" s="4" t="s">
        <v>3324</v>
      </c>
      <c r="C584" s="4" t="s">
        <v>3324</v>
      </c>
      <c r="D584" s="4" t="s">
        <v>3325</v>
      </c>
      <c r="E584" s="4">
        <v>6.3005399999999998</v>
      </c>
      <c r="F584" s="4">
        <v>-10.796900000000001</v>
      </c>
      <c r="G584" s="4" t="s">
        <v>2050</v>
      </c>
      <c r="H584" s="4" t="s">
        <v>2051</v>
      </c>
      <c r="I584" s="4" t="s">
        <v>1624</v>
      </c>
      <c r="J584" s="4"/>
      <c r="K584" s="4">
        <v>14</v>
      </c>
      <c r="L584" s="4"/>
      <c r="M584" s="4"/>
      <c r="N584" s="4"/>
      <c r="O584" s="4">
        <v>939524</v>
      </c>
      <c r="P584" s="4"/>
      <c r="Q584" s="4">
        <v>32</v>
      </c>
      <c r="R584" s="4" t="s">
        <v>3326</v>
      </c>
      <c r="S584" s="6">
        <v>40925</v>
      </c>
      <c r="T584" s="4">
        <v>1</v>
      </c>
      <c r="U584" s="4">
        <f t="shared" si="29"/>
        <v>1085153</v>
      </c>
      <c r="V584" s="4">
        <f t="shared" si="27"/>
        <v>0.86579864774828985</v>
      </c>
      <c r="W584" s="4" t="str">
        <f t="shared" si="28"/>
        <v>LR-1</v>
      </c>
      <c r="X584" s="4" t="s">
        <v>1624</v>
      </c>
      <c r="Y584" s="4" t="s">
        <v>3324</v>
      </c>
      <c r="Z584" s="4">
        <v>6.3005399999999998</v>
      </c>
      <c r="AA584" s="4">
        <v>-10.796900000000001</v>
      </c>
    </row>
    <row r="585" spans="1:27">
      <c r="A585" s="4">
        <v>2277060</v>
      </c>
      <c r="B585" s="4" t="s">
        <v>3327</v>
      </c>
      <c r="C585" s="4" t="s">
        <v>3327</v>
      </c>
      <c r="D585" s="4" t="s">
        <v>3328</v>
      </c>
      <c r="E585" s="4">
        <v>6.9955600000000002</v>
      </c>
      <c r="F585" s="4">
        <v>-9.4722200000000001</v>
      </c>
      <c r="G585" s="4" t="s">
        <v>2050</v>
      </c>
      <c r="H585" s="4" t="s">
        <v>2055</v>
      </c>
      <c r="I585" s="4" t="s">
        <v>1624</v>
      </c>
      <c r="J585" s="4"/>
      <c r="K585" s="4">
        <v>1</v>
      </c>
      <c r="L585" s="4"/>
      <c r="M585" s="4"/>
      <c r="N585" s="4"/>
      <c r="O585" s="4">
        <v>45835</v>
      </c>
      <c r="P585" s="4"/>
      <c r="Q585" s="4">
        <v>254</v>
      </c>
      <c r="R585" s="4" t="s">
        <v>3326</v>
      </c>
      <c r="S585" s="6">
        <v>40925</v>
      </c>
      <c r="T585" s="4">
        <v>2</v>
      </c>
      <c r="U585" s="4">
        <f t="shared" si="29"/>
        <v>1085153</v>
      </c>
      <c r="V585" s="4">
        <f t="shared" si="27"/>
        <v>0.90803693119772044</v>
      </c>
      <c r="W585" s="4" t="str">
        <f t="shared" si="28"/>
        <v>LR-2</v>
      </c>
      <c r="X585" s="4" t="s">
        <v>1624</v>
      </c>
      <c r="Y585" s="4" t="s">
        <v>3327</v>
      </c>
      <c r="Z585" s="4">
        <v>6.9955600000000002</v>
      </c>
      <c r="AA585" s="4">
        <v>-9.4722200000000001</v>
      </c>
    </row>
    <row r="586" spans="1:27">
      <c r="A586" s="4">
        <v>2276086</v>
      </c>
      <c r="B586" s="4" t="s">
        <v>3329</v>
      </c>
      <c r="C586" s="4" t="s">
        <v>3329</v>
      </c>
      <c r="D586" s="4" t="s">
        <v>3329</v>
      </c>
      <c r="E586" s="4">
        <v>6.53</v>
      </c>
      <c r="F586" s="4">
        <v>-10.35167</v>
      </c>
      <c r="G586" s="4" t="s">
        <v>2050</v>
      </c>
      <c r="H586" s="4" t="s">
        <v>2055</v>
      </c>
      <c r="I586" s="4" t="s">
        <v>1624</v>
      </c>
      <c r="J586" s="4"/>
      <c r="K586" s="4">
        <v>17</v>
      </c>
      <c r="L586" s="4"/>
      <c r="M586" s="4"/>
      <c r="N586" s="4"/>
      <c r="O586" s="4">
        <v>33945</v>
      </c>
      <c r="P586" s="4"/>
      <c r="Q586" s="4">
        <v>97</v>
      </c>
      <c r="R586" s="4" t="s">
        <v>3326</v>
      </c>
      <c r="S586" s="6">
        <v>40925</v>
      </c>
      <c r="T586" s="4">
        <v>3</v>
      </c>
      <c r="U586" s="4">
        <f t="shared" si="29"/>
        <v>1085153</v>
      </c>
      <c r="V586" s="4">
        <f t="shared" si="27"/>
        <v>0.93931823438722462</v>
      </c>
      <c r="W586" s="4" t="str">
        <f t="shared" si="28"/>
        <v>LR-3</v>
      </c>
      <c r="X586" s="4" t="s">
        <v>1624</v>
      </c>
      <c r="Y586" s="4" t="s">
        <v>3329</v>
      </c>
      <c r="Z586" s="4">
        <v>6.53</v>
      </c>
      <c r="AA586" s="4">
        <v>-10.35167</v>
      </c>
    </row>
    <row r="587" spans="1:27">
      <c r="A587" s="4">
        <v>2278682</v>
      </c>
      <c r="B587" s="4" t="s">
        <v>3330</v>
      </c>
      <c r="C587" s="4" t="s">
        <v>3330</v>
      </c>
      <c r="D587" s="4" t="s">
        <v>3331</v>
      </c>
      <c r="E587" s="4">
        <v>6.44611</v>
      </c>
      <c r="F587" s="4">
        <v>-10.612500000000001</v>
      </c>
      <c r="G587" s="4" t="s">
        <v>2050</v>
      </c>
      <c r="H587" s="4" t="s">
        <v>2072</v>
      </c>
      <c r="I587" s="4" t="s">
        <v>1624</v>
      </c>
      <c r="J587" s="4"/>
      <c r="K587" s="4">
        <v>14</v>
      </c>
      <c r="L587" s="4"/>
      <c r="M587" s="4"/>
      <c r="N587" s="4"/>
      <c r="O587" s="4">
        <v>33188</v>
      </c>
      <c r="P587" s="4"/>
      <c r="Q587" s="4">
        <v>44</v>
      </c>
      <c r="R587" s="4" t="s">
        <v>3326</v>
      </c>
      <c r="S587" s="6">
        <v>40925</v>
      </c>
      <c r="T587" s="4">
        <v>4</v>
      </c>
      <c r="U587" s="4">
        <f t="shared" si="29"/>
        <v>1085153</v>
      </c>
      <c r="V587" s="4">
        <f t="shared" si="27"/>
        <v>0.96990194009508335</v>
      </c>
      <c r="W587" s="4" t="str">
        <f t="shared" si="28"/>
        <v>LR-4</v>
      </c>
      <c r="X587" s="4" t="s">
        <v>1624</v>
      </c>
      <c r="Y587" s="4" t="s">
        <v>3330</v>
      </c>
      <c r="Z587" s="4">
        <v>6.44611</v>
      </c>
      <c r="AA587" s="4">
        <v>-10.612500000000001</v>
      </c>
    </row>
    <row r="588" spans="1:27">
      <c r="A588" s="4">
        <v>2276492</v>
      </c>
      <c r="B588" s="4" t="s">
        <v>3332</v>
      </c>
      <c r="C588" s="4" t="s">
        <v>3332</v>
      </c>
      <c r="D588" s="4" t="s">
        <v>3333</v>
      </c>
      <c r="E588" s="4">
        <v>4.375</v>
      </c>
      <c r="F588" s="4">
        <v>-7.7169400000000001</v>
      </c>
      <c r="G588" s="4" t="s">
        <v>2050</v>
      </c>
      <c r="H588" s="4" t="s">
        <v>2055</v>
      </c>
      <c r="I588" s="4" t="s">
        <v>1624</v>
      </c>
      <c r="J588" s="4"/>
      <c r="K588" s="4">
        <v>13</v>
      </c>
      <c r="L588" s="4"/>
      <c r="M588" s="4"/>
      <c r="N588" s="4"/>
      <c r="O588" s="4">
        <v>32661</v>
      </c>
      <c r="P588" s="4"/>
      <c r="Q588" s="4">
        <v>11</v>
      </c>
      <c r="R588" s="4" t="s">
        <v>3326</v>
      </c>
      <c r="S588" s="6">
        <v>40925</v>
      </c>
      <c r="T588" s="4">
        <v>5</v>
      </c>
      <c r="U588" s="4">
        <f t="shared" si="29"/>
        <v>1085153</v>
      </c>
      <c r="V588" s="4">
        <f t="shared" si="27"/>
        <v>1</v>
      </c>
      <c r="W588" s="4" t="str">
        <f t="shared" si="28"/>
        <v>LR-5</v>
      </c>
      <c r="X588" s="4" t="s">
        <v>1624</v>
      </c>
      <c r="Y588" s="4" t="s">
        <v>3332</v>
      </c>
      <c r="Z588" s="4">
        <v>4.375</v>
      </c>
      <c r="AA588" s="4">
        <v>-7.7169400000000001</v>
      </c>
    </row>
    <row r="589" spans="1:27">
      <c r="A589" s="4">
        <v>932505</v>
      </c>
      <c r="B589" s="4" t="s">
        <v>3334</v>
      </c>
      <c r="C589" s="4" t="s">
        <v>3334</v>
      </c>
      <c r="D589" s="4" t="s">
        <v>3335</v>
      </c>
      <c r="E589" s="4">
        <v>-29.316669999999998</v>
      </c>
      <c r="F589" s="4">
        <v>27.483329999999999</v>
      </c>
      <c r="G589" s="4" t="s">
        <v>2050</v>
      </c>
      <c r="H589" s="4" t="s">
        <v>2051</v>
      </c>
      <c r="I589" s="4" t="s">
        <v>1621</v>
      </c>
      <c r="J589" s="4"/>
      <c r="K589" s="4">
        <v>14</v>
      </c>
      <c r="L589" s="4"/>
      <c r="M589" s="4"/>
      <c r="N589" s="4"/>
      <c r="O589" s="4">
        <v>118355</v>
      </c>
      <c r="P589" s="4"/>
      <c r="Q589" s="4">
        <v>1552</v>
      </c>
      <c r="R589" s="4" t="s">
        <v>3336</v>
      </c>
      <c r="S589" s="6">
        <v>40926</v>
      </c>
      <c r="T589" s="4">
        <v>1</v>
      </c>
      <c r="U589" s="4">
        <f t="shared" si="29"/>
        <v>283516</v>
      </c>
      <c r="V589" s="4">
        <f t="shared" si="27"/>
        <v>0.41745439410826901</v>
      </c>
      <c r="W589" s="4" t="str">
        <f t="shared" si="28"/>
        <v>LS-1</v>
      </c>
      <c r="X589" s="4" t="s">
        <v>1621</v>
      </c>
      <c r="Y589" s="4" t="s">
        <v>3334</v>
      </c>
      <c r="Z589" s="4">
        <v>-29.316669999999998</v>
      </c>
      <c r="AA589" s="4">
        <v>27.483329999999999</v>
      </c>
    </row>
    <row r="590" spans="1:27">
      <c r="A590" s="4">
        <v>932614</v>
      </c>
      <c r="B590" s="4" t="s">
        <v>3337</v>
      </c>
      <c r="C590" s="4" t="s">
        <v>3337</v>
      </c>
      <c r="D590" s="4" t="s">
        <v>3338</v>
      </c>
      <c r="E590" s="4">
        <v>-29.823</v>
      </c>
      <c r="F590" s="4">
        <v>27.237439999999999</v>
      </c>
      <c r="G590" s="4" t="s">
        <v>2050</v>
      </c>
      <c r="H590" s="4" t="s">
        <v>2055</v>
      </c>
      <c r="I590" s="4" t="s">
        <v>1621</v>
      </c>
      <c r="J590" s="4"/>
      <c r="K590" s="4">
        <v>13</v>
      </c>
      <c r="L590" s="4"/>
      <c r="M590" s="4"/>
      <c r="N590" s="4"/>
      <c r="O590" s="4">
        <v>57059</v>
      </c>
      <c r="P590" s="4"/>
      <c r="Q590" s="4">
        <v>1669</v>
      </c>
      <c r="R590" s="4" t="s">
        <v>3336</v>
      </c>
      <c r="S590" s="6">
        <v>40354</v>
      </c>
      <c r="T590" s="4">
        <v>2</v>
      </c>
      <c r="U590" s="4">
        <f t="shared" si="29"/>
        <v>283516</v>
      </c>
      <c r="V590" s="4">
        <f t="shared" si="27"/>
        <v>0.61870934973687552</v>
      </c>
      <c r="W590" s="4" t="str">
        <f t="shared" si="28"/>
        <v>LS-2</v>
      </c>
      <c r="X590" s="4" t="s">
        <v>1621</v>
      </c>
      <c r="Y590" s="4" t="s">
        <v>3337</v>
      </c>
      <c r="Z590" s="4">
        <v>-29.823</v>
      </c>
      <c r="AA590" s="4">
        <v>27.237439999999999</v>
      </c>
    </row>
    <row r="591" spans="1:27">
      <c r="A591" s="4">
        <v>932698</v>
      </c>
      <c r="B591" s="4" t="s">
        <v>3339</v>
      </c>
      <c r="C591" s="4" t="s">
        <v>3339</v>
      </c>
      <c r="D591" s="4" t="s">
        <v>3340</v>
      </c>
      <c r="E591" s="4">
        <v>-28.871849999999998</v>
      </c>
      <c r="F591" s="4">
        <v>28.045010000000001</v>
      </c>
      <c r="G591" s="4" t="s">
        <v>2050</v>
      </c>
      <c r="H591" s="4" t="s">
        <v>2055</v>
      </c>
      <c r="I591" s="4" t="s">
        <v>1621</v>
      </c>
      <c r="J591" s="4"/>
      <c r="K591" s="4">
        <v>12</v>
      </c>
      <c r="L591" s="4"/>
      <c r="M591" s="4"/>
      <c r="N591" s="4"/>
      <c r="O591" s="4">
        <v>47675</v>
      </c>
      <c r="P591" s="4"/>
      <c r="Q591" s="4">
        <v>1645</v>
      </c>
      <c r="R591" s="4" t="s">
        <v>3336</v>
      </c>
      <c r="S591" s="6">
        <v>40926</v>
      </c>
      <c r="T591" s="4">
        <v>3</v>
      </c>
      <c r="U591" s="4">
        <f t="shared" si="29"/>
        <v>283516</v>
      </c>
      <c r="V591" s="4">
        <f t="shared" si="27"/>
        <v>0.78686564426699024</v>
      </c>
      <c r="W591" s="4" t="str">
        <f t="shared" si="28"/>
        <v>LS-3</v>
      </c>
      <c r="X591" s="4" t="s">
        <v>1621</v>
      </c>
      <c r="Y591" s="4" t="s">
        <v>3339</v>
      </c>
      <c r="Z591" s="4">
        <v>-28.871849999999998</v>
      </c>
      <c r="AA591" s="4">
        <v>28.045010000000001</v>
      </c>
    </row>
    <row r="592" spans="1:27">
      <c r="A592" s="4">
        <v>932521</v>
      </c>
      <c r="B592" s="4" t="s">
        <v>3341</v>
      </c>
      <c r="C592" s="4" t="s">
        <v>3341</v>
      </c>
      <c r="D592" s="4" t="s">
        <v>3341</v>
      </c>
      <c r="E592" s="4">
        <v>-28.886600000000001</v>
      </c>
      <c r="F592" s="4">
        <v>27.899139999999999</v>
      </c>
      <c r="G592" s="4" t="s">
        <v>2050</v>
      </c>
      <c r="H592" s="4" t="s">
        <v>2072</v>
      </c>
      <c r="I592" s="4" t="s">
        <v>1621</v>
      </c>
      <c r="J592" s="4"/>
      <c r="K592" s="4">
        <v>12</v>
      </c>
      <c r="L592" s="4"/>
      <c r="M592" s="4"/>
      <c r="N592" s="4"/>
      <c r="O592" s="4">
        <v>32117</v>
      </c>
      <c r="P592" s="4"/>
      <c r="Q592" s="4">
        <v>1613</v>
      </c>
      <c r="R592" s="4" t="s">
        <v>3342</v>
      </c>
      <c r="S592" s="6">
        <v>40322</v>
      </c>
      <c r="T592" s="4">
        <v>4</v>
      </c>
      <c r="U592" s="4">
        <f t="shared" si="29"/>
        <v>283516</v>
      </c>
      <c r="V592" s="4">
        <f t="shared" si="27"/>
        <v>0.90014672893240599</v>
      </c>
      <c r="W592" s="4" t="str">
        <f t="shared" si="28"/>
        <v>LS-4</v>
      </c>
      <c r="X592" s="4" t="s">
        <v>1621</v>
      </c>
      <c r="Y592" s="4" t="s">
        <v>3341</v>
      </c>
      <c r="Z592" s="4">
        <v>-28.886600000000001</v>
      </c>
      <c r="AA592" s="4">
        <v>27.899139999999999</v>
      </c>
    </row>
    <row r="593" spans="1:27">
      <c r="A593" s="4">
        <v>932438</v>
      </c>
      <c r="B593" s="4" t="s">
        <v>3343</v>
      </c>
      <c r="C593" s="4" t="s">
        <v>3344</v>
      </c>
      <c r="D593" s="4" t="s">
        <v>3345</v>
      </c>
      <c r="E593" s="4">
        <v>-30.15137</v>
      </c>
      <c r="F593" s="4">
        <v>27.47691</v>
      </c>
      <c r="G593" s="4" t="s">
        <v>2050</v>
      </c>
      <c r="H593" s="4" t="s">
        <v>2055</v>
      </c>
      <c r="I593" s="4" t="s">
        <v>1621</v>
      </c>
      <c r="J593" s="4"/>
      <c r="K593" s="4">
        <v>15</v>
      </c>
      <c r="L593" s="4"/>
      <c r="M593" s="4"/>
      <c r="N593" s="4"/>
      <c r="O593" s="4">
        <v>28310</v>
      </c>
      <c r="P593" s="4"/>
      <c r="Q593" s="4">
        <v>1598</v>
      </c>
      <c r="R593" s="4" t="s">
        <v>3336</v>
      </c>
      <c r="S593" s="6">
        <v>40926</v>
      </c>
      <c r="T593" s="4">
        <v>5</v>
      </c>
      <c r="U593" s="4">
        <f t="shared" si="29"/>
        <v>283516</v>
      </c>
      <c r="V593" s="4">
        <f t="shared" si="27"/>
        <v>1</v>
      </c>
      <c r="W593" s="4" t="str">
        <f t="shared" si="28"/>
        <v>LS-5</v>
      </c>
      <c r="X593" s="4" t="s">
        <v>1621</v>
      </c>
      <c r="Y593" s="4" t="s">
        <v>3344</v>
      </c>
      <c r="Z593" s="4">
        <v>-30.15137</v>
      </c>
      <c r="AA593" s="4">
        <v>27.47691</v>
      </c>
    </row>
    <row r="594" spans="1:27">
      <c r="A594" s="4">
        <v>593116</v>
      </c>
      <c r="B594" s="4" t="s">
        <v>211</v>
      </c>
      <c r="C594" s="4" t="s">
        <v>211</v>
      </c>
      <c r="D594" s="8" t="s">
        <v>3346</v>
      </c>
      <c r="E594" s="4">
        <v>54.689160000000001</v>
      </c>
      <c r="F594" s="4">
        <v>25.279800000000002</v>
      </c>
      <c r="G594" s="4" t="s">
        <v>2050</v>
      </c>
      <c r="H594" s="4" t="s">
        <v>2051</v>
      </c>
      <c r="I594" s="4" t="s">
        <v>1633</v>
      </c>
      <c r="J594" s="4"/>
      <c r="K594" s="4">
        <v>65</v>
      </c>
      <c r="L594" s="4"/>
      <c r="M594" s="4"/>
      <c r="N594" s="4"/>
      <c r="O594" s="4">
        <v>542366</v>
      </c>
      <c r="P594" s="4"/>
      <c r="Q594" s="4">
        <v>98</v>
      </c>
      <c r="R594" s="4" t="s">
        <v>3347</v>
      </c>
      <c r="S594" s="6">
        <v>40925</v>
      </c>
      <c r="T594" s="4">
        <v>1</v>
      </c>
      <c r="U594" s="4">
        <f t="shared" si="29"/>
        <v>1357298</v>
      </c>
      <c r="V594" s="4">
        <f t="shared" si="27"/>
        <v>0.39959242553956464</v>
      </c>
      <c r="W594" s="4" t="str">
        <f t="shared" si="28"/>
        <v>LT-1</v>
      </c>
      <c r="X594" s="4" t="s">
        <v>1633</v>
      </c>
      <c r="Y594" s="4" t="s">
        <v>211</v>
      </c>
      <c r="Z594" s="4">
        <v>54.689160000000001</v>
      </c>
      <c r="AA594" s="4">
        <v>25.279800000000002</v>
      </c>
    </row>
    <row r="595" spans="1:27">
      <c r="A595" s="4">
        <v>598316</v>
      </c>
      <c r="B595" s="4" t="s">
        <v>689</v>
      </c>
      <c r="C595" s="4" t="s">
        <v>689</v>
      </c>
      <c r="D595" s="4" t="s">
        <v>3348</v>
      </c>
      <c r="E595" s="4">
        <v>54.9</v>
      </c>
      <c r="F595" s="4">
        <v>23.9</v>
      </c>
      <c r="G595" s="4" t="s">
        <v>2050</v>
      </c>
      <c r="H595" s="4" t="s">
        <v>2055</v>
      </c>
      <c r="I595" s="4" t="s">
        <v>1633</v>
      </c>
      <c r="J595" s="4"/>
      <c r="K595" s="4">
        <v>57</v>
      </c>
      <c r="L595" s="4"/>
      <c r="M595" s="4"/>
      <c r="N595" s="4"/>
      <c r="O595" s="4">
        <v>374643</v>
      </c>
      <c r="P595" s="4"/>
      <c r="Q595" s="4">
        <v>66</v>
      </c>
      <c r="R595" s="4" t="s">
        <v>3347</v>
      </c>
      <c r="S595" s="6">
        <v>40925</v>
      </c>
      <c r="T595" s="4">
        <v>2</v>
      </c>
      <c r="U595" s="4">
        <f t="shared" si="29"/>
        <v>1357298</v>
      </c>
      <c r="V595" s="4">
        <f t="shared" si="27"/>
        <v>0.67561360880219379</v>
      </c>
      <c r="W595" s="4" t="str">
        <f t="shared" si="28"/>
        <v>LT-2</v>
      </c>
      <c r="X595" s="4" t="s">
        <v>1633</v>
      </c>
      <c r="Y595" s="4" t="s">
        <v>689</v>
      </c>
      <c r="Z595" s="4">
        <v>54.9</v>
      </c>
      <c r="AA595" s="4">
        <v>23.9</v>
      </c>
    </row>
    <row r="596" spans="1:27">
      <c r="A596" s="4">
        <v>598098</v>
      </c>
      <c r="B596" s="4" t="s">
        <v>3349</v>
      </c>
      <c r="C596" s="4" t="s">
        <v>3350</v>
      </c>
      <c r="D596" s="8" t="s">
        <v>3351</v>
      </c>
      <c r="E596" s="4">
        <v>55.717219999999998</v>
      </c>
      <c r="F596" s="4">
        <v>21.1175</v>
      </c>
      <c r="G596" s="4" t="s">
        <v>2050</v>
      </c>
      <c r="H596" s="4" t="s">
        <v>2055</v>
      </c>
      <c r="I596" s="4" t="s">
        <v>1633</v>
      </c>
      <c r="J596" s="4"/>
      <c r="K596" s="4">
        <v>58</v>
      </c>
      <c r="L596" s="4"/>
      <c r="M596" s="4"/>
      <c r="N596" s="4"/>
      <c r="O596" s="4">
        <v>192307</v>
      </c>
      <c r="P596" s="4"/>
      <c r="Q596" s="4">
        <v>3</v>
      </c>
      <c r="R596" s="4" t="s">
        <v>3347</v>
      </c>
      <c r="S596" s="6">
        <v>40925</v>
      </c>
      <c r="T596" s="4">
        <v>3</v>
      </c>
      <c r="U596" s="4">
        <f t="shared" si="29"/>
        <v>1357298</v>
      </c>
      <c r="V596" s="4">
        <f t="shared" si="27"/>
        <v>0.81729730685523738</v>
      </c>
      <c r="W596" s="4" t="str">
        <f t="shared" si="28"/>
        <v>LT-3</v>
      </c>
      <c r="X596" s="4" t="s">
        <v>1633</v>
      </c>
      <c r="Y596" s="4" t="s">
        <v>3350</v>
      </c>
      <c r="Z596" s="4">
        <v>55.717219999999998</v>
      </c>
      <c r="AA596" s="4">
        <v>21.1175</v>
      </c>
    </row>
    <row r="597" spans="1:27">
      <c r="A597" s="4">
        <v>594739</v>
      </c>
      <c r="B597" s="4" t="s">
        <v>3352</v>
      </c>
      <c r="C597" s="4" t="s">
        <v>3353</v>
      </c>
      <c r="D597" s="4" t="s">
        <v>3354</v>
      </c>
      <c r="E597" s="4">
        <v>55.933329999999998</v>
      </c>
      <c r="F597" s="4">
        <v>23.316669999999998</v>
      </c>
      <c r="G597" s="4" t="s">
        <v>2050</v>
      </c>
      <c r="H597" s="4" t="s">
        <v>2055</v>
      </c>
      <c r="I597" s="4" t="s">
        <v>1633</v>
      </c>
      <c r="J597" s="4"/>
      <c r="K597" s="4">
        <v>61</v>
      </c>
      <c r="L597" s="4"/>
      <c r="M597" s="4"/>
      <c r="N597" s="4"/>
      <c r="O597" s="4">
        <v>130587</v>
      </c>
      <c r="P597" s="4"/>
      <c r="Q597" s="4">
        <v>129</v>
      </c>
      <c r="R597" s="4" t="s">
        <v>3347</v>
      </c>
      <c r="S597" s="6">
        <v>40925</v>
      </c>
      <c r="T597" s="4">
        <v>4</v>
      </c>
      <c r="U597" s="4">
        <f t="shared" si="29"/>
        <v>1357298</v>
      </c>
      <c r="V597" s="4">
        <f t="shared" si="27"/>
        <v>0.91350830841863762</v>
      </c>
      <c r="W597" s="4" t="str">
        <f t="shared" si="28"/>
        <v>LT-4</v>
      </c>
      <c r="X597" s="4" t="s">
        <v>1633</v>
      </c>
      <c r="Y597" s="4" t="s">
        <v>3353</v>
      </c>
      <c r="Z597" s="4">
        <v>55.933329999999998</v>
      </c>
      <c r="AA597" s="4">
        <v>23.316669999999998</v>
      </c>
    </row>
    <row r="598" spans="1:27">
      <c r="A598" s="4">
        <v>596128</v>
      </c>
      <c r="B598" s="4" t="s">
        <v>3355</v>
      </c>
      <c r="C598" s="4" t="s">
        <v>3356</v>
      </c>
      <c r="D598" s="4" t="s">
        <v>3357</v>
      </c>
      <c r="E598" s="4">
        <v>55.733330000000002</v>
      </c>
      <c r="F598" s="4">
        <v>24.35</v>
      </c>
      <c r="G598" s="4" t="s">
        <v>2050</v>
      </c>
      <c r="H598" s="4" t="s">
        <v>2055</v>
      </c>
      <c r="I598" s="4" t="s">
        <v>1633</v>
      </c>
      <c r="J598" s="4"/>
      <c r="K598" s="4">
        <v>60</v>
      </c>
      <c r="L598" s="4"/>
      <c r="M598" s="4"/>
      <c r="N598" s="4"/>
      <c r="O598" s="4">
        <v>117395</v>
      </c>
      <c r="P598" s="4"/>
      <c r="Q598" s="4">
        <v>52</v>
      </c>
      <c r="R598" s="4" t="s">
        <v>3347</v>
      </c>
      <c r="S598" s="6">
        <v>40925</v>
      </c>
      <c r="T598" s="4">
        <v>5</v>
      </c>
      <c r="U598" s="4">
        <f t="shared" si="29"/>
        <v>1357298</v>
      </c>
      <c r="V598" s="4">
        <f t="shared" si="27"/>
        <v>1</v>
      </c>
      <c r="W598" s="4" t="str">
        <f t="shared" si="28"/>
        <v>LT-5</v>
      </c>
      <c r="X598" s="4" t="s">
        <v>1633</v>
      </c>
      <c r="Y598" s="4" t="s">
        <v>3356</v>
      </c>
      <c r="Z598" s="4">
        <v>55.733330000000002</v>
      </c>
      <c r="AA598" s="4">
        <v>24.35</v>
      </c>
    </row>
    <row r="599" spans="1:27">
      <c r="A599" s="4">
        <v>2960316</v>
      </c>
      <c r="B599" s="4" t="s">
        <v>111</v>
      </c>
      <c r="C599" s="4" t="s">
        <v>111</v>
      </c>
      <c r="D599" s="8" t="s">
        <v>3358</v>
      </c>
      <c r="E599" s="4">
        <v>49.611669999999997</v>
      </c>
      <c r="F599" s="4">
        <v>6.13</v>
      </c>
      <c r="G599" s="4" t="s">
        <v>2050</v>
      </c>
      <c r="H599" s="4" t="s">
        <v>2051</v>
      </c>
      <c r="I599" s="4" t="s">
        <v>1636</v>
      </c>
      <c r="J599" s="4"/>
      <c r="K599" s="4">
        <v>3</v>
      </c>
      <c r="L599" s="4"/>
      <c r="M599" s="4"/>
      <c r="N599" s="4"/>
      <c r="O599" s="4">
        <v>76684</v>
      </c>
      <c r="P599" s="4"/>
      <c r="Q599" s="4">
        <v>316</v>
      </c>
      <c r="R599" s="4" t="s">
        <v>3359</v>
      </c>
      <c r="S599" s="6">
        <v>40926</v>
      </c>
      <c r="T599" s="4">
        <v>1</v>
      </c>
      <c r="U599" s="4">
        <f t="shared" si="29"/>
        <v>138517</v>
      </c>
      <c r="V599" s="4">
        <f t="shared" si="27"/>
        <v>0.55360713847397791</v>
      </c>
      <c r="W599" s="4" t="str">
        <f t="shared" si="28"/>
        <v>LU-1</v>
      </c>
      <c r="X599" s="4" t="s">
        <v>1636</v>
      </c>
      <c r="Y599" s="4" t="s">
        <v>111</v>
      </c>
      <c r="Z599" s="4">
        <v>49.611669999999997</v>
      </c>
      <c r="AA599" s="4">
        <v>6.13</v>
      </c>
    </row>
    <row r="600" spans="1:27">
      <c r="A600" s="4">
        <v>2960596</v>
      </c>
      <c r="B600" s="4" t="s">
        <v>3360</v>
      </c>
      <c r="C600" s="4" t="s">
        <v>3360</v>
      </c>
      <c r="D600" s="4" t="s">
        <v>3361</v>
      </c>
      <c r="E600" s="4">
        <v>49.495829999999998</v>
      </c>
      <c r="F600" s="4">
        <v>5.9805599999999997</v>
      </c>
      <c r="G600" s="4" t="s">
        <v>2050</v>
      </c>
      <c r="H600" s="4" t="s">
        <v>2072</v>
      </c>
      <c r="I600" s="4" t="s">
        <v>1636</v>
      </c>
      <c r="J600" s="4"/>
      <c r="K600" s="4">
        <v>3</v>
      </c>
      <c r="L600" s="4">
        <v>3</v>
      </c>
      <c r="M600" s="4">
        <v>4</v>
      </c>
      <c r="N600" s="4"/>
      <c r="O600" s="4">
        <v>28228</v>
      </c>
      <c r="P600" s="4"/>
      <c r="Q600" s="4">
        <v>295</v>
      </c>
      <c r="R600" s="4" t="s">
        <v>3359</v>
      </c>
      <c r="S600" s="6">
        <v>40926</v>
      </c>
      <c r="T600" s="4">
        <v>2</v>
      </c>
      <c r="U600" s="4">
        <f t="shared" si="29"/>
        <v>138517</v>
      </c>
      <c r="V600" s="4">
        <f t="shared" si="27"/>
        <v>0.75739439924341412</v>
      </c>
      <c r="W600" s="4" t="str">
        <f t="shared" si="28"/>
        <v>LU-2</v>
      </c>
      <c r="X600" s="4" t="s">
        <v>1636</v>
      </c>
      <c r="Y600" s="4" t="s">
        <v>3360</v>
      </c>
      <c r="Z600" s="4">
        <v>49.495829999999998</v>
      </c>
      <c r="AA600" s="4">
        <v>5.9805599999999997</v>
      </c>
    </row>
    <row r="601" spans="1:27">
      <c r="A601" s="4">
        <v>2960634</v>
      </c>
      <c r="B601" s="4" t="s">
        <v>3362</v>
      </c>
      <c r="C601" s="4" t="s">
        <v>3362</v>
      </c>
      <c r="D601" s="4" t="s">
        <v>3363</v>
      </c>
      <c r="E601" s="4">
        <v>49.480559999999997</v>
      </c>
      <c r="F601" s="4">
        <v>6.0875000000000004</v>
      </c>
      <c r="G601" s="4" t="s">
        <v>2050</v>
      </c>
      <c r="H601" s="4" t="s">
        <v>2072</v>
      </c>
      <c r="I601" s="4" t="s">
        <v>1636</v>
      </c>
      <c r="J601" s="4"/>
      <c r="K601" s="4">
        <v>3</v>
      </c>
      <c r="L601" s="4">
        <v>3</v>
      </c>
      <c r="M601" s="4">
        <v>3</v>
      </c>
      <c r="N601" s="4"/>
      <c r="O601" s="4">
        <v>18013</v>
      </c>
      <c r="P601" s="4"/>
      <c r="Q601" s="4">
        <v>295</v>
      </c>
      <c r="R601" s="4" t="s">
        <v>3359</v>
      </c>
      <c r="S601" s="6">
        <v>40926</v>
      </c>
      <c r="T601" s="4">
        <v>3</v>
      </c>
      <c r="U601" s="4">
        <f t="shared" si="29"/>
        <v>138517</v>
      </c>
      <c r="V601" s="4">
        <f t="shared" si="27"/>
        <v>0.88743619916688921</v>
      </c>
      <c r="W601" s="4" t="str">
        <f t="shared" si="28"/>
        <v>LU-3</v>
      </c>
      <c r="X601" s="4" t="s">
        <v>1636</v>
      </c>
      <c r="Y601" s="4" t="s">
        <v>3362</v>
      </c>
      <c r="Z601" s="4">
        <v>49.480559999999997</v>
      </c>
      <c r="AA601" s="4">
        <v>6.0875000000000004</v>
      </c>
    </row>
    <row r="602" spans="1:27">
      <c r="A602" s="4">
        <v>2960102</v>
      </c>
      <c r="B602" s="4" t="s">
        <v>3364</v>
      </c>
      <c r="C602" s="4" t="s">
        <v>3364</v>
      </c>
      <c r="D602" s="4" t="s">
        <v>3365</v>
      </c>
      <c r="E602" s="4">
        <v>49.506390000000003</v>
      </c>
      <c r="F602" s="4">
        <v>6.0127800000000002</v>
      </c>
      <c r="G602" s="4" t="s">
        <v>2050</v>
      </c>
      <c r="H602" s="4" t="s">
        <v>2072</v>
      </c>
      <c r="I602" s="4" t="s">
        <v>1636</v>
      </c>
      <c r="J602" s="4"/>
      <c r="K602" s="4">
        <v>3</v>
      </c>
      <c r="L602" s="4">
        <v>3</v>
      </c>
      <c r="M602" s="4">
        <v>14</v>
      </c>
      <c r="N602" s="4"/>
      <c r="O602" s="4">
        <v>8155</v>
      </c>
      <c r="P602" s="4"/>
      <c r="Q602" s="4">
        <v>292</v>
      </c>
      <c r="R602" s="4" t="s">
        <v>3359</v>
      </c>
      <c r="S602" s="6">
        <v>40926</v>
      </c>
      <c r="T602" s="4">
        <v>4</v>
      </c>
      <c r="U602" s="4">
        <f t="shared" si="29"/>
        <v>138517</v>
      </c>
      <c r="V602" s="4">
        <f t="shared" si="27"/>
        <v>0.94630983922551015</v>
      </c>
      <c r="W602" s="4" t="str">
        <f t="shared" si="28"/>
        <v>LU-4</v>
      </c>
      <c r="X602" s="4" t="s">
        <v>1636</v>
      </c>
      <c r="Y602" s="4" t="s">
        <v>3364</v>
      </c>
      <c r="Z602" s="4">
        <v>49.506390000000003</v>
      </c>
      <c r="AA602" s="4">
        <v>6.0127800000000002</v>
      </c>
    </row>
    <row r="603" spans="1:27">
      <c r="A603" s="4">
        <v>2960777</v>
      </c>
      <c r="B603" s="4" t="s">
        <v>3366</v>
      </c>
      <c r="C603" s="4" t="s">
        <v>3366</v>
      </c>
      <c r="D603" s="4" t="s">
        <v>3366</v>
      </c>
      <c r="E603" s="4">
        <v>49.518610000000002</v>
      </c>
      <c r="F603" s="4">
        <v>6.1027800000000001</v>
      </c>
      <c r="G603" s="4" t="s">
        <v>2050</v>
      </c>
      <c r="H603" s="4" t="s">
        <v>2072</v>
      </c>
      <c r="I603" s="4" t="s">
        <v>1636</v>
      </c>
      <c r="J603" s="4"/>
      <c r="K603" s="4">
        <v>3</v>
      </c>
      <c r="L603" s="4">
        <v>3</v>
      </c>
      <c r="M603" s="4">
        <v>1</v>
      </c>
      <c r="N603" s="4"/>
      <c r="O603" s="4">
        <v>7437</v>
      </c>
      <c r="P603" s="4"/>
      <c r="Q603" s="4">
        <v>278</v>
      </c>
      <c r="R603" s="4" t="s">
        <v>3359</v>
      </c>
      <c r="S603" s="6">
        <v>40926</v>
      </c>
      <c r="T603" s="4">
        <v>5</v>
      </c>
      <c r="U603" s="4">
        <f t="shared" si="29"/>
        <v>138517</v>
      </c>
      <c r="V603" s="4">
        <f t="shared" si="27"/>
        <v>0.99999999999999989</v>
      </c>
      <c r="W603" s="4" t="str">
        <f t="shared" si="28"/>
        <v>LU-5</v>
      </c>
      <c r="X603" s="4" t="s">
        <v>1636</v>
      </c>
      <c r="Y603" s="4" t="s">
        <v>3366</v>
      </c>
      <c r="Z603" s="4">
        <v>49.518610000000002</v>
      </c>
      <c r="AA603" s="4">
        <v>6.1027800000000001</v>
      </c>
    </row>
    <row r="604" spans="1:27">
      <c r="A604" s="4">
        <v>456172</v>
      </c>
      <c r="B604" s="4" t="s">
        <v>208</v>
      </c>
      <c r="C604" s="4" t="s">
        <v>208</v>
      </c>
      <c r="D604" s="4" t="s">
        <v>3367</v>
      </c>
      <c r="E604" s="4">
        <v>56.945999999999998</v>
      </c>
      <c r="F604" s="4">
        <v>24.105889999999999</v>
      </c>
      <c r="G604" s="4" t="s">
        <v>2050</v>
      </c>
      <c r="H604" s="4" t="s">
        <v>2051</v>
      </c>
      <c r="I604" s="4" t="s">
        <v>1615</v>
      </c>
      <c r="J604" s="4"/>
      <c r="K604" s="4">
        <v>25</v>
      </c>
      <c r="L604" s="4"/>
      <c r="M604" s="4"/>
      <c r="N604" s="4"/>
      <c r="O604" s="4">
        <v>742572</v>
      </c>
      <c r="P604" s="4"/>
      <c r="Q604" s="4">
        <v>6</v>
      </c>
      <c r="R604" s="4" t="s">
        <v>3368</v>
      </c>
      <c r="S604" s="6">
        <v>40478</v>
      </c>
      <c r="T604" s="4">
        <v>1</v>
      </c>
      <c r="U604" s="4">
        <f t="shared" si="29"/>
        <v>1086319</v>
      </c>
      <c r="V604" s="4">
        <f t="shared" si="27"/>
        <v>0.68356716581409327</v>
      </c>
      <c r="W604" s="4" t="str">
        <f t="shared" si="28"/>
        <v>LV-1</v>
      </c>
      <c r="X604" s="4" t="s">
        <v>1615</v>
      </c>
      <c r="Y604" s="4" t="s">
        <v>208</v>
      </c>
      <c r="Z604" s="4">
        <v>56.945999999999998</v>
      </c>
      <c r="AA604" s="4">
        <v>24.105889999999999</v>
      </c>
    </row>
    <row r="605" spans="1:27">
      <c r="A605" s="4">
        <v>460413</v>
      </c>
      <c r="B605" s="4" t="s">
        <v>3369</v>
      </c>
      <c r="C605" s="4" t="s">
        <v>3369</v>
      </c>
      <c r="D605" s="4" t="s">
        <v>3370</v>
      </c>
      <c r="E605" s="4">
        <v>55.883330000000001</v>
      </c>
      <c r="F605" s="4">
        <v>26.533329999999999</v>
      </c>
      <c r="G605" s="4" t="s">
        <v>2050</v>
      </c>
      <c r="H605" s="4" t="s">
        <v>2055</v>
      </c>
      <c r="I605" s="4" t="s">
        <v>1615</v>
      </c>
      <c r="J605" s="4"/>
      <c r="K605" s="4">
        <v>7</v>
      </c>
      <c r="L605" s="4"/>
      <c r="M605" s="4"/>
      <c r="N605" s="4"/>
      <c r="O605" s="4">
        <v>111564</v>
      </c>
      <c r="P605" s="4"/>
      <c r="Q605" s="4">
        <v>103</v>
      </c>
      <c r="R605" s="4" t="s">
        <v>3368</v>
      </c>
      <c r="S605" s="6">
        <v>40516</v>
      </c>
      <c r="T605" s="4">
        <v>2</v>
      </c>
      <c r="U605" s="4">
        <f t="shared" si="29"/>
        <v>1086319</v>
      </c>
      <c r="V605" s="4">
        <f t="shared" si="27"/>
        <v>0.78626628089907291</v>
      </c>
      <c r="W605" s="4" t="str">
        <f t="shared" si="28"/>
        <v>LV-2</v>
      </c>
      <c r="X605" s="4" t="s">
        <v>1615</v>
      </c>
      <c r="Y605" s="4" t="s">
        <v>3369</v>
      </c>
      <c r="Z605" s="4">
        <v>55.883330000000001</v>
      </c>
      <c r="AA605" s="4">
        <v>26.533329999999999</v>
      </c>
    </row>
    <row r="606" spans="1:27">
      <c r="A606" s="4">
        <v>454432</v>
      </c>
      <c r="B606" s="4" t="s">
        <v>3371</v>
      </c>
      <c r="C606" s="4" t="s">
        <v>3372</v>
      </c>
      <c r="D606" s="4" t="s">
        <v>3373</v>
      </c>
      <c r="E606" s="4">
        <v>56.533329999999999</v>
      </c>
      <c r="F606" s="4">
        <v>21.016670000000001</v>
      </c>
      <c r="G606" s="4" t="s">
        <v>2050</v>
      </c>
      <c r="H606" s="4" t="s">
        <v>2989</v>
      </c>
      <c r="I606" s="4" t="s">
        <v>1615</v>
      </c>
      <c r="J606" s="4"/>
      <c r="K606" s="4">
        <v>16</v>
      </c>
      <c r="L606" s="4"/>
      <c r="M606" s="4"/>
      <c r="N606" s="4"/>
      <c r="O606" s="4">
        <v>85260</v>
      </c>
      <c r="P606" s="4"/>
      <c r="Q606" s="4">
        <v>6</v>
      </c>
      <c r="R606" s="4" t="s">
        <v>3368</v>
      </c>
      <c r="S606" s="6">
        <v>40479</v>
      </c>
      <c r="T606" s="4">
        <v>3</v>
      </c>
      <c r="U606" s="4">
        <f t="shared" si="29"/>
        <v>1086319</v>
      </c>
      <c r="V606" s="4">
        <f t="shared" si="27"/>
        <v>0.86475151405802531</v>
      </c>
      <c r="W606" s="4" t="str">
        <f t="shared" si="28"/>
        <v>LV-3</v>
      </c>
      <c r="X606" s="4" t="s">
        <v>1615</v>
      </c>
      <c r="Y606" s="4" t="s">
        <v>3372</v>
      </c>
      <c r="Z606" s="4">
        <v>56.533329999999999</v>
      </c>
      <c r="AA606" s="4">
        <v>21.016670000000001</v>
      </c>
    </row>
    <row r="607" spans="1:27">
      <c r="A607" s="4">
        <v>457954</v>
      </c>
      <c r="B607" s="4" t="s">
        <v>3374</v>
      </c>
      <c r="C607" s="4" t="s">
        <v>3375</v>
      </c>
      <c r="D607" s="4" t="s">
        <v>3376</v>
      </c>
      <c r="E607" s="4">
        <v>56.516669999999998</v>
      </c>
      <c r="F607" s="4">
        <v>21.016670000000001</v>
      </c>
      <c r="G607" s="4" t="s">
        <v>2050</v>
      </c>
      <c r="H607" s="4" t="s">
        <v>2055</v>
      </c>
      <c r="I607" s="4" t="s">
        <v>1615</v>
      </c>
      <c r="J607" s="4"/>
      <c r="K607" s="4">
        <v>16</v>
      </c>
      <c r="L607" s="4"/>
      <c r="M607" s="4"/>
      <c r="N607" s="4"/>
      <c r="O607" s="4">
        <v>85132</v>
      </c>
      <c r="P607" s="4"/>
      <c r="Q607" s="4">
        <v>6</v>
      </c>
      <c r="R607" s="4" t="s">
        <v>3368</v>
      </c>
      <c r="S607" s="6">
        <v>40516</v>
      </c>
      <c r="T607" s="4">
        <v>4</v>
      </c>
      <c r="U607" s="4">
        <f t="shared" si="29"/>
        <v>1086319</v>
      </c>
      <c r="V607" s="4">
        <f t="shared" si="27"/>
        <v>0.94311891810784865</v>
      </c>
      <c r="W607" s="4" t="str">
        <f t="shared" si="28"/>
        <v>LV-4</v>
      </c>
      <c r="X607" s="4" t="s">
        <v>1615</v>
      </c>
      <c r="Y607" s="4" t="s">
        <v>3375</v>
      </c>
      <c r="Z607" s="4">
        <v>56.516669999999998</v>
      </c>
      <c r="AA607" s="4">
        <v>21.016670000000001</v>
      </c>
    </row>
    <row r="608" spans="1:27">
      <c r="A608" s="4">
        <v>459279</v>
      </c>
      <c r="B608" s="4" t="s">
        <v>3377</v>
      </c>
      <c r="C608" s="4" t="s">
        <v>3377</v>
      </c>
      <c r="D608" s="4" t="s">
        <v>3378</v>
      </c>
      <c r="E608" s="4">
        <v>56.65</v>
      </c>
      <c r="F608" s="4">
        <v>23.712779999999999</v>
      </c>
      <c r="G608" s="4" t="s">
        <v>2050</v>
      </c>
      <c r="H608" s="4" t="s">
        <v>2055</v>
      </c>
      <c r="I608" s="4" t="s">
        <v>1615</v>
      </c>
      <c r="J608" s="4"/>
      <c r="K608" s="4">
        <v>12</v>
      </c>
      <c r="L608" s="4"/>
      <c r="M608" s="4"/>
      <c r="N608" s="4"/>
      <c r="O608" s="4">
        <v>61791</v>
      </c>
      <c r="P608" s="4"/>
      <c r="Q608" s="4">
        <v>5</v>
      </c>
      <c r="R608" s="4" t="s">
        <v>3368</v>
      </c>
      <c r="S608" s="6">
        <v>40967</v>
      </c>
      <c r="T608" s="4">
        <v>5</v>
      </c>
      <c r="U608" s="4">
        <f t="shared" si="29"/>
        <v>1086319</v>
      </c>
      <c r="V608" s="4">
        <f t="shared" si="27"/>
        <v>1</v>
      </c>
      <c r="W608" s="4" t="str">
        <f t="shared" si="28"/>
        <v>LV-5</v>
      </c>
      <c r="X608" s="4" t="s">
        <v>1615</v>
      </c>
      <c r="Y608" s="4" t="s">
        <v>3377</v>
      </c>
      <c r="Z608" s="4">
        <v>56.65</v>
      </c>
      <c r="AA608" s="4">
        <v>23.712779999999999</v>
      </c>
    </row>
    <row r="609" spans="1:27">
      <c r="A609" s="4">
        <v>2210247</v>
      </c>
      <c r="B609" s="4" t="s">
        <v>3290</v>
      </c>
      <c r="C609" s="4" t="s">
        <v>3290</v>
      </c>
      <c r="D609" s="4" t="s">
        <v>3379</v>
      </c>
      <c r="E609" s="4">
        <v>32.875190000000003</v>
      </c>
      <c r="F609" s="4">
        <v>13.18746</v>
      </c>
      <c r="G609" s="4" t="s">
        <v>2050</v>
      </c>
      <c r="H609" s="4" t="s">
        <v>2051</v>
      </c>
      <c r="I609" s="4" t="s">
        <v>1627</v>
      </c>
      <c r="J609" s="4"/>
      <c r="K609" s="4">
        <v>77</v>
      </c>
      <c r="L609" s="4"/>
      <c r="M609" s="4"/>
      <c r="N609" s="4"/>
      <c r="O609" s="4">
        <v>1150989</v>
      </c>
      <c r="P609" s="4"/>
      <c r="Q609" s="4">
        <v>21</v>
      </c>
      <c r="R609" s="4" t="s">
        <v>3380</v>
      </c>
      <c r="S609" s="6">
        <v>40924</v>
      </c>
      <c r="T609" s="4">
        <v>1</v>
      </c>
      <c r="U609" s="4">
        <f t="shared" si="29"/>
        <v>2604615</v>
      </c>
      <c r="V609" s="4">
        <f t="shared" si="27"/>
        <v>0.44190369785937655</v>
      </c>
      <c r="W609" s="4" t="str">
        <f t="shared" si="28"/>
        <v>LY-1</v>
      </c>
      <c r="X609" s="4" t="s">
        <v>1627</v>
      </c>
      <c r="Y609" s="4" t="s">
        <v>3290</v>
      </c>
      <c r="Z609" s="4">
        <v>32.875190000000003</v>
      </c>
      <c r="AA609" s="4">
        <v>13.18746</v>
      </c>
    </row>
    <row r="610" spans="1:27">
      <c r="A610" s="4">
        <v>88319</v>
      </c>
      <c r="B610" s="4" t="s">
        <v>3381</v>
      </c>
      <c r="C610" s="4" t="s">
        <v>3381</v>
      </c>
      <c r="D610" s="4" t="s">
        <v>3382</v>
      </c>
      <c r="E610" s="4">
        <v>32.116669999999999</v>
      </c>
      <c r="F610" s="4">
        <v>20.066669999999998</v>
      </c>
      <c r="G610" s="4" t="s">
        <v>2050</v>
      </c>
      <c r="H610" s="4" t="s">
        <v>2055</v>
      </c>
      <c r="I610" s="4" t="s">
        <v>1627</v>
      </c>
      <c r="J610" s="4"/>
      <c r="K610" s="4">
        <v>69</v>
      </c>
      <c r="L610" s="4"/>
      <c r="M610" s="4"/>
      <c r="N610" s="4"/>
      <c r="O610" s="4">
        <v>650629</v>
      </c>
      <c r="P610" s="4"/>
      <c r="Q610" s="4">
        <v>4</v>
      </c>
      <c r="R610" s="4" t="s">
        <v>3380</v>
      </c>
      <c r="S610" s="6">
        <v>40924</v>
      </c>
      <c r="T610" s="4">
        <v>2</v>
      </c>
      <c r="U610" s="4">
        <f t="shared" si="29"/>
        <v>2604615</v>
      </c>
      <c r="V610" s="4">
        <f t="shared" si="27"/>
        <v>0.69170222854433383</v>
      </c>
      <c r="W610" s="4" t="str">
        <f t="shared" si="28"/>
        <v>LY-2</v>
      </c>
      <c r="X610" s="4" t="s">
        <v>1627</v>
      </c>
      <c r="Y610" s="4" t="s">
        <v>3381</v>
      </c>
      <c r="Z610" s="4">
        <v>32.116669999999999</v>
      </c>
      <c r="AA610" s="4">
        <v>20.066669999999998</v>
      </c>
    </row>
    <row r="611" spans="1:27">
      <c r="A611" s="4">
        <v>2214846</v>
      </c>
      <c r="B611" s="4" t="s">
        <v>3383</v>
      </c>
      <c r="C611" s="4" t="s">
        <v>3384</v>
      </c>
      <c r="D611" s="4" t="s">
        <v>3385</v>
      </c>
      <c r="E611" s="4">
        <v>32.375349999999997</v>
      </c>
      <c r="F611" s="4">
        <v>15.09254</v>
      </c>
      <c r="G611" s="4" t="s">
        <v>2050</v>
      </c>
      <c r="H611" s="4" t="s">
        <v>2055</v>
      </c>
      <c r="I611" s="4" t="s">
        <v>1627</v>
      </c>
      <c r="J611" s="4"/>
      <c r="K611" s="4">
        <v>72</v>
      </c>
      <c r="L611" s="4"/>
      <c r="M611" s="4"/>
      <c r="N611" s="4"/>
      <c r="O611" s="4">
        <v>386120</v>
      </c>
      <c r="P611" s="4"/>
      <c r="Q611" s="4">
        <v>11</v>
      </c>
      <c r="R611" s="4" t="s">
        <v>3380</v>
      </c>
      <c r="S611" s="6">
        <v>40924</v>
      </c>
      <c r="T611" s="4">
        <v>3</v>
      </c>
      <c r="U611" s="4">
        <f t="shared" si="29"/>
        <v>2604615</v>
      </c>
      <c r="V611" s="4">
        <f t="shared" si="27"/>
        <v>0.83994678676119117</v>
      </c>
      <c r="W611" s="4" t="str">
        <f t="shared" si="28"/>
        <v>LY-3</v>
      </c>
      <c r="X611" s="4" t="s">
        <v>1627</v>
      </c>
      <c r="Y611" s="4" t="s">
        <v>3384</v>
      </c>
      <c r="Z611" s="4">
        <v>32.375349999999997</v>
      </c>
      <c r="AA611" s="4">
        <v>15.09254</v>
      </c>
    </row>
    <row r="612" spans="1:27">
      <c r="A612" s="4">
        <v>2210221</v>
      </c>
      <c r="B612" s="4" t="s">
        <v>3386</v>
      </c>
      <c r="C612" s="4" t="s">
        <v>3386</v>
      </c>
      <c r="D612" s="4" t="s">
        <v>3387</v>
      </c>
      <c r="E612" s="4">
        <v>32.435020000000002</v>
      </c>
      <c r="F612" s="4">
        <v>13.6332</v>
      </c>
      <c r="G612" s="4" t="s">
        <v>2050</v>
      </c>
      <c r="H612" s="4" t="s">
        <v>2072</v>
      </c>
      <c r="I612" s="4" t="s">
        <v>1627</v>
      </c>
      <c r="J612" s="4"/>
      <c r="K612" s="4">
        <v>82</v>
      </c>
      <c r="L612" s="4"/>
      <c r="M612" s="4"/>
      <c r="N612" s="4"/>
      <c r="O612" s="4">
        <v>210697</v>
      </c>
      <c r="P612" s="4"/>
      <c r="Q612" s="4">
        <v>391</v>
      </c>
      <c r="R612" s="4" t="s">
        <v>3380</v>
      </c>
      <c r="S612" s="6">
        <v>40924</v>
      </c>
      <c r="T612" s="4">
        <v>4</v>
      </c>
      <c r="U612" s="4">
        <f t="shared" si="29"/>
        <v>2604615</v>
      </c>
      <c r="V612" s="4">
        <f t="shared" si="27"/>
        <v>0.92084050809812579</v>
      </c>
      <c r="W612" s="4" t="str">
        <f t="shared" si="28"/>
        <v>LY-4</v>
      </c>
      <c r="X612" s="4" t="s">
        <v>1627</v>
      </c>
      <c r="Y612" s="4" t="s">
        <v>3386</v>
      </c>
      <c r="Z612" s="4">
        <v>32.435020000000002</v>
      </c>
      <c r="AA612" s="4">
        <v>13.6332</v>
      </c>
    </row>
    <row r="613" spans="1:27">
      <c r="A613" s="4">
        <v>89055</v>
      </c>
      <c r="B613" s="4" t="s">
        <v>3388</v>
      </c>
      <c r="C613" s="4" t="s">
        <v>3389</v>
      </c>
      <c r="D613" s="4" t="s">
        <v>3390</v>
      </c>
      <c r="E613" s="4">
        <v>32.762720000000002</v>
      </c>
      <c r="F613" s="4">
        <v>21.75506</v>
      </c>
      <c r="G613" s="4" t="s">
        <v>2050</v>
      </c>
      <c r="H613" s="4" t="s">
        <v>2055</v>
      </c>
      <c r="I613" s="4" t="s">
        <v>1627</v>
      </c>
      <c r="J613" s="4"/>
      <c r="K613" s="4">
        <v>63</v>
      </c>
      <c r="L613" s="4"/>
      <c r="M613" s="4"/>
      <c r="N613" s="4"/>
      <c r="O613" s="4">
        <v>206180</v>
      </c>
      <c r="P613" s="4"/>
      <c r="Q613" s="4">
        <v>631</v>
      </c>
      <c r="R613" s="4" t="s">
        <v>3380</v>
      </c>
      <c r="S613" s="6">
        <v>40924</v>
      </c>
      <c r="T613" s="4">
        <v>5</v>
      </c>
      <c r="U613" s="4">
        <f t="shared" si="29"/>
        <v>2604615</v>
      </c>
      <c r="V613" s="4">
        <f t="shared" si="27"/>
        <v>1</v>
      </c>
      <c r="W613" s="4" t="str">
        <f t="shared" si="28"/>
        <v>LY-5</v>
      </c>
      <c r="X613" s="4" t="s">
        <v>1627</v>
      </c>
      <c r="Y613" s="4" t="s">
        <v>3389</v>
      </c>
      <c r="Z613" s="4">
        <v>32.762720000000002</v>
      </c>
      <c r="AA613" s="4">
        <v>21.75506</v>
      </c>
    </row>
    <row r="614" spans="1:27">
      <c r="A614" s="4">
        <v>2553604</v>
      </c>
      <c r="B614" s="4" t="s">
        <v>322</v>
      </c>
      <c r="C614" s="4" t="s">
        <v>322</v>
      </c>
      <c r="D614" s="8" t="s">
        <v>3391</v>
      </c>
      <c r="E614" s="4">
        <v>33.592779999999998</v>
      </c>
      <c r="F614" s="4">
        <v>-7.6191599999999999</v>
      </c>
      <c r="G614" s="4" t="s">
        <v>2050</v>
      </c>
      <c r="H614" s="4" t="s">
        <v>2055</v>
      </c>
      <c r="I614" s="4" t="s">
        <v>1699</v>
      </c>
      <c r="J614" s="4"/>
      <c r="K614" s="4">
        <v>45</v>
      </c>
      <c r="L614" s="4">
        <v>141</v>
      </c>
      <c r="M614" s="4"/>
      <c r="N614" s="4"/>
      <c r="O614" s="4">
        <v>3144909</v>
      </c>
      <c r="P614" s="4"/>
      <c r="Q614" s="4">
        <v>23</v>
      </c>
      <c r="R614" s="4" t="s">
        <v>3392</v>
      </c>
      <c r="S614" s="6">
        <v>40755</v>
      </c>
      <c r="T614" s="4">
        <v>1</v>
      </c>
      <c r="U614" s="4">
        <f t="shared" si="29"/>
        <v>7508334</v>
      </c>
      <c r="V614" s="4">
        <f t="shared" si="27"/>
        <v>0.41885576747118602</v>
      </c>
      <c r="W614" s="4" t="str">
        <f t="shared" si="28"/>
        <v>MA-1</v>
      </c>
      <c r="X614" s="4" t="s">
        <v>1699</v>
      </c>
      <c r="Y614" s="4" t="s">
        <v>322</v>
      </c>
      <c r="Z614" s="4">
        <v>33.592779999999998</v>
      </c>
      <c r="AA614" s="4">
        <v>-7.6191599999999999</v>
      </c>
    </row>
    <row r="615" spans="1:27">
      <c r="A615" s="4">
        <v>2538475</v>
      </c>
      <c r="B615" s="4" t="s">
        <v>548</v>
      </c>
      <c r="C615" s="4" t="s">
        <v>548</v>
      </c>
      <c r="D615" s="4" t="s">
        <v>3393</v>
      </c>
      <c r="E615" s="4">
        <v>34.013249999999999</v>
      </c>
      <c r="F615" s="4">
        <v>-6.8325500000000003</v>
      </c>
      <c r="G615" s="4" t="s">
        <v>2050</v>
      </c>
      <c r="H615" s="4" t="s">
        <v>2051</v>
      </c>
      <c r="I615" s="4" t="s">
        <v>1699</v>
      </c>
      <c r="J615" s="4"/>
      <c r="K615" s="4">
        <v>49</v>
      </c>
      <c r="L615" s="4">
        <v>421</v>
      </c>
      <c r="M615" s="4"/>
      <c r="N615" s="4"/>
      <c r="O615" s="4">
        <v>1655753</v>
      </c>
      <c r="P615" s="4"/>
      <c r="Q615" s="4">
        <v>46</v>
      </c>
      <c r="R615" s="4" t="s">
        <v>3392</v>
      </c>
      <c r="S615" s="6">
        <v>40755</v>
      </c>
      <c r="T615" s="4">
        <v>2</v>
      </c>
      <c r="U615" s="4">
        <f t="shared" si="29"/>
        <v>7508334</v>
      </c>
      <c r="V615" s="4">
        <f t="shared" si="27"/>
        <v>0.63937779006634499</v>
      </c>
      <c r="W615" s="4" t="str">
        <f t="shared" si="28"/>
        <v>MA-2</v>
      </c>
      <c r="X615" s="4" t="s">
        <v>1699</v>
      </c>
      <c r="Y615" s="4" t="s">
        <v>548</v>
      </c>
      <c r="Z615" s="4">
        <v>34.013249999999999</v>
      </c>
      <c r="AA615" s="4">
        <v>-6.8325500000000003</v>
      </c>
    </row>
    <row r="616" spans="1:27">
      <c r="A616" s="4">
        <v>2548885</v>
      </c>
      <c r="B616" s="4" t="s">
        <v>3394</v>
      </c>
      <c r="C616" s="4" t="s">
        <v>3395</v>
      </c>
      <c r="D616" s="4" t="s">
        <v>3396</v>
      </c>
      <c r="E616" s="4">
        <v>34.037149999999997</v>
      </c>
      <c r="F616" s="4">
        <v>-4.9997999999999996</v>
      </c>
      <c r="G616" s="4" t="s">
        <v>2050</v>
      </c>
      <c r="H616" s="4" t="s">
        <v>2055</v>
      </c>
      <c r="I616" s="4" t="s">
        <v>1699</v>
      </c>
      <c r="J616" s="4"/>
      <c r="K616" s="4">
        <v>46</v>
      </c>
      <c r="L616" s="4">
        <v>231</v>
      </c>
      <c r="M616" s="4">
        <v>1423101071</v>
      </c>
      <c r="N616" s="4"/>
      <c r="O616" s="4">
        <v>964891</v>
      </c>
      <c r="P616" s="4"/>
      <c r="Q616" s="4">
        <v>403</v>
      </c>
      <c r="R616" s="4" t="s">
        <v>3392</v>
      </c>
      <c r="S616" s="6">
        <v>40755</v>
      </c>
      <c r="T616" s="4">
        <v>3</v>
      </c>
      <c r="U616" s="4">
        <f t="shared" si="29"/>
        <v>7508334</v>
      </c>
      <c r="V616" s="4">
        <f t="shared" si="27"/>
        <v>0.76788712382800239</v>
      </c>
      <c r="W616" s="4" t="str">
        <f t="shared" si="28"/>
        <v>MA-3</v>
      </c>
      <c r="X616" s="4" t="s">
        <v>1699</v>
      </c>
      <c r="Y616" s="4" t="s">
        <v>3395</v>
      </c>
      <c r="Z616" s="4">
        <v>34.037149999999997</v>
      </c>
      <c r="AA616" s="4">
        <v>-4.9997999999999996</v>
      </c>
    </row>
    <row r="617" spans="1:27">
      <c r="A617" s="4">
        <v>2537763</v>
      </c>
      <c r="B617" s="4" t="s">
        <v>3397</v>
      </c>
      <c r="C617" s="4" t="s">
        <v>3398</v>
      </c>
      <c r="D617" s="4" t="s">
        <v>3399</v>
      </c>
      <c r="E617" s="4">
        <v>34.038919999999997</v>
      </c>
      <c r="F617" s="4">
        <v>-6.8166000000000002</v>
      </c>
      <c r="G617" s="4" t="s">
        <v>2050</v>
      </c>
      <c r="H617" s="4" t="s">
        <v>2072</v>
      </c>
      <c r="I617" s="4" t="s">
        <v>1699</v>
      </c>
      <c r="J617" s="4"/>
      <c r="K617" s="4">
        <v>49</v>
      </c>
      <c r="L617" s="4"/>
      <c r="M617" s="4"/>
      <c r="N617" s="4"/>
      <c r="O617" s="4">
        <v>903485</v>
      </c>
      <c r="P617" s="4"/>
      <c r="Q617" s="4">
        <v>21</v>
      </c>
      <c r="R617" s="4" t="s">
        <v>3392</v>
      </c>
      <c r="S617" s="6">
        <v>40927</v>
      </c>
      <c r="T617" s="4">
        <v>4</v>
      </c>
      <c r="U617" s="4">
        <f t="shared" si="29"/>
        <v>7508334</v>
      </c>
      <c r="V617" s="4">
        <f t="shared" si="27"/>
        <v>0.88821807873757352</v>
      </c>
      <c r="W617" s="4" t="str">
        <f t="shared" si="28"/>
        <v>MA-4</v>
      </c>
      <c r="X617" s="4" t="s">
        <v>1699</v>
      </c>
      <c r="Y617" s="4" t="s">
        <v>3398</v>
      </c>
      <c r="Z617" s="4">
        <v>34.038919999999997</v>
      </c>
      <c r="AA617" s="4">
        <v>-6.8166000000000002</v>
      </c>
    </row>
    <row r="618" spans="1:27">
      <c r="A618" s="4">
        <v>2542997</v>
      </c>
      <c r="B618" s="4" t="s">
        <v>3400</v>
      </c>
      <c r="C618" s="4" t="s">
        <v>3400</v>
      </c>
      <c r="D618" s="4" t="s">
        <v>3401</v>
      </c>
      <c r="E618" s="4">
        <v>31.63148</v>
      </c>
      <c r="F618" s="4">
        <v>-8.0082799999999992</v>
      </c>
      <c r="G618" s="4" t="s">
        <v>2050</v>
      </c>
      <c r="H618" s="4" t="s">
        <v>2055</v>
      </c>
      <c r="I618" s="4" t="s">
        <v>1699</v>
      </c>
      <c r="J618" s="4"/>
      <c r="K618" s="4">
        <v>47</v>
      </c>
      <c r="L618" s="4">
        <v>351</v>
      </c>
      <c r="M618" s="4">
        <v>735101071</v>
      </c>
      <c r="N618" s="4"/>
      <c r="O618" s="4">
        <v>839296</v>
      </c>
      <c r="P618" s="4"/>
      <c r="Q618" s="4">
        <v>460</v>
      </c>
      <c r="R618" s="4" t="s">
        <v>3392</v>
      </c>
      <c r="S618" s="6">
        <v>40755</v>
      </c>
      <c r="T618" s="4">
        <v>5</v>
      </c>
      <c r="U618" s="4">
        <f t="shared" si="29"/>
        <v>7508334</v>
      </c>
      <c r="V618" s="4">
        <f t="shared" si="27"/>
        <v>1</v>
      </c>
      <c r="W618" s="4" t="str">
        <f t="shared" si="28"/>
        <v>MA-5</v>
      </c>
      <c r="X618" s="4" t="s">
        <v>1699</v>
      </c>
      <c r="Y618" s="4" t="s">
        <v>3400</v>
      </c>
      <c r="Z618" s="4">
        <v>31.63148</v>
      </c>
      <c r="AA618" s="4">
        <v>-8.0082799999999992</v>
      </c>
    </row>
    <row r="619" spans="1:27">
      <c r="A619" s="4">
        <v>2993458</v>
      </c>
      <c r="B619" s="4" t="s">
        <v>982</v>
      </c>
      <c r="C619" s="4" t="s">
        <v>982</v>
      </c>
      <c r="D619" s="4" t="s">
        <v>3402</v>
      </c>
      <c r="E619" s="4">
        <v>43.733330000000002</v>
      </c>
      <c r="F619" s="4">
        <v>7.4166699999999999</v>
      </c>
      <c r="G619" s="4" t="s">
        <v>2050</v>
      </c>
      <c r="H619" s="4" t="s">
        <v>2051</v>
      </c>
      <c r="I619" s="4" t="s">
        <v>1687</v>
      </c>
      <c r="J619" s="4"/>
      <c r="K619" s="4"/>
      <c r="L619" s="4"/>
      <c r="M619" s="4"/>
      <c r="N619" s="4"/>
      <c r="O619" s="4">
        <v>32965</v>
      </c>
      <c r="P619" s="4"/>
      <c r="Q619" s="4">
        <v>62</v>
      </c>
      <c r="R619" s="4" t="s">
        <v>3403</v>
      </c>
      <c r="S619" s="6">
        <v>40598</v>
      </c>
      <c r="T619" s="4">
        <v>1</v>
      </c>
      <c r="U619" s="4">
        <f t="shared" si="29"/>
        <v>68024</v>
      </c>
      <c r="V619" s="4">
        <f t="shared" si="27"/>
        <v>0.4846083735152299</v>
      </c>
      <c r="W619" s="4" t="str">
        <f t="shared" si="28"/>
        <v>MC-1</v>
      </c>
      <c r="X619" s="4" t="s">
        <v>1687</v>
      </c>
      <c r="Y619" s="4" t="s">
        <v>982</v>
      </c>
      <c r="Z619" s="4">
        <v>43.733330000000002</v>
      </c>
      <c r="AA619" s="4">
        <v>7.4166699999999999</v>
      </c>
    </row>
    <row r="620" spans="1:27">
      <c r="A620" s="4">
        <v>2992741</v>
      </c>
      <c r="B620" s="4" t="s">
        <v>3404</v>
      </c>
      <c r="C620" s="4" t="s">
        <v>3404</v>
      </c>
      <c r="D620" s="4" t="s">
        <v>3405</v>
      </c>
      <c r="E620" s="4">
        <v>43.749650000000003</v>
      </c>
      <c r="F620" s="4">
        <v>7.4370099999999999</v>
      </c>
      <c r="G620" s="4" t="s">
        <v>2050</v>
      </c>
      <c r="H620" s="4" t="s">
        <v>2989</v>
      </c>
      <c r="I620" s="4" t="s">
        <v>1687</v>
      </c>
      <c r="J620" s="4"/>
      <c r="K620" s="4">
        <v>0</v>
      </c>
      <c r="L620" s="4"/>
      <c r="M620" s="4"/>
      <c r="N620" s="4"/>
      <c r="O620" s="4">
        <v>16012</v>
      </c>
      <c r="P620" s="4"/>
      <c r="Q620" s="4">
        <v>60</v>
      </c>
      <c r="R620" s="4" t="s">
        <v>3403</v>
      </c>
      <c r="S620" s="6">
        <v>40926</v>
      </c>
      <c r="T620" s="4">
        <v>2</v>
      </c>
      <c r="U620" s="4">
        <f t="shared" si="29"/>
        <v>68024</v>
      </c>
      <c r="V620" s="4">
        <f t="shared" si="27"/>
        <v>0.71999588380571566</v>
      </c>
      <c r="W620" s="4" t="str">
        <f t="shared" si="28"/>
        <v>MC-2</v>
      </c>
      <c r="X620" s="4" t="s">
        <v>1687</v>
      </c>
      <c r="Y620" s="4" t="s">
        <v>3404</v>
      </c>
      <c r="Z620" s="4">
        <v>43.749650000000003</v>
      </c>
      <c r="AA620" s="4">
        <v>7.4370099999999999</v>
      </c>
    </row>
    <row r="621" spans="1:27">
      <c r="A621" s="4">
        <v>3009937</v>
      </c>
      <c r="B621" s="4" t="s">
        <v>3406</v>
      </c>
      <c r="C621" s="4" t="s">
        <v>3406</v>
      </c>
      <c r="D621" s="4" t="s">
        <v>3407</v>
      </c>
      <c r="E621" s="4">
        <v>43.734400000000001</v>
      </c>
      <c r="F621" s="4">
        <v>7.4202399999999997</v>
      </c>
      <c r="G621" s="4" t="s">
        <v>2050</v>
      </c>
      <c r="H621" s="4" t="s">
        <v>2989</v>
      </c>
      <c r="I621" s="4" t="s">
        <v>1687</v>
      </c>
      <c r="J621" s="4"/>
      <c r="K621" s="4">
        <v>0</v>
      </c>
      <c r="L621" s="4"/>
      <c r="M621" s="4"/>
      <c r="N621" s="4"/>
      <c r="O621" s="4">
        <v>12167</v>
      </c>
      <c r="P621" s="4"/>
      <c r="Q621" s="4">
        <v>16</v>
      </c>
      <c r="R621" s="4" t="s">
        <v>3403</v>
      </c>
      <c r="S621" s="6">
        <v>40926</v>
      </c>
      <c r="T621" s="4">
        <v>3</v>
      </c>
      <c r="U621" s="4">
        <f t="shared" si="29"/>
        <v>68024</v>
      </c>
      <c r="V621" s="4">
        <f t="shared" si="27"/>
        <v>0.89885922615547453</v>
      </c>
      <c r="W621" s="4" t="str">
        <f t="shared" si="28"/>
        <v>MC-3</v>
      </c>
      <c r="X621" s="4" t="s">
        <v>1687</v>
      </c>
      <c r="Y621" s="4" t="s">
        <v>3406</v>
      </c>
      <c r="Z621" s="4">
        <v>43.734400000000001</v>
      </c>
      <c r="AA621" s="4">
        <v>7.4202399999999997</v>
      </c>
    </row>
    <row r="622" spans="1:27">
      <c r="A622" s="4">
        <v>3017814</v>
      </c>
      <c r="B622" s="4" t="s">
        <v>3408</v>
      </c>
      <c r="C622" s="4" t="s">
        <v>3408</v>
      </c>
      <c r="D622" s="4" t="s">
        <v>3409</v>
      </c>
      <c r="E622" s="4">
        <v>43.726869999999998</v>
      </c>
      <c r="F622" s="4">
        <v>7.4176599999999997</v>
      </c>
      <c r="G622" s="4" t="s">
        <v>2050</v>
      </c>
      <c r="H622" s="4" t="s">
        <v>2989</v>
      </c>
      <c r="I622" s="4" t="s">
        <v>1687</v>
      </c>
      <c r="J622" s="4"/>
      <c r="K622" s="4">
        <v>0</v>
      </c>
      <c r="L622" s="4"/>
      <c r="M622" s="4"/>
      <c r="N622" s="4"/>
      <c r="O622" s="4">
        <v>3880</v>
      </c>
      <c r="P622" s="4"/>
      <c r="Q622" s="4">
        <v>9</v>
      </c>
      <c r="R622" s="4" t="s">
        <v>3403</v>
      </c>
      <c r="S622" s="6">
        <v>40926</v>
      </c>
      <c r="T622" s="4">
        <v>4</v>
      </c>
      <c r="U622" s="4">
        <f t="shared" si="29"/>
        <v>68024</v>
      </c>
      <c r="V622" s="4">
        <f t="shared" si="27"/>
        <v>0.95589791838174765</v>
      </c>
      <c r="W622" s="4" t="str">
        <f t="shared" si="28"/>
        <v>MC-4</v>
      </c>
      <c r="X622" s="4" t="s">
        <v>1687</v>
      </c>
      <c r="Y622" s="4" t="s">
        <v>3408</v>
      </c>
      <c r="Z622" s="4">
        <v>43.726869999999998</v>
      </c>
      <c r="AA622" s="4">
        <v>7.4176599999999997</v>
      </c>
    </row>
    <row r="623" spans="1:27">
      <c r="A623" s="4">
        <v>3225774</v>
      </c>
      <c r="B623" s="4" t="s">
        <v>3410</v>
      </c>
      <c r="C623" s="4" t="s">
        <v>3410</v>
      </c>
      <c r="D623" s="4"/>
      <c r="E623" s="4">
        <v>43.748899999999999</v>
      </c>
      <c r="F623" s="4">
        <v>7.4342300000000003</v>
      </c>
      <c r="G623" s="4" t="s">
        <v>2050</v>
      </c>
      <c r="H623" s="4" t="s">
        <v>2989</v>
      </c>
      <c r="I623" s="4" t="s">
        <v>1687</v>
      </c>
      <c r="J623" s="4"/>
      <c r="K623" s="4"/>
      <c r="L623" s="4"/>
      <c r="M623" s="4"/>
      <c r="N623" s="4"/>
      <c r="O623" s="4">
        <v>3000</v>
      </c>
      <c r="P623" s="4"/>
      <c r="Q623" s="4">
        <v>59</v>
      </c>
      <c r="R623" s="4" t="s">
        <v>2786</v>
      </c>
      <c r="S623" s="6">
        <v>40386</v>
      </c>
      <c r="T623" s="4">
        <v>5</v>
      </c>
      <c r="U623" s="4">
        <f t="shared" si="29"/>
        <v>68024</v>
      </c>
      <c r="V623" s="4">
        <f t="shared" si="27"/>
        <v>1</v>
      </c>
      <c r="W623" s="4" t="str">
        <f t="shared" si="28"/>
        <v>MC-5</v>
      </c>
      <c r="X623" s="4" t="s">
        <v>1687</v>
      </c>
      <c r="Y623" s="4" t="s">
        <v>3410</v>
      </c>
      <c r="Z623" s="4">
        <v>43.748899999999999</v>
      </c>
      <c r="AA623" s="4">
        <v>7.4342300000000003</v>
      </c>
    </row>
    <row r="624" spans="1:27">
      <c r="A624" s="4">
        <v>618426</v>
      </c>
      <c r="B624" s="4" t="s">
        <v>3411</v>
      </c>
      <c r="C624" s="4" t="s">
        <v>783</v>
      </c>
      <c r="D624" s="8" t="s">
        <v>3412</v>
      </c>
      <c r="E624" s="4">
        <v>47.005560000000003</v>
      </c>
      <c r="F624" s="4">
        <v>28.857500000000002</v>
      </c>
      <c r="G624" s="4" t="s">
        <v>2050</v>
      </c>
      <c r="H624" s="4" t="s">
        <v>2051</v>
      </c>
      <c r="I624" s="4" t="s">
        <v>1684</v>
      </c>
      <c r="J624" s="4"/>
      <c r="K624" s="4">
        <v>57</v>
      </c>
      <c r="L624" s="4"/>
      <c r="M624" s="4"/>
      <c r="N624" s="4"/>
      <c r="O624" s="4">
        <v>635994</v>
      </c>
      <c r="P624" s="4"/>
      <c r="Q624" s="4">
        <v>55</v>
      </c>
      <c r="R624" s="4" t="s">
        <v>3413</v>
      </c>
      <c r="S624" s="6">
        <v>40925</v>
      </c>
      <c r="T624" s="4">
        <v>1</v>
      </c>
      <c r="U624" s="4">
        <f t="shared" si="29"/>
        <v>1083624</v>
      </c>
      <c r="V624" s="4">
        <f t="shared" si="27"/>
        <v>0.58691391109831459</v>
      </c>
      <c r="W624" s="4" t="str">
        <f t="shared" si="28"/>
        <v>MD-1</v>
      </c>
      <c r="X624" s="4" t="s">
        <v>1684</v>
      </c>
      <c r="Y624" s="4" t="s">
        <v>783</v>
      </c>
      <c r="Z624" s="4">
        <v>47.005560000000003</v>
      </c>
      <c r="AA624" s="4">
        <v>28.857500000000002</v>
      </c>
    </row>
    <row r="625" spans="1:27">
      <c r="A625" s="4">
        <v>617239</v>
      </c>
      <c r="B625" s="4" t="s">
        <v>3414</v>
      </c>
      <c r="C625" s="4" t="s">
        <v>3414</v>
      </c>
      <c r="D625" s="4" t="s">
        <v>3415</v>
      </c>
      <c r="E625" s="4">
        <v>46.84028</v>
      </c>
      <c r="F625" s="4">
        <v>29.643329999999999</v>
      </c>
      <c r="G625" s="4" t="s">
        <v>2050</v>
      </c>
      <c r="H625" s="4" t="s">
        <v>2055</v>
      </c>
      <c r="I625" s="4" t="s">
        <v>1684</v>
      </c>
      <c r="J625" s="4"/>
      <c r="K625" s="4">
        <v>58</v>
      </c>
      <c r="L625" s="4"/>
      <c r="M625" s="4"/>
      <c r="N625" s="4"/>
      <c r="O625" s="4">
        <v>157000</v>
      </c>
      <c r="P625" s="4"/>
      <c r="Q625" s="4">
        <v>33</v>
      </c>
      <c r="R625" s="4" t="s">
        <v>3413</v>
      </c>
      <c r="S625" s="6">
        <v>40925</v>
      </c>
      <c r="T625" s="4">
        <v>2</v>
      </c>
      <c r="U625" s="4">
        <f t="shared" si="29"/>
        <v>1083624</v>
      </c>
      <c r="V625" s="4">
        <f t="shared" si="27"/>
        <v>0.73179811447513166</v>
      </c>
      <c r="W625" s="4" t="str">
        <f t="shared" si="28"/>
        <v>MD-2</v>
      </c>
      <c r="X625" s="4" t="s">
        <v>1684</v>
      </c>
      <c r="Y625" s="4" t="s">
        <v>3414</v>
      </c>
      <c r="Z625" s="4">
        <v>46.84028</v>
      </c>
      <c r="AA625" s="4">
        <v>29.643329999999999</v>
      </c>
    </row>
    <row r="626" spans="1:27">
      <c r="A626" s="4">
        <v>618605</v>
      </c>
      <c r="B626" s="4" t="s">
        <v>3416</v>
      </c>
      <c r="C626" s="4" t="s">
        <v>3417</v>
      </c>
      <c r="D626" s="4" t="s">
        <v>3418</v>
      </c>
      <c r="E626" s="4">
        <v>47.761670000000002</v>
      </c>
      <c r="F626" s="4">
        <v>27.928889999999999</v>
      </c>
      <c r="G626" s="4" t="s">
        <v>2050</v>
      </c>
      <c r="H626" s="4" t="s">
        <v>2055</v>
      </c>
      <c r="I626" s="4" t="s">
        <v>1684</v>
      </c>
      <c r="J626" s="4"/>
      <c r="K626" s="4">
        <v>60</v>
      </c>
      <c r="L626" s="4"/>
      <c r="M626" s="4"/>
      <c r="N626" s="4"/>
      <c r="O626" s="4">
        <v>125000</v>
      </c>
      <c r="P626" s="4"/>
      <c r="Q626" s="4">
        <v>110</v>
      </c>
      <c r="R626" s="4" t="s">
        <v>3413</v>
      </c>
      <c r="S626" s="6">
        <v>40925</v>
      </c>
      <c r="T626" s="4">
        <v>3</v>
      </c>
      <c r="U626" s="4">
        <f t="shared" si="29"/>
        <v>1083624</v>
      </c>
      <c r="V626" s="4">
        <f t="shared" si="27"/>
        <v>0.8471517795840624</v>
      </c>
      <c r="W626" s="4" t="str">
        <f t="shared" si="28"/>
        <v>MD-3</v>
      </c>
      <c r="X626" s="4" t="s">
        <v>1684</v>
      </c>
      <c r="Y626" s="4" t="s">
        <v>3417</v>
      </c>
      <c r="Z626" s="4">
        <v>47.761670000000002</v>
      </c>
      <c r="AA626" s="4">
        <v>27.928889999999999</v>
      </c>
    </row>
    <row r="627" spans="1:27">
      <c r="A627" s="4">
        <v>618577</v>
      </c>
      <c r="B627" s="4" t="s">
        <v>3419</v>
      </c>
      <c r="C627" s="4" t="s">
        <v>3419</v>
      </c>
      <c r="D627" s="4" t="s">
        <v>3420</v>
      </c>
      <c r="E627" s="4">
        <v>46.830559999999998</v>
      </c>
      <c r="F627" s="4">
        <v>29.471109999999999</v>
      </c>
      <c r="G627" s="4" t="s">
        <v>2050</v>
      </c>
      <c r="H627" s="4" t="s">
        <v>2055</v>
      </c>
      <c r="I627" s="4" t="s">
        <v>1684</v>
      </c>
      <c r="J627" s="4"/>
      <c r="K627" s="4">
        <v>62</v>
      </c>
      <c r="L627" s="4"/>
      <c r="M627" s="4"/>
      <c r="N627" s="4"/>
      <c r="O627" s="4">
        <v>110175</v>
      </c>
      <c r="P627" s="4"/>
      <c r="Q627" s="4">
        <v>32</v>
      </c>
      <c r="R627" s="4" t="s">
        <v>3413</v>
      </c>
      <c r="S627" s="6">
        <v>40925</v>
      </c>
      <c r="T627" s="4">
        <v>4</v>
      </c>
      <c r="U627" s="4">
        <f t="shared" si="29"/>
        <v>1083624</v>
      </c>
      <c r="V627" s="4">
        <f t="shared" si="27"/>
        <v>0.94882450001107399</v>
      </c>
      <c r="W627" s="4" t="str">
        <f t="shared" si="28"/>
        <v>MD-4</v>
      </c>
      <c r="X627" s="4" t="s">
        <v>1684</v>
      </c>
      <c r="Y627" s="4" t="s">
        <v>3419</v>
      </c>
      <c r="Z627" s="4">
        <v>46.830559999999998</v>
      </c>
      <c r="AA627" s="4">
        <v>29.471109999999999</v>
      </c>
    </row>
    <row r="628" spans="1:27">
      <c r="A628" s="4">
        <v>617486</v>
      </c>
      <c r="B628" s="4" t="s">
        <v>3421</v>
      </c>
      <c r="C628" s="4" t="s">
        <v>3422</v>
      </c>
      <c r="D628" s="4" t="s">
        <v>3423</v>
      </c>
      <c r="E628" s="4">
        <v>47.766390000000001</v>
      </c>
      <c r="F628" s="4">
        <v>29.001110000000001</v>
      </c>
      <c r="G628" s="4" t="s">
        <v>2050</v>
      </c>
      <c r="H628" s="4" t="s">
        <v>2072</v>
      </c>
      <c r="I628" s="4" t="s">
        <v>1684</v>
      </c>
      <c r="J628" s="4"/>
      <c r="K628" s="4">
        <v>58</v>
      </c>
      <c r="L628" s="4"/>
      <c r="M628" s="4"/>
      <c r="N628" s="4"/>
      <c r="O628" s="4">
        <v>55455</v>
      </c>
      <c r="P628" s="4"/>
      <c r="Q628" s="4">
        <v>91</v>
      </c>
      <c r="R628" s="4" t="s">
        <v>3413</v>
      </c>
      <c r="S628" s="6">
        <v>40925</v>
      </c>
      <c r="T628" s="4">
        <v>5</v>
      </c>
      <c r="U628" s="4">
        <f t="shared" si="29"/>
        <v>1083624</v>
      </c>
      <c r="V628" s="4">
        <f t="shared" si="27"/>
        <v>1</v>
      </c>
      <c r="W628" s="4" t="str">
        <f t="shared" si="28"/>
        <v>MD-5</v>
      </c>
      <c r="X628" s="4" t="s">
        <v>1684</v>
      </c>
      <c r="Y628" s="4" t="s">
        <v>3422</v>
      </c>
      <c r="Z628" s="4">
        <v>47.766390000000001</v>
      </c>
      <c r="AA628" s="4">
        <v>29.001110000000001</v>
      </c>
    </row>
    <row r="629" spans="1:27">
      <c r="A629" s="4">
        <v>3193044</v>
      </c>
      <c r="B629" s="4" t="s">
        <v>3424</v>
      </c>
      <c r="C629" s="4" t="s">
        <v>3424</v>
      </c>
      <c r="D629" s="8" t="s">
        <v>3425</v>
      </c>
      <c r="E629" s="4">
        <v>42.441110000000002</v>
      </c>
      <c r="F629" s="4">
        <v>19.26361</v>
      </c>
      <c r="G629" s="4" t="s">
        <v>2050</v>
      </c>
      <c r="H629" s="4" t="s">
        <v>2051</v>
      </c>
      <c r="I629" s="4" t="s">
        <v>1693</v>
      </c>
      <c r="J629" s="4"/>
      <c r="K629" s="4">
        <v>16</v>
      </c>
      <c r="L629" s="4"/>
      <c r="M629" s="4"/>
      <c r="N629" s="4"/>
      <c r="O629" s="4">
        <v>136473</v>
      </c>
      <c r="P629" s="4"/>
      <c r="Q629" s="4">
        <v>49</v>
      </c>
      <c r="R629" s="4" t="s">
        <v>3426</v>
      </c>
      <c r="S629" s="6">
        <v>40995</v>
      </c>
      <c r="T629" s="4">
        <v>1</v>
      </c>
      <c r="U629" s="4">
        <f t="shared" si="29"/>
        <v>236280</v>
      </c>
      <c r="V629" s="4">
        <f t="shared" si="27"/>
        <v>0.57759014728288471</v>
      </c>
      <c r="W629" s="4" t="str">
        <f t="shared" si="28"/>
        <v>ME-1</v>
      </c>
      <c r="X629" s="4" t="s">
        <v>1693</v>
      </c>
      <c r="Y629" s="4" t="s">
        <v>3424</v>
      </c>
      <c r="Z629" s="4">
        <v>42.441110000000002</v>
      </c>
      <c r="AA629" s="4">
        <v>19.26361</v>
      </c>
    </row>
    <row r="630" spans="1:27">
      <c r="A630" s="4">
        <v>3194494</v>
      </c>
      <c r="B630" s="4" t="s">
        <v>3427</v>
      </c>
      <c r="C630" s="4" t="s">
        <v>3428</v>
      </c>
      <c r="D630" s="4" t="s">
        <v>3429</v>
      </c>
      <c r="E630" s="4">
        <v>42.773099999999999</v>
      </c>
      <c r="F630" s="4">
        <v>18.944459999999999</v>
      </c>
      <c r="G630" s="4" t="s">
        <v>2050</v>
      </c>
      <c r="H630" s="4" t="s">
        <v>2072</v>
      </c>
      <c r="I630" s="4" t="s">
        <v>1693</v>
      </c>
      <c r="J630" s="4"/>
      <c r="K630" s="4">
        <v>12</v>
      </c>
      <c r="L630" s="4"/>
      <c r="M630" s="4"/>
      <c r="N630" s="4"/>
      <c r="O630" s="4">
        <v>58212</v>
      </c>
      <c r="P630" s="4"/>
      <c r="Q630" s="4">
        <v>630</v>
      </c>
      <c r="R630" s="4" t="s">
        <v>3426</v>
      </c>
      <c r="S630" s="6">
        <v>40326</v>
      </c>
      <c r="T630" s="4">
        <v>2</v>
      </c>
      <c r="U630" s="4">
        <f t="shared" si="29"/>
        <v>236280</v>
      </c>
      <c r="V630" s="4">
        <f t="shared" si="27"/>
        <v>0.82395886236668359</v>
      </c>
      <c r="W630" s="4" t="str">
        <f t="shared" si="28"/>
        <v>ME-2</v>
      </c>
      <c r="X630" s="4" t="s">
        <v>1693</v>
      </c>
      <c r="Y630" s="4" t="s">
        <v>3428</v>
      </c>
      <c r="Z630" s="4">
        <v>42.773099999999999</v>
      </c>
      <c r="AA630" s="4">
        <v>18.944459999999999</v>
      </c>
    </row>
    <row r="631" spans="1:27">
      <c r="A631" s="4">
        <v>3202641</v>
      </c>
      <c r="B631" s="4" t="s">
        <v>3430</v>
      </c>
      <c r="C631" s="4" t="s">
        <v>3430</v>
      </c>
      <c r="D631" s="4" t="s">
        <v>3431</v>
      </c>
      <c r="E631" s="4">
        <v>42.390630000000002</v>
      </c>
      <c r="F631" s="4">
        <v>18.914169999999999</v>
      </c>
      <c r="G631" s="4" t="s">
        <v>2050</v>
      </c>
      <c r="H631" s="4" t="s">
        <v>2072</v>
      </c>
      <c r="I631" s="4" t="s">
        <v>1693</v>
      </c>
      <c r="J631" s="4"/>
      <c r="K631" s="4">
        <v>6</v>
      </c>
      <c r="L631" s="4"/>
      <c r="M631" s="4"/>
      <c r="N631" s="4"/>
      <c r="O631" s="4">
        <v>15137</v>
      </c>
      <c r="P631" s="4"/>
      <c r="Q631" s="4">
        <v>686</v>
      </c>
      <c r="R631" s="4" t="s">
        <v>3426</v>
      </c>
      <c r="S631" s="6">
        <v>40849</v>
      </c>
      <c r="T631" s="4">
        <v>3</v>
      </c>
      <c r="U631" s="4">
        <f t="shared" si="29"/>
        <v>236280</v>
      </c>
      <c r="V631" s="4">
        <f t="shared" si="27"/>
        <v>0.8880226849500592</v>
      </c>
      <c r="W631" s="4" t="str">
        <f t="shared" si="28"/>
        <v>ME-3</v>
      </c>
      <c r="X631" s="4" t="s">
        <v>1693</v>
      </c>
      <c r="Y631" s="4" t="s">
        <v>3430</v>
      </c>
      <c r="Z631" s="4">
        <v>42.390630000000002</v>
      </c>
      <c r="AA631" s="4">
        <v>18.914169999999999</v>
      </c>
    </row>
    <row r="632" spans="1:27">
      <c r="A632" s="4">
        <v>3204509</v>
      </c>
      <c r="B632" s="4" t="s">
        <v>3432</v>
      </c>
      <c r="C632" s="4" t="s">
        <v>3432</v>
      </c>
      <c r="D632" s="4" t="s">
        <v>3433</v>
      </c>
      <c r="E632" s="4">
        <v>42.093060000000001</v>
      </c>
      <c r="F632" s="4">
        <v>19.100280000000001</v>
      </c>
      <c r="G632" s="4" t="s">
        <v>2050</v>
      </c>
      <c r="H632" s="4" t="s">
        <v>2072</v>
      </c>
      <c r="I632" s="4" t="s">
        <v>1693</v>
      </c>
      <c r="J632" s="4"/>
      <c r="K632" s="4">
        <v>2</v>
      </c>
      <c r="L632" s="4"/>
      <c r="M632" s="4"/>
      <c r="N632" s="4"/>
      <c r="O632" s="4">
        <v>13719</v>
      </c>
      <c r="P632" s="4"/>
      <c r="Q632" s="4">
        <v>4</v>
      </c>
      <c r="R632" s="4" t="s">
        <v>3426</v>
      </c>
      <c r="S632" s="6">
        <v>40927</v>
      </c>
      <c r="T632" s="4">
        <v>4</v>
      </c>
      <c r="U632" s="4">
        <f t="shared" si="29"/>
        <v>236280</v>
      </c>
      <c r="V632" s="4">
        <f t="shared" si="27"/>
        <v>0.94608515320805819</v>
      </c>
      <c r="W632" s="4" t="str">
        <f t="shared" si="28"/>
        <v>ME-4</v>
      </c>
      <c r="X632" s="4" t="s">
        <v>1693</v>
      </c>
      <c r="Y632" s="4" t="s">
        <v>3432</v>
      </c>
      <c r="Z632" s="4">
        <v>42.093060000000001</v>
      </c>
      <c r="AA632" s="4">
        <v>19.100280000000001</v>
      </c>
    </row>
    <row r="633" spans="1:27">
      <c r="A633" s="4">
        <v>3199394</v>
      </c>
      <c r="B633" s="4" t="s">
        <v>3434</v>
      </c>
      <c r="C633" s="4" t="s">
        <v>3434</v>
      </c>
      <c r="D633" s="4" t="s">
        <v>3435</v>
      </c>
      <c r="E633" s="4">
        <v>42.453060000000001</v>
      </c>
      <c r="F633" s="4">
        <v>18.537500000000001</v>
      </c>
      <c r="G633" s="4" t="s">
        <v>2050</v>
      </c>
      <c r="H633" s="4" t="s">
        <v>2072</v>
      </c>
      <c r="I633" s="4" t="s">
        <v>1693</v>
      </c>
      <c r="J633" s="4"/>
      <c r="K633" s="4">
        <v>8</v>
      </c>
      <c r="L633" s="4"/>
      <c r="M633" s="4"/>
      <c r="N633" s="4"/>
      <c r="O633" s="4">
        <v>12739</v>
      </c>
      <c r="P633" s="4"/>
      <c r="Q633" s="4">
        <v>87</v>
      </c>
      <c r="R633" s="4" t="s">
        <v>3426</v>
      </c>
      <c r="S633" s="6">
        <v>40927</v>
      </c>
      <c r="T633" s="4">
        <v>5</v>
      </c>
      <c r="U633" s="4">
        <f t="shared" si="29"/>
        <v>236280</v>
      </c>
      <c r="V633" s="4">
        <f t="shared" si="27"/>
        <v>1</v>
      </c>
      <c r="W633" s="4" t="str">
        <f t="shared" si="28"/>
        <v>ME-5</v>
      </c>
      <c r="X633" s="4" t="s">
        <v>1693</v>
      </c>
      <c r="Y633" s="4" t="s">
        <v>3434</v>
      </c>
      <c r="Z633" s="4">
        <v>42.453060000000001</v>
      </c>
      <c r="AA633" s="4">
        <v>18.537500000000001</v>
      </c>
    </row>
    <row r="634" spans="1:27">
      <c r="A634" s="4">
        <v>3578851</v>
      </c>
      <c r="B634" s="4" t="s">
        <v>2637</v>
      </c>
      <c r="C634" s="4" t="s">
        <v>2637</v>
      </c>
      <c r="D634" s="4" t="s">
        <v>3436</v>
      </c>
      <c r="E634" s="4">
        <v>18.066669999999998</v>
      </c>
      <c r="F634" s="4">
        <v>-63.083329999999997</v>
      </c>
      <c r="G634" s="4" t="s">
        <v>2050</v>
      </c>
      <c r="H634" s="4" t="s">
        <v>2051</v>
      </c>
      <c r="I634" s="4" t="s">
        <v>1813</v>
      </c>
      <c r="J634" s="4"/>
      <c r="K634" s="4">
        <v>0</v>
      </c>
      <c r="L634" s="4"/>
      <c r="M634" s="4"/>
      <c r="N634" s="4"/>
      <c r="O634" s="4">
        <v>5700</v>
      </c>
      <c r="P634" s="4"/>
      <c r="Q634" s="4">
        <v>12</v>
      </c>
      <c r="R634" s="4" t="s">
        <v>2902</v>
      </c>
      <c r="S634" s="6">
        <v>41028</v>
      </c>
      <c r="T634" s="4">
        <v>1</v>
      </c>
      <c r="U634" s="4">
        <f t="shared" si="29"/>
        <v>1925390</v>
      </c>
      <c r="V634" s="4">
        <f t="shared" si="27"/>
        <v>2.9604391837497858E-3</v>
      </c>
      <c r="W634" s="4" t="str">
        <f t="shared" si="28"/>
        <v>MF-1</v>
      </c>
      <c r="X634" s="4" t="s">
        <v>1813</v>
      </c>
      <c r="Y634" s="4" t="s">
        <v>2637</v>
      </c>
      <c r="Z634" s="4">
        <v>18.066669999999998</v>
      </c>
      <c r="AA634" s="4">
        <v>-63.083329999999997</v>
      </c>
    </row>
    <row r="635" spans="1:27">
      <c r="A635" s="4">
        <v>1070940</v>
      </c>
      <c r="B635" s="4" t="s">
        <v>3437</v>
      </c>
      <c r="C635" s="4" t="s">
        <v>3437</v>
      </c>
      <c r="D635" s="8" t="s">
        <v>3438</v>
      </c>
      <c r="E635" s="4">
        <v>-18.913679999999999</v>
      </c>
      <c r="F635" s="4">
        <v>47.53613</v>
      </c>
      <c r="G635" s="4" t="s">
        <v>2050</v>
      </c>
      <c r="H635" s="4" t="s">
        <v>2051</v>
      </c>
      <c r="I635" s="4" t="s">
        <v>1645</v>
      </c>
      <c r="J635" s="4"/>
      <c r="K635" s="4">
        <v>7670856</v>
      </c>
      <c r="L635" s="4"/>
      <c r="M635" s="4"/>
      <c r="N635" s="4"/>
      <c r="O635" s="4">
        <v>1391433</v>
      </c>
      <c r="P635" s="4"/>
      <c r="Q635" s="4">
        <v>1274</v>
      </c>
      <c r="R635" s="4" t="s">
        <v>3439</v>
      </c>
      <c r="S635" s="6">
        <v>40613</v>
      </c>
      <c r="T635" s="4">
        <v>1</v>
      </c>
      <c r="U635" s="4">
        <f t="shared" si="29"/>
        <v>2035009</v>
      </c>
      <c r="V635" s="4">
        <f t="shared" si="27"/>
        <v>0.6837478360046565</v>
      </c>
      <c r="W635" s="4" t="str">
        <f t="shared" si="28"/>
        <v>MG-1</v>
      </c>
      <c r="X635" s="4" t="s">
        <v>1645</v>
      </c>
      <c r="Y635" s="4" t="s">
        <v>3437</v>
      </c>
      <c r="Z635" s="4">
        <v>-18.913679999999999</v>
      </c>
      <c r="AA635" s="4">
        <v>47.53613</v>
      </c>
    </row>
    <row r="636" spans="1:27">
      <c r="A636" s="4">
        <v>1053384</v>
      </c>
      <c r="B636" s="4" t="s">
        <v>3440</v>
      </c>
      <c r="C636" s="4" t="s">
        <v>3440</v>
      </c>
      <c r="D636" s="4" t="s">
        <v>3441</v>
      </c>
      <c r="E636" s="4">
        <v>-18.16667</v>
      </c>
      <c r="F636" s="4">
        <v>49.383330000000001</v>
      </c>
      <c r="G636" s="4" t="s">
        <v>2050</v>
      </c>
      <c r="H636" s="4" t="s">
        <v>2055</v>
      </c>
      <c r="I636" s="4" t="s">
        <v>1645</v>
      </c>
      <c r="J636" s="4"/>
      <c r="K636" s="4">
        <v>7670857</v>
      </c>
      <c r="L636" s="4"/>
      <c r="M636" s="4"/>
      <c r="N636" s="4"/>
      <c r="O636" s="4">
        <v>206373</v>
      </c>
      <c r="P636" s="4"/>
      <c r="Q636" s="4">
        <v>8</v>
      </c>
      <c r="R636" s="4" t="s">
        <v>3439</v>
      </c>
      <c r="S636" s="6">
        <v>38734</v>
      </c>
      <c r="T636" s="4">
        <v>2</v>
      </c>
      <c r="U636" s="4">
        <f t="shared" si="29"/>
        <v>2035009</v>
      </c>
      <c r="V636" s="4">
        <f t="shared" si="27"/>
        <v>0.7851591811141867</v>
      </c>
      <c r="W636" s="4" t="str">
        <f t="shared" si="28"/>
        <v>MG-2</v>
      </c>
      <c r="X636" s="4" t="s">
        <v>1645</v>
      </c>
      <c r="Y636" s="4" t="s">
        <v>3440</v>
      </c>
      <c r="Z636" s="4">
        <v>-18.16667</v>
      </c>
      <c r="AA636" s="4">
        <v>49.383330000000001</v>
      </c>
    </row>
    <row r="637" spans="1:27">
      <c r="A637" s="4">
        <v>1064890</v>
      </c>
      <c r="B637" s="4" t="s">
        <v>3442</v>
      </c>
      <c r="C637" s="4" t="s">
        <v>3442</v>
      </c>
      <c r="D637" s="4" t="s">
        <v>3443</v>
      </c>
      <c r="E637" s="4">
        <v>-21.433330000000002</v>
      </c>
      <c r="F637" s="4">
        <v>47.083329999999997</v>
      </c>
      <c r="G637" s="4" t="s">
        <v>2050</v>
      </c>
      <c r="H637" s="4" t="s">
        <v>2055</v>
      </c>
      <c r="I637" s="4" t="s">
        <v>1645</v>
      </c>
      <c r="J637" s="4"/>
      <c r="K637" s="4">
        <v>7670905</v>
      </c>
      <c r="L637" s="4"/>
      <c r="M637" s="4"/>
      <c r="N637" s="4"/>
      <c r="O637" s="4">
        <v>167227</v>
      </c>
      <c r="P637" s="4"/>
      <c r="Q637" s="4">
        <v>1160</v>
      </c>
      <c r="R637" s="4" t="s">
        <v>3439</v>
      </c>
      <c r="S637" s="6">
        <v>38734</v>
      </c>
      <c r="T637" s="4">
        <v>3</v>
      </c>
      <c r="U637" s="4">
        <f t="shared" si="29"/>
        <v>2035009</v>
      </c>
      <c r="V637" s="4">
        <f t="shared" si="27"/>
        <v>0.86733424766180389</v>
      </c>
      <c r="W637" s="4" t="str">
        <f t="shared" si="28"/>
        <v>MG-3</v>
      </c>
      <c r="X637" s="4" t="s">
        <v>1645</v>
      </c>
      <c r="Y637" s="4" t="s">
        <v>3442</v>
      </c>
      <c r="Z637" s="4">
        <v>-21.433330000000002</v>
      </c>
      <c r="AA637" s="4">
        <v>47.083329999999997</v>
      </c>
    </row>
    <row r="638" spans="1:27">
      <c r="A638" s="4">
        <v>1062663</v>
      </c>
      <c r="B638" s="4" t="s">
        <v>3444</v>
      </c>
      <c r="C638" s="4" t="s">
        <v>3444</v>
      </c>
      <c r="D638" s="4" t="s">
        <v>3445</v>
      </c>
      <c r="E638" s="4">
        <v>-15.716670000000001</v>
      </c>
      <c r="F638" s="4">
        <v>46.316670000000002</v>
      </c>
      <c r="G638" s="4" t="s">
        <v>2050</v>
      </c>
      <c r="H638" s="4" t="s">
        <v>2055</v>
      </c>
      <c r="I638" s="4" t="s">
        <v>1645</v>
      </c>
      <c r="J638" s="4"/>
      <c r="K638" s="4">
        <v>7670849</v>
      </c>
      <c r="L638" s="4"/>
      <c r="M638" s="4"/>
      <c r="N638" s="4"/>
      <c r="O638" s="4">
        <v>154657</v>
      </c>
      <c r="P638" s="4"/>
      <c r="Q638" s="4">
        <v>20</v>
      </c>
      <c r="R638" s="4" t="s">
        <v>3439</v>
      </c>
      <c r="S638" s="6">
        <v>38734</v>
      </c>
      <c r="T638" s="4">
        <v>4</v>
      </c>
      <c r="U638" s="4">
        <f t="shared" si="29"/>
        <v>2035009</v>
      </c>
      <c r="V638" s="4">
        <f t="shared" si="27"/>
        <v>0.94333243735039984</v>
      </c>
      <c r="W638" s="4" t="str">
        <f t="shared" si="28"/>
        <v>MG-4</v>
      </c>
      <c r="X638" s="4" t="s">
        <v>1645</v>
      </c>
      <c r="Y638" s="4" t="s">
        <v>3444</v>
      </c>
      <c r="Z638" s="4">
        <v>-15.716670000000001</v>
      </c>
      <c r="AA638" s="4">
        <v>46.316670000000002</v>
      </c>
    </row>
    <row r="639" spans="1:27">
      <c r="A639" s="4">
        <v>1055429</v>
      </c>
      <c r="B639" s="4" t="s">
        <v>3446</v>
      </c>
      <c r="C639" s="4" t="s">
        <v>3446</v>
      </c>
      <c r="D639" s="4" t="s">
        <v>3447</v>
      </c>
      <c r="E639" s="4">
        <v>-23.35</v>
      </c>
      <c r="F639" s="4">
        <v>43.666670000000003</v>
      </c>
      <c r="G639" s="4" t="s">
        <v>2050</v>
      </c>
      <c r="H639" s="4" t="s">
        <v>2055</v>
      </c>
      <c r="I639" s="4" t="s">
        <v>1645</v>
      </c>
      <c r="J639" s="4"/>
      <c r="K639" s="4">
        <v>7670913</v>
      </c>
      <c r="L639" s="4"/>
      <c r="M639" s="4"/>
      <c r="N639" s="4"/>
      <c r="O639" s="4">
        <v>115319</v>
      </c>
      <c r="P639" s="4"/>
      <c r="Q639" s="4">
        <v>11</v>
      </c>
      <c r="R639" s="4" t="s">
        <v>3439</v>
      </c>
      <c r="S639" s="6">
        <v>40400</v>
      </c>
      <c r="T639" s="4">
        <v>5</v>
      </c>
      <c r="U639" s="4">
        <f t="shared" si="29"/>
        <v>2035009</v>
      </c>
      <c r="V639" s="4">
        <f t="shared" si="27"/>
        <v>0.99999999999999989</v>
      </c>
      <c r="W639" s="4" t="str">
        <f t="shared" si="28"/>
        <v>MG-5</v>
      </c>
      <c r="X639" s="4" t="s">
        <v>1645</v>
      </c>
      <c r="Y639" s="4" t="s">
        <v>3446</v>
      </c>
      <c r="Z639" s="4">
        <v>-23.35</v>
      </c>
      <c r="AA639" s="4">
        <v>43.666670000000003</v>
      </c>
    </row>
    <row r="640" spans="1:27">
      <c r="A640" s="4">
        <v>2113779</v>
      </c>
      <c r="B640" s="4" t="s">
        <v>3448</v>
      </c>
      <c r="C640" s="4" t="s">
        <v>3448</v>
      </c>
      <c r="D640" s="4" t="s">
        <v>3449</v>
      </c>
      <c r="E640" s="4">
        <v>7.0897100000000002</v>
      </c>
      <c r="F640" s="4">
        <v>171.38027</v>
      </c>
      <c r="G640" s="4" t="s">
        <v>2050</v>
      </c>
      <c r="H640" s="4" t="s">
        <v>2051</v>
      </c>
      <c r="I640" s="4" t="s">
        <v>1663</v>
      </c>
      <c r="J640" s="4"/>
      <c r="K640" s="4">
        <v>190</v>
      </c>
      <c r="L640" s="4"/>
      <c r="M640" s="4"/>
      <c r="N640" s="4"/>
      <c r="O640" s="4">
        <v>25400</v>
      </c>
      <c r="P640" s="4"/>
      <c r="Q640" s="4">
        <v>6</v>
      </c>
      <c r="R640" s="4" t="s">
        <v>3450</v>
      </c>
      <c r="S640" s="6">
        <v>40388</v>
      </c>
      <c r="T640" s="4">
        <v>1</v>
      </c>
      <c r="U640" s="4">
        <f t="shared" si="29"/>
        <v>25400</v>
      </c>
      <c r="V640" s="4">
        <f t="shared" si="27"/>
        <v>1</v>
      </c>
      <c r="W640" s="4" t="str">
        <f t="shared" si="28"/>
        <v>MH-1</v>
      </c>
      <c r="X640" s="4" t="s">
        <v>1663</v>
      </c>
      <c r="Y640" s="4" t="s">
        <v>3448</v>
      </c>
      <c r="Z640" s="4">
        <v>7.0897100000000002</v>
      </c>
      <c r="AA640" s="4">
        <v>171.38027</v>
      </c>
    </row>
    <row r="641" spans="1:27">
      <c r="A641" s="4">
        <v>2080115</v>
      </c>
      <c r="B641" s="4" t="s">
        <v>3451</v>
      </c>
      <c r="C641" s="4" t="s">
        <v>3451</v>
      </c>
      <c r="D641" s="4"/>
      <c r="E641" s="4">
        <v>9.8251100000000005</v>
      </c>
      <c r="F641" s="4">
        <v>169.31065000000001</v>
      </c>
      <c r="G641" s="4" t="s">
        <v>2050</v>
      </c>
      <c r="H641" s="4" t="s">
        <v>2055</v>
      </c>
      <c r="I641" s="4" t="s">
        <v>1663</v>
      </c>
      <c r="J641" s="4" t="s">
        <v>1663</v>
      </c>
      <c r="K641" s="4">
        <v>180</v>
      </c>
      <c r="L641" s="4"/>
      <c r="M641" s="4"/>
      <c r="N641" s="4"/>
      <c r="O641" s="4">
        <v>0</v>
      </c>
      <c r="P641" s="4"/>
      <c r="Q641" s="4">
        <v>7</v>
      </c>
      <c r="R641" s="4" t="s">
        <v>3452</v>
      </c>
      <c r="S641" s="6">
        <v>40387</v>
      </c>
      <c r="T641" s="4">
        <v>2</v>
      </c>
      <c r="U641" s="4">
        <f t="shared" si="29"/>
        <v>25400</v>
      </c>
      <c r="V641" s="4">
        <f t="shared" si="27"/>
        <v>1</v>
      </c>
      <c r="W641" s="4" t="str">
        <f t="shared" si="28"/>
        <v>MH-2</v>
      </c>
      <c r="X641" s="4" t="s">
        <v>1663</v>
      </c>
      <c r="Y641" s="4" t="s">
        <v>3451</v>
      </c>
      <c r="Z641" s="4">
        <v>9.8251100000000005</v>
      </c>
      <c r="AA641" s="4">
        <v>169.31065000000001</v>
      </c>
    </row>
    <row r="642" spans="1:27">
      <c r="A642" s="4">
        <v>2080422</v>
      </c>
      <c r="B642" s="4" t="s">
        <v>3453</v>
      </c>
      <c r="C642" s="4" t="s">
        <v>3453</v>
      </c>
      <c r="D642" s="4" t="s">
        <v>3454</v>
      </c>
      <c r="E642" s="4">
        <v>5.9209800000000001</v>
      </c>
      <c r="F642" s="4">
        <v>169.64335</v>
      </c>
      <c r="G642" s="4" t="s">
        <v>2050</v>
      </c>
      <c r="H642" s="4" t="s">
        <v>2055</v>
      </c>
      <c r="I642" s="4" t="s">
        <v>1663</v>
      </c>
      <c r="J642" s="4"/>
      <c r="K642" s="4">
        <v>120</v>
      </c>
      <c r="L642" s="4"/>
      <c r="M642" s="4"/>
      <c r="N642" s="4"/>
      <c r="O642" s="4">
        <v>0</v>
      </c>
      <c r="P642" s="4"/>
      <c r="Q642" s="4">
        <v>5</v>
      </c>
      <c r="R642" s="4" t="s">
        <v>3450</v>
      </c>
      <c r="S642" s="6">
        <v>40377</v>
      </c>
      <c r="T642" s="4">
        <v>3</v>
      </c>
      <c r="U642" s="4">
        <f t="shared" si="29"/>
        <v>25400</v>
      </c>
      <c r="V642" s="4">
        <f t="shared" si="27"/>
        <v>1</v>
      </c>
      <c r="W642" s="4" t="str">
        <f t="shared" si="28"/>
        <v>MH-3</v>
      </c>
      <c r="X642" s="4" t="s">
        <v>1663</v>
      </c>
      <c r="Y642" s="4" t="s">
        <v>3453</v>
      </c>
      <c r="Z642" s="4">
        <v>5.9209800000000001</v>
      </c>
      <c r="AA642" s="4">
        <v>169.64335</v>
      </c>
    </row>
    <row r="643" spans="1:27">
      <c r="A643" s="4">
        <v>2080970</v>
      </c>
      <c r="B643" s="4" t="s">
        <v>3455</v>
      </c>
      <c r="C643" s="4" t="s">
        <v>3455</v>
      </c>
      <c r="D643" s="4" t="s">
        <v>3456</v>
      </c>
      <c r="E643" s="4">
        <v>10.219720000000001</v>
      </c>
      <c r="F643" s="4">
        <v>169.97967</v>
      </c>
      <c r="G643" s="4" t="s">
        <v>2050</v>
      </c>
      <c r="H643" s="4" t="s">
        <v>2055</v>
      </c>
      <c r="I643" s="4" t="s">
        <v>1663</v>
      </c>
      <c r="J643" s="4" t="s">
        <v>1663</v>
      </c>
      <c r="K643" s="4">
        <v>30</v>
      </c>
      <c r="L643" s="4"/>
      <c r="M643" s="4"/>
      <c r="N643" s="4"/>
      <c r="O643" s="4">
        <v>0</v>
      </c>
      <c r="P643" s="4"/>
      <c r="Q643" s="4">
        <v>10</v>
      </c>
      <c r="R643" s="4" t="s">
        <v>3452</v>
      </c>
      <c r="S643" s="6">
        <v>40396</v>
      </c>
      <c r="T643" s="4">
        <v>4</v>
      </c>
      <c r="U643" s="4">
        <f t="shared" si="29"/>
        <v>25400</v>
      </c>
      <c r="V643" s="4">
        <f t="shared" ref="V643:V706" si="30">IF(T643=1,O643/U643,V642+(O643/U643))</f>
        <v>1</v>
      </c>
      <c r="W643" s="4" t="str">
        <f t="shared" ref="W643:W706" si="31">X643&amp;"-"&amp;T643</f>
        <v>MH-4</v>
      </c>
      <c r="X643" s="4" t="s">
        <v>1663</v>
      </c>
      <c r="Y643" s="4" t="s">
        <v>3455</v>
      </c>
      <c r="Z643" s="4">
        <v>10.219720000000001</v>
      </c>
      <c r="AA643" s="4">
        <v>169.97967</v>
      </c>
    </row>
    <row r="644" spans="1:27">
      <c r="A644" s="4">
        <v>4039539</v>
      </c>
      <c r="B644" s="4" t="s">
        <v>3457</v>
      </c>
      <c r="C644" s="4" t="s">
        <v>3457</v>
      </c>
      <c r="D644" s="4"/>
      <c r="E644" s="4">
        <v>8.7057599999999997</v>
      </c>
      <c r="F644" s="4">
        <v>171.22749999999999</v>
      </c>
      <c r="G644" s="4" t="s">
        <v>2050</v>
      </c>
      <c r="H644" s="4" t="s">
        <v>2055</v>
      </c>
      <c r="I644" s="4" t="s">
        <v>1663</v>
      </c>
      <c r="J644" s="4"/>
      <c r="K644" s="4">
        <v>300</v>
      </c>
      <c r="L644" s="4"/>
      <c r="M644" s="4"/>
      <c r="N644" s="4"/>
      <c r="O644" s="4">
        <v>0</v>
      </c>
      <c r="P644" s="4"/>
      <c r="Q644" s="4">
        <v>10</v>
      </c>
      <c r="R644" s="4" t="s">
        <v>3450</v>
      </c>
      <c r="S644" s="6">
        <v>40389</v>
      </c>
      <c r="T644" s="4">
        <v>5</v>
      </c>
      <c r="U644" s="4">
        <f t="shared" si="29"/>
        <v>25400</v>
      </c>
      <c r="V644" s="4">
        <f t="shared" si="30"/>
        <v>1</v>
      </c>
      <c r="W644" s="4" t="str">
        <f t="shared" si="31"/>
        <v>MH-5</v>
      </c>
      <c r="X644" s="4" t="s">
        <v>1663</v>
      </c>
      <c r="Y644" s="4" t="s">
        <v>3457</v>
      </c>
      <c r="Z644" s="4">
        <v>8.7057599999999997</v>
      </c>
      <c r="AA644" s="4">
        <v>171.22749999999999</v>
      </c>
    </row>
    <row r="645" spans="1:27">
      <c r="A645" s="4">
        <v>785842</v>
      </c>
      <c r="B645" s="4" t="s">
        <v>542</v>
      </c>
      <c r="C645" s="4" t="s">
        <v>542</v>
      </c>
      <c r="D645" s="8" t="s">
        <v>3458</v>
      </c>
      <c r="E645" s="4">
        <v>42</v>
      </c>
      <c r="F645" s="4">
        <v>21.433330000000002</v>
      </c>
      <c r="G645" s="4" t="s">
        <v>2050</v>
      </c>
      <c r="H645" s="4" t="s">
        <v>2051</v>
      </c>
      <c r="I645" s="4" t="s">
        <v>1642</v>
      </c>
      <c r="J645" s="4"/>
      <c r="K645" s="4">
        <v>41</v>
      </c>
      <c r="L645" s="4"/>
      <c r="M645" s="4"/>
      <c r="N645" s="4"/>
      <c r="O645" s="4">
        <v>474889</v>
      </c>
      <c r="P645" s="4"/>
      <c r="Q645" s="4">
        <v>268</v>
      </c>
      <c r="R645" s="4" t="s">
        <v>3459</v>
      </c>
      <c r="S645" s="6">
        <v>40967</v>
      </c>
      <c r="T645" s="4">
        <v>1</v>
      </c>
      <c r="U645" s="4">
        <f t="shared" si="29"/>
        <v>816646</v>
      </c>
      <c r="V645" s="4">
        <f t="shared" si="30"/>
        <v>0.58151145049384922</v>
      </c>
      <c r="W645" s="4" t="str">
        <f t="shared" si="31"/>
        <v>MK-1</v>
      </c>
      <c r="X645" s="4" t="s">
        <v>1642</v>
      </c>
      <c r="Y645" s="4" t="s">
        <v>542</v>
      </c>
      <c r="Z645" s="4">
        <v>42</v>
      </c>
      <c r="AA645" s="4">
        <v>21.433330000000002</v>
      </c>
    </row>
    <row r="646" spans="1:27">
      <c r="A646" s="4">
        <v>788886</v>
      </c>
      <c r="B646" s="4" t="s">
        <v>3460</v>
      </c>
      <c r="C646" s="4" t="s">
        <v>3460</v>
      </c>
      <c r="D646" s="4" t="s">
        <v>3461</v>
      </c>
      <c r="E646" s="4">
        <v>42.132219999999997</v>
      </c>
      <c r="F646" s="4">
        <v>21.71444</v>
      </c>
      <c r="G646" s="4" t="s">
        <v>2050</v>
      </c>
      <c r="H646" s="4" t="s">
        <v>2055</v>
      </c>
      <c r="I646" s="4" t="s">
        <v>1642</v>
      </c>
      <c r="J646" s="4"/>
      <c r="K646" s="4" t="s">
        <v>3462</v>
      </c>
      <c r="L646" s="4"/>
      <c r="M646" s="4"/>
      <c r="N646" s="4"/>
      <c r="O646" s="4">
        <v>108471</v>
      </c>
      <c r="P646" s="4"/>
      <c r="Q646" s="4">
        <v>344</v>
      </c>
      <c r="R646" s="4" t="s">
        <v>3459</v>
      </c>
      <c r="S646" s="6">
        <v>41005</v>
      </c>
      <c r="T646" s="4">
        <v>2</v>
      </c>
      <c r="U646" s="4">
        <f t="shared" si="29"/>
        <v>816646</v>
      </c>
      <c r="V646" s="4">
        <f t="shared" si="30"/>
        <v>0.71433644443247135</v>
      </c>
      <c r="W646" s="4" t="str">
        <f t="shared" si="31"/>
        <v>MK-2</v>
      </c>
      <c r="X646" s="4" t="s">
        <v>1642</v>
      </c>
      <c r="Y646" s="4" t="s">
        <v>3460</v>
      </c>
      <c r="Z646" s="4">
        <v>42.132219999999997</v>
      </c>
      <c r="AA646" s="4">
        <v>21.71444</v>
      </c>
    </row>
    <row r="647" spans="1:27">
      <c r="A647" s="4">
        <v>792578</v>
      </c>
      <c r="B647" s="4" t="s">
        <v>3463</v>
      </c>
      <c r="C647" s="4" t="s">
        <v>3463</v>
      </c>
      <c r="D647" s="4" t="s">
        <v>3464</v>
      </c>
      <c r="E647" s="4">
        <v>41.031109999999998</v>
      </c>
      <c r="F647" s="4">
        <v>21.34028</v>
      </c>
      <c r="G647" s="4" t="s">
        <v>2050</v>
      </c>
      <c r="H647" s="4" t="s">
        <v>2055</v>
      </c>
      <c r="I647" s="4" t="s">
        <v>1642</v>
      </c>
      <c r="J647" s="4"/>
      <c r="K647" s="4">
        <v>6</v>
      </c>
      <c r="L647" s="4"/>
      <c r="M647" s="4"/>
      <c r="N647" s="4"/>
      <c r="O647" s="4">
        <v>86528</v>
      </c>
      <c r="P647" s="4"/>
      <c r="Q647" s="4">
        <v>607</v>
      </c>
      <c r="R647" s="4" t="s">
        <v>3459</v>
      </c>
      <c r="S647" s="6">
        <v>41005</v>
      </c>
      <c r="T647" s="4">
        <v>3</v>
      </c>
      <c r="U647" s="4">
        <f t="shared" ref="U647:U710" si="32">IF(T647=1,SUM(O647:O651),U646)</f>
        <v>816646</v>
      </c>
      <c r="V647" s="4">
        <f t="shared" si="30"/>
        <v>0.82029177881236182</v>
      </c>
      <c r="W647" s="4" t="str">
        <f t="shared" si="31"/>
        <v>MK-3</v>
      </c>
      <c r="X647" s="4" t="s">
        <v>1642</v>
      </c>
      <c r="Y647" s="4" t="s">
        <v>3463</v>
      </c>
      <c r="Z647" s="4">
        <v>41.031109999999998</v>
      </c>
      <c r="AA647" s="4">
        <v>21.34028</v>
      </c>
    </row>
    <row r="648" spans="1:27">
      <c r="A648" s="4">
        <v>786735</v>
      </c>
      <c r="B648" s="4" t="s">
        <v>3465</v>
      </c>
      <c r="C648" s="4" t="s">
        <v>3465</v>
      </c>
      <c r="D648" s="4" t="s">
        <v>3466</v>
      </c>
      <c r="E648" s="4">
        <v>41.34639</v>
      </c>
      <c r="F648" s="4">
        <v>21.55444</v>
      </c>
      <c r="G648" s="4" t="s">
        <v>2050</v>
      </c>
      <c r="H648" s="4" t="s">
        <v>2055</v>
      </c>
      <c r="I648" s="4" t="s">
        <v>1642</v>
      </c>
      <c r="J648" s="4"/>
      <c r="K648" s="4" t="s">
        <v>3467</v>
      </c>
      <c r="L648" s="4"/>
      <c r="M648" s="4"/>
      <c r="N648" s="4"/>
      <c r="O648" s="4">
        <v>73814</v>
      </c>
      <c r="P648" s="4"/>
      <c r="Q648" s="4">
        <v>656</v>
      </c>
      <c r="R648" s="4" t="s">
        <v>3459</v>
      </c>
      <c r="S648" s="6">
        <v>39305</v>
      </c>
      <c r="T648" s="4">
        <v>4</v>
      </c>
      <c r="U648" s="4">
        <f t="shared" si="32"/>
        <v>816646</v>
      </c>
      <c r="V648" s="4">
        <f t="shared" si="30"/>
        <v>0.9106785559471301</v>
      </c>
      <c r="W648" s="4" t="str">
        <f t="shared" si="31"/>
        <v>MK-4</v>
      </c>
      <c r="X648" s="4" t="s">
        <v>1642</v>
      </c>
      <c r="Y648" s="4" t="s">
        <v>3465</v>
      </c>
      <c r="Z648" s="4">
        <v>41.34639</v>
      </c>
      <c r="AA648" s="4">
        <v>21.55444</v>
      </c>
    </row>
    <row r="649" spans="1:27">
      <c r="A649" s="4">
        <v>785082</v>
      </c>
      <c r="B649" s="4" t="s">
        <v>3468</v>
      </c>
      <c r="C649" s="4" t="s">
        <v>3468</v>
      </c>
      <c r="D649" s="4" t="s">
        <v>3469</v>
      </c>
      <c r="E649" s="4">
        <v>42.010559999999998</v>
      </c>
      <c r="F649" s="4">
        <v>20.97139</v>
      </c>
      <c r="G649" s="4" t="s">
        <v>2050</v>
      </c>
      <c r="H649" s="4" t="s">
        <v>2055</v>
      </c>
      <c r="I649" s="4" t="s">
        <v>1642</v>
      </c>
      <c r="J649" s="4"/>
      <c r="K649" s="4" t="s">
        <v>3470</v>
      </c>
      <c r="L649" s="4"/>
      <c r="M649" s="4"/>
      <c r="N649" s="4"/>
      <c r="O649" s="4">
        <v>72944</v>
      </c>
      <c r="P649" s="4"/>
      <c r="Q649" s="4">
        <v>467</v>
      </c>
      <c r="R649" s="4" t="s">
        <v>3459</v>
      </c>
      <c r="S649" s="6">
        <v>39305</v>
      </c>
      <c r="T649" s="4">
        <v>5</v>
      </c>
      <c r="U649" s="4">
        <f t="shared" si="32"/>
        <v>816646</v>
      </c>
      <c r="V649" s="4">
        <f t="shared" si="30"/>
        <v>1</v>
      </c>
      <c r="W649" s="4" t="str">
        <f t="shared" si="31"/>
        <v>MK-5</v>
      </c>
      <c r="X649" s="4" t="s">
        <v>1642</v>
      </c>
      <c r="Y649" s="4" t="s">
        <v>3468</v>
      </c>
      <c r="Z649" s="4">
        <v>42.010559999999998</v>
      </c>
      <c r="AA649" s="4">
        <v>20.97139</v>
      </c>
    </row>
    <row r="650" spans="1:27">
      <c r="A650" s="4">
        <v>2460596</v>
      </c>
      <c r="B650" s="4" t="s">
        <v>3471</v>
      </c>
      <c r="C650" s="4" t="s">
        <v>3471</v>
      </c>
      <c r="D650" s="4" t="s">
        <v>3472</v>
      </c>
      <c r="E650" s="4">
        <v>12.65</v>
      </c>
      <c r="F650" s="4">
        <v>-8</v>
      </c>
      <c r="G650" s="4" t="s">
        <v>2050</v>
      </c>
      <c r="H650" s="4" t="s">
        <v>2051</v>
      </c>
      <c r="I650" s="4" t="s">
        <v>1657</v>
      </c>
      <c r="J650" s="4"/>
      <c r="K650" s="4">
        <v>1</v>
      </c>
      <c r="L650" s="4"/>
      <c r="M650" s="4"/>
      <c r="N650" s="4"/>
      <c r="O650" s="4">
        <v>1297281</v>
      </c>
      <c r="P650" s="4"/>
      <c r="Q650" s="4">
        <v>338</v>
      </c>
      <c r="R650" s="4" t="s">
        <v>3473</v>
      </c>
      <c r="S650" s="6">
        <v>40926</v>
      </c>
      <c r="T650" s="4">
        <v>1</v>
      </c>
      <c r="U650" s="4">
        <f t="shared" si="32"/>
        <v>1747340</v>
      </c>
      <c r="V650" s="4">
        <f t="shared" si="30"/>
        <v>0.74243192509757694</v>
      </c>
      <c r="W650" s="4" t="str">
        <f t="shared" si="31"/>
        <v>ML-1</v>
      </c>
      <c r="X650" s="4" t="s">
        <v>1657</v>
      </c>
      <c r="Y650" s="4" t="s">
        <v>3471</v>
      </c>
      <c r="Z650" s="4">
        <v>12.65</v>
      </c>
      <c r="AA650" s="4">
        <v>-8</v>
      </c>
    </row>
    <row r="651" spans="1:27">
      <c r="A651" s="4">
        <v>2451185</v>
      </c>
      <c r="B651" s="4" t="s">
        <v>3474</v>
      </c>
      <c r="C651" s="4" t="s">
        <v>3474</v>
      </c>
      <c r="D651" s="4" t="s">
        <v>3475</v>
      </c>
      <c r="E651" s="4">
        <v>11.313499999999999</v>
      </c>
      <c r="F651" s="4">
        <v>-5.6696999999999997</v>
      </c>
      <c r="G651" s="4" t="s">
        <v>2050</v>
      </c>
      <c r="H651" s="4" t="s">
        <v>2055</v>
      </c>
      <c r="I651" s="4" t="s">
        <v>1657</v>
      </c>
      <c r="J651" s="4"/>
      <c r="K651" s="4">
        <v>6</v>
      </c>
      <c r="L651" s="4"/>
      <c r="M651" s="4"/>
      <c r="N651" s="4"/>
      <c r="O651" s="4">
        <v>144786</v>
      </c>
      <c r="P651" s="4"/>
      <c r="Q651" s="4">
        <v>363</v>
      </c>
      <c r="R651" s="4" t="s">
        <v>3473</v>
      </c>
      <c r="S651" s="6">
        <v>39142</v>
      </c>
      <c r="T651" s="4">
        <v>2</v>
      </c>
      <c r="U651" s="4">
        <f t="shared" si="32"/>
        <v>1747340</v>
      </c>
      <c r="V651" s="4">
        <f t="shared" si="30"/>
        <v>0.82529273066489639</v>
      </c>
      <c r="W651" s="4" t="str">
        <f t="shared" si="31"/>
        <v>ML-2</v>
      </c>
      <c r="X651" s="4" t="s">
        <v>1657</v>
      </c>
      <c r="Y651" s="4" t="s">
        <v>3474</v>
      </c>
      <c r="Z651" s="4">
        <v>11.313499999999999</v>
      </c>
      <c r="AA651" s="4">
        <v>-5.6696999999999997</v>
      </c>
    </row>
    <row r="652" spans="1:27">
      <c r="A652" s="4">
        <v>2453348</v>
      </c>
      <c r="B652" s="4" t="s">
        <v>3476</v>
      </c>
      <c r="C652" s="4" t="s">
        <v>3476</v>
      </c>
      <c r="D652" s="4" t="s">
        <v>3477</v>
      </c>
      <c r="E652" s="4">
        <v>14.49302</v>
      </c>
      <c r="F652" s="4">
        <v>-4.1942000000000004</v>
      </c>
      <c r="G652" s="4" t="s">
        <v>2050</v>
      </c>
      <c r="H652" s="4" t="s">
        <v>2055</v>
      </c>
      <c r="I652" s="4" t="s">
        <v>1657</v>
      </c>
      <c r="J652" s="4"/>
      <c r="K652" s="4">
        <v>4</v>
      </c>
      <c r="L652" s="4"/>
      <c r="M652" s="4"/>
      <c r="N652" s="4"/>
      <c r="O652" s="4">
        <v>108456</v>
      </c>
      <c r="P652" s="4"/>
      <c r="Q652" s="4">
        <v>273</v>
      </c>
      <c r="R652" s="4" t="s">
        <v>3473</v>
      </c>
      <c r="S652" s="6">
        <v>40926</v>
      </c>
      <c r="T652" s="4">
        <v>3</v>
      </c>
      <c r="U652" s="4">
        <f t="shared" si="32"/>
        <v>1747340</v>
      </c>
      <c r="V652" s="4">
        <f t="shared" si="30"/>
        <v>0.88736193299529575</v>
      </c>
      <c r="W652" s="4" t="str">
        <f t="shared" si="31"/>
        <v>ML-3</v>
      </c>
      <c r="X652" s="4" t="s">
        <v>1657</v>
      </c>
      <c r="Y652" s="4" t="s">
        <v>3476</v>
      </c>
      <c r="Z652" s="4">
        <v>14.49302</v>
      </c>
      <c r="AA652" s="4">
        <v>-4.1942000000000004</v>
      </c>
    </row>
    <row r="653" spans="1:27">
      <c r="A653" s="4">
        <v>2454268</v>
      </c>
      <c r="B653" s="4" t="s">
        <v>3478</v>
      </c>
      <c r="C653" s="4" t="s">
        <v>3478</v>
      </c>
      <c r="D653" s="4" t="s">
        <v>3479</v>
      </c>
      <c r="E653" s="4">
        <v>12.391730000000001</v>
      </c>
      <c r="F653" s="4">
        <v>-5.4642099999999996</v>
      </c>
      <c r="G653" s="4" t="s">
        <v>2050</v>
      </c>
      <c r="H653" s="4" t="s">
        <v>2072</v>
      </c>
      <c r="I653" s="4" t="s">
        <v>1657</v>
      </c>
      <c r="J653" s="4"/>
      <c r="K653" s="4">
        <v>6</v>
      </c>
      <c r="L653" s="4"/>
      <c r="M653" s="4"/>
      <c r="N653" s="4"/>
      <c r="O653" s="4">
        <v>99353</v>
      </c>
      <c r="P653" s="4"/>
      <c r="Q653" s="4">
        <v>351</v>
      </c>
      <c r="R653" s="4" t="s">
        <v>3473</v>
      </c>
      <c r="S653" s="6">
        <v>40926</v>
      </c>
      <c r="T653" s="4">
        <v>4</v>
      </c>
      <c r="U653" s="4">
        <f t="shared" si="32"/>
        <v>1747340</v>
      </c>
      <c r="V653" s="4">
        <f t="shared" si="30"/>
        <v>0.94422150239793057</v>
      </c>
      <c r="W653" s="4" t="str">
        <f t="shared" si="31"/>
        <v>ML-4</v>
      </c>
      <c r="X653" s="4" t="s">
        <v>1657</v>
      </c>
      <c r="Y653" s="4" t="s">
        <v>3478</v>
      </c>
      <c r="Z653" s="4">
        <v>12.391730000000001</v>
      </c>
      <c r="AA653" s="4">
        <v>-5.4642099999999996</v>
      </c>
    </row>
    <row r="654" spans="1:27">
      <c r="A654" s="4">
        <v>2455516</v>
      </c>
      <c r="B654" s="4" t="s">
        <v>3480</v>
      </c>
      <c r="C654" s="4" t="s">
        <v>3480</v>
      </c>
      <c r="D654" s="4"/>
      <c r="E654" s="4">
        <v>14.458600000000001</v>
      </c>
      <c r="F654" s="4">
        <v>-11.4352</v>
      </c>
      <c r="G654" s="4" t="s">
        <v>2050</v>
      </c>
      <c r="H654" s="4" t="s">
        <v>2072</v>
      </c>
      <c r="I654" s="4" t="s">
        <v>1657</v>
      </c>
      <c r="J654" s="4"/>
      <c r="K654" s="4">
        <v>3</v>
      </c>
      <c r="L654" s="4"/>
      <c r="M654" s="4"/>
      <c r="N654" s="4"/>
      <c r="O654" s="4">
        <v>97464</v>
      </c>
      <c r="P654" s="4"/>
      <c r="Q654" s="4">
        <v>40</v>
      </c>
      <c r="R654" s="4" t="s">
        <v>3473</v>
      </c>
      <c r="S654" s="6">
        <v>40926</v>
      </c>
      <c r="T654" s="4">
        <v>5</v>
      </c>
      <c r="U654" s="4">
        <f t="shared" si="32"/>
        <v>1747340</v>
      </c>
      <c r="V654" s="4">
        <f t="shared" si="30"/>
        <v>1</v>
      </c>
      <c r="W654" s="4" t="str">
        <f t="shared" si="31"/>
        <v>ML-5</v>
      </c>
      <c r="X654" s="4" t="s">
        <v>1657</v>
      </c>
      <c r="Y654" s="4" t="s">
        <v>3480</v>
      </c>
      <c r="Z654" s="4">
        <v>14.458600000000001</v>
      </c>
      <c r="AA654" s="4">
        <v>-11.4352</v>
      </c>
    </row>
    <row r="655" spans="1:27">
      <c r="A655" s="4">
        <v>1298824</v>
      </c>
      <c r="B655" s="4" t="s">
        <v>3481</v>
      </c>
      <c r="C655" s="4" t="s">
        <v>3481</v>
      </c>
      <c r="D655" s="4" t="s">
        <v>3482</v>
      </c>
      <c r="E655" s="4">
        <v>16.80528</v>
      </c>
      <c r="F655" s="4">
        <v>96.156109999999998</v>
      </c>
      <c r="G655" s="4" t="s">
        <v>2050</v>
      </c>
      <c r="H655" s="4" t="s">
        <v>2055</v>
      </c>
      <c r="I655" s="4" t="s">
        <v>1705</v>
      </c>
      <c r="J655" s="4"/>
      <c r="K655" s="4">
        <v>17</v>
      </c>
      <c r="L655" s="4"/>
      <c r="M655" s="4"/>
      <c r="N655" s="4"/>
      <c r="O655" s="4">
        <v>4477638</v>
      </c>
      <c r="P655" s="4"/>
      <c r="Q655" s="4">
        <v>30</v>
      </c>
      <c r="R655" s="4" t="s">
        <v>3483</v>
      </c>
      <c r="S655" s="6">
        <v>40927</v>
      </c>
      <c r="T655" s="4">
        <v>1</v>
      </c>
      <c r="U655" s="4">
        <f t="shared" si="32"/>
        <v>7293974</v>
      </c>
      <c r="V655" s="4">
        <f t="shared" si="30"/>
        <v>0.61388181531768549</v>
      </c>
      <c r="W655" s="4" t="str">
        <f t="shared" si="31"/>
        <v>MM-1</v>
      </c>
      <c r="X655" s="4" t="s">
        <v>1705</v>
      </c>
      <c r="Y655" s="4" t="s">
        <v>3481</v>
      </c>
      <c r="Z655" s="4">
        <v>16.80528</v>
      </c>
      <c r="AA655" s="4">
        <v>96.156109999999998</v>
      </c>
    </row>
    <row r="656" spans="1:27">
      <c r="A656" s="4">
        <v>1311874</v>
      </c>
      <c r="B656" s="4" t="s">
        <v>3484</v>
      </c>
      <c r="C656" s="4" t="s">
        <v>3484</v>
      </c>
      <c r="D656" s="4" t="s">
        <v>3485</v>
      </c>
      <c r="E656" s="4">
        <v>21.974730000000001</v>
      </c>
      <c r="F656" s="4">
        <v>96.083590000000001</v>
      </c>
      <c r="G656" s="4" t="s">
        <v>2050</v>
      </c>
      <c r="H656" s="4" t="s">
        <v>2055</v>
      </c>
      <c r="I656" s="4" t="s">
        <v>1705</v>
      </c>
      <c r="J656" s="4"/>
      <c r="K656" s="4">
        <v>8</v>
      </c>
      <c r="L656" s="4"/>
      <c r="M656" s="4"/>
      <c r="N656" s="4"/>
      <c r="O656" s="4">
        <v>1208099</v>
      </c>
      <c r="P656" s="4"/>
      <c r="Q656" s="4">
        <v>83</v>
      </c>
      <c r="R656" s="4" t="s">
        <v>3483</v>
      </c>
      <c r="S656" s="6">
        <v>40927</v>
      </c>
      <c r="T656" s="4">
        <v>2</v>
      </c>
      <c r="U656" s="4">
        <f t="shared" si="32"/>
        <v>7293974</v>
      </c>
      <c r="V656" s="4">
        <f t="shared" si="30"/>
        <v>0.77951155296138974</v>
      </c>
      <c r="W656" s="4" t="str">
        <f t="shared" si="31"/>
        <v>MM-2</v>
      </c>
      <c r="X656" s="4" t="s">
        <v>1705</v>
      </c>
      <c r="Y656" s="4" t="s">
        <v>3484</v>
      </c>
      <c r="Z656" s="4">
        <v>21.974730000000001</v>
      </c>
      <c r="AA656" s="4">
        <v>96.083590000000001</v>
      </c>
    </row>
    <row r="657" spans="1:27">
      <c r="A657" s="4">
        <v>6611854</v>
      </c>
      <c r="B657" s="4" t="s">
        <v>3486</v>
      </c>
      <c r="C657" s="4" t="s">
        <v>3486</v>
      </c>
      <c r="D657" s="4" t="s">
        <v>3487</v>
      </c>
      <c r="E657" s="4">
        <v>19.745000000000001</v>
      </c>
      <c r="F657" s="4">
        <v>96.129720000000006</v>
      </c>
      <c r="G657" s="4" t="s">
        <v>2050</v>
      </c>
      <c r="H657" s="4" t="s">
        <v>2051</v>
      </c>
      <c r="I657" s="4" t="s">
        <v>1705</v>
      </c>
      <c r="J657" s="4"/>
      <c r="K657" s="4">
        <v>8</v>
      </c>
      <c r="L657" s="4"/>
      <c r="M657" s="4"/>
      <c r="N657" s="4"/>
      <c r="O657" s="4">
        <v>925000</v>
      </c>
      <c r="P657" s="4"/>
      <c r="Q657" s="4">
        <v>122</v>
      </c>
      <c r="R657" s="4" t="s">
        <v>3483</v>
      </c>
      <c r="S657" s="6">
        <v>40927</v>
      </c>
      <c r="T657" s="4">
        <v>3</v>
      </c>
      <c r="U657" s="4">
        <f t="shared" si="32"/>
        <v>7293974</v>
      </c>
      <c r="V657" s="4">
        <f t="shared" si="30"/>
        <v>0.90632856656741578</v>
      </c>
      <c r="W657" s="4" t="str">
        <f t="shared" si="31"/>
        <v>MM-3</v>
      </c>
      <c r="X657" s="4" t="s">
        <v>1705</v>
      </c>
      <c r="Y657" s="4" t="s">
        <v>3486</v>
      </c>
      <c r="Z657" s="4">
        <v>19.745000000000001</v>
      </c>
      <c r="AA657" s="4">
        <v>96.129720000000006</v>
      </c>
    </row>
    <row r="658" spans="1:27">
      <c r="A658" s="4">
        <v>1308465</v>
      </c>
      <c r="B658" s="4" t="s">
        <v>3488</v>
      </c>
      <c r="C658" s="4" t="s">
        <v>3488</v>
      </c>
      <c r="D658" s="4" t="s">
        <v>3489</v>
      </c>
      <c r="E658" s="4">
        <v>16.491389999999999</v>
      </c>
      <c r="F658" s="4">
        <v>97.625559999999993</v>
      </c>
      <c r="G658" s="4" t="s">
        <v>2050</v>
      </c>
      <c r="H658" s="4" t="s">
        <v>2055</v>
      </c>
      <c r="I658" s="4" t="s">
        <v>1705</v>
      </c>
      <c r="J658" s="4"/>
      <c r="K658" s="4">
        <v>13</v>
      </c>
      <c r="L658" s="4"/>
      <c r="M658" s="4"/>
      <c r="N658" s="4"/>
      <c r="O658" s="4">
        <v>438861</v>
      </c>
      <c r="P658" s="4"/>
      <c r="Q658" s="4">
        <v>24</v>
      </c>
      <c r="R658" s="4" t="s">
        <v>3483</v>
      </c>
      <c r="S658" s="6">
        <v>40927</v>
      </c>
      <c r="T658" s="4">
        <v>4</v>
      </c>
      <c r="U658" s="4">
        <f t="shared" si="32"/>
        <v>7293974</v>
      </c>
      <c r="V658" s="4">
        <f t="shared" si="30"/>
        <v>0.96649617890055539</v>
      </c>
      <c r="W658" s="4" t="str">
        <f t="shared" si="31"/>
        <v>MM-4</v>
      </c>
      <c r="X658" s="4" t="s">
        <v>1705</v>
      </c>
      <c r="Y658" s="4" t="s">
        <v>3488</v>
      </c>
      <c r="Z658" s="4">
        <v>16.491389999999999</v>
      </c>
      <c r="AA658" s="4">
        <v>97.625559999999993</v>
      </c>
    </row>
    <row r="659" spans="1:27">
      <c r="A659" s="4">
        <v>1300466</v>
      </c>
      <c r="B659" s="4" t="s">
        <v>3490</v>
      </c>
      <c r="C659" s="4" t="s">
        <v>3490</v>
      </c>
      <c r="D659" s="4" t="s">
        <v>3491</v>
      </c>
      <c r="E659" s="4">
        <v>17.336670000000002</v>
      </c>
      <c r="F659" s="4">
        <v>96.47972</v>
      </c>
      <c r="G659" s="4" t="s">
        <v>2050</v>
      </c>
      <c r="H659" s="4" t="s">
        <v>2055</v>
      </c>
      <c r="I659" s="4" t="s">
        <v>1705</v>
      </c>
      <c r="J659" s="4"/>
      <c r="K659" s="4">
        <v>16</v>
      </c>
      <c r="L659" s="4"/>
      <c r="M659" s="4"/>
      <c r="N659" s="4"/>
      <c r="O659" s="4">
        <v>244376</v>
      </c>
      <c r="P659" s="4"/>
      <c r="Q659" s="4">
        <v>13</v>
      </c>
      <c r="R659" s="4" t="s">
        <v>3483</v>
      </c>
      <c r="S659" s="6">
        <v>38734</v>
      </c>
      <c r="T659" s="4">
        <v>5</v>
      </c>
      <c r="U659" s="4">
        <f t="shared" si="32"/>
        <v>7293974</v>
      </c>
      <c r="V659" s="4">
        <f t="shared" si="30"/>
        <v>1</v>
      </c>
      <c r="W659" s="4" t="str">
        <f t="shared" si="31"/>
        <v>MM-5</v>
      </c>
      <c r="X659" s="4" t="s">
        <v>1705</v>
      </c>
      <c r="Y659" s="4" t="s">
        <v>3490</v>
      </c>
      <c r="Z659" s="4">
        <v>17.336670000000002</v>
      </c>
      <c r="AA659" s="4">
        <v>96.47972</v>
      </c>
    </row>
    <row r="660" spans="1:27">
      <c r="A660" s="4">
        <v>2028462</v>
      </c>
      <c r="B660" s="4" t="s">
        <v>1023</v>
      </c>
      <c r="C660" s="4" t="s">
        <v>1023</v>
      </c>
      <c r="D660" s="8" t="s">
        <v>3492</v>
      </c>
      <c r="E660" s="4">
        <v>47.907710000000002</v>
      </c>
      <c r="F660" s="4">
        <v>106.88324</v>
      </c>
      <c r="G660" s="4" t="s">
        <v>2050</v>
      </c>
      <c r="H660" s="4" t="s">
        <v>2051</v>
      </c>
      <c r="I660" s="4" t="s">
        <v>1690</v>
      </c>
      <c r="J660" s="4"/>
      <c r="K660" s="4">
        <v>20</v>
      </c>
      <c r="L660" s="4"/>
      <c r="M660" s="4"/>
      <c r="N660" s="4"/>
      <c r="O660" s="4">
        <v>844818</v>
      </c>
      <c r="P660" s="4"/>
      <c r="Q660" s="4">
        <v>1284</v>
      </c>
      <c r="R660" s="4" t="s">
        <v>3493</v>
      </c>
      <c r="S660" s="6">
        <v>40925</v>
      </c>
      <c r="T660" s="4">
        <v>1</v>
      </c>
      <c r="U660" s="4">
        <f t="shared" si="32"/>
        <v>1057665</v>
      </c>
      <c r="V660" s="4">
        <f t="shared" si="30"/>
        <v>0.79875764065181321</v>
      </c>
      <c r="W660" s="4" t="str">
        <f t="shared" si="31"/>
        <v>MN-1</v>
      </c>
      <c r="X660" s="4" t="s">
        <v>1690</v>
      </c>
      <c r="Y660" s="4" t="s">
        <v>1023</v>
      </c>
      <c r="Z660" s="4">
        <v>47.907710000000002</v>
      </c>
      <c r="AA660" s="4">
        <v>106.88324</v>
      </c>
    </row>
    <row r="661" spans="1:27">
      <c r="A661" s="4">
        <v>2031405</v>
      </c>
      <c r="B661" s="4" t="s">
        <v>3494</v>
      </c>
      <c r="C661" s="4" t="s">
        <v>3494</v>
      </c>
      <c r="D661" s="4" t="s">
        <v>3495</v>
      </c>
      <c r="E661" s="4">
        <v>49.033329999999999</v>
      </c>
      <c r="F661" s="4">
        <v>104.08333</v>
      </c>
      <c r="G661" s="4" t="s">
        <v>2050</v>
      </c>
      <c r="H661" s="4" t="s">
        <v>2055</v>
      </c>
      <c r="I661" s="4" t="s">
        <v>1690</v>
      </c>
      <c r="J661" s="4"/>
      <c r="K661" s="4">
        <v>25</v>
      </c>
      <c r="L661" s="4"/>
      <c r="M661" s="4"/>
      <c r="N661" s="4"/>
      <c r="O661" s="4">
        <v>79647</v>
      </c>
      <c r="P661" s="4"/>
      <c r="Q661" s="4">
        <v>1307</v>
      </c>
      <c r="R661" s="4" t="s">
        <v>3493</v>
      </c>
      <c r="S661" s="6">
        <v>40925</v>
      </c>
      <c r="T661" s="4">
        <v>2</v>
      </c>
      <c r="U661" s="4">
        <f t="shared" si="32"/>
        <v>1057665</v>
      </c>
      <c r="V661" s="4">
        <f t="shared" si="30"/>
        <v>0.87406220306051541</v>
      </c>
      <c r="W661" s="4" t="str">
        <f t="shared" si="31"/>
        <v>MN-2</v>
      </c>
      <c r="X661" s="4" t="s">
        <v>1690</v>
      </c>
      <c r="Y661" s="4" t="s">
        <v>3494</v>
      </c>
      <c r="Z661" s="4">
        <v>49.033329999999999</v>
      </c>
      <c r="AA661" s="4">
        <v>104.08333</v>
      </c>
    </row>
    <row r="662" spans="1:27">
      <c r="A662" s="4">
        <v>2031964</v>
      </c>
      <c r="B662" s="4" t="s">
        <v>3496</v>
      </c>
      <c r="C662" s="4" t="s">
        <v>3496</v>
      </c>
      <c r="D662" s="4" t="s">
        <v>3497</v>
      </c>
      <c r="E662" s="4">
        <v>49.486669999999997</v>
      </c>
      <c r="F662" s="4">
        <v>105.92278</v>
      </c>
      <c r="G662" s="4" t="s">
        <v>2050</v>
      </c>
      <c r="H662" s="4" t="s">
        <v>2055</v>
      </c>
      <c r="I662" s="4" t="s">
        <v>1690</v>
      </c>
      <c r="J662" s="4"/>
      <c r="K662" s="4">
        <v>23</v>
      </c>
      <c r="L662" s="4"/>
      <c r="M662" s="4"/>
      <c r="N662" s="4"/>
      <c r="O662" s="4">
        <v>74300</v>
      </c>
      <c r="P662" s="4"/>
      <c r="Q662" s="4">
        <v>683</v>
      </c>
      <c r="R662" s="4" t="s">
        <v>3493</v>
      </c>
      <c r="S662" s="6">
        <v>40925</v>
      </c>
      <c r="T662" s="4">
        <v>3</v>
      </c>
      <c r="U662" s="4">
        <f t="shared" si="32"/>
        <v>1057665</v>
      </c>
      <c r="V662" s="4">
        <f t="shared" si="30"/>
        <v>0.94431128949147414</v>
      </c>
      <c r="W662" s="4" t="str">
        <f t="shared" si="31"/>
        <v>MN-3</v>
      </c>
      <c r="X662" s="4" t="s">
        <v>1690</v>
      </c>
      <c r="Y662" s="4" t="s">
        <v>3496</v>
      </c>
      <c r="Z662" s="4">
        <v>49.486669999999997</v>
      </c>
      <c r="AA662" s="4">
        <v>105.92278</v>
      </c>
    </row>
    <row r="663" spans="1:27">
      <c r="A663" s="4">
        <v>1516048</v>
      </c>
      <c r="B663" s="4" t="s">
        <v>3498</v>
      </c>
      <c r="C663" s="4" t="s">
        <v>3498</v>
      </c>
      <c r="D663" s="4" t="s">
        <v>3499</v>
      </c>
      <c r="E663" s="4">
        <v>48.005560000000003</v>
      </c>
      <c r="F663" s="4">
        <v>91.641940000000005</v>
      </c>
      <c r="G663" s="4" t="s">
        <v>2050</v>
      </c>
      <c r="H663" s="4" t="s">
        <v>2055</v>
      </c>
      <c r="I663" s="4" t="s">
        <v>1690</v>
      </c>
      <c r="J663" s="4"/>
      <c r="K663" s="4">
        <v>12</v>
      </c>
      <c r="L663" s="4"/>
      <c r="M663" s="4"/>
      <c r="N663" s="4"/>
      <c r="O663" s="4">
        <v>30500</v>
      </c>
      <c r="P663" s="4"/>
      <c r="Q663" s="4">
        <v>1395</v>
      </c>
      <c r="R663" s="4" t="s">
        <v>3493</v>
      </c>
      <c r="S663" s="6">
        <v>40925</v>
      </c>
      <c r="T663" s="4">
        <v>4</v>
      </c>
      <c r="U663" s="4">
        <f t="shared" si="32"/>
        <v>1057665</v>
      </c>
      <c r="V663" s="4">
        <f t="shared" si="30"/>
        <v>0.97314839764953931</v>
      </c>
      <c r="W663" s="4" t="str">
        <f t="shared" si="31"/>
        <v>MN-4</v>
      </c>
      <c r="X663" s="4" t="s">
        <v>1690</v>
      </c>
      <c r="Y663" s="4" t="s">
        <v>3498</v>
      </c>
      <c r="Z663" s="4">
        <v>48.005560000000003</v>
      </c>
      <c r="AA663" s="4">
        <v>91.641940000000005</v>
      </c>
    </row>
    <row r="664" spans="1:27">
      <c r="A664" s="4">
        <v>1515436</v>
      </c>
      <c r="B664" s="4" t="s">
        <v>3500</v>
      </c>
      <c r="C664" s="4" t="s">
        <v>3501</v>
      </c>
      <c r="D664" s="4" t="s">
        <v>3502</v>
      </c>
      <c r="E664" s="4">
        <v>48.968330000000002</v>
      </c>
      <c r="F664" s="4">
        <v>89.962500000000006</v>
      </c>
      <c r="G664" s="4" t="s">
        <v>2050</v>
      </c>
      <c r="H664" s="4" t="s">
        <v>2055</v>
      </c>
      <c r="I664" s="4" t="s">
        <v>1690</v>
      </c>
      <c r="J664" s="4"/>
      <c r="K664" s="4">
        <v>3</v>
      </c>
      <c r="L664" s="4"/>
      <c r="M664" s="4"/>
      <c r="N664" s="4"/>
      <c r="O664" s="4">
        <v>28400</v>
      </c>
      <c r="P664" s="4"/>
      <c r="Q664" s="4">
        <v>1715</v>
      </c>
      <c r="R664" s="4" t="s">
        <v>3493</v>
      </c>
      <c r="S664" s="6">
        <v>40925</v>
      </c>
      <c r="T664" s="4">
        <v>5</v>
      </c>
      <c r="U664" s="4">
        <f t="shared" si="32"/>
        <v>1057665</v>
      </c>
      <c r="V664" s="4">
        <f t="shared" si="30"/>
        <v>1</v>
      </c>
      <c r="W664" s="4" t="str">
        <f t="shared" si="31"/>
        <v>MN-5</v>
      </c>
      <c r="X664" s="4" t="s">
        <v>1690</v>
      </c>
      <c r="Y664" s="4" t="s">
        <v>3501</v>
      </c>
      <c r="Z664" s="4">
        <v>48.968330000000002</v>
      </c>
      <c r="AA664" s="4">
        <v>89.962500000000006</v>
      </c>
    </row>
    <row r="665" spans="1:27">
      <c r="A665" s="4">
        <v>1821274</v>
      </c>
      <c r="B665" s="4" t="s">
        <v>607</v>
      </c>
      <c r="C665" s="4" t="s">
        <v>607</v>
      </c>
      <c r="D665" s="4" t="s">
        <v>3503</v>
      </c>
      <c r="E665" s="4">
        <v>22.200559999999999</v>
      </c>
      <c r="F665" s="4">
        <v>113.54611</v>
      </c>
      <c r="G665" s="4" t="s">
        <v>2050</v>
      </c>
      <c r="H665" s="4" t="s">
        <v>2051</v>
      </c>
      <c r="I665" s="4" t="s">
        <v>1639</v>
      </c>
      <c r="J665" s="4"/>
      <c r="K665" s="4">
        <v>2</v>
      </c>
      <c r="L665" s="4"/>
      <c r="M665" s="4"/>
      <c r="N665" s="4"/>
      <c r="O665" s="4">
        <v>520400</v>
      </c>
      <c r="P665" s="4"/>
      <c r="Q665" s="4">
        <v>22</v>
      </c>
      <c r="R665" s="4" t="s">
        <v>3504</v>
      </c>
      <c r="S665" s="6">
        <v>40843</v>
      </c>
      <c r="T665" s="4">
        <v>1</v>
      </c>
      <c r="U665" s="4">
        <f t="shared" si="32"/>
        <v>583620</v>
      </c>
      <c r="V665" s="4">
        <f t="shared" si="30"/>
        <v>0.89167609060690178</v>
      </c>
      <c r="W665" s="4" t="str">
        <f t="shared" si="31"/>
        <v>MO-1</v>
      </c>
      <c r="X665" s="4" t="s">
        <v>1639</v>
      </c>
      <c r="Y665" s="4" t="s">
        <v>607</v>
      </c>
      <c r="Z665" s="4">
        <v>22.200559999999999</v>
      </c>
      <c r="AA665" s="4">
        <v>113.54611</v>
      </c>
    </row>
    <row r="666" spans="1:27">
      <c r="A666" s="4">
        <v>7828758</v>
      </c>
      <c r="B666" s="4" t="s">
        <v>3505</v>
      </c>
      <c r="C666" s="4" t="s">
        <v>3505</v>
      </c>
      <c r="D666" s="4" t="s">
        <v>3506</v>
      </c>
      <c r="E666" s="4">
        <v>15.21233</v>
      </c>
      <c r="F666" s="4">
        <v>145.75450000000001</v>
      </c>
      <c r="G666" s="4" t="s">
        <v>2050</v>
      </c>
      <c r="H666" s="4" t="s">
        <v>2051</v>
      </c>
      <c r="I666" s="4" t="s">
        <v>1741</v>
      </c>
      <c r="J666" s="4"/>
      <c r="K666" s="4">
        <v>110</v>
      </c>
      <c r="L666" s="4"/>
      <c r="M666" s="4"/>
      <c r="N666" s="4"/>
      <c r="O666" s="4">
        <v>48220</v>
      </c>
      <c r="P666" s="4">
        <v>5</v>
      </c>
      <c r="Q666" s="4">
        <v>211</v>
      </c>
      <c r="R666" s="4" t="s">
        <v>3507</v>
      </c>
      <c r="S666" s="6">
        <v>40686</v>
      </c>
      <c r="T666" s="4">
        <v>1</v>
      </c>
      <c r="U666" s="4">
        <f t="shared" si="32"/>
        <v>153215</v>
      </c>
      <c r="V666" s="4">
        <f t="shared" si="30"/>
        <v>0.31472114349117253</v>
      </c>
      <c r="W666" s="4" t="str">
        <f t="shared" si="31"/>
        <v>MP-1</v>
      </c>
      <c r="X666" s="4" t="s">
        <v>1741</v>
      </c>
      <c r="Y666" s="4" t="s">
        <v>3505</v>
      </c>
      <c r="Z666" s="4">
        <v>15.21233</v>
      </c>
      <c r="AA666" s="4">
        <v>145.75450000000001</v>
      </c>
    </row>
    <row r="667" spans="1:27">
      <c r="A667" s="4">
        <v>4041558</v>
      </c>
      <c r="B667" s="4" t="s">
        <v>3508</v>
      </c>
      <c r="C667" s="4" t="s">
        <v>3508</v>
      </c>
      <c r="D667" s="4"/>
      <c r="E667" s="4">
        <v>14.96874</v>
      </c>
      <c r="F667" s="4">
        <v>145.62437</v>
      </c>
      <c r="G667" s="4" t="s">
        <v>2050</v>
      </c>
      <c r="H667" s="4" t="s">
        <v>3509</v>
      </c>
      <c r="I667" s="4" t="s">
        <v>1741</v>
      </c>
      <c r="J667" s="4"/>
      <c r="K667" s="4">
        <v>120</v>
      </c>
      <c r="L667" s="4"/>
      <c r="M667" s="4"/>
      <c r="N667" s="4"/>
      <c r="O667" s="4">
        <v>15000</v>
      </c>
      <c r="P667" s="4">
        <v>15</v>
      </c>
      <c r="Q667" s="4">
        <v>17</v>
      </c>
      <c r="R667" s="4" t="s">
        <v>3507</v>
      </c>
      <c r="S667" s="6">
        <v>40679</v>
      </c>
      <c r="T667" s="4">
        <v>2</v>
      </c>
      <c r="U667" s="4">
        <f t="shared" si="32"/>
        <v>153215</v>
      </c>
      <c r="V667" s="4">
        <f t="shared" si="30"/>
        <v>0.41262278497536142</v>
      </c>
      <c r="W667" s="4" t="str">
        <f t="shared" si="31"/>
        <v>MP-2</v>
      </c>
      <c r="X667" s="4" t="s">
        <v>1741</v>
      </c>
      <c r="Y667" s="4" t="s">
        <v>3508</v>
      </c>
      <c r="Z667" s="4">
        <v>14.96874</v>
      </c>
      <c r="AA667" s="4">
        <v>145.62437</v>
      </c>
    </row>
    <row r="668" spans="1:27">
      <c r="A668" s="4">
        <v>4041171</v>
      </c>
      <c r="B668" s="4" t="s">
        <v>3510</v>
      </c>
      <c r="C668" s="4" t="s">
        <v>3510</v>
      </c>
      <c r="D668" s="4" t="s">
        <v>3511</v>
      </c>
      <c r="E668" s="4">
        <v>15.21217</v>
      </c>
      <c r="F668" s="4">
        <v>145.75371999999999</v>
      </c>
      <c r="G668" s="4" t="s">
        <v>2050</v>
      </c>
      <c r="H668" s="4" t="s">
        <v>3512</v>
      </c>
      <c r="I668" s="4" t="s">
        <v>1741</v>
      </c>
      <c r="J668" s="4"/>
      <c r="K668" s="4">
        <v>0</v>
      </c>
      <c r="L668" s="4"/>
      <c r="M668" s="4"/>
      <c r="N668" s="4"/>
      <c r="O668" s="4">
        <v>0</v>
      </c>
      <c r="P668" s="4">
        <v>210</v>
      </c>
      <c r="Q668" s="4">
        <v>210</v>
      </c>
      <c r="R668" s="4" t="s">
        <v>3507</v>
      </c>
      <c r="S668" s="6">
        <v>40683</v>
      </c>
      <c r="T668" s="4">
        <v>3</v>
      </c>
      <c r="U668" s="4">
        <f t="shared" si="32"/>
        <v>153215</v>
      </c>
      <c r="V668" s="4">
        <f t="shared" si="30"/>
        <v>0.41262278497536142</v>
      </c>
      <c r="W668" s="4" t="str">
        <f t="shared" si="31"/>
        <v>MP-3</v>
      </c>
      <c r="X668" s="4" t="s">
        <v>1741</v>
      </c>
      <c r="Y668" s="4" t="s">
        <v>3510</v>
      </c>
      <c r="Z668" s="4">
        <v>15.21217</v>
      </c>
      <c r="AA668" s="4">
        <v>145.75371999999999</v>
      </c>
    </row>
    <row r="669" spans="1:27">
      <c r="A669" s="4">
        <v>7828739</v>
      </c>
      <c r="B669" s="4" t="s">
        <v>3513</v>
      </c>
      <c r="C669" s="4" t="s">
        <v>3513</v>
      </c>
      <c r="D669" s="4"/>
      <c r="E669" s="4">
        <v>15.20833</v>
      </c>
      <c r="F669" s="4">
        <v>145.71664000000001</v>
      </c>
      <c r="G669" s="4" t="s">
        <v>2050</v>
      </c>
      <c r="H669" s="4" t="s">
        <v>2055</v>
      </c>
      <c r="I669" s="4" t="s">
        <v>1741</v>
      </c>
      <c r="J669" s="4"/>
      <c r="K669" s="4">
        <v>85</v>
      </c>
      <c r="L669" s="4"/>
      <c r="M669" s="4"/>
      <c r="N669" s="4"/>
      <c r="O669" s="4">
        <v>0</v>
      </c>
      <c r="P669" s="4">
        <v>4</v>
      </c>
      <c r="Q669" s="4">
        <v>12</v>
      </c>
      <c r="R669" s="4" t="s">
        <v>3507</v>
      </c>
      <c r="S669" s="6">
        <v>40835</v>
      </c>
      <c r="T669" s="4">
        <v>4</v>
      </c>
      <c r="U669" s="4">
        <f t="shared" si="32"/>
        <v>153215</v>
      </c>
      <c r="V669" s="4">
        <f t="shared" si="30"/>
        <v>0.41262278497536142</v>
      </c>
      <c r="W669" s="4" t="str">
        <f t="shared" si="31"/>
        <v>MP-4</v>
      </c>
      <c r="X669" s="4" t="s">
        <v>1741</v>
      </c>
      <c r="Y669" s="4" t="s">
        <v>3513</v>
      </c>
      <c r="Z669" s="4">
        <v>15.20833</v>
      </c>
      <c r="AA669" s="4">
        <v>145.71664000000001</v>
      </c>
    </row>
    <row r="670" spans="1:27">
      <c r="A670" s="4">
        <v>3570675</v>
      </c>
      <c r="B670" s="4" t="s">
        <v>3514</v>
      </c>
      <c r="C670" s="4" t="s">
        <v>3514</v>
      </c>
      <c r="D670" s="4" t="s">
        <v>3515</v>
      </c>
      <c r="E670" s="4">
        <v>14.608919999999999</v>
      </c>
      <c r="F670" s="4">
        <v>-61.073340000000002</v>
      </c>
      <c r="G670" s="4" t="s">
        <v>2050</v>
      </c>
      <c r="H670" s="4" t="s">
        <v>2051</v>
      </c>
      <c r="I670" s="4" t="s">
        <v>1666</v>
      </c>
      <c r="J670" s="4"/>
      <c r="K670" s="4" t="s">
        <v>1666</v>
      </c>
      <c r="L670" s="4">
        <v>972</v>
      </c>
      <c r="M670" s="4">
        <v>9721</v>
      </c>
      <c r="N670" s="4">
        <v>97209</v>
      </c>
      <c r="O670" s="4">
        <v>89995</v>
      </c>
      <c r="P670" s="4"/>
      <c r="Q670" s="4">
        <v>6</v>
      </c>
      <c r="R670" s="4" t="s">
        <v>3516</v>
      </c>
      <c r="S670" s="6">
        <v>40926</v>
      </c>
      <c r="T670" s="4">
        <v>1</v>
      </c>
      <c r="U670" s="4">
        <f t="shared" si="32"/>
        <v>193100</v>
      </c>
      <c r="V670" s="4">
        <f t="shared" si="30"/>
        <v>0.46605385810460903</v>
      </c>
      <c r="W670" s="4" t="str">
        <f t="shared" si="31"/>
        <v>MQ-1</v>
      </c>
      <c r="X670" s="4" t="s">
        <v>1666</v>
      </c>
      <c r="Y670" s="4" t="s">
        <v>3514</v>
      </c>
      <c r="Z670" s="4">
        <v>14.608919999999999</v>
      </c>
      <c r="AA670" s="4">
        <v>-61.073340000000002</v>
      </c>
    </row>
    <row r="671" spans="1:27">
      <c r="A671" s="4">
        <v>3570428</v>
      </c>
      <c r="B671" s="4" t="s">
        <v>3517</v>
      </c>
      <c r="C671" s="4" t="s">
        <v>3517</v>
      </c>
      <c r="D671" s="4" t="s">
        <v>3518</v>
      </c>
      <c r="E671" s="4">
        <v>14.608000000000001</v>
      </c>
      <c r="F671" s="4">
        <v>-61.009329999999999</v>
      </c>
      <c r="G671" s="4" t="s">
        <v>2050</v>
      </c>
      <c r="H671" s="4" t="s">
        <v>2072</v>
      </c>
      <c r="I671" s="4" t="s">
        <v>1666</v>
      </c>
      <c r="J671" s="4"/>
      <c r="K671" s="4" t="s">
        <v>1666</v>
      </c>
      <c r="L671" s="4">
        <v>972</v>
      </c>
      <c r="M671" s="4">
        <v>9721</v>
      </c>
      <c r="N671" s="4">
        <v>97213</v>
      </c>
      <c r="O671" s="4">
        <v>39229</v>
      </c>
      <c r="P671" s="4"/>
      <c r="Q671" s="4">
        <v>7</v>
      </c>
      <c r="R671" s="4" t="s">
        <v>3516</v>
      </c>
      <c r="S671" s="6">
        <v>40926</v>
      </c>
      <c r="T671" s="4">
        <v>2</v>
      </c>
      <c r="U671" s="4">
        <f t="shared" si="32"/>
        <v>193100</v>
      </c>
      <c r="V671" s="4">
        <f t="shared" si="30"/>
        <v>0.66920766442257906</v>
      </c>
      <c r="W671" s="4" t="str">
        <f t="shared" si="31"/>
        <v>MQ-2</v>
      </c>
      <c r="X671" s="4" t="s">
        <v>1666</v>
      </c>
      <c r="Y671" s="4" t="s">
        <v>3517</v>
      </c>
      <c r="Z671" s="4">
        <v>14.608000000000001</v>
      </c>
      <c r="AA671" s="4">
        <v>-61.009329999999999</v>
      </c>
    </row>
    <row r="672" spans="1:27">
      <c r="A672" s="4">
        <v>3570412</v>
      </c>
      <c r="B672" s="4" t="s">
        <v>3519</v>
      </c>
      <c r="C672" s="4" t="s">
        <v>3519</v>
      </c>
      <c r="D672" s="4" t="s">
        <v>3520</v>
      </c>
      <c r="E672" s="4">
        <v>14.67751</v>
      </c>
      <c r="F672" s="4">
        <v>-60.942279999999997</v>
      </c>
      <c r="G672" s="4" t="s">
        <v>2050</v>
      </c>
      <c r="H672" s="4" t="s">
        <v>2072</v>
      </c>
      <c r="I672" s="4" t="s">
        <v>1666</v>
      </c>
      <c r="J672" s="4"/>
      <c r="K672" s="4" t="s">
        <v>1666</v>
      </c>
      <c r="L672" s="4">
        <v>972</v>
      </c>
      <c r="M672" s="4">
        <v>9722</v>
      </c>
      <c r="N672" s="4">
        <v>97222</v>
      </c>
      <c r="O672" s="4">
        <v>23814</v>
      </c>
      <c r="P672" s="4"/>
      <c r="Q672" s="4">
        <v>8</v>
      </c>
      <c r="R672" s="4" t="s">
        <v>3516</v>
      </c>
      <c r="S672" s="6">
        <v>40926</v>
      </c>
      <c r="T672" s="4">
        <v>3</v>
      </c>
      <c r="U672" s="4">
        <f t="shared" si="32"/>
        <v>193100</v>
      </c>
      <c r="V672" s="4">
        <f t="shared" si="30"/>
        <v>0.79253236664940452</v>
      </c>
      <c r="W672" s="4" t="str">
        <f t="shared" si="31"/>
        <v>MQ-3</v>
      </c>
      <c r="X672" s="4" t="s">
        <v>1666</v>
      </c>
      <c r="Y672" s="4" t="s">
        <v>3519</v>
      </c>
      <c r="Z672" s="4">
        <v>14.67751</v>
      </c>
      <c r="AA672" s="4">
        <v>-60.942279999999997</v>
      </c>
    </row>
    <row r="673" spans="1:27">
      <c r="A673" s="4">
        <v>3569926</v>
      </c>
      <c r="B673" s="4" t="s">
        <v>3521</v>
      </c>
      <c r="C673" s="4" t="s">
        <v>3521</v>
      </c>
      <c r="D673" s="4" t="s">
        <v>3522</v>
      </c>
      <c r="E673" s="4">
        <v>14.78392</v>
      </c>
      <c r="F673" s="4">
        <v>-60.992739999999998</v>
      </c>
      <c r="G673" s="4" t="s">
        <v>2050</v>
      </c>
      <c r="H673" s="4" t="s">
        <v>2072</v>
      </c>
      <c r="I673" s="4" t="s">
        <v>1666</v>
      </c>
      <c r="J673" s="4"/>
      <c r="K673" s="4" t="s">
        <v>1666</v>
      </c>
      <c r="L673" s="4">
        <v>972</v>
      </c>
      <c r="M673" s="4">
        <v>9722</v>
      </c>
      <c r="N673" s="4">
        <v>97228</v>
      </c>
      <c r="O673" s="4">
        <v>20380</v>
      </c>
      <c r="P673" s="4"/>
      <c r="Q673" s="4">
        <v>13</v>
      </c>
      <c r="R673" s="4" t="s">
        <v>3516</v>
      </c>
      <c r="S673" s="6">
        <v>40926</v>
      </c>
      <c r="T673" s="4">
        <v>4</v>
      </c>
      <c r="U673" s="4">
        <f t="shared" si="32"/>
        <v>193100</v>
      </c>
      <c r="V673" s="4">
        <f t="shared" si="30"/>
        <v>0.89807353702744697</v>
      </c>
      <c r="W673" s="4" t="str">
        <f t="shared" si="31"/>
        <v>MQ-4</v>
      </c>
      <c r="X673" s="4" t="s">
        <v>1666</v>
      </c>
      <c r="Y673" s="4" t="s">
        <v>3521</v>
      </c>
      <c r="Z673" s="4">
        <v>14.78392</v>
      </c>
      <c r="AA673" s="4">
        <v>-60.992739999999998</v>
      </c>
    </row>
    <row r="674" spans="1:27">
      <c r="A674" s="4">
        <v>3570429</v>
      </c>
      <c r="B674" s="4" t="s">
        <v>3523</v>
      </c>
      <c r="C674" s="4" t="s">
        <v>3524</v>
      </c>
      <c r="D674" s="4" t="s">
        <v>3525</v>
      </c>
      <c r="E674" s="4">
        <v>14.61557</v>
      </c>
      <c r="F674" s="4">
        <v>-60.903080000000003</v>
      </c>
      <c r="G674" s="4" t="s">
        <v>2050</v>
      </c>
      <c r="H674" s="4" t="s">
        <v>2072</v>
      </c>
      <c r="I674" s="4" t="s">
        <v>1666</v>
      </c>
      <c r="J674" s="4"/>
      <c r="K674" s="4" t="s">
        <v>1666</v>
      </c>
      <c r="L674" s="4">
        <v>972</v>
      </c>
      <c r="M674" s="4">
        <v>9723</v>
      </c>
      <c r="N674" s="4">
        <v>97210</v>
      </c>
      <c r="O674" s="4">
        <v>19682</v>
      </c>
      <c r="P674" s="4"/>
      <c r="Q674" s="4">
        <v>9</v>
      </c>
      <c r="R674" s="4" t="s">
        <v>3516</v>
      </c>
      <c r="S674" s="6">
        <v>40926</v>
      </c>
      <c r="T674" s="4">
        <v>5</v>
      </c>
      <c r="U674" s="4">
        <f t="shared" si="32"/>
        <v>193100</v>
      </c>
      <c r="V674" s="4">
        <f t="shared" si="30"/>
        <v>1</v>
      </c>
      <c r="W674" s="4" t="str">
        <f t="shared" si="31"/>
        <v>MQ-5</v>
      </c>
      <c r="X674" s="4" t="s">
        <v>1666</v>
      </c>
      <c r="Y674" s="4" t="s">
        <v>3524</v>
      </c>
      <c r="Z674" s="4">
        <v>14.61557</v>
      </c>
      <c r="AA674" s="4">
        <v>-60.903080000000003</v>
      </c>
    </row>
    <row r="675" spans="1:27">
      <c r="A675" s="4">
        <v>2377450</v>
      </c>
      <c r="B675" s="4" t="s">
        <v>3526</v>
      </c>
      <c r="C675" s="4" t="s">
        <v>3526</v>
      </c>
      <c r="D675" s="8" t="s">
        <v>3527</v>
      </c>
      <c r="E675" s="4">
        <v>18.085809999999999</v>
      </c>
      <c r="F675" s="4">
        <v>-15.9785</v>
      </c>
      <c r="G675" s="4" t="s">
        <v>2050</v>
      </c>
      <c r="H675" s="4" t="s">
        <v>2051</v>
      </c>
      <c r="I675" s="4" t="s">
        <v>1669</v>
      </c>
      <c r="J675" s="4"/>
      <c r="K675" s="4" t="s">
        <v>3528</v>
      </c>
      <c r="L675" s="4"/>
      <c r="M675" s="4"/>
      <c r="N675" s="4"/>
      <c r="O675" s="4">
        <v>661400</v>
      </c>
      <c r="P675" s="4"/>
      <c r="Q675" s="4">
        <v>10</v>
      </c>
      <c r="R675" s="4" t="s">
        <v>3529</v>
      </c>
      <c r="S675" s="6">
        <v>40926</v>
      </c>
      <c r="T675" s="4">
        <v>1</v>
      </c>
      <c r="U675" s="4">
        <f t="shared" si="32"/>
        <v>745548</v>
      </c>
      <c r="V675" s="4">
        <f t="shared" si="30"/>
        <v>0.88713268629249897</v>
      </c>
      <c r="W675" s="4" t="str">
        <f t="shared" si="31"/>
        <v>MR-1</v>
      </c>
      <c r="X675" s="4" t="s">
        <v>1669</v>
      </c>
      <c r="Y675" s="4" t="s">
        <v>3526</v>
      </c>
      <c r="Z675" s="4">
        <v>18.085809999999999</v>
      </c>
      <c r="AA675" s="4">
        <v>-15.9785</v>
      </c>
    </row>
    <row r="676" spans="1:27">
      <c r="A676" s="4">
        <v>2377457</v>
      </c>
      <c r="B676" s="4" t="s">
        <v>3530</v>
      </c>
      <c r="C676" s="4" t="s">
        <v>3531</v>
      </c>
      <c r="D676" s="4" t="s">
        <v>3532</v>
      </c>
      <c r="E676" s="4">
        <v>20.930980000000002</v>
      </c>
      <c r="F676" s="4">
        <v>-17.034649999999999</v>
      </c>
      <c r="G676" s="4" t="s">
        <v>2050</v>
      </c>
      <c r="H676" s="4" t="s">
        <v>2055</v>
      </c>
      <c r="I676" s="4" t="s">
        <v>1669</v>
      </c>
      <c r="J676" s="4"/>
      <c r="K676" s="4">
        <v>8</v>
      </c>
      <c r="L676" s="4"/>
      <c r="M676" s="4"/>
      <c r="N676" s="4"/>
      <c r="O676" s="4">
        <v>72337</v>
      </c>
      <c r="P676" s="4"/>
      <c r="Q676" s="4">
        <v>5</v>
      </c>
      <c r="R676" s="4" t="s">
        <v>3529</v>
      </c>
      <c r="S676" s="6">
        <v>40575</v>
      </c>
      <c r="T676" s="4">
        <v>2</v>
      </c>
      <c r="U676" s="4">
        <f t="shared" si="32"/>
        <v>745548</v>
      </c>
      <c r="V676" s="4">
        <f t="shared" si="30"/>
        <v>0.98415796166041625</v>
      </c>
      <c r="W676" s="4" t="str">
        <f t="shared" si="31"/>
        <v>MR-2</v>
      </c>
      <c r="X676" s="4" t="s">
        <v>1669</v>
      </c>
      <c r="Y676" s="4" t="s">
        <v>3531</v>
      </c>
      <c r="Z676" s="4">
        <v>20.930980000000002</v>
      </c>
      <c r="AA676" s="4">
        <v>-17.034649999999999</v>
      </c>
    </row>
    <row r="677" spans="1:27">
      <c r="A677" s="4">
        <v>2376193</v>
      </c>
      <c r="B677" s="4" t="s">
        <v>3533</v>
      </c>
      <c r="C677" s="4" t="s">
        <v>3533</v>
      </c>
      <c r="D677" s="4" t="s">
        <v>3534</v>
      </c>
      <c r="E677" s="4">
        <v>18.556439999999998</v>
      </c>
      <c r="F677" s="4">
        <v>-11.427149999999999</v>
      </c>
      <c r="G677" s="4" t="s">
        <v>2050</v>
      </c>
      <c r="H677" s="4" t="s">
        <v>2055</v>
      </c>
      <c r="I677" s="4" t="s">
        <v>1669</v>
      </c>
      <c r="J677" s="4"/>
      <c r="K677" s="4">
        <v>9</v>
      </c>
      <c r="L677" s="4"/>
      <c r="M677" s="4"/>
      <c r="N677" s="4"/>
      <c r="O677" s="4">
        <v>6000</v>
      </c>
      <c r="P677" s="4"/>
      <c r="Q677" s="4">
        <v>398</v>
      </c>
      <c r="R677" s="4" t="s">
        <v>3529</v>
      </c>
      <c r="S677" s="6">
        <v>40926</v>
      </c>
      <c r="T677" s="4">
        <v>3</v>
      </c>
      <c r="U677" s="4">
        <f t="shared" si="32"/>
        <v>745548</v>
      </c>
      <c r="V677" s="4">
        <f t="shared" si="30"/>
        <v>0.99220573323246797</v>
      </c>
      <c r="W677" s="4" t="str">
        <f t="shared" si="31"/>
        <v>MR-3</v>
      </c>
      <c r="X677" s="4" t="s">
        <v>1669</v>
      </c>
      <c r="Y677" s="4" t="s">
        <v>3533</v>
      </c>
      <c r="Z677" s="4">
        <v>18.556439999999998</v>
      </c>
      <c r="AA677" s="4">
        <v>-11.427149999999999</v>
      </c>
    </row>
    <row r="678" spans="1:27">
      <c r="A678" s="4">
        <v>2380519</v>
      </c>
      <c r="B678" s="4" t="s">
        <v>3535</v>
      </c>
      <c r="C678" s="4" t="s">
        <v>3536</v>
      </c>
      <c r="D678" s="4" t="s">
        <v>3537</v>
      </c>
      <c r="E678" s="4">
        <v>20.440359999999998</v>
      </c>
      <c r="F678" s="4">
        <v>-12.2622</v>
      </c>
      <c r="G678" s="4" t="s">
        <v>2050</v>
      </c>
      <c r="H678" s="4" t="s">
        <v>2072</v>
      </c>
      <c r="I678" s="4" t="s">
        <v>1669</v>
      </c>
      <c r="J678" s="4"/>
      <c r="K678" s="4">
        <v>7</v>
      </c>
      <c r="L678" s="4"/>
      <c r="M678" s="4"/>
      <c r="N678" s="4"/>
      <c r="O678" s="4">
        <v>4711</v>
      </c>
      <c r="P678" s="4"/>
      <c r="Q678" s="4">
        <v>453</v>
      </c>
      <c r="R678" s="4" t="s">
        <v>3529</v>
      </c>
      <c r="S678" s="6">
        <v>40411</v>
      </c>
      <c r="T678" s="4">
        <v>4</v>
      </c>
      <c r="U678" s="4">
        <f t="shared" si="32"/>
        <v>745548</v>
      </c>
      <c r="V678" s="4">
        <f t="shared" si="30"/>
        <v>0.99852457521179061</v>
      </c>
      <c r="W678" s="4" t="str">
        <f t="shared" si="31"/>
        <v>MR-4</v>
      </c>
      <c r="X678" s="4" t="s">
        <v>1669</v>
      </c>
      <c r="Y678" s="4" t="s">
        <v>3536</v>
      </c>
      <c r="Z678" s="4">
        <v>20.440359999999998</v>
      </c>
      <c r="AA678" s="4">
        <v>-12.2622</v>
      </c>
    </row>
    <row r="679" spans="1:27">
      <c r="A679" s="4">
        <v>2381163</v>
      </c>
      <c r="B679" s="4" t="s">
        <v>3538</v>
      </c>
      <c r="C679" s="4" t="s">
        <v>3539</v>
      </c>
      <c r="D679" s="4" t="s">
        <v>3540</v>
      </c>
      <c r="E679" s="4">
        <v>16.64039</v>
      </c>
      <c r="F679" s="4">
        <v>-12.49849</v>
      </c>
      <c r="G679" s="4" t="s">
        <v>2050</v>
      </c>
      <c r="H679" s="4" t="s">
        <v>2072</v>
      </c>
      <c r="I679" s="4" t="s">
        <v>1669</v>
      </c>
      <c r="J679" s="4"/>
      <c r="K679" s="4">
        <v>3</v>
      </c>
      <c r="L679" s="4"/>
      <c r="M679" s="4"/>
      <c r="N679" s="4"/>
      <c r="O679" s="4">
        <v>1100</v>
      </c>
      <c r="P679" s="4"/>
      <c r="Q679" s="4">
        <v>74</v>
      </c>
      <c r="R679" s="4" t="s">
        <v>3529</v>
      </c>
      <c r="S679" s="6">
        <v>40849</v>
      </c>
      <c r="T679" s="4">
        <v>5</v>
      </c>
      <c r="U679" s="4">
        <f t="shared" si="32"/>
        <v>745548</v>
      </c>
      <c r="V679" s="4">
        <f t="shared" si="30"/>
        <v>1</v>
      </c>
      <c r="W679" s="4" t="str">
        <f t="shared" si="31"/>
        <v>MR-5</v>
      </c>
      <c r="X679" s="4" t="s">
        <v>1669</v>
      </c>
      <c r="Y679" s="4" t="s">
        <v>3539</v>
      </c>
      <c r="Z679" s="4">
        <v>16.64039</v>
      </c>
      <c r="AA679" s="4">
        <v>-12.49849</v>
      </c>
    </row>
    <row r="680" spans="1:27">
      <c r="A680" s="4">
        <v>7266440</v>
      </c>
      <c r="B680" s="4" t="s">
        <v>3541</v>
      </c>
      <c r="C680" s="4" t="s">
        <v>3541</v>
      </c>
      <c r="D680" s="4"/>
      <c r="E680" s="4">
        <v>16.791830000000001</v>
      </c>
      <c r="F680" s="4">
        <v>-62.21058</v>
      </c>
      <c r="G680" s="4" t="s">
        <v>2050</v>
      </c>
      <c r="H680" s="4" t="s">
        <v>3512</v>
      </c>
      <c r="I680" s="4" t="s">
        <v>1696</v>
      </c>
      <c r="J680" s="4"/>
      <c r="K680" s="4"/>
      <c r="L680" s="4"/>
      <c r="M680" s="4"/>
      <c r="N680" s="4"/>
      <c r="O680" s="4">
        <v>1000</v>
      </c>
      <c r="P680" s="4"/>
      <c r="Q680" s="4">
        <v>52</v>
      </c>
      <c r="R680" s="4" t="s">
        <v>3542</v>
      </c>
      <c r="S680" s="6">
        <v>40380</v>
      </c>
      <c r="T680" s="4">
        <v>1</v>
      </c>
      <c r="U680" s="4">
        <f t="shared" si="32"/>
        <v>58695</v>
      </c>
      <c r="V680" s="4">
        <f t="shared" si="30"/>
        <v>1.703722633955192E-2</v>
      </c>
      <c r="W680" s="4" t="str">
        <f t="shared" si="31"/>
        <v>MS-1</v>
      </c>
      <c r="X680" s="4" t="s">
        <v>1696</v>
      </c>
      <c r="Y680" s="4" t="s">
        <v>3541</v>
      </c>
      <c r="Z680" s="4">
        <v>16.791830000000001</v>
      </c>
      <c r="AA680" s="4">
        <v>-62.21058</v>
      </c>
    </row>
    <row r="681" spans="1:27">
      <c r="A681" s="4">
        <v>3578069</v>
      </c>
      <c r="B681" s="4" t="s">
        <v>727</v>
      </c>
      <c r="C681" s="4" t="s">
        <v>727</v>
      </c>
      <c r="D681" s="4" t="s">
        <v>727</v>
      </c>
      <c r="E681" s="4">
        <v>16.705549999999999</v>
      </c>
      <c r="F681" s="4">
        <v>-62.212919999999997</v>
      </c>
      <c r="G681" s="4" t="s">
        <v>2050</v>
      </c>
      <c r="H681" s="4" t="s">
        <v>2051</v>
      </c>
      <c r="I681" s="4" t="s">
        <v>1696</v>
      </c>
      <c r="J681" s="4"/>
      <c r="K681" s="4">
        <v>1</v>
      </c>
      <c r="L681" s="4"/>
      <c r="M681" s="4"/>
      <c r="N681" s="4"/>
      <c r="O681" s="4">
        <v>0</v>
      </c>
      <c r="P681" s="4"/>
      <c r="Q681" s="4">
        <v>77</v>
      </c>
      <c r="R681" s="4" t="s">
        <v>3542</v>
      </c>
      <c r="S681" s="6">
        <v>40380</v>
      </c>
      <c r="T681" s="4">
        <v>2</v>
      </c>
      <c r="U681" s="4">
        <f t="shared" si="32"/>
        <v>58695</v>
      </c>
      <c r="V681" s="4">
        <f t="shared" si="30"/>
        <v>1.703722633955192E-2</v>
      </c>
      <c r="W681" s="4" t="str">
        <f t="shared" si="31"/>
        <v>MS-2</v>
      </c>
      <c r="X681" s="4" t="s">
        <v>1696</v>
      </c>
      <c r="Y681" s="4" t="s">
        <v>727</v>
      </c>
      <c r="Z681" s="4">
        <v>16.705549999999999</v>
      </c>
      <c r="AA681" s="4">
        <v>-62.212919999999997</v>
      </c>
    </row>
    <row r="682" spans="1:27">
      <c r="A682" s="4">
        <v>2563191</v>
      </c>
      <c r="B682" s="4" t="s">
        <v>3543</v>
      </c>
      <c r="C682" s="4" t="s">
        <v>3543</v>
      </c>
      <c r="D682" s="4" t="s">
        <v>3544</v>
      </c>
      <c r="E682" s="4">
        <v>35.897219999999997</v>
      </c>
      <c r="F682" s="4">
        <v>14.46111</v>
      </c>
      <c r="G682" s="4" t="s">
        <v>2050</v>
      </c>
      <c r="H682" s="4" t="s">
        <v>2072</v>
      </c>
      <c r="I682" s="4" t="s">
        <v>1660</v>
      </c>
      <c r="J682" s="4"/>
      <c r="K682" s="4">
        <v>0</v>
      </c>
      <c r="L682" s="4"/>
      <c r="M682" s="4"/>
      <c r="N682" s="4"/>
      <c r="O682" s="4">
        <v>21676</v>
      </c>
      <c r="P682" s="4"/>
      <c r="Q682" s="4">
        <v>41</v>
      </c>
      <c r="R682" s="4" t="s">
        <v>3545</v>
      </c>
      <c r="S682" s="6">
        <v>40995</v>
      </c>
      <c r="T682" s="4">
        <v>1</v>
      </c>
      <c r="U682" s="4">
        <f t="shared" si="32"/>
        <v>86782</v>
      </c>
      <c r="V682" s="4">
        <f t="shared" si="30"/>
        <v>0.24977529902514345</v>
      </c>
      <c r="W682" s="4" t="str">
        <f t="shared" si="31"/>
        <v>MT-1</v>
      </c>
      <c r="X682" s="4" t="s">
        <v>1660</v>
      </c>
      <c r="Y682" s="4" t="s">
        <v>3543</v>
      </c>
      <c r="Z682" s="4">
        <v>35.897219999999997</v>
      </c>
      <c r="AA682" s="4">
        <v>14.46111</v>
      </c>
    </row>
    <row r="683" spans="1:27">
      <c r="A683" s="4">
        <v>2562629</v>
      </c>
      <c r="B683" s="4" t="s">
        <v>3546</v>
      </c>
      <c r="C683" s="4" t="s">
        <v>3546</v>
      </c>
      <c r="D683" s="4" t="s">
        <v>3547</v>
      </c>
      <c r="E683" s="4">
        <v>35.876010000000001</v>
      </c>
      <c r="F683" s="4">
        <v>14.472</v>
      </c>
      <c r="G683" s="4" t="s">
        <v>2050</v>
      </c>
      <c r="H683" s="4" t="s">
        <v>2072</v>
      </c>
      <c r="I683" s="4" t="s">
        <v>1660</v>
      </c>
      <c r="J683" s="4"/>
      <c r="K683" s="4">
        <v>0</v>
      </c>
      <c r="L683" s="4"/>
      <c r="M683" s="4"/>
      <c r="N683" s="4"/>
      <c r="O683" s="4">
        <v>18230</v>
      </c>
      <c r="P683" s="4"/>
      <c r="Q683" s="4">
        <v>41</v>
      </c>
      <c r="R683" s="4" t="s">
        <v>3545</v>
      </c>
      <c r="S683" s="6">
        <v>40927</v>
      </c>
      <c r="T683" s="4">
        <v>2</v>
      </c>
      <c r="U683" s="4">
        <f t="shared" si="32"/>
        <v>86782</v>
      </c>
      <c r="V683" s="4">
        <f t="shared" si="30"/>
        <v>0.45984190269871628</v>
      </c>
      <c r="W683" s="4" t="str">
        <f t="shared" si="31"/>
        <v>MT-2</v>
      </c>
      <c r="X683" s="4" t="s">
        <v>1660</v>
      </c>
      <c r="Y683" s="4" t="s">
        <v>3546</v>
      </c>
      <c r="Z683" s="4">
        <v>35.876010000000001</v>
      </c>
      <c r="AA683" s="4">
        <v>14.472</v>
      </c>
    </row>
    <row r="684" spans="1:27">
      <c r="A684" s="4">
        <v>2562704</v>
      </c>
      <c r="B684" s="4" t="s">
        <v>3548</v>
      </c>
      <c r="C684" s="4" t="s">
        <v>3548</v>
      </c>
      <c r="D684" s="4" t="s">
        <v>3549</v>
      </c>
      <c r="E684" s="4">
        <v>35.909170000000003</v>
      </c>
      <c r="F684" s="4">
        <v>14.425560000000001</v>
      </c>
      <c r="G684" s="4" t="s">
        <v>2050</v>
      </c>
      <c r="H684" s="4" t="s">
        <v>2072</v>
      </c>
      <c r="I684" s="4" t="s">
        <v>1660</v>
      </c>
      <c r="J684" s="4"/>
      <c r="K684" s="4">
        <v>0</v>
      </c>
      <c r="L684" s="4"/>
      <c r="M684" s="4"/>
      <c r="N684" s="4"/>
      <c r="O684" s="4">
        <v>17789</v>
      </c>
      <c r="P684" s="4"/>
      <c r="Q684" s="4">
        <v>80</v>
      </c>
      <c r="R684" s="4" t="s">
        <v>3545</v>
      </c>
      <c r="S684" s="6">
        <v>40927</v>
      </c>
      <c r="T684" s="4">
        <v>3</v>
      </c>
      <c r="U684" s="4">
        <f t="shared" si="32"/>
        <v>86782</v>
      </c>
      <c r="V684" s="4">
        <f t="shared" si="30"/>
        <v>0.6648268074024567</v>
      </c>
      <c r="W684" s="4" t="str">
        <f t="shared" si="31"/>
        <v>MT-3</v>
      </c>
      <c r="X684" s="4" t="s">
        <v>1660</v>
      </c>
      <c r="Y684" s="4" t="s">
        <v>3548</v>
      </c>
      <c r="Z684" s="4">
        <v>35.909170000000003</v>
      </c>
      <c r="AA684" s="4">
        <v>14.425560000000001</v>
      </c>
    </row>
    <row r="685" spans="1:27">
      <c r="A685" s="4">
        <v>2562266</v>
      </c>
      <c r="B685" s="4" t="s">
        <v>3550</v>
      </c>
      <c r="C685" s="4" t="s">
        <v>3551</v>
      </c>
      <c r="D685" s="4" t="s">
        <v>3552</v>
      </c>
      <c r="E685" s="4">
        <v>35.876109999999997</v>
      </c>
      <c r="F685" s="4">
        <v>14.535</v>
      </c>
      <c r="G685" s="4" t="s">
        <v>2050</v>
      </c>
      <c r="H685" s="4" t="s">
        <v>2072</v>
      </c>
      <c r="I685" s="4" t="s">
        <v>1660</v>
      </c>
      <c r="J685" s="4"/>
      <c r="K685" s="4">
        <v>0</v>
      </c>
      <c r="L685" s="4"/>
      <c r="M685" s="4"/>
      <c r="N685" s="4"/>
      <c r="O685" s="4">
        <v>15030</v>
      </c>
      <c r="P685" s="4"/>
      <c r="Q685" s="4">
        <v>47</v>
      </c>
      <c r="R685" s="4" t="s">
        <v>3545</v>
      </c>
      <c r="S685" s="6">
        <v>40966</v>
      </c>
      <c r="T685" s="4">
        <v>4</v>
      </c>
      <c r="U685" s="4">
        <f t="shared" si="32"/>
        <v>86782</v>
      </c>
      <c r="V685" s="4">
        <f t="shared" si="30"/>
        <v>0.83801940494572602</v>
      </c>
      <c r="W685" s="4" t="str">
        <f t="shared" si="31"/>
        <v>MT-4</v>
      </c>
      <c r="X685" s="4" t="s">
        <v>1660</v>
      </c>
      <c r="Y685" s="4" t="s">
        <v>3551</v>
      </c>
      <c r="Z685" s="4">
        <v>35.876109999999997</v>
      </c>
      <c r="AA685" s="4">
        <v>14.535</v>
      </c>
    </row>
    <row r="686" spans="1:27">
      <c r="A686" s="4">
        <v>2562541</v>
      </c>
      <c r="B686" s="4" t="s">
        <v>3553</v>
      </c>
      <c r="C686" s="4" t="s">
        <v>3554</v>
      </c>
      <c r="D686" s="4" t="s">
        <v>3555</v>
      </c>
      <c r="E686" s="4">
        <v>35.95064</v>
      </c>
      <c r="F686" s="4">
        <v>14.415609999999999</v>
      </c>
      <c r="G686" s="4" t="s">
        <v>2050</v>
      </c>
      <c r="H686" s="4" t="s">
        <v>2072</v>
      </c>
      <c r="I686" s="4" t="s">
        <v>1660</v>
      </c>
      <c r="J686" s="4"/>
      <c r="K686" s="4">
        <v>0</v>
      </c>
      <c r="L686" s="4"/>
      <c r="M686" s="4"/>
      <c r="N686" s="4"/>
      <c r="O686" s="4">
        <v>14057</v>
      </c>
      <c r="P686" s="4"/>
      <c r="Q686" s="4">
        <v>22</v>
      </c>
      <c r="R686" s="4" t="s">
        <v>3545</v>
      </c>
      <c r="S686" s="6">
        <v>40927</v>
      </c>
      <c r="T686" s="4">
        <v>5</v>
      </c>
      <c r="U686" s="4">
        <f t="shared" si="32"/>
        <v>86782</v>
      </c>
      <c r="V686" s="4">
        <f t="shared" si="30"/>
        <v>1</v>
      </c>
      <c r="W686" s="4" t="str">
        <f t="shared" si="31"/>
        <v>MT-5</v>
      </c>
      <c r="X686" s="4" t="s">
        <v>1660</v>
      </c>
      <c r="Y686" s="4" t="s">
        <v>3554</v>
      </c>
      <c r="Z686" s="4">
        <v>35.95064</v>
      </c>
      <c r="AA686" s="4">
        <v>14.415609999999999</v>
      </c>
    </row>
    <row r="687" spans="1:27">
      <c r="A687" s="4">
        <v>934154</v>
      </c>
      <c r="B687" s="4" t="s">
        <v>829</v>
      </c>
      <c r="C687" s="4" t="s">
        <v>829</v>
      </c>
      <c r="D687" s="4" t="s">
        <v>3556</v>
      </c>
      <c r="E687" s="4">
        <v>-20.161940000000001</v>
      </c>
      <c r="F687" s="4">
        <v>57.498890000000003</v>
      </c>
      <c r="G687" s="4" t="s">
        <v>2050</v>
      </c>
      <c r="H687" s="4" t="s">
        <v>2051</v>
      </c>
      <c r="I687" s="4" t="s">
        <v>1672</v>
      </c>
      <c r="J687" s="4"/>
      <c r="K687" s="4">
        <v>18</v>
      </c>
      <c r="L687" s="4"/>
      <c r="M687" s="4"/>
      <c r="N687" s="4"/>
      <c r="O687" s="4">
        <v>155226</v>
      </c>
      <c r="P687" s="4"/>
      <c r="Q687" s="4">
        <v>3</v>
      </c>
      <c r="R687" s="4" t="s">
        <v>3557</v>
      </c>
      <c r="S687" s="6">
        <v>40926</v>
      </c>
      <c r="T687" s="4">
        <v>1</v>
      </c>
      <c r="U687" s="4">
        <f t="shared" si="32"/>
        <v>453656</v>
      </c>
      <c r="V687" s="4">
        <f t="shared" si="30"/>
        <v>0.34216675190011814</v>
      </c>
      <c r="W687" s="4" t="str">
        <f t="shared" si="31"/>
        <v>MU-1</v>
      </c>
      <c r="X687" s="4" t="s">
        <v>1672</v>
      </c>
      <c r="Y687" s="4" t="s">
        <v>829</v>
      </c>
      <c r="Z687" s="4">
        <v>-20.161940000000001</v>
      </c>
      <c r="AA687" s="4">
        <v>57.498890000000003</v>
      </c>
    </row>
    <row r="688" spans="1:27">
      <c r="A688" s="4">
        <v>933945</v>
      </c>
      <c r="B688" s="4" t="s">
        <v>3558</v>
      </c>
      <c r="C688" s="4" t="s">
        <v>3558</v>
      </c>
      <c r="D688" s="4" t="s">
        <v>3559</v>
      </c>
      <c r="E688" s="4">
        <v>-20.29806</v>
      </c>
      <c r="F688" s="4">
        <v>57.47833</v>
      </c>
      <c r="G688" s="4" t="s">
        <v>2050</v>
      </c>
      <c r="H688" s="4" t="s">
        <v>2072</v>
      </c>
      <c r="I688" s="4" t="s">
        <v>1672</v>
      </c>
      <c r="J688" s="4" t="s">
        <v>1672</v>
      </c>
      <c r="K688" s="4">
        <v>17</v>
      </c>
      <c r="L688" s="4"/>
      <c r="M688" s="4"/>
      <c r="N688" s="4"/>
      <c r="O688" s="4">
        <v>110000</v>
      </c>
      <c r="P688" s="4"/>
      <c r="Q688" s="4">
        <v>390</v>
      </c>
      <c r="R688" s="4" t="s">
        <v>3557</v>
      </c>
      <c r="S688" s="6">
        <v>40926</v>
      </c>
      <c r="T688" s="4">
        <v>2</v>
      </c>
      <c r="U688" s="4">
        <f t="shared" si="32"/>
        <v>453656</v>
      </c>
      <c r="V688" s="4">
        <f t="shared" si="30"/>
        <v>0.58464122595094081</v>
      </c>
      <c r="W688" s="4" t="str">
        <f t="shared" si="31"/>
        <v>MU-2</v>
      </c>
      <c r="X688" s="4" t="s">
        <v>1672</v>
      </c>
      <c r="Y688" s="4" t="s">
        <v>3558</v>
      </c>
      <c r="Z688" s="4">
        <v>-20.29806</v>
      </c>
      <c r="AA688" s="4">
        <v>57.47833</v>
      </c>
    </row>
    <row r="689" spans="1:27">
      <c r="A689" s="4">
        <v>934570</v>
      </c>
      <c r="B689" s="4" t="s">
        <v>3560</v>
      </c>
      <c r="C689" s="4" t="s">
        <v>3560</v>
      </c>
      <c r="D689" s="4" t="s">
        <v>3561</v>
      </c>
      <c r="E689" s="4">
        <v>-20.314720000000001</v>
      </c>
      <c r="F689" s="4">
        <v>57.52028</v>
      </c>
      <c r="G689" s="4" t="s">
        <v>2050</v>
      </c>
      <c r="H689" s="4" t="s">
        <v>2072</v>
      </c>
      <c r="I689" s="4" t="s">
        <v>1672</v>
      </c>
      <c r="J689" s="4"/>
      <c r="K689" s="4">
        <v>17</v>
      </c>
      <c r="L689" s="4"/>
      <c r="M689" s="4"/>
      <c r="N689" s="4"/>
      <c r="O689" s="4">
        <v>84200</v>
      </c>
      <c r="P689" s="4"/>
      <c r="Q689" s="4">
        <v>554</v>
      </c>
      <c r="R689" s="4" t="s">
        <v>3557</v>
      </c>
      <c r="S689" s="6">
        <v>40926</v>
      </c>
      <c r="T689" s="4">
        <v>3</v>
      </c>
      <c r="U689" s="4">
        <f t="shared" si="32"/>
        <v>453656</v>
      </c>
      <c r="V689" s="4">
        <f t="shared" si="30"/>
        <v>0.77024441426984325</v>
      </c>
      <c r="W689" s="4" t="str">
        <f t="shared" si="31"/>
        <v>MU-3</v>
      </c>
      <c r="X689" s="4" t="s">
        <v>1672</v>
      </c>
      <c r="Y689" s="4" t="s">
        <v>3560</v>
      </c>
      <c r="Z689" s="4">
        <v>-20.314720000000001</v>
      </c>
      <c r="AA689" s="4">
        <v>57.52028</v>
      </c>
    </row>
    <row r="690" spans="1:27">
      <c r="A690" s="4">
        <v>934131</v>
      </c>
      <c r="B690" s="4" t="s">
        <v>3562</v>
      </c>
      <c r="C690" s="4" t="s">
        <v>3562</v>
      </c>
      <c r="D690" s="4" t="s">
        <v>3562</v>
      </c>
      <c r="E690" s="4">
        <v>-20.26444</v>
      </c>
      <c r="F690" s="4">
        <v>57.471939999999996</v>
      </c>
      <c r="G690" s="4" t="s">
        <v>2050</v>
      </c>
      <c r="H690" s="4" t="s">
        <v>2072</v>
      </c>
      <c r="I690" s="4" t="s">
        <v>1672</v>
      </c>
      <c r="J690" s="4"/>
      <c r="K690" s="4">
        <v>17</v>
      </c>
      <c r="L690" s="4"/>
      <c r="M690" s="4"/>
      <c r="N690" s="4"/>
      <c r="O690" s="4">
        <v>80961</v>
      </c>
      <c r="P690" s="4"/>
      <c r="Q690" s="4">
        <v>324</v>
      </c>
      <c r="R690" s="4" t="s">
        <v>3557</v>
      </c>
      <c r="S690" s="6">
        <v>38734</v>
      </c>
      <c r="T690" s="4">
        <v>4</v>
      </c>
      <c r="U690" s="4">
        <f t="shared" si="32"/>
        <v>453656</v>
      </c>
      <c r="V690" s="4">
        <f t="shared" si="30"/>
        <v>0.94870783148464921</v>
      </c>
      <c r="W690" s="4" t="str">
        <f t="shared" si="31"/>
        <v>MU-4</v>
      </c>
      <c r="X690" s="4" t="s">
        <v>1672</v>
      </c>
      <c r="Y690" s="4" t="s">
        <v>3562</v>
      </c>
      <c r="Z690" s="4">
        <v>-20.26444</v>
      </c>
      <c r="AA690" s="4">
        <v>57.471939999999996</v>
      </c>
    </row>
    <row r="691" spans="1:27">
      <c r="A691" s="4">
        <v>933959</v>
      </c>
      <c r="B691" s="4" t="s">
        <v>3563</v>
      </c>
      <c r="C691" s="4" t="s">
        <v>3563</v>
      </c>
      <c r="D691" s="4" t="s">
        <v>3564</v>
      </c>
      <c r="E691" s="4">
        <v>-20.05472</v>
      </c>
      <c r="F691" s="4">
        <v>57.545279999999998</v>
      </c>
      <c r="G691" s="4" t="s">
        <v>2050</v>
      </c>
      <c r="H691" s="4" t="s">
        <v>2072</v>
      </c>
      <c r="I691" s="4" t="s">
        <v>1672</v>
      </c>
      <c r="J691" s="4"/>
      <c r="K691" s="4">
        <v>16</v>
      </c>
      <c r="L691" s="4"/>
      <c r="M691" s="4"/>
      <c r="N691" s="4"/>
      <c r="O691" s="4">
        <v>23269</v>
      </c>
      <c r="P691" s="4"/>
      <c r="Q691" s="4">
        <v>23</v>
      </c>
      <c r="R691" s="4" t="s">
        <v>3557</v>
      </c>
      <c r="S691" s="6">
        <v>38734</v>
      </c>
      <c r="T691" s="4">
        <v>5</v>
      </c>
      <c r="U691" s="4">
        <f t="shared" si="32"/>
        <v>453656</v>
      </c>
      <c r="V691" s="4">
        <f t="shared" si="30"/>
        <v>1</v>
      </c>
      <c r="W691" s="4" t="str">
        <f t="shared" si="31"/>
        <v>MU-5</v>
      </c>
      <c r="X691" s="4" t="s">
        <v>1672</v>
      </c>
      <c r="Y691" s="4" t="s">
        <v>3563</v>
      </c>
      <c r="Z691" s="4">
        <v>-20.05472</v>
      </c>
      <c r="AA691" s="4">
        <v>57.545279999999998</v>
      </c>
    </row>
    <row r="692" spans="1:27">
      <c r="A692" s="4">
        <v>1282027</v>
      </c>
      <c r="B692" s="4" t="s">
        <v>3565</v>
      </c>
      <c r="C692" s="4" t="s">
        <v>3565</v>
      </c>
      <c r="D692" s="4" t="s">
        <v>3566</v>
      </c>
      <c r="E692" s="4">
        <v>4.1748000000000003</v>
      </c>
      <c r="F692" s="4">
        <v>73.508880000000005</v>
      </c>
      <c r="G692" s="4" t="s">
        <v>2050</v>
      </c>
      <c r="H692" s="4" t="s">
        <v>2051</v>
      </c>
      <c r="I692" s="4" t="s">
        <v>1654</v>
      </c>
      <c r="J692" s="4"/>
      <c r="K692" s="4">
        <v>40</v>
      </c>
      <c r="L692" s="4"/>
      <c r="M692" s="4"/>
      <c r="N692" s="4"/>
      <c r="O692" s="4">
        <v>103693</v>
      </c>
      <c r="P692" s="4"/>
      <c r="Q692" s="4">
        <v>8</v>
      </c>
      <c r="R692" s="4" t="s">
        <v>3567</v>
      </c>
      <c r="S692" s="6">
        <v>40739</v>
      </c>
      <c r="T692" s="4">
        <v>1</v>
      </c>
      <c r="U692" s="4">
        <f t="shared" si="32"/>
        <v>130590</v>
      </c>
      <c r="V692" s="4">
        <f t="shared" si="30"/>
        <v>0.79403476529596451</v>
      </c>
      <c r="W692" s="4" t="str">
        <f t="shared" si="31"/>
        <v>MV-1</v>
      </c>
      <c r="X692" s="4" t="s">
        <v>1654</v>
      </c>
      <c r="Y692" s="4" t="s">
        <v>3565</v>
      </c>
      <c r="Z692" s="4">
        <v>4.1748000000000003</v>
      </c>
      <c r="AA692" s="4">
        <v>73.508880000000005</v>
      </c>
    </row>
    <row r="693" spans="1:27">
      <c r="A693" s="4">
        <v>1282256</v>
      </c>
      <c r="B693" s="4" t="s">
        <v>3568</v>
      </c>
      <c r="C693" s="4" t="s">
        <v>3568</v>
      </c>
      <c r="D693" s="4" t="s">
        <v>3569</v>
      </c>
      <c r="E693" s="4">
        <v>-0.6</v>
      </c>
      <c r="F693" s="4">
        <v>73.083330000000004</v>
      </c>
      <c r="G693" s="4" t="s">
        <v>2050</v>
      </c>
      <c r="H693" s="4" t="s">
        <v>2072</v>
      </c>
      <c r="I693" s="4" t="s">
        <v>1654</v>
      </c>
      <c r="J693" s="4"/>
      <c r="K693" s="4">
        <v>48</v>
      </c>
      <c r="L693" s="4"/>
      <c r="M693" s="4"/>
      <c r="N693" s="4"/>
      <c r="O693" s="4">
        <v>9927</v>
      </c>
      <c r="P693" s="4"/>
      <c r="Q693" s="4">
        <v>6</v>
      </c>
      <c r="R693" s="4" t="s">
        <v>3567</v>
      </c>
      <c r="S693" s="6">
        <v>40380</v>
      </c>
      <c r="T693" s="4">
        <v>2</v>
      </c>
      <c r="U693" s="4">
        <f t="shared" si="32"/>
        <v>130590</v>
      </c>
      <c r="V693" s="4">
        <f t="shared" si="30"/>
        <v>0.87005130561298727</v>
      </c>
      <c r="W693" s="4" t="str">
        <f t="shared" si="31"/>
        <v>MV-2</v>
      </c>
      <c r="X693" s="4" t="s">
        <v>1654</v>
      </c>
      <c r="Y693" s="4" t="s">
        <v>3568</v>
      </c>
      <c r="Z693" s="4">
        <v>-0.6</v>
      </c>
      <c r="AA693" s="4">
        <v>73.083330000000004</v>
      </c>
    </row>
    <row r="694" spans="1:27">
      <c r="A694" s="4">
        <v>1337613</v>
      </c>
      <c r="B694" s="4" t="s">
        <v>3570</v>
      </c>
      <c r="C694" s="4" t="s">
        <v>3570</v>
      </c>
      <c r="D694" s="4"/>
      <c r="E694" s="4">
        <v>6.6220699999999999</v>
      </c>
      <c r="F694" s="4">
        <v>73.069980000000001</v>
      </c>
      <c r="G694" s="4" t="s">
        <v>2050</v>
      </c>
      <c r="H694" s="4" t="s">
        <v>2072</v>
      </c>
      <c r="I694" s="4" t="s">
        <v>1654</v>
      </c>
      <c r="J694" s="4"/>
      <c r="K694" s="4">
        <v>0</v>
      </c>
      <c r="L694" s="4"/>
      <c r="M694" s="4"/>
      <c r="N694" s="4"/>
      <c r="O694" s="4">
        <v>7774</v>
      </c>
      <c r="P694" s="4"/>
      <c r="Q694" s="4">
        <v>6</v>
      </c>
      <c r="R694" s="4" t="s">
        <v>3567</v>
      </c>
      <c r="S694" s="6">
        <v>40926</v>
      </c>
      <c r="T694" s="4">
        <v>3</v>
      </c>
      <c r="U694" s="4">
        <f t="shared" si="32"/>
        <v>130590</v>
      </c>
      <c r="V694" s="4">
        <f t="shared" si="30"/>
        <v>0.92958113178650748</v>
      </c>
      <c r="W694" s="4" t="str">
        <f t="shared" si="31"/>
        <v>MV-3</v>
      </c>
      <c r="X694" s="4" t="s">
        <v>1654</v>
      </c>
      <c r="Y694" s="4" t="s">
        <v>3570</v>
      </c>
      <c r="Z694" s="4">
        <v>6.6220699999999999</v>
      </c>
      <c r="AA694" s="4">
        <v>73.069980000000001</v>
      </c>
    </row>
    <row r="695" spans="1:27">
      <c r="A695" s="4">
        <v>1337610</v>
      </c>
      <c r="B695" s="4" t="s">
        <v>3571</v>
      </c>
      <c r="C695" s="4" t="s">
        <v>3571</v>
      </c>
      <c r="D695" s="4" t="s">
        <v>3571</v>
      </c>
      <c r="E695" s="4">
        <v>0.53332999999999997</v>
      </c>
      <c r="F695" s="4">
        <v>72.933329999999998</v>
      </c>
      <c r="G695" s="4" t="s">
        <v>2050</v>
      </c>
      <c r="H695" s="4" t="s">
        <v>2072</v>
      </c>
      <c r="I695" s="4" t="s">
        <v>1654</v>
      </c>
      <c r="J695" s="4"/>
      <c r="K695" s="4">
        <v>49</v>
      </c>
      <c r="L695" s="4"/>
      <c r="M695" s="4"/>
      <c r="N695" s="4"/>
      <c r="O695" s="4">
        <v>5360</v>
      </c>
      <c r="P695" s="4"/>
      <c r="Q695" s="4">
        <v>-9999</v>
      </c>
      <c r="R695" s="4" t="s">
        <v>3567</v>
      </c>
      <c r="S695" s="6">
        <v>40927</v>
      </c>
      <c r="T695" s="4">
        <v>4</v>
      </c>
      <c r="U695" s="4">
        <f t="shared" si="32"/>
        <v>130590</v>
      </c>
      <c r="V695" s="4">
        <f t="shared" si="30"/>
        <v>0.97062562217627701</v>
      </c>
      <c r="W695" s="4" t="str">
        <f t="shared" si="31"/>
        <v>MV-4</v>
      </c>
      <c r="X695" s="4" t="s">
        <v>1654</v>
      </c>
      <c r="Y695" s="4" t="s">
        <v>3571</v>
      </c>
      <c r="Z695" s="4">
        <v>0.53332999999999997</v>
      </c>
      <c r="AA695" s="4">
        <v>72.933329999999998</v>
      </c>
    </row>
    <row r="696" spans="1:27">
      <c r="A696" s="4">
        <v>1337616</v>
      </c>
      <c r="B696" s="4" t="s">
        <v>3572</v>
      </c>
      <c r="C696" s="4" t="s">
        <v>3572</v>
      </c>
      <c r="D696" s="4"/>
      <c r="E696" s="4">
        <v>5.4443799999999998</v>
      </c>
      <c r="F696" s="4">
        <v>73.365710000000007</v>
      </c>
      <c r="G696" s="4" t="s">
        <v>2050</v>
      </c>
      <c r="H696" s="4" t="s">
        <v>2072</v>
      </c>
      <c r="I696" s="4" t="s">
        <v>1654</v>
      </c>
      <c r="J696" s="4"/>
      <c r="K696" s="4">
        <v>38</v>
      </c>
      <c r="L696" s="4"/>
      <c r="M696" s="4"/>
      <c r="N696" s="4"/>
      <c r="O696" s="4">
        <v>3836</v>
      </c>
      <c r="P696" s="4"/>
      <c r="Q696" s="4">
        <v>6</v>
      </c>
      <c r="R696" s="4" t="s">
        <v>3567</v>
      </c>
      <c r="S696" s="6">
        <v>40742</v>
      </c>
      <c r="T696" s="4">
        <v>5</v>
      </c>
      <c r="U696" s="4">
        <f t="shared" si="32"/>
        <v>130590</v>
      </c>
      <c r="V696" s="4">
        <f t="shared" si="30"/>
        <v>1.0000000000000002</v>
      </c>
      <c r="W696" s="4" t="str">
        <f t="shared" si="31"/>
        <v>MV-5</v>
      </c>
      <c r="X696" s="4" t="s">
        <v>1654</v>
      </c>
      <c r="Y696" s="4" t="s">
        <v>3572</v>
      </c>
      <c r="Z696" s="4">
        <v>5.4443799999999998</v>
      </c>
      <c r="AA696" s="4">
        <v>73.365710000000007</v>
      </c>
    </row>
    <row r="697" spans="1:27">
      <c r="A697" s="4">
        <v>927967</v>
      </c>
      <c r="B697" s="4" t="s">
        <v>3573</v>
      </c>
      <c r="C697" s="4" t="s">
        <v>3573</v>
      </c>
      <c r="D697" s="4" t="s">
        <v>3574</v>
      </c>
      <c r="E697" s="4">
        <v>-13.96692</v>
      </c>
      <c r="F697" s="4">
        <v>33.78725</v>
      </c>
      <c r="G697" s="4" t="s">
        <v>2050</v>
      </c>
      <c r="H697" s="4" t="s">
        <v>2051</v>
      </c>
      <c r="I697" s="4" t="s">
        <v>1648</v>
      </c>
      <c r="J697" s="4"/>
      <c r="K697" s="4" t="s">
        <v>3052</v>
      </c>
      <c r="L697" s="4">
        <v>11</v>
      </c>
      <c r="M697" s="4"/>
      <c r="N697" s="4"/>
      <c r="O697" s="4">
        <v>646750</v>
      </c>
      <c r="P697" s="4"/>
      <c r="Q697" s="4">
        <v>1056</v>
      </c>
      <c r="R697" s="4" t="s">
        <v>3575</v>
      </c>
      <c r="S697" s="6">
        <v>40658</v>
      </c>
      <c r="T697" s="4">
        <v>1</v>
      </c>
      <c r="U697" s="4">
        <f t="shared" si="32"/>
        <v>1395350</v>
      </c>
      <c r="V697" s="4">
        <f t="shared" si="30"/>
        <v>0.46350378041351631</v>
      </c>
      <c r="W697" s="4" t="str">
        <f t="shared" si="31"/>
        <v>MW-1</v>
      </c>
      <c r="X697" s="4" t="s">
        <v>1648</v>
      </c>
      <c r="Y697" s="4" t="s">
        <v>3573</v>
      </c>
      <c r="Z697" s="4">
        <v>-13.96692</v>
      </c>
      <c r="AA697" s="4">
        <v>33.78725</v>
      </c>
    </row>
    <row r="698" spans="1:27">
      <c r="A698" s="4">
        <v>931755</v>
      </c>
      <c r="B698" s="4" t="s">
        <v>3576</v>
      </c>
      <c r="C698" s="4" t="s">
        <v>3576</v>
      </c>
      <c r="D698" s="4" t="s">
        <v>3577</v>
      </c>
      <c r="E698" s="4">
        <v>-15.784990000000001</v>
      </c>
      <c r="F698" s="4">
        <v>35.008540000000004</v>
      </c>
      <c r="G698" s="4" t="s">
        <v>2050</v>
      </c>
      <c r="H698" s="4" t="s">
        <v>2055</v>
      </c>
      <c r="I698" s="4" t="s">
        <v>1648</v>
      </c>
      <c r="J698" s="4"/>
      <c r="K698" s="4" t="s">
        <v>3578</v>
      </c>
      <c r="L698" s="4">
        <v>24</v>
      </c>
      <c r="M698" s="4"/>
      <c r="N698" s="4"/>
      <c r="O698" s="4">
        <v>584877</v>
      </c>
      <c r="P698" s="4"/>
      <c r="Q698" s="4">
        <v>1041</v>
      </c>
      <c r="R698" s="4" t="s">
        <v>3575</v>
      </c>
      <c r="S698" s="6">
        <v>40658</v>
      </c>
      <c r="T698" s="4">
        <v>2</v>
      </c>
      <c r="U698" s="4">
        <f t="shared" si="32"/>
        <v>1395350</v>
      </c>
      <c r="V698" s="4">
        <f t="shared" si="30"/>
        <v>0.88266528111226572</v>
      </c>
      <c r="W698" s="4" t="str">
        <f t="shared" si="31"/>
        <v>MW-2</v>
      </c>
      <c r="X698" s="4" t="s">
        <v>1648</v>
      </c>
      <c r="Y698" s="4" t="s">
        <v>3576</v>
      </c>
      <c r="Z698" s="4">
        <v>-15.784990000000001</v>
      </c>
      <c r="AA698" s="4">
        <v>35.008540000000004</v>
      </c>
    </row>
    <row r="699" spans="1:27">
      <c r="A699" s="4">
        <v>923295</v>
      </c>
      <c r="B699" s="4" t="s">
        <v>3579</v>
      </c>
      <c r="C699" s="4" t="s">
        <v>3579</v>
      </c>
      <c r="D699" s="4" t="s">
        <v>3580</v>
      </c>
      <c r="E699" s="4">
        <v>-15.385960000000001</v>
      </c>
      <c r="F699" s="4">
        <v>35.318800000000003</v>
      </c>
      <c r="G699" s="4" t="s">
        <v>2050</v>
      </c>
      <c r="H699" s="4" t="s">
        <v>2149</v>
      </c>
      <c r="I699" s="4" t="s">
        <v>1648</v>
      </c>
      <c r="J699" s="4"/>
      <c r="K699" s="4" t="s">
        <v>3578</v>
      </c>
      <c r="L699" s="4">
        <v>23</v>
      </c>
      <c r="M699" s="4"/>
      <c r="N699" s="4"/>
      <c r="O699" s="4">
        <v>80932</v>
      </c>
      <c r="P699" s="4"/>
      <c r="Q699" s="4">
        <v>949</v>
      </c>
      <c r="R699" s="4" t="s">
        <v>3575</v>
      </c>
      <c r="S699" s="6">
        <v>40658</v>
      </c>
      <c r="T699" s="4">
        <v>3</v>
      </c>
      <c r="U699" s="4">
        <f t="shared" si="32"/>
        <v>1395350</v>
      </c>
      <c r="V699" s="4">
        <f t="shared" si="30"/>
        <v>0.9406664994445838</v>
      </c>
      <c r="W699" s="4" t="str">
        <f t="shared" si="31"/>
        <v>MW-3</v>
      </c>
      <c r="X699" s="4" t="s">
        <v>1648</v>
      </c>
      <c r="Y699" s="4" t="s">
        <v>3579</v>
      </c>
      <c r="Z699" s="4">
        <v>-15.385960000000001</v>
      </c>
      <c r="AA699" s="4">
        <v>35.318800000000003</v>
      </c>
    </row>
    <row r="700" spans="1:27">
      <c r="A700" s="4">
        <v>928534</v>
      </c>
      <c r="B700" s="4" t="s">
        <v>3581</v>
      </c>
      <c r="C700" s="4" t="s">
        <v>3581</v>
      </c>
      <c r="D700" s="4" t="s">
        <v>3582</v>
      </c>
      <c r="E700" s="4">
        <v>-13.033329999999999</v>
      </c>
      <c r="F700" s="4">
        <v>33.483330000000002</v>
      </c>
      <c r="G700" s="4" t="s">
        <v>2050</v>
      </c>
      <c r="H700" s="4" t="s">
        <v>2149</v>
      </c>
      <c r="I700" s="4" t="s">
        <v>1648</v>
      </c>
      <c r="J700" s="4"/>
      <c r="K700" s="4" t="s">
        <v>3052</v>
      </c>
      <c r="L700" s="4">
        <v>9</v>
      </c>
      <c r="M700" s="4"/>
      <c r="N700" s="4"/>
      <c r="O700" s="4">
        <v>42555</v>
      </c>
      <c r="P700" s="4"/>
      <c r="Q700" s="4">
        <v>1051</v>
      </c>
      <c r="R700" s="4" t="s">
        <v>3575</v>
      </c>
      <c r="S700" s="6">
        <v>40855</v>
      </c>
      <c r="T700" s="4">
        <v>4</v>
      </c>
      <c r="U700" s="4">
        <f t="shared" si="32"/>
        <v>1395350</v>
      </c>
      <c r="V700" s="4">
        <f t="shared" si="30"/>
        <v>0.97116422402981328</v>
      </c>
      <c r="W700" s="4" t="str">
        <f t="shared" si="31"/>
        <v>MW-4</v>
      </c>
      <c r="X700" s="4" t="s">
        <v>1648</v>
      </c>
      <c r="Y700" s="4" t="s">
        <v>3581</v>
      </c>
      <c r="Z700" s="4">
        <v>-13.033329999999999</v>
      </c>
      <c r="AA700" s="4">
        <v>33.483330000000002</v>
      </c>
    </row>
    <row r="701" spans="1:27">
      <c r="A701" s="4">
        <v>927246</v>
      </c>
      <c r="B701" s="4" t="s">
        <v>3583</v>
      </c>
      <c r="C701" s="4" t="s">
        <v>3583</v>
      </c>
      <c r="D701" s="4" t="s">
        <v>3584</v>
      </c>
      <c r="E701" s="4">
        <v>-14.478149999999999</v>
      </c>
      <c r="F701" s="4">
        <v>35.264479999999999</v>
      </c>
      <c r="G701" s="4" t="s">
        <v>2050</v>
      </c>
      <c r="H701" s="4" t="s">
        <v>2149</v>
      </c>
      <c r="I701" s="4" t="s">
        <v>1648</v>
      </c>
      <c r="J701" s="4"/>
      <c r="K701" s="4" t="s">
        <v>3578</v>
      </c>
      <c r="L701" s="4">
        <v>12</v>
      </c>
      <c r="M701" s="4"/>
      <c r="N701" s="4"/>
      <c r="O701" s="4">
        <v>40236</v>
      </c>
      <c r="P701" s="4"/>
      <c r="Q701" s="4">
        <v>484</v>
      </c>
      <c r="R701" s="4" t="s">
        <v>3575</v>
      </c>
      <c r="S701" s="6">
        <v>40658</v>
      </c>
      <c r="T701" s="4">
        <v>5</v>
      </c>
      <c r="U701" s="4">
        <f t="shared" si="32"/>
        <v>1395350</v>
      </c>
      <c r="V701" s="4">
        <f t="shared" si="30"/>
        <v>1</v>
      </c>
      <c r="W701" s="4" t="str">
        <f t="shared" si="31"/>
        <v>MW-5</v>
      </c>
      <c r="X701" s="4" t="s">
        <v>1648</v>
      </c>
      <c r="Y701" s="4" t="s">
        <v>3583</v>
      </c>
      <c r="Z701" s="4">
        <v>-14.478149999999999</v>
      </c>
      <c r="AA701" s="4">
        <v>35.264479999999999</v>
      </c>
    </row>
    <row r="702" spans="1:27">
      <c r="A702" s="4">
        <v>3530597</v>
      </c>
      <c r="B702" s="4" t="s">
        <v>22</v>
      </c>
      <c r="C702" s="4" t="s">
        <v>22</v>
      </c>
      <c r="D702" s="8" t="s">
        <v>3585</v>
      </c>
      <c r="E702" s="4">
        <v>19.428470000000001</v>
      </c>
      <c r="F702" s="4">
        <v>-99.127660000000006</v>
      </c>
      <c r="G702" s="4" t="s">
        <v>2050</v>
      </c>
      <c r="H702" s="4" t="s">
        <v>2051</v>
      </c>
      <c r="I702" s="4" t="s">
        <v>1678</v>
      </c>
      <c r="J702" s="4"/>
      <c r="K702" s="4">
        <v>9</v>
      </c>
      <c r="L702" s="4"/>
      <c r="M702" s="4"/>
      <c r="N702" s="4"/>
      <c r="O702" s="4">
        <v>12294193</v>
      </c>
      <c r="P702" s="4"/>
      <c r="Q702" s="4">
        <v>2240</v>
      </c>
      <c r="R702" s="4" t="s">
        <v>3586</v>
      </c>
      <c r="S702" s="6">
        <v>38734</v>
      </c>
      <c r="T702" s="4">
        <v>1</v>
      </c>
      <c r="U702" s="4">
        <f t="shared" si="32"/>
        <v>19152152</v>
      </c>
      <c r="V702" s="4">
        <f t="shared" si="30"/>
        <v>0.64192227588837014</v>
      </c>
      <c r="W702" s="4" t="str">
        <f t="shared" si="31"/>
        <v>MX-1</v>
      </c>
      <c r="X702" s="4" t="s">
        <v>1678</v>
      </c>
      <c r="Y702" s="4" t="s">
        <v>22</v>
      </c>
      <c r="Z702" s="4">
        <v>19.428470000000001</v>
      </c>
      <c r="AA702" s="4">
        <v>-99.127660000000006</v>
      </c>
    </row>
    <row r="703" spans="1:27">
      <c r="A703" s="4">
        <v>3526683</v>
      </c>
      <c r="B703" s="4" t="s">
        <v>3587</v>
      </c>
      <c r="C703" s="4" t="s">
        <v>3587</v>
      </c>
      <c r="D703" s="4" t="s">
        <v>3588</v>
      </c>
      <c r="E703" s="4">
        <v>19.351109999999998</v>
      </c>
      <c r="F703" s="4">
        <v>-99.051940000000002</v>
      </c>
      <c r="G703" s="4" t="s">
        <v>2050</v>
      </c>
      <c r="H703" s="4" t="s">
        <v>2072</v>
      </c>
      <c r="I703" s="4" t="s">
        <v>1678</v>
      </c>
      <c r="J703" s="4" t="s">
        <v>1678</v>
      </c>
      <c r="K703" s="4">
        <v>9</v>
      </c>
      <c r="L703" s="4"/>
      <c r="M703" s="4"/>
      <c r="N703" s="4"/>
      <c r="O703" s="4">
        <v>1820888</v>
      </c>
      <c r="P703" s="4"/>
      <c r="Q703" s="4">
        <v>2240</v>
      </c>
      <c r="R703" s="4" t="s">
        <v>3586</v>
      </c>
      <c r="S703" s="6">
        <v>38734</v>
      </c>
      <c r="T703" s="4">
        <v>2</v>
      </c>
      <c r="U703" s="4">
        <f t="shared" si="32"/>
        <v>19152152</v>
      </c>
      <c r="V703" s="4">
        <f t="shared" si="30"/>
        <v>0.73699712700692854</v>
      </c>
      <c r="W703" s="4" t="str">
        <f t="shared" si="31"/>
        <v>MX-2</v>
      </c>
      <c r="X703" s="4" t="s">
        <v>1678</v>
      </c>
      <c r="Y703" s="4" t="s">
        <v>3587</v>
      </c>
      <c r="Z703" s="4">
        <v>19.351109999999998</v>
      </c>
      <c r="AA703" s="4">
        <v>-99.051940000000002</v>
      </c>
    </row>
    <row r="704" spans="1:27">
      <c r="A704" s="4">
        <v>3529612</v>
      </c>
      <c r="B704" s="4" t="s">
        <v>3589</v>
      </c>
      <c r="C704" s="4" t="s">
        <v>3589</v>
      </c>
      <c r="D704" s="4" t="s">
        <v>3590</v>
      </c>
      <c r="E704" s="4">
        <v>19.601109999999998</v>
      </c>
      <c r="F704" s="4">
        <v>-99.052499999999995</v>
      </c>
      <c r="G704" s="4" t="s">
        <v>2050</v>
      </c>
      <c r="H704" s="4" t="s">
        <v>2072</v>
      </c>
      <c r="I704" s="4" t="s">
        <v>1678</v>
      </c>
      <c r="J704" s="4"/>
      <c r="K704" s="4">
        <v>15</v>
      </c>
      <c r="L704" s="4"/>
      <c r="M704" s="4"/>
      <c r="N704" s="4"/>
      <c r="O704" s="4">
        <v>1806226</v>
      </c>
      <c r="P704" s="4"/>
      <c r="Q704" s="4">
        <v>2265</v>
      </c>
      <c r="R704" s="4" t="s">
        <v>3586</v>
      </c>
      <c r="S704" s="6">
        <v>40940</v>
      </c>
      <c r="T704" s="4">
        <v>3</v>
      </c>
      <c r="U704" s="4">
        <f t="shared" si="32"/>
        <v>19152152</v>
      </c>
      <c r="V704" s="4">
        <f t="shared" si="30"/>
        <v>0.83130642446864456</v>
      </c>
      <c r="W704" s="4" t="str">
        <f t="shared" si="31"/>
        <v>MX-3</v>
      </c>
      <c r="X704" s="4" t="s">
        <v>1678</v>
      </c>
      <c r="Y704" s="4" t="s">
        <v>3589</v>
      </c>
      <c r="Z704" s="4">
        <v>19.601109999999998</v>
      </c>
      <c r="AA704" s="4">
        <v>-99.052499999999995</v>
      </c>
    </row>
    <row r="705" spans="1:27">
      <c r="A705" s="4">
        <v>4005539</v>
      </c>
      <c r="B705" s="4" t="s">
        <v>112</v>
      </c>
      <c r="C705" s="4" t="s">
        <v>112</v>
      </c>
      <c r="D705" s="4" t="s">
        <v>3591</v>
      </c>
      <c r="E705" s="4">
        <v>20.66667</v>
      </c>
      <c r="F705" s="4">
        <v>-103.33333</v>
      </c>
      <c r="G705" s="4" t="s">
        <v>2050</v>
      </c>
      <c r="H705" s="4" t="s">
        <v>2072</v>
      </c>
      <c r="I705" s="4" t="s">
        <v>1678</v>
      </c>
      <c r="J705" s="4"/>
      <c r="K705" s="4">
        <v>14</v>
      </c>
      <c r="L705" s="4"/>
      <c r="M705" s="4"/>
      <c r="N705" s="4"/>
      <c r="O705" s="4">
        <v>1640589</v>
      </c>
      <c r="P705" s="4"/>
      <c r="Q705" s="4">
        <v>1552</v>
      </c>
      <c r="R705" s="4" t="s">
        <v>3586</v>
      </c>
      <c r="S705" s="6">
        <v>40940</v>
      </c>
      <c r="T705" s="4">
        <v>4</v>
      </c>
      <c r="U705" s="4">
        <f t="shared" si="32"/>
        <v>19152152</v>
      </c>
      <c r="V705" s="4">
        <f t="shared" si="30"/>
        <v>0.91696724211461977</v>
      </c>
      <c r="W705" s="4" t="str">
        <f t="shared" si="31"/>
        <v>MX-4</v>
      </c>
      <c r="X705" s="4" t="s">
        <v>1678</v>
      </c>
      <c r="Y705" s="4" t="s">
        <v>112</v>
      </c>
      <c r="Z705" s="4">
        <v>20.66667</v>
      </c>
      <c r="AA705" s="4">
        <v>-103.33333</v>
      </c>
    </row>
    <row r="706" spans="1:27">
      <c r="A706" s="4">
        <v>3521081</v>
      </c>
      <c r="B706" s="4" t="s">
        <v>3592</v>
      </c>
      <c r="C706" s="4" t="s">
        <v>3592</v>
      </c>
      <c r="D706" s="4" t="s">
        <v>3593</v>
      </c>
      <c r="E706" s="4">
        <v>19.05</v>
      </c>
      <c r="F706" s="4">
        <v>-98.2</v>
      </c>
      <c r="G706" s="4" t="s">
        <v>2050</v>
      </c>
      <c r="H706" s="4" t="s">
        <v>2072</v>
      </c>
      <c r="I706" s="4" t="s">
        <v>1678</v>
      </c>
      <c r="J706" s="4"/>
      <c r="K706" s="4">
        <v>21</v>
      </c>
      <c r="L706" s="4"/>
      <c r="M706" s="4"/>
      <c r="N706" s="4"/>
      <c r="O706" s="4">
        <v>1590256</v>
      </c>
      <c r="P706" s="4"/>
      <c r="Q706" s="4">
        <v>2158</v>
      </c>
      <c r="R706" s="4" t="s">
        <v>3586</v>
      </c>
      <c r="S706" s="6">
        <v>40926</v>
      </c>
      <c r="T706" s="4">
        <v>5</v>
      </c>
      <c r="U706" s="4">
        <f t="shared" si="32"/>
        <v>19152152</v>
      </c>
      <c r="V706" s="4">
        <f t="shared" si="30"/>
        <v>1</v>
      </c>
      <c r="W706" s="4" t="str">
        <f t="shared" si="31"/>
        <v>MX-5</v>
      </c>
      <c r="X706" s="4" t="s">
        <v>1678</v>
      </c>
      <c r="Y706" s="4" t="s">
        <v>3592</v>
      </c>
      <c r="Z706" s="4">
        <v>19.05</v>
      </c>
      <c r="AA706" s="4">
        <v>-98.2</v>
      </c>
    </row>
    <row r="707" spans="1:27">
      <c r="A707" s="4">
        <v>1735161</v>
      </c>
      <c r="B707" s="4" t="s">
        <v>191</v>
      </c>
      <c r="C707" s="4" t="s">
        <v>191</v>
      </c>
      <c r="D707" s="8" t="s">
        <v>3594</v>
      </c>
      <c r="E707" s="4">
        <v>3.1412</v>
      </c>
      <c r="F707" s="4">
        <v>101.68653</v>
      </c>
      <c r="G707" s="4" t="s">
        <v>2050</v>
      </c>
      <c r="H707" s="4" t="s">
        <v>2051</v>
      </c>
      <c r="I707" s="4" t="s">
        <v>1651</v>
      </c>
      <c r="J707" s="4"/>
      <c r="K707" s="4">
        <v>14</v>
      </c>
      <c r="L707" s="4"/>
      <c r="M707" s="4"/>
      <c r="N707" s="4"/>
      <c r="O707" s="4">
        <v>1453975</v>
      </c>
      <c r="P707" s="4"/>
      <c r="Q707" s="4">
        <v>56</v>
      </c>
      <c r="R707" s="4" t="s">
        <v>3595</v>
      </c>
      <c r="S707" s="6">
        <v>40925</v>
      </c>
      <c r="T707" s="4">
        <v>1</v>
      </c>
      <c r="U707" s="4">
        <f t="shared" si="32"/>
        <v>4643220</v>
      </c>
      <c r="V707" s="4">
        <f t="shared" ref="V707:V770" si="33">IF(T707=1,O707/U707,V706+(O707/U707))</f>
        <v>0.3131393731074556</v>
      </c>
      <c r="W707" s="4" t="str">
        <f t="shared" ref="W707:W770" si="34">X707&amp;"-"&amp;T707</f>
        <v>MY-1</v>
      </c>
      <c r="X707" s="4" t="s">
        <v>1651</v>
      </c>
      <c r="Y707" s="4" t="s">
        <v>191</v>
      </c>
      <c r="Z707" s="4">
        <v>3.1412</v>
      </c>
      <c r="AA707" s="4">
        <v>101.68653</v>
      </c>
    </row>
    <row r="708" spans="1:27">
      <c r="A708" s="4">
        <v>1732905</v>
      </c>
      <c r="B708" s="4" t="s">
        <v>3596</v>
      </c>
      <c r="C708" s="4" t="s">
        <v>3596</v>
      </c>
      <c r="D708" s="4" t="s">
        <v>3597</v>
      </c>
      <c r="E708" s="4">
        <v>3.0333299999999999</v>
      </c>
      <c r="F708" s="4">
        <v>101.45</v>
      </c>
      <c r="G708" s="4" t="s">
        <v>2050</v>
      </c>
      <c r="H708" s="4" t="s">
        <v>2055</v>
      </c>
      <c r="I708" s="4" t="s">
        <v>1651</v>
      </c>
      <c r="J708" s="4"/>
      <c r="K708" s="4">
        <v>12</v>
      </c>
      <c r="L708" s="4"/>
      <c r="M708" s="4"/>
      <c r="N708" s="4"/>
      <c r="O708" s="4">
        <v>879867</v>
      </c>
      <c r="P708" s="4"/>
      <c r="Q708" s="4">
        <v>6</v>
      </c>
      <c r="R708" s="4" t="s">
        <v>3595</v>
      </c>
      <c r="S708" s="6">
        <v>40925</v>
      </c>
      <c r="T708" s="4">
        <v>2</v>
      </c>
      <c r="U708" s="4">
        <f t="shared" si="32"/>
        <v>4643220</v>
      </c>
      <c r="V708" s="4">
        <f t="shared" si="33"/>
        <v>0.50263437872855476</v>
      </c>
      <c r="W708" s="4" t="str">
        <f t="shared" si="34"/>
        <v>MY-2</v>
      </c>
      <c r="X708" s="4" t="s">
        <v>1651</v>
      </c>
      <c r="Y708" s="4" t="s">
        <v>3596</v>
      </c>
      <c r="Z708" s="4">
        <v>3.0333299999999999</v>
      </c>
      <c r="AA708" s="4">
        <v>101.45</v>
      </c>
    </row>
    <row r="709" spans="1:27">
      <c r="A709" s="4">
        <v>1771023</v>
      </c>
      <c r="B709" s="4" t="s">
        <v>3598</v>
      </c>
      <c r="C709" s="4" t="s">
        <v>3598</v>
      </c>
      <c r="D709" s="4"/>
      <c r="E709" s="4">
        <v>3.15</v>
      </c>
      <c r="F709" s="4">
        <v>101.53333000000001</v>
      </c>
      <c r="G709" s="4" t="s">
        <v>2050</v>
      </c>
      <c r="H709" s="4" t="s">
        <v>2072</v>
      </c>
      <c r="I709" s="4" t="s">
        <v>1651</v>
      </c>
      <c r="J709" s="4"/>
      <c r="K709" s="4">
        <v>12</v>
      </c>
      <c r="L709" s="4"/>
      <c r="M709" s="4"/>
      <c r="N709" s="4"/>
      <c r="O709" s="4">
        <v>833571</v>
      </c>
      <c r="P709" s="4"/>
      <c r="Q709" s="4">
        <v>27</v>
      </c>
      <c r="R709" s="4" t="s">
        <v>3595</v>
      </c>
      <c r="S709" s="6">
        <v>40925</v>
      </c>
      <c r="T709" s="4">
        <v>3</v>
      </c>
      <c r="U709" s="4">
        <f t="shared" si="32"/>
        <v>4643220</v>
      </c>
      <c r="V709" s="4">
        <f t="shared" si="33"/>
        <v>0.68215871744177536</v>
      </c>
      <c r="W709" s="4" t="str">
        <f t="shared" si="34"/>
        <v>MY-3</v>
      </c>
      <c r="X709" s="4" t="s">
        <v>1651</v>
      </c>
      <c r="Y709" s="4" t="s">
        <v>3598</v>
      </c>
      <c r="Z709" s="4">
        <v>3.15</v>
      </c>
      <c r="AA709" s="4">
        <v>101.53333000000001</v>
      </c>
    </row>
    <row r="710" spans="1:27">
      <c r="A710" s="4">
        <v>1732752</v>
      </c>
      <c r="B710" s="4" t="s">
        <v>3599</v>
      </c>
      <c r="C710" s="4" t="s">
        <v>3599</v>
      </c>
      <c r="D710" s="4" t="s">
        <v>3600</v>
      </c>
      <c r="E710" s="4">
        <v>1.4655</v>
      </c>
      <c r="F710" s="4">
        <v>103.7578</v>
      </c>
      <c r="G710" s="4" t="s">
        <v>2050</v>
      </c>
      <c r="H710" s="4" t="s">
        <v>2055</v>
      </c>
      <c r="I710" s="4" t="s">
        <v>1651</v>
      </c>
      <c r="J710" s="4"/>
      <c r="K710" s="4">
        <v>1</v>
      </c>
      <c r="L710" s="4"/>
      <c r="M710" s="4"/>
      <c r="N710" s="4"/>
      <c r="O710" s="4">
        <v>802489</v>
      </c>
      <c r="P710" s="4"/>
      <c r="Q710" s="4">
        <v>32</v>
      </c>
      <c r="R710" s="4" t="s">
        <v>3595</v>
      </c>
      <c r="S710" s="6">
        <v>40925</v>
      </c>
      <c r="T710" s="4">
        <v>4</v>
      </c>
      <c r="U710" s="4">
        <f t="shared" si="32"/>
        <v>4643220</v>
      </c>
      <c r="V710" s="4">
        <f t="shared" si="33"/>
        <v>0.85498899470625989</v>
      </c>
      <c r="W710" s="4" t="str">
        <f t="shared" si="34"/>
        <v>MY-4</v>
      </c>
      <c r="X710" s="4" t="s">
        <v>1651</v>
      </c>
      <c r="Y710" s="4" t="s">
        <v>3599</v>
      </c>
      <c r="Z710" s="4">
        <v>1.4655</v>
      </c>
      <c r="AA710" s="4">
        <v>103.7578</v>
      </c>
    </row>
    <row r="711" spans="1:27">
      <c r="A711" s="4">
        <v>1734634</v>
      </c>
      <c r="B711" s="4" t="s">
        <v>3601</v>
      </c>
      <c r="C711" s="4" t="s">
        <v>3601</v>
      </c>
      <c r="D711" s="4" t="s">
        <v>3602</v>
      </c>
      <c r="E711" s="4">
        <v>4.5841000000000003</v>
      </c>
      <c r="F711" s="4">
        <v>101.0829</v>
      </c>
      <c r="G711" s="4" t="s">
        <v>2050</v>
      </c>
      <c r="H711" s="4" t="s">
        <v>2055</v>
      </c>
      <c r="I711" s="4" t="s">
        <v>1651</v>
      </c>
      <c r="J711" s="4"/>
      <c r="K711" s="4">
        <v>7</v>
      </c>
      <c r="L711" s="4"/>
      <c r="M711" s="4"/>
      <c r="N711" s="4"/>
      <c r="O711" s="4">
        <v>673318</v>
      </c>
      <c r="P711" s="4"/>
      <c r="Q711" s="4">
        <v>45</v>
      </c>
      <c r="R711" s="4" t="s">
        <v>3595</v>
      </c>
      <c r="S711" s="6">
        <v>40925</v>
      </c>
      <c r="T711" s="4">
        <v>5</v>
      </c>
      <c r="U711" s="4">
        <f t="shared" ref="U711:U774" si="35">IF(T711=1,SUM(O711:O715),U710)</f>
        <v>4643220</v>
      </c>
      <c r="V711" s="4">
        <f t="shared" si="33"/>
        <v>1</v>
      </c>
      <c r="W711" s="4" t="str">
        <f t="shared" si="34"/>
        <v>MY-5</v>
      </c>
      <c r="X711" s="4" t="s">
        <v>1651</v>
      </c>
      <c r="Y711" s="4" t="s">
        <v>3601</v>
      </c>
      <c r="Z711" s="4">
        <v>4.5841000000000003</v>
      </c>
      <c r="AA711" s="4">
        <v>101.0829</v>
      </c>
    </row>
    <row r="712" spans="1:27">
      <c r="A712" s="4">
        <v>1040652</v>
      </c>
      <c r="B712" s="4" t="s">
        <v>3603</v>
      </c>
      <c r="C712" s="4" t="s">
        <v>3603</v>
      </c>
      <c r="D712" s="4" t="s">
        <v>3604</v>
      </c>
      <c r="E712" s="4">
        <v>-25.96528</v>
      </c>
      <c r="F712" s="4">
        <v>32.589170000000003</v>
      </c>
      <c r="G712" s="4" t="s">
        <v>2050</v>
      </c>
      <c r="H712" s="4" t="s">
        <v>2051</v>
      </c>
      <c r="I712" s="4" t="s">
        <v>1702</v>
      </c>
      <c r="J712" s="4"/>
      <c r="K712" s="4">
        <v>11</v>
      </c>
      <c r="L712" s="4"/>
      <c r="M712" s="4"/>
      <c r="N712" s="4"/>
      <c r="O712" s="4">
        <v>1191613</v>
      </c>
      <c r="P712" s="4"/>
      <c r="Q712" s="4">
        <v>64</v>
      </c>
      <c r="R712" s="4" t="s">
        <v>3605</v>
      </c>
      <c r="S712" s="6">
        <v>40927</v>
      </c>
      <c r="T712" s="4">
        <v>1</v>
      </c>
      <c r="U712" s="4">
        <f t="shared" si="35"/>
        <v>2911586</v>
      </c>
      <c r="V712" s="4">
        <f t="shared" si="33"/>
        <v>0.40926594646354253</v>
      </c>
      <c r="W712" s="4" t="str">
        <f t="shared" si="34"/>
        <v>MZ-1</v>
      </c>
      <c r="X712" s="4" t="s">
        <v>1702</v>
      </c>
      <c r="Y712" s="4" t="s">
        <v>3603</v>
      </c>
      <c r="Z712" s="4">
        <v>-25.96528</v>
      </c>
      <c r="AA712" s="4">
        <v>32.589170000000003</v>
      </c>
    </row>
    <row r="713" spans="1:27">
      <c r="A713" s="4">
        <v>1039854</v>
      </c>
      <c r="B713" s="4" t="s">
        <v>3606</v>
      </c>
      <c r="C713" s="4" t="s">
        <v>3606</v>
      </c>
      <c r="D713" s="4" t="s">
        <v>3607</v>
      </c>
      <c r="E713" s="4">
        <v>-25.962219999999999</v>
      </c>
      <c r="F713" s="4">
        <v>32.458889999999997</v>
      </c>
      <c r="G713" s="4" t="s">
        <v>2050</v>
      </c>
      <c r="H713" s="4" t="s">
        <v>2072</v>
      </c>
      <c r="I713" s="4" t="s">
        <v>1702</v>
      </c>
      <c r="J713" s="4"/>
      <c r="K713" s="4">
        <v>4</v>
      </c>
      <c r="L713" s="4"/>
      <c r="M713" s="4"/>
      <c r="N713" s="4"/>
      <c r="O713" s="4">
        <v>543907</v>
      </c>
      <c r="P713" s="4"/>
      <c r="Q713" s="4">
        <v>42</v>
      </c>
      <c r="R713" s="4" t="s">
        <v>3605</v>
      </c>
      <c r="S713" s="6">
        <v>40927</v>
      </c>
      <c r="T713" s="4">
        <v>2</v>
      </c>
      <c r="U713" s="4">
        <f t="shared" si="35"/>
        <v>2911586</v>
      </c>
      <c r="V713" s="4">
        <f t="shared" si="33"/>
        <v>0.59607375499126591</v>
      </c>
      <c r="W713" s="4" t="str">
        <f t="shared" si="34"/>
        <v>MZ-2</v>
      </c>
      <c r="X713" s="4" t="s">
        <v>1702</v>
      </c>
      <c r="Y713" s="4" t="s">
        <v>3606</v>
      </c>
      <c r="Z713" s="4">
        <v>-25.962219999999999</v>
      </c>
      <c r="AA713" s="4">
        <v>32.458889999999997</v>
      </c>
    </row>
    <row r="714" spans="1:27">
      <c r="A714" s="4">
        <v>1052373</v>
      </c>
      <c r="B714" s="4" t="s">
        <v>3608</v>
      </c>
      <c r="C714" s="4" t="s">
        <v>3608</v>
      </c>
      <c r="D714" s="4" t="s">
        <v>3609</v>
      </c>
      <c r="E714" s="4">
        <v>-19.843610000000002</v>
      </c>
      <c r="F714" s="4">
        <v>34.838889999999999</v>
      </c>
      <c r="G714" s="4" t="s">
        <v>2050</v>
      </c>
      <c r="H714" s="4" t="s">
        <v>2055</v>
      </c>
      <c r="I714" s="4" t="s">
        <v>1702</v>
      </c>
      <c r="J714" s="4"/>
      <c r="K714" s="4">
        <v>5</v>
      </c>
      <c r="L714" s="4"/>
      <c r="M714" s="4"/>
      <c r="N714" s="4"/>
      <c r="O714" s="4">
        <v>530604</v>
      </c>
      <c r="P714" s="4"/>
      <c r="Q714" s="4">
        <v>6</v>
      </c>
      <c r="R714" s="4" t="s">
        <v>3605</v>
      </c>
      <c r="S714" s="6">
        <v>40927</v>
      </c>
      <c r="T714" s="4">
        <v>3</v>
      </c>
      <c r="U714" s="4">
        <f t="shared" si="35"/>
        <v>2911586</v>
      </c>
      <c r="V714" s="4">
        <f t="shared" si="33"/>
        <v>0.77831257603244419</v>
      </c>
      <c r="W714" s="4" t="str">
        <f t="shared" si="34"/>
        <v>MZ-3</v>
      </c>
      <c r="X714" s="4" t="s">
        <v>1702</v>
      </c>
      <c r="Y714" s="4" t="s">
        <v>3608</v>
      </c>
      <c r="Z714" s="4">
        <v>-19.843610000000002</v>
      </c>
      <c r="AA714" s="4">
        <v>34.838889999999999</v>
      </c>
    </row>
    <row r="715" spans="1:27">
      <c r="A715" s="4">
        <v>1033356</v>
      </c>
      <c r="B715" s="4" t="s">
        <v>3610</v>
      </c>
      <c r="C715" s="4" t="s">
        <v>3610</v>
      </c>
      <c r="D715" s="4" t="s">
        <v>3611</v>
      </c>
      <c r="E715" s="4">
        <v>-15.11646</v>
      </c>
      <c r="F715" s="4">
        <v>39.266599999999997</v>
      </c>
      <c r="G715" s="4" t="s">
        <v>2050</v>
      </c>
      <c r="H715" s="4" t="s">
        <v>2055</v>
      </c>
      <c r="I715" s="4" t="s">
        <v>1702</v>
      </c>
      <c r="J715" s="4"/>
      <c r="K715" s="4">
        <v>6</v>
      </c>
      <c r="L715" s="4"/>
      <c r="M715" s="4"/>
      <c r="N715" s="4"/>
      <c r="O715" s="4">
        <v>388526</v>
      </c>
      <c r="P715" s="4"/>
      <c r="Q715" s="4">
        <v>431</v>
      </c>
      <c r="R715" s="4" t="s">
        <v>3605</v>
      </c>
      <c r="S715" s="6">
        <v>40927</v>
      </c>
      <c r="T715" s="4">
        <v>4</v>
      </c>
      <c r="U715" s="4">
        <f t="shared" si="35"/>
        <v>2911586</v>
      </c>
      <c r="V715" s="4">
        <f t="shared" si="33"/>
        <v>0.91175393754469214</v>
      </c>
      <c r="W715" s="4" t="str">
        <f t="shared" si="34"/>
        <v>MZ-4</v>
      </c>
      <c r="X715" s="4" t="s">
        <v>1702</v>
      </c>
      <c r="Y715" s="4" t="s">
        <v>3610</v>
      </c>
      <c r="Z715" s="4">
        <v>-15.11646</v>
      </c>
      <c r="AA715" s="4">
        <v>39.266599999999997</v>
      </c>
    </row>
    <row r="716" spans="1:27">
      <c r="A716" s="4">
        <v>1049261</v>
      </c>
      <c r="B716" s="4" t="s">
        <v>3612</v>
      </c>
      <c r="C716" s="4" t="s">
        <v>3612</v>
      </c>
      <c r="D716" s="4" t="s">
        <v>3613</v>
      </c>
      <c r="E716" s="4">
        <v>-19.116389999999999</v>
      </c>
      <c r="F716" s="4">
        <v>33.483330000000002</v>
      </c>
      <c r="G716" s="4" t="s">
        <v>2050</v>
      </c>
      <c r="H716" s="4" t="s">
        <v>2055</v>
      </c>
      <c r="I716" s="4" t="s">
        <v>1702</v>
      </c>
      <c r="J716" s="4"/>
      <c r="K716" s="4">
        <v>10</v>
      </c>
      <c r="L716" s="4"/>
      <c r="M716" s="4"/>
      <c r="N716" s="4"/>
      <c r="O716" s="4">
        <v>256936</v>
      </c>
      <c r="P716" s="4"/>
      <c r="Q716" s="4">
        <v>709</v>
      </c>
      <c r="R716" s="4" t="s">
        <v>3605</v>
      </c>
      <c r="S716" s="6">
        <v>40927</v>
      </c>
      <c r="T716" s="4">
        <v>5</v>
      </c>
      <c r="U716" s="4">
        <f t="shared" si="35"/>
        <v>2911586</v>
      </c>
      <c r="V716" s="4">
        <f t="shared" si="33"/>
        <v>1</v>
      </c>
      <c r="W716" s="4" t="str">
        <f t="shared" si="34"/>
        <v>MZ-5</v>
      </c>
      <c r="X716" s="4" t="s">
        <v>1702</v>
      </c>
      <c r="Y716" s="4" t="s">
        <v>3612</v>
      </c>
      <c r="Z716" s="4">
        <v>-19.116389999999999</v>
      </c>
      <c r="AA716" s="4">
        <v>33.483330000000002</v>
      </c>
    </row>
    <row r="717" spans="1:27">
      <c r="A717" s="4">
        <v>3352136</v>
      </c>
      <c r="B717" s="4" t="s">
        <v>3614</v>
      </c>
      <c r="C717" s="4" t="s">
        <v>3614</v>
      </c>
      <c r="D717" s="4" t="s">
        <v>3615</v>
      </c>
      <c r="E717" s="4">
        <v>-22.55941</v>
      </c>
      <c r="F717" s="4">
        <v>17.08323</v>
      </c>
      <c r="G717" s="4" t="s">
        <v>2050</v>
      </c>
      <c r="H717" s="4" t="s">
        <v>2051</v>
      </c>
      <c r="I717" s="4" t="s">
        <v>1708</v>
      </c>
      <c r="J717" s="4"/>
      <c r="K717" s="4">
        <v>21</v>
      </c>
      <c r="L717" s="4"/>
      <c r="M717" s="4"/>
      <c r="N717" s="4"/>
      <c r="O717" s="4">
        <v>268132</v>
      </c>
      <c r="P717" s="4"/>
      <c r="Q717" s="4">
        <v>1656</v>
      </c>
      <c r="R717" s="4" t="s">
        <v>3616</v>
      </c>
      <c r="S717" s="6">
        <v>40924</v>
      </c>
      <c r="T717" s="4">
        <v>1</v>
      </c>
      <c r="U717" s="4">
        <f t="shared" si="35"/>
        <v>437027</v>
      </c>
      <c r="V717" s="4">
        <f t="shared" si="33"/>
        <v>0.61353646342216839</v>
      </c>
      <c r="W717" s="4" t="str">
        <f t="shared" si="34"/>
        <v>NA-1</v>
      </c>
      <c r="X717" s="4" t="s">
        <v>1708</v>
      </c>
      <c r="Y717" s="4" t="s">
        <v>3614</v>
      </c>
      <c r="Z717" s="4">
        <v>-22.55941</v>
      </c>
      <c r="AA717" s="4">
        <v>17.08323</v>
      </c>
    </row>
    <row r="718" spans="1:27">
      <c r="A718" s="4">
        <v>3353383</v>
      </c>
      <c r="B718" s="4" t="s">
        <v>3617</v>
      </c>
      <c r="C718" s="4" t="s">
        <v>3617</v>
      </c>
      <c r="D718" s="4" t="s">
        <v>3618</v>
      </c>
      <c r="E718" s="4">
        <v>-17.933330000000002</v>
      </c>
      <c r="F718" s="4">
        <v>19.766670000000001</v>
      </c>
      <c r="G718" s="4" t="s">
        <v>2050</v>
      </c>
      <c r="H718" s="4" t="s">
        <v>2055</v>
      </c>
      <c r="I718" s="4" t="s">
        <v>1708</v>
      </c>
      <c r="J718" s="4"/>
      <c r="K718" s="4">
        <v>34</v>
      </c>
      <c r="L718" s="4"/>
      <c r="M718" s="4"/>
      <c r="N718" s="4"/>
      <c r="O718" s="4">
        <v>58172</v>
      </c>
      <c r="P718" s="4"/>
      <c r="Q718" s="4">
        <v>1110</v>
      </c>
      <c r="R718" s="4" t="s">
        <v>3616</v>
      </c>
      <c r="S718" s="6">
        <v>40328</v>
      </c>
      <c r="T718" s="4">
        <v>2</v>
      </c>
      <c r="U718" s="4">
        <f t="shared" si="35"/>
        <v>437027</v>
      </c>
      <c r="V718" s="4">
        <f t="shared" si="33"/>
        <v>0.74664494413388649</v>
      </c>
      <c r="W718" s="4" t="str">
        <f t="shared" si="34"/>
        <v>NA-2</v>
      </c>
      <c r="X718" s="4" t="s">
        <v>1708</v>
      </c>
      <c r="Y718" s="4" t="s">
        <v>3617</v>
      </c>
      <c r="Z718" s="4">
        <v>-17.933330000000002</v>
      </c>
      <c r="AA718" s="4">
        <v>19.766670000000001</v>
      </c>
    </row>
    <row r="719" spans="1:27">
      <c r="A719" s="4">
        <v>3359638</v>
      </c>
      <c r="B719" s="4" t="s">
        <v>3619</v>
      </c>
      <c r="C719" s="4" t="s">
        <v>3619</v>
      </c>
      <c r="D719" s="4" t="s">
        <v>3620</v>
      </c>
      <c r="E719" s="4">
        <v>-22.9575</v>
      </c>
      <c r="F719" s="4">
        <v>14.505280000000001</v>
      </c>
      <c r="G719" s="4" t="s">
        <v>2050</v>
      </c>
      <c r="H719" s="4" t="s">
        <v>2055</v>
      </c>
      <c r="I719" s="4" t="s">
        <v>1708</v>
      </c>
      <c r="J719" s="4"/>
      <c r="K719" s="4">
        <v>29</v>
      </c>
      <c r="L719" s="4"/>
      <c r="M719" s="4"/>
      <c r="N719" s="4"/>
      <c r="O719" s="4">
        <v>52058</v>
      </c>
      <c r="P719" s="4"/>
      <c r="Q719" s="4">
        <v>6</v>
      </c>
      <c r="R719" s="4" t="s">
        <v>3616</v>
      </c>
      <c r="S719" s="6">
        <v>40940</v>
      </c>
      <c r="T719" s="4">
        <v>3</v>
      </c>
      <c r="U719" s="4">
        <f t="shared" si="35"/>
        <v>437027</v>
      </c>
      <c r="V719" s="4">
        <f t="shared" si="33"/>
        <v>0.86576344253329884</v>
      </c>
      <c r="W719" s="4" t="str">
        <f t="shared" si="34"/>
        <v>NA-3</v>
      </c>
      <c r="X719" s="4" t="s">
        <v>1708</v>
      </c>
      <c r="Y719" s="4" t="s">
        <v>3619</v>
      </c>
      <c r="Z719" s="4">
        <v>-22.9575</v>
      </c>
      <c r="AA719" s="4">
        <v>14.505280000000001</v>
      </c>
    </row>
    <row r="720" spans="1:27">
      <c r="A720" s="4">
        <v>3354021</v>
      </c>
      <c r="B720" s="4" t="s">
        <v>3621</v>
      </c>
      <c r="C720" s="4" t="s">
        <v>3621</v>
      </c>
      <c r="D720" s="4" t="s">
        <v>3622</v>
      </c>
      <c r="E720" s="4">
        <v>-17.783329999999999</v>
      </c>
      <c r="F720" s="4">
        <v>15.68333</v>
      </c>
      <c r="G720" s="4" t="s">
        <v>2050</v>
      </c>
      <c r="H720" s="4" t="s">
        <v>2055</v>
      </c>
      <c r="I720" s="4" t="s">
        <v>1708</v>
      </c>
      <c r="J720" s="4"/>
      <c r="K720" s="4">
        <v>37</v>
      </c>
      <c r="L720" s="4"/>
      <c r="M720" s="4"/>
      <c r="N720" s="4"/>
      <c r="O720" s="4">
        <v>33618</v>
      </c>
      <c r="P720" s="4"/>
      <c r="Q720" s="4">
        <v>1099</v>
      </c>
      <c r="R720" s="4" t="s">
        <v>3616</v>
      </c>
      <c r="S720" s="6">
        <v>40925</v>
      </c>
      <c r="T720" s="4">
        <v>4</v>
      </c>
      <c r="U720" s="4">
        <f t="shared" si="35"/>
        <v>437027</v>
      </c>
      <c r="V720" s="4">
        <f t="shared" si="33"/>
        <v>0.94268775155768403</v>
      </c>
      <c r="W720" s="4" t="str">
        <f t="shared" si="34"/>
        <v>NA-4</v>
      </c>
      <c r="X720" s="4" t="s">
        <v>1708</v>
      </c>
      <c r="Y720" s="4" t="s">
        <v>3621</v>
      </c>
      <c r="Z720" s="4">
        <v>-17.783329999999999</v>
      </c>
      <c r="AA720" s="4">
        <v>15.68333</v>
      </c>
    </row>
    <row r="721" spans="1:27">
      <c r="A721" s="4">
        <v>3352844</v>
      </c>
      <c r="B721" s="4" t="s">
        <v>3623</v>
      </c>
      <c r="C721" s="4" t="s">
        <v>3623</v>
      </c>
      <c r="D721" s="4" t="s">
        <v>3624</v>
      </c>
      <c r="E721" s="4">
        <v>-22.683330000000002</v>
      </c>
      <c r="F721" s="4">
        <v>14.533329999999999</v>
      </c>
      <c r="G721" s="4" t="s">
        <v>2050</v>
      </c>
      <c r="H721" s="4" t="s">
        <v>2072</v>
      </c>
      <c r="I721" s="4" t="s">
        <v>1708</v>
      </c>
      <c r="J721" s="4"/>
      <c r="K721" s="4">
        <v>29</v>
      </c>
      <c r="L721" s="4"/>
      <c r="M721" s="4"/>
      <c r="N721" s="4"/>
      <c r="O721" s="4">
        <v>25047</v>
      </c>
      <c r="P721" s="4"/>
      <c r="Q721" s="4">
        <v>14</v>
      </c>
      <c r="R721" s="4" t="s">
        <v>3616</v>
      </c>
      <c r="S721" s="6">
        <v>40925</v>
      </c>
      <c r="T721" s="4">
        <v>5</v>
      </c>
      <c r="U721" s="4">
        <f t="shared" si="35"/>
        <v>437027</v>
      </c>
      <c r="V721" s="4">
        <f t="shared" si="33"/>
        <v>1</v>
      </c>
      <c r="W721" s="4" t="str">
        <f t="shared" si="34"/>
        <v>NA-5</v>
      </c>
      <c r="X721" s="4" t="s">
        <v>1708</v>
      </c>
      <c r="Y721" s="4" t="s">
        <v>3623</v>
      </c>
      <c r="Z721" s="4">
        <v>-22.683330000000002</v>
      </c>
      <c r="AA721" s="4">
        <v>14.533329999999999</v>
      </c>
    </row>
    <row r="722" spans="1:27">
      <c r="A722" s="4">
        <v>2139521</v>
      </c>
      <c r="B722" s="4" t="s">
        <v>3625</v>
      </c>
      <c r="C722" s="4" t="s">
        <v>919</v>
      </c>
      <c r="D722" s="4" t="s">
        <v>3626</v>
      </c>
      <c r="E722" s="4">
        <v>-22.276309999999999</v>
      </c>
      <c r="F722" s="4">
        <v>166.4572</v>
      </c>
      <c r="G722" s="4" t="s">
        <v>2050</v>
      </c>
      <c r="H722" s="4" t="s">
        <v>2051</v>
      </c>
      <c r="I722" s="4" t="s">
        <v>1720</v>
      </c>
      <c r="J722" s="4"/>
      <c r="K722" s="4">
        <v>2</v>
      </c>
      <c r="L722" s="4">
        <v>98818</v>
      </c>
      <c r="M722" s="4"/>
      <c r="N722" s="4"/>
      <c r="O722" s="4">
        <v>93060</v>
      </c>
      <c r="P722" s="4"/>
      <c r="Q722" s="4">
        <v>11</v>
      </c>
      <c r="R722" s="4" t="s">
        <v>3627</v>
      </c>
      <c r="S722" s="6">
        <v>38734</v>
      </c>
      <c r="T722" s="4">
        <v>1</v>
      </c>
      <c r="U722" s="4">
        <f t="shared" si="35"/>
        <v>160078</v>
      </c>
      <c r="V722" s="4">
        <f t="shared" si="33"/>
        <v>0.58134159597196366</v>
      </c>
      <c r="W722" s="4" t="str">
        <f t="shared" si="34"/>
        <v>NC-1</v>
      </c>
      <c r="X722" s="4" t="s">
        <v>1720</v>
      </c>
      <c r="Y722" s="4" t="s">
        <v>919</v>
      </c>
      <c r="Z722" s="4">
        <v>-22.276309999999999</v>
      </c>
      <c r="AA722" s="4">
        <v>166.4572</v>
      </c>
    </row>
    <row r="723" spans="1:27">
      <c r="A723" s="4">
        <v>2140066</v>
      </c>
      <c r="B723" s="4" t="s">
        <v>3628</v>
      </c>
      <c r="C723" s="4" t="s">
        <v>3628</v>
      </c>
      <c r="D723" s="4"/>
      <c r="E723" s="4">
        <v>-22.283329999999999</v>
      </c>
      <c r="F723" s="4">
        <v>166.58332999999999</v>
      </c>
      <c r="G723" s="4" t="s">
        <v>2050</v>
      </c>
      <c r="H723" s="4" t="s">
        <v>2072</v>
      </c>
      <c r="I723" s="4" t="s">
        <v>1720</v>
      </c>
      <c r="J723" s="4"/>
      <c r="K723" s="4">
        <v>0</v>
      </c>
      <c r="L723" s="4"/>
      <c r="M723" s="4"/>
      <c r="N723" s="4"/>
      <c r="O723" s="4">
        <v>24680</v>
      </c>
      <c r="P723" s="4"/>
      <c r="Q723" s="4">
        <v>9</v>
      </c>
      <c r="R723" s="4" t="s">
        <v>3627</v>
      </c>
      <c r="S723" s="6">
        <v>40434</v>
      </c>
      <c r="T723" s="4">
        <v>2</v>
      </c>
      <c r="U723" s="4">
        <f t="shared" si="35"/>
        <v>160078</v>
      </c>
      <c r="V723" s="4">
        <f t="shared" si="33"/>
        <v>0.73551643573757797</v>
      </c>
      <c r="W723" s="4" t="str">
        <f t="shared" si="34"/>
        <v>NC-2</v>
      </c>
      <c r="X723" s="4" t="s">
        <v>1720</v>
      </c>
      <c r="Y723" s="4" t="s">
        <v>3628</v>
      </c>
      <c r="Z723" s="4">
        <v>-22.283329999999999</v>
      </c>
      <c r="AA723" s="4">
        <v>166.58332999999999</v>
      </c>
    </row>
    <row r="724" spans="1:27">
      <c r="A724" s="4">
        <v>2141394</v>
      </c>
      <c r="B724" s="4" t="s">
        <v>3629</v>
      </c>
      <c r="C724" s="4" t="s">
        <v>3630</v>
      </c>
      <c r="D724" s="4" t="s">
        <v>3631</v>
      </c>
      <c r="E724" s="4">
        <v>-22.15</v>
      </c>
      <c r="F724" s="4">
        <v>166.45</v>
      </c>
      <c r="G724" s="4" t="s">
        <v>2050</v>
      </c>
      <c r="H724" s="4" t="s">
        <v>2072</v>
      </c>
      <c r="I724" s="4" t="s">
        <v>1720</v>
      </c>
      <c r="J724" s="4"/>
      <c r="K724" s="4">
        <v>2</v>
      </c>
      <c r="L724" s="4">
        <v>98805</v>
      </c>
      <c r="M724" s="4"/>
      <c r="N724" s="4"/>
      <c r="O724" s="4">
        <v>19346</v>
      </c>
      <c r="P724" s="4"/>
      <c r="Q724" s="4">
        <v>11</v>
      </c>
      <c r="R724" s="4" t="s">
        <v>3627</v>
      </c>
      <c r="S724" s="6">
        <v>40926</v>
      </c>
      <c r="T724" s="4">
        <v>3</v>
      </c>
      <c r="U724" s="4">
        <f t="shared" si="35"/>
        <v>160078</v>
      </c>
      <c r="V724" s="4">
        <f t="shared" si="33"/>
        <v>0.85637001961543757</v>
      </c>
      <c r="W724" s="4" t="str">
        <f t="shared" si="34"/>
        <v>NC-3</v>
      </c>
      <c r="X724" s="4" t="s">
        <v>1720</v>
      </c>
      <c r="Y724" s="4" t="s">
        <v>3630</v>
      </c>
      <c r="Z724" s="4">
        <v>-22.15</v>
      </c>
      <c r="AA724" s="4">
        <v>166.45</v>
      </c>
    </row>
    <row r="725" spans="1:27">
      <c r="A725" s="4">
        <v>2138981</v>
      </c>
      <c r="B725" s="4" t="s">
        <v>3632</v>
      </c>
      <c r="C725" s="4" t="s">
        <v>3633</v>
      </c>
      <c r="D725" s="4" t="s">
        <v>3634</v>
      </c>
      <c r="E725" s="4">
        <v>-22.133330000000001</v>
      </c>
      <c r="F725" s="4">
        <v>166.36667</v>
      </c>
      <c r="G725" s="4" t="s">
        <v>2050</v>
      </c>
      <c r="H725" s="4" t="s">
        <v>2072</v>
      </c>
      <c r="I725" s="4" t="s">
        <v>1720</v>
      </c>
      <c r="J725" s="4"/>
      <c r="K725" s="4">
        <v>2</v>
      </c>
      <c r="L725" s="4">
        <v>98821</v>
      </c>
      <c r="M725" s="4"/>
      <c r="N725" s="4"/>
      <c r="O725" s="4">
        <v>12617</v>
      </c>
      <c r="P725" s="4"/>
      <c r="Q725" s="4">
        <v>18</v>
      </c>
      <c r="R725" s="4" t="s">
        <v>3627</v>
      </c>
      <c r="S725" s="6">
        <v>40926</v>
      </c>
      <c r="T725" s="4">
        <v>4</v>
      </c>
      <c r="U725" s="4">
        <f t="shared" si="35"/>
        <v>160078</v>
      </c>
      <c r="V725" s="4">
        <f t="shared" si="33"/>
        <v>0.93518784592511162</v>
      </c>
      <c r="W725" s="4" t="str">
        <f t="shared" si="34"/>
        <v>NC-4</v>
      </c>
      <c r="X725" s="4" t="s">
        <v>1720</v>
      </c>
      <c r="Y725" s="4" t="s">
        <v>3633</v>
      </c>
      <c r="Z725" s="4">
        <v>-22.133330000000001</v>
      </c>
      <c r="AA725" s="4">
        <v>166.36667</v>
      </c>
    </row>
    <row r="726" spans="1:27">
      <c r="A726" s="4">
        <v>2137690</v>
      </c>
      <c r="B726" s="4" t="s">
        <v>3635</v>
      </c>
      <c r="C726" s="4" t="s">
        <v>3636</v>
      </c>
      <c r="D726" s="4" t="s">
        <v>3637</v>
      </c>
      <c r="E726" s="4">
        <v>-20.916869999999999</v>
      </c>
      <c r="F726" s="4">
        <v>167.26461</v>
      </c>
      <c r="G726" s="4" t="s">
        <v>2050</v>
      </c>
      <c r="H726" s="4" t="s">
        <v>2055</v>
      </c>
      <c r="I726" s="4" t="s">
        <v>1720</v>
      </c>
      <c r="J726" s="4"/>
      <c r="K726" s="4">
        <v>3</v>
      </c>
      <c r="L726" s="4">
        <v>98814</v>
      </c>
      <c r="M726" s="4"/>
      <c r="N726" s="4"/>
      <c r="O726" s="4">
        <v>10375</v>
      </c>
      <c r="P726" s="4"/>
      <c r="Q726" s="4">
        <v>9</v>
      </c>
      <c r="R726" s="4" t="s">
        <v>3627</v>
      </c>
      <c r="S726" s="6">
        <v>40926</v>
      </c>
      <c r="T726" s="4">
        <v>5</v>
      </c>
      <c r="U726" s="4">
        <f t="shared" si="35"/>
        <v>160078</v>
      </c>
      <c r="V726" s="4">
        <f t="shared" si="33"/>
        <v>1</v>
      </c>
      <c r="W726" s="4" t="str">
        <f t="shared" si="34"/>
        <v>NC-5</v>
      </c>
      <c r="X726" s="4" t="s">
        <v>1720</v>
      </c>
      <c r="Y726" s="4" t="s">
        <v>3636</v>
      </c>
      <c r="Z726" s="4">
        <v>-20.916869999999999</v>
      </c>
      <c r="AA726" s="4">
        <v>167.26461</v>
      </c>
    </row>
    <row r="727" spans="1:27">
      <c r="A727" s="4">
        <v>2440485</v>
      </c>
      <c r="B727" s="4" t="s">
        <v>3638</v>
      </c>
      <c r="C727" s="4" t="s">
        <v>3638</v>
      </c>
      <c r="D727" s="4" t="s">
        <v>3639</v>
      </c>
      <c r="E727" s="4">
        <v>13.51366</v>
      </c>
      <c r="F727" s="4">
        <v>2.1097999999999999</v>
      </c>
      <c r="G727" s="4" t="s">
        <v>2050</v>
      </c>
      <c r="H727" s="4" t="s">
        <v>2051</v>
      </c>
      <c r="I727" s="4" t="s">
        <v>1729</v>
      </c>
      <c r="J727" s="4"/>
      <c r="K727" s="4">
        <v>8</v>
      </c>
      <c r="L727" s="4"/>
      <c r="M727" s="4"/>
      <c r="N727" s="4"/>
      <c r="O727" s="4">
        <v>774235</v>
      </c>
      <c r="P727" s="4"/>
      <c r="Q727" s="4">
        <v>206</v>
      </c>
      <c r="R727" s="4" t="s">
        <v>3640</v>
      </c>
      <c r="S727" s="6">
        <v>40926</v>
      </c>
      <c r="T727" s="4">
        <v>1</v>
      </c>
      <c r="U727" s="4">
        <f t="shared" si="35"/>
        <v>1298132</v>
      </c>
      <c r="V727" s="4">
        <f t="shared" si="33"/>
        <v>0.59642239772226557</v>
      </c>
      <c r="W727" s="4" t="str">
        <f t="shared" si="34"/>
        <v>NE-1</v>
      </c>
      <c r="X727" s="4" t="s">
        <v>1729</v>
      </c>
      <c r="Y727" s="4" t="s">
        <v>3638</v>
      </c>
      <c r="Z727" s="4">
        <v>13.51366</v>
      </c>
      <c r="AA727" s="4">
        <v>2.1097999999999999</v>
      </c>
    </row>
    <row r="728" spans="1:27">
      <c r="A728" s="4">
        <v>2437798</v>
      </c>
      <c r="B728" s="4" t="s">
        <v>3641</v>
      </c>
      <c r="C728" s="4" t="s">
        <v>3641</v>
      </c>
      <c r="D728" s="4" t="s">
        <v>3642</v>
      </c>
      <c r="E728" s="4">
        <v>13.80716</v>
      </c>
      <c r="F728" s="4">
        <v>8.9880999999999993</v>
      </c>
      <c r="G728" s="4" t="s">
        <v>2050</v>
      </c>
      <c r="H728" s="4" t="s">
        <v>2055</v>
      </c>
      <c r="I728" s="4" t="s">
        <v>1729</v>
      </c>
      <c r="J728" s="4"/>
      <c r="K728" s="4">
        <v>7</v>
      </c>
      <c r="L728" s="4"/>
      <c r="M728" s="4"/>
      <c r="N728" s="4"/>
      <c r="O728" s="4">
        <v>191424</v>
      </c>
      <c r="P728" s="4"/>
      <c r="Q728" s="4">
        <v>460</v>
      </c>
      <c r="R728" s="4" t="s">
        <v>3640</v>
      </c>
      <c r="S728" s="6">
        <v>40843</v>
      </c>
      <c r="T728" s="4">
        <v>2</v>
      </c>
      <c r="U728" s="4">
        <f t="shared" si="35"/>
        <v>1298132</v>
      </c>
      <c r="V728" s="4">
        <f t="shared" si="33"/>
        <v>0.74388351877929215</v>
      </c>
      <c r="W728" s="4" t="str">
        <f t="shared" si="34"/>
        <v>NE-2</v>
      </c>
      <c r="X728" s="4" t="s">
        <v>1729</v>
      </c>
      <c r="Y728" s="4" t="s">
        <v>3641</v>
      </c>
      <c r="Z728" s="4">
        <v>13.80716</v>
      </c>
      <c r="AA728" s="4">
        <v>8.9880999999999993</v>
      </c>
    </row>
    <row r="729" spans="1:27">
      <c r="A729" s="4">
        <v>2441291</v>
      </c>
      <c r="B729" s="4" t="s">
        <v>3643</v>
      </c>
      <c r="C729" s="4" t="s">
        <v>3643</v>
      </c>
      <c r="D729" s="4" t="s">
        <v>3644</v>
      </c>
      <c r="E729" s="4">
        <v>13.5</v>
      </c>
      <c r="F729" s="4">
        <v>7.1017400000000004</v>
      </c>
      <c r="G729" s="4" t="s">
        <v>2050</v>
      </c>
      <c r="H729" s="4" t="s">
        <v>2055</v>
      </c>
      <c r="I729" s="4" t="s">
        <v>1729</v>
      </c>
      <c r="J729" s="4"/>
      <c r="K729" s="4">
        <v>4</v>
      </c>
      <c r="L729" s="4"/>
      <c r="M729" s="4"/>
      <c r="N729" s="4"/>
      <c r="O729" s="4">
        <v>163487</v>
      </c>
      <c r="P729" s="4"/>
      <c r="Q729" s="4">
        <v>360</v>
      </c>
      <c r="R729" s="4" t="s">
        <v>3640</v>
      </c>
      <c r="S729" s="6">
        <v>40926</v>
      </c>
      <c r="T729" s="4">
        <v>3</v>
      </c>
      <c r="U729" s="4">
        <f t="shared" si="35"/>
        <v>1298132</v>
      </c>
      <c r="V729" s="4">
        <f t="shared" si="33"/>
        <v>0.86982371592411256</v>
      </c>
      <c r="W729" s="4" t="str">
        <f t="shared" si="34"/>
        <v>NE-3</v>
      </c>
      <c r="X729" s="4" t="s">
        <v>1729</v>
      </c>
      <c r="Y729" s="4" t="s">
        <v>3643</v>
      </c>
      <c r="Z729" s="4">
        <v>13.5</v>
      </c>
      <c r="AA729" s="4">
        <v>7.1017400000000004</v>
      </c>
    </row>
    <row r="730" spans="1:27">
      <c r="A730" s="4">
        <v>2447938</v>
      </c>
      <c r="B730" s="4" t="s">
        <v>3645</v>
      </c>
      <c r="C730" s="4" t="s">
        <v>3645</v>
      </c>
      <c r="D730" s="4" t="s">
        <v>3646</v>
      </c>
      <c r="E730" s="4">
        <v>17.018699999999999</v>
      </c>
      <c r="F730" s="4">
        <v>8.0167999999999999</v>
      </c>
      <c r="G730" s="4" t="s">
        <v>2050</v>
      </c>
      <c r="H730" s="4" t="s">
        <v>2072</v>
      </c>
      <c r="I730" s="4" t="s">
        <v>1729</v>
      </c>
      <c r="J730" s="4"/>
      <c r="K730" s="4">
        <v>1</v>
      </c>
      <c r="L730" s="4"/>
      <c r="M730" s="4"/>
      <c r="N730" s="4"/>
      <c r="O730" s="4">
        <v>88561</v>
      </c>
      <c r="P730" s="4"/>
      <c r="Q730" s="4">
        <v>519</v>
      </c>
      <c r="R730" s="4" t="s">
        <v>3640</v>
      </c>
      <c r="S730" s="6">
        <v>38734</v>
      </c>
      <c r="T730" s="4">
        <v>4</v>
      </c>
      <c r="U730" s="4">
        <f t="shared" si="35"/>
        <v>1298132</v>
      </c>
      <c r="V730" s="4">
        <f t="shared" si="33"/>
        <v>0.93804559166556256</v>
      </c>
      <c r="W730" s="4" t="str">
        <f t="shared" si="34"/>
        <v>NE-4</v>
      </c>
      <c r="X730" s="4" t="s">
        <v>1729</v>
      </c>
      <c r="Y730" s="4" t="s">
        <v>3645</v>
      </c>
      <c r="Z730" s="4">
        <v>17.018699999999999</v>
      </c>
      <c r="AA730" s="4">
        <v>8.0167999999999999</v>
      </c>
    </row>
    <row r="731" spans="1:27">
      <c r="A731" s="4">
        <v>2439376</v>
      </c>
      <c r="B731" s="4" t="s">
        <v>3647</v>
      </c>
      <c r="C731" s="4" t="s">
        <v>3647</v>
      </c>
      <c r="D731" s="4" t="s">
        <v>3648</v>
      </c>
      <c r="E731" s="4">
        <v>14.8888</v>
      </c>
      <c r="F731" s="4">
        <v>5.2691999999999997</v>
      </c>
      <c r="G731" s="4" t="s">
        <v>2050</v>
      </c>
      <c r="H731" s="4" t="s">
        <v>2055</v>
      </c>
      <c r="I731" s="4" t="s">
        <v>1729</v>
      </c>
      <c r="J731" s="4"/>
      <c r="K731" s="4">
        <v>6</v>
      </c>
      <c r="L731" s="4"/>
      <c r="M731" s="4"/>
      <c r="N731" s="4"/>
      <c r="O731" s="4">
        <v>80425</v>
      </c>
      <c r="P731" s="4"/>
      <c r="Q731" s="4">
        <v>389</v>
      </c>
      <c r="R731" s="4" t="s">
        <v>3640</v>
      </c>
      <c r="S731" s="6">
        <v>40967</v>
      </c>
      <c r="T731" s="4">
        <v>5</v>
      </c>
      <c r="U731" s="4">
        <f t="shared" si="35"/>
        <v>1298132</v>
      </c>
      <c r="V731" s="4">
        <f t="shared" si="33"/>
        <v>1</v>
      </c>
      <c r="W731" s="4" t="str">
        <f t="shared" si="34"/>
        <v>NE-5</v>
      </c>
      <c r="X731" s="4" t="s">
        <v>1729</v>
      </c>
      <c r="Y731" s="4" t="s">
        <v>3647</v>
      </c>
      <c r="Z731" s="4">
        <v>14.8888</v>
      </c>
      <c r="AA731" s="4">
        <v>5.2691999999999997</v>
      </c>
    </row>
    <row r="732" spans="1:27">
      <c r="A732" s="4">
        <v>2161314</v>
      </c>
      <c r="B732" s="4" t="s">
        <v>396</v>
      </c>
      <c r="C732" s="4" t="s">
        <v>396</v>
      </c>
      <c r="D732" s="4" t="s">
        <v>3649</v>
      </c>
      <c r="E732" s="4">
        <v>-29.054590000000001</v>
      </c>
      <c r="F732" s="4">
        <v>167.96628000000001</v>
      </c>
      <c r="G732" s="4" t="s">
        <v>2050</v>
      </c>
      <c r="H732" s="4" t="s">
        <v>2051</v>
      </c>
      <c r="I732" s="4" t="s">
        <v>1738</v>
      </c>
      <c r="J732" s="4"/>
      <c r="K732" s="4">
        <v>0</v>
      </c>
      <c r="L732" s="4"/>
      <c r="M732" s="4"/>
      <c r="N732" s="4"/>
      <c r="O732" s="4">
        <v>880</v>
      </c>
      <c r="P732" s="4"/>
      <c r="Q732" s="4">
        <v>71</v>
      </c>
      <c r="R732" s="4" t="s">
        <v>3650</v>
      </c>
      <c r="S732" s="6">
        <v>40380</v>
      </c>
      <c r="T732" s="4">
        <v>1</v>
      </c>
      <c r="U732" s="4">
        <f t="shared" si="35"/>
        <v>17774158</v>
      </c>
      <c r="V732" s="4">
        <f t="shared" si="33"/>
        <v>4.9510080871341415E-5</v>
      </c>
      <c r="W732" s="4" t="str">
        <f t="shared" si="34"/>
        <v>NF-1</v>
      </c>
      <c r="X732" s="4" t="s">
        <v>1738</v>
      </c>
      <c r="Y732" s="4" t="s">
        <v>396</v>
      </c>
      <c r="Z732" s="4">
        <v>-29.054590000000001</v>
      </c>
      <c r="AA732" s="4">
        <v>167.96628000000001</v>
      </c>
    </row>
    <row r="733" spans="1:27">
      <c r="A733" s="4">
        <v>2332459</v>
      </c>
      <c r="B733" s="4" t="s">
        <v>3651</v>
      </c>
      <c r="C733" s="4" t="s">
        <v>3651</v>
      </c>
      <c r="D733" s="4" t="s">
        <v>3652</v>
      </c>
      <c r="E733" s="4">
        <v>6.4530599999999998</v>
      </c>
      <c r="F733" s="4">
        <v>3.3958300000000001</v>
      </c>
      <c r="G733" s="4" t="s">
        <v>2050</v>
      </c>
      <c r="H733" s="4" t="s">
        <v>2072</v>
      </c>
      <c r="I733" s="4" t="s">
        <v>1732</v>
      </c>
      <c r="J733" s="4" t="s">
        <v>1732</v>
      </c>
      <c r="K733" s="4">
        <v>5</v>
      </c>
      <c r="L733" s="4"/>
      <c r="M733" s="4"/>
      <c r="N733" s="4"/>
      <c r="O733" s="4">
        <v>9000000</v>
      </c>
      <c r="P733" s="4"/>
      <c r="Q733" s="4">
        <v>10</v>
      </c>
      <c r="R733" s="4" t="s">
        <v>3653</v>
      </c>
      <c r="S733" s="6">
        <v>38734</v>
      </c>
      <c r="T733" s="4">
        <v>1</v>
      </c>
      <c r="U733" s="4">
        <f t="shared" si="35"/>
        <v>18921943</v>
      </c>
      <c r="V733" s="4">
        <f t="shared" si="33"/>
        <v>0.47563825765673218</v>
      </c>
      <c r="W733" s="4" t="str">
        <f t="shared" si="34"/>
        <v>NG-1</v>
      </c>
      <c r="X733" s="4" t="s">
        <v>1732</v>
      </c>
      <c r="Y733" s="4" t="s">
        <v>3651</v>
      </c>
      <c r="Z733" s="4">
        <v>6.4530599999999998</v>
      </c>
      <c r="AA733" s="4">
        <v>3.3958300000000001</v>
      </c>
    </row>
    <row r="734" spans="1:27">
      <c r="A734" s="4">
        <v>2335204</v>
      </c>
      <c r="B734" s="4" t="s">
        <v>3654</v>
      </c>
      <c r="C734" s="4" t="s">
        <v>3654</v>
      </c>
      <c r="D734" s="4" t="s">
        <v>3655</v>
      </c>
      <c r="E734" s="4">
        <v>12.000120000000001</v>
      </c>
      <c r="F734" s="4">
        <v>8.5167199999999994</v>
      </c>
      <c r="G734" s="4" t="s">
        <v>2050</v>
      </c>
      <c r="H734" s="4" t="s">
        <v>2055</v>
      </c>
      <c r="I734" s="4" t="s">
        <v>1732</v>
      </c>
      <c r="J734" s="4"/>
      <c r="K734" s="4">
        <v>29</v>
      </c>
      <c r="L734" s="4"/>
      <c r="M734" s="4"/>
      <c r="N734" s="4"/>
      <c r="O734" s="4">
        <v>3626068</v>
      </c>
      <c r="P734" s="4"/>
      <c r="Q734" s="4">
        <v>484</v>
      </c>
      <c r="R734" s="4" t="s">
        <v>3653</v>
      </c>
      <c r="S734" s="6">
        <v>40926</v>
      </c>
      <c r="T734" s="4">
        <v>2</v>
      </c>
      <c r="U734" s="4">
        <f t="shared" si="35"/>
        <v>18921943</v>
      </c>
      <c r="V734" s="4">
        <f t="shared" si="33"/>
        <v>0.66727122050838017</v>
      </c>
      <c r="W734" s="4" t="str">
        <f t="shared" si="34"/>
        <v>NG-2</v>
      </c>
      <c r="X734" s="4" t="s">
        <v>1732</v>
      </c>
      <c r="Y734" s="4" t="s">
        <v>3654</v>
      </c>
      <c r="Z734" s="4">
        <v>12.000120000000001</v>
      </c>
      <c r="AA734" s="4">
        <v>8.5167199999999994</v>
      </c>
    </row>
    <row r="735" spans="1:27">
      <c r="A735" s="4">
        <v>2339354</v>
      </c>
      <c r="B735" s="4" t="s">
        <v>3656</v>
      </c>
      <c r="C735" s="4" t="s">
        <v>3656</v>
      </c>
      <c r="D735" s="4" t="s">
        <v>3657</v>
      </c>
      <c r="E735" s="4">
        <v>7.3877800000000002</v>
      </c>
      <c r="F735" s="4">
        <v>3.8963899999999998</v>
      </c>
      <c r="G735" s="4" t="s">
        <v>2050</v>
      </c>
      <c r="H735" s="4" t="s">
        <v>2055</v>
      </c>
      <c r="I735" s="4" t="s">
        <v>1732</v>
      </c>
      <c r="J735" s="4"/>
      <c r="K735" s="4">
        <v>32</v>
      </c>
      <c r="L735" s="4"/>
      <c r="M735" s="4"/>
      <c r="N735" s="4"/>
      <c r="O735" s="4">
        <v>3565108</v>
      </c>
      <c r="P735" s="4"/>
      <c r="Q735" s="4">
        <v>255</v>
      </c>
      <c r="R735" s="4" t="s">
        <v>3653</v>
      </c>
      <c r="S735" s="6">
        <v>40780</v>
      </c>
      <c r="T735" s="4">
        <v>3</v>
      </c>
      <c r="U735" s="4">
        <f t="shared" si="35"/>
        <v>18921943</v>
      </c>
      <c r="V735" s="4">
        <f t="shared" si="33"/>
        <v>0.85568252689483315</v>
      </c>
      <c r="W735" s="4" t="str">
        <f t="shared" si="34"/>
        <v>NG-3</v>
      </c>
      <c r="X735" s="4" t="s">
        <v>1732</v>
      </c>
      <c r="Y735" s="4" t="s">
        <v>3656</v>
      </c>
      <c r="Z735" s="4">
        <v>7.3877800000000002</v>
      </c>
      <c r="AA735" s="4">
        <v>3.8963899999999998</v>
      </c>
    </row>
    <row r="736" spans="1:27">
      <c r="A736" s="4">
        <v>2335727</v>
      </c>
      <c r="B736" s="4" t="s">
        <v>3658</v>
      </c>
      <c r="C736" s="4" t="s">
        <v>3658</v>
      </c>
      <c r="D736" s="4" t="s">
        <v>3659</v>
      </c>
      <c r="E736" s="4">
        <v>10.52224</v>
      </c>
      <c r="F736" s="4">
        <v>7.4382799999999998</v>
      </c>
      <c r="G736" s="4" t="s">
        <v>2050</v>
      </c>
      <c r="H736" s="4" t="s">
        <v>2055</v>
      </c>
      <c r="I736" s="4" t="s">
        <v>1732</v>
      </c>
      <c r="J736" s="4"/>
      <c r="K736" s="4">
        <v>23</v>
      </c>
      <c r="L736" s="4"/>
      <c r="M736" s="4"/>
      <c r="N736" s="4"/>
      <c r="O736" s="4">
        <v>1582102</v>
      </c>
      <c r="P736" s="4"/>
      <c r="Q736" s="4">
        <v>616</v>
      </c>
      <c r="R736" s="4" t="s">
        <v>3653</v>
      </c>
      <c r="S736" s="6">
        <v>38734</v>
      </c>
      <c r="T736" s="4">
        <v>4</v>
      </c>
      <c r="U736" s="4">
        <f t="shared" si="35"/>
        <v>18921943</v>
      </c>
      <c r="V736" s="4">
        <f t="shared" si="33"/>
        <v>0.93929455341874779</v>
      </c>
      <c r="W736" s="4" t="str">
        <f t="shared" si="34"/>
        <v>NG-4</v>
      </c>
      <c r="X736" s="4" t="s">
        <v>1732</v>
      </c>
      <c r="Y736" s="4" t="s">
        <v>3658</v>
      </c>
      <c r="Z736" s="4">
        <v>10.52224</v>
      </c>
      <c r="AA736" s="4">
        <v>7.4382799999999998</v>
      </c>
    </row>
    <row r="737" spans="1:27">
      <c r="A737" s="4">
        <v>2324774</v>
      </c>
      <c r="B737" s="4" t="s">
        <v>3660</v>
      </c>
      <c r="C737" s="4" t="s">
        <v>3660</v>
      </c>
      <c r="D737" s="4" t="s">
        <v>3661</v>
      </c>
      <c r="E737" s="4">
        <v>4.7774200000000002</v>
      </c>
      <c r="F737" s="4">
        <v>7.0133999999999999</v>
      </c>
      <c r="G737" s="4" t="s">
        <v>2050</v>
      </c>
      <c r="H737" s="4" t="s">
        <v>2055</v>
      </c>
      <c r="I737" s="4" t="s">
        <v>1732</v>
      </c>
      <c r="J737" s="4"/>
      <c r="K737" s="4">
        <v>50</v>
      </c>
      <c r="L737" s="4"/>
      <c r="M737" s="4"/>
      <c r="N737" s="4"/>
      <c r="O737" s="4">
        <v>1148665</v>
      </c>
      <c r="P737" s="4"/>
      <c r="Q737" s="4">
        <v>16</v>
      </c>
      <c r="R737" s="4" t="s">
        <v>3653</v>
      </c>
      <c r="S737" s="6">
        <v>40926</v>
      </c>
      <c r="T737" s="4">
        <v>5</v>
      </c>
      <c r="U737" s="4">
        <f t="shared" si="35"/>
        <v>18921943</v>
      </c>
      <c r="V737" s="4">
        <f t="shared" si="33"/>
        <v>1</v>
      </c>
      <c r="W737" s="4" t="str">
        <f t="shared" si="34"/>
        <v>NG-5</v>
      </c>
      <c r="X737" s="4" t="s">
        <v>1732</v>
      </c>
      <c r="Y737" s="4" t="s">
        <v>3660</v>
      </c>
      <c r="Z737" s="4">
        <v>4.7774200000000002</v>
      </c>
      <c r="AA737" s="4">
        <v>7.0133999999999999</v>
      </c>
    </row>
    <row r="738" spans="1:27">
      <c r="A738" s="4">
        <v>3617763</v>
      </c>
      <c r="B738" s="4" t="s">
        <v>3662</v>
      </c>
      <c r="C738" s="4" t="s">
        <v>3662</v>
      </c>
      <c r="D738" s="4" t="s">
        <v>3663</v>
      </c>
      <c r="E738" s="4">
        <v>12.132820000000001</v>
      </c>
      <c r="F738" s="4">
        <v>-86.250399999999999</v>
      </c>
      <c r="G738" s="4" t="s">
        <v>2050</v>
      </c>
      <c r="H738" s="4" t="s">
        <v>2051</v>
      </c>
      <c r="I738" s="4" t="s">
        <v>1726</v>
      </c>
      <c r="J738" s="4"/>
      <c r="K738" s="4">
        <v>10</v>
      </c>
      <c r="L738" s="4"/>
      <c r="M738" s="4"/>
      <c r="N738" s="4"/>
      <c r="O738" s="4">
        <v>973087</v>
      </c>
      <c r="P738" s="4"/>
      <c r="Q738" s="4">
        <v>108</v>
      </c>
      <c r="R738" s="4" t="s">
        <v>3664</v>
      </c>
      <c r="S738" s="6">
        <v>40926</v>
      </c>
      <c r="T738" s="4">
        <v>1</v>
      </c>
      <c r="U738" s="4">
        <f t="shared" si="35"/>
        <v>1501278</v>
      </c>
      <c r="V738" s="4">
        <f t="shared" si="33"/>
        <v>0.64817242376162176</v>
      </c>
      <c r="W738" s="4" t="str">
        <f t="shared" si="34"/>
        <v>NI-1</v>
      </c>
      <c r="X738" s="4" t="s">
        <v>1726</v>
      </c>
      <c r="Y738" s="4" t="s">
        <v>3662</v>
      </c>
      <c r="Z738" s="4">
        <v>12.132820000000001</v>
      </c>
      <c r="AA738" s="4">
        <v>-86.250399999999999</v>
      </c>
    </row>
    <row r="739" spans="1:27">
      <c r="A739" s="4">
        <v>3618030</v>
      </c>
      <c r="B739" s="4" t="s">
        <v>3665</v>
      </c>
      <c r="C739" s="4" t="s">
        <v>819</v>
      </c>
      <c r="D739" s="4" t="s">
        <v>3666</v>
      </c>
      <c r="E739" s="4">
        <v>12.43787</v>
      </c>
      <c r="F739" s="4">
        <v>-86.878039999999999</v>
      </c>
      <c r="G739" s="4" t="s">
        <v>2050</v>
      </c>
      <c r="H739" s="4" t="s">
        <v>2055</v>
      </c>
      <c r="I739" s="4" t="s">
        <v>1726</v>
      </c>
      <c r="J739" s="4"/>
      <c r="K739" s="4">
        <v>8</v>
      </c>
      <c r="L739" s="4"/>
      <c r="M739" s="4"/>
      <c r="N739" s="4"/>
      <c r="O739" s="4">
        <v>144538</v>
      </c>
      <c r="P739" s="4"/>
      <c r="Q739" s="4">
        <v>107</v>
      </c>
      <c r="R739" s="4" t="s">
        <v>3664</v>
      </c>
      <c r="S739" s="6">
        <v>40926</v>
      </c>
      <c r="T739" s="4">
        <v>2</v>
      </c>
      <c r="U739" s="4">
        <f t="shared" si="35"/>
        <v>1501278</v>
      </c>
      <c r="V739" s="4">
        <f t="shared" si="33"/>
        <v>0.74444906273188582</v>
      </c>
      <c r="W739" s="4" t="str">
        <f t="shared" si="34"/>
        <v>NI-2</v>
      </c>
      <c r="X739" s="4" t="s">
        <v>1726</v>
      </c>
      <c r="Y739" s="4" t="s">
        <v>819</v>
      </c>
      <c r="Z739" s="4">
        <v>12.43787</v>
      </c>
      <c r="AA739" s="4">
        <v>-86.878039999999999</v>
      </c>
    </row>
    <row r="740" spans="1:27">
      <c r="A740" s="4">
        <v>3617723</v>
      </c>
      <c r="B740" s="4" t="s">
        <v>3667</v>
      </c>
      <c r="C740" s="4" t="s">
        <v>3667</v>
      </c>
      <c r="D740" s="4" t="s">
        <v>3668</v>
      </c>
      <c r="E740" s="4">
        <v>11.97444</v>
      </c>
      <c r="F740" s="4">
        <v>-86.094170000000005</v>
      </c>
      <c r="G740" s="4" t="s">
        <v>2050</v>
      </c>
      <c r="H740" s="4" t="s">
        <v>2055</v>
      </c>
      <c r="I740" s="4" t="s">
        <v>1726</v>
      </c>
      <c r="J740" s="4"/>
      <c r="K740" s="4">
        <v>11</v>
      </c>
      <c r="L740" s="4"/>
      <c r="M740" s="4"/>
      <c r="N740" s="4"/>
      <c r="O740" s="4">
        <v>130113</v>
      </c>
      <c r="P740" s="4"/>
      <c r="Q740" s="4">
        <v>239</v>
      </c>
      <c r="R740" s="4" t="s">
        <v>3664</v>
      </c>
      <c r="S740" s="6">
        <v>40926</v>
      </c>
      <c r="T740" s="4">
        <v>3</v>
      </c>
      <c r="U740" s="4">
        <f t="shared" si="35"/>
        <v>1501278</v>
      </c>
      <c r="V740" s="4">
        <f t="shared" si="33"/>
        <v>0.83111722146064893</v>
      </c>
      <c r="W740" s="4" t="str">
        <f t="shared" si="34"/>
        <v>NI-3</v>
      </c>
      <c r="X740" s="4" t="s">
        <v>1726</v>
      </c>
      <c r="Y740" s="4" t="s">
        <v>3667</v>
      </c>
      <c r="Z740" s="4">
        <v>11.97444</v>
      </c>
      <c r="AA740" s="4">
        <v>-86.094170000000005</v>
      </c>
    </row>
    <row r="741" spans="1:27">
      <c r="A741" s="4">
        <v>3616035</v>
      </c>
      <c r="B741" s="4" t="s">
        <v>3669</v>
      </c>
      <c r="C741" s="4" t="s">
        <v>3669</v>
      </c>
      <c r="D741" s="4" t="s">
        <v>3670</v>
      </c>
      <c r="E741" s="4">
        <v>12.197319999999999</v>
      </c>
      <c r="F741" s="4">
        <v>-86.097059999999999</v>
      </c>
      <c r="G741" s="4" t="s">
        <v>2050</v>
      </c>
      <c r="H741" s="4" t="s">
        <v>2072</v>
      </c>
      <c r="I741" s="4" t="s">
        <v>1726</v>
      </c>
      <c r="J741" s="4"/>
      <c r="K741" s="4">
        <v>10</v>
      </c>
      <c r="L741" s="4"/>
      <c r="M741" s="4"/>
      <c r="N741" s="4"/>
      <c r="O741" s="4">
        <v>127153</v>
      </c>
      <c r="P741" s="4"/>
      <c r="Q741" s="4">
        <v>54</v>
      </c>
      <c r="R741" s="4" t="s">
        <v>3664</v>
      </c>
      <c r="S741" s="6">
        <v>40941</v>
      </c>
      <c r="T741" s="4">
        <v>4</v>
      </c>
      <c r="U741" s="4">
        <f t="shared" si="35"/>
        <v>1501278</v>
      </c>
      <c r="V741" s="4">
        <f t="shared" si="33"/>
        <v>0.91581372670484751</v>
      </c>
      <c r="W741" s="4" t="str">
        <f t="shared" si="34"/>
        <v>NI-4</v>
      </c>
      <c r="X741" s="4" t="s">
        <v>1726</v>
      </c>
      <c r="Y741" s="4" t="s">
        <v>3669</v>
      </c>
      <c r="Z741" s="4">
        <v>12.197319999999999</v>
      </c>
      <c r="AA741" s="4">
        <v>-86.097059999999999</v>
      </c>
    </row>
    <row r="742" spans="1:27">
      <c r="A742" s="4">
        <v>3620381</v>
      </c>
      <c r="B742" s="4" t="s">
        <v>3671</v>
      </c>
      <c r="C742" s="4" t="s">
        <v>3671</v>
      </c>
      <c r="D742" s="4" t="s">
        <v>3672</v>
      </c>
      <c r="E742" s="4">
        <v>12.62937</v>
      </c>
      <c r="F742" s="4">
        <v>-87.131050000000002</v>
      </c>
      <c r="G742" s="4" t="s">
        <v>2050</v>
      </c>
      <c r="H742" s="4" t="s">
        <v>2055</v>
      </c>
      <c r="I742" s="4" t="s">
        <v>1726</v>
      </c>
      <c r="J742" s="4"/>
      <c r="K742" s="4">
        <v>3</v>
      </c>
      <c r="L742" s="4"/>
      <c r="M742" s="4"/>
      <c r="N742" s="4"/>
      <c r="O742" s="4">
        <v>126387</v>
      </c>
      <c r="P742" s="4"/>
      <c r="Q742" s="4">
        <v>69</v>
      </c>
      <c r="R742" s="4" t="s">
        <v>3664</v>
      </c>
      <c r="S742" s="6">
        <v>40926</v>
      </c>
      <c r="T742" s="4">
        <v>5</v>
      </c>
      <c r="U742" s="4">
        <f t="shared" si="35"/>
        <v>1501278</v>
      </c>
      <c r="V742" s="4">
        <f t="shared" si="33"/>
        <v>1</v>
      </c>
      <c r="W742" s="4" t="str">
        <f t="shared" si="34"/>
        <v>NI-5</v>
      </c>
      <c r="X742" s="4" t="s">
        <v>1726</v>
      </c>
      <c r="Y742" s="4" t="s">
        <v>3671</v>
      </c>
      <c r="Z742" s="4">
        <v>12.62937</v>
      </c>
      <c r="AA742" s="4">
        <v>-87.131050000000002</v>
      </c>
    </row>
    <row r="743" spans="1:27">
      <c r="A743" s="4">
        <v>2759794</v>
      </c>
      <c r="B743" s="4" t="s">
        <v>76</v>
      </c>
      <c r="C743" s="4" t="s">
        <v>76</v>
      </c>
      <c r="D743" s="8" t="s">
        <v>3673</v>
      </c>
      <c r="E743" s="4">
        <v>52.374029999999998</v>
      </c>
      <c r="F743" s="4">
        <v>4.8896899999999999</v>
      </c>
      <c r="G743" s="4" t="s">
        <v>2050</v>
      </c>
      <c r="H743" s="4" t="s">
        <v>2051</v>
      </c>
      <c r="I743" s="4" t="s">
        <v>1717</v>
      </c>
      <c r="J743" s="4"/>
      <c r="K743" s="4">
        <v>7</v>
      </c>
      <c r="L743" s="4">
        <v>363</v>
      </c>
      <c r="M743" s="4"/>
      <c r="N743" s="4"/>
      <c r="O743" s="4">
        <v>741636</v>
      </c>
      <c r="P743" s="4"/>
      <c r="Q743" s="4">
        <v>13</v>
      </c>
      <c r="R743" s="4" t="s">
        <v>3674</v>
      </c>
      <c r="S743" s="6">
        <v>39236</v>
      </c>
      <c r="T743" s="4">
        <v>1</v>
      </c>
      <c r="U743" s="4">
        <f t="shared" si="35"/>
        <v>2314276</v>
      </c>
      <c r="V743" s="4">
        <f t="shared" si="33"/>
        <v>0.32046134514638702</v>
      </c>
      <c r="W743" s="4" t="str">
        <f t="shared" si="34"/>
        <v>NL-1</v>
      </c>
      <c r="X743" s="4" t="s">
        <v>1717</v>
      </c>
      <c r="Y743" s="4" t="s">
        <v>76</v>
      </c>
      <c r="Z743" s="4">
        <v>52.374029999999998</v>
      </c>
      <c r="AA743" s="4">
        <v>4.8896899999999999</v>
      </c>
    </row>
    <row r="744" spans="1:27">
      <c r="A744" s="4">
        <v>2747891</v>
      </c>
      <c r="B744" s="4" t="s">
        <v>186</v>
      </c>
      <c r="C744" s="4" t="s">
        <v>186</v>
      </c>
      <c r="D744" s="8" t="s">
        <v>3675</v>
      </c>
      <c r="E744" s="4">
        <v>51.922499999999999</v>
      </c>
      <c r="F744" s="4">
        <v>4.4791699999999999</v>
      </c>
      <c r="G744" s="4" t="s">
        <v>2050</v>
      </c>
      <c r="H744" s="4" t="s">
        <v>2072</v>
      </c>
      <c r="I744" s="4" t="s">
        <v>1717</v>
      </c>
      <c r="J744" s="4"/>
      <c r="K744" s="4">
        <v>11</v>
      </c>
      <c r="L744" s="4">
        <v>599</v>
      </c>
      <c r="M744" s="4"/>
      <c r="N744" s="4"/>
      <c r="O744" s="4">
        <v>598199</v>
      </c>
      <c r="P744" s="4"/>
      <c r="Q744" s="4">
        <v>9</v>
      </c>
      <c r="R744" s="4" t="s">
        <v>3674</v>
      </c>
      <c r="S744" s="6">
        <v>40207</v>
      </c>
      <c r="T744" s="4">
        <v>2</v>
      </c>
      <c r="U744" s="4">
        <f t="shared" si="35"/>
        <v>2314276</v>
      </c>
      <c r="V744" s="4">
        <f t="shared" si="33"/>
        <v>0.57894347951583991</v>
      </c>
      <c r="W744" s="4" t="str">
        <f t="shared" si="34"/>
        <v>NL-2</v>
      </c>
      <c r="X744" s="4" t="s">
        <v>1717</v>
      </c>
      <c r="Y744" s="4" t="s">
        <v>186</v>
      </c>
      <c r="Z744" s="4">
        <v>51.922499999999999</v>
      </c>
      <c r="AA744" s="4">
        <v>4.4791699999999999</v>
      </c>
    </row>
    <row r="745" spans="1:27">
      <c r="A745" s="4">
        <v>2747373</v>
      </c>
      <c r="B745" s="4" t="s">
        <v>3676</v>
      </c>
      <c r="C745" s="4" t="s">
        <v>3676</v>
      </c>
      <c r="D745" s="8" t="s">
        <v>3677</v>
      </c>
      <c r="E745" s="4">
        <v>52.07667</v>
      </c>
      <c r="F745" s="4">
        <v>4.29861</v>
      </c>
      <c r="G745" s="4" t="s">
        <v>2050</v>
      </c>
      <c r="H745" s="4" t="s">
        <v>3512</v>
      </c>
      <c r="I745" s="4" t="s">
        <v>1717</v>
      </c>
      <c r="J745" s="4"/>
      <c r="K745" s="4">
        <v>11</v>
      </c>
      <c r="L745" s="4">
        <v>518</v>
      </c>
      <c r="M745" s="4"/>
      <c r="N745" s="4"/>
      <c r="O745" s="4">
        <v>474292</v>
      </c>
      <c r="P745" s="4"/>
      <c r="Q745" s="4">
        <v>4</v>
      </c>
      <c r="R745" s="4" t="s">
        <v>3674</v>
      </c>
      <c r="S745" s="6">
        <v>39819</v>
      </c>
      <c r="T745" s="4">
        <v>3</v>
      </c>
      <c r="U745" s="4">
        <f t="shared" si="35"/>
        <v>2314276</v>
      </c>
      <c r="V745" s="4">
        <f t="shared" si="33"/>
        <v>0.78388532741989281</v>
      </c>
      <c r="W745" s="4" t="str">
        <f t="shared" si="34"/>
        <v>NL-3</v>
      </c>
      <c r="X745" s="4" t="s">
        <v>1717</v>
      </c>
      <c r="Y745" s="4" t="s">
        <v>3676</v>
      </c>
      <c r="Z745" s="4">
        <v>52.07667</v>
      </c>
      <c r="AA745" s="4">
        <v>4.29861</v>
      </c>
    </row>
    <row r="746" spans="1:27">
      <c r="A746" s="4">
        <v>2745912</v>
      </c>
      <c r="B746" s="4" t="s">
        <v>165</v>
      </c>
      <c r="C746" s="4" t="s">
        <v>165</v>
      </c>
      <c r="D746" s="4" t="s">
        <v>3678</v>
      </c>
      <c r="E746" s="4">
        <v>52.090829999999997</v>
      </c>
      <c r="F746" s="4">
        <v>5.1222200000000004</v>
      </c>
      <c r="G746" s="4" t="s">
        <v>2050</v>
      </c>
      <c r="H746" s="4" t="s">
        <v>2055</v>
      </c>
      <c r="I746" s="4" t="s">
        <v>1717</v>
      </c>
      <c r="J746" s="4"/>
      <c r="K746" s="4">
        <v>9</v>
      </c>
      <c r="L746" s="4">
        <v>344</v>
      </c>
      <c r="M746" s="4"/>
      <c r="N746" s="4"/>
      <c r="O746" s="4">
        <v>290529</v>
      </c>
      <c r="P746" s="4"/>
      <c r="Q746" s="4">
        <v>13</v>
      </c>
      <c r="R746" s="4" t="s">
        <v>3674</v>
      </c>
      <c r="S746" s="6">
        <v>40438</v>
      </c>
      <c r="T746" s="4">
        <v>4</v>
      </c>
      <c r="U746" s="4">
        <f t="shared" si="35"/>
        <v>2314276</v>
      </c>
      <c r="V746" s="4">
        <f t="shared" si="33"/>
        <v>0.90942307659069177</v>
      </c>
      <c r="W746" s="4" t="str">
        <f t="shared" si="34"/>
        <v>NL-4</v>
      </c>
      <c r="X746" s="4" t="s">
        <v>1717</v>
      </c>
      <c r="Y746" s="4" t="s">
        <v>165</v>
      </c>
      <c r="Z746" s="4">
        <v>52.090829999999997</v>
      </c>
      <c r="AA746" s="4">
        <v>5.1222200000000004</v>
      </c>
    </row>
    <row r="747" spans="1:27">
      <c r="A747" s="4">
        <v>2756253</v>
      </c>
      <c r="B747" s="4" t="s">
        <v>243</v>
      </c>
      <c r="C747" s="4" t="s">
        <v>243</v>
      </c>
      <c r="D747" s="4" t="s">
        <v>3679</v>
      </c>
      <c r="E747" s="4">
        <v>51.440829999999998</v>
      </c>
      <c r="F747" s="4">
        <v>5.4777800000000001</v>
      </c>
      <c r="G747" s="4" t="s">
        <v>2050</v>
      </c>
      <c r="H747" s="4" t="s">
        <v>2072</v>
      </c>
      <c r="I747" s="4" t="s">
        <v>1717</v>
      </c>
      <c r="J747" s="4"/>
      <c r="K747" s="4">
        <v>6</v>
      </c>
      <c r="L747" s="4">
        <v>772</v>
      </c>
      <c r="M747" s="4"/>
      <c r="N747" s="4"/>
      <c r="O747" s="4">
        <v>209620</v>
      </c>
      <c r="P747" s="4"/>
      <c r="Q747" s="4">
        <v>22</v>
      </c>
      <c r="R747" s="4" t="s">
        <v>3674</v>
      </c>
      <c r="S747" s="6">
        <v>40207</v>
      </c>
      <c r="T747" s="4">
        <v>5</v>
      </c>
      <c r="U747" s="4">
        <f t="shared" si="35"/>
        <v>2314276</v>
      </c>
      <c r="V747" s="4">
        <f t="shared" si="33"/>
        <v>0.99999999999999989</v>
      </c>
      <c r="W747" s="4" t="str">
        <f t="shared" si="34"/>
        <v>NL-5</v>
      </c>
      <c r="X747" s="4" t="s">
        <v>1717</v>
      </c>
      <c r="Y747" s="4" t="s">
        <v>243</v>
      </c>
      <c r="Z747" s="4">
        <v>51.440829999999998</v>
      </c>
      <c r="AA747" s="4">
        <v>5.4777800000000001</v>
      </c>
    </row>
    <row r="748" spans="1:27">
      <c r="A748" s="4">
        <v>3143244</v>
      </c>
      <c r="B748" s="4" t="s">
        <v>88</v>
      </c>
      <c r="C748" s="4" t="s">
        <v>88</v>
      </c>
      <c r="D748" s="4" t="s">
        <v>3680</v>
      </c>
      <c r="E748" s="4">
        <v>59.912730000000003</v>
      </c>
      <c r="F748" s="4">
        <v>10.746090000000001</v>
      </c>
      <c r="G748" s="4" t="s">
        <v>2050</v>
      </c>
      <c r="H748" s="4" t="s">
        <v>2051</v>
      </c>
      <c r="I748" s="4" t="s">
        <v>1744</v>
      </c>
      <c r="J748" s="4"/>
      <c r="K748" s="4">
        <v>12</v>
      </c>
      <c r="L748" s="4">
        <v>301</v>
      </c>
      <c r="M748" s="4"/>
      <c r="N748" s="4"/>
      <c r="O748" s="4">
        <v>580000</v>
      </c>
      <c r="P748" s="4"/>
      <c r="Q748" s="4">
        <v>26</v>
      </c>
      <c r="R748" s="4" t="s">
        <v>3681</v>
      </c>
      <c r="S748" s="6">
        <v>40519</v>
      </c>
      <c r="T748" s="4">
        <v>1</v>
      </c>
      <c r="U748" s="4">
        <f t="shared" si="35"/>
        <v>1153056</v>
      </c>
      <c r="V748" s="4">
        <f t="shared" si="33"/>
        <v>0.5030111286875919</v>
      </c>
      <c r="W748" s="4" t="str">
        <f t="shared" si="34"/>
        <v>NO-1</v>
      </c>
      <c r="X748" s="4" t="s">
        <v>1744</v>
      </c>
      <c r="Y748" s="4" t="s">
        <v>88</v>
      </c>
      <c r="Z748" s="4">
        <v>59.912730000000003</v>
      </c>
      <c r="AA748" s="4">
        <v>10.746090000000001</v>
      </c>
    </row>
    <row r="749" spans="1:27">
      <c r="A749" s="4">
        <v>3161732</v>
      </c>
      <c r="B749" s="4" t="s">
        <v>273</v>
      </c>
      <c r="C749" s="4" t="s">
        <v>273</v>
      </c>
      <c r="D749" s="4" t="s">
        <v>3682</v>
      </c>
      <c r="E749" s="4">
        <v>60.392989999999998</v>
      </c>
      <c r="F749" s="4">
        <v>5.3241500000000004</v>
      </c>
      <c r="G749" s="4" t="s">
        <v>2050</v>
      </c>
      <c r="H749" s="4" t="s">
        <v>2055</v>
      </c>
      <c r="I749" s="4" t="s">
        <v>1744</v>
      </c>
      <c r="J749" s="4"/>
      <c r="K749" s="4">
        <v>7</v>
      </c>
      <c r="L749" s="4">
        <v>1201</v>
      </c>
      <c r="M749" s="4"/>
      <c r="N749" s="4"/>
      <c r="O749" s="4">
        <v>213585</v>
      </c>
      <c r="P749" s="4"/>
      <c r="Q749" s="4">
        <v>20</v>
      </c>
      <c r="R749" s="4" t="s">
        <v>3681</v>
      </c>
      <c r="S749" s="6">
        <v>40519</v>
      </c>
      <c r="T749" s="4">
        <v>2</v>
      </c>
      <c r="U749" s="4">
        <f t="shared" si="35"/>
        <v>1153056</v>
      </c>
      <c r="V749" s="4">
        <f t="shared" si="33"/>
        <v>0.68824497682679764</v>
      </c>
      <c r="W749" s="4" t="str">
        <f t="shared" si="34"/>
        <v>NO-2</v>
      </c>
      <c r="X749" s="4" t="s">
        <v>1744</v>
      </c>
      <c r="Y749" s="4" t="s">
        <v>273</v>
      </c>
      <c r="Z749" s="4">
        <v>60.392989999999998</v>
      </c>
      <c r="AA749" s="4">
        <v>5.3241500000000004</v>
      </c>
    </row>
    <row r="750" spans="1:27">
      <c r="A750" s="4">
        <v>3133880</v>
      </c>
      <c r="B750" s="4" t="s">
        <v>295</v>
      </c>
      <c r="C750" s="4" t="s">
        <v>295</v>
      </c>
      <c r="D750" s="8" t="s">
        <v>3683</v>
      </c>
      <c r="E750" s="4">
        <v>63.430489999999999</v>
      </c>
      <c r="F750" s="4">
        <v>10.395060000000001</v>
      </c>
      <c r="G750" s="4" t="s">
        <v>2050</v>
      </c>
      <c r="H750" s="4" t="s">
        <v>2055</v>
      </c>
      <c r="I750" s="4" t="s">
        <v>1744</v>
      </c>
      <c r="J750" s="4"/>
      <c r="K750" s="4">
        <v>16</v>
      </c>
      <c r="L750" s="4">
        <v>1601</v>
      </c>
      <c r="M750" s="4"/>
      <c r="N750" s="4"/>
      <c r="O750" s="4">
        <v>147139</v>
      </c>
      <c r="P750" s="4"/>
      <c r="Q750" s="4">
        <v>18</v>
      </c>
      <c r="R750" s="4" t="s">
        <v>3681</v>
      </c>
      <c r="S750" s="6">
        <v>40519</v>
      </c>
      <c r="T750" s="4">
        <v>3</v>
      </c>
      <c r="U750" s="4">
        <f t="shared" si="35"/>
        <v>1153056</v>
      </c>
      <c r="V750" s="4">
        <f t="shared" si="33"/>
        <v>0.81585282935087278</v>
      </c>
      <c r="W750" s="4" t="str">
        <f t="shared" si="34"/>
        <v>NO-3</v>
      </c>
      <c r="X750" s="4" t="s">
        <v>1744</v>
      </c>
      <c r="Y750" s="4" t="s">
        <v>295</v>
      </c>
      <c r="Z750" s="4">
        <v>63.430489999999999</v>
      </c>
      <c r="AA750" s="4">
        <v>10.395060000000001</v>
      </c>
    </row>
    <row r="751" spans="1:27">
      <c r="A751" s="4">
        <v>3137115</v>
      </c>
      <c r="B751" s="4" t="s">
        <v>443</v>
      </c>
      <c r="C751" s="4" t="s">
        <v>443</v>
      </c>
      <c r="D751" s="4" t="s">
        <v>3684</v>
      </c>
      <c r="E751" s="4">
        <v>58.970050000000001</v>
      </c>
      <c r="F751" s="4">
        <v>5.73332</v>
      </c>
      <c r="G751" s="4" t="s">
        <v>2050</v>
      </c>
      <c r="H751" s="4" t="s">
        <v>2055</v>
      </c>
      <c r="I751" s="4" t="s">
        <v>1744</v>
      </c>
      <c r="J751" s="4"/>
      <c r="K751" s="4">
        <v>14</v>
      </c>
      <c r="L751" s="4">
        <v>1103</v>
      </c>
      <c r="M751" s="4"/>
      <c r="N751" s="4"/>
      <c r="O751" s="4">
        <v>121610</v>
      </c>
      <c r="P751" s="4"/>
      <c r="Q751" s="4">
        <v>15</v>
      </c>
      <c r="R751" s="4" t="s">
        <v>3681</v>
      </c>
      <c r="S751" s="6">
        <v>40519</v>
      </c>
      <c r="T751" s="4">
        <v>4</v>
      </c>
      <c r="U751" s="4">
        <f t="shared" si="35"/>
        <v>1153056</v>
      </c>
      <c r="V751" s="4">
        <f t="shared" si="33"/>
        <v>0.92132038686759354</v>
      </c>
      <c r="W751" s="4" t="str">
        <f t="shared" si="34"/>
        <v>NO-4</v>
      </c>
      <c r="X751" s="4" t="s">
        <v>1744</v>
      </c>
      <c r="Y751" s="4" t="s">
        <v>443</v>
      </c>
      <c r="Z751" s="4">
        <v>58.970050000000001</v>
      </c>
      <c r="AA751" s="4">
        <v>5.73332</v>
      </c>
    </row>
    <row r="752" spans="1:27">
      <c r="A752" s="4">
        <v>3159016</v>
      </c>
      <c r="B752" s="4" t="s">
        <v>3685</v>
      </c>
      <c r="C752" s="4" t="s">
        <v>3685</v>
      </c>
      <c r="D752" s="4" t="s">
        <v>3686</v>
      </c>
      <c r="E752" s="4">
        <v>59.74389</v>
      </c>
      <c r="F752" s="4">
        <v>10.20449</v>
      </c>
      <c r="G752" s="4" t="s">
        <v>2050</v>
      </c>
      <c r="H752" s="4" t="s">
        <v>2055</v>
      </c>
      <c r="I752" s="4" t="s">
        <v>1744</v>
      </c>
      <c r="J752" s="4"/>
      <c r="K752" s="4">
        <v>4</v>
      </c>
      <c r="L752" s="4">
        <v>602</v>
      </c>
      <c r="M752" s="4"/>
      <c r="N752" s="4"/>
      <c r="O752" s="4">
        <v>90722</v>
      </c>
      <c r="P752" s="4"/>
      <c r="Q752" s="4">
        <v>11</v>
      </c>
      <c r="R752" s="4" t="s">
        <v>3681</v>
      </c>
      <c r="S752" s="6">
        <v>40519</v>
      </c>
      <c r="T752" s="4">
        <v>5</v>
      </c>
      <c r="U752" s="4">
        <f t="shared" si="35"/>
        <v>1153056</v>
      </c>
      <c r="V752" s="4">
        <f t="shared" si="33"/>
        <v>1</v>
      </c>
      <c r="W752" s="4" t="str">
        <f t="shared" si="34"/>
        <v>NO-5</v>
      </c>
      <c r="X752" s="4" t="s">
        <v>1744</v>
      </c>
      <c r="Y752" s="4" t="s">
        <v>3685</v>
      </c>
      <c r="Z752" s="4">
        <v>59.74389</v>
      </c>
      <c r="AA752" s="4">
        <v>10.20449</v>
      </c>
    </row>
    <row r="753" spans="1:27">
      <c r="A753" s="4">
        <v>1283240</v>
      </c>
      <c r="B753" s="4" t="s">
        <v>655</v>
      </c>
      <c r="C753" s="4" t="s">
        <v>655</v>
      </c>
      <c r="D753" s="8" t="s">
        <v>3687</v>
      </c>
      <c r="E753" s="4">
        <v>27.701689999999999</v>
      </c>
      <c r="F753" s="4">
        <v>85.320599999999999</v>
      </c>
      <c r="G753" s="4" t="s">
        <v>2050</v>
      </c>
      <c r="H753" s="4" t="s">
        <v>2051</v>
      </c>
      <c r="I753" s="4" t="s">
        <v>1714</v>
      </c>
      <c r="J753" s="4"/>
      <c r="K753" s="4" t="s">
        <v>1408</v>
      </c>
      <c r="L753" s="4">
        <v>1</v>
      </c>
      <c r="M753" s="4"/>
      <c r="N753" s="4"/>
      <c r="O753" s="4">
        <v>1442271</v>
      </c>
      <c r="P753" s="4">
        <v>1317</v>
      </c>
      <c r="Q753" s="4">
        <v>1296</v>
      </c>
      <c r="R753" s="4" t="s">
        <v>3688</v>
      </c>
      <c r="S753" s="6">
        <v>40926</v>
      </c>
      <c r="T753" s="4">
        <v>1</v>
      </c>
      <c r="U753" s="4">
        <f t="shared" si="35"/>
        <v>2141143</v>
      </c>
      <c r="V753" s="4">
        <f t="shared" si="33"/>
        <v>0.67359863400062492</v>
      </c>
      <c r="W753" s="4" t="str">
        <f t="shared" si="34"/>
        <v>NP-1</v>
      </c>
      <c r="X753" s="4" t="s">
        <v>1714</v>
      </c>
      <c r="Y753" s="4" t="s">
        <v>655</v>
      </c>
      <c r="Z753" s="4">
        <v>27.701689999999999</v>
      </c>
      <c r="AA753" s="4">
        <v>85.320599999999999</v>
      </c>
    </row>
    <row r="754" spans="1:27">
      <c r="A754" s="4">
        <v>1282898</v>
      </c>
      <c r="B754" s="4" t="s">
        <v>3689</v>
      </c>
      <c r="C754" s="4" t="s">
        <v>3689</v>
      </c>
      <c r="D754" s="4" t="s">
        <v>3690</v>
      </c>
      <c r="E754" s="4">
        <v>28.26689</v>
      </c>
      <c r="F754" s="4">
        <v>83.968509999999995</v>
      </c>
      <c r="G754" s="4" t="s">
        <v>2050</v>
      </c>
      <c r="H754" s="4" t="s">
        <v>2055</v>
      </c>
      <c r="I754" s="4" t="s">
        <v>1714</v>
      </c>
      <c r="J754" s="4" t="s">
        <v>1714</v>
      </c>
      <c r="K754" s="4" t="s">
        <v>3691</v>
      </c>
      <c r="L754" s="4">
        <v>4</v>
      </c>
      <c r="M754" s="4"/>
      <c r="N754" s="4"/>
      <c r="O754" s="4">
        <v>200000</v>
      </c>
      <c r="P754" s="4"/>
      <c r="Q754" s="4">
        <v>1008</v>
      </c>
      <c r="R754" s="4" t="s">
        <v>3688</v>
      </c>
      <c r="S754" s="6">
        <v>40671</v>
      </c>
      <c r="T754" s="4">
        <v>2</v>
      </c>
      <c r="U754" s="4">
        <f t="shared" si="35"/>
        <v>2141143</v>
      </c>
      <c r="V754" s="4">
        <f t="shared" si="33"/>
        <v>0.76700668754959389</v>
      </c>
      <c r="W754" s="4" t="str">
        <f t="shared" si="34"/>
        <v>NP-2</v>
      </c>
      <c r="X754" s="4" t="s">
        <v>1714</v>
      </c>
      <c r="Y754" s="4" t="s">
        <v>3689</v>
      </c>
      <c r="Z754" s="4">
        <v>28.26689</v>
      </c>
      <c r="AA754" s="4">
        <v>83.968509999999995</v>
      </c>
    </row>
    <row r="755" spans="1:27">
      <c r="A755" s="4">
        <v>1282931</v>
      </c>
      <c r="B755" s="4" t="s">
        <v>3692</v>
      </c>
      <c r="C755" s="4" t="s">
        <v>3693</v>
      </c>
      <c r="D755" s="4" t="s">
        <v>3694</v>
      </c>
      <c r="E755" s="4">
        <v>27.676580000000001</v>
      </c>
      <c r="F755" s="4">
        <v>85.314170000000004</v>
      </c>
      <c r="G755" s="4" t="s">
        <v>2050</v>
      </c>
      <c r="H755" s="4" t="s">
        <v>2072</v>
      </c>
      <c r="I755" s="4" t="s">
        <v>1714</v>
      </c>
      <c r="J755" s="4"/>
      <c r="K755" s="4">
        <v>0</v>
      </c>
      <c r="L755" s="4"/>
      <c r="M755" s="4"/>
      <c r="N755" s="4"/>
      <c r="O755" s="4">
        <v>183310</v>
      </c>
      <c r="P755" s="4"/>
      <c r="Q755" s="4">
        <v>1334</v>
      </c>
      <c r="R755" s="4" t="s">
        <v>3688</v>
      </c>
      <c r="S755" s="6">
        <v>40926</v>
      </c>
      <c r="T755" s="4">
        <v>3</v>
      </c>
      <c r="U755" s="4">
        <f t="shared" si="35"/>
        <v>2141143</v>
      </c>
      <c r="V755" s="4">
        <f t="shared" si="33"/>
        <v>0.85261983902990135</v>
      </c>
      <c r="W755" s="4" t="str">
        <f t="shared" si="34"/>
        <v>NP-3</v>
      </c>
      <c r="X755" s="4" t="s">
        <v>1714</v>
      </c>
      <c r="Y755" s="4" t="s">
        <v>3693</v>
      </c>
      <c r="Z755" s="4">
        <v>27.676580000000001</v>
      </c>
      <c r="AA755" s="4">
        <v>85.314170000000004</v>
      </c>
    </row>
    <row r="756" spans="1:27">
      <c r="A756" s="4">
        <v>1283582</v>
      </c>
      <c r="B756" s="4" t="s">
        <v>3695</v>
      </c>
      <c r="C756" s="4" t="s">
        <v>3696</v>
      </c>
      <c r="D756" s="4" t="s">
        <v>3697</v>
      </c>
      <c r="E756" s="4">
        <v>26.4831</v>
      </c>
      <c r="F756" s="4">
        <v>87.283370000000005</v>
      </c>
      <c r="G756" s="4" t="s">
        <v>2050</v>
      </c>
      <c r="H756" s="4" t="s">
        <v>2072</v>
      </c>
      <c r="I756" s="4" t="s">
        <v>1714</v>
      </c>
      <c r="J756" s="4"/>
      <c r="K756" s="4" t="s">
        <v>1453</v>
      </c>
      <c r="L756" s="4">
        <v>7</v>
      </c>
      <c r="M756" s="4"/>
      <c r="N756" s="4"/>
      <c r="O756" s="4">
        <v>182324</v>
      </c>
      <c r="P756" s="4"/>
      <c r="Q756" s="4">
        <v>81</v>
      </c>
      <c r="R756" s="4" t="s">
        <v>3688</v>
      </c>
      <c r="S756" s="6">
        <v>40926</v>
      </c>
      <c r="T756" s="4">
        <v>4</v>
      </c>
      <c r="U756" s="4">
        <f t="shared" si="35"/>
        <v>2141143</v>
      </c>
      <c r="V756" s="4">
        <f t="shared" si="33"/>
        <v>0.93777248880621245</v>
      </c>
      <c r="W756" s="4" t="str">
        <f t="shared" si="34"/>
        <v>NP-4</v>
      </c>
      <c r="X756" s="4" t="s">
        <v>1714</v>
      </c>
      <c r="Y756" s="4" t="s">
        <v>3696</v>
      </c>
      <c r="Z756" s="4">
        <v>26.4831</v>
      </c>
      <c r="AA756" s="4">
        <v>87.283370000000005</v>
      </c>
    </row>
    <row r="757" spans="1:27">
      <c r="A757" s="4">
        <v>1283581</v>
      </c>
      <c r="B757" s="4" t="s">
        <v>3698</v>
      </c>
      <c r="C757" s="4" t="s">
        <v>3699</v>
      </c>
      <c r="D757" s="4" t="s">
        <v>3700</v>
      </c>
      <c r="E757" s="4">
        <v>27.010429999999999</v>
      </c>
      <c r="F757" s="4">
        <v>84.877350000000007</v>
      </c>
      <c r="G757" s="4" t="s">
        <v>2050</v>
      </c>
      <c r="H757" s="4" t="s">
        <v>2072</v>
      </c>
      <c r="I757" s="4" t="s">
        <v>1714</v>
      </c>
      <c r="J757" s="4"/>
      <c r="K757" s="4">
        <v>0</v>
      </c>
      <c r="L757" s="4"/>
      <c r="M757" s="4"/>
      <c r="N757" s="4"/>
      <c r="O757" s="4">
        <v>133238</v>
      </c>
      <c r="P757" s="4"/>
      <c r="Q757" s="4">
        <v>91</v>
      </c>
      <c r="R757" s="4" t="s">
        <v>3688</v>
      </c>
      <c r="S757" s="6">
        <v>40926</v>
      </c>
      <c r="T757" s="4">
        <v>5</v>
      </c>
      <c r="U757" s="4">
        <f t="shared" si="35"/>
        <v>2141143</v>
      </c>
      <c r="V757" s="4">
        <f t="shared" si="33"/>
        <v>1</v>
      </c>
      <c r="W757" s="4" t="str">
        <f t="shared" si="34"/>
        <v>NP-5</v>
      </c>
      <c r="X757" s="4" t="s">
        <v>1714</v>
      </c>
      <c r="Y757" s="4" t="s">
        <v>3699</v>
      </c>
      <c r="Z757" s="4">
        <v>27.010429999999999</v>
      </c>
      <c r="AA757" s="4">
        <v>84.877350000000007</v>
      </c>
    </row>
    <row r="758" spans="1:27">
      <c r="A758" s="4">
        <v>7626485</v>
      </c>
      <c r="B758" s="4" t="s">
        <v>3701</v>
      </c>
      <c r="C758" s="4" t="s">
        <v>3701</v>
      </c>
      <c r="D758" s="4"/>
      <c r="E758" s="4">
        <v>-0.52544999999999997</v>
      </c>
      <c r="F758" s="4">
        <v>166.91247000000001</v>
      </c>
      <c r="G758" s="4" t="s">
        <v>2050</v>
      </c>
      <c r="H758" s="4" t="s">
        <v>2072</v>
      </c>
      <c r="I758" s="4" t="s">
        <v>1711</v>
      </c>
      <c r="J758" s="4"/>
      <c r="K758" s="4">
        <v>0</v>
      </c>
      <c r="L758" s="4"/>
      <c r="M758" s="4"/>
      <c r="N758" s="4"/>
      <c r="O758" s="4">
        <v>2381</v>
      </c>
      <c r="P758" s="4">
        <v>5</v>
      </c>
      <c r="Q758" s="4">
        <v>7</v>
      </c>
      <c r="R758" s="4" t="s">
        <v>3702</v>
      </c>
      <c r="S758" s="6">
        <v>40525</v>
      </c>
      <c r="T758" s="4">
        <v>1</v>
      </c>
      <c r="U758" s="4">
        <f t="shared" si="35"/>
        <v>802815</v>
      </c>
      <c r="V758" s="4">
        <f t="shared" si="33"/>
        <v>2.9658140418402745E-3</v>
      </c>
      <c r="W758" s="4" t="str">
        <f t="shared" si="34"/>
        <v>NR-1</v>
      </c>
      <c r="X758" s="4" t="s">
        <v>1711</v>
      </c>
      <c r="Y758" s="4" t="s">
        <v>3701</v>
      </c>
      <c r="Z758" s="4">
        <v>-0.52544999999999997</v>
      </c>
      <c r="AA758" s="4">
        <v>166.91247000000001</v>
      </c>
    </row>
    <row r="759" spans="1:27">
      <c r="A759" s="4">
        <v>7626465</v>
      </c>
      <c r="B759" s="4" t="s">
        <v>3703</v>
      </c>
      <c r="C759" s="4" t="s">
        <v>3703</v>
      </c>
      <c r="D759" s="4"/>
      <c r="E759" s="4">
        <v>-0.54756000000000005</v>
      </c>
      <c r="F759" s="4">
        <v>166.91729000000001</v>
      </c>
      <c r="G759" s="4" t="s">
        <v>2050</v>
      </c>
      <c r="H759" s="4" t="s">
        <v>3512</v>
      </c>
      <c r="I759" s="4" t="s">
        <v>1711</v>
      </c>
      <c r="J759" s="4"/>
      <c r="K759" s="4">
        <v>14</v>
      </c>
      <c r="L759" s="4"/>
      <c r="M759" s="4"/>
      <c r="N759" s="4"/>
      <c r="O759" s="4">
        <v>0</v>
      </c>
      <c r="P759" s="4"/>
      <c r="Q759" s="4">
        <v>4</v>
      </c>
      <c r="R759" s="4" t="s">
        <v>3702</v>
      </c>
      <c r="S759" s="6">
        <v>40598</v>
      </c>
      <c r="T759" s="4">
        <v>2</v>
      </c>
      <c r="U759" s="4">
        <f t="shared" si="35"/>
        <v>802815</v>
      </c>
      <c r="V759" s="4">
        <f t="shared" si="33"/>
        <v>2.9658140418402745E-3</v>
      </c>
      <c r="W759" s="4" t="str">
        <f t="shared" si="34"/>
        <v>NR-2</v>
      </c>
      <c r="X759" s="4" t="s">
        <v>1711</v>
      </c>
      <c r="Y759" s="4" t="s">
        <v>3703</v>
      </c>
      <c r="Z759" s="4">
        <v>-0.54756000000000005</v>
      </c>
      <c r="AA759" s="4">
        <v>166.91729000000001</v>
      </c>
    </row>
    <row r="760" spans="1:27">
      <c r="A760" s="4">
        <v>4036284</v>
      </c>
      <c r="B760" s="4" t="s">
        <v>3704</v>
      </c>
      <c r="C760" s="4" t="s">
        <v>3704</v>
      </c>
      <c r="D760" s="4" t="s">
        <v>3705</v>
      </c>
      <c r="E760" s="4">
        <v>-19.059519999999999</v>
      </c>
      <c r="F760" s="4">
        <v>-169.91866999999999</v>
      </c>
      <c r="G760" s="4" t="s">
        <v>2050</v>
      </c>
      <c r="H760" s="4" t="s">
        <v>2051</v>
      </c>
      <c r="I760" s="4" t="s">
        <v>1735</v>
      </c>
      <c r="J760" s="4"/>
      <c r="K760" s="4">
        <v>0</v>
      </c>
      <c r="L760" s="4"/>
      <c r="M760" s="4"/>
      <c r="N760" s="4"/>
      <c r="O760" s="4">
        <v>624</v>
      </c>
      <c r="P760" s="4"/>
      <c r="Q760" s="4">
        <v>67</v>
      </c>
      <c r="R760" s="4" t="s">
        <v>3706</v>
      </c>
      <c r="S760" s="6">
        <v>40328</v>
      </c>
      <c r="T760" s="4">
        <v>1</v>
      </c>
      <c r="U760" s="4">
        <f t="shared" si="35"/>
        <v>1526360</v>
      </c>
      <c r="V760" s="4">
        <f t="shared" si="33"/>
        <v>4.0881574464739641E-4</v>
      </c>
      <c r="W760" s="4" t="str">
        <f t="shared" si="34"/>
        <v>NU-1</v>
      </c>
      <c r="X760" s="4" t="s">
        <v>1735</v>
      </c>
      <c r="Y760" s="4" t="s">
        <v>3704</v>
      </c>
      <c r="Z760" s="4">
        <v>-19.059519999999999</v>
      </c>
      <c r="AA760" s="4">
        <v>-169.91866999999999</v>
      </c>
    </row>
    <row r="761" spans="1:27">
      <c r="A761" s="4">
        <v>2193733</v>
      </c>
      <c r="B761" s="4" t="s">
        <v>48</v>
      </c>
      <c r="C761" s="4" t="s">
        <v>48</v>
      </c>
      <c r="D761" s="4" t="s">
        <v>3707</v>
      </c>
      <c r="E761" s="4">
        <v>-36.866669999999999</v>
      </c>
      <c r="F761" s="4">
        <v>174.76667</v>
      </c>
      <c r="G761" s="4" t="s">
        <v>2050</v>
      </c>
      <c r="H761" s="4" t="s">
        <v>2055</v>
      </c>
      <c r="I761" s="4" t="s">
        <v>1723</v>
      </c>
      <c r="J761" s="4"/>
      <c r="K761" s="4" t="s">
        <v>3708</v>
      </c>
      <c r="L761" s="4">
        <v>76</v>
      </c>
      <c r="M761" s="4"/>
      <c r="N761" s="4"/>
      <c r="O761" s="4">
        <v>417910</v>
      </c>
      <c r="P761" s="4"/>
      <c r="Q761" s="4">
        <v>79</v>
      </c>
      <c r="R761" s="4" t="s">
        <v>3709</v>
      </c>
      <c r="S761" s="6">
        <v>40756</v>
      </c>
      <c r="T761" s="4">
        <v>1</v>
      </c>
      <c r="U761" s="4">
        <f t="shared" si="35"/>
        <v>1733601</v>
      </c>
      <c r="V761" s="4">
        <f t="shared" si="33"/>
        <v>0.24106469712465556</v>
      </c>
      <c r="W761" s="4" t="str">
        <f t="shared" si="34"/>
        <v>NZ-1</v>
      </c>
      <c r="X761" s="4" t="s">
        <v>1723</v>
      </c>
      <c r="Y761" s="4" t="s">
        <v>48</v>
      </c>
      <c r="Z761" s="4">
        <v>-36.866669999999999</v>
      </c>
      <c r="AA761" s="4">
        <v>174.76667</v>
      </c>
    </row>
    <row r="762" spans="1:27">
      <c r="A762" s="4">
        <v>2179537</v>
      </c>
      <c r="B762" s="4" t="s">
        <v>65</v>
      </c>
      <c r="C762" s="4" t="s">
        <v>65</v>
      </c>
      <c r="D762" s="4" t="s">
        <v>3710</v>
      </c>
      <c r="E762" s="4">
        <v>-41.286639999999998</v>
      </c>
      <c r="F762" s="4">
        <v>174.77556999999999</v>
      </c>
      <c r="G762" s="4" t="s">
        <v>2050</v>
      </c>
      <c r="H762" s="4" t="s">
        <v>2051</v>
      </c>
      <c r="I762" s="4" t="s">
        <v>1723</v>
      </c>
      <c r="J762" s="4"/>
      <c r="K762" s="4" t="s">
        <v>3711</v>
      </c>
      <c r="L762" s="4">
        <v>47</v>
      </c>
      <c r="M762" s="4"/>
      <c r="N762" s="4"/>
      <c r="O762" s="4">
        <v>381900</v>
      </c>
      <c r="P762" s="4"/>
      <c r="Q762" s="4">
        <v>31</v>
      </c>
      <c r="R762" s="4" t="s">
        <v>3709</v>
      </c>
      <c r="S762" s="6">
        <v>40756</v>
      </c>
      <c r="T762" s="4">
        <v>2</v>
      </c>
      <c r="U762" s="4">
        <f t="shared" si="35"/>
        <v>1733601</v>
      </c>
      <c r="V762" s="4">
        <f t="shared" si="33"/>
        <v>0.46135760189339992</v>
      </c>
      <c r="W762" s="4" t="str">
        <f t="shared" si="34"/>
        <v>NZ-2</v>
      </c>
      <c r="X762" s="4" t="s">
        <v>1723</v>
      </c>
      <c r="Y762" s="4" t="s">
        <v>65</v>
      </c>
      <c r="Z762" s="4">
        <v>-41.286639999999998</v>
      </c>
      <c r="AA762" s="4">
        <v>174.77556999999999</v>
      </c>
    </row>
    <row r="763" spans="1:27">
      <c r="A763" s="4">
        <v>2192362</v>
      </c>
      <c r="B763" s="4" t="s">
        <v>133</v>
      </c>
      <c r="C763" s="4" t="s">
        <v>133</v>
      </c>
      <c r="D763" s="4" t="s">
        <v>3712</v>
      </c>
      <c r="E763" s="4">
        <v>-43.533329999999999</v>
      </c>
      <c r="F763" s="4">
        <v>172.63333</v>
      </c>
      <c r="G763" s="4" t="s">
        <v>2050</v>
      </c>
      <c r="H763" s="4" t="s">
        <v>2055</v>
      </c>
      <c r="I763" s="4" t="s">
        <v>1723</v>
      </c>
      <c r="J763" s="4"/>
      <c r="K763" s="4" t="s">
        <v>3713</v>
      </c>
      <c r="L763" s="4">
        <v>60</v>
      </c>
      <c r="M763" s="4"/>
      <c r="N763" s="4"/>
      <c r="O763" s="4">
        <v>363926</v>
      </c>
      <c r="P763" s="4"/>
      <c r="Q763" s="4">
        <v>14</v>
      </c>
      <c r="R763" s="4" t="s">
        <v>3709</v>
      </c>
      <c r="S763" s="6">
        <v>40756</v>
      </c>
      <c r="T763" s="4">
        <v>3</v>
      </c>
      <c r="U763" s="4">
        <f t="shared" si="35"/>
        <v>1733601</v>
      </c>
      <c r="V763" s="4">
        <f t="shared" si="33"/>
        <v>0.67128249233820236</v>
      </c>
      <c r="W763" s="4" t="str">
        <f t="shared" si="34"/>
        <v>NZ-3</v>
      </c>
      <c r="X763" s="4" t="s">
        <v>1723</v>
      </c>
      <c r="Y763" s="4" t="s">
        <v>133</v>
      </c>
      <c r="Z763" s="4">
        <v>-43.533329999999999</v>
      </c>
      <c r="AA763" s="4">
        <v>172.63333</v>
      </c>
    </row>
    <row r="764" spans="1:27">
      <c r="A764" s="4">
        <v>2187404</v>
      </c>
      <c r="B764" s="4" t="s">
        <v>3714</v>
      </c>
      <c r="C764" s="4" t="s">
        <v>3714</v>
      </c>
      <c r="D764" s="4" t="s">
        <v>3715</v>
      </c>
      <c r="E764" s="4">
        <v>-36.992820000000002</v>
      </c>
      <c r="F764" s="4">
        <v>174.87986000000001</v>
      </c>
      <c r="G764" s="4" t="s">
        <v>2050</v>
      </c>
      <c r="H764" s="4" t="s">
        <v>2072</v>
      </c>
      <c r="I764" s="4" t="s">
        <v>1723</v>
      </c>
      <c r="J764" s="4"/>
      <c r="K764" s="4" t="s">
        <v>3708</v>
      </c>
      <c r="L764" s="4">
        <v>76</v>
      </c>
      <c r="M764" s="4"/>
      <c r="N764" s="4"/>
      <c r="O764" s="4">
        <v>362000</v>
      </c>
      <c r="P764" s="4"/>
      <c r="Q764" s="4">
        <v>43</v>
      </c>
      <c r="R764" s="4" t="s">
        <v>3709</v>
      </c>
      <c r="S764" s="6">
        <v>40756</v>
      </c>
      <c r="T764" s="4">
        <v>4</v>
      </c>
      <c r="U764" s="4">
        <f t="shared" si="35"/>
        <v>1733601</v>
      </c>
      <c r="V764" s="4">
        <f t="shared" si="33"/>
        <v>0.88009640049815385</v>
      </c>
      <c r="W764" s="4" t="str">
        <f t="shared" si="34"/>
        <v>NZ-4</v>
      </c>
      <c r="X764" s="4" t="s">
        <v>1723</v>
      </c>
      <c r="Y764" s="4" t="s">
        <v>3714</v>
      </c>
      <c r="Z764" s="4">
        <v>-36.992820000000002</v>
      </c>
      <c r="AA764" s="4">
        <v>174.87986000000001</v>
      </c>
    </row>
    <row r="765" spans="1:27">
      <c r="A765" s="4">
        <v>2185964</v>
      </c>
      <c r="B765" s="4" t="s">
        <v>3716</v>
      </c>
      <c r="C765" s="4" t="s">
        <v>3716</v>
      </c>
      <c r="D765" s="4" t="s">
        <v>3717</v>
      </c>
      <c r="E765" s="4">
        <v>-36.799999999999997</v>
      </c>
      <c r="F765" s="4">
        <v>174.75</v>
      </c>
      <c r="G765" s="4" t="s">
        <v>2050</v>
      </c>
      <c r="H765" s="4" t="s">
        <v>2989</v>
      </c>
      <c r="I765" s="4" t="s">
        <v>1723</v>
      </c>
      <c r="J765" s="4"/>
      <c r="K765" s="4" t="s">
        <v>3708</v>
      </c>
      <c r="L765" s="4">
        <v>76</v>
      </c>
      <c r="M765" s="4"/>
      <c r="N765" s="4"/>
      <c r="O765" s="4">
        <v>207865</v>
      </c>
      <c r="P765" s="4"/>
      <c r="Q765" s="4">
        <v>30</v>
      </c>
      <c r="R765" s="4" t="s">
        <v>3709</v>
      </c>
      <c r="S765" s="6">
        <v>40756</v>
      </c>
      <c r="T765" s="4">
        <v>5</v>
      </c>
      <c r="U765" s="4">
        <f t="shared" si="35"/>
        <v>1733601</v>
      </c>
      <c r="V765" s="4">
        <f t="shared" si="33"/>
        <v>1</v>
      </c>
      <c r="W765" s="4" t="str">
        <f t="shared" si="34"/>
        <v>NZ-5</v>
      </c>
      <c r="X765" s="4" t="s">
        <v>1723</v>
      </c>
      <c r="Y765" s="4" t="s">
        <v>3716</v>
      </c>
      <c r="Z765" s="4">
        <v>-36.799999999999997</v>
      </c>
      <c r="AA765" s="4">
        <v>174.75</v>
      </c>
    </row>
    <row r="766" spans="1:27">
      <c r="A766" s="4">
        <v>287286</v>
      </c>
      <c r="B766" s="4" t="s">
        <v>3718</v>
      </c>
      <c r="C766" s="4" t="s">
        <v>3718</v>
      </c>
      <c r="D766" s="4" t="s">
        <v>3719</v>
      </c>
      <c r="E766" s="4">
        <v>23.613869999999999</v>
      </c>
      <c r="F766" s="4">
        <v>58.592199999999998</v>
      </c>
      <c r="G766" s="4" t="s">
        <v>2050</v>
      </c>
      <c r="H766" s="4" t="s">
        <v>2051</v>
      </c>
      <c r="I766" s="4" t="s">
        <v>1747</v>
      </c>
      <c r="J766" s="4"/>
      <c r="K766" s="4">
        <v>6</v>
      </c>
      <c r="L766" s="4"/>
      <c r="M766" s="4"/>
      <c r="N766" s="4"/>
      <c r="O766" s="4">
        <v>797000</v>
      </c>
      <c r="P766" s="4"/>
      <c r="Q766" s="4">
        <v>7</v>
      </c>
      <c r="R766" s="4" t="s">
        <v>3720</v>
      </c>
      <c r="S766" s="6">
        <v>40926</v>
      </c>
      <c r="T766" s="4">
        <v>1</v>
      </c>
      <c r="U766" s="4">
        <f t="shared" si="35"/>
        <v>1465717</v>
      </c>
      <c r="V766" s="4">
        <f t="shared" si="33"/>
        <v>0.54376117627072618</v>
      </c>
      <c r="W766" s="4" t="str">
        <f t="shared" si="34"/>
        <v>OM-1</v>
      </c>
      <c r="X766" s="4" t="s">
        <v>1747</v>
      </c>
      <c r="Y766" s="4" t="s">
        <v>3718</v>
      </c>
      <c r="Z766" s="4">
        <v>23.613869999999999</v>
      </c>
      <c r="AA766" s="4">
        <v>58.592199999999998</v>
      </c>
    </row>
    <row r="767" spans="1:27">
      <c r="A767" s="4">
        <v>288967</v>
      </c>
      <c r="B767" s="4" t="s">
        <v>3721</v>
      </c>
      <c r="C767" s="4" t="s">
        <v>3722</v>
      </c>
      <c r="D767" s="4" t="s">
        <v>3723</v>
      </c>
      <c r="E767" s="4">
        <v>23.670269999999999</v>
      </c>
      <c r="F767" s="4">
        <v>58.189109999999999</v>
      </c>
      <c r="G767" s="4" t="s">
        <v>2050</v>
      </c>
      <c r="H767" s="4" t="s">
        <v>2072</v>
      </c>
      <c r="I767" s="4" t="s">
        <v>1747</v>
      </c>
      <c r="J767" s="4"/>
      <c r="K767" s="4">
        <v>6</v>
      </c>
      <c r="L767" s="4"/>
      <c r="M767" s="4"/>
      <c r="N767" s="4"/>
      <c r="O767" s="4">
        <v>237816</v>
      </c>
      <c r="P767" s="4"/>
      <c r="Q767" s="4">
        <v>7</v>
      </c>
      <c r="R767" s="4" t="s">
        <v>3720</v>
      </c>
      <c r="S767" s="6">
        <v>40926</v>
      </c>
      <c r="T767" s="4">
        <v>2</v>
      </c>
      <c r="U767" s="4">
        <f t="shared" si="35"/>
        <v>1465717</v>
      </c>
      <c r="V767" s="4">
        <f t="shared" si="33"/>
        <v>0.70601350738239366</v>
      </c>
      <c r="W767" s="4" t="str">
        <f t="shared" si="34"/>
        <v>OM-2</v>
      </c>
      <c r="X767" s="4" t="s">
        <v>1747</v>
      </c>
      <c r="Y767" s="4" t="s">
        <v>3722</v>
      </c>
      <c r="Z767" s="4">
        <v>23.670269999999999</v>
      </c>
      <c r="AA767" s="4">
        <v>58.189109999999999</v>
      </c>
    </row>
    <row r="768" spans="1:27">
      <c r="A768" s="4">
        <v>286621</v>
      </c>
      <c r="B768" s="4" t="s">
        <v>3724</v>
      </c>
      <c r="C768" s="4" t="s">
        <v>3725</v>
      </c>
      <c r="D768" s="4" t="s">
        <v>3726</v>
      </c>
      <c r="E768" s="4">
        <v>17.015049999999999</v>
      </c>
      <c r="F768" s="4">
        <v>54.092370000000003</v>
      </c>
      <c r="G768" s="4" t="s">
        <v>2050</v>
      </c>
      <c r="H768" s="4" t="s">
        <v>2055</v>
      </c>
      <c r="I768" s="4" t="s">
        <v>1747</v>
      </c>
      <c r="J768" s="4"/>
      <c r="K768" s="4">
        <v>8</v>
      </c>
      <c r="L768" s="4"/>
      <c r="M768" s="4"/>
      <c r="N768" s="4"/>
      <c r="O768" s="4">
        <v>163140</v>
      </c>
      <c r="P768" s="4"/>
      <c r="Q768" s="4">
        <v>13</v>
      </c>
      <c r="R768" s="4" t="s">
        <v>3720</v>
      </c>
      <c r="S768" s="6">
        <v>41004</v>
      </c>
      <c r="T768" s="4">
        <v>3</v>
      </c>
      <c r="U768" s="4">
        <f t="shared" si="35"/>
        <v>1465717</v>
      </c>
      <c r="V768" s="4">
        <f t="shared" si="33"/>
        <v>0.81731739483133503</v>
      </c>
      <c r="W768" s="4" t="str">
        <f t="shared" si="34"/>
        <v>OM-3</v>
      </c>
      <c r="X768" s="4" t="s">
        <v>1747</v>
      </c>
      <c r="Y768" s="4" t="s">
        <v>3725</v>
      </c>
      <c r="Z768" s="4">
        <v>17.015049999999999</v>
      </c>
      <c r="AA768" s="4">
        <v>54.092370000000003</v>
      </c>
    </row>
    <row r="769" spans="1:27">
      <c r="A769" s="4">
        <v>288764</v>
      </c>
      <c r="B769" s="4" t="s">
        <v>3727</v>
      </c>
      <c r="C769" s="4" t="s">
        <v>3727</v>
      </c>
      <c r="D769" s="4" t="s">
        <v>3728</v>
      </c>
      <c r="E769" s="4">
        <v>23.555630000000001</v>
      </c>
      <c r="F769" s="4">
        <v>58.398899999999998</v>
      </c>
      <c r="G769" s="4" t="s">
        <v>2050</v>
      </c>
      <c r="H769" s="4" t="s">
        <v>2072</v>
      </c>
      <c r="I769" s="4" t="s">
        <v>1747</v>
      </c>
      <c r="J769" s="4"/>
      <c r="K769" s="4">
        <v>6</v>
      </c>
      <c r="L769" s="4"/>
      <c r="M769" s="4"/>
      <c r="N769" s="4"/>
      <c r="O769" s="4">
        <v>159487</v>
      </c>
      <c r="P769" s="4"/>
      <c r="Q769" s="4">
        <v>80</v>
      </c>
      <c r="R769" s="4" t="s">
        <v>3720</v>
      </c>
      <c r="S769" s="6">
        <v>40926</v>
      </c>
      <c r="T769" s="4">
        <v>4</v>
      </c>
      <c r="U769" s="4">
        <f t="shared" si="35"/>
        <v>1465717</v>
      </c>
      <c r="V769" s="4">
        <f t="shared" si="33"/>
        <v>0.92612898670070676</v>
      </c>
      <c r="W769" s="4" t="str">
        <f t="shared" si="34"/>
        <v>OM-4</v>
      </c>
      <c r="X769" s="4" t="s">
        <v>1747</v>
      </c>
      <c r="Y769" s="4" t="s">
        <v>3727</v>
      </c>
      <c r="Z769" s="4">
        <v>23.555630000000001</v>
      </c>
      <c r="AA769" s="4">
        <v>58.398899999999998</v>
      </c>
    </row>
    <row r="770" spans="1:27">
      <c r="A770" s="4">
        <v>286282</v>
      </c>
      <c r="B770" s="4" t="s">
        <v>3729</v>
      </c>
      <c r="C770" s="4" t="s">
        <v>3729</v>
      </c>
      <c r="D770" s="4" t="s">
        <v>3730</v>
      </c>
      <c r="E770" s="4">
        <v>24.3643</v>
      </c>
      <c r="F770" s="4">
        <v>56.746810000000004</v>
      </c>
      <c r="G770" s="4" t="s">
        <v>2050</v>
      </c>
      <c r="H770" s="4" t="s">
        <v>2055</v>
      </c>
      <c r="I770" s="4" t="s">
        <v>1747</v>
      </c>
      <c r="J770" s="4"/>
      <c r="K770" s="4">
        <v>2</v>
      </c>
      <c r="L770" s="4"/>
      <c r="M770" s="4"/>
      <c r="N770" s="4"/>
      <c r="O770" s="4">
        <v>108274</v>
      </c>
      <c r="P770" s="4"/>
      <c r="Q770" s="4">
        <v>5</v>
      </c>
      <c r="R770" s="4" t="s">
        <v>3720</v>
      </c>
      <c r="S770" s="6">
        <v>40926</v>
      </c>
      <c r="T770" s="4">
        <v>5</v>
      </c>
      <c r="U770" s="4">
        <f t="shared" si="35"/>
        <v>1465717</v>
      </c>
      <c r="V770" s="4">
        <f t="shared" si="33"/>
        <v>0.99999999999999989</v>
      </c>
      <c r="W770" s="4" t="str">
        <f t="shared" si="34"/>
        <v>OM-5</v>
      </c>
      <c r="X770" s="4" t="s">
        <v>1747</v>
      </c>
      <c r="Y770" s="4" t="s">
        <v>3729</v>
      </c>
      <c r="Z770" s="4">
        <v>24.3643</v>
      </c>
      <c r="AA770" s="4">
        <v>56.746810000000004</v>
      </c>
    </row>
    <row r="771" spans="1:27">
      <c r="A771" s="4">
        <v>3703443</v>
      </c>
      <c r="B771" s="4" t="s">
        <v>3731</v>
      </c>
      <c r="C771" s="4" t="s">
        <v>572</v>
      </c>
      <c r="D771" s="8" t="s">
        <v>3732</v>
      </c>
      <c r="E771" s="4">
        <v>8.9936000000000007</v>
      </c>
      <c r="F771" s="4">
        <v>-79.519729999999996</v>
      </c>
      <c r="G771" s="4" t="s">
        <v>2050</v>
      </c>
      <c r="H771" s="4" t="s">
        <v>2051</v>
      </c>
      <c r="I771" s="4" t="s">
        <v>1759</v>
      </c>
      <c r="J771" s="4"/>
      <c r="K771" s="4">
        <v>8</v>
      </c>
      <c r="L771" s="4"/>
      <c r="M771" s="4"/>
      <c r="N771" s="4"/>
      <c r="O771" s="4">
        <v>408168</v>
      </c>
      <c r="P771" s="4"/>
      <c r="Q771" s="4">
        <v>17</v>
      </c>
      <c r="R771" s="4" t="s">
        <v>3733</v>
      </c>
      <c r="S771" s="6">
        <v>40927</v>
      </c>
      <c r="T771" s="4">
        <v>1</v>
      </c>
      <c r="U771" s="4">
        <f t="shared" si="35"/>
        <v>977886</v>
      </c>
      <c r="V771" s="4">
        <f t="shared" ref="V771:V834" si="36">IF(T771=1,O771/U771,V770+(O771/U771))</f>
        <v>0.41739834704658824</v>
      </c>
      <c r="W771" s="4" t="str">
        <f t="shared" ref="W771:W834" si="37">X771&amp;"-"&amp;T771</f>
        <v>PA-1</v>
      </c>
      <c r="X771" s="4" t="s">
        <v>1759</v>
      </c>
      <c r="Y771" s="4" t="s">
        <v>572</v>
      </c>
      <c r="Z771" s="4">
        <v>8.9936000000000007</v>
      </c>
      <c r="AA771" s="4">
        <v>-79.519729999999996</v>
      </c>
    </row>
    <row r="772" spans="1:27">
      <c r="A772" s="4">
        <v>3701329</v>
      </c>
      <c r="B772" s="4" t="s">
        <v>3734</v>
      </c>
      <c r="C772" s="4" t="s">
        <v>3734</v>
      </c>
      <c r="D772" s="4" t="s">
        <v>3735</v>
      </c>
      <c r="E772" s="4">
        <v>9.0333299999999994</v>
      </c>
      <c r="F772" s="4">
        <v>-79.5</v>
      </c>
      <c r="G772" s="4" t="s">
        <v>2050</v>
      </c>
      <c r="H772" s="4" t="s">
        <v>2072</v>
      </c>
      <c r="I772" s="4" t="s">
        <v>1759</v>
      </c>
      <c r="J772" s="4"/>
      <c r="K772" s="4">
        <v>8</v>
      </c>
      <c r="L772" s="4"/>
      <c r="M772" s="4"/>
      <c r="N772" s="4"/>
      <c r="O772" s="4">
        <v>321501</v>
      </c>
      <c r="P772" s="4"/>
      <c r="Q772" s="4">
        <v>42</v>
      </c>
      <c r="R772" s="4" t="s">
        <v>3733</v>
      </c>
      <c r="S772" s="6">
        <v>40927</v>
      </c>
      <c r="T772" s="4">
        <v>2</v>
      </c>
      <c r="U772" s="4">
        <f t="shared" si="35"/>
        <v>977886</v>
      </c>
      <c r="V772" s="4">
        <f t="shared" si="36"/>
        <v>0.74616979893361801</v>
      </c>
      <c r="W772" s="4" t="str">
        <f t="shared" si="37"/>
        <v>PA-2</v>
      </c>
      <c r="X772" s="4" t="s">
        <v>1759</v>
      </c>
      <c r="Y772" s="4" t="s">
        <v>3734</v>
      </c>
      <c r="Z772" s="4">
        <v>9.0333299999999994</v>
      </c>
      <c r="AA772" s="4">
        <v>-79.5</v>
      </c>
    </row>
    <row r="773" spans="1:27">
      <c r="A773" s="4">
        <v>3700563</v>
      </c>
      <c r="B773" s="4" t="s">
        <v>3736</v>
      </c>
      <c r="C773" s="4" t="s">
        <v>3736</v>
      </c>
      <c r="D773" s="4" t="s">
        <v>3737</v>
      </c>
      <c r="E773" s="4">
        <v>9.0833300000000001</v>
      </c>
      <c r="F773" s="4">
        <v>-79.383330000000001</v>
      </c>
      <c r="G773" s="4" t="s">
        <v>2050</v>
      </c>
      <c r="H773" s="4" t="s">
        <v>2072</v>
      </c>
      <c r="I773" s="4" t="s">
        <v>1759</v>
      </c>
      <c r="J773" s="4"/>
      <c r="K773" s="4">
        <v>8</v>
      </c>
      <c r="L773" s="4"/>
      <c r="M773" s="4"/>
      <c r="N773" s="4"/>
      <c r="O773" s="4">
        <v>88543</v>
      </c>
      <c r="P773" s="4"/>
      <c r="Q773" s="4">
        <v>21</v>
      </c>
      <c r="R773" s="4" t="s">
        <v>3733</v>
      </c>
      <c r="S773" s="6">
        <v>38734</v>
      </c>
      <c r="T773" s="4">
        <v>3</v>
      </c>
      <c r="U773" s="4">
        <f t="shared" si="35"/>
        <v>977886</v>
      </c>
      <c r="V773" s="4">
        <f t="shared" si="36"/>
        <v>0.83671511812215327</v>
      </c>
      <c r="W773" s="4" t="str">
        <f t="shared" si="37"/>
        <v>PA-3</v>
      </c>
      <c r="X773" s="4" t="s">
        <v>1759</v>
      </c>
      <c r="Y773" s="4" t="s">
        <v>3736</v>
      </c>
      <c r="Z773" s="4">
        <v>9.0833300000000001</v>
      </c>
      <c r="AA773" s="4">
        <v>-79.383330000000001</v>
      </c>
    </row>
    <row r="774" spans="1:27">
      <c r="A774" s="4">
        <v>3711668</v>
      </c>
      <c r="B774" s="4" t="s">
        <v>3738</v>
      </c>
      <c r="C774" s="4" t="s">
        <v>3738</v>
      </c>
      <c r="D774" s="4" t="s">
        <v>3739</v>
      </c>
      <c r="E774" s="4">
        <v>8.4272899999999993</v>
      </c>
      <c r="F774" s="4">
        <v>-82.430850000000007</v>
      </c>
      <c r="G774" s="4" t="s">
        <v>2050</v>
      </c>
      <c r="H774" s="4" t="s">
        <v>2055</v>
      </c>
      <c r="I774" s="4" t="s">
        <v>1759</v>
      </c>
      <c r="J774" s="4"/>
      <c r="K774" s="4">
        <v>2</v>
      </c>
      <c r="L774" s="4"/>
      <c r="M774" s="4"/>
      <c r="N774" s="4"/>
      <c r="O774" s="4">
        <v>82859</v>
      </c>
      <c r="P774" s="4"/>
      <c r="Q774" s="4">
        <v>47</v>
      </c>
      <c r="R774" s="4" t="s">
        <v>3733</v>
      </c>
      <c r="S774" s="6">
        <v>38734</v>
      </c>
      <c r="T774" s="4">
        <v>4</v>
      </c>
      <c r="U774" s="4">
        <f t="shared" si="35"/>
        <v>977886</v>
      </c>
      <c r="V774" s="4">
        <f t="shared" si="36"/>
        <v>0.92144789883483347</v>
      </c>
      <c r="W774" s="4" t="str">
        <f t="shared" si="37"/>
        <v>PA-4</v>
      </c>
      <c r="X774" s="4" t="s">
        <v>1759</v>
      </c>
      <c r="Y774" s="4" t="s">
        <v>3738</v>
      </c>
      <c r="Z774" s="4">
        <v>8.4272899999999993</v>
      </c>
      <c r="AA774" s="4">
        <v>-82.430850000000007</v>
      </c>
    </row>
    <row r="775" spans="1:27">
      <c r="A775" s="4">
        <v>3714637</v>
      </c>
      <c r="B775" s="4" t="s">
        <v>3740</v>
      </c>
      <c r="C775" s="4" t="s">
        <v>3741</v>
      </c>
      <c r="D775" s="4" t="s">
        <v>3742</v>
      </c>
      <c r="E775" s="4">
        <v>8.9499999999999993</v>
      </c>
      <c r="F775" s="4">
        <v>-79.650000000000006</v>
      </c>
      <c r="G775" s="4" t="s">
        <v>2050</v>
      </c>
      <c r="H775" s="4" t="s">
        <v>2072</v>
      </c>
      <c r="I775" s="4" t="s">
        <v>1759</v>
      </c>
      <c r="J775" s="4"/>
      <c r="K775" s="4">
        <v>8</v>
      </c>
      <c r="L775" s="4"/>
      <c r="M775" s="4"/>
      <c r="N775" s="4"/>
      <c r="O775" s="4">
        <v>76815</v>
      </c>
      <c r="P775" s="4"/>
      <c r="Q775" s="4">
        <v>137</v>
      </c>
      <c r="R775" s="4" t="s">
        <v>3733</v>
      </c>
      <c r="S775" s="6">
        <v>40927</v>
      </c>
      <c r="T775" s="4">
        <v>5</v>
      </c>
      <c r="U775" s="4">
        <f t="shared" ref="U775:U838" si="38">IF(T775=1,SUM(O775:O779),U774)</f>
        <v>977886</v>
      </c>
      <c r="V775" s="4">
        <f t="shared" si="36"/>
        <v>1</v>
      </c>
      <c r="W775" s="4" t="str">
        <f t="shared" si="37"/>
        <v>PA-5</v>
      </c>
      <c r="X775" s="4" t="s">
        <v>1759</v>
      </c>
      <c r="Y775" s="4" t="s">
        <v>3741</v>
      </c>
      <c r="Z775" s="4">
        <v>8.9499999999999993</v>
      </c>
      <c r="AA775" s="4">
        <v>-79.650000000000006</v>
      </c>
    </row>
    <row r="776" spans="1:27">
      <c r="A776" s="4">
        <v>3936456</v>
      </c>
      <c r="B776" s="4" t="s">
        <v>258</v>
      </c>
      <c r="C776" s="4" t="s">
        <v>258</v>
      </c>
      <c r="D776" s="4" t="s">
        <v>3743</v>
      </c>
      <c r="E776" s="4">
        <v>-12.04318</v>
      </c>
      <c r="F776" s="4">
        <v>-77.028239999999997</v>
      </c>
      <c r="G776" s="4" t="s">
        <v>2050</v>
      </c>
      <c r="H776" s="4" t="s">
        <v>2051</v>
      </c>
      <c r="I776" s="4" t="s">
        <v>1768</v>
      </c>
      <c r="J776" s="4"/>
      <c r="K776" s="4" t="s">
        <v>3744</v>
      </c>
      <c r="L776" s="4"/>
      <c r="M776" s="4"/>
      <c r="N776" s="4"/>
      <c r="O776" s="4">
        <v>7737002</v>
      </c>
      <c r="P776" s="4"/>
      <c r="Q776" s="4">
        <v>152</v>
      </c>
      <c r="R776" s="4" t="s">
        <v>3745</v>
      </c>
      <c r="S776" s="6">
        <v>40889</v>
      </c>
      <c r="T776" s="4">
        <v>1</v>
      </c>
      <c r="U776" s="4">
        <f t="shared" si="38"/>
        <v>10716221</v>
      </c>
      <c r="V776" s="4">
        <f t="shared" si="36"/>
        <v>0.72198977606004955</v>
      </c>
      <c r="W776" s="4" t="str">
        <f t="shared" si="37"/>
        <v>PE-1</v>
      </c>
      <c r="X776" s="4" t="s">
        <v>1768</v>
      </c>
      <c r="Y776" s="4" t="s">
        <v>258</v>
      </c>
      <c r="Z776" s="4">
        <v>-12.04318</v>
      </c>
      <c r="AA776" s="4">
        <v>-77.028239999999997</v>
      </c>
    </row>
    <row r="777" spans="1:27">
      <c r="A777" s="4">
        <v>3947322</v>
      </c>
      <c r="B777" s="4" t="s">
        <v>3746</v>
      </c>
      <c r="C777" s="4" t="s">
        <v>3746</v>
      </c>
      <c r="D777" s="4" t="s">
        <v>3747</v>
      </c>
      <c r="E777" s="4">
        <v>-16.398890000000002</v>
      </c>
      <c r="F777" s="4">
        <v>-71.534999999999997</v>
      </c>
      <c r="G777" s="4" t="s">
        <v>2050</v>
      </c>
      <c r="H777" s="4" t="s">
        <v>2055</v>
      </c>
      <c r="I777" s="4" t="s">
        <v>1768</v>
      </c>
      <c r="J777" s="4"/>
      <c r="K777" s="4">
        <v>4</v>
      </c>
      <c r="L777" s="4"/>
      <c r="M777" s="4"/>
      <c r="N777" s="4"/>
      <c r="O777" s="4">
        <v>841130</v>
      </c>
      <c r="P777" s="4"/>
      <c r="Q777" s="4">
        <v>2355</v>
      </c>
      <c r="R777" s="4" t="s">
        <v>3745</v>
      </c>
      <c r="S777" s="6">
        <v>40927</v>
      </c>
      <c r="T777" s="4">
        <v>2</v>
      </c>
      <c r="U777" s="4">
        <f t="shared" si="38"/>
        <v>10716221</v>
      </c>
      <c r="V777" s="4">
        <f t="shared" si="36"/>
        <v>0.80048106510681327</v>
      </c>
      <c r="W777" s="4" t="str">
        <f t="shared" si="37"/>
        <v>PE-2</v>
      </c>
      <c r="X777" s="4" t="s">
        <v>1768</v>
      </c>
      <c r="Y777" s="4" t="s">
        <v>3746</v>
      </c>
      <c r="Z777" s="4">
        <v>-16.398890000000002</v>
      </c>
      <c r="AA777" s="4">
        <v>-71.534999999999997</v>
      </c>
    </row>
    <row r="778" spans="1:27">
      <c r="A778" s="4">
        <v>3946083</v>
      </c>
      <c r="B778" s="4" t="s">
        <v>3748</v>
      </c>
      <c r="C778" s="4" t="s">
        <v>3748</v>
      </c>
      <c r="D778" s="4" t="s">
        <v>3749</v>
      </c>
      <c r="E778" s="4">
        <v>-12.06667</v>
      </c>
      <c r="F778" s="4">
        <v>-77.150000000000006</v>
      </c>
      <c r="G778" s="4" t="s">
        <v>2050</v>
      </c>
      <c r="H778" s="4" t="s">
        <v>2055</v>
      </c>
      <c r="I778" s="4" t="s">
        <v>1768</v>
      </c>
      <c r="J778" s="4"/>
      <c r="K778" s="4">
        <v>7</v>
      </c>
      <c r="L778" s="4"/>
      <c r="M778" s="4"/>
      <c r="N778" s="4"/>
      <c r="O778" s="4">
        <v>813264</v>
      </c>
      <c r="P778" s="4"/>
      <c r="Q778" s="4">
        <v>8</v>
      </c>
      <c r="R778" s="4" t="s">
        <v>3745</v>
      </c>
      <c r="S778" s="6">
        <v>40927</v>
      </c>
      <c r="T778" s="4">
        <v>3</v>
      </c>
      <c r="U778" s="4">
        <f t="shared" si="38"/>
        <v>10716221</v>
      </c>
      <c r="V778" s="4">
        <f t="shared" si="36"/>
        <v>0.87637199718072256</v>
      </c>
      <c r="W778" s="4" t="str">
        <f t="shared" si="37"/>
        <v>PE-3</v>
      </c>
      <c r="X778" s="4" t="s">
        <v>1768</v>
      </c>
      <c r="Y778" s="4" t="s">
        <v>3748</v>
      </c>
      <c r="Z778" s="4">
        <v>-12.06667</v>
      </c>
      <c r="AA778" s="4">
        <v>-77.150000000000006</v>
      </c>
    </row>
    <row r="779" spans="1:27">
      <c r="A779" s="4">
        <v>3691175</v>
      </c>
      <c r="B779" s="4" t="s">
        <v>3750</v>
      </c>
      <c r="C779" s="4" t="s">
        <v>3750</v>
      </c>
      <c r="D779" s="4" t="s">
        <v>3751</v>
      </c>
      <c r="E779" s="4">
        <v>-8.11599</v>
      </c>
      <c r="F779" s="4">
        <v>-79.029979999999995</v>
      </c>
      <c r="G779" s="4" t="s">
        <v>2050</v>
      </c>
      <c r="H779" s="4" t="s">
        <v>2055</v>
      </c>
      <c r="I779" s="4" t="s">
        <v>1768</v>
      </c>
      <c r="J779" s="4"/>
      <c r="K779" s="4">
        <v>13</v>
      </c>
      <c r="L779" s="4">
        <v>3691174</v>
      </c>
      <c r="M779" s="4"/>
      <c r="N779" s="4"/>
      <c r="O779" s="4">
        <v>747450</v>
      </c>
      <c r="P779" s="4"/>
      <c r="Q779" s="4">
        <v>31</v>
      </c>
      <c r="R779" s="4" t="s">
        <v>3745</v>
      </c>
      <c r="S779" s="6">
        <v>38734</v>
      </c>
      <c r="T779" s="4">
        <v>4</v>
      </c>
      <c r="U779" s="4">
        <f t="shared" si="38"/>
        <v>10716221</v>
      </c>
      <c r="V779" s="4">
        <f t="shared" si="36"/>
        <v>0.94612139857884603</v>
      </c>
      <c r="W779" s="4" t="str">
        <f t="shared" si="37"/>
        <v>PE-4</v>
      </c>
      <c r="X779" s="4" t="s">
        <v>1768</v>
      </c>
      <c r="Y779" s="4" t="s">
        <v>3750</v>
      </c>
      <c r="Z779" s="4">
        <v>-8.11599</v>
      </c>
      <c r="AA779" s="4">
        <v>-79.029979999999995</v>
      </c>
    </row>
    <row r="780" spans="1:27">
      <c r="A780" s="4">
        <v>3698350</v>
      </c>
      <c r="B780" s="4" t="s">
        <v>3752</v>
      </c>
      <c r="C780" s="4" t="s">
        <v>3752</v>
      </c>
      <c r="D780" s="4" t="s">
        <v>3753</v>
      </c>
      <c r="E780" s="4">
        <v>-6.7736099999999997</v>
      </c>
      <c r="F780" s="4">
        <v>-79.841669999999993</v>
      </c>
      <c r="G780" s="4" t="s">
        <v>2050</v>
      </c>
      <c r="H780" s="4" t="s">
        <v>2055</v>
      </c>
      <c r="I780" s="4" t="s">
        <v>1768</v>
      </c>
      <c r="J780" s="4"/>
      <c r="K780" s="4">
        <v>14</v>
      </c>
      <c r="L780" s="4"/>
      <c r="M780" s="4"/>
      <c r="N780" s="4"/>
      <c r="O780" s="4">
        <v>577375</v>
      </c>
      <c r="P780" s="4"/>
      <c r="Q780" s="4">
        <v>34</v>
      </c>
      <c r="R780" s="4" t="s">
        <v>3745</v>
      </c>
      <c r="S780" s="6">
        <v>40927</v>
      </c>
      <c r="T780" s="4">
        <v>5</v>
      </c>
      <c r="U780" s="4">
        <f t="shared" si="38"/>
        <v>10716221</v>
      </c>
      <c r="V780" s="4">
        <f t="shared" si="36"/>
        <v>1</v>
      </c>
      <c r="W780" s="4" t="str">
        <f t="shared" si="37"/>
        <v>PE-5</v>
      </c>
      <c r="X780" s="4" t="s">
        <v>1768</v>
      </c>
      <c r="Y780" s="4" t="s">
        <v>3752</v>
      </c>
      <c r="Z780" s="4">
        <v>-6.7736099999999997</v>
      </c>
      <c r="AA780" s="4">
        <v>-79.841669999999993</v>
      </c>
    </row>
    <row r="781" spans="1:27">
      <c r="A781" s="4">
        <v>4034561</v>
      </c>
      <c r="B781" s="4" t="s">
        <v>3754</v>
      </c>
      <c r="C781" s="4" t="s">
        <v>3754</v>
      </c>
      <c r="D781" s="4" t="s">
        <v>3755</v>
      </c>
      <c r="E781" s="4">
        <v>-17.55</v>
      </c>
      <c r="F781" s="4">
        <v>-149.6</v>
      </c>
      <c r="G781" s="4" t="s">
        <v>2050</v>
      </c>
      <c r="H781" s="4" t="s">
        <v>2072</v>
      </c>
      <c r="I781" s="4" t="s">
        <v>1480</v>
      </c>
      <c r="J781" s="4"/>
      <c r="K781" s="4">
        <v>0</v>
      </c>
      <c r="L781" s="4"/>
      <c r="M781" s="4"/>
      <c r="N781" s="4"/>
      <c r="O781" s="4">
        <v>29388</v>
      </c>
      <c r="P781" s="4"/>
      <c r="Q781" s="4">
        <v>5</v>
      </c>
      <c r="R781" s="4" t="s">
        <v>3756</v>
      </c>
      <c r="S781" s="6">
        <v>40926</v>
      </c>
      <c r="T781" s="4">
        <v>1</v>
      </c>
      <c r="U781" s="4">
        <f t="shared" si="38"/>
        <v>110448</v>
      </c>
      <c r="V781" s="4">
        <f t="shared" si="36"/>
        <v>0.2660799652325076</v>
      </c>
      <c r="W781" s="4" t="str">
        <f t="shared" si="37"/>
        <v>PF-1</v>
      </c>
      <c r="X781" s="4" t="s">
        <v>1480</v>
      </c>
      <c r="Y781" s="4" t="s">
        <v>3754</v>
      </c>
      <c r="Z781" s="4">
        <v>-17.55</v>
      </c>
      <c r="AA781" s="4">
        <v>-149.6</v>
      </c>
    </row>
    <row r="782" spans="1:27">
      <c r="A782" s="4">
        <v>4033936</v>
      </c>
      <c r="B782" s="4" t="s">
        <v>1041</v>
      </c>
      <c r="C782" s="4" t="s">
        <v>1041</v>
      </c>
      <c r="D782" s="4" t="s">
        <v>3757</v>
      </c>
      <c r="E782" s="4">
        <v>-17.533329999999999</v>
      </c>
      <c r="F782" s="4">
        <v>-149.56666999999999</v>
      </c>
      <c r="G782" s="4" t="s">
        <v>2050</v>
      </c>
      <c r="H782" s="4" t="s">
        <v>2051</v>
      </c>
      <c r="I782" s="4" t="s">
        <v>1480</v>
      </c>
      <c r="J782" s="4"/>
      <c r="K782" s="4">
        <v>1</v>
      </c>
      <c r="L782" s="4"/>
      <c r="M782" s="4"/>
      <c r="N782" s="4"/>
      <c r="O782" s="4">
        <v>26357</v>
      </c>
      <c r="P782" s="4"/>
      <c r="Q782" s="4">
        <v>8</v>
      </c>
      <c r="R782" s="4" t="s">
        <v>3756</v>
      </c>
      <c r="S782" s="6">
        <v>40926</v>
      </c>
      <c r="T782" s="4">
        <v>2</v>
      </c>
      <c r="U782" s="4">
        <f t="shared" si="38"/>
        <v>110448</v>
      </c>
      <c r="V782" s="4">
        <f t="shared" si="36"/>
        <v>0.50471715196291467</v>
      </c>
      <c r="W782" s="4" t="str">
        <f t="shared" si="37"/>
        <v>PF-2</v>
      </c>
      <c r="X782" s="4" t="s">
        <v>1480</v>
      </c>
      <c r="Y782" s="4" t="s">
        <v>1041</v>
      </c>
      <c r="Z782" s="4">
        <v>-17.533329999999999</v>
      </c>
      <c r="AA782" s="4">
        <v>-149.56666999999999</v>
      </c>
    </row>
    <row r="783" spans="1:27">
      <c r="A783" s="4">
        <v>4033779</v>
      </c>
      <c r="B783" s="4" t="s">
        <v>3758</v>
      </c>
      <c r="C783" s="4" t="s">
        <v>3758</v>
      </c>
      <c r="D783" s="4" t="s">
        <v>3759</v>
      </c>
      <c r="E783" s="4">
        <v>-17.633330000000001</v>
      </c>
      <c r="F783" s="4">
        <v>-149.6</v>
      </c>
      <c r="G783" s="4" t="s">
        <v>2050</v>
      </c>
      <c r="H783" s="4" t="s">
        <v>2072</v>
      </c>
      <c r="I783" s="4" t="s">
        <v>1480</v>
      </c>
      <c r="J783" s="4"/>
      <c r="K783" s="4">
        <v>0</v>
      </c>
      <c r="L783" s="4"/>
      <c r="M783" s="4"/>
      <c r="N783" s="4"/>
      <c r="O783" s="4">
        <v>25750</v>
      </c>
      <c r="P783" s="4"/>
      <c r="Q783" s="4">
        <v>24</v>
      </c>
      <c r="R783" s="4" t="s">
        <v>3756</v>
      </c>
      <c r="S783" s="6">
        <v>40926</v>
      </c>
      <c r="T783" s="4">
        <v>3</v>
      </c>
      <c r="U783" s="4">
        <f t="shared" si="38"/>
        <v>110448</v>
      </c>
      <c r="V783" s="4">
        <f t="shared" si="36"/>
        <v>0.73785853976531945</v>
      </c>
      <c r="W783" s="4" t="str">
        <f t="shared" si="37"/>
        <v>PF-3</v>
      </c>
      <c r="X783" s="4" t="s">
        <v>1480</v>
      </c>
      <c r="Y783" s="4" t="s">
        <v>3758</v>
      </c>
      <c r="Z783" s="4">
        <v>-17.633330000000001</v>
      </c>
      <c r="AA783" s="4">
        <v>-149.6</v>
      </c>
    </row>
    <row r="784" spans="1:27">
      <c r="A784" s="4">
        <v>4033838</v>
      </c>
      <c r="B784" s="4" t="s">
        <v>3760</v>
      </c>
      <c r="C784" s="4" t="s">
        <v>3760</v>
      </c>
      <c r="D784" s="4" t="s">
        <v>3760</v>
      </c>
      <c r="E784" s="4">
        <v>-17.516670000000001</v>
      </c>
      <c r="F784" s="4">
        <v>-149.53333000000001</v>
      </c>
      <c r="G784" s="4" t="s">
        <v>2050</v>
      </c>
      <c r="H784" s="4" t="s">
        <v>2072</v>
      </c>
      <c r="I784" s="4" t="s">
        <v>1480</v>
      </c>
      <c r="J784" s="4"/>
      <c r="K784" s="4">
        <v>0</v>
      </c>
      <c r="L784" s="4"/>
      <c r="M784" s="4"/>
      <c r="N784" s="4"/>
      <c r="O784" s="4">
        <v>14729</v>
      </c>
      <c r="P784" s="4"/>
      <c r="Q784" s="4">
        <v>7</v>
      </c>
      <c r="R784" s="4" t="s">
        <v>3756</v>
      </c>
      <c r="S784" s="6">
        <v>40926</v>
      </c>
      <c r="T784" s="4">
        <v>4</v>
      </c>
      <c r="U784" s="4">
        <f t="shared" si="38"/>
        <v>110448</v>
      </c>
      <c r="V784" s="4">
        <f t="shared" si="36"/>
        <v>0.87121541358829502</v>
      </c>
      <c r="W784" s="4" t="str">
        <f t="shared" si="37"/>
        <v>PF-4</v>
      </c>
      <c r="X784" s="4" t="s">
        <v>1480</v>
      </c>
      <c r="Y784" s="4" t="s">
        <v>3760</v>
      </c>
      <c r="Z784" s="4">
        <v>-17.516670000000001</v>
      </c>
      <c r="AA784" s="4">
        <v>-149.53333000000001</v>
      </c>
    </row>
    <row r="785" spans="1:27">
      <c r="A785" s="4">
        <v>4034307</v>
      </c>
      <c r="B785" s="4" t="s">
        <v>3761</v>
      </c>
      <c r="C785" s="4" t="s">
        <v>3761</v>
      </c>
      <c r="D785" s="4"/>
      <c r="E785" s="4">
        <v>-17.50648</v>
      </c>
      <c r="F785" s="4">
        <v>-149.48899</v>
      </c>
      <c r="G785" s="4" t="s">
        <v>2050</v>
      </c>
      <c r="H785" s="4" t="s">
        <v>2072</v>
      </c>
      <c r="I785" s="4" t="s">
        <v>1480</v>
      </c>
      <c r="J785" s="4"/>
      <c r="K785" s="4">
        <v>0</v>
      </c>
      <c r="L785" s="4"/>
      <c r="M785" s="4"/>
      <c r="N785" s="4"/>
      <c r="O785" s="4">
        <v>14224</v>
      </c>
      <c r="P785" s="4"/>
      <c r="Q785" s="4">
        <v>12</v>
      </c>
      <c r="R785" s="4" t="s">
        <v>3756</v>
      </c>
      <c r="S785" s="6">
        <v>40926</v>
      </c>
      <c r="T785" s="4">
        <v>5</v>
      </c>
      <c r="U785" s="4">
        <f t="shared" si="38"/>
        <v>110448</v>
      </c>
      <c r="V785" s="4">
        <f t="shared" si="36"/>
        <v>1</v>
      </c>
      <c r="W785" s="4" t="str">
        <f t="shared" si="37"/>
        <v>PF-5</v>
      </c>
      <c r="X785" s="4" t="s">
        <v>1480</v>
      </c>
      <c r="Y785" s="4" t="s">
        <v>3761</v>
      </c>
      <c r="Z785" s="4">
        <v>-17.50648</v>
      </c>
      <c r="AA785" s="4">
        <v>-149.48899</v>
      </c>
    </row>
    <row r="786" spans="1:27">
      <c r="A786" s="4">
        <v>2088122</v>
      </c>
      <c r="B786" s="4" t="s">
        <v>3762</v>
      </c>
      <c r="C786" s="4" t="s">
        <v>3762</v>
      </c>
      <c r="D786" s="4" t="s">
        <v>3763</v>
      </c>
      <c r="E786" s="4">
        <v>-9.4431399999999996</v>
      </c>
      <c r="F786" s="4">
        <v>147.17972</v>
      </c>
      <c r="G786" s="4" t="s">
        <v>2050</v>
      </c>
      <c r="H786" s="4" t="s">
        <v>2051</v>
      </c>
      <c r="I786" s="4" t="s">
        <v>1762</v>
      </c>
      <c r="J786" s="4"/>
      <c r="K786" s="4">
        <v>20</v>
      </c>
      <c r="L786" s="4"/>
      <c r="M786" s="4"/>
      <c r="N786" s="4"/>
      <c r="O786" s="4">
        <v>283733</v>
      </c>
      <c r="P786" s="4"/>
      <c r="Q786" s="4">
        <v>79</v>
      </c>
      <c r="R786" s="4" t="s">
        <v>3764</v>
      </c>
      <c r="S786" s="6">
        <v>40924</v>
      </c>
      <c r="T786" s="4">
        <v>1</v>
      </c>
      <c r="U786" s="4">
        <f t="shared" si="38"/>
        <v>462075</v>
      </c>
      <c r="V786" s="4">
        <f t="shared" si="36"/>
        <v>0.61404101065844285</v>
      </c>
      <c r="W786" s="4" t="str">
        <f t="shared" si="37"/>
        <v>PG-1</v>
      </c>
      <c r="X786" s="4" t="s">
        <v>1762</v>
      </c>
      <c r="Y786" s="4" t="s">
        <v>3762</v>
      </c>
      <c r="Z786" s="4">
        <v>-9.4431399999999996</v>
      </c>
      <c r="AA786" s="4">
        <v>147.17972</v>
      </c>
    </row>
    <row r="787" spans="1:27">
      <c r="A787" s="4">
        <v>2092740</v>
      </c>
      <c r="B787" s="4" t="s">
        <v>3765</v>
      </c>
      <c r="C787" s="4" t="s">
        <v>3765</v>
      </c>
      <c r="D787" s="4" t="s">
        <v>3766</v>
      </c>
      <c r="E787" s="4">
        <v>-6.7220800000000001</v>
      </c>
      <c r="F787" s="4">
        <v>146.98469</v>
      </c>
      <c r="G787" s="4" t="s">
        <v>2050</v>
      </c>
      <c r="H787" s="4" t="s">
        <v>2055</v>
      </c>
      <c r="I787" s="4" t="s">
        <v>1762</v>
      </c>
      <c r="J787" s="4"/>
      <c r="K787" s="4">
        <v>14</v>
      </c>
      <c r="L787" s="4"/>
      <c r="M787" s="4"/>
      <c r="N787" s="4"/>
      <c r="O787" s="4">
        <v>76255</v>
      </c>
      <c r="P787" s="4"/>
      <c r="Q787" s="4">
        <v>16</v>
      </c>
      <c r="R787" s="4" t="s">
        <v>3764</v>
      </c>
      <c r="S787" s="6">
        <v>40925</v>
      </c>
      <c r="T787" s="4">
        <v>2</v>
      </c>
      <c r="U787" s="4">
        <f t="shared" si="38"/>
        <v>462075</v>
      </c>
      <c r="V787" s="4">
        <f t="shared" si="36"/>
        <v>0.77906833306281442</v>
      </c>
      <c r="W787" s="4" t="str">
        <f t="shared" si="37"/>
        <v>PG-2</v>
      </c>
      <c r="X787" s="4" t="s">
        <v>1762</v>
      </c>
      <c r="Y787" s="4" t="s">
        <v>3765</v>
      </c>
      <c r="Z787" s="4">
        <v>-6.7220800000000001</v>
      </c>
      <c r="AA787" s="4">
        <v>146.98469</v>
      </c>
    </row>
    <row r="788" spans="1:27">
      <c r="A788" s="4">
        <v>2100633</v>
      </c>
      <c r="B788" s="4" t="s">
        <v>3767</v>
      </c>
      <c r="C788" s="4" t="s">
        <v>3767</v>
      </c>
      <c r="D788" s="4" t="s">
        <v>3768</v>
      </c>
      <c r="E788" s="4">
        <v>-6.21319</v>
      </c>
      <c r="F788" s="4">
        <v>155.53674000000001</v>
      </c>
      <c r="G788" s="4" t="s">
        <v>2050</v>
      </c>
      <c r="H788" s="4" t="s">
        <v>2072</v>
      </c>
      <c r="I788" s="4" t="s">
        <v>1762</v>
      </c>
      <c r="J788" s="4"/>
      <c r="K788" s="4">
        <v>7</v>
      </c>
      <c r="L788" s="4"/>
      <c r="M788" s="4"/>
      <c r="N788" s="4"/>
      <c r="O788" s="4">
        <v>40266</v>
      </c>
      <c r="P788" s="4"/>
      <c r="Q788" s="4">
        <v>22</v>
      </c>
      <c r="R788" s="4" t="s">
        <v>3764</v>
      </c>
      <c r="S788" s="6">
        <v>40924</v>
      </c>
      <c r="T788" s="4">
        <v>3</v>
      </c>
      <c r="U788" s="4">
        <f t="shared" si="38"/>
        <v>462075</v>
      </c>
      <c r="V788" s="4">
        <f t="shared" si="36"/>
        <v>0.86621003083914938</v>
      </c>
      <c r="W788" s="4" t="str">
        <f t="shared" si="37"/>
        <v>PG-3</v>
      </c>
      <c r="X788" s="4" t="s">
        <v>1762</v>
      </c>
      <c r="Y788" s="4" t="s">
        <v>3767</v>
      </c>
      <c r="Z788" s="4">
        <v>-6.21319</v>
      </c>
      <c r="AA788" s="4">
        <v>155.53674000000001</v>
      </c>
    </row>
    <row r="789" spans="1:27">
      <c r="A789" s="4">
        <v>2090409</v>
      </c>
      <c r="B789" s="4" t="s">
        <v>3769</v>
      </c>
      <c r="C789" s="4" t="s">
        <v>3769</v>
      </c>
      <c r="D789" s="4" t="s">
        <v>3770</v>
      </c>
      <c r="E789" s="4">
        <v>-5.8581000000000003</v>
      </c>
      <c r="F789" s="4">
        <v>144.22744</v>
      </c>
      <c r="G789" s="4" t="s">
        <v>2050</v>
      </c>
      <c r="H789" s="4" t="s">
        <v>2055</v>
      </c>
      <c r="I789" s="4" t="s">
        <v>1762</v>
      </c>
      <c r="J789" s="4"/>
      <c r="K789" s="4">
        <v>16</v>
      </c>
      <c r="L789" s="4"/>
      <c r="M789" s="4"/>
      <c r="N789" s="4"/>
      <c r="O789" s="4">
        <v>33623</v>
      </c>
      <c r="P789" s="4"/>
      <c r="Q789" s="4">
        <v>1724</v>
      </c>
      <c r="R789" s="4" t="s">
        <v>3764</v>
      </c>
      <c r="S789" s="6">
        <v>40925</v>
      </c>
      <c r="T789" s="4">
        <v>4</v>
      </c>
      <c r="U789" s="4">
        <f t="shared" si="38"/>
        <v>462075</v>
      </c>
      <c r="V789" s="4">
        <f t="shared" si="36"/>
        <v>0.93897527457663787</v>
      </c>
      <c r="W789" s="4" t="str">
        <f t="shared" si="37"/>
        <v>PG-4</v>
      </c>
      <c r="X789" s="4" t="s">
        <v>1762</v>
      </c>
      <c r="Y789" s="4" t="s">
        <v>3769</v>
      </c>
      <c r="Z789" s="4">
        <v>-5.8581000000000003</v>
      </c>
      <c r="AA789" s="4">
        <v>144.22744</v>
      </c>
    </row>
    <row r="790" spans="1:27">
      <c r="A790" s="4">
        <v>2088163</v>
      </c>
      <c r="B790" s="4" t="s">
        <v>3771</v>
      </c>
      <c r="C790" s="4" t="s">
        <v>3771</v>
      </c>
      <c r="D790" s="4" t="s">
        <v>3772</v>
      </c>
      <c r="E790" s="4">
        <v>-8.7536699999999996</v>
      </c>
      <c r="F790" s="4">
        <v>148.25342000000001</v>
      </c>
      <c r="G790" s="4" t="s">
        <v>2050</v>
      </c>
      <c r="H790" s="4" t="s">
        <v>2072</v>
      </c>
      <c r="I790" s="4" t="s">
        <v>1762</v>
      </c>
      <c r="J790" s="4"/>
      <c r="K790" s="4">
        <v>4</v>
      </c>
      <c r="L790" s="4"/>
      <c r="M790" s="4"/>
      <c r="N790" s="4"/>
      <c r="O790" s="4">
        <v>28198</v>
      </c>
      <c r="P790" s="4"/>
      <c r="Q790" s="4">
        <v>77</v>
      </c>
      <c r="R790" s="4" t="s">
        <v>3764</v>
      </c>
      <c r="S790" s="6">
        <v>40599</v>
      </c>
      <c r="T790" s="4">
        <v>5</v>
      </c>
      <c r="U790" s="4">
        <f t="shared" si="38"/>
        <v>462075</v>
      </c>
      <c r="V790" s="4">
        <f t="shared" si="36"/>
        <v>0.99999999999999989</v>
      </c>
      <c r="W790" s="4" t="str">
        <f t="shared" si="37"/>
        <v>PG-5</v>
      </c>
      <c r="X790" s="4" t="s">
        <v>1762</v>
      </c>
      <c r="Y790" s="4" t="s">
        <v>3771</v>
      </c>
      <c r="Z790" s="4">
        <v>-8.7536699999999996</v>
      </c>
      <c r="AA790" s="4">
        <v>148.25342000000001</v>
      </c>
    </row>
    <row r="791" spans="1:27">
      <c r="A791" s="4">
        <v>1701668</v>
      </c>
      <c r="B791" s="4" t="s">
        <v>352</v>
      </c>
      <c r="C791" s="4" t="s">
        <v>352</v>
      </c>
      <c r="D791" s="4" t="s">
        <v>3773</v>
      </c>
      <c r="E791" s="4">
        <v>14.604200000000001</v>
      </c>
      <c r="F791" s="4">
        <v>120.98220000000001</v>
      </c>
      <c r="G791" s="4" t="s">
        <v>2050</v>
      </c>
      <c r="H791" s="4" t="s">
        <v>2051</v>
      </c>
      <c r="I791" s="4" t="s">
        <v>1771</v>
      </c>
      <c r="J791" s="4"/>
      <c r="K791" s="4" t="s">
        <v>3774</v>
      </c>
      <c r="L791" s="4" t="s">
        <v>3775</v>
      </c>
      <c r="M791" s="4"/>
      <c r="N791" s="4"/>
      <c r="O791" s="4">
        <v>10444527</v>
      </c>
      <c r="P791" s="4"/>
      <c r="Q791" s="4">
        <v>13</v>
      </c>
      <c r="R791" s="4" t="s">
        <v>3776</v>
      </c>
      <c r="S791" s="6">
        <v>40755</v>
      </c>
      <c r="T791" s="4">
        <v>1</v>
      </c>
      <c r="U791" s="4">
        <f t="shared" si="38"/>
        <v>14851354</v>
      </c>
      <c r="V791" s="4">
        <f t="shared" si="36"/>
        <v>0.70327102835202771</v>
      </c>
      <c r="W791" s="4" t="str">
        <f t="shared" si="37"/>
        <v>PH-1</v>
      </c>
      <c r="X791" s="4" t="s">
        <v>1771</v>
      </c>
      <c r="Y791" s="4" t="s">
        <v>352</v>
      </c>
      <c r="Z791" s="4">
        <v>14.604200000000001</v>
      </c>
      <c r="AA791" s="4">
        <v>120.98220000000001</v>
      </c>
    </row>
    <row r="792" spans="1:27">
      <c r="A792" s="4">
        <v>1723510</v>
      </c>
      <c r="B792" s="4" t="s">
        <v>3777</v>
      </c>
      <c r="C792" s="4" t="s">
        <v>3777</v>
      </c>
      <c r="D792" s="4" t="s">
        <v>3777</v>
      </c>
      <c r="E792" s="4">
        <v>7.2041700000000004</v>
      </c>
      <c r="F792" s="4">
        <v>124.43971999999999</v>
      </c>
      <c r="G792" s="4" t="s">
        <v>2050</v>
      </c>
      <c r="H792" s="4" t="s">
        <v>2072</v>
      </c>
      <c r="I792" s="4" t="s">
        <v>1771</v>
      </c>
      <c r="J792" s="4"/>
      <c r="K792" s="4">
        <v>14</v>
      </c>
      <c r="L792" s="4">
        <v>56</v>
      </c>
      <c r="M792" s="4"/>
      <c r="N792" s="4"/>
      <c r="O792" s="4">
        <v>1273715</v>
      </c>
      <c r="P792" s="4"/>
      <c r="Q792" s="4">
        <v>4</v>
      </c>
      <c r="R792" s="4" t="s">
        <v>3776</v>
      </c>
      <c r="S792" s="6">
        <v>40755</v>
      </c>
      <c r="T792" s="4">
        <v>2</v>
      </c>
      <c r="U792" s="4">
        <f t="shared" si="38"/>
        <v>14851354</v>
      </c>
      <c r="V792" s="4">
        <f t="shared" si="36"/>
        <v>0.78903526237405697</v>
      </c>
      <c r="W792" s="4" t="str">
        <f t="shared" si="37"/>
        <v>PH-2</v>
      </c>
      <c r="X792" s="4" t="s">
        <v>1771</v>
      </c>
      <c r="Y792" s="4" t="s">
        <v>3777</v>
      </c>
      <c r="Z792" s="4">
        <v>7.2041700000000004</v>
      </c>
      <c r="AA792" s="4">
        <v>124.43971999999999</v>
      </c>
    </row>
    <row r="793" spans="1:27">
      <c r="A793" s="4">
        <v>1715348</v>
      </c>
      <c r="B793" s="4" t="s">
        <v>3778</v>
      </c>
      <c r="C793" s="4" t="s">
        <v>3778</v>
      </c>
      <c r="D793" s="4" t="s">
        <v>3779</v>
      </c>
      <c r="E793" s="4">
        <v>7.0730599999999999</v>
      </c>
      <c r="F793" s="4">
        <v>125.61278</v>
      </c>
      <c r="G793" s="4" t="s">
        <v>2050</v>
      </c>
      <c r="H793" s="4" t="s">
        <v>2055</v>
      </c>
      <c r="I793" s="4" t="s">
        <v>1771</v>
      </c>
      <c r="J793" s="4"/>
      <c r="K793" s="4">
        <v>11</v>
      </c>
      <c r="L793" s="4" t="s">
        <v>3780</v>
      </c>
      <c r="M793" s="4"/>
      <c r="N793" s="4"/>
      <c r="O793" s="4">
        <v>1212504</v>
      </c>
      <c r="P793" s="4"/>
      <c r="Q793" s="4">
        <v>13</v>
      </c>
      <c r="R793" s="4" t="s">
        <v>3776</v>
      </c>
      <c r="S793" s="6">
        <v>40925</v>
      </c>
      <c r="T793" s="4">
        <v>3</v>
      </c>
      <c r="U793" s="4">
        <f t="shared" si="38"/>
        <v>14851354</v>
      </c>
      <c r="V793" s="4">
        <f t="shared" si="36"/>
        <v>0.87067791933314631</v>
      </c>
      <c r="W793" s="4" t="str">
        <f t="shared" si="37"/>
        <v>PH-3</v>
      </c>
      <c r="X793" s="4" t="s">
        <v>1771</v>
      </c>
      <c r="Y793" s="4" t="s">
        <v>3778</v>
      </c>
      <c r="Z793" s="4">
        <v>7.0730599999999999</v>
      </c>
      <c r="AA793" s="4">
        <v>125.61278</v>
      </c>
    </row>
    <row r="794" spans="1:27">
      <c r="A794" s="4">
        <v>1978681</v>
      </c>
      <c r="B794" s="4" t="s">
        <v>3781</v>
      </c>
      <c r="C794" s="4" t="s">
        <v>3781</v>
      </c>
      <c r="D794" s="4" t="s">
        <v>3781</v>
      </c>
      <c r="E794" s="4">
        <v>7.1608299999999998</v>
      </c>
      <c r="F794" s="4">
        <v>124.47499999999999</v>
      </c>
      <c r="G794" s="4" t="s">
        <v>2050</v>
      </c>
      <c r="H794" s="4" t="s">
        <v>2072</v>
      </c>
      <c r="I794" s="4" t="s">
        <v>1771</v>
      </c>
      <c r="J794" s="4"/>
      <c r="K794" s="4">
        <v>12</v>
      </c>
      <c r="L794" s="4">
        <v>57</v>
      </c>
      <c r="M794" s="4"/>
      <c r="N794" s="4"/>
      <c r="O794" s="4">
        <v>1121974</v>
      </c>
      <c r="P794" s="4"/>
      <c r="Q794" s="4">
        <v>5</v>
      </c>
      <c r="R794" s="4" t="s">
        <v>3776</v>
      </c>
      <c r="S794" s="6">
        <v>40755</v>
      </c>
      <c r="T794" s="4">
        <v>4</v>
      </c>
      <c r="U794" s="4">
        <f t="shared" si="38"/>
        <v>14851354</v>
      </c>
      <c r="V794" s="4">
        <f t="shared" si="36"/>
        <v>0.9462248357961166</v>
      </c>
      <c r="W794" s="4" t="str">
        <f t="shared" si="37"/>
        <v>PH-4</v>
      </c>
      <c r="X794" s="4" t="s">
        <v>1771</v>
      </c>
      <c r="Y794" s="4" t="s">
        <v>3781</v>
      </c>
      <c r="Z794" s="4">
        <v>7.1608299999999998</v>
      </c>
      <c r="AA794" s="4">
        <v>124.47499999999999</v>
      </c>
    </row>
    <row r="795" spans="1:27">
      <c r="A795" s="4">
        <v>1717512</v>
      </c>
      <c r="B795" s="4" t="s">
        <v>3782</v>
      </c>
      <c r="C795" s="4" t="s">
        <v>3782</v>
      </c>
      <c r="D795" s="4" t="s">
        <v>3783</v>
      </c>
      <c r="E795" s="4">
        <v>10.31672</v>
      </c>
      <c r="F795" s="4">
        <v>123.89071</v>
      </c>
      <c r="G795" s="4" t="s">
        <v>2050</v>
      </c>
      <c r="H795" s="4" t="s">
        <v>2055</v>
      </c>
      <c r="I795" s="4" t="s">
        <v>1771</v>
      </c>
      <c r="J795" s="4"/>
      <c r="K795" s="4">
        <v>7</v>
      </c>
      <c r="L795" s="4">
        <v>21</v>
      </c>
      <c r="M795" s="4"/>
      <c r="N795" s="4"/>
      <c r="O795" s="4">
        <v>798634</v>
      </c>
      <c r="P795" s="4"/>
      <c r="Q795" s="4">
        <v>37</v>
      </c>
      <c r="R795" s="4" t="s">
        <v>3776</v>
      </c>
      <c r="S795" s="6">
        <v>40958</v>
      </c>
      <c r="T795" s="4">
        <v>5</v>
      </c>
      <c r="U795" s="4">
        <f t="shared" si="38"/>
        <v>14851354</v>
      </c>
      <c r="V795" s="4">
        <f t="shared" si="36"/>
        <v>1</v>
      </c>
      <c r="W795" s="4" t="str">
        <f t="shared" si="37"/>
        <v>PH-5</v>
      </c>
      <c r="X795" s="4" t="s">
        <v>1771</v>
      </c>
      <c r="Y795" s="4" t="s">
        <v>3782</v>
      </c>
      <c r="Z795" s="4">
        <v>10.31672</v>
      </c>
      <c r="AA795" s="4">
        <v>123.89071</v>
      </c>
    </row>
    <row r="796" spans="1:27">
      <c r="A796" s="4">
        <v>1174872</v>
      </c>
      <c r="B796" s="4" t="s">
        <v>503</v>
      </c>
      <c r="C796" s="4" t="s">
        <v>503</v>
      </c>
      <c r="D796" s="8" t="s">
        <v>3784</v>
      </c>
      <c r="E796" s="4">
        <v>24.9056</v>
      </c>
      <c r="F796" s="4">
        <v>67.0822</v>
      </c>
      <c r="G796" s="4" t="s">
        <v>2050</v>
      </c>
      <c r="H796" s="4" t="s">
        <v>2055</v>
      </c>
      <c r="I796" s="4" t="s">
        <v>1750</v>
      </c>
      <c r="J796" s="4"/>
      <c r="K796" s="4">
        <v>5</v>
      </c>
      <c r="L796" s="4">
        <v>1174870</v>
      </c>
      <c r="M796" s="4"/>
      <c r="N796" s="4"/>
      <c r="O796" s="4">
        <v>11624219</v>
      </c>
      <c r="P796" s="4"/>
      <c r="Q796" s="4">
        <v>38</v>
      </c>
      <c r="R796" s="4" t="s">
        <v>3785</v>
      </c>
      <c r="S796" s="6">
        <v>40733</v>
      </c>
      <c r="T796" s="4">
        <v>1</v>
      </c>
      <c r="U796" s="4">
        <f t="shared" si="38"/>
        <v>23622033</v>
      </c>
      <c r="V796" s="4">
        <f t="shared" si="36"/>
        <v>0.49209223439828403</v>
      </c>
      <c r="W796" s="4" t="str">
        <f t="shared" si="37"/>
        <v>PK-1</v>
      </c>
      <c r="X796" s="4" t="s">
        <v>1750</v>
      </c>
      <c r="Y796" s="4" t="s">
        <v>503</v>
      </c>
      <c r="Z796" s="4">
        <v>24.9056</v>
      </c>
      <c r="AA796" s="4">
        <v>67.0822</v>
      </c>
    </row>
    <row r="797" spans="1:27">
      <c r="A797" s="4">
        <v>1172451</v>
      </c>
      <c r="B797" s="4" t="s">
        <v>489</v>
      </c>
      <c r="C797" s="4" t="s">
        <v>489</v>
      </c>
      <c r="D797" s="4" t="s">
        <v>3786</v>
      </c>
      <c r="E797" s="4">
        <v>31.549720000000001</v>
      </c>
      <c r="F797" s="4">
        <v>74.343609999999998</v>
      </c>
      <c r="G797" s="4" t="s">
        <v>2050</v>
      </c>
      <c r="H797" s="4" t="s">
        <v>2055</v>
      </c>
      <c r="I797" s="4" t="s">
        <v>1750</v>
      </c>
      <c r="J797" s="4"/>
      <c r="K797" s="4">
        <v>4</v>
      </c>
      <c r="L797" s="4"/>
      <c r="M797" s="4"/>
      <c r="N797" s="4"/>
      <c r="O797" s="4">
        <v>6310888</v>
      </c>
      <c r="P797" s="4"/>
      <c r="Q797" s="4">
        <v>224</v>
      </c>
      <c r="R797" s="4" t="s">
        <v>3785</v>
      </c>
      <c r="S797" s="6">
        <v>40924</v>
      </c>
      <c r="T797" s="4">
        <v>2</v>
      </c>
      <c r="U797" s="4">
        <f t="shared" si="38"/>
        <v>23622033</v>
      </c>
      <c r="V797" s="4">
        <f t="shared" si="36"/>
        <v>0.7592533208297525</v>
      </c>
      <c r="W797" s="4" t="str">
        <f t="shared" si="37"/>
        <v>PK-2</v>
      </c>
      <c r="X797" s="4" t="s">
        <v>1750</v>
      </c>
      <c r="Y797" s="4" t="s">
        <v>489</v>
      </c>
      <c r="Z797" s="4">
        <v>31.549720000000001</v>
      </c>
      <c r="AA797" s="4">
        <v>74.343609999999998</v>
      </c>
    </row>
    <row r="798" spans="1:27">
      <c r="A798" s="4">
        <v>1179400</v>
      </c>
      <c r="B798" s="4" t="s">
        <v>3787</v>
      </c>
      <c r="C798" s="4" t="s">
        <v>3788</v>
      </c>
      <c r="D798" s="4" t="s">
        <v>3789</v>
      </c>
      <c r="E798" s="4">
        <v>31.41667</v>
      </c>
      <c r="F798" s="4">
        <v>73.083330000000004</v>
      </c>
      <c r="G798" s="4" t="s">
        <v>2050</v>
      </c>
      <c r="H798" s="4" t="s">
        <v>2149</v>
      </c>
      <c r="I798" s="4" t="s">
        <v>1750</v>
      </c>
      <c r="J798" s="4"/>
      <c r="K798" s="4">
        <v>4</v>
      </c>
      <c r="L798" s="4"/>
      <c r="M798" s="4"/>
      <c r="N798" s="4"/>
      <c r="O798" s="4">
        <v>2506595</v>
      </c>
      <c r="P798" s="4"/>
      <c r="Q798" s="4">
        <v>186</v>
      </c>
      <c r="R798" s="4" t="s">
        <v>3785</v>
      </c>
      <c r="S798" s="6">
        <v>40925</v>
      </c>
      <c r="T798" s="4">
        <v>3</v>
      </c>
      <c r="U798" s="4">
        <f t="shared" si="38"/>
        <v>23622033</v>
      </c>
      <c r="V798" s="4">
        <f t="shared" si="36"/>
        <v>0.86536590648230827</v>
      </c>
      <c r="W798" s="4" t="str">
        <f t="shared" si="37"/>
        <v>PK-3</v>
      </c>
      <c r="X798" s="4" t="s">
        <v>1750</v>
      </c>
      <c r="Y798" s="4" t="s">
        <v>3788</v>
      </c>
      <c r="Z798" s="4">
        <v>31.41667</v>
      </c>
      <c r="AA798" s="4">
        <v>73.083330000000004</v>
      </c>
    </row>
    <row r="799" spans="1:27">
      <c r="A799" s="4">
        <v>1166993</v>
      </c>
      <c r="B799" s="4" t="s">
        <v>3790</v>
      </c>
      <c r="C799" s="4" t="s">
        <v>3791</v>
      </c>
      <c r="D799" s="4" t="s">
        <v>3792</v>
      </c>
      <c r="E799" s="4">
        <v>33.600700000000003</v>
      </c>
      <c r="F799" s="4">
        <v>73.067899999999995</v>
      </c>
      <c r="G799" s="4" t="s">
        <v>2050</v>
      </c>
      <c r="H799" s="4" t="s">
        <v>2149</v>
      </c>
      <c r="I799" s="4" t="s">
        <v>1750</v>
      </c>
      <c r="J799" s="4"/>
      <c r="K799" s="4">
        <v>4</v>
      </c>
      <c r="L799" s="4"/>
      <c r="M799" s="4"/>
      <c r="N799" s="4"/>
      <c r="O799" s="4">
        <v>1743101</v>
      </c>
      <c r="P799" s="4"/>
      <c r="Q799" s="4">
        <v>493</v>
      </c>
      <c r="R799" s="4" t="s">
        <v>3785</v>
      </c>
      <c r="S799" s="6">
        <v>40925</v>
      </c>
      <c r="T799" s="4">
        <v>4</v>
      </c>
      <c r="U799" s="4">
        <f t="shared" si="38"/>
        <v>23622033</v>
      </c>
      <c r="V799" s="4">
        <f t="shared" si="36"/>
        <v>0.93915722664514101</v>
      </c>
      <c r="W799" s="4" t="str">
        <f t="shared" si="37"/>
        <v>PK-4</v>
      </c>
      <c r="X799" s="4" t="s">
        <v>1750</v>
      </c>
      <c r="Y799" s="4" t="s">
        <v>3791</v>
      </c>
      <c r="Z799" s="4">
        <v>33.600700000000003</v>
      </c>
      <c r="AA799" s="4">
        <v>73.067899999999995</v>
      </c>
    </row>
    <row r="800" spans="1:27">
      <c r="A800" s="4">
        <v>1169825</v>
      </c>
      <c r="B800" s="4" t="s">
        <v>3793</v>
      </c>
      <c r="C800" s="4" t="s">
        <v>3794</v>
      </c>
      <c r="D800" s="4" t="s">
        <v>3795</v>
      </c>
      <c r="E800" s="4">
        <v>30.19556</v>
      </c>
      <c r="F800" s="4">
        <v>71.475279999999998</v>
      </c>
      <c r="G800" s="4" t="s">
        <v>2050</v>
      </c>
      <c r="H800" s="4" t="s">
        <v>2149</v>
      </c>
      <c r="I800" s="4" t="s">
        <v>1750</v>
      </c>
      <c r="J800" s="4"/>
      <c r="K800" s="4">
        <v>4</v>
      </c>
      <c r="L800" s="4"/>
      <c r="M800" s="4"/>
      <c r="N800" s="4"/>
      <c r="O800" s="4">
        <v>1437230</v>
      </c>
      <c r="P800" s="4"/>
      <c r="Q800" s="4">
        <v>129</v>
      </c>
      <c r="R800" s="4" t="s">
        <v>3785</v>
      </c>
      <c r="S800" s="6">
        <v>40925</v>
      </c>
      <c r="T800" s="4">
        <v>5</v>
      </c>
      <c r="U800" s="4">
        <f t="shared" si="38"/>
        <v>23622033</v>
      </c>
      <c r="V800" s="4">
        <f t="shared" si="36"/>
        <v>1</v>
      </c>
      <c r="W800" s="4" t="str">
        <f t="shared" si="37"/>
        <v>PK-5</v>
      </c>
      <c r="X800" s="4" t="s">
        <v>1750</v>
      </c>
      <c r="Y800" s="4" t="s">
        <v>3794</v>
      </c>
      <c r="Z800" s="4">
        <v>30.19556</v>
      </c>
      <c r="AA800" s="4">
        <v>71.475279999999998</v>
      </c>
    </row>
    <row r="801" spans="1:27">
      <c r="A801" s="4">
        <v>756135</v>
      </c>
      <c r="B801" s="4" t="s">
        <v>86</v>
      </c>
      <c r="C801" s="4" t="s">
        <v>86</v>
      </c>
      <c r="D801" s="8" t="s">
        <v>3796</v>
      </c>
      <c r="E801" s="4">
        <v>52.229770000000002</v>
      </c>
      <c r="F801" s="4">
        <v>21.011780000000002</v>
      </c>
      <c r="G801" s="4" t="s">
        <v>2050</v>
      </c>
      <c r="H801" s="4" t="s">
        <v>2051</v>
      </c>
      <c r="I801" s="4" t="s">
        <v>1777</v>
      </c>
      <c r="J801" s="4"/>
      <c r="K801" s="4">
        <v>78</v>
      </c>
      <c r="L801" s="4"/>
      <c r="M801" s="4"/>
      <c r="N801" s="4"/>
      <c r="O801" s="4">
        <v>1702139</v>
      </c>
      <c r="P801" s="4"/>
      <c r="Q801" s="4">
        <v>113</v>
      </c>
      <c r="R801" s="4" t="s">
        <v>3797</v>
      </c>
      <c r="S801" s="6">
        <v>40467</v>
      </c>
      <c r="T801" s="4">
        <v>1</v>
      </c>
      <c r="U801" s="4">
        <f t="shared" si="38"/>
        <v>4431189</v>
      </c>
      <c r="V801" s="4">
        <f t="shared" si="36"/>
        <v>0.38412692394750031</v>
      </c>
      <c r="W801" s="4" t="str">
        <f t="shared" si="37"/>
        <v>PL-1</v>
      </c>
      <c r="X801" s="4" t="s">
        <v>1777</v>
      </c>
      <c r="Y801" s="4" t="s">
        <v>86</v>
      </c>
      <c r="Z801" s="4">
        <v>52.229770000000002</v>
      </c>
      <c r="AA801" s="4">
        <v>21.011780000000002</v>
      </c>
    </row>
    <row r="802" spans="1:27">
      <c r="A802" s="4">
        <v>3093133</v>
      </c>
      <c r="B802" s="4" t="s">
        <v>3798</v>
      </c>
      <c r="C802" s="4" t="s">
        <v>698</v>
      </c>
      <c r="D802" s="4" t="s">
        <v>3799</v>
      </c>
      <c r="E802" s="4">
        <v>51.75</v>
      </c>
      <c r="F802" s="4">
        <v>19.466670000000001</v>
      </c>
      <c r="G802" s="4" t="s">
        <v>2050</v>
      </c>
      <c r="H802" s="4" t="s">
        <v>2055</v>
      </c>
      <c r="I802" s="4" t="s">
        <v>1777</v>
      </c>
      <c r="J802" s="4"/>
      <c r="K802" s="4">
        <v>74</v>
      </c>
      <c r="L802" s="4"/>
      <c r="M802" s="4"/>
      <c r="N802" s="4"/>
      <c r="O802" s="4">
        <v>768755</v>
      </c>
      <c r="P802" s="4"/>
      <c r="Q802" s="4">
        <v>192</v>
      </c>
      <c r="R802" s="4" t="s">
        <v>3797</v>
      </c>
      <c r="S802" s="6">
        <v>40466</v>
      </c>
      <c r="T802" s="4">
        <v>2</v>
      </c>
      <c r="U802" s="4">
        <f t="shared" si="38"/>
        <v>4431189</v>
      </c>
      <c r="V802" s="4">
        <f t="shared" si="36"/>
        <v>0.55761422047220277</v>
      </c>
      <c r="W802" s="4" t="str">
        <f t="shared" si="37"/>
        <v>PL-2</v>
      </c>
      <c r="X802" s="4" t="s">
        <v>1777</v>
      </c>
      <c r="Y802" s="4" t="s">
        <v>698</v>
      </c>
      <c r="Z802" s="4">
        <v>51.75</v>
      </c>
      <c r="AA802" s="4">
        <v>19.466670000000001</v>
      </c>
    </row>
    <row r="803" spans="1:27">
      <c r="A803" s="4">
        <v>3094802</v>
      </c>
      <c r="B803" s="4" t="s">
        <v>3800</v>
      </c>
      <c r="C803" s="4" t="s">
        <v>143</v>
      </c>
      <c r="D803" s="8" t="s">
        <v>3801</v>
      </c>
      <c r="E803" s="4">
        <v>50.083329999999997</v>
      </c>
      <c r="F803" s="4">
        <v>19.91667</v>
      </c>
      <c r="G803" s="4" t="s">
        <v>2050</v>
      </c>
      <c r="H803" s="4" t="s">
        <v>2055</v>
      </c>
      <c r="I803" s="4" t="s">
        <v>1777</v>
      </c>
      <c r="J803" s="4"/>
      <c r="K803" s="4">
        <v>77</v>
      </c>
      <c r="L803" s="4"/>
      <c r="M803" s="4"/>
      <c r="N803" s="4"/>
      <c r="O803" s="4">
        <v>755050</v>
      </c>
      <c r="P803" s="4"/>
      <c r="Q803" s="4">
        <v>217</v>
      </c>
      <c r="R803" s="4" t="s">
        <v>3797</v>
      </c>
      <c r="S803" s="6">
        <v>40448</v>
      </c>
      <c r="T803" s="4">
        <v>3</v>
      </c>
      <c r="U803" s="4">
        <f t="shared" si="38"/>
        <v>4431189</v>
      </c>
      <c r="V803" s="4">
        <f t="shared" si="36"/>
        <v>0.72800866765105254</v>
      </c>
      <c r="W803" s="4" t="str">
        <f t="shared" si="37"/>
        <v>PL-3</v>
      </c>
      <c r="X803" s="4" t="s">
        <v>1777</v>
      </c>
      <c r="Y803" s="4" t="s">
        <v>143</v>
      </c>
      <c r="Z803" s="4">
        <v>50.083329999999997</v>
      </c>
      <c r="AA803" s="4">
        <v>19.91667</v>
      </c>
    </row>
    <row r="804" spans="1:27">
      <c r="A804" s="4">
        <v>3081368</v>
      </c>
      <c r="B804" s="4" t="s">
        <v>3802</v>
      </c>
      <c r="C804" s="4" t="s">
        <v>329</v>
      </c>
      <c r="D804" s="4" t="s">
        <v>3803</v>
      </c>
      <c r="E804" s="4">
        <v>51.1</v>
      </c>
      <c r="F804" s="4">
        <v>17.033329999999999</v>
      </c>
      <c r="G804" s="4" t="s">
        <v>2050</v>
      </c>
      <c r="H804" s="4" t="s">
        <v>2055</v>
      </c>
      <c r="I804" s="4" t="s">
        <v>1777</v>
      </c>
      <c r="J804" s="4"/>
      <c r="K804" s="4">
        <v>72</v>
      </c>
      <c r="L804" s="4"/>
      <c r="M804" s="4"/>
      <c r="N804" s="4"/>
      <c r="O804" s="4">
        <v>634893</v>
      </c>
      <c r="P804" s="4"/>
      <c r="Q804" s="4">
        <v>119</v>
      </c>
      <c r="R804" s="4" t="s">
        <v>3797</v>
      </c>
      <c r="S804" s="6">
        <v>40440</v>
      </c>
      <c r="T804" s="4">
        <v>4</v>
      </c>
      <c r="U804" s="4">
        <f t="shared" si="38"/>
        <v>4431189</v>
      </c>
      <c r="V804" s="4">
        <f t="shared" si="36"/>
        <v>0.87128691644612766</v>
      </c>
      <c r="W804" s="4" t="str">
        <f t="shared" si="37"/>
        <v>PL-4</v>
      </c>
      <c r="X804" s="4" t="s">
        <v>1777</v>
      </c>
      <c r="Y804" s="4" t="s">
        <v>329</v>
      </c>
      <c r="Z804" s="4">
        <v>51.1</v>
      </c>
      <c r="AA804" s="4">
        <v>17.033329999999999</v>
      </c>
    </row>
    <row r="805" spans="1:27">
      <c r="A805" s="4">
        <v>3088171</v>
      </c>
      <c r="B805" s="4" t="s">
        <v>3804</v>
      </c>
      <c r="C805" s="4" t="s">
        <v>290</v>
      </c>
      <c r="D805" s="4" t="s">
        <v>3805</v>
      </c>
      <c r="E805" s="4">
        <v>52.40692</v>
      </c>
      <c r="F805" s="4">
        <v>16.929929999999999</v>
      </c>
      <c r="G805" s="4" t="s">
        <v>2050</v>
      </c>
      <c r="H805" s="4" t="s">
        <v>2055</v>
      </c>
      <c r="I805" s="4" t="s">
        <v>1777</v>
      </c>
      <c r="J805" s="4"/>
      <c r="K805" s="4">
        <v>86</v>
      </c>
      <c r="L805" s="4">
        <v>3064</v>
      </c>
      <c r="M805" s="4">
        <v>306401</v>
      </c>
      <c r="N805" s="4"/>
      <c r="O805" s="4">
        <v>570352</v>
      </c>
      <c r="P805" s="4"/>
      <c r="Q805" s="4">
        <v>69</v>
      </c>
      <c r="R805" s="4" t="s">
        <v>3797</v>
      </c>
      <c r="S805" s="6">
        <v>40465</v>
      </c>
      <c r="T805" s="4">
        <v>5</v>
      </c>
      <c r="U805" s="4">
        <f t="shared" si="38"/>
        <v>4431189</v>
      </c>
      <c r="V805" s="4">
        <f t="shared" si="36"/>
        <v>1</v>
      </c>
      <c r="W805" s="4" t="str">
        <f t="shared" si="37"/>
        <v>PL-5</v>
      </c>
      <c r="X805" s="4" t="s">
        <v>1777</v>
      </c>
      <c r="Y805" s="4" t="s">
        <v>290</v>
      </c>
      <c r="Z805" s="4">
        <v>52.40692</v>
      </c>
      <c r="AA805" s="4">
        <v>16.929929999999999</v>
      </c>
    </row>
    <row r="806" spans="1:27">
      <c r="A806" s="4">
        <v>3424934</v>
      </c>
      <c r="B806" s="4" t="s">
        <v>3806</v>
      </c>
      <c r="C806" s="4" t="s">
        <v>3806</v>
      </c>
      <c r="D806" s="4" t="s">
        <v>3807</v>
      </c>
      <c r="E806" s="4">
        <v>46.765439999999998</v>
      </c>
      <c r="F806" s="4">
        <v>-56.169490000000003</v>
      </c>
      <c r="G806" s="4" t="s">
        <v>2050</v>
      </c>
      <c r="H806" s="4" t="s">
        <v>2051</v>
      </c>
      <c r="I806" s="4" t="s">
        <v>1816</v>
      </c>
      <c r="J806" s="4"/>
      <c r="K806" s="4">
        <v>97502</v>
      </c>
      <c r="L806" s="4">
        <v>97502</v>
      </c>
      <c r="M806" s="4"/>
      <c r="N806" s="4"/>
      <c r="O806" s="4">
        <v>6200</v>
      </c>
      <c r="P806" s="4"/>
      <c r="Q806" s="4">
        <v>3</v>
      </c>
      <c r="R806" s="4" t="s">
        <v>3808</v>
      </c>
      <c r="S806" s="6">
        <v>40434</v>
      </c>
      <c r="T806" s="4">
        <v>1</v>
      </c>
      <c r="U806" s="4">
        <f t="shared" si="38"/>
        <v>629026</v>
      </c>
      <c r="V806" s="4">
        <f t="shared" si="36"/>
        <v>9.8565083160314509E-3</v>
      </c>
      <c r="W806" s="4" t="str">
        <f t="shared" si="37"/>
        <v>PM-1</v>
      </c>
      <c r="X806" s="4" t="s">
        <v>1816</v>
      </c>
      <c r="Y806" s="4" t="s">
        <v>3806</v>
      </c>
      <c r="Z806" s="4">
        <v>46.765439999999998</v>
      </c>
      <c r="AA806" s="4">
        <v>-56.169490000000003</v>
      </c>
    </row>
    <row r="807" spans="1:27">
      <c r="A807" s="4">
        <v>3424941</v>
      </c>
      <c r="B807" s="4" t="s">
        <v>3809</v>
      </c>
      <c r="C807" s="4" t="s">
        <v>3809</v>
      </c>
      <c r="D807" s="4" t="s">
        <v>3810</v>
      </c>
      <c r="E807" s="4">
        <v>47.097499999999997</v>
      </c>
      <c r="F807" s="4">
        <v>-56.381390000000003</v>
      </c>
      <c r="G807" s="4" t="s">
        <v>2050</v>
      </c>
      <c r="H807" s="4" t="s">
        <v>2072</v>
      </c>
      <c r="I807" s="4" t="s">
        <v>1816</v>
      </c>
      <c r="J807" s="4"/>
      <c r="K807" s="4">
        <v>97501</v>
      </c>
      <c r="L807" s="4">
        <v>97501</v>
      </c>
      <c r="M807" s="4"/>
      <c r="N807" s="4"/>
      <c r="O807" s="4">
        <v>1141</v>
      </c>
      <c r="P807" s="4"/>
      <c r="Q807" s="4">
        <v>4</v>
      </c>
      <c r="R807" s="4" t="s">
        <v>3808</v>
      </c>
      <c r="S807" s="6">
        <v>40926</v>
      </c>
      <c r="T807" s="4">
        <v>2</v>
      </c>
      <c r="U807" s="4">
        <f t="shared" si="38"/>
        <v>629026</v>
      </c>
      <c r="V807" s="4">
        <f t="shared" si="36"/>
        <v>1.16704237980624E-2</v>
      </c>
      <c r="W807" s="4" t="str">
        <f t="shared" si="37"/>
        <v>PM-2</v>
      </c>
      <c r="X807" s="4" t="s">
        <v>1816</v>
      </c>
      <c r="Y807" s="4" t="s">
        <v>3809</v>
      </c>
      <c r="Z807" s="4">
        <v>47.097499999999997</v>
      </c>
      <c r="AA807" s="4">
        <v>-56.381390000000003</v>
      </c>
    </row>
    <row r="808" spans="1:27">
      <c r="A808" s="4">
        <v>4030723</v>
      </c>
      <c r="B808" s="4" t="s">
        <v>3811</v>
      </c>
      <c r="C808" s="4" t="s">
        <v>3811</v>
      </c>
      <c r="D808" s="4" t="s">
        <v>3812</v>
      </c>
      <c r="E808" s="4">
        <v>-25.06597</v>
      </c>
      <c r="F808" s="4">
        <v>-130.10147000000001</v>
      </c>
      <c r="G808" s="4" t="s">
        <v>2050</v>
      </c>
      <c r="H808" s="4" t="s">
        <v>2051</v>
      </c>
      <c r="I808" s="4" t="s">
        <v>1774</v>
      </c>
      <c r="J808" s="4"/>
      <c r="K808" s="4"/>
      <c r="L808" s="4"/>
      <c r="M808" s="4"/>
      <c r="N808" s="4"/>
      <c r="O808" s="4">
        <v>46</v>
      </c>
      <c r="P808" s="4"/>
      <c r="Q808" s="4">
        <v>67</v>
      </c>
      <c r="R808" s="4" t="s">
        <v>3813</v>
      </c>
      <c r="S808" s="6">
        <v>40380</v>
      </c>
      <c r="T808" s="4">
        <v>1</v>
      </c>
      <c r="U808" s="4">
        <f t="shared" si="38"/>
        <v>944723</v>
      </c>
      <c r="V808" s="4">
        <f t="shared" si="36"/>
        <v>4.8691521218388882E-5</v>
      </c>
      <c r="W808" s="4" t="str">
        <f t="shared" si="37"/>
        <v>PN-1</v>
      </c>
      <c r="X808" s="4" t="s">
        <v>1774</v>
      </c>
      <c r="Y808" s="4" t="s">
        <v>3811</v>
      </c>
      <c r="Z808" s="4">
        <v>-25.06597</v>
      </c>
      <c r="AA808" s="4">
        <v>-130.10147000000001</v>
      </c>
    </row>
    <row r="809" spans="1:27">
      <c r="A809" s="4">
        <v>4568127</v>
      </c>
      <c r="B809" s="4" t="s">
        <v>880</v>
      </c>
      <c r="C809" s="4" t="s">
        <v>880</v>
      </c>
      <c r="D809" s="4" t="s">
        <v>3814</v>
      </c>
      <c r="E809" s="4">
        <v>18.466329999999999</v>
      </c>
      <c r="F809" s="4">
        <v>-66.105720000000005</v>
      </c>
      <c r="G809" s="4" t="s">
        <v>2050</v>
      </c>
      <c r="H809" s="4" t="s">
        <v>2051</v>
      </c>
      <c r="I809" s="4" t="s">
        <v>1783</v>
      </c>
      <c r="J809" s="4"/>
      <c r="K809" s="4">
        <v>127</v>
      </c>
      <c r="L809" s="4"/>
      <c r="M809" s="4"/>
      <c r="N809" s="4"/>
      <c r="O809" s="4">
        <v>418140</v>
      </c>
      <c r="P809" s="4">
        <v>7</v>
      </c>
      <c r="Q809" s="4">
        <v>11</v>
      </c>
      <c r="R809" s="4" t="s">
        <v>3815</v>
      </c>
      <c r="S809" s="6">
        <v>39129</v>
      </c>
      <c r="T809" s="4">
        <v>1</v>
      </c>
      <c r="U809" s="4">
        <f t="shared" si="38"/>
        <v>1031481</v>
      </c>
      <c r="V809" s="4">
        <f t="shared" si="36"/>
        <v>0.40537828617298816</v>
      </c>
      <c r="W809" s="4" t="str">
        <f t="shared" si="37"/>
        <v>PR-1</v>
      </c>
      <c r="X809" s="4" t="s">
        <v>1783</v>
      </c>
      <c r="Y809" s="4" t="s">
        <v>880</v>
      </c>
      <c r="Z809" s="4">
        <v>18.466329999999999</v>
      </c>
      <c r="AA809" s="4">
        <v>-66.105720000000005</v>
      </c>
    </row>
    <row r="810" spans="1:27">
      <c r="A810" s="4">
        <v>4562831</v>
      </c>
      <c r="B810" s="4" t="s">
        <v>3816</v>
      </c>
      <c r="C810" s="4" t="s">
        <v>3817</v>
      </c>
      <c r="D810" s="4" t="s">
        <v>3818</v>
      </c>
      <c r="E810" s="4">
        <v>18.39856</v>
      </c>
      <c r="F810" s="4">
        <v>-66.155720000000002</v>
      </c>
      <c r="G810" s="4" t="s">
        <v>2050</v>
      </c>
      <c r="H810" s="4" t="s">
        <v>2072</v>
      </c>
      <c r="I810" s="4" t="s">
        <v>1783</v>
      </c>
      <c r="J810" s="4"/>
      <c r="K810" s="4">
        <v>21</v>
      </c>
      <c r="L810" s="4"/>
      <c r="M810" s="4"/>
      <c r="N810" s="4"/>
      <c r="O810" s="4">
        <v>203499</v>
      </c>
      <c r="P810" s="4">
        <v>16</v>
      </c>
      <c r="Q810" s="4">
        <v>20</v>
      </c>
      <c r="R810" s="4" t="s">
        <v>3815</v>
      </c>
      <c r="S810" s="6">
        <v>39299</v>
      </c>
      <c r="T810" s="4">
        <v>2</v>
      </c>
      <c r="U810" s="4">
        <f t="shared" si="38"/>
        <v>1031481</v>
      </c>
      <c r="V810" s="4">
        <f t="shared" si="36"/>
        <v>0.60266645725902857</v>
      </c>
      <c r="W810" s="4" t="str">
        <f t="shared" si="37"/>
        <v>PR-2</v>
      </c>
      <c r="X810" s="4" t="s">
        <v>1783</v>
      </c>
      <c r="Y810" s="4" t="s">
        <v>3817</v>
      </c>
      <c r="Z810" s="4">
        <v>18.39856</v>
      </c>
      <c r="AA810" s="4">
        <v>-66.155720000000002</v>
      </c>
    </row>
    <row r="811" spans="1:27">
      <c r="A811" s="4">
        <v>4563243</v>
      </c>
      <c r="B811" s="4" t="s">
        <v>3819</v>
      </c>
      <c r="C811" s="4" t="s">
        <v>3819</v>
      </c>
      <c r="D811" s="4"/>
      <c r="E811" s="4">
        <v>18.380780000000001</v>
      </c>
      <c r="F811" s="4">
        <v>-65.957390000000004</v>
      </c>
      <c r="G811" s="4" t="s">
        <v>2050</v>
      </c>
      <c r="H811" s="4" t="s">
        <v>2072</v>
      </c>
      <c r="I811" s="4" t="s">
        <v>1783</v>
      </c>
      <c r="J811" s="4"/>
      <c r="K811" s="4">
        <v>31</v>
      </c>
      <c r="L811" s="4"/>
      <c r="M811" s="4"/>
      <c r="N811" s="4"/>
      <c r="O811" s="4">
        <v>170404</v>
      </c>
      <c r="P811" s="4">
        <v>16</v>
      </c>
      <c r="Q811" s="4">
        <v>22</v>
      </c>
      <c r="R811" s="4" t="s">
        <v>3815</v>
      </c>
      <c r="S811" s="6">
        <v>40957</v>
      </c>
      <c r="T811" s="4">
        <v>3</v>
      </c>
      <c r="U811" s="4">
        <f t="shared" si="38"/>
        <v>1031481</v>
      </c>
      <c r="V811" s="4">
        <f t="shared" si="36"/>
        <v>0.76786969415820561</v>
      </c>
      <c r="W811" s="4" t="str">
        <f t="shared" si="37"/>
        <v>PR-3</v>
      </c>
      <c r="X811" s="4" t="s">
        <v>1783</v>
      </c>
      <c r="Y811" s="4" t="s">
        <v>3819</v>
      </c>
      <c r="Z811" s="4">
        <v>18.380780000000001</v>
      </c>
      <c r="AA811" s="4">
        <v>-65.957390000000004</v>
      </c>
    </row>
    <row r="812" spans="1:27">
      <c r="A812" s="4">
        <v>4566880</v>
      </c>
      <c r="B812" s="4" t="s">
        <v>3820</v>
      </c>
      <c r="C812" s="4" t="s">
        <v>3820</v>
      </c>
      <c r="D812" s="4" t="s">
        <v>3821</v>
      </c>
      <c r="E812" s="4">
        <v>18.01108</v>
      </c>
      <c r="F812" s="4">
        <v>-66.614059999999995</v>
      </c>
      <c r="G812" s="4" t="s">
        <v>2050</v>
      </c>
      <c r="H812" s="4" t="s">
        <v>2072</v>
      </c>
      <c r="I812" s="4" t="s">
        <v>1783</v>
      </c>
      <c r="J812" s="4"/>
      <c r="K812" s="4">
        <v>113</v>
      </c>
      <c r="L812" s="4"/>
      <c r="M812" s="4"/>
      <c r="N812" s="4"/>
      <c r="O812" s="4">
        <v>152634</v>
      </c>
      <c r="P812" s="4">
        <v>15</v>
      </c>
      <c r="Q812" s="4">
        <v>21</v>
      </c>
      <c r="R812" s="4" t="s">
        <v>3815</v>
      </c>
      <c r="S812" s="6">
        <v>38739</v>
      </c>
      <c r="T812" s="4">
        <v>4</v>
      </c>
      <c r="U812" s="4">
        <f t="shared" si="38"/>
        <v>1031481</v>
      </c>
      <c r="V812" s="4">
        <f t="shared" si="36"/>
        <v>0.91584527490084655</v>
      </c>
      <c r="W812" s="4" t="str">
        <f t="shared" si="37"/>
        <v>PR-4</v>
      </c>
      <c r="X812" s="4" t="s">
        <v>1783</v>
      </c>
      <c r="Y812" s="4" t="s">
        <v>3820</v>
      </c>
      <c r="Z812" s="4">
        <v>18.01108</v>
      </c>
      <c r="AA812" s="4">
        <v>-66.614059999999995</v>
      </c>
    </row>
    <row r="813" spans="1:27">
      <c r="A813" s="4">
        <v>4563008</v>
      </c>
      <c r="B813" s="4" t="s">
        <v>3822</v>
      </c>
      <c r="C813" s="4" t="s">
        <v>3822</v>
      </c>
      <c r="D813" s="4"/>
      <c r="E813" s="4">
        <v>18.234120000000001</v>
      </c>
      <c r="F813" s="4">
        <v>-66.048500000000004</v>
      </c>
      <c r="G813" s="4" t="s">
        <v>2050</v>
      </c>
      <c r="H813" s="4" t="s">
        <v>2072</v>
      </c>
      <c r="I813" s="4" t="s">
        <v>1783</v>
      </c>
      <c r="J813" s="4"/>
      <c r="K813" s="4">
        <v>25</v>
      </c>
      <c r="L813" s="4"/>
      <c r="M813" s="4"/>
      <c r="N813" s="4"/>
      <c r="O813" s="4">
        <v>86804</v>
      </c>
      <c r="P813" s="4">
        <v>65</v>
      </c>
      <c r="Q813" s="4">
        <v>65</v>
      </c>
      <c r="R813" s="4" t="s">
        <v>3815</v>
      </c>
      <c r="S813" s="6">
        <v>39554</v>
      </c>
      <c r="T813" s="4">
        <v>5</v>
      </c>
      <c r="U813" s="4">
        <f t="shared" si="38"/>
        <v>1031481</v>
      </c>
      <c r="V813" s="4">
        <f t="shared" si="36"/>
        <v>1</v>
      </c>
      <c r="W813" s="4" t="str">
        <f t="shared" si="37"/>
        <v>PR-5</v>
      </c>
      <c r="X813" s="4" t="s">
        <v>1783</v>
      </c>
      <c r="Y813" s="4" t="s">
        <v>3822</v>
      </c>
      <c r="Z813" s="4">
        <v>18.234120000000001</v>
      </c>
      <c r="AA813" s="4">
        <v>-66.048500000000004</v>
      </c>
    </row>
    <row r="814" spans="1:27">
      <c r="A814" s="4">
        <v>7303419</v>
      </c>
      <c r="B814" s="4" t="s">
        <v>3823</v>
      </c>
      <c r="C814" s="4" t="s">
        <v>3823</v>
      </c>
      <c r="D814" s="4" t="s">
        <v>3824</v>
      </c>
      <c r="E814" s="4">
        <v>31.783359999999998</v>
      </c>
      <c r="F814" s="4">
        <v>35.233879999999999</v>
      </c>
      <c r="G814" s="4" t="s">
        <v>2050</v>
      </c>
      <c r="H814" s="4" t="s">
        <v>2989</v>
      </c>
      <c r="I814" s="4" t="s">
        <v>1756</v>
      </c>
      <c r="J814" s="4"/>
      <c r="K814" s="4" t="s">
        <v>3825</v>
      </c>
      <c r="L814" s="4"/>
      <c r="M814" s="4"/>
      <c r="N814" s="4"/>
      <c r="O814" s="4">
        <v>428304</v>
      </c>
      <c r="P814" s="4"/>
      <c r="Q814" s="4">
        <v>759</v>
      </c>
      <c r="R814" s="4" t="s">
        <v>3054</v>
      </c>
      <c r="S814" s="6">
        <v>40926</v>
      </c>
      <c r="T814" s="4">
        <v>1</v>
      </c>
      <c r="U814" s="4">
        <f t="shared" si="38"/>
        <v>1340525</v>
      </c>
      <c r="V814" s="4">
        <f t="shared" si="36"/>
        <v>0.31950467167714142</v>
      </c>
      <c r="W814" s="4" t="str">
        <f t="shared" si="37"/>
        <v>PS-1</v>
      </c>
      <c r="X814" s="4" t="s">
        <v>1756</v>
      </c>
      <c r="Y814" s="4" t="s">
        <v>3823</v>
      </c>
      <c r="Z814" s="4">
        <v>31.783359999999998</v>
      </c>
      <c r="AA814" s="4">
        <v>35.233879999999999</v>
      </c>
    </row>
    <row r="815" spans="1:27">
      <c r="A815" s="4">
        <v>281133</v>
      </c>
      <c r="B815" s="4" t="s">
        <v>3826</v>
      </c>
      <c r="C815" s="4" t="s">
        <v>3826</v>
      </c>
      <c r="D815" s="4" t="s">
        <v>3827</v>
      </c>
      <c r="E815" s="4">
        <v>31.5</v>
      </c>
      <c r="F815" s="4">
        <v>34.466670000000001</v>
      </c>
      <c r="G815" s="4" t="s">
        <v>2050</v>
      </c>
      <c r="H815" s="4" t="s">
        <v>2055</v>
      </c>
      <c r="I815" s="4" t="s">
        <v>1756</v>
      </c>
      <c r="J815" s="4" t="s">
        <v>1756</v>
      </c>
      <c r="K815" s="4" t="s">
        <v>3828</v>
      </c>
      <c r="L815" s="4"/>
      <c r="M815" s="4"/>
      <c r="N815" s="4"/>
      <c r="O815" s="4">
        <v>410000</v>
      </c>
      <c r="P815" s="4"/>
      <c r="Q815" s="4">
        <v>40</v>
      </c>
      <c r="R815" s="4" t="s">
        <v>3829</v>
      </c>
      <c r="S815" s="6">
        <v>40967</v>
      </c>
      <c r="T815" s="4">
        <v>2</v>
      </c>
      <c r="U815" s="4">
        <f t="shared" si="38"/>
        <v>1340525</v>
      </c>
      <c r="V815" s="4">
        <f t="shared" si="36"/>
        <v>0.62535499151451857</v>
      </c>
      <c r="W815" s="4" t="str">
        <f t="shared" si="37"/>
        <v>PS-2</v>
      </c>
      <c r="X815" s="4" t="s">
        <v>1756</v>
      </c>
      <c r="Y815" s="4" t="s">
        <v>3826</v>
      </c>
      <c r="Z815" s="4">
        <v>31.5</v>
      </c>
      <c r="AA815" s="4">
        <v>34.466670000000001</v>
      </c>
    </row>
    <row r="816" spans="1:27">
      <c r="A816" s="4">
        <v>281124</v>
      </c>
      <c r="B816" s="4" t="s">
        <v>3830</v>
      </c>
      <c r="C816" s="4" t="s">
        <v>3831</v>
      </c>
      <c r="D816" s="4" t="s">
        <v>3832</v>
      </c>
      <c r="E816" s="4">
        <v>31.34018</v>
      </c>
      <c r="F816" s="4">
        <v>34.306269999999998</v>
      </c>
      <c r="G816" s="4" t="s">
        <v>2050</v>
      </c>
      <c r="H816" s="4" t="s">
        <v>2072</v>
      </c>
      <c r="I816" s="4" t="s">
        <v>1756</v>
      </c>
      <c r="J816" s="4"/>
      <c r="K816" s="4" t="s">
        <v>3828</v>
      </c>
      <c r="L816" s="4"/>
      <c r="M816" s="4"/>
      <c r="N816" s="4"/>
      <c r="O816" s="4">
        <v>173183</v>
      </c>
      <c r="P816" s="4"/>
      <c r="Q816" s="4">
        <v>55</v>
      </c>
      <c r="R816" s="4" t="s">
        <v>3829</v>
      </c>
      <c r="S816" s="6">
        <v>40926</v>
      </c>
      <c r="T816" s="4">
        <v>3</v>
      </c>
      <c r="U816" s="4">
        <f t="shared" si="38"/>
        <v>1340525</v>
      </c>
      <c r="V816" s="4">
        <f t="shared" si="36"/>
        <v>0.75454542063743679</v>
      </c>
      <c r="W816" s="4" t="str">
        <f t="shared" si="37"/>
        <v>PS-3</v>
      </c>
      <c r="X816" s="4" t="s">
        <v>1756</v>
      </c>
      <c r="Y816" s="4" t="s">
        <v>3831</v>
      </c>
      <c r="Z816" s="4">
        <v>31.34018</v>
      </c>
      <c r="AA816" s="4">
        <v>34.306269999999998</v>
      </c>
    </row>
    <row r="817" spans="1:27">
      <c r="A817" s="4">
        <v>281129</v>
      </c>
      <c r="B817" s="4" t="s">
        <v>3833</v>
      </c>
      <c r="C817" s="4" t="s">
        <v>3834</v>
      </c>
      <c r="D817" s="4" t="s">
        <v>3835</v>
      </c>
      <c r="E817" s="4">
        <v>31.527200000000001</v>
      </c>
      <c r="F817" s="4">
        <v>34.483469999999997</v>
      </c>
      <c r="G817" s="4" t="s">
        <v>2050</v>
      </c>
      <c r="H817" s="4" t="s">
        <v>2072</v>
      </c>
      <c r="I817" s="4" t="s">
        <v>1756</v>
      </c>
      <c r="J817" s="4"/>
      <c r="K817" s="4" t="s">
        <v>3828</v>
      </c>
      <c r="L817" s="4"/>
      <c r="M817" s="4"/>
      <c r="N817" s="4"/>
      <c r="O817" s="4">
        <v>168568</v>
      </c>
      <c r="P817" s="4"/>
      <c r="Q817" s="4">
        <v>51</v>
      </c>
      <c r="R817" s="4" t="s">
        <v>3829</v>
      </c>
      <c r="S817" s="6">
        <v>40941</v>
      </c>
      <c r="T817" s="4">
        <v>4</v>
      </c>
      <c r="U817" s="4">
        <f t="shared" si="38"/>
        <v>1340525</v>
      </c>
      <c r="V817" s="4">
        <f t="shared" si="36"/>
        <v>0.88029316872120988</v>
      </c>
      <c r="W817" s="4" t="str">
        <f t="shared" si="37"/>
        <v>PS-4</v>
      </c>
      <c r="X817" s="4" t="s">
        <v>1756</v>
      </c>
      <c r="Y817" s="4" t="s">
        <v>3834</v>
      </c>
      <c r="Z817" s="4">
        <v>31.527200000000001</v>
      </c>
      <c r="AA817" s="4">
        <v>34.483469999999997</v>
      </c>
    </row>
    <row r="818" spans="1:27">
      <c r="A818" s="4">
        <v>285066</v>
      </c>
      <c r="B818" s="4" t="s">
        <v>3836</v>
      </c>
      <c r="C818" s="4" t="s">
        <v>3836</v>
      </c>
      <c r="D818" s="4" t="s">
        <v>3837</v>
      </c>
      <c r="E818" s="4">
        <v>31.529350000000001</v>
      </c>
      <c r="F818" s="4">
        <v>35.093800000000002</v>
      </c>
      <c r="G818" s="4" t="s">
        <v>2050</v>
      </c>
      <c r="H818" s="4" t="s">
        <v>2072</v>
      </c>
      <c r="I818" s="4" t="s">
        <v>1756</v>
      </c>
      <c r="J818" s="4"/>
      <c r="K818" s="4" t="s">
        <v>3825</v>
      </c>
      <c r="L818" s="4"/>
      <c r="M818" s="4"/>
      <c r="N818" s="4"/>
      <c r="O818" s="4">
        <v>160470</v>
      </c>
      <c r="P818" s="4"/>
      <c r="Q818" s="4">
        <v>878</v>
      </c>
      <c r="R818" s="4" t="s">
        <v>3838</v>
      </c>
      <c r="S818" s="6">
        <v>40671</v>
      </c>
      <c r="T818" s="4">
        <v>5</v>
      </c>
      <c r="U818" s="4">
        <f t="shared" si="38"/>
        <v>1340525</v>
      </c>
      <c r="V818" s="4">
        <f t="shared" si="36"/>
        <v>0.99999999999999989</v>
      </c>
      <c r="W818" s="4" t="str">
        <f t="shared" si="37"/>
        <v>PS-5</v>
      </c>
      <c r="X818" s="4" t="s">
        <v>1756</v>
      </c>
      <c r="Y818" s="4" t="s">
        <v>3836</v>
      </c>
      <c r="Z818" s="4">
        <v>31.529350000000001</v>
      </c>
      <c r="AA818" s="4">
        <v>35.093800000000002</v>
      </c>
    </row>
    <row r="819" spans="1:27">
      <c r="A819" s="4">
        <v>2267057</v>
      </c>
      <c r="B819" s="4" t="s">
        <v>38</v>
      </c>
      <c r="C819" s="4" t="s">
        <v>38</v>
      </c>
      <c r="D819" s="8" t="s">
        <v>3839</v>
      </c>
      <c r="E819" s="4">
        <v>38.716670000000001</v>
      </c>
      <c r="F819" s="4">
        <v>-9.1333300000000008</v>
      </c>
      <c r="G819" s="4" t="s">
        <v>2050</v>
      </c>
      <c r="H819" s="4" t="s">
        <v>2051</v>
      </c>
      <c r="I819" s="4" t="s">
        <v>1780</v>
      </c>
      <c r="J819" s="4"/>
      <c r="K819" s="4">
        <v>14</v>
      </c>
      <c r="L819" s="4">
        <v>1106</v>
      </c>
      <c r="M819" s="4">
        <v>110653</v>
      </c>
      <c r="N819" s="4"/>
      <c r="O819" s="4">
        <v>517802</v>
      </c>
      <c r="P819" s="4"/>
      <c r="Q819" s="4">
        <v>45</v>
      </c>
      <c r="R819" s="4" t="s">
        <v>3840</v>
      </c>
      <c r="S819" s="6">
        <v>40940</v>
      </c>
      <c r="T819" s="4">
        <v>1</v>
      </c>
      <c r="U819" s="4">
        <f t="shared" si="38"/>
        <v>1184797</v>
      </c>
      <c r="V819" s="4">
        <f t="shared" si="36"/>
        <v>0.43703858129282908</v>
      </c>
      <c r="W819" s="4" t="str">
        <f t="shared" si="37"/>
        <v>PT-1</v>
      </c>
      <c r="X819" s="4" t="s">
        <v>1780</v>
      </c>
      <c r="Y819" s="4" t="s">
        <v>38</v>
      </c>
      <c r="Z819" s="4">
        <v>38.716670000000001</v>
      </c>
      <c r="AA819" s="4">
        <v>-9.1333300000000008</v>
      </c>
    </row>
    <row r="820" spans="1:27">
      <c r="A820" s="4">
        <v>2735943</v>
      </c>
      <c r="B820" s="4" t="s">
        <v>101</v>
      </c>
      <c r="C820" s="4" t="s">
        <v>101</v>
      </c>
      <c r="D820" s="4" t="s">
        <v>3841</v>
      </c>
      <c r="E820" s="4">
        <v>41.149610000000003</v>
      </c>
      <c r="F820" s="4">
        <v>-8.6109899999999993</v>
      </c>
      <c r="G820" s="4" t="s">
        <v>2050</v>
      </c>
      <c r="H820" s="4" t="s">
        <v>2055</v>
      </c>
      <c r="I820" s="4" t="s">
        <v>1780</v>
      </c>
      <c r="J820" s="4"/>
      <c r="K820" s="4">
        <v>17</v>
      </c>
      <c r="L820" s="4">
        <v>1312</v>
      </c>
      <c r="M820" s="4">
        <v>131212</v>
      </c>
      <c r="N820" s="4"/>
      <c r="O820" s="4">
        <v>249633</v>
      </c>
      <c r="P820" s="4"/>
      <c r="Q820" s="4">
        <v>97</v>
      </c>
      <c r="R820" s="4" t="s">
        <v>3840</v>
      </c>
      <c r="S820" s="6">
        <v>40925</v>
      </c>
      <c r="T820" s="4">
        <v>2</v>
      </c>
      <c r="U820" s="4">
        <f t="shared" si="38"/>
        <v>1184797</v>
      </c>
      <c r="V820" s="4">
        <f t="shared" si="36"/>
        <v>0.64773543484664464</v>
      </c>
      <c r="W820" s="4" t="str">
        <f t="shared" si="37"/>
        <v>PT-2</v>
      </c>
      <c r="X820" s="4" t="s">
        <v>1780</v>
      </c>
      <c r="Y820" s="4" t="s">
        <v>101</v>
      </c>
      <c r="Z820" s="4">
        <v>41.149610000000003</v>
      </c>
      <c r="AA820" s="4">
        <v>-8.6109899999999993</v>
      </c>
    </row>
    <row r="821" spans="1:27">
      <c r="A821" s="4">
        <v>2271772</v>
      </c>
      <c r="B821" s="4" t="s">
        <v>383</v>
      </c>
      <c r="C821" s="4" t="s">
        <v>383</v>
      </c>
      <c r="D821" s="4" t="s">
        <v>3842</v>
      </c>
      <c r="E821" s="4">
        <v>38.753819999999997</v>
      </c>
      <c r="F821" s="4">
        <v>-9.2308299999999992</v>
      </c>
      <c r="G821" s="4" t="s">
        <v>2050</v>
      </c>
      <c r="H821" s="4" t="s">
        <v>2072</v>
      </c>
      <c r="I821" s="4" t="s">
        <v>1780</v>
      </c>
      <c r="J821" s="4"/>
      <c r="K821" s="4">
        <v>14</v>
      </c>
      <c r="L821" s="4">
        <v>1115</v>
      </c>
      <c r="M821" s="4">
        <v>111507</v>
      </c>
      <c r="N821" s="4"/>
      <c r="O821" s="4">
        <v>178858</v>
      </c>
      <c r="P821" s="4"/>
      <c r="Q821" s="4">
        <v>138</v>
      </c>
      <c r="R821" s="4" t="s">
        <v>3840</v>
      </c>
      <c r="S821" s="6">
        <v>40925</v>
      </c>
      <c r="T821" s="4">
        <v>3</v>
      </c>
      <c r="U821" s="4">
        <f t="shared" si="38"/>
        <v>1184797</v>
      </c>
      <c r="V821" s="4">
        <f t="shared" si="36"/>
        <v>0.79869631675299657</v>
      </c>
      <c r="W821" s="4" t="str">
        <f t="shared" si="37"/>
        <v>PT-3</v>
      </c>
      <c r="X821" s="4" t="s">
        <v>1780</v>
      </c>
      <c r="Y821" s="4" t="s">
        <v>383</v>
      </c>
      <c r="Z821" s="4">
        <v>38.753819999999997</v>
      </c>
      <c r="AA821" s="4">
        <v>-9.2308299999999992</v>
      </c>
    </row>
    <row r="822" spans="1:27">
      <c r="A822" s="4">
        <v>2742032</v>
      </c>
      <c r="B822" s="4" t="s">
        <v>432</v>
      </c>
      <c r="C822" s="4" t="s">
        <v>432</v>
      </c>
      <c r="D822" s="4" t="s">
        <v>3843</v>
      </c>
      <c r="E822" s="4">
        <v>41.550319999999999</v>
      </c>
      <c r="F822" s="4">
        <v>-8.4200499999999998</v>
      </c>
      <c r="G822" s="4" t="s">
        <v>2050</v>
      </c>
      <c r="H822" s="4" t="s">
        <v>2055</v>
      </c>
      <c r="I822" s="4" t="s">
        <v>1780</v>
      </c>
      <c r="J822" s="4"/>
      <c r="K822" s="4">
        <v>4</v>
      </c>
      <c r="L822" s="4">
        <v>303</v>
      </c>
      <c r="M822" s="4">
        <v>30342</v>
      </c>
      <c r="N822" s="4"/>
      <c r="O822" s="4">
        <v>121394</v>
      </c>
      <c r="P822" s="4"/>
      <c r="Q822" s="4">
        <v>188</v>
      </c>
      <c r="R822" s="4" t="s">
        <v>3840</v>
      </c>
      <c r="S822" s="6">
        <v>40925</v>
      </c>
      <c r="T822" s="4">
        <v>4</v>
      </c>
      <c r="U822" s="4">
        <f t="shared" si="38"/>
        <v>1184797</v>
      </c>
      <c r="V822" s="4">
        <f t="shared" si="36"/>
        <v>0.90115606302176665</v>
      </c>
      <c r="W822" s="4" t="str">
        <f t="shared" si="37"/>
        <v>PT-4</v>
      </c>
      <c r="X822" s="4" t="s">
        <v>1780</v>
      </c>
      <c r="Y822" s="4" t="s">
        <v>432</v>
      </c>
      <c r="Z822" s="4">
        <v>41.550319999999999</v>
      </c>
      <c r="AA822" s="4">
        <v>-8.4200499999999998</v>
      </c>
    </row>
    <row r="823" spans="1:27">
      <c r="A823" s="4">
        <v>2262963</v>
      </c>
      <c r="B823" s="4" t="s">
        <v>3844</v>
      </c>
      <c r="C823" s="4" t="s">
        <v>823</v>
      </c>
      <c r="D823" s="4" t="s">
        <v>3845</v>
      </c>
      <c r="E823" s="4">
        <v>38.5244</v>
      </c>
      <c r="F823" s="4">
        <v>-8.8881999999999994</v>
      </c>
      <c r="G823" s="4" t="s">
        <v>2050</v>
      </c>
      <c r="H823" s="4" t="s">
        <v>2055</v>
      </c>
      <c r="I823" s="4" t="s">
        <v>1780</v>
      </c>
      <c r="J823" s="4"/>
      <c r="K823" s="4">
        <v>19</v>
      </c>
      <c r="L823" s="4">
        <v>1512</v>
      </c>
      <c r="M823" s="4">
        <v>151202</v>
      </c>
      <c r="N823" s="4"/>
      <c r="O823" s="4">
        <v>117110</v>
      </c>
      <c r="P823" s="4"/>
      <c r="Q823" s="4">
        <v>16</v>
      </c>
      <c r="R823" s="4" t="s">
        <v>3840</v>
      </c>
      <c r="S823" s="6">
        <v>40925</v>
      </c>
      <c r="T823" s="4">
        <v>5</v>
      </c>
      <c r="U823" s="4">
        <f t="shared" si="38"/>
        <v>1184797</v>
      </c>
      <c r="V823" s="4">
        <f t="shared" si="36"/>
        <v>1</v>
      </c>
      <c r="W823" s="4" t="str">
        <f t="shared" si="37"/>
        <v>PT-5</v>
      </c>
      <c r="X823" s="4" t="s">
        <v>1780</v>
      </c>
      <c r="Y823" s="4" t="s">
        <v>823</v>
      </c>
      <c r="Z823" s="4">
        <v>38.5244</v>
      </c>
      <c r="AA823" s="4">
        <v>-8.8881999999999994</v>
      </c>
    </row>
    <row r="824" spans="1:27">
      <c r="A824" s="4">
        <v>7732415</v>
      </c>
      <c r="B824" s="4" t="s">
        <v>3846</v>
      </c>
      <c r="C824" s="4" t="s">
        <v>3846</v>
      </c>
      <c r="D824" s="4" t="s">
        <v>3847</v>
      </c>
      <c r="E824" s="4">
        <v>7.3425700000000003</v>
      </c>
      <c r="F824" s="4">
        <v>134.47888</v>
      </c>
      <c r="G824" s="4" t="s">
        <v>2050</v>
      </c>
      <c r="H824" s="4" t="s">
        <v>2072</v>
      </c>
      <c r="I824" s="4" t="s">
        <v>1753</v>
      </c>
      <c r="J824" s="4"/>
      <c r="K824" s="4">
        <v>6</v>
      </c>
      <c r="L824" s="4"/>
      <c r="M824" s="4"/>
      <c r="N824" s="4"/>
      <c r="O824" s="4">
        <v>12676</v>
      </c>
      <c r="P824" s="4"/>
      <c r="Q824" s="4">
        <v>29</v>
      </c>
      <c r="R824" s="4" t="s">
        <v>3848</v>
      </c>
      <c r="S824" s="6">
        <v>40631</v>
      </c>
      <c r="T824" s="4">
        <v>1</v>
      </c>
      <c r="U824" s="4">
        <f t="shared" si="38"/>
        <v>13135</v>
      </c>
      <c r="V824" s="4">
        <f t="shared" si="36"/>
        <v>0.96505519604111156</v>
      </c>
      <c r="W824" s="4" t="str">
        <f t="shared" si="37"/>
        <v>PW-1</v>
      </c>
      <c r="X824" s="4" t="s">
        <v>1753</v>
      </c>
      <c r="Y824" s="4" t="s">
        <v>3846</v>
      </c>
      <c r="Z824" s="4">
        <v>7.3425700000000003</v>
      </c>
      <c r="AA824" s="4">
        <v>134.47888</v>
      </c>
    </row>
    <row r="825" spans="1:27">
      <c r="A825" s="4">
        <v>1559804</v>
      </c>
      <c r="B825" s="4" t="s">
        <v>3849</v>
      </c>
      <c r="C825" s="4" t="s">
        <v>3849</v>
      </c>
      <c r="D825" s="4" t="s">
        <v>3850</v>
      </c>
      <c r="E825" s="4">
        <v>7.4956699999999996</v>
      </c>
      <c r="F825" s="4">
        <v>134.63670999999999</v>
      </c>
      <c r="G825" s="4" t="s">
        <v>2050</v>
      </c>
      <c r="H825" s="4" t="s">
        <v>2055</v>
      </c>
      <c r="I825" s="4" t="s">
        <v>1753</v>
      </c>
      <c r="J825" s="4"/>
      <c r="K825" s="4">
        <v>7</v>
      </c>
      <c r="L825" s="4"/>
      <c r="M825" s="4"/>
      <c r="N825" s="4"/>
      <c r="O825" s="4">
        <v>271</v>
      </c>
      <c r="P825" s="4">
        <v>3</v>
      </c>
      <c r="Q825" s="4">
        <v>16</v>
      </c>
      <c r="R825" s="4" t="s">
        <v>3848</v>
      </c>
      <c r="S825" s="6">
        <v>40638</v>
      </c>
      <c r="T825" s="4">
        <v>2</v>
      </c>
      <c r="U825" s="4">
        <f t="shared" si="38"/>
        <v>13135</v>
      </c>
      <c r="V825" s="4">
        <f t="shared" si="36"/>
        <v>0.98568709554625056</v>
      </c>
      <c r="W825" s="4" t="str">
        <f t="shared" si="37"/>
        <v>PW-2</v>
      </c>
      <c r="X825" s="4" t="s">
        <v>1753</v>
      </c>
      <c r="Y825" s="4" t="s">
        <v>3849</v>
      </c>
      <c r="Z825" s="4">
        <v>7.4956699999999996</v>
      </c>
      <c r="AA825" s="4">
        <v>134.63670999999999</v>
      </c>
    </row>
    <row r="826" spans="1:27">
      <c r="A826" s="4">
        <v>7670994</v>
      </c>
      <c r="B826" s="4" t="s">
        <v>3851</v>
      </c>
      <c r="C826" s="4" t="s">
        <v>3851</v>
      </c>
      <c r="D826" s="4"/>
      <c r="E826" s="4">
        <v>8.0822800000000008</v>
      </c>
      <c r="F826" s="4">
        <v>134.71725000000001</v>
      </c>
      <c r="G826" s="4" t="s">
        <v>2050</v>
      </c>
      <c r="H826" s="4" t="s">
        <v>2055</v>
      </c>
      <c r="I826" s="4" t="s">
        <v>1753</v>
      </c>
      <c r="J826" s="4"/>
      <c r="K826" s="4">
        <v>5</v>
      </c>
      <c r="L826" s="4"/>
      <c r="M826" s="4"/>
      <c r="N826" s="4"/>
      <c r="O826" s="4">
        <v>188</v>
      </c>
      <c r="P826" s="4"/>
      <c r="Q826" s="4">
        <v>9</v>
      </c>
      <c r="R826" s="4" t="s">
        <v>3848</v>
      </c>
      <c r="S826" s="6">
        <v>40874</v>
      </c>
      <c r="T826" s="4">
        <v>3</v>
      </c>
      <c r="U826" s="4">
        <f t="shared" si="38"/>
        <v>13135</v>
      </c>
      <c r="V826" s="4">
        <f t="shared" si="36"/>
        <v>1</v>
      </c>
      <c r="W826" s="4" t="str">
        <f t="shared" si="37"/>
        <v>PW-3</v>
      </c>
      <c r="X826" s="4" t="s">
        <v>1753</v>
      </c>
      <c r="Y826" s="4" t="s">
        <v>3851</v>
      </c>
      <c r="Z826" s="4">
        <v>8.0822800000000008</v>
      </c>
      <c r="AA826" s="4">
        <v>134.71725000000001</v>
      </c>
    </row>
    <row r="827" spans="1:27">
      <c r="A827" s="4">
        <v>1559446</v>
      </c>
      <c r="B827" s="4" t="s">
        <v>3852</v>
      </c>
      <c r="C827" s="4" t="s">
        <v>3852</v>
      </c>
      <c r="D827" s="4" t="s">
        <v>3853</v>
      </c>
      <c r="E827" s="4">
        <v>7.3397800000000002</v>
      </c>
      <c r="F827" s="4">
        <v>134.47326000000001</v>
      </c>
      <c r="G827" s="4" t="s">
        <v>2050</v>
      </c>
      <c r="H827" s="4" t="s">
        <v>2055</v>
      </c>
      <c r="I827" s="4" t="s">
        <v>1753</v>
      </c>
      <c r="J827" s="4" t="s">
        <v>1753</v>
      </c>
      <c r="K827" s="4">
        <v>6</v>
      </c>
      <c r="L827" s="4"/>
      <c r="M827" s="4"/>
      <c r="N827" s="4"/>
      <c r="O827" s="4">
        <v>0</v>
      </c>
      <c r="P827" s="4">
        <v>20</v>
      </c>
      <c r="Q827" s="4">
        <v>34</v>
      </c>
      <c r="R827" s="4" t="s">
        <v>3848</v>
      </c>
      <c r="S827" s="6">
        <v>40628</v>
      </c>
      <c r="T827" s="4">
        <v>4</v>
      </c>
      <c r="U827" s="4">
        <f t="shared" si="38"/>
        <v>13135</v>
      </c>
      <c r="V827" s="4">
        <f t="shared" si="36"/>
        <v>1</v>
      </c>
      <c r="W827" s="4" t="str">
        <f t="shared" si="37"/>
        <v>PW-4</v>
      </c>
      <c r="X827" s="4" t="s">
        <v>1753</v>
      </c>
      <c r="Y827" s="4" t="s">
        <v>3852</v>
      </c>
      <c r="Z827" s="4">
        <v>7.3397800000000002</v>
      </c>
      <c r="AA827" s="4">
        <v>134.47326000000001</v>
      </c>
    </row>
    <row r="828" spans="1:27">
      <c r="A828" s="4">
        <v>1559543</v>
      </c>
      <c r="B828" s="4" t="s">
        <v>3854</v>
      </c>
      <c r="C828" s="4" t="s">
        <v>3854</v>
      </c>
      <c r="D828" s="4" t="s">
        <v>3855</v>
      </c>
      <c r="E828" s="4">
        <v>7.6241599999999998</v>
      </c>
      <c r="F828" s="4">
        <v>134.64207999999999</v>
      </c>
      <c r="G828" s="4" t="s">
        <v>2050</v>
      </c>
      <c r="H828" s="4" t="s">
        <v>2055</v>
      </c>
      <c r="I828" s="4" t="s">
        <v>1753</v>
      </c>
      <c r="J828" s="4"/>
      <c r="K828" s="4">
        <v>8</v>
      </c>
      <c r="L828" s="4"/>
      <c r="M828" s="4"/>
      <c r="N828" s="4"/>
      <c r="O828" s="4">
        <v>0</v>
      </c>
      <c r="P828" s="4"/>
      <c r="Q828" s="4">
        <v>11</v>
      </c>
      <c r="R828" s="4" t="s">
        <v>3848</v>
      </c>
      <c r="S828" s="6">
        <v>40958</v>
      </c>
      <c r="T828" s="4">
        <v>5</v>
      </c>
      <c r="U828" s="4">
        <f t="shared" si="38"/>
        <v>13135</v>
      </c>
      <c r="V828" s="4">
        <f t="shared" si="36"/>
        <v>1</v>
      </c>
      <c r="W828" s="4" t="str">
        <f t="shared" si="37"/>
        <v>PW-5</v>
      </c>
      <c r="X828" s="4" t="s">
        <v>1753</v>
      </c>
      <c r="Y828" s="4" t="s">
        <v>3854</v>
      </c>
      <c r="Z828" s="4">
        <v>7.6241599999999998</v>
      </c>
      <c r="AA828" s="4">
        <v>134.64207999999999</v>
      </c>
    </row>
    <row r="829" spans="1:27">
      <c r="A829" s="4">
        <v>3439389</v>
      </c>
      <c r="B829" s="4" t="s">
        <v>3856</v>
      </c>
      <c r="C829" s="4" t="s">
        <v>921</v>
      </c>
      <c r="D829" s="8" t="s">
        <v>3857</v>
      </c>
      <c r="E829" s="4">
        <v>-25.300660000000001</v>
      </c>
      <c r="F829" s="4">
        <v>-57.635910000000003</v>
      </c>
      <c r="G829" s="4" t="s">
        <v>2050</v>
      </c>
      <c r="H829" s="4" t="s">
        <v>2051</v>
      </c>
      <c r="I829" s="4" t="s">
        <v>1765</v>
      </c>
      <c r="J829" s="4"/>
      <c r="K829" s="4">
        <v>22</v>
      </c>
      <c r="L829" s="4"/>
      <c r="M829" s="4"/>
      <c r="N829" s="4"/>
      <c r="O829" s="4">
        <v>1482200</v>
      </c>
      <c r="P829" s="4"/>
      <c r="Q829" s="4">
        <v>133</v>
      </c>
      <c r="R829" s="4" t="s">
        <v>3858</v>
      </c>
      <c r="S829" s="6">
        <v>40941</v>
      </c>
      <c r="T829" s="4">
        <v>1</v>
      </c>
      <c r="U829" s="4">
        <f t="shared" si="38"/>
        <v>2155173</v>
      </c>
      <c r="V829" s="4">
        <f t="shared" si="36"/>
        <v>0.68774061293455324</v>
      </c>
      <c r="W829" s="4" t="str">
        <f t="shared" si="37"/>
        <v>PY-1</v>
      </c>
      <c r="X829" s="4" t="s">
        <v>1765</v>
      </c>
      <c r="Y829" s="4" t="s">
        <v>921</v>
      </c>
      <c r="Z829" s="4">
        <v>-25.300660000000001</v>
      </c>
      <c r="AA829" s="4">
        <v>-57.635910000000003</v>
      </c>
    </row>
    <row r="830" spans="1:27">
      <c r="A830" s="4">
        <v>3437056</v>
      </c>
      <c r="B830" s="4" t="s">
        <v>3859</v>
      </c>
      <c r="C830" s="4" t="s">
        <v>3859</v>
      </c>
      <c r="D830" s="4" t="s">
        <v>3860</v>
      </c>
      <c r="E830" s="4">
        <v>-25.339680000000001</v>
      </c>
      <c r="F830" s="4">
        <v>-57.508789999999998</v>
      </c>
      <c r="G830" s="4" t="s">
        <v>2050</v>
      </c>
      <c r="H830" s="4" t="s">
        <v>2072</v>
      </c>
      <c r="I830" s="4" t="s">
        <v>1765</v>
      </c>
      <c r="J830" s="4"/>
      <c r="K830" s="4">
        <v>6</v>
      </c>
      <c r="L830" s="4"/>
      <c r="M830" s="4"/>
      <c r="N830" s="4"/>
      <c r="O830" s="4">
        <v>227876</v>
      </c>
      <c r="P830" s="4"/>
      <c r="Q830" s="4">
        <v>106</v>
      </c>
      <c r="R830" s="4" t="s">
        <v>3858</v>
      </c>
      <c r="S830" s="6">
        <v>40990</v>
      </c>
      <c r="T830" s="4">
        <v>2</v>
      </c>
      <c r="U830" s="4">
        <f t="shared" si="38"/>
        <v>2155173</v>
      </c>
      <c r="V830" s="4">
        <f t="shared" si="36"/>
        <v>0.79347504817478687</v>
      </c>
      <c r="W830" s="4" t="str">
        <f t="shared" si="37"/>
        <v>PY-2</v>
      </c>
      <c r="X830" s="4" t="s">
        <v>1765</v>
      </c>
      <c r="Y830" s="4" t="s">
        <v>3859</v>
      </c>
      <c r="Z830" s="4">
        <v>-25.339680000000001</v>
      </c>
      <c r="AA830" s="4">
        <v>-57.508789999999998</v>
      </c>
    </row>
    <row r="831" spans="1:27">
      <c r="A831" s="4">
        <v>3439214</v>
      </c>
      <c r="B831" s="4" t="s">
        <v>3861</v>
      </c>
      <c r="C831" s="4" t="s">
        <v>3862</v>
      </c>
      <c r="D831" s="4" t="s">
        <v>3863</v>
      </c>
      <c r="E831" s="4">
        <v>-25.3552</v>
      </c>
      <c r="F831" s="4">
        <v>-57.445450000000001</v>
      </c>
      <c r="G831" s="4" t="s">
        <v>2050</v>
      </c>
      <c r="H831" s="4" t="s">
        <v>2072</v>
      </c>
      <c r="I831" s="4" t="s">
        <v>1765</v>
      </c>
      <c r="J831" s="4"/>
      <c r="K831" s="4">
        <v>6</v>
      </c>
      <c r="L831" s="4"/>
      <c r="M831" s="4"/>
      <c r="N831" s="4"/>
      <c r="O831" s="4">
        <v>198553</v>
      </c>
      <c r="P831" s="4"/>
      <c r="Q831" s="4">
        <v>120</v>
      </c>
      <c r="R831" s="4" t="s">
        <v>3858</v>
      </c>
      <c r="S831" s="6">
        <v>38734</v>
      </c>
      <c r="T831" s="4">
        <v>3</v>
      </c>
      <c r="U831" s="4">
        <f t="shared" si="38"/>
        <v>2155173</v>
      </c>
      <c r="V831" s="4">
        <f t="shared" si="36"/>
        <v>0.88560361511581664</v>
      </c>
      <c r="W831" s="4" t="str">
        <f t="shared" si="37"/>
        <v>PY-3</v>
      </c>
      <c r="X831" s="4" t="s">
        <v>1765</v>
      </c>
      <c r="Y831" s="4" t="s">
        <v>3862</v>
      </c>
      <c r="Z831" s="4">
        <v>-25.3552</v>
      </c>
      <c r="AA831" s="4">
        <v>-57.445450000000001</v>
      </c>
    </row>
    <row r="832" spans="1:27">
      <c r="A832" s="4">
        <v>3437863</v>
      </c>
      <c r="B832" s="4" t="s">
        <v>3864</v>
      </c>
      <c r="C832" s="4" t="s">
        <v>3865</v>
      </c>
      <c r="D832" s="4" t="s">
        <v>3866</v>
      </c>
      <c r="E832" s="4">
        <v>-25.346820000000001</v>
      </c>
      <c r="F832" s="4">
        <v>-57.606470000000002</v>
      </c>
      <c r="G832" s="4" t="s">
        <v>2050</v>
      </c>
      <c r="H832" s="4" t="s">
        <v>2072</v>
      </c>
      <c r="I832" s="4" t="s">
        <v>1765</v>
      </c>
      <c r="J832" s="4"/>
      <c r="K832" s="4">
        <v>6</v>
      </c>
      <c r="L832" s="4"/>
      <c r="M832" s="4"/>
      <c r="N832" s="4"/>
      <c r="O832" s="4">
        <v>126377</v>
      </c>
      <c r="P832" s="4"/>
      <c r="Q832" s="4">
        <v>119</v>
      </c>
      <c r="R832" s="4" t="s">
        <v>3858</v>
      </c>
      <c r="S832" s="6">
        <v>40926</v>
      </c>
      <c r="T832" s="4">
        <v>4</v>
      </c>
      <c r="U832" s="4">
        <f t="shared" si="38"/>
        <v>2155173</v>
      </c>
      <c r="V832" s="4">
        <f t="shared" si="36"/>
        <v>0.94424252716603252</v>
      </c>
      <c r="W832" s="4" t="str">
        <f t="shared" si="37"/>
        <v>PY-4</v>
      </c>
      <c r="X832" s="4" t="s">
        <v>1765</v>
      </c>
      <c r="Y832" s="4" t="s">
        <v>3865</v>
      </c>
      <c r="Z832" s="4">
        <v>-25.346820000000001</v>
      </c>
      <c r="AA832" s="4">
        <v>-57.606470000000002</v>
      </c>
    </row>
    <row r="833" spans="1:27">
      <c r="A833" s="4">
        <v>3438115</v>
      </c>
      <c r="B833" s="4" t="s">
        <v>3867</v>
      </c>
      <c r="C833" s="4" t="s">
        <v>3867</v>
      </c>
      <c r="D833" s="4" t="s">
        <v>3867</v>
      </c>
      <c r="E833" s="4">
        <v>-25.323080000000001</v>
      </c>
      <c r="F833" s="4">
        <v>-57.540210000000002</v>
      </c>
      <c r="G833" s="4" t="s">
        <v>2050</v>
      </c>
      <c r="H833" s="4" t="s">
        <v>2072</v>
      </c>
      <c r="I833" s="4" t="s">
        <v>1765</v>
      </c>
      <c r="J833" s="4"/>
      <c r="K833" s="4">
        <v>6</v>
      </c>
      <c r="L833" s="4"/>
      <c r="M833" s="4"/>
      <c r="N833" s="4"/>
      <c r="O833" s="4">
        <v>120167</v>
      </c>
      <c r="P833" s="4"/>
      <c r="Q833" s="4">
        <v>148</v>
      </c>
      <c r="R833" s="4" t="s">
        <v>3858</v>
      </c>
      <c r="S833" s="6">
        <v>40941</v>
      </c>
      <c r="T833" s="4">
        <v>5</v>
      </c>
      <c r="U833" s="4">
        <f t="shared" si="38"/>
        <v>2155173</v>
      </c>
      <c r="V833" s="4">
        <f t="shared" si="36"/>
        <v>0.99999999999999989</v>
      </c>
      <c r="W833" s="4" t="str">
        <f t="shared" si="37"/>
        <v>PY-5</v>
      </c>
      <c r="X833" s="4" t="s">
        <v>1765</v>
      </c>
      <c r="Y833" s="4" t="s">
        <v>3867</v>
      </c>
      <c r="Z833" s="4">
        <v>-25.323080000000001</v>
      </c>
      <c r="AA833" s="4">
        <v>-57.540210000000002</v>
      </c>
    </row>
    <row r="834" spans="1:27">
      <c r="A834" s="4">
        <v>290030</v>
      </c>
      <c r="B834" s="4" t="s">
        <v>391</v>
      </c>
      <c r="C834" s="4" t="s">
        <v>391</v>
      </c>
      <c r="D834" s="8" t="s">
        <v>3868</v>
      </c>
      <c r="E834" s="4">
        <v>25.279319999999998</v>
      </c>
      <c r="F834" s="4">
        <v>51.522449999999999</v>
      </c>
      <c r="G834" s="4" t="s">
        <v>2050</v>
      </c>
      <c r="H834" s="4" t="s">
        <v>2051</v>
      </c>
      <c r="I834" s="4" t="s">
        <v>1786</v>
      </c>
      <c r="J834" s="4"/>
      <c r="K834" s="4">
        <v>1</v>
      </c>
      <c r="L834" s="4"/>
      <c r="M834" s="4"/>
      <c r="N834" s="4"/>
      <c r="O834" s="4">
        <v>344939</v>
      </c>
      <c r="P834" s="4"/>
      <c r="Q834" s="4">
        <v>13</v>
      </c>
      <c r="R834" s="4" t="s">
        <v>3869</v>
      </c>
      <c r="S834" s="6">
        <v>40926</v>
      </c>
      <c r="T834" s="4">
        <v>1</v>
      </c>
      <c r="U834" s="4">
        <f t="shared" si="38"/>
        <v>692154</v>
      </c>
      <c r="V834" s="4">
        <f t="shared" si="36"/>
        <v>0.49835585722252562</v>
      </c>
      <c r="W834" s="4" t="str">
        <f t="shared" si="37"/>
        <v>QA-1</v>
      </c>
      <c r="X834" s="4" t="s">
        <v>1786</v>
      </c>
      <c r="Y834" s="4" t="s">
        <v>391</v>
      </c>
      <c r="Z834" s="4">
        <v>25.279319999999998</v>
      </c>
      <c r="AA834" s="4">
        <v>51.522449999999999</v>
      </c>
    </row>
    <row r="835" spans="1:27">
      <c r="A835" s="4">
        <v>289888</v>
      </c>
      <c r="B835" s="4" t="s">
        <v>3870</v>
      </c>
      <c r="C835" s="4" t="s">
        <v>3871</v>
      </c>
      <c r="D835" s="4" t="s">
        <v>3872</v>
      </c>
      <c r="E835" s="4">
        <v>25.29194</v>
      </c>
      <c r="F835" s="4">
        <v>51.424439999999997</v>
      </c>
      <c r="G835" s="4" t="s">
        <v>2050</v>
      </c>
      <c r="H835" s="4" t="s">
        <v>2055</v>
      </c>
      <c r="I835" s="4" t="s">
        <v>1786</v>
      </c>
      <c r="J835" s="4"/>
      <c r="K835" s="4">
        <v>6</v>
      </c>
      <c r="L835" s="4"/>
      <c r="M835" s="4"/>
      <c r="N835" s="4"/>
      <c r="O835" s="4">
        <v>272465</v>
      </c>
      <c r="P835" s="4"/>
      <c r="Q835" s="4">
        <v>23</v>
      </c>
      <c r="R835" s="4" t="s">
        <v>3869</v>
      </c>
      <c r="S835" s="6">
        <v>40926</v>
      </c>
      <c r="T835" s="4">
        <v>2</v>
      </c>
      <c r="U835" s="4">
        <f t="shared" si="38"/>
        <v>692154</v>
      </c>
      <c r="V835" s="4">
        <f t="shared" ref="V835:V898" si="39">IF(T835=1,O835/U835,V834+(O835/U835))</f>
        <v>0.89200380262195988</v>
      </c>
      <c r="W835" s="4" t="str">
        <f t="shared" ref="W835:W898" si="40">X835&amp;"-"&amp;T835</f>
        <v>QA-2</v>
      </c>
      <c r="X835" s="4" t="s">
        <v>1786</v>
      </c>
      <c r="Y835" s="4" t="s">
        <v>3871</v>
      </c>
      <c r="Z835" s="4">
        <v>25.29194</v>
      </c>
      <c r="AA835" s="4">
        <v>51.424439999999997</v>
      </c>
    </row>
    <row r="836" spans="1:27">
      <c r="A836" s="4">
        <v>289523</v>
      </c>
      <c r="B836" s="4" t="s">
        <v>3873</v>
      </c>
      <c r="C836" s="4" t="s">
        <v>3874</v>
      </c>
      <c r="D836" s="4" t="s">
        <v>3875</v>
      </c>
      <c r="E836" s="4">
        <v>25.41694</v>
      </c>
      <c r="F836" s="4">
        <v>51.403889999999997</v>
      </c>
      <c r="G836" s="4" t="s">
        <v>2050</v>
      </c>
      <c r="H836" s="4" t="s">
        <v>2072</v>
      </c>
      <c r="I836" s="4" t="s">
        <v>1786</v>
      </c>
      <c r="J836" s="4"/>
      <c r="K836" s="4">
        <v>9</v>
      </c>
      <c r="L836" s="4"/>
      <c r="M836" s="4"/>
      <c r="N836" s="4"/>
      <c r="O836" s="4">
        <v>29391</v>
      </c>
      <c r="P836" s="4"/>
      <c r="Q836" s="4">
        <v>25</v>
      </c>
      <c r="R836" s="4" t="s">
        <v>3869</v>
      </c>
      <c r="S836" s="6">
        <v>40926</v>
      </c>
      <c r="T836" s="4">
        <v>3</v>
      </c>
      <c r="U836" s="4">
        <f t="shared" si="38"/>
        <v>692154</v>
      </c>
      <c r="V836" s="4">
        <f t="shared" si="39"/>
        <v>0.9344668960953777</v>
      </c>
      <c r="W836" s="4" t="str">
        <f t="shared" si="40"/>
        <v>QA-3</v>
      </c>
      <c r="X836" s="4" t="s">
        <v>1786</v>
      </c>
      <c r="Y836" s="4" t="s">
        <v>3874</v>
      </c>
      <c r="Z836" s="4">
        <v>25.41694</v>
      </c>
      <c r="AA836" s="4">
        <v>51.403889999999997</v>
      </c>
    </row>
    <row r="837" spans="1:27">
      <c r="A837" s="4">
        <v>289915</v>
      </c>
      <c r="B837" s="4" t="s">
        <v>3876</v>
      </c>
      <c r="C837" s="4" t="s">
        <v>3876</v>
      </c>
      <c r="D837" s="4" t="s">
        <v>3877</v>
      </c>
      <c r="E837" s="4">
        <v>25.171510000000001</v>
      </c>
      <c r="F837" s="4">
        <v>51.603369999999998</v>
      </c>
      <c r="G837" s="4" t="s">
        <v>2050</v>
      </c>
      <c r="H837" s="4" t="s">
        <v>2055</v>
      </c>
      <c r="I837" s="4" t="s">
        <v>1786</v>
      </c>
      <c r="J837" s="4"/>
      <c r="K837" s="4">
        <v>10</v>
      </c>
      <c r="L837" s="4"/>
      <c r="M837" s="4"/>
      <c r="N837" s="4"/>
      <c r="O837" s="4">
        <v>26436</v>
      </c>
      <c r="P837" s="4"/>
      <c r="Q837" s="4">
        <v>9</v>
      </c>
      <c r="R837" s="4" t="s">
        <v>3869</v>
      </c>
      <c r="S837" s="6">
        <v>40926</v>
      </c>
      <c r="T837" s="4">
        <v>4</v>
      </c>
      <c r="U837" s="4">
        <f t="shared" si="38"/>
        <v>692154</v>
      </c>
      <c r="V837" s="4">
        <f t="shared" si="39"/>
        <v>0.97266070845505492</v>
      </c>
      <c r="W837" s="4" t="str">
        <f t="shared" si="40"/>
        <v>QA-4</v>
      </c>
      <c r="X837" s="4" t="s">
        <v>1786</v>
      </c>
      <c r="Y837" s="4" t="s">
        <v>3876</v>
      </c>
      <c r="Z837" s="4">
        <v>25.171510000000001</v>
      </c>
      <c r="AA837" s="4">
        <v>51.603369999999998</v>
      </c>
    </row>
    <row r="838" spans="1:27">
      <c r="A838" s="4">
        <v>289962</v>
      </c>
      <c r="B838" s="4" t="s">
        <v>3878</v>
      </c>
      <c r="C838" s="4" t="s">
        <v>3878</v>
      </c>
      <c r="D838" s="4" t="s">
        <v>3879</v>
      </c>
      <c r="E838" s="4">
        <v>25.683890000000002</v>
      </c>
      <c r="F838" s="4">
        <v>51.505830000000003</v>
      </c>
      <c r="G838" s="4" t="s">
        <v>2050</v>
      </c>
      <c r="H838" s="4" t="s">
        <v>2055</v>
      </c>
      <c r="I838" s="4" t="s">
        <v>1786</v>
      </c>
      <c r="J838" s="4"/>
      <c r="K838" s="4">
        <v>4</v>
      </c>
      <c r="L838" s="4"/>
      <c r="M838" s="4"/>
      <c r="N838" s="4"/>
      <c r="O838" s="4">
        <v>18923</v>
      </c>
      <c r="P838" s="4"/>
      <c r="Q838" s="4">
        <v>10</v>
      </c>
      <c r="R838" s="4" t="s">
        <v>3869</v>
      </c>
      <c r="S838" s="6">
        <v>40926</v>
      </c>
      <c r="T838" s="4">
        <v>5</v>
      </c>
      <c r="U838" s="4">
        <f t="shared" si="38"/>
        <v>692154</v>
      </c>
      <c r="V838" s="4">
        <f t="shared" si="39"/>
        <v>1.0000000000000002</v>
      </c>
      <c r="W838" s="4" t="str">
        <f t="shared" si="40"/>
        <v>QA-5</v>
      </c>
      <c r="X838" s="4" t="s">
        <v>1786</v>
      </c>
      <c r="Y838" s="4" t="s">
        <v>3878</v>
      </c>
      <c r="Z838" s="4">
        <v>25.683890000000002</v>
      </c>
      <c r="AA838" s="4">
        <v>51.505830000000003</v>
      </c>
    </row>
    <row r="839" spans="1:27">
      <c r="A839" s="4">
        <v>935264</v>
      </c>
      <c r="B839" s="4" t="s">
        <v>1194</v>
      </c>
      <c r="C839" s="4" t="s">
        <v>1194</v>
      </c>
      <c r="D839" s="4" t="s">
        <v>3880</v>
      </c>
      <c r="E839" s="4">
        <v>-20.88231</v>
      </c>
      <c r="F839" s="4">
        <v>55.450400000000002</v>
      </c>
      <c r="G839" s="4" t="s">
        <v>2050</v>
      </c>
      <c r="H839" s="4" t="s">
        <v>2051</v>
      </c>
      <c r="I839" s="4" t="s">
        <v>1789</v>
      </c>
      <c r="J839" s="4"/>
      <c r="K839" s="4" t="s">
        <v>1789</v>
      </c>
      <c r="L839" s="4">
        <v>974</v>
      </c>
      <c r="M839" s="4">
        <v>9741</v>
      </c>
      <c r="N839" s="4">
        <v>97411</v>
      </c>
      <c r="O839" s="4">
        <v>137195</v>
      </c>
      <c r="P839" s="4"/>
      <c r="Q839" s="4">
        <v>44</v>
      </c>
      <c r="R839" s="4" t="s">
        <v>3881</v>
      </c>
      <c r="S839" s="6">
        <v>40849</v>
      </c>
      <c r="T839" s="4">
        <v>1</v>
      </c>
      <c r="U839" s="4">
        <f t="shared" ref="U839:U902" si="41">IF(T839=1,SUM(O839:O843),U838)</f>
        <v>431817</v>
      </c>
      <c r="V839" s="4">
        <f t="shared" si="39"/>
        <v>0.31771560637955432</v>
      </c>
      <c r="W839" s="4" t="str">
        <f t="shared" si="40"/>
        <v>RE-1</v>
      </c>
      <c r="X839" s="4" t="s">
        <v>1789</v>
      </c>
      <c r="Y839" s="4" t="s">
        <v>1194</v>
      </c>
      <c r="Z839" s="4">
        <v>-20.88231</v>
      </c>
      <c r="AA839" s="4">
        <v>55.450400000000002</v>
      </c>
    </row>
    <row r="840" spans="1:27">
      <c r="A840" s="4">
        <v>935221</v>
      </c>
      <c r="B840" s="4" t="s">
        <v>3882</v>
      </c>
      <c r="C840" s="4" t="s">
        <v>3882</v>
      </c>
      <c r="D840" s="4" t="s">
        <v>3882</v>
      </c>
      <c r="E840" s="4">
        <v>-21.009630000000001</v>
      </c>
      <c r="F840" s="4">
        <v>55.270710000000001</v>
      </c>
      <c r="G840" s="4" t="s">
        <v>2050</v>
      </c>
      <c r="H840" s="4" t="s">
        <v>2072</v>
      </c>
      <c r="I840" s="4" t="s">
        <v>1789</v>
      </c>
      <c r="J840" s="4"/>
      <c r="K840" s="4" t="s">
        <v>1789</v>
      </c>
      <c r="L840" s="4">
        <v>974</v>
      </c>
      <c r="M840" s="4">
        <v>9744</v>
      </c>
      <c r="N840" s="4">
        <v>97415</v>
      </c>
      <c r="O840" s="4">
        <v>99307</v>
      </c>
      <c r="P840" s="4"/>
      <c r="Q840" s="4">
        <v>12</v>
      </c>
      <c r="R840" s="4" t="s">
        <v>3881</v>
      </c>
      <c r="S840" s="6">
        <v>40926</v>
      </c>
      <c r="T840" s="4">
        <v>2</v>
      </c>
      <c r="U840" s="4">
        <f t="shared" si="41"/>
        <v>431817</v>
      </c>
      <c r="V840" s="4">
        <f t="shared" si="39"/>
        <v>0.54769034104724923</v>
      </c>
      <c r="W840" s="4" t="str">
        <f t="shared" si="40"/>
        <v>RE-2</v>
      </c>
      <c r="X840" s="4" t="s">
        <v>1789</v>
      </c>
      <c r="Y840" s="4" t="s">
        <v>3882</v>
      </c>
      <c r="Z840" s="4">
        <v>-21.009630000000001</v>
      </c>
      <c r="AA840" s="4">
        <v>55.270710000000001</v>
      </c>
    </row>
    <row r="841" spans="1:27">
      <c r="A841" s="4">
        <v>935214</v>
      </c>
      <c r="B841" s="4" t="s">
        <v>3806</v>
      </c>
      <c r="C841" s="4" t="s">
        <v>3806</v>
      </c>
      <c r="D841" s="4" t="s">
        <v>3883</v>
      </c>
      <c r="E841" s="4">
        <v>-21.339300000000001</v>
      </c>
      <c r="F841" s="4">
        <v>55.478110000000001</v>
      </c>
      <c r="G841" s="4" t="s">
        <v>2050</v>
      </c>
      <c r="H841" s="4" t="s">
        <v>2072</v>
      </c>
      <c r="I841" s="4" t="s">
        <v>1789</v>
      </c>
      <c r="J841" s="4"/>
      <c r="K841" s="4" t="s">
        <v>1789</v>
      </c>
      <c r="L841" s="4">
        <v>974</v>
      </c>
      <c r="M841" s="4">
        <v>9742</v>
      </c>
      <c r="N841" s="4">
        <v>97416</v>
      </c>
      <c r="O841" s="4">
        <v>76655</v>
      </c>
      <c r="P841" s="4"/>
      <c r="Q841" s="4">
        <v>36</v>
      </c>
      <c r="R841" s="4" t="s">
        <v>3881</v>
      </c>
      <c r="S841" s="6">
        <v>40926</v>
      </c>
      <c r="T841" s="4">
        <v>3</v>
      </c>
      <c r="U841" s="4">
        <f t="shared" si="41"/>
        <v>431817</v>
      </c>
      <c r="V841" s="4">
        <f t="shared" si="39"/>
        <v>0.72520766898940991</v>
      </c>
      <c r="W841" s="4" t="str">
        <f t="shared" si="40"/>
        <v>RE-3</v>
      </c>
      <c r="X841" s="4" t="s">
        <v>1789</v>
      </c>
      <c r="Y841" s="4" t="s">
        <v>3806</v>
      </c>
      <c r="Z841" s="4">
        <v>-21.339300000000001</v>
      </c>
      <c r="AA841" s="4">
        <v>55.478110000000001</v>
      </c>
    </row>
    <row r="842" spans="1:27">
      <c r="A842" s="4">
        <v>935582</v>
      </c>
      <c r="B842" s="4" t="s">
        <v>3884</v>
      </c>
      <c r="C842" s="4" t="s">
        <v>3884</v>
      </c>
      <c r="D842" s="4" t="s">
        <v>3885</v>
      </c>
      <c r="E842" s="4">
        <v>-21.283090000000001</v>
      </c>
      <c r="F842" s="4">
        <v>55.51802</v>
      </c>
      <c r="G842" s="4" t="s">
        <v>2050</v>
      </c>
      <c r="H842" s="4" t="s">
        <v>2072</v>
      </c>
      <c r="I842" s="4" t="s">
        <v>1789</v>
      </c>
      <c r="J842" s="4"/>
      <c r="K842" s="4" t="s">
        <v>1789</v>
      </c>
      <c r="L842" s="4">
        <v>974</v>
      </c>
      <c r="M842" s="4">
        <v>9742</v>
      </c>
      <c r="N842" s="4">
        <v>97422</v>
      </c>
      <c r="O842" s="4">
        <v>69986</v>
      </c>
      <c r="P842" s="4"/>
      <c r="Q842" s="4">
        <v>531</v>
      </c>
      <c r="R842" s="4" t="s">
        <v>3881</v>
      </c>
      <c r="S842" s="6">
        <v>40926</v>
      </c>
      <c r="T842" s="4">
        <v>4</v>
      </c>
      <c r="U842" s="4">
        <f t="shared" si="41"/>
        <v>431817</v>
      </c>
      <c r="V842" s="4">
        <f t="shared" si="39"/>
        <v>0.88728095466366541</v>
      </c>
      <c r="W842" s="4" t="str">
        <f t="shared" si="40"/>
        <v>RE-4</v>
      </c>
      <c r="X842" s="4" t="s">
        <v>1789</v>
      </c>
      <c r="Y842" s="4" t="s">
        <v>3884</v>
      </c>
      <c r="Z842" s="4">
        <v>-21.283090000000001</v>
      </c>
      <c r="AA842" s="4">
        <v>55.51802</v>
      </c>
    </row>
    <row r="843" spans="1:27">
      <c r="A843" s="4">
        <v>935268</v>
      </c>
      <c r="B843" s="4" t="s">
        <v>3886</v>
      </c>
      <c r="C843" s="4" t="s">
        <v>3887</v>
      </c>
      <c r="D843" s="4" t="s">
        <v>3888</v>
      </c>
      <c r="E843" s="4">
        <v>-20.963329999999999</v>
      </c>
      <c r="F843" s="4">
        <v>55.650309999999998</v>
      </c>
      <c r="G843" s="4" t="s">
        <v>2050</v>
      </c>
      <c r="H843" s="4" t="s">
        <v>2072</v>
      </c>
      <c r="I843" s="4" t="s">
        <v>1789</v>
      </c>
      <c r="J843" s="4"/>
      <c r="K843" s="4" t="s">
        <v>1789</v>
      </c>
      <c r="L843" s="4">
        <v>974</v>
      </c>
      <c r="M843" s="4">
        <v>9743</v>
      </c>
      <c r="N843" s="4">
        <v>97409</v>
      </c>
      <c r="O843" s="4">
        <v>48674</v>
      </c>
      <c r="P843" s="4"/>
      <c r="Q843" s="4">
        <v>103</v>
      </c>
      <c r="R843" s="4" t="s">
        <v>3881</v>
      </c>
      <c r="S843" s="6">
        <v>40926</v>
      </c>
      <c r="T843" s="4">
        <v>5</v>
      </c>
      <c r="U843" s="4">
        <f t="shared" si="41"/>
        <v>431817</v>
      </c>
      <c r="V843" s="4">
        <f t="shared" si="39"/>
        <v>1</v>
      </c>
      <c r="W843" s="4" t="str">
        <f t="shared" si="40"/>
        <v>RE-5</v>
      </c>
      <c r="X843" s="4" t="s">
        <v>1789</v>
      </c>
      <c r="Y843" s="4" t="s">
        <v>3887</v>
      </c>
      <c r="Z843" s="4">
        <v>-20.963329999999999</v>
      </c>
      <c r="AA843" s="4">
        <v>55.650309999999998</v>
      </c>
    </row>
    <row r="844" spans="1:27">
      <c r="A844" s="4">
        <v>683506</v>
      </c>
      <c r="B844" s="4" t="s">
        <v>117</v>
      </c>
      <c r="C844" s="4" t="s">
        <v>117</v>
      </c>
      <c r="D844" s="8" t="s">
        <v>3889</v>
      </c>
      <c r="E844" s="4">
        <v>44.432250000000003</v>
      </c>
      <c r="F844" s="4">
        <v>26.106259999999999</v>
      </c>
      <c r="G844" s="4" t="s">
        <v>2050</v>
      </c>
      <c r="H844" s="4" t="s">
        <v>2051</v>
      </c>
      <c r="I844" s="4" t="s">
        <v>1792</v>
      </c>
      <c r="J844" s="4"/>
      <c r="K844" s="4">
        <v>10</v>
      </c>
      <c r="L844" s="4"/>
      <c r="M844" s="4"/>
      <c r="N844" s="4"/>
      <c r="O844" s="4">
        <v>1877155</v>
      </c>
      <c r="P844" s="4"/>
      <c r="Q844" s="4">
        <v>83</v>
      </c>
      <c r="R844" s="4" t="s">
        <v>3890</v>
      </c>
      <c r="S844" s="6">
        <v>40926</v>
      </c>
      <c r="T844" s="4">
        <v>1</v>
      </c>
      <c r="U844" s="4">
        <f t="shared" si="41"/>
        <v>3131110</v>
      </c>
      <c r="V844" s="4">
        <f t="shared" si="39"/>
        <v>0.59951742353350723</v>
      </c>
      <c r="W844" s="4" t="str">
        <f t="shared" si="40"/>
        <v>RO-1</v>
      </c>
      <c r="X844" s="4" t="s">
        <v>1792</v>
      </c>
      <c r="Y844" s="4" t="s">
        <v>117</v>
      </c>
      <c r="Z844" s="4">
        <v>44.432250000000003</v>
      </c>
      <c r="AA844" s="4">
        <v>26.106259999999999</v>
      </c>
    </row>
    <row r="845" spans="1:27">
      <c r="A845" s="4">
        <v>675810</v>
      </c>
      <c r="B845" s="4" t="s">
        <v>3891</v>
      </c>
      <c r="C845" s="4" t="s">
        <v>722</v>
      </c>
      <c r="D845" s="8" t="s">
        <v>3892</v>
      </c>
      <c r="E845" s="4">
        <v>47.166670000000003</v>
      </c>
      <c r="F845" s="4">
        <v>27.6</v>
      </c>
      <c r="G845" s="4" t="s">
        <v>2050</v>
      </c>
      <c r="H845" s="4" t="s">
        <v>2072</v>
      </c>
      <c r="I845" s="4" t="s">
        <v>1792</v>
      </c>
      <c r="J845" s="4"/>
      <c r="K845" s="4">
        <v>23</v>
      </c>
      <c r="L845" s="4"/>
      <c r="M845" s="4"/>
      <c r="N845" s="4"/>
      <c r="O845" s="4">
        <v>318012</v>
      </c>
      <c r="P845" s="4"/>
      <c r="Q845" s="4">
        <v>66</v>
      </c>
      <c r="R845" s="4" t="s">
        <v>3890</v>
      </c>
      <c r="S845" s="6">
        <v>38734</v>
      </c>
      <c r="T845" s="4">
        <v>2</v>
      </c>
      <c r="U845" s="4">
        <f t="shared" si="41"/>
        <v>3131110</v>
      </c>
      <c r="V845" s="4">
        <f t="shared" si="39"/>
        <v>0.70108268313792865</v>
      </c>
      <c r="W845" s="4" t="str">
        <f t="shared" si="40"/>
        <v>RO-2</v>
      </c>
      <c r="X845" s="4" t="s">
        <v>1792</v>
      </c>
      <c r="Y845" s="4" t="s">
        <v>722</v>
      </c>
      <c r="Z845" s="4">
        <v>47.166670000000003</v>
      </c>
      <c r="AA845" s="4">
        <v>27.6</v>
      </c>
    </row>
    <row r="846" spans="1:27">
      <c r="A846" s="4">
        <v>681290</v>
      </c>
      <c r="B846" s="4" t="s">
        <v>439</v>
      </c>
      <c r="C846" s="4" t="s">
        <v>439</v>
      </c>
      <c r="D846" s="8" t="s">
        <v>3893</v>
      </c>
      <c r="E846" s="4">
        <v>46.766669999999998</v>
      </c>
      <c r="F846" s="4">
        <v>23.6</v>
      </c>
      <c r="G846" s="4" t="s">
        <v>2050</v>
      </c>
      <c r="H846" s="4" t="s">
        <v>2055</v>
      </c>
      <c r="I846" s="4" t="s">
        <v>1792</v>
      </c>
      <c r="J846" s="4"/>
      <c r="K846" s="4">
        <v>13</v>
      </c>
      <c r="L846" s="4"/>
      <c r="M846" s="4"/>
      <c r="N846" s="4"/>
      <c r="O846" s="4">
        <v>316748</v>
      </c>
      <c r="P846" s="4"/>
      <c r="Q846" s="4">
        <v>352</v>
      </c>
      <c r="R846" s="4" t="s">
        <v>3890</v>
      </c>
      <c r="S846" s="6">
        <v>40926</v>
      </c>
      <c r="T846" s="4">
        <v>3</v>
      </c>
      <c r="U846" s="4">
        <f t="shared" si="41"/>
        <v>3131110</v>
      </c>
      <c r="V846" s="4">
        <f t="shared" si="39"/>
        <v>0.80224425203841443</v>
      </c>
      <c r="W846" s="4" t="str">
        <f t="shared" si="40"/>
        <v>RO-3</v>
      </c>
      <c r="X846" s="4" t="s">
        <v>1792</v>
      </c>
      <c r="Y846" s="4" t="s">
        <v>439</v>
      </c>
      <c r="Z846" s="4">
        <v>46.766669999999998</v>
      </c>
      <c r="AA846" s="4">
        <v>23.6</v>
      </c>
    </row>
    <row r="847" spans="1:27">
      <c r="A847" s="4">
        <v>665087</v>
      </c>
      <c r="B847" s="4" t="s">
        <v>3894</v>
      </c>
      <c r="C847" s="4" t="s">
        <v>516</v>
      </c>
      <c r="D847" s="8" t="s">
        <v>3895</v>
      </c>
      <c r="E847" s="4">
        <v>45.74944</v>
      </c>
      <c r="F847" s="4">
        <v>21.227219999999999</v>
      </c>
      <c r="G847" s="4" t="s">
        <v>2050</v>
      </c>
      <c r="H847" s="4" t="s">
        <v>2055</v>
      </c>
      <c r="I847" s="4" t="s">
        <v>1792</v>
      </c>
      <c r="J847" s="4"/>
      <c r="K847" s="4">
        <v>36</v>
      </c>
      <c r="L847" s="4"/>
      <c r="M847" s="4"/>
      <c r="N847" s="4"/>
      <c r="O847" s="4">
        <v>315053</v>
      </c>
      <c r="P847" s="4"/>
      <c r="Q847" s="4">
        <v>87</v>
      </c>
      <c r="R847" s="4" t="s">
        <v>3890</v>
      </c>
      <c r="S847" s="6">
        <v>38734</v>
      </c>
      <c r="T847" s="4">
        <v>4</v>
      </c>
      <c r="U847" s="4">
        <f t="shared" si="41"/>
        <v>3131110</v>
      </c>
      <c r="V847" s="4">
        <f t="shared" si="39"/>
        <v>0.90286447936993586</v>
      </c>
      <c r="W847" s="4" t="str">
        <f t="shared" si="40"/>
        <v>RO-4</v>
      </c>
      <c r="X847" s="4" t="s">
        <v>1792</v>
      </c>
      <c r="Y847" s="4" t="s">
        <v>516</v>
      </c>
      <c r="Z847" s="4">
        <v>45.74944</v>
      </c>
      <c r="AA847" s="4">
        <v>21.227219999999999</v>
      </c>
    </row>
    <row r="848" spans="1:27">
      <c r="A848" s="4">
        <v>680332</v>
      </c>
      <c r="B848" s="4" t="s">
        <v>3896</v>
      </c>
      <c r="C848" s="4" t="s">
        <v>3896</v>
      </c>
      <c r="D848" s="4" t="s">
        <v>3897</v>
      </c>
      <c r="E848" s="4">
        <v>44.316670000000002</v>
      </c>
      <c r="F848" s="4">
        <v>23.8</v>
      </c>
      <c r="G848" s="4" t="s">
        <v>2050</v>
      </c>
      <c r="H848" s="4" t="s">
        <v>2055</v>
      </c>
      <c r="I848" s="4" t="s">
        <v>1792</v>
      </c>
      <c r="J848" s="4"/>
      <c r="K848" s="4">
        <v>17</v>
      </c>
      <c r="L848" s="4"/>
      <c r="M848" s="4"/>
      <c r="N848" s="4"/>
      <c r="O848" s="4">
        <v>304142</v>
      </c>
      <c r="P848" s="4"/>
      <c r="Q848" s="4">
        <v>105</v>
      </c>
      <c r="R848" s="4" t="s">
        <v>3890</v>
      </c>
      <c r="S848" s="6">
        <v>40941</v>
      </c>
      <c r="T848" s="4">
        <v>5</v>
      </c>
      <c r="U848" s="4">
        <f t="shared" si="41"/>
        <v>3131110</v>
      </c>
      <c r="V848" s="4">
        <f t="shared" si="39"/>
        <v>1</v>
      </c>
      <c r="W848" s="4" t="str">
        <f t="shared" si="40"/>
        <v>RO-5</v>
      </c>
      <c r="X848" s="4" t="s">
        <v>1792</v>
      </c>
      <c r="Y848" s="4" t="s">
        <v>3896</v>
      </c>
      <c r="Z848" s="4">
        <v>44.316670000000002</v>
      </c>
      <c r="AA848" s="4">
        <v>23.8</v>
      </c>
    </row>
    <row r="849" spans="1:27">
      <c r="A849" s="4">
        <v>792680</v>
      </c>
      <c r="B849" s="4" t="s">
        <v>312</v>
      </c>
      <c r="C849" s="4" t="s">
        <v>312</v>
      </c>
      <c r="D849" s="8" t="s">
        <v>3898</v>
      </c>
      <c r="E849" s="4">
        <v>44.804009999999998</v>
      </c>
      <c r="F849" s="4">
        <v>20.465129999999998</v>
      </c>
      <c r="G849" s="4" t="s">
        <v>2050</v>
      </c>
      <c r="H849" s="4" t="s">
        <v>2051</v>
      </c>
      <c r="I849" s="4" t="s">
        <v>1837</v>
      </c>
      <c r="J849" s="4"/>
      <c r="K849" s="4" t="s">
        <v>1891</v>
      </c>
      <c r="L849" s="4"/>
      <c r="M849" s="4"/>
      <c r="N849" s="4"/>
      <c r="O849" s="4">
        <v>1273651</v>
      </c>
      <c r="P849" s="4"/>
      <c r="Q849" s="4">
        <v>120</v>
      </c>
      <c r="R849" s="4" t="s">
        <v>3899</v>
      </c>
      <c r="S849" s="6">
        <v>40927</v>
      </c>
      <c r="T849" s="4">
        <v>1</v>
      </c>
      <c r="U849" s="4">
        <f t="shared" si="41"/>
        <v>2042115</v>
      </c>
      <c r="V849" s="4">
        <f t="shared" si="39"/>
        <v>0.62369210352991877</v>
      </c>
      <c r="W849" s="4" t="str">
        <f t="shared" si="40"/>
        <v>RS-1</v>
      </c>
      <c r="X849" s="4" t="s">
        <v>1837</v>
      </c>
      <c r="Y849" s="4" t="s">
        <v>312</v>
      </c>
      <c r="Z849" s="4">
        <v>44.804009999999998</v>
      </c>
      <c r="AA849" s="4">
        <v>20.465129999999998</v>
      </c>
    </row>
    <row r="850" spans="1:27">
      <c r="A850" s="4">
        <v>787657</v>
      </c>
      <c r="B850" s="4" t="s">
        <v>3900</v>
      </c>
      <c r="C850" s="4" t="s">
        <v>3901</v>
      </c>
      <c r="D850" s="4" t="s">
        <v>3902</v>
      </c>
      <c r="E850" s="4">
        <v>43.324719999999999</v>
      </c>
      <c r="F850" s="4">
        <v>21.90333</v>
      </c>
      <c r="G850" s="4" t="s">
        <v>2050</v>
      </c>
      <c r="H850" s="4" t="s">
        <v>2149</v>
      </c>
      <c r="I850" s="4" t="s">
        <v>1837</v>
      </c>
      <c r="J850" s="4"/>
      <c r="K850" s="4" t="s">
        <v>1891</v>
      </c>
      <c r="L850" s="4">
        <v>20</v>
      </c>
      <c r="M850" s="4"/>
      <c r="N850" s="4"/>
      <c r="O850" s="4">
        <v>250000</v>
      </c>
      <c r="P850" s="4"/>
      <c r="Q850" s="4">
        <v>194</v>
      </c>
      <c r="R850" s="4" t="s">
        <v>3899</v>
      </c>
      <c r="S850" s="6">
        <v>40927</v>
      </c>
      <c r="T850" s="4">
        <v>2</v>
      </c>
      <c r="U850" s="4">
        <f t="shared" si="41"/>
        <v>2042115</v>
      </c>
      <c r="V850" s="4">
        <f t="shared" si="39"/>
        <v>0.74611420022868447</v>
      </c>
      <c r="W850" s="4" t="str">
        <f t="shared" si="40"/>
        <v>RS-2</v>
      </c>
      <c r="X850" s="4" t="s">
        <v>1837</v>
      </c>
      <c r="Y850" s="4" t="s">
        <v>3901</v>
      </c>
      <c r="Z850" s="4">
        <v>43.324719999999999</v>
      </c>
      <c r="AA850" s="4">
        <v>21.90333</v>
      </c>
    </row>
    <row r="851" spans="1:27">
      <c r="A851" s="4">
        <v>3194360</v>
      </c>
      <c r="B851" s="4" t="s">
        <v>973</v>
      </c>
      <c r="C851" s="4" t="s">
        <v>973</v>
      </c>
      <c r="D851" s="4" t="s">
        <v>3903</v>
      </c>
      <c r="E851" s="4">
        <v>45.251669999999997</v>
      </c>
      <c r="F851" s="4">
        <v>19.836939999999998</v>
      </c>
      <c r="G851" s="4" t="s">
        <v>2050</v>
      </c>
      <c r="H851" s="4" t="s">
        <v>2055</v>
      </c>
      <c r="I851" s="4" t="s">
        <v>1837</v>
      </c>
      <c r="J851" s="4"/>
      <c r="K851" s="4" t="s">
        <v>3904</v>
      </c>
      <c r="L851" s="4">
        <v>6</v>
      </c>
      <c r="M851" s="4">
        <v>3194359</v>
      </c>
      <c r="N851" s="4"/>
      <c r="O851" s="4">
        <v>215400</v>
      </c>
      <c r="P851" s="4"/>
      <c r="Q851" s="4">
        <v>79</v>
      </c>
      <c r="R851" s="4" t="s">
        <v>3899</v>
      </c>
      <c r="S851" s="6">
        <v>41014</v>
      </c>
      <c r="T851" s="4">
        <v>3</v>
      </c>
      <c r="U851" s="4">
        <f t="shared" si="41"/>
        <v>2042115</v>
      </c>
      <c r="V851" s="4">
        <f t="shared" si="39"/>
        <v>0.85159307874434098</v>
      </c>
      <c r="W851" s="4" t="str">
        <f t="shared" si="40"/>
        <v>RS-3</v>
      </c>
      <c r="X851" s="4" t="s">
        <v>1837</v>
      </c>
      <c r="Y851" s="4" t="s">
        <v>973</v>
      </c>
      <c r="Z851" s="4">
        <v>45.251669999999997</v>
      </c>
      <c r="AA851" s="4">
        <v>19.836939999999998</v>
      </c>
    </row>
    <row r="852" spans="1:27">
      <c r="A852" s="4">
        <v>783920</v>
      </c>
      <c r="B852" s="4" t="s">
        <v>3905</v>
      </c>
      <c r="C852" s="4" t="s">
        <v>3905</v>
      </c>
      <c r="D852" s="4" t="s">
        <v>3906</v>
      </c>
      <c r="E852" s="4">
        <v>44.843060000000001</v>
      </c>
      <c r="F852" s="4">
        <v>20.401109999999999</v>
      </c>
      <c r="G852" s="4" t="s">
        <v>2050</v>
      </c>
      <c r="H852" s="4" t="s">
        <v>2528</v>
      </c>
      <c r="I852" s="4" t="s">
        <v>1837</v>
      </c>
      <c r="J852" s="4"/>
      <c r="K852" s="4" t="s">
        <v>1891</v>
      </c>
      <c r="L852" s="4">
        <v>0</v>
      </c>
      <c r="M852" s="4">
        <v>70157</v>
      </c>
      <c r="N852" s="4"/>
      <c r="O852" s="4">
        <v>155591</v>
      </c>
      <c r="P852" s="4"/>
      <c r="Q852" s="4">
        <v>98</v>
      </c>
      <c r="R852" s="4" t="s">
        <v>3899</v>
      </c>
      <c r="S852" s="6">
        <v>41012</v>
      </c>
      <c r="T852" s="4">
        <v>4</v>
      </c>
      <c r="U852" s="4">
        <f t="shared" si="41"/>
        <v>2042115</v>
      </c>
      <c r="V852" s="4">
        <f t="shared" si="39"/>
        <v>0.92778418453417166</v>
      </c>
      <c r="W852" s="4" t="str">
        <f t="shared" si="40"/>
        <v>RS-4</v>
      </c>
      <c r="X852" s="4" t="s">
        <v>1837</v>
      </c>
      <c r="Y852" s="4" t="s">
        <v>3905</v>
      </c>
      <c r="Z852" s="4">
        <v>44.843060000000001</v>
      </c>
      <c r="AA852" s="4">
        <v>20.401109999999999</v>
      </c>
    </row>
    <row r="853" spans="1:27">
      <c r="A853" s="4">
        <v>789128</v>
      </c>
      <c r="B853" s="4" t="s">
        <v>3907</v>
      </c>
      <c r="C853" s="4" t="s">
        <v>3907</v>
      </c>
      <c r="D853" s="4" t="s">
        <v>3908</v>
      </c>
      <c r="E853" s="4">
        <v>44.016669999999998</v>
      </c>
      <c r="F853" s="4">
        <v>20.91667</v>
      </c>
      <c r="G853" s="4" t="s">
        <v>2050</v>
      </c>
      <c r="H853" s="4" t="s">
        <v>2149</v>
      </c>
      <c r="I853" s="4" t="s">
        <v>1837</v>
      </c>
      <c r="J853" s="4"/>
      <c r="K853" s="4" t="s">
        <v>1891</v>
      </c>
      <c r="L853" s="4">
        <v>12</v>
      </c>
      <c r="M853" s="4">
        <v>70645</v>
      </c>
      <c r="N853" s="4"/>
      <c r="O853" s="4">
        <v>147473</v>
      </c>
      <c r="P853" s="4"/>
      <c r="Q853" s="4">
        <v>182</v>
      </c>
      <c r="R853" s="4" t="s">
        <v>3899</v>
      </c>
      <c r="S853" s="6">
        <v>41014</v>
      </c>
      <c r="T853" s="4">
        <v>5</v>
      </c>
      <c r="U853" s="4">
        <f t="shared" si="41"/>
        <v>2042115</v>
      </c>
      <c r="V853" s="4">
        <f t="shared" si="39"/>
        <v>1</v>
      </c>
      <c r="W853" s="4" t="str">
        <f t="shared" si="40"/>
        <v>RS-5</v>
      </c>
      <c r="X853" s="4" t="s">
        <v>1837</v>
      </c>
      <c r="Y853" s="4" t="s">
        <v>3907</v>
      </c>
      <c r="Z853" s="4">
        <v>44.016669999999998</v>
      </c>
      <c r="AA853" s="4">
        <v>20.91667</v>
      </c>
    </row>
    <row r="854" spans="1:27">
      <c r="A854" s="4">
        <v>524901</v>
      </c>
      <c r="B854" s="4" t="s">
        <v>96</v>
      </c>
      <c r="C854" s="4" t="s">
        <v>96</v>
      </c>
      <c r="D854" s="8" t="s">
        <v>3909</v>
      </c>
      <c r="E854" s="4">
        <v>55.752220000000001</v>
      </c>
      <c r="F854" s="4">
        <v>37.615560000000002</v>
      </c>
      <c r="G854" s="4" t="s">
        <v>2050</v>
      </c>
      <c r="H854" s="4" t="s">
        <v>2051</v>
      </c>
      <c r="I854" s="4" t="s">
        <v>1795</v>
      </c>
      <c r="J854" s="4"/>
      <c r="K854" s="4">
        <v>48</v>
      </c>
      <c r="L854" s="4"/>
      <c r="M854" s="4"/>
      <c r="N854" s="4"/>
      <c r="O854" s="4">
        <v>10381222</v>
      </c>
      <c r="P854" s="4"/>
      <c r="Q854" s="4">
        <v>144</v>
      </c>
      <c r="R854" s="4" t="s">
        <v>3910</v>
      </c>
      <c r="S854" s="6">
        <v>40924</v>
      </c>
      <c r="T854" s="4">
        <v>1</v>
      </c>
      <c r="U854" s="4">
        <f t="shared" si="41"/>
        <v>18658591</v>
      </c>
      <c r="V854" s="4">
        <f t="shared" si="39"/>
        <v>0.55637759571448886</v>
      </c>
      <c r="W854" s="4" t="str">
        <f t="shared" si="40"/>
        <v>RU-1</v>
      </c>
      <c r="X854" s="4" t="s">
        <v>1795</v>
      </c>
      <c r="Y854" s="4" t="s">
        <v>96</v>
      </c>
      <c r="Z854" s="4">
        <v>55.752220000000001</v>
      </c>
      <c r="AA854" s="4">
        <v>37.615560000000002</v>
      </c>
    </row>
    <row r="855" spans="1:27">
      <c r="A855" s="4">
        <v>498817</v>
      </c>
      <c r="B855" s="4" t="s">
        <v>1197</v>
      </c>
      <c r="C855" s="4" t="s">
        <v>1197</v>
      </c>
      <c r="D855" s="8" t="s">
        <v>3911</v>
      </c>
      <c r="E855" s="4">
        <v>59.894440000000003</v>
      </c>
      <c r="F855" s="4">
        <v>30.26417</v>
      </c>
      <c r="G855" s="4" t="s">
        <v>2050</v>
      </c>
      <c r="H855" s="4" t="s">
        <v>2055</v>
      </c>
      <c r="I855" s="4" t="s">
        <v>1795</v>
      </c>
      <c r="J855" s="4"/>
      <c r="K855" s="4">
        <v>66</v>
      </c>
      <c r="L855" s="4"/>
      <c r="M855" s="4"/>
      <c r="N855" s="4"/>
      <c r="O855" s="4">
        <v>4039745</v>
      </c>
      <c r="P855" s="4"/>
      <c r="Q855" s="4">
        <v>12</v>
      </c>
      <c r="R855" s="4" t="s">
        <v>3910</v>
      </c>
      <c r="S855" s="6">
        <v>40925</v>
      </c>
      <c r="T855" s="4">
        <v>2</v>
      </c>
      <c r="U855" s="4">
        <f t="shared" si="41"/>
        <v>18658591</v>
      </c>
      <c r="V855" s="4">
        <f t="shared" si="39"/>
        <v>0.77288617345221833</v>
      </c>
      <c r="W855" s="4" t="str">
        <f t="shared" si="40"/>
        <v>RU-2</v>
      </c>
      <c r="X855" s="4" t="s">
        <v>1795</v>
      </c>
      <c r="Y855" s="4" t="s">
        <v>1197</v>
      </c>
      <c r="Z855" s="4">
        <v>59.894440000000003</v>
      </c>
      <c r="AA855" s="4">
        <v>30.26417</v>
      </c>
    </row>
    <row r="856" spans="1:27">
      <c r="A856" s="4">
        <v>824987</v>
      </c>
      <c r="B856" s="4" t="s">
        <v>3912</v>
      </c>
      <c r="C856" s="4" t="s">
        <v>3912</v>
      </c>
      <c r="D856" s="4"/>
      <c r="E856" s="4">
        <v>50.598570000000002</v>
      </c>
      <c r="F856" s="4">
        <v>36.592730000000003</v>
      </c>
      <c r="G856" s="4" t="s">
        <v>2050</v>
      </c>
      <c r="H856" s="4" t="s">
        <v>2055</v>
      </c>
      <c r="I856" s="4" t="s">
        <v>1795</v>
      </c>
      <c r="J856" s="4"/>
      <c r="K856" s="4">
        <v>9</v>
      </c>
      <c r="L856" s="4">
        <v>824987</v>
      </c>
      <c r="M856" s="4"/>
      <c r="N856" s="4"/>
      <c r="O856" s="4">
        <v>1531044</v>
      </c>
      <c r="P856" s="4"/>
      <c r="Q856" s="4">
        <v>127</v>
      </c>
      <c r="R856" s="4" t="s">
        <v>3910</v>
      </c>
      <c r="S856" s="6">
        <v>40925</v>
      </c>
      <c r="T856" s="4">
        <v>3</v>
      </c>
      <c r="U856" s="4">
        <f t="shared" si="41"/>
        <v>18658591</v>
      </c>
      <c r="V856" s="4">
        <f t="shared" si="39"/>
        <v>0.85494188709104557</v>
      </c>
      <c r="W856" s="4" t="str">
        <f t="shared" si="40"/>
        <v>RU-3</v>
      </c>
      <c r="X856" s="4" t="s">
        <v>1795</v>
      </c>
      <c r="Y856" s="4" t="s">
        <v>3912</v>
      </c>
      <c r="Z856" s="4">
        <v>50.598570000000002</v>
      </c>
      <c r="AA856" s="4">
        <v>36.592730000000003</v>
      </c>
    </row>
    <row r="857" spans="1:27">
      <c r="A857" s="4">
        <v>1496747</v>
      </c>
      <c r="B857" s="4" t="s">
        <v>3913</v>
      </c>
      <c r="C857" s="4" t="s">
        <v>3913</v>
      </c>
      <c r="D857" s="8" t="s">
        <v>3914</v>
      </c>
      <c r="E857" s="4">
        <v>55.041499999999999</v>
      </c>
      <c r="F857" s="4">
        <v>82.934600000000003</v>
      </c>
      <c r="G857" s="4" t="s">
        <v>2050</v>
      </c>
      <c r="H857" s="4" t="s">
        <v>2055</v>
      </c>
      <c r="I857" s="4" t="s">
        <v>1795</v>
      </c>
      <c r="J857" s="4"/>
      <c r="K857" s="4">
        <v>53</v>
      </c>
      <c r="L857" s="4"/>
      <c r="M857" s="4"/>
      <c r="N857" s="4"/>
      <c r="O857" s="4">
        <v>1419007</v>
      </c>
      <c r="P857" s="4"/>
      <c r="Q857" s="4">
        <v>164</v>
      </c>
      <c r="R857" s="4" t="s">
        <v>3915</v>
      </c>
      <c r="S857" s="6">
        <v>40925</v>
      </c>
      <c r="T857" s="4">
        <v>4</v>
      </c>
      <c r="U857" s="4">
        <f t="shared" si="41"/>
        <v>18658591</v>
      </c>
      <c r="V857" s="4">
        <f t="shared" si="39"/>
        <v>0.93099302085564761</v>
      </c>
      <c r="W857" s="4" t="str">
        <f t="shared" si="40"/>
        <v>RU-4</v>
      </c>
      <c r="X857" s="4" t="s">
        <v>1795</v>
      </c>
      <c r="Y857" s="4" t="s">
        <v>3913</v>
      </c>
      <c r="Z857" s="4">
        <v>55.041499999999999</v>
      </c>
      <c r="AA857" s="4">
        <v>82.934600000000003</v>
      </c>
    </row>
    <row r="858" spans="1:27">
      <c r="A858" s="4">
        <v>1486209</v>
      </c>
      <c r="B858" s="4" t="s">
        <v>3916</v>
      </c>
      <c r="C858" s="4" t="s">
        <v>3916</v>
      </c>
      <c r="D858" s="8" t="s">
        <v>3917</v>
      </c>
      <c r="E858" s="4">
        <v>56.857500000000002</v>
      </c>
      <c r="F858" s="4">
        <v>60.612499999999997</v>
      </c>
      <c r="G858" s="4" t="s">
        <v>2050</v>
      </c>
      <c r="H858" s="4" t="s">
        <v>2072</v>
      </c>
      <c r="I858" s="4" t="s">
        <v>1795</v>
      </c>
      <c r="J858" s="4"/>
      <c r="K858" s="4">
        <v>71</v>
      </c>
      <c r="L858" s="4"/>
      <c r="M858" s="4"/>
      <c r="N858" s="4"/>
      <c r="O858" s="4">
        <v>1287573</v>
      </c>
      <c r="P858" s="4"/>
      <c r="Q858" s="4">
        <v>258</v>
      </c>
      <c r="R858" s="4" t="s">
        <v>3918</v>
      </c>
      <c r="S858" s="6">
        <v>40925</v>
      </c>
      <c r="T858" s="4">
        <v>5</v>
      </c>
      <c r="U858" s="4">
        <f t="shared" si="41"/>
        <v>18658591</v>
      </c>
      <c r="V858" s="4">
        <f t="shared" si="39"/>
        <v>1</v>
      </c>
      <c r="W858" s="4" t="str">
        <f t="shared" si="40"/>
        <v>RU-5</v>
      </c>
      <c r="X858" s="4" t="s">
        <v>1795</v>
      </c>
      <c r="Y858" s="4" t="s">
        <v>3916</v>
      </c>
      <c r="Z858" s="4">
        <v>56.857500000000002</v>
      </c>
      <c r="AA858" s="4">
        <v>60.612499999999997</v>
      </c>
    </row>
    <row r="859" spans="1:27">
      <c r="A859" s="4">
        <v>202061</v>
      </c>
      <c r="B859" s="4" t="s">
        <v>3919</v>
      </c>
      <c r="C859" s="4" t="s">
        <v>3919</v>
      </c>
      <c r="D859" s="4" t="s">
        <v>3920</v>
      </c>
      <c r="E859" s="4">
        <v>-1.9499500000000001</v>
      </c>
      <c r="F859" s="4">
        <v>30.05885</v>
      </c>
      <c r="G859" s="4" t="s">
        <v>2050</v>
      </c>
      <c r="H859" s="4" t="s">
        <v>2051</v>
      </c>
      <c r="I859" s="4" t="s">
        <v>1798</v>
      </c>
      <c r="J859" s="4"/>
      <c r="K859" s="4">
        <v>12</v>
      </c>
      <c r="L859" s="4"/>
      <c r="M859" s="4"/>
      <c r="N859" s="4"/>
      <c r="O859" s="4">
        <v>745261</v>
      </c>
      <c r="P859" s="4"/>
      <c r="Q859" s="4">
        <v>1542</v>
      </c>
      <c r="R859" s="4" t="s">
        <v>3921</v>
      </c>
      <c r="S859" s="6">
        <v>40925</v>
      </c>
      <c r="T859" s="4">
        <v>1</v>
      </c>
      <c r="U859" s="4">
        <f t="shared" si="41"/>
        <v>1092782</v>
      </c>
      <c r="V859" s="4">
        <f t="shared" si="39"/>
        <v>0.68198506197942499</v>
      </c>
      <c r="W859" s="4" t="str">
        <f t="shared" si="40"/>
        <v>RW-1</v>
      </c>
      <c r="X859" s="4" t="s">
        <v>1798</v>
      </c>
      <c r="Y859" s="4" t="s">
        <v>3919</v>
      </c>
      <c r="Z859" s="4">
        <v>-1.9499500000000001</v>
      </c>
      <c r="AA859" s="4">
        <v>30.05885</v>
      </c>
    </row>
    <row r="860" spans="1:27">
      <c r="A860" s="4">
        <v>203112</v>
      </c>
      <c r="B860" s="4" t="s">
        <v>3922</v>
      </c>
      <c r="C860" s="4" t="s">
        <v>3922</v>
      </c>
      <c r="D860" s="4" t="s">
        <v>3923</v>
      </c>
      <c r="E860" s="4">
        <v>-2.59667</v>
      </c>
      <c r="F860" s="4">
        <v>29.739439999999998</v>
      </c>
      <c r="G860" s="4" t="s">
        <v>2050</v>
      </c>
      <c r="H860" s="4" t="s">
        <v>2072</v>
      </c>
      <c r="I860" s="4" t="s">
        <v>1798</v>
      </c>
      <c r="J860" s="4"/>
      <c r="K860" s="4">
        <v>15</v>
      </c>
      <c r="L860" s="4"/>
      <c r="M860" s="4"/>
      <c r="N860" s="4"/>
      <c r="O860" s="4">
        <v>89600</v>
      </c>
      <c r="P860" s="4"/>
      <c r="Q860" s="4">
        <v>1769</v>
      </c>
      <c r="R860" s="4" t="s">
        <v>3921</v>
      </c>
      <c r="S860" s="6">
        <v>40925</v>
      </c>
      <c r="T860" s="4">
        <v>2</v>
      </c>
      <c r="U860" s="4">
        <f t="shared" si="41"/>
        <v>1092782</v>
      </c>
      <c r="V860" s="4">
        <f t="shared" si="39"/>
        <v>0.76397762774277034</v>
      </c>
      <c r="W860" s="4" t="str">
        <f t="shared" si="40"/>
        <v>RW-2</v>
      </c>
      <c r="X860" s="4" t="s">
        <v>1798</v>
      </c>
      <c r="Y860" s="4" t="s">
        <v>3922</v>
      </c>
      <c r="Z860" s="4">
        <v>-2.59667</v>
      </c>
      <c r="AA860" s="4">
        <v>29.739439999999998</v>
      </c>
    </row>
    <row r="861" spans="1:27">
      <c r="A861" s="4">
        <v>202217</v>
      </c>
      <c r="B861" s="4" t="s">
        <v>3924</v>
      </c>
      <c r="C861" s="4" t="s">
        <v>3924</v>
      </c>
      <c r="D861" s="4" t="s">
        <v>3925</v>
      </c>
      <c r="E861" s="4">
        <v>-2.0744400000000001</v>
      </c>
      <c r="F861" s="4">
        <v>29.75667</v>
      </c>
      <c r="G861" s="4" t="s">
        <v>2050</v>
      </c>
      <c r="H861" s="4" t="s">
        <v>2149</v>
      </c>
      <c r="I861" s="4" t="s">
        <v>1798</v>
      </c>
      <c r="J861" s="4"/>
      <c r="K861" s="4">
        <v>15</v>
      </c>
      <c r="L861" s="4"/>
      <c r="M861" s="4"/>
      <c r="N861" s="4"/>
      <c r="O861" s="4">
        <v>87613</v>
      </c>
      <c r="P861" s="4"/>
      <c r="Q861" s="4">
        <v>1824</v>
      </c>
      <c r="R861" s="4" t="s">
        <v>3921</v>
      </c>
      <c r="S861" s="6">
        <v>40925</v>
      </c>
      <c r="T861" s="4">
        <v>3</v>
      </c>
      <c r="U861" s="4">
        <f t="shared" si="41"/>
        <v>1092782</v>
      </c>
      <c r="V861" s="4">
        <f t="shared" si="39"/>
        <v>0.84415189854884143</v>
      </c>
      <c r="W861" s="4" t="str">
        <f t="shared" si="40"/>
        <v>RW-3</v>
      </c>
      <c r="X861" s="4" t="s">
        <v>1798</v>
      </c>
      <c r="Y861" s="4" t="s">
        <v>3924</v>
      </c>
      <c r="Z861" s="4">
        <v>-2.0744400000000001</v>
      </c>
      <c r="AA861" s="4">
        <v>29.75667</v>
      </c>
    </row>
    <row r="862" spans="1:27">
      <c r="A862" s="4">
        <v>201521</v>
      </c>
      <c r="B862" s="4" t="s">
        <v>3926</v>
      </c>
      <c r="C862" s="4" t="s">
        <v>3926</v>
      </c>
      <c r="D862" s="4" t="s">
        <v>3927</v>
      </c>
      <c r="E862" s="4">
        <v>-1.4998400000000001</v>
      </c>
      <c r="F862" s="4">
        <v>29.634969999999999</v>
      </c>
      <c r="G862" s="4" t="s">
        <v>2050</v>
      </c>
      <c r="H862" s="4" t="s">
        <v>2072</v>
      </c>
      <c r="I862" s="4" t="s">
        <v>1798</v>
      </c>
      <c r="J862" s="4"/>
      <c r="K862" s="4">
        <v>13</v>
      </c>
      <c r="L862" s="4"/>
      <c r="M862" s="4"/>
      <c r="N862" s="4"/>
      <c r="O862" s="4">
        <v>86685</v>
      </c>
      <c r="P862" s="4"/>
      <c r="Q862" s="4">
        <v>1849</v>
      </c>
      <c r="R862" s="4" t="s">
        <v>3921</v>
      </c>
      <c r="S862" s="6">
        <v>40606</v>
      </c>
      <c r="T862" s="4">
        <v>4</v>
      </c>
      <c r="U862" s="4">
        <f t="shared" si="41"/>
        <v>1092782</v>
      </c>
      <c r="V862" s="4">
        <f t="shared" si="39"/>
        <v>0.92347696063807794</v>
      </c>
      <c r="W862" s="4" t="str">
        <f t="shared" si="40"/>
        <v>RW-4</v>
      </c>
      <c r="X862" s="4" t="s">
        <v>1798</v>
      </c>
      <c r="Y862" s="4" t="s">
        <v>3926</v>
      </c>
      <c r="Z862" s="4">
        <v>-1.4998400000000001</v>
      </c>
      <c r="AA862" s="4">
        <v>29.634969999999999</v>
      </c>
    </row>
    <row r="863" spans="1:27">
      <c r="A863" s="4">
        <v>202905</v>
      </c>
      <c r="B863" s="4" t="s">
        <v>3928</v>
      </c>
      <c r="C863" s="4" t="s">
        <v>3928</v>
      </c>
      <c r="D863" s="4" t="s">
        <v>3929</v>
      </c>
      <c r="E863" s="4">
        <v>-1.70278</v>
      </c>
      <c r="F863" s="4">
        <v>29.25639</v>
      </c>
      <c r="G863" s="4" t="s">
        <v>2050</v>
      </c>
      <c r="H863" s="4" t="s">
        <v>2149</v>
      </c>
      <c r="I863" s="4" t="s">
        <v>1798</v>
      </c>
      <c r="J863" s="4"/>
      <c r="K863" s="4">
        <v>14</v>
      </c>
      <c r="L863" s="4"/>
      <c r="M863" s="4"/>
      <c r="N863" s="4"/>
      <c r="O863" s="4">
        <v>83623</v>
      </c>
      <c r="P863" s="4"/>
      <c r="Q863" s="4">
        <v>1461</v>
      </c>
      <c r="R863" s="4" t="s">
        <v>3921</v>
      </c>
      <c r="S863" s="6">
        <v>40925</v>
      </c>
      <c r="T863" s="4">
        <v>5</v>
      </c>
      <c r="U863" s="4">
        <f t="shared" si="41"/>
        <v>1092782</v>
      </c>
      <c r="V863" s="4">
        <f t="shared" si="39"/>
        <v>1</v>
      </c>
      <c r="W863" s="4" t="str">
        <f t="shared" si="40"/>
        <v>RW-5</v>
      </c>
      <c r="X863" s="4" t="s">
        <v>1798</v>
      </c>
      <c r="Y863" s="4" t="s">
        <v>3928</v>
      </c>
      <c r="Z863" s="4">
        <v>-1.70278</v>
      </c>
      <c r="AA863" s="4">
        <v>29.25639</v>
      </c>
    </row>
    <row r="864" spans="1:27">
      <c r="A864" s="4">
        <v>108410</v>
      </c>
      <c r="B864" s="4" t="s">
        <v>368</v>
      </c>
      <c r="C864" s="4" t="s">
        <v>368</v>
      </c>
      <c r="D864" s="8" t="s">
        <v>3930</v>
      </c>
      <c r="E864" s="4">
        <v>24.687729999999998</v>
      </c>
      <c r="F864" s="4">
        <v>46.721850000000003</v>
      </c>
      <c r="G864" s="4" t="s">
        <v>2050</v>
      </c>
      <c r="H864" s="4" t="s">
        <v>2051</v>
      </c>
      <c r="I864" s="4" t="s">
        <v>1831</v>
      </c>
      <c r="J864" s="4"/>
      <c r="K864" s="4">
        <v>10</v>
      </c>
      <c r="L864" s="4"/>
      <c r="M864" s="4"/>
      <c r="N864" s="4"/>
      <c r="O864" s="4">
        <v>4205961</v>
      </c>
      <c r="P864" s="4"/>
      <c r="Q864" s="4">
        <v>612</v>
      </c>
      <c r="R864" s="4" t="s">
        <v>3931</v>
      </c>
      <c r="S864" s="6">
        <v>40924</v>
      </c>
      <c r="T864" s="4">
        <v>1</v>
      </c>
      <c r="U864" s="4">
        <f t="shared" si="41"/>
        <v>10643728</v>
      </c>
      <c r="V864" s="4">
        <f t="shared" si="39"/>
        <v>0.39515863238895244</v>
      </c>
      <c r="W864" s="4" t="str">
        <f t="shared" si="40"/>
        <v>SA-1</v>
      </c>
      <c r="X864" s="4" t="s">
        <v>1831</v>
      </c>
      <c r="Y864" s="4" t="s">
        <v>368</v>
      </c>
      <c r="Z864" s="4">
        <v>24.687729999999998</v>
      </c>
      <c r="AA864" s="4">
        <v>46.721850000000003</v>
      </c>
    </row>
    <row r="865" spans="1:27">
      <c r="A865" s="4">
        <v>105343</v>
      </c>
      <c r="B865" s="4" t="s">
        <v>3932</v>
      </c>
      <c r="C865" s="4" t="s">
        <v>3932</v>
      </c>
      <c r="D865" s="4" t="s">
        <v>3933</v>
      </c>
      <c r="E865" s="4">
        <v>21.516940000000002</v>
      </c>
      <c r="F865" s="4">
        <v>39.219169999999998</v>
      </c>
      <c r="G865" s="4" t="s">
        <v>2050</v>
      </c>
      <c r="H865" s="4" t="s">
        <v>2055</v>
      </c>
      <c r="I865" s="4" t="s">
        <v>1831</v>
      </c>
      <c r="J865" s="4"/>
      <c r="K865" s="4">
        <v>14</v>
      </c>
      <c r="L865" s="4"/>
      <c r="M865" s="4"/>
      <c r="N865" s="4"/>
      <c r="O865" s="4">
        <v>2867446</v>
      </c>
      <c r="P865" s="4"/>
      <c r="Q865" s="4">
        <v>21</v>
      </c>
      <c r="R865" s="4" t="s">
        <v>3931</v>
      </c>
      <c r="S865" s="6">
        <v>40924</v>
      </c>
      <c r="T865" s="4">
        <v>2</v>
      </c>
      <c r="U865" s="4">
        <f t="shared" si="41"/>
        <v>10643728</v>
      </c>
      <c r="V865" s="4">
        <f t="shared" si="39"/>
        <v>0.66456104477679245</v>
      </c>
      <c r="W865" s="4" t="str">
        <f t="shared" si="40"/>
        <v>SA-2</v>
      </c>
      <c r="X865" s="4" t="s">
        <v>1831</v>
      </c>
      <c r="Y865" s="4" t="s">
        <v>3932</v>
      </c>
      <c r="Z865" s="4">
        <v>21.516940000000002</v>
      </c>
      <c r="AA865" s="4">
        <v>39.219169999999998</v>
      </c>
    </row>
    <row r="866" spans="1:27">
      <c r="A866" s="4">
        <v>104515</v>
      </c>
      <c r="B866" s="4" t="s">
        <v>3934</v>
      </c>
      <c r="C866" s="4" t="s">
        <v>3934</v>
      </c>
      <c r="D866" s="8" t="s">
        <v>3935</v>
      </c>
      <c r="E866" s="4">
        <v>21.426670000000001</v>
      </c>
      <c r="F866" s="4">
        <v>39.82611</v>
      </c>
      <c r="G866" s="4" t="s">
        <v>2050</v>
      </c>
      <c r="H866" s="4" t="s">
        <v>2072</v>
      </c>
      <c r="I866" s="4" t="s">
        <v>1831</v>
      </c>
      <c r="J866" s="4"/>
      <c r="K866" s="4">
        <v>14</v>
      </c>
      <c r="L866" s="4"/>
      <c r="M866" s="4"/>
      <c r="N866" s="4"/>
      <c r="O866" s="4">
        <v>1323624</v>
      </c>
      <c r="P866" s="4"/>
      <c r="Q866" s="4">
        <v>333</v>
      </c>
      <c r="R866" s="4" t="s">
        <v>3931</v>
      </c>
      <c r="S866" s="6">
        <v>40924</v>
      </c>
      <c r="T866" s="4">
        <v>3</v>
      </c>
      <c r="U866" s="4">
        <f t="shared" si="41"/>
        <v>10643728</v>
      </c>
      <c r="V866" s="4">
        <f t="shared" si="39"/>
        <v>0.78891822489263153</v>
      </c>
      <c r="W866" s="4" t="str">
        <f t="shared" si="40"/>
        <v>SA-3</v>
      </c>
      <c r="X866" s="4" t="s">
        <v>1831</v>
      </c>
      <c r="Y866" s="4" t="s">
        <v>3934</v>
      </c>
      <c r="Z866" s="4">
        <v>21.426670000000001</v>
      </c>
      <c r="AA866" s="4">
        <v>39.82611</v>
      </c>
    </row>
    <row r="867" spans="1:27">
      <c r="A867" s="4">
        <v>109223</v>
      </c>
      <c r="B867" s="4" t="s">
        <v>3936</v>
      </c>
      <c r="C867" s="4" t="s">
        <v>3936</v>
      </c>
      <c r="D867" s="8" t="s">
        <v>3937</v>
      </c>
      <c r="E867" s="4">
        <v>24.468610000000002</v>
      </c>
      <c r="F867" s="4">
        <v>39.614170000000001</v>
      </c>
      <c r="G867" s="4" t="s">
        <v>2050</v>
      </c>
      <c r="H867" s="4" t="s">
        <v>2055</v>
      </c>
      <c r="I867" s="4" t="s">
        <v>1831</v>
      </c>
      <c r="J867" s="4" t="s">
        <v>1831</v>
      </c>
      <c r="K867" s="4">
        <v>5</v>
      </c>
      <c r="L867" s="4"/>
      <c r="M867" s="4"/>
      <c r="N867" s="4"/>
      <c r="O867" s="4">
        <v>1300000</v>
      </c>
      <c r="P867" s="4"/>
      <c r="Q867" s="4">
        <v>603</v>
      </c>
      <c r="R867" s="4" t="s">
        <v>3931</v>
      </c>
      <c r="S867" s="6">
        <v>40924</v>
      </c>
      <c r="T867" s="4">
        <v>4</v>
      </c>
      <c r="U867" s="4">
        <f t="shared" si="41"/>
        <v>10643728</v>
      </c>
      <c r="V867" s="4">
        <f t="shared" si="39"/>
        <v>0.9110558819240776</v>
      </c>
      <c r="W867" s="4" t="str">
        <f t="shared" si="40"/>
        <v>SA-4</v>
      </c>
      <c r="X867" s="4" t="s">
        <v>1831</v>
      </c>
      <c r="Y867" s="4" t="s">
        <v>3936</v>
      </c>
      <c r="Z867" s="4">
        <v>24.468610000000002</v>
      </c>
      <c r="AA867" s="4">
        <v>39.614170000000001</v>
      </c>
    </row>
    <row r="868" spans="1:27">
      <c r="A868" s="4">
        <v>101760</v>
      </c>
      <c r="B868" s="4" t="s">
        <v>3938</v>
      </c>
      <c r="C868" s="4" t="s">
        <v>3939</v>
      </c>
      <c r="D868" s="4" t="s">
        <v>3940</v>
      </c>
      <c r="E868" s="4">
        <v>24.49258</v>
      </c>
      <c r="F868" s="4">
        <v>39.585720000000002</v>
      </c>
      <c r="G868" s="4" t="s">
        <v>2050</v>
      </c>
      <c r="H868" s="4" t="s">
        <v>2072</v>
      </c>
      <c r="I868" s="4" t="s">
        <v>1831</v>
      </c>
      <c r="J868" s="4"/>
      <c r="K868" s="4">
        <v>5</v>
      </c>
      <c r="L868" s="4"/>
      <c r="M868" s="4"/>
      <c r="N868" s="4"/>
      <c r="O868" s="4">
        <v>946697</v>
      </c>
      <c r="P868" s="4"/>
      <c r="Q868" s="4">
        <v>597</v>
      </c>
      <c r="R868" s="4" t="s">
        <v>3931</v>
      </c>
      <c r="S868" s="6">
        <v>40924</v>
      </c>
      <c r="T868" s="4">
        <v>5</v>
      </c>
      <c r="U868" s="4">
        <f t="shared" si="41"/>
        <v>10643728</v>
      </c>
      <c r="V868" s="4">
        <f t="shared" si="39"/>
        <v>0.99999999999999989</v>
      </c>
      <c r="W868" s="4" t="str">
        <f t="shared" si="40"/>
        <v>SA-5</v>
      </c>
      <c r="X868" s="4" t="s">
        <v>1831</v>
      </c>
      <c r="Y868" s="4" t="s">
        <v>3939</v>
      </c>
      <c r="Z868" s="4">
        <v>24.49258</v>
      </c>
      <c r="AA868" s="4">
        <v>39.585720000000002</v>
      </c>
    </row>
    <row r="869" spans="1:27">
      <c r="A869" s="4">
        <v>2108502</v>
      </c>
      <c r="B869" s="4" t="s">
        <v>3941</v>
      </c>
      <c r="C869" s="4" t="s">
        <v>3941</v>
      </c>
      <c r="D869" s="4" t="s">
        <v>3942</v>
      </c>
      <c r="E869" s="4">
        <v>-9.4333299999999998</v>
      </c>
      <c r="F869" s="4">
        <v>159.94999999999999</v>
      </c>
      <c r="G869" s="4" t="s">
        <v>2050</v>
      </c>
      <c r="H869" s="4" t="s">
        <v>2051</v>
      </c>
      <c r="I869" s="4" t="s">
        <v>1858</v>
      </c>
      <c r="J869" s="4"/>
      <c r="K869" s="4">
        <v>6</v>
      </c>
      <c r="L869" s="4"/>
      <c r="M869" s="4"/>
      <c r="N869" s="4"/>
      <c r="O869" s="4">
        <v>56298</v>
      </c>
      <c r="P869" s="4"/>
      <c r="Q869" s="4">
        <v>49</v>
      </c>
      <c r="R869" s="4" t="s">
        <v>3943</v>
      </c>
      <c r="S869" s="6">
        <v>40926</v>
      </c>
      <c r="T869" s="4">
        <v>1</v>
      </c>
      <c r="U869" s="4">
        <f t="shared" si="41"/>
        <v>69382</v>
      </c>
      <c r="V869" s="4">
        <f t="shared" si="39"/>
        <v>0.81142082960998529</v>
      </c>
      <c r="W869" s="4" t="str">
        <f t="shared" si="40"/>
        <v>SB-1</v>
      </c>
      <c r="X869" s="4" t="s">
        <v>1858</v>
      </c>
      <c r="Y869" s="4" t="s">
        <v>3941</v>
      </c>
      <c r="Z869" s="4">
        <v>-9.4333299999999998</v>
      </c>
      <c r="AA869" s="4">
        <v>159.94999999999999</v>
      </c>
    </row>
    <row r="870" spans="1:27">
      <c r="A870" s="4">
        <v>2108857</v>
      </c>
      <c r="B870" s="4" t="s">
        <v>3944</v>
      </c>
      <c r="C870" s="4" t="s">
        <v>3944</v>
      </c>
      <c r="D870" s="4" t="s">
        <v>3945</v>
      </c>
      <c r="E870" s="4">
        <v>-8.1030300000000004</v>
      </c>
      <c r="F870" s="4">
        <v>156.84186</v>
      </c>
      <c r="G870" s="4" t="s">
        <v>2050</v>
      </c>
      <c r="H870" s="4" t="s">
        <v>2072</v>
      </c>
      <c r="I870" s="4" t="s">
        <v>1858</v>
      </c>
      <c r="J870" s="4"/>
      <c r="K870" s="4">
        <v>0</v>
      </c>
      <c r="L870" s="4"/>
      <c r="M870" s="4"/>
      <c r="N870" s="4"/>
      <c r="O870" s="4">
        <v>6154</v>
      </c>
      <c r="P870" s="4"/>
      <c r="Q870" s="4">
        <v>6</v>
      </c>
      <c r="R870" s="4" t="s">
        <v>3943</v>
      </c>
      <c r="S870" s="6">
        <v>40926</v>
      </c>
      <c r="T870" s="4">
        <v>2</v>
      </c>
      <c r="U870" s="4">
        <f t="shared" si="41"/>
        <v>69382</v>
      </c>
      <c r="V870" s="4">
        <f t="shared" si="39"/>
        <v>0.90011818627309681</v>
      </c>
      <c r="W870" s="4" t="str">
        <f t="shared" si="40"/>
        <v>SB-2</v>
      </c>
      <c r="X870" s="4" t="s">
        <v>1858</v>
      </c>
      <c r="Y870" s="4" t="s">
        <v>3944</v>
      </c>
      <c r="Z870" s="4">
        <v>-8.1030300000000004</v>
      </c>
      <c r="AA870" s="4">
        <v>156.84186</v>
      </c>
    </row>
    <row r="871" spans="1:27">
      <c r="A871" s="4">
        <v>2109701</v>
      </c>
      <c r="B871" s="4" t="s">
        <v>3946</v>
      </c>
      <c r="C871" s="4" t="s">
        <v>3946</v>
      </c>
      <c r="D871" s="4" t="s">
        <v>3947</v>
      </c>
      <c r="E871" s="4">
        <v>-8.7676099999999995</v>
      </c>
      <c r="F871" s="4">
        <v>160.70335</v>
      </c>
      <c r="G871" s="4" t="s">
        <v>2050</v>
      </c>
      <c r="H871" s="4" t="s">
        <v>2072</v>
      </c>
      <c r="I871" s="4" t="s">
        <v>1858</v>
      </c>
      <c r="J871" s="4"/>
      <c r="K871" s="4">
        <v>0</v>
      </c>
      <c r="L871" s="4"/>
      <c r="M871" s="4"/>
      <c r="N871" s="4"/>
      <c r="O871" s="4">
        <v>4336</v>
      </c>
      <c r="P871" s="4"/>
      <c r="Q871" s="4">
        <v>73</v>
      </c>
      <c r="R871" s="4" t="s">
        <v>3943</v>
      </c>
      <c r="S871" s="6">
        <v>40926</v>
      </c>
      <c r="T871" s="4">
        <v>3</v>
      </c>
      <c r="U871" s="4">
        <f t="shared" si="41"/>
        <v>69382</v>
      </c>
      <c r="V871" s="4">
        <f t="shared" si="39"/>
        <v>0.96261278141304663</v>
      </c>
      <c r="W871" s="4" t="str">
        <f t="shared" si="40"/>
        <v>SB-3</v>
      </c>
      <c r="X871" s="4" t="s">
        <v>1858</v>
      </c>
      <c r="Y871" s="4" t="s">
        <v>3946</v>
      </c>
      <c r="Z871" s="4">
        <v>-8.7676099999999995</v>
      </c>
      <c r="AA871" s="4">
        <v>160.70335</v>
      </c>
    </row>
    <row r="872" spans="1:27">
      <c r="A872" s="4">
        <v>2102384</v>
      </c>
      <c r="B872" s="4" t="s">
        <v>3948</v>
      </c>
      <c r="C872" s="4" t="s">
        <v>3948</v>
      </c>
      <c r="D872" s="4" t="s">
        <v>3949</v>
      </c>
      <c r="E872" s="4">
        <v>-9.0995799999999996</v>
      </c>
      <c r="F872" s="4">
        <v>160.14759000000001</v>
      </c>
      <c r="G872" s="4" t="s">
        <v>2050</v>
      </c>
      <c r="H872" s="4" t="s">
        <v>2072</v>
      </c>
      <c r="I872" s="4" t="s">
        <v>1858</v>
      </c>
      <c r="J872" s="4"/>
      <c r="K872" s="4">
        <v>0</v>
      </c>
      <c r="L872" s="4"/>
      <c r="M872" s="4"/>
      <c r="N872" s="4"/>
      <c r="O872" s="4">
        <v>1472</v>
      </c>
      <c r="P872" s="4"/>
      <c r="Q872" s="4">
        <v>249</v>
      </c>
      <c r="R872" s="4" t="s">
        <v>3943</v>
      </c>
      <c r="S872" s="6">
        <v>40411</v>
      </c>
      <c r="T872" s="4">
        <v>4</v>
      </c>
      <c r="U872" s="4">
        <f t="shared" si="41"/>
        <v>69382</v>
      </c>
      <c r="V872" s="4">
        <f t="shared" si="39"/>
        <v>0.98382865872992997</v>
      </c>
      <c r="W872" s="4" t="str">
        <f t="shared" si="40"/>
        <v>SB-4</v>
      </c>
      <c r="X872" s="4" t="s">
        <v>1858</v>
      </c>
      <c r="Y872" s="4" t="s">
        <v>3948</v>
      </c>
      <c r="Z872" s="4">
        <v>-9.0995799999999996</v>
      </c>
      <c r="AA872" s="4">
        <v>160.14759000000001</v>
      </c>
    </row>
    <row r="873" spans="1:27">
      <c r="A873" s="4">
        <v>2178753</v>
      </c>
      <c r="B873" s="4" t="s">
        <v>3950</v>
      </c>
      <c r="C873" s="4" t="s">
        <v>3950</v>
      </c>
      <c r="D873" s="4" t="s">
        <v>3951</v>
      </c>
      <c r="E873" s="4">
        <v>-10.454420000000001</v>
      </c>
      <c r="F873" s="4">
        <v>161.92044999999999</v>
      </c>
      <c r="G873" s="4" t="s">
        <v>2050</v>
      </c>
      <c r="H873" s="4" t="s">
        <v>2072</v>
      </c>
      <c r="I873" s="4" t="s">
        <v>1858</v>
      </c>
      <c r="J873" s="4"/>
      <c r="K873" s="4">
        <v>0</v>
      </c>
      <c r="L873" s="4"/>
      <c r="M873" s="4"/>
      <c r="N873" s="4"/>
      <c r="O873" s="4">
        <v>1122</v>
      </c>
      <c r="P873" s="4"/>
      <c r="Q873" s="4">
        <v>13</v>
      </c>
      <c r="R873" s="4" t="s">
        <v>3943</v>
      </c>
      <c r="S873" s="6">
        <v>40926</v>
      </c>
      <c r="T873" s="4">
        <v>5</v>
      </c>
      <c r="U873" s="4">
        <f t="shared" si="41"/>
        <v>69382</v>
      </c>
      <c r="V873" s="4">
        <f t="shared" si="39"/>
        <v>1</v>
      </c>
      <c r="W873" s="4" t="str">
        <f t="shared" si="40"/>
        <v>SB-5</v>
      </c>
      <c r="X873" s="4" t="s">
        <v>1858</v>
      </c>
      <c r="Y873" s="4" t="s">
        <v>3950</v>
      </c>
      <c r="Z873" s="4">
        <v>-10.454420000000001</v>
      </c>
      <c r="AA873" s="4">
        <v>161.92044999999999</v>
      </c>
    </row>
    <row r="874" spans="1:27">
      <c r="A874" s="4">
        <v>241131</v>
      </c>
      <c r="B874" s="4" t="s">
        <v>188</v>
      </c>
      <c r="C874" s="4" t="s">
        <v>188</v>
      </c>
      <c r="D874" s="4" t="s">
        <v>3952</v>
      </c>
      <c r="E874" s="4">
        <v>-4.6166700000000001</v>
      </c>
      <c r="F874" s="4">
        <v>55.45</v>
      </c>
      <c r="G874" s="4" t="s">
        <v>2050</v>
      </c>
      <c r="H874" s="4" t="s">
        <v>2051</v>
      </c>
      <c r="I874" s="4" t="s">
        <v>1840</v>
      </c>
      <c r="J874" s="4"/>
      <c r="K874" s="4">
        <v>26</v>
      </c>
      <c r="L874" s="4"/>
      <c r="M874" s="4"/>
      <c r="N874" s="4"/>
      <c r="O874" s="4">
        <v>22881</v>
      </c>
      <c r="P874" s="4"/>
      <c r="Q874" s="4">
        <v>60</v>
      </c>
      <c r="R874" s="4" t="s">
        <v>3953</v>
      </c>
      <c r="S874" s="6">
        <v>40926</v>
      </c>
      <c r="T874" s="4">
        <v>1</v>
      </c>
      <c r="U874" s="4">
        <f t="shared" si="41"/>
        <v>4088730</v>
      </c>
      <c r="V874" s="4">
        <f t="shared" si="39"/>
        <v>5.5961141968288441E-3</v>
      </c>
      <c r="W874" s="4" t="str">
        <f t="shared" si="40"/>
        <v>SC-1</v>
      </c>
      <c r="X874" s="4" t="s">
        <v>1840</v>
      </c>
      <c r="Y874" s="4" t="s">
        <v>188</v>
      </c>
      <c r="Z874" s="4">
        <v>-4.6166700000000001</v>
      </c>
      <c r="AA874" s="4">
        <v>55.45</v>
      </c>
    </row>
    <row r="875" spans="1:27">
      <c r="A875" s="4">
        <v>379252</v>
      </c>
      <c r="B875" s="4" t="s">
        <v>3954</v>
      </c>
      <c r="C875" s="4" t="s">
        <v>3954</v>
      </c>
      <c r="D875" s="8" t="s">
        <v>3955</v>
      </c>
      <c r="E875" s="4">
        <v>15.551769999999999</v>
      </c>
      <c r="F875" s="4">
        <v>32.532409999999999</v>
      </c>
      <c r="G875" s="4" t="s">
        <v>2050</v>
      </c>
      <c r="H875" s="4" t="s">
        <v>2051</v>
      </c>
      <c r="I875" s="4" t="s">
        <v>1879</v>
      </c>
      <c r="J875" s="4"/>
      <c r="K875" s="4">
        <v>29</v>
      </c>
      <c r="L875" s="4"/>
      <c r="M875" s="4"/>
      <c r="N875" s="4"/>
      <c r="O875" s="4">
        <v>1974647</v>
      </c>
      <c r="P875" s="4"/>
      <c r="Q875" s="4">
        <v>381</v>
      </c>
      <c r="R875" s="4" t="s">
        <v>3956</v>
      </c>
      <c r="S875" s="6">
        <v>40927</v>
      </c>
      <c r="T875" s="4">
        <v>1</v>
      </c>
      <c r="U875" s="4">
        <f t="shared" si="41"/>
        <v>4459160</v>
      </c>
      <c r="V875" s="4">
        <f t="shared" si="39"/>
        <v>0.44282936696597563</v>
      </c>
      <c r="W875" s="4" t="str">
        <f t="shared" si="40"/>
        <v>SD-1</v>
      </c>
      <c r="X875" s="4" t="s">
        <v>1879</v>
      </c>
      <c r="Y875" s="4" t="s">
        <v>3954</v>
      </c>
      <c r="Z875" s="4">
        <v>15.551769999999999</v>
      </c>
      <c r="AA875" s="4">
        <v>32.532409999999999</v>
      </c>
    </row>
    <row r="876" spans="1:27">
      <c r="A876" s="4">
        <v>365137</v>
      </c>
      <c r="B876" s="4" t="s">
        <v>3957</v>
      </c>
      <c r="C876" s="4" t="s">
        <v>3957</v>
      </c>
      <c r="D876" s="4" t="s">
        <v>3958</v>
      </c>
      <c r="E876" s="4">
        <v>15.64453</v>
      </c>
      <c r="F876" s="4">
        <v>32.477730000000001</v>
      </c>
      <c r="G876" s="4" t="s">
        <v>2050</v>
      </c>
      <c r="H876" s="4" t="s">
        <v>2072</v>
      </c>
      <c r="I876" s="4" t="s">
        <v>1879</v>
      </c>
      <c r="J876" s="4" t="s">
        <v>1879</v>
      </c>
      <c r="K876" s="4">
        <v>29</v>
      </c>
      <c r="L876" s="4"/>
      <c r="M876" s="4"/>
      <c r="N876" s="4"/>
      <c r="O876" s="4">
        <v>1200000</v>
      </c>
      <c r="P876" s="4"/>
      <c r="Q876" s="4">
        <v>391</v>
      </c>
      <c r="R876" s="4" t="s">
        <v>3956</v>
      </c>
      <c r="S876" s="6">
        <v>40927</v>
      </c>
      <c r="T876" s="4">
        <v>2</v>
      </c>
      <c r="U876" s="4">
        <f t="shared" si="41"/>
        <v>4459160</v>
      </c>
      <c r="V876" s="4">
        <f t="shared" si="39"/>
        <v>0.71193834713264381</v>
      </c>
      <c r="W876" s="4" t="str">
        <f t="shared" si="40"/>
        <v>SD-2</v>
      </c>
      <c r="X876" s="4" t="s">
        <v>1879</v>
      </c>
      <c r="Y876" s="4" t="s">
        <v>3957</v>
      </c>
      <c r="Z876" s="4">
        <v>15.64453</v>
      </c>
      <c r="AA876" s="4">
        <v>32.477730000000001</v>
      </c>
    </row>
    <row r="877" spans="1:27">
      <c r="A877" s="4">
        <v>377039</v>
      </c>
      <c r="B877" s="4" t="s">
        <v>3959</v>
      </c>
      <c r="C877" s="4" t="s">
        <v>3959</v>
      </c>
      <c r="D877" s="8" t="s">
        <v>3960</v>
      </c>
      <c r="E877" s="4">
        <v>19.617450000000002</v>
      </c>
      <c r="F877" s="4">
        <v>37.216439999999999</v>
      </c>
      <c r="G877" s="4" t="s">
        <v>2050</v>
      </c>
      <c r="H877" s="4" t="s">
        <v>2055</v>
      </c>
      <c r="I877" s="4" t="s">
        <v>1879</v>
      </c>
      <c r="J877" s="4" t="s">
        <v>1879</v>
      </c>
      <c r="K877" s="4">
        <v>36</v>
      </c>
      <c r="L877" s="4"/>
      <c r="M877" s="4"/>
      <c r="N877" s="4"/>
      <c r="O877" s="4">
        <v>489725</v>
      </c>
      <c r="P877" s="4"/>
      <c r="Q877" s="4">
        <v>10</v>
      </c>
      <c r="R877" s="4" t="s">
        <v>3956</v>
      </c>
      <c r="S877" s="6">
        <v>40927</v>
      </c>
      <c r="T877" s="4">
        <v>3</v>
      </c>
      <c r="U877" s="4">
        <f t="shared" si="41"/>
        <v>4459160</v>
      </c>
      <c r="V877" s="4">
        <f t="shared" si="39"/>
        <v>0.8217628432260784</v>
      </c>
      <c r="W877" s="4" t="str">
        <f t="shared" si="40"/>
        <v>SD-3</v>
      </c>
      <c r="X877" s="4" t="s">
        <v>1879</v>
      </c>
      <c r="Y877" s="4" t="s">
        <v>3959</v>
      </c>
      <c r="Z877" s="4">
        <v>19.617450000000002</v>
      </c>
      <c r="AA877" s="4">
        <v>37.216439999999999</v>
      </c>
    </row>
    <row r="878" spans="1:27">
      <c r="A878" s="4">
        <v>372753</v>
      </c>
      <c r="B878" s="4" t="s">
        <v>3961</v>
      </c>
      <c r="C878" s="4" t="s">
        <v>3961</v>
      </c>
      <c r="D878" s="4" t="s">
        <v>3962</v>
      </c>
      <c r="E878" s="4">
        <v>15.450989999999999</v>
      </c>
      <c r="F878" s="4">
        <v>36.399979999999999</v>
      </c>
      <c r="G878" s="4" t="s">
        <v>2050</v>
      </c>
      <c r="H878" s="4" t="s">
        <v>2055</v>
      </c>
      <c r="I878" s="4" t="s">
        <v>1879</v>
      </c>
      <c r="J878" s="4"/>
      <c r="K878" s="4">
        <v>52</v>
      </c>
      <c r="L878" s="4"/>
      <c r="M878" s="4"/>
      <c r="N878" s="4"/>
      <c r="O878" s="4">
        <v>401477</v>
      </c>
      <c r="P878" s="4"/>
      <c r="Q878" s="4">
        <v>507</v>
      </c>
      <c r="R878" s="4" t="s">
        <v>3956</v>
      </c>
      <c r="S878" s="6">
        <v>40927</v>
      </c>
      <c r="T878" s="4">
        <v>4</v>
      </c>
      <c r="U878" s="4">
        <f t="shared" si="41"/>
        <v>4459160</v>
      </c>
      <c r="V878" s="4">
        <f t="shared" si="39"/>
        <v>0.91179706491805623</v>
      </c>
      <c r="W878" s="4" t="str">
        <f t="shared" si="40"/>
        <v>SD-4</v>
      </c>
      <c r="X878" s="4" t="s">
        <v>1879</v>
      </c>
      <c r="Y878" s="4" t="s">
        <v>3961</v>
      </c>
      <c r="Z878" s="4">
        <v>15.450989999999999</v>
      </c>
      <c r="AA878" s="4">
        <v>36.399979999999999</v>
      </c>
    </row>
    <row r="879" spans="1:27">
      <c r="A879" s="4">
        <v>379003</v>
      </c>
      <c r="B879" s="4" t="s">
        <v>3963</v>
      </c>
      <c r="C879" s="4" t="s">
        <v>3963</v>
      </c>
      <c r="D879" s="4" t="s">
        <v>3964</v>
      </c>
      <c r="E879" s="4">
        <v>13.18421</v>
      </c>
      <c r="F879" s="4">
        <v>30.21669</v>
      </c>
      <c r="G879" s="4" t="s">
        <v>2050</v>
      </c>
      <c r="H879" s="4" t="s">
        <v>2055</v>
      </c>
      <c r="I879" s="4" t="s">
        <v>1879</v>
      </c>
      <c r="J879" s="4"/>
      <c r="K879" s="4">
        <v>56</v>
      </c>
      <c r="L879" s="4"/>
      <c r="M879" s="4"/>
      <c r="N879" s="4"/>
      <c r="O879" s="4">
        <v>393311</v>
      </c>
      <c r="P879" s="4"/>
      <c r="Q879" s="4">
        <v>573</v>
      </c>
      <c r="R879" s="4" t="s">
        <v>3956</v>
      </c>
      <c r="S879" s="6">
        <v>40841</v>
      </c>
      <c r="T879" s="4">
        <v>5</v>
      </c>
      <c r="U879" s="4">
        <f t="shared" si="41"/>
        <v>4459160</v>
      </c>
      <c r="V879" s="4">
        <f t="shared" si="39"/>
        <v>0.99999999999999989</v>
      </c>
      <c r="W879" s="4" t="str">
        <f t="shared" si="40"/>
        <v>SD-5</v>
      </c>
      <c r="X879" s="4" t="s">
        <v>1879</v>
      </c>
      <c r="Y879" s="4" t="s">
        <v>3963</v>
      </c>
      <c r="Z879" s="4">
        <v>13.18421</v>
      </c>
      <c r="AA879" s="4">
        <v>30.21669</v>
      </c>
    </row>
    <row r="880" spans="1:27">
      <c r="A880" s="4">
        <v>2673730</v>
      </c>
      <c r="B880" s="4" t="s">
        <v>43</v>
      </c>
      <c r="C880" s="4" t="s">
        <v>43</v>
      </c>
      <c r="D880" s="8" t="s">
        <v>3965</v>
      </c>
      <c r="E880" s="4">
        <v>59.33258</v>
      </c>
      <c r="F880" s="4">
        <v>18.064900000000002</v>
      </c>
      <c r="G880" s="4" t="s">
        <v>2050</v>
      </c>
      <c r="H880" s="4" t="s">
        <v>2051</v>
      </c>
      <c r="I880" s="4" t="s">
        <v>1891</v>
      </c>
      <c r="J880" s="4"/>
      <c r="K880" s="4">
        <v>26</v>
      </c>
      <c r="L880" s="4">
        <v>180</v>
      </c>
      <c r="M880" s="4"/>
      <c r="N880" s="4"/>
      <c r="O880" s="4">
        <v>1253309</v>
      </c>
      <c r="P880" s="4"/>
      <c r="Q880" s="4">
        <v>28</v>
      </c>
      <c r="R880" s="4" t="s">
        <v>3966</v>
      </c>
      <c r="S880" s="6">
        <v>40846</v>
      </c>
      <c r="T880" s="4">
        <v>1</v>
      </c>
      <c r="U880" s="4">
        <f t="shared" si="41"/>
        <v>2266675</v>
      </c>
      <c r="V880" s="4">
        <f t="shared" si="39"/>
        <v>0.55292840835143986</v>
      </c>
      <c r="W880" s="4" t="str">
        <f t="shared" si="40"/>
        <v>SE-1</v>
      </c>
      <c r="X880" s="4" t="s">
        <v>1891</v>
      </c>
      <c r="Y880" s="4" t="s">
        <v>43</v>
      </c>
      <c r="Z880" s="4">
        <v>59.33258</v>
      </c>
      <c r="AA880" s="4">
        <v>18.064900000000002</v>
      </c>
    </row>
    <row r="881" spans="1:27">
      <c r="A881" s="4">
        <v>2711537</v>
      </c>
      <c r="B881" s="4" t="s">
        <v>3967</v>
      </c>
      <c r="C881" s="4" t="s">
        <v>3968</v>
      </c>
      <c r="D881" s="8" t="s">
        <v>3969</v>
      </c>
      <c r="E881" s="4">
        <v>57.707160000000002</v>
      </c>
      <c r="F881" s="4">
        <v>11.96679</v>
      </c>
      <c r="G881" s="4" t="s">
        <v>2050</v>
      </c>
      <c r="H881" s="4" t="s">
        <v>2055</v>
      </c>
      <c r="I881" s="4" t="s">
        <v>1891</v>
      </c>
      <c r="J881" s="4"/>
      <c r="K881" s="4">
        <v>28</v>
      </c>
      <c r="L881" s="4">
        <v>1480</v>
      </c>
      <c r="M881" s="4"/>
      <c r="N881" s="4"/>
      <c r="O881" s="4">
        <v>504084</v>
      </c>
      <c r="P881" s="4"/>
      <c r="Q881" s="4">
        <v>10</v>
      </c>
      <c r="R881" s="4" t="s">
        <v>3966</v>
      </c>
      <c r="S881" s="6">
        <v>40846</v>
      </c>
      <c r="T881" s="4">
        <v>2</v>
      </c>
      <c r="U881" s="4">
        <f t="shared" si="41"/>
        <v>2266675</v>
      </c>
      <c r="V881" s="4">
        <f t="shared" si="39"/>
        <v>0.77531759074415163</v>
      </c>
      <c r="W881" s="4" t="str">
        <f t="shared" si="40"/>
        <v>SE-2</v>
      </c>
      <c r="X881" s="4" t="s">
        <v>1891</v>
      </c>
      <c r="Y881" s="4" t="s">
        <v>3968</v>
      </c>
      <c r="Z881" s="4">
        <v>57.707160000000002</v>
      </c>
      <c r="AA881" s="4">
        <v>11.96679</v>
      </c>
    </row>
    <row r="882" spans="1:27">
      <c r="A882" s="4">
        <v>2692969</v>
      </c>
      <c r="B882" s="4" t="s">
        <v>3970</v>
      </c>
      <c r="C882" s="4" t="s">
        <v>3971</v>
      </c>
      <c r="D882" s="4" t="s">
        <v>3972</v>
      </c>
      <c r="E882" s="4">
        <v>55.605870000000003</v>
      </c>
      <c r="F882" s="4">
        <v>13.000730000000001</v>
      </c>
      <c r="G882" s="4" t="s">
        <v>2050</v>
      </c>
      <c r="H882" s="4" t="s">
        <v>2055</v>
      </c>
      <c r="I882" s="4" t="s">
        <v>1891</v>
      </c>
      <c r="J882" s="4"/>
      <c r="K882" s="4">
        <v>27</v>
      </c>
      <c r="L882" s="4">
        <v>1280</v>
      </c>
      <c r="M882" s="4"/>
      <c r="N882" s="4"/>
      <c r="O882" s="4">
        <v>261548</v>
      </c>
      <c r="P882" s="4">
        <v>10</v>
      </c>
      <c r="Q882" s="4">
        <v>12</v>
      </c>
      <c r="R882" s="4" t="s">
        <v>3966</v>
      </c>
      <c r="S882" s="6">
        <v>40265</v>
      </c>
      <c r="T882" s="4">
        <v>3</v>
      </c>
      <c r="U882" s="4">
        <f t="shared" si="41"/>
        <v>2266675</v>
      </c>
      <c r="V882" s="4">
        <f t="shared" si="39"/>
        <v>0.89070599005150708</v>
      </c>
      <c r="W882" s="4" t="str">
        <f t="shared" si="40"/>
        <v>SE-3</v>
      </c>
      <c r="X882" s="4" t="s">
        <v>1891</v>
      </c>
      <c r="Y882" s="4" t="s">
        <v>3971</v>
      </c>
      <c r="Z882" s="4">
        <v>55.605870000000003</v>
      </c>
      <c r="AA882" s="4">
        <v>13.000730000000001</v>
      </c>
    </row>
    <row r="883" spans="1:27">
      <c r="A883" s="4">
        <v>2666199</v>
      </c>
      <c r="B883" s="4" t="s">
        <v>230</v>
      </c>
      <c r="C883" s="4" t="s">
        <v>230</v>
      </c>
      <c r="D883" s="4" t="s">
        <v>3973</v>
      </c>
      <c r="E883" s="4">
        <v>59.858499999999999</v>
      </c>
      <c r="F883" s="4">
        <v>17.645430000000001</v>
      </c>
      <c r="G883" s="4" t="s">
        <v>2050</v>
      </c>
      <c r="H883" s="4" t="s">
        <v>2055</v>
      </c>
      <c r="I883" s="4" t="s">
        <v>1891</v>
      </c>
      <c r="J883" s="4"/>
      <c r="K883" s="4">
        <v>21</v>
      </c>
      <c r="L883" s="4">
        <v>380</v>
      </c>
      <c r="M883" s="4"/>
      <c r="N883" s="4"/>
      <c r="O883" s="4">
        <v>127734</v>
      </c>
      <c r="P883" s="4"/>
      <c r="Q883" s="4">
        <v>15</v>
      </c>
      <c r="R883" s="4" t="s">
        <v>3966</v>
      </c>
      <c r="S883" s="6">
        <v>40846</v>
      </c>
      <c r="T883" s="4">
        <v>4</v>
      </c>
      <c r="U883" s="4">
        <f t="shared" si="41"/>
        <v>2266675</v>
      </c>
      <c r="V883" s="4">
        <f t="shared" si="39"/>
        <v>0.9470590181653743</v>
      </c>
      <c r="W883" s="4" t="str">
        <f t="shared" si="40"/>
        <v>SE-4</v>
      </c>
      <c r="X883" s="4" t="s">
        <v>1891</v>
      </c>
      <c r="Y883" s="4" t="s">
        <v>230</v>
      </c>
      <c r="Z883" s="4">
        <v>59.858499999999999</v>
      </c>
      <c r="AA883" s="4">
        <v>17.645430000000001</v>
      </c>
    </row>
    <row r="884" spans="1:27">
      <c r="A884" s="4">
        <v>2700791</v>
      </c>
      <c r="B884" s="4" t="s">
        <v>3974</v>
      </c>
      <c r="C884" s="4" t="s">
        <v>3974</v>
      </c>
      <c r="D884" s="4" t="s">
        <v>3975</v>
      </c>
      <c r="E884" s="4">
        <v>59.40316</v>
      </c>
      <c r="F884" s="4">
        <v>17.944790000000001</v>
      </c>
      <c r="G884" s="4" t="s">
        <v>2050</v>
      </c>
      <c r="H884" s="4" t="s">
        <v>2072</v>
      </c>
      <c r="I884" s="4" t="s">
        <v>1891</v>
      </c>
      <c r="J884" s="4"/>
      <c r="K884" s="4">
        <v>26</v>
      </c>
      <c r="L884" s="4">
        <v>180</v>
      </c>
      <c r="M884" s="4"/>
      <c r="N884" s="4"/>
      <c r="O884" s="4">
        <v>120000</v>
      </c>
      <c r="P884" s="4"/>
      <c r="Q884" s="4">
        <v>27</v>
      </c>
      <c r="R884" s="4" t="s">
        <v>3966</v>
      </c>
      <c r="S884" s="6">
        <v>40925</v>
      </c>
      <c r="T884" s="4">
        <v>5</v>
      </c>
      <c r="U884" s="4">
        <f t="shared" si="41"/>
        <v>2266675</v>
      </c>
      <c r="V884" s="4">
        <f t="shared" si="39"/>
        <v>0.99999999999999989</v>
      </c>
      <c r="W884" s="4" t="str">
        <f t="shared" si="40"/>
        <v>SE-5</v>
      </c>
      <c r="X884" s="4" t="s">
        <v>1891</v>
      </c>
      <c r="Y884" s="4" t="s">
        <v>3974</v>
      </c>
      <c r="Z884" s="4">
        <v>59.40316</v>
      </c>
      <c r="AA884" s="4">
        <v>17.944790000000001</v>
      </c>
    </row>
    <row r="885" spans="1:27">
      <c r="A885" s="4">
        <v>1880252</v>
      </c>
      <c r="B885" s="4" t="s">
        <v>51</v>
      </c>
      <c r="C885" s="4" t="s">
        <v>51</v>
      </c>
      <c r="D885" s="4" t="s">
        <v>3976</v>
      </c>
      <c r="E885" s="4">
        <v>1.2896700000000001</v>
      </c>
      <c r="F885" s="4">
        <v>103.85007</v>
      </c>
      <c r="G885" s="4" t="s">
        <v>2050</v>
      </c>
      <c r="H885" s="4" t="s">
        <v>2051</v>
      </c>
      <c r="I885" s="4" t="s">
        <v>1846</v>
      </c>
      <c r="J885" s="4"/>
      <c r="K885" s="4">
        <v>0</v>
      </c>
      <c r="L885" s="4"/>
      <c r="M885" s="4"/>
      <c r="N885" s="4"/>
      <c r="O885" s="4">
        <v>3547809</v>
      </c>
      <c r="P885" s="4"/>
      <c r="Q885" s="4">
        <v>23</v>
      </c>
      <c r="R885" s="4" t="s">
        <v>3977</v>
      </c>
      <c r="S885" s="6">
        <v>40710</v>
      </c>
      <c r="T885" s="4">
        <v>1</v>
      </c>
      <c r="U885" s="4">
        <f t="shared" si="41"/>
        <v>3804370</v>
      </c>
      <c r="V885" s="4">
        <f t="shared" si="39"/>
        <v>0.93256150164153329</v>
      </c>
      <c r="W885" s="4" t="str">
        <f t="shared" si="40"/>
        <v>SG-1</v>
      </c>
      <c r="X885" s="4" t="s">
        <v>1846</v>
      </c>
      <c r="Y885" s="4" t="s">
        <v>51</v>
      </c>
      <c r="Z885" s="4">
        <v>1.2896700000000001</v>
      </c>
      <c r="AA885" s="4">
        <v>103.85007</v>
      </c>
    </row>
    <row r="886" spans="1:27">
      <c r="A886" s="4">
        <v>3370903</v>
      </c>
      <c r="B886" s="4" t="s">
        <v>1246</v>
      </c>
      <c r="C886" s="4" t="s">
        <v>1246</v>
      </c>
      <c r="D886" s="4" t="s">
        <v>1246</v>
      </c>
      <c r="E886" s="4">
        <v>-15.93872</v>
      </c>
      <c r="F886" s="4">
        <v>-5.7167500000000002</v>
      </c>
      <c r="G886" s="4" t="s">
        <v>2050</v>
      </c>
      <c r="H886" s="4" t="s">
        <v>2051</v>
      </c>
      <c r="I886" s="4" t="s">
        <v>1804</v>
      </c>
      <c r="J886" s="4"/>
      <c r="K886" s="4">
        <v>2</v>
      </c>
      <c r="L886" s="4"/>
      <c r="M886" s="4"/>
      <c r="N886" s="4"/>
      <c r="O886" s="4">
        <v>637</v>
      </c>
      <c r="P886" s="4">
        <v>10</v>
      </c>
      <c r="Q886" s="4">
        <v>426</v>
      </c>
      <c r="R886" s="4" t="s">
        <v>3978</v>
      </c>
      <c r="S886" s="6">
        <v>40401</v>
      </c>
      <c r="T886" s="4">
        <v>1</v>
      </c>
      <c r="U886" s="4">
        <f t="shared" si="41"/>
        <v>345617</v>
      </c>
      <c r="V886" s="4">
        <f t="shared" si="39"/>
        <v>1.8430806355011471E-3</v>
      </c>
      <c r="W886" s="4" t="str">
        <f t="shared" si="40"/>
        <v>SH-1</v>
      </c>
      <c r="X886" s="4" t="s">
        <v>1804</v>
      </c>
      <c r="Y886" s="4" t="s">
        <v>1246</v>
      </c>
      <c r="Z886" s="4">
        <v>-15.93872</v>
      </c>
      <c r="AA886" s="4">
        <v>-5.7167500000000002</v>
      </c>
    </row>
    <row r="887" spans="1:27">
      <c r="A887" s="4">
        <v>2411397</v>
      </c>
      <c r="B887" s="4" t="s">
        <v>2975</v>
      </c>
      <c r="C887" s="4" t="s">
        <v>2975</v>
      </c>
      <c r="D887" s="4" t="s">
        <v>3979</v>
      </c>
      <c r="E887" s="4">
        <v>-7.9333299999999998</v>
      </c>
      <c r="F887" s="4">
        <v>-14.41667</v>
      </c>
      <c r="G887" s="4" t="s">
        <v>2050</v>
      </c>
      <c r="H887" s="4" t="s">
        <v>2055</v>
      </c>
      <c r="I887" s="4" t="s">
        <v>1804</v>
      </c>
      <c r="J887" s="4"/>
      <c r="K887" s="4">
        <v>1</v>
      </c>
      <c r="L887" s="4"/>
      <c r="M887" s="4"/>
      <c r="N887" s="4"/>
      <c r="O887" s="4">
        <v>538</v>
      </c>
      <c r="P887" s="4"/>
      <c r="Q887" s="4">
        <v>20</v>
      </c>
      <c r="R887" s="4" t="s">
        <v>3978</v>
      </c>
      <c r="S887" s="6">
        <v>40618</v>
      </c>
      <c r="T887" s="4">
        <v>2</v>
      </c>
      <c r="U887" s="4">
        <f t="shared" si="41"/>
        <v>345617</v>
      </c>
      <c r="V887" s="4">
        <f t="shared" si="39"/>
        <v>3.3997170278082384E-3</v>
      </c>
      <c r="W887" s="4" t="str">
        <f t="shared" si="40"/>
        <v>SH-2</v>
      </c>
      <c r="X887" s="4" t="s">
        <v>1804</v>
      </c>
      <c r="Y887" s="4" t="s">
        <v>2975</v>
      </c>
      <c r="Z887" s="4">
        <v>-7.9333299999999998</v>
      </c>
      <c r="AA887" s="4">
        <v>-14.41667</v>
      </c>
    </row>
    <row r="888" spans="1:27">
      <c r="A888" s="4">
        <v>3370726</v>
      </c>
      <c r="B888" s="4" t="s">
        <v>3980</v>
      </c>
      <c r="C888" s="4" t="s">
        <v>3980</v>
      </c>
      <c r="D888" s="4" t="s">
        <v>3981</v>
      </c>
      <c r="E888" s="4">
        <v>-37.067570000000003</v>
      </c>
      <c r="F888" s="4">
        <v>-12.31155</v>
      </c>
      <c r="G888" s="4" t="s">
        <v>2050</v>
      </c>
      <c r="H888" s="4" t="s">
        <v>2055</v>
      </c>
      <c r="I888" s="4" t="s">
        <v>1804</v>
      </c>
      <c r="J888" s="4"/>
      <c r="K888" s="4">
        <v>3</v>
      </c>
      <c r="L888" s="4"/>
      <c r="M888" s="4"/>
      <c r="N888" s="4"/>
      <c r="O888" s="4">
        <v>271</v>
      </c>
      <c r="P888" s="4">
        <v>10</v>
      </c>
      <c r="Q888" s="4">
        <v>42</v>
      </c>
      <c r="R888" s="4" t="s">
        <v>3978</v>
      </c>
      <c r="S888" s="6">
        <v>40384</v>
      </c>
      <c r="T888" s="4">
        <v>3</v>
      </c>
      <c r="U888" s="4">
        <f t="shared" si="41"/>
        <v>345617</v>
      </c>
      <c r="V888" s="4">
        <f t="shared" si="39"/>
        <v>4.1838219763495428E-3</v>
      </c>
      <c r="W888" s="4" t="str">
        <f t="shared" si="40"/>
        <v>SH-3</v>
      </c>
      <c r="X888" s="4" t="s">
        <v>1804</v>
      </c>
      <c r="Y888" s="4" t="s">
        <v>3980</v>
      </c>
      <c r="Z888" s="4">
        <v>-37.067570000000003</v>
      </c>
      <c r="AA888" s="4">
        <v>-12.31155</v>
      </c>
    </row>
    <row r="889" spans="1:27">
      <c r="A889" s="4">
        <v>3196359</v>
      </c>
      <c r="B889" s="4" t="s">
        <v>82</v>
      </c>
      <c r="C889" s="4" t="s">
        <v>82</v>
      </c>
      <c r="D889" s="8" t="s">
        <v>3982</v>
      </c>
      <c r="E889" s="4">
        <v>46.051079999999999</v>
      </c>
      <c r="F889" s="4">
        <v>14.505129999999999</v>
      </c>
      <c r="G889" s="4" t="s">
        <v>2050</v>
      </c>
      <c r="H889" s="4" t="s">
        <v>2051</v>
      </c>
      <c r="I889" s="4" t="s">
        <v>1855</v>
      </c>
      <c r="J889" s="4"/>
      <c r="K889" s="4">
        <v>61</v>
      </c>
      <c r="L889" s="4"/>
      <c r="M889" s="4"/>
      <c r="N889" s="4"/>
      <c r="O889" s="4">
        <v>255115</v>
      </c>
      <c r="P889" s="4"/>
      <c r="Q889" s="4">
        <v>295</v>
      </c>
      <c r="R889" s="4" t="s">
        <v>3983</v>
      </c>
      <c r="S889" s="6">
        <v>40941</v>
      </c>
      <c r="T889" s="4">
        <v>1</v>
      </c>
      <c r="U889" s="4">
        <f t="shared" si="41"/>
        <v>443299</v>
      </c>
      <c r="V889" s="4">
        <f t="shared" si="39"/>
        <v>0.57549193659358577</v>
      </c>
      <c r="W889" s="4" t="str">
        <f t="shared" si="40"/>
        <v>SI-1</v>
      </c>
      <c r="X889" s="4" t="s">
        <v>1855</v>
      </c>
      <c r="Y889" s="4" t="s">
        <v>82</v>
      </c>
      <c r="Z889" s="4">
        <v>46.051079999999999</v>
      </c>
      <c r="AA889" s="4">
        <v>14.505129999999999</v>
      </c>
    </row>
    <row r="890" spans="1:27">
      <c r="A890" s="4">
        <v>3195506</v>
      </c>
      <c r="B890" s="4" t="s">
        <v>377</v>
      </c>
      <c r="C890" s="4" t="s">
        <v>377</v>
      </c>
      <c r="D890" s="4" t="s">
        <v>3984</v>
      </c>
      <c r="E890" s="4">
        <v>46.554720000000003</v>
      </c>
      <c r="F890" s="4">
        <v>15.64667</v>
      </c>
      <c r="G890" s="4" t="s">
        <v>2050</v>
      </c>
      <c r="H890" s="4" t="s">
        <v>2055</v>
      </c>
      <c r="I890" s="4" t="s">
        <v>1855</v>
      </c>
      <c r="J890" s="4"/>
      <c r="K890" s="4" t="s">
        <v>3985</v>
      </c>
      <c r="L890" s="4"/>
      <c r="M890" s="4"/>
      <c r="N890" s="4"/>
      <c r="O890" s="4">
        <v>89056</v>
      </c>
      <c r="P890" s="4"/>
      <c r="Q890" s="4">
        <v>266</v>
      </c>
      <c r="R890" s="4" t="s">
        <v>3983</v>
      </c>
      <c r="S890" s="6">
        <v>40941</v>
      </c>
      <c r="T890" s="4">
        <v>2</v>
      </c>
      <c r="U890" s="4">
        <f t="shared" si="41"/>
        <v>443299</v>
      </c>
      <c r="V890" s="4">
        <f t="shared" si="39"/>
        <v>0.776385690019603</v>
      </c>
      <c r="W890" s="4" t="str">
        <f t="shared" si="40"/>
        <v>SI-2</v>
      </c>
      <c r="X890" s="4" t="s">
        <v>1855</v>
      </c>
      <c r="Y890" s="4" t="s">
        <v>377</v>
      </c>
      <c r="Z890" s="4">
        <v>46.554720000000003</v>
      </c>
      <c r="AA890" s="4">
        <v>15.64667</v>
      </c>
    </row>
    <row r="891" spans="1:27">
      <c r="A891" s="4">
        <v>3202781</v>
      </c>
      <c r="B891" s="4" t="s">
        <v>591</v>
      </c>
      <c r="C891" s="4" t="s">
        <v>591</v>
      </c>
      <c r="D891" s="4" t="s">
        <v>3986</v>
      </c>
      <c r="E891" s="4">
        <v>46.230919999999998</v>
      </c>
      <c r="F891" s="4">
        <v>15.260439999999999</v>
      </c>
      <c r="G891" s="4" t="s">
        <v>2050</v>
      </c>
      <c r="H891" s="4" t="s">
        <v>2072</v>
      </c>
      <c r="I891" s="4" t="s">
        <v>1855</v>
      </c>
      <c r="J891" s="4"/>
      <c r="K891" s="4">
        <v>11</v>
      </c>
      <c r="L891" s="4"/>
      <c r="M891" s="4"/>
      <c r="N891" s="4"/>
      <c r="O891" s="4">
        <v>37115</v>
      </c>
      <c r="P891" s="4"/>
      <c r="Q891" s="4">
        <v>240</v>
      </c>
      <c r="R891" s="4" t="s">
        <v>3983</v>
      </c>
      <c r="S891" s="6">
        <v>40941</v>
      </c>
      <c r="T891" s="4">
        <v>3</v>
      </c>
      <c r="U891" s="4">
        <f t="shared" si="41"/>
        <v>443299</v>
      </c>
      <c r="V891" s="4">
        <f t="shared" si="39"/>
        <v>0.86011021906207774</v>
      </c>
      <c r="W891" s="4" t="str">
        <f t="shared" si="40"/>
        <v>SI-3</v>
      </c>
      <c r="X891" s="4" t="s">
        <v>1855</v>
      </c>
      <c r="Y891" s="4" t="s">
        <v>591</v>
      </c>
      <c r="Z891" s="4">
        <v>46.230919999999998</v>
      </c>
      <c r="AA891" s="4">
        <v>15.260439999999999</v>
      </c>
    </row>
    <row r="892" spans="1:27">
      <c r="A892" s="4">
        <v>3197378</v>
      </c>
      <c r="B892" s="4" t="s">
        <v>3987</v>
      </c>
      <c r="C892" s="4" t="s">
        <v>3987</v>
      </c>
      <c r="D892" s="4" t="s">
        <v>3988</v>
      </c>
      <c r="E892" s="4">
        <v>46.238869999999999</v>
      </c>
      <c r="F892" s="4">
        <v>14.35561</v>
      </c>
      <c r="G892" s="4" t="s">
        <v>2050</v>
      </c>
      <c r="H892" s="4" t="s">
        <v>2072</v>
      </c>
      <c r="I892" s="4" t="s">
        <v>1855</v>
      </c>
      <c r="J892" s="4"/>
      <c r="K892" s="4">
        <v>52</v>
      </c>
      <c r="L892" s="4"/>
      <c r="M892" s="4"/>
      <c r="N892" s="4"/>
      <c r="O892" s="4">
        <v>35587</v>
      </c>
      <c r="P892" s="4"/>
      <c r="Q892" s="4">
        <v>387</v>
      </c>
      <c r="R892" s="4" t="s">
        <v>3983</v>
      </c>
      <c r="S892" s="6">
        <v>40941</v>
      </c>
      <c r="T892" s="4">
        <v>4</v>
      </c>
      <c r="U892" s="4">
        <f t="shared" si="41"/>
        <v>443299</v>
      </c>
      <c r="V892" s="4">
        <f t="shared" si="39"/>
        <v>0.94038786462410251</v>
      </c>
      <c r="W892" s="4" t="str">
        <f t="shared" si="40"/>
        <v>SI-4</v>
      </c>
      <c r="X892" s="4" t="s">
        <v>1855</v>
      </c>
      <c r="Y892" s="4" t="s">
        <v>3987</v>
      </c>
      <c r="Z892" s="4">
        <v>46.238869999999999</v>
      </c>
      <c r="AA892" s="4">
        <v>14.35561</v>
      </c>
    </row>
    <row r="893" spans="1:27">
      <c r="A893" s="4">
        <v>3189075</v>
      </c>
      <c r="B893" s="4" t="s">
        <v>3989</v>
      </c>
      <c r="C893" s="4" t="s">
        <v>3989</v>
      </c>
      <c r="D893" s="4" t="s">
        <v>3990</v>
      </c>
      <c r="E893" s="4">
        <v>46.359169999999999</v>
      </c>
      <c r="F893" s="4">
        <v>15.110279999999999</v>
      </c>
      <c r="G893" s="4" t="s">
        <v>2050</v>
      </c>
      <c r="H893" s="4" t="s">
        <v>2055</v>
      </c>
      <c r="I893" s="4" t="s">
        <v>1855</v>
      </c>
      <c r="J893" s="4"/>
      <c r="K893" s="4" t="s">
        <v>3462</v>
      </c>
      <c r="L893" s="4"/>
      <c r="M893" s="4"/>
      <c r="N893" s="4"/>
      <c r="O893" s="4">
        <v>26426</v>
      </c>
      <c r="P893" s="4"/>
      <c r="Q893" s="4">
        <v>391</v>
      </c>
      <c r="R893" s="4" t="s">
        <v>3983</v>
      </c>
      <c r="S893" s="6">
        <v>40941</v>
      </c>
      <c r="T893" s="4">
        <v>5</v>
      </c>
      <c r="U893" s="4">
        <f t="shared" si="41"/>
        <v>443299</v>
      </c>
      <c r="V893" s="4">
        <f t="shared" si="39"/>
        <v>1</v>
      </c>
      <c r="W893" s="4" t="str">
        <f t="shared" si="40"/>
        <v>SI-5</v>
      </c>
      <c r="X893" s="4" t="s">
        <v>1855</v>
      </c>
      <c r="Y893" s="4" t="s">
        <v>3989</v>
      </c>
      <c r="Z893" s="4">
        <v>46.359169999999999</v>
      </c>
      <c r="AA893" s="4">
        <v>15.110279999999999</v>
      </c>
    </row>
    <row r="894" spans="1:27">
      <c r="A894" s="4">
        <v>2729907</v>
      </c>
      <c r="B894" s="4" t="s">
        <v>3991</v>
      </c>
      <c r="C894" s="4" t="s">
        <v>3991</v>
      </c>
      <c r="D894" s="4" t="s">
        <v>3992</v>
      </c>
      <c r="E894" s="4">
        <v>78.218599999999995</v>
      </c>
      <c r="F894" s="4">
        <v>15.64007</v>
      </c>
      <c r="G894" s="4" t="s">
        <v>2050</v>
      </c>
      <c r="H894" s="4" t="s">
        <v>2051</v>
      </c>
      <c r="I894" s="4" t="s">
        <v>1885</v>
      </c>
      <c r="J894" s="4"/>
      <c r="K894" s="4">
        <v>21</v>
      </c>
      <c r="L894" s="4">
        <v>2111</v>
      </c>
      <c r="M894" s="4"/>
      <c r="N894" s="4"/>
      <c r="O894" s="4">
        <v>2060</v>
      </c>
      <c r="P894" s="4"/>
      <c r="Q894" s="4">
        <v>6</v>
      </c>
      <c r="R894" s="4" t="s">
        <v>3993</v>
      </c>
      <c r="S894" s="6">
        <v>40527</v>
      </c>
      <c r="T894" s="4">
        <v>1</v>
      </c>
      <c r="U894" s="4">
        <f t="shared" si="41"/>
        <v>757092</v>
      </c>
      <c r="V894" s="4">
        <f t="shared" si="39"/>
        <v>2.7209374818384026E-3</v>
      </c>
      <c r="W894" s="4" t="str">
        <f t="shared" si="40"/>
        <v>SJ-1</v>
      </c>
      <c r="X894" s="4" t="s">
        <v>1885</v>
      </c>
      <c r="Y894" s="4" t="s">
        <v>3991</v>
      </c>
      <c r="Z894" s="4">
        <v>78.218599999999995</v>
      </c>
      <c r="AA894" s="4">
        <v>15.64007</v>
      </c>
    </row>
    <row r="895" spans="1:27">
      <c r="A895" s="4">
        <v>7535941</v>
      </c>
      <c r="B895" s="4" t="s">
        <v>3994</v>
      </c>
      <c r="C895" s="4" t="s">
        <v>3994</v>
      </c>
      <c r="D895" s="4" t="s">
        <v>3995</v>
      </c>
      <c r="E895" s="4">
        <v>70.9221</v>
      </c>
      <c r="F895" s="4">
        <v>-8.7187000000000001</v>
      </c>
      <c r="G895" s="4" t="s">
        <v>2050</v>
      </c>
      <c r="H895" s="4" t="s">
        <v>2149</v>
      </c>
      <c r="I895" s="4" t="s">
        <v>1885</v>
      </c>
      <c r="J895" s="4" t="s">
        <v>1744</v>
      </c>
      <c r="K895" s="4">
        <v>22</v>
      </c>
      <c r="L895" s="4">
        <v>2211</v>
      </c>
      <c r="M895" s="4"/>
      <c r="N895" s="4"/>
      <c r="O895" s="4">
        <v>14</v>
      </c>
      <c r="P895" s="4"/>
      <c r="Q895" s="4">
        <v>1</v>
      </c>
      <c r="R895" s="4" t="s">
        <v>3993</v>
      </c>
      <c r="S895" s="6">
        <v>40447</v>
      </c>
      <c r="T895" s="4">
        <v>2</v>
      </c>
      <c r="U895" s="4">
        <f t="shared" si="41"/>
        <v>757092</v>
      </c>
      <c r="V895" s="4">
        <f t="shared" si="39"/>
        <v>2.7394292899674015E-3</v>
      </c>
      <c r="W895" s="4" t="str">
        <f t="shared" si="40"/>
        <v>SJ-2</v>
      </c>
      <c r="X895" s="4" t="s">
        <v>1885</v>
      </c>
      <c r="Y895" s="4" t="s">
        <v>3994</v>
      </c>
      <c r="Z895" s="4">
        <v>70.9221</v>
      </c>
      <c r="AA895" s="4">
        <v>-8.7187000000000001</v>
      </c>
    </row>
    <row r="896" spans="1:27">
      <c r="A896" s="4">
        <v>3060972</v>
      </c>
      <c r="B896" s="4" t="s">
        <v>99</v>
      </c>
      <c r="C896" s="4" t="s">
        <v>99</v>
      </c>
      <c r="D896" s="8" t="s">
        <v>3996</v>
      </c>
      <c r="E896" s="4">
        <v>48.148159999999997</v>
      </c>
      <c r="F896" s="4">
        <v>17.106739999999999</v>
      </c>
      <c r="G896" s="4" t="s">
        <v>2050</v>
      </c>
      <c r="H896" s="4" t="s">
        <v>2051</v>
      </c>
      <c r="I896" s="4" t="s">
        <v>1852</v>
      </c>
      <c r="J896" s="4"/>
      <c r="K896" s="4">
        <v>2</v>
      </c>
      <c r="L896" s="4"/>
      <c r="M896" s="4"/>
      <c r="N896" s="4"/>
      <c r="O896" s="4">
        <v>423737</v>
      </c>
      <c r="P896" s="4"/>
      <c r="Q896" s="4">
        <v>157</v>
      </c>
      <c r="R896" s="4" t="s">
        <v>3997</v>
      </c>
      <c r="S896" s="6">
        <v>40267</v>
      </c>
      <c r="T896" s="4">
        <v>1</v>
      </c>
      <c r="U896" s="4">
        <f t="shared" si="41"/>
        <v>927332</v>
      </c>
      <c r="V896" s="4">
        <f t="shared" si="39"/>
        <v>0.45694206605616972</v>
      </c>
      <c r="W896" s="4" t="str">
        <f t="shared" si="40"/>
        <v>SK-1</v>
      </c>
      <c r="X896" s="4" t="s">
        <v>1852</v>
      </c>
      <c r="Y896" s="4" t="s">
        <v>99</v>
      </c>
      <c r="Z896" s="4">
        <v>48.148159999999997</v>
      </c>
      <c r="AA896" s="4">
        <v>17.106739999999999</v>
      </c>
    </row>
    <row r="897" spans="1:27">
      <c r="A897" s="4">
        <v>724443</v>
      </c>
      <c r="B897" s="4" t="s">
        <v>3998</v>
      </c>
      <c r="C897" s="4" t="s">
        <v>400</v>
      </c>
      <c r="D897" s="4" t="s">
        <v>3999</v>
      </c>
      <c r="E897" s="4">
        <v>48.713949999999997</v>
      </c>
      <c r="F897" s="4">
        <v>21.25808</v>
      </c>
      <c r="G897" s="4" t="s">
        <v>2050</v>
      </c>
      <c r="H897" s="4" t="s">
        <v>2055</v>
      </c>
      <c r="I897" s="4" t="s">
        <v>1852</v>
      </c>
      <c r="J897" s="4"/>
      <c r="K897" s="4">
        <v>3</v>
      </c>
      <c r="L897" s="4"/>
      <c r="M897" s="4"/>
      <c r="N897" s="4"/>
      <c r="O897" s="4">
        <v>236563</v>
      </c>
      <c r="P897" s="4"/>
      <c r="Q897" s="4">
        <v>205</v>
      </c>
      <c r="R897" s="4" t="s">
        <v>3997</v>
      </c>
      <c r="S897" s="6">
        <v>40926</v>
      </c>
      <c r="T897" s="4">
        <v>2</v>
      </c>
      <c r="U897" s="4">
        <f t="shared" si="41"/>
        <v>927332</v>
      </c>
      <c r="V897" s="4">
        <f t="shared" si="39"/>
        <v>0.71204272040649941</v>
      </c>
      <c r="W897" s="4" t="str">
        <f t="shared" si="40"/>
        <v>SK-2</v>
      </c>
      <c r="X897" s="4" t="s">
        <v>1852</v>
      </c>
      <c r="Y897" s="4" t="s">
        <v>400</v>
      </c>
      <c r="Z897" s="4">
        <v>48.713949999999997</v>
      </c>
      <c r="AA897" s="4">
        <v>21.25808</v>
      </c>
    </row>
    <row r="898" spans="1:27">
      <c r="A898" s="4">
        <v>723819</v>
      </c>
      <c r="B898" s="4" t="s">
        <v>4000</v>
      </c>
      <c r="C898" s="4" t="s">
        <v>1027</v>
      </c>
      <c r="D898" s="4" t="s">
        <v>4001</v>
      </c>
      <c r="E898" s="4">
        <v>48.998390000000001</v>
      </c>
      <c r="F898" s="4">
        <v>21.233930000000001</v>
      </c>
      <c r="G898" s="4" t="s">
        <v>2050</v>
      </c>
      <c r="H898" s="4" t="s">
        <v>2055</v>
      </c>
      <c r="I898" s="4" t="s">
        <v>1852</v>
      </c>
      <c r="J898" s="4"/>
      <c r="K898" s="4">
        <v>5</v>
      </c>
      <c r="L898" s="4"/>
      <c r="M898" s="4"/>
      <c r="N898" s="4"/>
      <c r="O898" s="4">
        <v>94718</v>
      </c>
      <c r="P898" s="4"/>
      <c r="Q898" s="4">
        <v>247</v>
      </c>
      <c r="R898" s="4" t="s">
        <v>3997</v>
      </c>
      <c r="S898" s="6">
        <v>40926</v>
      </c>
      <c r="T898" s="4">
        <v>3</v>
      </c>
      <c r="U898" s="4">
        <f t="shared" si="41"/>
        <v>927332</v>
      </c>
      <c r="V898" s="4">
        <f t="shared" si="39"/>
        <v>0.81418305418124248</v>
      </c>
      <c r="W898" s="4" t="str">
        <f t="shared" si="40"/>
        <v>SK-3</v>
      </c>
      <c r="X898" s="4" t="s">
        <v>1852</v>
      </c>
      <c r="Y898" s="4" t="s">
        <v>1027</v>
      </c>
      <c r="Z898" s="4">
        <v>48.998390000000001</v>
      </c>
      <c r="AA898" s="4">
        <v>21.233930000000001</v>
      </c>
    </row>
    <row r="899" spans="1:27">
      <c r="A899" s="4">
        <v>3058531</v>
      </c>
      <c r="B899" s="4" t="s">
        <v>4002</v>
      </c>
      <c r="C899" s="4" t="s">
        <v>4002</v>
      </c>
      <c r="D899" s="4" t="s">
        <v>4003</v>
      </c>
      <c r="E899" s="4">
        <v>48.307630000000003</v>
      </c>
      <c r="F899" s="4">
        <v>18.084530000000001</v>
      </c>
      <c r="G899" s="4" t="s">
        <v>2050</v>
      </c>
      <c r="H899" s="4" t="s">
        <v>2055</v>
      </c>
      <c r="I899" s="4" t="s">
        <v>1852</v>
      </c>
      <c r="J899" s="4"/>
      <c r="K899" s="4">
        <v>4</v>
      </c>
      <c r="L899" s="4"/>
      <c r="M899" s="4"/>
      <c r="N899" s="4"/>
      <c r="O899" s="4">
        <v>86329</v>
      </c>
      <c r="P899" s="4"/>
      <c r="Q899" s="4">
        <v>144</v>
      </c>
      <c r="R899" s="4" t="s">
        <v>3997</v>
      </c>
      <c r="S899" s="6">
        <v>40926</v>
      </c>
      <c r="T899" s="4">
        <v>4</v>
      </c>
      <c r="U899" s="4">
        <f t="shared" si="41"/>
        <v>927332</v>
      </c>
      <c r="V899" s="4">
        <f t="shared" ref="V899:V962" si="42">IF(T899=1,O899/U899,V898+(O899/U899))</f>
        <v>0.90727700543063317</v>
      </c>
      <c r="W899" s="4" t="str">
        <f t="shared" ref="W899:W962" si="43">X899&amp;"-"&amp;T899</f>
        <v>SK-4</v>
      </c>
      <c r="X899" s="4" t="s">
        <v>1852</v>
      </c>
      <c r="Y899" s="4" t="s">
        <v>4002</v>
      </c>
      <c r="Z899" s="4">
        <v>48.307630000000003</v>
      </c>
      <c r="AA899" s="4">
        <v>18.084530000000001</v>
      </c>
    </row>
    <row r="900" spans="1:27">
      <c r="A900" s="4">
        <v>3056508</v>
      </c>
      <c r="B900" s="4" t="s">
        <v>4004</v>
      </c>
      <c r="C900" s="4" t="s">
        <v>883</v>
      </c>
      <c r="D900" s="4" t="s">
        <v>4005</v>
      </c>
      <c r="E900" s="4">
        <v>49.223149999999997</v>
      </c>
      <c r="F900" s="4">
        <v>18.739409999999999</v>
      </c>
      <c r="G900" s="4" t="s">
        <v>2050</v>
      </c>
      <c r="H900" s="4" t="s">
        <v>2055</v>
      </c>
      <c r="I900" s="4" t="s">
        <v>1852</v>
      </c>
      <c r="J900" s="4"/>
      <c r="K900" s="4">
        <v>8</v>
      </c>
      <c r="L900" s="4"/>
      <c r="M900" s="4"/>
      <c r="N900" s="4"/>
      <c r="O900" s="4">
        <v>85985</v>
      </c>
      <c r="P900" s="4"/>
      <c r="Q900" s="4">
        <v>347</v>
      </c>
      <c r="R900" s="4" t="s">
        <v>3997</v>
      </c>
      <c r="S900" s="6">
        <v>40926</v>
      </c>
      <c r="T900" s="4">
        <v>5</v>
      </c>
      <c r="U900" s="4">
        <f t="shared" si="41"/>
        <v>927332</v>
      </c>
      <c r="V900" s="4">
        <f t="shared" si="42"/>
        <v>0.99999999999999989</v>
      </c>
      <c r="W900" s="4" t="str">
        <f t="shared" si="43"/>
        <v>SK-5</v>
      </c>
      <c r="X900" s="4" t="s">
        <v>1852</v>
      </c>
      <c r="Y900" s="4" t="s">
        <v>883</v>
      </c>
      <c r="Z900" s="4">
        <v>49.223149999999997</v>
      </c>
      <c r="AA900" s="4">
        <v>18.739409999999999</v>
      </c>
    </row>
    <row r="901" spans="1:27">
      <c r="A901" s="4">
        <v>2409306</v>
      </c>
      <c r="B901" s="4" t="s">
        <v>4006</v>
      </c>
      <c r="C901" s="4" t="s">
        <v>4006</v>
      </c>
      <c r="D901" s="4" t="s">
        <v>4007</v>
      </c>
      <c r="E901" s="4">
        <v>8.484</v>
      </c>
      <c r="F901" s="4">
        <v>-13.229939999999999</v>
      </c>
      <c r="G901" s="4" t="s">
        <v>2050</v>
      </c>
      <c r="H901" s="4" t="s">
        <v>2051</v>
      </c>
      <c r="I901" s="4" t="s">
        <v>1843</v>
      </c>
      <c r="J901" s="4"/>
      <c r="K901" s="4">
        <v>4</v>
      </c>
      <c r="L901" s="4"/>
      <c r="M901" s="4"/>
      <c r="N901" s="4"/>
      <c r="O901" s="4">
        <v>802639</v>
      </c>
      <c r="P901" s="4"/>
      <c r="Q901" s="4">
        <v>49</v>
      </c>
      <c r="R901" s="4" t="s">
        <v>4008</v>
      </c>
      <c r="S901" s="6">
        <v>40926</v>
      </c>
      <c r="T901" s="4">
        <v>1</v>
      </c>
      <c r="U901" s="4">
        <f t="shared" si="41"/>
        <v>1295348</v>
      </c>
      <c r="V901" s="4">
        <f t="shared" si="42"/>
        <v>0.61963194446588865</v>
      </c>
      <c r="W901" s="4" t="str">
        <f t="shared" si="43"/>
        <v>SL-1</v>
      </c>
      <c r="X901" s="4" t="s">
        <v>1843</v>
      </c>
      <c r="Y901" s="4" t="s">
        <v>4006</v>
      </c>
      <c r="Z901" s="4">
        <v>8.484</v>
      </c>
      <c r="AA901" s="4">
        <v>-13.229939999999999</v>
      </c>
    </row>
    <row r="902" spans="1:27">
      <c r="A902" s="4">
        <v>2410048</v>
      </c>
      <c r="B902" s="4" t="s">
        <v>4009</v>
      </c>
      <c r="C902" s="4" t="s">
        <v>4009</v>
      </c>
      <c r="D902" s="4" t="s">
        <v>4010</v>
      </c>
      <c r="E902" s="4">
        <v>7.9647199999999998</v>
      </c>
      <c r="F902" s="4">
        <v>-11.738329999999999</v>
      </c>
      <c r="G902" s="4" t="s">
        <v>2050</v>
      </c>
      <c r="H902" s="4" t="s">
        <v>2055</v>
      </c>
      <c r="I902" s="4" t="s">
        <v>1843</v>
      </c>
      <c r="J902" s="4"/>
      <c r="K902" s="4">
        <v>3</v>
      </c>
      <c r="L902" s="4"/>
      <c r="M902" s="4"/>
      <c r="N902" s="4"/>
      <c r="O902" s="4">
        <v>174354</v>
      </c>
      <c r="P902" s="4"/>
      <c r="Q902" s="4">
        <v>104</v>
      </c>
      <c r="R902" s="4" t="s">
        <v>4008</v>
      </c>
      <c r="S902" s="6">
        <v>38734</v>
      </c>
      <c r="T902" s="4">
        <v>2</v>
      </c>
      <c r="U902" s="4">
        <f t="shared" si="41"/>
        <v>1295348</v>
      </c>
      <c r="V902" s="4">
        <f t="shared" si="42"/>
        <v>0.75423206736722481</v>
      </c>
      <c r="W902" s="4" t="str">
        <f t="shared" si="43"/>
        <v>SL-2</v>
      </c>
      <c r="X902" s="4" t="s">
        <v>1843</v>
      </c>
      <c r="Y902" s="4" t="s">
        <v>4009</v>
      </c>
      <c r="Z902" s="4">
        <v>7.9647199999999998</v>
      </c>
      <c r="AA902" s="4">
        <v>-11.738329999999999</v>
      </c>
    </row>
    <row r="903" spans="1:27">
      <c r="A903" s="4">
        <v>2407790</v>
      </c>
      <c r="B903" s="4" t="s">
        <v>4011</v>
      </c>
      <c r="C903" s="4" t="s">
        <v>4011</v>
      </c>
      <c r="D903" s="4" t="s">
        <v>4012</v>
      </c>
      <c r="E903" s="4">
        <v>7.8766699999999998</v>
      </c>
      <c r="F903" s="4">
        <v>-11.1875</v>
      </c>
      <c r="G903" s="4" t="s">
        <v>2050</v>
      </c>
      <c r="H903" s="4" t="s">
        <v>2055</v>
      </c>
      <c r="I903" s="4" t="s">
        <v>1843</v>
      </c>
      <c r="J903" s="4"/>
      <c r="K903" s="4">
        <v>1</v>
      </c>
      <c r="L903" s="4"/>
      <c r="M903" s="4"/>
      <c r="N903" s="4"/>
      <c r="O903" s="4">
        <v>143137</v>
      </c>
      <c r="P903" s="4"/>
      <c r="Q903" s="4">
        <v>178</v>
      </c>
      <c r="R903" s="4" t="s">
        <v>4008</v>
      </c>
      <c r="S903" s="6">
        <v>40926</v>
      </c>
      <c r="T903" s="4">
        <v>3</v>
      </c>
      <c r="U903" s="4">
        <f t="shared" ref="U903:U966" si="44">IF(T903=1,SUM(O903:O907),U902)</f>
        <v>1295348</v>
      </c>
      <c r="V903" s="4">
        <f t="shared" si="42"/>
        <v>0.86473287487223505</v>
      </c>
      <c r="W903" s="4" t="str">
        <f t="shared" si="43"/>
        <v>SL-3</v>
      </c>
      <c r="X903" s="4" t="s">
        <v>1843</v>
      </c>
      <c r="Y903" s="4" t="s">
        <v>4011</v>
      </c>
      <c r="Z903" s="4">
        <v>7.8766699999999998</v>
      </c>
      <c r="AA903" s="4">
        <v>-11.1875</v>
      </c>
    </row>
    <row r="904" spans="1:27">
      <c r="A904" s="4">
        <v>2406407</v>
      </c>
      <c r="B904" s="4" t="s">
        <v>4013</v>
      </c>
      <c r="C904" s="4" t="s">
        <v>4013</v>
      </c>
      <c r="D904" s="4" t="s">
        <v>4014</v>
      </c>
      <c r="E904" s="4">
        <v>8.8833300000000008</v>
      </c>
      <c r="F904" s="4">
        <v>-12.05</v>
      </c>
      <c r="G904" s="4" t="s">
        <v>2050</v>
      </c>
      <c r="H904" s="4" t="s">
        <v>2055</v>
      </c>
      <c r="I904" s="4" t="s">
        <v>1843</v>
      </c>
      <c r="J904" s="4"/>
      <c r="K904" s="4">
        <v>2</v>
      </c>
      <c r="L904" s="4"/>
      <c r="M904" s="4"/>
      <c r="N904" s="4"/>
      <c r="O904" s="4">
        <v>87679</v>
      </c>
      <c r="P904" s="4"/>
      <c r="Q904" s="4">
        <v>93</v>
      </c>
      <c r="R904" s="4" t="s">
        <v>4008</v>
      </c>
      <c r="S904" s="6">
        <v>38744</v>
      </c>
      <c r="T904" s="4">
        <v>4</v>
      </c>
      <c r="U904" s="4">
        <f t="shared" si="44"/>
        <v>1295348</v>
      </c>
      <c r="V904" s="4">
        <f t="shared" si="42"/>
        <v>0.93242047696835129</v>
      </c>
      <c r="W904" s="4" t="str">
        <f t="shared" si="43"/>
        <v>SL-4</v>
      </c>
      <c r="X904" s="4" t="s">
        <v>1843</v>
      </c>
      <c r="Y904" s="4" t="s">
        <v>4013</v>
      </c>
      <c r="Z904" s="4">
        <v>8.8833300000000008</v>
      </c>
      <c r="AA904" s="4">
        <v>-12.05</v>
      </c>
    </row>
    <row r="905" spans="1:27">
      <c r="A905" s="4">
        <v>2407660</v>
      </c>
      <c r="B905" s="4" t="s">
        <v>4015</v>
      </c>
      <c r="C905" s="4" t="s">
        <v>4015</v>
      </c>
      <c r="D905" s="4"/>
      <c r="E905" s="4">
        <v>8.4166699999999999</v>
      </c>
      <c r="F905" s="4">
        <v>-10.83333</v>
      </c>
      <c r="G905" s="4" t="s">
        <v>2050</v>
      </c>
      <c r="H905" s="4" t="s">
        <v>2072</v>
      </c>
      <c r="I905" s="4" t="s">
        <v>1843</v>
      </c>
      <c r="J905" s="4"/>
      <c r="K905" s="4">
        <v>1</v>
      </c>
      <c r="L905" s="4"/>
      <c r="M905" s="4"/>
      <c r="N905" s="4"/>
      <c r="O905" s="4">
        <v>87539</v>
      </c>
      <c r="P905" s="4"/>
      <c r="Q905" s="4">
        <v>249</v>
      </c>
      <c r="R905" s="4" t="s">
        <v>4008</v>
      </c>
      <c r="S905" s="6">
        <v>40926</v>
      </c>
      <c r="T905" s="4">
        <v>5</v>
      </c>
      <c r="U905" s="4">
        <f t="shared" si="44"/>
        <v>1295348</v>
      </c>
      <c r="V905" s="4">
        <f t="shared" si="42"/>
        <v>0.99999999999999989</v>
      </c>
      <c r="W905" s="4" t="str">
        <f t="shared" si="43"/>
        <v>SL-5</v>
      </c>
      <c r="X905" s="4" t="s">
        <v>1843</v>
      </c>
      <c r="Y905" s="4" t="s">
        <v>4015</v>
      </c>
      <c r="Z905" s="4">
        <v>8.4166699999999999</v>
      </c>
      <c r="AA905" s="4">
        <v>-10.83333</v>
      </c>
    </row>
    <row r="906" spans="1:27">
      <c r="A906" s="4">
        <v>3166645</v>
      </c>
      <c r="B906" s="4" t="s">
        <v>4016</v>
      </c>
      <c r="C906" s="4" t="s">
        <v>4016</v>
      </c>
      <c r="D906" s="4" t="s">
        <v>4017</v>
      </c>
      <c r="E906" s="4">
        <v>43.968969999999999</v>
      </c>
      <c r="F906" s="4">
        <v>12.481669999999999</v>
      </c>
      <c r="G906" s="4" t="s">
        <v>2050</v>
      </c>
      <c r="H906" s="4" t="s">
        <v>2055</v>
      </c>
      <c r="I906" s="4" t="s">
        <v>1825</v>
      </c>
      <c r="J906" s="4"/>
      <c r="K906" s="4">
        <v>9</v>
      </c>
      <c r="L906" s="4"/>
      <c r="M906" s="4"/>
      <c r="N906" s="4"/>
      <c r="O906" s="4">
        <v>9258</v>
      </c>
      <c r="P906" s="4"/>
      <c r="Q906" s="4">
        <v>234</v>
      </c>
      <c r="R906" s="4" t="s">
        <v>4018</v>
      </c>
      <c r="S906" s="6">
        <v>40950</v>
      </c>
      <c r="T906" s="4">
        <v>1</v>
      </c>
      <c r="U906" s="4">
        <f t="shared" si="44"/>
        <v>25853</v>
      </c>
      <c r="V906" s="4">
        <f t="shared" si="42"/>
        <v>0.35810157428538275</v>
      </c>
      <c r="W906" s="4" t="str">
        <f t="shared" si="43"/>
        <v>SM-1</v>
      </c>
      <c r="X906" s="4" t="s">
        <v>1825</v>
      </c>
      <c r="Y906" s="4" t="s">
        <v>4016</v>
      </c>
      <c r="Z906" s="4">
        <v>43.968969999999999</v>
      </c>
      <c r="AA906" s="4">
        <v>12.481669999999999</v>
      </c>
    </row>
    <row r="907" spans="1:27">
      <c r="A907" s="4">
        <v>3181793</v>
      </c>
      <c r="B907" s="4" t="s">
        <v>4019</v>
      </c>
      <c r="C907" s="4" t="s">
        <v>4019</v>
      </c>
      <c r="D907" s="4" t="s">
        <v>4019</v>
      </c>
      <c r="E907" s="4">
        <v>43.941929999999999</v>
      </c>
      <c r="F907" s="4">
        <v>12.447380000000001</v>
      </c>
      <c r="G907" s="4" t="s">
        <v>2050</v>
      </c>
      <c r="H907" s="4" t="s">
        <v>2055</v>
      </c>
      <c r="I907" s="4" t="s">
        <v>1825</v>
      </c>
      <c r="J907" s="4"/>
      <c r="K907" s="4">
        <v>6</v>
      </c>
      <c r="L907" s="4"/>
      <c r="M907" s="4"/>
      <c r="N907" s="4"/>
      <c r="O907" s="4">
        <v>6424</v>
      </c>
      <c r="P907" s="4"/>
      <c r="Q907" s="4">
        <v>481</v>
      </c>
      <c r="R907" s="4" t="s">
        <v>4018</v>
      </c>
      <c r="S907" s="6">
        <v>40927</v>
      </c>
      <c r="T907" s="4">
        <v>2</v>
      </c>
      <c r="U907" s="4">
        <f t="shared" si="44"/>
        <v>25853</v>
      </c>
      <c r="V907" s="4">
        <f t="shared" si="42"/>
        <v>0.60658337523691641</v>
      </c>
      <c r="W907" s="4" t="str">
        <f t="shared" si="43"/>
        <v>SM-2</v>
      </c>
      <c r="X907" s="4" t="s">
        <v>1825</v>
      </c>
      <c r="Y907" s="4" t="s">
        <v>4019</v>
      </c>
      <c r="Z907" s="4">
        <v>43.941929999999999</v>
      </c>
      <c r="AA907" s="4">
        <v>12.447380000000001</v>
      </c>
    </row>
    <row r="908" spans="1:27">
      <c r="A908" s="4">
        <v>3168070</v>
      </c>
      <c r="B908" s="4" t="s">
        <v>1184</v>
      </c>
      <c r="C908" s="4" t="s">
        <v>1184</v>
      </c>
      <c r="D908" s="8" t="s">
        <v>4020</v>
      </c>
      <c r="E908" s="4">
        <v>43.933329999999998</v>
      </c>
      <c r="F908" s="4">
        <v>12.45</v>
      </c>
      <c r="G908" s="4" t="s">
        <v>2050</v>
      </c>
      <c r="H908" s="4" t="s">
        <v>2051</v>
      </c>
      <c r="I908" s="4" t="s">
        <v>1825</v>
      </c>
      <c r="J908" s="4"/>
      <c r="K908" s="4">
        <v>7</v>
      </c>
      <c r="L908" s="4"/>
      <c r="M908" s="4"/>
      <c r="N908" s="4"/>
      <c r="O908" s="4">
        <v>4500</v>
      </c>
      <c r="P908" s="4"/>
      <c r="Q908" s="4">
        <v>693</v>
      </c>
      <c r="R908" s="4" t="s">
        <v>4018</v>
      </c>
      <c r="S908" s="6">
        <v>40950</v>
      </c>
      <c r="T908" s="4">
        <v>3</v>
      </c>
      <c r="U908" s="4">
        <f t="shared" si="44"/>
        <v>25853</v>
      </c>
      <c r="V908" s="4">
        <f t="shared" si="42"/>
        <v>0.78064441264069928</v>
      </c>
      <c r="W908" s="4" t="str">
        <f t="shared" si="43"/>
        <v>SM-3</v>
      </c>
      <c r="X908" s="4" t="s">
        <v>1825</v>
      </c>
      <c r="Y908" s="4" t="s">
        <v>1184</v>
      </c>
      <c r="Z908" s="4">
        <v>43.933329999999998</v>
      </c>
      <c r="AA908" s="4">
        <v>12.45</v>
      </c>
    </row>
    <row r="909" spans="1:27">
      <c r="A909" s="4">
        <v>3177542</v>
      </c>
      <c r="B909" s="4" t="s">
        <v>4021</v>
      </c>
      <c r="C909" s="4" t="s">
        <v>4021</v>
      </c>
      <c r="D909" s="4"/>
      <c r="E909" s="4">
        <v>43.95279</v>
      </c>
      <c r="F909" s="4">
        <v>12.470079999999999</v>
      </c>
      <c r="G909" s="4" t="s">
        <v>2050</v>
      </c>
      <c r="H909" s="4" t="s">
        <v>2055</v>
      </c>
      <c r="I909" s="4" t="s">
        <v>1825</v>
      </c>
      <c r="J909" s="4"/>
      <c r="K909" s="4">
        <v>3</v>
      </c>
      <c r="L909" s="4"/>
      <c r="M909" s="4"/>
      <c r="N909" s="4"/>
      <c r="O909" s="4">
        <v>3161</v>
      </c>
      <c r="P909" s="4"/>
      <c r="Q909" s="4">
        <v>308</v>
      </c>
      <c r="R909" s="4" t="s">
        <v>4018</v>
      </c>
      <c r="S909" s="6">
        <v>40942</v>
      </c>
      <c r="T909" s="4">
        <v>4</v>
      </c>
      <c r="U909" s="4">
        <f t="shared" si="44"/>
        <v>25853</v>
      </c>
      <c r="V909" s="4">
        <f t="shared" si="42"/>
        <v>0.90291262135922323</v>
      </c>
      <c r="W909" s="4" t="str">
        <f t="shared" si="43"/>
        <v>SM-4</v>
      </c>
      <c r="X909" s="4" t="s">
        <v>1825</v>
      </c>
      <c r="Y909" s="4" t="s">
        <v>4021</v>
      </c>
      <c r="Z909" s="4">
        <v>43.95279</v>
      </c>
      <c r="AA909" s="4">
        <v>12.470079999999999</v>
      </c>
    </row>
    <row r="910" spans="1:27">
      <c r="A910" s="4">
        <v>3176966</v>
      </c>
      <c r="B910" s="4" t="s">
        <v>4022</v>
      </c>
      <c r="C910" s="4" t="s">
        <v>4022</v>
      </c>
      <c r="D910" s="4"/>
      <c r="E910" s="4">
        <v>43.91001</v>
      </c>
      <c r="F910" s="4">
        <v>12.457380000000001</v>
      </c>
      <c r="G910" s="4" t="s">
        <v>2050</v>
      </c>
      <c r="H910" s="4" t="s">
        <v>2055</v>
      </c>
      <c r="I910" s="4" t="s">
        <v>1825</v>
      </c>
      <c r="J910" s="4"/>
      <c r="K910" s="4">
        <v>5</v>
      </c>
      <c r="L910" s="4"/>
      <c r="M910" s="4"/>
      <c r="N910" s="4"/>
      <c r="O910" s="4">
        <v>2510</v>
      </c>
      <c r="P910" s="4"/>
      <c r="Q910" s="4">
        <v>468</v>
      </c>
      <c r="R910" s="4" t="s">
        <v>4018</v>
      </c>
      <c r="S910" s="6">
        <v>40941</v>
      </c>
      <c r="T910" s="4">
        <v>5</v>
      </c>
      <c r="U910" s="4">
        <f t="shared" si="44"/>
        <v>25853</v>
      </c>
      <c r="V910" s="4">
        <f t="shared" si="42"/>
        <v>0.99999999999999989</v>
      </c>
      <c r="W910" s="4" t="str">
        <f t="shared" si="43"/>
        <v>SM-5</v>
      </c>
      <c r="X910" s="4" t="s">
        <v>1825</v>
      </c>
      <c r="Y910" s="4" t="s">
        <v>4022</v>
      </c>
      <c r="Z910" s="4">
        <v>43.91001</v>
      </c>
      <c r="AA910" s="4">
        <v>12.457380000000001</v>
      </c>
    </row>
    <row r="911" spans="1:27">
      <c r="A911" s="4">
        <v>2253354</v>
      </c>
      <c r="B911" s="4" t="s">
        <v>812</v>
      </c>
      <c r="C911" s="4" t="s">
        <v>812</v>
      </c>
      <c r="D911" s="4" t="s">
        <v>4023</v>
      </c>
      <c r="E911" s="4">
        <v>14.6937</v>
      </c>
      <c r="F911" s="4">
        <v>-17.44406</v>
      </c>
      <c r="G911" s="4" t="s">
        <v>2050</v>
      </c>
      <c r="H911" s="4" t="s">
        <v>2051</v>
      </c>
      <c r="I911" s="4" t="s">
        <v>1834</v>
      </c>
      <c r="J911" s="4"/>
      <c r="K911" s="4">
        <v>1</v>
      </c>
      <c r="L911" s="4"/>
      <c r="M911" s="4"/>
      <c r="N911" s="4"/>
      <c r="O911" s="4">
        <v>2476400</v>
      </c>
      <c r="P911" s="4"/>
      <c r="Q911" s="4">
        <v>12</v>
      </c>
      <c r="R911" s="4" t="s">
        <v>4024</v>
      </c>
      <c r="S911" s="6">
        <v>40925</v>
      </c>
      <c r="T911" s="4">
        <v>1</v>
      </c>
      <c r="U911" s="4">
        <f t="shared" si="44"/>
        <v>6130839</v>
      </c>
      <c r="V911" s="4">
        <f t="shared" si="42"/>
        <v>0.40392513977287609</v>
      </c>
      <c r="W911" s="4" t="str">
        <f t="shared" si="43"/>
        <v>SN-1</v>
      </c>
      <c r="X911" s="4" t="s">
        <v>1834</v>
      </c>
      <c r="Y911" s="4" t="s">
        <v>812</v>
      </c>
      <c r="Z911" s="4">
        <v>14.6937</v>
      </c>
      <c r="AA911" s="4">
        <v>-17.44406</v>
      </c>
    </row>
    <row r="912" spans="1:27">
      <c r="A912" s="4">
        <v>2251339</v>
      </c>
      <c r="B912" s="4" t="s">
        <v>4025</v>
      </c>
      <c r="C912" s="4" t="s">
        <v>4025</v>
      </c>
      <c r="D912" s="4" t="s">
        <v>4026</v>
      </c>
      <c r="E912" s="4">
        <v>14.70889</v>
      </c>
      <c r="F912" s="4">
        <v>-17.455279999999998</v>
      </c>
      <c r="G912" s="4" t="s">
        <v>2050</v>
      </c>
      <c r="H912" s="4" t="s">
        <v>2072</v>
      </c>
      <c r="I912" s="4" t="s">
        <v>1834</v>
      </c>
      <c r="J912" s="4"/>
      <c r="K912" s="4">
        <v>1</v>
      </c>
      <c r="L912" s="4"/>
      <c r="M912" s="4"/>
      <c r="N912" s="4"/>
      <c r="O912" s="4">
        <v>2352057</v>
      </c>
      <c r="P912" s="4"/>
      <c r="Q912" s="4">
        <v>17</v>
      </c>
      <c r="R912" s="4" t="s">
        <v>4024</v>
      </c>
      <c r="S912" s="6">
        <v>40925</v>
      </c>
      <c r="T912" s="4">
        <v>2</v>
      </c>
      <c r="U912" s="4">
        <f t="shared" si="44"/>
        <v>6130839</v>
      </c>
      <c r="V912" s="4">
        <f t="shared" si="42"/>
        <v>0.78756871612515023</v>
      </c>
      <c r="W912" s="4" t="str">
        <f t="shared" si="43"/>
        <v>SN-2</v>
      </c>
      <c r="X912" s="4" t="s">
        <v>1834</v>
      </c>
      <c r="Y912" s="4" t="s">
        <v>4025</v>
      </c>
      <c r="Z912" s="4">
        <v>14.70889</v>
      </c>
      <c r="AA912" s="4">
        <v>-17.455279999999998</v>
      </c>
    </row>
    <row r="913" spans="1:27">
      <c r="A913" s="4">
        <v>2246678</v>
      </c>
      <c r="B913" s="4" t="s">
        <v>4027</v>
      </c>
      <c r="C913" s="4" t="s">
        <v>4027</v>
      </c>
      <c r="D913" s="4" t="s">
        <v>4028</v>
      </c>
      <c r="E913" s="4">
        <v>14.75</v>
      </c>
      <c r="F913" s="4">
        <v>-17.399999999999999</v>
      </c>
      <c r="G913" s="4" t="s">
        <v>2050</v>
      </c>
      <c r="H913" s="4" t="s">
        <v>2072</v>
      </c>
      <c r="I913" s="4" t="s">
        <v>1834</v>
      </c>
      <c r="J913" s="4"/>
      <c r="K913" s="4">
        <v>1</v>
      </c>
      <c r="L913" s="4"/>
      <c r="M913" s="4"/>
      <c r="N913" s="4"/>
      <c r="O913" s="4">
        <v>874062</v>
      </c>
      <c r="P913" s="4"/>
      <c r="Q913" s="4">
        <v>16</v>
      </c>
      <c r="R913" s="4" t="s">
        <v>4024</v>
      </c>
      <c r="S913" s="6">
        <v>38744</v>
      </c>
      <c r="T913" s="4">
        <v>3</v>
      </c>
      <c r="U913" s="4">
        <f t="shared" si="44"/>
        <v>6130839</v>
      </c>
      <c r="V913" s="4">
        <f t="shared" si="42"/>
        <v>0.93013680509307128</v>
      </c>
      <c r="W913" s="4" t="str">
        <f t="shared" si="43"/>
        <v>SN-3</v>
      </c>
      <c r="X913" s="4" t="s">
        <v>1834</v>
      </c>
      <c r="Y913" s="4" t="s">
        <v>4027</v>
      </c>
      <c r="Z913" s="4">
        <v>14.75</v>
      </c>
      <c r="AA913" s="4">
        <v>-17.399999999999999</v>
      </c>
    </row>
    <row r="914" spans="1:27">
      <c r="A914" s="4">
        <v>2244799</v>
      </c>
      <c r="B914" s="4" t="s">
        <v>4029</v>
      </c>
      <c r="C914" s="4" t="s">
        <v>4030</v>
      </c>
      <c r="D914" s="4"/>
      <c r="E914" s="4">
        <v>14.783329999999999</v>
      </c>
      <c r="F914" s="4">
        <v>-16.966670000000001</v>
      </c>
      <c r="G914" s="4" t="s">
        <v>2050</v>
      </c>
      <c r="H914" s="4" t="s">
        <v>2072</v>
      </c>
      <c r="I914" s="4" t="s">
        <v>1834</v>
      </c>
      <c r="J914" s="4"/>
      <c r="K914" s="4">
        <v>7</v>
      </c>
      <c r="L914" s="4"/>
      <c r="M914" s="4"/>
      <c r="N914" s="4"/>
      <c r="O914" s="4">
        <v>252320</v>
      </c>
      <c r="P914" s="4"/>
      <c r="Q914" s="4">
        <v>85</v>
      </c>
      <c r="R914" s="4" t="s">
        <v>4024</v>
      </c>
      <c r="S914" s="6">
        <v>38734</v>
      </c>
      <c r="T914" s="4">
        <v>4</v>
      </c>
      <c r="U914" s="4">
        <f t="shared" si="44"/>
        <v>6130839</v>
      </c>
      <c r="V914" s="4">
        <f t="shared" si="42"/>
        <v>0.97129267299304389</v>
      </c>
      <c r="W914" s="4" t="str">
        <f t="shared" si="43"/>
        <v>SN-4</v>
      </c>
      <c r="X914" s="4" t="s">
        <v>1834</v>
      </c>
      <c r="Y914" s="4" t="s">
        <v>4030</v>
      </c>
      <c r="Z914" s="4">
        <v>14.783329999999999</v>
      </c>
      <c r="AA914" s="4">
        <v>-16.966670000000001</v>
      </c>
    </row>
    <row r="915" spans="1:27">
      <c r="A915" s="4">
        <v>2246452</v>
      </c>
      <c r="B915" s="4" t="s">
        <v>4031</v>
      </c>
      <c r="C915" s="4" t="s">
        <v>4031</v>
      </c>
      <c r="D915" s="4" t="s">
        <v>4032</v>
      </c>
      <c r="E915" s="4">
        <v>16.01793</v>
      </c>
      <c r="F915" s="4">
        <v>-16.489619999999999</v>
      </c>
      <c r="G915" s="4" t="s">
        <v>2050</v>
      </c>
      <c r="H915" s="4" t="s">
        <v>2055</v>
      </c>
      <c r="I915" s="4" t="s">
        <v>1834</v>
      </c>
      <c r="J915" s="4" t="s">
        <v>1834</v>
      </c>
      <c r="K915" s="4">
        <v>14</v>
      </c>
      <c r="L915" s="4"/>
      <c r="M915" s="4"/>
      <c r="N915" s="4"/>
      <c r="O915" s="4">
        <v>176000</v>
      </c>
      <c r="P915" s="4"/>
      <c r="Q915" s="4">
        <v>8</v>
      </c>
      <c r="R915" s="4" t="s">
        <v>4024</v>
      </c>
      <c r="S915" s="6">
        <v>40925</v>
      </c>
      <c r="T915" s="4">
        <v>5</v>
      </c>
      <c r="U915" s="4">
        <f t="shared" si="44"/>
        <v>6130839</v>
      </c>
      <c r="V915" s="4">
        <f t="shared" si="42"/>
        <v>1</v>
      </c>
      <c r="W915" s="4" t="str">
        <f t="shared" si="43"/>
        <v>SN-5</v>
      </c>
      <c r="X915" s="4" t="s">
        <v>1834</v>
      </c>
      <c r="Y915" s="4" t="s">
        <v>4031</v>
      </c>
      <c r="Z915" s="4">
        <v>16.01793</v>
      </c>
      <c r="AA915" s="4">
        <v>-16.489619999999999</v>
      </c>
    </row>
    <row r="916" spans="1:27">
      <c r="A916" s="4">
        <v>53654</v>
      </c>
      <c r="B916" s="4" t="s">
        <v>4033</v>
      </c>
      <c r="C916" s="4" t="s">
        <v>4033</v>
      </c>
      <c r="D916" s="8" t="s">
        <v>4034</v>
      </c>
      <c r="E916" s="4">
        <v>2.0371100000000002</v>
      </c>
      <c r="F916" s="4">
        <v>45.34375</v>
      </c>
      <c r="G916" s="4" t="s">
        <v>2050</v>
      </c>
      <c r="H916" s="4" t="s">
        <v>2051</v>
      </c>
      <c r="I916" s="4" t="s">
        <v>1861</v>
      </c>
      <c r="J916" s="4"/>
      <c r="K916" s="4">
        <v>2</v>
      </c>
      <c r="L916" s="4"/>
      <c r="M916" s="4"/>
      <c r="N916" s="4"/>
      <c r="O916" s="4">
        <v>2587183</v>
      </c>
      <c r="P916" s="4"/>
      <c r="Q916" s="4">
        <v>39</v>
      </c>
      <c r="R916" s="4" t="s">
        <v>4035</v>
      </c>
      <c r="S916" s="6">
        <v>40924</v>
      </c>
      <c r="T916" s="4">
        <v>1</v>
      </c>
      <c r="U916" s="4">
        <f t="shared" si="44"/>
        <v>3727525</v>
      </c>
      <c r="V916" s="4">
        <f t="shared" si="42"/>
        <v>0.69407529124553158</v>
      </c>
      <c r="W916" s="4" t="str">
        <f t="shared" si="43"/>
        <v>SO-1</v>
      </c>
      <c r="X916" s="4" t="s">
        <v>1861</v>
      </c>
      <c r="Y916" s="4" t="s">
        <v>4033</v>
      </c>
      <c r="Z916" s="4">
        <v>2.0371100000000002</v>
      </c>
      <c r="AA916" s="4">
        <v>45.34375</v>
      </c>
    </row>
    <row r="917" spans="1:27">
      <c r="A917" s="4">
        <v>57289</v>
      </c>
      <c r="B917" s="4" t="s">
        <v>4036</v>
      </c>
      <c r="C917" s="4" t="s">
        <v>4036</v>
      </c>
      <c r="D917" s="4" t="s">
        <v>4037</v>
      </c>
      <c r="E917" s="4">
        <v>9.56</v>
      </c>
      <c r="F917" s="4">
        <v>44.064999999999998</v>
      </c>
      <c r="G917" s="4" t="s">
        <v>2050</v>
      </c>
      <c r="H917" s="4" t="s">
        <v>2055</v>
      </c>
      <c r="I917" s="4" t="s">
        <v>1861</v>
      </c>
      <c r="J917" s="4"/>
      <c r="K917" s="4">
        <v>20</v>
      </c>
      <c r="L917" s="4"/>
      <c r="M917" s="4"/>
      <c r="N917" s="4"/>
      <c r="O917" s="4">
        <v>477876</v>
      </c>
      <c r="P917" s="4"/>
      <c r="Q917" s="4">
        <v>1261</v>
      </c>
      <c r="R917" s="4" t="s">
        <v>4035</v>
      </c>
      <c r="S917" s="6">
        <v>40924</v>
      </c>
      <c r="T917" s="4">
        <v>2</v>
      </c>
      <c r="U917" s="4">
        <f t="shared" si="44"/>
        <v>3727525</v>
      </c>
      <c r="V917" s="4">
        <f t="shared" si="42"/>
        <v>0.82227724830819382</v>
      </c>
      <c r="W917" s="4" t="str">
        <f t="shared" si="43"/>
        <v>SO-2</v>
      </c>
      <c r="X917" s="4" t="s">
        <v>1861</v>
      </c>
      <c r="Y917" s="4" t="s">
        <v>4036</v>
      </c>
      <c r="Z917" s="4">
        <v>9.56</v>
      </c>
      <c r="AA917" s="4">
        <v>44.064999999999998</v>
      </c>
    </row>
    <row r="918" spans="1:27">
      <c r="A918" s="4">
        <v>64435</v>
      </c>
      <c r="B918" s="4" t="s">
        <v>4038</v>
      </c>
      <c r="C918" s="4" t="s">
        <v>4038</v>
      </c>
      <c r="D918" s="4" t="s">
        <v>4039</v>
      </c>
      <c r="E918" s="4">
        <v>10.439590000000001</v>
      </c>
      <c r="F918" s="4">
        <v>45.014319999999998</v>
      </c>
      <c r="G918" s="4" t="s">
        <v>2050</v>
      </c>
      <c r="H918" s="4" t="s">
        <v>2072</v>
      </c>
      <c r="I918" s="4" t="s">
        <v>1861</v>
      </c>
      <c r="J918" s="4"/>
      <c r="K918" s="4">
        <v>20</v>
      </c>
      <c r="L918" s="4"/>
      <c r="M918" s="4"/>
      <c r="N918" s="4"/>
      <c r="O918" s="4">
        <v>242344</v>
      </c>
      <c r="P918" s="4"/>
      <c r="Q918" s="4">
        <v>11</v>
      </c>
      <c r="R918" s="4" t="s">
        <v>4035</v>
      </c>
      <c r="S918" s="6">
        <v>40924</v>
      </c>
      <c r="T918" s="4">
        <v>3</v>
      </c>
      <c r="U918" s="4">
        <f t="shared" si="44"/>
        <v>3727525</v>
      </c>
      <c r="V918" s="4">
        <f t="shared" si="42"/>
        <v>0.88729196987277081</v>
      </c>
      <c r="W918" s="4" t="str">
        <f t="shared" si="43"/>
        <v>SO-3</v>
      </c>
      <c r="X918" s="4" t="s">
        <v>1861</v>
      </c>
      <c r="Y918" s="4" t="s">
        <v>4038</v>
      </c>
      <c r="Z918" s="4">
        <v>10.439590000000001</v>
      </c>
      <c r="AA918" s="4">
        <v>45.014319999999998</v>
      </c>
    </row>
    <row r="919" spans="1:27">
      <c r="A919" s="4">
        <v>55671</v>
      </c>
      <c r="B919" s="4" t="s">
        <v>4040</v>
      </c>
      <c r="C919" s="4" t="s">
        <v>4040</v>
      </c>
      <c r="D919" s="4" t="s">
        <v>4041</v>
      </c>
      <c r="E919" s="4">
        <v>-0.35816999999999999</v>
      </c>
      <c r="F919" s="4">
        <v>42.545360000000002</v>
      </c>
      <c r="G919" s="4" t="s">
        <v>2050</v>
      </c>
      <c r="H919" s="4" t="s">
        <v>2055</v>
      </c>
      <c r="I919" s="4" t="s">
        <v>1861</v>
      </c>
      <c r="J919" s="4"/>
      <c r="K919" s="4">
        <v>9</v>
      </c>
      <c r="L919" s="4"/>
      <c r="M919" s="4"/>
      <c r="N919" s="4"/>
      <c r="O919" s="4">
        <v>234852</v>
      </c>
      <c r="P919" s="4"/>
      <c r="Q919" s="4">
        <v>11</v>
      </c>
      <c r="R919" s="4" t="s">
        <v>4035</v>
      </c>
      <c r="S919" s="6">
        <v>40924</v>
      </c>
      <c r="T919" s="4">
        <v>4</v>
      </c>
      <c r="U919" s="4">
        <f t="shared" si="44"/>
        <v>3727525</v>
      </c>
      <c r="V919" s="4">
        <f t="shared" si="42"/>
        <v>0.95029677869363716</v>
      </c>
      <c r="W919" s="4" t="str">
        <f t="shared" si="43"/>
        <v>SO-4</v>
      </c>
      <c r="X919" s="4" t="s">
        <v>1861</v>
      </c>
      <c r="Y919" s="4" t="s">
        <v>4040</v>
      </c>
      <c r="Z919" s="4">
        <v>-0.35816999999999999</v>
      </c>
      <c r="AA919" s="4">
        <v>42.545360000000002</v>
      </c>
    </row>
    <row r="920" spans="1:27">
      <c r="A920" s="4">
        <v>56399</v>
      </c>
      <c r="B920" s="4" t="s">
        <v>4042</v>
      </c>
      <c r="C920" s="4" t="s">
        <v>4042</v>
      </c>
      <c r="D920" s="4" t="s">
        <v>4043</v>
      </c>
      <c r="E920" s="4">
        <v>6.9680000000000006E-2</v>
      </c>
      <c r="F920" s="4">
        <v>42.744970000000002</v>
      </c>
      <c r="G920" s="4" t="s">
        <v>2050</v>
      </c>
      <c r="H920" s="4" t="s">
        <v>2072</v>
      </c>
      <c r="I920" s="4" t="s">
        <v>1861</v>
      </c>
      <c r="J920" s="4"/>
      <c r="K920" s="4">
        <v>9</v>
      </c>
      <c r="L920" s="4"/>
      <c r="M920" s="4"/>
      <c r="N920" s="4"/>
      <c r="O920" s="4">
        <v>185270</v>
      </c>
      <c r="P920" s="4"/>
      <c r="Q920" s="4">
        <v>12</v>
      </c>
      <c r="R920" s="4" t="s">
        <v>4035</v>
      </c>
      <c r="S920" s="6">
        <v>40924</v>
      </c>
      <c r="T920" s="4">
        <v>5</v>
      </c>
      <c r="U920" s="4">
        <f t="shared" si="44"/>
        <v>3727525</v>
      </c>
      <c r="V920" s="4">
        <f t="shared" si="42"/>
        <v>1</v>
      </c>
      <c r="W920" s="4" t="str">
        <f t="shared" si="43"/>
        <v>SO-5</v>
      </c>
      <c r="X920" s="4" t="s">
        <v>1861</v>
      </c>
      <c r="Y920" s="4" t="s">
        <v>4042</v>
      </c>
      <c r="Z920" s="4">
        <v>6.9680000000000006E-2</v>
      </c>
      <c r="AA920" s="4">
        <v>42.744970000000002</v>
      </c>
    </row>
    <row r="921" spans="1:27">
      <c r="A921" s="4">
        <v>3383330</v>
      </c>
      <c r="B921" s="4" t="s">
        <v>4044</v>
      </c>
      <c r="C921" s="4" t="s">
        <v>4044</v>
      </c>
      <c r="D921" s="4" t="s">
        <v>4045</v>
      </c>
      <c r="E921" s="4">
        <v>5.8663800000000004</v>
      </c>
      <c r="F921" s="4">
        <v>-55.166820000000001</v>
      </c>
      <c r="G921" s="4" t="s">
        <v>2050</v>
      </c>
      <c r="H921" s="4" t="s">
        <v>2051</v>
      </c>
      <c r="I921" s="4" t="s">
        <v>1882</v>
      </c>
      <c r="J921" s="4"/>
      <c r="K921" s="4">
        <v>16</v>
      </c>
      <c r="L921" s="4"/>
      <c r="M921" s="4"/>
      <c r="N921" s="4"/>
      <c r="O921" s="4">
        <v>223757</v>
      </c>
      <c r="P921" s="4"/>
      <c r="Q921" s="4">
        <v>5</v>
      </c>
      <c r="R921" s="4" t="s">
        <v>4046</v>
      </c>
      <c r="S921" s="6">
        <v>40926</v>
      </c>
      <c r="T921" s="4">
        <v>1</v>
      </c>
      <c r="U921" s="4">
        <f t="shared" si="44"/>
        <v>267132</v>
      </c>
      <c r="V921" s="4">
        <f t="shared" si="42"/>
        <v>0.83762709072668196</v>
      </c>
      <c r="W921" s="4" t="str">
        <f t="shared" si="43"/>
        <v>SR-1</v>
      </c>
      <c r="X921" s="4" t="s">
        <v>1882</v>
      </c>
      <c r="Y921" s="4" t="s">
        <v>4044</v>
      </c>
      <c r="Z921" s="4">
        <v>5.8663800000000004</v>
      </c>
      <c r="AA921" s="4">
        <v>-55.166820000000001</v>
      </c>
    </row>
    <row r="922" spans="1:27">
      <c r="A922" s="4">
        <v>3383714</v>
      </c>
      <c r="B922" s="4" t="s">
        <v>4047</v>
      </c>
      <c r="C922" s="4" t="s">
        <v>4047</v>
      </c>
      <c r="D922" s="4" t="s">
        <v>4047</v>
      </c>
      <c r="E922" s="4">
        <v>5.7</v>
      </c>
      <c r="F922" s="4">
        <v>-55.233330000000002</v>
      </c>
      <c r="G922" s="4" t="s">
        <v>2050</v>
      </c>
      <c r="H922" s="4" t="s">
        <v>2055</v>
      </c>
      <c r="I922" s="4" t="s">
        <v>1882</v>
      </c>
      <c r="J922" s="4"/>
      <c r="K922" s="4">
        <v>19</v>
      </c>
      <c r="L922" s="4"/>
      <c r="M922" s="4"/>
      <c r="N922" s="4"/>
      <c r="O922" s="4">
        <v>18223</v>
      </c>
      <c r="P922" s="4"/>
      <c r="Q922" s="4">
        <v>8</v>
      </c>
      <c r="R922" s="4" t="s">
        <v>4046</v>
      </c>
      <c r="S922" s="6">
        <v>40924</v>
      </c>
      <c r="T922" s="4">
        <v>2</v>
      </c>
      <c r="U922" s="4">
        <f t="shared" si="44"/>
        <v>267132</v>
      </c>
      <c r="V922" s="4">
        <f t="shared" si="42"/>
        <v>0.9058443016935448</v>
      </c>
      <c r="W922" s="4" t="str">
        <f t="shared" si="43"/>
        <v>SR-2</v>
      </c>
      <c r="X922" s="4" t="s">
        <v>1882</v>
      </c>
      <c r="Y922" s="4" t="s">
        <v>4047</v>
      </c>
      <c r="Z922" s="4">
        <v>5.7</v>
      </c>
      <c r="AA922" s="4">
        <v>-55.233330000000002</v>
      </c>
    </row>
    <row r="923" spans="1:27">
      <c r="A923" s="4">
        <v>3383427</v>
      </c>
      <c r="B923" s="4" t="s">
        <v>4048</v>
      </c>
      <c r="C923" s="4" t="s">
        <v>4048</v>
      </c>
      <c r="D923" s="4" t="s">
        <v>4049</v>
      </c>
      <c r="E923" s="4">
        <v>5.95</v>
      </c>
      <c r="F923" s="4">
        <v>-56.983330000000002</v>
      </c>
      <c r="G923" s="4" t="s">
        <v>2050</v>
      </c>
      <c r="H923" s="4" t="s">
        <v>2055</v>
      </c>
      <c r="I923" s="4" t="s">
        <v>1882</v>
      </c>
      <c r="J923" s="4"/>
      <c r="K923" s="4">
        <v>14</v>
      </c>
      <c r="L923" s="4"/>
      <c r="M923" s="4"/>
      <c r="N923" s="4"/>
      <c r="O923" s="4">
        <v>13143</v>
      </c>
      <c r="P923" s="4"/>
      <c r="Q923" s="4">
        <v>17</v>
      </c>
      <c r="R923" s="4" t="s">
        <v>4046</v>
      </c>
      <c r="S923" s="6">
        <v>40328</v>
      </c>
      <c r="T923" s="4">
        <v>3</v>
      </c>
      <c r="U923" s="4">
        <f t="shared" si="44"/>
        <v>267132</v>
      </c>
      <c r="V923" s="4">
        <f t="shared" si="42"/>
        <v>0.95504469700372852</v>
      </c>
      <c r="W923" s="4" t="str">
        <f t="shared" si="43"/>
        <v>SR-3</v>
      </c>
      <c r="X923" s="4" t="s">
        <v>1882</v>
      </c>
      <c r="Y923" s="4" t="s">
        <v>4048</v>
      </c>
      <c r="Z923" s="4">
        <v>5.95</v>
      </c>
      <c r="AA923" s="4">
        <v>-56.983330000000002</v>
      </c>
    </row>
    <row r="924" spans="1:27">
      <c r="A924" s="4">
        <v>3383494</v>
      </c>
      <c r="B924" s="4" t="s">
        <v>4050</v>
      </c>
      <c r="C924" s="4" t="s">
        <v>4050</v>
      </c>
      <c r="D924" s="4" t="s">
        <v>4051</v>
      </c>
      <c r="E924" s="4">
        <v>5.6166700000000001</v>
      </c>
      <c r="F924" s="4">
        <v>-54.4</v>
      </c>
      <c r="G924" s="4" t="s">
        <v>2050</v>
      </c>
      <c r="H924" s="4" t="s">
        <v>2072</v>
      </c>
      <c r="I924" s="4" t="s">
        <v>1882</v>
      </c>
      <c r="J924" s="4"/>
      <c r="K924" s="4">
        <v>13</v>
      </c>
      <c r="L924" s="4"/>
      <c r="M924" s="4"/>
      <c r="N924" s="4"/>
      <c r="O924" s="4">
        <v>7074</v>
      </c>
      <c r="P924" s="4"/>
      <c r="Q924" s="4">
        <v>9</v>
      </c>
      <c r="R924" s="4" t="s">
        <v>4046</v>
      </c>
      <c r="S924" s="6">
        <v>40926</v>
      </c>
      <c r="T924" s="4">
        <v>4</v>
      </c>
      <c r="U924" s="4">
        <f t="shared" si="44"/>
        <v>267132</v>
      </c>
      <c r="V924" s="4">
        <f t="shared" si="42"/>
        <v>0.98152598715241901</v>
      </c>
      <c r="W924" s="4" t="str">
        <f t="shared" si="43"/>
        <v>SR-4</v>
      </c>
      <c r="X924" s="4" t="s">
        <v>1882</v>
      </c>
      <c r="Y924" s="4" t="s">
        <v>4050</v>
      </c>
      <c r="Z924" s="4">
        <v>5.6166700000000001</v>
      </c>
      <c r="AA924" s="4">
        <v>-54.4</v>
      </c>
    </row>
    <row r="925" spans="1:27">
      <c r="A925" s="4">
        <v>3383434</v>
      </c>
      <c r="B925" s="4" t="s">
        <v>4052</v>
      </c>
      <c r="C925" s="4" t="s">
        <v>4052</v>
      </c>
      <c r="D925" s="4" t="s">
        <v>4053</v>
      </c>
      <c r="E925" s="4">
        <v>5.8833299999999999</v>
      </c>
      <c r="F925" s="4">
        <v>-55.083329999999997</v>
      </c>
      <c r="G925" s="4" t="s">
        <v>2050</v>
      </c>
      <c r="H925" s="4" t="s">
        <v>2072</v>
      </c>
      <c r="I925" s="4" t="s">
        <v>1882</v>
      </c>
      <c r="J925" s="4"/>
      <c r="K925" s="4">
        <v>11</v>
      </c>
      <c r="L925" s="4"/>
      <c r="M925" s="4"/>
      <c r="N925" s="4"/>
      <c r="O925" s="4">
        <v>4935</v>
      </c>
      <c r="P925" s="4"/>
      <c r="Q925" s="4">
        <v>1</v>
      </c>
      <c r="R925" s="4" t="s">
        <v>4046</v>
      </c>
      <c r="S925" s="6">
        <v>40924</v>
      </c>
      <c r="T925" s="4">
        <v>5</v>
      </c>
      <c r="U925" s="4">
        <f t="shared" si="44"/>
        <v>267132</v>
      </c>
      <c r="V925" s="4">
        <f t="shared" si="42"/>
        <v>1</v>
      </c>
      <c r="W925" s="4" t="str">
        <f t="shared" si="43"/>
        <v>SR-5</v>
      </c>
      <c r="X925" s="4" t="s">
        <v>1882</v>
      </c>
      <c r="Y925" s="4" t="s">
        <v>4052</v>
      </c>
      <c r="Z925" s="4">
        <v>5.8833299999999999</v>
      </c>
      <c r="AA925" s="4">
        <v>-55.083329999999997</v>
      </c>
    </row>
    <row r="926" spans="1:27">
      <c r="A926" s="4">
        <v>373303</v>
      </c>
      <c r="B926" s="4" t="s">
        <v>4054</v>
      </c>
      <c r="C926" s="4" t="s">
        <v>4054</v>
      </c>
      <c r="D926" s="4" t="s">
        <v>4055</v>
      </c>
      <c r="E926" s="4">
        <v>4.8516500000000002</v>
      </c>
      <c r="F926" s="4">
        <v>31.582470000000001</v>
      </c>
      <c r="G926" s="4" t="s">
        <v>2050</v>
      </c>
      <c r="H926" s="4" t="s">
        <v>2051</v>
      </c>
      <c r="I926" s="4" t="s">
        <v>1870</v>
      </c>
      <c r="J926" s="4"/>
      <c r="K926" s="4">
        <v>1</v>
      </c>
      <c r="L926" s="4"/>
      <c r="M926" s="4"/>
      <c r="N926" s="4"/>
      <c r="O926" s="4">
        <v>300000</v>
      </c>
      <c r="P926" s="4"/>
      <c r="Q926" s="4">
        <v>518</v>
      </c>
      <c r="R926" s="4" t="s">
        <v>4056</v>
      </c>
      <c r="S926" s="6">
        <v>40927</v>
      </c>
      <c r="T926" s="4">
        <v>1</v>
      </c>
      <c r="U926" s="4">
        <f t="shared" si="44"/>
        <v>686149</v>
      </c>
      <c r="V926" s="4">
        <f t="shared" si="42"/>
        <v>0.43722281895040288</v>
      </c>
      <c r="W926" s="4" t="str">
        <f t="shared" si="43"/>
        <v>SS-1</v>
      </c>
      <c r="X926" s="4" t="s">
        <v>1870</v>
      </c>
      <c r="Y926" s="4" t="s">
        <v>4054</v>
      </c>
      <c r="Z926" s="4">
        <v>4.8516500000000002</v>
      </c>
      <c r="AA926" s="4">
        <v>31.582470000000001</v>
      </c>
    </row>
    <row r="927" spans="1:27">
      <c r="A927" s="4">
        <v>370737</v>
      </c>
      <c r="B927" s="4" t="s">
        <v>4057</v>
      </c>
      <c r="C927" s="4" t="s">
        <v>4057</v>
      </c>
      <c r="D927" s="4" t="s">
        <v>4058</v>
      </c>
      <c r="E927" s="4">
        <v>9.5334199999999996</v>
      </c>
      <c r="F927" s="4">
        <v>31.66048</v>
      </c>
      <c r="G927" s="4" t="s">
        <v>2050</v>
      </c>
      <c r="H927" s="4" t="s">
        <v>2055</v>
      </c>
      <c r="I927" s="4" t="s">
        <v>1870</v>
      </c>
      <c r="J927" s="4"/>
      <c r="K927" s="4">
        <v>7</v>
      </c>
      <c r="L927" s="4"/>
      <c r="M927" s="4"/>
      <c r="N927" s="4"/>
      <c r="O927" s="4">
        <v>160765</v>
      </c>
      <c r="P927" s="4"/>
      <c r="Q927" s="4">
        <v>400</v>
      </c>
      <c r="R927" s="4" t="s">
        <v>4056</v>
      </c>
      <c r="S927" s="6">
        <v>40845</v>
      </c>
      <c r="T927" s="4">
        <v>2</v>
      </c>
      <c r="U927" s="4">
        <f t="shared" si="44"/>
        <v>686149</v>
      </c>
      <c r="V927" s="4">
        <f t="shared" si="42"/>
        <v>0.67152324057894131</v>
      </c>
      <c r="W927" s="4" t="str">
        <f t="shared" si="43"/>
        <v>SS-2</v>
      </c>
      <c r="X927" s="4" t="s">
        <v>1870</v>
      </c>
      <c r="Y927" s="4" t="s">
        <v>4057</v>
      </c>
      <c r="Z927" s="4">
        <v>9.5334199999999996</v>
      </c>
      <c r="AA927" s="4">
        <v>31.66048</v>
      </c>
    </row>
    <row r="928" spans="1:27">
      <c r="A928" s="4">
        <v>363885</v>
      </c>
      <c r="B928" s="4" t="s">
        <v>4059</v>
      </c>
      <c r="C928" s="4" t="s">
        <v>4059</v>
      </c>
      <c r="D928" s="4" t="s">
        <v>4060</v>
      </c>
      <c r="E928" s="4">
        <v>7.7028600000000003</v>
      </c>
      <c r="F928" s="4">
        <v>27.9953</v>
      </c>
      <c r="G928" s="4" t="s">
        <v>2050</v>
      </c>
      <c r="H928" s="4" t="s">
        <v>2055</v>
      </c>
      <c r="I928" s="4" t="s">
        <v>1870</v>
      </c>
      <c r="J928" s="4"/>
      <c r="K928" s="4">
        <v>9</v>
      </c>
      <c r="L928" s="4"/>
      <c r="M928" s="4"/>
      <c r="N928" s="4"/>
      <c r="O928" s="4">
        <v>127384</v>
      </c>
      <c r="P928" s="4"/>
      <c r="Q928" s="4">
        <v>441</v>
      </c>
      <c r="R928" s="4" t="s">
        <v>4056</v>
      </c>
      <c r="S928" s="6">
        <v>40927</v>
      </c>
      <c r="T928" s="4">
        <v>3</v>
      </c>
      <c r="U928" s="4">
        <f t="shared" si="44"/>
        <v>686149</v>
      </c>
      <c r="V928" s="4">
        <f t="shared" si="42"/>
        <v>0.85717387914286836</v>
      </c>
      <c r="W928" s="4" t="str">
        <f t="shared" si="43"/>
        <v>SS-3</v>
      </c>
      <c r="X928" s="4" t="s">
        <v>1870</v>
      </c>
      <c r="Y928" s="4" t="s">
        <v>4059</v>
      </c>
      <c r="Z928" s="4">
        <v>7.7028600000000003</v>
      </c>
      <c r="AA928" s="4">
        <v>27.9953</v>
      </c>
    </row>
    <row r="929" spans="1:27">
      <c r="A929" s="4">
        <v>375495</v>
      </c>
      <c r="B929" s="4" t="s">
        <v>4061</v>
      </c>
      <c r="C929" s="4" t="s">
        <v>4061</v>
      </c>
      <c r="D929" s="4" t="s">
        <v>4062</v>
      </c>
      <c r="E929" s="4">
        <v>3.8651200000000001</v>
      </c>
      <c r="F929" s="4">
        <v>32.482120000000002</v>
      </c>
      <c r="G929" s="4" t="s">
        <v>2050</v>
      </c>
      <c r="H929" s="4" t="s">
        <v>2072</v>
      </c>
      <c r="I929" s="4" t="s">
        <v>1870</v>
      </c>
      <c r="J929" s="4"/>
      <c r="K929" s="4">
        <v>2</v>
      </c>
      <c r="L929" s="4"/>
      <c r="M929" s="4"/>
      <c r="N929" s="4"/>
      <c r="O929" s="4">
        <v>49000</v>
      </c>
      <c r="P929" s="4"/>
      <c r="Q929" s="4">
        <v>823</v>
      </c>
      <c r="R929" s="4" t="s">
        <v>4056</v>
      </c>
      <c r="S929" s="6">
        <v>41005</v>
      </c>
      <c r="T929" s="4">
        <v>4</v>
      </c>
      <c r="U929" s="4">
        <f t="shared" si="44"/>
        <v>686149</v>
      </c>
      <c r="V929" s="4">
        <f t="shared" si="42"/>
        <v>0.92858693957143412</v>
      </c>
      <c r="W929" s="4" t="str">
        <f t="shared" si="43"/>
        <v>SS-4</v>
      </c>
      <c r="X929" s="4" t="s">
        <v>1870</v>
      </c>
      <c r="Y929" s="4" t="s">
        <v>4061</v>
      </c>
      <c r="Z929" s="4">
        <v>3.8651200000000001</v>
      </c>
      <c r="AA929" s="4">
        <v>32.482120000000002</v>
      </c>
    </row>
    <row r="930" spans="1:27">
      <c r="A930" s="4">
        <v>8224933</v>
      </c>
      <c r="B930" s="4" t="s">
        <v>4063</v>
      </c>
      <c r="C930" s="4" t="s">
        <v>4063</v>
      </c>
      <c r="D930" s="4"/>
      <c r="E930" s="4">
        <v>3.76763</v>
      </c>
      <c r="F930" s="4">
        <v>32.517319999999998</v>
      </c>
      <c r="G930" s="4" t="s">
        <v>2050</v>
      </c>
      <c r="H930" s="4" t="s">
        <v>2072</v>
      </c>
      <c r="I930" s="4" t="s">
        <v>1870</v>
      </c>
      <c r="J930" s="4"/>
      <c r="K930" s="4">
        <v>28</v>
      </c>
      <c r="L930" s="4"/>
      <c r="M930" s="4"/>
      <c r="N930" s="4"/>
      <c r="O930" s="4">
        <v>49000</v>
      </c>
      <c r="P930" s="4"/>
      <c r="Q930" s="4">
        <v>1204</v>
      </c>
      <c r="R930" s="4" t="s">
        <v>4056</v>
      </c>
      <c r="S930" s="6">
        <v>40927</v>
      </c>
      <c r="T930" s="4">
        <v>5</v>
      </c>
      <c r="U930" s="4">
        <f t="shared" si="44"/>
        <v>686149</v>
      </c>
      <c r="V930" s="4">
        <f t="shared" si="42"/>
        <v>0.99999999999999989</v>
      </c>
      <c r="W930" s="4" t="str">
        <f t="shared" si="43"/>
        <v>SS-5</v>
      </c>
      <c r="X930" s="4" t="s">
        <v>1870</v>
      </c>
      <c r="Y930" s="4" t="s">
        <v>4063</v>
      </c>
      <c r="Z930" s="4">
        <v>3.76763</v>
      </c>
      <c r="AA930" s="4">
        <v>32.517319999999998</v>
      </c>
    </row>
    <row r="931" spans="1:27">
      <c r="A931" s="4">
        <v>2410763</v>
      </c>
      <c r="B931" s="4" t="s">
        <v>4064</v>
      </c>
      <c r="C931" s="4" t="s">
        <v>4065</v>
      </c>
      <c r="D931" s="4" t="s">
        <v>4066</v>
      </c>
      <c r="E931" s="4">
        <v>0.33654000000000001</v>
      </c>
      <c r="F931" s="4">
        <v>6.7273199999999997</v>
      </c>
      <c r="G931" s="4" t="s">
        <v>2050</v>
      </c>
      <c r="H931" s="4" t="s">
        <v>2051</v>
      </c>
      <c r="I931" s="4" t="s">
        <v>1828</v>
      </c>
      <c r="J931" s="4"/>
      <c r="K931" s="4">
        <v>2</v>
      </c>
      <c r="L931" s="4"/>
      <c r="M931" s="4"/>
      <c r="N931" s="4"/>
      <c r="O931" s="4">
        <v>53300</v>
      </c>
      <c r="P931" s="4"/>
      <c r="Q931" s="4">
        <v>8</v>
      </c>
      <c r="R931" s="4" t="s">
        <v>4067</v>
      </c>
      <c r="S931" s="6">
        <v>40328</v>
      </c>
      <c r="T931" s="4">
        <v>1</v>
      </c>
      <c r="U931" s="4">
        <f t="shared" si="44"/>
        <v>1085659</v>
      </c>
      <c r="V931" s="4">
        <f t="shared" si="42"/>
        <v>4.9094605212133831E-2</v>
      </c>
      <c r="W931" s="4" t="str">
        <f t="shared" si="43"/>
        <v>ST-1</v>
      </c>
      <c r="X931" s="4" t="s">
        <v>1828</v>
      </c>
      <c r="Y931" s="4" t="s">
        <v>4065</v>
      </c>
      <c r="Z931" s="4">
        <v>0.33654000000000001</v>
      </c>
      <c r="AA931" s="4">
        <v>6.7273199999999997</v>
      </c>
    </row>
    <row r="932" spans="1:27">
      <c r="A932" s="4">
        <v>2410805</v>
      </c>
      <c r="B932" s="4" t="s">
        <v>4068</v>
      </c>
      <c r="C932" s="4" t="s">
        <v>4069</v>
      </c>
      <c r="D932" s="4" t="s">
        <v>4070</v>
      </c>
      <c r="E932" s="4">
        <v>1.6372599999999999</v>
      </c>
      <c r="F932" s="4">
        <v>7.4178300000000004</v>
      </c>
      <c r="G932" s="4" t="s">
        <v>2050</v>
      </c>
      <c r="H932" s="4" t="s">
        <v>2055</v>
      </c>
      <c r="I932" s="4" t="s">
        <v>1828</v>
      </c>
      <c r="J932" s="4" t="s">
        <v>1828</v>
      </c>
      <c r="K932" s="4">
        <v>1</v>
      </c>
      <c r="L932" s="4"/>
      <c r="M932" s="4"/>
      <c r="N932" s="4"/>
      <c r="O932" s="4">
        <v>0</v>
      </c>
      <c r="P932" s="4"/>
      <c r="Q932" s="4">
        <v>12</v>
      </c>
      <c r="R932" s="4" t="s">
        <v>4067</v>
      </c>
      <c r="S932" s="6">
        <v>40641</v>
      </c>
      <c r="T932" s="4">
        <v>2</v>
      </c>
      <c r="U932" s="4">
        <f t="shared" si="44"/>
        <v>1085659</v>
      </c>
      <c r="V932" s="4">
        <f t="shared" si="42"/>
        <v>4.9094605212133831E-2</v>
      </c>
      <c r="W932" s="4" t="str">
        <f t="shared" si="43"/>
        <v>ST-2</v>
      </c>
      <c r="X932" s="4" t="s">
        <v>1828</v>
      </c>
      <c r="Y932" s="4" t="s">
        <v>4069</v>
      </c>
      <c r="Z932" s="4">
        <v>1.6372599999999999</v>
      </c>
      <c r="AA932" s="4">
        <v>7.4178300000000004</v>
      </c>
    </row>
    <row r="933" spans="1:27">
      <c r="A933" s="4">
        <v>3583361</v>
      </c>
      <c r="B933" s="4" t="s">
        <v>849</v>
      </c>
      <c r="C933" s="4" t="s">
        <v>849</v>
      </c>
      <c r="D933" s="8" t="s">
        <v>4071</v>
      </c>
      <c r="E933" s="4">
        <v>13.689349999999999</v>
      </c>
      <c r="F933" s="4">
        <v>-89.187179999999998</v>
      </c>
      <c r="G933" s="4" t="s">
        <v>2050</v>
      </c>
      <c r="H933" s="4" t="s">
        <v>2051</v>
      </c>
      <c r="I933" s="4" t="s">
        <v>1447</v>
      </c>
      <c r="J933" s="4"/>
      <c r="K933" s="4">
        <v>10</v>
      </c>
      <c r="L933" s="4"/>
      <c r="M933" s="4"/>
      <c r="N933" s="4"/>
      <c r="O933" s="4">
        <v>525990</v>
      </c>
      <c r="P933" s="4"/>
      <c r="Q933" s="4">
        <v>653</v>
      </c>
      <c r="R933" s="4" t="s">
        <v>4072</v>
      </c>
      <c r="S933" s="6">
        <v>40941</v>
      </c>
      <c r="T933" s="4">
        <v>1</v>
      </c>
      <c r="U933" s="4">
        <f t="shared" si="44"/>
        <v>1354556</v>
      </c>
      <c r="V933" s="4">
        <f t="shared" si="42"/>
        <v>0.38831174200254548</v>
      </c>
      <c r="W933" s="4" t="str">
        <f t="shared" si="43"/>
        <v>SV-1</v>
      </c>
      <c r="X933" s="4" t="s">
        <v>1447</v>
      </c>
      <c r="Y933" s="4" t="s">
        <v>849</v>
      </c>
      <c r="Z933" s="4">
        <v>13.689349999999999</v>
      </c>
      <c r="AA933" s="4">
        <v>-89.187179999999998</v>
      </c>
    </row>
    <row r="934" spans="1:27">
      <c r="A934" s="4">
        <v>3583096</v>
      </c>
      <c r="B934" s="4" t="s">
        <v>4073</v>
      </c>
      <c r="C934" s="4" t="s">
        <v>4073</v>
      </c>
      <c r="D934" s="4" t="s">
        <v>4074</v>
      </c>
      <c r="E934" s="4">
        <v>13.734719999999999</v>
      </c>
      <c r="F934" s="4">
        <v>-89.151390000000006</v>
      </c>
      <c r="G934" s="4" t="s">
        <v>2050</v>
      </c>
      <c r="H934" s="4" t="s">
        <v>2072</v>
      </c>
      <c r="I934" s="4" t="s">
        <v>1447</v>
      </c>
      <c r="J934" s="4"/>
      <c r="K934" s="4">
        <v>10</v>
      </c>
      <c r="L934" s="4"/>
      <c r="M934" s="4"/>
      <c r="N934" s="4"/>
      <c r="O934" s="4">
        <v>329708</v>
      </c>
      <c r="P934" s="4"/>
      <c r="Q934" s="4">
        <v>644</v>
      </c>
      <c r="R934" s="4" t="s">
        <v>4072</v>
      </c>
      <c r="S934" s="6">
        <v>40922</v>
      </c>
      <c r="T934" s="4">
        <v>2</v>
      </c>
      <c r="U934" s="4">
        <f t="shared" si="44"/>
        <v>1354556</v>
      </c>
      <c r="V934" s="4">
        <f t="shared" si="42"/>
        <v>0.63171843762827085</v>
      </c>
      <c r="W934" s="4" t="str">
        <f t="shared" si="43"/>
        <v>SV-2</v>
      </c>
      <c r="X934" s="4" t="s">
        <v>1447</v>
      </c>
      <c r="Y934" s="4" t="s">
        <v>4073</v>
      </c>
      <c r="Z934" s="4">
        <v>13.734719999999999</v>
      </c>
      <c r="AA934" s="4">
        <v>-89.151390000000006</v>
      </c>
    </row>
    <row r="935" spans="1:27">
      <c r="A935" s="4">
        <v>3583334</v>
      </c>
      <c r="B935" s="4" t="s">
        <v>983</v>
      </c>
      <c r="C935" s="4" t="s">
        <v>983</v>
      </c>
      <c r="D935" s="4" t="s">
        <v>4075</v>
      </c>
      <c r="E935" s="4">
        <v>13.99417</v>
      </c>
      <c r="F935" s="4">
        <v>-89.559719999999999</v>
      </c>
      <c r="G935" s="4" t="s">
        <v>2050</v>
      </c>
      <c r="H935" s="4" t="s">
        <v>2072</v>
      </c>
      <c r="I935" s="4" t="s">
        <v>1447</v>
      </c>
      <c r="J935" s="4"/>
      <c r="K935" s="4">
        <v>11</v>
      </c>
      <c r="L935" s="4"/>
      <c r="M935" s="4"/>
      <c r="N935" s="4"/>
      <c r="O935" s="4">
        <v>176661</v>
      </c>
      <c r="P935" s="4"/>
      <c r="Q935" s="4">
        <v>649</v>
      </c>
      <c r="R935" s="4" t="s">
        <v>4072</v>
      </c>
      <c r="S935" s="6">
        <v>40926</v>
      </c>
      <c r="T935" s="4">
        <v>3</v>
      </c>
      <c r="U935" s="4">
        <f t="shared" si="44"/>
        <v>1354556</v>
      </c>
      <c r="V935" s="4">
        <f t="shared" si="42"/>
        <v>0.76213829476226902</v>
      </c>
      <c r="W935" s="4" t="str">
        <f t="shared" si="43"/>
        <v>SV-3</v>
      </c>
      <c r="X935" s="4" t="s">
        <v>1447</v>
      </c>
      <c r="Y935" s="4" t="s">
        <v>983</v>
      </c>
      <c r="Z935" s="4">
        <v>13.99417</v>
      </c>
      <c r="AA935" s="4">
        <v>-89.559719999999999</v>
      </c>
    </row>
    <row r="936" spans="1:27">
      <c r="A936" s="4">
        <v>3583446</v>
      </c>
      <c r="B936" s="4" t="s">
        <v>4076</v>
      </c>
      <c r="C936" s="4" t="s">
        <v>4076</v>
      </c>
      <c r="D936" s="4"/>
      <c r="E936" s="4">
        <v>13.48333</v>
      </c>
      <c r="F936" s="4">
        <v>-88.183329999999998</v>
      </c>
      <c r="G936" s="4" t="s">
        <v>2050</v>
      </c>
      <c r="H936" s="4" t="s">
        <v>2072</v>
      </c>
      <c r="I936" s="4" t="s">
        <v>1447</v>
      </c>
      <c r="J936" s="4"/>
      <c r="K936" s="4">
        <v>9</v>
      </c>
      <c r="L936" s="4"/>
      <c r="M936" s="4"/>
      <c r="N936" s="4"/>
      <c r="O936" s="4">
        <v>161880</v>
      </c>
      <c r="P936" s="4"/>
      <c r="Q936" s="4">
        <v>130</v>
      </c>
      <c r="R936" s="4" t="s">
        <v>4072</v>
      </c>
      <c r="S936" s="6">
        <v>40922</v>
      </c>
      <c r="T936" s="4">
        <v>4</v>
      </c>
      <c r="U936" s="4">
        <f t="shared" si="44"/>
        <v>1354556</v>
      </c>
      <c r="V936" s="4">
        <f t="shared" si="42"/>
        <v>0.88164608919823184</v>
      </c>
      <c r="W936" s="4" t="str">
        <f t="shared" si="43"/>
        <v>SV-4</v>
      </c>
      <c r="X936" s="4" t="s">
        <v>1447</v>
      </c>
      <c r="Y936" s="4" t="s">
        <v>4076</v>
      </c>
      <c r="Z936" s="4">
        <v>13.48333</v>
      </c>
      <c r="AA936" s="4">
        <v>-88.183329999999998</v>
      </c>
    </row>
    <row r="937" spans="1:27">
      <c r="A937" s="4">
        <v>3584399</v>
      </c>
      <c r="B937" s="4" t="s">
        <v>4077</v>
      </c>
      <c r="C937" s="4" t="s">
        <v>4077</v>
      </c>
      <c r="D937" s="4" t="s">
        <v>4078</v>
      </c>
      <c r="E937" s="4">
        <v>13.74028</v>
      </c>
      <c r="F937" s="4">
        <v>-89.213059999999999</v>
      </c>
      <c r="G937" s="4" t="s">
        <v>2050</v>
      </c>
      <c r="H937" s="4" t="s">
        <v>2072</v>
      </c>
      <c r="I937" s="4" t="s">
        <v>1447</v>
      </c>
      <c r="J937" s="4"/>
      <c r="K937" s="4">
        <v>10</v>
      </c>
      <c r="L937" s="4"/>
      <c r="M937" s="4"/>
      <c r="N937" s="4"/>
      <c r="O937" s="4">
        <v>160317</v>
      </c>
      <c r="P937" s="4"/>
      <c r="Q937" s="4">
        <v>723</v>
      </c>
      <c r="R937" s="4" t="s">
        <v>4072</v>
      </c>
      <c r="S937" s="6">
        <v>40941</v>
      </c>
      <c r="T937" s="4">
        <v>5</v>
      </c>
      <c r="U937" s="4">
        <f t="shared" si="44"/>
        <v>1354556</v>
      </c>
      <c r="V937" s="4">
        <f t="shared" si="42"/>
        <v>1</v>
      </c>
      <c r="W937" s="4" t="str">
        <f t="shared" si="43"/>
        <v>SV-5</v>
      </c>
      <c r="X937" s="4" t="s">
        <v>1447</v>
      </c>
      <c r="Y937" s="4" t="s">
        <v>4077</v>
      </c>
      <c r="Z937" s="4">
        <v>13.74028</v>
      </c>
      <c r="AA937" s="4">
        <v>-89.213059999999999</v>
      </c>
    </row>
    <row r="938" spans="1:27">
      <c r="A938" s="4">
        <v>3513794</v>
      </c>
      <c r="B938" s="4" t="s">
        <v>4079</v>
      </c>
      <c r="C938" s="4" t="s">
        <v>4079</v>
      </c>
      <c r="D938" s="4" t="s">
        <v>4080</v>
      </c>
      <c r="E938" s="4">
        <v>18.038679999999999</v>
      </c>
      <c r="F938" s="4">
        <v>-63.065420000000003</v>
      </c>
      <c r="G938" s="4" t="s">
        <v>2050</v>
      </c>
      <c r="H938" s="4" t="s">
        <v>2184</v>
      </c>
      <c r="I938" s="4" t="s">
        <v>1849</v>
      </c>
      <c r="J938" s="4"/>
      <c r="K938" s="4">
        <v>0</v>
      </c>
      <c r="L938" s="4"/>
      <c r="M938" s="4"/>
      <c r="N938" s="4"/>
      <c r="O938" s="4">
        <v>8467</v>
      </c>
      <c r="P938" s="4"/>
      <c r="Q938" s="4">
        <v>18</v>
      </c>
      <c r="R938" s="4" t="s">
        <v>4081</v>
      </c>
      <c r="S938" s="6">
        <v>40580</v>
      </c>
      <c r="T938" s="4">
        <v>1</v>
      </c>
      <c r="U938" s="4">
        <f t="shared" si="44"/>
        <v>3956929</v>
      </c>
      <c r="V938" s="4">
        <f t="shared" si="42"/>
        <v>2.1397907316507321E-3</v>
      </c>
      <c r="W938" s="4" t="str">
        <f t="shared" si="43"/>
        <v>SX-1</v>
      </c>
      <c r="X938" s="4" t="s">
        <v>1849</v>
      </c>
      <c r="Y938" s="4" t="s">
        <v>4079</v>
      </c>
      <c r="Z938" s="4">
        <v>18.038679999999999</v>
      </c>
      <c r="AA938" s="4">
        <v>-63.065420000000003</v>
      </c>
    </row>
    <row r="939" spans="1:27">
      <c r="A939" s="4">
        <v>3513392</v>
      </c>
      <c r="B939" s="4" t="s">
        <v>4082</v>
      </c>
      <c r="C939" s="4" t="s">
        <v>4082</v>
      </c>
      <c r="D939" s="4" t="s">
        <v>4083</v>
      </c>
      <c r="E939" s="4">
        <v>18.026</v>
      </c>
      <c r="F939" s="4">
        <v>-63.045819999999999</v>
      </c>
      <c r="G939" s="4" t="s">
        <v>2050</v>
      </c>
      <c r="H939" s="4" t="s">
        <v>2051</v>
      </c>
      <c r="I939" s="4" t="s">
        <v>1849</v>
      </c>
      <c r="J939" s="4"/>
      <c r="K939" s="4"/>
      <c r="L939" s="4"/>
      <c r="M939" s="4"/>
      <c r="N939" s="4"/>
      <c r="O939" s="4">
        <v>1400</v>
      </c>
      <c r="P939" s="4"/>
      <c r="Q939" s="4">
        <v>0</v>
      </c>
      <c r="R939" s="4" t="s">
        <v>4081</v>
      </c>
      <c r="S939" s="6">
        <v>40580</v>
      </c>
      <c r="T939" s="4">
        <v>2</v>
      </c>
      <c r="U939" s="4">
        <f t="shared" si="44"/>
        <v>3956929</v>
      </c>
      <c r="V939" s="4">
        <f t="shared" si="42"/>
        <v>2.4936004664223186E-3</v>
      </c>
      <c r="W939" s="4" t="str">
        <f t="shared" si="43"/>
        <v>SX-2</v>
      </c>
      <c r="X939" s="4" t="s">
        <v>1849</v>
      </c>
      <c r="Y939" s="4" t="s">
        <v>4082</v>
      </c>
      <c r="Z939" s="4">
        <v>18.026</v>
      </c>
      <c r="AA939" s="4">
        <v>-63.045819999999999</v>
      </c>
    </row>
    <row r="940" spans="1:27">
      <c r="A940" s="4">
        <v>170063</v>
      </c>
      <c r="B940" s="4" t="s">
        <v>4084</v>
      </c>
      <c r="C940" s="4" t="s">
        <v>4084</v>
      </c>
      <c r="D940" s="4" t="s">
        <v>4085</v>
      </c>
      <c r="E940" s="4">
        <v>36.201239999999999</v>
      </c>
      <c r="F940" s="4">
        <v>37.161169999999998</v>
      </c>
      <c r="G940" s="4" t="s">
        <v>2050</v>
      </c>
      <c r="H940" s="4" t="s">
        <v>2055</v>
      </c>
      <c r="I940" s="4" t="s">
        <v>1897</v>
      </c>
      <c r="J940" s="4"/>
      <c r="K940" s="4">
        <v>9</v>
      </c>
      <c r="L940" s="4"/>
      <c r="M940" s="4"/>
      <c r="N940" s="4"/>
      <c r="O940" s="4">
        <v>1602264</v>
      </c>
      <c r="P940" s="4"/>
      <c r="Q940" s="4">
        <v>401</v>
      </c>
      <c r="R940" s="4" t="s">
        <v>4086</v>
      </c>
      <c r="S940" s="6">
        <v>40924</v>
      </c>
      <c r="T940" s="4">
        <v>1</v>
      </c>
      <c r="U940" s="4">
        <f t="shared" si="44"/>
        <v>4747845</v>
      </c>
      <c r="V940" s="4">
        <f t="shared" si="42"/>
        <v>0.33747184248853956</v>
      </c>
      <c r="W940" s="4" t="str">
        <f t="shared" si="43"/>
        <v>SY-1</v>
      </c>
      <c r="X940" s="4" t="s">
        <v>1897</v>
      </c>
      <c r="Y940" s="4" t="s">
        <v>4084</v>
      </c>
      <c r="Z940" s="4">
        <v>36.201239999999999</v>
      </c>
      <c r="AA940" s="4">
        <v>37.161169999999998</v>
      </c>
    </row>
    <row r="941" spans="1:27">
      <c r="A941" s="4">
        <v>170654</v>
      </c>
      <c r="B941" s="4" t="s">
        <v>4087</v>
      </c>
      <c r="C941" s="4" t="s">
        <v>4087</v>
      </c>
      <c r="D941" s="8" t="s">
        <v>4088</v>
      </c>
      <c r="E941" s="4">
        <v>33.510199999999998</v>
      </c>
      <c r="F941" s="4">
        <v>36.29128</v>
      </c>
      <c r="G941" s="4" t="s">
        <v>2050</v>
      </c>
      <c r="H941" s="4" t="s">
        <v>2051</v>
      </c>
      <c r="I941" s="4" t="s">
        <v>1897</v>
      </c>
      <c r="J941" s="4"/>
      <c r="K941" s="4">
        <v>13</v>
      </c>
      <c r="L941" s="4"/>
      <c r="M941" s="4"/>
      <c r="N941" s="4"/>
      <c r="O941" s="4">
        <v>1569394</v>
      </c>
      <c r="P941" s="4"/>
      <c r="Q941" s="4">
        <v>701</v>
      </c>
      <c r="R941" s="4" t="s">
        <v>4086</v>
      </c>
      <c r="S941" s="6">
        <v>40924</v>
      </c>
      <c r="T941" s="4">
        <v>2</v>
      </c>
      <c r="U941" s="4">
        <f t="shared" si="44"/>
        <v>4747845</v>
      </c>
      <c r="V941" s="4">
        <f t="shared" si="42"/>
        <v>0.66802054405735656</v>
      </c>
      <c r="W941" s="4" t="str">
        <f t="shared" si="43"/>
        <v>SY-2</v>
      </c>
      <c r="X941" s="4" t="s">
        <v>1897</v>
      </c>
      <c r="Y941" s="4" t="s">
        <v>4087</v>
      </c>
      <c r="Z941" s="4">
        <v>33.510199999999998</v>
      </c>
      <c r="AA941" s="4">
        <v>36.29128</v>
      </c>
    </row>
    <row r="942" spans="1:27">
      <c r="A942" s="4">
        <v>169577</v>
      </c>
      <c r="B942" s="4" t="s">
        <v>4089</v>
      </c>
      <c r="C942" s="4" t="s">
        <v>4089</v>
      </c>
      <c r="D942" s="4" t="s">
        <v>4090</v>
      </c>
      <c r="E942" s="4">
        <v>34.726819999999996</v>
      </c>
      <c r="F942" s="4">
        <v>36.723390000000002</v>
      </c>
      <c r="G942" s="4" t="s">
        <v>2050</v>
      </c>
      <c r="H942" s="4" t="s">
        <v>2055</v>
      </c>
      <c r="I942" s="4" t="s">
        <v>1897</v>
      </c>
      <c r="J942" s="4"/>
      <c r="K942" s="4">
        <v>11</v>
      </c>
      <c r="L942" s="4"/>
      <c r="M942" s="4"/>
      <c r="N942" s="4"/>
      <c r="O942" s="4">
        <v>775404</v>
      </c>
      <c r="P942" s="4"/>
      <c r="Q942" s="4">
        <v>513</v>
      </c>
      <c r="R942" s="4" t="s">
        <v>4086</v>
      </c>
      <c r="S942" s="6">
        <v>40924</v>
      </c>
      <c r="T942" s="4">
        <v>3</v>
      </c>
      <c r="U942" s="4">
        <f t="shared" si="44"/>
        <v>4747845</v>
      </c>
      <c r="V942" s="4">
        <f t="shared" si="42"/>
        <v>0.83133758578892114</v>
      </c>
      <c r="W942" s="4" t="str">
        <f t="shared" si="43"/>
        <v>SY-3</v>
      </c>
      <c r="X942" s="4" t="s">
        <v>1897</v>
      </c>
      <c r="Y942" s="4" t="s">
        <v>4089</v>
      </c>
      <c r="Z942" s="4">
        <v>34.726819999999996</v>
      </c>
      <c r="AA942" s="4">
        <v>36.723390000000002</v>
      </c>
    </row>
    <row r="943" spans="1:27">
      <c r="A943" s="4">
        <v>170017</v>
      </c>
      <c r="B943" s="4" t="s">
        <v>4091</v>
      </c>
      <c r="C943" s="4" t="s">
        <v>4092</v>
      </c>
      <c r="D943" s="4" t="s">
        <v>4093</v>
      </c>
      <c r="E943" s="4">
        <v>35.131790000000002</v>
      </c>
      <c r="F943" s="4">
        <v>36.757829999999998</v>
      </c>
      <c r="G943" s="4" t="s">
        <v>2050</v>
      </c>
      <c r="H943" s="4" t="s">
        <v>2055</v>
      </c>
      <c r="I943" s="4" t="s">
        <v>1897</v>
      </c>
      <c r="J943" s="4"/>
      <c r="K943" s="4">
        <v>10</v>
      </c>
      <c r="L943" s="4"/>
      <c r="M943" s="4"/>
      <c r="N943" s="4"/>
      <c r="O943" s="4">
        <v>460602</v>
      </c>
      <c r="P943" s="4"/>
      <c r="Q943" s="4">
        <v>270</v>
      </c>
      <c r="R943" s="4" t="s">
        <v>4086</v>
      </c>
      <c r="S943" s="6">
        <v>40925</v>
      </c>
      <c r="T943" s="4">
        <v>4</v>
      </c>
      <c r="U943" s="4">
        <f t="shared" si="44"/>
        <v>4747845</v>
      </c>
      <c r="V943" s="4">
        <f t="shared" si="42"/>
        <v>0.92835044109485465</v>
      </c>
      <c r="W943" s="4" t="str">
        <f t="shared" si="43"/>
        <v>SY-4</v>
      </c>
      <c r="X943" s="4" t="s">
        <v>1897</v>
      </c>
      <c r="Y943" s="4" t="s">
        <v>4092</v>
      </c>
      <c r="Z943" s="4">
        <v>35.131790000000002</v>
      </c>
      <c r="AA943" s="4">
        <v>36.757829999999998</v>
      </c>
    </row>
    <row r="944" spans="1:27">
      <c r="A944" s="4">
        <v>173576</v>
      </c>
      <c r="B944" s="4" t="s">
        <v>4094</v>
      </c>
      <c r="C944" s="4" t="s">
        <v>4094</v>
      </c>
      <c r="D944" s="8" t="s">
        <v>4095</v>
      </c>
      <c r="E944" s="4">
        <v>35.51484</v>
      </c>
      <c r="F944" s="4">
        <v>35.77684</v>
      </c>
      <c r="G944" s="4" t="s">
        <v>2050</v>
      </c>
      <c r="H944" s="4" t="s">
        <v>2055</v>
      </c>
      <c r="I944" s="4" t="s">
        <v>1897</v>
      </c>
      <c r="J944" s="4"/>
      <c r="K944" s="4">
        <v>2</v>
      </c>
      <c r="L944" s="4"/>
      <c r="M944" s="4"/>
      <c r="N944" s="4"/>
      <c r="O944" s="4">
        <v>340181</v>
      </c>
      <c r="P944" s="4"/>
      <c r="Q944" s="4">
        <v>34</v>
      </c>
      <c r="R944" s="4" t="s">
        <v>4086</v>
      </c>
      <c r="S944" s="6">
        <v>40856</v>
      </c>
      <c r="T944" s="4">
        <v>5</v>
      </c>
      <c r="U944" s="4">
        <f t="shared" si="44"/>
        <v>4747845</v>
      </c>
      <c r="V944" s="4">
        <f t="shared" si="42"/>
        <v>1</v>
      </c>
      <c r="W944" s="4" t="str">
        <f t="shared" si="43"/>
        <v>SY-5</v>
      </c>
      <c r="X944" s="4" t="s">
        <v>1897</v>
      </c>
      <c r="Y944" s="4" t="s">
        <v>4094</v>
      </c>
      <c r="Z944" s="4">
        <v>35.51484</v>
      </c>
      <c r="AA944" s="4">
        <v>35.77684</v>
      </c>
    </row>
    <row r="945" spans="1:27">
      <c r="A945" s="4">
        <v>934995</v>
      </c>
      <c r="B945" s="4" t="s">
        <v>4096</v>
      </c>
      <c r="C945" s="4" t="s">
        <v>4096</v>
      </c>
      <c r="D945" s="4" t="s">
        <v>4097</v>
      </c>
      <c r="E945" s="4">
        <v>-26.483329999999999</v>
      </c>
      <c r="F945" s="4">
        <v>31.366669999999999</v>
      </c>
      <c r="G945" s="4" t="s">
        <v>2050</v>
      </c>
      <c r="H945" s="4" t="s">
        <v>2055</v>
      </c>
      <c r="I945" s="4" t="s">
        <v>1888</v>
      </c>
      <c r="J945" s="4"/>
      <c r="K945" s="4">
        <v>3</v>
      </c>
      <c r="L945" s="4"/>
      <c r="M945" s="4"/>
      <c r="N945" s="4"/>
      <c r="O945" s="4">
        <v>110537</v>
      </c>
      <c r="P945" s="4"/>
      <c r="Q945" s="4">
        <v>676</v>
      </c>
      <c r="R945" s="4" t="s">
        <v>4098</v>
      </c>
      <c r="S945" s="6">
        <v>40926</v>
      </c>
      <c r="T945" s="4">
        <v>1</v>
      </c>
      <c r="U945" s="4">
        <f t="shared" si="44"/>
        <v>215473</v>
      </c>
      <c r="V945" s="4">
        <f t="shared" si="42"/>
        <v>0.51299698802170113</v>
      </c>
      <c r="W945" s="4" t="str">
        <f t="shared" si="43"/>
        <v>SZ-1</v>
      </c>
      <c r="X945" s="4" t="s">
        <v>1888</v>
      </c>
      <c r="Y945" s="4" t="s">
        <v>4096</v>
      </c>
      <c r="Z945" s="4">
        <v>-26.483329999999999</v>
      </c>
      <c r="AA945" s="4">
        <v>31.366669999999999</v>
      </c>
    </row>
    <row r="946" spans="1:27">
      <c r="A946" s="4">
        <v>934985</v>
      </c>
      <c r="B946" s="4" t="s">
        <v>4099</v>
      </c>
      <c r="C946" s="4" t="s">
        <v>4099</v>
      </c>
      <c r="D946" s="4" t="s">
        <v>4100</v>
      </c>
      <c r="E946" s="4">
        <v>-26.316669999999998</v>
      </c>
      <c r="F946" s="4">
        <v>31.133330000000001</v>
      </c>
      <c r="G946" s="4" t="s">
        <v>2050</v>
      </c>
      <c r="H946" s="4" t="s">
        <v>2051</v>
      </c>
      <c r="I946" s="4" t="s">
        <v>1888</v>
      </c>
      <c r="J946" s="4"/>
      <c r="K946" s="4">
        <v>1</v>
      </c>
      <c r="L946" s="4"/>
      <c r="M946" s="4"/>
      <c r="N946" s="4"/>
      <c r="O946" s="4">
        <v>76218</v>
      </c>
      <c r="P946" s="4"/>
      <c r="Q946" s="4">
        <v>1209</v>
      </c>
      <c r="R946" s="4" t="s">
        <v>4098</v>
      </c>
      <c r="S946" s="6">
        <v>40926</v>
      </c>
      <c r="T946" s="4">
        <v>2</v>
      </c>
      <c r="U946" s="4">
        <f t="shared" si="44"/>
        <v>215473</v>
      </c>
      <c r="V946" s="4">
        <f t="shared" si="42"/>
        <v>0.86672112051161865</v>
      </c>
      <c r="W946" s="4" t="str">
        <f t="shared" si="43"/>
        <v>SZ-2</v>
      </c>
      <c r="X946" s="4" t="s">
        <v>1888</v>
      </c>
      <c r="Y946" s="4" t="s">
        <v>4099</v>
      </c>
      <c r="Z946" s="4">
        <v>-26.316669999999998</v>
      </c>
      <c r="AA946" s="4">
        <v>31.133330000000001</v>
      </c>
    </row>
    <row r="947" spans="1:27">
      <c r="A947" s="4">
        <v>935113</v>
      </c>
      <c r="B947" s="4" t="s">
        <v>4101</v>
      </c>
      <c r="C947" s="4" t="s">
        <v>4101</v>
      </c>
      <c r="D947" s="4" t="s">
        <v>4101</v>
      </c>
      <c r="E947" s="4">
        <v>-26.816669999999998</v>
      </c>
      <c r="F947" s="4">
        <v>31.933330000000002</v>
      </c>
      <c r="G947" s="4" t="s">
        <v>2050</v>
      </c>
      <c r="H947" s="4" t="s">
        <v>2072</v>
      </c>
      <c r="I947" s="4" t="s">
        <v>1888</v>
      </c>
      <c r="J947" s="4"/>
      <c r="K947" s="4">
        <v>0</v>
      </c>
      <c r="L947" s="4"/>
      <c r="M947" s="4"/>
      <c r="N947" s="4"/>
      <c r="O947" s="4">
        <v>10342</v>
      </c>
      <c r="P947" s="4"/>
      <c r="Q947" s="4">
        <v>109</v>
      </c>
      <c r="R947" s="4" t="s">
        <v>4098</v>
      </c>
      <c r="S947" s="6">
        <v>40257</v>
      </c>
      <c r="T947" s="4">
        <v>3</v>
      </c>
      <c r="U947" s="4">
        <f t="shared" si="44"/>
        <v>215473</v>
      </c>
      <c r="V947" s="4">
        <f t="shared" si="42"/>
        <v>0.91471785328092148</v>
      </c>
      <c r="W947" s="4" t="str">
        <f t="shared" si="43"/>
        <v>SZ-3</v>
      </c>
      <c r="X947" s="4" t="s">
        <v>1888</v>
      </c>
      <c r="Y947" s="4" t="s">
        <v>4101</v>
      </c>
      <c r="Z947" s="4">
        <v>-26.816669999999998</v>
      </c>
      <c r="AA947" s="4">
        <v>31.933330000000002</v>
      </c>
    </row>
    <row r="948" spans="1:27">
      <c r="A948" s="4">
        <v>935005</v>
      </c>
      <c r="B948" s="4" t="s">
        <v>4102</v>
      </c>
      <c r="C948" s="4" t="s">
        <v>4102</v>
      </c>
      <c r="D948" s="4"/>
      <c r="E948" s="4">
        <v>-26.566669999999998</v>
      </c>
      <c r="F948" s="4">
        <v>31.183330000000002</v>
      </c>
      <c r="G948" s="4" t="s">
        <v>2050</v>
      </c>
      <c r="H948" s="4" t="s">
        <v>2072</v>
      </c>
      <c r="I948" s="4" t="s">
        <v>1888</v>
      </c>
      <c r="J948" s="4"/>
      <c r="K948" s="4">
        <v>0</v>
      </c>
      <c r="L948" s="4"/>
      <c r="M948" s="4"/>
      <c r="N948" s="4"/>
      <c r="O948" s="4">
        <v>9724</v>
      </c>
      <c r="P948" s="4"/>
      <c r="Q948" s="4">
        <v>684</v>
      </c>
      <c r="R948" s="4" t="s">
        <v>4098</v>
      </c>
      <c r="S948" s="6">
        <v>40926</v>
      </c>
      <c r="T948" s="4">
        <v>4</v>
      </c>
      <c r="U948" s="4">
        <f t="shared" si="44"/>
        <v>215473</v>
      </c>
      <c r="V948" s="4">
        <f t="shared" si="42"/>
        <v>0.95984647728485695</v>
      </c>
      <c r="W948" s="4" t="str">
        <f t="shared" si="43"/>
        <v>SZ-4</v>
      </c>
      <c r="X948" s="4" t="s">
        <v>1888</v>
      </c>
      <c r="Y948" s="4" t="s">
        <v>4102</v>
      </c>
      <c r="Z948" s="4">
        <v>-26.566669999999998</v>
      </c>
      <c r="AA948" s="4">
        <v>31.183330000000002</v>
      </c>
    </row>
    <row r="949" spans="1:27">
      <c r="A949" s="4">
        <v>934966</v>
      </c>
      <c r="B949" s="4" t="s">
        <v>4103</v>
      </c>
      <c r="C949" s="4" t="s">
        <v>4103</v>
      </c>
      <c r="D949" s="4" t="s">
        <v>4103</v>
      </c>
      <c r="E949" s="4">
        <v>-26.033329999999999</v>
      </c>
      <c r="F949" s="4">
        <v>31.85</v>
      </c>
      <c r="G949" s="4" t="s">
        <v>2050</v>
      </c>
      <c r="H949" s="4" t="s">
        <v>2072</v>
      </c>
      <c r="I949" s="4" t="s">
        <v>1888</v>
      </c>
      <c r="J949" s="4"/>
      <c r="K949" s="4">
        <v>0</v>
      </c>
      <c r="L949" s="4"/>
      <c r="M949" s="4"/>
      <c r="N949" s="4"/>
      <c r="O949" s="4">
        <v>8652</v>
      </c>
      <c r="P949" s="4"/>
      <c r="Q949" s="4">
        <v>258</v>
      </c>
      <c r="R949" s="4" t="s">
        <v>4098</v>
      </c>
      <c r="S949" s="6">
        <v>40926</v>
      </c>
      <c r="T949" s="4">
        <v>5</v>
      </c>
      <c r="U949" s="4">
        <f t="shared" si="44"/>
        <v>215473</v>
      </c>
      <c r="V949" s="4">
        <f t="shared" si="42"/>
        <v>0.99999999999999989</v>
      </c>
      <c r="W949" s="4" t="str">
        <f t="shared" si="43"/>
        <v>SZ-5</v>
      </c>
      <c r="X949" s="4" t="s">
        <v>1888</v>
      </c>
      <c r="Y949" s="4" t="s">
        <v>4103</v>
      </c>
      <c r="Z949" s="4">
        <v>-26.033329999999999</v>
      </c>
      <c r="AA949" s="4">
        <v>31.85</v>
      </c>
    </row>
    <row r="950" spans="1:27">
      <c r="A950" s="4">
        <v>3576994</v>
      </c>
      <c r="B950" s="4" t="s">
        <v>4104</v>
      </c>
      <c r="C950" s="4" t="s">
        <v>4104</v>
      </c>
      <c r="D950" s="4" t="s">
        <v>4104</v>
      </c>
      <c r="E950" s="4">
        <v>21.461220000000001</v>
      </c>
      <c r="F950" s="4">
        <v>-71.14188</v>
      </c>
      <c r="G950" s="4" t="s">
        <v>2050</v>
      </c>
      <c r="H950" s="4" t="s">
        <v>2051</v>
      </c>
      <c r="I950" s="4" t="s">
        <v>1936</v>
      </c>
      <c r="J950" s="4"/>
      <c r="K950" s="4">
        <v>0</v>
      </c>
      <c r="L950" s="4"/>
      <c r="M950" s="4"/>
      <c r="N950" s="4"/>
      <c r="O950" s="4">
        <v>3720</v>
      </c>
      <c r="P950" s="4"/>
      <c r="Q950" s="4">
        <v>7</v>
      </c>
      <c r="R950" s="4" t="s">
        <v>4105</v>
      </c>
      <c r="S950" s="6">
        <v>40457</v>
      </c>
      <c r="T950" s="4">
        <v>1</v>
      </c>
      <c r="U950" s="4">
        <f t="shared" si="44"/>
        <v>1036684</v>
      </c>
      <c r="V950" s="4">
        <f t="shared" si="42"/>
        <v>3.5883644389225647E-3</v>
      </c>
      <c r="W950" s="4" t="str">
        <f t="shared" si="43"/>
        <v>TC-1</v>
      </c>
      <c r="X950" s="4" t="s">
        <v>1936</v>
      </c>
      <c r="Y950" s="4" t="s">
        <v>4104</v>
      </c>
      <c r="Z950" s="4">
        <v>21.461220000000001</v>
      </c>
      <c r="AA950" s="4">
        <v>-71.14188</v>
      </c>
    </row>
    <row r="951" spans="1:27">
      <c r="A951" s="4">
        <v>2427123</v>
      </c>
      <c r="B951" s="4" t="s">
        <v>4106</v>
      </c>
      <c r="C951" s="4" t="s">
        <v>4106</v>
      </c>
      <c r="D951" s="4" t="s">
        <v>4107</v>
      </c>
      <c r="E951" s="4">
        <v>12.106719999999999</v>
      </c>
      <c r="F951" s="4">
        <v>15.0444</v>
      </c>
      <c r="G951" s="4" t="s">
        <v>2050</v>
      </c>
      <c r="H951" s="4" t="s">
        <v>2051</v>
      </c>
      <c r="I951" s="4" t="s">
        <v>1378</v>
      </c>
      <c r="J951" s="4"/>
      <c r="K951" s="4">
        <v>15</v>
      </c>
      <c r="L951" s="4"/>
      <c r="M951" s="4"/>
      <c r="N951" s="4"/>
      <c r="O951" s="4">
        <v>721081</v>
      </c>
      <c r="P951" s="4"/>
      <c r="Q951" s="4">
        <v>299</v>
      </c>
      <c r="R951" s="4" t="s">
        <v>4108</v>
      </c>
      <c r="S951" s="6">
        <v>40926</v>
      </c>
      <c r="T951" s="4">
        <v>1</v>
      </c>
      <c r="U951" s="4">
        <f t="shared" si="44"/>
        <v>1075497</v>
      </c>
      <c r="V951" s="4">
        <f t="shared" si="42"/>
        <v>0.67046305103593962</v>
      </c>
      <c r="W951" s="4" t="str">
        <f t="shared" si="43"/>
        <v>TD-1</v>
      </c>
      <c r="X951" s="4" t="s">
        <v>1378</v>
      </c>
      <c r="Y951" s="4" t="s">
        <v>4106</v>
      </c>
      <c r="Z951" s="4">
        <v>12.106719999999999</v>
      </c>
      <c r="AA951" s="4">
        <v>15.0444</v>
      </c>
    </row>
    <row r="952" spans="1:27">
      <c r="A952" s="4">
        <v>2427455</v>
      </c>
      <c r="B952" s="4" t="s">
        <v>4109</v>
      </c>
      <c r="C952" s="4" t="s">
        <v>4109</v>
      </c>
      <c r="D952" s="4" t="s">
        <v>4110</v>
      </c>
      <c r="E952" s="4">
        <v>8.5666700000000002</v>
      </c>
      <c r="F952" s="4">
        <v>16.08333</v>
      </c>
      <c r="G952" s="4" t="s">
        <v>2050</v>
      </c>
      <c r="H952" s="4" t="s">
        <v>2055</v>
      </c>
      <c r="I952" s="4" t="s">
        <v>1378</v>
      </c>
      <c r="J952" s="4"/>
      <c r="K952" s="4">
        <v>8</v>
      </c>
      <c r="L952" s="4"/>
      <c r="M952" s="4"/>
      <c r="N952" s="4"/>
      <c r="O952" s="4">
        <v>135167</v>
      </c>
      <c r="P952" s="4"/>
      <c r="Q952" s="4">
        <v>401</v>
      </c>
      <c r="R952" s="4" t="s">
        <v>4108</v>
      </c>
      <c r="S952" s="6">
        <v>40926</v>
      </c>
      <c r="T952" s="4">
        <v>2</v>
      </c>
      <c r="U952" s="4">
        <f t="shared" si="44"/>
        <v>1075497</v>
      </c>
      <c r="V952" s="4">
        <f t="shared" si="42"/>
        <v>0.7961416907718013</v>
      </c>
      <c r="W952" s="4" t="str">
        <f t="shared" si="43"/>
        <v>TD-2</v>
      </c>
      <c r="X952" s="4" t="s">
        <v>1378</v>
      </c>
      <c r="Y952" s="4" t="s">
        <v>4109</v>
      </c>
      <c r="Z952" s="4">
        <v>8.5666700000000002</v>
      </c>
      <c r="AA952" s="4">
        <v>16.08333</v>
      </c>
    </row>
    <row r="953" spans="1:27">
      <c r="A953" s="4">
        <v>2425791</v>
      </c>
      <c r="B953" s="4" t="s">
        <v>4111</v>
      </c>
      <c r="C953" s="4" t="s">
        <v>4111</v>
      </c>
      <c r="D953" s="4" t="s">
        <v>4112</v>
      </c>
      <c r="E953" s="4">
        <v>9.1428999999999991</v>
      </c>
      <c r="F953" s="4">
        <v>18.392299999999999</v>
      </c>
      <c r="G953" s="4" t="s">
        <v>2050</v>
      </c>
      <c r="H953" s="4" t="s">
        <v>2055</v>
      </c>
      <c r="I953" s="4" t="s">
        <v>1378</v>
      </c>
      <c r="J953" s="4"/>
      <c r="K953" s="4">
        <v>17</v>
      </c>
      <c r="L953" s="4"/>
      <c r="M953" s="4"/>
      <c r="N953" s="4"/>
      <c r="O953" s="4">
        <v>102528</v>
      </c>
      <c r="P953" s="4"/>
      <c r="Q953" s="4">
        <v>369</v>
      </c>
      <c r="R953" s="4" t="s">
        <v>4108</v>
      </c>
      <c r="S953" s="6">
        <v>40926</v>
      </c>
      <c r="T953" s="4">
        <v>3</v>
      </c>
      <c r="U953" s="4">
        <f t="shared" si="44"/>
        <v>1075497</v>
      </c>
      <c r="V953" s="4">
        <f t="shared" si="42"/>
        <v>0.89147250062064332</v>
      </c>
      <c r="W953" s="4" t="str">
        <f t="shared" si="43"/>
        <v>TD-3</v>
      </c>
      <c r="X953" s="4" t="s">
        <v>1378</v>
      </c>
      <c r="Y953" s="4" t="s">
        <v>4111</v>
      </c>
      <c r="Z953" s="4">
        <v>9.1428999999999991</v>
      </c>
      <c r="AA953" s="4">
        <v>18.392299999999999</v>
      </c>
    </row>
    <row r="954" spans="1:27">
      <c r="A954" s="4">
        <v>245785</v>
      </c>
      <c r="B954" s="4" t="s">
        <v>4113</v>
      </c>
      <c r="C954" s="4" t="s">
        <v>4114</v>
      </c>
      <c r="D954" s="4" t="s">
        <v>4115</v>
      </c>
      <c r="E954" s="4">
        <v>13.82916</v>
      </c>
      <c r="F954" s="4">
        <v>20.8324</v>
      </c>
      <c r="G954" s="4" t="s">
        <v>2050</v>
      </c>
      <c r="H954" s="4" t="s">
        <v>2055</v>
      </c>
      <c r="I954" s="4" t="s">
        <v>1378</v>
      </c>
      <c r="J954" s="4"/>
      <c r="K954" s="4">
        <v>12</v>
      </c>
      <c r="L954" s="4"/>
      <c r="M954" s="4"/>
      <c r="N954" s="4"/>
      <c r="O954" s="4">
        <v>74188</v>
      </c>
      <c r="P954" s="4"/>
      <c r="Q954" s="4">
        <v>545</v>
      </c>
      <c r="R954" s="4" t="s">
        <v>4108</v>
      </c>
      <c r="S954" s="6">
        <v>40926</v>
      </c>
      <c r="T954" s="4">
        <v>4</v>
      </c>
      <c r="U954" s="4">
        <f t="shared" si="44"/>
        <v>1075497</v>
      </c>
      <c r="V954" s="4">
        <f t="shared" si="42"/>
        <v>0.96045270233203817</v>
      </c>
      <c r="W954" s="4" t="str">
        <f t="shared" si="43"/>
        <v>TD-4</v>
      </c>
      <c r="X954" s="4" t="s">
        <v>1378</v>
      </c>
      <c r="Y954" s="4" t="s">
        <v>4114</v>
      </c>
      <c r="Z954" s="4">
        <v>13.82916</v>
      </c>
      <c r="AA954" s="4">
        <v>20.8324</v>
      </c>
    </row>
    <row r="955" spans="1:27">
      <c r="A955" s="4">
        <v>2430506</v>
      </c>
      <c r="B955" s="4" t="s">
        <v>4116</v>
      </c>
      <c r="C955" s="4" t="s">
        <v>4116</v>
      </c>
      <c r="D955" s="4" t="s">
        <v>4117</v>
      </c>
      <c r="E955" s="4">
        <v>9.3085900000000006</v>
      </c>
      <c r="F955" s="4">
        <v>15.80658</v>
      </c>
      <c r="G955" s="4" t="s">
        <v>2050</v>
      </c>
      <c r="H955" s="4" t="s">
        <v>2072</v>
      </c>
      <c r="I955" s="4" t="s">
        <v>1378</v>
      </c>
      <c r="J955" s="4"/>
      <c r="K955" s="4">
        <v>14</v>
      </c>
      <c r="L955" s="4"/>
      <c r="M955" s="4"/>
      <c r="N955" s="4"/>
      <c r="O955" s="4">
        <v>42533</v>
      </c>
      <c r="P955" s="4"/>
      <c r="Q955" s="4">
        <v>375</v>
      </c>
      <c r="R955" s="4" t="s">
        <v>4108</v>
      </c>
      <c r="S955" s="6">
        <v>40926</v>
      </c>
      <c r="T955" s="4">
        <v>5</v>
      </c>
      <c r="U955" s="4">
        <f t="shared" si="44"/>
        <v>1075497</v>
      </c>
      <c r="V955" s="4">
        <f t="shared" si="42"/>
        <v>1</v>
      </c>
      <c r="W955" s="4" t="str">
        <f t="shared" si="43"/>
        <v>TD-5</v>
      </c>
      <c r="X955" s="4" t="s">
        <v>1378</v>
      </c>
      <c r="Y955" s="4" t="s">
        <v>4116</v>
      </c>
      <c r="Z955" s="4">
        <v>9.3085900000000006</v>
      </c>
      <c r="AA955" s="4">
        <v>15.80658</v>
      </c>
    </row>
    <row r="956" spans="1:27">
      <c r="A956" s="4">
        <v>1546102</v>
      </c>
      <c r="B956" s="4" t="s">
        <v>4118</v>
      </c>
      <c r="C956" s="4" t="s">
        <v>4119</v>
      </c>
      <c r="D956" s="4" t="s">
        <v>4120</v>
      </c>
      <c r="E956" s="4">
        <v>-49.35</v>
      </c>
      <c r="F956" s="4">
        <v>70.216669999999993</v>
      </c>
      <c r="G956" s="4" t="s">
        <v>2050</v>
      </c>
      <c r="H956" s="4" t="s">
        <v>2051</v>
      </c>
      <c r="I956" s="4" t="s">
        <v>1483</v>
      </c>
      <c r="J956" s="4"/>
      <c r="K956" s="4">
        <v>3</v>
      </c>
      <c r="L956" s="4"/>
      <c r="M956" s="4"/>
      <c r="N956" s="4"/>
      <c r="O956" s="4">
        <v>45</v>
      </c>
      <c r="P956" s="4"/>
      <c r="Q956" s="4">
        <v>7</v>
      </c>
      <c r="R956" s="4" t="s">
        <v>4121</v>
      </c>
      <c r="S956" s="6">
        <v>40396</v>
      </c>
      <c r="T956" s="4">
        <v>1</v>
      </c>
      <c r="U956" s="4">
        <f t="shared" si="44"/>
        <v>1067737</v>
      </c>
      <c r="V956" s="4">
        <f t="shared" si="42"/>
        <v>4.2145209915924992E-5</v>
      </c>
      <c r="W956" s="4" t="str">
        <f t="shared" si="43"/>
        <v>TF-1</v>
      </c>
      <c r="X956" s="4" t="s">
        <v>1483</v>
      </c>
      <c r="Y956" s="4" t="s">
        <v>4119</v>
      </c>
      <c r="Z956" s="4">
        <v>-49.35</v>
      </c>
      <c r="AA956" s="4">
        <v>70.216669999999993</v>
      </c>
    </row>
    <row r="957" spans="1:27">
      <c r="A957" s="4">
        <v>2365267</v>
      </c>
      <c r="B957" s="4" t="s">
        <v>4122</v>
      </c>
      <c r="C957" s="4" t="s">
        <v>4123</v>
      </c>
      <c r="D957" s="4" t="s">
        <v>4124</v>
      </c>
      <c r="E957" s="4">
        <v>6.13748</v>
      </c>
      <c r="F957" s="4">
        <v>1.21227</v>
      </c>
      <c r="G957" s="4" t="s">
        <v>2050</v>
      </c>
      <c r="H957" s="4" t="s">
        <v>2051</v>
      </c>
      <c r="I957" s="4" t="s">
        <v>1915</v>
      </c>
      <c r="J957" s="4"/>
      <c r="K957" s="4">
        <v>24</v>
      </c>
      <c r="L957" s="4"/>
      <c r="M957" s="4"/>
      <c r="N957" s="4"/>
      <c r="O957" s="4">
        <v>749700</v>
      </c>
      <c r="P957" s="4"/>
      <c r="Q957" s="4">
        <v>6</v>
      </c>
      <c r="R957" s="4" t="s">
        <v>4125</v>
      </c>
      <c r="S957" s="6">
        <v>40926</v>
      </c>
      <c r="T957" s="4">
        <v>1</v>
      </c>
      <c r="U957" s="4">
        <f t="shared" si="44"/>
        <v>1148375</v>
      </c>
      <c r="V957" s="4">
        <f t="shared" si="42"/>
        <v>0.65283552846413406</v>
      </c>
      <c r="W957" s="4" t="str">
        <f t="shared" si="43"/>
        <v>TG-1</v>
      </c>
      <c r="X957" s="4" t="s">
        <v>1915</v>
      </c>
      <c r="Y957" s="4" t="s">
        <v>4123</v>
      </c>
      <c r="Z957" s="4">
        <v>6.13748</v>
      </c>
      <c r="AA957" s="4">
        <v>1.21227</v>
      </c>
    </row>
    <row r="958" spans="1:27">
      <c r="A958" s="4">
        <v>2364104</v>
      </c>
      <c r="B958" s="4" t="s">
        <v>4126</v>
      </c>
      <c r="C958" s="4" t="s">
        <v>4127</v>
      </c>
      <c r="D958" s="4" t="s">
        <v>4128</v>
      </c>
      <c r="E958" s="4">
        <v>8.9833300000000005</v>
      </c>
      <c r="F958" s="4">
        <v>1.1333299999999999</v>
      </c>
      <c r="G958" s="4" t="s">
        <v>2050</v>
      </c>
      <c r="H958" s="4" t="s">
        <v>2055</v>
      </c>
      <c r="I958" s="4" t="s">
        <v>1915</v>
      </c>
      <c r="J958" s="4"/>
      <c r="K958" s="4">
        <v>22</v>
      </c>
      <c r="L958" s="4"/>
      <c r="M958" s="4"/>
      <c r="N958" s="4"/>
      <c r="O958" s="4">
        <v>117811</v>
      </c>
      <c r="P958" s="4"/>
      <c r="Q958" s="4">
        <v>402</v>
      </c>
      <c r="R958" s="4" t="s">
        <v>4125</v>
      </c>
      <c r="S958" s="6">
        <v>40926</v>
      </c>
      <c r="T958" s="4">
        <v>2</v>
      </c>
      <c r="U958" s="4">
        <f t="shared" si="44"/>
        <v>1148375</v>
      </c>
      <c r="V958" s="4">
        <f t="shared" si="42"/>
        <v>0.75542483944704464</v>
      </c>
      <c r="W958" s="4" t="str">
        <f t="shared" si="43"/>
        <v>TG-2</v>
      </c>
      <c r="X958" s="4" t="s">
        <v>1915</v>
      </c>
      <c r="Y958" s="4" t="s">
        <v>4127</v>
      </c>
      <c r="Z958" s="4">
        <v>8.9833300000000005</v>
      </c>
      <c r="AA958" s="4">
        <v>1.1333299999999999</v>
      </c>
    </row>
    <row r="959" spans="1:27">
      <c r="A959" s="4">
        <v>2366152</v>
      </c>
      <c r="B959" s="4" t="s">
        <v>4129</v>
      </c>
      <c r="C959" s="4" t="s">
        <v>4129</v>
      </c>
      <c r="D959" s="4" t="s">
        <v>4130</v>
      </c>
      <c r="E959" s="4">
        <v>9.5511099999999995</v>
      </c>
      <c r="F959" s="4">
        <v>1.18611</v>
      </c>
      <c r="G959" s="4" t="s">
        <v>2050</v>
      </c>
      <c r="H959" s="4" t="s">
        <v>2055</v>
      </c>
      <c r="I959" s="4" t="s">
        <v>1915</v>
      </c>
      <c r="J959" s="4"/>
      <c r="K959" s="4">
        <v>23</v>
      </c>
      <c r="L959" s="4"/>
      <c r="M959" s="4"/>
      <c r="N959" s="4"/>
      <c r="O959" s="4">
        <v>104207</v>
      </c>
      <c r="P959" s="4"/>
      <c r="Q959" s="4">
        <v>291</v>
      </c>
      <c r="R959" s="4" t="s">
        <v>4125</v>
      </c>
      <c r="S959" s="6">
        <v>40926</v>
      </c>
      <c r="T959" s="4">
        <v>3</v>
      </c>
      <c r="U959" s="4">
        <f t="shared" si="44"/>
        <v>1148375</v>
      </c>
      <c r="V959" s="4">
        <f t="shared" si="42"/>
        <v>0.84616784586916283</v>
      </c>
      <c r="W959" s="4" t="str">
        <f t="shared" si="43"/>
        <v>TG-3</v>
      </c>
      <c r="X959" s="4" t="s">
        <v>1915</v>
      </c>
      <c r="Y959" s="4" t="s">
        <v>4129</v>
      </c>
      <c r="Z959" s="4">
        <v>9.5511099999999995</v>
      </c>
      <c r="AA959" s="4">
        <v>1.18611</v>
      </c>
    </row>
    <row r="960" spans="1:27">
      <c r="A960" s="4">
        <v>2365560</v>
      </c>
      <c r="B960" s="4" t="s">
        <v>4131</v>
      </c>
      <c r="C960" s="4" t="s">
        <v>4132</v>
      </c>
      <c r="D960" s="4" t="s">
        <v>4133</v>
      </c>
      <c r="E960" s="4">
        <v>6.9</v>
      </c>
      <c r="F960" s="4">
        <v>0.63332999999999995</v>
      </c>
      <c r="G960" s="4" t="s">
        <v>2050</v>
      </c>
      <c r="H960" s="4" t="s">
        <v>2072</v>
      </c>
      <c r="I960" s="4" t="s">
        <v>1915</v>
      </c>
      <c r="J960" s="4"/>
      <c r="K960" s="4">
        <v>0</v>
      </c>
      <c r="L960" s="4"/>
      <c r="M960" s="4"/>
      <c r="N960" s="4"/>
      <c r="O960" s="4">
        <v>95974</v>
      </c>
      <c r="P960" s="4"/>
      <c r="Q960" s="4">
        <v>225</v>
      </c>
      <c r="R960" s="4" t="s">
        <v>4125</v>
      </c>
      <c r="S960" s="6">
        <v>40926</v>
      </c>
      <c r="T960" s="4">
        <v>4</v>
      </c>
      <c r="U960" s="4">
        <f t="shared" si="44"/>
        <v>1148375</v>
      </c>
      <c r="V960" s="4">
        <f t="shared" si="42"/>
        <v>0.9297415913791226</v>
      </c>
      <c r="W960" s="4" t="str">
        <f t="shared" si="43"/>
        <v>TG-4</v>
      </c>
      <c r="X960" s="4" t="s">
        <v>1915</v>
      </c>
      <c r="Y960" s="4" t="s">
        <v>4132</v>
      </c>
      <c r="Z960" s="4">
        <v>6.9</v>
      </c>
      <c r="AA960" s="4">
        <v>0.63332999999999995</v>
      </c>
    </row>
    <row r="961" spans="1:27">
      <c r="A961" s="4">
        <v>2367886</v>
      </c>
      <c r="B961" s="4" t="s">
        <v>4134</v>
      </c>
      <c r="C961" s="4" t="s">
        <v>4135</v>
      </c>
      <c r="D961" s="4" t="s">
        <v>4136</v>
      </c>
      <c r="E961" s="4">
        <v>7.5333300000000003</v>
      </c>
      <c r="F961" s="4">
        <v>1.1333299999999999</v>
      </c>
      <c r="G961" s="4" t="s">
        <v>2050</v>
      </c>
      <c r="H961" s="4" t="s">
        <v>2055</v>
      </c>
      <c r="I961" s="4" t="s">
        <v>1915</v>
      </c>
      <c r="J961" s="4"/>
      <c r="K961" s="4">
        <v>25</v>
      </c>
      <c r="L961" s="4"/>
      <c r="M961" s="4"/>
      <c r="N961" s="4"/>
      <c r="O961" s="4">
        <v>80683</v>
      </c>
      <c r="P961" s="4"/>
      <c r="Q961" s="4">
        <v>361</v>
      </c>
      <c r="R961" s="4" t="s">
        <v>4125</v>
      </c>
      <c r="S961" s="6">
        <v>40926</v>
      </c>
      <c r="T961" s="4">
        <v>5</v>
      </c>
      <c r="U961" s="4">
        <f t="shared" si="44"/>
        <v>1148375</v>
      </c>
      <c r="V961" s="4">
        <f t="shared" si="42"/>
        <v>0.99999999999999989</v>
      </c>
      <c r="W961" s="4" t="str">
        <f t="shared" si="43"/>
        <v>TG-5</v>
      </c>
      <c r="X961" s="4" t="s">
        <v>1915</v>
      </c>
      <c r="Y961" s="4" t="s">
        <v>4135</v>
      </c>
      <c r="Z961" s="4">
        <v>7.5333300000000003</v>
      </c>
      <c r="AA961" s="4">
        <v>1.1333299999999999</v>
      </c>
    </row>
    <row r="962" spans="1:27">
      <c r="A962" s="4">
        <v>1609350</v>
      </c>
      <c r="B962" s="4" t="s">
        <v>160</v>
      </c>
      <c r="C962" s="4" t="s">
        <v>160</v>
      </c>
      <c r="D962" s="8" t="s">
        <v>4137</v>
      </c>
      <c r="E962" s="4">
        <v>13.75398</v>
      </c>
      <c r="F962" s="4">
        <v>100.50144</v>
      </c>
      <c r="G962" s="4" t="s">
        <v>2050</v>
      </c>
      <c r="H962" s="4" t="s">
        <v>2051</v>
      </c>
      <c r="I962" s="4" t="s">
        <v>1909</v>
      </c>
      <c r="J962" s="4"/>
      <c r="K962" s="4">
        <v>40</v>
      </c>
      <c r="L962" s="4"/>
      <c r="M962" s="4"/>
      <c r="N962" s="4"/>
      <c r="O962" s="4">
        <v>5104476</v>
      </c>
      <c r="P962" s="4"/>
      <c r="Q962" s="4">
        <v>2</v>
      </c>
      <c r="R962" s="4" t="s">
        <v>4138</v>
      </c>
      <c r="S962" s="6">
        <v>40924</v>
      </c>
      <c r="T962" s="4">
        <v>1</v>
      </c>
      <c r="U962" s="4">
        <f t="shared" si="44"/>
        <v>6251346</v>
      </c>
      <c r="V962" s="4">
        <f t="shared" si="42"/>
        <v>0.8165403098788645</v>
      </c>
      <c r="W962" s="4" t="str">
        <f t="shared" si="43"/>
        <v>TH-1</v>
      </c>
      <c r="X962" s="4" t="s">
        <v>1909</v>
      </c>
      <c r="Y962" s="4" t="s">
        <v>160</v>
      </c>
      <c r="Z962" s="4">
        <v>13.75398</v>
      </c>
      <c r="AA962" s="4">
        <v>100.50144</v>
      </c>
    </row>
    <row r="963" spans="1:27">
      <c r="A963" s="4">
        <v>1606590</v>
      </c>
      <c r="B963" s="4" t="s">
        <v>4139</v>
      </c>
      <c r="C963" s="4" t="s">
        <v>4139</v>
      </c>
      <c r="D963" s="8" t="s">
        <v>4140</v>
      </c>
      <c r="E963" s="4">
        <v>13.59934</v>
      </c>
      <c r="F963" s="4">
        <v>100.59675</v>
      </c>
      <c r="G963" s="4" t="s">
        <v>2050</v>
      </c>
      <c r="H963" s="4" t="s">
        <v>2055</v>
      </c>
      <c r="I963" s="4" t="s">
        <v>1909</v>
      </c>
      <c r="J963" s="4"/>
      <c r="K963" s="4">
        <v>42</v>
      </c>
      <c r="L963" s="4"/>
      <c r="M963" s="4"/>
      <c r="N963" s="4"/>
      <c r="O963" s="4">
        <v>388920</v>
      </c>
      <c r="P963" s="4"/>
      <c r="Q963" s="4">
        <v>5</v>
      </c>
      <c r="R963" s="4" t="s">
        <v>4138</v>
      </c>
      <c r="S963" s="6">
        <v>40924</v>
      </c>
      <c r="T963" s="4">
        <v>2</v>
      </c>
      <c r="U963" s="4">
        <f t="shared" si="44"/>
        <v>6251346</v>
      </c>
      <c r="V963" s="4">
        <f t="shared" ref="V963:V1026" si="45">IF(T963=1,O963/U963,V962+(O963/U963))</f>
        <v>0.87875411151454419</v>
      </c>
      <c r="W963" s="4" t="str">
        <f t="shared" ref="W963:W1026" si="46">X963&amp;"-"&amp;T963</f>
        <v>TH-2</v>
      </c>
      <c r="X963" s="4" t="s">
        <v>1909</v>
      </c>
      <c r="Y963" s="4" t="s">
        <v>4139</v>
      </c>
      <c r="Z963" s="4">
        <v>13.59934</v>
      </c>
      <c r="AA963" s="4">
        <v>100.59675</v>
      </c>
    </row>
    <row r="964" spans="1:27">
      <c r="A964" s="4">
        <v>1608133</v>
      </c>
      <c r="B964" s="4" t="s">
        <v>4141</v>
      </c>
      <c r="C964" s="4" t="s">
        <v>4141</v>
      </c>
      <c r="D964" s="4" t="s">
        <v>4142</v>
      </c>
      <c r="E964" s="4">
        <v>13.860749999999999</v>
      </c>
      <c r="F964" s="4">
        <v>100.51477</v>
      </c>
      <c r="G964" s="4" t="s">
        <v>2050</v>
      </c>
      <c r="H964" s="4" t="s">
        <v>2055</v>
      </c>
      <c r="I964" s="4" t="s">
        <v>1909</v>
      </c>
      <c r="J964" s="4"/>
      <c r="K964" s="4">
        <v>38</v>
      </c>
      <c r="L964" s="4"/>
      <c r="M964" s="4"/>
      <c r="N964" s="4"/>
      <c r="O964" s="4">
        <v>291555</v>
      </c>
      <c r="P964" s="4"/>
      <c r="Q964" s="4">
        <v>1</v>
      </c>
      <c r="R964" s="4" t="s">
        <v>4138</v>
      </c>
      <c r="S964" s="6">
        <v>40924</v>
      </c>
      <c r="T964" s="4">
        <v>3</v>
      </c>
      <c r="U964" s="4">
        <f t="shared" si="44"/>
        <v>6251346</v>
      </c>
      <c r="V964" s="4">
        <f t="shared" si="45"/>
        <v>0.92539286739207838</v>
      </c>
      <c r="W964" s="4" t="str">
        <f t="shared" si="46"/>
        <v>TH-3</v>
      </c>
      <c r="X964" s="4" t="s">
        <v>1909</v>
      </c>
      <c r="Y964" s="4" t="s">
        <v>4141</v>
      </c>
      <c r="Z964" s="4">
        <v>13.860749999999999</v>
      </c>
      <c r="AA964" s="4">
        <v>100.51477</v>
      </c>
    </row>
    <row r="965" spans="1:27">
      <c r="A965" s="4">
        <v>1605239</v>
      </c>
      <c r="B965" s="4" t="s">
        <v>4143</v>
      </c>
      <c r="C965" s="4" t="s">
        <v>4143</v>
      </c>
      <c r="D965" s="4" t="s">
        <v>4144</v>
      </c>
      <c r="E965" s="4">
        <v>17.415669999999999</v>
      </c>
      <c r="F965" s="4">
        <v>102.78588999999999</v>
      </c>
      <c r="G965" s="4" t="s">
        <v>2050</v>
      </c>
      <c r="H965" s="4" t="s">
        <v>2055</v>
      </c>
      <c r="I965" s="4" t="s">
        <v>1909</v>
      </c>
      <c r="J965" s="4"/>
      <c r="K965" s="4">
        <v>76</v>
      </c>
      <c r="L965" s="4"/>
      <c r="M965" s="4"/>
      <c r="N965" s="4"/>
      <c r="O965" s="4">
        <v>247231</v>
      </c>
      <c r="P965" s="4"/>
      <c r="Q965" s="4">
        <v>177</v>
      </c>
      <c r="R965" s="4" t="s">
        <v>4138</v>
      </c>
      <c r="S965" s="6">
        <v>40747</v>
      </c>
      <c r="T965" s="4">
        <v>4</v>
      </c>
      <c r="U965" s="4">
        <f t="shared" si="44"/>
        <v>6251346</v>
      </c>
      <c r="V965" s="4">
        <f t="shared" si="45"/>
        <v>0.96494131023942675</v>
      </c>
      <c r="W965" s="4" t="str">
        <f t="shared" si="46"/>
        <v>TH-4</v>
      </c>
      <c r="X965" s="4" t="s">
        <v>1909</v>
      </c>
      <c r="Y965" s="4" t="s">
        <v>4143</v>
      </c>
      <c r="Z965" s="4">
        <v>17.415669999999999</v>
      </c>
      <c r="AA965" s="4">
        <v>102.78588999999999</v>
      </c>
    </row>
    <row r="966" spans="1:27">
      <c r="A966" s="4">
        <v>1611110</v>
      </c>
      <c r="B966" s="4" t="s">
        <v>4145</v>
      </c>
      <c r="C966" s="4" t="s">
        <v>4145</v>
      </c>
      <c r="D966" s="4" t="s">
        <v>4146</v>
      </c>
      <c r="E966" s="4">
        <v>13.3622</v>
      </c>
      <c r="F966" s="4">
        <v>100.98345</v>
      </c>
      <c r="G966" s="4" t="s">
        <v>2050</v>
      </c>
      <c r="H966" s="4" t="s">
        <v>2055</v>
      </c>
      <c r="I966" s="4" t="s">
        <v>1909</v>
      </c>
      <c r="J966" s="4"/>
      <c r="K966" s="4">
        <v>46</v>
      </c>
      <c r="L966" s="4"/>
      <c r="M966" s="4"/>
      <c r="N966" s="4"/>
      <c r="O966" s="4">
        <v>219164</v>
      </c>
      <c r="P966" s="4"/>
      <c r="Q966" s="4">
        <v>8</v>
      </c>
      <c r="R966" s="4" t="s">
        <v>4138</v>
      </c>
      <c r="S966" s="6">
        <v>40337</v>
      </c>
      <c r="T966" s="4">
        <v>5</v>
      </c>
      <c r="U966" s="4">
        <f t="shared" si="44"/>
        <v>6251346</v>
      </c>
      <c r="V966" s="4">
        <f t="shared" si="45"/>
        <v>0.99999999999999989</v>
      </c>
      <c r="W966" s="4" t="str">
        <f t="shared" si="46"/>
        <v>TH-5</v>
      </c>
      <c r="X966" s="4" t="s">
        <v>1909</v>
      </c>
      <c r="Y966" s="4" t="s">
        <v>4145</v>
      </c>
      <c r="Z966" s="4">
        <v>13.3622</v>
      </c>
      <c r="AA966" s="4">
        <v>100.98345</v>
      </c>
    </row>
    <row r="967" spans="1:27">
      <c r="A967" s="4">
        <v>1221874</v>
      </c>
      <c r="B967" s="4" t="s">
        <v>4147</v>
      </c>
      <c r="C967" s="4" t="s">
        <v>4147</v>
      </c>
      <c r="D967" s="8" t="s">
        <v>4148</v>
      </c>
      <c r="E967" s="4">
        <v>38.53575</v>
      </c>
      <c r="F967" s="4">
        <v>68.779049999999998</v>
      </c>
      <c r="G967" s="4" t="s">
        <v>2050</v>
      </c>
      <c r="H967" s="4" t="s">
        <v>2051</v>
      </c>
      <c r="I967" s="4" t="s">
        <v>1903</v>
      </c>
      <c r="J967" s="4"/>
      <c r="K967" s="4">
        <v>7280679</v>
      </c>
      <c r="L967" s="4"/>
      <c r="M967" s="4"/>
      <c r="N967" s="4"/>
      <c r="O967" s="4">
        <v>543107</v>
      </c>
      <c r="P967" s="4"/>
      <c r="Q967" s="4">
        <v>767</v>
      </c>
      <c r="R967" s="4" t="s">
        <v>4149</v>
      </c>
      <c r="S967" s="6">
        <v>40967</v>
      </c>
      <c r="T967" s="4">
        <v>1</v>
      </c>
      <c r="U967" s="4">
        <f t="shared" ref="U967:U1030" si="47">IF(T967=1,SUM(O967:O971),U966)</f>
        <v>884609</v>
      </c>
      <c r="V967" s="4">
        <f t="shared" si="45"/>
        <v>0.61395147460629496</v>
      </c>
      <c r="W967" s="4" t="str">
        <f t="shared" si="46"/>
        <v>TJ-1</v>
      </c>
      <c r="X967" s="4" t="s">
        <v>1903</v>
      </c>
      <c r="Y967" s="4" t="s">
        <v>4147</v>
      </c>
      <c r="Z967" s="4">
        <v>38.53575</v>
      </c>
      <c r="AA967" s="4">
        <v>68.779049999999998</v>
      </c>
    </row>
    <row r="968" spans="1:27">
      <c r="A968" s="4">
        <v>1514879</v>
      </c>
      <c r="B968" s="4" t="s">
        <v>4150</v>
      </c>
      <c r="C968" s="4" t="s">
        <v>4151</v>
      </c>
      <c r="D968" s="8" t="s">
        <v>4152</v>
      </c>
      <c r="E968" s="4">
        <v>40.284309999999998</v>
      </c>
      <c r="F968" s="4">
        <v>69.619699999999995</v>
      </c>
      <c r="G968" s="4" t="s">
        <v>2050</v>
      </c>
      <c r="H968" s="4" t="s">
        <v>2055</v>
      </c>
      <c r="I968" s="4" t="s">
        <v>1903</v>
      </c>
      <c r="J968" s="4"/>
      <c r="K968" s="4">
        <v>3</v>
      </c>
      <c r="L968" s="4"/>
      <c r="M968" s="4"/>
      <c r="N968" s="4"/>
      <c r="O968" s="4">
        <v>144865</v>
      </c>
      <c r="P968" s="4"/>
      <c r="Q968" s="4">
        <v>310</v>
      </c>
      <c r="R968" s="4" t="s">
        <v>4149</v>
      </c>
      <c r="S968" s="6">
        <v>40967</v>
      </c>
      <c r="T968" s="4">
        <v>2</v>
      </c>
      <c r="U968" s="4">
        <f t="shared" si="47"/>
        <v>884609</v>
      </c>
      <c r="V968" s="4">
        <f t="shared" si="45"/>
        <v>0.77771309132057209</v>
      </c>
      <c r="W968" s="4" t="str">
        <f t="shared" si="46"/>
        <v>TJ-2</v>
      </c>
      <c r="X968" s="4" t="s">
        <v>1903</v>
      </c>
      <c r="Y968" s="4" t="s">
        <v>4151</v>
      </c>
      <c r="Z968" s="4">
        <v>40.284309999999998</v>
      </c>
      <c r="AA968" s="4">
        <v>69.619699999999995</v>
      </c>
    </row>
    <row r="969" spans="1:27">
      <c r="A969" s="4">
        <v>1221194</v>
      </c>
      <c r="B969" s="4" t="s">
        <v>4153</v>
      </c>
      <c r="C969" s="4" t="s">
        <v>4154</v>
      </c>
      <c r="D969" s="4" t="s">
        <v>4155</v>
      </c>
      <c r="E969" s="4">
        <v>37.914529999999999</v>
      </c>
      <c r="F969" s="4">
        <v>69.783029999999997</v>
      </c>
      <c r="G969" s="4" t="s">
        <v>2050</v>
      </c>
      <c r="H969" s="4" t="s">
        <v>2149</v>
      </c>
      <c r="I969" s="4" t="s">
        <v>1903</v>
      </c>
      <c r="J969" s="4"/>
      <c r="K969" s="4">
        <v>2</v>
      </c>
      <c r="L969" s="4"/>
      <c r="M969" s="4"/>
      <c r="N969" s="4"/>
      <c r="O969" s="4">
        <v>78786</v>
      </c>
      <c r="P969" s="4"/>
      <c r="Q969" s="4">
        <v>607</v>
      </c>
      <c r="R969" s="4" t="s">
        <v>4149</v>
      </c>
      <c r="S969" s="6">
        <v>40925</v>
      </c>
      <c r="T969" s="4">
        <v>3</v>
      </c>
      <c r="U969" s="4">
        <f t="shared" si="47"/>
        <v>884609</v>
      </c>
      <c r="V969" s="4">
        <f t="shared" si="45"/>
        <v>0.86677616890626252</v>
      </c>
      <c r="W969" s="4" t="str">
        <f t="shared" si="46"/>
        <v>TJ-3</v>
      </c>
      <c r="X969" s="4" t="s">
        <v>1903</v>
      </c>
      <c r="Y969" s="4" t="s">
        <v>4154</v>
      </c>
      <c r="Z969" s="4">
        <v>37.914529999999999</v>
      </c>
      <c r="AA969" s="4">
        <v>69.783029999999997</v>
      </c>
    </row>
    <row r="970" spans="1:27">
      <c r="A970" s="4">
        <v>1220747</v>
      </c>
      <c r="B970" s="4" t="s">
        <v>4156</v>
      </c>
      <c r="C970" s="4" t="s">
        <v>4157</v>
      </c>
      <c r="D970" s="4" t="s">
        <v>4158</v>
      </c>
      <c r="E970" s="4">
        <v>37.83399</v>
      </c>
      <c r="F970" s="4">
        <v>68.781859999999995</v>
      </c>
      <c r="G970" s="4" t="s">
        <v>2050</v>
      </c>
      <c r="H970" s="4" t="s">
        <v>2055</v>
      </c>
      <c r="I970" s="4" t="s">
        <v>1903</v>
      </c>
      <c r="J970" s="4"/>
      <c r="K970" s="4">
        <v>2</v>
      </c>
      <c r="L970" s="4"/>
      <c r="M970" s="4"/>
      <c r="N970" s="4"/>
      <c r="O970" s="4">
        <v>65000</v>
      </c>
      <c r="P970" s="4"/>
      <c r="Q970" s="4">
        <v>430</v>
      </c>
      <c r="R970" s="4" t="s">
        <v>4149</v>
      </c>
      <c r="S970" s="6">
        <v>40759</v>
      </c>
      <c r="T970" s="4">
        <v>4</v>
      </c>
      <c r="U970" s="4">
        <f t="shared" si="47"/>
        <v>884609</v>
      </c>
      <c r="V970" s="4">
        <f t="shared" si="45"/>
        <v>0.94025496010101639</v>
      </c>
      <c r="W970" s="4" t="str">
        <f t="shared" si="46"/>
        <v>TJ-4</v>
      </c>
      <c r="X970" s="4" t="s">
        <v>1903</v>
      </c>
      <c r="Y970" s="4" t="s">
        <v>4157</v>
      </c>
      <c r="Z970" s="4">
        <v>37.83399</v>
      </c>
      <c r="AA970" s="4">
        <v>68.781859999999995</v>
      </c>
    </row>
    <row r="971" spans="1:27">
      <c r="A971" s="4">
        <v>1220253</v>
      </c>
      <c r="B971" s="4" t="s">
        <v>4159</v>
      </c>
      <c r="C971" s="4" t="s">
        <v>4159</v>
      </c>
      <c r="D971" s="4" t="s">
        <v>4160</v>
      </c>
      <c r="E971" s="4">
        <v>39.914200000000001</v>
      </c>
      <c r="F971" s="4">
        <v>69.003280000000004</v>
      </c>
      <c r="G971" s="4" t="s">
        <v>2050</v>
      </c>
      <c r="H971" s="4" t="s">
        <v>2072</v>
      </c>
      <c r="I971" s="4" t="s">
        <v>1903</v>
      </c>
      <c r="J971" s="4"/>
      <c r="K971" s="4">
        <v>3</v>
      </c>
      <c r="L971" s="4"/>
      <c r="M971" s="4"/>
      <c r="N971" s="4"/>
      <c r="O971" s="4">
        <v>52851</v>
      </c>
      <c r="P971" s="4"/>
      <c r="Q971" s="4">
        <v>979</v>
      </c>
      <c r="R971" s="4" t="s">
        <v>4149</v>
      </c>
      <c r="S971" s="6">
        <v>40925</v>
      </c>
      <c r="T971" s="4">
        <v>5</v>
      </c>
      <c r="U971" s="4">
        <f t="shared" si="47"/>
        <v>884609</v>
      </c>
      <c r="V971" s="4">
        <f t="shared" si="45"/>
        <v>1</v>
      </c>
      <c r="W971" s="4" t="str">
        <f t="shared" si="46"/>
        <v>TJ-5</v>
      </c>
      <c r="X971" s="4" t="s">
        <v>1903</v>
      </c>
      <c r="Y971" s="4" t="s">
        <v>4159</v>
      </c>
      <c r="Z971" s="4">
        <v>39.914200000000001</v>
      </c>
      <c r="AA971" s="4">
        <v>69.003280000000004</v>
      </c>
    </row>
    <row r="972" spans="1:27">
      <c r="A972" s="4">
        <v>4031110</v>
      </c>
      <c r="B972" s="4" t="s">
        <v>4161</v>
      </c>
      <c r="C972" s="4" t="s">
        <v>4161</v>
      </c>
      <c r="D972" s="4" t="s">
        <v>4162</v>
      </c>
      <c r="E972" s="4">
        <v>-9.3851600000000008</v>
      </c>
      <c r="F972" s="4">
        <v>-171.24674999999999</v>
      </c>
      <c r="G972" s="4" t="s">
        <v>2050</v>
      </c>
      <c r="H972" s="4" t="s">
        <v>2055</v>
      </c>
      <c r="I972" s="4" t="s">
        <v>1918</v>
      </c>
      <c r="J972" s="4"/>
      <c r="K972" s="4" t="s">
        <v>4163</v>
      </c>
      <c r="L972" s="4"/>
      <c r="M972" s="4"/>
      <c r="N972" s="4"/>
      <c r="O972" s="4">
        <v>0</v>
      </c>
      <c r="P972" s="4"/>
      <c r="Q972" s="4">
        <v>7</v>
      </c>
      <c r="R972" s="4" t="s">
        <v>4164</v>
      </c>
      <c r="S972" s="6">
        <v>40618</v>
      </c>
      <c r="T972" s="4">
        <v>1</v>
      </c>
      <c r="U972" s="4">
        <f t="shared" si="47"/>
        <v>150000</v>
      </c>
      <c r="V972" s="4">
        <f t="shared" si="45"/>
        <v>0</v>
      </c>
      <c r="W972" s="4" t="str">
        <f t="shared" si="46"/>
        <v>TK-1</v>
      </c>
      <c r="X972" s="4" t="s">
        <v>1918</v>
      </c>
      <c r="Y972" s="4" t="s">
        <v>4161</v>
      </c>
      <c r="Z972" s="4">
        <v>-9.3851600000000008</v>
      </c>
      <c r="AA972" s="4">
        <v>-171.24674999999999</v>
      </c>
    </row>
    <row r="973" spans="1:27">
      <c r="A973" s="4">
        <v>7522183</v>
      </c>
      <c r="B973" s="4" t="s">
        <v>4165</v>
      </c>
      <c r="C973" s="4" t="s">
        <v>4165</v>
      </c>
      <c r="D973" s="4"/>
      <c r="E973" s="4">
        <v>-8.5421200000000006</v>
      </c>
      <c r="F973" s="4">
        <v>-172.51590999999999</v>
      </c>
      <c r="G973" s="4" t="s">
        <v>2050</v>
      </c>
      <c r="H973" s="4" t="s">
        <v>2055</v>
      </c>
      <c r="I973" s="4" t="s">
        <v>1918</v>
      </c>
      <c r="J973" s="4"/>
      <c r="K973" s="4" t="s">
        <v>4166</v>
      </c>
      <c r="L973" s="4"/>
      <c r="M973" s="4"/>
      <c r="N973" s="4"/>
      <c r="O973" s="4">
        <v>0</v>
      </c>
      <c r="P973" s="4"/>
      <c r="Q973" s="4">
        <v>10</v>
      </c>
      <c r="R973" s="4" t="s">
        <v>4164</v>
      </c>
      <c r="S973" s="6">
        <v>40618</v>
      </c>
      <c r="T973" s="4">
        <v>2</v>
      </c>
      <c r="U973" s="4">
        <f t="shared" si="47"/>
        <v>150000</v>
      </c>
      <c r="V973" s="4">
        <f t="shared" si="45"/>
        <v>0</v>
      </c>
      <c r="W973" s="4" t="str">
        <f t="shared" si="46"/>
        <v>TK-2</v>
      </c>
      <c r="X973" s="4" t="s">
        <v>1918</v>
      </c>
      <c r="Y973" s="4" t="s">
        <v>4165</v>
      </c>
      <c r="Z973" s="4">
        <v>-8.5421200000000006</v>
      </c>
      <c r="AA973" s="4">
        <v>-172.51590999999999</v>
      </c>
    </row>
    <row r="974" spans="1:27">
      <c r="A974" s="4">
        <v>1645457</v>
      </c>
      <c r="B974" s="4" t="s">
        <v>4167</v>
      </c>
      <c r="C974" s="4" t="s">
        <v>4167</v>
      </c>
      <c r="D974" s="4" t="s">
        <v>4168</v>
      </c>
      <c r="E974" s="4">
        <v>-8.5586099999999998</v>
      </c>
      <c r="F974" s="4">
        <v>125.57361</v>
      </c>
      <c r="G974" s="4" t="s">
        <v>2050</v>
      </c>
      <c r="H974" s="4" t="s">
        <v>2051</v>
      </c>
      <c r="I974" s="4" t="s">
        <v>1912</v>
      </c>
      <c r="J974" s="4" t="s">
        <v>1912</v>
      </c>
      <c r="K974" s="4" t="s">
        <v>4169</v>
      </c>
      <c r="L974" s="4"/>
      <c r="M974" s="4"/>
      <c r="N974" s="4"/>
      <c r="O974" s="4">
        <v>150000</v>
      </c>
      <c r="P974" s="4"/>
      <c r="Q974" s="4">
        <v>3</v>
      </c>
      <c r="R974" s="4" t="s">
        <v>4170</v>
      </c>
      <c r="S974" s="6">
        <v>40397</v>
      </c>
      <c r="T974" s="4">
        <v>1</v>
      </c>
      <c r="U974" s="4">
        <f t="shared" si="47"/>
        <v>877700</v>
      </c>
      <c r="V974" s="4">
        <f t="shared" si="45"/>
        <v>0.17090121909536288</v>
      </c>
      <c r="W974" s="4" t="str">
        <f t="shared" si="46"/>
        <v>TL-1</v>
      </c>
      <c r="X974" s="4" t="s">
        <v>1912</v>
      </c>
      <c r="Y974" s="4" t="s">
        <v>4167</v>
      </c>
      <c r="Z974" s="4">
        <v>-8.5586099999999998</v>
      </c>
      <c r="AA974" s="4">
        <v>125.57361</v>
      </c>
    </row>
    <row r="975" spans="1:27">
      <c r="A975" s="4">
        <v>1651810</v>
      </c>
      <c r="B975" s="4" t="s">
        <v>4171</v>
      </c>
      <c r="C975" s="4" t="s">
        <v>4171</v>
      </c>
      <c r="D975" s="4" t="s">
        <v>4172</v>
      </c>
      <c r="E975" s="4">
        <v>-8.9924099999999996</v>
      </c>
      <c r="F975" s="4">
        <v>125.50816</v>
      </c>
      <c r="G975" s="4" t="s">
        <v>2050</v>
      </c>
      <c r="H975" s="4" t="s">
        <v>2055</v>
      </c>
      <c r="I975" s="4" t="s">
        <v>1912</v>
      </c>
      <c r="J975" s="4" t="s">
        <v>1912</v>
      </c>
      <c r="K975" s="4" t="s">
        <v>4173</v>
      </c>
      <c r="L975" s="4">
        <v>7910190</v>
      </c>
      <c r="M975" s="4"/>
      <c r="N975" s="4"/>
      <c r="O975" s="4">
        <v>0</v>
      </c>
      <c r="P975" s="4"/>
      <c r="Q975" s="4">
        <v>820</v>
      </c>
      <c r="R975" s="4" t="s">
        <v>4170</v>
      </c>
      <c r="S975" s="6">
        <v>40941</v>
      </c>
      <c r="T975" s="4">
        <v>2</v>
      </c>
      <c r="U975" s="4">
        <f t="shared" si="47"/>
        <v>877700</v>
      </c>
      <c r="V975" s="4">
        <f t="shared" si="45"/>
        <v>0.17090121909536288</v>
      </c>
      <c r="W975" s="4" t="str">
        <f t="shared" si="46"/>
        <v>TL-2</v>
      </c>
      <c r="X975" s="4" t="s">
        <v>1912</v>
      </c>
      <c r="Y975" s="4" t="s">
        <v>4171</v>
      </c>
      <c r="Z975" s="4">
        <v>-8.9924099999999996</v>
      </c>
      <c r="AA975" s="4">
        <v>125.50816</v>
      </c>
    </row>
    <row r="976" spans="1:27">
      <c r="A976" s="4">
        <v>1651816</v>
      </c>
      <c r="B976" s="4" t="s">
        <v>4174</v>
      </c>
      <c r="C976" s="4" t="s">
        <v>4174</v>
      </c>
      <c r="D976" s="4" t="s">
        <v>4175</v>
      </c>
      <c r="E976" s="4">
        <v>-8.7280599999999993</v>
      </c>
      <c r="F976" s="4">
        <v>125.56639</v>
      </c>
      <c r="G976" s="4" t="s">
        <v>2050</v>
      </c>
      <c r="H976" s="4" t="s">
        <v>2055</v>
      </c>
      <c r="I976" s="4" t="s">
        <v>1912</v>
      </c>
      <c r="J976" s="4" t="s">
        <v>1912</v>
      </c>
      <c r="K976" s="4" t="s">
        <v>1255</v>
      </c>
      <c r="L976" s="4">
        <v>7910186</v>
      </c>
      <c r="M976" s="4"/>
      <c r="N976" s="4"/>
      <c r="O976" s="4">
        <v>0</v>
      </c>
      <c r="P976" s="4">
        <v>913</v>
      </c>
      <c r="Q976" s="4">
        <v>926</v>
      </c>
      <c r="R976" s="4" t="s">
        <v>4170</v>
      </c>
      <c r="S976" s="6">
        <v>40941</v>
      </c>
      <c r="T976" s="4">
        <v>3</v>
      </c>
      <c r="U976" s="4">
        <f t="shared" si="47"/>
        <v>877700</v>
      </c>
      <c r="V976" s="4">
        <f t="shared" si="45"/>
        <v>0.17090121909536288</v>
      </c>
      <c r="W976" s="4" t="str">
        <f t="shared" si="46"/>
        <v>TL-3</v>
      </c>
      <c r="X976" s="4" t="s">
        <v>1912</v>
      </c>
      <c r="Y976" s="4" t="s">
        <v>4174</v>
      </c>
      <c r="Z976" s="4">
        <v>-8.7280599999999993</v>
      </c>
      <c r="AA976" s="4">
        <v>125.56639</v>
      </c>
    </row>
    <row r="977" spans="1:27">
      <c r="A977" s="4">
        <v>1937274</v>
      </c>
      <c r="B977" s="4" t="s">
        <v>4176</v>
      </c>
      <c r="C977" s="4" t="s">
        <v>4176</v>
      </c>
      <c r="D977" s="4" t="s">
        <v>4176</v>
      </c>
      <c r="E977" s="4">
        <v>-8.5186100000000007</v>
      </c>
      <c r="F977" s="4">
        <v>127.0025</v>
      </c>
      <c r="G977" s="4" t="s">
        <v>2050</v>
      </c>
      <c r="H977" s="4" t="s">
        <v>2055</v>
      </c>
      <c r="I977" s="4" t="s">
        <v>1912</v>
      </c>
      <c r="J977" s="4"/>
      <c r="K977" s="4" t="s">
        <v>1612</v>
      </c>
      <c r="L977" s="4"/>
      <c r="M977" s="4"/>
      <c r="N977" s="4"/>
      <c r="O977" s="4">
        <v>0</v>
      </c>
      <c r="P977" s="4"/>
      <c r="Q977" s="4">
        <v>387</v>
      </c>
      <c r="R977" s="4" t="s">
        <v>4170</v>
      </c>
      <c r="S977" s="6">
        <v>40958</v>
      </c>
      <c r="T977" s="4">
        <v>4</v>
      </c>
      <c r="U977" s="4">
        <f t="shared" si="47"/>
        <v>877700</v>
      </c>
      <c r="V977" s="4">
        <f t="shared" si="45"/>
        <v>0.17090121909536288</v>
      </c>
      <c r="W977" s="4" t="str">
        <f t="shared" si="46"/>
        <v>TL-4</v>
      </c>
      <c r="X977" s="4" t="s">
        <v>1912</v>
      </c>
      <c r="Y977" s="4" t="s">
        <v>4176</v>
      </c>
      <c r="Z977" s="4">
        <v>-8.5186100000000007</v>
      </c>
      <c r="AA977" s="4">
        <v>127.0025</v>
      </c>
    </row>
    <row r="978" spans="1:27">
      <c r="A978" s="4">
        <v>162183</v>
      </c>
      <c r="B978" s="4" t="s">
        <v>4177</v>
      </c>
      <c r="C978" s="4" t="s">
        <v>4177</v>
      </c>
      <c r="D978" s="8" t="s">
        <v>4178</v>
      </c>
      <c r="E978" s="4">
        <v>37.950000000000003</v>
      </c>
      <c r="F978" s="4">
        <v>58.383330000000001</v>
      </c>
      <c r="G978" s="4" t="s">
        <v>2050</v>
      </c>
      <c r="H978" s="4" t="s">
        <v>2051</v>
      </c>
      <c r="I978" s="4" t="s">
        <v>1933</v>
      </c>
      <c r="J978" s="4"/>
      <c r="K978" s="4">
        <v>1</v>
      </c>
      <c r="L978" s="4"/>
      <c r="M978" s="4"/>
      <c r="N978" s="4"/>
      <c r="O978" s="4">
        <v>727700</v>
      </c>
      <c r="P978" s="4"/>
      <c r="Q978" s="4">
        <v>219</v>
      </c>
      <c r="R978" s="4" t="s">
        <v>4179</v>
      </c>
      <c r="S978" s="6">
        <v>40925</v>
      </c>
      <c r="T978" s="4">
        <v>1</v>
      </c>
      <c r="U978" s="4">
        <f t="shared" si="47"/>
        <v>1331519</v>
      </c>
      <c r="V978" s="4">
        <f t="shared" si="45"/>
        <v>0.54651867528739728</v>
      </c>
      <c r="W978" s="4" t="str">
        <f t="shared" si="46"/>
        <v>TM-1</v>
      </c>
      <c r="X978" s="4" t="s">
        <v>1933</v>
      </c>
      <c r="Y978" s="4" t="s">
        <v>4177</v>
      </c>
      <c r="Z978" s="4">
        <v>37.950000000000003</v>
      </c>
      <c r="AA978" s="4">
        <v>58.383330000000001</v>
      </c>
    </row>
    <row r="979" spans="1:27">
      <c r="A979" s="4">
        <v>1219649</v>
      </c>
      <c r="B979" s="4" t="s">
        <v>4180</v>
      </c>
      <c r="C979" s="4" t="s">
        <v>4181</v>
      </c>
      <c r="D979" s="8" t="s">
        <v>4182</v>
      </c>
      <c r="E979" s="4">
        <v>39.073279999999997</v>
      </c>
      <c r="F979" s="4">
        <v>63.578620000000001</v>
      </c>
      <c r="G979" s="4" t="s">
        <v>2050</v>
      </c>
      <c r="H979" s="4" t="s">
        <v>2055</v>
      </c>
      <c r="I979" s="4" t="s">
        <v>1933</v>
      </c>
      <c r="J979" s="4"/>
      <c r="K979" s="4">
        <v>4</v>
      </c>
      <c r="L979" s="4"/>
      <c r="M979" s="4"/>
      <c r="N979" s="4"/>
      <c r="O979" s="4">
        <v>234817</v>
      </c>
      <c r="P979" s="4"/>
      <c r="Q979" s="4">
        <v>191</v>
      </c>
      <c r="R979" s="4" t="s">
        <v>4179</v>
      </c>
      <c r="S979" s="6">
        <v>40925</v>
      </c>
      <c r="T979" s="4">
        <v>2</v>
      </c>
      <c r="U979" s="4">
        <f t="shared" si="47"/>
        <v>1331519</v>
      </c>
      <c r="V979" s="4">
        <f t="shared" si="45"/>
        <v>0.72287139725381311</v>
      </c>
      <c r="W979" s="4" t="str">
        <f t="shared" si="46"/>
        <v>TM-2</v>
      </c>
      <c r="X979" s="4" t="s">
        <v>1933</v>
      </c>
      <c r="Y979" s="4" t="s">
        <v>4181</v>
      </c>
      <c r="Z979" s="4">
        <v>39.073279999999997</v>
      </c>
      <c r="AA979" s="4">
        <v>63.578620000000001</v>
      </c>
    </row>
    <row r="980" spans="1:27">
      <c r="A980" s="4">
        <v>601734</v>
      </c>
      <c r="B980" s="4" t="s">
        <v>4183</v>
      </c>
      <c r="C980" s="4" t="s">
        <v>4184</v>
      </c>
      <c r="D980" s="4" t="s">
        <v>4185</v>
      </c>
      <c r="E980" s="4">
        <v>41.83625</v>
      </c>
      <c r="F980" s="4">
        <v>59.966619999999999</v>
      </c>
      <c r="G980" s="4" t="s">
        <v>2050</v>
      </c>
      <c r="H980" s="4" t="s">
        <v>2055</v>
      </c>
      <c r="I980" s="4" t="s">
        <v>1933</v>
      </c>
      <c r="J980" s="4"/>
      <c r="K980" s="4">
        <v>3</v>
      </c>
      <c r="L980" s="4"/>
      <c r="M980" s="4"/>
      <c r="N980" s="4"/>
      <c r="O980" s="4">
        <v>166500</v>
      </c>
      <c r="P980" s="4"/>
      <c r="Q980" s="4">
        <v>87</v>
      </c>
      <c r="R980" s="4" t="s">
        <v>4179</v>
      </c>
      <c r="S980" s="6">
        <v>40925</v>
      </c>
      <c r="T980" s="4">
        <v>3</v>
      </c>
      <c r="U980" s="4">
        <f t="shared" si="47"/>
        <v>1331519</v>
      </c>
      <c r="V980" s="4">
        <f t="shared" si="45"/>
        <v>0.84791655244874464</v>
      </c>
      <c r="W980" s="4" t="str">
        <f t="shared" si="46"/>
        <v>TM-3</v>
      </c>
      <c r="X980" s="4" t="s">
        <v>1933</v>
      </c>
      <c r="Y980" s="4" t="s">
        <v>4184</v>
      </c>
      <c r="Z980" s="4">
        <v>41.83625</v>
      </c>
      <c r="AA980" s="4">
        <v>59.966619999999999</v>
      </c>
    </row>
    <row r="981" spans="1:27">
      <c r="A981" s="4">
        <v>1218667</v>
      </c>
      <c r="B981" s="4" t="s">
        <v>4186</v>
      </c>
      <c r="C981" s="4" t="s">
        <v>4186</v>
      </c>
      <c r="D981" s="4" t="s">
        <v>4187</v>
      </c>
      <c r="E981" s="4">
        <v>37.593780000000002</v>
      </c>
      <c r="F981" s="4">
        <v>61.830309999999997</v>
      </c>
      <c r="G981" s="4" t="s">
        <v>2050</v>
      </c>
      <c r="H981" s="4" t="s">
        <v>2055</v>
      </c>
      <c r="I981" s="4" t="s">
        <v>1933</v>
      </c>
      <c r="J981" s="4"/>
      <c r="K981" s="4">
        <v>5</v>
      </c>
      <c r="L981" s="4"/>
      <c r="M981" s="4"/>
      <c r="N981" s="4"/>
      <c r="O981" s="4">
        <v>114680</v>
      </c>
      <c r="P981" s="4"/>
      <c r="Q981" s="4">
        <v>223</v>
      </c>
      <c r="R981" s="4" t="s">
        <v>4179</v>
      </c>
      <c r="S981" s="6">
        <v>40925</v>
      </c>
      <c r="T981" s="4">
        <v>4</v>
      </c>
      <c r="U981" s="4">
        <f t="shared" si="47"/>
        <v>1331519</v>
      </c>
      <c r="V981" s="4">
        <f t="shared" si="45"/>
        <v>0.93404375003285722</v>
      </c>
      <c r="W981" s="4" t="str">
        <f t="shared" si="46"/>
        <v>TM-4</v>
      </c>
      <c r="X981" s="4" t="s">
        <v>1933</v>
      </c>
      <c r="Y981" s="4" t="s">
        <v>4186</v>
      </c>
      <c r="Z981" s="4">
        <v>37.593780000000002</v>
      </c>
      <c r="AA981" s="4">
        <v>61.830309999999997</v>
      </c>
    </row>
    <row r="982" spans="1:27">
      <c r="A982" s="4">
        <v>161616</v>
      </c>
      <c r="B982" s="4" t="s">
        <v>4188</v>
      </c>
      <c r="C982" s="4" t="s">
        <v>4188</v>
      </c>
      <c r="D982" s="4" t="s">
        <v>4189</v>
      </c>
      <c r="E982" s="4">
        <v>39.510750000000002</v>
      </c>
      <c r="F982" s="4">
        <v>54.367130000000003</v>
      </c>
      <c r="G982" s="4" t="s">
        <v>2050</v>
      </c>
      <c r="H982" s="4" t="s">
        <v>2055</v>
      </c>
      <c r="I982" s="4" t="s">
        <v>1933</v>
      </c>
      <c r="J982" s="4"/>
      <c r="K982" s="4">
        <v>2</v>
      </c>
      <c r="L982" s="4"/>
      <c r="M982" s="4"/>
      <c r="N982" s="4"/>
      <c r="O982" s="4">
        <v>87822</v>
      </c>
      <c r="P982" s="4"/>
      <c r="Q982" s="4">
        <v>11</v>
      </c>
      <c r="R982" s="4" t="s">
        <v>4179</v>
      </c>
      <c r="S982" s="6">
        <v>40925</v>
      </c>
      <c r="T982" s="4">
        <v>5</v>
      </c>
      <c r="U982" s="4">
        <f t="shared" si="47"/>
        <v>1331519</v>
      </c>
      <c r="V982" s="4">
        <f t="shared" si="45"/>
        <v>1</v>
      </c>
      <c r="W982" s="4" t="str">
        <f t="shared" si="46"/>
        <v>TM-5</v>
      </c>
      <c r="X982" s="4" t="s">
        <v>1933</v>
      </c>
      <c r="Y982" s="4" t="s">
        <v>4188</v>
      </c>
      <c r="Z982" s="4">
        <v>39.510750000000002</v>
      </c>
      <c r="AA982" s="4">
        <v>54.367130000000003</v>
      </c>
    </row>
    <row r="983" spans="1:27">
      <c r="A983" s="4">
        <v>2464470</v>
      </c>
      <c r="B983" s="4" t="s">
        <v>345</v>
      </c>
      <c r="C983" s="4" t="s">
        <v>345</v>
      </c>
      <c r="D983" s="4" t="s">
        <v>4190</v>
      </c>
      <c r="E983" s="4">
        <v>36.81897</v>
      </c>
      <c r="F983" s="4">
        <v>10.165789999999999</v>
      </c>
      <c r="G983" s="4" t="s">
        <v>2050</v>
      </c>
      <c r="H983" s="4" t="s">
        <v>2051</v>
      </c>
      <c r="I983" s="4" t="s">
        <v>1927</v>
      </c>
      <c r="J983" s="4"/>
      <c r="K983" s="4">
        <v>36</v>
      </c>
      <c r="L983" s="4"/>
      <c r="M983" s="4"/>
      <c r="N983" s="4"/>
      <c r="O983" s="4">
        <v>693210</v>
      </c>
      <c r="P983" s="4"/>
      <c r="Q983" s="4">
        <v>23</v>
      </c>
      <c r="R983" s="4" t="s">
        <v>4191</v>
      </c>
      <c r="S983" s="6">
        <v>40926</v>
      </c>
      <c r="T983" s="4">
        <v>1</v>
      </c>
      <c r="U983" s="4">
        <f t="shared" si="47"/>
        <v>1374405</v>
      </c>
      <c r="V983" s="4">
        <f t="shared" si="45"/>
        <v>0.50437098235236344</v>
      </c>
      <c r="W983" s="4" t="str">
        <f t="shared" si="46"/>
        <v>TN-1</v>
      </c>
      <c r="X983" s="4" t="s">
        <v>1927</v>
      </c>
      <c r="Y983" s="4" t="s">
        <v>345</v>
      </c>
      <c r="Z983" s="4">
        <v>36.81897</v>
      </c>
      <c r="AA983" s="4">
        <v>10.165789999999999</v>
      </c>
    </row>
    <row r="984" spans="1:27">
      <c r="A984" s="4">
        <v>2467454</v>
      </c>
      <c r="B984" s="4" t="s">
        <v>4192</v>
      </c>
      <c r="C984" s="4" t="s">
        <v>4192</v>
      </c>
      <c r="D984" s="4" t="s">
        <v>4193</v>
      </c>
      <c r="E984" s="4">
        <v>34.740560000000002</v>
      </c>
      <c r="F984" s="4">
        <v>10.76028</v>
      </c>
      <c r="G984" s="4" t="s">
        <v>2050</v>
      </c>
      <c r="H984" s="4" t="s">
        <v>2055</v>
      </c>
      <c r="I984" s="4" t="s">
        <v>1927</v>
      </c>
      <c r="J984" s="4"/>
      <c r="K984" s="4">
        <v>32</v>
      </c>
      <c r="L984" s="4"/>
      <c r="M984" s="4"/>
      <c r="N984" s="4"/>
      <c r="O984" s="4">
        <v>277278</v>
      </c>
      <c r="P984" s="4"/>
      <c r="Q984" s="4">
        <v>8</v>
      </c>
      <c r="R984" s="4" t="s">
        <v>4191</v>
      </c>
      <c r="S984" s="6">
        <v>40926</v>
      </c>
      <c r="T984" s="4">
        <v>2</v>
      </c>
      <c r="U984" s="4">
        <f t="shared" si="47"/>
        <v>1374405</v>
      </c>
      <c r="V984" s="4">
        <f t="shared" si="45"/>
        <v>0.70611500976786323</v>
      </c>
      <c r="W984" s="4" t="str">
        <f t="shared" si="46"/>
        <v>TN-2</v>
      </c>
      <c r="X984" s="4" t="s">
        <v>1927</v>
      </c>
      <c r="Y984" s="4" t="s">
        <v>4192</v>
      </c>
      <c r="Z984" s="4">
        <v>34.740560000000002</v>
      </c>
      <c r="AA984" s="4">
        <v>10.76028</v>
      </c>
    </row>
    <row r="985" spans="1:27">
      <c r="A985" s="4">
        <v>2464915</v>
      </c>
      <c r="B985" s="4" t="s">
        <v>4194</v>
      </c>
      <c r="C985" s="4" t="s">
        <v>4194</v>
      </c>
      <c r="D985" s="4" t="s">
        <v>4195</v>
      </c>
      <c r="E985" s="4">
        <v>35.825389999999999</v>
      </c>
      <c r="F985" s="4">
        <v>10.636990000000001</v>
      </c>
      <c r="G985" s="4" t="s">
        <v>2050</v>
      </c>
      <c r="H985" s="4" t="s">
        <v>2055</v>
      </c>
      <c r="I985" s="4" t="s">
        <v>1927</v>
      </c>
      <c r="J985" s="4"/>
      <c r="K985" s="4">
        <v>23</v>
      </c>
      <c r="L985" s="4"/>
      <c r="M985" s="4"/>
      <c r="N985" s="4"/>
      <c r="O985" s="4">
        <v>164123</v>
      </c>
      <c r="P985" s="4"/>
      <c r="Q985" s="4">
        <v>24</v>
      </c>
      <c r="R985" s="4" t="s">
        <v>4191</v>
      </c>
      <c r="S985" s="6">
        <v>40393</v>
      </c>
      <c r="T985" s="4">
        <v>3</v>
      </c>
      <c r="U985" s="4">
        <f t="shared" si="47"/>
        <v>1374405</v>
      </c>
      <c r="V985" s="4">
        <f t="shared" si="45"/>
        <v>0.82552886521803981</v>
      </c>
      <c r="W985" s="4" t="str">
        <f t="shared" si="46"/>
        <v>TN-3</v>
      </c>
      <c r="X985" s="4" t="s">
        <v>1927</v>
      </c>
      <c r="Y985" s="4" t="s">
        <v>4194</v>
      </c>
      <c r="Z985" s="4">
        <v>35.825389999999999</v>
      </c>
      <c r="AA985" s="4">
        <v>10.636990000000001</v>
      </c>
    </row>
    <row r="986" spans="1:27">
      <c r="A986" s="4">
        <v>2468925</v>
      </c>
      <c r="B986" s="4" t="s">
        <v>4196</v>
      </c>
      <c r="C986" s="4" t="s">
        <v>4196</v>
      </c>
      <c r="D986" s="4" t="s">
        <v>4197</v>
      </c>
      <c r="E986" s="4">
        <v>33.808129999999998</v>
      </c>
      <c r="F986" s="4">
        <v>10.992279999999999</v>
      </c>
      <c r="G986" s="4" t="s">
        <v>2050</v>
      </c>
      <c r="H986" s="4" t="s">
        <v>2072</v>
      </c>
      <c r="I986" s="4" t="s">
        <v>1927</v>
      </c>
      <c r="J986" s="4"/>
      <c r="K986" s="4">
        <v>28</v>
      </c>
      <c r="L986" s="4"/>
      <c r="M986" s="4"/>
      <c r="N986" s="4"/>
      <c r="O986" s="4">
        <v>120000</v>
      </c>
      <c r="P986" s="4"/>
      <c r="Q986" s="4">
        <v>15</v>
      </c>
      <c r="R986" s="4" t="s">
        <v>4191</v>
      </c>
      <c r="S986" s="6">
        <v>40926</v>
      </c>
      <c r="T986" s="4">
        <v>4</v>
      </c>
      <c r="U986" s="4">
        <f t="shared" si="47"/>
        <v>1374405</v>
      </c>
      <c r="V986" s="4">
        <f t="shared" si="45"/>
        <v>0.9128393741291686</v>
      </c>
      <c r="W986" s="4" t="str">
        <f t="shared" si="46"/>
        <v>TN-4</v>
      </c>
      <c r="X986" s="4" t="s">
        <v>1927</v>
      </c>
      <c r="Y986" s="4" t="s">
        <v>4196</v>
      </c>
      <c r="Z986" s="4">
        <v>33.808129999999998</v>
      </c>
      <c r="AA986" s="4">
        <v>10.992279999999999</v>
      </c>
    </row>
    <row r="987" spans="1:27">
      <c r="A987" s="4">
        <v>2473449</v>
      </c>
      <c r="B987" s="4" t="s">
        <v>4198</v>
      </c>
      <c r="C987" s="4" t="s">
        <v>4198</v>
      </c>
      <c r="D987" s="4" t="s">
        <v>4199</v>
      </c>
      <c r="E987" s="4">
        <v>35.678100000000001</v>
      </c>
      <c r="F987" s="4">
        <v>10.09633</v>
      </c>
      <c r="G987" s="4" t="s">
        <v>2050</v>
      </c>
      <c r="H987" s="4" t="s">
        <v>2055</v>
      </c>
      <c r="I987" s="4" t="s">
        <v>1927</v>
      </c>
      <c r="J987" s="4"/>
      <c r="K987" s="4">
        <v>3</v>
      </c>
      <c r="L987" s="4"/>
      <c r="M987" s="4"/>
      <c r="N987" s="4"/>
      <c r="O987" s="4">
        <v>119794</v>
      </c>
      <c r="P987" s="4"/>
      <c r="Q987" s="4">
        <v>65</v>
      </c>
      <c r="R987" s="4" t="s">
        <v>4191</v>
      </c>
      <c r="S987" s="6">
        <v>40926</v>
      </c>
      <c r="T987" s="4">
        <v>5</v>
      </c>
      <c r="U987" s="4">
        <f t="shared" si="47"/>
        <v>1374405</v>
      </c>
      <c r="V987" s="4">
        <f t="shared" si="45"/>
        <v>1</v>
      </c>
      <c r="W987" s="4" t="str">
        <f t="shared" si="46"/>
        <v>TN-5</v>
      </c>
      <c r="X987" s="4" t="s">
        <v>1927</v>
      </c>
      <c r="Y987" s="4" t="s">
        <v>4198</v>
      </c>
      <c r="Z987" s="4">
        <v>35.678100000000001</v>
      </c>
      <c r="AA987" s="4">
        <v>10.09633</v>
      </c>
    </row>
    <row r="988" spans="1:27">
      <c r="A988" s="4">
        <v>4032402</v>
      </c>
      <c r="B988" s="4" t="s">
        <v>4200</v>
      </c>
      <c r="C988" s="4" t="s">
        <v>4201</v>
      </c>
      <c r="D988" s="4" t="s">
        <v>4202</v>
      </c>
      <c r="E988" s="4">
        <v>-21.133330000000001</v>
      </c>
      <c r="F988" s="4">
        <v>-175.2</v>
      </c>
      <c r="G988" s="4" t="s">
        <v>2050</v>
      </c>
      <c r="H988" s="4" t="s">
        <v>2051</v>
      </c>
      <c r="I988" s="4" t="s">
        <v>1921</v>
      </c>
      <c r="J988" s="4"/>
      <c r="K988" s="4">
        <v>2</v>
      </c>
      <c r="L988" s="4"/>
      <c r="M988" s="4"/>
      <c r="N988" s="4"/>
      <c r="O988" s="4">
        <v>22400</v>
      </c>
      <c r="P988" s="4"/>
      <c r="Q988" s="4">
        <v>5</v>
      </c>
      <c r="R988" s="4" t="s">
        <v>4203</v>
      </c>
      <c r="S988" s="6">
        <v>38734</v>
      </c>
      <c r="T988" s="4">
        <v>1</v>
      </c>
      <c r="U988" s="4">
        <f t="shared" si="47"/>
        <v>34851</v>
      </c>
      <c r="V988" s="4">
        <f t="shared" si="45"/>
        <v>0.64273621990760665</v>
      </c>
      <c r="W988" s="4" t="str">
        <f t="shared" si="46"/>
        <v>TO-1</v>
      </c>
      <c r="X988" s="4" t="s">
        <v>1921</v>
      </c>
      <c r="Y988" s="4" t="s">
        <v>4201</v>
      </c>
      <c r="Z988" s="4">
        <v>-21.133330000000001</v>
      </c>
      <c r="AA988" s="4">
        <v>-175.2</v>
      </c>
    </row>
    <row r="989" spans="1:27">
      <c r="A989" s="4">
        <v>4032420</v>
      </c>
      <c r="B989" s="4" t="s">
        <v>4204</v>
      </c>
      <c r="C989" s="4" t="s">
        <v>4204</v>
      </c>
      <c r="D989" s="4" t="s">
        <v>4205</v>
      </c>
      <c r="E989" s="4">
        <v>-18.649999999999999</v>
      </c>
      <c r="F989" s="4">
        <v>-173.98333</v>
      </c>
      <c r="G989" s="4" t="s">
        <v>2050</v>
      </c>
      <c r="H989" s="4" t="s">
        <v>2072</v>
      </c>
      <c r="I989" s="4" t="s">
        <v>1921</v>
      </c>
      <c r="J989" s="4"/>
      <c r="K989" s="4">
        <v>3</v>
      </c>
      <c r="L989" s="4"/>
      <c r="M989" s="4"/>
      <c r="N989" s="4"/>
      <c r="O989" s="4">
        <v>4320</v>
      </c>
      <c r="P989" s="4"/>
      <c r="Q989" s="4">
        <v>19</v>
      </c>
      <c r="R989" s="4" t="s">
        <v>4203</v>
      </c>
      <c r="S989" s="6">
        <v>40925</v>
      </c>
      <c r="T989" s="4">
        <v>2</v>
      </c>
      <c r="U989" s="4">
        <f t="shared" si="47"/>
        <v>34851</v>
      </c>
      <c r="V989" s="4">
        <f t="shared" si="45"/>
        <v>0.76669249088978797</v>
      </c>
      <c r="W989" s="4" t="str">
        <f t="shared" si="46"/>
        <v>TO-2</v>
      </c>
      <c r="X989" s="4" t="s">
        <v>1921</v>
      </c>
      <c r="Y989" s="4" t="s">
        <v>4204</v>
      </c>
      <c r="Z989" s="4">
        <v>-18.649999999999999</v>
      </c>
      <c r="AA989" s="4">
        <v>-173.98333</v>
      </c>
    </row>
    <row r="990" spans="1:27">
      <c r="A990" s="4">
        <v>4032623</v>
      </c>
      <c r="B990" s="4" t="s">
        <v>4206</v>
      </c>
      <c r="C990" s="4" t="s">
        <v>4206</v>
      </c>
      <c r="D990" s="4" t="s">
        <v>4207</v>
      </c>
      <c r="E990" s="4">
        <v>-21.15</v>
      </c>
      <c r="F990" s="4">
        <v>-175.21666999999999</v>
      </c>
      <c r="G990" s="4" t="s">
        <v>2050</v>
      </c>
      <c r="H990" s="4" t="s">
        <v>2072</v>
      </c>
      <c r="I990" s="4" t="s">
        <v>1921</v>
      </c>
      <c r="J990" s="4"/>
      <c r="K990" s="4">
        <v>2</v>
      </c>
      <c r="L990" s="4"/>
      <c r="M990" s="4"/>
      <c r="N990" s="4"/>
      <c r="O990" s="4">
        <v>3417</v>
      </c>
      <c r="P990" s="4"/>
      <c r="Q990" s="4">
        <v>11</v>
      </c>
      <c r="R990" s="4" t="s">
        <v>4203</v>
      </c>
      <c r="S990" s="6">
        <v>40608</v>
      </c>
      <c r="T990" s="4">
        <v>3</v>
      </c>
      <c r="U990" s="4">
        <f t="shared" si="47"/>
        <v>34851</v>
      </c>
      <c r="V990" s="4">
        <f t="shared" si="45"/>
        <v>0.86473845800694382</v>
      </c>
      <c r="W990" s="4" t="str">
        <f t="shared" si="46"/>
        <v>TO-3</v>
      </c>
      <c r="X990" s="4" t="s">
        <v>1921</v>
      </c>
      <c r="Y990" s="4" t="s">
        <v>4206</v>
      </c>
      <c r="Z990" s="4">
        <v>-21.15</v>
      </c>
      <c r="AA990" s="4">
        <v>-175.21666999999999</v>
      </c>
    </row>
    <row r="991" spans="1:27">
      <c r="A991" s="4">
        <v>4032243</v>
      </c>
      <c r="B991" s="4" t="s">
        <v>4208</v>
      </c>
      <c r="C991" s="4" t="s">
        <v>4208</v>
      </c>
      <c r="D991" s="4"/>
      <c r="E991" s="4">
        <v>-21.2</v>
      </c>
      <c r="F991" s="4">
        <v>-175.2</v>
      </c>
      <c r="G991" s="4" t="s">
        <v>2050</v>
      </c>
      <c r="H991" s="4" t="s">
        <v>2072</v>
      </c>
      <c r="I991" s="4" t="s">
        <v>1921</v>
      </c>
      <c r="J991" s="4"/>
      <c r="K991" s="4">
        <v>2</v>
      </c>
      <c r="L991" s="4"/>
      <c r="M991" s="4"/>
      <c r="N991" s="4"/>
      <c r="O991" s="4">
        <v>2976</v>
      </c>
      <c r="P991" s="4"/>
      <c r="Q991" s="4">
        <v>20</v>
      </c>
      <c r="R991" s="4" t="s">
        <v>4203</v>
      </c>
      <c r="S991" s="6">
        <v>40925</v>
      </c>
      <c r="T991" s="4">
        <v>4</v>
      </c>
      <c r="U991" s="4">
        <f t="shared" si="47"/>
        <v>34851</v>
      </c>
      <c r="V991" s="4">
        <f t="shared" si="45"/>
        <v>0.95013055579466865</v>
      </c>
      <c r="W991" s="4" t="str">
        <f t="shared" si="46"/>
        <v>TO-4</v>
      </c>
      <c r="X991" s="4" t="s">
        <v>1921</v>
      </c>
      <c r="Y991" s="4" t="s">
        <v>4208</v>
      </c>
      <c r="Z991" s="4">
        <v>-21.2</v>
      </c>
      <c r="AA991" s="4">
        <v>-175.2</v>
      </c>
    </row>
    <row r="992" spans="1:27">
      <c r="A992" s="4">
        <v>4032369</v>
      </c>
      <c r="B992" s="4" t="s">
        <v>4209</v>
      </c>
      <c r="C992" s="4" t="s">
        <v>4209</v>
      </c>
      <c r="D992" s="4" t="s">
        <v>4210</v>
      </c>
      <c r="E992" s="4">
        <v>-19.8</v>
      </c>
      <c r="F992" s="4">
        <v>-174.35</v>
      </c>
      <c r="G992" s="4" t="s">
        <v>2050</v>
      </c>
      <c r="H992" s="4" t="s">
        <v>2072</v>
      </c>
      <c r="I992" s="4" t="s">
        <v>1921</v>
      </c>
      <c r="J992" s="4"/>
      <c r="K992" s="4">
        <v>1</v>
      </c>
      <c r="L992" s="4"/>
      <c r="M992" s="4"/>
      <c r="N992" s="4"/>
      <c r="O992" s="4">
        <v>1738</v>
      </c>
      <c r="P992" s="4"/>
      <c r="Q992" s="4">
        <v>5</v>
      </c>
      <c r="R992" s="4" t="s">
        <v>4203</v>
      </c>
      <c r="S992" s="6">
        <v>40925</v>
      </c>
      <c r="T992" s="4">
        <v>5</v>
      </c>
      <c r="U992" s="4">
        <f t="shared" si="47"/>
        <v>34851</v>
      </c>
      <c r="V992" s="4">
        <f t="shared" si="45"/>
        <v>0.99999999999999989</v>
      </c>
      <c r="W992" s="4" t="str">
        <f t="shared" si="46"/>
        <v>TO-5</v>
      </c>
      <c r="X992" s="4" t="s">
        <v>1921</v>
      </c>
      <c r="Y992" s="4" t="s">
        <v>4209</v>
      </c>
      <c r="Z992" s="4">
        <v>-19.8</v>
      </c>
      <c r="AA992" s="4">
        <v>-174.35</v>
      </c>
    </row>
    <row r="993" spans="1:27">
      <c r="A993" s="4">
        <v>745044</v>
      </c>
      <c r="B993" s="4" t="s">
        <v>4211</v>
      </c>
      <c r="C993" s="4" t="s">
        <v>45</v>
      </c>
      <c r="D993" s="8" t="s">
        <v>4212</v>
      </c>
      <c r="E993" s="4">
        <v>41.013840000000002</v>
      </c>
      <c r="F993" s="4">
        <v>28.949660000000002</v>
      </c>
      <c r="G993" s="4" t="s">
        <v>2050</v>
      </c>
      <c r="H993" s="4" t="s">
        <v>2055</v>
      </c>
      <c r="I993" s="4" t="s">
        <v>1930</v>
      </c>
      <c r="J993" s="4"/>
      <c r="K993" s="4">
        <v>34</v>
      </c>
      <c r="L993" s="4"/>
      <c r="M993" s="4"/>
      <c r="N993" s="4"/>
      <c r="O993" s="4">
        <v>11174257</v>
      </c>
      <c r="P993" s="4"/>
      <c r="Q993" s="4">
        <v>39</v>
      </c>
      <c r="R993" s="4" t="s">
        <v>4213</v>
      </c>
      <c r="S993" s="6">
        <v>40926</v>
      </c>
      <c r="T993" s="4">
        <v>1</v>
      </c>
      <c r="U993" s="4">
        <f t="shared" si="47"/>
        <v>19853731</v>
      </c>
      <c r="V993" s="4">
        <f t="shared" si="45"/>
        <v>0.56282907227865631</v>
      </c>
      <c r="W993" s="4" t="str">
        <f t="shared" si="46"/>
        <v>TR-1</v>
      </c>
      <c r="X993" s="4" t="s">
        <v>1930</v>
      </c>
      <c r="Y993" s="4" t="s">
        <v>45</v>
      </c>
      <c r="Z993" s="4">
        <v>41.013840000000002</v>
      </c>
      <c r="AA993" s="4">
        <v>28.949660000000002</v>
      </c>
    </row>
    <row r="994" spans="1:27">
      <c r="A994" s="4">
        <v>323786</v>
      </c>
      <c r="B994" s="4" t="s">
        <v>102</v>
      </c>
      <c r="C994" s="4" t="s">
        <v>102</v>
      </c>
      <c r="D994" s="4" t="s">
        <v>4214</v>
      </c>
      <c r="E994" s="4">
        <v>39.919870000000003</v>
      </c>
      <c r="F994" s="4">
        <v>32.85427</v>
      </c>
      <c r="G994" s="4" t="s">
        <v>2050</v>
      </c>
      <c r="H994" s="4" t="s">
        <v>2051</v>
      </c>
      <c r="I994" s="4" t="s">
        <v>1930</v>
      </c>
      <c r="J994" s="4"/>
      <c r="K994" s="4">
        <v>68</v>
      </c>
      <c r="L994" s="4"/>
      <c r="M994" s="4"/>
      <c r="N994" s="4"/>
      <c r="O994" s="4">
        <v>3517182</v>
      </c>
      <c r="P994" s="4">
        <v>850</v>
      </c>
      <c r="Q994" s="4">
        <v>874</v>
      </c>
      <c r="R994" s="4" t="s">
        <v>4213</v>
      </c>
      <c r="S994" s="6">
        <v>40926</v>
      </c>
      <c r="T994" s="4">
        <v>2</v>
      </c>
      <c r="U994" s="4">
        <f t="shared" si="47"/>
        <v>19853731</v>
      </c>
      <c r="V994" s="4">
        <f t="shared" si="45"/>
        <v>0.73998378440807921</v>
      </c>
      <c r="W994" s="4" t="str">
        <f t="shared" si="46"/>
        <v>TR-2</v>
      </c>
      <c r="X994" s="4" t="s">
        <v>1930</v>
      </c>
      <c r="Y994" s="4" t="s">
        <v>102</v>
      </c>
      <c r="Z994" s="4">
        <v>39.919870000000003</v>
      </c>
      <c r="AA994" s="4">
        <v>32.85427</v>
      </c>
    </row>
    <row r="995" spans="1:27">
      <c r="A995" s="4">
        <v>311046</v>
      </c>
      <c r="B995" s="4" t="s">
        <v>4215</v>
      </c>
      <c r="C995" s="4" t="s">
        <v>174</v>
      </c>
      <c r="D995" s="4" t="s">
        <v>4216</v>
      </c>
      <c r="E995" s="4">
        <v>38.412730000000003</v>
      </c>
      <c r="F995" s="4">
        <v>27.138380000000002</v>
      </c>
      <c r="G995" s="4" t="s">
        <v>2050</v>
      </c>
      <c r="H995" s="4" t="s">
        <v>2055</v>
      </c>
      <c r="I995" s="4" t="s">
        <v>1930</v>
      </c>
      <c r="J995" s="4"/>
      <c r="K995" s="4">
        <v>35</v>
      </c>
      <c r="L995" s="4"/>
      <c r="M995" s="4"/>
      <c r="N995" s="4"/>
      <c r="O995" s="4">
        <v>2500603</v>
      </c>
      <c r="P995" s="4"/>
      <c r="Q995" s="4">
        <v>122</v>
      </c>
      <c r="R995" s="4" t="s">
        <v>4213</v>
      </c>
      <c r="S995" s="6">
        <v>40926</v>
      </c>
      <c r="T995" s="4">
        <v>3</v>
      </c>
      <c r="U995" s="4">
        <f t="shared" si="47"/>
        <v>19853731</v>
      </c>
      <c r="V995" s="4">
        <f t="shared" si="45"/>
        <v>0.86593507285859772</v>
      </c>
      <c r="W995" s="4" t="str">
        <f t="shared" si="46"/>
        <v>TR-3</v>
      </c>
      <c r="X995" s="4" t="s">
        <v>1930</v>
      </c>
      <c r="Y995" s="4" t="s">
        <v>174</v>
      </c>
      <c r="Z995" s="4">
        <v>38.412730000000003</v>
      </c>
      <c r="AA995" s="4">
        <v>27.138380000000002</v>
      </c>
    </row>
    <row r="996" spans="1:27">
      <c r="A996" s="4">
        <v>750269</v>
      </c>
      <c r="B996" s="4" t="s">
        <v>543</v>
      </c>
      <c r="C996" s="4" t="s">
        <v>543</v>
      </c>
      <c r="D996" s="4" t="s">
        <v>4217</v>
      </c>
      <c r="E996" s="4">
        <v>40.191670000000002</v>
      </c>
      <c r="F996" s="4">
        <v>29.061109999999999</v>
      </c>
      <c r="G996" s="4" t="s">
        <v>2050</v>
      </c>
      <c r="H996" s="4" t="s">
        <v>2055</v>
      </c>
      <c r="I996" s="4" t="s">
        <v>1930</v>
      </c>
      <c r="J996" s="4"/>
      <c r="K996" s="4">
        <v>16</v>
      </c>
      <c r="L996" s="4"/>
      <c r="M996" s="4"/>
      <c r="N996" s="4"/>
      <c r="O996" s="4">
        <v>1412701</v>
      </c>
      <c r="P996" s="4"/>
      <c r="Q996" s="4">
        <v>184</v>
      </c>
      <c r="R996" s="4" t="s">
        <v>4213</v>
      </c>
      <c r="S996" s="6">
        <v>40400</v>
      </c>
      <c r="T996" s="4">
        <v>4</v>
      </c>
      <c r="U996" s="4">
        <f t="shared" si="47"/>
        <v>19853731</v>
      </c>
      <c r="V996" s="4">
        <f t="shared" si="45"/>
        <v>0.93709051462417825</v>
      </c>
      <c r="W996" s="4" t="str">
        <f t="shared" si="46"/>
        <v>TR-4</v>
      </c>
      <c r="X996" s="4" t="s">
        <v>1930</v>
      </c>
      <c r="Y996" s="4" t="s">
        <v>543</v>
      </c>
      <c r="Z996" s="4">
        <v>40.191670000000002</v>
      </c>
      <c r="AA996" s="4">
        <v>29.061109999999999</v>
      </c>
    </row>
    <row r="997" spans="1:27">
      <c r="A997" s="4">
        <v>325363</v>
      </c>
      <c r="B997" s="4" t="s">
        <v>751</v>
      </c>
      <c r="C997" s="4" t="s">
        <v>751</v>
      </c>
      <c r="D997" s="4" t="s">
        <v>4218</v>
      </c>
      <c r="E997" s="4">
        <v>37.001669999999997</v>
      </c>
      <c r="F997" s="4">
        <v>35.328890000000001</v>
      </c>
      <c r="G997" s="4" t="s">
        <v>2050</v>
      </c>
      <c r="H997" s="4" t="s">
        <v>2055</v>
      </c>
      <c r="I997" s="4" t="s">
        <v>1930</v>
      </c>
      <c r="J997" s="4"/>
      <c r="K997" s="4">
        <v>81</v>
      </c>
      <c r="L997" s="4"/>
      <c r="M997" s="4"/>
      <c r="N997" s="4"/>
      <c r="O997" s="4">
        <v>1248988</v>
      </c>
      <c r="P997" s="4"/>
      <c r="Q997" s="4">
        <v>41</v>
      </c>
      <c r="R997" s="4" t="s">
        <v>4213</v>
      </c>
      <c r="S997" s="6">
        <v>40926</v>
      </c>
      <c r="T997" s="4">
        <v>5</v>
      </c>
      <c r="U997" s="4">
        <f t="shared" si="47"/>
        <v>19853731</v>
      </c>
      <c r="V997" s="4">
        <f t="shared" si="45"/>
        <v>1</v>
      </c>
      <c r="W997" s="4" t="str">
        <f t="shared" si="46"/>
        <v>TR-5</v>
      </c>
      <c r="X997" s="4" t="s">
        <v>1930</v>
      </c>
      <c r="Y997" s="4" t="s">
        <v>751</v>
      </c>
      <c r="Z997" s="4">
        <v>37.001669999999997</v>
      </c>
      <c r="AA997" s="4">
        <v>35.328890000000001</v>
      </c>
    </row>
    <row r="998" spans="1:27">
      <c r="A998" s="4">
        <v>3574810</v>
      </c>
      <c r="B998" s="4" t="s">
        <v>4219</v>
      </c>
      <c r="C998" s="4" t="s">
        <v>4219</v>
      </c>
      <c r="D998" s="4"/>
      <c r="E998" s="4">
        <v>10.51667</v>
      </c>
      <c r="F998" s="4">
        <v>-61.416670000000003</v>
      </c>
      <c r="G998" s="4" t="s">
        <v>2050</v>
      </c>
      <c r="H998" s="4" t="s">
        <v>2055</v>
      </c>
      <c r="I998" s="4" t="s">
        <v>1924</v>
      </c>
      <c r="J998" s="4"/>
      <c r="K998" s="4" t="s">
        <v>4220</v>
      </c>
      <c r="L998" s="4"/>
      <c r="M998" s="4"/>
      <c r="N998" s="4"/>
      <c r="O998" s="4">
        <v>67433</v>
      </c>
      <c r="P998" s="4"/>
      <c r="Q998" s="4">
        <v>18</v>
      </c>
      <c r="R998" s="4" t="s">
        <v>4221</v>
      </c>
      <c r="S998" s="6">
        <v>40418</v>
      </c>
      <c r="T998" s="4">
        <v>1</v>
      </c>
      <c r="U998" s="4">
        <f t="shared" si="47"/>
        <v>263263</v>
      </c>
      <c r="V998" s="4">
        <f t="shared" si="45"/>
        <v>0.25614309644727895</v>
      </c>
      <c r="W998" s="4" t="str">
        <f t="shared" si="46"/>
        <v>TT-1</v>
      </c>
      <c r="X998" s="4" t="s">
        <v>1924</v>
      </c>
      <c r="Y998" s="4" t="s">
        <v>4219</v>
      </c>
      <c r="Z998" s="4">
        <v>10.51667</v>
      </c>
      <c r="AA998" s="4">
        <v>-61.416670000000003</v>
      </c>
    </row>
    <row r="999" spans="1:27">
      <c r="A999" s="4">
        <v>3574116</v>
      </c>
      <c r="B999" s="4" t="s">
        <v>4222</v>
      </c>
      <c r="C999" s="4" t="s">
        <v>4222</v>
      </c>
      <c r="D999" s="4"/>
      <c r="E999" s="4">
        <v>10.282999999999999</v>
      </c>
      <c r="F999" s="4">
        <v>-61.44605</v>
      </c>
      <c r="G999" s="4" t="s">
        <v>2050</v>
      </c>
      <c r="H999" s="4" t="s">
        <v>2072</v>
      </c>
      <c r="I999" s="4" t="s">
        <v>1924</v>
      </c>
      <c r="J999" s="4"/>
      <c r="K999" s="4">
        <v>10</v>
      </c>
      <c r="L999" s="4"/>
      <c r="M999" s="4"/>
      <c r="N999" s="4"/>
      <c r="O999" s="4">
        <v>56380</v>
      </c>
      <c r="P999" s="4"/>
      <c r="Q999" s="4">
        <v>27</v>
      </c>
      <c r="R999" s="4" t="s">
        <v>4221</v>
      </c>
      <c r="S999" s="6">
        <v>39147</v>
      </c>
      <c r="T999" s="4">
        <v>2</v>
      </c>
      <c r="U999" s="4">
        <f t="shared" si="47"/>
        <v>263263</v>
      </c>
      <c r="V999" s="4">
        <f t="shared" si="45"/>
        <v>0.47030156155631442</v>
      </c>
      <c r="W999" s="4" t="str">
        <f t="shared" si="46"/>
        <v>TT-2</v>
      </c>
      <c r="X999" s="4" t="s">
        <v>1924</v>
      </c>
      <c r="Y999" s="4" t="s">
        <v>4222</v>
      </c>
      <c r="Z999" s="4">
        <v>10.282999999999999</v>
      </c>
      <c r="AA999" s="4">
        <v>-61.44605</v>
      </c>
    </row>
    <row r="1000" spans="1:27">
      <c r="A1000" s="4">
        <v>3573738</v>
      </c>
      <c r="B1000" s="4" t="s">
        <v>4223</v>
      </c>
      <c r="C1000" s="4" t="s">
        <v>4223</v>
      </c>
      <c r="D1000" s="4"/>
      <c r="E1000" s="4">
        <v>10.283329999999999</v>
      </c>
      <c r="F1000" s="4">
        <v>-61.466670000000001</v>
      </c>
      <c r="G1000" s="4" t="s">
        <v>2050</v>
      </c>
      <c r="H1000" s="4" t="s">
        <v>2055</v>
      </c>
      <c r="I1000" s="4" t="s">
        <v>1924</v>
      </c>
      <c r="J1000" s="4"/>
      <c r="K1000" s="4">
        <v>10</v>
      </c>
      <c r="L1000" s="4"/>
      <c r="M1000" s="4"/>
      <c r="N1000" s="4"/>
      <c r="O1000" s="4">
        <v>55419</v>
      </c>
      <c r="P1000" s="4"/>
      <c r="Q1000" s="4">
        <v>16</v>
      </c>
      <c r="R1000" s="4" t="s">
        <v>4221</v>
      </c>
      <c r="S1000" s="6">
        <v>38734</v>
      </c>
      <c r="T1000" s="4">
        <v>3</v>
      </c>
      <c r="U1000" s="4">
        <f t="shared" si="47"/>
        <v>263263</v>
      </c>
      <c r="V1000" s="4">
        <f t="shared" si="45"/>
        <v>0.680809684611966</v>
      </c>
      <c r="W1000" s="4" t="str">
        <f t="shared" si="46"/>
        <v>TT-3</v>
      </c>
      <c r="X1000" s="4" t="s">
        <v>1924</v>
      </c>
      <c r="Y1000" s="4" t="s">
        <v>4223</v>
      </c>
      <c r="Z1000" s="4">
        <v>10.283329999999999</v>
      </c>
      <c r="AA1000" s="4">
        <v>-61.466670000000001</v>
      </c>
    </row>
    <row r="1001" spans="1:27">
      <c r="A1001" s="4">
        <v>3573890</v>
      </c>
      <c r="B1001" s="4" t="s">
        <v>4224</v>
      </c>
      <c r="C1001" s="4" t="s">
        <v>4224</v>
      </c>
      <c r="D1001" s="8" t="s">
        <v>4225</v>
      </c>
      <c r="E1001" s="4">
        <v>10.666169999999999</v>
      </c>
      <c r="F1001" s="4">
        <v>-61.516570000000002</v>
      </c>
      <c r="G1001" s="4" t="s">
        <v>2050</v>
      </c>
      <c r="H1001" s="4" t="s">
        <v>2051</v>
      </c>
      <c r="I1001" s="4" t="s">
        <v>1924</v>
      </c>
      <c r="J1001" s="4"/>
      <c r="K1001" s="4">
        <v>5</v>
      </c>
      <c r="L1001" s="4"/>
      <c r="M1001" s="4"/>
      <c r="N1001" s="4"/>
      <c r="O1001" s="4">
        <v>49031</v>
      </c>
      <c r="P1001" s="4"/>
      <c r="Q1001" s="4">
        <v>22</v>
      </c>
      <c r="R1001" s="4" t="s">
        <v>4221</v>
      </c>
      <c r="S1001" s="6">
        <v>40418</v>
      </c>
      <c r="T1001" s="4">
        <v>4</v>
      </c>
      <c r="U1001" s="4">
        <f t="shared" si="47"/>
        <v>263263</v>
      </c>
      <c r="V1001" s="4">
        <f t="shared" si="45"/>
        <v>0.86705309899226246</v>
      </c>
      <c r="W1001" s="4" t="str">
        <f t="shared" si="46"/>
        <v>TT-4</v>
      </c>
      <c r="X1001" s="4" t="s">
        <v>1924</v>
      </c>
      <c r="Y1001" s="4" t="s">
        <v>4224</v>
      </c>
      <c r="Z1001" s="4">
        <v>10.666169999999999</v>
      </c>
      <c r="AA1001" s="4">
        <v>-61.516570000000002</v>
      </c>
    </row>
    <row r="1002" spans="1:27">
      <c r="A1002" s="4">
        <v>3575051</v>
      </c>
      <c r="B1002" s="4" t="s">
        <v>4226</v>
      </c>
      <c r="C1002" s="4" t="s">
        <v>4226</v>
      </c>
      <c r="D1002" s="4" t="s">
        <v>4227</v>
      </c>
      <c r="E1002" s="4">
        <v>10.633330000000001</v>
      </c>
      <c r="F1002" s="4">
        <v>-61.283329999999999</v>
      </c>
      <c r="G1002" s="4" t="s">
        <v>2050</v>
      </c>
      <c r="H1002" s="4" t="s">
        <v>2055</v>
      </c>
      <c r="I1002" s="4" t="s">
        <v>1924</v>
      </c>
      <c r="J1002" s="4"/>
      <c r="K1002" s="4">
        <v>1</v>
      </c>
      <c r="L1002" s="4"/>
      <c r="M1002" s="4"/>
      <c r="N1002" s="4"/>
      <c r="O1002" s="4">
        <v>35000</v>
      </c>
      <c r="P1002" s="4"/>
      <c r="Q1002" s="4">
        <v>54</v>
      </c>
      <c r="R1002" s="4" t="s">
        <v>4221</v>
      </c>
      <c r="S1002" s="6">
        <v>40418</v>
      </c>
      <c r="T1002" s="4">
        <v>5</v>
      </c>
      <c r="U1002" s="4">
        <f t="shared" si="47"/>
        <v>263263</v>
      </c>
      <c r="V1002" s="4">
        <f t="shared" si="45"/>
        <v>1</v>
      </c>
      <c r="W1002" s="4" t="str">
        <f t="shared" si="46"/>
        <v>TT-5</v>
      </c>
      <c r="X1002" s="4" t="s">
        <v>1924</v>
      </c>
      <c r="Y1002" s="4" t="s">
        <v>4226</v>
      </c>
      <c r="Z1002" s="4">
        <v>10.633330000000001</v>
      </c>
      <c r="AA1002" s="4">
        <v>-61.283329999999999</v>
      </c>
    </row>
    <row r="1003" spans="1:27">
      <c r="A1003" s="4">
        <v>2110394</v>
      </c>
      <c r="B1003" s="4" t="s">
        <v>4228</v>
      </c>
      <c r="C1003" s="4" t="s">
        <v>4228</v>
      </c>
      <c r="D1003" s="4" t="s">
        <v>4229</v>
      </c>
      <c r="E1003" s="4">
        <v>-8.5242500000000003</v>
      </c>
      <c r="F1003" s="4">
        <v>179.19417000000001</v>
      </c>
      <c r="G1003" s="4" t="s">
        <v>2050</v>
      </c>
      <c r="H1003" s="4" t="s">
        <v>2051</v>
      </c>
      <c r="I1003" s="4" t="s">
        <v>1939</v>
      </c>
      <c r="J1003" s="4"/>
      <c r="K1003" s="4" t="s">
        <v>4230</v>
      </c>
      <c r="L1003" s="4"/>
      <c r="M1003" s="4"/>
      <c r="N1003" s="4"/>
      <c r="O1003" s="4">
        <v>4492</v>
      </c>
      <c r="P1003" s="4"/>
      <c r="Q1003" s="4">
        <v>7</v>
      </c>
      <c r="R1003" s="4" t="s">
        <v>4231</v>
      </c>
      <c r="S1003" s="6">
        <v>40505</v>
      </c>
      <c r="T1003" s="4">
        <v>1</v>
      </c>
      <c r="U1003" s="4">
        <f t="shared" si="47"/>
        <v>9398134</v>
      </c>
      <c r="V1003" s="4">
        <f t="shared" si="45"/>
        <v>4.7796722200385734E-4</v>
      </c>
      <c r="W1003" s="4" t="str">
        <f t="shared" si="46"/>
        <v>TV-1</v>
      </c>
      <c r="X1003" s="4" t="s">
        <v>1939</v>
      </c>
      <c r="Y1003" s="4" t="s">
        <v>4228</v>
      </c>
      <c r="Z1003" s="4">
        <v>-8.5242500000000003</v>
      </c>
      <c r="AA1003" s="4">
        <v>179.19417000000001</v>
      </c>
    </row>
    <row r="1004" spans="1:27">
      <c r="A1004" s="4">
        <v>7602506</v>
      </c>
      <c r="B1004" s="4" t="s">
        <v>4232</v>
      </c>
      <c r="C1004" s="4" t="s">
        <v>4232</v>
      </c>
      <c r="D1004" s="4"/>
      <c r="E1004" s="4">
        <v>-8.52074</v>
      </c>
      <c r="F1004" s="4">
        <v>179.1968</v>
      </c>
      <c r="G1004" s="4" t="s">
        <v>2050</v>
      </c>
      <c r="H1004" s="4" t="s">
        <v>2989</v>
      </c>
      <c r="I1004" s="4" t="s">
        <v>1939</v>
      </c>
      <c r="J1004" s="4"/>
      <c r="K1004" s="4" t="s">
        <v>4230</v>
      </c>
      <c r="L1004" s="4"/>
      <c r="M1004" s="4"/>
      <c r="N1004" s="4"/>
      <c r="O1004" s="4">
        <v>1024</v>
      </c>
      <c r="P1004" s="4"/>
      <c r="Q1004" s="4">
        <v>7</v>
      </c>
      <c r="R1004" s="4" t="s">
        <v>4231</v>
      </c>
      <c r="S1004" s="6">
        <v>40505</v>
      </c>
      <c r="T1004" s="4">
        <v>2</v>
      </c>
      <c r="U1004" s="4">
        <f t="shared" si="47"/>
        <v>9398134</v>
      </c>
      <c r="V1004" s="4">
        <f t="shared" si="45"/>
        <v>5.8692502149894864E-4</v>
      </c>
      <c r="W1004" s="4" t="str">
        <f t="shared" si="46"/>
        <v>TV-2</v>
      </c>
      <c r="X1004" s="4" t="s">
        <v>1939</v>
      </c>
      <c r="Y1004" s="4" t="s">
        <v>4232</v>
      </c>
      <c r="Z1004" s="4">
        <v>-8.52074</v>
      </c>
      <c r="AA1004" s="4">
        <v>179.1968</v>
      </c>
    </row>
    <row r="1005" spans="1:27">
      <c r="A1005" s="4">
        <v>7602508</v>
      </c>
      <c r="B1005" s="4" t="s">
        <v>4233</v>
      </c>
      <c r="C1005" s="4" t="s">
        <v>4233</v>
      </c>
      <c r="D1005" s="4"/>
      <c r="E1005" s="4">
        <v>-8.5175800000000006</v>
      </c>
      <c r="F1005" s="4">
        <v>179.20094</v>
      </c>
      <c r="G1005" s="4" t="s">
        <v>2050</v>
      </c>
      <c r="H1005" s="4" t="s">
        <v>2989</v>
      </c>
      <c r="I1005" s="4" t="s">
        <v>1939</v>
      </c>
      <c r="J1005" s="4"/>
      <c r="K1005" s="4" t="s">
        <v>4230</v>
      </c>
      <c r="L1005" s="4"/>
      <c r="M1005" s="4"/>
      <c r="N1005" s="4"/>
      <c r="O1005" s="4">
        <v>1007</v>
      </c>
      <c r="P1005" s="4"/>
      <c r="Q1005" s="4">
        <v>8</v>
      </c>
      <c r="R1005" s="4" t="s">
        <v>4231</v>
      </c>
      <c r="S1005" s="6">
        <v>40506</v>
      </c>
      <c r="T1005" s="4">
        <v>3</v>
      </c>
      <c r="U1005" s="4">
        <f t="shared" si="47"/>
        <v>9398134</v>
      </c>
      <c r="V1005" s="4">
        <f t="shared" si="45"/>
        <v>6.9407395127585965E-4</v>
      </c>
      <c r="W1005" s="4" t="str">
        <f t="shared" si="46"/>
        <v>TV-3</v>
      </c>
      <c r="X1005" s="4" t="s">
        <v>1939</v>
      </c>
      <c r="Y1005" s="4" t="s">
        <v>4233</v>
      </c>
      <c r="Z1005" s="4">
        <v>-8.5175800000000006</v>
      </c>
      <c r="AA1005" s="4">
        <v>179.20094</v>
      </c>
    </row>
    <row r="1006" spans="1:27">
      <c r="A1006" s="4">
        <v>1668341</v>
      </c>
      <c r="B1006" s="4" t="s">
        <v>504</v>
      </c>
      <c r="C1006" s="4" t="s">
        <v>504</v>
      </c>
      <c r="D1006" s="8" t="s">
        <v>4234</v>
      </c>
      <c r="E1006" s="4">
        <v>25.04776</v>
      </c>
      <c r="F1006" s="4">
        <v>121.53185000000001</v>
      </c>
      <c r="G1006" s="4" t="s">
        <v>2050</v>
      </c>
      <c r="H1006" s="4" t="s">
        <v>2051</v>
      </c>
      <c r="I1006" s="4" t="s">
        <v>1900</v>
      </c>
      <c r="J1006" s="4"/>
      <c r="K1006" s="4">
        <v>3</v>
      </c>
      <c r="L1006" s="4" t="s">
        <v>4235</v>
      </c>
      <c r="M1006" s="4"/>
      <c r="N1006" s="4"/>
      <c r="O1006" s="4">
        <v>7871900</v>
      </c>
      <c r="P1006" s="4"/>
      <c r="Q1006" s="4">
        <v>10</v>
      </c>
      <c r="R1006" s="4" t="s">
        <v>4236</v>
      </c>
      <c r="S1006" s="6">
        <v>40517</v>
      </c>
      <c r="T1006" s="4">
        <v>1</v>
      </c>
      <c r="U1006" s="4">
        <f t="shared" si="47"/>
        <v>11746913</v>
      </c>
      <c r="V1006" s="4">
        <f t="shared" si="45"/>
        <v>0.67012499368983158</v>
      </c>
      <c r="W1006" s="4" t="str">
        <f t="shared" si="46"/>
        <v>TW-1</v>
      </c>
      <c r="X1006" s="4" t="s">
        <v>1900</v>
      </c>
      <c r="Y1006" s="4" t="s">
        <v>504</v>
      </c>
      <c r="Z1006" s="4">
        <v>25.04776</v>
      </c>
      <c r="AA1006" s="4">
        <v>121.53185000000001</v>
      </c>
    </row>
    <row r="1007" spans="1:27">
      <c r="A1007" s="4">
        <v>1673820</v>
      </c>
      <c r="B1007" s="4" t="s">
        <v>4237</v>
      </c>
      <c r="C1007" s="4" t="s">
        <v>4237</v>
      </c>
      <c r="D1007" s="4" t="s">
        <v>4238</v>
      </c>
      <c r="E1007" s="4">
        <v>22.61626</v>
      </c>
      <c r="F1007" s="4">
        <v>120.31332999999999</v>
      </c>
      <c r="G1007" s="4" t="s">
        <v>2050</v>
      </c>
      <c r="H1007" s="4" t="s">
        <v>2072</v>
      </c>
      <c r="I1007" s="4" t="s">
        <v>1900</v>
      </c>
      <c r="J1007" s="4"/>
      <c r="K1007" s="4">
        <v>2</v>
      </c>
      <c r="L1007" s="4"/>
      <c r="M1007" s="4"/>
      <c r="N1007" s="4"/>
      <c r="O1007" s="4">
        <v>1519711</v>
      </c>
      <c r="P1007" s="4"/>
      <c r="Q1007" s="4">
        <v>9</v>
      </c>
      <c r="R1007" s="4" t="s">
        <v>4236</v>
      </c>
      <c r="S1007" s="6">
        <v>40925</v>
      </c>
      <c r="T1007" s="4">
        <v>2</v>
      </c>
      <c r="U1007" s="4">
        <f t="shared" si="47"/>
        <v>11746913</v>
      </c>
      <c r="V1007" s="4">
        <f t="shared" si="45"/>
        <v>0.7994960888873528</v>
      </c>
      <c r="W1007" s="4" t="str">
        <f t="shared" si="46"/>
        <v>TW-2</v>
      </c>
      <c r="X1007" s="4" t="s">
        <v>1900</v>
      </c>
      <c r="Y1007" s="4" t="s">
        <v>4237</v>
      </c>
      <c r="Z1007" s="4">
        <v>22.61626</v>
      </c>
      <c r="AA1007" s="4">
        <v>120.31332999999999</v>
      </c>
    </row>
    <row r="1008" spans="1:27">
      <c r="A1008" s="4">
        <v>1668399</v>
      </c>
      <c r="B1008" s="4" t="s">
        <v>4239</v>
      </c>
      <c r="C1008" s="4" t="s">
        <v>4239</v>
      </c>
      <c r="D1008" s="4" t="s">
        <v>4240</v>
      </c>
      <c r="E1008" s="4">
        <v>24.146899999999999</v>
      </c>
      <c r="F1008" s="4">
        <v>120.68389999999999</v>
      </c>
      <c r="G1008" s="4" t="s">
        <v>2050</v>
      </c>
      <c r="H1008" s="4" t="s">
        <v>2149</v>
      </c>
      <c r="I1008" s="4" t="s">
        <v>1900</v>
      </c>
      <c r="J1008" s="4"/>
      <c r="K1008" s="4">
        <v>4</v>
      </c>
      <c r="L1008" s="4" t="s">
        <v>4241</v>
      </c>
      <c r="M1008" s="4"/>
      <c r="N1008" s="4"/>
      <c r="O1008" s="4">
        <v>1040725</v>
      </c>
      <c r="P1008" s="4"/>
      <c r="Q1008" s="4">
        <v>91</v>
      </c>
      <c r="R1008" s="4" t="s">
        <v>4236</v>
      </c>
      <c r="S1008" s="6">
        <v>40529</v>
      </c>
      <c r="T1008" s="4">
        <v>3</v>
      </c>
      <c r="U1008" s="4">
        <f t="shared" si="47"/>
        <v>11746913</v>
      </c>
      <c r="V1008" s="4">
        <f t="shared" si="45"/>
        <v>0.88809170545487137</v>
      </c>
      <c r="W1008" s="4" t="str">
        <f t="shared" si="46"/>
        <v>TW-3</v>
      </c>
      <c r="X1008" s="4" t="s">
        <v>1900</v>
      </c>
      <c r="Y1008" s="4" t="s">
        <v>4239</v>
      </c>
      <c r="Z1008" s="4">
        <v>24.146899999999999</v>
      </c>
      <c r="AA1008" s="4">
        <v>120.68389999999999</v>
      </c>
    </row>
    <row r="1009" spans="1:27">
      <c r="A1009" s="4">
        <v>1668355</v>
      </c>
      <c r="B1009" s="4" t="s">
        <v>4242</v>
      </c>
      <c r="C1009" s="4" t="s">
        <v>4242</v>
      </c>
      <c r="D1009" s="4" t="s">
        <v>4243</v>
      </c>
      <c r="E1009" s="4">
        <v>22.990829999999999</v>
      </c>
      <c r="F1009" s="4">
        <v>120.21333</v>
      </c>
      <c r="G1009" s="4" t="s">
        <v>2050</v>
      </c>
      <c r="H1009" s="4" t="s">
        <v>2149</v>
      </c>
      <c r="I1009" s="4" t="s">
        <v>1900</v>
      </c>
      <c r="J1009" s="4"/>
      <c r="K1009" s="4">
        <v>4</v>
      </c>
      <c r="L1009" s="4" t="s">
        <v>4244</v>
      </c>
      <c r="M1009" s="4"/>
      <c r="N1009" s="4"/>
      <c r="O1009" s="4">
        <v>771235</v>
      </c>
      <c r="P1009" s="4"/>
      <c r="Q1009" s="4">
        <v>26</v>
      </c>
      <c r="R1009" s="4" t="s">
        <v>4236</v>
      </c>
      <c r="S1009" s="6">
        <v>40529</v>
      </c>
      <c r="T1009" s="4">
        <v>4</v>
      </c>
      <c r="U1009" s="4">
        <f t="shared" si="47"/>
        <v>11746913</v>
      </c>
      <c r="V1009" s="4">
        <f t="shared" si="45"/>
        <v>0.95374597564483532</v>
      </c>
      <c r="W1009" s="4" t="str">
        <f t="shared" si="46"/>
        <v>TW-4</v>
      </c>
      <c r="X1009" s="4" t="s">
        <v>1900</v>
      </c>
      <c r="Y1009" s="4" t="s">
        <v>4242</v>
      </c>
      <c r="Z1009" s="4">
        <v>22.990829999999999</v>
      </c>
      <c r="AA1009" s="4">
        <v>120.21333</v>
      </c>
    </row>
    <row r="1010" spans="1:27">
      <c r="A1010" s="4">
        <v>1670029</v>
      </c>
      <c r="B1010" s="4" t="s">
        <v>4245</v>
      </c>
      <c r="C1010" s="4" t="s">
        <v>4245</v>
      </c>
      <c r="D1010" s="4" t="s">
        <v>4246</v>
      </c>
      <c r="E1010" s="4">
        <v>25.01427</v>
      </c>
      <c r="F1010" s="4">
        <v>121.46719</v>
      </c>
      <c r="G1010" s="4" t="s">
        <v>2050</v>
      </c>
      <c r="H1010" s="4" t="s">
        <v>2149</v>
      </c>
      <c r="I1010" s="4" t="s">
        <v>1900</v>
      </c>
      <c r="J1010" s="4"/>
      <c r="K1010" s="4">
        <v>3</v>
      </c>
      <c r="L1010" s="4" t="s">
        <v>4247</v>
      </c>
      <c r="M1010" s="4"/>
      <c r="N1010" s="4"/>
      <c r="O1010" s="4">
        <v>543342</v>
      </c>
      <c r="P1010" s="4"/>
      <c r="Q1010" s="4">
        <v>12</v>
      </c>
      <c r="R1010" s="4" t="s">
        <v>4236</v>
      </c>
      <c r="S1010" s="6">
        <v>40907</v>
      </c>
      <c r="T1010" s="4">
        <v>5</v>
      </c>
      <c r="U1010" s="4">
        <f t="shared" si="47"/>
        <v>11746913</v>
      </c>
      <c r="V1010" s="4">
        <f t="shared" si="45"/>
        <v>1</v>
      </c>
      <c r="W1010" s="4" t="str">
        <f t="shared" si="46"/>
        <v>TW-5</v>
      </c>
      <c r="X1010" s="4" t="s">
        <v>1900</v>
      </c>
      <c r="Y1010" s="4" t="s">
        <v>4245</v>
      </c>
      <c r="Z1010" s="4">
        <v>25.01427</v>
      </c>
      <c r="AA1010" s="4">
        <v>121.46719</v>
      </c>
    </row>
    <row r="1011" spans="1:27">
      <c r="A1011" s="4">
        <v>160263</v>
      </c>
      <c r="B1011" s="4" t="s">
        <v>4248</v>
      </c>
      <c r="C1011" s="4" t="s">
        <v>4248</v>
      </c>
      <c r="D1011" s="8" t="s">
        <v>4249</v>
      </c>
      <c r="E1011" s="4">
        <v>-6.8234899999999996</v>
      </c>
      <c r="F1011" s="4">
        <v>39.269509999999997</v>
      </c>
      <c r="G1011" s="4" t="s">
        <v>2050</v>
      </c>
      <c r="H1011" s="4" t="s">
        <v>2055</v>
      </c>
      <c r="I1011" s="4" t="s">
        <v>1906</v>
      </c>
      <c r="J1011" s="4"/>
      <c r="K1011" s="4">
        <v>23</v>
      </c>
      <c r="L1011" s="4"/>
      <c r="M1011" s="4"/>
      <c r="N1011" s="4"/>
      <c r="O1011" s="4">
        <v>2698652</v>
      </c>
      <c r="P1011" s="4"/>
      <c r="Q1011" s="4">
        <v>24</v>
      </c>
      <c r="R1011" s="4" t="s">
        <v>4250</v>
      </c>
      <c r="S1011" s="6">
        <v>39556</v>
      </c>
      <c r="T1011" s="4">
        <v>1</v>
      </c>
      <c r="U1011" s="4">
        <f t="shared" si="47"/>
        <v>4171896</v>
      </c>
      <c r="V1011" s="4">
        <f t="shared" si="45"/>
        <v>0.64686463900346514</v>
      </c>
      <c r="W1011" s="4" t="str">
        <f t="shared" si="46"/>
        <v>TZ-1</v>
      </c>
      <c r="X1011" s="4" t="s">
        <v>1906</v>
      </c>
      <c r="Y1011" s="4" t="s">
        <v>4248</v>
      </c>
      <c r="Z1011" s="4">
        <v>-6.8234899999999996</v>
      </c>
      <c r="AA1011" s="4">
        <v>39.269509999999997</v>
      </c>
    </row>
    <row r="1012" spans="1:27">
      <c r="A1012" s="4">
        <v>152224</v>
      </c>
      <c r="B1012" s="4" t="s">
        <v>4251</v>
      </c>
      <c r="C1012" s="4" t="s">
        <v>4251</v>
      </c>
      <c r="D1012" s="4" t="s">
        <v>4252</v>
      </c>
      <c r="E1012" s="4">
        <v>-2.51667</v>
      </c>
      <c r="F1012" s="4">
        <v>32.9</v>
      </c>
      <c r="G1012" s="4" t="s">
        <v>2050</v>
      </c>
      <c r="H1012" s="4" t="s">
        <v>2055</v>
      </c>
      <c r="I1012" s="4" t="s">
        <v>1906</v>
      </c>
      <c r="J1012" s="4"/>
      <c r="K1012" s="4">
        <v>12</v>
      </c>
      <c r="L1012" s="4"/>
      <c r="M1012" s="4"/>
      <c r="N1012" s="4"/>
      <c r="O1012" s="4">
        <v>436801</v>
      </c>
      <c r="P1012" s="4"/>
      <c r="Q1012" s="4">
        <v>1144</v>
      </c>
      <c r="R1012" s="4" t="s">
        <v>4250</v>
      </c>
      <c r="S1012" s="6">
        <v>40560</v>
      </c>
      <c r="T1012" s="4">
        <v>2</v>
      </c>
      <c r="U1012" s="4">
        <f t="shared" si="47"/>
        <v>4171896</v>
      </c>
      <c r="V1012" s="4">
        <f t="shared" si="45"/>
        <v>0.75156547526592232</v>
      </c>
      <c r="W1012" s="4" t="str">
        <f t="shared" si="46"/>
        <v>TZ-2</v>
      </c>
      <c r="X1012" s="4" t="s">
        <v>1906</v>
      </c>
      <c r="Y1012" s="4" t="s">
        <v>4251</v>
      </c>
      <c r="Z1012" s="4">
        <v>-2.51667</v>
      </c>
      <c r="AA1012" s="4">
        <v>32.9</v>
      </c>
    </row>
    <row r="1013" spans="1:27">
      <c r="A1013" s="4">
        <v>148730</v>
      </c>
      <c r="B1013" s="4" t="s">
        <v>4253</v>
      </c>
      <c r="C1013" s="4" t="s">
        <v>4253</v>
      </c>
      <c r="D1013" s="4" t="s">
        <v>4254</v>
      </c>
      <c r="E1013" s="4">
        <v>-6.1639400000000002</v>
      </c>
      <c r="F1013" s="4">
        <v>39.197929999999999</v>
      </c>
      <c r="G1013" s="4" t="s">
        <v>2050</v>
      </c>
      <c r="H1013" s="4" t="s">
        <v>2055</v>
      </c>
      <c r="I1013" s="4" t="s">
        <v>1906</v>
      </c>
      <c r="J1013" s="4"/>
      <c r="K1013" s="4">
        <v>25</v>
      </c>
      <c r="L1013" s="4"/>
      <c r="M1013" s="4"/>
      <c r="N1013" s="4"/>
      <c r="O1013" s="4">
        <v>403658</v>
      </c>
      <c r="P1013" s="4"/>
      <c r="Q1013" s="4">
        <v>14</v>
      </c>
      <c r="R1013" s="4" t="s">
        <v>4250</v>
      </c>
      <c r="S1013" s="6">
        <v>40925</v>
      </c>
      <c r="T1013" s="4">
        <v>3</v>
      </c>
      <c r="U1013" s="4">
        <f t="shared" si="47"/>
        <v>4171896</v>
      </c>
      <c r="V1013" s="4">
        <f t="shared" si="45"/>
        <v>0.84832196200480559</v>
      </c>
      <c r="W1013" s="4" t="str">
        <f t="shared" si="46"/>
        <v>TZ-3</v>
      </c>
      <c r="X1013" s="4" t="s">
        <v>1906</v>
      </c>
      <c r="Y1013" s="4" t="s">
        <v>4253</v>
      </c>
      <c r="Z1013" s="4">
        <v>-6.1639400000000002</v>
      </c>
      <c r="AA1013" s="4">
        <v>39.197929999999999</v>
      </c>
    </row>
    <row r="1014" spans="1:27">
      <c r="A1014" s="4">
        <v>161325</v>
      </c>
      <c r="B1014" s="4" t="s">
        <v>4255</v>
      </c>
      <c r="C1014" s="4" t="s">
        <v>4255</v>
      </c>
      <c r="D1014" s="4" t="s">
        <v>4256</v>
      </c>
      <c r="E1014" s="4">
        <v>-3.3666700000000001</v>
      </c>
      <c r="F1014" s="4">
        <v>36.683329999999998</v>
      </c>
      <c r="G1014" s="4" t="s">
        <v>2050</v>
      </c>
      <c r="H1014" s="4" t="s">
        <v>2055</v>
      </c>
      <c r="I1014" s="4" t="s">
        <v>1906</v>
      </c>
      <c r="J1014" s="4"/>
      <c r="K1014" s="4">
        <v>26</v>
      </c>
      <c r="L1014" s="4"/>
      <c r="M1014" s="4"/>
      <c r="N1014" s="4"/>
      <c r="O1014" s="4">
        <v>341136</v>
      </c>
      <c r="P1014" s="4"/>
      <c r="Q1014" s="4">
        <v>1415</v>
      </c>
      <c r="R1014" s="4" t="s">
        <v>4250</v>
      </c>
      <c r="S1014" s="6">
        <v>40925</v>
      </c>
      <c r="T1014" s="4">
        <v>4</v>
      </c>
      <c r="U1014" s="4">
        <f t="shared" si="47"/>
        <v>4171896</v>
      </c>
      <c r="V1014" s="4">
        <f t="shared" si="45"/>
        <v>0.93009197736472826</v>
      </c>
      <c r="W1014" s="4" t="str">
        <f t="shared" si="46"/>
        <v>TZ-4</v>
      </c>
      <c r="X1014" s="4" t="s">
        <v>1906</v>
      </c>
      <c r="Y1014" s="4" t="s">
        <v>4255</v>
      </c>
      <c r="Z1014" s="4">
        <v>-3.3666700000000001</v>
      </c>
      <c r="AA1014" s="4">
        <v>36.683329999999998</v>
      </c>
    </row>
    <row r="1015" spans="1:27">
      <c r="A1015" s="4">
        <v>154380</v>
      </c>
      <c r="B1015" s="4" t="s">
        <v>4257</v>
      </c>
      <c r="C1015" s="4" t="s">
        <v>4257</v>
      </c>
      <c r="D1015" s="4" t="s">
        <v>4258</v>
      </c>
      <c r="E1015" s="4">
        <v>-8.9</v>
      </c>
      <c r="F1015" s="4">
        <v>33.450000000000003</v>
      </c>
      <c r="G1015" s="4" t="s">
        <v>2050</v>
      </c>
      <c r="H1015" s="4" t="s">
        <v>2055</v>
      </c>
      <c r="I1015" s="4" t="s">
        <v>1906</v>
      </c>
      <c r="J1015" s="4"/>
      <c r="K1015" s="4">
        <v>9</v>
      </c>
      <c r="L1015" s="4"/>
      <c r="M1015" s="4"/>
      <c r="N1015" s="4"/>
      <c r="O1015" s="4">
        <v>291649</v>
      </c>
      <c r="P1015" s="4"/>
      <c r="Q1015" s="4">
        <v>1697</v>
      </c>
      <c r="R1015" s="4" t="s">
        <v>4250</v>
      </c>
      <c r="S1015" s="6">
        <v>38734</v>
      </c>
      <c r="T1015" s="4">
        <v>5</v>
      </c>
      <c r="U1015" s="4">
        <f t="shared" si="47"/>
        <v>4171896</v>
      </c>
      <c r="V1015" s="4">
        <f t="shared" si="45"/>
        <v>1</v>
      </c>
      <c r="W1015" s="4" t="str">
        <f t="shared" si="46"/>
        <v>TZ-5</v>
      </c>
      <c r="X1015" s="4" t="s">
        <v>1906</v>
      </c>
      <c r="Y1015" s="4" t="s">
        <v>4257</v>
      </c>
      <c r="Z1015" s="4">
        <v>-8.9</v>
      </c>
      <c r="AA1015" s="4">
        <v>33.450000000000003</v>
      </c>
    </row>
    <row r="1016" spans="1:27">
      <c r="A1016" s="4">
        <v>703448</v>
      </c>
      <c r="B1016" s="4" t="s">
        <v>4259</v>
      </c>
      <c r="C1016" s="4" t="s">
        <v>4259</v>
      </c>
      <c r="D1016" s="8" t="s">
        <v>4260</v>
      </c>
      <c r="E1016" s="4">
        <v>50.454659999999997</v>
      </c>
      <c r="F1016" s="4">
        <v>30.523800000000001</v>
      </c>
      <c r="G1016" s="4" t="s">
        <v>2050</v>
      </c>
      <c r="H1016" s="4" t="s">
        <v>2051</v>
      </c>
      <c r="I1016" s="4" t="s">
        <v>1945</v>
      </c>
      <c r="J1016" s="4"/>
      <c r="K1016" s="4">
        <v>12</v>
      </c>
      <c r="L1016" s="4"/>
      <c r="M1016" s="4"/>
      <c r="N1016" s="4"/>
      <c r="O1016" s="4">
        <v>2514227</v>
      </c>
      <c r="P1016" s="4"/>
      <c r="Q1016" s="4">
        <v>187</v>
      </c>
      <c r="R1016" s="4" t="s">
        <v>4261</v>
      </c>
      <c r="S1016" s="6">
        <v>39862</v>
      </c>
      <c r="T1016" s="4">
        <v>1</v>
      </c>
      <c r="U1016" s="4">
        <f t="shared" si="47"/>
        <v>7004192</v>
      </c>
      <c r="V1016" s="4">
        <f t="shared" si="45"/>
        <v>0.35896031976279347</v>
      </c>
      <c r="W1016" s="4" t="str">
        <f t="shared" si="46"/>
        <v>UA-1</v>
      </c>
      <c r="X1016" s="4" t="s">
        <v>1945</v>
      </c>
      <c r="Y1016" s="4" t="s">
        <v>4259</v>
      </c>
      <c r="Z1016" s="4">
        <v>50.454659999999997</v>
      </c>
      <c r="AA1016" s="4">
        <v>30.523800000000001</v>
      </c>
    </row>
    <row r="1017" spans="1:27">
      <c r="A1017" s="4">
        <v>706483</v>
      </c>
      <c r="B1017" s="4" t="s">
        <v>4262</v>
      </c>
      <c r="C1017" s="4" t="s">
        <v>4262</v>
      </c>
      <c r="D1017" s="8" t="s">
        <v>4263</v>
      </c>
      <c r="E1017" s="4">
        <v>49.980809999999998</v>
      </c>
      <c r="F1017" s="4">
        <v>36.252719999999997</v>
      </c>
      <c r="G1017" s="4" t="s">
        <v>2050</v>
      </c>
      <c r="H1017" s="4" t="s">
        <v>2055</v>
      </c>
      <c r="I1017" s="4" t="s">
        <v>1945</v>
      </c>
      <c r="J1017" s="4"/>
      <c r="K1017" s="4">
        <v>7</v>
      </c>
      <c r="L1017" s="4"/>
      <c r="M1017" s="4"/>
      <c r="N1017" s="4"/>
      <c r="O1017" s="4">
        <v>1430885</v>
      </c>
      <c r="P1017" s="4"/>
      <c r="Q1017" s="4">
        <v>113</v>
      </c>
      <c r="R1017" s="4" t="s">
        <v>4264</v>
      </c>
      <c r="S1017" s="6">
        <v>40925</v>
      </c>
      <c r="T1017" s="4">
        <v>2</v>
      </c>
      <c r="U1017" s="4">
        <f t="shared" si="47"/>
        <v>7004192</v>
      </c>
      <c r="V1017" s="4">
        <f t="shared" si="45"/>
        <v>0.56325012221252646</v>
      </c>
      <c r="W1017" s="4" t="str">
        <f t="shared" si="46"/>
        <v>UA-2</v>
      </c>
      <c r="X1017" s="4" t="s">
        <v>1945</v>
      </c>
      <c r="Y1017" s="4" t="s">
        <v>4262</v>
      </c>
      <c r="Z1017" s="4">
        <v>49.980809999999998</v>
      </c>
      <c r="AA1017" s="4">
        <v>36.252719999999997</v>
      </c>
    </row>
    <row r="1018" spans="1:27">
      <c r="A1018" s="4">
        <v>709930</v>
      </c>
      <c r="B1018" s="4" t="s">
        <v>4265</v>
      </c>
      <c r="C1018" s="4" t="s">
        <v>4265</v>
      </c>
      <c r="D1018" s="4" t="s">
        <v>4266</v>
      </c>
      <c r="E1018" s="4">
        <v>48.45</v>
      </c>
      <c r="F1018" s="4">
        <v>34.983330000000002</v>
      </c>
      <c r="G1018" s="4" t="s">
        <v>2050</v>
      </c>
      <c r="H1018" s="4" t="s">
        <v>2055</v>
      </c>
      <c r="I1018" s="4" t="s">
        <v>1945</v>
      </c>
      <c r="J1018" s="4"/>
      <c r="K1018" s="4">
        <v>4</v>
      </c>
      <c r="L1018" s="4"/>
      <c r="M1018" s="4"/>
      <c r="N1018" s="4"/>
      <c r="O1018" s="4">
        <v>1032822</v>
      </c>
      <c r="P1018" s="4"/>
      <c r="Q1018" s="4">
        <v>140</v>
      </c>
      <c r="R1018" s="4" t="s">
        <v>4264</v>
      </c>
      <c r="S1018" s="6">
        <v>40925</v>
      </c>
      <c r="T1018" s="4">
        <v>3</v>
      </c>
      <c r="U1018" s="4">
        <f t="shared" si="47"/>
        <v>7004192</v>
      </c>
      <c r="V1018" s="4">
        <f t="shared" si="45"/>
        <v>0.71070781611926115</v>
      </c>
      <c r="W1018" s="4" t="str">
        <f t="shared" si="46"/>
        <v>UA-3</v>
      </c>
      <c r="X1018" s="4" t="s">
        <v>1945</v>
      </c>
      <c r="Y1018" s="4" t="s">
        <v>4265</v>
      </c>
      <c r="Z1018" s="4">
        <v>48.45</v>
      </c>
      <c r="AA1018" s="4">
        <v>34.983330000000002</v>
      </c>
    </row>
    <row r="1019" spans="1:27">
      <c r="A1019" s="4">
        <v>709717</v>
      </c>
      <c r="B1019" s="4" t="s">
        <v>4267</v>
      </c>
      <c r="C1019" s="4" t="s">
        <v>914</v>
      </c>
      <c r="D1019" s="4" t="s">
        <v>4268</v>
      </c>
      <c r="E1019" s="4">
        <v>48.023000000000003</v>
      </c>
      <c r="F1019" s="4">
        <v>37.802239999999998</v>
      </c>
      <c r="G1019" s="4" t="s">
        <v>2050</v>
      </c>
      <c r="H1019" s="4" t="s">
        <v>2055</v>
      </c>
      <c r="I1019" s="4" t="s">
        <v>1945</v>
      </c>
      <c r="J1019" s="4"/>
      <c r="K1019" s="4">
        <v>5</v>
      </c>
      <c r="L1019" s="4"/>
      <c r="M1019" s="4"/>
      <c r="N1019" s="4"/>
      <c r="O1019" s="4">
        <v>1024700</v>
      </c>
      <c r="P1019" s="4"/>
      <c r="Q1019" s="4">
        <v>223</v>
      </c>
      <c r="R1019" s="4" t="s">
        <v>4264</v>
      </c>
      <c r="S1019" s="6">
        <v>40925</v>
      </c>
      <c r="T1019" s="4">
        <v>4</v>
      </c>
      <c r="U1019" s="4">
        <f t="shared" si="47"/>
        <v>7004192</v>
      </c>
      <c r="V1019" s="4">
        <f t="shared" si="45"/>
        <v>0.85700591874123377</v>
      </c>
      <c r="W1019" s="4" t="str">
        <f t="shared" si="46"/>
        <v>UA-4</v>
      </c>
      <c r="X1019" s="4" t="s">
        <v>1945</v>
      </c>
      <c r="Y1019" s="4" t="s">
        <v>914</v>
      </c>
      <c r="Z1019" s="4">
        <v>48.023000000000003</v>
      </c>
      <c r="AA1019" s="4">
        <v>37.802239999999998</v>
      </c>
    </row>
    <row r="1020" spans="1:27">
      <c r="A1020" s="4">
        <v>698740</v>
      </c>
      <c r="B1020" s="4" t="s">
        <v>4269</v>
      </c>
      <c r="C1020" s="4" t="s">
        <v>4269</v>
      </c>
      <c r="D1020" s="4" t="s">
        <v>4270</v>
      </c>
      <c r="E1020" s="4">
        <v>46.477469999999997</v>
      </c>
      <c r="F1020" s="4">
        <v>30.732620000000001</v>
      </c>
      <c r="G1020" s="4" t="s">
        <v>2050</v>
      </c>
      <c r="H1020" s="4" t="s">
        <v>2055</v>
      </c>
      <c r="I1020" s="4" t="s">
        <v>1945</v>
      </c>
      <c r="J1020" s="4"/>
      <c r="K1020" s="4">
        <v>17</v>
      </c>
      <c r="L1020" s="4"/>
      <c r="M1020" s="4"/>
      <c r="N1020" s="4"/>
      <c r="O1020" s="4">
        <v>1001558</v>
      </c>
      <c r="P1020" s="4"/>
      <c r="Q1020" s="4">
        <v>58</v>
      </c>
      <c r="R1020" s="4" t="s">
        <v>4271</v>
      </c>
      <c r="S1020" s="6">
        <v>40925</v>
      </c>
      <c r="T1020" s="4">
        <v>5</v>
      </c>
      <c r="U1020" s="4">
        <f t="shared" si="47"/>
        <v>7004192</v>
      </c>
      <c r="V1020" s="4">
        <f t="shared" si="45"/>
        <v>1</v>
      </c>
      <c r="W1020" s="4" t="str">
        <f t="shared" si="46"/>
        <v>UA-5</v>
      </c>
      <c r="X1020" s="4" t="s">
        <v>1945</v>
      </c>
      <c r="Y1020" s="4" t="s">
        <v>4269</v>
      </c>
      <c r="Z1020" s="4">
        <v>46.477469999999997</v>
      </c>
      <c r="AA1020" s="4">
        <v>30.732620000000001</v>
      </c>
    </row>
    <row r="1021" spans="1:27">
      <c r="A1021" s="4">
        <v>232422</v>
      </c>
      <c r="B1021" s="4" t="s">
        <v>4272</v>
      </c>
      <c r="C1021" s="4" t="s">
        <v>4272</v>
      </c>
      <c r="D1021" s="4" t="s">
        <v>4273</v>
      </c>
      <c r="E1021" s="4">
        <v>0.31628000000000001</v>
      </c>
      <c r="F1021" s="4">
        <v>32.582189999999997</v>
      </c>
      <c r="G1021" s="4" t="s">
        <v>2050</v>
      </c>
      <c r="H1021" s="4" t="s">
        <v>2051</v>
      </c>
      <c r="I1021" s="4" t="s">
        <v>1942</v>
      </c>
      <c r="J1021" s="4"/>
      <c r="K1021" s="4" t="s">
        <v>3052</v>
      </c>
      <c r="L1021" s="4">
        <v>37</v>
      </c>
      <c r="M1021" s="4"/>
      <c r="N1021" s="4"/>
      <c r="O1021" s="4">
        <v>1353189</v>
      </c>
      <c r="P1021" s="4"/>
      <c r="Q1021" s="4">
        <v>1223</v>
      </c>
      <c r="R1021" s="4" t="s">
        <v>4274</v>
      </c>
      <c r="S1021" s="6">
        <v>41028</v>
      </c>
      <c r="T1021" s="4">
        <v>1</v>
      </c>
      <c r="U1021" s="4">
        <f t="shared" si="47"/>
        <v>1809931</v>
      </c>
      <c r="V1021" s="4">
        <f t="shared" si="45"/>
        <v>0.74764673349426025</v>
      </c>
      <c r="W1021" s="4" t="str">
        <f t="shared" si="46"/>
        <v>UG-1</v>
      </c>
      <c r="X1021" s="4" t="s">
        <v>1942</v>
      </c>
      <c r="Y1021" s="4" t="s">
        <v>4272</v>
      </c>
      <c r="Z1021" s="4">
        <v>0.31628000000000001</v>
      </c>
      <c r="AA1021" s="4">
        <v>32.582189999999997</v>
      </c>
    </row>
    <row r="1022" spans="1:27">
      <c r="A1022" s="4">
        <v>233346</v>
      </c>
      <c r="B1022" s="4" t="s">
        <v>4275</v>
      </c>
      <c r="C1022" s="4" t="s">
        <v>4275</v>
      </c>
      <c r="D1022" s="4" t="s">
        <v>4276</v>
      </c>
      <c r="E1022" s="4">
        <v>2.7745700000000002</v>
      </c>
      <c r="F1022" s="4">
        <v>32.298990000000003</v>
      </c>
      <c r="G1022" s="4" t="s">
        <v>2050</v>
      </c>
      <c r="H1022" s="4" t="s">
        <v>2055</v>
      </c>
      <c r="I1022" s="4" t="s">
        <v>1942</v>
      </c>
      <c r="J1022" s="4"/>
      <c r="K1022" s="4" t="s">
        <v>4277</v>
      </c>
      <c r="L1022" s="4">
        <v>30</v>
      </c>
      <c r="M1022" s="4"/>
      <c r="N1022" s="4"/>
      <c r="O1022" s="4">
        <v>146858</v>
      </c>
      <c r="P1022" s="4"/>
      <c r="Q1022" s="4">
        <v>1104</v>
      </c>
      <c r="R1022" s="4" t="s">
        <v>4274</v>
      </c>
      <c r="S1022" s="6">
        <v>41027</v>
      </c>
      <c r="T1022" s="4">
        <v>2</v>
      </c>
      <c r="U1022" s="4">
        <f t="shared" si="47"/>
        <v>1809931</v>
      </c>
      <c r="V1022" s="4">
        <f t="shared" si="45"/>
        <v>0.82878684325535057</v>
      </c>
      <c r="W1022" s="4" t="str">
        <f t="shared" si="46"/>
        <v>UG-2</v>
      </c>
      <c r="X1022" s="4" t="s">
        <v>1942</v>
      </c>
      <c r="Y1022" s="4" t="s">
        <v>4275</v>
      </c>
      <c r="Z1022" s="4">
        <v>2.7745700000000002</v>
      </c>
      <c r="AA1022" s="4">
        <v>32.298990000000003</v>
      </c>
    </row>
    <row r="1023" spans="1:27">
      <c r="A1023" s="4">
        <v>230166</v>
      </c>
      <c r="B1023" s="4" t="s">
        <v>4278</v>
      </c>
      <c r="C1023" s="4" t="s">
        <v>4278</v>
      </c>
      <c r="D1023" s="4" t="s">
        <v>4278</v>
      </c>
      <c r="E1023" s="4">
        <v>2.2349999999999999</v>
      </c>
      <c r="F1023" s="4">
        <v>32.90972</v>
      </c>
      <c r="G1023" s="4" t="s">
        <v>2050</v>
      </c>
      <c r="H1023" s="4" t="s">
        <v>2149</v>
      </c>
      <c r="I1023" s="4" t="s">
        <v>1942</v>
      </c>
      <c r="J1023" s="4"/>
      <c r="K1023" s="4" t="s">
        <v>4277</v>
      </c>
      <c r="L1023" s="4">
        <v>47</v>
      </c>
      <c r="M1023" s="4"/>
      <c r="N1023" s="4"/>
      <c r="O1023" s="4">
        <v>119323</v>
      </c>
      <c r="P1023" s="4"/>
      <c r="Q1023" s="4">
        <v>1099</v>
      </c>
      <c r="R1023" s="4" t="s">
        <v>4274</v>
      </c>
      <c r="S1023" s="6">
        <v>41027</v>
      </c>
      <c r="T1023" s="4">
        <v>3</v>
      </c>
      <c r="U1023" s="4">
        <f t="shared" si="47"/>
        <v>1809931</v>
      </c>
      <c r="V1023" s="4">
        <f t="shared" si="45"/>
        <v>0.8947136658800805</v>
      </c>
      <c r="W1023" s="4" t="str">
        <f t="shared" si="46"/>
        <v>UG-3</v>
      </c>
      <c r="X1023" s="4" t="s">
        <v>1942</v>
      </c>
      <c r="Y1023" s="4" t="s">
        <v>4278</v>
      </c>
      <c r="Z1023" s="4">
        <v>2.2349999999999999</v>
      </c>
      <c r="AA1023" s="4">
        <v>32.90972</v>
      </c>
    </row>
    <row r="1024" spans="1:27">
      <c r="A1024" s="4">
        <v>229268</v>
      </c>
      <c r="B1024" s="4" t="s">
        <v>4279</v>
      </c>
      <c r="C1024" s="4" t="s">
        <v>4279</v>
      </c>
      <c r="D1024" s="4" t="s">
        <v>4280</v>
      </c>
      <c r="E1024" s="4">
        <v>-0.60799999999999998</v>
      </c>
      <c r="F1024" s="4">
        <v>30.65</v>
      </c>
      <c r="G1024" s="4" t="s">
        <v>2050</v>
      </c>
      <c r="H1024" s="4" t="s">
        <v>2055</v>
      </c>
      <c r="I1024" s="4" t="s">
        <v>1942</v>
      </c>
      <c r="J1024" s="4"/>
      <c r="K1024" s="4" t="s">
        <v>4281</v>
      </c>
      <c r="L1024" s="4">
        <v>52</v>
      </c>
      <c r="M1024" s="4"/>
      <c r="N1024" s="4"/>
      <c r="O1024" s="4">
        <v>97500</v>
      </c>
      <c r="P1024" s="4"/>
      <c r="Q1024" s="4">
        <v>1413</v>
      </c>
      <c r="R1024" s="4" t="s">
        <v>4274</v>
      </c>
      <c r="S1024" s="6">
        <v>41027</v>
      </c>
      <c r="T1024" s="4">
        <v>4</v>
      </c>
      <c r="U1024" s="4">
        <f t="shared" si="47"/>
        <v>1809931</v>
      </c>
      <c r="V1024" s="4">
        <f t="shared" si="45"/>
        <v>0.94858312278202872</v>
      </c>
      <c r="W1024" s="4" t="str">
        <f t="shared" si="46"/>
        <v>UG-4</v>
      </c>
      <c r="X1024" s="4" t="s">
        <v>1942</v>
      </c>
      <c r="Y1024" s="4" t="s">
        <v>4279</v>
      </c>
      <c r="Z1024" s="4">
        <v>-0.60799999999999998</v>
      </c>
      <c r="AA1024" s="4">
        <v>30.65</v>
      </c>
    </row>
    <row r="1025" spans="1:27">
      <c r="A1025" s="4">
        <v>233114</v>
      </c>
      <c r="B1025" s="4" t="s">
        <v>4282</v>
      </c>
      <c r="C1025" s="4" t="s">
        <v>4282</v>
      </c>
      <c r="D1025" s="4" t="s">
        <v>4283</v>
      </c>
      <c r="E1025" s="4">
        <v>0.43902000000000002</v>
      </c>
      <c r="F1025" s="4">
        <v>33.20317</v>
      </c>
      <c r="G1025" s="4" t="s">
        <v>2050</v>
      </c>
      <c r="H1025" s="4" t="s">
        <v>2055</v>
      </c>
      <c r="I1025" s="4" t="s">
        <v>1942</v>
      </c>
      <c r="J1025" s="4"/>
      <c r="K1025" s="4" t="s">
        <v>4284</v>
      </c>
      <c r="L1025" s="4">
        <v>33</v>
      </c>
      <c r="M1025" s="4"/>
      <c r="N1025" s="4"/>
      <c r="O1025" s="4">
        <v>93061</v>
      </c>
      <c r="P1025" s="4"/>
      <c r="Q1025" s="4">
        <v>1187</v>
      </c>
      <c r="R1025" s="4" t="s">
        <v>4274</v>
      </c>
      <c r="S1025" s="6">
        <v>41027</v>
      </c>
      <c r="T1025" s="4">
        <v>5</v>
      </c>
      <c r="U1025" s="4">
        <f t="shared" si="47"/>
        <v>1809931</v>
      </c>
      <c r="V1025" s="4">
        <f t="shared" si="45"/>
        <v>1</v>
      </c>
      <c r="W1025" s="4" t="str">
        <f t="shared" si="46"/>
        <v>UG-5</v>
      </c>
      <c r="X1025" s="4" t="s">
        <v>1942</v>
      </c>
      <c r="Y1025" s="4" t="s">
        <v>4282</v>
      </c>
      <c r="Z1025" s="4">
        <v>0.43902000000000002</v>
      </c>
      <c r="AA1025" s="4">
        <v>33.20317</v>
      </c>
    </row>
    <row r="1026" spans="1:27">
      <c r="A1026" s="4">
        <v>5128581</v>
      </c>
      <c r="B1026" s="4" t="s">
        <v>4285</v>
      </c>
      <c r="C1026" s="4" t="s">
        <v>4285</v>
      </c>
      <c r="D1026" s="8" t="s">
        <v>4286</v>
      </c>
      <c r="E1026" s="4">
        <v>40.714269999999999</v>
      </c>
      <c r="F1026" s="4">
        <v>-74.005970000000005</v>
      </c>
      <c r="G1026" s="4" t="s">
        <v>2050</v>
      </c>
      <c r="H1026" s="4" t="s">
        <v>2072</v>
      </c>
      <c r="I1026" s="4" t="s">
        <v>1954</v>
      </c>
      <c r="J1026" s="4"/>
      <c r="K1026" s="4" t="s">
        <v>4287</v>
      </c>
      <c r="L1026" s="4"/>
      <c r="M1026" s="4"/>
      <c r="N1026" s="4"/>
      <c r="O1026" s="4">
        <v>8175133</v>
      </c>
      <c r="P1026" s="4">
        <v>10</v>
      </c>
      <c r="Q1026" s="4">
        <v>57</v>
      </c>
      <c r="R1026" s="4" t="s">
        <v>4288</v>
      </c>
      <c r="S1026" s="6">
        <v>40677</v>
      </c>
      <c r="T1026" s="4">
        <v>1</v>
      </c>
      <c r="U1026" s="4">
        <f t="shared" si="47"/>
        <v>19063467</v>
      </c>
      <c r="V1026" s="4">
        <f t="shared" si="45"/>
        <v>0.42883768204388006</v>
      </c>
      <c r="W1026" s="4" t="str">
        <f t="shared" si="46"/>
        <v>US-1</v>
      </c>
      <c r="X1026" s="4" t="s">
        <v>1954</v>
      </c>
      <c r="Y1026" s="4" t="s">
        <v>4285</v>
      </c>
      <c r="Z1026" s="4">
        <v>40.714269999999999</v>
      </c>
      <c r="AA1026" s="4">
        <v>-74.005970000000005</v>
      </c>
    </row>
    <row r="1027" spans="1:27">
      <c r="A1027" s="4">
        <v>5368361</v>
      </c>
      <c r="B1027" s="4" t="s">
        <v>89</v>
      </c>
      <c r="C1027" s="4" t="s">
        <v>89</v>
      </c>
      <c r="D1027" s="8" t="s">
        <v>4289</v>
      </c>
      <c r="E1027" s="4">
        <v>34.052230000000002</v>
      </c>
      <c r="F1027" s="4">
        <v>-118.24368</v>
      </c>
      <c r="G1027" s="4" t="s">
        <v>2050</v>
      </c>
      <c r="H1027" s="4" t="s">
        <v>2149</v>
      </c>
      <c r="I1027" s="4" t="s">
        <v>1954</v>
      </c>
      <c r="J1027" s="4"/>
      <c r="K1027" s="4" t="s">
        <v>1366</v>
      </c>
      <c r="L1027" s="4">
        <v>37</v>
      </c>
      <c r="M1027" s="4"/>
      <c r="N1027" s="4"/>
      <c r="O1027" s="4">
        <v>3792621</v>
      </c>
      <c r="P1027" s="4">
        <v>89</v>
      </c>
      <c r="Q1027" s="4">
        <v>96</v>
      </c>
      <c r="R1027" s="4" t="s">
        <v>4290</v>
      </c>
      <c r="S1027" s="6">
        <v>40677</v>
      </c>
      <c r="T1027" s="4">
        <v>2</v>
      </c>
      <c r="U1027" s="4">
        <f t="shared" si="47"/>
        <v>19063467</v>
      </c>
      <c r="V1027" s="4">
        <f t="shared" ref="V1027:V1090" si="48">IF(T1027=1,O1027/U1027,V1026+(O1027/U1027))</f>
        <v>0.62778475709586301</v>
      </c>
      <c r="W1027" s="4" t="str">
        <f t="shared" ref="W1027:W1090" si="49">X1027&amp;"-"&amp;T1027</f>
        <v>US-2</v>
      </c>
      <c r="X1027" s="4" t="s">
        <v>1954</v>
      </c>
      <c r="Y1027" s="4" t="s">
        <v>89</v>
      </c>
      <c r="Z1027" s="4">
        <v>34.052230000000002</v>
      </c>
      <c r="AA1027" s="4">
        <v>-118.24368</v>
      </c>
    </row>
    <row r="1028" spans="1:27">
      <c r="A1028" s="4">
        <v>4887398</v>
      </c>
      <c r="B1028" s="4" t="s">
        <v>58</v>
      </c>
      <c r="C1028" s="4" t="s">
        <v>58</v>
      </c>
      <c r="D1028" s="8" t="s">
        <v>4291</v>
      </c>
      <c r="E1028" s="4">
        <v>41.850029999999997</v>
      </c>
      <c r="F1028" s="4">
        <v>-87.650049999999993</v>
      </c>
      <c r="G1028" s="4" t="s">
        <v>2050</v>
      </c>
      <c r="H1028" s="4" t="s">
        <v>2149</v>
      </c>
      <c r="I1028" s="4" t="s">
        <v>1954</v>
      </c>
      <c r="J1028" s="4"/>
      <c r="K1028" s="4" t="s">
        <v>1573</v>
      </c>
      <c r="L1028" s="4">
        <v>31</v>
      </c>
      <c r="M1028" s="4"/>
      <c r="N1028" s="4"/>
      <c r="O1028" s="4">
        <v>2695598</v>
      </c>
      <c r="P1028" s="4">
        <v>179</v>
      </c>
      <c r="Q1028" s="4">
        <v>180</v>
      </c>
      <c r="R1028" s="4" t="s">
        <v>4292</v>
      </c>
      <c r="S1028" s="6">
        <v>40677</v>
      </c>
      <c r="T1028" s="4">
        <v>3</v>
      </c>
      <c r="U1028" s="4">
        <f t="shared" si="47"/>
        <v>19063467</v>
      </c>
      <c r="V1028" s="4">
        <f t="shared" si="48"/>
        <v>0.76918600378409652</v>
      </c>
      <c r="W1028" s="4" t="str">
        <f t="shared" si="49"/>
        <v>US-3</v>
      </c>
      <c r="X1028" s="4" t="s">
        <v>1954</v>
      </c>
      <c r="Y1028" s="4" t="s">
        <v>58</v>
      </c>
      <c r="Z1028" s="4">
        <v>41.850029999999997</v>
      </c>
      <c r="AA1028" s="4">
        <v>-87.650049999999993</v>
      </c>
    </row>
    <row r="1029" spans="1:27">
      <c r="A1029" s="4">
        <v>5110302</v>
      </c>
      <c r="B1029" s="4" t="s">
        <v>4293</v>
      </c>
      <c r="C1029" s="4" t="s">
        <v>4293</v>
      </c>
      <c r="D1029" s="8" t="s">
        <v>4294</v>
      </c>
      <c r="E1029" s="4">
        <v>40.650100000000002</v>
      </c>
      <c r="F1029" s="4">
        <v>-73.949579999999997</v>
      </c>
      <c r="G1029" s="4" t="s">
        <v>2050</v>
      </c>
      <c r="H1029" s="4" t="s">
        <v>2989</v>
      </c>
      <c r="I1029" s="4" t="s">
        <v>1954</v>
      </c>
      <c r="J1029" s="4"/>
      <c r="K1029" s="4" t="s">
        <v>4287</v>
      </c>
      <c r="L1029" s="4">
        <v>47</v>
      </c>
      <c r="M1029" s="4"/>
      <c r="N1029" s="4"/>
      <c r="O1029" s="4">
        <v>2300664</v>
      </c>
      <c r="P1029" s="4">
        <v>15</v>
      </c>
      <c r="Q1029" s="4">
        <v>18</v>
      </c>
      <c r="R1029" s="4" t="s">
        <v>4288</v>
      </c>
      <c r="S1029" s="6">
        <v>40677</v>
      </c>
      <c r="T1029" s="4">
        <v>4</v>
      </c>
      <c r="U1029" s="4">
        <f t="shared" si="47"/>
        <v>19063467</v>
      </c>
      <c r="V1029" s="4">
        <f t="shared" si="48"/>
        <v>0.88987045221102745</v>
      </c>
      <c r="W1029" s="4" t="str">
        <f t="shared" si="49"/>
        <v>US-4</v>
      </c>
      <c r="X1029" s="4" t="s">
        <v>1954</v>
      </c>
      <c r="Y1029" s="4" t="s">
        <v>4293</v>
      </c>
      <c r="Z1029" s="4">
        <v>40.650100000000002</v>
      </c>
      <c r="AA1029" s="4">
        <v>-73.949579999999997</v>
      </c>
    </row>
    <row r="1030" spans="1:27">
      <c r="A1030" s="4">
        <v>4699066</v>
      </c>
      <c r="B1030" s="4" t="s">
        <v>107</v>
      </c>
      <c r="C1030" s="4" t="s">
        <v>107</v>
      </c>
      <c r="D1030" s="4" t="s">
        <v>4295</v>
      </c>
      <c r="E1030" s="4">
        <v>29.763280000000002</v>
      </c>
      <c r="F1030" s="4">
        <v>-95.36327</v>
      </c>
      <c r="G1030" s="4" t="s">
        <v>2050</v>
      </c>
      <c r="H1030" s="4" t="s">
        <v>2149</v>
      </c>
      <c r="I1030" s="4" t="s">
        <v>1954</v>
      </c>
      <c r="J1030" s="4"/>
      <c r="K1030" s="4" t="s">
        <v>4296</v>
      </c>
      <c r="L1030" s="4">
        <v>201</v>
      </c>
      <c r="M1030" s="4"/>
      <c r="N1030" s="4"/>
      <c r="O1030" s="4">
        <v>2099451</v>
      </c>
      <c r="P1030" s="4">
        <v>12</v>
      </c>
      <c r="Q1030" s="4">
        <v>30</v>
      </c>
      <c r="R1030" s="4" t="s">
        <v>4292</v>
      </c>
      <c r="S1030" s="6">
        <v>40677</v>
      </c>
      <c r="T1030" s="4">
        <v>5</v>
      </c>
      <c r="U1030" s="4">
        <f t="shared" si="47"/>
        <v>19063467</v>
      </c>
      <c r="V1030" s="4">
        <f t="shared" si="48"/>
        <v>1</v>
      </c>
      <c r="W1030" s="4" t="str">
        <f t="shared" si="49"/>
        <v>US-5</v>
      </c>
      <c r="X1030" s="4" t="s">
        <v>1954</v>
      </c>
      <c r="Y1030" s="4" t="s">
        <v>107</v>
      </c>
      <c r="Z1030" s="4">
        <v>29.763280000000002</v>
      </c>
      <c r="AA1030" s="4">
        <v>-95.36327</v>
      </c>
    </row>
    <row r="1031" spans="1:27">
      <c r="A1031" s="4">
        <v>3441575</v>
      </c>
      <c r="B1031" s="4" t="s">
        <v>373</v>
      </c>
      <c r="C1031" s="4" t="s">
        <v>373</v>
      </c>
      <c r="D1031" s="8" t="s">
        <v>4297</v>
      </c>
      <c r="E1031" s="4">
        <v>-34.833460000000002</v>
      </c>
      <c r="F1031" s="4">
        <v>-56.167349999999999</v>
      </c>
      <c r="G1031" s="4" t="s">
        <v>2050</v>
      </c>
      <c r="H1031" s="4" t="s">
        <v>2051</v>
      </c>
      <c r="I1031" s="4" t="s">
        <v>1960</v>
      </c>
      <c r="J1031" s="4"/>
      <c r="K1031" s="4">
        <v>10</v>
      </c>
      <c r="L1031" s="4"/>
      <c r="M1031" s="4"/>
      <c r="N1031" s="4"/>
      <c r="O1031" s="4">
        <v>1270737</v>
      </c>
      <c r="P1031" s="4"/>
      <c r="Q1031" s="4">
        <v>41</v>
      </c>
      <c r="R1031" s="4" t="s">
        <v>4298</v>
      </c>
      <c r="S1031" s="6">
        <v>40941</v>
      </c>
      <c r="T1031" s="4">
        <v>1</v>
      </c>
      <c r="U1031" s="4">
        <f t="shared" ref="U1031:U1094" si="50">IF(T1031=1,SUM(O1031:O1035),U1030)</f>
        <v>1578122</v>
      </c>
      <c r="V1031" s="4">
        <f t="shared" si="48"/>
        <v>0.8052210158656935</v>
      </c>
      <c r="W1031" s="4" t="str">
        <f t="shared" si="49"/>
        <v>UY-1</v>
      </c>
      <c r="X1031" s="4" t="s">
        <v>1960</v>
      </c>
      <c r="Y1031" s="4" t="s">
        <v>373</v>
      </c>
      <c r="Z1031" s="4">
        <v>-34.833460000000002</v>
      </c>
      <c r="AA1031" s="4">
        <v>-56.167349999999999</v>
      </c>
    </row>
    <row r="1032" spans="1:27">
      <c r="A1032" s="4">
        <v>3440714</v>
      </c>
      <c r="B1032" s="4" t="s">
        <v>4299</v>
      </c>
      <c r="C1032" s="4" t="s">
        <v>4299</v>
      </c>
      <c r="D1032" s="4" t="s">
        <v>4300</v>
      </c>
      <c r="E1032" s="4">
        <v>-31.383330000000001</v>
      </c>
      <c r="F1032" s="4">
        <v>-57.966670000000001</v>
      </c>
      <c r="G1032" s="4" t="s">
        <v>2050</v>
      </c>
      <c r="H1032" s="4" t="s">
        <v>2055</v>
      </c>
      <c r="I1032" s="4" t="s">
        <v>1960</v>
      </c>
      <c r="J1032" s="4"/>
      <c r="K1032" s="4">
        <v>15</v>
      </c>
      <c r="L1032" s="4"/>
      <c r="M1032" s="4"/>
      <c r="N1032" s="4"/>
      <c r="O1032" s="4">
        <v>99823</v>
      </c>
      <c r="P1032" s="4"/>
      <c r="Q1032" s="4">
        <v>18</v>
      </c>
      <c r="R1032" s="4" t="s">
        <v>4298</v>
      </c>
      <c r="S1032" s="6">
        <v>38734</v>
      </c>
      <c r="T1032" s="4">
        <v>2</v>
      </c>
      <c r="U1032" s="4">
        <f t="shared" si="50"/>
        <v>1578122</v>
      </c>
      <c r="V1032" s="4">
        <f t="shared" si="48"/>
        <v>0.86847531432931035</v>
      </c>
      <c r="W1032" s="4" t="str">
        <f t="shared" si="49"/>
        <v>UY-2</v>
      </c>
      <c r="X1032" s="4" t="s">
        <v>1960</v>
      </c>
      <c r="Y1032" s="4" t="s">
        <v>4299</v>
      </c>
      <c r="Z1032" s="4">
        <v>-31.383330000000001</v>
      </c>
      <c r="AA1032" s="4">
        <v>-57.966670000000001</v>
      </c>
    </row>
    <row r="1033" spans="1:27">
      <c r="A1033" s="4">
        <v>3441243</v>
      </c>
      <c r="B1033" s="4" t="s">
        <v>4301</v>
      </c>
      <c r="C1033" s="4" t="s">
        <v>4302</v>
      </c>
      <c r="D1033" s="4" t="s">
        <v>4303</v>
      </c>
      <c r="E1033" s="4">
        <v>-32.321390000000001</v>
      </c>
      <c r="F1033" s="4">
        <v>-58.075560000000003</v>
      </c>
      <c r="G1033" s="4" t="s">
        <v>2050</v>
      </c>
      <c r="H1033" s="4" t="s">
        <v>2055</v>
      </c>
      <c r="I1033" s="4" t="s">
        <v>1960</v>
      </c>
      <c r="J1033" s="4"/>
      <c r="K1033" s="4">
        <v>11</v>
      </c>
      <c r="L1033" s="4"/>
      <c r="M1033" s="4"/>
      <c r="N1033" s="4"/>
      <c r="O1033" s="4">
        <v>73249</v>
      </c>
      <c r="P1033" s="4"/>
      <c r="Q1033" s="4">
        <v>49</v>
      </c>
      <c r="R1033" s="4" t="s">
        <v>4298</v>
      </c>
      <c r="S1033" s="6">
        <v>40926</v>
      </c>
      <c r="T1033" s="4">
        <v>3</v>
      </c>
      <c r="U1033" s="4">
        <f t="shared" si="50"/>
        <v>1578122</v>
      </c>
      <c r="V1033" s="4">
        <f t="shared" si="48"/>
        <v>0.91489061048512088</v>
      </c>
      <c r="W1033" s="4" t="str">
        <f t="shared" si="49"/>
        <v>UY-3</v>
      </c>
      <c r="X1033" s="4" t="s">
        <v>1960</v>
      </c>
      <c r="Y1033" s="4" t="s">
        <v>4302</v>
      </c>
      <c r="Z1033" s="4">
        <v>-32.321390000000001</v>
      </c>
      <c r="AA1033" s="4">
        <v>-58.075560000000003</v>
      </c>
    </row>
    <row r="1034" spans="1:27">
      <c r="A1034" s="4">
        <v>3442057</v>
      </c>
      <c r="B1034" s="4" t="s">
        <v>4304</v>
      </c>
      <c r="C1034" s="4" t="s">
        <v>4304</v>
      </c>
      <c r="D1034" s="4" t="s">
        <v>4305</v>
      </c>
      <c r="E1034" s="4">
        <v>-34.726390000000002</v>
      </c>
      <c r="F1034" s="4">
        <v>-56.22</v>
      </c>
      <c r="G1034" s="4" t="s">
        <v>2050</v>
      </c>
      <c r="H1034" s="4" t="s">
        <v>2072</v>
      </c>
      <c r="I1034" s="4" t="s">
        <v>1960</v>
      </c>
      <c r="J1034" s="4"/>
      <c r="K1034" s="4">
        <v>2</v>
      </c>
      <c r="L1034" s="4"/>
      <c r="M1034" s="4"/>
      <c r="N1034" s="4"/>
      <c r="O1034" s="4">
        <v>69682</v>
      </c>
      <c r="P1034" s="4"/>
      <c r="Q1034" s="4">
        <v>81</v>
      </c>
      <c r="R1034" s="4" t="s">
        <v>4298</v>
      </c>
      <c r="S1034" s="6">
        <v>40926</v>
      </c>
      <c r="T1034" s="4">
        <v>4</v>
      </c>
      <c r="U1034" s="4">
        <f t="shared" si="50"/>
        <v>1578122</v>
      </c>
      <c r="V1034" s="4">
        <f t="shared" si="48"/>
        <v>0.95904562511643587</v>
      </c>
      <c r="W1034" s="4" t="str">
        <f t="shared" si="49"/>
        <v>UY-4</v>
      </c>
      <c r="X1034" s="4" t="s">
        <v>1960</v>
      </c>
      <c r="Y1034" s="4" t="s">
        <v>4304</v>
      </c>
      <c r="Z1034" s="4">
        <v>-34.726390000000002</v>
      </c>
      <c r="AA1034" s="4">
        <v>-56.22</v>
      </c>
    </row>
    <row r="1035" spans="1:27">
      <c r="A1035" s="4">
        <v>3440781</v>
      </c>
      <c r="B1035" s="4" t="s">
        <v>4306</v>
      </c>
      <c r="C1035" s="4" t="s">
        <v>4306</v>
      </c>
      <c r="D1035" s="4" t="s">
        <v>4307</v>
      </c>
      <c r="E1035" s="4">
        <v>-30.905339999999999</v>
      </c>
      <c r="F1035" s="4">
        <v>-55.550759999999997</v>
      </c>
      <c r="G1035" s="4" t="s">
        <v>2050</v>
      </c>
      <c r="H1035" s="4" t="s">
        <v>2055</v>
      </c>
      <c r="I1035" s="4" t="s">
        <v>1960</v>
      </c>
      <c r="J1035" s="4"/>
      <c r="K1035" s="4">
        <v>13</v>
      </c>
      <c r="L1035" s="4"/>
      <c r="M1035" s="4"/>
      <c r="N1035" s="4"/>
      <c r="O1035" s="4">
        <v>64631</v>
      </c>
      <c r="P1035" s="4"/>
      <c r="Q1035" s="4">
        <v>194</v>
      </c>
      <c r="R1035" s="4" t="s">
        <v>4298</v>
      </c>
      <c r="S1035" s="6">
        <v>40941</v>
      </c>
      <c r="T1035" s="4">
        <v>5</v>
      </c>
      <c r="U1035" s="4">
        <f t="shared" si="50"/>
        <v>1578122</v>
      </c>
      <c r="V1035" s="4">
        <f t="shared" si="48"/>
        <v>1</v>
      </c>
      <c r="W1035" s="4" t="str">
        <f t="shared" si="49"/>
        <v>UY-5</v>
      </c>
      <c r="X1035" s="4" t="s">
        <v>1960</v>
      </c>
      <c r="Y1035" s="4" t="s">
        <v>4306</v>
      </c>
      <c r="Z1035" s="4">
        <v>-30.905339999999999</v>
      </c>
      <c r="AA1035" s="4">
        <v>-55.550759999999997</v>
      </c>
    </row>
    <row r="1036" spans="1:27">
      <c r="A1036" s="4">
        <v>1512569</v>
      </c>
      <c r="B1036" s="4" t="s">
        <v>4308</v>
      </c>
      <c r="C1036" s="4" t="s">
        <v>4308</v>
      </c>
      <c r="D1036" s="8" t="s">
        <v>4309</v>
      </c>
      <c r="E1036" s="4">
        <v>41.264650000000003</v>
      </c>
      <c r="F1036" s="4">
        <v>69.216269999999994</v>
      </c>
      <c r="G1036" s="4" t="s">
        <v>2050</v>
      </c>
      <c r="H1036" s="4" t="s">
        <v>2051</v>
      </c>
      <c r="I1036" s="4" t="s">
        <v>1963</v>
      </c>
      <c r="J1036" s="4"/>
      <c r="K1036" s="4">
        <v>13</v>
      </c>
      <c r="L1036" s="4"/>
      <c r="M1036" s="4"/>
      <c r="N1036" s="4"/>
      <c r="O1036" s="4">
        <v>1978028</v>
      </c>
      <c r="P1036" s="4"/>
      <c r="Q1036" s="4">
        <v>424</v>
      </c>
      <c r="R1036" s="4" t="s">
        <v>4310</v>
      </c>
      <c r="S1036" s="6">
        <v>40925</v>
      </c>
      <c r="T1036" s="4">
        <v>1</v>
      </c>
      <c r="U1036" s="4">
        <f t="shared" si="50"/>
        <v>3295913</v>
      </c>
      <c r="V1036" s="4">
        <f t="shared" si="48"/>
        <v>0.6001456955933</v>
      </c>
      <c r="W1036" s="4" t="str">
        <f t="shared" si="49"/>
        <v>UZ-1</v>
      </c>
      <c r="X1036" s="4" t="s">
        <v>1963</v>
      </c>
      <c r="Y1036" s="4" t="s">
        <v>4308</v>
      </c>
      <c r="Z1036" s="4">
        <v>41.264650000000003</v>
      </c>
      <c r="AA1036" s="4">
        <v>69.216269999999994</v>
      </c>
    </row>
    <row r="1037" spans="1:27">
      <c r="A1037" s="4">
        <v>1513157</v>
      </c>
      <c r="B1037" s="4" t="s">
        <v>4311</v>
      </c>
      <c r="C1037" s="4" t="s">
        <v>4311</v>
      </c>
      <c r="D1037" s="4" t="s">
        <v>4312</v>
      </c>
      <c r="E1037" s="4">
        <v>40.9983</v>
      </c>
      <c r="F1037" s="4">
        <v>71.672569999999993</v>
      </c>
      <c r="G1037" s="4" t="s">
        <v>2050</v>
      </c>
      <c r="H1037" s="4" t="s">
        <v>2055</v>
      </c>
      <c r="I1037" s="4" t="s">
        <v>1963</v>
      </c>
      <c r="J1037" s="4"/>
      <c r="K1037" s="4">
        <v>6</v>
      </c>
      <c r="L1037" s="4"/>
      <c r="M1037" s="4"/>
      <c r="N1037" s="4"/>
      <c r="O1037" s="4">
        <v>432456</v>
      </c>
      <c r="P1037" s="4"/>
      <c r="Q1037" s="4">
        <v>442</v>
      </c>
      <c r="R1037" s="4" t="s">
        <v>4310</v>
      </c>
      <c r="S1037" s="6">
        <v>40925</v>
      </c>
      <c r="T1037" s="4">
        <v>2</v>
      </c>
      <c r="U1037" s="4">
        <f t="shared" si="50"/>
        <v>3295913</v>
      </c>
      <c r="V1037" s="4">
        <f t="shared" si="48"/>
        <v>0.73135546963769982</v>
      </c>
      <c r="W1037" s="4" t="str">
        <f t="shared" si="49"/>
        <v>UZ-2</v>
      </c>
      <c r="X1037" s="4" t="s">
        <v>1963</v>
      </c>
      <c r="Y1037" s="4" t="s">
        <v>4311</v>
      </c>
      <c r="Z1037" s="4">
        <v>40.9983</v>
      </c>
      <c r="AA1037" s="4">
        <v>71.672569999999993</v>
      </c>
    </row>
    <row r="1038" spans="1:27">
      <c r="A1038" s="4">
        <v>1216265</v>
      </c>
      <c r="B1038" s="4" t="s">
        <v>4313</v>
      </c>
      <c r="C1038" s="4" t="s">
        <v>4313</v>
      </c>
      <c r="D1038" s="4" t="s">
        <v>4314</v>
      </c>
      <c r="E1038" s="4">
        <v>39.654170000000001</v>
      </c>
      <c r="F1038" s="4">
        <v>66.959720000000004</v>
      </c>
      <c r="G1038" s="4" t="s">
        <v>2050</v>
      </c>
      <c r="H1038" s="4" t="s">
        <v>2055</v>
      </c>
      <c r="I1038" s="4" t="s">
        <v>1963</v>
      </c>
      <c r="J1038" s="4"/>
      <c r="K1038" s="4">
        <v>10</v>
      </c>
      <c r="L1038" s="4"/>
      <c r="M1038" s="4"/>
      <c r="N1038" s="4"/>
      <c r="O1038" s="4">
        <v>319366</v>
      </c>
      <c r="P1038" s="4"/>
      <c r="Q1038" s="4">
        <v>719</v>
      </c>
      <c r="R1038" s="4" t="s">
        <v>4315</v>
      </c>
      <c r="S1038" s="6">
        <v>40925</v>
      </c>
      <c r="T1038" s="4">
        <v>3</v>
      </c>
      <c r="U1038" s="4">
        <f t="shared" si="50"/>
        <v>3295913</v>
      </c>
      <c r="V1038" s="4">
        <f t="shared" si="48"/>
        <v>0.82825305158236884</v>
      </c>
      <c r="W1038" s="4" t="str">
        <f t="shared" si="49"/>
        <v>UZ-3</v>
      </c>
      <c r="X1038" s="4" t="s">
        <v>1963</v>
      </c>
      <c r="Y1038" s="4" t="s">
        <v>4313</v>
      </c>
      <c r="Z1038" s="4">
        <v>39.654170000000001</v>
      </c>
      <c r="AA1038" s="4">
        <v>66.959720000000004</v>
      </c>
    </row>
    <row r="1039" spans="1:27">
      <c r="A1039" s="4">
        <v>1514588</v>
      </c>
      <c r="B1039" s="4" t="s">
        <v>4316</v>
      </c>
      <c r="C1039" s="4" t="s">
        <v>4316</v>
      </c>
      <c r="D1039" s="4" t="s">
        <v>4317</v>
      </c>
      <c r="E1039" s="4">
        <v>40.782060000000001</v>
      </c>
      <c r="F1039" s="4">
        <v>72.344239999999999</v>
      </c>
      <c r="G1039" s="4" t="s">
        <v>2050</v>
      </c>
      <c r="H1039" s="4" t="s">
        <v>2055</v>
      </c>
      <c r="I1039" s="4" t="s">
        <v>1963</v>
      </c>
      <c r="J1039" s="4"/>
      <c r="K1039" s="4">
        <v>1</v>
      </c>
      <c r="L1039" s="4"/>
      <c r="M1039" s="4"/>
      <c r="N1039" s="4"/>
      <c r="O1039" s="4">
        <v>318419</v>
      </c>
      <c r="P1039" s="4"/>
      <c r="Q1039" s="4">
        <v>494</v>
      </c>
      <c r="R1039" s="4" t="s">
        <v>4310</v>
      </c>
      <c r="S1039" s="6">
        <v>40925</v>
      </c>
      <c r="T1039" s="4">
        <v>4</v>
      </c>
      <c r="U1039" s="4">
        <f t="shared" si="50"/>
        <v>3295913</v>
      </c>
      <c r="V1039" s="4">
        <f t="shared" si="48"/>
        <v>0.92486330798173377</v>
      </c>
      <c r="W1039" s="4" t="str">
        <f t="shared" si="49"/>
        <v>UZ-4</v>
      </c>
      <c r="X1039" s="4" t="s">
        <v>1963</v>
      </c>
      <c r="Y1039" s="4" t="s">
        <v>4316</v>
      </c>
      <c r="Z1039" s="4">
        <v>40.782060000000001</v>
      </c>
      <c r="AA1039" s="4">
        <v>72.344239999999999</v>
      </c>
    </row>
    <row r="1040" spans="1:27">
      <c r="A1040" s="4">
        <v>1217662</v>
      </c>
      <c r="B1040" s="4" t="s">
        <v>4318</v>
      </c>
      <c r="C1040" s="4" t="s">
        <v>4318</v>
      </c>
      <c r="D1040" s="4" t="s">
        <v>4319</v>
      </c>
      <c r="E1040" s="4">
        <v>39.774720000000002</v>
      </c>
      <c r="F1040" s="4">
        <v>64.428610000000006</v>
      </c>
      <c r="G1040" s="4" t="s">
        <v>2050</v>
      </c>
      <c r="H1040" s="4" t="s">
        <v>2055</v>
      </c>
      <c r="I1040" s="4" t="s">
        <v>1963</v>
      </c>
      <c r="J1040" s="4"/>
      <c r="K1040" s="4">
        <v>2</v>
      </c>
      <c r="L1040" s="4"/>
      <c r="M1040" s="4"/>
      <c r="N1040" s="4"/>
      <c r="O1040" s="4">
        <v>247644</v>
      </c>
      <c r="P1040" s="4"/>
      <c r="Q1040" s="4">
        <v>229</v>
      </c>
      <c r="R1040" s="4" t="s">
        <v>4315</v>
      </c>
      <c r="S1040" s="6">
        <v>40925</v>
      </c>
      <c r="T1040" s="4">
        <v>5</v>
      </c>
      <c r="U1040" s="4">
        <f t="shared" si="50"/>
        <v>3295913</v>
      </c>
      <c r="V1040" s="4">
        <f t="shared" si="48"/>
        <v>1</v>
      </c>
      <c r="W1040" s="4" t="str">
        <f t="shared" si="49"/>
        <v>UZ-5</v>
      </c>
      <c r="X1040" s="4" t="s">
        <v>1963</v>
      </c>
      <c r="Y1040" s="4" t="s">
        <v>4318</v>
      </c>
      <c r="Z1040" s="4">
        <v>39.774720000000002</v>
      </c>
      <c r="AA1040" s="4">
        <v>64.428610000000006</v>
      </c>
    </row>
    <row r="1041" spans="1:27">
      <c r="A1041" s="4">
        <v>6691831</v>
      </c>
      <c r="B1041" s="4" t="s">
        <v>1181</v>
      </c>
      <c r="C1041" s="4" t="s">
        <v>1181</v>
      </c>
      <c r="D1041" s="4" t="s">
        <v>4320</v>
      </c>
      <c r="E1041" s="4">
        <v>41.902360000000002</v>
      </c>
      <c r="F1041" s="4">
        <v>12.45332</v>
      </c>
      <c r="G1041" s="4" t="s">
        <v>2050</v>
      </c>
      <c r="H1041" s="4" t="s">
        <v>2051</v>
      </c>
      <c r="I1041" s="4" t="s">
        <v>1540</v>
      </c>
      <c r="J1041" s="4"/>
      <c r="K1041" s="4"/>
      <c r="L1041" s="4"/>
      <c r="M1041" s="4"/>
      <c r="N1041" s="4"/>
      <c r="O1041" s="4">
        <v>829</v>
      </c>
      <c r="P1041" s="4">
        <v>55</v>
      </c>
      <c r="Q1041" s="4">
        <v>62</v>
      </c>
      <c r="R1041" s="4" t="s">
        <v>4321</v>
      </c>
      <c r="S1041" s="6">
        <v>40586</v>
      </c>
      <c r="T1041" s="4">
        <v>1</v>
      </c>
      <c r="U1041" s="4">
        <f t="shared" si="50"/>
        <v>46386</v>
      </c>
      <c r="V1041" s="4">
        <f t="shared" si="48"/>
        <v>1.7871771655240804E-2</v>
      </c>
      <c r="W1041" s="4" t="str">
        <f t="shared" si="49"/>
        <v>VA-1</v>
      </c>
      <c r="X1041" s="4" t="s">
        <v>1540</v>
      </c>
      <c r="Y1041" s="4" t="s">
        <v>1181</v>
      </c>
      <c r="Z1041" s="4">
        <v>41.902360000000002</v>
      </c>
      <c r="AA1041" s="4">
        <v>12.45332</v>
      </c>
    </row>
    <row r="1042" spans="1:27">
      <c r="A1042" s="4">
        <v>3577887</v>
      </c>
      <c r="B1042" s="4" t="s">
        <v>4322</v>
      </c>
      <c r="C1042" s="4" t="s">
        <v>4322</v>
      </c>
      <c r="D1042" s="4" t="s">
        <v>4323</v>
      </c>
      <c r="E1042" s="4">
        <v>13.158720000000001</v>
      </c>
      <c r="F1042" s="4">
        <v>-61.22475</v>
      </c>
      <c r="G1042" s="4" t="s">
        <v>2050</v>
      </c>
      <c r="H1042" s="4" t="s">
        <v>2051</v>
      </c>
      <c r="I1042" s="4" t="s">
        <v>1819</v>
      </c>
      <c r="J1042" s="4"/>
      <c r="K1042" s="4">
        <v>4</v>
      </c>
      <c r="L1042" s="4"/>
      <c r="M1042" s="4"/>
      <c r="N1042" s="4"/>
      <c r="O1042" s="4">
        <v>24518</v>
      </c>
      <c r="P1042" s="4"/>
      <c r="Q1042" s="4">
        <v>14</v>
      </c>
      <c r="R1042" s="4" t="s">
        <v>4324</v>
      </c>
      <c r="S1042" s="6">
        <v>40924</v>
      </c>
      <c r="T1042" s="4">
        <v>1</v>
      </c>
      <c r="U1042" s="4">
        <f t="shared" si="50"/>
        <v>46607</v>
      </c>
      <c r="V1042" s="4">
        <f t="shared" si="48"/>
        <v>0.52605831742012998</v>
      </c>
      <c r="W1042" s="4" t="str">
        <f t="shared" si="49"/>
        <v>VC-1</v>
      </c>
      <c r="X1042" s="4" t="s">
        <v>1819</v>
      </c>
      <c r="Y1042" s="4" t="s">
        <v>4322</v>
      </c>
      <c r="Z1042" s="4">
        <v>13.158720000000001</v>
      </c>
      <c r="AA1042" s="4">
        <v>-61.22475</v>
      </c>
    </row>
    <row r="1043" spans="1:27">
      <c r="A1043" s="4">
        <v>3748726</v>
      </c>
      <c r="B1043" s="4" t="s">
        <v>4325</v>
      </c>
      <c r="C1043" s="4" t="s">
        <v>4325</v>
      </c>
      <c r="D1043" s="4"/>
      <c r="E1043" s="4">
        <v>13.158329999999999</v>
      </c>
      <c r="F1043" s="4">
        <v>-61.234999999999999</v>
      </c>
      <c r="G1043" s="4" t="s">
        <v>2050</v>
      </c>
      <c r="H1043" s="4" t="s">
        <v>2989</v>
      </c>
      <c r="I1043" s="4" t="s">
        <v>1819</v>
      </c>
      <c r="J1043" s="4"/>
      <c r="K1043" s="4">
        <v>4</v>
      </c>
      <c r="L1043" s="4"/>
      <c r="M1043" s="4"/>
      <c r="N1043" s="4"/>
      <c r="O1043" s="4">
        <v>17994</v>
      </c>
      <c r="P1043" s="4"/>
      <c r="Q1043" s="4">
        <v>16</v>
      </c>
      <c r="R1043" s="4" t="s">
        <v>4324</v>
      </c>
      <c r="S1043" s="6">
        <v>40957</v>
      </c>
      <c r="T1043" s="4">
        <v>2</v>
      </c>
      <c r="U1043" s="4">
        <f t="shared" si="50"/>
        <v>46607</v>
      </c>
      <c r="V1043" s="4">
        <f t="shared" si="48"/>
        <v>0.91213766172463362</v>
      </c>
      <c r="W1043" s="4" t="str">
        <f t="shared" si="49"/>
        <v>VC-2</v>
      </c>
      <c r="X1043" s="4" t="s">
        <v>1819</v>
      </c>
      <c r="Y1043" s="4" t="s">
        <v>4325</v>
      </c>
      <c r="Z1043" s="4">
        <v>13.158329999999999</v>
      </c>
      <c r="AA1043" s="4">
        <v>-61.234999999999999</v>
      </c>
    </row>
    <row r="1044" spans="1:27">
      <c r="A1044" s="4">
        <v>3577900</v>
      </c>
      <c r="B1044" s="4" t="s">
        <v>2975</v>
      </c>
      <c r="C1044" s="4" t="s">
        <v>2975</v>
      </c>
      <c r="D1044" s="4" t="s">
        <v>2975</v>
      </c>
      <c r="E1044" s="4">
        <v>13.2879</v>
      </c>
      <c r="F1044" s="4">
        <v>-61.130200000000002</v>
      </c>
      <c r="G1044" s="4" t="s">
        <v>2050</v>
      </c>
      <c r="H1044" s="4" t="s">
        <v>2055</v>
      </c>
      <c r="I1044" s="4" t="s">
        <v>1819</v>
      </c>
      <c r="J1044" s="4"/>
      <c r="K1044" s="4">
        <v>1</v>
      </c>
      <c r="L1044" s="4"/>
      <c r="M1044" s="4"/>
      <c r="N1044" s="4"/>
      <c r="O1044" s="4">
        <v>1680</v>
      </c>
      <c r="P1044" s="4"/>
      <c r="Q1044" s="4">
        <v>52</v>
      </c>
      <c r="R1044" s="4" t="s">
        <v>4324</v>
      </c>
      <c r="S1044" s="6">
        <v>40328</v>
      </c>
      <c r="T1044" s="4">
        <v>3</v>
      </c>
      <c r="U1044" s="4">
        <f t="shared" si="50"/>
        <v>46607</v>
      </c>
      <c r="V1044" s="4">
        <f t="shared" si="48"/>
        <v>0.94818374922221982</v>
      </c>
      <c r="W1044" s="4" t="str">
        <f t="shared" si="49"/>
        <v>VC-3</v>
      </c>
      <c r="X1044" s="4" t="s">
        <v>1819</v>
      </c>
      <c r="Y1044" s="4" t="s">
        <v>2975</v>
      </c>
      <c r="Z1044" s="4">
        <v>13.2879</v>
      </c>
      <c r="AA1044" s="4">
        <v>-61.130200000000002</v>
      </c>
    </row>
    <row r="1045" spans="1:27">
      <c r="A1045" s="4">
        <v>3577944</v>
      </c>
      <c r="B1045" s="4" t="s">
        <v>4326</v>
      </c>
      <c r="C1045" s="4" t="s">
        <v>4326</v>
      </c>
      <c r="D1045" s="4"/>
      <c r="E1045" s="4">
        <v>13.25</v>
      </c>
      <c r="F1045" s="4">
        <v>-61.116669999999999</v>
      </c>
      <c r="G1045" s="4" t="s">
        <v>2050</v>
      </c>
      <c r="H1045" s="4" t="s">
        <v>2072</v>
      </c>
      <c r="I1045" s="4" t="s">
        <v>1819</v>
      </c>
      <c r="J1045" s="4"/>
      <c r="K1045" s="4">
        <v>1</v>
      </c>
      <c r="L1045" s="4"/>
      <c r="M1045" s="4"/>
      <c r="N1045" s="4"/>
      <c r="O1045" s="4">
        <v>1365</v>
      </c>
      <c r="P1045" s="4"/>
      <c r="Q1045" s="4">
        <v>6</v>
      </c>
      <c r="R1045" s="4" t="s">
        <v>4324</v>
      </c>
      <c r="S1045" s="6">
        <v>40956</v>
      </c>
      <c r="T1045" s="4">
        <v>4</v>
      </c>
      <c r="U1045" s="4">
        <f t="shared" si="50"/>
        <v>46607</v>
      </c>
      <c r="V1045" s="4">
        <f t="shared" si="48"/>
        <v>0.97747119531400861</v>
      </c>
      <c r="W1045" s="4" t="str">
        <f t="shared" si="49"/>
        <v>VC-4</v>
      </c>
      <c r="X1045" s="4" t="s">
        <v>1819</v>
      </c>
      <c r="Y1045" s="4" t="s">
        <v>4326</v>
      </c>
      <c r="Z1045" s="4">
        <v>13.25</v>
      </c>
      <c r="AA1045" s="4">
        <v>-61.116669999999999</v>
      </c>
    </row>
    <row r="1046" spans="1:27">
      <c r="A1046" s="4">
        <v>3577955</v>
      </c>
      <c r="B1046" s="4" t="s">
        <v>4327</v>
      </c>
      <c r="C1046" s="4" t="s">
        <v>4327</v>
      </c>
      <c r="D1046" s="4" t="s">
        <v>4328</v>
      </c>
      <c r="E1046" s="4">
        <v>13.2</v>
      </c>
      <c r="F1046" s="4">
        <v>-61.133330000000001</v>
      </c>
      <c r="G1046" s="4" t="s">
        <v>2050</v>
      </c>
      <c r="H1046" s="4" t="s">
        <v>2072</v>
      </c>
      <c r="I1046" s="4" t="s">
        <v>1819</v>
      </c>
      <c r="J1046" s="4"/>
      <c r="K1046" s="4">
        <v>1</v>
      </c>
      <c r="L1046" s="4"/>
      <c r="M1046" s="4"/>
      <c r="N1046" s="4"/>
      <c r="O1046" s="4">
        <v>1050</v>
      </c>
      <c r="P1046" s="4"/>
      <c r="Q1046" s="4">
        <v>-9999</v>
      </c>
      <c r="R1046" s="4" t="s">
        <v>4324</v>
      </c>
      <c r="S1046" s="6">
        <v>40956</v>
      </c>
      <c r="T1046" s="4">
        <v>5</v>
      </c>
      <c r="U1046" s="4">
        <f t="shared" si="50"/>
        <v>46607</v>
      </c>
      <c r="V1046" s="4">
        <f t="shared" si="48"/>
        <v>1</v>
      </c>
      <c r="W1046" s="4" t="str">
        <f t="shared" si="49"/>
        <v>VC-5</v>
      </c>
      <c r="X1046" s="4" t="s">
        <v>1819</v>
      </c>
      <c r="Y1046" s="4" t="s">
        <v>4327</v>
      </c>
      <c r="Z1046" s="4">
        <v>13.2</v>
      </c>
      <c r="AA1046" s="4">
        <v>-61.133330000000001</v>
      </c>
    </row>
    <row r="1047" spans="1:27">
      <c r="A1047" s="4">
        <v>3646738</v>
      </c>
      <c r="B1047" s="4" t="s">
        <v>169</v>
      </c>
      <c r="C1047" s="4" t="s">
        <v>169</v>
      </c>
      <c r="D1047" s="8" t="s">
        <v>4329</v>
      </c>
      <c r="E1047" s="4">
        <v>10.488009999999999</v>
      </c>
      <c r="F1047" s="4">
        <v>-66.879189999999994</v>
      </c>
      <c r="G1047" s="4" t="s">
        <v>2050</v>
      </c>
      <c r="H1047" s="4" t="s">
        <v>2051</v>
      </c>
      <c r="I1047" s="4" t="s">
        <v>1969</v>
      </c>
      <c r="J1047" s="4"/>
      <c r="K1047" s="4">
        <v>25</v>
      </c>
      <c r="L1047" s="4">
        <v>101</v>
      </c>
      <c r="M1047" s="4"/>
      <c r="N1047" s="4"/>
      <c r="O1047" s="4">
        <v>3000000</v>
      </c>
      <c r="P1047" s="4"/>
      <c r="Q1047" s="4">
        <v>887</v>
      </c>
      <c r="R1047" s="4" t="s">
        <v>4330</v>
      </c>
      <c r="S1047" s="6">
        <v>40911</v>
      </c>
      <c r="T1047" s="4">
        <v>1</v>
      </c>
      <c r="U1047" s="4">
        <f t="shared" si="50"/>
        <v>9173829</v>
      </c>
      <c r="V1047" s="4">
        <f t="shared" si="48"/>
        <v>0.3270172138591203</v>
      </c>
      <c r="W1047" s="4" t="str">
        <f t="shared" si="49"/>
        <v>VE-1</v>
      </c>
      <c r="X1047" s="4" t="s">
        <v>1969</v>
      </c>
      <c r="Y1047" s="4" t="s">
        <v>169</v>
      </c>
      <c r="Z1047" s="4">
        <v>10.488009999999999</v>
      </c>
      <c r="AA1047" s="4">
        <v>-66.879189999999994</v>
      </c>
    </row>
    <row r="1048" spans="1:27">
      <c r="A1048" s="4">
        <v>3633009</v>
      </c>
      <c r="B1048" s="4" t="s">
        <v>4331</v>
      </c>
      <c r="C1048" s="4" t="s">
        <v>4331</v>
      </c>
      <c r="D1048" s="4" t="s">
        <v>4332</v>
      </c>
      <c r="E1048" s="4">
        <v>10.63167</v>
      </c>
      <c r="F1048" s="4">
        <v>-71.640559999999994</v>
      </c>
      <c r="G1048" s="4" t="s">
        <v>2050</v>
      </c>
      <c r="H1048" s="4" t="s">
        <v>2055</v>
      </c>
      <c r="I1048" s="4" t="s">
        <v>1969</v>
      </c>
      <c r="J1048" s="4"/>
      <c r="K1048" s="4">
        <v>23</v>
      </c>
      <c r="L1048" s="4">
        <v>2313</v>
      </c>
      <c r="M1048" s="4"/>
      <c r="N1048" s="4"/>
      <c r="O1048" s="4">
        <v>2225000</v>
      </c>
      <c r="P1048" s="4"/>
      <c r="Q1048" s="4">
        <v>12</v>
      </c>
      <c r="R1048" s="4" t="s">
        <v>4330</v>
      </c>
      <c r="S1048" s="6">
        <v>40920</v>
      </c>
      <c r="T1048" s="4">
        <v>2</v>
      </c>
      <c r="U1048" s="4">
        <f t="shared" si="50"/>
        <v>9173829</v>
      </c>
      <c r="V1048" s="4">
        <f t="shared" si="48"/>
        <v>0.56955498080463451</v>
      </c>
      <c r="W1048" s="4" t="str">
        <f t="shared" si="49"/>
        <v>VE-2</v>
      </c>
      <c r="X1048" s="4" t="s">
        <v>1969</v>
      </c>
      <c r="Y1048" s="4" t="s">
        <v>4331</v>
      </c>
      <c r="Z1048" s="4">
        <v>10.63167</v>
      </c>
      <c r="AA1048" s="4">
        <v>-71.640559999999994</v>
      </c>
    </row>
    <row r="1049" spans="1:27">
      <c r="A1049" s="4">
        <v>3632998</v>
      </c>
      <c r="B1049" s="4" t="s">
        <v>4333</v>
      </c>
      <c r="C1049" s="4" t="s">
        <v>4333</v>
      </c>
      <c r="D1049" s="4" t="s">
        <v>4334</v>
      </c>
      <c r="E1049" s="4">
        <v>10.24694</v>
      </c>
      <c r="F1049" s="4">
        <v>-67.595830000000007</v>
      </c>
      <c r="G1049" s="4" t="s">
        <v>2050</v>
      </c>
      <c r="H1049" s="4" t="s">
        <v>2055</v>
      </c>
      <c r="I1049" s="4" t="s">
        <v>1969</v>
      </c>
      <c r="J1049" s="4"/>
      <c r="K1049" s="4">
        <v>4</v>
      </c>
      <c r="L1049" s="4">
        <v>503</v>
      </c>
      <c r="M1049" s="4"/>
      <c r="N1049" s="4"/>
      <c r="O1049" s="4">
        <v>1754256</v>
      </c>
      <c r="P1049" s="4"/>
      <c r="Q1049" s="4">
        <v>448</v>
      </c>
      <c r="R1049" s="4" t="s">
        <v>4330</v>
      </c>
      <c r="S1049" s="6">
        <v>40916</v>
      </c>
      <c r="T1049" s="4">
        <v>3</v>
      </c>
      <c r="U1049" s="4">
        <f t="shared" si="50"/>
        <v>9173829</v>
      </c>
      <c r="V1049" s="4">
        <f t="shared" si="48"/>
        <v>0.76077895064318279</v>
      </c>
      <c r="W1049" s="4" t="str">
        <f t="shared" si="49"/>
        <v>VE-3</v>
      </c>
      <c r="X1049" s="4" t="s">
        <v>1969</v>
      </c>
      <c r="Y1049" s="4" t="s">
        <v>4333</v>
      </c>
      <c r="Z1049" s="4">
        <v>10.24694</v>
      </c>
      <c r="AA1049" s="4">
        <v>-67.595830000000007</v>
      </c>
    </row>
    <row r="1050" spans="1:27">
      <c r="A1050" s="4">
        <v>3625549</v>
      </c>
      <c r="B1050" s="4" t="s">
        <v>148</v>
      </c>
      <c r="C1050" s="4" t="s">
        <v>148</v>
      </c>
      <c r="D1050" s="4" t="s">
        <v>4335</v>
      </c>
      <c r="E1050" s="4">
        <v>10.16202</v>
      </c>
      <c r="F1050" s="4">
        <v>-68.007649999999998</v>
      </c>
      <c r="G1050" s="4" t="s">
        <v>2050</v>
      </c>
      <c r="H1050" s="4" t="s">
        <v>2055</v>
      </c>
      <c r="I1050" s="4" t="s">
        <v>1969</v>
      </c>
      <c r="J1050" s="4"/>
      <c r="K1050" s="4">
        <v>7</v>
      </c>
      <c r="L1050" s="4">
        <v>814</v>
      </c>
      <c r="M1050" s="4"/>
      <c r="N1050" s="4"/>
      <c r="O1050" s="4">
        <v>1385083</v>
      </c>
      <c r="P1050" s="4"/>
      <c r="Q1050" s="4">
        <v>457</v>
      </c>
      <c r="R1050" s="4" t="s">
        <v>4330</v>
      </c>
      <c r="S1050" s="6">
        <v>40913</v>
      </c>
      <c r="T1050" s="4">
        <v>4</v>
      </c>
      <c r="U1050" s="4">
        <f t="shared" si="50"/>
        <v>9173829</v>
      </c>
      <c r="V1050" s="4">
        <f t="shared" si="48"/>
        <v>0.91176094518439343</v>
      </c>
      <c r="W1050" s="4" t="str">
        <f t="shared" si="49"/>
        <v>VE-4</v>
      </c>
      <c r="X1050" s="4" t="s">
        <v>1969</v>
      </c>
      <c r="Y1050" s="4" t="s">
        <v>148</v>
      </c>
      <c r="Z1050" s="4">
        <v>10.16202</v>
      </c>
      <c r="AA1050" s="4">
        <v>-68.007649999999998</v>
      </c>
    </row>
    <row r="1051" spans="1:27">
      <c r="A1051" s="4">
        <v>3648522</v>
      </c>
      <c r="B1051" s="4" t="s">
        <v>4336</v>
      </c>
      <c r="C1051" s="4" t="s">
        <v>4336</v>
      </c>
      <c r="D1051" s="4" t="s">
        <v>4337</v>
      </c>
      <c r="E1051" s="4">
        <v>10.07389</v>
      </c>
      <c r="F1051" s="4">
        <v>-69.322779999999995</v>
      </c>
      <c r="G1051" s="4" t="s">
        <v>2050</v>
      </c>
      <c r="H1051" s="4" t="s">
        <v>2055</v>
      </c>
      <c r="I1051" s="4" t="s">
        <v>1969</v>
      </c>
      <c r="J1051" s="4"/>
      <c r="K1051" s="4">
        <v>13</v>
      </c>
      <c r="L1051" s="4">
        <v>1303</v>
      </c>
      <c r="M1051" s="4"/>
      <c r="N1051" s="4"/>
      <c r="O1051" s="4">
        <v>809490</v>
      </c>
      <c r="P1051" s="4"/>
      <c r="Q1051" s="4">
        <v>574</v>
      </c>
      <c r="R1051" s="4" t="s">
        <v>4330</v>
      </c>
      <c r="S1051" s="6">
        <v>40911</v>
      </c>
      <c r="T1051" s="4">
        <v>5</v>
      </c>
      <c r="U1051" s="4">
        <f t="shared" si="50"/>
        <v>9173829</v>
      </c>
      <c r="V1051" s="4">
        <f t="shared" si="48"/>
        <v>0.99999999999999989</v>
      </c>
      <c r="W1051" s="4" t="str">
        <f t="shared" si="49"/>
        <v>VE-5</v>
      </c>
      <c r="X1051" s="4" t="s">
        <v>1969</v>
      </c>
      <c r="Y1051" s="4" t="s">
        <v>4336</v>
      </c>
      <c r="Z1051" s="4">
        <v>10.07389</v>
      </c>
      <c r="AA1051" s="4">
        <v>-69.322779999999995</v>
      </c>
    </row>
    <row r="1052" spans="1:27">
      <c r="A1052" s="4">
        <v>3577430</v>
      </c>
      <c r="B1052" s="4" t="s">
        <v>4338</v>
      </c>
      <c r="C1052" s="4" t="s">
        <v>4338</v>
      </c>
      <c r="D1052" s="4" t="s">
        <v>4339</v>
      </c>
      <c r="E1052" s="4">
        <v>18.41667</v>
      </c>
      <c r="F1052" s="4">
        <v>-64.616669999999999</v>
      </c>
      <c r="G1052" s="4" t="s">
        <v>2050</v>
      </c>
      <c r="H1052" s="4" t="s">
        <v>2051</v>
      </c>
      <c r="I1052" s="4" t="s">
        <v>1975</v>
      </c>
      <c r="J1052" s="4"/>
      <c r="K1052" s="4">
        <v>0</v>
      </c>
      <c r="L1052" s="4"/>
      <c r="M1052" s="4"/>
      <c r="N1052" s="4"/>
      <c r="O1052" s="4">
        <v>8449</v>
      </c>
      <c r="P1052" s="4">
        <v>9</v>
      </c>
      <c r="Q1052" s="4">
        <v>0</v>
      </c>
      <c r="R1052" s="4" t="s">
        <v>4340</v>
      </c>
      <c r="S1052" s="6">
        <v>40926</v>
      </c>
      <c r="T1052" s="4">
        <v>1</v>
      </c>
      <c r="U1052" s="4">
        <f t="shared" si="50"/>
        <v>4927050</v>
      </c>
      <c r="V1052" s="4">
        <f t="shared" si="48"/>
        <v>1.7148192123075674E-3</v>
      </c>
      <c r="W1052" s="4" t="str">
        <f t="shared" si="49"/>
        <v>VG-1</v>
      </c>
      <c r="X1052" s="4" t="s">
        <v>1975</v>
      </c>
      <c r="Y1052" s="4" t="s">
        <v>4338</v>
      </c>
      <c r="Z1052" s="4">
        <v>18.41667</v>
      </c>
      <c r="AA1052" s="4">
        <v>-64.616669999999999</v>
      </c>
    </row>
    <row r="1053" spans="1:27">
      <c r="A1053" s="4">
        <v>4795467</v>
      </c>
      <c r="B1053" s="4" t="s">
        <v>4341</v>
      </c>
      <c r="C1053" s="4" t="s">
        <v>4341</v>
      </c>
      <c r="D1053" s="4" t="s">
        <v>4342</v>
      </c>
      <c r="E1053" s="4">
        <v>18.341899999999999</v>
      </c>
      <c r="F1053" s="4">
        <v>-64.930700000000002</v>
      </c>
      <c r="G1053" s="4" t="s">
        <v>2050</v>
      </c>
      <c r="H1053" s="4" t="s">
        <v>2051</v>
      </c>
      <c r="I1053" s="4" t="s">
        <v>1978</v>
      </c>
      <c r="J1053" s="4"/>
      <c r="K1053" s="4">
        <v>30</v>
      </c>
      <c r="L1053" s="4"/>
      <c r="M1053" s="4"/>
      <c r="N1053" s="4"/>
      <c r="O1053" s="4">
        <v>20000</v>
      </c>
      <c r="P1053" s="4">
        <v>6</v>
      </c>
      <c r="Q1053" s="4">
        <v>10</v>
      </c>
      <c r="R1053" s="4" t="s">
        <v>4343</v>
      </c>
      <c r="S1053" s="6">
        <v>40417</v>
      </c>
      <c r="T1053" s="4">
        <v>1</v>
      </c>
      <c r="U1053" s="4">
        <f t="shared" si="50"/>
        <v>5671094</v>
      </c>
      <c r="V1053" s="4">
        <f t="shared" si="48"/>
        <v>3.5266564087987257E-3</v>
      </c>
      <c r="W1053" s="4" t="str">
        <f t="shared" si="49"/>
        <v>VI-1</v>
      </c>
      <c r="X1053" s="4" t="s">
        <v>1978</v>
      </c>
      <c r="Y1053" s="4" t="s">
        <v>4341</v>
      </c>
      <c r="Z1053" s="4">
        <v>18.341899999999999</v>
      </c>
      <c r="AA1053" s="4">
        <v>-64.930700000000002</v>
      </c>
    </row>
    <row r="1054" spans="1:27">
      <c r="A1054" s="4">
        <v>4795577</v>
      </c>
      <c r="B1054" s="4" t="s">
        <v>4344</v>
      </c>
      <c r="C1054" s="4" t="s">
        <v>4344</v>
      </c>
      <c r="D1054" s="4"/>
      <c r="E1054" s="4">
        <v>18.331340000000001</v>
      </c>
      <c r="F1054" s="4">
        <v>-64.793750000000003</v>
      </c>
      <c r="G1054" s="4" t="s">
        <v>2050</v>
      </c>
      <c r="H1054" s="4" t="s">
        <v>2055</v>
      </c>
      <c r="I1054" s="4" t="s">
        <v>1978</v>
      </c>
      <c r="J1054" s="4"/>
      <c r="K1054" s="4">
        <v>20</v>
      </c>
      <c r="L1054" s="4"/>
      <c r="M1054" s="4"/>
      <c r="N1054" s="4"/>
      <c r="O1054" s="4">
        <v>0</v>
      </c>
      <c r="P1054" s="4">
        <v>6</v>
      </c>
      <c r="Q1054" s="4">
        <v>13</v>
      </c>
      <c r="R1054" s="4" t="s">
        <v>4343</v>
      </c>
      <c r="S1054" s="6">
        <v>40958</v>
      </c>
      <c r="T1054" s="4">
        <v>2</v>
      </c>
      <c r="U1054" s="4">
        <f t="shared" si="50"/>
        <v>5671094</v>
      </c>
      <c r="V1054" s="4">
        <f t="shared" si="48"/>
        <v>3.5266564087987257E-3</v>
      </c>
      <c r="W1054" s="4" t="str">
        <f t="shared" si="49"/>
        <v>VI-2</v>
      </c>
      <c r="X1054" s="4" t="s">
        <v>1978</v>
      </c>
      <c r="Y1054" s="4" t="s">
        <v>4344</v>
      </c>
      <c r="Z1054" s="4">
        <v>18.331340000000001</v>
      </c>
      <c r="AA1054" s="4">
        <v>-64.793750000000003</v>
      </c>
    </row>
    <row r="1055" spans="1:27">
      <c r="A1055" s="4">
        <v>1566083</v>
      </c>
      <c r="B1055" s="4" t="s">
        <v>4345</v>
      </c>
      <c r="C1055" s="4" t="s">
        <v>4346</v>
      </c>
      <c r="D1055" s="8" t="s">
        <v>4347</v>
      </c>
      <c r="E1055" s="4">
        <v>10.75</v>
      </c>
      <c r="F1055" s="4">
        <v>106.66667</v>
      </c>
      <c r="G1055" s="4" t="s">
        <v>2050</v>
      </c>
      <c r="H1055" s="4" t="s">
        <v>2055</v>
      </c>
      <c r="I1055" s="4" t="s">
        <v>1972</v>
      </c>
      <c r="J1055" s="4"/>
      <c r="K1055" s="4">
        <v>20</v>
      </c>
      <c r="L1055" s="4"/>
      <c r="M1055" s="4"/>
      <c r="N1055" s="4"/>
      <c r="O1055" s="4">
        <v>3467331</v>
      </c>
      <c r="P1055" s="4"/>
      <c r="Q1055" s="4">
        <v>5</v>
      </c>
      <c r="R1055" s="4" t="s">
        <v>4348</v>
      </c>
      <c r="S1055" s="6">
        <v>38734</v>
      </c>
      <c r="T1055" s="4">
        <v>1</v>
      </c>
      <c r="U1055" s="4">
        <f t="shared" si="50"/>
        <v>6660997</v>
      </c>
      <c r="V1055" s="4">
        <f t="shared" si="48"/>
        <v>0.5205423452375072</v>
      </c>
      <c r="W1055" s="4" t="str">
        <f t="shared" si="49"/>
        <v>VN-1</v>
      </c>
      <c r="X1055" s="4" t="s">
        <v>1972</v>
      </c>
      <c r="Y1055" s="4" t="s">
        <v>4346</v>
      </c>
      <c r="Z1055" s="4">
        <v>10.75</v>
      </c>
      <c r="AA1055" s="4">
        <v>106.66667</v>
      </c>
    </row>
    <row r="1056" spans="1:27">
      <c r="A1056" s="4">
        <v>1581130</v>
      </c>
      <c r="B1056" s="4" t="s">
        <v>4349</v>
      </c>
      <c r="C1056" s="4" t="s">
        <v>4350</v>
      </c>
      <c r="D1056" s="4" t="s">
        <v>4351</v>
      </c>
      <c r="E1056" s="4">
        <v>21.0245</v>
      </c>
      <c r="F1056" s="4">
        <v>105.84117000000001</v>
      </c>
      <c r="G1056" s="4" t="s">
        <v>2050</v>
      </c>
      <c r="H1056" s="4" t="s">
        <v>2051</v>
      </c>
      <c r="I1056" s="4" t="s">
        <v>1972</v>
      </c>
      <c r="J1056" s="4"/>
      <c r="K1056" s="4">
        <v>44</v>
      </c>
      <c r="L1056" s="4"/>
      <c r="M1056" s="4"/>
      <c r="N1056" s="4"/>
      <c r="O1056" s="4">
        <v>1431270</v>
      </c>
      <c r="P1056" s="4"/>
      <c r="Q1056" s="4">
        <v>10</v>
      </c>
      <c r="R1056" s="4" t="s">
        <v>4348</v>
      </c>
      <c r="S1056" s="6">
        <v>40924</v>
      </c>
      <c r="T1056" s="4">
        <v>2</v>
      </c>
      <c r="U1056" s="4">
        <f t="shared" si="50"/>
        <v>6660997</v>
      </c>
      <c r="V1056" s="4">
        <f t="shared" si="48"/>
        <v>0.73541558418356889</v>
      </c>
      <c r="W1056" s="4" t="str">
        <f t="shared" si="49"/>
        <v>VN-2</v>
      </c>
      <c r="X1056" s="4" t="s">
        <v>1972</v>
      </c>
      <c r="Y1056" s="4" t="s">
        <v>4350</v>
      </c>
      <c r="Z1056" s="4">
        <v>21.0245</v>
      </c>
      <c r="AA1056" s="4">
        <v>105.84117000000001</v>
      </c>
    </row>
    <row r="1057" spans="1:27">
      <c r="A1057" s="4">
        <v>1583992</v>
      </c>
      <c r="B1057" s="4" t="s">
        <v>4352</v>
      </c>
      <c r="C1057" s="4" t="s">
        <v>4352</v>
      </c>
      <c r="D1057" s="4" t="s">
        <v>4353</v>
      </c>
      <c r="E1057" s="4">
        <v>16.067779999999999</v>
      </c>
      <c r="F1057" s="4">
        <v>108.22083000000001</v>
      </c>
      <c r="G1057" s="4" t="s">
        <v>2050</v>
      </c>
      <c r="H1057" s="4" t="s">
        <v>2055</v>
      </c>
      <c r="I1057" s="4" t="s">
        <v>1972</v>
      </c>
      <c r="J1057" s="4"/>
      <c r="K1057" s="4">
        <v>78</v>
      </c>
      <c r="L1057" s="4"/>
      <c r="M1057" s="4"/>
      <c r="N1057" s="4"/>
      <c r="O1057" s="4">
        <v>752493</v>
      </c>
      <c r="P1057" s="4"/>
      <c r="Q1057" s="4">
        <v>11</v>
      </c>
      <c r="R1057" s="4" t="s">
        <v>4348</v>
      </c>
      <c r="S1057" s="6">
        <v>40632</v>
      </c>
      <c r="T1057" s="4">
        <v>3</v>
      </c>
      <c r="U1057" s="4">
        <f t="shared" si="50"/>
        <v>6660997</v>
      </c>
      <c r="V1057" s="4">
        <f t="shared" si="48"/>
        <v>0.84838560954163467</v>
      </c>
      <c r="W1057" s="4" t="str">
        <f t="shared" si="49"/>
        <v>VN-3</v>
      </c>
      <c r="X1057" s="4" t="s">
        <v>1972</v>
      </c>
      <c r="Y1057" s="4" t="s">
        <v>4352</v>
      </c>
      <c r="Z1057" s="4">
        <v>16.067779999999999</v>
      </c>
      <c r="AA1057" s="4">
        <v>108.22083000000001</v>
      </c>
    </row>
    <row r="1058" spans="1:27">
      <c r="A1058" s="4">
        <v>1581298</v>
      </c>
      <c r="B1058" s="4" t="s">
        <v>4354</v>
      </c>
      <c r="C1058" s="4" t="s">
        <v>4354</v>
      </c>
      <c r="D1058" s="4" t="s">
        <v>4355</v>
      </c>
      <c r="E1058" s="4">
        <v>20.856110000000001</v>
      </c>
      <c r="F1058" s="4">
        <v>106.68222</v>
      </c>
      <c r="G1058" s="4" t="s">
        <v>2050</v>
      </c>
      <c r="H1058" s="4" t="s">
        <v>2055</v>
      </c>
      <c r="I1058" s="4" t="s">
        <v>1972</v>
      </c>
      <c r="J1058" s="4"/>
      <c r="K1058" s="4">
        <v>13</v>
      </c>
      <c r="L1058" s="4"/>
      <c r="M1058" s="4"/>
      <c r="N1058" s="4"/>
      <c r="O1058" s="4">
        <v>602695</v>
      </c>
      <c r="P1058" s="4"/>
      <c r="Q1058" s="4">
        <v>10</v>
      </c>
      <c r="R1058" s="4" t="s">
        <v>4348</v>
      </c>
      <c r="S1058" s="6">
        <v>40924</v>
      </c>
      <c r="T1058" s="4">
        <v>4</v>
      </c>
      <c r="U1058" s="4">
        <f t="shared" si="50"/>
        <v>6660997</v>
      </c>
      <c r="V1058" s="4">
        <f t="shared" si="48"/>
        <v>0.93886680927795041</v>
      </c>
      <c r="W1058" s="4" t="str">
        <f t="shared" si="49"/>
        <v>VN-4</v>
      </c>
      <c r="X1058" s="4" t="s">
        <v>1972</v>
      </c>
      <c r="Y1058" s="4" t="s">
        <v>4354</v>
      </c>
      <c r="Z1058" s="4">
        <v>20.856110000000001</v>
      </c>
      <c r="AA1058" s="4">
        <v>106.68222</v>
      </c>
    </row>
    <row r="1059" spans="1:27">
      <c r="A1059" s="4">
        <v>1587923</v>
      </c>
      <c r="B1059" s="4" t="s">
        <v>4356</v>
      </c>
      <c r="C1059" s="4" t="s">
        <v>4357</v>
      </c>
      <c r="D1059" s="4" t="s">
        <v>4358</v>
      </c>
      <c r="E1059" s="4">
        <v>10.95</v>
      </c>
      <c r="F1059" s="4">
        <v>106.81667</v>
      </c>
      <c r="G1059" s="4" t="s">
        <v>2050</v>
      </c>
      <c r="H1059" s="4" t="s">
        <v>2055</v>
      </c>
      <c r="I1059" s="4" t="s">
        <v>1972</v>
      </c>
      <c r="J1059" s="4"/>
      <c r="K1059" s="4">
        <v>43</v>
      </c>
      <c r="L1059" s="4"/>
      <c r="M1059" s="4"/>
      <c r="N1059" s="4"/>
      <c r="O1059" s="4">
        <v>407208</v>
      </c>
      <c r="P1059" s="4"/>
      <c r="Q1059" s="4">
        <v>11</v>
      </c>
      <c r="R1059" s="4" t="s">
        <v>4348</v>
      </c>
      <c r="S1059" s="6">
        <v>40924</v>
      </c>
      <c r="T1059" s="4">
        <v>5</v>
      </c>
      <c r="U1059" s="4">
        <f t="shared" si="50"/>
        <v>6660997</v>
      </c>
      <c r="V1059" s="4">
        <f t="shared" si="48"/>
        <v>1</v>
      </c>
      <c r="W1059" s="4" t="str">
        <f t="shared" si="49"/>
        <v>VN-5</v>
      </c>
      <c r="X1059" s="4" t="s">
        <v>1972</v>
      </c>
      <c r="Y1059" s="4" t="s">
        <v>4357</v>
      </c>
      <c r="Z1059" s="4">
        <v>10.95</v>
      </c>
      <c r="AA1059" s="4">
        <v>106.81667</v>
      </c>
    </row>
    <row r="1060" spans="1:27">
      <c r="A1060" s="4">
        <v>2135171</v>
      </c>
      <c r="B1060" s="4" t="s">
        <v>4359</v>
      </c>
      <c r="C1060" s="4" t="s">
        <v>4359</v>
      </c>
      <c r="D1060" s="4" t="s">
        <v>4360</v>
      </c>
      <c r="E1060" s="4">
        <v>-17.733809999999998</v>
      </c>
      <c r="F1060" s="4">
        <v>168.32187999999999</v>
      </c>
      <c r="G1060" s="4" t="s">
        <v>2050</v>
      </c>
      <c r="H1060" s="4" t="s">
        <v>2051</v>
      </c>
      <c r="I1060" s="4" t="s">
        <v>1966</v>
      </c>
      <c r="J1060" s="4"/>
      <c r="K1060" s="4">
        <v>18</v>
      </c>
      <c r="L1060" s="4"/>
      <c r="M1060" s="4"/>
      <c r="N1060" s="4"/>
      <c r="O1060" s="4">
        <v>35901</v>
      </c>
      <c r="P1060" s="4"/>
      <c r="Q1060" s="4">
        <v>59</v>
      </c>
      <c r="R1060" s="4" t="s">
        <v>4361</v>
      </c>
      <c r="S1060" s="6">
        <v>38734</v>
      </c>
      <c r="T1060" s="4">
        <v>1</v>
      </c>
      <c r="U1060" s="4">
        <f t="shared" si="50"/>
        <v>55684</v>
      </c>
      <c r="V1060" s="4">
        <f t="shared" si="48"/>
        <v>0.6447273902736872</v>
      </c>
      <c r="W1060" s="4" t="str">
        <f t="shared" si="49"/>
        <v>VU-1</v>
      </c>
      <c r="X1060" s="4" t="s">
        <v>1966</v>
      </c>
      <c r="Y1060" s="4" t="s">
        <v>4359</v>
      </c>
      <c r="Z1060" s="4">
        <v>-17.733809999999998</v>
      </c>
      <c r="AA1060" s="4">
        <v>168.32187999999999</v>
      </c>
    </row>
    <row r="1061" spans="1:27">
      <c r="A1061" s="4">
        <v>2136150</v>
      </c>
      <c r="B1061" s="4" t="s">
        <v>4362</v>
      </c>
      <c r="C1061" s="4" t="s">
        <v>4362</v>
      </c>
      <c r="D1061" s="4" t="s">
        <v>4363</v>
      </c>
      <c r="E1061" s="4">
        <v>-15.533329999999999</v>
      </c>
      <c r="F1061" s="4">
        <v>167.16667000000001</v>
      </c>
      <c r="G1061" s="4" t="s">
        <v>2050</v>
      </c>
      <c r="H1061" s="4" t="s">
        <v>2055</v>
      </c>
      <c r="I1061" s="4" t="s">
        <v>1966</v>
      </c>
      <c r="J1061" s="4"/>
      <c r="K1061" s="4">
        <v>13</v>
      </c>
      <c r="L1061" s="4"/>
      <c r="M1061" s="4"/>
      <c r="N1061" s="4"/>
      <c r="O1061" s="4">
        <v>13397</v>
      </c>
      <c r="P1061" s="4"/>
      <c r="Q1061" s="4">
        <v>1</v>
      </c>
      <c r="R1061" s="4" t="s">
        <v>4361</v>
      </c>
      <c r="S1061" s="6">
        <v>40398</v>
      </c>
      <c r="T1061" s="4">
        <v>2</v>
      </c>
      <c r="U1061" s="4">
        <f t="shared" si="50"/>
        <v>55684</v>
      </c>
      <c r="V1061" s="4">
        <f t="shared" si="48"/>
        <v>0.88531714675669848</v>
      </c>
      <c r="W1061" s="4" t="str">
        <f t="shared" si="49"/>
        <v>VU-2</v>
      </c>
      <c r="X1061" s="4" t="s">
        <v>1966</v>
      </c>
      <c r="Y1061" s="4" t="s">
        <v>4362</v>
      </c>
      <c r="Z1061" s="4">
        <v>-15.533329999999999</v>
      </c>
      <c r="AA1061" s="4">
        <v>167.16667000000001</v>
      </c>
    </row>
    <row r="1062" spans="1:27">
      <c r="A1062" s="4">
        <v>2135517</v>
      </c>
      <c r="B1062" s="4" t="s">
        <v>4364</v>
      </c>
      <c r="C1062" s="4" t="s">
        <v>4364</v>
      </c>
      <c r="D1062" s="4" t="s">
        <v>4365</v>
      </c>
      <c r="E1062" s="4">
        <v>-16.066669999999998</v>
      </c>
      <c r="F1062" s="4">
        <v>167.38333</v>
      </c>
      <c r="G1062" s="4" t="s">
        <v>2050</v>
      </c>
      <c r="H1062" s="4" t="s">
        <v>2072</v>
      </c>
      <c r="I1062" s="4" t="s">
        <v>1966</v>
      </c>
      <c r="J1062" s="4"/>
      <c r="K1062" s="4">
        <v>16</v>
      </c>
      <c r="L1062" s="4"/>
      <c r="M1062" s="4"/>
      <c r="N1062" s="4"/>
      <c r="O1062" s="4">
        <v>2998</v>
      </c>
      <c r="P1062" s="4"/>
      <c r="Q1062" s="4">
        <v>16</v>
      </c>
      <c r="R1062" s="4" t="s">
        <v>4361</v>
      </c>
      <c r="S1062" s="6">
        <v>38734</v>
      </c>
      <c r="T1062" s="4">
        <v>3</v>
      </c>
      <c r="U1062" s="4">
        <f t="shared" si="50"/>
        <v>55684</v>
      </c>
      <c r="V1062" s="4">
        <f t="shared" si="48"/>
        <v>0.93915666977946988</v>
      </c>
      <c r="W1062" s="4" t="str">
        <f t="shared" si="49"/>
        <v>VU-3</v>
      </c>
      <c r="X1062" s="4" t="s">
        <v>1966</v>
      </c>
      <c r="Y1062" s="4" t="s">
        <v>4364</v>
      </c>
      <c r="Z1062" s="4">
        <v>-16.066669999999998</v>
      </c>
      <c r="AA1062" s="4">
        <v>167.38333</v>
      </c>
    </row>
    <row r="1063" spans="1:27">
      <c r="A1063" s="4">
        <v>2135175</v>
      </c>
      <c r="B1063" s="4" t="s">
        <v>4366</v>
      </c>
      <c r="C1063" s="4" t="s">
        <v>4366</v>
      </c>
      <c r="D1063" s="4"/>
      <c r="E1063" s="4">
        <v>-15.05</v>
      </c>
      <c r="F1063" s="4">
        <v>167.05</v>
      </c>
      <c r="G1063" s="4" t="s">
        <v>2050</v>
      </c>
      <c r="H1063" s="4" t="s">
        <v>2072</v>
      </c>
      <c r="I1063" s="4" t="s">
        <v>1966</v>
      </c>
      <c r="J1063" s="4"/>
      <c r="K1063" s="4">
        <v>13</v>
      </c>
      <c r="L1063" s="4"/>
      <c r="M1063" s="4"/>
      <c r="N1063" s="4"/>
      <c r="O1063" s="4">
        <v>1951</v>
      </c>
      <c r="P1063" s="4"/>
      <c r="Q1063" s="4">
        <v>238</v>
      </c>
      <c r="R1063" s="4" t="s">
        <v>4361</v>
      </c>
      <c r="S1063" s="6">
        <v>40925</v>
      </c>
      <c r="T1063" s="4">
        <v>4</v>
      </c>
      <c r="U1063" s="4">
        <f t="shared" si="50"/>
        <v>55684</v>
      </c>
      <c r="V1063" s="4">
        <f t="shared" si="48"/>
        <v>0.97419366424825804</v>
      </c>
      <c r="W1063" s="4" t="str">
        <f t="shared" si="49"/>
        <v>VU-4</v>
      </c>
      <c r="X1063" s="4" t="s">
        <v>1966</v>
      </c>
      <c r="Y1063" s="4" t="s">
        <v>4366</v>
      </c>
      <c r="Z1063" s="4">
        <v>-15.05</v>
      </c>
      <c r="AA1063" s="4">
        <v>167.05</v>
      </c>
    </row>
    <row r="1064" spans="1:27">
      <c r="A1064" s="4">
        <v>2136825</v>
      </c>
      <c r="B1064" s="4" t="s">
        <v>4367</v>
      </c>
      <c r="C1064" s="4" t="s">
        <v>4367</v>
      </c>
      <c r="D1064" s="4" t="s">
        <v>4368</v>
      </c>
      <c r="E1064" s="4">
        <v>-19.55</v>
      </c>
      <c r="F1064" s="4">
        <v>169.26667</v>
      </c>
      <c r="G1064" s="4" t="s">
        <v>2050</v>
      </c>
      <c r="H1064" s="4" t="s">
        <v>2055</v>
      </c>
      <c r="I1064" s="4" t="s">
        <v>1966</v>
      </c>
      <c r="J1064" s="4"/>
      <c r="K1064" s="4">
        <v>15</v>
      </c>
      <c r="L1064" s="4"/>
      <c r="M1064" s="4"/>
      <c r="N1064" s="4"/>
      <c r="O1064" s="4">
        <v>1437</v>
      </c>
      <c r="P1064" s="4"/>
      <c r="Q1064" s="4">
        <v>-9999</v>
      </c>
      <c r="R1064" s="4" t="s">
        <v>4361</v>
      </c>
      <c r="S1064" s="6">
        <v>40924</v>
      </c>
      <c r="T1064" s="4">
        <v>5</v>
      </c>
      <c r="U1064" s="4">
        <f t="shared" si="50"/>
        <v>55684</v>
      </c>
      <c r="V1064" s="4">
        <f t="shared" si="48"/>
        <v>1</v>
      </c>
      <c r="W1064" s="4" t="str">
        <f t="shared" si="49"/>
        <v>VU-5</v>
      </c>
      <c r="X1064" s="4" t="s">
        <v>1966</v>
      </c>
      <c r="Y1064" s="4" t="s">
        <v>4367</v>
      </c>
      <c r="Z1064" s="4">
        <v>-19.55</v>
      </c>
      <c r="AA1064" s="4">
        <v>169.26667</v>
      </c>
    </row>
    <row r="1065" spans="1:27">
      <c r="A1065" s="4">
        <v>4034821</v>
      </c>
      <c r="B1065" s="4" t="s">
        <v>4369</v>
      </c>
      <c r="C1065" s="4" t="s">
        <v>4369</v>
      </c>
      <c r="D1065" s="4" t="s">
        <v>4370</v>
      </c>
      <c r="E1065" s="4">
        <v>-13.28163</v>
      </c>
      <c r="F1065" s="4">
        <v>-176.17453</v>
      </c>
      <c r="G1065" s="4" t="s">
        <v>2050</v>
      </c>
      <c r="H1065" s="4" t="s">
        <v>2051</v>
      </c>
      <c r="I1065" s="4" t="s">
        <v>1981</v>
      </c>
      <c r="J1065" s="4" t="s">
        <v>1981</v>
      </c>
      <c r="K1065" s="4">
        <v>98613</v>
      </c>
      <c r="L1065" s="4"/>
      <c r="M1065" s="4"/>
      <c r="N1065" s="4"/>
      <c r="O1065" s="4">
        <v>1200</v>
      </c>
      <c r="P1065" s="4"/>
      <c r="Q1065" s="4">
        <v>15</v>
      </c>
      <c r="R1065" s="4" t="s">
        <v>4371</v>
      </c>
      <c r="S1065" s="6">
        <v>40946</v>
      </c>
      <c r="T1065" s="4">
        <v>1</v>
      </c>
      <c r="U1065" s="4">
        <f t="shared" si="50"/>
        <v>52056</v>
      </c>
      <c r="V1065" s="4">
        <f t="shared" si="48"/>
        <v>2.3052097740894423E-2</v>
      </c>
      <c r="W1065" s="4" t="str">
        <f t="shared" si="49"/>
        <v>WF-1</v>
      </c>
      <c r="X1065" s="4" t="s">
        <v>1981</v>
      </c>
      <c r="Y1065" s="4" t="s">
        <v>4369</v>
      </c>
      <c r="Z1065" s="4">
        <v>-13.28163</v>
      </c>
      <c r="AA1065" s="4">
        <v>-176.17453</v>
      </c>
    </row>
    <row r="1066" spans="1:27">
      <c r="A1066" s="4">
        <v>4035413</v>
      </c>
      <c r="B1066" s="4" t="s">
        <v>4372</v>
      </c>
      <c r="C1066" s="4" t="s">
        <v>4372</v>
      </c>
      <c r="D1066" s="4" t="s">
        <v>4373</v>
      </c>
      <c r="E1066" s="4">
        <v>-13.83333</v>
      </c>
      <c r="F1066" s="4">
        <v>-171.76666</v>
      </c>
      <c r="G1066" s="4" t="s">
        <v>2050</v>
      </c>
      <c r="H1066" s="4" t="s">
        <v>2051</v>
      </c>
      <c r="I1066" s="4" t="s">
        <v>1822</v>
      </c>
      <c r="J1066" s="4"/>
      <c r="K1066" s="4">
        <v>10</v>
      </c>
      <c r="L1066" s="4"/>
      <c r="M1066" s="4"/>
      <c r="N1066" s="4"/>
      <c r="O1066" s="4">
        <v>40407</v>
      </c>
      <c r="P1066" s="4"/>
      <c r="Q1066" s="4">
        <v>9</v>
      </c>
      <c r="R1066" s="4" t="s">
        <v>4374</v>
      </c>
      <c r="S1066" s="6">
        <v>40926</v>
      </c>
      <c r="T1066" s="4">
        <v>1</v>
      </c>
      <c r="U1066" s="4">
        <f t="shared" si="50"/>
        <v>53045</v>
      </c>
      <c r="V1066" s="4">
        <f t="shared" si="48"/>
        <v>0.76174945800735228</v>
      </c>
      <c r="W1066" s="4" t="str">
        <f t="shared" si="49"/>
        <v>WS-1</v>
      </c>
      <c r="X1066" s="4" t="s">
        <v>1822</v>
      </c>
      <c r="Y1066" s="4" t="s">
        <v>4372</v>
      </c>
      <c r="Z1066" s="4">
        <v>-13.83333</v>
      </c>
      <c r="AA1066" s="4">
        <v>-171.76666</v>
      </c>
    </row>
    <row r="1067" spans="1:27">
      <c r="A1067" s="4">
        <v>4034908</v>
      </c>
      <c r="B1067" s="4" t="s">
        <v>4375</v>
      </c>
      <c r="C1067" s="4" t="s">
        <v>4375</v>
      </c>
      <c r="D1067" s="4" t="s">
        <v>4376</v>
      </c>
      <c r="E1067" s="4">
        <v>-13.81964</v>
      </c>
      <c r="F1067" s="4">
        <v>-171.80252999999999</v>
      </c>
      <c r="G1067" s="4" t="s">
        <v>2050</v>
      </c>
      <c r="H1067" s="4" t="s">
        <v>2072</v>
      </c>
      <c r="I1067" s="4" t="s">
        <v>1822</v>
      </c>
      <c r="J1067" s="4"/>
      <c r="K1067" s="4">
        <v>0</v>
      </c>
      <c r="L1067" s="4"/>
      <c r="M1067" s="4"/>
      <c r="N1067" s="4"/>
      <c r="O1067" s="4">
        <v>5631</v>
      </c>
      <c r="P1067" s="4"/>
      <c r="Q1067" s="4">
        <v>8</v>
      </c>
      <c r="R1067" s="4" t="s">
        <v>4374</v>
      </c>
      <c r="S1067" s="6">
        <v>40926</v>
      </c>
      <c r="T1067" s="4">
        <v>2</v>
      </c>
      <c r="U1067" s="4">
        <f t="shared" si="50"/>
        <v>53045</v>
      </c>
      <c r="V1067" s="4">
        <f t="shared" si="48"/>
        <v>0.86790460929399571</v>
      </c>
      <c r="W1067" s="4" t="str">
        <f t="shared" si="49"/>
        <v>WS-2</v>
      </c>
      <c r="X1067" s="4" t="s">
        <v>1822</v>
      </c>
      <c r="Y1067" s="4" t="s">
        <v>4375</v>
      </c>
      <c r="Z1067" s="4">
        <v>-13.81964</v>
      </c>
      <c r="AA1067" s="4">
        <v>-171.80252999999999</v>
      </c>
    </row>
    <row r="1068" spans="1:27">
      <c r="A1068" s="4">
        <v>4035345</v>
      </c>
      <c r="B1068" s="4" t="s">
        <v>4377</v>
      </c>
      <c r="C1068" s="4" t="s">
        <v>4377</v>
      </c>
      <c r="D1068" s="4" t="s">
        <v>4378</v>
      </c>
      <c r="E1068" s="4">
        <v>-13.794560000000001</v>
      </c>
      <c r="F1068" s="4">
        <v>-171.83125999999999</v>
      </c>
      <c r="G1068" s="4" t="s">
        <v>2050</v>
      </c>
      <c r="H1068" s="4" t="s">
        <v>2072</v>
      </c>
      <c r="I1068" s="4" t="s">
        <v>1822</v>
      </c>
      <c r="J1068" s="4"/>
      <c r="K1068" s="4">
        <v>0</v>
      </c>
      <c r="L1068" s="4"/>
      <c r="M1068" s="4"/>
      <c r="N1068" s="4"/>
      <c r="O1068" s="4">
        <v>2592</v>
      </c>
      <c r="P1068" s="4"/>
      <c r="Q1068" s="4">
        <v>8</v>
      </c>
      <c r="R1068" s="4" t="s">
        <v>4374</v>
      </c>
      <c r="S1068" s="6">
        <v>40926</v>
      </c>
      <c r="T1068" s="4">
        <v>3</v>
      </c>
      <c r="U1068" s="4">
        <f t="shared" si="50"/>
        <v>53045</v>
      </c>
      <c r="V1068" s="4">
        <f t="shared" si="48"/>
        <v>0.91676878122348948</v>
      </c>
      <c r="W1068" s="4" t="str">
        <f t="shared" si="49"/>
        <v>WS-3</v>
      </c>
      <c r="X1068" s="4" t="s">
        <v>1822</v>
      </c>
      <c r="Y1068" s="4" t="s">
        <v>4377</v>
      </c>
      <c r="Z1068" s="4">
        <v>-13.794560000000001</v>
      </c>
      <c r="AA1068" s="4">
        <v>-171.83125999999999</v>
      </c>
    </row>
    <row r="1069" spans="1:27">
      <c r="A1069" s="4">
        <v>4035019</v>
      </c>
      <c r="B1069" s="4" t="s">
        <v>4379</v>
      </c>
      <c r="C1069" s="4" t="s">
        <v>4379</v>
      </c>
      <c r="D1069" s="4"/>
      <c r="E1069" s="4">
        <v>-13.84432</v>
      </c>
      <c r="F1069" s="4">
        <v>-171.81397000000001</v>
      </c>
      <c r="G1069" s="4" t="s">
        <v>2050</v>
      </c>
      <c r="H1069" s="4" t="s">
        <v>2072</v>
      </c>
      <c r="I1069" s="4" t="s">
        <v>1822</v>
      </c>
      <c r="J1069" s="4"/>
      <c r="K1069" s="4">
        <v>0</v>
      </c>
      <c r="L1069" s="4"/>
      <c r="M1069" s="4"/>
      <c r="N1069" s="4"/>
      <c r="O1069" s="4">
        <v>2226</v>
      </c>
      <c r="P1069" s="4"/>
      <c r="Q1069" s="4">
        <v>91</v>
      </c>
      <c r="R1069" s="4" t="s">
        <v>4374</v>
      </c>
      <c r="S1069" s="6">
        <v>38734</v>
      </c>
      <c r="T1069" s="4">
        <v>4</v>
      </c>
      <c r="U1069" s="4">
        <f t="shared" si="50"/>
        <v>53045</v>
      </c>
      <c r="V1069" s="4">
        <f t="shared" si="48"/>
        <v>0.95873315109812418</v>
      </c>
      <c r="W1069" s="4" t="str">
        <f t="shared" si="49"/>
        <v>WS-4</v>
      </c>
      <c r="X1069" s="4" t="s">
        <v>1822</v>
      </c>
      <c r="Y1069" s="4" t="s">
        <v>4379</v>
      </c>
      <c r="Z1069" s="4">
        <v>-13.84432</v>
      </c>
      <c r="AA1069" s="4">
        <v>-171.81397000000001</v>
      </c>
    </row>
    <row r="1070" spans="1:27">
      <c r="A1070" s="4">
        <v>4035236</v>
      </c>
      <c r="B1070" s="4" t="s">
        <v>4380</v>
      </c>
      <c r="C1070" s="4" t="s">
        <v>4380</v>
      </c>
      <c r="D1070" s="4" t="s">
        <v>4380</v>
      </c>
      <c r="E1070" s="4">
        <v>-13.80044</v>
      </c>
      <c r="F1070" s="4">
        <v>-171.84690000000001</v>
      </c>
      <c r="G1070" s="4" t="s">
        <v>2050</v>
      </c>
      <c r="H1070" s="4" t="s">
        <v>2072</v>
      </c>
      <c r="I1070" s="4" t="s">
        <v>1822</v>
      </c>
      <c r="J1070" s="4"/>
      <c r="K1070" s="4">
        <v>0</v>
      </c>
      <c r="L1070" s="4"/>
      <c r="M1070" s="4"/>
      <c r="N1070" s="4"/>
      <c r="O1070" s="4">
        <v>2189</v>
      </c>
      <c r="P1070" s="4"/>
      <c r="Q1070" s="4">
        <v>12</v>
      </c>
      <c r="R1070" s="4" t="s">
        <v>4374</v>
      </c>
      <c r="S1070" s="6">
        <v>40926</v>
      </c>
      <c r="T1070" s="4">
        <v>5</v>
      </c>
      <c r="U1070" s="4">
        <f t="shared" si="50"/>
        <v>53045</v>
      </c>
      <c r="V1070" s="4">
        <f t="shared" si="48"/>
        <v>1</v>
      </c>
      <c r="W1070" s="4" t="str">
        <f t="shared" si="49"/>
        <v>WS-5</v>
      </c>
      <c r="X1070" s="4" t="s">
        <v>1822</v>
      </c>
      <c r="Y1070" s="4" t="s">
        <v>4380</v>
      </c>
      <c r="Z1070" s="4">
        <v>-13.80044</v>
      </c>
      <c r="AA1070" s="4">
        <v>-171.84690000000001</v>
      </c>
    </row>
    <row r="1071" spans="1:27">
      <c r="A1071" s="4">
        <v>786714</v>
      </c>
      <c r="B1071" s="4" t="s">
        <v>4381</v>
      </c>
      <c r="C1071" s="4" t="s">
        <v>4381</v>
      </c>
      <c r="D1071" s="4" t="s">
        <v>4382</v>
      </c>
      <c r="E1071" s="4">
        <v>42.672719999999998</v>
      </c>
      <c r="F1071" s="4">
        <v>21.166879999999999</v>
      </c>
      <c r="G1071" s="4" t="s">
        <v>2050</v>
      </c>
      <c r="H1071" s="4" t="s">
        <v>2051</v>
      </c>
      <c r="I1071" s="4" t="s">
        <v>4383</v>
      </c>
      <c r="J1071" s="4"/>
      <c r="K1071" s="4">
        <v>20</v>
      </c>
      <c r="L1071" s="4"/>
      <c r="M1071" s="4"/>
      <c r="N1071" s="4"/>
      <c r="O1071" s="4">
        <v>550000</v>
      </c>
      <c r="P1071" s="4"/>
      <c r="Q1071" s="4">
        <v>597</v>
      </c>
      <c r="R1071" s="4" t="s">
        <v>3899</v>
      </c>
      <c r="S1071" s="6">
        <v>40927</v>
      </c>
      <c r="T1071" s="4">
        <v>1</v>
      </c>
      <c r="U1071" s="4">
        <f t="shared" si="50"/>
        <v>982538</v>
      </c>
      <c r="V1071" s="4">
        <f t="shared" si="48"/>
        <v>0.55977478733646946</v>
      </c>
      <c r="W1071" s="4" t="str">
        <f t="shared" si="49"/>
        <v>XK-1</v>
      </c>
      <c r="X1071" s="4" t="s">
        <v>4383</v>
      </c>
      <c r="Y1071" s="4" t="s">
        <v>4381</v>
      </c>
      <c r="Z1071" s="4">
        <v>42.672719999999998</v>
      </c>
      <c r="AA1071" s="4">
        <v>21.166879999999999</v>
      </c>
    </row>
    <row r="1072" spans="1:27">
      <c r="A1072" s="4">
        <v>786712</v>
      </c>
      <c r="B1072" s="4" t="s">
        <v>4384</v>
      </c>
      <c r="C1072" s="4" t="s">
        <v>4384</v>
      </c>
      <c r="D1072" s="4" t="s">
        <v>4385</v>
      </c>
      <c r="E1072" s="4">
        <v>42.213889999999999</v>
      </c>
      <c r="F1072" s="4">
        <v>20.739719999999998</v>
      </c>
      <c r="G1072" s="4" t="s">
        <v>2050</v>
      </c>
      <c r="H1072" s="4" t="s">
        <v>2055</v>
      </c>
      <c r="I1072" s="4" t="s">
        <v>4383</v>
      </c>
      <c r="J1072" s="4"/>
      <c r="K1072" s="4">
        <v>21</v>
      </c>
      <c r="L1072" s="4"/>
      <c r="M1072" s="4"/>
      <c r="N1072" s="4"/>
      <c r="O1072" s="4">
        <v>171464</v>
      </c>
      <c r="P1072" s="4"/>
      <c r="Q1072" s="4">
        <v>413</v>
      </c>
      <c r="R1072" s="4" t="s">
        <v>3899</v>
      </c>
      <c r="S1072" s="6">
        <v>40927</v>
      </c>
      <c r="T1072" s="4">
        <v>2</v>
      </c>
      <c r="U1072" s="4">
        <f t="shared" si="50"/>
        <v>982538</v>
      </c>
      <c r="V1072" s="4">
        <f t="shared" si="48"/>
        <v>0.73428610394712468</v>
      </c>
      <c r="W1072" s="4" t="str">
        <f t="shared" si="49"/>
        <v>XK-2</v>
      </c>
      <c r="X1072" s="4" t="s">
        <v>4383</v>
      </c>
      <c r="Y1072" s="4" t="s">
        <v>4384</v>
      </c>
      <c r="Z1072" s="4">
        <v>42.213889999999999</v>
      </c>
      <c r="AA1072" s="4">
        <v>20.739719999999998</v>
      </c>
    </row>
    <row r="1073" spans="1:27">
      <c r="A1073" s="4">
        <v>789225</v>
      </c>
      <c r="B1073" s="4" t="s">
        <v>4386</v>
      </c>
      <c r="C1073" s="4" t="s">
        <v>4387</v>
      </c>
      <c r="D1073" s="4" t="s">
        <v>4388</v>
      </c>
      <c r="E1073" s="4">
        <v>42.883330000000001</v>
      </c>
      <c r="F1073" s="4">
        <v>20.866669999999999</v>
      </c>
      <c r="G1073" s="4" t="s">
        <v>2050</v>
      </c>
      <c r="H1073" s="4" t="s">
        <v>2072</v>
      </c>
      <c r="I1073" s="4" t="s">
        <v>4383</v>
      </c>
      <c r="J1073" s="4" t="s">
        <v>4383</v>
      </c>
      <c r="K1073" s="4">
        <v>15</v>
      </c>
      <c r="L1073" s="4"/>
      <c r="M1073" s="4"/>
      <c r="N1073" s="4"/>
      <c r="O1073" s="4">
        <v>107045</v>
      </c>
      <c r="P1073" s="4"/>
      <c r="Q1073" s="4">
        <v>509</v>
      </c>
      <c r="R1073" s="4" t="s">
        <v>3899</v>
      </c>
      <c r="S1073" s="6">
        <v>40927</v>
      </c>
      <c r="T1073" s="4">
        <v>3</v>
      </c>
      <c r="U1073" s="4">
        <f t="shared" si="50"/>
        <v>982538</v>
      </c>
      <c r="V1073" s="4">
        <f t="shared" si="48"/>
        <v>0.84323354414791085</v>
      </c>
      <c r="W1073" s="4" t="str">
        <f t="shared" si="49"/>
        <v>XK-3</v>
      </c>
      <c r="X1073" s="4" t="s">
        <v>4383</v>
      </c>
      <c r="Y1073" s="4" t="s">
        <v>4387</v>
      </c>
      <c r="Z1073" s="4">
        <v>42.883330000000001</v>
      </c>
      <c r="AA1073" s="4">
        <v>20.866669999999999</v>
      </c>
    </row>
    <row r="1074" spans="1:27">
      <c r="A1074" s="4">
        <v>787157</v>
      </c>
      <c r="B1074" s="4" t="s">
        <v>4389</v>
      </c>
      <c r="C1074" s="4" t="s">
        <v>4390</v>
      </c>
      <c r="D1074" s="4" t="s">
        <v>4391</v>
      </c>
      <c r="E1074" s="4">
        <v>42.659129999999998</v>
      </c>
      <c r="F1074" s="4">
        <v>20.28828</v>
      </c>
      <c r="G1074" s="4" t="s">
        <v>2050</v>
      </c>
      <c r="H1074" s="4" t="s">
        <v>2072</v>
      </c>
      <c r="I1074" s="4" t="s">
        <v>4383</v>
      </c>
      <c r="J1074" s="4" t="s">
        <v>4383</v>
      </c>
      <c r="K1074" s="4">
        <v>18</v>
      </c>
      <c r="L1074" s="4"/>
      <c r="M1074" s="4"/>
      <c r="N1074" s="4"/>
      <c r="O1074" s="4">
        <v>81800</v>
      </c>
      <c r="P1074" s="4">
        <v>516</v>
      </c>
      <c r="Q1074" s="4">
        <v>518</v>
      </c>
      <c r="R1074" s="4" t="s">
        <v>3899</v>
      </c>
      <c r="S1074" s="6">
        <v>40927</v>
      </c>
      <c r="T1074" s="4">
        <v>4</v>
      </c>
      <c r="U1074" s="4">
        <f t="shared" si="50"/>
        <v>982538</v>
      </c>
      <c r="V1074" s="4">
        <f t="shared" si="48"/>
        <v>0.92648732160995306</v>
      </c>
      <c r="W1074" s="4" t="str">
        <f t="shared" si="49"/>
        <v>XK-4</v>
      </c>
      <c r="X1074" s="4" t="s">
        <v>4383</v>
      </c>
      <c r="Y1074" s="4" t="s">
        <v>4390</v>
      </c>
      <c r="Z1074" s="4">
        <v>42.659129999999998</v>
      </c>
      <c r="AA1074" s="4">
        <v>20.28828</v>
      </c>
    </row>
    <row r="1075" spans="1:27">
      <c r="A1075" s="4">
        <v>785238</v>
      </c>
      <c r="B1075" s="4" t="s">
        <v>4392</v>
      </c>
      <c r="C1075" s="4" t="s">
        <v>4392</v>
      </c>
      <c r="D1075" s="4" t="s">
        <v>4393</v>
      </c>
      <c r="E1075" s="4">
        <v>42.358609999999999</v>
      </c>
      <c r="F1075" s="4">
        <v>20.824999999999999</v>
      </c>
      <c r="G1075" s="4" t="s">
        <v>2050</v>
      </c>
      <c r="H1075" s="4" t="s">
        <v>2055</v>
      </c>
      <c r="I1075" s="4" t="s">
        <v>4383</v>
      </c>
      <c r="J1075" s="4"/>
      <c r="K1075" s="4">
        <v>26</v>
      </c>
      <c r="L1075" s="4"/>
      <c r="M1075" s="4"/>
      <c r="N1075" s="4"/>
      <c r="O1075" s="4">
        <v>72229</v>
      </c>
      <c r="P1075" s="4"/>
      <c r="Q1075" s="4">
        <v>387</v>
      </c>
      <c r="R1075" s="4" t="s">
        <v>3899</v>
      </c>
      <c r="S1075" s="6">
        <v>40927</v>
      </c>
      <c r="T1075" s="4">
        <v>5</v>
      </c>
      <c r="U1075" s="4">
        <f t="shared" si="50"/>
        <v>982538</v>
      </c>
      <c r="V1075" s="4">
        <f t="shared" si="48"/>
        <v>1</v>
      </c>
      <c r="W1075" s="4" t="str">
        <f t="shared" si="49"/>
        <v>XK-5</v>
      </c>
      <c r="X1075" s="4" t="s">
        <v>4383</v>
      </c>
      <c r="Y1075" s="4" t="s">
        <v>4392</v>
      </c>
      <c r="Z1075" s="4">
        <v>42.358609999999999</v>
      </c>
      <c r="AA1075" s="4">
        <v>20.824999999999999</v>
      </c>
    </row>
    <row r="1076" spans="1:27">
      <c r="A1076" s="4">
        <v>71137</v>
      </c>
      <c r="B1076" s="4" t="s">
        <v>4394</v>
      </c>
      <c r="C1076" s="4" t="s">
        <v>4394</v>
      </c>
      <c r="D1076" s="4" t="s">
        <v>4395</v>
      </c>
      <c r="E1076" s="4">
        <v>15.35472</v>
      </c>
      <c r="F1076" s="4">
        <v>44.206670000000003</v>
      </c>
      <c r="G1076" s="4" t="s">
        <v>2050</v>
      </c>
      <c r="H1076" s="4" t="s">
        <v>2051</v>
      </c>
      <c r="I1076" s="4" t="s">
        <v>1987</v>
      </c>
      <c r="J1076" s="4"/>
      <c r="K1076" s="4">
        <v>26</v>
      </c>
      <c r="L1076" s="4">
        <v>1301</v>
      </c>
      <c r="M1076" s="4"/>
      <c r="N1076" s="4"/>
      <c r="O1076" s="4">
        <v>1937451</v>
      </c>
      <c r="P1076" s="4"/>
      <c r="Q1076" s="4">
        <v>2253</v>
      </c>
      <c r="R1076" s="4" t="s">
        <v>4396</v>
      </c>
      <c r="S1076" s="6">
        <v>40924</v>
      </c>
      <c r="T1076" s="4">
        <v>1</v>
      </c>
      <c r="U1076" s="4">
        <f t="shared" si="50"/>
        <v>3979278</v>
      </c>
      <c r="V1076" s="4">
        <f t="shared" si="48"/>
        <v>0.48688505804319276</v>
      </c>
      <c r="W1076" s="4" t="str">
        <f t="shared" si="49"/>
        <v>YE-1</v>
      </c>
      <c r="X1076" s="4" t="s">
        <v>1987</v>
      </c>
      <c r="Y1076" s="4" t="s">
        <v>4394</v>
      </c>
      <c r="Z1076" s="4">
        <v>15.35472</v>
      </c>
      <c r="AA1076" s="4">
        <v>44.206670000000003</v>
      </c>
    </row>
    <row r="1077" spans="1:27">
      <c r="A1077" s="4">
        <v>79415</v>
      </c>
      <c r="B1077" s="4" t="s">
        <v>4397</v>
      </c>
      <c r="C1077" s="4" t="s">
        <v>4398</v>
      </c>
      <c r="D1077" s="4" t="s">
        <v>4399</v>
      </c>
      <c r="E1077" s="4">
        <v>14.79781</v>
      </c>
      <c r="F1077" s="4">
        <v>42.954520000000002</v>
      </c>
      <c r="G1077" s="4" t="s">
        <v>2050</v>
      </c>
      <c r="H1077" s="4" t="s">
        <v>2055</v>
      </c>
      <c r="I1077" s="4" t="s">
        <v>1987</v>
      </c>
      <c r="J1077" s="4"/>
      <c r="K1077" s="4">
        <v>8</v>
      </c>
      <c r="L1077" s="4">
        <v>1821</v>
      </c>
      <c r="M1077" s="4"/>
      <c r="N1077" s="4"/>
      <c r="O1077" s="4">
        <v>617871</v>
      </c>
      <c r="P1077" s="4"/>
      <c r="Q1077" s="4">
        <v>10</v>
      </c>
      <c r="R1077" s="4" t="s">
        <v>4396</v>
      </c>
      <c r="S1077" s="6">
        <v>40924</v>
      </c>
      <c r="T1077" s="4">
        <v>2</v>
      </c>
      <c r="U1077" s="4">
        <f t="shared" si="50"/>
        <v>3979278</v>
      </c>
      <c r="V1077" s="4">
        <f t="shared" si="48"/>
        <v>0.6421571953505133</v>
      </c>
      <c r="W1077" s="4" t="str">
        <f t="shared" si="49"/>
        <v>YE-2</v>
      </c>
      <c r="X1077" s="4" t="s">
        <v>1987</v>
      </c>
      <c r="Y1077" s="4" t="s">
        <v>4398</v>
      </c>
      <c r="Z1077" s="4">
        <v>14.79781</v>
      </c>
      <c r="AA1077" s="4">
        <v>42.954520000000002</v>
      </c>
    </row>
    <row r="1078" spans="1:27">
      <c r="A1078" s="4">
        <v>70225</v>
      </c>
      <c r="B1078" s="4" t="s">
        <v>4400</v>
      </c>
      <c r="C1078" s="4" t="s">
        <v>4401</v>
      </c>
      <c r="D1078" s="4" t="s">
        <v>4402</v>
      </c>
      <c r="E1078" s="4">
        <v>13.57952</v>
      </c>
      <c r="F1078" s="4">
        <v>44.020910000000001</v>
      </c>
      <c r="G1078" s="4" t="s">
        <v>2050</v>
      </c>
      <c r="H1078" s="4" t="s">
        <v>2055</v>
      </c>
      <c r="I1078" s="4" t="s">
        <v>1987</v>
      </c>
      <c r="J1078" s="4"/>
      <c r="K1078" s="4">
        <v>25</v>
      </c>
      <c r="L1078" s="4">
        <v>1520</v>
      </c>
      <c r="M1078" s="4"/>
      <c r="N1078" s="4"/>
      <c r="O1078" s="4">
        <v>615222</v>
      </c>
      <c r="P1078" s="4">
        <v>1400</v>
      </c>
      <c r="Q1078" s="4">
        <v>1316</v>
      </c>
      <c r="R1078" s="4" t="s">
        <v>4396</v>
      </c>
      <c r="S1078" s="6">
        <v>40924</v>
      </c>
      <c r="T1078" s="4">
        <v>3</v>
      </c>
      <c r="U1078" s="4">
        <f t="shared" si="50"/>
        <v>3979278</v>
      </c>
      <c r="V1078" s="4">
        <f t="shared" si="48"/>
        <v>0.79676363400596784</v>
      </c>
      <c r="W1078" s="4" t="str">
        <f t="shared" si="49"/>
        <v>YE-3</v>
      </c>
      <c r="X1078" s="4" t="s">
        <v>1987</v>
      </c>
      <c r="Y1078" s="4" t="s">
        <v>4401</v>
      </c>
      <c r="Z1078" s="4">
        <v>13.57952</v>
      </c>
      <c r="AA1078" s="4">
        <v>44.020910000000001</v>
      </c>
    </row>
    <row r="1079" spans="1:27">
      <c r="A1079" s="4">
        <v>415189</v>
      </c>
      <c r="B1079" s="4" t="s">
        <v>4403</v>
      </c>
      <c r="C1079" s="4" t="s">
        <v>4403</v>
      </c>
      <c r="D1079" s="4" t="s">
        <v>4404</v>
      </c>
      <c r="E1079" s="4">
        <v>12.779439999999999</v>
      </c>
      <c r="F1079" s="4">
        <v>45.036670000000001</v>
      </c>
      <c r="G1079" s="4" t="s">
        <v>2050</v>
      </c>
      <c r="H1079" s="4" t="s">
        <v>2055</v>
      </c>
      <c r="I1079" s="4" t="s">
        <v>1987</v>
      </c>
      <c r="J1079" s="4"/>
      <c r="K1079" s="4">
        <v>2</v>
      </c>
      <c r="L1079" s="4">
        <v>2407</v>
      </c>
      <c r="M1079" s="4"/>
      <c r="N1079" s="4"/>
      <c r="O1079" s="4">
        <v>550602</v>
      </c>
      <c r="P1079" s="4"/>
      <c r="Q1079" s="4">
        <v>16</v>
      </c>
      <c r="R1079" s="4" t="s">
        <v>4396</v>
      </c>
      <c r="S1079" s="6">
        <v>40924</v>
      </c>
      <c r="T1079" s="4">
        <v>4</v>
      </c>
      <c r="U1079" s="4">
        <f t="shared" si="50"/>
        <v>3979278</v>
      </c>
      <c r="V1079" s="4">
        <f t="shared" si="48"/>
        <v>0.93513094586505385</v>
      </c>
      <c r="W1079" s="4" t="str">
        <f t="shared" si="49"/>
        <v>YE-4</v>
      </c>
      <c r="X1079" s="4" t="s">
        <v>1987</v>
      </c>
      <c r="Y1079" s="4" t="s">
        <v>4403</v>
      </c>
      <c r="Z1079" s="4">
        <v>12.779439999999999</v>
      </c>
      <c r="AA1079" s="4">
        <v>45.036670000000001</v>
      </c>
    </row>
    <row r="1080" spans="1:27">
      <c r="A1080" s="4">
        <v>78754</v>
      </c>
      <c r="B1080" s="4" t="s">
        <v>4405</v>
      </c>
      <c r="C1080" s="4" t="s">
        <v>4406</v>
      </c>
      <c r="D1080" s="4" t="s">
        <v>4407</v>
      </c>
      <c r="E1080" s="4">
        <v>14.542479999999999</v>
      </c>
      <c r="F1080" s="4">
        <v>49.12424</v>
      </c>
      <c r="G1080" s="4" t="s">
        <v>2050</v>
      </c>
      <c r="H1080" s="4" t="s">
        <v>2055</v>
      </c>
      <c r="I1080" s="4" t="s">
        <v>1987</v>
      </c>
      <c r="J1080" s="4"/>
      <c r="K1080" s="4">
        <v>4</v>
      </c>
      <c r="L1080" s="4">
        <v>1929</v>
      </c>
      <c r="M1080" s="4"/>
      <c r="N1080" s="4"/>
      <c r="O1080" s="4">
        <v>258132</v>
      </c>
      <c r="P1080" s="4"/>
      <c r="Q1080" s="4">
        <v>39</v>
      </c>
      <c r="R1080" s="4" t="s">
        <v>4396</v>
      </c>
      <c r="S1080" s="6">
        <v>40924</v>
      </c>
      <c r="T1080" s="4">
        <v>5</v>
      </c>
      <c r="U1080" s="4">
        <f t="shared" si="50"/>
        <v>3979278</v>
      </c>
      <c r="V1080" s="4">
        <f t="shared" si="48"/>
        <v>1</v>
      </c>
      <c r="W1080" s="4" t="str">
        <f t="shared" si="49"/>
        <v>YE-5</v>
      </c>
      <c r="X1080" s="4" t="s">
        <v>1987</v>
      </c>
      <c r="Y1080" s="4" t="s">
        <v>4406</v>
      </c>
      <c r="Z1080" s="4">
        <v>14.542479999999999</v>
      </c>
      <c r="AA1080" s="4">
        <v>49.12424</v>
      </c>
    </row>
    <row r="1081" spans="1:27">
      <c r="A1081" s="4">
        <v>921815</v>
      </c>
      <c r="B1081" s="4" t="s">
        <v>4408</v>
      </c>
      <c r="C1081" s="4" t="s">
        <v>4408</v>
      </c>
      <c r="D1081" s="4" t="s">
        <v>4409</v>
      </c>
      <c r="E1081" s="4">
        <v>-12.779439999999999</v>
      </c>
      <c r="F1081" s="4">
        <v>45.227220000000003</v>
      </c>
      <c r="G1081" s="4" t="s">
        <v>2050</v>
      </c>
      <c r="H1081" s="4" t="s">
        <v>2051</v>
      </c>
      <c r="I1081" s="4" t="s">
        <v>1675</v>
      </c>
      <c r="J1081" s="4"/>
      <c r="K1081" s="4">
        <v>97611</v>
      </c>
      <c r="L1081" s="4"/>
      <c r="M1081" s="4"/>
      <c r="N1081" s="4"/>
      <c r="O1081" s="4">
        <v>54831</v>
      </c>
      <c r="P1081" s="4"/>
      <c r="Q1081" s="4">
        <v>55</v>
      </c>
      <c r="R1081" s="4" t="s">
        <v>4410</v>
      </c>
      <c r="S1081" s="6">
        <v>40953</v>
      </c>
      <c r="T1081" s="4">
        <v>1</v>
      </c>
      <c r="U1081" s="4">
        <f t="shared" si="50"/>
        <v>98385</v>
      </c>
      <c r="V1081" s="4">
        <f t="shared" si="48"/>
        <v>0.55731056563500536</v>
      </c>
      <c r="W1081" s="4" t="str">
        <f t="shared" si="49"/>
        <v>YT-1</v>
      </c>
      <c r="X1081" s="4" t="s">
        <v>1675</v>
      </c>
      <c r="Y1081" s="4" t="s">
        <v>4408</v>
      </c>
      <c r="Z1081" s="4">
        <v>-12.779439999999999</v>
      </c>
      <c r="AA1081" s="4">
        <v>45.227220000000003</v>
      </c>
    </row>
    <row r="1082" spans="1:27">
      <c r="A1082" s="4">
        <v>1090225</v>
      </c>
      <c r="B1082" s="4" t="s">
        <v>4411</v>
      </c>
      <c r="C1082" s="4" t="s">
        <v>4411</v>
      </c>
      <c r="D1082" s="4" t="s">
        <v>4412</v>
      </c>
      <c r="E1082" s="4">
        <v>-12.733610000000001</v>
      </c>
      <c r="F1082" s="4">
        <v>45.204169999999998</v>
      </c>
      <c r="G1082" s="4" t="s">
        <v>2050</v>
      </c>
      <c r="H1082" s="4" t="s">
        <v>2055</v>
      </c>
      <c r="I1082" s="4" t="s">
        <v>1675</v>
      </c>
      <c r="J1082" s="4"/>
      <c r="K1082" s="4">
        <v>97610</v>
      </c>
      <c r="L1082" s="4"/>
      <c r="M1082" s="4"/>
      <c r="N1082" s="4"/>
      <c r="O1082" s="4">
        <v>18118</v>
      </c>
      <c r="P1082" s="4"/>
      <c r="Q1082" s="4">
        <v>40</v>
      </c>
      <c r="R1082" s="4" t="s">
        <v>4410</v>
      </c>
      <c r="S1082" s="6">
        <v>40942</v>
      </c>
      <c r="T1082" s="4">
        <v>2</v>
      </c>
      <c r="U1082" s="4">
        <f t="shared" si="50"/>
        <v>98385</v>
      </c>
      <c r="V1082" s="4">
        <f t="shared" si="48"/>
        <v>0.74146465416476093</v>
      </c>
      <c r="W1082" s="4" t="str">
        <f t="shared" si="49"/>
        <v>YT-2</v>
      </c>
      <c r="X1082" s="4" t="s">
        <v>1675</v>
      </c>
      <c r="Y1082" s="4" t="s">
        <v>4411</v>
      </c>
      <c r="Z1082" s="4">
        <v>-12.733610000000001</v>
      </c>
      <c r="AA1082" s="4">
        <v>45.204169999999998</v>
      </c>
    </row>
    <row r="1083" spans="1:27">
      <c r="A1083" s="4">
        <v>1090340</v>
      </c>
      <c r="B1083" s="4" t="s">
        <v>4413</v>
      </c>
      <c r="C1083" s="4" t="s">
        <v>4413</v>
      </c>
      <c r="D1083" s="4" t="s">
        <v>4413</v>
      </c>
      <c r="E1083" s="4">
        <v>-12.85055</v>
      </c>
      <c r="F1083" s="4">
        <v>45.102049999999998</v>
      </c>
      <c r="G1083" s="4" t="s">
        <v>2050</v>
      </c>
      <c r="H1083" s="4" t="s">
        <v>2055</v>
      </c>
      <c r="I1083" s="4" t="s">
        <v>1675</v>
      </c>
      <c r="J1083" s="4"/>
      <c r="K1083" s="4">
        <v>97616</v>
      </c>
      <c r="L1083" s="4"/>
      <c r="M1083" s="4"/>
      <c r="N1083" s="4"/>
      <c r="O1083" s="4">
        <v>9832</v>
      </c>
      <c r="P1083" s="4"/>
      <c r="Q1083" s="4">
        <v>82</v>
      </c>
      <c r="R1083" s="4" t="s">
        <v>4410</v>
      </c>
      <c r="S1083" s="6">
        <v>40947</v>
      </c>
      <c r="T1083" s="4">
        <v>3</v>
      </c>
      <c r="U1083" s="4">
        <f t="shared" si="50"/>
        <v>98385</v>
      </c>
      <c r="V1083" s="4">
        <f t="shared" si="48"/>
        <v>0.84139858718300553</v>
      </c>
      <c r="W1083" s="4" t="str">
        <f t="shared" si="49"/>
        <v>YT-3</v>
      </c>
      <c r="X1083" s="4" t="s">
        <v>1675</v>
      </c>
      <c r="Y1083" s="4" t="s">
        <v>4413</v>
      </c>
      <c r="Z1083" s="4">
        <v>-12.85055</v>
      </c>
      <c r="AA1083" s="4">
        <v>45.102049999999998</v>
      </c>
    </row>
    <row r="1084" spans="1:27">
      <c r="A1084" s="4">
        <v>1090119</v>
      </c>
      <c r="B1084" s="4" t="s">
        <v>4414</v>
      </c>
      <c r="C1084" s="4" t="s">
        <v>4414</v>
      </c>
      <c r="D1084" s="4" t="s">
        <v>4415</v>
      </c>
      <c r="E1084" s="4">
        <v>-12.7044</v>
      </c>
      <c r="F1084" s="4">
        <v>45.122309999999999</v>
      </c>
      <c r="G1084" s="4" t="s">
        <v>2050</v>
      </c>
      <c r="H1084" s="4" t="s">
        <v>2055</v>
      </c>
      <c r="I1084" s="4" t="s">
        <v>1675</v>
      </c>
      <c r="J1084" s="4"/>
      <c r="K1084" s="4">
        <v>97602</v>
      </c>
      <c r="L1084" s="4"/>
      <c r="M1084" s="4"/>
      <c r="N1084" s="4"/>
      <c r="O1084" s="4">
        <v>7880</v>
      </c>
      <c r="P1084" s="4"/>
      <c r="Q1084" s="4">
        <v>33</v>
      </c>
      <c r="R1084" s="4" t="s">
        <v>4410</v>
      </c>
      <c r="S1084" s="6">
        <v>40946</v>
      </c>
      <c r="T1084" s="4">
        <v>4</v>
      </c>
      <c r="U1084" s="4">
        <f t="shared" si="50"/>
        <v>98385</v>
      </c>
      <c r="V1084" s="4">
        <f t="shared" si="48"/>
        <v>0.92149209737256699</v>
      </c>
      <c r="W1084" s="4" t="str">
        <f t="shared" si="49"/>
        <v>YT-4</v>
      </c>
      <c r="X1084" s="4" t="s">
        <v>1675</v>
      </c>
      <c r="Y1084" s="4" t="s">
        <v>4414</v>
      </c>
      <c r="Z1084" s="4">
        <v>-12.7044</v>
      </c>
      <c r="AA1084" s="4">
        <v>45.122309999999999</v>
      </c>
    </row>
    <row r="1085" spans="1:27">
      <c r="A1085" s="4">
        <v>1090126</v>
      </c>
      <c r="B1085" s="4" t="s">
        <v>4416</v>
      </c>
      <c r="C1085" s="4" t="s">
        <v>4416</v>
      </c>
      <c r="D1085" s="4" t="s">
        <v>4417</v>
      </c>
      <c r="E1085" s="4">
        <v>-12.699820000000001</v>
      </c>
      <c r="F1085" s="4">
        <v>45.068939999999998</v>
      </c>
      <c r="G1085" s="4" t="s">
        <v>2050</v>
      </c>
      <c r="H1085" s="4" t="s">
        <v>2055</v>
      </c>
      <c r="I1085" s="4" t="s">
        <v>1675</v>
      </c>
      <c r="J1085" s="4"/>
      <c r="K1085" s="4">
        <v>97612</v>
      </c>
      <c r="L1085" s="4"/>
      <c r="M1085" s="4"/>
      <c r="N1085" s="4"/>
      <c r="O1085" s="4">
        <v>7724</v>
      </c>
      <c r="P1085" s="4"/>
      <c r="Q1085" s="4">
        <v>26</v>
      </c>
      <c r="R1085" s="4" t="s">
        <v>4410</v>
      </c>
      <c r="S1085" s="6">
        <v>40947</v>
      </c>
      <c r="T1085" s="4">
        <v>5</v>
      </c>
      <c r="U1085" s="4">
        <f t="shared" si="50"/>
        <v>98385</v>
      </c>
      <c r="V1085" s="4">
        <f t="shared" si="48"/>
        <v>1</v>
      </c>
      <c r="W1085" s="4" t="str">
        <f t="shared" si="49"/>
        <v>YT-5</v>
      </c>
      <c r="X1085" s="4" t="s">
        <v>1675</v>
      </c>
      <c r="Y1085" s="4" t="s">
        <v>4416</v>
      </c>
      <c r="Z1085" s="4">
        <v>-12.699820000000001</v>
      </c>
      <c r="AA1085" s="4">
        <v>45.068939999999998</v>
      </c>
    </row>
    <row r="1086" spans="1:27">
      <c r="A1086" s="4">
        <v>3369157</v>
      </c>
      <c r="B1086" s="4" t="s">
        <v>232</v>
      </c>
      <c r="C1086" s="4" t="s">
        <v>232</v>
      </c>
      <c r="D1086" s="8" t="s">
        <v>4418</v>
      </c>
      <c r="E1086" s="4">
        <v>-33.925840000000001</v>
      </c>
      <c r="F1086" s="4">
        <v>18.423220000000001</v>
      </c>
      <c r="G1086" s="4" t="s">
        <v>2050</v>
      </c>
      <c r="H1086" s="4" t="s">
        <v>2055</v>
      </c>
      <c r="I1086" s="4" t="s">
        <v>1864</v>
      </c>
      <c r="J1086" s="4"/>
      <c r="K1086" s="4">
        <v>11</v>
      </c>
      <c r="L1086" s="4"/>
      <c r="M1086" s="4"/>
      <c r="N1086" s="4"/>
      <c r="O1086" s="4">
        <v>3433441</v>
      </c>
      <c r="P1086" s="4"/>
      <c r="Q1086" s="4">
        <v>25</v>
      </c>
      <c r="R1086" s="4" t="s">
        <v>3342</v>
      </c>
      <c r="S1086" s="6">
        <v>40420</v>
      </c>
      <c r="T1086" s="4">
        <v>1</v>
      </c>
      <c r="U1086" s="4">
        <f t="shared" si="50"/>
        <v>11894677</v>
      </c>
      <c r="V1086" s="4">
        <f t="shared" si="48"/>
        <v>0.28865357167748229</v>
      </c>
      <c r="W1086" s="4" t="str">
        <f t="shared" si="49"/>
        <v>ZA-1</v>
      </c>
      <c r="X1086" s="4" t="s">
        <v>1864</v>
      </c>
      <c r="Y1086" s="4" t="s">
        <v>232</v>
      </c>
      <c r="Z1086" s="4">
        <v>-33.925840000000001</v>
      </c>
      <c r="AA1086" s="4">
        <v>18.423220000000001</v>
      </c>
    </row>
    <row r="1087" spans="1:27">
      <c r="A1087" s="4">
        <v>1007311</v>
      </c>
      <c r="B1087" s="4" t="s">
        <v>4419</v>
      </c>
      <c r="C1087" s="4" t="s">
        <v>4419</v>
      </c>
      <c r="D1087" s="4" t="s">
        <v>4420</v>
      </c>
      <c r="E1087" s="4">
        <v>-29.857900000000001</v>
      </c>
      <c r="F1087" s="4">
        <v>31.029199999999999</v>
      </c>
      <c r="G1087" s="4" t="s">
        <v>2050</v>
      </c>
      <c r="H1087" s="4" t="s">
        <v>2072</v>
      </c>
      <c r="I1087" s="4" t="s">
        <v>1864</v>
      </c>
      <c r="J1087" s="4"/>
      <c r="K1087" s="4">
        <v>2</v>
      </c>
      <c r="L1087" s="4"/>
      <c r="M1087" s="4"/>
      <c r="N1087" s="4"/>
      <c r="O1087" s="4">
        <v>3120282</v>
      </c>
      <c r="P1087" s="4"/>
      <c r="Q1087" s="4">
        <v>21</v>
      </c>
      <c r="R1087" s="4" t="s">
        <v>3342</v>
      </c>
      <c r="S1087" s="6">
        <v>40926</v>
      </c>
      <c r="T1087" s="4">
        <v>2</v>
      </c>
      <c r="U1087" s="4">
        <f t="shared" si="50"/>
        <v>11894677</v>
      </c>
      <c r="V1087" s="4">
        <f t="shared" si="48"/>
        <v>0.55097948435253852</v>
      </c>
      <c r="W1087" s="4" t="str">
        <f t="shared" si="49"/>
        <v>ZA-2</v>
      </c>
      <c r="X1087" s="4" t="s">
        <v>1864</v>
      </c>
      <c r="Y1087" s="4" t="s">
        <v>4419</v>
      </c>
      <c r="Z1087" s="4">
        <v>-29.857900000000001</v>
      </c>
      <c r="AA1087" s="4">
        <v>31.029199999999999</v>
      </c>
    </row>
    <row r="1088" spans="1:27">
      <c r="A1088" s="4">
        <v>993800</v>
      </c>
      <c r="B1088" s="4" t="s">
        <v>420</v>
      </c>
      <c r="C1088" s="4" t="s">
        <v>420</v>
      </c>
      <c r="D1088" s="8" t="s">
        <v>4421</v>
      </c>
      <c r="E1088" s="4">
        <v>-26.202269999999999</v>
      </c>
      <c r="F1088" s="4">
        <v>28.04363</v>
      </c>
      <c r="G1088" s="4" t="s">
        <v>2050</v>
      </c>
      <c r="H1088" s="4" t="s">
        <v>2055</v>
      </c>
      <c r="I1088" s="4" t="s">
        <v>1864</v>
      </c>
      <c r="J1088" s="4"/>
      <c r="K1088" s="4">
        <v>6</v>
      </c>
      <c r="L1088" s="4"/>
      <c r="M1088" s="4"/>
      <c r="N1088" s="4"/>
      <c r="O1088" s="4">
        <v>2026469</v>
      </c>
      <c r="P1088" s="4"/>
      <c r="Q1088" s="4">
        <v>1767</v>
      </c>
      <c r="R1088" s="4" t="s">
        <v>3342</v>
      </c>
      <c r="S1088" s="6">
        <v>40652</v>
      </c>
      <c r="T1088" s="4">
        <v>3</v>
      </c>
      <c r="U1088" s="4">
        <f t="shared" si="50"/>
        <v>11894677</v>
      </c>
      <c r="V1088" s="4">
        <f t="shared" si="48"/>
        <v>0.72134720429987298</v>
      </c>
      <c r="W1088" s="4" t="str">
        <f t="shared" si="49"/>
        <v>ZA-3</v>
      </c>
      <c r="X1088" s="4" t="s">
        <v>1864</v>
      </c>
      <c r="Y1088" s="4" t="s">
        <v>420</v>
      </c>
      <c r="Z1088" s="4">
        <v>-26.202269999999999</v>
      </c>
      <c r="AA1088" s="4">
        <v>28.04363</v>
      </c>
    </row>
    <row r="1089" spans="1:27">
      <c r="A1089" s="4">
        <v>953781</v>
      </c>
      <c r="B1089" s="4" t="s">
        <v>4422</v>
      </c>
      <c r="C1089" s="4" t="s">
        <v>4422</v>
      </c>
      <c r="D1089" s="4" t="s">
        <v>4423</v>
      </c>
      <c r="E1089" s="4">
        <v>-26.267810000000001</v>
      </c>
      <c r="F1089" s="4">
        <v>27.85849</v>
      </c>
      <c r="G1089" s="4" t="s">
        <v>2050</v>
      </c>
      <c r="H1089" s="4" t="s">
        <v>2072</v>
      </c>
      <c r="I1089" s="4" t="s">
        <v>1864</v>
      </c>
      <c r="J1089" s="4"/>
      <c r="K1089" s="4">
        <v>6</v>
      </c>
      <c r="L1089" s="4"/>
      <c r="M1089" s="4"/>
      <c r="N1089" s="4"/>
      <c r="O1089" s="4">
        <v>1695047</v>
      </c>
      <c r="P1089" s="4"/>
      <c r="Q1089" s="4">
        <v>1632</v>
      </c>
      <c r="R1089" s="4" t="s">
        <v>3342</v>
      </c>
      <c r="S1089" s="6">
        <v>40926</v>
      </c>
      <c r="T1089" s="4">
        <v>4</v>
      </c>
      <c r="U1089" s="4">
        <f t="shared" si="50"/>
        <v>11894677</v>
      </c>
      <c r="V1089" s="4">
        <f t="shared" si="48"/>
        <v>0.86385187256450935</v>
      </c>
      <c r="W1089" s="4" t="str">
        <f t="shared" si="49"/>
        <v>ZA-4</v>
      </c>
      <c r="X1089" s="4" t="s">
        <v>1864</v>
      </c>
      <c r="Y1089" s="4" t="s">
        <v>4422</v>
      </c>
      <c r="Z1089" s="4">
        <v>-26.267810000000001</v>
      </c>
      <c r="AA1089" s="4">
        <v>27.85849</v>
      </c>
    </row>
    <row r="1090" spans="1:27">
      <c r="A1090" s="4">
        <v>964137</v>
      </c>
      <c r="B1090" s="4" t="s">
        <v>769</v>
      </c>
      <c r="C1090" s="4" t="s">
        <v>769</v>
      </c>
      <c r="D1090" s="4" t="s">
        <v>4424</v>
      </c>
      <c r="E1090" s="4">
        <v>-25.744859999999999</v>
      </c>
      <c r="F1090" s="4">
        <v>28.187830000000002</v>
      </c>
      <c r="G1090" s="4" t="s">
        <v>2050</v>
      </c>
      <c r="H1090" s="4" t="s">
        <v>2051</v>
      </c>
      <c r="I1090" s="4" t="s">
        <v>1864</v>
      </c>
      <c r="J1090" s="4"/>
      <c r="K1090" s="4">
        <v>6</v>
      </c>
      <c r="L1090" s="4"/>
      <c r="M1090" s="4"/>
      <c r="N1090" s="4"/>
      <c r="O1090" s="4">
        <v>1619438</v>
      </c>
      <c r="P1090" s="4"/>
      <c r="Q1090" s="4">
        <v>1332</v>
      </c>
      <c r="R1090" s="4" t="s">
        <v>3342</v>
      </c>
      <c r="S1090" s="6">
        <v>40716</v>
      </c>
      <c r="T1090" s="4">
        <v>5</v>
      </c>
      <c r="U1090" s="4">
        <f t="shared" si="50"/>
        <v>11894677</v>
      </c>
      <c r="V1090" s="4">
        <f t="shared" si="48"/>
        <v>1</v>
      </c>
      <c r="W1090" s="4" t="str">
        <f t="shared" si="49"/>
        <v>ZA-5</v>
      </c>
      <c r="X1090" s="4" t="s">
        <v>1864</v>
      </c>
      <c r="Y1090" s="4" t="s">
        <v>769</v>
      </c>
      <c r="Z1090" s="4">
        <v>-25.744859999999999</v>
      </c>
      <c r="AA1090" s="4">
        <v>28.187830000000002</v>
      </c>
    </row>
    <row r="1091" spans="1:27">
      <c r="A1091" s="4">
        <v>909137</v>
      </c>
      <c r="B1091" s="4" t="s">
        <v>4425</v>
      </c>
      <c r="C1091" s="4" t="s">
        <v>4425</v>
      </c>
      <c r="D1091" s="4" t="s">
        <v>4426</v>
      </c>
      <c r="E1091" s="4">
        <v>-15.406689999999999</v>
      </c>
      <c r="F1091" s="4">
        <v>28.287130000000001</v>
      </c>
      <c r="G1091" s="4" t="s">
        <v>2050</v>
      </c>
      <c r="H1091" s="4" t="s">
        <v>2051</v>
      </c>
      <c r="I1091" s="4" t="s">
        <v>1990</v>
      </c>
      <c r="J1091" s="4"/>
      <c r="K1091" s="4">
        <v>9</v>
      </c>
      <c r="L1091" s="4"/>
      <c r="M1091" s="4"/>
      <c r="N1091" s="4"/>
      <c r="O1091" s="4">
        <v>1267440</v>
      </c>
      <c r="P1091" s="4"/>
      <c r="Q1091" s="4">
        <v>1277</v>
      </c>
      <c r="R1091" s="4" t="s">
        <v>4427</v>
      </c>
      <c r="S1091" s="6">
        <v>40925</v>
      </c>
      <c r="T1091" s="4">
        <v>1</v>
      </c>
      <c r="U1091" s="4">
        <f t="shared" si="50"/>
        <v>2400415</v>
      </c>
      <c r="V1091" s="4">
        <f t="shared" ref="V1091:V1100" si="51">IF(T1091=1,O1091/U1091,V1090+(O1091/U1091))</f>
        <v>0.52800869849588505</v>
      </c>
      <c r="W1091" s="4" t="str">
        <f t="shared" ref="W1091:W1100" si="52">X1091&amp;"-"&amp;T1091</f>
        <v>ZM-1</v>
      </c>
      <c r="X1091" s="4" t="s">
        <v>1990</v>
      </c>
      <c r="Y1091" s="4" t="s">
        <v>4425</v>
      </c>
      <c r="Z1091" s="4">
        <v>-15.406689999999999</v>
      </c>
      <c r="AA1091" s="4">
        <v>28.287130000000001</v>
      </c>
    </row>
    <row r="1092" spans="1:27">
      <c r="A1092" s="4">
        <v>911148</v>
      </c>
      <c r="B1092" s="4" t="s">
        <v>4428</v>
      </c>
      <c r="C1092" s="4" t="s">
        <v>4428</v>
      </c>
      <c r="D1092" s="4" t="s">
        <v>4429</v>
      </c>
      <c r="E1092" s="4">
        <v>-12.796139999999999</v>
      </c>
      <c r="F1092" s="4">
        <v>28.247669999999999</v>
      </c>
      <c r="G1092" s="4" t="s">
        <v>2050</v>
      </c>
      <c r="H1092" s="4" t="s">
        <v>2072</v>
      </c>
      <c r="I1092" s="4" t="s">
        <v>1990</v>
      </c>
      <c r="J1092" s="4"/>
      <c r="K1092" s="4">
        <v>8</v>
      </c>
      <c r="L1092" s="4"/>
      <c r="M1092" s="4"/>
      <c r="N1092" s="4"/>
      <c r="O1092" s="4">
        <v>400914</v>
      </c>
      <c r="P1092" s="4"/>
      <c r="Q1092" s="4">
        <v>1211</v>
      </c>
      <c r="R1092" s="4" t="s">
        <v>4427</v>
      </c>
      <c r="S1092" s="6">
        <v>40608</v>
      </c>
      <c r="T1092" s="4">
        <v>2</v>
      </c>
      <c r="U1092" s="4">
        <f t="shared" si="50"/>
        <v>2400415</v>
      </c>
      <c r="V1092" s="4">
        <f t="shared" si="51"/>
        <v>0.69502731819289576</v>
      </c>
      <c r="W1092" s="4" t="str">
        <f t="shared" si="52"/>
        <v>ZM-2</v>
      </c>
      <c r="X1092" s="4" t="s">
        <v>1990</v>
      </c>
      <c r="Y1092" s="4" t="s">
        <v>4428</v>
      </c>
      <c r="Z1092" s="4">
        <v>-12.796139999999999</v>
      </c>
      <c r="AA1092" s="4">
        <v>28.247669999999999</v>
      </c>
    </row>
    <row r="1093" spans="1:27">
      <c r="A1093" s="4">
        <v>901344</v>
      </c>
      <c r="B1093" s="4" t="s">
        <v>4430</v>
      </c>
      <c r="C1093" s="4" t="s">
        <v>4430</v>
      </c>
      <c r="D1093" s="4" t="s">
        <v>4431</v>
      </c>
      <c r="E1093" s="4">
        <v>-12.95867</v>
      </c>
      <c r="F1093" s="4">
        <v>28.636590000000002</v>
      </c>
      <c r="G1093" s="4" t="s">
        <v>2050</v>
      </c>
      <c r="H1093" s="4" t="s">
        <v>2055</v>
      </c>
      <c r="I1093" s="4" t="s">
        <v>1990</v>
      </c>
      <c r="J1093" s="4"/>
      <c r="K1093" s="4">
        <v>8</v>
      </c>
      <c r="L1093" s="4"/>
      <c r="M1093" s="4"/>
      <c r="N1093" s="4"/>
      <c r="O1093" s="4">
        <v>394518</v>
      </c>
      <c r="P1093" s="4"/>
      <c r="Q1093" s="4">
        <v>1307</v>
      </c>
      <c r="R1093" s="4" t="s">
        <v>4427</v>
      </c>
      <c r="S1093" s="6">
        <v>41022</v>
      </c>
      <c r="T1093" s="4">
        <v>3</v>
      </c>
      <c r="U1093" s="4">
        <f t="shared" si="50"/>
        <v>2400415</v>
      </c>
      <c r="V1093" s="4">
        <f t="shared" si="51"/>
        <v>0.85938139863315299</v>
      </c>
      <c r="W1093" s="4" t="str">
        <f t="shared" si="52"/>
        <v>ZM-3</v>
      </c>
      <c r="X1093" s="4" t="s">
        <v>1990</v>
      </c>
      <c r="Y1093" s="4" t="s">
        <v>4430</v>
      </c>
      <c r="Z1093" s="4">
        <v>-12.95867</v>
      </c>
      <c r="AA1093" s="4">
        <v>28.636590000000002</v>
      </c>
    </row>
    <row r="1094" spans="1:27">
      <c r="A1094" s="4">
        <v>916095</v>
      </c>
      <c r="B1094" s="4" t="s">
        <v>4432</v>
      </c>
      <c r="C1094" s="4" t="s">
        <v>4432</v>
      </c>
      <c r="D1094" s="4" t="s">
        <v>4433</v>
      </c>
      <c r="E1094" s="4">
        <v>-14.446899999999999</v>
      </c>
      <c r="F1094" s="4">
        <v>28.446439999999999</v>
      </c>
      <c r="G1094" s="4" t="s">
        <v>2050</v>
      </c>
      <c r="H1094" s="4" t="s">
        <v>2055</v>
      </c>
      <c r="I1094" s="4" t="s">
        <v>1990</v>
      </c>
      <c r="J1094" s="4"/>
      <c r="K1094" s="4">
        <v>2</v>
      </c>
      <c r="L1094" s="4"/>
      <c r="M1094" s="4"/>
      <c r="N1094" s="4"/>
      <c r="O1094" s="4">
        <v>188979</v>
      </c>
      <c r="P1094" s="4"/>
      <c r="Q1094" s="4">
        <v>1191</v>
      </c>
      <c r="R1094" s="4" t="s">
        <v>4427</v>
      </c>
      <c r="S1094" s="6">
        <v>40925</v>
      </c>
      <c r="T1094" s="4">
        <v>4</v>
      </c>
      <c r="U1094" s="4">
        <f t="shared" si="50"/>
        <v>2400415</v>
      </c>
      <c r="V1094" s="4">
        <f t="shared" si="51"/>
        <v>0.93810903531264378</v>
      </c>
      <c r="W1094" s="4" t="str">
        <f t="shared" si="52"/>
        <v>ZM-4</v>
      </c>
      <c r="X1094" s="4" t="s">
        <v>1990</v>
      </c>
      <c r="Y1094" s="4" t="s">
        <v>4432</v>
      </c>
      <c r="Z1094" s="4">
        <v>-14.446899999999999</v>
      </c>
      <c r="AA1094" s="4">
        <v>28.446439999999999</v>
      </c>
    </row>
    <row r="1095" spans="1:27">
      <c r="A1095" s="4">
        <v>919009</v>
      </c>
      <c r="B1095" s="4" t="s">
        <v>4434</v>
      </c>
      <c r="C1095" s="4" t="s">
        <v>4434</v>
      </c>
      <c r="D1095" s="4" t="s">
        <v>4435</v>
      </c>
      <c r="E1095" s="4">
        <v>-12.528969999999999</v>
      </c>
      <c r="F1095" s="4">
        <v>27.88382</v>
      </c>
      <c r="G1095" s="4" t="s">
        <v>2050</v>
      </c>
      <c r="H1095" s="4" t="s">
        <v>2072</v>
      </c>
      <c r="I1095" s="4" t="s">
        <v>1990</v>
      </c>
      <c r="J1095" s="4"/>
      <c r="K1095" s="4">
        <v>8</v>
      </c>
      <c r="L1095" s="4"/>
      <c r="M1095" s="4"/>
      <c r="N1095" s="4"/>
      <c r="O1095" s="4">
        <v>148564</v>
      </c>
      <c r="P1095" s="4"/>
      <c r="Q1095" s="4">
        <v>1363</v>
      </c>
      <c r="R1095" s="4" t="s">
        <v>4427</v>
      </c>
      <c r="S1095" s="6">
        <v>40925</v>
      </c>
      <c r="T1095" s="4">
        <v>5</v>
      </c>
      <c r="U1095" s="4">
        <f t="shared" ref="U1095:U1100" si="53">IF(T1095=1,SUM(O1095:O1099),U1094)</f>
        <v>2400415</v>
      </c>
      <c r="V1095" s="4">
        <f t="shared" si="51"/>
        <v>0.99999999999999989</v>
      </c>
      <c r="W1095" s="4" t="str">
        <f t="shared" si="52"/>
        <v>ZM-5</v>
      </c>
      <c r="X1095" s="4" t="s">
        <v>1990</v>
      </c>
      <c r="Y1095" s="4" t="s">
        <v>4434</v>
      </c>
      <c r="Z1095" s="4">
        <v>-12.528969999999999</v>
      </c>
      <c r="AA1095" s="4">
        <v>27.88382</v>
      </c>
    </row>
    <row r="1096" spans="1:27">
      <c r="A1096" s="4">
        <v>890299</v>
      </c>
      <c r="B1096" s="4" t="s">
        <v>4436</v>
      </c>
      <c r="C1096" s="4" t="s">
        <v>4436</v>
      </c>
      <c r="D1096" s="4" t="s">
        <v>4437</v>
      </c>
      <c r="E1096" s="4">
        <v>-17.827719999999999</v>
      </c>
      <c r="F1096" s="4">
        <v>31.053370000000001</v>
      </c>
      <c r="G1096" s="4" t="s">
        <v>2050</v>
      </c>
      <c r="H1096" s="4" t="s">
        <v>2051</v>
      </c>
      <c r="I1096" s="4" t="s">
        <v>1993</v>
      </c>
      <c r="J1096" s="4"/>
      <c r="K1096" s="4">
        <v>10</v>
      </c>
      <c r="L1096" s="4"/>
      <c r="M1096" s="4"/>
      <c r="N1096" s="4"/>
      <c r="O1096" s="4">
        <v>1542813</v>
      </c>
      <c r="P1096" s="4"/>
      <c r="Q1096" s="4">
        <v>1480</v>
      </c>
      <c r="R1096" s="4" t="s">
        <v>4438</v>
      </c>
      <c r="S1096" s="6">
        <v>40925</v>
      </c>
      <c r="T1096" s="4">
        <v>1</v>
      </c>
      <c r="U1096" s="4">
        <f t="shared" si="53"/>
        <v>2912836</v>
      </c>
      <c r="V1096" s="4">
        <f t="shared" si="51"/>
        <v>0.52966009758187549</v>
      </c>
      <c r="W1096" s="4" t="str">
        <f t="shared" si="52"/>
        <v>ZW-1</v>
      </c>
      <c r="X1096" s="4" t="s">
        <v>1993</v>
      </c>
      <c r="Y1096" s="4" t="s">
        <v>4436</v>
      </c>
      <c r="Z1096" s="4">
        <v>-17.827719999999999</v>
      </c>
      <c r="AA1096" s="4">
        <v>31.053370000000001</v>
      </c>
    </row>
    <row r="1097" spans="1:27">
      <c r="A1097" s="4">
        <v>894701</v>
      </c>
      <c r="B1097" s="4" t="s">
        <v>4439</v>
      </c>
      <c r="C1097" s="4" t="s">
        <v>4439</v>
      </c>
      <c r="D1097" s="4" t="s">
        <v>4440</v>
      </c>
      <c r="E1097" s="4">
        <v>-20.149999999999999</v>
      </c>
      <c r="F1097" s="4">
        <v>28.58333</v>
      </c>
      <c r="G1097" s="4" t="s">
        <v>2050</v>
      </c>
      <c r="H1097" s="4" t="s">
        <v>2055</v>
      </c>
      <c r="I1097" s="4" t="s">
        <v>1993</v>
      </c>
      <c r="J1097" s="4"/>
      <c r="K1097" s="4">
        <v>9</v>
      </c>
      <c r="L1097" s="4"/>
      <c r="M1097" s="4"/>
      <c r="N1097" s="4"/>
      <c r="O1097" s="4">
        <v>699385</v>
      </c>
      <c r="P1097" s="4"/>
      <c r="Q1097" s="4">
        <v>1348</v>
      </c>
      <c r="R1097" s="4" t="s">
        <v>4438</v>
      </c>
      <c r="S1097" s="6">
        <v>40925</v>
      </c>
      <c r="T1097" s="4">
        <v>2</v>
      </c>
      <c r="U1097" s="4">
        <f t="shared" si="53"/>
        <v>2912836</v>
      </c>
      <c r="V1097" s="4">
        <f t="shared" si="51"/>
        <v>0.76976458681504889</v>
      </c>
      <c r="W1097" s="4" t="str">
        <f t="shared" si="52"/>
        <v>ZW-2</v>
      </c>
      <c r="X1097" s="4" t="s">
        <v>1993</v>
      </c>
      <c r="Y1097" s="4" t="s">
        <v>4439</v>
      </c>
      <c r="Z1097" s="4">
        <v>-20.149999999999999</v>
      </c>
      <c r="AA1097" s="4">
        <v>28.58333</v>
      </c>
    </row>
    <row r="1098" spans="1:27">
      <c r="A1098" s="4">
        <v>1106542</v>
      </c>
      <c r="B1098" s="4" t="s">
        <v>4441</v>
      </c>
      <c r="C1098" s="4" t="s">
        <v>4441</v>
      </c>
      <c r="D1098" s="4" t="s">
        <v>4441</v>
      </c>
      <c r="E1098" s="4">
        <v>-18.012740000000001</v>
      </c>
      <c r="F1098" s="4">
        <v>31.07555</v>
      </c>
      <c r="G1098" s="4" t="s">
        <v>2050</v>
      </c>
      <c r="H1098" s="4" t="s">
        <v>2072</v>
      </c>
      <c r="I1098" s="4" t="s">
        <v>1993</v>
      </c>
      <c r="J1098" s="4"/>
      <c r="K1098" s="4">
        <v>10</v>
      </c>
      <c r="L1098" s="4"/>
      <c r="M1098" s="4"/>
      <c r="N1098" s="4"/>
      <c r="O1098" s="4">
        <v>340360</v>
      </c>
      <c r="P1098" s="4"/>
      <c r="Q1098" s="4">
        <v>1435</v>
      </c>
      <c r="R1098" s="4" t="s">
        <v>4438</v>
      </c>
      <c r="S1098" s="6">
        <v>40925</v>
      </c>
      <c r="T1098" s="4">
        <v>3</v>
      </c>
      <c r="U1098" s="4">
        <f t="shared" si="53"/>
        <v>2912836</v>
      </c>
      <c r="V1098" s="4">
        <f t="shared" si="51"/>
        <v>0.88661290920601088</v>
      </c>
      <c r="W1098" s="4" t="str">
        <f t="shared" si="52"/>
        <v>ZW-3</v>
      </c>
      <c r="X1098" s="4" t="s">
        <v>1993</v>
      </c>
      <c r="Y1098" s="4" t="s">
        <v>4441</v>
      </c>
      <c r="Z1098" s="4">
        <v>-18.012740000000001</v>
      </c>
      <c r="AA1098" s="4">
        <v>31.07555</v>
      </c>
    </row>
    <row r="1099" spans="1:27">
      <c r="A1099" s="4">
        <v>884979</v>
      </c>
      <c r="B1099" s="4" t="s">
        <v>4442</v>
      </c>
      <c r="C1099" s="4" t="s">
        <v>4442</v>
      </c>
      <c r="D1099" s="4" t="s">
        <v>4443</v>
      </c>
      <c r="E1099" s="4">
        <v>-18.970700000000001</v>
      </c>
      <c r="F1099" s="4">
        <v>32.670859999999998</v>
      </c>
      <c r="G1099" s="4" t="s">
        <v>2050</v>
      </c>
      <c r="H1099" s="4" t="s">
        <v>2055</v>
      </c>
      <c r="I1099" s="4" t="s">
        <v>1993</v>
      </c>
      <c r="J1099" s="4"/>
      <c r="K1099" s="4">
        <v>1</v>
      </c>
      <c r="L1099" s="4"/>
      <c r="M1099" s="4"/>
      <c r="N1099" s="4"/>
      <c r="O1099" s="4">
        <v>184205</v>
      </c>
      <c r="P1099" s="4"/>
      <c r="Q1099" s="4">
        <v>1116</v>
      </c>
      <c r="R1099" s="4" t="s">
        <v>4438</v>
      </c>
      <c r="S1099" s="6">
        <v>38744</v>
      </c>
      <c r="T1099" s="4">
        <v>4</v>
      </c>
      <c r="U1099" s="4">
        <f t="shared" si="53"/>
        <v>2912836</v>
      </c>
      <c r="V1099" s="4">
        <f t="shared" si="51"/>
        <v>0.94985196557581686</v>
      </c>
      <c r="W1099" s="4" t="str">
        <f t="shared" si="52"/>
        <v>ZW-4</v>
      </c>
      <c r="X1099" s="4" t="s">
        <v>1993</v>
      </c>
      <c r="Y1099" s="4" t="s">
        <v>4442</v>
      </c>
      <c r="Z1099" s="4">
        <v>-18.970700000000001</v>
      </c>
      <c r="AA1099" s="4">
        <v>32.670859999999998</v>
      </c>
    </row>
    <row r="1100" spans="1:27">
      <c r="A1100" s="4">
        <v>890422</v>
      </c>
      <c r="B1100" s="4" t="s">
        <v>4444</v>
      </c>
      <c r="C1100" s="4" t="s">
        <v>4444</v>
      </c>
      <c r="D1100" s="4" t="s">
        <v>4445</v>
      </c>
      <c r="E1100" s="4">
        <v>-19.45</v>
      </c>
      <c r="F1100" s="4">
        <v>29.816669999999998</v>
      </c>
      <c r="G1100" s="4" t="s">
        <v>2050</v>
      </c>
      <c r="H1100" s="4" t="s">
        <v>2055</v>
      </c>
      <c r="I1100" s="4" t="s">
        <v>1993</v>
      </c>
      <c r="J1100" s="4"/>
      <c r="K1100" s="4">
        <v>2</v>
      </c>
      <c r="L1100" s="4"/>
      <c r="M1100" s="4"/>
      <c r="N1100" s="4"/>
      <c r="O1100" s="4">
        <v>146073</v>
      </c>
      <c r="P1100" s="4"/>
      <c r="Q1100" s="4">
        <v>1412</v>
      </c>
      <c r="R1100" s="4" t="s">
        <v>4438</v>
      </c>
      <c r="S1100" s="6">
        <v>40925</v>
      </c>
      <c r="T1100" s="4">
        <v>5</v>
      </c>
      <c r="U1100" s="4">
        <f t="shared" si="53"/>
        <v>2912836</v>
      </c>
      <c r="V1100" s="4">
        <f t="shared" si="51"/>
        <v>1</v>
      </c>
      <c r="W1100" s="4" t="str">
        <f t="shared" si="52"/>
        <v>ZW-5</v>
      </c>
      <c r="X1100" s="4" t="s">
        <v>1993</v>
      </c>
      <c r="Y1100" s="4" t="s">
        <v>4444</v>
      </c>
      <c r="Z1100" s="4">
        <v>-19.45</v>
      </c>
      <c r="AA1100" s="4">
        <v>29.816669999999998</v>
      </c>
    </row>
    <row r="1106" spans="8:13">
      <c r="H1106" t="s">
        <v>1264</v>
      </c>
      <c r="I1106">
        <v>0.32563477262946494</v>
      </c>
      <c r="J1106">
        <v>0.57831651763655789</v>
      </c>
      <c r="K1106">
        <v>0.75720046542023312</v>
      </c>
      <c r="L1106">
        <v>0.8850635171105693</v>
      </c>
      <c r="M1106">
        <v>1</v>
      </c>
    </row>
    <row r="1107" spans="8:13">
      <c r="H1107" t="s">
        <v>1948</v>
      </c>
      <c r="I1107">
        <v>0.3895721733721485</v>
      </c>
      <c r="J1107" s="4">
        <v>0.59628454000493925</v>
      </c>
      <c r="K1107" s="4">
        <v>0.78252782947082644</v>
      </c>
      <c r="L1107" s="4">
        <v>0.92252995998940901</v>
      </c>
      <c r="M1107" s="4">
        <v>1</v>
      </c>
    </row>
    <row r="1108" spans="8:13">
      <c r="H1108" t="s">
        <v>1249</v>
      </c>
      <c r="I1108">
        <v>0.72273333996653166</v>
      </c>
      <c r="J1108" s="4">
        <v>0.81562740359441777</v>
      </c>
      <c r="K1108" s="4">
        <v>0.88764636472632952</v>
      </c>
      <c r="L1108" s="4">
        <v>0.95242833236882829</v>
      </c>
      <c r="M1108" s="4">
        <v>1</v>
      </c>
    </row>
    <row r="1109" spans="8:13">
      <c r="H1109" t="s">
        <v>1276</v>
      </c>
      <c r="I1109">
        <v>0.76883529038400511</v>
      </c>
      <c r="J1109" s="4">
        <v>0.84900031735956838</v>
      </c>
      <c r="K1109" s="4">
        <v>0.90193589336718505</v>
      </c>
      <c r="L1109" s="4">
        <v>0.95452237384957161</v>
      </c>
      <c r="M1109" s="4">
        <v>1</v>
      </c>
    </row>
    <row r="1110" spans="8:13">
      <c r="H1110" t="s">
        <v>1270</v>
      </c>
      <c r="I1110">
        <v>2.0412175987949317E-3</v>
      </c>
      <c r="J1110" s="4">
        <v>3.9891223930735237E-3</v>
      </c>
      <c r="K1110" s="4">
        <v>0.48328431303020258</v>
      </c>
      <c r="L1110" s="4">
        <v>0.64064013080104032</v>
      </c>
      <c r="M1110" s="4">
        <v>1</v>
      </c>
    </row>
    <row r="1111" spans="8:13">
      <c r="H1111" t="s">
        <v>1255</v>
      </c>
      <c r="I1111">
        <v>0.48328431303020258</v>
      </c>
      <c r="J1111" s="4">
        <v>0.64064013080104032</v>
      </c>
      <c r="K1111" s="4">
        <v>0.77074874053710429</v>
      </c>
      <c r="L1111" s="4">
        <v>0.88621315257069688</v>
      </c>
      <c r="M1111" s="4">
        <v>1</v>
      </c>
    </row>
    <row r="1112" spans="8:13">
      <c r="H1112" t="s">
        <v>1282</v>
      </c>
      <c r="I1112">
        <v>0.76292915789884963</v>
      </c>
      <c r="J1112" s="4">
        <v>0.86645521575806961</v>
      </c>
      <c r="K1112" s="4">
        <v>0.93699172243649498</v>
      </c>
      <c r="L1112" s="4">
        <v>0.97153715414799147</v>
      </c>
      <c r="M1112" s="4">
        <v>1</v>
      </c>
    </row>
    <row r="1113" spans="8:13">
      <c r="H1113" t="s">
        <v>1267</v>
      </c>
      <c r="I1113">
        <v>0.79887542642719123</v>
      </c>
      <c r="J1113" s="4">
        <v>0.86395134521502293</v>
      </c>
      <c r="K1113" s="4">
        <v>0.92378625620306787</v>
      </c>
      <c r="L1113" s="4">
        <v>0.96730333990869322</v>
      </c>
      <c r="M1113" s="4">
        <v>1</v>
      </c>
    </row>
    <row r="1114" spans="8:13">
      <c r="H1114" t="s">
        <v>1273</v>
      </c>
      <c r="I1114">
        <v>7.5983669913408215E-5</v>
      </c>
      <c r="J1114" s="4">
        <v>0.75428788055159812</v>
      </c>
      <c r="K1114" s="4">
        <v>0.83667238618653461</v>
      </c>
      <c r="L1114" s="4">
        <v>0.90436597835919497</v>
      </c>
      <c r="M1114" s="4">
        <v>1</v>
      </c>
    </row>
    <row r="1115" spans="8:13">
      <c r="H1115" t="s">
        <v>1279</v>
      </c>
      <c r="I1115">
        <v>0.75428788055159812</v>
      </c>
      <c r="J1115" s="4">
        <v>0.83667238618653461</v>
      </c>
      <c r="K1115" s="4">
        <v>0.90436597835919497</v>
      </c>
      <c r="L1115" s="4">
        <v>0.95494779231647708</v>
      </c>
      <c r="M1115" s="4">
        <v>1</v>
      </c>
    </row>
    <row r="1116" spans="8:13">
      <c r="H1116" t="s">
        <v>1261</v>
      </c>
      <c r="I1116">
        <v>0.3606033050076824</v>
      </c>
      <c r="J1116" s="4">
        <v>0.70606127120504214</v>
      </c>
      <c r="K1116" s="4">
        <v>0.83305634818600849</v>
      </c>
      <c r="L1116" s="4">
        <v>0.93339813740553756</v>
      </c>
      <c r="M1116" s="4">
        <v>1</v>
      </c>
    </row>
    <row r="1117" spans="8:13">
      <c r="H1117" t="s">
        <v>1291</v>
      </c>
      <c r="I1117">
        <v>0.71742534648291634</v>
      </c>
      <c r="J1117" s="4">
        <v>0.81172349908300157</v>
      </c>
      <c r="K1117" s="4">
        <v>0.88856220405379505</v>
      </c>
      <c r="L1117" s="4">
        <v>0.95229784043038701</v>
      </c>
      <c r="M1117" s="4">
        <v>1</v>
      </c>
    </row>
    <row r="1118" spans="8:13">
      <c r="H1118" t="s">
        <v>1288</v>
      </c>
      <c r="I1118">
        <v>0.37870730546462306</v>
      </c>
      <c r="J1118" s="4">
        <v>0.70016181281367551</v>
      </c>
      <c r="K1118" s="4">
        <v>0.82483308340835682</v>
      </c>
      <c r="L1118" s="4">
        <v>0.91739988860880706</v>
      </c>
      <c r="M1118" s="4">
        <v>1</v>
      </c>
    </row>
    <row r="1119" spans="8:13">
      <c r="H1119" t="s">
        <v>1285</v>
      </c>
      <c r="I1119">
        <v>0.32398443356353374</v>
      </c>
      <c r="J1119" s="4">
        <v>0.56320674970892681</v>
      </c>
      <c r="K1119" s="4">
        <v>0.79799518333625741</v>
      </c>
      <c r="L1119" s="4">
        <v>0.91481522831305129</v>
      </c>
      <c r="M1119" s="4">
        <v>1</v>
      </c>
    </row>
    <row r="1120" spans="8:13">
      <c r="H1120" t="s">
        <v>1252</v>
      </c>
      <c r="I1120">
        <v>0.52682974945748673</v>
      </c>
      <c r="J1120" s="4">
        <v>0.70743736437167093</v>
      </c>
      <c r="K1120" s="4">
        <v>0.8263957388044979</v>
      </c>
      <c r="L1120" s="4">
        <v>0.91660090747681988</v>
      </c>
      <c r="M1120" s="4">
        <v>1</v>
      </c>
    </row>
    <row r="1121" spans="8:13">
      <c r="H1121" t="s">
        <v>1294</v>
      </c>
      <c r="I1121">
        <v>0.60242217837423984</v>
      </c>
      <c r="J1121" s="4">
        <v>0.76605248916435065</v>
      </c>
      <c r="K1121" s="4">
        <v>0.90911597395667254</v>
      </c>
      <c r="L1121" s="4">
        <v>0.96061828892511114</v>
      </c>
      <c r="M1121" s="4">
        <v>1</v>
      </c>
    </row>
    <row r="1122" spans="8:13">
      <c r="H1122" t="s">
        <v>1333</v>
      </c>
      <c r="I1122">
        <v>0.52414794954200217</v>
      </c>
      <c r="J1122" s="4">
        <v>0.69048511055742123</v>
      </c>
      <c r="K1122" s="4">
        <v>0.81417987698455685</v>
      </c>
      <c r="L1122" s="4">
        <v>0.92137152589703775</v>
      </c>
      <c r="M1122" s="4">
        <v>1</v>
      </c>
    </row>
    <row r="1123" spans="8:13">
      <c r="H1123" t="s">
        <v>1306</v>
      </c>
      <c r="I1123">
        <v>0.91599795434469289</v>
      </c>
      <c r="J1123" s="4">
        <v>0.94978846064438138</v>
      </c>
      <c r="K1123" s="4">
        <v>0.97103538053837923</v>
      </c>
      <c r="L1123" s="4">
        <v>0.98744711516109529</v>
      </c>
      <c r="M1123" s="4">
        <v>1</v>
      </c>
    </row>
    <row r="1124" spans="8:13">
      <c r="H1124" t="s">
        <v>1303</v>
      </c>
      <c r="I1124">
        <v>0.61983032096335988</v>
      </c>
      <c r="J1124" s="4">
        <v>0.85445325926371474</v>
      </c>
      <c r="K1124" s="4">
        <v>0.93479144428873628</v>
      </c>
      <c r="L1124" s="4">
        <v>0.97669398492573145</v>
      </c>
      <c r="M1124" s="4">
        <v>1</v>
      </c>
    </row>
    <row r="1125" spans="8:13">
      <c r="H1125" t="s">
        <v>1312</v>
      </c>
      <c r="I1125">
        <v>0.48686007828770372</v>
      </c>
      <c r="J1125" s="4">
        <v>0.70654198731133389</v>
      </c>
      <c r="K1125" s="4">
        <v>0.81714283803198118</v>
      </c>
      <c r="L1125" s="4">
        <v>0.91276028415961608</v>
      </c>
      <c r="M1125" s="4">
        <v>1</v>
      </c>
    </row>
    <row r="1126" spans="8:13">
      <c r="H1126" t="s">
        <v>1354</v>
      </c>
      <c r="I1126">
        <v>0.65636285432255081</v>
      </c>
      <c r="J1126" s="4">
        <v>0.87390460702380524</v>
      </c>
      <c r="K1126" s="4">
        <v>0.92667134646495997</v>
      </c>
      <c r="L1126" s="4">
        <v>0.96357973156000376</v>
      </c>
      <c r="M1126" s="4">
        <v>1</v>
      </c>
    </row>
    <row r="1127" spans="8:13">
      <c r="H1127" t="s">
        <v>1351</v>
      </c>
      <c r="I1127">
        <v>0.53407932441900552</v>
      </c>
      <c r="J1127" s="4">
        <v>0.69185977542418431</v>
      </c>
      <c r="K1127" s="4">
        <v>0.83679328867519542</v>
      </c>
      <c r="L1127" s="4">
        <v>0.92760136124528736</v>
      </c>
      <c r="M1127" s="4">
        <v>1</v>
      </c>
    </row>
    <row r="1128" spans="8:13">
      <c r="H1128" t="s">
        <v>1300</v>
      </c>
      <c r="I1128">
        <v>0.33254647655483349</v>
      </c>
      <c r="J1128" s="4">
        <v>0.55290707402332528</v>
      </c>
      <c r="K1128" s="4">
        <v>0.73277620255683229</v>
      </c>
      <c r="L1128" s="4">
        <v>0.88080024238806509</v>
      </c>
      <c r="M1128" s="4">
        <v>1</v>
      </c>
    </row>
    <row r="1129" spans="8:13">
      <c r="H1129" t="s">
        <v>1357</v>
      </c>
      <c r="I1129">
        <v>0.68264091688327189</v>
      </c>
      <c r="J1129" s="4">
        <v>0.82891582134029762</v>
      </c>
      <c r="K1129" s="4">
        <v>0.90806265396464758</v>
      </c>
      <c r="L1129" s="4">
        <v>0.95574050178326309</v>
      </c>
      <c r="M1129" s="4">
        <v>1</v>
      </c>
    </row>
    <row r="1130" spans="8:13">
      <c r="H1130" t="s">
        <v>1318</v>
      </c>
      <c r="I1130">
        <v>0.41178006881048496</v>
      </c>
      <c r="J1130" s="4">
        <v>0.64179730124562484</v>
      </c>
      <c r="K1130" s="4">
        <v>0.7814265355650033</v>
      </c>
      <c r="L1130" s="4">
        <v>0.90235768334058808</v>
      </c>
      <c r="M1130" s="4">
        <v>1</v>
      </c>
    </row>
    <row r="1131" spans="8:13">
      <c r="H1131" t="s">
        <v>1801</v>
      </c>
      <c r="I1131">
        <v>5.737115920784111E-2</v>
      </c>
      <c r="J1131" s="4">
        <v>1.4756930931959341E-2</v>
      </c>
      <c r="K1131" s="4">
        <v>2.1777369592627761E-2</v>
      </c>
      <c r="L1131" s="4">
        <v>0.43410774342695002</v>
      </c>
      <c r="M1131" s="4">
        <v>1</v>
      </c>
    </row>
    <row r="1132" spans="8:13">
      <c r="H1132" t="s">
        <v>1321</v>
      </c>
      <c r="I1132">
        <v>1.4756930931959341E-2</v>
      </c>
      <c r="J1132" s="4">
        <v>2.1777369592627761E-2</v>
      </c>
      <c r="K1132" s="4">
        <v>0.43410774342695002</v>
      </c>
      <c r="L1132" s="4">
        <v>0.6442431472457556</v>
      </c>
      <c r="M1132" s="4">
        <v>1</v>
      </c>
    </row>
    <row r="1133" spans="8:13">
      <c r="H1133" t="s">
        <v>1348</v>
      </c>
      <c r="I1133">
        <v>0.43410774342695002</v>
      </c>
      <c r="J1133" s="4">
        <v>0.6442431472457556</v>
      </c>
      <c r="K1133" s="4">
        <v>0.84709276071469497</v>
      </c>
      <c r="L1133" s="4">
        <v>0.97616784951237112</v>
      </c>
      <c r="M1133" s="4">
        <v>1</v>
      </c>
    </row>
    <row r="1134" spans="8:13">
      <c r="H1134" t="s">
        <v>1327</v>
      </c>
      <c r="I1134">
        <v>0.38859037732646295</v>
      </c>
      <c r="J1134" s="4">
        <v>0.64503646125855996</v>
      </c>
      <c r="K1134" s="4">
        <v>0.87652899755178115</v>
      </c>
      <c r="L1134" s="4">
        <v>0.94056490172377849</v>
      </c>
      <c r="M1134" s="4">
        <v>1</v>
      </c>
    </row>
    <row r="1135" spans="8:13">
      <c r="H1135" t="s">
        <v>1330</v>
      </c>
      <c r="I1135">
        <v>0.26668397818748379</v>
      </c>
      <c r="J1135" s="4">
        <v>0.52462563836233023</v>
      </c>
      <c r="K1135" s="4">
        <v>0.76785250584263842</v>
      </c>
      <c r="L1135" s="4">
        <v>0.89734268155457475</v>
      </c>
      <c r="M1135" s="4">
        <v>1</v>
      </c>
    </row>
    <row r="1136" spans="8:13">
      <c r="H1136" t="s">
        <v>1342</v>
      </c>
      <c r="I1136">
        <v>0.42589334033940757</v>
      </c>
      <c r="J1136" s="4">
        <v>0.68189351679456123</v>
      </c>
      <c r="K1136" s="4">
        <v>0.79714355145235938</v>
      </c>
      <c r="L1136" s="4">
        <v>0.8991407500992985</v>
      </c>
      <c r="M1136" s="4">
        <v>1</v>
      </c>
    </row>
    <row r="1137" spans="8:13">
      <c r="H1137" t="s">
        <v>1297</v>
      </c>
      <c r="I1137">
        <v>0.70676439946420599</v>
      </c>
      <c r="J1137" s="4">
        <v>0.85102259760877119</v>
      </c>
      <c r="K1137" s="4">
        <v>0.93446135337599845</v>
      </c>
      <c r="L1137" s="4">
        <v>0.97391414893089256</v>
      </c>
      <c r="M1137" s="4">
        <v>1</v>
      </c>
    </row>
    <row r="1138" spans="8:13">
      <c r="H1138" t="s">
        <v>1324</v>
      </c>
      <c r="I1138">
        <v>0.79102168423584107</v>
      </c>
      <c r="J1138" s="4">
        <v>0.92764439456491243</v>
      </c>
      <c r="K1138" s="4">
        <v>0.95194997795502823</v>
      </c>
      <c r="L1138" s="4">
        <v>0.97619944687161808</v>
      </c>
      <c r="M1138" s="4">
        <v>1</v>
      </c>
    </row>
    <row r="1139" spans="8:13">
      <c r="H1139" t="s">
        <v>1336</v>
      </c>
      <c r="I1139">
        <v>0.44789710085749285</v>
      </c>
      <c r="J1139" s="4">
        <v>0.64127141045754443</v>
      </c>
      <c r="K1139" s="4">
        <v>0.77719799703423531</v>
      </c>
      <c r="L1139" s="4">
        <v>0.89266295587887656</v>
      </c>
      <c r="M1139" s="4">
        <v>1</v>
      </c>
    </row>
    <row r="1140" spans="8:13">
      <c r="H1140" t="s">
        <v>1309</v>
      </c>
      <c r="I1140">
        <v>0.53565248405763233</v>
      </c>
      <c r="J1140" s="4">
        <v>0.68353093465012882</v>
      </c>
      <c r="K1140" s="4">
        <v>0.79704920149799841</v>
      </c>
      <c r="L1140" s="4">
        <v>0.9024194887373399</v>
      </c>
      <c r="M1140" s="4">
        <v>1</v>
      </c>
    </row>
    <row r="1141" spans="8:13">
      <c r="H1141" t="s">
        <v>1315</v>
      </c>
      <c r="I1141">
        <v>0.522174644441046</v>
      </c>
      <c r="J1141" s="4">
        <v>0.66500994035785288</v>
      </c>
      <c r="K1141" s="4">
        <v>0.79498224329238243</v>
      </c>
      <c r="L1141" s="4">
        <v>0.90866765220641954</v>
      </c>
      <c r="M1141" s="4">
        <v>1</v>
      </c>
    </row>
    <row r="1142" spans="8:13">
      <c r="H1142" t="s">
        <v>1366</v>
      </c>
      <c r="I1142">
        <v>0.39929817507859233</v>
      </c>
      <c r="J1142" s="4">
        <v>0.68226808593455113</v>
      </c>
      <c r="K1142" s="4">
        <v>0.8413893511967715</v>
      </c>
      <c r="L1142" s="4">
        <v>0.92969032990429024</v>
      </c>
      <c r="M1142" s="4">
        <v>1</v>
      </c>
    </row>
    <row r="1143" spans="8:13">
      <c r="H1143" t="s">
        <v>1390</v>
      </c>
      <c r="I1143">
        <v>1.1348833443952935E-5</v>
      </c>
      <c r="J1143" s="4">
        <v>0.70405018762850036</v>
      </c>
      <c r="K1143" s="4">
        <v>0.82827409902013971</v>
      </c>
      <c r="L1143" s="4">
        <v>0.90737484583573602</v>
      </c>
      <c r="M1143" s="4">
        <v>1</v>
      </c>
    </row>
    <row r="1144" spans="8:13">
      <c r="H1144" t="s">
        <v>1402</v>
      </c>
      <c r="I1144">
        <v>0.70405018762850036</v>
      </c>
      <c r="J1144" s="4">
        <v>0.82827409902013971</v>
      </c>
      <c r="K1144" s="4">
        <v>0.90737484583573602</v>
      </c>
      <c r="L1144" s="4">
        <v>0.95612850592300935</v>
      </c>
      <c r="M1144" s="4">
        <v>1</v>
      </c>
    </row>
    <row r="1145" spans="8:13">
      <c r="H1145" t="s">
        <v>1375</v>
      </c>
      <c r="I1145">
        <v>0.63251721544229544</v>
      </c>
      <c r="J1145" s="4">
        <v>0.78371573675096062</v>
      </c>
      <c r="K1145" s="4">
        <v>0.86200241395194255</v>
      </c>
      <c r="L1145" s="4">
        <v>0.93408861652565844</v>
      </c>
      <c r="M1145" s="4">
        <v>1</v>
      </c>
    </row>
    <row r="1146" spans="8:13">
      <c r="H1146" t="s">
        <v>1399</v>
      </c>
      <c r="I1146">
        <v>0.60302467849236441</v>
      </c>
      <c r="J1146" s="4">
        <v>0.91241369662898153</v>
      </c>
      <c r="K1146" s="4">
        <v>0.96118390293088796</v>
      </c>
      <c r="L1146" s="4">
        <v>0.98875638649639774</v>
      </c>
      <c r="M1146" s="4">
        <v>1</v>
      </c>
    </row>
    <row r="1147" spans="8:13">
      <c r="H1147" t="s">
        <v>1894</v>
      </c>
      <c r="I1147">
        <v>0.36801312971081684</v>
      </c>
      <c r="J1147" s="4">
        <v>0.56614447204928808</v>
      </c>
      <c r="K1147" s="4">
        <v>0.74328356923090177</v>
      </c>
      <c r="L1147" s="4">
        <v>0.87426944983797861</v>
      </c>
      <c r="M1147" s="4">
        <v>1</v>
      </c>
    </row>
    <row r="1148" spans="8:13">
      <c r="H1148" t="s">
        <v>1411</v>
      </c>
      <c r="I1148">
        <v>0.66170877482612467</v>
      </c>
      <c r="J1148" s="4">
        <v>0.82366669491932609</v>
      </c>
      <c r="K1148" s="4">
        <v>0.92578674208867051</v>
      </c>
      <c r="L1148" s="4">
        <v>0.9645940191819361</v>
      </c>
      <c r="M1148" s="4">
        <v>1</v>
      </c>
    </row>
    <row r="1149" spans="8:13">
      <c r="H1149" t="s">
        <v>1405</v>
      </c>
      <c r="I1149">
        <v>2.2417352670402388E-3</v>
      </c>
      <c r="J1149" s="4">
        <v>0.77588605933105281</v>
      </c>
      <c r="K1149" s="4">
        <v>0.85775525166800515</v>
      </c>
      <c r="L1149" s="4">
        <v>0.9074512758994524</v>
      </c>
      <c r="M1149" s="4">
        <v>1</v>
      </c>
    </row>
    <row r="1150" spans="8:13">
      <c r="H1150" t="s">
        <v>1381</v>
      </c>
      <c r="I1150">
        <v>0.77588605933105281</v>
      </c>
      <c r="J1150" s="4">
        <v>0.85775525166800515</v>
      </c>
      <c r="K1150" s="4">
        <v>0.9074512758994524</v>
      </c>
      <c r="L1150" s="4">
        <v>0.95469627846018545</v>
      </c>
      <c r="M1150" s="4">
        <v>1</v>
      </c>
    </row>
    <row r="1151" spans="8:13">
      <c r="H1151" t="s">
        <v>1363</v>
      </c>
      <c r="I1151">
        <v>0.34276994424822194</v>
      </c>
      <c r="J1151" s="4">
        <v>0.67562296797013732</v>
      </c>
      <c r="K1151" s="4">
        <v>0.78754125539355679</v>
      </c>
      <c r="L1151" s="4">
        <v>0.89911320756650315</v>
      </c>
      <c r="M1151" s="4">
        <v>1</v>
      </c>
    </row>
    <row r="1152" spans="8:13">
      <c r="H1152" t="s">
        <v>1384</v>
      </c>
      <c r="I1152">
        <v>0.33972325385332736</v>
      </c>
      <c r="J1152" s="4">
        <v>0.53188294944144943</v>
      </c>
      <c r="K1152" s="4">
        <v>0.70584550719534345</v>
      </c>
      <c r="L1152" s="4">
        <v>0.8721198864785511</v>
      </c>
      <c r="M1152" s="4">
        <v>1</v>
      </c>
    </row>
    <row r="1153" spans="8:13">
      <c r="H1153" t="s">
        <v>1393</v>
      </c>
      <c r="I1153">
        <v>0.51364259247621491</v>
      </c>
      <c r="J1153" s="4">
        <v>0.68668953298572222</v>
      </c>
      <c r="K1153" s="4">
        <v>0.83132306284674895</v>
      </c>
      <c r="L1153" s="4">
        <v>0.93115198127959642</v>
      </c>
      <c r="M1153" s="4">
        <v>1</v>
      </c>
    </row>
    <row r="1154" spans="8:13">
      <c r="H1154" t="s">
        <v>1408</v>
      </c>
      <c r="I1154">
        <v>0.61257302723607343</v>
      </c>
      <c r="J1154" s="4">
        <v>0.72791903233769439</v>
      </c>
      <c r="K1154" s="4">
        <v>0.83017636248937166</v>
      </c>
      <c r="L1154" s="4">
        <v>0.91702094590270355</v>
      </c>
      <c r="M1154" s="4">
        <v>1</v>
      </c>
    </row>
    <row r="1155" spans="8:13">
      <c r="H1155" t="s">
        <v>1417</v>
      </c>
      <c r="I1155">
        <v>0.59134543121169536</v>
      </c>
      <c r="J1155" s="4">
        <v>0.74325622807894942</v>
      </c>
      <c r="K1155" s="4">
        <v>0.83824047853684214</v>
      </c>
      <c r="L1155" s="4">
        <v>0.92544697490184891</v>
      </c>
      <c r="M1155" s="4">
        <v>1</v>
      </c>
    </row>
    <row r="1156" spans="8:13">
      <c r="H1156" t="s">
        <v>1369</v>
      </c>
      <c r="I1156">
        <v>0.517920532887433</v>
      </c>
      <c r="J1156" s="4">
        <v>0.84051753676621754</v>
      </c>
      <c r="K1156" s="4">
        <v>0.91923995924763457</v>
      </c>
      <c r="L1156" s="4">
        <v>0.96258731833902134</v>
      </c>
      <c r="M1156" s="4">
        <v>1</v>
      </c>
    </row>
    <row r="1157" spans="8:13">
      <c r="H1157" t="s">
        <v>1420</v>
      </c>
      <c r="I1157">
        <v>0.91584484855589587</v>
      </c>
      <c r="J1157" s="4">
        <v>0.95348973521093738</v>
      </c>
      <c r="K1157" s="4">
        <v>0.97124979851413329</v>
      </c>
      <c r="L1157" s="4">
        <v>0.9858080682267778</v>
      </c>
      <c r="M1157" s="4">
        <v>1</v>
      </c>
    </row>
    <row r="1158" spans="8:13">
      <c r="H1158" t="s">
        <v>1387</v>
      </c>
      <c r="I1158">
        <v>1.0650126310498042E-3</v>
      </c>
      <c r="J1158" s="4">
        <v>0.3969826058197129</v>
      </c>
      <c r="K1158" s="4">
        <v>0.70196994092355713</v>
      </c>
      <c r="L1158" s="4">
        <v>0.84456142227080899</v>
      </c>
      <c r="M1158" s="4">
        <v>1</v>
      </c>
    </row>
    <row r="1159" spans="8:13">
      <c r="H1159" t="s">
        <v>1423</v>
      </c>
      <c r="I1159">
        <v>0.3969826058197129</v>
      </c>
      <c r="J1159" s="4">
        <v>0.70196994092355713</v>
      </c>
      <c r="K1159" s="4">
        <v>0.84456142227080899</v>
      </c>
      <c r="L1159" s="4">
        <v>0.92878149637877061</v>
      </c>
      <c r="M1159" s="4">
        <v>1</v>
      </c>
    </row>
    <row r="1160" spans="8:13">
      <c r="H1160" t="s">
        <v>1426</v>
      </c>
      <c r="I1160">
        <v>0.55144733629941389</v>
      </c>
      <c r="J1160" s="4">
        <v>0.72628917582448771</v>
      </c>
      <c r="K1160" s="4">
        <v>0.87441405399881522</v>
      </c>
      <c r="L1160" s="4">
        <v>0.95208915652162385</v>
      </c>
      <c r="M1160" s="4">
        <v>1</v>
      </c>
    </row>
    <row r="1161" spans="8:13">
      <c r="H1161" t="s">
        <v>1495</v>
      </c>
      <c r="I1161">
        <v>0.42620281948941302</v>
      </c>
      <c r="J1161" s="4">
        <v>0.64253089557903176</v>
      </c>
      <c r="K1161" s="4">
        <v>0.79931043378760003</v>
      </c>
      <c r="L1161" s="4">
        <v>0.91914675697020254</v>
      </c>
      <c r="M1161" s="4">
        <v>1</v>
      </c>
    </row>
    <row r="1162" spans="8:13">
      <c r="H1162" t="s">
        <v>1432</v>
      </c>
      <c r="I1162">
        <v>0.8713841366412608</v>
      </c>
      <c r="J1162" s="4">
        <v>0.92735520833769802</v>
      </c>
      <c r="K1162" s="4">
        <v>0.95835201410101167</v>
      </c>
      <c r="L1162" s="4">
        <v>0.98317962727852992</v>
      </c>
      <c r="M1162" s="4">
        <v>1</v>
      </c>
    </row>
    <row r="1163" spans="8:13">
      <c r="H1163" t="s">
        <v>1429</v>
      </c>
      <c r="I1163">
        <v>0.65757590439736768</v>
      </c>
      <c r="J1163" s="4">
        <v>0.79298313615622928</v>
      </c>
      <c r="K1163" s="4">
        <v>0.87616574847022677</v>
      </c>
      <c r="L1163" s="4">
        <v>0.94583220518199096</v>
      </c>
      <c r="M1163" s="4">
        <v>1</v>
      </c>
    </row>
    <row r="1164" spans="8:13">
      <c r="H1164" t="s">
        <v>1435</v>
      </c>
      <c r="I1164">
        <v>0.5950089766606822</v>
      </c>
      <c r="J1164" s="4">
        <v>0.72545780969479345</v>
      </c>
      <c r="K1164" s="4">
        <v>0.82129263913824047</v>
      </c>
      <c r="L1164" s="4">
        <v>0.91493716337522435</v>
      </c>
      <c r="M1164" s="4">
        <v>1</v>
      </c>
    </row>
    <row r="1165" spans="8:13">
      <c r="H1165" t="s">
        <v>1438</v>
      </c>
      <c r="I1165">
        <v>0.55292961358927484</v>
      </c>
      <c r="J1165" s="4">
        <v>0.85426172753198704</v>
      </c>
      <c r="K1165" s="4">
        <v>0.90897836611198957</v>
      </c>
      <c r="L1165" s="4">
        <v>0.96131900097355383</v>
      </c>
      <c r="M1165" s="4">
        <v>1</v>
      </c>
    </row>
    <row r="1166" spans="8:13">
      <c r="H1166" t="s">
        <v>1258</v>
      </c>
      <c r="I1166">
        <v>0.47757629059939277</v>
      </c>
      <c r="J1166" s="4">
        <v>0.66750413724471702</v>
      </c>
      <c r="K1166" s="4">
        <v>0.82349969488348473</v>
      </c>
      <c r="L1166" s="4">
        <v>0.93219144654689501</v>
      </c>
      <c r="M1166" s="4">
        <v>1</v>
      </c>
    </row>
    <row r="1167" spans="8:13">
      <c r="H1167" t="s">
        <v>1441</v>
      </c>
      <c r="I1167">
        <v>0.4846930401646144</v>
      </c>
      <c r="J1167" s="4">
        <v>0.83226989651510386</v>
      </c>
      <c r="K1167" s="4">
        <v>0.90104065923233412</v>
      </c>
      <c r="L1167" s="4">
        <v>0.95080562881159358</v>
      </c>
      <c r="M1167" s="4">
        <v>1</v>
      </c>
    </row>
    <row r="1168" spans="8:13">
      <c r="H1168" t="s">
        <v>1456</v>
      </c>
      <c r="I1168">
        <v>0.60400890322343292</v>
      </c>
      <c r="J1168" s="4">
        <v>0.75897527086769645</v>
      </c>
      <c r="K1168" s="4">
        <v>0.86165053008516934</v>
      </c>
      <c r="L1168" s="4">
        <v>0.93225701619381074</v>
      </c>
      <c r="M1168" s="4">
        <v>1</v>
      </c>
    </row>
    <row r="1169" spans="8:13">
      <c r="H1169" t="s">
        <v>1444</v>
      </c>
      <c r="I1169">
        <v>0.5150971281252672</v>
      </c>
      <c r="J1169" s="4">
        <v>0.76893021474129042</v>
      </c>
      <c r="K1169" s="4">
        <v>0.93163863803520486</v>
      </c>
      <c r="L1169" s="4">
        <v>0.96749265242374771</v>
      </c>
      <c r="M1169" s="4">
        <v>1</v>
      </c>
    </row>
    <row r="1170" spans="8:13">
      <c r="H1170" t="s">
        <v>1984</v>
      </c>
      <c r="I1170">
        <v>0.19926896712470998</v>
      </c>
      <c r="J1170" s="4">
        <v>0.27872906226493055</v>
      </c>
      <c r="K1170" s="4">
        <v>0.32328604574782543</v>
      </c>
      <c r="L1170" s="4">
        <v>0.80456719897390683</v>
      </c>
      <c r="M1170" s="4">
        <v>1</v>
      </c>
    </row>
    <row r="1171" spans="8:13">
      <c r="H1171" t="s">
        <v>1453</v>
      </c>
      <c r="I1171">
        <v>0.80456719897390683</v>
      </c>
      <c r="J1171" s="4">
        <v>0.91128545564272789</v>
      </c>
      <c r="K1171" s="4">
        <v>0.94424256431986375</v>
      </c>
      <c r="L1171" s="4">
        <v>0.97463158660657345</v>
      </c>
      <c r="M1171" s="4">
        <v>1</v>
      </c>
    </row>
    <row r="1172" spans="8:13">
      <c r="H1172" t="s">
        <v>1873</v>
      </c>
      <c r="I1172">
        <v>0.46058089642806016</v>
      </c>
      <c r="J1172" s="4">
        <v>0.68996105930901486</v>
      </c>
      <c r="K1172" s="4">
        <v>0.80513768719908241</v>
      </c>
      <c r="L1172" s="4">
        <v>0.90461214064594464</v>
      </c>
      <c r="M1172" s="4">
        <v>1</v>
      </c>
    </row>
    <row r="1173" spans="8:13">
      <c r="H1173" t="s">
        <v>1459</v>
      </c>
      <c r="I1173">
        <v>0.76424241114185376</v>
      </c>
      <c r="J1173" s="4">
        <v>0.83415584761093964</v>
      </c>
      <c r="K1173" s="4">
        <v>0.8938895613848391</v>
      </c>
      <c r="L1173" s="4">
        <v>0.95319345048064985</v>
      </c>
      <c r="M1173" s="4">
        <v>1</v>
      </c>
    </row>
    <row r="1174" spans="8:13">
      <c r="H1174" t="s">
        <v>1471</v>
      </c>
      <c r="I1174">
        <v>0.41163684127505945</v>
      </c>
      <c r="J1174" s="4">
        <v>0.58082044765359986</v>
      </c>
      <c r="K1174" s="4">
        <v>0.73022037718715027</v>
      </c>
      <c r="L1174" s="4">
        <v>0.87031151182966571</v>
      </c>
      <c r="M1174" s="4">
        <v>1</v>
      </c>
    </row>
    <row r="1175" spans="8:13">
      <c r="H1175" t="s">
        <v>1468</v>
      </c>
      <c r="I1175">
        <v>0.52972269770626501</v>
      </c>
      <c r="J1175" s="4">
        <v>0.81923998630605954</v>
      </c>
      <c r="K1175" s="4">
        <v>0.9848476549127011</v>
      </c>
      <c r="L1175" s="4">
        <v>0.9848476549127011</v>
      </c>
      <c r="M1175" s="4">
        <v>1</v>
      </c>
    </row>
    <row r="1176" spans="8:13">
      <c r="H1176" t="s">
        <v>1462</v>
      </c>
      <c r="I1176">
        <v>6.1966230784308234E-2</v>
      </c>
      <c r="J1176" s="4">
        <v>0.41199999999999998</v>
      </c>
      <c r="K1176" s="4">
        <v>0.82399999999999995</v>
      </c>
      <c r="L1176" s="4">
        <v>0.9935820895522387</v>
      </c>
      <c r="M1176" s="4">
        <v>1</v>
      </c>
    </row>
    <row r="1177" spans="8:13">
      <c r="H1177" t="s">
        <v>1681</v>
      </c>
      <c r="I1177">
        <v>0.41199999999999998</v>
      </c>
      <c r="J1177" s="4">
        <v>0.82399999999999995</v>
      </c>
      <c r="K1177" s="4">
        <v>0.9935820895522387</v>
      </c>
      <c r="L1177" s="4">
        <v>0.99999999999999989</v>
      </c>
      <c r="M1177" s="4">
        <v>1</v>
      </c>
    </row>
    <row r="1178" spans="8:13">
      <c r="H1178" t="s">
        <v>1465</v>
      </c>
      <c r="I1178">
        <v>0.5481499937710228</v>
      </c>
      <c r="J1178" s="4">
        <v>0.74182965823678415</v>
      </c>
      <c r="K1178" s="4">
        <v>0.85714878950209705</v>
      </c>
      <c r="L1178" s="4">
        <v>0.9348448984676716</v>
      </c>
      <c r="M1178" s="4">
        <v>1</v>
      </c>
    </row>
    <row r="1179" spans="8:13">
      <c r="H1179" t="s">
        <v>1474</v>
      </c>
      <c r="I1179">
        <v>0.51193913659220647</v>
      </c>
      <c r="J1179" s="4">
        <v>0.70220575033861143</v>
      </c>
      <c r="K1179" s="4">
        <v>0.81527182039156842</v>
      </c>
      <c r="L1179" s="4">
        <v>0.91893911792009964</v>
      </c>
      <c r="M1179" s="4">
        <v>1</v>
      </c>
    </row>
    <row r="1180" spans="8:13">
      <c r="H1180" t="s">
        <v>1486</v>
      </c>
      <c r="I1180">
        <v>0.73063425446760866</v>
      </c>
      <c r="J1180" s="4">
        <v>0.86858703385664482</v>
      </c>
      <c r="K1180" s="4">
        <v>0.92288580791020436</v>
      </c>
      <c r="L1180" s="4">
        <v>0.96189721561922248</v>
      </c>
      <c r="M1180" s="4">
        <v>1</v>
      </c>
    </row>
    <row r="1181" spans="8:13">
      <c r="H1181" t="s">
        <v>1951</v>
      </c>
      <c r="I1181">
        <v>0.43993408527720174</v>
      </c>
      <c r="J1181" s="4">
        <v>0.87986817055440347</v>
      </c>
      <c r="K1181" s="4">
        <v>0.93717230822503084</v>
      </c>
      <c r="L1181" s="4">
        <v>0.97269979890956382</v>
      </c>
      <c r="M1181" s="4">
        <v>1</v>
      </c>
    </row>
    <row r="1182" spans="8:13">
      <c r="H1182" t="s">
        <v>1510</v>
      </c>
      <c r="I1182">
        <v>0.44297442560982814</v>
      </c>
      <c r="J1182" s="4">
        <v>0.64249010690449471</v>
      </c>
      <c r="K1182" s="4">
        <v>0.788730730612486</v>
      </c>
      <c r="L1182" s="4">
        <v>0.92197743783592223</v>
      </c>
      <c r="M1182" s="4">
        <v>1</v>
      </c>
    </row>
    <row r="1183" spans="8:13">
      <c r="H1183" t="s">
        <v>1492</v>
      </c>
      <c r="I1183">
        <v>0.69771452352555585</v>
      </c>
      <c r="J1183" s="4">
        <v>0.81627502835405541</v>
      </c>
      <c r="K1183" s="4">
        <v>0.89725261502173259</v>
      </c>
      <c r="L1183" s="4">
        <v>0.95146503708963071</v>
      </c>
      <c r="M1183" s="4">
        <v>1</v>
      </c>
    </row>
    <row r="1184" spans="8:13">
      <c r="H1184" t="s">
        <v>1477</v>
      </c>
      <c r="I1184">
        <v>0.3964700956552546</v>
      </c>
      <c r="J1184" s="4">
        <v>0.56620181004219139</v>
      </c>
      <c r="K1184" s="4">
        <v>0.72264485168604464</v>
      </c>
      <c r="L1184" s="4">
        <v>0.87742600405810167</v>
      </c>
      <c r="M1184" s="4">
        <v>1</v>
      </c>
    </row>
    <row r="1185" spans="8:13">
      <c r="H1185" t="s">
        <v>1522</v>
      </c>
      <c r="I1185">
        <v>4.0793110298998556E-3</v>
      </c>
      <c r="J1185" s="4">
        <v>0.46431487998849658</v>
      </c>
      <c r="K1185" s="4">
        <v>0.81164311072314355</v>
      </c>
      <c r="L1185" s="4">
        <v>0.89692058492496873</v>
      </c>
      <c r="M1185" s="4">
        <v>1</v>
      </c>
    </row>
    <row r="1186" spans="8:13">
      <c r="H1186" t="s">
        <v>1498</v>
      </c>
      <c r="I1186">
        <v>0.46431487998849658</v>
      </c>
      <c r="J1186" s="4">
        <v>0.81164311072314355</v>
      </c>
      <c r="K1186" s="4">
        <v>0.89692058492496873</v>
      </c>
      <c r="L1186" s="4">
        <v>0.9520062776958037</v>
      </c>
      <c r="M1186" s="4">
        <v>1</v>
      </c>
    </row>
    <row r="1187" spans="8:13">
      <c r="H1187" t="s">
        <v>1501</v>
      </c>
      <c r="I1187">
        <v>0.48968748846991106</v>
      </c>
      <c r="J1187" s="4">
        <v>0.48081359456737172</v>
      </c>
      <c r="K1187" s="4">
        <v>0.65064821132663997</v>
      </c>
      <c r="L1187" s="4">
        <v>0.79403450628716243</v>
      </c>
      <c r="M1187" s="4">
        <v>1</v>
      </c>
    </row>
    <row r="1188" spans="8:13">
      <c r="H1188" t="s">
        <v>1507</v>
      </c>
      <c r="I1188">
        <v>0.48081359456737172</v>
      </c>
      <c r="J1188" s="4">
        <v>0.65064821132663997</v>
      </c>
      <c r="K1188" s="4">
        <v>0.79403450628716243</v>
      </c>
      <c r="L1188" s="4">
        <v>0.89878805601585599</v>
      </c>
      <c r="M1188" s="4">
        <v>1</v>
      </c>
    </row>
    <row r="1189" spans="8:13">
      <c r="H1189" t="s">
        <v>1489</v>
      </c>
      <c r="I1189">
        <v>0.36991016467429338</v>
      </c>
      <c r="J1189" s="4">
        <v>0.57508890697973347</v>
      </c>
      <c r="K1189" s="4">
        <v>0.73975843961704535</v>
      </c>
      <c r="L1189" s="4">
        <v>0.88194771745909328</v>
      </c>
      <c r="M1189" s="4">
        <v>1</v>
      </c>
    </row>
    <row r="1190" spans="8:13">
      <c r="H1190" t="s">
        <v>1525</v>
      </c>
      <c r="I1190">
        <v>0.46754855592154493</v>
      </c>
      <c r="J1190" s="4">
        <v>0.90910117606610896</v>
      </c>
      <c r="K1190" s="4">
        <v>0.94226459625994541</v>
      </c>
      <c r="L1190" s="4">
        <v>0.97151370944428384</v>
      </c>
      <c r="M1190" s="4">
        <v>1</v>
      </c>
    </row>
    <row r="1191" spans="8:13">
      <c r="H1191" t="s">
        <v>1513</v>
      </c>
      <c r="I1191">
        <v>0.37058062999529856</v>
      </c>
      <c r="J1191" s="4">
        <v>0.55012341325811009</v>
      </c>
      <c r="K1191" s="4">
        <v>0.71877644569816646</v>
      </c>
      <c r="L1191" s="4">
        <v>0.86566173013634229</v>
      </c>
      <c r="M1191" s="4">
        <v>1</v>
      </c>
    </row>
    <row r="1192" spans="8:13">
      <c r="H1192" t="s">
        <v>1450</v>
      </c>
      <c r="I1192">
        <v>0.46118175058565175</v>
      </c>
      <c r="J1192" s="4">
        <v>0.87683590824656266</v>
      </c>
      <c r="K1192" s="4">
        <v>0.94301255520050742</v>
      </c>
      <c r="L1192" s="4">
        <v>0.97284015105683819</v>
      </c>
      <c r="M1192" s="4">
        <v>1</v>
      </c>
    </row>
    <row r="1193" spans="8:13">
      <c r="H1193" t="s">
        <v>1504</v>
      </c>
      <c r="I1193">
        <v>0.46833368125250902</v>
      </c>
      <c r="J1193" s="4">
        <v>0.69589851465274988</v>
      </c>
      <c r="K1193" s="4">
        <v>0.8066517864311521</v>
      </c>
      <c r="L1193" s="4">
        <v>0.91157992773986352</v>
      </c>
      <c r="M1193" s="4">
        <v>1</v>
      </c>
    </row>
    <row r="1194" spans="8:13">
      <c r="H1194" t="s">
        <v>1867</v>
      </c>
      <c r="I1194">
        <v>9.9191342579619644E-7</v>
      </c>
      <c r="J1194" s="4">
        <v>0.46207648283545938</v>
      </c>
      <c r="K1194" s="4">
        <v>0.68178780404321215</v>
      </c>
      <c r="L1194" s="4">
        <v>0.8707308090464887</v>
      </c>
      <c r="M1194" s="4">
        <v>1</v>
      </c>
    </row>
    <row r="1195" spans="8:13">
      <c r="H1195" t="s">
        <v>1519</v>
      </c>
      <c r="I1195">
        <v>0.46207648283545938</v>
      </c>
      <c r="J1195" s="4">
        <v>0.68178780404321215</v>
      </c>
      <c r="K1195" s="4">
        <v>0.8707308090464887</v>
      </c>
      <c r="L1195" s="4">
        <v>0.93642638895145758</v>
      </c>
      <c r="M1195" s="4">
        <v>1</v>
      </c>
    </row>
    <row r="1196" spans="8:13">
      <c r="H1196" t="s">
        <v>1516</v>
      </c>
      <c r="I1196">
        <v>0.41144159731949137</v>
      </c>
      <c r="J1196" s="4">
        <v>0.59947085587688709</v>
      </c>
      <c r="K1196" s="4">
        <v>0.77968196424157543</v>
      </c>
      <c r="L1196" s="4">
        <v>0.91875165929709901</v>
      </c>
      <c r="M1196" s="4">
        <v>1</v>
      </c>
    </row>
    <row r="1197" spans="8:13">
      <c r="H1197" t="s">
        <v>1528</v>
      </c>
      <c r="I1197">
        <v>0.86529181421652146</v>
      </c>
      <c r="J1197" s="4">
        <v>0.91551302750002228</v>
      </c>
      <c r="K1197" s="4">
        <v>0.94769153234798276</v>
      </c>
      <c r="L1197" s="4">
        <v>0.97598542489898221</v>
      </c>
      <c r="M1197" s="4">
        <v>1</v>
      </c>
    </row>
    <row r="1198" spans="8:13">
      <c r="H1198" t="s">
        <v>1531</v>
      </c>
      <c r="I1198">
        <v>0.69459525758753482</v>
      </c>
      <c r="J1198" s="4">
        <v>0.82667703065751241</v>
      </c>
      <c r="K1198" s="4">
        <v>0.93023516998619771</v>
      </c>
      <c r="L1198" s="4">
        <v>0.96702536714831633</v>
      </c>
      <c r="M1198" s="4">
        <v>1</v>
      </c>
    </row>
    <row r="1199" spans="8:13">
      <c r="H1199" t="s">
        <v>1546</v>
      </c>
      <c r="I1199">
        <v>0.7517058185361738</v>
      </c>
      <c r="J1199" s="4">
        <v>0.9681825651115934</v>
      </c>
      <c r="K1199" s="4">
        <v>0.99913174895024703</v>
      </c>
      <c r="L1199" s="4">
        <v>0.99977489787599005</v>
      </c>
      <c r="M1199" s="4">
        <v>1</v>
      </c>
    </row>
    <row r="1200" spans="8:13">
      <c r="H1200" t="s">
        <v>1543</v>
      </c>
      <c r="I1200">
        <v>0.49744335089994285</v>
      </c>
      <c r="J1200" s="4">
        <v>0.78360681040339286</v>
      </c>
      <c r="K1200" s="4">
        <v>0.86493081905144997</v>
      </c>
      <c r="L1200" s="4">
        <v>0.9410620178877741</v>
      </c>
      <c r="M1200" s="4">
        <v>1</v>
      </c>
    </row>
    <row r="1201" spans="8:13">
      <c r="H1201" t="s">
        <v>1414</v>
      </c>
      <c r="I1201">
        <v>0.42003746734208691</v>
      </c>
      <c r="J1201" s="4">
        <v>0.78702735283987324</v>
      </c>
      <c r="K1201" s="4">
        <v>0.8796004603610641</v>
      </c>
      <c r="L1201" s="4">
        <v>0.95372237203558541</v>
      </c>
      <c r="M1201" s="4">
        <v>1</v>
      </c>
    </row>
    <row r="1202" spans="8:13">
      <c r="H1202" t="s">
        <v>1534</v>
      </c>
      <c r="I1202">
        <v>0.48007132201165087</v>
      </c>
      <c r="J1202" s="4">
        <v>0.65198287556322965</v>
      </c>
      <c r="K1202" s="4">
        <v>0.80086329805205836</v>
      </c>
      <c r="L1202" s="4">
        <v>0.91091474834535191</v>
      </c>
      <c r="M1202" s="4">
        <v>1</v>
      </c>
    </row>
    <row r="1203" spans="8:13">
      <c r="H1203" t="s">
        <v>1549</v>
      </c>
      <c r="I1203">
        <v>0.70836665732550796</v>
      </c>
      <c r="J1203" s="4">
        <v>0.79361649434247361</v>
      </c>
      <c r="K1203" s="4">
        <v>0.86571617940203494</v>
      </c>
      <c r="L1203" s="4">
        <v>0.93457750328785116</v>
      </c>
      <c r="M1203" s="4">
        <v>1</v>
      </c>
    </row>
    <row r="1204" spans="8:13">
      <c r="H1204" t="s">
        <v>1558</v>
      </c>
      <c r="I1204">
        <v>0.53760181870510548</v>
      </c>
      <c r="J1204" s="4">
        <v>0.68708687396399803</v>
      </c>
      <c r="K1204" s="4">
        <v>0.79731074480843889</v>
      </c>
      <c r="L1204" s="4">
        <v>0.90430829504076271</v>
      </c>
      <c r="M1204" s="4">
        <v>1</v>
      </c>
    </row>
    <row r="1205" spans="8:13">
      <c r="H1205" t="s">
        <v>1567</v>
      </c>
      <c r="I1205">
        <v>0.65619579238358761</v>
      </c>
      <c r="J1205" s="4">
        <v>0.77819372772821904</v>
      </c>
      <c r="K1205" s="4">
        <v>0.89699791932464878</v>
      </c>
      <c r="L1205" s="4">
        <v>0.95470446015541943</v>
      </c>
      <c r="M1205" s="4">
        <v>1</v>
      </c>
    </row>
    <row r="1206" spans="8:13">
      <c r="H1206" t="s">
        <v>1573</v>
      </c>
      <c r="I1206">
        <v>0.38470739608051052</v>
      </c>
      <c r="J1206" s="4">
        <v>0.60022974682589458</v>
      </c>
      <c r="K1206" s="4">
        <v>0.74425255771149745</v>
      </c>
      <c r="L1206" s="4">
        <v>0.87895402692736246</v>
      </c>
      <c r="M1206" s="4">
        <v>1</v>
      </c>
    </row>
    <row r="1207" spans="8:13">
      <c r="H1207" t="s">
        <v>1570</v>
      </c>
      <c r="I1207">
        <v>9.1182082599044795E-4</v>
      </c>
      <c r="J1207" s="4">
        <v>1.0289893500106562E-3</v>
      </c>
      <c r="K1207" s="4">
        <v>0.33680245405102799</v>
      </c>
      <c r="L1207" s="4">
        <v>0.62679773153769558</v>
      </c>
      <c r="M1207" s="4">
        <v>1</v>
      </c>
    </row>
    <row r="1208" spans="8:13">
      <c r="H1208" t="s">
        <v>1555</v>
      </c>
      <c r="I1208">
        <v>0.33680245405102799</v>
      </c>
      <c r="J1208" s="4">
        <v>0.62679773153769558</v>
      </c>
      <c r="K1208" s="4">
        <v>0.7622435059072814</v>
      </c>
      <c r="L1208" s="4">
        <v>0.88514646425564791</v>
      </c>
      <c r="M1208" s="4">
        <v>1</v>
      </c>
    </row>
    <row r="1209" spans="8:13">
      <c r="H1209" t="s">
        <v>1564</v>
      </c>
      <c r="I1209">
        <v>0.40249448802002469</v>
      </c>
      <c r="J1209" s="4">
        <v>0.5869780967578212</v>
      </c>
      <c r="K1209" s="4">
        <v>0.73354301551088508</v>
      </c>
      <c r="L1209" s="4">
        <v>0.87655208366076209</v>
      </c>
      <c r="M1209" s="4">
        <v>1</v>
      </c>
    </row>
    <row r="1210" spans="8:13">
      <c r="H1210" t="s">
        <v>1561</v>
      </c>
      <c r="I1210">
        <v>0.51535449425469038</v>
      </c>
      <c r="J1210" s="4">
        <v>0.68157323805438552</v>
      </c>
      <c r="K1210" s="4">
        <v>0.7930374458425663</v>
      </c>
      <c r="L1210" s="4">
        <v>0.89736286492733686</v>
      </c>
      <c r="M1210" s="4">
        <v>1</v>
      </c>
    </row>
    <row r="1211" spans="8:13">
      <c r="H1211" t="s">
        <v>1552</v>
      </c>
      <c r="I1211">
        <v>0.60530343288340949</v>
      </c>
      <c r="J1211" s="4">
        <v>0.74430332660218934</v>
      </c>
      <c r="K1211" s="4">
        <v>0.86274843235200338</v>
      </c>
      <c r="L1211" s="4">
        <v>0.95076522478478054</v>
      </c>
      <c r="M1211" s="4">
        <v>1</v>
      </c>
    </row>
    <row r="1212" spans="8:13">
      <c r="H1212" t="s">
        <v>1576</v>
      </c>
      <c r="I1212">
        <v>0.40073733113706772</v>
      </c>
      <c r="J1212" s="4">
        <v>0.60502083075372182</v>
      </c>
      <c r="K1212" s="4">
        <v>0.75963680320784854</v>
      </c>
      <c r="L1212" s="4">
        <v>0.89491209934724891</v>
      </c>
      <c r="M1212" s="4">
        <v>1</v>
      </c>
    </row>
    <row r="1213" spans="8:13">
      <c r="H1213" t="s">
        <v>1585</v>
      </c>
      <c r="I1213">
        <v>1.5576869905876764E-2</v>
      </c>
      <c r="J1213" s="4">
        <v>0.50620706930021742</v>
      </c>
      <c r="K1213" s="4">
        <v>0.82145039634982431</v>
      </c>
      <c r="L1213" s="4">
        <v>0.89973677448332001</v>
      </c>
      <c r="M1213" s="4">
        <v>1</v>
      </c>
    </row>
    <row r="1214" spans="8:13">
      <c r="H1214" t="s">
        <v>1579</v>
      </c>
      <c r="I1214">
        <v>0.50620706930021742</v>
      </c>
      <c r="J1214" s="4">
        <v>0.82145039634982431</v>
      </c>
      <c r="K1214" s="4">
        <v>0.89973677448332001</v>
      </c>
      <c r="L1214" s="4">
        <v>0.95526515814044877</v>
      </c>
      <c r="M1214" s="4">
        <v>1</v>
      </c>
    </row>
    <row r="1215" spans="8:13">
      <c r="H1215" t="s">
        <v>1588</v>
      </c>
      <c r="I1215">
        <v>0.45155870691086131</v>
      </c>
      <c r="J1215" s="4">
        <v>0.73210329961482257</v>
      </c>
      <c r="K1215" s="4">
        <v>0.84092840399638857</v>
      </c>
      <c r="L1215" s="4">
        <v>0.93586439828544188</v>
      </c>
      <c r="M1215" s="4">
        <v>1</v>
      </c>
    </row>
    <row r="1216" spans="8:13">
      <c r="H1216" t="s">
        <v>1582</v>
      </c>
      <c r="I1216">
        <v>0.44874078205656753</v>
      </c>
      <c r="J1216" s="4">
        <v>0.64114518428781597</v>
      </c>
      <c r="K1216" s="4">
        <v>0.78068907227302575</v>
      </c>
      <c r="L1216" s="4">
        <v>0.89864079960981302</v>
      </c>
      <c r="M1216" s="4">
        <v>1</v>
      </c>
    </row>
    <row r="1217" spans="8:13">
      <c r="H1217" t="s">
        <v>1594</v>
      </c>
      <c r="I1217">
        <v>0.64794325993870971</v>
      </c>
      <c r="J1217" s="4">
        <v>0.83632015034947826</v>
      </c>
      <c r="K1217" s="4">
        <v>0.89754520743370569</v>
      </c>
      <c r="L1217" s="4">
        <v>0.94900428570452655</v>
      </c>
      <c r="M1217" s="4">
        <v>1</v>
      </c>
    </row>
    <row r="1218" spans="8:13">
      <c r="H1218" t="s">
        <v>1609</v>
      </c>
      <c r="I1218">
        <v>0.68759081928738086</v>
      </c>
      <c r="J1218" s="4">
        <v>0.84038877912902099</v>
      </c>
      <c r="K1218" s="4">
        <v>0.89822280692908185</v>
      </c>
      <c r="L1218" s="4">
        <v>0.95183273512932054</v>
      </c>
      <c r="M1218" s="4">
        <v>1</v>
      </c>
    </row>
    <row r="1219" spans="8:13">
      <c r="H1219" t="s">
        <v>1360</v>
      </c>
      <c r="I1219">
        <v>0.74961472262172502</v>
      </c>
      <c r="J1219" s="4">
        <v>0.82426016024680615</v>
      </c>
      <c r="K1219" s="4">
        <v>0.89592961297904805</v>
      </c>
      <c r="L1219" s="4">
        <v>0.96236548638797759</v>
      </c>
      <c r="M1219" s="4">
        <v>1</v>
      </c>
    </row>
    <row r="1220" spans="8:13">
      <c r="H1220" t="s">
        <v>1597</v>
      </c>
      <c r="I1220">
        <v>0.61360834157850674</v>
      </c>
      <c r="J1220" s="4">
        <v>0.8040185706674785</v>
      </c>
      <c r="K1220" s="4">
        <v>0.89793743816119953</v>
      </c>
      <c r="L1220" s="4">
        <v>0.95789633914300942</v>
      </c>
      <c r="M1220" s="4">
        <v>1</v>
      </c>
    </row>
    <row r="1221" spans="8:13">
      <c r="H1221" t="s">
        <v>1396</v>
      </c>
      <c r="I1221">
        <v>0.40325447961247235</v>
      </c>
      <c r="J1221" s="4">
        <v>0.62517988994967788</v>
      </c>
      <c r="K1221" s="4">
        <v>0.76595024220476882</v>
      </c>
      <c r="L1221" s="4">
        <v>0.90242204768847289</v>
      </c>
      <c r="M1221" s="4">
        <v>1</v>
      </c>
    </row>
    <row r="1222" spans="8:13">
      <c r="H1222" t="s">
        <v>1807</v>
      </c>
      <c r="I1222">
        <v>0.77747021302202435</v>
      </c>
      <c r="J1222" s="4">
        <v>0.87002045974244802</v>
      </c>
      <c r="K1222" s="4">
        <v>0.91743892165122165</v>
      </c>
      <c r="L1222" s="4">
        <v>0.96437597785533768</v>
      </c>
      <c r="M1222" s="4">
        <v>1</v>
      </c>
    </row>
    <row r="1223" spans="8:13">
      <c r="H1223" t="s">
        <v>1600</v>
      </c>
      <c r="I1223">
        <v>0.65483905125162256</v>
      </c>
      <c r="J1223" s="4">
        <v>0.76846155300101027</v>
      </c>
      <c r="K1223" s="4">
        <v>0.860935720697934</v>
      </c>
      <c r="L1223" s="4">
        <v>0.93127340180757523</v>
      </c>
      <c r="M1223" s="4">
        <v>1</v>
      </c>
    </row>
    <row r="1224" spans="8:13">
      <c r="H1224" t="s">
        <v>1603</v>
      </c>
      <c r="I1224">
        <v>0.50002406072811822</v>
      </c>
      <c r="J1224" s="4">
        <v>0.67775239752110727</v>
      </c>
      <c r="K1224" s="4">
        <v>0.80472346879555479</v>
      </c>
      <c r="L1224" s="4">
        <v>0.92872511768015165</v>
      </c>
      <c r="M1224" s="4">
        <v>1</v>
      </c>
    </row>
    <row r="1225" spans="8:13">
      <c r="H1225" t="s">
        <v>1606</v>
      </c>
      <c r="I1225">
        <v>0.29430266837555386</v>
      </c>
      <c r="J1225" s="4">
        <v>0.57169054258497765</v>
      </c>
      <c r="K1225" s="4">
        <v>0.74415726014618566</v>
      </c>
      <c r="L1225" s="4">
        <v>0.88027690351232135</v>
      </c>
      <c r="M1225" s="4">
        <v>1</v>
      </c>
    </row>
    <row r="1226" spans="8:13">
      <c r="H1226" t="s">
        <v>1372</v>
      </c>
      <c r="I1226">
        <v>0.59363314805457301</v>
      </c>
      <c r="J1226" s="4">
        <v>0.81127842344618495</v>
      </c>
      <c r="K1226" s="4">
        <v>0.94294087923193537</v>
      </c>
      <c r="L1226" s="4">
        <v>0.97606872157655389</v>
      </c>
      <c r="M1226" s="4">
        <v>1</v>
      </c>
    </row>
    <row r="1227" spans="8:13">
      <c r="H1227" t="s">
        <v>1591</v>
      </c>
      <c r="I1227">
        <v>0.56039942988201341</v>
      </c>
      <c r="J1227" s="4">
        <v>0.68693671931211675</v>
      </c>
      <c r="K1227" s="4">
        <v>0.80289618592859424</v>
      </c>
      <c r="L1227" s="4">
        <v>0.90320541528065212</v>
      </c>
      <c r="M1227" s="4">
        <v>1</v>
      </c>
    </row>
    <row r="1228" spans="8:13">
      <c r="H1228" t="s">
        <v>1612</v>
      </c>
      <c r="I1228">
        <v>0.44917189133899255</v>
      </c>
      <c r="J1228" s="4">
        <v>0.65084957053421799</v>
      </c>
      <c r="K1228" s="4">
        <v>0.80280191604297857</v>
      </c>
      <c r="L1228" s="4">
        <v>0.91097432338019935</v>
      </c>
      <c r="M1228" s="4">
        <v>1</v>
      </c>
    </row>
    <row r="1229" spans="8:13">
      <c r="H1229" t="s">
        <v>1618</v>
      </c>
      <c r="I1229">
        <v>0.51842602600923438</v>
      </c>
      <c r="J1229" s="4">
        <v>0.85710045603416685</v>
      </c>
      <c r="K1229" s="4">
        <v>0.91916709844033895</v>
      </c>
      <c r="L1229" s="4">
        <v>0.96341878168125239</v>
      </c>
      <c r="M1229" s="4">
        <v>1</v>
      </c>
    </row>
    <row r="1230" spans="8:13">
      <c r="H1230" t="s">
        <v>1810</v>
      </c>
      <c r="I1230">
        <v>0.38313950056083595</v>
      </c>
      <c r="J1230" s="4">
        <v>0.67831631147057081</v>
      </c>
      <c r="K1230" s="4">
        <v>0.81333018478068353</v>
      </c>
      <c r="L1230" s="4">
        <v>0.9138674065765392</v>
      </c>
      <c r="M1230" s="4">
        <v>1</v>
      </c>
    </row>
    <row r="1231" spans="8:13">
      <c r="H1231" t="s">
        <v>1630</v>
      </c>
      <c r="I1231">
        <v>0.23849632795319697</v>
      </c>
      <c r="J1231" s="4">
        <v>0.45413053400273851</v>
      </c>
      <c r="K1231" s="4">
        <v>0.64918468113356298</v>
      </c>
      <c r="L1231" s="4">
        <v>0.83369984647939921</v>
      </c>
      <c r="M1231" s="4">
        <v>1</v>
      </c>
    </row>
    <row r="1232" spans="8:13">
      <c r="H1232" t="s">
        <v>1876</v>
      </c>
      <c r="I1232">
        <v>0.47813707500234259</v>
      </c>
      <c r="J1232" s="4">
        <v>0.63746420616070909</v>
      </c>
      <c r="K1232" s="4">
        <v>0.77398510031866752</v>
      </c>
      <c r="L1232" s="4">
        <v>0.89875314591048239</v>
      </c>
      <c r="M1232" s="4">
        <v>1</v>
      </c>
    </row>
    <row r="1233" spans="8:13">
      <c r="H1233" t="s">
        <v>1624</v>
      </c>
      <c r="I1233">
        <v>0.86579864774828985</v>
      </c>
      <c r="J1233" s="4">
        <v>0.90803693119772044</v>
      </c>
      <c r="K1233" s="4">
        <v>0.93931823438722462</v>
      </c>
      <c r="L1233" s="4">
        <v>0.96990194009508335</v>
      </c>
      <c r="M1233" s="4">
        <v>1</v>
      </c>
    </row>
    <row r="1234" spans="8:13">
      <c r="H1234" t="s">
        <v>1621</v>
      </c>
      <c r="I1234">
        <v>0.41745439410826901</v>
      </c>
      <c r="J1234" s="4">
        <v>0.61870934973687552</v>
      </c>
      <c r="K1234" s="4">
        <v>0.78686564426699024</v>
      </c>
      <c r="L1234" s="4">
        <v>0.90014672893240599</v>
      </c>
      <c r="M1234" s="4">
        <v>1</v>
      </c>
    </row>
    <row r="1235" spans="8:13">
      <c r="H1235" t="s">
        <v>1633</v>
      </c>
      <c r="I1235">
        <v>0.39959242553956464</v>
      </c>
      <c r="J1235" s="4">
        <v>0.67561360880219379</v>
      </c>
      <c r="K1235" s="4">
        <v>0.81729730685523738</v>
      </c>
      <c r="L1235" s="4">
        <v>0.91350830841863762</v>
      </c>
      <c r="M1235" s="4">
        <v>1</v>
      </c>
    </row>
    <row r="1236" spans="8:13">
      <c r="H1236" t="s">
        <v>1636</v>
      </c>
      <c r="I1236">
        <v>0.55360713847397791</v>
      </c>
      <c r="J1236" s="4">
        <v>0.75739439924341412</v>
      </c>
      <c r="K1236" s="4">
        <v>0.88743619916688921</v>
      </c>
      <c r="L1236" s="4">
        <v>0.94630983922551015</v>
      </c>
      <c r="M1236" s="4">
        <v>1</v>
      </c>
    </row>
    <row r="1237" spans="8:13">
      <c r="H1237" t="s">
        <v>1615</v>
      </c>
      <c r="I1237">
        <v>0.68356716581409327</v>
      </c>
      <c r="J1237" s="4">
        <v>0.78626628089907291</v>
      </c>
      <c r="K1237" s="4">
        <v>0.86475151405802531</v>
      </c>
      <c r="L1237" s="4">
        <v>0.94311891810784865</v>
      </c>
      <c r="M1237" s="4">
        <v>1</v>
      </c>
    </row>
    <row r="1238" spans="8:13">
      <c r="H1238" t="s">
        <v>1627</v>
      </c>
      <c r="I1238">
        <v>0.44190369785937655</v>
      </c>
      <c r="J1238" s="4">
        <v>0.69170222854433383</v>
      </c>
      <c r="K1238" s="4">
        <v>0.83994678676119117</v>
      </c>
      <c r="L1238" s="4">
        <v>0.92084050809812579</v>
      </c>
      <c r="M1238" s="4">
        <v>1</v>
      </c>
    </row>
    <row r="1239" spans="8:13">
      <c r="H1239" t="s">
        <v>1699</v>
      </c>
      <c r="I1239">
        <v>0.41885576747118602</v>
      </c>
      <c r="J1239" s="4">
        <v>0.63937779006634499</v>
      </c>
      <c r="K1239" s="4">
        <v>0.76788712382800239</v>
      </c>
      <c r="L1239" s="4">
        <v>0.88821807873757352</v>
      </c>
      <c r="M1239" s="4">
        <v>1</v>
      </c>
    </row>
    <row r="1240" spans="8:13">
      <c r="H1240" t="s">
        <v>1687</v>
      </c>
      <c r="I1240">
        <v>0.4846083735152299</v>
      </c>
      <c r="J1240" s="4">
        <v>0.71999588380571566</v>
      </c>
      <c r="K1240" s="4">
        <v>0.89885922615547453</v>
      </c>
      <c r="L1240" s="4">
        <v>0.95589791838174765</v>
      </c>
      <c r="M1240" s="4">
        <v>1</v>
      </c>
    </row>
    <row r="1241" spans="8:13">
      <c r="H1241" t="s">
        <v>1684</v>
      </c>
      <c r="I1241">
        <v>0.58691391109831459</v>
      </c>
      <c r="J1241" s="4">
        <v>0.73179811447513166</v>
      </c>
      <c r="K1241" s="4">
        <v>0.8471517795840624</v>
      </c>
      <c r="L1241" s="4">
        <v>0.94882450001107399</v>
      </c>
      <c r="M1241" s="4">
        <v>1</v>
      </c>
    </row>
    <row r="1242" spans="8:13">
      <c r="H1242" t="s">
        <v>1693</v>
      </c>
      <c r="I1242">
        <v>0.57759014728288471</v>
      </c>
      <c r="J1242" s="4">
        <v>0.82395886236668359</v>
      </c>
      <c r="K1242" s="4">
        <v>0.8880226849500592</v>
      </c>
      <c r="L1242" s="4">
        <v>0.94608515320805819</v>
      </c>
      <c r="M1242" s="4">
        <v>1</v>
      </c>
    </row>
    <row r="1243" spans="8:13">
      <c r="H1243" t="s">
        <v>1813</v>
      </c>
      <c r="I1243">
        <v>2.9604391837497858E-3</v>
      </c>
      <c r="J1243" s="4">
        <v>0.6837478360046565</v>
      </c>
      <c r="K1243" s="4">
        <v>0.7851591811141867</v>
      </c>
      <c r="L1243" s="4">
        <v>0.86733424766180389</v>
      </c>
      <c r="M1243" s="4">
        <v>1</v>
      </c>
    </row>
    <row r="1244" spans="8:13">
      <c r="H1244" t="s">
        <v>1645</v>
      </c>
      <c r="I1244">
        <v>0.6837478360046565</v>
      </c>
      <c r="J1244" s="4">
        <v>0.7851591811141867</v>
      </c>
      <c r="K1244" s="4">
        <v>0.86733424766180389</v>
      </c>
      <c r="L1244" s="4">
        <v>0.94333243735039984</v>
      </c>
      <c r="M1244" s="4">
        <v>1</v>
      </c>
    </row>
    <row r="1245" spans="8:13">
      <c r="H1245" t="s">
        <v>1663</v>
      </c>
      <c r="I1245">
        <v>1</v>
      </c>
      <c r="J1245" s="4">
        <v>1</v>
      </c>
      <c r="K1245" s="4">
        <v>1</v>
      </c>
      <c r="L1245" s="4">
        <v>1</v>
      </c>
      <c r="M1245" s="4">
        <v>1</v>
      </c>
    </row>
    <row r="1246" spans="8:13">
      <c r="H1246" t="s">
        <v>1642</v>
      </c>
      <c r="I1246">
        <v>0.58151145049384922</v>
      </c>
      <c r="J1246" s="4">
        <v>0.71433644443247135</v>
      </c>
      <c r="K1246" s="4">
        <v>0.82029177881236182</v>
      </c>
      <c r="L1246" s="4">
        <v>0.9106785559471301</v>
      </c>
      <c r="M1246" s="4">
        <v>1</v>
      </c>
    </row>
    <row r="1247" spans="8:13">
      <c r="H1247" t="s">
        <v>1657</v>
      </c>
      <c r="I1247">
        <v>0.74243192509757694</v>
      </c>
      <c r="J1247" s="4">
        <v>0.82529273066489639</v>
      </c>
      <c r="K1247" s="4">
        <v>0.88736193299529575</v>
      </c>
      <c r="L1247" s="4">
        <v>0.94422150239793057</v>
      </c>
      <c r="M1247" s="4">
        <v>1</v>
      </c>
    </row>
    <row r="1248" spans="8:13">
      <c r="H1248" t="s">
        <v>1705</v>
      </c>
      <c r="I1248">
        <v>0.61388181531768549</v>
      </c>
      <c r="J1248" s="4">
        <v>0.77951155296138974</v>
      </c>
      <c r="K1248" s="4">
        <v>0.90632856656741578</v>
      </c>
      <c r="L1248" s="4">
        <v>0.96649617890055539</v>
      </c>
      <c r="M1248" s="4">
        <v>1</v>
      </c>
    </row>
    <row r="1249" spans="8:13">
      <c r="H1249" t="s">
        <v>1690</v>
      </c>
      <c r="I1249">
        <v>0.79875764065181321</v>
      </c>
      <c r="J1249" s="4">
        <v>0.87406220306051541</v>
      </c>
      <c r="K1249" s="4">
        <v>0.94431128949147414</v>
      </c>
      <c r="L1249" s="4">
        <v>0.97314839764953931</v>
      </c>
      <c r="M1249" s="4">
        <v>1</v>
      </c>
    </row>
    <row r="1250" spans="8:13">
      <c r="H1250" t="s">
        <v>1639</v>
      </c>
      <c r="I1250">
        <v>0.89167609060690178</v>
      </c>
      <c r="J1250" s="4">
        <v>0.31472114349117253</v>
      </c>
      <c r="K1250" s="4">
        <v>0.41262278497536142</v>
      </c>
      <c r="L1250" s="4">
        <v>0.41262278497536142</v>
      </c>
      <c r="M1250" s="4">
        <v>1</v>
      </c>
    </row>
    <row r="1251" spans="8:13">
      <c r="H1251" t="s">
        <v>1741</v>
      </c>
      <c r="I1251">
        <v>0.31472114349117253</v>
      </c>
      <c r="J1251" s="4">
        <v>0.41262278497536142</v>
      </c>
      <c r="K1251" s="4">
        <v>0.41262278497536142</v>
      </c>
      <c r="L1251" s="4">
        <v>0.41262278497536142</v>
      </c>
      <c r="M1251" s="4">
        <v>1</v>
      </c>
    </row>
    <row r="1252" spans="8:13">
      <c r="H1252" t="s">
        <v>1666</v>
      </c>
      <c r="I1252">
        <v>0.46605385810460903</v>
      </c>
      <c r="J1252" s="4">
        <v>0.66920766442257906</v>
      </c>
      <c r="K1252" s="4">
        <v>0.79253236664940452</v>
      </c>
      <c r="L1252" s="4">
        <v>0.89807353702744697</v>
      </c>
      <c r="M1252" s="4">
        <v>1</v>
      </c>
    </row>
    <row r="1253" spans="8:13">
      <c r="H1253" t="s">
        <v>1669</v>
      </c>
      <c r="I1253">
        <v>0.88713268629249897</v>
      </c>
      <c r="J1253" s="4">
        <v>0.98415796166041625</v>
      </c>
      <c r="K1253" s="4">
        <v>0.99220573323246797</v>
      </c>
      <c r="L1253" s="4">
        <v>0.99852457521179061</v>
      </c>
      <c r="M1253" s="4">
        <v>1</v>
      </c>
    </row>
    <row r="1254" spans="8:13">
      <c r="H1254" t="s">
        <v>1696</v>
      </c>
      <c r="I1254">
        <v>1.703722633955192E-2</v>
      </c>
      <c r="J1254" s="4">
        <v>1.703722633955192E-2</v>
      </c>
      <c r="K1254" s="4">
        <v>0.24977529902514345</v>
      </c>
      <c r="L1254" s="4">
        <v>0.45984190269871628</v>
      </c>
      <c r="M1254" s="4">
        <v>1</v>
      </c>
    </row>
    <row r="1255" spans="8:13">
      <c r="H1255" t="s">
        <v>1660</v>
      </c>
      <c r="I1255">
        <v>0.24977529902514345</v>
      </c>
      <c r="J1255" s="4">
        <v>0.45984190269871628</v>
      </c>
      <c r="K1255" s="4">
        <v>0.6648268074024567</v>
      </c>
      <c r="L1255" s="4">
        <v>0.83801940494572602</v>
      </c>
      <c r="M1255" s="4">
        <v>1</v>
      </c>
    </row>
    <row r="1256" spans="8:13">
      <c r="H1256" t="s">
        <v>1672</v>
      </c>
      <c r="I1256">
        <v>0.34216675190011814</v>
      </c>
      <c r="J1256" s="4">
        <v>0.58464122595094081</v>
      </c>
      <c r="K1256" s="4">
        <v>0.77024441426984325</v>
      </c>
      <c r="L1256" s="4">
        <v>0.94870783148464921</v>
      </c>
      <c r="M1256" s="4">
        <v>1</v>
      </c>
    </row>
    <row r="1257" spans="8:13">
      <c r="H1257" t="s">
        <v>1654</v>
      </c>
      <c r="I1257">
        <v>0.79403476529596451</v>
      </c>
      <c r="J1257" s="4">
        <v>0.87005130561298727</v>
      </c>
      <c r="K1257" s="4">
        <v>0.92958113178650748</v>
      </c>
      <c r="L1257" s="4">
        <v>0.97062562217627701</v>
      </c>
      <c r="M1257" s="4">
        <v>1</v>
      </c>
    </row>
    <row r="1258" spans="8:13">
      <c r="H1258" t="s">
        <v>1648</v>
      </c>
      <c r="I1258">
        <v>0.46350378041351631</v>
      </c>
      <c r="J1258" s="4">
        <v>0.88266528111226572</v>
      </c>
      <c r="K1258" s="4">
        <v>0.9406664994445838</v>
      </c>
      <c r="L1258" s="4">
        <v>0.97116422402981328</v>
      </c>
      <c r="M1258" s="4">
        <v>1</v>
      </c>
    </row>
    <row r="1259" spans="8:13">
      <c r="H1259" t="s">
        <v>1678</v>
      </c>
      <c r="I1259">
        <v>0.64192227588837014</v>
      </c>
      <c r="J1259" s="4">
        <v>0.73699712700692854</v>
      </c>
      <c r="K1259" s="4">
        <v>0.83130642446864456</v>
      </c>
      <c r="L1259" s="4">
        <v>0.91696724211461977</v>
      </c>
      <c r="M1259" s="4">
        <v>1</v>
      </c>
    </row>
    <row r="1260" spans="8:13">
      <c r="H1260" t="s">
        <v>1651</v>
      </c>
      <c r="I1260">
        <v>0.3131393731074556</v>
      </c>
      <c r="J1260" s="4">
        <v>0.50263437872855476</v>
      </c>
      <c r="K1260" s="4">
        <v>0.68215871744177536</v>
      </c>
      <c r="L1260" s="4">
        <v>0.85498899470625989</v>
      </c>
      <c r="M1260" s="4">
        <v>1</v>
      </c>
    </row>
    <row r="1261" spans="8:13">
      <c r="H1261" t="s">
        <v>1702</v>
      </c>
      <c r="I1261">
        <v>0.40926594646354253</v>
      </c>
      <c r="J1261" s="4">
        <v>0.59607375499126591</v>
      </c>
      <c r="K1261" s="4">
        <v>0.77831257603244419</v>
      </c>
      <c r="L1261" s="4">
        <v>0.91175393754469214</v>
      </c>
      <c r="M1261" s="4">
        <v>1</v>
      </c>
    </row>
    <row r="1262" spans="8:13">
      <c r="H1262" t="s">
        <v>1708</v>
      </c>
      <c r="I1262">
        <v>0.61353646342216839</v>
      </c>
      <c r="J1262" s="4">
        <v>0.74664494413388649</v>
      </c>
      <c r="K1262" s="4">
        <v>0.86576344253329884</v>
      </c>
      <c r="L1262" s="4">
        <v>0.94268775155768403</v>
      </c>
      <c r="M1262" s="4">
        <v>1</v>
      </c>
    </row>
    <row r="1263" spans="8:13">
      <c r="H1263" t="s">
        <v>1720</v>
      </c>
      <c r="I1263">
        <v>0.58134159597196366</v>
      </c>
      <c r="J1263" s="4">
        <v>0.73551643573757797</v>
      </c>
      <c r="K1263" s="4">
        <v>0.85637001961543757</v>
      </c>
      <c r="L1263" s="4">
        <v>0.93518784592511162</v>
      </c>
      <c r="M1263" s="4">
        <v>1</v>
      </c>
    </row>
    <row r="1264" spans="8:13">
      <c r="H1264" t="s">
        <v>1729</v>
      </c>
      <c r="I1264">
        <v>0.59642239772226557</v>
      </c>
      <c r="J1264" s="4">
        <v>0.74388351877929215</v>
      </c>
      <c r="K1264" s="4">
        <v>0.86982371592411256</v>
      </c>
      <c r="L1264" s="4">
        <v>0.93804559166556256</v>
      </c>
      <c r="M1264" s="4">
        <v>1</v>
      </c>
    </row>
    <row r="1265" spans="8:13">
      <c r="H1265" t="s">
        <v>1738</v>
      </c>
      <c r="I1265">
        <v>4.9510080871341415E-5</v>
      </c>
      <c r="J1265" s="4">
        <v>0.47563825765673218</v>
      </c>
      <c r="K1265" s="4">
        <v>0.66727122050838017</v>
      </c>
      <c r="L1265" s="4">
        <v>0.85568252689483315</v>
      </c>
      <c r="M1265" s="4">
        <v>1</v>
      </c>
    </row>
    <row r="1266" spans="8:13">
      <c r="H1266" t="s">
        <v>1732</v>
      </c>
      <c r="I1266">
        <v>0.47563825765673218</v>
      </c>
      <c r="J1266" s="4">
        <v>0.66727122050838017</v>
      </c>
      <c r="K1266" s="4">
        <v>0.85568252689483315</v>
      </c>
      <c r="L1266" s="4">
        <v>0.93929455341874779</v>
      </c>
      <c r="M1266" s="4">
        <v>1</v>
      </c>
    </row>
    <row r="1267" spans="8:13">
      <c r="H1267" t="s">
        <v>1726</v>
      </c>
      <c r="I1267">
        <v>0.64817242376162176</v>
      </c>
      <c r="J1267" s="4">
        <v>0.74444906273188582</v>
      </c>
      <c r="K1267" s="4">
        <v>0.83111722146064893</v>
      </c>
      <c r="L1267" s="4">
        <v>0.91581372670484751</v>
      </c>
      <c r="M1267" s="4">
        <v>1</v>
      </c>
    </row>
    <row r="1268" spans="8:13">
      <c r="H1268" t="s">
        <v>1717</v>
      </c>
      <c r="I1268">
        <v>0.32046134514638702</v>
      </c>
      <c r="J1268" s="4">
        <v>0.57894347951583991</v>
      </c>
      <c r="K1268" s="4">
        <v>0.78388532741989281</v>
      </c>
      <c r="L1268" s="4">
        <v>0.90942307659069177</v>
      </c>
      <c r="M1268" s="4">
        <v>1</v>
      </c>
    </row>
    <row r="1269" spans="8:13">
      <c r="H1269" t="s">
        <v>1744</v>
      </c>
      <c r="I1269">
        <v>0.5030111286875919</v>
      </c>
      <c r="J1269" s="4">
        <v>0.68824497682679764</v>
      </c>
      <c r="K1269" s="4">
        <v>0.81585282935087278</v>
      </c>
      <c r="L1269" s="4">
        <v>0.92132038686759354</v>
      </c>
      <c r="M1269" s="4">
        <v>1</v>
      </c>
    </row>
    <row r="1270" spans="8:13">
      <c r="H1270" t="s">
        <v>1714</v>
      </c>
      <c r="I1270">
        <v>0.67359863400062492</v>
      </c>
      <c r="J1270" s="4">
        <v>0.76700668754959389</v>
      </c>
      <c r="K1270" s="4">
        <v>0.85261983902990135</v>
      </c>
      <c r="L1270" s="4">
        <v>0.93777248880621245</v>
      </c>
      <c r="M1270" s="4">
        <v>1</v>
      </c>
    </row>
    <row r="1271" spans="8:13">
      <c r="H1271" t="s">
        <v>1711</v>
      </c>
      <c r="I1271">
        <v>2.9658140418402745E-3</v>
      </c>
      <c r="J1271" s="4">
        <v>2.9658140418402745E-3</v>
      </c>
      <c r="K1271" s="4">
        <v>4.0881574464739641E-4</v>
      </c>
      <c r="L1271" s="4">
        <v>0.24106469712465556</v>
      </c>
      <c r="M1271" s="4">
        <v>1</v>
      </c>
    </row>
    <row r="1272" spans="8:13">
      <c r="H1272" t="s">
        <v>1735</v>
      </c>
      <c r="I1272">
        <v>4.0881574464739641E-4</v>
      </c>
      <c r="J1272" s="4">
        <v>0.24106469712465556</v>
      </c>
      <c r="K1272" s="4">
        <v>0.46135760189339992</v>
      </c>
      <c r="L1272" s="4">
        <v>0.67128249233820236</v>
      </c>
      <c r="M1272" s="4">
        <v>1</v>
      </c>
    </row>
    <row r="1273" spans="8:13">
      <c r="H1273" t="s">
        <v>1723</v>
      </c>
      <c r="I1273">
        <v>0.24106469712465556</v>
      </c>
      <c r="J1273" s="4">
        <v>0.46135760189339992</v>
      </c>
      <c r="K1273" s="4">
        <v>0.67128249233820236</v>
      </c>
      <c r="L1273" s="4">
        <v>0.88009640049815385</v>
      </c>
      <c r="M1273" s="4">
        <v>1</v>
      </c>
    </row>
    <row r="1274" spans="8:13">
      <c r="H1274" t="s">
        <v>1747</v>
      </c>
      <c r="I1274">
        <v>0.54376117627072618</v>
      </c>
      <c r="J1274" s="4">
        <v>0.70601350738239366</v>
      </c>
      <c r="K1274" s="4">
        <v>0.81731739483133503</v>
      </c>
      <c r="L1274" s="4">
        <v>0.92612898670070676</v>
      </c>
      <c r="M1274" s="4">
        <v>1</v>
      </c>
    </row>
    <row r="1275" spans="8:13">
      <c r="H1275" t="s">
        <v>1759</v>
      </c>
      <c r="I1275">
        <v>0.41739834704658824</v>
      </c>
      <c r="J1275" s="4">
        <v>0.74616979893361801</v>
      </c>
      <c r="K1275" s="4">
        <v>0.83671511812215327</v>
      </c>
      <c r="L1275" s="4">
        <v>0.92144789883483347</v>
      </c>
      <c r="M1275" s="4">
        <v>1</v>
      </c>
    </row>
    <row r="1276" spans="8:13">
      <c r="H1276" t="s">
        <v>1768</v>
      </c>
      <c r="I1276">
        <v>0.72198977606004955</v>
      </c>
      <c r="J1276" s="4">
        <v>0.80048106510681327</v>
      </c>
      <c r="K1276" s="4">
        <v>0.87637199718072256</v>
      </c>
      <c r="L1276" s="4">
        <v>0.94612139857884603</v>
      </c>
      <c r="M1276" s="4">
        <v>1</v>
      </c>
    </row>
    <row r="1277" spans="8:13">
      <c r="H1277" t="s">
        <v>1480</v>
      </c>
      <c r="I1277">
        <v>0.2660799652325076</v>
      </c>
      <c r="J1277" s="4">
        <v>0.50471715196291467</v>
      </c>
      <c r="K1277" s="4">
        <v>0.73785853976531945</v>
      </c>
      <c r="L1277" s="4">
        <v>0.87121541358829502</v>
      </c>
      <c r="M1277" s="4">
        <v>1</v>
      </c>
    </row>
    <row r="1278" spans="8:13">
      <c r="H1278" t="s">
        <v>1762</v>
      </c>
      <c r="I1278">
        <v>0.61404101065844285</v>
      </c>
      <c r="J1278" s="4">
        <v>0.77906833306281442</v>
      </c>
      <c r="K1278" s="4">
        <v>0.86621003083914938</v>
      </c>
      <c r="L1278" s="4">
        <v>0.93897527457663787</v>
      </c>
      <c r="M1278" s="4">
        <v>1</v>
      </c>
    </row>
    <row r="1279" spans="8:13">
      <c r="H1279" t="s">
        <v>1771</v>
      </c>
      <c r="I1279">
        <v>0.70327102835202771</v>
      </c>
      <c r="J1279" s="4">
        <v>0.78903526237405697</v>
      </c>
      <c r="K1279" s="4">
        <v>0.87067791933314631</v>
      </c>
      <c r="L1279" s="4">
        <v>0.9462248357961166</v>
      </c>
      <c r="M1279" s="4">
        <v>1</v>
      </c>
    </row>
    <row r="1280" spans="8:13">
      <c r="H1280" t="s">
        <v>1750</v>
      </c>
      <c r="I1280">
        <v>0.49209223439828403</v>
      </c>
      <c r="J1280" s="4">
        <v>0.7592533208297525</v>
      </c>
      <c r="K1280" s="4">
        <v>0.86536590648230827</v>
      </c>
      <c r="L1280" s="4">
        <v>0.93915722664514101</v>
      </c>
      <c r="M1280" s="4">
        <v>1</v>
      </c>
    </row>
    <row r="1281" spans="8:13">
      <c r="H1281" t="s">
        <v>1777</v>
      </c>
      <c r="I1281">
        <v>0.38412692394750031</v>
      </c>
      <c r="J1281" s="4">
        <v>0.55761422047220277</v>
      </c>
      <c r="K1281" s="4">
        <v>0.72800866765105254</v>
      </c>
      <c r="L1281" s="4">
        <v>0.87128691644612766</v>
      </c>
      <c r="M1281" s="4">
        <v>1</v>
      </c>
    </row>
    <row r="1282" spans="8:13">
      <c r="H1282" t="s">
        <v>1816</v>
      </c>
      <c r="I1282">
        <v>9.8565083160314509E-3</v>
      </c>
      <c r="J1282" s="4">
        <v>1.16704237980624E-2</v>
      </c>
      <c r="K1282" s="4">
        <v>4.8691521218388882E-5</v>
      </c>
      <c r="L1282" s="4">
        <v>0.40537828617298816</v>
      </c>
      <c r="M1282" s="4">
        <v>1</v>
      </c>
    </row>
    <row r="1283" spans="8:13">
      <c r="H1283" t="s">
        <v>1774</v>
      </c>
      <c r="I1283">
        <v>4.8691521218388882E-5</v>
      </c>
      <c r="J1283" s="4">
        <v>0.40537828617298816</v>
      </c>
      <c r="K1283" s="4">
        <v>0.60266645725902857</v>
      </c>
      <c r="L1283" s="4">
        <v>0.76786969415820561</v>
      </c>
      <c r="M1283" s="4">
        <v>1</v>
      </c>
    </row>
    <row r="1284" spans="8:13">
      <c r="H1284" t="s">
        <v>1783</v>
      </c>
      <c r="I1284">
        <v>0.40537828617298816</v>
      </c>
      <c r="J1284" s="4">
        <v>0.60266645725902857</v>
      </c>
      <c r="K1284" s="4">
        <v>0.76786969415820561</v>
      </c>
      <c r="L1284" s="4">
        <v>0.91584527490084655</v>
      </c>
      <c r="M1284" s="4">
        <v>1</v>
      </c>
    </row>
    <row r="1285" spans="8:13">
      <c r="H1285" t="s">
        <v>1756</v>
      </c>
      <c r="I1285">
        <v>0.31950467167714142</v>
      </c>
      <c r="J1285" s="4">
        <v>0.62535499151451857</v>
      </c>
      <c r="K1285" s="4">
        <v>0.75454542063743679</v>
      </c>
      <c r="L1285" s="4">
        <v>0.88029316872120988</v>
      </c>
      <c r="M1285" s="4">
        <v>1</v>
      </c>
    </row>
    <row r="1286" spans="8:13">
      <c r="H1286" t="s">
        <v>1780</v>
      </c>
      <c r="I1286">
        <v>0.43703858129282908</v>
      </c>
      <c r="J1286" s="4">
        <v>0.64773543484664464</v>
      </c>
      <c r="K1286" s="4">
        <v>0.79869631675299657</v>
      </c>
      <c r="L1286" s="4">
        <v>0.90115606302176665</v>
      </c>
      <c r="M1286" s="4">
        <v>1</v>
      </c>
    </row>
    <row r="1287" spans="8:13">
      <c r="H1287" t="s">
        <v>1753</v>
      </c>
      <c r="I1287">
        <v>0.96505519604111156</v>
      </c>
      <c r="J1287" s="4">
        <v>0.98568709554625056</v>
      </c>
      <c r="K1287" s="4">
        <v>1</v>
      </c>
      <c r="L1287" s="4">
        <v>1</v>
      </c>
      <c r="M1287" s="4">
        <v>1</v>
      </c>
    </row>
    <row r="1288" spans="8:13">
      <c r="H1288" t="s">
        <v>1765</v>
      </c>
      <c r="I1288">
        <v>0.68774061293455324</v>
      </c>
      <c r="J1288" s="4">
        <v>0.79347504817478687</v>
      </c>
      <c r="K1288" s="4">
        <v>0.88560361511581664</v>
      </c>
      <c r="L1288" s="4">
        <v>0.94424252716603252</v>
      </c>
      <c r="M1288" s="4">
        <v>1</v>
      </c>
    </row>
    <row r="1289" spans="8:13">
      <c r="H1289" t="s">
        <v>1786</v>
      </c>
      <c r="I1289">
        <v>0.49835585722252562</v>
      </c>
      <c r="J1289" s="4">
        <v>0.89200380262195988</v>
      </c>
      <c r="K1289" s="4">
        <v>0.9344668960953777</v>
      </c>
      <c r="L1289" s="4">
        <v>0.97266070845505492</v>
      </c>
      <c r="M1289" s="4">
        <v>1</v>
      </c>
    </row>
    <row r="1290" spans="8:13">
      <c r="H1290" t="s">
        <v>1789</v>
      </c>
      <c r="I1290">
        <v>0.31771560637955432</v>
      </c>
      <c r="J1290" s="4">
        <v>0.54769034104724923</v>
      </c>
      <c r="K1290" s="4">
        <v>0.72520766898940991</v>
      </c>
      <c r="L1290" s="4">
        <v>0.88728095466366541</v>
      </c>
      <c r="M1290" s="4">
        <v>1</v>
      </c>
    </row>
    <row r="1291" spans="8:13">
      <c r="H1291" t="s">
        <v>1792</v>
      </c>
      <c r="I1291">
        <v>0.59951742353350723</v>
      </c>
      <c r="J1291" s="4">
        <v>0.70108268313792865</v>
      </c>
      <c r="K1291" s="4">
        <v>0.80224425203841443</v>
      </c>
      <c r="L1291" s="4">
        <v>0.90286447936993586</v>
      </c>
      <c r="M1291" s="4">
        <v>1</v>
      </c>
    </row>
    <row r="1292" spans="8:13">
      <c r="H1292" t="s">
        <v>1837</v>
      </c>
      <c r="I1292">
        <v>0.62369210352991877</v>
      </c>
      <c r="J1292" s="4">
        <v>0.74611420022868447</v>
      </c>
      <c r="K1292" s="4">
        <v>0.85159307874434098</v>
      </c>
      <c r="L1292" s="4">
        <v>0.92778418453417166</v>
      </c>
      <c r="M1292" s="4">
        <v>1</v>
      </c>
    </row>
    <row r="1293" spans="8:13">
      <c r="H1293" t="s">
        <v>1795</v>
      </c>
      <c r="I1293">
        <v>0.55637759571448886</v>
      </c>
      <c r="J1293" s="4">
        <v>0.77288617345221833</v>
      </c>
      <c r="K1293" s="4">
        <v>0.85494188709104557</v>
      </c>
      <c r="L1293" s="4">
        <v>0.93099302085564761</v>
      </c>
      <c r="M1293" s="4">
        <v>1</v>
      </c>
    </row>
    <row r="1294" spans="8:13">
      <c r="H1294" t="s">
        <v>1798</v>
      </c>
      <c r="I1294">
        <v>0.68198506197942499</v>
      </c>
      <c r="J1294" s="4">
        <v>0.76397762774277034</v>
      </c>
      <c r="K1294" s="4">
        <v>0.84415189854884143</v>
      </c>
      <c r="L1294" s="4">
        <v>0.92347696063807794</v>
      </c>
      <c r="M1294" s="4">
        <v>1</v>
      </c>
    </row>
    <row r="1295" spans="8:13">
      <c r="H1295" t="s">
        <v>1831</v>
      </c>
      <c r="I1295">
        <v>0.39515863238895244</v>
      </c>
      <c r="J1295" s="4">
        <v>0.66456104477679245</v>
      </c>
      <c r="K1295" s="4">
        <v>0.78891822489263153</v>
      </c>
      <c r="L1295" s="4">
        <v>0.9110558819240776</v>
      </c>
      <c r="M1295" s="4">
        <v>1</v>
      </c>
    </row>
    <row r="1296" spans="8:13">
      <c r="H1296" t="s">
        <v>1858</v>
      </c>
      <c r="I1296">
        <v>0.81142082960998529</v>
      </c>
      <c r="J1296" s="4">
        <v>0.90011818627309681</v>
      </c>
      <c r="K1296" s="4">
        <v>0.96261278141304663</v>
      </c>
      <c r="L1296" s="4">
        <v>0.98382865872992997</v>
      </c>
      <c r="M1296" s="4">
        <v>1</v>
      </c>
    </row>
    <row r="1297" spans="8:13">
      <c r="H1297" t="s">
        <v>1840</v>
      </c>
      <c r="I1297">
        <v>5.5961141968288441E-3</v>
      </c>
      <c r="J1297" s="4">
        <v>0.44282936696597563</v>
      </c>
      <c r="K1297" s="4">
        <v>0.71193834713264381</v>
      </c>
      <c r="L1297" s="4">
        <v>0.8217628432260784</v>
      </c>
      <c r="M1297" s="4">
        <v>1</v>
      </c>
    </row>
    <row r="1298" spans="8:13">
      <c r="H1298" t="s">
        <v>1879</v>
      </c>
      <c r="I1298">
        <v>0.44282936696597563</v>
      </c>
      <c r="J1298" s="4">
        <v>0.71193834713264381</v>
      </c>
      <c r="K1298" s="4">
        <v>0.8217628432260784</v>
      </c>
      <c r="L1298" s="4">
        <v>0.91179706491805623</v>
      </c>
      <c r="M1298" s="4">
        <v>1</v>
      </c>
    </row>
    <row r="1299" spans="8:13">
      <c r="H1299" t="s">
        <v>1891</v>
      </c>
      <c r="I1299">
        <v>0.55292840835143986</v>
      </c>
      <c r="J1299" s="4">
        <v>0.77531759074415163</v>
      </c>
      <c r="K1299" s="4">
        <v>0.89070599005150708</v>
      </c>
      <c r="L1299" s="4">
        <v>0.9470590181653743</v>
      </c>
      <c r="M1299" s="4">
        <v>1</v>
      </c>
    </row>
    <row r="1300" spans="8:13">
      <c r="H1300" t="s">
        <v>1846</v>
      </c>
      <c r="I1300">
        <v>0.93256150164153329</v>
      </c>
      <c r="J1300" s="4">
        <v>1.8430806355011471E-3</v>
      </c>
      <c r="K1300" s="4">
        <v>3.3997170278082384E-3</v>
      </c>
      <c r="L1300" s="4">
        <v>4.1838219763495428E-3</v>
      </c>
      <c r="M1300" s="4">
        <v>1</v>
      </c>
    </row>
    <row r="1301" spans="8:13">
      <c r="H1301" t="s">
        <v>1804</v>
      </c>
      <c r="I1301">
        <v>1.8430806355011471E-3</v>
      </c>
      <c r="J1301" s="4">
        <v>3.3997170278082384E-3</v>
      </c>
      <c r="K1301" s="4">
        <v>4.1838219763495428E-3</v>
      </c>
      <c r="L1301" s="4">
        <v>0.57549193659358577</v>
      </c>
      <c r="M1301" s="4">
        <v>1</v>
      </c>
    </row>
    <row r="1302" spans="8:13">
      <c r="H1302" t="s">
        <v>1855</v>
      </c>
      <c r="I1302">
        <v>0.57549193659358577</v>
      </c>
      <c r="J1302" s="4">
        <v>0.776385690019603</v>
      </c>
      <c r="K1302" s="4">
        <v>0.86011021906207774</v>
      </c>
      <c r="L1302" s="4">
        <v>0.94038786462410251</v>
      </c>
      <c r="M1302" s="4">
        <v>1</v>
      </c>
    </row>
    <row r="1303" spans="8:13">
      <c r="H1303" t="s">
        <v>1885</v>
      </c>
      <c r="I1303">
        <v>2.7209374818384026E-3</v>
      </c>
      <c r="J1303" s="4">
        <v>2.7394292899674015E-3</v>
      </c>
      <c r="K1303" s="4">
        <v>0.45694206605616972</v>
      </c>
      <c r="L1303" s="4">
        <v>0.71204272040649941</v>
      </c>
      <c r="M1303" s="4">
        <v>1</v>
      </c>
    </row>
    <row r="1304" spans="8:13">
      <c r="H1304" t="s">
        <v>1852</v>
      </c>
      <c r="I1304">
        <v>0.45694206605616972</v>
      </c>
      <c r="J1304" s="4">
        <v>0.71204272040649941</v>
      </c>
      <c r="K1304" s="4">
        <v>0.81418305418124248</v>
      </c>
      <c r="L1304" s="4">
        <v>0.90727700543063317</v>
      </c>
      <c r="M1304" s="4">
        <v>1</v>
      </c>
    </row>
    <row r="1305" spans="8:13">
      <c r="H1305" t="s">
        <v>1843</v>
      </c>
      <c r="I1305">
        <v>0.61963194446588865</v>
      </c>
      <c r="J1305" s="4">
        <v>0.75423206736722481</v>
      </c>
      <c r="K1305" s="4">
        <v>0.86473287487223505</v>
      </c>
      <c r="L1305" s="4">
        <v>0.93242047696835129</v>
      </c>
      <c r="M1305" s="4">
        <v>1</v>
      </c>
    </row>
    <row r="1306" spans="8:13">
      <c r="H1306" t="s">
        <v>1825</v>
      </c>
      <c r="I1306">
        <v>0.35810157428538275</v>
      </c>
      <c r="J1306" s="4">
        <v>0.60658337523691641</v>
      </c>
      <c r="K1306" s="4">
        <v>0.78064441264069928</v>
      </c>
      <c r="L1306" s="4">
        <v>0.90291262135922323</v>
      </c>
      <c r="M1306" s="4">
        <v>1</v>
      </c>
    </row>
    <row r="1307" spans="8:13">
      <c r="H1307" t="s">
        <v>1834</v>
      </c>
      <c r="I1307">
        <v>0.40392513977287609</v>
      </c>
      <c r="J1307" s="4">
        <v>0.78756871612515023</v>
      </c>
      <c r="K1307" s="4">
        <v>0.93013680509307128</v>
      </c>
      <c r="L1307" s="4">
        <v>0.97129267299304389</v>
      </c>
      <c r="M1307" s="4">
        <v>1</v>
      </c>
    </row>
    <row r="1308" spans="8:13">
      <c r="H1308" t="s">
        <v>1861</v>
      </c>
      <c r="I1308">
        <v>0.69407529124553158</v>
      </c>
      <c r="J1308" s="4">
        <v>0.82227724830819382</v>
      </c>
      <c r="K1308" s="4">
        <v>0.88729196987277081</v>
      </c>
      <c r="L1308" s="4">
        <v>0.95029677869363716</v>
      </c>
      <c r="M1308" s="4">
        <v>1</v>
      </c>
    </row>
    <row r="1309" spans="8:13">
      <c r="H1309" t="s">
        <v>1882</v>
      </c>
      <c r="I1309">
        <v>0.83762709072668196</v>
      </c>
      <c r="J1309" s="4">
        <v>0.9058443016935448</v>
      </c>
      <c r="K1309" s="4">
        <v>0.95504469700372852</v>
      </c>
      <c r="L1309" s="4">
        <v>0.98152598715241901</v>
      </c>
      <c r="M1309" s="4">
        <v>1</v>
      </c>
    </row>
    <row r="1310" spans="8:13">
      <c r="H1310" t="s">
        <v>1870</v>
      </c>
      <c r="I1310">
        <v>0.43722281895040288</v>
      </c>
      <c r="J1310" s="4">
        <v>0.67152324057894131</v>
      </c>
      <c r="K1310" s="4">
        <v>0.85717387914286836</v>
      </c>
      <c r="L1310" s="4">
        <v>0.92858693957143412</v>
      </c>
      <c r="M1310" s="4">
        <v>1</v>
      </c>
    </row>
    <row r="1311" spans="8:13">
      <c r="H1311" t="s">
        <v>1828</v>
      </c>
      <c r="I1311">
        <v>4.9094605212133831E-2</v>
      </c>
      <c r="J1311" s="4">
        <v>4.9094605212133831E-2</v>
      </c>
      <c r="K1311" s="4">
        <v>0.38831174200254548</v>
      </c>
      <c r="L1311" s="4">
        <v>0.63171843762827085</v>
      </c>
      <c r="M1311" s="4">
        <v>1</v>
      </c>
    </row>
    <row r="1312" spans="8:13">
      <c r="H1312" t="s">
        <v>1447</v>
      </c>
      <c r="I1312">
        <v>0.38831174200254548</v>
      </c>
      <c r="J1312" s="4">
        <v>0.63171843762827085</v>
      </c>
      <c r="K1312" s="4">
        <v>0.76213829476226902</v>
      </c>
      <c r="L1312" s="4">
        <v>0.88164608919823184</v>
      </c>
      <c r="M1312" s="4">
        <v>1</v>
      </c>
    </row>
    <row r="1313" spans="8:13">
      <c r="H1313" t="s">
        <v>1849</v>
      </c>
      <c r="I1313">
        <v>2.1397907316507321E-3</v>
      </c>
      <c r="J1313" s="4">
        <v>2.4936004664223186E-3</v>
      </c>
      <c r="K1313" s="4">
        <v>0.33747184248853956</v>
      </c>
      <c r="L1313" s="4">
        <v>0.66802054405735656</v>
      </c>
      <c r="M1313" s="4">
        <v>1</v>
      </c>
    </row>
    <row r="1314" spans="8:13">
      <c r="H1314" t="s">
        <v>1897</v>
      </c>
      <c r="I1314">
        <v>0.33747184248853956</v>
      </c>
      <c r="J1314" s="4">
        <v>0.66802054405735656</v>
      </c>
      <c r="K1314" s="4">
        <v>0.83133758578892114</v>
      </c>
      <c r="L1314" s="4">
        <v>0.92835044109485465</v>
      </c>
      <c r="M1314" s="4">
        <v>1</v>
      </c>
    </row>
    <row r="1315" spans="8:13">
      <c r="H1315" t="s">
        <v>1888</v>
      </c>
      <c r="I1315">
        <v>0.51299698802170113</v>
      </c>
      <c r="J1315" s="4">
        <v>0.86672112051161865</v>
      </c>
      <c r="K1315" s="4">
        <v>0.91471785328092148</v>
      </c>
      <c r="L1315" s="4">
        <v>0.95984647728485695</v>
      </c>
      <c r="M1315" s="4">
        <v>1</v>
      </c>
    </row>
    <row r="1316" spans="8:13">
      <c r="H1316" t="s">
        <v>1936</v>
      </c>
      <c r="I1316">
        <v>3.5883644389225647E-3</v>
      </c>
      <c r="J1316" s="4">
        <v>0.67046305103593962</v>
      </c>
      <c r="K1316" s="4">
        <v>0.7961416907718013</v>
      </c>
      <c r="L1316" s="4">
        <v>0.89147250062064332</v>
      </c>
      <c r="M1316" s="4">
        <v>1</v>
      </c>
    </row>
    <row r="1317" spans="8:13">
      <c r="H1317" t="s">
        <v>1378</v>
      </c>
      <c r="I1317">
        <v>0.67046305103593962</v>
      </c>
      <c r="J1317" s="4">
        <v>0.7961416907718013</v>
      </c>
      <c r="K1317" s="4">
        <v>0.89147250062064332</v>
      </c>
      <c r="L1317" s="4">
        <v>0.96045270233203817</v>
      </c>
      <c r="M1317" s="4">
        <v>1</v>
      </c>
    </row>
    <row r="1318" spans="8:13">
      <c r="H1318" t="s">
        <v>1483</v>
      </c>
      <c r="I1318">
        <v>4.2145209915924992E-5</v>
      </c>
      <c r="J1318" s="4">
        <v>0.65283552846413406</v>
      </c>
      <c r="K1318" s="4">
        <v>0.75542483944704464</v>
      </c>
      <c r="L1318" s="4">
        <v>0.84616784586916283</v>
      </c>
      <c r="M1318" s="4">
        <v>1</v>
      </c>
    </row>
    <row r="1319" spans="8:13">
      <c r="H1319" t="s">
        <v>1915</v>
      </c>
      <c r="I1319">
        <v>0.65283552846413406</v>
      </c>
      <c r="J1319" s="4">
        <v>0.75542483944704464</v>
      </c>
      <c r="K1319" s="4">
        <v>0.84616784586916283</v>
      </c>
      <c r="L1319" s="4">
        <v>0.9297415913791226</v>
      </c>
      <c r="M1319" s="4">
        <v>1</v>
      </c>
    </row>
    <row r="1320" spans="8:13">
      <c r="H1320" t="s">
        <v>1909</v>
      </c>
      <c r="I1320">
        <v>0.8165403098788645</v>
      </c>
      <c r="J1320" s="4">
        <v>0.87875411151454419</v>
      </c>
      <c r="K1320" s="4">
        <v>0.92539286739207838</v>
      </c>
      <c r="L1320" s="4">
        <v>0.96494131023942675</v>
      </c>
      <c r="M1320" s="4">
        <v>1</v>
      </c>
    </row>
    <row r="1321" spans="8:13">
      <c r="H1321" t="s">
        <v>1903</v>
      </c>
      <c r="I1321">
        <v>0.61395147460629496</v>
      </c>
      <c r="J1321" s="4">
        <v>0.77771309132057209</v>
      </c>
      <c r="K1321" s="4">
        <v>0.86677616890626252</v>
      </c>
      <c r="L1321" s="4">
        <v>0.94025496010101639</v>
      </c>
      <c r="M1321" s="4">
        <v>1</v>
      </c>
    </row>
    <row r="1322" spans="8:13">
      <c r="H1322" t="s">
        <v>1918</v>
      </c>
      <c r="I1322">
        <v>0</v>
      </c>
      <c r="J1322" s="4">
        <v>0</v>
      </c>
      <c r="K1322" s="4">
        <v>0.17090121909536288</v>
      </c>
      <c r="L1322" s="4">
        <v>0.17090121909536288</v>
      </c>
      <c r="M1322" s="4">
        <v>1</v>
      </c>
    </row>
    <row r="1323" spans="8:13">
      <c r="H1323" t="s">
        <v>1912</v>
      </c>
      <c r="I1323">
        <v>0.17090121909536288</v>
      </c>
      <c r="J1323" s="4">
        <v>0.17090121909536288</v>
      </c>
      <c r="K1323" s="4">
        <v>0.17090121909536288</v>
      </c>
      <c r="L1323" s="4">
        <v>0.17090121909536288</v>
      </c>
      <c r="M1323" s="4">
        <v>1</v>
      </c>
    </row>
    <row r="1324" spans="8:13">
      <c r="H1324" t="s">
        <v>1933</v>
      </c>
      <c r="I1324">
        <v>0.54651867528739728</v>
      </c>
      <c r="J1324" s="4">
        <v>0.72287139725381311</v>
      </c>
      <c r="K1324" s="4">
        <v>0.84791655244874464</v>
      </c>
      <c r="L1324" s="4">
        <v>0.93404375003285722</v>
      </c>
      <c r="M1324" s="4">
        <v>1</v>
      </c>
    </row>
    <row r="1325" spans="8:13">
      <c r="H1325" t="s">
        <v>1927</v>
      </c>
      <c r="I1325">
        <v>0.50437098235236344</v>
      </c>
      <c r="J1325" s="4">
        <v>0.70611500976786323</v>
      </c>
      <c r="K1325" s="4">
        <v>0.82552886521803981</v>
      </c>
      <c r="L1325" s="4">
        <v>0.9128393741291686</v>
      </c>
      <c r="M1325" s="4">
        <v>1</v>
      </c>
    </row>
    <row r="1326" spans="8:13">
      <c r="H1326" t="s">
        <v>1921</v>
      </c>
      <c r="I1326">
        <v>0.64273621990760665</v>
      </c>
      <c r="J1326" s="4">
        <v>0.76669249088978797</v>
      </c>
      <c r="K1326" s="4">
        <v>0.86473845800694382</v>
      </c>
      <c r="L1326" s="4">
        <v>0.95013055579466865</v>
      </c>
      <c r="M1326" s="4">
        <v>1</v>
      </c>
    </row>
    <row r="1327" spans="8:13">
      <c r="H1327" t="s">
        <v>1930</v>
      </c>
      <c r="I1327">
        <v>0.56282907227865631</v>
      </c>
      <c r="J1327" s="4">
        <v>0.73998378440807921</v>
      </c>
      <c r="K1327" s="4">
        <v>0.86593507285859772</v>
      </c>
      <c r="L1327" s="4">
        <v>0.93709051462417825</v>
      </c>
      <c r="M1327" s="4">
        <v>1</v>
      </c>
    </row>
    <row r="1328" spans="8:13">
      <c r="H1328" t="s">
        <v>1924</v>
      </c>
      <c r="I1328">
        <v>0.25614309644727895</v>
      </c>
      <c r="J1328" s="4">
        <v>0.47030156155631442</v>
      </c>
      <c r="K1328" s="4">
        <v>0.680809684611966</v>
      </c>
      <c r="L1328" s="4">
        <v>0.86705309899226246</v>
      </c>
      <c r="M1328" s="4">
        <v>1</v>
      </c>
    </row>
    <row r="1329" spans="8:13">
      <c r="H1329" t="s">
        <v>1939</v>
      </c>
      <c r="I1329">
        <v>4.7796722200385734E-4</v>
      </c>
      <c r="J1329" s="4">
        <v>5.8692502149894864E-4</v>
      </c>
      <c r="K1329" s="4">
        <v>6.9407395127585965E-4</v>
      </c>
      <c r="L1329" s="4">
        <v>0.67012499368983158</v>
      </c>
      <c r="M1329" s="4">
        <v>1</v>
      </c>
    </row>
    <row r="1330" spans="8:13">
      <c r="H1330" t="s">
        <v>1900</v>
      </c>
      <c r="I1330">
        <v>0.67012499368983158</v>
      </c>
      <c r="J1330" s="4">
        <v>0.7994960888873528</v>
      </c>
      <c r="K1330" s="4">
        <v>0.88809170545487137</v>
      </c>
      <c r="L1330" s="4">
        <v>0.95374597564483532</v>
      </c>
      <c r="M1330" s="4">
        <v>1</v>
      </c>
    </row>
    <row r="1331" spans="8:13">
      <c r="H1331" t="s">
        <v>1906</v>
      </c>
      <c r="I1331">
        <v>0.64686463900346514</v>
      </c>
      <c r="J1331" s="4">
        <v>0.75156547526592232</v>
      </c>
      <c r="K1331" s="4">
        <v>0.84832196200480559</v>
      </c>
      <c r="L1331" s="4">
        <v>0.93009197736472826</v>
      </c>
      <c r="M1331" s="4">
        <v>1</v>
      </c>
    </row>
    <row r="1332" spans="8:13">
      <c r="H1332" t="s">
        <v>1945</v>
      </c>
      <c r="I1332">
        <v>0.35896031976279347</v>
      </c>
      <c r="J1332" s="4">
        <v>0.56325012221252646</v>
      </c>
      <c r="K1332" s="4">
        <v>0.71070781611926115</v>
      </c>
      <c r="L1332" s="4">
        <v>0.85700591874123377</v>
      </c>
      <c r="M1332" s="4">
        <v>1</v>
      </c>
    </row>
    <row r="1333" spans="8:13">
      <c r="H1333" t="s">
        <v>1942</v>
      </c>
      <c r="I1333">
        <v>0.74764673349426025</v>
      </c>
      <c r="J1333" s="4">
        <v>0.82878684325535057</v>
      </c>
      <c r="K1333" s="4">
        <v>0.8947136658800805</v>
      </c>
      <c r="L1333" s="4">
        <v>0.94858312278202872</v>
      </c>
      <c r="M1333" s="4">
        <v>1</v>
      </c>
    </row>
    <row r="1334" spans="8:13">
      <c r="H1334" t="s">
        <v>1954</v>
      </c>
      <c r="I1334">
        <v>0.42883768204388006</v>
      </c>
      <c r="J1334" s="4">
        <v>0.62778475709586301</v>
      </c>
      <c r="K1334" s="4">
        <v>0.76918600378409652</v>
      </c>
      <c r="L1334" s="4">
        <v>0.88987045221102745</v>
      </c>
      <c r="M1334" s="4">
        <v>1</v>
      </c>
    </row>
    <row r="1335" spans="8:13">
      <c r="H1335" t="s">
        <v>1960</v>
      </c>
      <c r="I1335">
        <v>0.8052210158656935</v>
      </c>
      <c r="J1335" s="4">
        <v>0.86847531432931035</v>
      </c>
      <c r="K1335" s="4">
        <v>0.91489061048512088</v>
      </c>
      <c r="L1335" s="4">
        <v>0.95904562511643587</v>
      </c>
      <c r="M1335" s="4">
        <v>1</v>
      </c>
    </row>
    <row r="1336" spans="8:13">
      <c r="H1336" t="s">
        <v>1963</v>
      </c>
      <c r="I1336">
        <v>0.6001456955933</v>
      </c>
      <c r="J1336" s="4">
        <v>0.73135546963769982</v>
      </c>
      <c r="K1336" s="4">
        <v>0.82825305158236884</v>
      </c>
      <c r="L1336" s="4">
        <v>0.92486330798173377</v>
      </c>
      <c r="M1336" s="4">
        <v>1</v>
      </c>
    </row>
    <row r="1337" spans="8:13">
      <c r="H1337" t="s">
        <v>1540</v>
      </c>
      <c r="I1337">
        <v>1.7871771655240804E-2</v>
      </c>
      <c r="J1337" s="4">
        <v>0.52605831742012998</v>
      </c>
      <c r="K1337" s="4">
        <v>0.91213766172463362</v>
      </c>
      <c r="L1337" s="4">
        <v>0.94818374922221982</v>
      </c>
      <c r="M1337" s="4">
        <v>1</v>
      </c>
    </row>
    <row r="1338" spans="8:13">
      <c r="H1338" t="s">
        <v>1819</v>
      </c>
      <c r="I1338">
        <v>0.52605831742012998</v>
      </c>
      <c r="J1338" s="4">
        <v>0.91213766172463362</v>
      </c>
      <c r="K1338" s="4">
        <v>0.94818374922221982</v>
      </c>
      <c r="L1338" s="4">
        <v>0.97747119531400861</v>
      </c>
      <c r="M1338" s="4">
        <v>1</v>
      </c>
    </row>
    <row r="1339" spans="8:13">
      <c r="H1339" t="s">
        <v>1969</v>
      </c>
      <c r="I1339">
        <v>0.3270172138591203</v>
      </c>
      <c r="J1339" s="4">
        <v>0.56955498080463451</v>
      </c>
      <c r="K1339" s="4">
        <v>0.76077895064318279</v>
      </c>
      <c r="L1339" s="4">
        <v>0.91176094518439343</v>
      </c>
      <c r="M1339" s="4">
        <v>1</v>
      </c>
    </row>
    <row r="1340" spans="8:13">
      <c r="H1340" t="s">
        <v>1975</v>
      </c>
      <c r="I1340">
        <v>1.7148192123075674E-3</v>
      </c>
      <c r="J1340" s="4">
        <v>3.5266564087987257E-3</v>
      </c>
      <c r="K1340" s="4">
        <v>3.5266564087987257E-3</v>
      </c>
      <c r="L1340" s="4">
        <v>0.5205423452375072</v>
      </c>
      <c r="M1340" s="4">
        <v>1</v>
      </c>
    </row>
    <row r="1341" spans="8:13">
      <c r="H1341" t="s">
        <v>1978</v>
      </c>
      <c r="I1341">
        <v>3.5266564087987257E-3</v>
      </c>
      <c r="J1341" s="4">
        <v>3.5266564087987257E-3</v>
      </c>
      <c r="K1341" s="4">
        <v>0.5205423452375072</v>
      </c>
      <c r="L1341" s="4">
        <v>0.73541558418356889</v>
      </c>
      <c r="M1341" s="4">
        <v>1</v>
      </c>
    </row>
    <row r="1342" spans="8:13">
      <c r="H1342" t="s">
        <v>1972</v>
      </c>
      <c r="I1342">
        <v>0.5205423452375072</v>
      </c>
      <c r="J1342" s="4">
        <v>0.73541558418356889</v>
      </c>
      <c r="K1342" s="4">
        <v>0.84838560954163467</v>
      </c>
      <c r="L1342" s="4">
        <v>0.93886680927795041</v>
      </c>
      <c r="M1342" s="4">
        <v>1</v>
      </c>
    </row>
    <row r="1343" spans="8:13">
      <c r="H1343" t="s">
        <v>1966</v>
      </c>
      <c r="I1343">
        <v>0.6447273902736872</v>
      </c>
      <c r="J1343" s="4">
        <v>0.88531714675669848</v>
      </c>
      <c r="K1343" s="4">
        <v>0.93915666977946988</v>
      </c>
      <c r="L1343" s="4">
        <v>0.97419366424825804</v>
      </c>
      <c r="M1343" s="4">
        <v>1</v>
      </c>
    </row>
    <row r="1344" spans="8:13">
      <c r="H1344" t="s">
        <v>1981</v>
      </c>
      <c r="I1344">
        <v>2.3052097740894423E-2</v>
      </c>
      <c r="J1344" s="4">
        <v>0.76174945800735228</v>
      </c>
      <c r="K1344" s="4">
        <v>0.86790460929399571</v>
      </c>
      <c r="L1344" s="4">
        <v>0.91676878122348948</v>
      </c>
      <c r="M1344" s="4">
        <v>1</v>
      </c>
    </row>
    <row r="1345" spans="8:13">
      <c r="H1345" t="s">
        <v>1822</v>
      </c>
      <c r="I1345">
        <v>0.76174945800735228</v>
      </c>
      <c r="J1345" s="4">
        <v>0.86790460929399571</v>
      </c>
      <c r="K1345" s="4">
        <v>0.91676878122348948</v>
      </c>
      <c r="L1345" s="4">
        <v>0.95873315109812418</v>
      </c>
      <c r="M1345" s="4">
        <v>1</v>
      </c>
    </row>
    <row r="1346" spans="8:13">
      <c r="H1346" t="s">
        <v>4383</v>
      </c>
      <c r="I1346">
        <v>0.55977478733646946</v>
      </c>
      <c r="J1346" s="4">
        <v>0.73428610394712468</v>
      </c>
      <c r="K1346" s="4">
        <v>0.84323354414791085</v>
      </c>
      <c r="L1346" s="4">
        <v>0.92648732160995306</v>
      </c>
      <c r="M1346" s="4">
        <v>1</v>
      </c>
    </row>
    <row r="1347" spans="8:13">
      <c r="H1347" t="s">
        <v>1987</v>
      </c>
      <c r="I1347">
        <v>0.48688505804319276</v>
      </c>
      <c r="J1347" s="4">
        <v>0.6421571953505133</v>
      </c>
      <c r="K1347" s="4">
        <v>0.79676363400596784</v>
      </c>
      <c r="L1347" s="4">
        <v>0.93513094586505385</v>
      </c>
      <c r="M1347" s="4">
        <v>1</v>
      </c>
    </row>
    <row r="1348" spans="8:13">
      <c r="H1348" t="s">
        <v>1675</v>
      </c>
      <c r="I1348">
        <v>0.55731056563500536</v>
      </c>
      <c r="J1348" s="4">
        <v>0.74146465416476093</v>
      </c>
      <c r="K1348" s="4">
        <v>0.84139858718300553</v>
      </c>
      <c r="L1348" s="4">
        <v>0.92149209737256699</v>
      </c>
      <c r="M1348" s="4">
        <v>1</v>
      </c>
    </row>
    <row r="1349" spans="8:13">
      <c r="H1349" t="s">
        <v>1864</v>
      </c>
      <c r="I1349">
        <v>0.28865357167748229</v>
      </c>
      <c r="J1349" s="4">
        <v>0.55097948435253852</v>
      </c>
      <c r="K1349" s="4">
        <v>0.72134720429987298</v>
      </c>
      <c r="L1349" s="4">
        <v>0.86385187256450935</v>
      </c>
      <c r="M1349" s="4">
        <v>1</v>
      </c>
    </row>
    <row r="1350" spans="8:13">
      <c r="H1350" t="s">
        <v>1990</v>
      </c>
      <c r="I1350">
        <v>0.52800869849588505</v>
      </c>
      <c r="J1350" s="4">
        <v>0.69502731819289576</v>
      </c>
      <c r="K1350" s="4">
        <v>0.85938139863315299</v>
      </c>
      <c r="L1350" s="4">
        <v>0.93810903531264378</v>
      </c>
      <c r="M1350" s="4">
        <v>1</v>
      </c>
    </row>
    <row r="1351" spans="8:13">
      <c r="H1351" t="s">
        <v>1993</v>
      </c>
      <c r="I1351">
        <v>0.52966009758187549</v>
      </c>
      <c r="J1351" s="4">
        <v>0.76976458681504889</v>
      </c>
      <c r="K1351" s="4">
        <v>0.88661290920601088</v>
      </c>
      <c r="L1351" s="4">
        <v>0.94985196557581686</v>
      </c>
      <c r="M1351" s="4">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R6519"/>
  <sheetViews>
    <sheetView tabSelected="1" topLeftCell="A6473" workbookViewId="0">
      <selection sqref="A1:R6519"/>
    </sheetView>
  </sheetViews>
  <sheetFormatPr defaultRowHeight="12.75"/>
  <cols>
    <col min="2" max="2" width="10.140625" style="6" bestFit="1" customWidth="1"/>
    <col min="3" max="3" width="11.5703125" style="7" bestFit="1" customWidth="1"/>
  </cols>
  <sheetData>
    <row r="1" spans="1:18">
      <c r="A1" s="4" t="s">
        <v>4446</v>
      </c>
      <c r="B1" s="6" t="s">
        <v>4447</v>
      </c>
      <c r="C1" s="7" t="s">
        <v>4448</v>
      </c>
      <c r="D1" s="4" t="s">
        <v>10583</v>
      </c>
      <c r="E1" s="4" t="s">
        <v>10584</v>
      </c>
      <c r="F1" s="4" t="s">
        <v>10585</v>
      </c>
      <c r="G1" s="4" t="s">
        <v>10586</v>
      </c>
      <c r="H1" s="4" t="s">
        <v>10587</v>
      </c>
      <c r="I1" s="4" t="s">
        <v>10588</v>
      </c>
      <c r="J1" s="4" t="s">
        <v>10589</v>
      </c>
      <c r="K1" s="4" t="s">
        <v>10590</v>
      </c>
      <c r="L1" s="4" t="s">
        <v>10591</v>
      </c>
      <c r="M1" s="4" t="s">
        <v>10592</v>
      </c>
      <c r="N1" s="4" t="s">
        <v>10593</v>
      </c>
      <c r="O1" s="4" t="s">
        <v>10594</v>
      </c>
      <c r="P1" s="4" t="s">
        <v>10595</v>
      </c>
      <c r="Q1" s="4" t="s">
        <v>10597</v>
      </c>
      <c r="R1" s="4" t="s">
        <v>10596</v>
      </c>
    </row>
    <row r="2" spans="1:18">
      <c r="A2">
        <v>41032.669479166667</v>
      </c>
      <c r="B2" s="6" t="s">
        <v>4449</v>
      </c>
      <c r="C2" s="7" t="s">
        <v>4450</v>
      </c>
      <c r="D2">
        <v>5</v>
      </c>
      <c r="E2">
        <v>0</v>
      </c>
      <c r="F2">
        <v>5</v>
      </c>
      <c r="G2">
        <v>0</v>
      </c>
      <c r="H2">
        <v>5</v>
      </c>
      <c r="I2">
        <v>5</v>
      </c>
      <c r="J2">
        <v>5</v>
      </c>
      <c r="K2">
        <v>0</v>
      </c>
      <c r="L2">
        <v>5</v>
      </c>
      <c r="M2">
        <v>0</v>
      </c>
      <c r="N2">
        <v>5</v>
      </c>
      <c r="O2" s="4" t="s">
        <v>10598</v>
      </c>
      <c r="P2" t="s">
        <v>10599</v>
      </c>
      <c r="Q2">
        <v>53.55</v>
      </c>
      <c r="R2">
        <v>10</v>
      </c>
    </row>
    <row r="3" spans="1:18">
      <c r="A3">
        <v>41032.275069444448</v>
      </c>
      <c r="B3" s="6" t="s">
        <v>4449</v>
      </c>
      <c r="C3" s="7" t="s">
        <v>4451</v>
      </c>
      <c r="D3" s="4">
        <v>4</v>
      </c>
      <c r="E3" s="4">
        <v>5</v>
      </c>
      <c r="F3">
        <v>4</v>
      </c>
      <c r="G3">
        <v>3</v>
      </c>
      <c r="H3">
        <v>4</v>
      </c>
      <c r="I3">
        <v>2</v>
      </c>
      <c r="J3">
        <v>2</v>
      </c>
      <c r="K3">
        <v>5</v>
      </c>
      <c r="L3">
        <v>3</v>
      </c>
      <c r="M3">
        <v>5</v>
      </c>
      <c r="N3">
        <v>4</v>
      </c>
      <c r="O3" s="4" t="s">
        <v>10600</v>
      </c>
      <c r="P3" t="s">
        <v>10601</v>
      </c>
      <c r="Q3">
        <v>51.219889999999999</v>
      </c>
      <c r="R3">
        <v>4.4034599999999999</v>
      </c>
    </row>
    <row r="4" spans="1:18">
      <c r="A4">
        <v>41032.359756944446</v>
      </c>
      <c r="B4" s="6" t="s">
        <v>4449</v>
      </c>
      <c r="C4" s="7" t="s">
        <v>4452</v>
      </c>
      <c r="D4" s="4">
        <v>5</v>
      </c>
      <c r="E4" s="4">
        <v>3</v>
      </c>
      <c r="F4">
        <v>4</v>
      </c>
      <c r="G4">
        <v>4</v>
      </c>
      <c r="H4">
        <v>5</v>
      </c>
      <c r="I4">
        <v>5</v>
      </c>
      <c r="J4">
        <v>3</v>
      </c>
      <c r="K4">
        <v>4</v>
      </c>
      <c r="L4">
        <v>5</v>
      </c>
      <c r="M4">
        <v>4</v>
      </c>
      <c r="N4">
        <v>5</v>
      </c>
      <c r="O4" s="4" t="s">
        <v>10602</v>
      </c>
      <c r="P4" t="s">
        <v>10603</v>
      </c>
      <c r="Q4">
        <v>49.480559999999997</v>
      </c>
      <c r="R4">
        <v>6.0875000000000004</v>
      </c>
    </row>
    <row r="5" spans="1:18">
      <c r="A5">
        <v>41032.481249999997</v>
      </c>
      <c r="B5" s="6" t="s">
        <v>4449</v>
      </c>
      <c r="C5" s="7" t="s">
        <v>4453</v>
      </c>
      <c r="D5" s="4">
        <v>4</v>
      </c>
      <c r="E5" s="4">
        <v>4</v>
      </c>
      <c r="F5">
        <v>5</v>
      </c>
      <c r="G5">
        <v>1</v>
      </c>
      <c r="H5">
        <v>3</v>
      </c>
      <c r="I5">
        <v>5</v>
      </c>
      <c r="J5">
        <v>3</v>
      </c>
      <c r="K5">
        <v>5</v>
      </c>
      <c r="L5">
        <v>3</v>
      </c>
      <c r="M5">
        <v>4</v>
      </c>
      <c r="N5">
        <v>4</v>
      </c>
      <c r="O5" s="4" t="s">
        <v>10604</v>
      </c>
      <c r="P5" t="s">
        <v>10605</v>
      </c>
      <c r="Q5">
        <v>48.853409999999997</v>
      </c>
      <c r="R5">
        <v>2.3488000000000002</v>
      </c>
    </row>
    <row r="6" spans="1:18">
      <c r="A6">
        <v>41031.619212962964</v>
      </c>
      <c r="B6" s="6" t="s">
        <v>4454</v>
      </c>
      <c r="C6" s="7" t="s">
        <v>4455</v>
      </c>
      <c r="D6" s="4">
        <v>2</v>
      </c>
      <c r="E6" s="4">
        <v>3</v>
      </c>
      <c r="F6">
        <v>4</v>
      </c>
      <c r="G6">
        <v>5</v>
      </c>
      <c r="H6">
        <v>3</v>
      </c>
      <c r="I6">
        <v>3</v>
      </c>
      <c r="J6">
        <v>1</v>
      </c>
      <c r="K6">
        <v>4</v>
      </c>
      <c r="L6">
        <v>3</v>
      </c>
      <c r="M6">
        <v>3</v>
      </c>
      <c r="N6">
        <v>3</v>
      </c>
      <c r="O6" s="4" t="s">
        <v>10604</v>
      </c>
      <c r="P6" t="s">
        <v>10606</v>
      </c>
      <c r="Q6">
        <v>43.703130000000002</v>
      </c>
      <c r="R6">
        <v>7.2660799999999997</v>
      </c>
    </row>
    <row r="7" spans="1:18">
      <c r="A7">
        <v>41031.802314814813</v>
      </c>
      <c r="B7" s="6" t="s">
        <v>4454</v>
      </c>
      <c r="C7" s="7" t="s">
        <v>4456</v>
      </c>
      <c r="D7" s="4">
        <v>3</v>
      </c>
      <c r="E7" s="4">
        <v>5</v>
      </c>
      <c r="F7">
        <v>4</v>
      </c>
      <c r="G7">
        <v>4</v>
      </c>
      <c r="H7">
        <v>5</v>
      </c>
      <c r="I7">
        <v>4</v>
      </c>
      <c r="J7">
        <v>3</v>
      </c>
      <c r="K7">
        <v>4</v>
      </c>
      <c r="L7">
        <v>3</v>
      </c>
      <c r="M7">
        <v>3</v>
      </c>
      <c r="N7">
        <v>5</v>
      </c>
      <c r="O7" s="4" t="s">
        <v>10607</v>
      </c>
      <c r="P7" t="s">
        <v>10608</v>
      </c>
      <c r="Q7">
        <v>45.508839999999999</v>
      </c>
      <c r="R7">
        <v>-73.587810000000005</v>
      </c>
    </row>
    <row r="8" spans="1:18">
      <c r="A8">
        <v>41031.822152777779</v>
      </c>
      <c r="B8" s="6" t="s">
        <v>4454</v>
      </c>
      <c r="C8" s="7" t="s">
        <v>4457</v>
      </c>
      <c r="D8" s="4">
        <v>4</v>
      </c>
      <c r="E8" s="4">
        <v>3</v>
      </c>
      <c r="F8">
        <v>1</v>
      </c>
      <c r="G8">
        <v>4</v>
      </c>
      <c r="H8">
        <v>3</v>
      </c>
      <c r="I8">
        <v>3</v>
      </c>
      <c r="J8">
        <v>2</v>
      </c>
      <c r="K8">
        <v>5</v>
      </c>
      <c r="L8">
        <v>5</v>
      </c>
      <c r="M8">
        <v>4</v>
      </c>
      <c r="N8">
        <v>3</v>
      </c>
      <c r="O8" s="4" t="s">
        <v>10600</v>
      </c>
      <c r="P8" t="s">
        <v>10609</v>
      </c>
      <c r="Q8">
        <v>50.850450000000002</v>
      </c>
      <c r="R8">
        <v>4.3487799999999996</v>
      </c>
    </row>
    <row r="9" spans="1:18">
      <c r="A9">
        <v>41031.566365740742</v>
      </c>
      <c r="B9" s="6" t="s">
        <v>4454</v>
      </c>
      <c r="C9" s="7" t="s">
        <v>4458</v>
      </c>
      <c r="D9" s="4">
        <v>1</v>
      </c>
      <c r="E9" s="4">
        <v>1</v>
      </c>
      <c r="F9">
        <v>1</v>
      </c>
      <c r="G9">
        <v>1</v>
      </c>
      <c r="H9">
        <v>1</v>
      </c>
      <c r="I9">
        <v>1</v>
      </c>
      <c r="J9">
        <v>1</v>
      </c>
      <c r="K9">
        <v>5</v>
      </c>
      <c r="L9">
        <v>1</v>
      </c>
      <c r="M9">
        <v>1</v>
      </c>
      <c r="N9">
        <v>1</v>
      </c>
      <c r="O9" s="4" t="s">
        <v>10610</v>
      </c>
      <c r="P9" t="s">
        <v>10611</v>
      </c>
      <c r="Q9">
        <v>-33.456940000000003</v>
      </c>
      <c r="R9">
        <v>-70.648269999999997</v>
      </c>
    </row>
    <row r="10" spans="1:18">
      <c r="A10">
        <v>41030.024143518516</v>
      </c>
      <c r="B10" s="6" t="s">
        <v>4459</v>
      </c>
      <c r="C10" s="7" t="s">
        <v>4460</v>
      </c>
      <c r="D10" s="4">
        <v>5</v>
      </c>
      <c r="E10" s="4">
        <v>3</v>
      </c>
      <c r="F10">
        <v>4</v>
      </c>
      <c r="G10">
        <v>1</v>
      </c>
      <c r="H10">
        <v>5</v>
      </c>
      <c r="I10">
        <v>5</v>
      </c>
      <c r="J10">
        <v>1</v>
      </c>
      <c r="K10">
        <v>5</v>
      </c>
      <c r="L10">
        <v>5</v>
      </c>
      <c r="M10">
        <v>5</v>
      </c>
      <c r="N10">
        <v>5</v>
      </c>
      <c r="O10" s="4" t="s">
        <v>10607</v>
      </c>
      <c r="P10" t="s">
        <v>10612</v>
      </c>
      <c r="Q10">
        <v>45.411169999999998</v>
      </c>
      <c r="R10">
        <v>-75.698120000000003</v>
      </c>
    </row>
    <row r="11" spans="1:18">
      <c r="A11">
        <v>41030.027060185188</v>
      </c>
      <c r="B11" s="6" t="s">
        <v>4459</v>
      </c>
      <c r="C11" s="7" t="s">
        <v>4461</v>
      </c>
      <c r="D11" s="4">
        <v>4</v>
      </c>
      <c r="E11" s="4">
        <v>4</v>
      </c>
      <c r="F11">
        <v>4</v>
      </c>
      <c r="G11">
        <v>5</v>
      </c>
      <c r="H11">
        <v>4</v>
      </c>
      <c r="I11">
        <v>5</v>
      </c>
      <c r="J11">
        <v>3</v>
      </c>
      <c r="K11">
        <v>5</v>
      </c>
      <c r="L11">
        <v>5</v>
      </c>
      <c r="M11">
        <v>5</v>
      </c>
      <c r="N11">
        <v>4</v>
      </c>
      <c r="O11" s="4" t="s">
        <v>10607</v>
      </c>
      <c r="P11" t="s">
        <v>10613</v>
      </c>
      <c r="Q11">
        <v>49.249659999999999</v>
      </c>
      <c r="R11">
        <v>-123.11933999999999</v>
      </c>
    </row>
    <row r="12" spans="1:18">
      <c r="A12">
        <v>41030.595324074071</v>
      </c>
      <c r="B12" s="6" t="s">
        <v>4459</v>
      </c>
      <c r="C12" s="7" t="s">
        <v>4462</v>
      </c>
      <c r="D12" s="4">
        <v>3</v>
      </c>
      <c r="E12" s="4">
        <v>3</v>
      </c>
      <c r="F12">
        <v>5</v>
      </c>
      <c r="G12">
        <v>4</v>
      </c>
      <c r="H12">
        <v>4</v>
      </c>
      <c r="I12">
        <v>3</v>
      </c>
      <c r="J12">
        <v>5</v>
      </c>
      <c r="K12">
        <v>5</v>
      </c>
      <c r="L12">
        <v>5</v>
      </c>
      <c r="M12">
        <v>3</v>
      </c>
      <c r="N12">
        <v>5</v>
      </c>
      <c r="O12" s="4" t="s">
        <v>10614</v>
      </c>
      <c r="P12" t="s">
        <v>10615</v>
      </c>
      <c r="Q12">
        <v>40.650100000000002</v>
      </c>
      <c r="R12">
        <v>-73.949579999999997</v>
      </c>
    </row>
    <row r="13" spans="1:18">
      <c r="A13">
        <v>41030.526828703703</v>
      </c>
      <c r="B13" s="6" t="s">
        <v>4459</v>
      </c>
      <c r="C13" s="7" t="s">
        <v>4463</v>
      </c>
      <c r="D13" s="4">
        <v>5</v>
      </c>
      <c r="E13" s="4">
        <v>5</v>
      </c>
      <c r="F13">
        <v>5</v>
      </c>
      <c r="G13">
        <v>5</v>
      </c>
      <c r="H13">
        <v>5</v>
      </c>
      <c r="I13">
        <v>5</v>
      </c>
      <c r="J13">
        <v>5</v>
      </c>
      <c r="K13">
        <v>5</v>
      </c>
      <c r="L13">
        <v>5</v>
      </c>
      <c r="M13">
        <v>5</v>
      </c>
      <c r="N13">
        <v>5</v>
      </c>
      <c r="O13" s="4" t="s">
        <v>10616</v>
      </c>
      <c r="P13" t="s">
        <v>10617</v>
      </c>
      <c r="Q13">
        <v>-43.533329999999999</v>
      </c>
      <c r="R13">
        <v>172.63333</v>
      </c>
    </row>
    <row r="14" spans="1:18">
      <c r="A14">
        <v>41030.400520833333</v>
      </c>
      <c r="B14" s="6" t="s">
        <v>4459</v>
      </c>
      <c r="C14" s="7" t="s">
        <v>4464</v>
      </c>
      <c r="D14" s="4">
        <v>5</v>
      </c>
      <c r="E14" s="4">
        <v>4</v>
      </c>
      <c r="F14">
        <v>5</v>
      </c>
      <c r="G14">
        <v>5</v>
      </c>
      <c r="H14">
        <v>5</v>
      </c>
      <c r="I14">
        <v>5</v>
      </c>
      <c r="J14">
        <v>5</v>
      </c>
      <c r="K14">
        <v>5</v>
      </c>
      <c r="L14">
        <v>5</v>
      </c>
      <c r="M14">
        <v>5</v>
      </c>
      <c r="N14">
        <v>5</v>
      </c>
      <c r="O14" s="4" t="s">
        <v>10618</v>
      </c>
      <c r="P14" t="s">
        <v>10619</v>
      </c>
      <c r="Q14">
        <v>41.894739999999999</v>
      </c>
      <c r="R14">
        <v>12.4839</v>
      </c>
    </row>
    <row r="15" spans="1:18">
      <c r="A15">
        <v>41030.457685185182</v>
      </c>
      <c r="B15" s="6" t="s">
        <v>4459</v>
      </c>
      <c r="C15" s="7" t="s">
        <v>4465</v>
      </c>
      <c r="D15" s="4">
        <v>3</v>
      </c>
      <c r="E15" s="4">
        <v>2</v>
      </c>
      <c r="F15">
        <v>4</v>
      </c>
      <c r="G15">
        <v>3</v>
      </c>
      <c r="H15">
        <v>3</v>
      </c>
      <c r="I15">
        <v>3</v>
      </c>
      <c r="J15">
        <v>1</v>
      </c>
      <c r="K15">
        <v>5</v>
      </c>
      <c r="L15">
        <v>4</v>
      </c>
      <c r="M15">
        <v>5</v>
      </c>
      <c r="N15">
        <v>4</v>
      </c>
      <c r="O15" s="4" t="s">
        <v>10604</v>
      </c>
      <c r="P15" t="s">
        <v>10605</v>
      </c>
      <c r="Q15">
        <v>48.853409999999997</v>
      </c>
      <c r="R15">
        <v>2.3488000000000002</v>
      </c>
    </row>
    <row r="16" spans="1:18">
      <c r="A16">
        <v>41030.573773148149</v>
      </c>
      <c r="B16" s="6" t="s">
        <v>4459</v>
      </c>
      <c r="C16" s="7" t="s">
        <v>4466</v>
      </c>
      <c r="D16" s="4">
        <v>4</v>
      </c>
      <c r="E16" s="4">
        <v>2</v>
      </c>
      <c r="F16">
        <v>4</v>
      </c>
      <c r="G16">
        <v>5</v>
      </c>
      <c r="H16">
        <v>5</v>
      </c>
      <c r="I16">
        <v>4</v>
      </c>
      <c r="J16">
        <v>3</v>
      </c>
      <c r="K16">
        <v>5</v>
      </c>
      <c r="L16">
        <v>5</v>
      </c>
      <c r="M16">
        <v>5</v>
      </c>
      <c r="N16">
        <v>4</v>
      </c>
      <c r="O16" s="4" t="s">
        <v>10620</v>
      </c>
      <c r="P16" t="s">
        <v>10621</v>
      </c>
      <c r="Q16">
        <v>51.50853</v>
      </c>
      <c r="R16">
        <v>-0.12573999999999999</v>
      </c>
    </row>
    <row r="17" spans="1:18">
      <c r="A17">
        <v>41030.655706018515</v>
      </c>
      <c r="B17" s="6" t="s">
        <v>4459</v>
      </c>
      <c r="C17" s="7" t="s">
        <v>4467</v>
      </c>
      <c r="D17" s="4">
        <v>1</v>
      </c>
      <c r="E17" s="4">
        <v>1</v>
      </c>
      <c r="F17">
        <v>1</v>
      </c>
      <c r="G17">
        <v>1</v>
      </c>
      <c r="H17">
        <v>1</v>
      </c>
      <c r="I17">
        <v>1</v>
      </c>
      <c r="J17">
        <v>1</v>
      </c>
      <c r="K17">
        <v>1</v>
      </c>
      <c r="L17">
        <v>1</v>
      </c>
      <c r="M17">
        <v>1</v>
      </c>
      <c r="N17">
        <v>1</v>
      </c>
      <c r="O17" s="4" t="s">
        <v>10622</v>
      </c>
      <c r="P17" t="s">
        <v>10623</v>
      </c>
      <c r="Q17">
        <v>47.366669999999999</v>
      </c>
      <c r="R17">
        <v>8.5500000000000007</v>
      </c>
    </row>
    <row r="18" spans="1:18">
      <c r="A18">
        <v>41030.657592592594</v>
      </c>
      <c r="B18" s="6" t="s">
        <v>4459</v>
      </c>
      <c r="C18" s="7" t="s">
        <v>4468</v>
      </c>
      <c r="D18" s="4">
        <v>1</v>
      </c>
      <c r="E18" s="4">
        <v>1</v>
      </c>
      <c r="F18">
        <v>1</v>
      </c>
      <c r="G18">
        <v>5</v>
      </c>
      <c r="H18">
        <v>5</v>
      </c>
      <c r="I18">
        <v>5</v>
      </c>
      <c r="J18">
        <v>1</v>
      </c>
      <c r="K18">
        <v>1</v>
      </c>
      <c r="L18">
        <v>1</v>
      </c>
      <c r="M18">
        <v>1</v>
      </c>
      <c r="N18">
        <v>1</v>
      </c>
      <c r="O18" s="4" t="s">
        <v>10607</v>
      </c>
      <c r="P18" t="s">
        <v>10624</v>
      </c>
      <c r="Q18">
        <v>43.700110000000002</v>
      </c>
      <c r="R18">
        <v>-79.416300000000007</v>
      </c>
    </row>
    <row r="19" spans="1:18">
      <c r="A19">
        <v>41030.685995370368</v>
      </c>
      <c r="B19" s="6" t="s">
        <v>4459</v>
      </c>
      <c r="C19" s="7" t="s">
        <v>4469</v>
      </c>
      <c r="D19" s="4">
        <v>2</v>
      </c>
      <c r="E19" s="4">
        <v>3</v>
      </c>
      <c r="F19">
        <v>5</v>
      </c>
      <c r="G19">
        <v>5</v>
      </c>
      <c r="H19">
        <v>5</v>
      </c>
      <c r="I19">
        <v>5</v>
      </c>
      <c r="J19">
        <v>5</v>
      </c>
      <c r="K19">
        <v>4</v>
      </c>
      <c r="L19">
        <v>5</v>
      </c>
      <c r="M19">
        <v>4</v>
      </c>
      <c r="N19">
        <v>5</v>
      </c>
      <c r="O19" s="4" t="s">
        <v>10625</v>
      </c>
      <c r="P19" t="s">
        <v>10626</v>
      </c>
      <c r="Q19">
        <v>20.66667</v>
      </c>
      <c r="R19">
        <v>-103.33333</v>
      </c>
    </row>
    <row r="20" spans="1:18">
      <c r="A20">
        <v>41029.324432870373</v>
      </c>
      <c r="B20" s="6" t="s">
        <v>4470</v>
      </c>
      <c r="C20" s="7" t="s">
        <v>4471</v>
      </c>
      <c r="D20" s="4">
        <v>4</v>
      </c>
      <c r="E20" s="4">
        <v>5</v>
      </c>
      <c r="F20">
        <v>5</v>
      </c>
      <c r="G20">
        <v>4</v>
      </c>
      <c r="H20">
        <v>5</v>
      </c>
      <c r="I20">
        <v>5</v>
      </c>
      <c r="J20">
        <v>3</v>
      </c>
      <c r="K20">
        <v>5</v>
      </c>
      <c r="L20">
        <v>5</v>
      </c>
      <c r="M20">
        <v>5</v>
      </c>
      <c r="N20">
        <v>5</v>
      </c>
      <c r="O20" s="4" t="s">
        <v>10616</v>
      </c>
      <c r="P20" t="s">
        <v>10627</v>
      </c>
      <c r="Q20">
        <v>-41.286639999999998</v>
      </c>
      <c r="R20">
        <v>174.77556999999999</v>
      </c>
    </row>
    <row r="21" spans="1:18">
      <c r="A21">
        <v>41029.602048611108</v>
      </c>
      <c r="B21" s="6" t="s">
        <v>4470</v>
      </c>
      <c r="C21" s="7" t="s">
        <v>4472</v>
      </c>
      <c r="D21" s="4">
        <v>5</v>
      </c>
      <c r="E21" s="4">
        <v>5</v>
      </c>
      <c r="F21">
        <v>5</v>
      </c>
      <c r="G21">
        <v>5</v>
      </c>
      <c r="H21">
        <v>5</v>
      </c>
      <c r="I21">
        <v>5</v>
      </c>
      <c r="J21">
        <v>5</v>
      </c>
      <c r="K21">
        <v>5</v>
      </c>
      <c r="L21">
        <v>5</v>
      </c>
      <c r="M21">
        <v>5</v>
      </c>
      <c r="N21">
        <v>5</v>
      </c>
      <c r="O21" s="4" t="s">
        <v>10614</v>
      </c>
      <c r="P21" t="s">
        <v>10628</v>
      </c>
      <c r="Q21">
        <v>41.850029999999997</v>
      </c>
      <c r="R21">
        <v>-87.650049999999993</v>
      </c>
    </row>
    <row r="22" spans="1:18">
      <c r="A22">
        <v>41029.636469907404</v>
      </c>
      <c r="B22" s="6" t="s">
        <v>4470</v>
      </c>
      <c r="C22" s="7" t="s">
        <v>4473</v>
      </c>
      <c r="D22" s="4">
        <v>5</v>
      </c>
      <c r="E22" s="4">
        <v>4</v>
      </c>
      <c r="F22">
        <v>4</v>
      </c>
      <c r="G22">
        <v>3</v>
      </c>
      <c r="H22">
        <v>4</v>
      </c>
      <c r="I22">
        <v>2</v>
      </c>
      <c r="J22">
        <v>2</v>
      </c>
      <c r="K22">
        <v>5</v>
      </c>
      <c r="L22">
        <v>4</v>
      </c>
      <c r="M22">
        <v>5</v>
      </c>
      <c r="N22">
        <v>3</v>
      </c>
      <c r="O22" s="4" t="s">
        <v>10604</v>
      </c>
      <c r="P22" t="s">
        <v>10605</v>
      </c>
      <c r="Q22">
        <v>48.853409999999997</v>
      </c>
      <c r="R22">
        <v>2.3488000000000002</v>
      </c>
    </row>
    <row r="23" spans="1:18">
      <c r="A23">
        <v>41028.603101851855</v>
      </c>
      <c r="B23" s="6" t="s">
        <v>4474</v>
      </c>
      <c r="C23" s="7" t="s">
        <v>4475</v>
      </c>
      <c r="D23" s="4">
        <v>5</v>
      </c>
      <c r="E23" s="4">
        <v>5</v>
      </c>
      <c r="F23">
        <v>5</v>
      </c>
      <c r="G23">
        <v>5</v>
      </c>
      <c r="H23">
        <v>5</v>
      </c>
      <c r="I23">
        <v>5</v>
      </c>
      <c r="J23">
        <v>5</v>
      </c>
      <c r="K23">
        <v>5</v>
      </c>
      <c r="L23">
        <v>5</v>
      </c>
      <c r="M23">
        <v>5</v>
      </c>
      <c r="N23">
        <v>5</v>
      </c>
      <c r="O23" s="4" t="s">
        <v>10629</v>
      </c>
      <c r="P23" t="s">
        <v>10630</v>
      </c>
      <c r="Q23">
        <v>41.38879</v>
      </c>
      <c r="R23">
        <v>2.1589900000000002</v>
      </c>
    </row>
    <row r="24" spans="1:18">
      <c r="A24">
        <v>41028.913981481484</v>
      </c>
      <c r="B24" s="6" t="s">
        <v>4474</v>
      </c>
      <c r="C24" s="7" t="s">
        <v>4476</v>
      </c>
      <c r="D24" s="4">
        <v>1</v>
      </c>
      <c r="E24" s="4">
        <v>3</v>
      </c>
      <c r="F24">
        <v>3</v>
      </c>
      <c r="G24">
        <v>1</v>
      </c>
      <c r="H24">
        <v>0</v>
      </c>
      <c r="I24">
        <v>0</v>
      </c>
      <c r="J24">
        <v>0</v>
      </c>
      <c r="K24">
        <v>1</v>
      </c>
      <c r="L24">
        <v>1</v>
      </c>
      <c r="M24">
        <v>0</v>
      </c>
      <c r="N24">
        <v>3</v>
      </c>
      <c r="O24" s="4" t="s">
        <v>10607</v>
      </c>
      <c r="P24" t="s">
        <v>10608</v>
      </c>
      <c r="Q24">
        <v>45.508839999999999</v>
      </c>
      <c r="R24">
        <v>-73.587810000000005</v>
      </c>
    </row>
    <row r="25" spans="1:18">
      <c r="A25">
        <v>41027.019085648149</v>
      </c>
      <c r="B25" s="6" t="s">
        <v>4477</v>
      </c>
      <c r="C25" s="7" t="s">
        <v>4478</v>
      </c>
      <c r="D25" s="4">
        <v>3</v>
      </c>
      <c r="E25" s="4">
        <v>3</v>
      </c>
      <c r="F25">
        <v>5</v>
      </c>
      <c r="G25">
        <v>5</v>
      </c>
      <c r="H25">
        <v>5</v>
      </c>
      <c r="I25">
        <v>3</v>
      </c>
      <c r="J25">
        <v>5</v>
      </c>
      <c r="K25">
        <v>5</v>
      </c>
      <c r="L25">
        <v>5</v>
      </c>
      <c r="M25">
        <v>3</v>
      </c>
      <c r="N25">
        <v>3</v>
      </c>
      <c r="O25" s="4" t="s">
        <v>10614</v>
      </c>
      <c r="P25" t="s">
        <v>10631</v>
      </c>
      <c r="Q25">
        <v>29.763280000000002</v>
      </c>
      <c r="R25">
        <v>-95.36327</v>
      </c>
    </row>
    <row r="26" spans="1:18">
      <c r="A26">
        <v>41027.480196759258</v>
      </c>
      <c r="B26" s="6" t="s">
        <v>4477</v>
      </c>
      <c r="C26" s="7" t="s">
        <v>4479</v>
      </c>
      <c r="D26" s="4">
        <v>4</v>
      </c>
      <c r="E26" s="4">
        <v>4</v>
      </c>
      <c r="F26">
        <v>4</v>
      </c>
      <c r="G26">
        <v>4</v>
      </c>
      <c r="H26">
        <v>5</v>
      </c>
      <c r="I26">
        <v>4</v>
      </c>
      <c r="J26">
        <v>4</v>
      </c>
      <c r="K26">
        <v>4</v>
      </c>
      <c r="L26">
        <v>4</v>
      </c>
      <c r="M26">
        <v>5</v>
      </c>
      <c r="N26">
        <v>3</v>
      </c>
      <c r="O26" s="4" t="s">
        <v>10632</v>
      </c>
      <c r="P26" t="s">
        <v>10633</v>
      </c>
      <c r="Q26">
        <v>38.244439999999997</v>
      </c>
      <c r="R26">
        <v>21.734439999999999</v>
      </c>
    </row>
    <row r="27" spans="1:18">
      <c r="A27">
        <v>41027.536851851852</v>
      </c>
      <c r="B27" s="6" t="s">
        <v>4477</v>
      </c>
      <c r="C27" s="7" t="s">
        <v>4480</v>
      </c>
      <c r="D27" s="4">
        <v>3</v>
      </c>
      <c r="E27" s="4">
        <v>4</v>
      </c>
      <c r="F27">
        <v>3</v>
      </c>
      <c r="G27">
        <v>4</v>
      </c>
      <c r="H27">
        <v>4</v>
      </c>
      <c r="I27">
        <v>3</v>
      </c>
      <c r="J27">
        <v>3</v>
      </c>
      <c r="K27">
        <v>4</v>
      </c>
      <c r="L27">
        <v>5</v>
      </c>
      <c r="M27">
        <v>3</v>
      </c>
      <c r="N27">
        <v>5</v>
      </c>
      <c r="O27" s="4" t="s">
        <v>10610</v>
      </c>
      <c r="P27" t="s">
        <v>10611</v>
      </c>
      <c r="Q27">
        <v>-33.456940000000003</v>
      </c>
      <c r="R27">
        <v>-70.648269999999997</v>
      </c>
    </row>
    <row r="28" spans="1:18">
      <c r="A28">
        <v>41027.869166666664</v>
      </c>
      <c r="B28" s="6" t="s">
        <v>4477</v>
      </c>
      <c r="C28" s="7" t="s">
        <v>4481</v>
      </c>
      <c r="D28" s="4">
        <v>3</v>
      </c>
      <c r="E28" s="4">
        <v>4</v>
      </c>
      <c r="F28">
        <v>4</v>
      </c>
      <c r="G28">
        <v>3</v>
      </c>
      <c r="H28">
        <v>3</v>
      </c>
      <c r="I28">
        <v>5</v>
      </c>
      <c r="J28">
        <v>4</v>
      </c>
      <c r="K28">
        <v>4</v>
      </c>
      <c r="L28">
        <v>4</v>
      </c>
      <c r="M28">
        <v>4</v>
      </c>
      <c r="N28">
        <v>4</v>
      </c>
      <c r="O28" s="4" t="s">
        <v>10634</v>
      </c>
      <c r="P28" t="s">
        <v>10635</v>
      </c>
      <c r="Q28">
        <v>38.753819999999997</v>
      </c>
      <c r="R28">
        <v>-9.2308299999999992</v>
      </c>
    </row>
    <row r="29" spans="1:18">
      <c r="A29">
        <v>41026.185694444444</v>
      </c>
      <c r="B29" s="6" t="s">
        <v>4482</v>
      </c>
      <c r="C29" s="7" t="s">
        <v>4483</v>
      </c>
      <c r="D29" s="4">
        <v>5</v>
      </c>
      <c r="E29" s="4">
        <v>4</v>
      </c>
      <c r="F29">
        <v>5</v>
      </c>
      <c r="G29">
        <v>5</v>
      </c>
      <c r="H29">
        <v>4</v>
      </c>
      <c r="I29">
        <v>5</v>
      </c>
      <c r="J29">
        <v>4</v>
      </c>
      <c r="K29">
        <v>5</v>
      </c>
      <c r="L29">
        <v>5</v>
      </c>
      <c r="M29">
        <v>4</v>
      </c>
      <c r="N29">
        <v>5</v>
      </c>
      <c r="O29" s="4" t="s">
        <v>10614</v>
      </c>
      <c r="P29" t="s">
        <v>10636</v>
      </c>
      <c r="Q29">
        <v>40.714269999999999</v>
      </c>
      <c r="R29">
        <v>-74.005970000000005</v>
      </c>
    </row>
    <row r="30" spans="1:18">
      <c r="A30">
        <v>41026.18582175926</v>
      </c>
      <c r="B30" s="6" t="s">
        <v>4482</v>
      </c>
      <c r="C30" s="7" t="s">
        <v>4484</v>
      </c>
      <c r="D30" s="4">
        <v>5</v>
      </c>
      <c r="E30" s="4">
        <v>5</v>
      </c>
      <c r="F30">
        <v>5</v>
      </c>
      <c r="G30">
        <v>5</v>
      </c>
      <c r="H30">
        <v>5</v>
      </c>
      <c r="I30">
        <v>5</v>
      </c>
      <c r="J30">
        <v>5</v>
      </c>
      <c r="K30">
        <v>5</v>
      </c>
      <c r="L30">
        <v>5</v>
      </c>
      <c r="M30">
        <v>5</v>
      </c>
      <c r="N30">
        <v>5</v>
      </c>
      <c r="O30" s="4" t="s">
        <v>10614</v>
      </c>
      <c r="P30" t="s">
        <v>10636</v>
      </c>
      <c r="Q30">
        <v>40.714269999999999</v>
      </c>
      <c r="R30">
        <v>-74.005970000000005</v>
      </c>
    </row>
    <row r="31" spans="1:18">
      <c r="A31">
        <v>41026.308148148149</v>
      </c>
      <c r="B31" s="6" t="s">
        <v>4482</v>
      </c>
      <c r="C31" s="7" t="s">
        <v>4485</v>
      </c>
      <c r="D31" s="4">
        <v>5</v>
      </c>
      <c r="E31" s="4">
        <v>5</v>
      </c>
      <c r="F31">
        <v>5</v>
      </c>
      <c r="G31">
        <v>4</v>
      </c>
      <c r="H31">
        <v>3</v>
      </c>
      <c r="I31">
        <v>4</v>
      </c>
      <c r="J31">
        <v>2</v>
      </c>
      <c r="K31">
        <v>4</v>
      </c>
      <c r="L31">
        <v>5</v>
      </c>
      <c r="M31">
        <v>4</v>
      </c>
      <c r="N31">
        <v>5</v>
      </c>
      <c r="O31" s="4" t="s">
        <v>10616</v>
      </c>
      <c r="P31" t="s">
        <v>10627</v>
      </c>
      <c r="Q31">
        <v>-41.286639999999998</v>
      </c>
      <c r="R31">
        <v>174.77556999999999</v>
      </c>
    </row>
    <row r="32" spans="1:18">
      <c r="A32">
        <v>41026.612280092595</v>
      </c>
      <c r="B32" s="6" t="s">
        <v>4482</v>
      </c>
      <c r="C32" s="7" t="s">
        <v>4486</v>
      </c>
      <c r="D32" s="4">
        <v>3</v>
      </c>
      <c r="E32" s="4">
        <v>2</v>
      </c>
      <c r="F32">
        <v>4</v>
      </c>
      <c r="G32">
        <v>5</v>
      </c>
      <c r="H32">
        <v>5</v>
      </c>
      <c r="I32">
        <v>4</v>
      </c>
      <c r="J32">
        <v>3</v>
      </c>
      <c r="K32">
        <v>3</v>
      </c>
      <c r="L32">
        <v>5</v>
      </c>
      <c r="M32">
        <v>3</v>
      </c>
      <c r="N32">
        <v>5</v>
      </c>
      <c r="O32" s="4" t="s">
        <v>10598</v>
      </c>
      <c r="P32" t="s">
        <v>10599</v>
      </c>
      <c r="Q32">
        <v>53.55</v>
      </c>
      <c r="R32">
        <v>10</v>
      </c>
    </row>
    <row r="33" spans="1:18">
      <c r="A33">
        <v>41026.661631944444</v>
      </c>
      <c r="B33" s="6" t="s">
        <v>4482</v>
      </c>
      <c r="C33" s="7" t="s">
        <v>4487</v>
      </c>
      <c r="D33" s="4">
        <v>3</v>
      </c>
      <c r="E33" s="4">
        <v>3</v>
      </c>
      <c r="F33">
        <v>4</v>
      </c>
      <c r="G33">
        <v>3</v>
      </c>
      <c r="H33">
        <v>5</v>
      </c>
      <c r="I33">
        <v>5</v>
      </c>
      <c r="J33">
        <v>5</v>
      </c>
      <c r="K33">
        <v>5</v>
      </c>
      <c r="L33">
        <v>5</v>
      </c>
      <c r="M33">
        <v>4</v>
      </c>
      <c r="N33">
        <v>5</v>
      </c>
      <c r="O33" s="4" t="s">
        <v>10607</v>
      </c>
      <c r="P33" t="s">
        <v>10624</v>
      </c>
      <c r="Q33">
        <v>43.700110000000002</v>
      </c>
      <c r="R33">
        <v>-79.416300000000007</v>
      </c>
    </row>
    <row r="34" spans="1:18">
      <c r="A34">
        <v>41026.791539351849</v>
      </c>
      <c r="B34" s="6" t="s">
        <v>4482</v>
      </c>
      <c r="C34" s="7" t="s">
        <v>4488</v>
      </c>
      <c r="D34" s="4">
        <v>4</v>
      </c>
      <c r="E34" s="4">
        <v>3</v>
      </c>
      <c r="F34">
        <v>5</v>
      </c>
      <c r="G34">
        <v>3</v>
      </c>
      <c r="H34">
        <v>5</v>
      </c>
      <c r="I34">
        <v>4</v>
      </c>
      <c r="J34">
        <v>5</v>
      </c>
      <c r="K34">
        <v>5</v>
      </c>
      <c r="L34">
        <v>4</v>
      </c>
      <c r="M34">
        <v>4</v>
      </c>
      <c r="N34">
        <v>3</v>
      </c>
      <c r="O34" s="4" t="s">
        <v>10618</v>
      </c>
      <c r="P34" t="s">
        <v>10637</v>
      </c>
      <c r="Q34">
        <v>45.464269999999999</v>
      </c>
      <c r="R34">
        <v>9.1895100000000003</v>
      </c>
    </row>
    <row r="35" spans="1:18">
      <c r="A35">
        <v>41026.811886574076</v>
      </c>
      <c r="B35" s="6" t="s">
        <v>4482</v>
      </c>
      <c r="C35" s="7" t="s">
        <v>4489</v>
      </c>
      <c r="D35" s="4">
        <v>5</v>
      </c>
      <c r="E35" s="4">
        <v>5</v>
      </c>
      <c r="F35">
        <v>5</v>
      </c>
      <c r="G35">
        <v>4</v>
      </c>
      <c r="H35">
        <v>5</v>
      </c>
      <c r="I35">
        <v>5</v>
      </c>
      <c r="J35">
        <v>4</v>
      </c>
      <c r="K35">
        <v>5</v>
      </c>
      <c r="L35">
        <v>5</v>
      </c>
      <c r="M35">
        <v>4</v>
      </c>
      <c r="N35">
        <v>1</v>
      </c>
      <c r="O35" s="4" t="s">
        <v>10638</v>
      </c>
      <c r="P35" t="s">
        <v>10639</v>
      </c>
      <c r="Q35">
        <v>59.377220000000001</v>
      </c>
      <c r="R35">
        <v>28.190280000000001</v>
      </c>
    </row>
    <row r="36" spans="1:18">
      <c r="A36">
        <v>41026.845578703702</v>
      </c>
      <c r="B36" s="6" t="s">
        <v>4482</v>
      </c>
      <c r="C36" s="7" t="s">
        <v>4490</v>
      </c>
      <c r="D36" s="4">
        <v>4</v>
      </c>
      <c r="E36" s="4">
        <v>4</v>
      </c>
      <c r="F36">
        <v>5</v>
      </c>
      <c r="G36">
        <v>5</v>
      </c>
      <c r="H36">
        <v>5</v>
      </c>
      <c r="I36">
        <v>5</v>
      </c>
      <c r="J36">
        <v>5</v>
      </c>
      <c r="K36">
        <v>5</v>
      </c>
      <c r="L36">
        <v>4</v>
      </c>
      <c r="M36">
        <v>4</v>
      </c>
      <c r="N36">
        <v>5</v>
      </c>
      <c r="O36" s="4" t="s">
        <v>10614</v>
      </c>
      <c r="P36" t="s">
        <v>10640</v>
      </c>
      <c r="Q36">
        <v>34.052230000000002</v>
      </c>
      <c r="R36">
        <v>-118.24368</v>
      </c>
    </row>
    <row r="37" spans="1:18">
      <c r="A37">
        <v>41026.856192129628</v>
      </c>
      <c r="B37" s="6" t="s">
        <v>4482</v>
      </c>
      <c r="C37" s="7" t="s">
        <v>4491</v>
      </c>
      <c r="D37" s="4">
        <v>4</v>
      </c>
      <c r="E37" s="4">
        <v>4</v>
      </c>
      <c r="F37">
        <v>4</v>
      </c>
      <c r="G37">
        <v>3</v>
      </c>
      <c r="H37">
        <v>4</v>
      </c>
      <c r="I37">
        <v>3</v>
      </c>
      <c r="J37">
        <v>2</v>
      </c>
      <c r="K37">
        <v>5</v>
      </c>
      <c r="L37">
        <v>4</v>
      </c>
      <c r="M37">
        <v>4</v>
      </c>
      <c r="N37">
        <v>2</v>
      </c>
      <c r="O37" s="4" t="s">
        <v>10641</v>
      </c>
      <c r="P37" t="s">
        <v>10642</v>
      </c>
      <c r="Q37">
        <v>38.08</v>
      </c>
      <c r="R37">
        <v>46.291899999999998</v>
      </c>
    </row>
    <row r="38" spans="1:18">
      <c r="A38">
        <v>41026.744340277779</v>
      </c>
      <c r="B38" s="6" t="s">
        <v>4482</v>
      </c>
      <c r="C38" s="7" t="s">
        <v>4492</v>
      </c>
      <c r="D38" s="4">
        <v>3</v>
      </c>
      <c r="E38" s="4">
        <v>1</v>
      </c>
      <c r="F38">
        <v>3</v>
      </c>
      <c r="G38">
        <v>5</v>
      </c>
      <c r="H38">
        <v>5</v>
      </c>
      <c r="I38">
        <v>5</v>
      </c>
      <c r="J38">
        <v>5</v>
      </c>
      <c r="K38">
        <v>3</v>
      </c>
      <c r="L38">
        <v>3</v>
      </c>
      <c r="M38">
        <v>3</v>
      </c>
      <c r="N38">
        <v>3</v>
      </c>
      <c r="O38" s="4" t="s">
        <v>10618</v>
      </c>
      <c r="P38" t="s">
        <v>10643</v>
      </c>
      <c r="Q38">
        <v>40.833329999999997</v>
      </c>
      <c r="R38">
        <v>14.25</v>
      </c>
    </row>
    <row r="39" spans="1:18">
      <c r="A39">
        <v>41025.765532407408</v>
      </c>
      <c r="B39" s="6" t="s">
        <v>4493</v>
      </c>
      <c r="C39" s="7" t="s">
        <v>4494</v>
      </c>
      <c r="D39" s="4">
        <v>3</v>
      </c>
      <c r="E39" s="4">
        <v>5</v>
      </c>
      <c r="F39">
        <v>4</v>
      </c>
      <c r="G39">
        <v>3</v>
      </c>
      <c r="H39">
        <v>3</v>
      </c>
      <c r="I39">
        <v>4</v>
      </c>
      <c r="J39">
        <v>2</v>
      </c>
      <c r="K39">
        <v>4</v>
      </c>
      <c r="L39">
        <v>4</v>
      </c>
      <c r="M39">
        <v>3</v>
      </c>
      <c r="N39">
        <v>5</v>
      </c>
      <c r="O39" s="4" t="s">
        <v>10622</v>
      </c>
      <c r="P39" t="s">
        <v>10644</v>
      </c>
      <c r="Q39">
        <v>46.515999999999998</v>
      </c>
      <c r="R39">
        <v>6.6328199999999997</v>
      </c>
    </row>
    <row r="40" spans="1:18">
      <c r="A40">
        <v>41025.682511574072</v>
      </c>
      <c r="B40" s="6" t="s">
        <v>4493</v>
      </c>
      <c r="C40" s="7" t="s">
        <v>4495</v>
      </c>
      <c r="D40" s="4">
        <v>5</v>
      </c>
      <c r="E40" s="4">
        <v>1</v>
      </c>
      <c r="F40">
        <v>4</v>
      </c>
      <c r="G40">
        <v>1</v>
      </c>
      <c r="H40">
        <v>5</v>
      </c>
      <c r="I40">
        <v>1</v>
      </c>
      <c r="J40">
        <v>1</v>
      </c>
      <c r="K40">
        <v>5</v>
      </c>
      <c r="L40">
        <v>5</v>
      </c>
      <c r="M40">
        <v>1</v>
      </c>
      <c r="N40">
        <v>5</v>
      </c>
      <c r="O40" s="4" t="s">
        <v>10604</v>
      </c>
      <c r="P40" t="s">
        <v>10605</v>
      </c>
      <c r="Q40">
        <v>48.853409999999997</v>
      </c>
      <c r="R40">
        <v>2.3488000000000002</v>
      </c>
    </row>
    <row r="41" spans="1:18">
      <c r="A41">
        <v>41025.775937500002</v>
      </c>
      <c r="B41" s="6" t="s">
        <v>4493</v>
      </c>
      <c r="C41" s="7" t="s">
        <v>4496</v>
      </c>
      <c r="D41" s="4">
        <v>4</v>
      </c>
      <c r="E41" s="4">
        <v>3</v>
      </c>
      <c r="F41">
        <v>4</v>
      </c>
      <c r="G41">
        <v>5</v>
      </c>
      <c r="H41">
        <v>4</v>
      </c>
      <c r="I41">
        <v>4</v>
      </c>
      <c r="J41">
        <v>4</v>
      </c>
      <c r="K41">
        <v>4</v>
      </c>
      <c r="L41">
        <v>5</v>
      </c>
      <c r="M41">
        <v>4</v>
      </c>
      <c r="N41">
        <v>4</v>
      </c>
      <c r="O41" s="4" t="s">
        <v>10634</v>
      </c>
      <c r="P41" t="s">
        <v>10635</v>
      </c>
      <c r="Q41">
        <v>38.753819999999997</v>
      </c>
      <c r="R41">
        <v>-9.2308299999999992</v>
      </c>
    </row>
    <row r="42" spans="1:18">
      <c r="A42">
        <v>41025.926145833335</v>
      </c>
      <c r="B42" s="6" t="s">
        <v>4493</v>
      </c>
      <c r="C42" s="7" t="s">
        <v>4497</v>
      </c>
      <c r="D42" s="4">
        <v>3</v>
      </c>
      <c r="E42" s="4">
        <v>5</v>
      </c>
      <c r="F42">
        <v>3</v>
      </c>
      <c r="G42">
        <v>1</v>
      </c>
      <c r="H42">
        <v>2</v>
      </c>
      <c r="I42">
        <v>2</v>
      </c>
      <c r="J42">
        <v>2</v>
      </c>
      <c r="K42">
        <v>5</v>
      </c>
      <c r="L42">
        <v>4</v>
      </c>
      <c r="M42">
        <v>5</v>
      </c>
      <c r="N42">
        <v>5</v>
      </c>
      <c r="O42" s="4" t="s">
        <v>10616</v>
      </c>
      <c r="P42" t="s">
        <v>10645</v>
      </c>
      <c r="Q42">
        <v>-36.799999999999997</v>
      </c>
      <c r="R42">
        <v>174.75</v>
      </c>
    </row>
    <row r="43" spans="1:18">
      <c r="A43">
        <v>41024.532476851855</v>
      </c>
      <c r="B43" s="6" t="s">
        <v>4498</v>
      </c>
      <c r="C43" s="7" t="s">
        <v>4499</v>
      </c>
      <c r="D43" s="4">
        <v>3</v>
      </c>
      <c r="E43" s="4">
        <v>3</v>
      </c>
      <c r="F43">
        <v>3</v>
      </c>
      <c r="G43">
        <v>4</v>
      </c>
      <c r="H43">
        <v>4</v>
      </c>
      <c r="I43">
        <v>4</v>
      </c>
      <c r="J43">
        <v>4</v>
      </c>
      <c r="K43">
        <v>4</v>
      </c>
      <c r="L43">
        <v>5</v>
      </c>
      <c r="M43">
        <v>4</v>
      </c>
      <c r="N43">
        <v>4</v>
      </c>
      <c r="O43" s="4" t="s">
        <v>10646</v>
      </c>
      <c r="P43" t="s">
        <v>10647</v>
      </c>
      <c r="Q43">
        <v>1.4655</v>
      </c>
      <c r="R43">
        <v>103.7578</v>
      </c>
    </row>
    <row r="44" spans="1:18">
      <c r="A44">
        <v>41024.27375</v>
      </c>
      <c r="B44" s="6" t="s">
        <v>4498</v>
      </c>
      <c r="C44" s="7" t="s">
        <v>4500</v>
      </c>
      <c r="D44" s="4">
        <v>1</v>
      </c>
      <c r="E44" s="4">
        <v>1</v>
      </c>
      <c r="F44">
        <v>1</v>
      </c>
      <c r="G44">
        <v>1</v>
      </c>
      <c r="H44">
        <v>1</v>
      </c>
      <c r="I44">
        <v>1</v>
      </c>
      <c r="J44">
        <v>1</v>
      </c>
      <c r="K44">
        <v>1</v>
      </c>
      <c r="L44">
        <v>1</v>
      </c>
      <c r="M44">
        <v>1</v>
      </c>
      <c r="N44">
        <v>1</v>
      </c>
      <c r="O44" s="4" t="s">
        <v>10648</v>
      </c>
      <c r="P44" t="s">
        <v>10649</v>
      </c>
      <c r="Q44">
        <v>35.447780000000002</v>
      </c>
      <c r="R44">
        <v>139.64250000000001</v>
      </c>
    </row>
    <row r="45" spans="1:18">
      <c r="A45">
        <v>41024.288993055554</v>
      </c>
      <c r="B45" s="6" t="s">
        <v>4498</v>
      </c>
      <c r="C45" s="7" t="s">
        <v>4501</v>
      </c>
      <c r="D45" s="4">
        <v>3</v>
      </c>
      <c r="E45" s="4">
        <v>3</v>
      </c>
      <c r="F45">
        <v>4</v>
      </c>
      <c r="G45">
        <v>4</v>
      </c>
      <c r="H45">
        <v>3</v>
      </c>
      <c r="I45">
        <v>4</v>
      </c>
      <c r="J45">
        <v>3</v>
      </c>
      <c r="K45">
        <v>5</v>
      </c>
      <c r="L45">
        <v>5</v>
      </c>
      <c r="M45">
        <v>5</v>
      </c>
      <c r="N45">
        <v>4</v>
      </c>
      <c r="O45" s="4" t="s">
        <v>10616</v>
      </c>
      <c r="P45" t="s">
        <v>10627</v>
      </c>
      <c r="Q45">
        <v>-41.286639999999998</v>
      </c>
      <c r="R45">
        <v>174.77556999999999</v>
      </c>
    </row>
    <row r="46" spans="1:18">
      <c r="A46">
        <v>41024.328020833331</v>
      </c>
      <c r="B46" s="6" t="s">
        <v>4498</v>
      </c>
      <c r="C46" s="7" t="s">
        <v>4502</v>
      </c>
      <c r="D46" s="4">
        <v>5</v>
      </c>
      <c r="E46" s="4">
        <v>2</v>
      </c>
      <c r="F46">
        <v>4</v>
      </c>
      <c r="G46">
        <v>5</v>
      </c>
      <c r="H46">
        <v>5</v>
      </c>
      <c r="I46">
        <v>5</v>
      </c>
      <c r="J46">
        <v>5</v>
      </c>
      <c r="K46">
        <v>5</v>
      </c>
      <c r="L46">
        <v>5</v>
      </c>
      <c r="M46">
        <v>5</v>
      </c>
      <c r="N46">
        <v>3</v>
      </c>
      <c r="O46" s="4" t="s">
        <v>10629</v>
      </c>
      <c r="P46" t="s">
        <v>10650</v>
      </c>
      <c r="Q46">
        <v>39.469749999999998</v>
      </c>
      <c r="R46">
        <v>-0.37739</v>
      </c>
    </row>
    <row r="47" spans="1:18">
      <c r="A47">
        <v>41024.474074074074</v>
      </c>
      <c r="B47" s="6" t="s">
        <v>4498</v>
      </c>
      <c r="C47" s="7" t="s">
        <v>4503</v>
      </c>
      <c r="D47" s="4">
        <v>3</v>
      </c>
      <c r="E47" s="4">
        <v>5</v>
      </c>
      <c r="F47">
        <v>5</v>
      </c>
      <c r="G47">
        <v>3</v>
      </c>
      <c r="H47">
        <v>3</v>
      </c>
      <c r="I47">
        <v>3</v>
      </c>
      <c r="J47">
        <v>0</v>
      </c>
      <c r="K47">
        <v>3</v>
      </c>
      <c r="L47">
        <v>5</v>
      </c>
      <c r="M47">
        <v>3</v>
      </c>
      <c r="N47">
        <v>5</v>
      </c>
      <c r="O47" s="4" t="s">
        <v>10622</v>
      </c>
      <c r="P47" t="s">
        <v>10644</v>
      </c>
      <c r="Q47">
        <v>46.515999999999998</v>
      </c>
      <c r="R47">
        <v>6.6328199999999997</v>
      </c>
    </row>
    <row r="48" spans="1:18">
      <c r="A48">
        <v>41024.481423611112</v>
      </c>
      <c r="B48" s="6" t="s">
        <v>4498</v>
      </c>
      <c r="C48" s="7" t="s">
        <v>4504</v>
      </c>
      <c r="D48" s="4">
        <v>3</v>
      </c>
      <c r="E48" s="4">
        <v>2</v>
      </c>
      <c r="F48">
        <v>3</v>
      </c>
      <c r="G48">
        <v>4</v>
      </c>
      <c r="H48">
        <v>4</v>
      </c>
      <c r="I48">
        <v>4</v>
      </c>
      <c r="J48">
        <v>4</v>
      </c>
      <c r="K48">
        <v>5</v>
      </c>
      <c r="L48">
        <v>5</v>
      </c>
      <c r="M48">
        <v>4</v>
      </c>
      <c r="N48">
        <v>5</v>
      </c>
      <c r="O48" s="4" t="s">
        <v>10598</v>
      </c>
      <c r="P48" t="s">
        <v>10651</v>
      </c>
      <c r="Q48">
        <v>52.524369999999998</v>
      </c>
      <c r="R48">
        <v>13.41053</v>
      </c>
    </row>
    <row r="49" spans="1:18">
      <c r="A49">
        <v>41024.555069444446</v>
      </c>
      <c r="B49" s="6" t="s">
        <v>4498</v>
      </c>
      <c r="C49" s="7" t="s">
        <v>4505</v>
      </c>
      <c r="D49" s="4">
        <v>5</v>
      </c>
      <c r="E49" s="4">
        <v>4</v>
      </c>
      <c r="F49">
        <v>4</v>
      </c>
      <c r="G49">
        <v>2</v>
      </c>
      <c r="H49">
        <v>5</v>
      </c>
      <c r="I49">
        <v>4</v>
      </c>
      <c r="J49">
        <v>2</v>
      </c>
      <c r="K49">
        <v>5</v>
      </c>
      <c r="L49">
        <v>5</v>
      </c>
      <c r="M49">
        <v>3</v>
      </c>
      <c r="N49">
        <v>4</v>
      </c>
      <c r="O49" s="4" t="s">
        <v>10604</v>
      </c>
      <c r="P49" t="s">
        <v>10652</v>
      </c>
      <c r="Q49">
        <v>43.604259999999996</v>
      </c>
      <c r="R49">
        <v>1.44367</v>
      </c>
    </row>
    <row r="50" spans="1:18">
      <c r="A50">
        <v>41024.691724537035</v>
      </c>
      <c r="B50" s="6" t="s">
        <v>4498</v>
      </c>
      <c r="C50" s="7" t="s">
        <v>4506</v>
      </c>
      <c r="D50" s="4">
        <v>5</v>
      </c>
      <c r="E50" s="4">
        <v>3</v>
      </c>
      <c r="F50">
        <v>4</v>
      </c>
      <c r="G50">
        <v>3</v>
      </c>
      <c r="H50">
        <v>5</v>
      </c>
      <c r="I50">
        <v>5</v>
      </c>
      <c r="J50">
        <v>4</v>
      </c>
      <c r="K50">
        <v>5</v>
      </c>
      <c r="L50">
        <v>5</v>
      </c>
      <c r="M50">
        <v>5</v>
      </c>
      <c r="N50">
        <v>4</v>
      </c>
      <c r="O50" s="4" t="s">
        <v>10653</v>
      </c>
      <c r="P50" t="s">
        <v>10654</v>
      </c>
      <c r="Q50">
        <v>-8.11599</v>
      </c>
      <c r="R50">
        <v>-79.029979999999995</v>
      </c>
    </row>
    <row r="51" spans="1:18">
      <c r="A51">
        <v>41024.790150462963</v>
      </c>
      <c r="B51" s="6" t="s">
        <v>4498</v>
      </c>
      <c r="C51" s="7" t="s">
        <v>4507</v>
      </c>
      <c r="D51" s="4">
        <v>2</v>
      </c>
      <c r="E51" s="4">
        <v>2</v>
      </c>
      <c r="F51">
        <v>4</v>
      </c>
      <c r="G51">
        <v>4</v>
      </c>
      <c r="H51">
        <v>5</v>
      </c>
      <c r="I51">
        <v>5</v>
      </c>
      <c r="J51">
        <v>3</v>
      </c>
      <c r="K51">
        <v>4</v>
      </c>
      <c r="L51">
        <v>4</v>
      </c>
      <c r="M51">
        <v>4</v>
      </c>
      <c r="N51">
        <v>5</v>
      </c>
      <c r="O51" s="4" t="s">
        <v>10614</v>
      </c>
      <c r="P51" t="s">
        <v>10640</v>
      </c>
      <c r="Q51">
        <v>34.052230000000002</v>
      </c>
      <c r="R51">
        <v>-118.24368</v>
      </c>
    </row>
    <row r="52" spans="1:18">
      <c r="A52">
        <v>41024.807557870372</v>
      </c>
      <c r="B52" s="6" t="s">
        <v>4498</v>
      </c>
      <c r="C52" s="7" t="s">
        <v>4508</v>
      </c>
      <c r="D52" s="4">
        <v>1</v>
      </c>
      <c r="E52" s="4">
        <v>5</v>
      </c>
      <c r="F52">
        <v>5</v>
      </c>
      <c r="G52">
        <v>5</v>
      </c>
      <c r="H52">
        <v>5</v>
      </c>
      <c r="I52">
        <v>5</v>
      </c>
      <c r="J52">
        <v>1</v>
      </c>
      <c r="K52">
        <v>5</v>
      </c>
      <c r="L52">
        <v>5</v>
      </c>
      <c r="M52">
        <v>3</v>
      </c>
      <c r="N52">
        <v>3</v>
      </c>
      <c r="O52" s="4" t="s">
        <v>10614</v>
      </c>
      <c r="P52" t="s">
        <v>10640</v>
      </c>
      <c r="Q52">
        <v>34.052230000000002</v>
      </c>
      <c r="R52">
        <v>-118.24368</v>
      </c>
    </row>
    <row r="53" spans="1:18">
      <c r="A53">
        <v>41024.809479166666</v>
      </c>
      <c r="B53" s="6" t="s">
        <v>4498</v>
      </c>
      <c r="C53" s="7" t="s">
        <v>4509</v>
      </c>
      <c r="D53" s="4">
        <v>4</v>
      </c>
      <c r="E53" s="4">
        <v>2</v>
      </c>
      <c r="F53">
        <v>3</v>
      </c>
      <c r="G53">
        <v>4</v>
      </c>
      <c r="H53">
        <v>5</v>
      </c>
      <c r="I53">
        <v>5</v>
      </c>
      <c r="J53">
        <v>1</v>
      </c>
      <c r="K53">
        <v>5</v>
      </c>
      <c r="L53">
        <v>5</v>
      </c>
      <c r="M53">
        <v>4</v>
      </c>
      <c r="N53">
        <v>4</v>
      </c>
      <c r="O53" s="4" t="s">
        <v>10614</v>
      </c>
      <c r="P53" t="s">
        <v>10636</v>
      </c>
      <c r="Q53">
        <v>40.714269999999999</v>
      </c>
      <c r="R53">
        <v>-74.005970000000005</v>
      </c>
    </row>
    <row r="54" spans="1:18">
      <c r="A54">
        <v>41024.812199074076</v>
      </c>
      <c r="B54" s="6" t="s">
        <v>4498</v>
      </c>
      <c r="C54" s="7" t="s">
        <v>4510</v>
      </c>
      <c r="D54" s="4">
        <v>3</v>
      </c>
      <c r="E54" s="4">
        <v>3</v>
      </c>
      <c r="F54">
        <v>3</v>
      </c>
      <c r="G54">
        <v>5</v>
      </c>
      <c r="H54">
        <v>5</v>
      </c>
      <c r="I54">
        <v>5</v>
      </c>
      <c r="J54">
        <v>3</v>
      </c>
      <c r="K54">
        <v>3</v>
      </c>
      <c r="L54">
        <v>5</v>
      </c>
      <c r="M54">
        <v>5</v>
      </c>
      <c r="N54">
        <v>5</v>
      </c>
      <c r="O54" s="4" t="s">
        <v>10620</v>
      </c>
      <c r="P54" t="s">
        <v>10655</v>
      </c>
      <c r="Q54">
        <v>51.512790000000003</v>
      </c>
      <c r="R54">
        <v>-9.1840000000000005E-2</v>
      </c>
    </row>
    <row r="55" spans="1:18">
      <c r="A55">
        <v>41024.989027777781</v>
      </c>
      <c r="B55" s="6" t="s">
        <v>4498</v>
      </c>
      <c r="C55" s="7" t="s">
        <v>4511</v>
      </c>
      <c r="D55" s="4">
        <v>5</v>
      </c>
      <c r="E55" s="4">
        <v>5</v>
      </c>
      <c r="F55">
        <v>5</v>
      </c>
      <c r="G55">
        <v>5</v>
      </c>
      <c r="H55">
        <v>5</v>
      </c>
      <c r="I55">
        <v>5</v>
      </c>
      <c r="J55">
        <v>5</v>
      </c>
      <c r="K55">
        <v>5</v>
      </c>
      <c r="L55">
        <v>5</v>
      </c>
      <c r="M55">
        <v>5</v>
      </c>
      <c r="N55">
        <v>5</v>
      </c>
      <c r="O55" s="4" t="s">
        <v>10618</v>
      </c>
      <c r="P55" t="s">
        <v>10643</v>
      </c>
      <c r="Q55">
        <v>40.833329999999997</v>
      </c>
      <c r="R55">
        <v>14.25</v>
      </c>
    </row>
    <row r="56" spans="1:18">
      <c r="A56">
        <v>41023.030844907407</v>
      </c>
      <c r="B56" s="6" t="s">
        <v>4512</v>
      </c>
      <c r="C56" s="7" t="s">
        <v>4513</v>
      </c>
      <c r="D56" s="4">
        <v>5</v>
      </c>
      <c r="E56" s="4">
        <v>1</v>
      </c>
      <c r="F56">
        <v>1</v>
      </c>
      <c r="G56">
        <v>1</v>
      </c>
      <c r="H56">
        <v>1</v>
      </c>
      <c r="I56">
        <v>1</v>
      </c>
      <c r="J56">
        <v>1</v>
      </c>
      <c r="K56">
        <v>1</v>
      </c>
      <c r="L56">
        <v>1</v>
      </c>
      <c r="M56">
        <v>1</v>
      </c>
      <c r="N56">
        <v>1</v>
      </c>
      <c r="O56" s="4" t="s">
        <v>10656</v>
      </c>
      <c r="P56" t="s">
        <v>10657</v>
      </c>
      <c r="Q56">
        <v>37.568260000000002</v>
      </c>
      <c r="R56">
        <v>126.97783</v>
      </c>
    </row>
    <row r="57" spans="1:18">
      <c r="A57">
        <v>41023.899699074071</v>
      </c>
      <c r="B57" s="6" t="s">
        <v>4512</v>
      </c>
      <c r="C57" s="7" t="s">
        <v>4514</v>
      </c>
      <c r="D57" s="4">
        <v>5</v>
      </c>
      <c r="E57" s="4">
        <v>5</v>
      </c>
      <c r="F57">
        <v>5</v>
      </c>
      <c r="G57">
        <v>5</v>
      </c>
      <c r="H57">
        <v>5</v>
      </c>
      <c r="I57">
        <v>5</v>
      </c>
      <c r="J57">
        <v>5</v>
      </c>
      <c r="K57">
        <v>5</v>
      </c>
      <c r="L57">
        <v>5</v>
      </c>
      <c r="M57">
        <v>5</v>
      </c>
      <c r="N57">
        <v>5</v>
      </c>
      <c r="O57" s="4" t="s">
        <v>10616</v>
      </c>
      <c r="P57" t="s">
        <v>10658</v>
      </c>
      <c r="Q57">
        <v>-36.992820000000002</v>
      </c>
      <c r="R57">
        <v>174.87986000000001</v>
      </c>
    </row>
    <row r="58" spans="1:18">
      <c r="A58">
        <v>41023.40960648148</v>
      </c>
      <c r="B58" s="6" t="s">
        <v>4512</v>
      </c>
      <c r="C58" s="7" t="s">
        <v>4515</v>
      </c>
      <c r="D58" s="4">
        <v>5</v>
      </c>
      <c r="E58" s="4">
        <v>5</v>
      </c>
      <c r="F58">
        <v>5</v>
      </c>
      <c r="G58">
        <v>3</v>
      </c>
      <c r="H58">
        <v>5</v>
      </c>
      <c r="I58">
        <v>5</v>
      </c>
      <c r="J58">
        <v>5</v>
      </c>
      <c r="K58">
        <v>5</v>
      </c>
      <c r="L58">
        <v>5</v>
      </c>
      <c r="M58">
        <v>5</v>
      </c>
      <c r="N58">
        <v>4</v>
      </c>
      <c r="O58" s="4" t="s">
        <v>10659</v>
      </c>
      <c r="P58" t="s">
        <v>10660</v>
      </c>
      <c r="Q58">
        <v>12.97194</v>
      </c>
      <c r="R58">
        <v>77.593689999999995</v>
      </c>
    </row>
    <row r="59" spans="1:18">
      <c r="A59">
        <v>41023.416493055556</v>
      </c>
      <c r="B59" s="6" t="s">
        <v>4512</v>
      </c>
      <c r="C59" s="7" t="s">
        <v>4516</v>
      </c>
      <c r="D59" s="4">
        <v>5</v>
      </c>
      <c r="E59" s="4">
        <v>4</v>
      </c>
      <c r="F59">
        <v>4</v>
      </c>
      <c r="G59">
        <v>3</v>
      </c>
      <c r="H59">
        <v>4</v>
      </c>
      <c r="I59">
        <v>3</v>
      </c>
      <c r="J59">
        <v>3</v>
      </c>
      <c r="K59">
        <v>5</v>
      </c>
      <c r="L59">
        <v>3</v>
      </c>
      <c r="M59">
        <v>4</v>
      </c>
      <c r="N59">
        <v>4</v>
      </c>
      <c r="O59" s="4" t="s">
        <v>10598</v>
      </c>
      <c r="P59" t="s">
        <v>10661</v>
      </c>
      <c r="Q59">
        <v>50.116669999999999</v>
      </c>
      <c r="R59">
        <v>8.6833299999999998</v>
      </c>
    </row>
    <row r="60" spans="1:18">
      <c r="A60">
        <v>41023.43482638889</v>
      </c>
      <c r="B60" s="6" t="s">
        <v>4512</v>
      </c>
      <c r="C60" s="7" t="s">
        <v>4517</v>
      </c>
      <c r="D60" s="4">
        <v>1</v>
      </c>
      <c r="E60" s="4">
        <v>1</v>
      </c>
      <c r="F60">
        <v>1</v>
      </c>
      <c r="G60">
        <v>1</v>
      </c>
      <c r="H60">
        <v>1</v>
      </c>
      <c r="I60">
        <v>1</v>
      </c>
      <c r="J60">
        <v>1</v>
      </c>
      <c r="K60">
        <v>1</v>
      </c>
      <c r="L60">
        <v>1</v>
      </c>
      <c r="M60">
        <v>1</v>
      </c>
      <c r="N60">
        <v>1</v>
      </c>
      <c r="O60" s="4" t="s">
        <v>10662</v>
      </c>
      <c r="P60" t="s">
        <v>10663</v>
      </c>
      <c r="Q60">
        <v>36.185279999999999</v>
      </c>
      <c r="R60">
        <v>117.12</v>
      </c>
    </row>
    <row r="61" spans="1:18">
      <c r="A61">
        <v>41023.448761574073</v>
      </c>
      <c r="B61" s="6" t="s">
        <v>4512</v>
      </c>
      <c r="C61" s="7" t="s">
        <v>4518</v>
      </c>
      <c r="D61" s="4">
        <v>4</v>
      </c>
      <c r="E61" s="4">
        <v>3</v>
      </c>
      <c r="F61">
        <v>4</v>
      </c>
      <c r="G61">
        <v>5</v>
      </c>
      <c r="H61">
        <v>4</v>
      </c>
      <c r="I61">
        <v>4</v>
      </c>
      <c r="J61">
        <v>4</v>
      </c>
      <c r="K61">
        <v>5</v>
      </c>
      <c r="L61">
        <v>5</v>
      </c>
      <c r="M61">
        <v>4</v>
      </c>
      <c r="N61">
        <v>5</v>
      </c>
      <c r="O61" s="4" t="s">
        <v>10598</v>
      </c>
      <c r="P61" t="s">
        <v>10651</v>
      </c>
      <c r="Q61">
        <v>52.524369999999998</v>
      </c>
      <c r="R61">
        <v>13.41053</v>
      </c>
    </row>
    <row r="62" spans="1:18">
      <c r="A62">
        <v>41023.469814814816</v>
      </c>
      <c r="B62" s="6" t="s">
        <v>4512</v>
      </c>
      <c r="C62" s="7" t="s">
        <v>4519</v>
      </c>
      <c r="D62" s="4">
        <v>5</v>
      </c>
      <c r="E62" s="4">
        <v>1</v>
      </c>
      <c r="F62">
        <v>5</v>
      </c>
      <c r="G62">
        <v>5</v>
      </c>
      <c r="H62">
        <v>5</v>
      </c>
      <c r="I62">
        <v>1</v>
      </c>
      <c r="J62">
        <v>1</v>
      </c>
      <c r="K62">
        <v>5</v>
      </c>
      <c r="L62">
        <v>5</v>
      </c>
      <c r="M62">
        <v>1</v>
      </c>
      <c r="N62">
        <v>5</v>
      </c>
      <c r="O62" s="4" t="s">
        <v>10598</v>
      </c>
      <c r="P62" t="s">
        <v>10651</v>
      </c>
      <c r="Q62">
        <v>52.524369999999998</v>
      </c>
      <c r="R62">
        <v>13.41053</v>
      </c>
    </row>
    <row r="63" spans="1:18">
      <c r="A63">
        <v>41023.481736111113</v>
      </c>
      <c r="B63" s="6" t="s">
        <v>4512</v>
      </c>
      <c r="C63" s="7" t="s">
        <v>4520</v>
      </c>
      <c r="D63" s="4">
        <v>5</v>
      </c>
      <c r="E63" s="4">
        <v>4</v>
      </c>
      <c r="F63">
        <v>4</v>
      </c>
      <c r="G63">
        <v>4</v>
      </c>
      <c r="H63">
        <v>4</v>
      </c>
      <c r="I63">
        <v>4</v>
      </c>
      <c r="J63">
        <v>4</v>
      </c>
      <c r="K63">
        <v>5</v>
      </c>
      <c r="L63">
        <v>5</v>
      </c>
      <c r="M63">
        <v>5</v>
      </c>
      <c r="N63">
        <v>4</v>
      </c>
      <c r="O63" s="4" t="s">
        <v>10598</v>
      </c>
      <c r="P63" t="s">
        <v>10664</v>
      </c>
      <c r="Q63">
        <v>48.137430000000002</v>
      </c>
      <c r="R63">
        <v>11.57549</v>
      </c>
    </row>
    <row r="64" spans="1:18">
      <c r="A64">
        <v>41023.656064814815</v>
      </c>
      <c r="B64" s="6" t="s">
        <v>4512</v>
      </c>
      <c r="C64" s="7" t="s">
        <v>4521</v>
      </c>
      <c r="D64" s="4">
        <v>2</v>
      </c>
      <c r="E64" s="4">
        <v>4</v>
      </c>
      <c r="F64">
        <v>4</v>
      </c>
      <c r="G64">
        <v>3</v>
      </c>
      <c r="H64">
        <v>3</v>
      </c>
      <c r="I64">
        <v>3</v>
      </c>
      <c r="J64">
        <v>2</v>
      </c>
      <c r="K64">
        <v>5</v>
      </c>
      <c r="L64">
        <v>4</v>
      </c>
      <c r="M64">
        <v>3</v>
      </c>
      <c r="N64">
        <v>4</v>
      </c>
      <c r="O64" s="4" t="s">
        <v>10665</v>
      </c>
      <c r="P64" t="s">
        <v>10666</v>
      </c>
      <c r="Q64">
        <v>52.374029999999998</v>
      </c>
      <c r="R64">
        <v>4.8896899999999999</v>
      </c>
    </row>
    <row r="65" spans="1:18">
      <c r="A65">
        <v>41023.771168981482</v>
      </c>
      <c r="B65" s="6" t="s">
        <v>4512</v>
      </c>
      <c r="C65" s="7" t="s">
        <v>4522</v>
      </c>
      <c r="D65" s="4">
        <v>5</v>
      </c>
      <c r="E65" s="4">
        <v>5</v>
      </c>
      <c r="F65">
        <v>4</v>
      </c>
      <c r="G65">
        <v>4</v>
      </c>
      <c r="H65">
        <v>4</v>
      </c>
      <c r="I65">
        <v>4</v>
      </c>
      <c r="J65">
        <v>4</v>
      </c>
      <c r="K65">
        <v>5</v>
      </c>
      <c r="L65">
        <v>5</v>
      </c>
      <c r="M65">
        <v>4</v>
      </c>
      <c r="N65">
        <v>4</v>
      </c>
      <c r="O65" s="4" t="s">
        <v>10618</v>
      </c>
      <c r="P65" t="s">
        <v>10667</v>
      </c>
      <c r="Q65">
        <v>45.070489999999999</v>
      </c>
      <c r="R65">
        <v>7.68682</v>
      </c>
    </row>
    <row r="66" spans="1:18">
      <c r="A66">
        <v>41023.955578703702</v>
      </c>
      <c r="B66" s="6" t="s">
        <v>4512</v>
      </c>
      <c r="C66" s="7" t="s">
        <v>4523</v>
      </c>
      <c r="D66" s="4">
        <v>3</v>
      </c>
      <c r="E66" s="4">
        <v>5</v>
      </c>
      <c r="F66">
        <v>3</v>
      </c>
      <c r="G66">
        <v>3</v>
      </c>
      <c r="H66">
        <v>3</v>
      </c>
      <c r="I66">
        <v>3</v>
      </c>
      <c r="J66">
        <v>5</v>
      </c>
      <c r="K66">
        <v>5</v>
      </c>
      <c r="L66">
        <v>5</v>
      </c>
      <c r="M66">
        <v>3</v>
      </c>
      <c r="N66">
        <v>3</v>
      </c>
      <c r="O66" s="4" t="s">
        <v>10616</v>
      </c>
      <c r="P66" t="s">
        <v>10668</v>
      </c>
      <c r="Q66">
        <v>-36.866669999999999</v>
      </c>
      <c r="R66">
        <v>174.76667</v>
      </c>
    </row>
    <row r="67" spans="1:18">
      <c r="A67">
        <v>41022.275335648148</v>
      </c>
      <c r="B67" s="6" t="s">
        <v>4524</v>
      </c>
      <c r="C67" s="7" t="s">
        <v>4525</v>
      </c>
      <c r="D67" s="4">
        <v>4</v>
      </c>
      <c r="E67" s="4">
        <v>3</v>
      </c>
      <c r="F67">
        <v>2</v>
      </c>
      <c r="G67">
        <v>3</v>
      </c>
      <c r="H67">
        <v>2</v>
      </c>
      <c r="I67">
        <v>3</v>
      </c>
      <c r="J67">
        <v>2</v>
      </c>
      <c r="K67">
        <v>3</v>
      </c>
      <c r="L67">
        <v>3</v>
      </c>
      <c r="M67">
        <v>3</v>
      </c>
      <c r="N67">
        <v>3</v>
      </c>
      <c r="O67" s="4" t="s">
        <v>10629</v>
      </c>
      <c r="P67" t="s">
        <v>10669</v>
      </c>
      <c r="Q67">
        <v>40.416499999999999</v>
      </c>
      <c r="R67">
        <v>-3.7025600000000001</v>
      </c>
    </row>
    <row r="68" spans="1:18">
      <c r="A68">
        <v>41022.540543981479</v>
      </c>
      <c r="B68" s="6" t="s">
        <v>4524</v>
      </c>
      <c r="C68" s="7" t="s">
        <v>4526</v>
      </c>
      <c r="D68" s="4">
        <v>5</v>
      </c>
      <c r="E68" s="4">
        <v>5</v>
      </c>
      <c r="F68">
        <v>5</v>
      </c>
      <c r="G68">
        <v>4</v>
      </c>
      <c r="H68">
        <v>4</v>
      </c>
      <c r="I68">
        <v>4</v>
      </c>
      <c r="J68">
        <v>3</v>
      </c>
      <c r="K68">
        <v>4</v>
      </c>
      <c r="L68">
        <v>5</v>
      </c>
      <c r="M68">
        <v>5</v>
      </c>
      <c r="N68">
        <v>5</v>
      </c>
      <c r="O68" s="4" t="s">
        <v>10670</v>
      </c>
      <c r="P68" t="s">
        <v>10671</v>
      </c>
      <c r="Q68">
        <v>25.04776</v>
      </c>
      <c r="R68">
        <v>121.53185000000001</v>
      </c>
    </row>
    <row r="69" spans="1:18">
      <c r="A69">
        <v>41022.464687500003</v>
      </c>
      <c r="B69" s="6" t="s">
        <v>4524</v>
      </c>
      <c r="C69" s="7" t="s">
        <v>4527</v>
      </c>
      <c r="D69" s="4">
        <v>3</v>
      </c>
      <c r="E69" s="4">
        <v>2</v>
      </c>
      <c r="F69">
        <v>2</v>
      </c>
      <c r="G69">
        <v>3</v>
      </c>
      <c r="H69">
        <v>3</v>
      </c>
      <c r="I69">
        <v>4</v>
      </c>
      <c r="J69">
        <v>4</v>
      </c>
      <c r="K69">
        <v>3</v>
      </c>
      <c r="L69">
        <v>5</v>
      </c>
      <c r="M69">
        <v>3</v>
      </c>
      <c r="N69">
        <v>4</v>
      </c>
      <c r="O69" s="4" t="s">
        <v>10622</v>
      </c>
      <c r="P69" t="s">
        <v>10672</v>
      </c>
      <c r="Q69">
        <v>47.558399999999999</v>
      </c>
      <c r="R69">
        <v>7.5732699999999999</v>
      </c>
    </row>
    <row r="70" spans="1:18">
      <c r="A70">
        <v>41022.525416666664</v>
      </c>
      <c r="B70" s="6" t="s">
        <v>4524</v>
      </c>
      <c r="C70" s="7" t="s">
        <v>4528</v>
      </c>
      <c r="D70" s="4">
        <v>3</v>
      </c>
      <c r="E70" s="4">
        <v>4</v>
      </c>
      <c r="F70">
        <v>5</v>
      </c>
      <c r="G70">
        <v>2</v>
      </c>
      <c r="H70">
        <v>3</v>
      </c>
      <c r="I70">
        <v>3</v>
      </c>
      <c r="J70">
        <v>3</v>
      </c>
      <c r="K70">
        <v>5</v>
      </c>
      <c r="L70">
        <v>2</v>
      </c>
      <c r="M70">
        <v>4</v>
      </c>
      <c r="N70">
        <v>3</v>
      </c>
      <c r="O70" s="4" t="s">
        <v>10604</v>
      </c>
      <c r="P70" t="s">
        <v>10673</v>
      </c>
      <c r="Q70">
        <v>45.748460000000001</v>
      </c>
      <c r="R70">
        <v>4.8467099999999999</v>
      </c>
    </row>
    <row r="71" spans="1:18">
      <c r="A71">
        <v>41022.920891203707</v>
      </c>
      <c r="B71" s="6" t="s">
        <v>4524</v>
      </c>
      <c r="C71" s="7" t="s">
        <v>4529</v>
      </c>
      <c r="D71" s="4">
        <v>3</v>
      </c>
      <c r="E71" s="4">
        <v>3</v>
      </c>
      <c r="F71">
        <v>4</v>
      </c>
      <c r="G71">
        <v>4</v>
      </c>
      <c r="H71">
        <v>4</v>
      </c>
      <c r="I71">
        <v>3</v>
      </c>
      <c r="J71">
        <v>4</v>
      </c>
      <c r="K71">
        <v>4</v>
      </c>
      <c r="L71">
        <v>4</v>
      </c>
      <c r="M71">
        <v>4</v>
      </c>
      <c r="N71">
        <v>4</v>
      </c>
      <c r="O71" s="4" t="s">
        <v>10604</v>
      </c>
      <c r="P71" t="s">
        <v>10674</v>
      </c>
      <c r="Q71">
        <v>43.296950000000002</v>
      </c>
      <c r="R71">
        <v>5.3810700000000002</v>
      </c>
    </row>
    <row r="72" spans="1:18">
      <c r="A72">
        <v>41022.592615740738</v>
      </c>
      <c r="B72" s="6" t="s">
        <v>4524</v>
      </c>
      <c r="C72" s="7" t="s">
        <v>4530</v>
      </c>
      <c r="D72" s="4">
        <v>5</v>
      </c>
      <c r="E72" s="4">
        <v>5</v>
      </c>
      <c r="F72">
        <v>5</v>
      </c>
      <c r="G72">
        <v>1</v>
      </c>
      <c r="H72">
        <v>1</v>
      </c>
      <c r="I72">
        <v>5</v>
      </c>
      <c r="J72">
        <v>5</v>
      </c>
      <c r="K72">
        <v>5</v>
      </c>
      <c r="L72">
        <v>5</v>
      </c>
      <c r="M72">
        <v>5</v>
      </c>
      <c r="N72">
        <v>5</v>
      </c>
      <c r="O72" s="4" t="s">
        <v>10607</v>
      </c>
      <c r="P72" t="s">
        <v>10613</v>
      </c>
      <c r="Q72">
        <v>49.249659999999999</v>
      </c>
      <c r="R72">
        <v>-123.11933999999999</v>
      </c>
    </row>
    <row r="73" spans="1:18">
      <c r="A73">
        <v>41022.599942129629</v>
      </c>
      <c r="B73" s="6" t="s">
        <v>4524</v>
      </c>
      <c r="C73" s="7" t="s">
        <v>4531</v>
      </c>
      <c r="D73" s="4">
        <v>4</v>
      </c>
      <c r="E73" s="4">
        <v>4</v>
      </c>
      <c r="F73">
        <v>4</v>
      </c>
      <c r="G73">
        <v>2</v>
      </c>
      <c r="H73">
        <v>5</v>
      </c>
      <c r="I73">
        <v>4</v>
      </c>
      <c r="J73">
        <v>5</v>
      </c>
      <c r="K73">
        <v>5</v>
      </c>
      <c r="L73">
        <v>5</v>
      </c>
      <c r="M73">
        <v>3</v>
      </c>
      <c r="N73">
        <v>3</v>
      </c>
      <c r="O73" s="4" t="s">
        <v>10675</v>
      </c>
      <c r="P73" t="s">
        <v>10676</v>
      </c>
      <c r="Q73">
        <v>47.533329999999999</v>
      </c>
      <c r="R73">
        <v>21.633330000000001</v>
      </c>
    </row>
    <row r="74" spans="1:18">
      <c r="A74">
        <v>41022.612581018519</v>
      </c>
      <c r="B74" s="6" t="s">
        <v>4524</v>
      </c>
      <c r="C74" s="7" t="s">
        <v>4532</v>
      </c>
      <c r="D74" s="4">
        <v>1</v>
      </c>
      <c r="E74" s="4">
        <v>1</v>
      </c>
      <c r="F74">
        <v>1</v>
      </c>
      <c r="G74">
        <v>1</v>
      </c>
      <c r="H74">
        <v>1</v>
      </c>
      <c r="I74">
        <v>1</v>
      </c>
      <c r="J74">
        <v>1</v>
      </c>
      <c r="K74">
        <v>1</v>
      </c>
      <c r="L74">
        <v>1</v>
      </c>
      <c r="M74">
        <v>1</v>
      </c>
      <c r="N74">
        <v>1</v>
      </c>
      <c r="O74" s="4" t="s">
        <v>10614</v>
      </c>
      <c r="P74" t="s">
        <v>10640</v>
      </c>
      <c r="Q74">
        <v>34.052230000000002</v>
      </c>
      <c r="R74">
        <v>-118.24368</v>
      </c>
    </row>
    <row r="75" spans="1:18">
      <c r="A75">
        <v>41022.719641203701</v>
      </c>
      <c r="B75" s="6" t="s">
        <v>4524</v>
      </c>
      <c r="C75" s="7" t="s">
        <v>4533</v>
      </c>
      <c r="D75" s="4">
        <v>5</v>
      </c>
      <c r="E75" s="4">
        <v>3</v>
      </c>
      <c r="F75">
        <v>3</v>
      </c>
      <c r="G75">
        <v>3</v>
      </c>
      <c r="H75">
        <v>3</v>
      </c>
      <c r="I75">
        <v>5</v>
      </c>
      <c r="J75">
        <v>3</v>
      </c>
      <c r="K75">
        <v>5</v>
      </c>
      <c r="L75">
        <v>5</v>
      </c>
      <c r="M75">
        <v>4</v>
      </c>
      <c r="N75">
        <v>4</v>
      </c>
      <c r="O75" s="4" t="s">
        <v>10598</v>
      </c>
      <c r="P75" t="s">
        <v>10599</v>
      </c>
      <c r="Q75">
        <v>53.55</v>
      </c>
      <c r="R75">
        <v>10</v>
      </c>
    </row>
    <row r="76" spans="1:18">
      <c r="A76">
        <v>41022.74790509259</v>
      </c>
      <c r="B76" s="6" t="s">
        <v>4524</v>
      </c>
      <c r="C76" s="7" t="s">
        <v>4534</v>
      </c>
      <c r="D76" s="4">
        <v>3</v>
      </c>
      <c r="E76" s="4">
        <v>3</v>
      </c>
      <c r="F76">
        <v>3</v>
      </c>
      <c r="G76">
        <v>5</v>
      </c>
      <c r="H76">
        <v>5</v>
      </c>
      <c r="I76">
        <v>5</v>
      </c>
      <c r="J76">
        <v>3</v>
      </c>
      <c r="K76">
        <v>5</v>
      </c>
      <c r="L76">
        <v>5</v>
      </c>
      <c r="M76">
        <v>5</v>
      </c>
      <c r="N76">
        <v>5</v>
      </c>
      <c r="O76" s="4" t="s">
        <v>10618</v>
      </c>
      <c r="P76" t="s">
        <v>10619</v>
      </c>
      <c r="Q76">
        <v>41.894739999999999</v>
      </c>
      <c r="R76">
        <v>12.4839</v>
      </c>
    </row>
    <row r="77" spans="1:18">
      <c r="A77">
        <v>41022.749675925923</v>
      </c>
      <c r="B77" s="6" t="s">
        <v>4524</v>
      </c>
      <c r="C77" s="7" t="s">
        <v>4535</v>
      </c>
      <c r="D77" s="4">
        <v>1</v>
      </c>
      <c r="E77" s="4">
        <v>1</v>
      </c>
      <c r="F77">
        <v>1</v>
      </c>
      <c r="G77">
        <v>1</v>
      </c>
      <c r="H77">
        <v>1</v>
      </c>
      <c r="I77">
        <v>1</v>
      </c>
      <c r="J77">
        <v>1</v>
      </c>
      <c r="K77">
        <v>1</v>
      </c>
      <c r="L77">
        <v>1</v>
      </c>
      <c r="M77">
        <v>1</v>
      </c>
      <c r="N77">
        <v>1</v>
      </c>
      <c r="O77" s="4" t="s">
        <v>10677</v>
      </c>
      <c r="P77" t="s">
        <v>10678</v>
      </c>
      <c r="Q77">
        <v>24.9056</v>
      </c>
      <c r="R77">
        <v>67.0822</v>
      </c>
    </row>
    <row r="78" spans="1:18">
      <c r="A78">
        <v>41022.855763888889</v>
      </c>
      <c r="B78" s="6" t="s">
        <v>4524</v>
      </c>
      <c r="C78" s="7" t="s">
        <v>4536</v>
      </c>
      <c r="D78" s="4">
        <v>4</v>
      </c>
      <c r="E78" s="4">
        <v>3</v>
      </c>
      <c r="F78">
        <v>4</v>
      </c>
      <c r="G78">
        <v>4</v>
      </c>
      <c r="H78">
        <v>4</v>
      </c>
      <c r="I78">
        <v>4</v>
      </c>
      <c r="J78">
        <v>3</v>
      </c>
      <c r="K78">
        <v>4</v>
      </c>
      <c r="L78">
        <v>4</v>
      </c>
      <c r="M78">
        <v>4</v>
      </c>
      <c r="N78">
        <v>4</v>
      </c>
      <c r="O78" s="4" t="s">
        <v>10598</v>
      </c>
      <c r="P78" t="s">
        <v>10651</v>
      </c>
      <c r="Q78">
        <v>52.524369999999998</v>
      </c>
      <c r="R78">
        <v>13.41053</v>
      </c>
    </row>
    <row r="79" spans="1:18">
      <c r="A79">
        <v>41022.866712962961</v>
      </c>
      <c r="B79" s="6" t="s">
        <v>4524</v>
      </c>
      <c r="C79" s="7" t="s">
        <v>4537</v>
      </c>
      <c r="D79" s="4">
        <v>4</v>
      </c>
      <c r="E79" s="4">
        <v>3</v>
      </c>
      <c r="F79">
        <v>4</v>
      </c>
      <c r="G79">
        <v>4</v>
      </c>
      <c r="H79">
        <v>4</v>
      </c>
      <c r="I79">
        <v>4</v>
      </c>
      <c r="J79">
        <v>3</v>
      </c>
      <c r="K79">
        <v>4</v>
      </c>
      <c r="L79">
        <v>4</v>
      </c>
      <c r="M79">
        <v>4</v>
      </c>
      <c r="N79">
        <v>4</v>
      </c>
      <c r="O79" s="4" t="s">
        <v>10598</v>
      </c>
      <c r="P79" t="s">
        <v>10664</v>
      </c>
      <c r="Q79">
        <v>48.137430000000002</v>
      </c>
      <c r="R79">
        <v>11.57549</v>
      </c>
    </row>
    <row r="80" spans="1:18">
      <c r="A80">
        <v>41022.686435185184</v>
      </c>
      <c r="B80" s="6" t="s">
        <v>4524</v>
      </c>
      <c r="C80" s="7" t="s">
        <v>4538</v>
      </c>
      <c r="D80" s="4">
        <v>4</v>
      </c>
      <c r="E80" s="4">
        <v>4</v>
      </c>
      <c r="F80">
        <v>5</v>
      </c>
      <c r="G80">
        <v>3</v>
      </c>
      <c r="H80">
        <v>5</v>
      </c>
      <c r="I80">
        <v>5</v>
      </c>
      <c r="J80">
        <v>3</v>
      </c>
      <c r="K80">
        <v>5</v>
      </c>
      <c r="L80">
        <v>4</v>
      </c>
      <c r="M80">
        <v>4</v>
      </c>
      <c r="N80">
        <v>3</v>
      </c>
      <c r="O80" s="4" t="s">
        <v>10634</v>
      </c>
      <c r="P80" t="s">
        <v>10679</v>
      </c>
      <c r="Q80">
        <v>38.716670000000001</v>
      </c>
      <c r="R80">
        <v>-9.1333300000000008</v>
      </c>
    </row>
    <row r="81" spans="1:18">
      <c r="A81">
        <v>41022.955324074072</v>
      </c>
      <c r="B81" s="6" t="s">
        <v>4524</v>
      </c>
      <c r="C81" s="7" t="s">
        <v>4539</v>
      </c>
      <c r="D81" s="4">
        <v>3</v>
      </c>
      <c r="E81" s="4">
        <v>3</v>
      </c>
      <c r="F81">
        <v>4</v>
      </c>
      <c r="G81">
        <v>4</v>
      </c>
      <c r="H81">
        <v>5</v>
      </c>
      <c r="I81">
        <v>4</v>
      </c>
      <c r="J81">
        <v>4</v>
      </c>
      <c r="K81">
        <v>4</v>
      </c>
      <c r="L81">
        <v>5</v>
      </c>
      <c r="M81">
        <v>5</v>
      </c>
      <c r="N81">
        <v>5</v>
      </c>
      <c r="O81" s="4" t="s">
        <v>10625</v>
      </c>
      <c r="P81" t="s">
        <v>10680</v>
      </c>
      <c r="Q81">
        <v>19.351109999999998</v>
      </c>
      <c r="R81">
        <v>-99.051940000000002</v>
      </c>
    </row>
    <row r="82" spans="1:18">
      <c r="A82">
        <v>41021.190740740742</v>
      </c>
      <c r="B82" s="6" t="s">
        <v>4540</v>
      </c>
      <c r="C82" s="7" t="s">
        <v>4541</v>
      </c>
      <c r="D82" s="4">
        <v>1</v>
      </c>
      <c r="E82" s="4">
        <v>2</v>
      </c>
      <c r="F82">
        <v>2</v>
      </c>
      <c r="G82">
        <v>1</v>
      </c>
      <c r="H82">
        <v>3</v>
      </c>
      <c r="I82">
        <v>4</v>
      </c>
      <c r="J82">
        <v>1</v>
      </c>
      <c r="K82">
        <v>4</v>
      </c>
      <c r="L82">
        <v>4</v>
      </c>
      <c r="M82">
        <v>4</v>
      </c>
      <c r="N82">
        <v>4</v>
      </c>
      <c r="O82" s="4" t="s">
        <v>10662</v>
      </c>
      <c r="P82" t="s">
        <v>10681</v>
      </c>
      <c r="Q82">
        <v>31.22222</v>
      </c>
      <c r="R82">
        <v>121.45806</v>
      </c>
    </row>
    <row r="83" spans="1:18">
      <c r="A83">
        <v>41021.317858796298</v>
      </c>
      <c r="B83" s="6" t="s">
        <v>4540</v>
      </c>
      <c r="C83" s="7" t="s">
        <v>4542</v>
      </c>
      <c r="D83" s="4">
        <v>5</v>
      </c>
      <c r="E83" s="4">
        <v>5</v>
      </c>
      <c r="F83">
        <v>4</v>
      </c>
      <c r="G83">
        <v>3</v>
      </c>
      <c r="H83">
        <v>4</v>
      </c>
      <c r="I83">
        <v>4</v>
      </c>
      <c r="J83">
        <v>4</v>
      </c>
      <c r="K83">
        <v>4</v>
      </c>
      <c r="L83">
        <v>4</v>
      </c>
      <c r="M83">
        <v>4</v>
      </c>
      <c r="N83">
        <v>5</v>
      </c>
      <c r="O83" s="4" t="s">
        <v>10662</v>
      </c>
      <c r="P83" t="s">
        <v>10681</v>
      </c>
      <c r="Q83">
        <v>31.22222</v>
      </c>
      <c r="R83">
        <v>121.45806</v>
      </c>
    </row>
    <row r="84" spans="1:18">
      <c r="A84">
        <v>41021.457812499997</v>
      </c>
      <c r="B84" s="6" t="s">
        <v>4540</v>
      </c>
      <c r="C84" s="7" t="s">
        <v>4543</v>
      </c>
      <c r="D84" s="4">
        <v>2</v>
      </c>
      <c r="E84" s="4">
        <v>3</v>
      </c>
      <c r="F84">
        <v>3</v>
      </c>
      <c r="G84">
        <v>5</v>
      </c>
      <c r="H84">
        <v>5</v>
      </c>
      <c r="I84">
        <v>5</v>
      </c>
      <c r="J84">
        <v>4</v>
      </c>
      <c r="K84">
        <v>3</v>
      </c>
      <c r="L84">
        <v>5</v>
      </c>
      <c r="M84">
        <v>5</v>
      </c>
      <c r="N84">
        <v>4</v>
      </c>
      <c r="O84" s="4" t="s">
        <v>10598</v>
      </c>
      <c r="P84" t="s">
        <v>10651</v>
      </c>
      <c r="Q84">
        <v>52.524369999999998</v>
      </c>
      <c r="R84">
        <v>13.41053</v>
      </c>
    </row>
    <row r="85" spans="1:18">
      <c r="A85">
        <v>41021.602418981478</v>
      </c>
      <c r="B85" s="6" t="s">
        <v>4540</v>
      </c>
      <c r="C85" s="7" t="s">
        <v>4544</v>
      </c>
      <c r="D85" s="4">
        <v>3</v>
      </c>
      <c r="E85" s="4">
        <v>1</v>
      </c>
      <c r="F85">
        <v>3</v>
      </c>
      <c r="G85">
        <v>4</v>
      </c>
      <c r="H85">
        <v>4</v>
      </c>
      <c r="I85">
        <v>4</v>
      </c>
      <c r="J85">
        <v>3</v>
      </c>
      <c r="K85">
        <v>4</v>
      </c>
      <c r="L85">
        <v>3</v>
      </c>
      <c r="M85">
        <v>4</v>
      </c>
      <c r="N85">
        <v>3</v>
      </c>
      <c r="O85" s="4" t="s">
        <v>10604</v>
      </c>
      <c r="P85" t="s">
        <v>10605</v>
      </c>
      <c r="Q85">
        <v>48.853409999999997</v>
      </c>
      <c r="R85">
        <v>2.3488000000000002</v>
      </c>
    </row>
    <row r="86" spans="1:18">
      <c r="A86">
        <v>41021.787997685184</v>
      </c>
      <c r="B86" s="6" t="s">
        <v>4540</v>
      </c>
      <c r="C86" s="7" t="s">
        <v>4545</v>
      </c>
      <c r="D86" s="4">
        <v>3</v>
      </c>
      <c r="E86" s="4">
        <v>2</v>
      </c>
      <c r="F86">
        <v>3</v>
      </c>
      <c r="G86">
        <v>3</v>
      </c>
      <c r="H86">
        <v>5</v>
      </c>
      <c r="I86">
        <v>5</v>
      </c>
      <c r="J86">
        <v>5</v>
      </c>
      <c r="K86">
        <v>4</v>
      </c>
      <c r="L86">
        <v>5</v>
      </c>
      <c r="M86">
        <v>4</v>
      </c>
      <c r="N86">
        <v>3</v>
      </c>
      <c r="O86" s="4" t="s">
        <v>10604</v>
      </c>
      <c r="P86" t="s">
        <v>10652</v>
      </c>
      <c r="Q86">
        <v>43.604259999999996</v>
      </c>
      <c r="R86">
        <v>1.44367</v>
      </c>
    </row>
    <row r="87" spans="1:18">
      <c r="A87">
        <v>41020.879942129628</v>
      </c>
      <c r="B87" s="6" t="s">
        <v>4546</v>
      </c>
      <c r="C87" s="7" t="s">
        <v>4547</v>
      </c>
      <c r="D87" s="4">
        <v>5</v>
      </c>
      <c r="E87" s="4">
        <v>4</v>
      </c>
      <c r="F87">
        <v>3</v>
      </c>
      <c r="G87">
        <v>4</v>
      </c>
      <c r="H87">
        <v>3</v>
      </c>
      <c r="I87">
        <v>3</v>
      </c>
      <c r="J87">
        <v>2</v>
      </c>
      <c r="K87">
        <v>5</v>
      </c>
      <c r="L87">
        <v>3</v>
      </c>
      <c r="M87">
        <v>5</v>
      </c>
      <c r="N87">
        <v>4</v>
      </c>
      <c r="O87" s="4" t="s">
        <v>10656</v>
      </c>
      <c r="P87" t="s">
        <v>10682</v>
      </c>
      <c r="Q87">
        <v>35.102780000000003</v>
      </c>
      <c r="R87">
        <v>129.04028</v>
      </c>
    </row>
    <row r="88" spans="1:18">
      <c r="A88">
        <v>41020.400752314818</v>
      </c>
      <c r="B88" s="6" t="s">
        <v>4546</v>
      </c>
      <c r="C88" s="7" t="s">
        <v>4548</v>
      </c>
      <c r="D88" s="4">
        <v>1</v>
      </c>
      <c r="E88" s="4">
        <v>1</v>
      </c>
      <c r="F88">
        <v>1</v>
      </c>
      <c r="G88">
        <v>1</v>
      </c>
      <c r="H88">
        <v>5</v>
      </c>
      <c r="I88">
        <v>1</v>
      </c>
      <c r="J88">
        <v>1</v>
      </c>
      <c r="K88">
        <v>1</v>
      </c>
      <c r="L88">
        <v>1</v>
      </c>
      <c r="M88">
        <v>1</v>
      </c>
      <c r="N88">
        <v>1</v>
      </c>
      <c r="O88" s="4" t="s">
        <v>10683</v>
      </c>
      <c r="P88" t="s">
        <v>10684</v>
      </c>
      <c r="Q88">
        <v>41.013840000000002</v>
      </c>
      <c r="R88">
        <v>28.949660000000002</v>
      </c>
    </row>
    <row r="89" spans="1:18">
      <c r="A89">
        <v>41020.789444444446</v>
      </c>
      <c r="B89" s="6" t="s">
        <v>4546</v>
      </c>
      <c r="C89" s="7" t="s">
        <v>4549</v>
      </c>
      <c r="D89" s="4">
        <v>2</v>
      </c>
      <c r="E89" s="4">
        <v>2</v>
      </c>
      <c r="F89">
        <v>2</v>
      </c>
      <c r="G89">
        <v>3</v>
      </c>
      <c r="H89">
        <v>3</v>
      </c>
      <c r="I89">
        <v>2</v>
      </c>
      <c r="J89">
        <v>1</v>
      </c>
      <c r="K89">
        <v>3</v>
      </c>
      <c r="L89">
        <v>3</v>
      </c>
      <c r="M89">
        <v>3</v>
      </c>
      <c r="N89">
        <v>4</v>
      </c>
      <c r="O89" s="4" t="s">
        <v>10629</v>
      </c>
      <c r="P89" t="s">
        <v>10669</v>
      </c>
      <c r="Q89">
        <v>40.416499999999999</v>
      </c>
      <c r="R89">
        <v>-3.7025600000000001</v>
      </c>
    </row>
    <row r="90" spans="1:18">
      <c r="A90">
        <v>41020.826782407406</v>
      </c>
      <c r="B90" s="6" t="s">
        <v>4546</v>
      </c>
      <c r="C90" s="7" t="s">
        <v>4550</v>
      </c>
      <c r="D90" s="4">
        <v>2</v>
      </c>
      <c r="E90" s="4">
        <v>3</v>
      </c>
      <c r="F90">
        <v>3</v>
      </c>
      <c r="G90">
        <v>4</v>
      </c>
      <c r="H90">
        <v>3</v>
      </c>
      <c r="I90">
        <v>5</v>
      </c>
      <c r="J90">
        <v>3</v>
      </c>
      <c r="K90">
        <v>4</v>
      </c>
      <c r="L90">
        <v>4</v>
      </c>
      <c r="M90">
        <v>4</v>
      </c>
      <c r="N90">
        <v>4</v>
      </c>
      <c r="O90" s="4" t="s">
        <v>10685</v>
      </c>
      <c r="P90" t="s">
        <v>10686</v>
      </c>
      <c r="Q90">
        <v>48.208489999999998</v>
      </c>
      <c r="R90">
        <v>16.37208</v>
      </c>
    </row>
    <row r="91" spans="1:18">
      <c r="A91">
        <v>41019.594629629632</v>
      </c>
      <c r="B91" s="6" t="s">
        <v>4551</v>
      </c>
      <c r="C91" s="7" t="s">
        <v>4552</v>
      </c>
      <c r="D91" s="4">
        <v>4</v>
      </c>
      <c r="E91" s="4">
        <v>3</v>
      </c>
      <c r="F91">
        <v>3</v>
      </c>
      <c r="G91">
        <v>4</v>
      </c>
      <c r="H91">
        <v>4</v>
      </c>
      <c r="I91">
        <v>4</v>
      </c>
      <c r="J91">
        <v>2</v>
      </c>
      <c r="K91">
        <v>4</v>
      </c>
      <c r="L91">
        <v>5</v>
      </c>
      <c r="M91">
        <v>5</v>
      </c>
      <c r="N91">
        <v>4</v>
      </c>
      <c r="O91" s="4" t="s">
        <v>10614</v>
      </c>
      <c r="P91" t="s">
        <v>10615</v>
      </c>
      <c r="Q91">
        <v>40.650100000000002</v>
      </c>
      <c r="R91">
        <v>-73.949579999999997</v>
      </c>
    </row>
    <row r="92" spans="1:18">
      <c r="A92">
        <v>41019.593206018515</v>
      </c>
      <c r="B92" s="6" t="s">
        <v>4551</v>
      </c>
      <c r="C92" s="7" t="s">
        <v>4553</v>
      </c>
      <c r="D92" s="4">
        <v>5</v>
      </c>
      <c r="E92" s="4">
        <v>5</v>
      </c>
      <c r="F92">
        <v>5</v>
      </c>
      <c r="G92">
        <v>5</v>
      </c>
      <c r="H92">
        <v>5</v>
      </c>
      <c r="I92">
        <v>5</v>
      </c>
      <c r="J92">
        <v>5</v>
      </c>
      <c r="K92">
        <v>5</v>
      </c>
      <c r="L92">
        <v>5</v>
      </c>
      <c r="M92">
        <v>5</v>
      </c>
      <c r="N92">
        <v>5</v>
      </c>
      <c r="O92" s="4" t="s">
        <v>10687</v>
      </c>
      <c r="P92" t="s">
        <v>10688</v>
      </c>
      <c r="Q92">
        <v>33.888939999999998</v>
      </c>
      <c r="R92">
        <v>35.494419999999998</v>
      </c>
    </row>
    <row r="93" spans="1:18">
      <c r="A93">
        <v>41019.468055555553</v>
      </c>
      <c r="B93" s="6" t="s">
        <v>4551</v>
      </c>
      <c r="C93" s="7" t="s">
        <v>4554</v>
      </c>
      <c r="D93" s="4">
        <v>4</v>
      </c>
      <c r="E93" s="4">
        <v>4</v>
      </c>
      <c r="F93">
        <v>4</v>
      </c>
      <c r="G93">
        <v>4</v>
      </c>
      <c r="H93">
        <v>3</v>
      </c>
      <c r="I93">
        <v>5</v>
      </c>
      <c r="J93">
        <v>3</v>
      </c>
      <c r="K93">
        <v>4</v>
      </c>
      <c r="L93">
        <v>4</v>
      </c>
      <c r="M93">
        <v>4</v>
      </c>
      <c r="N93">
        <v>4</v>
      </c>
      <c r="O93" s="4" t="s">
        <v>10618</v>
      </c>
      <c r="P93" t="s">
        <v>10643</v>
      </c>
      <c r="Q93">
        <v>40.833329999999997</v>
      </c>
      <c r="R93">
        <v>14.25</v>
      </c>
    </row>
    <row r="94" spans="1:18">
      <c r="A94">
        <v>41019.613252314812</v>
      </c>
      <c r="B94" s="6" t="s">
        <v>4551</v>
      </c>
      <c r="C94" s="7" t="s">
        <v>4555</v>
      </c>
      <c r="D94" s="4">
        <v>2</v>
      </c>
      <c r="E94" s="4">
        <v>0</v>
      </c>
      <c r="F94">
        <v>2</v>
      </c>
      <c r="G94">
        <v>1</v>
      </c>
      <c r="H94">
        <v>3</v>
      </c>
      <c r="I94">
        <v>5</v>
      </c>
      <c r="J94">
        <v>0</v>
      </c>
      <c r="K94">
        <v>3</v>
      </c>
      <c r="L94">
        <v>5</v>
      </c>
      <c r="M94">
        <v>0</v>
      </c>
      <c r="N94">
        <v>5</v>
      </c>
      <c r="O94" s="4" t="s">
        <v>10604</v>
      </c>
      <c r="P94" t="s">
        <v>10605</v>
      </c>
      <c r="Q94">
        <v>48.853409999999997</v>
      </c>
      <c r="R94">
        <v>2.3488000000000002</v>
      </c>
    </row>
    <row r="95" spans="1:18">
      <c r="A95">
        <v>41019.718217592592</v>
      </c>
      <c r="B95" s="6" t="s">
        <v>4551</v>
      </c>
      <c r="C95" s="7" t="s">
        <v>4556</v>
      </c>
      <c r="D95" s="4">
        <v>3</v>
      </c>
      <c r="E95" s="4">
        <v>3</v>
      </c>
      <c r="F95">
        <v>1</v>
      </c>
      <c r="G95">
        <v>4</v>
      </c>
      <c r="H95">
        <v>4</v>
      </c>
      <c r="I95">
        <v>3</v>
      </c>
      <c r="J95">
        <v>4</v>
      </c>
      <c r="K95">
        <v>4</v>
      </c>
      <c r="L95">
        <v>4</v>
      </c>
      <c r="M95">
        <v>4</v>
      </c>
      <c r="N95">
        <v>4</v>
      </c>
      <c r="O95" s="4" t="s">
        <v>10634</v>
      </c>
      <c r="P95" t="s">
        <v>10679</v>
      </c>
      <c r="Q95">
        <v>38.716670000000001</v>
      </c>
      <c r="R95">
        <v>-9.1333300000000008</v>
      </c>
    </row>
    <row r="96" spans="1:18">
      <c r="A96">
        <v>41019.584745370368</v>
      </c>
      <c r="B96" s="6" t="s">
        <v>4551</v>
      </c>
      <c r="C96" s="7" t="s">
        <v>4557</v>
      </c>
      <c r="D96" s="4">
        <v>2</v>
      </c>
      <c r="E96" s="4">
        <v>5</v>
      </c>
      <c r="F96">
        <v>4</v>
      </c>
      <c r="G96">
        <v>2</v>
      </c>
      <c r="H96">
        <v>5</v>
      </c>
      <c r="I96">
        <v>4</v>
      </c>
      <c r="J96">
        <v>3</v>
      </c>
      <c r="K96">
        <v>5</v>
      </c>
      <c r="L96">
        <v>4</v>
      </c>
      <c r="M96">
        <v>2</v>
      </c>
      <c r="N96">
        <v>5</v>
      </c>
      <c r="O96" s="4" t="s">
        <v>10689</v>
      </c>
      <c r="P96" t="s">
        <v>10690</v>
      </c>
      <c r="Q96">
        <v>56.945999999999998</v>
      </c>
      <c r="R96">
        <v>24.105889999999999</v>
      </c>
    </row>
    <row r="97" spans="1:18">
      <c r="A97">
        <v>41019.6799537037</v>
      </c>
      <c r="B97" s="6" t="s">
        <v>4551</v>
      </c>
      <c r="C97" s="7" t="s">
        <v>4558</v>
      </c>
      <c r="D97" s="4">
        <v>5</v>
      </c>
      <c r="E97" s="4">
        <v>5</v>
      </c>
      <c r="F97">
        <v>5</v>
      </c>
      <c r="G97">
        <v>5</v>
      </c>
      <c r="H97">
        <v>5</v>
      </c>
      <c r="I97">
        <v>5</v>
      </c>
      <c r="J97">
        <v>5</v>
      </c>
      <c r="K97">
        <v>5</v>
      </c>
      <c r="L97">
        <v>5</v>
      </c>
      <c r="M97">
        <v>5</v>
      </c>
      <c r="N97">
        <v>5</v>
      </c>
      <c r="O97" s="4" t="s">
        <v>10614</v>
      </c>
      <c r="P97" t="s">
        <v>10636</v>
      </c>
      <c r="Q97">
        <v>40.714269999999999</v>
      </c>
      <c r="R97">
        <v>-74.005970000000005</v>
      </c>
    </row>
    <row r="98" spans="1:18">
      <c r="A98">
        <v>41019.875</v>
      </c>
      <c r="B98" s="6" t="s">
        <v>4551</v>
      </c>
      <c r="C98" s="7" t="s">
        <v>4559</v>
      </c>
      <c r="D98" s="4">
        <v>5</v>
      </c>
      <c r="E98" s="4">
        <v>3</v>
      </c>
      <c r="F98">
        <v>5</v>
      </c>
      <c r="G98">
        <v>1</v>
      </c>
      <c r="H98">
        <v>3</v>
      </c>
      <c r="I98">
        <v>5</v>
      </c>
      <c r="J98">
        <v>3</v>
      </c>
      <c r="K98">
        <v>5</v>
      </c>
      <c r="L98">
        <v>4</v>
      </c>
      <c r="M98">
        <v>2</v>
      </c>
      <c r="N98">
        <v>4</v>
      </c>
      <c r="O98" s="4" t="s">
        <v>10604</v>
      </c>
      <c r="P98" t="s">
        <v>10652</v>
      </c>
      <c r="Q98">
        <v>43.604259999999996</v>
      </c>
      <c r="R98">
        <v>1.44367</v>
      </c>
    </row>
    <row r="99" spans="1:18">
      <c r="A99">
        <v>41019.984548611108</v>
      </c>
      <c r="B99" s="6" t="s">
        <v>4551</v>
      </c>
      <c r="C99" s="7" t="s">
        <v>4560</v>
      </c>
      <c r="D99" s="4">
        <v>2</v>
      </c>
      <c r="E99" s="4">
        <v>4</v>
      </c>
      <c r="F99">
        <v>4</v>
      </c>
      <c r="G99">
        <v>3</v>
      </c>
      <c r="H99">
        <v>2</v>
      </c>
      <c r="I99">
        <v>1</v>
      </c>
      <c r="J99">
        <v>3</v>
      </c>
      <c r="K99">
        <v>3</v>
      </c>
      <c r="L99">
        <v>4</v>
      </c>
      <c r="M99">
        <v>2</v>
      </c>
      <c r="N99">
        <v>2</v>
      </c>
      <c r="O99" s="4" t="s">
        <v>10604</v>
      </c>
      <c r="P99" t="s">
        <v>10605</v>
      </c>
      <c r="Q99">
        <v>48.853409999999997</v>
      </c>
      <c r="R99">
        <v>2.3488000000000002</v>
      </c>
    </row>
    <row r="100" spans="1:18">
      <c r="A100">
        <v>41018.417060185187</v>
      </c>
      <c r="B100" s="6" t="s">
        <v>4561</v>
      </c>
      <c r="C100" s="7" t="s">
        <v>4562</v>
      </c>
      <c r="D100" s="4">
        <v>4</v>
      </c>
      <c r="E100" s="4">
        <v>4</v>
      </c>
      <c r="F100">
        <v>3</v>
      </c>
      <c r="G100">
        <v>3</v>
      </c>
      <c r="H100">
        <v>3</v>
      </c>
      <c r="I100">
        <v>4</v>
      </c>
      <c r="J100">
        <v>3</v>
      </c>
      <c r="K100">
        <v>1</v>
      </c>
      <c r="L100">
        <v>1</v>
      </c>
      <c r="M100">
        <v>1</v>
      </c>
      <c r="N100">
        <v>1</v>
      </c>
      <c r="O100" s="4" t="s">
        <v>10598</v>
      </c>
      <c r="P100" t="s">
        <v>10651</v>
      </c>
      <c r="Q100">
        <v>52.524369999999998</v>
      </c>
      <c r="R100">
        <v>13.41053</v>
      </c>
    </row>
    <row r="101" spans="1:18">
      <c r="A101">
        <v>41018.511689814812</v>
      </c>
      <c r="B101" s="6" t="s">
        <v>4561</v>
      </c>
      <c r="C101" s="7" t="s">
        <v>4563</v>
      </c>
      <c r="D101" s="4">
        <v>5</v>
      </c>
      <c r="E101" s="4">
        <v>1</v>
      </c>
      <c r="F101">
        <v>1</v>
      </c>
      <c r="G101">
        <v>5</v>
      </c>
      <c r="H101">
        <v>1</v>
      </c>
      <c r="I101">
        <v>5</v>
      </c>
      <c r="J101">
        <v>1</v>
      </c>
      <c r="K101">
        <v>1</v>
      </c>
      <c r="L101">
        <v>5</v>
      </c>
      <c r="M101">
        <v>5</v>
      </c>
      <c r="N101">
        <v>1</v>
      </c>
      <c r="O101" s="4" t="s">
        <v>10604</v>
      </c>
      <c r="P101" t="s">
        <v>10652</v>
      </c>
      <c r="Q101">
        <v>43.604259999999996</v>
      </c>
      <c r="R101">
        <v>1.44367</v>
      </c>
    </row>
    <row r="102" spans="1:18">
      <c r="A102">
        <v>41018.604664351849</v>
      </c>
      <c r="B102" s="6" t="s">
        <v>4561</v>
      </c>
      <c r="C102" s="7" t="s">
        <v>4564</v>
      </c>
      <c r="D102" s="4">
        <v>2</v>
      </c>
      <c r="E102" s="4">
        <v>1</v>
      </c>
      <c r="F102">
        <v>2</v>
      </c>
      <c r="G102">
        <v>5</v>
      </c>
      <c r="H102">
        <v>4</v>
      </c>
      <c r="I102">
        <v>4</v>
      </c>
      <c r="J102">
        <v>1</v>
      </c>
      <c r="K102">
        <v>3</v>
      </c>
      <c r="L102">
        <v>5</v>
      </c>
      <c r="M102">
        <v>4</v>
      </c>
      <c r="N102">
        <v>3</v>
      </c>
      <c r="O102" s="4" t="s">
        <v>10598</v>
      </c>
      <c r="P102" t="s">
        <v>10664</v>
      </c>
      <c r="Q102">
        <v>48.137430000000002</v>
      </c>
      <c r="R102">
        <v>11.57549</v>
      </c>
    </row>
    <row r="103" spans="1:18">
      <c r="A103">
        <v>41018.608217592591</v>
      </c>
      <c r="B103" s="6" t="s">
        <v>4561</v>
      </c>
      <c r="C103" s="7" t="s">
        <v>4565</v>
      </c>
      <c r="D103" s="4">
        <v>5</v>
      </c>
      <c r="E103" s="4">
        <v>5</v>
      </c>
      <c r="F103">
        <v>5</v>
      </c>
      <c r="G103">
        <v>5</v>
      </c>
      <c r="H103">
        <v>5</v>
      </c>
      <c r="I103">
        <v>5</v>
      </c>
      <c r="J103">
        <v>5</v>
      </c>
      <c r="K103">
        <v>5</v>
      </c>
      <c r="L103">
        <v>5</v>
      </c>
      <c r="M103">
        <v>5</v>
      </c>
      <c r="N103">
        <v>5</v>
      </c>
      <c r="O103" s="4" t="s">
        <v>10685</v>
      </c>
      <c r="P103" t="s">
        <v>10691</v>
      </c>
      <c r="Q103">
        <v>47.066670000000002</v>
      </c>
      <c r="R103">
        <v>15.45</v>
      </c>
    </row>
    <row r="104" spans="1:18">
      <c r="A104">
        <v>41018.65552083333</v>
      </c>
      <c r="B104" s="6" t="s">
        <v>4561</v>
      </c>
      <c r="C104" s="7" t="s">
        <v>4566</v>
      </c>
      <c r="D104" s="4">
        <v>1</v>
      </c>
      <c r="E104" s="4">
        <v>1</v>
      </c>
      <c r="F104">
        <v>1</v>
      </c>
      <c r="G104">
        <v>1</v>
      </c>
      <c r="H104">
        <v>1</v>
      </c>
      <c r="I104">
        <v>1</v>
      </c>
      <c r="J104">
        <v>1</v>
      </c>
      <c r="K104">
        <v>1</v>
      </c>
      <c r="L104">
        <v>1</v>
      </c>
      <c r="M104">
        <v>1</v>
      </c>
      <c r="N104">
        <v>1</v>
      </c>
      <c r="O104" s="4" t="s">
        <v>10622</v>
      </c>
      <c r="P104" t="s">
        <v>10623</v>
      </c>
      <c r="Q104">
        <v>47.366669999999999</v>
      </c>
      <c r="R104">
        <v>8.5500000000000007</v>
      </c>
    </row>
    <row r="105" spans="1:18">
      <c r="A105">
        <v>41018.737673611111</v>
      </c>
      <c r="B105" s="6" t="s">
        <v>4561</v>
      </c>
      <c r="C105" s="7" t="s">
        <v>4567</v>
      </c>
      <c r="D105" s="4">
        <v>3</v>
      </c>
      <c r="E105" s="4">
        <v>3</v>
      </c>
      <c r="F105">
        <v>4</v>
      </c>
      <c r="G105">
        <v>4</v>
      </c>
      <c r="H105">
        <v>5</v>
      </c>
      <c r="I105">
        <v>4</v>
      </c>
      <c r="J105">
        <v>4</v>
      </c>
      <c r="K105">
        <v>4</v>
      </c>
      <c r="L105">
        <v>4</v>
      </c>
      <c r="M105">
        <v>4</v>
      </c>
      <c r="N105">
        <v>4</v>
      </c>
      <c r="O105" s="4" t="s">
        <v>10604</v>
      </c>
      <c r="P105" t="s">
        <v>10673</v>
      </c>
      <c r="Q105">
        <v>45.748460000000001</v>
      </c>
      <c r="R105">
        <v>4.8467099999999999</v>
      </c>
    </row>
    <row r="106" spans="1:18">
      <c r="A106">
        <v>41018.899004629631</v>
      </c>
      <c r="B106" s="6" t="s">
        <v>4561</v>
      </c>
      <c r="C106" s="7" t="s">
        <v>4568</v>
      </c>
      <c r="D106" s="4">
        <v>4</v>
      </c>
      <c r="E106" s="4">
        <v>5</v>
      </c>
      <c r="F106">
        <v>5</v>
      </c>
      <c r="G106">
        <v>4</v>
      </c>
      <c r="H106">
        <v>5</v>
      </c>
      <c r="I106">
        <v>4</v>
      </c>
      <c r="J106">
        <v>5</v>
      </c>
      <c r="K106">
        <v>5</v>
      </c>
      <c r="L106">
        <v>3</v>
      </c>
      <c r="M106">
        <v>4</v>
      </c>
      <c r="N106">
        <v>4</v>
      </c>
      <c r="O106" s="4" t="s">
        <v>10629</v>
      </c>
      <c r="P106" t="s">
        <v>10669</v>
      </c>
      <c r="Q106">
        <v>40.416499999999999</v>
      </c>
      <c r="R106">
        <v>-3.7025600000000001</v>
      </c>
    </row>
    <row r="107" spans="1:18">
      <c r="A107">
        <v>41018.898888888885</v>
      </c>
      <c r="B107" s="6" t="s">
        <v>4561</v>
      </c>
      <c r="C107" s="7" t="s">
        <v>4569</v>
      </c>
      <c r="D107" s="4">
        <v>4</v>
      </c>
      <c r="E107" s="4">
        <v>1</v>
      </c>
      <c r="F107">
        <v>3</v>
      </c>
      <c r="G107">
        <v>5</v>
      </c>
      <c r="H107">
        <v>5</v>
      </c>
      <c r="I107">
        <v>4</v>
      </c>
      <c r="J107">
        <v>0</v>
      </c>
      <c r="K107">
        <v>5</v>
      </c>
      <c r="L107">
        <v>5</v>
      </c>
      <c r="M107">
        <v>4</v>
      </c>
      <c r="N107">
        <v>3</v>
      </c>
      <c r="O107" s="4" t="s">
        <v>10629</v>
      </c>
      <c r="P107" t="s">
        <v>10669</v>
      </c>
      <c r="Q107">
        <v>40.416499999999999</v>
      </c>
      <c r="R107">
        <v>-3.7025600000000001</v>
      </c>
    </row>
    <row r="108" spans="1:18">
      <c r="A108">
        <v>41018.899386574078</v>
      </c>
      <c r="B108" s="6" t="s">
        <v>4561</v>
      </c>
      <c r="C108" s="7" t="s">
        <v>4570</v>
      </c>
      <c r="D108" s="4">
        <v>2</v>
      </c>
      <c r="E108" s="4">
        <v>2</v>
      </c>
      <c r="F108">
        <v>1</v>
      </c>
      <c r="G108">
        <v>3</v>
      </c>
      <c r="H108">
        <v>1</v>
      </c>
      <c r="I108">
        <v>1</v>
      </c>
      <c r="J108">
        <v>1</v>
      </c>
      <c r="K108">
        <v>1</v>
      </c>
      <c r="L108">
        <v>1</v>
      </c>
      <c r="M108">
        <v>1</v>
      </c>
      <c r="N108">
        <v>1</v>
      </c>
      <c r="O108" s="4" t="s">
        <v>10692</v>
      </c>
      <c r="P108" t="s">
        <v>10693</v>
      </c>
      <c r="Q108">
        <v>31.63148</v>
      </c>
      <c r="R108">
        <v>-8.0082799999999992</v>
      </c>
    </row>
    <row r="109" spans="1:18">
      <c r="A109">
        <v>41018.975648148145</v>
      </c>
      <c r="B109" s="6" t="s">
        <v>4561</v>
      </c>
      <c r="C109" s="7" t="s">
        <v>4571</v>
      </c>
      <c r="D109" s="4">
        <v>3</v>
      </c>
      <c r="E109" s="4">
        <v>4</v>
      </c>
      <c r="F109">
        <v>5</v>
      </c>
      <c r="G109">
        <v>2</v>
      </c>
      <c r="H109">
        <v>5</v>
      </c>
      <c r="I109">
        <v>3</v>
      </c>
      <c r="J109">
        <v>5</v>
      </c>
      <c r="K109">
        <v>5</v>
      </c>
      <c r="L109">
        <v>3</v>
      </c>
      <c r="M109">
        <v>4</v>
      </c>
      <c r="N109">
        <v>3</v>
      </c>
      <c r="O109" s="4" t="s">
        <v>10692</v>
      </c>
      <c r="P109" t="s">
        <v>10694</v>
      </c>
      <c r="Q109">
        <v>33.592779999999998</v>
      </c>
      <c r="R109">
        <v>-7.6191599999999999</v>
      </c>
    </row>
    <row r="110" spans="1:18">
      <c r="A110">
        <v>41017.403773148151</v>
      </c>
      <c r="B110" s="6" t="s">
        <v>4572</v>
      </c>
      <c r="C110" s="7" t="s">
        <v>4573</v>
      </c>
      <c r="D110" s="4">
        <v>3</v>
      </c>
      <c r="E110" s="4">
        <v>3</v>
      </c>
      <c r="F110">
        <v>3</v>
      </c>
      <c r="G110">
        <v>3</v>
      </c>
      <c r="H110">
        <v>3</v>
      </c>
      <c r="I110">
        <v>4</v>
      </c>
      <c r="J110">
        <v>4</v>
      </c>
      <c r="K110">
        <v>4</v>
      </c>
      <c r="L110">
        <v>5</v>
      </c>
      <c r="M110">
        <v>5</v>
      </c>
      <c r="N110">
        <v>4</v>
      </c>
      <c r="O110" s="4" t="s">
        <v>10598</v>
      </c>
      <c r="P110" t="s">
        <v>10661</v>
      </c>
      <c r="Q110">
        <v>50.116669999999999</v>
      </c>
      <c r="R110">
        <v>8.6833299999999998</v>
      </c>
    </row>
    <row r="111" spans="1:18">
      <c r="A111">
        <v>41017.546597222223</v>
      </c>
      <c r="B111" s="6" t="s">
        <v>4572</v>
      </c>
      <c r="C111" s="7" t="s">
        <v>4574</v>
      </c>
      <c r="D111" s="4">
        <v>4</v>
      </c>
      <c r="E111" s="4">
        <v>5</v>
      </c>
      <c r="F111">
        <v>4</v>
      </c>
      <c r="G111">
        <v>4</v>
      </c>
      <c r="H111">
        <v>4</v>
      </c>
      <c r="I111">
        <v>5</v>
      </c>
      <c r="J111">
        <v>3</v>
      </c>
      <c r="K111">
        <v>5</v>
      </c>
      <c r="L111">
        <v>5</v>
      </c>
      <c r="M111">
        <v>4</v>
      </c>
      <c r="N111">
        <v>5</v>
      </c>
      <c r="O111" s="4" t="s">
        <v>10598</v>
      </c>
      <c r="P111" t="s">
        <v>10599</v>
      </c>
      <c r="Q111">
        <v>53.55</v>
      </c>
      <c r="R111">
        <v>10</v>
      </c>
    </row>
    <row r="112" spans="1:18">
      <c r="A112">
        <v>41017.568854166668</v>
      </c>
      <c r="B112" s="6" t="s">
        <v>4572</v>
      </c>
      <c r="C112" s="7" t="s">
        <v>4575</v>
      </c>
      <c r="D112" s="4">
        <v>5</v>
      </c>
      <c r="E112" s="4">
        <v>1</v>
      </c>
      <c r="F112">
        <v>5</v>
      </c>
      <c r="G112">
        <v>5</v>
      </c>
      <c r="H112">
        <v>1</v>
      </c>
      <c r="I112">
        <v>1</v>
      </c>
      <c r="J112">
        <v>1</v>
      </c>
      <c r="K112">
        <v>5</v>
      </c>
      <c r="L112">
        <v>1</v>
      </c>
      <c r="M112">
        <v>5</v>
      </c>
      <c r="N112">
        <v>1</v>
      </c>
      <c r="O112" s="4" t="s">
        <v>10695</v>
      </c>
      <c r="P112" t="s">
        <v>10696</v>
      </c>
      <c r="Q112">
        <v>64.112340000000003</v>
      </c>
      <c r="R112">
        <v>-21.912980000000001</v>
      </c>
    </row>
    <row r="113" spans="1:18">
      <c r="A113">
        <v>41017.582083333335</v>
      </c>
      <c r="B113" s="6" t="s">
        <v>4572</v>
      </c>
      <c r="C113" s="7" t="s">
        <v>4576</v>
      </c>
      <c r="D113" s="4">
        <v>3</v>
      </c>
      <c r="E113" s="4">
        <v>3</v>
      </c>
      <c r="F113">
        <v>1</v>
      </c>
      <c r="G113">
        <v>3</v>
      </c>
      <c r="H113">
        <v>1</v>
      </c>
      <c r="I113">
        <v>4</v>
      </c>
      <c r="J113">
        <v>2</v>
      </c>
      <c r="K113">
        <v>3</v>
      </c>
      <c r="L113">
        <v>5</v>
      </c>
      <c r="M113">
        <v>3</v>
      </c>
      <c r="N113">
        <v>3</v>
      </c>
      <c r="O113" s="4" t="s">
        <v>10695</v>
      </c>
      <c r="P113" t="s">
        <v>10696</v>
      </c>
      <c r="Q113">
        <v>64.112340000000003</v>
      </c>
      <c r="R113">
        <v>-21.912980000000001</v>
      </c>
    </row>
    <row r="114" spans="1:18">
      <c r="A114">
        <v>41017.699849537035</v>
      </c>
      <c r="B114" s="6" t="s">
        <v>4572</v>
      </c>
      <c r="C114" s="7" t="s">
        <v>4577</v>
      </c>
      <c r="D114" s="4">
        <v>3</v>
      </c>
      <c r="E114" s="4">
        <v>1</v>
      </c>
      <c r="F114">
        <v>2</v>
      </c>
      <c r="G114">
        <v>2</v>
      </c>
      <c r="H114">
        <v>3</v>
      </c>
      <c r="I114">
        <v>2</v>
      </c>
      <c r="J114">
        <v>2</v>
      </c>
      <c r="K114">
        <v>3</v>
      </c>
      <c r="L114">
        <v>3</v>
      </c>
      <c r="M114">
        <v>3</v>
      </c>
      <c r="N114">
        <v>3</v>
      </c>
      <c r="O114" s="4" t="s">
        <v>10695</v>
      </c>
      <c r="P114" t="s">
        <v>10696</v>
      </c>
      <c r="Q114">
        <v>64.112340000000003</v>
      </c>
      <c r="R114">
        <v>-21.912980000000001</v>
      </c>
    </row>
    <row r="115" spans="1:18">
      <c r="A115">
        <v>41017.882048611114</v>
      </c>
      <c r="B115" s="6" t="s">
        <v>4572</v>
      </c>
      <c r="C115" s="7" t="s">
        <v>4578</v>
      </c>
      <c r="D115" s="4">
        <v>5</v>
      </c>
      <c r="E115" s="4">
        <v>1</v>
      </c>
      <c r="F115">
        <v>1</v>
      </c>
      <c r="G115">
        <v>1</v>
      </c>
      <c r="H115">
        <v>1</v>
      </c>
      <c r="I115">
        <v>1</v>
      </c>
      <c r="J115">
        <v>1</v>
      </c>
      <c r="K115">
        <v>1</v>
      </c>
      <c r="L115">
        <v>1</v>
      </c>
      <c r="M115">
        <v>1</v>
      </c>
      <c r="N115">
        <v>1</v>
      </c>
      <c r="O115" s="4" t="s">
        <v>10598</v>
      </c>
      <c r="P115" t="s">
        <v>10664</v>
      </c>
      <c r="Q115">
        <v>48.137430000000002</v>
      </c>
      <c r="R115">
        <v>11.57549</v>
      </c>
    </row>
    <row r="116" spans="1:18">
      <c r="A116">
        <v>41017.832696759258</v>
      </c>
      <c r="B116" s="6" t="s">
        <v>4572</v>
      </c>
      <c r="C116" s="7" t="s">
        <v>4579</v>
      </c>
      <c r="D116" s="4">
        <v>4</v>
      </c>
      <c r="E116" s="4">
        <v>2</v>
      </c>
      <c r="F116">
        <v>4</v>
      </c>
      <c r="G116">
        <v>2</v>
      </c>
      <c r="H116">
        <v>4</v>
      </c>
      <c r="I116">
        <v>4</v>
      </c>
      <c r="J116">
        <v>1</v>
      </c>
      <c r="K116">
        <v>4</v>
      </c>
      <c r="L116">
        <v>5</v>
      </c>
      <c r="M116">
        <v>4</v>
      </c>
      <c r="N116">
        <v>5</v>
      </c>
      <c r="O116" s="4" t="s">
        <v>10625</v>
      </c>
      <c r="P116" t="s">
        <v>10697</v>
      </c>
      <c r="Q116">
        <v>19.428470000000001</v>
      </c>
      <c r="R116">
        <v>-99.127660000000006</v>
      </c>
    </row>
    <row r="117" spans="1:18">
      <c r="A117">
        <v>41017.023993055554</v>
      </c>
      <c r="B117" s="6" t="s">
        <v>4572</v>
      </c>
      <c r="C117" s="7" t="s">
        <v>4580</v>
      </c>
      <c r="D117" s="4">
        <v>1</v>
      </c>
      <c r="E117" s="4">
        <v>1</v>
      </c>
      <c r="F117">
        <v>1</v>
      </c>
      <c r="G117">
        <v>1</v>
      </c>
      <c r="H117">
        <v>1</v>
      </c>
      <c r="I117">
        <v>1</v>
      </c>
      <c r="J117">
        <v>1</v>
      </c>
      <c r="K117">
        <v>1</v>
      </c>
      <c r="L117">
        <v>1</v>
      </c>
      <c r="M117">
        <v>1</v>
      </c>
      <c r="N117">
        <v>1</v>
      </c>
      <c r="O117" s="4" t="s">
        <v>10656</v>
      </c>
      <c r="P117" t="s">
        <v>10698</v>
      </c>
      <c r="Q117">
        <v>35.870280000000001</v>
      </c>
      <c r="R117">
        <v>128.59110999999999</v>
      </c>
    </row>
    <row r="118" spans="1:18">
      <c r="A118">
        <v>41017.284108796295</v>
      </c>
      <c r="B118" s="6" t="s">
        <v>4572</v>
      </c>
      <c r="C118" s="7" t="s">
        <v>4581</v>
      </c>
      <c r="D118" s="4">
        <v>5</v>
      </c>
      <c r="E118" s="4">
        <v>5</v>
      </c>
      <c r="F118">
        <v>5</v>
      </c>
      <c r="G118">
        <v>5</v>
      </c>
      <c r="H118">
        <v>5</v>
      </c>
      <c r="I118">
        <v>5</v>
      </c>
      <c r="J118">
        <v>5</v>
      </c>
      <c r="K118">
        <v>5</v>
      </c>
      <c r="L118">
        <v>5</v>
      </c>
      <c r="M118">
        <v>5</v>
      </c>
      <c r="N118">
        <v>5</v>
      </c>
      <c r="O118" s="4" t="s">
        <v>10699</v>
      </c>
      <c r="P118" t="s">
        <v>10700</v>
      </c>
      <c r="Q118">
        <v>35.166670000000003</v>
      </c>
      <c r="R118">
        <v>33.366669999999999</v>
      </c>
    </row>
    <row r="119" spans="1:18">
      <c r="A119">
        <v>41016.024074074077</v>
      </c>
      <c r="B119" s="6" t="s">
        <v>4582</v>
      </c>
      <c r="C119" s="7" t="s">
        <v>4583</v>
      </c>
      <c r="D119" s="4">
        <v>5</v>
      </c>
      <c r="E119" s="4">
        <v>4</v>
      </c>
      <c r="F119">
        <v>4</v>
      </c>
      <c r="G119">
        <v>4</v>
      </c>
      <c r="H119">
        <v>3</v>
      </c>
      <c r="I119">
        <v>4</v>
      </c>
      <c r="J119">
        <v>4</v>
      </c>
      <c r="K119">
        <v>4</v>
      </c>
      <c r="L119">
        <v>5</v>
      </c>
      <c r="M119">
        <v>5</v>
      </c>
      <c r="N119">
        <v>5</v>
      </c>
      <c r="O119" s="4" t="s">
        <v>10656</v>
      </c>
      <c r="P119" t="s">
        <v>10657</v>
      </c>
      <c r="Q119">
        <v>37.568260000000002</v>
      </c>
      <c r="R119">
        <v>126.97783</v>
      </c>
    </row>
    <row r="120" spans="1:18">
      <c r="A120">
        <v>41016.975972222222</v>
      </c>
      <c r="B120" s="6" t="s">
        <v>4582</v>
      </c>
      <c r="C120" s="7" t="s">
        <v>4584</v>
      </c>
      <c r="D120" s="4">
        <v>5</v>
      </c>
      <c r="E120" s="4">
        <v>5</v>
      </c>
      <c r="F120">
        <v>5</v>
      </c>
      <c r="G120">
        <v>5</v>
      </c>
      <c r="H120">
        <v>4</v>
      </c>
      <c r="I120">
        <v>4</v>
      </c>
      <c r="J120">
        <v>4</v>
      </c>
      <c r="K120">
        <v>5</v>
      </c>
      <c r="L120">
        <v>5</v>
      </c>
      <c r="M120">
        <v>4</v>
      </c>
      <c r="N120">
        <v>5</v>
      </c>
      <c r="O120" s="4" t="s">
        <v>10620</v>
      </c>
      <c r="P120" t="s">
        <v>10621</v>
      </c>
      <c r="Q120">
        <v>51.50853</v>
      </c>
      <c r="R120">
        <v>-0.12573999999999999</v>
      </c>
    </row>
    <row r="121" spans="1:18">
      <c r="A121">
        <v>41016.473055555558</v>
      </c>
      <c r="B121" s="6" t="s">
        <v>4582</v>
      </c>
      <c r="C121" s="7" t="s">
        <v>4585</v>
      </c>
      <c r="D121" s="4">
        <v>3</v>
      </c>
      <c r="E121" s="4">
        <v>1</v>
      </c>
      <c r="F121">
        <v>4</v>
      </c>
      <c r="G121">
        <v>4</v>
      </c>
      <c r="H121">
        <v>4</v>
      </c>
      <c r="I121">
        <v>4</v>
      </c>
      <c r="J121">
        <v>3</v>
      </c>
      <c r="K121">
        <v>4</v>
      </c>
      <c r="L121">
        <v>5</v>
      </c>
      <c r="M121">
        <v>5</v>
      </c>
      <c r="N121">
        <v>1</v>
      </c>
      <c r="O121" s="4" t="s">
        <v>10604</v>
      </c>
      <c r="P121" t="s">
        <v>10674</v>
      </c>
      <c r="Q121">
        <v>43.296950000000002</v>
      </c>
      <c r="R121">
        <v>5.3810700000000002</v>
      </c>
    </row>
    <row r="122" spans="1:18">
      <c r="A122">
        <v>41016.651180555556</v>
      </c>
      <c r="B122" s="6" t="s">
        <v>4582</v>
      </c>
      <c r="C122" s="7" t="s">
        <v>4586</v>
      </c>
      <c r="D122" s="4">
        <v>2</v>
      </c>
      <c r="E122" s="4">
        <v>3</v>
      </c>
      <c r="F122">
        <v>4</v>
      </c>
      <c r="G122">
        <v>2</v>
      </c>
      <c r="H122">
        <v>4</v>
      </c>
      <c r="I122">
        <v>4</v>
      </c>
      <c r="J122">
        <v>4</v>
      </c>
      <c r="K122">
        <v>4</v>
      </c>
      <c r="L122">
        <v>5</v>
      </c>
      <c r="M122">
        <v>3</v>
      </c>
      <c r="N122">
        <v>4</v>
      </c>
      <c r="O122" s="4" t="s">
        <v>10618</v>
      </c>
      <c r="P122" t="s">
        <v>10667</v>
      </c>
      <c r="Q122">
        <v>45.070489999999999</v>
      </c>
      <c r="R122">
        <v>7.68682</v>
      </c>
    </row>
    <row r="123" spans="1:18">
      <c r="A123">
        <v>41016.971400462964</v>
      </c>
      <c r="B123" s="6" t="s">
        <v>4582</v>
      </c>
      <c r="C123" s="7" t="s">
        <v>4587</v>
      </c>
      <c r="D123" s="4">
        <v>1</v>
      </c>
      <c r="E123" s="4">
        <v>3</v>
      </c>
      <c r="F123">
        <v>3</v>
      </c>
      <c r="G123">
        <v>3</v>
      </c>
      <c r="H123">
        <v>2</v>
      </c>
      <c r="I123">
        <v>2</v>
      </c>
      <c r="J123">
        <v>1</v>
      </c>
      <c r="K123">
        <v>2</v>
      </c>
      <c r="L123">
        <v>2</v>
      </c>
      <c r="M123">
        <v>2</v>
      </c>
      <c r="N123">
        <v>2</v>
      </c>
      <c r="O123" s="4" t="s">
        <v>10620</v>
      </c>
      <c r="P123" t="s">
        <v>10621</v>
      </c>
      <c r="Q123">
        <v>51.50853</v>
      </c>
      <c r="R123">
        <v>-0.12573999999999999</v>
      </c>
    </row>
    <row r="124" spans="1:18">
      <c r="A124">
        <v>41015.450983796298</v>
      </c>
      <c r="B124" s="6" t="s">
        <v>4588</v>
      </c>
      <c r="C124" s="7" t="s">
        <v>4589</v>
      </c>
      <c r="D124" s="4">
        <v>5</v>
      </c>
      <c r="E124" s="4">
        <v>5</v>
      </c>
      <c r="F124">
        <v>4</v>
      </c>
      <c r="G124">
        <v>3</v>
      </c>
      <c r="H124">
        <v>4</v>
      </c>
      <c r="I124">
        <v>3</v>
      </c>
      <c r="J124">
        <v>2</v>
      </c>
      <c r="K124">
        <v>4</v>
      </c>
      <c r="L124">
        <v>4</v>
      </c>
      <c r="M124">
        <v>2</v>
      </c>
      <c r="N124">
        <v>3</v>
      </c>
      <c r="O124" s="4" t="s">
        <v>10665</v>
      </c>
      <c r="P124" t="s">
        <v>10701</v>
      </c>
      <c r="Q124">
        <v>52.07667</v>
      </c>
      <c r="R124">
        <v>4.29861</v>
      </c>
    </row>
    <row r="125" spans="1:18">
      <c r="A125">
        <v>41015.530555555553</v>
      </c>
      <c r="B125" s="6" t="s">
        <v>4588</v>
      </c>
      <c r="C125" s="7" t="s">
        <v>4590</v>
      </c>
      <c r="D125" s="4">
        <v>5</v>
      </c>
      <c r="E125" s="4">
        <v>5</v>
      </c>
      <c r="F125">
        <v>5</v>
      </c>
      <c r="G125">
        <v>5</v>
      </c>
      <c r="H125">
        <v>5</v>
      </c>
      <c r="I125">
        <v>5</v>
      </c>
      <c r="J125">
        <v>5</v>
      </c>
      <c r="K125">
        <v>5</v>
      </c>
      <c r="L125">
        <v>5</v>
      </c>
      <c r="M125">
        <v>5</v>
      </c>
      <c r="N125">
        <v>5</v>
      </c>
      <c r="O125" s="4" t="s">
        <v>10618</v>
      </c>
      <c r="P125" t="s">
        <v>10619</v>
      </c>
      <c r="Q125">
        <v>41.894739999999999</v>
      </c>
      <c r="R125">
        <v>12.4839</v>
      </c>
    </row>
    <row r="126" spans="1:18">
      <c r="A126">
        <v>41015.530624999999</v>
      </c>
      <c r="B126" s="6" t="s">
        <v>4588</v>
      </c>
      <c r="C126" s="7" t="s">
        <v>4591</v>
      </c>
      <c r="D126" s="4">
        <v>3</v>
      </c>
      <c r="E126" s="4">
        <v>3</v>
      </c>
      <c r="F126">
        <v>3</v>
      </c>
      <c r="G126">
        <v>3</v>
      </c>
      <c r="H126">
        <v>5</v>
      </c>
      <c r="I126">
        <v>4</v>
      </c>
      <c r="J126">
        <v>3</v>
      </c>
      <c r="K126">
        <v>5</v>
      </c>
      <c r="L126">
        <v>5</v>
      </c>
      <c r="M126">
        <v>5</v>
      </c>
      <c r="N126">
        <v>5</v>
      </c>
      <c r="O126" s="4" t="s">
        <v>10702</v>
      </c>
      <c r="P126" t="s">
        <v>10703</v>
      </c>
      <c r="Q126">
        <v>-22.90278</v>
      </c>
      <c r="R126">
        <v>-43.207500000000003</v>
      </c>
    </row>
    <row r="127" spans="1:18">
      <c r="A127">
        <v>41015.557337962964</v>
      </c>
      <c r="B127" s="6" t="s">
        <v>4588</v>
      </c>
      <c r="C127" s="7" t="s">
        <v>4592</v>
      </c>
      <c r="D127" s="4">
        <v>5</v>
      </c>
      <c r="E127" s="4">
        <v>5</v>
      </c>
      <c r="F127">
        <v>5</v>
      </c>
      <c r="G127">
        <v>4</v>
      </c>
      <c r="H127">
        <v>5</v>
      </c>
      <c r="I127">
        <v>4</v>
      </c>
      <c r="J127">
        <v>5</v>
      </c>
      <c r="K127">
        <v>5</v>
      </c>
      <c r="L127">
        <v>5</v>
      </c>
      <c r="M127">
        <v>4</v>
      </c>
      <c r="N127">
        <v>4</v>
      </c>
      <c r="O127" s="4" t="s">
        <v>10692</v>
      </c>
      <c r="P127" t="s">
        <v>10694</v>
      </c>
      <c r="Q127">
        <v>33.592779999999998</v>
      </c>
      <c r="R127">
        <v>-7.6191599999999999</v>
      </c>
    </row>
    <row r="128" spans="1:18">
      <c r="A128">
        <v>41015.636111111111</v>
      </c>
      <c r="B128" s="6" t="s">
        <v>4588</v>
      </c>
      <c r="C128" s="7" t="s">
        <v>4593</v>
      </c>
      <c r="D128" s="4">
        <v>3</v>
      </c>
      <c r="E128" s="4">
        <v>5</v>
      </c>
      <c r="F128">
        <v>4</v>
      </c>
      <c r="G128">
        <v>5</v>
      </c>
      <c r="H128">
        <v>5</v>
      </c>
      <c r="I128">
        <v>4</v>
      </c>
      <c r="J128">
        <v>4</v>
      </c>
      <c r="K128">
        <v>5</v>
      </c>
      <c r="L128">
        <v>5</v>
      </c>
      <c r="M128">
        <v>4</v>
      </c>
      <c r="N128">
        <v>5</v>
      </c>
      <c r="O128" s="4" t="s">
        <v>10704</v>
      </c>
      <c r="P128" t="s">
        <v>10705</v>
      </c>
      <c r="Q128">
        <v>55.752220000000001</v>
      </c>
      <c r="R128">
        <v>37.615560000000002</v>
      </c>
    </row>
    <row r="129" spans="1:18">
      <c r="A129">
        <v>41015.688252314816</v>
      </c>
      <c r="B129" s="6" t="s">
        <v>4588</v>
      </c>
      <c r="C129" s="7" t="s">
        <v>4594</v>
      </c>
      <c r="D129" s="4">
        <v>3</v>
      </c>
      <c r="E129" s="4">
        <v>4</v>
      </c>
      <c r="F129">
        <v>1</v>
      </c>
      <c r="G129">
        <v>3</v>
      </c>
      <c r="H129">
        <v>3</v>
      </c>
      <c r="I129">
        <v>3</v>
      </c>
      <c r="J129">
        <v>3</v>
      </c>
      <c r="K129">
        <v>4</v>
      </c>
      <c r="L129">
        <v>4</v>
      </c>
      <c r="M129">
        <v>4</v>
      </c>
      <c r="N129">
        <v>4</v>
      </c>
      <c r="O129" s="4" t="s">
        <v>10618</v>
      </c>
      <c r="P129" t="s">
        <v>10619</v>
      </c>
      <c r="Q129">
        <v>41.894739999999999</v>
      </c>
      <c r="R129">
        <v>12.4839</v>
      </c>
    </row>
    <row r="130" spans="1:18">
      <c r="A130">
        <v>41015.82439814815</v>
      </c>
      <c r="B130" s="6" t="s">
        <v>4588</v>
      </c>
      <c r="C130" s="7" t="s">
        <v>4595</v>
      </c>
      <c r="D130" s="4">
        <v>1</v>
      </c>
      <c r="E130" s="4">
        <v>1</v>
      </c>
      <c r="F130">
        <v>1</v>
      </c>
      <c r="G130">
        <v>1</v>
      </c>
      <c r="H130">
        <v>1</v>
      </c>
      <c r="I130">
        <v>1</v>
      </c>
      <c r="J130">
        <v>1</v>
      </c>
      <c r="K130">
        <v>1</v>
      </c>
      <c r="L130">
        <v>1</v>
      </c>
      <c r="M130">
        <v>1</v>
      </c>
      <c r="N130">
        <v>1</v>
      </c>
      <c r="O130" s="4" t="s">
        <v>10634</v>
      </c>
      <c r="P130" t="s">
        <v>10706</v>
      </c>
      <c r="Q130">
        <v>38.5244</v>
      </c>
      <c r="R130">
        <v>-8.8881999999999994</v>
      </c>
    </row>
    <row r="131" spans="1:18">
      <c r="A131">
        <v>41015.825138888889</v>
      </c>
      <c r="B131" s="6" t="s">
        <v>4588</v>
      </c>
      <c r="C131" s="7" t="s">
        <v>4596</v>
      </c>
      <c r="D131" s="4">
        <v>4</v>
      </c>
      <c r="E131" s="4">
        <v>5</v>
      </c>
      <c r="F131">
        <v>4</v>
      </c>
      <c r="G131">
        <v>3</v>
      </c>
      <c r="H131">
        <v>4</v>
      </c>
      <c r="I131">
        <v>4</v>
      </c>
      <c r="J131">
        <v>4</v>
      </c>
      <c r="K131">
        <v>5</v>
      </c>
      <c r="L131">
        <v>5</v>
      </c>
      <c r="M131">
        <v>4</v>
      </c>
      <c r="N131">
        <v>5</v>
      </c>
      <c r="O131" s="4" t="s">
        <v>10675</v>
      </c>
      <c r="P131" t="s">
        <v>10707</v>
      </c>
      <c r="Q131">
        <v>48.1</v>
      </c>
      <c r="R131">
        <v>20.783329999999999</v>
      </c>
    </row>
    <row r="132" spans="1:18">
      <c r="A132">
        <v>41015.849560185183</v>
      </c>
      <c r="B132" s="6" t="s">
        <v>4588</v>
      </c>
      <c r="C132" s="7" t="s">
        <v>4597</v>
      </c>
      <c r="D132" s="4">
        <v>1</v>
      </c>
      <c r="E132" s="4">
        <v>1</v>
      </c>
      <c r="F132">
        <v>1</v>
      </c>
      <c r="G132">
        <v>1</v>
      </c>
      <c r="H132">
        <v>1</v>
      </c>
      <c r="I132">
        <v>1</v>
      </c>
      <c r="J132">
        <v>1</v>
      </c>
      <c r="K132">
        <v>1</v>
      </c>
      <c r="L132">
        <v>1</v>
      </c>
      <c r="M132">
        <v>1</v>
      </c>
      <c r="N132">
        <v>1</v>
      </c>
      <c r="O132" s="4" t="s">
        <v>10607</v>
      </c>
      <c r="P132" t="s">
        <v>10613</v>
      </c>
      <c r="Q132">
        <v>49.249659999999999</v>
      </c>
      <c r="R132">
        <v>-123.11933999999999</v>
      </c>
    </row>
    <row r="133" spans="1:18">
      <c r="A133">
        <v>41015.856030092589</v>
      </c>
      <c r="B133" s="6" t="s">
        <v>4588</v>
      </c>
      <c r="C133" s="7" t="s">
        <v>4598</v>
      </c>
      <c r="D133" s="4">
        <v>5</v>
      </c>
      <c r="E133" s="4">
        <v>4</v>
      </c>
      <c r="F133">
        <v>3</v>
      </c>
      <c r="G133">
        <v>4</v>
      </c>
      <c r="H133">
        <v>4</v>
      </c>
      <c r="I133">
        <v>3</v>
      </c>
      <c r="J133">
        <v>2</v>
      </c>
      <c r="K133">
        <v>4</v>
      </c>
      <c r="L133">
        <v>5</v>
      </c>
      <c r="M133">
        <v>3</v>
      </c>
      <c r="N133">
        <v>5</v>
      </c>
      <c r="O133" s="4" t="s">
        <v>10600</v>
      </c>
      <c r="P133" t="s">
        <v>10708</v>
      </c>
      <c r="Q133">
        <v>51.05</v>
      </c>
      <c r="R133">
        <v>3.7166700000000001</v>
      </c>
    </row>
    <row r="134" spans="1:18">
      <c r="A134">
        <v>41014.326377314814</v>
      </c>
      <c r="B134" s="6" t="s">
        <v>4599</v>
      </c>
      <c r="C134" s="7" t="s">
        <v>4600</v>
      </c>
      <c r="D134" s="4">
        <v>5</v>
      </c>
      <c r="E134" s="4">
        <v>5</v>
      </c>
      <c r="F134">
        <v>5</v>
      </c>
      <c r="G134">
        <v>3</v>
      </c>
      <c r="H134">
        <v>5</v>
      </c>
      <c r="I134">
        <v>4</v>
      </c>
      <c r="J134">
        <v>3</v>
      </c>
      <c r="K134">
        <v>5</v>
      </c>
      <c r="L134">
        <v>5</v>
      </c>
      <c r="M134">
        <v>4</v>
      </c>
      <c r="N134">
        <v>4</v>
      </c>
      <c r="O134" s="4" t="s">
        <v>10625</v>
      </c>
      <c r="P134" t="s">
        <v>10697</v>
      </c>
      <c r="Q134">
        <v>19.428470000000001</v>
      </c>
      <c r="R134">
        <v>-99.127660000000006</v>
      </c>
    </row>
    <row r="135" spans="1:18">
      <c r="A135">
        <v>41014.362175925926</v>
      </c>
      <c r="B135" s="6" t="s">
        <v>4599</v>
      </c>
      <c r="C135" s="7" t="s">
        <v>4601</v>
      </c>
      <c r="D135" s="4">
        <v>3</v>
      </c>
      <c r="E135" s="4">
        <v>4</v>
      </c>
      <c r="F135">
        <v>3</v>
      </c>
      <c r="G135">
        <v>5</v>
      </c>
      <c r="H135">
        <v>3</v>
      </c>
      <c r="I135">
        <v>5</v>
      </c>
      <c r="J135">
        <v>1</v>
      </c>
      <c r="K135">
        <v>3</v>
      </c>
      <c r="L135">
        <v>5</v>
      </c>
      <c r="M135">
        <v>5</v>
      </c>
      <c r="N135">
        <v>5</v>
      </c>
      <c r="O135" s="4" t="s">
        <v>10670</v>
      </c>
      <c r="P135" t="s">
        <v>10671</v>
      </c>
      <c r="Q135">
        <v>25.04776</v>
      </c>
      <c r="R135">
        <v>121.53185000000001</v>
      </c>
    </row>
    <row r="136" spans="1:18">
      <c r="A136">
        <v>41014.71539351852</v>
      </c>
      <c r="B136" s="6" t="s">
        <v>4599</v>
      </c>
      <c r="C136" s="7" t="s">
        <v>4602</v>
      </c>
      <c r="D136" s="4">
        <v>5</v>
      </c>
      <c r="E136" s="4">
        <v>4</v>
      </c>
      <c r="F136">
        <v>4</v>
      </c>
      <c r="G136">
        <v>3</v>
      </c>
      <c r="H136">
        <v>3</v>
      </c>
      <c r="I136">
        <v>3</v>
      </c>
      <c r="J136">
        <v>2</v>
      </c>
      <c r="K136">
        <v>5</v>
      </c>
      <c r="L136">
        <v>3</v>
      </c>
      <c r="M136">
        <v>5</v>
      </c>
      <c r="N136">
        <v>1</v>
      </c>
      <c r="O136" s="4" t="s">
        <v>10598</v>
      </c>
      <c r="P136" t="s">
        <v>10651</v>
      </c>
      <c r="Q136">
        <v>52.524369999999998</v>
      </c>
      <c r="R136">
        <v>13.41053</v>
      </c>
    </row>
    <row r="137" spans="1:18">
      <c r="A137">
        <v>41014.394745370373</v>
      </c>
      <c r="B137" s="6" t="s">
        <v>4599</v>
      </c>
      <c r="C137" s="7" t="s">
        <v>4603</v>
      </c>
      <c r="D137" s="4">
        <v>1</v>
      </c>
      <c r="E137" s="4">
        <v>1</v>
      </c>
      <c r="F137">
        <v>4</v>
      </c>
      <c r="G137">
        <v>1</v>
      </c>
      <c r="H137">
        <v>4</v>
      </c>
      <c r="I137">
        <v>4</v>
      </c>
      <c r="J137">
        <v>1</v>
      </c>
      <c r="K137">
        <v>1</v>
      </c>
      <c r="L137">
        <v>4</v>
      </c>
      <c r="M137">
        <v>1</v>
      </c>
      <c r="N137">
        <v>4</v>
      </c>
      <c r="O137" s="4" t="s">
        <v>10629</v>
      </c>
      <c r="P137" t="s">
        <v>10650</v>
      </c>
      <c r="Q137">
        <v>39.469749999999998</v>
      </c>
      <c r="R137">
        <v>-0.37739</v>
      </c>
    </row>
    <row r="138" spans="1:18">
      <c r="A138">
        <v>41013.204965277779</v>
      </c>
      <c r="B138" s="6" t="s">
        <v>4604</v>
      </c>
      <c r="C138" s="7" t="s">
        <v>4605</v>
      </c>
      <c r="D138" s="4">
        <v>1</v>
      </c>
      <c r="E138" s="4">
        <v>1</v>
      </c>
      <c r="F138">
        <v>5</v>
      </c>
      <c r="G138">
        <v>3</v>
      </c>
      <c r="H138">
        <v>5</v>
      </c>
      <c r="I138">
        <v>4</v>
      </c>
      <c r="J138">
        <v>5</v>
      </c>
      <c r="K138">
        <v>5</v>
      </c>
      <c r="L138">
        <v>4</v>
      </c>
      <c r="M138">
        <v>3</v>
      </c>
      <c r="N138">
        <v>3</v>
      </c>
      <c r="O138" s="4" t="s">
        <v>10618</v>
      </c>
      <c r="P138" t="s">
        <v>10637</v>
      </c>
      <c r="Q138">
        <v>45.464269999999999</v>
      </c>
      <c r="R138">
        <v>9.1895100000000003</v>
      </c>
    </row>
    <row r="139" spans="1:18">
      <c r="A139">
        <v>41013.346805555557</v>
      </c>
      <c r="B139" s="6" t="s">
        <v>4604</v>
      </c>
      <c r="C139" s="7" t="s">
        <v>4606</v>
      </c>
      <c r="D139" s="4">
        <v>4</v>
      </c>
      <c r="E139" s="4">
        <v>3</v>
      </c>
      <c r="F139">
        <v>4</v>
      </c>
      <c r="G139">
        <v>5</v>
      </c>
      <c r="H139">
        <v>3</v>
      </c>
      <c r="I139">
        <v>5</v>
      </c>
      <c r="J139">
        <v>3</v>
      </c>
      <c r="K139">
        <v>5</v>
      </c>
      <c r="L139">
        <v>5</v>
      </c>
      <c r="M139">
        <v>5</v>
      </c>
      <c r="N139">
        <v>5</v>
      </c>
      <c r="O139" s="4" t="s">
        <v>10709</v>
      </c>
      <c r="P139" t="s">
        <v>10710</v>
      </c>
      <c r="Q139">
        <v>51.1</v>
      </c>
      <c r="R139">
        <v>17.033329999999999</v>
      </c>
    </row>
    <row r="140" spans="1:18">
      <c r="A140">
        <v>41013.598217592589</v>
      </c>
      <c r="B140" s="6" t="s">
        <v>4604</v>
      </c>
      <c r="C140" s="7" t="s">
        <v>4607</v>
      </c>
      <c r="D140" s="4">
        <v>4</v>
      </c>
      <c r="E140" s="4">
        <v>4</v>
      </c>
      <c r="F140">
        <v>5</v>
      </c>
      <c r="G140">
        <v>3</v>
      </c>
      <c r="H140">
        <v>5</v>
      </c>
      <c r="I140">
        <v>5</v>
      </c>
      <c r="J140">
        <v>5</v>
      </c>
      <c r="K140">
        <v>5</v>
      </c>
      <c r="L140">
        <v>5</v>
      </c>
      <c r="M140">
        <v>4</v>
      </c>
      <c r="N140">
        <v>4</v>
      </c>
      <c r="O140" s="4" t="s">
        <v>10618</v>
      </c>
      <c r="P140" t="s">
        <v>10619</v>
      </c>
      <c r="Q140">
        <v>41.894739999999999</v>
      </c>
      <c r="R140">
        <v>12.4839</v>
      </c>
    </row>
    <row r="141" spans="1:18">
      <c r="A141">
        <v>41013.601180555554</v>
      </c>
      <c r="B141" s="6" t="s">
        <v>4604</v>
      </c>
      <c r="C141" s="7" t="s">
        <v>4608</v>
      </c>
      <c r="D141" s="4">
        <v>5</v>
      </c>
      <c r="E141" s="4">
        <v>3</v>
      </c>
      <c r="F141">
        <v>3</v>
      </c>
      <c r="G141">
        <v>5</v>
      </c>
      <c r="H141">
        <v>4</v>
      </c>
      <c r="I141">
        <v>4</v>
      </c>
      <c r="J141">
        <v>3</v>
      </c>
      <c r="K141">
        <v>5</v>
      </c>
      <c r="L141">
        <v>4</v>
      </c>
      <c r="M141">
        <v>3</v>
      </c>
      <c r="N141">
        <v>4</v>
      </c>
      <c r="O141" s="4" t="s">
        <v>10685</v>
      </c>
      <c r="P141" t="s">
        <v>10686</v>
      </c>
      <c r="Q141">
        <v>48.208489999999998</v>
      </c>
      <c r="R141">
        <v>16.37208</v>
      </c>
    </row>
    <row r="142" spans="1:18">
      <c r="A142">
        <v>41013.80878472222</v>
      </c>
      <c r="B142" s="6" t="s">
        <v>4604</v>
      </c>
      <c r="C142" s="7" t="s">
        <v>4609</v>
      </c>
      <c r="D142" s="4">
        <v>4</v>
      </c>
      <c r="E142" s="4">
        <v>3</v>
      </c>
      <c r="F142">
        <v>4</v>
      </c>
      <c r="G142">
        <v>5</v>
      </c>
      <c r="H142">
        <v>3</v>
      </c>
      <c r="I142">
        <v>4</v>
      </c>
      <c r="J142">
        <v>1</v>
      </c>
      <c r="K142">
        <v>4</v>
      </c>
      <c r="L142">
        <v>5</v>
      </c>
      <c r="M142">
        <v>4</v>
      </c>
      <c r="N142">
        <v>5</v>
      </c>
      <c r="O142" s="4" t="s">
        <v>10604</v>
      </c>
      <c r="P142" t="s">
        <v>10674</v>
      </c>
      <c r="Q142">
        <v>43.296950000000002</v>
      </c>
      <c r="R142">
        <v>5.3810700000000002</v>
      </c>
    </row>
    <row r="143" spans="1:18">
      <c r="A143">
        <v>41012.392256944448</v>
      </c>
      <c r="B143" s="6" t="s">
        <v>4610</v>
      </c>
      <c r="C143" s="7" t="s">
        <v>4611</v>
      </c>
      <c r="D143" s="4">
        <v>3</v>
      </c>
      <c r="E143" s="4">
        <v>3</v>
      </c>
      <c r="F143">
        <v>2</v>
      </c>
      <c r="G143">
        <v>4</v>
      </c>
      <c r="H143">
        <v>4</v>
      </c>
      <c r="I143">
        <v>3</v>
      </c>
      <c r="J143">
        <v>5</v>
      </c>
      <c r="K143">
        <v>4</v>
      </c>
      <c r="L143">
        <v>2</v>
      </c>
      <c r="M143">
        <v>3</v>
      </c>
      <c r="N143">
        <v>3</v>
      </c>
      <c r="O143" s="4" t="s">
        <v>10604</v>
      </c>
      <c r="P143" t="s">
        <v>10605</v>
      </c>
      <c r="Q143">
        <v>48.853409999999997</v>
      </c>
      <c r="R143">
        <v>2.3488000000000002</v>
      </c>
    </row>
    <row r="144" spans="1:18">
      <c r="A144">
        <v>41012.797314814816</v>
      </c>
      <c r="B144" s="6" t="s">
        <v>4610</v>
      </c>
      <c r="C144" s="7" t="s">
        <v>4612</v>
      </c>
      <c r="D144" s="4">
        <v>4</v>
      </c>
      <c r="E144" s="4">
        <v>4</v>
      </c>
      <c r="F144">
        <v>4</v>
      </c>
      <c r="G144">
        <v>4</v>
      </c>
      <c r="H144">
        <v>4</v>
      </c>
      <c r="I144">
        <v>3</v>
      </c>
      <c r="J144">
        <v>4</v>
      </c>
      <c r="K144">
        <v>4</v>
      </c>
      <c r="L144">
        <v>4</v>
      </c>
      <c r="M144">
        <v>4</v>
      </c>
      <c r="N144">
        <v>5</v>
      </c>
      <c r="O144" s="4" t="s">
        <v>10629</v>
      </c>
      <c r="P144" t="s">
        <v>10650</v>
      </c>
      <c r="Q144">
        <v>39.469749999999998</v>
      </c>
      <c r="R144">
        <v>-0.37739</v>
      </c>
    </row>
    <row r="145" spans="1:18">
      <c r="A145">
        <v>41012.484629629631</v>
      </c>
      <c r="B145" s="6" t="s">
        <v>4610</v>
      </c>
      <c r="C145" s="7" t="s">
        <v>4613</v>
      </c>
      <c r="D145" s="4">
        <v>4</v>
      </c>
      <c r="E145" s="4">
        <v>5</v>
      </c>
      <c r="F145">
        <v>4</v>
      </c>
      <c r="G145">
        <v>3</v>
      </c>
      <c r="H145">
        <v>4</v>
      </c>
      <c r="I145">
        <v>3</v>
      </c>
      <c r="J145">
        <v>4</v>
      </c>
      <c r="K145">
        <v>3</v>
      </c>
      <c r="L145">
        <v>4</v>
      </c>
      <c r="M145">
        <v>3</v>
      </c>
      <c r="N145">
        <v>3</v>
      </c>
      <c r="O145" s="4" t="s">
        <v>10604</v>
      </c>
      <c r="P145" t="s">
        <v>10605</v>
      </c>
      <c r="Q145">
        <v>48.853409999999997</v>
      </c>
      <c r="R145">
        <v>2.3488000000000002</v>
      </c>
    </row>
    <row r="146" spans="1:18">
      <c r="A146">
        <v>41012.539155092592</v>
      </c>
      <c r="B146" s="6" t="s">
        <v>4610</v>
      </c>
      <c r="C146" s="7" t="s">
        <v>4614</v>
      </c>
      <c r="D146" s="4">
        <v>5</v>
      </c>
      <c r="E146" s="4">
        <v>5</v>
      </c>
      <c r="F146">
        <v>5</v>
      </c>
      <c r="G146">
        <v>2</v>
      </c>
      <c r="H146">
        <v>2</v>
      </c>
      <c r="I146">
        <v>5</v>
      </c>
      <c r="J146">
        <v>2</v>
      </c>
      <c r="K146">
        <v>5</v>
      </c>
      <c r="L146">
        <v>5</v>
      </c>
      <c r="M146">
        <v>5</v>
      </c>
      <c r="N146">
        <v>5</v>
      </c>
      <c r="O146" s="4" t="s">
        <v>10709</v>
      </c>
      <c r="P146" t="s">
        <v>10711</v>
      </c>
      <c r="Q146">
        <v>51.75</v>
      </c>
      <c r="R146">
        <v>19.466670000000001</v>
      </c>
    </row>
    <row r="147" spans="1:18">
      <c r="A147">
        <v>41012.666770833333</v>
      </c>
      <c r="B147" s="6" t="s">
        <v>4610</v>
      </c>
      <c r="C147" s="7" t="s">
        <v>4615</v>
      </c>
      <c r="D147" s="4">
        <v>4</v>
      </c>
      <c r="E147" s="4">
        <v>1</v>
      </c>
      <c r="F147">
        <v>1</v>
      </c>
      <c r="G147">
        <v>4</v>
      </c>
      <c r="H147">
        <v>4</v>
      </c>
      <c r="I147">
        <v>1</v>
      </c>
      <c r="J147">
        <v>3</v>
      </c>
      <c r="K147">
        <v>5</v>
      </c>
      <c r="L147">
        <v>5</v>
      </c>
      <c r="M147">
        <v>3</v>
      </c>
      <c r="N147">
        <v>5</v>
      </c>
      <c r="O147" s="4" t="s">
        <v>10625</v>
      </c>
      <c r="P147" t="s">
        <v>10697</v>
      </c>
      <c r="Q147">
        <v>19.428470000000001</v>
      </c>
      <c r="R147">
        <v>-99.127660000000006</v>
      </c>
    </row>
    <row r="148" spans="1:18">
      <c r="A148">
        <v>41012.676319444443</v>
      </c>
      <c r="B148" s="6" t="s">
        <v>4610</v>
      </c>
      <c r="C148" s="7" t="s">
        <v>4616</v>
      </c>
      <c r="D148" s="4">
        <v>3</v>
      </c>
      <c r="E148" s="4">
        <v>3</v>
      </c>
      <c r="F148">
        <v>3</v>
      </c>
      <c r="G148">
        <v>2</v>
      </c>
      <c r="H148">
        <v>3</v>
      </c>
      <c r="I148">
        <v>4</v>
      </c>
      <c r="J148">
        <v>3</v>
      </c>
      <c r="K148">
        <v>4</v>
      </c>
      <c r="L148">
        <v>4</v>
      </c>
      <c r="M148">
        <v>4</v>
      </c>
      <c r="N148">
        <v>4</v>
      </c>
      <c r="O148" s="4" t="s">
        <v>10604</v>
      </c>
      <c r="P148" t="s">
        <v>10605</v>
      </c>
      <c r="Q148">
        <v>48.853409999999997</v>
      </c>
      <c r="R148">
        <v>2.3488000000000002</v>
      </c>
    </row>
    <row r="149" spans="1:18">
      <c r="A149">
        <v>41012.741087962961</v>
      </c>
      <c r="B149" s="6" t="s">
        <v>4610</v>
      </c>
      <c r="C149" s="7" t="s">
        <v>4617</v>
      </c>
      <c r="D149" s="4">
        <v>3</v>
      </c>
      <c r="E149" s="4">
        <v>3</v>
      </c>
      <c r="F149">
        <v>3</v>
      </c>
      <c r="G149">
        <v>2</v>
      </c>
      <c r="H149">
        <v>2</v>
      </c>
      <c r="I149">
        <v>5</v>
      </c>
      <c r="J149">
        <v>4</v>
      </c>
      <c r="K149">
        <v>4</v>
      </c>
      <c r="L149">
        <v>5</v>
      </c>
      <c r="M149">
        <v>3</v>
      </c>
      <c r="N149">
        <v>5</v>
      </c>
      <c r="O149" s="4" t="s">
        <v>10604</v>
      </c>
      <c r="P149" t="s">
        <v>10673</v>
      </c>
      <c r="Q149">
        <v>45.748460000000001</v>
      </c>
      <c r="R149">
        <v>4.8467099999999999</v>
      </c>
    </row>
    <row r="150" spans="1:18">
      <c r="A150">
        <v>41012.790173611109</v>
      </c>
      <c r="B150" s="6" t="s">
        <v>4610</v>
      </c>
      <c r="C150" s="7" t="s">
        <v>4618</v>
      </c>
      <c r="D150" s="4">
        <v>4</v>
      </c>
      <c r="E150" s="4">
        <v>2</v>
      </c>
      <c r="F150">
        <v>5</v>
      </c>
      <c r="G150">
        <v>5</v>
      </c>
      <c r="H150">
        <v>5</v>
      </c>
      <c r="I150">
        <v>5</v>
      </c>
      <c r="J150">
        <v>5</v>
      </c>
      <c r="K150">
        <v>5</v>
      </c>
      <c r="L150">
        <v>5</v>
      </c>
      <c r="M150">
        <v>5</v>
      </c>
      <c r="N150">
        <v>5</v>
      </c>
      <c r="O150" s="4" t="s">
        <v>10685</v>
      </c>
      <c r="P150" t="s">
        <v>10686</v>
      </c>
      <c r="Q150">
        <v>48.208489999999998</v>
      </c>
      <c r="R150">
        <v>16.37208</v>
      </c>
    </row>
    <row r="151" spans="1:18">
      <c r="A151">
        <v>41012.55296296296</v>
      </c>
      <c r="B151" s="6" t="s">
        <v>4610</v>
      </c>
      <c r="C151" s="7" t="s">
        <v>4619</v>
      </c>
      <c r="D151" s="4">
        <v>3</v>
      </c>
      <c r="E151" s="4">
        <v>4</v>
      </c>
      <c r="F151">
        <v>5</v>
      </c>
      <c r="G151">
        <v>5</v>
      </c>
      <c r="H151">
        <v>4</v>
      </c>
      <c r="I151">
        <v>5</v>
      </c>
      <c r="J151">
        <v>5</v>
      </c>
      <c r="K151">
        <v>5</v>
      </c>
      <c r="L151">
        <v>5</v>
      </c>
      <c r="M151">
        <v>5</v>
      </c>
      <c r="N151">
        <v>4</v>
      </c>
      <c r="O151" s="4" t="s">
        <v>10629</v>
      </c>
      <c r="P151" t="s">
        <v>10669</v>
      </c>
      <c r="Q151">
        <v>40.416499999999999</v>
      </c>
      <c r="R151">
        <v>-3.7025600000000001</v>
      </c>
    </row>
    <row r="152" spans="1:18">
      <c r="A152">
        <v>41012.85359953704</v>
      </c>
      <c r="B152" s="6" t="s">
        <v>4610</v>
      </c>
      <c r="C152" s="7" t="s">
        <v>4620</v>
      </c>
      <c r="D152" s="4">
        <v>5</v>
      </c>
      <c r="E152" s="4">
        <v>4</v>
      </c>
      <c r="F152">
        <v>5</v>
      </c>
      <c r="G152">
        <v>4</v>
      </c>
      <c r="H152">
        <v>1</v>
      </c>
      <c r="I152">
        <v>5</v>
      </c>
      <c r="J152">
        <v>4</v>
      </c>
      <c r="K152">
        <v>5</v>
      </c>
      <c r="L152">
        <v>4</v>
      </c>
      <c r="M152">
        <v>4</v>
      </c>
      <c r="N152">
        <v>4</v>
      </c>
      <c r="O152" s="4" t="s">
        <v>10620</v>
      </c>
      <c r="P152" t="s">
        <v>10655</v>
      </c>
      <c r="Q152">
        <v>51.512790000000003</v>
      </c>
      <c r="R152">
        <v>-9.1840000000000005E-2</v>
      </c>
    </row>
    <row r="153" spans="1:18">
      <c r="A153">
        <v>41012.950335648151</v>
      </c>
      <c r="B153" s="6" t="s">
        <v>4610</v>
      </c>
      <c r="C153" s="7" t="s">
        <v>4621</v>
      </c>
      <c r="D153" s="4">
        <v>4</v>
      </c>
      <c r="E153" s="4">
        <v>4</v>
      </c>
      <c r="F153">
        <v>4</v>
      </c>
      <c r="G153">
        <v>4</v>
      </c>
      <c r="H153">
        <v>5</v>
      </c>
      <c r="I153">
        <v>3</v>
      </c>
      <c r="J153">
        <v>3</v>
      </c>
      <c r="K153">
        <v>4</v>
      </c>
      <c r="L153">
        <v>5</v>
      </c>
      <c r="M153">
        <v>3</v>
      </c>
      <c r="N153">
        <v>5</v>
      </c>
      <c r="O153" s="4" t="s">
        <v>10702</v>
      </c>
      <c r="P153" t="s">
        <v>10712</v>
      </c>
      <c r="Q153">
        <v>-3.7172200000000002</v>
      </c>
      <c r="R153">
        <v>-38.543059999999997</v>
      </c>
    </row>
    <row r="154" spans="1:18">
      <c r="A154">
        <v>41011.647581018522</v>
      </c>
      <c r="B154" s="6" t="s">
        <v>4622</v>
      </c>
      <c r="C154" s="7" t="s">
        <v>4623</v>
      </c>
      <c r="D154" s="4">
        <v>5</v>
      </c>
      <c r="E154" s="4">
        <v>5</v>
      </c>
      <c r="F154">
        <v>5</v>
      </c>
      <c r="G154">
        <v>4</v>
      </c>
      <c r="H154">
        <v>5</v>
      </c>
      <c r="I154">
        <v>5</v>
      </c>
      <c r="J154">
        <v>4</v>
      </c>
      <c r="K154">
        <v>5</v>
      </c>
      <c r="L154">
        <v>5</v>
      </c>
      <c r="M154">
        <v>5</v>
      </c>
      <c r="N154">
        <v>4</v>
      </c>
      <c r="O154" s="4" t="s">
        <v>10662</v>
      </c>
      <c r="P154" t="s">
        <v>10713</v>
      </c>
      <c r="Q154">
        <v>39.907499999999999</v>
      </c>
      <c r="R154">
        <v>116.39722999999999</v>
      </c>
    </row>
    <row r="155" spans="1:18">
      <c r="A155">
        <v>41011.359930555554</v>
      </c>
      <c r="B155" s="6" t="s">
        <v>4622</v>
      </c>
      <c r="C155" s="7" t="s">
        <v>4624</v>
      </c>
      <c r="D155" s="4">
        <v>1</v>
      </c>
      <c r="E155" s="4">
        <v>1</v>
      </c>
      <c r="F155">
        <v>1</v>
      </c>
      <c r="G155">
        <v>1</v>
      </c>
      <c r="H155">
        <v>1</v>
      </c>
      <c r="I155">
        <v>1</v>
      </c>
      <c r="J155">
        <v>1</v>
      </c>
      <c r="K155">
        <v>1</v>
      </c>
      <c r="L155">
        <v>1</v>
      </c>
      <c r="M155">
        <v>1</v>
      </c>
      <c r="N155">
        <v>1</v>
      </c>
      <c r="O155" s="4" t="s">
        <v>10634</v>
      </c>
      <c r="P155" t="s">
        <v>10679</v>
      </c>
      <c r="Q155">
        <v>38.716670000000001</v>
      </c>
      <c r="R155">
        <v>-9.1333300000000008</v>
      </c>
    </row>
    <row r="156" spans="1:18">
      <c r="A156">
        <v>41011.370729166665</v>
      </c>
      <c r="B156" s="6" t="s">
        <v>4622</v>
      </c>
      <c r="C156" s="7" t="s">
        <v>4625</v>
      </c>
      <c r="D156" s="4">
        <v>4</v>
      </c>
      <c r="E156" s="4">
        <v>4</v>
      </c>
      <c r="F156">
        <v>4</v>
      </c>
      <c r="G156">
        <v>4</v>
      </c>
      <c r="H156">
        <v>3</v>
      </c>
      <c r="I156">
        <v>4</v>
      </c>
      <c r="J156">
        <v>3</v>
      </c>
      <c r="K156">
        <v>5</v>
      </c>
      <c r="L156">
        <v>4</v>
      </c>
      <c r="M156">
        <v>5</v>
      </c>
      <c r="N156">
        <v>4</v>
      </c>
      <c r="O156" s="4" t="s">
        <v>10618</v>
      </c>
      <c r="P156" t="s">
        <v>10619</v>
      </c>
      <c r="Q156">
        <v>41.894739999999999</v>
      </c>
      <c r="R156">
        <v>12.4839</v>
      </c>
    </row>
    <row r="157" spans="1:18">
      <c r="A157">
        <v>41011.805069444446</v>
      </c>
      <c r="B157" s="6" t="s">
        <v>4622</v>
      </c>
      <c r="C157" s="7" t="s">
        <v>4626</v>
      </c>
      <c r="D157" s="4">
        <v>5</v>
      </c>
      <c r="E157" s="4">
        <v>5</v>
      </c>
      <c r="F157">
        <v>5</v>
      </c>
      <c r="G157">
        <v>5</v>
      </c>
      <c r="H157">
        <v>5</v>
      </c>
      <c r="I157">
        <v>5</v>
      </c>
      <c r="J157">
        <v>5</v>
      </c>
      <c r="K157">
        <v>5</v>
      </c>
      <c r="L157">
        <v>5</v>
      </c>
      <c r="M157">
        <v>5</v>
      </c>
      <c r="N157">
        <v>5</v>
      </c>
      <c r="O157" s="4" t="s">
        <v>10659</v>
      </c>
      <c r="P157" t="s">
        <v>10714</v>
      </c>
      <c r="Q157">
        <v>22.56972</v>
      </c>
      <c r="R157">
        <v>88.369720000000001</v>
      </c>
    </row>
    <row r="158" spans="1:18">
      <c r="A158">
        <v>41011.692083333335</v>
      </c>
      <c r="B158" s="6" t="s">
        <v>4622</v>
      </c>
      <c r="C158" s="7" t="s">
        <v>4627</v>
      </c>
      <c r="D158" s="4">
        <v>4</v>
      </c>
      <c r="E158" s="4">
        <v>5</v>
      </c>
      <c r="F158">
        <v>5</v>
      </c>
      <c r="G158">
        <v>3</v>
      </c>
      <c r="H158">
        <v>3</v>
      </c>
      <c r="I158">
        <v>4</v>
      </c>
      <c r="J158">
        <v>3</v>
      </c>
      <c r="K158">
        <v>4</v>
      </c>
      <c r="L158">
        <v>5</v>
      </c>
      <c r="M158">
        <v>5</v>
      </c>
      <c r="N158">
        <v>5</v>
      </c>
      <c r="O158" s="4" t="s">
        <v>10659</v>
      </c>
      <c r="P158" t="s">
        <v>10660</v>
      </c>
      <c r="Q158">
        <v>12.97194</v>
      </c>
      <c r="R158">
        <v>77.593689999999995</v>
      </c>
    </row>
    <row r="159" spans="1:18">
      <c r="A159">
        <v>41011.604722222219</v>
      </c>
      <c r="B159" s="6" t="s">
        <v>4622</v>
      </c>
      <c r="C159" s="7" t="s">
        <v>4628</v>
      </c>
      <c r="D159" s="4">
        <v>1</v>
      </c>
      <c r="E159" s="4">
        <v>1</v>
      </c>
      <c r="F159">
        <v>1</v>
      </c>
      <c r="G159">
        <v>1</v>
      </c>
      <c r="H159">
        <v>1</v>
      </c>
      <c r="I159">
        <v>1</v>
      </c>
      <c r="J159">
        <v>1</v>
      </c>
      <c r="K159">
        <v>1</v>
      </c>
      <c r="L159">
        <v>1</v>
      </c>
      <c r="M159">
        <v>1</v>
      </c>
      <c r="N159">
        <v>5</v>
      </c>
      <c r="O159" s="4" t="s">
        <v>10618</v>
      </c>
      <c r="P159" t="s">
        <v>10637</v>
      </c>
      <c r="Q159">
        <v>45.464269999999999</v>
      </c>
      <c r="R159">
        <v>9.1895100000000003</v>
      </c>
    </row>
    <row r="160" spans="1:18">
      <c r="A160">
        <v>41011.791944444441</v>
      </c>
      <c r="B160" s="6" t="s">
        <v>4622</v>
      </c>
      <c r="C160" s="7" t="s">
        <v>4629</v>
      </c>
      <c r="D160" s="4">
        <v>5</v>
      </c>
      <c r="E160" s="4">
        <v>5</v>
      </c>
      <c r="F160">
        <v>5</v>
      </c>
      <c r="G160">
        <v>5</v>
      </c>
      <c r="H160">
        <v>4</v>
      </c>
      <c r="I160">
        <v>4</v>
      </c>
      <c r="J160">
        <v>4</v>
      </c>
      <c r="K160">
        <v>5</v>
      </c>
      <c r="L160">
        <v>5</v>
      </c>
      <c r="M160">
        <v>5</v>
      </c>
      <c r="N160">
        <v>5</v>
      </c>
      <c r="O160" s="4" t="e">
        <v>#N/A</v>
      </c>
      <c r="P160" t="e">
        <v>#N/A</v>
      </c>
      <c r="Q160" t="e">
        <v>#N/A</v>
      </c>
      <c r="R160" t="e">
        <v>#N/A</v>
      </c>
    </row>
    <row r="161" spans="1:18">
      <c r="A161">
        <v>41011.792164351849</v>
      </c>
      <c r="B161" s="6" t="s">
        <v>4622</v>
      </c>
      <c r="C161" s="7" t="s">
        <v>4630</v>
      </c>
      <c r="D161" s="4">
        <v>0</v>
      </c>
      <c r="E161" s="4">
        <v>0</v>
      </c>
      <c r="F161">
        <v>0</v>
      </c>
      <c r="G161">
        <v>0</v>
      </c>
      <c r="H161">
        <v>0</v>
      </c>
      <c r="I161">
        <v>3</v>
      </c>
      <c r="J161">
        <v>0</v>
      </c>
      <c r="K161">
        <v>5</v>
      </c>
      <c r="L161">
        <v>5</v>
      </c>
      <c r="M161">
        <v>0</v>
      </c>
      <c r="N161">
        <v>5</v>
      </c>
      <c r="O161" s="4" t="s">
        <v>10709</v>
      </c>
      <c r="P161" t="s">
        <v>10715</v>
      </c>
      <c r="Q161">
        <v>50.083329999999997</v>
      </c>
      <c r="R161">
        <v>19.91667</v>
      </c>
    </row>
    <row r="162" spans="1:18">
      <c r="A162">
        <v>41011.903101851851</v>
      </c>
      <c r="B162" s="6" t="s">
        <v>4622</v>
      </c>
      <c r="C162" s="7" t="s">
        <v>4631</v>
      </c>
      <c r="D162" s="4">
        <v>5</v>
      </c>
      <c r="E162" s="4">
        <v>4</v>
      </c>
      <c r="F162">
        <v>4</v>
      </c>
      <c r="G162">
        <v>4</v>
      </c>
      <c r="H162">
        <v>4</v>
      </c>
      <c r="I162">
        <v>5</v>
      </c>
      <c r="J162">
        <v>5</v>
      </c>
      <c r="K162">
        <v>5</v>
      </c>
      <c r="L162">
        <v>5</v>
      </c>
      <c r="M162">
        <v>4</v>
      </c>
      <c r="N162">
        <v>5</v>
      </c>
      <c r="O162" s="4" t="s">
        <v>10607</v>
      </c>
      <c r="P162" t="s">
        <v>10624</v>
      </c>
      <c r="Q162">
        <v>43.700110000000002</v>
      </c>
      <c r="R162">
        <v>-79.416300000000007</v>
      </c>
    </row>
    <row r="163" spans="1:18">
      <c r="A163">
        <v>41011.94253472222</v>
      </c>
      <c r="B163" s="6" t="s">
        <v>4622</v>
      </c>
      <c r="C163" s="7" t="s">
        <v>4632</v>
      </c>
      <c r="D163" s="4">
        <v>1</v>
      </c>
      <c r="E163" s="4">
        <v>1</v>
      </c>
      <c r="F163">
        <v>1</v>
      </c>
      <c r="G163">
        <v>1</v>
      </c>
      <c r="H163">
        <v>5</v>
      </c>
      <c r="I163">
        <v>1</v>
      </c>
      <c r="J163">
        <v>1</v>
      </c>
      <c r="K163">
        <v>1</v>
      </c>
      <c r="L163">
        <v>1</v>
      </c>
      <c r="M163">
        <v>1</v>
      </c>
      <c r="N163">
        <v>1</v>
      </c>
      <c r="O163" s="4" t="s">
        <v>10716</v>
      </c>
      <c r="P163" t="s">
        <v>10717</v>
      </c>
      <c r="Q163">
        <v>-37.814</v>
      </c>
      <c r="R163">
        <v>144.96332000000001</v>
      </c>
    </row>
    <row r="164" spans="1:18">
      <c r="A164">
        <v>41010.103148148148</v>
      </c>
      <c r="B164" s="6" t="s">
        <v>4633</v>
      </c>
      <c r="C164" s="7" t="s">
        <v>4634</v>
      </c>
      <c r="D164" s="4">
        <v>1</v>
      </c>
      <c r="E164" s="4">
        <v>1</v>
      </c>
      <c r="F164">
        <v>1</v>
      </c>
      <c r="G164">
        <v>2</v>
      </c>
      <c r="H164">
        <v>1</v>
      </c>
      <c r="I164">
        <v>2</v>
      </c>
      <c r="J164">
        <v>2</v>
      </c>
      <c r="K164">
        <v>1</v>
      </c>
      <c r="L164">
        <v>1</v>
      </c>
      <c r="M164">
        <v>2</v>
      </c>
      <c r="N164">
        <v>2</v>
      </c>
      <c r="O164" s="4" t="s">
        <v>10662</v>
      </c>
      <c r="P164" t="s">
        <v>10713</v>
      </c>
      <c r="Q164">
        <v>39.907499999999999</v>
      </c>
      <c r="R164">
        <v>116.39722999999999</v>
      </c>
    </row>
    <row r="165" spans="1:18">
      <c r="A165">
        <v>41010.207199074073</v>
      </c>
      <c r="B165" s="6" t="s">
        <v>4633</v>
      </c>
      <c r="C165" s="7" t="s">
        <v>4635</v>
      </c>
      <c r="D165" s="4">
        <v>5</v>
      </c>
      <c r="E165" s="4">
        <v>1</v>
      </c>
      <c r="F165">
        <v>3</v>
      </c>
      <c r="G165">
        <v>4</v>
      </c>
      <c r="H165">
        <v>5</v>
      </c>
      <c r="I165">
        <v>5</v>
      </c>
      <c r="J165">
        <v>4</v>
      </c>
      <c r="K165">
        <v>5</v>
      </c>
      <c r="L165">
        <v>5</v>
      </c>
      <c r="M165">
        <v>3</v>
      </c>
      <c r="N165">
        <v>5</v>
      </c>
      <c r="O165" s="4" t="s">
        <v>10648</v>
      </c>
      <c r="P165" t="s">
        <v>10718</v>
      </c>
      <c r="Q165">
        <v>35.689500000000002</v>
      </c>
      <c r="R165">
        <v>139.69171</v>
      </c>
    </row>
    <row r="166" spans="1:18">
      <c r="A166">
        <v>41010.621458333335</v>
      </c>
      <c r="B166" s="6" t="s">
        <v>4633</v>
      </c>
      <c r="C166" s="7" t="s">
        <v>4636</v>
      </c>
      <c r="D166" s="4">
        <v>5</v>
      </c>
      <c r="E166" s="4">
        <v>3</v>
      </c>
      <c r="F166">
        <v>4</v>
      </c>
      <c r="G166">
        <v>5</v>
      </c>
      <c r="H166">
        <v>4</v>
      </c>
      <c r="I166">
        <v>4</v>
      </c>
      <c r="J166">
        <v>1</v>
      </c>
      <c r="K166">
        <v>5</v>
      </c>
      <c r="L166">
        <v>5</v>
      </c>
      <c r="M166">
        <v>3</v>
      </c>
      <c r="N166">
        <v>4</v>
      </c>
      <c r="O166" s="4" t="s">
        <v>10665</v>
      </c>
      <c r="P166" t="s">
        <v>10719</v>
      </c>
      <c r="Q166">
        <v>51.440829999999998</v>
      </c>
      <c r="R166">
        <v>5.4777800000000001</v>
      </c>
    </row>
    <row r="167" spans="1:18">
      <c r="A167">
        <v>41010.55746527778</v>
      </c>
      <c r="B167" s="6" t="s">
        <v>4633</v>
      </c>
      <c r="C167" s="7" t="s">
        <v>4637</v>
      </c>
      <c r="D167" s="4">
        <v>4</v>
      </c>
      <c r="E167" s="4">
        <v>4</v>
      </c>
      <c r="F167">
        <v>4</v>
      </c>
      <c r="G167">
        <v>4</v>
      </c>
      <c r="H167">
        <v>4</v>
      </c>
      <c r="I167">
        <v>4</v>
      </c>
      <c r="J167">
        <v>4</v>
      </c>
      <c r="K167">
        <v>5</v>
      </c>
      <c r="L167">
        <v>4</v>
      </c>
      <c r="M167">
        <v>5</v>
      </c>
      <c r="N167">
        <v>4</v>
      </c>
      <c r="O167" s="4" t="s">
        <v>10683</v>
      </c>
      <c r="P167" t="s">
        <v>10720</v>
      </c>
      <c r="Q167">
        <v>39.919870000000003</v>
      </c>
      <c r="R167">
        <v>32.85427</v>
      </c>
    </row>
    <row r="168" spans="1:18">
      <c r="A168">
        <v>41010.566041666665</v>
      </c>
      <c r="B168" s="6" t="s">
        <v>4633</v>
      </c>
      <c r="C168" s="7" t="s">
        <v>4638</v>
      </c>
      <c r="D168" s="4">
        <v>2</v>
      </c>
      <c r="E168" s="4">
        <v>2</v>
      </c>
      <c r="F168">
        <v>3</v>
      </c>
      <c r="G168">
        <v>4</v>
      </c>
      <c r="H168">
        <v>5</v>
      </c>
      <c r="I168">
        <v>5</v>
      </c>
      <c r="J168">
        <v>5</v>
      </c>
      <c r="K168">
        <v>3</v>
      </c>
      <c r="L168">
        <v>5</v>
      </c>
      <c r="M168">
        <v>3</v>
      </c>
      <c r="N168">
        <v>5</v>
      </c>
      <c r="O168" s="4" t="s">
        <v>10618</v>
      </c>
      <c r="P168" t="s">
        <v>10637</v>
      </c>
      <c r="Q168">
        <v>45.464269999999999</v>
      </c>
      <c r="R168">
        <v>9.1895100000000003</v>
      </c>
    </row>
    <row r="169" spans="1:18">
      <c r="A169">
        <v>41010.650682870371</v>
      </c>
      <c r="B169" s="6" t="s">
        <v>4633</v>
      </c>
      <c r="C169" s="7" t="s">
        <v>4639</v>
      </c>
      <c r="D169" s="4">
        <v>4</v>
      </c>
      <c r="E169" s="4">
        <v>3</v>
      </c>
      <c r="F169">
        <v>4</v>
      </c>
      <c r="G169">
        <v>5</v>
      </c>
      <c r="H169">
        <v>5</v>
      </c>
      <c r="I169">
        <v>4</v>
      </c>
      <c r="J169">
        <v>3</v>
      </c>
      <c r="K169">
        <v>5</v>
      </c>
      <c r="L169">
        <v>5</v>
      </c>
      <c r="M169">
        <v>4</v>
      </c>
      <c r="N169">
        <v>5</v>
      </c>
      <c r="O169" s="4" t="s">
        <v>10620</v>
      </c>
      <c r="P169" t="s">
        <v>10655</v>
      </c>
      <c r="Q169">
        <v>51.512790000000003</v>
      </c>
      <c r="R169">
        <v>-9.1840000000000005E-2</v>
      </c>
    </row>
    <row r="170" spans="1:18">
      <c r="A170">
        <v>41010.818576388891</v>
      </c>
      <c r="B170" s="6" t="s">
        <v>4633</v>
      </c>
      <c r="C170" s="7" t="s">
        <v>4640</v>
      </c>
      <c r="D170" s="4">
        <v>5</v>
      </c>
      <c r="E170" s="4">
        <v>3</v>
      </c>
      <c r="F170">
        <v>3</v>
      </c>
      <c r="G170">
        <v>3</v>
      </c>
      <c r="H170">
        <v>4</v>
      </c>
      <c r="I170">
        <v>4</v>
      </c>
      <c r="J170">
        <v>5</v>
      </c>
      <c r="K170">
        <v>5</v>
      </c>
      <c r="L170">
        <v>5</v>
      </c>
      <c r="M170">
        <v>5</v>
      </c>
      <c r="N170">
        <v>5</v>
      </c>
      <c r="O170" s="4" t="s">
        <v>10618</v>
      </c>
      <c r="P170" t="s">
        <v>10643</v>
      </c>
      <c r="Q170">
        <v>40.833329999999997</v>
      </c>
      <c r="R170">
        <v>14.25</v>
      </c>
    </row>
    <row r="171" spans="1:18">
      <c r="A171">
        <v>41009.246701388889</v>
      </c>
      <c r="B171" s="6" t="s">
        <v>4641</v>
      </c>
      <c r="C171" s="7" t="s">
        <v>4642</v>
      </c>
      <c r="D171" s="4">
        <v>3</v>
      </c>
      <c r="E171" s="4">
        <v>5</v>
      </c>
      <c r="F171">
        <v>5</v>
      </c>
      <c r="G171">
        <v>4</v>
      </c>
      <c r="H171">
        <v>3</v>
      </c>
      <c r="I171">
        <v>5</v>
      </c>
      <c r="J171">
        <v>4</v>
      </c>
      <c r="K171">
        <v>5</v>
      </c>
      <c r="L171">
        <v>4</v>
      </c>
      <c r="M171">
        <v>3</v>
      </c>
      <c r="N171">
        <v>5</v>
      </c>
      <c r="O171" s="4" t="s">
        <v>10675</v>
      </c>
      <c r="P171" t="s">
        <v>10721</v>
      </c>
      <c r="Q171">
        <v>47.498010000000001</v>
      </c>
      <c r="R171">
        <v>19.039909999999999</v>
      </c>
    </row>
    <row r="172" spans="1:18">
      <c r="A172">
        <v>41009.278993055559</v>
      </c>
      <c r="B172" s="6" t="s">
        <v>4641</v>
      </c>
      <c r="C172" s="7" t="s">
        <v>4643</v>
      </c>
      <c r="D172" s="4">
        <v>3</v>
      </c>
      <c r="E172" s="4">
        <v>3</v>
      </c>
      <c r="F172">
        <v>4</v>
      </c>
      <c r="G172">
        <v>5</v>
      </c>
      <c r="H172">
        <v>4</v>
      </c>
      <c r="I172">
        <v>5</v>
      </c>
      <c r="J172">
        <v>1</v>
      </c>
      <c r="K172">
        <v>5</v>
      </c>
      <c r="L172">
        <v>3</v>
      </c>
      <c r="M172">
        <v>5</v>
      </c>
      <c r="N172">
        <v>5</v>
      </c>
      <c r="O172" s="4" t="s">
        <v>10604</v>
      </c>
      <c r="P172" t="s">
        <v>10605</v>
      </c>
      <c r="Q172">
        <v>48.853409999999997</v>
      </c>
      <c r="R172">
        <v>2.3488000000000002</v>
      </c>
    </row>
    <row r="173" spans="1:18">
      <c r="A173">
        <v>41009.3121875</v>
      </c>
      <c r="B173" s="6" t="s">
        <v>4641</v>
      </c>
      <c r="C173" s="7" t="s">
        <v>4644</v>
      </c>
      <c r="D173" s="4">
        <v>5</v>
      </c>
      <c r="E173" s="4">
        <v>4</v>
      </c>
      <c r="F173">
        <v>5</v>
      </c>
      <c r="G173">
        <v>2</v>
      </c>
      <c r="H173">
        <v>4</v>
      </c>
      <c r="I173">
        <v>5</v>
      </c>
      <c r="J173">
        <v>3</v>
      </c>
      <c r="K173">
        <v>4</v>
      </c>
      <c r="L173">
        <v>4</v>
      </c>
      <c r="M173">
        <v>4</v>
      </c>
      <c r="N173">
        <v>5</v>
      </c>
      <c r="O173" s="4" t="s">
        <v>10604</v>
      </c>
      <c r="P173" t="s">
        <v>10605</v>
      </c>
      <c r="Q173">
        <v>48.853409999999997</v>
      </c>
      <c r="R173">
        <v>2.3488000000000002</v>
      </c>
    </row>
    <row r="174" spans="1:18">
      <c r="A174">
        <v>41009.622627314813</v>
      </c>
      <c r="B174" s="6" t="s">
        <v>4641</v>
      </c>
      <c r="C174" s="7" t="s">
        <v>4645</v>
      </c>
      <c r="D174" s="4">
        <v>5</v>
      </c>
      <c r="E174" s="4">
        <v>3</v>
      </c>
      <c r="F174">
        <v>4</v>
      </c>
      <c r="G174">
        <v>3</v>
      </c>
      <c r="H174">
        <v>5</v>
      </c>
      <c r="I174">
        <v>5</v>
      </c>
      <c r="J174">
        <v>4</v>
      </c>
      <c r="K174">
        <v>4</v>
      </c>
      <c r="L174">
        <v>1</v>
      </c>
      <c r="M174">
        <v>2</v>
      </c>
      <c r="N174">
        <v>5</v>
      </c>
      <c r="O174" s="4" t="s">
        <v>10722</v>
      </c>
      <c r="P174" t="s">
        <v>10723</v>
      </c>
      <c r="Q174">
        <v>55.675939999999997</v>
      </c>
      <c r="R174">
        <v>12.565530000000001</v>
      </c>
    </row>
    <row r="175" spans="1:18">
      <c r="A175">
        <v>41009.705405092594</v>
      </c>
      <c r="B175" s="6" t="s">
        <v>4641</v>
      </c>
      <c r="C175" s="7" t="s">
        <v>4646</v>
      </c>
      <c r="D175" s="4">
        <v>4</v>
      </c>
      <c r="E175" s="4">
        <v>3</v>
      </c>
      <c r="F175">
        <v>4</v>
      </c>
      <c r="G175">
        <v>3</v>
      </c>
      <c r="H175">
        <v>5</v>
      </c>
      <c r="I175">
        <v>5</v>
      </c>
      <c r="J175">
        <v>3</v>
      </c>
      <c r="K175">
        <v>4</v>
      </c>
      <c r="L175">
        <v>4</v>
      </c>
      <c r="M175">
        <v>5</v>
      </c>
      <c r="N175">
        <v>5</v>
      </c>
      <c r="O175" s="4" t="s">
        <v>10625</v>
      </c>
      <c r="P175" t="s">
        <v>10680</v>
      </c>
      <c r="Q175">
        <v>19.351109999999998</v>
      </c>
      <c r="R175">
        <v>-99.051940000000002</v>
      </c>
    </row>
    <row r="176" spans="1:18">
      <c r="A176">
        <v>41008.102905092594</v>
      </c>
      <c r="B176" s="6" t="s">
        <v>4647</v>
      </c>
      <c r="C176" s="7" t="s">
        <v>4648</v>
      </c>
      <c r="D176" s="4">
        <v>5</v>
      </c>
      <c r="E176" s="4">
        <v>5</v>
      </c>
      <c r="F176">
        <v>5</v>
      </c>
      <c r="G176">
        <v>5</v>
      </c>
      <c r="H176">
        <v>5</v>
      </c>
      <c r="I176">
        <v>5</v>
      </c>
      <c r="J176">
        <v>5</v>
      </c>
      <c r="K176">
        <v>5</v>
      </c>
      <c r="L176">
        <v>5</v>
      </c>
      <c r="M176">
        <v>5</v>
      </c>
      <c r="N176">
        <v>5</v>
      </c>
      <c r="O176" s="4" t="s">
        <v>10656</v>
      </c>
      <c r="P176" t="s">
        <v>10698</v>
      </c>
      <c r="Q176">
        <v>35.870280000000001</v>
      </c>
      <c r="R176">
        <v>128.59110999999999</v>
      </c>
    </row>
    <row r="177" spans="1:18">
      <c r="A177">
        <v>41008.716793981483</v>
      </c>
      <c r="B177" s="6" t="s">
        <v>4647</v>
      </c>
      <c r="C177" s="7" t="s">
        <v>4649</v>
      </c>
      <c r="D177" s="4">
        <v>4</v>
      </c>
      <c r="E177" s="4">
        <v>4</v>
      </c>
      <c r="F177">
        <v>4</v>
      </c>
      <c r="G177">
        <v>3</v>
      </c>
      <c r="H177">
        <v>4</v>
      </c>
      <c r="I177">
        <v>4</v>
      </c>
      <c r="J177">
        <v>2</v>
      </c>
      <c r="K177">
        <v>1</v>
      </c>
      <c r="L177">
        <v>3</v>
      </c>
      <c r="M177">
        <v>4</v>
      </c>
      <c r="N177">
        <v>3</v>
      </c>
      <c r="O177" s="4" t="s">
        <v>10648</v>
      </c>
      <c r="P177" t="s">
        <v>10718</v>
      </c>
      <c r="Q177">
        <v>35.689500000000002</v>
      </c>
      <c r="R177">
        <v>139.69171</v>
      </c>
    </row>
    <row r="178" spans="1:18">
      <c r="A178">
        <v>41008.733749999999</v>
      </c>
      <c r="B178" s="6" t="s">
        <v>4647</v>
      </c>
      <c r="C178" s="7" t="s">
        <v>4650</v>
      </c>
      <c r="D178" s="4">
        <v>2</v>
      </c>
      <c r="E178" s="4">
        <v>4</v>
      </c>
      <c r="F178">
        <v>5</v>
      </c>
      <c r="G178">
        <v>4</v>
      </c>
      <c r="H178">
        <v>5</v>
      </c>
      <c r="I178">
        <v>5</v>
      </c>
      <c r="J178">
        <v>4</v>
      </c>
      <c r="K178">
        <v>5</v>
      </c>
      <c r="L178">
        <v>3</v>
      </c>
      <c r="M178">
        <v>5</v>
      </c>
      <c r="N178">
        <v>4</v>
      </c>
      <c r="O178" s="4" t="s">
        <v>10685</v>
      </c>
      <c r="P178" t="s">
        <v>10686</v>
      </c>
      <c r="Q178">
        <v>48.208489999999998</v>
      </c>
      <c r="R178">
        <v>16.37208</v>
      </c>
    </row>
    <row r="179" spans="1:18">
      <c r="A179">
        <v>41008.20207175926</v>
      </c>
      <c r="B179" s="6" t="s">
        <v>4647</v>
      </c>
      <c r="C179" s="7" t="s">
        <v>4651</v>
      </c>
      <c r="D179" s="4">
        <v>4</v>
      </c>
      <c r="E179" s="4">
        <v>4</v>
      </c>
      <c r="F179">
        <v>4</v>
      </c>
      <c r="G179">
        <v>4</v>
      </c>
      <c r="H179">
        <v>4</v>
      </c>
      <c r="I179">
        <v>3</v>
      </c>
      <c r="J179">
        <v>3</v>
      </c>
      <c r="K179">
        <v>4</v>
      </c>
      <c r="L179">
        <v>5</v>
      </c>
      <c r="M179">
        <v>5</v>
      </c>
      <c r="N179">
        <v>4</v>
      </c>
      <c r="O179" s="4" t="s">
        <v>10614</v>
      </c>
      <c r="P179" t="s">
        <v>10636</v>
      </c>
      <c r="Q179">
        <v>40.714269999999999</v>
      </c>
      <c r="R179">
        <v>-74.005970000000005</v>
      </c>
    </row>
    <row r="180" spans="1:18">
      <c r="A180">
        <v>41008.232731481483</v>
      </c>
      <c r="B180" s="6" t="s">
        <v>4647</v>
      </c>
      <c r="C180" s="7" t="s">
        <v>4652</v>
      </c>
      <c r="D180" s="4">
        <v>5</v>
      </c>
      <c r="E180" s="4">
        <v>5</v>
      </c>
      <c r="F180">
        <v>5</v>
      </c>
      <c r="G180">
        <v>5</v>
      </c>
      <c r="H180">
        <v>5</v>
      </c>
      <c r="I180">
        <v>5</v>
      </c>
      <c r="J180">
        <v>5</v>
      </c>
      <c r="K180">
        <v>5</v>
      </c>
      <c r="L180">
        <v>5</v>
      </c>
      <c r="M180">
        <v>5</v>
      </c>
      <c r="N180">
        <v>5</v>
      </c>
      <c r="O180" s="4" t="s">
        <v>10618</v>
      </c>
      <c r="P180" t="s">
        <v>10637</v>
      </c>
      <c r="Q180">
        <v>45.464269999999999</v>
      </c>
      <c r="R180">
        <v>9.1895100000000003</v>
      </c>
    </row>
    <row r="181" spans="1:18">
      <c r="A181">
        <v>41008.276666666665</v>
      </c>
      <c r="B181" s="6" t="s">
        <v>4647</v>
      </c>
      <c r="C181" s="7" t="s">
        <v>4653</v>
      </c>
      <c r="D181" s="4">
        <v>5</v>
      </c>
      <c r="E181" s="4">
        <v>5</v>
      </c>
      <c r="F181">
        <v>1</v>
      </c>
      <c r="G181">
        <v>1</v>
      </c>
      <c r="H181">
        <v>1</v>
      </c>
      <c r="I181">
        <v>1</v>
      </c>
      <c r="J181">
        <v>5</v>
      </c>
      <c r="K181">
        <v>5</v>
      </c>
      <c r="L181">
        <v>1</v>
      </c>
      <c r="M181">
        <v>1</v>
      </c>
      <c r="N181">
        <v>1</v>
      </c>
      <c r="O181" s="4" t="s">
        <v>10656</v>
      </c>
      <c r="P181" t="s">
        <v>10698</v>
      </c>
      <c r="Q181">
        <v>35.870280000000001</v>
      </c>
      <c r="R181">
        <v>128.59110999999999</v>
      </c>
    </row>
    <row r="182" spans="1:18">
      <c r="A182">
        <v>41008.484074074076</v>
      </c>
      <c r="B182" s="6" t="s">
        <v>4647</v>
      </c>
      <c r="C182" s="7" t="s">
        <v>4654</v>
      </c>
      <c r="D182" s="4">
        <v>3</v>
      </c>
      <c r="E182" s="4">
        <v>3</v>
      </c>
      <c r="F182">
        <v>3</v>
      </c>
      <c r="G182">
        <v>4</v>
      </c>
      <c r="H182">
        <v>5</v>
      </c>
      <c r="I182">
        <v>5</v>
      </c>
      <c r="J182">
        <v>3</v>
      </c>
      <c r="K182">
        <v>5</v>
      </c>
      <c r="L182">
        <v>5</v>
      </c>
      <c r="M182">
        <v>5</v>
      </c>
      <c r="N182">
        <v>4</v>
      </c>
      <c r="O182" s="4" t="s">
        <v>10598</v>
      </c>
      <c r="P182" t="s">
        <v>10599</v>
      </c>
      <c r="Q182">
        <v>53.55</v>
      </c>
      <c r="R182">
        <v>10</v>
      </c>
    </row>
    <row r="183" spans="1:18">
      <c r="A183">
        <v>41008.510405092595</v>
      </c>
      <c r="B183" s="6" t="s">
        <v>4647</v>
      </c>
      <c r="C183" s="7" t="s">
        <v>4655</v>
      </c>
      <c r="D183" s="4">
        <v>2</v>
      </c>
      <c r="E183" s="4">
        <v>3</v>
      </c>
      <c r="F183">
        <v>4</v>
      </c>
      <c r="G183">
        <v>3</v>
      </c>
      <c r="H183">
        <v>5</v>
      </c>
      <c r="I183">
        <v>4</v>
      </c>
      <c r="J183">
        <v>3</v>
      </c>
      <c r="K183">
        <v>5</v>
      </c>
      <c r="L183">
        <v>5</v>
      </c>
      <c r="M183">
        <v>5</v>
      </c>
      <c r="N183">
        <v>5</v>
      </c>
      <c r="O183" s="4" t="s">
        <v>10629</v>
      </c>
      <c r="P183" t="s">
        <v>10630</v>
      </c>
      <c r="Q183">
        <v>41.38879</v>
      </c>
      <c r="R183">
        <v>2.1589900000000002</v>
      </c>
    </row>
    <row r="184" spans="1:18">
      <c r="A184">
        <v>41008.571145833332</v>
      </c>
      <c r="B184" s="6" t="s">
        <v>4647</v>
      </c>
      <c r="C184" s="7" t="s">
        <v>4656</v>
      </c>
      <c r="D184" s="4">
        <v>3</v>
      </c>
      <c r="E184" s="4">
        <v>4</v>
      </c>
      <c r="F184">
        <v>4</v>
      </c>
      <c r="G184">
        <v>3</v>
      </c>
      <c r="H184">
        <v>4</v>
      </c>
      <c r="I184">
        <v>5</v>
      </c>
      <c r="J184">
        <v>2</v>
      </c>
      <c r="K184">
        <v>3</v>
      </c>
      <c r="L184">
        <v>5</v>
      </c>
      <c r="M184">
        <v>3</v>
      </c>
      <c r="N184">
        <v>5</v>
      </c>
      <c r="O184" s="4" t="s">
        <v>10634</v>
      </c>
      <c r="P184" t="s">
        <v>10724</v>
      </c>
      <c r="Q184">
        <v>41.550319999999999</v>
      </c>
      <c r="R184">
        <v>-8.4200499999999998</v>
      </c>
    </row>
    <row r="185" spans="1:18">
      <c r="A185">
        <v>41008.722245370373</v>
      </c>
      <c r="B185" s="6" t="s">
        <v>4647</v>
      </c>
      <c r="C185" s="7" t="s">
        <v>4657</v>
      </c>
      <c r="D185" s="4">
        <v>3</v>
      </c>
      <c r="E185" s="4">
        <v>4</v>
      </c>
      <c r="F185">
        <v>4</v>
      </c>
      <c r="G185">
        <v>3</v>
      </c>
      <c r="H185">
        <v>5</v>
      </c>
      <c r="I185">
        <v>2</v>
      </c>
      <c r="J185">
        <v>3</v>
      </c>
      <c r="K185">
        <v>5</v>
      </c>
      <c r="L185">
        <v>4</v>
      </c>
      <c r="M185">
        <v>3</v>
      </c>
      <c r="N185">
        <v>4</v>
      </c>
      <c r="O185" s="4" t="s">
        <v>10598</v>
      </c>
      <c r="P185" t="s">
        <v>10651</v>
      </c>
      <c r="Q185">
        <v>52.524369999999998</v>
      </c>
      <c r="R185">
        <v>13.41053</v>
      </c>
    </row>
    <row r="186" spans="1:18">
      <c r="A186">
        <v>41008.655358796299</v>
      </c>
      <c r="B186" s="6" t="s">
        <v>4647</v>
      </c>
      <c r="C186" s="7" t="s">
        <v>4658</v>
      </c>
      <c r="D186" s="4">
        <v>3</v>
      </c>
      <c r="E186" s="4">
        <v>3</v>
      </c>
      <c r="F186">
        <v>4</v>
      </c>
      <c r="G186">
        <v>4</v>
      </c>
      <c r="H186">
        <v>4</v>
      </c>
      <c r="I186">
        <v>4</v>
      </c>
      <c r="J186">
        <v>4</v>
      </c>
      <c r="K186">
        <v>4</v>
      </c>
      <c r="L186">
        <v>4</v>
      </c>
      <c r="M186">
        <v>4</v>
      </c>
      <c r="N186">
        <v>4</v>
      </c>
      <c r="O186" s="4" t="s">
        <v>10725</v>
      </c>
      <c r="P186" t="s">
        <v>10726</v>
      </c>
      <c r="Q186">
        <v>3.5833300000000001</v>
      </c>
      <c r="R186">
        <v>98.666669999999996</v>
      </c>
    </row>
    <row r="187" spans="1:18">
      <c r="A187">
        <v>41008.859444444446</v>
      </c>
      <c r="B187" s="6" t="s">
        <v>4647</v>
      </c>
      <c r="C187" s="7" t="s">
        <v>4659</v>
      </c>
      <c r="D187" s="4">
        <v>5</v>
      </c>
      <c r="E187" s="4">
        <v>3</v>
      </c>
      <c r="F187">
        <v>3</v>
      </c>
      <c r="G187">
        <v>3</v>
      </c>
      <c r="H187">
        <v>4</v>
      </c>
      <c r="I187">
        <v>4</v>
      </c>
      <c r="J187">
        <v>2</v>
      </c>
      <c r="K187">
        <v>4</v>
      </c>
      <c r="L187">
        <v>2</v>
      </c>
      <c r="M187">
        <v>3</v>
      </c>
      <c r="N187">
        <v>3</v>
      </c>
      <c r="O187" s="4" t="s">
        <v>10604</v>
      </c>
      <c r="P187" t="s">
        <v>10605</v>
      </c>
      <c r="Q187">
        <v>48.853409999999997</v>
      </c>
      <c r="R187">
        <v>2.3488000000000002</v>
      </c>
    </row>
    <row r="188" spans="1:18">
      <c r="A188">
        <v>41008.619340277779</v>
      </c>
      <c r="B188" s="6" t="s">
        <v>4647</v>
      </c>
      <c r="C188" s="7" t="s">
        <v>4660</v>
      </c>
      <c r="D188" s="4">
        <v>5</v>
      </c>
      <c r="E188" s="4">
        <v>5</v>
      </c>
      <c r="F188">
        <v>3</v>
      </c>
      <c r="G188">
        <v>3</v>
      </c>
      <c r="H188">
        <v>4</v>
      </c>
      <c r="I188">
        <v>4</v>
      </c>
      <c r="J188">
        <v>3</v>
      </c>
      <c r="K188">
        <v>5</v>
      </c>
      <c r="L188">
        <v>5</v>
      </c>
      <c r="M188">
        <v>5</v>
      </c>
      <c r="N188">
        <v>5</v>
      </c>
      <c r="O188" s="4" t="s">
        <v>10727</v>
      </c>
      <c r="P188" t="s">
        <v>10728</v>
      </c>
      <c r="Q188">
        <v>50.088039999999999</v>
      </c>
      <c r="R188">
        <v>14.42076</v>
      </c>
    </row>
    <row r="189" spans="1:18">
      <c r="A189">
        <v>41008.849814814814</v>
      </c>
      <c r="B189" s="6" t="s">
        <v>4647</v>
      </c>
      <c r="C189" s="7" t="s">
        <v>4661</v>
      </c>
      <c r="D189" s="4">
        <v>1</v>
      </c>
      <c r="E189" s="4">
        <v>3</v>
      </c>
      <c r="F189">
        <v>4</v>
      </c>
      <c r="G189">
        <v>4</v>
      </c>
      <c r="H189">
        <v>5</v>
      </c>
      <c r="I189">
        <v>5</v>
      </c>
      <c r="J189">
        <v>5</v>
      </c>
      <c r="K189">
        <v>4</v>
      </c>
      <c r="L189">
        <v>1</v>
      </c>
      <c r="M189">
        <v>1</v>
      </c>
      <c r="N189">
        <v>3</v>
      </c>
      <c r="O189" s="4" t="s">
        <v>10675</v>
      </c>
      <c r="P189" t="s">
        <v>10721</v>
      </c>
      <c r="Q189">
        <v>47.498010000000001</v>
      </c>
      <c r="R189">
        <v>19.039909999999999</v>
      </c>
    </row>
    <row r="190" spans="1:18">
      <c r="A190">
        <v>41007.843263888892</v>
      </c>
      <c r="B190" s="6" t="s">
        <v>4662</v>
      </c>
      <c r="C190" s="7" t="s">
        <v>4663</v>
      </c>
      <c r="D190" s="4">
        <v>4</v>
      </c>
      <c r="E190" s="4">
        <v>3</v>
      </c>
      <c r="F190">
        <v>5</v>
      </c>
      <c r="G190">
        <v>4</v>
      </c>
      <c r="H190">
        <v>5</v>
      </c>
      <c r="I190">
        <v>5</v>
      </c>
      <c r="J190">
        <v>4</v>
      </c>
      <c r="K190">
        <v>4</v>
      </c>
      <c r="L190">
        <v>4</v>
      </c>
      <c r="M190">
        <v>5</v>
      </c>
      <c r="N190">
        <v>5</v>
      </c>
      <c r="O190" s="4" t="s">
        <v>10685</v>
      </c>
      <c r="P190" t="s">
        <v>10686</v>
      </c>
      <c r="Q190">
        <v>48.208489999999998</v>
      </c>
      <c r="R190">
        <v>16.37208</v>
      </c>
    </row>
    <row r="191" spans="1:18">
      <c r="A191">
        <v>41007.943530092591</v>
      </c>
      <c r="B191" s="6" t="s">
        <v>4662</v>
      </c>
      <c r="C191" s="7" t="s">
        <v>4664</v>
      </c>
      <c r="D191" s="4">
        <v>4</v>
      </c>
      <c r="E191" s="4">
        <v>4</v>
      </c>
      <c r="F191">
        <v>5</v>
      </c>
      <c r="G191">
        <v>5</v>
      </c>
      <c r="H191">
        <v>5</v>
      </c>
      <c r="I191">
        <v>5</v>
      </c>
      <c r="J191">
        <v>4</v>
      </c>
      <c r="K191">
        <v>5</v>
      </c>
      <c r="L191">
        <v>4</v>
      </c>
      <c r="M191">
        <v>4</v>
      </c>
      <c r="N191">
        <v>3</v>
      </c>
      <c r="O191" s="4" t="s">
        <v>10722</v>
      </c>
      <c r="P191" t="s">
        <v>10729</v>
      </c>
      <c r="Q191">
        <v>56.156739999999999</v>
      </c>
      <c r="R191">
        <v>10.210760000000001</v>
      </c>
    </row>
    <row r="192" spans="1:18">
      <c r="A192">
        <v>41006.019085648149</v>
      </c>
      <c r="B192" s="6" t="s">
        <v>4665</v>
      </c>
      <c r="C192" s="7" t="s">
        <v>4478</v>
      </c>
      <c r="D192" s="4">
        <v>4</v>
      </c>
      <c r="E192" s="4">
        <v>3</v>
      </c>
      <c r="F192">
        <v>4</v>
      </c>
      <c r="G192">
        <v>4</v>
      </c>
      <c r="H192">
        <v>4</v>
      </c>
      <c r="I192">
        <v>4</v>
      </c>
      <c r="J192">
        <v>3</v>
      </c>
      <c r="K192">
        <v>5</v>
      </c>
      <c r="L192">
        <v>4</v>
      </c>
      <c r="M192">
        <v>4</v>
      </c>
      <c r="N192">
        <v>3</v>
      </c>
      <c r="O192" s="4" t="s">
        <v>10614</v>
      </c>
      <c r="P192" t="s">
        <v>10636</v>
      </c>
      <c r="Q192">
        <v>40.714269999999999</v>
      </c>
      <c r="R192">
        <v>-74.005970000000005</v>
      </c>
    </row>
    <row r="193" spans="1:18">
      <c r="A193">
        <v>41006.389826388891</v>
      </c>
      <c r="B193" s="6" t="s">
        <v>4665</v>
      </c>
      <c r="C193" s="7" t="s">
        <v>4666</v>
      </c>
      <c r="D193" s="4">
        <v>1</v>
      </c>
      <c r="E193" s="4">
        <v>5</v>
      </c>
      <c r="F193">
        <v>5</v>
      </c>
      <c r="G193">
        <v>1</v>
      </c>
      <c r="H193">
        <v>5</v>
      </c>
      <c r="I193">
        <v>3</v>
      </c>
      <c r="J193">
        <v>1</v>
      </c>
      <c r="K193">
        <v>1</v>
      </c>
      <c r="L193">
        <v>1</v>
      </c>
      <c r="M193">
        <v>1</v>
      </c>
      <c r="N193">
        <v>1</v>
      </c>
      <c r="O193" s="4" t="s">
        <v>10716</v>
      </c>
      <c r="P193" t="s">
        <v>10730</v>
      </c>
      <c r="Q193">
        <v>-31.95224</v>
      </c>
      <c r="R193">
        <v>115.8614</v>
      </c>
    </row>
    <row r="194" spans="1:18">
      <c r="A194">
        <v>41006.848865740743</v>
      </c>
      <c r="B194" s="6" t="s">
        <v>4665</v>
      </c>
      <c r="C194" s="7" t="s">
        <v>4667</v>
      </c>
      <c r="D194" s="4">
        <v>3</v>
      </c>
      <c r="E194" s="4">
        <v>1</v>
      </c>
      <c r="F194">
        <v>2</v>
      </c>
      <c r="G194">
        <v>3</v>
      </c>
      <c r="H194">
        <v>2</v>
      </c>
      <c r="I194">
        <v>3</v>
      </c>
      <c r="J194">
        <v>1</v>
      </c>
      <c r="K194">
        <v>2</v>
      </c>
      <c r="L194">
        <v>4</v>
      </c>
      <c r="M194">
        <v>2</v>
      </c>
      <c r="N194">
        <v>2</v>
      </c>
      <c r="O194" s="4" t="s">
        <v>10731</v>
      </c>
      <c r="P194" t="s">
        <v>10732</v>
      </c>
      <c r="Q194">
        <v>18.500119999999999</v>
      </c>
      <c r="R194">
        <v>-69.988569999999996</v>
      </c>
    </row>
    <row r="195" spans="1:18">
      <c r="A195">
        <v>41006.523634259262</v>
      </c>
      <c r="B195" s="6" t="s">
        <v>4665</v>
      </c>
      <c r="C195" s="7" t="s">
        <v>4668</v>
      </c>
      <c r="D195" s="4">
        <v>4</v>
      </c>
      <c r="E195" s="4">
        <v>4</v>
      </c>
      <c r="F195">
        <v>4</v>
      </c>
      <c r="G195">
        <v>5</v>
      </c>
      <c r="H195">
        <v>4</v>
      </c>
      <c r="I195">
        <v>2</v>
      </c>
      <c r="J195">
        <v>3</v>
      </c>
      <c r="K195">
        <v>5</v>
      </c>
      <c r="L195">
        <v>5</v>
      </c>
      <c r="M195">
        <v>3</v>
      </c>
      <c r="N195">
        <v>5</v>
      </c>
      <c r="O195" s="4" t="s">
        <v>10683</v>
      </c>
      <c r="P195" t="s">
        <v>10684</v>
      </c>
      <c r="Q195">
        <v>41.013840000000002</v>
      </c>
      <c r="R195">
        <v>28.949660000000002</v>
      </c>
    </row>
    <row r="196" spans="1:18">
      <c r="A196">
        <v>41006.805173611108</v>
      </c>
      <c r="B196" s="6" t="s">
        <v>4665</v>
      </c>
      <c r="C196" s="7" t="s">
        <v>4669</v>
      </c>
      <c r="D196" s="4">
        <v>4</v>
      </c>
      <c r="E196" s="4">
        <v>3</v>
      </c>
      <c r="F196">
        <v>5</v>
      </c>
      <c r="G196">
        <v>5</v>
      </c>
      <c r="H196">
        <v>5</v>
      </c>
      <c r="I196">
        <v>5</v>
      </c>
      <c r="J196">
        <v>3</v>
      </c>
      <c r="K196">
        <v>5</v>
      </c>
      <c r="L196">
        <v>5</v>
      </c>
      <c r="M196">
        <v>5</v>
      </c>
      <c r="N196">
        <v>5</v>
      </c>
      <c r="O196" s="4" t="s">
        <v>10662</v>
      </c>
      <c r="P196" t="s">
        <v>10713</v>
      </c>
      <c r="Q196">
        <v>39.907499999999999</v>
      </c>
      <c r="R196">
        <v>116.39722999999999</v>
      </c>
    </row>
    <row r="197" spans="1:18">
      <c r="A197">
        <v>41006.812152777777</v>
      </c>
      <c r="B197" s="6" t="s">
        <v>4665</v>
      </c>
      <c r="C197" s="7" t="s">
        <v>4670</v>
      </c>
      <c r="D197" s="4">
        <v>5</v>
      </c>
      <c r="E197" s="4">
        <v>5</v>
      </c>
      <c r="F197">
        <v>5</v>
      </c>
      <c r="G197">
        <v>3</v>
      </c>
      <c r="H197">
        <v>5</v>
      </c>
      <c r="I197">
        <v>3</v>
      </c>
      <c r="J197">
        <v>3</v>
      </c>
      <c r="K197">
        <v>5</v>
      </c>
      <c r="L197">
        <v>5</v>
      </c>
      <c r="M197">
        <v>5</v>
      </c>
      <c r="N197">
        <v>5</v>
      </c>
      <c r="O197" s="4" t="s">
        <v>10618</v>
      </c>
      <c r="P197" t="s">
        <v>10667</v>
      </c>
      <c r="Q197">
        <v>45.070489999999999</v>
      </c>
      <c r="R197">
        <v>7.68682</v>
      </c>
    </row>
    <row r="198" spans="1:18">
      <c r="A198">
        <v>41006.826157407406</v>
      </c>
      <c r="B198" s="6" t="s">
        <v>4665</v>
      </c>
      <c r="C198" s="7" t="s">
        <v>4671</v>
      </c>
      <c r="D198" s="4">
        <v>5</v>
      </c>
      <c r="E198" s="4">
        <v>3</v>
      </c>
      <c r="F198">
        <v>3</v>
      </c>
      <c r="G198">
        <v>5</v>
      </c>
      <c r="H198">
        <v>4</v>
      </c>
      <c r="I198">
        <v>5</v>
      </c>
      <c r="J198">
        <v>4</v>
      </c>
      <c r="K198">
        <v>5</v>
      </c>
      <c r="L198">
        <v>4</v>
      </c>
      <c r="M198">
        <v>3</v>
      </c>
      <c r="N198">
        <v>4</v>
      </c>
      <c r="O198" s="4" t="s">
        <v>10604</v>
      </c>
      <c r="P198" t="s">
        <v>10605</v>
      </c>
      <c r="Q198">
        <v>48.853409999999997</v>
      </c>
      <c r="R198">
        <v>2.3488000000000002</v>
      </c>
    </row>
    <row r="199" spans="1:18">
      <c r="A199">
        <v>41005.348483796297</v>
      </c>
      <c r="B199" s="6" t="s">
        <v>4672</v>
      </c>
      <c r="C199" s="7" t="s">
        <v>4673</v>
      </c>
      <c r="D199" s="4">
        <v>3</v>
      </c>
      <c r="E199" s="4">
        <v>4</v>
      </c>
      <c r="F199">
        <v>1</v>
      </c>
      <c r="G199">
        <v>2</v>
      </c>
      <c r="H199">
        <v>4</v>
      </c>
      <c r="I199">
        <v>4</v>
      </c>
      <c r="J199">
        <v>1</v>
      </c>
      <c r="K199">
        <v>3</v>
      </c>
      <c r="L199">
        <v>1</v>
      </c>
      <c r="M199">
        <v>1</v>
      </c>
      <c r="N199">
        <v>1</v>
      </c>
      <c r="O199" s="4" t="s">
        <v>10604</v>
      </c>
      <c r="P199" t="s">
        <v>10605</v>
      </c>
      <c r="Q199">
        <v>48.853409999999997</v>
      </c>
      <c r="R199">
        <v>2.3488000000000002</v>
      </c>
    </row>
    <row r="200" spans="1:18">
      <c r="A200">
        <v>41005.357557870368</v>
      </c>
      <c r="B200" s="6" t="s">
        <v>4672</v>
      </c>
      <c r="C200" s="7" t="s">
        <v>4674</v>
      </c>
      <c r="D200" s="4">
        <v>4</v>
      </c>
      <c r="E200" s="4">
        <v>4</v>
      </c>
      <c r="F200">
        <v>3</v>
      </c>
      <c r="G200">
        <v>5</v>
      </c>
      <c r="H200">
        <v>2</v>
      </c>
      <c r="I200">
        <v>3</v>
      </c>
      <c r="J200">
        <v>4</v>
      </c>
      <c r="K200">
        <v>2</v>
      </c>
      <c r="L200">
        <v>2</v>
      </c>
      <c r="M200">
        <v>2</v>
      </c>
      <c r="N200">
        <v>3</v>
      </c>
      <c r="O200" s="4" t="s">
        <v>10604</v>
      </c>
      <c r="P200" t="s">
        <v>10605</v>
      </c>
      <c r="Q200">
        <v>48.853409999999997</v>
      </c>
      <c r="R200">
        <v>2.3488000000000002</v>
      </c>
    </row>
    <row r="201" spans="1:18">
      <c r="A201">
        <v>41005.37400462963</v>
      </c>
      <c r="B201" s="6" t="s">
        <v>4672</v>
      </c>
      <c r="C201" s="7" t="s">
        <v>4675</v>
      </c>
      <c r="D201" s="4">
        <v>4</v>
      </c>
      <c r="E201" s="4">
        <v>3</v>
      </c>
      <c r="F201">
        <v>5</v>
      </c>
      <c r="G201">
        <v>4</v>
      </c>
      <c r="H201">
        <v>4</v>
      </c>
      <c r="I201">
        <v>4</v>
      </c>
      <c r="J201">
        <v>2</v>
      </c>
      <c r="K201">
        <v>5</v>
      </c>
      <c r="L201">
        <v>5</v>
      </c>
      <c r="M201">
        <v>3</v>
      </c>
      <c r="N201">
        <v>4</v>
      </c>
      <c r="O201" s="4" t="s">
        <v>10604</v>
      </c>
      <c r="P201" t="s">
        <v>10605</v>
      </c>
      <c r="Q201">
        <v>48.853409999999997</v>
      </c>
      <c r="R201">
        <v>2.3488000000000002</v>
      </c>
    </row>
    <row r="202" spans="1:18">
      <c r="A202">
        <v>41005.565671296295</v>
      </c>
      <c r="B202" s="6" t="s">
        <v>4672</v>
      </c>
      <c r="C202" s="7" t="s">
        <v>4676</v>
      </c>
      <c r="D202" s="4">
        <v>4</v>
      </c>
      <c r="E202" s="4">
        <v>4</v>
      </c>
      <c r="F202">
        <v>4</v>
      </c>
      <c r="G202">
        <v>3</v>
      </c>
      <c r="H202">
        <v>5</v>
      </c>
      <c r="I202">
        <v>5</v>
      </c>
      <c r="J202">
        <v>4</v>
      </c>
      <c r="K202">
        <v>4</v>
      </c>
      <c r="L202">
        <v>5</v>
      </c>
      <c r="M202">
        <v>4</v>
      </c>
      <c r="N202">
        <v>5</v>
      </c>
      <c r="O202" s="4" t="s">
        <v>10604</v>
      </c>
      <c r="P202" t="s">
        <v>10605</v>
      </c>
      <c r="Q202">
        <v>48.853409999999997</v>
      </c>
      <c r="R202">
        <v>2.3488000000000002</v>
      </c>
    </row>
    <row r="203" spans="1:18">
      <c r="A203">
        <v>41005.77752314815</v>
      </c>
      <c r="B203" s="6" t="s">
        <v>4672</v>
      </c>
      <c r="C203" s="7" t="s">
        <v>4677</v>
      </c>
      <c r="D203" s="4">
        <v>3</v>
      </c>
      <c r="E203" s="4">
        <v>3</v>
      </c>
      <c r="F203">
        <v>4</v>
      </c>
      <c r="G203">
        <v>2</v>
      </c>
      <c r="H203">
        <v>4</v>
      </c>
      <c r="I203">
        <v>4</v>
      </c>
      <c r="J203">
        <v>3</v>
      </c>
      <c r="K203">
        <v>4</v>
      </c>
      <c r="L203">
        <v>5</v>
      </c>
      <c r="M203">
        <v>4</v>
      </c>
      <c r="N203">
        <v>4</v>
      </c>
      <c r="O203" s="4" t="s">
        <v>10604</v>
      </c>
      <c r="P203" t="s">
        <v>10605</v>
      </c>
      <c r="Q203">
        <v>48.853409999999997</v>
      </c>
      <c r="R203">
        <v>2.3488000000000002</v>
      </c>
    </row>
    <row r="204" spans="1:18">
      <c r="A204">
        <v>41005.537291666667</v>
      </c>
      <c r="B204" s="6" t="s">
        <v>4672</v>
      </c>
      <c r="C204" s="7" t="s">
        <v>4678</v>
      </c>
      <c r="D204" s="4">
        <v>1</v>
      </c>
      <c r="E204" s="4">
        <v>1</v>
      </c>
      <c r="F204">
        <v>1</v>
      </c>
      <c r="G204">
        <v>5</v>
      </c>
      <c r="H204">
        <v>5</v>
      </c>
      <c r="I204">
        <v>1</v>
      </c>
      <c r="J204">
        <v>5</v>
      </c>
      <c r="K204">
        <v>1</v>
      </c>
      <c r="L204">
        <v>1</v>
      </c>
      <c r="M204">
        <v>5</v>
      </c>
      <c r="N204">
        <v>5</v>
      </c>
      <c r="O204" s="4" t="s">
        <v>10618</v>
      </c>
      <c r="P204" t="s">
        <v>10667</v>
      </c>
      <c r="Q204">
        <v>45.070489999999999</v>
      </c>
      <c r="R204">
        <v>7.68682</v>
      </c>
    </row>
    <row r="205" spans="1:18">
      <c r="A205">
        <v>41005.683900462966</v>
      </c>
      <c r="B205" s="6" t="s">
        <v>4672</v>
      </c>
      <c r="C205" s="7" t="s">
        <v>4679</v>
      </c>
      <c r="D205" s="4">
        <v>3</v>
      </c>
      <c r="E205" s="4">
        <v>3</v>
      </c>
      <c r="F205">
        <v>4</v>
      </c>
      <c r="G205">
        <v>3</v>
      </c>
      <c r="H205">
        <v>3</v>
      </c>
      <c r="I205">
        <v>5</v>
      </c>
      <c r="J205">
        <v>3</v>
      </c>
      <c r="K205">
        <v>4</v>
      </c>
      <c r="L205">
        <v>2</v>
      </c>
      <c r="M205">
        <v>1</v>
      </c>
      <c r="N205">
        <v>5</v>
      </c>
      <c r="O205" s="4" t="s">
        <v>10598</v>
      </c>
      <c r="P205" t="s">
        <v>10664</v>
      </c>
      <c r="Q205">
        <v>48.137430000000002</v>
      </c>
      <c r="R205">
        <v>11.57549</v>
      </c>
    </row>
    <row r="206" spans="1:18">
      <c r="A206">
        <v>41005.706493055557</v>
      </c>
      <c r="B206" s="6" t="s">
        <v>4672</v>
      </c>
      <c r="C206" s="7" t="s">
        <v>4680</v>
      </c>
      <c r="D206" s="4">
        <v>2</v>
      </c>
      <c r="E206" s="4">
        <v>3</v>
      </c>
      <c r="F206">
        <v>3</v>
      </c>
      <c r="G206">
        <v>4</v>
      </c>
      <c r="H206">
        <v>3</v>
      </c>
      <c r="I206">
        <v>4</v>
      </c>
      <c r="J206">
        <v>3</v>
      </c>
      <c r="K206">
        <v>3</v>
      </c>
      <c r="L206">
        <v>3</v>
      </c>
      <c r="M206">
        <v>3</v>
      </c>
      <c r="N206">
        <v>3</v>
      </c>
      <c r="O206" s="4" t="s">
        <v>10685</v>
      </c>
      <c r="P206" t="s">
        <v>10686</v>
      </c>
      <c r="Q206">
        <v>48.208489999999998</v>
      </c>
      <c r="R206">
        <v>16.37208</v>
      </c>
    </row>
    <row r="207" spans="1:18">
      <c r="A207">
        <v>41005.903946759259</v>
      </c>
      <c r="B207" s="6" t="s">
        <v>4672</v>
      </c>
      <c r="C207" s="7" t="s">
        <v>4681</v>
      </c>
      <c r="D207" s="4">
        <v>3</v>
      </c>
      <c r="E207" s="4">
        <v>5</v>
      </c>
      <c r="F207">
        <v>5</v>
      </c>
      <c r="G207">
        <v>5</v>
      </c>
      <c r="H207">
        <v>4</v>
      </c>
      <c r="I207">
        <v>5</v>
      </c>
      <c r="J207">
        <v>5</v>
      </c>
      <c r="K207">
        <v>5</v>
      </c>
      <c r="L207">
        <v>5</v>
      </c>
      <c r="M207">
        <v>5</v>
      </c>
      <c r="N207">
        <v>5</v>
      </c>
      <c r="O207" s="4" t="s">
        <v>10733</v>
      </c>
      <c r="P207" t="s">
        <v>10734</v>
      </c>
      <c r="Q207">
        <v>48.148159999999997</v>
      </c>
      <c r="R207">
        <v>17.106739999999999</v>
      </c>
    </row>
    <row r="208" spans="1:18">
      <c r="A208">
        <v>41005.808645833335</v>
      </c>
      <c r="B208" s="6" t="s">
        <v>4672</v>
      </c>
      <c r="C208" s="7" t="s">
        <v>4682</v>
      </c>
      <c r="D208" s="4">
        <v>2</v>
      </c>
      <c r="E208" s="4">
        <v>1</v>
      </c>
      <c r="F208">
        <v>3</v>
      </c>
      <c r="G208">
        <v>3</v>
      </c>
      <c r="H208">
        <v>5</v>
      </c>
      <c r="I208">
        <v>5</v>
      </c>
      <c r="J208">
        <v>4</v>
      </c>
      <c r="K208">
        <v>5</v>
      </c>
      <c r="L208">
        <v>4</v>
      </c>
      <c r="M208">
        <v>3</v>
      </c>
      <c r="N208">
        <v>3</v>
      </c>
      <c r="O208" s="4" t="s">
        <v>10614</v>
      </c>
      <c r="P208" t="s">
        <v>10640</v>
      </c>
      <c r="Q208">
        <v>34.052230000000002</v>
      </c>
      <c r="R208">
        <v>-118.24368</v>
      </c>
    </row>
    <row r="209" spans="1:18">
      <c r="A209">
        <v>41005.871863425928</v>
      </c>
      <c r="B209" s="6" t="s">
        <v>4672</v>
      </c>
      <c r="C209" s="7" t="s">
        <v>4683</v>
      </c>
      <c r="D209" s="4">
        <v>3</v>
      </c>
      <c r="E209" s="4">
        <v>5</v>
      </c>
      <c r="F209">
        <v>3</v>
      </c>
      <c r="G209">
        <v>4</v>
      </c>
      <c r="H209">
        <v>5</v>
      </c>
      <c r="I209">
        <v>2</v>
      </c>
      <c r="J209">
        <v>2</v>
      </c>
      <c r="K209">
        <v>4</v>
      </c>
      <c r="L209">
        <v>3</v>
      </c>
      <c r="M209">
        <v>3</v>
      </c>
      <c r="N209">
        <v>2</v>
      </c>
      <c r="O209" s="4" t="s">
        <v>10665</v>
      </c>
      <c r="P209" t="s">
        <v>10719</v>
      </c>
      <c r="Q209">
        <v>51.440829999999998</v>
      </c>
      <c r="R209">
        <v>5.4777800000000001</v>
      </c>
    </row>
    <row r="210" spans="1:18">
      <c r="A210">
        <v>41004.248090277775</v>
      </c>
      <c r="B210" s="6" t="s">
        <v>4684</v>
      </c>
      <c r="C210" s="7" t="s">
        <v>4685</v>
      </c>
      <c r="D210" s="4">
        <v>5</v>
      </c>
      <c r="E210" s="4">
        <v>4</v>
      </c>
      <c r="F210">
        <v>3</v>
      </c>
      <c r="G210">
        <v>3</v>
      </c>
      <c r="H210">
        <v>4</v>
      </c>
      <c r="I210">
        <v>4</v>
      </c>
      <c r="J210">
        <v>2</v>
      </c>
      <c r="K210">
        <v>5</v>
      </c>
      <c r="L210">
        <v>5</v>
      </c>
      <c r="M210">
        <v>5</v>
      </c>
      <c r="N210">
        <v>4</v>
      </c>
      <c r="O210" s="4" t="s">
        <v>10670</v>
      </c>
      <c r="P210" t="s">
        <v>10671</v>
      </c>
      <c r="Q210">
        <v>25.04776</v>
      </c>
      <c r="R210">
        <v>121.53185000000001</v>
      </c>
    </row>
    <row r="211" spans="1:18">
      <c r="A211">
        <v>41004.275740740741</v>
      </c>
      <c r="B211" s="6" t="s">
        <v>4684</v>
      </c>
      <c r="C211" s="7" t="s">
        <v>4686</v>
      </c>
      <c r="D211" s="4">
        <v>5</v>
      </c>
      <c r="E211" s="4">
        <v>4</v>
      </c>
      <c r="F211">
        <v>4</v>
      </c>
      <c r="G211">
        <v>5</v>
      </c>
      <c r="H211">
        <v>5</v>
      </c>
      <c r="I211">
        <v>5</v>
      </c>
      <c r="J211">
        <v>3</v>
      </c>
      <c r="K211">
        <v>5</v>
      </c>
      <c r="L211">
        <v>5</v>
      </c>
      <c r="M211">
        <v>5</v>
      </c>
      <c r="N211">
        <v>5</v>
      </c>
      <c r="O211" s="4" t="s">
        <v>10716</v>
      </c>
      <c r="P211" t="s">
        <v>10735</v>
      </c>
      <c r="Q211">
        <v>-33.867849999999997</v>
      </c>
      <c r="R211">
        <v>151.20732000000001</v>
      </c>
    </row>
    <row r="212" spans="1:18">
      <c r="A212">
        <v>41004.432870370372</v>
      </c>
      <c r="B212" s="6" t="s">
        <v>4684</v>
      </c>
      <c r="C212" s="7" t="s">
        <v>4687</v>
      </c>
      <c r="D212" s="4">
        <v>3</v>
      </c>
      <c r="E212" s="4">
        <v>3</v>
      </c>
      <c r="F212">
        <v>3</v>
      </c>
      <c r="G212">
        <v>4</v>
      </c>
      <c r="H212">
        <v>3</v>
      </c>
      <c r="I212">
        <v>5</v>
      </c>
      <c r="J212">
        <v>3</v>
      </c>
      <c r="K212">
        <v>3</v>
      </c>
      <c r="L212">
        <v>2</v>
      </c>
      <c r="M212">
        <v>4</v>
      </c>
      <c r="N212">
        <v>3</v>
      </c>
      <c r="O212" s="4" t="s">
        <v>10736</v>
      </c>
      <c r="P212" t="s">
        <v>10737</v>
      </c>
      <c r="Q212">
        <v>44.432250000000003</v>
      </c>
      <c r="R212">
        <v>26.106259999999999</v>
      </c>
    </row>
    <row r="213" spans="1:18">
      <c r="A213">
        <v>41004.927245370367</v>
      </c>
      <c r="B213" s="6" t="s">
        <v>4684</v>
      </c>
      <c r="C213" s="7" t="s">
        <v>4688</v>
      </c>
      <c r="D213" s="4">
        <v>2</v>
      </c>
      <c r="E213" s="4">
        <v>1</v>
      </c>
      <c r="F213">
        <v>1</v>
      </c>
      <c r="G213">
        <v>5</v>
      </c>
      <c r="H213">
        <v>5</v>
      </c>
      <c r="I213">
        <v>5</v>
      </c>
      <c r="J213">
        <v>5</v>
      </c>
      <c r="K213">
        <v>5</v>
      </c>
      <c r="L213">
        <v>5</v>
      </c>
      <c r="M213">
        <v>4</v>
      </c>
      <c r="N213">
        <v>5</v>
      </c>
      <c r="O213" s="4" t="s">
        <v>10722</v>
      </c>
      <c r="P213" t="s">
        <v>10738</v>
      </c>
      <c r="Q213">
        <v>57.048000000000002</v>
      </c>
      <c r="R213">
        <v>9.9186999999999994</v>
      </c>
    </row>
    <row r="214" spans="1:18">
      <c r="A214">
        <v>41004.488217592596</v>
      </c>
      <c r="B214" s="6" t="s">
        <v>4684</v>
      </c>
      <c r="C214" s="7" t="s">
        <v>4689</v>
      </c>
      <c r="D214" s="4">
        <v>3</v>
      </c>
      <c r="E214" s="4">
        <v>3</v>
      </c>
      <c r="F214">
        <v>3</v>
      </c>
      <c r="G214">
        <v>5</v>
      </c>
      <c r="H214">
        <v>5</v>
      </c>
      <c r="I214">
        <v>5</v>
      </c>
      <c r="J214">
        <v>4</v>
      </c>
      <c r="K214">
        <v>5</v>
      </c>
      <c r="L214">
        <v>5</v>
      </c>
      <c r="M214">
        <v>5</v>
      </c>
      <c r="N214">
        <v>4</v>
      </c>
      <c r="O214" s="4" t="s">
        <v>10598</v>
      </c>
      <c r="P214" t="s">
        <v>10651</v>
      </c>
      <c r="Q214">
        <v>52.524369999999998</v>
      </c>
      <c r="R214">
        <v>13.41053</v>
      </c>
    </row>
    <row r="215" spans="1:18">
      <c r="A215">
        <v>41004.629930555559</v>
      </c>
      <c r="B215" s="6" t="s">
        <v>4684</v>
      </c>
      <c r="C215" s="7" t="s">
        <v>4690</v>
      </c>
      <c r="D215" s="4">
        <v>3</v>
      </c>
      <c r="E215" s="4">
        <v>3</v>
      </c>
      <c r="F215">
        <v>4</v>
      </c>
      <c r="G215">
        <v>4</v>
      </c>
      <c r="H215">
        <v>4</v>
      </c>
      <c r="I215">
        <v>3</v>
      </c>
      <c r="J215">
        <v>4</v>
      </c>
      <c r="K215">
        <v>4</v>
      </c>
      <c r="L215">
        <v>5</v>
      </c>
      <c r="M215">
        <v>4</v>
      </c>
      <c r="N215">
        <v>4</v>
      </c>
      <c r="O215" s="4" t="s">
        <v>10739</v>
      </c>
      <c r="P215" t="s">
        <v>10740</v>
      </c>
      <c r="Q215">
        <v>54.689160000000001</v>
      </c>
      <c r="R215">
        <v>25.279800000000002</v>
      </c>
    </row>
    <row r="216" spans="1:18">
      <c r="A216">
        <v>41004.519467592596</v>
      </c>
      <c r="B216" s="6" t="s">
        <v>4684</v>
      </c>
      <c r="C216" s="7" t="s">
        <v>4691</v>
      </c>
      <c r="D216" s="4">
        <v>4</v>
      </c>
      <c r="E216" s="4">
        <v>4</v>
      </c>
      <c r="F216">
        <v>4</v>
      </c>
      <c r="G216">
        <v>4</v>
      </c>
      <c r="H216">
        <v>5</v>
      </c>
      <c r="I216">
        <v>4</v>
      </c>
      <c r="J216">
        <v>5</v>
      </c>
      <c r="K216">
        <v>5</v>
      </c>
      <c r="L216">
        <v>5</v>
      </c>
      <c r="M216">
        <v>5</v>
      </c>
      <c r="N216">
        <v>4</v>
      </c>
      <c r="O216" s="4" t="s">
        <v>10607</v>
      </c>
      <c r="P216" t="s">
        <v>10624</v>
      </c>
      <c r="Q216">
        <v>43.700110000000002</v>
      </c>
      <c r="R216">
        <v>-79.416300000000007</v>
      </c>
    </row>
    <row r="217" spans="1:18">
      <c r="A217">
        <v>41004.52416666667</v>
      </c>
      <c r="B217" s="6" t="s">
        <v>4684</v>
      </c>
      <c r="C217" s="7" t="s">
        <v>4692</v>
      </c>
      <c r="D217" s="4">
        <v>5</v>
      </c>
      <c r="E217" s="4">
        <v>5</v>
      </c>
      <c r="F217">
        <v>5</v>
      </c>
      <c r="G217">
        <v>3</v>
      </c>
      <c r="H217">
        <v>5</v>
      </c>
      <c r="I217">
        <v>5</v>
      </c>
      <c r="J217">
        <v>4</v>
      </c>
      <c r="K217">
        <v>5</v>
      </c>
      <c r="L217">
        <v>5</v>
      </c>
      <c r="M217">
        <v>5</v>
      </c>
      <c r="N217">
        <v>5</v>
      </c>
      <c r="O217" s="4" t="s">
        <v>10685</v>
      </c>
      <c r="P217" t="s">
        <v>10741</v>
      </c>
      <c r="Q217">
        <v>47.262659999999997</v>
      </c>
      <c r="R217">
        <v>11.394539999999999</v>
      </c>
    </row>
    <row r="218" spans="1:18">
      <c r="A218">
        <v>41004.754942129628</v>
      </c>
      <c r="B218" s="6" t="s">
        <v>4684</v>
      </c>
      <c r="C218" s="7" t="s">
        <v>4693</v>
      </c>
      <c r="D218" s="4">
        <v>4</v>
      </c>
      <c r="E218" s="4">
        <v>2</v>
      </c>
      <c r="F218">
        <v>0</v>
      </c>
      <c r="G218">
        <v>3</v>
      </c>
      <c r="H218">
        <v>2</v>
      </c>
      <c r="I218">
        <v>2</v>
      </c>
      <c r="J218">
        <v>1</v>
      </c>
      <c r="K218">
        <v>2</v>
      </c>
      <c r="L218">
        <v>2</v>
      </c>
      <c r="M218">
        <v>4</v>
      </c>
      <c r="N218">
        <v>2</v>
      </c>
      <c r="O218" s="4" t="s">
        <v>10733</v>
      </c>
      <c r="P218" t="s">
        <v>10734</v>
      </c>
      <c r="Q218">
        <v>48.148159999999997</v>
      </c>
      <c r="R218">
        <v>17.106739999999999</v>
      </c>
    </row>
    <row r="219" spans="1:18">
      <c r="A219">
        <v>41004.814247685186</v>
      </c>
      <c r="B219" s="6" t="s">
        <v>4684</v>
      </c>
      <c r="C219" s="7" t="s">
        <v>4694</v>
      </c>
      <c r="D219" s="4">
        <v>3</v>
      </c>
      <c r="E219" s="4">
        <v>2</v>
      </c>
      <c r="F219">
        <v>4</v>
      </c>
      <c r="G219">
        <v>5</v>
      </c>
      <c r="H219">
        <v>4</v>
      </c>
      <c r="I219">
        <v>4</v>
      </c>
      <c r="J219">
        <v>3</v>
      </c>
      <c r="K219">
        <v>5</v>
      </c>
      <c r="L219">
        <v>4</v>
      </c>
      <c r="M219">
        <v>3</v>
      </c>
      <c r="N219">
        <v>4</v>
      </c>
      <c r="O219" s="4" t="s">
        <v>10604</v>
      </c>
      <c r="P219" t="s">
        <v>10605</v>
      </c>
      <c r="Q219">
        <v>48.853409999999997</v>
      </c>
      <c r="R219">
        <v>2.3488000000000002</v>
      </c>
    </row>
    <row r="220" spans="1:18">
      <c r="A220">
        <v>41004.641574074078</v>
      </c>
      <c r="B220" s="6" t="s">
        <v>4684</v>
      </c>
      <c r="C220" s="7" t="s">
        <v>4695</v>
      </c>
      <c r="D220" s="4">
        <v>2</v>
      </c>
      <c r="E220" s="4">
        <v>3</v>
      </c>
      <c r="F220">
        <v>4</v>
      </c>
      <c r="G220">
        <v>2</v>
      </c>
      <c r="H220">
        <v>4</v>
      </c>
      <c r="I220">
        <v>3</v>
      </c>
      <c r="J220">
        <v>1</v>
      </c>
      <c r="K220">
        <v>1</v>
      </c>
      <c r="L220">
        <v>5</v>
      </c>
      <c r="M220">
        <v>3</v>
      </c>
      <c r="N220">
        <v>4</v>
      </c>
      <c r="O220" s="4" t="s">
        <v>10662</v>
      </c>
      <c r="P220" t="s">
        <v>10742</v>
      </c>
      <c r="Q220">
        <v>32.979439999999997</v>
      </c>
      <c r="R220">
        <v>114.02943999999999</v>
      </c>
    </row>
    <row r="221" spans="1:18">
      <c r="A221">
        <v>41004.677754629629</v>
      </c>
      <c r="B221" s="6" t="s">
        <v>4684</v>
      </c>
      <c r="C221" s="7" t="s">
        <v>4696</v>
      </c>
      <c r="D221" s="4">
        <v>1</v>
      </c>
      <c r="E221" s="4">
        <v>1</v>
      </c>
      <c r="F221">
        <v>1</v>
      </c>
      <c r="G221">
        <v>1</v>
      </c>
      <c r="H221">
        <v>1</v>
      </c>
      <c r="I221">
        <v>1</v>
      </c>
      <c r="J221">
        <v>1</v>
      </c>
      <c r="K221">
        <v>1</v>
      </c>
      <c r="L221">
        <v>1</v>
      </c>
      <c r="M221">
        <v>1</v>
      </c>
      <c r="N221">
        <v>1</v>
      </c>
      <c r="O221" s="4" t="s">
        <v>10598</v>
      </c>
      <c r="P221" t="s">
        <v>10651</v>
      </c>
      <c r="Q221">
        <v>52.524369999999998</v>
      </c>
      <c r="R221">
        <v>13.41053</v>
      </c>
    </row>
    <row r="222" spans="1:18">
      <c r="A222">
        <v>41004.696168981478</v>
      </c>
      <c r="B222" s="6" t="s">
        <v>4684</v>
      </c>
      <c r="C222" s="7" t="s">
        <v>4697</v>
      </c>
      <c r="D222" s="4">
        <v>1</v>
      </c>
      <c r="E222" s="4">
        <v>2</v>
      </c>
      <c r="F222">
        <v>5</v>
      </c>
      <c r="G222">
        <v>4</v>
      </c>
      <c r="H222">
        <v>2</v>
      </c>
      <c r="I222">
        <v>4</v>
      </c>
      <c r="J222">
        <v>4</v>
      </c>
      <c r="K222">
        <v>3</v>
      </c>
      <c r="L222">
        <v>3</v>
      </c>
      <c r="M222">
        <v>2</v>
      </c>
      <c r="N222">
        <v>5</v>
      </c>
      <c r="O222" s="4" t="s">
        <v>10727</v>
      </c>
      <c r="P222" t="s">
        <v>10728</v>
      </c>
      <c r="Q222">
        <v>50.088039999999999</v>
      </c>
      <c r="R222">
        <v>14.42076</v>
      </c>
    </row>
    <row r="223" spans="1:18">
      <c r="A223">
        <v>41004.719756944447</v>
      </c>
      <c r="B223" s="6" t="s">
        <v>4684</v>
      </c>
      <c r="C223" s="7" t="s">
        <v>4698</v>
      </c>
      <c r="D223" s="4">
        <v>5</v>
      </c>
      <c r="E223" s="4">
        <v>5</v>
      </c>
      <c r="F223">
        <v>5</v>
      </c>
      <c r="G223">
        <v>5</v>
      </c>
      <c r="H223">
        <v>5</v>
      </c>
      <c r="I223">
        <v>5</v>
      </c>
      <c r="J223">
        <v>3</v>
      </c>
      <c r="K223">
        <v>5</v>
      </c>
      <c r="L223">
        <v>5</v>
      </c>
      <c r="M223">
        <v>5</v>
      </c>
      <c r="N223">
        <v>5</v>
      </c>
      <c r="O223" s="4" t="s">
        <v>10607</v>
      </c>
      <c r="P223" t="s">
        <v>10613</v>
      </c>
      <c r="Q223">
        <v>49.249659999999999</v>
      </c>
      <c r="R223">
        <v>-123.11933999999999</v>
      </c>
    </row>
    <row r="224" spans="1:18">
      <c r="A224">
        <v>41004.722743055558</v>
      </c>
      <c r="B224" s="6" t="s">
        <v>4684</v>
      </c>
      <c r="C224" s="7" t="s">
        <v>4699</v>
      </c>
      <c r="D224" s="4">
        <v>3</v>
      </c>
      <c r="E224" s="4">
        <v>3</v>
      </c>
      <c r="F224">
        <v>4</v>
      </c>
      <c r="G224">
        <v>4</v>
      </c>
      <c r="H224">
        <v>3</v>
      </c>
      <c r="I224">
        <v>3</v>
      </c>
      <c r="J224">
        <v>3</v>
      </c>
      <c r="K224">
        <v>5</v>
      </c>
      <c r="L224">
        <v>5</v>
      </c>
      <c r="M224">
        <v>4</v>
      </c>
      <c r="N224">
        <v>4</v>
      </c>
      <c r="O224" s="4" t="s">
        <v>10604</v>
      </c>
      <c r="P224" t="s">
        <v>10652</v>
      </c>
      <c r="Q224">
        <v>43.604259999999996</v>
      </c>
      <c r="R224">
        <v>1.44367</v>
      </c>
    </row>
    <row r="225" spans="1:18">
      <c r="A225">
        <v>41004.729594907411</v>
      </c>
      <c r="B225" s="6" t="s">
        <v>4684</v>
      </c>
      <c r="C225" s="7" t="s">
        <v>4700</v>
      </c>
      <c r="D225" s="4">
        <v>5</v>
      </c>
      <c r="E225" s="4">
        <v>5</v>
      </c>
      <c r="F225">
        <v>5</v>
      </c>
      <c r="G225">
        <v>0</v>
      </c>
      <c r="H225">
        <v>5</v>
      </c>
      <c r="I225">
        <v>0</v>
      </c>
      <c r="J225">
        <v>5</v>
      </c>
      <c r="K225">
        <v>0</v>
      </c>
      <c r="L225">
        <v>0</v>
      </c>
      <c r="M225">
        <v>0</v>
      </c>
      <c r="N225">
        <v>0</v>
      </c>
      <c r="O225" s="4" t="s">
        <v>10634</v>
      </c>
      <c r="P225" t="s">
        <v>10635</v>
      </c>
      <c r="Q225">
        <v>38.753819999999997</v>
      </c>
      <c r="R225">
        <v>-9.2308299999999992</v>
      </c>
    </row>
    <row r="226" spans="1:18">
      <c r="A226">
        <v>41004.634872685187</v>
      </c>
      <c r="B226" s="6" t="s">
        <v>4684</v>
      </c>
      <c r="C226" s="7" t="s">
        <v>4701</v>
      </c>
      <c r="D226" s="4">
        <v>5</v>
      </c>
      <c r="E226" s="4">
        <v>4</v>
      </c>
      <c r="F226">
        <v>4</v>
      </c>
      <c r="G226">
        <v>4</v>
      </c>
      <c r="H226">
        <v>5</v>
      </c>
      <c r="I226">
        <v>5</v>
      </c>
      <c r="J226">
        <v>4</v>
      </c>
      <c r="K226">
        <v>5</v>
      </c>
      <c r="L226">
        <v>5</v>
      </c>
      <c r="M226">
        <v>5</v>
      </c>
      <c r="N226">
        <v>4</v>
      </c>
      <c r="O226" s="4" t="s">
        <v>10607</v>
      </c>
      <c r="P226" t="s">
        <v>10624</v>
      </c>
      <c r="Q226">
        <v>43.700110000000002</v>
      </c>
      <c r="R226">
        <v>-79.416300000000007</v>
      </c>
    </row>
    <row r="227" spans="1:18">
      <c r="A227">
        <v>41003.231608796297</v>
      </c>
      <c r="B227" s="6" t="s">
        <v>4702</v>
      </c>
      <c r="C227" s="7" t="s">
        <v>4703</v>
      </c>
      <c r="D227" s="4">
        <v>3</v>
      </c>
      <c r="E227" s="4">
        <v>3</v>
      </c>
      <c r="F227">
        <v>3</v>
      </c>
      <c r="G227">
        <v>2</v>
      </c>
      <c r="H227">
        <v>1</v>
      </c>
      <c r="I227">
        <v>3</v>
      </c>
      <c r="J227">
        <v>2</v>
      </c>
      <c r="K227">
        <v>2</v>
      </c>
      <c r="L227">
        <v>2</v>
      </c>
      <c r="M227">
        <v>1</v>
      </c>
      <c r="N227">
        <v>2</v>
      </c>
      <c r="O227" s="4" t="s">
        <v>10683</v>
      </c>
      <c r="P227" t="s">
        <v>10743</v>
      </c>
      <c r="Q227">
        <v>38.412730000000003</v>
      </c>
      <c r="R227">
        <v>27.138380000000002</v>
      </c>
    </row>
    <row r="228" spans="1:18">
      <c r="A228">
        <v>41003.766226851854</v>
      </c>
      <c r="B228" s="6" t="s">
        <v>4702</v>
      </c>
      <c r="C228" s="7" t="s">
        <v>4704</v>
      </c>
      <c r="D228" s="4">
        <v>4</v>
      </c>
      <c r="E228" s="4">
        <v>4</v>
      </c>
      <c r="F228">
        <v>4</v>
      </c>
      <c r="G228">
        <v>4</v>
      </c>
      <c r="H228">
        <v>4</v>
      </c>
      <c r="I228">
        <v>3</v>
      </c>
      <c r="J228">
        <v>2</v>
      </c>
      <c r="K228">
        <v>4</v>
      </c>
      <c r="L228">
        <v>3</v>
      </c>
      <c r="M228">
        <v>4</v>
      </c>
      <c r="N228">
        <v>2</v>
      </c>
      <c r="O228" s="4" t="s">
        <v>10716</v>
      </c>
      <c r="P228" t="s">
        <v>10717</v>
      </c>
      <c r="Q228">
        <v>-37.814</v>
      </c>
      <c r="R228">
        <v>144.96332000000001</v>
      </c>
    </row>
    <row r="229" spans="1:18">
      <c r="A229">
        <v>41003.327743055554</v>
      </c>
      <c r="B229" s="6" t="s">
        <v>4702</v>
      </c>
      <c r="C229" s="7" t="s">
        <v>4705</v>
      </c>
      <c r="D229" s="4">
        <v>0</v>
      </c>
      <c r="E229" s="4">
        <v>0</v>
      </c>
      <c r="F229">
        <v>4</v>
      </c>
      <c r="G229">
        <v>5</v>
      </c>
      <c r="H229">
        <v>3</v>
      </c>
      <c r="I229">
        <v>1</v>
      </c>
      <c r="J229">
        <v>0</v>
      </c>
      <c r="K229">
        <v>1</v>
      </c>
      <c r="L229">
        <v>5</v>
      </c>
      <c r="M229">
        <v>1</v>
      </c>
      <c r="N229">
        <v>1</v>
      </c>
      <c r="O229" s="4" t="s">
        <v>10670</v>
      </c>
      <c r="P229" t="s">
        <v>10671</v>
      </c>
      <c r="Q229">
        <v>25.04776</v>
      </c>
      <c r="R229">
        <v>121.53185000000001</v>
      </c>
    </row>
    <row r="230" spans="1:18">
      <c r="A230">
        <v>41003.530405092592</v>
      </c>
      <c r="B230" s="6" t="s">
        <v>4702</v>
      </c>
      <c r="C230" s="7" t="s">
        <v>4706</v>
      </c>
      <c r="D230" s="4">
        <v>4</v>
      </c>
      <c r="E230" s="4">
        <v>3</v>
      </c>
      <c r="F230">
        <v>3</v>
      </c>
      <c r="G230">
        <v>3</v>
      </c>
      <c r="H230">
        <v>4</v>
      </c>
      <c r="I230">
        <v>2</v>
      </c>
      <c r="J230">
        <v>2</v>
      </c>
      <c r="K230">
        <v>4</v>
      </c>
      <c r="L230">
        <v>1</v>
      </c>
      <c r="M230">
        <v>3</v>
      </c>
      <c r="N230">
        <v>4</v>
      </c>
      <c r="O230" s="4" t="s">
        <v>10600</v>
      </c>
      <c r="P230" t="s">
        <v>10609</v>
      </c>
      <c r="Q230">
        <v>50.850450000000002</v>
      </c>
      <c r="R230">
        <v>4.3487799999999996</v>
      </c>
    </row>
    <row r="231" spans="1:18">
      <c r="A231">
        <v>41003.663530092592</v>
      </c>
      <c r="B231" s="6" t="s">
        <v>4702</v>
      </c>
      <c r="C231" s="7" t="s">
        <v>4707</v>
      </c>
      <c r="D231" s="4">
        <v>4</v>
      </c>
      <c r="E231" s="4">
        <v>5</v>
      </c>
      <c r="F231">
        <v>5</v>
      </c>
      <c r="G231">
        <v>5</v>
      </c>
      <c r="H231">
        <v>5</v>
      </c>
      <c r="I231">
        <v>5</v>
      </c>
      <c r="J231">
        <v>4</v>
      </c>
      <c r="K231">
        <v>5</v>
      </c>
      <c r="L231">
        <v>5</v>
      </c>
      <c r="M231">
        <v>3</v>
      </c>
      <c r="N231">
        <v>4</v>
      </c>
      <c r="O231" s="4" t="s">
        <v>10618</v>
      </c>
      <c r="P231" t="s">
        <v>10619</v>
      </c>
      <c r="Q231">
        <v>41.894739999999999</v>
      </c>
      <c r="R231">
        <v>12.4839</v>
      </c>
    </row>
    <row r="232" spans="1:18">
      <c r="A232">
        <v>41003.808287037034</v>
      </c>
      <c r="B232" s="6" t="s">
        <v>4702</v>
      </c>
      <c r="C232" s="7" t="s">
        <v>4708</v>
      </c>
      <c r="D232" s="4">
        <v>5</v>
      </c>
      <c r="E232" s="4">
        <v>3</v>
      </c>
      <c r="F232">
        <v>4</v>
      </c>
      <c r="G232">
        <v>1</v>
      </c>
      <c r="H232">
        <v>3</v>
      </c>
      <c r="I232">
        <v>3</v>
      </c>
      <c r="J232">
        <v>2</v>
      </c>
      <c r="K232">
        <v>3</v>
      </c>
      <c r="L232">
        <v>3</v>
      </c>
      <c r="M232">
        <v>5</v>
      </c>
      <c r="N232">
        <v>3</v>
      </c>
      <c r="O232" s="4" t="s">
        <v>10604</v>
      </c>
      <c r="P232" t="s">
        <v>10605</v>
      </c>
      <c r="Q232">
        <v>48.853409999999997</v>
      </c>
      <c r="R232">
        <v>2.3488000000000002</v>
      </c>
    </row>
    <row r="233" spans="1:18">
      <c r="A233">
        <v>41002.672314814816</v>
      </c>
      <c r="B233" s="6" t="s">
        <v>4709</v>
      </c>
      <c r="C233" s="7" t="s">
        <v>4710</v>
      </c>
      <c r="D233" s="4">
        <v>1</v>
      </c>
      <c r="E233" s="4">
        <v>2</v>
      </c>
      <c r="F233">
        <v>4</v>
      </c>
      <c r="G233">
        <v>1</v>
      </c>
      <c r="H233">
        <v>1</v>
      </c>
      <c r="I233">
        <v>3</v>
      </c>
      <c r="J233">
        <v>1</v>
      </c>
      <c r="K233">
        <v>3</v>
      </c>
      <c r="L233">
        <v>1</v>
      </c>
      <c r="M233">
        <v>2</v>
      </c>
      <c r="N233">
        <v>3</v>
      </c>
      <c r="O233" s="4" t="s">
        <v>10656</v>
      </c>
      <c r="P233" t="s">
        <v>10657</v>
      </c>
      <c r="Q233">
        <v>37.568260000000002</v>
      </c>
      <c r="R233">
        <v>126.97783</v>
      </c>
    </row>
    <row r="234" spans="1:18">
      <c r="A234">
        <v>41002.30672453704</v>
      </c>
      <c r="B234" s="6" t="s">
        <v>4709</v>
      </c>
      <c r="C234" s="7" t="s">
        <v>4711</v>
      </c>
      <c r="D234" s="4">
        <v>4</v>
      </c>
      <c r="E234" s="4">
        <v>3</v>
      </c>
      <c r="F234">
        <v>4</v>
      </c>
      <c r="G234">
        <v>3</v>
      </c>
      <c r="H234">
        <v>5</v>
      </c>
      <c r="I234">
        <v>4</v>
      </c>
      <c r="J234">
        <v>5</v>
      </c>
      <c r="K234">
        <v>3</v>
      </c>
      <c r="L234">
        <v>5</v>
      </c>
      <c r="M234">
        <v>3</v>
      </c>
      <c r="N234">
        <v>3</v>
      </c>
      <c r="O234" s="4" t="s">
        <v>10618</v>
      </c>
      <c r="P234" t="s">
        <v>10643</v>
      </c>
      <c r="Q234">
        <v>40.833329999999997</v>
      </c>
      <c r="R234">
        <v>14.25</v>
      </c>
    </row>
    <row r="235" spans="1:18">
      <c r="A235">
        <v>41002.363541666666</v>
      </c>
      <c r="B235" s="6" t="s">
        <v>4709</v>
      </c>
      <c r="C235" s="7" t="s">
        <v>4712</v>
      </c>
      <c r="D235" s="4">
        <v>5</v>
      </c>
      <c r="E235" s="4">
        <v>5</v>
      </c>
      <c r="F235">
        <v>5</v>
      </c>
      <c r="G235">
        <v>5</v>
      </c>
      <c r="H235">
        <v>5</v>
      </c>
      <c r="I235">
        <v>1</v>
      </c>
      <c r="J235">
        <v>1</v>
      </c>
      <c r="K235">
        <v>5</v>
      </c>
      <c r="L235">
        <v>5</v>
      </c>
      <c r="M235">
        <v>5</v>
      </c>
      <c r="N235">
        <v>1</v>
      </c>
      <c r="O235" s="4" t="s">
        <v>10716</v>
      </c>
      <c r="P235" t="s">
        <v>10735</v>
      </c>
      <c r="Q235">
        <v>-33.867849999999997</v>
      </c>
      <c r="R235">
        <v>151.20732000000001</v>
      </c>
    </row>
    <row r="236" spans="1:18">
      <c r="A236">
        <v>41002.393738425926</v>
      </c>
      <c r="B236" s="6" t="s">
        <v>4709</v>
      </c>
      <c r="C236" s="7" t="s">
        <v>4713</v>
      </c>
      <c r="D236" s="4">
        <v>1</v>
      </c>
      <c r="E236" s="4">
        <v>5</v>
      </c>
      <c r="F236">
        <v>2</v>
      </c>
      <c r="G236">
        <v>2</v>
      </c>
      <c r="H236">
        <v>5</v>
      </c>
      <c r="I236">
        <v>5</v>
      </c>
      <c r="J236">
        <v>1</v>
      </c>
      <c r="K236">
        <v>5</v>
      </c>
      <c r="L236">
        <v>5</v>
      </c>
      <c r="M236">
        <v>1</v>
      </c>
      <c r="N236">
        <v>3</v>
      </c>
      <c r="O236" s="4" t="s">
        <v>10598</v>
      </c>
      <c r="P236" t="s">
        <v>10651</v>
      </c>
      <c r="Q236">
        <v>52.524369999999998</v>
      </c>
      <c r="R236">
        <v>13.41053</v>
      </c>
    </row>
    <row r="237" spans="1:18">
      <c r="A237">
        <v>41002.873576388891</v>
      </c>
      <c r="B237" s="6" t="s">
        <v>4709</v>
      </c>
      <c r="C237" s="7" t="s">
        <v>4714</v>
      </c>
      <c r="D237" s="4">
        <v>0</v>
      </c>
      <c r="E237" s="4">
        <v>1</v>
      </c>
      <c r="F237">
        <v>1</v>
      </c>
      <c r="G237">
        <v>5</v>
      </c>
      <c r="H237">
        <v>5</v>
      </c>
      <c r="I237">
        <v>5</v>
      </c>
      <c r="J237">
        <v>4</v>
      </c>
      <c r="K237">
        <v>5</v>
      </c>
      <c r="L237">
        <v>4</v>
      </c>
      <c r="M237">
        <v>3</v>
      </c>
      <c r="N237">
        <v>5</v>
      </c>
      <c r="O237" s="4" t="s">
        <v>10598</v>
      </c>
      <c r="P237" t="s">
        <v>10651</v>
      </c>
      <c r="Q237">
        <v>52.524369999999998</v>
      </c>
      <c r="R237">
        <v>13.41053</v>
      </c>
    </row>
    <row r="238" spans="1:18">
      <c r="A238">
        <v>41002.443356481483</v>
      </c>
      <c r="B238" s="6" t="s">
        <v>4709</v>
      </c>
      <c r="C238" s="7" t="s">
        <v>4715</v>
      </c>
      <c r="D238" s="4">
        <v>4</v>
      </c>
      <c r="E238" s="4">
        <v>5</v>
      </c>
      <c r="F238">
        <v>4</v>
      </c>
      <c r="G238">
        <v>3</v>
      </c>
      <c r="H238">
        <v>5</v>
      </c>
      <c r="I238">
        <v>4</v>
      </c>
      <c r="J238">
        <v>3</v>
      </c>
      <c r="K238">
        <v>5</v>
      </c>
      <c r="L238">
        <v>4</v>
      </c>
      <c r="M238">
        <v>4</v>
      </c>
      <c r="N238">
        <v>5</v>
      </c>
      <c r="O238" s="4" t="s">
        <v>10683</v>
      </c>
      <c r="P238" t="s">
        <v>10684</v>
      </c>
      <c r="Q238">
        <v>41.013840000000002</v>
      </c>
      <c r="R238">
        <v>28.949660000000002</v>
      </c>
    </row>
    <row r="239" spans="1:18">
      <c r="A239">
        <v>41002.47797453704</v>
      </c>
      <c r="B239" s="6" t="s">
        <v>4709</v>
      </c>
      <c r="C239" s="7" t="s">
        <v>4716</v>
      </c>
      <c r="D239" s="4">
        <v>3</v>
      </c>
      <c r="E239" s="4">
        <v>2</v>
      </c>
      <c r="F239">
        <v>2</v>
      </c>
      <c r="G239">
        <v>3</v>
      </c>
      <c r="H239">
        <v>1</v>
      </c>
      <c r="I239">
        <v>3</v>
      </c>
      <c r="J239">
        <v>1</v>
      </c>
      <c r="K239">
        <v>5</v>
      </c>
      <c r="L239">
        <v>3</v>
      </c>
      <c r="M239">
        <v>5</v>
      </c>
      <c r="N239">
        <v>1</v>
      </c>
      <c r="O239" s="4" t="s">
        <v>10656</v>
      </c>
      <c r="P239" t="s">
        <v>10698</v>
      </c>
      <c r="Q239">
        <v>35.870280000000001</v>
      </c>
      <c r="R239">
        <v>128.59110999999999</v>
      </c>
    </row>
    <row r="240" spans="1:18">
      <c r="A240">
        <v>41002.483275462961</v>
      </c>
      <c r="B240" s="6" t="s">
        <v>4709</v>
      </c>
      <c r="C240" s="7" t="s">
        <v>4717</v>
      </c>
      <c r="D240" s="4">
        <v>3</v>
      </c>
      <c r="E240" s="4">
        <v>3</v>
      </c>
      <c r="F240">
        <v>3</v>
      </c>
      <c r="G240">
        <v>2</v>
      </c>
      <c r="H240">
        <v>1</v>
      </c>
      <c r="I240">
        <v>3</v>
      </c>
      <c r="J240">
        <v>2</v>
      </c>
      <c r="K240">
        <v>2</v>
      </c>
      <c r="L240">
        <v>2</v>
      </c>
      <c r="M240">
        <v>1</v>
      </c>
      <c r="N240">
        <v>2</v>
      </c>
      <c r="O240" s="4" t="s">
        <v>10683</v>
      </c>
      <c r="P240" t="s">
        <v>10684</v>
      </c>
      <c r="Q240">
        <v>41.013840000000002</v>
      </c>
      <c r="R240">
        <v>28.949660000000002</v>
      </c>
    </row>
    <row r="241" spans="1:18">
      <c r="A241">
        <v>41002.596030092594</v>
      </c>
      <c r="B241" s="6" t="s">
        <v>4709</v>
      </c>
      <c r="C241" s="7" t="s">
        <v>4718</v>
      </c>
      <c r="D241" s="4">
        <v>3</v>
      </c>
      <c r="E241" s="4">
        <v>3</v>
      </c>
      <c r="F241">
        <v>3</v>
      </c>
      <c r="G241">
        <v>2</v>
      </c>
      <c r="H241">
        <v>1</v>
      </c>
      <c r="I241">
        <v>3</v>
      </c>
      <c r="J241">
        <v>2</v>
      </c>
      <c r="K241">
        <v>2</v>
      </c>
      <c r="L241">
        <v>2</v>
      </c>
      <c r="M241">
        <v>1</v>
      </c>
      <c r="N241">
        <v>2</v>
      </c>
      <c r="O241" s="4" t="s">
        <v>10683</v>
      </c>
      <c r="P241" t="s">
        <v>10744</v>
      </c>
      <c r="Q241">
        <v>37.001669999999997</v>
      </c>
      <c r="R241">
        <v>35.328890000000001</v>
      </c>
    </row>
    <row r="242" spans="1:18">
      <c r="A242">
        <v>41002.604861111111</v>
      </c>
      <c r="B242" s="6" t="s">
        <v>4709</v>
      </c>
      <c r="C242" s="7" t="s">
        <v>4719</v>
      </c>
      <c r="D242" s="4">
        <v>5</v>
      </c>
      <c r="E242" s="4">
        <v>5</v>
      </c>
      <c r="F242">
        <v>4</v>
      </c>
      <c r="G242">
        <v>4</v>
      </c>
      <c r="H242">
        <v>5</v>
      </c>
      <c r="I242">
        <v>4</v>
      </c>
      <c r="J242">
        <v>4</v>
      </c>
      <c r="K242">
        <v>5</v>
      </c>
      <c r="L242">
        <v>4</v>
      </c>
      <c r="M242">
        <v>5</v>
      </c>
      <c r="N242">
        <v>4</v>
      </c>
      <c r="O242" s="4" t="s">
        <v>10665</v>
      </c>
      <c r="P242" t="s">
        <v>10745</v>
      </c>
      <c r="Q242">
        <v>51.922499999999999</v>
      </c>
      <c r="R242">
        <v>4.4791699999999999</v>
      </c>
    </row>
    <row r="243" spans="1:18">
      <c r="A243">
        <v>41002.660902777781</v>
      </c>
      <c r="B243" s="6" t="s">
        <v>4709</v>
      </c>
      <c r="C243" s="7" t="s">
        <v>4720</v>
      </c>
      <c r="D243" s="4">
        <v>4</v>
      </c>
      <c r="E243" s="4">
        <v>4</v>
      </c>
      <c r="F243">
        <v>5</v>
      </c>
      <c r="G243">
        <v>5</v>
      </c>
      <c r="H243">
        <v>3</v>
      </c>
      <c r="I243">
        <v>2</v>
      </c>
      <c r="J243">
        <v>3</v>
      </c>
      <c r="K243">
        <v>4</v>
      </c>
      <c r="L243">
        <v>5</v>
      </c>
      <c r="M243">
        <v>2</v>
      </c>
      <c r="N243">
        <v>4</v>
      </c>
      <c r="O243" s="4" t="s">
        <v>10689</v>
      </c>
      <c r="P243" t="s">
        <v>10690</v>
      </c>
      <c r="Q243">
        <v>56.945999999999998</v>
      </c>
      <c r="R243">
        <v>24.105889999999999</v>
      </c>
    </row>
    <row r="244" spans="1:18">
      <c r="A244">
        <v>41002.725601851853</v>
      </c>
      <c r="B244" s="6" t="s">
        <v>4709</v>
      </c>
      <c r="C244" s="7" t="s">
        <v>4721</v>
      </c>
      <c r="D244" s="4">
        <v>4</v>
      </c>
      <c r="E244" s="4">
        <v>4</v>
      </c>
      <c r="F244">
        <v>4</v>
      </c>
      <c r="G244">
        <v>4</v>
      </c>
      <c r="H244">
        <v>4</v>
      </c>
      <c r="I244">
        <v>3</v>
      </c>
      <c r="J244">
        <v>4</v>
      </c>
      <c r="K244">
        <v>4</v>
      </c>
      <c r="L244">
        <v>4</v>
      </c>
      <c r="M244">
        <v>4</v>
      </c>
      <c r="N244">
        <v>5</v>
      </c>
      <c r="O244" s="4" t="s">
        <v>10618</v>
      </c>
      <c r="P244" t="s">
        <v>10619</v>
      </c>
      <c r="Q244">
        <v>41.894739999999999</v>
      </c>
      <c r="R244">
        <v>12.4839</v>
      </c>
    </row>
    <row r="245" spans="1:18">
      <c r="A245">
        <v>41002.767384259256</v>
      </c>
      <c r="B245" s="6" t="s">
        <v>4709</v>
      </c>
      <c r="C245" s="7" t="s">
        <v>4722</v>
      </c>
      <c r="D245" s="4">
        <v>5</v>
      </c>
      <c r="E245" s="4">
        <v>3</v>
      </c>
      <c r="F245">
        <v>3</v>
      </c>
      <c r="G245">
        <v>5</v>
      </c>
      <c r="H245">
        <v>4</v>
      </c>
      <c r="I245">
        <v>5</v>
      </c>
      <c r="J245">
        <v>3</v>
      </c>
      <c r="K245">
        <v>5</v>
      </c>
      <c r="L245">
        <v>5</v>
      </c>
      <c r="M245">
        <v>5</v>
      </c>
      <c r="N245">
        <v>5</v>
      </c>
      <c r="O245" s="4" t="s">
        <v>10670</v>
      </c>
      <c r="P245" t="s">
        <v>10671</v>
      </c>
      <c r="Q245">
        <v>25.04776</v>
      </c>
      <c r="R245">
        <v>121.53185000000001</v>
      </c>
    </row>
    <row r="246" spans="1:18">
      <c r="A246">
        <v>41001.011747685188</v>
      </c>
      <c r="B246" s="6" t="s">
        <v>4723</v>
      </c>
      <c r="C246" s="7" t="s">
        <v>4724</v>
      </c>
      <c r="D246" s="4">
        <v>5</v>
      </c>
      <c r="E246" s="4">
        <v>3</v>
      </c>
      <c r="F246">
        <v>3</v>
      </c>
      <c r="G246">
        <v>1</v>
      </c>
      <c r="H246">
        <v>2</v>
      </c>
      <c r="I246">
        <v>4</v>
      </c>
      <c r="J246">
        <v>5</v>
      </c>
      <c r="K246">
        <v>5</v>
      </c>
      <c r="L246">
        <v>1</v>
      </c>
      <c r="M246">
        <v>1</v>
      </c>
      <c r="N246">
        <v>5</v>
      </c>
      <c r="O246" s="4" t="s">
        <v>10620</v>
      </c>
      <c r="P246" t="s">
        <v>10655</v>
      </c>
      <c r="Q246">
        <v>51.512790000000003</v>
      </c>
      <c r="R246">
        <v>-9.1840000000000005E-2</v>
      </c>
    </row>
    <row r="247" spans="1:18">
      <c r="A247">
        <v>41001.073761574073</v>
      </c>
      <c r="B247" s="6" t="s">
        <v>4723</v>
      </c>
      <c r="C247" s="7" t="s">
        <v>4725</v>
      </c>
      <c r="D247" s="4">
        <v>3</v>
      </c>
      <c r="E247" s="4">
        <v>3</v>
      </c>
      <c r="F247">
        <v>3</v>
      </c>
      <c r="G247">
        <v>3</v>
      </c>
      <c r="H247">
        <v>5</v>
      </c>
      <c r="I247">
        <v>4</v>
      </c>
      <c r="J247">
        <v>4</v>
      </c>
      <c r="K247">
        <v>5</v>
      </c>
      <c r="L247">
        <v>3</v>
      </c>
      <c r="M247">
        <v>4</v>
      </c>
      <c r="N247">
        <v>3</v>
      </c>
      <c r="O247" s="4" t="s">
        <v>10716</v>
      </c>
      <c r="P247" t="s">
        <v>10730</v>
      </c>
      <c r="Q247">
        <v>-31.95224</v>
      </c>
      <c r="R247">
        <v>115.8614</v>
      </c>
    </row>
    <row r="248" spans="1:18">
      <c r="A248">
        <v>41001.937835648147</v>
      </c>
      <c r="B248" s="6" t="s">
        <v>4723</v>
      </c>
      <c r="C248" s="7" t="s">
        <v>4726</v>
      </c>
      <c r="D248" s="4">
        <v>1</v>
      </c>
      <c r="E248" s="4">
        <v>1</v>
      </c>
      <c r="F248">
        <v>1</v>
      </c>
      <c r="G248">
        <v>1</v>
      </c>
      <c r="H248">
        <v>1</v>
      </c>
      <c r="I248">
        <v>1</v>
      </c>
      <c r="J248">
        <v>1</v>
      </c>
      <c r="K248">
        <v>1</v>
      </c>
      <c r="L248">
        <v>1</v>
      </c>
      <c r="M248">
        <v>1</v>
      </c>
      <c r="N248">
        <v>1</v>
      </c>
      <c r="O248" s="4" t="s">
        <v>10716</v>
      </c>
      <c r="P248" t="s">
        <v>10717</v>
      </c>
      <c r="Q248">
        <v>-37.814</v>
      </c>
      <c r="R248">
        <v>144.96332000000001</v>
      </c>
    </row>
    <row r="249" spans="1:18">
      <c r="A249">
        <v>41001.365532407406</v>
      </c>
      <c r="B249" s="6" t="s">
        <v>4723</v>
      </c>
      <c r="C249" s="7" t="s">
        <v>4727</v>
      </c>
      <c r="D249" s="4">
        <v>4</v>
      </c>
      <c r="E249" s="4">
        <v>3</v>
      </c>
      <c r="F249">
        <v>4</v>
      </c>
      <c r="G249">
        <v>4</v>
      </c>
      <c r="H249">
        <v>4</v>
      </c>
      <c r="I249">
        <v>3</v>
      </c>
      <c r="J249">
        <v>5</v>
      </c>
      <c r="K249">
        <v>4</v>
      </c>
      <c r="L249">
        <v>4</v>
      </c>
      <c r="M249">
        <v>2</v>
      </c>
      <c r="N249">
        <v>5</v>
      </c>
      <c r="O249" s="4" t="s">
        <v>10604</v>
      </c>
      <c r="P249" t="s">
        <v>10605</v>
      </c>
      <c r="Q249">
        <v>48.853409999999997</v>
      </c>
      <c r="R249">
        <v>2.3488000000000002</v>
      </c>
    </row>
    <row r="250" spans="1:18">
      <c r="A250">
        <v>41001.373414351852</v>
      </c>
      <c r="B250" s="6" t="s">
        <v>4723</v>
      </c>
      <c r="C250" s="7" t="s">
        <v>4728</v>
      </c>
      <c r="D250" s="4">
        <v>3</v>
      </c>
      <c r="E250" s="4">
        <v>2</v>
      </c>
      <c r="F250">
        <v>2</v>
      </c>
      <c r="G250">
        <v>3</v>
      </c>
      <c r="H250">
        <v>3</v>
      </c>
      <c r="I250">
        <v>5</v>
      </c>
      <c r="J250">
        <v>1</v>
      </c>
      <c r="K250">
        <v>2</v>
      </c>
      <c r="L250">
        <v>2</v>
      </c>
      <c r="M250">
        <v>3</v>
      </c>
      <c r="N250">
        <v>2</v>
      </c>
      <c r="O250" s="4" t="s">
        <v>10709</v>
      </c>
      <c r="P250" t="s">
        <v>10715</v>
      </c>
      <c r="Q250">
        <v>50.083329999999997</v>
      </c>
      <c r="R250">
        <v>19.91667</v>
      </c>
    </row>
    <row r="251" spans="1:18">
      <c r="A251">
        <v>41001.40216435185</v>
      </c>
      <c r="B251" s="6" t="s">
        <v>4723</v>
      </c>
      <c r="C251" s="7" t="s">
        <v>4729</v>
      </c>
      <c r="D251" s="4">
        <v>4</v>
      </c>
      <c r="E251" s="4">
        <v>4</v>
      </c>
      <c r="F251">
        <v>5</v>
      </c>
      <c r="G251">
        <v>4</v>
      </c>
      <c r="H251">
        <v>5</v>
      </c>
      <c r="I251">
        <v>3</v>
      </c>
      <c r="J251">
        <v>3</v>
      </c>
      <c r="K251">
        <v>4</v>
      </c>
      <c r="L251">
        <v>5</v>
      </c>
      <c r="M251">
        <v>4</v>
      </c>
      <c r="N251">
        <v>4</v>
      </c>
      <c r="O251" s="4" t="s">
        <v>10604</v>
      </c>
      <c r="P251" t="s">
        <v>10674</v>
      </c>
      <c r="Q251">
        <v>43.296950000000002</v>
      </c>
      <c r="R251">
        <v>5.3810700000000002</v>
      </c>
    </row>
    <row r="252" spans="1:18">
      <c r="A252">
        <v>41001.474444444444</v>
      </c>
      <c r="B252" s="6" t="s">
        <v>4723</v>
      </c>
      <c r="C252" s="7" t="s">
        <v>4730</v>
      </c>
      <c r="D252" s="4">
        <v>3</v>
      </c>
      <c r="E252" s="4">
        <v>1</v>
      </c>
      <c r="F252">
        <v>2</v>
      </c>
      <c r="G252">
        <v>4</v>
      </c>
      <c r="H252">
        <v>2</v>
      </c>
      <c r="I252">
        <v>3</v>
      </c>
      <c r="J252">
        <v>3</v>
      </c>
      <c r="K252">
        <v>3</v>
      </c>
      <c r="L252">
        <v>4</v>
      </c>
      <c r="M252">
        <v>2</v>
      </c>
      <c r="N252">
        <v>4</v>
      </c>
      <c r="O252" s="4" t="s">
        <v>10716</v>
      </c>
      <c r="P252" t="s">
        <v>10735</v>
      </c>
      <c r="Q252">
        <v>-33.867849999999997</v>
      </c>
      <c r="R252">
        <v>151.20732000000001</v>
      </c>
    </row>
    <row r="253" spans="1:18">
      <c r="A253">
        <v>41001.525034722225</v>
      </c>
      <c r="B253" s="6" t="s">
        <v>4723</v>
      </c>
      <c r="C253" s="7" t="s">
        <v>4731</v>
      </c>
      <c r="D253" s="4">
        <v>3</v>
      </c>
      <c r="E253" s="4">
        <v>4</v>
      </c>
      <c r="F253">
        <v>1</v>
      </c>
      <c r="G253">
        <v>3</v>
      </c>
      <c r="H253">
        <v>4</v>
      </c>
      <c r="I253">
        <v>5</v>
      </c>
      <c r="J253">
        <v>5</v>
      </c>
      <c r="K253">
        <v>5</v>
      </c>
      <c r="L253">
        <v>5</v>
      </c>
      <c r="M253">
        <v>4</v>
      </c>
      <c r="N253">
        <v>1</v>
      </c>
      <c r="O253" s="4" t="s">
        <v>10600</v>
      </c>
      <c r="P253" t="s">
        <v>10609</v>
      </c>
      <c r="Q253">
        <v>50.850450000000002</v>
      </c>
      <c r="R253">
        <v>4.3487799999999996</v>
      </c>
    </row>
    <row r="254" spans="1:18">
      <c r="A254">
        <v>41001.550694444442</v>
      </c>
      <c r="B254" s="6" t="s">
        <v>4723</v>
      </c>
      <c r="C254" s="7" t="s">
        <v>4732</v>
      </c>
      <c r="D254" s="4">
        <v>4</v>
      </c>
      <c r="E254" s="4">
        <v>3</v>
      </c>
      <c r="F254">
        <v>4</v>
      </c>
      <c r="G254">
        <v>4</v>
      </c>
      <c r="H254">
        <v>5</v>
      </c>
      <c r="I254">
        <v>3</v>
      </c>
      <c r="J254">
        <v>4</v>
      </c>
      <c r="K254">
        <v>4</v>
      </c>
      <c r="L254">
        <v>5</v>
      </c>
      <c r="M254">
        <v>4</v>
      </c>
      <c r="N254">
        <v>4</v>
      </c>
      <c r="O254" s="4" t="s">
        <v>10598</v>
      </c>
      <c r="P254" t="s">
        <v>10661</v>
      </c>
      <c r="Q254">
        <v>50.116669999999999</v>
      </c>
      <c r="R254">
        <v>8.6833299999999998</v>
      </c>
    </row>
    <row r="255" spans="1:18">
      <c r="A255">
        <v>41001.835451388892</v>
      </c>
      <c r="B255" s="6" t="s">
        <v>4723</v>
      </c>
      <c r="C255" s="7" t="s">
        <v>4733</v>
      </c>
      <c r="D255" s="4">
        <v>2</v>
      </c>
      <c r="E255" s="4">
        <v>1</v>
      </c>
      <c r="F255">
        <v>3</v>
      </c>
      <c r="G255">
        <v>5</v>
      </c>
      <c r="H255">
        <v>5</v>
      </c>
      <c r="I255">
        <v>5</v>
      </c>
      <c r="J255">
        <v>5</v>
      </c>
      <c r="K255">
        <v>5</v>
      </c>
      <c r="L255">
        <v>5</v>
      </c>
      <c r="M255">
        <v>5</v>
      </c>
      <c r="N255">
        <v>5</v>
      </c>
      <c r="O255" s="4" t="s">
        <v>10598</v>
      </c>
      <c r="P255" t="s">
        <v>10651</v>
      </c>
      <c r="Q255">
        <v>52.524369999999998</v>
      </c>
      <c r="R255">
        <v>13.41053</v>
      </c>
    </row>
    <row r="256" spans="1:18">
      <c r="A256">
        <v>41001.603715277779</v>
      </c>
      <c r="B256" s="6" t="s">
        <v>4723</v>
      </c>
      <c r="C256" s="7" t="s">
        <v>4734</v>
      </c>
      <c r="D256" s="4">
        <v>5</v>
      </c>
      <c r="E256" s="4">
        <v>3</v>
      </c>
      <c r="F256">
        <v>5</v>
      </c>
      <c r="G256">
        <v>4</v>
      </c>
      <c r="H256">
        <v>5</v>
      </c>
      <c r="I256">
        <v>5</v>
      </c>
      <c r="J256">
        <v>3</v>
      </c>
      <c r="K256">
        <v>5</v>
      </c>
      <c r="L256">
        <v>5</v>
      </c>
      <c r="M256">
        <v>4</v>
      </c>
      <c r="N256">
        <v>3</v>
      </c>
      <c r="O256" s="4" t="s">
        <v>10600</v>
      </c>
      <c r="P256" t="s">
        <v>10601</v>
      </c>
      <c r="Q256">
        <v>51.219889999999999</v>
      </c>
      <c r="R256">
        <v>4.4034599999999999</v>
      </c>
    </row>
    <row r="257" spans="1:18">
      <c r="A257">
        <v>41001.664039351854</v>
      </c>
      <c r="B257" s="6" t="s">
        <v>4723</v>
      </c>
      <c r="C257" s="7" t="s">
        <v>4735</v>
      </c>
      <c r="D257" s="4">
        <v>1</v>
      </c>
      <c r="E257" s="4">
        <v>2</v>
      </c>
      <c r="F257">
        <v>1</v>
      </c>
      <c r="G257">
        <v>1</v>
      </c>
      <c r="H257">
        <v>1</v>
      </c>
      <c r="I257">
        <v>2</v>
      </c>
      <c r="J257">
        <v>1</v>
      </c>
      <c r="K257">
        <v>2</v>
      </c>
      <c r="L257">
        <v>1</v>
      </c>
      <c r="M257">
        <v>1</v>
      </c>
      <c r="N257">
        <v>1</v>
      </c>
      <c r="O257" s="4" t="s">
        <v>10598</v>
      </c>
      <c r="P257" t="s">
        <v>10664</v>
      </c>
      <c r="Q257">
        <v>48.137430000000002</v>
      </c>
      <c r="R257">
        <v>11.57549</v>
      </c>
    </row>
    <row r="258" spans="1:18">
      <c r="A258">
        <v>41001.724756944444</v>
      </c>
      <c r="B258" s="6" t="s">
        <v>4723</v>
      </c>
      <c r="C258" s="7" t="s">
        <v>4736</v>
      </c>
      <c r="D258" s="4">
        <v>3</v>
      </c>
      <c r="E258" s="4">
        <v>3</v>
      </c>
      <c r="F258">
        <v>1</v>
      </c>
      <c r="G258">
        <v>4</v>
      </c>
      <c r="H258">
        <v>5</v>
      </c>
      <c r="I258">
        <v>1</v>
      </c>
      <c r="J258">
        <v>3</v>
      </c>
      <c r="K258">
        <v>3</v>
      </c>
      <c r="L258">
        <v>4</v>
      </c>
      <c r="M258">
        <v>2</v>
      </c>
      <c r="N258">
        <v>5</v>
      </c>
      <c r="O258" s="4" t="s">
        <v>10604</v>
      </c>
      <c r="P258" t="s">
        <v>10605</v>
      </c>
      <c r="Q258">
        <v>48.853409999999997</v>
      </c>
      <c r="R258">
        <v>2.3488000000000002</v>
      </c>
    </row>
    <row r="259" spans="1:18">
      <c r="A259">
        <v>41001.772581018522</v>
      </c>
      <c r="B259" s="6" t="s">
        <v>4723</v>
      </c>
      <c r="C259" s="7" t="s">
        <v>4737</v>
      </c>
      <c r="D259" s="4">
        <v>3</v>
      </c>
      <c r="E259" s="4">
        <v>3</v>
      </c>
      <c r="F259">
        <v>4</v>
      </c>
      <c r="G259">
        <v>3</v>
      </c>
      <c r="H259">
        <v>5</v>
      </c>
      <c r="I259">
        <v>4</v>
      </c>
      <c r="J259">
        <v>5</v>
      </c>
      <c r="K259">
        <v>5</v>
      </c>
      <c r="L259">
        <v>5</v>
      </c>
      <c r="M259">
        <v>5</v>
      </c>
      <c r="N259">
        <v>4</v>
      </c>
      <c r="O259" s="4" t="s">
        <v>10722</v>
      </c>
      <c r="P259" t="s">
        <v>10729</v>
      </c>
      <c r="Q259">
        <v>56.156739999999999</v>
      </c>
      <c r="R259">
        <v>10.210760000000001</v>
      </c>
    </row>
    <row r="260" spans="1:18">
      <c r="A260">
        <v>41001.88616898148</v>
      </c>
      <c r="B260" s="6" t="s">
        <v>4723</v>
      </c>
      <c r="C260" s="7" t="s">
        <v>4738</v>
      </c>
      <c r="D260" s="4">
        <v>1</v>
      </c>
      <c r="E260" s="4">
        <v>1</v>
      </c>
      <c r="F260">
        <v>1</v>
      </c>
      <c r="G260">
        <v>1</v>
      </c>
      <c r="H260">
        <v>1</v>
      </c>
      <c r="I260">
        <v>1</v>
      </c>
      <c r="J260">
        <v>1</v>
      </c>
      <c r="K260">
        <v>1</v>
      </c>
      <c r="L260">
        <v>1</v>
      </c>
      <c r="M260">
        <v>1</v>
      </c>
      <c r="N260">
        <v>1</v>
      </c>
      <c r="O260" s="4" t="s">
        <v>10629</v>
      </c>
      <c r="P260" t="s">
        <v>10630</v>
      </c>
      <c r="Q260">
        <v>41.38879</v>
      </c>
      <c r="R260">
        <v>2.1589900000000002</v>
      </c>
    </row>
    <row r="261" spans="1:18">
      <c r="A261">
        <v>41001.976412037038</v>
      </c>
      <c r="B261" s="6" t="s">
        <v>4723</v>
      </c>
      <c r="C261" s="7" t="s">
        <v>4739</v>
      </c>
      <c r="D261" s="4">
        <v>3</v>
      </c>
      <c r="E261" s="4">
        <v>4</v>
      </c>
      <c r="F261">
        <v>4</v>
      </c>
      <c r="G261">
        <v>3</v>
      </c>
      <c r="H261">
        <v>3</v>
      </c>
      <c r="I261">
        <v>4</v>
      </c>
      <c r="J261">
        <v>4</v>
      </c>
      <c r="K261">
        <v>4</v>
      </c>
      <c r="L261">
        <v>4</v>
      </c>
      <c r="M261">
        <v>3</v>
      </c>
      <c r="N261">
        <v>4</v>
      </c>
      <c r="O261" s="4" t="s">
        <v>10716</v>
      </c>
      <c r="P261" t="s">
        <v>10717</v>
      </c>
      <c r="Q261">
        <v>-37.814</v>
      </c>
      <c r="R261">
        <v>144.96332000000001</v>
      </c>
    </row>
    <row r="262" spans="1:18">
      <c r="A262">
        <v>41000.369768518518</v>
      </c>
      <c r="B262" s="6" t="s">
        <v>4740</v>
      </c>
      <c r="C262" s="7" t="s">
        <v>4741</v>
      </c>
      <c r="D262" s="4">
        <v>5</v>
      </c>
      <c r="E262" s="4">
        <v>5</v>
      </c>
      <c r="F262">
        <v>5</v>
      </c>
      <c r="G262">
        <v>5</v>
      </c>
      <c r="H262">
        <v>5</v>
      </c>
      <c r="I262">
        <v>5</v>
      </c>
      <c r="J262">
        <v>5</v>
      </c>
      <c r="K262">
        <v>5</v>
      </c>
      <c r="L262">
        <v>5</v>
      </c>
      <c r="M262">
        <v>5</v>
      </c>
      <c r="N262">
        <v>5</v>
      </c>
      <c r="O262" s="4" t="s">
        <v>10604</v>
      </c>
      <c r="P262" t="s">
        <v>10652</v>
      </c>
      <c r="Q262">
        <v>43.604259999999996</v>
      </c>
      <c r="R262">
        <v>1.44367</v>
      </c>
    </row>
    <row r="263" spans="1:18">
      <c r="A263">
        <v>41000.601840277777</v>
      </c>
      <c r="B263" s="6" t="s">
        <v>4740</v>
      </c>
      <c r="C263" s="7" t="s">
        <v>4742</v>
      </c>
      <c r="D263" s="4">
        <v>1</v>
      </c>
      <c r="E263" s="4">
        <v>1</v>
      </c>
      <c r="F263">
        <v>1</v>
      </c>
      <c r="G263">
        <v>1</v>
      </c>
      <c r="H263">
        <v>1</v>
      </c>
      <c r="I263">
        <v>1</v>
      </c>
      <c r="J263">
        <v>1</v>
      </c>
      <c r="K263">
        <v>1</v>
      </c>
      <c r="L263">
        <v>1</v>
      </c>
      <c r="M263">
        <v>1</v>
      </c>
      <c r="N263">
        <v>1</v>
      </c>
      <c r="O263" s="4" t="s">
        <v>10709</v>
      </c>
      <c r="P263" t="s">
        <v>10746</v>
      </c>
      <c r="Q263">
        <v>52.40692</v>
      </c>
      <c r="R263">
        <v>16.929929999999999</v>
      </c>
    </row>
    <row r="264" spans="1:18">
      <c r="A264">
        <v>40999.396493055552</v>
      </c>
      <c r="B264" s="6" t="s">
        <v>4743</v>
      </c>
      <c r="C264" s="7" t="s">
        <v>4744</v>
      </c>
      <c r="D264" s="4">
        <v>3</v>
      </c>
      <c r="E264" s="4">
        <v>3</v>
      </c>
      <c r="F264">
        <v>3</v>
      </c>
      <c r="G264">
        <v>3</v>
      </c>
      <c r="H264">
        <v>4</v>
      </c>
      <c r="I264">
        <v>4</v>
      </c>
      <c r="J264">
        <v>3</v>
      </c>
      <c r="K264">
        <v>5</v>
      </c>
      <c r="L264">
        <v>5</v>
      </c>
      <c r="M264">
        <v>5</v>
      </c>
      <c r="N264">
        <v>5</v>
      </c>
      <c r="O264" s="4" t="s">
        <v>10727</v>
      </c>
      <c r="P264" t="s">
        <v>10728</v>
      </c>
      <c r="Q264">
        <v>50.088039999999999</v>
      </c>
      <c r="R264">
        <v>14.42076</v>
      </c>
    </row>
    <row r="265" spans="1:18">
      <c r="A265">
        <v>40999.705150462964</v>
      </c>
      <c r="B265" s="6" t="s">
        <v>4743</v>
      </c>
      <c r="C265" s="7" t="s">
        <v>4745</v>
      </c>
      <c r="D265" s="4">
        <v>4</v>
      </c>
      <c r="E265" s="4">
        <v>3</v>
      </c>
      <c r="F265">
        <v>3</v>
      </c>
      <c r="G265">
        <v>5</v>
      </c>
      <c r="H265">
        <v>3</v>
      </c>
      <c r="I265">
        <v>5</v>
      </c>
      <c r="J265">
        <v>3</v>
      </c>
      <c r="K265">
        <v>5</v>
      </c>
      <c r="L265">
        <v>3</v>
      </c>
      <c r="M265">
        <v>3</v>
      </c>
      <c r="N265">
        <v>5</v>
      </c>
      <c r="O265" s="4" t="s">
        <v>10618</v>
      </c>
      <c r="P265" t="s">
        <v>10637</v>
      </c>
      <c r="Q265">
        <v>45.464269999999999</v>
      </c>
      <c r="R265">
        <v>9.1895100000000003</v>
      </c>
    </row>
    <row r="266" spans="1:18">
      <c r="A266">
        <v>40999.74417824074</v>
      </c>
      <c r="B266" s="6" t="s">
        <v>4743</v>
      </c>
      <c r="C266" s="7" t="s">
        <v>4746</v>
      </c>
      <c r="D266" s="4">
        <v>3</v>
      </c>
      <c r="E266" s="4">
        <v>4</v>
      </c>
      <c r="F266">
        <v>4</v>
      </c>
      <c r="G266">
        <v>4</v>
      </c>
      <c r="H266">
        <v>3</v>
      </c>
      <c r="I266">
        <v>4</v>
      </c>
      <c r="J266">
        <v>4</v>
      </c>
      <c r="K266">
        <v>5</v>
      </c>
      <c r="L266">
        <v>4</v>
      </c>
      <c r="M266">
        <v>4</v>
      </c>
      <c r="N266">
        <v>5</v>
      </c>
      <c r="O266" s="4" t="s">
        <v>10618</v>
      </c>
      <c r="P266" t="s">
        <v>10619</v>
      </c>
      <c r="Q266">
        <v>41.894739999999999</v>
      </c>
      <c r="R266">
        <v>12.4839</v>
      </c>
    </row>
    <row r="267" spans="1:18">
      <c r="A267">
        <v>40998.911712962959</v>
      </c>
      <c r="B267" s="6" t="s">
        <v>4747</v>
      </c>
      <c r="C267" s="7" t="s">
        <v>4748</v>
      </c>
      <c r="D267" s="4">
        <v>3</v>
      </c>
      <c r="E267" s="4">
        <v>4</v>
      </c>
      <c r="F267">
        <v>3</v>
      </c>
      <c r="G267">
        <v>5</v>
      </c>
      <c r="H267">
        <v>4</v>
      </c>
      <c r="I267">
        <v>5</v>
      </c>
      <c r="J267">
        <v>3</v>
      </c>
      <c r="K267">
        <v>5</v>
      </c>
      <c r="L267">
        <v>5</v>
      </c>
      <c r="M267">
        <v>5</v>
      </c>
      <c r="N267">
        <v>5</v>
      </c>
      <c r="O267" s="4" t="s">
        <v>10665</v>
      </c>
      <c r="P267" t="s">
        <v>10701</v>
      </c>
      <c r="Q267">
        <v>52.07667</v>
      </c>
      <c r="R267">
        <v>4.29861</v>
      </c>
    </row>
    <row r="268" spans="1:18">
      <c r="A268">
        <v>40998.523298611108</v>
      </c>
      <c r="B268" s="6" t="s">
        <v>4747</v>
      </c>
      <c r="C268" s="7" t="s">
        <v>4749</v>
      </c>
      <c r="D268" s="4">
        <v>5</v>
      </c>
      <c r="E268" s="4">
        <v>4</v>
      </c>
      <c r="F268">
        <v>5</v>
      </c>
      <c r="G268">
        <v>3</v>
      </c>
      <c r="H268">
        <v>3</v>
      </c>
      <c r="I268">
        <v>4</v>
      </c>
      <c r="J268">
        <v>3</v>
      </c>
      <c r="K268">
        <v>5</v>
      </c>
      <c r="L268">
        <v>4</v>
      </c>
      <c r="M268">
        <v>4</v>
      </c>
      <c r="N268">
        <v>4</v>
      </c>
      <c r="O268" s="4" t="s">
        <v>10604</v>
      </c>
      <c r="P268" t="s">
        <v>10673</v>
      </c>
      <c r="Q268">
        <v>45.748460000000001</v>
      </c>
      <c r="R268">
        <v>4.8467099999999999</v>
      </c>
    </row>
    <row r="269" spans="1:18">
      <c r="A269">
        <v>40998.615046296298</v>
      </c>
      <c r="B269" s="6" t="s">
        <v>4747</v>
      </c>
      <c r="C269" s="7" t="s">
        <v>4750</v>
      </c>
      <c r="D269" s="4">
        <v>3</v>
      </c>
      <c r="E269" s="4">
        <v>4</v>
      </c>
      <c r="F269">
        <v>3</v>
      </c>
      <c r="G269">
        <v>2</v>
      </c>
      <c r="H269">
        <v>3</v>
      </c>
      <c r="I269">
        <v>3</v>
      </c>
      <c r="J269">
        <v>2</v>
      </c>
      <c r="K269">
        <v>4</v>
      </c>
      <c r="L269">
        <v>5</v>
      </c>
      <c r="M269">
        <v>3</v>
      </c>
      <c r="N269">
        <v>2</v>
      </c>
      <c r="O269" s="4" t="s">
        <v>10618</v>
      </c>
      <c r="P269" t="s">
        <v>10637</v>
      </c>
      <c r="Q269">
        <v>45.464269999999999</v>
      </c>
      <c r="R269">
        <v>9.1895100000000003</v>
      </c>
    </row>
    <row r="270" spans="1:18">
      <c r="A270">
        <v>40998.676099537035</v>
      </c>
      <c r="B270" s="6" t="s">
        <v>4747</v>
      </c>
      <c r="C270" s="7" t="s">
        <v>4751</v>
      </c>
      <c r="D270" s="4">
        <v>4</v>
      </c>
      <c r="E270" s="4">
        <v>2</v>
      </c>
      <c r="F270">
        <v>4</v>
      </c>
      <c r="G270">
        <v>2</v>
      </c>
      <c r="H270">
        <v>1</v>
      </c>
      <c r="I270">
        <v>2</v>
      </c>
      <c r="J270">
        <v>2</v>
      </c>
      <c r="K270">
        <v>3</v>
      </c>
      <c r="L270">
        <v>4</v>
      </c>
      <c r="M270">
        <v>2</v>
      </c>
      <c r="N270">
        <v>3</v>
      </c>
      <c r="O270" s="4" t="s">
        <v>10604</v>
      </c>
      <c r="P270" t="s">
        <v>10673</v>
      </c>
      <c r="Q270">
        <v>45.748460000000001</v>
      </c>
      <c r="R270">
        <v>4.8467099999999999</v>
      </c>
    </row>
    <row r="271" spans="1:18">
      <c r="A271">
        <v>40998.728888888887</v>
      </c>
      <c r="B271" s="6" t="s">
        <v>4747</v>
      </c>
      <c r="C271" s="7" t="s">
        <v>4752</v>
      </c>
      <c r="D271" s="4">
        <v>5</v>
      </c>
      <c r="E271" s="4">
        <v>5</v>
      </c>
      <c r="F271">
        <v>4</v>
      </c>
      <c r="G271">
        <v>5</v>
      </c>
      <c r="H271">
        <v>2</v>
      </c>
      <c r="I271">
        <v>5</v>
      </c>
      <c r="J271">
        <v>1</v>
      </c>
      <c r="K271">
        <v>5</v>
      </c>
      <c r="L271">
        <v>5</v>
      </c>
      <c r="M271">
        <v>5</v>
      </c>
      <c r="N271">
        <v>5</v>
      </c>
      <c r="O271" s="4" t="s">
        <v>10604</v>
      </c>
      <c r="P271" t="s">
        <v>10605</v>
      </c>
      <c r="Q271">
        <v>48.853409999999997</v>
      </c>
      <c r="R271">
        <v>2.3488000000000002</v>
      </c>
    </row>
    <row r="272" spans="1:18">
      <c r="A272">
        <v>40998.792233796295</v>
      </c>
      <c r="B272" s="6" t="s">
        <v>4747</v>
      </c>
      <c r="C272" s="7" t="s">
        <v>4753</v>
      </c>
      <c r="D272" s="4">
        <v>3</v>
      </c>
      <c r="E272" s="4">
        <v>3</v>
      </c>
      <c r="F272">
        <v>4</v>
      </c>
      <c r="G272">
        <v>3</v>
      </c>
      <c r="H272">
        <v>5</v>
      </c>
      <c r="I272">
        <v>4</v>
      </c>
      <c r="J272">
        <v>4</v>
      </c>
      <c r="K272">
        <v>3</v>
      </c>
      <c r="L272">
        <v>3</v>
      </c>
      <c r="M272">
        <v>4</v>
      </c>
      <c r="N272">
        <v>4</v>
      </c>
      <c r="O272" s="4" t="s">
        <v>10618</v>
      </c>
      <c r="P272" t="s">
        <v>10637</v>
      </c>
      <c r="Q272">
        <v>45.464269999999999</v>
      </c>
      <c r="R272">
        <v>9.1895100000000003</v>
      </c>
    </row>
    <row r="273" spans="1:18">
      <c r="A273">
        <v>40998.928715277776</v>
      </c>
      <c r="B273" s="6" t="s">
        <v>4747</v>
      </c>
      <c r="C273" s="7" t="s">
        <v>4754</v>
      </c>
      <c r="D273" s="4">
        <v>5</v>
      </c>
      <c r="E273" s="4">
        <v>3</v>
      </c>
      <c r="F273">
        <v>5</v>
      </c>
      <c r="G273">
        <v>4</v>
      </c>
      <c r="H273">
        <v>5</v>
      </c>
      <c r="I273">
        <v>4</v>
      </c>
      <c r="J273">
        <v>4</v>
      </c>
      <c r="K273">
        <v>4</v>
      </c>
      <c r="L273">
        <v>5</v>
      </c>
      <c r="M273">
        <v>2</v>
      </c>
      <c r="N273">
        <v>3</v>
      </c>
      <c r="O273" s="4" t="s">
        <v>10607</v>
      </c>
      <c r="P273" t="s">
        <v>10613</v>
      </c>
      <c r="Q273">
        <v>49.249659999999999</v>
      </c>
      <c r="R273">
        <v>-123.11933999999999</v>
      </c>
    </row>
    <row r="274" spans="1:18">
      <c r="A274">
        <v>40997.138032407405</v>
      </c>
      <c r="B274" s="6" t="s">
        <v>4755</v>
      </c>
      <c r="C274" s="7" t="s">
        <v>4756</v>
      </c>
      <c r="D274" s="4">
        <v>5</v>
      </c>
      <c r="E274" s="4">
        <v>5</v>
      </c>
      <c r="F274">
        <v>5</v>
      </c>
      <c r="G274">
        <v>5</v>
      </c>
      <c r="H274">
        <v>4</v>
      </c>
      <c r="I274">
        <v>4</v>
      </c>
      <c r="J274">
        <v>4</v>
      </c>
      <c r="K274">
        <v>4</v>
      </c>
      <c r="L274">
        <v>4</v>
      </c>
      <c r="M274">
        <v>5</v>
      </c>
      <c r="N274">
        <v>4</v>
      </c>
      <c r="O274" s="4" t="s">
        <v>10716</v>
      </c>
      <c r="P274" t="s">
        <v>10747</v>
      </c>
      <c r="Q274">
        <v>-34.928660000000001</v>
      </c>
      <c r="R274">
        <v>138.59863000000001</v>
      </c>
    </row>
    <row r="275" spans="1:18">
      <c r="A275">
        <v>40997.302604166667</v>
      </c>
      <c r="B275" s="6" t="s">
        <v>4755</v>
      </c>
      <c r="C275" s="7" t="s">
        <v>4757</v>
      </c>
      <c r="D275" s="4">
        <v>5</v>
      </c>
      <c r="E275" s="4">
        <v>5</v>
      </c>
      <c r="F275">
        <v>5</v>
      </c>
      <c r="G275">
        <v>5</v>
      </c>
      <c r="H275">
        <v>5</v>
      </c>
      <c r="I275">
        <v>5</v>
      </c>
      <c r="J275">
        <v>5</v>
      </c>
      <c r="K275">
        <v>5</v>
      </c>
      <c r="L275">
        <v>5</v>
      </c>
      <c r="M275">
        <v>5</v>
      </c>
      <c r="N275">
        <v>5</v>
      </c>
      <c r="O275" s="4" t="s">
        <v>10604</v>
      </c>
      <c r="P275" t="s">
        <v>10674</v>
      </c>
      <c r="Q275">
        <v>43.296950000000002</v>
      </c>
      <c r="R275">
        <v>5.3810700000000002</v>
      </c>
    </row>
    <row r="276" spans="1:18">
      <c r="A276">
        <v>40997.805775462963</v>
      </c>
      <c r="B276" s="6" t="s">
        <v>4755</v>
      </c>
      <c r="C276" s="7" t="s">
        <v>4758</v>
      </c>
      <c r="D276" s="4">
        <v>3</v>
      </c>
      <c r="E276" s="4">
        <v>2</v>
      </c>
      <c r="F276">
        <v>2</v>
      </c>
      <c r="G276">
        <v>4</v>
      </c>
      <c r="H276">
        <v>4</v>
      </c>
      <c r="I276">
        <v>4</v>
      </c>
      <c r="J276">
        <v>4</v>
      </c>
      <c r="K276">
        <v>4</v>
      </c>
      <c r="L276">
        <v>5</v>
      </c>
      <c r="M276">
        <v>3</v>
      </c>
      <c r="N276">
        <v>3</v>
      </c>
      <c r="O276" s="4" t="s">
        <v>10604</v>
      </c>
      <c r="P276" t="s">
        <v>10674</v>
      </c>
      <c r="Q276">
        <v>43.296950000000002</v>
      </c>
      <c r="R276">
        <v>5.3810700000000002</v>
      </c>
    </row>
    <row r="277" spans="1:18">
      <c r="A277">
        <v>40997.351585648146</v>
      </c>
      <c r="B277" s="6" t="s">
        <v>4755</v>
      </c>
      <c r="C277" s="7" t="s">
        <v>4759</v>
      </c>
      <c r="D277" s="4">
        <v>4</v>
      </c>
      <c r="E277" s="4">
        <v>3</v>
      </c>
      <c r="F277">
        <v>4</v>
      </c>
      <c r="G277">
        <v>4</v>
      </c>
      <c r="H277">
        <v>4</v>
      </c>
      <c r="I277">
        <v>4</v>
      </c>
      <c r="J277">
        <v>4</v>
      </c>
      <c r="K277">
        <v>5</v>
      </c>
      <c r="L277">
        <v>5</v>
      </c>
      <c r="M277">
        <v>4</v>
      </c>
      <c r="N277">
        <v>5</v>
      </c>
      <c r="O277" s="4" t="s">
        <v>10604</v>
      </c>
      <c r="P277" t="s">
        <v>10605</v>
      </c>
      <c r="Q277">
        <v>48.853409999999997</v>
      </c>
      <c r="R277">
        <v>2.3488000000000002</v>
      </c>
    </row>
    <row r="278" spans="1:18">
      <c r="A278">
        <v>40997.509976851848</v>
      </c>
      <c r="B278" s="6" t="s">
        <v>4755</v>
      </c>
      <c r="C278" s="7" t="s">
        <v>4760</v>
      </c>
      <c r="D278" s="4">
        <v>5</v>
      </c>
      <c r="E278" s="4">
        <v>5</v>
      </c>
      <c r="F278">
        <v>3</v>
      </c>
      <c r="G278">
        <v>5</v>
      </c>
      <c r="H278">
        <v>3</v>
      </c>
      <c r="I278">
        <v>3</v>
      </c>
      <c r="J278">
        <v>5</v>
      </c>
      <c r="K278">
        <v>1</v>
      </c>
      <c r="L278">
        <v>1</v>
      </c>
      <c r="M278">
        <v>3</v>
      </c>
      <c r="N278">
        <v>1</v>
      </c>
      <c r="O278" s="4" t="s">
        <v>10629</v>
      </c>
      <c r="P278" t="s">
        <v>10669</v>
      </c>
      <c r="Q278">
        <v>40.416499999999999</v>
      </c>
      <c r="R278">
        <v>-3.7025600000000001</v>
      </c>
    </row>
    <row r="279" spans="1:18">
      <c r="A279">
        <v>40997.565266203703</v>
      </c>
      <c r="B279" s="6" t="s">
        <v>4755</v>
      </c>
      <c r="C279" s="7" t="s">
        <v>4761</v>
      </c>
      <c r="D279" s="4">
        <v>4</v>
      </c>
      <c r="E279" s="4">
        <v>5</v>
      </c>
      <c r="F279">
        <v>5</v>
      </c>
      <c r="G279">
        <v>4</v>
      </c>
      <c r="H279">
        <v>4</v>
      </c>
      <c r="I279">
        <v>5</v>
      </c>
      <c r="J279">
        <v>4</v>
      </c>
      <c r="K279">
        <v>5</v>
      </c>
      <c r="L279">
        <v>4</v>
      </c>
      <c r="M279">
        <v>5</v>
      </c>
      <c r="N279">
        <v>4</v>
      </c>
      <c r="O279" s="4" t="s">
        <v>10662</v>
      </c>
      <c r="P279" t="s">
        <v>10713</v>
      </c>
      <c r="Q279">
        <v>39.907499999999999</v>
      </c>
      <c r="R279">
        <v>116.39722999999999</v>
      </c>
    </row>
    <row r="280" spans="1:18">
      <c r="A280">
        <v>40997.581655092596</v>
      </c>
      <c r="B280" s="6" t="s">
        <v>4755</v>
      </c>
      <c r="C280" s="7" t="s">
        <v>4762</v>
      </c>
      <c r="D280" s="4">
        <v>5</v>
      </c>
      <c r="E280" s="4">
        <v>3</v>
      </c>
      <c r="F280">
        <v>3</v>
      </c>
      <c r="G280">
        <v>4</v>
      </c>
      <c r="H280">
        <v>5</v>
      </c>
      <c r="I280">
        <v>5</v>
      </c>
      <c r="J280">
        <v>5</v>
      </c>
      <c r="K280">
        <v>5</v>
      </c>
      <c r="L280">
        <v>4</v>
      </c>
      <c r="M280">
        <v>5</v>
      </c>
      <c r="N280">
        <v>5</v>
      </c>
      <c r="O280" s="4" t="s">
        <v>10618</v>
      </c>
      <c r="P280" t="s">
        <v>10637</v>
      </c>
      <c r="Q280">
        <v>45.464269999999999</v>
      </c>
      <c r="R280">
        <v>9.1895100000000003</v>
      </c>
    </row>
    <row r="281" spans="1:18">
      <c r="A281">
        <v>40997.622974537036</v>
      </c>
      <c r="B281" s="6" t="s">
        <v>4755</v>
      </c>
      <c r="C281" s="7" t="s">
        <v>4763</v>
      </c>
      <c r="D281" s="4">
        <v>4</v>
      </c>
      <c r="E281" s="4">
        <v>3</v>
      </c>
      <c r="F281">
        <v>4</v>
      </c>
      <c r="G281">
        <v>3</v>
      </c>
      <c r="H281">
        <v>4</v>
      </c>
      <c r="I281">
        <v>4</v>
      </c>
      <c r="J281">
        <v>2</v>
      </c>
      <c r="K281">
        <v>4</v>
      </c>
      <c r="L281">
        <v>4</v>
      </c>
      <c r="M281">
        <v>2</v>
      </c>
      <c r="N281">
        <v>4</v>
      </c>
      <c r="O281" s="4" t="s">
        <v>10604</v>
      </c>
      <c r="P281" t="s">
        <v>10606</v>
      </c>
      <c r="Q281">
        <v>43.703130000000002</v>
      </c>
      <c r="R281">
        <v>7.2660799999999997</v>
      </c>
    </row>
    <row r="282" spans="1:18">
      <c r="A282">
        <v>40997.649351851855</v>
      </c>
      <c r="B282" s="6" t="s">
        <v>4755</v>
      </c>
      <c r="C282" s="7" t="s">
        <v>4764</v>
      </c>
      <c r="D282" s="4">
        <v>2</v>
      </c>
      <c r="E282" s="4">
        <v>2</v>
      </c>
      <c r="F282">
        <v>1</v>
      </c>
      <c r="G282">
        <v>1</v>
      </c>
      <c r="H282">
        <v>5</v>
      </c>
      <c r="I282">
        <v>4</v>
      </c>
      <c r="J282">
        <v>1</v>
      </c>
      <c r="K282">
        <v>3</v>
      </c>
      <c r="L282">
        <v>4</v>
      </c>
      <c r="M282">
        <v>2</v>
      </c>
      <c r="N282">
        <v>4</v>
      </c>
      <c r="O282" s="4" t="s">
        <v>10598</v>
      </c>
      <c r="P282" t="s">
        <v>10599</v>
      </c>
      <c r="Q282">
        <v>53.55</v>
      </c>
      <c r="R282">
        <v>10</v>
      </c>
    </row>
    <row r="283" spans="1:18">
      <c r="A283">
        <v>40997.682256944441</v>
      </c>
      <c r="B283" s="6" t="s">
        <v>4755</v>
      </c>
      <c r="C283" s="7" t="s">
        <v>4765</v>
      </c>
      <c r="D283" s="4">
        <v>5</v>
      </c>
      <c r="E283" s="4">
        <v>5</v>
      </c>
      <c r="F283">
        <v>3</v>
      </c>
      <c r="G283">
        <v>5</v>
      </c>
      <c r="H283">
        <v>5</v>
      </c>
      <c r="I283">
        <v>4</v>
      </c>
      <c r="J283">
        <v>4</v>
      </c>
      <c r="K283">
        <v>3</v>
      </c>
      <c r="L283">
        <v>5</v>
      </c>
      <c r="M283">
        <v>1</v>
      </c>
      <c r="N283">
        <v>1</v>
      </c>
      <c r="O283" s="4" t="s">
        <v>10604</v>
      </c>
      <c r="P283" t="s">
        <v>10605</v>
      </c>
      <c r="Q283">
        <v>48.853409999999997</v>
      </c>
      <c r="R283">
        <v>2.3488000000000002</v>
      </c>
    </row>
    <row r="284" spans="1:18">
      <c r="A284">
        <v>40997.688460648147</v>
      </c>
      <c r="B284" s="6" t="s">
        <v>4755</v>
      </c>
      <c r="C284" s="7" t="s">
        <v>4766</v>
      </c>
      <c r="D284" s="4">
        <v>3</v>
      </c>
      <c r="E284" s="4">
        <v>5</v>
      </c>
      <c r="F284">
        <v>4</v>
      </c>
      <c r="G284">
        <v>4</v>
      </c>
      <c r="H284">
        <v>5</v>
      </c>
      <c r="I284">
        <v>5</v>
      </c>
      <c r="J284">
        <v>5</v>
      </c>
      <c r="K284">
        <v>5</v>
      </c>
      <c r="L284">
        <v>5</v>
      </c>
      <c r="M284">
        <v>5</v>
      </c>
      <c r="N284">
        <v>5</v>
      </c>
      <c r="O284" s="4" t="s">
        <v>10604</v>
      </c>
      <c r="P284" t="s">
        <v>10673</v>
      </c>
      <c r="Q284">
        <v>45.748460000000001</v>
      </c>
      <c r="R284">
        <v>4.8467099999999999</v>
      </c>
    </row>
    <row r="285" spans="1:18">
      <c r="A285">
        <v>40997.706030092595</v>
      </c>
      <c r="B285" s="6" t="s">
        <v>4755</v>
      </c>
      <c r="C285" s="7" t="s">
        <v>4767</v>
      </c>
      <c r="D285" s="4">
        <v>4</v>
      </c>
      <c r="E285" s="4">
        <v>3</v>
      </c>
      <c r="F285">
        <v>5</v>
      </c>
      <c r="G285">
        <v>1</v>
      </c>
      <c r="H285">
        <v>4</v>
      </c>
      <c r="I285">
        <v>3</v>
      </c>
      <c r="J285">
        <v>3</v>
      </c>
      <c r="K285">
        <v>5</v>
      </c>
      <c r="L285">
        <v>1</v>
      </c>
      <c r="M285">
        <v>4</v>
      </c>
      <c r="N285">
        <v>1</v>
      </c>
      <c r="O285" s="4" t="s">
        <v>10614</v>
      </c>
      <c r="P285" t="s">
        <v>10628</v>
      </c>
      <c r="Q285">
        <v>41.850029999999997</v>
      </c>
      <c r="R285">
        <v>-87.650049999999993</v>
      </c>
    </row>
    <row r="286" spans="1:18">
      <c r="A286">
        <v>40997.893530092595</v>
      </c>
      <c r="B286" s="6" t="s">
        <v>4755</v>
      </c>
      <c r="C286" s="7" t="s">
        <v>4768</v>
      </c>
      <c r="D286" s="4">
        <v>3</v>
      </c>
      <c r="E286" s="4">
        <v>4</v>
      </c>
      <c r="F286">
        <v>5</v>
      </c>
      <c r="G286">
        <v>3</v>
      </c>
      <c r="H286">
        <v>5</v>
      </c>
      <c r="I286">
        <v>5</v>
      </c>
      <c r="J286">
        <v>4</v>
      </c>
      <c r="K286">
        <v>5</v>
      </c>
      <c r="L286">
        <v>5</v>
      </c>
      <c r="M286">
        <v>4</v>
      </c>
      <c r="N286">
        <v>5</v>
      </c>
      <c r="O286" s="4" t="s">
        <v>10607</v>
      </c>
      <c r="P286" t="s">
        <v>10613</v>
      </c>
      <c r="Q286">
        <v>49.249659999999999</v>
      </c>
      <c r="R286">
        <v>-123.11933999999999</v>
      </c>
    </row>
    <row r="287" spans="1:18">
      <c r="A287">
        <v>40997.942060185182</v>
      </c>
      <c r="B287" s="6" t="s">
        <v>4755</v>
      </c>
      <c r="C287" s="7" t="s">
        <v>4769</v>
      </c>
      <c r="D287" s="4">
        <v>4</v>
      </c>
      <c r="E287" s="4">
        <v>4</v>
      </c>
      <c r="F287">
        <v>5</v>
      </c>
      <c r="G287">
        <v>3</v>
      </c>
      <c r="H287">
        <v>5</v>
      </c>
      <c r="I287">
        <v>4</v>
      </c>
      <c r="J287">
        <v>4</v>
      </c>
      <c r="K287">
        <v>5</v>
      </c>
      <c r="L287">
        <v>4</v>
      </c>
      <c r="M287">
        <v>4</v>
      </c>
      <c r="N287">
        <v>4</v>
      </c>
      <c r="O287" s="4" t="s">
        <v>10620</v>
      </c>
      <c r="P287" t="s">
        <v>10655</v>
      </c>
      <c r="Q287">
        <v>51.512790000000003</v>
      </c>
      <c r="R287">
        <v>-9.1840000000000005E-2</v>
      </c>
    </row>
    <row r="288" spans="1:18">
      <c r="A288">
        <v>40996.702673611115</v>
      </c>
      <c r="B288" s="6" t="s">
        <v>4770</v>
      </c>
      <c r="C288" s="7" t="s">
        <v>4771</v>
      </c>
      <c r="D288" s="4">
        <v>3</v>
      </c>
      <c r="E288" s="4">
        <v>4</v>
      </c>
      <c r="F288">
        <v>4</v>
      </c>
      <c r="G288">
        <v>4</v>
      </c>
      <c r="H288">
        <v>5</v>
      </c>
      <c r="I288">
        <v>2</v>
      </c>
      <c r="J288">
        <v>2</v>
      </c>
      <c r="K288">
        <v>4</v>
      </c>
      <c r="L288">
        <v>5</v>
      </c>
      <c r="M288">
        <v>3</v>
      </c>
      <c r="N288">
        <v>3</v>
      </c>
      <c r="O288" s="4" t="s">
        <v>10748</v>
      </c>
      <c r="P288" t="s">
        <v>10749</v>
      </c>
      <c r="Q288">
        <v>48.968330000000002</v>
      </c>
      <c r="R288">
        <v>89.962500000000006</v>
      </c>
    </row>
    <row r="289" spans="1:18">
      <c r="A289">
        <v>40996.489398148151</v>
      </c>
      <c r="B289" s="6" t="s">
        <v>4770</v>
      </c>
      <c r="C289" s="7" t="s">
        <v>4772</v>
      </c>
      <c r="D289" s="4">
        <v>4</v>
      </c>
      <c r="E289" s="4">
        <v>2</v>
      </c>
      <c r="F289">
        <v>4</v>
      </c>
      <c r="G289">
        <v>4</v>
      </c>
      <c r="H289">
        <v>4</v>
      </c>
      <c r="I289">
        <v>4</v>
      </c>
      <c r="J289">
        <v>3</v>
      </c>
      <c r="K289">
        <v>5</v>
      </c>
      <c r="L289">
        <v>4</v>
      </c>
      <c r="M289">
        <v>4</v>
      </c>
      <c r="N289">
        <v>4</v>
      </c>
      <c r="O289" s="4" t="s">
        <v>10716</v>
      </c>
      <c r="P289" t="s">
        <v>10735</v>
      </c>
      <c r="Q289">
        <v>-33.867849999999997</v>
      </c>
      <c r="R289">
        <v>151.20732000000001</v>
      </c>
    </row>
    <row r="290" spans="1:18">
      <c r="A290">
        <v>40996.393726851849</v>
      </c>
      <c r="B290" s="6" t="s">
        <v>4770</v>
      </c>
      <c r="C290" s="7" t="s">
        <v>4773</v>
      </c>
      <c r="D290" s="4">
        <v>4</v>
      </c>
      <c r="E290" s="4">
        <v>3</v>
      </c>
      <c r="F290">
        <v>4</v>
      </c>
      <c r="G290">
        <v>3</v>
      </c>
      <c r="H290">
        <v>4</v>
      </c>
      <c r="I290">
        <v>4</v>
      </c>
      <c r="J290">
        <v>4</v>
      </c>
      <c r="K290">
        <v>5</v>
      </c>
      <c r="L290">
        <v>3</v>
      </c>
      <c r="M290">
        <v>5</v>
      </c>
      <c r="N290">
        <v>5</v>
      </c>
      <c r="O290" s="4" t="s">
        <v>10685</v>
      </c>
      <c r="P290" t="s">
        <v>10686</v>
      </c>
      <c r="Q290">
        <v>48.208489999999998</v>
      </c>
      <c r="R290">
        <v>16.37208</v>
      </c>
    </row>
    <row r="291" spans="1:18">
      <c r="A291">
        <v>40996.440439814818</v>
      </c>
      <c r="B291" s="6" t="s">
        <v>4770</v>
      </c>
      <c r="C291" s="7" t="s">
        <v>4774</v>
      </c>
      <c r="D291" s="4">
        <v>3</v>
      </c>
      <c r="E291" s="4">
        <v>3</v>
      </c>
      <c r="F291">
        <v>4</v>
      </c>
      <c r="G291">
        <v>2</v>
      </c>
      <c r="H291">
        <v>4</v>
      </c>
      <c r="I291">
        <v>3</v>
      </c>
      <c r="J291">
        <v>3</v>
      </c>
      <c r="K291">
        <v>4</v>
      </c>
      <c r="L291">
        <v>4</v>
      </c>
      <c r="M291">
        <v>4</v>
      </c>
      <c r="N291">
        <v>4</v>
      </c>
      <c r="O291" s="4" t="s">
        <v>10683</v>
      </c>
      <c r="P291" t="s">
        <v>10684</v>
      </c>
      <c r="Q291">
        <v>41.013840000000002</v>
      </c>
      <c r="R291">
        <v>28.949660000000002</v>
      </c>
    </row>
    <row r="292" spans="1:18">
      <c r="A292">
        <v>40996.858043981483</v>
      </c>
      <c r="B292" s="6" t="s">
        <v>4770</v>
      </c>
      <c r="C292" s="7" t="s">
        <v>4775</v>
      </c>
      <c r="D292" s="4">
        <v>5</v>
      </c>
      <c r="E292" s="4">
        <v>5</v>
      </c>
      <c r="F292">
        <v>5</v>
      </c>
      <c r="G292">
        <v>5</v>
      </c>
      <c r="H292">
        <v>5</v>
      </c>
      <c r="I292">
        <v>5</v>
      </c>
      <c r="J292">
        <v>3</v>
      </c>
      <c r="K292">
        <v>5</v>
      </c>
      <c r="L292">
        <v>5</v>
      </c>
      <c r="M292">
        <v>5</v>
      </c>
      <c r="N292">
        <v>5</v>
      </c>
      <c r="O292" s="4" t="s">
        <v>10600</v>
      </c>
      <c r="P292" t="s">
        <v>10609</v>
      </c>
      <c r="Q292">
        <v>50.850450000000002</v>
      </c>
      <c r="R292">
        <v>4.3487799999999996</v>
      </c>
    </row>
    <row r="293" spans="1:18">
      <c r="A293">
        <v>40996.520127314812</v>
      </c>
      <c r="B293" s="6" t="s">
        <v>4770</v>
      </c>
      <c r="C293" s="7" t="s">
        <v>4776</v>
      </c>
      <c r="D293" s="4">
        <v>4</v>
      </c>
      <c r="E293" s="4">
        <v>2</v>
      </c>
      <c r="F293">
        <v>2</v>
      </c>
      <c r="G293">
        <v>4</v>
      </c>
      <c r="H293">
        <v>4</v>
      </c>
      <c r="I293">
        <v>5</v>
      </c>
      <c r="J293">
        <v>3</v>
      </c>
      <c r="K293">
        <v>5</v>
      </c>
      <c r="L293">
        <v>4</v>
      </c>
      <c r="M293">
        <v>3</v>
      </c>
      <c r="N293">
        <v>4</v>
      </c>
      <c r="O293" s="4" t="s">
        <v>10598</v>
      </c>
      <c r="P293" t="s">
        <v>10651</v>
      </c>
      <c r="Q293">
        <v>52.524369999999998</v>
      </c>
      <c r="R293">
        <v>13.41053</v>
      </c>
    </row>
    <row r="294" spans="1:18">
      <c r="A294">
        <v>40996.531817129631</v>
      </c>
      <c r="B294" s="6" t="s">
        <v>4770</v>
      </c>
      <c r="C294" s="7" t="s">
        <v>4777</v>
      </c>
      <c r="D294" s="4">
        <v>1</v>
      </c>
      <c r="E294" s="4">
        <v>1</v>
      </c>
      <c r="F294">
        <v>5</v>
      </c>
      <c r="G294">
        <v>1</v>
      </c>
      <c r="H294">
        <v>1</v>
      </c>
      <c r="I294">
        <v>1</v>
      </c>
      <c r="J294">
        <v>1</v>
      </c>
      <c r="K294">
        <v>5</v>
      </c>
      <c r="L294">
        <v>1</v>
      </c>
      <c r="M294">
        <v>1</v>
      </c>
      <c r="N294">
        <v>1</v>
      </c>
      <c r="O294" s="4" t="s">
        <v>10629</v>
      </c>
      <c r="P294" t="s">
        <v>10669</v>
      </c>
      <c r="Q294">
        <v>40.416499999999999</v>
      </c>
      <c r="R294">
        <v>-3.7025600000000001</v>
      </c>
    </row>
    <row r="295" spans="1:18">
      <c r="A295">
        <v>40996.562280092592</v>
      </c>
      <c r="B295" s="6" t="s">
        <v>4770</v>
      </c>
      <c r="C295" s="7" t="s">
        <v>4778</v>
      </c>
      <c r="D295" s="4">
        <v>3</v>
      </c>
      <c r="E295" s="4">
        <v>1</v>
      </c>
      <c r="F295">
        <v>1</v>
      </c>
      <c r="G295">
        <v>2</v>
      </c>
      <c r="H295">
        <v>4</v>
      </c>
      <c r="I295">
        <v>2</v>
      </c>
      <c r="J295">
        <v>1</v>
      </c>
      <c r="K295">
        <v>2</v>
      </c>
      <c r="L295">
        <v>1</v>
      </c>
      <c r="M295">
        <v>1</v>
      </c>
      <c r="N295">
        <v>1</v>
      </c>
      <c r="O295" s="4" t="s">
        <v>10618</v>
      </c>
      <c r="P295" t="s">
        <v>10643</v>
      </c>
      <c r="Q295">
        <v>40.833329999999997</v>
      </c>
      <c r="R295">
        <v>14.25</v>
      </c>
    </row>
    <row r="296" spans="1:18">
      <c r="A296">
        <v>40996.569872685184</v>
      </c>
      <c r="B296" s="6" t="s">
        <v>4770</v>
      </c>
      <c r="C296" s="7" t="s">
        <v>4779</v>
      </c>
      <c r="D296" s="4">
        <v>5</v>
      </c>
      <c r="E296" s="4">
        <v>4</v>
      </c>
      <c r="F296">
        <v>4</v>
      </c>
      <c r="G296">
        <v>3</v>
      </c>
      <c r="H296">
        <v>5</v>
      </c>
      <c r="I296">
        <v>4</v>
      </c>
      <c r="J296">
        <v>3</v>
      </c>
      <c r="K296">
        <v>5</v>
      </c>
      <c r="L296">
        <v>4</v>
      </c>
      <c r="M296">
        <v>5</v>
      </c>
      <c r="N296">
        <v>4</v>
      </c>
      <c r="O296" s="4" t="s">
        <v>10629</v>
      </c>
      <c r="P296" t="s">
        <v>10630</v>
      </c>
      <c r="Q296">
        <v>41.38879</v>
      </c>
      <c r="R296">
        <v>2.1589900000000002</v>
      </c>
    </row>
    <row r="297" spans="1:18">
      <c r="A297">
        <v>40996.710439814815</v>
      </c>
      <c r="B297" s="6" t="s">
        <v>4770</v>
      </c>
      <c r="C297" s="7" t="s">
        <v>4780</v>
      </c>
      <c r="D297" s="4">
        <v>3</v>
      </c>
      <c r="E297" s="4">
        <v>2</v>
      </c>
      <c r="F297">
        <v>2</v>
      </c>
      <c r="G297">
        <v>3</v>
      </c>
      <c r="H297">
        <v>3</v>
      </c>
      <c r="I297">
        <v>4</v>
      </c>
      <c r="J297">
        <v>2</v>
      </c>
      <c r="K297">
        <v>4</v>
      </c>
      <c r="L297">
        <v>5</v>
      </c>
      <c r="M297">
        <v>3</v>
      </c>
      <c r="N297">
        <v>3</v>
      </c>
      <c r="O297" s="4" t="s">
        <v>10629</v>
      </c>
      <c r="P297" t="s">
        <v>10750</v>
      </c>
      <c r="Q297">
        <v>41.656059999999997</v>
      </c>
      <c r="R297">
        <v>-0.87734000000000001</v>
      </c>
    </row>
    <row r="298" spans="1:18">
      <c r="A298">
        <v>40995.311307870368</v>
      </c>
      <c r="B298" s="6" t="s">
        <v>4781</v>
      </c>
      <c r="C298" s="7" t="s">
        <v>4782</v>
      </c>
      <c r="D298" s="4">
        <v>3</v>
      </c>
      <c r="E298" s="4">
        <v>3</v>
      </c>
      <c r="F298">
        <v>3</v>
      </c>
      <c r="G298">
        <v>3</v>
      </c>
      <c r="H298">
        <v>4</v>
      </c>
      <c r="I298">
        <v>3</v>
      </c>
      <c r="J298">
        <v>1</v>
      </c>
      <c r="K298">
        <v>5</v>
      </c>
      <c r="L298">
        <v>4</v>
      </c>
      <c r="M298">
        <v>2</v>
      </c>
      <c r="N298">
        <v>4</v>
      </c>
      <c r="O298" s="4" t="s">
        <v>10600</v>
      </c>
      <c r="P298" t="s">
        <v>10609</v>
      </c>
      <c r="Q298">
        <v>50.850450000000002</v>
      </c>
      <c r="R298">
        <v>4.3487799999999996</v>
      </c>
    </row>
    <row r="299" spans="1:18">
      <c r="A299">
        <v>40995.442337962966</v>
      </c>
      <c r="B299" s="6" t="s">
        <v>4781</v>
      </c>
      <c r="C299" s="7" t="s">
        <v>4783</v>
      </c>
      <c r="D299" s="4">
        <v>4</v>
      </c>
      <c r="E299" s="4">
        <v>5</v>
      </c>
      <c r="F299">
        <v>5</v>
      </c>
      <c r="G299">
        <v>3</v>
      </c>
      <c r="H299">
        <v>4</v>
      </c>
      <c r="I299">
        <v>3</v>
      </c>
      <c r="J299">
        <v>5</v>
      </c>
      <c r="K299">
        <v>5</v>
      </c>
      <c r="L299">
        <v>4</v>
      </c>
      <c r="M299">
        <v>4</v>
      </c>
      <c r="N299">
        <v>4</v>
      </c>
      <c r="O299" s="4" t="s">
        <v>10618</v>
      </c>
      <c r="P299" t="s">
        <v>10619</v>
      </c>
      <c r="Q299">
        <v>41.894739999999999</v>
      </c>
      <c r="R299">
        <v>12.4839</v>
      </c>
    </row>
    <row r="300" spans="1:18">
      <c r="A300">
        <v>40995.489895833336</v>
      </c>
      <c r="B300" s="6" t="s">
        <v>4781</v>
      </c>
      <c r="C300" s="7" t="s">
        <v>4784</v>
      </c>
      <c r="D300" s="4">
        <v>5</v>
      </c>
      <c r="E300" s="4">
        <v>1</v>
      </c>
      <c r="F300">
        <v>1</v>
      </c>
      <c r="G300">
        <v>1</v>
      </c>
      <c r="H300">
        <v>1</v>
      </c>
      <c r="I300">
        <v>1</v>
      </c>
      <c r="J300">
        <v>1</v>
      </c>
      <c r="K300">
        <v>1</v>
      </c>
      <c r="L300">
        <v>5</v>
      </c>
      <c r="M300">
        <v>1</v>
      </c>
      <c r="N300">
        <v>1</v>
      </c>
      <c r="O300" s="4" t="s">
        <v>10751</v>
      </c>
      <c r="P300" t="s">
        <v>10752</v>
      </c>
      <c r="Q300">
        <v>44.804009999999998</v>
      </c>
      <c r="R300">
        <v>20.465129999999998</v>
      </c>
    </row>
    <row r="301" spans="1:18">
      <c r="A301">
        <v>40995.593229166669</v>
      </c>
      <c r="B301" s="6" t="s">
        <v>4781</v>
      </c>
      <c r="C301" s="7" t="s">
        <v>4785</v>
      </c>
      <c r="D301" s="4">
        <v>3</v>
      </c>
      <c r="E301" s="4">
        <v>2</v>
      </c>
      <c r="F301">
        <v>4</v>
      </c>
      <c r="G301">
        <v>3</v>
      </c>
      <c r="H301">
        <v>5</v>
      </c>
      <c r="I301">
        <v>5</v>
      </c>
      <c r="J301">
        <v>4</v>
      </c>
      <c r="K301">
        <v>5</v>
      </c>
      <c r="L301">
        <v>5</v>
      </c>
      <c r="M301">
        <v>4</v>
      </c>
      <c r="N301">
        <v>4</v>
      </c>
      <c r="O301" s="4" t="s">
        <v>10618</v>
      </c>
      <c r="P301" t="s">
        <v>10667</v>
      </c>
      <c r="Q301">
        <v>45.070489999999999</v>
      </c>
      <c r="R301">
        <v>7.68682</v>
      </c>
    </row>
    <row r="302" spans="1:18">
      <c r="A302">
        <v>40995.745752314811</v>
      </c>
      <c r="B302" s="6" t="s">
        <v>4781</v>
      </c>
      <c r="C302" s="7" t="s">
        <v>4786</v>
      </c>
      <c r="D302" s="4">
        <v>5</v>
      </c>
      <c r="E302" s="4">
        <v>3</v>
      </c>
      <c r="F302">
        <v>5</v>
      </c>
      <c r="G302">
        <v>5</v>
      </c>
      <c r="H302">
        <v>1</v>
      </c>
      <c r="I302">
        <v>1</v>
      </c>
      <c r="J302">
        <v>1</v>
      </c>
      <c r="K302">
        <v>1</v>
      </c>
      <c r="L302">
        <v>1</v>
      </c>
      <c r="M302">
        <v>1</v>
      </c>
      <c r="N302">
        <v>1</v>
      </c>
      <c r="O302" s="4" t="s">
        <v>10629</v>
      </c>
      <c r="P302" t="s">
        <v>10630</v>
      </c>
      <c r="Q302">
        <v>41.38879</v>
      </c>
      <c r="R302">
        <v>2.1589900000000002</v>
      </c>
    </row>
    <row r="303" spans="1:18">
      <c r="A303">
        <v>40995.802824074075</v>
      </c>
      <c r="B303" s="6" t="s">
        <v>4781</v>
      </c>
      <c r="C303" s="7" t="s">
        <v>4787</v>
      </c>
      <c r="D303" s="4">
        <v>5</v>
      </c>
      <c r="E303" s="4">
        <v>5</v>
      </c>
      <c r="F303">
        <v>5</v>
      </c>
      <c r="G303">
        <v>5</v>
      </c>
      <c r="H303">
        <v>5</v>
      </c>
      <c r="I303">
        <v>5</v>
      </c>
      <c r="J303">
        <v>5</v>
      </c>
      <c r="K303">
        <v>5</v>
      </c>
      <c r="L303">
        <v>5</v>
      </c>
      <c r="M303">
        <v>5</v>
      </c>
      <c r="N303">
        <v>1</v>
      </c>
      <c r="O303" s="4" t="s">
        <v>10625</v>
      </c>
      <c r="P303" t="s">
        <v>10626</v>
      </c>
      <c r="Q303">
        <v>20.66667</v>
      </c>
      <c r="R303">
        <v>-103.33333</v>
      </c>
    </row>
    <row r="304" spans="1:18">
      <c r="A304">
        <v>40995.813645833332</v>
      </c>
      <c r="B304" s="6" t="s">
        <v>4781</v>
      </c>
      <c r="C304" s="7" t="s">
        <v>4788</v>
      </c>
      <c r="D304" s="4">
        <v>5</v>
      </c>
      <c r="E304" s="4">
        <v>5</v>
      </c>
      <c r="F304">
        <v>5</v>
      </c>
      <c r="G304">
        <v>3</v>
      </c>
      <c r="H304">
        <v>3</v>
      </c>
      <c r="I304">
        <v>5</v>
      </c>
      <c r="J304">
        <v>3</v>
      </c>
      <c r="K304">
        <v>5</v>
      </c>
      <c r="L304">
        <v>5</v>
      </c>
      <c r="M304">
        <v>4</v>
      </c>
      <c r="N304">
        <v>4</v>
      </c>
      <c r="O304" s="4" t="s">
        <v>10616</v>
      </c>
      <c r="P304" t="s">
        <v>10627</v>
      </c>
      <c r="Q304">
        <v>-41.286639999999998</v>
      </c>
      <c r="R304">
        <v>174.77556999999999</v>
      </c>
    </row>
    <row r="305" spans="1:18">
      <c r="A305">
        <v>40995.831261574072</v>
      </c>
      <c r="B305" s="6" t="s">
        <v>4781</v>
      </c>
      <c r="C305" s="7" t="s">
        <v>4789</v>
      </c>
      <c r="D305" s="4">
        <v>5</v>
      </c>
      <c r="E305" s="4">
        <v>5</v>
      </c>
      <c r="F305">
        <v>3</v>
      </c>
      <c r="G305">
        <v>5</v>
      </c>
      <c r="H305">
        <v>5</v>
      </c>
      <c r="I305">
        <v>5</v>
      </c>
      <c r="J305">
        <v>3</v>
      </c>
      <c r="K305">
        <v>5</v>
      </c>
      <c r="L305">
        <v>5</v>
      </c>
      <c r="M305">
        <v>1</v>
      </c>
      <c r="N305">
        <v>2</v>
      </c>
      <c r="O305" s="4" t="s">
        <v>10629</v>
      </c>
      <c r="P305" t="s">
        <v>10669</v>
      </c>
      <c r="Q305">
        <v>40.416499999999999</v>
      </c>
      <c r="R305">
        <v>-3.7025600000000001</v>
      </c>
    </row>
    <row r="306" spans="1:18">
      <c r="A306">
        <v>40994.00209490741</v>
      </c>
      <c r="B306" s="6" t="s">
        <v>4790</v>
      </c>
      <c r="C306" s="7" t="s">
        <v>4791</v>
      </c>
      <c r="D306" s="4">
        <v>1</v>
      </c>
      <c r="E306" s="4">
        <v>1</v>
      </c>
      <c r="F306">
        <v>1</v>
      </c>
      <c r="G306">
        <v>1</v>
      </c>
      <c r="H306">
        <v>1</v>
      </c>
      <c r="I306">
        <v>1</v>
      </c>
      <c r="J306">
        <v>1</v>
      </c>
      <c r="K306">
        <v>1</v>
      </c>
      <c r="L306">
        <v>1</v>
      </c>
      <c r="M306">
        <v>1</v>
      </c>
      <c r="N306">
        <v>1</v>
      </c>
      <c r="O306" s="4" t="s">
        <v>10683</v>
      </c>
      <c r="P306" t="s">
        <v>10720</v>
      </c>
      <c r="Q306">
        <v>39.919870000000003</v>
      </c>
      <c r="R306">
        <v>32.85427</v>
      </c>
    </row>
    <row r="307" spans="1:18">
      <c r="A307">
        <v>40994.063148148147</v>
      </c>
      <c r="B307" s="6" t="s">
        <v>4790</v>
      </c>
      <c r="C307" s="7" t="s">
        <v>4792</v>
      </c>
      <c r="D307" s="4">
        <v>4</v>
      </c>
      <c r="E307" s="4">
        <v>4</v>
      </c>
      <c r="F307">
        <v>5</v>
      </c>
      <c r="G307">
        <v>5</v>
      </c>
      <c r="H307">
        <v>5</v>
      </c>
      <c r="I307">
        <v>5</v>
      </c>
      <c r="J307">
        <v>3</v>
      </c>
      <c r="K307">
        <v>4</v>
      </c>
      <c r="L307">
        <v>4</v>
      </c>
      <c r="M307">
        <v>5</v>
      </c>
      <c r="N307">
        <v>4</v>
      </c>
      <c r="O307" s="4" t="s">
        <v>10614</v>
      </c>
      <c r="P307" t="s">
        <v>10631</v>
      </c>
      <c r="Q307">
        <v>29.763280000000002</v>
      </c>
      <c r="R307">
        <v>-95.36327</v>
      </c>
    </row>
    <row r="308" spans="1:18">
      <c r="A308">
        <v>40994.176979166667</v>
      </c>
      <c r="B308" s="6" t="s">
        <v>4790</v>
      </c>
      <c r="C308" s="7" t="s">
        <v>4793</v>
      </c>
      <c r="D308" s="4">
        <v>5</v>
      </c>
      <c r="E308" s="4">
        <v>2</v>
      </c>
      <c r="F308">
        <v>4</v>
      </c>
      <c r="G308">
        <v>4</v>
      </c>
      <c r="H308">
        <v>5</v>
      </c>
      <c r="I308">
        <v>5</v>
      </c>
      <c r="J308">
        <v>3</v>
      </c>
      <c r="K308">
        <v>3</v>
      </c>
      <c r="L308">
        <v>5</v>
      </c>
      <c r="M308">
        <v>4</v>
      </c>
      <c r="N308">
        <v>5</v>
      </c>
      <c r="O308" s="4" t="s">
        <v>10716</v>
      </c>
      <c r="P308" t="s">
        <v>10717</v>
      </c>
      <c r="Q308">
        <v>-37.814</v>
      </c>
      <c r="R308">
        <v>144.96332000000001</v>
      </c>
    </row>
    <row r="309" spans="1:18">
      <c r="A309">
        <v>40994.308715277781</v>
      </c>
      <c r="B309" s="6" t="s">
        <v>4790</v>
      </c>
      <c r="C309" s="7" t="s">
        <v>4794</v>
      </c>
      <c r="D309" s="4">
        <v>5</v>
      </c>
      <c r="E309" s="4">
        <v>3</v>
      </c>
      <c r="F309">
        <v>3</v>
      </c>
      <c r="G309">
        <v>5</v>
      </c>
      <c r="H309">
        <v>3</v>
      </c>
      <c r="I309">
        <v>4</v>
      </c>
      <c r="J309">
        <v>2</v>
      </c>
      <c r="K309">
        <v>5</v>
      </c>
      <c r="L309">
        <v>3</v>
      </c>
      <c r="M309">
        <v>5</v>
      </c>
      <c r="N309">
        <v>4</v>
      </c>
      <c r="O309" s="4" t="s">
        <v>10629</v>
      </c>
      <c r="P309" t="s">
        <v>10650</v>
      </c>
      <c r="Q309">
        <v>39.469749999999998</v>
      </c>
      <c r="R309">
        <v>-0.37739</v>
      </c>
    </row>
    <row r="310" spans="1:18">
      <c r="A310">
        <v>40994.393657407411</v>
      </c>
      <c r="B310" s="6" t="s">
        <v>4790</v>
      </c>
      <c r="C310" s="7" t="s">
        <v>4795</v>
      </c>
      <c r="D310" s="4">
        <v>3</v>
      </c>
      <c r="E310" s="4">
        <v>3</v>
      </c>
      <c r="F310">
        <v>2</v>
      </c>
      <c r="G310">
        <v>1</v>
      </c>
      <c r="H310">
        <v>4</v>
      </c>
      <c r="I310">
        <v>5</v>
      </c>
      <c r="J310">
        <v>2</v>
      </c>
      <c r="K310">
        <v>4</v>
      </c>
      <c r="L310">
        <v>5</v>
      </c>
      <c r="M310">
        <v>5</v>
      </c>
      <c r="N310">
        <v>4</v>
      </c>
      <c r="O310" s="4" t="s">
        <v>10604</v>
      </c>
      <c r="P310" t="s">
        <v>10605</v>
      </c>
      <c r="Q310">
        <v>48.853409999999997</v>
      </c>
      <c r="R310">
        <v>2.3488000000000002</v>
      </c>
    </row>
    <row r="311" spans="1:18">
      <c r="A311">
        <v>40994.471041666664</v>
      </c>
      <c r="B311" s="6" t="s">
        <v>4790</v>
      </c>
      <c r="C311" s="7" t="s">
        <v>4796</v>
      </c>
      <c r="D311" s="4">
        <v>2</v>
      </c>
      <c r="E311" s="4">
        <v>4</v>
      </c>
      <c r="F311">
        <v>2</v>
      </c>
      <c r="G311">
        <v>2</v>
      </c>
      <c r="H311">
        <v>5</v>
      </c>
      <c r="I311">
        <v>4</v>
      </c>
      <c r="J311">
        <v>4</v>
      </c>
      <c r="K311">
        <v>4</v>
      </c>
      <c r="L311">
        <v>2</v>
      </c>
      <c r="M311">
        <v>3</v>
      </c>
      <c r="N311">
        <v>1</v>
      </c>
      <c r="O311" s="4" t="s">
        <v>10662</v>
      </c>
      <c r="P311" t="s">
        <v>10681</v>
      </c>
      <c r="Q311">
        <v>31.22222</v>
      </c>
      <c r="R311">
        <v>121.45806</v>
      </c>
    </row>
    <row r="312" spans="1:18">
      <c r="A312">
        <v>40994.493518518517</v>
      </c>
      <c r="B312" s="6" t="s">
        <v>4790</v>
      </c>
      <c r="C312" s="7" t="s">
        <v>4797</v>
      </c>
      <c r="D312" s="4">
        <v>5</v>
      </c>
      <c r="E312" s="4">
        <v>5</v>
      </c>
      <c r="F312">
        <v>5</v>
      </c>
      <c r="G312">
        <v>5</v>
      </c>
      <c r="H312">
        <v>5</v>
      </c>
      <c r="I312">
        <v>5</v>
      </c>
      <c r="J312">
        <v>5</v>
      </c>
      <c r="K312">
        <v>5</v>
      </c>
      <c r="L312">
        <v>5</v>
      </c>
      <c r="M312">
        <v>5</v>
      </c>
      <c r="N312">
        <v>2</v>
      </c>
      <c r="O312" s="4" t="s">
        <v>10753</v>
      </c>
      <c r="P312" t="s">
        <v>10754</v>
      </c>
      <c r="Q312">
        <v>-1.9499500000000001</v>
      </c>
      <c r="R312">
        <v>30.05885</v>
      </c>
    </row>
    <row r="313" spans="1:18">
      <c r="A313">
        <v>40994.570127314815</v>
      </c>
      <c r="B313" s="6" t="s">
        <v>4790</v>
      </c>
      <c r="C313" s="7" t="s">
        <v>4798</v>
      </c>
      <c r="D313" s="4">
        <v>2</v>
      </c>
      <c r="E313" s="4">
        <v>3</v>
      </c>
      <c r="F313">
        <v>2</v>
      </c>
      <c r="G313">
        <v>3</v>
      </c>
      <c r="H313">
        <v>4</v>
      </c>
      <c r="I313">
        <v>5</v>
      </c>
      <c r="J313">
        <v>2</v>
      </c>
      <c r="K313">
        <v>5</v>
      </c>
      <c r="L313">
        <v>5</v>
      </c>
      <c r="M313">
        <v>2</v>
      </c>
      <c r="N313">
        <v>5</v>
      </c>
      <c r="O313" s="4" t="s">
        <v>10598</v>
      </c>
      <c r="P313" t="s">
        <v>10651</v>
      </c>
      <c r="Q313">
        <v>52.524369999999998</v>
      </c>
      <c r="R313">
        <v>13.41053</v>
      </c>
    </row>
    <row r="314" spans="1:18">
      <c r="A314">
        <v>40994.492928240739</v>
      </c>
      <c r="B314" s="6" t="s">
        <v>4790</v>
      </c>
      <c r="C314" s="7" t="s">
        <v>4799</v>
      </c>
      <c r="D314" s="4">
        <v>4</v>
      </c>
      <c r="E314" s="4">
        <v>3</v>
      </c>
      <c r="F314">
        <v>4</v>
      </c>
      <c r="G314">
        <v>3</v>
      </c>
      <c r="H314">
        <v>4</v>
      </c>
      <c r="I314">
        <v>5</v>
      </c>
      <c r="J314">
        <v>2</v>
      </c>
      <c r="K314">
        <v>4</v>
      </c>
      <c r="L314">
        <v>4</v>
      </c>
      <c r="M314">
        <v>4</v>
      </c>
      <c r="N314">
        <v>4</v>
      </c>
      <c r="O314" s="4" t="s">
        <v>10716</v>
      </c>
      <c r="P314" t="s">
        <v>10730</v>
      </c>
      <c r="Q314">
        <v>-31.95224</v>
      </c>
      <c r="R314">
        <v>115.8614</v>
      </c>
    </row>
    <row r="315" spans="1:18">
      <c r="A315">
        <v>40994.593553240738</v>
      </c>
      <c r="B315" s="6" t="s">
        <v>4790</v>
      </c>
      <c r="C315" s="7" t="s">
        <v>4800</v>
      </c>
      <c r="D315" s="4">
        <v>4</v>
      </c>
      <c r="E315" s="4">
        <v>3</v>
      </c>
      <c r="F315">
        <v>4</v>
      </c>
      <c r="G315">
        <v>3</v>
      </c>
      <c r="H315">
        <v>4</v>
      </c>
      <c r="I315">
        <v>5</v>
      </c>
      <c r="J315">
        <v>4</v>
      </c>
      <c r="K315">
        <v>3</v>
      </c>
      <c r="L315">
        <v>4</v>
      </c>
      <c r="M315">
        <v>4</v>
      </c>
      <c r="N315">
        <v>4</v>
      </c>
      <c r="O315" s="4" t="s">
        <v>10709</v>
      </c>
      <c r="P315" t="s">
        <v>10711</v>
      </c>
      <c r="Q315">
        <v>51.75</v>
      </c>
      <c r="R315">
        <v>19.466670000000001</v>
      </c>
    </row>
    <row r="316" spans="1:18">
      <c r="A316">
        <v>40994.624293981484</v>
      </c>
      <c r="B316" s="6" t="s">
        <v>4790</v>
      </c>
      <c r="C316" s="7" t="s">
        <v>4801</v>
      </c>
      <c r="D316" s="4">
        <v>5</v>
      </c>
      <c r="E316" s="4">
        <v>5</v>
      </c>
      <c r="F316">
        <v>5</v>
      </c>
      <c r="G316">
        <v>4</v>
      </c>
      <c r="H316">
        <v>5</v>
      </c>
      <c r="I316">
        <v>4</v>
      </c>
      <c r="J316">
        <v>3</v>
      </c>
      <c r="K316">
        <v>5</v>
      </c>
      <c r="L316">
        <v>5</v>
      </c>
      <c r="M316">
        <v>5</v>
      </c>
      <c r="N316">
        <v>4</v>
      </c>
      <c r="O316" s="4" t="s">
        <v>10614</v>
      </c>
      <c r="P316" t="s">
        <v>10615</v>
      </c>
      <c r="Q316">
        <v>40.650100000000002</v>
      </c>
      <c r="R316">
        <v>-73.949579999999997</v>
      </c>
    </row>
    <row r="317" spans="1:18">
      <c r="A317">
        <v>40994.979502314818</v>
      </c>
      <c r="B317" s="6" t="s">
        <v>4790</v>
      </c>
      <c r="C317" s="7" t="s">
        <v>4802</v>
      </c>
      <c r="D317" s="4">
        <v>3</v>
      </c>
      <c r="E317" s="4">
        <v>2</v>
      </c>
      <c r="F317">
        <v>5</v>
      </c>
      <c r="G317">
        <v>2</v>
      </c>
      <c r="H317">
        <v>5</v>
      </c>
      <c r="I317">
        <v>5</v>
      </c>
      <c r="J317">
        <v>3</v>
      </c>
      <c r="K317">
        <v>2</v>
      </c>
      <c r="L317">
        <v>3</v>
      </c>
      <c r="M317">
        <v>2</v>
      </c>
      <c r="N317">
        <v>2</v>
      </c>
      <c r="O317" s="4" t="s">
        <v>10629</v>
      </c>
      <c r="P317" t="s">
        <v>10650</v>
      </c>
      <c r="Q317">
        <v>39.469749999999998</v>
      </c>
      <c r="R317">
        <v>-0.37739</v>
      </c>
    </row>
    <row r="318" spans="1:18">
      <c r="A318">
        <v>40994.778229166666</v>
      </c>
      <c r="B318" s="6" t="s">
        <v>4790</v>
      </c>
      <c r="C318" s="7" t="s">
        <v>4803</v>
      </c>
      <c r="D318" s="4">
        <v>1</v>
      </c>
      <c r="E318" s="4">
        <v>1</v>
      </c>
      <c r="F318">
        <v>1</v>
      </c>
      <c r="G318">
        <v>1</v>
      </c>
      <c r="H318">
        <v>1</v>
      </c>
      <c r="I318">
        <v>1</v>
      </c>
      <c r="J318">
        <v>1</v>
      </c>
      <c r="K318">
        <v>1</v>
      </c>
      <c r="L318">
        <v>1</v>
      </c>
      <c r="M318">
        <v>1</v>
      </c>
      <c r="N318">
        <v>1</v>
      </c>
      <c r="O318" s="4" t="s">
        <v>10629</v>
      </c>
      <c r="P318" t="s">
        <v>10669</v>
      </c>
      <c r="Q318">
        <v>40.416499999999999</v>
      </c>
      <c r="R318">
        <v>-3.7025600000000001</v>
      </c>
    </row>
    <row r="319" spans="1:18">
      <c r="A319">
        <v>40993.370474537034</v>
      </c>
      <c r="B319" s="6" t="s">
        <v>4804</v>
      </c>
      <c r="C319" s="7" t="s">
        <v>4805</v>
      </c>
      <c r="D319" s="4">
        <v>4</v>
      </c>
      <c r="E319" s="4">
        <v>3</v>
      </c>
      <c r="F319">
        <v>3</v>
      </c>
      <c r="G319">
        <v>1</v>
      </c>
      <c r="H319">
        <v>2</v>
      </c>
      <c r="I319">
        <v>5</v>
      </c>
      <c r="J319">
        <v>3</v>
      </c>
      <c r="K319">
        <v>3</v>
      </c>
      <c r="L319">
        <v>5</v>
      </c>
      <c r="M319">
        <v>3</v>
      </c>
      <c r="N319">
        <v>4</v>
      </c>
      <c r="O319" s="4" t="s">
        <v>10604</v>
      </c>
      <c r="P319" t="s">
        <v>10605</v>
      </c>
      <c r="Q319">
        <v>48.853409999999997</v>
      </c>
      <c r="R319">
        <v>2.3488000000000002</v>
      </c>
    </row>
    <row r="320" spans="1:18">
      <c r="A320">
        <v>40993.586863425924</v>
      </c>
      <c r="B320" s="6" t="s">
        <v>4804</v>
      </c>
      <c r="C320" s="7" t="s">
        <v>4806</v>
      </c>
      <c r="D320" s="4">
        <v>3</v>
      </c>
      <c r="E320" s="4">
        <v>3</v>
      </c>
      <c r="F320">
        <v>4</v>
      </c>
      <c r="G320">
        <v>3</v>
      </c>
      <c r="H320">
        <v>4</v>
      </c>
      <c r="I320">
        <v>3</v>
      </c>
      <c r="J320">
        <v>4</v>
      </c>
      <c r="K320">
        <v>5</v>
      </c>
      <c r="L320">
        <v>4</v>
      </c>
      <c r="M320">
        <v>4</v>
      </c>
      <c r="N320">
        <v>3</v>
      </c>
      <c r="O320" s="4" t="s">
        <v>10629</v>
      </c>
      <c r="P320" t="s">
        <v>10630</v>
      </c>
      <c r="Q320">
        <v>41.38879</v>
      </c>
      <c r="R320">
        <v>2.1589900000000002</v>
      </c>
    </row>
    <row r="321" spans="1:18">
      <c r="A321">
        <v>40993.663680555554</v>
      </c>
      <c r="B321" s="6" t="s">
        <v>4804</v>
      </c>
      <c r="C321" s="7" t="s">
        <v>4807</v>
      </c>
      <c r="D321" s="4">
        <v>4</v>
      </c>
      <c r="E321" s="4">
        <v>3</v>
      </c>
      <c r="F321">
        <v>4</v>
      </c>
      <c r="G321">
        <v>4</v>
      </c>
      <c r="H321">
        <v>5</v>
      </c>
      <c r="I321">
        <v>4</v>
      </c>
      <c r="J321">
        <v>4</v>
      </c>
      <c r="K321">
        <v>5</v>
      </c>
      <c r="L321">
        <v>5</v>
      </c>
      <c r="M321">
        <v>4</v>
      </c>
      <c r="N321">
        <v>5</v>
      </c>
      <c r="O321" s="4" t="s">
        <v>10629</v>
      </c>
      <c r="P321" t="s">
        <v>10630</v>
      </c>
      <c r="Q321">
        <v>41.38879</v>
      </c>
      <c r="R321">
        <v>2.1589900000000002</v>
      </c>
    </row>
    <row r="322" spans="1:18">
      <c r="A322">
        <v>40993.665081018517</v>
      </c>
      <c r="B322" s="6" t="s">
        <v>4804</v>
      </c>
      <c r="C322" s="7" t="s">
        <v>4808</v>
      </c>
      <c r="D322" s="4">
        <v>4</v>
      </c>
      <c r="E322" s="4">
        <v>4</v>
      </c>
      <c r="F322">
        <v>0</v>
      </c>
      <c r="G322">
        <v>5</v>
      </c>
      <c r="H322">
        <v>4</v>
      </c>
      <c r="I322">
        <v>3</v>
      </c>
      <c r="J322">
        <v>2</v>
      </c>
      <c r="K322">
        <v>5</v>
      </c>
      <c r="L322">
        <v>4</v>
      </c>
      <c r="M322">
        <v>3</v>
      </c>
      <c r="N322">
        <v>4</v>
      </c>
      <c r="O322" s="4" t="s">
        <v>10604</v>
      </c>
      <c r="P322" t="s">
        <v>10673</v>
      </c>
      <c r="Q322">
        <v>45.748460000000001</v>
      </c>
      <c r="R322">
        <v>4.8467099999999999</v>
      </c>
    </row>
    <row r="323" spans="1:18">
      <c r="A323">
        <v>40993.684224537035</v>
      </c>
      <c r="B323" s="6" t="s">
        <v>4804</v>
      </c>
      <c r="C323" s="7" t="s">
        <v>4809</v>
      </c>
      <c r="D323" s="4">
        <v>4</v>
      </c>
      <c r="E323" s="4">
        <v>5</v>
      </c>
      <c r="F323">
        <v>5</v>
      </c>
      <c r="G323">
        <v>3</v>
      </c>
      <c r="H323">
        <v>5</v>
      </c>
      <c r="I323">
        <v>4</v>
      </c>
      <c r="J323">
        <v>4</v>
      </c>
      <c r="K323">
        <v>5</v>
      </c>
      <c r="L323">
        <v>5</v>
      </c>
      <c r="M323">
        <v>4</v>
      </c>
      <c r="N323">
        <v>3</v>
      </c>
      <c r="O323" s="4" t="s">
        <v>10629</v>
      </c>
      <c r="P323" t="s">
        <v>10750</v>
      </c>
      <c r="Q323">
        <v>41.656059999999997</v>
      </c>
      <c r="R323">
        <v>-0.87734000000000001</v>
      </c>
    </row>
    <row r="324" spans="1:18">
      <c r="A324">
        <v>40993.687534722223</v>
      </c>
      <c r="B324" s="6" t="s">
        <v>4804</v>
      </c>
      <c r="C324" s="7" t="s">
        <v>4810</v>
      </c>
      <c r="D324" s="4">
        <v>5</v>
      </c>
      <c r="E324" s="4">
        <v>5</v>
      </c>
      <c r="F324">
        <v>4</v>
      </c>
      <c r="G324">
        <v>4</v>
      </c>
      <c r="H324">
        <v>5</v>
      </c>
      <c r="I324">
        <v>4</v>
      </c>
      <c r="J324">
        <v>4</v>
      </c>
      <c r="K324">
        <v>5</v>
      </c>
      <c r="L324">
        <v>5</v>
      </c>
      <c r="M324">
        <v>5</v>
      </c>
      <c r="N324">
        <v>5</v>
      </c>
      <c r="O324" s="4" t="s">
        <v>10629</v>
      </c>
      <c r="P324" t="s">
        <v>10669</v>
      </c>
      <c r="Q324">
        <v>40.416499999999999</v>
      </c>
      <c r="R324">
        <v>-3.7025600000000001</v>
      </c>
    </row>
    <row r="325" spans="1:18">
      <c r="A325">
        <v>40993.780393518522</v>
      </c>
      <c r="B325" s="6" t="s">
        <v>4804</v>
      </c>
      <c r="C325" s="7" t="s">
        <v>4811</v>
      </c>
      <c r="D325" s="4">
        <v>5</v>
      </c>
      <c r="E325" s="4">
        <v>3</v>
      </c>
      <c r="F325">
        <v>3</v>
      </c>
      <c r="G325">
        <v>4</v>
      </c>
      <c r="H325">
        <v>3</v>
      </c>
      <c r="I325">
        <v>4</v>
      </c>
      <c r="J325">
        <v>3</v>
      </c>
      <c r="K325">
        <v>5</v>
      </c>
      <c r="L325">
        <v>4</v>
      </c>
      <c r="M325">
        <v>2</v>
      </c>
      <c r="N325">
        <v>1</v>
      </c>
      <c r="O325" s="4" t="s">
        <v>10629</v>
      </c>
      <c r="P325" t="s">
        <v>10669</v>
      </c>
      <c r="Q325">
        <v>40.416499999999999</v>
      </c>
      <c r="R325">
        <v>-3.7025600000000001</v>
      </c>
    </row>
    <row r="326" spans="1:18">
      <c r="A326">
        <v>40993.887118055558</v>
      </c>
      <c r="B326" s="6" t="s">
        <v>4804</v>
      </c>
      <c r="C326" s="7" t="s">
        <v>4812</v>
      </c>
      <c r="D326" s="4">
        <v>4</v>
      </c>
      <c r="E326" s="4">
        <v>4</v>
      </c>
      <c r="F326">
        <v>4</v>
      </c>
      <c r="G326">
        <v>4</v>
      </c>
      <c r="H326">
        <v>4</v>
      </c>
      <c r="I326">
        <v>4</v>
      </c>
      <c r="J326">
        <v>2</v>
      </c>
      <c r="K326">
        <v>5</v>
      </c>
      <c r="L326">
        <v>5</v>
      </c>
      <c r="M326">
        <v>5</v>
      </c>
      <c r="N326">
        <v>5</v>
      </c>
      <c r="O326" s="4" t="s">
        <v>10755</v>
      </c>
      <c r="P326" t="s">
        <v>10756</v>
      </c>
      <c r="Q326">
        <v>57.707160000000002</v>
      </c>
      <c r="R326">
        <v>11.96679</v>
      </c>
    </row>
    <row r="327" spans="1:18">
      <c r="A327">
        <v>40993.93273148148</v>
      </c>
      <c r="B327" s="6" t="s">
        <v>4804</v>
      </c>
      <c r="C327" s="7" t="s">
        <v>4813</v>
      </c>
      <c r="D327" s="4">
        <v>3</v>
      </c>
      <c r="E327" s="4">
        <v>3</v>
      </c>
      <c r="F327">
        <v>4</v>
      </c>
      <c r="G327">
        <v>4</v>
      </c>
      <c r="H327">
        <v>5</v>
      </c>
      <c r="I327">
        <v>5</v>
      </c>
      <c r="J327">
        <v>4</v>
      </c>
      <c r="K327">
        <v>4</v>
      </c>
      <c r="L327">
        <v>5</v>
      </c>
      <c r="M327">
        <v>4</v>
      </c>
      <c r="N327">
        <v>5</v>
      </c>
      <c r="O327" s="4" t="s">
        <v>10614</v>
      </c>
      <c r="P327" t="s">
        <v>10640</v>
      </c>
      <c r="Q327">
        <v>34.052230000000002</v>
      </c>
      <c r="R327">
        <v>-118.24368</v>
      </c>
    </row>
    <row r="328" spans="1:18">
      <c r="A328">
        <v>40992.008402777778</v>
      </c>
      <c r="B328" s="6" t="s">
        <v>4814</v>
      </c>
      <c r="C328" s="7" t="s">
        <v>4815</v>
      </c>
      <c r="D328" s="4">
        <v>4</v>
      </c>
      <c r="E328" s="4">
        <v>4</v>
      </c>
      <c r="F328">
        <v>4</v>
      </c>
      <c r="G328">
        <v>4</v>
      </c>
      <c r="H328">
        <v>5</v>
      </c>
      <c r="I328">
        <v>3</v>
      </c>
      <c r="J328">
        <v>3</v>
      </c>
      <c r="K328">
        <v>4</v>
      </c>
      <c r="L328">
        <v>5</v>
      </c>
      <c r="M328">
        <v>4</v>
      </c>
      <c r="N328">
        <v>5</v>
      </c>
      <c r="O328" s="4" t="s">
        <v>10625</v>
      </c>
      <c r="P328" t="s">
        <v>10680</v>
      </c>
      <c r="Q328">
        <v>19.351109999999998</v>
      </c>
      <c r="R328">
        <v>-99.051940000000002</v>
      </c>
    </row>
    <row r="329" spans="1:18">
      <c r="A329">
        <v>40992.28534722222</v>
      </c>
      <c r="B329" s="6" t="s">
        <v>4814</v>
      </c>
      <c r="C329" s="7" t="s">
        <v>4816</v>
      </c>
      <c r="D329" s="4">
        <v>3</v>
      </c>
      <c r="E329" s="4">
        <v>3</v>
      </c>
      <c r="F329">
        <v>3</v>
      </c>
      <c r="G329">
        <v>3</v>
      </c>
      <c r="H329">
        <v>3</v>
      </c>
      <c r="I329">
        <v>3</v>
      </c>
      <c r="J329">
        <v>3</v>
      </c>
      <c r="K329">
        <v>4</v>
      </c>
      <c r="L329">
        <v>4</v>
      </c>
      <c r="M329">
        <v>4</v>
      </c>
      <c r="N329">
        <v>4</v>
      </c>
      <c r="O329" s="4" t="s">
        <v>10656</v>
      </c>
      <c r="P329" t="s">
        <v>10757</v>
      </c>
      <c r="Q329">
        <v>36.321390000000001</v>
      </c>
      <c r="R329">
        <v>127.41972</v>
      </c>
    </row>
    <row r="330" spans="1:18">
      <c r="A330">
        <v>40992.557939814818</v>
      </c>
      <c r="B330" s="6" t="s">
        <v>4814</v>
      </c>
      <c r="C330" s="7" t="s">
        <v>4817</v>
      </c>
      <c r="D330" s="4">
        <v>4</v>
      </c>
      <c r="E330" s="4">
        <v>4</v>
      </c>
      <c r="F330">
        <v>4</v>
      </c>
      <c r="G330">
        <v>2</v>
      </c>
      <c r="H330">
        <v>4</v>
      </c>
      <c r="I330">
        <v>4</v>
      </c>
      <c r="J330">
        <v>5</v>
      </c>
      <c r="K330">
        <v>4</v>
      </c>
      <c r="L330">
        <v>4</v>
      </c>
      <c r="M330">
        <v>4</v>
      </c>
      <c r="N330">
        <v>3</v>
      </c>
      <c r="O330" s="4" t="s">
        <v>10665</v>
      </c>
      <c r="P330" t="s">
        <v>10701</v>
      </c>
      <c r="Q330">
        <v>52.07667</v>
      </c>
      <c r="R330">
        <v>4.29861</v>
      </c>
    </row>
    <row r="331" spans="1:18">
      <c r="A331">
        <v>40992.816365740742</v>
      </c>
      <c r="B331" s="6" t="s">
        <v>4814</v>
      </c>
      <c r="C331" s="7" t="s">
        <v>4818</v>
      </c>
      <c r="D331" s="4">
        <v>5</v>
      </c>
      <c r="E331" s="4">
        <v>5</v>
      </c>
      <c r="F331">
        <v>1</v>
      </c>
      <c r="G331">
        <v>5</v>
      </c>
      <c r="H331">
        <v>1</v>
      </c>
      <c r="I331">
        <v>1</v>
      </c>
      <c r="J331">
        <v>1</v>
      </c>
      <c r="K331">
        <v>5</v>
      </c>
      <c r="L331">
        <v>5</v>
      </c>
      <c r="M331">
        <v>1</v>
      </c>
      <c r="N331">
        <v>5</v>
      </c>
      <c r="O331" s="4" t="s">
        <v>10600</v>
      </c>
      <c r="P331" t="s">
        <v>10601</v>
      </c>
      <c r="Q331">
        <v>51.219889999999999</v>
      </c>
      <c r="R331">
        <v>4.4034599999999999</v>
      </c>
    </row>
    <row r="332" spans="1:18">
      <c r="A332">
        <v>40992.869340277779</v>
      </c>
      <c r="B332" s="6" t="s">
        <v>4814</v>
      </c>
      <c r="C332" s="7" t="s">
        <v>4819</v>
      </c>
      <c r="D332" s="4">
        <v>4</v>
      </c>
      <c r="E332" s="4">
        <v>4</v>
      </c>
      <c r="F332">
        <v>3</v>
      </c>
      <c r="G332">
        <v>4</v>
      </c>
      <c r="H332">
        <v>5</v>
      </c>
      <c r="I332">
        <v>4</v>
      </c>
      <c r="J332">
        <v>3</v>
      </c>
      <c r="K332">
        <v>5</v>
      </c>
      <c r="L332">
        <v>5</v>
      </c>
      <c r="M332">
        <v>5</v>
      </c>
      <c r="N332">
        <v>4</v>
      </c>
      <c r="O332" s="4" t="s">
        <v>10629</v>
      </c>
      <c r="P332" t="s">
        <v>10650</v>
      </c>
      <c r="Q332">
        <v>39.469749999999998</v>
      </c>
      <c r="R332">
        <v>-0.37739</v>
      </c>
    </row>
    <row r="333" spans="1:18">
      <c r="A333">
        <v>40991.84957175926</v>
      </c>
      <c r="B333" s="6" t="s">
        <v>4820</v>
      </c>
      <c r="C333" s="7" t="s">
        <v>4821</v>
      </c>
      <c r="D333" s="4">
        <v>2</v>
      </c>
      <c r="E333" s="4">
        <v>4</v>
      </c>
      <c r="F333">
        <v>4</v>
      </c>
      <c r="G333">
        <v>5</v>
      </c>
      <c r="H333">
        <v>5</v>
      </c>
      <c r="I333">
        <v>5</v>
      </c>
      <c r="J333">
        <v>3</v>
      </c>
      <c r="K333">
        <v>5</v>
      </c>
      <c r="L333">
        <v>5</v>
      </c>
      <c r="M333">
        <v>5</v>
      </c>
      <c r="N333">
        <v>5</v>
      </c>
      <c r="O333" s="4" t="s">
        <v>10614</v>
      </c>
      <c r="P333" t="s">
        <v>10640</v>
      </c>
      <c r="Q333">
        <v>34.052230000000002</v>
      </c>
      <c r="R333">
        <v>-118.24368</v>
      </c>
    </row>
    <row r="334" spans="1:18">
      <c r="A334">
        <v>40991.142372685186</v>
      </c>
      <c r="B334" s="6" t="s">
        <v>4820</v>
      </c>
      <c r="C334" s="7" t="s">
        <v>4822</v>
      </c>
      <c r="D334" s="4">
        <v>5</v>
      </c>
      <c r="E334" s="4">
        <v>4</v>
      </c>
      <c r="F334">
        <v>3</v>
      </c>
      <c r="G334">
        <v>4</v>
      </c>
      <c r="H334">
        <v>5</v>
      </c>
      <c r="I334">
        <v>3</v>
      </c>
      <c r="J334">
        <v>4</v>
      </c>
      <c r="K334">
        <v>5</v>
      </c>
      <c r="L334">
        <v>4</v>
      </c>
      <c r="M334">
        <v>5</v>
      </c>
      <c r="N334">
        <v>4</v>
      </c>
      <c r="O334" s="4" t="s">
        <v>10656</v>
      </c>
      <c r="P334" t="s">
        <v>10657</v>
      </c>
      <c r="Q334">
        <v>37.568260000000002</v>
      </c>
      <c r="R334">
        <v>126.97783</v>
      </c>
    </row>
    <row r="335" spans="1:18">
      <c r="A335">
        <v>40991.327824074076</v>
      </c>
      <c r="B335" s="6" t="s">
        <v>4820</v>
      </c>
      <c r="C335" s="7" t="s">
        <v>4823</v>
      </c>
      <c r="D335" s="4">
        <v>5</v>
      </c>
      <c r="E335" s="4">
        <v>5</v>
      </c>
      <c r="F335">
        <v>5</v>
      </c>
      <c r="G335">
        <v>5</v>
      </c>
      <c r="H335">
        <v>5</v>
      </c>
      <c r="I335">
        <v>5</v>
      </c>
      <c r="J335">
        <v>5</v>
      </c>
      <c r="K335">
        <v>5</v>
      </c>
      <c r="L335">
        <v>5</v>
      </c>
      <c r="M335">
        <v>5</v>
      </c>
      <c r="N335">
        <v>5</v>
      </c>
      <c r="O335" s="4" t="s">
        <v>10736</v>
      </c>
      <c r="P335" t="s">
        <v>10758</v>
      </c>
      <c r="Q335">
        <v>46.766669999999998</v>
      </c>
      <c r="R335">
        <v>23.6</v>
      </c>
    </row>
    <row r="336" spans="1:18">
      <c r="A336">
        <v>40991.386863425927</v>
      </c>
      <c r="B336" s="6" t="s">
        <v>4820</v>
      </c>
      <c r="C336" s="7" t="s">
        <v>4824</v>
      </c>
      <c r="D336" s="4">
        <v>5</v>
      </c>
      <c r="E336" s="4">
        <v>5</v>
      </c>
      <c r="F336">
        <v>0</v>
      </c>
      <c r="G336">
        <v>5</v>
      </c>
      <c r="H336">
        <v>0</v>
      </c>
      <c r="I336">
        <v>5</v>
      </c>
      <c r="J336">
        <v>0</v>
      </c>
      <c r="K336">
        <v>5</v>
      </c>
      <c r="L336">
        <v>5</v>
      </c>
      <c r="M336">
        <v>5</v>
      </c>
      <c r="N336">
        <v>5</v>
      </c>
      <c r="O336" s="4" t="s">
        <v>10716</v>
      </c>
      <c r="P336" t="s">
        <v>10735</v>
      </c>
      <c r="Q336">
        <v>-33.867849999999997</v>
      </c>
      <c r="R336">
        <v>151.20732000000001</v>
      </c>
    </row>
    <row r="337" spans="1:18">
      <c r="A337">
        <v>40991.441446759258</v>
      </c>
      <c r="B337" s="6" t="s">
        <v>4820</v>
      </c>
      <c r="C337" s="7" t="s">
        <v>4825</v>
      </c>
      <c r="D337" s="4">
        <v>1</v>
      </c>
      <c r="E337" s="4">
        <v>1</v>
      </c>
      <c r="F337">
        <v>1</v>
      </c>
      <c r="G337">
        <v>5</v>
      </c>
      <c r="H337">
        <v>1</v>
      </c>
      <c r="I337">
        <v>1</v>
      </c>
      <c r="J337">
        <v>1</v>
      </c>
      <c r="K337">
        <v>5</v>
      </c>
      <c r="L337">
        <v>5</v>
      </c>
      <c r="M337">
        <v>5</v>
      </c>
      <c r="N337">
        <v>5</v>
      </c>
      <c r="O337" s="4" t="s">
        <v>10687</v>
      </c>
      <c r="P337" t="s">
        <v>10688</v>
      </c>
      <c r="Q337">
        <v>33.888939999999998</v>
      </c>
      <c r="R337">
        <v>35.494419999999998</v>
      </c>
    </row>
    <row r="338" spans="1:18">
      <c r="A338">
        <v>40991.480428240742</v>
      </c>
      <c r="B338" s="6" t="s">
        <v>4820</v>
      </c>
      <c r="C338" s="7" t="s">
        <v>4826</v>
      </c>
      <c r="D338" s="4">
        <v>5</v>
      </c>
      <c r="E338" s="4">
        <v>3</v>
      </c>
      <c r="F338">
        <v>3</v>
      </c>
      <c r="G338">
        <v>4</v>
      </c>
      <c r="H338">
        <v>4</v>
      </c>
      <c r="I338">
        <v>4</v>
      </c>
      <c r="J338">
        <v>3</v>
      </c>
      <c r="K338">
        <v>5</v>
      </c>
      <c r="L338">
        <v>4</v>
      </c>
      <c r="M338">
        <v>3</v>
      </c>
      <c r="N338">
        <v>4</v>
      </c>
      <c r="O338" s="4" t="s">
        <v>10629</v>
      </c>
      <c r="P338" t="s">
        <v>10630</v>
      </c>
      <c r="Q338">
        <v>41.38879</v>
      </c>
      <c r="R338">
        <v>2.1589900000000002</v>
      </c>
    </row>
    <row r="339" spans="1:18">
      <c r="A339">
        <v>40991.551747685182</v>
      </c>
      <c r="B339" s="6" t="s">
        <v>4820</v>
      </c>
      <c r="C339" s="7" t="s">
        <v>4827</v>
      </c>
      <c r="D339" s="4">
        <v>5</v>
      </c>
      <c r="E339" s="4">
        <v>3</v>
      </c>
      <c r="F339">
        <v>3</v>
      </c>
      <c r="G339">
        <v>5</v>
      </c>
      <c r="H339">
        <v>5</v>
      </c>
      <c r="I339">
        <v>5</v>
      </c>
      <c r="J339">
        <v>3</v>
      </c>
      <c r="K339">
        <v>5</v>
      </c>
      <c r="L339">
        <v>5</v>
      </c>
      <c r="M339">
        <v>5</v>
      </c>
      <c r="N339">
        <v>5</v>
      </c>
      <c r="O339" s="4" t="s">
        <v>10598</v>
      </c>
      <c r="P339" t="s">
        <v>10664</v>
      </c>
      <c r="Q339">
        <v>48.137430000000002</v>
      </c>
      <c r="R339">
        <v>11.57549</v>
      </c>
    </row>
    <row r="340" spans="1:18">
      <c r="A340">
        <v>40991.604421296295</v>
      </c>
      <c r="B340" s="6" t="s">
        <v>4820</v>
      </c>
      <c r="C340" s="7" t="s">
        <v>4828</v>
      </c>
      <c r="D340" s="4">
        <v>5</v>
      </c>
      <c r="E340" s="4">
        <v>3</v>
      </c>
      <c r="F340">
        <v>2</v>
      </c>
      <c r="G340">
        <v>3</v>
      </c>
      <c r="H340">
        <v>4</v>
      </c>
      <c r="I340">
        <v>3</v>
      </c>
      <c r="J340">
        <v>1</v>
      </c>
      <c r="K340">
        <v>3</v>
      </c>
      <c r="L340">
        <v>4</v>
      </c>
      <c r="M340">
        <v>1</v>
      </c>
      <c r="N340">
        <v>2</v>
      </c>
      <c r="O340" s="4" t="s">
        <v>10629</v>
      </c>
      <c r="P340" t="s">
        <v>10669</v>
      </c>
      <c r="Q340">
        <v>40.416499999999999</v>
      </c>
      <c r="R340">
        <v>-3.7025600000000001</v>
      </c>
    </row>
    <row r="341" spans="1:18">
      <c r="A341">
        <v>40991.663530092592</v>
      </c>
      <c r="B341" s="6" t="s">
        <v>4820</v>
      </c>
      <c r="C341" s="7" t="s">
        <v>4707</v>
      </c>
      <c r="D341" s="4">
        <v>3</v>
      </c>
      <c r="E341" s="4">
        <v>3</v>
      </c>
      <c r="F341">
        <v>4</v>
      </c>
      <c r="G341">
        <v>2</v>
      </c>
      <c r="H341">
        <v>5</v>
      </c>
      <c r="I341">
        <v>4</v>
      </c>
      <c r="J341">
        <v>4</v>
      </c>
      <c r="K341">
        <v>4</v>
      </c>
      <c r="L341">
        <v>4</v>
      </c>
      <c r="M341">
        <v>5</v>
      </c>
      <c r="N341">
        <v>5</v>
      </c>
      <c r="O341" s="4" t="s">
        <v>10629</v>
      </c>
      <c r="P341" t="s">
        <v>10630</v>
      </c>
      <c r="Q341">
        <v>41.38879</v>
      </c>
      <c r="R341">
        <v>2.1589900000000002</v>
      </c>
    </row>
    <row r="342" spans="1:18">
      <c r="A342">
        <v>40991.679942129631</v>
      </c>
      <c r="B342" s="6" t="s">
        <v>4820</v>
      </c>
      <c r="C342" s="7" t="s">
        <v>4829</v>
      </c>
      <c r="D342" s="4">
        <v>4</v>
      </c>
      <c r="E342" s="4">
        <v>4</v>
      </c>
      <c r="F342">
        <v>5</v>
      </c>
      <c r="G342">
        <v>5</v>
      </c>
      <c r="H342">
        <v>5</v>
      </c>
      <c r="I342">
        <v>5</v>
      </c>
      <c r="J342">
        <v>5</v>
      </c>
      <c r="K342">
        <v>5</v>
      </c>
      <c r="L342">
        <v>5</v>
      </c>
      <c r="M342">
        <v>5</v>
      </c>
      <c r="N342">
        <v>5</v>
      </c>
      <c r="O342" s="4" t="s">
        <v>10683</v>
      </c>
      <c r="P342" t="s">
        <v>10684</v>
      </c>
      <c r="Q342">
        <v>41.013840000000002</v>
      </c>
      <c r="R342">
        <v>28.949660000000002</v>
      </c>
    </row>
    <row r="343" spans="1:18">
      <c r="A343">
        <v>40990.104143518518</v>
      </c>
      <c r="B343" s="6" t="s">
        <v>4830</v>
      </c>
      <c r="C343" s="7" t="s">
        <v>4831</v>
      </c>
      <c r="D343" s="4">
        <v>3</v>
      </c>
      <c r="E343" s="4">
        <v>4</v>
      </c>
      <c r="F343">
        <v>4</v>
      </c>
      <c r="G343">
        <v>5</v>
      </c>
      <c r="H343">
        <v>3</v>
      </c>
      <c r="I343">
        <v>4</v>
      </c>
      <c r="J343">
        <v>3</v>
      </c>
      <c r="K343">
        <v>5</v>
      </c>
      <c r="L343">
        <v>5</v>
      </c>
      <c r="M343">
        <v>4</v>
      </c>
      <c r="N343">
        <v>4</v>
      </c>
      <c r="O343" s="4" t="s">
        <v>10607</v>
      </c>
      <c r="P343" t="s">
        <v>10624</v>
      </c>
      <c r="Q343">
        <v>43.700110000000002</v>
      </c>
      <c r="R343">
        <v>-79.416300000000007</v>
      </c>
    </row>
    <row r="344" spans="1:18">
      <c r="A344">
        <v>40990.115949074076</v>
      </c>
      <c r="B344" s="6" t="s">
        <v>4830</v>
      </c>
      <c r="C344" s="7" t="s">
        <v>4832</v>
      </c>
      <c r="D344" s="4">
        <v>4</v>
      </c>
      <c r="E344" s="4">
        <v>3</v>
      </c>
      <c r="F344">
        <v>4</v>
      </c>
      <c r="G344">
        <v>3</v>
      </c>
      <c r="H344">
        <v>5</v>
      </c>
      <c r="I344">
        <v>5</v>
      </c>
      <c r="J344">
        <v>5</v>
      </c>
      <c r="K344">
        <v>4</v>
      </c>
      <c r="L344">
        <v>5</v>
      </c>
      <c r="M344">
        <v>3</v>
      </c>
      <c r="N344">
        <v>4</v>
      </c>
      <c r="O344" s="4" t="s">
        <v>10759</v>
      </c>
      <c r="P344" t="s">
        <v>10760</v>
      </c>
      <c r="Q344">
        <v>22.285520000000002</v>
      </c>
      <c r="R344">
        <v>114.15769</v>
      </c>
    </row>
    <row r="345" spans="1:18">
      <c r="A345">
        <v>40990.343657407408</v>
      </c>
      <c r="B345" s="6" t="s">
        <v>4830</v>
      </c>
      <c r="C345" s="7" t="s">
        <v>4833</v>
      </c>
      <c r="D345" s="4">
        <v>3</v>
      </c>
      <c r="E345" s="4">
        <v>3</v>
      </c>
      <c r="F345">
        <v>3</v>
      </c>
      <c r="G345">
        <v>4</v>
      </c>
      <c r="H345">
        <v>3</v>
      </c>
      <c r="I345">
        <v>5</v>
      </c>
      <c r="J345">
        <v>3</v>
      </c>
      <c r="K345">
        <v>4</v>
      </c>
      <c r="L345">
        <v>5</v>
      </c>
      <c r="M345">
        <v>3</v>
      </c>
      <c r="N345">
        <v>4</v>
      </c>
      <c r="O345" s="4" t="s">
        <v>10616</v>
      </c>
      <c r="P345" t="s">
        <v>10668</v>
      </c>
      <c r="Q345">
        <v>-36.866669999999999</v>
      </c>
      <c r="R345">
        <v>174.76667</v>
      </c>
    </row>
    <row r="346" spans="1:18">
      <c r="A346">
        <v>40990.414155092592</v>
      </c>
      <c r="B346" s="6" t="s">
        <v>4830</v>
      </c>
      <c r="C346" s="7" t="s">
        <v>4834</v>
      </c>
      <c r="D346" s="4">
        <v>4</v>
      </c>
      <c r="E346" s="4">
        <v>4</v>
      </c>
      <c r="F346">
        <v>5</v>
      </c>
      <c r="G346">
        <v>4</v>
      </c>
      <c r="H346">
        <v>5</v>
      </c>
      <c r="I346">
        <v>5</v>
      </c>
      <c r="J346">
        <v>2</v>
      </c>
      <c r="K346">
        <v>3</v>
      </c>
      <c r="L346">
        <v>5</v>
      </c>
      <c r="M346">
        <v>4</v>
      </c>
      <c r="N346">
        <v>3</v>
      </c>
      <c r="O346" s="4" t="s">
        <v>10704</v>
      </c>
      <c r="P346" t="s">
        <v>10705</v>
      </c>
      <c r="Q346">
        <v>55.752220000000001</v>
      </c>
      <c r="R346">
        <v>37.615560000000002</v>
      </c>
    </row>
    <row r="347" spans="1:18">
      <c r="A347">
        <v>40990.759953703702</v>
      </c>
      <c r="B347" s="6" t="s">
        <v>4830</v>
      </c>
      <c r="C347" s="7" t="s">
        <v>4835</v>
      </c>
      <c r="D347" s="4">
        <v>2</v>
      </c>
      <c r="E347" s="4">
        <v>2</v>
      </c>
      <c r="F347">
        <v>1</v>
      </c>
      <c r="G347">
        <v>4</v>
      </c>
      <c r="H347">
        <v>3</v>
      </c>
      <c r="I347">
        <v>3</v>
      </c>
      <c r="J347">
        <v>1</v>
      </c>
      <c r="K347">
        <v>3</v>
      </c>
      <c r="L347">
        <v>4</v>
      </c>
      <c r="M347">
        <v>4</v>
      </c>
      <c r="N347">
        <v>4</v>
      </c>
      <c r="O347" s="4" t="s">
        <v>10629</v>
      </c>
      <c r="P347" t="s">
        <v>10650</v>
      </c>
      <c r="Q347">
        <v>39.469749999999998</v>
      </c>
      <c r="R347">
        <v>-0.37739</v>
      </c>
    </row>
    <row r="348" spans="1:18">
      <c r="A348">
        <v>40990.687141203707</v>
      </c>
      <c r="B348" s="6" t="s">
        <v>4830</v>
      </c>
      <c r="C348" s="7" t="s">
        <v>4836</v>
      </c>
      <c r="D348" s="4">
        <v>3</v>
      </c>
      <c r="E348" s="4">
        <v>1</v>
      </c>
      <c r="F348">
        <v>5</v>
      </c>
      <c r="G348">
        <v>5</v>
      </c>
      <c r="H348">
        <v>3</v>
      </c>
      <c r="I348">
        <v>5</v>
      </c>
      <c r="J348">
        <v>5</v>
      </c>
      <c r="K348">
        <v>5</v>
      </c>
      <c r="L348">
        <v>5</v>
      </c>
      <c r="M348">
        <v>4</v>
      </c>
      <c r="N348">
        <v>5</v>
      </c>
      <c r="O348" s="4" t="s">
        <v>10625</v>
      </c>
      <c r="P348" t="s">
        <v>10697</v>
      </c>
      <c r="Q348">
        <v>19.428470000000001</v>
      </c>
      <c r="R348">
        <v>-99.127660000000006</v>
      </c>
    </row>
    <row r="349" spans="1:18">
      <c r="A349">
        <v>40990.801203703704</v>
      </c>
      <c r="B349" s="6" t="s">
        <v>4830</v>
      </c>
      <c r="C349" s="7" t="s">
        <v>4837</v>
      </c>
      <c r="D349" s="4">
        <v>5</v>
      </c>
      <c r="E349" s="4">
        <v>5</v>
      </c>
      <c r="F349">
        <v>5</v>
      </c>
      <c r="G349">
        <v>4</v>
      </c>
      <c r="H349">
        <v>4</v>
      </c>
      <c r="I349">
        <v>5</v>
      </c>
      <c r="J349">
        <v>4</v>
      </c>
      <c r="K349">
        <v>5</v>
      </c>
      <c r="L349">
        <v>5</v>
      </c>
      <c r="M349">
        <v>5</v>
      </c>
      <c r="N349">
        <v>5</v>
      </c>
      <c r="O349" s="4" t="s">
        <v>10614</v>
      </c>
      <c r="P349" t="s">
        <v>10636</v>
      </c>
      <c r="Q349">
        <v>40.714269999999999</v>
      </c>
      <c r="R349">
        <v>-74.005970000000005</v>
      </c>
    </row>
    <row r="350" spans="1:18">
      <c r="A350">
        <v>40990.937986111108</v>
      </c>
      <c r="B350" s="6" t="s">
        <v>4830</v>
      </c>
      <c r="C350" s="7" t="s">
        <v>4838</v>
      </c>
      <c r="D350" s="4">
        <v>4</v>
      </c>
      <c r="E350" s="4">
        <v>4</v>
      </c>
      <c r="F350">
        <v>4</v>
      </c>
      <c r="G350">
        <v>3</v>
      </c>
      <c r="H350">
        <v>5</v>
      </c>
      <c r="I350">
        <v>3</v>
      </c>
      <c r="J350">
        <v>2</v>
      </c>
      <c r="K350">
        <v>4</v>
      </c>
      <c r="L350">
        <v>5</v>
      </c>
      <c r="M350">
        <v>3</v>
      </c>
      <c r="N350">
        <v>5</v>
      </c>
      <c r="O350" s="4" t="s">
        <v>10683</v>
      </c>
      <c r="P350" t="s">
        <v>10720</v>
      </c>
      <c r="Q350">
        <v>39.919870000000003</v>
      </c>
      <c r="R350">
        <v>32.85427</v>
      </c>
    </row>
    <row r="351" spans="1:18">
      <c r="A351">
        <v>40989.40357638889</v>
      </c>
      <c r="B351" s="6" t="s">
        <v>4839</v>
      </c>
      <c r="C351" s="7" t="s">
        <v>4840</v>
      </c>
      <c r="D351" s="4">
        <v>4</v>
      </c>
      <c r="E351" s="4">
        <v>3</v>
      </c>
      <c r="F351">
        <v>5</v>
      </c>
      <c r="G351">
        <v>5</v>
      </c>
      <c r="H351">
        <v>5</v>
      </c>
      <c r="I351">
        <v>3</v>
      </c>
      <c r="J351">
        <v>1</v>
      </c>
      <c r="K351">
        <v>4</v>
      </c>
      <c r="L351">
        <v>5</v>
      </c>
      <c r="M351">
        <v>3</v>
      </c>
      <c r="N351">
        <v>5</v>
      </c>
      <c r="O351" s="4" t="s">
        <v>10598</v>
      </c>
      <c r="P351" t="s">
        <v>10664</v>
      </c>
      <c r="Q351">
        <v>48.137430000000002</v>
      </c>
      <c r="R351">
        <v>11.57549</v>
      </c>
    </row>
    <row r="352" spans="1:18">
      <c r="A352">
        <v>40989.746076388888</v>
      </c>
      <c r="B352" s="6" t="s">
        <v>4839</v>
      </c>
      <c r="C352" s="7" t="s">
        <v>4841</v>
      </c>
      <c r="D352" s="4">
        <v>5</v>
      </c>
      <c r="E352" s="4">
        <v>5</v>
      </c>
      <c r="F352">
        <v>5</v>
      </c>
      <c r="G352">
        <v>4</v>
      </c>
      <c r="H352">
        <v>3</v>
      </c>
      <c r="I352">
        <v>5</v>
      </c>
      <c r="J352">
        <v>3</v>
      </c>
      <c r="K352">
        <v>5</v>
      </c>
      <c r="L352">
        <v>5</v>
      </c>
      <c r="M352">
        <v>5</v>
      </c>
      <c r="N352">
        <v>5</v>
      </c>
      <c r="O352" s="4" t="s">
        <v>10614</v>
      </c>
      <c r="P352" t="s">
        <v>10615</v>
      </c>
      <c r="Q352">
        <v>40.650100000000002</v>
      </c>
      <c r="R352">
        <v>-73.949579999999997</v>
      </c>
    </row>
    <row r="353" spans="1:18">
      <c r="A353">
        <v>40989.90420138889</v>
      </c>
      <c r="B353" s="6" t="s">
        <v>4839</v>
      </c>
      <c r="C353" s="7" t="s">
        <v>4842</v>
      </c>
      <c r="D353" s="4">
        <v>4</v>
      </c>
      <c r="E353" s="4">
        <v>3</v>
      </c>
      <c r="F353">
        <v>4</v>
      </c>
      <c r="G353">
        <v>5</v>
      </c>
      <c r="H353">
        <v>5</v>
      </c>
      <c r="I353">
        <v>5</v>
      </c>
      <c r="J353">
        <v>3</v>
      </c>
      <c r="K353">
        <v>4</v>
      </c>
      <c r="L353">
        <v>5</v>
      </c>
      <c r="M353">
        <v>3</v>
      </c>
      <c r="N353">
        <v>5</v>
      </c>
      <c r="O353" s="4" t="s">
        <v>10716</v>
      </c>
      <c r="P353" t="s">
        <v>10747</v>
      </c>
      <c r="Q353">
        <v>-34.928660000000001</v>
      </c>
      <c r="R353">
        <v>138.59863000000001</v>
      </c>
    </row>
    <row r="354" spans="1:18">
      <c r="A354">
        <v>40989.92596064815</v>
      </c>
      <c r="B354" s="6" t="s">
        <v>4839</v>
      </c>
      <c r="C354" s="7" t="s">
        <v>4843</v>
      </c>
      <c r="D354" s="4">
        <v>4</v>
      </c>
      <c r="E354" s="4">
        <v>4</v>
      </c>
      <c r="F354">
        <v>4</v>
      </c>
      <c r="G354">
        <v>4</v>
      </c>
      <c r="H354">
        <v>5</v>
      </c>
      <c r="I354">
        <v>4</v>
      </c>
      <c r="J354">
        <v>4</v>
      </c>
      <c r="K354">
        <v>5</v>
      </c>
      <c r="L354">
        <v>5</v>
      </c>
      <c r="M354">
        <v>4</v>
      </c>
      <c r="N354">
        <v>5</v>
      </c>
      <c r="O354" s="4" t="s">
        <v>10625</v>
      </c>
      <c r="P354" t="s">
        <v>10680</v>
      </c>
      <c r="Q354">
        <v>19.351109999999998</v>
      </c>
      <c r="R354">
        <v>-99.051940000000002</v>
      </c>
    </row>
    <row r="355" spans="1:18">
      <c r="A355">
        <v>40989.977627314816</v>
      </c>
      <c r="B355" s="6" t="s">
        <v>4839</v>
      </c>
      <c r="C355" s="7" t="s">
        <v>4844</v>
      </c>
      <c r="D355" s="4">
        <v>4</v>
      </c>
      <c r="E355" s="4">
        <v>3</v>
      </c>
      <c r="F355">
        <v>3</v>
      </c>
      <c r="G355">
        <v>5</v>
      </c>
      <c r="H355">
        <v>5</v>
      </c>
      <c r="I355">
        <v>4</v>
      </c>
      <c r="J355">
        <v>3</v>
      </c>
      <c r="K355">
        <v>5</v>
      </c>
      <c r="L355">
        <v>5</v>
      </c>
      <c r="M355">
        <v>4</v>
      </c>
      <c r="N355">
        <v>3</v>
      </c>
      <c r="O355" s="4" t="s">
        <v>10607</v>
      </c>
      <c r="P355" t="s">
        <v>10612</v>
      </c>
      <c r="Q355">
        <v>45.411169999999998</v>
      </c>
      <c r="R355">
        <v>-75.698120000000003</v>
      </c>
    </row>
    <row r="356" spans="1:18">
      <c r="A356">
        <v>40988.164976851855</v>
      </c>
      <c r="B356" s="6" t="s">
        <v>4845</v>
      </c>
      <c r="C356" s="7" t="s">
        <v>4846</v>
      </c>
      <c r="D356" s="4">
        <v>3</v>
      </c>
      <c r="E356" s="4">
        <v>3</v>
      </c>
      <c r="F356">
        <v>3</v>
      </c>
      <c r="G356">
        <v>4</v>
      </c>
      <c r="H356">
        <v>4</v>
      </c>
      <c r="I356">
        <v>4</v>
      </c>
      <c r="J356">
        <v>3</v>
      </c>
      <c r="K356">
        <v>5</v>
      </c>
      <c r="L356">
        <v>5</v>
      </c>
      <c r="M356">
        <v>3</v>
      </c>
      <c r="N356">
        <v>5</v>
      </c>
      <c r="O356" s="4" t="s">
        <v>10761</v>
      </c>
      <c r="P356" t="s">
        <v>10762</v>
      </c>
      <c r="Q356">
        <v>1.2896700000000001</v>
      </c>
      <c r="R356">
        <v>103.85007</v>
      </c>
    </row>
    <row r="357" spans="1:18">
      <c r="A357">
        <v>40988.449849537035</v>
      </c>
      <c r="B357" s="6" t="s">
        <v>4845</v>
      </c>
      <c r="C357" s="7" t="s">
        <v>4847</v>
      </c>
      <c r="D357" s="4">
        <v>5</v>
      </c>
      <c r="E357" s="4">
        <v>1</v>
      </c>
      <c r="F357">
        <v>5</v>
      </c>
      <c r="G357">
        <v>1</v>
      </c>
      <c r="H357">
        <v>5</v>
      </c>
      <c r="I357">
        <v>1</v>
      </c>
      <c r="J357">
        <v>1</v>
      </c>
      <c r="K357">
        <v>5</v>
      </c>
      <c r="L357">
        <v>1</v>
      </c>
      <c r="M357">
        <v>0</v>
      </c>
      <c r="N357">
        <v>1</v>
      </c>
      <c r="O357" s="4" t="s">
        <v>10620</v>
      </c>
      <c r="P357" t="s">
        <v>10655</v>
      </c>
      <c r="Q357">
        <v>51.512790000000003</v>
      </c>
      <c r="R357">
        <v>-9.1840000000000005E-2</v>
      </c>
    </row>
    <row r="358" spans="1:18">
      <c r="A358">
        <v>40988.645474537036</v>
      </c>
      <c r="B358" s="6" t="s">
        <v>4845</v>
      </c>
      <c r="C358" s="7" t="s">
        <v>4848</v>
      </c>
      <c r="D358" s="4">
        <v>4</v>
      </c>
      <c r="E358" s="4">
        <v>2</v>
      </c>
      <c r="F358">
        <v>2</v>
      </c>
      <c r="G358">
        <v>4</v>
      </c>
      <c r="H358">
        <v>4</v>
      </c>
      <c r="I358">
        <v>5</v>
      </c>
      <c r="J358">
        <v>1</v>
      </c>
      <c r="K358">
        <v>3</v>
      </c>
      <c r="L358">
        <v>3</v>
      </c>
      <c r="M358">
        <v>3</v>
      </c>
      <c r="N358">
        <v>3</v>
      </c>
      <c r="O358" s="4" t="s">
        <v>10675</v>
      </c>
      <c r="P358" t="s">
        <v>10721</v>
      </c>
      <c r="Q358">
        <v>47.498010000000001</v>
      </c>
      <c r="R358">
        <v>19.039909999999999</v>
      </c>
    </row>
    <row r="359" spans="1:18">
      <c r="A359">
        <v>40988.727384259262</v>
      </c>
      <c r="B359" s="6" t="s">
        <v>4845</v>
      </c>
      <c r="C359" s="7" t="s">
        <v>4849</v>
      </c>
      <c r="D359" s="4">
        <v>3</v>
      </c>
      <c r="E359" s="4">
        <v>4</v>
      </c>
      <c r="F359">
        <v>4</v>
      </c>
      <c r="G359">
        <v>3</v>
      </c>
      <c r="H359">
        <v>4</v>
      </c>
      <c r="I359">
        <v>4</v>
      </c>
      <c r="J359">
        <v>4</v>
      </c>
      <c r="K359">
        <v>5</v>
      </c>
      <c r="L359">
        <v>5</v>
      </c>
      <c r="M359">
        <v>4</v>
      </c>
      <c r="N359">
        <v>3</v>
      </c>
      <c r="O359" s="4" t="s">
        <v>10607</v>
      </c>
      <c r="P359" t="s">
        <v>10624</v>
      </c>
      <c r="Q359">
        <v>43.700110000000002</v>
      </c>
      <c r="R359">
        <v>-79.416300000000007</v>
      </c>
    </row>
    <row r="360" spans="1:18">
      <c r="A360">
        <v>40988.640868055554</v>
      </c>
      <c r="B360" s="6" t="s">
        <v>4845</v>
      </c>
      <c r="C360" s="7" t="s">
        <v>4850</v>
      </c>
      <c r="D360" s="4">
        <v>1</v>
      </c>
      <c r="E360" s="4">
        <v>1</v>
      </c>
      <c r="F360">
        <v>1</v>
      </c>
      <c r="G360">
        <v>1</v>
      </c>
      <c r="H360">
        <v>1</v>
      </c>
      <c r="I360">
        <v>5</v>
      </c>
      <c r="J360">
        <v>1</v>
      </c>
      <c r="K360">
        <v>5</v>
      </c>
      <c r="L360">
        <v>1</v>
      </c>
      <c r="M360">
        <v>1</v>
      </c>
      <c r="N360">
        <v>1</v>
      </c>
      <c r="O360" s="4" t="s">
        <v>10620</v>
      </c>
      <c r="P360" t="s">
        <v>10621</v>
      </c>
      <c r="Q360">
        <v>51.50853</v>
      </c>
      <c r="R360">
        <v>-0.12573999999999999</v>
      </c>
    </row>
    <row r="361" spans="1:18">
      <c r="A361">
        <v>40988.665277777778</v>
      </c>
      <c r="B361" s="6" t="s">
        <v>4845</v>
      </c>
      <c r="C361" s="7" t="s">
        <v>4851</v>
      </c>
      <c r="D361" s="4">
        <v>5</v>
      </c>
      <c r="E361" s="4">
        <v>4</v>
      </c>
      <c r="F361">
        <v>4</v>
      </c>
      <c r="G361">
        <v>3</v>
      </c>
      <c r="H361">
        <v>4</v>
      </c>
      <c r="I361">
        <v>4</v>
      </c>
      <c r="J361">
        <v>3</v>
      </c>
      <c r="K361">
        <v>4</v>
      </c>
      <c r="L361">
        <v>4</v>
      </c>
      <c r="M361">
        <v>3</v>
      </c>
      <c r="N361">
        <v>1</v>
      </c>
      <c r="O361" s="4" t="s">
        <v>10604</v>
      </c>
      <c r="P361" t="s">
        <v>10605</v>
      </c>
      <c r="Q361">
        <v>48.853409999999997</v>
      </c>
      <c r="R361">
        <v>2.3488000000000002</v>
      </c>
    </row>
    <row r="362" spans="1:18">
      <c r="A362">
        <v>40988.583333333336</v>
      </c>
      <c r="B362" s="6" t="s">
        <v>4845</v>
      </c>
      <c r="C362" s="7" t="s">
        <v>4852</v>
      </c>
      <c r="D362" s="4">
        <v>1</v>
      </c>
      <c r="E362" s="4">
        <v>1</v>
      </c>
      <c r="F362">
        <v>1</v>
      </c>
      <c r="G362">
        <v>1</v>
      </c>
      <c r="H362">
        <v>1</v>
      </c>
      <c r="I362">
        <v>1</v>
      </c>
      <c r="J362">
        <v>1</v>
      </c>
      <c r="K362">
        <v>1</v>
      </c>
      <c r="L362">
        <v>1</v>
      </c>
      <c r="M362">
        <v>1</v>
      </c>
      <c r="N362">
        <v>1</v>
      </c>
      <c r="O362" s="4" t="s">
        <v>10763</v>
      </c>
      <c r="P362" t="s">
        <v>10764</v>
      </c>
      <c r="Q362">
        <v>-33.925840000000001</v>
      </c>
      <c r="R362">
        <v>18.423220000000001</v>
      </c>
    </row>
    <row r="363" spans="1:18">
      <c r="A363">
        <v>40987.057812500003</v>
      </c>
      <c r="B363" s="6" t="s">
        <v>4853</v>
      </c>
      <c r="C363" s="7" t="s">
        <v>4854</v>
      </c>
      <c r="D363" s="4">
        <v>5</v>
      </c>
      <c r="E363" s="4">
        <v>5</v>
      </c>
      <c r="F363">
        <v>5</v>
      </c>
      <c r="G363">
        <v>1</v>
      </c>
      <c r="H363">
        <v>5</v>
      </c>
      <c r="I363">
        <v>5</v>
      </c>
      <c r="J363">
        <v>5</v>
      </c>
      <c r="K363">
        <v>5</v>
      </c>
      <c r="L363">
        <v>5</v>
      </c>
      <c r="M363">
        <v>5</v>
      </c>
      <c r="N363">
        <v>5</v>
      </c>
      <c r="O363" s="4" t="s">
        <v>10646</v>
      </c>
      <c r="P363" t="s">
        <v>10765</v>
      </c>
      <c r="Q363">
        <v>3.1412</v>
      </c>
      <c r="R363">
        <v>101.68653</v>
      </c>
    </row>
    <row r="364" spans="1:18">
      <c r="A364">
        <v>40987.701967592591</v>
      </c>
      <c r="B364" s="6" t="s">
        <v>4853</v>
      </c>
      <c r="C364" s="7" t="s">
        <v>4855</v>
      </c>
      <c r="D364" s="4">
        <v>3</v>
      </c>
      <c r="E364" s="4">
        <v>3</v>
      </c>
      <c r="F364">
        <v>5</v>
      </c>
      <c r="G364">
        <v>4</v>
      </c>
      <c r="H364">
        <v>5</v>
      </c>
      <c r="I364">
        <v>4</v>
      </c>
      <c r="J364">
        <v>4</v>
      </c>
      <c r="K364">
        <v>5</v>
      </c>
      <c r="L364">
        <v>5</v>
      </c>
      <c r="M364">
        <v>4</v>
      </c>
      <c r="N364">
        <v>5</v>
      </c>
      <c r="O364" s="4" t="s">
        <v>10716</v>
      </c>
      <c r="P364" t="s">
        <v>10735</v>
      </c>
      <c r="Q364">
        <v>-33.867849999999997</v>
      </c>
      <c r="R364">
        <v>151.20732000000001</v>
      </c>
    </row>
    <row r="365" spans="1:18">
      <c r="A365">
        <v>40987.430266203701</v>
      </c>
      <c r="B365" s="6" t="s">
        <v>4853</v>
      </c>
      <c r="C365" s="7" t="s">
        <v>4856</v>
      </c>
      <c r="D365" s="4">
        <v>3</v>
      </c>
      <c r="E365" s="4">
        <v>3</v>
      </c>
      <c r="F365">
        <v>3</v>
      </c>
      <c r="G365">
        <v>1</v>
      </c>
      <c r="H365">
        <v>3</v>
      </c>
      <c r="I365">
        <v>4</v>
      </c>
      <c r="J365">
        <v>5</v>
      </c>
      <c r="K365">
        <v>3</v>
      </c>
      <c r="L365">
        <v>2</v>
      </c>
      <c r="M365">
        <v>1</v>
      </c>
      <c r="N365">
        <v>4</v>
      </c>
      <c r="O365" s="4" t="s">
        <v>10604</v>
      </c>
      <c r="P365" t="s">
        <v>10673</v>
      </c>
      <c r="Q365">
        <v>45.748460000000001</v>
      </c>
      <c r="R365">
        <v>4.8467099999999999</v>
      </c>
    </row>
    <row r="366" spans="1:18">
      <c r="A366">
        <v>40987.436168981483</v>
      </c>
      <c r="B366" s="6" t="s">
        <v>4853</v>
      </c>
      <c r="C366" s="7" t="s">
        <v>4857</v>
      </c>
      <c r="D366" s="4">
        <v>3</v>
      </c>
      <c r="E366" s="4">
        <v>2</v>
      </c>
      <c r="F366">
        <v>4</v>
      </c>
      <c r="G366">
        <v>5</v>
      </c>
      <c r="H366">
        <v>5</v>
      </c>
      <c r="I366">
        <v>5</v>
      </c>
      <c r="J366">
        <v>3</v>
      </c>
      <c r="K366">
        <v>4</v>
      </c>
      <c r="L366">
        <v>5</v>
      </c>
      <c r="M366">
        <v>2</v>
      </c>
      <c r="N366">
        <v>5</v>
      </c>
      <c r="O366" s="4" t="s">
        <v>10616</v>
      </c>
      <c r="P366" t="s">
        <v>10658</v>
      </c>
      <c r="Q366">
        <v>-36.992820000000002</v>
      </c>
      <c r="R366">
        <v>174.87986000000001</v>
      </c>
    </row>
    <row r="367" spans="1:18">
      <c r="A367">
        <v>40987.556562500002</v>
      </c>
      <c r="B367" s="6" t="s">
        <v>4853</v>
      </c>
      <c r="C367" s="7" t="s">
        <v>4858</v>
      </c>
      <c r="D367" s="4">
        <v>4</v>
      </c>
      <c r="E367" s="4">
        <v>4</v>
      </c>
      <c r="F367">
        <v>3</v>
      </c>
      <c r="G367">
        <v>2</v>
      </c>
      <c r="H367">
        <v>3</v>
      </c>
      <c r="I367">
        <v>3</v>
      </c>
      <c r="J367">
        <v>4</v>
      </c>
      <c r="K367">
        <v>4</v>
      </c>
      <c r="L367">
        <v>5</v>
      </c>
      <c r="M367">
        <v>5</v>
      </c>
      <c r="N367">
        <v>4</v>
      </c>
      <c r="O367" s="4" t="s">
        <v>10600</v>
      </c>
      <c r="P367" t="s">
        <v>10609</v>
      </c>
      <c r="Q367">
        <v>50.850450000000002</v>
      </c>
      <c r="R367">
        <v>4.3487799999999996</v>
      </c>
    </row>
    <row r="368" spans="1:18">
      <c r="A368">
        <v>40987.607685185183</v>
      </c>
      <c r="B368" s="6" t="s">
        <v>4853</v>
      </c>
      <c r="C368" s="7" t="s">
        <v>4859</v>
      </c>
      <c r="D368" s="4">
        <v>5</v>
      </c>
      <c r="E368" s="4">
        <v>5</v>
      </c>
      <c r="F368">
        <v>1</v>
      </c>
      <c r="G368">
        <v>1</v>
      </c>
      <c r="H368">
        <v>5</v>
      </c>
      <c r="I368">
        <v>1</v>
      </c>
      <c r="J368">
        <v>1</v>
      </c>
      <c r="K368">
        <v>5</v>
      </c>
      <c r="L368">
        <v>4</v>
      </c>
      <c r="M368">
        <v>3</v>
      </c>
      <c r="N368">
        <v>1</v>
      </c>
      <c r="O368" s="4" t="s">
        <v>10602</v>
      </c>
      <c r="P368" t="s">
        <v>10766</v>
      </c>
      <c r="Q368">
        <v>49.611669999999997</v>
      </c>
      <c r="R368">
        <v>6.13</v>
      </c>
    </row>
    <row r="369" spans="1:18">
      <c r="A369">
        <v>40987.730219907404</v>
      </c>
      <c r="B369" s="6" t="s">
        <v>4853</v>
      </c>
      <c r="C369" s="7" t="s">
        <v>4860</v>
      </c>
      <c r="D369" s="4">
        <v>5</v>
      </c>
      <c r="E369" s="4">
        <v>5</v>
      </c>
      <c r="F369">
        <v>5</v>
      </c>
      <c r="G369">
        <v>5</v>
      </c>
      <c r="H369">
        <v>5</v>
      </c>
      <c r="I369">
        <v>5</v>
      </c>
      <c r="J369">
        <v>5</v>
      </c>
      <c r="K369">
        <v>5</v>
      </c>
      <c r="L369">
        <v>5</v>
      </c>
      <c r="M369">
        <v>5</v>
      </c>
      <c r="N369">
        <v>5</v>
      </c>
      <c r="O369" s="4" t="s">
        <v>10625</v>
      </c>
      <c r="P369" t="s">
        <v>10680</v>
      </c>
      <c r="Q369">
        <v>19.351109999999998</v>
      </c>
      <c r="R369">
        <v>-99.051940000000002</v>
      </c>
    </row>
    <row r="370" spans="1:18">
      <c r="A370">
        <v>40987.828692129631</v>
      </c>
      <c r="B370" s="6" t="s">
        <v>4853</v>
      </c>
      <c r="C370" s="7" t="s">
        <v>4861</v>
      </c>
      <c r="D370" s="4">
        <v>4</v>
      </c>
      <c r="E370" s="4">
        <v>3</v>
      </c>
      <c r="F370">
        <v>4</v>
      </c>
      <c r="G370">
        <v>3</v>
      </c>
      <c r="H370">
        <v>3</v>
      </c>
      <c r="I370">
        <v>4</v>
      </c>
      <c r="J370">
        <v>4</v>
      </c>
      <c r="K370">
        <v>3</v>
      </c>
      <c r="L370">
        <v>2</v>
      </c>
      <c r="M370">
        <v>3</v>
      </c>
      <c r="N370">
        <v>2</v>
      </c>
      <c r="O370" s="4" t="s">
        <v>10604</v>
      </c>
      <c r="P370" t="s">
        <v>10605</v>
      </c>
      <c r="Q370">
        <v>48.853409999999997</v>
      </c>
      <c r="R370">
        <v>2.3488000000000002</v>
      </c>
    </row>
    <row r="371" spans="1:18">
      <c r="A371">
        <v>40987.900254629632</v>
      </c>
      <c r="B371" s="6" t="s">
        <v>4853</v>
      </c>
      <c r="C371" s="7" t="s">
        <v>4862</v>
      </c>
      <c r="D371" s="4">
        <v>5</v>
      </c>
      <c r="E371" s="4">
        <v>4</v>
      </c>
      <c r="F371">
        <v>3</v>
      </c>
      <c r="G371">
        <v>2</v>
      </c>
      <c r="H371">
        <v>5</v>
      </c>
      <c r="I371">
        <v>5</v>
      </c>
      <c r="J371">
        <v>3</v>
      </c>
      <c r="K371">
        <v>4</v>
      </c>
      <c r="L371">
        <v>4</v>
      </c>
      <c r="M371">
        <v>4</v>
      </c>
      <c r="N371">
        <v>5</v>
      </c>
      <c r="O371" s="4" t="s">
        <v>10727</v>
      </c>
      <c r="P371" t="s">
        <v>10728</v>
      </c>
      <c r="Q371">
        <v>50.088039999999999</v>
      </c>
      <c r="R371">
        <v>14.42076</v>
      </c>
    </row>
    <row r="372" spans="1:18">
      <c r="A372">
        <v>40986.027592592596</v>
      </c>
      <c r="B372" s="6" t="s">
        <v>4863</v>
      </c>
      <c r="C372" s="7" t="s">
        <v>4864</v>
      </c>
      <c r="D372" s="4">
        <v>5</v>
      </c>
      <c r="E372" s="4">
        <v>5</v>
      </c>
      <c r="F372">
        <v>5</v>
      </c>
      <c r="G372">
        <v>5</v>
      </c>
      <c r="H372">
        <v>5</v>
      </c>
      <c r="I372">
        <v>5</v>
      </c>
      <c r="J372">
        <v>5</v>
      </c>
      <c r="K372">
        <v>5</v>
      </c>
      <c r="L372">
        <v>5</v>
      </c>
      <c r="M372">
        <v>5</v>
      </c>
      <c r="N372">
        <v>5</v>
      </c>
      <c r="O372" s="4" t="s">
        <v>10767</v>
      </c>
      <c r="P372" t="s">
        <v>10768</v>
      </c>
      <c r="Q372">
        <v>46.554720000000003</v>
      </c>
      <c r="R372">
        <v>15.64667</v>
      </c>
    </row>
    <row r="373" spans="1:18">
      <c r="A373">
        <v>40986.067245370374</v>
      </c>
      <c r="B373" s="6" t="s">
        <v>4863</v>
      </c>
      <c r="C373" s="7" t="s">
        <v>4865</v>
      </c>
      <c r="D373" s="4">
        <v>3</v>
      </c>
      <c r="E373" s="4">
        <v>3</v>
      </c>
      <c r="F373">
        <v>3</v>
      </c>
      <c r="G373">
        <v>3</v>
      </c>
      <c r="H373">
        <v>5</v>
      </c>
      <c r="I373">
        <v>5</v>
      </c>
      <c r="J373">
        <v>3</v>
      </c>
      <c r="K373">
        <v>5</v>
      </c>
      <c r="L373">
        <v>5</v>
      </c>
      <c r="M373">
        <v>4</v>
      </c>
      <c r="N373">
        <v>5</v>
      </c>
      <c r="O373" s="4" t="s">
        <v>10614</v>
      </c>
      <c r="P373" t="s">
        <v>10636</v>
      </c>
      <c r="Q373">
        <v>40.714269999999999</v>
      </c>
      <c r="R373">
        <v>-74.005970000000005</v>
      </c>
    </row>
    <row r="374" spans="1:18">
      <c r="A374">
        <v>40986.366608796299</v>
      </c>
      <c r="B374" s="6" t="s">
        <v>4863</v>
      </c>
      <c r="C374" s="7" t="s">
        <v>4866</v>
      </c>
      <c r="D374" s="4">
        <v>4</v>
      </c>
      <c r="E374" s="4">
        <v>2</v>
      </c>
      <c r="F374">
        <v>4</v>
      </c>
      <c r="G374">
        <v>3</v>
      </c>
      <c r="H374">
        <v>4</v>
      </c>
      <c r="I374">
        <v>4</v>
      </c>
      <c r="J374">
        <v>3</v>
      </c>
      <c r="K374">
        <v>5</v>
      </c>
      <c r="L374">
        <v>5</v>
      </c>
      <c r="M374">
        <v>4</v>
      </c>
      <c r="N374">
        <v>5</v>
      </c>
      <c r="O374" s="4" t="s">
        <v>10598</v>
      </c>
      <c r="P374" t="s">
        <v>10651</v>
      </c>
      <c r="Q374">
        <v>52.524369999999998</v>
      </c>
      <c r="R374">
        <v>13.41053</v>
      </c>
    </row>
    <row r="375" spans="1:18">
      <c r="A375">
        <v>40986.387418981481</v>
      </c>
      <c r="B375" s="6" t="s">
        <v>4863</v>
      </c>
      <c r="C375" s="7" t="s">
        <v>4867</v>
      </c>
      <c r="D375" s="4">
        <v>3</v>
      </c>
      <c r="E375" s="4">
        <v>3</v>
      </c>
      <c r="F375">
        <v>3</v>
      </c>
      <c r="G375">
        <v>5</v>
      </c>
      <c r="H375">
        <v>5</v>
      </c>
      <c r="I375">
        <v>5</v>
      </c>
      <c r="J375">
        <v>3</v>
      </c>
      <c r="K375">
        <v>5</v>
      </c>
      <c r="L375">
        <v>5</v>
      </c>
      <c r="M375">
        <v>5</v>
      </c>
      <c r="N375">
        <v>5</v>
      </c>
      <c r="O375" s="4" t="s">
        <v>10620</v>
      </c>
      <c r="P375" t="s">
        <v>10655</v>
      </c>
      <c r="Q375">
        <v>51.512790000000003</v>
      </c>
      <c r="R375">
        <v>-9.1840000000000005E-2</v>
      </c>
    </row>
    <row r="376" spans="1:18">
      <c r="A376">
        <v>40986.564884259256</v>
      </c>
      <c r="B376" s="6" t="s">
        <v>4863</v>
      </c>
      <c r="C376" s="7" t="s">
        <v>4868</v>
      </c>
      <c r="D376" s="4">
        <v>3</v>
      </c>
      <c r="E376" s="4">
        <v>4</v>
      </c>
      <c r="F376">
        <v>3</v>
      </c>
      <c r="G376">
        <v>4</v>
      </c>
      <c r="H376">
        <v>5</v>
      </c>
      <c r="I376">
        <v>4</v>
      </c>
      <c r="J376">
        <v>3</v>
      </c>
      <c r="K376">
        <v>4</v>
      </c>
      <c r="L376">
        <v>4</v>
      </c>
      <c r="M376">
        <v>4</v>
      </c>
      <c r="N376">
        <v>4</v>
      </c>
      <c r="O376" s="4" t="s">
        <v>10685</v>
      </c>
      <c r="P376" t="s">
        <v>10769</v>
      </c>
      <c r="Q376">
        <v>48.30639</v>
      </c>
      <c r="R376">
        <v>14.286110000000001</v>
      </c>
    </row>
    <row r="377" spans="1:18">
      <c r="A377">
        <v>40986.817129629628</v>
      </c>
      <c r="B377" s="6" t="s">
        <v>4863</v>
      </c>
      <c r="C377" s="7" t="s">
        <v>4869</v>
      </c>
      <c r="D377" s="4">
        <v>4</v>
      </c>
      <c r="E377" s="4">
        <v>3</v>
      </c>
      <c r="F377">
        <v>4</v>
      </c>
      <c r="G377">
        <v>5</v>
      </c>
      <c r="H377">
        <v>5</v>
      </c>
      <c r="I377">
        <v>5</v>
      </c>
      <c r="J377">
        <v>3</v>
      </c>
      <c r="K377">
        <v>5</v>
      </c>
      <c r="L377">
        <v>5</v>
      </c>
      <c r="M377">
        <v>5</v>
      </c>
      <c r="N377">
        <v>4</v>
      </c>
      <c r="O377" s="4" t="s">
        <v>10604</v>
      </c>
      <c r="P377" t="s">
        <v>10674</v>
      </c>
      <c r="Q377">
        <v>43.296950000000002</v>
      </c>
      <c r="R377">
        <v>5.3810700000000002</v>
      </c>
    </row>
    <row r="378" spans="1:18">
      <c r="A378">
        <v>40986.721030092594</v>
      </c>
      <c r="B378" s="6" t="s">
        <v>4863</v>
      </c>
      <c r="C378" s="7" t="s">
        <v>4870</v>
      </c>
      <c r="D378" s="4">
        <v>3</v>
      </c>
      <c r="E378" s="4">
        <v>4</v>
      </c>
      <c r="F378">
        <v>5</v>
      </c>
      <c r="G378">
        <v>5</v>
      </c>
      <c r="H378">
        <v>4</v>
      </c>
      <c r="I378">
        <v>4</v>
      </c>
      <c r="J378">
        <v>5</v>
      </c>
      <c r="K378">
        <v>5</v>
      </c>
      <c r="L378">
        <v>4</v>
      </c>
      <c r="M378">
        <v>4</v>
      </c>
      <c r="N378">
        <v>3</v>
      </c>
      <c r="O378" s="4" t="s">
        <v>10618</v>
      </c>
      <c r="P378" t="s">
        <v>10770</v>
      </c>
      <c r="Q378">
        <v>38.115819999999999</v>
      </c>
      <c r="R378">
        <v>13.35976</v>
      </c>
    </row>
    <row r="379" spans="1:18">
      <c r="A379">
        <v>40985.343344907407</v>
      </c>
      <c r="B379" s="6" t="s">
        <v>4871</v>
      </c>
      <c r="C379" s="7" t="s">
        <v>4872</v>
      </c>
      <c r="D379" s="4">
        <v>1</v>
      </c>
      <c r="E379" s="4">
        <v>1</v>
      </c>
      <c r="F379">
        <v>5</v>
      </c>
      <c r="G379">
        <v>5</v>
      </c>
      <c r="H379">
        <v>5</v>
      </c>
      <c r="I379">
        <v>5</v>
      </c>
      <c r="J379">
        <v>1</v>
      </c>
      <c r="K379">
        <v>1</v>
      </c>
      <c r="L379">
        <v>5</v>
      </c>
      <c r="M379">
        <v>1</v>
      </c>
      <c r="N379">
        <v>5</v>
      </c>
      <c r="O379" s="4" t="s">
        <v>10614</v>
      </c>
      <c r="P379" t="s">
        <v>10636</v>
      </c>
      <c r="Q379">
        <v>40.714269999999999</v>
      </c>
      <c r="R379">
        <v>-74.005970000000005</v>
      </c>
    </row>
    <row r="380" spans="1:18">
      <c r="A380">
        <v>40985.603182870371</v>
      </c>
      <c r="B380" s="6" t="s">
        <v>4871</v>
      </c>
      <c r="C380" s="7" t="s">
        <v>4873</v>
      </c>
      <c r="D380" s="4">
        <v>4</v>
      </c>
      <c r="E380" s="4">
        <v>3</v>
      </c>
      <c r="F380">
        <v>4</v>
      </c>
      <c r="G380">
        <v>4</v>
      </c>
      <c r="H380">
        <v>5</v>
      </c>
      <c r="I380">
        <v>2</v>
      </c>
      <c r="J380">
        <v>3</v>
      </c>
      <c r="K380">
        <v>4</v>
      </c>
      <c r="L380">
        <v>4</v>
      </c>
      <c r="M380">
        <v>4</v>
      </c>
      <c r="N380">
        <v>3</v>
      </c>
      <c r="O380" s="4" t="s">
        <v>10600</v>
      </c>
      <c r="P380" t="s">
        <v>10771</v>
      </c>
      <c r="Q380">
        <v>50.411360000000002</v>
      </c>
      <c r="R380">
        <v>4.4444800000000004</v>
      </c>
    </row>
    <row r="381" spans="1:18">
      <c r="A381">
        <v>40985.707881944443</v>
      </c>
      <c r="B381" s="6" t="s">
        <v>4871</v>
      </c>
      <c r="C381" s="7" t="s">
        <v>4874</v>
      </c>
      <c r="D381" s="4">
        <v>2</v>
      </c>
      <c r="E381" s="4">
        <v>2</v>
      </c>
      <c r="F381">
        <v>3</v>
      </c>
      <c r="G381">
        <v>4</v>
      </c>
      <c r="H381">
        <v>4</v>
      </c>
      <c r="I381">
        <v>5</v>
      </c>
      <c r="J381">
        <v>3</v>
      </c>
      <c r="K381">
        <v>4</v>
      </c>
      <c r="L381">
        <v>3</v>
      </c>
      <c r="M381">
        <v>2</v>
      </c>
      <c r="N381">
        <v>4</v>
      </c>
      <c r="O381" s="4" t="s">
        <v>10604</v>
      </c>
      <c r="P381" t="s">
        <v>10605</v>
      </c>
      <c r="Q381">
        <v>48.853409999999997</v>
      </c>
      <c r="R381">
        <v>2.3488000000000002</v>
      </c>
    </row>
    <row r="382" spans="1:18">
      <c r="A382">
        <v>40985.786736111113</v>
      </c>
      <c r="B382" s="6" t="s">
        <v>4871</v>
      </c>
      <c r="C382" s="7" t="s">
        <v>4875</v>
      </c>
      <c r="D382" s="4">
        <v>5</v>
      </c>
      <c r="E382" s="4">
        <v>3</v>
      </c>
      <c r="F382">
        <v>5</v>
      </c>
      <c r="G382">
        <v>3</v>
      </c>
      <c r="H382">
        <v>4</v>
      </c>
      <c r="I382">
        <v>3</v>
      </c>
      <c r="J382">
        <v>2</v>
      </c>
      <c r="K382">
        <v>4</v>
      </c>
      <c r="L382">
        <v>4</v>
      </c>
      <c r="M382">
        <v>3</v>
      </c>
      <c r="N382">
        <v>3</v>
      </c>
      <c r="O382" s="4" t="s">
        <v>10709</v>
      </c>
      <c r="P382" t="s">
        <v>10711</v>
      </c>
      <c r="Q382">
        <v>51.75</v>
      </c>
      <c r="R382">
        <v>19.466670000000001</v>
      </c>
    </row>
    <row r="383" spans="1:18">
      <c r="A383">
        <v>40985.858263888891</v>
      </c>
      <c r="B383" s="6" t="s">
        <v>4871</v>
      </c>
      <c r="C383" s="7" t="s">
        <v>4876</v>
      </c>
      <c r="D383" s="4">
        <v>5</v>
      </c>
      <c r="E383" s="4">
        <v>3</v>
      </c>
      <c r="F383">
        <v>3</v>
      </c>
      <c r="G383">
        <v>5</v>
      </c>
      <c r="H383">
        <v>4</v>
      </c>
      <c r="I383">
        <v>5</v>
      </c>
      <c r="J383">
        <v>2</v>
      </c>
      <c r="K383">
        <v>4</v>
      </c>
      <c r="L383">
        <v>4</v>
      </c>
      <c r="M383">
        <v>4</v>
      </c>
      <c r="N383">
        <v>4</v>
      </c>
      <c r="O383" s="4" t="s">
        <v>10604</v>
      </c>
      <c r="P383" t="s">
        <v>10652</v>
      </c>
      <c r="Q383">
        <v>43.604259999999996</v>
      </c>
      <c r="R383">
        <v>1.44367</v>
      </c>
    </row>
    <row r="384" spans="1:18">
      <c r="A384">
        <v>40985.863935185182</v>
      </c>
      <c r="B384" s="6" t="s">
        <v>4871</v>
      </c>
      <c r="C384" s="7" t="s">
        <v>4877</v>
      </c>
      <c r="D384" s="4">
        <v>5</v>
      </c>
      <c r="E384" s="4">
        <v>3</v>
      </c>
      <c r="F384">
        <v>4</v>
      </c>
      <c r="G384">
        <v>5</v>
      </c>
      <c r="H384">
        <v>4</v>
      </c>
      <c r="I384">
        <v>3</v>
      </c>
      <c r="J384">
        <v>4</v>
      </c>
      <c r="K384">
        <v>5</v>
      </c>
      <c r="L384">
        <v>5</v>
      </c>
      <c r="M384">
        <v>3</v>
      </c>
      <c r="N384">
        <v>4</v>
      </c>
      <c r="O384" s="4" t="s">
        <v>10598</v>
      </c>
      <c r="P384" t="s">
        <v>10651</v>
      </c>
      <c r="Q384">
        <v>52.524369999999998</v>
      </c>
      <c r="R384">
        <v>13.41053</v>
      </c>
    </row>
    <row r="385" spans="1:18">
      <c r="A385">
        <v>40985.915671296294</v>
      </c>
      <c r="B385" s="6" t="s">
        <v>4871</v>
      </c>
      <c r="C385" s="7" t="s">
        <v>4878</v>
      </c>
      <c r="D385" s="4">
        <v>4</v>
      </c>
      <c r="E385" s="4">
        <v>4</v>
      </c>
      <c r="F385">
        <v>4</v>
      </c>
      <c r="G385">
        <v>1</v>
      </c>
      <c r="H385">
        <v>4</v>
      </c>
      <c r="I385">
        <v>2</v>
      </c>
      <c r="J385">
        <v>3</v>
      </c>
      <c r="K385">
        <v>5</v>
      </c>
      <c r="L385">
        <v>4</v>
      </c>
      <c r="M385">
        <v>4</v>
      </c>
      <c r="N385">
        <v>4</v>
      </c>
      <c r="O385" s="4" t="s">
        <v>10620</v>
      </c>
      <c r="P385" t="s">
        <v>10621</v>
      </c>
      <c r="Q385">
        <v>51.50853</v>
      </c>
      <c r="R385">
        <v>-0.12573999999999999</v>
      </c>
    </row>
    <row r="386" spans="1:18">
      <c r="A386">
        <v>40985.934050925927</v>
      </c>
      <c r="B386" s="6" t="s">
        <v>4871</v>
      </c>
      <c r="C386" s="7" t="s">
        <v>4879</v>
      </c>
      <c r="D386" s="4">
        <v>4</v>
      </c>
      <c r="E386" s="4">
        <v>3</v>
      </c>
      <c r="F386">
        <v>4</v>
      </c>
      <c r="G386">
        <v>4</v>
      </c>
      <c r="H386">
        <v>4</v>
      </c>
      <c r="I386">
        <v>3</v>
      </c>
      <c r="J386">
        <v>2</v>
      </c>
      <c r="K386">
        <v>4</v>
      </c>
      <c r="L386">
        <v>4</v>
      </c>
      <c r="M386">
        <v>3</v>
      </c>
      <c r="N386">
        <v>2</v>
      </c>
      <c r="O386" s="4" t="s">
        <v>10604</v>
      </c>
      <c r="P386" t="s">
        <v>10606</v>
      </c>
      <c r="Q386">
        <v>43.703130000000002</v>
      </c>
      <c r="R386">
        <v>7.2660799999999997</v>
      </c>
    </row>
    <row r="387" spans="1:18">
      <c r="A387">
        <v>40984.028506944444</v>
      </c>
      <c r="B387" s="6" t="s">
        <v>4880</v>
      </c>
      <c r="C387" s="7" t="s">
        <v>4881</v>
      </c>
      <c r="D387" s="4">
        <v>1</v>
      </c>
      <c r="E387" s="4">
        <v>1</v>
      </c>
      <c r="F387">
        <v>1</v>
      </c>
      <c r="G387">
        <v>1</v>
      </c>
      <c r="H387">
        <v>5</v>
      </c>
      <c r="I387">
        <v>1</v>
      </c>
      <c r="J387">
        <v>1</v>
      </c>
      <c r="K387">
        <v>1</v>
      </c>
      <c r="L387">
        <v>1</v>
      </c>
      <c r="M387">
        <v>1</v>
      </c>
      <c r="N387">
        <v>1</v>
      </c>
      <c r="O387" s="4" t="s">
        <v>10625</v>
      </c>
      <c r="P387" t="s">
        <v>10772</v>
      </c>
      <c r="Q387">
        <v>19.05</v>
      </c>
      <c r="R387">
        <v>-98.2</v>
      </c>
    </row>
    <row r="388" spans="1:18">
      <c r="A388">
        <v>40984.136006944442</v>
      </c>
      <c r="B388" s="6" t="s">
        <v>4880</v>
      </c>
      <c r="C388" s="7" t="s">
        <v>4882</v>
      </c>
      <c r="D388" s="4">
        <v>4</v>
      </c>
      <c r="E388" s="4">
        <v>4</v>
      </c>
      <c r="F388">
        <v>4</v>
      </c>
      <c r="G388">
        <v>4</v>
      </c>
      <c r="H388">
        <v>4</v>
      </c>
      <c r="I388">
        <v>5</v>
      </c>
      <c r="J388">
        <v>5</v>
      </c>
      <c r="K388">
        <v>5</v>
      </c>
      <c r="L388">
        <v>5</v>
      </c>
      <c r="M388">
        <v>5</v>
      </c>
      <c r="N388">
        <v>5</v>
      </c>
      <c r="O388" s="4" t="s">
        <v>10716</v>
      </c>
      <c r="P388" t="s">
        <v>10735</v>
      </c>
      <c r="Q388">
        <v>-33.867849999999997</v>
      </c>
      <c r="R388">
        <v>151.20732000000001</v>
      </c>
    </row>
    <row r="389" spans="1:18">
      <c r="A389">
        <v>40984.312615740739</v>
      </c>
      <c r="B389" s="6" t="s">
        <v>4880</v>
      </c>
      <c r="C389" s="7" t="s">
        <v>4883</v>
      </c>
      <c r="D389" s="4">
        <v>3</v>
      </c>
      <c r="E389" s="4">
        <v>3</v>
      </c>
      <c r="F389">
        <v>4</v>
      </c>
      <c r="G389">
        <v>3</v>
      </c>
      <c r="H389">
        <v>5</v>
      </c>
      <c r="I389">
        <v>5</v>
      </c>
      <c r="J389">
        <v>4</v>
      </c>
      <c r="K389">
        <v>4</v>
      </c>
      <c r="L389">
        <v>5</v>
      </c>
      <c r="M389">
        <v>3</v>
      </c>
      <c r="N389">
        <v>3</v>
      </c>
      <c r="O389" s="4" t="e">
        <v>#N/A</v>
      </c>
      <c r="P389" t="e">
        <v>#N/A</v>
      </c>
      <c r="Q389" t="e">
        <v>#N/A</v>
      </c>
      <c r="R389" t="e">
        <v>#N/A</v>
      </c>
    </row>
    <row r="390" spans="1:18">
      <c r="A390">
        <v>40984.408842592595</v>
      </c>
      <c r="B390" s="6" t="s">
        <v>4880</v>
      </c>
      <c r="C390" s="7" t="s">
        <v>4884</v>
      </c>
      <c r="D390" s="4">
        <v>4</v>
      </c>
      <c r="E390" s="4">
        <v>4</v>
      </c>
      <c r="F390">
        <v>4</v>
      </c>
      <c r="G390">
        <v>2</v>
      </c>
      <c r="H390">
        <v>3</v>
      </c>
      <c r="I390">
        <v>3</v>
      </c>
      <c r="J390">
        <v>2</v>
      </c>
      <c r="K390">
        <v>3</v>
      </c>
      <c r="L390">
        <v>2</v>
      </c>
      <c r="M390">
        <v>3</v>
      </c>
      <c r="N390">
        <v>2</v>
      </c>
      <c r="O390" s="4" t="s">
        <v>10662</v>
      </c>
      <c r="P390" t="s">
        <v>10742</v>
      </c>
      <c r="Q390">
        <v>32.979439999999997</v>
      </c>
      <c r="R390">
        <v>114.02943999999999</v>
      </c>
    </row>
    <row r="391" spans="1:18">
      <c r="A391">
        <v>40984.437719907408</v>
      </c>
      <c r="B391" s="6" t="s">
        <v>4880</v>
      </c>
      <c r="C391" s="7" t="s">
        <v>4885</v>
      </c>
      <c r="D391" s="4">
        <v>3</v>
      </c>
      <c r="E391" s="4">
        <v>3</v>
      </c>
      <c r="F391">
        <v>2</v>
      </c>
      <c r="G391">
        <v>2</v>
      </c>
      <c r="H391">
        <v>2</v>
      </c>
      <c r="I391">
        <v>3</v>
      </c>
      <c r="J391">
        <v>2</v>
      </c>
      <c r="K391">
        <v>3</v>
      </c>
      <c r="L391">
        <v>4</v>
      </c>
      <c r="M391">
        <v>2</v>
      </c>
      <c r="N391">
        <v>2</v>
      </c>
      <c r="O391" s="4" t="s">
        <v>10604</v>
      </c>
      <c r="P391" t="s">
        <v>10652</v>
      </c>
      <c r="Q391">
        <v>43.604259999999996</v>
      </c>
      <c r="R391">
        <v>1.44367</v>
      </c>
    </row>
    <row r="392" spans="1:18">
      <c r="A392">
        <v>40984.6565162037</v>
      </c>
      <c r="B392" s="6" t="s">
        <v>4880</v>
      </c>
      <c r="C392" s="7" t="s">
        <v>4886</v>
      </c>
      <c r="D392" s="4">
        <v>1</v>
      </c>
      <c r="E392" s="4">
        <v>2</v>
      </c>
      <c r="F392">
        <v>3</v>
      </c>
      <c r="G392">
        <v>3</v>
      </c>
      <c r="H392">
        <v>4</v>
      </c>
      <c r="I392">
        <v>2</v>
      </c>
      <c r="J392">
        <v>1</v>
      </c>
      <c r="K392">
        <v>4</v>
      </c>
      <c r="L392">
        <v>2</v>
      </c>
      <c r="M392">
        <v>3</v>
      </c>
      <c r="N392">
        <v>4</v>
      </c>
      <c r="O392" s="4" t="s">
        <v>10618</v>
      </c>
      <c r="P392" t="s">
        <v>10619</v>
      </c>
      <c r="Q392">
        <v>41.894739999999999</v>
      </c>
      <c r="R392">
        <v>12.4839</v>
      </c>
    </row>
    <row r="393" spans="1:18">
      <c r="A393">
        <v>40984.811597222222</v>
      </c>
      <c r="B393" s="6" t="s">
        <v>4880</v>
      </c>
      <c r="C393" s="7" t="s">
        <v>4887</v>
      </c>
      <c r="D393" s="4">
        <v>3</v>
      </c>
      <c r="E393" s="4">
        <v>1</v>
      </c>
      <c r="F393">
        <v>3</v>
      </c>
      <c r="G393">
        <v>1</v>
      </c>
      <c r="H393">
        <v>5</v>
      </c>
      <c r="I393">
        <v>5</v>
      </c>
      <c r="J393">
        <v>4</v>
      </c>
      <c r="K393">
        <v>5</v>
      </c>
      <c r="L393">
        <v>5</v>
      </c>
      <c r="M393">
        <v>3</v>
      </c>
      <c r="N393">
        <v>2</v>
      </c>
      <c r="O393" s="4" t="s">
        <v>10607</v>
      </c>
      <c r="P393" t="s">
        <v>10624</v>
      </c>
      <c r="Q393">
        <v>43.700110000000002</v>
      </c>
      <c r="R393">
        <v>-79.416300000000007</v>
      </c>
    </row>
    <row r="394" spans="1:18">
      <c r="A394">
        <v>40983.109236111108</v>
      </c>
      <c r="B394" s="6" t="s">
        <v>4888</v>
      </c>
      <c r="C394" s="7" t="s">
        <v>4889</v>
      </c>
      <c r="D394" s="4">
        <v>1</v>
      </c>
      <c r="E394" s="4">
        <v>1</v>
      </c>
      <c r="F394">
        <v>1</v>
      </c>
      <c r="G394">
        <v>1</v>
      </c>
      <c r="H394">
        <v>1</v>
      </c>
      <c r="I394">
        <v>1</v>
      </c>
      <c r="J394">
        <v>1</v>
      </c>
      <c r="K394">
        <v>1</v>
      </c>
      <c r="L394">
        <v>1</v>
      </c>
      <c r="M394">
        <v>1</v>
      </c>
      <c r="N394">
        <v>1</v>
      </c>
      <c r="O394" s="4" t="s">
        <v>10662</v>
      </c>
      <c r="P394" t="s">
        <v>10681</v>
      </c>
      <c r="Q394">
        <v>31.22222</v>
      </c>
      <c r="R394">
        <v>121.45806</v>
      </c>
    </row>
    <row r="395" spans="1:18">
      <c r="A395">
        <v>40983.157129629632</v>
      </c>
      <c r="B395" s="6" t="s">
        <v>4888</v>
      </c>
      <c r="C395" s="7" t="s">
        <v>4890</v>
      </c>
      <c r="D395" s="4">
        <v>2</v>
      </c>
      <c r="E395" s="4">
        <v>1</v>
      </c>
      <c r="F395">
        <v>3</v>
      </c>
      <c r="G395">
        <v>4</v>
      </c>
      <c r="H395">
        <v>5</v>
      </c>
      <c r="I395">
        <v>5</v>
      </c>
      <c r="J395">
        <v>3</v>
      </c>
      <c r="K395">
        <v>4</v>
      </c>
      <c r="L395">
        <v>4</v>
      </c>
      <c r="M395">
        <v>4</v>
      </c>
      <c r="N395">
        <v>2</v>
      </c>
      <c r="O395" s="4" t="s">
        <v>10629</v>
      </c>
      <c r="P395" t="s">
        <v>10669</v>
      </c>
      <c r="Q395">
        <v>40.416499999999999</v>
      </c>
      <c r="R395">
        <v>-3.7025600000000001</v>
      </c>
    </row>
    <row r="396" spans="1:18">
      <c r="A396">
        <v>40983.903240740743</v>
      </c>
      <c r="B396" s="6" t="s">
        <v>4888</v>
      </c>
      <c r="C396" s="7" t="s">
        <v>4891</v>
      </c>
      <c r="D396" s="4">
        <v>4</v>
      </c>
      <c r="E396" s="4">
        <v>2</v>
      </c>
      <c r="F396">
        <v>5</v>
      </c>
      <c r="G396">
        <v>3</v>
      </c>
      <c r="H396">
        <v>5</v>
      </c>
      <c r="I396">
        <v>3</v>
      </c>
      <c r="J396">
        <v>3</v>
      </c>
      <c r="K396">
        <v>5</v>
      </c>
      <c r="L396">
        <v>5</v>
      </c>
      <c r="M396">
        <v>4</v>
      </c>
      <c r="N396">
        <v>3</v>
      </c>
      <c r="O396" s="4" t="s">
        <v>10607</v>
      </c>
      <c r="P396" t="s">
        <v>10612</v>
      </c>
      <c r="Q396">
        <v>45.411169999999998</v>
      </c>
      <c r="R396">
        <v>-75.698120000000003</v>
      </c>
    </row>
    <row r="397" spans="1:18">
      <c r="A397">
        <v>40983.332916666666</v>
      </c>
      <c r="B397" s="6" t="s">
        <v>4888</v>
      </c>
      <c r="C397" s="7" t="s">
        <v>4892</v>
      </c>
      <c r="D397" s="4">
        <v>5</v>
      </c>
      <c r="E397" s="4">
        <v>3</v>
      </c>
      <c r="F397">
        <v>3</v>
      </c>
      <c r="G397">
        <v>5</v>
      </c>
      <c r="H397">
        <v>3</v>
      </c>
      <c r="I397">
        <v>4</v>
      </c>
      <c r="J397">
        <v>4</v>
      </c>
      <c r="K397">
        <v>5</v>
      </c>
      <c r="L397">
        <v>5</v>
      </c>
      <c r="M397">
        <v>4</v>
      </c>
      <c r="N397">
        <v>5</v>
      </c>
      <c r="O397" s="4" t="s">
        <v>10656</v>
      </c>
      <c r="P397" t="s">
        <v>10657</v>
      </c>
      <c r="Q397">
        <v>37.568260000000002</v>
      </c>
      <c r="R397">
        <v>126.97783</v>
      </c>
    </row>
    <row r="398" spans="1:18">
      <c r="A398">
        <v>40983.542361111111</v>
      </c>
      <c r="B398" s="6" t="s">
        <v>4888</v>
      </c>
      <c r="C398" s="7" t="s">
        <v>4893</v>
      </c>
      <c r="D398" s="4">
        <v>5</v>
      </c>
      <c r="E398" s="4">
        <v>5</v>
      </c>
      <c r="F398">
        <v>5</v>
      </c>
      <c r="G398">
        <v>5</v>
      </c>
      <c r="H398">
        <v>5</v>
      </c>
      <c r="I398">
        <v>5</v>
      </c>
      <c r="J398">
        <v>5</v>
      </c>
      <c r="K398">
        <v>5</v>
      </c>
      <c r="L398">
        <v>5</v>
      </c>
      <c r="M398">
        <v>5</v>
      </c>
      <c r="N398">
        <v>5</v>
      </c>
      <c r="O398" s="4" t="s">
        <v>10709</v>
      </c>
      <c r="P398" t="s">
        <v>10715</v>
      </c>
      <c r="Q398">
        <v>50.083329999999997</v>
      </c>
      <c r="R398">
        <v>19.91667</v>
      </c>
    </row>
    <row r="399" spans="1:18">
      <c r="A399">
        <v>40983.888414351852</v>
      </c>
      <c r="B399" s="6" t="s">
        <v>4888</v>
      </c>
      <c r="C399" s="7" t="s">
        <v>4894</v>
      </c>
      <c r="D399" s="4">
        <v>3</v>
      </c>
      <c r="E399" s="4">
        <v>3</v>
      </c>
      <c r="F399">
        <v>5</v>
      </c>
      <c r="G399">
        <v>5</v>
      </c>
      <c r="H399">
        <v>4</v>
      </c>
      <c r="I399">
        <v>3</v>
      </c>
      <c r="J399">
        <v>4</v>
      </c>
      <c r="K399">
        <v>4</v>
      </c>
      <c r="L399">
        <v>5</v>
      </c>
      <c r="M399">
        <v>4</v>
      </c>
      <c r="N399">
        <v>5</v>
      </c>
      <c r="O399" s="4" t="s">
        <v>10634</v>
      </c>
      <c r="P399" t="s">
        <v>10679</v>
      </c>
      <c r="Q399">
        <v>38.716670000000001</v>
      </c>
      <c r="R399">
        <v>-9.1333300000000008</v>
      </c>
    </row>
    <row r="400" spans="1:18">
      <c r="A400">
        <v>40983.854502314818</v>
      </c>
      <c r="B400" s="6" t="s">
        <v>4888</v>
      </c>
      <c r="C400" s="7" t="s">
        <v>4895</v>
      </c>
      <c r="D400" s="4">
        <v>4</v>
      </c>
      <c r="E400" s="4">
        <v>3</v>
      </c>
      <c r="F400">
        <v>3</v>
      </c>
      <c r="G400">
        <v>4</v>
      </c>
      <c r="H400">
        <v>4</v>
      </c>
      <c r="I400">
        <v>5</v>
      </c>
      <c r="J400">
        <v>4</v>
      </c>
      <c r="K400">
        <v>4</v>
      </c>
      <c r="L400">
        <v>4</v>
      </c>
      <c r="M400">
        <v>5</v>
      </c>
      <c r="N400">
        <v>4</v>
      </c>
      <c r="O400" s="4" t="s">
        <v>10727</v>
      </c>
      <c r="P400" t="s">
        <v>10773</v>
      </c>
      <c r="Q400">
        <v>49.834650000000003</v>
      </c>
      <c r="R400">
        <v>18.282039999999999</v>
      </c>
    </row>
    <row r="401" spans="1:18">
      <c r="A401">
        <v>40983.437847222223</v>
      </c>
      <c r="B401" s="6" t="s">
        <v>4888</v>
      </c>
      <c r="C401" s="7" t="s">
        <v>4896</v>
      </c>
      <c r="D401" s="4">
        <v>3</v>
      </c>
      <c r="E401" s="4">
        <v>3</v>
      </c>
      <c r="F401">
        <v>4</v>
      </c>
      <c r="G401">
        <v>4</v>
      </c>
      <c r="H401">
        <v>3</v>
      </c>
      <c r="I401">
        <v>4</v>
      </c>
      <c r="J401">
        <v>3</v>
      </c>
      <c r="K401">
        <v>4</v>
      </c>
      <c r="L401">
        <v>4</v>
      </c>
      <c r="M401">
        <v>4</v>
      </c>
      <c r="N401">
        <v>4</v>
      </c>
      <c r="O401" s="4" t="s">
        <v>10685</v>
      </c>
      <c r="P401" t="s">
        <v>10686</v>
      </c>
      <c r="Q401">
        <v>48.208489999999998</v>
      </c>
      <c r="R401">
        <v>16.37208</v>
      </c>
    </row>
    <row r="402" spans="1:18">
      <c r="A402">
        <v>40983.443784722222</v>
      </c>
      <c r="B402" s="6" t="s">
        <v>4888</v>
      </c>
      <c r="C402" s="7" t="s">
        <v>4897</v>
      </c>
      <c r="D402" s="4">
        <v>5</v>
      </c>
      <c r="E402" s="4">
        <v>3</v>
      </c>
      <c r="F402">
        <v>4</v>
      </c>
      <c r="G402">
        <v>2</v>
      </c>
      <c r="H402">
        <v>4</v>
      </c>
      <c r="I402">
        <v>3</v>
      </c>
      <c r="J402">
        <v>5</v>
      </c>
      <c r="K402">
        <v>3</v>
      </c>
      <c r="L402">
        <v>5</v>
      </c>
      <c r="M402">
        <v>5</v>
      </c>
      <c r="N402">
        <v>1</v>
      </c>
      <c r="O402" s="4" t="s">
        <v>10699</v>
      </c>
      <c r="P402" t="s">
        <v>10774</v>
      </c>
      <c r="Q402">
        <v>34.916670000000003</v>
      </c>
      <c r="R402">
        <v>33.629170000000002</v>
      </c>
    </row>
    <row r="403" spans="1:18">
      <c r="A403">
        <v>40983.471250000002</v>
      </c>
      <c r="B403" s="6" t="s">
        <v>4888</v>
      </c>
      <c r="C403" s="7" t="s">
        <v>4898</v>
      </c>
      <c r="D403" s="4">
        <v>4</v>
      </c>
      <c r="E403" s="4">
        <v>3</v>
      </c>
      <c r="F403">
        <v>2</v>
      </c>
      <c r="G403">
        <v>4</v>
      </c>
      <c r="H403">
        <v>4</v>
      </c>
      <c r="I403">
        <v>3</v>
      </c>
      <c r="J403">
        <v>5</v>
      </c>
      <c r="K403">
        <v>4</v>
      </c>
      <c r="L403">
        <v>4</v>
      </c>
      <c r="M403">
        <v>3</v>
      </c>
      <c r="N403">
        <v>3</v>
      </c>
      <c r="O403" s="4" t="s">
        <v>10618</v>
      </c>
      <c r="P403" t="s">
        <v>10619</v>
      </c>
      <c r="Q403">
        <v>41.894739999999999</v>
      </c>
      <c r="R403">
        <v>12.4839</v>
      </c>
    </row>
    <row r="404" spans="1:18">
      <c r="A404">
        <v>40983.488923611112</v>
      </c>
      <c r="B404" s="6" t="s">
        <v>4888</v>
      </c>
      <c r="C404" s="7" t="s">
        <v>4899</v>
      </c>
      <c r="D404" s="4">
        <v>3</v>
      </c>
      <c r="E404" s="4">
        <v>4</v>
      </c>
      <c r="F404">
        <v>4</v>
      </c>
      <c r="G404">
        <v>3</v>
      </c>
      <c r="H404">
        <v>5</v>
      </c>
      <c r="I404">
        <v>4</v>
      </c>
      <c r="J404">
        <v>5</v>
      </c>
      <c r="K404">
        <v>4</v>
      </c>
      <c r="L404">
        <v>4</v>
      </c>
      <c r="M404">
        <v>3</v>
      </c>
      <c r="N404">
        <v>3</v>
      </c>
      <c r="O404" s="4" t="s">
        <v>10632</v>
      </c>
      <c r="P404" t="s">
        <v>10775</v>
      </c>
      <c r="Q404">
        <v>40.640279999999997</v>
      </c>
      <c r="R404">
        <v>22.94389</v>
      </c>
    </row>
    <row r="405" spans="1:18">
      <c r="A405">
        <v>40983.564016203702</v>
      </c>
      <c r="B405" s="6" t="s">
        <v>4888</v>
      </c>
      <c r="C405" s="7" t="s">
        <v>4900</v>
      </c>
      <c r="D405" s="4">
        <v>3</v>
      </c>
      <c r="E405" s="4">
        <v>1</v>
      </c>
      <c r="F405">
        <v>4</v>
      </c>
      <c r="G405">
        <v>2</v>
      </c>
      <c r="H405">
        <v>5</v>
      </c>
      <c r="I405">
        <v>3</v>
      </c>
      <c r="J405">
        <v>4</v>
      </c>
      <c r="K405">
        <v>5</v>
      </c>
      <c r="L405">
        <v>5</v>
      </c>
      <c r="M405">
        <v>4</v>
      </c>
      <c r="N405">
        <v>5</v>
      </c>
      <c r="O405" s="4" t="s">
        <v>10620</v>
      </c>
      <c r="P405" t="s">
        <v>10776</v>
      </c>
      <c r="Q405">
        <v>55.86515</v>
      </c>
      <c r="R405">
        <v>-4.2576299999999998</v>
      </c>
    </row>
    <row r="406" spans="1:18">
      <c r="A406">
        <v>40983.565393518518</v>
      </c>
      <c r="B406" s="6" t="s">
        <v>4888</v>
      </c>
      <c r="C406" s="7" t="s">
        <v>4901</v>
      </c>
      <c r="D406" s="4">
        <v>1</v>
      </c>
      <c r="E406" s="4">
        <v>3</v>
      </c>
      <c r="F406">
        <v>3</v>
      </c>
      <c r="G406">
        <v>3</v>
      </c>
      <c r="H406">
        <v>3</v>
      </c>
      <c r="I406">
        <v>3</v>
      </c>
      <c r="J406">
        <v>1</v>
      </c>
      <c r="K406">
        <v>3</v>
      </c>
      <c r="L406">
        <v>3</v>
      </c>
      <c r="M406">
        <v>3</v>
      </c>
      <c r="N406">
        <v>3</v>
      </c>
      <c r="O406" s="4" t="s">
        <v>10598</v>
      </c>
      <c r="P406" t="s">
        <v>10777</v>
      </c>
      <c r="Q406">
        <v>50.933329999999998</v>
      </c>
      <c r="R406">
        <v>6.95</v>
      </c>
    </row>
    <row r="407" spans="1:18">
      <c r="A407">
        <v>40983.608958333331</v>
      </c>
      <c r="B407" s="6" t="s">
        <v>4888</v>
      </c>
      <c r="C407" s="7" t="s">
        <v>4902</v>
      </c>
      <c r="D407" s="4">
        <v>3</v>
      </c>
      <c r="E407" s="4">
        <v>2</v>
      </c>
      <c r="F407">
        <v>4</v>
      </c>
      <c r="G407">
        <v>3</v>
      </c>
      <c r="H407">
        <v>3</v>
      </c>
      <c r="I407">
        <v>4</v>
      </c>
      <c r="J407">
        <v>3</v>
      </c>
      <c r="K407">
        <v>3</v>
      </c>
      <c r="L407">
        <v>4</v>
      </c>
      <c r="M407">
        <v>3</v>
      </c>
      <c r="N407">
        <v>3</v>
      </c>
      <c r="O407" s="4" t="s">
        <v>10604</v>
      </c>
      <c r="P407" t="s">
        <v>10605</v>
      </c>
      <c r="Q407">
        <v>48.853409999999997</v>
      </c>
      <c r="R407">
        <v>2.3488000000000002</v>
      </c>
    </row>
    <row r="408" spans="1:18">
      <c r="A408">
        <v>40983.612280092595</v>
      </c>
      <c r="B408" s="6" t="s">
        <v>4888</v>
      </c>
      <c r="C408" s="7" t="s">
        <v>4486</v>
      </c>
      <c r="D408" s="4">
        <v>5</v>
      </c>
      <c r="E408" s="4">
        <v>3</v>
      </c>
      <c r="F408">
        <v>3</v>
      </c>
      <c r="G408">
        <v>5</v>
      </c>
      <c r="H408">
        <v>5</v>
      </c>
      <c r="I408">
        <v>5</v>
      </c>
      <c r="J408">
        <v>5</v>
      </c>
      <c r="K408">
        <v>3</v>
      </c>
      <c r="L408">
        <v>5</v>
      </c>
      <c r="M408">
        <v>3</v>
      </c>
      <c r="N408">
        <v>5</v>
      </c>
      <c r="O408" s="4" t="s">
        <v>10709</v>
      </c>
      <c r="P408" t="s">
        <v>10778</v>
      </c>
      <c r="Q408">
        <v>52.229770000000002</v>
      </c>
      <c r="R408">
        <v>21.011780000000002</v>
      </c>
    </row>
    <row r="409" spans="1:18">
      <c r="A409">
        <v>40983.654374999998</v>
      </c>
      <c r="B409" s="6" t="s">
        <v>4888</v>
      </c>
      <c r="C409" s="7" t="s">
        <v>4903</v>
      </c>
      <c r="D409" s="4">
        <v>4</v>
      </c>
      <c r="E409" s="4">
        <v>4</v>
      </c>
      <c r="F409">
        <v>4</v>
      </c>
      <c r="G409">
        <v>3</v>
      </c>
      <c r="H409">
        <v>5</v>
      </c>
      <c r="I409">
        <v>3</v>
      </c>
      <c r="J409">
        <v>2</v>
      </c>
      <c r="K409">
        <v>2</v>
      </c>
      <c r="L409">
        <v>4</v>
      </c>
      <c r="M409">
        <v>3</v>
      </c>
      <c r="N409">
        <v>5</v>
      </c>
      <c r="O409" s="4" t="s">
        <v>10727</v>
      </c>
      <c r="P409" t="s">
        <v>10728</v>
      </c>
      <c r="Q409">
        <v>50.088039999999999</v>
      </c>
      <c r="R409">
        <v>14.42076</v>
      </c>
    </row>
    <row r="410" spans="1:18">
      <c r="A410">
        <v>40983.655833333331</v>
      </c>
      <c r="B410" s="6" t="s">
        <v>4888</v>
      </c>
      <c r="C410" s="7" t="s">
        <v>4904</v>
      </c>
      <c r="D410" s="4">
        <v>4</v>
      </c>
      <c r="E410" s="4">
        <v>3</v>
      </c>
      <c r="F410">
        <v>3</v>
      </c>
      <c r="G410">
        <v>3</v>
      </c>
      <c r="H410">
        <v>5</v>
      </c>
      <c r="I410">
        <v>3</v>
      </c>
      <c r="J410">
        <v>2</v>
      </c>
      <c r="K410">
        <v>4</v>
      </c>
      <c r="L410">
        <v>3</v>
      </c>
      <c r="M410">
        <v>4</v>
      </c>
      <c r="N410">
        <v>5</v>
      </c>
      <c r="O410" s="4" t="s">
        <v>10600</v>
      </c>
      <c r="P410" t="s">
        <v>10601</v>
      </c>
      <c r="Q410">
        <v>51.219889999999999</v>
      </c>
      <c r="R410">
        <v>4.4034599999999999</v>
      </c>
    </row>
    <row r="411" spans="1:18">
      <c r="A411">
        <v>40983.664560185185</v>
      </c>
      <c r="B411" s="6" t="s">
        <v>4888</v>
      </c>
      <c r="C411" s="7" t="s">
        <v>4905</v>
      </c>
      <c r="D411" s="4">
        <v>3</v>
      </c>
      <c r="E411" s="4">
        <v>4</v>
      </c>
      <c r="F411">
        <v>4</v>
      </c>
      <c r="G411">
        <v>3</v>
      </c>
      <c r="H411">
        <v>5</v>
      </c>
      <c r="I411">
        <v>5</v>
      </c>
      <c r="J411">
        <v>3</v>
      </c>
      <c r="K411">
        <v>5</v>
      </c>
      <c r="L411">
        <v>3</v>
      </c>
      <c r="M411">
        <v>3</v>
      </c>
      <c r="N411">
        <v>5</v>
      </c>
      <c r="O411" s="4" t="s">
        <v>10604</v>
      </c>
      <c r="P411" t="s">
        <v>10674</v>
      </c>
      <c r="Q411">
        <v>43.296950000000002</v>
      </c>
      <c r="R411">
        <v>5.3810700000000002</v>
      </c>
    </row>
    <row r="412" spans="1:18">
      <c r="A412">
        <v>40983.684479166666</v>
      </c>
      <c r="B412" s="6" t="s">
        <v>4888</v>
      </c>
      <c r="C412" s="7" t="s">
        <v>4906</v>
      </c>
      <c r="D412" s="4">
        <v>4</v>
      </c>
      <c r="E412" s="4">
        <v>3</v>
      </c>
      <c r="F412">
        <v>4</v>
      </c>
      <c r="G412">
        <v>5</v>
      </c>
      <c r="H412">
        <v>5</v>
      </c>
      <c r="I412">
        <v>5</v>
      </c>
      <c r="J412">
        <v>5</v>
      </c>
      <c r="K412">
        <v>5</v>
      </c>
      <c r="L412">
        <v>5</v>
      </c>
      <c r="M412">
        <v>5</v>
      </c>
      <c r="N412">
        <v>5</v>
      </c>
      <c r="O412" s="4" t="s">
        <v>10632</v>
      </c>
      <c r="P412" t="s">
        <v>10779</v>
      </c>
      <c r="Q412">
        <v>37.97945</v>
      </c>
      <c r="R412">
        <v>23.71622</v>
      </c>
    </row>
    <row r="413" spans="1:18">
      <c r="A413">
        <v>40983.855868055558</v>
      </c>
      <c r="B413" s="6" t="s">
        <v>4888</v>
      </c>
      <c r="C413" s="7" t="s">
        <v>4907</v>
      </c>
      <c r="D413" s="4">
        <v>3</v>
      </c>
      <c r="E413" s="4">
        <v>1</v>
      </c>
      <c r="F413">
        <v>2</v>
      </c>
      <c r="G413">
        <v>1</v>
      </c>
      <c r="H413">
        <v>5</v>
      </c>
      <c r="I413">
        <v>1</v>
      </c>
      <c r="J413">
        <v>1</v>
      </c>
      <c r="K413">
        <v>1</v>
      </c>
      <c r="L413">
        <v>1</v>
      </c>
      <c r="M413">
        <v>1</v>
      </c>
      <c r="N413">
        <v>1</v>
      </c>
      <c r="O413" s="4" t="s">
        <v>10602</v>
      </c>
      <c r="P413" t="s">
        <v>10766</v>
      </c>
      <c r="Q413">
        <v>49.611669999999997</v>
      </c>
      <c r="R413">
        <v>6.13</v>
      </c>
    </row>
    <row r="414" spans="1:18">
      <c r="A414">
        <v>40982.096168981479</v>
      </c>
      <c r="B414" s="6" t="s">
        <v>4908</v>
      </c>
      <c r="C414" s="7" t="s">
        <v>4909</v>
      </c>
      <c r="D414" s="4">
        <v>3</v>
      </c>
      <c r="E414" s="4">
        <v>3</v>
      </c>
      <c r="F414">
        <v>3</v>
      </c>
      <c r="G414">
        <v>4</v>
      </c>
      <c r="H414">
        <v>3</v>
      </c>
      <c r="I414">
        <v>5</v>
      </c>
      <c r="J414">
        <v>5</v>
      </c>
      <c r="K414">
        <v>5</v>
      </c>
      <c r="L414">
        <v>4</v>
      </c>
      <c r="M414">
        <v>4</v>
      </c>
      <c r="N414">
        <v>3</v>
      </c>
      <c r="O414" s="4" t="s">
        <v>10656</v>
      </c>
      <c r="P414" t="s">
        <v>10780</v>
      </c>
      <c r="Q414">
        <v>37.453609999999998</v>
      </c>
      <c r="R414">
        <v>126.73166999999999</v>
      </c>
    </row>
    <row r="415" spans="1:18">
      <c r="A415">
        <v>40982.138206018521</v>
      </c>
      <c r="B415" s="6" t="s">
        <v>4908</v>
      </c>
      <c r="C415" s="7" t="s">
        <v>4910</v>
      </c>
      <c r="D415" s="4">
        <v>4</v>
      </c>
      <c r="E415" s="4">
        <v>3</v>
      </c>
      <c r="F415">
        <v>5</v>
      </c>
      <c r="G415">
        <v>4</v>
      </c>
      <c r="H415">
        <v>5</v>
      </c>
      <c r="I415">
        <v>4</v>
      </c>
      <c r="J415">
        <v>5</v>
      </c>
      <c r="K415">
        <v>5</v>
      </c>
      <c r="L415">
        <v>5</v>
      </c>
      <c r="M415">
        <v>5</v>
      </c>
      <c r="N415">
        <v>5</v>
      </c>
      <c r="O415" s="4" t="s">
        <v>10620</v>
      </c>
      <c r="P415" t="s">
        <v>10621</v>
      </c>
      <c r="Q415">
        <v>51.50853</v>
      </c>
      <c r="R415">
        <v>-0.12573999999999999</v>
      </c>
    </row>
    <row r="416" spans="1:18">
      <c r="A416">
        <v>40982.536006944443</v>
      </c>
      <c r="B416" s="6" t="s">
        <v>4908</v>
      </c>
      <c r="C416" s="7" t="s">
        <v>4911</v>
      </c>
      <c r="D416" s="4">
        <v>5</v>
      </c>
      <c r="E416" s="4">
        <v>5</v>
      </c>
      <c r="F416">
        <v>5</v>
      </c>
      <c r="G416">
        <v>3</v>
      </c>
      <c r="H416">
        <v>5</v>
      </c>
      <c r="I416">
        <v>5</v>
      </c>
      <c r="J416">
        <v>5</v>
      </c>
      <c r="K416">
        <v>5</v>
      </c>
      <c r="L416">
        <v>3</v>
      </c>
      <c r="M416">
        <v>5</v>
      </c>
      <c r="N416">
        <v>5</v>
      </c>
      <c r="O416" s="4" t="s">
        <v>10618</v>
      </c>
      <c r="P416" t="s">
        <v>10637</v>
      </c>
      <c r="Q416">
        <v>45.464269999999999</v>
      </c>
      <c r="R416">
        <v>9.1895100000000003</v>
      </c>
    </row>
    <row r="417" spans="1:18">
      <c r="A417">
        <v>40982.610150462962</v>
      </c>
      <c r="B417" s="6" t="s">
        <v>4908</v>
      </c>
      <c r="C417" s="7" t="s">
        <v>4912</v>
      </c>
      <c r="D417" s="4">
        <v>4</v>
      </c>
      <c r="E417" s="4">
        <v>4</v>
      </c>
      <c r="F417">
        <v>1</v>
      </c>
      <c r="G417">
        <v>4</v>
      </c>
      <c r="H417">
        <v>4</v>
      </c>
      <c r="I417">
        <v>4</v>
      </c>
      <c r="J417">
        <v>1</v>
      </c>
      <c r="K417">
        <v>4</v>
      </c>
      <c r="L417">
        <v>5</v>
      </c>
      <c r="M417">
        <v>4</v>
      </c>
      <c r="N417">
        <v>4</v>
      </c>
      <c r="O417" s="4" t="s">
        <v>10755</v>
      </c>
      <c r="P417" t="s">
        <v>10781</v>
      </c>
      <c r="Q417">
        <v>55.605870000000003</v>
      </c>
      <c r="R417">
        <v>13.000730000000001</v>
      </c>
    </row>
    <row r="418" spans="1:18">
      <c r="A418">
        <v>40982.58357638889</v>
      </c>
      <c r="B418" s="6" t="s">
        <v>4908</v>
      </c>
      <c r="C418" s="7" t="s">
        <v>4913</v>
      </c>
      <c r="D418" s="4">
        <v>3</v>
      </c>
      <c r="E418" s="4">
        <v>3</v>
      </c>
      <c r="F418">
        <v>4</v>
      </c>
      <c r="G418">
        <v>5</v>
      </c>
      <c r="H418">
        <v>5</v>
      </c>
      <c r="I418">
        <v>3</v>
      </c>
      <c r="J418">
        <v>3</v>
      </c>
      <c r="K418">
        <v>5</v>
      </c>
      <c r="L418">
        <v>5</v>
      </c>
      <c r="M418">
        <v>5</v>
      </c>
      <c r="N418">
        <v>5</v>
      </c>
      <c r="O418" s="4" t="s">
        <v>10629</v>
      </c>
      <c r="P418" t="s">
        <v>10669</v>
      </c>
      <c r="Q418">
        <v>40.416499999999999</v>
      </c>
      <c r="R418">
        <v>-3.7025600000000001</v>
      </c>
    </row>
    <row r="419" spans="1:18">
      <c r="A419">
        <v>40982.596851851849</v>
      </c>
      <c r="B419" s="6" t="s">
        <v>4908</v>
      </c>
      <c r="C419" s="7" t="s">
        <v>4914</v>
      </c>
      <c r="D419" s="4">
        <v>1</v>
      </c>
      <c r="E419" s="4">
        <v>1</v>
      </c>
      <c r="F419">
        <v>5</v>
      </c>
      <c r="G419">
        <v>1</v>
      </c>
      <c r="H419">
        <v>1</v>
      </c>
      <c r="I419">
        <v>5</v>
      </c>
      <c r="J419">
        <v>1</v>
      </c>
      <c r="K419">
        <v>5</v>
      </c>
      <c r="L419">
        <v>1</v>
      </c>
      <c r="M419">
        <v>1</v>
      </c>
      <c r="N419">
        <v>1</v>
      </c>
      <c r="O419" s="4" t="s">
        <v>10618</v>
      </c>
      <c r="P419" t="s">
        <v>10619</v>
      </c>
      <c r="Q419">
        <v>41.894739999999999</v>
      </c>
      <c r="R419">
        <v>12.4839</v>
      </c>
    </row>
    <row r="420" spans="1:18">
      <c r="A420">
        <v>40982.642129629632</v>
      </c>
      <c r="B420" s="6" t="s">
        <v>4908</v>
      </c>
      <c r="C420" s="7" t="s">
        <v>4915</v>
      </c>
      <c r="D420" s="4">
        <v>3</v>
      </c>
      <c r="E420" s="4">
        <v>3</v>
      </c>
      <c r="F420">
        <v>4</v>
      </c>
      <c r="G420">
        <v>4</v>
      </c>
      <c r="H420">
        <v>5</v>
      </c>
      <c r="I420">
        <v>5</v>
      </c>
      <c r="J420">
        <v>4</v>
      </c>
      <c r="K420">
        <v>4</v>
      </c>
      <c r="L420">
        <v>4</v>
      </c>
      <c r="M420">
        <v>3</v>
      </c>
      <c r="N420">
        <v>4</v>
      </c>
      <c r="O420" s="4" t="s">
        <v>10600</v>
      </c>
      <c r="P420" t="s">
        <v>10601</v>
      </c>
      <c r="Q420">
        <v>51.219889999999999</v>
      </c>
      <c r="R420">
        <v>4.4034599999999999</v>
      </c>
    </row>
    <row r="421" spans="1:18">
      <c r="A421">
        <v>40982.736608796295</v>
      </c>
      <c r="B421" s="6" t="s">
        <v>4908</v>
      </c>
      <c r="C421" s="7" t="s">
        <v>4916</v>
      </c>
      <c r="D421" s="4">
        <v>3</v>
      </c>
      <c r="E421" s="4">
        <v>3</v>
      </c>
      <c r="F421">
        <v>3</v>
      </c>
      <c r="G421">
        <v>5</v>
      </c>
      <c r="H421">
        <v>5</v>
      </c>
      <c r="I421">
        <v>2</v>
      </c>
      <c r="J421">
        <v>2</v>
      </c>
      <c r="K421">
        <v>2</v>
      </c>
      <c r="L421">
        <v>5</v>
      </c>
      <c r="M421">
        <v>4</v>
      </c>
      <c r="N421">
        <v>3</v>
      </c>
      <c r="O421" s="4" t="s">
        <v>10709</v>
      </c>
      <c r="P421" t="s">
        <v>10778</v>
      </c>
      <c r="Q421">
        <v>52.229770000000002</v>
      </c>
      <c r="R421">
        <v>21.011780000000002</v>
      </c>
    </row>
    <row r="422" spans="1:18">
      <c r="A422">
        <v>40982.899710648147</v>
      </c>
      <c r="B422" s="6" t="s">
        <v>4908</v>
      </c>
      <c r="C422" s="7" t="s">
        <v>4917</v>
      </c>
      <c r="D422" s="4">
        <v>5</v>
      </c>
      <c r="E422" s="4">
        <v>5</v>
      </c>
      <c r="F422">
        <v>5</v>
      </c>
      <c r="G422">
        <v>5</v>
      </c>
      <c r="H422">
        <v>5</v>
      </c>
      <c r="I422">
        <v>5</v>
      </c>
      <c r="J422">
        <v>5</v>
      </c>
      <c r="K422">
        <v>5</v>
      </c>
      <c r="L422">
        <v>5</v>
      </c>
      <c r="M422">
        <v>5</v>
      </c>
      <c r="N422">
        <v>5</v>
      </c>
      <c r="O422" s="4" t="s">
        <v>10625</v>
      </c>
      <c r="P422" t="s">
        <v>10782</v>
      </c>
      <c r="Q422">
        <v>19.601109999999998</v>
      </c>
      <c r="R422">
        <v>-99.052499999999995</v>
      </c>
    </row>
    <row r="423" spans="1:18">
      <c r="A423">
        <v>40982.828090277777</v>
      </c>
      <c r="B423" s="6" t="s">
        <v>4908</v>
      </c>
      <c r="C423" s="7" t="s">
        <v>4918</v>
      </c>
      <c r="D423" s="4">
        <v>3</v>
      </c>
      <c r="E423" s="4">
        <v>3</v>
      </c>
      <c r="F423">
        <v>3</v>
      </c>
      <c r="G423">
        <v>3</v>
      </c>
      <c r="H423">
        <v>4</v>
      </c>
      <c r="I423">
        <v>3</v>
      </c>
      <c r="J423">
        <v>3</v>
      </c>
      <c r="K423">
        <v>4</v>
      </c>
      <c r="L423">
        <v>4</v>
      </c>
      <c r="M423">
        <v>4</v>
      </c>
      <c r="N423">
        <v>3</v>
      </c>
      <c r="O423" s="4" t="s">
        <v>10629</v>
      </c>
      <c r="P423" t="s">
        <v>10669</v>
      </c>
      <c r="Q423">
        <v>40.416499999999999</v>
      </c>
      <c r="R423">
        <v>-3.7025600000000001</v>
      </c>
    </row>
    <row r="424" spans="1:18">
      <c r="A424">
        <v>40982.828622685185</v>
      </c>
      <c r="B424" s="6" t="s">
        <v>4908</v>
      </c>
      <c r="C424" s="7" t="s">
        <v>4919</v>
      </c>
      <c r="D424" s="4">
        <v>4</v>
      </c>
      <c r="E424" s="4">
        <v>4</v>
      </c>
      <c r="F424">
        <v>3</v>
      </c>
      <c r="G424">
        <v>5</v>
      </c>
      <c r="H424">
        <v>4</v>
      </c>
      <c r="I424">
        <v>4</v>
      </c>
      <c r="J424">
        <v>3</v>
      </c>
      <c r="K424">
        <v>5</v>
      </c>
      <c r="L424">
        <v>5</v>
      </c>
      <c r="M424">
        <v>4</v>
      </c>
      <c r="N424">
        <v>3</v>
      </c>
      <c r="O424" s="4" t="s">
        <v>10625</v>
      </c>
      <c r="P424" t="s">
        <v>10697</v>
      </c>
      <c r="Q424">
        <v>19.428470000000001</v>
      </c>
      <c r="R424">
        <v>-99.127660000000006</v>
      </c>
    </row>
    <row r="425" spans="1:18">
      <c r="A425">
        <v>40982.596030092594</v>
      </c>
      <c r="B425" s="6" t="s">
        <v>4908</v>
      </c>
      <c r="C425" s="7" t="s">
        <v>4718</v>
      </c>
      <c r="D425" s="4">
        <v>4</v>
      </c>
      <c r="E425" s="4">
        <v>1</v>
      </c>
      <c r="F425">
        <v>2</v>
      </c>
      <c r="G425">
        <v>4</v>
      </c>
      <c r="H425">
        <v>3</v>
      </c>
      <c r="I425">
        <v>5</v>
      </c>
      <c r="J425">
        <v>3</v>
      </c>
      <c r="K425">
        <v>4</v>
      </c>
      <c r="L425">
        <v>5</v>
      </c>
      <c r="M425">
        <v>3</v>
      </c>
      <c r="N425">
        <v>3</v>
      </c>
      <c r="O425" s="4" t="s">
        <v>10604</v>
      </c>
      <c r="P425" t="s">
        <v>10652</v>
      </c>
      <c r="Q425">
        <v>43.604259999999996</v>
      </c>
      <c r="R425">
        <v>1.44367</v>
      </c>
    </row>
    <row r="426" spans="1:18">
      <c r="A426">
        <v>40981.01390046296</v>
      </c>
      <c r="B426" s="6" t="s">
        <v>4920</v>
      </c>
      <c r="C426" s="7" t="s">
        <v>4921</v>
      </c>
      <c r="D426" s="4">
        <v>5</v>
      </c>
      <c r="E426" s="4">
        <v>3</v>
      </c>
      <c r="F426">
        <v>3</v>
      </c>
      <c r="G426">
        <v>4</v>
      </c>
      <c r="H426">
        <v>5</v>
      </c>
      <c r="I426">
        <v>4</v>
      </c>
      <c r="J426">
        <v>3</v>
      </c>
      <c r="K426">
        <v>5</v>
      </c>
      <c r="L426">
        <v>4</v>
      </c>
      <c r="M426">
        <v>4</v>
      </c>
      <c r="N426">
        <v>3</v>
      </c>
      <c r="O426" s="4" t="s">
        <v>10610</v>
      </c>
      <c r="P426" t="s">
        <v>10611</v>
      </c>
      <c r="Q426">
        <v>-33.456940000000003</v>
      </c>
      <c r="R426">
        <v>-70.648269999999997</v>
      </c>
    </row>
    <row r="427" spans="1:18">
      <c r="A427">
        <v>40981.574849537035</v>
      </c>
      <c r="B427" s="6" t="s">
        <v>4920</v>
      </c>
      <c r="C427" s="7" t="s">
        <v>4922</v>
      </c>
      <c r="D427" s="4">
        <v>1</v>
      </c>
      <c r="E427" s="4">
        <v>1</v>
      </c>
      <c r="F427">
        <v>1</v>
      </c>
      <c r="G427">
        <v>1</v>
      </c>
      <c r="H427">
        <v>5</v>
      </c>
      <c r="I427">
        <v>5</v>
      </c>
      <c r="J427">
        <v>5</v>
      </c>
      <c r="K427">
        <v>1</v>
      </c>
      <c r="L427">
        <v>1</v>
      </c>
      <c r="M427">
        <v>5</v>
      </c>
      <c r="N427">
        <v>1</v>
      </c>
      <c r="O427" s="4" t="s">
        <v>10604</v>
      </c>
      <c r="P427" t="s">
        <v>10605</v>
      </c>
      <c r="Q427">
        <v>48.853409999999997</v>
      </c>
      <c r="R427">
        <v>2.3488000000000002</v>
      </c>
    </row>
    <row r="428" spans="1:18">
      <c r="A428">
        <v>40981.343784722223</v>
      </c>
      <c r="B428" s="6" t="s">
        <v>4920</v>
      </c>
      <c r="C428" s="7" t="s">
        <v>4923</v>
      </c>
      <c r="D428" s="4">
        <v>3</v>
      </c>
      <c r="E428" s="4">
        <v>2</v>
      </c>
      <c r="F428">
        <v>2</v>
      </c>
      <c r="G428">
        <v>4</v>
      </c>
      <c r="H428">
        <v>4</v>
      </c>
      <c r="I428">
        <v>5</v>
      </c>
      <c r="J428">
        <v>5</v>
      </c>
      <c r="K428">
        <v>4</v>
      </c>
      <c r="L428">
        <v>5</v>
      </c>
      <c r="M428">
        <v>4</v>
      </c>
      <c r="N428">
        <v>5</v>
      </c>
      <c r="O428" s="4" t="s">
        <v>10620</v>
      </c>
      <c r="P428" t="s">
        <v>10621</v>
      </c>
      <c r="Q428">
        <v>51.50853</v>
      </c>
      <c r="R428">
        <v>-0.12573999999999999</v>
      </c>
    </row>
    <row r="429" spans="1:18">
      <c r="A429">
        <v>40981.372835648152</v>
      </c>
      <c r="B429" s="6" t="s">
        <v>4920</v>
      </c>
      <c r="C429" s="7" t="s">
        <v>4924</v>
      </c>
      <c r="D429" s="4">
        <v>3</v>
      </c>
      <c r="E429" s="4">
        <v>3</v>
      </c>
      <c r="F429">
        <v>3</v>
      </c>
      <c r="G429">
        <v>3</v>
      </c>
      <c r="H429">
        <v>3</v>
      </c>
      <c r="I429">
        <v>2</v>
      </c>
      <c r="J429">
        <v>2</v>
      </c>
      <c r="K429">
        <v>3</v>
      </c>
      <c r="L429">
        <v>4</v>
      </c>
      <c r="M429">
        <v>2</v>
      </c>
      <c r="N429">
        <v>3</v>
      </c>
      <c r="O429" s="4" t="s">
        <v>10748</v>
      </c>
      <c r="P429" t="s">
        <v>10783</v>
      </c>
      <c r="Q429">
        <v>47.907710000000002</v>
      </c>
      <c r="R429">
        <v>106.88324</v>
      </c>
    </row>
    <row r="430" spans="1:18">
      <c r="A430">
        <v>40981.700555555559</v>
      </c>
      <c r="B430" s="6" t="s">
        <v>4920</v>
      </c>
      <c r="C430" s="7" t="s">
        <v>4925</v>
      </c>
      <c r="D430" s="4">
        <v>1</v>
      </c>
      <c r="E430" s="4">
        <v>1</v>
      </c>
      <c r="F430">
        <v>1</v>
      </c>
      <c r="G430">
        <v>1</v>
      </c>
      <c r="H430">
        <v>5</v>
      </c>
      <c r="I430">
        <v>1</v>
      </c>
      <c r="J430">
        <v>1</v>
      </c>
      <c r="K430">
        <v>1</v>
      </c>
      <c r="L430">
        <v>1</v>
      </c>
      <c r="M430">
        <v>1</v>
      </c>
      <c r="N430">
        <v>1</v>
      </c>
      <c r="O430" s="4" t="s">
        <v>10610</v>
      </c>
      <c r="P430" t="s">
        <v>10784</v>
      </c>
      <c r="Q430">
        <v>-33.616669999999999</v>
      </c>
      <c r="R430">
        <v>-70.583330000000004</v>
      </c>
    </row>
    <row r="431" spans="1:18">
      <c r="A431">
        <v>40981.634166666663</v>
      </c>
      <c r="B431" s="6" t="s">
        <v>4920</v>
      </c>
      <c r="C431" s="7" t="s">
        <v>4926</v>
      </c>
      <c r="D431" s="4">
        <v>2</v>
      </c>
      <c r="E431" s="4">
        <v>3</v>
      </c>
      <c r="F431">
        <v>3</v>
      </c>
      <c r="G431">
        <v>3</v>
      </c>
      <c r="H431">
        <v>4</v>
      </c>
      <c r="I431">
        <v>2</v>
      </c>
      <c r="J431">
        <v>2</v>
      </c>
      <c r="K431">
        <v>4</v>
      </c>
      <c r="L431">
        <v>5</v>
      </c>
      <c r="M431">
        <v>4</v>
      </c>
      <c r="N431">
        <v>3</v>
      </c>
      <c r="O431" s="4" t="s">
        <v>10656</v>
      </c>
      <c r="P431" t="s">
        <v>10657</v>
      </c>
      <c r="Q431">
        <v>37.568260000000002</v>
      </c>
      <c r="R431">
        <v>126.97783</v>
      </c>
    </row>
    <row r="432" spans="1:18">
      <c r="A432">
        <v>40981.573229166665</v>
      </c>
      <c r="B432" s="6" t="s">
        <v>4920</v>
      </c>
      <c r="C432" s="7" t="s">
        <v>4927</v>
      </c>
      <c r="D432" s="4">
        <v>3</v>
      </c>
      <c r="E432" s="4">
        <v>4</v>
      </c>
      <c r="F432">
        <v>4</v>
      </c>
      <c r="G432">
        <v>2</v>
      </c>
      <c r="H432">
        <v>4</v>
      </c>
      <c r="I432">
        <v>4</v>
      </c>
      <c r="J432">
        <v>1</v>
      </c>
      <c r="K432">
        <v>3</v>
      </c>
      <c r="L432">
        <v>2</v>
      </c>
      <c r="M432">
        <v>3</v>
      </c>
      <c r="N432">
        <v>2</v>
      </c>
      <c r="O432" s="4" t="s">
        <v>10722</v>
      </c>
      <c r="P432" t="s">
        <v>10723</v>
      </c>
      <c r="Q432">
        <v>55.675939999999997</v>
      </c>
      <c r="R432">
        <v>12.565530000000001</v>
      </c>
    </row>
    <row r="433" spans="1:18">
      <c r="A433">
        <v>40981.615752314814</v>
      </c>
      <c r="B433" s="6" t="s">
        <v>4920</v>
      </c>
      <c r="C433" s="7" t="s">
        <v>4928</v>
      </c>
      <c r="D433" s="4">
        <v>3</v>
      </c>
      <c r="E433" s="4">
        <v>4</v>
      </c>
      <c r="F433">
        <v>3</v>
      </c>
      <c r="G433">
        <v>3</v>
      </c>
      <c r="H433">
        <v>5</v>
      </c>
      <c r="I433">
        <v>4</v>
      </c>
      <c r="J433">
        <v>5</v>
      </c>
      <c r="K433">
        <v>5</v>
      </c>
      <c r="L433">
        <v>5</v>
      </c>
      <c r="M433">
        <v>4</v>
      </c>
      <c r="N433">
        <v>5</v>
      </c>
      <c r="O433" s="4" t="s">
        <v>10656</v>
      </c>
      <c r="P433" t="s">
        <v>10780</v>
      </c>
      <c r="Q433">
        <v>37.453609999999998</v>
      </c>
      <c r="R433">
        <v>126.73166999999999</v>
      </c>
    </row>
    <row r="434" spans="1:18">
      <c r="A434">
        <v>40981.963969907411</v>
      </c>
      <c r="B434" s="6" t="s">
        <v>4920</v>
      </c>
      <c r="C434" s="7" t="s">
        <v>4929</v>
      </c>
      <c r="D434" s="4">
        <v>3</v>
      </c>
      <c r="E434" s="4">
        <v>3</v>
      </c>
      <c r="F434">
        <v>3</v>
      </c>
      <c r="G434">
        <v>5</v>
      </c>
      <c r="H434">
        <v>5</v>
      </c>
      <c r="I434">
        <v>5</v>
      </c>
      <c r="J434">
        <v>5</v>
      </c>
      <c r="K434">
        <v>5</v>
      </c>
      <c r="L434">
        <v>3</v>
      </c>
      <c r="M434">
        <v>5</v>
      </c>
      <c r="N434">
        <v>3</v>
      </c>
      <c r="O434" s="4" t="s">
        <v>10618</v>
      </c>
      <c r="P434" t="s">
        <v>10619</v>
      </c>
      <c r="Q434">
        <v>41.894739999999999</v>
      </c>
      <c r="R434">
        <v>12.4839</v>
      </c>
    </row>
    <row r="435" spans="1:18">
      <c r="A435">
        <v>40981.655497685184</v>
      </c>
      <c r="B435" s="6" t="s">
        <v>4920</v>
      </c>
      <c r="C435" s="7" t="s">
        <v>4930</v>
      </c>
      <c r="D435" s="4">
        <v>1</v>
      </c>
      <c r="E435" s="4">
        <v>5</v>
      </c>
      <c r="F435">
        <v>1</v>
      </c>
      <c r="G435">
        <v>1</v>
      </c>
      <c r="H435">
        <v>1</v>
      </c>
      <c r="I435">
        <v>1</v>
      </c>
      <c r="J435">
        <v>5</v>
      </c>
      <c r="K435">
        <v>1</v>
      </c>
      <c r="L435">
        <v>1</v>
      </c>
      <c r="M435">
        <v>5</v>
      </c>
      <c r="N435">
        <v>1</v>
      </c>
      <c r="O435" s="4" t="s">
        <v>10656</v>
      </c>
      <c r="P435" t="s">
        <v>10698</v>
      </c>
      <c r="Q435">
        <v>35.870280000000001</v>
      </c>
      <c r="R435">
        <v>128.59110999999999</v>
      </c>
    </row>
    <row r="436" spans="1:18">
      <c r="A436">
        <v>40981.688402777778</v>
      </c>
      <c r="B436" s="6" t="s">
        <v>4920</v>
      </c>
      <c r="C436" s="7" t="s">
        <v>4931</v>
      </c>
      <c r="D436" s="4">
        <v>3</v>
      </c>
      <c r="E436" s="4">
        <v>4</v>
      </c>
      <c r="F436">
        <v>4</v>
      </c>
      <c r="G436">
        <v>3</v>
      </c>
      <c r="H436">
        <v>4</v>
      </c>
      <c r="I436">
        <v>3</v>
      </c>
      <c r="J436">
        <v>3</v>
      </c>
      <c r="K436">
        <v>5</v>
      </c>
      <c r="L436">
        <v>4</v>
      </c>
      <c r="M436">
        <v>3</v>
      </c>
      <c r="N436">
        <v>4</v>
      </c>
      <c r="O436" s="4" t="s">
        <v>10634</v>
      </c>
      <c r="P436" t="s">
        <v>10679</v>
      </c>
      <c r="Q436">
        <v>38.716670000000001</v>
      </c>
      <c r="R436">
        <v>-9.1333300000000008</v>
      </c>
    </row>
    <row r="437" spans="1:18">
      <c r="A437">
        <v>40980.118425925924</v>
      </c>
      <c r="B437" s="6" t="s">
        <v>4932</v>
      </c>
      <c r="C437" s="7" t="s">
        <v>4933</v>
      </c>
      <c r="D437" s="4">
        <v>1</v>
      </c>
      <c r="E437" s="4">
        <v>1</v>
      </c>
      <c r="F437">
        <v>1</v>
      </c>
      <c r="G437">
        <v>1</v>
      </c>
      <c r="H437">
        <v>1</v>
      </c>
      <c r="I437">
        <v>1</v>
      </c>
      <c r="J437">
        <v>1</v>
      </c>
      <c r="K437">
        <v>1</v>
      </c>
      <c r="L437">
        <v>1</v>
      </c>
      <c r="M437">
        <v>1</v>
      </c>
      <c r="N437">
        <v>1</v>
      </c>
      <c r="O437" s="4" t="s">
        <v>10656</v>
      </c>
      <c r="P437" t="s">
        <v>10657</v>
      </c>
      <c r="Q437">
        <v>37.568260000000002</v>
      </c>
      <c r="R437">
        <v>126.97783</v>
      </c>
    </row>
    <row r="438" spans="1:18">
      <c r="A438">
        <v>40980.165208333332</v>
      </c>
      <c r="B438" s="6" t="s">
        <v>4932</v>
      </c>
      <c r="C438" s="7" t="s">
        <v>4934</v>
      </c>
      <c r="D438" s="4">
        <v>5</v>
      </c>
      <c r="E438" s="4">
        <v>5</v>
      </c>
      <c r="F438">
        <v>1</v>
      </c>
      <c r="G438">
        <v>1</v>
      </c>
      <c r="H438">
        <v>1</v>
      </c>
      <c r="I438">
        <v>1</v>
      </c>
      <c r="J438">
        <v>1</v>
      </c>
      <c r="K438">
        <v>1</v>
      </c>
      <c r="L438">
        <v>1</v>
      </c>
      <c r="M438">
        <v>1</v>
      </c>
      <c r="N438">
        <v>5</v>
      </c>
      <c r="O438" s="4" t="s">
        <v>10656</v>
      </c>
      <c r="P438" t="s">
        <v>10657</v>
      </c>
      <c r="Q438">
        <v>37.568260000000002</v>
      </c>
      <c r="R438">
        <v>126.97783</v>
      </c>
    </row>
    <row r="439" spans="1:18">
      <c r="A439">
        <v>40980.184571759259</v>
      </c>
      <c r="B439" s="6" t="s">
        <v>4932</v>
      </c>
      <c r="C439" s="7" t="s">
        <v>4935</v>
      </c>
      <c r="D439" s="4">
        <v>4</v>
      </c>
      <c r="E439" s="4">
        <v>4</v>
      </c>
      <c r="F439">
        <v>3</v>
      </c>
      <c r="G439">
        <v>4</v>
      </c>
      <c r="H439">
        <v>3</v>
      </c>
      <c r="I439">
        <v>4</v>
      </c>
      <c r="J439">
        <v>3</v>
      </c>
      <c r="K439">
        <v>4</v>
      </c>
      <c r="L439">
        <v>4</v>
      </c>
      <c r="M439">
        <v>4</v>
      </c>
      <c r="N439">
        <v>4</v>
      </c>
      <c r="O439" s="4" t="s">
        <v>10656</v>
      </c>
      <c r="P439" t="s">
        <v>10682</v>
      </c>
      <c r="Q439">
        <v>35.102780000000003</v>
      </c>
      <c r="R439">
        <v>129.04028</v>
      </c>
    </row>
    <row r="440" spans="1:18">
      <c r="A440">
        <v>40980.200856481482</v>
      </c>
      <c r="B440" s="6" t="s">
        <v>4932</v>
      </c>
      <c r="C440" s="7" t="s">
        <v>4936</v>
      </c>
      <c r="D440" s="4">
        <v>3</v>
      </c>
      <c r="E440" s="4">
        <v>3</v>
      </c>
      <c r="F440">
        <v>3</v>
      </c>
      <c r="G440">
        <v>3</v>
      </c>
      <c r="H440">
        <v>3</v>
      </c>
      <c r="I440">
        <v>5</v>
      </c>
      <c r="J440">
        <v>5</v>
      </c>
      <c r="K440">
        <v>5</v>
      </c>
      <c r="L440">
        <v>3</v>
      </c>
      <c r="M440">
        <v>5</v>
      </c>
      <c r="N440">
        <v>5</v>
      </c>
      <c r="O440" s="4" t="s">
        <v>10656</v>
      </c>
      <c r="P440" t="s">
        <v>10657</v>
      </c>
      <c r="Q440">
        <v>37.568260000000002</v>
      </c>
      <c r="R440">
        <v>126.97783</v>
      </c>
    </row>
    <row r="441" spans="1:18">
      <c r="A441">
        <v>40980.233726851853</v>
      </c>
      <c r="B441" s="6" t="s">
        <v>4932</v>
      </c>
      <c r="C441" s="7" t="s">
        <v>4937</v>
      </c>
      <c r="D441" s="4">
        <v>4</v>
      </c>
      <c r="E441" s="4">
        <v>3</v>
      </c>
      <c r="F441">
        <v>3</v>
      </c>
      <c r="G441">
        <v>4</v>
      </c>
      <c r="H441">
        <v>5</v>
      </c>
      <c r="I441">
        <v>4</v>
      </c>
      <c r="J441">
        <v>2</v>
      </c>
      <c r="K441">
        <v>4</v>
      </c>
      <c r="L441">
        <v>5</v>
      </c>
      <c r="M441">
        <v>4</v>
      </c>
      <c r="N441">
        <v>5</v>
      </c>
      <c r="O441" s="4" t="s">
        <v>10656</v>
      </c>
      <c r="P441" t="s">
        <v>10657</v>
      </c>
      <c r="Q441">
        <v>37.568260000000002</v>
      </c>
      <c r="R441">
        <v>126.97783</v>
      </c>
    </row>
    <row r="442" spans="1:18">
      <c r="A442">
        <v>40980.410173611112</v>
      </c>
      <c r="B442" s="6" t="s">
        <v>4932</v>
      </c>
      <c r="C442" s="7" t="s">
        <v>4938</v>
      </c>
      <c r="D442" s="4">
        <v>4</v>
      </c>
      <c r="E442" s="4">
        <v>3</v>
      </c>
      <c r="F442">
        <v>3</v>
      </c>
      <c r="G442">
        <v>1</v>
      </c>
      <c r="H442">
        <v>4</v>
      </c>
      <c r="I442">
        <v>1</v>
      </c>
      <c r="J442">
        <v>1</v>
      </c>
      <c r="K442">
        <v>4</v>
      </c>
      <c r="L442">
        <v>1</v>
      </c>
      <c r="M442">
        <v>5</v>
      </c>
      <c r="N442">
        <v>5</v>
      </c>
      <c r="O442" s="4" t="s">
        <v>10598</v>
      </c>
      <c r="P442" t="s">
        <v>10664</v>
      </c>
      <c r="Q442">
        <v>48.137430000000002</v>
      </c>
      <c r="R442">
        <v>11.57549</v>
      </c>
    </row>
    <row r="443" spans="1:18">
      <c r="A443">
        <v>40980.490856481483</v>
      </c>
      <c r="B443" s="6" t="s">
        <v>4932</v>
      </c>
      <c r="C443" s="7" t="s">
        <v>4939</v>
      </c>
      <c r="D443" s="4">
        <v>4</v>
      </c>
      <c r="E443" s="4">
        <v>4</v>
      </c>
      <c r="F443">
        <v>4</v>
      </c>
      <c r="G443">
        <v>4</v>
      </c>
      <c r="H443">
        <v>5</v>
      </c>
      <c r="I443">
        <v>5</v>
      </c>
      <c r="J443">
        <v>3</v>
      </c>
      <c r="K443">
        <v>5</v>
      </c>
      <c r="L443">
        <v>5</v>
      </c>
      <c r="M443">
        <v>1</v>
      </c>
      <c r="N443">
        <v>5</v>
      </c>
      <c r="O443" s="4" t="s">
        <v>10598</v>
      </c>
      <c r="P443" t="s">
        <v>10599</v>
      </c>
      <c r="Q443">
        <v>53.55</v>
      </c>
      <c r="R443">
        <v>10</v>
      </c>
    </row>
    <row r="444" spans="1:18">
      <c r="A444">
        <v>40980.558391203704</v>
      </c>
      <c r="B444" s="6" t="s">
        <v>4932</v>
      </c>
      <c r="C444" s="7" t="s">
        <v>4940</v>
      </c>
      <c r="D444" s="4">
        <v>4</v>
      </c>
      <c r="E444" s="4">
        <v>4</v>
      </c>
      <c r="F444">
        <v>3</v>
      </c>
      <c r="G444">
        <v>4</v>
      </c>
      <c r="H444">
        <v>5</v>
      </c>
      <c r="I444">
        <v>3</v>
      </c>
      <c r="J444">
        <v>4</v>
      </c>
      <c r="K444">
        <v>5</v>
      </c>
      <c r="L444">
        <v>4</v>
      </c>
      <c r="M444">
        <v>3</v>
      </c>
      <c r="N444">
        <v>3</v>
      </c>
      <c r="O444" s="4" t="s">
        <v>10685</v>
      </c>
      <c r="P444" t="s">
        <v>10691</v>
      </c>
      <c r="Q444">
        <v>47.066670000000002</v>
      </c>
      <c r="R444">
        <v>15.45</v>
      </c>
    </row>
    <row r="445" spans="1:18">
      <c r="A445">
        <v>40980.808599537035</v>
      </c>
      <c r="B445" s="6" t="s">
        <v>4932</v>
      </c>
      <c r="C445" s="7" t="s">
        <v>4941</v>
      </c>
      <c r="D445" s="4">
        <v>4</v>
      </c>
      <c r="E445" s="4">
        <v>3</v>
      </c>
      <c r="F445">
        <v>3</v>
      </c>
      <c r="G445">
        <v>5</v>
      </c>
      <c r="H445">
        <v>4</v>
      </c>
      <c r="I445">
        <v>4</v>
      </c>
      <c r="J445">
        <v>2</v>
      </c>
      <c r="K445">
        <v>5</v>
      </c>
      <c r="L445">
        <v>5</v>
      </c>
      <c r="M445">
        <v>4</v>
      </c>
      <c r="N445">
        <v>3</v>
      </c>
      <c r="O445" s="4" t="s">
        <v>10598</v>
      </c>
      <c r="P445" t="s">
        <v>10651</v>
      </c>
      <c r="Q445">
        <v>52.524369999999998</v>
      </c>
      <c r="R445">
        <v>13.41053</v>
      </c>
    </row>
    <row r="446" spans="1:18">
      <c r="A446">
        <v>40980.615416666667</v>
      </c>
      <c r="B446" s="6" t="s">
        <v>4932</v>
      </c>
      <c r="C446" s="7" t="s">
        <v>4942</v>
      </c>
      <c r="D446" s="4">
        <v>5</v>
      </c>
      <c r="E446" s="4">
        <v>4</v>
      </c>
      <c r="F446">
        <v>5</v>
      </c>
      <c r="G446">
        <v>3</v>
      </c>
      <c r="H446">
        <v>5</v>
      </c>
      <c r="I446">
        <v>2</v>
      </c>
      <c r="J446">
        <v>3</v>
      </c>
      <c r="K446">
        <v>4</v>
      </c>
      <c r="L446">
        <v>5</v>
      </c>
      <c r="M446">
        <v>3</v>
      </c>
      <c r="N446">
        <v>4</v>
      </c>
      <c r="O446" s="4" t="s">
        <v>10620</v>
      </c>
      <c r="P446" t="s">
        <v>10621</v>
      </c>
      <c r="Q446">
        <v>51.50853</v>
      </c>
      <c r="R446">
        <v>-0.12573999999999999</v>
      </c>
    </row>
    <row r="447" spans="1:18">
      <c r="A447">
        <v>40980.679918981485</v>
      </c>
      <c r="B447" s="6" t="s">
        <v>4932</v>
      </c>
      <c r="C447" s="7" t="s">
        <v>4943</v>
      </c>
      <c r="D447" s="4">
        <v>4</v>
      </c>
      <c r="E447" s="4">
        <v>4</v>
      </c>
      <c r="F447">
        <v>4</v>
      </c>
      <c r="G447">
        <v>4</v>
      </c>
      <c r="H447">
        <v>5</v>
      </c>
      <c r="I447">
        <v>5</v>
      </c>
      <c r="J447">
        <v>5</v>
      </c>
      <c r="K447">
        <v>5</v>
      </c>
      <c r="L447">
        <v>5</v>
      </c>
      <c r="M447">
        <v>5</v>
      </c>
      <c r="N447">
        <v>5</v>
      </c>
      <c r="O447" s="4" t="s">
        <v>10618</v>
      </c>
      <c r="P447" t="s">
        <v>10643</v>
      </c>
      <c r="Q447">
        <v>40.833329999999997</v>
      </c>
      <c r="R447">
        <v>14.25</v>
      </c>
    </row>
    <row r="448" spans="1:18">
      <c r="A448">
        <v>40980.685590277775</v>
      </c>
      <c r="B448" s="6" t="s">
        <v>4932</v>
      </c>
      <c r="C448" s="7" t="s">
        <v>4944</v>
      </c>
      <c r="D448" s="4">
        <v>4</v>
      </c>
      <c r="E448" s="4">
        <v>4</v>
      </c>
      <c r="F448">
        <v>4</v>
      </c>
      <c r="G448">
        <v>3</v>
      </c>
      <c r="H448">
        <v>5</v>
      </c>
      <c r="I448">
        <v>5</v>
      </c>
      <c r="J448">
        <v>5</v>
      </c>
      <c r="K448">
        <v>5</v>
      </c>
      <c r="L448">
        <v>3</v>
      </c>
      <c r="M448">
        <v>4</v>
      </c>
      <c r="N448">
        <v>5</v>
      </c>
      <c r="O448" s="4" t="s">
        <v>10618</v>
      </c>
      <c r="P448" t="s">
        <v>10619</v>
      </c>
      <c r="Q448">
        <v>41.894739999999999</v>
      </c>
      <c r="R448">
        <v>12.4839</v>
      </c>
    </row>
    <row r="449" spans="1:18">
      <c r="A449">
        <v>40980.800127314818</v>
      </c>
      <c r="B449" s="6" t="s">
        <v>4932</v>
      </c>
      <c r="C449" s="7" t="s">
        <v>4945</v>
      </c>
      <c r="D449" s="4">
        <v>5</v>
      </c>
      <c r="E449" s="4">
        <v>5</v>
      </c>
      <c r="F449">
        <v>5</v>
      </c>
      <c r="G449">
        <v>5</v>
      </c>
      <c r="H449">
        <v>3</v>
      </c>
      <c r="I449">
        <v>1</v>
      </c>
      <c r="J449">
        <v>4</v>
      </c>
      <c r="K449">
        <v>5</v>
      </c>
      <c r="L449">
        <v>5</v>
      </c>
      <c r="M449">
        <v>5</v>
      </c>
      <c r="N449">
        <v>5</v>
      </c>
      <c r="O449" s="4" t="s">
        <v>10598</v>
      </c>
      <c r="P449" t="s">
        <v>10599</v>
      </c>
      <c r="Q449">
        <v>53.55</v>
      </c>
      <c r="R449">
        <v>10</v>
      </c>
    </row>
    <row r="450" spans="1:18">
      <c r="A450">
        <v>40980.823576388888</v>
      </c>
      <c r="B450" s="6" t="s">
        <v>4932</v>
      </c>
      <c r="C450" s="7" t="s">
        <v>4946</v>
      </c>
      <c r="D450" s="4">
        <v>3</v>
      </c>
      <c r="E450" s="4">
        <v>4</v>
      </c>
      <c r="F450">
        <v>4</v>
      </c>
      <c r="G450">
        <v>3</v>
      </c>
      <c r="H450">
        <v>2</v>
      </c>
      <c r="I450">
        <v>2</v>
      </c>
      <c r="J450">
        <v>2</v>
      </c>
      <c r="K450">
        <v>2</v>
      </c>
      <c r="L450">
        <v>5</v>
      </c>
      <c r="M450">
        <v>4</v>
      </c>
      <c r="N450">
        <v>2</v>
      </c>
      <c r="O450" s="4" t="s">
        <v>10604</v>
      </c>
      <c r="P450" t="s">
        <v>10605</v>
      </c>
      <c r="Q450">
        <v>48.853409999999997</v>
      </c>
      <c r="R450">
        <v>2.3488000000000002</v>
      </c>
    </row>
    <row r="451" spans="1:18">
      <c r="A451">
        <v>40980.885416666664</v>
      </c>
      <c r="B451" s="6" t="s">
        <v>4932</v>
      </c>
      <c r="C451" s="7" t="s">
        <v>4947</v>
      </c>
      <c r="D451" s="4">
        <v>3</v>
      </c>
      <c r="E451" s="4">
        <v>3</v>
      </c>
      <c r="F451">
        <v>3</v>
      </c>
      <c r="G451">
        <v>4</v>
      </c>
      <c r="H451">
        <v>4</v>
      </c>
      <c r="I451">
        <v>5</v>
      </c>
      <c r="J451">
        <v>4</v>
      </c>
      <c r="K451">
        <v>4</v>
      </c>
      <c r="L451">
        <v>4</v>
      </c>
      <c r="M451">
        <v>5</v>
      </c>
      <c r="N451">
        <v>4</v>
      </c>
      <c r="O451" s="4" t="s">
        <v>10614</v>
      </c>
      <c r="P451" t="s">
        <v>10636</v>
      </c>
      <c r="Q451">
        <v>40.714269999999999</v>
      </c>
      <c r="R451">
        <v>-74.005970000000005</v>
      </c>
    </row>
    <row r="452" spans="1:18">
      <c r="A452">
        <v>40980.908217592594</v>
      </c>
      <c r="B452" s="6" t="s">
        <v>4932</v>
      </c>
      <c r="C452" s="7" t="s">
        <v>4948</v>
      </c>
      <c r="D452" s="4">
        <v>4</v>
      </c>
      <c r="E452" s="4">
        <v>3</v>
      </c>
      <c r="F452">
        <v>4</v>
      </c>
      <c r="G452">
        <v>3</v>
      </c>
      <c r="H452">
        <v>3</v>
      </c>
      <c r="I452">
        <v>3</v>
      </c>
      <c r="J452">
        <v>3</v>
      </c>
      <c r="K452">
        <v>4</v>
      </c>
      <c r="L452">
        <v>4</v>
      </c>
      <c r="M452">
        <v>4</v>
      </c>
      <c r="N452">
        <v>4</v>
      </c>
      <c r="O452" s="4" t="s">
        <v>10604</v>
      </c>
      <c r="P452" t="s">
        <v>10605</v>
      </c>
      <c r="Q452">
        <v>48.853409999999997</v>
      </c>
      <c r="R452">
        <v>2.3488000000000002</v>
      </c>
    </row>
    <row r="453" spans="1:18">
      <c r="A453">
        <v>40980.911446759259</v>
      </c>
      <c r="B453" s="6" t="s">
        <v>4932</v>
      </c>
      <c r="C453" s="7" t="s">
        <v>4949</v>
      </c>
      <c r="D453" s="4">
        <v>4</v>
      </c>
      <c r="E453" s="4">
        <v>4</v>
      </c>
      <c r="F453">
        <v>4</v>
      </c>
      <c r="G453">
        <v>4</v>
      </c>
      <c r="H453">
        <v>5</v>
      </c>
      <c r="I453">
        <v>5</v>
      </c>
      <c r="J453">
        <v>5</v>
      </c>
      <c r="K453">
        <v>5</v>
      </c>
      <c r="L453">
        <v>5</v>
      </c>
      <c r="M453">
        <v>5</v>
      </c>
      <c r="N453">
        <v>5</v>
      </c>
      <c r="O453" s="4" t="s">
        <v>10618</v>
      </c>
      <c r="P453" t="s">
        <v>10619</v>
      </c>
      <c r="Q453">
        <v>41.894739999999999</v>
      </c>
      <c r="R453">
        <v>12.4839</v>
      </c>
    </row>
    <row r="454" spans="1:18">
      <c r="A454">
        <v>40980.969467592593</v>
      </c>
      <c r="B454" s="6" t="s">
        <v>4932</v>
      </c>
      <c r="C454" s="7" t="s">
        <v>4950</v>
      </c>
      <c r="D454" s="4">
        <v>5</v>
      </c>
      <c r="E454" s="4">
        <v>2</v>
      </c>
      <c r="F454">
        <v>2</v>
      </c>
      <c r="G454">
        <v>5</v>
      </c>
      <c r="H454">
        <v>5</v>
      </c>
      <c r="I454">
        <v>5</v>
      </c>
      <c r="J454">
        <v>5</v>
      </c>
      <c r="K454">
        <v>5</v>
      </c>
      <c r="L454">
        <v>5</v>
      </c>
      <c r="M454">
        <v>1</v>
      </c>
      <c r="N454">
        <v>5</v>
      </c>
      <c r="O454" s="4" t="s">
        <v>10716</v>
      </c>
      <c r="P454" t="s">
        <v>10735</v>
      </c>
      <c r="Q454">
        <v>-33.867849999999997</v>
      </c>
      <c r="R454">
        <v>151.20732000000001</v>
      </c>
    </row>
    <row r="455" spans="1:18">
      <c r="A455">
        <v>40979.020821759259</v>
      </c>
      <c r="B455" s="6" t="s">
        <v>4951</v>
      </c>
      <c r="C455" s="7" t="s">
        <v>4952</v>
      </c>
      <c r="D455" s="4">
        <v>4</v>
      </c>
      <c r="E455" s="4">
        <v>5</v>
      </c>
      <c r="F455">
        <v>4</v>
      </c>
      <c r="G455">
        <v>4</v>
      </c>
      <c r="H455">
        <v>5</v>
      </c>
      <c r="I455">
        <v>4</v>
      </c>
      <c r="J455">
        <v>3</v>
      </c>
      <c r="K455">
        <v>5</v>
      </c>
      <c r="L455">
        <v>3</v>
      </c>
      <c r="M455">
        <v>5</v>
      </c>
      <c r="N455">
        <v>3</v>
      </c>
      <c r="O455" s="4" t="s">
        <v>10662</v>
      </c>
      <c r="P455" t="s">
        <v>10785</v>
      </c>
      <c r="Q455">
        <v>30.795079999999999</v>
      </c>
      <c r="R455">
        <v>106.08474</v>
      </c>
    </row>
    <row r="456" spans="1:18">
      <c r="A456">
        <v>40979.058831018519</v>
      </c>
      <c r="B456" s="6" t="s">
        <v>4951</v>
      </c>
      <c r="C456" s="7" t="s">
        <v>4953</v>
      </c>
      <c r="D456" s="4">
        <v>3</v>
      </c>
      <c r="E456" s="4">
        <v>3</v>
      </c>
      <c r="F456">
        <v>4</v>
      </c>
      <c r="G456">
        <v>5</v>
      </c>
      <c r="H456">
        <v>4</v>
      </c>
      <c r="I456">
        <v>4</v>
      </c>
      <c r="J456">
        <v>3</v>
      </c>
      <c r="K456">
        <v>4</v>
      </c>
      <c r="L456">
        <v>5</v>
      </c>
      <c r="M456">
        <v>5</v>
      </c>
      <c r="N456">
        <v>5</v>
      </c>
      <c r="O456" s="4" t="s">
        <v>10656</v>
      </c>
      <c r="P456" t="s">
        <v>10780</v>
      </c>
      <c r="Q456">
        <v>37.453609999999998</v>
      </c>
      <c r="R456">
        <v>126.73166999999999</v>
      </c>
    </row>
    <row r="457" spans="1:18">
      <c r="A457">
        <v>40979.1252662037</v>
      </c>
      <c r="B457" s="6" t="s">
        <v>4951</v>
      </c>
      <c r="C457" s="7" t="s">
        <v>4954</v>
      </c>
      <c r="D457" s="4">
        <v>3</v>
      </c>
      <c r="E457" s="4">
        <v>3</v>
      </c>
      <c r="F457">
        <v>3</v>
      </c>
      <c r="G457">
        <v>3</v>
      </c>
      <c r="H457">
        <v>3</v>
      </c>
      <c r="I457">
        <v>3</v>
      </c>
      <c r="J457">
        <v>3</v>
      </c>
      <c r="K457">
        <v>5</v>
      </c>
      <c r="L457">
        <v>4</v>
      </c>
      <c r="M457">
        <v>4</v>
      </c>
      <c r="N457">
        <v>3</v>
      </c>
      <c r="O457" s="4" t="s">
        <v>10662</v>
      </c>
      <c r="P457" t="s">
        <v>10785</v>
      </c>
      <c r="Q457">
        <v>30.795079999999999</v>
      </c>
      <c r="R457">
        <v>106.08474</v>
      </c>
    </row>
    <row r="458" spans="1:18">
      <c r="A458">
        <v>40979.244768518518</v>
      </c>
      <c r="B458" s="6" t="s">
        <v>4951</v>
      </c>
      <c r="C458" s="7" t="s">
        <v>4955</v>
      </c>
      <c r="D458" s="4">
        <v>3</v>
      </c>
      <c r="E458" s="4">
        <v>3</v>
      </c>
      <c r="F458">
        <v>4</v>
      </c>
      <c r="G458">
        <v>4</v>
      </c>
      <c r="H458">
        <v>4</v>
      </c>
      <c r="I458">
        <v>3</v>
      </c>
      <c r="J458">
        <v>4</v>
      </c>
      <c r="K458">
        <v>3</v>
      </c>
      <c r="L458">
        <v>5</v>
      </c>
      <c r="M458">
        <v>3</v>
      </c>
      <c r="N458">
        <v>4</v>
      </c>
      <c r="O458" s="4" t="s">
        <v>10656</v>
      </c>
      <c r="P458" t="s">
        <v>10657</v>
      </c>
      <c r="Q458">
        <v>37.568260000000002</v>
      </c>
      <c r="R458">
        <v>126.97783</v>
      </c>
    </row>
    <row r="459" spans="1:18">
      <c r="A459">
        <v>40979.370405092595</v>
      </c>
      <c r="B459" s="6" t="s">
        <v>4951</v>
      </c>
      <c r="C459" s="7" t="s">
        <v>4956</v>
      </c>
      <c r="D459" s="4">
        <v>0</v>
      </c>
      <c r="E459" s="4">
        <v>5</v>
      </c>
      <c r="F459">
        <v>3</v>
      </c>
      <c r="G459">
        <v>5</v>
      </c>
      <c r="H459">
        <v>4</v>
      </c>
      <c r="I459">
        <v>5</v>
      </c>
      <c r="J459">
        <v>3</v>
      </c>
      <c r="K459">
        <v>5</v>
      </c>
      <c r="L459">
        <v>5</v>
      </c>
      <c r="M459">
        <v>5</v>
      </c>
      <c r="N459">
        <v>5</v>
      </c>
      <c r="O459" s="4" t="s">
        <v>10604</v>
      </c>
      <c r="P459" t="s">
        <v>10605</v>
      </c>
      <c r="Q459">
        <v>48.853409999999997</v>
      </c>
      <c r="R459">
        <v>2.3488000000000002</v>
      </c>
    </row>
    <row r="460" spans="1:18">
      <c r="A460">
        <v>40979.389884259261</v>
      </c>
      <c r="B460" s="6" t="s">
        <v>4951</v>
      </c>
      <c r="C460" s="7" t="s">
        <v>4957</v>
      </c>
      <c r="D460" s="4">
        <v>5</v>
      </c>
      <c r="E460" s="4">
        <v>1</v>
      </c>
      <c r="F460">
        <v>1</v>
      </c>
      <c r="G460">
        <v>1</v>
      </c>
      <c r="H460">
        <v>1</v>
      </c>
      <c r="I460">
        <v>5</v>
      </c>
      <c r="J460">
        <v>1</v>
      </c>
      <c r="K460">
        <v>5</v>
      </c>
      <c r="L460">
        <v>5</v>
      </c>
      <c r="M460">
        <v>1</v>
      </c>
      <c r="N460">
        <v>1</v>
      </c>
      <c r="O460" s="4" t="s">
        <v>10786</v>
      </c>
      <c r="P460" t="s">
        <v>10787</v>
      </c>
      <c r="Q460">
        <v>40.794199999999996</v>
      </c>
      <c r="R460">
        <v>43.845280000000002</v>
      </c>
    </row>
    <row r="461" spans="1:18">
      <c r="A461">
        <v>40979.405891203707</v>
      </c>
      <c r="B461" s="6" t="s">
        <v>4951</v>
      </c>
      <c r="C461" s="7" t="s">
        <v>4958</v>
      </c>
      <c r="D461" s="4">
        <v>4</v>
      </c>
      <c r="E461" s="4">
        <v>5</v>
      </c>
      <c r="F461">
        <v>4</v>
      </c>
      <c r="G461">
        <v>4</v>
      </c>
      <c r="H461">
        <v>5</v>
      </c>
      <c r="I461">
        <v>4</v>
      </c>
      <c r="J461">
        <v>4</v>
      </c>
      <c r="K461">
        <v>5</v>
      </c>
      <c r="L461">
        <v>4</v>
      </c>
      <c r="M461">
        <v>5</v>
      </c>
      <c r="N461">
        <v>4</v>
      </c>
      <c r="O461" s="4" t="s">
        <v>10662</v>
      </c>
      <c r="P461" t="s">
        <v>10785</v>
      </c>
      <c r="Q461">
        <v>30.795079999999999</v>
      </c>
      <c r="R461">
        <v>106.08474</v>
      </c>
    </row>
    <row r="462" spans="1:18">
      <c r="A462">
        <v>40979.599999999999</v>
      </c>
      <c r="B462" s="6" t="s">
        <v>4951</v>
      </c>
      <c r="C462" s="7" t="s">
        <v>4959</v>
      </c>
      <c r="D462" s="4">
        <v>4</v>
      </c>
      <c r="E462" s="4">
        <v>4</v>
      </c>
      <c r="F462">
        <v>5</v>
      </c>
      <c r="G462">
        <v>4</v>
      </c>
      <c r="H462">
        <v>5</v>
      </c>
      <c r="I462">
        <v>3</v>
      </c>
      <c r="J462">
        <v>3</v>
      </c>
      <c r="K462">
        <v>5</v>
      </c>
      <c r="L462">
        <v>4</v>
      </c>
      <c r="M462">
        <v>4</v>
      </c>
      <c r="N462">
        <v>4</v>
      </c>
      <c r="O462" s="4" t="s">
        <v>10600</v>
      </c>
      <c r="P462" t="s">
        <v>10601</v>
      </c>
      <c r="Q462">
        <v>51.219889999999999</v>
      </c>
      <c r="R462">
        <v>4.4034599999999999</v>
      </c>
    </row>
    <row r="463" spans="1:18">
      <c r="A463">
        <v>40979.614629629628</v>
      </c>
      <c r="B463" s="6" t="s">
        <v>4951</v>
      </c>
      <c r="C463" s="7" t="s">
        <v>4960</v>
      </c>
      <c r="D463" s="4">
        <v>2</v>
      </c>
      <c r="E463" s="4">
        <v>1</v>
      </c>
      <c r="F463">
        <v>1</v>
      </c>
      <c r="G463">
        <v>3</v>
      </c>
      <c r="H463">
        <v>3</v>
      </c>
      <c r="I463">
        <v>5</v>
      </c>
      <c r="J463">
        <v>2</v>
      </c>
      <c r="K463">
        <v>4</v>
      </c>
      <c r="L463">
        <v>5</v>
      </c>
      <c r="M463">
        <v>3</v>
      </c>
      <c r="N463">
        <v>4</v>
      </c>
      <c r="O463" s="4" t="s">
        <v>10788</v>
      </c>
      <c r="P463" t="s">
        <v>10789</v>
      </c>
      <c r="Q463">
        <v>30.062629999999999</v>
      </c>
      <c r="R463">
        <v>31.249669999999998</v>
      </c>
    </row>
    <row r="464" spans="1:18">
      <c r="A464">
        <v>40979.680960648147</v>
      </c>
      <c r="B464" s="6" t="s">
        <v>4951</v>
      </c>
      <c r="C464" s="7" t="s">
        <v>4961</v>
      </c>
      <c r="D464" s="4">
        <v>4</v>
      </c>
      <c r="E464" s="4">
        <v>3</v>
      </c>
      <c r="F464">
        <v>3</v>
      </c>
      <c r="G464">
        <v>4</v>
      </c>
      <c r="H464">
        <v>4</v>
      </c>
      <c r="I464">
        <v>3</v>
      </c>
      <c r="J464">
        <v>3</v>
      </c>
      <c r="K464">
        <v>5</v>
      </c>
      <c r="L464">
        <v>4</v>
      </c>
      <c r="M464">
        <v>5</v>
      </c>
      <c r="N464">
        <v>3</v>
      </c>
      <c r="O464" s="4" t="s">
        <v>10598</v>
      </c>
      <c r="P464" t="s">
        <v>10664</v>
      </c>
      <c r="Q464">
        <v>48.137430000000002</v>
      </c>
      <c r="R464">
        <v>11.57549</v>
      </c>
    </row>
    <row r="465" spans="1:18">
      <c r="A465">
        <v>40979.694756944446</v>
      </c>
      <c r="B465" s="6" t="s">
        <v>4951</v>
      </c>
      <c r="C465" s="7" t="s">
        <v>4962</v>
      </c>
      <c r="D465" s="4">
        <v>4</v>
      </c>
      <c r="E465" s="4">
        <v>4</v>
      </c>
      <c r="F465">
        <v>3</v>
      </c>
      <c r="G465">
        <v>4</v>
      </c>
      <c r="H465">
        <v>4</v>
      </c>
      <c r="I465">
        <v>1</v>
      </c>
      <c r="J465">
        <v>1</v>
      </c>
      <c r="K465">
        <v>4</v>
      </c>
      <c r="L465">
        <v>4</v>
      </c>
      <c r="M465">
        <v>3</v>
      </c>
      <c r="N465">
        <v>4</v>
      </c>
      <c r="O465" s="4" t="s">
        <v>10600</v>
      </c>
      <c r="P465" t="s">
        <v>10609</v>
      </c>
      <c r="Q465">
        <v>50.850450000000002</v>
      </c>
      <c r="R465">
        <v>4.3487799999999996</v>
      </c>
    </row>
    <row r="466" spans="1:18">
      <c r="A466">
        <v>40979.742847222224</v>
      </c>
      <c r="B466" s="6" t="s">
        <v>4951</v>
      </c>
      <c r="C466" s="7" t="s">
        <v>4963</v>
      </c>
      <c r="D466" s="4">
        <v>4</v>
      </c>
      <c r="E466" s="4">
        <v>3</v>
      </c>
      <c r="F466">
        <v>4</v>
      </c>
      <c r="G466">
        <v>4</v>
      </c>
      <c r="H466">
        <v>5</v>
      </c>
      <c r="I466">
        <v>5</v>
      </c>
      <c r="J466">
        <v>3</v>
      </c>
      <c r="K466">
        <v>4</v>
      </c>
      <c r="L466">
        <v>5</v>
      </c>
      <c r="M466">
        <v>4</v>
      </c>
      <c r="N466">
        <v>3</v>
      </c>
      <c r="O466" s="4" t="s">
        <v>10607</v>
      </c>
      <c r="P466" t="s">
        <v>10608</v>
      </c>
      <c r="Q466">
        <v>45.508839999999999</v>
      </c>
      <c r="R466">
        <v>-73.587810000000005</v>
      </c>
    </row>
    <row r="467" spans="1:18">
      <c r="A467">
        <v>40979.817893518521</v>
      </c>
      <c r="B467" s="6" t="s">
        <v>4951</v>
      </c>
      <c r="C467" s="7" t="s">
        <v>4964</v>
      </c>
      <c r="D467" s="4">
        <v>3</v>
      </c>
      <c r="E467" s="4">
        <v>3</v>
      </c>
      <c r="F467">
        <v>5</v>
      </c>
      <c r="G467">
        <v>4</v>
      </c>
      <c r="H467">
        <v>5</v>
      </c>
      <c r="I467">
        <v>3</v>
      </c>
      <c r="J467">
        <v>2</v>
      </c>
      <c r="K467">
        <v>5</v>
      </c>
      <c r="L467">
        <v>3</v>
      </c>
      <c r="M467">
        <v>4</v>
      </c>
      <c r="N467">
        <v>5</v>
      </c>
      <c r="O467" s="4" t="s">
        <v>10600</v>
      </c>
      <c r="P467" t="s">
        <v>10708</v>
      </c>
      <c r="Q467">
        <v>51.05</v>
      </c>
      <c r="R467">
        <v>3.7166700000000001</v>
      </c>
    </row>
    <row r="468" spans="1:18">
      <c r="A468">
        <v>40979.846666666665</v>
      </c>
      <c r="B468" s="6" t="s">
        <v>4951</v>
      </c>
      <c r="C468" s="7" t="s">
        <v>4965</v>
      </c>
      <c r="D468" s="4">
        <v>5</v>
      </c>
      <c r="E468" s="4">
        <v>5</v>
      </c>
      <c r="F468">
        <v>4</v>
      </c>
      <c r="G468">
        <v>1</v>
      </c>
      <c r="H468">
        <v>4</v>
      </c>
      <c r="I468">
        <v>2</v>
      </c>
      <c r="J468">
        <v>3</v>
      </c>
      <c r="K468">
        <v>5</v>
      </c>
      <c r="L468">
        <v>3</v>
      </c>
      <c r="M468">
        <v>5</v>
      </c>
      <c r="N468">
        <v>4</v>
      </c>
      <c r="O468" s="4" t="s">
        <v>10600</v>
      </c>
      <c r="P468" t="s">
        <v>10601</v>
      </c>
      <c r="Q468">
        <v>51.219889999999999</v>
      </c>
      <c r="R468">
        <v>4.4034599999999999</v>
      </c>
    </row>
    <row r="469" spans="1:18">
      <c r="A469">
        <v>40978.075925925928</v>
      </c>
      <c r="B469" s="6" t="s">
        <v>4966</v>
      </c>
      <c r="C469" s="7" t="s">
        <v>4967</v>
      </c>
      <c r="D469" s="4">
        <v>5</v>
      </c>
      <c r="E469" s="4">
        <v>3</v>
      </c>
      <c r="F469">
        <v>3</v>
      </c>
      <c r="G469">
        <v>3</v>
      </c>
      <c r="H469">
        <v>2</v>
      </c>
      <c r="I469">
        <v>4</v>
      </c>
      <c r="J469">
        <v>5</v>
      </c>
      <c r="K469">
        <v>5</v>
      </c>
      <c r="L469">
        <v>5</v>
      </c>
      <c r="M469">
        <v>5</v>
      </c>
      <c r="N469">
        <v>4</v>
      </c>
      <c r="O469" s="4" t="s">
        <v>10656</v>
      </c>
      <c r="P469" t="s">
        <v>10657</v>
      </c>
      <c r="Q469">
        <v>37.568260000000002</v>
      </c>
      <c r="R469">
        <v>126.97783</v>
      </c>
    </row>
    <row r="470" spans="1:18">
      <c r="A470">
        <v>40978.275509259256</v>
      </c>
      <c r="B470" s="6" t="s">
        <v>4966</v>
      </c>
      <c r="C470" s="7" t="s">
        <v>4968</v>
      </c>
      <c r="D470" s="4">
        <v>3</v>
      </c>
      <c r="E470" s="4">
        <v>4</v>
      </c>
      <c r="F470">
        <v>4</v>
      </c>
      <c r="G470">
        <v>5</v>
      </c>
      <c r="H470">
        <v>4</v>
      </c>
      <c r="I470">
        <v>5</v>
      </c>
      <c r="J470">
        <v>2</v>
      </c>
      <c r="K470">
        <v>4</v>
      </c>
      <c r="L470">
        <v>5</v>
      </c>
      <c r="M470">
        <v>2</v>
      </c>
      <c r="N470">
        <v>4</v>
      </c>
      <c r="O470" s="4" t="s">
        <v>10616</v>
      </c>
      <c r="P470" t="s">
        <v>10627</v>
      </c>
      <c r="Q470">
        <v>-41.286639999999998</v>
      </c>
      <c r="R470">
        <v>174.77556999999999</v>
      </c>
    </row>
    <row r="471" spans="1:18">
      <c r="A471">
        <v>40978.881342592591</v>
      </c>
      <c r="B471" s="6" t="s">
        <v>4966</v>
      </c>
      <c r="C471" s="7" t="s">
        <v>4969</v>
      </c>
      <c r="D471" s="4">
        <v>3</v>
      </c>
      <c r="E471" s="4">
        <v>3</v>
      </c>
      <c r="F471">
        <v>3</v>
      </c>
      <c r="G471">
        <v>2</v>
      </c>
      <c r="H471">
        <v>3</v>
      </c>
      <c r="I471">
        <v>3</v>
      </c>
      <c r="J471">
        <v>2</v>
      </c>
      <c r="K471">
        <v>4</v>
      </c>
      <c r="L471">
        <v>4</v>
      </c>
      <c r="M471">
        <v>5</v>
      </c>
      <c r="N471">
        <v>5</v>
      </c>
      <c r="O471" s="4" t="s">
        <v>10702</v>
      </c>
      <c r="P471" t="s">
        <v>10790</v>
      </c>
      <c r="Q471">
        <v>-19.920829999999999</v>
      </c>
      <c r="R471">
        <v>-43.937779999999997</v>
      </c>
    </row>
    <row r="472" spans="1:18">
      <c r="A472">
        <v>40978.563692129632</v>
      </c>
      <c r="B472" s="6" t="s">
        <v>4966</v>
      </c>
      <c r="C472" s="7" t="s">
        <v>4970</v>
      </c>
      <c r="D472" s="4">
        <v>4</v>
      </c>
      <c r="E472" s="4">
        <v>4</v>
      </c>
      <c r="F472">
        <v>5</v>
      </c>
      <c r="G472">
        <v>3</v>
      </c>
      <c r="H472">
        <v>5</v>
      </c>
      <c r="I472">
        <v>2</v>
      </c>
      <c r="J472">
        <v>3</v>
      </c>
      <c r="K472">
        <v>4</v>
      </c>
      <c r="L472">
        <v>5</v>
      </c>
      <c r="M472">
        <v>5</v>
      </c>
      <c r="N472">
        <v>4</v>
      </c>
      <c r="O472" s="4" t="s">
        <v>10600</v>
      </c>
      <c r="P472" t="s">
        <v>10601</v>
      </c>
      <c r="Q472">
        <v>51.219889999999999</v>
      </c>
      <c r="R472">
        <v>4.4034599999999999</v>
      </c>
    </row>
    <row r="473" spans="1:18">
      <c r="A473">
        <v>40978.765138888892</v>
      </c>
      <c r="B473" s="6" t="s">
        <v>4966</v>
      </c>
      <c r="C473" s="7" t="s">
        <v>4971</v>
      </c>
      <c r="D473" s="4">
        <v>3</v>
      </c>
      <c r="E473" s="4">
        <v>3</v>
      </c>
      <c r="F473">
        <v>4</v>
      </c>
      <c r="G473">
        <v>5</v>
      </c>
      <c r="H473">
        <v>5</v>
      </c>
      <c r="I473">
        <v>5</v>
      </c>
      <c r="J473">
        <v>5</v>
      </c>
      <c r="K473">
        <v>5</v>
      </c>
      <c r="L473">
        <v>5</v>
      </c>
      <c r="M473">
        <v>4</v>
      </c>
      <c r="N473">
        <v>5</v>
      </c>
      <c r="O473" s="4" t="s">
        <v>10604</v>
      </c>
      <c r="P473" t="s">
        <v>10652</v>
      </c>
      <c r="Q473">
        <v>43.604259999999996</v>
      </c>
      <c r="R473">
        <v>1.44367</v>
      </c>
    </row>
    <row r="474" spans="1:18">
      <c r="A474">
        <v>40977.208067129628</v>
      </c>
      <c r="B474" s="6" t="s">
        <v>4972</v>
      </c>
      <c r="C474" s="7" t="s">
        <v>4973</v>
      </c>
      <c r="D474" s="4">
        <v>5</v>
      </c>
      <c r="E474" s="4">
        <v>5</v>
      </c>
      <c r="F474">
        <v>5</v>
      </c>
      <c r="G474">
        <v>4</v>
      </c>
      <c r="H474">
        <v>4</v>
      </c>
      <c r="I474">
        <v>4</v>
      </c>
      <c r="J474">
        <v>4</v>
      </c>
      <c r="K474">
        <v>5</v>
      </c>
      <c r="L474">
        <v>5</v>
      </c>
      <c r="M474">
        <v>5</v>
      </c>
      <c r="N474">
        <v>5</v>
      </c>
      <c r="O474" s="4" t="s">
        <v>10662</v>
      </c>
      <c r="P474" t="s">
        <v>10663</v>
      </c>
      <c r="Q474">
        <v>36.185279999999999</v>
      </c>
      <c r="R474">
        <v>117.12</v>
      </c>
    </row>
    <row r="475" spans="1:18">
      <c r="A475">
        <v>40977.226956018516</v>
      </c>
      <c r="B475" s="6" t="s">
        <v>4972</v>
      </c>
      <c r="C475" s="7" t="s">
        <v>4974</v>
      </c>
      <c r="D475" s="4">
        <v>1</v>
      </c>
      <c r="E475" s="4">
        <v>1</v>
      </c>
      <c r="F475">
        <v>1</v>
      </c>
      <c r="G475">
        <v>1</v>
      </c>
      <c r="H475">
        <v>1</v>
      </c>
      <c r="I475">
        <v>1</v>
      </c>
      <c r="J475">
        <v>1</v>
      </c>
      <c r="K475">
        <v>1</v>
      </c>
      <c r="L475">
        <v>1</v>
      </c>
      <c r="M475">
        <v>1</v>
      </c>
      <c r="N475">
        <v>1</v>
      </c>
      <c r="O475" s="4" t="s">
        <v>10625</v>
      </c>
      <c r="P475" t="s">
        <v>10626</v>
      </c>
      <c r="Q475">
        <v>20.66667</v>
      </c>
      <c r="R475">
        <v>-103.33333</v>
      </c>
    </row>
    <row r="476" spans="1:18">
      <c r="A476">
        <v>40977.230104166665</v>
      </c>
      <c r="B476" s="6" t="s">
        <v>4972</v>
      </c>
      <c r="C476" s="7" t="s">
        <v>4975</v>
      </c>
      <c r="D476" s="4">
        <v>1</v>
      </c>
      <c r="E476" s="4">
        <v>5</v>
      </c>
      <c r="F476">
        <v>5</v>
      </c>
      <c r="G476">
        <v>5</v>
      </c>
      <c r="H476">
        <v>4</v>
      </c>
      <c r="I476">
        <v>5</v>
      </c>
      <c r="J476">
        <v>4</v>
      </c>
      <c r="K476">
        <v>5</v>
      </c>
      <c r="L476">
        <v>5</v>
      </c>
      <c r="M476">
        <v>3</v>
      </c>
      <c r="N476">
        <v>3</v>
      </c>
      <c r="O476" s="4" t="s">
        <v>10662</v>
      </c>
      <c r="P476" t="s">
        <v>10713</v>
      </c>
      <c r="Q476">
        <v>39.907499999999999</v>
      </c>
      <c r="R476">
        <v>116.39722999999999</v>
      </c>
    </row>
    <row r="477" spans="1:18">
      <c r="A477">
        <v>40977.232476851852</v>
      </c>
      <c r="B477" s="6" t="s">
        <v>4972</v>
      </c>
      <c r="C477" s="7" t="s">
        <v>4976</v>
      </c>
      <c r="D477" s="4">
        <v>5</v>
      </c>
      <c r="E477" s="4">
        <v>5</v>
      </c>
      <c r="F477">
        <v>5</v>
      </c>
      <c r="G477">
        <v>5</v>
      </c>
      <c r="H477">
        <v>5</v>
      </c>
      <c r="I477">
        <v>5</v>
      </c>
      <c r="J477">
        <v>4</v>
      </c>
      <c r="K477">
        <v>4</v>
      </c>
      <c r="L477">
        <v>4</v>
      </c>
      <c r="M477">
        <v>4</v>
      </c>
      <c r="N477">
        <v>4</v>
      </c>
      <c r="O477" s="4" t="s">
        <v>10786</v>
      </c>
      <c r="P477" t="s">
        <v>10791</v>
      </c>
      <c r="Q477">
        <v>40.497480000000003</v>
      </c>
      <c r="R477">
        <v>44.766199999999998</v>
      </c>
    </row>
    <row r="478" spans="1:18">
      <c r="A478">
        <v>40977.322662037041</v>
      </c>
      <c r="B478" s="6" t="s">
        <v>4972</v>
      </c>
      <c r="C478" s="7" t="s">
        <v>4977</v>
      </c>
      <c r="D478" s="4">
        <v>3</v>
      </c>
      <c r="E478" s="4">
        <v>2</v>
      </c>
      <c r="F478">
        <v>2</v>
      </c>
      <c r="G478">
        <v>2</v>
      </c>
      <c r="H478">
        <v>3</v>
      </c>
      <c r="I478">
        <v>4</v>
      </c>
      <c r="J478">
        <v>3</v>
      </c>
      <c r="K478">
        <v>3</v>
      </c>
      <c r="L478">
        <v>2</v>
      </c>
      <c r="M478">
        <v>3</v>
      </c>
      <c r="N478">
        <v>2</v>
      </c>
      <c r="O478" s="4" t="s">
        <v>10739</v>
      </c>
      <c r="P478" t="s">
        <v>10792</v>
      </c>
      <c r="Q478">
        <v>54.9</v>
      </c>
      <c r="R478">
        <v>23.9</v>
      </c>
    </row>
    <row r="479" spans="1:18">
      <c r="A479">
        <v>40977.398576388892</v>
      </c>
      <c r="B479" s="6" t="s">
        <v>4972</v>
      </c>
      <c r="C479" s="7" t="s">
        <v>4978</v>
      </c>
      <c r="D479" s="4">
        <v>4</v>
      </c>
      <c r="E479" s="4">
        <v>2</v>
      </c>
      <c r="F479">
        <v>3</v>
      </c>
      <c r="G479">
        <v>3</v>
      </c>
      <c r="H479">
        <v>3</v>
      </c>
      <c r="I479">
        <v>3</v>
      </c>
      <c r="J479">
        <v>3</v>
      </c>
      <c r="K479">
        <v>3</v>
      </c>
      <c r="L479">
        <v>4</v>
      </c>
      <c r="M479">
        <v>2</v>
      </c>
      <c r="N479">
        <v>2</v>
      </c>
      <c r="O479" s="4" t="s">
        <v>10662</v>
      </c>
      <c r="P479" t="s">
        <v>10663</v>
      </c>
      <c r="Q479">
        <v>36.185279999999999</v>
      </c>
      <c r="R479">
        <v>117.12</v>
      </c>
    </row>
    <row r="480" spans="1:18">
      <c r="A480">
        <v>40977.569560185184</v>
      </c>
      <c r="B480" s="6" t="s">
        <v>4972</v>
      </c>
      <c r="C480" s="7" t="s">
        <v>4979</v>
      </c>
      <c r="D480" s="4">
        <v>4</v>
      </c>
      <c r="E480" s="4">
        <v>3</v>
      </c>
      <c r="F480">
        <v>4</v>
      </c>
      <c r="G480">
        <v>3</v>
      </c>
      <c r="H480">
        <v>4</v>
      </c>
      <c r="I480">
        <v>4</v>
      </c>
      <c r="J480">
        <v>3</v>
      </c>
      <c r="K480">
        <v>5</v>
      </c>
      <c r="L480">
        <v>4</v>
      </c>
      <c r="M480">
        <v>5</v>
      </c>
      <c r="N480">
        <v>4</v>
      </c>
      <c r="O480" s="4" t="s">
        <v>10598</v>
      </c>
      <c r="P480" t="s">
        <v>10651</v>
      </c>
      <c r="Q480">
        <v>52.524369999999998</v>
      </c>
      <c r="R480">
        <v>13.41053</v>
      </c>
    </row>
    <row r="481" spans="1:18">
      <c r="A481">
        <v>40977.475277777776</v>
      </c>
      <c r="B481" s="6" t="s">
        <v>4972</v>
      </c>
      <c r="C481" s="7" t="s">
        <v>4980</v>
      </c>
      <c r="D481" s="4">
        <v>5</v>
      </c>
      <c r="E481" s="4">
        <v>3</v>
      </c>
      <c r="F481">
        <v>4</v>
      </c>
      <c r="G481">
        <v>5</v>
      </c>
      <c r="H481">
        <v>5</v>
      </c>
      <c r="I481">
        <v>4</v>
      </c>
      <c r="J481">
        <v>3</v>
      </c>
      <c r="K481">
        <v>5</v>
      </c>
      <c r="L481">
        <v>5</v>
      </c>
      <c r="M481">
        <v>5</v>
      </c>
      <c r="N481">
        <v>5</v>
      </c>
      <c r="O481" s="4" t="s">
        <v>10695</v>
      </c>
      <c r="P481" t="s">
        <v>10793</v>
      </c>
      <c r="Q481">
        <v>64.135480000000001</v>
      </c>
      <c r="R481">
        <v>-21.895409999999998</v>
      </c>
    </row>
    <row r="482" spans="1:18">
      <c r="A482">
        <v>40977.652881944443</v>
      </c>
      <c r="B482" s="6" t="s">
        <v>4972</v>
      </c>
      <c r="C482" s="7" t="s">
        <v>4981</v>
      </c>
      <c r="D482" s="4">
        <v>4</v>
      </c>
      <c r="E482" s="4">
        <v>4</v>
      </c>
      <c r="F482">
        <v>3</v>
      </c>
      <c r="G482">
        <v>3</v>
      </c>
      <c r="H482">
        <v>3</v>
      </c>
      <c r="I482">
        <v>3</v>
      </c>
      <c r="J482">
        <v>1</v>
      </c>
      <c r="K482">
        <v>3</v>
      </c>
      <c r="L482">
        <v>5</v>
      </c>
      <c r="M482">
        <v>3</v>
      </c>
      <c r="N482">
        <v>4</v>
      </c>
      <c r="O482" s="4" t="s">
        <v>10614</v>
      </c>
      <c r="P482" t="s">
        <v>10628</v>
      </c>
      <c r="Q482">
        <v>41.850029999999997</v>
      </c>
      <c r="R482">
        <v>-87.650049999999993</v>
      </c>
    </row>
    <row r="483" spans="1:18">
      <c r="A483">
        <v>40977.801504629628</v>
      </c>
      <c r="B483" s="6" t="s">
        <v>4972</v>
      </c>
      <c r="C483" s="7" t="s">
        <v>4982</v>
      </c>
      <c r="D483" s="4">
        <v>2</v>
      </c>
      <c r="E483" s="4">
        <v>3</v>
      </c>
      <c r="F483">
        <v>3</v>
      </c>
      <c r="G483">
        <v>5</v>
      </c>
      <c r="H483">
        <v>3</v>
      </c>
      <c r="I483">
        <v>3</v>
      </c>
      <c r="J483">
        <v>2</v>
      </c>
      <c r="K483">
        <v>2</v>
      </c>
      <c r="L483">
        <v>5</v>
      </c>
      <c r="M483">
        <v>3</v>
      </c>
      <c r="N483">
        <v>5</v>
      </c>
      <c r="O483" s="4" t="s">
        <v>10614</v>
      </c>
      <c r="P483" t="s">
        <v>10636</v>
      </c>
      <c r="Q483">
        <v>40.714269999999999</v>
      </c>
      <c r="R483">
        <v>-74.005970000000005</v>
      </c>
    </row>
    <row r="484" spans="1:18">
      <c r="A484">
        <v>40977.83390046296</v>
      </c>
      <c r="B484" s="6" t="s">
        <v>4972</v>
      </c>
      <c r="C484" s="7" t="s">
        <v>4983</v>
      </c>
      <c r="D484" s="4">
        <v>1</v>
      </c>
      <c r="E484" s="4">
        <v>1</v>
      </c>
      <c r="F484">
        <v>1</v>
      </c>
      <c r="G484">
        <v>1</v>
      </c>
      <c r="H484">
        <v>5</v>
      </c>
      <c r="I484">
        <v>1</v>
      </c>
      <c r="J484">
        <v>1</v>
      </c>
      <c r="K484">
        <v>5</v>
      </c>
      <c r="L484">
        <v>1</v>
      </c>
      <c r="M484">
        <v>1</v>
      </c>
      <c r="N484">
        <v>1</v>
      </c>
      <c r="O484" s="4" t="s">
        <v>10625</v>
      </c>
      <c r="P484" t="s">
        <v>10697</v>
      </c>
      <c r="Q484">
        <v>19.428470000000001</v>
      </c>
      <c r="R484">
        <v>-99.127660000000006</v>
      </c>
    </row>
    <row r="485" spans="1:18">
      <c r="A485">
        <v>40976.020682870374</v>
      </c>
      <c r="B485" s="6" t="s">
        <v>4984</v>
      </c>
      <c r="C485" s="7" t="s">
        <v>4985</v>
      </c>
      <c r="D485" s="4">
        <v>4</v>
      </c>
      <c r="E485" s="4">
        <v>3</v>
      </c>
      <c r="F485">
        <v>2</v>
      </c>
      <c r="G485">
        <v>3</v>
      </c>
      <c r="H485">
        <v>4</v>
      </c>
      <c r="I485">
        <v>4</v>
      </c>
      <c r="J485">
        <v>3</v>
      </c>
      <c r="K485">
        <v>3</v>
      </c>
      <c r="L485">
        <v>3</v>
      </c>
      <c r="M485">
        <v>5</v>
      </c>
      <c r="N485">
        <v>3</v>
      </c>
      <c r="O485" s="4" t="s">
        <v>10656</v>
      </c>
      <c r="P485" t="s">
        <v>10682</v>
      </c>
      <c r="Q485">
        <v>35.102780000000003</v>
      </c>
      <c r="R485">
        <v>129.04028</v>
      </c>
    </row>
    <row r="486" spans="1:18">
      <c r="A486">
        <v>40976.109976851854</v>
      </c>
      <c r="B486" s="6" t="s">
        <v>4984</v>
      </c>
      <c r="C486" s="7" t="s">
        <v>4986</v>
      </c>
      <c r="D486" s="4">
        <v>1</v>
      </c>
      <c r="E486" s="4">
        <v>1</v>
      </c>
      <c r="F486">
        <v>1</v>
      </c>
      <c r="G486">
        <v>1</v>
      </c>
      <c r="H486">
        <v>1</v>
      </c>
      <c r="I486">
        <v>1</v>
      </c>
      <c r="J486">
        <v>1</v>
      </c>
      <c r="K486">
        <v>1</v>
      </c>
      <c r="L486">
        <v>1</v>
      </c>
      <c r="M486">
        <v>1</v>
      </c>
      <c r="N486">
        <v>1</v>
      </c>
      <c r="O486" s="4" t="s">
        <v>10670</v>
      </c>
      <c r="P486" t="s">
        <v>10671</v>
      </c>
      <c r="Q486">
        <v>25.04776</v>
      </c>
      <c r="R486">
        <v>121.53185000000001</v>
      </c>
    </row>
    <row r="487" spans="1:18">
      <c r="A487">
        <v>40976.141863425924</v>
      </c>
      <c r="B487" s="6" t="s">
        <v>4984</v>
      </c>
      <c r="C487" s="7" t="s">
        <v>4987</v>
      </c>
      <c r="D487" s="4">
        <v>4</v>
      </c>
      <c r="E487" s="4">
        <v>3</v>
      </c>
      <c r="F487">
        <v>3</v>
      </c>
      <c r="G487">
        <v>4</v>
      </c>
      <c r="H487">
        <v>4</v>
      </c>
      <c r="I487">
        <v>5</v>
      </c>
      <c r="J487">
        <v>4</v>
      </c>
      <c r="K487">
        <v>5</v>
      </c>
      <c r="L487">
        <v>5</v>
      </c>
      <c r="M487">
        <v>5</v>
      </c>
      <c r="N487">
        <v>4</v>
      </c>
      <c r="O487" s="4" t="s">
        <v>10670</v>
      </c>
      <c r="P487" t="s">
        <v>10794</v>
      </c>
      <c r="Q487">
        <v>22.990829999999999</v>
      </c>
      <c r="R487">
        <v>120.21333</v>
      </c>
    </row>
    <row r="488" spans="1:18">
      <c r="A488">
        <v>40976.325509259259</v>
      </c>
      <c r="B488" s="6" t="s">
        <v>4984</v>
      </c>
      <c r="C488" s="7" t="s">
        <v>4988</v>
      </c>
      <c r="D488" s="4">
        <v>3</v>
      </c>
      <c r="E488" s="4">
        <v>1</v>
      </c>
      <c r="F488">
        <v>1</v>
      </c>
      <c r="G488">
        <v>4</v>
      </c>
      <c r="H488">
        <v>1</v>
      </c>
      <c r="I488">
        <v>1</v>
      </c>
      <c r="J488">
        <v>1</v>
      </c>
      <c r="K488">
        <v>1</v>
      </c>
      <c r="L488">
        <v>1</v>
      </c>
      <c r="M488">
        <v>1</v>
      </c>
      <c r="N488">
        <v>1</v>
      </c>
      <c r="O488" s="4" t="s">
        <v>10607</v>
      </c>
      <c r="P488" t="s">
        <v>10624</v>
      </c>
      <c r="Q488">
        <v>43.700110000000002</v>
      </c>
      <c r="R488">
        <v>-79.416300000000007</v>
      </c>
    </row>
    <row r="489" spans="1:18">
      <c r="A489">
        <v>40976.351643518516</v>
      </c>
      <c r="B489" s="6" t="s">
        <v>4984</v>
      </c>
      <c r="C489" s="7" t="s">
        <v>4989</v>
      </c>
      <c r="D489" s="4">
        <v>1</v>
      </c>
      <c r="E489" s="4">
        <v>1</v>
      </c>
      <c r="F489">
        <v>4</v>
      </c>
      <c r="G489">
        <v>3</v>
      </c>
      <c r="H489">
        <v>3</v>
      </c>
      <c r="I489">
        <v>4</v>
      </c>
      <c r="J489">
        <v>2</v>
      </c>
      <c r="K489">
        <v>4</v>
      </c>
      <c r="L489">
        <v>1</v>
      </c>
      <c r="M489">
        <v>3</v>
      </c>
      <c r="N489">
        <v>1</v>
      </c>
      <c r="O489" s="4" t="s">
        <v>10618</v>
      </c>
      <c r="P489" t="s">
        <v>10619</v>
      </c>
      <c r="Q489">
        <v>41.894739999999999</v>
      </c>
      <c r="R489">
        <v>12.4839</v>
      </c>
    </row>
    <row r="490" spans="1:18">
      <c r="A490">
        <v>40976.375127314815</v>
      </c>
      <c r="B490" s="6" t="s">
        <v>4984</v>
      </c>
      <c r="C490" s="7" t="s">
        <v>4990</v>
      </c>
      <c r="D490" s="4">
        <v>4</v>
      </c>
      <c r="E490" s="4">
        <v>3</v>
      </c>
      <c r="F490">
        <v>4</v>
      </c>
      <c r="G490">
        <v>4</v>
      </c>
      <c r="H490">
        <v>3</v>
      </c>
      <c r="I490">
        <v>4</v>
      </c>
      <c r="J490">
        <v>3</v>
      </c>
      <c r="K490">
        <v>5</v>
      </c>
      <c r="L490">
        <v>3</v>
      </c>
      <c r="M490">
        <v>3</v>
      </c>
      <c r="N490">
        <v>5</v>
      </c>
      <c r="O490" s="4" t="s">
        <v>10604</v>
      </c>
      <c r="P490" t="s">
        <v>10605</v>
      </c>
      <c r="Q490">
        <v>48.853409999999997</v>
      </c>
      <c r="R490">
        <v>2.3488000000000002</v>
      </c>
    </row>
    <row r="491" spans="1:18">
      <c r="A491">
        <v>40976.386377314811</v>
      </c>
      <c r="B491" s="6" t="s">
        <v>4984</v>
      </c>
      <c r="C491" s="7" t="s">
        <v>4991</v>
      </c>
      <c r="D491" s="4">
        <v>3</v>
      </c>
      <c r="E491" s="4">
        <v>4</v>
      </c>
      <c r="F491">
        <v>5</v>
      </c>
      <c r="G491">
        <v>2</v>
      </c>
      <c r="H491">
        <v>5</v>
      </c>
      <c r="I491">
        <v>3</v>
      </c>
      <c r="J491">
        <v>3</v>
      </c>
      <c r="K491">
        <v>4</v>
      </c>
      <c r="L491">
        <v>3</v>
      </c>
      <c r="M491">
        <v>5</v>
      </c>
      <c r="N491">
        <v>3</v>
      </c>
      <c r="O491" s="4" t="s">
        <v>10656</v>
      </c>
      <c r="P491" t="s">
        <v>10657</v>
      </c>
      <c r="Q491">
        <v>37.568260000000002</v>
      </c>
      <c r="R491">
        <v>126.97783</v>
      </c>
    </row>
    <row r="492" spans="1:18">
      <c r="A492">
        <v>40976.426122685189</v>
      </c>
      <c r="B492" s="6" t="s">
        <v>4984</v>
      </c>
      <c r="C492" s="7" t="s">
        <v>4992</v>
      </c>
      <c r="D492" s="4">
        <v>4</v>
      </c>
      <c r="E492" s="4">
        <v>4</v>
      </c>
      <c r="F492">
        <v>5</v>
      </c>
      <c r="G492">
        <v>2</v>
      </c>
      <c r="H492">
        <v>5</v>
      </c>
      <c r="I492">
        <v>2</v>
      </c>
      <c r="J492">
        <v>3</v>
      </c>
      <c r="K492">
        <v>5</v>
      </c>
      <c r="L492">
        <v>4</v>
      </c>
      <c r="M492">
        <v>4</v>
      </c>
      <c r="N492">
        <v>3</v>
      </c>
      <c r="O492" s="4" t="s">
        <v>10665</v>
      </c>
      <c r="P492" t="s">
        <v>10719</v>
      </c>
      <c r="Q492">
        <v>51.440829999999998</v>
      </c>
      <c r="R492">
        <v>5.4777800000000001</v>
      </c>
    </row>
    <row r="493" spans="1:18">
      <c r="A493">
        <v>40976.594895833332</v>
      </c>
      <c r="B493" s="6" t="s">
        <v>4984</v>
      </c>
      <c r="C493" s="7" t="s">
        <v>4993</v>
      </c>
      <c r="D493" s="4">
        <v>1</v>
      </c>
      <c r="E493" s="4">
        <v>1</v>
      </c>
      <c r="F493">
        <v>1</v>
      </c>
      <c r="G493">
        <v>1</v>
      </c>
      <c r="H493">
        <v>5</v>
      </c>
      <c r="I493">
        <v>4</v>
      </c>
      <c r="J493">
        <v>1</v>
      </c>
      <c r="K493">
        <v>1</v>
      </c>
      <c r="L493">
        <v>3</v>
      </c>
      <c r="M493">
        <v>1</v>
      </c>
      <c r="N493">
        <v>3</v>
      </c>
      <c r="O493" s="4" t="s">
        <v>10614</v>
      </c>
      <c r="P493" t="s">
        <v>10628</v>
      </c>
      <c r="Q493">
        <v>41.850029999999997</v>
      </c>
      <c r="R493">
        <v>-87.650049999999993</v>
      </c>
    </row>
    <row r="494" spans="1:18">
      <c r="A494">
        <v>40976.605462962965</v>
      </c>
      <c r="B494" s="6" t="s">
        <v>4984</v>
      </c>
      <c r="C494" s="7" t="s">
        <v>4994</v>
      </c>
      <c r="D494" s="4">
        <v>3</v>
      </c>
      <c r="E494" s="4">
        <v>4</v>
      </c>
      <c r="F494">
        <v>4</v>
      </c>
      <c r="G494">
        <v>2</v>
      </c>
      <c r="H494">
        <v>4</v>
      </c>
      <c r="I494">
        <v>2</v>
      </c>
      <c r="J494">
        <v>3</v>
      </c>
      <c r="K494">
        <v>4</v>
      </c>
      <c r="L494">
        <v>4</v>
      </c>
      <c r="M494">
        <v>5</v>
      </c>
      <c r="N494">
        <v>4</v>
      </c>
      <c r="O494" s="4" t="s">
        <v>10614</v>
      </c>
      <c r="P494" t="s">
        <v>10631</v>
      </c>
      <c r="Q494">
        <v>29.763280000000002</v>
      </c>
      <c r="R494">
        <v>-95.36327</v>
      </c>
    </row>
    <row r="495" spans="1:18">
      <c r="A495">
        <v>40976.606874999998</v>
      </c>
      <c r="B495" s="6" t="s">
        <v>4984</v>
      </c>
      <c r="C495" s="7" t="s">
        <v>4995</v>
      </c>
      <c r="D495" s="4">
        <v>4</v>
      </c>
      <c r="E495" s="4">
        <v>5</v>
      </c>
      <c r="F495">
        <v>5</v>
      </c>
      <c r="G495">
        <v>4</v>
      </c>
      <c r="H495">
        <v>5</v>
      </c>
      <c r="I495">
        <v>3</v>
      </c>
      <c r="J495">
        <v>2</v>
      </c>
      <c r="K495">
        <v>5</v>
      </c>
      <c r="L495">
        <v>4</v>
      </c>
      <c r="M495">
        <v>4</v>
      </c>
      <c r="N495">
        <v>3</v>
      </c>
      <c r="O495" s="4" t="s">
        <v>10614</v>
      </c>
      <c r="P495" t="s">
        <v>10640</v>
      </c>
      <c r="Q495">
        <v>34.052230000000002</v>
      </c>
      <c r="R495">
        <v>-118.24368</v>
      </c>
    </row>
    <row r="496" spans="1:18">
      <c r="A496">
        <v>40976.608356481483</v>
      </c>
      <c r="B496" s="6" t="s">
        <v>4984</v>
      </c>
      <c r="C496" s="7" t="s">
        <v>4996</v>
      </c>
      <c r="D496" s="4">
        <v>4</v>
      </c>
      <c r="E496" s="4">
        <v>4</v>
      </c>
      <c r="F496">
        <v>4</v>
      </c>
      <c r="G496">
        <v>4</v>
      </c>
      <c r="H496">
        <v>5</v>
      </c>
      <c r="I496">
        <v>4</v>
      </c>
      <c r="J496">
        <v>3</v>
      </c>
      <c r="K496">
        <v>4</v>
      </c>
      <c r="L496">
        <v>4</v>
      </c>
      <c r="M496">
        <v>4</v>
      </c>
      <c r="N496">
        <v>3</v>
      </c>
      <c r="O496" s="4" t="s">
        <v>10614</v>
      </c>
      <c r="P496" t="s">
        <v>10640</v>
      </c>
      <c r="Q496">
        <v>34.052230000000002</v>
      </c>
      <c r="R496">
        <v>-118.24368</v>
      </c>
    </row>
    <row r="497" spans="1:18">
      <c r="A497">
        <v>40976.609166666669</v>
      </c>
      <c r="B497" s="6" t="s">
        <v>4984</v>
      </c>
      <c r="C497" s="7" t="s">
        <v>4997</v>
      </c>
      <c r="D497" s="4">
        <v>4</v>
      </c>
      <c r="E497" s="4">
        <v>4</v>
      </c>
      <c r="F497">
        <v>5</v>
      </c>
      <c r="G497">
        <v>3</v>
      </c>
      <c r="H497">
        <v>5</v>
      </c>
      <c r="I497">
        <v>3</v>
      </c>
      <c r="J497">
        <v>4</v>
      </c>
      <c r="K497">
        <v>5</v>
      </c>
      <c r="L497">
        <v>4</v>
      </c>
      <c r="M497">
        <v>4</v>
      </c>
      <c r="N497">
        <v>4</v>
      </c>
      <c r="O497" s="4" t="s">
        <v>10614</v>
      </c>
      <c r="P497" t="s">
        <v>10636</v>
      </c>
      <c r="Q497">
        <v>40.714269999999999</v>
      </c>
      <c r="R497">
        <v>-74.005970000000005</v>
      </c>
    </row>
    <row r="498" spans="1:18">
      <c r="A498">
        <v>40976.609201388892</v>
      </c>
      <c r="B498" s="6" t="s">
        <v>4984</v>
      </c>
      <c r="C498" s="7" t="s">
        <v>4998</v>
      </c>
      <c r="D498" s="4">
        <v>5</v>
      </c>
      <c r="E498" s="4">
        <v>3</v>
      </c>
      <c r="F498">
        <v>3</v>
      </c>
      <c r="G498">
        <v>3</v>
      </c>
      <c r="H498">
        <v>5</v>
      </c>
      <c r="I498">
        <v>5</v>
      </c>
      <c r="J498">
        <v>3</v>
      </c>
      <c r="K498">
        <v>5</v>
      </c>
      <c r="L498">
        <v>4</v>
      </c>
      <c r="M498">
        <v>5</v>
      </c>
      <c r="N498">
        <v>5</v>
      </c>
      <c r="O498" s="4" t="s">
        <v>10614</v>
      </c>
      <c r="P498" t="s">
        <v>10636</v>
      </c>
      <c r="Q498">
        <v>40.714269999999999</v>
      </c>
      <c r="R498">
        <v>-74.005970000000005</v>
      </c>
    </row>
    <row r="499" spans="1:18">
      <c r="A499">
        <v>40976.613217592596</v>
      </c>
      <c r="B499" s="6" t="s">
        <v>4984</v>
      </c>
      <c r="C499" s="7" t="s">
        <v>4999</v>
      </c>
      <c r="D499" s="4">
        <v>5</v>
      </c>
      <c r="E499" s="4">
        <v>4</v>
      </c>
      <c r="F499">
        <v>5</v>
      </c>
      <c r="G499">
        <v>3</v>
      </c>
      <c r="H499">
        <v>5</v>
      </c>
      <c r="I499">
        <v>3</v>
      </c>
      <c r="J499">
        <v>3</v>
      </c>
      <c r="K499">
        <v>4</v>
      </c>
      <c r="L499">
        <v>5</v>
      </c>
      <c r="M499">
        <v>5</v>
      </c>
      <c r="N499">
        <v>4</v>
      </c>
      <c r="O499" s="4" t="s">
        <v>10625</v>
      </c>
      <c r="P499" t="s">
        <v>10697</v>
      </c>
      <c r="Q499">
        <v>19.428470000000001</v>
      </c>
      <c r="R499">
        <v>-99.127660000000006</v>
      </c>
    </row>
    <row r="500" spans="1:18">
      <c r="A500">
        <v>40976.617708333331</v>
      </c>
      <c r="B500" s="6" t="s">
        <v>4984</v>
      </c>
      <c r="C500" s="7" t="s">
        <v>5000</v>
      </c>
      <c r="D500" s="4">
        <v>3</v>
      </c>
      <c r="E500" s="4">
        <v>4</v>
      </c>
      <c r="F500">
        <v>4</v>
      </c>
      <c r="G500">
        <v>4</v>
      </c>
      <c r="H500">
        <v>4</v>
      </c>
      <c r="I500">
        <v>4</v>
      </c>
      <c r="J500">
        <v>4</v>
      </c>
      <c r="K500">
        <v>3</v>
      </c>
      <c r="L500">
        <v>4</v>
      </c>
      <c r="M500">
        <v>3</v>
      </c>
      <c r="N500">
        <v>0</v>
      </c>
      <c r="O500" s="4" t="s">
        <v>10614</v>
      </c>
      <c r="P500" t="s">
        <v>10628</v>
      </c>
      <c r="Q500">
        <v>41.850029999999997</v>
      </c>
      <c r="R500">
        <v>-87.650049999999993</v>
      </c>
    </row>
    <row r="501" spans="1:18">
      <c r="A501">
        <v>40976.621863425928</v>
      </c>
      <c r="B501" s="6" t="s">
        <v>4984</v>
      </c>
      <c r="C501" s="7" t="s">
        <v>5001</v>
      </c>
      <c r="D501" s="4">
        <v>5</v>
      </c>
      <c r="E501" s="4">
        <v>3</v>
      </c>
      <c r="F501">
        <v>3</v>
      </c>
      <c r="G501">
        <v>3</v>
      </c>
      <c r="H501">
        <v>5</v>
      </c>
      <c r="I501">
        <v>5</v>
      </c>
      <c r="J501">
        <v>3</v>
      </c>
      <c r="K501">
        <v>5</v>
      </c>
      <c r="L501">
        <v>4</v>
      </c>
      <c r="M501">
        <v>5</v>
      </c>
      <c r="N501">
        <v>5</v>
      </c>
      <c r="O501" s="4" t="s">
        <v>10614</v>
      </c>
      <c r="P501" t="s">
        <v>10631</v>
      </c>
      <c r="Q501">
        <v>29.763280000000002</v>
      </c>
      <c r="R501">
        <v>-95.36327</v>
      </c>
    </row>
    <row r="502" spans="1:18">
      <c r="A502">
        <v>40976.560729166667</v>
      </c>
      <c r="B502" s="6" t="s">
        <v>4984</v>
      </c>
      <c r="C502" s="7" t="s">
        <v>5002</v>
      </c>
      <c r="D502" s="4">
        <v>4</v>
      </c>
      <c r="E502" s="4">
        <v>3</v>
      </c>
      <c r="F502">
        <v>3</v>
      </c>
      <c r="G502">
        <v>4</v>
      </c>
      <c r="H502">
        <v>3</v>
      </c>
      <c r="I502">
        <v>5</v>
      </c>
      <c r="J502">
        <v>3</v>
      </c>
      <c r="K502">
        <v>5</v>
      </c>
      <c r="L502">
        <v>5</v>
      </c>
      <c r="M502">
        <v>1</v>
      </c>
      <c r="N502">
        <v>5</v>
      </c>
      <c r="O502" s="4" t="s">
        <v>10604</v>
      </c>
      <c r="P502" t="s">
        <v>10605</v>
      </c>
      <c r="Q502">
        <v>48.853409999999997</v>
      </c>
      <c r="R502">
        <v>2.3488000000000002</v>
      </c>
    </row>
    <row r="503" spans="1:18">
      <c r="A503">
        <v>40976.765115740738</v>
      </c>
      <c r="B503" s="6" t="s">
        <v>4984</v>
      </c>
      <c r="C503" s="7" t="s">
        <v>5003</v>
      </c>
      <c r="D503" s="4">
        <v>4</v>
      </c>
      <c r="E503" s="4">
        <v>3</v>
      </c>
      <c r="F503">
        <v>4</v>
      </c>
      <c r="G503">
        <v>2</v>
      </c>
      <c r="H503">
        <v>4</v>
      </c>
      <c r="I503">
        <v>4</v>
      </c>
      <c r="J503">
        <v>5</v>
      </c>
      <c r="K503">
        <v>5</v>
      </c>
      <c r="L503">
        <v>5</v>
      </c>
      <c r="M503">
        <v>4</v>
      </c>
      <c r="N503">
        <v>3</v>
      </c>
      <c r="O503" s="4" t="s">
        <v>10675</v>
      </c>
      <c r="P503" t="s">
        <v>10721</v>
      </c>
      <c r="Q503">
        <v>47.498010000000001</v>
      </c>
      <c r="R503">
        <v>19.039909999999999</v>
      </c>
    </row>
    <row r="504" spans="1:18">
      <c r="A504">
        <v>40976.784004629626</v>
      </c>
      <c r="B504" s="6" t="s">
        <v>4984</v>
      </c>
      <c r="C504" s="7" t="s">
        <v>5004</v>
      </c>
      <c r="D504" s="4">
        <v>5</v>
      </c>
      <c r="E504" s="4">
        <v>5</v>
      </c>
      <c r="F504">
        <v>5</v>
      </c>
      <c r="G504">
        <v>5</v>
      </c>
      <c r="H504">
        <v>5</v>
      </c>
      <c r="I504">
        <v>5</v>
      </c>
      <c r="J504">
        <v>5</v>
      </c>
      <c r="K504">
        <v>5</v>
      </c>
      <c r="L504">
        <v>5</v>
      </c>
      <c r="M504">
        <v>5</v>
      </c>
      <c r="N504">
        <v>5</v>
      </c>
      <c r="O504" s="4" t="s">
        <v>10709</v>
      </c>
      <c r="P504" t="s">
        <v>10746</v>
      </c>
      <c r="Q504">
        <v>52.40692</v>
      </c>
      <c r="R504">
        <v>16.929929999999999</v>
      </c>
    </row>
    <row r="505" spans="1:18">
      <c r="A505">
        <v>40975.038217592592</v>
      </c>
      <c r="B505" s="6" t="s">
        <v>5005</v>
      </c>
      <c r="C505" s="7" t="s">
        <v>5006</v>
      </c>
      <c r="D505" s="4">
        <v>2</v>
      </c>
      <c r="E505" s="4">
        <v>4</v>
      </c>
      <c r="F505">
        <v>4</v>
      </c>
      <c r="G505">
        <v>3</v>
      </c>
      <c r="H505">
        <v>4</v>
      </c>
      <c r="I505">
        <v>2</v>
      </c>
      <c r="J505">
        <v>4</v>
      </c>
      <c r="K505">
        <v>3</v>
      </c>
      <c r="L505">
        <v>3</v>
      </c>
      <c r="M505">
        <v>1</v>
      </c>
      <c r="N505">
        <v>1</v>
      </c>
      <c r="O505" s="4" t="s">
        <v>10685</v>
      </c>
      <c r="P505" t="s">
        <v>10686</v>
      </c>
      <c r="Q505">
        <v>48.208489999999998</v>
      </c>
      <c r="R505">
        <v>16.37208</v>
      </c>
    </row>
    <row r="506" spans="1:18">
      <c r="A506">
        <v>40975.134502314817</v>
      </c>
      <c r="B506" s="6" t="s">
        <v>5005</v>
      </c>
      <c r="C506" s="7" t="s">
        <v>5007</v>
      </c>
      <c r="D506" s="4">
        <v>4</v>
      </c>
      <c r="E506" s="4">
        <v>3</v>
      </c>
      <c r="F506">
        <v>3</v>
      </c>
      <c r="G506">
        <v>3</v>
      </c>
      <c r="H506">
        <v>4</v>
      </c>
      <c r="I506">
        <v>1</v>
      </c>
      <c r="J506">
        <v>1</v>
      </c>
      <c r="K506">
        <v>4</v>
      </c>
      <c r="L506">
        <v>5</v>
      </c>
      <c r="M506">
        <v>5</v>
      </c>
      <c r="N506">
        <v>3</v>
      </c>
      <c r="O506" s="4" t="s">
        <v>10614</v>
      </c>
      <c r="P506" t="s">
        <v>10636</v>
      </c>
      <c r="Q506">
        <v>40.714269999999999</v>
      </c>
      <c r="R506">
        <v>-74.005970000000005</v>
      </c>
    </row>
    <row r="507" spans="1:18">
      <c r="A507">
        <v>40975.434178240743</v>
      </c>
      <c r="B507" s="6" t="s">
        <v>5005</v>
      </c>
      <c r="C507" s="7" t="s">
        <v>5008</v>
      </c>
      <c r="D507" s="4">
        <v>3</v>
      </c>
      <c r="E507" s="4">
        <v>3</v>
      </c>
      <c r="F507">
        <v>4</v>
      </c>
      <c r="G507">
        <v>2</v>
      </c>
      <c r="H507">
        <v>3</v>
      </c>
      <c r="I507">
        <v>4</v>
      </c>
      <c r="J507">
        <v>2</v>
      </c>
      <c r="K507">
        <v>3</v>
      </c>
      <c r="L507">
        <v>4</v>
      </c>
      <c r="M507">
        <v>2</v>
      </c>
      <c r="N507">
        <v>5</v>
      </c>
      <c r="O507" s="4" t="s">
        <v>10604</v>
      </c>
      <c r="P507" t="s">
        <v>10605</v>
      </c>
      <c r="Q507">
        <v>48.853409999999997</v>
      </c>
      <c r="R507">
        <v>2.3488000000000002</v>
      </c>
    </row>
    <row r="508" spans="1:18">
      <c r="A508">
        <v>40975.610659722224</v>
      </c>
      <c r="B508" s="6" t="s">
        <v>5005</v>
      </c>
      <c r="C508" s="7" t="s">
        <v>5009</v>
      </c>
      <c r="D508" s="4">
        <v>1</v>
      </c>
      <c r="E508" s="4">
        <v>1</v>
      </c>
      <c r="F508">
        <v>1</v>
      </c>
      <c r="G508">
        <v>1</v>
      </c>
      <c r="H508">
        <v>1</v>
      </c>
      <c r="I508">
        <v>1</v>
      </c>
      <c r="J508">
        <v>1</v>
      </c>
      <c r="K508">
        <v>1</v>
      </c>
      <c r="L508">
        <v>1</v>
      </c>
      <c r="M508">
        <v>1</v>
      </c>
      <c r="N508">
        <v>5</v>
      </c>
      <c r="O508" s="4" t="s">
        <v>10763</v>
      </c>
      <c r="P508" t="s">
        <v>10764</v>
      </c>
      <c r="Q508">
        <v>-33.925840000000001</v>
      </c>
      <c r="R508">
        <v>18.423220000000001</v>
      </c>
    </row>
    <row r="509" spans="1:18">
      <c r="A509">
        <v>40975.985150462962</v>
      </c>
      <c r="B509" s="6" t="s">
        <v>5005</v>
      </c>
      <c r="C509" s="7" t="s">
        <v>5010</v>
      </c>
      <c r="D509" s="4">
        <v>3</v>
      </c>
      <c r="E509" s="4">
        <v>4</v>
      </c>
      <c r="F509">
        <v>3</v>
      </c>
      <c r="G509">
        <v>2</v>
      </c>
      <c r="H509">
        <v>4</v>
      </c>
      <c r="I509">
        <v>5</v>
      </c>
      <c r="J509">
        <v>5</v>
      </c>
      <c r="K509">
        <v>4</v>
      </c>
      <c r="L509">
        <v>4</v>
      </c>
      <c r="M509">
        <v>4</v>
      </c>
      <c r="N509">
        <v>3</v>
      </c>
      <c r="O509" s="4" t="s">
        <v>10683</v>
      </c>
      <c r="P509" t="s">
        <v>10743</v>
      </c>
      <c r="Q509">
        <v>38.412730000000003</v>
      </c>
      <c r="R509">
        <v>27.138380000000002</v>
      </c>
    </row>
    <row r="510" spans="1:18">
      <c r="A510">
        <v>40975.558611111112</v>
      </c>
      <c r="B510" s="6" t="s">
        <v>5005</v>
      </c>
      <c r="C510" s="7" t="s">
        <v>5011</v>
      </c>
      <c r="D510" s="4">
        <v>5</v>
      </c>
      <c r="E510" s="4">
        <v>5</v>
      </c>
      <c r="F510">
        <v>5</v>
      </c>
      <c r="G510">
        <v>4</v>
      </c>
      <c r="H510">
        <v>5</v>
      </c>
      <c r="I510">
        <v>5</v>
      </c>
      <c r="J510">
        <v>5</v>
      </c>
      <c r="K510">
        <v>5</v>
      </c>
      <c r="L510">
        <v>5</v>
      </c>
      <c r="M510">
        <v>5</v>
      </c>
      <c r="N510">
        <v>5</v>
      </c>
      <c r="O510" s="4" t="s">
        <v>10702</v>
      </c>
      <c r="P510" t="s">
        <v>10703</v>
      </c>
      <c r="Q510">
        <v>-22.90278</v>
      </c>
      <c r="R510">
        <v>-43.207500000000003</v>
      </c>
    </row>
    <row r="511" spans="1:18">
      <c r="A511">
        <v>40975.829722222225</v>
      </c>
      <c r="B511" s="6" t="s">
        <v>5005</v>
      </c>
      <c r="C511" s="7" t="s">
        <v>5012</v>
      </c>
      <c r="D511" s="4">
        <v>4</v>
      </c>
      <c r="E511" s="4">
        <v>5</v>
      </c>
      <c r="F511">
        <v>5</v>
      </c>
      <c r="G511">
        <v>3</v>
      </c>
      <c r="H511">
        <v>4</v>
      </c>
      <c r="I511">
        <v>4</v>
      </c>
      <c r="J511">
        <v>3</v>
      </c>
      <c r="K511">
        <v>4</v>
      </c>
      <c r="L511">
        <v>4</v>
      </c>
      <c r="M511">
        <v>4</v>
      </c>
      <c r="N511">
        <v>3</v>
      </c>
      <c r="O511" s="4" t="s">
        <v>10614</v>
      </c>
      <c r="P511" t="s">
        <v>10640</v>
      </c>
      <c r="Q511">
        <v>34.052230000000002</v>
      </c>
      <c r="R511">
        <v>-118.24368</v>
      </c>
    </row>
    <row r="512" spans="1:18">
      <c r="A512">
        <v>40975.830254629633</v>
      </c>
      <c r="B512" s="6" t="s">
        <v>5005</v>
      </c>
      <c r="C512" s="7" t="s">
        <v>5013</v>
      </c>
      <c r="D512" s="4">
        <v>4</v>
      </c>
      <c r="E512" s="4">
        <v>3</v>
      </c>
      <c r="F512">
        <v>3</v>
      </c>
      <c r="G512">
        <v>4</v>
      </c>
      <c r="H512">
        <v>2</v>
      </c>
      <c r="I512">
        <v>1</v>
      </c>
      <c r="J512">
        <v>1</v>
      </c>
      <c r="K512">
        <v>2</v>
      </c>
      <c r="L512">
        <v>5</v>
      </c>
      <c r="M512">
        <v>4</v>
      </c>
      <c r="N512">
        <v>4</v>
      </c>
      <c r="O512" s="4" t="s">
        <v>10598</v>
      </c>
      <c r="P512" t="s">
        <v>10777</v>
      </c>
      <c r="Q512">
        <v>50.933329999999998</v>
      </c>
      <c r="R512">
        <v>6.95</v>
      </c>
    </row>
    <row r="513" spans="1:18">
      <c r="A513">
        <v>40975.94935185185</v>
      </c>
      <c r="B513" s="6" t="s">
        <v>5005</v>
      </c>
      <c r="C513" s="7" t="s">
        <v>5014</v>
      </c>
      <c r="D513" s="4">
        <v>1</v>
      </c>
      <c r="E513" s="4">
        <v>2</v>
      </c>
      <c r="F513">
        <v>1</v>
      </c>
      <c r="G513">
        <v>1</v>
      </c>
      <c r="H513">
        <v>3</v>
      </c>
      <c r="I513">
        <v>2</v>
      </c>
      <c r="J513">
        <v>2</v>
      </c>
      <c r="K513">
        <v>3</v>
      </c>
      <c r="L513">
        <v>3</v>
      </c>
      <c r="M513">
        <v>2</v>
      </c>
      <c r="N513">
        <v>2</v>
      </c>
      <c r="O513" s="4" t="s">
        <v>10683</v>
      </c>
      <c r="P513" t="s">
        <v>10795</v>
      </c>
      <c r="Q513">
        <v>40.191670000000002</v>
      </c>
      <c r="R513">
        <v>29.061109999999999</v>
      </c>
    </row>
    <row r="514" spans="1:18">
      <c r="A514">
        <v>40974.499872685185</v>
      </c>
      <c r="B514" s="6" t="s">
        <v>5015</v>
      </c>
      <c r="C514" s="7" t="s">
        <v>5016</v>
      </c>
      <c r="D514" s="4">
        <v>3</v>
      </c>
      <c r="E514" s="4">
        <v>2</v>
      </c>
      <c r="F514">
        <v>1</v>
      </c>
      <c r="G514">
        <v>1</v>
      </c>
      <c r="H514">
        <v>2</v>
      </c>
      <c r="I514">
        <v>1</v>
      </c>
      <c r="J514">
        <v>1</v>
      </c>
      <c r="K514">
        <v>1</v>
      </c>
      <c r="L514">
        <v>3</v>
      </c>
      <c r="M514">
        <v>2</v>
      </c>
      <c r="N514">
        <v>3</v>
      </c>
      <c r="O514" s="4" t="s">
        <v>10632</v>
      </c>
      <c r="P514" t="s">
        <v>10775</v>
      </c>
      <c r="Q514">
        <v>40.640279999999997</v>
      </c>
      <c r="R514">
        <v>22.94389</v>
      </c>
    </row>
    <row r="515" spans="1:18">
      <c r="A515">
        <v>40974.511770833335</v>
      </c>
      <c r="B515" s="6" t="s">
        <v>5015</v>
      </c>
      <c r="C515" s="7" t="s">
        <v>5017</v>
      </c>
      <c r="D515" s="4">
        <v>5</v>
      </c>
      <c r="E515" s="4">
        <v>5</v>
      </c>
      <c r="F515">
        <v>5</v>
      </c>
      <c r="G515">
        <v>5</v>
      </c>
      <c r="H515">
        <v>1</v>
      </c>
      <c r="I515">
        <v>1</v>
      </c>
      <c r="J515">
        <v>1</v>
      </c>
      <c r="K515">
        <v>1</v>
      </c>
      <c r="L515">
        <v>5</v>
      </c>
      <c r="M515">
        <v>5</v>
      </c>
      <c r="N515">
        <v>5</v>
      </c>
      <c r="O515" s="4" t="s">
        <v>10629</v>
      </c>
      <c r="P515" t="s">
        <v>10669</v>
      </c>
      <c r="Q515">
        <v>40.416499999999999</v>
      </c>
      <c r="R515">
        <v>-3.7025600000000001</v>
      </c>
    </row>
    <row r="516" spans="1:18">
      <c r="A516">
        <v>40974.754942129628</v>
      </c>
      <c r="B516" s="6" t="s">
        <v>5015</v>
      </c>
      <c r="C516" s="7" t="s">
        <v>4693</v>
      </c>
      <c r="D516" s="4">
        <v>3</v>
      </c>
      <c r="E516" s="4">
        <v>3</v>
      </c>
      <c r="F516">
        <v>4</v>
      </c>
      <c r="G516">
        <v>3</v>
      </c>
      <c r="H516">
        <v>5</v>
      </c>
      <c r="I516">
        <v>5</v>
      </c>
      <c r="J516">
        <v>3</v>
      </c>
      <c r="K516">
        <v>4</v>
      </c>
      <c r="L516">
        <v>5</v>
      </c>
      <c r="M516">
        <v>4</v>
      </c>
      <c r="N516">
        <v>5</v>
      </c>
      <c r="O516" s="4" t="s">
        <v>10632</v>
      </c>
      <c r="P516" t="s">
        <v>10779</v>
      </c>
      <c r="Q516">
        <v>37.97945</v>
      </c>
      <c r="R516">
        <v>23.71622</v>
      </c>
    </row>
    <row r="517" spans="1:18">
      <c r="A517">
        <v>40974.595810185187</v>
      </c>
      <c r="B517" s="6" t="s">
        <v>5015</v>
      </c>
      <c r="C517" s="7" t="s">
        <v>5018</v>
      </c>
      <c r="D517" s="4">
        <v>5</v>
      </c>
      <c r="E517" s="4">
        <v>5</v>
      </c>
      <c r="F517">
        <v>5</v>
      </c>
      <c r="G517">
        <v>3</v>
      </c>
      <c r="H517">
        <v>4</v>
      </c>
      <c r="I517">
        <v>3</v>
      </c>
      <c r="J517">
        <v>3</v>
      </c>
      <c r="K517">
        <v>4</v>
      </c>
      <c r="L517">
        <v>5</v>
      </c>
      <c r="M517">
        <v>4</v>
      </c>
      <c r="N517">
        <v>3</v>
      </c>
      <c r="O517" s="4" t="s">
        <v>10614</v>
      </c>
      <c r="P517" t="s">
        <v>10636</v>
      </c>
      <c r="Q517">
        <v>40.714269999999999</v>
      </c>
      <c r="R517">
        <v>-74.005970000000005</v>
      </c>
    </row>
    <row r="518" spans="1:18">
      <c r="A518">
        <v>40974.642025462963</v>
      </c>
      <c r="B518" s="6" t="s">
        <v>5015</v>
      </c>
      <c r="C518" s="7" t="s">
        <v>5019</v>
      </c>
      <c r="D518" s="4">
        <v>3</v>
      </c>
      <c r="E518" s="4">
        <v>2</v>
      </c>
      <c r="F518">
        <v>2</v>
      </c>
      <c r="G518">
        <v>4</v>
      </c>
      <c r="H518">
        <v>5</v>
      </c>
      <c r="I518">
        <v>3</v>
      </c>
      <c r="J518">
        <v>4</v>
      </c>
      <c r="K518">
        <v>4</v>
      </c>
      <c r="L518">
        <v>5</v>
      </c>
      <c r="M518">
        <v>5</v>
      </c>
      <c r="N518">
        <v>5</v>
      </c>
      <c r="O518" s="4" t="s">
        <v>10796</v>
      </c>
      <c r="P518" t="s">
        <v>10797</v>
      </c>
      <c r="Q518">
        <v>51.897970000000001</v>
      </c>
      <c r="R518">
        <v>-8.4706100000000006</v>
      </c>
    </row>
    <row r="519" spans="1:18">
      <c r="A519">
        <v>40974.642523148148</v>
      </c>
      <c r="B519" s="6" t="s">
        <v>5015</v>
      </c>
      <c r="C519" s="7" t="s">
        <v>5020</v>
      </c>
      <c r="D519" s="4">
        <v>4</v>
      </c>
      <c r="E519" s="4">
        <v>4</v>
      </c>
      <c r="F519">
        <v>5</v>
      </c>
      <c r="G519">
        <v>3</v>
      </c>
      <c r="H519">
        <v>5</v>
      </c>
      <c r="I519">
        <v>4</v>
      </c>
      <c r="J519">
        <v>4</v>
      </c>
      <c r="K519">
        <v>5</v>
      </c>
      <c r="L519">
        <v>4</v>
      </c>
      <c r="M519">
        <v>4</v>
      </c>
      <c r="N519">
        <v>4</v>
      </c>
      <c r="O519" s="4" t="s">
        <v>10600</v>
      </c>
      <c r="P519" t="s">
        <v>10609</v>
      </c>
      <c r="Q519">
        <v>50.850450000000002</v>
      </c>
      <c r="R519">
        <v>4.3487799999999996</v>
      </c>
    </row>
    <row r="520" spans="1:18">
      <c r="A520">
        <v>40974.646122685182</v>
      </c>
      <c r="B520" s="6" t="s">
        <v>5015</v>
      </c>
      <c r="C520" s="7" t="s">
        <v>5021</v>
      </c>
      <c r="D520" s="4">
        <v>1</v>
      </c>
      <c r="E520" s="4">
        <v>1</v>
      </c>
      <c r="F520">
        <v>5</v>
      </c>
      <c r="G520">
        <v>1</v>
      </c>
      <c r="H520">
        <v>1</v>
      </c>
      <c r="I520">
        <v>1</v>
      </c>
      <c r="J520">
        <v>1</v>
      </c>
      <c r="K520">
        <v>1</v>
      </c>
      <c r="L520">
        <v>1</v>
      </c>
      <c r="M520">
        <v>1</v>
      </c>
      <c r="N520">
        <v>1</v>
      </c>
      <c r="O520" s="4" t="s">
        <v>10704</v>
      </c>
      <c r="P520" t="s">
        <v>10705</v>
      </c>
      <c r="Q520">
        <v>55.752220000000001</v>
      </c>
      <c r="R520">
        <v>37.615560000000002</v>
      </c>
    </row>
    <row r="521" spans="1:18">
      <c r="A521">
        <v>40974.718182870369</v>
      </c>
      <c r="B521" s="6" t="s">
        <v>5015</v>
      </c>
      <c r="C521" s="7" t="s">
        <v>5022</v>
      </c>
      <c r="D521" s="4">
        <v>1</v>
      </c>
      <c r="E521" s="4">
        <v>2</v>
      </c>
      <c r="F521">
        <v>1</v>
      </c>
      <c r="G521">
        <v>0</v>
      </c>
      <c r="H521">
        <v>1</v>
      </c>
      <c r="I521">
        <v>5</v>
      </c>
      <c r="J521">
        <v>1</v>
      </c>
      <c r="K521">
        <v>5</v>
      </c>
      <c r="L521">
        <v>5</v>
      </c>
      <c r="M521">
        <v>1</v>
      </c>
      <c r="N521">
        <v>1</v>
      </c>
      <c r="O521" s="4" t="s">
        <v>10604</v>
      </c>
      <c r="P521" t="s">
        <v>10605</v>
      </c>
      <c r="Q521">
        <v>48.853409999999997</v>
      </c>
      <c r="R521">
        <v>2.3488000000000002</v>
      </c>
    </row>
    <row r="522" spans="1:18">
      <c r="A522">
        <v>40974.978101851855</v>
      </c>
      <c r="B522" s="6" t="s">
        <v>5015</v>
      </c>
      <c r="C522" s="7" t="s">
        <v>5023</v>
      </c>
      <c r="D522" s="4">
        <v>5</v>
      </c>
      <c r="E522" s="4">
        <v>4</v>
      </c>
      <c r="F522">
        <v>5</v>
      </c>
      <c r="G522">
        <v>4</v>
      </c>
      <c r="H522">
        <v>5</v>
      </c>
      <c r="I522">
        <v>5</v>
      </c>
      <c r="J522">
        <v>4</v>
      </c>
      <c r="K522">
        <v>5</v>
      </c>
      <c r="L522">
        <v>5</v>
      </c>
      <c r="M522">
        <v>5</v>
      </c>
      <c r="N522">
        <v>3</v>
      </c>
      <c r="O522" s="4" t="s">
        <v>10614</v>
      </c>
      <c r="P522" t="s">
        <v>10631</v>
      </c>
      <c r="Q522">
        <v>29.763280000000002</v>
      </c>
      <c r="R522">
        <v>-95.36327</v>
      </c>
    </row>
    <row r="523" spans="1:18">
      <c r="A523">
        <v>40973.052789351852</v>
      </c>
      <c r="B523" s="6" t="s">
        <v>5024</v>
      </c>
      <c r="C523" s="7" t="s">
        <v>5025</v>
      </c>
      <c r="D523" s="4">
        <v>3</v>
      </c>
      <c r="E523" s="4">
        <v>3</v>
      </c>
      <c r="F523">
        <v>3</v>
      </c>
      <c r="G523">
        <v>5</v>
      </c>
      <c r="H523">
        <v>5</v>
      </c>
      <c r="I523">
        <v>3</v>
      </c>
      <c r="J523">
        <v>3</v>
      </c>
      <c r="K523">
        <v>3</v>
      </c>
      <c r="L523">
        <v>3</v>
      </c>
      <c r="M523">
        <v>3</v>
      </c>
      <c r="N523">
        <v>5</v>
      </c>
      <c r="O523" s="4" t="s">
        <v>10607</v>
      </c>
      <c r="P523" t="s">
        <v>10624</v>
      </c>
      <c r="Q523">
        <v>43.700110000000002</v>
      </c>
      <c r="R523">
        <v>-79.416300000000007</v>
      </c>
    </row>
    <row r="524" spans="1:18">
      <c r="A524">
        <v>40973.185115740744</v>
      </c>
      <c r="B524" s="6" t="s">
        <v>5024</v>
      </c>
      <c r="C524" s="7" t="s">
        <v>5026</v>
      </c>
      <c r="D524" s="4">
        <v>5</v>
      </c>
      <c r="E524" s="4">
        <v>5</v>
      </c>
      <c r="F524">
        <v>2</v>
      </c>
      <c r="G524">
        <v>3</v>
      </c>
      <c r="H524">
        <v>3</v>
      </c>
      <c r="I524">
        <v>2</v>
      </c>
      <c r="J524">
        <v>4</v>
      </c>
      <c r="K524">
        <v>5</v>
      </c>
      <c r="L524">
        <v>5</v>
      </c>
      <c r="M524">
        <v>5</v>
      </c>
      <c r="N524">
        <v>2</v>
      </c>
      <c r="O524" s="4" t="s">
        <v>10662</v>
      </c>
      <c r="P524" t="s">
        <v>10681</v>
      </c>
      <c r="Q524">
        <v>31.22222</v>
      </c>
      <c r="R524">
        <v>121.45806</v>
      </c>
    </row>
    <row r="525" spans="1:18">
      <c r="A525">
        <v>40973.648298611108</v>
      </c>
      <c r="B525" s="6" t="s">
        <v>5024</v>
      </c>
      <c r="C525" s="7" t="s">
        <v>5027</v>
      </c>
      <c r="D525" s="4">
        <v>5</v>
      </c>
      <c r="E525" s="4">
        <v>1</v>
      </c>
      <c r="F525">
        <v>1</v>
      </c>
      <c r="G525">
        <v>1</v>
      </c>
      <c r="H525">
        <v>1</v>
      </c>
      <c r="I525">
        <v>1</v>
      </c>
      <c r="J525">
        <v>1</v>
      </c>
      <c r="K525">
        <v>1</v>
      </c>
      <c r="L525">
        <v>1</v>
      </c>
      <c r="M525">
        <v>1</v>
      </c>
      <c r="N525">
        <v>1</v>
      </c>
      <c r="O525" s="4" t="s">
        <v>10670</v>
      </c>
      <c r="P525" t="s">
        <v>10671</v>
      </c>
      <c r="Q525">
        <v>25.04776</v>
      </c>
      <c r="R525">
        <v>121.53185000000001</v>
      </c>
    </row>
    <row r="526" spans="1:18">
      <c r="A526">
        <v>40973.404826388891</v>
      </c>
      <c r="B526" s="6" t="s">
        <v>5024</v>
      </c>
      <c r="C526" s="7" t="s">
        <v>5028</v>
      </c>
      <c r="D526" s="4">
        <v>5</v>
      </c>
      <c r="E526" s="4">
        <v>5</v>
      </c>
      <c r="F526">
        <v>5</v>
      </c>
      <c r="G526">
        <v>5</v>
      </c>
      <c r="H526">
        <v>5</v>
      </c>
      <c r="I526">
        <v>5</v>
      </c>
      <c r="J526">
        <v>5</v>
      </c>
      <c r="K526">
        <v>5</v>
      </c>
      <c r="L526">
        <v>5</v>
      </c>
      <c r="M526">
        <v>5</v>
      </c>
      <c r="N526">
        <v>5</v>
      </c>
      <c r="O526" s="4" t="s">
        <v>10798</v>
      </c>
      <c r="P526" t="s">
        <v>10799</v>
      </c>
      <c r="Q526">
        <v>31.78199</v>
      </c>
      <c r="R526">
        <v>35.219610000000003</v>
      </c>
    </row>
    <row r="527" spans="1:18">
      <c r="A527">
        <v>40973.47011574074</v>
      </c>
      <c r="B527" s="6" t="s">
        <v>5024</v>
      </c>
      <c r="C527" s="7" t="s">
        <v>5029</v>
      </c>
      <c r="D527" s="4">
        <v>3</v>
      </c>
      <c r="E527" s="4">
        <v>3</v>
      </c>
      <c r="F527">
        <v>4</v>
      </c>
      <c r="G527">
        <v>5</v>
      </c>
      <c r="H527">
        <v>5</v>
      </c>
      <c r="I527">
        <v>5</v>
      </c>
      <c r="J527">
        <v>3</v>
      </c>
      <c r="K527">
        <v>5</v>
      </c>
      <c r="L527">
        <v>5</v>
      </c>
      <c r="M527">
        <v>5</v>
      </c>
      <c r="N527">
        <v>5</v>
      </c>
      <c r="O527" s="4" t="s">
        <v>10662</v>
      </c>
      <c r="P527" t="s">
        <v>10742</v>
      </c>
      <c r="Q527">
        <v>32.979439999999997</v>
      </c>
      <c r="R527">
        <v>114.02943999999999</v>
      </c>
    </row>
    <row r="528" spans="1:18">
      <c r="A528">
        <v>40973.662418981483</v>
      </c>
      <c r="B528" s="6" t="s">
        <v>5024</v>
      </c>
      <c r="C528" s="7" t="s">
        <v>5030</v>
      </c>
      <c r="D528" s="4">
        <v>2</v>
      </c>
      <c r="E528" s="4">
        <v>4</v>
      </c>
      <c r="F528">
        <v>2</v>
      </c>
      <c r="G528">
        <v>2</v>
      </c>
      <c r="H528">
        <v>4</v>
      </c>
      <c r="I528">
        <v>3</v>
      </c>
      <c r="J528">
        <v>3</v>
      </c>
      <c r="K528">
        <v>5</v>
      </c>
      <c r="L528">
        <v>5</v>
      </c>
      <c r="M528">
        <v>5</v>
      </c>
      <c r="N528">
        <v>4</v>
      </c>
      <c r="O528" s="4" t="s">
        <v>10767</v>
      </c>
      <c r="P528" t="s">
        <v>10800</v>
      </c>
      <c r="Q528">
        <v>46.051079999999999</v>
      </c>
      <c r="R528">
        <v>14.505129999999999</v>
      </c>
    </row>
    <row r="529" spans="1:18">
      <c r="A529">
        <v>40973.53230324074</v>
      </c>
      <c r="B529" s="6" t="s">
        <v>5024</v>
      </c>
      <c r="C529" s="7" t="s">
        <v>5031</v>
      </c>
      <c r="D529" s="4">
        <v>5</v>
      </c>
      <c r="E529" s="4">
        <v>3</v>
      </c>
      <c r="F529">
        <v>2</v>
      </c>
      <c r="G529">
        <v>4</v>
      </c>
      <c r="H529">
        <v>3</v>
      </c>
      <c r="I529">
        <v>5</v>
      </c>
      <c r="J529">
        <v>1</v>
      </c>
      <c r="K529">
        <v>2</v>
      </c>
      <c r="L529">
        <v>3</v>
      </c>
      <c r="M529">
        <v>3</v>
      </c>
      <c r="N529">
        <v>4</v>
      </c>
      <c r="O529" s="4" t="s">
        <v>10634</v>
      </c>
      <c r="P529" t="s">
        <v>10679</v>
      </c>
      <c r="Q529">
        <v>38.716670000000001</v>
      </c>
      <c r="R529">
        <v>-9.1333300000000008</v>
      </c>
    </row>
    <row r="530" spans="1:18">
      <c r="A530">
        <v>40973.607858796298</v>
      </c>
      <c r="B530" s="6" t="s">
        <v>5024</v>
      </c>
      <c r="C530" s="7" t="s">
        <v>5032</v>
      </c>
      <c r="D530" s="4">
        <v>3</v>
      </c>
      <c r="E530" s="4">
        <v>3</v>
      </c>
      <c r="F530">
        <v>4</v>
      </c>
      <c r="G530">
        <v>4</v>
      </c>
      <c r="H530">
        <v>5</v>
      </c>
      <c r="I530">
        <v>5</v>
      </c>
      <c r="J530">
        <v>5</v>
      </c>
      <c r="K530">
        <v>5</v>
      </c>
      <c r="L530">
        <v>4</v>
      </c>
      <c r="M530">
        <v>5</v>
      </c>
      <c r="N530">
        <v>4</v>
      </c>
      <c r="O530" s="4" t="s">
        <v>10598</v>
      </c>
      <c r="P530" t="s">
        <v>10651</v>
      </c>
      <c r="Q530">
        <v>52.524369999999998</v>
      </c>
      <c r="R530">
        <v>13.41053</v>
      </c>
    </row>
    <row r="531" spans="1:18">
      <c r="A531">
        <v>40973.66369212963</v>
      </c>
      <c r="B531" s="6" t="s">
        <v>5024</v>
      </c>
      <c r="C531" s="7" t="s">
        <v>5033</v>
      </c>
      <c r="D531" s="4">
        <v>3</v>
      </c>
      <c r="E531" s="4">
        <v>3</v>
      </c>
      <c r="F531">
        <v>4</v>
      </c>
      <c r="G531">
        <v>4</v>
      </c>
      <c r="H531">
        <v>5</v>
      </c>
      <c r="I531">
        <v>5</v>
      </c>
      <c r="J531">
        <v>3</v>
      </c>
      <c r="K531">
        <v>5</v>
      </c>
      <c r="L531">
        <v>5</v>
      </c>
      <c r="M531">
        <v>4</v>
      </c>
      <c r="N531">
        <v>2</v>
      </c>
      <c r="O531" s="4" t="s">
        <v>10638</v>
      </c>
      <c r="P531" t="s">
        <v>10801</v>
      </c>
      <c r="Q531">
        <v>59.436959999999999</v>
      </c>
      <c r="R531">
        <v>24.753530000000001</v>
      </c>
    </row>
    <row r="532" spans="1:18">
      <c r="A532">
        <v>40973.806817129633</v>
      </c>
      <c r="B532" s="6" t="s">
        <v>5024</v>
      </c>
      <c r="C532" s="7" t="s">
        <v>5034</v>
      </c>
      <c r="D532" s="4">
        <v>4</v>
      </c>
      <c r="E532" s="4">
        <v>3</v>
      </c>
      <c r="F532">
        <v>3</v>
      </c>
      <c r="G532">
        <v>4</v>
      </c>
      <c r="H532">
        <v>3</v>
      </c>
      <c r="I532">
        <v>5</v>
      </c>
      <c r="J532">
        <v>3</v>
      </c>
      <c r="K532">
        <v>4</v>
      </c>
      <c r="L532">
        <v>5</v>
      </c>
      <c r="M532">
        <v>5</v>
      </c>
      <c r="N532">
        <v>4</v>
      </c>
      <c r="O532" s="4" t="s">
        <v>10733</v>
      </c>
      <c r="P532" t="s">
        <v>10802</v>
      </c>
      <c r="Q532">
        <v>48.307630000000003</v>
      </c>
      <c r="R532">
        <v>18.084530000000001</v>
      </c>
    </row>
    <row r="533" spans="1:18">
      <c r="A533">
        <v>40973.816296296296</v>
      </c>
      <c r="B533" s="6" t="s">
        <v>5024</v>
      </c>
      <c r="C533" s="7" t="s">
        <v>5035</v>
      </c>
      <c r="D533" s="4">
        <v>4</v>
      </c>
      <c r="E533" s="4">
        <v>3</v>
      </c>
      <c r="F533">
        <v>5</v>
      </c>
      <c r="G533">
        <v>3</v>
      </c>
      <c r="H533">
        <v>4</v>
      </c>
      <c r="I533">
        <v>2</v>
      </c>
      <c r="J533">
        <v>3</v>
      </c>
      <c r="K533">
        <v>5</v>
      </c>
      <c r="L533">
        <v>3</v>
      </c>
      <c r="M533">
        <v>3</v>
      </c>
      <c r="N533">
        <v>3</v>
      </c>
      <c r="O533" s="4" t="s">
        <v>10600</v>
      </c>
      <c r="P533" t="s">
        <v>10708</v>
      </c>
      <c r="Q533">
        <v>51.05</v>
      </c>
      <c r="R533">
        <v>3.7166700000000001</v>
      </c>
    </row>
    <row r="534" spans="1:18">
      <c r="A534">
        <v>40973.889004629629</v>
      </c>
      <c r="B534" s="6" t="s">
        <v>5024</v>
      </c>
      <c r="C534" s="7" t="s">
        <v>5036</v>
      </c>
      <c r="D534" s="4">
        <v>1</v>
      </c>
      <c r="E534" s="4">
        <v>5</v>
      </c>
      <c r="F534">
        <v>5</v>
      </c>
      <c r="G534">
        <v>1</v>
      </c>
      <c r="H534">
        <v>1</v>
      </c>
      <c r="I534">
        <v>1</v>
      </c>
      <c r="J534">
        <v>1</v>
      </c>
      <c r="K534">
        <v>1</v>
      </c>
      <c r="L534">
        <v>1</v>
      </c>
      <c r="M534">
        <v>3</v>
      </c>
      <c r="N534">
        <v>3</v>
      </c>
      <c r="O534" s="4" t="s">
        <v>10634</v>
      </c>
      <c r="P534" t="s">
        <v>10679</v>
      </c>
      <c r="Q534">
        <v>38.716670000000001</v>
      </c>
      <c r="R534">
        <v>-9.1333300000000008</v>
      </c>
    </row>
    <row r="535" spans="1:18">
      <c r="A535">
        <v>40973.899907407409</v>
      </c>
      <c r="B535" s="6" t="s">
        <v>5024</v>
      </c>
      <c r="C535" s="7" t="s">
        <v>5037</v>
      </c>
      <c r="D535" s="4">
        <v>2</v>
      </c>
      <c r="E535" s="4">
        <v>2</v>
      </c>
      <c r="F535">
        <v>3</v>
      </c>
      <c r="G535">
        <v>5</v>
      </c>
      <c r="H535">
        <v>4</v>
      </c>
      <c r="I535">
        <v>5</v>
      </c>
      <c r="J535">
        <v>4</v>
      </c>
      <c r="K535">
        <v>5</v>
      </c>
      <c r="L535">
        <v>5</v>
      </c>
      <c r="M535">
        <v>5</v>
      </c>
      <c r="N535">
        <v>5</v>
      </c>
      <c r="O535" s="4" t="s">
        <v>10604</v>
      </c>
      <c r="P535" t="s">
        <v>10605</v>
      </c>
      <c r="Q535">
        <v>48.853409999999997</v>
      </c>
      <c r="R535">
        <v>2.3488000000000002</v>
      </c>
    </row>
    <row r="536" spans="1:18">
      <c r="A536">
        <v>40973.902118055557</v>
      </c>
      <c r="B536" s="6" t="s">
        <v>5024</v>
      </c>
      <c r="C536" s="7" t="s">
        <v>5038</v>
      </c>
      <c r="D536" s="4">
        <v>4</v>
      </c>
      <c r="E536" s="4">
        <v>4</v>
      </c>
      <c r="F536">
        <v>5</v>
      </c>
      <c r="G536">
        <v>5</v>
      </c>
      <c r="H536">
        <v>5</v>
      </c>
      <c r="I536">
        <v>5</v>
      </c>
      <c r="J536">
        <v>5</v>
      </c>
      <c r="K536">
        <v>5</v>
      </c>
      <c r="L536">
        <v>5</v>
      </c>
      <c r="M536">
        <v>4</v>
      </c>
      <c r="N536">
        <v>4</v>
      </c>
      <c r="O536" s="4" t="s">
        <v>10604</v>
      </c>
      <c r="P536" t="s">
        <v>10674</v>
      </c>
      <c r="Q536">
        <v>43.296950000000002</v>
      </c>
      <c r="R536">
        <v>5.3810700000000002</v>
      </c>
    </row>
    <row r="537" spans="1:18">
      <c r="A537">
        <v>40973.912407407406</v>
      </c>
      <c r="B537" s="6" t="s">
        <v>5024</v>
      </c>
      <c r="C537" s="7" t="s">
        <v>5039</v>
      </c>
      <c r="D537" s="4">
        <v>3</v>
      </c>
      <c r="E537" s="4">
        <v>5</v>
      </c>
      <c r="F537">
        <v>5</v>
      </c>
      <c r="G537">
        <v>5</v>
      </c>
      <c r="H537">
        <v>5</v>
      </c>
      <c r="I537">
        <v>5</v>
      </c>
      <c r="J537">
        <v>3</v>
      </c>
      <c r="K537">
        <v>5</v>
      </c>
      <c r="L537">
        <v>5</v>
      </c>
      <c r="M537">
        <v>5</v>
      </c>
      <c r="N537">
        <v>5</v>
      </c>
      <c r="O537" s="4" t="s">
        <v>10614</v>
      </c>
      <c r="P537" t="s">
        <v>10631</v>
      </c>
      <c r="Q537">
        <v>29.763280000000002</v>
      </c>
      <c r="R537">
        <v>-95.36327</v>
      </c>
    </row>
    <row r="538" spans="1:18">
      <c r="A538">
        <v>40973.942627314813</v>
      </c>
      <c r="B538" s="6" t="s">
        <v>5024</v>
      </c>
      <c r="C538" s="7" t="s">
        <v>5040</v>
      </c>
      <c r="D538" s="4">
        <v>1</v>
      </c>
      <c r="E538" s="4">
        <v>5</v>
      </c>
      <c r="F538">
        <v>1</v>
      </c>
      <c r="G538">
        <v>1</v>
      </c>
      <c r="H538">
        <v>1</v>
      </c>
      <c r="I538">
        <v>1</v>
      </c>
      <c r="J538">
        <v>1</v>
      </c>
      <c r="K538">
        <v>5</v>
      </c>
      <c r="L538">
        <v>5</v>
      </c>
      <c r="M538">
        <v>5</v>
      </c>
      <c r="N538">
        <v>5</v>
      </c>
      <c r="O538" s="4" t="s">
        <v>10695</v>
      </c>
      <c r="P538" t="s">
        <v>10793</v>
      </c>
      <c r="Q538">
        <v>64.135480000000001</v>
      </c>
      <c r="R538">
        <v>-21.895409999999998</v>
      </c>
    </row>
    <row r="539" spans="1:18">
      <c r="A539">
        <v>40973.955960648149</v>
      </c>
      <c r="B539" s="6" t="s">
        <v>5024</v>
      </c>
      <c r="C539" s="7" t="s">
        <v>5041</v>
      </c>
      <c r="D539" s="4">
        <v>5</v>
      </c>
      <c r="E539" s="4">
        <v>5</v>
      </c>
      <c r="F539">
        <v>5</v>
      </c>
      <c r="G539">
        <v>3</v>
      </c>
      <c r="H539">
        <v>1</v>
      </c>
      <c r="I539">
        <v>1</v>
      </c>
      <c r="J539">
        <v>5</v>
      </c>
      <c r="K539">
        <v>5</v>
      </c>
      <c r="L539">
        <v>4</v>
      </c>
      <c r="M539">
        <v>5</v>
      </c>
      <c r="N539">
        <v>3</v>
      </c>
      <c r="O539" s="4" t="s">
        <v>10634</v>
      </c>
      <c r="P539" t="s">
        <v>10679</v>
      </c>
      <c r="Q539">
        <v>38.716670000000001</v>
      </c>
      <c r="R539">
        <v>-9.1333300000000008</v>
      </c>
    </row>
    <row r="540" spans="1:18">
      <c r="A540">
        <v>40973.957337962966</v>
      </c>
      <c r="B540" s="6" t="s">
        <v>5024</v>
      </c>
      <c r="C540" s="7" t="s">
        <v>5042</v>
      </c>
      <c r="D540" s="4">
        <v>5</v>
      </c>
      <c r="E540" s="4">
        <v>5</v>
      </c>
      <c r="F540">
        <v>4</v>
      </c>
      <c r="G540">
        <v>5</v>
      </c>
      <c r="H540">
        <v>5</v>
      </c>
      <c r="I540">
        <v>4</v>
      </c>
      <c r="J540">
        <v>3</v>
      </c>
      <c r="K540">
        <v>5</v>
      </c>
      <c r="L540">
        <v>5</v>
      </c>
      <c r="M540">
        <v>4</v>
      </c>
      <c r="N540">
        <v>4</v>
      </c>
      <c r="O540" s="4" t="s">
        <v>10716</v>
      </c>
      <c r="P540" t="s">
        <v>10717</v>
      </c>
      <c r="Q540">
        <v>-37.814</v>
      </c>
      <c r="R540">
        <v>144.96332000000001</v>
      </c>
    </row>
    <row r="541" spans="1:18">
      <c r="A541">
        <v>40972.121689814812</v>
      </c>
      <c r="B541" s="6" t="s">
        <v>5043</v>
      </c>
      <c r="C541" s="7" t="s">
        <v>5044</v>
      </c>
      <c r="D541" s="4">
        <v>3</v>
      </c>
      <c r="E541" s="4">
        <v>1</v>
      </c>
      <c r="F541">
        <v>2</v>
      </c>
      <c r="G541">
        <v>2</v>
      </c>
      <c r="H541">
        <v>2</v>
      </c>
      <c r="I541">
        <v>4</v>
      </c>
      <c r="J541">
        <v>1</v>
      </c>
      <c r="K541">
        <v>3</v>
      </c>
      <c r="L541">
        <v>2</v>
      </c>
      <c r="M541">
        <v>3</v>
      </c>
      <c r="N541">
        <v>2</v>
      </c>
      <c r="O541" s="4" t="s">
        <v>10646</v>
      </c>
      <c r="P541" t="s">
        <v>10803</v>
      </c>
      <c r="Q541">
        <v>4.5841000000000003</v>
      </c>
      <c r="R541">
        <v>101.0829</v>
      </c>
    </row>
    <row r="542" spans="1:18">
      <c r="A542">
        <v>40972.411817129629</v>
      </c>
      <c r="B542" s="6" t="s">
        <v>5043</v>
      </c>
      <c r="C542" s="7" t="s">
        <v>5045</v>
      </c>
      <c r="D542" s="4">
        <v>4</v>
      </c>
      <c r="E542" s="4">
        <v>4</v>
      </c>
      <c r="F542">
        <v>5</v>
      </c>
      <c r="G542">
        <v>3</v>
      </c>
      <c r="H542">
        <v>5</v>
      </c>
      <c r="I542">
        <v>5</v>
      </c>
      <c r="J542">
        <v>5</v>
      </c>
      <c r="K542">
        <v>5</v>
      </c>
      <c r="L542">
        <v>5</v>
      </c>
      <c r="M542">
        <v>1</v>
      </c>
      <c r="N542">
        <v>4</v>
      </c>
      <c r="O542" s="4" t="s">
        <v>10625</v>
      </c>
      <c r="P542" t="s">
        <v>10697</v>
      </c>
      <c r="Q542">
        <v>19.428470000000001</v>
      </c>
      <c r="R542">
        <v>-99.127660000000006</v>
      </c>
    </row>
    <row r="543" spans="1:18">
      <c r="A543">
        <v>40972.48128472222</v>
      </c>
      <c r="B543" s="6" t="s">
        <v>5043</v>
      </c>
      <c r="C543" s="7" t="s">
        <v>5046</v>
      </c>
      <c r="D543" s="4">
        <v>1</v>
      </c>
      <c r="E543" s="4">
        <v>1</v>
      </c>
      <c r="F543">
        <v>1</v>
      </c>
      <c r="G543">
        <v>1</v>
      </c>
      <c r="H543">
        <v>5</v>
      </c>
      <c r="I543">
        <v>1</v>
      </c>
      <c r="J543">
        <v>1</v>
      </c>
      <c r="K543">
        <v>1</v>
      </c>
      <c r="L543">
        <v>1</v>
      </c>
      <c r="M543">
        <v>1</v>
      </c>
      <c r="N543">
        <v>1</v>
      </c>
      <c r="O543" s="4" t="s">
        <v>10598</v>
      </c>
      <c r="P543" t="s">
        <v>10664</v>
      </c>
      <c r="Q543">
        <v>48.137430000000002</v>
      </c>
      <c r="R543">
        <v>11.57549</v>
      </c>
    </row>
    <row r="544" spans="1:18">
      <c r="A544">
        <v>40972.515567129631</v>
      </c>
      <c r="B544" s="6" t="s">
        <v>5043</v>
      </c>
      <c r="C544" s="7" t="s">
        <v>5047</v>
      </c>
      <c r="D544" s="4">
        <v>1</v>
      </c>
      <c r="E544" s="4">
        <v>1</v>
      </c>
      <c r="F544">
        <v>1</v>
      </c>
      <c r="G544">
        <v>1</v>
      </c>
      <c r="H544">
        <v>1</v>
      </c>
      <c r="I544">
        <v>1</v>
      </c>
      <c r="J544">
        <v>1</v>
      </c>
      <c r="K544">
        <v>1</v>
      </c>
      <c r="L544">
        <v>1</v>
      </c>
      <c r="M544">
        <v>1</v>
      </c>
      <c r="N544">
        <v>1</v>
      </c>
      <c r="O544" s="4" t="s">
        <v>10598</v>
      </c>
      <c r="P544" t="s">
        <v>10599</v>
      </c>
      <c r="Q544">
        <v>53.55</v>
      </c>
      <c r="R544">
        <v>10</v>
      </c>
    </row>
    <row r="545" spans="1:18">
      <c r="A545">
        <v>40972.63422453704</v>
      </c>
      <c r="B545" s="6" t="s">
        <v>5043</v>
      </c>
      <c r="C545" s="7" t="s">
        <v>5048</v>
      </c>
      <c r="D545" s="4">
        <v>5</v>
      </c>
      <c r="E545" s="4">
        <v>5</v>
      </c>
      <c r="F545">
        <v>4</v>
      </c>
      <c r="G545">
        <v>4</v>
      </c>
      <c r="H545">
        <v>4</v>
      </c>
      <c r="I545">
        <v>5</v>
      </c>
      <c r="J545">
        <v>4</v>
      </c>
      <c r="K545">
        <v>5</v>
      </c>
      <c r="L545">
        <v>5</v>
      </c>
      <c r="M545">
        <v>5</v>
      </c>
      <c r="N545">
        <v>5</v>
      </c>
      <c r="O545" s="4" t="s">
        <v>10600</v>
      </c>
      <c r="P545" t="s">
        <v>10609</v>
      </c>
      <c r="Q545">
        <v>50.850450000000002</v>
      </c>
      <c r="R545">
        <v>4.3487799999999996</v>
      </c>
    </row>
    <row r="546" spans="1:18">
      <c r="A546">
        <v>40972.664050925923</v>
      </c>
      <c r="B546" s="6" t="s">
        <v>5043</v>
      </c>
      <c r="C546" s="7" t="s">
        <v>5049</v>
      </c>
      <c r="D546" s="4">
        <v>4</v>
      </c>
      <c r="E546" s="4">
        <v>4</v>
      </c>
      <c r="F546">
        <v>4</v>
      </c>
      <c r="G546">
        <v>3</v>
      </c>
      <c r="H546">
        <v>4</v>
      </c>
      <c r="I546">
        <v>2</v>
      </c>
      <c r="J546">
        <v>1</v>
      </c>
      <c r="K546">
        <v>3</v>
      </c>
      <c r="L546">
        <v>2</v>
      </c>
      <c r="M546">
        <v>4</v>
      </c>
      <c r="N546">
        <v>3</v>
      </c>
      <c r="O546" s="4" t="s">
        <v>10600</v>
      </c>
      <c r="P546" t="s">
        <v>10804</v>
      </c>
      <c r="Q546">
        <v>50.63373</v>
      </c>
      <c r="R546">
        <v>5.5674900000000003</v>
      </c>
    </row>
    <row r="547" spans="1:18">
      <c r="A547">
        <v>40972.735578703701</v>
      </c>
      <c r="B547" s="6" t="s">
        <v>5043</v>
      </c>
      <c r="C547" s="7" t="s">
        <v>5050</v>
      </c>
      <c r="D547" s="4">
        <v>5</v>
      </c>
      <c r="E547" s="4">
        <v>5</v>
      </c>
      <c r="F547">
        <v>5</v>
      </c>
      <c r="G547">
        <v>5</v>
      </c>
      <c r="H547">
        <v>5</v>
      </c>
      <c r="I547">
        <v>5</v>
      </c>
      <c r="J547">
        <v>5</v>
      </c>
      <c r="K547">
        <v>5</v>
      </c>
      <c r="L547">
        <v>5</v>
      </c>
      <c r="M547">
        <v>5</v>
      </c>
      <c r="N547">
        <v>5</v>
      </c>
      <c r="O547" s="4" t="s">
        <v>10604</v>
      </c>
      <c r="P547" t="s">
        <v>10673</v>
      </c>
      <c r="Q547">
        <v>45.748460000000001</v>
      </c>
      <c r="R547">
        <v>4.8467099999999999</v>
      </c>
    </row>
    <row r="548" spans="1:18">
      <c r="A548">
        <v>40972.741956018515</v>
      </c>
      <c r="B548" s="6" t="s">
        <v>5043</v>
      </c>
      <c r="C548" s="7" t="s">
        <v>5051</v>
      </c>
      <c r="D548" s="4">
        <v>4</v>
      </c>
      <c r="E548" s="4">
        <v>5</v>
      </c>
      <c r="F548">
        <v>3</v>
      </c>
      <c r="G548">
        <v>2</v>
      </c>
      <c r="H548">
        <v>2</v>
      </c>
      <c r="I548">
        <v>4</v>
      </c>
      <c r="J548">
        <v>3</v>
      </c>
      <c r="K548">
        <v>4</v>
      </c>
      <c r="L548">
        <v>5</v>
      </c>
      <c r="M548">
        <v>3</v>
      </c>
      <c r="N548">
        <v>4</v>
      </c>
      <c r="O548" s="4" t="s">
        <v>10622</v>
      </c>
      <c r="P548" t="s">
        <v>10672</v>
      </c>
      <c r="Q548">
        <v>47.558399999999999</v>
      </c>
      <c r="R548">
        <v>7.5732699999999999</v>
      </c>
    </row>
    <row r="549" spans="1:18">
      <c r="A549">
        <v>40972.817488425928</v>
      </c>
      <c r="B549" s="6" t="s">
        <v>5043</v>
      </c>
      <c r="C549" s="7" t="s">
        <v>5052</v>
      </c>
      <c r="D549" s="4">
        <v>5</v>
      </c>
      <c r="E549" s="4">
        <v>5</v>
      </c>
      <c r="F549">
        <v>1</v>
      </c>
      <c r="G549">
        <v>5</v>
      </c>
      <c r="H549">
        <v>5</v>
      </c>
      <c r="I549">
        <v>5</v>
      </c>
      <c r="J549">
        <v>5</v>
      </c>
      <c r="K549">
        <v>5</v>
      </c>
      <c r="L549">
        <v>5</v>
      </c>
      <c r="M549">
        <v>5</v>
      </c>
      <c r="N549">
        <v>5</v>
      </c>
      <c r="O549" s="4" t="s">
        <v>10699</v>
      </c>
      <c r="P549" t="s">
        <v>10805</v>
      </c>
      <c r="Q549">
        <v>34.674999999999997</v>
      </c>
      <c r="R549">
        <v>33.033329999999999</v>
      </c>
    </row>
    <row r="550" spans="1:18">
      <c r="A550">
        <v>40972.903715277775</v>
      </c>
      <c r="B550" s="6" t="s">
        <v>5043</v>
      </c>
      <c r="C550" s="7" t="s">
        <v>5053</v>
      </c>
      <c r="D550" s="4">
        <v>4</v>
      </c>
      <c r="E550" s="4">
        <v>4</v>
      </c>
      <c r="F550">
        <v>5</v>
      </c>
      <c r="G550">
        <v>3</v>
      </c>
      <c r="H550">
        <v>4</v>
      </c>
      <c r="I550">
        <v>4</v>
      </c>
      <c r="J550">
        <v>3</v>
      </c>
      <c r="K550">
        <v>4</v>
      </c>
      <c r="L550">
        <v>4</v>
      </c>
      <c r="M550">
        <v>4</v>
      </c>
      <c r="N550">
        <v>4</v>
      </c>
      <c r="O550" s="4" t="s">
        <v>10634</v>
      </c>
      <c r="P550" t="s">
        <v>10806</v>
      </c>
      <c r="Q550">
        <v>41.149610000000003</v>
      </c>
      <c r="R550">
        <v>-8.6109899999999993</v>
      </c>
    </row>
    <row r="551" spans="1:18">
      <c r="A551">
        <v>40972.568495370368</v>
      </c>
      <c r="B551" s="6" t="s">
        <v>5043</v>
      </c>
      <c r="C551" s="7" t="s">
        <v>5054</v>
      </c>
      <c r="D551" s="4">
        <v>3</v>
      </c>
      <c r="E551" s="4">
        <v>4</v>
      </c>
      <c r="F551">
        <v>4</v>
      </c>
      <c r="G551">
        <v>4</v>
      </c>
      <c r="H551">
        <v>5</v>
      </c>
      <c r="I551">
        <v>5</v>
      </c>
      <c r="J551">
        <v>5</v>
      </c>
      <c r="K551">
        <v>5</v>
      </c>
      <c r="L551">
        <v>4</v>
      </c>
      <c r="M551">
        <v>4</v>
      </c>
      <c r="N551">
        <v>5</v>
      </c>
      <c r="O551" s="4" t="s">
        <v>10632</v>
      </c>
      <c r="P551" t="s">
        <v>10775</v>
      </c>
      <c r="Q551">
        <v>40.640279999999997</v>
      </c>
      <c r="R551">
        <v>22.94389</v>
      </c>
    </row>
    <row r="552" spans="1:18">
      <c r="A552">
        <v>40971.745752314811</v>
      </c>
      <c r="B552" s="6" t="s">
        <v>5055</v>
      </c>
      <c r="C552" s="7" t="s">
        <v>4786</v>
      </c>
      <c r="D552" s="4">
        <v>3</v>
      </c>
      <c r="E552" s="4">
        <v>4</v>
      </c>
      <c r="F552">
        <v>1</v>
      </c>
      <c r="G552">
        <v>4</v>
      </c>
      <c r="H552">
        <v>3</v>
      </c>
      <c r="I552">
        <v>4</v>
      </c>
      <c r="J552">
        <v>4</v>
      </c>
      <c r="K552">
        <v>5</v>
      </c>
      <c r="L552">
        <v>5</v>
      </c>
      <c r="M552">
        <v>4</v>
      </c>
      <c r="N552">
        <v>1</v>
      </c>
      <c r="O552" s="4" t="s">
        <v>10716</v>
      </c>
      <c r="P552" t="s">
        <v>10717</v>
      </c>
      <c r="Q552">
        <v>-37.814</v>
      </c>
      <c r="R552">
        <v>144.96332000000001</v>
      </c>
    </row>
    <row r="553" spans="1:18">
      <c r="A553">
        <v>40971.416076388887</v>
      </c>
      <c r="B553" s="6" t="s">
        <v>5055</v>
      </c>
      <c r="C553" s="7" t="s">
        <v>5056</v>
      </c>
      <c r="D553" s="4">
        <v>5</v>
      </c>
      <c r="E553" s="4">
        <v>1</v>
      </c>
      <c r="F553">
        <v>1</v>
      </c>
      <c r="G553">
        <v>5</v>
      </c>
      <c r="H553">
        <v>5</v>
      </c>
      <c r="I553">
        <v>2</v>
      </c>
      <c r="J553">
        <v>2</v>
      </c>
      <c r="K553">
        <v>5</v>
      </c>
      <c r="L553">
        <v>5</v>
      </c>
      <c r="M553">
        <v>3</v>
      </c>
      <c r="N553">
        <v>3</v>
      </c>
      <c r="O553" s="4" t="s">
        <v>10618</v>
      </c>
      <c r="P553" t="s">
        <v>10667</v>
      </c>
      <c r="Q553">
        <v>45.070489999999999</v>
      </c>
      <c r="R553">
        <v>7.68682</v>
      </c>
    </row>
    <row r="554" spans="1:18">
      <c r="A554">
        <v>40971.620196759257</v>
      </c>
      <c r="B554" s="6" t="s">
        <v>5055</v>
      </c>
      <c r="C554" s="7" t="s">
        <v>5057</v>
      </c>
      <c r="D554" s="4">
        <v>3</v>
      </c>
      <c r="E554" s="4">
        <v>4</v>
      </c>
      <c r="F554">
        <v>4</v>
      </c>
      <c r="G554">
        <v>5</v>
      </c>
      <c r="H554">
        <v>5</v>
      </c>
      <c r="I554">
        <v>5</v>
      </c>
      <c r="J554">
        <v>3</v>
      </c>
      <c r="K554">
        <v>4</v>
      </c>
      <c r="L554">
        <v>5</v>
      </c>
      <c r="M554">
        <v>5</v>
      </c>
      <c r="N554">
        <v>4</v>
      </c>
      <c r="O554" s="4" t="s">
        <v>10798</v>
      </c>
      <c r="P554" t="s">
        <v>10799</v>
      </c>
      <c r="Q554">
        <v>31.78199</v>
      </c>
      <c r="R554">
        <v>35.219610000000003</v>
      </c>
    </row>
    <row r="555" spans="1:18">
      <c r="A555">
        <v>40971.624293981484</v>
      </c>
      <c r="B555" s="6" t="s">
        <v>5055</v>
      </c>
      <c r="C555" s="7" t="s">
        <v>4801</v>
      </c>
      <c r="D555" s="4">
        <v>5</v>
      </c>
      <c r="E555" s="4">
        <v>4</v>
      </c>
      <c r="F555">
        <v>5</v>
      </c>
      <c r="G555">
        <v>3</v>
      </c>
      <c r="H555">
        <v>5</v>
      </c>
      <c r="I555">
        <v>3</v>
      </c>
      <c r="J555">
        <v>3</v>
      </c>
      <c r="K555">
        <v>2</v>
      </c>
      <c r="L555">
        <v>2</v>
      </c>
      <c r="M555">
        <v>4</v>
      </c>
      <c r="N555">
        <v>3</v>
      </c>
      <c r="O555" s="4" t="s">
        <v>10662</v>
      </c>
      <c r="P555" t="s">
        <v>10663</v>
      </c>
      <c r="Q555">
        <v>36.185279999999999</v>
      </c>
      <c r="R555">
        <v>117.12</v>
      </c>
    </row>
    <row r="556" spans="1:18">
      <c r="A556">
        <v>40971.687557870369</v>
      </c>
      <c r="B556" s="6" t="s">
        <v>5055</v>
      </c>
      <c r="C556" s="7" t="s">
        <v>5058</v>
      </c>
      <c r="D556" s="4">
        <v>4</v>
      </c>
      <c r="E556" s="4">
        <v>4</v>
      </c>
      <c r="F556">
        <v>3</v>
      </c>
      <c r="G556">
        <v>3</v>
      </c>
      <c r="H556">
        <v>2</v>
      </c>
      <c r="I556">
        <v>4</v>
      </c>
      <c r="J556">
        <v>1</v>
      </c>
      <c r="K556">
        <v>3</v>
      </c>
      <c r="L556">
        <v>4</v>
      </c>
      <c r="M556">
        <v>3</v>
      </c>
      <c r="N556">
        <v>4</v>
      </c>
      <c r="O556" s="4" t="s">
        <v>10683</v>
      </c>
      <c r="P556" t="s">
        <v>10684</v>
      </c>
      <c r="Q556">
        <v>41.013840000000002</v>
      </c>
      <c r="R556">
        <v>28.949660000000002</v>
      </c>
    </row>
    <row r="557" spans="1:18">
      <c r="A557">
        <v>40971.609444444446</v>
      </c>
      <c r="B557" s="6" t="s">
        <v>5055</v>
      </c>
      <c r="C557" s="7" t="s">
        <v>5059</v>
      </c>
      <c r="D557" s="4">
        <v>4</v>
      </c>
      <c r="E557" s="4">
        <v>4</v>
      </c>
      <c r="F557">
        <v>4</v>
      </c>
      <c r="G557">
        <v>5</v>
      </c>
      <c r="H557">
        <v>5</v>
      </c>
      <c r="I557">
        <v>4</v>
      </c>
      <c r="J557">
        <v>4</v>
      </c>
      <c r="K557">
        <v>5</v>
      </c>
      <c r="L557">
        <v>5</v>
      </c>
      <c r="M557">
        <v>5</v>
      </c>
      <c r="N557">
        <v>4</v>
      </c>
      <c r="O557" s="4" t="s">
        <v>10598</v>
      </c>
      <c r="P557" t="s">
        <v>10664</v>
      </c>
      <c r="Q557">
        <v>48.137430000000002</v>
      </c>
      <c r="R557">
        <v>11.57549</v>
      </c>
    </row>
    <row r="558" spans="1:18">
      <c r="A558">
        <v>40971.979837962965</v>
      </c>
      <c r="B558" s="6" t="s">
        <v>5055</v>
      </c>
      <c r="C558" s="7" t="s">
        <v>5060</v>
      </c>
      <c r="D558" s="4">
        <v>1</v>
      </c>
      <c r="E558" s="4">
        <v>1</v>
      </c>
      <c r="F558">
        <v>0</v>
      </c>
      <c r="G558">
        <v>1</v>
      </c>
      <c r="H558">
        <v>0</v>
      </c>
      <c r="I558">
        <v>0</v>
      </c>
      <c r="J558">
        <v>0</v>
      </c>
      <c r="K558">
        <v>0</v>
      </c>
      <c r="L558">
        <v>0</v>
      </c>
      <c r="M558">
        <v>0</v>
      </c>
      <c r="N558">
        <v>0</v>
      </c>
      <c r="O558" s="4" t="s">
        <v>10625</v>
      </c>
      <c r="P558" t="s">
        <v>10697</v>
      </c>
      <c r="Q558">
        <v>19.428470000000001</v>
      </c>
      <c r="R558">
        <v>-99.127660000000006</v>
      </c>
    </row>
    <row r="559" spans="1:18">
      <c r="A559">
        <v>40970.262071759258</v>
      </c>
      <c r="B559" s="6" t="s">
        <v>5061</v>
      </c>
      <c r="C559" s="7" t="s">
        <v>5062</v>
      </c>
      <c r="D559" s="4">
        <v>1</v>
      </c>
      <c r="E559" s="4">
        <v>1</v>
      </c>
      <c r="F559">
        <v>1</v>
      </c>
      <c r="G559">
        <v>1</v>
      </c>
      <c r="H559">
        <v>1</v>
      </c>
      <c r="I559">
        <v>1</v>
      </c>
      <c r="J559">
        <v>1</v>
      </c>
      <c r="K559">
        <v>1</v>
      </c>
      <c r="L559">
        <v>1</v>
      </c>
      <c r="M559">
        <v>1</v>
      </c>
      <c r="N559">
        <v>1</v>
      </c>
      <c r="O559" s="4" t="s">
        <v>10616</v>
      </c>
      <c r="P559" t="s">
        <v>10668</v>
      </c>
      <c r="Q559">
        <v>-36.866669999999999</v>
      </c>
      <c r="R559">
        <v>174.76667</v>
      </c>
    </row>
    <row r="560" spans="1:18">
      <c r="A560">
        <v>40970.686435185184</v>
      </c>
      <c r="B560" s="6" t="s">
        <v>5061</v>
      </c>
      <c r="C560" s="7" t="s">
        <v>4538</v>
      </c>
      <c r="D560" s="4">
        <v>4</v>
      </c>
      <c r="E560" s="4">
        <v>4</v>
      </c>
      <c r="F560">
        <v>4</v>
      </c>
      <c r="G560">
        <v>2</v>
      </c>
      <c r="H560">
        <v>5</v>
      </c>
      <c r="I560">
        <v>4</v>
      </c>
      <c r="J560">
        <v>3</v>
      </c>
      <c r="K560">
        <v>4</v>
      </c>
      <c r="L560">
        <v>2</v>
      </c>
      <c r="M560">
        <v>3</v>
      </c>
      <c r="N560">
        <v>3</v>
      </c>
      <c r="O560" s="4" t="s">
        <v>10618</v>
      </c>
      <c r="P560" t="s">
        <v>10667</v>
      </c>
      <c r="Q560">
        <v>45.070489999999999</v>
      </c>
      <c r="R560">
        <v>7.68682</v>
      </c>
    </row>
    <row r="561" spans="1:18">
      <c r="A561">
        <v>40970.870300925926</v>
      </c>
      <c r="B561" s="6" t="s">
        <v>5061</v>
      </c>
      <c r="C561" s="7" t="s">
        <v>5063</v>
      </c>
      <c r="D561" s="4">
        <v>3</v>
      </c>
      <c r="E561" s="4">
        <v>3</v>
      </c>
      <c r="F561">
        <v>3</v>
      </c>
      <c r="G561">
        <v>3</v>
      </c>
      <c r="H561">
        <v>5</v>
      </c>
      <c r="I561">
        <v>5</v>
      </c>
      <c r="J561">
        <v>2</v>
      </c>
      <c r="K561">
        <v>5</v>
      </c>
      <c r="L561">
        <v>5</v>
      </c>
      <c r="M561">
        <v>2</v>
      </c>
      <c r="N561">
        <v>1</v>
      </c>
      <c r="O561" s="4" t="s">
        <v>10604</v>
      </c>
      <c r="P561" t="s">
        <v>10605</v>
      </c>
      <c r="Q561">
        <v>48.853409999999997</v>
      </c>
      <c r="R561">
        <v>2.3488000000000002</v>
      </c>
    </row>
    <row r="562" spans="1:18">
      <c r="A562">
        <v>40970.914861111109</v>
      </c>
      <c r="B562" s="6" t="s">
        <v>5061</v>
      </c>
      <c r="C562" s="7" t="s">
        <v>5064</v>
      </c>
      <c r="D562" s="4">
        <v>3</v>
      </c>
      <c r="E562" s="4">
        <v>3</v>
      </c>
      <c r="F562">
        <v>3</v>
      </c>
      <c r="G562">
        <v>1</v>
      </c>
      <c r="H562">
        <v>1</v>
      </c>
      <c r="I562">
        <v>1</v>
      </c>
      <c r="J562">
        <v>1</v>
      </c>
      <c r="K562">
        <v>1</v>
      </c>
      <c r="L562">
        <v>3</v>
      </c>
      <c r="M562">
        <v>3</v>
      </c>
      <c r="N562">
        <v>2</v>
      </c>
      <c r="O562" s="4" t="s">
        <v>10716</v>
      </c>
      <c r="P562" t="s">
        <v>10735</v>
      </c>
      <c r="Q562">
        <v>-33.867849999999997</v>
      </c>
      <c r="R562">
        <v>151.20732000000001</v>
      </c>
    </row>
    <row r="563" spans="1:18">
      <c r="A563">
        <v>40969.104675925926</v>
      </c>
      <c r="B563" s="6" t="s">
        <v>5065</v>
      </c>
      <c r="C563" s="7" t="s">
        <v>5066</v>
      </c>
      <c r="D563" s="4">
        <v>4</v>
      </c>
      <c r="E563" s="4">
        <v>1</v>
      </c>
      <c r="F563">
        <v>2</v>
      </c>
      <c r="G563">
        <v>3</v>
      </c>
      <c r="H563">
        <v>5</v>
      </c>
      <c r="I563">
        <v>1</v>
      </c>
      <c r="J563">
        <v>5</v>
      </c>
      <c r="K563">
        <v>1</v>
      </c>
      <c r="L563">
        <v>1</v>
      </c>
      <c r="M563">
        <v>1</v>
      </c>
      <c r="N563">
        <v>3</v>
      </c>
      <c r="O563" s="4" t="s">
        <v>10807</v>
      </c>
      <c r="P563" t="e">
        <v>#N/A</v>
      </c>
      <c r="Q563" t="e">
        <v>#N/A</v>
      </c>
      <c r="R563" t="e">
        <v>#N/A</v>
      </c>
    </row>
    <row r="564" spans="1:18">
      <c r="A564">
        <v>40969.372824074075</v>
      </c>
      <c r="B564" s="6" t="s">
        <v>5065</v>
      </c>
      <c r="C564" s="7" t="s">
        <v>5067</v>
      </c>
      <c r="D564" s="4">
        <v>3</v>
      </c>
      <c r="E564" s="4">
        <v>3</v>
      </c>
      <c r="F564">
        <v>4</v>
      </c>
      <c r="G564">
        <v>3</v>
      </c>
      <c r="H564">
        <v>5</v>
      </c>
      <c r="I564">
        <v>4</v>
      </c>
      <c r="J564">
        <v>3</v>
      </c>
      <c r="K564">
        <v>4</v>
      </c>
      <c r="L564">
        <v>4</v>
      </c>
      <c r="M564">
        <v>4</v>
      </c>
      <c r="N564">
        <v>4</v>
      </c>
      <c r="O564" s="4" t="s">
        <v>10604</v>
      </c>
      <c r="P564" t="s">
        <v>10652</v>
      </c>
      <c r="Q564">
        <v>43.604259999999996</v>
      </c>
      <c r="R564">
        <v>1.44367</v>
      </c>
    </row>
    <row r="565" spans="1:18">
      <c r="A565">
        <v>40969.535462962966</v>
      </c>
      <c r="B565" s="6" t="s">
        <v>5065</v>
      </c>
      <c r="C565" s="7" t="s">
        <v>5068</v>
      </c>
      <c r="D565" s="4">
        <v>3</v>
      </c>
      <c r="E565" s="4">
        <v>3</v>
      </c>
      <c r="F565">
        <v>3</v>
      </c>
      <c r="G565">
        <v>5</v>
      </c>
      <c r="H565">
        <v>5</v>
      </c>
      <c r="I565">
        <v>5</v>
      </c>
      <c r="J565">
        <v>1</v>
      </c>
      <c r="K565">
        <v>5</v>
      </c>
      <c r="L565">
        <v>5</v>
      </c>
      <c r="M565">
        <v>3</v>
      </c>
      <c r="N565">
        <v>5</v>
      </c>
      <c r="O565" s="4" t="s">
        <v>10604</v>
      </c>
      <c r="P565" t="s">
        <v>10674</v>
      </c>
      <c r="Q565">
        <v>43.296950000000002</v>
      </c>
      <c r="R565">
        <v>5.3810700000000002</v>
      </c>
    </row>
    <row r="566" spans="1:18">
      <c r="A566">
        <v>40969.736574074072</v>
      </c>
      <c r="B566" s="6" t="s">
        <v>5065</v>
      </c>
      <c r="C566" s="7" t="s">
        <v>5069</v>
      </c>
      <c r="D566" s="4">
        <v>2</v>
      </c>
      <c r="E566" s="4">
        <v>1</v>
      </c>
      <c r="F566">
        <v>5</v>
      </c>
      <c r="G566">
        <v>4</v>
      </c>
      <c r="H566">
        <v>5</v>
      </c>
      <c r="I566">
        <v>5</v>
      </c>
      <c r="J566">
        <v>3</v>
      </c>
      <c r="K566">
        <v>4</v>
      </c>
      <c r="L566">
        <v>1</v>
      </c>
      <c r="M566">
        <v>1</v>
      </c>
      <c r="N566">
        <v>5</v>
      </c>
      <c r="O566" s="4" t="s">
        <v>10618</v>
      </c>
      <c r="P566" t="s">
        <v>10619</v>
      </c>
      <c r="Q566">
        <v>41.894739999999999</v>
      </c>
      <c r="R566">
        <v>12.4839</v>
      </c>
    </row>
    <row r="567" spans="1:18">
      <c r="A567">
        <v>40969.694155092591</v>
      </c>
      <c r="B567" s="6" t="s">
        <v>5065</v>
      </c>
      <c r="C567" s="7" t="s">
        <v>5070</v>
      </c>
      <c r="D567" s="4">
        <v>5</v>
      </c>
      <c r="E567" s="4">
        <v>4</v>
      </c>
      <c r="F567">
        <v>4</v>
      </c>
      <c r="G567">
        <v>5</v>
      </c>
      <c r="H567">
        <v>5</v>
      </c>
      <c r="I567">
        <v>4</v>
      </c>
      <c r="J567">
        <v>1</v>
      </c>
      <c r="K567">
        <v>5</v>
      </c>
      <c r="L567">
        <v>5</v>
      </c>
      <c r="M567">
        <v>5</v>
      </c>
      <c r="N567">
        <v>5</v>
      </c>
      <c r="O567" s="4" t="s">
        <v>10607</v>
      </c>
      <c r="P567" t="s">
        <v>10613</v>
      </c>
      <c r="Q567">
        <v>49.249659999999999</v>
      </c>
      <c r="R567">
        <v>-123.11933999999999</v>
      </c>
    </row>
    <row r="568" spans="1:18">
      <c r="A568">
        <v>40969.903738425928</v>
      </c>
      <c r="B568" s="6" t="s">
        <v>5065</v>
      </c>
      <c r="C568" s="7" t="s">
        <v>5071</v>
      </c>
      <c r="D568" s="4">
        <v>3</v>
      </c>
      <c r="E568" s="4">
        <v>4</v>
      </c>
      <c r="F568">
        <v>4</v>
      </c>
      <c r="G568">
        <v>2</v>
      </c>
      <c r="H568">
        <v>1</v>
      </c>
      <c r="I568">
        <v>2</v>
      </c>
      <c r="J568">
        <v>2</v>
      </c>
      <c r="K568">
        <v>4</v>
      </c>
      <c r="L568">
        <v>3</v>
      </c>
      <c r="M568">
        <v>4</v>
      </c>
      <c r="N568">
        <v>2</v>
      </c>
      <c r="O568" s="4" t="s">
        <v>10598</v>
      </c>
      <c r="P568" t="s">
        <v>10651</v>
      </c>
      <c r="Q568">
        <v>52.524369999999998</v>
      </c>
      <c r="R568">
        <v>13.41053</v>
      </c>
    </row>
    <row r="569" spans="1:18">
      <c r="A569">
        <v>40968.564259259256</v>
      </c>
      <c r="B569" s="6" t="s">
        <v>5072</v>
      </c>
      <c r="C569" s="7" t="s">
        <v>5073</v>
      </c>
      <c r="D569" s="4">
        <v>4</v>
      </c>
      <c r="E569" s="4">
        <v>3</v>
      </c>
      <c r="F569">
        <v>5</v>
      </c>
      <c r="G569">
        <v>5</v>
      </c>
      <c r="H569">
        <v>5</v>
      </c>
      <c r="I569">
        <v>4</v>
      </c>
      <c r="J569">
        <v>3</v>
      </c>
      <c r="K569">
        <v>4</v>
      </c>
      <c r="L569">
        <v>5</v>
      </c>
      <c r="M569">
        <v>5</v>
      </c>
      <c r="N569">
        <v>5</v>
      </c>
      <c r="O569" s="4" t="s">
        <v>10614</v>
      </c>
      <c r="P569" t="s">
        <v>10636</v>
      </c>
      <c r="Q569">
        <v>40.714269999999999</v>
      </c>
      <c r="R569">
        <v>-74.005970000000005</v>
      </c>
    </row>
    <row r="570" spans="1:18">
      <c r="A570">
        <v>40968.115763888891</v>
      </c>
      <c r="B570" s="6" t="s">
        <v>5072</v>
      </c>
      <c r="C570" s="7" t="s">
        <v>5074</v>
      </c>
      <c r="D570" s="4">
        <v>3</v>
      </c>
      <c r="E570" s="4">
        <v>2</v>
      </c>
      <c r="F570">
        <v>1</v>
      </c>
      <c r="G570">
        <v>4</v>
      </c>
      <c r="H570">
        <v>3</v>
      </c>
      <c r="I570">
        <v>5</v>
      </c>
      <c r="J570">
        <v>3</v>
      </c>
      <c r="K570">
        <v>5</v>
      </c>
      <c r="L570">
        <v>5</v>
      </c>
      <c r="M570">
        <v>4</v>
      </c>
      <c r="N570">
        <v>5</v>
      </c>
      <c r="O570" s="4" t="s">
        <v>10616</v>
      </c>
      <c r="P570" t="s">
        <v>10617</v>
      </c>
      <c r="Q570">
        <v>-43.533329999999999</v>
      </c>
      <c r="R570">
        <v>172.63333</v>
      </c>
    </row>
    <row r="571" spans="1:18">
      <c r="A571">
        <v>40968.352858796294</v>
      </c>
      <c r="B571" s="6" t="s">
        <v>5072</v>
      </c>
      <c r="C571" s="7" t="s">
        <v>5075</v>
      </c>
      <c r="D571" s="4">
        <v>1</v>
      </c>
      <c r="E571" s="4">
        <v>1</v>
      </c>
      <c r="F571">
        <v>2</v>
      </c>
      <c r="G571">
        <v>3</v>
      </c>
      <c r="H571">
        <v>3</v>
      </c>
      <c r="I571">
        <v>2</v>
      </c>
      <c r="J571">
        <v>1</v>
      </c>
      <c r="K571">
        <v>4</v>
      </c>
      <c r="L571">
        <v>1</v>
      </c>
      <c r="M571">
        <v>1</v>
      </c>
      <c r="N571">
        <v>1</v>
      </c>
      <c r="O571" s="4" t="s">
        <v>10683</v>
      </c>
      <c r="P571" t="s">
        <v>10684</v>
      </c>
      <c r="Q571">
        <v>41.013840000000002</v>
      </c>
      <c r="R571">
        <v>28.949660000000002</v>
      </c>
    </row>
    <row r="572" spans="1:18">
      <c r="A572">
        <v>40968.491851851853</v>
      </c>
      <c r="B572" s="6" t="s">
        <v>5072</v>
      </c>
      <c r="C572" s="7" t="s">
        <v>5076</v>
      </c>
      <c r="D572" s="4">
        <v>5</v>
      </c>
      <c r="E572" s="4">
        <v>5</v>
      </c>
      <c r="F572">
        <v>5</v>
      </c>
      <c r="G572">
        <v>5</v>
      </c>
      <c r="H572">
        <v>5</v>
      </c>
      <c r="I572">
        <v>5</v>
      </c>
      <c r="J572">
        <v>5</v>
      </c>
      <c r="K572">
        <v>5</v>
      </c>
      <c r="L572">
        <v>5</v>
      </c>
      <c r="M572">
        <v>5</v>
      </c>
      <c r="N572">
        <v>5</v>
      </c>
      <c r="O572" s="4" t="s">
        <v>10634</v>
      </c>
      <c r="P572" t="s">
        <v>10806</v>
      </c>
      <c r="Q572">
        <v>41.149610000000003</v>
      </c>
      <c r="R572">
        <v>-8.6109899999999993</v>
      </c>
    </row>
    <row r="573" spans="1:18">
      <c r="A573">
        <v>40968.568055555559</v>
      </c>
      <c r="B573" s="6" t="s">
        <v>5072</v>
      </c>
      <c r="C573" s="7" t="s">
        <v>5077</v>
      </c>
      <c r="D573" s="4">
        <v>1</v>
      </c>
      <c r="E573" s="4">
        <v>5</v>
      </c>
      <c r="F573">
        <v>1</v>
      </c>
      <c r="G573">
        <v>1</v>
      </c>
      <c r="H573">
        <v>1</v>
      </c>
      <c r="I573">
        <v>1</v>
      </c>
      <c r="J573">
        <v>5</v>
      </c>
      <c r="K573">
        <v>1</v>
      </c>
      <c r="L573">
        <v>5</v>
      </c>
      <c r="M573">
        <v>1</v>
      </c>
      <c r="N573">
        <v>1</v>
      </c>
      <c r="O573" s="4" t="s">
        <v>10808</v>
      </c>
      <c r="P573" t="s">
        <v>10809</v>
      </c>
      <c r="Q573">
        <v>36.752499999999998</v>
      </c>
      <c r="R573">
        <v>3.0419700000000001</v>
      </c>
    </row>
    <row r="574" spans="1:18">
      <c r="A574">
        <v>40968.601851851854</v>
      </c>
      <c r="B574" s="6" t="s">
        <v>5072</v>
      </c>
      <c r="C574" s="7" t="s">
        <v>5078</v>
      </c>
      <c r="D574" s="4">
        <v>5</v>
      </c>
      <c r="E574" s="4">
        <v>5</v>
      </c>
      <c r="F574">
        <v>4</v>
      </c>
      <c r="G574">
        <v>3</v>
      </c>
      <c r="H574">
        <v>3</v>
      </c>
      <c r="I574">
        <v>3</v>
      </c>
      <c r="J574">
        <v>2</v>
      </c>
      <c r="K574">
        <v>4</v>
      </c>
      <c r="L574">
        <v>5</v>
      </c>
      <c r="M574">
        <v>3</v>
      </c>
      <c r="N574">
        <v>4</v>
      </c>
      <c r="O574" s="4" t="s">
        <v>10604</v>
      </c>
      <c r="P574" t="s">
        <v>10605</v>
      </c>
      <c r="Q574">
        <v>48.853409999999997</v>
      </c>
      <c r="R574">
        <v>2.3488000000000002</v>
      </c>
    </row>
    <row r="575" spans="1:18">
      <c r="A575">
        <v>40968.60365740741</v>
      </c>
      <c r="B575" s="6" t="s">
        <v>5072</v>
      </c>
      <c r="C575" s="7" t="s">
        <v>5079</v>
      </c>
      <c r="D575" s="4">
        <v>5</v>
      </c>
      <c r="E575" s="4">
        <v>4</v>
      </c>
      <c r="F575">
        <v>4</v>
      </c>
      <c r="G575">
        <v>2</v>
      </c>
      <c r="H575">
        <v>4</v>
      </c>
      <c r="I575">
        <v>3</v>
      </c>
      <c r="J575">
        <v>3</v>
      </c>
      <c r="K575">
        <v>4</v>
      </c>
      <c r="L575">
        <v>5</v>
      </c>
      <c r="M575">
        <v>2</v>
      </c>
      <c r="N575">
        <v>4</v>
      </c>
      <c r="O575" s="4" t="s">
        <v>10604</v>
      </c>
      <c r="P575" t="s">
        <v>10605</v>
      </c>
      <c r="Q575">
        <v>48.853409999999997</v>
      </c>
      <c r="R575">
        <v>2.3488000000000002</v>
      </c>
    </row>
    <row r="576" spans="1:18">
      <c r="A576">
        <v>40968.604780092595</v>
      </c>
      <c r="B576" s="6" t="s">
        <v>5072</v>
      </c>
      <c r="C576" s="7" t="s">
        <v>5080</v>
      </c>
      <c r="D576" s="4">
        <v>4</v>
      </c>
      <c r="E576" s="4">
        <v>4</v>
      </c>
      <c r="F576">
        <v>4</v>
      </c>
      <c r="G576">
        <v>3</v>
      </c>
      <c r="H576">
        <v>4</v>
      </c>
      <c r="I576">
        <v>3</v>
      </c>
      <c r="J576">
        <v>4</v>
      </c>
      <c r="K576">
        <v>3</v>
      </c>
      <c r="L576">
        <v>5</v>
      </c>
      <c r="M576">
        <v>3</v>
      </c>
      <c r="N576">
        <v>5</v>
      </c>
      <c r="O576" s="4" t="s">
        <v>10604</v>
      </c>
      <c r="P576" t="s">
        <v>10605</v>
      </c>
      <c r="Q576">
        <v>48.853409999999997</v>
      </c>
      <c r="R576">
        <v>2.3488000000000002</v>
      </c>
    </row>
    <row r="577" spans="1:18">
      <c r="A577">
        <v>40968.605578703704</v>
      </c>
      <c r="B577" s="6" t="s">
        <v>5072</v>
      </c>
      <c r="C577" s="7" t="s">
        <v>5081</v>
      </c>
      <c r="D577" s="4">
        <v>4</v>
      </c>
      <c r="E577" s="4">
        <v>4</v>
      </c>
      <c r="F577">
        <v>4</v>
      </c>
      <c r="G577">
        <v>4</v>
      </c>
      <c r="H577">
        <v>3</v>
      </c>
      <c r="I577">
        <v>3</v>
      </c>
      <c r="J577">
        <v>3</v>
      </c>
      <c r="K577">
        <v>3</v>
      </c>
      <c r="L577">
        <v>3</v>
      </c>
      <c r="M577">
        <v>3</v>
      </c>
      <c r="N577">
        <v>3</v>
      </c>
      <c r="O577" s="4" t="s">
        <v>10604</v>
      </c>
      <c r="P577" t="s">
        <v>10674</v>
      </c>
      <c r="Q577">
        <v>43.296950000000002</v>
      </c>
      <c r="R577">
        <v>5.3810700000000002</v>
      </c>
    </row>
    <row r="578" spans="1:18">
      <c r="A578">
        <v>40968.606620370374</v>
      </c>
      <c r="B578" s="6" t="s">
        <v>5072</v>
      </c>
      <c r="C578" s="7" t="s">
        <v>5082</v>
      </c>
      <c r="D578" s="4">
        <v>4</v>
      </c>
      <c r="E578" s="4">
        <v>4</v>
      </c>
      <c r="F578">
        <v>4</v>
      </c>
      <c r="G578">
        <v>5</v>
      </c>
      <c r="H578">
        <v>3</v>
      </c>
      <c r="I578">
        <v>3</v>
      </c>
      <c r="J578">
        <v>1</v>
      </c>
      <c r="K578">
        <v>3</v>
      </c>
      <c r="L578">
        <v>3</v>
      </c>
      <c r="M578">
        <v>3</v>
      </c>
      <c r="N578">
        <v>4</v>
      </c>
      <c r="O578" s="4" t="s">
        <v>10716</v>
      </c>
      <c r="P578" t="s">
        <v>10735</v>
      </c>
      <c r="Q578">
        <v>-33.867849999999997</v>
      </c>
      <c r="R578">
        <v>151.20732000000001</v>
      </c>
    </row>
    <row r="579" spans="1:18">
      <c r="A579">
        <v>40968.607499999998</v>
      </c>
      <c r="B579" s="6" t="s">
        <v>5072</v>
      </c>
      <c r="C579" s="7" t="s">
        <v>5083</v>
      </c>
      <c r="D579" s="4">
        <v>4</v>
      </c>
      <c r="E579" s="4">
        <v>3</v>
      </c>
      <c r="F579">
        <v>4</v>
      </c>
      <c r="G579">
        <v>3</v>
      </c>
      <c r="H579">
        <v>4</v>
      </c>
      <c r="I579">
        <v>5</v>
      </c>
      <c r="J579">
        <v>3</v>
      </c>
      <c r="K579">
        <v>3</v>
      </c>
      <c r="L579">
        <v>5</v>
      </c>
      <c r="M579">
        <v>3</v>
      </c>
      <c r="N579">
        <v>3</v>
      </c>
      <c r="O579" s="4" t="s">
        <v>10600</v>
      </c>
      <c r="P579" t="s">
        <v>10708</v>
      </c>
      <c r="Q579">
        <v>51.05</v>
      </c>
      <c r="R579">
        <v>3.7166700000000001</v>
      </c>
    </row>
    <row r="580" spans="1:18">
      <c r="A580">
        <v>40968.640925925924</v>
      </c>
      <c r="B580" s="6" t="s">
        <v>5072</v>
      </c>
      <c r="C580" s="7" t="s">
        <v>5084</v>
      </c>
      <c r="D580" s="4">
        <v>4</v>
      </c>
      <c r="E580" s="4">
        <v>4</v>
      </c>
      <c r="F580">
        <v>3</v>
      </c>
      <c r="G580">
        <v>3</v>
      </c>
      <c r="H580">
        <v>4</v>
      </c>
      <c r="I580">
        <v>3</v>
      </c>
      <c r="J580">
        <v>2</v>
      </c>
      <c r="K580">
        <v>3</v>
      </c>
      <c r="L580">
        <v>5</v>
      </c>
      <c r="M580">
        <v>4</v>
      </c>
      <c r="N580">
        <v>3</v>
      </c>
      <c r="O580" s="4" t="s">
        <v>10675</v>
      </c>
      <c r="P580" t="s">
        <v>10810</v>
      </c>
      <c r="Q580">
        <v>46.083329999999997</v>
      </c>
      <c r="R580">
        <v>18.233329999999999</v>
      </c>
    </row>
    <row r="581" spans="1:18">
      <c r="A581">
        <v>40968.726620370369</v>
      </c>
      <c r="B581" s="6" t="s">
        <v>5072</v>
      </c>
      <c r="C581" s="7" t="s">
        <v>5085</v>
      </c>
      <c r="D581" s="4">
        <v>5</v>
      </c>
      <c r="E581" s="4">
        <v>2</v>
      </c>
      <c r="F581">
        <v>5</v>
      </c>
      <c r="G581">
        <v>4</v>
      </c>
      <c r="H581">
        <v>3</v>
      </c>
      <c r="I581">
        <v>5</v>
      </c>
      <c r="J581">
        <v>4</v>
      </c>
      <c r="K581">
        <v>4</v>
      </c>
      <c r="L581">
        <v>4</v>
      </c>
      <c r="M581">
        <v>4</v>
      </c>
      <c r="N581">
        <v>5</v>
      </c>
      <c r="O581" s="4" t="s">
        <v>10607</v>
      </c>
      <c r="P581" t="s">
        <v>10608</v>
      </c>
      <c r="Q581">
        <v>45.508839999999999</v>
      </c>
      <c r="R581">
        <v>-73.587810000000005</v>
      </c>
    </row>
    <row r="582" spans="1:18">
      <c r="A582">
        <v>40968.787129629629</v>
      </c>
      <c r="B582" s="6" t="s">
        <v>5072</v>
      </c>
      <c r="C582" s="7" t="s">
        <v>5086</v>
      </c>
      <c r="D582" s="4">
        <v>1</v>
      </c>
      <c r="E582" s="4">
        <v>1</v>
      </c>
      <c r="F582">
        <v>1</v>
      </c>
      <c r="G582">
        <v>1</v>
      </c>
      <c r="H582">
        <v>1</v>
      </c>
      <c r="I582">
        <v>1</v>
      </c>
      <c r="J582">
        <v>1</v>
      </c>
      <c r="K582">
        <v>1</v>
      </c>
      <c r="L582">
        <v>1</v>
      </c>
      <c r="M582">
        <v>1</v>
      </c>
      <c r="N582">
        <v>1</v>
      </c>
      <c r="O582" s="4" t="s">
        <v>10625</v>
      </c>
      <c r="P582" t="s">
        <v>10772</v>
      </c>
      <c r="Q582">
        <v>19.05</v>
      </c>
      <c r="R582">
        <v>-98.2</v>
      </c>
    </row>
    <row r="583" spans="1:18">
      <c r="A583">
        <v>40968.802060185182</v>
      </c>
      <c r="B583" s="6" t="s">
        <v>5072</v>
      </c>
      <c r="C583" s="7" t="s">
        <v>5087</v>
      </c>
      <c r="D583" s="4">
        <v>4</v>
      </c>
      <c r="E583" s="4">
        <v>4</v>
      </c>
      <c r="F583">
        <v>4</v>
      </c>
      <c r="G583">
        <v>2</v>
      </c>
      <c r="H583">
        <v>5</v>
      </c>
      <c r="I583">
        <v>4</v>
      </c>
      <c r="J583">
        <v>2</v>
      </c>
      <c r="K583">
        <v>5</v>
      </c>
      <c r="L583">
        <v>5</v>
      </c>
      <c r="M583">
        <v>5</v>
      </c>
      <c r="N583">
        <v>5</v>
      </c>
      <c r="O583" s="4" t="s">
        <v>10600</v>
      </c>
      <c r="P583" t="s">
        <v>10609</v>
      </c>
      <c r="Q583">
        <v>50.850450000000002</v>
      </c>
      <c r="R583">
        <v>4.3487799999999996</v>
      </c>
    </row>
    <row r="584" spans="1:18">
      <c r="A584">
        <v>40967.274282407408</v>
      </c>
      <c r="B584" s="6" t="s">
        <v>5088</v>
      </c>
      <c r="C584" s="7" t="s">
        <v>5089</v>
      </c>
      <c r="D584" s="4">
        <v>5</v>
      </c>
      <c r="E584" s="4">
        <v>5</v>
      </c>
      <c r="F584">
        <v>5</v>
      </c>
      <c r="G584">
        <v>5</v>
      </c>
      <c r="H584">
        <v>5</v>
      </c>
      <c r="I584">
        <v>5</v>
      </c>
      <c r="J584">
        <v>5</v>
      </c>
      <c r="K584">
        <v>5</v>
      </c>
      <c r="L584">
        <v>5</v>
      </c>
      <c r="M584">
        <v>5</v>
      </c>
      <c r="N584">
        <v>5</v>
      </c>
      <c r="O584" s="4" t="s">
        <v>10788</v>
      </c>
      <c r="P584" t="s">
        <v>10789</v>
      </c>
      <c r="Q584">
        <v>30.062629999999999</v>
      </c>
      <c r="R584">
        <v>31.249669999999998</v>
      </c>
    </row>
    <row r="585" spans="1:18">
      <c r="A585">
        <v>40967.306250000001</v>
      </c>
      <c r="B585" s="6" t="s">
        <v>5088</v>
      </c>
      <c r="C585" s="7" t="s">
        <v>5090</v>
      </c>
      <c r="D585" s="4">
        <v>1</v>
      </c>
      <c r="E585" s="4">
        <v>1</v>
      </c>
      <c r="F585">
        <v>1</v>
      </c>
      <c r="G585">
        <v>1</v>
      </c>
      <c r="H585">
        <v>1</v>
      </c>
      <c r="I585">
        <v>1</v>
      </c>
      <c r="J585">
        <v>1</v>
      </c>
      <c r="K585">
        <v>1</v>
      </c>
      <c r="L585">
        <v>5</v>
      </c>
      <c r="M585">
        <v>1</v>
      </c>
      <c r="N585">
        <v>1</v>
      </c>
      <c r="O585" s="4" t="s">
        <v>10656</v>
      </c>
      <c r="P585" t="s">
        <v>10780</v>
      </c>
      <c r="Q585">
        <v>37.453609999999998</v>
      </c>
      <c r="R585">
        <v>126.73166999999999</v>
      </c>
    </row>
    <row r="586" spans="1:18">
      <c r="A586">
        <v>40967.524328703701</v>
      </c>
      <c r="B586" s="6" t="s">
        <v>5088</v>
      </c>
      <c r="C586" s="7" t="s">
        <v>5091</v>
      </c>
      <c r="D586" s="4">
        <v>4</v>
      </c>
      <c r="E586" s="4">
        <v>5</v>
      </c>
      <c r="F586">
        <v>5</v>
      </c>
      <c r="G586">
        <v>4</v>
      </c>
      <c r="H586">
        <v>5</v>
      </c>
      <c r="I586">
        <v>4</v>
      </c>
      <c r="J586">
        <v>4</v>
      </c>
      <c r="K586">
        <v>4</v>
      </c>
      <c r="L586">
        <v>4</v>
      </c>
      <c r="M586">
        <v>5</v>
      </c>
      <c r="N586">
        <v>4</v>
      </c>
      <c r="O586" s="4" t="s">
        <v>10629</v>
      </c>
      <c r="P586" t="s">
        <v>10669</v>
      </c>
      <c r="Q586">
        <v>40.416499999999999</v>
      </c>
      <c r="R586">
        <v>-3.7025600000000001</v>
      </c>
    </row>
    <row r="587" spans="1:18">
      <c r="A587">
        <v>40967.530613425923</v>
      </c>
      <c r="B587" s="6" t="s">
        <v>5088</v>
      </c>
      <c r="C587" s="7" t="s">
        <v>5092</v>
      </c>
      <c r="D587" s="4">
        <v>2</v>
      </c>
      <c r="E587" s="4">
        <v>3</v>
      </c>
      <c r="F587">
        <v>3</v>
      </c>
      <c r="G587">
        <v>3</v>
      </c>
      <c r="H587">
        <v>3</v>
      </c>
      <c r="I587">
        <v>2</v>
      </c>
      <c r="J587">
        <v>2</v>
      </c>
      <c r="K587">
        <v>3</v>
      </c>
      <c r="L587">
        <v>4</v>
      </c>
      <c r="M587">
        <v>3</v>
      </c>
      <c r="N587">
        <v>3</v>
      </c>
      <c r="O587" s="4" t="s">
        <v>10618</v>
      </c>
      <c r="P587" t="s">
        <v>10637</v>
      </c>
      <c r="Q587">
        <v>45.464269999999999</v>
      </c>
      <c r="R587">
        <v>9.1895100000000003</v>
      </c>
    </row>
    <row r="588" spans="1:18">
      <c r="A588">
        <v>40967.553043981483</v>
      </c>
      <c r="B588" s="6" t="s">
        <v>5088</v>
      </c>
      <c r="C588" s="7" t="s">
        <v>5093</v>
      </c>
      <c r="D588" s="4">
        <v>4</v>
      </c>
      <c r="E588" s="4">
        <v>4</v>
      </c>
      <c r="F588">
        <v>4</v>
      </c>
      <c r="G588">
        <v>4</v>
      </c>
      <c r="H588">
        <v>5</v>
      </c>
      <c r="I588">
        <v>5</v>
      </c>
      <c r="J588">
        <v>4</v>
      </c>
      <c r="K588">
        <v>5</v>
      </c>
      <c r="L588">
        <v>5</v>
      </c>
      <c r="M588">
        <v>5</v>
      </c>
      <c r="N588">
        <v>5</v>
      </c>
      <c r="O588" s="4" t="s">
        <v>10675</v>
      </c>
      <c r="P588" t="s">
        <v>10810</v>
      </c>
      <c r="Q588">
        <v>46.083329999999997</v>
      </c>
      <c r="R588">
        <v>18.233329999999999</v>
      </c>
    </row>
    <row r="589" spans="1:18">
      <c r="A589">
        <v>40967.557766203703</v>
      </c>
      <c r="B589" s="6" t="s">
        <v>5088</v>
      </c>
      <c r="C589" s="7" t="s">
        <v>5094</v>
      </c>
      <c r="D589" s="4">
        <v>4</v>
      </c>
      <c r="E589" s="4">
        <v>3</v>
      </c>
      <c r="F589">
        <v>4</v>
      </c>
      <c r="G589">
        <v>3</v>
      </c>
      <c r="H589">
        <v>5</v>
      </c>
      <c r="I589">
        <v>3</v>
      </c>
      <c r="J589">
        <v>3</v>
      </c>
      <c r="K589">
        <v>5</v>
      </c>
      <c r="L589">
        <v>4</v>
      </c>
      <c r="M589">
        <v>3</v>
      </c>
      <c r="N589">
        <v>3</v>
      </c>
      <c r="O589" s="4" t="s">
        <v>10604</v>
      </c>
      <c r="P589" t="s">
        <v>10652</v>
      </c>
      <c r="Q589">
        <v>43.604259999999996</v>
      </c>
      <c r="R589">
        <v>1.44367</v>
      </c>
    </row>
    <row r="590" spans="1:18">
      <c r="A590">
        <v>40967.561689814815</v>
      </c>
      <c r="B590" s="6" t="s">
        <v>5088</v>
      </c>
      <c r="C590" s="7" t="s">
        <v>5095</v>
      </c>
      <c r="D590" s="4">
        <v>5</v>
      </c>
      <c r="E590" s="4">
        <v>3</v>
      </c>
      <c r="F590">
        <v>3</v>
      </c>
      <c r="G590">
        <v>5</v>
      </c>
      <c r="H590">
        <v>5</v>
      </c>
      <c r="I590">
        <v>5</v>
      </c>
      <c r="J590">
        <v>3</v>
      </c>
      <c r="K590">
        <v>5</v>
      </c>
      <c r="L590">
        <v>5</v>
      </c>
      <c r="M590">
        <v>5</v>
      </c>
      <c r="N590">
        <v>5</v>
      </c>
      <c r="O590" s="4" t="s">
        <v>10629</v>
      </c>
      <c r="P590" t="s">
        <v>10669</v>
      </c>
      <c r="Q590">
        <v>40.416499999999999</v>
      </c>
      <c r="R590">
        <v>-3.7025600000000001</v>
      </c>
    </row>
    <row r="591" spans="1:18">
      <c r="A591">
        <v>40967.6487037037</v>
      </c>
      <c r="B591" s="6" t="s">
        <v>5088</v>
      </c>
      <c r="C591" s="7" t="s">
        <v>5096</v>
      </c>
      <c r="D591" s="4">
        <v>4</v>
      </c>
      <c r="E591" s="4">
        <v>5</v>
      </c>
      <c r="F591">
        <v>4</v>
      </c>
      <c r="G591">
        <v>4</v>
      </c>
      <c r="H591">
        <v>5</v>
      </c>
      <c r="I591">
        <v>4</v>
      </c>
      <c r="J591">
        <v>4</v>
      </c>
      <c r="K591">
        <v>4</v>
      </c>
      <c r="L591">
        <v>4</v>
      </c>
      <c r="M591">
        <v>5</v>
      </c>
      <c r="N591">
        <v>4</v>
      </c>
      <c r="O591" s="4" t="s">
        <v>10811</v>
      </c>
      <c r="P591" t="s">
        <v>10812</v>
      </c>
      <c r="Q591">
        <v>-34.613149999999997</v>
      </c>
      <c r="R591">
        <v>-58.377229999999997</v>
      </c>
    </row>
    <row r="592" spans="1:18">
      <c r="A592">
        <v>40967.760995370372</v>
      </c>
      <c r="B592" s="6" t="s">
        <v>5088</v>
      </c>
      <c r="C592" s="7" t="s">
        <v>5097</v>
      </c>
      <c r="D592" s="4">
        <v>3</v>
      </c>
      <c r="E592" s="4">
        <v>2</v>
      </c>
      <c r="F592">
        <v>4</v>
      </c>
      <c r="G592">
        <v>3</v>
      </c>
      <c r="H592">
        <v>4</v>
      </c>
      <c r="I592">
        <v>4</v>
      </c>
      <c r="J592">
        <v>4</v>
      </c>
      <c r="K592">
        <v>3</v>
      </c>
      <c r="L592">
        <v>3</v>
      </c>
      <c r="M592">
        <v>3</v>
      </c>
      <c r="N592">
        <v>4</v>
      </c>
      <c r="O592" s="4" t="s">
        <v>10614</v>
      </c>
      <c r="P592" t="s">
        <v>10640</v>
      </c>
      <c r="Q592">
        <v>34.052230000000002</v>
      </c>
      <c r="R592">
        <v>-118.24368</v>
      </c>
    </row>
    <row r="593" spans="1:18">
      <c r="A593">
        <v>40967.871053240742</v>
      </c>
      <c r="B593" s="6" t="s">
        <v>5088</v>
      </c>
      <c r="C593" s="7" t="s">
        <v>5098</v>
      </c>
      <c r="D593" s="4">
        <v>3</v>
      </c>
      <c r="E593" s="4">
        <v>4</v>
      </c>
      <c r="F593">
        <v>4</v>
      </c>
      <c r="G593">
        <v>3</v>
      </c>
      <c r="H593">
        <v>5</v>
      </c>
      <c r="I593">
        <v>4</v>
      </c>
      <c r="J593">
        <v>4</v>
      </c>
      <c r="K593">
        <v>5</v>
      </c>
      <c r="L593">
        <v>4</v>
      </c>
      <c r="M593">
        <v>4</v>
      </c>
      <c r="N593">
        <v>2</v>
      </c>
      <c r="O593" s="4" t="s">
        <v>10604</v>
      </c>
      <c r="P593" t="s">
        <v>10674</v>
      </c>
      <c r="Q593">
        <v>43.296950000000002</v>
      </c>
      <c r="R593">
        <v>5.3810700000000002</v>
      </c>
    </row>
    <row r="594" spans="1:18">
      <c r="A594">
        <v>40967.911620370367</v>
      </c>
      <c r="B594" s="6" t="s">
        <v>5088</v>
      </c>
      <c r="C594" s="7" t="s">
        <v>5099</v>
      </c>
      <c r="D594" s="4">
        <v>1</v>
      </c>
      <c r="E594" s="4">
        <v>1</v>
      </c>
      <c r="F594">
        <v>1</v>
      </c>
      <c r="G594">
        <v>1</v>
      </c>
      <c r="H594">
        <v>1</v>
      </c>
      <c r="I594">
        <v>1</v>
      </c>
      <c r="J594">
        <v>1</v>
      </c>
      <c r="K594">
        <v>1</v>
      </c>
      <c r="L594">
        <v>1</v>
      </c>
      <c r="M594">
        <v>1</v>
      </c>
      <c r="N594">
        <v>1</v>
      </c>
      <c r="O594" s="4" t="s">
        <v>10607</v>
      </c>
      <c r="P594" t="s">
        <v>10624</v>
      </c>
      <c r="Q594">
        <v>43.700110000000002</v>
      </c>
      <c r="R594">
        <v>-79.416300000000007</v>
      </c>
    </row>
    <row r="595" spans="1:18">
      <c r="A595">
        <v>40966.799432870372</v>
      </c>
      <c r="B595" s="6" t="s">
        <v>5100</v>
      </c>
      <c r="C595" s="7" t="s">
        <v>5101</v>
      </c>
      <c r="D595" s="4">
        <v>3</v>
      </c>
      <c r="E595" s="4">
        <v>1</v>
      </c>
      <c r="F595">
        <v>1</v>
      </c>
      <c r="G595">
        <v>4</v>
      </c>
      <c r="H595">
        <v>4</v>
      </c>
      <c r="I595">
        <v>4</v>
      </c>
      <c r="J595">
        <v>1</v>
      </c>
      <c r="K595">
        <v>4</v>
      </c>
      <c r="L595">
        <v>2</v>
      </c>
      <c r="M595">
        <v>4</v>
      </c>
      <c r="N595">
        <v>1</v>
      </c>
      <c r="O595" s="4" t="s">
        <v>10751</v>
      </c>
      <c r="P595" t="s">
        <v>10752</v>
      </c>
      <c r="Q595">
        <v>44.804009999999998</v>
      </c>
      <c r="R595">
        <v>20.465129999999998</v>
      </c>
    </row>
    <row r="596" spans="1:18">
      <c r="A596">
        <v>40966.357870370368</v>
      </c>
      <c r="B596" s="6" t="s">
        <v>5100</v>
      </c>
      <c r="C596" s="7" t="s">
        <v>5102</v>
      </c>
      <c r="D596" s="4">
        <v>5</v>
      </c>
      <c r="E596" s="4">
        <v>5</v>
      </c>
      <c r="F596">
        <v>5</v>
      </c>
      <c r="G596">
        <v>5</v>
      </c>
      <c r="H596">
        <v>5</v>
      </c>
      <c r="I596">
        <v>5</v>
      </c>
      <c r="J596">
        <v>5</v>
      </c>
      <c r="K596">
        <v>5</v>
      </c>
      <c r="L596">
        <v>5</v>
      </c>
      <c r="M596">
        <v>5</v>
      </c>
      <c r="N596">
        <v>5</v>
      </c>
      <c r="O596" s="4" t="s">
        <v>10618</v>
      </c>
      <c r="P596" t="s">
        <v>10619</v>
      </c>
      <c r="Q596">
        <v>41.894739999999999</v>
      </c>
      <c r="R596">
        <v>12.4839</v>
      </c>
    </row>
    <row r="597" spans="1:18">
      <c r="A597">
        <v>40966.456689814811</v>
      </c>
      <c r="B597" s="6" t="s">
        <v>5100</v>
      </c>
      <c r="C597" s="7" t="s">
        <v>5103</v>
      </c>
      <c r="D597" s="4">
        <v>3</v>
      </c>
      <c r="E597" s="4">
        <v>3</v>
      </c>
      <c r="F597">
        <v>3</v>
      </c>
      <c r="G597">
        <v>3</v>
      </c>
      <c r="H597">
        <v>1</v>
      </c>
      <c r="I597">
        <v>1</v>
      </c>
      <c r="J597">
        <v>1</v>
      </c>
      <c r="K597">
        <v>1</v>
      </c>
      <c r="L597">
        <v>3</v>
      </c>
      <c r="M597">
        <v>1</v>
      </c>
      <c r="N597">
        <v>4</v>
      </c>
      <c r="O597" s="4" t="s">
        <v>10685</v>
      </c>
      <c r="P597" t="s">
        <v>10686</v>
      </c>
      <c r="Q597">
        <v>48.208489999999998</v>
      </c>
      <c r="R597">
        <v>16.37208</v>
      </c>
    </row>
    <row r="598" spans="1:18">
      <c r="A598">
        <v>40966.582407407404</v>
      </c>
      <c r="B598" s="6" t="s">
        <v>5100</v>
      </c>
      <c r="C598" s="7" t="s">
        <v>5104</v>
      </c>
      <c r="D598" s="4">
        <v>4</v>
      </c>
      <c r="E598" s="4">
        <v>5</v>
      </c>
      <c r="F598">
        <v>5</v>
      </c>
      <c r="G598">
        <v>3</v>
      </c>
      <c r="H598">
        <v>4</v>
      </c>
      <c r="I598">
        <v>4</v>
      </c>
      <c r="J598">
        <v>4</v>
      </c>
      <c r="K598">
        <v>4</v>
      </c>
      <c r="L598">
        <v>5</v>
      </c>
      <c r="M598">
        <v>4</v>
      </c>
      <c r="N598">
        <v>2</v>
      </c>
      <c r="O598" s="4" t="s">
        <v>10629</v>
      </c>
      <c r="P598" t="s">
        <v>10630</v>
      </c>
      <c r="Q598">
        <v>41.38879</v>
      </c>
      <c r="R598">
        <v>2.1589900000000002</v>
      </c>
    </row>
    <row r="599" spans="1:18">
      <c r="A599">
        <v>40966.733032407406</v>
      </c>
      <c r="B599" s="6" t="s">
        <v>5100</v>
      </c>
      <c r="C599" s="7" t="s">
        <v>5105</v>
      </c>
      <c r="D599" s="4">
        <v>5</v>
      </c>
      <c r="E599" s="4">
        <v>1</v>
      </c>
      <c r="F599">
        <v>1</v>
      </c>
      <c r="G599">
        <v>5</v>
      </c>
      <c r="H599">
        <v>5</v>
      </c>
      <c r="I599">
        <v>5</v>
      </c>
      <c r="J599">
        <v>5</v>
      </c>
      <c r="K599">
        <v>5</v>
      </c>
      <c r="L599">
        <v>5</v>
      </c>
      <c r="M599">
        <v>1</v>
      </c>
      <c r="N599">
        <v>1</v>
      </c>
      <c r="O599" s="4" t="s">
        <v>10618</v>
      </c>
      <c r="P599" t="s">
        <v>10637</v>
      </c>
      <c r="Q599">
        <v>45.464269999999999</v>
      </c>
      <c r="R599">
        <v>9.1895100000000003</v>
      </c>
    </row>
    <row r="600" spans="1:18">
      <c r="A600">
        <v>40966.597592592596</v>
      </c>
      <c r="B600" s="6" t="s">
        <v>5100</v>
      </c>
      <c r="C600" s="7" t="s">
        <v>5106</v>
      </c>
      <c r="D600" s="4">
        <v>3</v>
      </c>
      <c r="E600" s="4">
        <v>3</v>
      </c>
      <c r="F600">
        <v>4</v>
      </c>
      <c r="G600">
        <v>4</v>
      </c>
      <c r="H600">
        <v>5</v>
      </c>
      <c r="I600">
        <v>3</v>
      </c>
      <c r="J600">
        <v>4</v>
      </c>
      <c r="K600">
        <v>4</v>
      </c>
      <c r="L600">
        <v>5</v>
      </c>
      <c r="M600">
        <v>3</v>
      </c>
      <c r="N600">
        <v>4</v>
      </c>
      <c r="O600" s="4" t="s">
        <v>10629</v>
      </c>
      <c r="P600" t="s">
        <v>10750</v>
      </c>
      <c r="Q600">
        <v>41.656059999999997</v>
      </c>
      <c r="R600">
        <v>-0.87734000000000001</v>
      </c>
    </row>
    <row r="601" spans="1:18">
      <c r="A601">
        <v>40966.613182870373</v>
      </c>
      <c r="B601" s="6" t="s">
        <v>5100</v>
      </c>
      <c r="C601" s="7" t="s">
        <v>5107</v>
      </c>
      <c r="D601" s="4">
        <v>3</v>
      </c>
      <c r="E601" s="4">
        <v>3</v>
      </c>
      <c r="F601">
        <v>3</v>
      </c>
      <c r="G601">
        <v>5</v>
      </c>
      <c r="H601">
        <v>3</v>
      </c>
      <c r="I601">
        <v>4</v>
      </c>
      <c r="J601">
        <v>4</v>
      </c>
      <c r="K601">
        <v>3</v>
      </c>
      <c r="L601">
        <v>5</v>
      </c>
      <c r="M601">
        <v>3</v>
      </c>
      <c r="N601">
        <v>5</v>
      </c>
      <c r="O601" s="4" t="s">
        <v>10598</v>
      </c>
      <c r="P601" t="s">
        <v>10777</v>
      </c>
      <c r="Q601">
        <v>50.933329999999998</v>
      </c>
      <c r="R601">
        <v>6.95</v>
      </c>
    </row>
    <row r="602" spans="1:18">
      <c r="A602">
        <v>40966.617291666669</v>
      </c>
      <c r="B602" s="6" t="s">
        <v>5100</v>
      </c>
      <c r="C602" s="7" t="s">
        <v>5108</v>
      </c>
      <c r="D602" s="4">
        <v>5</v>
      </c>
      <c r="E602" s="4">
        <v>3</v>
      </c>
      <c r="F602">
        <v>1</v>
      </c>
      <c r="G602">
        <v>4</v>
      </c>
      <c r="H602">
        <v>1</v>
      </c>
      <c r="I602">
        <v>5</v>
      </c>
      <c r="J602">
        <v>4</v>
      </c>
      <c r="K602">
        <v>5</v>
      </c>
      <c r="L602">
        <v>4</v>
      </c>
      <c r="M602">
        <v>1</v>
      </c>
      <c r="N602">
        <v>1</v>
      </c>
      <c r="O602" s="4" t="s">
        <v>10604</v>
      </c>
      <c r="P602" t="s">
        <v>10674</v>
      </c>
      <c r="Q602">
        <v>43.296950000000002</v>
      </c>
      <c r="R602">
        <v>5.3810700000000002</v>
      </c>
    </row>
    <row r="603" spans="1:18">
      <c r="A603">
        <v>40966.662083333336</v>
      </c>
      <c r="B603" s="6" t="s">
        <v>5100</v>
      </c>
      <c r="C603" s="7" t="s">
        <v>5109</v>
      </c>
      <c r="D603" s="4">
        <v>1</v>
      </c>
      <c r="E603" s="4">
        <v>1</v>
      </c>
      <c r="F603">
        <v>5</v>
      </c>
      <c r="G603">
        <v>1</v>
      </c>
      <c r="H603">
        <v>5</v>
      </c>
      <c r="I603">
        <v>5</v>
      </c>
      <c r="J603">
        <v>5</v>
      </c>
      <c r="K603">
        <v>5</v>
      </c>
      <c r="L603">
        <v>5</v>
      </c>
      <c r="M603">
        <v>5</v>
      </c>
      <c r="N603">
        <v>5</v>
      </c>
      <c r="O603" s="4" t="s">
        <v>10625</v>
      </c>
      <c r="P603" t="s">
        <v>10697</v>
      </c>
      <c r="Q603">
        <v>19.428470000000001</v>
      </c>
      <c r="R603">
        <v>-99.127660000000006</v>
      </c>
    </row>
    <row r="604" spans="1:18">
      <c r="A604">
        <v>40966.701620370368</v>
      </c>
      <c r="B604" s="6" t="s">
        <v>5100</v>
      </c>
      <c r="C604" s="7" t="s">
        <v>5110</v>
      </c>
      <c r="D604" s="4">
        <v>4</v>
      </c>
      <c r="E604" s="4">
        <v>5</v>
      </c>
      <c r="F604">
        <v>3</v>
      </c>
      <c r="G604">
        <v>3</v>
      </c>
      <c r="H604">
        <v>5</v>
      </c>
      <c r="I604">
        <v>5</v>
      </c>
      <c r="J604">
        <v>1</v>
      </c>
      <c r="K604">
        <v>5</v>
      </c>
      <c r="L604">
        <v>5</v>
      </c>
      <c r="M604">
        <v>5</v>
      </c>
      <c r="N604">
        <v>3</v>
      </c>
      <c r="O604" s="4" t="s">
        <v>10625</v>
      </c>
      <c r="P604" t="s">
        <v>10697</v>
      </c>
      <c r="Q604">
        <v>19.428470000000001</v>
      </c>
      <c r="R604">
        <v>-99.127660000000006</v>
      </c>
    </row>
    <row r="605" spans="1:18">
      <c r="A605">
        <v>40966.735046296293</v>
      </c>
      <c r="B605" s="6" t="s">
        <v>5100</v>
      </c>
      <c r="C605" s="7" t="s">
        <v>5111</v>
      </c>
      <c r="D605" s="4">
        <v>3</v>
      </c>
      <c r="E605" s="4">
        <v>1</v>
      </c>
      <c r="F605">
        <v>2</v>
      </c>
      <c r="G605">
        <v>2</v>
      </c>
      <c r="H605">
        <v>2</v>
      </c>
      <c r="I605">
        <v>1</v>
      </c>
      <c r="J605">
        <v>1</v>
      </c>
      <c r="K605">
        <v>2</v>
      </c>
      <c r="L605">
        <v>2</v>
      </c>
      <c r="M605">
        <v>2</v>
      </c>
      <c r="N605">
        <v>1</v>
      </c>
      <c r="O605" s="4" t="s">
        <v>10662</v>
      </c>
      <c r="P605" t="s">
        <v>10681</v>
      </c>
      <c r="Q605">
        <v>31.22222</v>
      </c>
      <c r="R605">
        <v>121.45806</v>
      </c>
    </row>
    <row r="606" spans="1:18">
      <c r="A606">
        <v>40966.801203703704</v>
      </c>
      <c r="B606" s="6" t="s">
        <v>5100</v>
      </c>
      <c r="C606" s="7" t="s">
        <v>4837</v>
      </c>
      <c r="D606" s="4">
        <v>3</v>
      </c>
      <c r="E606" s="4">
        <v>3</v>
      </c>
      <c r="F606">
        <v>4</v>
      </c>
      <c r="G606">
        <v>4</v>
      </c>
      <c r="H606">
        <v>5</v>
      </c>
      <c r="I606">
        <v>4</v>
      </c>
      <c r="J606">
        <v>4</v>
      </c>
      <c r="K606">
        <v>4</v>
      </c>
      <c r="L606">
        <v>4</v>
      </c>
      <c r="M606">
        <v>4</v>
      </c>
      <c r="N606">
        <v>5</v>
      </c>
      <c r="O606" s="4" t="s">
        <v>10634</v>
      </c>
      <c r="P606" t="s">
        <v>10806</v>
      </c>
      <c r="Q606">
        <v>41.149610000000003</v>
      </c>
      <c r="R606">
        <v>-8.6109899999999993</v>
      </c>
    </row>
    <row r="607" spans="1:18">
      <c r="A607">
        <v>40966.610868055555</v>
      </c>
      <c r="B607" s="6" t="s">
        <v>5100</v>
      </c>
      <c r="C607" s="7" t="s">
        <v>5112</v>
      </c>
      <c r="D607" s="4">
        <v>3</v>
      </c>
      <c r="E607" s="4">
        <v>3</v>
      </c>
      <c r="F607">
        <v>3</v>
      </c>
      <c r="G607">
        <v>4</v>
      </c>
      <c r="H607">
        <v>5</v>
      </c>
      <c r="I607">
        <v>5</v>
      </c>
      <c r="J607">
        <v>4</v>
      </c>
      <c r="K607">
        <v>4</v>
      </c>
      <c r="L607">
        <v>4</v>
      </c>
      <c r="M607">
        <v>3</v>
      </c>
      <c r="N607">
        <v>5</v>
      </c>
      <c r="O607" s="4" t="s">
        <v>10598</v>
      </c>
      <c r="P607" t="s">
        <v>10651</v>
      </c>
      <c r="Q607">
        <v>52.524369999999998</v>
      </c>
      <c r="R607">
        <v>13.41053</v>
      </c>
    </row>
    <row r="608" spans="1:18">
      <c r="A608">
        <v>40965.024097222224</v>
      </c>
      <c r="B608" s="6" t="s">
        <v>5113</v>
      </c>
      <c r="C608" s="7" t="s">
        <v>5114</v>
      </c>
      <c r="D608" s="4">
        <v>3</v>
      </c>
      <c r="E608" s="4">
        <v>3</v>
      </c>
      <c r="F608">
        <v>3</v>
      </c>
      <c r="G608">
        <v>5</v>
      </c>
      <c r="H608">
        <v>5</v>
      </c>
      <c r="I608">
        <v>4</v>
      </c>
      <c r="J608">
        <v>4</v>
      </c>
      <c r="K608">
        <v>4</v>
      </c>
      <c r="L608">
        <v>5</v>
      </c>
      <c r="M608">
        <v>4</v>
      </c>
      <c r="N608">
        <v>5</v>
      </c>
      <c r="O608" s="4" t="s">
        <v>10716</v>
      </c>
      <c r="P608" t="s">
        <v>10730</v>
      </c>
      <c r="Q608">
        <v>-31.95224</v>
      </c>
      <c r="R608">
        <v>115.8614</v>
      </c>
    </row>
    <row r="609" spans="1:18">
      <c r="A609">
        <v>40965.456921296296</v>
      </c>
      <c r="B609" s="6" t="s">
        <v>5113</v>
      </c>
      <c r="C609" s="7" t="s">
        <v>5115</v>
      </c>
      <c r="D609" s="4">
        <v>4</v>
      </c>
      <c r="E609" s="4">
        <v>3</v>
      </c>
      <c r="F609">
        <v>5</v>
      </c>
      <c r="G609">
        <v>4</v>
      </c>
      <c r="H609">
        <v>4</v>
      </c>
      <c r="I609">
        <v>4</v>
      </c>
      <c r="J609">
        <v>3</v>
      </c>
      <c r="K609">
        <v>4</v>
      </c>
      <c r="L609">
        <v>4</v>
      </c>
      <c r="M609">
        <v>4</v>
      </c>
      <c r="N609">
        <v>5</v>
      </c>
      <c r="O609" s="4" t="s">
        <v>10618</v>
      </c>
      <c r="P609" t="s">
        <v>10667</v>
      </c>
      <c r="Q609">
        <v>45.070489999999999</v>
      </c>
      <c r="R609">
        <v>7.68682</v>
      </c>
    </row>
    <row r="610" spans="1:18">
      <c r="A610">
        <v>40965.759097222224</v>
      </c>
      <c r="B610" s="6" t="s">
        <v>5113</v>
      </c>
      <c r="C610" s="7" t="s">
        <v>5116</v>
      </c>
      <c r="D610" s="4">
        <v>1</v>
      </c>
      <c r="E610" s="4">
        <v>1</v>
      </c>
      <c r="F610">
        <v>1</v>
      </c>
      <c r="G610">
        <v>1</v>
      </c>
      <c r="H610">
        <v>1</v>
      </c>
      <c r="I610">
        <v>1</v>
      </c>
      <c r="J610">
        <v>1</v>
      </c>
      <c r="K610">
        <v>1</v>
      </c>
      <c r="L610">
        <v>1</v>
      </c>
      <c r="M610">
        <v>1</v>
      </c>
      <c r="N610">
        <v>1</v>
      </c>
      <c r="O610" s="4" t="s">
        <v>10683</v>
      </c>
      <c r="P610" t="s">
        <v>10684</v>
      </c>
      <c r="Q610">
        <v>41.013840000000002</v>
      </c>
      <c r="R610">
        <v>28.949660000000002</v>
      </c>
    </row>
    <row r="611" spans="1:18">
      <c r="A611">
        <v>40965.80128472222</v>
      </c>
      <c r="B611" s="6" t="s">
        <v>5113</v>
      </c>
      <c r="C611" s="7" t="s">
        <v>5117</v>
      </c>
      <c r="D611" s="4">
        <v>3</v>
      </c>
      <c r="E611" s="4">
        <v>2</v>
      </c>
      <c r="F611">
        <v>3</v>
      </c>
      <c r="G611">
        <v>4</v>
      </c>
      <c r="H611">
        <v>4</v>
      </c>
      <c r="I611">
        <v>5</v>
      </c>
      <c r="J611">
        <v>5</v>
      </c>
      <c r="K611">
        <v>5</v>
      </c>
      <c r="L611">
        <v>5</v>
      </c>
      <c r="M611">
        <v>4</v>
      </c>
      <c r="N611">
        <v>5</v>
      </c>
      <c r="O611" s="4" t="s">
        <v>10618</v>
      </c>
      <c r="P611" t="s">
        <v>10619</v>
      </c>
      <c r="Q611">
        <v>41.894739999999999</v>
      </c>
      <c r="R611">
        <v>12.4839</v>
      </c>
    </row>
    <row r="612" spans="1:18">
      <c r="A612">
        <v>40964.222939814812</v>
      </c>
      <c r="B612" s="6" t="s">
        <v>5118</v>
      </c>
      <c r="C612" s="7" t="s">
        <v>5119</v>
      </c>
      <c r="D612" s="4">
        <v>3</v>
      </c>
      <c r="E612" s="4">
        <v>3</v>
      </c>
      <c r="F612">
        <v>3</v>
      </c>
      <c r="G612">
        <v>5</v>
      </c>
      <c r="H612">
        <v>5</v>
      </c>
      <c r="I612">
        <v>5</v>
      </c>
      <c r="J612">
        <v>3</v>
      </c>
      <c r="K612">
        <v>5</v>
      </c>
      <c r="L612">
        <v>5</v>
      </c>
      <c r="M612">
        <v>3</v>
      </c>
      <c r="N612">
        <v>4</v>
      </c>
      <c r="O612" s="4" t="s">
        <v>10733</v>
      </c>
      <c r="P612" t="s">
        <v>10813</v>
      </c>
      <c r="Q612">
        <v>48.713949999999997</v>
      </c>
      <c r="R612">
        <v>21.25808</v>
      </c>
    </row>
    <row r="613" spans="1:18">
      <c r="A613">
        <v>40964.875694444447</v>
      </c>
      <c r="B613" s="6" t="s">
        <v>5118</v>
      </c>
      <c r="C613" s="7" t="s">
        <v>5120</v>
      </c>
      <c r="D613" s="4">
        <v>5</v>
      </c>
      <c r="E613" s="4">
        <v>4</v>
      </c>
      <c r="F613">
        <v>3</v>
      </c>
      <c r="G613">
        <v>4</v>
      </c>
      <c r="H613">
        <v>5</v>
      </c>
      <c r="I613">
        <v>4</v>
      </c>
      <c r="J613">
        <v>4</v>
      </c>
      <c r="K613">
        <v>5</v>
      </c>
      <c r="L613">
        <v>4</v>
      </c>
      <c r="M613">
        <v>5</v>
      </c>
      <c r="N613">
        <v>3</v>
      </c>
      <c r="O613" s="4" t="s">
        <v>10814</v>
      </c>
      <c r="P613" t="s">
        <v>10815</v>
      </c>
      <c r="Q613">
        <v>24.191669999999998</v>
      </c>
      <c r="R613">
        <v>55.760559999999998</v>
      </c>
    </row>
    <row r="614" spans="1:18">
      <c r="A614">
        <v>40964.668773148151</v>
      </c>
      <c r="B614" s="6" t="s">
        <v>5118</v>
      </c>
      <c r="C614" s="7" t="s">
        <v>5121</v>
      </c>
      <c r="D614" s="4">
        <v>5</v>
      </c>
      <c r="E614" s="4">
        <v>1</v>
      </c>
      <c r="F614">
        <v>5</v>
      </c>
      <c r="G614">
        <v>5</v>
      </c>
      <c r="H614">
        <v>0</v>
      </c>
      <c r="I614">
        <v>4</v>
      </c>
      <c r="J614">
        <v>1</v>
      </c>
      <c r="K614">
        <v>5</v>
      </c>
      <c r="L614">
        <v>1</v>
      </c>
      <c r="M614">
        <v>1</v>
      </c>
      <c r="N614">
        <v>1</v>
      </c>
      <c r="O614" s="4" t="s">
        <v>10616</v>
      </c>
      <c r="P614" t="s">
        <v>10668</v>
      </c>
      <c r="Q614">
        <v>-36.866669999999999</v>
      </c>
      <c r="R614">
        <v>174.76667</v>
      </c>
    </row>
    <row r="615" spans="1:18">
      <c r="A615">
        <v>40964.450486111113</v>
      </c>
      <c r="B615" s="6" t="s">
        <v>5118</v>
      </c>
      <c r="C615" s="7" t="s">
        <v>5122</v>
      </c>
      <c r="D615" s="4">
        <v>4</v>
      </c>
      <c r="E615" s="4">
        <v>3</v>
      </c>
      <c r="F615">
        <v>5</v>
      </c>
      <c r="G615">
        <v>3</v>
      </c>
      <c r="H615">
        <v>4</v>
      </c>
      <c r="I615">
        <v>4</v>
      </c>
      <c r="J615">
        <v>3</v>
      </c>
      <c r="K615">
        <v>5</v>
      </c>
      <c r="L615">
        <v>4</v>
      </c>
      <c r="M615">
        <v>5</v>
      </c>
      <c r="N615">
        <v>5</v>
      </c>
      <c r="O615" s="4" t="s">
        <v>10733</v>
      </c>
      <c r="P615" t="s">
        <v>10813</v>
      </c>
      <c r="Q615">
        <v>48.713949999999997</v>
      </c>
      <c r="R615">
        <v>21.25808</v>
      </c>
    </row>
    <row r="616" spans="1:18">
      <c r="A616">
        <v>40964.493668981479</v>
      </c>
      <c r="B616" s="6" t="s">
        <v>5118</v>
      </c>
      <c r="C616" s="7" t="s">
        <v>5123</v>
      </c>
      <c r="D616" s="4">
        <v>1</v>
      </c>
      <c r="E616" s="4">
        <v>1</v>
      </c>
      <c r="F616">
        <v>1</v>
      </c>
      <c r="G616">
        <v>1</v>
      </c>
      <c r="H616">
        <v>1</v>
      </c>
      <c r="I616">
        <v>1</v>
      </c>
      <c r="J616">
        <v>1</v>
      </c>
      <c r="K616">
        <v>1</v>
      </c>
      <c r="L616">
        <v>1</v>
      </c>
      <c r="M616">
        <v>1</v>
      </c>
      <c r="N616">
        <v>1</v>
      </c>
      <c r="O616" s="4" t="s">
        <v>10629</v>
      </c>
      <c r="P616" t="s">
        <v>10669</v>
      </c>
      <c r="Q616">
        <v>40.416499999999999</v>
      </c>
      <c r="R616">
        <v>-3.7025600000000001</v>
      </c>
    </row>
    <row r="617" spans="1:18">
      <c r="A617">
        <v>40964.703877314816</v>
      </c>
      <c r="B617" s="6" t="s">
        <v>5118</v>
      </c>
      <c r="C617" s="7" t="s">
        <v>5124</v>
      </c>
      <c r="D617" s="4">
        <v>4</v>
      </c>
      <c r="E617" s="4">
        <v>3</v>
      </c>
      <c r="F617">
        <v>4</v>
      </c>
      <c r="G617">
        <v>4</v>
      </c>
      <c r="H617">
        <v>4</v>
      </c>
      <c r="I617">
        <v>5</v>
      </c>
      <c r="J617">
        <v>4</v>
      </c>
      <c r="K617">
        <v>4</v>
      </c>
      <c r="L617">
        <v>5</v>
      </c>
      <c r="M617">
        <v>4</v>
      </c>
      <c r="N617">
        <v>5</v>
      </c>
      <c r="O617" s="4" t="s">
        <v>10614</v>
      </c>
      <c r="P617" t="s">
        <v>10636</v>
      </c>
      <c r="Q617">
        <v>40.714269999999999</v>
      </c>
      <c r="R617">
        <v>-74.005970000000005</v>
      </c>
    </row>
    <row r="618" spans="1:18">
      <c r="A618">
        <v>40964.722581018519</v>
      </c>
      <c r="B618" s="6" t="s">
        <v>5118</v>
      </c>
      <c r="C618" s="7" t="s">
        <v>5125</v>
      </c>
      <c r="D618" s="4">
        <v>4</v>
      </c>
      <c r="E618" s="4">
        <v>3</v>
      </c>
      <c r="F618">
        <v>4</v>
      </c>
      <c r="G618">
        <v>2</v>
      </c>
      <c r="H618">
        <v>4</v>
      </c>
      <c r="I618">
        <v>4</v>
      </c>
      <c r="J618">
        <v>3</v>
      </c>
      <c r="K618">
        <v>5</v>
      </c>
      <c r="L618">
        <v>3</v>
      </c>
      <c r="M618">
        <v>4</v>
      </c>
      <c r="N618">
        <v>4</v>
      </c>
      <c r="O618" s="4" t="s">
        <v>10685</v>
      </c>
      <c r="P618" t="s">
        <v>10686</v>
      </c>
      <c r="Q618">
        <v>48.208489999999998</v>
      </c>
      <c r="R618">
        <v>16.37208</v>
      </c>
    </row>
    <row r="619" spans="1:18">
      <c r="A619">
        <v>40964.749467592592</v>
      </c>
      <c r="B619" s="6" t="s">
        <v>5118</v>
      </c>
      <c r="C619" s="7" t="s">
        <v>5126</v>
      </c>
      <c r="D619" s="4">
        <v>4</v>
      </c>
      <c r="E619" s="4">
        <v>3</v>
      </c>
      <c r="F619">
        <v>3</v>
      </c>
      <c r="G619">
        <v>4</v>
      </c>
      <c r="H619">
        <v>4</v>
      </c>
      <c r="I619">
        <v>4</v>
      </c>
      <c r="J619">
        <v>4</v>
      </c>
      <c r="K619">
        <v>5</v>
      </c>
      <c r="L619">
        <v>5</v>
      </c>
      <c r="M619">
        <v>3</v>
      </c>
      <c r="N619">
        <v>5</v>
      </c>
      <c r="O619" s="4" t="s">
        <v>10618</v>
      </c>
      <c r="P619" t="s">
        <v>10667</v>
      </c>
      <c r="Q619">
        <v>45.070489999999999</v>
      </c>
      <c r="R619">
        <v>7.68682</v>
      </c>
    </row>
    <row r="620" spans="1:18">
      <c r="A620">
        <v>40964.789710648147</v>
      </c>
      <c r="B620" s="6" t="s">
        <v>5118</v>
      </c>
      <c r="C620" s="7" t="s">
        <v>5127</v>
      </c>
      <c r="D620" s="4">
        <v>4</v>
      </c>
      <c r="E620" s="4">
        <v>3</v>
      </c>
      <c r="F620">
        <v>4</v>
      </c>
      <c r="G620">
        <v>5</v>
      </c>
      <c r="H620">
        <v>5</v>
      </c>
      <c r="I620">
        <v>5</v>
      </c>
      <c r="J620">
        <v>5</v>
      </c>
      <c r="K620">
        <v>4</v>
      </c>
      <c r="L620">
        <v>4</v>
      </c>
      <c r="M620">
        <v>5</v>
      </c>
      <c r="N620">
        <v>3</v>
      </c>
      <c r="O620" s="4" t="s">
        <v>10702</v>
      </c>
      <c r="P620" t="s">
        <v>10790</v>
      </c>
      <c r="Q620">
        <v>-19.920829999999999</v>
      </c>
      <c r="R620">
        <v>-43.937779999999997</v>
      </c>
    </row>
    <row r="621" spans="1:18">
      <c r="A621">
        <v>40963.041608796295</v>
      </c>
      <c r="B621" s="6" t="s">
        <v>5128</v>
      </c>
      <c r="C621" s="7" t="s">
        <v>5129</v>
      </c>
      <c r="D621" s="4">
        <v>4</v>
      </c>
      <c r="E621" s="4">
        <v>4</v>
      </c>
      <c r="F621">
        <v>4</v>
      </c>
      <c r="G621">
        <v>5</v>
      </c>
      <c r="H621">
        <v>4</v>
      </c>
      <c r="I621">
        <v>3</v>
      </c>
      <c r="J621">
        <v>3</v>
      </c>
      <c r="K621">
        <v>4</v>
      </c>
      <c r="L621">
        <v>4</v>
      </c>
      <c r="M621">
        <v>3</v>
      </c>
      <c r="N621">
        <v>4</v>
      </c>
      <c r="O621" s="4" t="s">
        <v>10607</v>
      </c>
      <c r="P621" t="s">
        <v>10608</v>
      </c>
      <c r="Q621">
        <v>45.508839999999999</v>
      </c>
      <c r="R621">
        <v>-73.587810000000005</v>
      </c>
    </row>
    <row r="622" spans="1:18">
      <c r="A622">
        <v>40963.320729166669</v>
      </c>
      <c r="B622" s="6" t="s">
        <v>5128</v>
      </c>
      <c r="C622" s="7" t="s">
        <v>5130</v>
      </c>
      <c r="D622" s="4">
        <v>1</v>
      </c>
      <c r="E622" s="4">
        <v>1</v>
      </c>
      <c r="F622">
        <v>5</v>
      </c>
      <c r="G622">
        <v>1</v>
      </c>
      <c r="H622">
        <v>5</v>
      </c>
      <c r="I622">
        <v>4</v>
      </c>
      <c r="J622">
        <v>3</v>
      </c>
      <c r="K622">
        <v>5</v>
      </c>
      <c r="L622">
        <v>1</v>
      </c>
      <c r="M622">
        <v>1</v>
      </c>
      <c r="N622">
        <v>1</v>
      </c>
      <c r="O622" s="4" t="s">
        <v>10618</v>
      </c>
      <c r="P622" t="s">
        <v>10619</v>
      </c>
      <c r="Q622">
        <v>41.894739999999999</v>
      </c>
      <c r="R622">
        <v>12.4839</v>
      </c>
    </row>
    <row r="623" spans="1:18">
      <c r="A623">
        <v>40963.404548611114</v>
      </c>
      <c r="B623" s="6" t="s">
        <v>5128</v>
      </c>
      <c r="C623" s="7" t="s">
        <v>5131</v>
      </c>
      <c r="D623" s="4">
        <v>3</v>
      </c>
      <c r="E623" s="4">
        <v>4</v>
      </c>
      <c r="F623">
        <v>3</v>
      </c>
      <c r="G623">
        <v>3</v>
      </c>
      <c r="H623">
        <v>5</v>
      </c>
      <c r="I623">
        <v>5</v>
      </c>
      <c r="J623">
        <v>5</v>
      </c>
      <c r="K623">
        <v>4</v>
      </c>
      <c r="L623">
        <v>5</v>
      </c>
      <c r="M623">
        <v>4</v>
      </c>
      <c r="N623">
        <v>5</v>
      </c>
      <c r="O623" s="4" t="s">
        <v>10604</v>
      </c>
      <c r="P623" t="s">
        <v>10605</v>
      </c>
      <c r="Q623">
        <v>48.853409999999997</v>
      </c>
      <c r="R623">
        <v>2.3488000000000002</v>
      </c>
    </row>
    <row r="624" spans="1:18">
      <c r="A624">
        <v>40963.444305555553</v>
      </c>
      <c r="B624" s="6" t="s">
        <v>5128</v>
      </c>
      <c r="C624" s="7" t="s">
        <v>5132</v>
      </c>
      <c r="D624" s="4">
        <v>1</v>
      </c>
      <c r="E624" s="4">
        <v>1</v>
      </c>
      <c r="F624">
        <v>5</v>
      </c>
      <c r="G624">
        <v>1</v>
      </c>
      <c r="H624">
        <v>1</v>
      </c>
      <c r="I624">
        <v>1</v>
      </c>
      <c r="J624">
        <v>1</v>
      </c>
      <c r="K624">
        <v>1</v>
      </c>
      <c r="L624">
        <v>1</v>
      </c>
      <c r="M624">
        <v>1</v>
      </c>
      <c r="N624">
        <v>1</v>
      </c>
      <c r="O624" s="4" t="s">
        <v>10634</v>
      </c>
      <c r="P624" t="s">
        <v>10635</v>
      </c>
      <c r="Q624">
        <v>38.753819999999997</v>
      </c>
      <c r="R624">
        <v>-9.2308299999999992</v>
      </c>
    </row>
    <row r="625" spans="1:18">
      <c r="A625">
        <v>40963.495046296295</v>
      </c>
      <c r="B625" s="6" t="s">
        <v>5128</v>
      </c>
      <c r="C625" s="7" t="s">
        <v>5133</v>
      </c>
      <c r="D625" s="4">
        <v>1</v>
      </c>
      <c r="E625" s="4">
        <v>1</v>
      </c>
      <c r="F625">
        <v>2</v>
      </c>
      <c r="G625">
        <v>5</v>
      </c>
      <c r="H625">
        <v>5</v>
      </c>
      <c r="I625">
        <v>5</v>
      </c>
      <c r="J625">
        <v>4</v>
      </c>
      <c r="K625">
        <v>4</v>
      </c>
      <c r="L625">
        <v>5</v>
      </c>
      <c r="M625">
        <v>4</v>
      </c>
      <c r="N625">
        <v>5</v>
      </c>
      <c r="O625" s="4" t="s">
        <v>10614</v>
      </c>
      <c r="P625" t="s">
        <v>10636</v>
      </c>
      <c r="Q625">
        <v>40.714269999999999</v>
      </c>
      <c r="R625">
        <v>-74.005970000000005</v>
      </c>
    </row>
    <row r="626" spans="1:18">
      <c r="A626">
        <v>40963.550787037035</v>
      </c>
      <c r="B626" s="6" t="s">
        <v>5128</v>
      </c>
      <c r="C626" s="7" t="s">
        <v>5134</v>
      </c>
      <c r="D626" s="4">
        <v>5</v>
      </c>
      <c r="E626" s="4">
        <v>2</v>
      </c>
      <c r="F626">
        <v>3</v>
      </c>
      <c r="G626">
        <v>4</v>
      </c>
      <c r="H626">
        <v>5</v>
      </c>
      <c r="I626">
        <v>3</v>
      </c>
      <c r="J626">
        <v>3</v>
      </c>
      <c r="K626">
        <v>5</v>
      </c>
      <c r="L626">
        <v>4</v>
      </c>
      <c r="M626">
        <v>1</v>
      </c>
      <c r="N626">
        <v>4</v>
      </c>
      <c r="O626" s="4" t="s">
        <v>10816</v>
      </c>
      <c r="P626" t="s">
        <v>10817</v>
      </c>
      <c r="Q626">
        <v>3.4372199999999999</v>
      </c>
      <c r="R626">
        <v>-76.522499999999994</v>
      </c>
    </row>
    <row r="627" spans="1:18">
      <c r="A627">
        <v>40963.566643518519</v>
      </c>
      <c r="B627" s="6" t="s">
        <v>5128</v>
      </c>
      <c r="C627" s="7" t="s">
        <v>5135</v>
      </c>
      <c r="D627" s="4">
        <v>4</v>
      </c>
      <c r="E627" s="4">
        <v>3</v>
      </c>
      <c r="F627">
        <v>3</v>
      </c>
      <c r="G627">
        <v>3</v>
      </c>
      <c r="H627">
        <v>4</v>
      </c>
      <c r="I627">
        <v>5</v>
      </c>
      <c r="J627">
        <v>3</v>
      </c>
      <c r="K627">
        <v>3</v>
      </c>
      <c r="L627">
        <v>4</v>
      </c>
      <c r="M627">
        <v>4</v>
      </c>
      <c r="N627">
        <v>4</v>
      </c>
      <c r="O627" s="4" t="s">
        <v>10665</v>
      </c>
      <c r="P627" t="s">
        <v>10818</v>
      </c>
      <c r="Q627">
        <v>52.090829999999997</v>
      </c>
      <c r="R627">
        <v>5.1222200000000004</v>
      </c>
    </row>
    <row r="628" spans="1:18">
      <c r="A628">
        <v>40963.59611111111</v>
      </c>
      <c r="B628" s="6" t="s">
        <v>5128</v>
      </c>
      <c r="C628" s="7" t="s">
        <v>5136</v>
      </c>
      <c r="D628" s="4">
        <v>2</v>
      </c>
      <c r="E628" s="4">
        <v>3</v>
      </c>
      <c r="F628">
        <v>5</v>
      </c>
      <c r="G628">
        <v>4</v>
      </c>
      <c r="H628">
        <v>5</v>
      </c>
      <c r="I628">
        <v>3</v>
      </c>
      <c r="J628">
        <v>4</v>
      </c>
      <c r="K628">
        <v>4</v>
      </c>
      <c r="L628">
        <v>5</v>
      </c>
      <c r="M628">
        <v>5</v>
      </c>
      <c r="N628">
        <v>3</v>
      </c>
      <c r="O628" s="4" t="s">
        <v>10598</v>
      </c>
      <c r="P628" t="s">
        <v>10651</v>
      </c>
      <c r="Q628">
        <v>52.524369999999998</v>
      </c>
      <c r="R628">
        <v>13.41053</v>
      </c>
    </row>
    <row r="629" spans="1:18">
      <c r="A629">
        <v>40963.90253472222</v>
      </c>
      <c r="B629" s="6" t="s">
        <v>5128</v>
      </c>
      <c r="C629" s="7" t="s">
        <v>5137</v>
      </c>
      <c r="D629" s="4">
        <v>3</v>
      </c>
      <c r="E629" s="4">
        <v>4</v>
      </c>
      <c r="F629">
        <v>4</v>
      </c>
      <c r="G629">
        <v>2</v>
      </c>
      <c r="H629">
        <v>5</v>
      </c>
      <c r="I629">
        <v>3</v>
      </c>
      <c r="J629">
        <v>3</v>
      </c>
      <c r="K629">
        <v>5</v>
      </c>
      <c r="L629">
        <v>4</v>
      </c>
      <c r="M629">
        <v>2</v>
      </c>
      <c r="N629">
        <v>4</v>
      </c>
      <c r="O629" s="4" t="s">
        <v>10604</v>
      </c>
      <c r="P629" t="s">
        <v>10605</v>
      </c>
      <c r="Q629">
        <v>48.853409999999997</v>
      </c>
      <c r="R629">
        <v>2.3488000000000002</v>
      </c>
    </row>
    <row r="630" spans="1:18">
      <c r="A630">
        <v>40963.775439814817</v>
      </c>
      <c r="B630" s="6" t="s">
        <v>5128</v>
      </c>
      <c r="C630" s="7" t="s">
        <v>5138</v>
      </c>
      <c r="D630" s="4">
        <v>3</v>
      </c>
      <c r="E630" s="4">
        <v>1</v>
      </c>
      <c r="F630">
        <v>4</v>
      </c>
      <c r="G630">
        <v>4</v>
      </c>
      <c r="H630">
        <v>3</v>
      </c>
      <c r="I630">
        <v>5</v>
      </c>
      <c r="J630">
        <v>4</v>
      </c>
      <c r="K630">
        <v>5</v>
      </c>
      <c r="L630">
        <v>2</v>
      </c>
      <c r="M630">
        <v>5</v>
      </c>
      <c r="N630">
        <v>5</v>
      </c>
      <c r="O630" s="4" t="s">
        <v>10614</v>
      </c>
      <c r="P630" t="s">
        <v>10636</v>
      </c>
      <c r="Q630">
        <v>40.714269999999999</v>
      </c>
      <c r="R630">
        <v>-74.005970000000005</v>
      </c>
    </row>
    <row r="631" spans="1:18">
      <c r="A631">
        <v>40963.78224537037</v>
      </c>
      <c r="B631" s="6" t="s">
        <v>5128</v>
      </c>
      <c r="C631" s="7" t="s">
        <v>5139</v>
      </c>
      <c r="D631" s="4">
        <v>4</v>
      </c>
      <c r="E631" s="4">
        <v>3</v>
      </c>
      <c r="F631">
        <v>4</v>
      </c>
      <c r="G631">
        <v>5</v>
      </c>
      <c r="H631">
        <v>5</v>
      </c>
      <c r="I631">
        <v>5</v>
      </c>
      <c r="J631">
        <v>3</v>
      </c>
      <c r="K631">
        <v>5</v>
      </c>
      <c r="L631">
        <v>5</v>
      </c>
      <c r="M631">
        <v>3</v>
      </c>
      <c r="N631">
        <v>5</v>
      </c>
      <c r="O631" s="4" t="s">
        <v>10604</v>
      </c>
      <c r="P631" t="s">
        <v>10605</v>
      </c>
      <c r="Q631">
        <v>48.853409999999997</v>
      </c>
      <c r="R631">
        <v>2.3488000000000002</v>
      </c>
    </row>
    <row r="632" spans="1:18">
      <c r="A632">
        <v>40962.000983796293</v>
      </c>
      <c r="B632" s="6" t="s">
        <v>5140</v>
      </c>
      <c r="C632" s="7" t="s">
        <v>5141</v>
      </c>
      <c r="D632" s="4">
        <v>4</v>
      </c>
      <c r="E632" s="4">
        <v>4</v>
      </c>
      <c r="F632">
        <v>4</v>
      </c>
      <c r="G632">
        <v>3</v>
      </c>
      <c r="H632">
        <v>5</v>
      </c>
      <c r="I632">
        <v>4</v>
      </c>
      <c r="J632">
        <v>3</v>
      </c>
      <c r="K632">
        <v>4</v>
      </c>
      <c r="L632">
        <v>5</v>
      </c>
      <c r="M632">
        <v>2</v>
      </c>
      <c r="N632">
        <v>5</v>
      </c>
      <c r="O632" s="4" t="s">
        <v>10819</v>
      </c>
      <c r="P632" t="s">
        <v>10820</v>
      </c>
      <c r="Q632">
        <v>13.75398</v>
      </c>
      <c r="R632">
        <v>100.50144</v>
      </c>
    </row>
    <row r="633" spans="1:18">
      <c r="A633">
        <v>40962.267500000002</v>
      </c>
      <c r="B633" s="6" t="s">
        <v>5140</v>
      </c>
      <c r="C633" s="7" t="s">
        <v>5142</v>
      </c>
      <c r="D633" s="4">
        <v>3</v>
      </c>
      <c r="E633" s="4">
        <v>5</v>
      </c>
      <c r="F633">
        <v>3</v>
      </c>
      <c r="G633">
        <v>4</v>
      </c>
      <c r="H633">
        <v>5</v>
      </c>
      <c r="I633">
        <v>4</v>
      </c>
      <c r="J633">
        <v>5</v>
      </c>
      <c r="K633">
        <v>5</v>
      </c>
      <c r="L633">
        <v>5</v>
      </c>
      <c r="M633">
        <v>5</v>
      </c>
      <c r="N633">
        <v>5</v>
      </c>
      <c r="O633" s="4" t="s">
        <v>10662</v>
      </c>
      <c r="P633" t="s">
        <v>10785</v>
      </c>
      <c r="Q633">
        <v>30.795079999999999</v>
      </c>
      <c r="R633">
        <v>106.08474</v>
      </c>
    </row>
    <row r="634" spans="1:18">
      <c r="A634">
        <v>40962.272314814814</v>
      </c>
      <c r="B634" s="6" t="s">
        <v>5140</v>
      </c>
      <c r="C634" s="7" t="s">
        <v>5143</v>
      </c>
      <c r="D634" s="4">
        <v>3</v>
      </c>
      <c r="E634" s="4">
        <v>3</v>
      </c>
      <c r="F634">
        <v>3</v>
      </c>
      <c r="G634">
        <v>2</v>
      </c>
      <c r="H634">
        <v>2</v>
      </c>
      <c r="I634">
        <v>3</v>
      </c>
      <c r="J634">
        <v>2</v>
      </c>
      <c r="K634">
        <v>5</v>
      </c>
      <c r="L634">
        <v>3</v>
      </c>
      <c r="M634">
        <v>5</v>
      </c>
      <c r="N634">
        <v>3</v>
      </c>
      <c r="O634" s="4" t="s">
        <v>10604</v>
      </c>
      <c r="P634" t="s">
        <v>10674</v>
      </c>
      <c r="Q634">
        <v>43.296950000000002</v>
      </c>
      <c r="R634">
        <v>5.3810700000000002</v>
      </c>
    </row>
    <row r="635" spans="1:18">
      <c r="A635">
        <v>40962.326967592591</v>
      </c>
      <c r="B635" s="6" t="s">
        <v>5140</v>
      </c>
      <c r="C635" s="7" t="s">
        <v>5144</v>
      </c>
      <c r="D635" s="4">
        <v>3</v>
      </c>
      <c r="E635" s="4">
        <v>3</v>
      </c>
      <c r="F635">
        <v>4</v>
      </c>
      <c r="G635">
        <v>4</v>
      </c>
      <c r="H635">
        <v>5</v>
      </c>
      <c r="I635">
        <v>3</v>
      </c>
      <c r="J635">
        <v>4</v>
      </c>
      <c r="K635">
        <v>3</v>
      </c>
      <c r="L635">
        <v>4</v>
      </c>
      <c r="M635">
        <v>5</v>
      </c>
      <c r="N635">
        <v>4</v>
      </c>
      <c r="O635" s="4" t="s">
        <v>10727</v>
      </c>
      <c r="P635" t="s">
        <v>10728</v>
      </c>
      <c r="Q635">
        <v>50.088039999999999</v>
      </c>
      <c r="R635">
        <v>14.42076</v>
      </c>
    </row>
    <row r="636" spans="1:18">
      <c r="A636">
        <v>40962.343935185185</v>
      </c>
      <c r="B636" s="6" t="s">
        <v>5140</v>
      </c>
      <c r="C636" s="7" t="s">
        <v>5145</v>
      </c>
      <c r="D636" s="4">
        <v>5</v>
      </c>
      <c r="E636" s="4">
        <v>3</v>
      </c>
      <c r="F636">
        <v>4</v>
      </c>
      <c r="G636">
        <v>3</v>
      </c>
      <c r="H636">
        <v>3</v>
      </c>
      <c r="I636">
        <v>5</v>
      </c>
      <c r="J636">
        <v>4</v>
      </c>
      <c r="K636">
        <v>4</v>
      </c>
      <c r="L636">
        <v>5</v>
      </c>
      <c r="M636">
        <v>4</v>
      </c>
      <c r="N636">
        <v>4</v>
      </c>
      <c r="O636" s="4" t="s">
        <v>10604</v>
      </c>
      <c r="P636" t="s">
        <v>10605</v>
      </c>
      <c r="Q636">
        <v>48.853409999999997</v>
      </c>
      <c r="R636">
        <v>2.3488000000000002</v>
      </c>
    </row>
    <row r="637" spans="1:18">
      <c r="A637">
        <v>40962.583587962959</v>
      </c>
      <c r="B637" s="6" t="s">
        <v>5140</v>
      </c>
      <c r="C637" s="7" t="s">
        <v>5146</v>
      </c>
      <c r="D637" s="4">
        <v>2</v>
      </c>
      <c r="E637" s="4">
        <v>3</v>
      </c>
      <c r="F637">
        <v>5</v>
      </c>
      <c r="G637">
        <v>5</v>
      </c>
      <c r="H637">
        <v>4</v>
      </c>
      <c r="I637">
        <v>4</v>
      </c>
      <c r="J637">
        <v>1</v>
      </c>
      <c r="K637">
        <v>3</v>
      </c>
      <c r="L637">
        <v>4</v>
      </c>
      <c r="M637">
        <v>1</v>
      </c>
      <c r="N637">
        <v>2</v>
      </c>
      <c r="O637" s="4" t="s">
        <v>10598</v>
      </c>
      <c r="P637" t="s">
        <v>10651</v>
      </c>
      <c r="Q637">
        <v>52.524369999999998</v>
      </c>
      <c r="R637">
        <v>13.41053</v>
      </c>
    </row>
    <row r="638" spans="1:18">
      <c r="A638">
        <v>40962.593217592592</v>
      </c>
      <c r="B638" s="6" t="s">
        <v>5140</v>
      </c>
      <c r="C638" s="7" t="s">
        <v>5147</v>
      </c>
      <c r="D638" s="4">
        <v>3</v>
      </c>
      <c r="E638" s="4">
        <v>3</v>
      </c>
      <c r="F638">
        <v>4</v>
      </c>
      <c r="G638">
        <v>5</v>
      </c>
      <c r="H638">
        <v>5</v>
      </c>
      <c r="I638">
        <v>4</v>
      </c>
      <c r="J638">
        <v>5</v>
      </c>
      <c r="K638">
        <v>5</v>
      </c>
      <c r="L638">
        <v>5</v>
      </c>
      <c r="M638">
        <v>3</v>
      </c>
      <c r="N638">
        <v>4</v>
      </c>
      <c r="O638" s="4" t="s">
        <v>10614</v>
      </c>
      <c r="P638" t="s">
        <v>10636</v>
      </c>
      <c r="Q638">
        <v>40.714269999999999</v>
      </c>
      <c r="R638">
        <v>-74.005970000000005</v>
      </c>
    </row>
    <row r="639" spans="1:18">
      <c r="A639">
        <v>40962.619375000002</v>
      </c>
      <c r="B639" s="6" t="s">
        <v>5140</v>
      </c>
      <c r="C639" s="7" t="s">
        <v>5148</v>
      </c>
      <c r="D639" s="4">
        <v>2</v>
      </c>
      <c r="E639" s="4">
        <v>4</v>
      </c>
      <c r="F639">
        <v>4</v>
      </c>
      <c r="G639">
        <v>5</v>
      </c>
      <c r="H639">
        <v>3</v>
      </c>
      <c r="I639">
        <v>2</v>
      </c>
      <c r="J639">
        <v>4</v>
      </c>
      <c r="K639">
        <v>5</v>
      </c>
      <c r="L639">
        <v>4</v>
      </c>
      <c r="M639">
        <v>2</v>
      </c>
      <c r="N639">
        <v>4</v>
      </c>
      <c r="O639" s="4" t="s">
        <v>10821</v>
      </c>
      <c r="P639" t="s">
        <v>10822</v>
      </c>
      <c r="Q639">
        <v>36.81897</v>
      </c>
      <c r="R639">
        <v>10.165789999999999</v>
      </c>
    </row>
    <row r="640" spans="1:18">
      <c r="A640">
        <v>40962.504942129628</v>
      </c>
      <c r="B640" s="6" t="s">
        <v>5140</v>
      </c>
      <c r="C640" s="7" t="s">
        <v>5149</v>
      </c>
      <c r="D640" s="4">
        <v>3</v>
      </c>
      <c r="E640" s="4">
        <v>3</v>
      </c>
      <c r="F640">
        <v>4</v>
      </c>
      <c r="G640">
        <v>4</v>
      </c>
      <c r="H640">
        <v>4</v>
      </c>
      <c r="I640">
        <v>4</v>
      </c>
      <c r="J640">
        <v>3</v>
      </c>
      <c r="K640">
        <v>4</v>
      </c>
      <c r="L640">
        <v>5</v>
      </c>
      <c r="M640">
        <v>4</v>
      </c>
      <c r="N640">
        <v>5</v>
      </c>
      <c r="O640" s="4" t="s">
        <v>10607</v>
      </c>
      <c r="P640" t="s">
        <v>10823</v>
      </c>
      <c r="Q640">
        <v>51.050109999999997</v>
      </c>
      <c r="R640">
        <v>-114.08529</v>
      </c>
    </row>
    <row r="641" spans="1:18">
      <c r="A641">
        <v>40962.717858796299</v>
      </c>
      <c r="B641" s="6" t="s">
        <v>5140</v>
      </c>
      <c r="C641" s="7" t="s">
        <v>5150</v>
      </c>
      <c r="D641" s="4">
        <v>1</v>
      </c>
      <c r="E641" s="4">
        <v>1</v>
      </c>
      <c r="F641">
        <v>1</v>
      </c>
      <c r="G641">
        <v>5</v>
      </c>
      <c r="H641">
        <v>5</v>
      </c>
      <c r="I641">
        <v>5</v>
      </c>
      <c r="J641">
        <v>1</v>
      </c>
      <c r="K641">
        <v>1</v>
      </c>
      <c r="L641">
        <v>5</v>
      </c>
      <c r="M641">
        <v>1</v>
      </c>
      <c r="N641">
        <v>5</v>
      </c>
      <c r="O641" s="4" t="s">
        <v>10598</v>
      </c>
      <c r="P641" t="s">
        <v>10664</v>
      </c>
      <c r="Q641">
        <v>48.137430000000002</v>
      </c>
      <c r="R641">
        <v>11.57549</v>
      </c>
    </row>
    <row r="642" spans="1:18">
      <c r="A642">
        <v>40962.88559027778</v>
      </c>
      <c r="B642" s="6" t="s">
        <v>5140</v>
      </c>
      <c r="C642" s="7" t="s">
        <v>5151</v>
      </c>
      <c r="D642" s="4">
        <v>3</v>
      </c>
      <c r="E642" s="4">
        <v>3</v>
      </c>
      <c r="F642">
        <v>5</v>
      </c>
      <c r="G642">
        <v>5</v>
      </c>
      <c r="H642">
        <v>4</v>
      </c>
      <c r="I642">
        <v>4</v>
      </c>
      <c r="J642">
        <v>4</v>
      </c>
      <c r="K642">
        <v>4</v>
      </c>
      <c r="L642">
        <v>5</v>
      </c>
      <c r="M642">
        <v>3</v>
      </c>
      <c r="N642">
        <v>3</v>
      </c>
      <c r="O642" s="4" t="s">
        <v>10604</v>
      </c>
      <c r="P642" t="s">
        <v>10652</v>
      </c>
      <c r="Q642">
        <v>43.604259999999996</v>
      </c>
      <c r="R642">
        <v>1.44367</v>
      </c>
    </row>
    <row r="643" spans="1:18">
      <c r="A643">
        <v>40962.942037037035</v>
      </c>
      <c r="B643" s="6" t="s">
        <v>5140</v>
      </c>
      <c r="C643" s="7" t="s">
        <v>5152</v>
      </c>
      <c r="D643" s="4">
        <v>0</v>
      </c>
      <c r="E643" s="4">
        <v>0</v>
      </c>
      <c r="F643">
        <v>5</v>
      </c>
      <c r="G643">
        <v>5</v>
      </c>
      <c r="H643">
        <v>5</v>
      </c>
      <c r="I643">
        <v>5</v>
      </c>
      <c r="J643">
        <v>5</v>
      </c>
      <c r="K643">
        <v>5</v>
      </c>
      <c r="L643">
        <v>5</v>
      </c>
      <c r="M643">
        <v>5</v>
      </c>
      <c r="N643">
        <v>5</v>
      </c>
      <c r="O643" s="4" t="s">
        <v>10662</v>
      </c>
      <c r="P643" t="s">
        <v>10681</v>
      </c>
      <c r="Q643">
        <v>31.22222</v>
      </c>
      <c r="R643">
        <v>121.45806</v>
      </c>
    </row>
    <row r="644" spans="1:18">
      <c r="A644">
        <v>40961.342870370368</v>
      </c>
      <c r="B644" s="6" t="s">
        <v>5153</v>
      </c>
      <c r="C644" s="7" t="s">
        <v>5154</v>
      </c>
      <c r="D644" s="4">
        <v>4</v>
      </c>
      <c r="E644" s="4">
        <v>5</v>
      </c>
      <c r="F644">
        <v>5</v>
      </c>
      <c r="G644">
        <v>3</v>
      </c>
      <c r="H644">
        <v>5</v>
      </c>
      <c r="I644">
        <v>4</v>
      </c>
      <c r="J644">
        <v>3</v>
      </c>
      <c r="K644">
        <v>5</v>
      </c>
      <c r="L644">
        <v>5</v>
      </c>
      <c r="M644">
        <v>5</v>
      </c>
      <c r="N644">
        <v>5</v>
      </c>
      <c r="O644" s="4" t="s">
        <v>10604</v>
      </c>
      <c r="P644" t="s">
        <v>10673</v>
      </c>
      <c r="Q644">
        <v>45.748460000000001</v>
      </c>
      <c r="R644">
        <v>4.8467099999999999</v>
      </c>
    </row>
    <row r="645" spans="1:18">
      <c r="A645">
        <v>40961.39634259259</v>
      </c>
      <c r="B645" s="6" t="s">
        <v>5153</v>
      </c>
      <c r="C645" s="7" t="s">
        <v>5155</v>
      </c>
      <c r="D645" s="4">
        <v>1</v>
      </c>
      <c r="E645" s="4">
        <v>2</v>
      </c>
      <c r="F645">
        <v>5</v>
      </c>
      <c r="G645">
        <v>5</v>
      </c>
      <c r="H645">
        <v>4</v>
      </c>
      <c r="I645">
        <v>4</v>
      </c>
      <c r="J645">
        <v>2</v>
      </c>
      <c r="K645">
        <v>4</v>
      </c>
      <c r="L645">
        <v>5</v>
      </c>
      <c r="M645">
        <v>1</v>
      </c>
      <c r="N645">
        <v>5</v>
      </c>
      <c r="O645" s="4" t="s">
        <v>10598</v>
      </c>
      <c r="P645" t="s">
        <v>10777</v>
      </c>
      <c r="Q645">
        <v>50.933329999999998</v>
      </c>
      <c r="R645">
        <v>6.95</v>
      </c>
    </row>
    <row r="646" spans="1:18">
      <c r="A646">
        <v>40961.556493055556</v>
      </c>
      <c r="B646" s="6" t="s">
        <v>5153</v>
      </c>
      <c r="C646" s="7" t="s">
        <v>5156</v>
      </c>
      <c r="D646" s="4">
        <v>3</v>
      </c>
      <c r="E646" s="4">
        <v>3</v>
      </c>
      <c r="F646">
        <v>3</v>
      </c>
      <c r="G646">
        <v>4</v>
      </c>
      <c r="H646">
        <v>5</v>
      </c>
      <c r="I646">
        <v>5</v>
      </c>
      <c r="J646">
        <v>3</v>
      </c>
      <c r="K646">
        <v>4</v>
      </c>
      <c r="L646">
        <v>4</v>
      </c>
      <c r="M646">
        <v>3</v>
      </c>
      <c r="N646">
        <v>5</v>
      </c>
      <c r="O646" s="4" t="s">
        <v>10763</v>
      </c>
      <c r="P646" t="s">
        <v>10764</v>
      </c>
      <c r="Q646">
        <v>-33.925840000000001</v>
      </c>
      <c r="R646">
        <v>18.423220000000001</v>
      </c>
    </row>
    <row r="647" spans="1:18">
      <c r="A647">
        <v>40961.699479166666</v>
      </c>
      <c r="B647" s="6" t="s">
        <v>5153</v>
      </c>
      <c r="C647" s="7" t="s">
        <v>5157</v>
      </c>
      <c r="D647" s="4">
        <v>1</v>
      </c>
      <c r="E647" s="4">
        <v>1</v>
      </c>
      <c r="F647">
        <v>1</v>
      </c>
      <c r="G647">
        <v>1</v>
      </c>
      <c r="H647">
        <v>5</v>
      </c>
      <c r="I647">
        <v>1</v>
      </c>
      <c r="J647">
        <v>1</v>
      </c>
      <c r="K647">
        <v>5</v>
      </c>
      <c r="L647">
        <v>5</v>
      </c>
      <c r="M647">
        <v>1</v>
      </c>
      <c r="N647">
        <v>1</v>
      </c>
      <c r="O647" s="4" t="s">
        <v>10618</v>
      </c>
      <c r="P647" t="s">
        <v>10770</v>
      </c>
      <c r="Q647">
        <v>38.115819999999999</v>
      </c>
      <c r="R647">
        <v>13.35976</v>
      </c>
    </row>
    <row r="648" spans="1:18">
      <c r="A648">
        <v>40961.699872685182</v>
      </c>
      <c r="B648" s="6" t="s">
        <v>5153</v>
      </c>
      <c r="C648" s="7" t="s">
        <v>5158</v>
      </c>
      <c r="D648" s="4">
        <v>1</v>
      </c>
      <c r="E648" s="4">
        <v>1</v>
      </c>
      <c r="F648">
        <v>1</v>
      </c>
      <c r="G648">
        <v>1</v>
      </c>
      <c r="H648">
        <v>1</v>
      </c>
      <c r="I648">
        <v>1</v>
      </c>
      <c r="J648">
        <v>1</v>
      </c>
      <c r="K648">
        <v>1</v>
      </c>
      <c r="L648">
        <v>1</v>
      </c>
      <c r="M648">
        <v>1</v>
      </c>
      <c r="N648">
        <v>1</v>
      </c>
      <c r="O648" s="4" t="s">
        <v>10614</v>
      </c>
      <c r="P648" t="s">
        <v>10636</v>
      </c>
      <c r="Q648">
        <v>40.714269999999999</v>
      </c>
      <c r="R648">
        <v>-74.005970000000005</v>
      </c>
    </row>
    <row r="649" spans="1:18">
      <c r="A649">
        <v>40961.649699074071</v>
      </c>
      <c r="B649" s="6" t="s">
        <v>5153</v>
      </c>
      <c r="C649" s="7" t="s">
        <v>5159</v>
      </c>
      <c r="D649" s="4">
        <v>3</v>
      </c>
      <c r="E649" s="4">
        <v>1</v>
      </c>
      <c r="F649">
        <v>4</v>
      </c>
      <c r="G649">
        <v>2</v>
      </c>
      <c r="H649">
        <v>5</v>
      </c>
      <c r="I649">
        <v>4</v>
      </c>
      <c r="J649">
        <v>5</v>
      </c>
      <c r="K649">
        <v>3</v>
      </c>
      <c r="L649">
        <v>5</v>
      </c>
      <c r="M649">
        <v>2</v>
      </c>
      <c r="N649">
        <v>5</v>
      </c>
      <c r="O649" s="4" t="s">
        <v>10604</v>
      </c>
      <c r="P649" t="s">
        <v>10652</v>
      </c>
      <c r="Q649">
        <v>43.604259999999996</v>
      </c>
      <c r="R649">
        <v>1.44367</v>
      </c>
    </row>
    <row r="650" spans="1:18">
      <c r="A650">
        <v>40961.785949074074</v>
      </c>
      <c r="B650" s="6" t="s">
        <v>5153</v>
      </c>
      <c r="C650" s="7" t="s">
        <v>5160</v>
      </c>
      <c r="D650" s="4">
        <v>4</v>
      </c>
      <c r="E650" s="4">
        <v>3</v>
      </c>
      <c r="F650">
        <v>4</v>
      </c>
      <c r="G650">
        <v>4</v>
      </c>
      <c r="H650">
        <v>4</v>
      </c>
      <c r="I650">
        <v>4</v>
      </c>
      <c r="J650">
        <v>2</v>
      </c>
      <c r="K650">
        <v>5</v>
      </c>
      <c r="L650">
        <v>4</v>
      </c>
      <c r="M650">
        <v>3</v>
      </c>
      <c r="N650">
        <v>3</v>
      </c>
      <c r="O650" s="4" t="s">
        <v>10604</v>
      </c>
      <c r="P650" t="s">
        <v>10673</v>
      </c>
      <c r="Q650">
        <v>45.748460000000001</v>
      </c>
      <c r="R650">
        <v>4.8467099999999999</v>
      </c>
    </row>
    <row r="651" spans="1:18">
      <c r="A651">
        <v>40961.855925925927</v>
      </c>
      <c r="B651" s="6" t="s">
        <v>5153</v>
      </c>
      <c r="C651" s="7" t="s">
        <v>5161</v>
      </c>
      <c r="D651" s="4">
        <v>4</v>
      </c>
      <c r="E651" s="4">
        <v>3</v>
      </c>
      <c r="F651">
        <v>5</v>
      </c>
      <c r="G651">
        <v>4</v>
      </c>
      <c r="H651">
        <v>5</v>
      </c>
      <c r="I651">
        <v>5</v>
      </c>
      <c r="J651">
        <v>5</v>
      </c>
      <c r="K651">
        <v>5</v>
      </c>
      <c r="L651">
        <v>5</v>
      </c>
      <c r="M651">
        <v>5</v>
      </c>
      <c r="N651">
        <v>5</v>
      </c>
      <c r="O651" s="4" t="s">
        <v>10614</v>
      </c>
      <c r="P651" t="s">
        <v>10631</v>
      </c>
      <c r="Q651">
        <v>29.763280000000002</v>
      </c>
      <c r="R651">
        <v>-95.36327</v>
      </c>
    </row>
    <row r="652" spans="1:18">
      <c r="A652">
        <v>40961.990578703706</v>
      </c>
      <c r="B652" s="6" t="s">
        <v>5153</v>
      </c>
      <c r="C652" s="7" t="s">
        <v>5162</v>
      </c>
      <c r="D652" s="4">
        <v>3</v>
      </c>
      <c r="E652" s="4">
        <v>3</v>
      </c>
      <c r="F652">
        <v>5</v>
      </c>
      <c r="G652">
        <v>4</v>
      </c>
      <c r="H652">
        <v>5</v>
      </c>
      <c r="I652">
        <v>5</v>
      </c>
      <c r="J652">
        <v>3</v>
      </c>
      <c r="K652">
        <v>5</v>
      </c>
      <c r="L652">
        <v>4</v>
      </c>
      <c r="M652">
        <v>2</v>
      </c>
      <c r="N652">
        <v>5</v>
      </c>
      <c r="O652" s="4" t="s">
        <v>10824</v>
      </c>
      <c r="P652" t="s">
        <v>10825</v>
      </c>
      <c r="Q652">
        <v>47.005560000000003</v>
      </c>
      <c r="R652">
        <v>28.857500000000002</v>
      </c>
    </row>
    <row r="653" spans="1:18">
      <c r="A653">
        <v>40960.076828703706</v>
      </c>
      <c r="B653" s="6" t="s">
        <v>5163</v>
      </c>
      <c r="C653" s="7" t="s">
        <v>5164</v>
      </c>
      <c r="D653" s="4">
        <v>1</v>
      </c>
      <c r="E653" s="4">
        <v>3</v>
      </c>
      <c r="F653">
        <v>3</v>
      </c>
      <c r="G653">
        <v>2</v>
      </c>
      <c r="H653">
        <v>5</v>
      </c>
      <c r="I653">
        <v>2</v>
      </c>
      <c r="J653">
        <v>4</v>
      </c>
      <c r="K653">
        <v>5</v>
      </c>
      <c r="L653">
        <v>5</v>
      </c>
      <c r="M653">
        <v>5</v>
      </c>
      <c r="N653">
        <v>3</v>
      </c>
      <c r="O653" s="4" t="s">
        <v>10604</v>
      </c>
      <c r="P653" t="s">
        <v>10606</v>
      </c>
      <c r="Q653">
        <v>43.703130000000002</v>
      </c>
      <c r="R653">
        <v>7.2660799999999997</v>
      </c>
    </row>
    <row r="654" spans="1:18">
      <c r="A654">
        <v>40960.167222222219</v>
      </c>
      <c r="B654" s="6" t="s">
        <v>5163</v>
      </c>
      <c r="C654" s="7" t="s">
        <v>5165</v>
      </c>
      <c r="D654" s="4">
        <v>4</v>
      </c>
      <c r="E654" s="4">
        <v>3</v>
      </c>
      <c r="F654">
        <v>3</v>
      </c>
      <c r="G654">
        <v>3</v>
      </c>
      <c r="H654">
        <v>4</v>
      </c>
      <c r="I654">
        <v>4</v>
      </c>
      <c r="J654">
        <v>4</v>
      </c>
      <c r="K654">
        <v>4</v>
      </c>
      <c r="L654">
        <v>5</v>
      </c>
      <c r="M654">
        <v>3</v>
      </c>
      <c r="N654">
        <v>5</v>
      </c>
      <c r="O654" s="4" t="s">
        <v>10759</v>
      </c>
      <c r="P654" t="s">
        <v>10760</v>
      </c>
      <c r="Q654">
        <v>22.285520000000002</v>
      </c>
      <c r="R654">
        <v>114.15769</v>
      </c>
    </row>
    <row r="655" spans="1:18">
      <c r="A655">
        <v>40960.238888888889</v>
      </c>
      <c r="B655" s="6" t="s">
        <v>5163</v>
      </c>
      <c r="C655" s="7" t="s">
        <v>5166</v>
      </c>
      <c r="D655" s="4">
        <v>2</v>
      </c>
      <c r="E655" s="4">
        <v>3</v>
      </c>
      <c r="F655">
        <v>2</v>
      </c>
      <c r="G655">
        <v>2</v>
      </c>
      <c r="H655">
        <v>4</v>
      </c>
      <c r="I655">
        <v>3</v>
      </c>
      <c r="J655">
        <v>1</v>
      </c>
      <c r="K655">
        <v>3</v>
      </c>
      <c r="L655">
        <v>5</v>
      </c>
      <c r="M655">
        <v>3</v>
      </c>
      <c r="N655">
        <v>5</v>
      </c>
      <c r="O655" s="4" t="s">
        <v>10625</v>
      </c>
      <c r="P655" t="s">
        <v>10680</v>
      </c>
      <c r="Q655">
        <v>19.351109999999998</v>
      </c>
      <c r="R655">
        <v>-99.051940000000002</v>
      </c>
    </row>
    <row r="656" spans="1:18">
      <c r="A656">
        <v>40960.326284722221</v>
      </c>
      <c r="B656" s="6" t="s">
        <v>5163</v>
      </c>
      <c r="C656" s="7" t="s">
        <v>5167</v>
      </c>
      <c r="D656" s="4">
        <v>2</v>
      </c>
      <c r="E656" s="4">
        <v>5</v>
      </c>
      <c r="F656">
        <v>2</v>
      </c>
      <c r="G656">
        <v>4</v>
      </c>
      <c r="H656">
        <v>5</v>
      </c>
      <c r="I656">
        <v>0</v>
      </c>
      <c r="J656">
        <v>4</v>
      </c>
      <c r="K656">
        <v>5</v>
      </c>
      <c r="L656">
        <v>4</v>
      </c>
      <c r="M656">
        <v>3</v>
      </c>
      <c r="N656">
        <v>5</v>
      </c>
      <c r="O656" s="4" t="s">
        <v>10604</v>
      </c>
      <c r="P656" t="s">
        <v>10605</v>
      </c>
      <c r="Q656">
        <v>48.853409999999997</v>
      </c>
      <c r="R656">
        <v>2.3488000000000002</v>
      </c>
    </row>
    <row r="657" spans="1:18">
      <c r="A657">
        <v>40960.485462962963</v>
      </c>
      <c r="B657" s="6" t="s">
        <v>5163</v>
      </c>
      <c r="C657" s="7" t="s">
        <v>5168</v>
      </c>
      <c r="D657" s="4">
        <v>5</v>
      </c>
      <c r="E657" s="4">
        <v>4</v>
      </c>
      <c r="F657">
        <v>5</v>
      </c>
      <c r="G657">
        <v>2</v>
      </c>
      <c r="H657">
        <v>5</v>
      </c>
      <c r="I657">
        <v>5</v>
      </c>
      <c r="J657">
        <v>5</v>
      </c>
      <c r="K657">
        <v>5</v>
      </c>
      <c r="L657">
        <v>5</v>
      </c>
      <c r="M657">
        <v>3</v>
      </c>
      <c r="N657">
        <v>5</v>
      </c>
      <c r="O657" s="4" t="s">
        <v>10600</v>
      </c>
      <c r="P657" t="s">
        <v>10804</v>
      </c>
      <c r="Q657">
        <v>50.63373</v>
      </c>
      <c r="R657">
        <v>5.5674900000000003</v>
      </c>
    </row>
    <row r="658" spans="1:18">
      <c r="A658">
        <v>40960.567037037035</v>
      </c>
      <c r="B658" s="6" t="s">
        <v>5163</v>
      </c>
      <c r="C658" s="7" t="s">
        <v>5169</v>
      </c>
      <c r="D658" s="4">
        <v>3</v>
      </c>
      <c r="E658" s="4">
        <v>4</v>
      </c>
      <c r="F658">
        <v>4</v>
      </c>
      <c r="G658">
        <v>4</v>
      </c>
      <c r="H658">
        <v>4</v>
      </c>
      <c r="I658">
        <v>4</v>
      </c>
      <c r="J658">
        <v>3</v>
      </c>
      <c r="K658">
        <v>3</v>
      </c>
      <c r="L658">
        <v>5</v>
      </c>
      <c r="M658">
        <v>3</v>
      </c>
      <c r="N658">
        <v>4</v>
      </c>
      <c r="O658" s="4" t="s">
        <v>10604</v>
      </c>
      <c r="P658" t="s">
        <v>10674</v>
      </c>
      <c r="Q658">
        <v>43.296950000000002</v>
      </c>
      <c r="R658">
        <v>5.3810700000000002</v>
      </c>
    </row>
    <row r="659" spans="1:18">
      <c r="A659">
        <v>40960.56821759259</v>
      </c>
      <c r="B659" s="6" t="s">
        <v>5163</v>
      </c>
      <c r="C659" s="7" t="s">
        <v>5170</v>
      </c>
      <c r="D659" s="4">
        <v>4</v>
      </c>
      <c r="E659" s="4">
        <v>4</v>
      </c>
      <c r="F659">
        <v>4</v>
      </c>
      <c r="G659">
        <v>3</v>
      </c>
      <c r="H659">
        <v>3</v>
      </c>
      <c r="I659">
        <v>3</v>
      </c>
      <c r="J659">
        <v>3</v>
      </c>
      <c r="K659">
        <v>1</v>
      </c>
      <c r="L659">
        <v>2</v>
      </c>
      <c r="M659">
        <v>1</v>
      </c>
      <c r="N659">
        <v>4</v>
      </c>
      <c r="O659" s="4" t="s">
        <v>10604</v>
      </c>
      <c r="P659" t="s">
        <v>10674</v>
      </c>
      <c r="Q659">
        <v>43.296950000000002</v>
      </c>
      <c r="R659">
        <v>5.3810700000000002</v>
      </c>
    </row>
    <row r="660" spans="1:18">
      <c r="A660">
        <v>40960.582094907404</v>
      </c>
      <c r="B660" s="6" t="s">
        <v>5163</v>
      </c>
      <c r="C660" s="7" t="s">
        <v>5171</v>
      </c>
      <c r="D660" s="4">
        <v>3</v>
      </c>
      <c r="E660" s="4">
        <v>3</v>
      </c>
      <c r="F660">
        <v>5</v>
      </c>
      <c r="G660">
        <v>4</v>
      </c>
      <c r="H660">
        <v>5</v>
      </c>
      <c r="I660">
        <v>5</v>
      </c>
      <c r="J660">
        <v>5</v>
      </c>
      <c r="K660">
        <v>5</v>
      </c>
      <c r="L660">
        <v>5</v>
      </c>
      <c r="M660">
        <v>3</v>
      </c>
      <c r="N660">
        <v>4</v>
      </c>
      <c r="O660" s="4" t="s">
        <v>10826</v>
      </c>
      <c r="P660" t="s">
        <v>10827</v>
      </c>
      <c r="Q660">
        <v>-1.2833300000000001</v>
      </c>
      <c r="R660">
        <v>36.816670000000002</v>
      </c>
    </row>
    <row r="661" spans="1:18">
      <c r="A661">
        <v>40960.634525462963</v>
      </c>
      <c r="B661" s="6" t="s">
        <v>5163</v>
      </c>
      <c r="C661" s="7" t="s">
        <v>5172</v>
      </c>
      <c r="D661" s="4">
        <v>4</v>
      </c>
      <c r="E661" s="4">
        <v>3</v>
      </c>
      <c r="F661">
        <v>3</v>
      </c>
      <c r="G661">
        <v>2</v>
      </c>
      <c r="H661">
        <v>5</v>
      </c>
      <c r="I661">
        <v>4</v>
      </c>
      <c r="J661">
        <v>4</v>
      </c>
      <c r="K661">
        <v>5</v>
      </c>
      <c r="L661">
        <v>4</v>
      </c>
      <c r="M661">
        <v>5</v>
      </c>
      <c r="N661">
        <v>4</v>
      </c>
      <c r="O661" s="4" t="s">
        <v>10607</v>
      </c>
      <c r="P661" t="s">
        <v>10613</v>
      </c>
      <c r="Q661">
        <v>49.249659999999999</v>
      </c>
      <c r="R661">
        <v>-123.11933999999999</v>
      </c>
    </row>
    <row r="662" spans="1:18">
      <c r="A662">
        <v>40960.776585648149</v>
      </c>
      <c r="B662" s="6" t="s">
        <v>5163</v>
      </c>
      <c r="C662" s="7" t="s">
        <v>5173</v>
      </c>
      <c r="D662" s="4">
        <v>3</v>
      </c>
      <c r="E662" s="4">
        <v>2</v>
      </c>
      <c r="F662">
        <v>3</v>
      </c>
      <c r="G662">
        <v>4</v>
      </c>
      <c r="H662">
        <v>2</v>
      </c>
      <c r="I662">
        <v>4</v>
      </c>
      <c r="J662">
        <v>5</v>
      </c>
      <c r="K662">
        <v>3</v>
      </c>
      <c r="L662">
        <v>4</v>
      </c>
      <c r="M662">
        <v>2</v>
      </c>
      <c r="N662">
        <v>4</v>
      </c>
      <c r="O662" s="4" t="s">
        <v>10620</v>
      </c>
      <c r="P662" t="s">
        <v>10828</v>
      </c>
      <c r="Q662">
        <v>52.48142</v>
      </c>
      <c r="R662">
        <v>-1.8998299999999999</v>
      </c>
    </row>
    <row r="663" spans="1:18">
      <c r="A663">
        <v>40960.7812037037</v>
      </c>
      <c r="B663" s="6" t="s">
        <v>5163</v>
      </c>
      <c r="C663" s="7" t="s">
        <v>5174</v>
      </c>
      <c r="D663" s="4">
        <v>3</v>
      </c>
      <c r="E663" s="4">
        <v>4</v>
      </c>
      <c r="F663">
        <v>4</v>
      </c>
      <c r="G663">
        <v>2</v>
      </c>
      <c r="H663">
        <v>5</v>
      </c>
      <c r="I663">
        <v>3</v>
      </c>
      <c r="J663">
        <v>4</v>
      </c>
      <c r="K663">
        <v>5</v>
      </c>
      <c r="L663">
        <v>4</v>
      </c>
      <c r="M663">
        <v>3</v>
      </c>
      <c r="N663">
        <v>4</v>
      </c>
      <c r="O663" s="4" t="s">
        <v>10629</v>
      </c>
      <c r="P663" t="s">
        <v>10669</v>
      </c>
      <c r="Q663">
        <v>40.416499999999999</v>
      </c>
      <c r="R663">
        <v>-3.7025600000000001</v>
      </c>
    </row>
    <row r="664" spans="1:18">
      <c r="A664">
        <v>40960.860567129632</v>
      </c>
      <c r="B664" s="6" t="s">
        <v>5163</v>
      </c>
      <c r="C664" s="7" t="s">
        <v>5175</v>
      </c>
      <c r="D664" s="4">
        <v>3</v>
      </c>
      <c r="E664" s="4">
        <v>4</v>
      </c>
      <c r="F664">
        <v>4</v>
      </c>
      <c r="G664">
        <v>3</v>
      </c>
      <c r="H664">
        <v>3</v>
      </c>
      <c r="I664">
        <v>3</v>
      </c>
      <c r="J664">
        <v>3</v>
      </c>
      <c r="K664">
        <v>4</v>
      </c>
      <c r="L664">
        <v>5</v>
      </c>
      <c r="M664">
        <v>3</v>
      </c>
      <c r="N664">
        <v>4</v>
      </c>
      <c r="O664" s="4" t="s">
        <v>10614</v>
      </c>
      <c r="P664" t="s">
        <v>10636</v>
      </c>
      <c r="Q664">
        <v>40.714269999999999</v>
      </c>
      <c r="R664">
        <v>-74.005970000000005</v>
      </c>
    </row>
    <row r="665" spans="1:18">
      <c r="A665">
        <v>40960.816365740742</v>
      </c>
      <c r="B665" s="6" t="s">
        <v>5163</v>
      </c>
      <c r="C665" s="7" t="s">
        <v>4818</v>
      </c>
      <c r="D665" s="4">
        <v>3</v>
      </c>
      <c r="E665" s="4">
        <v>2</v>
      </c>
      <c r="F665">
        <v>5</v>
      </c>
      <c r="G665">
        <v>4</v>
      </c>
      <c r="H665">
        <v>5</v>
      </c>
      <c r="I665">
        <v>5</v>
      </c>
      <c r="J665">
        <v>3</v>
      </c>
      <c r="K665">
        <v>5</v>
      </c>
      <c r="L665">
        <v>5</v>
      </c>
      <c r="M665">
        <v>3</v>
      </c>
      <c r="N665">
        <v>3</v>
      </c>
      <c r="O665" s="4" t="s">
        <v>10614</v>
      </c>
      <c r="P665" t="s">
        <v>10636</v>
      </c>
      <c r="Q665">
        <v>40.714269999999999</v>
      </c>
      <c r="R665">
        <v>-74.005970000000005</v>
      </c>
    </row>
    <row r="666" spans="1:18">
      <c r="A666">
        <v>40960.985358796293</v>
      </c>
      <c r="B666" s="6" t="s">
        <v>5163</v>
      </c>
      <c r="C666" s="7" t="s">
        <v>5176</v>
      </c>
      <c r="D666" s="4">
        <v>4</v>
      </c>
      <c r="E666" s="4">
        <v>3</v>
      </c>
      <c r="F666">
        <v>3</v>
      </c>
      <c r="G666">
        <v>4</v>
      </c>
      <c r="H666">
        <v>4</v>
      </c>
      <c r="I666">
        <v>5</v>
      </c>
      <c r="J666">
        <v>4</v>
      </c>
      <c r="K666">
        <v>3</v>
      </c>
      <c r="L666">
        <v>4</v>
      </c>
      <c r="M666">
        <v>4</v>
      </c>
      <c r="N666">
        <v>4</v>
      </c>
      <c r="O666" s="4" t="s">
        <v>10625</v>
      </c>
      <c r="P666" t="s">
        <v>10626</v>
      </c>
      <c r="Q666">
        <v>20.66667</v>
      </c>
      <c r="R666">
        <v>-103.33333</v>
      </c>
    </row>
    <row r="667" spans="1:18">
      <c r="A667">
        <v>40959.437511574077</v>
      </c>
      <c r="B667" s="6" t="s">
        <v>5177</v>
      </c>
      <c r="C667" s="7" t="s">
        <v>5178</v>
      </c>
      <c r="D667" s="4">
        <v>4</v>
      </c>
      <c r="E667" s="4">
        <v>3</v>
      </c>
      <c r="F667">
        <v>4</v>
      </c>
      <c r="G667">
        <v>2</v>
      </c>
      <c r="H667">
        <v>5</v>
      </c>
      <c r="I667">
        <v>3</v>
      </c>
      <c r="J667">
        <v>4</v>
      </c>
      <c r="K667">
        <v>4</v>
      </c>
      <c r="L667">
        <v>3</v>
      </c>
      <c r="M667">
        <v>2</v>
      </c>
      <c r="N667">
        <v>5</v>
      </c>
      <c r="O667" s="4" t="s">
        <v>10629</v>
      </c>
      <c r="P667" t="s">
        <v>10669</v>
      </c>
      <c r="Q667">
        <v>40.416499999999999</v>
      </c>
      <c r="R667">
        <v>-3.7025600000000001</v>
      </c>
    </row>
    <row r="668" spans="1:18">
      <c r="A668">
        <v>40959.639108796298</v>
      </c>
      <c r="B668" s="6" t="s">
        <v>5177</v>
      </c>
      <c r="C668" s="7" t="s">
        <v>5179</v>
      </c>
      <c r="D668" s="4">
        <v>5</v>
      </c>
      <c r="E668" s="4">
        <v>5</v>
      </c>
      <c r="F668">
        <v>5</v>
      </c>
      <c r="G668">
        <v>5</v>
      </c>
      <c r="H668">
        <v>5</v>
      </c>
      <c r="I668">
        <v>5</v>
      </c>
      <c r="J668">
        <v>5</v>
      </c>
      <c r="K668">
        <v>5</v>
      </c>
      <c r="L668">
        <v>5</v>
      </c>
      <c r="M668">
        <v>5</v>
      </c>
      <c r="N668">
        <v>5</v>
      </c>
      <c r="O668" s="4" t="s">
        <v>10629</v>
      </c>
      <c r="P668" t="s">
        <v>10669</v>
      </c>
      <c r="Q668">
        <v>40.416499999999999</v>
      </c>
      <c r="R668">
        <v>-3.7025600000000001</v>
      </c>
    </row>
    <row r="669" spans="1:18">
      <c r="A669">
        <v>40959.539131944446</v>
      </c>
      <c r="B669" s="6" t="s">
        <v>5177</v>
      </c>
      <c r="C669" s="7" t="s">
        <v>5180</v>
      </c>
      <c r="D669" s="4">
        <v>3</v>
      </c>
      <c r="E669" s="4">
        <v>4</v>
      </c>
      <c r="F669">
        <v>4</v>
      </c>
      <c r="G669">
        <v>2</v>
      </c>
      <c r="H669">
        <v>5</v>
      </c>
      <c r="I669">
        <v>3</v>
      </c>
      <c r="J669">
        <v>4</v>
      </c>
      <c r="K669">
        <v>5</v>
      </c>
      <c r="L669">
        <v>5</v>
      </c>
      <c r="M669">
        <v>4</v>
      </c>
      <c r="N669">
        <v>4</v>
      </c>
      <c r="O669" s="4" t="s">
        <v>10604</v>
      </c>
      <c r="P669" t="s">
        <v>10652</v>
      </c>
      <c r="Q669">
        <v>43.604259999999996</v>
      </c>
      <c r="R669">
        <v>1.44367</v>
      </c>
    </row>
    <row r="670" spans="1:18">
      <c r="A670">
        <v>40959.556793981479</v>
      </c>
      <c r="B670" s="6" t="s">
        <v>5177</v>
      </c>
      <c r="C670" s="7" t="s">
        <v>5181</v>
      </c>
      <c r="D670" s="4">
        <v>4</v>
      </c>
      <c r="E670" s="4">
        <v>3</v>
      </c>
      <c r="F670">
        <v>4</v>
      </c>
      <c r="G670">
        <v>5</v>
      </c>
      <c r="H670">
        <v>5</v>
      </c>
      <c r="I670">
        <v>5</v>
      </c>
      <c r="J670">
        <v>4</v>
      </c>
      <c r="K670">
        <v>5</v>
      </c>
      <c r="L670">
        <v>4</v>
      </c>
      <c r="M670">
        <v>4</v>
      </c>
      <c r="N670">
        <v>4</v>
      </c>
      <c r="O670" s="4" t="s">
        <v>10607</v>
      </c>
      <c r="P670" t="s">
        <v>10823</v>
      </c>
      <c r="Q670">
        <v>51.050109999999997</v>
      </c>
      <c r="R670">
        <v>-114.08529</v>
      </c>
    </row>
    <row r="671" spans="1:18">
      <c r="A671">
        <v>40959.581597222219</v>
      </c>
      <c r="B671" s="6" t="s">
        <v>5177</v>
      </c>
      <c r="C671" s="7" t="s">
        <v>5182</v>
      </c>
      <c r="D671" s="4">
        <v>4</v>
      </c>
      <c r="E671" s="4">
        <v>2</v>
      </c>
      <c r="F671">
        <v>2</v>
      </c>
      <c r="G671">
        <v>5</v>
      </c>
      <c r="H671">
        <v>4</v>
      </c>
      <c r="I671">
        <v>5</v>
      </c>
      <c r="J671">
        <v>5</v>
      </c>
      <c r="K671">
        <v>4</v>
      </c>
      <c r="L671">
        <v>4</v>
      </c>
      <c r="M671">
        <v>5</v>
      </c>
      <c r="N671">
        <v>5</v>
      </c>
      <c r="O671" s="4" t="s">
        <v>10598</v>
      </c>
      <c r="P671" t="s">
        <v>10651</v>
      </c>
      <c r="Q671">
        <v>52.524369999999998</v>
      </c>
      <c r="R671">
        <v>13.41053</v>
      </c>
    </row>
    <row r="672" spans="1:18">
      <c r="A672">
        <v>40959.685208333336</v>
      </c>
      <c r="B672" s="6" t="s">
        <v>5177</v>
      </c>
      <c r="C672" s="7" t="s">
        <v>5183</v>
      </c>
      <c r="D672" s="4">
        <v>4</v>
      </c>
      <c r="E672" s="4">
        <v>3</v>
      </c>
      <c r="F672">
        <v>4</v>
      </c>
      <c r="G672">
        <v>2</v>
      </c>
      <c r="H672">
        <v>5</v>
      </c>
      <c r="I672">
        <v>4</v>
      </c>
      <c r="J672">
        <v>1</v>
      </c>
      <c r="K672">
        <v>4</v>
      </c>
      <c r="L672">
        <v>5</v>
      </c>
      <c r="M672">
        <v>5</v>
      </c>
      <c r="N672">
        <v>4</v>
      </c>
      <c r="O672" s="4" t="s">
        <v>10604</v>
      </c>
      <c r="P672" t="s">
        <v>10674</v>
      </c>
      <c r="Q672">
        <v>43.296950000000002</v>
      </c>
      <c r="R672">
        <v>5.3810700000000002</v>
      </c>
    </row>
    <row r="673" spans="1:18">
      <c r="A673">
        <v>40959.697280092594</v>
      </c>
      <c r="B673" s="6" t="s">
        <v>5177</v>
      </c>
      <c r="C673" s="7" t="s">
        <v>5184</v>
      </c>
      <c r="D673" s="4">
        <v>3</v>
      </c>
      <c r="E673" s="4">
        <v>4</v>
      </c>
      <c r="F673">
        <v>4</v>
      </c>
      <c r="G673">
        <v>4</v>
      </c>
      <c r="H673">
        <v>4</v>
      </c>
      <c r="I673">
        <v>4</v>
      </c>
      <c r="J673">
        <v>4</v>
      </c>
      <c r="K673">
        <v>4</v>
      </c>
      <c r="L673">
        <v>5</v>
      </c>
      <c r="M673">
        <v>3</v>
      </c>
      <c r="N673">
        <v>5</v>
      </c>
      <c r="O673" s="4" t="s">
        <v>10614</v>
      </c>
      <c r="P673" t="s">
        <v>10636</v>
      </c>
      <c r="Q673">
        <v>40.714269999999999</v>
      </c>
      <c r="R673">
        <v>-74.005970000000005</v>
      </c>
    </row>
    <row r="674" spans="1:18">
      <c r="A674">
        <v>40959.83388888889</v>
      </c>
      <c r="B674" s="6" t="s">
        <v>5177</v>
      </c>
      <c r="C674" s="7" t="s">
        <v>5185</v>
      </c>
      <c r="D674" s="4">
        <v>4</v>
      </c>
      <c r="E674" s="4">
        <v>1</v>
      </c>
      <c r="F674">
        <v>4</v>
      </c>
      <c r="G674">
        <v>4</v>
      </c>
      <c r="H674">
        <v>5</v>
      </c>
      <c r="I674">
        <v>3</v>
      </c>
      <c r="J674">
        <v>3</v>
      </c>
      <c r="K674">
        <v>4</v>
      </c>
      <c r="L674">
        <v>5</v>
      </c>
      <c r="M674">
        <v>5</v>
      </c>
      <c r="N674">
        <v>3</v>
      </c>
      <c r="O674" s="4" t="s">
        <v>10607</v>
      </c>
      <c r="P674" t="s">
        <v>10608</v>
      </c>
      <c r="Q674">
        <v>45.508839999999999</v>
      </c>
      <c r="R674">
        <v>-73.587810000000005</v>
      </c>
    </row>
    <row r="675" spans="1:18">
      <c r="A675">
        <v>40959.903668981482</v>
      </c>
      <c r="B675" s="6" t="s">
        <v>5177</v>
      </c>
      <c r="C675" s="7" t="s">
        <v>5186</v>
      </c>
      <c r="D675" s="4">
        <v>5</v>
      </c>
      <c r="E675" s="4">
        <v>5</v>
      </c>
      <c r="F675">
        <v>1</v>
      </c>
      <c r="G675">
        <v>4</v>
      </c>
      <c r="H675">
        <v>5</v>
      </c>
      <c r="I675">
        <v>5</v>
      </c>
      <c r="J675">
        <v>4</v>
      </c>
      <c r="K675">
        <v>5</v>
      </c>
      <c r="L675">
        <v>4</v>
      </c>
      <c r="M675">
        <v>4</v>
      </c>
      <c r="N675">
        <v>4</v>
      </c>
      <c r="O675" s="4" t="s">
        <v>10629</v>
      </c>
      <c r="P675" t="s">
        <v>10669</v>
      </c>
      <c r="Q675">
        <v>40.416499999999999</v>
      </c>
      <c r="R675">
        <v>-3.7025600000000001</v>
      </c>
    </row>
    <row r="676" spans="1:18">
      <c r="A676">
        <v>40959.910624999997</v>
      </c>
      <c r="B676" s="6" t="s">
        <v>5177</v>
      </c>
      <c r="C676" s="7" t="s">
        <v>5187</v>
      </c>
      <c r="D676" s="4">
        <v>4</v>
      </c>
      <c r="E676" s="4">
        <v>3</v>
      </c>
      <c r="F676">
        <v>4</v>
      </c>
      <c r="G676">
        <v>3</v>
      </c>
      <c r="H676">
        <v>5</v>
      </c>
      <c r="I676">
        <v>4</v>
      </c>
      <c r="J676">
        <v>4</v>
      </c>
      <c r="K676">
        <v>5</v>
      </c>
      <c r="L676">
        <v>4</v>
      </c>
      <c r="M676">
        <v>5</v>
      </c>
      <c r="N676">
        <v>5</v>
      </c>
      <c r="O676" s="4" t="s">
        <v>10607</v>
      </c>
      <c r="P676" t="s">
        <v>10608</v>
      </c>
      <c r="Q676">
        <v>45.508839999999999</v>
      </c>
      <c r="R676">
        <v>-73.587810000000005</v>
      </c>
    </row>
    <row r="677" spans="1:18">
      <c r="A677">
        <v>40958.073541666665</v>
      </c>
      <c r="B677" s="6" t="s">
        <v>5188</v>
      </c>
      <c r="C677" s="7" t="s">
        <v>5189</v>
      </c>
      <c r="D677" s="4">
        <v>3</v>
      </c>
      <c r="E677" s="4">
        <v>2</v>
      </c>
      <c r="F677">
        <v>2</v>
      </c>
      <c r="G677">
        <v>1</v>
      </c>
      <c r="H677">
        <v>4</v>
      </c>
      <c r="I677">
        <v>2</v>
      </c>
      <c r="J677">
        <v>4</v>
      </c>
      <c r="K677">
        <v>3</v>
      </c>
      <c r="L677">
        <v>4</v>
      </c>
      <c r="M677">
        <v>3</v>
      </c>
      <c r="N677">
        <v>3</v>
      </c>
      <c r="O677" s="4" t="s">
        <v>10607</v>
      </c>
      <c r="P677" t="s">
        <v>10624</v>
      </c>
      <c r="Q677">
        <v>43.700110000000002</v>
      </c>
      <c r="R677">
        <v>-79.416300000000007</v>
      </c>
    </row>
    <row r="678" spans="1:18">
      <c r="A678">
        <v>40958.599120370367</v>
      </c>
      <c r="B678" s="6" t="s">
        <v>5188</v>
      </c>
      <c r="C678" s="7" t="s">
        <v>5190</v>
      </c>
      <c r="D678" s="4">
        <v>5</v>
      </c>
      <c r="E678" s="4">
        <v>2</v>
      </c>
      <c r="F678">
        <v>3</v>
      </c>
      <c r="G678">
        <v>4</v>
      </c>
      <c r="H678">
        <v>5</v>
      </c>
      <c r="I678">
        <v>3</v>
      </c>
      <c r="J678">
        <v>2</v>
      </c>
      <c r="K678">
        <v>5</v>
      </c>
      <c r="L678">
        <v>4</v>
      </c>
      <c r="M678">
        <v>1</v>
      </c>
      <c r="N678">
        <v>3</v>
      </c>
      <c r="O678" s="4" t="e">
        <v>#N/A</v>
      </c>
      <c r="P678" t="e">
        <v>#N/A</v>
      </c>
      <c r="Q678" t="e">
        <v>#N/A</v>
      </c>
      <c r="R678" t="e">
        <v>#N/A</v>
      </c>
    </row>
    <row r="679" spans="1:18">
      <c r="A679">
        <v>40958.612349537034</v>
      </c>
      <c r="B679" s="6" t="s">
        <v>5188</v>
      </c>
      <c r="C679" s="7" t="s">
        <v>5191</v>
      </c>
      <c r="D679" s="4">
        <v>1</v>
      </c>
      <c r="E679" s="4">
        <v>5</v>
      </c>
      <c r="F679">
        <v>5</v>
      </c>
      <c r="G679">
        <v>3</v>
      </c>
      <c r="H679">
        <v>5</v>
      </c>
      <c r="I679">
        <v>5</v>
      </c>
      <c r="J679">
        <v>5</v>
      </c>
      <c r="K679">
        <v>5</v>
      </c>
      <c r="L679">
        <v>5</v>
      </c>
      <c r="M679">
        <v>5</v>
      </c>
      <c r="N679">
        <v>5</v>
      </c>
      <c r="O679" s="4" t="s">
        <v>10646</v>
      </c>
      <c r="P679" t="s">
        <v>10829</v>
      </c>
      <c r="Q679">
        <v>3.15</v>
      </c>
      <c r="R679">
        <v>101.53333000000001</v>
      </c>
    </row>
    <row r="680" spans="1:18">
      <c r="A680">
        <v>40958.735115740739</v>
      </c>
      <c r="B680" s="6" t="s">
        <v>5188</v>
      </c>
      <c r="C680" s="7" t="s">
        <v>5192</v>
      </c>
      <c r="D680" s="4">
        <v>3</v>
      </c>
      <c r="E680" s="4">
        <v>2</v>
      </c>
      <c r="F680">
        <v>2</v>
      </c>
      <c r="G680">
        <v>1</v>
      </c>
      <c r="H680">
        <v>2</v>
      </c>
      <c r="I680">
        <v>2</v>
      </c>
      <c r="J680">
        <v>1</v>
      </c>
      <c r="K680">
        <v>1</v>
      </c>
      <c r="L680">
        <v>2</v>
      </c>
      <c r="M680">
        <v>2</v>
      </c>
      <c r="N680">
        <v>2</v>
      </c>
      <c r="O680" s="4" t="s">
        <v>10709</v>
      </c>
      <c r="P680" t="s">
        <v>10778</v>
      </c>
      <c r="Q680">
        <v>52.229770000000002</v>
      </c>
      <c r="R680">
        <v>21.011780000000002</v>
      </c>
    </row>
    <row r="681" spans="1:18">
      <c r="A681">
        <v>40958.809687499997</v>
      </c>
      <c r="B681" s="6" t="s">
        <v>5188</v>
      </c>
      <c r="C681" s="7" t="s">
        <v>5193</v>
      </c>
      <c r="D681" s="4">
        <v>4</v>
      </c>
      <c r="E681" s="4">
        <v>3</v>
      </c>
      <c r="F681">
        <v>3</v>
      </c>
      <c r="G681">
        <v>3</v>
      </c>
      <c r="H681">
        <v>5</v>
      </c>
      <c r="I681">
        <v>4</v>
      </c>
      <c r="J681">
        <v>3</v>
      </c>
      <c r="K681">
        <v>4</v>
      </c>
      <c r="L681">
        <v>1</v>
      </c>
      <c r="M681">
        <v>5</v>
      </c>
      <c r="N681">
        <v>3</v>
      </c>
      <c r="O681" s="4" t="s">
        <v>10604</v>
      </c>
      <c r="P681" t="s">
        <v>10605</v>
      </c>
      <c r="Q681">
        <v>48.853409999999997</v>
      </c>
      <c r="R681">
        <v>2.3488000000000002</v>
      </c>
    </row>
    <row r="682" spans="1:18">
      <c r="A682">
        <v>40958.852141203701</v>
      </c>
      <c r="B682" s="6" t="s">
        <v>5188</v>
      </c>
      <c r="C682" s="7" t="s">
        <v>5194</v>
      </c>
      <c r="D682" s="4">
        <v>3</v>
      </c>
      <c r="E682" s="4">
        <v>3</v>
      </c>
      <c r="F682">
        <v>4</v>
      </c>
      <c r="G682">
        <v>3</v>
      </c>
      <c r="H682">
        <v>3</v>
      </c>
      <c r="I682">
        <v>5</v>
      </c>
      <c r="J682">
        <v>4</v>
      </c>
      <c r="K682">
        <v>5</v>
      </c>
      <c r="L682">
        <v>4</v>
      </c>
      <c r="M682">
        <v>4</v>
      </c>
      <c r="N682">
        <v>4</v>
      </c>
      <c r="O682" s="4" t="s">
        <v>10604</v>
      </c>
      <c r="P682" t="s">
        <v>10605</v>
      </c>
      <c r="Q682">
        <v>48.853409999999997</v>
      </c>
      <c r="R682">
        <v>2.3488000000000002</v>
      </c>
    </row>
    <row r="683" spans="1:18">
      <c r="A683">
        <v>40958.926874999997</v>
      </c>
      <c r="B683" s="6" t="s">
        <v>5188</v>
      </c>
      <c r="C683" s="7" t="s">
        <v>5195</v>
      </c>
      <c r="D683" s="4">
        <v>5</v>
      </c>
      <c r="E683" s="4">
        <v>4</v>
      </c>
      <c r="F683">
        <v>4</v>
      </c>
      <c r="G683">
        <v>1</v>
      </c>
      <c r="H683">
        <v>3</v>
      </c>
      <c r="I683">
        <v>3</v>
      </c>
      <c r="J683">
        <v>0</v>
      </c>
      <c r="K683">
        <v>5</v>
      </c>
      <c r="L683">
        <v>5</v>
      </c>
      <c r="M683">
        <v>3</v>
      </c>
      <c r="N683">
        <v>3</v>
      </c>
      <c r="O683" s="4" t="s">
        <v>10629</v>
      </c>
      <c r="P683" t="s">
        <v>10669</v>
      </c>
      <c r="Q683">
        <v>40.416499999999999</v>
      </c>
      <c r="R683">
        <v>-3.7025600000000001</v>
      </c>
    </row>
    <row r="684" spans="1:18">
      <c r="A684">
        <v>40957.006689814814</v>
      </c>
      <c r="B684" s="6" t="s">
        <v>5196</v>
      </c>
      <c r="C684" s="7" t="s">
        <v>5197</v>
      </c>
      <c r="D684" s="4">
        <v>5</v>
      </c>
      <c r="E684" s="4">
        <v>5</v>
      </c>
      <c r="F684">
        <v>5</v>
      </c>
      <c r="G684">
        <v>3</v>
      </c>
      <c r="H684">
        <v>2</v>
      </c>
      <c r="I684">
        <v>2</v>
      </c>
      <c r="J684">
        <v>2</v>
      </c>
      <c r="K684">
        <v>5</v>
      </c>
      <c r="L684">
        <v>5</v>
      </c>
      <c r="M684">
        <v>5</v>
      </c>
      <c r="N684">
        <v>5</v>
      </c>
      <c r="O684" s="4" t="s">
        <v>10675</v>
      </c>
      <c r="P684" t="s">
        <v>10721</v>
      </c>
      <c r="Q684">
        <v>47.498010000000001</v>
      </c>
      <c r="R684">
        <v>19.039909999999999</v>
      </c>
    </row>
    <row r="685" spans="1:18">
      <c r="A685">
        <v>40957.02983796296</v>
      </c>
      <c r="B685" s="6" t="s">
        <v>5196</v>
      </c>
      <c r="C685" s="7" t="s">
        <v>5198</v>
      </c>
      <c r="D685" s="4">
        <v>5</v>
      </c>
      <c r="E685" s="4">
        <v>5</v>
      </c>
      <c r="F685">
        <v>5</v>
      </c>
      <c r="G685">
        <v>5</v>
      </c>
      <c r="H685">
        <v>5</v>
      </c>
      <c r="I685">
        <v>5</v>
      </c>
      <c r="J685">
        <v>5</v>
      </c>
      <c r="K685">
        <v>5</v>
      </c>
      <c r="L685">
        <v>5</v>
      </c>
      <c r="M685">
        <v>5</v>
      </c>
      <c r="N685">
        <v>5</v>
      </c>
      <c r="O685" s="4" t="s">
        <v>10683</v>
      </c>
      <c r="P685" t="s">
        <v>10684</v>
      </c>
      <c r="Q685">
        <v>41.013840000000002</v>
      </c>
      <c r="R685">
        <v>28.949660000000002</v>
      </c>
    </row>
    <row r="686" spans="1:18">
      <c r="A686">
        <v>40957.551550925928</v>
      </c>
      <c r="B686" s="6" t="s">
        <v>5196</v>
      </c>
      <c r="C686" s="7" t="s">
        <v>5199</v>
      </c>
      <c r="D686" s="4">
        <v>5</v>
      </c>
      <c r="E686" s="4">
        <v>5</v>
      </c>
      <c r="F686">
        <v>5</v>
      </c>
      <c r="G686">
        <v>5</v>
      </c>
      <c r="H686">
        <v>5</v>
      </c>
      <c r="I686">
        <v>5</v>
      </c>
      <c r="J686">
        <v>5</v>
      </c>
      <c r="K686">
        <v>5</v>
      </c>
      <c r="L686">
        <v>5</v>
      </c>
      <c r="M686">
        <v>5</v>
      </c>
      <c r="N686">
        <v>5</v>
      </c>
      <c r="O686" s="4" t="s">
        <v>10830</v>
      </c>
      <c r="P686" t="s">
        <v>10831</v>
      </c>
      <c r="Q686">
        <v>18.234120000000001</v>
      </c>
      <c r="R686">
        <v>-66.048500000000004</v>
      </c>
    </row>
    <row r="687" spans="1:18">
      <c r="A687">
        <v>40957.654780092591</v>
      </c>
      <c r="B687" s="6" t="s">
        <v>5196</v>
      </c>
      <c r="C687" s="7" t="s">
        <v>5200</v>
      </c>
      <c r="D687" s="4">
        <v>4</v>
      </c>
      <c r="E687" s="4">
        <v>3</v>
      </c>
      <c r="F687">
        <v>3</v>
      </c>
      <c r="G687">
        <v>4</v>
      </c>
      <c r="H687">
        <v>5</v>
      </c>
      <c r="I687">
        <v>5</v>
      </c>
      <c r="J687">
        <v>5</v>
      </c>
      <c r="K687">
        <v>4</v>
      </c>
      <c r="L687">
        <v>5</v>
      </c>
      <c r="M687">
        <v>4</v>
      </c>
      <c r="N687">
        <v>4</v>
      </c>
      <c r="O687" s="4" t="s">
        <v>10604</v>
      </c>
      <c r="P687" t="s">
        <v>10605</v>
      </c>
      <c r="Q687">
        <v>48.853409999999997</v>
      </c>
      <c r="R687">
        <v>2.3488000000000002</v>
      </c>
    </row>
    <row r="688" spans="1:18">
      <c r="A688">
        <v>40957.720925925925</v>
      </c>
      <c r="B688" s="6" t="s">
        <v>5196</v>
      </c>
      <c r="C688" s="7" t="s">
        <v>5201</v>
      </c>
      <c r="D688" s="4">
        <v>5</v>
      </c>
      <c r="E688" s="4">
        <v>1</v>
      </c>
      <c r="F688">
        <v>4</v>
      </c>
      <c r="G688">
        <v>3</v>
      </c>
      <c r="H688">
        <v>2</v>
      </c>
      <c r="I688">
        <v>5</v>
      </c>
      <c r="J688">
        <v>0</v>
      </c>
      <c r="K688">
        <v>5</v>
      </c>
      <c r="L688">
        <v>5</v>
      </c>
      <c r="M688">
        <v>5</v>
      </c>
      <c r="N688">
        <v>5</v>
      </c>
      <c r="O688" s="4" t="s">
        <v>10604</v>
      </c>
      <c r="P688" t="s">
        <v>10673</v>
      </c>
      <c r="Q688">
        <v>45.748460000000001</v>
      </c>
      <c r="R688">
        <v>4.8467099999999999</v>
      </c>
    </row>
    <row r="689" spans="1:18">
      <c r="A689">
        <v>40957.723553240743</v>
      </c>
      <c r="B689" s="6" t="s">
        <v>5196</v>
      </c>
      <c r="C689" s="7" t="s">
        <v>5202</v>
      </c>
      <c r="D689" s="4">
        <v>3</v>
      </c>
      <c r="E689" s="4">
        <v>5</v>
      </c>
      <c r="F689">
        <v>4</v>
      </c>
      <c r="G689">
        <v>3</v>
      </c>
      <c r="H689">
        <v>4</v>
      </c>
      <c r="I689">
        <v>5</v>
      </c>
      <c r="J689">
        <v>4</v>
      </c>
      <c r="K689">
        <v>5</v>
      </c>
      <c r="L689">
        <v>5</v>
      </c>
      <c r="M689">
        <v>5</v>
      </c>
      <c r="N689">
        <v>3</v>
      </c>
      <c r="O689" s="4" t="s">
        <v>10614</v>
      </c>
      <c r="P689" t="s">
        <v>10636</v>
      </c>
      <c r="Q689">
        <v>40.714269999999999</v>
      </c>
      <c r="R689">
        <v>-74.005970000000005</v>
      </c>
    </row>
    <row r="690" spans="1:18">
      <c r="A690">
        <v>40957.86986111111</v>
      </c>
      <c r="B690" s="6" t="s">
        <v>5196</v>
      </c>
      <c r="C690" s="7" t="s">
        <v>5203</v>
      </c>
      <c r="D690" s="4">
        <v>3</v>
      </c>
      <c r="E690" s="4">
        <v>3</v>
      </c>
      <c r="F690">
        <v>1</v>
      </c>
      <c r="G690">
        <v>3</v>
      </c>
      <c r="H690">
        <v>1</v>
      </c>
      <c r="I690">
        <v>1</v>
      </c>
      <c r="J690">
        <v>1</v>
      </c>
      <c r="K690">
        <v>5</v>
      </c>
      <c r="L690">
        <v>1</v>
      </c>
      <c r="M690">
        <v>4</v>
      </c>
      <c r="N690">
        <v>1</v>
      </c>
      <c r="O690" s="4" t="s">
        <v>10598</v>
      </c>
      <c r="P690" t="s">
        <v>10651</v>
      </c>
      <c r="Q690">
        <v>52.524369999999998</v>
      </c>
      <c r="R690">
        <v>13.41053</v>
      </c>
    </row>
    <row r="691" spans="1:18">
      <c r="A691">
        <v>40956.413645833331</v>
      </c>
      <c r="B691" s="6" t="s">
        <v>5204</v>
      </c>
      <c r="C691" s="7" t="s">
        <v>5205</v>
      </c>
      <c r="D691" s="4">
        <v>3</v>
      </c>
      <c r="E691" s="4">
        <v>3</v>
      </c>
      <c r="F691">
        <v>1</v>
      </c>
      <c r="G691">
        <v>5</v>
      </c>
      <c r="H691">
        <v>2</v>
      </c>
      <c r="I691">
        <v>2</v>
      </c>
      <c r="J691">
        <v>0</v>
      </c>
      <c r="K691">
        <v>3</v>
      </c>
      <c r="L691">
        <v>3</v>
      </c>
      <c r="M691">
        <v>1</v>
      </c>
      <c r="N691">
        <v>4</v>
      </c>
      <c r="O691" s="4" t="s">
        <v>10604</v>
      </c>
      <c r="P691" t="s">
        <v>10674</v>
      </c>
      <c r="Q691">
        <v>43.296950000000002</v>
      </c>
      <c r="R691">
        <v>5.3810700000000002</v>
      </c>
    </row>
    <row r="692" spans="1:18">
      <c r="A692">
        <v>40956.445555555554</v>
      </c>
      <c r="B692" s="6" t="s">
        <v>5204</v>
      </c>
      <c r="C692" s="7" t="s">
        <v>5206</v>
      </c>
      <c r="D692" s="4">
        <v>5</v>
      </c>
      <c r="E692" s="4">
        <v>2</v>
      </c>
      <c r="F692">
        <v>2</v>
      </c>
      <c r="G692">
        <v>4</v>
      </c>
      <c r="H692">
        <v>5</v>
      </c>
      <c r="I692">
        <v>5</v>
      </c>
      <c r="J692">
        <v>2</v>
      </c>
      <c r="K692">
        <v>4</v>
      </c>
      <c r="L692">
        <v>4</v>
      </c>
      <c r="M692">
        <v>4</v>
      </c>
      <c r="N692">
        <v>5</v>
      </c>
      <c r="O692" s="4" t="s">
        <v>10604</v>
      </c>
      <c r="P692" t="s">
        <v>10605</v>
      </c>
      <c r="Q692">
        <v>48.853409999999997</v>
      </c>
      <c r="R692">
        <v>2.3488000000000002</v>
      </c>
    </row>
    <row r="693" spans="1:18">
      <c r="A693">
        <v>40956.778240740743</v>
      </c>
      <c r="B693" s="6" t="s">
        <v>5204</v>
      </c>
      <c r="C693" s="7" t="s">
        <v>5207</v>
      </c>
      <c r="D693" s="4">
        <v>3</v>
      </c>
      <c r="E693" s="4">
        <v>5</v>
      </c>
      <c r="F693">
        <v>4</v>
      </c>
      <c r="G693">
        <v>3</v>
      </c>
      <c r="H693">
        <v>2</v>
      </c>
      <c r="I693">
        <v>2</v>
      </c>
      <c r="J693">
        <v>3</v>
      </c>
      <c r="K693">
        <v>3</v>
      </c>
      <c r="L693">
        <v>4</v>
      </c>
      <c r="M693">
        <v>4</v>
      </c>
      <c r="N693">
        <v>3</v>
      </c>
      <c r="O693" s="4" t="s">
        <v>10709</v>
      </c>
      <c r="P693" t="s">
        <v>10778</v>
      </c>
      <c r="Q693">
        <v>52.229770000000002</v>
      </c>
      <c r="R693">
        <v>21.011780000000002</v>
      </c>
    </row>
    <row r="694" spans="1:18">
      <c r="A694">
        <v>40956.49795138889</v>
      </c>
      <c r="B694" s="6" t="s">
        <v>5204</v>
      </c>
      <c r="C694" s="7" t="s">
        <v>5208</v>
      </c>
      <c r="D694" s="4">
        <v>3</v>
      </c>
      <c r="E694" s="4">
        <v>4</v>
      </c>
      <c r="F694">
        <v>4</v>
      </c>
      <c r="G694">
        <v>4</v>
      </c>
      <c r="H694">
        <v>2</v>
      </c>
      <c r="I694">
        <v>5</v>
      </c>
      <c r="J694">
        <v>3</v>
      </c>
      <c r="K694">
        <v>4</v>
      </c>
      <c r="L694">
        <v>5</v>
      </c>
      <c r="M694">
        <v>4</v>
      </c>
      <c r="N694">
        <v>3</v>
      </c>
      <c r="O694" s="4" t="s">
        <v>10600</v>
      </c>
      <c r="P694" t="s">
        <v>10771</v>
      </c>
      <c r="Q694">
        <v>50.411360000000002</v>
      </c>
      <c r="R694">
        <v>4.4444800000000004</v>
      </c>
    </row>
    <row r="695" spans="1:18">
      <c r="A695">
        <v>40956.691365740742</v>
      </c>
      <c r="B695" s="6" t="s">
        <v>5204</v>
      </c>
      <c r="C695" s="7" t="s">
        <v>5209</v>
      </c>
      <c r="D695" s="4">
        <v>3</v>
      </c>
      <c r="E695" s="4">
        <v>3</v>
      </c>
      <c r="F695">
        <v>4</v>
      </c>
      <c r="G695">
        <v>4</v>
      </c>
      <c r="H695">
        <v>2</v>
      </c>
      <c r="I695">
        <v>4</v>
      </c>
      <c r="J695">
        <v>2</v>
      </c>
      <c r="K695">
        <v>4</v>
      </c>
      <c r="L695">
        <v>4</v>
      </c>
      <c r="M695">
        <v>5</v>
      </c>
      <c r="N695">
        <v>3</v>
      </c>
      <c r="O695" s="4" t="s">
        <v>10600</v>
      </c>
      <c r="P695" t="s">
        <v>10609</v>
      </c>
      <c r="Q695">
        <v>50.850450000000002</v>
      </c>
      <c r="R695">
        <v>4.3487799999999996</v>
      </c>
    </row>
    <row r="696" spans="1:18">
      <c r="A696">
        <v>40956.580497685187</v>
      </c>
      <c r="B696" s="6" t="s">
        <v>5204</v>
      </c>
      <c r="C696" s="7" t="s">
        <v>5210</v>
      </c>
      <c r="D696" s="4">
        <v>4</v>
      </c>
      <c r="E696" s="4">
        <v>5</v>
      </c>
      <c r="F696">
        <v>5</v>
      </c>
      <c r="G696">
        <v>3</v>
      </c>
      <c r="H696">
        <v>1</v>
      </c>
      <c r="I696">
        <v>2</v>
      </c>
      <c r="J696">
        <v>1</v>
      </c>
      <c r="K696">
        <v>5</v>
      </c>
      <c r="L696">
        <v>3</v>
      </c>
      <c r="M696">
        <v>1</v>
      </c>
      <c r="N696">
        <v>1</v>
      </c>
      <c r="O696" s="4" t="s">
        <v>10614</v>
      </c>
      <c r="P696" t="s">
        <v>10640</v>
      </c>
      <c r="Q696">
        <v>34.052230000000002</v>
      </c>
      <c r="R696">
        <v>-118.24368</v>
      </c>
    </row>
    <row r="697" spans="1:18">
      <c r="A697">
        <v>40956.593321759261</v>
      </c>
      <c r="B697" s="6" t="s">
        <v>5204</v>
      </c>
      <c r="C697" s="7" t="s">
        <v>5211</v>
      </c>
      <c r="D697" s="4">
        <v>5</v>
      </c>
      <c r="E697" s="4">
        <v>5</v>
      </c>
      <c r="F697">
        <v>5</v>
      </c>
      <c r="G697">
        <v>5</v>
      </c>
      <c r="H697">
        <v>5</v>
      </c>
      <c r="I697">
        <v>5</v>
      </c>
      <c r="J697">
        <v>5</v>
      </c>
      <c r="K697">
        <v>5</v>
      </c>
      <c r="L697">
        <v>5</v>
      </c>
      <c r="M697">
        <v>5</v>
      </c>
      <c r="N697">
        <v>5</v>
      </c>
      <c r="O697" s="4" t="s">
        <v>10618</v>
      </c>
      <c r="P697" t="s">
        <v>10637</v>
      </c>
      <c r="Q697">
        <v>45.464269999999999</v>
      </c>
      <c r="R697">
        <v>9.1895100000000003</v>
      </c>
    </row>
    <row r="698" spans="1:18">
      <c r="A698">
        <v>40956.853796296295</v>
      </c>
      <c r="B698" s="6" t="s">
        <v>5204</v>
      </c>
      <c r="C698" s="7" t="s">
        <v>5212</v>
      </c>
      <c r="D698" s="4">
        <v>1</v>
      </c>
      <c r="E698" s="4">
        <v>1</v>
      </c>
      <c r="F698">
        <v>1</v>
      </c>
      <c r="G698">
        <v>1</v>
      </c>
      <c r="H698">
        <v>1</v>
      </c>
      <c r="I698">
        <v>1</v>
      </c>
      <c r="J698">
        <v>1</v>
      </c>
      <c r="K698">
        <v>1</v>
      </c>
      <c r="L698">
        <v>1</v>
      </c>
      <c r="M698">
        <v>1</v>
      </c>
      <c r="N698">
        <v>1</v>
      </c>
      <c r="O698" s="4" t="s">
        <v>10607</v>
      </c>
      <c r="P698" t="s">
        <v>10624</v>
      </c>
      <c r="Q698">
        <v>43.700110000000002</v>
      </c>
      <c r="R698">
        <v>-79.416300000000007</v>
      </c>
    </row>
    <row r="699" spans="1:18">
      <c r="A699">
        <v>40956.641412037039</v>
      </c>
      <c r="B699" s="6" t="s">
        <v>5204</v>
      </c>
      <c r="C699" s="7" t="s">
        <v>5213</v>
      </c>
      <c r="D699" s="4">
        <v>4</v>
      </c>
      <c r="E699" s="4">
        <v>4</v>
      </c>
      <c r="F699">
        <v>4</v>
      </c>
      <c r="G699">
        <v>3</v>
      </c>
      <c r="H699">
        <v>5</v>
      </c>
      <c r="I699">
        <v>5</v>
      </c>
      <c r="J699">
        <v>5</v>
      </c>
      <c r="K699">
        <v>4</v>
      </c>
      <c r="L699">
        <v>5</v>
      </c>
      <c r="M699">
        <v>5</v>
      </c>
      <c r="N699">
        <v>5</v>
      </c>
      <c r="O699" s="4" t="s">
        <v>10755</v>
      </c>
      <c r="P699" t="s">
        <v>10832</v>
      </c>
      <c r="Q699">
        <v>59.33258</v>
      </c>
      <c r="R699">
        <v>18.064900000000002</v>
      </c>
    </row>
    <row r="700" spans="1:18">
      <c r="A700">
        <v>40956.702696759261</v>
      </c>
      <c r="B700" s="6" t="s">
        <v>5204</v>
      </c>
      <c r="C700" s="7" t="s">
        <v>5214</v>
      </c>
      <c r="D700" s="4">
        <v>2</v>
      </c>
      <c r="E700" s="4">
        <v>4</v>
      </c>
      <c r="F700">
        <v>4</v>
      </c>
      <c r="G700">
        <v>3</v>
      </c>
      <c r="H700">
        <v>3</v>
      </c>
      <c r="I700">
        <v>5</v>
      </c>
      <c r="J700">
        <v>2</v>
      </c>
      <c r="K700">
        <v>3</v>
      </c>
      <c r="L700">
        <v>4</v>
      </c>
      <c r="M700">
        <v>4</v>
      </c>
      <c r="N700">
        <v>3</v>
      </c>
      <c r="O700" s="4" t="s">
        <v>10604</v>
      </c>
      <c r="P700" t="s">
        <v>10605</v>
      </c>
      <c r="Q700">
        <v>48.853409999999997</v>
      </c>
      <c r="R700">
        <v>2.3488000000000002</v>
      </c>
    </row>
    <row r="701" spans="1:18">
      <c r="A701">
        <v>40956.767430555556</v>
      </c>
      <c r="B701" s="6" t="s">
        <v>5204</v>
      </c>
      <c r="C701" s="7" t="s">
        <v>5215</v>
      </c>
      <c r="D701" s="4">
        <v>4</v>
      </c>
      <c r="E701" s="4">
        <v>2</v>
      </c>
      <c r="F701">
        <v>4</v>
      </c>
      <c r="G701">
        <v>4</v>
      </c>
      <c r="H701">
        <v>5</v>
      </c>
      <c r="I701">
        <v>3</v>
      </c>
      <c r="J701">
        <v>3</v>
      </c>
      <c r="K701">
        <v>4</v>
      </c>
      <c r="L701">
        <v>5</v>
      </c>
      <c r="M701">
        <v>4</v>
      </c>
      <c r="N701">
        <v>5</v>
      </c>
      <c r="O701" s="4" t="s">
        <v>10610</v>
      </c>
      <c r="P701" t="s">
        <v>10611</v>
      </c>
      <c r="Q701">
        <v>-33.456940000000003</v>
      </c>
      <c r="R701">
        <v>-70.648269999999997</v>
      </c>
    </row>
    <row r="702" spans="1:18">
      <c r="A702">
        <v>40956.768495370372</v>
      </c>
      <c r="B702" s="6" t="s">
        <v>5204</v>
      </c>
      <c r="C702" s="7" t="s">
        <v>5216</v>
      </c>
      <c r="D702" s="4">
        <v>4</v>
      </c>
      <c r="E702" s="4">
        <v>3</v>
      </c>
      <c r="F702">
        <v>3</v>
      </c>
      <c r="G702">
        <v>5</v>
      </c>
      <c r="H702">
        <v>4</v>
      </c>
      <c r="I702">
        <v>5</v>
      </c>
      <c r="J702">
        <v>4</v>
      </c>
      <c r="K702">
        <v>4</v>
      </c>
      <c r="L702">
        <v>5</v>
      </c>
      <c r="M702">
        <v>4</v>
      </c>
      <c r="N702">
        <v>5</v>
      </c>
      <c r="O702" s="4" t="s">
        <v>10610</v>
      </c>
      <c r="P702" t="s">
        <v>10833</v>
      </c>
      <c r="Q702">
        <v>-33.024569999999997</v>
      </c>
      <c r="R702">
        <v>-71.551829999999995</v>
      </c>
    </row>
    <row r="703" spans="1:18">
      <c r="A703">
        <v>40956.770324074074</v>
      </c>
      <c r="B703" s="6" t="s">
        <v>5204</v>
      </c>
      <c r="C703" s="7" t="s">
        <v>5217</v>
      </c>
      <c r="D703" s="4">
        <v>4</v>
      </c>
      <c r="E703" s="4">
        <v>1</v>
      </c>
      <c r="F703">
        <v>1</v>
      </c>
      <c r="G703">
        <v>4</v>
      </c>
      <c r="H703">
        <v>5</v>
      </c>
      <c r="I703">
        <v>5</v>
      </c>
      <c r="J703">
        <v>5</v>
      </c>
      <c r="K703">
        <v>5</v>
      </c>
      <c r="L703">
        <v>5</v>
      </c>
      <c r="M703">
        <v>5</v>
      </c>
      <c r="N703">
        <v>5</v>
      </c>
      <c r="O703" s="4" t="s">
        <v>10610</v>
      </c>
      <c r="P703" t="s">
        <v>10611</v>
      </c>
      <c r="Q703">
        <v>-33.456940000000003</v>
      </c>
      <c r="R703">
        <v>-70.648269999999997</v>
      </c>
    </row>
    <row r="704" spans="1:18">
      <c r="A704">
        <v>40956.772592592592</v>
      </c>
      <c r="B704" s="6" t="s">
        <v>5204</v>
      </c>
      <c r="C704" s="7" t="s">
        <v>5218</v>
      </c>
      <c r="D704" s="4">
        <v>4</v>
      </c>
      <c r="E704" s="4">
        <v>3</v>
      </c>
      <c r="F704">
        <v>3</v>
      </c>
      <c r="G704">
        <v>3</v>
      </c>
      <c r="H704">
        <v>1</v>
      </c>
      <c r="I704">
        <v>3</v>
      </c>
      <c r="J704">
        <v>1</v>
      </c>
      <c r="K704">
        <v>1</v>
      </c>
      <c r="L704">
        <v>2</v>
      </c>
      <c r="M704">
        <v>3</v>
      </c>
      <c r="N704">
        <v>3</v>
      </c>
      <c r="O704" s="4" t="s">
        <v>10610</v>
      </c>
      <c r="P704" t="s">
        <v>10611</v>
      </c>
      <c r="Q704">
        <v>-33.456940000000003</v>
      </c>
      <c r="R704">
        <v>-70.648269999999997</v>
      </c>
    </row>
    <row r="705" spans="1:18">
      <c r="A705">
        <v>40956.775706018518</v>
      </c>
      <c r="B705" s="6" t="s">
        <v>5204</v>
      </c>
      <c r="C705" s="7" t="s">
        <v>5219</v>
      </c>
      <c r="D705" s="4">
        <v>5</v>
      </c>
      <c r="E705" s="4">
        <v>4</v>
      </c>
      <c r="F705">
        <v>4</v>
      </c>
      <c r="G705">
        <v>4</v>
      </c>
      <c r="H705">
        <v>5</v>
      </c>
      <c r="I705">
        <v>5</v>
      </c>
      <c r="J705">
        <v>4</v>
      </c>
      <c r="K705">
        <v>5</v>
      </c>
      <c r="L705">
        <v>5</v>
      </c>
      <c r="M705">
        <v>5</v>
      </c>
      <c r="N705">
        <v>4</v>
      </c>
      <c r="O705" s="4" t="s">
        <v>10625</v>
      </c>
      <c r="P705" t="s">
        <v>10697</v>
      </c>
      <c r="Q705">
        <v>19.428470000000001</v>
      </c>
      <c r="R705">
        <v>-99.127660000000006</v>
      </c>
    </row>
    <row r="706" spans="1:18">
      <c r="A706">
        <v>40956.777141203704</v>
      </c>
      <c r="B706" s="6" t="s">
        <v>5204</v>
      </c>
      <c r="C706" s="7" t="s">
        <v>5220</v>
      </c>
      <c r="D706" s="4">
        <v>2</v>
      </c>
      <c r="E706" s="4">
        <v>3</v>
      </c>
      <c r="F706">
        <v>4</v>
      </c>
      <c r="G706">
        <v>4</v>
      </c>
      <c r="H706">
        <v>5</v>
      </c>
      <c r="I706">
        <v>5</v>
      </c>
      <c r="J706">
        <v>3</v>
      </c>
      <c r="K706">
        <v>4</v>
      </c>
      <c r="L706">
        <v>5</v>
      </c>
      <c r="M706">
        <v>3</v>
      </c>
      <c r="N706">
        <v>5</v>
      </c>
      <c r="O706" s="4" t="s">
        <v>10610</v>
      </c>
      <c r="P706" t="s">
        <v>10611</v>
      </c>
      <c r="Q706">
        <v>-33.456940000000003</v>
      </c>
      <c r="R706">
        <v>-70.648269999999997</v>
      </c>
    </row>
    <row r="707" spans="1:18">
      <c r="A707">
        <v>40956.889826388891</v>
      </c>
      <c r="B707" s="6" t="s">
        <v>5204</v>
      </c>
      <c r="C707" s="7" t="s">
        <v>5221</v>
      </c>
      <c r="D707" s="4">
        <v>5</v>
      </c>
      <c r="E707" s="4">
        <v>5</v>
      </c>
      <c r="F707">
        <v>5</v>
      </c>
      <c r="G707">
        <v>4</v>
      </c>
      <c r="H707">
        <v>5</v>
      </c>
      <c r="I707">
        <v>5</v>
      </c>
      <c r="J707">
        <v>3</v>
      </c>
      <c r="K707">
        <v>5</v>
      </c>
      <c r="L707">
        <v>5</v>
      </c>
      <c r="M707">
        <v>5</v>
      </c>
      <c r="N707">
        <v>5</v>
      </c>
      <c r="O707" s="4" t="s">
        <v>10625</v>
      </c>
      <c r="P707" t="s">
        <v>10680</v>
      </c>
      <c r="Q707">
        <v>19.351109999999998</v>
      </c>
      <c r="R707">
        <v>-99.051940000000002</v>
      </c>
    </row>
    <row r="708" spans="1:18">
      <c r="A708">
        <v>40956.891030092593</v>
      </c>
      <c r="B708" s="6" t="s">
        <v>5204</v>
      </c>
      <c r="C708" s="7" t="s">
        <v>5222</v>
      </c>
      <c r="D708" s="4">
        <v>5</v>
      </c>
      <c r="E708" s="4">
        <v>5</v>
      </c>
      <c r="F708">
        <v>5</v>
      </c>
      <c r="G708">
        <v>4</v>
      </c>
      <c r="H708">
        <v>1</v>
      </c>
      <c r="I708">
        <v>5</v>
      </c>
      <c r="J708">
        <v>1</v>
      </c>
      <c r="K708">
        <v>4</v>
      </c>
      <c r="L708">
        <v>5</v>
      </c>
      <c r="M708">
        <v>3</v>
      </c>
      <c r="N708">
        <v>5</v>
      </c>
      <c r="O708" s="4" t="s">
        <v>10614</v>
      </c>
      <c r="P708" t="s">
        <v>10640</v>
      </c>
      <c r="Q708">
        <v>34.052230000000002</v>
      </c>
      <c r="R708">
        <v>-118.24368</v>
      </c>
    </row>
    <row r="709" spans="1:18">
      <c r="A709">
        <v>40956.891168981485</v>
      </c>
      <c r="B709" s="6" t="s">
        <v>5204</v>
      </c>
      <c r="C709" s="7" t="s">
        <v>5223</v>
      </c>
      <c r="D709" s="4">
        <v>4</v>
      </c>
      <c r="E709" s="4">
        <v>4</v>
      </c>
      <c r="F709">
        <v>4</v>
      </c>
      <c r="G709">
        <v>5</v>
      </c>
      <c r="H709">
        <v>5</v>
      </c>
      <c r="I709">
        <v>4</v>
      </c>
      <c r="J709">
        <v>4</v>
      </c>
      <c r="K709">
        <v>5</v>
      </c>
      <c r="L709">
        <v>3</v>
      </c>
      <c r="M709">
        <v>5</v>
      </c>
      <c r="N709">
        <v>5</v>
      </c>
      <c r="O709" s="4" t="s">
        <v>10610</v>
      </c>
      <c r="P709" t="s">
        <v>10834</v>
      </c>
      <c r="Q709">
        <v>-33.039319999999996</v>
      </c>
      <c r="R709">
        <v>-71.627250000000004</v>
      </c>
    </row>
    <row r="710" spans="1:18">
      <c r="A710">
        <v>40956.987638888888</v>
      </c>
      <c r="B710" s="6" t="s">
        <v>5204</v>
      </c>
      <c r="C710" s="7" t="s">
        <v>5224</v>
      </c>
      <c r="D710" s="4">
        <v>1</v>
      </c>
      <c r="E710" s="4">
        <v>1</v>
      </c>
      <c r="F710">
        <v>1</v>
      </c>
      <c r="G710">
        <v>1</v>
      </c>
      <c r="H710">
        <v>1</v>
      </c>
      <c r="I710">
        <v>1</v>
      </c>
      <c r="J710">
        <v>1</v>
      </c>
      <c r="K710">
        <v>1</v>
      </c>
      <c r="L710">
        <v>1</v>
      </c>
      <c r="M710">
        <v>1</v>
      </c>
      <c r="N710">
        <v>1</v>
      </c>
      <c r="O710" s="4" t="s">
        <v>10620</v>
      </c>
      <c r="P710" t="s">
        <v>10655</v>
      </c>
      <c r="Q710">
        <v>51.512790000000003</v>
      </c>
      <c r="R710">
        <v>-9.1840000000000005E-2</v>
      </c>
    </row>
    <row r="711" spans="1:18">
      <c r="A711">
        <v>40955.072187500002</v>
      </c>
      <c r="B711" s="6" t="s">
        <v>5225</v>
      </c>
      <c r="C711" s="7" t="s">
        <v>5226</v>
      </c>
      <c r="D711" s="4">
        <v>4</v>
      </c>
      <c r="E711" s="4">
        <v>5</v>
      </c>
      <c r="F711">
        <v>4</v>
      </c>
      <c r="G711">
        <v>5</v>
      </c>
      <c r="H711">
        <v>5</v>
      </c>
      <c r="I711">
        <v>3</v>
      </c>
      <c r="J711">
        <v>4</v>
      </c>
      <c r="K711">
        <v>5</v>
      </c>
      <c r="L711">
        <v>5</v>
      </c>
      <c r="M711">
        <v>5</v>
      </c>
      <c r="N711">
        <v>5</v>
      </c>
      <c r="O711" s="4" t="s">
        <v>10835</v>
      </c>
      <c r="P711" t="s">
        <v>10836</v>
      </c>
      <c r="Q711">
        <v>13.80716</v>
      </c>
      <c r="R711">
        <v>8.9880999999999993</v>
      </c>
    </row>
    <row r="712" spans="1:18">
      <c r="A712">
        <v>40955.073344907411</v>
      </c>
      <c r="B712" s="6" t="s">
        <v>5225</v>
      </c>
      <c r="C712" s="7" t="s">
        <v>5227</v>
      </c>
      <c r="D712" s="4">
        <v>4</v>
      </c>
      <c r="E712" s="4">
        <v>4</v>
      </c>
      <c r="F712">
        <v>4</v>
      </c>
      <c r="G712">
        <v>1</v>
      </c>
      <c r="H712">
        <v>4</v>
      </c>
      <c r="I712">
        <v>3</v>
      </c>
      <c r="J712">
        <v>3</v>
      </c>
      <c r="K712">
        <v>4</v>
      </c>
      <c r="L712">
        <v>4</v>
      </c>
      <c r="M712">
        <v>4</v>
      </c>
      <c r="N712">
        <v>5</v>
      </c>
      <c r="O712" s="4" t="s">
        <v>10614</v>
      </c>
      <c r="P712" t="s">
        <v>10636</v>
      </c>
      <c r="Q712">
        <v>40.714269999999999</v>
      </c>
      <c r="R712">
        <v>-74.005970000000005</v>
      </c>
    </row>
    <row r="713" spans="1:18">
      <c r="A713">
        <v>40955.09888888889</v>
      </c>
      <c r="B713" s="6" t="s">
        <v>5225</v>
      </c>
      <c r="C713" s="7" t="s">
        <v>5228</v>
      </c>
      <c r="D713" s="4">
        <v>5</v>
      </c>
      <c r="E713" s="4">
        <v>2</v>
      </c>
      <c r="F713">
        <v>5</v>
      </c>
      <c r="G713">
        <v>4</v>
      </c>
      <c r="H713">
        <v>5</v>
      </c>
      <c r="I713">
        <v>1</v>
      </c>
      <c r="J713">
        <v>1</v>
      </c>
      <c r="K713">
        <v>5</v>
      </c>
      <c r="L713">
        <v>1</v>
      </c>
      <c r="M713">
        <v>1</v>
      </c>
      <c r="N713">
        <v>1</v>
      </c>
      <c r="O713" s="4" t="s">
        <v>10614</v>
      </c>
      <c r="P713" t="s">
        <v>10615</v>
      </c>
      <c r="Q713">
        <v>40.650100000000002</v>
      </c>
      <c r="R713">
        <v>-73.949579999999997</v>
      </c>
    </row>
    <row r="714" spans="1:18">
      <c r="A714">
        <v>40955.524016203701</v>
      </c>
      <c r="B714" s="6" t="s">
        <v>5225</v>
      </c>
      <c r="C714" s="7" t="s">
        <v>5229</v>
      </c>
      <c r="D714" s="4">
        <v>3</v>
      </c>
      <c r="E714" s="4">
        <v>4</v>
      </c>
      <c r="F714">
        <v>4</v>
      </c>
      <c r="G714">
        <v>5</v>
      </c>
      <c r="H714">
        <v>5</v>
      </c>
      <c r="I714">
        <v>3</v>
      </c>
      <c r="J714">
        <v>4</v>
      </c>
      <c r="K714">
        <v>4</v>
      </c>
      <c r="L714">
        <v>5</v>
      </c>
      <c r="M714">
        <v>3</v>
      </c>
      <c r="N714">
        <v>3</v>
      </c>
      <c r="O714" s="4" t="s">
        <v>10618</v>
      </c>
      <c r="P714" t="s">
        <v>10619</v>
      </c>
      <c r="Q714">
        <v>41.894739999999999</v>
      </c>
      <c r="R714">
        <v>12.4839</v>
      </c>
    </row>
    <row r="715" spans="1:18">
      <c r="A715">
        <v>40955.577870370369</v>
      </c>
      <c r="B715" s="6" t="s">
        <v>5225</v>
      </c>
      <c r="C715" s="7" t="s">
        <v>5230</v>
      </c>
      <c r="D715" s="4">
        <v>5</v>
      </c>
      <c r="E715" s="4">
        <v>5</v>
      </c>
      <c r="F715">
        <v>5</v>
      </c>
      <c r="G715">
        <v>4</v>
      </c>
      <c r="H715">
        <v>5</v>
      </c>
      <c r="I715">
        <v>4</v>
      </c>
      <c r="J715">
        <v>4</v>
      </c>
      <c r="K715">
        <v>5</v>
      </c>
      <c r="L715">
        <v>5</v>
      </c>
      <c r="M715">
        <v>4</v>
      </c>
      <c r="N715">
        <v>5</v>
      </c>
      <c r="O715" s="4" t="s">
        <v>10614</v>
      </c>
      <c r="P715" t="s">
        <v>10636</v>
      </c>
      <c r="Q715">
        <v>40.714269999999999</v>
      </c>
      <c r="R715">
        <v>-74.005970000000005</v>
      </c>
    </row>
    <row r="716" spans="1:18">
      <c r="A716">
        <v>40955.903229166666</v>
      </c>
      <c r="B716" s="6" t="s">
        <v>5225</v>
      </c>
      <c r="C716" s="7" t="s">
        <v>5231</v>
      </c>
      <c r="D716" s="4">
        <v>4</v>
      </c>
      <c r="E716" s="4">
        <v>5</v>
      </c>
      <c r="F716">
        <v>5</v>
      </c>
      <c r="G716">
        <v>3</v>
      </c>
      <c r="H716">
        <v>5</v>
      </c>
      <c r="I716">
        <v>5</v>
      </c>
      <c r="J716">
        <v>5</v>
      </c>
      <c r="K716">
        <v>5</v>
      </c>
      <c r="L716">
        <v>5</v>
      </c>
      <c r="M716">
        <v>4</v>
      </c>
      <c r="N716">
        <v>5</v>
      </c>
      <c r="O716" s="4" t="s">
        <v>10604</v>
      </c>
      <c r="P716" t="s">
        <v>10605</v>
      </c>
      <c r="Q716">
        <v>48.853409999999997</v>
      </c>
      <c r="R716">
        <v>2.3488000000000002</v>
      </c>
    </row>
    <row r="717" spans="1:18">
      <c r="A717">
        <v>40955.610717592594</v>
      </c>
      <c r="B717" s="6" t="s">
        <v>5225</v>
      </c>
      <c r="C717" s="7" t="s">
        <v>5232</v>
      </c>
      <c r="D717" s="4">
        <v>2</v>
      </c>
      <c r="E717" s="4">
        <v>2</v>
      </c>
      <c r="F717">
        <v>4</v>
      </c>
      <c r="G717">
        <v>5</v>
      </c>
      <c r="H717">
        <v>5</v>
      </c>
      <c r="I717">
        <v>5</v>
      </c>
      <c r="J717">
        <v>3</v>
      </c>
      <c r="K717">
        <v>5</v>
      </c>
      <c r="L717">
        <v>5</v>
      </c>
      <c r="M717">
        <v>5</v>
      </c>
      <c r="N717">
        <v>4</v>
      </c>
      <c r="O717" s="4" t="s">
        <v>10634</v>
      </c>
      <c r="P717" t="s">
        <v>10679</v>
      </c>
      <c r="Q717">
        <v>38.716670000000001</v>
      </c>
      <c r="R717">
        <v>-9.1333300000000008</v>
      </c>
    </row>
    <row r="718" spans="1:18">
      <c r="A718">
        <v>40955.652777777781</v>
      </c>
      <c r="B718" s="6" t="s">
        <v>5225</v>
      </c>
      <c r="C718" s="7" t="s">
        <v>5233</v>
      </c>
      <c r="D718" s="4">
        <v>4</v>
      </c>
      <c r="E718" s="4">
        <v>3</v>
      </c>
      <c r="F718">
        <v>4</v>
      </c>
      <c r="G718">
        <v>3</v>
      </c>
      <c r="H718">
        <v>5</v>
      </c>
      <c r="I718">
        <v>3</v>
      </c>
      <c r="J718">
        <v>3</v>
      </c>
      <c r="K718">
        <v>5</v>
      </c>
      <c r="L718">
        <v>4</v>
      </c>
      <c r="M718">
        <v>4</v>
      </c>
      <c r="N718">
        <v>4</v>
      </c>
      <c r="O718" s="4" t="s">
        <v>10614</v>
      </c>
      <c r="P718" t="s">
        <v>10636</v>
      </c>
      <c r="Q718">
        <v>40.714269999999999</v>
      </c>
      <c r="R718">
        <v>-74.005970000000005</v>
      </c>
    </row>
    <row r="719" spans="1:18">
      <c r="A719">
        <v>40955.652881944443</v>
      </c>
      <c r="B719" s="6" t="s">
        <v>5225</v>
      </c>
      <c r="C719" s="7" t="s">
        <v>4981</v>
      </c>
      <c r="D719" s="4">
        <v>4</v>
      </c>
      <c r="E719" s="4">
        <v>3</v>
      </c>
      <c r="F719">
        <v>4</v>
      </c>
      <c r="G719">
        <v>4</v>
      </c>
      <c r="H719">
        <v>4</v>
      </c>
      <c r="I719">
        <v>3</v>
      </c>
      <c r="J719">
        <v>2</v>
      </c>
      <c r="K719">
        <v>4</v>
      </c>
      <c r="L719">
        <v>5</v>
      </c>
      <c r="M719">
        <v>5</v>
      </c>
      <c r="N719">
        <v>3</v>
      </c>
      <c r="O719" s="4" t="s">
        <v>10614</v>
      </c>
      <c r="P719" t="s">
        <v>10631</v>
      </c>
      <c r="Q719">
        <v>29.763280000000002</v>
      </c>
      <c r="R719">
        <v>-95.36327</v>
      </c>
    </row>
    <row r="720" spans="1:18">
      <c r="A720">
        <v>40955.659490740742</v>
      </c>
      <c r="B720" s="6" t="s">
        <v>5225</v>
      </c>
      <c r="C720" s="7" t="s">
        <v>5234</v>
      </c>
      <c r="D720" s="4">
        <v>4</v>
      </c>
      <c r="E720" s="4">
        <v>5</v>
      </c>
      <c r="F720">
        <v>2</v>
      </c>
      <c r="G720">
        <v>3</v>
      </c>
      <c r="H720">
        <v>3</v>
      </c>
      <c r="I720">
        <v>1</v>
      </c>
      <c r="J720">
        <v>1</v>
      </c>
      <c r="K720">
        <v>2</v>
      </c>
      <c r="L720">
        <v>3</v>
      </c>
      <c r="M720">
        <v>2</v>
      </c>
      <c r="N720">
        <v>4</v>
      </c>
      <c r="O720" s="4" t="s">
        <v>10837</v>
      </c>
      <c r="P720" t="s">
        <v>10838</v>
      </c>
      <c r="Q720">
        <v>41.694110000000002</v>
      </c>
      <c r="R720">
        <v>44.833680000000001</v>
      </c>
    </row>
    <row r="721" spans="1:18">
      <c r="A721">
        <v>40955.660590277781</v>
      </c>
      <c r="B721" s="6" t="s">
        <v>5225</v>
      </c>
      <c r="C721" s="7" t="s">
        <v>5235</v>
      </c>
      <c r="D721" s="4">
        <v>5</v>
      </c>
      <c r="E721" s="4">
        <v>4</v>
      </c>
      <c r="F721">
        <v>4</v>
      </c>
      <c r="G721">
        <v>3</v>
      </c>
      <c r="H721">
        <v>5</v>
      </c>
      <c r="I721">
        <v>3</v>
      </c>
      <c r="J721">
        <v>3</v>
      </c>
      <c r="K721">
        <v>5</v>
      </c>
      <c r="L721">
        <v>5</v>
      </c>
      <c r="M721">
        <v>4</v>
      </c>
      <c r="N721">
        <v>3</v>
      </c>
      <c r="O721" s="4" t="s">
        <v>10614</v>
      </c>
      <c r="P721" t="s">
        <v>10640</v>
      </c>
      <c r="Q721">
        <v>34.052230000000002</v>
      </c>
      <c r="R721">
        <v>-118.24368</v>
      </c>
    </row>
    <row r="722" spans="1:18">
      <c r="A722">
        <v>40955.662905092591</v>
      </c>
      <c r="B722" s="6" t="s">
        <v>5225</v>
      </c>
      <c r="C722" s="7" t="s">
        <v>5236</v>
      </c>
      <c r="D722" s="4">
        <v>4</v>
      </c>
      <c r="E722" s="4">
        <v>4</v>
      </c>
      <c r="F722">
        <v>5</v>
      </c>
      <c r="G722">
        <v>1</v>
      </c>
      <c r="H722">
        <v>5</v>
      </c>
      <c r="I722">
        <v>2</v>
      </c>
      <c r="J722">
        <v>1</v>
      </c>
      <c r="K722">
        <v>4</v>
      </c>
      <c r="L722">
        <v>3</v>
      </c>
      <c r="M722">
        <v>4</v>
      </c>
      <c r="N722">
        <v>2</v>
      </c>
      <c r="O722" s="4" t="s">
        <v>10614</v>
      </c>
      <c r="P722" t="s">
        <v>10636</v>
      </c>
      <c r="Q722">
        <v>40.714269999999999</v>
      </c>
      <c r="R722">
        <v>-74.005970000000005</v>
      </c>
    </row>
    <row r="723" spans="1:18">
      <c r="A723">
        <v>40955.676585648151</v>
      </c>
      <c r="B723" s="6" t="s">
        <v>5225</v>
      </c>
      <c r="C723" s="7" t="s">
        <v>5237</v>
      </c>
      <c r="D723" s="4">
        <v>4</v>
      </c>
      <c r="E723" s="4">
        <v>4</v>
      </c>
      <c r="F723">
        <v>4</v>
      </c>
      <c r="G723">
        <v>4</v>
      </c>
      <c r="H723">
        <v>4</v>
      </c>
      <c r="I723">
        <v>5</v>
      </c>
      <c r="J723">
        <v>4</v>
      </c>
      <c r="K723">
        <v>5</v>
      </c>
      <c r="L723">
        <v>4</v>
      </c>
      <c r="M723">
        <v>5</v>
      </c>
      <c r="N723">
        <v>3</v>
      </c>
      <c r="O723" s="4" t="s">
        <v>10614</v>
      </c>
      <c r="P723" t="s">
        <v>10628</v>
      </c>
      <c r="Q723">
        <v>41.850029999999997</v>
      </c>
      <c r="R723">
        <v>-87.650049999999993</v>
      </c>
    </row>
    <row r="724" spans="1:18">
      <c r="A724">
        <v>40955.687152777777</v>
      </c>
      <c r="B724" s="6" t="s">
        <v>5225</v>
      </c>
      <c r="C724" s="7" t="s">
        <v>5238</v>
      </c>
      <c r="D724" s="4">
        <v>5</v>
      </c>
      <c r="E724" s="4">
        <v>4</v>
      </c>
      <c r="F724">
        <v>5</v>
      </c>
      <c r="G724">
        <v>3</v>
      </c>
      <c r="H724">
        <v>5</v>
      </c>
      <c r="I724">
        <v>4</v>
      </c>
      <c r="J724">
        <v>3</v>
      </c>
      <c r="K724">
        <v>3</v>
      </c>
      <c r="L724">
        <v>4</v>
      </c>
      <c r="M724">
        <v>3</v>
      </c>
      <c r="N724">
        <v>3</v>
      </c>
      <c r="O724" s="4" t="s">
        <v>10614</v>
      </c>
      <c r="P724" t="s">
        <v>10636</v>
      </c>
      <c r="Q724">
        <v>40.714269999999999</v>
      </c>
      <c r="R724">
        <v>-74.005970000000005</v>
      </c>
    </row>
    <row r="725" spans="1:18">
      <c r="A725">
        <v>40955.65253472222</v>
      </c>
      <c r="B725" s="6" t="s">
        <v>5225</v>
      </c>
      <c r="C725" s="7" t="s">
        <v>5239</v>
      </c>
      <c r="D725" s="4">
        <v>1</v>
      </c>
      <c r="E725" s="4">
        <v>1</v>
      </c>
      <c r="F725">
        <v>2</v>
      </c>
      <c r="G725">
        <v>1</v>
      </c>
      <c r="H725">
        <v>2</v>
      </c>
      <c r="I725">
        <v>3</v>
      </c>
      <c r="J725">
        <v>5</v>
      </c>
      <c r="K725">
        <v>4</v>
      </c>
      <c r="L725">
        <v>5</v>
      </c>
      <c r="M725">
        <v>4</v>
      </c>
      <c r="N725">
        <v>5</v>
      </c>
      <c r="O725" s="4" t="s">
        <v>10839</v>
      </c>
      <c r="P725" t="s">
        <v>10840</v>
      </c>
      <c r="Q725">
        <v>-6.1639400000000002</v>
      </c>
      <c r="R725">
        <v>39.197929999999999</v>
      </c>
    </row>
    <row r="726" spans="1:18">
      <c r="A726">
        <v>40955.542372685188</v>
      </c>
      <c r="B726" s="6" t="s">
        <v>5225</v>
      </c>
      <c r="C726" s="7" t="s">
        <v>5240</v>
      </c>
      <c r="D726" s="4">
        <v>5</v>
      </c>
      <c r="E726" s="4">
        <v>4</v>
      </c>
      <c r="F726">
        <v>5</v>
      </c>
      <c r="G726">
        <v>2</v>
      </c>
      <c r="H726">
        <v>5</v>
      </c>
      <c r="I726">
        <v>5</v>
      </c>
      <c r="J726">
        <v>2</v>
      </c>
      <c r="K726">
        <v>2</v>
      </c>
      <c r="L726">
        <v>4</v>
      </c>
      <c r="M726">
        <v>2</v>
      </c>
      <c r="N726">
        <v>5</v>
      </c>
      <c r="O726" s="4" t="s">
        <v>10709</v>
      </c>
      <c r="P726" t="s">
        <v>10778</v>
      </c>
      <c r="Q726">
        <v>52.229770000000002</v>
      </c>
      <c r="R726">
        <v>21.011780000000002</v>
      </c>
    </row>
    <row r="727" spans="1:18">
      <c r="A727">
        <v>40955.87332175926</v>
      </c>
      <c r="B727" s="6" t="s">
        <v>5225</v>
      </c>
      <c r="C727" s="7" t="s">
        <v>5241</v>
      </c>
      <c r="D727" s="4">
        <v>5</v>
      </c>
      <c r="E727" s="4">
        <v>4</v>
      </c>
      <c r="F727">
        <v>5</v>
      </c>
      <c r="G727">
        <v>0</v>
      </c>
      <c r="H727">
        <v>4</v>
      </c>
      <c r="I727">
        <v>3</v>
      </c>
      <c r="J727">
        <v>3</v>
      </c>
      <c r="K727">
        <v>5</v>
      </c>
      <c r="L727">
        <v>3</v>
      </c>
      <c r="M727">
        <v>5</v>
      </c>
      <c r="N727">
        <v>3</v>
      </c>
      <c r="O727" s="4" t="s">
        <v>10653</v>
      </c>
      <c r="P727" t="s">
        <v>10841</v>
      </c>
      <c r="Q727">
        <v>-12.04318</v>
      </c>
      <c r="R727">
        <v>-77.028239999999997</v>
      </c>
    </row>
    <row r="728" spans="1:18">
      <c r="A728">
        <v>40954.265810185185</v>
      </c>
      <c r="B728" s="6" t="s">
        <v>5242</v>
      </c>
      <c r="C728" s="7" t="s">
        <v>5243</v>
      </c>
      <c r="D728" s="4">
        <v>5</v>
      </c>
      <c r="E728" s="4">
        <v>4</v>
      </c>
      <c r="F728">
        <v>5</v>
      </c>
      <c r="G728">
        <v>5</v>
      </c>
      <c r="H728">
        <v>5</v>
      </c>
      <c r="I728">
        <v>5</v>
      </c>
      <c r="J728">
        <v>5</v>
      </c>
      <c r="K728">
        <v>5</v>
      </c>
      <c r="L728">
        <v>5</v>
      </c>
      <c r="M728">
        <v>5</v>
      </c>
      <c r="N728">
        <v>5</v>
      </c>
      <c r="O728" s="4" t="s">
        <v>10614</v>
      </c>
      <c r="P728" t="s">
        <v>10636</v>
      </c>
      <c r="Q728">
        <v>40.714269999999999</v>
      </c>
      <c r="R728">
        <v>-74.005970000000005</v>
      </c>
    </row>
    <row r="729" spans="1:18">
      <c r="A729">
        <v>40954.280914351853</v>
      </c>
      <c r="B729" s="6" t="s">
        <v>5242</v>
      </c>
      <c r="C729" s="7" t="s">
        <v>5244</v>
      </c>
      <c r="D729" s="4">
        <v>1</v>
      </c>
      <c r="E729" s="4">
        <v>1</v>
      </c>
      <c r="F729">
        <v>5</v>
      </c>
      <c r="G729">
        <v>1</v>
      </c>
      <c r="H729">
        <v>1</v>
      </c>
      <c r="I729">
        <v>1</v>
      </c>
      <c r="J729">
        <v>1</v>
      </c>
      <c r="K729">
        <v>1</v>
      </c>
      <c r="L729">
        <v>1</v>
      </c>
      <c r="M729">
        <v>1</v>
      </c>
      <c r="N729">
        <v>1</v>
      </c>
      <c r="O729" s="4" t="s">
        <v>10656</v>
      </c>
      <c r="P729" t="s">
        <v>10780</v>
      </c>
      <c r="Q729">
        <v>37.453609999999998</v>
      </c>
      <c r="R729">
        <v>126.73166999999999</v>
      </c>
    </row>
    <row r="730" spans="1:18">
      <c r="A730">
        <v>40954.313784722224</v>
      </c>
      <c r="B730" s="6" t="s">
        <v>5242</v>
      </c>
      <c r="C730" s="7" t="s">
        <v>5245</v>
      </c>
      <c r="D730" s="4">
        <v>4</v>
      </c>
      <c r="E730" s="4">
        <v>3</v>
      </c>
      <c r="F730">
        <v>5</v>
      </c>
      <c r="G730">
        <v>2</v>
      </c>
      <c r="H730">
        <v>5</v>
      </c>
      <c r="I730">
        <v>5</v>
      </c>
      <c r="J730">
        <v>3</v>
      </c>
      <c r="K730">
        <v>4</v>
      </c>
      <c r="L730">
        <v>4</v>
      </c>
      <c r="M730">
        <v>3</v>
      </c>
      <c r="N730">
        <v>4</v>
      </c>
      <c r="O730" s="4" t="s">
        <v>10604</v>
      </c>
      <c r="P730" t="s">
        <v>10605</v>
      </c>
      <c r="Q730">
        <v>48.853409999999997</v>
      </c>
      <c r="R730">
        <v>2.3488000000000002</v>
      </c>
    </row>
    <row r="731" spans="1:18">
      <c r="A731">
        <v>40954.314687500002</v>
      </c>
      <c r="B731" s="6" t="s">
        <v>5242</v>
      </c>
      <c r="C731" s="7" t="s">
        <v>5246</v>
      </c>
      <c r="D731" s="4">
        <v>3</v>
      </c>
      <c r="E731" s="4">
        <v>5</v>
      </c>
      <c r="F731">
        <v>5</v>
      </c>
      <c r="G731">
        <v>4</v>
      </c>
      <c r="H731">
        <v>4</v>
      </c>
      <c r="I731">
        <v>3</v>
      </c>
      <c r="J731">
        <v>3</v>
      </c>
      <c r="K731">
        <v>4</v>
      </c>
      <c r="L731">
        <v>5</v>
      </c>
      <c r="M731">
        <v>4</v>
      </c>
      <c r="N731">
        <v>5</v>
      </c>
      <c r="O731" s="4" t="s">
        <v>10763</v>
      </c>
      <c r="P731" t="s">
        <v>10842</v>
      </c>
      <c r="Q731">
        <v>-29.857900000000001</v>
      </c>
      <c r="R731">
        <v>31.029199999999999</v>
      </c>
    </row>
    <row r="732" spans="1:18">
      <c r="A732">
        <v>40954.575555555559</v>
      </c>
      <c r="B732" s="6" t="s">
        <v>5242</v>
      </c>
      <c r="C732" s="7" t="s">
        <v>5247</v>
      </c>
      <c r="D732" s="4">
        <v>1</v>
      </c>
      <c r="E732" s="4">
        <v>1</v>
      </c>
      <c r="F732">
        <v>1</v>
      </c>
      <c r="G732">
        <v>1</v>
      </c>
      <c r="H732">
        <v>1</v>
      </c>
      <c r="I732">
        <v>1</v>
      </c>
      <c r="J732">
        <v>1</v>
      </c>
      <c r="K732">
        <v>4</v>
      </c>
      <c r="L732">
        <v>1</v>
      </c>
      <c r="M732">
        <v>1</v>
      </c>
      <c r="N732">
        <v>1</v>
      </c>
      <c r="O732" s="4" t="s">
        <v>10618</v>
      </c>
      <c r="P732" t="s">
        <v>10637</v>
      </c>
      <c r="Q732">
        <v>45.464269999999999</v>
      </c>
      <c r="R732">
        <v>9.1895100000000003</v>
      </c>
    </row>
    <row r="733" spans="1:18">
      <c r="A733">
        <v>40954.452951388892</v>
      </c>
      <c r="B733" s="6" t="s">
        <v>5242</v>
      </c>
      <c r="C733" s="7" t="s">
        <v>5248</v>
      </c>
      <c r="D733" s="4">
        <v>1</v>
      </c>
      <c r="E733" s="4">
        <v>1</v>
      </c>
      <c r="F733">
        <v>1</v>
      </c>
      <c r="G733">
        <v>1</v>
      </c>
      <c r="H733">
        <v>1</v>
      </c>
      <c r="I733">
        <v>1</v>
      </c>
      <c r="J733">
        <v>1</v>
      </c>
      <c r="K733">
        <v>1</v>
      </c>
      <c r="L733">
        <v>1</v>
      </c>
      <c r="M733">
        <v>1</v>
      </c>
      <c r="N733">
        <v>1</v>
      </c>
      <c r="O733" s="4" t="s">
        <v>10683</v>
      </c>
      <c r="P733" t="s">
        <v>10720</v>
      </c>
      <c r="Q733">
        <v>39.919870000000003</v>
      </c>
      <c r="R733">
        <v>32.85427</v>
      </c>
    </row>
    <row r="734" spans="1:18">
      <c r="A734">
        <v>40954.625243055554</v>
      </c>
      <c r="B734" s="6" t="s">
        <v>5242</v>
      </c>
      <c r="C734" s="7" t="s">
        <v>5249</v>
      </c>
      <c r="D734" s="4">
        <v>3</v>
      </c>
      <c r="E734" s="4">
        <v>3</v>
      </c>
      <c r="F734">
        <v>4</v>
      </c>
      <c r="G734">
        <v>3</v>
      </c>
      <c r="H734">
        <v>5</v>
      </c>
      <c r="I734">
        <v>4</v>
      </c>
      <c r="J734">
        <v>4</v>
      </c>
      <c r="K734">
        <v>3</v>
      </c>
      <c r="L734">
        <v>4</v>
      </c>
      <c r="M734">
        <v>3</v>
      </c>
      <c r="N734">
        <v>3</v>
      </c>
      <c r="O734" s="4" t="s">
        <v>10632</v>
      </c>
      <c r="P734" t="s">
        <v>10775</v>
      </c>
      <c r="Q734">
        <v>40.640279999999997</v>
      </c>
      <c r="R734">
        <v>22.94389</v>
      </c>
    </row>
    <row r="735" spans="1:18">
      <c r="A735">
        <v>40954.749918981484</v>
      </c>
      <c r="B735" s="6" t="s">
        <v>5242</v>
      </c>
      <c r="C735" s="7" t="s">
        <v>5250</v>
      </c>
      <c r="D735" s="4">
        <v>3</v>
      </c>
      <c r="E735" s="4">
        <v>4</v>
      </c>
      <c r="F735">
        <v>4</v>
      </c>
      <c r="G735">
        <v>5</v>
      </c>
      <c r="H735">
        <v>5</v>
      </c>
      <c r="I735">
        <v>5</v>
      </c>
      <c r="J735">
        <v>4</v>
      </c>
      <c r="K735">
        <v>4</v>
      </c>
      <c r="L735">
        <v>5</v>
      </c>
      <c r="M735">
        <v>4</v>
      </c>
      <c r="N735">
        <v>5</v>
      </c>
      <c r="O735" s="4" t="s">
        <v>10625</v>
      </c>
      <c r="P735" t="s">
        <v>10697</v>
      </c>
      <c r="Q735">
        <v>19.428470000000001</v>
      </c>
      <c r="R735">
        <v>-99.127660000000006</v>
      </c>
    </row>
    <row r="736" spans="1:18">
      <c r="A736">
        <v>40954.914409722223</v>
      </c>
      <c r="B736" s="6" t="s">
        <v>5242</v>
      </c>
      <c r="C736" s="7" t="s">
        <v>5251</v>
      </c>
      <c r="D736" s="4">
        <v>5</v>
      </c>
      <c r="E736" s="4">
        <v>5</v>
      </c>
      <c r="F736">
        <v>5</v>
      </c>
      <c r="G736">
        <v>5</v>
      </c>
      <c r="H736">
        <v>5</v>
      </c>
      <c r="I736">
        <v>5</v>
      </c>
      <c r="J736">
        <v>5</v>
      </c>
      <c r="K736">
        <v>5</v>
      </c>
      <c r="L736">
        <v>5</v>
      </c>
      <c r="M736">
        <v>5</v>
      </c>
      <c r="N736">
        <v>5</v>
      </c>
      <c r="O736" s="4" t="s">
        <v>10634</v>
      </c>
      <c r="P736" t="s">
        <v>10724</v>
      </c>
      <c r="Q736">
        <v>41.550319999999999</v>
      </c>
      <c r="R736">
        <v>-8.4200499999999998</v>
      </c>
    </row>
    <row r="737" spans="1:18">
      <c r="A737">
        <v>40954.929618055554</v>
      </c>
      <c r="B737" s="6" t="s">
        <v>5242</v>
      </c>
      <c r="C737" s="7" t="s">
        <v>5252</v>
      </c>
      <c r="D737" s="4">
        <v>4</v>
      </c>
      <c r="E737" s="4">
        <v>5</v>
      </c>
      <c r="F737">
        <v>4</v>
      </c>
      <c r="G737">
        <v>2</v>
      </c>
      <c r="H737">
        <v>4</v>
      </c>
      <c r="I737">
        <v>3</v>
      </c>
      <c r="J737">
        <v>4</v>
      </c>
      <c r="K737">
        <v>5</v>
      </c>
      <c r="L737">
        <v>4</v>
      </c>
      <c r="M737">
        <v>3</v>
      </c>
      <c r="N737">
        <v>3</v>
      </c>
      <c r="O737" s="4" t="s">
        <v>10614</v>
      </c>
      <c r="P737" t="s">
        <v>10636</v>
      </c>
      <c r="Q737">
        <v>40.714269999999999</v>
      </c>
      <c r="R737">
        <v>-74.005970000000005</v>
      </c>
    </row>
    <row r="738" spans="1:18">
      <c r="A738">
        <v>40954.953587962962</v>
      </c>
      <c r="B738" s="6" t="s">
        <v>5242</v>
      </c>
      <c r="C738" s="7" t="s">
        <v>5253</v>
      </c>
      <c r="D738" s="4">
        <v>1</v>
      </c>
      <c r="E738" s="4">
        <v>1</v>
      </c>
      <c r="F738">
        <v>1</v>
      </c>
      <c r="G738">
        <v>1</v>
      </c>
      <c r="H738">
        <v>1</v>
      </c>
      <c r="I738">
        <v>1</v>
      </c>
      <c r="J738">
        <v>1</v>
      </c>
      <c r="K738">
        <v>1</v>
      </c>
      <c r="L738">
        <v>1</v>
      </c>
      <c r="M738">
        <v>1</v>
      </c>
      <c r="N738">
        <v>1</v>
      </c>
      <c r="O738" s="4" t="s">
        <v>10634</v>
      </c>
      <c r="P738" t="s">
        <v>10679</v>
      </c>
      <c r="Q738">
        <v>38.716670000000001</v>
      </c>
      <c r="R738">
        <v>-9.1333300000000008</v>
      </c>
    </row>
    <row r="739" spans="1:18">
      <c r="A739">
        <v>40953.110775462963</v>
      </c>
      <c r="B739" s="6" t="s">
        <v>5254</v>
      </c>
      <c r="C739" s="7" t="s">
        <v>5255</v>
      </c>
      <c r="D739" s="4">
        <v>5</v>
      </c>
      <c r="E739" s="4">
        <v>5</v>
      </c>
      <c r="F739">
        <v>4</v>
      </c>
      <c r="G739">
        <v>3</v>
      </c>
      <c r="H739">
        <v>3</v>
      </c>
      <c r="I739">
        <v>3</v>
      </c>
      <c r="J739">
        <v>3</v>
      </c>
      <c r="K739">
        <v>4</v>
      </c>
      <c r="L739">
        <v>3</v>
      </c>
      <c r="M739">
        <v>3</v>
      </c>
      <c r="N739">
        <v>4</v>
      </c>
      <c r="O739" s="4" t="s">
        <v>10614</v>
      </c>
      <c r="P739" t="s">
        <v>10636</v>
      </c>
      <c r="Q739">
        <v>40.714269999999999</v>
      </c>
      <c r="R739">
        <v>-74.005970000000005</v>
      </c>
    </row>
    <row r="740" spans="1:18">
      <c r="A740">
        <v>40953.838969907411</v>
      </c>
      <c r="B740" s="6" t="s">
        <v>5254</v>
      </c>
      <c r="C740" s="7" t="s">
        <v>5256</v>
      </c>
      <c r="D740" s="4">
        <v>4</v>
      </c>
      <c r="E740" s="4">
        <v>4</v>
      </c>
      <c r="F740">
        <v>1</v>
      </c>
      <c r="G740">
        <v>1</v>
      </c>
      <c r="H740">
        <v>1</v>
      </c>
      <c r="I740">
        <v>1</v>
      </c>
      <c r="J740">
        <v>1</v>
      </c>
      <c r="K740">
        <v>1</v>
      </c>
      <c r="L740">
        <v>1</v>
      </c>
      <c r="M740">
        <v>1</v>
      </c>
      <c r="N740">
        <v>1</v>
      </c>
      <c r="O740" s="4" t="s">
        <v>10670</v>
      </c>
      <c r="P740" t="s">
        <v>10794</v>
      </c>
      <c r="Q740">
        <v>22.990829999999999</v>
      </c>
      <c r="R740">
        <v>120.21333</v>
      </c>
    </row>
    <row r="741" spans="1:18">
      <c r="A741">
        <v>40953.807187500002</v>
      </c>
      <c r="B741" s="6" t="s">
        <v>5254</v>
      </c>
      <c r="C741" s="7" t="s">
        <v>5257</v>
      </c>
      <c r="D741" s="4">
        <v>3</v>
      </c>
      <c r="E741" s="4">
        <v>3</v>
      </c>
      <c r="F741">
        <v>3</v>
      </c>
      <c r="G741">
        <v>1</v>
      </c>
      <c r="H741">
        <v>5</v>
      </c>
      <c r="I741">
        <v>1</v>
      </c>
      <c r="J741">
        <v>1</v>
      </c>
      <c r="K741">
        <v>3</v>
      </c>
      <c r="L741">
        <v>5</v>
      </c>
      <c r="M741">
        <v>4</v>
      </c>
      <c r="N741">
        <v>3</v>
      </c>
      <c r="O741" s="4" t="s">
        <v>10670</v>
      </c>
      <c r="P741" t="s">
        <v>10671</v>
      </c>
      <c r="Q741">
        <v>25.04776</v>
      </c>
      <c r="R741">
        <v>121.53185000000001</v>
      </c>
    </row>
    <row r="742" spans="1:18">
      <c r="A742">
        <v>40953.60732638889</v>
      </c>
      <c r="B742" s="6" t="s">
        <v>5254</v>
      </c>
      <c r="C742" s="7" t="s">
        <v>5258</v>
      </c>
      <c r="D742" s="4">
        <v>4</v>
      </c>
      <c r="E742" s="4">
        <v>3</v>
      </c>
      <c r="F742">
        <v>3</v>
      </c>
      <c r="G742">
        <v>3</v>
      </c>
      <c r="H742">
        <v>5</v>
      </c>
      <c r="I742">
        <v>5</v>
      </c>
      <c r="J742">
        <v>3</v>
      </c>
      <c r="K742">
        <v>4</v>
      </c>
      <c r="L742">
        <v>3</v>
      </c>
      <c r="M742">
        <v>4</v>
      </c>
      <c r="N742">
        <v>4</v>
      </c>
      <c r="O742" s="4" t="s">
        <v>10604</v>
      </c>
      <c r="P742" t="s">
        <v>10606</v>
      </c>
      <c r="Q742">
        <v>43.703130000000002</v>
      </c>
      <c r="R742">
        <v>7.2660799999999997</v>
      </c>
    </row>
    <row r="743" spans="1:18">
      <c r="A743">
        <v>40953.749513888892</v>
      </c>
      <c r="B743" s="6" t="s">
        <v>5254</v>
      </c>
      <c r="C743" s="7" t="s">
        <v>5259</v>
      </c>
      <c r="D743" s="4">
        <v>3</v>
      </c>
      <c r="E743" s="4">
        <v>3</v>
      </c>
      <c r="F743">
        <v>3</v>
      </c>
      <c r="G743">
        <v>3</v>
      </c>
      <c r="H743">
        <v>5</v>
      </c>
      <c r="I743">
        <v>3</v>
      </c>
      <c r="J743">
        <v>3</v>
      </c>
      <c r="K743">
        <v>5</v>
      </c>
      <c r="L743">
        <v>3</v>
      </c>
      <c r="M743">
        <v>5</v>
      </c>
      <c r="N743">
        <v>3</v>
      </c>
      <c r="O743" s="4" t="s">
        <v>10618</v>
      </c>
      <c r="P743" t="s">
        <v>10637</v>
      </c>
      <c r="Q743">
        <v>45.464269999999999</v>
      </c>
      <c r="R743">
        <v>9.1895100000000003</v>
      </c>
    </row>
    <row r="744" spans="1:18">
      <c r="A744">
        <v>40952.615069444444</v>
      </c>
      <c r="B744" s="6" t="s">
        <v>5260</v>
      </c>
      <c r="C744" s="7" t="s">
        <v>5261</v>
      </c>
      <c r="D744" s="4">
        <v>2</v>
      </c>
      <c r="E744" s="4">
        <v>3</v>
      </c>
      <c r="F744">
        <v>4</v>
      </c>
      <c r="G744">
        <v>3</v>
      </c>
      <c r="H744">
        <v>4</v>
      </c>
      <c r="I744">
        <v>4</v>
      </c>
      <c r="J744">
        <v>3</v>
      </c>
      <c r="K744">
        <v>5</v>
      </c>
      <c r="L744">
        <v>5</v>
      </c>
      <c r="M744">
        <v>3</v>
      </c>
      <c r="N744">
        <v>3</v>
      </c>
      <c r="O744" s="4" t="s">
        <v>10604</v>
      </c>
      <c r="P744" t="s">
        <v>10673</v>
      </c>
      <c r="Q744">
        <v>45.748460000000001</v>
      </c>
      <c r="R744">
        <v>4.8467099999999999</v>
      </c>
    </row>
    <row r="745" spans="1:18">
      <c r="A745">
        <v>40952.637939814813</v>
      </c>
      <c r="B745" s="6" t="s">
        <v>5260</v>
      </c>
      <c r="C745" s="7" t="s">
        <v>5262</v>
      </c>
      <c r="D745" s="4">
        <v>3</v>
      </c>
      <c r="E745" s="4">
        <v>3</v>
      </c>
      <c r="F745">
        <v>5</v>
      </c>
      <c r="G745">
        <v>3</v>
      </c>
      <c r="H745">
        <v>5</v>
      </c>
      <c r="I745">
        <v>4</v>
      </c>
      <c r="J745">
        <v>4</v>
      </c>
      <c r="K745">
        <v>5</v>
      </c>
      <c r="L745">
        <v>5</v>
      </c>
      <c r="M745">
        <v>4</v>
      </c>
      <c r="N745">
        <v>3</v>
      </c>
      <c r="O745" s="4" t="s">
        <v>10607</v>
      </c>
      <c r="P745" t="s">
        <v>10612</v>
      </c>
      <c r="Q745">
        <v>45.411169999999998</v>
      </c>
      <c r="R745">
        <v>-75.698120000000003</v>
      </c>
    </row>
    <row r="746" spans="1:18">
      <c r="A746">
        <v>40952.788298611114</v>
      </c>
      <c r="B746" s="6" t="s">
        <v>5260</v>
      </c>
      <c r="C746" s="7" t="s">
        <v>5263</v>
      </c>
      <c r="D746" s="4">
        <v>5</v>
      </c>
      <c r="E746" s="4">
        <v>3</v>
      </c>
      <c r="F746">
        <v>5</v>
      </c>
      <c r="G746">
        <v>4</v>
      </c>
      <c r="H746">
        <v>5</v>
      </c>
      <c r="I746">
        <v>5</v>
      </c>
      <c r="J746">
        <v>4</v>
      </c>
      <c r="K746">
        <v>5</v>
      </c>
      <c r="L746">
        <v>5</v>
      </c>
      <c r="M746">
        <v>4</v>
      </c>
      <c r="N746">
        <v>4</v>
      </c>
      <c r="O746" s="4" t="s">
        <v>10618</v>
      </c>
      <c r="P746" t="s">
        <v>10637</v>
      </c>
      <c r="Q746">
        <v>45.464269999999999</v>
      </c>
      <c r="R746">
        <v>9.1895100000000003</v>
      </c>
    </row>
    <row r="747" spans="1:18">
      <c r="A747">
        <v>40952.813090277778</v>
      </c>
      <c r="B747" s="6" t="s">
        <v>5260</v>
      </c>
      <c r="C747" s="7" t="s">
        <v>5264</v>
      </c>
      <c r="D747" s="4">
        <v>5</v>
      </c>
      <c r="E747" s="4">
        <v>1</v>
      </c>
      <c r="F747">
        <v>1</v>
      </c>
      <c r="G747">
        <v>1</v>
      </c>
      <c r="H747">
        <v>5</v>
      </c>
      <c r="I747">
        <v>5</v>
      </c>
      <c r="J747">
        <v>1</v>
      </c>
      <c r="K747">
        <v>5</v>
      </c>
      <c r="L747">
        <v>5</v>
      </c>
      <c r="M747">
        <v>1</v>
      </c>
      <c r="N747">
        <v>1</v>
      </c>
      <c r="O747" s="4" t="s">
        <v>10634</v>
      </c>
      <c r="P747" t="s">
        <v>10724</v>
      </c>
      <c r="Q747">
        <v>41.550319999999999</v>
      </c>
      <c r="R747">
        <v>-8.4200499999999998</v>
      </c>
    </row>
    <row r="748" spans="1:18">
      <c r="A748">
        <v>40952.89167824074</v>
      </c>
      <c r="B748" s="6" t="s">
        <v>5260</v>
      </c>
      <c r="C748" s="7" t="s">
        <v>5265</v>
      </c>
      <c r="D748" s="4">
        <v>4</v>
      </c>
      <c r="E748" s="4">
        <v>4</v>
      </c>
      <c r="F748">
        <v>4</v>
      </c>
      <c r="G748">
        <v>3</v>
      </c>
      <c r="H748">
        <v>4</v>
      </c>
      <c r="I748">
        <v>5</v>
      </c>
      <c r="J748">
        <v>4</v>
      </c>
      <c r="K748">
        <v>5</v>
      </c>
      <c r="L748">
        <v>5</v>
      </c>
      <c r="M748">
        <v>3</v>
      </c>
      <c r="N748">
        <v>5</v>
      </c>
      <c r="O748" s="4" t="s">
        <v>10598</v>
      </c>
      <c r="P748" t="s">
        <v>10599</v>
      </c>
      <c r="Q748">
        <v>53.55</v>
      </c>
      <c r="R748">
        <v>10</v>
      </c>
    </row>
    <row r="749" spans="1:18">
      <c r="A749">
        <v>40952.953553240739</v>
      </c>
      <c r="B749" s="6" t="s">
        <v>5260</v>
      </c>
      <c r="C749" s="7" t="s">
        <v>5266</v>
      </c>
      <c r="D749" s="4">
        <v>1</v>
      </c>
      <c r="E749" s="4">
        <v>1</v>
      </c>
      <c r="F749">
        <v>1</v>
      </c>
      <c r="G749">
        <v>1</v>
      </c>
      <c r="H749">
        <v>1</v>
      </c>
      <c r="I749">
        <v>1</v>
      </c>
      <c r="J749">
        <v>1</v>
      </c>
      <c r="K749">
        <v>1</v>
      </c>
      <c r="L749">
        <v>1</v>
      </c>
      <c r="M749">
        <v>1</v>
      </c>
      <c r="N749">
        <v>1</v>
      </c>
      <c r="O749" s="4" t="s">
        <v>10733</v>
      </c>
      <c r="P749" t="s">
        <v>10802</v>
      </c>
      <c r="Q749">
        <v>48.307630000000003</v>
      </c>
      <c r="R749">
        <v>18.084530000000001</v>
      </c>
    </row>
    <row r="750" spans="1:18">
      <c r="A750">
        <v>40951.537789351853</v>
      </c>
      <c r="B750" s="6" t="s">
        <v>5267</v>
      </c>
      <c r="C750" s="7" t="s">
        <v>5268</v>
      </c>
      <c r="D750" s="4">
        <v>5</v>
      </c>
      <c r="E750" s="4">
        <v>5</v>
      </c>
      <c r="F750">
        <v>5</v>
      </c>
      <c r="G750">
        <v>5</v>
      </c>
      <c r="H750">
        <v>5</v>
      </c>
      <c r="I750">
        <v>5</v>
      </c>
      <c r="J750">
        <v>5</v>
      </c>
      <c r="K750">
        <v>5</v>
      </c>
      <c r="L750">
        <v>5</v>
      </c>
      <c r="M750">
        <v>5</v>
      </c>
      <c r="N750">
        <v>5</v>
      </c>
      <c r="O750" s="4" t="s">
        <v>10656</v>
      </c>
      <c r="P750" t="s">
        <v>10657</v>
      </c>
      <c r="Q750">
        <v>37.568260000000002</v>
      </c>
      <c r="R750">
        <v>126.97783</v>
      </c>
    </row>
    <row r="751" spans="1:18">
      <c r="A751">
        <v>40951.722962962966</v>
      </c>
      <c r="B751" s="6" t="s">
        <v>5267</v>
      </c>
      <c r="C751" s="7" t="s">
        <v>5269</v>
      </c>
      <c r="D751" s="4">
        <v>4</v>
      </c>
      <c r="E751" s="4">
        <v>4</v>
      </c>
      <c r="F751">
        <v>4</v>
      </c>
      <c r="G751">
        <v>5</v>
      </c>
      <c r="H751">
        <v>5</v>
      </c>
      <c r="I751">
        <v>5</v>
      </c>
      <c r="J751">
        <v>3</v>
      </c>
      <c r="K751">
        <v>4</v>
      </c>
      <c r="L751">
        <v>5</v>
      </c>
      <c r="M751">
        <v>4</v>
      </c>
      <c r="N751">
        <v>5</v>
      </c>
      <c r="O751" s="4" t="s">
        <v>10598</v>
      </c>
      <c r="P751" t="s">
        <v>10664</v>
      </c>
      <c r="Q751">
        <v>48.137430000000002</v>
      </c>
      <c r="R751">
        <v>11.57549</v>
      </c>
    </row>
    <row r="752" spans="1:18">
      <c r="A752">
        <v>40951.897592592592</v>
      </c>
      <c r="B752" s="6" t="s">
        <v>5267</v>
      </c>
      <c r="C752" s="7" t="s">
        <v>5270</v>
      </c>
      <c r="D752" s="4">
        <v>1</v>
      </c>
      <c r="E752" s="4">
        <v>1</v>
      </c>
      <c r="F752">
        <v>2</v>
      </c>
      <c r="G752">
        <v>5</v>
      </c>
      <c r="H752">
        <v>3</v>
      </c>
      <c r="I752">
        <v>4</v>
      </c>
      <c r="J752">
        <v>5</v>
      </c>
      <c r="K752">
        <v>5</v>
      </c>
      <c r="L752">
        <v>5</v>
      </c>
      <c r="M752">
        <v>3</v>
      </c>
      <c r="N752">
        <v>4</v>
      </c>
      <c r="O752" s="4" t="s">
        <v>10670</v>
      </c>
      <c r="P752" t="s">
        <v>10671</v>
      </c>
      <c r="Q752">
        <v>25.04776</v>
      </c>
      <c r="R752">
        <v>121.53185000000001</v>
      </c>
    </row>
    <row r="753" spans="1:18">
      <c r="A753">
        <v>40951.977233796293</v>
      </c>
      <c r="B753" s="6" t="s">
        <v>5267</v>
      </c>
      <c r="C753" s="7" t="s">
        <v>5271</v>
      </c>
      <c r="D753" s="4">
        <v>1</v>
      </c>
      <c r="E753" s="4">
        <v>1</v>
      </c>
      <c r="F753">
        <v>1</v>
      </c>
      <c r="G753">
        <v>1</v>
      </c>
      <c r="H753">
        <v>1</v>
      </c>
      <c r="I753">
        <v>1</v>
      </c>
      <c r="J753">
        <v>1</v>
      </c>
      <c r="K753">
        <v>1</v>
      </c>
      <c r="L753">
        <v>1</v>
      </c>
      <c r="M753">
        <v>1</v>
      </c>
      <c r="N753">
        <v>1</v>
      </c>
      <c r="O753" s="4" t="s">
        <v>10607</v>
      </c>
      <c r="P753" t="s">
        <v>10624</v>
      </c>
      <c r="Q753">
        <v>43.700110000000002</v>
      </c>
      <c r="R753">
        <v>-79.416300000000007</v>
      </c>
    </row>
    <row r="754" spans="1:18">
      <c r="A754">
        <v>40950.225821759261</v>
      </c>
      <c r="B754" s="6" t="s">
        <v>5272</v>
      </c>
      <c r="C754" s="7" t="s">
        <v>5273</v>
      </c>
      <c r="D754" s="4">
        <v>3</v>
      </c>
      <c r="E754" s="4">
        <v>5</v>
      </c>
      <c r="F754">
        <v>4</v>
      </c>
      <c r="G754">
        <v>1</v>
      </c>
      <c r="H754">
        <v>5</v>
      </c>
      <c r="I754">
        <v>4</v>
      </c>
      <c r="J754">
        <v>5</v>
      </c>
      <c r="K754">
        <v>5</v>
      </c>
      <c r="L754">
        <v>4</v>
      </c>
      <c r="M754">
        <v>4</v>
      </c>
      <c r="N754">
        <v>5</v>
      </c>
      <c r="O754" s="4" t="s">
        <v>10816</v>
      </c>
      <c r="P754" t="s">
        <v>10843</v>
      </c>
      <c r="Q754">
        <v>6.2518399999999996</v>
      </c>
      <c r="R754">
        <v>-75.563590000000005</v>
      </c>
    </row>
    <row r="755" spans="1:18">
      <c r="A755">
        <v>40950.434270833335</v>
      </c>
      <c r="B755" s="6" t="s">
        <v>5272</v>
      </c>
      <c r="C755" s="7" t="s">
        <v>5274</v>
      </c>
      <c r="D755" s="4">
        <v>4</v>
      </c>
      <c r="E755" s="4">
        <v>3</v>
      </c>
      <c r="F755">
        <v>5</v>
      </c>
      <c r="G755">
        <v>3</v>
      </c>
      <c r="H755">
        <v>5</v>
      </c>
      <c r="I755">
        <v>5</v>
      </c>
      <c r="J755">
        <v>4</v>
      </c>
      <c r="K755">
        <v>5</v>
      </c>
      <c r="L755">
        <v>2</v>
      </c>
      <c r="M755">
        <v>4</v>
      </c>
      <c r="N755">
        <v>5</v>
      </c>
      <c r="O755" s="4" t="s">
        <v>10618</v>
      </c>
      <c r="P755" t="s">
        <v>10619</v>
      </c>
      <c r="Q755">
        <v>41.894739999999999</v>
      </c>
      <c r="R755">
        <v>12.4839</v>
      </c>
    </row>
    <row r="756" spans="1:18">
      <c r="A756">
        <v>40950.879224537035</v>
      </c>
      <c r="B756" s="6" t="s">
        <v>5272</v>
      </c>
      <c r="C756" s="7" t="s">
        <v>5275</v>
      </c>
      <c r="D756" s="4">
        <v>5</v>
      </c>
      <c r="E756" s="4">
        <v>5</v>
      </c>
      <c r="F756">
        <v>3</v>
      </c>
      <c r="G756">
        <v>4</v>
      </c>
      <c r="H756">
        <v>4</v>
      </c>
      <c r="I756">
        <v>3</v>
      </c>
      <c r="J756">
        <v>4</v>
      </c>
      <c r="K756">
        <v>5</v>
      </c>
      <c r="L756">
        <v>5</v>
      </c>
      <c r="M756">
        <v>5</v>
      </c>
      <c r="N756">
        <v>5</v>
      </c>
      <c r="O756" s="4" t="s">
        <v>10600</v>
      </c>
      <c r="P756" t="s">
        <v>10601</v>
      </c>
      <c r="Q756">
        <v>51.219889999999999</v>
      </c>
      <c r="R756">
        <v>4.4034599999999999</v>
      </c>
    </row>
    <row r="757" spans="1:18">
      <c r="A757">
        <v>40950.950023148151</v>
      </c>
      <c r="B757" s="6" t="s">
        <v>5272</v>
      </c>
      <c r="C757" s="7" t="s">
        <v>5276</v>
      </c>
      <c r="D757" s="4">
        <v>5</v>
      </c>
      <c r="E757" s="4">
        <v>1</v>
      </c>
      <c r="F757">
        <v>1</v>
      </c>
      <c r="G757">
        <v>5</v>
      </c>
      <c r="H757">
        <v>1</v>
      </c>
      <c r="I757">
        <v>5</v>
      </c>
      <c r="J757">
        <v>1</v>
      </c>
      <c r="K757">
        <v>1</v>
      </c>
      <c r="L757">
        <v>5</v>
      </c>
      <c r="M757">
        <v>1</v>
      </c>
      <c r="N757">
        <v>5</v>
      </c>
      <c r="O757" s="4" t="s">
        <v>10618</v>
      </c>
      <c r="P757" t="s">
        <v>10619</v>
      </c>
      <c r="Q757">
        <v>41.894739999999999</v>
      </c>
      <c r="R757">
        <v>12.4839</v>
      </c>
    </row>
    <row r="758" spans="1:18">
      <c r="A758">
        <v>40949.197800925926</v>
      </c>
      <c r="B758" s="6" t="s">
        <v>5277</v>
      </c>
      <c r="C758" s="7" t="s">
        <v>5278</v>
      </c>
      <c r="D758" s="4">
        <v>5</v>
      </c>
      <c r="E758" s="4">
        <v>5</v>
      </c>
      <c r="F758">
        <v>5</v>
      </c>
      <c r="G758">
        <v>5</v>
      </c>
      <c r="H758">
        <v>5</v>
      </c>
      <c r="I758">
        <v>5</v>
      </c>
      <c r="J758">
        <v>5</v>
      </c>
      <c r="K758">
        <v>5</v>
      </c>
      <c r="L758">
        <v>5</v>
      </c>
      <c r="M758">
        <v>5</v>
      </c>
      <c r="N758">
        <v>5</v>
      </c>
      <c r="O758" s="4" t="s">
        <v>10808</v>
      </c>
      <c r="P758" t="s">
        <v>10844</v>
      </c>
      <c r="Q758">
        <v>35.691110000000002</v>
      </c>
      <c r="R758">
        <v>-0.64166999999999996</v>
      </c>
    </row>
    <row r="759" spans="1:18">
      <c r="A759">
        <v>40949.231041666666</v>
      </c>
      <c r="B759" s="6" t="s">
        <v>5277</v>
      </c>
      <c r="C759" s="7" t="s">
        <v>5279</v>
      </c>
      <c r="D759" s="4">
        <v>1</v>
      </c>
      <c r="E759" s="4">
        <v>1</v>
      </c>
      <c r="F759">
        <v>1</v>
      </c>
      <c r="G759">
        <v>1</v>
      </c>
      <c r="H759">
        <v>1</v>
      </c>
      <c r="I759">
        <v>1</v>
      </c>
      <c r="J759">
        <v>1</v>
      </c>
      <c r="K759">
        <v>1</v>
      </c>
      <c r="L759">
        <v>1</v>
      </c>
      <c r="M759">
        <v>1</v>
      </c>
      <c r="N759">
        <v>1</v>
      </c>
      <c r="O759" s="4" t="s">
        <v>10656</v>
      </c>
      <c r="P759" t="s">
        <v>10682</v>
      </c>
      <c r="Q759">
        <v>35.102780000000003</v>
      </c>
      <c r="R759">
        <v>129.04028</v>
      </c>
    </row>
    <row r="760" spans="1:18">
      <c r="A760">
        <v>40949.568969907406</v>
      </c>
      <c r="B760" s="6" t="s">
        <v>5277</v>
      </c>
      <c r="C760" s="7" t="s">
        <v>5280</v>
      </c>
      <c r="D760" s="4">
        <v>4</v>
      </c>
      <c r="E760" s="4">
        <v>4</v>
      </c>
      <c r="F760">
        <v>4</v>
      </c>
      <c r="G760">
        <v>3</v>
      </c>
      <c r="H760">
        <v>5</v>
      </c>
      <c r="I760">
        <v>4</v>
      </c>
      <c r="J760">
        <v>3</v>
      </c>
      <c r="K760">
        <v>5</v>
      </c>
      <c r="L760">
        <v>3</v>
      </c>
      <c r="M760">
        <v>5</v>
      </c>
      <c r="N760">
        <v>3</v>
      </c>
      <c r="O760" s="4" t="s">
        <v>10600</v>
      </c>
      <c r="P760" t="s">
        <v>10771</v>
      </c>
      <c r="Q760">
        <v>50.411360000000002</v>
      </c>
      <c r="R760">
        <v>4.4444800000000004</v>
      </c>
    </row>
    <row r="761" spans="1:18">
      <c r="A761">
        <v>40949.581643518519</v>
      </c>
      <c r="B761" s="6" t="s">
        <v>5277</v>
      </c>
      <c r="C761" s="7" t="s">
        <v>5281</v>
      </c>
      <c r="D761" s="4">
        <v>1</v>
      </c>
      <c r="E761" s="4">
        <v>1</v>
      </c>
      <c r="F761">
        <v>1</v>
      </c>
      <c r="G761">
        <v>1</v>
      </c>
      <c r="H761">
        <v>1</v>
      </c>
      <c r="I761">
        <v>1</v>
      </c>
      <c r="J761">
        <v>1</v>
      </c>
      <c r="K761">
        <v>1</v>
      </c>
      <c r="L761">
        <v>1</v>
      </c>
      <c r="M761">
        <v>1</v>
      </c>
      <c r="N761">
        <v>1</v>
      </c>
      <c r="O761" s="4" t="s">
        <v>10604</v>
      </c>
      <c r="P761" t="s">
        <v>10674</v>
      </c>
      <c r="Q761">
        <v>43.296950000000002</v>
      </c>
      <c r="R761">
        <v>5.3810700000000002</v>
      </c>
    </row>
    <row r="762" spans="1:18">
      <c r="A762">
        <v>40949.655081018522</v>
      </c>
      <c r="B762" s="6" t="s">
        <v>5277</v>
      </c>
      <c r="C762" s="7" t="s">
        <v>5282</v>
      </c>
      <c r="D762" s="4">
        <v>4</v>
      </c>
      <c r="E762" s="4">
        <v>5</v>
      </c>
      <c r="F762">
        <v>5</v>
      </c>
      <c r="G762">
        <v>4</v>
      </c>
      <c r="H762">
        <v>5</v>
      </c>
      <c r="I762">
        <v>4</v>
      </c>
      <c r="J762">
        <v>3</v>
      </c>
      <c r="K762">
        <v>5</v>
      </c>
      <c r="L762">
        <v>5</v>
      </c>
      <c r="M762">
        <v>5</v>
      </c>
      <c r="N762">
        <v>5</v>
      </c>
      <c r="O762" s="4" t="s">
        <v>10625</v>
      </c>
      <c r="P762" t="s">
        <v>10697</v>
      </c>
      <c r="Q762">
        <v>19.428470000000001</v>
      </c>
      <c r="R762">
        <v>-99.127660000000006</v>
      </c>
    </row>
    <row r="763" spans="1:18">
      <c r="A763">
        <v>40949.774606481478</v>
      </c>
      <c r="B763" s="6" t="s">
        <v>5277</v>
      </c>
      <c r="C763" s="7" t="s">
        <v>5283</v>
      </c>
      <c r="D763" s="4">
        <v>4</v>
      </c>
      <c r="E763" s="4">
        <v>3</v>
      </c>
      <c r="F763">
        <v>4</v>
      </c>
      <c r="G763">
        <v>4</v>
      </c>
      <c r="H763">
        <v>4</v>
      </c>
      <c r="I763">
        <v>4</v>
      </c>
      <c r="J763">
        <v>3</v>
      </c>
      <c r="K763">
        <v>4</v>
      </c>
      <c r="L763">
        <v>4</v>
      </c>
      <c r="M763">
        <v>3</v>
      </c>
      <c r="N763">
        <v>4</v>
      </c>
      <c r="O763" s="4" t="s">
        <v>10767</v>
      </c>
      <c r="P763" t="s">
        <v>10800</v>
      </c>
      <c r="Q763">
        <v>46.051079999999999</v>
      </c>
      <c r="R763">
        <v>14.505129999999999</v>
      </c>
    </row>
    <row r="764" spans="1:18">
      <c r="A764">
        <v>40949.916215277779</v>
      </c>
      <c r="B764" s="6" t="s">
        <v>5277</v>
      </c>
      <c r="C764" s="7" t="s">
        <v>5284</v>
      </c>
      <c r="D764" s="4">
        <v>5</v>
      </c>
      <c r="E764" s="4">
        <v>2</v>
      </c>
      <c r="F764">
        <v>1</v>
      </c>
      <c r="G764">
        <v>4</v>
      </c>
      <c r="H764">
        <v>4</v>
      </c>
      <c r="I764">
        <v>3</v>
      </c>
      <c r="J764">
        <v>1</v>
      </c>
      <c r="K764">
        <v>5</v>
      </c>
      <c r="L764">
        <v>5</v>
      </c>
      <c r="M764">
        <v>4</v>
      </c>
      <c r="N764">
        <v>2</v>
      </c>
      <c r="O764" s="4" t="s">
        <v>10629</v>
      </c>
      <c r="P764" t="s">
        <v>10669</v>
      </c>
      <c r="Q764">
        <v>40.416499999999999</v>
      </c>
      <c r="R764">
        <v>-3.7025600000000001</v>
      </c>
    </row>
    <row r="765" spans="1:18">
      <c r="A765">
        <v>40949.937581018516</v>
      </c>
      <c r="B765" s="6" t="s">
        <v>5277</v>
      </c>
      <c r="C765" s="7" t="s">
        <v>5285</v>
      </c>
      <c r="D765" s="4">
        <v>1</v>
      </c>
      <c r="E765" s="4">
        <v>1</v>
      </c>
      <c r="F765">
        <v>1</v>
      </c>
      <c r="G765">
        <v>1</v>
      </c>
      <c r="H765">
        <v>1</v>
      </c>
      <c r="I765">
        <v>1</v>
      </c>
      <c r="J765">
        <v>1</v>
      </c>
      <c r="K765">
        <v>1</v>
      </c>
      <c r="L765">
        <v>1</v>
      </c>
      <c r="M765">
        <v>1</v>
      </c>
      <c r="N765">
        <v>1</v>
      </c>
      <c r="O765" s="4" t="s">
        <v>10683</v>
      </c>
      <c r="P765" t="s">
        <v>10795</v>
      </c>
      <c r="Q765">
        <v>40.191670000000002</v>
      </c>
      <c r="R765">
        <v>29.061109999999999</v>
      </c>
    </row>
    <row r="766" spans="1:18">
      <c r="A766">
        <v>40949.937685185185</v>
      </c>
      <c r="B766" s="6" t="s">
        <v>5277</v>
      </c>
      <c r="C766" s="7" t="s">
        <v>5286</v>
      </c>
      <c r="D766" s="4">
        <v>5</v>
      </c>
      <c r="E766" s="4">
        <v>5</v>
      </c>
      <c r="F766">
        <v>5</v>
      </c>
      <c r="G766">
        <v>5</v>
      </c>
      <c r="H766">
        <v>5</v>
      </c>
      <c r="I766">
        <v>5</v>
      </c>
      <c r="J766">
        <v>5</v>
      </c>
      <c r="K766">
        <v>5</v>
      </c>
      <c r="L766">
        <v>5</v>
      </c>
      <c r="M766">
        <v>5</v>
      </c>
      <c r="N766">
        <v>5</v>
      </c>
      <c r="O766" s="4" t="s">
        <v>10629</v>
      </c>
      <c r="P766" t="s">
        <v>10669</v>
      </c>
      <c r="Q766">
        <v>40.416499999999999</v>
      </c>
      <c r="R766">
        <v>-3.7025600000000001</v>
      </c>
    </row>
    <row r="767" spans="1:18">
      <c r="A767">
        <v>40949.987442129626</v>
      </c>
      <c r="B767" s="6" t="s">
        <v>5277</v>
      </c>
      <c r="C767" s="7" t="s">
        <v>5287</v>
      </c>
      <c r="D767" s="4">
        <v>5</v>
      </c>
      <c r="E767" s="4">
        <v>0</v>
      </c>
      <c r="F767">
        <v>0</v>
      </c>
      <c r="G767">
        <v>1</v>
      </c>
      <c r="H767">
        <v>1</v>
      </c>
      <c r="I767">
        <v>1</v>
      </c>
      <c r="J767">
        <v>2</v>
      </c>
      <c r="K767">
        <v>1</v>
      </c>
      <c r="L767">
        <v>1</v>
      </c>
      <c r="M767">
        <v>1</v>
      </c>
      <c r="N767">
        <v>0</v>
      </c>
      <c r="O767" s="4" t="s">
        <v>10607</v>
      </c>
      <c r="P767" t="s">
        <v>10624</v>
      </c>
      <c r="Q767">
        <v>43.700110000000002</v>
      </c>
      <c r="R767">
        <v>-79.416300000000007</v>
      </c>
    </row>
    <row r="768" spans="1:18">
      <c r="A768">
        <v>40948.206817129627</v>
      </c>
      <c r="B768" s="6" t="s">
        <v>5288</v>
      </c>
      <c r="C768" s="7" t="s">
        <v>5289</v>
      </c>
      <c r="D768" s="4">
        <v>4</v>
      </c>
      <c r="E768" s="4">
        <v>3</v>
      </c>
      <c r="F768">
        <v>3</v>
      </c>
      <c r="G768">
        <v>4</v>
      </c>
      <c r="H768">
        <v>4</v>
      </c>
      <c r="I768">
        <v>3</v>
      </c>
      <c r="J768">
        <v>2</v>
      </c>
      <c r="K768">
        <v>4</v>
      </c>
      <c r="L768">
        <v>3</v>
      </c>
      <c r="M768">
        <v>4</v>
      </c>
      <c r="N768">
        <v>3</v>
      </c>
      <c r="O768" s="4" t="s">
        <v>10656</v>
      </c>
      <c r="P768" t="s">
        <v>10657</v>
      </c>
      <c r="Q768">
        <v>37.568260000000002</v>
      </c>
      <c r="R768">
        <v>126.97783</v>
      </c>
    </row>
    <row r="769" spans="1:18">
      <c r="A769">
        <v>40948.370243055557</v>
      </c>
      <c r="B769" s="6" t="s">
        <v>5288</v>
      </c>
      <c r="C769" s="7" t="s">
        <v>5290</v>
      </c>
      <c r="D769" s="4">
        <v>1</v>
      </c>
      <c r="E769" s="4">
        <v>1</v>
      </c>
      <c r="F769">
        <v>1</v>
      </c>
      <c r="G769">
        <v>1</v>
      </c>
      <c r="H769">
        <v>1</v>
      </c>
      <c r="I769">
        <v>0</v>
      </c>
      <c r="J769">
        <v>1</v>
      </c>
      <c r="K769">
        <v>1</v>
      </c>
      <c r="L769">
        <v>5</v>
      </c>
      <c r="M769">
        <v>1</v>
      </c>
      <c r="N769">
        <v>0</v>
      </c>
      <c r="O769" s="4" t="s">
        <v>10845</v>
      </c>
      <c r="P769" t="s">
        <v>10846</v>
      </c>
      <c r="Q769">
        <v>59.912730000000003</v>
      </c>
      <c r="R769">
        <v>10.746090000000001</v>
      </c>
    </row>
    <row r="770" spans="1:18">
      <c r="A770">
        <v>40948.373622685183</v>
      </c>
      <c r="B770" s="6" t="s">
        <v>5288</v>
      </c>
      <c r="C770" s="7" t="s">
        <v>5291</v>
      </c>
      <c r="D770" s="4">
        <v>3</v>
      </c>
      <c r="E770" s="4">
        <v>1</v>
      </c>
      <c r="F770">
        <v>4</v>
      </c>
      <c r="G770">
        <v>1</v>
      </c>
      <c r="H770">
        <v>5</v>
      </c>
      <c r="I770">
        <v>5</v>
      </c>
      <c r="J770">
        <v>1</v>
      </c>
      <c r="K770">
        <v>5</v>
      </c>
      <c r="L770">
        <v>5</v>
      </c>
      <c r="M770">
        <v>1</v>
      </c>
      <c r="N770">
        <v>5</v>
      </c>
      <c r="O770" s="4" t="s">
        <v>10618</v>
      </c>
      <c r="P770" t="s">
        <v>10770</v>
      </c>
      <c r="Q770">
        <v>38.115819999999999</v>
      </c>
      <c r="R770">
        <v>13.35976</v>
      </c>
    </row>
    <row r="771" spans="1:18">
      <c r="A771">
        <v>40948.81354166667</v>
      </c>
      <c r="B771" s="6" t="s">
        <v>5288</v>
      </c>
      <c r="C771" s="7" t="s">
        <v>5292</v>
      </c>
      <c r="D771" s="4">
        <v>4</v>
      </c>
      <c r="E771" s="4">
        <v>3</v>
      </c>
      <c r="F771">
        <v>5</v>
      </c>
      <c r="G771">
        <v>4</v>
      </c>
      <c r="H771">
        <v>5</v>
      </c>
      <c r="I771">
        <v>4</v>
      </c>
      <c r="J771">
        <v>4</v>
      </c>
      <c r="K771">
        <v>5</v>
      </c>
      <c r="L771">
        <v>4</v>
      </c>
      <c r="M771">
        <v>4</v>
      </c>
      <c r="N771">
        <v>4</v>
      </c>
      <c r="O771" s="4" t="s">
        <v>10618</v>
      </c>
      <c r="P771" t="s">
        <v>10619</v>
      </c>
      <c r="Q771">
        <v>41.894739999999999</v>
      </c>
      <c r="R771">
        <v>12.4839</v>
      </c>
    </row>
    <row r="772" spans="1:18">
      <c r="A772">
        <v>40948.581562500003</v>
      </c>
      <c r="B772" s="6" t="s">
        <v>5288</v>
      </c>
      <c r="C772" s="7" t="s">
        <v>5293</v>
      </c>
      <c r="D772" s="4">
        <v>1</v>
      </c>
      <c r="E772" s="4">
        <v>1</v>
      </c>
      <c r="F772">
        <v>1</v>
      </c>
      <c r="G772">
        <v>1</v>
      </c>
      <c r="H772">
        <v>1</v>
      </c>
      <c r="I772">
        <v>1</v>
      </c>
      <c r="J772">
        <v>1</v>
      </c>
      <c r="K772">
        <v>1</v>
      </c>
      <c r="L772">
        <v>1</v>
      </c>
      <c r="M772">
        <v>1</v>
      </c>
      <c r="N772">
        <v>1</v>
      </c>
      <c r="O772" s="4" t="s">
        <v>10759</v>
      </c>
      <c r="P772" t="s">
        <v>10847</v>
      </c>
      <c r="Q772">
        <v>22.316669999999998</v>
      </c>
      <c r="R772">
        <v>114.18333</v>
      </c>
    </row>
    <row r="773" spans="1:18">
      <c r="A773">
        <v>40948.634085648147</v>
      </c>
      <c r="B773" s="6" t="s">
        <v>5288</v>
      </c>
      <c r="C773" s="7" t="s">
        <v>5294</v>
      </c>
      <c r="D773" s="4">
        <v>4</v>
      </c>
      <c r="E773" s="4">
        <v>2</v>
      </c>
      <c r="F773">
        <v>4</v>
      </c>
      <c r="G773">
        <v>4</v>
      </c>
      <c r="H773">
        <v>5</v>
      </c>
      <c r="I773">
        <v>5</v>
      </c>
      <c r="J773">
        <v>4</v>
      </c>
      <c r="K773">
        <v>4</v>
      </c>
      <c r="L773">
        <v>4</v>
      </c>
      <c r="M773">
        <v>4</v>
      </c>
      <c r="N773">
        <v>4</v>
      </c>
      <c r="O773" s="4" t="s">
        <v>10618</v>
      </c>
      <c r="P773" t="s">
        <v>10619</v>
      </c>
      <c r="Q773">
        <v>41.894739999999999</v>
      </c>
      <c r="R773">
        <v>12.4839</v>
      </c>
    </row>
    <row r="774" spans="1:18">
      <c r="A774">
        <v>40948.649178240739</v>
      </c>
      <c r="B774" s="6" t="s">
        <v>5288</v>
      </c>
      <c r="C774" s="7" t="s">
        <v>5295</v>
      </c>
      <c r="D774" s="4">
        <v>3</v>
      </c>
      <c r="E774" s="4">
        <v>2</v>
      </c>
      <c r="F774">
        <v>4</v>
      </c>
      <c r="G774">
        <v>5</v>
      </c>
      <c r="H774">
        <v>5</v>
      </c>
      <c r="I774">
        <v>5</v>
      </c>
      <c r="J774">
        <v>2</v>
      </c>
      <c r="K774">
        <v>5</v>
      </c>
      <c r="L774">
        <v>5</v>
      </c>
      <c r="M774">
        <v>3</v>
      </c>
      <c r="N774">
        <v>5</v>
      </c>
      <c r="O774" s="4" t="s">
        <v>10622</v>
      </c>
      <c r="P774" t="s">
        <v>10623</v>
      </c>
      <c r="Q774">
        <v>47.366669999999999</v>
      </c>
      <c r="R774">
        <v>8.5500000000000007</v>
      </c>
    </row>
    <row r="775" spans="1:18">
      <c r="A775">
        <v>40948.941377314812</v>
      </c>
      <c r="B775" s="6" t="s">
        <v>5288</v>
      </c>
      <c r="C775" s="7" t="s">
        <v>5296</v>
      </c>
      <c r="D775" s="4">
        <v>5</v>
      </c>
      <c r="E775" s="4">
        <v>5</v>
      </c>
      <c r="F775">
        <v>5</v>
      </c>
      <c r="G775">
        <v>5</v>
      </c>
      <c r="H775">
        <v>5</v>
      </c>
      <c r="I775">
        <v>5</v>
      </c>
      <c r="J775">
        <v>5</v>
      </c>
      <c r="K775">
        <v>5</v>
      </c>
      <c r="L775">
        <v>5</v>
      </c>
      <c r="M775">
        <v>5</v>
      </c>
      <c r="N775">
        <v>5</v>
      </c>
      <c r="O775" s="4" t="s">
        <v>10618</v>
      </c>
      <c r="P775" t="s">
        <v>10637</v>
      </c>
      <c r="Q775">
        <v>45.464269999999999</v>
      </c>
      <c r="R775">
        <v>9.1895100000000003</v>
      </c>
    </row>
    <row r="776" spans="1:18">
      <c r="A776">
        <v>40948.74790509259</v>
      </c>
      <c r="B776" s="6" t="s">
        <v>5288</v>
      </c>
      <c r="C776" s="7" t="s">
        <v>4534</v>
      </c>
      <c r="D776" s="4">
        <v>4</v>
      </c>
      <c r="E776" s="4">
        <v>3</v>
      </c>
      <c r="F776">
        <v>5</v>
      </c>
      <c r="G776">
        <v>3</v>
      </c>
      <c r="H776">
        <v>5</v>
      </c>
      <c r="I776">
        <v>5</v>
      </c>
      <c r="J776">
        <v>5</v>
      </c>
      <c r="K776">
        <v>3</v>
      </c>
      <c r="L776">
        <v>3</v>
      </c>
      <c r="M776">
        <v>3</v>
      </c>
      <c r="N776">
        <v>3</v>
      </c>
      <c r="O776" s="4" t="s">
        <v>10598</v>
      </c>
      <c r="P776" t="s">
        <v>10664</v>
      </c>
      <c r="Q776">
        <v>48.137430000000002</v>
      </c>
      <c r="R776">
        <v>11.57549</v>
      </c>
    </row>
    <row r="777" spans="1:18">
      <c r="A777">
        <v>40948.803159722222</v>
      </c>
      <c r="B777" s="6" t="s">
        <v>5288</v>
      </c>
      <c r="C777" s="7" t="s">
        <v>5297</v>
      </c>
      <c r="D777" s="4">
        <v>5</v>
      </c>
      <c r="E777" s="4">
        <v>5</v>
      </c>
      <c r="F777">
        <v>5</v>
      </c>
      <c r="G777">
        <v>5</v>
      </c>
      <c r="H777">
        <v>5</v>
      </c>
      <c r="I777">
        <v>5</v>
      </c>
      <c r="J777">
        <v>5</v>
      </c>
      <c r="K777">
        <v>5</v>
      </c>
      <c r="L777">
        <v>5</v>
      </c>
      <c r="M777">
        <v>5</v>
      </c>
      <c r="N777">
        <v>5</v>
      </c>
      <c r="O777" s="4" t="s">
        <v>10625</v>
      </c>
      <c r="P777" t="s">
        <v>10626</v>
      </c>
      <c r="Q777">
        <v>20.66667</v>
      </c>
      <c r="R777">
        <v>-103.33333</v>
      </c>
    </row>
    <row r="778" spans="1:18">
      <c r="A778">
        <v>40948.519768518519</v>
      </c>
      <c r="B778" s="6" t="s">
        <v>5288</v>
      </c>
      <c r="C778" s="7" t="s">
        <v>5298</v>
      </c>
      <c r="D778" s="4">
        <v>5</v>
      </c>
      <c r="E778" s="4">
        <v>3</v>
      </c>
      <c r="F778">
        <v>4</v>
      </c>
      <c r="G778">
        <v>3</v>
      </c>
      <c r="H778">
        <v>3</v>
      </c>
      <c r="I778">
        <v>2</v>
      </c>
      <c r="J778">
        <v>3</v>
      </c>
      <c r="K778">
        <v>3</v>
      </c>
      <c r="L778">
        <v>4</v>
      </c>
      <c r="M778">
        <v>3</v>
      </c>
      <c r="N778">
        <v>4</v>
      </c>
      <c r="O778" s="4" t="s">
        <v>10600</v>
      </c>
      <c r="P778" t="s">
        <v>10708</v>
      </c>
      <c r="Q778">
        <v>51.05</v>
      </c>
      <c r="R778">
        <v>3.7166700000000001</v>
      </c>
    </row>
    <row r="779" spans="1:18">
      <c r="A779">
        <v>40948.64334490741</v>
      </c>
      <c r="B779" s="6" t="s">
        <v>5288</v>
      </c>
      <c r="C779" s="7" t="s">
        <v>5299</v>
      </c>
      <c r="D779" s="4">
        <v>4</v>
      </c>
      <c r="E779" s="4">
        <v>3</v>
      </c>
      <c r="F779">
        <v>3</v>
      </c>
      <c r="G779">
        <v>5</v>
      </c>
      <c r="H779">
        <v>5</v>
      </c>
      <c r="I779">
        <v>5</v>
      </c>
      <c r="J779">
        <v>3</v>
      </c>
      <c r="K779">
        <v>5</v>
      </c>
      <c r="L779">
        <v>5</v>
      </c>
      <c r="M779">
        <v>5</v>
      </c>
      <c r="N779">
        <v>5</v>
      </c>
      <c r="O779" s="4" t="s">
        <v>10618</v>
      </c>
      <c r="P779" t="s">
        <v>10667</v>
      </c>
      <c r="Q779">
        <v>45.070489999999999</v>
      </c>
      <c r="R779">
        <v>7.68682</v>
      </c>
    </row>
    <row r="780" spans="1:18">
      <c r="A780">
        <v>40948.935324074075</v>
      </c>
      <c r="B780" s="6" t="s">
        <v>5288</v>
      </c>
      <c r="C780" s="7" t="s">
        <v>5300</v>
      </c>
      <c r="D780" s="4">
        <v>1</v>
      </c>
      <c r="E780" s="4">
        <v>1</v>
      </c>
      <c r="F780">
        <v>1</v>
      </c>
      <c r="G780">
        <v>1</v>
      </c>
      <c r="H780">
        <v>1</v>
      </c>
      <c r="I780">
        <v>1</v>
      </c>
      <c r="J780">
        <v>1</v>
      </c>
      <c r="K780">
        <v>1</v>
      </c>
      <c r="L780">
        <v>1</v>
      </c>
      <c r="M780">
        <v>1</v>
      </c>
      <c r="N780">
        <v>1</v>
      </c>
      <c r="O780" s="4" t="s">
        <v>10716</v>
      </c>
      <c r="P780" t="s">
        <v>10735</v>
      </c>
      <c r="Q780">
        <v>-33.867849999999997</v>
      </c>
      <c r="R780">
        <v>151.20732000000001</v>
      </c>
    </row>
    <row r="781" spans="1:18">
      <c r="A781">
        <v>40947.000659722224</v>
      </c>
      <c r="B781" s="6" t="s">
        <v>5301</v>
      </c>
      <c r="C781" s="7" t="s">
        <v>5302</v>
      </c>
      <c r="D781" s="4">
        <v>5</v>
      </c>
      <c r="E781" s="4">
        <v>4</v>
      </c>
      <c r="F781">
        <v>4</v>
      </c>
      <c r="G781">
        <v>3</v>
      </c>
      <c r="H781">
        <v>5</v>
      </c>
      <c r="I781">
        <v>4</v>
      </c>
      <c r="J781">
        <v>2</v>
      </c>
      <c r="K781">
        <v>4</v>
      </c>
      <c r="L781">
        <v>4</v>
      </c>
      <c r="M781">
        <v>4</v>
      </c>
      <c r="N781">
        <v>3</v>
      </c>
      <c r="O781" s="4" t="s">
        <v>10716</v>
      </c>
      <c r="P781" t="s">
        <v>10730</v>
      </c>
      <c r="Q781">
        <v>-31.95224</v>
      </c>
      <c r="R781">
        <v>115.8614</v>
      </c>
    </row>
    <row r="782" spans="1:18">
      <c r="A782">
        <v>40947.036921296298</v>
      </c>
      <c r="B782" s="6" t="s">
        <v>5301</v>
      </c>
      <c r="C782" s="7" t="s">
        <v>5303</v>
      </c>
      <c r="D782" s="4">
        <v>2</v>
      </c>
      <c r="E782" s="4">
        <v>1</v>
      </c>
      <c r="F782">
        <v>3</v>
      </c>
      <c r="G782">
        <v>2</v>
      </c>
      <c r="H782">
        <v>2</v>
      </c>
      <c r="I782">
        <v>3</v>
      </c>
      <c r="J782">
        <v>1</v>
      </c>
      <c r="K782">
        <v>4</v>
      </c>
      <c r="L782">
        <v>5</v>
      </c>
      <c r="M782">
        <v>4</v>
      </c>
      <c r="N782">
        <v>3</v>
      </c>
      <c r="O782" s="4" t="s">
        <v>10727</v>
      </c>
      <c r="P782" t="s">
        <v>10728</v>
      </c>
      <c r="Q782">
        <v>50.088039999999999</v>
      </c>
      <c r="R782">
        <v>14.42076</v>
      </c>
    </row>
    <row r="783" spans="1:18">
      <c r="A783">
        <v>40947.1483912037</v>
      </c>
      <c r="B783" s="6" t="s">
        <v>5301</v>
      </c>
      <c r="C783" s="7" t="s">
        <v>5304</v>
      </c>
      <c r="D783" s="4">
        <v>4</v>
      </c>
      <c r="E783" s="4">
        <v>2</v>
      </c>
      <c r="F783">
        <v>4</v>
      </c>
      <c r="G783">
        <v>5</v>
      </c>
      <c r="H783">
        <v>5</v>
      </c>
      <c r="I783">
        <v>3</v>
      </c>
      <c r="J783">
        <v>5</v>
      </c>
      <c r="K783">
        <v>5</v>
      </c>
      <c r="L783">
        <v>3</v>
      </c>
      <c r="M783">
        <v>4</v>
      </c>
      <c r="N783">
        <v>4</v>
      </c>
      <c r="O783" s="4" t="s">
        <v>10716</v>
      </c>
      <c r="P783" t="s">
        <v>10730</v>
      </c>
      <c r="Q783">
        <v>-31.95224</v>
      </c>
      <c r="R783">
        <v>115.8614</v>
      </c>
    </row>
    <row r="784" spans="1:18">
      <c r="A784">
        <v>40947.52988425926</v>
      </c>
      <c r="B784" s="6" t="s">
        <v>5301</v>
      </c>
      <c r="C784" s="7" t="s">
        <v>5305</v>
      </c>
      <c r="D784" s="4">
        <v>5</v>
      </c>
      <c r="E784" s="4">
        <v>5</v>
      </c>
      <c r="F784">
        <v>5</v>
      </c>
      <c r="G784">
        <v>5</v>
      </c>
      <c r="H784">
        <v>5</v>
      </c>
      <c r="I784">
        <v>5</v>
      </c>
      <c r="J784">
        <v>5</v>
      </c>
      <c r="K784">
        <v>5</v>
      </c>
      <c r="L784">
        <v>5</v>
      </c>
      <c r="M784">
        <v>5</v>
      </c>
      <c r="N784">
        <v>5</v>
      </c>
      <c r="O784" s="4" t="s">
        <v>10598</v>
      </c>
      <c r="P784" t="s">
        <v>10651</v>
      </c>
      <c r="Q784">
        <v>52.524369999999998</v>
      </c>
      <c r="R784">
        <v>13.41053</v>
      </c>
    </row>
    <row r="785" spans="1:18">
      <c r="A785">
        <v>40947.587557870371</v>
      </c>
      <c r="B785" s="6" t="s">
        <v>5301</v>
      </c>
      <c r="C785" s="7" t="s">
        <v>5306</v>
      </c>
      <c r="D785" s="4">
        <v>5</v>
      </c>
      <c r="E785" s="4">
        <v>3</v>
      </c>
      <c r="F785">
        <v>4</v>
      </c>
      <c r="G785">
        <v>3</v>
      </c>
      <c r="H785">
        <v>5</v>
      </c>
      <c r="I785">
        <v>5</v>
      </c>
      <c r="J785">
        <v>3</v>
      </c>
      <c r="K785">
        <v>4</v>
      </c>
      <c r="L785">
        <v>3</v>
      </c>
      <c r="M785">
        <v>3</v>
      </c>
      <c r="N785">
        <v>2</v>
      </c>
      <c r="O785" s="4" t="s">
        <v>10685</v>
      </c>
      <c r="P785" t="s">
        <v>10686</v>
      </c>
      <c r="Q785">
        <v>48.208489999999998</v>
      </c>
      <c r="R785">
        <v>16.37208</v>
      </c>
    </row>
    <row r="786" spans="1:18">
      <c r="A786">
        <v>40947.602465277778</v>
      </c>
      <c r="B786" s="6" t="s">
        <v>5301</v>
      </c>
      <c r="C786" s="7" t="s">
        <v>5307</v>
      </c>
      <c r="D786" s="4">
        <v>1</v>
      </c>
      <c r="E786" s="4">
        <v>1</v>
      </c>
      <c r="F786">
        <v>1</v>
      </c>
      <c r="G786">
        <v>1</v>
      </c>
      <c r="H786">
        <v>1</v>
      </c>
      <c r="I786">
        <v>1</v>
      </c>
      <c r="J786">
        <v>1</v>
      </c>
      <c r="K786">
        <v>5</v>
      </c>
      <c r="L786">
        <v>1</v>
      </c>
      <c r="M786">
        <v>1</v>
      </c>
      <c r="N786">
        <v>1</v>
      </c>
      <c r="O786" s="4" t="s">
        <v>10727</v>
      </c>
      <c r="P786" t="s">
        <v>10728</v>
      </c>
      <c r="Q786">
        <v>50.088039999999999</v>
      </c>
      <c r="R786">
        <v>14.42076</v>
      </c>
    </row>
    <row r="787" spans="1:18">
      <c r="A787">
        <v>40947.607453703706</v>
      </c>
      <c r="B787" s="6" t="s">
        <v>5301</v>
      </c>
      <c r="C787" s="7" t="s">
        <v>5308</v>
      </c>
      <c r="D787" s="4">
        <v>3</v>
      </c>
      <c r="E787" s="4">
        <v>3</v>
      </c>
      <c r="F787">
        <v>4</v>
      </c>
      <c r="G787">
        <v>4</v>
      </c>
      <c r="H787">
        <v>4</v>
      </c>
      <c r="I787">
        <v>4</v>
      </c>
      <c r="J787">
        <v>2</v>
      </c>
      <c r="K787">
        <v>3</v>
      </c>
      <c r="L787">
        <v>4</v>
      </c>
      <c r="M787">
        <v>4</v>
      </c>
      <c r="N787">
        <v>4</v>
      </c>
      <c r="O787" s="4" t="s">
        <v>10604</v>
      </c>
      <c r="P787" t="s">
        <v>10605</v>
      </c>
      <c r="Q787">
        <v>48.853409999999997</v>
      </c>
      <c r="R787">
        <v>2.3488000000000002</v>
      </c>
    </row>
    <row r="788" spans="1:18">
      <c r="A788">
        <v>40947.642268518517</v>
      </c>
      <c r="B788" s="6" t="s">
        <v>5301</v>
      </c>
      <c r="C788" s="7" t="s">
        <v>5309</v>
      </c>
      <c r="D788" s="4">
        <v>4</v>
      </c>
      <c r="E788" s="4">
        <v>3</v>
      </c>
      <c r="F788">
        <v>5</v>
      </c>
      <c r="G788">
        <v>2</v>
      </c>
      <c r="H788">
        <v>3</v>
      </c>
      <c r="I788">
        <v>3</v>
      </c>
      <c r="J788">
        <v>3</v>
      </c>
      <c r="K788">
        <v>5</v>
      </c>
      <c r="L788">
        <v>5</v>
      </c>
      <c r="M788">
        <v>4</v>
      </c>
      <c r="N788">
        <v>4</v>
      </c>
      <c r="O788" s="4" t="s">
        <v>10604</v>
      </c>
      <c r="P788" t="s">
        <v>10673</v>
      </c>
      <c r="Q788">
        <v>45.748460000000001</v>
      </c>
      <c r="R788">
        <v>4.8467099999999999</v>
      </c>
    </row>
    <row r="789" spans="1:18">
      <c r="A789">
        <v>40947.761770833335</v>
      </c>
      <c r="B789" s="6" t="s">
        <v>5301</v>
      </c>
      <c r="C789" s="7" t="s">
        <v>5310</v>
      </c>
      <c r="D789" s="4">
        <v>3</v>
      </c>
      <c r="E789" s="4">
        <v>4</v>
      </c>
      <c r="F789">
        <v>2</v>
      </c>
      <c r="G789">
        <v>3</v>
      </c>
      <c r="H789">
        <v>4</v>
      </c>
      <c r="I789">
        <v>5</v>
      </c>
      <c r="J789">
        <v>4</v>
      </c>
      <c r="K789">
        <v>5</v>
      </c>
      <c r="L789">
        <v>3</v>
      </c>
      <c r="M789">
        <v>5</v>
      </c>
      <c r="N789">
        <v>4</v>
      </c>
      <c r="O789" s="4" t="s">
        <v>10675</v>
      </c>
      <c r="P789" t="s">
        <v>10721</v>
      </c>
      <c r="Q789">
        <v>47.498010000000001</v>
      </c>
      <c r="R789">
        <v>19.039909999999999</v>
      </c>
    </row>
    <row r="790" spans="1:18">
      <c r="A790">
        <v>40947.811979166669</v>
      </c>
      <c r="B790" s="6" t="s">
        <v>5301</v>
      </c>
      <c r="C790" s="7" t="s">
        <v>5311</v>
      </c>
      <c r="D790" s="4">
        <v>5</v>
      </c>
      <c r="E790" s="4">
        <v>5</v>
      </c>
      <c r="F790">
        <v>5</v>
      </c>
      <c r="G790">
        <v>5</v>
      </c>
      <c r="H790">
        <v>5</v>
      </c>
      <c r="I790">
        <v>5</v>
      </c>
      <c r="J790">
        <v>5</v>
      </c>
      <c r="K790">
        <v>5</v>
      </c>
      <c r="L790">
        <v>5</v>
      </c>
      <c r="M790">
        <v>5</v>
      </c>
      <c r="N790">
        <v>5</v>
      </c>
      <c r="O790" s="4" t="s">
        <v>10634</v>
      </c>
      <c r="P790" t="s">
        <v>10806</v>
      </c>
      <c r="Q790">
        <v>41.149610000000003</v>
      </c>
      <c r="R790">
        <v>-8.6109899999999993</v>
      </c>
    </row>
    <row r="791" spans="1:18">
      <c r="A791">
        <v>40947.825983796298</v>
      </c>
      <c r="B791" s="6" t="s">
        <v>5301</v>
      </c>
      <c r="C791" s="7" t="s">
        <v>5312</v>
      </c>
      <c r="D791" s="4">
        <v>5</v>
      </c>
      <c r="E791" s="4">
        <v>5</v>
      </c>
      <c r="F791">
        <v>3</v>
      </c>
      <c r="G791">
        <v>4</v>
      </c>
      <c r="H791">
        <v>4</v>
      </c>
      <c r="I791">
        <v>3</v>
      </c>
      <c r="J791">
        <v>2</v>
      </c>
      <c r="K791">
        <v>4</v>
      </c>
      <c r="L791">
        <v>5</v>
      </c>
      <c r="M791">
        <v>4</v>
      </c>
      <c r="N791">
        <v>5</v>
      </c>
      <c r="O791" s="4" t="s">
        <v>10598</v>
      </c>
      <c r="P791" t="s">
        <v>10664</v>
      </c>
      <c r="Q791">
        <v>48.137430000000002</v>
      </c>
      <c r="R791">
        <v>11.57549</v>
      </c>
    </row>
    <row r="792" spans="1:18">
      <c r="A792">
        <v>40947.870289351849</v>
      </c>
      <c r="B792" s="6" t="s">
        <v>5301</v>
      </c>
      <c r="C792" s="7" t="s">
        <v>5313</v>
      </c>
      <c r="D792" s="4">
        <v>4</v>
      </c>
      <c r="E792" s="4">
        <v>4</v>
      </c>
      <c r="F792">
        <v>3</v>
      </c>
      <c r="G792">
        <v>4</v>
      </c>
      <c r="H792">
        <v>5</v>
      </c>
      <c r="I792">
        <v>3</v>
      </c>
      <c r="J792">
        <v>2</v>
      </c>
      <c r="K792">
        <v>4</v>
      </c>
      <c r="L792">
        <v>5</v>
      </c>
      <c r="M792">
        <v>4</v>
      </c>
      <c r="N792">
        <v>5</v>
      </c>
      <c r="O792" s="4" t="s">
        <v>10600</v>
      </c>
      <c r="P792" t="s">
        <v>10609</v>
      </c>
      <c r="Q792">
        <v>50.850450000000002</v>
      </c>
      <c r="R792">
        <v>4.3487799999999996</v>
      </c>
    </row>
    <row r="793" spans="1:18">
      <c r="A793">
        <v>40947.937928240739</v>
      </c>
      <c r="B793" s="6" t="s">
        <v>5301</v>
      </c>
      <c r="C793" s="7" t="s">
        <v>5314</v>
      </c>
      <c r="D793" s="4">
        <v>5</v>
      </c>
      <c r="E793" s="4">
        <v>5</v>
      </c>
      <c r="F793">
        <v>5</v>
      </c>
      <c r="G793">
        <v>5</v>
      </c>
      <c r="H793">
        <v>5</v>
      </c>
      <c r="I793">
        <v>5</v>
      </c>
      <c r="J793">
        <v>5</v>
      </c>
      <c r="K793">
        <v>5</v>
      </c>
      <c r="L793">
        <v>5</v>
      </c>
      <c r="M793">
        <v>5</v>
      </c>
      <c r="N793">
        <v>5</v>
      </c>
      <c r="O793" s="4" t="s">
        <v>10692</v>
      </c>
      <c r="P793" t="s">
        <v>10848</v>
      </c>
      <c r="Q793">
        <v>34.038919999999997</v>
      </c>
      <c r="R793">
        <v>-6.8166000000000002</v>
      </c>
    </row>
    <row r="794" spans="1:18">
      <c r="A794">
        <v>40946.065567129626</v>
      </c>
      <c r="B794" s="6" t="s">
        <v>5315</v>
      </c>
      <c r="C794" s="7" t="s">
        <v>5316</v>
      </c>
      <c r="D794" s="4">
        <v>1</v>
      </c>
      <c r="E794" s="4">
        <v>2</v>
      </c>
      <c r="F794">
        <v>3</v>
      </c>
      <c r="G794">
        <v>4</v>
      </c>
      <c r="H794">
        <v>4</v>
      </c>
      <c r="I794">
        <v>2</v>
      </c>
      <c r="J794">
        <v>2</v>
      </c>
      <c r="K794">
        <v>4</v>
      </c>
      <c r="L794">
        <v>3</v>
      </c>
      <c r="M794">
        <v>3</v>
      </c>
      <c r="N794">
        <v>3</v>
      </c>
      <c r="O794" s="4" t="s">
        <v>10670</v>
      </c>
      <c r="P794" t="s">
        <v>10671</v>
      </c>
      <c r="Q794">
        <v>25.04776</v>
      </c>
      <c r="R794">
        <v>121.53185000000001</v>
      </c>
    </row>
    <row r="795" spans="1:18">
      <c r="A795">
        <v>40946.103738425925</v>
      </c>
      <c r="B795" s="6" t="s">
        <v>5315</v>
      </c>
      <c r="C795" s="7" t="s">
        <v>5317</v>
      </c>
      <c r="D795" s="4">
        <v>3</v>
      </c>
      <c r="E795" s="4">
        <v>2</v>
      </c>
      <c r="F795">
        <v>2</v>
      </c>
      <c r="G795">
        <v>3</v>
      </c>
      <c r="H795">
        <v>5</v>
      </c>
      <c r="I795">
        <v>5</v>
      </c>
      <c r="J795">
        <v>2</v>
      </c>
      <c r="K795">
        <v>4</v>
      </c>
      <c r="L795">
        <v>4</v>
      </c>
      <c r="M795">
        <v>4</v>
      </c>
      <c r="N795">
        <v>3</v>
      </c>
      <c r="O795" s="4" t="s">
        <v>10607</v>
      </c>
      <c r="P795" t="s">
        <v>10608</v>
      </c>
      <c r="Q795">
        <v>45.508839999999999</v>
      </c>
      <c r="R795">
        <v>-73.587810000000005</v>
      </c>
    </row>
    <row r="796" spans="1:18">
      <c r="A796">
        <v>40946.567083333335</v>
      </c>
      <c r="B796" s="6" t="s">
        <v>5315</v>
      </c>
      <c r="C796" s="7" t="s">
        <v>5318</v>
      </c>
      <c r="D796" s="4">
        <v>1</v>
      </c>
      <c r="E796" s="4">
        <v>1</v>
      </c>
      <c r="F796">
        <v>1</v>
      </c>
      <c r="G796">
        <v>1</v>
      </c>
      <c r="H796">
        <v>1</v>
      </c>
      <c r="I796">
        <v>1</v>
      </c>
      <c r="J796">
        <v>1</v>
      </c>
      <c r="K796">
        <v>1</v>
      </c>
      <c r="L796">
        <v>1</v>
      </c>
      <c r="M796">
        <v>1</v>
      </c>
      <c r="N796">
        <v>1</v>
      </c>
      <c r="O796" s="4" t="s">
        <v>10648</v>
      </c>
      <c r="P796" t="s">
        <v>10718</v>
      </c>
      <c r="Q796">
        <v>35.689500000000002</v>
      </c>
      <c r="R796">
        <v>139.69171</v>
      </c>
    </row>
    <row r="797" spans="1:18">
      <c r="A797">
        <v>40946.146527777775</v>
      </c>
      <c r="B797" s="6" t="s">
        <v>5315</v>
      </c>
      <c r="C797" s="7" t="s">
        <v>5319</v>
      </c>
      <c r="D797" s="4">
        <v>4</v>
      </c>
      <c r="E797" s="4">
        <v>5</v>
      </c>
      <c r="F797">
        <v>4</v>
      </c>
      <c r="G797">
        <v>3</v>
      </c>
      <c r="H797">
        <v>4</v>
      </c>
      <c r="I797">
        <v>5</v>
      </c>
      <c r="J797">
        <v>4</v>
      </c>
      <c r="K797">
        <v>5</v>
      </c>
      <c r="L797">
        <v>4</v>
      </c>
      <c r="M797">
        <v>5</v>
      </c>
      <c r="N797">
        <v>4</v>
      </c>
      <c r="O797" s="4" t="s">
        <v>10625</v>
      </c>
      <c r="P797" t="s">
        <v>10680</v>
      </c>
      <c r="Q797">
        <v>19.351109999999998</v>
      </c>
      <c r="R797">
        <v>-99.051940000000002</v>
      </c>
    </row>
    <row r="798" spans="1:18">
      <c r="A798">
        <v>40946.502824074072</v>
      </c>
      <c r="B798" s="6" t="s">
        <v>5315</v>
      </c>
      <c r="C798" s="7" t="s">
        <v>5320</v>
      </c>
      <c r="D798" s="4">
        <v>4</v>
      </c>
      <c r="E798" s="4">
        <v>2</v>
      </c>
      <c r="F798">
        <v>3</v>
      </c>
      <c r="G798">
        <v>2</v>
      </c>
      <c r="H798">
        <v>3</v>
      </c>
      <c r="I798">
        <v>3</v>
      </c>
      <c r="J798">
        <v>2</v>
      </c>
      <c r="K798">
        <v>3</v>
      </c>
      <c r="L798">
        <v>2</v>
      </c>
      <c r="M798">
        <v>2</v>
      </c>
      <c r="N798">
        <v>2</v>
      </c>
      <c r="O798" s="4" t="s">
        <v>10683</v>
      </c>
      <c r="P798" t="s">
        <v>10684</v>
      </c>
      <c r="Q798">
        <v>41.013840000000002</v>
      </c>
      <c r="R798">
        <v>28.949660000000002</v>
      </c>
    </row>
    <row r="799" spans="1:18">
      <c r="A799">
        <v>40946.682905092595</v>
      </c>
      <c r="B799" s="6" t="s">
        <v>5315</v>
      </c>
      <c r="C799" s="7" t="s">
        <v>5321</v>
      </c>
      <c r="D799" s="4">
        <v>2</v>
      </c>
      <c r="E799" s="4">
        <v>1</v>
      </c>
      <c r="F799">
        <v>1</v>
      </c>
      <c r="G799">
        <v>2</v>
      </c>
      <c r="H799">
        <v>2</v>
      </c>
      <c r="I799">
        <v>3</v>
      </c>
      <c r="J799">
        <v>1</v>
      </c>
      <c r="K799">
        <v>2</v>
      </c>
      <c r="L799">
        <v>1</v>
      </c>
      <c r="M799">
        <v>3</v>
      </c>
      <c r="N799">
        <v>1</v>
      </c>
      <c r="O799" s="4" t="s">
        <v>10670</v>
      </c>
      <c r="P799" t="s">
        <v>10849</v>
      </c>
      <c r="Q799">
        <v>24.146899999999999</v>
      </c>
      <c r="R799">
        <v>120.68389999999999</v>
      </c>
    </row>
    <row r="800" spans="1:18">
      <c r="A800">
        <v>40946.309050925927</v>
      </c>
      <c r="B800" s="6" t="s">
        <v>5315</v>
      </c>
      <c r="C800" s="7" t="s">
        <v>5322</v>
      </c>
      <c r="D800" s="4">
        <v>5</v>
      </c>
      <c r="E800" s="4">
        <v>3</v>
      </c>
      <c r="F800">
        <v>5</v>
      </c>
      <c r="G800">
        <v>5</v>
      </c>
      <c r="H800">
        <v>5</v>
      </c>
      <c r="I800">
        <v>4</v>
      </c>
      <c r="J800">
        <v>5</v>
      </c>
      <c r="K800">
        <v>5</v>
      </c>
      <c r="L800">
        <v>5</v>
      </c>
      <c r="M800">
        <v>5</v>
      </c>
      <c r="N800">
        <v>5</v>
      </c>
      <c r="O800" s="4" t="s">
        <v>10604</v>
      </c>
      <c r="P800" t="s">
        <v>10652</v>
      </c>
      <c r="Q800">
        <v>43.604259999999996</v>
      </c>
      <c r="R800">
        <v>1.44367</v>
      </c>
    </row>
    <row r="801" spans="1:18">
      <c r="A801">
        <v>40946.34615740741</v>
      </c>
      <c r="B801" s="6" t="s">
        <v>5315</v>
      </c>
      <c r="C801" s="7" t="s">
        <v>5323</v>
      </c>
      <c r="D801" s="4">
        <v>5</v>
      </c>
      <c r="E801" s="4">
        <v>1</v>
      </c>
      <c r="F801">
        <v>1</v>
      </c>
      <c r="G801">
        <v>1</v>
      </c>
      <c r="H801">
        <v>1</v>
      </c>
      <c r="I801">
        <v>1</v>
      </c>
      <c r="J801">
        <v>1</v>
      </c>
      <c r="K801">
        <v>1</v>
      </c>
      <c r="L801">
        <v>1</v>
      </c>
      <c r="M801">
        <v>1</v>
      </c>
      <c r="N801">
        <v>1</v>
      </c>
      <c r="O801" s="4" t="s">
        <v>10648</v>
      </c>
      <c r="P801" t="s">
        <v>10850</v>
      </c>
      <c r="Q801">
        <v>34.693739999999998</v>
      </c>
      <c r="R801">
        <v>135.50218000000001</v>
      </c>
    </row>
    <row r="802" spans="1:18">
      <c r="A802">
        <v>40946.360405092593</v>
      </c>
      <c r="B802" s="6" t="s">
        <v>5315</v>
      </c>
      <c r="C802" s="7" t="s">
        <v>5324</v>
      </c>
      <c r="D802" s="4">
        <v>4</v>
      </c>
      <c r="E802" s="4">
        <v>4</v>
      </c>
      <c r="F802">
        <v>4</v>
      </c>
      <c r="G802">
        <v>3</v>
      </c>
      <c r="H802">
        <v>5</v>
      </c>
      <c r="I802">
        <v>4</v>
      </c>
      <c r="J802">
        <v>4</v>
      </c>
      <c r="K802">
        <v>4</v>
      </c>
      <c r="L802">
        <v>3</v>
      </c>
      <c r="M802">
        <v>4</v>
      </c>
      <c r="N802">
        <v>4</v>
      </c>
      <c r="O802" s="4" t="s">
        <v>10618</v>
      </c>
      <c r="P802" t="s">
        <v>10637</v>
      </c>
      <c r="Q802">
        <v>45.464269999999999</v>
      </c>
      <c r="R802">
        <v>9.1895100000000003</v>
      </c>
    </row>
    <row r="803" spans="1:18">
      <c r="A803">
        <v>40946.366631944446</v>
      </c>
      <c r="B803" s="6" t="s">
        <v>5315</v>
      </c>
      <c r="C803" s="7" t="s">
        <v>5325</v>
      </c>
      <c r="D803" s="4">
        <v>4</v>
      </c>
      <c r="E803" s="4">
        <v>4</v>
      </c>
      <c r="F803">
        <v>4</v>
      </c>
      <c r="G803">
        <v>5</v>
      </c>
      <c r="H803">
        <v>5</v>
      </c>
      <c r="I803">
        <v>5</v>
      </c>
      <c r="J803">
        <v>3</v>
      </c>
      <c r="K803">
        <v>5</v>
      </c>
      <c r="L803">
        <v>4</v>
      </c>
      <c r="M803">
        <v>4</v>
      </c>
      <c r="N803">
        <v>4</v>
      </c>
      <c r="O803" s="4" t="s">
        <v>10620</v>
      </c>
      <c r="P803" t="s">
        <v>10655</v>
      </c>
      <c r="Q803">
        <v>51.512790000000003</v>
      </c>
      <c r="R803">
        <v>-9.1840000000000005E-2</v>
      </c>
    </row>
    <row r="804" spans="1:18">
      <c r="A804">
        <v>40946.405243055553</v>
      </c>
      <c r="B804" s="6" t="s">
        <v>5315</v>
      </c>
      <c r="C804" s="7" t="s">
        <v>5326</v>
      </c>
      <c r="D804" s="4">
        <v>5</v>
      </c>
      <c r="E804" s="4">
        <v>4</v>
      </c>
      <c r="F804">
        <v>5</v>
      </c>
      <c r="G804">
        <v>3</v>
      </c>
      <c r="H804">
        <v>5</v>
      </c>
      <c r="I804">
        <v>4</v>
      </c>
      <c r="J804">
        <v>1</v>
      </c>
      <c r="K804">
        <v>5</v>
      </c>
      <c r="L804">
        <v>3</v>
      </c>
      <c r="M804">
        <v>4</v>
      </c>
      <c r="N804">
        <v>3</v>
      </c>
      <c r="O804" s="4" t="s">
        <v>10598</v>
      </c>
      <c r="P804" t="s">
        <v>10599</v>
      </c>
      <c r="Q804">
        <v>53.55</v>
      </c>
      <c r="R804">
        <v>10</v>
      </c>
    </row>
    <row r="805" spans="1:18">
      <c r="A805">
        <v>40946.439085648148</v>
      </c>
      <c r="B805" s="6" t="s">
        <v>5315</v>
      </c>
      <c r="C805" s="7" t="s">
        <v>5327</v>
      </c>
      <c r="D805" s="4">
        <v>3</v>
      </c>
      <c r="E805" s="4">
        <v>5</v>
      </c>
      <c r="F805">
        <v>5</v>
      </c>
      <c r="G805">
        <v>3</v>
      </c>
      <c r="H805">
        <v>3</v>
      </c>
      <c r="I805">
        <v>4</v>
      </c>
      <c r="J805">
        <v>3</v>
      </c>
      <c r="K805">
        <v>5</v>
      </c>
      <c r="L805">
        <v>5</v>
      </c>
      <c r="M805">
        <v>3</v>
      </c>
      <c r="N805">
        <v>4</v>
      </c>
      <c r="O805" s="4" t="s">
        <v>10632</v>
      </c>
      <c r="P805" t="s">
        <v>10775</v>
      </c>
      <c r="Q805">
        <v>40.640279999999997</v>
      </c>
      <c r="R805">
        <v>22.94389</v>
      </c>
    </row>
    <row r="806" spans="1:18">
      <c r="A806">
        <v>40946.833333333336</v>
      </c>
      <c r="B806" s="6" t="s">
        <v>5315</v>
      </c>
      <c r="C806" s="7" t="s">
        <v>5328</v>
      </c>
      <c r="D806" s="4">
        <v>4</v>
      </c>
      <c r="E806" s="4">
        <v>4</v>
      </c>
      <c r="F806">
        <v>3</v>
      </c>
      <c r="G806">
        <v>4</v>
      </c>
      <c r="H806">
        <v>5</v>
      </c>
      <c r="I806">
        <v>4</v>
      </c>
      <c r="J806">
        <v>4</v>
      </c>
      <c r="K806">
        <v>5</v>
      </c>
      <c r="L806">
        <v>5</v>
      </c>
      <c r="M806">
        <v>5</v>
      </c>
      <c r="N806">
        <v>4</v>
      </c>
      <c r="O806" s="4" t="s">
        <v>10598</v>
      </c>
      <c r="P806" t="s">
        <v>10777</v>
      </c>
      <c r="Q806">
        <v>50.933329999999998</v>
      </c>
      <c r="R806">
        <v>6.95</v>
      </c>
    </row>
    <row r="807" spans="1:18">
      <c r="A807">
        <v>40946.47320601852</v>
      </c>
      <c r="B807" s="6" t="s">
        <v>5315</v>
      </c>
      <c r="C807" s="7" t="s">
        <v>5329</v>
      </c>
      <c r="D807" s="4">
        <v>1</v>
      </c>
      <c r="E807" s="4">
        <v>1</v>
      </c>
      <c r="F807">
        <v>1</v>
      </c>
      <c r="G807">
        <v>1</v>
      </c>
      <c r="H807">
        <v>1</v>
      </c>
      <c r="I807">
        <v>1</v>
      </c>
      <c r="J807">
        <v>1</v>
      </c>
      <c r="K807">
        <v>1</v>
      </c>
      <c r="L807">
        <v>1</v>
      </c>
      <c r="M807">
        <v>1</v>
      </c>
      <c r="N807">
        <v>1</v>
      </c>
      <c r="O807" s="4" t="s">
        <v>10598</v>
      </c>
      <c r="P807" t="s">
        <v>10661</v>
      </c>
      <c r="Q807">
        <v>50.116669999999999</v>
      </c>
      <c r="R807">
        <v>8.6833299999999998</v>
      </c>
    </row>
    <row r="808" spans="1:18">
      <c r="A808">
        <v>40946.473425925928</v>
      </c>
      <c r="B808" s="6" t="s">
        <v>5315</v>
      </c>
      <c r="C808" s="7" t="s">
        <v>5330</v>
      </c>
      <c r="D808" s="4">
        <v>2</v>
      </c>
      <c r="E808" s="4">
        <v>3</v>
      </c>
      <c r="F808">
        <v>3</v>
      </c>
      <c r="G808">
        <v>3</v>
      </c>
      <c r="H808">
        <v>4</v>
      </c>
      <c r="I808">
        <v>3</v>
      </c>
      <c r="J808">
        <v>3</v>
      </c>
      <c r="K808">
        <v>4</v>
      </c>
      <c r="L808">
        <v>3</v>
      </c>
      <c r="M808">
        <v>3</v>
      </c>
      <c r="N808">
        <v>2</v>
      </c>
      <c r="O808" s="4" t="s">
        <v>10618</v>
      </c>
      <c r="P808" t="s">
        <v>10667</v>
      </c>
      <c r="Q808">
        <v>45.070489999999999</v>
      </c>
      <c r="R808">
        <v>7.68682</v>
      </c>
    </row>
    <row r="809" spans="1:18">
      <c r="A809">
        <v>40946.517453703702</v>
      </c>
      <c r="B809" s="6" t="s">
        <v>5315</v>
      </c>
      <c r="C809" s="7" t="s">
        <v>5331</v>
      </c>
      <c r="D809" s="4">
        <v>2</v>
      </c>
      <c r="E809" s="4">
        <v>1</v>
      </c>
      <c r="F809">
        <v>1</v>
      </c>
      <c r="G809">
        <v>3</v>
      </c>
      <c r="H809">
        <v>3</v>
      </c>
      <c r="I809">
        <v>4</v>
      </c>
      <c r="J809">
        <v>2</v>
      </c>
      <c r="K809">
        <v>5</v>
      </c>
      <c r="L809">
        <v>5</v>
      </c>
      <c r="M809">
        <v>5</v>
      </c>
      <c r="N809">
        <v>2</v>
      </c>
      <c r="O809" s="4" t="s">
        <v>10851</v>
      </c>
      <c r="P809" t="s">
        <v>10852</v>
      </c>
      <c r="Q809">
        <v>60.205199999999998</v>
      </c>
      <c r="R809">
        <v>24.652200000000001</v>
      </c>
    </row>
    <row r="810" spans="1:18">
      <c r="A810">
        <v>40946.541608796295</v>
      </c>
      <c r="B810" s="6" t="s">
        <v>5315</v>
      </c>
      <c r="C810" s="7" t="s">
        <v>5332</v>
      </c>
      <c r="D810" s="4">
        <v>4</v>
      </c>
      <c r="E810" s="4">
        <v>3</v>
      </c>
      <c r="F810">
        <v>5</v>
      </c>
      <c r="G810">
        <v>5</v>
      </c>
      <c r="H810">
        <v>5</v>
      </c>
      <c r="I810">
        <v>4</v>
      </c>
      <c r="J810">
        <v>4</v>
      </c>
      <c r="K810">
        <v>4</v>
      </c>
      <c r="L810">
        <v>5</v>
      </c>
      <c r="M810">
        <v>4</v>
      </c>
      <c r="N810">
        <v>4</v>
      </c>
      <c r="O810" s="4" t="s">
        <v>10620</v>
      </c>
      <c r="P810" t="s">
        <v>10828</v>
      </c>
      <c r="Q810">
        <v>52.48142</v>
      </c>
      <c r="R810">
        <v>-1.8998299999999999</v>
      </c>
    </row>
    <row r="811" spans="1:18">
      <c r="A811">
        <v>40946.985868055555</v>
      </c>
      <c r="B811" s="6" t="s">
        <v>5315</v>
      </c>
      <c r="C811" s="7" t="s">
        <v>5333</v>
      </c>
      <c r="D811" s="4">
        <v>4</v>
      </c>
      <c r="E811" s="4">
        <v>5</v>
      </c>
      <c r="F811">
        <v>2</v>
      </c>
      <c r="G811">
        <v>4</v>
      </c>
      <c r="H811">
        <v>5</v>
      </c>
      <c r="I811">
        <v>5</v>
      </c>
      <c r="J811">
        <v>3</v>
      </c>
      <c r="K811">
        <v>5</v>
      </c>
      <c r="L811">
        <v>5</v>
      </c>
      <c r="M811">
        <v>5</v>
      </c>
      <c r="N811">
        <v>5</v>
      </c>
      <c r="O811" s="4" t="s">
        <v>10622</v>
      </c>
      <c r="P811" t="s">
        <v>10644</v>
      </c>
      <c r="Q811">
        <v>46.515999999999998</v>
      </c>
      <c r="R811">
        <v>6.6328199999999997</v>
      </c>
    </row>
    <row r="812" spans="1:18">
      <c r="A812">
        <v>40946.554155092592</v>
      </c>
      <c r="B812" s="6" t="s">
        <v>5315</v>
      </c>
      <c r="C812" s="7" t="s">
        <v>5334</v>
      </c>
      <c r="D812" s="4">
        <v>3</v>
      </c>
      <c r="E812" s="4">
        <v>3</v>
      </c>
      <c r="F812">
        <v>4</v>
      </c>
      <c r="G812">
        <v>4</v>
      </c>
      <c r="H812">
        <v>5</v>
      </c>
      <c r="I812">
        <v>5</v>
      </c>
      <c r="J812">
        <v>5</v>
      </c>
      <c r="K812">
        <v>5</v>
      </c>
      <c r="L812">
        <v>5</v>
      </c>
      <c r="M812">
        <v>5</v>
      </c>
      <c r="N812">
        <v>4</v>
      </c>
      <c r="O812" s="4" t="s">
        <v>10618</v>
      </c>
      <c r="P812" t="s">
        <v>10637</v>
      </c>
      <c r="Q812">
        <v>45.464269999999999</v>
      </c>
      <c r="R812">
        <v>9.1895100000000003</v>
      </c>
    </row>
    <row r="813" spans="1:18">
      <c r="A813">
        <v>40946.577962962961</v>
      </c>
      <c r="B813" s="6" t="s">
        <v>5315</v>
      </c>
      <c r="C813" s="7" t="s">
        <v>5335</v>
      </c>
      <c r="D813" s="4">
        <v>5</v>
      </c>
      <c r="E813" s="4">
        <v>5</v>
      </c>
      <c r="F813">
        <v>5</v>
      </c>
      <c r="G813">
        <v>5</v>
      </c>
      <c r="H813">
        <v>5</v>
      </c>
      <c r="I813">
        <v>5</v>
      </c>
      <c r="J813">
        <v>5</v>
      </c>
      <c r="K813">
        <v>5</v>
      </c>
      <c r="L813">
        <v>5</v>
      </c>
      <c r="M813">
        <v>5</v>
      </c>
      <c r="N813">
        <v>5</v>
      </c>
      <c r="O813" s="4" t="s">
        <v>10648</v>
      </c>
      <c r="P813" t="s">
        <v>10853</v>
      </c>
      <c r="Q813">
        <v>35.181469999999997</v>
      </c>
      <c r="R813">
        <v>136.90640999999999</v>
      </c>
    </row>
    <row r="814" spans="1:18">
      <c r="A814">
        <v>40946.595185185186</v>
      </c>
      <c r="B814" s="6" t="s">
        <v>5315</v>
      </c>
      <c r="C814" s="7" t="s">
        <v>5336</v>
      </c>
      <c r="D814" s="4">
        <v>4</v>
      </c>
      <c r="E814" s="4">
        <v>3</v>
      </c>
      <c r="F814">
        <v>5</v>
      </c>
      <c r="G814">
        <v>4</v>
      </c>
      <c r="H814">
        <v>5</v>
      </c>
      <c r="I814">
        <v>5</v>
      </c>
      <c r="J814">
        <v>4</v>
      </c>
      <c r="K814">
        <v>5</v>
      </c>
      <c r="L814">
        <v>5</v>
      </c>
      <c r="M814">
        <v>3</v>
      </c>
      <c r="N814">
        <v>3</v>
      </c>
      <c r="O814" s="4" t="s">
        <v>10618</v>
      </c>
      <c r="P814" t="s">
        <v>10643</v>
      </c>
      <c r="Q814">
        <v>40.833329999999997</v>
      </c>
      <c r="R814">
        <v>14.25</v>
      </c>
    </row>
    <row r="815" spans="1:18">
      <c r="A815">
        <v>40946.586851851855</v>
      </c>
      <c r="B815" s="6" t="s">
        <v>5315</v>
      </c>
      <c r="C815" s="7" t="s">
        <v>5337</v>
      </c>
      <c r="D815" s="4">
        <v>2</v>
      </c>
      <c r="E815" s="4">
        <v>2</v>
      </c>
      <c r="F815">
        <v>1</v>
      </c>
      <c r="G815">
        <v>5</v>
      </c>
      <c r="H815">
        <v>4</v>
      </c>
      <c r="I815">
        <v>3</v>
      </c>
      <c r="J815">
        <v>3</v>
      </c>
      <c r="K815">
        <v>1</v>
      </c>
      <c r="L815">
        <v>5</v>
      </c>
      <c r="M815">
        <v>3</v>
      </c>
      <c r="N815">
        <v>5</v>
      </c>
      <c r="O815" s="4" t="s">
        <v>10634</v>
      </c>
      <c r="P815" t="s">
        <v>10806</v>
      </c>
      <c r="Q815">
        <v>41.149610000000003</v>
      </c>
      <c r="R815">
        <v>-8.6109899999999993</v>
      </c>
    </row>
    <row r="816" spans="1:18">
      <c r="A816">
        <v>40946.661666666667</v>
      </c>
      <c r="B816" s="6" t="s">
        <v>5315</v>
      </c>
      <c r="C816" s="7" t="s">
        <v>5338</v>
      </c>
      <c r="D816" s="4">
        <v>3</v>
      </c>
      <c r="E816" s="4">
        <v>2</v>
      </c>
      <c r="F816">
        <v>4</v>
      </c>
      <c r="G816">
        <v>3</v>
      </c>
      <c r="H816">
        <v>4</v>
      </c>
      <c r="I816">
        <v>3</v>
      </c>
      <c r="J816">
        <v>3</v>
      </c>
      <c r="K816">
        <v>5</v>
      </c>
      <c r="L816">
        <v>1</v>
      </c>
      <c r="M816">
        <v>1</v>
      </c>
      <c r="N816">
        <v>1</v>
      </c>
      <c r="O816" s="4" t="s">
        <v>10598</v>
      </c>
      <c r="P816" t="s">
        <v>10661</v>
      </c>
      <c r="Q816">
        <v>50.116669999999999</v>
      </c>
      <c r="R816">
        <v>8.6833299999999998</v>
      </c>
    </row>
    <row r="817" spans="1:18">
      <c r="A817">
        <v>40946.781770833331</v>
      </c>
      <c r="B817" s="6" t="s">
        <v>5315</v>
      </c>
      <c r="C817" s="7" t="s">
        <v>5339</v>
      </c>
      <c r="D817" s="4">
        <v>4</v>
      </c>
      <c r="E817" s="4">
        <v>3</v>
      </c>
      <c r="F817">
        <v>3</v>
      </c>
      <c r="G817">
        <v>5</v>
      </c>
      <c r="H817">
        <v>4</v>
      </c>
      <c r="I817">
        <v>5</v>
      </c>
      <c r="J817">
        <v>3</v>
      </c>
      <c r="K817">
        <v>4</v>
      </c>
      <c r="L817">
        <v>5</v>
      </c>
      <c r="M817">
        <v>3</v>
      </c>
      <c r="N817">
        <v>5</v>
      </c>
      <c r="O817" s="4" t="s">
        <v>10598</v>
      </c>
      <c r="P817" t="s">
        <v>10651</v>
      </c>
      <c r="Q817">
        <v>52.524369999999998</v>
      </c>
      <c r="R817">
        <v>13.41053</v>
      </c>
    </row>
    <row r="818" spans="1:18">
      <c r="A818">
        <v>40946.708495370367</v>
      </c>
      <c r="B818" s="6" t="s">
        <v>5315</v>
      </c>
      <c r="C818" s="7" t="s">
        <v>5340</v>
      </c>
      <c r="D818" s="4">
        <v>2</v>
      </c>
      <c r="E818" s="4">
        <v>2</v>
      </c>
      <c r="F818">
        <v>4</v>
      </c>
      <c r="G818">
        <v>4</v>
      </c>
      <c r="H818">
        <v>5</v>
      </c>
      <c r="I818">
        <v>4</v>
      </c>
      <c r="J818">
        <v>5</v>
      </c>
      <c r="K818">
        <v>5</v>
      </c>
      <c r="L818">
        <v>5</v>
      </c>
      <c r="M818">
        <v>3</v>
      </c>
      <c r="N818">
        <v>4</v>
      </c>
      <c r="O818" s="4" t="s">
        <v>10614</v>
      </c>
      <c r="P818" t="s">
        <v>10636</v>
      </c>
      <c r="Q818">
        <v>40.714269999999999</v>
      </c>
      <c r="R818">
        <v>-74.005970000000005</v>
      </c>
    </row>
    <row r="819" spans="1:18">
      <c r="A819">
        <v>40946.842800925922</v>
      </c>
      <c r="B819" s="6" t="s">
        <v>5315</v>
      </c>
      <c r="C819" s="7" t="s">
        <v>5341</v>
      </c>
      <c r="D819" s="4">
        <v>3</v>
      </c>
      <c r="E819" s="4">
        <v>4</v>
      </c>
      <c r="F819">
        <v>5</v>
      </c>
      <c r="G819">
        <v>5</v>
      </c>
      <c r="H819">
        <v>5</v>
      </c>
      <c r="I819">
        <v>4</v>
      </c>
      <c r="J819">
        <v>5</v>
      </c>
      <c r="K819">
        <v>5</v>
      </c>
      <c r="L819">
        <v>5</v>
      </c>
      <c r="M819">
        <v>4</v>
      </c>
      <c r="N819">
        <v>5</v>
      </c>
      <c r="O819" s="4" t="s">
        <v>10625</v>
      </c>
      <c r="P819" t="s">
        <v>10697</v>
      </c>
      <c r="Q819">
        <v>19.428470000000001</v>
      </c>
      <c r="R819">
        <v>-99.127660000000006</v>
      </c>
    </row>
    <row r="820" spans="1:18">
      <c r="A820">
        <v>40946.885520833333</v>
      </c>
      <c r="B820" s="6" t="s">
        <v>5315</v>
      </c>
      <c r="C820" s="7" t="s">
        <v>5342</v>
      </c>
      <c r="D820" s="4">
        <v>3</v>
      </c>
      <c r="E820" s="4">
        <v>3</v>
      </c>
      <c r="F820">
        <v>3</v>
      </c>
      <c r="G820">
        <v>3</v>
      </c>
      <c r="H820">
        <v>3</v>
      </c>
      <c r="I820">
        <v>3</v>
      </c>
      <c r="J820">
        <v>3</v>
      </c>
      <c r="K820">
        <v>2</v>
      </c>
      <c r="L820">
        <v>5</v>
      </c>
      <c r="M820">
        <v>5</v>
      </c>
      <c r="N820">
        <v>5</v>
      </c>
      <c r="O820" s="4" t="s">
        <v>10620</v>
      </c>
      <c r="P820" t="s">
        <v>10655</v>
      </c>
      <c r="Q820">
        <v>51.512790000000003</v>
      </c>
      <c r="R820">
        <v>-9.1840000000000005E-2</v>
      </c>
    </row>
    <row r="821" spans="1:18">
      <c r="A821">
        <v>40946.936342592591</v>
      </c>
      <c r="B821" s="6" t="s">
        <v>5315</v>
      </c>
      <c r="C821" s="7" t="s">
        <v>5343</v>
      </c>
      <c r="D821" s="4">
        <v>1</v>
      </c>
      <c r="E821" s="4">
        <v>1</v>
      </c>
      <c r="F821">
        <v>1</v>
      </c>
      <c r="G821">
        <v>1</v>
      </c>
      <c r="H821">
        <v>1</v>
      </c>
      <c r="I821">
        <v>1</v>
      </c>
      <c r="J821">
        <v>1</v>
      </c>
      <c r="K821">
        <v>1</v>
      </c>
      <c r="L821">
        <v>1</v>
      </c>
      <c r="M821">
        <v>1</v>
      </c>
      <c r="N821">
        <v>1</v>
      </c>
      <c r="O821" s="4" t="s">
        <v>10625</v>
      </c>
      <c r="P821" t="s">
        <v>10697</v>
      </c>
      <c r="Q821">
        <v>19.428470000000001</v>
      </c>
      <c r="R821">
        <v>-99.127660000000006</v>
      </c>
    </row>
    <row r="822" spans="1:18">
      <c r="A822">
        <v>40946.938715277778</v>
      </c>
      <c r="B822" s="6" t="s">
        <v>5315</v>
      </c>
      <c r="C822" s="7" t="s">
        <v>5344</v>
      </c>
      <c r="D822" s="4">
        <v>5</v>
      </c>
      <c r="E822" s="4">
        <v>5</v>
      </c>
      <c r="F822">
        <v>5</v>
      </c>
      <c r="G822">
        <v>1</v>
      </c>
      <c r="H822">
        <v>5</v>
      </c>
      <c r="I822">
        <v>1</v>
      </c>
      <c r="J822">
        <v>5</v>
      </c>
      <c r="K822">
        <v>5</v>
      </c>
      <c r="L822">
        <v>5</v>
      </c>
      <c r="M822">
        <v>5</v>
      </c>
      <c r="N822">
        <v>5</v>
      </c>
      <c r="O822" s="4" t="s">
        <v>10716</v>
      </c>
      <c r="P822" t="s">
        <v>10717</v>
      </c>
      <c r="Q822">
        <v>-37.814</v>
      </c>
      <c r="R822">
        <v>144.96332000000001</v>
      </c>
    </row>
    <row r="823" spans="1:18">
      <c r="A823">
        <v>40946.999444444446</v>
      </c>
      <c r="B823" s="6" t="s">
        <v>5315</v>
      </c>
      <c r="C823" s="7" t="s">
        <v>5345</v>
      </c>
      <c r="D823" s="4">
        <v>3</v>
      </c>
      <c r="E823" s="4">
        <v>5</v>
      </c>
      <c r="F823">
        <v>4</v>
      </c>
      <c r="G823">
        <v>4</v>
      </c>
      <c r="H823">
        <v>1</v>
      </c>
      <c r="I823">
        <v>1</v>
      </c>
      <c r="J823">
        <v>1</v>
      </c>
      <c r="K823">
        <v>3</v>
      </c>
      <c r="L823">
        <v>5</v>
      </c>
      <c r="M823">
        <v>1</v>
      </c>
      <c r="N823">
        <v>5</v>
      </c>
      <c r="O823" s="4" t="s">
        <v>10716</v>
      </c>
      <c r="P823" t="s">
        <v>10730</v>
      </c>
      <c r="Q823">
        <v>-31.95224</v>
      </c>
      <c r="R823">
        <v>115.8614</v>
      </c>
    </row>
    <row r="824" spans="1:18">
      <c r="A824">
        <v>40945.554375</v>
      </c>
      <c r="B824" s="6" t="s">
        <v>5346</v>
      </c>
      <c r="C824" s="7" t="s">
        <v>5347</v>
      </c>
      <c r="D824" s="4">
        <v>4</v>
      </c>
      <c r="E824" s="4">
        <v>4</v>
      </c>
      <c r="F824">
        <v>4</v>
      </c>
      <c r="G824">
        <v>4</v>
      </c>
      <c r="H824">
        <v>4</v>
      </c>
      <c r="I824">
        <v>3</v>
      </c>
      <c r="J824">
        <v>4</v>
      </c>
      <c r="K824">
        <v>5</v>
      </c>
      <c r="L824">
        <v>4</v>
      </c>
      <c r="M824">
        <v>4</v>
      </c>
      <c r="N824">
        <v>4</v>
      </c>
      <c r="O824" s="4" t="s">
        <v>10598</v>
      </c>
      <c r="P824" t="s">
        <v>10664</v>
      </c>
      <c r="Q824">
        <v>48.137430000000002</v>
      </c>
      <c r="R824">
        <v>11.57549</v>
      </c>
    </row>
    <row r="825" spans="1:18">
      <c r="A825">
        <v>40945.725983796299</v>
      </c>
      <c r="B825" s="6" t="s">
        <v>5346</v>
      </c>
      <c r="C825" s="7" t="s">
        <v>5348</v>
      </c>
      <c r="D825" s="4">
        <v>3</v>
      </c>
      <c r="E825" s="4">
        <v>3</v>
      </c>
      <c r="F825">
        <v>5</v>
      </c>
      <c r="G825">
        <v>3</v>
      </c>
      <c r="H825">
        <v>4</v>
      </c>
      <c r="I825">
        <v>2</v>
      </c>
      <c r="J825">
        <v>2</v>
      </c>
      <c r="K825">
        <v>3</v>
      </c>
      <c r="L825">
        <v>5</v>
      </c>
      <c r="M825">
        <v>5</v>
      </c>
      <c r="N825">
        <v>5</v>
      </c>
      <c r="O825" s="4" t="s">
        <v>10598</v>
      </c>
      <c r="P825" t="s">
        <v>10651</v>
      </c>
      <c r="Q825">
        <v>52.524369999999998</v>
      </c>
      <c r="R825">
        <v>13.41053</v>
      </c>
    </row>
    <row r="826" spans="1:18">
      <c r="A826">
        <v>40945.597905092596</v>
      </c>
      <c r="B826" s="6" t="s">
        <v>5346</v>
      </c>
      <c r="C826" s="7" t="s">
        <v>5349</v>
      </c>
      <c r="D826" s="4">
        <v>3</v>
      </c>
      <c r="E826" s="4">
        <v>4</v>
      </c>
      <c r="F826">
        <v>4</v>
      </c>
      <c r="G826">
        <v>4</v>
      </c>
      <c r="H826">
        <v>5</v>
      </c>
      <c r="I826">
        <v>4</v>
      </c>
      <c r="J826">
        <v>1</v>
      </c>
      <c r="K826">
        <v>5</v>
      </c>
      <c r="L826">
        <v>5</v>
      </c>
      <c r="M826">
        <v>4</v>
      </c>
      <c r="N826">
        <v>4</v>
      </c>
      <c r="O826" s="4" t="s">
        <v>10600</v>
      </c>
      <c r="P826" t="s">
        <v>10609</v>
      </c>
      <c r="Q826">
        <v>50.850450000000002</v>
      </c>
      <c r="R826">
        <v>4.3487799999999996</v>
      </c>
    </row>
    <row r="827" spans="1:18">
      <c r="A827">
        <v>40945.604409722226</v>
      </c>
      <c r="B827" s="6" t="s">
        <v>5346</v>
      </c>
      <c r="C827" s="7" t="s">
        <v>5350</v>
      </c>
      <c r="D827" s="4">
        <v>5</v>
      </c>
      <c r="E827" s="4">
        <v>1</v>
      </c>
      <c r="F827">
        <v>1</v>
      </c>
      <c r="G827">
        <v>1</v>
      </c>
      <c r="H827">
        <v>1</v>
      </c>
      <c r="I827">
        <v>1</v>
      </c>
      <c r="J827">
        <v>1</v>
      </c>
      <c r="K827">
        <v>1</v>
      </c>
      <c r="L827">
        <v>1</v>
      </c>
      <c r="M827">
        <v>1</v>
      </c>
      <c r="N827">
        <v>1</v>
      </c>
      <c r="O827" s="4" t="s">
        <v>10798</v>
      </c>
      <c r="P827" t="s">
        <v>10854</v>
      </c>
      <c r="Q827">
        <v>32.815559999999998</v>
      </c>
      <c r="R827">
        <v>34.989170000000001</v>
      </c>
    </row>
    <row r="828" spans="1:18">
      <c r="A828">
        <v>40945.737546296295</v>
      </c>
      <c r="B828" s="6" t="s">
        <v>5346</v>
      </c>
      <c r="C828" s="7" t="s">
        <v>5351</v>
      </c>
      <c r="D828" s="4">
        <v>3</v>
      </c>
      <c r="E828" s="4">
        <v>2</v>
      </c>
      <c r="F828">
        <v>2</v>
      </c>
      <c r="G828">
        <v>3</v>
      </c>
      <c r="H828">
        <v>5</v>
      </c>
      <c r="I828">
        <v>5</v>
      </c>
      <c r="J828">
        <v>2</v>
      </c>
      <c r="K828">
        <v>4</v>
      </c>
      <c r="L828">
        <v>4</v>
      </c>
      <c r="M828">
        <v>4</v>
      </c>
      <c r="N828">
        <v>3</v>
      </c>
      <c r="O828" s="4" t="s">
        <v>10600</v>
      </c>
      <c r="P828" t="s">
        <v>10708</v>
      </c>
      <c r="Q828">
        <v>51.05</v>
      </c>
      <c r="R828">
        <v>3.7166700000000001</v>
      </c>
    </row>
    <row r="829" spans="1:18">
      <c r="A829">
        <v>40945.852812500001</v>
      </c>
      <c r="B829" s="6" t="s">
        <v>5346</v>
      </c>
      <c r="C829" s="7" t="s">
        <v>5352</v>
      </c>
      <c r="D829" s="4">
        <v>3</v>
      </c>
      <c r="E829" s="4">
        <v>2</v>
      </c>
      <c r="F829">
        <v>3</v>
      </c>
      <c r="G829">
        <v>4</v>
      </c>
      <c r="H829">
        <v>5</v>
      </c>
      <c r="I829">
        <v>5</v>
      </c>
      <c r="J829">
        <v>4</v>
      </c>
      <c r="K829">
        <v>4</v>
      </c>
      <c r="L829">
        <v>5</v>
      </c>
      <c r="M829">
        <v>3</v>
      </c>
      <c r="N829">
        <v>5</v>
      </c>
      <c r="O829" s="4" t="s">
        <v>10604</v>
      </c>
      <c r="P829" t="s">
        <v>10605</v>
      </c>
      <c r="Q829">
        <v>48.853409999999997</v>
      </c>
      <c r="R829">
        <v>2.3488000000000002</v>
      </c>
    </row>
    <row r="830" spans="1:18">
      <c r="A830">
        <v>40945.91269675926</v>
      </c>
      <c r="B830" s="6" t="s">
        <v>5346</v>
      </c>
      <c r="C830" s="7" t="s">
        <v>5353</v>
      </c>
      <c r="D830" s="4">
        <v>5</v>
      </c>
      <c r="E830" s="4">
        <v>4</v>
      </c>
      <c r="F830">
        <v>3</v>
      </c>
      <c r="G830">
        <v>3</v>
      </c>
      <c r="H830">
        <v>5</v>
      </c>
      <c r="I830">
        <v>5</v>
      </c>
      <c r="J830">
        <v>3</v>
      </c>
      <c r="K830">
        <v>5</v>
      </c>
      <c r="L830">
        <v>4</v>
      </c>
      <c r="M830">
        <v>4</v>
      </c>
      <c r="N830">
        <v>3</v>
      </c>
      <c r="O830" s="4" t="s">
        <v>10604</v>
      </c>
      <c r="P830" t="s">
        <v>10606</v>
      </c>
      <c r="Q830">
        <v>43.703130000000002</v>
      </c>
      <c r="R830">
        <v>7.2660799999999997</v>
      </c>
    </row>
    <row r="831" spans="1:18">
      <c r="A831">
        <v>40944.123854166668</v>
      </c>
      <c r="B831" s="6" t="s">
        <v>5354</v>
      </c>
      <c r="C831" s="7" t="s">
        <v>5355</v>
      </c>
      <c r="D831" s="4">
        <v>5</v>
      </c>
      <c r="E831" s="4">
        <v>3</v>
      </c>
      <c r="F831">
        <v>3</v>
      </c>
      <c r="G831">
        <v>3</v>
      </c>
      <c r="H831">
        <v>4</v>
      </c>
      <c r="I831">
        <v>4</v>
      </c>
      <c r="J831">
        <v>2</v>
      </c>
      <c r="K831">
        <v>5</v>
      </c>
      <c r="L831">
        <v>5</v>
      </c>
      <c r="M831">
        <v>5</v>
      </c>
      <c r="N831">
        <v>3</v>
      </c>
      <c r="O831" s="4" t="s">
        <v>10716</v>
      </c>
      <c r="P831" t="s">
        <v>10717</v>
      </c>
      <c r="Q831">
        <v>-37.814</v>
      </c>
      <c r="R831">
        <v>144.96332000000001</v>
      </c>
    </row>
    <row r="832" spans="1:18">
      <c r="A832">
        <v>40944.443055555559</v>
      </c>
      <c r="B832" s="6" t="s">
        <v>5354</v>
      </c>
      <c r="C832" s="7" t="s">
        <v>5356</v>
      </c>
      <c r="D832" s="4">
        <v>3</v>
      </c>
      <c r="E832" s="4">
        <v>5</v>
      </c>
      <c r="F832">
        <v>4</v>
      </c>
      <c r="G832">
        <v>3</v>
      </c>
      <c r="H832">
        <v>4</v>
      </c>
      <c r="I832">
        <v>2</v>
      </c>
      <c r="J832">
        <v>3</v>
      </c>
      <c r="K832">
        <v>4</v>
      </c>
      <c r="L832">
        <v>2</v>
      </c>
      <c r="M832">
        <v>3</v>
      </c>
      <c r="N832">
        <v>2</v>
      </c>
      <c r="O832" s="4" t="s">
        <v>10618</v>
      </c>
      <c r="P832" t="s">
        <v>10619</v>
      </c>
      <c r="Q832">
        <v>41.894739999999999</v>
      </c>
      <c r="R832">
        <v>12.4839</v>
      </c>
    </row>
    <row r="833" spans="1:18">
      <c r="A833">
        <v>40944.852141203701</v>
      </c>
      <c r="B833" s="6" t="s">
        <v>5354</v>
      </c>
      <c r="C833" s="7" t="s">
        <v>5194</v>
      </c>
      <c r="D833" s="4">
        <v>4</v>
      </c>
      <c r="E833" s="4">
        <v>3</v>
      </c>
      <c r="F833">
        <v>3</v>
      </c>
      <c r="G833">
        <v>2</v>
      </c>
      <c r="H833">
        <v>3</v>
      </c>
      <c r="I833">
        <v>3</v>
      </c>
      <c r="J833">
        <v>3</v>
      </c>
      <c r="K833">
        <v>2</v>
      </c>
      <c r="L833">
        <v>2</v>
      </c>
      <c r="M833">
        <v>2</v>
      </c>
      <c r="N833">
        <v>3</v>
      </c>
      <c r="O833" s="4" t="s">
        <v>10727</v>
      </c>
      <c r="P833" t="s">
        <v>10728</v>
      </c>
      <c r="Q833">
        <v>50.088039999999999</v>
      </c>
      <c r="R833">
        <v>14.42076</v>
      </c>
    </row>
    <row r="834" spans="1:18">
      <c r="A834">
        <v>40944.989305555559</v>
      </c>
      <c r="B834" s="6" t="s">
        <v>5354</v>
      </c>
      <c r="C834" s="7" t="s">
        <v>5357</v>
      </c>
      <c r="D834" s="4">
        <v>4</v>
      </c>
      <c r="E834" s="4">
        <v>3</v>
      </c>
      <c r="F834">
        <v>3</v>
      </c>
      <c r="G834">
        <v>5</v>
      </c>
      <c r="H834">
        <v>4</v>
      </c>
      <c r="I834">
        <v>5</v>
      </c>
      <c r="J834">
        <v>3</v>
      </c>
      <c r="K834">
        <v>4</v>
      </c>
      <c r="L834">
        <v>5</v>
      </c>
      <c r="M834">
        <v>3</v>
      </c>
      <c r="N834">
        <v>5</v>
      </c>
      <c r="O834" s="4" t="s">
        <v>10598</v>
      </c>
      <c r="P834" t="s">
        <v>10777</v>
      </c>
      <c r="Q834">
        <v>50.933329999999998</v>
      </c>
      <c r="R834">
        <v>6.95</v>
      </c>
    </row>
    <row r="835" spans="1:18">
      <c r="A835">
        <v>40943.278738425928</v>
      </c>
      <c r="B835" s="6" t="s">
        <v>5358</v>
      </c>
      <c r="C835" s="7" t="s">
        <v>5359</v>
      </c>
      <c r="D835" s="4">
        <v>4</v>
      </c>
      <c r="E835" s="4">
        <v>5</v>
      </c>
      <c r="F835">
        <v>3</v>
      </c>
      <c r="G835">
        <v>2</v>
      </c>
      <c r="H835">
        <v>5</v>
      </c>
      <c r="I835">
        <v>4</v>
      </c>
      <c r="J835">
        <v>5</v>
      </c>
      <c r="K835">
        <v>4</v>
      </c>
      <c r="L835">
        <v>3</v>
      </c>
      <c r="M835">
        <v>2</v>
      </c>
      <c r="N835">
        <v>4</v>
      </c>
      <c r="O835" s="4" t="s">
        <v>10604</v>
      </c>
      <c r="P835" t="s">
        <v>10673</v>
      </c>
      <c r="Q835">
        <v>45.748460000000001</v>
      </c>
      <c r="R835">
        <v>4.8467099999999999</v>
      </c>
    </row>
    <row r="836" spans="1:18">
      <c r="A836">
        <v>40943.393472222226</v>
      </c>
      <c r="B836" s="6" t="s">
        <v>5358</v>
      </c>
      <c r="C836" s="7" t="s">
        <v>5360</v>
      </c>
      <c r="D836" s="4">
        <v>5</v>
      </c>
      <c r="E836" s="4">
        <v>4</v>
      </c>
      <c r="F836">
        <v>4</v>
      </c>
      <c r="G836">
        <v>3</v>
      </c>
      <c r="H836">
        <v>4</v>
      </c>
      <c r="I836">
        <v>3</v>
      </c>
      <c r="J836">
        <v>3</v>
      </c>
      <c r="K836">
        <v>5</v>
      </c>
      <c r="L836">
        <v>3</v>
      </c>
      <c r="M836">
        <v>3</v>
      </c>
      <c r="N836">
        <v>5</v>
      </c>
      <c r="O836" s="4" t="s">
        <v>10598</v>
      </c>
      <c r="P836" t="s">
        <v>10661</v>
      </c>
      <c r="Q836">
        <v>50.116669999999999</v>
      </c>
      <c r="R836">
        <v>8.6833299999999998</v>
      </c>
    </row>
    <row r="837" spans="1:18">
      <c r="A837">
        <v>40943.517650462964</v>
      </c>
      <c r="B837" s="6" t="s">
        <v>5358</v>
      </c>
      <c r="C837" s="7" t="s">
        <v>5361</v>
      </c>
      <c r="D837" s="4">
        <v>4</v>
      </c>
      <c r="E837" s="4">
        <v>3</v>
      </c>
      <c r="F837">
        <v>4</v>
      </c>
      <c r="G837">
        <v>4</v>
      </c>
      <c r="H837">
        <v>3</v>
      </c>
      <c r="I837">
        <v>4</v>
      </c>
      <c r="J837">
        <v>5</v>
      </c>
      <c r="K837">
        <v>5</v>
      </c>
      <c r="L837">
        <v>4</v>
      </c>
      <c r="M837">
        <v>5</v>
      </c>
      <c r="N837">
        <v>4</v>
      </c>
      <c r="O837" s="4" t="s">
        <v>10855</v>
      </c>
      <c r="P837" t="s">
        <v>10856</v>
      </c>
      <c r="Q837">
        <v>10.63167</v>
      </c>
      <c r="R837">
        <v>-71.640559999999994</v>
      </c>
    </row>
    <row r="838" spans="1:18">
      <c r="A838">
        <v>40943.433368055557</v>
      </c>
      <c r="B838" s="6" t="s">
        <v>5358</v>
      </c>
      <c r="C838" s="7" t="s">
        <v>5362</v>
      </c>
      <c r="D838" s="4">
        <v>2</v>
      </c>
      <c r="E838" s="4">
        <v>5</v>
      </c>
      <c r="F838">
        <v>5</v>
      </c>
      <c r="G838">
        <v>1</v>
      </c>
      <c r="H838">
        <v>1</v>
      </c>
      <c r="I838">
        <v>1</v>
      </c>
      <c r="J838">
        <v>1</v>
      </c>
      <c r="K838">
        <v>5</v>
      </c>
      <c r="L838">
        <v>3</v>
      </c>
      <c r="M838">
        <v>3</v>
      </c>
      <c r="N838">
        <v>5</v>
      </c>
      <c r="O838" s="4" t="s">
        <v>10622</v>
      </c>
      <c r="P838" t="s">
        <v>10857</v>
      </c>
      <c r="Q838">
        <v>46.202219999999997</v>
      </c>
      <c r="R838">
        <v>6.1456900000000001</v>
      </c>
    </row>
    <row r="839" spans="1:18">
      <c r="A839">
        <v>40943.777106481481</v>
      </c>
      <c r="B839" s="6" t="s">
        <v>5358</v>
      </c>
      <c r="C839" s="7" t="s">
        <v>5363</v>
      </c>
      <c r="D839" s="4">
        <v>3</v>
      </c>
      <c r="E839" s="4">
        <v>4</v>
      </c>
      <c r="F839">
        <v>4</v>
      </c>
      <c r="G839">
        <v>4</v>
      </c>
      <c r="H839">
        <v>5</v>
      </c>
      <c r="I839">
        <v>5</v>
      </c>
      <c r="J839">
        <v>4</v>
      </c>
      <c r="K839">
        <v>3</v>
      </c>
      <c r="L839">
        <v>4</v>
      </c>
      <c r="M839">
        <v>3</v>
      </c>
      <c r="N839">
        <v>3</v>
      </c>
      <c r="O839" s="4" t="s">
        <v>10614</v>
      </c>
      <c r="P839" t="s">
        <v>10636</v>
      </c>
      <c r="Q839">
        <v>40.714269999999999</v>
      </c>
      <c r="R839">
        <v>-74.005970000000005</v>
      </c>
    </row>
    <row r="840" spans="1:18">
      <c r="A840">
        <v>40943.977812500001</v>
      </c>
      <c r="B840" s="6" t="s">
        <v>5358</v>
      </c>
      <c r="C840" s="7" t="s">
        <v>5364</v>
      </c>
      <c r="D840" s="4">
        <v>1</v>
      </c>
      <c r="E840" s="4">
        <v>5</v>
      </c>
      <c r="F840">
        <v>5</v>
      </c>
      <c r="G840">
        <v>1</v>
      </c>
      <c r="H840">
        <v>5</v>
      </c>
      <c r="I840">
        <v>1</v>
      </c>
      <c r="J840">
        <v>1</v>
      </c>
      <c r="K840">
        <v>5</v>
      </c>
      <c r="L840">
        <v>5</v>
      </c>
      <c r="M840">
        <v>5</v>
      </c>
      <c r="N840">
        <v>1</v>
      </c>
      <c r="O840" s="4" t="s">
        <v>10618</v>
      </c>
      <c r="P840" t="s">
        <v>10619</v>
      </c>
      <c r="Q840">
        <v>41.894739999999999</v>
      </c>
      <c r="R840">
        <v>12.4839</v>
      </c>
    </row>
    <row r="841" spans="1:18">
      <c r="A841">
        <v>40942.013692129629</v>
      </c>
      <c r="B841" s="6" t="s">
        <v>5365</v>
      </c>
      <c r="C841" s="7" t="s">
        <v>5366</v>
      </c>
      <c r="D841" s="4">
        <v>3</v>
      </c>
      <c r="E841" s="4">
        <v>4</v>
      </c>
      <c r="F841">
        <v>4</v>
      </c>
      <c r="G841">
        <v>4</v>
      </c>
      <c r="H841">
        <v>5</v>
      </c>
      <c r="I841">
        <v>5</v>
      </c>
      <c r="J841">
        <v>4</v>
      </c>
      <c r="K841">
        <v>5</v>
      </c>
      <c r="L841">
        <v>5</v>
      </c>
      <c r="M841">
        <v>4</v>
      </c>
      <c r="N841">
        <v>5</v>
      </c>
      <c r="O841" s="4" t="s">
        <v>10761</v>
      </c>
      <c r="P841" t="s">
        <v>10762</v>
      </c>
      <c r="Q841">
        <v>1.2896700000000001</v>
      </c>
      <c r="R841">
        <v>103.85007</v>
      </c>
    </row>
    <row r="842" spans="1:18">
      <c r="A842">
        <v>40942.186678240738</v>
      </c>
      <c r="B842" s="6" t="s">
        <v>5365</v>
      </c>
      <c r="C842" s="7" t="s">
        <v>5367</v>
      </c>
      <c r="D842" s="4">
        <v>2</v>
      </c>
      <c r="E842" s="4">
        <v>5</v>
      </c>
      <c r="F842">
        <v>4</v>
      </c>
      <c r="G842">
        <v>4</v>
      </c>
      <c r="H842">
        <v>4</v>
      </c>
      <c r="I842">
        <v>4</v>
      </c>
      <c r="J842">
        <v>3</v>
      </c>
      <c r="K842">
        <v>4</v>
      </c>
      <c r="L842">
        <v>5</v>
      </c>
      <c r="M842">
        <v>5</v>
      </c>
      <c r="N842">
        <v>4</v>
      </c>
      <c r="O842" s="4" t="s">
        <v>10625</v>
      </c>
      <c r="P842" t="s">
        <v>10772</v>
      </c>
      <c r="Q842">
        <v>19.05</v>
      </c>
      <c r="R842">
        <v>-98.2</v>
      </c>
    </row>
    <row r="843" spans="1:18">
      <c r="A843">
        <v>40942.795902777776</v>
      </c>
      <c r="B843" s="6" t="s">
        <v>5365</v>
      </c>
      <c r="C843" s="7" t="s">
        <v>5368</v>
      </c>
      <c r="D843" s="4">
        <v>3</v>
      </c>
      <c r="E843" s="4">
        <v>2</v>
      </c>
      <c r="F843">
        <v>4</v>
      </c>
      <c r="G843">
        <v>4</v>
      </c>
      <c r="H843">
        <v>3</v>
      </c>
      <c r="I843">
        <v>4</v>
      </c>
      <c r="J843">
        <v>3</v>
      </c>
      <c r="K843">
        <v>3</v>
      </c>
      <c r="L843">
        <v>4</v>
      </c>
      <c r="M843">
        <v>3</v>
      </c>
      <c r="N843">
        <v>5</v>
      </c>
      <c r="O843" s="4" t="s">
        <v>10598</v>
      </c>
      <c r="P843" t="s">
        <v>10599</v>
      </c>
      <c r="Q843">
        <v>53.55</v>
      </c>
      <c r="R843">
        <v>10</v>
      </c>
    </row>
    <row r="844" spans="1:18">
      <c r="A844">
        <v>40942.62091435185</v>
      </c>
      <c r="B844" s="6" t="s">
        <v>5365</v>
      </c>
      <c r="C844" s="7" t="s">
        <v>5369</v>
      </c>
      <c r="D844" s="4">
        <v>4</v>
      </c>
      <c r="E844" s="4">
        <v>3</v>
      </c>
      <c r="F844">
        <v>4</v>
      </c>
      <c r="G844">
        <v>3</v>
      </c>
      <c r="H844">
        <v>5</v>
      </c>
      <c r="I844">
        <v>3</v>
      </c>
      <c r="J844">
        <v>2</v>
      </c>
      <c r="K844">
        <v>5</v>
      </c>
      <c r="L844">
        <v>5</v>
      </c>
      <c r="M844">
        <v>4</v>
      </c>
      <c r="N844">
        <v>3</v>
      </c>
      <c r="O844" s="4" t="s">
        <v>10604</v>
      </c>
      <c r="P844" t="s">
        <v>10605</v>
      </c>
      <c r="Q844">
        <v>48.853409999999997</v>
      </c>
      <c r="R844">
        <v>2.3488000000000002</v>
      </c>
    </row>
    <row r="845" spans="1:18">
      <c r="A845">
        <v>40942.737986111111</v>
      </c>
      <c r="B845" s="6" t="s">
        <v>5365</v>
      </c>
      <c r="C845" s="7" t="s">
        <v>5370</v>
      </c>
      <c r="D845" s="4">
        <v>3</v>
      </c>
      <c r="E845" s="4">
        <v>3</v>
      </c>
      <c r="F845">
        <v>3</v>
      </c>
      <c r="G845">
        <v>3</v>
      </c>
      <c r="H845">
        <v>5</v>
      </c>
      <c r="I845">
        <v>4</v>
      </c>
      <c r="J845">
        <v>4</v>
      </c>
      <c r="K845">
        <v>5</v>
      </c>
      <c r="L845">
        <v>5</v>
      </c>
      <c r="M845">
        <v>5</v>
      </c>
      <c r="N845">
        <v>5</v>
      </c>
      <c r="O845" s="4" t="s">
        <v>10598</v>
      </c>
      <c r="P845" t="s">
        <v>10599</v>
      </c>
      <c r="Q845">
        <v>53.55</v>
      </c>
      <c r="R845">
        <v>10</v>
      </c>
    </row>
    <row r="846" spans="1:18">
      <c r="A846">
        <v>40942.745023148149</v>
      </c>
      <c r="B846" s="6" t="s">
        <v>5365</v>
      </c>
      <c r="C846" s="7" t="s">
        <v>5371</v>
      </c>
      <c r="D846" s="4">
        <v>4</v>
      </c>
      <c r="E846" s="4">
        <v>3</v>
      </c>
      <c r="F846">
        <v>3</v>
      </c>
      <c r="G846">
        <v>2</v>
      </c>
      <c r="H846">
        <v>2</v>
      </c>
      <c r="I846">
        <v>3</v>
      </c>
      <c r="J846">
        <v>0</v>
      </c>
      <c r="K846">
        <v>3</v>
      </c>
      <c r="L846">
        <v>3</v>
      </c>
      <c r="M846">
        <v>3</v>
      </c>
      <c r="N846">
        <v>2</v>
      </c>
      <c r="O846" s="4" t="s">
        <v>10675</v>
      </c>
      <c r="P846" t="s">
        <v>10721</v>
      </c>
      <c r="Q846">
        <v>47.498010000000001</v>
      </c>
      <c r="R846">
        <v>19.039909999999999</v>
      </c>
    </row>
    <row r="847" spans="1:18">
      <c r="A847">
        <v>40942.90420138889</v>
      </c>
      <c r="B847" s="6" t="s">
        <v>5365</v>
      </c>
      <c r="C847" s="7" t="s">
        <v>4842</v>
      </c>
      <c r="D847" s="4">
        <v>4</v>
      </c>
      <c r="E847" s="4">
        <v>4</v>
      </c>
      <c r="F847">
        <v>4</v>
      </c>
      <c r="G847">
        <v>5</v>
      </c>
      <c r="H847">
        <v>5</v>
      </c>
      <c r="I847">
        <v>4</v>
      </c>
      <c r="J847">
        <v>3</v>
      </c>
      <c r="K847">
        <v>5</v>
      </c>
      <c r="L847">
        <v>5</v>
      </c>
      <c r="M847">
        <v>4</v>
      </c>
      <c r="N847">
        <v>5</v>
      </c>
      <c r="O847" s="4" t="s">
        <v>10598</v>
      </c>
      <c r="P847" t="s">
        <v>10651</v>
      </c>
      <c r="Q847">
        <v>52.524369999999998</v>
      </c>
      <c r="R847">
        <v>13.41053</v>
      </c>
    </row>
    <row r="848" spans="1:18">
      <c r="A848">
        <v>40941.016539351855</v>
      </c>
      <c r="B848" s="6" t="s">
        <v>5372</v>
      </c>
      <c r="C848" s="7" t="s">
        <v>5373</v>
      </c>
      <c r="D848" s="4">
        <v>3</v>
      </c>
      <c r="E848" s="4">
        <v>3</v>
      </c>
      <c r="F848">
        <v>4</v>
      </c>
      <c r="G848">
        <v>3</v>
      </c>
      <c r="H848">
        <v>5</v>
      </c>
      <c r="I848">
        <v>3</v>
      </c>
      <c r="J848">
        <v>4</v>
      </c>
      <c r="K848">
        <v>5</v>
      </c>
      <c r="L848">
        <v>5</v>
      </c>
      <c r="M848">
        <v>4</v>
      </c>
      <c r="N848">
        <v>5</v>
      </c>
      <c r="O848" s="4" t="s">
        <v>10702</v>
      </c>
      <c r="P848" t="s">
        <v>10858</v>
      </c>
      <c r="Q848">
        <v>-23.547499999999999</v>
      </c>
      <c r="R848">
        <v>-46.636110000000002</v>
      </c>
    </row>
    <row r="849" spans="1:18">
      <c r="A849">
        <v>40941.228449074071</v>
      </c>
      <c r="B849" s="6" t="s">
        <v>5372</v>
      </c>
      <c r="C849" s="7" t="s">
        <v>5374</v>
      </c>
      <c r="D849" s="4">
        <v>5</v>
      </c>
      <c r="E849" s="4">
        <v>5</v>
      </c>
      <c r="F849">
        <v>5</v>
      </c>
      <c r="G849">
        <v>1</v>
      </c>
      <c r="H849">
        <v>5</v>
      </c>
      <c r="I849">
        <v>5</v>
      </c>
      <c r="J849">
        <v>1</v>
      </c>
      <c r="K849">
        <v>5</v>
      </c>
      <c r="L849">
        <v>5</v>
      </c>
      <c r="M849">
        <v>5</v>
      </c>
      <c r="N849">
        <v>1</v>
      </c>
      <c r="O849" s="4" t="s">
        <v>10607</v>
      </c>
      <c r="P849" t="s">
        <v>10608</v>
      </c>
      <c r="Q849">
        <v>45.508839999999999</v>
      </c>
      <c r="R849">
        <v>-73.587810000000005</v>
      </c>
    </row>
    <row r="850" spans="1:18">
      <c r="A850">
        <v>40941.238379629627</v>
      </c>
      <c r="B850" s="6" t="s">
        <v>5372</v>
      </c>
      <c r="C850" s="7" t="s">
        <v>5375</v>
      </c>
      <c r="D850" s="4">
        <v>4</v>
      </c>
      <c r="E850" s="4">
        <v>3</v>
      </c>
      <c r="F850">
        <v>3</v>
      </c>
      <c r="G850">
        <v>3</v>
      </c>
      <c r="H850">
        <v>3</v>
      </c>
      <c r="I850">
        <v>4</v>
      </c>
      <c r="J850">
        <v>4</v>
      </c>
      <c r="K850">
        <v>5</v>
      </c>
      <c r="L850">
        <v>4</v>
      </c>
      <c r="M850">
        <v>5</v>
      </c>
      <c r="N850">
        <v>4</v>
      </c>
      <c r="O850" s="4" t="s">
        <v>10662</v>
      </c>
      <c r="P850" t="s">
        <v>10713</v>
      </c>
      <c r="Q850">
        <v>39.907499999999999</v>
      </c>
      <c r="R850">
        <v>116.39722999999999</v>
      </c>
    </row>
    <row r="851" spans="1:18">
      <c r="A851">
        <v>40941.263206018521</v>
      </c>
      <c r="B851" s="6" t="s">
        <v>5372</v>
      </c>
      <c r="C851" s="7" t="s">
        <v>5376</v>
      </c>
      <c r="D851" s="4">
        <v>3</v>
      </c>
      <c r="E851" s="4">
        <v>4</v>
      </c>
      <c r="F851">
        <v>4</v>
      </c>
      <c r="G851">
        <v>4</v>
      </c>
      <c r="H851">
        <v>3</v>
      </c>
      <c r="I851">
        <v>4</v>
      </c>
      <c r="J851">
        <v>3</v>
      </c>
      <c r="K851">
        <v>4</v>
      </c>
      <c r="L851">
        <v>5</v>
      </c>
      <c r="M851">
        <v>4</v>
      </c>
      <c r="N851">
        <v>5</v>
      </c>
      <c r="O851" s="4" t="s">
        <v>10598</v>
      </c>
      <c r="P851" t="s">
        <v>10664</v>
      </c>
      <c r="Q851">
        <v>48.137430000000002</v>
      </c>
      <c r="R851">
        <v>11.57549</v>
      </c>
    </row>
    <row r="852" spans="1:18">
      <c r="A852">
        <v>40941.891932870371</v>
      </c>
      <c r="B852" s="6" t="s">
        <v>5372</v>
      </c>
      <c r="C852" s="7" t="s">
        <v>5377</v>
      </c>
      <c r="D852" s="4">
        <v>1</v>
      </c>
      <c r="E852" s="4">
        <v>1</v>
      </c>
      <c r="F852">
        <v>1</v>
      </c>
      <c r="G852">
        <v>1</v>
      </c>
      <c r="H852">
        <v>1</v>
      </c>
      <c r="I852">
        <v>1</v>
      </c>
      <c r="J852">
        <v>1</v>
      </c>
      <c r="K852">
        <v>1</v>
      </c>
      <c r="L852">
        <v>1</v>
      </c>
      <c r="M852">
        <v>1</v>
      </c>
      <c r="N852">
        <v>1</v>
      </c>
      <c r="O852" s="4" t="s">
        <v>10662</v>
      </c>
      <c r="P852" t="s">
        <v>10713</v>
      </c>
      <c r="Q852">
        <v>39.907499999999999</v>
      </c>
      <c r="R852">
        <v>116.39722999999999</v>
      </c>
    </row>
    <row r="853" spans="1:18">
      <c r="A853">
        <v>40941.515219907407</v>
      </c>
      <c r="B853" s="6" t="s">
        <v>5372</v>
      </c>
      <c r="C853" s="7" t="s">
        <v>5378</v>
      </c>
      <c r="D853" s="4">
        <v>1</v>
      </c>
      <c r="E853" s="4">
        <v>3</v>
      </c>
      <c r="F853">
        <v>2</v>
      </c>
      <c r="G853">
        <v>4</v>
      </c>
      <c r="H853">
        <v>3</v>
      </c>
      <c r="I853">
        <v>4</v>
      </c>
      <c r="J853">
        <v>3</v>
      </c>
      <c r="K853">
        <v>3</v>
      </c>
      <c r="L853">
        <v>4</v>
      </c>
      <c r="M853">
        <v>3</v>
      </c>
      <c r="N853">
        <v>5</v>
      </c>
      <c r="O853" s="4" t="s">
        <v>10618</v>
      </c>
      <c r="P853" t="s">
        <v>10643</v>
      </c>
      <c r="Q853">
        <v>40.833329999999997</v>
      </c>
      <c r="R853">
        <v>14.25</v>
      </c>
    </row>
    <row r="854" spans="1:18">
      <c r="A854">
        <v>40941.593449074076</v>
      </c>
      <c r="B854" s="6" t="s">
        <v>5372</v>
      </c>
      <c r="C854" s="7" t="s">
        <v>5379</v>
      </c>
      <c r="D854" s="4">
        <v>5</v>
      </c>
      <c r="E854" s="4">
        <v>3</v>
      </c>
      <c r="F854">
        <v>3</v>
      </c>
      <c r="G854">
        <v>5</v>
      </c>
      <c r="H854">
        <v>5</v>
      </c>
      <c r="I854">
        <v>5</v>
      </c>
      <c r="J854">
        <v>3</v>
      </c>
      <c r="K854">
        <v>5</v>
      </c>
      <c r="L854">
        <v>5</v>
      </c>
      <c r="M854">
        <v>5</v>
      </c>
      <c r="N854">
        <v>5</v>
      </c>
      <c r="O854" s="4" t="s">
        <v>10614</v>
      </c>
      <c r="P854" t="s">
        <v>10636</v>
      </c>
      <c r="Q854">
        <v>40.714269999999999</v>
      </c>
      <c r="R854">
        <v>-74.005970000000005</v>
      </c>
    </row>
    <row r="855" spans="1:18">
      <c r="A855">
        <v>40941.609050925923</v>
      </c>
      <c r="B855" s="6" t="s">
        <v>5372</v>
      </c>
      <c r="C855" s="7" t="s">
        <v>5380</v>
      </c>
      <c r="D855" s="4">
        <v>1</v>
      </c>
      <c r="E855" s="4">
        <v>5</v>
      </c>
      <c r="F855">
        <v>1</v>
      </c>
      <c r="G855">
        <v>1</v>
      </c>
      <c r="H855">
        <v>1</v>
      </c>
      <c r="I855">
        <v>1</v>
      </c>
      <c r="J855">
        <v>1</v>
      </c>
      <c r="K855">
        <v>1</v>
      </c>
      <c r="L855">
        <v>5</v>
      </c>
      <c r="M855">
        <v>1</v>
      </c>
      <c r="N855">
        <v>1</v>
      </c>
      <c r="O855" s="4" t="s">
        <v>10614</v>
      </c>
      <c r="P855" t="s">
        <v>10640</v>
      </c>
      <c r="Q855">
        <v>34.052230000000002</v>
      </c>
      <c r="R855">
        <v>-118.24368</v>
      </c>
    </row>
    <row r="856" spans="1:18">
      <c r="A856">
        <v>40941.784814814811</v>
      </c>
      <c r="B856" s="6" t="s">
        <v>5372</v>
      </c>
      <c r="C856" s="7" t="s">
        <v>5381</v>
      </c>
      <c r="D856" s="4">
        <v>4</v>
      </c>
      <c r="E856" s="4">
        <v>4</v>
      </c>
      <c r="F856">
        <v>4</v>
      </c>
      <c r="G856">
        <v>4</v>
      </c>
      <c r="H856">
        <v>5</v>
      </c>
      <c r="I856">
        <v>4</v>
      </c>
      <c r="J856">
        <v>2</v>
      </c>
      <c r="K856">
        <v>5</v>
      </c>
      <c r="L856">
        <v>5</v>
      </c>
      <c r="M856">
        <v>5</v>
      </c>
      <c r="N856">
        <v>5</v>
      </c>
      <c r="O856" s="4" t="s">
        <v>10798</v>
      </c>
      <c r="P856" t="s">
        <v>10859</v>
      </c>
      <c r="Q856">
        <v>31.76904</v>
      </c>
      <c r="R856">
        <v>35.216329999999999</v>
      </c>
    </row>
    <row r="857" spans="1:18">
      <c r="A857">
        <v>40941.753518518519</v>
      </c>
      <c r="B857" s="6" t="s">
        <v>5372</v>
      </c>
      <c r="C857" s="7" t="s">
        <v>5382</v>
      </c>
      <c r="D857" s="4">
        <v>4</v>
      </c>
      <c r="E857" s="4">
        <v>5</v>
      </c>
      <c r="F857">
        <v>4</v>
      </c>
      <c r="G857">
        <v>5</v>
      </c>
      <c r="H857">
        <v>4</v>
      </c>
      <c r="I857">
        <v>4</v>
      </c>
      <c r="J857">
        <v>3</v>
      </c>
      <c r="K857">
        <v>5</v>
      </c>
      <c r="L857">
        <v>5</v>
      </c>
      <c r="M857">
        <v>5</v>
      </c>
      <c r="N857">
        <v>5</v>
      </c>
      <c r="O857" s="4" t="s">
        <v>10614</v>
      </c>
      <c r="P857" t="s">
        <v>10640</v>
      </c>
      <c r="Q857">
        <v>34.052230000000002</v>
      </c>
      <c r="R857">
        <v>-118.24368</v>
      </c>
    </row>
    <row r="858" spans="1:18">
      <c r="A858">
        <v>40941.836851851855</v>
      </c>
      <c r="B858" s="6" t="s">
        <v>5372</v>
      </c>
      <c r="C858" s="7" t="s">
        <v>5383</v>
      </c>
      <c r="D858" s="4">
        <v>3</v>
      </c>
      <c r="E858" s="4">
        <v>1</v>
      </c>
      <c r="F858">
        <v>3</v>
      </c>
      <c r="G858">
        <v>4</v>
      </c>
      <c r="H858">
        <v>2</v>
      </c>
      <c r="I858">
        <v>4</v>
      </c>
      <c r="J858">
        <v>3</v>
      </c>
      <c r="K858">
        <v>5</v>
      </c>
      <c r="L858">
        <v>3</v>
      </c>
      <c r="M858">
        <v>3</v>
      </c>
      <c r="N858">
        <v>3</v>
      </c>
      <c r="O858" s="4" t="s">
        <v>10598</v>
      </c>
      <c r="P858" t="s">
        <v>10777</v>
      </c>
      <c r="Q858">
        <v>50.933329999999998</v>
      </c>
      <c r="R858">
        <v>6.95</v>
      </c>
    </row>
    <row r="859" spans="1:18">
      <c r="A859">
        <v>40941.911851851852</v>
      </c>
      <c r="B859" s="6" t="s">
        <v>5372</v>
      </c>
      <c r="C859" s="7" t="s">
        <v>5384</v>
      </c>
      <c r="D859" s="4">
        <v>5</v>
      </c>
      <c r="E859" s="4">
        <v>5</v>
      </c>
      <c r="F859">
        <v>4</v>
      </c>
      <c r="G859">
        <v>3</v>
      </c>
      <c r="H859">
        <v>5</v>
      </c>
      <c r="I859">
        <v>3</v>
      </c>
      <c r="J859">
        <v>4</v>
      </c>
      <c r="K859">
        <v>5</v>
      </c>
      <c r="L859">
        <v>3</v>
      </c>
      <c r="M859">
        <v>3</v>
      </c>
      <c r="N859">
        <v>3</v>
      </c>
      <c r="O859" s="4" t="s">
        <v>10835</v>
      </c>
      <c r="P859" t="s">
        <v>10860</v>
      </c>
      <c r="Q859">
        <v>14.8888</v>
      </c>
      <c r="R859">
        <v>5.2691999999999997</v>
      </c>
    </row>
    <row r="860" spans="1:18">
      <c r="A860">
        <v>40941.725972222222</v>
      </c>
      <c r="B860" s="6" t="s">
        <v>5372</v>
      </c>
      <c r="C860" s="7" t="s">
        <v>5385</v>
      </c>
      <c r="D860" s="4">
        <v>0</v>
      </c>
      <c r="E860" s="4">
        <v>1</v>
      </c>
      <c r="F860">
        <v>0</v>
      </c>
      <c r="G860">
        <v>0</v>
      </c>
      <c r="H860">
        <v>0</v>
      </c>
      <c r="I860">
        <v>5</v>
      </c>
      <c r="J860">
        <v>0</v>
      </c>
      <c r="K860">
        <v>0</v>
      </c>
      <c r="L860">
        <v>0</v>
      </c>
      <c r="M860">
        <v>0</v>
      </c>
      <c r="N860">
        <v>3</v>
      </c>
      <c r="O860" s="4" t="s">
        <v>10604</v>
      </c>
      <c r="P860" t="s">
        <v>10652</v>
      </c>
      <c r="Q860">
        <v>43.604259999999996</v>
      </c>
      <c r="R860">
        <v>1.44367</v>
      </c>
    </row>
    <row r="861" spans="1:18">
      <c r="A861">
        <v>40940.017870370371</v>
      </c>
      <c r="B861" s="6" t="s">
        <v>5386</v>
      </c>
      <c r="C861" s="7" t="s">
        <v>5387</v>
      </c>
      <c r="D861" s="4">
        <v>1</v>
      </c>
      <c r="E861" s="4">
        <v>1</v>
      </c>
      <c r="F861">
        <v>1</v>
      </c>
      <c r="G861">
        <v>1</v>
      </c>
      <c r="H861">
        <v>1</v>
      </c>
      <c r="I861">
        <v>1</v>
      </c>
      <c r="J861">
        <v>1</v>
      </c>
      <c r="K861">
        <v>1</v>
      </c>
      <c r="L861">
        <v>1</v>
      </c>
      <c r="M861">
        <v>1</v>
      </c>
      <c r="N861">
        <v>1</v>
      </c>
      <c r="O861" s="4" t="s">
        <v>10702</v>
      </c>
      <c r="P861" t="s">
        <v>10703</v>
      </c>
      <c r="Q861">
        <v>-22.90278</v>
      </c>
      <c r="R861">
        <v>-43.207500000000003</v>
      </c>
    </row>
    <row r="862" spans="1:18">
      <c r="A862">
        <v>40940.809317129628</v>
      </c>
      <c r="B862" s="6" t="s">
        <v>5386</v>
      </c>
      <c r="C862" s="7" t="s">
        <v>5388</v>
      </c>
      <c r="D862" s="4">
        <v>4</v>
      </c>
      <c r="E862" s="4">
        <v>2</v>
      </c>
      <c r="F862">
        <v>3</v>
      </c>
      <c r="G862">
        <v>5</v>
      </c>
      <c r="H862">
        <v>3</v>
      </c>
      <c r="I862">
        <v>2</v>
      </c>
      <c r="J862">
        <v>3</v>
      </c>
      <c r="K862">
        <v>2</v>
      </c>
      <c r="L862">
        <v>4</v>
      </c>
      <c r="M862">
        <v>3</v>
      </c>
      <c r="N862">
        <v>4</v>
      </c>
      <c r="O862" s="4" t="s">
        <v>10629</v>
      </c>
      <c r="P862" t="s">
        <v>10669</v>
      </c>
      <c r="Q862">
        <v>40.416499999999999</v>
      </c>
      <c r="R862">
        <v>-3.7025600000000001</v>
      </c>
    </row>
    <row r="863" spans="1:18">
      <c r="A863">
        <v>40940.559317129628</v>
      </c>
      <c r="B863" s="6" t="s">
        <v>5386</v>
      </c>
      <c r="C863" s="7" t="s">
        <v>5389</v>
      </c>
      <c r="D863" s="4">
        <v>5</v>
      </c>
      <c r="E863" s="4">
        <v>1</v>
      </c>
      <c r="F863">
        <v>1</v>
      </c>
      <c r="G863">
        <v>1</v>
      </c>
      <c r="H863">
        <v>1</v>
      </c>
      <c r="I863">
        <v>1</v>
      </c>
      <c r="J863">
        <v>1</v>
      </c>
      <c r="K863">
        <v>1</v>
      </c>
      <c r="L863">
        <v>1</v>
      </c>
      <c r="M863">
        <v>1</v>
      </c>
      <c r="N863">
        <v>1</v>
      </c>
      <c r="O863" s="4" t="s">
        <v>10656</v>
      </c>
      <c r="P863" t="s">
        <v>10657</v>
      </c>
      <c r="Q863">
        <v>37.568260000000002</v>
      </c>
      <c r="R863">
        <v>126.97783</v>
      </c>
    </row>
    <row r="864" spans="1:18">
      <c r="A864">
        <v>40940.12400462963</v>
      </c>
      <c r="B864" s="6" t="s">
        <v>5386</v>
      </c>
      <c r="C864" s="7" t="s">
        <v>5390</v>
      </c>
      <c r="D864" s="4">
        <v>5</v>
      </c>
      <c r="E864" s="4">
        <v>5</v>
      </c>
      <c r="F864">
        <v>5</v>
      </c>
      <c r="G864">
        <v>5</v>
      </c>
      <c r="H864">
        <v>5</v>
      </c>
      <c r="I864">
        <v>5</v>
      </c>
      <c r="J864">
        <v>4</v>
      </c>
      <c r="K864">
        <v>5</v>
      </c>
      <c r="L864">
        <v>5</v>
      </c>
      <c r="M864">
        <v>5</v>
      </c>
      <c r="N864">
        <v>5</v>
      </c>
      <c r="O864" s="4" t="s">
        <v>10607</v>
      </c>
      <c r="P864" t="s">
        <v>10823</v>
      </c>
      <c r="Q864">
        <v>51.050109999999997</v>
      </c>
      <c r="R864">
        <v>-114.08529</v>
      </c>
    </row>
    <row r="865" spans="1:18">
      <c r="A865">
        <v>40940.958321759259</v>
      </c>
      <c r="B865" s="6" t="s">
        <v>5386</v>
      </c>
      <c r="C865" s="7" t="s">
        <v>5391</v>
      </c>
      <c r="D865" s="4">
        <v>4</v>
      </c>
      <c r="E865" s="4">
        <v>4</v>
      </c>
      <c r="F865">
        <v>4</v>
      </c>
      <c r="G865">
        <v>4</v>
      </c>
      <c r="H865">
        <v>4</v>
      </c>
      <c r="I865">
        <v>4</v>
      </c>
      <c r="J865">
        <v>3</v>
      </c>
      <c r="K865">
        <v>4</v>
      </c>
      <c r="L865">
        <v>4</v>
      </c>
      <c r="M865">
        <v>5</v>
      </c>
      <c r="N865">
        <v>4</v>
      </c>
      <c r="O865" s="4" t="s">
        <v>10648</v>
      </c>
      <c r="P865" t="s">
        <v>10649</v>
      </c>
      <c r="Q865">
        <v>35.447780000000002</v>
      </c>
      <c r="R865">
        <v>139.64250000000001</v>
      </c>
    </row>
    <row r="866" spans="1:18">
      <c r="A866">
        <v>40940.237511574072</v>
      </c>
      <c r="B866" s="6" t="s">
        <v>5386</v>
      </c>
      <c r="C866" s="7" t="s">
        <v>5392</v>
      </c>
      <c r="D866" s="4">
        <v>5</v>
      </c>
      <c r="E866" s="4">
        <v>4</v>
      </c>
      <c r="F866">
        <v>4</v>
      </c>
      <c r="G866">
        <v>3</v>
      </c>
      <c r="H866">
        <v>5</v>
      </c>
      <c r="I866">
        <v>5</v>
      </c>
      <c r="J866">
        <v>3</v>
      </c>
      <c r="K866">
        <v>5</v>
      </c>
      <c r="L866">
        <v>5</v>
      </c>
      <c r="M866">
        <v>5</v>
      </c>
      <c r="N866">
        <v>5</v>
      </c>
      <c r="O866" s="4" t="s">
        <v>10614</v>
      </c>
      <c r="P866" t="s">
        <v>10636</v>
      </c>
      <c r="Q866">
        <v>40.714269999999999</v>
      </c>
      <c r="R866">
        <v>-74.005970000000005</v>
      </c>
    </row>
    <row r="867" spans="1:18">
      <c r="A867">
        <v>40940.271851851852</v>
      </c>
      <c r="B867" s="6" t="s">
        <v>5386</v>
      </c>
      <c r="C867" s="7" t="s">
        <v>5393</v>
      </c>
      <c r="D867" s="4">
        <v>5</v>
      </c>
      <c r="E867" s="4">
        <v>4</v>
      </c>
      <c r="F867">
        <v>4</v>
      </c>
      <c r="G867">
        <v>4</v>
      </c>
      <c r="H867">
        <v>5</v>
      </c>
      <c r="I867">
        <v>4</v>
      </c>
      <c r="J867">
        <v>4</v>
      </c>
      <c r="K867">
        <v>4</v>
      </c>
      <c r="L867">
        <v>4</v>
      </c>
      <c r="M867">
        <v>4</v>
      </c>
      <c r="N867">
        <v>4</v>
      </c>
      <c r="O867" s="4" t="s">
        <v>10659</v>
      </c>
      <c r="P867" t="s">
        <v>10861</v>
      </c>
      <c r="Q867">
        <v>28.66667</v>
      </c>
      <c r="R867">
        <v>77.216669999999993</v>
      </c>
    </row>
    <row r="868" spans="1:18">
      <c r="A868">
        <v>40940.519062500003</v>
      </c>
      <c r="B868" s="6" t="s">
        <v>5386</v>
      </c>
      <c r="C868" s="7" t="s">
        <v>5394</v>
      </c>
      <c r="D868" s="4">
        <v>3</v>
      </c>
      <c r="E868" s="4">
        <v>3</v>
      </c>
      <c r="F868">
        <v>4</v>
      </c>
      <c r="G868">
        <v>5</v>
      </c>
      <c r="H868">
        <v>5</v>
      </c>
      <c r="I868">
        <v>5</v>
      </c>
      <c r="J868">
        <v>3</v>
      </c>
      <c r="K868">
        <v>5</v>
      </c>
      <c r="L868">
        <v>5</v>
      </c>
      <c r="M868">
        <v>4</v>
      </c>
      <c r="N868">
        <v>4</v>
      </c>
      <c r="O868" s="4" t="s">
        <v>10598</v>
      </c>
      <c r="P868" t="s">
        <v>10599</v>
      </c>
      <c r="Q868">
        <v>53.55</v>
      </c>
      <c r="R868">
        <v>10</v>
      </c>
    </row>
    <row r="869" spans="1:18">
      <c r="A869">
        <v>40940.599560185183</v>
      </c>
      <c r="B869" s="6" t="s">
        <v>5386</v>
      </c>
      <c r="C869" s="7" t="s">
        <v>5395</v>
      </c>
      <c r="D869" s="4">
        <v>3</v>
      </c>
      <c r="E869" s="4">
        <v>4</v>
      </c>
      <c r="F869">
        <v>4</v>
      </c>
      <c r="G869">
        <v>5</v>
      </c>
      <c r="H869">
        <v>5</v>
      </c>
      <c r="I869">
        <v>5</v>
      </c>
      <c r="J869">
        <v>4</v>
      </c>
      <c r="K869">
        <v>5</v>
      </c>
      <c r="L869">
        <v>5</v>
      </c>
      <c r="M869">
        <v>4</v>
      </c>
      <c r="N869">
        <v>4</v>
      </c>
      <c r="O869" s="4" t="s">
        <v>10862</v>
      </c>
      <c r="P869" t="s">
        <v>10863</v>
      </c>
      <c r="Q869">
        <v>42.697510000000001</v>
      </c>
      <c r="R869">
        <v>23.324149999999999</v>
      </c>
    </row>
    <row r="870" spans="1:18">
      <c r="A870">
        <v>40940.390879629631</v>
      </c>
      <c r="B870" s="6" t="s">
        <v>5386</v>
      </c>
      <c r="C870" s="7" t="s">
        <v>5396</v>
      </c>
      <c r="D870" s="4">
        <v>3</v>
      </c>
      <c r="E870" s="4">
        <v>3</v>
      </c>
      <c r="F870">
        <v>4</v>
      </c>
      <c r="G870">
        <v>3</v>
      </c>
      <c r="H870">
        <v>3</v>
      </c>
      <c r="I870">
        <v>3</v>
      </c>
      <c r="J870">
        <v>3</v>
      </c>
      <c r="K870">
        <v>5</v>
      </c>
      <c r="L870">
        <v>3</v>
      </c>
      <c r="M870">
        <v>3</v>
      </c>
      <c r="N870">
        <v>4</v>
      </c>
      <c r="O870" s="4" t="s">
        <v>10727</v>
      </c>
      <c r="P870" t="s">
        <v>10864</v>
      </c>
      <c r="Q870">
        <v>49.74747</v>
      </c>
      <c r="R870">
        <v>13.37759</v>
      </c>
    </row>
    <row r="871" spans="1:18">
      <c r="A871">
        <v>40940.404641203706</v>
      </c>
      <c r="B871" s="6" t="s">
        <v>5386</v>
      </c>
      <c r="C871" s="7" t="s">
        <v>5397</v>
      </c>
      <c r="D871" s="4">
        <v>4</v>
      </c>
      <c r="E871" s="4">
        <v>4</v>
      </c>
      <c r="F871">
        <v>5</v>
      </c>
      <c r="G871">
        <v>5</v>
      </c>
      <c r="H871">
        <v>5</v>
      </c>
      <c r="I871">
        <v>3</v>
      </c>
      <c r="J871">
        <v>3</v>
      </c>
      <c r="K871">
        <v>4</v>
      </c>
      <c r="L871">
        <v>5</v>
      </c>
      <c r="M871">
        <v>4</v>
      </c>
      <c r="N871">
        <v>5</v>
      </c>
      <c r="O871" s="4" t="s">
        <v>10607</v>
      </c>
      <c r="P871" t="s">
        <v>10608</v>
      </c>
      <c r="Q871">
        <v>45.508839999999999</v>
      </c>
      <c r="R871">
        <v>-73.587810000000005</v>
      </c>
    </row>
    <row r="872" spans="1:18">
      <c r="A872">
        <v>40940.441921296297</v>
      </c>
      <c r="B872" s="6" t="s">
        <v>5386</v>
      </c>
      <c r="C872" s="7" t="s">
        <v>5398</v>
      </c>
      <c r="D872" s="4">
        <v>5</v>
      </c>
      <c r="E872" s="4">
        <v>5</v>
      </c>
      <c r="F872">
        <v>5</v>
      </c>
      <c r="G872">
        <v>3</v>
      </c>
      <c r="H872">
        <v>1</v>
      </c>
      <c r="I872">
        <v>3</v>
      </c>
      <c r="J872">
        <v>1</v>
      </c>
      <c r="K872">
        <v>3</v>
      </c>
      <c r="L872">
        <v>5</v>
      </c>
      <c r="M872">
        <v>1</v>
      </c>
      <c r="N872">
        <v>5</v>
      </c>
      <c r="O872" s="4" t="s">
        <v>10665</v>
      </c>
      <c r="P872" t="s">
        <v>10666</v>
      </c>
      <c r="Q872">
        <v>52.374029999999998</v>
      </c>
      <c r="R872">
        <v>4.8896899999999999</v>
      </c>
    </row>
    <row r="873" spans="1:18">
      <c r="A873">
        <v>40940.90253472222</v>
      </c>
      <c r="B873" s="6" t="s">
        <v>5386</v>
      </c>
      <c r="C873" s="7" t="s">
        <v>5137</v>
      </c>
      <c r="D873" s="4">
        <v>5</v>
      </c>
      <c r="E873" s="4">
        <v>4</v>
      </c>
      <c r="F873">
        <v>5</v>
      </c>
      <c r="G873">
        <v>3</v>
      </c>
      <c r="H873">
        <v>5</v>
      </c>
      <c r="I873">
        <v>2</v>
      </c>
      <c r="J873">
        <v>3</v>
      </c>
      <c r="K873">
        <v>5</v>
      </c>
      <c r="L873">
        <v>5</v>
      </c>
      <c r="M873">
        <v>3</v>
      </c>
      <c r="N873">
        <v>3</v>
      </c>
      <c r="O873" s="4" t="s">
        <v>10604</v>
      </c>
      <c r="P873" t="s">
        <v>10605</v>
      </c>
      <c r="Q873">
        <v>48.853409999999997</v>
      </c>
      <c r="R873">
        <v>2.3488000000000002</v>
      </c>
    </row>
    <row r="874" spans="1:18">
      <c r="A874">
        <v>40940.478668981479</v>
      </c>
      <c r="B874" s="6" t="s">
        <v>5386</v>
      </c>
      <c r="C874" s="7" t="s">
        <v>5399</v>
      </c>
      <c r="D874" s="4">
        <v>3</v>
      </c>
      <c r="E874" s="4">
        <v>4</v>
      </c>
      <c r="F874">
        <v>5</v>
      </c>
      <c r="G874">
        <v>5</v>
      </c>
      <c r="H874">
        <v>5</v>
      </c>
      <c r="I874">
        <v>4</v>
      </c>
      <c r="J874">
        <v>5</v>
      </c>
      <c r="K874">
        <v>5</v>
      </c>
      <c r="L874">
        <v>5</v>
      </c>
      <c r="M874">
        <v>5</v>
      </c>
      <c r="N874">
        <v>5</v>
      </c>
      <c r="O874" s="4" t="s">
        <v>10796</v>
      </c>
      <c r="P874" t="s">
        <v>10865</v>
      </c>
      <c r="Q874">
        <v>52.664720000000003</v>
      </c>
      <c r="R874">
        <v>-8.6230600000000006</v>
      </c>
    </row>
    <row r="875" spans="1:18">
      <c r="A875">
        <v>40940.571342592593</v>
      </c>
      <c r="B875" s="6" t="s">
        <v>5386</v>
      </c>
      <c r="C875" s="7" t="s">
        <v>5400</v>
      </c>
      <c r="D875" s="4">
        <v>3</v>
      </c>
      <c r="E875" s="4">
        <v>4</v>
      </c>
      <c r="F875">
        <v>0</v>
      </c>
      <c r="G875">
        <v>3</v>
      </c>
      <c r="H875">
        <v>4</v>
      </c>
      <c r="I875">
        <v>4</v>
      </c>
      <c r="J875">
        <v>3</v>
      </c>
      <c r="K875">
        <v>4</v>
      </c>
      <c r="L875">
        <v>4</v>
      </c>
      <c r="M875">
        <v>4</v>
      </c>
      <c r="N875">
        <v>5</v>
      </c>
      <c r="O875" s="4" t="s">
        <v>10598</v>
      </c>
      <c r="P875" t="s">
        <v>10651</v>
      </c>
      <c r="Q875">
        <v>52.524369999999998</v>
      </c>
      <c r="R875">
        <v>13.41053</v>
      </c>
    </row>
    <row r="876" spans="1:18">
      <c r="A876">
        <v>40940.548020833332</v>
      </c>
      <c r="B876" s="6" t="s">
        <v>5386</v>
      </c>
      <c r="C876" s="7" t="s">
        <v>5401</v>
      </c>
      <c r="D876" s="4">
        <v>4</v>
      </c>
      <c r="E876" s="4">
        <v>5</v>
      </c>
      <c r="F876">
        <v>4</v>
      </c>
      <c r="G876">
        <v>4</v>
      </c>
      <c r="H876">
        <v>3</v>
      </c>
      <c r="I876">
        <v>4</v>
      </c>
      <c r="J876">
        <v>3</v>
      </c>
      <c r="K876">
        <v>4</v>
      </c>
      <c r="L876">
        <v>4</v>
      </c>
      <c r="M876">
        <v>3</v>
      </c>
      <c r="N876">
        <v>4</v>
      </c>
      <c r="O876" s="4" t="s">
        <v>10598</v>
      </c>
      <c r="P876" t="s">
        <v>10599</v>
      </c>
      <c r="Q876">
        <v>53.55</v>
      </c>
      <c r="R876">
        <v>10</v>
      </c>
    </row>
    <row r="877" spans="1:18">
      <c r="A877">
        <v>40940.605798611112</v>
      </c>
      <c r="B877" s="6" t="s">
        <v>5386</v>
      </c>
      <c r="C877" s="7" t="s">
        <v>5402</v>
      </c>
      <c r="D877" s="4">
        <v>1</v>
      </c>
      <c r="E877" s="4">
        <v>1</v>
      </c>
      <c r="F877">
        <v>1</v>
      </c>
      <c r="G877">
        <v>1</v>
      </c>
      <c r="H877">
        <v>1</v>
      </c>
      <c r="I877">
        <v>1</v>
      </c>
      <c r="J877">
        <v>1</v>
      </c>
      <c r="K877">
        <v>1</v>
      </c>
      <c r="L877">
        <v>1</v>
      </c>
      <c r="M877">
        <v>1</v>
      </c>
      <c r="N877">
        <v>1</v>
      </c>
      <c r="O877" s="4" t="s">
        <v>10656</v>
      </c>
      <c r="P877" t="s">
        <v>10657</v>
      </c>
      <c r="Q877">
        <v>37.568260000000002</v>
      </c>
      <c r="R877">
        <v>126.97783</v>
      </c>
    </row>
    <row r="878" spans="1:18">
      <c r="A878">
        <v>40940.614085648151</v>
      </c>
      <c r="B878" s="6" t="s">
        <v>5386</v>
      </c>
      <c r="C878" s="7" t="s">
        <v>5403</v>
      </c>
      <c r="D878" s="4">
        <v>3</v>
      </c>
      <c r="E878" s="4">
        <v>3</v>
      </c>
      <c r="F878">
        <v>3</v>
      </c>
      <c r="G878">
        <v>4</v>
      </c>
      <c r="H878">
        <v>4</v>
      </c>
      <c r="I878">
        <v>4</v>
      </c>
      <c r="J878">
        <v>3</v>
      </c>
      <c r="K878">
        <v>3</v>
      </c>
      <c r="L878">
        <v>4</v>
      </c>
      <c r="M878">
        <v>5</v>
      </c>
      <c r="N878">
        <v>4</v>
      </c>
      <c r="O878" s="4" t="s">
        <v>10675</v>
      </c>
      <c r="P878" t="s">
        <v>10721</v>
      </c>
      <c r="Q878">
        <v>47.498010000000001</v>
      </c>
      <c r="R878">
        <v>19.039909999999999</v>
      </c>
    </row>
    <row r="879" spans="1:18">
      <c r="A879">
        <v>40940.636805555558</v>
      </c>
      <c r="B879" s="6" t="s">
        <v>5386</v>
      </c>
      <c r="C879" s="7" t="s">
        <v>5404</v>
      </c>
      <c r="D879" s="4">
        <v>1</v>
      </c>
      <c r="E879" s="4">
        <v>1</v>
      </c>
      <c r="F879">
        <v>1</v>
      </c>
      <c r="G879">
        <v>5</v>
      </c>
      <c r="H879">
        <v>5</v>
      </c>
      <c r="I879">
        <v>5</v>
      </c>
      <c r="J879">
        <v>1</v>
      </c>
      <c r="K879">
        <v>1</v>
      </c>
      <c r="L879">
        <v>5</v>
      </c>
      <c r="M879">
        <v>1</v>
      </c>
      <c r="N879">
        <v>5</v>
      </c>
      <c r="O879" s="4" t="s">
        <v>10610</v>
      </c>
      <c r="P879" t="s">
        <v>10611</v>
      </c>
      <c r="Q879">
        <v>-33.456940000000003</v>
      </c>
      <c r="R879">
        <v>-70.648269999999997</v>
      </c>
    </row>
    <row r="880" spans="1:18">
      <c r="A880">
        <v>40940.986562500002</v>
      </c>
      <c r="B880" s="6" t="s">
        <v>5386</v>
      </c>
      <c r="C880" s="7" t="s">
        <v>5405</v>
      </c>
      <c r="D880" s="4">
        <v>5</v>
      </c>
      <c r="E880" s="4">
        <v>5</v>
      </c>
      <c r="F880">
        <v>5</v>
      </c>
      <c r="G880">
        <v>3</v>
      </c>
      <c r="H880">
        <v>3</v>
      </c>
      <c r="I880">
        <v>3</v>
      </c>
      <c r="J880">
        <v>3</v>
      </c>
      <c r="K880">
        <v>5</v>
      </c>
      <c r="L880">
        <v>3</v>
      </c>
      <c r="M880">
        <v>5</v>
      </c>
      <c r="N880">
        <v>5</v>
      </c>
      <c r="O880" s="4" t="s">
        <v>10614</v>
      </c>
      <c r="P880" t="s">
        <v>10640</v>
      </c>
      <c r="Q880">
        <v>34.052230000000002</v>
      </c>
      <c r="R880">
        <v>-118.24368</v>
      </c>
    </row>
    <row r="881" spans="1:18">
      <c r="A881">
        <v>40940.67627314815</v>
      </c>
      <c r="B881" s="6" t="s">
        <v>5386</v>
      </c>
      <c r="C881" s="7" t="s">
        <v>5406</v>
      </c>
      <c r="D881" s="4">
        <v>3</v>
      </c>
      <c r="E881" s="4">
        <v>2</v>
      </c>
      <c r="F881">
        <v>4</v>
      </c>
      <c r="G881">
        <v>4</v>
      </c>
      <c r="H881">
        <v>5</v>
      </c>
      <c r="I881">
        <v>3</v>
      </c>
      <c r="J881">
        <v>3</v>
      </c>
      <c r="K881">
        <v>3</v>
      </c>
      <c r="L881">
        <v>2</v>
      </c>
      <c r="M881">
        <v>3</v>
      </c>
      <c r="N881">
        <v>3</v>
      </c>
      <c r="O881" s="4" t="s">
        <v>10618</v>
      </c>
      <c r="P881" t="s">
        <v>10643</v>
      </c>
      <c r="Q881">
        <v>40.833329999999997</v>
      </c>
      <c r="R881">
        <v>14.25</v>
      </c>
    </row>
    <row r="882" spans="1:18">
      <c r="A882">
        <v>40940.703356481485</v>
      </c>
      <c r="B882" s="6" t="s">
        <v>5386</v>
      </c>
      <c r="C882" s="7" t="s">
        <v>5407</v>
      </c>
      <c r="D882" s="4">
        <v>4</v>
      </c>
      <c r="E882" s="4">
        <v>3</v>
      </c>
      <c r="F882">
        <v>4</v>
      </c>
      <c r="G882">
        <v>3</v>
      </c>
      <c r="H882">
        <v>3</v>
      </c>
      <c r="I882">
        <v>5</v>
      </c>
      <c r="J882">
        <v>4</v>
      </c>
      <c r="K882">
        <v>5</v>
      </c>
      <c r="L882">
        <v>5</v>
      </c>
      <c r="M882">
        <v>4</v>
      </c>
      <c r="N882">
        <v>5</v>
      </c>
      <c r="O882" s="4" t="s">
        <v>10618</v>
      </c>
      <c r="P882" t="s">
        <v>10770</v>
      </c>
      <c r="Q882">
        <v>38.115819999999999</v>
      </c>
      <c r="R882">
        <v>13.35976</v>
      </c>
    </row>
    <row r="883" spans="1:18">
      <c r="A883">
        <v>40940.726666666669</v>
      </c>
      <c r="B883" s="6" t="s">
        <v>5386</v>
      </c>
      <c r="C883" s="7" t="s">
        <v>5408</v>
      </c>
      <c r="D883" s="4">
        <v>1</v>
      </c>
      <c r="E883" s="4">
        <v>2</v>
      </c>
      <c r="F883">
        <v>1</v>
      </c>
      <c r="G883">
        <v>1</v>
      </c>
      <c r="H883">
        <v>1</v>
      </c>
      <c r="I883">
        <v>1</v>
      </c>
      <c r="J883">
        <v>1</v>
      </c>
      <c r="K883">
        <v>5</v>
      </c>
      <c r="L883">
        <v>5</v>
      </c>
      <c r="M883">
        <v>1</v>
      </c>
      <c r="N883">
        <v>5</v>
      </c>
      <c r="O883" s="4" t="s">
        <v>10659</v>
      </c>
      <c r="P883" t="s">
        <v>10714</v>
      </c>
      <c r="Q883">
        <v>22.56972</v>
      </c>
      <c r="R883">
        <v>88.369720000000001</v>
      </c>
    </row>
    <row r="884" spans="1:18">
      <c r="A884">
        <v>40939.071481481478</v>
      </c>
      <c r="B884" s="6" t="s">
        <v>5409</v>
      </c>
      <c r="C884" s="7" t="s">
        <v>5410</v>
      </c>
      <c r="D884" s="4">
        <v>1</v>
      </c>
      <c r="E884" s="4">
        <v>1</v>
      </c>
      <c r="F884">
        <v>1</v>
      </c>
      <c r="G884">
        <v>1</v>
      </c>
      <c r="H884">
        <v>1</v>
      </c>
      <c r="I884">
        <v>1</v>
      </c>
      <c r="J884">
        <v>1</v>
      </c>
      <c r="K884">
        <v>1</v>
      </c>
      <c r="L884">
        <v>1</v>
      </c>
      <c r="M884">
        <v>1</v>
      </c>
      <c r="N884">
        <v>1</v>
      </c>
      <c r="O884" s="4" t="s">
        <v>10796</v>
      </c>
      <c r="P884" t="s">
        <v>10866</v>
      </c>
      <c r="Q884">
        <v>53.333060000000003</v>
      </c>
      <c r="R884">
        <v>-6.2488900000000003</v>
      </c>
    </row>
    <row r="885" spans="1:18">
      <c r="A885">
        <v>40939.274907407409</v>
      </c>
      <c r="B885" s="6" t="s">
        <v>5409</v>
      </c>
      <c r="C885" s="7" t="s">
        <v>5411</v>
      </c>
      <c r="D885" s="4">
        <v>2</v>
      </c>
      <c r="E885" s="4">
        <v>3</v>
      </c>
      <c r="F885">
        <v>3</v>
      </c>
      <c r="G885">
        <v>3</v>
      </c>
      <c r="H885">
        <v>4</v>
      </c>
      <c r="I885">
        <v>2</v>
      </c>
      <c r="J885">
        <v>4</v>
      </c>
      <c r="K885">
        <v>5</v>
      </c>
      <c r="L885">
        <v>5</v>
      </c>
      <c r="M885">
        <v>5</v>
      </c>
      <c r="N885">
        <v>2</v>
      </c>
      <c r="O885" s="4" t="s">
        <v>10620</v>
      </c>
      <c r="P885" t="s">
        <v>10655</v>
      </c>
      <c r="Q885">
        <v>51.512790000000003</v>
      </c>
      <c r="R885">
        <v>-9.1840000000000005E-2</v>
      </c>
    </row>
    <row r="886" spans="1:18">
      <c r="A886">
        <v>40939.320416666669</v>
      </c>
      <c r="B886" s="6" t="s">
        <v>5409</v>
      </c>
      <c r="C886" s="7" t="s">
        <v>5412</v>
      </c>
      <c r="D886" s="4">
        <v>3</v>
      </c>
      <c r="E886" s="4">
        <v>3</v>
      </c>
      <c r="F886">
        <v>3</v>
      </c>
      <c r="G886">
        <v>3</v>
      </c>
      <c r="H886">
        <v>5</v>
      </c>
      <c r="I886">
        <v>5</v>
      </c>
      <c r="J886">
        <v>2</v>
      </c>
      <c r="K886">
        <v>4</v>
      </c>
      <c r="L886">
        <v>4</v>
      </c>
      <c r="M886">
        <v>3</v>
      </c>
      <c r="N886">
        <v>4</v>
      </c>
      <c r="O886" s="4" t="s">
        <v>10618</v>
      </c>
      <c r="P886" t="s">
        <v>10667</v>
      </c>
      <c r="Q886">
        <v>45.070489999999999</v>
      </c>
      <c r="R886">
        <v>7.68682</v>
      </c>
    </row>
    <row r="887" spans="1:18">
      <c r="A887">
        <v>40939.646238425928</v>
      </c>
      <c r="B887" s="6" t="s">
        <v>5409</v>
      </c>
      <c r="C887" s="7" t="s">
        <v>5413</v>
      </c>
      <c r="D887" s="4">
        <v>1</v>
      </c>
      <c r="E887" s="4">
        <v>1</v>
      </c>
      <c r="F887">
        <v>1</v>
      </c>
      <c r="G887">
        <v>1</v>
      </c>
      <c r="H887">
        <v>1</v>
      </c>
      <c r="I887">
        <v>1</v>
      </c>
      <c r="J887">
        <v>1</v>
      </c>
      <c r="K887">
        <v>1</v>
      </c>
      <c r="L887">
        <v>1</v>
      </c>
      <c r="M887">
        <v>1</v>
      </c>
      <c r="N887">
        <v>1</v>
      </c>
      <c r="O887" s="4" t="s">
        <v>10867</v>
      </c>
      <c r="P887" t="s">
        <v>10868</v>
      </c>
      <c r="Q887">
        <v>4.0482699999999996</v>
      </c>
      <c r="R887">
        <v>9.7042800000000007</v>
      </c>
    </row>
    <row r="888" spans="1:18">
      <c r="A888">
        <v>40939.691724537035</v>
      </c>
      <c r="B888" s="6" t="s">
        <v>5409</v>
      </c>
      <c r="C888" s="7" t="s">
        <v>4506</v>
      </c>
      <c r="D888" s="4">
        <v>3</v>
      </c>
      <c r="E888" s="4">
        <v>2</v>
      </c>
      <c r="F888">
        <v>2</v>
      </c>
      <c r="G888">
        <v>3</v>
      </c>
      <c r="H888">
        <v>3</v>
      </c>
      <c r="I888">
        <v>4</v>
      </c>
      <c r="J888">
        <v>3</v>
      </c>
      <c r="K888">
        <v>5</v>
      </c>
      <c r="L888">
        <v>5</v>
      </c>
      <c r="M888">
        <v>3</v>
      </c>
      <c r="N888">
        <v>4</v>
      </c>
      <c r="O888" s="4" t="s">
        <v>10614</v>
      </c>
      <c r="P888" t="s">
        <v>10628</v>
      </c>
      <c r="Q888">
        <v>41.850029999999997</v>
      </c>
      <c r="R888">
        <v>-87.650049999999993</v>
      </c>
    </row>
    <row r="889" spans="1:18">
      <c r="A889">
        <v>40939.760995370372</v>
      </c>
      <c r="B889" s="6" t="s">
        <v>5409</v>
      </c>
      <c r="C889" s="7" t="s">
        <v>5097</v>
      </c>
      <c r="D889" s="4">
        <v>5</v>
      </c>
      <c r="E889" s="4">
        <v>5</v>
      </c>
      <c r="F889">
        <v>4</v>
      </c>
      <c r="G889">
        <v>1</v>
      </c>
      <c r="H889">
        <v>1</v>
      </c>
      <c r="I889">
        <v>1</v>
      </c>
      <c r="J889">
        <v>1</v>
      </c>
      <c r="K889">
        <v>3</v>
      </c>
      <c r="L889">
        <v>5</v>
      </c>
      <c r="M889">
        <v>4</v>
      </c>
      <c r="N889">
        <v>4</v>
      </c>
      <c r="O889" s="4" t="s">
        <v>10634</v>
      </c>
      <c r="P889" t="s">
        <v>10806</v>
      </c>
      <c r="Q889">
        <v>41.149610000000003</v>
      </c>
      <c r="R889">
        <v>-8.6109899999999993</v>
      </c>
    </row>
    <row r="890" spans="1:18">
      <c r="A890">
        <v>40939.850057870368</v>
      </c>
      <c r="B890" s="6" t="s">
        <v>5409</v>
      </c>
      <c r="C890" s="7" t="s">
        <v>5414</v>
      </c>
      <c r="D890" s="4">
        <v>4</v>
      </c>
      <c r="E890" s="4">
        <v>5</v>
      </c>
      <c r="F890">
        <v>3</v>
      </c>
      <c r="G890">
        <v>4</v>
      </c>
      <c r="H890">
        <v>4</v>
      </c>
      <c r="I890">
        <v>4</v>
      </c>
      <c r="J890">
        <v>4</v>
      </c>
      <c r="K890">
        <v>5</v>
      </c>
      <c r="L890">
        <v>4</v>
      </c>
      <c r="M890">
        <v>5</v>
      </c>
      <c r="N890">
        <v>3</v>
      </c>
      <c r="O890" s="4" t="s">
        <v>10659</v>
      </c>
      <c r="P890" t="s">
        <v>10869</v>
      </c>
      <c r="Q890">
        <v>19.07283</v>
      </c>
      <c r="R890">
        <v>72.88261</v>
      </c>
    </row>
    <row r="891" spans="1:18">
      <c r="A891">
        <v>40939.884074074071</v>
      </c>
      <c r="B891" s="6" t="s">
        <v>5409</v>
      </c>
      <c r="C891" s="7" t="s">
        <v>5415</v>
      </c>
      <c r="D891" s="4">
        <v>1</v>
      </c>
      <c r="E891" s="4">
        <v>1</v>
      </c>
      <c r="F891">
        <v>1</v>
      </c>
      <c r="G891">
        <v>1</v>
      </c>
      <c r="H891">
        <v>5</v>
      </c>
      <c r="I891">
        <v>5</v>
      </c>
      <c r="J891">
        <v>1</v>
      </c>
      <c r="K891">
        <v>5</v>
      </c>
      <c r="L891">
        <v>1</v>
      </c>
      <c r="M891">
        <v>1</v>
      </c>
      <c r="N891">
        <v>1</v>
      </c>
      <c r="O891" s="4" t="s">
        <v>10870</v>
      </c>
      <c r="P891" t="s">
        <v>10871</v>
      </c>
      <c r="Q891">
        <v>13.689349999999999</v>
      </c>
      <c r="R891">
        <v>-89.187179999999998</v>
      </c>
    </row>
    <row r="892" spans="1:18">
      <c r="A892">
        <v>40939.907187500001</v>
      </c>
      <c r="B892" s="6" t="s">
        <v>5409</v>
      </c>
      <c r="C892" s="7" t="s">
        <v>5416</v>
      </c>
      <c r="D892" s="4">
        <v>4</v>
      </c>
      <c r="E892" s="4">
        <v>4</v>
      </c>
      <c r="F892">
        <v>4</v>
      </c>
      <c r="G892">
        <v>3</v>
      </c>
      <c r="H892">
        <v>2</v>
      </c>
      <c r="I892">
        <v>4</v>
      </c>
      <c r="J892">
        <v>2</v>
      </c>
      <c r="K892">
        <v>5</v>
      </c>
      <c r="L892">
        <v>5</v>
      </c>
      <c r="M892">
        <v>4</v>
      </c>
      <c r="N892">
        <v>4</v>
      </c>
      <c r="O892" s="4" t="s">
        <v>10614</v>
      </c>
      <c r="P892" t="s">
        <v>10631</v>
      </c>
      <c r="Q892">
        <v>29.763280000000002</v>
      </c>
      <c r="R892">
        <v>-95.36327</v>
      </c>
    </row>
    <row r="893" spans="1:18">
      <c r="A893">
        <v>40939.913437499999</v>
      </c>
      <c r="B893" s="6" t="s">
        <v>5409</v>
      </c>
      <c r="C893" s="7" t="s">
        <v>5417</v>
      </c>
      <c r="D893" s="4">
        <v>5</v>
      </c>
      <c r="E893" s="4">
        <v>5</v>
      </c>
      <c r="F893">
        <v>5</v>
      </c>
      <c r="G893">
        <v>3</v>
      </c>
      <c r="H893">
        <v>4</v>
      </c>
      <c r="I893">
        <v>3</v>
      </c>
      <c r="J893">
        <v>1</v>
      </c>
      <c r="K893">
        <v>4</v>
      </c>
      <c r="L893">
        <v>5</v>
      </c>
      <c r="M893">
        <v>5</v>
      </c>
      <c r="N893">
        <v>3</v>
      </c>
      <c r="O893" s="4" t="s">
        <v>10600</v>
      </c>
      <c r="P893" t="s">
        <v>10708</v>
      </c>
      <c r="Q893">
        <v>51.05</v>
      </c>
      <c r="R893">
        <v>3.7166700000000001</v>
      </c>
    </row>
    <row r="894" spans="1:18">
      <c r="A894">
        <v>40939.933622685188</v>
      </c>
      <c r="B894" s="6" t="s">
        <v>5409</v>
      </c>
      <c r="C894" s="7" t="s">
        <v>5418</v>
      </c>
      <c r="D894" s="4">
        <v>3</v>
      </c>
      <c r="E894" s="4">
        <v>3</v>
      </c>
      <c r="F894">
        <v>4</v>
      </c>
      <c r="G894">
        <v>5</v>
      </c>
      <c r="H894">
        <v>3</v>
      </c>
      <c r="I894">
        <v>4</v>
      </c>
      <c r="J894">
        <v>5</v>
      </c>
      <c r="K894">
        <v>4</v>
      </c>
      <c r="L894">
        <v>5</v>
      </c>
      <c r="M894">
        <v>3</v>
      </c>
      <c r="N894">
        <v>5</v>
      </c>
      <c r="O894" s="4" t="s">
        <v>10618</v>
      </c>
      <c r="P894" t="s">
        <v>10667</v>
      </c>
      <c r="Q894">
        <v>45.070489999999999</v>
      </c>
      <c r="R894">
        <v>7.68682</v>
      </c>
    </row>
    <row r="895" spans="1:18">
      <c r="A895">
        <v>40939.941620370373</v>
      </c>
      <c r="B895" s="6" t="s">
        <v>5409</v>
      </c>
      <c r="C895" s="7" t="s">
        <v>5419</v>
      </c>
      <c r="D895" s="4">
        <v>3</v>
      </c>
      <c r="E895" s="4">
        <v>2</v>
      </c>
      <c r="F895">
        <v>4</v>
      </c>
      <c r="G895">
        <v>4</v>
      </c>
      <c r="H895">
        <v>5</v>
      </c>
      <c r="I895">
        <v>5</v>
      </c>
      <c r="J895">
        <v>4</v>
      </c>
      <c r="K895">
        <v>4</v>
      </c>
      <c r="L895">
        <v>4</v>
      </c>
      <c r="M895">
        <v>4</v>
      </c>
      <c r="N895">
        <v>3</v>
      </c>
      <c r="O895" s="4" t="s">
        <v>10614</v>
      </c>
      <c r="P895" t="s">
        <v>10640</v>
      </c>
      <c r="Q895">
        <v>34.052230000000002</v>
      </c>
      <c r="R895">
        <v>-118.24368</v>
      </c>
    </row>
    <row r="896" spans="1:18">
      <c r="A896">
        <v>40939.94672453704</v>
      </c>
      <c r="B896" s="6" t="s">
        <v>5409</v>
      </c>
      <c r="C896" s="7" t="s">
        <v>5420</v>
      </c>
      <c r="D896" s="4">
        <v>3</v>
      </c>
      <c r="E896" s="4">
        <v>3</v>
      </c>
      <c r="F896">
        <v>3</v>
      </c>
      <c r="G896">
        <v>4</v>
      </c>
      <c r="H896">
        <v>4</v>
      </c>
      <c r="I896">
        <v>5</v>
      </c>
      <c r="J896">
        <v>5</v>
      </c>
      <c r="K896">
        <v>5</v>
      </c>
      <c r="L896">
        <v>5</v>
      </c>
      <c r="M896">
        <v>3</v>
      </c>
      <c r="N896">
        <v>4</v>
      </c>
      <c r="O896" s="4" t="s">
        <v>10618</v>
      </c>
      <c r="P896" t="s">
        <v>10637</v>
      </c>
      <c r="Q896">
        <v>45.464269999999999</v>
      </c>
      <c r="R896">
        <v>9.1895100000000003</v>
      </c>
    </row>
    <row r="897" spans="1:18">
      <c r="A897">
        <v>40939.949606481481</v>
      </c>
      <c r="B897" s="6" t="s">
        <v>5409</v>
      </c>
      <c r="C897" s="7" t="s">
        <v>5421</v>
      </c>
      <c r="D897" s="4">
        <v>3</v>
      </c>
      <c r="E897" s="4">
        <v>3</v>
      </c>
      <c r="F897">
        <v>4</v>
      </c>
      <c r="G897">
        <v>4</v>
      </c>
      <c r="H897">
        <v>4</v>
      </c>
      <c r="I897">
        <v>4</v>
      </c>
      <c r="J897">
        <v>4</v>
      </c>
      <c r="K897">
        <v>4</v>
      </c>
      <c r="L897">
        <v>4</v>
      </c>
      <c r="M897">
        <v>3</v>
      </c>
      <c r="N897">
        <v>3</v>
      </c>
      <c r="O897" s="4" t="s">
        <v>10600</v>
      </c>
      <c r="P897" t="s">
        <v>10601</v>
      </c>
      <c r="Q897">
        <v>51.219889999999999</v>
      </c>
      <c r="R897">
        <v>4.4034599999999999</v>
      </c>
    </row>
    <row r="898" spans="1:18">
      <c r="A898">
        <v>40939.977326388886</v>
      </c>
      <c r="B898" s="6" t="s">
        <v>5409</v>
      </c>
      <c r="C898" s="7" t="s">
        <v>5422</v>
      </c>
      <c r="D898" s="4">
        <v>5</v>
      </c>
      <c r="E898" s="4">
        <v>5</v>
      </c>
      <c r="F898">
        <v>5</v>
      </c>
      <c r="G898">
        <v>5</v>
      </c>
      <c r="H898">
        <v>5</v>
      </c>
      <c r="I898">
        <v>5</v>
      </c>
      <c r="J898">
        <v>5</v>
      </c>
      <c r="K898">
        <v>5</v>
      </c>
      <c r="L898">
        <v>5</v>
      </c>
      <c r="M898">
        <v>5</v>
      </c>
      <c r="N898">
        <v>5</v>
      </c>
      <c r="O898" s="4" t="s">
        <v>10620</v>
      </c>
      <c r="P898" t="s">
        <v>10655</v>
      </c>
      <c r="Q898">
        <v>51.512790000000003</v>
      </c>
      <c r="R898">
        <v>-9.1840000000000005E-2</v>
      </c>
    </row>
    <row r="899" spans="1:18">
      <c r="A899">
        <v>40939.990439814814</v>
      </c>
      <c r="B899" s="6" t="s">
        <v>5409</v>
      </c>
      <c r="C899" s="7" t="s">
        <v>5423</v>
      </c>
      <c r="D899" s="4">
        <v>5</v>
      </c>
      <c r="E899" s="4">
        <v>5</v>
      </c>
      <c r="F899">
        <v>4</v>
      </c>
      <c r="G899">
        <v>3</v>
      </c>
      <c r="H899">
        <v>5</v>
      </c>
      <c r="I899">
        <v>2</v>
      </c>
      <c r="J899">
        <v>5</v>
      </c>
      <c r="K899">
        <v>5</v>
      </c>
      <c r="L899">
        <v>5</v>
      </c>
      <c r="M899">
        <v>5</v>
      </c>
      <c r="N899">
        <v>5</v>
      </c>
      <c r="O899" s="4" t="s">
        <v>10763</v>
      </c>
      <c r="P899" t="s">
        <v>10842</v>
      </c>
      <c r="Q899">
        <v>-29.857900000000001</v>
      </c>
      <c r="R899">
        <v>31.029199999999999</v>
      </c>
    </row>
    <row r="900" spans="1:18">
      <c r="A900">
        <v>40939.999340277776</v>
      </c>
      <c r="B900" s="6" t="s">
        <v>5409</v>
      </c>
      <c r="C900" s="7" t="s">
        <v>5424</v>
      </c>
      <c r="D900" s="4">
        <v>2</v>
      </c>
      <c r="E900" s="4">
        <v>2</v>
      </c>
      <c r="F900">
        <v>2</v>
      </c>
      <c r="G900">
        <v>5</v>
      </c>
      <c r="H900">
        <v>4</v>
      </c>
      <c r="I900">
        <v>4</v>
      </c>
      <c r="J900">
        <v>3</v>
      </c>
      <c r="K900">
        <v>4</v>
      </c>
      <c r="L900">
        <v>5</v>
      </c>
      <c r="M900">
        <v>4</v>
      </c>
      <c r="N900">
        <v>3</v>
      </c>
      <c r="O900" s="4" t="s">
        <v>10607</v>
      </c>
      <c r="P900" t="s">
        <v>10624</v>
      </c>
      <c r="Q900">
        <v>43.700110000000002</v>
      </c>
      <c r="R900">
        <v>-79.416300000000007</v>
      </c>
    </row>
    <row r="901" spans="1:18">
      <c r="A901">
        <v>40938.007743055554</v>
      </c>
      <c r="B901" s="6" t="s">
        <v>5425</v>
      </c>
      <c r="C901" s="7" t="s">
        <v>5426</v>
      </c>
      <c r="D901" s="4">
        <v>5</v>
      </c>
      <c r="E901" s="4">
        <v>5</v>
      </c>
      <c r="F901">
        <v>5</v>
      </c>
      <c r="G901">
        <v>5</v>
      </c>
      <c r="H901">
        <v>5</v>
      </c>
      <c r="I901">
        <v>5</v>
      </c>
      <c r="J901">
        <v>5</v>
      </c>
      <c r="K901">
        <v>5</v>
      </c>
      <c r="L901">
        <v>5</v>
      </c>
      <c r="M901">
        <v>5</v>
      </c>
      <c r="N901">
        <v>5</v>
      </c>
      <c r="O901" s="4" t="s">
        <v>10872</v>
      </c>
      <c r="P901" t="s">
        <v>10873</v>
      </c>
      <c r="Q901">
        <v>7.0730599999999999</v>
      </c>
      <c r="R901">
        <v>125.61278</v>
      </c>
    </row>
    <row r="902" spans="1:18">
      <c r="A902">
        <v>40938.771180555559</v>
      </c>
      <c r="B902" s="6" t="s">
        <v>5425</v>
      </c>
      <c r="C902" s="7" t="s">
        <v>5427</v>
      </c>
      <c r="D902" s="4">
        <v>5</v>
      </c>
      <c r="E902" s="4">
        <v>5</v>
      </c>
      <c r="F902">
        <v>5</v>
      </c>
      <c r="G902">
        <v>5</v>
      </c>
      <c r="H902">
        <v>5</v>
      </c>
      <c r="I902">
        <v>5</v>
      </c>
      <c r="J902">
        <v>5</v>
      </c>
      <c r="K902">
        <v>5</v>
      </c>
      <c r="L902">
        <v>5</v>
      </c>
      <c r="M902">
        <v>5</v>
      </c>
      <c r="N902">
        <v>5</v>
      </c>
      <c r="O902" s="4" t="s">
        <v>10625</v>
      </c>
      <c r="P902" t="s">
        <v>10680</v>
      </c>
      <c r="Q902">
        <v>19.351109999999998</v>
      </c>
      <c r="R902">
        <v>-99.051940000000002</v>
      </c>
    </row>
    <row r="903" spans="1:18">
      <c r="A903">
        <v>40938.096712962964</v>
      </c>
      <c r="B903" s="6" t="s">
        <v>5425</v>
      </c>
      <c r="C903" s="7" t="s">
        <v>5428</v>
      </c>
      <c r="D903" s="4">
        <v>5</v>
      </c>
      <c r="E903" s="4">
        <v>5</v>
      </c>
      <c r="F903">
        <v>1</v>
      </c>
      <c r="G903">
        <v>5</v>
      </c>
      <c r="H903">
        <v>5</v>
      </c>
      <c r="I903">
        <v>1</v>
      </c>
      <c r="J903">
        <v>1</v>
      </c>
      <c r="K903">
        <v>5</v>
      </c>
      <c r="L903">
        <v>5</v>
      </c>
      <c r="M903">
        <v>5</v>
      </c>
      <c r="N903">
        <v>5</v>
      </c>
      <c r="O903" s="4" t="s">
        <v>10607</v>
      </c>
      <c r="P903" t="s">
        <v>10608</v>
      </c>
      <c r="Q903">
        <v>45.508839999999999</v>
      </c>
      <c r="R903">
        <v>-73.587810000000005</v>
      </c>
    </row>
    <row r="904" spans="1:18">
      <c r="A904">
        <v>40938.87641203704</v>
      </c>
      <c r="B904" s="6" t="s">
        <v>5425</v>
      </c>
      <c r="C904" s="7" t="s">
        <v>5429</v>
      </c>
      <c r="D904" s="4">
        <v>3</v>
      </c>
      <c r="E904" s="4">
        <v>2</v>
      </c>
      <c r="F904">
        <v>4</v>
      </c>
      <c r="G904">
        <v>4</v>
      </c>
      <c r="H904">
        <v>4</v>
      </c>
      <c r="I904">
        <v>4</v>
      </c>
      <c r="J904">
        <v>2</v>
      </c>
      <c r="K904">
        <v>5</v>
      </c>
      <c r="L904">
        <v>4</v>
      </c>
      <c r="M904">
        <v>4</v>
      </c>
      <c r="N904">
        <v>4</v>
      </c>
      <c r="O904" s="4" t="s">
        <v>10598</v>
      </c>
      <c r="P904" t="s">
        <v>10664</v>
      </c>
      <c r="Q904">
        <v>48.137430000000002</v>
      </c>
      <c r="R904">
        <v>11.57549</v>
      </c>
    </row>
    <row r="905" spans="1:18">
      <c r="A905">
        <v>40938.610949074071</v>
      </c>
      <c r="B905" s="6" t="s">
        <v>5425</v>
      </c>
      <c r="C905" s="7" t="s">
        <v>5430</v>
      </c>
      <c r="D905" s="4">
        <v>4</v>
      </c>
      <c r="E905" s="4">
        <v>3</v>
      </c>
      <c r="F905">
        <v>4</v>
      </c>
      <c r="G905">
        <v>5</v>
      </c>
      <c r="H905">
        <v>4</v>
      </c>
      <c r="I905">
        <v>3</v>
      </c>
      <c r="J905">
        <v>3</v>
      </c>
      <c r="K905">
        <v>4</v>
      </c>
      <c r="L905">
        <v>5</v>
      </c>
      <c r="M905">
        <v>4</v>
      </c>
      <c r="N905">
        <v>5</v>
      </c>
      <c r="O905" s="4" t="s">
        <v>10620</v>
      </c>
      <c r="P905" t="s">
        <v>10621</v>
      </c>
      <c r="Q905">
        <v>51.50853</v>
      </c>
      <c r="R905">
        <v>-0.12573999999999999</v>
      </c>
    </row>
    <row r="906" spans="1:18">
      <c r="A906">
        <v>40938.683148148149</v>
      </c>
      <c r="B906" s="6" t="s">
        <v>5425</v>
      </c>
      <c r="C906" s="7" t="s">
        <v>5431</v>
      </c>
      <c r="D906" s="4">
        <v>4</v>
      </c>
      <c r="E906" s="4">
        <v>3</v>
      </c>
      <c r="F906">
        <v>3</v>
      </c>
      <c r="G906">
        <v>2</v>
      </c>
      <c r="H906">
        <v>4</v>
      </c>
      <c r="I906">
        <v>3</v>
      </c>
      <c r="J906">
        <v>2</v>
      </c>
      <c r="K906">
        <v>4</v>
      </c>
      <c r="L906">
        <v>5</v>
      </c>
      <c r="M906">
        <v>3</v>
      </c>
      <c r="N906">
        <v>4</v>
      </c>
      <c r="O906" s="4" t="s">
        <v>10604</v>
      </c>
      <c r="P906" t="s">
        <v>10673</v>
      </c>
      <c r="Q906">
        <v>45.748460000000001</v>
      </c>
      <c r="R906">
        <v>4.8467099999999999</v>
      </c>
    </row>
    <row r="907" spans="1:18">
      <c r="A907">
        <v>40938.722858796296</v>
      </c>
      <c r="B907" s="6" t="s">
        <v>5425</v>
      </c>
      <c r="C907" s="7" t="s">
        <v>5432</v>
      </c>
      <c r="D907" s="4">
        <v>4</v>
      </c>
      <c r="E907" s="4">
        <v>3</v>
      </c>
      <c r="F907">
        <v>3</v>
      </c>
      <c r="G907">
        <v>2</v>
      </c>
      <c r="H907">
        <v>2</v>
      </c>
      <c r="I907">
        <v>3</v>
      </c>
      <c r="J907">
        <v>2</v>
      </c>
      <c r="K907">
        <v>5</v>
      </c>
      <c r="L907">
        <v>4</v>
      </c>
      <c r="M907">
        <v>5</v>
      </c>
      <c r="N907">
        <v>5</v>
      </c>
      <c r="O907" s="4" t="s">
        <v>10709</v>
      </c>
      <c r="P907" t="s">
        <v>10711</v>
      </c>
      <c r="Q907">
        <v>51.75</v>
      </c>
      <c r="R907">
        <v>19.466670000000001</v>
      </c>
    </row>
    <row r="908" spans="1:18">
      <c r="A908">
        <v>40938.727083333331</v>
      </c>
      <c r="B908" s="6" t="s">
        <v>5425</v>
      </c>
      <c r="C908" s="7" t="s">
        <v>5433</v>
      </c>
      <c r="D908" s="4">
        <v>5</v>
      </c>
      <c r="E908" s="4">
        <v>4</v>
      </c>
      <c r="F908">
        <v>4</v>
      </c>
      <c r="G908">
        <v>4</v>
      </c>
      <c r="H908">
        <v>5</v>
      </c>
      <c r="I908">
        <v>4</v>
      </c>
      <c r="J908">
        <v>5</v>
      </c>
      <c r="K908">
        <v>4</v>
      </c>
      <c r="L908">
        <v>5</v>
      </c>
      <c r="M908">
        <v>4</v>
      </c>
      <c r="N908">
        <v>5</v>
      </c>
      <c r="O908" s="4" t="s">
        <v>10607</v>
      </c>
      <c r="P908" t="s">
        <v>10624</v>
      </c>
      <c r="Q908">
        <v>43.700110000000002</v>
      </c>
      <c r="R908">
        <v>-79.416300000000007</v>
      </c>
    </row>
    <row r="909" spans="1:18">
      <c r="A909">
        <v>40938.76835648148</v>
      </c>
      <c r="B909" s="6" t="s">
        <v>5425</v>
      </c>
      <c r="C909" s="7" t="s">
        <v>5434</v>
      </c>
      <c r="D909" s="4">
        <v>3</v>
      </c>
      <c r="E909" s="4">
        <v>4</v>
      </c>
      <c r="F909">
        <v>4</v>
      </c>
      <c r="G909">
        <v>5</v>
      </c>
      <c r="H909">
        <v>5</v>
      </c>
      <c r="I909">
        <v>5</v>
      </c>
      <c r="J909">
        <v>2</v>
      </c>
      <c r="K909">
        <v>5</v>
      </c>
      <c r="L909">
        <v>5</v>
      </c>
      <c r="M909">
        <v>2</v>
      </c>
      <c r="N909">
        <v>4</v>
      </c>
      <c r="O909" s="4" t="s">
        <v>10614</v>
      </c>
      <c r="P909" t="s">
        <v>10615</v>
      </c>
      <c r="Q909">
        <v>40.650100000000002</v>
      </c>
      <c r="R909">
        <v>-73.949579999999997</v>
      </c>
    </row>
    <row r="910" spans="1:18">
      <c r="A910">
        <v>40938.775347222225</v>
      </c>
      <c r="B910" s="6" t="s">
        <v>5425</v>
      </c>
      <c r="C910" s="7" t="s">
        <v>5435</v>
      </c>
      <c r="D910" s="4">
        <v>5</v>
      </c>
      <c r="E910" s="4">
        <v>5</v>
      </c>
      <c r="F910">
        <v>5</v>
      </c>
      <c r="G910">
        <v>5</v>
      </c>
      <c r="H910">
        <v>5</v>
      </c>
      <c r="I910">
        <v>5</v>
      </c>
      <c r="J910">
        <v>5</v>
      </c>
      <c r="K910">
        <v>5</v>
      </c>
      <c r="L910">
        <v>5</v>
      </c>
      <c r="M910">
        <v>5</v>
      </c>
      <c r="N910">
        <v>5</v>
      </c>
      <c r="O910" s="4" t="s">
        <v>10607</v>
      </c>
      <c r="P910" t="s">
        <v>10624</v>
      </c>
      <c r="Q910">
        <v>43.700110000000002</v>
      </c>
      <c r="R910">
        <v>-79.416300000000007</v>
      </c>
    </row>
    <row r="911" spans="1:18">
      <c r="A911">
        <v>40938.821458333332</v>
      </c>
      <c r="B911" s="6" t="s">
        <v>5425</v>
      </c>
      <c r="C911" s="7" t="s">
        <v>5436</v>
      </c>
      <c r="D911" s="4">
        <v>5</v>
      </c>
      <c r="E911" s="4">
        <v>4</v>
      </c>
      <c r="F911">
        <v>5</v>
      </c>
      <c r="G911">
        <v>4</v>
      </c>
      <c r="H911">
        <v>4</v>
      </c>
      <c r="I911">
        <v>3</v>
      </c>
      <c r="J911">
        <v>4</v>
      </c>
      <c r="K911">
        <v>4</v>
      </c>
      <c r="L911">
        <v>4</v>
      </c>
      <c r="M911">
        <v>4</v>
      </c>
      <c r="N911">
        <v>5</v>
      </c>
      <c r="O911" s="4" t="s">
        <v>10614</v>
      </c>
      <c r="P911" t="s">
        <v>10631</v>
      </c>
      <c r="Q911">
        <v>29.763280000000002</v>
      </c>
      <c r="R911">
        <v>-95.36327</v>
      </c>
    </row>
    <row r="912" spans="1:18">
      <c r="A912">
        <v>40938.904594907406</v>
      </c>
      <c r="B912" s="6" t="s">
        <v>5425</v>
      </c>
      <c r="C912" s="7" t="s">
        <v>5437</v>
      </c>
      <c r="D912" s="4">
        <v>5</v>
      </c>
      <c r="E912" s="4">
        <v>4</v>
      </c>
      <c r="F912">
        <v>4</v>
      </c>
      <c r="G912">
        <v>5</v>
      </c>
      <c r="H912">
        <v>5</v>
      </c>
      <c r="I912">
        <v>5</v>
      </c>
      <c r="J912">
        <v>4</v>
      </c>
      <c r="K912">
        <v>5</v>
      </c>
      <c r="L912">
        <v>5</v>
      </c>
      <c r="M912">
        <v>5</v>
      </c>
      <c r="N912">
        <v>5</v>
      </c>
      <c r="O912" s="4" t="s">
        <v>10614</v>
      </c>
      <c r="P912" t="s">
        <v>10636</v>
      </c>
      <c r="Q912">
        <v>40.714269999999999</v>
      </c>
      <c r="R912">
        <v>-74.005970000000005</v>
      </c>
    </row>
    <row r="913" spans="1:18">
      <c r="A913">
        <v>40937.040370370371</v>
      </c>
      <c r="B913" s="6" t="s">
        <v>5438</v>
      </c>
      <c r="C913" s="7" t="s">
        <v>5439</v>
      </c>
      <c r="D913" s="4">
        <v>5</v>
      </c>
      <c r="E913" s="4">
        <v>3</v>
      </c>
      <c r="F913">
        <v>3</v>
      </c>
      <c r="G913">
        <v>3</v>
      </c>
      <c r="H913">
        <v>5</v>
      </c>
      <c r="I913">
        <v>4</v>
      </c>
      <c r="J913">
        <v>3</v>
      </c>
      <c r="K913">
        <v>5</v>
      </c>
      <c r="L913">
        <v>5</v>
      </c>
      <c r="M913">
        <v>5</v>
      </c>
      <c r="N913">
        <v>3</v>
      </c>
      <c r="O913" s="4" t="s">
        <v>10614</v>
      </c>
      <c r="P913" t="s">
        <v>10636</v>
      </c>
      <c r="Q913">
        <v>40.714269999999999</v>
      </c>
      <c r="R913">
        <v>-74.005970000000005</v>
      </c>
    </row>
    <row r="914" spans="1:18">
      <c r="A914">
        <v>40937.514652777776</v>
      </c>
      <c r="B914" s="6" t="s">
        <v>5438</v>
      </c>
      <c r="C914" s="7" t="s">
        <v>5440</v>
      </c>
      <c r="D914" s="4">
        <v>4</v>
      </c>
      <c r="E914" s="4">
        <v>3</v>
      </c>
      <c r="F914">
        <v>3</v>
      </c>
      <c r="G914">
        <v>5</v>
      </c>
      <c r="H914">
        <v>5</v>
      </c>
      <c r="I914">
        <v>5</v>
      </c>
      <c r="J914">
        <v>3</v>
      </c>
      <c r="K914">
        <v>4</v>
      </c>
      <c r="L914">
        <v>5</v>
      </c>
      <c r="M914">
        <v>4</v>
      </c>
      <c r="N914">
        <v>2</v>
      </c>
      <c r="O914" s="4" t="s">
        <v>10598</v>
      </c>
      <c r="P914" t="s">
        <v>10599</v>
      </c>
      <c r="Q914">
        <v>53.55</v>
      </c>
      <c r="R914">
        <v>10</v>
      </c>
    </row>
    <row r="915" spans="1:18">
      <c r="A915">
        <v>40937.886284722219</v>
      </c>
      <c r="B915" s="6" t="s">
        <v>5438</v>
      </c>
      <c r="C915" s="7" t="s">
        <v>5441</v>
      </c>
      <c r="D915" s="4">
        <v>3</v>
      </c>
      <c r="E915" s="4">
        <v>3</v>
      </c>
      <c r="F915">
        <v>4</v>
      </c>
      <c r="G915">
        <v>5</v>
      </c>
      <c r="H915">
        <v>5</v>
      </c>
      <c r="I915">
        <v>5</v>
      </c>
      <c r="J915">
        <v>4</v>
      </c>
      <c r="K915">
        <v>5</v>
      </c>
      <c r="L915">
        <v>5</v>
      </c>
      <c r="M915">
        <v>4</v>
      </c>
      <c r="N915">
        <v>4</v>
      </c>
      <c r="O915" s="4" t="s">
        <v>10620</v>
      </c>
      <c r="P915" t="s">
        <v>10655</v>
      </c>
      <c r="Q915">
        <v>51.512790000000003</v>
      </c>
      <c r="R915">
        <v>-9.1840000000000005E-2</v>
      </c>
    </row>
    <row r="916" spans="1:18">
      <c r="A916">
        <v>40937.646412037036</v>
      </c>
      <c r="B916" s="6" t="s">
        <v>5438</v>
      </c>
      <c r="C916" s="7" t="s">
        <v>5442</v>
      </c>
      <c r="D916" s="4">
        <v>5</v>
      </c>
      <c r="E916" s="4">
        <v>2</v>
      </c>
      <c r="F916">
        <v>3</v>
      </c>
      <c r="G916">
        <v>5</v>
      </c>
      <c r="H916">
        <v>5</v>
      </c>
      <c r="I916">
        <v>5</v>
      </c>
      <c r="J916">
        <v>3</v>
      </c>
      <c r="K916">
        <v>5</v>
      </c>
      <c r="L916">
        <v>3</v>
      </c>
      <c r="M916">
        <v>4</v>
      </c>
      <c r="N916">
        <v>4</v>
      </c>
      <c r="O916" s="4" t="s">
        <v>10618</v>
      </c>
      <c r="P916" t="s">
        <v>10643</v>
      </c>
      <c r="Q916">
        <v>40.833329999999997</v>
      </c>
      <c r="R916">
        <v>14.25</v>
      </c>
    </row>
    <row r="917" spans="1:18">
      <c r="A917">
        <v>40937.663449074076</v>
      </c>
      <c r="B917" s="6" t="s">
        <v>5438</v>
      </c>
      <c r="C917" s="7" t="s">
        <v>5443</v>
      </c>
      <c r="D917" s="4">
        <v>1</v>
      </c>
      <c r="E917" s="4">
        <v>1</v>
      </c>
      <c r="F917">
        <v>1</v>
      </c>
      <c r="G917">
        <v>1</v>
      </c>
      <c r="H917">
        <v>1</v>
      </c>
      <c r="I917">
        <v>1</v>
      </c>
      <c r="J917">
        <v>1</v>
      </c>
      <c r="K917">
        <v>1</v>
      </c>
      <c r="L917">
        <v>1</v>
      </c>
      <c r="M917">
        <v>1</v>
      </c>
      <c r="N917">
        <v>1</v>
      </c>
      <c r="O917" s="4" t="s">
        <v>10716</v>
      </c>
      <c r="P917" t="s">
        <v>10717</v>
      </c>
      <c r="Q917">
        <v>-37.814</v>
      </c>
      <c r="R917">
        <v>144.96332000000001</v>
      </c>
    </row>
    <row r="918" spans="1:18">
      <c r="A918">
        <v>40937.771053240744</v>
      </c>
      <c r="B918" s="6" t="s">
        <v>5438</v>
      </c>
      <c r="C918" s="7" t="s">
        <v>5444</v>
      </c>
      <c r="D918" s="4">
        <v>5</v>
      </c>
      <c r="E918" s="4">
        <v>5</v>
      </c>
      <c r="F918">
        <v>5</v>
      </c>
      <c r="G918">
        <v>4</v>
      </c>
      <c r="H918">
        <v>5</v>
      </c>
      <c r="I918">
        <v>4</v>
      </c>
      <c r="J918">
        <v>4</v>
      </c>
      <c r="K918">
        <v>5</v>
      </c>
      <c r="L918">
        <v>4</v>
      </c>
      <c r="M918">
        <v>5</v>
      </c>
      <c r="N918">
        <v>4</v>
      </c>
      <c r="O918" s="4" t="s">
        <v>10614</v>
      </c>
      <c r="P918" t="s">
        <v>10628</v>
      </c>
      <c r="Q918">
        <v>41.850029999999997</v>
      </c>
      <c r="R918">
        <v>-87.650049999999993</v>
      </c>
    </row>
    <row r="919" spans="1:18">
      <c r="A919">
        <v>40937.808969907404</v>
      </c>
      <c r="B919" s="6" t="s">
        <v>5438</v>
      </c>
      <c r="C919" s="7" t="s">
        <v>5445</v>
      </c>
      <c r="D919" s="4">
        <v>3</v>
      </c>
      <c r="E919" s="4">
        <v>3</v>
      </c>
      <c r="F919">
        <v>3</v>
      </c>
      <c r="G919">
        <v>2</v>
      </c>
      <c r="H919">
        <v>5</v>
      </c>
      <c r="I919">
        <v>4</v>
      </c>
      <c r="J919">
        <v>2</v>
      </c>
      <c r="K919">
        <v>5</v>
      </c>
      <c r="L919">
        <v>5</v>
      </c>
      <c r="M919">
        <v>3</v>
      </c>
      <c r="N919">
        <v>5</v>
      </c>
      <c r="O919" s="4" t="s">
        <v>10598</v>
      </c>
      <c r="P919" t="s">
        <v>10651</v>
      </c>
      <c r="Q919">
        <v>52.524369999999998</v>
      </c>
      <c r="R919">
        <v>13.41053</v>
      </c>
    </row>
    <row r="920" spans="1:18">
      <c r="A920">
        <v>40937.852094907408</v>
      </c>
      <c r="B920" s="6" t="s">
        <v>5438</v>
      </c>
      <c r="C920" s="7" t="s">
        <v>5446</v>
      </c>
      <c r="D920" s="4">
        <v>2</v>
      </c>
      <c r="E920" s="4">
        <v>3</v>
      </c>
      <c r="F920">
        <v>3</v>
      </c>
      <c r="G920">
        <v>2</v>
      </c>
      <c r="H920">
        <v>3</v>
      </c>
      <c r="I920">
        <v>3</v>
      </c>
      <c r="J920">
        <v>2</v>
      </c>
      <c r="K920">
        <v>2</v>
      </c>
      <c r="L920">
        <v>2</v>
      </c>
      <c r="M920">
        <v>1</v>
      </c>
      <c r="N920">
        <v>2</v>
      </c>
      <c r="O920" s="4" t="s">
        <v>10653</v>
      </c>
      <c r="P920" t="s">
        <v>10841</v>
      </c>
      <c r="Q920">
        <v>-12.04318</v>
      </c>
      <c r="R920">
        <v>-77.028239999999997</v>
      </c>
    </row>
    <row r="921" spans="1:18">
      <c r="A921">
        <v>40937.941145833334</v>
      </c>
      <c r="B921" s="6" t="s">
        <v>5438</v>
      </c>
      <c r="C921" s="7" t="s">
        <v>5447</v>
      </c>
      <c r="D921" s="4">
        <v>3</v>
      </c>
      <c r="E921" s="4">
        <v>2</v>
      </c>
      <c r="F921">
        <v>5</v>
      </c>
      <c r="G921">
        <v>4</v>
      </c>
      <c r="H921">
        <v>5</v>
      </c>
      <c r="I921">
        <v>5</v>
      </c>
      <c r="J921">
        <v>1</v>
      </c>
      <c r="K921">
        <v>5</v>
      </c>
      <c r="L921">
        <v>4</v>
      </c>
      <c r="M921">
        <v>3</v>
      </c>
      <c r="N921">
        <v>4</v>
      </c>
      <c r="O921" s="4" t="s">
        <v>10614</v>
      </c>
      <c r="P921" t="s">
        <v>10636</v>
      </c>
      <c r="Q921">
        <v>40.714269999999999</v>
      </c>
      <c r="R921">
        <v>-74.005970000000005</v>
      </c>
    </row>
    <row r="922" spans="1:18">
      <c r="A922">
        <v>40936.150868055556</v>
      </c>
      <c r="B922" s="6" t="s">
        <v>5448</v>
      </c>
      <c r="C922" s="7" t="s">
        <v>5449</v>
      </c>
      <c r="D922" s="4">
        <v>5</v>
      </c>
      <c r="E922" s="4">
        <v>5</v>
      </c>
      <c r="F922">
        <v>4</v>
      </c>
      <c r="G922">
        <v>4</v>
      </c>
      <c r="H922">
        <v>4</v>
      </c>
      <c r="I922">
        <v>5</v>
      </c>
      <c r="J922">
        <v>5</v>
      </c>
      <c r="K922">
        <v>5</v>
      </c>
      <c r="L922">
        <v>5</v>
      </c>
      <c r="M922">
        <v>5</v>
      </c>
      <c r="N922">
        <v>1</v>
      </c>
      <c r="O922" s="4" t="s">
        <v>10874</v>
      </c>
      <c r="P922" t="s">
        <v>10875</v>
      </c>
      <c r="Q922">
        <v>43.25</v>
      </c>
      <c r="R922">
        <v>76.95</v>
      </c>
    </row>
    <row r="923" spans="1:18">
      <c r="A923">
        <v>40936.574212962965</v>
      </c>
      <c r="B923" s="6" t="s">
        <v>5448</v>
      </c>
      <c r="C923" s="7" t="s">
        <v>5450</v>
      </c>
      <c r="D923" s="4">
        <v>5</v>
      </c>
      <c r="E923" s="4">
        <v>5</v>
      </c>
      <c r="F923">
        <v>5</v>
      </c>
      <c r="G923">
        <v>5</v>
      </c>
      <c r="H923">
        <v>5</v>
      </c>
      <c r="I923">
        <v>5</v>
      </c>
      <c r="J923">
        <v>5</v>
      </c>
      <c r="K923">
        <v>5</v>
      </c>
      <c r="L923">
        <v>5</v>
      </c>
      <c r="M923">
        <v>5</v>
      </c>
      <c r="N923">
        <v>5</v>
      </c>
      <c r="O923" s="4" t="s">
        <v>10620</v>
      </c>
      <c r="P923" t="s">
        <v>10828</v>
      </c>
      <c r="Q923">
        <v>52.48142</v>
      </c>
      <c r="R923">
        <v>-1.8998299999999999</v>
      </c>
    </row>
    <row r="924" spans="1:18">
      <c r="A924">
        <v>40936.663726851853</v>
      </c>
      <c r="B924" s="6" t="s">
        <v>5448</v>
      </c>
      <c r="C924" s="7" t="s">
        <v>5451</v>
      </c>
      <c r="D924" s="4">
        <v>5</v>
      </c>
      <c r="E924" s="4">
        <v>4</v>
      </c>
      <c r="F924">
        <v>5</v>
      </c>
      <c r="G924">
        <v>5</v>
      </c>
      <c r="H924">
        <v>5</v>
      </c>
      <c r="I924">
        <v>5</v>
      </c>
      <c r="J924">
        <v>4</v>
      </c>
      <c r="K924">
        <v>5</v>
      </c>
      <c r="L924">
        <v>4</v>
      </c>
      <c r="M924">
        <v>5</v>
      </c>
      <c r="N924">
        <v>5</v>
      </c>
      <c r="O924" s="4" t="s">
        <v>10604</v>
      </c>
      <c r="P924" t="s">
        <v>10605</v>
      </c>
      <c r="Q924">
        <v>48.853409999999997</v>
      </c>
      <c r="R924">
        <v>2.3488000000000002</v>
      </c>
    </row>
    <row r="925" spans="1:18">
      <c r="A925">
        <v>40936.704814814817</v>
      </c>
      <c r="B925" s="6" t="s">
        <v>5448</v>
      </c>
      <c r="C925" s="7" t="s">
        <v>5452</v>
      </c>
      <c r="D925" s="4">
        <v>4</v>
      </c>
      <c r="E925" s="4">
        <v>5</v>
      </c>
      <c r="F925">
        <v>4</v>
      </c>
      <c r="G925">
        <v>5</v>
      </c>
      <c r="H925">
        <v>3</v>
      </c>
      <c r="I925">
        <v>4</v>
      </c>
      <c r="J925">
        <v>4</v>
      </c>
      <c r="K925">
        <v>5</v>
      </c>
      <c r="L925">
        <v>5</v>
      </c>
      <c r="M925">
        <v>4</v>
      </c>
      <c r="N925">
        <v>4</v>
      </c>
      <c r="O925" s="4" t="s">
        <v>10598</v>
      </c>
      <c r="P925" t="s">
        <v>10651</v>
      </c>
      <c r="Q925">
        <v>52.524369999999998</v>
      </c>
      <c r="R925">
        <v>13.41053</v>
      </c>
    </row>
    <row r="926" spans="1:18">
      <c r="A926">
        <v>40936.952303240738</v>
      </c>
      <c r="B926" s="6" t="s">
        <v>5448</v>
      </c>
      <c r="C926" s="7" t="s">
        <v>5453</v>
      </c>
      <c r="D926" s="4">
        <v>4</v>
      </c>
      <c r="E926" s="4">
        <v>4</v>
      </c>
      <c r="F926">
        <v>4</v>
      </c>
      <c r="G926">
        <v>3</v>
      </c>
      <c r="H926">
        <v>4</v>
      </c>
      <c r="I926">
        <v>4</v>
      </c>
      <c r="J926">
        <v>4</v>
      </c>
      <c r="K926">
        <v>4</v>
      </c>
      <c r="L926">
        <v>4</v>
      </c>
      <c r="M926">
        <v>4</v>
      </c>
      <c r="N926">
        <v>4</v>
      </c>
      <c r="O926" s="4" t="s">
        <v>10618</v>
      </c>
      <c r="P926" t="s">
        <v>10637</v>
      </c>
      <c r="Q926">
        <v>45.464269999999999</v>
      </c>
      <c r="R926">
        <v>9.1895100000000003</v>
      </c>
    </row>
    <row r="927" spans="1:18">
      <c r="A927">
        <v>40935.27648148148</v>
      </c>
      <c r="B927" s="6" t="s">
        <v>5454</v>
      </c>
      <c r="C927" s="7" t="s">
        <v>5455</v>
      </c>
      <c r="D927" s="4">
        <v>5</v>
      </c>
      <c r="E927" s="4">
        <v>5</v>
      </c>
      <c r="F927">
        <v>5</v>
      </c>
      <c r="G927">
        <v>5</v>
      </c>
      <c r="H927">
        <v>5</v>
      </c>
      <c r="I927">
        <v>5</v>
      </c>
      <c r="J927">
        <v>5</v>
      </c>
      <c r="K927">
        <v>5</v>
      </c>
      <c r="L927">
        <v>5</v>
      </c>
      <c r="M927">
        <v>5</v>
      </c>
      <c r="N927">
        <v>5</v>
      </c>
      <c r="O927" s="4" t="s">
        <v>10629</v>
      </c>
      <c r="P927" t="s">
        <v>10669</v>
      </c>
      <c r="Q927">
        <v>40.416499999999999</v>
      </c>
      <c r="R927">
        <v>-3.7025600000000001</v>
      </c>
    </row>
    <row r="928" spans="1:18">
      <c r="A928">
        <v>40935.690659722219</v>
      </c>
      <c r="B928" s="6" t="s">
        <v>5454</v>
      </c>
      <c r="C928" s="7" t="s">
        <v>5456</v>
      </c>
      <c r="D928" s="4">
        <v>1</v>
      </c>
      <c r="E928" s="4">
        <v>1</v>
      </c>
      <c r="F928">
        <v>1</v>
      </c>
      <c r="G928">
        <v>3</v>
      </c>
      <c r="H928">
        <v>1</v>
      </c>
      <c r="I928">
        <v>1</v>
      </c>
      <c r="J928">
        <v>5</v>
      </c>
      <c r="K928">
        <v>1</v>
      </c>
      <c r="L928">
        <v>3</v>
      </c>
      <c r="M928">
        <v>1</v>
      </c>
      <c r="N928">
        <v>5</v>
      </c>
      <c r="O928" s="4" t="s">
        <v>10604</v>
      </c>
      <c r="P928" t="s">
        <v>10605</v>
      </c>
      <c r="Q928">
        <v>48.853409999999997</v>
      </c>
      <c r="R928">
        <v>2.3488000000000002</v>
      </c>
    </row>
    <row r="929" spans="1:18">
      <c r="A929">
        <v>40935.664224537039</v>
      </c>
      <c r="B929" s="6" t="s">
        <v>5454</v>
      </c>
      <c r="C929" s="7" t="s">
        <v>5457</v>
      </c>
      <c r="D929" s="4">
        <v>2</v>
      </c>
      <c r="E929" s="4">
        <v>4</v>
      </c>
      <c r="F929">
        <v>3</v>
      </c>
      <c r="G929">
        <v>3</v>
      </c>
      <c r="H929">
        <v>5</v>
      </c>
      <c r="I929">
        <v>3</v>
      </c>
      <c r="J929">
        <v>3</v>
      </c>
      <c r="K929">
        <v>5</v>
      </c>
      <c r="L929">
        <v>4</v>
      </c>
      <c r="M929">
        <v>5</v>
      </c>
      <c r="N929">
        <v>5</v>
      </c>
      <c r="O929" s="4" t="s">
        <v>10598</v>
      </c>
      <c r="P929" t="s">
        <v>10651</v>
      </c>
      <c r="Q929">
        <v>52.524369999999998</v>
      </c>
      <c r="R929">
        <v>13.41053</v>
      </c>
    </row>
    <row r="930" spans="1:18">
      <c r="A930">
        <v>40935.706655092596</v>
      </c>
      <c r="B930" s="6" t="s">
        <v>5454</v>
      </c>
      <c r="C930" s="7" t="s">
        <v>5458</v>
      </c>
      <c r="D930" s="4">
        <v>3</v>
      </c>
      <c r="E930" s="4">
        <v>4</v>
      </c>
      <c r="F930">
        <v>4</v>
      </c>
      <c r="G930">
        <v>5</v>
      </c>
      <c r="H930">
        <v>3</v>
      </c>
      <c r="I930">
        <v>4</v>
      </c>
      <c r="J930">
        <v>3</v>
      </c>
      <c r="K930">
        <v>5</v>
      </c>
      <c r="L930">
        <v>5</v>
      </c>
      <c r="M930">
        <v>5</v>
      </c>
      <c r="N930">
        <v>5</v>
      </c>
      <c r="O930" s="4" t="s">
        <v>10614</v>
      </c>
      <c r="P930" t="s">
        <v>10640</v>
      </c>
      <c r="Q930">
        <v>34.052230000000002</v>
      </c>
      <c r="R930">
        <v>-118.24368</v>
      </c>
    </row>
    <row r="931" spans="1:18">
      <c r="A931">
        <v>40934.23541666667</v>
      </c>
      <c r="B931" s="6" t="s">
        <v>5459</v>
      </c>
      <c r="C931" s="7" t="s">
        <v>5460</v>
      </c>
      <c r="D931" s="4">
        <v>4</v>
      </c>
      <c r="E931" s="4">
        <v>3</v>
      </c>
      <c r="F931">
        <v>4</v>
      </c>
      <c r="G931">
        <v>4</v>
      </c>
      <c r="H931">
        <v>4</v>
      </c>
      <c r="I931">
        <v>4</v>
      </c>
      <c r="J931">
        <v>3</v>
      </c>
      <c r="K931">
        <v>5</v>
      </c>
      <c r="L931">
        <v>5</v>
      </c>
      <c r="M931">
        <v>5</v>
      </c>
      <c r="N931">
        <v>3</v>
      </c>
      <c r="O931" s="4" t="s">
        <v>10629</v>
      </c>
      <c r="P931" t="s">
        <v>10630</v>
      </c>
      <c r="Q931">
        <v>41.38879</v>
      </c>
      <c r="R931">
        <v>2.1589900000000002</v>
      </c>
    </row>
    <row r="932" spans="1:18">
      <c r="A932">
        <v>40934.282094907408</v>
      </c>
      <c r="B932" s="6" t="s">
        <v>5459</v>
      </c>
      <c r="C932" s="7" t="s">
        <v>5461</v>
      </c>
      <c r="D932" s="4">
        <v>5</v>
      </c>
      <c r="E932" s="4">
        <v>3</v>
      </c>
      <c r="F932">
        <v>3</v>
      </c>
      <c r="G932">
        <v>4</v>
      </c>
      <c r="H932">
        <v>3</v>
      </c>
      <c r="I932">
        <v>2</v>
      </c>
      <c r="J932">
        <v>3</v>
      </c>
      <c r="K932">
        <v>4</v>
      </c>
      <c r="L932">
        <v>2</v>
      </c>
      <c r="M932">
        <v>4</v>
      </c>
      <c r="N932">
        <v>4</v>
      </c>
      <c r="O932" s="4" t="s">
        <v>10670</v>
      </c>
      <c r="P932" t="s">
        <v>10849</v>
      </c>
      <c r="Q932">
        <v>24.146899999999999</v>
      </c>
      <c r="R932">
        <v>120.68389999999999</v>
      </c>
    </row>
    <row r="933" spans="1:18">
      <c r="A933">
        <v>40934.372141203705</v>
      </c>
      <c r="B933" s="6" t="s">
        <v>5459</v>
      </c>
      <c r="C933" s="7" t="s">
        <v>5462</v>
      </c>
      <c r="D933" s="4">
        <v>4</v>
      </c>
      <c r="E933" s="4">
        <v>4</v>
      </c>
      <c r="F933">
        <v>3</v>
      </c>
      <c r="G933">
        <v>2</v>
      </c>
      <c r="H933">
        <v>2</v>
      </c>
      <c r="I933">
        <v>2</v>
      </c>
      <c r="J933">
        <v>2</v>
      </c>
      <c r="K933">
        <v>3</v>
      </c>
      <c r="L933">
        <v>4</v>
      </c>
      <c r="M933">
        <v>3</v>
      </c>
      <c r="N933">
        <v>2</v>
      </c>
      <c r="O933" s="4" t="s">
        <v>10656</v>
      </c>
      <c r="P933" t="s">
        <v>10657</v>
      </c>
      <c r="Q933">
        <v>37.568260000000002</v>
      </c>
      <c r="R933">
        <v>126.97783</v>
      </c>
    </row>
    <row r="934" spans="1:18">
      <c r="A934">
        <v>40934.889108796298</v>
      </c>
      <c r="B934" s="6" t="s">
        <v>5459</v>
      </c>
      <c r="C934" s="7" t="s">
        <v>5463</v>
      </c>
      <c r="D934" s="4">
        <v>3</v>
      </c>
      <c r="E934" s="4">
        <v>4</v>
      </c>
      <c r="F934">
        <v>4</v>
      </c>
      <c r="G934">
        <v>4</v>
      </c>
      <c r="H934">
        <v>5</v>
      </c>
      <c r="I934">
        <v>3</v>
      </c>
      <c r="J934">
        <v>3</v>
      </c>
      <c r="K934">
        <v>4</v>
      </c>
      <c r="L934">
        <v>5</v>
      </c>
      <c r="M934">
        <v>4</v>
      </c>
      <c r="N934">
        <v>3</v>
      </c>
      <c r="O934" s="4" t="s">
        <v>10598</v>
      </c>
      <c r="P934" t="s">
        <v>10651</v>
      </c>
      <c r="Q934">
        <v>52.524369999999998</v>
      </c>
      <c r="R934">
        <v>13.41053</v>
      </c>
    </row>
    <row r="935" spans="1:18">
      <c r="A935">
        <v>40934.657650462963</v>
      </c>
      <c r="B935" s="6" t="s">
        <v>5459</v>
      </c>
      <c r="C935" s="7" t="s">
        <v>5464</v>
      </c>
      <c r="D935" s="4">
        <v>5</v>
      </c>
      <c r="E935" s="4">
        <v>3</v>
      </c>
      <c r="F935">
        <v>3</v>
      </c>
      <c r="G935">
        <v>5</v>
      </c>
      <c r="H935">
        <v>3</v>
      </c>
      <c r="I935">
        <v>5</v>
      </c>
      <c r="J935">
        <v>3</v>
      </c>
      <c r="K935">
        <v>5</v>
      </c>
      <c r="L935">
        <v>5</v>
      </c>
      <c r="M935">
        <v>5</v>
      </c>
      <c r="N935">
        <v>5</v>
      </c>
      <c r="O935" s="4" t="s">
        <v>10614</v>
      </c>
      <c r="P935" t="s">
        <v>10631</v>
      </c>
      <c r="Q935">
        <v>29.763280000000002</v>
      </c>
      <c r="R935">
        <v>-95.36327</v>
      </c>
    </row>
    <row r="936" spans="1:18">
      <c r="A936">
        <v>40934.743703703702</v>
      </c>
      <c r="B936" s="6" t="s">
        <v>5459</v>
      </c>
      <c r="C936" s="7" t="s">
        <v>5465</v>
      </c>
      <c r="D936" s="4">
        <v>5</v>
      </c>
      <c r="E936" s="4">
        <v>5</v>
      </c>
      <c r="F936">
        <v>5</v>
      </c>
      <c r="G936">
        <v>5</v>
      </c>
      <c r="H936">
        <v>3</v>
      </c>
      <c r="I936">
        <v>5</v>
      </c>
      <c r="J936">
        <v>5</v>
      </c>
      <c r="K936">
        <v>5</v>
      </c>
      <c r="L936">
        <v>5</v>
      </c>
      <c r="M936">
        <v>5</v>
      </c>
      <c r="N936">
        <v>5</v>
      </c>
      <c r="O936" s="4" t="s">
        <v>10695</v>
      </c>
      <c r="P936" t="s">
        <v>10793</v>
      </c>
      <c r="Q936">
        <v>64.135480000000001</v>
      </c>
      <c r="R936">
        <v>-21.895409999999998</v>
      </c>
    </row>
    <row r="937" spans="1:18">
      <c r="A937">
        <v>40934.745995370373</v>
      </c>
      <c r="B937" s="6" t="s">
        <v>5459</v>
      </c>
      <c r="C937" s="7" t="s">
        <v>5466</v>
      </c>
      <c r="D937" s="4">
        <v>5</v>
      </c>
      <c r="E937" s="4">
        <v>5</v>
      </c>
      <c r="F937">
        <v>5</v>
      </c>
      <c r="G937">
        <v>5</v>
      </c>
      <c r="H937">
        <v>5</v>
      </c>
      <c r="I937">
        <v>5</v>
      </c>
      <c r="J937">
        <v>5</v>
      </c>
      <c r="K937">
        <v>5</v>
      </c>
      <c r="L937">
        <v>5</v>
      </c>
      <c r="M937">
        <v>5</v>
      </c>
      <c r="N937">
        <v>5</v>
      </c>
      <c r="O937" s="4" t="s">
        <v>10625</v>
      </c>
      <c r="P937" t="s">
        <v>10782</v>
      </c>
      <c r="Q937">
        <v>19.601109999999998</v>
      </c>
      <c r="R937">
        <v>-99.052499999999995</v>
      </c>
    </row>
    <row r="938" spans="1:18">
      <c r="A938">
        <v>40934.785891203705</v>
      </c>
      <c r="B938" s="6" t="s">
        <v>5459</v>
      </c>
      <c r="C938" s="7" t="s">
        <v>5467</v>
      </c>
      <c r="D938" s="4">
        <v>4</v>
      </c>
      <c r="E938" s="4">
        <v>3</v>
      </c>
      <c r="F938">
        <v>4</v>
      </c>
      <c r="G938">
        <v>2</v>
      </c>
      <c r="H938">
        <v>5</v>
      </c>
      <c r="I938">
        <v>3</v>
      </c>
      <c r="J938">
        <v>3</v>
      </c>
      <c r="K938">
        <v>4</v>
      </c>
      <c r="L938">
        <v>3</v>
      </c>
      <c r="M938">
        <v>4</v>
      </c>
      <c r="N938">
        <v>5</v>
      </c>
      <c r="O938" s="4" t="s">
        <v>10638</v>
      </c>
      <c r="P938" t="s">
        <v>10876</v>
      </c>
      <c r="Q938">
        <v>58.38062</v>
      </c>
      <c r="R938">
        <v>26.725090000000002</v>
      </c>
    </row>
    <row r="939" spans="1:18">
      <c r="A939">
        <v>40934.786030092589</v>
      </c>
      <c r="B939" s="6" t="s">
        <v>5459</v>
      </c>
      <c r="C939" s="7" t="s">
        <v>5468</v>
      </c>
      <c r="D939" s="4">
        <v>3</v>
      </c>
      <c r="E939" s="4">
        <v>2</v>
      </c>
      <c r="F939">
        <v>2</v>
      </c>
      <c r="G939">
        <v>3</v>
      </c>
      <c r="H939">
        <v>5</v>
      </c>
      <c r="I939">
        <v>5</v>
      </c>
      <c r="J939">
        <v>3</v>
      </c>
      <c r="K939">
        <v>4</v>
      </c>
      <c r="L939">
        <v>4</v>
      </c>
      <c r="M939">
        <v>4</v>
      </c>
      <c r="N939">
        <v>5</v>
      </c>
      <c r="O939" s="4" t="s">
        <v>10614</v>
      </c>
      <c r="P939" t="s">
        <v>10640</v>
      </c>
      <c r="Q939">
        <v>34.052230000000002</v>
      </c>
      <c r="R939">
        <v>-118.24368</v>
      </c>
    </row>
    <row r="940" spans="1:18">
      <c r="A940">
        <v>40934.809467592589</v>
      </c>
      <c r="B940" s="6" t="s">
        <v>5459</v>
      </c>
      <c r="C940" s="7" t="s">
        <v>5469</v>
      </c>
      <c r="D940" s="4">
        <v>3</v>
      </c>
      <c r="E940" s="4">
        <v>4</v>
      </c>
      <c r="F940">
        <v>3</v>
      </c>
      <c r="G940">
        <v>4</v>
      </c>
      <c r="H940">
        <v>3</v>
      </c>
      <c r="I940">
        <v>3</v>
      </c>
      <c r="J940">
        <v>1</v>
      </c>
      <c r="K940">
        <v>5</v>
      </c>
      <c r="L940">
        <v>4</v>
      </c>
      <c r="M940">
        <v>5</v>
      </c>
      <c r="N940">
        <v>2</v>
      </c>
      <c r="O940" s="4" t="s">
        <v>10604</v>
      </c>
      <c r="P940" t="s">
        <v>10606</v>
      </c>
      <c r="Q940">
        <v>43.703130000000002</v>
      </c>
      <c r="R940">
        <v>7.2660799999999997</v>
      </c>
    </row>
    <row r="941" spans="1:18">
      <c r="A941">
        <v>40934.909803240742</v>
      </c>
      <c r="B941" s="6" t="s">
        <v>5459</v>
      </c>
      <c r="C941" s="7" t="s">
        <v>5470</v>
      </c>
      <c r="D941" s="4">
        <v>4</v>
      </c>
      <c r="E941" s="4">
        <v>5</v>
      </c>
      <c r="F941">
        <v>5</v>
      </c>
      <c r="G941">
        <v>3</v>
      </c>
      <c r="H941">
        <v>4</v>
      </c>
      <c r="I941">
        <v>1</v>
      </c>
      <c r="J941">
        <v>1</v>
      </c>
      <c r="K941">
        <v>4</v>
      </c>
      <c r="L941">
        <v>5</v>
      </c>
      <c r="M941">
        <v>3</v>
      </c>
      <c r="N941">
        <v>3</v>
      </c>
      <c r="O941" s="4" t="s">
        <v>10634</v>
      </c>
      <c r="P941" t="s">
        <v>10679</v>
      </c>
      <c r="Q941">
        <v>38.716670000000001</v>
      </c>
      <c r="R941">
        <v>-9.1333300000000008</v>
      </c>
    </row>
    <row r="942" spans="1:18">
      <c r="A942">
        <v>40934.915763888886</v>
      </c>
      <c r="B942" s="6" t="s">
        <v>5459</v>
      </c>
      <c r="C942" s="7" t="s">
        <v>5471</v>
      </c>
      <c r="D942" s="4">
        <v>1</v>
      </c>
      <c r="E942" s="4">
        <v>1</v>
      </c>
      <c r="F942">
        <v>1</v>
      </c>
      <c r="G942">
        <v>1</v>
      </c>
      <c r="H942">
        <v>1</v>
      </c>
      <c r="I942">
        <v>1</v>
      </c>
      <c r="J942">
        <v>1</v>
      </c>
      <c r="K942">
        <v>1</v>
      </c>
      <c r="L942">
        <v>1</v>
      </c>
      <c r="M942">
        <v>1</v>
      </c>
      <c r="N942">
        <v>1</v>
      </c>
      <c r="O942" s="4" t="s">
        <v>10709</v>
      </c>
      <c r="P942" t="s">
        <v>10711</v>
      </c>
      <c r="Q942">
        <v>51.75</v>
      </c>
      <c r="R942">
        <v>19.466670000000001</v>
      </c>
    </row>
    <row r="943" spans="1:18">
      <c r="A943">
        <v>40934.936342592591</v>
      </c>
      <c r="B943" s="6" t="s">
        <v>5459</v>
      </c>
      <c r="C943" s="7" t="s">
        <v>5343</v>
      </c>
      <c r="D943" s="4">
        <v>5</v>
      </c>
      <c r="E943" s="4">
        <v>4</v>
      </c>
      <c r="F943">
        <v>4</v>
      </c>
      <c r="G943">
        <v>5</v>
      </c>
      <c r="H943">
        <v>4</v>
      </c>
      <c r="I943">
        <v>5</v>
      </c>
      <c r="J943">
        <v>4</v>
      </c>
      <c r="K943">
        <v>5</v>
      </c>
      <c r="L943">
        <v>5</v>
      </c>
      <c r="M943">
        <v>5</v>
      </c>
      <c r="N943">
        <v>5</v>
      </c>
      <c r="O943" s="4" t="s">
        <v>10614</v>
      </c>
      <c r="P943" t="s">
        <v>10640</v>
      </c>
      <c r="Q943">
        <v>34.052230000000002</v>
      </c>
      <c r="R943">
        <v>-118.24368</v>
      </c>
    </row>
    <row r="944" spans="1:18">
      <c r="A944">
        <v>40934.974120370367</v>
      </c>
      <c r="B944" s="6" t="s">
        <v>5459</v>
      </c>
      <c r="C944" s="7" t="s">
        <v>5472</v>
      </c>
      <c r="D944" s="4">
        <v>1</v>
      </c>
      <c r="E944" s="4">
        <v>5</v>
      </c>
      <c r="F944">
        <v>5</v>
      </c>
      <c r="G944">
        <v>5</v>
      </c>
      <c r="H944">
        <v>5</v>
      </c>
      <c r="I944">
        <v>1</v>
      </c>
      <c r="J944">
        <v>5</v>
      </c>
      <c r="K944">
        <v>5</v>
      </c>
      <c r="L944">
        <v>5</v>
      </c>
      <c r="M944">
        <v>5</v>
      </c>
      <c r="N944">
        <v>5</v>
      </c>
      <c r="O944" s="4" t="s">
        <v>10725</v>
      </c>
      <c r="P944" t="s">
        <v>10877</v>
      </c>
      <c r="Q944">
        <v>-6.9038899999999996</v>
      </c>
      <c r="R944">
        <v>107.61861</v>
      </c>
    </row>
    <row r="945" spans="1:18">
      <c r="A945">
        <v>40933.180706018517</v>
      </c>
      <c r="B945" s="6" t="s">
        <v>5473</v>
      </c>
      <c r="C945" s="7" t="s">
        <v>5474</v>
      </c>
      <c r="D945" s="4">
        <v>1</v>
      </c>
      <c r="E945" s="4">
        <v>1</v>
      </c>
      <c r="F945">
        <v>1</v>
      </c>
      <c r="G945">
        <v>1</v>
      </c>
      <c r="H945">
        <v>1</v>
      </c>
      <c r="I945">
        <v>1</v>
      </c>
      <c r="J945">
        <v>1</v>
      </c>
      <c r="K945">
        <v>1</v>
      </c>
      <c r="L945">
        <v>1</v>
      </c>
      <c r="M945">
        <v>1</v>
      </c>
      <c r="N945">
        <v>1</v>
      </c>
      <c r="O945" s="4" t="s">
        <v>10614</v>
      </c>
      <c r="P945" t="s">
        <v>10615</v>
      </c>
      <c r="Q945">
        <v>40.650100000000002</v>
      </c>
      <c r="R945">
        <v>-73.949579999999997</v>
      </c>
    </row>
    <row r="946" spans="1:18">
      <c r="A946">
        <v>40933.327951388892</v>
      </c>
      <c r="B946" s="6" t="s">
        <v>5473</v>
      </c>
      <c r="C946" s="7" t="s">
        <v>5475</v>
      </c>
      <c r="D946" s="4">
        <v>2</v>
      </c>
      <c r="E946" s="4">
        <v>4</v>
      </c>
      <c r="F946">
        <v>5</v>
      </c>
      <c r="G946">
        <v>3</v>
      </c>
      <c r="H946">
        <v>5</v>
      </c>
      <c r="I946">
        <v>2</v>
      </c>
      <c r="J946">
        <v>1</v>
      </c>
      <c r="K946">
        <v>5</v>
      </c>
      <c r="L946">
        <v>2</v>
      </c>
      <c r="M946">
        <v>5</v>
      </c>
      <c r="N946">
        <v>5</v>
      </c>
      <c r="O946" s="4" t="s">
        <v>10598</v>
      </c>
      <c r="P946" t="s">
        <v>10599</v>
      </c>
      <c r="Q946">
        <v>53.55</v>
      </c>
      <c r="R946">
        <v>10</v>
      </c>
    </row>
    <row r="947" spans="1:18">
      <c r="A947">
        <v>40933.728807870371</v>
      </c>
      <c r="B947" s="6" t="s">
        <v>5473</v>
      </c>
      <c r="C947" s="7" t="s">
        <v>5476</v>
      </c>
      <c r="D947" s="4">
        <v>3</v>
      </c>
      <c r="E947" s="4">
        <v>2</v>
      </c>
      <c r="F947">
        <v>4</v>
      </c>
      <c r="G947">
        <v>4</v>
      </c>
      <c r="H947">
        <v>5</v>
      </c>
      <c r="I947">
        <v>5</v>
      </c>
      <c r="J947">
        <v>4</v>
      </c>
      <c r="K947">
        <v>4</v>
      </c>
      <c r="L947">
        <v>5</v>
      </c>
      <c r="M947">
        <v>3</v>
      </c>
      <c r="N947">
        <v>4</v>
      </c>
      <c r="O947" s="4" t="s">
        <v>10598</v>
      </c>
      <c r="P947" t="s">
        <v>10599</v>
      </c>
      <c r="Q947">
        <v>53.55</v>
      </c>
      <c r="R947">
        <v>10</v>
      </c>
    </row>
    <row r="948" spans="1:18">
      <c r="A948">
        <v>40933.404050925928</v>
      </c>
      <c r="B948" s="6" t="s">
        <v>5473</v>
      </c>
      <c r="C948" s="7" t="s">
        <v>5477</v>
      </c>
      <c r="D948" s="4">
        <v>3</v>
      </c>
      <c r="E948" s="4">
        <v>3</v>
      </c>
      <c r="F948">
        <v>3</v>
      </c>
      <c r="G948">
        <v>3</v>
      </c>
      <c r="H948">
        <v>3</v>
      </c>
      <c r="I948">
        <v>5</v>
      </c>
      <c r="J948">
        <v>4</v>
      </c>
      <c r="K948">
        <v>4</v>
      </c>
      <c r="L948">
        <v>4</v>
      </c>
      <c r="M948">
        <v>4</v>
      </c>
      <c r="N948">
        <v>4</v>
      </c>
      <c r="O948" s="4" t="s">
        <v>10763</v>
      </c>
      <c r="P948" t="s">
        <v>10764</v>
      </c>
      <c r="Q948">
        <v>-33.925840000000001</v>
      </c>
      <c r="R948">
        <v>18.423220000000001</v>
      </c>
    </row>
    <row r="949" spans="1:18">
      <c r="A949">
        <v>40933.442685185182</v>
      </c>
      <c r="B949" s="6" t="s">
        <v>5473</v>
      </c>
      <c r="C949" s="7" t="s">
        <v>5478</v>
      </c>
      <c r="D949" s="4">
        <v>3</v>
      </c>
      <c r="E949" s="4">
        <v>4</v>
      </c>
      <c r="F949">
        <v>4</v>
      </c>
      <c r="G949">
        <v>4</v>
      </c>
      <c r="H949">
        <v>5</v>
      </c>
      <c r="I949">
        <v>5</v>
      </c>
      <c r="J949">
        <v>4</v>
      </c>
      <c r="K949">
        <v>4</v>
      </c>
      <c r="L949">
        <v>5</v>
      </c>
      <c r="M949">
        <v>4</v>
      </c>
      <c r="N949">
        <v>4</v>
      </c>
      <c r="O949" s="4" t="s">
        <v>10598</v>
      </c>
      <c r="P949" t="s">
        <v>10651</v>
      </c>
      <c r="Q949">
        <v>52.524369999999998</v>
      </c>
      <c r="R949">
        <v>13.41053</v>
      </c>
    </row>
    <row r="950" spans="1:18">
      <c r="A950">
        <v>40933.486377314817</v>
      </c>
      <c r="B950" s="6" t="s">
        <v>5473</v>
      </c>
      <c r="C950" s="7" t="s">
        <v>5479</v>
      </c>
      <c r="D950" s="4">
        <v>1</v>
      </c>
      <c r="E950" s="4">
        <v>1</v>
      </c>
      <c r="F950">
        <v>5</v>
      </c>
      <c r="G950">
        <v>5</v>
      </c>
      <c r="H950">
        <v>5</v>
      </c>
      <c r="I950">
        <v>5</v>
      </c>
      <c r="J950">
        <v>5</v>
      </c>
      <c r="K950">
        <v>5</v>
      </c>
      <c r="L950">
        <v>5</v>
      </c>
      <c r="M950">
        <v>5</v>
      </c>
      <c r="N950">
        <v>5</v>
      </c>
      <c r="O950" s="4" t="s">
        <v>10607</v>
      </c>
      <c r="P950" t="s">
        <v>10823</v>
      </c>
      <c r="Q950">
        <v>51.050109999999997</v>
      </c>
      <c r="R950">
        <v>-114.08529</v>
      </c>
    </row>
    <row r="951" spans="1:18">
      <c r="A951">
        <v>40933.540891203702</v>
      </c>
      <c r="B951" s="6" t="s">
        <v>5473</v>
      </c>
      <c r="C951" s="7" t="s">
        <v>5480</v>
      </c>
      <c r="D951" s="4">
        <v>4</v>
      </c>
      <c r="E951" s="4">
        <v>4</v>
      </c>
      <c r="F951">
        <v>5</v>
      </c>
      <c r="G951">
        <v>4</v>
      </c>
      <c r="H951">
        <v>5</v>
      </c>
      <c r="I951">
        <v>5</v>
      </c>
      <c r="J951">
        <v>3</v>
      </c>
      <c r="K951">
        <v>5</v>
      </c>
      <c r="L951">
        <v>5</v>
      </c>
      <c r="M951">
        <v>5</v>
      </c>
      <c r="N951">
        <v>4</v>
      </c>
      <c r="O951" s="4" t="s">
        <v>10598</v>
      </c>
      <c r="P951" t="s">
        <v>10651</v>
      </c>
      <c r="Q951">
        <v>52.524369999999998</v>
      </c>
      <c r="R951">
        <v>13.41053</v>
      </c>
    </row>
    <row r="952" spans="1:18">
      <c r="A952">
        <v>40933.598819444444</v>
      </c>
      <c r="B952" s="6" t="s">
        <v>5473</v>
      </c>
      <c r="C952" s="7" t="s">
        <v>5481</v>
      </c>
      <c r="D952" s="4">
        <v>4</v>
      </c>
      <c r="E952" s="4">
        <v>3</v>
      </c>
      <c r="F952">
        <v>3</v>
      </c>
      <c r="G952">
        <v>5</v>
      </c>
      <c r="H952">
        <v>4</v>
      </c>
      <c r="I952">
        <v>5</v>
      </c>
      <c r="J952">
        <v>3</v>
      </c>
      <c r="K952">
        <v>5</v>
      </c>
      <c r="L952">
        <v>5</v>
      </c>
      <c r="M952">
        <v>4</v>
      </c>
      <c r="N952">
        <v>5</v>
      </c>
      <c r="O952" s="4" t="s">
        <v>10622</v>
      </c>
      <c r="P952" t="s">
        <v>10623</v>
      </c>
      <c r="Q952">
        <v>47.366669999999999</v>
      </c>
      <c r="R952">
        <v>8.5500000000000007</v>
      </c>
    </row>
    <row r="953" spans="1:18">
      <c r="A953">
        <v>40933.646898148145</v>
      </c>
      <c r="B953" s="6" t="s">
        <v>5473</v>
      </c>
      <c r="C953" s="7" t="s">
        <v>5482</v>
      </c>
      <c r="D953" s="4">
        <v>3</v>
      </c>
      <c r="E953" s="4">
        <v>5</v>
      </c>
      <c r="F953">
        <v>5</v>
      </c>
      <c r="G953">
        <v>3</v>
      </c>
      <c r="H953">
        <v>5</v>
      </c>
      <c r="I953">
        <v>3</v>
      </c>
      <c r="J953">
        <v>4</v>
      </c>
      <c r="K953">
        <v>3</v>
      </c>
      <c r="L953">
        <v>4</v>
      </c>
      <c r="M953">
        <v>5</v>
      </c>
      <c r="N953">
        <v>5</v>
      </c>
      <c r="O953" s="4" t="s">
        <v>10819</v>
      </c>
      <c r="P953" t="s">
        <v>10820</v>
      </c>
      <c r="Q953">
        <v>13.75398</v>
      </c>
      <c r="R953">
        <v>100.50144</v>
      </c>
    </row>
    <row r="954" spans="1:18">
      <c r="A954">
        <v>40933.844629629632</v>
      </c>
      <c r="B954" s="6" t="s">
        <v>5473</v>
      </c>
      <c r="C954" s="7" t="s">
        <v>5483</v>
      </c>
      <c r="D954" s="4">
        <v>4</v>
      </c>
      <c r="E954" s="4">
        <v>4</v>
      </c>
      <c r="F954">
        <v>4</v>
      </c>
      <c r="G954">
        <v>4</v>
      </c>
      <c r="H954">
        <v>3</v>
      </c>
      <c r="I954">
        <v>4</v>
      </c>
      <c r="J954">
        <v>3</v>
      </c>
      <c r="K954">
        <v>5</v>
      </c>
      <c r="L954">
        <v>5</v>
      </c>
      <c r="M954">
        <v>2</v>
      </c>
      <c r="N954">
        <v>5</v>
      </c>
      <c r="O954" s="4" t="s">
        <v>10618</v>
      </c>
      <c r="P954" t="s">
        <v>10619</v>
      </c>
      <c r="Q954">
        <v>41.894739999999999</v>
      </c>
      <c r="R954">
        <v>12.4839</v>
      </c>
    </row>
    <row r="955" spans="1:18">
      <c r="A955">
        <v>40933.70884259259</v>
      </c>
      <c r="B955" s="6" t="s">
        <v>5473</v>
      </c>
      <c r="C955" s="7" t="s">
        <v>5484</v>
      </c>
      <c r="D955" s="4">
        <v>4</v>
      </c>
      <c r="E955" s="4">
        <v>4</v>
      </c>
      <c r="F955">
        <v>1</v>
      </c>
      <c r="G955">
        <v>3</v>
      </c>
      <c r="H955">
        <v>3</v>
      </c>
      <c r="I955">
        <v>2</v>
      </c>
      <c r="J955">
        <v>2</v>
      </c>
      <c r="K955">
        <v>4</v>
      </c>
      <c r="L955">
        <v>4</v>
      </c>
      <c r="M955">
        <v>5</v>
      </c>
      <c r="N955">
        <v>5</v>
      </c>
      <c r="O955" s="4" t="s">
        <v>10851</v>
      </c>
      <c r="P955" t="s">
        <v>10878</v>
      </c>
      <c r="Q955">
        <v>60.169519999999999</v>
      </c>
      <c r="R955">
        <v>24.935449999999999</v>
      </c>
    </row>
    <row r="956" spans="1:18">
      <c r="A956">
        <v>40933.747465277775</v>
      </c>
      <c r="B956" s="6" t="s">
        <v>5473</v>
      </c>
      <c r="C956" s="7" t="s">
        <v>5485</v>
      </c>
      <c r="D956" s="4">
        <v>3</v>
      </c>
      <c r="E956" s="4">
        <v>3</v>
      </c>
      <c r="F956">
        <v>4</v>
      </c>
      <c r="G956">
        <v>5</v>
      </c>
      <c r="H956">
        <v>5</v>
      </c>
      <c r="I956">
        <v>5</v>
      </c>
      <c r="J956">
        <v>5</v>
      </c>
      <c r="K956">
        <v>4</v>
      </c>
      <c r="L956">
        <v>5</v>
      </c>
      <c r="M956">
        <v>5</v>
      </c>
      <c r="N956">
        <v>4</v>
      </c>
      <c r="O956" s="4" t="s">
        <v>10675</v>
      </c>
      <c r="P956" t="s">
        <v>10721</v>
      </c>
      <c r="Q956">
        <v>47.498010000000001</v>
      </c>
      <c r="R956">
        <v>19.039909999999999</v>
      </c>
    </row>
    <row r="957" spans="1:18">
      <c r="A957">
        <v>40933.764108796298</v>
      </c>
      <c r="B957" s="6" t="s">
        <v>5473</v>
      </c>
      <c r="C957" s="7" t="s">
        <v>5486</v>
      </c>
      <c r="D957" s="4">
        <v>4</v>
      </c>
      <c r="E957" s="4">
        <v>4</v>
      </c>
      <c r="F957">
        <v>5</v>
      </c>
      <c r="G957">
        <v>5</v>
      </c>
      <c r="H957">
        <v>5</v>
      </c>
      <c r="I957">
        <v>4</v>
      </c>
      <c r="J957">
        <v>3</v>
      </c>
      <c r="K957">
        <v>5</v>
      </c>
      <c r="L957">
        <v>5</v>
      </c>
      <c r="M957">
        <v>3</v>
      </c>
      <c r="N957">
        <v>4</v>
      </c>
      <c r="O957" s="4" t="s">
        <v>10598</v>
      </c>
      <c r="P957" t="s">
        <v>10599</v>
      </c>
      <c r="Q957">
        <v>53.55</v>
      </c>
      <c r="R957">
        <v>10</v>
      </c>
    </row>
    <row r="958" spans="1:18">
      <c r="A958">
        <v>40933.956678240742</v>
      </c>
      <c r="B958" s="6" t="s">
        <v>5473</v>
      </c>
      <c r="C958" s="7" t="s">
        <v>5487</v>
      </c>
      <c r="D958" s="4">
        <v>3</v>
      </c>
      <c r="E958" s="4">
        <v>3</v>
      </c>
      <c r="F958">
        <v>3</v>
      </c>
      <c r="G958">
        <v>5</v>
      </c>
      <c r="H958">
        <v>5</v>
      </c>
      <c r="I958">
        <v>5</v>
      </c>
      <c r="J958">
        <v>5</v>
      </c>
      <c r="K958">
        <v>4</v>
      </c>
      <c r="L958">
        <v>5</v>
      </c>
      <c r="M958">
        <v>3</v>
      </c>
      <c r="N958">
        <v>5</v>
      </c>
      <c r="O958" s="4" t="s">
        <v>10702</v>
      </c>
      <c r="P958" t="s">
        <v>10703</v>
      </c>
      <c r="Q958">
        <v>-22.90278</v>
      </c>
      <c r="R958">
        <v>-43.207500000000003</v>
      </c>
    </row>
    <row r="959" spans="1:18">
      <c r="A959">
        <v>40932.00099537037</v>
      </c>
      <c r="B959" s="6" t="s">
        <v>5488</v>
      </c>
      <c r="C959" s="7" t="s">
        <v>5489</v>
      </c>
      <c r="D959" s="4">
        <v>5</v>
      </c>
      <c r="E959" s="4">
        <v>5</v>
      </c>
      <c r="F959">
        <v>4</v>
      </c>
      <c r="G959">
        <v>4</v>
      </c>
      <c r="H959">
        <v>5</v>
      </c>
      <c r="I959">
        <v>5</v>
      </c>
      <c r="J959">
        <v>3</v>
      </c>
      <c r="K959">
        <v>3</v>
      </c>
      <c r="L959">
        <v>5</v>
      </c>
      <c r="M959">
        <v>3</v>
      </c>
      <c r="N959">
        <v>5</v>
      </c>
      <c r="O959" s="4" t="s">
        <v>10614</v>
      </c>
      <c r="P959" t="s">
        <v>10636</v>
      </c>
      <c r="Q959">
        <v>40.714269999999999</v>
      </c>
      <c r="R959">
        <v>-74.005970000000005</v>
      </c>
    </row>
    <row r="960" spans="1:18">
      <c r="A960">
        <v>40932.029004629629</v>
      </c>
      <c r="B960" s="6" t="s">
        <v>5488</v>
      </c>
      <c r="C960" s="7" t="s">
        <v>5490</v>
      </c>
      <c r="D960" s="4">
        <v>1</v>
      </c>
      <c r="E960" s="4">
        <v>1</v>
      </c>
      <c r="F960">
        <v>1</v>
      </c>
      <c r="G960">
        <v>1</v>
      </c>
      <c r="H960">
        <v>1</v>
      </c>
      <c r="I960">
        <v>1</v>
      </c>
      <c r="J960">
        <v>1</v>
      </c>
      <c r="K960">
        <v>1</v>
      </c>
      <c r="L960">
        <v>1</v>
      </c>
      <c r="M960">
        <v>1</v>
      </c>
      <c r="N960">
        <v>1</v>
      </c>
      <c r="O960" s="4" t="s">
        <v>10638</v>
      </c>
      <c r="P960" t="s">
        <v>10801</v>
      </c>
      <c r="Q960">
        <v>59.436959999999999</v>
      </c>
      <c r="R960">
        <v>24.753530000000001</v>
      </c>
    </row>
    <row r="961" spans="1:18">
      <c r="A961">
        <v>40932.189062500001</v>
      </c>
      <c r="B961" s="6" t="s">
        <v>5488</v>
      </c>
      <c r="C961" s="7" t="s">
        <v>5491</v>
      </c>
      <c r="D961" s="4">
        <v>4</v>
      </c>
      <c r="E961" s="4">
        <v>5</v>
      </c>
      <c r="F961">
        <v>4</v>
      </c>
      <c r="G961">
        <v>3</v>
      </c>
      <c r="H961">
        <v>5</v>
      </c>
      <c r="I961">
        <v>4</v>
      </c>
      <c r="J961">
        <v>3</v>
      </c>
      <c r="K961">
        <v>4</v>
      </c>
      <c r="L961">
        <v>3</v>
      </c>
      <c r="M961">
        <v>3</v>
      </c>
      <c r="N961">
        <v>4</v>
      </c>
      <c r="O961" s="4" t="s">
        <v>10716</v>
      </c>
      <c r="P961" t="s">
        <v>10747</v>
      </c>
      <c r="Q961">
        <v>-34.928660000000001</v>
      </c>
      <c r="R961">
        <v>138.59863000000001</v>
      </c>
    </row>
    <row r="962" spans="1:18">
      <c r="A962">
        <v>40932.686435185184</v>
      </c>
      <c r="B962" s="6" t="s">
        <v>5488</v>
      </c>
      <c r="C962" s="7" t="s">
        <v>4538</v>
      </c>
      <c r="D962" s="4">
        <v>5</v>
      </c>
      <c r="E962" s="4">
        <v>4</v>
      </c>
      <c r="F962">
        <v>4</v>
      </c>
      <c r="G962">
        <v>5</v>
      </c>
      <c r="H962">
        <v>4</v>
      </c>
      <c r="I962">
        <v>4</v>
      </c>
      <c r="J962">
        <v>4</v>
      </c>
      <c r="K962">
        <v>4</v>
      </c>
      <c r="L962">
        <v>5</v>
      </c>
      <c r="M962">
        <v>4</v>
      </c>
      <c r="N962">
        <v>4</v>
      </c>
      <c r="O962" s="4" t="s">
        <v>10600</v>
      </c>
      <c r="P962" t="s">
        <v>10771</v>
      </c>
      <c r="Q962">
        <v>50.411360000000002</v>
      </c>
      <c r="R962">
        <v>4.4444800000000004</v>
      </c>
    </row>
    <row r="963" spans="1:18">
      <c r="A963">
        <v>40932.609444444446</v>
      </c>
      <c r="B963" s="6" t="s">
        <v>5488</v>
      </c>
      <c r="C963" s="7" t="s">
        <v>5059</v>
      </c>
      <c r="D963" s="4">
        <v>3</v>
      </c>
      <c r="E963" s="4">
        <v>3</v>
      </c>
      <c r="F963">
        <v>5</v>
      </c>
      <c r="G963">
        <v>4</v>
      </c>
      <c r="H963">
        <v>4</v>
      </c>
      <c r="I963">
        <v>5</v>
      </c>
      <c r="J963">
        <v>2</v>
      </c>
      <c r="K963">
        <v>4</v>
      </c>
      <c r="L963">
        <v>5</v>
      </c>
      <c r="M963">
        <v>5</v>
      </c>
      <c r="N963">
        <v>3</v>
      </c>
      <c r="O963" s="4" t="s">
        <v>10600</v>
      </c>
      <c r="P963" t="s">
        <v>10609</v>
      </c>
      <c r="Q963">
        <v>50.850450000000002</v>
      </c>
      <c r="R963">
        <v>4.3487799999999996</v>
      </c>
    </row>
    <row r="964" spans="1:18">
      <c r="A964">
        <v>40932.415069444447</v>
      </c>
      <c r="B964" s="6" t="s">
        <v>5488</v>
      </c>
      <c r="C964" s="7" t="s">
        <v>5492</v>
      </c>
      <c r="D964" s="4">
        <v>4</v>
      </c>
      <c r="E964" s="4">
        <v>3</v>
      </c>
      <c r="F964">
        <v>5</v>
      </c>
      <c r="G964">
        <v>3</v>
      </c>
      <c r="H964">
        <v>4</v>
      </c>
      <c r="I964">
        <v>3</v>
      </c>
      <c r="J964">
        <v>3</v>
      </c>
      <c r="K964">
        <v>5</v>
      </c>
      <c r="L964">
        <v>4</v>
      </c>
      <c r="M964">
        <v>5</v>
      </c>
      <c r="N964">
        <v>4</v>
      </c>
      <c r="O964" s="4" t="e">
        <v>#N/A</v>
      </c>
      <c r="P964" t="e">
        <v>#N/A</v>
      </c>
      <c r="Q964" t="e">
        <v>#N/A</v>
      </c>
      <c r="R964" t="e">
        <v>#N/A</v>
      </c>
    </row>
    <row r="965" spans="1:18">
      <c r="A965">
        <v>40932.426412037035</v>
      </c>
      <c r="B965" s="6" t="s">
        <v>5488</v>
      </c>
      <c r="C965" s="7" t="s">
        <v>5493</v>
      </c>
      <c r="D965" s="4">
        <v>4</v>
      </c>
      <c r="E965" s="4">
        <v>4</v>
      </c>
      <c r="F965">
        <v>5</v>
      </c>
      <c r="G965">
        <v>5</v>
      </c>
      <c r="H965">
        <v>5</v>
      </c>
      <c r="I965">
        <v>5</v>
      </c>
      <c r="J965">
        <v>5</v>
      </c>
      <c r="K965">
        <v>5</v>
      </c>
      <c r="L965">
        <v>5</v>
      </c>
      <c r="M965">
        <v>5</v>
      </c>
      <c r="N965">
        <v>5</v>
      </c>
      <c r="O965" s="4" t="s">
        <v>10598</v>
      </c>
      <c r="P965" t="s">
        <v>10651</v>
      </c>
      <c r="Q965">
        <v>52.524369999999998</v>
      </c>
      <c r="R965">
        <v>13.41053</v>
      </c>
    </row>
    <row r="966" spans="1:18">
      <c r="A966">
        <v>40932.440358796295</v>
      </c>
      <c r="B966" s="6" t="s">
        <v>5488</v>
      </c>
      <c r="C966" s="7" t="s">
        <v>5494</v>
      </c>
      <c r="D966" s="4">
        <v>4</v>
      </c>
      <c r="E966" s="4">
        <v>4</v>
      </c>
      <c r="F966">
        <v>3</v>
      </c>
      <c r="G966">
        <v>4</v>
      </c>
      <c r="H966">
        <v>4</v>
      </c>
      <c r="I966">
        <v>3</v>
      </c>
      <c r="J966">
        <v>3</v>
      </c>
      <c r="K966">
        <v>5</v>
      </c>
      <c r="L966">
        <v>4</v>
      </c>
      <c r="M966">
        <v>4</v>
      </c>
      <c r="N966">
        <v>5</v>
      </c>
      <c r="O966" s="4" t="s">
        <v>10598</v>
      </c>
      <c r="P966" t="s">
        <v>10651</v>
      </c>
      <c r="Q966">
        <v>52.524369999999998</v>
      </c>
      <c r="R966">
        <v>13.41053</v>
      </c>
    </row>
    <row r="967" spans="1:18">
      <c r="A967">
        <v>40932.447662037041</v>
      </c>
      <c r="B967" s="6" t="s">
        <v>5488</v>
      </c>
      <c r="C967" s="7" t="s">
        <v>5495</v>
      </c>
      <c r="D967" s="4">
        <v>5</v>
      </c>
      <c r="E967" s="4">
        <v>4</v>
      </c>
      <c r="F967">
        <v>5</v>
      </c>
      <c r="G967">
        <v>3</v>
      </c>
      <c r="H967">
        <v>5</v>
      </c>
      <c r="I967">
        <v>5</v>
      </c>
      <c r="J967">
        <v>4</v>
      </c>
      <c r="K967">
        <v>5</v>
      </c>
      <c r="L967">
        <v>5</v>
      </c>
      <c r="M967">
        <v>5</v>
      </c>
      <c r="N967">
        <v>5</v>
      </c>
      <c r="O967" s="4" t="s">
        <v>10598</v>
      </c>
      <c r="P967" t="s">
        <v>10664</v>
      </c>
      <c r="Q967">
        <v>48.137430000000002</v>
      </c>
      <c r="R967">
        <v>11.57549</v>
      </c>
    </row>
    <row r="968" spans="1:18">
      <c r="A968">
        <v>40932.473344907405</v>
      </c>
      <c r="B968" s="6" t="s">
        <v>5488</v>
      </c>
      <c r="C968" s="7" t="s">
        <v>5496</v>
      </c>
      <c r="D968" s="4">
        <v>5</v>
      </c>
      <c r="E968" s="4">
        <v>2</v>
      </c>
      <c r="F968">
        <v>4</v>
      </c>
      <c r="G968">
        <v>2</v>
      </c>
      <c r="H968">
        <v>5</v>
      </c>
      <c r="I968">
        <v>3</v>
      </c>
      <c r="J968">
        <v>2</v>
      </c>
      <c r="K968">
        <v>5</v>
      </c>
      <c r="L968">
        <v>4</v>
      </c>
      <c r="M968">
        <v>5</v>
      </c>
      <c r="N968">
        <v>5</v>
      </c>
      <c r="O968" s="4" t="s">
        <v>10622</v>
      </c>
      <c r="P968" t="s">
        <v>10623</v>
      </c>
      <c r="Q968">
        <v>47.366669999999999</v>
      </c>
      <c r="R968">
        <v>8.5500000000000007</v>
      </c>
    </row>
    <row r="969" spans="1:18">
      <c r="A969">
        <v>40932.514548611114</v>
      </c>
      <c r="B969" s="6" t="s">
        <v>5488</v>
      </c>
      <c r="C969" s="7" t="s">
        <v>5497</v>
      </c>
      <c r="D969" s="4">
        <v>3</v>
      </c>
      <c r="E969" s="4">
        <v>4</v>
      </c>
      <c r="F969">
        <v>4</v>
      </c>
      <c r="G969">
        <v>4</v>
      </c>
      <c r="H969">
        <v>4</v>
      </c>
      <c r="I969">
        <v>4</v>
      </c>
      <c r="J969">
        <v>3</v>
      </c>
      <c r="K969">
        <v>4</v>
      </c>
      <c r="L969">
        <v>5</v>
      </c>
      <c r="M969">
        <v>4</v>
      </c>
      <c r="N969">
        <v>4</v>
      </c>
      <c r="O969" s="4" t="s">
        <v>10598</v>
      </c>
      <c r="P969" t="s">
        <v>10777</v>
      </c>
      <c r="Q969">
        <v>50.933329999999998</v>
      </c>
      <c r="R969">
        <v>6.95</v>
      </c>
    </row>
    <row r="970" spans="1:18">
      <c r="A970">
        <v>40932.562696759262</v>
      </c>
      <c r="B970" s="6" t="s">
        <v>5488</v>
      </c>
      <c r="C970" s="7" t="s">
        <v>5498</v>
      </c>
      <c r="D970" s="4">
        <v>4</v>
      </c>
      <c r="E970" s="4">
        <v>4</v>
      </c>
      <c r="F970">
        <v>3</v>
      </c>
      <c r="G970">
        <v>3</v>
      </c>
      <c r="H970">
        <v>5</v>
      </c>
      <c r="I970">
        <v>4</v>
      </c>
      <c r="J970">
        <v>3</v>
      </c>
      <c r="K970">
        <v>5</v>
      </c>
      <c r="L970">
        <v>5</v>
      </c>
      <c r="M970">
        <v>5</v>
      </c>
      <c r="N970">
        <v>5</v>
      </c>
      <c r="O970" s="4" t="s">
        <v>10685</v>
      </c>
      <c r="P970" t="s">
        <v>10879</v>
      </c>
      <c r="Q970">
        <v>47.799410000000002</v>
      </c>
      <c r="R970">
        <v>13.043990000000001</v>
      </c>
    </row>
    <row r="971" spans="1:18">
      <c r="A971">
        <v>40932.592650462961</v>
      </c>
      <c r="B971" s="6" t="s">
        <v>5488</v>
      </c>
      <c r="C971" s="7" t="s">
        <v>5499</v>
      </c>
      <c r="D971" s="4">
        <v>5</v>
      </c>
      <c r="E971" s="4">
        <v>5</v>
      </c>
      <c r="F971">
        <v>5</v>
      </c>
      <c r="G971">
        <v>5</v>
      </c>
      <c r="H971">
        <v>5</v>
      </c>
      <c r="I971">
        <v>4</v>
      </c>
      <c r="J971">
        <v>3</v>
      </c>
      <c r="K971">
        <v>5</v>
      </c>
      <c r="L971">
        <v>5</v>
      </c>
      <c r="M971">
        <v>5</v>
      </c>
      <c r="N971">
        <v>2</v>
      </c>
      <c r="O971" s="4" t="s">
        <v>10598</v>
      </c>
      <c r="P971" t="s">
        <v>10664</v>
      </c>
      <c r="Q971">
        <v>48.137430000000002</v>
      </c>
      <c r="R971">
        <v>11.57549</v>
      </c>
    </row>
    <row r="972" spans="1:18">
      <c r="A972">
        <v>40932.653368055559</v>
      </c>
      <c r="B972" s="6" t="s">
        <v>5488</v>
      </c>
      <c r="C972" s="7" t="s">
        <v>5500</v>
      </c>
      <c r="D972" s="4">
        <v>4</v>
      </c>
      <c r="E972" s="4">
        <v>4</v>
      </c>
      <c r="F972">
        <v>4</v>
      </c>
      <c r="G972">
        <v>3</v>
      </c>
      <c r="H972">
        <v>5</v>
      </c>
      <c r="I972">
        <v>5</v>
      </c>
      <c r="J972">
        <v>3</v>
      </c>
      <c r="K972">
        <v>5</v>
      </c>
      <c r="L972">
        <v>3</v>
      </c>
      <c r="M972">
        <v>5</v>
      </c>
      <c r="N972">
        <v>5</v>
      </c>
      <c r="O972" s="4" t="s">
        <v>10598</v>
      </c>
      <c r="P972" t="s">
        <v>10651</v>
      </c>
      <c r="Q972">
        <v>52.524369999999998</v>
      </c>
      <c r="R972">
        <v>13.41053</v>
      </c>
    </row>
    <row r="973" spans="1:18">
      <c r="A973">
        <v>40932.696469907409</v>
      </c>
      <c r="B973" s="6" t="s">
        <v>5488</v>
      </c>
      <c r="C973" s="7" t="s">
        <v>5501</v>
      </c>
      <c r="D973" s="4">
        <v>2</v>
      </c>
      <c r="E973" s="4">
        <v>3</v>
      </c>
      <c r="F973">
        <v>4</v>
      </c>
      <c r="G973">
        <v>2</v>
      </c>
      <c r="H973">
        <v>3</v>
      </c>
      <c r="I973">
        <v>5</v>
      </c>
      <c r="J973">
        <v>3</v>
      </c>
      <c r="K973">
        <v>5</v>
      </c>
      <c r="L973">
        <v>4</v>
      </c>
      <c r="M973">
        <v>4</v>
      </c>
      <c r="N973">
        <v>4</v>
      </c>
      <c r="O973" s="4" t="s">
        <v>10598</v>
      </c>
      <c r="P973" t="s">
        <v>10777</v>
      </c>
      <c r="Q973">
        <v>50.933329999999998</v>
      </c>
      <c r="R973">
        <v>6.95</v>
      </c>
    </row>
    <row r="974" spans="1:18">
      <c r="A974">
        <v>40932.722766203704</v>
      </c>
      <c r="B974" s="6" t="s">
        <v>5488</v>
      </c>
      <c r="C974" s="7" t="s">
        <v>5502</v>
      </c>
      <c r="D974" s="4">
        <v>4</v>
      </c>
      <c r="E974" s="4">
        <v>1</v>
      </c>
      <c r="F974">
        <v>4</v>
      </c>
      <c r="G974">
        <v>2</v>
      </c>
      <c r="H974">
        <v>4</v>
      </c>
      <c r="I974">
        <v>3</v>
      </c>
      <c r="J974">
        <v>3</v>
      </c>
      <c r="K974">
        <v>5</v>
      </c>
      <c r="L974">
        <v>3</v>
      </c>
      <c r="M974">
        <v>4</v>
      </c>
      <c r="N974">
        <v>4</v>
      </c>
      <c r="O974" s="4" t="s">
        <v>10598</v>
      </c>
      <c r="P974" t="s">
        <v>10664</v>
      </c>
      <c r="Q974">
        <v>48.137430000000002</v>
      </c>
      <c r="R974">
        <v>11.57549</v>
      </c>
    </row>
    <row r="975" spans="1:18">
      <c r="A975">
        <v>40932.861388888887</v>
      </c>
      <c r="B975" s="6" t="s">
        <v>5488</v>
      </c>
      <c r="C975" s="7" t="s">
        <v>5503</v>
      </c>
      <c r="D975" s="4">
        <v>3</v>
      </c>
      <c r="E975" s="4">
        <v>4</v>
      </c>
      <c r="F975">
        <v>3</v>
      </c>
      <c r="G975">
        <v>3</v>
      </c>
      <c r="H975">
        <v>5</v>
      </c>
      <c r="I975">
        <v>5</v>
      </c>
      <c r="J975">
        <v>5</v>
      </c>
      <c r="K975">
        <v>5</v>
      </c>
      <c r="L975">
        <v>4</v>
      </c>
      <c r="M975">
        <v>5</v>
      </c>
      <c r="N975">
        <v>3</v>
      </c>
      <c r="O975" s="4" t="s">
        <v>10604</v>
      </c>
      <c r="P975" t="s">
        <v>10605</v>
      </c>
      <c r="Q975">
        <v>48.853409999999997</v>
      </c>
      <c r="R975">
        <v>2.3488000000000002</v>
      </c>
    </row>
    <row r="976" spans="1:18">
      <c r="A976">
        <v>40932.940648148149</v>
      </c>
      <c r="B976" s="6" t="s">
        <v>5488</v>
      </c>
      <c r="C976" s="7" t="s">
        <v>5504</v>
      </c>
      <c r="D976" s="4">
        <v>4</v>
      </c>
      <c r="E976" s="4">
        <v>3</v>
      </c>
      <c r="F976">
        <v>4</v>
      </c>
      <c r="G976">
        <v>5</v>
      </c>
      <c r="H976">
        <v>5</v>
      </c>
      <c r="I976">
        <v>5</v>
      </c>
      <c r="J976">
        <v>3</v>
      </c>
      <c r="K976">
        <v>5</v>
      </c>
      <c r="L976">
        <v>5</v>
      </c>
      <c r="M976">
        <v>5</v>
      </c>
      <c r="N976">
        <v>5</v>
      </c>
      <c r="O976" s="4" t="s">
        <v>10614</v>
      </c>
      <c r="P976" t="s">
        <v>10615</v>
      </c>
      <c r="Q976">
        <v>40.650100000000002</v>
      </c>
      <c r="R976">
        <v>-73.949579999999997</v>
      </c>
    </row>
    <row r="977" spans="1:18">
      <c r="A977">
        <v>40932.981111111112</v>
      </c>
      <c r="B977" s="6" t="s">
        <v>5488</v>
      </c>
      <c r="C977" s="7" t="s">
        <v>5505</v>
      </c>
      <c r="D977" s="4">
        <v>3</v>
      </c>
      <c r="E977" s="4">
        <v>4</v>
      </c>
      <c r="F977">
        <v>4</v>
      </c>
      <c r="G977">
        <v>3</v>
      </c>
      <c r="H977">
        <v>3</v>
      </c>
      <c r="I977">
        <v>3</v>
      </c>
      <c r="J977">
        <v>3</v>
      </c>
      <c r="K977">
        <v>4</v>
      </c>
      <c r="L977">
        <v>2</v>
      </c>
      <c r="M977">
        <v>5</v>
      </c>
      <c r="N977">
        <v>5</v>
      </c>
      <c r="O977" s="4" t="s">
        <v>10629</v>
      </c>
      <c r="P977" t="s">
        <v>10650</v>
      </c>
      <c r="Q977">
        <v>39.469749999999998</v>
      </c>
      <c r="R977">
        <v>-0.37739</v>
      </c>
    </row>
    <row r="978" spans="1:18">
      <c r="A978">
        <v>40931.819189814814</v>
      </c>
      <c r="B978" s="6" t="s">
        <v>5506</v>
      </c>
      <c r="C978" s="7" t="s">
        <v>5507</v>
      </c>
      <c r="D978" s="4">
        <v>4</v>
      </c>
      <c r="E978" s="4">
        <v>4</v>
      </c>
      <c r="F978">
        <v>3</v>
      </c>
      <c r="G978">
        <v>4</v>
      </c>
      <c r="H978">
        <v>5</v>
      </c>
      <c r="I978">
        <v>5</v>
      </c>
      <c r="J978">
        <v>3</v>
      </c>
      <c r="K978">
        <v>5</v>
      </c>
      <c r="L978">
        <v>4</v>
      </c>
      <c r="M978">
        <v>5</v>
      </c>
      <c r="N978">
        <v>5</v>
      </c>
      <c r="O978" s="4" t="s">
        <v>10763</v>
      </c>
      <c r="P978" t="s">
        <v>10880</v>
      </c>
      <c r="Q978">
        <v>-25.744859999999999</v>
      </c>
      <c r="R978">
        <v>28.187830000000002</v>
      </c>
    </row>
    <row r="979" spans="1:18">
      <c r="A979">
        <v>40931.43953703704</v>
      </c>
      <c r="B979" s="6" t="s">
        <v>5506</v>
      </c>
      <c r="C979" s="7" t="s">
        <v>5508</v>
      </c>
      <c r="D979" s="4">
        <v>4</v>
      </c>
      <c r="E979" s="4">
        <v>4</v>
      </c>
      <c r="F979">
        <v>5</v>
      </c>
      <c r="G979">
        <v>4</v>
      </c>
      <c r="H979">
        <v>5</v>
      </c>
      <c r="I979">
        <v>5</v>
      </c>
      <c r="J979">
        <v>4</v>
      </c>
      <c r="K979">
        <v>5</v>
      </c>
      <c r="L979">
        <v>5</v>
      </c>
      <c r="M979">
        <v>4</v>
      </c>
      <c r="N979">
        <v>5</v>
      </c>
      <c r="O979" s="4" t="s">
        <v>10618</v>
      </c>
      <c r="P979" t="s">
        <v>10619</v>
      </c>
      <c r="Q979">
        <v>41.894739999999999</v>
      </c>
      <c r="R979">
        <v>12.4839</v>
      </c>
    </row>
    <row r="980" spans="1:18">
      <c r="A980">
        <v>40931.479212962964</v>
      </c>
      <c r="B980" s="6" t="s">
        <v>5506</v>
      </c>
      <c r="C980" s="7" t="s">
        <v>5509</v>
      </c>
      <c r="D980" s="4">
        <v>5</v>
      </c>
      <c r="E980" s="4">
        <v>5</v>
      </c>
      <c r="F980">
        <v>5</v>
      </c>
      <c r="G980">
        <v>4</v>
      </c>
      <c r="H980">
        <v>5</v>
      </c>
      <c r="I980">
        <v>3</v>
      </c>
      <c r="J980">
        <v>3</v>
      </c>
      <c r="K980">
        <v>4</v>
      </c>
      <c r="L980">
        <v>3</v>
      </c>
      <c r="M980">
        <v>3</v>
      </c>
      <c r="N980">
        <v>5</v>
      </c>
      <c r="O980" s="4" t="s">
        <v>10874</v>
      </c>
      <c r="P980" t="s">
        <v>10875</v>
      </c>
      <c r="Q980">
        <v>43.25</v>
      </c>
      <c r="R980">
        <v>76.95</v>
      </c>
    </row>
    <row r="981" spans="1:18">
      <c r="A981">
        <v>40931.603275462963</v>
      </c>
      <c r="B981" s="6" t="s">
        <v>5506</v>
      </c>
      <c r="C981" s="7" t="s">
        <v>5510</v>
      </c>
      <c r="D981" s="4">
        <v>3</v>
      </c>
      <c r="E981" s="4">
        <v>4</v>
      </c>
      <c r="F981">
        <v>4</v>
      </c>
      <c r="G981">
        <v>5</v>
      </c>
      <c r="H981">
        <v>4</v>
      </c>
      <c r="I981">
        <v>4</v>
      </c>
      <c r="J981">
        <v>2</v>
      </c>
      <c r="K981">
        <v>5</v>
      </c>
      <c r="L981">
        <v>5</v>
      </c>
      <c r="M981">
        <v>4</v>
      </c>
      <c r="N981">
        <v>4</v>
      </c>
      <c r="O981" s="4" t="s">
        <v>10614</v>
      </c>
      <c r="P981" t="s">
        <v>10636</v>
      </c>
      <c r="Q981">
        <v>40.714269999999999</v>
      </c>
      <c r="R981">
        <v>-74.005970000000005</v>
      </c>
    </row>
    <row r="982" spans="1:18">
      <c r="A982">
        <v>40931.605266203704</v>
      </c>
      <c r="B982" s="6" t="s">
        <v>5506</v>
      </c>
      <c r="C982" s="7" t="s">
        <v>5511</v>
      </c>
      <c r="D982" s="4">
        <v>5</v>
      </c>
      <c r="E982" s="4">
        <v>5</v>
      </c>
      <c r="F982">
        <v>1</v>
      </c>
      <c r="G982">
        <v>5</v>
      </c>
      <c r="H982">
        <v>5</v>
      </c>
      <c r="I982">
        <v>5</v>
      </c>
      <c r="J982">
        <v>1</v>
      </c>
      <c r="K982">
        <v>5</v>
      </c>
      <c r="L982">
        <v>5</v>
      </c>
      <c r="M982">
        <v>5</v>
      </c>
      <c r="N982">
        <v>5</v>
      </c>
      <c r="O982" s="4" t="s">
        <v>10598</v>
      </c>
      <c r="P982" t="s">
        <v>10599</v>
      </c>
      <c r="Q982">
        <v>53.55</v>
      </c>
      <c r="R982">
        <v>10</v>
      </c>
    </row>
    <row r="983" spans="1:18">
      <c r="A983">
        <v>40931.638622685183</v>
      </c>
      <c r="B983" s="6" t="s">
        <v>5506</v>
      </c>
      <c r="C983" s="7" t="s">
        <v>5512</v>
      </c>
      <c r="D983" s="4">
        <v>4</v>
      </c>
      <c r="E983" s="4">
        <v>5</v>
      </c>
      <c r="F983">
        <v>5</v>
      </c>
      <c r="G983">
        <v>2</v>
      </c>
      <c r="H983">
        <v>4</v>
      </c>
      <c r="I983">
        <v>1</v>
      </c>
      <c r="J983">
        <v>4</v>
      </c>
      <c r="K983">
        <v>4</v>
      </c>
      <c r="L983">
        <v>5</v>
      </c>
      <c r="M983">
        <v>3</v>
      </c>
      <c r="N983">
        <v>4</v>
      </c>
      <c r="O983" s="4" t="s">
        <v>10614</v>
      </c>
      <c r="P983" t="s">
        <v>10636</v>
      </c>
      <c r="Q983">
        <v>40.714269999999999</v>
      </c>
      <c r="R983">
        <v>-74.005970000000005</v>
      </c>
    </row>
    <row r="984" spans="1:18">
      <c r="A984">
        <v>40931.686932870369</v>
      </c>
      <c r="B984" s="6" t="s">
        <v>5506</v>
      </c>
      <c r="C984" s="7" t="s">
        <v>5513</v>
      </c>
      <c r="D984" s="4">
        <v>4</v>
      </c>
      <c r="E984" s="4">
        <v>2</v>
      </c>
      <c r="F984">
        <v>3</v>
      </c>
      <c r="G984">
        <v>3</v>
      </c>
      <c r="H984">
        <v>5</v>
      </c>
      <c r="I984">
        <v>4</v>
      </c>
      <c r="J984">
        <v>3</v>
      </c>
      <c r="K984">
        <v>4</v>
      </c>
      <c r="L984">
        <v>5</v>
      </c>
      <c r="M984">
        <v>5</v>
      </c>
      <c r="N984">
        <v>2</v>
      </c>
      <c r="O984" s="4" t="s">
        <v>10851</v>
      </c>
      <c r="P984" t="s">
        <v>10878</v>
      </c>
      <c r="Q984">
        <v>60.169519999999999</v>
      </c>
      <c r="R984">
        <v>24.935449999999999</v>
      </c>
    </row>
    <row r="985" spans="1:18">
      <c r="A985">
        <v>40931.696840277778</v>
      </c>
      <c r="B985" s="6" t="s">
        <v>5506</v>
      </c>
      <c r="C985" s="7" t="s">
        <v>5514</v>
      </c>
      <c r="D985" s="4">
        <v>1</v>
      </c>
      <c r="E985" s="4">
        <v>2</v>
      </c>
      <c r="F985">
        <v>1</v>
      </c>
      <c r="G985">
        <v>3</v>
      </c>
      <c r="H985">
        <v>3</v>
      </c>
      <c r="I985">
        <v>2</v>
      </c>
      <c r="J985">
        <v>1</v>
      </c>
      <c r="K985">
        <v>5</v>
      </c>
      <c r="L985">
        <v>3</v>
      </c>
      <c r="M985">
        <v>3</v>
      </c>
      <c r="N985">
        <v>1</v>
      </c>
      <c r="O985" s="4" t="s">
        <v>10629</v>
      </c>
      <c r="P985" t="s">
        <v>10881</v>
      </c>
      <c r="Q985">
        <v>37.38241</v>
      </c>
      <c r="R985">
        <v>-5.9761300000000004</v>
      </c>
    </row>
    <row r="986" spans="1:18">
      <c r="A986">
        <v>40931.761469907404</v>
      </c>
      <c r="B986" s="6" t="s">
        <v>5506</v>
      </c>
      <c r="C986" s="7" t="s">
        <v>5515</v>
      </c>
      <c r="D986" s="4">
        <v>4</v>
      </c>
      <c r="E986" s="4">
        <v>3</v>
      </c>
      <c r="F986">
        <v>4</v>
      </c>
      <c r="G986">
        <v>4</v>
      </c>
      <c r="H986">
        <v>5</v>
      </c>
      <c r="I986">
        <v>5</v>
      </c>
      <c r="J986">
        <v>4</v>
      </c>
      <c r="K986">
        <v>5</v>
      </c>
      <c r="L986">
        <v>5</v>
      </c>
      <c r="M986">
        <v>3</v>
      </c>
      <c r="N986">
        <v>5</v>
      </c>
      <c r="O986" s="4" t="s">
        <v>10755</v>
      </c>
      <c r="P986" t="s">
        <v>10882</v>
      </c>
      <c r="Q986">
        <v>59.40316</v>
      </c>
      <c r="R986">
        <v>17.944790000000001</v>
      </c>
    </row>
    <row r="987" spans="1:18">
      <c r="A987">
        <v>40931.464687500003</v>
      </c>
      <c r="B987" s="6" t="s">
        <v>5506</v>
      </c>
      <c r="C987" s="7" t="s">
        <v>4527</v>
      </c>
      <c r="D987" s="4">
        <v>5</v>
      </c>
      <c r="E987" s="4">
        <v>5</v>
      </c>
      <c r="F987">
        <v>5</v>
      </c>
      <c r="G987">
        <v>5</v>
      </c>
      <c r="H987">
        <v>5</v>
      </c>
      <c r="I987">
        <v>5</v>
      </c>
      <c r="J987">
        <v>1</v>
      </c>
      <c r="K987">
        <v>5</v>
      </c>
      <c r="L987">
        <v>5</v>
      </c>
      <c r="M987">
        <v>5</v>
      </c>
      <c r="N987">
        <v>1</v>
      </c>
      <c r="O987" s="4" t="s">
        <v>10614</v>
      </c>
      <c r="P987" t="s">
        <v>10640</v>
      </c>
      <c r="Q987">
        <v>34.052230000000002</v>
      </c>
      <c r="R987">
        <v>-118.24368</v>
      </c>
    </row>
    <row r="988" spans="1:18">
      <c r="A988">
        <v>40931.937662037039</v>
      </c>
      <c r="B988" s="6" t="s">
        <v>5506</v>
      </c>
      <c r="C988" s="7" t="s">
        <v>5516</v>
      </c>
      <c r="D988" s="4">
        <v>1</v>
      </c>
      <c r="E988" s="4">
        <v>1</v>
      </c>
      <c r="F988">
        <v>1</v>
      </c>
      <c r="G988">
        <v>1</v>
      </c>
      <c r="H988">
        <v>1</v>
      </c>
      <c r="I988">
        <v>5</v>
      </c>
      <c r="J988">
        <v>1</v>
      </c>
      <c r="K988">
        <v>1</v>
      </c>
      <c r="L988">
        <v>1</v>
      </c>
      <c r="M988">
        <v>1</v>
      </c>
      <c r="N988">
        <v>1</v>
      </c>
      <c r="O988" s="4" t="s">
        <v>10716</v>
      </c>
      <c r="P988" t="s">
        <v>10717</v>
      </c>
      <c r="Q988">
        <v>-37.814</v>
      </c>
      <c r="R988">
        <v>144.96332000000001</v>
      </c>
    </row>
    <row r="989" spans="1:18">
      <c r="A989">
        <v>40931.951932870368</v>
      </c>
      <c r="B989" s="6" t="s">
        <v>5506</v>
      </c>
      <c r="C989" s="7" t="s">
        <v>5517</v>
      </c>
      <c r="D989" s="4">
        <v>3</v>
      </c>
      <c r="E989" s="4">
        <v>5</v>
      </c>
      <c r="F989">
        <v>5</v>
      </c>
      <c r="G989">
        <v>3</v>
      </c>
      <c r="H989">
        <v>5</v>
      </c>
      <c r="I989">
        <v>3</v>
      </c>
      <c r="J989">
        <v>3</v>
      </c>
      <c r="K989">
        <v>4</v>
      </c>
      <c r="L989">
        <v>4</v>
      </c>
      <c r="M989">
        <v>4</v>
      </c>
      <c r="N989">
        <v>4</v>
      </c>
      <c r="O989" s="4" t="s">
        <v>10634</v>
      </c>
      <c r="P989" t="s">
        <v>10806</v>
      </c>
      <c r="Q989">
        <v>41.149610000000003</v>
      </c>
      <c r="R989">
        <v>-8.6109899999999993</v>
      </c>
    </row>
    <row r="990" spans="1:18">
      <c r="A990">
        <v>40930.122118055559</v>
      </c>
      <c r="B990" s="6" t="s">
        <v>5518</v>
      </c>
      <c r="C990" s="7" t="s">
        <v>5519</v>
      </c>
      <c r="D990" s="4">
        <v>4</v>
      </c>
      <c r="E990" s="4">
        <v>4</v>
      </c>
      <c r="F990">
        <v>4</v>
      </c>
      <c r="G990">
        <v>3</v>
      </c>
      <c r="H990">
        <v>4</v>
      </c>
      <c r="I990">
        <v>3</v>
      </c>
      <c r="J990">
        <v>2</v>
      </c>
      <c r="K990">
        <v>4</v>
      </c>
      <c r="L990">
        <v>4</v>
      </c>
      <c r="M990">
        <v>4</v>
      </c>
      <c r="N990">
        <v>3</v>
      </c>
      <c r="O990" s="4" t="s">
        <v>10648</v>
      </c>
      <c r="P990" t="s">
        <v>10718</v>
      </c>
      <c r="Q990">
        <v>35.689500000000002</v>
      </c>
      <c r="R990">
        <v>139.69171</v>
      </c>
    </row>
    <row r="991" spans="1:18">
      <c r="A991">
        <v>40930.151967592596</v>
      </c>
      <c r="B991" s="6" t="s">
        <v>5518</v>
      </c>
      <c r="C991" s="7" t="s">
        <v>5520</v>
      </c>
      <c r="D991" s="4">
        <v>3</v>
      </c>
      <c r="E991" s="4">
        <v>0</v>
      </c>
      <c r="F991">
        <v>0</v>
      </c>
      <c r="G991">
        <v>3</v>
      </c>
      <c r="H991">
        <v>3</v>
      </c>
      <c r="I991">
        <v>2</v>
      </c>
      <c r="J991">
        <v>1</v>
      </c>
      <c r="K991">
        <v>4</v>
      </c>
      <c r="L991">
        <v>3</v>
      </c>
      <c r="M991">
        <v>3</v>
      </c>
      <c r="N991">
        <v>2</v>
      </c>
      <c r="O991" s="4" t="s">
        <v>10618</v>
      </c>
      <c r="P991" t="s">
        <v>10667</v>
      </c>
      <c r="Q991">
        <v>45.070489999999999</v>
      </c>
      <c r="R991">
        <v>7.68682</v>
      </c>
    </row>
    <row r="992" spans="1:18">
      <c r="A992">
        <v>40930.561435185184</v>
      </c>
      <c r="B992" s="6" t="s">
        <v>5518</v>
      </c>
      <c r="C992" s="7" t="s">
        <v>5521</v>
      </c>
      <c r="D992" s="4">
        <v>5</v>
      </c>
      <c r="E992" s="4">
        <v>5</v>
      </c>
      <c r="F992">
        <v>5</v>
      </c>
      <c r="G992">
        <v>4</v>
      </c>
      <c r="H992">
        <v>5</v>
      </c>
      <c r="I992">
        <v>5</v>
      </c>
      <c r="J992">
        <v>5</v>
      </c>
      <c r="K992">
        <v>5</v>
      </c>
      <c r="L992">
        <v>5</v>
      </c>
      <c r="M992">
        <v>5</v>
      </c>
      <c r="N992">
        <v>5</v>
      </c>
      <c r="O992" s="4" t="s">
        <v>10618</v>
      </c>
      <c r="P992" t="s">
        <v>10643</v>
      </c>
      <c r="Q992">
        <v>40.833329999999997</v>
      </c>
      <c r="R992">
        <v>14.25</v>
      </c>
    </row>
    <row r="993" spans="1:18">
      <c r="A993">
        <v>40930.483993055554</v>
      </c>
      <c r="B993" s="6" t="s">
        <v>5518</v>
      </c>
      <c r="C993" s="7" t="s">
        <v>5522</v>
      </c>
      <c r="D993" s="4">
        <v>4</v>
      </c>
      <c r="E993" s="4">
        <v>3</v>
      </c>
      <c r="F993">
        <v>4</v>
      </c>
      <c r="G993">
        <v>5</v>
      </c>
      <c r="H993">
        <v>5</v>
      </c>
      <c r="I993">
        <v>4</v>
      </c>
      <c r="J993">
        <v>4</v>
      </c>
      <c r="K993">
        <v>4</v>
      </c>
      <c r="L993">
        <v>5</v>
      </c>
      <c r="M993">
        <v>4</v>
      </c>
      <c r="N993">
        <v>4</v>
      </c>
      <c r="O993" s="4" t="s">
        <v>10634</v>
      </c>
      <c r="P993" t="s">
        <v>10806</v>
      </c>
      <c r="Q993">
        <v>41.149610000000003</v>
      </c>
      <c r="R993">
        <v>-8.6109899999999993</v>
      </c>
    </row>
    <row r="994" spans="1:18">
      <c r="A994">
        <v>40930.554293981484</v>
      </c>
      <c r="B994" s="6" t="s">
        <v>5518</v>
      </c>
      <c r="C994" s="7" t="s">
        <v>5523</v>
      </c>
      <c r="D994" s="4">
        <v>4</v>
      </c>
      <c r="E994" s="4">
        <v>1</v>
      </c>
      <c r="F994">
        <v>4</v>
      </c>
      <c r="G994">
        <v>4</v>
      </c>
      <c r="H994">
        <v>4</v>
      </c>
      <c r="I994">
        <v>4</v>
      </c>
      <c r="J994">
        <v>3</v>
      </c>
      <c r="K994">
        <v>4</v>
      </c>
      <c r="L994">
        <v>4</v>
      </c>
      <c r="M994">
        <v>4</v>
      </c>
      <c r="N994">
        <v>4</v>
      </c>
      <c r="O994" s="4" t="s">
        <v>10604</v>
      </c>
      <c r="P994" t="s">
        <v>10605</v>
      </c>
      <c r="Q994">
        <v>48.853409999999997</v>
      </c>
      <c r="R994">
        <v>2.3488000000000002</v>
      </c>
    </row>
    <row r="995" spans="1:18">
      <c r="A995">
        <v>40930.707002314812</v>
      </c>
      <c r="B995" s="6" t="s">
        <v>5518</v>
      </c>
      <c r="C995" s="7" t="s">
        <v>5524</v>
      </c>
      <c r="D995" s="4">
        <v>1</v>
      </c>
      <c r="E995" s="4">
        <v>3</v>
      </c>
      <c r="F995">
        <v>5</v>
      </c>
      <c r="G995">
        <v>1</v>
      </c>
      <c r="H995">
        <v>4</v>
      </c>
      <c r="I995">
        <v>1</v>
      </c>
      <c r="J995">
        <v>1</v>
      </c>
      <c r="K995">
        <v>1</v>
      </c>
      <c r="L995">
        <v>1</v>
      </c>
      <c r="M995">
        <v>1</v>
      </c>
      <c r="N995">
        <v>4</v>
      </c>
      <c r="O995" s="4" t="s">
        <v>10598</v>
      </c>
      <c r="P995" t="s">
        <v>10651</v>
      </c>
      <c r="Q995">
        <v>52.524369999999998</v>
      </c>
      <c r="R995">
        <v>13.41053</v>
      </c>
    </row>
    <row r="996" spans="1:18">
      <c r="A996">
        <v>40930.720046296294</v>
      </c>
      <c r="B996" s="6" t="s">
        <v>5518</v>
      </c>
      <c r="C996" s="7" t="s">
        <v>5525</v>
      </c>
      <c r="D996" s="4">
        <v>4</v>
      </c>
      <c r="E996" s="4">
        <v>3</v>
      </c>
      <c r="F996">
        <v>3</v>
      </c>
      <c r="G996">
        <v>5</v>
      </c>
      <c r="H996">
        <v>4</v>
      </c>
      <c r="I996">
        <v>4</v>
      </c>
      <c r="J996">
        <v>3</v>
      </c>
      <c r="K996">
        <v>5</v>
      </c>
      <c r="L996">
        <v>5</v>
      </c>
      <c r="M996">
        <v>3</v>
      </c>
      <c r="N996">
        <v>3</v>
      </c>
      <c r="O996" s="4" t="s">
        <v>10600</v>
      </c>
      <c r="P996" t="s">
        <v>10609</v>
      </c>
      <c r="Q996">
        <v>50.850450000000002</v>
      </c>
      <c r="R996">
        <v>4.3487799999999996</v>
      </c>
    </row>
    <row r="997" spans="1:18">
      <c r="A997">
        <v>40930.762488425928</v>
      </c>
      <c r="B997" s="6" t="s">
        <v>5518</v>
      </c>
      <c r="C997" s="7" t="s">
        <v>5526</v>
      </c>
      <c r="D997" s="4">
        <v>4</v>
      </c>
      <c r="E997" s="4">
        <v>2</v>
      </c>
      <c r="F997">
        <v>3</v>
      </c>
      <c r="G997">
        <v>3</v>
      </c>
      <c r="H997">
        <v>3</v>
      </c>
      <c r="I997">
        <v>4</v>
      </c>
      <c r="J997">
        <v>2</v>
      </c>
      <c r="K997">
        <v>2</v>
      </c>
      <c r="L997">
        <v>4</v>
      </c>
      <c r="M997">
        <v>4</v>
      </c>
      <c r="N997">
        <v>3</v>
      </c>
      <c r="O997" s="4" t="s">
        <v>10709</v>
      </c>
      <c r="P997" t="s">
        <v>10746</v>
      </c>
      <c r="Q997">
        <v>52.40692</v>
      </c>
      <c r="R997">
        <v>16.929929999999999</v>
      </c>
    </row>
    <row r="998" spans="1:18">
      <c r="A998">
        <v>40930.827199074076</v>
      </c>
      <c r="B998" s="6" t="s">
        <v>5518</v>
      </c>
      <c r="C998" s="7" t="s">
        <v>5527</v>
      </c>
      <c r="D998" s="4">
        <v>1</v>
      </c>
      <c r="E998" s="4">
        <v>1</v>
      </c>
      <c r="F998">
        <v>1</v>
      </c>
      <c r="G998">
        <v>1</v>
      </c>
      <c r="H998">
        <v>1</v>
      </c>
      <c r="I998">
        <v>1</v>
      </c>
      <c r="J998">
        <v>1</v>
      </c>
      <c r="K998">
        <v>1</v>
      </c>
      <c r="L998">
        <v>1</v>
      </c>
      <c r="M998">
        <v>1</v>
      </c>
      <c r="N998">
        <v>5</v>
      </c>
      <c r="O998" s="4" t="s">
        <v>10614</v>
      </c>
      <c r="P998" t="s">
        <v>10640</v>
      </c>
      <c r="Q998">
        <v>34.052230000000002</v>
      </c>
      <c r="R998">
        <v>-118.24368</v>
      </c>
    </row>
    <row r="999" spans="1:18">
      <c r="A999">
        <v>40930.830081018517</v>
      </c>
      <c r="B999" s="6" t="s">
        <v>5518</v>
      </c>
      <c r="C999" s="7" t="s">
        <v>5528</v>
      </c>
      <c r="D999" s="4">
        <v>5</v>
      </c>
      <c r="E999" s="4">
        <v>4</v>
      </c>
      <c r="F999">
        <v>4</v>
      </c>
      <c r="G999">
        <v>5</v>
      </c>
      <c r="H999">
        <v>4</v>
      </c>
      <c r="I999">
        <v>4</v>
      </c>
      <c r="J999">
        <v>5</v>
      </c>
      <c r="K999">
        <v>5</v>
      </c>
      <c r="L999">
        <v>4</v>
      </c>
      <c r="M999">
        <v>4</v>
      </c>
      <c r="N999">
        <v>4</v>
      </c>
      <c r="O999" s="4" t="s">
        <v>10607</v>
      </c>
      <c r="P999" t="s">
        <v>10608</v>
      </c>
      <c r="Q999">
        <v>45.508839999999999</v>
      </c>
      <c r="R999">
        <v>-73.587810000000005</v>
      </c>
    </row>
    <row r="1000" spans="1:18">
      <c r="A1000">
        <v>40930.856874999998</v>
      </c>
      <c r="B1000" s="6" t="s">
        <v>5518</v>
      </c>
      <c r="C1000" s="7" t="s">
        <v>5529</v>
      </c>
      <c r="D1000" s="4">
        <v>4</v>
      </c>
      <c r="E1000" s="4">
        <v>5</v>
      </c>
      <c r="F1000">
        <v>5</v>
      </c>
      <c r="G1000">
        <v>4</v>
      </c>
      <c r="H1000">
        <v>3</v>
      </c>
      <c r="I1000">
        <v>3</v>
      </c>
      <c r="J1000">
        <v>4</v>
      </c>
      <c r="K1000">
        <v>4</v>
      </c>
      <c r="L1000">
        <v>5</v>
      </c>
      <c r="M1000">
        <v>4</v>
      </c>
      <c r="N1000">
        <v>3</v>
      </c>
      <c r="O1000" s="4" t="s">
        <v>10614</v>
      </c>
      <c r="P1000" t="s">
        <v>10631</v>
      </c>
      <c r="Q1000">
        <v>29.763280000000002</v>
      </c>
      <c r="R1000">
        <v>-95.36327</v>
      </c>
    </row>
    <row r="1001" spans="1:18">
      <c r="A1001">
        <v>40930.994108796294</v>
      </c>
      <c r="B1001" s="6" t="s">
        <v>5518</v>
      </c>
      <c r="C1001" s="7" t="s">
        <v>5530</v>
      </c>
      <c r="D1001" s="4">
        <v>4</v>
      </c>
      <c r="E1001" s="4">
        <v>3</v>
      </c>
      <c r="F1001">
        <v>3</v>
      </c>
      <c r="G1001">
        <v>3</v>
      </c>
      <c r="H1001">
        <v>4</v>
      </c>
      <c r="I1001">
        <v>4</v>
      </c>
      <c r="J1001">
        <v>3</v>
      </c>
      <c r="K1001">
        <v>5</v>
      </c>
      <c r="L1001">
        <v>5</v>
      </c>
      <c r="M1001">
        <v>3</v>
      </c>
      <c r="N1001">
        <v>5</v>
      </c>
      <c r="O1001" s="4" t="s">
        <v>10618</v>
      </c>
      <c r="P1001" t="s">
        <v>10619</v>
      </c>
      <c r="Q1001">
        <v>41.894739999999999</v>
      </c>
      <c r="R1001">
        <v>12.4839</v>
      </c>
    </row>
    <row r="1002" spans="1:18">
      <c r="A1002">
        <v>40929.370381944442</v>
      </c>
      <c r="B1002" s="6" t="s">
        <v>5531</v>
      </c>
      <c r="C1002" s="7" t="s">
        <v>5532</v>
      </c>
      <c r="D1002" s="4">
        <v>3</v>
      </c>
      <c r="E1002" s="4">
        <v>1</v>
      </c>
      <c r="F1002">
        <v>4</v>
      </c>
      <c r="G1002">
        <v>3</v>
      </c>
      <c r="H1002">
        <v>5</v>
      </c>
      <c r="I1002">
        <v>5</v>
      </c>
      <c r="J1002">
        <v>5</v>
      </c>
      <c r="K1002">
        <v>5</v>
      </c>
      <c r="L1002">
        <v>5</v>
      </c>
      <c r="M1002">
        <v>3</v>
      </c>
      <c r="N1002">
        <v>5</v>
      </c>
      <c r="O1002" s="4" t="s">
        <v>10604</v>
      </c>
      <c r="P1002" t="s">
        <v>10605</v>
      </c>
      <c r="Q1002">
        <v>48.853409999999997</v>
      </c>
      <c r="R1002">
        <v>2.3488000000000002</v>
      </c>
    </row>
    <row r="1003" spans="1:18">
      <c r="A1003">
        <v>40929.387731481482</v>
      </c>
      <c r="B1003" s="6" t="s">
        <v>5531</v>
      </c>
      <c r="C1003" s="7" t="s">
        <v>5533</v>
      </c>
      <c r="D1003" s="4">
        <v>3</v>
      </c>
      <c r="E1003" s="4">
        <v>3</v>
      </c>
      <c r="F1003">
        <v>3</v>
      </c>
      <c r="G1003">
        <v>4</v>
      </c>
      <c r="H1003">
        <v>5</v>
      </c>
      <c r="I1003">
        <v>3</v>
      </c>
      <c r="J1003">
        <v>3</v>
      </c>
      <c r="K1003">
        <v>5</v>
      </c>
      <c r="L1003">
        <v>5</v>
      </c>
      <c r="M1003">
        <v>2</v>
      </c>
      <c r="N1003">
        <v>5</v>
      </c>
      <c r="O1003" s="4" t="s">
        <v>10620</v>
      </c>
      <c r="P1003" t="s">
        <v>10828</v>
      </c>
      <c r="Q1003">
        <v>52.48142</v>
      </c>
      <c r="R1003">
        <v>-1.8998299999999999</v>
      </c>
    </row>
    <row r="1004" spans="1:18">
      <c r="A1004">
        <v>40929.522361111114</v>
      </c>
      <c r="B1004" s="6" t="s">
        <v>5531</v>
      </c>
      <c r="C1004" s="7" t="s">
        <v>5534</v>
      </c>
      <c r="D1004" s="4">
        <v>4</v>
      </c>
      <c r="E1004" s="4">
        <v>3</v>
      </c>
      <c r="F1004">
        <v>3</v>
      </c>
      <c r="G1004">
        <v>5</v>
      </c>
      <c r="H1004">
        <v>5</v>
      </c>
      <c r="I1004">
        <v>5</v>
      </c>
      <c r="J1004">
        <v>3</v>
      </c>
      <c r="K1004">
        <v>3</v>
      </c>
      <c r="L1004">
        <v>5</v>
      </c>
      <c r="M1004">
        <v>3</v>
      </c>
      <c r="N1004">
        <v>3</v>
      </c>
      <c r="O1004" s="4" t="s">
        <v>10625</v>
      </c>
      <c r="P1004" t="s">
        <v>10697</v>
      </c>
      <c r="Q1004">
        <v>19.428470000000001</v>
      </c>
      <c r="R1004">
        <v>-99.127660000000006</v>
      </c>
    </row>
    <row r="1005" spans="1:18">
      <c r="A1005">
        <v>40929.603379629632</v>
      </c>
      <c r="B1005" s="6" t="s">
        <v>5531</v>
      </c>
      <c r="C1005" s="7" t="s">
        <v>5535</v>
      </c>
      <c r="D1005" s="4">
        <v>4</v>
      </c>
      <c r="E1005" s="4">
        <v>4</v>
      </c>
      <c r="F1005">
        <v>5</v>
      </c>
      <c r="G1005">
        <v>4</v>
      </c>
      <c r="H1005">
        <v>1</v>
      </c>
      <c r="I1005">
        <v>1</v>
      </c>
      <c r="J1005">
        <v>4</v>
      </c>
      <c r="K1005">
        <v>4</v>
      </c>
      <c r="L1005">
        <v>4</v>
      </c>
      <c r="M1005">
        <v>4</v>
      </c>
      <c r="N1005">
        <v>5</v>
      </c>
      <c r="O1005" s="4" t="s">
        <v>10620</v>
      </c>
      <c r="P1005" t="s">
        <v>10621</v>
      </c>
      <c r="Q1005">
        <v>51.50853</v>
      </c>
      <c r="R1005">
        <v>-0.12573999999999999</v>
      </c>
    </row>
    <row r="1006" spans="1:18">
      <c r="A1006">
        <v>40929.809247685182</v>
      </c>
      <c r="B1006" s="6" t="s">
        <v>5531</v>
      </c>
      <c r="C1006" s="7" t="s">
        <v>5536</v>
      </c>
      <c r="D1006" s="4">
        <v>4</v>
      </c>
      <c r="E1006" s="4">
        <v>3</v>
      </c>
      <c r="F1006">
        <v>3</v>
      </c>
      <c r="G1006">
        <v>3</v>
      </c>
      <c r="H1006">
        <v>4</v>
      </c>
      <c r="I1006">
        <v>5</v>
      </c>
      <c r="J1006">
        <v>3</v>
      </c>
      <c r="K1006">
        <v>5</v>
      </c>
      <c r="L1006">
        <v>5</v>
      </c>
      <c r="M1006">
        <v>4</v>
      </c>
      <c r="N1006">
        <v>4</v>
      </c>
      <c r="O1006" s="4" t="s">
        <v>10600</v>
      </c>
      <c r="P1006" t="s">
        <v>10708</v>
      </c>
      <c r="Q1006">
        <v>51.05</v>
      </c>
      <c r="R1006">
        <v>3.7166700000000001</v>
      </c>
    </row>
    <row r="1007" spans="1:18">
      <c r="A1007">
        <v>40929.913344907407</v>
      </c>
      <c r="B1007" s="6" t="s">
        <v>5531</v>
      </c>
      <c r="C1007" s="7" t="s">
        <v>5537</v>
      </c>
      <c r="D1007" s="4">
        <v>5</v>
      </c>
      <c r="E1007" s="4">
        <v>5</v>
      </c>
      <c r="F1007">
        <v>5</v>
      </c>
      <c r="G1007">
        <v>5</v>
      </c>
      <c r="H1007">
        <v>5</v>
      </c>
      <c r="I1007">
        <v>5</v>
      </c>
      <c r="J1007">
        <v>4</v>
      </c>
      <c r="K1007">
        <v>5</v>
      </c>
      <c r="L1007">
        <v>5</v>
      </c>
      <c r="M1007">
        <v>5</v>
      </c>
      <c r="N1007">
        <v>4</v>
      </c>
      <c r="O1007" s="4" t="s">
        <v>10798</v>
      </c>
      <c r="P1007" t="s">
        <v>10854</v>
      </c>
      <c r="Q1007">
        <v>32.815559999999998</v>
      </c>
      <c r="R1007">
        <v>34.989170000000001</v>
      </c>
    </row>
    <row r="1008" spans="1:18">
      <c r="A1008">
        <v>40929.996134259258</v>
      </c>
      <c r="B1008" s="6" t="s">
        <v>5531</v>
      </c>
      <c r="C1008" s="7" t="s">
        <v>5538</v>
      </c>
      <c r="D1008" s="4">
        <v>1</v>
      </c>
      <c r="E1008" s="4">
        <v>1</v>
      </c>
      <c r="F1008">
        <v>1</v>
      </c>
      <c r="G1008">
        <v>1</v>
      </c>
      <c r="H1008">
        <v>1</v>
      </c>
      <c r="I1008">
        <v>1</v>
      </c>
      <c r="J1008">
        <v>1</v>
      </c>
      <c r="K1008">
        <v>1</v>
      </c>
      <c r="L1008">
        <v>1</v>
      </c>
      <c r="M1008">
        <v>1</v>
      </c>
      <c r="N1008">
        <v>1</v>
      </c>
      <c r="O1008" s="4" t="s">
        <v>10716</v>
      </c>
      <c r="P1008" t="s">
        <v>10735</v>
      </c>
      <c r="Q1008">
        <v>-33.867849999999997</v>
      </c>
      <c r="R1008">
        <v>151.20732000000001</v>
      </c>
    </row>
    <row r="1009" spans="1:18">
      <c r="A1009">
        <v>40928.005057870374</v>
      </c>
      <c r="B1009" s="6" t="s">
        <v>5539</v>
      </c>
      <c r="C1009" s="7" t="s">
        <v>5540</v>
      </c>
      <c r="D1009" s="4">
        <v>5</v>
      </c>
      <c r="E1009" s="4">
        <v>4</v>
      </c>
      <c r="F1009">
        <v>5</v>
      </c>
      <c r="G1009">
        <v>5</v>
      </c>
      <c r="H1009">
        <v>5</v>
      </c>
      <c r="I1009">
        <v>5</v>
      </c>
      <c r="J1009">
        <v>5</v>
      </c>
      <c r="K1009">
        <v>5</v>
      </c>
      <c r="L1009">
        <v>5</v>
      </c>
      <c r="M1009">
        <v>5</v>
      </c>
      <c r="N1009">
        <v>5</v>
      </c>
      <c r="O1009" s="4" t="s">
        <v>10716</v>
      </c>
      <c r="P1009" t="s">
        <v>10735</v>
      </c>
      <c r="Q1009">
        <v>-33.867849999999997</v>
      </c>
      <c r="R1009">
        <v>151.20732000000001</v>
      </c>
    </row>
    <row r="1010" spans="1:18">
      <c r="A1010">
        <v>40928.461145833331</v>
      </c>
      <c r="B1010" s="6" t="s">
        <v>5539</v>
      </c>
      <c r="C1010" s="7" t="s">
        <v>5541</v>
      </c>
      <c r="D1010" s="4">
        <v>3</v>
      </c>
      <c r="E1010" s="4">
        <v>1</v>
      </c>
      <c r="F1010">
        <v>5</v>
      </c>
      <c r="G1010">
        <v>5</v>
      </c>
      <c r="H1010">
        <v>2</v>
      </c>
      <c r="I1010">
        <v>1</v>
      </c>
      <c r="J1010">
        <v>1</v>
      </c>
      <c r="K1010">
        <v>5</v>
      </c>
      <c r="L1010">
        <v>5</v>
      </c>
      <c r="M1010">
        <v>1</v>
      </c>
      <c r="N1010">
        <v>1</v>
      </c>
      <c r="O1010" s="4" t="s">
        <v>10648</v>
      </c>
      <c r="P1010" t="s">
        <v>10718</v>
      </c>
      <c r="Q1010">
        <v>35.689500000000002</v>
      </c>
      <c r="R1010">
        <v>139.69171</v>
      </c>
    </row>
    <row r="1011" spans="1:18">
      <c r="A1011">
        <v>40928.446168981478</v>
      </c>
      <c r="B1011" s="6" t="s">
        <v>5539</v>
      </c>
      <c r="C1011" s="7" t="s">
        <v>5542</v>
      </c>
      <c r="D1011" s="4">
        <v>5</v>
      </c>
      <c r="E1011" s="4">
        <v>3</v>
      </c>
      <c r="F1011">
        <v>3</v>
      </c>
      <c r="G1011">
        <v>5</v>
      </c>
      <c r="H1011">
        <v>5</v>
      </c>
      <c r="I1011">
        <v>5</v>
      </c>
      <c r="J1011">
        <v>5</v>
      </c>
      <c r="K1011">
        <v>5</v>
      </c>
      <c r="L1011">
        <v>5</v>
      </c>
      <c r="M1011">
        <v>4</v>
      </c>
      <c r="N1011">
        <v>4</v>
      </c>
      <c r="O1011" s="4" t="s">
        <v>10604</v>
      </c>
      <c r="P1011" t="s">
        <v>10605</v>
      </c>
      <c r="Q1011">
        <v>48.853409999999997</v>
      </c>
      <c r="R1011">
        <v>2.3488000000000002</v>
      </c>
    </row>
    <row r="1012" spans="1:18">
      <c r="A1012">
        <v>40928.540567129632</v>
      </c>
      <c r="B1012" s="6" t="s">
        <v>5539</v>
      </c>
      <c r="C1012" s="7" t="s">
        <v>5543</v>
      </c>
      <c r="D1012" s="4">
        <v>4</v>
      </c>
      <c r="E1012" s="4">
        <v>5</v>
      </c>
      <c r="F1012">
        <v>4</v>
      </c>
      <c r="G1012">
        <v>3</v>
      </c>
      <c r="H1012">
        <v>4</v>
      </c>
      <c r="I1012">
        <v>4</v>
      </c>
      <c r="J1012">
        <v>3</v>
      </c>
      <c r="K1012">
        <v>5</v>
      </c>
      <c r="L1012">
        <v>4</v>
      </c>
      <c r="M1012">
        <v>5</v>
      </c>
      <c r="N1012">
        <v>3</v>
      </c>
      <c r="O1012" s="4" t="s">
        <v>10662</v>
      </c>
      <c r="P1012" t="s">
        <v>10785</v>
      </c>
      <c r="Q1012">
        <v>30.795079999999999</v>
      </c>
      <c r="R1012">
        <v>106.08474</v>
      </c>
    </row>
    <row r="1013" spans="1:18">
      <c r="A1013">
        <v>40928.601377314815</v>
      </c>
      <c r="B1013" s="6" t="s">
        <v>5539</v>
      </c>
      <c r="C1013" s="7" t="s">
        <v>5544</v>
      </c>
      <c r="D1013" s="4">
        <v>4</v>
      </c>
      <c r="E1013" s="4">
        <v>4</v>
      </c>
      <c r="F1013">
        <v>4</v>
      </c>
      <c r="G1013">
        <v>3</v>
      </c>
      <c r="H1013">
        <v>3</v>
      </c>
      <c r="I1013">
        <v>3</v>
      </c>
      <c r="J1013">
        <v>3</v>
      </c>
      <c r="K1013">
        <v>2</v>
      </c>
      <c r="L1013">
        <v>4</v>
      </c>
      <c r="M1013">
        <v>2</v>
      </c>
      <c r="N1013">
        <v>3</v>
      </c>
      <c r="O1013" s="4" t="s">
        <v>10604</v>
      </c>
      <c r="P1013" t="s">
        <v>10673</v>
      </c>
      <c r="Q1013">
        <v>45.748460000000001</v>
      </c>
      <c r="R1013">
        <v>4.8467099999999999</v>
      </c>
    </row>
    <row r="1014" spans="1:18">
      <c r="A1014">
        <v>40928.924421296295</v>
      </c>
      <c r="B1014" s="6" t="s">
        <v>5539</v>
      </c>
      <c r="C1014" s="7" t="s">
        <v>5545</v>
      </c>
      <c r="D1014" s="4">
        <v>1</v>
      </c>
      <c r="E1014" s="4">
        <v>1</v>
      </c>
      <c r="F1014">
        <v>1</v>
      </c>
      <c r="G1014">
        <v>1</v>
      </c>
      <c r="H1014">
        <v>1</v>
      </c>
      <c r="I1014">
        <v>1</v>
      </c>
      <c r="J1014">
        <v>1</v>
      </c>
      <c r="K1014">
        <v>1</v>
      </c>
      <c r="L1014">
        <v>1</v>
      </c>
      <c r="M1014">
        <v>1</v>
      </c>
      <c r="N1014">
        <v>5</v>
      </c>
      <c r="O1014" s="4" t="s">
        <v>10614</v>
      </c>
      <c r="P1014" t="s">
        <v>10636</v>
      </c>
      <c r="Q1014">
        <v>40.714269999999999</v>
      </c>
      <c r="R1014">
        <v>-74.005970000000005</v>
      </c>
    </row>
    <row r="1015" spans="1:18">
      <c r="A1015">
        <v>40928.689085648148</v>
      </c>
      <c r="B1015" s="6" t="s">
        <v>5539</v>
      </c>
      <c r="C1015" s="7" t="s">
        <v>5546</v>
      </c>
      <c r="D1015" s="4">
        <v>3</v>
      </c>
      <c r="E1015" s="4">
        <v>4</v>
      </c>
      <c r="F1015">
        <v>4</v>
      </c>
      <c r="G1015">
        <v>3</v>
      </c>
      <c r="H1015">
        <v>3</v>
      </c>
      <c r="I1015">
        <v>3</v>
      </c>
      <c r="J1015">
        <v>3</v>
      </c>
      <c r="K1015">
        <v>4</v>
      </c>
      <c r="L1015">
        <v>4</v>
      </c>
      <c r="M1015">
        <v>3</v>
      </c>
      <c r="N1015">
        <v>2</v>
      </c>
      <c r="O1015" s="4" t="s">
        <v>10600</v>
      </c>
      <c r="P1015" t="s">
        <v>10601</v>
      </c>
      <c r="Q1015">
        <v>51.219889999999999</v>
      </c>
      <c r="R1015">
        <v>4.4034599999999999</v>
      </c>
    </row>
    <row r="1016" spans="1:18">
      <c r="A1016">
        <v>40928.700266203705</v>
      </c>
      <c r="B1016" s="6" t="s">
        <v>5539</v>
      </c>
      <c r="C1016" s="7" t="s">
        <v>5547</v>
      </c>
      <c r="D1016" s="4">
        <v>5</v>
      </c>
      <c r="E1016" s="4">
        <v>4</v>
      </c>
      <c r="F1016">
        <v>4</v>
      </c>
      <c r="G1016">
        <v>4</v>
      </c>
      <c r="H1016">
        <v>4</v>
      </c>
      <c r="I1016">
        <v>2</v>
      </c>
      <c r="J1016">
        <v>2</v>
      </c>
      <c r="K1016">
        <v>5</v>
      </c>
      <c r="L1016">
        <v>5</v>
      </c>
      <c r="M1016">
        <v>3</v>
      </c>
      <c r="N1016">
        <v>4</v>
      </c>
      <c r="O1016" s="4" t="s">
        <v>10600</v>
      </c>
      <c r="P1016" t="s">
        <v>10771</v>
      </c>
      <c r="Q1016">
        <v>50.411360000000002</v>
      </c>
      <c r="R1016">
        <v>4.4444800000000004</v>
      </c>
    </row>
    <row r="1017" spans="1:18">
      <c r="A1017">
        <v>40928.906805555554</v>
      </c>
      <c r="B1017" s="6" t="s">
        <v>5539</v>
      </c>
      <c r="C1017" s="7" t="s">
        <v>5548</v>
      </c>
      <c r="D1017" s="4">
        <v>3</v>
      </c>
      <c r="E1017" s="4">
        <v>3</v>
      </c>
      <c r="F1017">
        <v>5</v>
      </c>
      <c r="G1017">
        <v>4</v>
      </c>
      <c r="H1017">
        <v>4</v>
      </c>
      <c r="I1017">
        <v>4</v>
      </c>
      <c r="J1017">
        <v>4</v>
      </c>
      <c r="K1017">
        <v>4</v>
      </c>
      <c r="L1017">
        <v>5</v>
      </c>
      <c r="M1017">
        <v>4</v>
      </c>
      <c r="N1017">
        <v>4</v>
      </c>
      <c r="O1017" s="4" t="s">
        <v>10598</v>
      </c>
      <c r="P1017" t="s">
        <v>10664</v>
      </c>
      <c r="Q1017">
        <v>48.137430000000002</v>
      </c>
      <c r="R1017">
        <v>11.57549</v>
      </c>
    </row>
    <row r="1018" spans="1:18">
      <c r="A1018">
        <v>40928.90934027778</v>
      </c>
      <c r="B1018" s="6" t="s">
        <v>5539</v>
      </c>
      <c r="C1018" s="7" t="s">
        <v>5549</v>
      </c>
      <c r="D1018" s="4">
        <v>1</v>
      </c>
      <c r="E1018" s="4">
        <v>5</v>
      </c>
      <c r="F1018">
        <v>5</v>
      </c>
      <c r="G1018">
        <v>5</v>
      </c>
      <c r="H1018">
        <v>5</v>
      </c>
      <c r="I1018">
        <v>5</v>
      </c>
      <c r="J1018">
        <v>5</v>
      </c>
      <c r="K1018">
        <v>5</v>
      </c>
      <c r="L1018">
        <v>5</v>
      </c>
      <c r="M1018">
        <v>5</v>
      </c>
      <c r="N1018">
        <v>5</v>
      </c>
      <c r="O1018" s="4" t="s">
        <v>10653</v>
      </c>
      <c r="P1018" t="s">
        <v>10883</v>
      </c>
      <c r="Q1018">
        <v>-12.06667</v>
      </c>
      <c r="R1018">
        <v>-77.150000000000006</v>
      </c>
    </row>
    <row r="1019" spans="1:18">
      <c r="A1019">
        <v>40928.991643518515</v>
      </c>
      <c r="B1019" s="6" t="s">
        <v>5539</v>
      </c>
      <c r="C1019" s="7" t="s">
        <v>5550</v>
      </c>
      <c r="D1019" s="4">
        <v>3</v>
      </c>
      <c r="E1019" s="4">
        <v>4</v>
      </c>
      <c r="F1019">
        <v>4</v>
      </c>
      <c r="G1019">
        <v>3</v>
      </c>
      <c r="H1019">
        <v>2</v>
      </c>
      <c r="I1019">
        <v>3</v>
      </c>
      <c r="J1019">
        <v>3</v>
      </c>
      <c r="K1019">
        <v>5</v>
      </c>
      <c r="L1019">
        <v>4</v>
      </c>
      <c r="M1019">
        <v>4</v>
      </c>
      <c r="N1019">
        <v>5</v>
      </c>
      <c r="O1019" s="4" t="s">
        <v>10614</v>
      </c>
      <c r="P1019" t="s">
        <v>10636</v>
      </c>
      <c r="Q1019">
        <v>40.714269999999999</v>
      </c>
      <c r="R1019">
        <v>-74.005970000000005</v>
      </c>
    </row>
    <row r="1020" spans="1:18">
      <c r="A1020">
        <v>40927.021481481483</v>
      </c>
      <c r="B1020" s="6" t="s">
        <v>5551</v>
      </c>
      <c r="C1020" s="7" t="s">
        <v>5552</v>
      </c>
      <c r="D1020" s="4">
        <v>4</v>
      </c>
      <c r="E1020" s="4">
        <v>3</v>
      </c>
      <c r="F1020">
        <v>5</v>
      </c>
      <c r="G1020">
        <v>3</v>
      </c>
      <c r="H1020">
        <v>4</v>
      </c>
      <c r="I1020">
        <v>2</v>
      </c>
      <c r="J1020">
        <v>1</v>
      </c>
      <c r="K1020">
        <v>4</v>
      </c>
      <c r="L1020">
        <v>3</v>
      </c>
      <c r="M1020">
        <v>3</v>
      </c>
      <c r="N1020">
        <v>4</v>
      </c>
      <c r="O1020" s="4" t="s">
        <v>10600</v>
      </c>
      <c r="P1020" t="s">
        <v>10609</v>
      </c>
      <c r="Q1020">
        <v>50.850450000000002</v>
      </c>
      <c r="R1020">
        <v>4.3487799999999996</v>
      </c>
    </row>
    <row r="1021" spans="1:18">
      <c r="A1021">
        <v>40927.428668981483</v>
      </c>
      <c r="B1021" s="6" t="s">
        <v>5551</v>
      </c>
      <c r="C1021" s="7" t="s">
        <v>5553</v>
      </c>
      <c r="D1021" s="4">
        <v>3</v>
      </c>
      <c r="E1021" s="4">
        <v>2</v>
      </c>
      <c r="F1021">
        <v>4</v>
      </c>
      <c r="G1021">
        <v>5</v>
      </c>
      <c r="H1021">
        <v>5</v>
      </c>
      <c r="I1021">
        <v>3</v>
      </c>
      <c r="J1021">
        <v>5</v>
      </c>
      <c r="K1021">
        <v>5</v>
      </c>
      <c r="L1021">
        <v>5</v>
      </c>
      <c r="M1021">
        <v>3</v>
      </c>
      <c r="N1021">
        <v>4</v>
      </c>
      <c r="O1021" s="4" t="s">
        <v>10618</v>
      </c>
      <c r="P1021" t="s">
        <v>10619</v>
      </c>
      <c r="Q1021">
        <v>41.894739999999999</v>
      </c>
      <c r="R1021">
        <v>12.4839</v>
      </c>
    </row>
    <row r="1022" spans="1:18">
      <c r="A1022">
        <v>40927.761296296296</v>
      </c>
      <c r="B1022" s="6" t="s">
        <v>5551</v>
      </c>
      <c r="C1022" s="7" t="s">
        <v>5554</v>
      </c>
      <c r="D1022" s="4">
        <v>5</v>
      </c>
      <c r="E1022" s="4">
        <v>1</v>
      </c>
      <c r="F1022">
        <v>1</v>
      </c>
      <c r="G1022">
        <v>1</v>
      </c>
      <c r="H1022">
        <v>1</v>
      </c>
      <c r="I1022">
        <v>1</v>
      </c>
      <c r="J1022">
        <v>1</v>
      </c>
      <c r="K1022">
        <v>1</v>
      </c>
      <c r="L1022">
        <v>1</v>
      </c>
      <c r="M1022">
        <v>1</v>
      </c>
      <c r="N1022">
        <v>1</v>
      </c>
      <c r="O1022" s="4" t="s">
        <v>10620</v>
      </c>
      <c r="P1022" t="s">
        <v>10828</v>
      </c>
      <c r="Q1022">
        <v>52.48142</v>
      </c>
      <c r="R1022">
        <v>-1.8998299999999999</v>
      </c>
    </row>
    <row r="1023" spans="1:18">
      <c r="A1023">
        <v>40927.810023148151</v>
      </c>
      <c r="B1023" s="6" t="s">
        <v>5551</v>
      </c>
      <c r="C1023" s="7" t="s">
        <v>5555</v>
      </c>
      <c r="D1023" s="4">
        <v>4</v>
      </c>
      <c r="E1023" s="4">
        <v>5</v>
      </c>
      <c r="F1023">
        <v>3</v>
      </c>
      <c r="G1023">
        <v>4</v>
      </c>
      <c r="H1023">
        <v>4</v>
      </c>
      <c r="I1023">
        <v>3</v>
      </c>
      <c r="J1023">
        <v>4</v>
      </c>
      <c r="K1023">
        <v>5</v>
      </c>
      <c r="L1023">
        <v>5</v>
      </c>
      <c r="M1023">
        <v>4</v>
      </c>
      <c r="N1023">
        <v>5</v>
      </c>
      <c r="O1023" s="4" t="s">
        <v>10602</v>
      </c>
      <c r="P1023" t="s">
        <v>10766</v>
      </c>
      <c r="Q1023">
        <v>49.611669999999997</v>
      </c>
      <c r="R1023">
        <v>6.13</v>
      </c>
    </row>
    <row r="1024" spans="1:18">
      <c r="A1024">
        <v>40927.555879629632</v>
      </c>
      <c r="B1024" s="6" t="s">
        <v>5551</v>
      </c>
      <c r="C1024" s="7" t="s">
        <v>5556</v>
      </c>
      <c r="D1024" s="4">
        <v>4</v>
      </c>
      <c r="E1024" s="4">
        <v>3</v>
      </c>
      <c r="F1024">
        <v>4</v>
      </c>
      <c r="G1024">
        <v>4</v>
      </c>
      <c r="H1024">
        <v>4</v>
      </c>
      <c r="I1024">
        <v>4</v>
      </c>
      <c r="J1024">
        <v>3</v>
      </c>
      <c r="K1024">
        <v>3</v>
      </c>
      <c r="L1024">
        <v>4</v>
      </c>
      <c r="M1024">
        <v>3</v>
      </c>
      <c r="N1024">
        <v>3</v>
      </c>
      <c r="O1024" s="4" t="s">
        <v>10634</v>
      </c>
      <c r="P1024" t="s">
        <v>10635</v>
      </c>
      <c r="Q1024">
        <v>38.753819999999997</v>
      </c>
      <c r="R1024">
        <v>-9.2308299999999992</v>
      </c>
    </row>
    <row r="1025" spans="1:18">
      <c r="A1025">
        <v>40927.604363425926</v>
      </c>
      <c r="B1025" s="6" t="s">
        <v>5551</v>
      </c>
      <c r="C1025" s="7" t="s">
        <v>5557</v>
      </c>
      <c r="D1025" s="4">
        <v>5</v>
      </c>
      <c r="E1025" s="4">
        <v>2</v>
      </c>
      <c r="F1025">
        <v>3</v>
      </c>
      <c r="G1025">
        <v>5</v>
      </c>
      <c r="H1025">
        <v>4</v>
      </c>
      <c r="I1025">
        <v>4</v>
      </c>
      <c r="J1025">
        <v>4</v>
      </c>
      <c r="K1025">
        <v>5</v>
      </c>
      <c r="L1025">
        <v>5</v>
      </c>
      <c r="M1025">
        <v>5</v>
      </c>
      <c r="N1025">
        <v>4</v>
      </c>
      <c r="O1025" s="4" t="s">
        <v>10604</v>
      </c>
      <c r="P1025" t="s">
        <v>10605</v>
      </c>
      <c r="Q1025">
        <v>48.853409999999997</v>
      </c>
      <c r="R1025">
        <v>2.3488000000000002</v>
      </c>
    </row>
    <row r="1026" spans="1:18">
      <c r="A1026">
        <v>40927.605370370373</v>
      </c>
      <c r="B1026" s="6" t="s">
        <v>5551</v>
      </c>
      <c r="C1026" s="7" t="s">
        <v>5558</v>
      </c>
      <c r="D1026" s="4">
        <v>1</v>
      </c>
      <c r="E1026" s="4">
        <v>1</v>
      </c>
      <c r="F1026">
        <v>1</v>
      </c>
      <c r="G1026">
        <v>1</v>
      </c>
      <c r="H1026">
        <v>1</v>
      </c>
      <c r="I1026">
        <v>1</v>
      </c>
      <c r="J1026">
        <v>1</v>
      </c>
      <c r="K1026">
        <v>1</v>
      </c>
      <c r="L1026">
        <v>1</v>
      </c>
      <c r="M1026">
        <v>1</v>
      </c>
      <c r="N1026">
        <v>1</v>
      </c>
      <c r="O1026" s="4" t="s">
        <v>10604</v>
      </c>
      <c r="P1026" t="s">
        <v>10652</v>
      </c>
      <c r="Q1026">
        <v>43.604259999999996</v>
      </c>
      <c r="R1026">
        <v>1.44367</v>
      </c>
    </row>
    <row r="1027" spans="1:18">
      <c r="A1027">
        <v>40927.606724537036</v>
      </c>
      <c r="B1027" s="6" t="s">
        <v>5551</v>
      </c>
      <c r="C1027" s="7" t="s">
        <v>5559</v>
      </c>
      <c r="D1027" s="4">
        <v>4</v>
      </c>
      <c r="E1027" s="4">
        <v>4</v>
      </c>
      <c r="F1027">
        <v>4</v>
      </c>
      <c r="G1027">
        <v>3</v>
      </c>
      <c r="H1027">
        <v>5</v>
      </c>
      <c r="I1027">
        <v>4</v>
      </c>
      <c r="J1027">
        <v>2</v>
      </c>
      <c r="K1027">
        <v>5</v>
      </c>
      <c r="L1027">
        <v>2</v>
      </c>
      <c r="M1027">
        <v>2</v>
      </c>
      <c r="N1027">
        <v>4</v>
      </c>
      <c r="O1027" s="4" t="s">
        <v>10598</v>
      </c>
      <c r="P1027" t="s">
        <v>10599</v>
      </c>
      <c r="Q1027">
        <v>53.55</v>
      </c>
      <c r="R1027">
        <v>10</v>
      </c>
    </row>
    <row r="1028" spans="1:18">
      <c r="A1028">
        <v>40927.614247685182</v>
      </c>
      <c r="B1028" s="6" t="s">
        <v>5551</v>
      </c>
      <c r="C1028" s="7" t="s">
        <v>5560</v>
      </c>
      <c r="D1028" s="4">
        <v>1</v>
      </c>
      <c r="E1028" s="4">
        <v>3</v>
      </c>
      <c r="F1028">
        <v>2</v>
      </c>
      <c r="G1028">
        <v>2</v>
      </c>
      <c r="H1028">
        <v>3</v>
      </c>
      <c r="I1028">
        <v>2</v>
      </c>
      <c r="J1028">
        <v>2</v>
      </c>
      <c r="K1028">
        <v>4</v>
      </c>
      <c r="L1028">
        <v>1</v>
      </c>
      <c r="M1028">
        <v>3</v>
      </c>
      <c r="N1028">
        <v>3</v>
      </c>
      <c r="O1028" s="4" t="s">
        <v>10604</v>
      </c>
      <c r="P1028" t="s">
        <v>10605</v>
      </c>
      <c r="Q1028">
        <v>48.853409999999997</v>
      </c>
      <c r="R1028">
        <v>2.3488000000000002</v>
      </c>
    </row>
    <row r="1029" spans="1:18">
      <c r="A1029">
        <v>40927.62164351852</v>
      </c>
      <c r="B1029" s="6" t="s">
        <v>5551</v>
      </c>
      <c r="C1029" s="7" t="s">
        <v>5561</v>
      </c>
      <c r="D1029" s="4">
        <v>3</v>
      </c>
      <c r="E1029" s="4">
        <v>3</v>
      </c>
      <c r="F1029">
        <v>3</v>
      </c>
      <c r="G1029">
        <v>1</v>
      </c>
      <c r="H1029">
        <v>4</v>
      </c>
      <c r="I1029">
        <v>5</v>
      </c>
      <c r="J1029">
        <v>5</v>
      </c>
      <c r="K1029">
        <v>4</v>
      </c>
      <c r="L1029">
        <v>2</v>
      </c>
      <c r="M1029">
        <v>4</v>
      </c>
      <c r="N1029">
        <v>4</v>
      </c>
      <c r="O1029" s="4" t="s">
        <v>10602</v>
      </c>
      <c r="P1029" t="s">
        <v>10603</v>
      </c>
      <c r="Q1029">
        <v>49.480559999999997</v>
      </c>
      <c r="R1029">
        <v>6.0875000000000004</v>
      </c>
    </row>
    <row r="1030" spans="1:18">
      <c r="A1030">
        <v>40927.824143518519</v>
      </c>
      <c r="B1030" s="6" t="s">
        <v>5551</v>
      </c>
      <c r="C1030" s="7" t="s">
        <v>5562</v>
      </c>
      <c r="D1030" s="4">
        <v>4</v>
      </c>
      <c r="E1030" s="4">
        <v>4</v>
      </c>
      <c r="F1030">
        <v>5</v>
      </c>
      <c r="G1030">
        <v>3</v>
      </c>
      <c r="H1030">
        <v>3</v>
      </c>
      <c r="I1030">
        <v>4</v>
      </c>
      <c r="J1030">
        <v>3</v>
      </c>
      <c r="K1030">
        <v>5</v>
      </c>
      <c r="L1030">
        <v>5</v>
      </c>
      <c r="M1030">
        <v>5</v>
      </c>
      <c r="N1030">
        <v>5</v>
      </c>
      <c r="O1030" s="4" t="s">
        <v>10602</v>
      </c>
      <c r="P1030" t="s">
        <v>10884</v>
      </c>
      <c r="Q1030">
        <v>49.495829999999998</v>
      </c>
      <c r="R1030">
        <v>5.9805599999999997</v>
      </c>
    </row>
    <row r="1031" spans="1:18">
      <c r="A1031">
        <v>40927.65697916667</v>
      </c>
      <c r="B1031" s="6" t="s">
        <v>5551</v>
      </c>
      <c r="C1031" s="7" t="s">
        <v>5563</v>
      </c>
      <c r="D1031" s="4">
        <v>4</v>
      </c>
      <c r="E1031" s="4">
        <v>2</v>
      </c>
      <c r="F1031">
        <v>4</v>
      </c>
      <c r="G1031">
        <v>4</v>
      </c>
      <c r="H1031">
        <v>4</v>
      </c>
      <c r="I1031">
        <v>4</v>
      </c>
      <c r="J1031">
        <v>3</v>
      </c>
      <c r="K1031">
        <v>4</v>
      </c>
      <c r="L1031">
        <v>5</v>
      </c>
      <c r="M1031">
        <v>3</v>
      </c>
      <c r="N1031">
        <v>3</v>
      </c>
      <c r="O1031" s="4" t="s">
        <v>10618</v>
      </c>
      <c r="P1031" t="s">
        <v>10667</v>
      </c>
      <c r="Q1031">
        <v>45.070489999999999</v>
      </c>
      <c r="R1031">
        <v>7.68682</v>
      </c>
    </row>
    <row r="1032" spans="1:18">
      <c r="A1032">
        <v>40927.707557870373</v>
      </c>
      <c r="B1032" s="6" t="s">
        <v>5551</v>
      </c>
      <c r="C1032" s="7" t="s">
        <v>5564</v>
      </c>
      <c r="D1032" s="4">
        <v>4</v>
      </c>
      <c r="E1032" s="4">
        <v>3</v>
      </c>
      <c r="F1032">
        <v>5</v>
      </c>
      <c r="G1032">
        <v>4</v>
      </c>
      <c r="H1032">
        <v>2</v>
      </c>
      <c r="I1032">
        <v>4</v>
      </c>
      <c r="J1032">
        <v>3</v>
      </c>
      <c r="K1032">
        <v>3</v>
      </c>
      <c r="L1032">
        <v>3</v>
      </c>
      <c r="M1032">
        <v>4</v>
      </c>
      <c r="N1032">
        <v>3</v>
      </c>
      <c r="O1032" s="4" t="s">
        <v>10618</v>
      </c>
      <c r="P1032" t="s">
        <v>10637</v>
      </c>
      <c r="Q1032">
        <v>45.464269999999999</v>
      </c>
      <c r="R1032">
        <v>9.1895100000000003</v>
      </c>
    </row>
    <row r="1033" spans="1:18">
      <c r="A1033">
        <v>40927.739432870374</v>
      </c>
      <c r="B1033" s="6" t="s">
        <v>5551</v>
      </c>
      <c r="C1033" s="7" t="s">
        <v>5565</v>
      </c>
      <c r="D1033" s="4">
        <v>3</v>
      </c>
      <c r="E1033" s="4">
        <v>4</v>
      </c>
      <c r="F1033">
        <v>2</v>
      </c>
      <c r="G1033">
        <v>3</v>
      </c>
      <c r="H1033">
        <v>3</v>
      </c>
      <c r="I1033">
        <v>3</v>
      </c>
      <c r="J1033">
        <v>2</v>
      </c>
      <c r="K1033">
        <v>5</v>
      </c>
      <c r="L1033">
        <v>4</v>
      </c>
      <c r="M1033">
        <v>3</v>
      </c>
      <c r="N1033">
        <v>2</v>
      </c>
      <c r="O1033" s="4" t="s">
        <v>10602</v>
      </c>
      <c r="P1033" t="s">
        <v>10885</v>
      </c>
      <c r="Q1033">
        <v>49.518610000000002</v>
      </c>
      <c r="R1033">
        <v>6.1027800000000001</v>
      </c>
    </row>
    <row r="1034" spans="1:18">
      <c r="A1034">
        <v>40927.719618055555</v>
      </c>
      <c r="B1034" s="6" t="s">
        <v>5551</v>
      </c>
      <c r="C1034" s="7" t="s">
        <v>5566</v>
      </c>
      <c r="D1034" s="4">
        <v>5</v>
      </c>
      <c r="E1034" s="4">
        <v>5</v>
      </c>
      <c r="F1034">
        <v>5</v>
      </c>
      <c r="G1034">
        <v>5</v>
      </c>
      <c r="H1034">
        <v>5</v>
      </c>
      <c r="I1034">
        <v>5</v>
      </c>
      <c r="J1034">
        <v>5</v>
      </c>
      <c r="K1034">
        <v>1</v>
      </c>
      <c r="L1034">
        <v>5</v>
      </c>
      <c r="M1034">
        <v>5</v>
      </c>
      <c r="N1034">
        <v>5</v>
      </c>
      <c r="O1034" s="4" t="s">
        <v>10618</v>
      </c>
      <c r="P1034" t="s">
        <v>10770</v>
      </c>
      <c r="Q1034">
        <v>38.115819999999999</v>
      </c>
      <c r="R1034">
        <v>13.35976</v>
      </c>
    </row>
    <row r="1035" spans="1:18">
      <c r="A1035">
        <v>40927.983356481483</v>
      </c>
      <c r="B1035" s="6" t="s">
        <v>5551</v>
      </c>
      <c r="C1035" s="7" t="s">
        <v>5567</v>
      </c>
      <c r="D1035" s="4">
        <v>3</v>
      </c>
      <c r="E1035" s="4">
        <v>4</v>
      </c>
      <c r="F1035">
        <v>4</v>
      </c>
      <c r="G1035">
        <v>3</v>
      </c>
      <c r="H1035">
        <v>5</v>
      </c>
      <c r="I1035">
        <v>3</v>
      </c>
      <c r="J1035">
        <v>4</v>
      </c>
      <c r="K1035">
        <v>5</v>
      </c>
      <c r="L1035">
        <v>5</v>
      </c>
      <c r="M1035">
        <v>5</v>
      </c>
      <c r="N1035">
        <v>5</v>
      </c>
      <c r="O1035" s="4" t="s">
        <v>10634</v>
      </c>
      <c r="P1035" t="s">
        <v>10679</v>
      </c>
      <c r="Q1035">
        <v>38.716670000000001</v>
      </c>
      <c r="R1035">
        <v>-9.1333300000000008</v>
      </c>
    </row>
    <row r="1036" spans="1:18">
      <c r="A1036">
        <v>40926.092939814815</v>
      </c>
      <c r="B1036" s="6" t="s">
        <v>5568</v>
      </c>
      <c r="C1036" s="7" t="s">
        <v>5569</v>
      </c>
      <c r="D1036" s="4">
        <v>1</v>
      </c>
      <c r="E1036" s="4">
        <v>1</v>
      </c>
      <c r="F1036">
        <v>1</v>
      </c>
      <c r="G1036">
        <v>1</v>
      </c>
      <c r="H1036">
        <v>1</v>
      </c>
      <c r="I1036">
        <v>1</v>
      </c>
      <c r="J1036">
        <v>1</v>
      </c>
      <c r="K1036">
        <v>1</v>
      </c>
      <c r="L1036">
        <v>1</v>
      </c>
      <c r="M1036">
        <v>1</v>
      </c>
      <c r="N1036">
        <v>1</v>
      </c>
      <c r="O1036" s="4" t="s">
        <v>10683</v>
      </c>
      <c r="P1036" t="s">
        <v>10744</v>
      </c>
      <c r="Q1036">
        <v>37.001669999999997</v>
      </c>
      <c r="R1036">
        <v>35.328890000000001</v>
      </c>
    </row>
    <row r="1037" spans="1:18">
      <c r="A1037">
        <v>40926.135069444441</v>
      </c>
      <c r="B1037" s="6" t="s">
        <v>5568</v>
      </c>
      <c r="C1037" s="7" t="s">
        <v>5570</v>
      </c>
      <c r="D1037" s="4">
        <v>1</v>
      </c>
      <c r="E1037" s="4">
        <v>1</v>
      </c>
      <c r="F1037">
        <v>1</v>
      </c>
      <c r="G1037">
        <v>1</v>
      </c>
      <c r="H1037">
        <v>1</v>
      </c>
      <c r="I1037">
        <v>1</v>
      </c>
      <c r="J1037">
        <v>1</v>
      </c>
      <c r="K1037">
        <v>1</v>
      </c>
      <c r="L1037">
        <v>1</v>
      </c>
      <c r="M1037">
        <v>1</v>
      </c>
      <c r="N1037">
        <v>1</v>
      </c>
      <c r="O1037" s="4" t="s">
        <v>10761</v>
      </c>
      <c r="P1037" t="s">
        <v>10762</v>
      </c>
      <c r="Q1037">
        <v>1.2896700000000001</v>
      </c>
      <c r="R1037">
        <v>103.85007</v>
      </c>
    </row>
    <row r="1038" spans="1:18">
      <c r="A1038">
        <v>40926.395844907405</v>
      </c>
      <c r="B1038" s="6" t="s">
        <v>5568</v>
      </c>
      <c r="C1038" s="7" t="s">
        <v>5571</v>
      </c>
      <c r="D1038" s="4">
        <v>2</v>
      </c>
      <c r="E1038" s="4">
        <v>2</v>
      </c>
      <c r="F1038">
        <v>5</v>
      </c>
      <c r="G1038">
        <v>3</v>
      </c>
      <c r="H1038">
        <v>5</v>
      </c>
      <c r="I1038">
        <v>5</v>
      </c>
      <c r="J1038">
        <v>3</v>
      </c>
      <c r="K1038">
        <v>5</v>
      </c>
      <c r="L1038">
        <v>4</v>
      </c>
      <c r="M1038">
        <v>3</v>
      </c>
      <c r="N1038">
        <v>4</v>
      </c>
      <c r="O1038" s="4" t="s">
        <v>10629</v>
      </c>
      <c r="P1038" t="s">
        <v>10669</v>
      </c>
      <c r="Q1038">
        <v>40.416499999999999</v>
      </c>
      <c r="R1038">
        <v>-3.7025600000000001</v>
      </c>
    </row>
    <row r="1039" spans="1:18">
      <c r="A1039">
        <v>40926.429548611108</v>
      </c>
      <c r="B1039" s="6" t="s">
        <v>5568</v>
      </c>
      <c r="C1039" s="7" t="s">
        <v>5572</v>
      </c>
      <c r="D1039" s="4">
        <v>5</v>
      </c>
      <c r="E1039" s="4">
        <v>5</v>
      </c>
      <c r="F1039">
        <v>5</v>
      </c>
      <c r="G1039">
        <v>4</v>
      </c>
      <c r="H1039">
        <v>5</v>
      </c>
      <c r="I1039">
        <v>4</v>
      </c>
      <c r="J1039">
        <v>4</v>
      </c>
      <c r="K1039">
        <v>5</v>
      </c>
      <c r="L1039">
        <v>5</v>
      </c>
      <c r="M1039">
        <v>0</v>
      </c>
      <c r="N1039">
        <v>5</v>
      </c>
      <c r="O1039" s="4" t="s">
        <v>10629</v>
      </c>
      <c r="P1039" t="s">
        <v>10669</v>
      </c>
      <c r="Q1039">
        <v>40.416499999999999</v>
      </c>
      <c r="R1039">
        <v>-3.7025600000000001</v>
      </c>
    </row>
    <row r="1040" spans="1:18">
      <c r="A1040">
        <v>40926.433993055558</v>
      </c>
      <c r="B1040" s="6" t="s">
        <v>5568</v>
      </c>
      <c r="C1040" s="7" t="s">
        <v>5573</v>
      </c>
      <c r="D1040" s="4">
        <v>4</v>
      </c>
      <c r="E1040" s="4">
        <v>4</v>
      </c>
      <c r="F1040">
        <v>4</v>
      </c>
      <c r="G1040">
        <v>3</v>
      </c>
      <c r="H1040">
        <v>3</v>
      </c>
      <c r="I1040">
        <v>3</v>
      </c>
      <c r="J1040">
        <v>2</v>
      </c>
      <c r="K1040">
        <v>4</v>
      </c>
      <c r="L1040">
        <v>5</v>
      </c>
      <c r="M1040">
        <v>4</v>
      </c>
      <c r="N1040">
        <v>3</v>
      </c>
      <c r="O1040" s="4" t="s">
        <v>10600</v>
      </c>
      <c r="P1040" t="s">
        <v>10708</v>
      </c>
      <c r="Q1040">
        <v>51.05</v>
      </c>
      <c r="R1040">
        <v>3.7166700000000001</v>
      </c>
    </row>
    <row r="1041" spans="1:18">
      <c r="A1041">
        <v>40926.451180555552</v>
      </c>
      <c r="B1041" s="6" t="s">
        <v>5568</v>
      </c>
      <c r="C1041" s="7" t="s">
        <v>5574</v>
      </c>
      <c r="D1041" s="4">
        <v>5</v>
      </c>
      <c r="E1041" s="4">
        <v>3</v>
      </c>
      <c r="F1041">
        <v>4</v>
      </c>
      <c r="G1041">
        <v>5</v>
      </c>
      <c r="H1041">
        <v>5</v>
      </c>
      <c r="I1041">
        <v>5</v>
      </c>
      <c r="J1041">
        <v>1</v>
      </c>
      <c r="K1041">
        <v>4</v>
      </c>
      <c r="L1041">
        <v>4</v>
      </c>
      <c r="M1041">
        <v>4</v>
      </c>
      <c r="N1041">
        <v>3</v>
      </c>
      <c r="O1041" s="4" t="s">
        <v>10604</v>
      </c>
      <c r="P1041" t="s">
        <v>10605</v>
      </c>
      <c r="Q1041">
        <v>48.853409999999997</v>
      </c>
      <c r="R1041">
        <v>2.3488000000000002</v>
      </c>
    </row>
    <row r="1042" spans="1:18">
      <c r="A1042">
        <v>40926.84957175926</v>
      </c>
      <c r="B1042" s="6" t="s">
        <v>5568</v>
      </c>
      <c r="C1042" s="7" t="s">
        <v>4821</v>
      </c>
      <c r="D1042" s="4">
        <v>5</v>
      </c>
      <c r="E1042" s="4">
        <v>5</v>
      </c>
      <c r="F1042">
        <v>5</v>
      </c>
      <c r="G1042">
        <v>5</v>
      </c>
      <c r="H1042">
        <v>5</v>
      </c>
      <c r="I1042">
        <v>5</v>
      </c>
      <c r="J1042">
        <v>5</v>
      </c>
      <c r="K1042">
        <v>5</v>
      </c>
      <c r="L1042">
        <v>5</v>
      </c>
      <c r="M1042">
        <v>5</v>
      </c>
      <c r="N1042">
        <v>5</v>
      </c>
      <c r="O1042" s="4" t="s">
        <v>10600</v>
      </c>
      <c r="P1042" t="s">
        <v>10601</v>
      </c>
      <c r="Q1042">
        <v>51.219889999999999</v>
      </c>
      <c r="R1042">
        <v>4.4034599999999999</v>
      </c>
    </row>
    <row r="1043" spans="1:18">
      <c r="A1043">
        <v>40926.471678240741</v>
      </c>
      <c r="B1043" s="6" t="s">
        <v>5568</v>
      </c>
      <c r="C1043" s="7" t="s">
        <v>5575</v>
      </c>
      <c r="D1043" s="4">
        <v>4</v>
      </c>
      <c r="E1043" s="4">
        <v>3</v>
      </c>
      <c r="F1043">
        <v>4</v>
      </c>
      <c r="G1043">
        <v>3</v>
      </c>
      <c r="H1043">
        <v>4</v>
      </c>
      <c r="I1043">
        <v>5</v>
      </c>
      <c r="J1043">
        <v>3</v>
      </c>
      <c r="K1043">
        <v>4</v>
      </c>
      <c r="L1043">
        <v>5</v>
      </c>
      <c r="M1043">
        <v>3</v>
      </c>
      <c r="N1043">
        <v>4</v>
      </c>
      <c r="O1043" s="4" t="s">
        <v>10600</v>
      </c>
      <c r="P1043" t="s">
        <v>10609</v>
      </c>
      <c r="Q1043">
        <v>50.850450000000002</v>
      </c>
      <c r="R1043">
        <v>4.3487799999999996</v>
      </c>
    </row>
    <row r="1044" spans="1:18">
      <c r="A1044">
        <v>40926.534895833334</v>
      </c>
      <c r="B1044" s="6" t="s">
        <v>5568</v>
      </c>
      <c r="C1044" s="7" t="s">
        <v>5576</v>
      </c>
      <c r="D1044" s="4">
        <v>2</v>
      </c>
      <c r="E1044" s="4">
        <v>4</v>
      </c>
      <c r="F1044">
        <v>4</v>
      </c>
      <c r="G1044">
        <v>2</v>
      </c>
      <c r="H1044">
        <v>4</v>
      </c>
      <c r="I1044">
        <v>4</v>
      </c>
      <c r="J1044">
        <v>4</v>
      </c>
      <c r="K1044">
        <v>4</v>
      </c>
      <c r="L1044">
        <v>3</v>
      </c>
      <c r="M1044">
        <v>4</v>
      </c>
      <c r="N1044">
        <v>5</v>
      </c>
      <c r="O1044" s="4" t="s">
        <v>10614</v>
      </c>
      <c r="P1044" t="s">
        <v>10636</v>
      </c>
      <c r="Q1044">
        <v>40.714269999999999</v>
      </c>
      <c r="R1044">
        <v>-74.005970000000005</v>
      </c>
    </row>
    <row r="1045" spans="1:18">
      <c r="A1045">
        <v>40926.564166666663</v>
      </c>
      <c r="B1045" s="6" t="s">
        <v>5568</v>
      </c>
      <c r="C1045" s="7" t="s">
        <v>5577</v>
      </c>
      <c r="D1045" s="4">
        <v>4</v>
      </c>
      <c r="E1045" s="4">
        <v>3</v>
      </c>
      <c r="F1045">
        <v>5</v>
      </c>
      <c r="G1045">
        <v>4</v>
      </c>
      <c r="H1045">
        <v>5</v>
      </c>
      <c r="I1045">
        <v>5</v>
      </c>
      <c r="J1045">
        <v>5</v>
      </c>
      <c r="K1045">
        <v>5</v>
      </c>
      <c r="L1045">
        <v>5</v>
      </c>
      <c r="M1045">
        <v>5</v>
      </c>
      <c r="N1045">
        <v>5</v>
      </c>
      <c r="O1045" s="4" t="s">
        <v>10618</v>
      </c>
      <c r="P1045" t="s">
        <v>10643</v>
      </c>
      <c r="Q1045">
        <v>40.833329999999997</v>
      </c>
      <c r="R1045">
        <v>14.25</v>
      </c>
    </row>
    <row r="1046" spans="1:18">
      <c r="A1046">
        <v>40926.576377314814</v>
      </c>
      <c r="B1046" s="6" t="s">
        <v>5568</v>
      </c>
      <c r="C1046" s="7" t="s">
        <v>5578</v>
      </c>
      <c r="D1046" s="4">
        <v>4</v>
      </c>
      <c r="E1046" s="4">
        <v>2</v>
      </c>
      <c r="F1046">
        <v>4</v>
      </c>
      <c r="G1046">
        <v>2</v>
      </c>
      <c r="H1046">
        <v>3</v>
      </c>
      <c r="I1046">
        <v>4</v>
      </c>
      <c r="J1046">
        <v>2</v>
      </c>
      <c r="K1046">
        <v>4</v>
      </c>
      <c r="L1046">
        <v>4</v>
      </c>
      <c r="M1046">
        <v>2</v>
      </c>
      <c r="N1046">
        <v>3</v>
      </c>
      <c r="O1046" s="4" t="s">
        <v>10600</v>
      </c>
      <c r="P1046" t="s">
        <v>10609</v>
      </c>
      <c r="Q1046">
        <v>50.850450000000002</v>
      </c>
      <c r="R1046">
        <v>4.3487799999999996</v>
      </c>
    </row>
    <row r="1047" spans="1:18">
      <c r="A1047">
        <v>40926.693495370368</v>
      </c>
      <c r="B1047" s="6" t="s">
        <v>5568</v>
      </c>
      <c r="C1047" s="7" t="s">
        <v>5579</v>
      </c>
      <c r="D1047" s="4">
        <v>1</v>
      </c>
      <c r="E1047" s="4">
        <v>1</v>
      </c>
      <c r="F1047">
        <v>1</v>
      </c>
      <c r="G1047">
        <v>1</v>
      </c>
      <c r="H1047">
        <v>1</v>
      </c>
      <c r="I1047">
        <v>1</v>
      </c>
      <c r="J1047">
        <v>1</v>
      </c>
      <c r="K1047">
        <v>1</v>
      </c>
      <c r="L1047">
        <v>1</v>
      </c>
      <c r="M1047">
        <v>1</v>
      </c>
      <c r="N1047">
        <v>1</v>
      </c>
      <c r="O1047" s="4" t="s">
        <v>10634</v>
      </c>
      <c r="P1047" t="s">
        <v>10806</v>
      </c>
      <c r="Q1047">
        <v>41.149610000000003</v>
      </c>
      <c r="R1047">
        <v>-8.6109899999999993</v>
      </c>
    </row>
    <row r="1048" spans="1:18">
      <c r="A1048">
        <v>40926.608912037038</v>
      </c>
      <c r="B1048" s="6" t="s">
        <v>5568</v>
      </c>
      <c r="C1048" s="7" t="s">
        <v>5580</v>
      </c>
      <c r="D1048" s="4">
        <v>4</v>
      </c>
      <c r="E1048" s="4">
        <v>4</v>
      </c>
      <c r="F1048">
        <v>4</v>
      </c>
      <c r="G1048">
        <v>3</v>
      </c>
      <c r="H1048">
        <v>4</v>
      </c>
      <c r="I1048">
        <v>3</v>
      </c>
      <c r="J1048">
        <v>3</v>
      </c>
      <c r="K1048">
        <v>5</v>
      </c>
      <c r="L1048">
        <v>5</v>
      </c>
      <c r="M1048">
        <v>4</v>
      </c>
      <c r="N1048">
        <v>4</v>
      </c>
      <c r="O1048" s="4" t="s">
        <v>10695</v>
      </c>
      <c r="P1048" t="s">
        <v>10793</v>
      </c>
      <c r="Q1048">
        <v>64.135480000000001</v>
      </c>
      <c r="R1048">
        <v>-21.895409999999998</v>
      </c>
    </row>
    <row r="1049" spans="1:18">
      <c r="A1049">
        <v>40926.644120370373</v>
      </c>
      <c r="B1049" s="6" t="s">
        <v>5568</v>
      </c>
      <c r="C1049" s="7" t="s">
        <v>5581</v>
      </c>
      <c r="D1049" s="4">
        <v>2</v>
      </c>
      <c r="E1049" s="4">
        <v>5</v>
      </c>
      <c r="F1049">
        <v>4</v>
      </c>
      <c r="G1049">
        <v>3</v>
      </c>
      <c r="H1049">
        <v>5</v>
      </c>
      <c r="I1049">
        <v>5</v>
      </c>
      <c r="J1049">
        <v>5</v>
      </c>
      <c r="K1049">
        <v>5</v>
      </c>
      <c r="L1049">
        <v>3</v>
      </c>
      <c r="M1049">
        <v>5</v>
      </c>
      <c r="N1049">
        <v>5</v>
      </c>
      <c r="O1049" s="4" t="s">
        <v>10709</v>
      </c>
      <c r="P1049" t="s">
        <v>10711</v>
      </c>
      <c r="Q1049">
        <v>51.75</v>
      </c>
      <c r="R1049">
        <v>19.466670000000001</v>
      </c>
    </row>
    <row r="1050" spans="1:18">
      <c r="A1050">
        <v>40926.698287037034</v>
      </c>
      <c r="B1050" s="6" t="s">
        <v>5568</v>
      </c>
      <c r="C1050" s="7" t="s">
        <v>5582</v>
      </c>
      <c r="D1050" s="4">
        <v>2</v>
      </c>
      <c r="E1050" s="4">
        <v>3</v>
      </c>
      <c r="F1050">
        <v>3</v>
      </c>
      <c r="G1050">
        <v>2</v>
      </c>
      <c r="H1050">
        <v>2</v>
      </c>
      <c r="I1050">
        <v>2</v>
      </c>
      <c r="J1050">
        <v>1</v>
      </c>
      <c r="K1050">
        <v>5</v>
      </c>
      <c r="L1050">
        <v>2</v>
      </c>
      <c r="M1050">
        <v>1</v>
      </c>
      <c r="N1050">
        <v>1</v>
      </c>
      <c r="O1050" s="4" t="s">
        <v>10618</v>
      </c>
      <c r="P1050" t="s">
        <v>10637</v>
      </c>
      <c r="Q1050">
        <v>45.464269999999999</v>
      </c>
      <c r="R1050">
        <v>9.1895100000000003</v>
      </c>
    </row>
    <row r="1051" spans="1:18">
      <c r="A1051">
        <v>40926.816365740742</v>
      </c>
      <c r="B1051" s="6" t="s">
        <v>5568</v>
      </c>
      <c r="C1051" s="7" t="s">
        <v>4818</v>
      </c>
      <c r="D1051" s="4">
        <v>1</v>
      </c>
      <c r="E1051" s="4">
        <v>1</v>
      </c>
      <c r="F1051">
        <v>1</v>
      </c>
      <c r="G1051">
        <v>1</v>
      </c>
      <c r="H1051">
        <v>5</v>
      </c>
      <c r="I1051">
        <v>1</v>
      </c>
      <c r="J1051">
        <v>1</v>
      </c>
      <c r="K1051">
        <v>1</v>
      </c>
      <c r="L1051">
        <v>1</v>
      </c>
      <c r="M1051">
        <v>1</v>
      </c>
      <c r="N1051">
        <v>1</v>
      </c>
      <c r="O1051" s="4" t="s">
        <v>10736</v>
      </c>
      <c r="P1051" t="s">
        <v>10737</v>
      </c>
      <c r="Q1051">
        <v>44.432250000000003</v>
      </c>
      <c r="R1051">
        <v>26.106259999999999</v>
      </c>
    </row>
    <row r="1052" spans="1:18">
      <c r="A1052">
        <v>40926.719085648147</v>
      </c>
      <c r="B1052" s="6" t="s">
        <v>5568</v>
      </c>
      <c r="C1052" s="7" t="s">
        <v>5583</v>
      </c>
      <c r="D1052" s="4">
        <v>4</v>
      </c>
      <c r="E1052" s="4">
        <v>5</v>
      </c>
      <c r="F1052">
        <v>5</v>
      </c>
      <c r="G1052">
        <v>5</v>
      </c>
      <c r="H1052">
        <v>5</v>
      </c>
      <c r="I1052">
        <v>4</v>
      </c>
      <c r="J1052">
        <v>4</v>
      </c>
      <c r="K1052">
        <v>5</v>
      </c>
      <c r="L1052">
        <v>5</v>
      </c>
      <c r="M1052">
        <v>5</v>
      </c>
      <c r="N1052">
        <v>5</v>
      </c>
      <c r="O1052" s="4" t="s">
        <v>10614</v>
      </c>
      <c r="P1052" t="s">
        <v>10636</v>
      </c>
      <c r="Q1052">
        <v>40.714269999999999</v>
      </c>
      <c r="R1052">
        <v>-74.005970000000005</v>
      </c>
    </row>
    <row r="1053" spans="1:18">
      <c r="A1053">
        <v>40926.722592592596</v>
      </c>
      <c r="B1053" s="6" t="s">
        <v>5568</v>
      </c>
      <c r="C1053" s="7" t="s">
        <v>5584</v>
      </c>
      <c r="D1053" s="4">
        <v>4</v>
      </c>
      <c r="E1053" s="4">
        <v>3</v>
      </c>
      <c r="F1053">
        <v>4</v>
      </c>
      <c r="G1053">
        <v>3</v>
      </c>
      <c r="H1053">
        <v>5</v>
      </c>
      <c r="I1053">
        <v>5</v>
      </c>
      <c r="J1053">
        <v>4</v>
      </c>
      <c r="K1053">
        <v>5</v>
      </c>
      <c r="L1053">
        <v>5</v>
      </c>
      <c r="M1053">
        <v>4</v>
      </c>
      <c r="N1053">
        <v>4</v>
      </c>
      <c r="O1053" s="4" t="s">
        <v>10600</v>
      </c>
      <c r="P1053" t="s">
        <v>10609</v>
      </c>
      <c r="Q1053">
        <v>50.850450000000002</v>
      </c>
      <c r="R1053">
        <v>4.3487799999999996</v>
      </c>
    </row>
    <row r="1054" spans="1:18">
      <c r="A1054">
        <v>40926.78534722222</v>
      </c>
      <c r="B1054" s="6" t="s">
        <v>5568</v>
      </c>
      <c r="C1054" s="7" t="s">
        <v>5585</v>
      </c>
      <c r="D1054" s="4">
        <v>4</v>
      </c>
      <c r="E1054" s="4">
        <v>4</v>
      </c>
      <c r="F1054">
        <v>3</v>
      </c>
      <c r="G1054">
        <v>4</v>
      </c>
      <c r="H1054">
        <v>4</v>
      </c>
      <c r="I1054">
        <v>4</v>
      </c>
      <c r="J1054">
        <v>3</v>
      </c>
      <c r="K1054">
        <v>4</v>
      </c>
      <c r="L1054">
        <v>3</v>
      </c>
      <c r="M1054">
        <v>4</v>
      </c>
      <c r="N1054">
        <v>3</v>
      </c>
      <c r="O1054" s="4" t="s">
        <v>10600</v>
      </c>
      <c r="P1054" t="s">
        <v>10708</v>
      </c>
      <c r="Q1054">
        <v>51.05</v>
      </c>
      <c r="R1054">
        <v>3.7166700000000001</v>
      </c>
    </row>
    <row r="1055" spans="1:18">
      <c r="A1055">
        <v>40925.075740740744</v>
      </c>
      <c r="B1055" s="6" t="s">
        <v>5586</v>
      </c>
      <c r="C1055" s="7" t="s">
        <v>5587</v>
      </c>
      <c r="D1055" s="4">
        <v>5</v>
      </c>
      <c r="E1055" s="4">
        <v>1</v>
      </c>
      <c r="F1055">
        <v>1</v>
      </c>
      <c r="G1055">
        <v>5</v>
      </c>
      <c r="H1055">
        <v>5</v>
      </c>
      <c r="I1055">
        <v>5</v>
      </c>
      <c r="J1055">
        <v>1</v>
      </c>
      <c r="K1055">
        <v>1</v>
      </c>
      <c r="L1055">
        <v>5</v>
      </c>
      <c r="M1055">
        <v>1</v>
      </c>
      <c r="N1055">
        <v>1</v>
      </c>
      <c r="O1055" s="4" t="s">
        <v>10659</v>
      </c>
      <c r="P1055" t="s">
        <v>10869</v>
      </c>
      <c r="Q1055">
        <v>19.07283</v>
      </c>
      <c r="R1055">
        <v>72.88261</v>
      </c>
    </row>
    <row r="1056" spans="1:18">
      <c r="A1056">
        <v>40925.12300925926</v>
      </c>
      <c r="B1056" s="6" t="s">
        <v>5586</v>
      </c>
      <c r="C1056" s="7" t="s">
        <v>5588</v>
      </c>
      <c r="D1056" s="4">
        <v>3</v>
      </c>
      <c r="E1056" s="4">
        <v>3</v>
      </c>
      <c r="F1056">
        <v>1</v>
      </c>
      <c r="G1056">
        <v>2</v>
      </c>
      <c r="H1056">
        <v>5</v>
      </c>
      <c r="I1056">
        <v>5</v>
      </c>
      <c r="J1056">
        <v>2</v>
      </c>
      <c r="K1056">
        <v>5</v>
      </c>
      <c r="L1056">
        <v>5</v>
      </c>
      <c r="M1056">
        <v>2</v>
      </c>
      <c r="N1056">
        <v>5</v>
      </c>
      <c r="O1056" s="4" t="s">
        <v>10659</v>
      </c>
      <c r="P1056" t="s">
        <v>10886</v>
      </c>
      <c r="Q1056">
        <v>13.08784</v>
      </c>
      <c r="R1056">
        <v>80.278469999999999</v>
      </c>
    </row>
    <row r="1057" spans="1:18">
      <c r="A1057">
        <v>40925.629942129628</v>
      </c>
      <c r="B1057" s="6" t="s">
        <v>5586</v>
      </c>
      <c r="C1057" s="7" t="s">
        <v>5589</v>
      </c>
      <c r="D1057" s="4">
        <v>3</v>
      </c>
      <c r="E1057" s="4">
        <v>5</v>
      </c>
      <c r="F1057">
        <v>4</v>
      </c>
      <c r="G1057">
        <v>5</v>
      </c>
      <c r="H1057">
        <v>5</v>
      </c>
      <c r="I1057">
        <v>5</v>
      </c>
      <c r="J1057">
        <v>5</v>
      </c>
      <c r="K1057">
        <v>5</v>
      </c>
      <c r="L1057">
        <v>5</v>
      </c>
      <c r="M1057">
        <v>3</v>
      </c>
      <c r="N1057">
        <v>4</v>
      </c>
      <c r="O1057" s="4" t="s">
        <v>10702</v>
      </c>
      <c r="P1057" t="s">
        <v>10703</v>
      </c>
      <c r="Q1057">
        <v>-22.90278</v>
      </c>
      <c r="R1057">
        <v>-43.207500000000003</v>
      </c>
    </row>
    <row r="1058" spans="1:18">
      <c r="A1058">
        <v>40925.30327546296</v>
      </c>
      <c r="B1058" s="6" t="s">
        <v>5586</v>
      </c>
      <c r="C1058" s="7" t="s">
        <v>5590</v>
      </c>
      <c r="D1058" s="4">
        <v>4</v>
      </c>
      <c r="E1058" s="4">
        <v>1</v>
      </c>
      <c r="F1058">
        <v>1</v>
      </c>
      <c r="G1058">
        <v>3</v>
      </c>
      <c r="H1058">
        <v>1</v>
      </c>
      <c r="I1058">
        <v>4</v>
      </c>
      <c r="J1058">
        <v>3</v>
      </c>
      <c r="K1058">
        <v>4</v>
      </c>
      <c r="L1058">
        <v>4</v>
      </c>
      <c r="M1058">
        <v>4</v>
      </c>
      <c r="N1058">
        <v>1</v>
      </c>
      <c r="O1058" s="4" t="s">
        <v>10600</v>
      </c>
      <c r="P1058" t="s">
        <v>10708</v>
      </c>
      <c r="Q1058">
        <v>51.05</v>
      </c>
      <c r="R1058">
        <v>3.7166700000000001</v>
      </c>
    </row>
    <row r="1059" spans="1:18">
      <c r="A1059">
        <v>40925.369687500002</v>
      </c>
      <c r="B1059" s="6" t="s">
        <v>5586</v>
      </c>
      <c r="C1059" s="7" t="s">
        <v>5591</v>
      </c>
      <c r="D1059" s="4">
        <v>3</v>
      </c>
      <c r="E1059" s="4">
        <v>3</v>
      </c>
      <c r="F1059">
        <v>3</v>
      </c>
      <c r="G1059">
        <v>4</v>
      </c>
      <c r="H1059">
        <v>5</v>
      </c>
      <c r="I1059">
        <v>4</v>
      </c>
      <c r="J1059">
        <v>5</v>
      </c>
      <c r="K1059">
        <v>5</v>
      </c>
      <c r="L1059">
        <v>5</v>
      </c>
      <c r="M1059">
        <v>4</v>
      </c>
      <c r="N1059">
        <v>3</v>
      </c>
      <c r="O1059" s="4" t="s">
        <v>10629</v>
      </c>
      <c r="P1059" t="s">
        <v>10630</v>
      </c>
      <c r="Q1059">
        <v>41.38879</v>
      </c>
      <c r="R1059">
        <v>2.1589900000000002</v>
      </c>
    </row>
    <row r="1060" spans="1:18">
      <c r="A1060">
        <v>40925.684317129628</v>
      </c>
      <c r="B1060" s="6" t="s">
        <v>5586</v>
      </c>
      <c r="C1060" s="7" t="s">
        <v>5592</v>
      </c>
      <c r="D1060" s="4">
        <v>5</v>
      </c>
      <c r="E1060" s="4">
        <v>4</v>
      </c>
      <c r="F1060">
        <v>5</v>
      </c>
      <c r="G1060">
        <v>2</v>
      </c>
      <c r="H1060">
        <v>3</v>
      </c>
      <c r="I1060">
        <v>5</v>
      </c>
      <c r="J1060">
        <v>2</v>
      </c>
      <c r="K1060">
        <v>3</v>
      </c>
      <c r="L1060">
        <v>4</v>
      </c>
      <c r="M1060">
        <v>2</v>
      </c>
      <c r="N1060">
        <v>2</v>
      </c>
      <c r="O1060" s="4" t="s">
        <v>10656</v>
      </c>
      <c r="P1060" t="s">
        <v>10757</v>
      </c>
      <c r="Q1060">
        <v>36.321390000000001</v>
      </c>
      <c r="R1060">
        <v>127.41972</v>
      </c>
    </row>
    <row r="1061" spans="1:18">
      <c r="A1061">
        <v>40925.397048611114</v>
      </c>
      <c r="B1061" s="6" t="s">
        <v>5586</v>
      </c>
      <c r="C1061" s="7" t="s">
        <v>5593</v>
      </c>
      <c r="D1061" s="4">
        <v>4</v>
      </c>
      <c r="E1061" s="4">
        <v>4</v>
      </c>
      <c r="F1061">
        <v>5</v>
      </c>
      <c r="G1061">
        <v>4</v>
      </c>
      <c r="H1061">
        <v>5</v>
      </c>
      <c r="I1061">
        <v>4</v>
      </c>
      <c r="J1061">
        <v>4</v>
      </c>
      <c r="K1061">
        <v>5</v>
      </c>
      <c r="L1061">
        <v>5</v>
      </c>
      <c r="M1061">
        <v>4</v>
      </c>
      <c r="N1061">
        <v>4</v>
      </c>
      <c r="O1061" s="4" t="s">
        <v>10600</v>
      </c>
      <c r="P1061" t="s">
        <v>10609</v>
      </c>
      <c r="Q1061">
        <v>50.850450000000002</v>
      </c>
      <c r="R1061">
        <v>4.3487799999999996</v>
      </c>
    </row>
    <row r="1062" spans="1:18">
      <c r="A1062">
        <v>40925.415196759262</v>
      </c>
      <c r="B1062" s="6" t="s">
        <v>5586</v>
      </c>
      <c r="C1062" s="7" t="s">
        <v>5594</v>
      </c>
      <c r="D1062" s="4">
        <v>5</v>
      </c>
      <c r="E1062" s="4">
        <v>3</v>
      </c>
      <c r="F1062">
        <v>5</v>
      </c>
      <c r="G1062">
        <v>4</v>
      </c>
      <c r="H1062">
        <v>4</v>
      </c>
      <c r="I1062">
        <v>5</v>
      </c>
      <c r="J1062">
        <v>5</v>
      </c>
      <c r="K1062">
        <v>4</v>
      </c>
      <c r="L1062">
        <v>5</v>
      </c>
      <c r="M1062">
        <v>1</v>
      </c>
      <c r="N1062">
        <v>4</v>
      </c>
      <c r="O1062" s="4" t="s">
        <v>10604</v>
      </c>
      <c r="P1062" t="s">
        <v>10605</v>
      </c>
      <c r="Q1062">
        <v>48.853409999999997</v>
      </c>
      <c r="R1062">
        <v>2.3488000000000002</v>
      </c>
    </row>
    <row r="1063" spans="1:18">
      <c r="A1063">
        <v>40925.426134259258</v>
      </c>
      <c r="B1063" s="6" t="s">
        <v>5586</v>
      </c>
      <c r="C1063" s="7" t="s">
        <v>5595</v>
      </c>
      <c r="D1063" s="4">
        <v>1</v>
      </c>
      <c r="E1063" s="4">
        <v>1</v>
      </c>
      <c r="F1063">
        <v>4</v>
      </c>
      <c r="G1063">
        <v>4</v>
      </c>
      <c r="H1063">
        <v>5</v>
      </c>
      <c r="I1063">
        <v>5</v>
      </c>
      <c r="J1063">
        <v>5</v>
      </c>
      <c r="K1063">
        <v>4</v>
      </c>
      <c r="L1063">
        <v>4</v>
      </c>
      <c r="M1063">
        <v>2</v>
      </c>
      <c r="N1063">
        <v>4</v>
      </c>
      <c r="O1063" s="4" t="s">
        <v>10600</v>
      </c>
      <c r="P1063" t="s">
        <v>10771</v>
      </c>
      <c r="Q1063">
        <v>50.411360000000002</v>
      </c>
      <c r="R1063">
        <v>4.4444800000000004</v>
      </c>
    </row>
    <row r="1064" spans="1:18">
      <c r="A1064">
        <v>40925.5153125</v>
      </c>
      <c r="B1064" s="6" t="s">
        <v>5586</v>
      </c>
      <c r="C1064" s="7" t="s">
        <v>5596</v>
      </c>
      <c r="D1064" s="4">
        <v>4</v>
      </c>
      <c r="E1064" s="4">
        <v>4</v>
      </c>
      <c r="F1064">
        <v>4</v>
      </c>
      <c r="G1064">
        <v>3</v>
      </c>
      <c r="H1064">
        <v>3</v>
      </c>
      <c r="I1064">
        <v>3</v>
      </c>
      <c r="J1064">
        <v>2</v>
      </c>
      <c r="K1064">
        <v>4</v>
      </c>
      <c r="L1064">
        <v>5</v>
      </c>
      <c r="M1064">
        <v>4</v>
      </c>
      <c r="N1064">
        <v>5</v>
      </c>
      <c r="O1064" s="4" t="s">
        <v>10618</v>
      </c>
      <c r="P1064" t="s">
        <v>10637</v>
      </c>
      <c r="Q1064">
        <v>45.464269999999999</v>
      </c>
      <c r="R1064">
        <v>9.1895100000000003</v>
      </c>
    </row>
    <row r="1065" spans="1:18">
      <c r="A1065">
        <v>40925.519803240742</v>
      </c>
      <c r="B1065" s="6" t="s">
        <v>5586</v>
      </c>
      <c r="C1065" s="7" t="s">
        <v>5597</v>
      </c>
      <c r="D1065" s="4">
        <v>5</v>
      </c>
      <c r="E1065" s="4">
        <v>5</v>
      </c>
      <c r="F1065">
        <v>2</v>
      </c>
      <c r="G1065">
        <v>1</v>
      </c>
      <c r="H1065">
        <v>2</v>
      </c>
      <c r="I1065">
        <v>3</v>
      </c>
      <c r="J1065">
        <v>2</v>
      </c>
      <c r="K1065">
        <v>2</v>
      </c>
      <c r="L1065">
        <v>2</v>
      </c>
      <c r="M1065">
        <v>3</v>
      </c>
      <c r="N1065">
        <v>2</v>
      </c>
      <c r="O1065" s="4" t="s">
        <v>10683</v>
      </c>
      <c r="P1065" t="s">
        <v>10720</v>
      </c>
      <c r="Q1065">
        <v>39.919870000000003</v>
      </c>
      <c r="R1065">
        <v>32.85427</v>
      </c>
    </row>
    <row r="1066" spans="1:18">
      <c r="A1066">
        <v>40925.619502314818</v>
      </c>
      <c r="B1066" s="6" t="s">
        <v>5586</v>
      </c>
      <c r="C1066" s="7" t="s">
        <v>5598</v>
      </c>
      <c r="D1066" s="4">
        <v>3</v>
      </c>
      <c r="E1066" s="4">
        <v>4</v>
      </c>
      <c r="F1066">
        <v>5</v>
      </c>
      <c r="G1066">
        <v>5</v>
      </c>
      <c r="H1066">
        <v>5</v>
      </c>
      <c r="I1066">
        <v>5</v>
      </c>
      <c r="J1066">
        <v>3</v>
      </c>
      <c r="K1066">
        <v>4</v>
      </c>
      <c r="L1066">
        <v>4</v>
      </c>
      <c r="M1066">
        <v>4</v>
      </c>
      <c r="N1066">
        <v>5</v>
      </c>
      <c r="O1066" s="4" t="s">
        <v>10618</v>
      </c>
      <c r="P1066" t="s">
        <v>10637</v>
      </c>
      <c r="Q1066">
        <v>45.464269999999999</v>
      </c>
      <c r="R1066">
        <v>9.1895100000000003</v>
      </c>
    </row>
    <row r="1067" spans="1:18">
      <c r="A1067">
        <v>40925.634421296294</v>
      </c>
      <c r="B1067" s="6" t="s">
        <v>5586</v>
      </c>
      <c r="C1067" s="7" t="s">
        <v>5599</v>
      </c>
      <c r="D1067" s="4">
        <v>5</v>
      </c>
      <c r="E1067" s="4">
        <v>3</v>
      </c>
      <c r="F1067">
        <v>3</v>
      </c>
      <c r="G1067">
        <v>5</v>
      </c>
      <c r="H1067">
        <v>5</v>
      </c>
      <c r="I1067">
        <v>5</v>
      </c>
      <c r="J1067">
        <v>4</v>
      </c>
      <c r="K1067">
        <v>5</v>
      </c>
      <c r="L1067">
        <v>4</v>
      </c>
      <c r="M1067">
        <v>5</v>
      </c>
      <c r="N1067">
        <v>5</v>
      </c>
      <c r="O1067" s="4" t="s">
        <v>10600</v>
      </c>
      <c r="P1067" t="s">
        <v>10771</v>
      </c>
      <c r="Q1067">
        <v>50.411360000000002</v>
      </c>
      <c r="R1067">
        <v>4.4444800000000004</v>
      </c>
    </row>
    <row r="1068" spans="1:18">
      <c r="A1068">
        <v>40925.643125000002</v>
      </c>
      <c r="B1068" s="6" t="s">
        <v>5586</v>
      </c>
      <c r="C1068" s="7" t="s">
        <v>5600</v>
      </c>
      <c r="D1068" s="4">
        <v>4</v>
      </c>
      <c r="E1068" s="4">
        <v>4</v>
      </c>
      <c r="F1068">
        <v>4</v>
      </c>
      <c r="G1068">
        <v>3</v>
      </c>
      <c r="H1068">
        <v>3</v>
      </c>
      <c r="I1068">
        <v>5</v>
      </c>
      <c r="J1068">
        <v>5</v>
      </c>
      <c r="K1068">
        <v>5</v>
      </c>
      <c r="L1068">
        <v>5</v>
      </c>
      <c r="M1068">
        <v>3</v>
      </c>
      <c r="N1068">
        <v>4</v>
      </c>
      <c r="O1068" s="4" t="s">
        <v>10600</v>
      </c>
      <c r="P1068" t="s">
        <v>10804</v>
      </c>
      <c r="Q1068">
        <v>50.63373</v>
      </c>
      <c r="R1068">
        <v>5.5674900000000003</v>
      </c>
    </row>
    <row r="1069" spans="1:18">
      <c r="A1069">
        <v>40925.654652777775</v>
      </c>
      <c r="B1069" s="6" t="s">
        <v>5586</v>
      </c>
      <c r="C1069" s="7" t="s">
        <v>5601</v>
      </c>
      <c r="D1069" s="4">
        <v>2</v>
      </c>
      <c r="E1069" s="4">
        <v>2</v>
      </c>
      <c r="F1069">
        <v>2</v>
      </c>
      <c r="G1069">
        <v>1</v>
      </c>
      <c r="H1069">
        <v>2</v>
      </c>
      <c r="I1069">
        <v>2</v>
      </c>
      <c r="J1069">
        <v>1</v>
      </c>
      <c r="K1069">
        <v>1</v>
      </c>
      <c r="L1069">
        <v>3</v>
      </c>
      <c r="M1069">
        <v>1</v>
      </c>
      <c r="N1069">
        <v>2</v>
      </c>
      <c r="O1069" s="4" t="s">
        <v>10620</v>
      </c>
      <c r="P1069" t="s">
        <v>10887</v>
      </c>
      <c r="Q1069">
        <v>53.410580000000003</v>
      </c>
      <c r="R1069">
        <v>-2.9779399999999998</v>
      </c>
    </row>
    <row r="1070" spans="1:18">
      <c r="A1070">
        <v>40925.689942129633</v>
      </c>
      <c r="B1070" s="6" t="s">
        <v>5586</v>
      </c>
      <c r="C1070" s="7" t="s">
        <v>5602</v>
      </c>
      <c r="D1070" s="4">
        <v>5</v>
      </c>
      <c r="E1070" s="4">
        <v>5</v>
      </c>
      <c r="F1070">
        <v>3</v>
      </c>
      <c r="G1070">
        <v>0</v>
      </c>
      <c r="H1070">
        <v>5</v>
      </c>
      <c r="I1070">
        <v>2</v>
      </c>
      <c r="J1070">
        <v>4</v>
      </c>
      <c r="K1070">
        <v>2</v>
      </c>
      <c r="L1070">
        <v>3</v>
      </c>
      <c r="M1070">
        <v>5</v>
      </c>
      <c r="N1070">
        <v>3</v>
      </c>
      <c r="O1070" s="4" t="s">
        <v>10709</v>
      </c>
      <c r="P1070" t="s">
        <v>10710</v>
      </c>
      <c r="Q1070">
        <v>51.1</v>
      </c>
      <c r="R1070">
        <v>17.033329999999999</v>
      </c>
    </row>
    <row r="1071" spans="1:18">
      <c r="A1071">
        <v>40925.692627314813</v>
      </c>
      <c r="B1071" s="6" t="s">
        <v>5586</v>
      </c>
      <c r="C1071" s="7" t="s">
        <v>5603</v>
      </c>
      <c r="D1071" s="4">
        <v>5</v>
      </c>
      <c r="E1071" s="4">
        <v>4</v>
      </c>
      <c r="F1071">
        <v>4</v>
      </c>
      <c r="G1071">
        <v>4</v>
      </c>
      <c r="H1071">
        <v>4</v>
      </c>
      <c r="I1071">
        <v>4</v>
      </c>
      <c r="J1071">
        <v>5</v>
      </c>
      <c r="K1071">
        <v>5</v>
      </c>
      <c r="L1071">
        <v>5</v>
      </c>
      <c r="M1071">
        <v>5</v>
      </c>
      <c r="N1071">
        <v>4</v>
      </c>
      <c r="O1071" s="4" t="s">
        <v>10614</v>
      </c>
      <c r="P1071" t="s">
        <v>10628</v>
      </c>
      <c r="Q1071">
        <v>41.850029999999997</v>
      </c>
      <c r="R1071">
        <v>-87.650049999999993</v>
      </c>
    </row>
    <row r="1072" spans="1:18">
      <c r="A1072">
        <v>40925.719826388886</v>
      </c>
      <c r="B1072" s="6" t="s">
        <v>5586</v>
      </c>
      <c r="C1072" s="7" t="s">
        <v>5604</v>
      </c>
      <c r="D1072" s="4">
        <v>5</v>
      </c>
      <c r="E1072" s="4">
        <v>3</v>
      </c>
      <c r="F1072">
        <v>3</v>
      </c>
      <c r="G1072">
        <v>4</v>
      </c>
      <c r="H1072">
        <v>5</v>
      </c>
      <c r="I1072">
        <v>3</v>
      </c>
      <c r="J1072">
        <v>1</v>
      </c>
      <c r="K1072">
        <v>5</v>
      </c>
      <c r="L1072">
        <v>5</v>
      </c>
      <c r="M1072">
        <v>5</v>
      </c>
      <c r="N1072">
        <v>4</v>
      </c>
      <c r="O1072" s="4" t="s">
        <v>10614</v>
      </c>
      <c r="P1072" t="s">
        <v>10636</v>
      </c>
      <c r="Q1072">
        <v>40.714269999999999</v>
      </c>
      <c r="R1072">
        <v>-74.005970000000005</v>
      </c>
    </row>
    <row r="1073" spans="1:18">
      <c r="A1073">
        <v>40925.727592592593</v>
      </c>
      <c r="B1073" s="6" t="s">
        <v>5586</v>
      </c>
      <c r="C1073" s="7" t="s">
        <v>5605</v>
      </c>
      <c r="D1073" s="4">
        <v>5</v>
      </c>
      <c r="E1073" s="4">
        <v>5</v>
      </c>
      <c r="F1073">
        <v>3</v>
      </c>
      <c r="G1073">
        <v>3</v>
      </c>
      <c r="H1073">
        <v>5</v>
      </c>
      <c r="I1073">
        <v>2</v>
      </c>
      <c r="J1073">
        <v>3</v>
      </c>
      <c r="K1073">
        <v>5</v>
      </c>
      <c r="L1073">
        <v>4</v>
      </c>
      <c r="M1073">
        <v>5</v>
      </c>
      <c r="N1073">
        <v>4</v>
      </c>
      <c r="O1073" s="4" t="s">
        <v>10620</v>
      </c>
      <c r="P1073" t="s">
        <v>10655</v>
      </c>
      <c r="Q1073">
        <v>51.512790000000003</v>
      </c>
      <c r="R1073">
        <v>-9.1840000000000005E-2</v>
      </c>
    </row>
    <row r="1074" spans="1:18">
      <c r="A1074">
        <v>40925.805763888886</v>
      </c>
      <c r="B1074" s="6" t="s">
        <v>5586</v>
      </c>
      <c r="C1074" s="7" t="s">
        <v>5606</v>
      </c>
      <c r="D1074" s="4">
        <v>4</v>
      </c>
      <c r="E1074" s="4">
        <v>4</v>
      </c>
      <c r="F1074">
        <v>4</v>
      </c>
      <c r="G1074">
        <v>3</v>
      </c>
      <c r="H1074">
        <v>4</v>
      </c>
      <c r="I1074">
        <v>4</v>
      </c>
      <c r="J1074">
        <v>3</v>
      </c>
      <c r="K1074">
        <v>4</v>
      </c>
      <c r="L1074">
        <v>4</v>
      </c>
      <c r="M1074">
        <v>4</v>
      </c>
      <c r="N1074">
        <v>4</v>
      </c>
      <c r="O1074" s="4" t="s">
        <v>10634</v>
      </c>
      <c r="P1074" t="s">
        <v>10679</v>
      </c>
      <c r="Q1074">
        <v>38.716670000000001</v>
      </c>
      <c r="R1074">
        <v>-9.1333300000000008</v>
      </c>
    </row>
    <row r="1075" spans="1:18">
      <c r="A1075">
        <v>40925.810694444444</v>
      </c>
      <c r="B1075" s="6" t="s">
        <v>5586</v>
      </c>
      <c r="C1075" s="7" t="s">
        <v>5607</v>
      </c>
      <c r="D1075" s="4">
        <v>4</v>
      </c>
      <c r="E1075" s="4">
        <v>4</v>
      </c>
      <c r="F1075">
        <v>5</v>
      </c>
      <c r="G1075">
        <v>4</v>
      </c>
      <c r="H1075">
        <v>4</v>
      </c>
      <c r="I1075">
        <v>4</v>
      </c>
      <c r="J1075">
        <v>3</v>
      </c>
      <c r="K1075">
        <v>4</v>
      </c>
      <c r="L1075">
        <v>5</v>
      </c>
      <c r="M1075">
        <v>3</v>
      </c>
      <c r="N1075">
        <v>5</v>
      </c>
      <c r="O1075" s="4" t="s">
        <v>10600</v>
      </c>
      <c r="P1075" t="s">
        <v>10609</v>
      </c>
      <c r="Q1075">
        <v>50.850450000000002</v>
      </c>
      <c r="R1075">
        <v>4.3487799999999996</v>
      </c>
    </row>
    <row r="1076" spans="1:18">
      <c r="A1076">
        <v>40925.602395833332</v>
      </c>
      <c r="B1076" s="6" t="s">
        <v>5586</v>
      </c>
      <c r="C1076" s="7" t="s">
        <v>5608</v>
      </c>
      <c r="D1076" s="4">
        <v>3</v>
      </c>
      <c r="E1076" s="4">
        <v>2</v>
      </c>
      <c r="F1076">
        <v>3</v>
      </c>
      <c r="G1076">
        <v>3</v>
      </c>
      <c r="H1076">
        <v>5</v>
      </c>
      <c r="I1076">
        <v>5</v>
      </c>
      <c r="J1076">
        <v>3</v>
      </c>
      <c r="K1076">
        <v>5</v>
      </c>
      <c r="L1076">
        <v>5</v>
      </c>
      <c r="M1076">
        <v>5</v>
      </c>
      <c r="N1076">
        <v>1</v>
      </c>
      <c r="O1076" s="4" t="s">
        <v>10600</v>
      </c>
      <c r="P1076" t="s">
        <v>10601</v>
      </c>
      <c r="Q1076">
        <v>51.219889999999999</v>
      </c>
      <c r="R1076">
        <v>4.4034599999999999</v>
      </c>
    </row>
    <row r="1077" spans="1:18">
      <c r="A1077">
        <v>40925.856851851851</v>
      </c>
      <c r="B1077" s="6" t="s">
        <v>5586</v>
      </c>
      <c r="C1077" s="7" t="s">
        <v>5609</v>
      </c>
      <c r="D1077" s="4">
        <v>4</v>
      </c>
      <c r="E1077" s="4">
        <v>5</v>
      </c>
      <c r="F1077">
        <v>3</v>
      </c>
      <c r="G1077">
        <v>2</v>
      </c>
      <c r="H1077">
        <v>5</v>
      </c>
      <c r="I1077">
        <v>3</v>
      </c>
      <c r="J1077">
        <v>3</v>
      </c>
      <c r="K1077">
        <v>5</v>
      </c>
      <c r="L1077">
        <v>5</v>
      </c>
      <c r="M1077">
        <v>5</v>
      </c>
      <c r="N1077">
        <v>3</v>
      </c>
      <c r="O1077" s="4" t="s">
        <v>10659</v>
      </c>
      <c r="P1077" t="s">
        <v>10861</v>
      </c>
      <c r="Q1077">
        <v>28.66667</v>
      </c>
      <c r="R1077">
        <v>77.216669999999993</v>
      </c>
    </row>
    <row r="1078" spans="1:18">
      <c r="A1078">
        <v>40925.925138888888</v>
      </c>
      <c r="B1078" s="6" t="s">
        <v>5586</v>
      </c>
      <c r="C1078" s="7" t="s">
        <v>5610</v>
      </c>
      <c r="D1078" s="4">
        <v>5</v>
      </c>
      <c r="E1078" s="4">
        <v>4</v>
      </c>
      <c r="F1078">
        <v>5</v>
      </c>
      <c r="G1078">
        <v>3</v>
      </c>
      <c r="H1078">
        <v>5</v>
      </c>
      <c r="I1078">
        <v>3</v>
      </c>
      <c r="J1078">
        <v>3</v>
      </c>
      <c r="K1078">
        <v>4</v>
      </c>
      <c r="L1078">
        <v>4</v>
      </c>
      <c r="M1078">
        <v>3</v>
      </c>
      <c r="N1078">
        <v>3</v>
      </c>
      <c r="O1078" s="4" t="s">
        <v>10634</v>
      </c>
      <c r="P1078" t="s">
        <v>10635</v>
      </c>
      <c r="Q1078">
        <v>38.753819999999997</v>
      </c>
      <c r="R1078">
        <v>-9.2308299999999992</v>
      </c>
    </row>
    <row r="1079" spans="1:18">
      <c r="A1079">
        <v>40925.928831018522</v>
      </c>
      <c r="B1079" s="6" t="s">
        <v>5586</v>
      </c>
      <c r="C1079" s="7" t="s">
        <v>5611</v>
      </c>
      <c r="D1079" s="4">
        <v>2</v>
      </c>
      <c r="E1079" s="4">
        <v>2</v>
      </c>
      <c r="F1079">
        <v>3</v>
      </c>
      <c r="G1079">
        <v>3</v>
      </c>
      <c r="H1079">
        <v>5</v>
      </c>
      <c r="I1079">
        <v>5</v>
      </c>
      <c r="J1079">
        <v>5</v>
      </c>
      <c r="K1079">
        <v>5</v>
      </c>
      <c r="L1079">
        <v>5</v>
      </c>
      <c r="M1079">
        <v>5</v>
      </c>
      <c r="N1079">
        <v>1</v>
      </c>
      <c r="O1079" s="4" t="s">
        <v>10600</v>
      </c>
      <c r="P1079" t="s">
        <v>10601</v>
      </c>
      <c r="Q1079">
        <v>51.219889999999999</v>
      </c>
      <c r="R1079">
        <v>4.4034599999999999</v>
      </c>
    </row>
    <row r="1080" spans="1:18">
      <c r="A1080">
        <v>40924.029907407406</v>
      </c>
      <c r="B1080" s="6" t="s">
        <v>5612</v>
      </c>
      <c r="C1080" s="7" t="s">
        <v>5613</v>
      </c>
      <c r="D1080" s="4">
        <v>5</v>
      </c>
      <c r="E1080" s="4">
        <v>2</v>
      </c>
      <c r="F1080">
        <v>3</v>
      </c>
      <c r="G1080">
        <v>4</v>
      </c>
      <c r="H1080">
        <v>4</v>
      </c>
      <c r="I1080">
        <v>2</v>
      </c>
      <c r="J1080">
        <v>4</v>
      </c>
      <c r="K1080">
        <v>5</v>
      </c>
      <c r="L1080">
        <v>3</v>
      </c>
      <c r="M1080">
        <v>5</v>
      </c>
      <c r="N1080">
        <v>2</v>
      </c>
      <c r="O1080" s="4" t="s">
        <v>10656</v>
      </c>
      <c r="P1080" t="s">
        <v>10657</v>
      </c>
      <c r="Q1080">
        <v>37.568260000000002</v>
      </c>
      <c r="R1080">
        <v>126.97783</v>
      </c>
    </row>
    <row r="1081" spans="1:18">
      <c r="A1081">
        <v>40924.061527777776</v>
      </c>
      <c r="B1081" s="6" t="s">
        <v>5612</v>
      </c>
      <c r="C1081" s="7" t="s">
        <v>5614</v>
      </c>
      <c r="D1081" s="4">
        <v>4</v>
      </c>
      <c r="E1081" s="4">
        <v>4</v>
      </c>
      <c r="F1081">
        <v>4</v>
      </c>
      <c r="G1081">
        <v>5</v>
      </c>
      <c r="H1081">
        <v>4</v>
      </c>
      <c r="I1081">
        <v>5</v>
      </c>
      <c r="J1081">
        <v>4</v>
      </c>
      <c r="K1081">
        <v>5</v>
      </c>
      <c r="L1081">
        <v>5</v>
      </c>
      <c r="M1081">
        <v>4</v>
      </c>
      <c r="N1081">
        <v>3</v>
      </c>
      <c r="O1081" s="4" t="s">
        <v>10607</v>
      </c>
      <c r="P1081" t="s">
        <v>10624</v>
      </c>
      <c r="Q1081">
        <v>43.700110000000002</v>
      </c>
      <c r="R1081">
        <v>-79.416300000000007</v>
      </c>
    </row>
    <row r="1082" spans="1:18">
      <c r="A1082">
        <v>40924.267962962964</v>
      </c>
      <c r="B1082" s="6" t="s">
        <v>5612</v>
      </c>
      <c r="C1082" s="7" t="s">
        <v>5615</v>
      </c>
      <c r="D1082" s="4">
        <v>5</v>
      </c>
      <c r="E1082" s="4">
        <v>5</v>
      </c>
      <c r="F1082">
        <v>5</v>
      </c>
      <c r="G1082">
        <v>1</v>
      </c>
      <c r="H1082">
        <v>3</v>
      </c>
      <c r="I1082">
        <v>3</v>
      </c>
      <c r="J1082">
        <v>1</v>
      </c>
      <c r="K1082">
        <v>5</v>
      </c>
      <c r="L1082">
        <v>3</v>
      </c>
      <c r="M1082">
        <v>3</v>
      </c>
      <c r="N1082">
        <v>3</v>
      </c>
      <c r="O1082" s="4" t="s">
        <v>10634</v>
      </c>
      <c r="P1082" t="s">
        <v>10724</v>
      </c>
      <c r="Q1082">
        <v>41.550319999999999</v>
      </c>
      <c r="R1082">
        <v>-8.4200499999999998</v>
      </c>
    </row>
    <row r="1083" spans="1:18">
      <c r="A1083">
        <v>40924.436956018515</v>
      </c>
      <c r="B1083" s="6" t="s">
        <v>5612</v>
      </c>
      <c r="C1083" s="7" t="s">
        <v>5616</v>
      </c>
      <c r="D1083" s="4">
        <v>5</v>
      </c>
      <c r="E1083" s="4">
        <v>4</v>
      </c>
      <c r="F1083">
        <v>2</v>
      </c>
      <c r="G1083">
        <v>3</v>
      </c>
      <c r="H1083">
        <v>5</v>
      </c>
      <c r="I1083">
        <v>4</v>
      </c>
      <c r="J1083">
        <v>3</v>
      </c>
      <c r="K1083">
        <v>5</v>
      </c>
      <c r="L1083">
        <v>5</v>
      </c>
      <c r="M1083">
        <v>4</v>
      </c>
      <c r="N1083">
        <v>4</v>
      </c>
      <c r="O1083" s="4" t="s">
        <v>10888</v>
      </c>
      <c r="P1083" t="s">
        <v>10889</v>
      </c>
      <c r="Q1083">
        <v>50.454659999999997</v>
      </c>
      <c r="R1083">
        <v>30.523800000000001</v>
      </c>
    </row>
    <row r="1084" spans="1:18">
      <c r="A1084">
        <v>40924.446921296294</v>
      </c>
      <c r="B1084" s="6" t="s">
        <v>5612</v>
      </c>
      <c r="C1084" s="7" t="s">
        <v>5617</v>
      </c>
      <c r="D1084" s="4">
        <v>4</v>
      </c>
      <c r="E1084" s="4">
        <v>3</v>
      </c>
      <c r="F1084">
        <v>4</v>
      </c>
      <c r="G1084">
        <v>4</v>
      </c>
      <c r="H1084">
        <v>4</v>
      </c>
      <c r="I1084">
        <v>5</v>
      </c>
      <c r="J1084">
        <v>4</v>
      </c>
      <c r="K1084">
        <v>4</v>
      </c>
      <c r="L1084">
        <v>3</v>
      </c>
      <c r="M1084">
        <v>4</v>
      </c>
      <c r="N1084">
        <v>4</v>
      </c>
      <c r="O1084" s="4" t="s">
        <v>10618</v>
      </c>
      <c r="P1084" t="s">
        <v>10667</v>
      </c>
      <c r="Q1084">
        <v>45.070489999999999</v>
      </c>
      <c r="R1084">
        <v>7.68682</v>
      </c>
    </row>
    <row r="1085" spans="1:18">
      <c r="A1085">
        <v>40924.481064814812</v>
      </c>
      <c r="B1085" s="6" t="s">
        <v>5612</v>
      </c>
      <c r="C1085" s="7" t="s">
        <v>5618</v>
      </c>
      <c r="D1085" s="4">
        <v>3</v>
      </c>
      <c r="E1085" s="4">
        <v>4</v>
      </c>
      <c r="F1085">
        <v>5</v>
      </c>
      <c r="G1085">
        <v>3</v>
      </c>
      <c r="H1085">
        <v>4</v>
      </c>
      <c r="I1085">
        <v>3</v>
      </c>
      <c r="J1085">
        <v>4</v>
      </c>
      <c r="K1085">
        <v>4</v>
      </c>
      <c r="L1085">
        <v>5</v>
      </c>
      <c r="M1085">
        <v>3</v>
      </c>
      <c r="N1085">
        <v>3</v>
      </c>
      <c r="O1085" s="4" t="s">
        <v>10618</v>
      </c>
      <c r="P1085" t="s">
        <v>10619</v>
      </c>
      <c r="Q1085">
        <v>41.894739999999999</v>
      </c>
      <c r="R1085">
        <v>12.4839</v>
      </c>
    </row>
    <row r="1086" spans="1:18">
      <c r="A1086">
        <v>40924.497685185182</v>
      </c>
      <c r="B1086" s="6" t="s">
        <v>5612</v>
      </c>
      <c r="C1086" s="7" t="s">
        <v>5619</v>
      </c>
      <c r="D1086" s="4">
        <v>3</v>
      </c>
      <c r="E1086" s="4">
        <v>3</v>
      </c>
      <c r="F1086">
        <v>4</v>
      </c>
      <c r="G1086">
        <v>4</v>
      </c>
      <c r="H1086">
        <v>4</v>
      </c>
      <c r="I1086">
        <v>4</v>
      </c>
      <c r="J1086">
        <v>4</v>
      </c>
      <c r="K1086">
        <v>4</v>
      </c>
      <c r="L1086">
        <v>5</v>
      </c>
      <c r="M1086">
        <v>4</v>
      </c>
      <c r="N1086">
        <v>5</v>
      </c>
      <c r="O1086" s="4" t="s">
        <v>10618</v>
      </c>
      <c r="P1086" t="s">
        <v>10619</v>
      </c>
      <c r="Q1086">
        <v>41.894739999999999</v>
      </c>
      <c r="R1086">
        <v>12.4839</v>
      </c>
    </row>
    <row r="1087" spans="1:18">
      <c r="A1087">
        <v>40924.565925925926</v>
      </c>
      <c r="B1087" s="6" t="s">
        <v>5612</v>
      </c>
      <c r="C1087" s="7" t="s">
        <v>5620</v>
      </c>
      <c r="D1087" s="4">
        <v>1</v>
      </c>
      <c r="E1087" s="4">
        <v>1</v>
      </c>
      <c r="F1087">
        <v>1</v>
      </c>
      <c r="G1087">
        <v>1</v>
      </c>
      <c r="H1087">
        <v>5</v>
      </c>
      <c r="I1087">
        <v>1</v>
      </c>
      <c r="J1087">
        <v>1</v>
      </c>
      <c r="K1087">
        <v>1</v>
      </c>
      <c r="L1087">
        <v>5</v>
      </c>
      <c r="M1087">
        <v>1</v>
      </c>
      <c r="N1087">
        <v>1</v>
      </c>
      <c r="O1087" s="4" t="s">
        <v>10709</v>
      </c>
      <c r="P1087" t="s">
        <v>10778</v>
      </c>
      <c r="Q1087">
        <v>52.229770000000002</v>
      </c>
      <c r="R1087">
        <v>21.011780000000002</v>
      </c>
    </row>
    <row r="1088" spans="1:18">
      <c r="A1088">
        <v>40924.60596064815</v>
      </c>
      <c r="B1088" s="6" t="s">
        <v>5612</v>
      </c>
      <c r="C1088" s="7" t="s">
        <v>5621</v>
      </c>
      <c r="D1088" s="4">
        <v>4</v>
      </c>
      <c r="E1088" s="4">
        <v>3</v>
      </c>
      <c r="F1088">
        <v>4</v>
      </c>
      <c r="G1088">
        <v>5</v>
      </c>
      <c r="H1088">
        <v>5</v>
      </c>
      <c r="I1088">
        <v>4</v>
      </c>
      <c r="J1088">
        <v>5</v>
      </c>
      <c r="K1088">
        <v>5</v>
      </c>
      <c r="L1088">
        <v>4</v>
      </c>
      <c r="M1088">
        <v>4</v>
      </c>
      <c r="N1088">
        <v>4</v>
      </c>
      <c r="O1088" s="4" t="s">
        <v>10600</v>
      </c>
      <c r="P1088" t="s">
        <v>10708</v>
      </c>
      <c r="Q1088">
        <v>51.05</v>
      </c>
      <c r="R1088">
        <v>3.7166700000000001</v>
      </c>
    </row>
    <row r="1089" spans="1:18">
      <c r="A1089">
        <v>40924.617777777778</v>
      </c>
      <c r="B1089" s="6" t="s">
        <v>5612</v>
      </c>
      <c r="C1089" s="7" t="s">
        <v>5622</v>
      </c>
      <c r="D1089" s="4">
        <v>1</v>
      </c>
      <c r="E1089" s="4">
        <v>1</v>
      </c>
      <c r="F1089">
        <v>1</v>
      </c>
      <c r="G1089">
        <v>5</v>
      </c>
      <c r="H1089">
        <v>1</v>
      </c>
      <c r="I1089">
        <v>5</v>
      </c>
      <c r="J1089">
        <v>3</v>
      </c>
      <c r="K1089">
        <v>5</v>
      </c>
      <c r="L1089">
        <v>5</v>
      </c>
      <c r="M1089">
        <v>5</v>
      </c>
      <c r="N1089">
        <v>1</v>
      </c>
      <c r="O1089" s="4" t="s">
        <v>10600</v>
      </c>
      <c r="P1089" t="s">
        <v>10601</v>
      </c>
      <c r="Q1089">
        <v>51.219889999999999</v>
      </c>
      <c r="R1089">
        <v>4.4034599999999999</v>
      </c>
    </row>
    <row r="1090" spans="1:18">
      <c r="A1090">
        <v>40924.622581018521</v>
      </c>
      <c r="B1090" s="6" t="s">
        <v>5612</v>
      </c>
      <c r="C1090" s="7" t="s">
        <v>5623</v>
      </c>
      <c r="D1090" s="4">
        <v>4</v>
      </c>
      <c r="E1090" s="4">
        <v>4</v>
      </c>
      <c r="F1090">
        <v>4</v>
      </c>
      <c r="G1090">
        <v>3</v>
      </c>
      <c r="H1090">
        <v>4</v>
      </c>
      <c r="I1090">
        <v>5</v>
      </c>
      <c r="J1090">
        <v>4</v>
      </c>
      <c r="K1090">
        <v>5</v>
      </c>
      <c r="L1090">
        <v>4</v>
      </c>
      <c r="M1090">
        <v>5</v>
      </c>
      <c r="N1090">
        <v>5</v>
      </c>
      <c r="O1090" s="4" t="s">
        <v>10600</v>
      </c>
      <c r="P1090" t="s">
        <v>10804</v>
      </c>
      <c r="Q1090">
        <v>50.63373</v>
      </c>
      <c r="R1090">
        <v>5.5674900000000003</v>
      </c>
    </row>
    <row r="1091" spans="1:18">
      <c r="A1091">
        <v>40924.625497685185</v>
      </c>
      <c r="B1091" s="6" t="s">
        <v>5612</v>
      </c>
      <c r="C1091" s="7" t="s">
        <v>5624</v>
      </c>
      <c r="D1091" s="4">
        <v>5</v>
      </c>
      <c r="E1091" s="4">
        <v>5</v>
      </c>
      <c r="F1091">
        <v>4</v>
      </c>
      <c r="G1091">
        <v>3</v>
      </c>
      <c r="H1091">
        <v>5</v>
      </c>
      <c r="I1091">
        <v>2</v>
      </c>
      <c r="J1091">
        <v>2</v>
      </c>
      <c r="K1091">
        <v>3</v>
      </c>
      <c r="L1091">
        <v>4</v>
      </c>
      <c r="M1091">
        <v>3</v>
      </c>
      <c r="N1091">
        <v>3</v>
      </c>
      <c r="O1091" s="4" t="s">
        <v>10600</v>
      </c>
      <c r="P1091" t="s">
        <v>10601</v>
      </c>
      <c r="Q1091">
        <v>51.219889999999999</v>
      </c>
      <c r="R1091">
        <v>4.4034599999999999</v>
      </c>
    </row>
    <row r="1092" spans="1:18">
      <c r="A1092">
        <v>40924.648634259262</v>
      </c>
      <c r="B1092" s="6" t="s">
        <v>5612</v>
      </c>
      <c r="C1092" s="7" t="s">
        <v>5625</v>
      </c>
      <c r="D1092" s="4">
        <v>5</v>
      </c>
      <c r="E1092" s="4">
        <v>4</v>
      </c>
      <c r="F1092">
        <v>5</v>
      </c>
      <c r="G1092">
        <v>1</v>
      </c>
      <c r="H1092">
        <v>5</v>
      </c>
      <c r="I1092">
        <v>5</v>
      </c>
      <c r="J1092">
        <v>3</v>
      </c>
      <c r="K1092">
        <v>5</v>
      </c>
      <c r="L1092">
        <v>5</v>
      </c>
      <c r="M1092">
        <v>3</v>
      </c>
      <c r="N1092">
        <v>5</v>
      </c>
      <c r="O1092" s="4" t="s">
        <v>10629</v>
      </c>
      <c r="P1092" t="s">
        <v>10669</v>
      </c>
      <c r="Q1092">
        <v>40.416499999999999</v>
      </c>
      <c r="R1092">
        <v>-3.7025600000000001</v>
      </c>
    </row>
    <row r="1093" spans="1:18">
      <c r="A1093">
        <v>40924.52752314815</v>
      </c>
      <c r="B1093" s="6" t="s">
        <v>5612</v>
      </c>
      <c r="C1093" s="7" t="s">
        <v>5626</v>
      </c>
      <c r="D1093" s="4">
        <v>2</v>
      </c>
      <c r="E1093" s="4">
        <v>3</v>
      </c>
      <c r="F1093">
        <v>5</v>
      </c>
      <c r="G1093">
        <v>2</v>
      </c>
      <c r="H1093">
        <v>5</v>
      </c>
      <c r="I1093">
        <v>5</v>
      </c>
      <c r="J1093">
        <v>4</v>
      </c>
      <c r="K1093">
        <v>5</v>
      </c>
      <c r="L1093">
        <v>3</v>
      </c>
      <c r="M1093">
        <v>3</v>
      </c>
      <c r="N1093">
        <v>3</v>
      </c>
      <c r="O1093" s="4" t="s">
        <v>10629</v>
      </c>
      <c r="P1093" t="s">
        <v>10669</v>
      </c>
      <c r="Q1093">
        <v>40.416499999999999</v>
      </c>
      <c r="R1093">
        <v>-3.7025600000000001</v>
      </c>
    </row>
    <row r="1094" spans="1:18">
      <c r="A1094">
        <v>40924.718182870369</v>
      </c>
      <c r="B1094" s="6" t="s">
        <v>5612</v>
      </c>
      <c r="C1094" s="7" t="s">
        <v>5022</v>
      </c>
      <c r="D1094" s="4">
        <v>5</v>
      </c>
      <c r="E1094" s="4">
        <v>4</v>
      </c>
      <c r="F1094">
        <v>5</v>
      </c>
      <c r="G1094">
        <v>4</v>
      </c>
      <c r="H1094">
        <v>5</v>
      </c>
      <c r="I1094">
        <v>5</v>
      </c>
      <c r="J1094">
        <v>3</v>
      </c>
      <c r="K1094">
        <v>5</v>
      </c>
      <c r="L1094">
        <v>5</v>
      </c>
      <c r="M1094">
        <v>4</v>
      </c>
      <c r="N1094">
        <v>5</v>
      </c>
      <c r="O1094" s="4" t="s">
        <v>10629</v>
      </c>
      <c r="P1094" t="s">
        <v>10750</v>
      </c>
      <c r="Q1094">
        <v>41.656059999999997</v>
      </c>
      <c r="R1094">
        <v>-0.87734000000000001</v>
      </c>
    </row>
    <row r="1095" spans="1:18">
      <c r="A1095">
        <v>40924.729270833333</v>
      </c>
      <c r="B1095" s="6" t="s">
        <v>5612</v>
      </c>
      <c r="C1095" s="7" t="s">
        <v>5627</v>
      </c>
      <c r="D1095" s="4">
        <v>4</v>
      </c>
      <c r="E1095" s="4">
        <v>4</v>
      </c>
      <c r="F1095">
        <v>3</v>
      </c>
      <c r="G1095">
        <v>2</v>
      </c>
      <c r="H1095">
        <v>5</v>
      </c>
      <c r="I1095">
        <v>3</v>
      </c>
      <c r="J1095">
        <v>3</v>
      </c>
      <c r="K1095">
        <v>4</v>
      </c>
      <c r="L1095">
        <v>3</v>
      </c>
      <c r="M1095">
        <v>4</v>
      </c>
      <c r="N1095">
        <v>4</v>
      </c>
      <c r="O1095" s="4" t="s">
        <v>10600</v>
      </c>
      <c r="P1095" t="s">
        <v>10609</v>
      </c>
      <c r="Q1095">
        <v>50.850450000000002</v>
      </c>
      <c r="R1095">
        <v>4.3487799999999996</v>
      </c>
    </row>
    <row r="1096" spans="1:18">
      <c r="A1096">
        <v>40924.764814814815</v>
      </c>
      <c r="B1096" s="6" t="s">
        <v>5612</v>
      </c>
      <c r="C1096" s="7" t="s">
        <v>5628</v>
      </c>
      <c r="D1096" s="4">
        <v>5</v>
      </c>
      <c r="E1096" s="4">
        <v>1</v>
      </c>
      <c r="F1096">
        <v>1</v>
      </c>
      <c r="G1096">
        <v>1</v>
      </c>
      <c r="H1096">
        <v>1</v>
      </c>
      <c r="I1096">
        <v>4</v>
      </c>
      <c r="J1096">
        <v>4</v>
      </c>
      <c r="K1096">
        <v>1</v>
      </c>
      <c r="L1096">
        <v>5</v>
      </c>
      <c r="M1096">
        <v>1</v>
      </c>
      <c r="N1096">
        <v>5</v>
      </c>
      <c r="O1096" s="4" t="s">
        <v>10618</v>
      </c>
      <c r="P1096" t="s">
        <v>10770</v>
      </c>
      <c r="Q1096">
        <v>38.115819999999999</v>
      </c>
      <c r="R1096">
        <v>13.35976</v>
      </c>
    </row>
    <row r="1097" spans="1:18">
      <c r="A1097">
        <v>40924.854548611111</v>
      </c>
      <c r="B1097" s="6" t="s">
        <v>5612</v>
      </c>
      <c r="C1097" s="7" t="s">
        <v>5629</v>
      </c>
      <c r="D1097" s="4">
        <v>1</v>
      </c>
      <c r="E1097" s="4">
        <v>1</v>
      </c>
      <c r="F1097">
        <v>1</v>
      </c>
      <c r="G1097">
        <v>1</v>
      </c>
      <c r="H1097">
        <v>1</v>
      </c>
      <c r="I1097">
        <v>1</v>
      </c>
      <c r="J1097">
        <v>1</v>
      </c>
      <c r="K1097">
        <v>1</v>
      </c>
      <c r="L1097">
        <v>1</v>
      </c>
      <c r="M1097">
        <v>1</v>
      </c>
      <c r="N1097">
        <v>5</v>
      </c>
      <c r="O1097" s="4" t="s">
        <v>10659</v>
      </c>
      <c r="P1097" t="s">
        <v>10869</v>
      </c>
      <c r="Q1097">
        <v>19.07283</v>
      </c>
      <c r="R1097">
        <v>72.88261</v>
      </c>
    </row>
    <row r="1098" spans="1:18">
      <c r="A1098">
        <v>40924.896261574075</v>
      </c>
      <c r="B1098" s="6" t="s">
        <v>5612</v>
      </c>
      <c r="C1098" s="7" t="s">
        <v>5630</v>
      </c>
      <c r="D1098" s="4">
        <v>5</v>
      </c>
      <c r="E1098" s="4">
        <v>5</v>
      </c>
      <c r="F1098">
        <v>5</v>
      </c>
      <c r="G1098">
        <v>5</v>
      </c>
      <c r="H1098">
        <v>5</v>
      </c>
      <c r="I1098">
        <v>5</v>
      </c>
      <c r="J1098">
        <v>5</v>
      </c>
      <c r="K1098">
        <v>5</v>
      </c>
      <c r="L1098">
        <v>5</v>
      </c>
      <c r="M1098">
        <v>5</v>
      </c>
      <c r="N1098">
        <v>5</v>
      </c>
      <c r="O1098" s="4" t="s">
        <v>10618</v>
      </c>
      <c r="P1098" t="s">
        <v>10619</v>
      </c>
      <c r="Q1098">
        <v>41.894739999999999</v>
      </c>
      <c r="R1098">
        <v>12.4839</v>
      </c>
    </row>
    <row r="1099" spans="1:18">
      <c r="A1099">
        <v>40924.94327546296</v>
      </c>
      <c r="B1099" s="6" t="s">
        <v>5612</v>
      </c>
      <c r="C1099" s="7" t="s">
        <v>5631</v>
      </c>
      <c r="D1099" s="4">
        <v>5</v>
      </c>
      <c r="E1099" s="4">
        <v>5</v>
      </c>
      <c r="F1099">
        <v>5</v>
      </c>
      <c r="G1099">
        <v>3</v>
      </c>
      <c r="H1099">
        <v>3</v>
      </c>
      <c r="I1099">
        <v>4</v>
      </c>
      <c r="J1099">
        <v>4</v>
      </c>
      <c r="K1099">
        <v>5</v>
      </c>
      <c r="L1099">
        <v>5</v>
      </c>
      <c r="M1099">
        <v>5</v>
      </c>
      <c r="N1099">
        <v>5</v>
      </c>
      <c r="O1099" s="4" t="s">
        <v>10648</v>
      </c>
      <c r="P1099" t="s">
        <v>10850</v>
      </c>
      <c r="Q1099">
        <v>34.693739999999998</v>
      </c>
      <c r="R1099">
        <v>135.50218000000001</v>
      </c>
    </row>
    <row r="1100" spans="1:18">
      <c r="A1100">
        <v>40924.969861111109</v>
      </c>
      <c r="B1100" s="6" t="s">
        <v>5612</v>
      </c>
      <c r="C1100" s="7" t="s">
        <v>5632</v>
      </c>
      <c r="D1100" s="4">
        <v>4</v>
      </c>
      <c r="E1100" s="4">
        <v>4</v>
      </c>
      <c r="F1100">
        <v>4</v>
      </c>
      <c r="G1100">
        <v>3</v>
      </c>
      <c r="H1100">
        <v>4</v>
      </c>
      <c r="I1100">
        <v>4</v>
      </c>
      <c r="J1100">
        <v>3</v>
      </c>
      <c r="K1100">
        <v>4</v>
      </c>
      <c r="L1100">
        <v>5</v>
      </c>
      <c r="M1100">
        <v>5</v>
      </c>
      <c r="N1100">
        <v>5</v>
      </c>
      <c r="O1100" s="4" t="s">
        <v>10616</v>
      </c>
      <c r="P1100" t="s">
        <v>10617</v>
      </c>
      <c r="Q1100">
        <v>-43.533329999999999</v>
      </c>
      <c r="R1100">
        <v>172.63333</v>
      </c>
    </row>
    <row r="1101" spans="1:18">
      <c r="A1101">
        <v>40924.9766087963</v>
      </c>
      <c r="B1101" s="6" t="s">
        <v>5612</v>
      </c>
      <c r="C1101" s="7" t="s">
        <v>5633</v>
      </c>
      <c r="D1101" s="4">
        <v>3</v>
      </c>
      <c r="E1101" s="4">
        <v>4</v>
      </c>
      <c r="F1101">
        <v>4</v>
      </c>
      <c r="G1101">
        <v>3</v>
      </c>
      <c r="H1101">
        <v>4</v>
      </c>
      <c r="I1101">
        <v>4</v>
      </c>
      <c r="J1101">
        <v>4</v>
      </c>
      <c r="K1101">
        <v>5</v>
      </c>
      <c r="L1101">
        <v>4</v>
      </c>
      <c r="M1101">
        <v>5</v>
      </c>
      <c r="N1101">
        <v>5</v>
      </c>
      <c r="O1101" s="4" t="s">
        <v>10607</v>
      </c>
      <c r="P1101" t="s">
        <v>10823</v>
      </c>
      <c r="Q1101">
        <v>51.050109999999997</v>
      </c>
      <c r="R1101">
        <v>-114.08529</v>
      </c>
    </row>
    <row r="1102" spans="1:18">
      <c r="A1102">
        <v>40923.389062499999</v>
      </c>
      <c r="B1102" s="6" t="s">
        <v>5634</v>
      </c>
      <c r="C1102" s="7" t="s">
        <v>5635</v>
      </c>
      <c r="D1102" s="4">
        <v>4</v>
      </c>
      <c r="E1102" s="4">
        <v>3</v>
      </c>
      <c r="F1102">
        <v>3</v>
      </c>
      <c r="G1102">
        <v>3</v>
      </c>
      <c r="H1102">
        <v>4</v>
      </c>
      <c r="I1102">
        <v>4</v>
      </c>
      <c r="J1102">
        <v>3</v>
      </c>
      <c r="K1102">
        <v>5</v>
      </c>
      <c r="L1102">
        <v>4</v>
      </c>
      <c r="M1102">
        <v>4</v>
      </c>
      <c r="N1102">
        <v>5</v>
      </c>
      <c r="O1102" s="4" t="s">
        <v>10600</v>
      </c>
      <c r="P1102" t="s">
        <v>10771</v>
      </c>
      <c r="Q1102">
        <v>50.411360000000002</v>
      </c>
      <c r="R1102">
        <v>4.4444800000000004</v>
      </c>
    </row>
    <row r="1103" spans="1:18">
      <c r="A1103">
        <v>40923.416250000002</v>
      </c>
      <c r="B1103" s="6" t="s">
        <v>5634</v>
      </c>
      <c r="C1103" s="7" t="s">
        <v>5636</v>
      </c>
      <c r="D1103" s="4">
        <v>2</v>
      </c>
      <c r="E1103" s="4">
        <v>4</v>
      </c>
      <c r="F1103">
        <v>2</v>
      </c>
      <c r="G1103">
        <v>1</v>
      </c>
      <c r="H1103">
        <v>4</v>
      </c>
      <c r="I1103">
        <v>5</v>
      </c>
      <c r="J1103">
        <v>3</v>
      </c>
      <c r="K1103">
        <v>3</v>
      </c>
      <c r="L1103">
        <v>4</v>
      </c>
      <c r="M1103">
        <v>3</v>
      </c>
      <c r="N1103">
        <v>5</v>
      </c>
      <c r="O1103" s="4" t="s">
        <v>10600</v>
      </c>
      <c r="P1103" t="s">
        <v>10609</v>
      </c>
      <c r="Q1103">
        <v>50.850450000000002</v>
      </c>
      <c r="R1103">
        <v>4.3487799999999996</v>
      </c>
    </row>
    <row r="1104" spans="1:18">
      <c r="A1104">
        <v>40923.448333333334</v>
      </c>
      <c r="B1104" s="6" t="s">
        <v>5634</v>
      </c>
      <c r="C1104" s="7" t="s">
        <v>5637</v>
      </c>
      <c r="D1104" s="4">
        <v>3</v>
      </c>
      <c r="E1104" s="4">
        <v>3</v>
      </c>
      <c r="F1104">
        <v>3</v>
      </c>
      <c r="G1104">
        <v>3</v>
      </c>
      <c r="H1104">
        <v>3</v>
      </c>
      <c r="I1104">
        <v>3</v>
      </c>
      <c r="J1104">
        <v>3</v>
      </c>
      <c r="K1104">
        <v>3</v>
      </c>
      <c r="L1104">
        <v>3</v>
      </c>
      <c r="M1104">
        <v>3</v>
      </c>
      <c r="N1104">
        <v>3</v>
      </c>
      <c r="O1104" s="4" t="s">
        <v>10618</v>
      </c>
      <c r="P1104" t="s">
        <v>10619</v>
      </c>
      <c r="Q1104">
        <v>41.894739999999999</v>
      </c>
      <c r="R1104">
        <v>12.4839</v>
      </c>
    </row>
    <row r="1105" spans="1:18">
      <c r="A1105">
        <v>40923.455833333333</v>
      </c>
      <c r="B1105" s="6" t="s">
        <v>5634</v>
      </c>
      <c r="C1105" s="7" t="s">
        <v>5638</v>
      </c>
      <c r="D1105" s="4">
        <v>3</v>
      </c>
      <c r="E1105" s="4">
        <v>2</v>
      </c>
      <c r="F1105">
        <v>4</v>
      </c>
      <c r="G1105">
        <v>4</v>
      </c>
      <c r="H1105">
        <v>4</v>
      </c>
      <c r="I1105">
        <v>4</v>
      </c>
      <c r="J1105">
        <v>3</v>
      </c>
      <c r="K1105">
        <v>5</v>
      </c>
      <c r="L1105">
        <v>5</v>
      </c>
      <c r="M1105">
        <v>4</v>
      </c>
      <c r="N1105">
        <v>4</v>
      </c>
      <c r="O1105" s="4" t="s">
        <v>10598</v>
      </c>
      <c r="P1105" t="s">
        <v>10777</v>
      </c>
      <c r="Q1105">
        <v>50.933329999999998</v>
      </c>
      <c r="R1105">
        <v>6.95</v>
      </c>
    </row>
    <row r="1106" spans="1:18">
      <c r="A1106">
        <v>40923.909594907411</v>
      </c>
      <c r="B1106" s="6" t="s">
        <v>5634</v>
      </c>
      <c r="C1106" s="7" t="s">
        <v>5639</v>
      </c>
      <c r="D1106" s="4">
        <v>3</v>
      </c>
      <c r="E1106" s="4">
        <v>3</v>
      </c>
      <c r="F1106">
        <v>3</v>
      </c>
      <c r="G1106">
        <v>4</v>
      </c>
      <c r="H1106">
        <v>4</v>
      </c>
      <c r="I1106">
        <v>3</v>
      </c>
      <c r="J1106">
        <v>3</v>
      </c>
      <c r="K1106">
        <v>5</v>
      </c>
      <c r="L1106">
        <v>5</v>
      </c>
      <c r="M1106">
        <v>4</v>
      </c>
      <c r="N1106">
        <v>3</v>
      </c>
      <c r="O1106" s="4" t="s">
        <v>10618</v>
      </c>
      <c r="P1106" t="s">
        <v>10619</v>
      </c>
      <c r="Q1106">
        <v>41.894739999999999</v>
      </c>
      <c r="R1106">
        <v>12.4839</v>
      </c>
    </row>
    <row r="1107" spans="1:18">
      <c r="A1107">
        <v>40923.488032407404</v>
      </c>
      <c r="B1107" s="6" t="s">
        <v>5634</v>
      </c>
      <c r="C1107" s="7" t="s">
        <v>5640</v>
      </c>
      <c r="D1107" s="4">
        <v>3</v>
      </c>
      <c r="E1107" s="4">
        <v>3</v>
      </c>
      <c r="F1107">
        <v>5</v>
      </c>
      <c r="G1107">
        <v>4</v>
      </c>
      <c r="H1107">
        <v>4</v>
      </c>
      <c r="I1107">
        <v>4</v>
      </c>
      <c r="J1107">
        <v>4</v>
      </c>
      <c r="K1107">
        <v>5</v>
      </c>
      <c r="L1107">
        <v>5</v>
      </c>
      <c r="M1107">
        <v>4</v>
      </c>
      <c r="N1107">
        <v>5</v>
      </c>
      <c r="O1107" s="4" t="s">
        <v>10620</v>
      </c>
      <c r="P1107" t="s">
        <v>10655</v>
      </c>
      <c r="Q1107">
        <v>51.512790000000003</v>
      </c>
      <c r="R1107">
        <v>-9.1840000000000005E-2</v>
      </c>
    </row>
    <row r="1108" spans="1:18">
      <c r="A1108">
        <v>40923.494004629632</v>
      </c>
      <c r="B1108" s="6" t="s">
        <v>5634</v>
      </c>
      <c r="C1108" s="7" t="s">
        <v>5641</v>
      </c>
      <c r="D1108" s="4">
        <v>4</v>
      </c>
      <c r="E1108" s="4">
        <v>5</v>
      </c>
      <c r="F1108">
        <v>4</v>
      </c>
      <c r="G1108">
        <v>3</v>
      </c>
      <c r="H1108">
        <v>4</v>
      </c>
      <c r="I1108">
        <v>4</v>
      </c>
      <c r="J1108">
        <v>4</v>
      </c>
      <c r="K1108">
        <v>5</v>
      </c>
      <c r="L1108">
        <v>4</v>
      </c>
      <c r="M1108">
        <v>5</v>
      </c>
      <c r="N1108">
        <v>5</v>
      </c>
      <c r="O1108" s="4" t="s">
        <v>10600</v>
      </c>
      <c r="P1108" t="s">
        <v>10609</v>
      </c>
      <c r="Q1108">
        <v>50.850450000000002</v>
      </c>
      <c r="R1108">
        <v>4.3487799999999996</v>
      </c>
    </row>
    <row r="1109" spans="1:18">
      <c r="A1109">
        <v>40923.494606481479</v>
      </c>
      <c r="B1109" s="6" t="s">
        <v>5634</v>
      </c>
      <c r="C1109" s="7" t="s">
        <v>5642</v>
      </c>
      <c r="D1109" s="4">
        <v>3</v>
      </c>
      <c r="E1109" s="4">
        <v>5</v>
      </c>
      <c r="F1109">
        <v>4</v>
      </c>
      <c r="G1109">
        <v>4</v>
      </c>
      <c r="H1109">
        <v>3</v>
      </c>
      <c r="I1109">
        <v>2</v>
      </c>
      <c r="J1109">
        <v>3</v>
      </c>
      <c r="K1109">
        <v>3</v>
      </c>
      <c r="L1109">
        <v>4</v>
      </c>
      <c r="M1109">
        <v>3</v>
      </c>
      <c r="N1109">
        <v>3</v>
      </c>
      <c r="O1109" s="4" t="s">
        <v>10618</v>
      </c>
      <c r="P1109" t="s">
        <v>10637</v>
      </c>
      <c r="Q1109">
        <v>45.464269999999999</v>
      </c>
      <c r="R1109">
        <v>9.1895100000000003</v>
      </c>
    </row>
    <row r="1110" spans="1:18">
      <c r="A1110">
        <v>40923.497314814813</v>
      </c>
      <c r="B1110" s="6" t="s">
        <v>5634</v>
      </c>
      <c r="C1110" s="7" t="s">
        <v>5643</v>
      </c>
      <c r="D1110" s="4">
        <v>2</v>
      </c>
      <c r="E1110" s="4">
        <v>1</v>
      </c>
      <c r="F1110">
        <v>4</v>
      </c>
      <c r="G1110">
        <v>4</v>
      </c>
      <c r="H1110">
        <v>4</v>
      </c>
      <c r="I1110">
        <v>5</v>
      </c>
      <c r="J1110">
        <v>4</v>
      </c>
      <c r="K1110">
        <v>5</v>
      </c>
      <c r="L1110">
        <v>4</v>
      </c>
      <c r="M1110">
        <v>4</v>
      </c>
      <c r="N1110">
        <v>4</v>
      </c>
      <c r="O1110" s="4" t="s">
        <v>10618</v>
      </c>
      <c r="P1110" t="s">
        <v>10619</v>
      </c>
      <c r="Q1110">
        <v>41.894739999999999</v>
      </c>
      <c r="R1110">
        <v>12.4839</v>
      </c>
    </row>
    <row r="1111" spans="1:18">
      <c r="A1111">
        <v>40923.819907407407</v>
      </c>
      <c r="B1111" s="6" t="s">
        <v>5634</v>
      </c>
      <c r="C1111" s="7" t="s">
        <v>5644</v>
      </c>
      <c r="D1111" s="4">
        <v>3</v>
      </c>
      <c r="E1111" s="4">
        <v>3</v>
      </c>
      <c r="F1111">
        <v>5</v>
      </c>
      <c r="G1111">
        <v>4</v>
      </c>
      <c r="H1111">
        <v>4</v>
      </c>
      <c r="I1111">
        <v>5</v>
      </c>
      <c r="J1111">
        <v>5</v>
      </c>
      <c r="K1111">
        <v>4</v>
      </c>
      <c r="L1111">
        <v>4</v>
      </c>
      <c r="M1111">
        <v>4</v>
      </c>
      <c r="N1111">
        <v>3</v>
      </c>
      <c r="O1111" s="4" t="s">
        <v>10618</v>
      </c>
      <c r="P1111" t="s">
        <v>10637</v>
      </c>
      <c r="Q1111">
        <v>45.464269999999999</v>
      </c>
      <c r="R1111">
        <v>9.1895100000000003</v>
      </c>
    </row>
    <row r="1112" spans="1:18">
      <c r="A1112">
        <v>40923.511886574073</v>
      </c>
      <c r="B1112" s="6" t="s">
        <v>5634</v>
      </c>
      <c r="C1112" s="7" t="s">
        <v>5645</v>
      </c>
      <c r="D1112" s="4">
        <v>3</v>
      </c>
      <c r="E1112" s="4">
        <v>3</v>
      </c>
      <c r="F1112">
        <v>5</v>
      </c>
      <c r="G1112">
        <v>4</v>
      </c>
      <c r="H1112">
        <v>4</v>
      </c>
      <c r="I1112">
        <v>4</v>
      </c>
      <c r="J1112">
        <v>3</v>
      </c>
      <c r="K1112">
        <v>4</v>
      </c>
      <c r="L1112">
        <v>5</v>
      </c>
      <c r="M1112">
        <v>4</v>
      </c>
      <c r="N1112">
        <v>4</v>
      </c>
      <c r="O1112" s="4" t="s">
        <v>10618</v>
      </c>
      <c r="P1112" t="s">
        <v>10619</v>
      </c>
      <c r="Q1112">
        <v>41.894739999999999</v>
      </c>
      <c r="R1112">
        <v>12.4839</v>
      </c>
    </row>
    <row r="1113" spans="1:18">
      <c r="A1113">
        <v>40923.515011574076</v>
      </c>
      <c r="B1113" s="6" t="s">
        <v>5634</v>
      </c>
      <c r="C1113" s="7" t="s">
        <v>5646</v>
      </c>
      <c r="D1113" s="4">
        <v>5</v>
      </c>
      <c r="E1113" s="4">
        <v>3</v>
      </c>
      <c r="F1113">
        <v>4</v>
      </c>
      <c r="G1113">
        <v>5</v>
      </c>
      <c r="H1113">
        <v>5</v>
      </c>
      <c r="I1113">
        <v>5</v>
      </c>
      <c r="J1113">
        <v>4</v>
      </c>
      <c r="K1113">
        <v>5</v>
      </c>
      <c r="L1113">
        <v>5</v>
      </c>
      <c r="M1113">
        <v>5</v>
      </c>
      <c r="N1113">
        <v>5</v>
      </c>
      <c r="O1113" s="4" t="s">
        <v>10618</v>
      </c>
      <c r="P1113" t="s">
        <v>10619</v>
      </c>
      <c r="Q1113">
        <v>41.894739999999999</v>
      </c>
      <c r="R1113">
        <v>12.4839</v>
      </c>
    </row>
    <row r="1114" spans="1:18">
      <c r="A1114">
        <v>40923.527789351851</v>
      </c>
      <c r="B1114" s="6" t="s">
        <v>5634</v>
      </c>
      <c r="C1114" s="7" t="s">
        <v>5647</v>
      </c>
      <c r="D1114" s="4">
        <v>5</v>
      </c>
      <c r="E1114" s="4">
        <v>4</v>
      </c>
      <c r="F1114">
        <v>5</v>
      </c>
      <c r="G1114">
        <v>5</v>
      </c>
      <c r="H1114">
        <v>4</v>
      </c>
      <c r="I1114">
        <v>5</v>
      </c>
      <c r="J1114">
        <v>4</v>
      </c>
      <c r="K1114">
        <v>5</v>
      </c>
      <c r="L1114">
        <v>5</v>
      </c>
      <c r="M1114">
        <v>4</v>
      </c>
      <c r="N1114">
        <v>4</v>
      </c>
      <c r="O1114" s="4" t="s">
        <v>10618</v>
      </c>
      <c r="P1114" t="s">
        <v>10619</v>
      </c>
      <c r="Q1114">
        <v>41.894739999999999</v>
      </c>
      <c r="R1114">
        <v>12.4839</v>
      </c>
    </row>
    <row r="1115" spans="1:18">
      <c r="A1115">
        <v>40923.534386574072</v>
      </c>
      <c r="B1115" s="6" t="s">
        <v>5634</v>
      </c>
      <c r="C1115" s="7" t="s">
        <v>5648</v>
      </c>
      <c r="D1115" s="4">
        <v>5</v>
      </c>
      <c r="E1115" s="4">
        <v>5</v>
      </c>
      <c r="F1115">
        <v>5</v>
      </c>
      <c r="G1115">
        <v>5</v>
      </c>
      <c r="H1115">
        <v>5</v>
      </c>
      <c r="I1115">
        <v>5</v>
      </c>
      <c r="J1115">
        <v>5</v>
      </c>
      <c r="K1115">
        <v>5</v>
      </c>
      <c r="L1115">
        <v>5</v>
      </c>
      <c r="M1115">
        <v>5</v>
      </c>
      <c r="N1115">
        <v>5</v>
      </c>
      <c r="O1115" s="4" t="s">
        <v>10600</v>
      </c>
      <c r="P1115" t="s">
        <v>10804</v>
      </c>
      <c r="Q1115">
        <v>50.63373</v>
      </c>
      <c r="R1115">
        <v>5.5674900000000003</v>
      </c>
    </row>
    <row r="1116" spans="1:18">
      <c r="A1116">
        <v>40923.540393518517</v>
      </c>
      <c r="B1116" s="6" t="s">
        <v>5634</v>
      </c>
      <c r="C1116" s="7" t="s">
        <v>5649</v>
      </c>
      <c r="D1116" s="4">
        <v>4</v>
      </c>
      <c r="E1116" s="4">
        <v>5</v>
      </c>
      <c r="F1116">
        <v>5</v>
      </c>
      <c r="G1116">
        <v>4</v>
      </c>
      <c r="H1116">
        <v>5</v>
      </c>
      <c r="I1116">
        <v>4</v>
      </c>
      <c r="J1116">
        <v>5</v>
      </c>
      <c r="K1116">
        <v>5</v>
      </c>
      <c r="L1116">
        <v>5</v>
      </c>
      <c r="M1116">
        <v>4</v>
      </c>
      <c r="N1116">
        <v>5</v>
      </c>
      <c r="O1116" s="4" t="s">
        <v>10618</v>
      </c>
      <c r="P1116" t="s">
        <v>10619</v>
      </c>
      <c r="Q1116">
        <v>41.894739999999999</v>
      </c>
      <c r="R1116">
        <v>12.4839</v>
      </c>
    </row>
    <row r="1117" spans="1:18">
      <c r="A1117">
        <v>40923.733749999999</v>
      </c>
      <c r="B1117" s="6" t="s">
        <v>5634</v>
      </c>
      <c r="C1117" s="7" t="s">
        <v>4650</v>
      </c>
      <c r="D1117" s="4">
        <v>5</v>
      </c>
      <c r="E1117" s="4">
        <v>5</v>
      </c>
      <c r="F1117">
        <v>5</v>
      </c>
      <c r="G1117">
        <v>5</v>
      </c>
      <c r="H1117">
        <v>5</v>
      </c>
      <c r="I1117">
        <v>5</v>
      </c>
      <c r="J1117">
        <v>5</v>
      </c>
      <c r="K1117">
        <v>5</v>
      </c>
      <c r="L1117">
        <v>5</v>
      </c>
      <c r="M1117">
        <v>5</v>
      </c>
      <c r="N1117">
        <v>5</v>
      </c>
      <c r="O1117" s="4" t="s">
        <v>10618</v>
      </c>
      <c r="P1117" t="s">
        <v>10619</v>
      </c>
      <c r="Q1117">
        <v>41.894739999999999</v>
      </c>
      <c r="R1117">
        <v>12.4839</v>
      </c>
    </row>
    <row r="1118" spans="1:18">
      <c r="A1118">
        <v>40923.500706018516</v>
      </c>
      <c r="B1118" s="6" t="s">
        <v>5634</v>
      </c>
      <c r="C1118" s="7" t="s">
        <v>5650</v>
      </c>
      <c r="D1118" s="4">
        <v>4</v>
      </c>
      <c r="E1118" s="4">
        <v>4</v>
      </c>
      <c r="F1118">
        <v>5</v>
      </c>
      <c r="G1118">
        <v>4</v>
      </c>
      <c r="H1118">
        <v>4</v>
      </c>
      <c r="I1118">
        <v>4</v>
      </c>
      <c r="J1118">
        <v>3</v>
      </c>
      <c r="K1118">
        <v>5</v>
      </c>
      <c r="L1118">
        <v>5</v>
      </c>
      <c r="M1118">
        <v>3</v>
      </c>
      <c r="N1118">
        <v>5</v>
      </c>
      <c r="O1118" s="4" t="s">
        <v>10618</v>
      </c>
      <c r="P1118" t="s">
        <v>10643</v>
      </c>
      <c r="Q1118">
        <v>40.833329999999997</v>
      </c>
      <c r="R1118">
        <v>14.25</v>
      </c>
    </row>
    <row r="1119" spans="1:18">
      <c r="A1119">
        <v>40923.552233796298</v>
      </c>
      <c r="B1119" s="6" t="s">
        <v>5634</v>
      </c>
      <c r="C1119" s="7" t="s">
        <v>5651</v>
      </c>
      <c r="D1119" s="4">
        <v>4</v>
      </c>
      <c r="E1119" s="4">
        <v>4</v>
      </c>
      <c r="F1119">
        <v>4</v>
      </c>
      <c r="G1119">
        <v>3</v>
      </c>
      <c r="H1119">
        <v>3</v>
      </c>
      <c r="I1119">
        <v>4</v>
      </c>
      <c r="J1119">
        <v>3</v>
      </c>
      <c r="K1119">
        <v>3</v>
      </c>
      <c r="L1119">
        <v>5</v>
      </c>
      <c r="M1119">
        <v>4</v>
      </c>
      <c r="N1119">
        <v>4</v>
      </c>
      <c r="O1119" s="4" t="s">
        <v>10618</v>
      </c>
      <c r="P1119" t="s">
        <v>10770</v>
      </c>
      <c r="Q1119">
        <v>38.115819999999999</v>
      </c>
      <c r="R1119">
        <v>13.35976</v>
      </c>
    </row>
    <row r="1120" spans="1:18">
      <c r="A1120">
        <v>40923.570219907408</v>
      </c>
      <c r="B1120" s="6" t="s">
        <v>5634</v>
      </c>
      <c r="C1120" s="7" t="s">
        <v>5652</v>
      </c>
      <c r="D1120" s="4">
        <v>4</v>
      </c>
      <c r="E1120" s="4">
        <v>3</v>
      </c>
      <c r="F1120">
        <v>4</v>
      </c>
      <c r="G1120">
        <v>3</v>
      </c>
      <c r="H1120">
        <v>4</v>
      </c>
      <c r="I1120">
        <v>3</v>
      </c>
      <c r="J1120">
        <v>3</v>
      </c>
      <c r="K1120">
        <v>5</v>
      </c>
      <c r="L1120">
        <v>5</v>
      </c>
      <c r="M1120">
        <v>5</v>
      </c>
      <c r="N1120">
        <v>4</v>
      </c>
      <c r="O1120" s="4" t="s">
        <v>10618</v>
      </c>
      <c r="P1120" t="s">
        <v>10637</v>
      </c>
      <c r="Q1120">
        <v>45.464269999999999</v>
      </c>
      <c r="R1120">
        <v>9.1895100000000003</v>
      </c>
    </row>
    <row r="1121" spans="1:18">
      <c r="A1121">
        <v>40923.57136574074</v>
      </c>
      <c r="B1121" s="6" t="s">
        <v>5634</v>
      </c>
      <c r="C1121" s="7" t="s">
        <v>5653</v>
      </c>
      <c r="D1121" s="4">
        <v>5</v>
      </c>
      <c r="E1121" s="4">
        <v>4</v>
      </c>
      <c r="F1121">
        <v>5</v>
      </c>
      <c r="G1121">
        <v>5</v>
      </c>
      <c r="H1121">
        <v>5</v>
      </c>
      <c r="I1121">
        <v>5</v>
      </c>
      <c r="J1121">
        <v>4</v>
      </c>
      <c r="K1121">
        <v>5</v>
      </c>
      <c r="L1121">
        <v>5</v>
      </c>
      <c r="M1121">
        <v>5</v>
      </c>
      <c r="N1121">
        <v>4</v>
      </c>
      <c r="O1121" s="4" t="s">
        <v>10618</v>
      </c>
      <c r="P1121" t="s">
        <v>10637</v>
      </c>
      <c r="Q1121">
        <v>45.464269999999999</v>
      </c>
      <c r="R1121">
        <v>9.1895100000000003</v>
      </c>
    </row>
    <row r="1122" spans="1:18">
      <c r="A1122">
        <v>40923.58315972222</v>
      </c>
      <c r="B1122" s="6" t="s">
        <v>5634</v>
      </c>
      <c r="C1122" s="7" t="s">
        <v>5654</v>
      </c>
      <c r="D1122" s="4">
        <v>5</v>
      </c>
      <c r="E1122" s="4">
        <v>4</v>
      </c>
      <c r="F1122">
        <v>5</v>
      </c>
      <c r="G1122">
        <v>4</v>
      </c>
      <c r="H1122">
        <v>3</v>
      </c>
      <c r="I1122">
        <v>4</v>
      </c>
      <c r="J1122">
        <v>5</v>
      </c>
      <c r="K1122">
        <v>4</v>
      </c>
      <c r="L1122">
        <v>5</v>
      </c>
      <c r="M1122">
        <v>3</v>
      </c>
      <c r="N1122">
        <v>4</v>
      </c>
      <c r="O1122" s="4" t="s">
        <v>10618</v>
      </c>
      <c r="P1122" t="s">
        <v>10637</v>
      </c>
      <c r="Q1122">
        <v>45.464269999999999</v>
      </c>
      <c r="R1122">
        <v>9.1895100000000003</v>
      </c>
    </row>
    <row r="1123" spans="1:18">
      <c r="A1123">
        <v>40923.6169212963</v>
      </c>
      <c r="B1123" s="6" t="s">
        <v>5634</v>
      </c>
      <c r="C1123" s="7" t="s">
        <v>5655</v>
      </c>
      <c r="D1123" s="4">
        <v>3</v>
      </c>
      <c r="E1123" s="4">
        <v>2</v>
      </c>
      <c r="F1123">
        <v>4</v>
      </c>
      <c r="G1123">
        <v>4</v>
      </c>
      <c r="H1123">
        <v>4</v>
      </c>
      <c r="I1123">
        <v>4</v>
      </c>
      <c r="J1123">
        <v>3</v>
      </c>
      <c r="K1123">
        <v>5</v>
      </c>
      <c r="L1123">
        <v>4</v>
      </c>
      <c r="M1123">
        <v>4</v>
      </c>
      <c r="N1123">
        <v>3</v>
      </c>
      <c r="O1123" s="4" t="s">
        <v>10634</v>
      </c>
      <c r="P1123" t="s">
        <v>10635</v>
      </c>
      <c r="Q1123">
        <v>38.753819999999997</v>
      </c>
      <c r="R1123">
        <v>-9.2308299999999992</v>
      </c>
    </row>
    <row r="1124" spans="1:18">
      <c r="A1124">
        <v>40923.643912037034</v>
      </c>
      <c r="B1124" s="6" t="s">
        <v>5634</v>
      </c>
      <c r="C1124" s="7" t="s">
        <v>5656</v>
      </c>
      <c r="D1124" s="4">
        <v>4</v>
      </c>
      <c r="E1124" s="4">
        <v>4</v>
      </c>
      <c r="F1124">
        <v>4</v>
      </c>
      <c r="G1124">
        <v>4</v>
      </c>
      <c r="H1124">
        <v>4</v>
      </c>
      <c r="I1124">
        <v>4</v>
      </c>
      <c r="J1124">
        <v>3</v>
      </c>
      <c r="K1124">
        <v>4</v>
      </c>
      <c r="L1124">
        <v>4</v>
      </c>
      <c r="M1124">
        <v>4</v>
      </c>
      <c r="N1124">
        <v>4</v>
      </c>
      <c r="O1124" s="4" t="s">
        <v>10629</v>
      </c>
      <c r="P1124" t="s">
        <v>10750</v>
      </c>
      <c r="Q1124">
        <v>41.656059999999997</v>
      </c>
      <c r="R1124">
        <v>-0.87734000000000001</v>
      </c>
    </row>
    <row r="1125" spans="1:18">
      <c r="A1125">
        <v>40923.658958333333</v>
      </c>
      <c r="B1125" s="6" t="s">
        <v>5634</v>
      </c>
      <c r="C1125" s="7" t="s">
        <v>5657</v>
      </c>
      <c r="D1125" s="4">
        <v>1</v>
      </c>
      <c r="E1125" s="4">
        <v>4</v>
      </c>
      <c r="F1125">
        <v>5</v>
      </c>
      <c r="G1125">
        <v>4</v>
      </c>
      <c r="H1125">
        <v>5</v>
      </c>
      <c r="I1125">
        <v>3</v>
      </c>
      <c r="J1125">
        <v>3</v>
      </c>
      <c r="K1125">
        <v>3</v>
      </c>
      <c r="L1125">
        <v>5</v>
      </c>
      <c r="M1125">
        <v>3</v>
      </c>
      <c r="N1125">
        <v>5</v>
      </c>
      <c r="O1125" s="4" t="s">
        <v>10618</v>
      </c>
      <c r="P1125" t="s">
        <v>10637</v>
      </c>
      <c r="Q1125">
        <v>45.464269999999999</v>
      </c>
      <c r="R1125">
        <v>9.1895100000000003</v>
      </c>
    </row>
    <row r="1126" spans="1:18">
      <c r="A1126">
        <v>40923.980208333334</v>
      </c>
      <c r="B1126" s="6" t="s">
        <v>5634</v>
      </c>
      <c r="C1126" s="7" t="s">
        <v>5658</v>
      </c>
      <c r="D1126" s="4">
        <v>5</v>
      </c>
      <c r="E1126" s="4">
        <v>4</v>
      </c>
      <c r="F1126">
        <v>5</v>
      </c>
      <c r="G1126">
        <v>3</v>
      </c>
      <c r="H1126">
        <v>4</v>
      </c>
      <c r="I1126">
        <v>4</v>
      </c>
      <c r="J1126">
        <v>4</v>
      </c>
      <c r="K1126">
        <v>4</v>
      </c>
      <c r="L1126">
        <v>4</v>
      </c>
      <c r="M1126">
        <v>4</v>
      </c>
      <c r="N1126">
        <v>4</v>
      </c>
      <c r="O1126" s="4" t="s">
        <v>10618</v>
      </c>
      <c r="P1126" t="s">
        <v>10619</v>
      </c>
      <c r="Q1126">
        <v>41.894739999999999</v>
      </c>
      <c r="R1126">
        <v>12.4839</v>
      </c>
    </row>
    <row r="1127" spans="1:18">
      <c r="A1127">
        <v>40923.724120370367</v>
      </c>
      <c r="B1127" s="6" t="s">
        <v>5634</v>
      </c>
      <c r="C1127" s="7" t="s">
        <v>5659</v>
      </c>
      <c r="D1127" s="4">
        <v>5</v>
      </c>
      <c r="E1127" s="4">
        <v>5</v>
      </c>
      <c r="F1127">
        <v>5</v>
      </c>
      <c r="G1127">
        <v>5</v>
      </c>
      <c r="H1127">
        <v>5</v>
      </c>
      <c r="I1127">
        <v>5</v>
      </c>
      <c r="J1127">
        <v>5</v>
      </c>
      <c r="K1127">
        <v>5</v>
      </c>
      <c r="L1127">
        <v>5</v>
      </c>
      <c r="M1127">
        <v>5</v>
      </c>
      <c r="N1127">
        <v>5</v>
      </c>
      <c r="O1127" s="4" t="s">
        <v>10767</v>
      </c>
      <c r="P1127" t="s">
        <v>10800</v>
      </c>
      <c r="Q1127">
        <v>46.051079999999999</v>
      </c>
      <c r="R1127">
        <v>14.505129999999999</v>
      </c>
    </row>
    <row r="1128" spans="1:18">
      <c r="A1128">
        <v>40923.734502314815</v>
      </c>
      <c r="B1128" s="6" t="s">
        <v>5634</v>
      </c>
      <c r="C1128" s="7" t="s">
        <v>5660</v>
      </c>
      <c r="D1128" s="4">
        <v>4</v>
      </c>
      <c r="E1128" s="4">
        <v>3</v>
      </c>
      <c r="F1128">
        <v>3</v>
      </c>
      <c r="G1128">
        <v>2</v>
      </c>
      <c r="H1128">
        <v>5</v>
      </c>
      <c r="I1128">
        <v>4</v>
      </c>
      <c r="J1128">
        <v>4</v>
      </c>
      <c r="K1128">
        <v>5</v>
      </c>
      <c r="L1128">
        <v>5</v>
      </c>
      <c r="M1128">
        <v>5</v>
      </c>
      <c r="N1128">
        <v>5</v>
      </c>
      <c r="O1128" s="4" t="s">
        <v>10600</v>
      </c>
      <c r="P1128" t="s">
        <v>10609</v>
      </c>
      <c r="Q1128">
        <v>50.850450000000002</v>
      </c>
      <c r="R1128">
        <v>4.3487799999999996</v>
      </c>
    </row>
    <row r="1129" spans="1:18">
      <c r="A1129">
        <v>40923.798020833332</v>
      </c>
      <c r="B1129" s="6" t="s">
        <v>5634</v>
      </c>
      <c r="C1129" s="7" t="s">
        <v>5661</v>
      </c>
      <c r="D1129" s="4">
        <v>5</v>
      </c>
      <c r="E1129" s="4">
        <v>4</v>
      </c>
      <c r="F1129">
        <v>4</v>
      </c>
      <c r="G1129">
        <v>5</v>
      </c>
      <c r="H1129">
        <v>5</v>
      </c>
      <c r="I1129">
        <v>4</v>
      </c>
      <c r="J1129">
        <v>4</v>
      </c>
      <c r="K1129">
        <v>5</v>
      </c>
      <c r="L1129">
        <v>5</v>
      </c>
      <c r="M1129">
        <v>5</v>
      </c>
      <c r="N1129">
        <v>5</v>
      </c>
      <c r="O1129" s="4" t="s">
        <v>10600</v>
      </c>
      <c r="P1129" t="s">
        <v>10804</v>
      </c>
      <c r="Q1129">
        <v>50.63373</v>
      </c>
      <c r="R1129">
        <v>5.5674900000000003</v>
      </c>
    </row>
    <row r="1130" spans="1:18">
      <c r="A1130">
        <v>40923.801504629628</v>
      </c>
      <c r="B1130" s="6" t="s">
        <v>5634</v>
      </c>
      <c r="C1130" s="7" t="s">
        <v>4982</v>
      </c>
      <c r="D1130" s="4">
        <v>4</v>
      </c>
      <c r="E1130" s="4">
        <v>1</v>
      </c>
      <c r="F1130">
        <v>3</v>
      </c>
      <c r="G1130">
        <v>5</v>
      </c>
      <c r="H1130">
        <v>3</v>
      </c>
      <c r="I1130">
        <v>4</v>
      </c>
      <c r="J1130">
        <v>3</v>
      </c>
      <c r="K1130">
        <v>4</v>
      </c>
      <c r="L1130">
        <v>5</v>
      </c>
      <c r="M1130">
        <v>4</v>
      </c>
      <c r="N1130">
        <v>3</v>
      </c>
      <c r="O1130" s="4" t="s">
        <v>10614</v>
      </c>
      <c r="P1130" t="s">
        <v>10640</v>
      </c>
      <c r="Q1130">
        <v>34.052230000000002</v>
      </c>
      <c r="R1130">
        <v>-118.24368</v>
      </c>
    </row>
    <row r="1131" spans="1:18">
      <c r="A1131">
        <v>40923.810798611114</v>
      </c>
      <c r="B1131" s="6" t="s">
        <v>5634</v>
      </c>
      <c r="C1131" s="7" t="s">
        <v>5662</v>
      </c>
      <c r="D1131" s="4">
        <v>5</v>
      </c>
      <c r="E1131" s="4">
        <v>4</v>
      </c>
      <c r="F1131">
        <v>3</v>
      </c>
      <c r="G1131">
        <v>3</v>
      </c>
      <c r="H1131">
        <v>3</v>
      </c>
      <c r="I1131">
        <v>5</v>
      </c>
      <c r="J1131">
        <v>2</v>
      </c>
      <c r="K1131">
        <v>3</v>
      </c>
      <c r="L1131">
        <v>4</v>
      </c>
      <c r="M1131">
        <v>5</v>
      </c>
      <c r="N1131">
        <v>3</v>
      </c>
      <c r="O1131" s="4" t="s">
        <v>10600</v>
      </c>
      <c r="P1131" t="s">
        <v>10609</v>
      </c>
      <c r="Q1131">
        <v>50.850450000000002</v>
      </c>
      <c r="R1131">
        <v>4.3487799999999996</v>
      </c>
    </row>
    <row r="1132" spans="1:18">
      <c r="A1132">
        <v>40923.831226851849</v>
      </c>
      <c r="B1132" s="6" t="s">
        <v>5634</v>
      </c>
      <c r="C1132" s="7" t="s">
        <v>5663</v>
      </c>
      <c r="D1132" s="4">
        <v>4</v>
      </c>
      <c r="E1132" s="4">
        <v>3</v>
      </c>
      <c r="F1132">
        <v>1</v>
      </c>
      <c r="G1132">
        <v>3</v>
      </c>
      <c r="H1132">
        <v>1</v>
      </c>
      <c r="I1132">
        <v>5</v>
      </c>
      <c r="J1132">
        <v>4</v>
      </c>
      <c r="K1132">
        <v>4</v>
      </c>
      <c r="L1132">
        <v>5</v>
      </c>
      <c r="M1132">
        <v>4</v>
      </c>
      <c r="N1132">
        <v>2</v>
      </c>
      <c r="O1132" s="4" t="s">
        <v>10600</v>
      </c>
      <c r="P1132" t="s">
        <v>10609</v>
      </c>
      <c r="Q1132">
        <v>50.850450000000002</v>
      </c>
      <c r="R1132">
        <v>4.3487799999999996</v>
      </c>
    </row>
    <row r="1133" spans="1:18">
      <c r="A1133">
        <v>40923.891944444447</v>
      </c>
      <c r="B1133" s="6" t="s">
        <v>5634</v>
      </c>
      <c r="C1133" s="7" t="s">
        <v>5664</v>
      </c>
      <c r="D1133" s="4">
        <v>4</v>
      </c>
      <c r="E1133" s="4">
        <v>5</v>
      </c>
      <c r="F1133">
        <v>2</v>
      </c>
      <c r="G1133">
        <v>1</v>
      </c>
      <c r="H1133">
        <v>4</v>
      </c>
      <c r="I1133">
        <v>5</v>
      </c>
      <c r="J1133">
        <v>5</v>
      </c>
      <c r="K1133">
        <v>5</v>
      </c>
      <c r="L1133">
        <v>5</v>
      </c>
      <c r="M1133">
        <v>5</v>
      </c>
      <c r="N1133">
        <v>5</v>
      </c>
      <c r="O1133" s="4" t="s">
        <v>10731</v>
      </c>
      <c r="P1133" t="s">
        <v>10732</v>
      </c>
      <c r="Q1133">
        <v>18.500119999999999</v>
      </c>
      <c r="R1133">
        <v>-69.988569999999996</v>
      </c>
    </row>
    <row r="1134" spans="1:18">
      <c r="A1134">
        <v>40923.670902777776</v>
      </c>
      <c r="B1134" s="6" t="s">
        <v>5634</v>
      </c>
      <c r="C1134" s="7" t="s">
        <v>5665</v>
      </c>
      <c r="D1134" s="4">
        <v>3</v>
      </c>
      <c r="E1134" s="4">
        <v>1</v>
      </c>
      <c r="F1134">
        <v>2</v>
      </c>
      <c r="G1134">
        <v>4</v>
      </c>
      <c r="H1134">
        <v>4</v>
      </c>
      <c r="I1134">
        <v>5</v>
      </c>
      <c r="J1134">
        <v>4</v>
      </c>
      <c r="K1134">
        <v>5</v>
      </c>
      <c r="L1134">
        <v>5</v>
      </c>
      <c r="M1134">
        <v>5</v>
      </c>
      <c r="N1134">
        <v>1</v>
      </c>
      <c r="O1134" s="4" t="s">
        <v>10600</v>
      </c>
      <c r="P1134" t="s">
        <v>10609</v>
      </c>
      <c r="Q1134">
        <v>50.850450000000002</v>
      </c>
      <c r="R1134">
        <v>4.3487799999999996</v>
      </c>
    </row>
    <row r="1135" spans="1:18">
      <c r="A1135">
        <v>40923.848645833335</v>
      </c>
      <c r="B1135" s="6" t="s">
        <v>5634</v>
      </c>
      <c r="C1135" s="7" t="s">
        <v>5666</v>
      </c>
      <c r="D1135" s="4">
        <v>4</v>
      </c>
      <c r="E1135" s="4">
        <v>3</v>
      </c>
      <c r="F1135">
        <v>1</v>
      </c>
      <c r="G1135">
        <v>2</v>
      </c>
      <c r="H1135">
        <v>3</v>
      </c>
      <c r="I1135">
        <v>4</v>
      </c>
      <c r="J1135">
        <v>3</v>
      </c>
      <c r="K1135">
        <v>4</v>
      </c>
      <c r="L1135">
        <v>5</v>
      </c>
      <c r="M1135">
        <v>4</v>
      </c>
      <c r="N1135">
        <v>1</v>
      </c>
      <c r="O1135" s="4" t="s">
        <v>10600</v>
      </c>
      <c r="P1135" t="s">
        <v>10609</v>
      </c>
      <c r="Q1135">
        <v>50.850450000000002</v>
      </c>
      <c r="R1135">
        <v>4.3487799999999996</v>
      </c>
    </row>
    <row r="1136" spans="1:18">
      <c r="A1136">
        <v>40923.899363425924</v>
      </c>
      <c r="B1136" s="6" t="s">
        <v>5634</v>
      </c>
      <c r="C1136" s="7" t="s">
        <v>5667</v>
      </c>
      <c r="D1136" s="4">
        <v>3</v>
      </c>
      <c r="E1136" s="4">
        <v>4</v>
      </c>
      <c r="F1136">
        <v>4</v>
      </c>
      <c r="G1136">
        <v>4</v>
      </c>
      <c r="H1136">
        <v>4</v>
      </c>
      <c r="I1136">
        <v>4</v>
      </c>
      <c r="J1136">
        <v>3</v>
      </c>
      <c r="K1136">
        <v>4</v>
      </c>
      <c r="L1136">
        <v>4</v>
      </c>
      <c r="M1136">
        <v>4</v>
      </c>
      <c r="N1136">
        <v>4</v>
      </c>
      <c r="O1136" s="4" t="s">
        <v>10604</v>
      </c>
      <c r="P1136" t="s">
        <v>10606</v>
      </c>
      <c r="Q1136">
        <v>43.703130000000002</v>
      </c>
      <c r="R1136">
        <v>7.2660799999999997</v>
      </c>
    </row>
    <row r="1137" spans="1:18">
      <c r="A1137">
        <v>40923.916192129633</v>
      </c>
      <c r="B1137" s="6" t="s">
        <v>5634</v>
      </c>
      <c r="C1137" s="7" t="s">
        <v>5668</v>
      </c>
      <c r="D1137" s="4">
        <v>4</v>
      </c>
      <c r="E1137" s="4">
        <v>5</v>
      </c>
      <c r="F1137">
        <v>5</v>
      </c>
      <c r="G1137">
        <v>4</v>
      </c>
      <c r="H1137">
        <v>4</v>
      </c>
      <c r="I1137">
        <v>5</v>
      </c>
      <c r="J1137">
        <v>4</v>
      </c>
      <c r="K1137">
        <v>5</v>
      </c>
      <c r="L1137">
        <v>5</v>
      </c>
      <c r="M1137">
        <v>5</v>
      </c>
      <c r="N1137">
        <v>4</v>
      </c>
      <c r="O1137" s="4" t="s">
        <v>10600</v>
      </c>
      <c r="P1137" t="s">
        <v>10609</v>
      </c>
      <c r="Q1137">
        <v>50.850450000000002</v>
      </c>
      <c r="R1137">
        <v>4.3487799999999996</v>
      </c>
    </row>
    <row r="1138" spans="1:18">
      <c r="A1138">
        <v>40923.631342592591</v>
      </c>
      <c r="B1138" s="6" t="s">
        <v>5634</v>
      </c>
      <c r="C1138" s="7" t="s">
        <v>5669</v>
      </c>
      <c r="D1138" s="4">
        <v>4</v>
      </c>
      <c r="E1138" s="4">
        <v>4</v>
      </c>
      <c r="F1138">
        <v>5</v>
      </c>
      <c r="G1138">
        <v>3</v>
      </c>
      <c r="H1138">
        <v>4</v>
      </c>
      <c r="I1138">
        <v>4</v>
      </c>
      <c r="J1138">
        <v>4</v>
      </c>
      <c r="K1138">
        <v>4</v>
      </c>
      <c r="L1138">
        <v>4</v>
      </c>
      <c r="M1138">
        <v>4</v>
      </c>
      <c r="N1138">
        <v>5</v>
      </c>
      <c r="O1138" s="4" t="s">
        <v>10634</v>
      </c>
      <c r="P1138" t="s">
        <v>10706</v>
      </c>
      <c r="Q1138">
        <v>38.5244</v>
      </c>
      <c r="R1138">
        <v>-8.8881999999999994</v>
      </c>
    </row>
    <row r="1139" spans="1:18">
      <c r="A1139">
        <v>40923.477395833332</v>
      </c>
      <c r="B1139" s="6" t="s">
        <v>5634</v>
      </c>
      <c r="C1139" s="7" t="s">
        <v>5670</v>
      </c>
      <c r="D1139" s="4">
        <v>3</v>
      </c>
      <c r="E1139" s="4">
        <v>3</v>
      </c>
      <c r="F1139">
        <v>3</v>
      </c>
      <c r="G1139">
        <v>1</v>
      </c>
      <c r="H1139">
        <v>4</v>
      </c>
      <c r="I1139">
        <v>4</v>
      </c>
      <c r="J1139">
        <v>1</v>
      </c>
      <c r="K1139">
        <v>5</v>
      </c>
      <c r="L1139">
        <v>5</v>
      </c>
      <c r="M1139">
        <v>4</v>
      </c>
      <c r="N1139">
        <v>5</v>
      </c>
      <c r="O1139" s="4" t="s">
        <v>10629</v>
      </c>
      <c r="P1139" t="s">
        <v>10630</v>
      </c>
      <c r="Q1139">
        <v>41.38879</v>
      </c>
      <c r="R1139">
        <v>2.1589900000000002</v>
      </c>
    </row>
    <row r="1140" spans="1:18">
      <c r="A1140">
        <v>40922.369074074071</v>
      </c>
      <c r="B1140" s="6" t="s">
        <v>5671</v>
      </c>
      <c r="C1140" s="7" t="s">
        <v>5672</v>
      </c>
      <c r="D1140" s="4">
        <v>3</v>
      </c>
      <c r="E1140" s="4">
        <v>4</v>
      </c>
      <c r="F1140">
        <v>4</v>
      </c>
      <c r="G1140">
        <v>4</v>
      </c>
      <c r="H1140">
        <v>4</v>
      </c>
      <c r="I1140">
        <v>4</v>
      </c>
      <c r="J1140">
        <v>3</v>
      </c>
      <c r="K1140">
        <v>4</v>
      </c>
      <c r="L1140">
        <v>5</v>
      </c>
      <c r="M1140">
        <v>4</v>
      </c>
      <c r="N1140">
        <v>5</v>
      </c>
      <c r="O1140" s="4" t="s">
        <v>10614</v>
      </c>
      <c r="P1140" t="s">
        <v>10636</v>
      </c>
      <c r="Q1140">
        <v>40.714269999999999</v>
      </c>
      <c r="R1140">
        <v>-74.005970000000005</v>
      </c>
    </row>
    <row r="1141" spans="1:18">
      <c r="A1141">
        <v>40922.413344907407</v>
      </c>
      <c r="B1141" s="6" t="s">
        <v>5671</v>
      </c>
      <c r="C1141" s="7" t="s">
        <v>5673</v>
      </c>
      <c r="D1141" s="4">
        <v>1</v>
      </c>
      <c r="E1141" s="4">
        <v>1</v>
      </c>
      <c r="F1141">
        <v>0</v>
      </c>
      <c r="G1141">
        <v>1</v>
      </c>
      <c r="H1141">
        <v>0</v>
      </c>
      <c r="I1141">
        <v>4</v>
      </c>
      <c r="J1141">
        <v>1</v>
      </c>
      <c r="K1141">
        <v>4</v>
      </c>
      <c r="L1141">
        <v>3</v>
      </c>
      <c r="M1141">
        <v>4</v>
      </c>
      <c r="N1141">
        <v>3</v>
      </c>
      <c r="O1141" s="4" t="s">
        <v>10600</v>
      </c>
      <c r="P1141" t="s">
        <v>10708</v>
      </c>
      <c r="Q1141">
        <v>51.05</v>
      </c>
      <c r="R1141">
        <v>3.7166700000000001</v>
      </c>
    </row>
    <row r="1142" spans="1:18">
      <c r="A1142">
        <v>40922.432060185187</v>
      </c>
      <c r="B1142" s="6" t="s">
        <v>5671</v>
      </c>
      <c r="C1142" s="7" t="s">
        <v>5674</v>
      </c>
      <c r="D1142" s="4">
        <v>1</v>
      </c>
      <c r="E1142" s="4">
        <v>1</v>
      </c>
      <c r="F1142">
        <v>1</v>
      </c>
      <c r="G1142">
        <v>1</v>
      </c>
      <c r="H1142">
        <v>1</v>
      </c>
      <c r="I1142">
        <v>1</v>
      </c>
      <c r="J1142">
        <v>1</v>
      </c>
      <c r="K1142">
        <v>1</v>
      </c>
      <c r="L1142">
        <v>1</v>
      </c>
      <c r="M1142">
        <v>1</v>
      </c>
      <c r="N1142">
        <v>1</v>
      </c>
      <c r="O1142" s="4" t="s">
        <v>10604</v>
      </c>
      <c r="P1142" t="s">
        <v>10605</v>
      </c>
      <c r="Q1142">
        <v>48.853409999999997</v>
      </c>
      <c r="R1142">
        <v>2.3488000000000002</v>
      </c>
    </row>
    <row r="1143" spans="1:18">
      <c r="A1143">
        <v>40922.438368055555</v>
      </c>
      <c r="B1143" s="6" t="s">
        <v>5671</v>
      </c>
      <c r="C1143" s="7" t="s">
        <v>5675</v>
      </c>
      <c r="D1143" s="4">
        <v>5</v>
      </c>
      <c r="E1143" s="4">
        <v>5</v>
      </c>
      <c r="F1143">
        <v>4</v>
      </c>
      <c r="G1143">
        <v>3</v>
      </c>
      <c r="H1143">
        <v>5</v>
      </c>
      <c r="I1143">
        <v>4</v>
      </c>
      <c r="J1143">
        <v>4</v>
      </c>
      <c r="K1143">
        <v>5</v>
      </c>
      <c r="L1143">
        <v>5</v>
      </c>
      <c r="M1143">
        <v>4</v>
      </c>
      <c r="N1143">
        <v>4</v>
      </c>
      <c r="O1143" s="4" t="s">
        <v>10600</v>
      </c>
      <c r="P1143" t="s">
        <v>10601</v>
      </c>
      <c r="Q1143">
        <v>51.219889999999999</v>
      </c>
      <c r="R1143">
        <v>4.4034599999999999</v>
      </c>
    </row>
    <row r="1144" spans="1:18">
      <c r="A1144">
        <v>40922.662418981483</v>
      </c>
      <c r="B1144" s="6" t="s">
        <v>5671</v>
      </c>
      <c r="C1144" s="7" t="s">
        <v>5030</v>
      </c>
      <c r="D1144" s="4">
        <v>3</v>
      </c>
      <c r="E1144" s="4">
        <v>3</v>
      </c>
      <c r="F1144">
        <v>2</v>
      </c>
      <c r="G1144">
        <v>1</v>
      </c>
      <c r="H1144">
        <v>5</v>
      </c>
      <c r="I1144">
        <v>5</v>
      </c>
      <c r="J1144">
        <v>2</v>
      </c>
      <c r="K1144">
        <v>5</v>
      </c>
      <c r="L1144">
        <v>5</v>
      </c>
      <c r="M1144">
        <v>5</v>
      </c>
      <c r="N1144">
        <v>5</v>
      </c>
      <c r="O1144" s="4" t="s">
        <v>10600</v>
      </c>
      <c r="P1144" t="s">
        <v>10609</v>
      </c>
      <c r="Q1144">
        <v>50.850450000000002</v>
      </c>
      <c r="R1144">
        <v>4.3487799999999996</v>
      </c>
    </row>
    <row r="1145" spans="1:18">
      <c r="A1145">
        <v>40922.512604166666</v>
      </c>
      <c r="B1145" s="6" t="s">
        <v>5671</v>
      </c>
      <c r="C1145" s="7" t="s">
        <v>5676</v>
      </c>
      <c r="D1145" s="4">
        <v>5</v>
      </c>
      <c r="E1145" s="4">
        <v>4</v>
      </c>
      <c r="F1145">
        <v>4</v>
      </c>
      <c r="G1145">
        <v>3</v>
      </c>
      <c r="H1145">
        <v>3</v>
      </c>
      <c r="I1145">
        <v>4</v>
      </c>
      <c r="J1145">
        <v>4</v>
      </c>
      <c r="K1145">
        <v>4</v>
      </c>
      <c r="L1145">
        <v>4</v>
      </c>
      <c r="M1145">
        <v>4</v>
      </c>
      <c r="N1145">
        <v>4</v>
      </c>
      <c r="O1145" s="4" t="s">
        <v>10600</v>
      </c>
      <c r="P1145" t="s">
        <v>10708</v>
      </c>
      <c r="Q1145">
        <v>51.05</v>
      </c>
      <c r="R1145">
        <v>3.7166700000000001</v>
      </c>
    </row>
    <row r="1146" spans="1:18">
      <c r="A1146">
        <v>40922.5309837963</v>
      </c>
      <c r="B1146" s="6" t="s">
        <v>5671</v>
      </c>
      <c r="C1146" s="7" t="s">
        <v>5677</v>
      </c>
      <c r="D1146" s="4">
        <v>1</v>
      </c>
      <c r="E1146" s="4">
        <v>1</v>
      </c>
      <c r="F1146">
        <v>1</v>
      </c>
      <c r="G1146">
        <v>1</v>
      </c>
      <c r="H1146">
        <v>1</v>
      </c>
      <c r="I1146">
        <v>1</v>
      </c>
      <c r="J1146">
        <v>1</v>
      </c>
      <c r="K1146">
        <v>1</v>
      </c>
      <c r="L1146">
        <v>1</v>
      </c>
      <c r="M1146">
        <v>1</v>
      </c>
      <c r="N1146">
        <v>1</v>
      </c>
      <c r="O1146" s="4" t="s">
        <v>10600</v>
      </c>
      <c r="P1146" t="s">
        <v>10771</v>
      </c>
      <c r="Q1146">
        <v>50.411360000000002</v>
      </c>
      <c r="R1146">
        <v>4.4444800000000004</v>
      </c>
    </row>
    <row r="1147" spans="1:18">
      <c r="A1147">
        <v>40922.754930555559</v>
      </c>
      <c r="B1147" s="6" t="s">
        <v>5671</v>
      </c>
      <c r="C1147" s="7" t="s">
        <v>5678</v>
      </c>
      <c r="D1147" s="4">
        <v>3</v>
      </c>
      <c r="E1147" s="4">
        <v>2</v>
      </c>
      <c r="F1147">
        <v>4</v>
      </c>
      <c r="G1147">
        <v>5</v>
      </c>
      <c r="H1147">
        <v>5</v>
      </c>
      <c r="I1147">
        <v>5</v>
      </c>
      <c r="J1147">
        <v>5</v>
      </c>
      <c r="K1147">
        <v>5</v>
      </c>
      <c r="L1147">
        <v>5</v>
      </c>
      <c r="M1147">
        <v>4</v>
      </c>
      <c r="N1147">
        <v>5</v>
      </c>
      <c r="O1147" s="4" t="s">
        <v>10600</v>
      </c>
      <c r="P1147" t="s">
        <v>10601</v>
      </c>
      <c r="Q1147">
        <v>51.219889999999999</v>
      </c>
      <c r="R1147">
        <v>4.4034599999999999</v>
      </c>
    </row>
    <row r="1148" spans="1:18">
      <c r="A1148">
        <v>40922.563159722224</v>
      </c>
      <c r="B1148" s="6" t="s">
        <v>5671</v>
      </c>
      <c r="C1148" s="7" t="s">
        <v>5679</v>
      </c>
      <c r="D1148" s="4">
        <v>5</v>
      </c>
      <c r="E1148" s="4">
        <v>3</v>
      </c>
      <c r="F1148">
        <v>4</v>
      </c>
      <c r="G1148">
        <v>3</v>
      </c>
      <c r="H1148">
        <v>5</v>
      </c>
      <c r="I1148">
        <v>5</v>
      </c>
      <c r="J1148">
        <v>2</v>
      </c>
      <c r="K1148">
        <v>5</v>
      </c>
      <c r="L1148">
        <v>3</v>
      </c>
      <c r="M1148">
        <v>5</v>
      </c>
      <c r="N1148">
        <v>2</v>
      </c>
      <c r="O1148" s="4" t="s">
        <v>10600</v>
      </c>
      <c r="P1148" t="s">
        <v>10609</v>
      </c>
      <c r="Q1148">
        <v>50.850450000000002</v>
      </c>
      <c r="R1148">
        <v>4.3487799999999996</v>
      </c>
    </row>
    <row r="1149" spans="1:18">
      <c r="A1149">
        <v>40922.574143518519</v>
      </c>
      <c r="B1149" s="6" t="s">
        <v>5671</v>
      </c>
      <c r="C1149" s="7" t="s">
        <v>5680</v>
      </c>
      <c r="D1149" s="4">
        <v>4</v>
      </c>
      <c r="E1149" s="4">
        <v>3</v>
      </c>
      <c r="F1149">
        <v>4</v>
      </c>
      <c r="G1149">
        <v>5</v>
      </c>
      <c r="H1149">
        <v>4</v>
      </c>
      <c r="I1149">
        <v>5</v>
      </c>
      <c r="J1149">
        <v>2</v>
      </c>
      <c r="K1149">
        <v>5</v>
      </c>
      <c r="L1149">
        <v>5</v>
      </c>
      <c r="M1149">
        <v>4</v>
      </c>
      <c r="N1149">
        <v>4</v>
      </c>
      <c r="O1149" s="4" t="s">
        <v>10600</v>
      </c>
      <c r="P1149" t="s">
        <v>10609</v>
      </c>
      <c r="Q1149">
        <v>50.850450000000002</v>
      </c>
      <c r="R1149">
        <v>4.3487799999999996</v>
      </c>
    </row>
    <row r="1150" spans="1:18">
      <c r="A1150">
        <v>40922.65216435185</v>
      </c>
      <c r="B1150" s="6" t="s">
        <v>5671</v>
      </c>
      <c r="C1150" s="7" t="s">
        <v>5681</v>
      </c>
      <c r="D1150" s="4">
        <v>4</v>
      </c>
      <c r="E1150" s="4">
        <v>4</v>
      </c>
      <c r="F1150">
        <v>3</v>
      </c>
      <c r="G1150">
        <v>5</v>
      </c>
      <c r="H1150">
        <v>5</v>
      </c>
      <c r="I1150">
        <v>5</v>
      </c>
      <c r="J1150">
        <v>4</v>
      </c>
      <c r="K1150">
        <v>5</v>
      </c>
      <c r="L1150">
        <v>4</v>
      </c>
      <c r="M1150">
        <v>4</v>
      </c>
      <c r="N1150">
        <v>5</v>
      </c>
      <c r="O1150" s="4" t="s">
        <v>10620</v>
      </c>
      <c r="P1150" t="s">
        <v>10655</v>
      </c>
      <c r="Q1150">
        <v>51.512790000000003</v>
      </c>
      <c r="R1150">
        <v>-9.1840000000000005E-2</v>
      </c>
    </row>
    <row r="1151" spans="1:18">
      <c r="A1151">
        <v>40922.722372685188</v>
      </c>
      <c r="B1151" s="6" t="s">
        <v>5671</v>
      </c>
      <c r="C1151" s="7" t="s">
        <v>5682</v>
      </c>
      <c r="D1151" s="4">
        <v>4</v>
      </c>
      <c r="E1151" s="4">
        <v>4</v>
      </c>
      <c r="F1151">
        <v>3</v>
      </c>
      <c r="G1151">
        <v>3</v>
      </c>
      <c r="H1151">
        <v>5</v>
      </c>
      <c r="I1151">
        <v>4</v>
      </c>
      <c r="J1151">
        <v>3</v>
      </c>
      <c r="K1151">
        <v>5</v>
      </c>
      <c r="L1151">
        <v>5</v>
      </c>
      <c r="M1151">
        <v>5</v>
      </c>
      <c r="N1151">
        <v>4</v>
      </c>
      <c r="O1151" s="4" t="s">
        <v>10600</v>
      </c>
      <c r="P1151" t="s">
        <v>10601</v>
      </c>
      <c r="Q1151">
        <v>51.219889999999999</v>
      </c>
      <c r="R1151">
        <v>4.4034599999999999</v>
      </c>
    </row>
    <row r="1152" spans="1:18">
      <c r="A1152">
        <v>40922.769641203704</v>
      </c>
      <c r="B1152" s="6" t="s">
        <v>5671</v>
      </c>
      <c r="C1152" s="7" t="s">
        <v>5683</v>
      </c>
      <c r="D1152" s="4">
        <v>4</v>
      </c>
      <c r="E1152" s="4">
        <v>3</v>
      </c>
      <c r="F1152">
        <v>4</v>
      </c>
      <c r="G1152">
        <v>3</v>
      </c>
      <c r="H1152">
        <v>4</v>
      </c>
      <c r="I1152">
        <v>5</v>
      </c>
      <c r="J1152">
        <v>2</v>
      </c>
      <c r="K1152">
        <v>5</v>
      </c>
      <c r="L1152">
        <v>4</v>
      </c>
      <c r="M1152">
        <v>4</v>
      </c>
      <c r="N1152">
        <v>3</v>
      </c>
      <c r="O1152" s="4" t="s">
        <v>10618</v>
      </c>
      <c r="P1152" t="s">
        <v>10643</v>
      </c>
      <c r="Q1152">
        <v>40.833329999999997</v>
      </c>
      <c r="R1152">
        <v>14.25</v>
      </c>
    </row>
    <row r="1153" spans="1:18">
      <c r="A1153">
        <v>40922.589675925927</v>
      </c>
      <c r="B1153" s="6" t="s">
        <v>5671</v>
      </c>
      <c r="C1153" s="7" t="s">
        <v>5684</v>
      </c>
      <c r="D1153" s="4">
        <v>5</v>
      </c>
      <c r="E1153" s="4">
        <v>5</v>
      </c>
      <c r="F1153">
        <v>1</v>
      </c>
      <c r="G1153">
        <v>1</v>
      </c>
      <c r="H1153">
        <v>1</v>
      </c>
      <c r="I1153">
        <v>1</v>
      </c>
      <c r="J1153">
        <v>1</v>
      </c>
      <c r="K1153">
        <v>1</v>
      </c>
      <c r="L1153">
        <v>1</v>
      </c>
      <c r="M1153">
        <v>1</v>
      </c>
      <c r="N1153">
        <v>1</v>
      </c>
      <c r="O1153" s="4" t="s">
        <v>10625</v>
      </c>
      <c r="P1153" t="s">
        <v>10680</v>
      </c>
      <c r="Q1153">
        <v>19.351109999999998</v>
      </c>
      <c r="R1153">
        <v>-99.051940000000002</v>
      </c>
    </row>
    <row r="1154" spans="1:18">
      <c r="A1154">
        <v>40922.812893518516</v>
      </c>
      <c r="B1154" s="6" t="s">
        <v>5671</v>
      </c>
      <c r="C1154" s="7" t="s">
        <v>5685</v>
      </c>
      <c r="D1154" s="4">
        <v>5</v>
      </c>
      <c r="E1154" s="4">
        <v>3</v>
      </c>
      <c r="F1154">
        <v>3</v>
      </c>
      <c r="G1154">
        <v>3</v>
      </c>
      <c r="H1154">
        <v>5</v>
      </c>
      <c r="I1154">
        <v>4</v>
      </c>
      <c r="J1154">
        <v>3</v>
      </c>
      <c r="K1154">
        <v>5</v>
      </c>
      <c r="L1154">
        <v>5</v>
      </c>
      <c r="M1154">
        <v>5</v>
      </c>
      <c r="N1154">
        <v>5</v>
      </c>
      <c r="O1154" s="4" t="s">
        <v>10600</v>
      </c>
      <c r="P1154" t="s">
        <v>10609</v>
      </c>
      <c r="Q1154">
        <v>50.850450000000002</v>
      </c>
      <c r="R1154">
        <v>4.3487799999999996</v>
      </c>
    </row>
    <row r="1155" spans="1:18">
      <c r="A1155">
        <v>40921.271782407406</v>
      </c>
      <c r="B1155" s="6" t="s">
        <v>5686</v>
      </c>
      <c r="C1155" s="7" t="s">
        <v>5687</v>
      </c>
      <c r="D1155" s="4">
        <v>4</v>
      </c>
      <c r="E1155" s="4">
        <v>4</v>
      </c>
      <c r="F1155">
        <v>5</v>
      </c>
      <c r="G1155">
        <v>5</v>
      </c>
      <c r="H1155">
        <v>5</v>
      </c>
      <c r="I1155">
        <v>5</v>
      </c>
      <c r="J1155">
        <v>4</v>
      </c>
      <c r="K1155">
        <v>4</v>
      </c>
      <c r="L1155">
        <v>4</v>
      </c>
      <c r="M1155">
        <v>4</v>
      </c>
      <c r="N1155">
        <v>5</v>
      </c>
      <c r="O1155" s="4" t="s">
        <v>10620</v>
      </c>
      <c r="P1155" t="s">
        <v>10887</v>
      </c>
      <c r="Q1155">
        <v>53.410580000000003</v>
      </c>
      <c r="R1155">
        <v>-2.9779399999999998</v>
      </c>
    </row>
    <row r="1156" spans="1:18">
      <c r="A1156">
        <v>40921.345555555556</v>
      </c>
      <c r="B1156" s="6" t="s">
        <v>5686</v>
      </c>
      <c r="C1156" s="7" t="s">
        <v>5688</v>
      </c>
      <c r="D1156" s="4">
        <v>4</v>
      </c>
      <c r="E1156" s="4">
        <v>3</v>
      </c>
      <c r="F1156">
        <v>4</v>
      </c>
      <c r="G1156">
        <v>2</v>
      </c>
      <c r="H1156">
        <v>4</v>
      </c>
      <c r="I1156">
        <v>3</v>
      </c>
      <c r="J1156">
        <v>3</v>
      </c>
      <c r="K1156">
        <v>2</v>
      </c>
      <c r="L1156">
        <v>3</v>
      </c>
      <c r="M1156">
        <v>4</v>
      </c>
      <c r="N1156">
        <v>3</v>
      </c>
      <c r="O1156" s="4" t="s">
        <v>10648</v>
      </c>
      <c r="P1156" t="s">
        <v>10850</v>
      </c>
      <c r="Q1156">
        <v>34.693739999999998</v>
      </c>
      <c r="R1156">
        <v>135.50218000000001</v>
      </c>
    </row>
    <row r="1157" spans="1:18">
      <c r="A1157">
        <v>40921.492939814816</v>
      </c>
      <c r="B1157" s="6" t="s">
        <v>5686</v>
      </c>
      <c r="C1157" s="7" t="s">
        <v>5689</v>
      </c>
      <c r="D1157" s="4">
        <v>1</v>
      </c>
      <c r="E1157" s="4">
        <v>1</v>
      </c>
      <c r="F1157">
        <v>1</v>
      </c>
      <c r="G1157">
        <v>1</v>
      </c>
      <c r="H1157">
        <v>1</v>
      </c>
      <c r="I1157">
        <v>1</v>
      </c>
      <c r="J1157">
        <v>1</v>
      </c>
      <c r="K1157">
        <v>1</v>
      </c>
      <c r="L1157">
        <v>1</v>
      </c>
      <c r="M1157">
        <v>1</v>
      </c>
      <c r="N1157">
        <v>1</v>
      </c>
      <c r="O1157" s="4" t="s">
        <v>10629</v>
      </c>
      <c r="P1157" t="s">
        <v>10669</v>
      </c>
      <c r="Q1157">
        <v>40.416499999999999</v>
      </c>
      <c r="R1157">
        <v>-3.7025600000000001</v>
      </c>
    </row>
    <row r="1158" spans="1:18">
      <c r="A1158">
        <v>40921.726689814815</v>
      </c>
      <c r="B1158" s="6" t="s">
        <v>5686</v>
      </c>
      <c r="C1158" s="7" t="s">
        <v>5690</v>
      </c>
      <c r="D1158" s="4">
        <v>1</v>
      </c>
      <c r="E1158" s="4">
        <v>1</v>
      </c>
      <c r="F1158">
        <v>1</v>
      </c>
      <c r="G1158">
        <v>1</v>
      </c>
      <c r="H1158">
        <v>1</v>
      </c>
      <c r="I1158">
        <v>1</v>
      </c>
      <c r="J1158">
        <v>1</v>
      </c>
      <c r="K1158">
        <v>1</v>
      </c>
      <c r="L1158">
        <v>1</v>
      </c>
      <c r="M1158">
        <v>1</v>
      </c>
      <c r="N1158">
        <v>1</v>
      </c>
      <c r="O1158" s="4" t="s">
        <v>10614</v>
      </c>
      <c r="P1158" t="s">
        <v>10615</v>
      </c>
      <c r="Q1158">
        <v>40.650100000000002</v>
      </c>
      <c r="R1158">
        <v>-73.949579999999997</v>
      </c>
    </row>
    <row r="1159" spans="1:18">
      <c r="A1159">
        <v>40921.807280092595</v>
      </c>
      <c r="B1159" s="6" t="s">
        <v>5686</v>
      </c>
      <c r="C1159" s="7" t="s">
        <v>5691</v>
      </c>
      <c r="D1159" s="4">
        <v>2</v>
      </c>
      <c r="E1159" s="4">
        <v>2</v>
      </c>
      <c r="F1159">
        <v>3</v>
      </c>
      <c r="G1159">
        <v>3</v>
      </c>
      <c r="H1159">
        <v>3</v>
      </c>
      <c r="I1159">
        <v>2</v>
      </c>
      <c r="J1159">
        <v>3</v>
      </c>
      <c r="K1159">
        <v>3</v>
      </c>
      <c r="L1159">
        <v>3</v>
      </c>
      <c r="M1159">
        <v>3</v>
      </c>
      <c r="N1159">
        <v>2</v>
      </c>
      <c r="O1159" s="4" t="s">
        <v>10634</v>
      </c>
      <c r="P1159" t="s">
        <v>10706</v>
      </c>
      <c r="Q1159">
        <v>38.5244</v>
      </c>
      <c r="R1159">
        <v>-8.8881999999999994</v>
      </c>
    </row>
    <row r="1160" spans="1:18">
      <c r="A1160">
        <v>40921.740810185183</v>
      </c>
      <c r="B1160" s="6" t="s">
        <v>5686</v>
      </c>
      <c r="C1160" s="7" t="s">
        <v>5692</v>
      </c>
      <c r="D1160" s="4">
        <v>4</v>
      </c>
      <c r="E1160" s="4">
        <v>4</v>
      </c>
      <c r="F1160">
        <v>3</v>
      </c>
      <c r="G1160">
        <v>2</v>
      </c>
      <c r="H1160">
        <v>5</v>
      </c>
      <c r="I1160">
        <v>5</v>
      </c>
      <c r="J1160">
        <v>3</v>
      </c>
      <c r="K1160">
        <v>4</v>
      </c>
      <c r="L1160">
        <v>4</v>
      </c>
      <c r="M1160">
        <v>4</v>
      </c>
      <c r="N1160">
        <v>4</v>
      </c>
      <c r="O1160" s="4" t="s">
        <v>10689</v>
      </c>
      <c r="P1160" t="s">
        <v>10690</v>
      </c>
      <c r="Q1160">
        <v>56.945999999999998</v>
      </c>
      <c r="R1160">
        <v>24.105889999999999</v>
      </c>
    </row>
    <row r="1161" spans="1:18">
      <c r="A1161">
        <v>40921.953750000001</v>
      </c>
      <c r="B1161" s="6" t="s">
        <v>5686</v>
      </c>
      <c r="C1161" s="7" t="s">
        <v>5693</v>
      </c>
      <c r="D1161" s="4">
        <v>3</v>
      </c>
      <c r="E1161" s="4">
        <v>5</v>
      </c>
      <c r="F1161">
        <v>4</v>
      </c>
      <c r="G1161">
        <v>2</v>
      </c>
      <c r="H1161">
        <v>4</v>
      </c>
      <c r="I1161">
        <v>5</v>
      </c>
      <c r="J1161">
        <v>1</v>
      </c>
      <c r="K1161">
        <v>5</v>
      </c>
      <c r="L1161">
        <v>5</v>
      </c>
      <c r="M1161">
        <v>3</v>
      </c>
      <c r="N1161">
        <v>4</v>
      </c>
      <c r="O1161" s="4" t="s">
        <v>10704</v>
      </c>
      <c r="P1161" t="s">
        <v>10705</v>
      </c>
      <c r="Q1161">
        <v>55.752220000000001</v>
      </c>
      <c r="R1161">
        <v>37.615560000000002</v>
      </c>
    </row>
    <row r="1162" spans="1:18">
      <c r="A1162">
        <v>40921.955277777779</v>
      </c>
      <c r="B1162" s="6" t="s">
        <v>5686</v>
      </c>
      <c r="C1162" s="7" t="s">
        <v>5694</v>
      </c>
      <c r="D1162" s="4">
        <v>3</v>
      </c>
      <c r="E1162" s="4">
        <v>5</v>
      </c>
      <c r="F1162">
        <v>5</v>
      </c>
      <c r="G1162">
        <v>3</v>
      </c>
      <c r="H1162">
        <v>4</v>
      </c>
      <c r="I1162">
        <v>3</v>
      </c>
      <c r="J1162">
        <v>3</v>
      </c>
      <c r="K1162">
        <v>5</v>
      </c>
      <c r="L1162">
        <v>5</v>
      </c>
      <c r="M1162">
        <v>5</v>
      </c>
      <c r="N1162">
        <v>5</v>
      </c>
      <c r="O1162" s="4" t="s">
        <v>10634</v>
      </c>
      <c r="P1162" t="s">
        <v>10724</v>
      </c>
      <c r="Q1162">
        <v>41.550319999999999</v>
      </c>
      <c r="R1162">
        <v>-8.4200499999999998</v>
      </c>
    </row>
    <row r="1163" spans="1:18">
      <c r="A1163">
        <v>40920.555081018516</v>
      </c>
      <c r="B1163" s="6" t="s">
        <v>5695</v>
      </c>
      <c r="C1163" s="7" t="s">
        <v>5696</v>
      </c>
      <c r="D1163" s="4">
        <v>3</v>
      </c>
      <c r="E1163" s="4">
        <v>3</v>
      </c>
      <c r="F1163">
        <v>3</v>
      </c>
      <c r="G1163">
        <v>2</v>
      </c>
      <c r="H1163">
        <v>5</v>
      </c>
      <c r="I1163">
        <v>1</v>
      </c>
      <c r="J1163">
        <v>2</v>
      </c>
      <c r="K1163">
        <v>4</v>
      </c>
      <c r="L1163">
        <v>4</v>
      </c>
      <c r="M1163">
        <v>5</v>
      </c>
      <c r="N1163">
        <v>5</v>
      </c>
      <c r="O1163" s="4" t="s">
        <v>10702</v>
      </c>
      <c r="P1163" t="s">
        <v>10858</v>
      </c>
      <c r="Q1163">
        <v>-23.547499999999999</v>
      </c>
      <c r="R1163">
        <v>-46.636110000000002</v>
      </c>
    </row>
    <row r="1164" spans="1:18">
      <c r="A1164">
        <v>40920.200046296297</v>
      </c>
      <c r="B1164" s="6" t="s">
        <v>5695</v>
      </c>
      <c r="C1164" s="7" t="s">
        <v>5697</v>
      </c>
      <c r="D1164" s="4">
        <v>1</v>
      </c>
      <c r="E1164" s="4">
        <v>2</v>
      </c>
      <c r="F1164">
        <v>3</v>
      </c>
      <c r="G1164">
        <v>2</v>
      </c>
      <c r="H1164">
        <v>2</v>
      </c>
      <c r="I1164">
        <v>2</v>
      </c>
      <c r="J1164">
        <v>1</v>
      </c>
      <c r="K1164">
        <v>2</v>
      </c>
      <c r="L1164">
        <v>2</v>
      </c>
      <c r="M1164">
        <v>2</v>
      </c>
      <c r="N1164">
        <v>2</v>
      </c>
      <c r="O1164" s="4" t="s">
        <v>10656</v>
      </c>
      <c r="P1164" t="s">
        <v>10657</v>
      </c>
      <c r="Q1164">
        <v>37.568260000000002</v>
      </c>
      <c r="R1164">
        <v>126.97783</v>
      </c>
    </row>
    <row r="1165" spans="1:18">
      <c r="A1165">
        <v>40920.259421296294</v>
      </c>
      <c r="B1165" s="6" t="s">
        <v>5695</v>
      </c>
      <c r="C1165" s="7" t="s">
        <v>5698</v>
      </c>
      <c r="D1165" s="4">
        <v>5</v>
      </c>
      <c r="E1165" s="4">
        <v>1</v>
      </c>
      <c r="F1165">
        <v>3</v>
      </c>
      <c r="G1165">
        <v>5</v>
      </c>
      <c r="H1165">
        <v>5</v>
      </c>
      <c r="I1165">
        <v>5</v>
      </c>
      <c r="J1165">
        <v>1</v>
      </c>
      <c r="K1165">
        <v>5</v>
      </c>
      <c r="L1165">
        <v>5</v>
      </c>
      <c r="M1165">
        <v>4</v>
      </c>
      <c r="N1165">
        <v>5</v>
      </c>
      <c r="O1165" s="4" t="s">
        <v>10614</v>
      </c>
      <c r="P1165" t="s">
        <v>10640</v>
      </c>
      <c r="Q1165">
        <v>34.052230000000002</v>
      </c>
      <c r="R1165">
        <v>-118.24368</v>
      </c>
    </row>
    <row r="1166" spans="1:18">
      <c r="A1166">
        <v>40920.361134259256</v>
      </c>
      <c r="B1166" s="6" t="s">
        <v>5695</v>
      </c>
      <c r="C1166" s="7" t="s">
        <v>5699</v>
      </c>
      <c r="D1166" s="4">
        <v>3</v>
      </c>
      <c r="E1166" s="4">
        <v>2</v>
      </c>
      <c r="F1166">
        <v>5</v>
      </c>
      <c r="G1166">
        <v>3</v>
      </c>
      <c r="H1166">
        <v>4</v>
      </c>
      <c r="I1166">
        <v>2</v>
      </c>
      <c r="J1166">
        <v>3</v>
      </c>
      <c r="K1166">
        <v>5</v>
      </c>
      <c r="L1166">
        <v>5</v>
      </c>
      <c r="M1166">
        <v>2</v>
      </c>
      <c r="N1166">
        <v>3</v>
      </c>
      <c r="O1166" s="4" t="s">
        <v>10625</v>
      </c>
      <c r="P1166" t="s">
        <v>10626</v>
      </c>
      <c r="Q1166">
        <v>20.66667</v>
      </c>
      <c r="R1166">
        <v>-103.33333</v>
      </c>
    </row>
    <row r="1167" spans="1:18">
      <c r="A1167">
        <v>40920.561805555553</v>
      </c>
      <c r="B1167" s="6" t="s">
        <v>5695</v>
      </c>
      <c r="C1167" s="7" t="s">
        <v>5700</v>
      </c>
      <c r="D1167" s="4">
        <v>5</v>
      </c>
      <c r="E1167" s="4">
        <v>5</v>
      </c>
      <c r="F1167">
        <v>5</v>
      </c>
      <c r="G1167">
        <v>5</v>
      </c>
      <c r="H1167">
        <v>5</v>
      </c>
      <c r="I1167">
        <v>5</v>
      </c>
      <c r="J1167">
        <v>5</v>
      </c>
      <c r="K1167">
        <v>5</v>
      </c>
      <c r="L1167">
        <v>5</v>
      </c>
      <c r="M1167">
        <v>5</v>
      </c>
      <c r="N1167">
        <v>5</v>
      </c>
      <c r="O1167" s="4" t="s">
        <v>10755</v>
      </c>
      <c r="P1167" t="s">
        <v>10781</v>
      </c>
      <c r="Q1167">
        <v>55.605870000000003</v>
      </c>
      <c r="R1167">
        <v>13.000730000000001</v>
      </c>
    </row>
    <row r="1168" spans="1:18">
      <c r="A1168">
        <v>40920.569178240738</v>
      </c>
      <c r="B1168" s="6" t="s">
        <v>5695</v>
      </c>
      <c r="C1168" s="7" t="s">
        <v>5701</v>
      </c>
      <c r="D1168" s="4">
        <v>5</v>
      </c>
      <c r="E1168" s="4">
        <v>5</v>
      </c>
      <c r="F1168">
        <v>5</v>
      </c>
      <c r="G1168">
        <v>5</v>
      </c>
      <c r="H1168">
        <v>5</v>
      </c>
      <c r="I1168">
        <v>5</v>
      </c>
      <c r="J1168">
        <v>3</v>
      </c>
      <c r="K1168">
        <v>5</v>
      </c>
      <c r="L1168">
        <v>5</v>
      </c>
      <c r="M1168">
        <v>5</v>
      </c>
      <c r="N1168">
        <v>5</v>
      </c>
      <c r="O1168" s="4" t="s">
        <v>10727</v>
      </c>
      <c r="P1168" t="s">
        <v>10728</v>
      </c>
      <c r="Q1168">
        <v>50.088039999999999</v>
      </c>
      <c r="R1168">
        <v>14.42076</v>
      </c>
    </row>
    <row r="1169" spans="1:18">
      <c r="A1169">
        <v>40920.571145833332</v>
      </c>
      <c r="B1169" s="6" t="s">
        <v>5695</v>
      </c>
      <c r="C1169" s="7" t="s">
        <v>4656</v>
      </c>
      <c r="D1169" s="4">
        <v>5</v>
      </c>
      <c r="E1169" s="4">
        <v>5</v>
      </c>
      <c r="F1169">
        <v>5</v>
      </c>
      <c r="G1169">
        <v>5</v>
      </c>
      <c r="H1169">
        <v>5</v>
      </c>
      <c r="I1169">
        <v>5</v>
      </c>
      <c r="J1169">
        <v>5</v>
      </c>
      <c r="K1169">
        <v>5</v>
      </c>
      <c r="L1169">
        <v>5</v>
      </c>
      <c r="M1169">
        <v>5</v>
      </c>
      <c r="N1169">
        <v>5</v>
      </c>
      <c r="O1169" s="4" t="s">
        <v>10629</v>
      </c>
      <c r="P1169" t="s">
        <v>10669</v>
      </c>
      <c r="Q1169">
        <v>40.416499999999999</v>
      </c>
      <c r="R1169">
        <v>-3.7025600000000001</v>
      </c>
    </row>
    <row r="1170" spans="1:18">
      <c r="A1170">
        <v>40920.603125000001</v>
      </c>
      <c r="B1170" s="6" t="s">
        <v>5695</v>
      </c>
      <c r="C1170" s="7" t="s">
        <v>5702</v>
      </c>
      <c r="D1170" s="4">
        <v>1</v>
      </c>
      <c r="E1170" s="4">
        <v>1</v>
      </c>
      <c r="F1170">
        <v>1</v>
      </c>
      <c r="G1170">
        <v>1</v>
      </c>
      <c r="H1170">
        <v>1</v>
      </c>
      <c r="I1170">
        <v>1</v>
      </c>
      <c r="J1170">
        <v>1</v>
      </c>
      <c r="K1170">
        <v>1</v>
      </c>
      <c r="L1170">
        <v>1</v>
      </c>
      <c r="M1170">
        <v>1</v>
      </c>
      <c r="N1170">
        <v>1</v>
      </c>
      <c r="O1170" s="4" t="s">
        <v>10634</v>
      </c>
      <c r="P1170" t="s">
        <v>10679</v>
      </c>
      <c r="Q1170">
        <v>38.716670000000001</v>
      </c>
      <c r="R1170">
        <v>-9.1333300000000008</v>
      </c>
    </row>
    <row r="1171" spans="1:18">
      <c r="A1171">
        <v>40920.710439814815</v>
      </c>
      <c r="B1171" s="6" t="s">
        <v>5695</v>
      </c>
      <c r="C1171" s="7" t="s">
        <v>4780</v>
      </c>
      <c r="D1171" s="4">
        <v>5</v>
      </c>
      <c r="E1171" s="4">
        <v>5</v>
      </c>
      <c r="F1171">
        <v>5</v>
      </c>
      <c r="G1171">
        <v>5</v>
      </c>
      <c r="H1171">
        <v>5</v>
      </c>
      <c r="I1171">
        <v>5</v>
      </c>
      <c r="J1171">
        <v>5</v>
      </c>
      <c r="K1171">
        <v>5</v>
      </c>
      <c r="L1171">
        <v>5</v>
      </c>
      <c r="M1171">
        <v>5</v>
      </c>
      <c r="N1171">
        <v>5</v>
      </c>
      <c r="O1171" s="4" t="s">
        <v>10604</v>
      </c>
      <c r="P1171" t="s">
        <v>10674</v>
      </c>
      <c r="Q1171">
        <v>43.296950000000002</v>
      </c>
      <c r="R1171">
        <v>5.3810700000000002</v>
      </c>
    </row>
    <row r="1172" spans="1:18">
      <c r="A1172">
        <v>40920.798020833332</v>
      </c>
      <c r="B1172" s="6" t="s">
        <v>5695</v>
      </c>
      <c r="C1172" s="7" t="s">
        <v>5661</v>
      </c>
      <c r="D1172" s="4">
        <v>5</v>
      </c>
      <c r="E1172" s="4">
        <v>5</v>
      </c>
      <c r="F1172">
        <v>3</v>
      </c>
      <c r="G1172">
        <v>3</v>
      </c>
      <c r="H1172">
        <v>5</v>
      </c>
      <c r="I1172">
        <v>5</v>
      </c>
      <c r="J1172">
        <v>3</v>
      </c>
      <c r="K1172">
        <v>5</v>
      </c>
      <c r="L1172">
        <v>4</v>
      </c>
      <c r="M1172">
        <v>5</v>
      </c>
      <c r="N1172">
        <v>1</v>
      </c>
      <c r="O1172" s="4" t="s">
        <v>10634</v>
      </c>
      <c r="P1172" t="s">
        <v>10679</v>
      </c>
      <c r="Q1172">
        <v>38.716670000000001</v>
      </c>
      <c r="R1172">
        <v>-9.1333300000000008</v>
      </c>
    </row>
    <row r="1173" spans="1:18">
      <c r="A1173">
        <v>40920.550844907404</v>
      </c>
      <c r="B1173" s="6" t="s">
        <v>5695</v>
      </c>
      <c r="C1173" s="7" t="s">
        <v>5703</v>
      </c>
      <c r="D1173" s="4">
        <v>4</v>
      </c>
      <c r="E1173" s="4">
        <v>4</v>
      </c>
      <c r="F1173">
        <v>4</v>
      </c>
      <c r="G1173">
        <v>4</v>
      </c>
      <c r="H1173">
        <v>4</v>
      </c>
      <c r="I1173">
        <v>3</v>
      </c>
      <c r="J1173">
        <v>3</v>
      </c>
      <c r="K1173">
        <v>4</v>
      </c>
      <c r="L1173">
        <v>5</v>
      </c>
      <c r="M1173">
        <v>4</v>
      </c>
      <c r="N1173">
        <v>4</v>
      </c>
      <c r="O1173" s="4" t="s">
        <v>10607</v>
      </c>
      <c r="P1173" t="s">
        <v>10624</v>
      </c>
      <c r="Q1173">
        <v>43.700110000000002</v>
      </c>
      <c r="R1173">
        <v>-79.416300000000007</v>
      </c>
    </row>
    <row r="1174" spans="1:18">
      <c r="A1174">
        <v>40920.939571759256</v>
      </c>
      <c r="B1174" s="6" t="s">
        <v>5695</v>
      </c>
      <c r="C1174" s="7" t="s">
        <v>5704</v>
      </c>
      <c r="D1174" s="4">
        <v>3</v>
      </c>
      <c r="E1174" s="4">
        <v>3</v>
      </c>
      <c r="F1174">
        <v>3</v>
      </c>
      <c r="G1174">
        <v>2</v>
      </c>
      <c r="H1174">
        <v>3</v>
      </c>
      <c r="I1174">
        <v>3</v>
      </c>
      <c r="J1174">
        <v>3</v>
      </c>
      <c r="K1174">
        <v>4</v>
      </c>
      <c r="L1174">
        <v>3</v>
      </c>
      <c r="M1174">
        <v>3</v>
      </c>
      <c r="N1174">
        <v>3</v>
      </c>
      <c r="O1174" s="4" t="s">
        <v>10634</v>
      </c>
      <c r="P1174" t="s">
        <v>10706</v>
      </c>
      <c r="Q1174">
        <v>38.5244</v>
      </c>
      <c r="R1174">
        <v>-8.8881999999999994</v>
      </c>
    </row>
    <row r="1175" spans="1:18">
      <c r="A1175">
        <v>40920.994687500002</v>
      </c>
      <c r="B1175" s="6" t="s">
        <v>5695</v>
      </c>
      <c r="C1175" s="7" t="s">
        <v>5705</v>
      </c>
      <c r="D1175" s="4">
        <v>5</v>
      </c>
      <c r="E1175" s="4">
        <v>5</v>
      </c>
      <c r="F1175">
        <v>4</v>
      </c>
      <c r="G1175">
        <v>3</v>
      </c>
      <c r="H1175">
        <v>5</v>
      </c>
      <c r="I1175">
        <v>4</v>
      </c>
      <c r="J1175">
        <v>2</v>
      </c>
      <c r="K1175">
        <v>5</v>
      </c>
      <c r="L1175">
        <v>5</v>
      </c>
      <c r="M1175">
        <v>5</v>
      </c>
      <c r="N1175">
        <v>5</v>
      </c>
      <c r="O1175" s="4" t="s">
        <v>10683</v>
      </c>
      <c r="P1175" t="s">
        <v>10743</v>
      </c>
      <c r="Q1175">
        <v>38.412730000000003</v>
      </c>
      <c r="R1175">
        <v>27.138380000000002</v>
      </c>
    </row>
    <row r="1176" spans="1:18">
      <c r="A1176">
        <v>40919.350208333337</v>
      </c>
      <c r="B1176" s="6" t="s">
        <v>5706</v>
      </c>
      <c r="C1176" s="7" t="s">
        <v>5707</v>
      </c>
      <c r="D1176" s="4">
        <v>5</v>
      </c>
      <c r="E1176" s="4">
        <v>3</v>
      </c>
      <c r="F1176">
        <v>5</v>
      </c>
      <c r="G1176">
        <v>5</v>
      </c>
      <c r="H1176">
        <v>5</v>
      </c>
      <c r="I1176">
        <v>5</v>
      </c>
      <c r="J1176">
        <v>4</v>
      </c>
      <c r="K1176">
        <v>5</v>
      </c>
      <c r="L1176">
        <v>5</v>
      </c>
      <c r="M1176">
        <v>4</v>
      </c>
      <c r="N1176">
        <v>3</v>
      </c>
      <c r="O1176" s="4" t="s">
        <v>10618</v>
      </c>
      <c r="P1176" t="s">
        <v>10667</v>
      </c>
      <c r="Q1176">
        <v>45.070489999999999</v>
      </c>
      <c r="R1176">
        <v>7.68682</v>
      </c>
    </row>
    <row r="1177" spans="1:18">
      <c r="A1177">
        <v>40919.853807870371</v>
      </c>
      <c r="B1177" s="6" t="s">
        <v>5706</v>
      </c>
      <c r="C1177" s="7" t="s">
        <v>5708</v>
      </c>
      <c r="D1177" s="4">
        <v>4</v>
      </c>
      <c r="E1177" s="4">
        <v>3</v>
      </c>
      <c r="F1177">
        <v>4</v>
      </c>
      <c r="G1177">
        <v>4</v>
      </c>
      <c r="H1177">
        <v>3</v>
      </c>
      <c r="I1177">
        <v>4</v>
      </c>
      <c r="J1177">
        <v>1</v>
      </c>
      <c r="K1177">
        <v>5</v>
      </c>
      <c r="L1177">
        <v>5</v>
      </c>
      <c r="M1177">
        <v>3</v>
      </c>
      <c r="N1177">
        <v>4</v>
      </c>
      <c r="O1177" s="4" t="s">
        <v>10736</v>
      </c>
      <c r="P1177" t="s">
        <v>10737</v>
      </c>
      <c r="Q1177">
        <v>44.432250000000003</v>
      </c>
      <c r="R1177">
        <v>26.106259999999999</v>
      </c>
    </row>
    <row r="1178" spans="1:18">
      <c r="A1178">
        <v>40919.430451388886</v>
      </c>
      <c r="B1178" s="6" t="s">
        <v>5706</v>
      </c>
      <c r="C1178" s="7" t="s">
        <v>5709</v>
      </c>
      <c r="D1178" s="4">
        <v>3</v>
      </c>
      <c r="E1178" s="4">
        <v>4</v>
      </c>
      <c r="F1178">
        <v>4</v>
      </c>
      <c r="G1178">
        <v>3</v>
      </c>
      <c r="H1178">
        <v>4</v>
      </c>
      <c r="I1178">
        <v>4</v>
      </c>
      <c r="J1178">
        <v>3</v>
      </c>
      <c r="K1178">
        <v>4</v>
      </c>
      <c r="L1178">
        <v>4</v>
      </c>
      <c r="M1178">
        <v>3</v>
      </c>
      <c r="N1178">
        <v>4</v>
      </c>
      <c r="O1178" s="4" t="s">
        <v>10634</v>
      </c>
      <c r="P1178" t="s">
        <v>10679</v>
      </c>
      <c r="Q1178">
        <v>38.716670000000001</v>
      </c>
      <c r="R1178">
        <v>-9.1333300000000008</v>
      </c>
    </row>
    <row r="1179" spans="1:18">
      <c r="A1179">
        <v>40919.431203703702</v>
      </c>
      <c r="B1179" s="6" t="s">
        <v>5706</v>
      </c>
      <c r="C1179" s="7" t="s">
        <v>5710</v>
      </c>
      <c r="D1179" s="4">
        <v>2</v>
      </c>
      <c r="E1179" s="4">
        <v>5</v>
      </c>
      <c r="F1179">
        <v>4</v>
      </c>
      <c r="G1179">
        <v>4</v>
      </c>
      <c r="H1179">
        <v>4</v>
      </c>
      <c r="I1179">
        <v>4</v>
      </c>
      <c r="J1179">
        <v>3</v>
      </c>
      <c r="K1179">
        <v>4</v>
      </c>
      <c r="L1179">
        <v>4</v>
      </c>
      <c r="M1179">
        <v>5</v>
      </c>
      <c r="N1179">
        <v>5</v>
      </c>
      <c r="O1179" s="4" t="s">
        <v>10634</v>
      </c>
      <c r="P1179" t="s">
        <v>10679</v>
      </c>
      <c r="Q1179">
        <v>38.716670000000001</v>
      </c>
      <c r="R1179">
        <v>-9.1333300000000008</v>
      </c>
    </row>
    <row r="1180" spans="1:18">
      <c r="A1180">
        <v>40919.442743055559</v>
      </c>
      <c r="B1180" s="6" t="s">
        <v>5706</v>
      </c>
      <c r="C1180" s="7" t="s">
        <v>5711</v>
      </c>
      <c r="D1180" s="4">
        <v>4</v>
      </c>
      <c r="E1180" s="4">
        <v>4</v>
      </c>
      <c r="F1180">
        <v>4</v>
      </c>
      <c r="G1180">
        <v>3</v>
      </c>
      <c r="H1180">
        <v>4</v>
      </c>
      <c r="I1180">
        <v>3</v>
      </c>
      <c r="J1180">
        <v>3</v>
      </c>
      <c r="K1180">
        <v>4</v>
      </c>
      <c r="L1180">
        <v>3</v>
      </c>
      <c r="M1180">
        <v>2</v>
      </c>
      <c r="N1180">
        <v>3</v>
      </c>
      <c r="O1180" s="4" t="s">
        <v>10600</v>
      </c>
      <c r="P1180" t="s">
        <v>10771</v>
      </c>
      <c r="Q1180">
        <v>50.411360000000002</v>
      </c>
      <c r="R1180">
        <v>4.4444800000000004</v>
      </c>
    </row>
    <row r="1181" spans="1:18">
      <c r="A1181">
        <v>40919.44740740741</v>
      </c>
      <c r="B1181" s="6" t="s">
        <v>5706</v>
      </c>
      <c r="C1181" s="7" t="s">
        <v>5712</v>
      </c>
      <c r="D1181" s="4">
        <v>3</v>
      </c>
      <c r="E1181" s="4">
        <v>3</v>
      </c>
      <c r="F1181">
        <v>3</v>
      </c>
      <c r="G1181">
        <v>4</v>
      </c>
      <c r="H1181">
        <v>4</v>
      </c>
      <c r="I1181">
        <v>4</v>
      </c>
      <c r="J1181">
        <v>4</v>
      </c>
      <c r="K1181">
        <v>4</v>
      </c>
      <c r="L1181">
        <v>5</v>
      </c>
      <c r="M1181">
        <v>5</v>
      </c>
      <c r="N1181">
        <v>5</v>
      </c>
      <c r="O1181" s="4" t="s">
        <v>10629</v>
      </c>
      <c r="P1181" t="s">
        <v>10669</v>
      </c>
      <c r="Q1181">
        <v>40.416499999999999</v>
      </c>
      <c r="R1181">
        <v>-3.7025600000000001</v>
      </c>
    </row>
    <row r="1182" spans="1:18">
      <c r="A1182">
        <v>40919.469618055555</v>
      </c>
      <c r="B1182" s="6" t="s">
        <v>5706</v>
      </c>
      <c r="C1182" s="7" t="s">
        <v>5713</v>
      </c>
      <c r="D1182" s="4">
        <v>3</v>
      </c>
      <c r="E1182" s="4">
        <v>4</v>
      </c>
      <c r="F1182">
        <v>4</v>
      </c>
      <c r="G1182">
        <v>5</v>
      </c>
      <c r="H1182">
        <v>5</v>
      </c>
      <c r="I1182">
        <v>5</v>
      </c>
      <c r="J1182">
        <v>3</v>
      </c>
      <c r="K1182">
        <v>4</v>
      </c>
      <c r="L1182">
        <v>5</v>
      </c>
      <c r="M1182">
        <v>5</v>
      </c>
      <c r="N1182">
        <v>5</v>
      </c>
      <c r="O1182" s="4" t="s">
        <v>10634</v>
      </c>
      <c r="P1182" t="s">
        <v>10806</v>
      </c>
      <c r="Q1182">
        <v>41.149610000000003</v>
      </c>
      <c r="R1182">
        <v>-8.6109899999999993</v>
      </c>
    </row>
    <row r="1183" spans="1:18">
      <c r="A1183">
        <v>40919.470775462964</v>
      </c>
      <c r="B1183" s="6" t="s">
        <v>5706</v>
      </c>
      <c r="C1183" s="7" t="s">
        <v>5714</v>
      </c>
      <c r="D1183" s="4">
        <v>1</v>
      </c>
      <c r="E1183" s="4">
        <v>1</v>
      </c>
      <c r="F1183">
        <v>5</v>
      </c>
      <c r="G1183">
        <v>5</v>
      </c>
      <c r="H1183">
        <v>5</v>
      </c>
      <c r="I1183">
        <v>5</v>
      </c>
      <c r="J1183">
        <v>5</v>
      </c>
      <c r="K1183">
        <v>5</v>
      </c>
      <c r="L1183">
        <v>5</v>
      </c>
      <c r="M1183">
        <v>5</v>
      </c>
      <c r="N1183">
        <v>5</v>
      </c>
      <c r="O1183" s="4" t="s">
        <v>10634</v>
      </c>
      <c r="P1183" t="s">
        <v>10706</v>
      </c>
      <c r="Q1183">
        <v>38.5244</v>
      </c>
      <c r="R1183">
        <v>-8.8881999999999994</v>
      </c>
    </row>
    <row r="1184" spans="1:18">
      <c r="A1184">
        <v>40919.887696759259</v>
      </c>
      <c r="B1184" s="6" t="s">
        <v>5706</v>
      </c>
      <c r="C1184" s="7" t="s">
        <v>5715</v>
      </c>
      <c r="D1184" s="4">
        <v>5</v>
      </c>
      <c r="E1184" s="4">
        <v>5</v>
      </c>
      <c r="F1184">
        <v>5</v>
      </c>
      <c r="G1184">
        <v>3</v>
      </c>
      <c r="H1184">
        <v>3</v>
      </c>
      <c r="I1184">
        <v>1</v>
      </c>
      <c r="J1184">
        <v>2</v>
      </c>
      <c r="K1184">
        <v>5</v>
      </c>
      <c r="L1184">
        <v>5</v>
      </c>
      <c r="M1184">
        <v>5</v>
      </c>
      <c r="N1184">
        <v>3</v>
      </c>
      <c r="O1184" s="4" t="s">
        <v>10683</v>
      </c>
      <c r="P1184" t="s">
        <v>10795</v>
      </c>
      <c r="Q1184">
        <v>40.191670000000002</v>
      </c>
      <c r="R1184">
        <v>29.061109999999999</v>
      </c>
    </row>
    <row r="1185" spans="1:18">
      <c r="A1185">
        <v>40919.509525462963</v>
      </c>
      <c r="B1185" s="6" t="s">
        <v>5706</v>
      </c>
      <c r="C1185" s="7" t="s">
        <v>5716</v>
      </c>
      <c r="D1185" s="4">
        <v>5</v>
      </c>
      <c r="E1185" s="4">
        <v>3</v>
      </c>
      <c r="F1185">
        <v>5</v>
      </c>
      <c r="G1185">
        <v>5</v>
      </c>
      <c r="H1185">
        <v>5</v>
      </c>
      <c r="I1185">
        <v>1</v>
      </c>
      <c r="J1185">
        <v>4</v>
      </c>
      <c r="K1185">
        <v>5</v>
      </c>
      <c r="L1185">
        <v>5</v>
      </c>
      <c r="M1185">
        <v>3</v>
      </c>
      <c r="N1185">
        <v>3</v>
      </c>
      <c r="O1185" s="4" t="s">
        <v>10618</v>
      </c>
      <c r="P1185" t="s">
        <v>10770</v>
      </c>
      <c r="Q1185">
        <v>38.115819999999999</v>
      </c>
      <c r="R1185">
        <v>13.35976</v>
      </c>
    </row>
    <row r="1186" spans="1:18">
      <c r="A1186">
        <v>40919.519178240742</v>
      </c>
      <c r="B1186" s="6" t="s">
        <v>5706</v>
      </c>
      <c r="C1186" s="7" t="s">
        <v>5717</v>
      </c>
      <c r="D1186" s="4">
        <v>4</v>
      </c>
      <c r="E1186" s="4">
        <v>2</v>
      </c>
      <c r="F1186">
        <v>3</v>
      </c>
      <c r="G1186">
        <v>3</v>
      </c>
      <c r="H1186">
        <v>4</v>
      </c>
      <c r="I1186">
        <v>5</v>
      </c>
      <c r="J1186">
        <v>5</v>
      </c>
      <c r="K1186">
        <v>4</v>
      </c>
      <c r="L1186">
        <v>5</v>
      </c>
      <c r="M1186">
        <v>3</v>
      </c>
      <c r="N1186">
        <v>5</v>
      </c>
      <c r="O1186" s="4" t="s">
        <v>10659</v>
      </c>
      <c r="P1186" t="s">
        <v>10886</v>
      </c>
      <c r="Q1186">
        <v>13.08784</v>
      </c>
      <c r="R1186">
        <v>80.278469999999999</v>
      </c>
    </row>
    <row r="1187" spans="1:18">
      <c r="A1187">
        <v>40919.573344907411</v>
      </c>
      <c r="B1187" s="6" t="s">
        <v>5706</v>
      </c>
      <c r="C1187" s="7" t="s">
        <v>5718</v>
      </c>
      <c r="D1187" s="4">
        <v>5</v>
      </c>
      <c r="E1187" s="4">
        <v>5</v>
      </c>
      <c r="F1187">
        <v>5</v>
      </c>
      <c r="G1187">
        <v>5</v>
      </c>
      <c r="H1187">
        <v>5</v>
      </c>
      <c r="I1187">
        <v>5</v>
      </c>
      <c r="J1187">
        <v>5</v>
      </c>
      <c r="K1187">
        <v>1</v>
      </c>
      <c r="L1187">
        <v>5</v>
      </c>
      <c r="M1187">
        <v>5</v>
      </c>
      <c r="N1187">
        <v>5</v>
      </c>
      <c r="O1187" s="4" t="s">
        <v>10683</v>
      </c>
      <c r="P1187" t="s">
        <v>10684</v>
      </c>
      <c r="Q1187">
        <v>41.013840000000002</v>
      </c>
      <c r="R1187">
        <v>28.949660000000002</v>
      </c>
    </row>
    <row r="1188" spans="1:18">
      <c r="A1188">
        <v>40919.576261574075</v>
      </c>
      <c r="B1188" s="6" t="s">
        <v>5706</v>
      </c>
      <c r="C1188" s="7" t="s">
        <v>5719</v>
      </c>
      <c r="D1188" s="4">
        <v>3</v>
      </c>
      <c r="E1188" s="4">
        <v>3</v>
      </c>
      <c r="F1188">
        <v>3</v>
      </c>
      <c r="G1188">
        <v>4</v>
      </c>
      <c r="H1188">
        <v>5</v>
      </c>
      <c r="I1188">
        <v>1</v>
      </c>
      <c r="J1188">
        <v>3</v>
      </c>
      <c r="K1188">
        <v>4</v>
      </c>
      <c r="L1188">
        <v>5</v>
      </c>
      <c r="M1188">
        <v>3</v>
      </c>
      <c r="N1188">
        <v>4</v>
      </c>
      <c r="O1188" s="4" t="s">
        <v>10620</v>
      </c>
      <c r="P1188" t="s">
        <v>10655</v>
      </c>
      <c r="Q1188">
        <v>51.512790000000003</v>
      </c>
      <c r="R1188">
        <v>-9.1840000000000005E-2</v>
      </c>
    </row>
    <row r="1189" spans="1:18">
      <c r="A1189">
        <v>40919.726689814815</v>
      </c>
      <c r="B1189" s="6" t="s">
        <v>5706</v>
      </c>
      <c r="C1189" s="7" t="s">
        <v>5690</v>
      </c>
      <c r="D1189" s="4">
        <v>5</v>
      </c>
      <c r="E1189" s="4">
        <v>5</v>
      </c>
      <c r="F1189">
        <v>5</v>
      </c>
      <c r="G1189">
        <v>5</v>
      </c>
      <c r="H1189">
        <v>5</v>
      </c>
      <c r="I1189">
        <v>5</v>
      </c>
      <c r="J1189">
        <v>5</v>
      </c>
      <c r="K1189">
        <v>5</v>
      </c>
      <c r="L1189">
        <v>5</v>
      </c>
      <c r="M1189">
        <v>5</v>
      </c>
      <c r="N1189">
        <v>5</v>
      </c>
      <c r="O1189" s="4" t="s">
        <v>10683</v>
      </c>
      <c r="P1189" t="s">
        <v>10684</v>
      </c>
      <c r="Q1189">
        <v>41.013840000000002</v>
      </c>
      <c r="R1189">
        <v>28.949660000000002</v>
      </c>
    </row>
    <row r="1190" spans="1:18">
      <c r="A1190">
        <v>40919.959039351852</v>
      </c>
      <c r="B1190" s="6" t="s">
        <v>5706</v>
      </c>
      <c r="C1190" s="7" t="s">
        <v>5720</v>
      </c>
      <c r="D1190" s="4">
        <v>4</v>
      </c>
      <c r="E1190" s="4">
        <v>2</v>
      </c>
      <c r="F1190">
        <v>3</v>
      </c>
      <c r="G1190">
        <v>4</v>
      </c>
      <c r="H1190">
        <v>4</v>
      </c>
      <c r="I1190">
        <v>3</v>
      </c>
      <c r="J1190">
        <v>2</v>
      </c>
      <c r="K1190">
        <v>3</v>
      </c>
      <c r="L1190">
        <v>3</v>
      </c>
      <c r="M1190">
        <v>5</v>
      </c>
      <c r="N1190">
        <v>2</v>
      </c>
      <c r="O1190" s="4" t="s">
        <v>10675</v>
      </c>
      <c r="P1190" t="s">
        <v>10810</v>
      </c>
      <c r="Q1190">
        <v>46.083329999999997</v>
      </c>
      <c r="R1190">
        <v>18.233329999999999</v>
      </c>
    </row>
    <row r="1191" spans="1:18">
      <c r="A1191">
        <v>40919.662141203706</v>
      </c>
      <c r="B1191" s="6" t="s">
        <v>5706</v>
      </c>
      <c r="C1191" s="7" t="s">
        <v>5721</v>
      </c>
      <c r="D1191" s="4">
        <v>1</v>
      </c>
      <c r="E1191" s="4">
        <v>1</v>
      </c>
      <c r="F1191">
        <v>1</v>
      </c>
      <c r="G1191">
        <v>1</v>
      </c>
      <c r="H1191">
        <v>1</v>
      </c>
      <c r="I1191">
        <v>1</v>
      </c>
      <c r="J1191">
        <v>1</v>
      </c>
      <c r="K1191">
        <v>1</v>
      </c>
      <c r="L1191">
        <v>1</v>
      </c>
      <c r="M1191">
        <v>1</v>
      </c>
      <c r="N1191">
        <v>1</v>
      </c>
      <c r="O1191" s="4" t="s">
        <v>10683</v>
      </c>
      <c r="P1191" t="s">
        <v>10720</v>
      </c>
      <c r="Q1191">
        <v>39.919870000000003</v>
      </c>
      <c r="R1191">
        <v>32.85427</v>
      </c>
    </row>
    <row r="1192" spans="1:18">
      <c r="A1192">
        <v>40919.806493055556</v>
      </c>
      <c r="B1192" s="6" t="s">
        <v>5706</v>
      </c>
      <c r="C1192" s="7" t="s">
        <v>5722</v>
      </c>
      <c r="D1192" s="4">
        <v>5</v>
      </c>
      <c r="E1192" s="4">
        <v>5</v>
      </c>
      <c r="F1192">
        <v>5</v>
      </c>
      <c r="G1192">
        <v>2</v>
      </c>
      <c r="H1192">
        <v>5</v>
      </c>
      <c r="I1192">
        <v>3</v>
      </c>
      <c r="J1192">
        <v>4</v>
      </c>
      <c r="K1192">
        <v>5</v>
      </c>
      <c r="L1192">
        <v>5</v>
      </c>
      <c r="M1192">
        <v>4</v>
      </c>
      <c r="N1192">
        <v>2</v>
      </c>
      <c r="O1192" s="4" t="s">
        <v>10685</v>
      </c>
      <c r="P1192" t="s">
        <v>10686</v>
      </c>
      <c r="Q1192">
        <v>48.208489999999998</v>
      </c>
      <c r="R1192">
        <v>16.37208</v>
      </c>
    </row>
    <row r="1193" spans="1:18">
      <c r="A1193">
        <v>40919.690717592595</v>
      </c>
      <c r="B1193" s="6" t="s">
        <v>5706</v>
      </c>
      <c r="C1193" s="7" t="s">
        <v>5723</v>
      </c>
      <c r="D1193" s="4">
        <v>5</v>
      </c>
      <c r="E1193" s="4">
        <v>5</v>
      </c>
      <c r="F1193">
        <v>5</v>
      </c>
      <c r="G1193">
        <v>5</v>
      </c>
      <c r="H1193">
        <v>5</v>
      </c>
      <c r="I1193">
        <v>5</v>
      </c>
      <c r="J1193">
        <v>5</v>
      </c>
      <c r="K1193">
        <v>5</v>
      </c>
      <c r="L1193">
        <v>5</v>
      </c>
      <c r="M1193">
        <v>5</v>
      </c>
      <c r="N1193">
        <v>5</v>
      </c>
      <c r="O1193" s="4" t="s">
        <v>10634</v>
      </c>
      <c r="P1193" t="s">
        <v>10679</v>
      </c>
      <c r="Q1193">
        <v>38.716670000000001</v>
      </c>
      <c r="R1193">
        <v>-9.1333300000000008</v>
      </c>
    </row>
    <row r="1194" spans="1:18">
      <c r="A1194">
        <v>40919.704016203701</v>
      </c>
      <c r="B1194" s="6" t="s">
        <v>5706</v>
      </c>
      <c r="C1194" s="7" t="s">
        <v>5724</v>
      </c>
      <c r="D1194" s="4">
        <v>1</v>
      </c>
      <c r="E1194" s="4">
        <v>2</v>
      </c>
      <c r="F1194">
        <v>1</v>
      </c>
      <c r="G1194">
        <v>1</v>
      </c>
      <c r="H1194">
        <v>3</v>
      </c>
      <c r="I1194">
        <v>3</v>
      </c>
      <c r="J1194">
        <v>2</v>
      </c>
      <c r="K1194">
        <v>1</v>
      </c>
      <c r="L1194">
        <v>1</v>
      </c>
      <c r="M1194">
        <v>2</v>
      </c>
      <c r="N1194">
        <v>1</v>
      </c>
      <c r="O1194" s="4" t="s">
        <v>10683</v>
      </c>
      <c r="P1194" t="s">
        <v>10720</v>
      </c>
      <c r="Q1194">
        <v>39.919870000000003</v>
      </c>
      <c r="R1194">
        <v>32.85427</v>
      </c>
    </row>
    <row r="1195" spans="1:18">
      <c r="A1195">
        <v>40919.718680555554</v>
      </c>
      <c r="B1195" s="6" t="s">
        <v>5706</v>
      </c>
      <c r="C1195" s="7" t="s">
        <v>5725</v>
      </c>
      <c r="D1195" s="4">
        <v>5</v>
      </c>
      <c r="E1195" s="4">
        <v>5</v>
      </c>
      <c r="F1195">
        <v>5</v>
      </c>
      <c r="G1195">
        <v>1</v>
      </c>
      <c r="H1195">
        <v>1</v>
      </c>
      <c r="I1195">
        <v>1</v>
      </c>
      <c r="J1195">
        <v>1</v>
      </c>
      <c r="K1195">
        <v>5</v>
      </c>
      <c r="L1195">
        <v>5</v>
      </c>
      <c r="M1195">
        <v>1</v>
      </c>
      <c r="N1195">
        <v>5</v>
      </c>
      <c r="O1195" s="4" t="s">
        <v>10622</v>
      </c>
      <c r="P1195" t="s">
        <v>10623</v>
      </c>
      <c r="Q1195">
        <v>47.366669999999999</v>
      </c>
      <c r="R1195">
        <v>8.5500000000000007</v>
      </c>
    </row>
    <row r="1196" spans="1:18">
      <c r="A1196">
        <v>40919.50141203704</v>
      </c>
      <c r="B1196" s="6" t="s">
        <v>5706</v>
      </c>
      <c r="C1196" s="7" t="s">
        <v>5726</v>
      </c>
      <c r="D1196" s="4">
        <v>3</v>
      </c>
      <c r="E1196" s="4">
        <v>5</v>
      </c>
      <c r="F1196">
        <v>4</v>
      </c>
      <c r="G1196">
        <v>2</v>
      </c>
      <c r="H1196">
        <v>4</v>
      </c>
      <c r="I1196">
        <v>4</v>
      </c>
      <c r="J1196">
        <v>4</v>
      </c>
      <c r="K1196">
        <v>4</v>
      </c>
      <c r="L1196">
        <v>5</v>
      </c>
      <c r="M1196">
        <v>4</v>
      </c>
      <c r="N1196">
        <v>5</v>
      </c>
      <c r="O1196" s="4" t="s">
        <v>10683</v>
      </c>
      <c r="P1196" t="s">
        <v>10743</v>
      </c>
      <c r="Q1196">
        <v>38.412730000000003</v>
      </c>
      <c r="R1196">
        <v>27.138380000000002</v>
      </c>
    </row>
    <row r="1197" spans="1:18">
      <c r="A1197">
        <v>40919.763124999998</v>
      </c>
      <c r="B1197" s="6" t="s">
        <v>5706</v>
      </c>
      <c r="C1197" s="7" t="s">
        <v>5727</v>
      </c>
      <c r="D1197" s="4">
        <v>5</v>
      </c>
      <c r="E1197" s="4">
        <v>4</v>
      </c>
      <c r="F1197">
        <v>5</v>
      </c>
      <c r="G1197">
        <v>2</v>
      </c>
      <c r="H1197">
        <v>3</v>
      </c>
      <c r="I1197">
        <v>1</v>
      </c>
      <c r="J1197">
        <v>1</v>
      </c>
      <c r="K1197">
        <v>4</v>
      </c>
      <c r="L1197">
        <v>5</v>
      </c>
      <c r="M1197">
        <v>4</v>
      </c>
      <c r="N1197">
        <v>4</v>
      </c>
      <c r="O1197" s="4" t="s">
        <v>10685</v>
      </c>
      <c r="P1197" t="s">
        <v>10686</v>
      </c>
      <c r="Q1197">
        <v>48.208489999999998</v>
      </c>
      <c r="R1197">
        <v>16.37208</v>
      </c>
    </row>
    <row r="1198" spans="1:18">
      <c r="A1198">
        <v>40919.773472222223</v>
      </c>
      <c r="B1198" s="6" t="s">
        <v>5706</v>
      </c>
      <c r="C1198" s="7" t="s">
        <v>5728</v>
      </c>
      <c r="D1198" s="4">
        <v>1</v>
      </c>
      <c r="E1198" s="4">
        <v>1</v>
      </c>
      <c r="F1198">
        <v>1</v>
      </c>
      <c r="G1198">
        <v>1</v>
      </c>
      <c r="H1198">
        <v>1</v>
      </c>
      <c r="I1198">
        <v>1</v>
      </c>
      <c r="J1198">
        <v>1</v>
      </c>
      <c r="K1198">
        <v>1</v>
      </c>
      <c r="L1198">
        <v>1</v>
      </c>
      <c r="M1198">
        <v>1</v>
      </c>
      <c r="N1198">
        <v>1</v>
      </c>
      <c r="O1198" s="4" t="s">
        <v>10683</v>
      </c>
      <c r="P1198" t="s">
        <v>10684</v>
      </c>
      <c r="Q1198">
        <v>41.013840000000002</v>
      </c>
      <c r="R1198">
        <v>28.949660000000002</v>
      </c>
    </row>
    <row r="1199" spans="1:18">
      <c r="A1199">
        <v>40919.657476851855</v>
      </c>
      <c r="B1199" s="6" t="s">
        <v>5706</v>
      </c>
      <c r="C1199" s="7" t="s">
        <v>5729</v>
      </c>
      <c r="D1199" s="4">
        <v>5</v>
      </c>
      <c r="E1199" s="4">
        <v>3</v>
      </c>
      <c r="F1199">
        <v>3</v>
      </c>
      <c r="G1199">
        <v>3</v>
      </c>
      <c r="H1199">
        <v>5</v>
      </c>
      <c r="I1199">
        <v>3</v>
      </c>
      <c r="J1199">
        <v>3</v>
      </c>
      <c r="K1199">
        <v>2</v>
      </c>
      <c r="L1199">
        <v>2</v>
      </c>
      <c r="M1199">
        <v>2</v>
      </c>
      <c r="N1199">
        <v>1</v>
      </c>
      <c r="O1199" s="4" t="s">
        <v>10683</v>
      </c>
      <c r="P1199" t="s">
        <v>10743</v>
      </c>
      <c r="Q1199">
        <v>38.412730000000003</v>
      </c>
      <c r="R1199">
        <v>27.138380000000002</v>
      </c>
    </row>
    <row r="1200" spans="1:18">
      <c r="A1200">
        <v>40919.823622685188</v>
      </c>
      <c r="B1200" s="6" t="s">
        <v>5706</v>
      </c>
      <c r="C1200" s="7" t="s">
        <v>5730</v>
      </c>
      <c r="D1200" s="4">
        <v>5</v>
      </c>
      <c r="E1200" s="4">
        <v>5</v>
      </c>
      <c r="F1200">
        <v>3</v>
      </c>
      <c r="G1200">
        <v>4</v>
      </c>
      <c r="H1200">
        <v>4</v>
      </c>
      <c r="I1200">
        <v>3</v>
      </c>
      <c r="J1200">
        <v>4</v>
      </c>
      <c r="K1200">
        <v>4</v>
      </c>
      <c r="L1200">
        <v>4</v>
      </c>
      <c r="M1200">
        <v>5</v>
      </c>
      <c r="N1200">
        <v>3</v>
      </c>
      <c r="O1200" s="4" t="s">
        <v>10634</v>
      </c>
      <c r="P1200" t="s">
        <v>10679</v>
      </c>
      <c r="Q1200">
        <v>38.716670000000001</v>
      </c>
      <c r="R1200">
        <v>-9.1333300000000008</v>
      </c>
    </row>
    <row r="1201" spans="1:18">
      <c r="A1201">
        <v>40919.588275462964</v>
      </c>
      <c r="B1201" s="6" t="s">
        <v>5706</v>
      </c>
      <c r="C1201" s="7" t="s">
        <v>5731</v>
      </c>
      <c r="D1201" s="4">
        <v>3</v>
      </c>
      <c r="E1201" s="4">
        <v>2</v>
      </c>
      <c r="F1201">
        <v>2</v>
      </c>
      <c r="G1201">
        <v>5</v>
      </c>
      <c r="H1201">
        <v>3</v>
      </c>
      <c r="I1201">
        <v>4</v>
      </c>
      <c r="J1201">
        <v>4</v>
      </c>
      <c r="K1201">
        <v>5</v>
      </c>
      <c r="L1201">
        <v>5</v>
      </c>
      <c r="M1201">
        <v>3</v>
      </c>
      <c r="N1201">
        <v>4</v>
      </c>
      <c r="O1201" s="4" t="s">
        <v>10614</v>
      </c>
      <c r="P1201" t="s">
        <v>10636</v>
      </c>
      <c r="Q1201">
        <v>40.714269999999999</v>
      </c>
      <c r="R1201">
        <v>-74.005970000000005</v>
      </c>
    </row>
    <row r="1202" spans="1:18">
      <c r="A1202">
        <v>40919.893391203703</v>
      </c>
      <c r="B1202" s="6" t="s">
        <v>5706</v>
      </c>
      <c r="C1202" s="7" t="s">
        <v>5732</v>
      </c>
      <c r="D1202" s="4">
        <v>1</v>
      </c>
      <c r="E1202" s="4">
        <v>3</v>
      </c>
      <c r="F1202">
        <v>2</v>
      </c>
      <c r="G1202">
        <v>1</v>
      </c>
      <c r="H1202">
        <v>1</v>
      </c>
      <c r="I1202">
        <v>3</v>
      </c>
      <c r="J1202">
        <v>1</v>
      </c>
      <c r="K1202">
        <v>3</v>
      </c>
      <c r="L1202">
        <v>3</v>
      </c>
      <c r="M1202">
        <v>4</v>
      </c>
      <c r="N1202">
        <v>4</v>
      </c>
      <c r="O1202" s="4" t="s">
        <v>10634</v>
      </c>
      <c r="P1202" t="s">
        <v>10635</v>
      </c>
      <c r="Q1202">
        <v>38.753819999999997</v>
      </c>
      <c r="R1202">
        <v>-9.2308299999999992</v>
      </c>
    </row>
    <row r="1203" spans="1:18">
      <c r="A1203">
        <v>40919.906875000001</v>
      </c>
      <c r="B1203" s="6" t="s">
        <v>5706</v>
      </c>
      <c r="C1203" s="7" t="s">
        <v>5733</v>
      </c>
      <c r="D1203" s="4">
        <v>2</v>
      </c>
      <c r="E1203" s="4">
        <v>3</v>
      </c>
      <c r="F1203">
        <v>4</v>
      </c>
      <c r="G1203">
        <v>1</v>
      </c>
      <c r="H1203">
        <v>5</v>
      </c>
      <c r="I1203">
        <v>5</v>
      </c>
      <c r="J1203">
        <v>2</v>
      </c>
      <c r="K1203">
        <v>5</v>
      </c>
      <c r="L1203">
        <v>3</v>
      </c>
      <c r="M1203">
        <v>1</v>
      </c>
      <c r="N1203">
        <v>2</v>
      </c>
      <c r="O1203" s="4" t="s">
        <v>10614</v>
      </c>
      <c r="P1203" t="s">
        <v>10636</v>
      </c>
      <c r="Q1203">
        <v>40.714269999999999</v>
      </c>
      <c r="R1203">
        <v>-74.005970000000005</v>
      </c>
    </row>
    <row r="1204" spans="1:18">
      <c r="A1204">
        <v>40919.928796296299</v>
      </c>
      <c r="B1204" s="6" t="s">
        <v>5706</v>
      </c>
      <c r="C1204" s="7" t="s">
        <v>5734</v>
      </c>
      <c r="D1204" s="4">
        <v>4</v>
      </c>
      <c r="E1204" s="4">
        <v>3</v>
      </c>
      <c r="F1204">
        <v>3</v>
      </c>
      <c r="G1204">
        <v>5</v>
      </c>
      <c r="H1204">
        <v>4</v>
      </c>
      <c r="I1204">
        <v>1</v>
      </c>
      <c r="J1204">
        <v>3</v>
      </c>
      <c r="K1204">
        <v>4</v>
      </c>
      <c r="L1204">
        <v>5</v>
      </c>
      <c r="M1204">
        <v>4</v>
      </c>
      <c r="N1204">
        <v>5</v>
      </c>
      <c r="O1204" s="4" t="s">
        <v>10890</v>
      </c>
      <c r="P1204" t="s">
        <v>10891</v>
      </c>
      <c r="Q1204">
        <v>-8.8368199999999995</v>
      </c>
      <c r="R1204">
        <v>13.23432</v>
      </c>
    </row>
    <row r="1205" spans="1:18">
      <c r="A1205">
        <v>40919.986145833333</v>
      </c>
      <c r="B1205" s="6" t="s">
        <v>5706</v>
      </c>
      <c r="C1205" s="7" t="s">
        <v>5735</v>
      </c>
      <c r="D1205" s="4">
        <v>3</v>
      </c>
      <c r="E1205" s="4">
        <v>3</v>
      </c>
      <c r="F1205">
        <v>3</v>
      </c>
      <c r="G1205">
        <v>3</v>
      </c>
      <c r="H1205">
        <v>3</v>
      </c>
      <c r="I1205">
        <v>4</v>
      </c>
      <c r="J1205">
        <v>3</v>
      </c>
      <c r="K1205">
        <v>5</v>
      </c>
      <c r="L1205">
        <v>5</v>
      </c>
      <c r="M1205">
        <v>3</v>
      </c>
      <c r="N1205">
        <v>3</v>
      </c>
      <c r="O1205" s="4" t="s">
        <v>10614</v>
      </c>
      <c r="P1205" t="s">
        <v>10636</v>
      </c>
      <c r="Q1205">
        <v>40.714269999999999</v>
      </c>
      <c r="R1205">
        <v>-74.005970000000005</v>
      </c>
    </row>
    <row r="1206" spans="1:18">
      <c r="A1206">
        <v>40919.987303240741</v>
      </c>
      <c r="B1206" s="6" t="s">
        <v>5706</v>
      </c>
      <c r="C1206" s="7" t="s">
        <v>5736</v>
      </c>
      <c r="D1206" s="4">
        <v>5</v>
      </c>
      <c r="E1206" s="4">
        <v>5</v>
      </c>
      <c r="F1206">
        <v>5</v>
      </c>
      <c r="G1206">
        <v>5</v>
      </c>
      <c r="H1206">
        <v>5</v>
      </c>
      <c r="I1206">
        <v>5</v>
      </c>
      <c r="J1206">
        <v>5</v>
      </c>
      <c r="K1206">
        <v>5</v>
      </c>
      <c r="L1206">
        <v>5</v>
      </c>
      <c r="M1206">
        <v>5</v>
      </c>
      <c r="N1206">
        <v>5</v>
      </c>
      <c r="O1206" s="4" t="s">
        <v>10788</v>
      </c>
      <c r="P1206" t="s">
        <v>10892</v>
      </c>
      <c r="Q1206">
        <v>31.21564</v>
      </c>
      <c r="R1206">
        <v>29.955269999999999</v>
      </c>
    </row>
    <row r="1207" spans="1:18">
      <c r="A1207">
        <v>40918.00712962963</v>
      </c>
      <c r="B1207" s="6" t="s">
        <v>5737</v>
      </c>
      <c r="C1207" s="7" t="s">
        <v>5738</v>
      </c>
      <c r="D1207" s="4">
        <v>5</v>
      </c>
      <c r="E1207" s="4">
        <v>5</v>
      </c>
      <c r="F1207">
        <v>5</v>
      </c>
      <c r="G1207">
        <v>5</v>
      </c>
      <c r="H1207">
        <v>5</v>
      </c>
      <c r="I1207">
        <v>5</v>
      </c>
      <c r="J1207">
        <v>5</v>
      </c>
      <c r="K1207">
        <v>5</v>
      </c>
      <c r="L1207">
        <v>5</v>
      </c>
      <c r="M1207">
        <v>5</v>
      </c>
      <c r="N1207">
        <v>5</v>
      </c>
      <c r="O1207" s="4" t="s">
        <v>10618</v>
      </c>
      <c r="P1207" t="s">
        <v>10667</v>
      </c>
      <c r="Q1207">
        <v>45.070489999999999</v>
      </c>
      <c r="R1207">
        <v>7.68682</v>
      </c>
    </row>
    <row r="1208" spans="1:18">
      <c r="A1208">
        <v>40918.023032407407</v>
      </c>
      <c r="B1208" s="6" t="s">
        <v>5737</v>
      </c>
      <c r="C1208" s="7" t="s">
        <v>5739</v>
      </c>
      <c r="D1208" s="4">
        <v>3</v>
      </c>
      <c r="E1208" s="4">
        <v>5</v>
      </c>
      <c r="F1208">
        <v>2</v>
      </c>
      <c r="G1208">
        <v>3</v>
      </c>
      <c r="H1208">
        <v>4</v>
      </c>
      <c r="I1208">
        <v>2</v>
      </c>
      <c r="J1208">
        <v>1</v>
      </c>
      <c r="K1208">
        <v>4</v>
      </c>
      <c r="L1208">
        <v>5</v>
      </c>
      <c r="M1208">
        <v>4</v>
      </c>
      <c r="N1208">
        <v>4</v>
      </c>
      <c r="O1208" s="4" t="s">
        <v>10634</v>
      </c>
      <c r="P1208" t="s">
        <v>10806</v>
      </c>
      <c r="Q1208">
        <v>41.149610000000003</v>
      </c>
      <c r="R1208">
        <v>-8.6109899999999993</v>
      </c>
    </row>
    <row r="1209" spans="1:18">
      <c r="A1209">
        <v>40918.039201388892</v>
      </c>
      <c r="B1209" s="6" t="s">
        <v>5737</v>
      </c>
      <c r="C1209" s="7" t="s">
        <v>5740</v>
      </c>
      <c r="D1209" s="4">
        <v>1</v>
      </c>
      <c r="E1209" s="4">
        <v>1</v>
      </c>
      <c r="F1209">
        <v>0</v>
      </c>
      <c r="G1209">
        <v>1</v>
      </c>
      <c r="H1209">
        <v>1</v>
      </c>
      <c r="I1209">
        <v>1</v>
      </c>
      <c r="J1209">
        <v>1</v>
      </c>
      <c r="K1209">
        <v>1</v>
      </c>
      <c r="L1209">
        <v>1</v>
      </c>
      <c r="M1209">
        <v>1</v>
      </c>
      <c r="N1209">
        <v>1</v>
      </c>
      <c r="O1209" s="4" t="s">
        <v>10683</v>
      </c>
      <c r="P1209" t="s">
        <v>10720</v>
      </c>
      <c r="Q1209">
        <v>39.919870000000003</v>
      </c>
      <c r="R1209">
        <v>32.85427</v>
      </c>
    </row>
    <row r="1210" spans="1:18">
      <c r="A1210">
        <v>40918.616516203707</v>
      </c>
      <c r="B1210" s="6" t="s">
        <v>5737</v>
      </c>
      <c r="C1210" s="7" t="s">
        <v>5741</v>
      </c>
      <c r="D1210" s="4">
        <v>4</v>
      </c>
      <c r="E1210" s="4">
        <v>3</v>
      </c>
      <c r="F1210">
        <v>4</v>
      </c>
      <c r="G1210">
        <v>4</v>
      </c>
      <c r="H1210">
        <v>4</v>
      </c>
      <c r="I1210">
        <v>5</v>
      </c>
      <c r="J1210">
        <v>3</v>
      </c>
      <c r="K1210">
        <v>4</v>
      </c>
      <c r="L1210">
        <v>5</v>
      </c>
      <c r="M1210">
        <v>5</v>
      </c>
      <c r="N1210">
        <v>5</v>
      </c>
      <c r="O1210" s="4" t="s">
        <v>10634</v>
      </c>
      <c r="P1210" t="s">
        <v>10706</v>
      </c>
      <c r="Q1210">
        <v>38.5244</v>
      </c>
      <c r="R1210">
        <v>-8.8881999999999994</v>
      </c>
    </row>
    <row r="1211" spans="1:18">
      <c r="A1211">
        <v>40918.875</v>
      </c>
      <c r="B1211" s="6" t="s">
        <v>5737</v>
      </c>
      <c r="C1211" s="7" t="s">
        <v>4559</v>
      </c>
      <c r="D1211" s="4">
        <v>1</v>
      </c>
      <c r="E1211" s="4">
        <v>1</v>
      </c>
      <c r="F1211">
        <v>1</v>
      </c>
      <c r="G1211">
        <v>1</v>
      </c>
      <c r="H1211">
        <v>1</v>
      </c>
      <c r="I1211">
        <v>1</v>
      </c>
      <c r="J1211">
        <v>1</v>
      </c>
      <c r="K1211">
        <v>1</v>
      </c>
      <c r="L1211">
        <v>1</v>
      </c>
      <c r="M1211">
        <v>1</v>
      </c>
      <c r="N1211">
        <v>5</v>
      </c>
      <c r="O1211" s="4" t="s">
        <v>10716</v>
      </c>
      <c r="P1211" t="s">
        <v>10735</v>
      </c>
      <c r="Q1211">
        <v>-33.867849999999997</v>
      </c>
      <c r="R1211">
        <v>151.20732000000001</v>
      </c>
    </row>
    <row r="1212" spans="1:18">
      <c r="A1212">
        <v>40918.344328703701</v>
      </c>
      <c r="B1212" s="6" t="s">
        <v>5737</v>
      </c>
      <c r="C1212" s="7" t="s">
        <v>5742</v>
      </c>
      <c r="D1212" s="4">
        <v>3</v>
      </c>
      <c r="E1212" s="4">
        <v>4</v>
      </c>
      <c r="F1212">
        <v>4</v>
      </c>
      <c r="G1212">
        <v>4</v>
      </c>
      <c r="H1212">
        <v>3</v>
      </c>
      <c r="I1212">
        <v>3</v>
      </c>
      <c r="J1212">
        <v>2</v>
      </c>
      <c r="K1212">
        <v>4</v>
      </c>
      <c r="L1212">
        <v>5</v>
      </c>
      <c r="M1212">
        <v>3</v>
      </c>
      <c r="N1212">
        <v>4</v>
      </c>
      <c r="O1212" s="4" t="s">
        <v>10893</v>
      </c>
      <c r="P1212" t="s">
        <v>10894</v>
      </c>
      <c r="Q1212">
        <v>45.813130000000001</v>
      </c>
      <c r="R1212">
        <v>15.97753</v>
      </c>
    </row>
    <row r="1213" spans="1:18">
      <c r="A1213">
        <v>40918.353333333333</v>
      </c>
      <c r="B1213" s="6" t="s">
        <v>5737</v>
      </c>
      <c r="C1213" s="7" t="s">
        <v>5743</v>
      </c>
      <c r="D1213" s="4">
        <v>3</v>
      </c>
      <c r="E1213" s="4">
        <v>3</v>
      </c>
      <c r="F1213">
        <v>4</v>
      </c>
      <c r="G1213">
        <v>3</v>
      </c>
      <c r="H1213">
        <v>4</v>
      </c>
      <c r="I1213">
        <v>4</v>
      </c>
      <c r="J1213">
        <v>5</v>
      </c>
      <c r="K1213">
        <v>4</v>
      </c>
      <c r="L1213">
        <v>4</v>
      </c>
      <c r="M1213">
        <v>4</v>
      </c>
      <c r="N1213">
        <v>3</v>
      </c>
      <c r="O1213" s="4" t="s">
        <v>10675</v>
      </c>
      <c r="P1213" t="s">
        <v>10721</v>
      </c>
      <c r="Q1213">
        <v>47.498010000000001</v>
      </c>
      <c r="R1213">
        <v>19.039909999999999</v>
      </c>
    </row>
    <row r="1214" spans="1:18">
      <c r="A1214">
        <v>40918.385474537034</v>
      </c>
      <c r="B1214" s="6" t="s">
        <v>5737</v>
      </c>
      <c r="C1214" s="7" t="s">
        <v>5744</v>
      </c>
      <c r="D1214" s="4">
        <v>4</v>
      </c>
      <c r="E1214" s="4">
        <v>4</v>
      </c>
      <c r="F1214">
        <v>4</v>
      </c>
      <c r="G1214">
        <v>2</v>
      </c>
      <c r="H1214">
        <v>5</v>
      </c>
      <c r="I1214">
        <v>4</v>
      </c>
      <c r="J1214">
        <v>1</v>
      </c>
      <c r="K1214">
        <v>3</v>
      </c>
      <c r="L1214">
        <v>4</v>
      </c>
      <c r="M1214">
        <v>3</v>
      </c>
      <c r="N1214">
        <v>4</v>
      </c>
      <c r="O1214" s="4" t="s">
        <v>10716</v>
      </c>
      <c r="P1214" t="s">
        <v>10735</v>
      </c>
      <c r="Q1214">
        <v>-33.867849999999997</v>
      </c>
      <c r="R1214">
        <v>151.20732000000001</v>
      </c>
    </row>
    <row r="1215" spans="1:18">
      <c r="A1215">
        <v>40918.936423611114</v>
      </c>
      <c r="B1215" s="6" t="s">
        <v>5737</v>
      </c>
      <c r="C1215" s="7" t="s">
        <v>5745</v>
      </c>
      <c r="D1215" s="4">
        <v>5</v>
      </c>
      <c r="E1215" s="4">
        <v>5</v>
      </c>
      <c r="F1215">
        <v>5</v>
      </c>
      <c r="G1215">
        <v>5</v>
      </c>
      <c r="H1215">
        <v>5</v>
      </c>
      <c r="I1215">
        <v>5</v>
      </c>
      <c r="J1215">
        <v>5</v>
      </c>
      <c r="K1215">
        <v>5</v>
      </c>
      <c r="L1215">
        <v>5</v>
      </c>
      <c r="M1215">
        <v>5</v>
      </c>
      <c r="N1215">
        <v>5</v>
      </c>
      <c r="O1215" s="4" t="s">
        <v>10716</v>
      </c>
      <c r="P1215" t="s">
        <v>10717</v>
      </c>
      <c r="Q1215">
        <v>-37.814</v>
      </c>
      <c r="R1215">
        <v>144.96332000000001</v>
      </c>
    </row>
    <row r="1216" spans="1:18">
      <c r="A1216">
        <v>40918.450185185182</v>
      </c>
      <c r="B1216" s="6" t="s">
        <v>5737</v>
      </c>
      <c r="C1216" s="7" t="s">
        <v>5746</v>
      </c>
      <c r="D1216" s="4">
        <v>4</v>
      </c>
      <c r="E1216" s="4">
        <v>4</v>
      </c>
      <c r="F1216">
        <v>5</v>
      </c>
      <c r="G1216">
        <v>3</v>
      </c>
      <c r="H1216">
        <v>4</v>
      </c>
      <c r="I1216">
        <v>3</v>
      </c>
      <c r="J1216">
        <v>3</v>
      </c>
      <c r="K1216">
        <v>5</v>
      </c>
      <c r="L1216">
        <v>3</v>
      </c>
      <c r="M1216">
        <v>5</v>
      </c>
      <c r="N1216">
        <v>4</v>
      </c>
      <c r="O1216" s="4" t="s">
        <v>10634</v>
      </c>
      <c r="P1216" t="s">
        <v>10806</v>
      </c>
      <c r="Q1216">
        <v>41.149610000000003</v>
      </c>
      <c r="R1216">
        <v>-8.6109899999999993</v>
      </c>
    </row>
    <row r="1217" spans="1:18">
      <c r="A1217">
        <v>40918.511759259258</v>
      </c>
      <c r="B1217" s="6" t="s">
        <v>5737</v>
      </c>
      <c r="C1217" s="7" t="s">
        <v>5747</v>
      </c>
      <c r="D1217" s="4">
        <v>5</v>
      </c>
      <c r="E1217" s="4">
        <v>5</v>
      </c>
      <c r="F1217">
        <v>5</v>
      </c>
      <c r="G1217">
        <v>5</v>
      </c>
      <c r="H1217">
        <v>5</v>
      </c>
      <c r="I1217">
        <v>5</v>
      </c>
      <c r="J1217">
        <v>5</v>
      </c>
      <c r="K1217">
        <v>5</v>
      </c>
      <c r="L1217">
        <v>5</v>
      </c>
      <c r="M1217">
        <v>5</v>
      </c>
      <c r="N1217">
        <v>5</v>
      </c>
      <c r="O1217" s="4" t="s">
        <v>10748</v>
      </c>
      <c r="P1217" t="s">
        <v>10783</v>
      </c>
      <c r="Q1217">
        <v>47.907710000000002</v>
      </c>
      <c r="R1217">
        <v>106.88324</v>
      </c>
    </row>
    <row r="1218" spans="1:18">
      <c r="A1218">
        <v>40918.522627314815</v>
      </c>
      <c r="B1218" s="6" t="s">
        <v>5737</v>
      </c>
      <c r="C1218" s="7" t="s">
        <v>5748</v>
      </c>
      <c r="D1218" s="4">
        <v>4</v>
      </c>
      <c r="E1218" s="4">
        <v>5</v>
      </c>
      <c r="F1218">
        <v>5</v>
      </c>
      <c r="G1218">
        <v>4</v>
      </c>
      <c r="H1218">
        <v>4</v>
      </c>
      <c r="I1218">
        <v>5</v>
      </c>
      <c r="J1218">
        <v>2</v>
      </c>
      <c r="K1218">
        <v>5</v>
      </c>
      <c r="L1218">
        <v>5</v>
      </c>
      <c r="M1218">
        <v>2</v>
      </c>
      <c r="N1218">
        <v>3</v>
      </c>
      <c r="O1218" s="4" t="s">
        <v>10598</v>
      </c>
      <c r="P1218" t="s">
        <v>10599</v>
      </c>
      <c r="Q1218">
        <v>53.55</v>
      </c>
      <c r="R1218">
        <v>10</v>
      </c>
    </row>
    <row r="1219" spans="1:18">
      <c r="A1219">
        <v>40918.539722222224</v>
      </c>
      <c r="B1219" s="6" t="s">
        <v>5737</v>
      </c>
      <c r="C1219" s="7" t="s">
        <v>5749</v>
      </c>
      <c r="D1219" s="4">
        <v>4</v>
      </c>
      <c r="E1219" s="4">
        <v>5</v>
      </c>
      <c r="F1219">
        <v>4</v>
      </c>
      <c r="G1219">
        <v>5</v>
      </c>
      <c r="H1219">
        <v>4</v>
      </c>
      <c r="I1219">
        <v>4</v>
      </c>
      <c r="J1219">
        <v>5</v>
      </c>
      <c r="K1219">
        <v>4</v>
      </c>
      <c r="L1219">
        <v>4</v>
      </c>
      <c r="M1219">
        <v>5</v>
      </c>
      <c r="N1219">
        <v>5</v>
      </c>
      <c r="O1219" s="4" t="s">
        <v>10687</v>
      </c>
      <c r="P1219" t="s">
        <v>10688</v>
      </c>
      <c r="Q1219">
        <v>33.888939999999998</v>
      </c>
      <c r="R1219">
        <v>35.494419999999998</v>
      </c>
    </row>
    <row r="1220" spans="1:18">
      <c r="A1220">
        <v>40918.483749999999</v>
      </c>
      <c r="B1220" s="6" t="s">
        <v>5737</v>
      </c>
      <c r="C1220" s="7" t="s">
        <v>5750</v>
      </c>
      <c r="D1220" s="4">
        <v>5</v>
      </c>
      <c r="E1220" s="4">
        <v>5</v>
      </c>
      <c r="F1220">
        <v>5</v>
      </c>
      <c r="G1220">
        <v>5</v>
      </c>
      <c r="H1220">
        <v>5</v>
      </c>
      <c r="I1220">
        <v>5</v>
      </c>
      <c r="J1220">
        <v>5</v>
      </c>
      <c r="K1220">
        <v>5</v>
      </c>
      <c r="L1220">
        <v>5</v>
      </c>
      <c r="M1220">
        <v>5</v>
      </c>
      <c r="N1220">
        <v>5</v>
      </c>
      <c r="O1220" s="4" t="s">
        <v>10751</v>
      </c>
      <c r="P1220" t="s">
        <v>10752</v>
      </c>
      <c r="Q1220">
        <v>44.804009999999998</v>
      </c>
      <c r="R1220">
        <v>20.465129999999998</v>
      </c>
    </row>
    <row r="1221" spans="1:18">
      <c r="A1221">
        <v>40918.558287037034</v>
      </c>
      <c r="B1221" s="6" t="s">
        <v>5737</v>
      </c>
      <c r="C1221" s="7" t="s">
        <v>5751</v>
      </c>
      <c r="D1221" s="4">
        <v>5</v>
      </c>
      <c r="E1221" s="4">
        <v>1</v>
      </c>
      <c r="F1221">
        <v>4</v>
      </c>
      <c r="G1221">
        <v>1</v>
      </c>
      <c r="H1221">
        <v>5</v>
      </c>
      <c r="I1221">
        <v>1</v>
      </c>
      <c r="J1221">
        <v>1</v>
      </c>
      <c r="K1221">
        <v>5</v>
      </c>
      <c r="L1221">
        <v>5</v>
      </c>
      <c r="M1221">
        <v>3</v>
      </c>
      <c r="N1221">
        <v>5</v>
      </c>
      <c r="O1221" s="4" t="s">
        <v>10751</v>
      </c>
      <c r="P1221" t="s">
        <v>10752</v>
      </c>
      <c r="Q1221">
        <v>44.804009999999998</v>
      </c>
      <c r="R1221">
        <v>20.465129999999998</v>
      </c>
    </row>
    <row r="1222" spans="1:18">
      <c r="A1222">
        <v>40918.569097222222</v>
      </c>
      <c r="B1222" s="6" t="s">
        <v>5737</v>
      </c>
      <c r="C1222" s="7" t="s">
        <v>5752</v>
      </c>
      <c r="D1222" s="4">
        <v>0</v>
      </c>
      <c r="E1222" s="4">
        <v>0</v>
      </c>
      <c r="F1222">
        <v>3</v>
      </c>
      <c r="G1222">
        <v>2</v>
      </c>
      <c r="H1222">
        <v>5</v>
      </c>
      <c r="I1222">
        <v>5</v>
      </c>
      <c r="J1222">
        <v>3</v>
      </c>
      <c r="K1222">
        <v>4</v>
      </c>
      <c r="L1222">
        <v>5</v>
      </c>
      <c r="M1222">
        <v>3</v>
      </c>
      <c r="N1222">
        <v>4</v>
      </c>
      <c r="O1222" s="4" t="s">
        <v>10618</v>
      </c>
      <c r="P1222" t="s">
        <v>10643</v>
      </c>
      <c r="Q1222">
        <v>40.833329999999997</v>
      </c>
      <c r="R1222">
        <v>14.25</v>
      </c>
    </row>
    <row r="1223" spans="1:18">
      <c r="A1223">
        <v>40918.642500000002</v>
      </c>
      <c r="B1223" s="6" t="s">
        <v>5737</v>
      </c>
      <c r="C1223" s="7" t="s">
        <v>5753</v>
      </c>
      <c r="D1223" s="4">
        <v>4</v>
      </c>
      <c r="E1223" s="4">
        <v>4</v>
      </c>
      <c r="F1223">
        <v>4</v>
      </c>
      <c r="G1223">
        <v>5</v>
      </c>
      <c r="H1223">
        <v>4</v>
      </c>
      <c r="I1223">
        <v>4</v>
      </c>
      <c r="J1223">
        <v>4</v>
      </c>
      <c r="K1223">
        <v>5</v>
      </c>
      <c r="L1223">
        <v>5</v>
      </c>
      <c r="M1223">
        <v>4</v>
      </c>
      <c r="N1223">
        <v>5</v>
      </c>
      <c r="O1223" s="4" t="s">
        <v>10634</v>
      </c>
      <c r="P1223" t="s">
        <v>10679</v>
      </c>
      <c r="Q1223">
        <v>38.716670000000001</v>
      </c>
      <c r="R1223">
        <v>-9.1333300000000008</v>
      </c>
    </row>
    <row r="1224" spans="1:18">
      <c r="A1224">
        <v>40918.645428240743</v>
      </c>
      <c r="B1224" s="6" t="s">
        <v>5737</v>
      </c>
      <c r="C1224" s="7" t="s">
        <v>5754</v>
      </c>
      <c r="D1224" s="4">
        <v>3</v>
      </c>
      <c r="E1224" s="4">
        <v>4</v>
      </c>
      <c r="F1224">
        <v>4</v>
      </c>
      <c r="G1224">
        <v>3</v>
      </c>
      <c r="H1224">
        <v>3</v>
      </c>
      <c r="I1224">
        <v>4</v>
      </c>
      <c r="J1224">
        <v>2</v>
      </c>
      <c r="K1224">
        <v>5</v>
      </c>
      <c r="L1224">
        <v>5</v>
      </c>
      <c r="M1224">
        <v>4</v>
      </c>
      <c r="N1224">
        <v>4</v>
      </c>
      <c r="O1224" s="4" t="s">
        <v>10670</v>
      </c>
      <c r="P1224" t="s">
        <v>10895</v>
      </c>
      <c r="Q1224">
        <v>22.61626</v>
      </c>
      <c r="R1224">
        <v>120.31332999999999</v>
      </c>
    </row>
    <row r="1225" spans="1:18">
      <c r="A1225">
        <v>40918.665243055555</v>
      </c>
      <c r="B1225" s="6" t="s">
        <v>5737</v>
      </c>
      <c r="C1225" s="7" t="s">
        <v>5755</v>
      </c>
      <c r="D1225" s="4">
        <v>4</v>
      </c>
      <c r="E1225" s="4">
        <v>3</v>
      </c>
      <c r="F1225">
        <v>5</v>
      </c>
      <c r="G1225">
        <v>4</v>
      </c>
      <c r="H1225">
        <v>5</v>
      </c>
      <c r="I1225">
        <v>4</v>
      </c>
      <c r="J1225">
        <v>4</v>
      </c>
      <c r="K1225">
        <v>4</v>
      </c>
      <c r="L1225">
        <v>3</v>
      </c>
      <c r="M1225">
        <v>2</v>
      </c>
      <c r="N1225">
        <v>3</v>
      </c>
      <c r="O1225" s="4" t="s">
        <v>10665</v>
      </c>
      <c r="P1225" t="s">
        <v>10745</v>
      </c>
      <c r="Q1225">
        <v>51.922499999999999</v>
      </c>
      <c r="R1225">
        <v>4.4791699999999999</v>
      </c>
    </row>
    <row r="1226" spans="1:18">
      <c r="A1226">
        <v>40918.689953703702</v>
      </c>
      <c r="B1226" s="6" t="s">
        <v>5737</v>
      </c>
      <c r="C1226" s="7" t="s">
        <v>5756</v>
      </c>
      <c r="D1226" s="4">
        <v>4</v>
      </c>
      <c r="E1226" s="4">
        <v>3</v>
      </c>
      <c r="F1226">
        <v>4</v>
      </c>
      <c r="G1226">
        <v>4</v>
      </c>
      <c r="H1226">
        <v>5</v>
      </c>
      <c r="I1226">
        <v>2</v>
      </c>
      <c r="J1226">
        <v>4</v>
      </c>
      <c r="K1226">
        <v>3</v>
      </c>
      <c r="L1226">
        <v>3</v>
      </c>
      <c r="M1226">
        <v>5</v>
      </c>
      <c r="N1226">
        <v>3</v>
      </c>
      <c r="O1226" s="4" t="s">
        <v>10634</v>
      </c>
      <c r="P1226" t="s">
        <v>10679</v>
      </c>
      <c r="Q1226">
        <v>38.716670000000001</v>
      </c>
      <c r="R1226">
        <v>-9.1333300000000008</v>
      </c>
    </row>
    <row r="1227" spans="1:18">
      <c r="A1227">
        <v>40918.729409722226</v>
      </c>
      <c r="B1227" s="6" t="s">
        <v>5737</v>
      </c>
      <c r="C1227" s="7" t="s">
        <v>5757</v>
      </c>
      <c r="D1227" s="4">
        <v>2</v>
      </c>
      <c r="E1227" s="4">
        <v>2</v>
      </c>
      <c r="F1227">
        <v>2</v>
      </c>
      <c r="G1227">
        <v>2</v>
      </c>
      <c r="H1227">
        <v>4</v>
      </c>
      <c r="I1227">
        <v>2</v>
      </c>
      <c r="J1227">
        <v>2</v>
      </c>
      <c r="K1227">
        <v>4</v>
      </c>
      <c r="L1227">
        <v>3</v>
      </c>
      <c r="M1227">
        <v>4</v>
      </c>
      <c r="N1227">
        <v>2</v>
      </c>
      <c r="O1227" s="4" t="s">
        <v>10662</v>
      </c>
      <c r="P1227" t="s">
        <v>10681</v>
      </c>
      <c r="Q1227">
        <v>31.22222</v>
      </c>
      <c r="R1227">
        <v>121.45806</v>
      </c>
    </row>
    <row r="1228" spans="1:18">
      <c r="A1228">
        <v>40918.650405092594</v>
      </c>
      <c r="B1228" s="6" t="s">
        <v>5737</v>
      </c>
      <c r="C1228" s="7" t="s">
        <v>5758</v>
      </c>
      <c r="D1228" s="4">
        <v>3</v>
      </c>
      <c r="E1228" s="4">
        <v>3</v>
      </c>
      <c r="F1228">
        <v>3</v>
      </c>
      <c r="G1228">
        <v>3</v>
      </c>
      <c r="H1228">
        <v>4</v>
      </c>
      <c r="I1228">
        <v>5</v>
      </c>
      <c r="J1228">
        <v>4</v>
      </c>
      <c r="K1228">
        <v>3</v>
      </c>
      <c r="L1228">
        <v>4</v>
      </c>
      <c r="M1228">
        <v>3</v>
      </c>
      <c r="N1228">
        <v>5</v>
      </c>
      <c r="O1228" s="4" t="s">
        <v>10634</v>
      </c>
      <c r="P1228" t="s">
        <v>10806</v>
      </c>
      <c r="Q1228">
        <v>41.149610000000003</v>
      </c>
      <c r="R1228">
        <v>-8.6109899999999993</v>
      </c>
    </row>
    <row r="1229" spans="1:18">
      <c r="A1229">
        <v>40918.772511574076</v>
      </c>
      <c r="B1229" s="6" t="s">
        <v>5737</v>
      </c>
      <c r="C1229" s="7" t="s">
        <v>5759</v>
      </c>
      <c r="D1229" s="4">
        <v>4</v>
      </c>
      <c r="E1229" s="4">
        <v>4</v>
      </c>
      <c r="F1229">
        <v>3</v>
      </c>
      <c r="G1229">
        <v>3</v>
      </c>
      <c r="H1229">
        <v>3</v>
      </c>
      <c r="I1229">
        <v>4</v>
      </c>
      <c r="J1229">
        <v>4</v>
      </c>
      <c r="K1229">
        <v>3</v>
      </c>
      <c r="L1229">
        <v>5</v>
      </c>
      <c r="M1229">
        <v>3</v>
      </c>
      <c r="N1229">
        <v>4</v>
      </c>
      <c r="O1229" s="4" t="s">
        <v>10634</v>
      </c>
      <c r="P1229" t="s">
        <v>10635</v>
      </c>
      <c r="Q1229">
        <v>38.753819999999997</v>
      </c>
      <c r="R1229">
        <v>-9.2308299999999992</v>
      </c>
    </row>
    <row r="1230" spans="1:18">
      <c r="A1230">
        <v>40918.832719907405</v>
      </c>
      <c r="B1230" s="6" t="s">
        <v>5737</v>
      </c>
      <c r="C1230" s="7" t="s">
        <v>5760</v>
      </c>
      <c r="D1230" s="4">
        <v>5</v>
      </c>
      <c r="E1230" s="4">
        <v>5</v>
      </c>
      <c r="F1230">
        <v>4</v>
      </c>
      <c r="G1230">
        <v>4</v>
      </c>
      <c r="H1230">
        <v>5</v>
      </c>
      <c r="I1230">
        <v>4</v>
      </c>
      <c r="J1230">
        <v>4</v>
      </c>
      <c r="K1230">
        <v>5</v>
      </c>
      <c r="L1230">
        <v>4</v>
      </c>
      <c r="M1230">
        <v>4</v>
      </c>
      <c r="N1230">
        <v>3</v>
      </c>
      <c r="O1230" s="4" t="s">
        <v>10751</v>
      </c>
      <c r="P1230" t="s">
        <v>10752</v>
      </c>
      <c r="Q1230">
        <v>44.804009999999998</v>
      </c>
      <c r="R1230">
        <v>20.465129999999998</v>
      </c>
    </row>
    <row r="1231" spans="1:18">
      <c r="A1231">
        <v>40918.851006944446</v>
      </c>
      <c r="B1231" s="6" t="s">
        <v>5737</v>
      </c>
      <c r="C1231" s="7" t="s">
        <v>5761</v>
      </c>
      <c r="D1231" s="4">
        <v>5</v>
      </c>
      <c r="E1231" s="4">
        <v>4</v>
      </c>
      <c r="F1231">
        <v>4</v>
      </c>
      <c r="G1231">
        <v>2</v>
      </c>
      <c r="H1231">
        <v>4</v>
      </c>
      <c r="I1231">
        <v>4</v>
      </c>
      <c r="J1231">
        <v>5</v>
      </c>
      <c r="K1231">
        <v>4</v>
      </c>
      <c r="L1231">
        <v>5</v>
      </c>
      <c r="M1231">
        <v>5</v>
      </c>
      <c r="N1231">
        <v>5</v>
      </c>
      <c r="O1231" s="4" t="s">
        <v>10634</v>
      </c>
      <c r="P1231" t="s">
        <v>10706</v>
      </c>
      <c r="Q1231">
        <v>38.5244</v>
      </c>
      <c r="R1231">
        <v>-8.8881999999999994</v>
      </c>
    </row>
    <row r="1232" spans="1:18">
      <c r="A1232">
        <v>40917.000185185185</v>
      </c>
      <c r="B1232" s="6" t="s">
        <v>5762</v>
      </c>
      <c r="C1232" s="7" t="s">
        <v>5763</v>
      </c>
      <c r="D1232" s="4">
        <v>5</v>
      </c>
      <c r="E1232" s="4">
        <v>0</v>
      </c>
      <c r="F1232">
        <v>0</v>
      </c>
      <c r="G1232">
        <v>5</v>
      </c>
      <c r="H1232">
        <v>5</v>
      </c>
      <c r="I1232">
        <v>5</v>
      </c>
      <c r="J1232">
        <v>0</v>
      </c>
      <c r="K1232">
        <v>5</v>
      </c>
      <c r="L1232">
        <v>5</v>
      </c>
      <c r="M1232">
        <v>3</v>
      </c>
      <c r="N1232">
        <v>5</v>
      </c>
      <c r="O1232" s="4" t="s">
        <v>10614</v>
      </c>
      <c r="P1232" t="s">
        <v>10636</v>
      </c>
      <c r="Q1232">
        <v>40.714269999999999</v>
      </c>
      <c r="R1232">
        <v>-74.005970000000005</v>
      </c>
    </row>
    <row r="1233" spans="1:18">
      <c r="A1233">
        <v>40917.064201388886</v>
      </c>
      <c r="B1233" s="6" t="s">
        <v>5762</v>
      </c>
      <c r="C1233" s="7" t="s">
        <v>5764</v>
      </c>
      <c r="D1233" s="4">
        <v>5</v>
      </c>
      <c r="E1233" s="4">
        <v>1</v>
      </c>
      <c r="F1233">
        <v>1</v>
      </c>
      <c r="G1233">
        <v>5</v>
      </c>
      <c r="H1233">
        <v>5</v>
      </c>
      <c r="I1233">
        <v>5</v>
      </c>
      <c r="J1233">
        <v>1</v>
      </c>
      <c r="K1233">
        <v>5</v>
      </c>
      <c r="L1233">
        <v>5</v>
      </c>
      <c r="M1233">
        <v>5</v>
      </c>
      <c r="N1233">
        <v>5</v>
      </c>
      <c r="O1233" s="4" t="s">
        <v>10634</v>
      </c>
      <c r="P1233" t="s">
        <v>10679</v>
      </c>
      <c r="Q1233">
        <v>38.716670000000001</v>
      </c>
      <c r="R1233">
        <v>-9.1333300000000008</v>
      </c>
    </row>
    <row r="1234" spans="1:18">
      <c r="A1234">
        <v>40917.981631944444</v>
      </c>
      <c r="B1234" s="6" t="s">
        <v>5762</v>
      </c>
      <c r="C1234" s="7" t="s">
        <v>5765</v>
      </c>
      <c r="D1234" s="4">
        <v>3</v>
      </c>
      <c r="E1234" s="4">
        <v>3</v>
      </c>
      <c r="F1234">
        <v>3</v>
      </c>
      <c r="G1234">
        <v>0</v>
      </c>
      <c r="H1234">
        <v>5</v>
      </c>
      <c r="I1234">
        <v>0</v>
      </c>
      <c r="J1234">
        <v>0</v>
      </c>
      <c r="K1234">
        <v>5</v>
      </c>
      <c r="L1234">
        <v>5</v>
      </c>
      <c r="M1234">
        <v>5</v>
      </c>
      <c r="N1234">
        <v>5</v>
      </c>
      <c r="O1234" s="4" t="s">
        <v>10607</v>
      </c>
      <c r="P1234" t="s">
        <v>10823</v>
      </c>
      <c r="Q1234">
        <v>51.050109999999997</v>
      </c>
      <c r="R1234">
        <v>-114.08529</v>
      </c>
    </row>
    <row r="1235" spans="1:18">
      <c r="A1235">
        <v>40917.30096064815</v>
      </c>
      <c r="B1235" s="6" t="s">
        <v>5762</v>
      </c>
      <c r="C1235" s="7" t="s">
        <v>5766</v>
      </c>
      <c r="D1235" s="4">
        <v>3</v>
      </c>
      <c r="E1235" s="4">
        <v>1</v>
      </c>
      <c r="F1235">
        <v>2</v>
      </c>
      <c r="G1235">
        <v>3</v>
      </c>
      <c r="H1235">
        <v>4</v>
      </c>
      <c r="I1235">
        <v>3</v>
      </c>
      <c r="J1235">
        <v>1</v>
      </c>
      <c r="K1235">
        <v>1</v>
      </c>
      <c r="L1235">
        <v>2</v>
      </c>
      <c r="M1235">
        <v>3</v>
      </c>
      <c r="N1235">
        <v>2</v>
      </c>
      <c r="O1235" s="4" t="s">
        <v>10736</v>
      </c>
      <c r="P1235" t="s">
        <v>10737</v>
      </c>
      <c r="Q1235">
        <v>44.432250000000003</v>
      </c>
      <c r="R1235">
        <v>26.106259999999999</v>
      </c>
    </row>
    <row r="1236" spans="1:18">
      <c r="A1236">
        <v>40917.301782407405</v>
      </c>
      <c r="B1236" s="6" t="s">
        <v>5762</v>
      </c>
      <c r="C1236" s="7" t="s">
        <v>5767</v>
      </c>
      <c r="D1236" s="4">
        <v>5</v>
      </c>
      <c r="E1236" s="4">
        <v>3</v>
      </c>
      <c r="F1236">
        <v>4</v>
      </c>
      <c r="G1236">
        <v>4</v>
      </c>
      <c r="H1236">
        <v>5</v>
      </c>
      <c r="I1236">
        <v>5</v>
      </c>
      <c r="J1236">
        <v>2</v>
      </c>
      <c r="K1236">
        <v>4</v>
      </c>
      <c r="L1236">
        <v>5</v>
      </c>
      <c r="M1236">
        <v>4</v>
      </c>
      <c r="N1236">
        <v>3</v>
      </c>
      <c r="O1236" s="4" t="s">
        <v>10683</v>
      </c>
      <c r="P1236" t="s">
        <v>10720</v>
      </c>
      <c r="Q1236">
        <v>39.919870000000003</v>
      </c>
      <c r="R1236">
        <v>32.85427</v>
      </c>
    </row>
    <row r="1237" spans="1:18">
      <c r="A1237">
        <v>40917.329791666663</v>
      </c>
      <c r="B1237" s="6" t="s">
        <v>5762</v>
      </c>
      <c r="C1237" s="7" t="s">
        <v>5768</v>
      </c>
      <c r="D1237" s="4">
        <v>4</v>
      </c>
      <c r="E1237" s="4">
        <v>5</v>
      </c>
      <c r="F1237">
        <v>5</v>
      </c>
      <c r="G1237">
        <v>5</v>
      </c>
      <c r="H1237">
        <v>4</v>
      </c>
      <c r="I1237">
        <v>4</v>
      </c>
      <c r="J1237">
        <v>3</v>
      </c>
      <c r="K1237">
        <v>5</v>
      </c>
      <c r="L1237">
        <v>5</v>
      </c>
      <c r="M1237">
        <v>5</v>
      </c>
      <c r="N1237">
        <v>4</v>
      </c>
      <c r="O1237" s="4" t="s">
        <v>10641</v>
      </c>
      <c r="P1237" t="s">
        <v>10896</v>
      </c>
      <c r="Q1237">
        <v>36.296999999999997</v>
      </c>
      <c r="R1237">
        <v>59.606200000000001</v>
      </c>
    </row>
    <row r="1238" spans="1:18">
      <c r="A1238">
        <v>40917.34679398148</v>
      </c>
      <c r="B1238" s="6" t="s">
        <v>5762</v>
      </c>
      <c r="C1238" s="7" t="s">
        <v>5769</v>
      </c>
      <c r="D1238" s="4">
        <v>1</v>
      </c>
      <c r="E1238" s="4">
        <v>5</v>
      </c>
      <c r="F1238">
        <v>5</v>
      </c>
      <c r="G1238">
        <v>1</v>
      </c>
      <c r="H1238">
        <v>1</v>
      </c>
      <c r="I1238">
        <v>1</v>
      </c>
      <c r="J1238">
        <v>1</v>
      </c>
      <c r="K1238">
        <v>1</v>
      </c>
      <c r="L1238">
        <v>1</v>
      </c>
      <c r="M1238">
        <v>1</v>
      </c>
      <c r="N1238">
        <v>5</v>
      </c>
      <c r="O1238" s="4" t="s">
        <v>10618</v>
      </c>
      <c r="P1238" t="s">
        <v>10637</v>
      </c>
      <c r="Q1238">
        <v>45.464269999999999</v>
      </c>
      <c r="R1238">
        <v>9.1895100000000003</v>
      </c>
    </row>
    <row r="1239" spans="1:18">
      <c r="A1239">
        <v>40917.3515162037</v>
      </c>
      <c r="B1239" s="6" t="s">
        <v>5762</v>
      </c>
      <c r="C1239" s="7" t="s">
        <v>5770</v>
      </c>
      <c r="D1239" s="4">
        <v>5</v>
      </c>
      <c r="E1239" s="4">
        <v>1</v>
      </c>
      <c r="F1239">
        <v>2</v>
      </c>
      <c r="G1239">
        <v>2</v>
      </c>
      <c r="H1239">
        <v>5</v>
      </c>
      <c r="I1239">
        <v>4</v>
      </c>
      <c r="J1239">
        <v>5</v>
      </c>
      <c r="K1239">
        <v>3</v>
      </c>
      <c r="L1239">
        <v>3</v>
      </c>
      <c r="M1239">
        <v>1</v>
      </c>
      <c r="N1239">
        <v>3</v>
      </c>
      <c r="O1239" s="4" t="s">
        <v>10618</v>
      </c>
      <c r="P1239" t="s">
        <v>10643</v>
      </c>
      <c r="Q1239">
        <v>40.833329999999997</v>
      </c>
      <c r="R1239">
        <v>14.25</v>
      </c>
    </row>
    <row r="1240" spans="1:18">
      <c r="A1240">
        <v>40917.416863425926</v>
      </c>
      <c r="B1240" s="6" t="s">
        <v>5762</v>
      </c>
      <c r="C1240" s="7" t="s">
        <v>5771</v>
      </c>
      <c r="D1240" s="4">
        <v>3</v>
      </c>
      <c r="E1240" s="4">
        <v>2</v>
      </c>
      <c r="F1240">
        <v>2</v>
      </c>
      <c r="G1240">
        <v>4</v>
      </c>
      <c r="H1240">
        <v>5</v>
      </c>
      <c r="I1240">
        <v>3</v>
      </c>
      <c r="J1240">
        <v>0</v>
      </c>
      <c r="K1240">
        <v>3</v>
      </c>
      <c r="L1240">
        <v>5</v>
      </c>
      <c r="M1240">
        <v>4</v>
      </c>
      <c r="N1240">
        <v>3</v>
      </c>
      <c r="O1240" s="4" t="s">
        <v>10709</v>
      </c>
      <c r="P1240" t="s">
        <v>10746</v>
      </c>
      <c r="Q1240">
        <v>52.40692</v>
      </c>
      <c r="R1240">
        <v>16.929929999999999</v>
      </c>
    </row>
    <row r="1241" spans="1:18">
      <c r="A1241">
        <v>40917.907476851855</v>
      </c>
      <c r="B1241" s="6" t="s">
        <v>5762</v>
      </c>
      <c r="C1241" s="7" t="s">
        <v>5772</v>
      </c>
      <c r="D1241" s="4">
        <v>4</v>
      </c>
      <c r="E1241" s="4">
        <v>3</v>
      </c>
      <c r="F1241">
        <v>4</v>
      </c>
      <c r="G1241">
        <v>5</v>
      </c>
      <c r="H1241">
        <v>5</v>
      </c>
      <c r="I1241">
        <v>5</v>
      </c>
      <c r="J1241">
        <v>4</v>
      </c>
      <c r="K1241">
        <v>5</v>
      </c>
      <c r="L1241">
        <v>5</v>
      </c>
      <c r="M1241">
        <v>4</v>
      </c>
      <c r="N1241">
        <v>5</v>
      </c>
      <c r="O1241" s="4" t="s">
        <v>10618</v>
      </c>
      <c r="P1241" t="s">
        <v>10643</v>
      </c>
      <c r="Q1241">
        <v>40.833329999999997</v>
      </c>
      <c r="R1241">
        <v>14.25</v>
      </c>
    </row>
    <row r="1242" spans="1:18">
      <c r="A1242">
        <v>40917.487986111111</v>
      </c>
      <c r="B1242" s="6" t="s">
        <v>5762</v>
      </c>
      <c r="C1242" s="7" t="s">
        <v>5773</v>
      </c>
      <c r="D1242" s="4">
        <v>4</v>
      </c>
      <c r="E1242" s="4">
        <v>3</v>
      </c>
      <c r="F1242">
        <v>4</v>
      </c>
      <c r="G1242">
        <v>4</v>
      </c>
      <c r="H1242">
        <v>5</v>
      </c>
      <c r="I1242">
        <v>4</v>
      </c>
      <c r="J1242">
        <v>5</v>
      </c>
      <c r="K1242">
        <v>4</v>
      </c>
      <c r="L1242">
        <v>4</v>
      </c>
      <c r="M1242">
        <v>3</v>
      </c>
      <c r="N1242">
        <v>3</v>
      </c>
      <c r="O1242" s="4" t="s">
        <v>10618</v>
      </c>
      <c r="P1242" t="s">
        <v>10619</v>
      </c>
      <c r="Q1242">
        <v>41.894739999999999</v>
      </c>
      <c r="R1242">
        <v>12.4839</v>
      </c>
    </row>
    <row r="1243" spans="1:18">
      <c r="A1243">
        <v>40917.447233796294</v>
      </c>
      <c r="B1243" s="6" t="s">
        <v>5762</v>
      </c>
      <c r="C1243" s="7" t="s">
        <v>5774</v>
      </c>
      <c r="D1243" s="4">
        <v>3</v>
      </c>
      <c r="E1243" s="4">
        <v>1</v>
      </c>
      <c r="F1243">
        <v>5</v>
      </c>
      <c r="G1243">
        <v>5</v>
      </c>
      <c r="H1243">
        <v>5</v>
      </c>
      <c r="I1243">
        <v>5</v>
      </c>
      <c r="J1243">
        <v>0</v>
      </c>
      <c r="K1243">
        <v>3</v>
      </c>
      <c r="L1243">
        <v>5</v>
      </c>
      <c r="M1243">
        <v>1</v>
      </c>
      <c r="N1243">
        <v>1</v>
      </c>
      <c r="O1243" s="4" t="s">
        <v>10620</v>
      </c>
      <c r="P1243" t="s">
        <v>10655</v>
      </c>
      <c r="Q1243">
        <v>51.512790000000003</v>
      </c>
      <c r="R1243">
        <v>-9.1840000000000005E-2</v>
      </c>
    </row>
    <row r="1244" spans="1:18">
      <c r="A1244">
        <v>40917.474826388891</v>
      </c>
      <c r="B1244" s="6" t="s">
        <v>5762</v>
      </c>
      <c r="C1244" s="7" t="s">
        <v>5775</v>
      </c>
      <c r="D1244" s="4">
        <v>3</v>
      </c>
      <c r="E1244" s="4">
        <v>1</v>
      </c>
      <c r="F1244">
        <v>1</v>
      </c>
      <c r="G1244">
        <v>5</v>
      </c>
      <c r="H1244">
        <v>5</v>
      </c>
      <c r="I1244">
        <v>5</v>
      </c>
      <c r="J1244">
        <v>3</v>
      </c>
      <c r="K1244">
        <v>5</v>
      </c>
      <c r="L1244">
        <v>5</v>
      </c>
      <c r="M1244">
        <v>5</v>
      </c>
      <c r="N1244">
        <v>5</v>
      </c>
      <c r="O1244" s="4" t="s">
        <v>10702</v>
      </c>
      <c r="P1244" t="s">
        <v>10790</v>
      </c>
      <c r="Q1244">
        <v>-19.920829999999999</v>
      </c>
      <c r="R1244">
        <v>-43.937779999999997</v>
      </c>
    </row>
    <row r="1245" spans="1:18">
      <c r="A1245">
        <v>40917.482048611113</v>
      </c>
      <c r="B1245" s="6" t="s">
        <v>5762</v>
      </c>
      <c r="C1245" s="7" t="s">
        <v>5776</v>
      </c>
      <c r="D1245" s="4">
        <v>4</v>
      </c>
      <c r="E1245" s="4">
        <v>5</v>
      </c>
      <c r="F1245">
        <v>5</v>
      </c>
      <c r="G1245">
        <v>3</v>
      </c>
      <c r="H1245">
        <v>5</v>
      </c>
      <c r="I1245">
        <v>1</v>
      </c>
      <c r="J1245">
        <v>2</v>
      </c>
      <c r="K1245">
        <v>3</v>
      </c>
      <c r="L1245">
        <v>5</v>
      </c>
      <c r="M1245">
        <v>4</v>
      </c>
      <c r="N1245">
        <v>4</v>
      </c>
      <c r="O1245" s="4" t="s">
        <v>10620</v>
      </c>
      <c r="P1245" t="s">
        <v>10621</v>
      </c>
      <c r="Q1245">
        <v>51.50853</v>
      </c>
      <c r="R1245">
        <v>-0.12573999999999999</v>
      </c>
    </row>
    <row r="1246" spans="1:18">
      <c r="A1246">
        <v>40917.485486111109</v>
      </c>
      <c r="B1246" s="6" t="s">
        <v>5762</v>
      </c>
      <c r="C1246" s="7" t="s">
        <v>5777</v>
      </c>
      <c r="D1246" s="4">
        <v>1</v>
      </c>
      <c r="E1246" s="4">
        <v>1</v>
      </c>
      <c r="F1246">
        <v>1</v>
      </c>
      <c r="G1246">
        <v>1</v>
      </c>
      <c r="H1246">
        <v>4</v>
      </c>
      <c r="I1246">
        <v>1</v>
      </c>
      <c r="J1246">
        <v>3</v>
      </c>
      <c r="K1246">
        <v>4</v>
      </c>
      <c r="L1246">
        <v>5</v>
      </c>
      <c r="M1246">
        <v>1</v>
      </c>
      <c r="N1246">
        <v>4</v>
      </c>
      <c r="O1246" s="4" t="s">
        <v>10634</v>
      </c>
      <c r="P1246" t="s">
        <v>10806</v>
      </c>
      <c r="Q1246">
        <v>41.149610000000003</v>
      </c>
      <c r="R1246">
        <v>-8.6109899999999993</v>
      </c>
    </row>
    <row r="1247" spans="1:18">
      <c r="A1247">
        <v>40917.511076388888</v>
      </c>
      <c r="B1247" s="6" t="s">
        <v>5762</v>
      </c>
      <c r="C1247" s="7" t="s">
        <v>5778</v>
      </c>
      <c r="D1247" s="4">
        <v>4</v>
      </c>
      <c r="E1247" s="4">
        <v>4</v>
      </c>
      <c r="F1247">
        <v>4</v>
      </c>
      <c r="G1247">
        <v>3</v>
      </c>
      <c r="H1247">
        <v>4</v>
      </c>
      <c r="I1247">
        <v>3</v>
      </c>
      <c r="J1247">
        <v>3</v>
      </c>
      <c r="K1247">
        <v>4</v>
      </c>
      <c r="L1247">
        <v>4</v>
      </c>
      <c r="M1247">
        <v>3</v>
      </c>
      <c r="N1247">
        <v>4</v>
      </c>
      <c r="O1247" s="4" t="s">
        <v>10634</v>
      </c>
      <c r="P1247" t="s">
        <v>10679</v>
      </c>
      <c r="Q1247">
        <v>38.716670000000001</v>
      </c>
      <c r="R1247">
        <v>-9.1333300000000008</v>
      </c>
    </row>
    <row r="1248" spans="1:18">
      <c r="A1248">
        <v>40917.512349537035</v>
      </c>
      <c r="B1248" s="6" t="s">
        <v>5762</v>
      </c>
      <c r="C1248" s="7" t="s">
        <v>5779</v>
      </c>
      <c r="D1248" s="4">
        <v>3</v>
      </c>
      <c r="E1248" s="4">
        <v>4</v>
      </c>
      <c r="F1248">
        <v>5</v>
      </c>
      <c r="G1248">
        <v>5</v>
      </c>
      <c r="H1248">
        <v>3</v>
      </c>
      <c r="I1248">
        <v>3</v>
      </c>
      <c r="J1248">
        <v>3</v>
      </c>
      <c r="K1248">
        <v>5</v>
      </c>
      <c r="L1248">
        <v>5</v>
      </c>
      <c r="M1248">
        <v>5</v>
      </c>
      <c r="N1248">
        <v>5</v>
      </c>
      <c r="O1248" s="4" t="s">
        <v>10897</v>
      </c>
      <c r="P1248" t="e">
        <v>#N/A</v>
      </c>
      <c r="Q1248" t="e">
        <v>#N/A</v>
      </c>
      <c r="R1248" t="e">
        <v>#N/A</v>
      </c>
    </row>
    <row r="1249" spans="1:18">
      <c r="A1249">
        <v>40917.513275462959</v>
      </c>
      <c r="B1249" s="6" t="s">
        <v>5762</v>
      </c>
      <c r="C1249" s="7" t="s">
        <v>5780</v>
      </c>
      <c r="D1249" s="4">
        <v>1</v>
      </c>
      <c r="E1249" s="4">
        <v>1</v>
      </c>
      <c r="F1249">
        <v>4</v>
      </c>
      <c r="G1249">
        <v>1</v>
      </c>
      <c r="H1249">
        <v>1</v>
      </c>
      <c r="I1249">
        <v>1</v>
      </c>
      <c r="J1249">
        <v>1</v>
      </c>
      <c r="K1249">
        <v>1</v>
      </c>
      <c r="L1249">
        <v>4</v>
      </c>
      <c r="M1249">
        <v>1</v>
      </c>
      <c r="N1249">
        <v>1</v>
      </c>
      <c r="O1249" s="4" t="s">
        <v>10634</v>
      </c>
      <c r="P1249" t="s">
        <v>10706</v>
      </c>
      <c r="Q1249">
        <v>38.5244</v>
      </c>
      <c r="R1249">
        <v>-8.8881999999999994</v>
      </c>
    </row>
    <row r="1250" spans="1:18">
      <c r="A1250">
        <v>40917.513391203705</v>
      </c>
      <c r="B1250" s="6" t="s">
        <v>5762</v>
      </c>
      <c r="C1250" s="7" t="s">
        <v>5781</v>
      </c>
      <c r="D1250" s="4">
        <v>3</v>
      </c>
      <c r="E1250" s="4">
        <v>3</v>
      </c>
      <c r="F1250">
        <v>4</v>
      </c>
      <c r="G1250">
        <v>2</v>
      </c>
      <c r="H1250">
        <v>1</v>
      </c>
      <c r="I1250">
        <v>1</v>
      </c>
      <c r="J1250">
        <v>3</v>
      </c>
      <c r="K1250">
        <v>3</v>
      </c>
      <c r="L1250">
        <v>3</v>
      </c>
      <c r="M1250">
        <v>4</v>
      </c>
      <c r="N1250">
        <v>4</v>
      </c>
      <c r="O1250" s="4" t="s">
        <v>10634</v>
      </c>
      <c r="P1250" t="s">
        <v>10724</v>
      </c>
      <c r="Q1250">
        <v>41.550319999999999</v>
      </c>
      <c r="R1250">
        <v>-8.4200499999999998</v>
      </c>
    </row>
    <row r="1251" spans="1:18">
      <c r="A1251">
        <v>40917.513784722221</v>
      </c>
      <c r="B1251" s="6" t="s">
        <v>5762</v>
      </c>
      <c r="C1251" s="7" t="s">
        <v>5782</v>
      </c>
      <c r="D1251" s="4">
        <v>1</v>
      </c>
      <c r="E1251" s="4">
        <v>1</v>
      </c>
      <c r="F1251">
        <v>1</v>
      </c>
      <c r="G1251">
        <v>1</v>
      </c>
      <c r="H1251">
        <v>1</v>
      </c>
      <c r="I1251">
        <v>1</v>
      </c>
      <c r="J1251">
        <v>1</v>
      </c>
      <c r="K1251">
        <v>1</v>
      </c>
      <c r="L1251">
        <v>1</v>
      </c>
      <c r="M1251">
        <v>1</v>
      </c>
      <c r="N1251">
        <v>1</v>
      </c>
      <c r="O1251" s="4" t="s">
        <v>10634</v>
      </c>
      <c r="P1251" t="s">
        <v>10679</v>
      </c>
      <c r="Q1251">
        <v>38.716670000000001</v>
      </c>
      <c r="R1251">
        <v>-9.1333300000000008</v>
      </c>
    </row>
    <row r="1252" spans="1:18">
      <c r="A1252">
        <v>40917.514143518521</v>
      </c>
      <c r="B1252" s="6" t="s">
        <v>5762</v>
      </c>
      <c r="C1252" s="7" t="s">
        <v>5783</v>
      </c>
      <c r="D1252" s="4">
        <v>2</v>
      </c>
      <c r="E1252" s="4">
        <v>3</v>
      </c>
      <c r="F1252">
        <v>5</v>
      </c>
      <c r="G1252">
        <v>3</v>
      </c>
      <c r="H1252">
        <v>5</v>
      </c>
      <c r="I1252">
        <v>4</v>
      </c>
      <c r="J1252">
        <v>3</v>
      </c>
      <c r="K1252">
        <v>5</v>
      </c>
      <c r="L1252">
        <v>5</v>
      </c>
      <c r="M1252">
        <v>5</v>
      </c>
      <c r="N1252">
        <v>5</v>
      </c>
      <c r="O1252" s="4" t="s">
        <v>10634</v>
      </c>
      <c r="P1252" t="s">
        <v>10679</v>
      </c>
      <c r="Q1252">
        <v>38.716670000000001</v>
      </c>
      <c r="R1252">
        <v>-9.1333300000000008</v>
      </c>
    </row>
    <row r="1253" spans="1:18">
      <c r="A1253">
        <v>40917.519050925926</v>
      </c>
      <c r="B1253" s="6" t="s">
        <v>5762</v>
      </c>
      <c r="C1253" s="7" t="s">
        <v>5784</v>
      </c>
      <c r="D1253" s="4">
        <v>1</v>
      </c>
      <c r="E1253" s="4">
        <v>4</v>
      </c>
      <c r="F1253">
        <v>4</v>
      </c>
      <c r="G1253">
        <v>3</v>
      </c>
      <c r="H1253">
        <v>5</v>
      </c>
      <c r="I1253">
        <v>4</v>
      </c>
      <c r="J1253">
        <v>4</v>
      </c>
      <c r="K1253">
        <v>5</v>
      </c>
      <c r="L1253">
        <v>5</v>
      </c>
      <c r="M1253">
        <v>4</v>
      </c>
      <c r="N1253">
        <v>5</v>
      </c>
      <c r="O1253" s="4" t="s">
        <v>10634</v>
      </c>
      <c r="P1253" t="s">
        <v>10679</v>
      </c>
      <c r="Q1253">
        <v>38.716670000000001</v>
      </c>
      <c r="R1253">
        <v>-9.1333300000000008</v>
      </c>
    </row>
    <row r="1254" spans="1:18">
      <c r="A1254">
        <v>40917.526620370372</v>
      </c>
      <c r="B1254" s="6" t="s">
        <v>5762</v>
      </c>
      <c r="C1254" s="7" t="s">
        <v>5785</v>
      </c>
      <c r="D1254" s="4">
        <v>4</v>
      </c>
      <c r="E1254" s="4">
        <v>4</v>
      </c>
      <c r="F1254">
        <v>4</v>
      </c>
      <c r="G1254">
        <v>4</v>
      </c>
      <c r="H1254">
        <v>4</v>
      </c>
      <c r="I1254">
        <v>4</v>
      </c>
      <c r="J1254">
        <v>4</v>
      </c>
      <c r="K1254">
        <v>4</v>
      </c>
      <c r="L1254">
        <v>5</v>
      </c>
      <c r="M1254">
        <v>4</v>
      </c>
      <c r="N1254">
        <v>4</v>
      </c>
      <c r="O1254" s="4" t="s">
        <v>10634</v>
      </c>
      <c r="P1254" t="s">
        <v>10706</v>
      </c>
      <c r="Q1254">
        <v>38.5244</v>
      </c>
      <c r="R1254">
        <v>-8.8881999999999994</v>
      </c>
    </row>
    <row r="1255" spans="1:18">
      <c r="A1255">
        <v>40917.527129629627</v>
      </c>
      <c r="B1255" s="6" t="s">
        <v>5762</v>
      </c>
      <c r="C1255" s="7" t="s">
        <v>5786</v>
      </c>
      <c r="D1255" s="4">
        <v>4</v>
      </c>
      <c r="E1255" s="4">
        <v>4</v>
      </c>
      <c r="F1255">
        <v>4</v>
      </c>
      <c r="G1255">
        <v>4</v>
      </c>
      <c r="H1255">
        <v>4</v>
      </c>
      <c r="I1255">
        <v>4</v>
      </c>
      <c r="J1255">
        <v>4</v>
      </c>
      <c r="K1255">
        <v>5</v>
      </c>
      <c r="L1255">
        <v>4</v>
      </c>
      <c r="M1255">
        <v>4</v>
      </c>
      <c r="N1255">
        <v>4</v>
      </c>
      <c r="O1255" s="4" t="s">
        <v>10634</v>
      </c>
      <c r="P1255" t="s">
        <v>10806</v>
      </c>
      <c r="Q1255">
        <v>41.149610000000003</v>
      </c>
      <c r="R1255">
        <v>-8.6109899999999993</v>
      </c>
    </row>
    <row r="1256" spans="1:18">
      <c r="A1256">
        <v>40917.529282407406</v>
      </c>
      <c r="B1256" s="6" t="s">
        <v>5762</v>
      </c>
      <c r="C1256" s="7" t="s">
        <v>5787</v>
      </c>
      <c r="D1256" s="4">
        <v>3</v>
      </c>
      <c r="E1256" s="4">
        <v>3</v>
      </c>
      <c r="F1256">
        <v>3</v>
      </c>
      <c r="G1256">
        <v>3</v>
      </c>
      <c r="H1256">
        <v>4</v>
      </c>
      <c r="I1256">
        <v>4</v>
      </c>
      <c r="J1256">
        <v>5</v>
      </c>
      <c r="K1256">
        <v>4</v>
      </c>
      <c r="L1256">
        <v>4</v>
      </c>
      <c r="M1256">
        <v>4</v>
      </c>
      <c r="N1256">
        <v>4</v>
      </c>
      <c r="O1256" s="4" t="s">
        <v>10634</v>
      </c>
      <c r="P1256" t="s">
        <v>10635</v>
      </c>
      <c r="Q1256">
        <v>38.753819999999997</v>
      </c>
      <c r="R1256">
        <v>-9.2308299999999992</v>
      </c>
    </row>
    <row r="1257" spans="1:18">
      <c r="A1257">
        <v>40917.529606481483</v>
      </c>
      <c r="B1257" s="6" t="s">
        <v>5762</v>
      </c>
      <c r="C1257" s="7" t="s">
        <v>5788</v>
      </c>
      <c r="D1257" s="4">
        <v>1</v>
      </c>
      <c r="E1257" s="4">
        <v>1</v>
      </c>
      <c r="F1257">
        <v>1</v>
      </c>
      <c r="G1257">
        <v>1</v>
      </c>
      <c r="H1257">
        <v>4</v>
      </c>
      <c r="I1257">
        <v>4</v>
      </c>
      <c r="J1257">
        <v>1</v>
      </c>
      <c r="K1257">
        <v>4</v>
      </c>
      <c r="L1257">
        <v>4</v>
      </c>
      <c r="M1257">
        <v>4</v>
      </c>
      <c r="N1257">
        <v>4</v>
      </c>
      <c r="O1257" s="4" t="s">
        <v>10634</v>
      </c>
      <c r="P1257" t="s">
        <v>10679</v>
      </c>
      <c r="Q1257">
        <v>38.716670000000001</v>
      </c>
      <c r="R1257">
        <v>-9.1333300000000008</v>
      </c>
    </row>
    <row r="1258" spans="1:18">
      <c r="A1258">
        <v>40917.532268518517</v>
      </c>
      <c r="B1258" s="6" t="s">
        <v>5762</v>
      </c>
      <c r="C1258" s="7" t="s">
        <v>5789</v>
      </c>
      <c r="D1258" s="4">
        <v>3</v>
      </c>
      <c r="E1258" s="4">
        <v>3</v>
      </c>
      <c r="F1258">
        <v>4</v>
      </c>
      <c r="G1258">
        <v>4</v>
      </c>
      <c r="H1258">
        <v>4</v>
      </c>
      <c r="I1258">
        <v>2</v>
      </c>
      <c r="J1258">
        <v>4</v>
      </c>
      <c r="K1258">
        <v>4</v>
      </c>
      <c r="L1258">
        <v>4</v>
      </c>
      <c r="M1258">
        <v>4</v>
      </c>
      <c r="N1258">
        <v>5</v>
      </c>
      <c r="O1258" s="4" t="s">
        <v>10634</v>
      </c>
      <c r="P1258" t="s">
        <v>10679</v>
      </c>
      <c r="Q1258">
        <v>38.716670000000001</v>
      </c>
      <c r="R1258">
        <v>-9.1333300000000008</v>
      </c>
    </row>
    <row r="1259" spans="1:18">
      <c r="A1259">
        <v>40917.534849537034</v>
      </c>
      <c r="B1259" s="6" t="s">
        <v>5762</v>
      </c>
      <c r="C1259" s="7" t="s">
        <v>5790</v>
      </c>
      <c r="D1259" s="4">
        <v>4</v>
      </c>
      <c r="E1259" s="4">
        <v>4</v>
      </c>
      <c r="F1259">
        <v>4</v>
      </c>
      <c r="G1259">
        <v>4</v>
      </c>
      <c r="H1259">
        <v>1</v>
      </c>
      <c r="I1259">
        <v>1</v>
      </c>
      <c r="J1259">
        <v>2</v>
      </c>
      <c r="K1259">
        <v>3</v>
      </c>
      <c r="L1259">
        <v>3</v>
      </c>
      <c r="M1259">
        <v>3</v>
      </c>
      <c r="N1259">
        <v>4</v>
      </c>
      <c r="O1259" s="4" t="s">
        <v>10634</v>
      </c>
      <c r="P1259" t="s">
        <v>10706</v>
      </c>
      <c r="Q1259">
        <v>38.5244</v>
      </c>
      <c r="R1259">
        <v>-8.8881999999999994</v>
      </c>
    </row>
    <row r="1260" spans="1:18">
      <c r="A1260">
        <v>40917.536006944443</v>
      </c>
      <c r="B1260" s="6" t="s">
        <v>5762</v>
      </c>
      <c r="C1260" s="7" t="s">
        <v>4911</v>
      </c>
      <c r="D1260" s="4">
        <v>3</v>
      </c>
      <c r="E1260" s="4">
        <v>3</v>
      </c>
      <c r="F1260">
        <v>3</v>
      </c>
      <c r="G1260">
        <v>4</v>
      </c>
      <c r="H1260">
        <v>5</v>
      </c>
      <c r="I1260">
        <v>3</v>
      </c>
      <c r="J1260">
        <v>3</v>
      </c>
      <c r="K1260">
        <v>4</v>
      </c>
      <c r="L1260">
        <v>5</v>
      </c>
      <c r="M1260">
        <v>5</v>
      </c>
      <c r="N1260">
        <v>4</v>
      </c>
      <c r="O1260" s="4" t="s">
        <v>10634</v>
      </c>
      <c r="P1260" t="s">
        <v>10806</v>
      </c>
      <c r="Q1260">
        <v>41.149610000000003</v>
      </c>
      <c r="R1260">
        <v>-8.6109899999999993</v>
      </c>
    </row>
    <row r="1261" spans="1:18">
      <c r="A1261">
        <v>40917.54111111111</v>
      </c>
      <c r="B1261" s="6" t="s">
        <v>5762</v>
      </c>
      <c r="C1261" s="7" t="s">
        <v>5791</v>
      </c>
      <c r="D1261" s="4">
        <v>5</v>
      </c>
      <c r="E1261" s="4">
        <v>5</v>
      </c>
      <c r="F1261">
        <v>5</v>
      </c>
      <c r="G1261">
        <v>1</v>
      </c>
      <c r="H1261">
        <v>3</v>
      </c>
      <c r="I1261">
        <v>5</v>
      </c>
      <c r="J1261">
        <v>3</v>
      </c>
      <c r="K1261">
        <v>5</v>
      </c>
      <c r="L1261">
        <v>5</v>
      </c>
      <c r="M1261">
        <v>5</v>
      </c>
      <c r="N1261">
        <v>5</v>
      </c>
      <c r="O1261" s="4" t="s">
        <v>10634</v>
      </c>
      <c r="P1261" t="s">
        <v>10706</v>
      </c>
      <c r="Q1261">
        <v>38.5244</v>
      </c>
      <c r="R1261">
        <v>-8.8881999999999994</v>
      </c>
    </row>
    <row r="1262" spans="1:18">
      <c r="A1262">
        <v>40917.565671296295</v>
      </c>
      <c r="B1262" s="6" t="s">
        <v>5762</v>
      </c>
      <c r="C1262" s="7" t="s">
        <v>4676</v>
      </c>
      <c r="D1262" s="4">
        <v>4</v>
      </c>
      <c r="E1262" s="4">
        <v>3</v>
      </c>
      <c r="F1262">
        <v>3</v>
      </c>
      <c r="G1262">
        <v>5</v>
      </c>
      <c r="H1262">
        <v>5</v>
      </c>
      <c r="I1262">
        <v>4</v>
      </c>
      <c r="J1262">
        <v>4</v>
      </c>
      <c r="K1262">
        <v>5</v>
      </c>
      <c r="L1262">
        <v>5</v>
      </c>
      <c r="M1262">
        <v>4</v>
      </c>
      <c r="N1262">
        <v>5</v>
      </c>
      <c r="O1262" s="4" t="s">
        <v>10634</v>
      </c>
      <c r="P1262" t="s">
        <v>10806</v>
      </c>
      <c r="Q1262">
        <v>41.149610000000003</v>
      </c>
      <c r="R1262">
        <v>-8.6109899999999993</v>
      </c>
    </row>
    <row r="1263" spans="1:18">
      <c r="A1263">
        <v>40917.663124999999</v>
      </c>
      <c r="B1263" s="6" t="s">
        <v>5762</v>
      </c>
      <c r="C1263" s="7" t="s">
        <v>5792</v>
      </c>
      <c r="D1263" s="4">
        <v>3</v>
      </c>
      <c r="E1263" s="4">
        <v>3</v>
      </c>
      <c r="F1263">
        <v>3</v>
      </c>
      <c r="G1263">
        <v>3</v>
      </c>
      <c r="H1263">
        <v>3</v>
      </c>
      <c r="I1263">
        <v>3</v>
      </c>
      <c r="J1263">
        <v>3</v>
      </c>
      <c r="K1263">
        <v>3</v>
      </c>
      <c r="L1263">
        <v>3</v>
      </c>
      <c r="M1263">
        <v>3</v>
      </c>
      <c r="N1263">
        <v>3</v>
      </c>
      <c r="O1263" s="4" t="s">
        <v>10634</v>
      </c>
      <c r="P1263" t="s">
        <v>10724</v>
      </c>
      <c r="Q1263">
        <v>41.550319999999999</v>
      </c>
      <c r="R1263">
        <v>-8.4200499999999998</v>
      </c>
    </row>
    <row r="1264" spans="1:18">
      <c r="A1264">
        <v>40917.601678240739</v>
      </c>
      <c r="B1264" s="6" t="s">
        <v>5762</v>
      </c>
      <c r="C1264" s="7" t="s">
        <v>5793</v>
      </c>
      <c r="D1264" s="4">
        <v>5</v>
      </c>
      <c r="E1264" s="4">
        <v>5</v>
      </c>
      <c r="F1264">
        <v>5</v>
      </c>
      <c r="G1264">
        <v>5</v>
      </c>
      <c r="H1264">
        <v>5</v>
      </c>
      <c r="I1264">
        <v>5</v>
      </c>
      <c r="J1264">
        <v>5</v>
      </c>
      <c r="K1264">
        <v>5</v>
      </c>
      <c r="L1264">
        <v>5</v>
      </c>
      <c r="M1264">
        <v>5</v>
      </c>
      <c r="N1264">
        <v>5</v>
      </c>
      <c r="O1264" s="4" t="s">
        <v>10634</v>
      </c>
      <c r="P1264" t="s">
        <v>10706</v>
      </c>
      <c r="Q1264">
        <v>38.5244</v>
      </c>
      <c r="R1264">
        <v>-8.8881999999999994</v>
      </c>
    </row>
    <row r="1265" spans="1:18">
      <c r="A1265">
        <v>40917.605219907404</v>
      </c>
      <c r="B1265" s="6" t="s">
        <v>5762</v>
      </c>
      <c r="C1265" s="7" t="s">
        <v>5794</v>
      </c>
      <c r="D1265" s="4">
        <v>4</v>
      </c>
      <c r="E1265" s="4">
        <v>1</v>
      </c>
      <c r="F1265">
        <v>4</v>
      </c>
      <c r="G1265">
        <v>2</v>
      </c>
      <c r="H1265">
        <v>4</v>
      </c>
      <c r="I1265">
        <v>5</v>
      </c>
      <c r="J1265">
        <v>4</v>
      </c>
      <c r="K1265">
        <v>4</v>
      </c>
      <c r="L1265">
        <v>5</v>
      </c>
      <c r="M1265">
        <v>5</v>
      </c>
      <c r="N1265">
        <v>5</v>
      </c>
      <c r="O1265" s="4" t="s">
        <v>10622</v>
      </c>
      <c r="P1265" t="s">
        <v>10623</v>
      </c>
      <c r="Q1265">
        <v>47.366669999999999</v>
      </c>
      <c r="R1265">
        <v>8.5500000000000007</v>
      </c>
    </row>
    <row r="1266" spans="1:18">
      <c r="A1266">
        <v>40917.60733796296</v>
      </c>
      <c r="B1266" s="6" t="s">
        <v>5762</v>
      </c>
      <c r="C1266" s="7" t="s">
        <v>5795</v>
      </c>
      <c r="D1266" s="4">
        <v>4</v>
      </c>
      <c r="E1266" s="4">
        <v>5</v>
      </c>
      <c r="F1266">
        <v>4</v>
      </c>
      <c r="G1266">
        <v>1</v>
      </c>
      <c r="H1266">
        <v>5</v>
      </c>
      <c r="I1266">
        <v>3</v>
      </c>
      <c r="J1266">
        <v>3</v>
      </c>
      <c r="K1266">
        <v>5</v>
      </c>
      <c r="L1266">
        <v>4</v>
      </c>
      <c r="M1266">
        <v>5</v>
      </c>
      <c r="N1266">
        <v>5</v>
      </c>
      <c r="O1266" s="4" t="s">
        <v>10634</v>
      </c>
      <c r="P1266" t="s">
        <v>10679</v>
      </c>
      <c r="Q1266">
        <v>38.716670000000001</v>
      </c>
      <c r="R1266">
        <v>-9.1333300000000008</v>
      </c>
    </row>
    <row r="1267" spans="1:18">
      <c r="A1267">
        <v>40917.800138888888</v>
      </c>
      <c r="B1267" s="6" t="s">
        <v>5762</v>
      </c>
      <c r="C1267" s="7" t="s">
        <v>5796</v>
      </c>
      <c r="D1267" s="4">
        <v>4</v>
      </c>
      <c r="E1267" s="4">
        <v>5</v>
      </c>
      <c r="F1267">
        <v>5</v>
      </c>
      <c r="G1267">
        <v>3</v>
      </c>
      <c r="H1267">
        <v>4</v>
      </c>
      <c r="I1267">
        <v>4</v>
      </c>
      <c r="J1267">
        <v>4</v>
      </c>
      <c r="K1267">
        <v>4</v>
      </c>
      <c r="L1267">
        <v>4</v>
      </c>
      <c r="M1267">
        <v>4</v>
      </c>
      <c r="N1267">
        <v>4</v>
      </c>
      <c r="O1267" s="4" t="s">
        <v>10634</v>
      </c>
      <c r="P1267" t="s">
        <v>10806</v>
      </c>
      <c r="Q1267">
        <v>41.149610000000003</v>
      </c>
      <c r="R1267">
        <v>-8.6109899999999993</v>
      </c>
    </row>
    <row r="1268" spans="1:18">
      <c r="A1268">
        <v>40917.561111111114</v>
      </c>
      <c r="B1268" s="6" t="s">
        <v>5762</v>
      </c>
      <c r="C1268" s="7" t="s">
        <v>5797</v>
      </c>
      <c r="D1268" s="4">
        <v>2</v>
      </c>
      <c r="E1268" s="4">
        <v>4</v>
      </c>
      <c r="F1268">
        <v>5</v>
      </c>
      <c r="G1268">
        <v>4</v>
      </c>
      <c r="H1268">
        <v>4</v>
      </c>
      <c r="I1268">
        <v>3</v>
      </c>
      <c r="J1268">
        <v>4</v>
      </c>
      <c r="K1268">
        <v>3</v>
      </c>
      <c r="L1268">
        <v>4</v>
      </c>
      <c r="M1268">
        <v>3</v>
      </c>
      <c r="N1268">
        <v>5</v>
      </c>
      <c r="O1268" s="4" t="s">
        <v>10634</v>
      </c>
      <c r="P1268" t="s">
        <v>10635</v>
      </c>
      <c r="Q1268">
        <v>38.753819999999997</v>
      </c>
      <c r="R1268">
        <v>-9.2308299999999992</v>
      </c>
    </row>
    <row r="1269" spans="1:18">
      <c r="A1269">
        <v>40917.578460648147</v>
      </c>
      <c r="B1269" s="6" t="s">
        <v>5762</v>
      </c>
      <c r="C1269" s="7" t="s">
        <v>5798</v>
      </c>
      <c r="D1269" s="4">
        <v>1</v>
      </c>
      <c r="E1269" s="4">
        <v>5</v>
      </c>
      <c r="F1269">
        <v>5</v>
      </c>
      <c r="G1269">
        <v>1</v>
      </c>
      <c r="H1269">
        <v>1</v>
      </c>
      <c r="I1269">
        <v>1</v>
      </c>
      <c r="J1269">
        <v>1</v>
      </c>
      <c r="K1269">
        <v>1</v>
      </c>
      <c r="L1269">
        <v>1</v>
      </c>
      <c r="M1269">
        <v>1</v>
      </c>
      <c r="N1269">
        <v>1</v>
      </c>
      <c r="O1269" s="4" t="s">
        <v>10634</v>
      </c>
      <c r="P1269" t="s">
        <v>10806</v>
      </c>
      <c r="Q1269">
        <v>41.149610000000003</v>
      </c>
      <c r="R1269">
        <v>-8.6109899999999993</v>
      </c>
    </row>
    <row r="1270" spans="1:18">
      <c r="A1270">
        <v>40917.595879629633</v>
      </c>
      <c r="B1270" s="6" t="s">
        <v>5762</v>
      </c>
      <c r="C1270" s="7" t="s">
        <v>5799</v>
      </c>
      <c r="D1270" s="4">
        <v>3</v>
      </c>
      <c r="E1270" s="4">
        <v>5</v>
      </c>
      <c r="F1270">
        <v>3</v>
      </c>
      <c r="G1270">
        <v>3</v>
      </c>
      <c r="H1270">
        <v>3</v>
      </c>
      <c r="I1270">
        <v>5</v>
      </c>
      <c r="J1270">
        <v>2</v>
      </c>
      <c r="K1270">
        <v>5</v>
      </c>
      <c r="L1270">
        <v>5</v>
      </c>
      <c r="M1270">
        <v>3</v>
      </c>
      <c r="N1270">
        <v>5</v>
      </c>
      <c r="O1270" s="4" t="s">
        <v>10604</v>
      </c>
      <c r="P1270" t="s">
        <v>10674</v>
      </c>
      <c r="Q1270">
        <v>43.296950000000002</v>
      </c>
      <c r="R1270">
        <v>5.3810700000000002</v>
      </c>
    </row>
    <row r="1271" spans="1:18">
      <c r="A1271">
        <v>40917.617534722223</v>
      </c>
      <c r="B1271" s="6" t="s">
        <v>5762</v>
      </c>
      <c r="C1271" s="7" t="s">
        <v>5800</v>
      </c>
      <c r="D1271" s="4">
        <v>3</v>
      </c>
      <c r="E1271" s="4">
        <v>3</v>
      </c>
      <c r="F1271">
        <v>3</v>
      </c>
      <c r="G1271">
        <v>3</v>
      </c>
      <c r="H1271">
        <v>4</v>
      </c>
      <c r="I1271">
        <v>5</v>
      </c>
      <c r="J1271">
        <v>5</v>
      </c>
      <c r="K1271">
        <v>5</v>
      </c>
      <c r="L1271">
        <v>4</v>
      </c>
      <c r="M1271">
        <v>4</v>
      </c>
      <c r="N1271">
        <v>5</v>
      </c>
      <c r="O1271" s="4" t="s">
        <v>10618</v>
      </c>
      <c r="P1271" t="s">
        <v>10619</v>
      </c>
      <c r="Q1271">
        <v>41.894739999999999</v>
      </c>
      <c r="R1271">
        <v>12.4839</v>
      </c>
    </row>
    <row r="1272" spans="1:18">
      <c r="A1272">
        <v>40917.64508101852</v>
      </c>
      <c r="B1272" s="6" t="s">
        <v>5762</v>
      </c>
      <c r="C1272" s="7" t="s">
        <v>5801</v>
      </c>
      <c r="D1272" s="4">
        <v>4</v>
      </c>
      <c r="E1272" s="4">
        <v>3</v>
      </c>
      <c r="F1272">
        <v>3</v>
      </c>
      <c r="G1272">
        <v>3</v>
      </c>
      <c r="H1272">
        <v>4</v>
      </c>
      <c r="I1272">
        <v>3</v>
      </c>
      <c r="J1272">
        <v>3</v>
      </c>
      <c r="K1272">
        <v>5</v>
      </c>
      <c r="L1272">
        <v>3</v>
      </c>
      <c r="M1272">
        <v>3</v>
      </c>
      <c r="N1272">
        <v>3</v>
      </c>
      <c r="O1272" s="4" t="s">
        <v>10851</v>
      </c>
      <c r="P1272" t="s">
        <v>10878</v>
      </c>
      <c r="Q1272">
        <v>60.169519999999999</v>
      </c>
      <c r="R1272">
        <v>24.935449999999999</v>
      </c>
    </row>
    <row r="1273" spans="1:18">
      <c r="A1273">
        <v>40917.681504629632</v>
      </c>
      <c r="B1273" s="6" t="s">
        <v>5762</v>
      </c>
      <c r="C1273" s="7" t="s">
        <v>5802</v>
      </c>
      <c r="D1273" s="4">
        <v>3</v>
      </c>
      <c r="E1273" s="4">
        <v>3</v>
      </c>
      <c r="F1273">
        <v>4</v>
      </c>
      <c r="G1273">
        <v>3</v>
      </c>
      <c r="H1273">
        <v>3</v>
      </c>
      <c r="I1273">
        <v>4</v>
      </c>
      <c r="J1273">
        <v>5</v>
      </c>
      <c r="K1273">
        <v>5</v>
      </c>
      <c r="L1273">
        <v>5</v>
      </c>
      <c r="M1273">
        <v>5</v>
      </c>
      <c r="N1273">
        <v>5</v>
      </c>
      <c r="O1273" s="4" t="s">
        <v>10614</v>
      </c>
      <c r="P1273" t="s">
        <v>10631</v>
      </c>
      <c r="Q1273">
        <v>29.763280000000002</v>
      </c>
      <c r="R1273">
        <v>-95.36327</v>
      </c>
    </row>
    <row r="1274" spans="1:18">
      <c r="A1274">
        <v>40917.696435185186</v>
      </c>
      <c r="B1274" s="6" t="s">
        <v>5762</v>
      </c>
      <c r="C1274" s="7" t="s">
        <v>5803</v>
      </c>
      <c r="D1274" s="4">
        <v>3</v>
      </c>
      <c r="E1274" s="4">
        <v>3</v>
      </c>
      <c r="F1274">
        <v>4</v>
      </c>
      <c r="G1274">
        <v>3</v>
      </c>
      <c r="H1274">
        <v>4</v>
      </c>
      <c r="I1274">
        <v>3</v>
      </c>
      <c r="J1274">
        <v>3</v>
      </c>
      <c r="K1274">
        <v>5</v>
      </c>
      <c r="L1274">
        <v>4</v>
      </c>
      <c r="M1274">
        <v>4</v>
      </c>
      <c r="N1274">
        <v>4</v>
      </c>
      <c r="O1274" s="4" t="s">
        <v>10890</v>
      </c>
      <c r="P1274" t="s">
        <v>10891</v>
      </c>
      <c r="Q1274">
        <v>-8.8368199999999995</v>
      </c>
      <c r="R1274">
        <v>13.23432</v>
      </c>
    </row>
    <row r="1275" spans="1:18">
      <c r="A1275">
        <v>40917.634872685187</v>
      </c>
      <c r="B1275" s="6" t="s">
        <v>5762</v>
      </c>
      <c r="C1275" s="7" t="s">
        <v>4701</v>
      </c>
      <c r="D1275" s="4">
        <v>3</v>
      </c>
      <c r="E1275" s="4">
        <v>4</v>
      </c>
      <c r="F1275">
        <v>3</v>
      </c>
      <c r="G1275">
        <v>2</v>
      </c>
      <c r="H1275">
        <v>4</v>
      </c>
      <c r="I1275">
        <v>2</v>
      </c>
      <c r="J1275">
        <v>4</v>
      </c>
      <c r="K1275">
        <v>5</v>
      </c>
      <c r="L1275">
        <v>5</v>
      </c>
      <c r="M1275">
        <v>4</v>
      </c>
      <c r="N1275">
        <v>5</v>
      </c>
      <c r="O1275" s="4" t="s">
        <v>10614</v>
      </c>
      <c r="P1275" t="s">
        <v>10636</v>
      </c>
      <c r="Q1275">
        <v>40.714269999999999</v>
      </c>
      <c r="R1275">
        <v>-74.005970000000005</v>
      </c>
    </row>
    <row r="1276" spans="1:18">
      <c r="A1276">
        <v>40917.717673611114</v>
      </c>
      <c r="B1276" s="6" t="s">
        <v>5762</v>
      </c>
      <c r="C1276" s="7" t="s">
        <v>5804</v>
      </c>
      <c r="D1276" s="4">
        <v>4</v>
      </c>
      <c r="E1276" s="4">
        <v>3</v>
      </c>
      <c r="F1276">
        <v>3</v>
      </c>
      <c r="G1276">
        <v>4</v>
      </c>
      <c r="H1276">
        <v>4</v>
      </c>
      <c r="I1276">
        <v>3</v>
      </c>
      <c r="J1276">
        <v>4</v>
      </c>
      <c r="K1276">
        <v>3</v>
      </c>
      <c r="L1276">
        <v>3</v>
      </c>
      <c r="M1276">
        <v>1</v>
      </c>
      <c r="N1276">
        <v>3</v>
      </c>
      <c r="O1276" s="4" t="s">
        <v>10622</v>
      </c>
      <c r="P1276" t="s">
        <v>10898</v>
      </c>
      <c r="Q1276">
        <v>46.948090000000001</v>
      </c>
      <c r="R1276">
        <v>7.4474400000000003</v>
      </c>
    </row>
    <row r="1277" spans="1:18">
      <c r="A1277">
        <v>40917.744027777779</v>
      </c>
      <c r="B1277" s="6" t="s">
        <v>5762</v>
      </c>
      <c r="C1277" s="7" t="s">
        <v>5805</v>
      </c>
      <c r="D1277" s="4">
        <v>5</v>
      </c>
      <c r="E1277" s="4">
        <v>5</v>
      </c>
      <c r="F1277">
        <v>5</v>
      </c>
      <c r="G1277">
        <v>3</v>
      </c>
      <c r="H1277">
        <v>5</v>
      </c>
      <c r="I1277">
        <v>5</v>
      </c>
      <c r="J1277">
        <v>5</v>
      </c>
      <c r="K1277">
        <v>5</v>
      </c>
      <c r="L1277">
        <v>5</v>
      </c>
      <c r="M1277">
        <v>5</v>
      </c>
      <c r="N1277">
        <v>5</v>
      </c>
      <c r="O1277" s="4" t="s">
        <v>10598</v>
      </c>
      <c r="P1277" t="s">
        <v>10651</v>
      </c>
      <c r="Q1277">
        <v>52.524369999999998</v>
      </c>
      <c r="R1277">
        <v>13.41053</v>
      </c>
    </row>
    <row r="1278" spans="1:18">
      <c r="A1278">
        <v>40917.860868055555</v>
      </c>
      <c r="B1278" s="6" t="s">
        <v>5762</v>
      </c>
      <c r="C1278" s="7" t="s">
        <v>5806</v>
      </c>
      <c r="D1278" s="4">
        <v>5</v>
      </c>
      <c r="E1278" s="4">
        <v>5</v>
      </c>
      <c r="F1278">
        <v>5</v>
      </c>
      <c r="G1278">
        <v>4</v>
      </c>
      <c r="H1278">
        <v>5</v>
      </c>
      <c r="I1278">
        <v>5</v>
      </c>
      <c r="J1278">
        <v>5</v>
      </c>
      <c r="K1278">
        <v>5</v>
      </c>
      <c r="L1278">
        <v>5</v>
      </c>
      <c r="M1278">
        <v>5</v>
      </c>
      <c r="N1278">
        <v>5</v>
      </c>
      <c r="O1278" s="4" t="s">
        <v>10607</v>
      </c>
      <c r="P1278" t="s">
        <v>10612</v>
      </c>
      <c r="Q1278">
        <v>45.411169999999998</v>
      </c>
      <c r="R1278">
        <v>-75.698120000000003</v>
      </c>
    </row>
    <row r="1279" spans="1:18">
      <c r="A1279">
        <v>40917.802916666667</v>
      </c>
      <c r="B1279" s="6" t="s">
        <v>5762</v>
      </c>
      <c r="C1279" s="7" t="s">
        <v>5807</v>
      </c>
      <c r="D1279" s="4">
        <v>5</v>
      </c>
      <c r="E1279" s="4">
        <v>3</v>
      </c>
      <c r="F1279">
        <v>4</v>
      </c>
      <c r="G1279">
        <v>5</v>
      </c>
      <c r="H1279">
        <v>5</v>
      </c>
      <c r="I1279">
        <v>4</v>
      </c>
      <c r="J1279">
        <v>3</v>
      </c>
      <c r="K1279">
        <v>5</v>
      </c>
      <c r="L1279">
        <v>4</v>
      </c>
      <c r="M1279">
        <v>4</v>
      </c>
      <c r="N1279">
        <v>5</v>
      </c>
      <c r="O1279" s="4" t="s">
        <v>10614</v>
      </c>
      <c r="P1279" t="s">
        <v>10636</v>
      </c>
      <c r="Q1279">
        <v>40.714269999999999</v>
      </c>
      <c r="R1279">
        <v>-74.005970000000005</v>
      </c>
    </row>
    <row r="1280" spans="1:18">
      <c r="A1280">
        <v>40917.819027777776</v>
      </c>
      <c r="B1280" s="6" t="s">
        <v>5762</v>
      </c>
      <c r="C1280" s="7" t="s">
        <v>5808</v>
      </c>
      <c r="D1280" s="4">
        <v>5</v>
      </c>
      <c r="E1280" s="4">
        <v>5</v>
      </c>
      <c r="F1280">
        <v>5</v>
      </c>
      <c r="G1280">
        <v>1</v>
      </c>
      <c r="H1280">
        <v>5</v>
      </c>
      <c r="I1280">
        <v>3</v>
      </c>
      <c r="J1280">
        <v>1</v>
      </c>
      <c r="K1280">
        <v>5</v>
      </c>
      <c r="L1280">
        <v>5</v>
      </c>
      <c r="M1280">
        <v>3</v>
      </c>
      <c r="N1280">
        <v>3</v>
      </c>
      <c r="O1280" s="4" t="s">
        <v>10646</v>
      </c>
      <c r="P1280" t="s">
        <v>10765</v>
      </c>
      <c r="Q1280">
        <v>3.1412</v>
      </c>
      <c r="R1280">
        <v>101.68653</v>
      </c>
    </row>
    <row r="1281" spans="1:18">
      <c r="A1281">
        <v>40917.606620370374</v>
      </c>
      <c r="B1281" s="6" t="s">
        <v>5762</v>
      </c>
      <c r="C1281" s="7" t="s">
        <v>5082</v>
      </c>
      <c r="D1281" s="4">
        <v>4</v>
      </c>
      <c r="E1281" s="4">
        <v>4</v>
      </c>
      <c r="F1281">
        <v>4</v>
      </c>
      <c r="G1281">
        <v>2</v>
      </c>
      <c r="H1281">
        <v>2</v>
      </c>
      <c r="I1281">
        <v>1</v>
      </c>
      <c r="J1281">
        <v>3</v>
      </c>
      <c r="K1281">
        <v>5</v>
      </c>
      <c r="L1281">
        <v>5</v>
      </c>
      <c r="M1281">
        <v>3</v>
      </c>
      <c r="N1281">
        <v>4</v>
      </c>
      <c r="O1281" s="4" t="s">
        <v>10607</v>
      </c>
      <c r="P1281" t="s">
        <v>10624</v>
      </c>
      <c r="Q1281">
        <v>43.700110000000002</v>
      </c>
      <c r="R1281">
        <v>-79.416300000000007</v>
      </c>
    </row>
    <row r="1282" spans="1:18">
      <c r="A1282">
        <v>40917.899675925924</v>
      </c>
      <c r="B1282" s="6" t="s">
        <v>5762</v>
      </c>
      <c r="C1282" s="7" t="s">
        <v>5809</v>
      </c>
      <c r="D1282" s="4">
        <v>3</v>
      </c>
      <c r="E1282" s="4">
        <v>4</v>
      </c>
      <c r="F1282">
        <v>5</v>
      </c>
      <c r="G1282">
        <v>4</v>
      </c>
      <c r="H1282">
        <v>3</v>
      </c>
      <c r="I1282">
        <v>4</v>
      </c>
      <c r="J1282">
        <v>3</v>
      </c>
      <c r="K1282">
        <v>4</v>
      </c>
      <c r="L1282">
        <v>5</v>
      </c>
      <c r="M1282">
        <v>3</v>
      </c>
      <c r="N1282">
        <v>4</v>
      </c>
      <c r="O1282" s="4" t="s">
        <v>10634</v>
      </c>
      <c r="P1282" t="s">
        <v>10679</v>
      </c>
      <c r="Q1282">
        <v>38.716670000000001</v>
      </c>
      <c r="R1282">
        <v>-9.1333300000000008</v>
      </c>
    </row>
    <row r="1283" spans="1:18">
      <c r="A1283">
        <v>40917.910451388889</v>
      </c>
      <c r="B1283" s="6" t="s">
        <v>5762</v>
      </c>
      <c r="C1283" s="7" t="s">
        <v>5810</v>
      </c>
      <c r="D1283" s="4">
        <v>5</v>
      </c>
      <c r="E1283" s="4">
        <v>5</v>
      </c>
      <c r="F1283">
        <v>5</v>
      </c>
      <c r="G1283">
        <v>1</v>
      </c>
      <c r="H1283">
        <v>5</v>
      </c>
      <c r="I1283">
        <v>5</v>
      </c>
      <c r="J1283">
        <v>5</v>
      </c>
      <c r="K1283">
        <v>5</v>
      </c>
      <c r="L1283">
        <v>5</v>
      </c>
      <c r="M1283">
        <v>5</v>
      </c>
      <c r="N1283">
        <v>5</v>
      </c>
      <c r="O1283" s="4" t="s">
        <v>10614</v>
      </c>
      <c r="P1283" t="s">
        <v>10628</v>
      </c>
      <c r="Q1283">
        <v>41.850029999999997</v>
      </c>
      <c r="R1283">
        <v>-87.650049999999993</v>
      </c>
    </row>
    <row r="1284" spans="1:18">
      <c r="A1284">
        <v>40917.936099537037</v>
      </c>
      <c r="B1284" s="6" t="s">
        <v>5762</v>
      </c>
      <c r="C1284" s="7" t="s">
        <v>5811</v>
      </c>
      <c r="D1284" s="4">
        <v>4</v>
      </c>
      <c r="E1284" s="4">
        <v>3</v>
      </c>
      <c r="F1284">
        <v>3</v>
      </c>
      <c r="G1284">
        <v>4</v>
      </c>
      <c r="H1284">
        <v>5</v>
      </c>
      <c r="I1284">
        <v>4</v>
      </c>
      <c r="J1284">
        <v>4</v>
      </c>
      <c r="K1284">
        <v>4</v>
      </c>
      <c r="L1284">
        <v>3</v>
      </c>
      <c r="M1284">
        <v>3</v>
      </c>
      <c r="N1284">
        <v>3</v>
      </c>
      <c r="O1284" s="4" t="s">
        <v>10811</v>
      </c>
      <c r="P1284" t="s">
        <v>10812</v>
      </c>
      <c r="Q1284">
        <v>-34.613149999999997</v>
      </c>
      <c r="R1284">
        <v>-58.377229999999997</v>
      </c>
    </row>
    <row r="1285" spans="1:18">
      <c r="A1285">
        <v>40917.938773148147</v>
      </c>
      <c r="B1285" s="6" t="s">
        <v>5762</v>
      </c>
      <c r="C1285" s="7" t="s">
        <v>5812</v>
      </c>
      <c r="D1285" s="4">
        <v>5</v>
      </c>
      <c r="E1285" s="4">
        <v>5</v>
      </c>
      <c r="F1285">
        <v>5</v>
      </c>
      <c r="G1285">
        <v>5</v>
      </c>
      <c r="H1285">
        <v>5</v>
      </c>
      <c r="I1285">
        <v>5</v>
      </c>
      <c r="J1285">
        <v>5</v>
      </c>
      <c r="K1285">
        <v>5</v>
      </c>
      <c r="L1285">
        <v>5</v>
      </c>
      <c r="M1285">
        <v>5</v>
      </c>
      <c r="N1285">
        <v>5</v>
      </c>
      <c r="O1285" s="4" t="s">
        <v>10716</v>
      </c>
      <c r="P1285" t="s">
        <v>10717</v>
      </c>
      <c r="Q1285">
        <v>-37.814</v>
      </c>
      <c r="R1285">
        <v>144.96332000000001</v>
      </c>
    </row>
    <row r="1286" spans="1:18">
      <c r="A1286">
        <v>40917.9687037037</v>
      </c>
      <c r="B1286" s="6" t="s">
        <v>5762</v>
      </c>
      <c r="C1286" s="7" t="s">
        <v>5813</v>
      </c>
      <c r="D1286" s="4">
        <v>3</v>
      </c>
      <c r="E1286" s="4">
        <v>3</v>
      </c>
      <c r="F1286">
        <v>5</v>
      </c>
      <c r="G1286">
        <v>1</v>
      </c>
      <c r="H1286">
        <v>5</v>
      </c>
      <c r="I1286">
        <v>3</v>
      </c>
      <c r="J1286">
        <v>4</v>
      </c>
      <c r="K1286">
        <v>3</v>
      </c>
      <c r="L1286">
        <v>3</v>
      </c>
      <c r="M1286">
        <v>5</v>
      </c>
      <c r="N1286">
        <v>2</v>
      </c>
      <c r="O1286" s="4" t="s">
        <v>10614</v>
      </c>
      <c r="P1286" t="s">
        <v>10636</v>
      </c>
      <c r="Q1286">
        <v>40.714269999999999</v>
      </c>
      <c r="R1286">
        <v>-74.005970000000005</v>
      </c>
    </row>
    <row r="1287" spans="1:18">
      <c r="A1287">
        <v>40916.04042824074</v>
      </c>
      <c r="B1287" s="6" t="s">
        <v>5814</v>
      </c>
      <c r="C1287" s="7" t="s">
        <v>5815</v>
      </c>
      <c r="D1287" s="4">
        <v>5</v>
      </c>
      <c r="E1287" s="4">
        <v>5</v>
      </c>
      <c r="F1287">
        <v>5</v>
      </c>
      <c r="G1287">
        <v>4</v>
      </c>
      <c r="H1287">
        <v>5</v>
      </c>
      <c r="I1287">
        <v>5</v>
      </c>
      <c r="J1287">
        <v>5</v>
      </c>
      <c r="K1287">
        <v>5</v>
      </c>
      <c r="L1287">
        <v>5</v>
      </c>
      <c r="M1287">
        <v>5</v>
      </c>
      <c r="N1287">
        <v>5</v>
      </c>
      <c r="O1287" s="4" t="s">
        <v>10604</v>
      </c>
      <c r="P1287" t="s">
        <v>10674</v>
      </c>
      <c r="Q1287">
        <v>43.296950000000002</v>
      </c>
      <c r="R1287">
        <v>5.3810700000000002</v>
      </c>
    </row>
    <row r="1288" spans="1:18">
      <c r="A1288">
        <v>40916.113738425927</v>
      </c>
      <c r="B1288" s="6" t="s">
        <v>5814</v>
      </c>
      <c r="C1288" s="7" t="s">
        <v>5816</v>
      </c>
      <c r="D1288" s="4">
        <v>5</v>
      </c>
      <c r="E1288" s="4">
        <v>5</v>
      </c>
      <c r="F1288">
        <v>5</v>
      </c>
      <c r="G1288">
        <v>5</v>
      </c>
      <c r="H1288">
        <v>5</v>
      </c>
      <c r="I1288">
        <v>5</v>
      </c>
      <c r="J1288">
        <v>5</v>
      </c>
      <c r="K1288">
        <v>5</v>
      </c>
      <c r="L1288">
        <v>5</v>
      </c>
      <c r="M1288">
        <v>5</v>
      </c>
      <c r="N1288">
        <v>5</v>
      </c>
      <c r="O1288" s="4" t="s">
        <v>10722</v>
      </c>
      <c r="P1288" t="s">
        <v>10723</v>
      </c>
      <c r="Q1288">
        <v>55.675939999999997</v>
      </c>
      <c r="R1288">
        <v>12.565530000000001</v>
      </c>
    </row>
    <row r="1289" spans="1:18">
      <c r="A1289">
        <v>40916.596747685187</v>
      </c>
      <c r="B1289" s="6" t="s">
        <v>5814</v>
      </c>
      <c r="C1289" s="7" t="s">
        <v>5817</v>
      </c>
      <c r="D1289" s="4">
        <v>3</v>
      </c>
      <c r="E1289" s="4">
        <v>4</v>
      </c>
      <c r="F1289">
        <v>4</v>
      </c>
      <c r="G1289">
        <v>4</v>
      </c>
      <c r="H1289">
        <v>5</v>
      </c>
      <c r="I1289">
        <v>4</v>
      </c>
      <c r="J1289">
        <v>4</v>
      </c>
      <c r="K1289">
        <v>5</v>
      </c>
      <c r="L1289">
        <v>5</v>
      </c>
      <c r="M1289">
        <v>5</v>
      </c>
      <c r="N1289">
        <v>5</v>
      </c>
      <c r="O1289" s="4" t="s">
        <v>10614</v>
      </c>
      <c r="P1289" t="s">
        <v>10640</v>
      </c>
      <c r="Q1289">
        <v>34.052230000000002</v>
      </c>
      <c r="R1289">
        <v>-118.24368</v>
      </c>
    </row>
    <row r="1290" spans="1:18">
      <c r="A1290">
        <v>40916.542361111111</v>
      </c>
      <c r="B1290" s="6" t="s">
        <v>5814</v>
      </c>
      <c r="C1290" s="7" t="s">
        <v>4893</v>
      </c>
      <c r="D1290" s="4">
        <v>5</v>
      </c>
      <c r="E1290" s="4">
        <v>5</v>
      </c>
      <c r="F1290">
        <v>5</v>
      </c>
      <c r="G1290">
        <v>5</v>
      </c>
      <c r="H1290">
        <v>5</v>
      </c>
      <c r="I1290">
        <v>5</v>
      </c>
      <c r="J1290">
        <v>5</v>
      </c>
      <c r="K1290">
        <v>5</v>
      </c>
      <c r="L1290">
        <v>5</v>
      </c>
      <c r="M1290">
        <v>5</v>
      </c>
      <c r="N1290">
        <v>5</v>
      </c>
      <c r="O1290" s="4" t="s">
        <v>10677</v>
      </c>
      <c r="P1290" t="s">
        <v>10899</v>
      </c>
      <c r="Q1290">
        <v>31.549720000000001</v>
      </c>
      <c r="R1290">
        <v>74.343609999999998</v>
      </c>
    </row>
    <row r="1291" spans="1:18">
      <c r="A1291">
        <v>40916.324340277781</v>
      </c>
      <c r="B1291" s="6" t="s">
        <v>5814</v>
      </c>
      <c r="C1291" s="7" t="s">
        <v>5818</v>
      </c>
      <c r="D1291" s="4">
        <v>3</v>
      </c>
      <c r="E1291" s="4">
        <v>3</v>
      </c>
      <c r="F1291">
        <v>4</v>
      </c>
      <c r="G1291">
        <v>2</v>
      </c>
      <c r="H1291">
        <v>5</v>
      </c>
      <c r="I1291">
        <v>5</v>
      </c>
      <c r="J1291">
        <v>3</v>
      </c>
      <c r="K1291">
        <v>4</v>
      </c>
      <c r="L1291">
        <v>5</v>
      </c>
      <c r="M1291">
        <v>4</v>
      </c>
      <c r="N1291">
        <v>5</v>
      </c>
      <c r="O1291" s="4" t="s">
        <v>10614</v>
      </c>
      <c r="P1291" t="s">
        <v>10615</v>
      </c>
      <c r="Q1291">
        <v>40.650100000000002</v>
      </c>
      <c r="R1291">
        <v>-73.949579999999997</v>
      </c>
    </row>
    <row r="1292" spans="1:18">
      <c r="A1292">
        <v>40916.752824074072</v>
      </c>
      <c r="B1292" s="6" t="s">
        <v>5814</v>
      </c>
      <c r="C1292" s="7" t="s">
        <v>5819</v>
      </c>
      <c r="D1292" s="4">
        <v>5</v>
      </c>
      <c r="E1292" s="4">
        <v>4</v>
      </c>
      <c r="F1292">
        <v>5</v>
      </c>
      <c r="G1292">
        <v>4</v>
      </c>
      <c r="H1292">
        <v>3</v>
      </c>
      <c r="I1292">
        <v>3</v>
      </c>
      <c r="J1292">
        <v>3</v>
      </c>
      <c r="K1292">
        <v>5</v>
      </c>
      <c r="L1292">
        <v>4</v>
      </c>
      <c r="M1292">
        <v>5</v>
      </c>
      <c r="N1292">
        <v>5</v>
      </c>
      <c r="O1292" s="4" t="s">
        <v>10685</v>
      </c>
      <c r="P1292" t="s">
        <v>10686</v>
      </c>
      <c r="Q1292">
        <v>48.208489999999998</v>
      </c>
      <c r="R1292">
        <v>16.37208</v>
      </c>
    </row>
    <row r="1293" spans="1:18">
      <c r="A1293">
        <v>40916.672314814816</v>
      </c>
      <c r="B1293" s="6" t="s">
        <v>5814</v>
      </c>
      <c r="C1293" s="7" t="s">
        <v>4710</v>
      </c>
      <c r="D1293" s="4">
        <v>4</v>
      </c>
      <c r="E1293" s="4">
        <v>4</v>
      </c>
      <c r="F1293">
        <v>5</v>
      </c>
      <c r="G1293">
        <v>4</v>
      </c>
      <c r="H1293">
        <v>5</v>
      </c>
      <c r="I1293">
        <v>4</v>
      </c>
      <c r="J1293">
        <v>5</v>
      </c>
      <c r="K1293">
        <v>5</v>
      </c>
      <c r="L1293">
        <v>5</v>
      </c>
      <c r="M1293">
        <v>5</v>
      </c>
      <c r="N1293">
        <v>5</v>
      </c>
      <c r="O1293" s="4" t="s">
        <v>10722</v>
      </c>
      <c r="P1293" t="s">
        <v>10723</v>
      </c>
      <c r="Q1293">
        <v>55.675939999999997</v>
      </c>
      <c r="R1293">
        <v>12.565530000000001</v>
      </c>
    </row>
    <row r="1294" spans="1:18">
      <c r="A1294">
        <v>40916.550706018519</v>
      </c>
      <c r="B1294" s="6" t="s">
        <v>5814</v>
      </c>
      <c r="C1294" s="7" t="s">
        <v>5820</v>
      </c>
      <c r="D1294" s="4">
        <v>5</v>
      </c>
      <c r="E1294" s="4">
        <v>5</v>
      </c>
      <c r="F1294">
        <v>3</v>
      </c>
      <c r="G1294">
        <v>2</v>
      </c>
      <c r="H1294">
        <v>5</v>
      </c>
      <c r="I1294">
        <v>3</v>
      </c>
      <c r="J1294">
        <v>3</v>
      </c>
      <c r="K1294">
        <v>5</v>
      </c>
      <c r="L1294">
        <v>4</v>
      </c>
      <c r="M1294">
        <v>5</v>
      </c>
      <c r="N1294">
        <v>2</v>
      </c>
      <c r="O1294" s="4" t="s">
        <v>10862</v>
      </c>
      <c r="P1294" t="s">
        <v>10863</v>
      </c>
      <c r="Q1294">
        <v>42.697510000000001</v>
      </c>
      <c r="R1294">
        <v>23.324149999999999</v>
      </c>
    </row>
    <row r="1295" spans="1:18">
      <c r="A1295">
        <v>40916.561724537038</v>
      </c>
      <c r="B1295" s="6" t="s">
        <v>5814</v>
      </c>
      <c r="C1295" s="7" t="s">
        <v>5821</v>
      </c>
      <c r="D1295" s="4">
        <v>4</v>
      </c>
      <c r="E1295" s="4">
        <v>4</v>
      </c>
      <c r="F1295">
        <v>4</v>
      </c>
      <c r="G1295">
        <v>4</v>
      </c>
      <c r="H1295">
        <v>4</v>
      </c>
      <c r="I1295">
        <v>4</v>
      </c>
      <c r="J1295">
        <v>4</v>
      </c>
      <c r="K1295">
        <v>5</v>
      </c>
      <c r="L1295">
        <v>5</v>
      </c>
      <c r="M1295">
        <v>4</v>
      </c>
      <c r="N1295">
        <v>5</v>
      </c>
      <c r="O1295" s="4" t="s">
        <v>10618</v>
      </c>
      <c r="P1295" t="s">
        <v>10667</v>
      </c>
      <c r="Q1295">
        <v>45.070489999999999</v>
      </c>
      <c r="R1295">
        <v>7.68682</v>
      </c>
    </row>
    <row r="1296" spans="1:18">
      <c r="A1296">
        <v>40916.619212962964</v>
      </c>
      <c r="B1296" s="6" t="s">
        <v>5814</v>
      </c>
      <c r="C1296" s="7" t="s">
        <v>4455</v>
      </c>
      <c r="D1296" s="4">
        <v>5</v>
      </c>
      <c r="E1296" s="4">
        <v>1</v>
      </c>
      <c r="F1296">
        <v>5</v>
      </c>
      <c r="G1296">
        <v>3</v>
      </c>
      <c r="H1296">
        <v>5</v>
      </c>
      <c r="I1296">
        <v>3</v>
      </c>
      <c r="J1296">
        <v>1</v>
      </c>
      <c r="K1296">
        <v>4</v>
      </c>
      <c r="L1296">
        <v>4</v>
      </c>
      <c r="M1296">
        <v>5</v>
      </c>
      <c r="N1296">
        <v>3</v>
      </c>
      <c r="O1296" s="4" t="s">
        <v>10814</v>
      </c>
      <c r="P1296" t="s">
        <v>10900</v>
      </c>
      <c r="Q1296">
        <v>25.357309999999998</v>
      </c>
      <c r="R1296">
        <v>55.403300000000002</v>
      </c>
    </row>
    <row r="1297" spans="1:18">
      <c r="A1297">
        <v>40916.655162037037</v>
      </c>
      <c r="B1297" s="6" t="s">
        <v>5814</v>
      </c>
      <c r="C1297" s="7" t="s">
        <v>5822</v>
      </c>
      <c r="D1297" s="4">
        <v>5</v>
      </c>
      <c r="E1297" s="4">
        <v>5</v>
      </c>
      <c r="F1297">
        <v>5</v>
      </c>
      <c r="G1297">
        <v>3</v>
      </c>
      <c r="H1297">
        <v>4</v>
      </c>
      <c r="I1297">
        <v>3</v>
      </c>
      <c r="J1297">
        <v>4</v>
      </c>
      <c r="K1297">
        <v>4</v>
      </c>
      <c r="L1297">
        <v>5</v>
      </c>
      <c r="M1297">
        <v>3</v>
      </c>
      <c r="N1297">
        <v>4</v>
      </c>
      <c r="O1297" s="4" t="s">
        <v>10675</v>
      </c>
      <c r="P1297" t="s">
        <v>10721</v>
      </c>
      <c r="Q1297">
        <v>47.498010000000001</v>
      </c>
      <c r="R1297">
        <v>19.039909999999999</v>
      </c>
    </row>
    <row r="1298" spans="1:18">
      <c r="A1298">
        <v>40916.65525462963</v>
      </c>
      <c r="B1298" s="6" t="s">
        <v>5814</v>
      </c>
      <c r="C1298" s="7" t="s">
        <v>5823</v>
      </c>
      <c r="D1298" s="4">
        <v>5</v>
      </c>
      <c r="E1298" s="4">
        <v>5</v>
      </c>
      <c r="F1298">
        <v>1</v>
      </c>
      <c r="G1298">
        <v>1</v>
      </c>
      <c r="H1298">
        <v>1</v>
      </c>
      <c r="I1298">
        <v>1</v>
      </c>
      <c r="J1298">
        <v>5</v>
      </c>
      <c r="K1298">
        <v>5</v>
      </c>
      <c r="L1298">
        <v>1</v>
      </c>
      <c r="M1298">
        <v>1</v>
      </c>
      <c r="N1298">
        <v>5</v>
      </c>
      <c r="O1298" s="4" t="s">
        <v>10716</v>
      </c>
      <c r="P1298" t="s">
        <v>10717</v>
      </c>
      <c r="Q1298">
        <v>-37.814</v>
      </c>
      <c r="R1298">
        <v>144.96332000000001</v>
      </c>
    </row>
    <row r="1299" spans="1:18">
      <c r="A1299">
        <v>40916.701261574075</v>
      </c>
      <c r="B1299" s="6" t="s">
        <v>5814</v>
      </c>
      <c r="C1299" s="7" t="s">
        <v>5824</v>
      </c>
      <c r="D1299" s="4">
        <v>5</v>
      </c>
      <c r="E1299" s="4">
        <v>4</v>
      </c>
      <c r="F1299">
        <v>3</v>
      </c>
      <c r="G1299">
        <v>1</v>
      </c>
      <c r="H1299">
        <v>5</v>
      </c>
      <c r="I1299">
        <v>5</v>
      </c>
      <c r="J1299">
        <v>3</v>
      </c>
      <c r="K1299">
        <v>2</v>
      </c>
      <c r="L1299">
        <v>5</v>
      </c>
      <c r="M1299">
        <v>5</v>
      </c>
      <c r="N1299">
        <v>5</v>
      </c>
      <c r="O1299" s="4" t="s">
        <v>10614</v>
      </c>
      <c r="P1299" t="s">
        <v>10640</v>
      </c>
      <c r="Q1299">
        <v>34.052230000000002</v>
      </c>
      <c r="R1299">
        <v>-118.24368</v>
      </c>
    </row>
    <row r="1300" spans="1:18">
      <c r="A1300">
        <v>40916.724560185183</v>
      </c>
      <c r="B1300" s="6" t="s">
        <v>5814</v>
      </c>
      <c r="C1300" s="7" t="s">
        <v>5825</v>
      </c>
      <c r="D1300" s="4">
        <v>3</v>
      </c>
      <c r="E1300" s="4">
        <v>4</v>
      </c>
      <c r="F1300">
        <v>4</v>
      </c>
      <c r="G1300">
        <v>3</v>
      </c>
      <c r="H1300">
        <v>4</v>
      </c>
      <c r="I1300">
        <v>3</v>
      </c>
      <c r="J1300">
        <v>3</v>
      </c>
      <c r="K1300">
        <v>4</v>
      </c>
      <c r="L1300">
        <v>5</v>
      </c>
      <c r="M1300">
        <v>4</v>
      </c>
      <c r="N1300">
        <v>5</v>
      </c>
      <c r="O1300" s="4" t="s">
        <v>10625</v>
      </c>
      <c r="P1300" t="s">
        <v>10697</v>
      </c>
      <c r="Q1300">
        <v>19.428470000000001</v>
      </c>
      <c r="R1300">
        <v>-99.127660000000006</v>
      </c>
    </row>
    <row r="1301" spans="1:18">
      <c r="A1301">
        <v>40916.732430555552</v>
      </c>
      <c r="B1301" s="6" t="s">
        <v>5814</v>
      </c>
      <c r="C1301" s="7" t="s">
        <v>5826</v>
      </c>
      <c r="D1301" s="4">
        <v>3</v>
      </c>
      <c r="E1301" s="4">
        <v>3</v>
      </c>
      <c r="F1301">
        <v>5</v>
      </c>
      <c r="G1301">
        <v>4</v>
      </c>
      <c r="H1301">
        <v>5</v>
      </c>
      <c r="I1301">
        <v>4</v>
      </c>
      <c r="J1301">
        <v>4</v>
      </c>
      <c r="K1301">
        <v>4</v>
      </c>
      <c r="L1301">
        <v>4</v>
      </c>
      <c r="M1301">
        <v>4</v>
      </c>
      <c r="N1301">
        <v>4</v>
      </c>
      <c r="O1301" s="4" t="s">
        <v>10755</v>
      </c>
      <c r="P1301" t="s">
        <v>10832</v>
      </c>
      <c r="Q1301">
        <v>59.33258</v>
      </c>
      <c r="R1301">
        <v>18.064900000000002</v>
      </c>
    </row>
    <row r="1302" spans="1:18">
      <c r="A1302">
        <v>40916.739664351851</v>
      </c>
      <c r="B1302" s="6" t="s">
        <v>5814</v>
      </c>
      <c r="C1302" s="7" t="s">
        <v>5827</v>
      </c>
      <c r="D1302" s="4">
        <v>3</v>
      </c>
      <c r="E1302" s="4">
        <v>3</v>
      </c>
      <c r="F1302">
        <v>4</v>
      </c>
      <c r="G1302">
        <v>3</v>
      </c>
      <c r="H1302">
        <v>4</v>
      </c>
      <c r="I1302">
        <v>5</v>
      </c>
      <c r="J1302">
        <v>1</v>
      </c>
      <c r="K1302">
        <v>3</v>
      </c>
      <c r="L1302">
        <v>5</v>
      </c>
      <c r="M1302">
        <v>2</v>
      </c>
      <c r="N1302">
        <v>4</v>
      </c>
      <c r="O1302" s="4" t="s">
        <v>10665</v>
      </c>
      <c r="P1302" t="s">
        <v>10818</v>
      </c>
      <c r="Q1302">
        <v>52.090829999999997</v>
      </c>
      <c r="R1302">
        <v>5.1222200000000004</v>
      </c>
    </row>
    <row r="1303" spans="1:18">
      <c r="A1303">
        <v>40916.818657407406</v>
      </c>
      <c r="B1303" s="6" t="s">
        <v>5814</v>
      </c>
      <c r="C1303" s="7" t="s">
        <v>5828</v>
      </c>
      <c r="D1303" s="4">
        <v>1</v>
      </c>
      <c r="E1303" s="4">
        <v>1</v>
      </c>
      <c r="F1303">
        <v>1</v>
      </c>
      <c r="G1303">
        <v>1</v>
      </c>
      <c r="H1303">
        <v>1</v>
      </c>
      <c r="I1303">
        <v>1</v>
      </c>
      <c r="J1303">
        <v>1</v>
      </c>
      <c r="K1303">
        <v>1</v>
      </c>
      <c r="L1303">
        <v>1</v>
      </c>
      <c r="M1303">
        <v>1</v>
      </c>
      <c r="N1303">
        <v>1</v>
      </c>
      <c r="O1303" s="4" t="s">
        <v>10634</v>
      </c>
      <c r="P1303" t="s">
        <v>10806</v>
      </c>
      <c r="Q1303">
        <v>41.149610000000003</v>
      </c>
      <c r="R1303">
        <v>-8.6109899999999993</v>
      </c>
    </row>
    <row r="1304" spans="1:18">
      <c r="A1304">
        <v>40916.844895833332</v>
      </c>
      <c r="B1304" s="6" t="s">
        <v>5814</v>
      </c>
      <c r="C1304" s="7" t="s">
        <v>5829</v>
      </c>
      <c r="D1304" s="4">
        <v>1</v>
      </c>
      <c r="E1304" s="4">
        <v>1</v>
      </c>
      <c r="F1304">
        <v>1</v>
      </c>
      <c r="G1304">
        <v>1</v>
      </c>
      <c r="H1304">
        <v>1</v>
      </c>
      <c r="I1304">
        <v>1</v>
      </c>
      <c r="J1304">
        <v>1</v>
      </c>
      <c r="K1304">
        <v>1</v>
      </c>
      <c r="L1304">
        <v>1</v>
      </c>
      <c r="M1304">
        <v>1</v>
      </c>
      <c r="N1304">
        <v>1</v>
      </c>
      <c r="O1304" s="4" t="s">
        <v>10607</v>
      </c>
      <c r="P1304" t="s">
        <v>10624</v>
      </c>
      <c r="Q1304">
        <v>43.700110000000002</v>
      </c>
      <c r="R1304">
        <v>-79.416300000000007</v>
      </c>
    </row>
    <row r="1305" spans="1:18">
      <c r="A1305">
        <v>40916.867245370369</v>
      </c>
      <c r="B1305" s="6" t="s">
        <v>5814</v>
      </c>
      <c r="C1305" s="7" t="s">
        <v>5830</v>
      </c>
      <c r="D1305" s="4">
        <v>1</v>
      </c>
      <c r="E1305" s="4">
        <v>1</v>
      </c>
      <c r="F1305">
        <v>1</v>
      </c>
      <c r="G1305">
        <v>3</v>
      </c>
      <c r="H1305">
        <v>5</v>
      </c>
      <c r="I1305">
        <v>4</v>
      </c>
      <c r="J1305">
        <v>1</v>
      </c>
      <c r="K1305">
        <v>5</v>
      </c>
      <c r="L1305">
        <v>5</v>
      </c>
      <c r="M1305">
        <v>5</v>
      </c>
      <c r="N1305">
        <v>5</v>
      </c>
      <c r="O1305" s="4" t="s">
        <v>10683</v>
      </c>
      <c r="P1305" t="s">
        <v>10684</v>
      </c>
      <c r="Q1305">
        <v>41.013840000000002</v>
      </c>
      <c r="R1305">
        <v>28.949660000000002</v>
      </c>
    </row>
    <row r="1306" spans="1:18">
      <c r="A1306">
        <v>40916.958587962959</v>
      </c>
      <c r="B1306" s="6" t="s">
        <v>5814</v>
      </c>
      <c r="C1306" s="7" t="s">
        <v>5831</v>
      </c>
      <c r="D1306" s="4">
        <v>4</v>
      </c>
      <c r="E1306" s="4">
        <v>4</v>
      </c>
      <c r="F1306">
        <v>4</v>
      </c>
      <c r="G1306">
        <v>5</v>
      </c>
      <c r="H1306">
        <v>5</v>
      </c>
      <c r="I1306">
        <v>4</v>
      </c>
      <c r="J1306">
        <v>5</v>
      </c>
      <c r="K1306">
        <v>5</v>
      </c>
      <c r="L1306">
        <v>5</v>
      </c>
      <c r="M1306">
        <v>4</v>
      </c>
      <c r="N1306">
        <v>4</v>
      </c>
      <c r="O1306" s="4" t="s">
        <v>10598</v>
      </c>
      <c r="P1306" t="s">
        <v>10664</v>
      </c>
      <c r="Q1306">
        <v>48.137430000000002</v>
      </c>
      <c r="R1306">
        <v>11.57549</v>
      </c>
    </row>
    <row r="1307" spans="1:18">
      <c r="A1307">
        <v>40916.730914351851</v>
      </c>
      <c r="B1307" s="6" t="s">
        <v>5814</v>
      </c>
      <c r="C1307" s="7" t="s">
        <v>5832</v>
      </c>
      <c r="D1307" s="4">
        <v>5</v>
      </c>
      <c r="E1307" s="4">
        <v>5</v>
      </c>
      <c r="F1307">
        <v>5</v>
      </c>
      <c r="G1307">
        <v>5</v>
      </c>
      <c r="H1307">
        <v>5</v>
      </c>
      <c r="I1307">
        <v>5</v>
      </c>
      <c r="J1307">
        <v>3</v>
      </c>
      <c r="K1307">
        <v>5</v>
      </c>
      <c r="L1307">
        <v>5</v>
      </c>
      <c r="M1307">
        <v>5</v>
      </c>
      <c r="N1307">
        <v>5</v>
      </c>
      <c r="O1307" s="4" t="s">
        <v>10625</v>
      </c>
      <c r="P1307" t="s">
        <v>10697</v>
      </c>
      <c r="Q1307">
        <v>19.428470000000001</v>
      </c>
      <c r="R1307">
        <v>-99.127660000000006</v>
      </c>
    </row>
    <row r="1308" spans="1:18">
      <c r="A1308">
        <v>40916.972210648149</v>
      </c>
      <c r="B1308" s="6" t="s">
        <v>5814</v>
      </c>
      <c r="C1308" s="7" t="s">
        <v>5833</v>
      </c>
      <c r="D1308" s="4">
        <v>3</v>
      </c>
      <c r="E1308" s="4">
        <v>1</v>
      </c>
      <c r="F1308">
        <v>4</v>
      </c>
      <c r="G1308">
        <v>4</v>
      </c>
      <c r="H1308">
        <v>5</v>
      </c>
      <c r="I1308">
        <v>5</v>
      </c>
      <c r="J1308">
        <v>1</v>
      </c>
      <c r="K1308">
        <v>3</v>
      </c>
      <c r="L1308">
        <v>5</v>
      </c>
      <c r="M1308">
        <v>4</v>
      </c>
      <c r="N1308">
        <v>5</v>
      </c>
      <c r="O1308" s="4" t="s">
        <v>10618</v>
      </c>
      <c r="P1308" t="s">
        <v>10643</v>
      </c>
      <c r="Q1308">
        <v>40.833329999999997</v>
      </c>
      <c r="R1308">
        <v>14.25</v>
      </c>
    </row>
    <row r="1309" spans="1:18">
      <c r="A1309">
        <v>40915.08021990741</v>
      </c>
      <c r="B1309" s="6" t="s">
        <v>5834</v>
      </c>
      <c r="C1309" s="7" t="s">
        <v>5835</v>
      </c>
      <c r="D1309" s="4">
        <v>3</v>
      </c>
      <c r="E1309" s="4">
        <v>4</v>
      </c>
      <c r="F1309">
        <v>5</v>
      </c>
      <c r="G1309">
        <v>3</v>
      </c>
      <c r="H1309">
        <v>4</v>
      </c>
      <c r="I1309">
        <v>3</v>
      </c>
      <c r="J1309">
        <v>4</v>
      </c>
      <c r="K1309">
        <v>4</v>
      </c>
      <c r="L1309">
        <v>5</v>
      </c>
      <c r="M1309">
        <v>5</v>
      </c>
      <c r="N1309">
        <v>2</v>
      </c>
      <c r="O1309" s="4" t="s">
        <v>10614</v>
      </c>
      <c r="P1309" t="s">
        <v>10636</v>
      </c>
      <c r="Q1309">
        <v>40.714269999999999</v>
      </c>
      <c r="R1309">
        <v>-74.005970000000005</v>
      </c>
    </row>
    <row r="1310" spans="1:18">
      <c r="A1310">
        <v>40915.23201388889</v>
      </c>
      <c r="B1310" s="6" t="s">
        <v>5834</v>
      </c>
      <c r="C1310" s="7" t="s">
        <v>5836</v>
      </c>
      <c r="D1310" s="4">
        <v>4</v>
      </c>
      <c r="E1310" s="4">
        <v>4</v>
      </c>
      <c r="F1310">
        <v>3</v>
      </c>
      <c r="G1310">
        <v>2</v>
      </c>
      <c r="H1310">
        <v>3</v>
      </c>
      <c r="I1310">
        <v>5</v>
      </c>
      <c r="J1310">
        <v>5</v>
      </c>
      <c r="K1310">
        <v>5</v>
      </c>
      <c r="L1310">
        <v>5</v>
      </c>
      <c r="M1310">
        <v>4</v>
      </c>
      <c r="N1310">
        <v>4</v>
      </c>
      <c r="O1310" s="4" t="s">
        <v>10659</v>
      </c>
      <c r="P1310" t="s">
        <v>10869</v>
      </c>
      <c r="Q1310">
        <v>19.07283</v>
      </c>
      <c r="R1310">
        <v>72.88261</v>
      </c>
    </row>
    <row r="1311" spans="1:18">
      <c r="A1311">
        <v>40915.260717592595</v>
      </c>
      <c r="B1311" s="6" t="s">
        <v>5834</v>
      </c>
      <c r="C1311" s="7" t="s">
        <v>5837</v>
      </c>
      <c r="D1311" s="4">
        <v>1</v>
      </c>
      <c r="E1311" s="4">
        <v>5</v>
      </c>
      <c r="F1311">
        <v>1</v>
      </c>
      <c r="G1311">
        <v>1</v>
      </c>
      <c r="H1311">
        <v>1</v>
      </c>
      <c r="I1311">
        <v>1</v>
      </c>
      <c r="J1311">
        <v>1</v>
      </c>
      <c r="K1311">
        <v>1</v>
      </c>
      <c r="L1311">
        <v>1</v>
      </c>
      <c r="M1311">
        <v>1</v>
      </c>
      <c r="N1311">
        <v>1</v>
      </c>
      <c r="O1311" s="4" t="s">
        <v>10901</v>
      </c>
      <c r="P1311" t="s">
        <v>10902</v>
      </c>
      <c r="Q1311">
        <v>-20.29806</v>
      </c>
      <c r="R1311">
        <v>57.47833</v>
      </c>
    </row>
    <row r="1312" spans="1:18">
      <c r="A1312">
        <v>40915.395196759258</v>
      </c>
      <c r="B1312" s="6" t="s">
        <v>5834</v>
      </c>
      <c r="C1312" s="7" t="s">
        <v>5838</v>
      </c>
      <c r="D1312" s="4">
        <v>5</v>
      </c>
      <c r="E1312" s="4">
        <v>5</v>
      </c>
      <c r="F1312">
        <v>5</v>
      </c>
      <c r="G1312">
        <v>3</v>
      </c>
      <c r="H1312">
        <v>5</v>
      </c>
      <c r="I1312">
        <v>4</v>
      </c>
      <c r="J1312">
        <v>3</v>
      </c>
      <c r="K1312">
        <v>5</v>
      </c>
      <c r="L1312">
        <v>3</v>
      </c>
      <c r="M1312">
        <v>5</v>
      </c>
      <c r="N1312">
        <v>5</v>
      </c>
      <c r="O1312" s="4" t="s">
        <v>10722</v>
      </c>
      <c r="P1312" t="s">
        <v>10903</v>
      </c>
      <c r="Q1312">
        <v>55.679380000000002</v>
      </c>
      <c r="R1312">
        <v>12.53463</v>
      </c>
    </row>
    <row r="1313" spans="1:18">
      <c r="A1313">
        <v>40915.491701388892</v>
      </c>
      <c r="B1313" s="6" t="s">
        <v>5834</v>
      </c>
      <c r="C1313" s="7" t="s">
        <v>5839</v>
      </c>
      <c r="D1313" s="4">
        <v>3</v>
      </c>
      <c r="E1313" s="4">
        <v>4</v>
      </c>
      <c r="F1313">
        <v>4</v>
      </c>
      <c r="G1313">
        <v>5</v>
      </c>
      <c r="H1313">
        <v>3</v>
      </c>
      <c r="I1313">
        <v>3</v>
      </c>
      <c r="J1313">
        <v>3</v>
      </c>
      <c r="K1313">
        <v>3</v>
      </c>
      <c r="L1313">
        <v>5</v>
      </c>
      <c r="M1313">
        <v>5</v>
      </c>
      <c r="N1313">
        <v>5</v>
      </c>
      <c r="O1313" s="4" t="s">
        <v>10755</v>
      </c>
      <c r="P1313" t="s">
        <v>10832</v>
      </c>
      <c r="Q1313">
        <v>59.33258</v>
      </c>
      <c r="R1313">
        <v>18.064900000000002</v>
      </c>
    </row>
    <row r="1314" spans="1:18">
      <c r="A1314">
        <v>40915.514097222222</v>
      </c>
      <c r="B1314" s="6" t="s">
        <v>5834</v>
      </c>
      <c r="C1314" s="7" t="s">
        <v>5840</v>
      </c>
      <c r="D1314" s="4">
        <v>4</v>
      </c>
      <c r="E1314" s="4">
        <v>5</v>
      </c>
      <c r="F1314">
        <v>4</v>
      </c>
      <c r="G1314">
        <v>4</v>
      </c>
      <c r="H1314">
        <v>3</v>
      </c>
      <c r="I1314">
        <v>4</v>
      </c>
      <c r="J1314">
        <v>3</v>
      </c>
      <c r="K1314">
        <v>3</v>
      </c>
      <c r="L1314">
        <v>3</v>
      </c>
      <c r="M1314">
        <v>5</v>
      </c>
      <c r="N1314">
        <v>4</v>
      </c>
      <c r="O1314" s="4" t="s">
        <v>10634</v>
      </c>
      <c r="P1314" t="s">
        <v>10679</v>
      </c>
      <c r="Q1314">
        <v>38.716670000000001</v>
      </c>
      <c r="R1314">
        <v>-9.1333300000000008</v>
      </c>
    </row>
    <row r="1315" spans="1:18">
      <c r="A1315">
        <v>40915.53979166667</v>
      </c>
      <c r="B1315" s="6" t="s">
        <v>5834</v>
      </c>
      <c r="C1315" s="7" t="s">
        <v>5841</v>
      </c>
      <c r="D1315" s="4">
        <v>4</v>
      </c>
      <c r="E1315" s="4">
        <v>3</v>
      </c>
      <c r="F1315">
        <v>3</v>
      </c>
      <c r="G1315">
        <v>2</v>
      </c>
      <c r="H1315">
        <v>0</v>
      </c>
      <c r="I1315">
        <v>2</v>
      </c>
      <c r="J1315">
        <v>0</v>
      </c>
      <c r="K1315">
        <v>4</v>
      </c>
      <c r="L1315">
        <v>4</v>
      </c>
      <c r="M1315">
        <v>3</v>
      </c>
      <c r="N1315">
        <v>3</v>
      </c>
      <c r="O1315" s="4" t="s">
        <v>10620</v>
      </c>
      <c r="P1315" t="s">
        <v>10621</v>
      </c>
      <c r="Q1315">
        <v>51.50853</v>
      </c>
      <c r="R1315">
        <v>-0.12573999999999999</v>
      </c>
    </row>
    <row r="1316" spans="1:18">
      <c r="A1316">
        <v>40915.650138888886</v>
      </c>
      <c r="B1316" s="6" t="s">
        <v>5834</v>
      </c>
      <c r="C1316" s="7" t="s">
        <v>5842</v>
      </c>
      <c r="D1316" s="4">
        <v>4</v>
      </c>
      <c r="E1316" s="4">
        <v>4</v>
      </c>
      <c r="F1316">
        <v>4</v>
      </c>
      <c r="G1316">
        <v>4</v>
      </c>
      <c r="H1316">
        <v>4</v>
      </c>
      <c r="I1316">
        <v>4</v>
      </c>
      <c r="J1316">
        <v>4</v>
      </c>
      <c r="K1316">
        <v>4</v>
      </c>
      <c r="L1316">
        <v>4</v>
      </c>
      <c r="M1316">
        <v>4</v>
      </c>
      <c r="N1316">
        <v>4</v>
      </c>
      <c r="O1316" s="4" t="s">
        <v>10604</v>
      </c>
      <c r="P1316" t="s">
        <v>10605</v>
      </c>
      <c r="Q1316">
        <v>48.853409999999997</v>
      </c>
      <c r="R1316">
        <v>2.3488000000000002</v>
      </c>
    </row>
    <row r="1317" spans="1:18">
      <c r="A1317">
        <v>40915.661874999998</v>
      </c>
      <c r="B1317" s="6" t="s">
        <v>5834</v>
      </c>
      <c r="C1317" s="7" t="s">
        <v>5843</v>
      </c>
      <c r="D1317" s="4">
        <v>3</v>
      </c>
      <c r="E1317" s="4">
        <v>3</v>
      </c>
      <c r="F1317">
        <v>4</v>
      </c>
      <c r="G1317">
        <v>3</v>
      </c>
      <c r="H1317">
        <v>4</v>
      </c>
      <c r="I1317">
        <v>3</v>
      </c>
      <c r="J1317">
        <v>3</v>
      </c>
      <c r="K1317">
        <v>4</v>
      </c>
      <c r="L1317">
        <v>2</v>
      </c>
      <c r="M1317">
        <v>2</v>
      </c>
      <c r="N1317">
        <v>3</v>
      </c>
      <c r="O1317" s="4" t="s">
        <v>10634</v>
      </c>
      <c r="P1317" t="s">
        <v>10679</v>
      </c>
      <c r="Q1317">
        <v>38.716670000000001</v>
      </c>
      <c r="R1317">
        <v>-9.1333300000000008</v>
      </c>
    </row>
    <row r="1318" spans="1:18">
      <c r="A1318">
        <v>40915.696469907409</v>
      </c>
      <c r="B1318" s="6" t="s">
        <v>5834</v>
      </c>
      <c r="C1318" s="7" t="s">
        <v>5501</v>
      </c>
      <c r="D1318" s="4">
        <v>3</v>
      </c>
      <c r="E1318" s="4">
        <v>2</v>
      </c>
      <c r="F1318">
        <v>2</v>
      </c>
      <c r="G1318">
        <v>4</v>
      </c>
      <c r="H1318">
        <v>4</v>
      </c>
      <c r="I1318">
        <v>5</v>
      </c>
      <c r="J1318">
        <v>4</v>
      </c>
      <c r="K1318">
        <v>5</v>
      </c>
      <c r="L1318">
        <v>5</v>
      </c>
      <c r="M1318">
        <v>4</v>
      </c>
      <c r="N1318">
        <v>4</v>
      </c>
      <c r="O1318" s="4" t="s">
        <v>10659</v>
      </c>
      <c r="P1318" t="s">
        <v>10861</v>
      </c>
      <c r="Q1318">
        <v>28.66667</v>
      </c>
      <c r="R1318">
        <v>77.216669999999993</v>
      </c>
    </row>
    <row r="1319" spans="1:18">
      <c r="A1319">
        <v>40915.701817129629</v>
      </c>
      <c r="B1319" s="6" t="s">
        <v>5834</v>
      </c>
      <c r="C1319" s="7" t="s">
        <v>5844</v>
      </c>
      <c r="D1319" s="4">
        <v>3</v>
      </c>
      <c r="E1319" s="4">
        <v>3</v>
      </c>
      <c r="F1319">
        <v>5</v>
      </c>
      <c r="G1319">
        <v>4</v>
      </c>
      <c r="H1319">
        <v>4</v>
      </c>
      <c r="I1319">
        <v>3</v>
      </c>
      <c r="J1319">
        <v>2</v>
      </c>
      <c r="K1319">
        <v>4</v>
      </c>
      <c r="L1319">
        <v>5</v>
      </c>
      <c r="M1319">
        <v>5</v>
      </c>
      <c r="N1319">
        <v>5</v>
      </c>
      <c r="O1319" s="4" t="s">
        <v>10824</v>
      </c>
      <c r="P1319" t="s">
        <v>10904</v>
      </c>
      <c r="Q1319">
        <v>46.84028</v>
      </c>
      <c r="R1319">
        <v>29.643329999999999</v>
      </c>
    </row>
    <row r="1320" spans="1:18">
      <c r="A1320">
        <v>40915.706261574072</v>
      </c>
      <c r="B1320" s="6" t="s">
        <v>5834</v>
      </c>
      <c r="C1320" s="7" t="s">
        <v>5845</v>
      </c>
      <c r="D1320" s="4">
        <v>3</v>
      </c>
      <c r="E1320" s="4">
        <v>4</v>
      </c>
      <c r="F1320">
        <v>4</v>
      </c>
      <c r="G1320">
        <v>3</v>
      </c>
      <c r="H1320">
        <v>5</v>
      </c>
      <c r="I1320">
        <v>3</v>
      </c>
      <c r="J1320">
        <v>3</v>
      </c>
      <c r="K1320">
        <v>4</v>
      </c>
      <c r="L1320">
        <v>5</v>
      </c>
      <c r="M1320">
        <v>4</v>
      </c>
      <c r="N1320">
        <v>4</v>
      </c>
      <c r="O1320" s="4" t="s">
        <v>10702</v>
      </c>
      <c r="P1320" t="s">
        <v>10905</v>
      </c>
      <c r="Q1320">
        <v>-12.971109999999999</v>
      </c>
      <c r="R1320">
        <v>-38.510829999999999</v>
      </c>
    </row>
    <row r="1321" spans="1:18">
      <c r="A1321">
        <v>40915.742893518516</v>
      </c>
      <c r="B1321" s="6" t="s">
        <v>5834</v>
      </c>
      <c r="C1321" s="7" t="s">
        <v>5846</v>
      </c>
      <c r="D1321" s="4">
        <v>5</v>
      </c>
      <c r="E1321" s="4">
        <v>5</v>
      </c>
      <c r="F1321">
        <v>5</v>
      </c>
      <c r="G1321">
        <v>4</v>
      </c>
      <c r="H1321">
        <v>5</v>
      </c>
      <c r="I1321">
        <v>3</v>
      </c>
      <c r="J1321">
        <v>3</v>
      </c>
      <c r="K1321">
        <v>5</v>
      </c>
      <c r="L1321">
        <v>5</v>
      </c>
      <c r="M1321">
        <v>5</v>
      </c>
      <c r="N1321">
        <v>5</v>
      </c>
      <c r="O1321" s="4" t="s">
        <v>10634</v>
      </c>
      <c r="P1321" t="s">
        <v>10706</v>
      </c>
      <c r="Q1321">
        <v>38.5244</v>
      </c>
      <c r="R1321">
        <v>-8.8881999999999994</v>
      </c>
    </row>
    <row r="1322" spans="1:18">
      <c r="A1322">
        <v>40915.899004629631</v>
      </c>
      <c r="B1322" s="6" t="s">
        <v>5834</v>
      </c>
      <c r="C1322" s="7" t="s">
        <v>4568</v>
      </c>
      <c r="D1322" s="4">
        <v>5</v>
      </c>
      <c r="E1322" s="4">
        <v>3</v>
      </c>
      <c r="F1322">
        <v>3</v>
      </c>
      <c r="G1322">
        <v>3</v>
      </c>
      <c r="H1322">
        <v>5</v>
      </c>
      <c r="I1322">
        <v>3</v>
      </c>
      <c r="J1322">
        <v>1</v>
      </c>
      <c r="K1322">
        <v>5</v>
      </c>
      <c r="L1322">
        <v>3</v>
      </c>
      <c r="M1322">
        <v>5</v>
      </c>
      <c r="N1322">
        <v>4</v>
      </c>
      <c r="O1322" s="4" t="s">
        <v>10614</v>
      </c>
      <c r="P1322" t="s">
        <v>10636</v>
      </c>
      <c r="Q1322">
        <v>40.714269999999999</v>
      </c>
      <c r="R1322">
        <v>-74.005970000000005</v>
      </c>
    </row>
    <row r="1323" spans="1:18">
      <c r="A1323">
        <v>40915.765104166669</v>
      </c>
      <c r="B1323" s="6" t="s">
        <v>5834</v>
      </c>
      <c r="C1323" s="7" t="s">
        <v>5847</v>
      </c>
      <c r="D1323" s="4">
        <v>4</v>
      </c>
      <c r="E1323" s="4">
        <v>1</v>
      </c>
      <c r="F1323">
        <v>5</v>
      </c>
      <c r="G1323">
        <v>3</v>
      </c>
      <c r="H1323">
        <v>5</v>
      </c>
      <c r="I1323">
        <v>3</v>
      </c>
      <c r="J1323">
        <v>4</v>
      </c>
      <c r="K1323">
        <v>5</v>
      </c>
      <c r="L1323">
        <v>5</v>
      </c>
      <c r="M1323">
        <v>5</v>
      </c>
      <c r="N1323">
        <v>3</v>
      </c>
      <c r="O1323" s="4" t="s">
        <v>10618</v>
      </c>
      <c r="P1323" t="s">
        <v>10667</v>
      </c>
      <c r="Q1323">
        <v>45.070489999999999</v>
      </c>
      <c r="R1323">
        <v>7.68682</v>
      </c>
    </row>
    <row r="1324" spans="1:18">
      <c r="A1324">
        <v>40915.77847222222</v>
      </c>
      <c r="B1324" s="6" t="s">
        <v>5834</v>
      </c>
      <c r="C1324" s="7" t="s">
        <v>5848</v>
      </c>
      <c r="D1324" s="4">
        <v>5</v>
      </c>
      <c r="E1324" s="4">
        <v>4</v>
      </c>
      <c r="F1324">
        <v>5</v>
      </c>
      <c r="G1324">
        <v>4</v>
      </c>
      <c r="H1324">
        <v>5</v>
      </c>
      <c r="I1324">
        <v>5</v>
      </c>
      <c r="J1324">
        <v>3</v>
      </c>
      <c r="K1324">
        <v>5</v>
      </c>
      <c r="L1324">
        <v>5</v>
      </c>
      <c r="M1324">
        <v>5</v>
      </c>
      <c r="N1324">
        <v>2</v>
      </c>
      <c r="O1324" s="4" t="s">
        <v>10906</v>
      </c>
      <c r="P1324" t="s">
        <v>10907</v>
      </c>
      <c r="Q1324">
        <v>42.507289999999998</v>
      </c>
      <c r="R1324">
        <v>1.5341400000000001</v>
      </c>
    </row>
    <row r="1325" spans="1:18">
      <c r="A1325">
        <v>40915.817557870374</v>
      </c>
      <c r="B1325" s="6" t="s">
        <v>5834</v>
      </c>
      <c r="C1325" s="7" t="s">
        <v>5849</v>
      </c>
      <c r="D1325" s="4">
        <v>4</v>
      </c>
      <c r="E1325" s="4">
        <v>5</v>
      </c>
      <c r="F1325">
        <v>5</v>
      </c>
      <c r="G1325">
        <v>3</v>
      </c>
      <c r="H1325">
        <v>4</v>
      </c>
      <c r="I1325">
        <v>2</v>
      </c>
      <c r="J1325">
        <v>2</v>
      </c>
      <c r="K1325">
        <v>3</v>
      </c>
      <c r="L1325">
        <v>4</v>
      </c>
      <c r="M1325">
        <v>3</v>
      </c>
      <c r="N1325">
        <v>5</v>
      </c>
      <c r="O1325" s="4" t="s">
        <v>10685</v>
      </c>
      <c r="P1325" t="s">
        <v>10879</v>
      </c>
      <c r="Q1325">
        <v>47.799410000000002</v>
      </c>
      <c r="R1325">
        <v>13.043990000000001</v>
      </c>
    </row>
    <row r="1326" spans="1:18">
      <c r="A1326">
        <v>40915.801539351851</v>
      </c>
      <c r="B1326" s="6" t="s">
        <v>5834</v>
      </c>
      <c r="C1326" s="7" t="s">
        <v>5850</v>
      </c>
      <c r="D1326" s="4">
        <v>5</v>
      </c>
      <c r="E1326" s="4">
        <v>3</v>
      </c>
      <c r="F1326">
        <v>5</v>
      </c>
      <c r="G1326">
        <v>5</v>
      </c>
      <c r="H1326">
        <v>5</v>
      </c>
      <c r="I1326">
        <v>5</v>
      </c>
      <c r="J1326">
        <v>5</v>
      </c>
      <c r="K1326">
        <v>5</v>
      </c>
      <c r="L1326">
        <v>5</v>
      </c>
      <c r="M1326">
        <v>4</v>
      </c>
      <c r="N1326">
        <v>5</v>
      </c>
      <c r="O1326" s="4" t="s">
        <v>10614</v>
      </c>
      <c r="P1326" t="s">
        <v>10628</v>
      </c>
      <c r="Q1326">
        <v>41.850029999999997</v>
      </c>
      <c r="R1326">
        <v>-87.650049999999993</v>
      </c>
    </row>
    <row r="1327" spans="1:18">
      <c r="A1327">
        <v>40914.031851851854</v>
      </c>
      <c r="B1327" s="6" t="s">
        <v>5851</v>
      </c>
      <c r="C1327" s="7" t="s">
        <v>5852</v>
      </c>
      <c r="D1327" s="4">
        <v>4</v>
      </c>
      <c r="E1327" s="4">
        <v>3</v>
      </c>
      <c r="F1327">
        <v>1</v>
      </c>
      <c r="G1327">
        <v>5</v>
      </c>
      <c r="H1327">
        <v>4</v>
      </c>
      <c r="I1327">
        <v>4</v>
      </c>
      <c r="J1327">
        <v>2</v>
      </c>
      <c r="K1327">
        <v>4</v>
      </c>
      <c r="L1327">
        <v>5</v>
      </c>
      <c r="M1327">
        <v>4</v>
      </c>
      <c r="N1327">
        <v>5</v>
      </c>
      <c r="O1327" s="4" t="s">
        <v>10683</v>
      </c>
      <c r="P1327" t="s">
        <v>10684</v>
      </c>
      <c r="Q1327">
        <v>41.013840000000002</v>
      </c>
      <c r="R1327">
        <v>28.949660000000002</v>
      </c>
    </row>
    <row r="1328" spans="1:18">
      <c r="A1328">
        <v>40914.511990740742</v>
      </c>
      <c r="B1328" s="6" t="s">
        <v>5851</v>
      </c>
      <c r="C1328" s="7" t="s">
        <v>5853</v>
      </c>
      <c r="D1328" s="4">
        <v>4</v>
      </c>
      <c r="E1328" s="4">
        <v>3</v>
      </c>
      <c r="F1328">
        <v>5</v>
      </c>
      <c r="G1328">
        <v>3</v>
      </c>
      <c r="H1328">
        <v>4</v>
      </c>
      <c r="I1328">
        <v>4</v>
      </c>
      <c r="J1328">
        <v>4</v>
      </c>
      <c r="K1328">
        <v>4</v>
      </c>
      <c r="L1328">
        <v>5</v>
      </c>
      <c r="M1328">
        <v>4</v>
      </c>
      <c r="N1328">
        <v>4</v>
      </c>
      <c r="O1328" s="4" t="s">
        <v>10648</v>
      </c>
      <c r="P1328" t="s">
        <v>10850</v>
      </c>
      <c r="Q1328">
        <v>34.693739999999998</v>
      </c>
      <c r="R1328">
        <v>135.50218000000001</v>
      </c>
    </row>
    <row r="1329" spans="1:18">
      <c r="A1329">
        <v>40914.470347222225</v>
      </c>
      <c r="B1329" s="6" t="s">
        <v>5851</v>
      </c>
      <c r="C1329" s="7" t="s">
        <v>5854</v>
      </c>
      <c r="D1329" s="4">
        <v>1</v>
      </c>
      <c r="E1329" s="4">
        <v>1</v>
      </c>
      <c r="F1329">
        <v>1</v>
      </c>
      <c r="G1329">
        <v>1</v>
      </c>
      <c r="H1329">
        <v>1</v>
      </c>
      <c r="I1329">
        <v>1</v>
      </c>
      <c r="J1329">
        <v>1</v>
      </c>
      <c r="K1329">
        <v>1</v>
      </c>
      <c r="L1329">
        <v>1</v>
      </c>
      <c r="M1329">
        <v>1</v>
      </c>
      <c r="N1329">
        <v>1</v>
      </c>
      <c r="O1329" s="4" t="s">
        <v>10709</v>
      </c>
      <c r="P1329" t="s">
        <v>10778</v>
      </c>
      <c r="Q1329">
        <v>52.229770000000002</v>
      </c>
      <c r="R1329">
        <v>21.011780000000002</v>
      </c>
    </row>
    <row r="1330" spans="1:18">
      <c r="A1330">
        <v>40914.601446759261</v>
      </c>
      <c r="B1330" s="6" t="s">
        <v>5851</v>
      </c>
      <c r="C1330" s="7" t="s">
        <v>5855</v>
      </c>
      <c r="D1330" s="4">
        <v>2</v>
      </c>
      <c r="E1330" s="4">
        <v>2</v>
      </c>
      <c r="F1330">
        <v>4</v>
      </c>
      <c r="G1330">
        <v>3</v>
      </c>
      <c r="H1330">
        <v>5</v>
      </c>
      <c r="I1330">
        <v>1</v>
      </c>
      <c r="J1330">
        <v>1</v>
      </c>
      <c r="K1330">
        <v>5</v>
      </c>
      <c r="L1330">
        <v>4</v>
      </c>
      <c r="M1330">
        <v>5</v>
      </c>
      <c r="N1330">
        <v>1</v>
      </c>
      <c r="O1330" s="4" t="s">
        <v>10607</v>
      </c>
      <c r="P1330" t="s">
        <v>10613</v>
      </c>
      <c r="Q1330">
        <v>49.249659999999999</v>
      </c>
      <c r="R1330">
        <v>-123.11933999999999</v>
      </c>
    </row>
    <row r="1331" spans="1:18">
      <c r="A1331">
        <v>40914.607210648152</v>
      </c>
      <c r="B1331" s="6" t="s">
        <v>5851</v>
      </c>
      <c r="C1331" s="7" t="s">
        <v>5856</v>
      </c>
      <c r="D1331" s="4">
        <v>1</v>
      </c>
      <c r="E1331" s="4">
        <v>1</v>
      </c>
      <c r="F1331">
        <v>1</v>
      </c>
      <c r="G1331">
        <v>1</v>
      </c>
      <c r="H1331">
        <v>1</v>
      </c>
      <c r="I1331">
        <v>1</v>
      </c>
      <c r="J1331">
        <v>1</v>
      </c>
      <c r="K1331">
        <v>1</v>
      </c>
      <c r="L1331">
        <v>1</v>
      </c>
      <c r="M1331">
        <v>1</v>
      </c>
      <c r="N1331">
        <v>1</v>
      </c>
      <c r="O1331" s="4" t="s">
        <v>10634</v>
      </c>
      <c r="P1331" t="s">
        <v>10679</v>
      </c>
      <c r="Q1331">
        <v>38.716670000000001</v>
      </c>
      <c r="R1331">
        <v>-9.1333300000000008</v>
      </c>
    </row>
    <row r="1332" spans="1:18">
      <c r="A1332">
        <v>40914.718611111108</v>
      </c>
      <c r="B1332" s="6" t="s">
        <v>5851</v>
      </c>
      <c r="C1332" s="7" t="s">
        <v>5857</v>
      </c>
      <c r="D1332" s="4">
        <v>2</v>
      </c>
      <c r="E1332" s="4">
        <v>2</v>
      </c>
      <c r="F1332">
        <v>2</v>
      </c>
      <c r="G1332">
        <v>4</v>
      </c>
      <c r="H1332">
        <v>5</v>
      </c>
      <c r="I1332">
        <v>4</v>
      </c>
      <c r="J1332">
        <v>3</v>
      </c>
      <c r="K1332">
        <v>5</v>
      </c>
      <c r="L1332">
        <v>5</v>
      </c>
      <c r="M1332">
        <v>3</v>
      </c>
      <c r="N1332">
        <v>3</v>
      </c>
      <c r="O1332" s="4" t="s">
        <v>10618</v>
      </c>
      <c r="P1332" t="s">
        <v>10619</v>
      </c>
      <c r="Q1332">
        <v>41.894739999999999</v>
      </c>
      <c r="R1332">
        <v>12.4839</v>
      </c>
    </row>
    <row r="1333" spans="1:18">
      <c r="A1333">
        <v>40914.800138888888</v>
      </c>
      <c r="B1333" s="6" t="s">
        <v>5851</v>
      </c>
      <c r="C1333" s="7" t="s">
        <v>5796</v>
      </c>
      <c r="D1333" s="4">
        <v>3</v>
      </c>
      <c r="E1333" s="4">
        <v>2</v>
      </c>
      <c r="F1333">
        <v>2</v>
      </c>
      <c r="G1333">
        <v>3</v>
      </c>
      <c r="H1333">
        <v>3</v>
      </c>
      <c r="I1333">
        <v>3</v>
      </c>
      <c r="J1333">
        <v>1</v>
      </c>
      <c r="K1333">
        <v>2</v>
      </c>
      <c r="L1333">
        <v>2</v>
      </c>
      <c r="M1333">
        <v>3</v>
      </c>
      <c r="N1333">
        <v>2</v>
      </c>
      <c r="O1333" s="4" t="s">
        <v>10634</v>
      </c>
      <c r="P1333" t="s">
        <v>10679</v>
      </c>
      <c r="Q1333">
        <v>38.716670000000001</v>
      </c>
      <c r="R1333">
        <v>-9.1333300000000008</v>
      </c>
    </row>
    <row r="1334" spans="1:18">
      <c r="A1334">
        <v>40914.803124999999</v>
      </c>
      <c r="B1334" s="6" t="s">
        <v>5851</v>
      </c>
      <c r="C1334" s="7" t="s">
        <v>5858</v>
      </c>
      <c r="D1334" s="4">
        <v>5</v>
      </c>
      <c r="E1334" s="4">
        <v>5</v>
      </c>
      <c r="F1334">
        <v>5</v>
      </c>
      <c r="G1334">
        <v>5</v>
      </c>
      <c r="H1334">
        <v>5</v>
      </c>
      <c r="I1334">
        <v>5</v>
      </c>
      <c r="J1334">
        <v>5</v>
      </c>
      <c r="K1334">
        <v>5</v>
      </c>
      <c r="L1334">
        <v>5</v>
      </c>
      <c r="M1334">
        <v>5</v>
      </c>
      <c r="N1334">
        <v>5</v>
      </c>
      <c r="O1334" s="4" t="s">
        <v>10620</v>
      </c>
      <c r="P1334" t="s">
        <v>10655</v>
      </c>
      <c r="Q1334">
        <v>51.512790000000003</v>
      </c>
      <c r="R1334">
        <v>-9.1840000000000005E-2</v>
      </c>
    </row>
    <row r="1335" spans="1:18">
      <c r="A1335">
        <v>40914.858414351853</v>
      </c>
      <c r="B1335" s="6" t="s">
        <v>5851</v>
      </c>
      <c r="C1335" s="7" t="s">
        <v>5859</v>
      </c>
      <c r="D1335" s="4">
        <v>3</v>
      </c>
      <c r="E1335" s="4">
        <v>2</v>
      </c>
      <c r="F1335">
        <v>3</v>
      </c>
      <c r="G1335">
        <v>4</v>
      </c>
      <c r="H1335">
        <v>4</v>
      </c>
      <c r="I1335">
        <v>4</v>
      </c>
      <c r="J1335">
        <v>3</v>
      </c>
      <c r="K1335">
        <v>5</v>
      </c>
      <c r="L1335">
        <v>5</v>
      </c>
      <c r="M1335">
        <v>4</v>
      </c>
      <c r="N1335">
        <v>5</v>
      </c>
      <c r="O1335" s="4" t="s">
        <v>10767</v>
      </c>
      <c r="P1335" t="s">
        <v>10768</v>
      </c>
      <c r="Q1335">
        <v>46.554720000000003</v>
      </c>
      <c r="R1335">
        <v>15.64667</v>
      </c>
    </row>
    <row r="1336" spans="1:18">
      <c r="A1336">
        <v>40914.498576388891</v>
      </c>
      <c r="B1336" s="6" t="s">
        <v>5851</v>
      </c>
      <c r="C1336" s="7" t="s">
        <v>5860</v>
      </c>
      <c r="D1336" s="4">
        <v>3</v>
      </c>
      <c r="E1336" s="4">
        <v>3</v>
      </c>
      <c r="F1336">
        <v>4</v>
      </c>
      <c r="G1336">
        <v>3</v>
      </c>
      <c r="H1336">
        <v>4</v>
      </c>
      <c r="I1336">
        <v>4</v>
      </c>
      <c r="J1336">
        <v>4</v>
      </c>
      <c r="K1336">
        <v>4</v>
      </c>
      <c r="L1336">
        <v>5</v>
      </c>
      <c r="M1336">
        <v>3</v>
      </c>
      <c r="N1336">
        <v>4</v>
      </c>
      <c r="O1336" s="4" t="s">
        <v>10614</v>
      </c>
      <c r="P1336" t="s">
        <v>10631</v>
      </c>
      <c r="Q1336">
        <v>29.763280000000002</v>
      </c>
      <c r="R1336">
        <v>-95.36327</v>
      </c>
    </row>
    <row r="1337" spans="1:18">
      <c r="A1337">
        <v>40913.200138888889</v>
      </c>
      <c r="B1337" s="6" t="s">
        <v>5861</v>
      </c>
      <c r="C1337" s="7" t="s">
        <v>5862</v>
      </c>
      <c r="D1337" s="4">
        <v>3</v>
      </c>
      <c r="E1337" s="4">
        <v>5</v>
      </c>
      <c r="F1337">
        <v>5</v>
      </c>
      <c r="G1337">
        <v>3</v>
      </c>
      <c r="H1337">
        <v>4</v>
      </c>
      <c r="I1337">
        <v>4</v>
      </c>
      <c r="J1337">
        <v>3</v>
      </c>
      <c r="K1337">
        <v>5</v>
      </c>
      <c r="L1337">
        <v>5</v>
      </c>
      <c r="M1337">
        <v>5</v>
      </c>
      <c r="N1337">
        <v>5</v>
      </c>
      <c r="O1337" s="4" t="s">
        <v>10872</v>
      </c>
      <c r="P1337" t="s">
        <v>10908</v>
      </c>
      <c r="Q1337">
        <v>14.604200000000001</v>
      </c>
      <c r="R1337">
        <v>120.98220000000001</v>
      </c>
    </row>
    <row r="1338" spans="1:18">
      <c r="A1338">
        <v>40913.275810185187</v>
      </c>
      <c r="B1338" s="6" t="s">
        <v>5861</v>
      </c>
      <c r="C1338" s="7" t="s">
        <v>5863</v>
      </c>
      <c r="D1338" s="4">
        <v>3</v>
      </c>
      <c r="E1338" s="4">
        <v>3</v>
      </c>
      <c r="F1338">
        <v>3</v>
      </c>
      <c r="G1338">
        <v>5</v>
      </c>
      <c r="H1338">
        <v>5</v>
      </c>
      <c r="I1338">
        <v>5</v>
      </c>
      <c r="J1338">
        <v>4</v>
      </c>
      <c r="K1338">
        <v>5</v>
      </c>
      <c r="L1338">
        <v>4</v>
      </c>
      <c r="M1338">
        <v>3</v>
      </c>
      <c r="N1338">
        <v>4</v>
      </c>
      <c r="O1338" s="4" t="s">
        <v>10727</v>
      </c>
      <c r="P1338" t="s">
        <v>10773</v>
      </c>
      <c r="Q1338">
        <v>49.834650000000003</v>
      </c>
      <c r="R1338">
        <v>18.282039999999999</v>
      </c>
    </row>
    <row r="1339" spans="1:18">
      <c r="A1339">
        <v>40913.562268518515</v>
      </c>
      <c r="B1339" s="6" t="s">
        <v>5861</v>
      </c>
      <c r="C1339" s="7" t="s">
        <v>5864</v>
      </c>
      <c r="D1339" s="4">
        <v>2</v>
      </c>
      <c r="E1339" s="4">
        <v>2</v>
      </c>
      <c r="F1339">
        <v>2</v>
      </c>
      <c r="G1339">
        <v>4</v>
      </c>
      <c r="H1339">
        <v>5</v>
      </c>
      <c r="I1339">
        <v>2</v>
      </c>
      <c r="J1339">
        <v>3</v>
      </c>
      <c r="K1339">
        <v>3</v>
      </c>
      <c r="L1339">
        <v>4</v>
      </c>
      <c r="M1339">
        <v>2</v>
      </c>
      <c r="N1339">
        <v>5</v>
      </c>
      <c r="O1339" s="4" t="s">
        <v>10620</v>
      </c>
      <c r="P1339" t="s">
        <v>10621</v>
      </c>
      <c r="Q1339">
        <v>51.50853</v>
      </c>
      <c r="R1339">
        <v>-0.12573999999999999</v>
      </c>
    </row>
    <row r="1340" spans="1:18">
      <c r="A1340">
        <v>40913.571956018517</v>
      </c>
      <c r="B1340" s="6" t="s">
        <v>5861</v>
      </c>
      <c r="C1340" s="7" t="s">
        <v>5865</v>
      </c>
      <c r="D1340" s="4">
        <v>2</v>
      </c>
      <c r="E1340" s="4">
        <v>1</v>
      </c>
      <c r="F1340">
        <v>1</v>
      </c>
      <c r="G1340">
        <v>1</v>
      </c>
      <c r="H1340">
        <v>4</v>
      </c>
      <c r="I1340">
        <v>4</v>
      </c>
      <c r="J1340">
        <v>1</v>
      </c>
      <c r="K1340">
        <v>5</v>
      </c>
      <c r="L1340">
        <v>5</v>
      </c>
      <c r="M1340">
        <v>2</v>
      </c>
      <c r="N1340">
        <v>3</v>
      </c>
      <c r="O1340" s="4" t="s">
        <v>10604</v>
      </c>
      <c r="P1340" t="s">
        <v>10605</v>
      </c>
      <c r="Q1340">
        <v>48.853409999999997</v>
      </c>
      <c r="R1340">
        <v>2.3488000000000002</v>
      </c>
    </row>
    <row r="1341" spans="1:18">
      <c r="A1341">
        <v>40913.582013888888</v>
      </c>
      <c r="B1341" s="6" t="s">
        <v>5861</v>
      </c>
      <c r="C1341" s="7" t="s">
        <v>5866</v>
      </c>
      <c r="D1341" s="4">
        <v>1</v>
      </c>
      <c r="E1341" s="4">
        <v>1</v>
      </c>
      <c r="F1341">
        <v>1</v>
      </c>
      <c r="G1341">
        <v>1</v>
      </c>
      <c r="H1341">
        <v>1</v>
      </c>
      <c r="I1341">
        <v>1</v>
      </c>
      <c r="J1341">
        <v>5</v>
      </c>
      <c r="K1341">
        <v>1</v>
      </c>
      <c r="L1341">
        <v>1</v>
      </c>
      <c r="M1341">
        <v>1</v>
      </c>
      <c r="N1341">
        <v>1</v>
      </c>
      <c r="O1341" s="4" t="s">
        <v>10709</v>
      </c>
      <c r="P1341" t="s">
        <v>10778</v>
      </c>
      <c r="Q1341">
        <v>52.229770000000002</v>
      </c>
      <c r="R1341">
        <v>21.011780000000002</v>
      </c>
    </row>
    <row r="1342" spans="1:18">
      <c r="A1342">
        <v>40913.623900462961</v>
      </c>
      <c r="B1342" s="6" t="s">
        <v>5861</v>
      </c>
      <c r="C1342" s="7" t="s">
        <v>5867</v>
      </c>
      <c r="D1342" s="4">
        <v>2</v>
      </c>
      <c r="E1342" s="4">
        <v>3</v>
      </c>
      <c r="F1342">
        <v>4</v>
      </c>
      <c r="G1342">
        <v>3</v>
      </c>
      <c r="H1342">
        <v>5</v>
      </c>
      <c r="I1342">
        <v>4</v>
      </c>
      <c r="J1342">
        <v>3</v>
      </c>
      <c r="K1342">
        <v>5</v>
      </c>
      <c r="L1342">
        <v>5</v>
      </c>
      <c r="M1342">
        <v>3</v>
      </c>
      <c r="N1342">
        <v>5</v>
      </c>
      <c r="O1342" s="4" t="s">
        <v>10618</v>
      </c>
      <c r="P1342" t="s">
        <v>10619</v>
      </c>
      <c r="Q1342">
        <v>41.894739999999999</v>
      </c>
      <c r="R1342">
        <v>12.4839</v>
      </c>
    </row>
    <row r="1343" spans="1:18">
      <c r="A1343">
        <v>40913.637418981481</v>
      </c>
      <c r="B1343" s="6" t="s">
        <v>5861</v>
      </c>
      <c r="C1343" s="7" t="s">
        <v>5868</v>
      </c>
      <c r="D1343" s="4">
        <v>3</v>
      </c>
      <c r="E1343" s="4">
        <v>2</v>
      </c>
      <c r="F1343">
        <v>2</v>
      </c>
      <c r="G1343">
        <v>3</v>
      </c>
      <c r="H1343">
        <v>5</v>
      </c>
      <c r="I1343">
        <v>5</v>
      </c>
      <c r="J1343">
        <v>5</v>
      </c>
      <c r="K1343">
        <v>5</v>
      </c>
      <c r="L1343">
        <v>5</v>
      </c>
      <c r="M1343">
        <v>5</v>
      </c>
      <c r="N1343">
        <v>5</v>
      </c>
      <c r="O1343" s="4" t="s">
        <v>10618</v>
      </c>
      <c r="P1343" t="s">
        <v>10637</v>
      </c>
      <c r="Q1343">
        <v>45.464269999999999</v>
      </c>
      <c r="R1343">
        <v>9.1895100000000003</v>
      </c>
    </row>
    <row r="1344" spans="1:18">
      <c r="A1344">
        <v>40913.729594907411</v>
      </c>
      <c r="B1344" s="6" t="s">
        <v>5861</v>
      </c>
      <c r="C1344" s="7" t="s">
        <v>4700</v>
      </c>
      <c r="D1344" s="4">
        <v>3</v>
      </c>
      <c r="E1344" s="4">
        <v>3</v>
      </c>
      <c r="F1344">
        <v>4</v>
      </c>
      <c r="G1344">
        <v>5</v>
      </c>
      <c r="H1344">
        <v>5</v>
      </c>
      <c r="I1344">
        <v>5</v>
      </c>
      <c r="J1344">
        <v>4</v>
      </c>
      <c r="K1344">
        <v>4</v>
      </c>
      <c r="L1344">
        <v>3</v>
      </c>
      <c r="M1344">
        <v>4</v>
      </c>
      <c r="N1344">
        <v>4</v>
      </c>
      <c r="O1344" s="4" t="s">
        <v>10618</v>
      </c>
      <c r="P1344" t="s">
        <v>10643</v>
      </c>
      <c r="Q1344">
        <v>40.833329999999997</v>
      </c>
      <c r="R1344">
        <v>14.25</v>
      </c>
    </row>
    <row r="1345" spans="1:18">
      <c r="A1345">
        <v>40913.747337962966</v>
      </c>
      <c r="B1345" s="6" t="s">
        <v>5861</v>
      </c>
      <c r="C1345" s="7" t="s">
        <v>5869</v>
      </c>
      <c r="D1345" s="4">
        <v>4</v>
      </c>
      <c r="E1345" s="4">
        <v>3</v>
      </c>
      <c r="F1345">
        <v>3</v>
      </c>
      <c r="G1345">
        <v>4</v>
      </c>
      <c r="H1345">
        <v>4</v>
      </c>
      <c r="I1345">
        <v>4</v>
      </c>
      <c r="J1345">
        <v>2</v>
      </c>
      <c r="K1345">
        <v>4</v>
      </c>
      <c r="L1345">
        <v>5</v>
      </c>
      <c r="M1345">
        <v>4</v>
      </c>
      <c r="N1345">
        <v>4</v>
      </c>
      <c r="O1345" s="4" t="s">
        <v>10665</v>
      </c>
      <c r="P1345" t="s">
        <v>10745</v>
      </c>
      <c r="Q1345">
        <v>51.922499999999999</v>
      </c>
      <c r="R1345">
        <v>4.4791699999999999</v>
      </c>
    </row>
    <row r="1346" spans="1:18">
      <c r="A1346">
        <v>40913.812835648147</v>
      </c>
      <c r="B1346" s="6" t="s">
        <v>5861</v>
      </c>
      <c r="C1346" s="7" t="s">
        <v>5870</v>
      </c>
      <c r="D1346" s="4">
        <v>5</v>
      </c>
      <c r="E1346" s="4">
        <v>3</v>
      </c>
      <c r="F1346">
        <v>3</v>
      </c>
      <c r="G1346">
        <v>3</v>
      </c>
      <c r="H1346">
        <v>2</v>
      </c>
      <c r="I1346">
        <v>5</v>
      </c>
      <c r="J1346">
        <v>4</v>
      </c>
      <c r="K1346">
        <v>3</v>
      </c>
      <c r="L1346">
        <v>4</v>
      </c>
      <c r="M1346">
        <v>4</v>
      </c>
      <c r="N1346">
        <v>4</v>
      </c>
      <c r="O1346" s="4" t="s">
        <v>10607</v>
      </c>
      <c r="P1346" t="s">
        <v>10624</v>
      </c>
      <c r="Q1346">
        <v>43.700110000000002</v>
      </c>
      <c r="R1346">
        <v>-79.416300000000007</v>
      </c>
    </row>
    <row r="1347" spans="1:18">
      <c r="A1347">
        <v>40913.804398148146</v>
      </c>
      <c r="B1347" s="6" t="s">
        <v>5861</v>
      </c>
      <c r="C1347" s="7" t="s">
        <v>5871</v>
      </c>
      <c r="D1347" s="4">
        <v>4</v>
      </c>
      <c r="E1347" s="4">
        <v>3</v>
      </c>
      <c r="F1347">
        <v>4</v>
      </c>
      <c r="G1347">
        <v>3</v>
      </c>
      <c r="H1347">
        <v>4</v>
      </c>
      <c r="I1347">
        <v>3</v>
      </c>
      <c r="J1347">
        <v>4</v>
      </c>
      <c r="K1347">
        <v>4</v>
      </c>
      <c r="L1347">
        <v>5</v>
      </c>
      <c r="M1347">
        <v>3</v>
      </c>
      <c r="N1347">
        <v>3</v>
      </c>
      <c r="O1347" s="4" t="s">
        <v>10675</v>
      </c>
      <c r="P1347" t="s">
        <v>10721</v>
      </c>
      <c r="Q1347">
        <v>47.498010000000001</v>
      </c>
      <c r="R1347">
        <v>19.039909999999999</v>
      </c>
    </row>
    <row r="1348" spans="1:18">
      <c r="A1348">
        <v>40913.829456018517</v>
      </c>
      <c r="B1348" s="6" t="s">
        <v>5861</v>
      </c>
      <c r="C1348" s="7" t="s">
        <v>5872</v>
      </c>
      <c r="D1348" s="4">
        <v>5</v>
      </c>
      <c r="E1348" s="4">
        <v>4</v>
      </c>
      <c r="F1348">
        <v>4</v>
      </c>
      <c r="G1348">
        <v>3</v>
      </c>
      <c r="H1348">
        <v>4</v>
      </c>
      <c r="I1348">
        <v>4</v>
      </c>
      <c r="J1348">
        <v>3</v>
      </c>
      <c r="K1348">
        <v>4</v>
      </c>
      <c r="L1348">
        <v>2</v>
      </c>
      <c r="M1348">
        <v>4</v>
      </c>
      <c r="N1348">
        <v>4</v>
      </c>
      <c r="O1348" s="4" t="s">
        <v>10598</v>
      </c>
      <c r="P1348" t="s">
        <v>10664</v>
      </c>
      <c r="Q1348">
        <v>48.137430000000002</v>
      </c>
      <c r="R1348">
        <v>11.57549</v>
      </c>
    </row>
    <row r="1349" spans="1:18">
      <c r="A1349">
        <v>40912.005428240744</v>
      </c>
      <c r="B1349" s="6" t="s">
        <v>5873</v>
      </c>
      <c r="C1349" s="7" t="s">
        <v>5874</v>
      </c>
      <c r="D1349" s="4">
        <v>4</v>
      </c>
      <c r="E1349" s="4">
        <v>5</v>
      </c>
      <c r="F1349">
        <v>4</v>
      </c>
      <c r="G1349">
        <v>4</v>
      </c>
      <c r="H1349">
        <v>5</v>
      </c>
      <c r="I1349">
        <v>5</v>
      </c>
      <c r="J1349">
        <v>4</v>
      </c>
      <c r="K1349">
        <v>5</v>
      </c>
      <c r="L1349">
        <v>5</v>
      </c>
      <c r="M1349">
        <v>5</v>
      </c>
      <c r="N1349">
        <v>3</v>
      </c>
      <c r="O1349" s="4" t="s">
        <v>10598</v>
      </c>
      <c r="P1349" t="s">
        <v>10651</v>
      </c>
      <c r="Q1349">
        <v>52.524369999999998</v>
      </c>
      <c r="R1349">
        <v>13.41053</v>
      </c>
    </row>
    <row r="1350" spans="1:18">
      <c r="A1350">
        <v>40912.040636574071</v>
      </c>
      <c r="B1350" s="6" t="s">
        <v>5873</v>
      </c>
      <c r="C1350" s="7" t="s">
        <v>5875</v>
      </c>
      <c r="D1350" s="4">
        <v>2</v>
      </c>
      <c r="E1350" s="4">
        <v>2</v>
      </c>
      <c r="F1350">
        <v>3</v>
      </c>
      <c r="G1350">
        <v>5</v>
      </c>
      <c r="H1350">
        <v>3</v>
      </c>
      <c r="I1350">
        <v>4</v>
      </c>
      <c r="J1350">
        <v>3</v>
      </c>
      <c r="K1350">
        <v>4</v>
      </c>
      <c r="L1350">
        <v>5</v>
      </c>
      <c r="M1350">
        <v>4</v>
      </c>
      <c r="N1350">
        <v>5</v>
      </c>
      <c r="O1350" s="4" t="s">
        <v>10648</v>
      </c>
      <c r="P1350" t="s">
        <v>10649</v>
      </c>
      <c r="Q1350">
        <v>35.447780000000002</v>
      </c>
      <c r="R1350">
        <v>139.64250000000001</v>
      </c>
    </row>
    <row r="1351" spans="1:18">
      <c r="A1351">
        <v>40912.494363425925</v>
      </c>
      <c r="B1351" s="6" t="s">
        <v>5873</v>
      </c>
      <c r="C1351" s="7" t="s">
        <v>5876</v>
      </c>
      <c r="D1351" s="4">
        <v>4</v>
      </c>
      <c r="E1351" s="4">
        <v>3</v>
      </c>
      <c r="F1351">
        <v>5</v>
      </c>
      <c r="G1351">
        <v>5</v>
      </c>
      <c r="H1351">
        <v>3</v>
      </c>
      <c r="I1351">
        <v>2</v>
      </c>
      <c r="J1351">
        <v>2</v>
      </c>
      <c r="K1351">
        <v>5</v>
      </c>
      <c r="L1351">
        <v>5</v>
      </c>
      <c r="M1351">
        <v>3</v>
      </c>
      <c r="N1351">
        <v>4</v>
      </c>
      <c r="O1351" s="4" t="s">
        <v>10716</v>
      </c>
      <c r="P1351" t="s">
        <v>10747</v>
      </c>
      <c r="Q1351">
        <v>-34.928660000000001</v>
      </c>
      <c r="R1351">
        <v>138.59863000000001</v>
      </c>
    </row>
    <row r="1352" spans="1:18">
      <c r="A1352">
        <v>40912.560324074075</v>
      </c>
      <c r="B1352" s="6" t="s">
        <v>5873</v>
      </c>
      <c r="C1352" s="7" t="s">
        <v>5877</v>
      </c>
      <c r="D1352" s="4">
        <v>4</v>
      </c>
      <c r="E1352" s="4">
        <v>4</v>
      </c>
      <c r="F1352">
        <v>5</v>
      </c>
      <c r="G1352">
        <v>3</v>
      </c>
      <c r="H1352">
        <v>5</v>
      </c>
      <c r="I1352">
        <v>5</v>
      </c>
      <c r="J1352">
        <v>4</v>
      </c>
      <c r="K1352">
        <v>5</v>
      </c>
      <c r="L1352">
        <v>4</v>
      </c>
      <c r="M1352">
        <v>4</v>
      </c>
      <c r="N1352">
        <v>4</v>
      </c>
      <c r="O1352" s="4" t="s">
        <v>10632</v>
      </c>
      <c r="P1352" t="s">
        <v>10779</v>
      </c>
      <c r="Q1352">
        <v>37.97945</v>
      </c>
      <c r="R1352">
        <v>23.71622</v>
      </c>
    </row>
    <row r="1353" spans="1:18">
      <c r="A1353">
        <v>40912.583634259259</v>
      </c>
      <c r="B1353" s="6" t="s">
        <v>5873</v>
      </c>
      <c r="C1353" s="7" t="s">
        <v>5878</v>
      </c>
      <c r="D1353" s="4">
        <v>2</v>
      </c>
      <c r="E1353" s="4">
        <v>2</v>
      </c>
      <c r="F1353">
        <v>2</v>
      </c>
      <c r="G1353">
        <v>4</v>
      </c>
      <c r="H1353">
        <v>3</v>
      </c>
      <c r="I1353">
        <v>3</v>
      </c>
      <c r="J1353">
        <v>2</v>
      </c>
      <c r="K1353">
        <v>4</v>
      </c>
      <c r="L1353">
        <v>4</v>
      </c>
      <c r="M1353">
        <v>5</v>
      </c>
      <c r="N1353">
        <v>1</v>
      </c>
      <c r="O1353" s="4" t="s">
        <v>10648</v>
      </c>
      <c r="P1353" t="s">
        <v>10718</v>
      </c>
      <c r="Q1353">
        <v>35.689500000000002</v>
      </c>
      <c r="R1353">
        <v>139.69171</v>
      </c>
    </row>
    <row r="1354" spans="1:18">
      <c r="A1354">
        <v>40912.694201388891</v>
      </c>
      <c r="B1354" s="6" t="s">
        <v>5873</v>
      </c>
      <c r="C1354" s="7" t="s">
        <v>5879</v>
      </c>
      <c r="D1354" s="4">
        <v>4</v>
      </c>
      <c r="E1354" s="4">
        <v>4</v>
      </c>
      <c r="F1354">
        <v>4</v>
      </c>
      <c r="G1354">
        <v>3</v>
      </c>
      <c r="H1354">
        <v>5</v>
      </c>
      <c r="I1354">
        <v>2</v>
      </c>
      <c r="J1354">
        <v>3</v>
      </c>
      <c r="K1354">
        <v>5</v>
      </c>
      <c r="L1354">
        <v>4</v>
      </c>
      <c r="M1354">
        <v>3</v>
      </c>
      <c r="N1354">
        <v>3</v>
      </c>
      <c r="O1354" s="4" t="s">
        <v>10683</v>
      </c>
      <c r="P1354" t="s">
        <v>10684</v>
      </c>
      <c r="Q1354">
        <v>41.013840000000002</v>
      </c>
      <c r="R1354">
        <v>28.949660000000002</v>
      </c>
    </row>
    <row r="1355" spans="1:18">
      <c r="A1355">
        <v>40912.640231481484</v>
      </c>
      <c r="B1355" s="6" t="s">
        <v>5873</v>
      </c>
      <c r="C1355" s="7" t="s">
        <v>5880</v>
      </c>
      <c r="D1355" s="4">
        <v>5</v>
      </c>
      <c r="E1355" s="4">
        <v>4</v>
      </c>
      <c r="F1355">
        <v>3</v>
      </c>
      <c r="G1355">
        <v>4</v>
      </c>
      <c r="H1355">
        <v>4</v>
      </c>
      <c r="I1355">
        <v>4</v>
      </c>
      <c r="J1355">
        <v>4</v>
      </c>
      <c r="K1355">
        <v>4</v>
      </c>
      <c r="L1355">
        <v>5</v>
      </c>
      <c r="M1355">
        <v>4</v>
      </c>
      <c r="N1355">
        <v>4</v>
      </c>
      <c r="O1355" s="4" t="s">
        <v>10614</v>
      </c>
      <c r="P1355" t="s">
        <v>10628</v>
      </c>
      <c r="Q1355">
        <v>41.850029999999997</v>
      </c>
      <c r="R1355">
        <v>-87.650049999999993</v>
      </c>
    </row>
    <row r="1356" spans="1:18">
      <c r="A1356">
        <v>40912.644699074073</v>
      </c>
      <c r="B1356" s="6" t="s">
        <v>5873</v>
      </c>
      <c r="C1356" s="7" t="s">
        <v>5881</v>
      </c>
      <c r="D1356" s="4">
        <v>5</v>
      </c>
      <c r="E1356" s="4">
        <v>5</v>
      </c>
      <c r="F1356">
        <v>5</v>
      </c>
      <c r="G1356">
        <v>5</v>
      </c>
      <c r="H1356">
        <v>4</v>
      </c>
      <c r="I1356">
        <v>4</v>
      </c>
      <c r="J1356">
        <v>4</v>
      </c>
      <c r="K1356">
        <v>5</v>
      </c>
      <c r="L1356">
        <v>5</v>
      </c>
      <c r="M1356">
        <v>5</v>
      </c>
      <c r="N1356">
        <v>5</v>
      </c>
      <c r="O1356" s="4" t="s">
        <v>10614</v>
      </c>
      <c r="P1356" t="s">
        <v>10636</v>
      </c>
      <c r="Q1356">
        <v>40.714269999999999</v>
      </c>
      <c r="R1356">
        <v>-74.005970000000005</v>
      </c>
    </row>
    <row r="1357" spans="1:18">
      <c r="A1357">
        <v>40912.687986111108</v>
      </c>
      <c r="B1357" s="6" t="s">
        <v>5873</v>
      </c>
      <c r="C1357" s="7" t="s">
        <v>5882</v>
      </c>
      <c r="D1357" s="4">
        <v>5</v>
      </c>
      <c r="E1357" s="4">
        <v>1</v>
      </c>
      <c r="F1357">
        <v>3</v>
      </c>
      <c r="G1357">
        <v>5</v>
      </c>
      <c r="H1357">
        <v>5</v>
      </c>
      <c r="I1357">
        <v>4</v>
      </c>
      <c r="J1357">
        <v>2</v>
      </c>
      <c r="K1357">
        <v>5</v>
      </c>
      <c r="L1357">
        <v>5</v>
      </c>
      <c r="M1357">
        <v>5</v>
      </c>
      <c r="N1357">
        <v>3</v>
      </c>
      <c r="O1357" s="4" t="s">
        <v>10618</v>
      </c>
      <c r="P1357" t="s">
        <v>10619</v>
      </c>
      <c r="Q1357">
        <v>41.894739999999999</v>
      </c>
      <c r="R1357">
        <v>12.4839</v>
      </c>
    </row>
    <row r="1358" spans="1:18">
      <c r="A1358">
        <v>40912.729490740741</v>
      </c>
      <c r="B1358" s="6" t="s">
        <v>5873</v>
      </c>
      <c r="C1358" s="7" t="s">
        <v>5883</v>
      </c>
      <c r="D1358" s="4">
        <v>3</v>
      </c>
      <c r="E1358" s="4">
        <v>5</v>
      </c>
      <c r="F1358">
        <v>3</v>
      </c>
      <c r="G1358">
        <v>3</v>
      </c>
      <c r="H1358">
        <v>5</v>
      </c>
      <c r="I1358">
        <v>2</v>
      </c>
      <c r="J1358">
        <v>2</v>
      </c>
      <c r="K1358">
        <v>3</v>
      </c>
      <c r="L1358">
        <v>5</v>
      </c>
      <c r="M1358">
        <v>3</v>
      </c>
      <c r="N1358">
        <v>3</v>
      </c>
      <c r="O1358" s="4" t="s">
        <v>10909</v>
      </c>
      <c r="P1358" t="s">
        <v>10910</v>
      </c>
      <c r="Q1358">
        <v>6.93194</v>
      </c>
      <c r="R1358">
        <v>79.84778</v>
      </c>
    </row>
    <row r="1359" spans="1:18">
      <c r="A1359">
        <v>40912.942083333335</v>
      </c>
      <c r="B1359" s="6" t="s">
        <v>5873</v>
      </c>
      <c r="C1359" s="7" t="s">
        <v>5884</v>
      </c>
      <c r="D1359" s="4">
        <v>3</v>
      </c>
      <c r="E1359" s="4">
        <v>2</v>
      </c>
      <c r="F1359">
        <v>1</v>
      </c>
      <c r="G1359">
        <v>3</v>
      </c>
      <c r="H1359">
        <v>5</v>
      </c>
      <c r="I1359">
        <v>4</v>
      </c>
      <c r="J1359">
        <v>4</v>
      </c>
      <c r="K1359">
        <v>5</v>
      </c>
      <c r="L1359">
        <v>5</v>
      </c>
      <c r="M1359">
        <v>3</v>
      </c>
      <c r="N1359">
        <v>5</v>
      </c>
      <c r="O1359" s="4" t="s">
        <v>10618</v>
      </c>
      <c r="P1359" t="s">
        <v>10643</v>
      </c>
      <c r="Q1359">
        <v>40.833329999999997</v>
      </c>
      <c r="R1359">
        <v>14.25</v>
      </c>
    </row>
    <row r="1360" spans="1:18">
      <c r="A1360">
        <v>40912.75953703704</v>
      </c>
      <c r="B1360" s="6" t="s">
        <v>5873</v>
      </c>
      <c r="C1360" s="7" t="s">
        <v>5885</v>
      </c>
      <c r="D1360" s="4">
        <v>1</v>
      </c>
      <c r="E1360" s="4">
        <v>1</v>
      </c>
      <c r="F1360">
        <v>5</v>
      </c>
      <c r="G1360">
        <v>1</v>
      </c>
      <c r="H1360">
        <v>5</v>
      </c>
      <c r="I1360">
        <v>5</v>
      </c>
      <c r="J1360">
        <v>1</v>
      </c>
      <c r="K1360">
        <v>5</v>
      </c>
      <c r="L1360">
        <v>1</v>
      </c>
      <c r="M1360">
        <v>1</v>
      </c>
      <c r="N1360">
        <v>1</v>
      </c>
      <c r="O1360" s="4" t="s">
        <v>10911</v>
      </c>
      <c r="P1360" t="s">
        <v>10912</v>
      </c>
      <c r="Q1360">
        <v>11.56245</v>
      </c>
      <c r="R1360">
        <v>104.91601</v>
      </c>
    </row>
    <row r="1361" spans="1:18">
      <c r="A1361">
        <v>40912.750706018516</v>
      </c>
      <c r="B1361" s="6" t="s">
        <v>5873</v>
      </c>
      <c r="C1361" s="7" t="s">
        <v>5886</v>
      </c>
      <c r="D1361" s="4">
        <v>5</v>
      </c>
      <c r="E1361" s="4">
        <v>5</v>
      </c>
      <c r="F1361">
        <v>5</v>
      </c>
      <c r="G1361">
        <v>5</v>
      </c>
      <c r="H1361">
        <v>5</v>
      </c>
      <c r="I1361">
        <v>5</v>
      </c>
      <c r="J1361">
        <v>5</v>
      </c>
      <c r="K1361">
        <v>1</v>
      </c>
      <c r="L1361">
        <v>5</v>
      </c>
      <c r="M1361">
        <v>5</v>
      </c>
      <c r="N1361">
        <v>5</v>
      </c>
      <c r="O1361" s="4" t="s">
        <v>10625</v>
      </c>
      <c r="P1361" t="s">
        <v>10782</v>
      </c>
      <c r="Q1361">
        <v>19.601109999999998</v>
      </c>
      <c r="R1361">
        <v>-99.052499999999995</v>
      </c>
    </row>
    <row r="1362" spans="1:18">
      <c r="A1362">
        <v>40912.951909722222</v>
      </c>
      <c r="B1362" s="6" t="s">
        <v>5873</v>
      </c>
      <c r="C1362" s="7" t="s">
        <v>5887</v>
      </c>
      <c r="D1362" s="4">
        <v>3</v>
      </c>
      <c r="E1362" s="4">
        <v>2</v>
      </c>
      <c r="F1362">
        <v>4</v>
      </c>
      <c r="G1362">
        <v>5</v>
      </c>
      <c r="H1362">
        <v>3</v>
      </c>
      <c r="I1362">
        <v>5</v>
      </c>
      <c r="J1362">
        <v>3</v>
      </c>
      <c r="K1362">
        <v>5</v>
      </c>
      <c r="L1362">
        <v>5</v>
      </c>
      <c r="M1362">
        <v>4</v>
      </c>
      <c r="N1362">
        <v>4</v>
      </c>
      <c r="O1362" s="4" t="s">
        <v>10614</v>
      </c>
      <c r="P1362" t="s">
        <v>10631</v>
      </c>
      <c r="Q1362">
        <v>29.763280000000002</v>
      </c>
      <c r="R1362">
        <v>-95.36327</v>
      </c>
    </row>
    <row r="1363" spans="1:18">
      <c r="A1363">
        <v>40911.122476851851</v>
      </c>
      <c r="B1363" s="6" t="s">
        <v>5888</v>
      </c>
      <c r="C1363" s="7" t="s">
        <v>5889</v>
      </c>
      <c r="D1363" s="4">
        <v>3</v>
      </c>
      <c r="E1363" s="4">
        <v>4</v>
      </c>
      <c r="F1363">
        <v>3</v>
      </c>
      <c r="G1363">
        <v>3</v>
      </c>
      <c r="H1363">
        <v>3</v>
      </c>
      <c r="I1363">
        <v>3</v>
      </c>
      <c r="J1363">
        <v>4</v>
      </c>
      <c r="K1363">
        <v>4</v>
      </c>
      <c r="L1363">
        <v>1</v>
      </c>
      <c r="M1363">
        <v>5</v>
      </c>
      <c r="N1363">
        <v>1</v>
      </c>
      <c r="O1363" s="4" t="s">
        <v>10648</v>
      </c>
      <c r="P1363" t="s">
        <v>10718</v>
      </c>
      <c r="Q1363">
        <v>35.689500000000002</v>
      </c>
      <c r="R1363">
        <v>139.69171</v>
      </c>
    </row>
    <row r="1364" spans="1:18">
      <c r="A1364">
        <v>40911.320856481485</v>
      </c>
      <c r="B1364" s="6" t="s">
        <v>5888</v>
      </c>
      <c r="C1364" s="7" t="s">
        <v>5890</v>
      </c>
      <c r="D1364" s="4">
        <v>4</v>
      </c>
      <c r="E1364" s="4">
        <v>4</v>
      </c>
      <c r="F1364">
        <v>4</v>
      </c>
      <c r="G1364">
        <v>4</v>
      </c>
      <c r="H1364">
        <v>4</v>
      </c>
      <c r="I1364">
        <v>4</v>
      </c>
      <c r="J1364">
        <v>4</v>
      </c>
      <c r="K1364">
        <v>4</v>
      </c>
      <c r="L1364">
        <v>4</v>
      </c>
      <c r="M1364">
        <v>4</v>
      </c>
      <c r="N1364">
        <v>4</v>
      </c>
      <c r="O1364" s="4" t="s">
        <v>10913</v>
      </c>
      <c r="P1364" t="s">
        <v>10914</v>
      </c>
      <c r="Q1364">
        <v>8.4272899999999993</v>
      </c>
      <c r="R1364">
        <v>-82.430850000000007</v>
      </c>
    </row>
    <row r="1365" spans="1:18">
      <c r="A1365">
        <v>40911.674432870372</v>
      </c>
      <c r="B1365" s="6" t="s">
        <v>5888</v>
      </c>
      <c r="C1365" s="7" t="s">
        <v>5891</v>
      </c>
      <c r="D1365" s="4">
        <v>4</v>
      </c>
      <c r="E1365" s="4">
        <v>3</v>
      </c>
      <c r="F1365">
        <v>3</v>
      </c>
      <c r="G1365">
        <v>2</v>
      </c>
      <c r="H1365">
        <v>5</v>
      </c>
      <c r="I1365">
        <v>4</v>
      </c>
      <c r="J1365">
        <v>3</v>
      </c>
      <c r="K1365">
        <v>5</v>
      </c>
      <c r="L1365">
        <v>3</v>
      </c>
      <c r="M1365">
        <v>4</v>
      </c>
      <c r="N1365">
        <v>2</v>
      </c>
      <c r="O1365" s="4" t="s">
        <v>10604</v>
      </c>
      <c r="P1365" t="s">
        <v>10606</v>
      </c>
      <c r="Q1365">
        <v>43.703130000000002</v>
      </c>
      <c r="R1365">
        <v>7.2660799999999997</v>
      </c>
    </row>
    <row r="1366" spans="1:18">
      <c r="A1366">
        <v>40911.385763888888</v>
      </c>
      <c r="B1366" s="6" t="s">
        <v>5888</v>
      </c>
      <c r="C1366" s="7" t="s">
        <v>5892</v>
      </c>
      <c r="D1366" s="4">
        <v>5</v>
      </c>
      <c r="E1366" s="4">
        <v>5</v>
      </c>
      <c r="F1366">
        <v>5</v>
      </c>
      <c r="G1366">
        <v>5</v>
      </c>
      <c r="H1366">
        <v>5</v>
      </c>
      <c r="I1366">
        <v>5</v>
      </c>
      <c r="J1366">
        <v>5</v>
      </c>
      <c r="K1366">
        <v>5</v>
      </c>
      <c r="L1366">
        <v>5</v>
      </c>
      <c r="M1366">
        <v>5</v>
      </c>
      <c r="N1366">
        <v>5</v>
      </c>
      <c r="O1366" s="4" t="s">
        <v>10722</v>
      </c>
      <c r="P1366" t="s">
        <v>10723</v>
      </c>
      <c r="Q1366">
        <v>55.675939999999997</v>
      </c>
      <c r="R1366">
        <v>12.565530000000001</v>
      </c>
    </row>
    <row r="1367" spans="1:18">
      <c r="A1367">
        <v>40911.415289351855</v>
      </c>
      <c r="B1367" s="6" t="s">
        <v>5888</v>
      </c>
      <c r="C1367" s="7" t="s">
        <v>5893</v>
      </c>
      <c r="D1367" s="4">
        <v>5</v>
      </c>
      <c r="E1367" s="4">
        <v>5</v>
      </c>
      <c r="F1367">
        <v>5</v>
      </c>
      <c r="G1367">
        <v>5</v>
      </c>
      <c r="H1367">
        <v>5</v>
      </c>
      <c r="I1367">
        <v>5</v>
      </c>
      <c r="J1367">
        <v>5</v>
      </c>
      <c r="K1367">
        <v>5</v>
      </c>
      <c r="L1367">
        <v>5</v>
      </c>
      <c r="M1367">
        <v>5</v>
      </c>
      <c r="N1367">
        <v>5</v>
      </c>
      <c r="O1367" s="4" t="s">
        <v>10755</v>
      </c>
      <c r="P1367" t="s">
        <v>10882</v>
      </c>
      <c r="Q1367">
        <v>59.40316</v>
      </c>
      <c r="R1367">
        <v>17.944790000000001</v>
      </c>
    </row>
    <row r="1368" spans="1:18">
      <c r="A1368">
        <v>40911.435034722221</v>
      </c>
      <c r="B1368" s="6" t="s">
        <v>5888</v>
      </c>
      <c r="C1368" s="7" t="s">
        <v>5894</v>
      </c>
      <c r="D1368" s="4">
        <v>1</v>
      </c>
      <c r="E1368" s="4">
        <v>3</v>
      </c>
      <c r="F1368">
        <v>4</v>
      </c>
      <c r="G1368">
        <v>3</v>
      </c>
      <c r="H1368">
        <v>5</v>
      </c>
      <c r="I1368">
        <v>5</v>
      </c>
      <c r="J1368">
        <v>3</v>
      </c>
      <c r="K1368">
        <v>4</v>
      </c>
      <c r="L1368">
        <v>3</v>
      </c>
      <c r="M1368">
        <v>4</v>
      </c>
      <c r="N1368">
        <v>5</v>
      </c>
      <c r="O1368" s="4" t="s">
        <v>10629</v>
      </c>
      <c r="P1368" t="s">
        <v>10669</v>
      </c>
      <c r="Q1368">
        <v>40.416499999999999</v>
      </c>
      <c r="R1368">
        <v>-3.7025600000000001</v>
      </c>
    </row>
    <row r="1369" spans="1:18">
      <c r="A1369">
        <v>40911.436944444446</v>
      </c>
      <c r="B1369" s="6" t="s">
        <v>5888</v>
      </c>
      <c r="C1369" s="7" t="s">
        <v>5895</v>
      </c>
      <c r="D1369" s="4">
        <v>4</v>
      </c>
      <c r="E1369" s="4">
        <v>4</v>
      </c>
      <c r="F1369">
        <v>4</v>
      </c>
      <c r="G1369">
        <v>5</v>
      </c>
      <c r="H1369">
        <v>5</v>
      </c>
      <c r="I1369">
        <v>5</v>
      </c>
      <c r="J1369">
        <v>3</v>
      </c>
      <c r="K1369">
        <v>4</v>
      </c>
      <c r="L1369">
        <v>4</v>
      </c>
      <c r="M1369">
        <v>4</v>
      </c>
      <c r="N1369">
        <v>4</v>
      </c>
      <c r="O1369" s="4" t="s">
        <v>10622</v>
      </c>
      <c r="P1369" t="s">
        <v>10898</v>
      </c>
      <c r="Q1369">
        <v>46.948090000000001</v>
      </c>
      <c r="R1369">
        <v>7.4474400000000003</v>
      </c>
    </row>
    <row r="1370" spans="1:18">
      <c r="A1370">
        <v>40911.467986111114</v>
      </c>
      <c r="B1370" s="6" t="s">
        <v>5888</v>
      </c>
      <c r="C1370" s="7" t="s">
        <v>5896</v>
      </c>
      <c r="D1370" s="4">
        <v>3</v>
      </c>
      <c r="E1370" s="4">
        <v>4</v>
      </c>
      <c r="F1370">
        <v>3</v>
      </c>
      <c r="G1370">
        <v>4</v>
      </c>
      <c r="H1370">
        <v>4</v>
      </c>
      <c r="I1370">
        <v>3</v>
      </c>
      <c r="J1370">
        <v>3</v>
      </c>
      <c r="K1370">
        <v>4</v>
      </c>
      <c r="L1370">
        <v>4</v>
      </c>
      <c r="M1370">
        <v>4</v>
      </c>
      <c r="N1370">
        <v>4</v>
      </c>
      <c r="O1370" s="4" t="s">
        <v>10598</v>
      </c>
      <c r="P1370" t="s">
        <v>10661</v>
      </c>
      <c r="Q1370">
        <v>50.116669999999999</v>
      </c>
      <c r="R1370">
        <v>8.6833299999999998</v>
      </c>
    </row>
    <row r="1371" spans="1:18">
      <c r="A1371">
        <v>40911.487500000003</v>
      </c>
      <c r="B1371" s="6" t="s">
        <v>5888</v>
      </c>
      <c r="C1371" s="7" t="s">
        <v>5897</v>
      </c>
      <c r="D1371" s="4">
        <v>3</v>
      </c>
      <c r="E1371" s="4">
        <v>0</v>
      </c>
      <c r="F1371">
        <v>2</v>
      </c>
      <c r="G1371">
        <v>1</v>
      </c>
      <c r="H1371">
        <v>4</v>
      </c>
      <c r="I1371">
        <v>1</v>
      </c>
      <c r="J1371">
        <v>2</v>
      </c>
      <c r="K1371">
        <v>1</v>
      </c>
      <c r="L1371">
        <v>4</v>
      </c>
      <c r="M1371">
        <v>5</v>
      </c>
      <c r="N1371">
        <v>3</v>
      </c>
      <c r="O1371" s="4" t="s">
        <v>10620</v>
      </c>
      <c r="P1371" t="s">
        <v>10655</v>
      </c>
      <c r="Q1371">
        <v>51.512790000000003</v>
      </c>
      <c r="R1371">
        <v>-9.1840000000000005E-2</v>
      </c>
    </row>
    <row r="1372" spans="1:18">
      <c r="A1372">
        <v>40911.493634259263</v>
      </c>
      <c r="B1372" s="6" t="s">
        <v>5888</v>
      </c>
      <c r="C1372" s="7" t="s">
        <v>5898</v>
      </c>
      <c r="D1372" s="4">
        <v>3</v>
      </c>
      <c r="E1372" s="4">
        <v>2</v>
      </c>
      <c r="F1372">
        <v>3</v>
      </c>
      <c r="G1372">
        <v>5</v>
      </c>
      <c r="H1372">
        <v>5</v>
      </c>
      <c r="I1372">
        <v>5</v>
      </c>
      <c r="J1372">
        <v>2</v>
      </c>
      <c r="K1372">
        <v>4</v>
      </c>
      <c r="L1372">
        <v>5</v>
      </c>
      <c r="M1372">
        <v>4</v>
      </c>
      <c r="N1372">
        <v>4</v>
      </c>
      <c r="O1372" s="4" t="s">
        <v>10618</v>
      </c>
      <c r="P1372" t="s">
        <v>10619</v>
      </c>
      <c r="Q1372">
        <v>41.894739999999999</v>
      </c>
      <c r="R1372">
        <v>12.4839</v>
      </c>
    </row>
    <row r="1373" spans="1:18">
      <c r="A1373">
        <v>40911.49590277778</v>
      </c>
      <c r="B1373" s="6" t="s">
        <v>5888</v>
      </c>
      <c r="C1373" s="7" t="s">
        <v>5899</v>
      </c>
      <c r="D1373" s="4">
        <v>4</v>
      </c>
      <c r="E1373" s="4">
        <v>3</v>
      </c>
      <c r="F1373">
        <v>5</v>
      </c>
      <c r="G1373">
        <v>5</v>
      </c>
      <c r="H1373">
        <v>5</v>
      </c>
      <c r="I1373">
        <v>5</v>
      </c>
      <c r="J1373">
        <v>3</v>
      </c>
      <c r="K1373">
        <v>4</v>
      </c>
      <c r="L1373">
        <v>5</v>
      </c>
      <c r="M1373">
        <v>4</v>
      </c>
      <c r="N1373">
        <v>4</v>
      </c>
      <c r="O1373" s="4" t="s">
        <v>10618</v>
      </c>
      <c r="P1373" t="s">
        <v>10637</v>
      </c>
      <c r="Q1373">
        <v>45.464269999999999</v>
      </c>
      <c r="R1373">
        <v>9.1895100000000003</v>
      </c>
    </row>
    <row r="1374" spans="1:18">
      <c r="A1374">
        <v>40911.49863425926</v>
      </c>
      <c r="B1374" s="6" t="s">
        <v>5888</v>
      </c>
      <c r="C1374" s="7" t="s">
        <v>5900</v>
      </c>
      <c r="D1374" s="4">
        <v>4</v>
      </c>
      <c r="E1374" s="4">
        <v>4</v>
      </c>
      <c r="F1374">
        <v>4</v>
      </c>
      <c r="G1374">
        <v>5</v>
      </c>
      <c r="H1374">
        <v>4</v>
      </c>
      <c r="I1374">
        <v>5</v>
      </c>
      <c r="J1374">
        <v>5</v>
      </c>
      <c r="K1374">
        <v>5</v>
      </c>
      <c r="L1374">
        <v>5</v>
      </c>
      <c r="M1374">
        <v>5</v>
      </c>
      <c r="N1374">
        <v>5</v>
      </c>
      <c r="O1374" s="4" t="s">
        <v>10618</v>
      </c>
      <c r="P1374" t="s">
        <v>10643</v>
      </c>
      <c r="Q1374">
        <v>40.833329999999997</v>
      </c>
      <c r="R1374">
        <v>14.25</v>
      </c>
    </row>
    <row r="1375" spans="1:18">
      <c r="A1375">
        <v>40911.509050925924</v>
      </c>
      <c r="B1375" s="6" t="s">
        <v>5888</v>
      </c>
      <c r="C1375" s="7" t="s">
        <v>5901</v>
      </c>
      <c r="D1375" s="4">
        <v>3</v>
      </c>
      <c r="E1375" s="4">
        <v>3</v>
      </c>
      <c r="F1375">
        <v>4</v>
      </c>
      <c r="G1375">
        <v>5</v>
      </c>
      <c r="H1375">
        <v>4</v>
      </c>
      <c r="I1375">
        <v>2</v>
      </c>
      <c r="J1375">
        <v>1</v>
      </c>
      <c r="K1375">
        <v>4</v>
      </c>
      <c r="L1375">
        <v>5</v>
      </c>
      <c r="M1375">
        <v>3</v>
      </c>
      <c r="N1375">
        <v>4</v>
      </c>
      <c r="O1375" s="4" t="s">
        <v>10648</v>
      </c>
      <c r="P1375" t="s">
        <v>10850</v>
      </c>
      <c r="Q1375">
        <v>34.693739999999998</v>
      </c>
      <c r="R1375">
        <v>135.50218000000001</v>
      </c>
    </row>
    <row r="1376" spans="1:18">
      <c r="A1376">
        <v>40911.51290509259</v>
      </c>
      <c r="B1376" s="6" t="s">
        <v>5888</v>
      </c>
      <c r="C1376" s="7" t="s">
        <v>5902</v>
      </c>
      <c r="D1376" s="4">
        <v>3</v>
      </c>
      <c r="E1376" s="4">
        <v>3</v>
      </c>
      <c r="F1376">
        <v>4</v>
      </c>
      <c r="G1376">
        <v>5</v>
      </c>
      <c r="H1376">
        <v>5</v>
      </c>
      <c r="I1376">
        <v>5</v>
      </c>
      <c r="J1376">
        <v>4</v>
      </c>
      <c r="K1376">
        <v>4</v>
      </c>
      <c r="L1376">
        <v>5</v>
      </c>
      <c r="M1376">
        <v>3</v>
      </c>
      <c r="N1376">
        <v>5</v>
      </c>
      <c r="O1376" s="4" t="s">
        <v>10618</v>
      </c>
      <c r="P1376" t="s">
        <v>10637</v>
      </c>
      <c r="Q1376">
        <v>45.464269999999999</v>
      </c>
      <c r="R1376">
        <v>9.1895100000000003</v>
      </c>
    </row>
    <row r="1377" spans="1:18">
      <c r="A1377">
        <v>40911.513680555552</v>
      </c>
      <c r="B1377" s="6" t="s">
        <v>5888</v>
      </c>
      <c r="C1377" s="7" t="s">
        <v>5903</v>
      </c>
      <c r="D1377" s="4">
        <v>4</v>
      </c>
      <c r="E1377" s="4">
        <v>3</v>
      </c>
      <c r="F1377">
        <v>3</v>
      </c>
      <c r="G1377">
        <v>3</v>
      </c>
      <c r="H1377">
        <v>5</v>
      </c>
      <c r="I1377">
        <v>5</v>
      </c>
      <c r="J1377">
        <v>4</v>
      </c>
      <c r="K1377">
        <v>5</v>
      </c>
      <c r="L1377">
        <v>3</v>
      </c>
      <c r="M1377">
        <v>5</v>
      </c>
      <c r="N1377">
        <v>5</v>
      </c>
      <c r="O1377" s="4" t="s">
        <v>10618</v>
      </c>
      <c r="P1377" t="s">
        <v>10637</v>
      </c>
      <c r="Q1377">
        <v>45.464269999999999</v>
      </c>
      <c r="R1377">
        <v>9.1895100000000003</v>
      </c>
    </row>
    <row r="1378" spans="1:18">
      <c r="A1378">
        <v>40911.5702662037</v>
      </c>
      <c r="B1378" s="6" t="s">
        <v>5888</v>
      </c>
      <c r="C1378" s="7" t="s">
        <v>5904</v>
      </c>
      <c r="D1378" s="4">
        <v>4</v>
      </c>
      <c r="E1378" s="4">
        <v>3</v>
      </c>
      <c r="F1378">
        <v>3</v>
      </c>
      <c r="G1378">
        <v>4</v>
      </c>
      <c r="H1378">
        <v>5</v>
      </c>
      <c r="I1378">
        <v>3</v>
      </c>
      <c r="J1378">
        <v>3</v>
      </c>
      <c r="K1378">
        <v>3</v>
      </c>
      <c r="L1378">
        <v>5</v>
      </c>
      <c r="M1378">
        <v>3</v>
      </c>
      <c r="N1378">
        <v>5</v>
      </c>
      <c r="O1378" s="4" t="s">
        <v>10618</v>
      </c>
      <c r="P1378" t="s">
        <v>10619</v>
      </c>
      <c r="Q1378">
        <v>41.894739999999999</v>
      </c>
      <c r="R1378">
        <v>12.4839</v>
      </c>
    </row>
    <row r="1379" spans="1:18">
      <c r="A1379">
        <v>40911.601689814815</v>
      </c>
      <c r="B1379" s="6" t="s">
        <v>5888</v>
      </c>
      <c r="C1379" s="7" t="s">
        <v>5905</v>
      </c>
      <c r="D1379" s="4">
        <v>2</v>
      </c>
      <c r="E1379" s="4">
        <v>3</v>
      </c>
      <c r="F1379">
        <v>3</v>
      </c>
      <c r="G1379">
        <v>4</v>
      </c>
      <c r="H1379">
        <v>4</v>
      </c>
      <c r="I1379">
        <v>4</v>
      </c>
      <c r="J1379">
        <v>3</v>
      </c>
      <c r="K1379">
        <v>5</v>
      </c>
      <c r="L1379">
        <v>5</v>
      </c>
      <c r="M1379">
        <v>5</v>
      </c>
      <c r="N1379">
        <v>4</v>
      </c>
      <c r="O1379" s="4" t="s">
        <v>10600</v>
      </c>
      <c r="P1379" t="s">
        <v>10601</v>
      </c>
      <c r="Q1379">
        <v>51.219889999999999</v>
      </c>
      <c r="R1379">
        <v>4.4034599999999999</v>
      </c>
    </row>
    <row r="1380" spans="1:18">
      <c r="A1380">
        <v>40911.6484375</v>
      </c>
      <c r="B1380" s="6" t="s">
        <v>5888</v>
      </c>
      <c r="C1380" s="7" t="s">
        <v>5906</v>
      </c>
      <c r="D1380" s="4">
        <v>5</v>
      </c>
      <c r="E1380" s="4">
        <v>4</v>
      </c>
      <c r="F1380">
        <v>2</v>
      </c>
      <c r="G1380">
        <v>5</v>
      </c>
      <c r="H1380">
        <v>5</v>
      </c>
      <c r="I1380">
        <v>5</v>
      </c>
      <c r="J1380">
        <v>2</v>
      </c>
      <c r="K1380">
        <v>5</v>
      </c>
      <c r="L1380">
        <v>5</v>
      </c>
      <c r="M1380">
        <v>5</v>
      </c>
      <c r="N1380">
        <v>2</v>
      </c>
      <c r="O1380" s="4" t="s">
        <v>10618</v>
      </c>
      <c r="P1380" t="s">
        <v>10770</v>
      </c>
      <c r="Q1380">
        <v>38.115819999999999</v>
      </c>
      <c r="R1380">
        <v>13.35976</v>
      </c>
    </row>
    <row r="1381" spans="1:18">
      <c r="A1381">
        <v>40911.720567129632</v>
      </c>
      <c r="B1381" s="6" t="s">
        <v>5888</v>
      </c>
      <c r="C1381" s="7" t="s">
        <v>5907</v>
      </c>
      <c r="D1381" s="4">
        <v>5</v>
      </c>
      <c r="E1381" s="4">
        <v>5</v>
      </c>
      <c r="F1381">
        <v>5</v>
      </c>
      <c r="G1381">
        <v>5</v>
      </c>
      <c r="H1381">
        <v>5</v>
      </c>
      <c r="I1381">
        <v>5</v>
      </c>
      <c r="J1381">
        <v>5</v>
      </c>
      <c r="K1381">
        <v>5</v>
      </c>
      <c r="L1381">
        <v>5</v>
      </c>
      <c r="M1381">
        <v>5</v>
      </c>
      <c r="N1381">
        <v>5</v>
      </c>
      <c r="O1381" s="4" t="s">
        <v>10618</v>
      </c>
      <c r="P1381" t="s">
        <v>10637</v>
      </c>
      <c r="Q1381">
        <v>45.464269999999999</v>
      </c>
      <c r="R1381">
        <v>9.1895100000000003</v>
      </c>
    </row>
    <row r="1382" spans="1:18">
      <c r="A1382">
        <v>40911.725543981483</v>
      </c>
      <c r="B1382" s="6" t="s">
        <v>5888</v>
      </c>
      <c r="C1382" s="7" t="s">
        <v>5908</v>
      </c>
      <c r="D1382" s="4">
        <v>3</v>
      </c>
      <c r="E1382" s="4">
        <v>5</v>
      </c>
      <c r="F1382">
        <v>5</v>
      </c>
      <c r="G1382">
        <v>1</v>
      </c>
      <c r="H1382">
        <v>1</v>
      </c>
      <c r="I1382">
        <v>5</v>
      </c>
      <c r="J1382">
        <v>1</v>
      </c>
      <c r="K1382">
        <v>3</v>
      </c>
      <c r="L1382">
        <v>5</v>
      </c>
      <c r="M1382">
        <v>1</v>
      </c>
      <c r="N1382">
        <v>1</v>
      </c>
      <c r="O1382" s="4" t="s">
        <v>10727</v>
      </c>
      <c r="P1382" t="s">
        <v>10728</v>
      </c>
      <c r="Q1382">
        <v>50.088039999999999</v>
      </c>
      <c r="R1382">
        <v>14.42076</v>
      </c>
    </row>
    <row r="1383" spans="1:18">
      <c r="A1383">
        <v>40911.781076388892</v>
      </c>
      <c r="B1383" s="6" t="s">
        <v>5888</v>
      </c>
      <c r="C1383" s="7" t="s">
        <v>5909</v>
      </c>
      <c r="D1383" s="4">
        <v>2</v>
      </c>
      <c r="E1383" s="4">
        <v>3</v>
      </c>
      <c r="F1383">
        <v>4</v>
      </c>
      <c r="G1383">
        <v>5</v>
      </c>
      <c r="H1383">
        <v>4</v>
      </c>
      <c r="I1383">
        <v>5</v>
      </c>
      <c r="J1383">
        <v>3</v>
      </c>
      <c r="K1383">
        <v>5</v>
      </c>
      <c r="L1383">
        <v>3</v>
      </c>
      <c r="M1383">
        <v>4</v>
      </c>
      <c r="N1383">
        <v>3</v>
      </c>
      <c r="O1383" s="4" t="s">
        <v>10618</v>
      </c>
      <c r="P1383" t="s">
        <v>10619</v>
      </c>
      <c r="Q1383">
        <v>41.894739999999999</v>
      </c>
      <c r="R1383">
        <v>12.4839</v>
      </c>
    </row>
    <row r="1384" spans="1:18">
      <c r="A1384">
        <v>40911.821435185186</v>
      </c>
      <c r="B1384" s="6" t="s">
        <v>5888</v>
      </c>
      <c r="C1384" s="7" t="s">
        <v>5910</v>
      </c>
      <c r="D1384" s="4">
        <v>4</v>
      </c>
      <c r="E1384" s="4">
        <v>3</v>
      </c>
      <c r="F1384">
        <v>3</v>
      </c>
      <c r="G1384">
        <v>2</v>
      </c>
      <c r="H1384">
        <v>3</v>
      </c>
      <c r="I1384">
        <v>2</v>
      </c>
      <c r="J1384">
        <v>4</v>
      </c>
      <c r="K1384">
        <v>4</v>
      </c>
      <c r="L1384">
        <v>3</v>
      </c>
      <c r="M1384">
        <v>3</v>
      </c>
      <c r="N1384">
        <v>3</v>
      </c>
      <c r="O1384" s="4" t="s">
        <v>10618</v>
      </c>
      <c r="P1384" t="s">
        <v>10643</v>
      </c>
      <c r="Q1384">
        <v>40.833329999999997</v>
      </c>
      <c r="R1384">
        <v>14.25</v>
      </c>
    </row>
    <row r="1385" spans="1:18">
      <c r="A1385">
        <v>40911.823344907411</v>
      </c>
      <c r="B1385" s="6" t="s">
        <v>5888</v>
      </c>
      <c r="C1385" s="7" t="s">
        <v>5911</v>
      </c>
      <c r="D1385" s="4">
        <v>4</v>
      </c>
      <c r="E1385" s="4">
        <v>3</v>
      </c>
      <c r="F1385">
        <v>2</v>
      </c>
      <c r="G1385">
        <v>4</v>
      </c>
      <c r="H1385">
        <v>4</v>
      </c>
      <c r="I1385">
        <v>5</v>
      </c>
      <c r="J1385">
        <v>3</v>
      </c>
      <c r="K1385">
        <v>4</v>
      </c>
      <c r="L1385">
        <v>5</v>
      </c>
      <c r="M1385">
        <v>4</v>
      </c>
      <c r="N1385">
        <v>4</v>
      </c>
      <c r="O1385" s="4" t="s">
        <v>10598</v>
      </c>
      <c r="P1385" t="s">
        <v>10599</v>
      </c>
      <c r="Q1385">
        <v>53.55</v>
      </c>
      <c r="R1385">
        <v>10</v>
      </c>
    </row>
    <row r="1386" spans="1:18">
      <c r="A1386">
        <v>40911.761990740742</v>
      </c>
      <c r="B1386" s="6" t="s">
        <v>5888</v>
      </c>
      <c r="C1386" s="7" t="s">
        <v>5912</v>
      </c>
      <c r="D1386" s="4">
        <v>1</v>
      </c>
      <c r="E1386" s="4">
        <v>1</v>
      </c>
      <c r="F1386">
        <v>1</v>
      </c>
      <c r="G1386">
        <v>1</v>
      </c>
      <c r="H1386">
        <v>1</v>
      </c>
      <c r="I1386">
        <v>1</v>
      </c>
      <c r="J1386">
        <v>1</v>
      </c>
      <c r="K1386">
        <v>1</v>
      </c>
      <c r="L1386">
        <v>1</v>
      </c>
      <c r="M1386">
        <v>1</v>
      </c>
      <c r="N1386">
        <v>1</v>
      </c>
      <c r="O1386" s="4" t="s">
        <v>10607</v>
      </c>
      <c r="P1386" t="s">
        <v>10624</v>
      </c>
      <c r="Q1386">
        <v>43.700110000000002</v>
      </c>
      <c r="R1386">
        <v>-79.416300000000007</v>
      </c>
    </row>
    <row r="1387" spans="1:18">
      <c r="A1387">
        <v>40910.301203703704</v>
      </c>
      <c r="B1387" s="6" t="s">
        <v>5913</v>
      </c>
      <c r="C1387" s="7" t="s">
        <v>5914</v>
      </c>
      <c r="D1387" s="4">
        <v>3</v>
      </c>
      <c r="E1387" s="4">
        <v>3</v>
      </c>
      <c r="F1387">
        <v>3</v>
      </c>
      <c r="G1387">
        <v>4</v>
      </c>
      <c r="H1387">
        <v>3</v>
      </c>
      <c r="I1387">
        <v>4</v>
      </c>
      <c r="J1387">
        <v>5</v>
      </c>
      <c r="K1387">
        <v>5</v>
      </c>
      <c r="L1387">
        <v>5</v>
      </c>
      <c r="M1387">
        <v>5</v>
      </c>
      <c r="N1387">
        <v>5</v>
      </c>
      <c r="O1387" s="4" t="s">
        <v>10620</v>
      </c>
      <c r="P1387" t="s">
        <v>10621</v>
      </c>
      <c r="Q1387">
        <v>51.50853</v>
      </c>
      <c r="R1387">
        <v>-0.12573999999999999</v>
      </c>
    </row>
    <row r="1388" spans="1:18">
      <c r="A1388">
        <v>40910.795891203707</v>
      </c>
      <c r="B1388" s="6" t="s">
        <v>5913</v>
      </c>
      <c r="C1388" s="7" t="s">
        <v>5915</v>
      </c>
      <c r="D1388" s="4">
        <v>4</v>
      </c>
      <c r="E1388" s="4">
        <v>3</v>
      </c>
      <c r="F1388">
        <v>4</v>
      </c>
      <c r="G1388">
        <v>4</v>
      </c>
      <c r="H1388">
        <v>5</v>
      </c>
      <c r="I1388">
        <v>5</v>
      </c>
      <c r="J1388">
        <v>1</v>
      </c>
      <c r="K1388">
        <v>5</v>
      </c>
      <c r="L1388">
        <v>4</v>
      </c>
      <c r="M1388">
        <v>3</v>
      </c>
      <c r="N1388">
        <v>3</v>
      </c>
      <c r="O1388" s="4" t="s">
        <v>10618</v>
      </c>
      <c r="P1388" t="s">
        <v>10619</v>
      </c>
      <c r="Q1388">
        <v>41.894739999999999</v>
      </c>
      <c r="R1388">
        <v>12.4839</v>
      </c>
    </row>
    <row r="1389" spans="1:18">
      <c r="A1389">
        <v>40910.521979166668</v>
      </c>
      <c r="B1389" s="6" t="s">
        <v>5913</v>
      </c>
      <c r="C1389" s="7" t="s">
        <v>5916</v>
      </c>
      <c r="D1389" s="4">
        <v>4</v>
      </c>
      <c r="E1389" s="4">
        <v>3</v>
      </c>
      <c r="F1389">
        <v>2</v>
      </c>
      <c r="G1389">
        <v>3</v>
      </c>
      <c r="H1389">
        <v>1</v>
      </c>
      <c r="I1389">
        <v>4</v>
      </c>
      <c r="J1389">
        <v>3</v>
      </c>
      <c r="K1389">
        <v>4</v>
      </c>
      <c r="L1389">
        <v>4</v>
      </c>
      <c r="M1389">
        <v>4</v>
      </c>
      <c r="N1389">
        <v>3</v>
      </c>
      <c r="O1389" s="4" t="s">
        <v>10604</v>
      </c>
      <c r="P1389" t="s">
        <v>10674</v>
      </c>
      <c r="Q1389">
        <v>43.296950000000002</v>
      </c>
      <c r="R1389">
        <v>5.3810700000000002</v>
      </c>
    </row>
    <row r="1390" spans="1:18">
      <c r="A1390">
        <v>40910.980914351851</v>
      </c>
      <c r="B1390" s="6" t="s">
        <v>5913</v>
      </c>
      <c r="C1390" s="7" t="s">
        <v>5917</v>
      </c>
      <c r="D1390" s="4">
        <v>3</v>
      </c>
      <c r="E1390" s="4">
        <v>4</v>
      </c>
      <c r="F1390">
        <v>4</v>
      </c>
      <c r="G1390">
        <v>3</v>
      </c>
      <c r="H1390">
        <v>4</v>
      </c>
      <c r="I1390">
        <v>4</v>
      </c>
      <c r="J1390">
        <v>3</v>
      </c>
      <c r="K1390">
        <v>5</v>
      </c>
      <c r="L1390">
        <v>5</v>
      </c>
      <c r="M1390">
        <v>3</v>
      </c>
      <c r="N1390">
        <v>4</v>
      </c>
      <c r="O1390" s="4" t="s">
        <v>10618</v>
      </c>
      <c r="P1390" t="s">
        <v>10619</v>
      </c>
      <c r="Q1390">
        <v>41.894739999999999</v>
      </c>
      <c r="R1390">
        <v>12.4839</v>
      </c>
    </row>
    <row r="1391" spans="1:18">
      <c r="A1391">
        <v>40910.592939814815</v>
      </c>
      <c r="B1391" s="6" t="s">
        <v>5913</v>
      </c>
      <c r="C1391" s="7" t="s">
        <v>5918</v>
      </c>
      <c r="D1391" s="4">
        <v>2</v>
      </c>
      <c r="E1391" s="4">
        <v>3</v>
      </c>
      <c r="F1391">
        <v>3</v>
      </c>
      <c r="G1391">
        <v>1</v>
      </c>
      <c r="H1391">
        <v>4</v>
      </c>
      <c r="I1391">
        <v>4</v>
      </c>
      <c r="J1391">
        <v>1</v>
      </c>
      <c r="K1391">
        <v>4</v>
      </c>
      <c r="L1391">
        <v>4</v>
      </c>
      <c r="M1391">
        <v>4</v>
      </c>
      <c r="N1391">
        <v>4</v>
      </c>
      <c r="O1391" s="4" t="s">
        <v>10618</v>
      </c>
      <c r="P1391" t="s">
        <v>10643</v>
      </c>
      <c r="Q1391">
        <v>40.833329999999997</v>
      </c>
      <c r="R1391">
        <v>14.25</v>
      </c>
    </row>
    <row r="1392" spans="1:18">
      <c r="A1392">
        <v>40910.689965277779</v>
      </c>
      <c r="B1392" s="6" t="s">
        <v>5913</v>
      </c>
      <c r="C1392" s="7" t="s">
        <v>5919</v>
      </c>
      <c r="D1392" s="4">
        <v>5</v>
      </c>
      <c r="E1392" s="4">
        <v>5</v>
      </c>
      <c r="F1392">
        <v>5</v>
      </c>
      <c r="G1392">
        <v>5</v>
      </c>
      <c r="H1392">
        <v>5</v>
      </c>
      <c r="I1392">
        <v>5</v>
      </c>
      <c r="J1392">
        <v>5</v>
      </c>
      <c r="K1392">
        <v>5</v>
      </c>
      <c r="L1392">
        <v>4</v>
      </c>
      <c r="M1392">
        <v>5</v>
      </c>
      <c r="N1392">
        <v>3</v>
      </c>
      <c r="O1392" s="4" t="s">
        <v>10607</v>
      </c>
      <c r="P1392" t="s">
        <v>10823</v>
      </c>
      <c r="Q1392">
        <v>51.050109999999997</v>
      </c>
      <c r="R1392">
        <v>-114.08529</v>
      </c>
    </row>
    <row r="1393" spans="1:18">
      <c r="A1393">
        <v>40910.930231481485</v>
      </c>
      <c r="B1393" s="6" t="s">
        <v>5913</v>
      </c>
      <c r="C1393" s="7" t="s">
        <v>5920</v>
      </c>
      <c r="D1393" s="4">
        <v>5</v>
      </c>
      <c r="E1393" s="4">
        <v>1</v>
      </c>
      <c r="F1393">
        <v>4</v>
      </c>
      <c r="G1393">
        <v>5</v>
      </c>
      <c r="H1393">
        <v>5</v>
      </c>
      <c r="I1393">
        <v>5</v>
      </c>
      <c r="J1393">
        <v>5</v>
      </c>
      <c r="K1393">
        <v>4</v>
      </c>
      <c r="L1393">
        <v>5</v>
      </c>
      <c r="M1393">
        <v>4</v>
      </c>
      <c r="N1393">
        <v>5</v>
      </c>
      <c r="O1393" s="4" t="s">
        <v>10618</v>
      </c>
      <c r="P1393" t="s">
        <v>10643</v>
      </c>
      <c r="Q1393">
        <v>40.833329999999997</v>
      </c>
      <c r="R1393">
        <v>14.25</v>
      </c>
    </row>
    <row r="1394" spans="1:18">
      <c r="A1394">
        <v>40910.940335648149</v>
      </c>
      <c r="B1394" s="6" t="s">
        <v>5913</v>
      </c>
      <c r="C1394" s="7" t="s">
        <v>5921</v>
      </c>
      <c r="D1394" s="4">
        <v>4</v>
      </c>
      <c r="E1394" s="4">
        <v>3</v>
      </c>
      <c r="F1394">
        <v>4</v>
      </c>
      <c r="G1394">
        <v>4</v>
      </c>
      <c r="H1394">
        <v>5</v>
      </c>
      <c r="I1394">
        <v>3</v>
      </c>
      <c r="J1394">
        <v>4</v>
      </c>
      <c r="K1394">
        <v>4</v>
      </c>
      <c r="L1394">
        <v>5</v>
      </c>
      <c r="M1394">
        <v>4</v>
      </c>
      <c r="N1394">
        <v>4</v>
      </c>
      <c r="O1394" s="4" t="s">
        <v>10629</v>
      </c>
      <c r="P1394" t="s">
        <v>10630</v>
      </c>
      <c r="Q1394">
        <v>41.38879</v>
      </c>
      <c r="R1394">
        <v>2.1589900000000002</v>
      </c>
    </row>
    <row r="1395" spans="1:18">
      <c r="A1395">
        <v>40910.626400462963</v>
      </c>
      <c r="B1395" s="6" t="s">
        <v>5913</v>
      </c>
      <c r="C1395" s="7" t="s">
        <v>5922</v>
      </c>
      <c r="D1395" s="4">
        <v>2</v>
      </c>
      <c r="E1395" s="4">
        <v>3</v>
      </c>
      <c r="F1395">
        <v>3</v>
      </c>
      <c r="G1395">
        <v>4</v>
      </c>
      <c r="H1395">
        <v>4</v>
      </c>
      <c r="I1395">
        <v>5</v>
      </c>
      <c r="J1395">
        <v>3</v>
      </c>
      <c r="K1395">
        <v>4</v>
      </c>
      <c r="L1395">
        <v>5</v>
      </c>
      <c r="M1395">
        <v>4</v>
      </c>
      <c r="N1395">
        <v>4</v>
      </c>
      <c r="O1395" s="4" t="s">
        <v>10739</v>
      </c>
      <c r="P1395" t="s">
        <v>10792</v>
      </c>
      <c r="Q1395">
        <v>54.9</v>
      </c>
      <c r="R1395">
        <v>23.9</v>
      </c>
    </row>
    <row r="1396" spans="1:18">
      <c r="A1396">
        <v>40909.594594907408</v>
      </c>
      <c r="B1396" s="6" t="s">
        <v>5923</v>
      </c>
      <c r="C1396" s="7" t="s">
        <v>5924</v>
      </c>
      <c r="D1396" s="4">
        <v>3</v>
      </c>
      <c r="E1396" s="4">
        <v>4</v>
      </c>
      <c r="F1396">
        <v>2</v>
      </c>
      <c r="G1396">
        <v>5</v>
      </c>
      <c r="H1396">
        <v>1</v>
      </c>
      <c r="I1396">
        <v>5</v>
      </c>
      <c r="J1396">
        <v>1</v>
      </c>
      <c r="K1396">
        <v>4</v>
      </c>
      <c r="L1396">
        <v>5</v>
      </c>
      <c r="M1396">
        <v>5</v>
      </c>
      <c r="N1396">
        <v>5</v>
      </c>
      <c r="O1396" s="4" t="s">
        <v>10614</v>
      </c>
      <c r="P1396" t="s">
        <v>10631</v>
      </c>
      <c r="Q1396">
        <v>29.763280000000002</v>
      </c>
      <c r="R1396">
        <v>-95.36327</v>
      </c>
    </row>
    <row r="1397" spans="1:18">
      <c r="A1397">
        <v>40909.76494212963</v>
      </c>
      <c r="B1397" s="6" t="s">
        <v>5923</v>
      </c>
      <c r="C1397" s="7" t="s">
        <v>5925</v>
      </c>
      <c r="D1397" s="4">
        <v>4</v>
      </c>
      <c r="E1397" s="4">
        <v>3</v>
      </c>
      <c r="F1397">
        <v>3</v>
      </c>
      <c r="G1397">
        <v>4</v>
      </c>
      <c r="H1397">
        <v>4</v>
      </c>
      <c r="I1397">
        <v>5</v>
      </c>
      <c r="J1397">
        <v>5</v>
      </c>
      <c r="K1397">
        <v>5</v>
      </c>
      <c r="L1397">
        <v>5</v>
      </c>
      <c r="M1397">
        <v>1</v>
      </c>
      <c r="N1397">
        <v>5</v>
      </c>
      <c r="O1397" s="4" t="s">
        <v>10901</v>
      </c>
      <c r="P1397" t="s">
        <v>10915</v>
      </c>
      <c r="Q1397">
        <v>-20.161940000000001</v>
      </c>
      <c r="R1397">
        <v>57.498890000000003</v>
      </c>
    </row>
    <row r="1398" spans="1:18">
      <c r="A1398">
        <v>40909.977962962963</v>
      </c>
      <c r="B1398" s="6" t="s">
        <v>5923</v>
      </c>
      <c r="C1398" s="7" t="s">
        <v>5926</v>
      </c>
      <c r="D1398" s="4">
        <v>3</v>
      </c>
      <c r="E1398" s="4">
        <v>1</v>
      </c>
      <c r="F1398">
        <v>3</v>
      </c>
      <c r="G1398">
        <v>1</v>
      </c>
      <c r="H1398">
        <v>5</v>
      </c>
      <c r="I1398">
        <v>4</v>
      </c>
      <c r="J1398">
        <v>4</v>
      </c>
      <c r="K1398">
        <v>5</v>
      </c>
      <c r="L1398">
        <v>2</v>
      </c>
      <c r="M1398">
        <v>5</v>
      </c>
      <c r="N1398">
        <v>2</v>
      </c>
      <c r="O1398" s="4" t="s">
        <v>10604</v>
      </c>
      <c r="P1398" t="s">
        <v>10605</v>
      </c>
      <c r="Q1398">
        <v>48.853409999999997</v>
      </c>
      <c r="R1398">
        <v>2.3488000000000002</v>
      </c>
    </row>
    <row r="1399" spans="1:18">
      <c r="A1399">
        <v>40908.365208333336</v>
      </c>
      <c r="B1399" s="6" t="s">
        <v>5927</v>
      </c>
      <c r="C1399" s="7" t="s">
        <v>5928</v>
      </c>
      <c r="D1399" s="4">
        <v>5</v>
      </c>
      <c r="E1399" s="4">
        <v>1</v>
      </c>
      <c r="F1399">
        <v>1</v>
      </c>
      <c r="G1399">
        <v>1</v>
      </c>
      <c r="H1399">
        <v>1</v>
      </c>
      <c r="I1399">
        <v>1</v>
      </c>
      <c r="J1399">
        <v>1</v>
      </c>
      <c r="K1399">
        <v>1</v>
      </c>
      <c r="L1399">
        <v>0</v>
      </c>
      <c r="M1399">
        <v>1</v>
      </c>
      <c r="N1399">
        <v>1</v>
      </c>
      <c r="O1399" s="4" t="s">
        <v>10716</v>
      </c>
      <c r="P1399" t="s">
        <v>10747</v>
      </c>
      <c r="Q1399">
        <v>-34.928660000000001</v>
      </c>
      <c r="R1399">
        <v>138.59863000000001</v>
      </c>
    </row>
    <row r="1400" spans="1:18">
      <c r="A1400">
        <v>40908.985162037039</v>
      </c>
      <c r="B1400" s="6" t="s">
        <v>5927</v>
      </c>
      <c r="C1400" s="7" t="s">
        <v>5929</v>
      </c>
      <c r="D1400" s="4">
        <v>1</v>
      </c>
      <c r="E1400" s="4">
        <v>2</v>
      </c>
      <c r="F1400">
        <v>2</v>
      </c>
      <c r="G1400">
        <v>1</v>
      </c>
      <c r="H1400">
        <v>3</v>
      </c>
      <c r="I1400">
        <v>1</v>
      </c>
      <c r="J1400">
        <v>2</v>
      </c>
      <c r="K1400">
        <v>5</v>
      </c>
      <c r="L1400">
        <v>4</v>
      </c>
      <c r="M1400">
        <v>4</v>
      </c>
      <c r="N1400">
        <v>5</v>
      </c>
      <c r="O1400" s="4" t="s">
        <v>10598</v>
      </c>
      <c r="P1400" t="s">
        <v>10777</v>
      </c>
      <c r="Q1400">
        <v>50.933329999999998</v>
      </c>
      <c r="R1400">
        <v>6.95</v>
      </c>
    </row>
    <row r="1401" spans="1:18">
      <c r="A1401">
        <v>40908.539189814815</v>
      </c>
      <c r="B1401" s="6" t="s">
        <v>5927</v>
      </c>
      <c r="C1401" s="7" t="s">
        <v>5930</v>
      </c>
      <c r="D1401" s="4">
        <v>0</v>
      </c>
      <c r="E1401" s="4">
        <v>0</v>
      </c>
      <c r="F1401">
        <v>0</v>
      </c>
      <c r="G1401">
        <v>0</v>
      </c>
      <c r="H1401">
        <v>0</v>
      </c>
      <c r="I1401">
        <v>5</v>
      </c>
      <c r="J1401">
        <v>0</v>
      </c>
      <c r="K1401">
        <v>5</v>
      </c>
      <c r="L1401">
        <v>5</v>
      </c>
      <c r="M1401">
        <v>5</v>
      </c>
      <c r="N1401">
        <v>5</v>
      </c>
      <c r="O1401" s="4" t="s">
        <v>10614</v>
      </c>
      <c r="P1401" t="s">
        <v>10628</v>
      </c>
      <c r="Q1401">
        <v>41.850029999999997</v>
      </c>
      <c r="R1401">
        <v>-87.650049999999993</v>
      </c>
    </row>
    <row r="1402" spans="1:18">
      <c r="A1402">
        <v>40908.553020833337</v>
      </c>
      <c r="B1402" s="6" t="s">
        <v>5927</v>
      </c>
      <c r="C1402" s="7" t="s">
        <v>5931</v>
      </c>
      <c r="D1402" s="4">
        <v>3</v>
      </c>
      <c r="E1402" s="4">
        <v>2</v>
      </c>
      <c r="F1402">
        <v>1</v>
      </c>
      <c r="G1402">
        <v>1</v>
      </c>
      <c r="H1402">
        <v>5</v>
      </c>
      <c r="I1402">
        <v>3</v>
      </c>
      <c r="J1402">
        <v>3</v>
      </c>
      <c r="K1402">
        <v>4</v>
      </c>
      <c r="L1402">
        <v>5</v>
      </c>
      <c r="M1402">
        <v>5</v>
      </c>
      <c r="N1402">
        <v>5</v>
      </c>
      <c r="O1402" s="4" t="s">
        <v>10675</v>
      </c>
      <c r="P1402" t="s">
        <v>10916</v>
      </c>
      <c r="Q1402">
        <v>46.253</v>
      </c>
      <c r="R1402">
        <v>20.148240000000001</v>
      </c>
    </row>
    <row r="1403" spans="1:18">
      <c r="A1403">
        <v>40908.749155092592</v>
      </c>
      <c r="B1403" s="6" t="s">
        <v>5927</v>
      </c>
      <c r="C1403" s="7" t="s">
        <v>5932</v>
      </c>
      <c r="D1403" s="4">
        <v>5</v>
      </c>
      <c r="E1403" s="4">
        <v>5</v>
      </c>
      <c r="F1403">
        <v>5</v>
      </c>
      <c r="G1403">
        <v>4</v>
      </c>
      <c r="H1403">
        <v>5</v>
      </c>
      <c r="I1403">
        <v>5</v>
      </c>
      <c r="J1403">
        <v>1</v>
      </c>
      <c r="K1403">
        <v>5</v>
      </c>
      <c r="L1403">
        <v>3</v>
      </c>
      <c r="M1403">
        <v>4</v>
      </c>
      <c r="N1403">
        <v>3</v>
      </c>
      <c r="O1403" s="4" t="s">
        <v>10604</v>
      </c>
      <c r="P1403" t="s">
        <v>10605</v>
      </c>
      <c r="Q1403">
        <v>48.853409999999997</v>
      </c>
      <c r="R1403">
        <v>2.3488000000000002</v>
      </c>
    </row>
    <row r="1404" spans="1:18">
      <c r="A1404">
        <v>40908.982418981483</v>
      </c>
      <c r="B1404" s="6" t="s">
        <v>5927</v>
      </c>
      <c r="C1404" s="7" t="s">
        <v>5933</v>
      </c>
      <c r="D1404" s="4">
        <v>5</v>
      </c>
      <c r="E1404" s="4">
        <v>5</v>
      </c>
      <c r="F1404">
        <v>5</v>
      </c>
      <c r="G1404">
        <v>5</v>
      </c>
      <c r="H1404">
        <v>5</v>
      </c>
      <c r="I1404">
        <v>5</v>
      </c>
      <c r="J1404">
        <v>5</v>
      </c>
      <c r="K1404">
        <v>5</v>
      </c>
      <c r="L1404">
        <v>5</v>
      </c>
      <c r="M1404">
        <v>5</v>
      </c>
      <c r="N1404">
        <v>5</v>
      </c>
      <c r="O1404" s="4" t="s">
        <v>10618</v>
      </c>
      <c r="P1404" t="s">
        <v>10770</v>
      </c>
      <c r="Q1404">
        <v>38.115819999999999</v>
      </c>
      <c r="R1404">
        <v>13.35976</v>
      </c>
    </row>
    <row r="1405" spans="1:18">
      <c r="A1405">
        <v>40907.328553240739</v>
      </c>
      <c r="B1405" s="6" t="s">
        <v>5934</v>
      </c>
      <c r="C1405" s="7" t="s">
        <v>5935</v>
      </c>
      <c r="D1405" s="4">
        <v>3</v>
      </c>
      <c r="E1405" s="4">
        <v>2</v>
      </c>
      <c r="F1405">
        <v>2</v>
      </c>
      <c r="G1405">
        <v>2</v>
      </c>
      <c r="H1405">
        <v>3</v>
      </c>
      <c r="I1405">
        <v>1</v>
      </c>
      <c r="J1405">
        <v>1</v>
      </c>
      <c r="K1405">
        <v>4</v>
      </c>
      <c r="L1405">
        <v>2</v>
      </c>
      <c r="M1405">
        <v>5</v>
      </c>
      <c r="N1405">
        <v>4</v>
      </c>
      <c r="O1405" s="4" t="s">
        <v>10917</v>
      </c>
      <c r="P1405" t="s">
        <v>10918</v>
      </c>
      <c r="Q1405">
        <v>35.897219999999997</v>
      </c>
      <c r="R1405">
        <v>14.46111</v>
      </c>
    </row>
    <row r="1406" spans="1:18">
      <c r="A1406">
        <v>40907.999282407407</v>
      </c>
      <c r="B1406" s="6" t="s">
        <v>5934</v>
      </c>
      <c r="C1406" s="7" t="s">
        <v>5936</v>
      </c>
      <c r="D1406" s="4">
        <v>4</v>
      </c>
      <c r="E1406" s="4">
        <v>4</v>
      </c>
      <c r="F1406">
        <v>4</v>
      </c>
      <c r="G1406">
        <v>3</v>
      </c>
      <c r="H1406">
        <v>3</v>
      </c>
      <c r="I1406">
        <v>3</v>
      </c>
      <c r="J1406">
        <v>3</v>
      </c>
      <c r="K1406">
        <v>5</v>
      </c>
      <c r="L1406">
        <v>4</v>
      </c>
      <c r="M1406">
        <v>3</v>
      </c>
      <c r="N1406">
        <v>3</v>
      </c>
      <c r="O1406" s="4" t="s">
        <v>10893</v>
      </c>
      <c r="P1406" t="s">
        <v>10919</v>
      </c>
      <c r="Q1406">
        <v>45.814439999999998</v>
      </c>
      <c r="R1406">
        <v>15.977980000000001</v>
      </c>
    </row>
    <row r="1407" spans="1:18">
      <c r="A1407">
        <v>40907.395381944443</v>
      </c>
      <c r="B1407" s="6" t="s">
        <v>5934</v>
      </c>
      <c r="C1407" s="7" t="s">
        <v>5937</v>
      </c>
      <c r="D1407" s="4">
        <v>3</v>
      </c>
      <c r="E1407" s="4">
        <v>3</v>
      </c>
      <c r="F1407">
        <v>4</v>
      </c>
      <c r="G1407">
        <v>3</v>
      </c>
      <c r="H1407">
        <v>4</v>
      </c>
      <c r="I1407">
        <v>3</v>
      </c>
      <c r="J1407">
        <v>2</v>
      </c>
      <c r="K1407">
        <v>5</v>
      </c>
      <c r="L1407">
        <v>3</v>
      </c>
      <c r="M1407">
        <v>3</v>
      </c>
      <c r="N1407">
        <v>2</v>
      </c>
      <c r="O1407" s="4" t="s">
        <v>10604</v>
      </c>
      <c r="P1407" t="s">
        <v>10605</v>
      </c>
      <c r="Q1407">
        <v>48.853409999999997</v>
      </c>
      <c r="R1407">
        <v>2.3488000000000002</v>
      </c>
    </row>
    <row r="1408" spans="1:18">
      <c r="A1408">
        <v>40907.455613425926</v>
      </c>
      <c r="B1408" s="6" t="s">
        <v>5934</v>
      </c>
      <c r="C1408" s="7" t="s">
        <v>5938</v>
      </c>
      <c r="D1408" s="4">
        <v>4</v>
      </c>
      <c r="E1408" s="4">
        <v>4</v>
      </c>
      <c r="F1408">
        <v>4</v>
      </c>
      <c r="G1408">
        <v>3</v>
      </c>
      <c r="H1408">
        <v>4</v>
      </c>
      <c r="I1408">
        <v>5</v>
      </c>
      <c r="J1408">
        <v>4</v>
      </c>
      <c r="K1408">
        <v>5</v>
      </c>
      <c r="L1408">
        <v>4</v>
      </c>
      <c r="M1408">
        <v>4</v>
      </c>
      <c r="N1408">
        <v>5</v>
      </c>
      <c r="O1408" s="4" t="s">
        <v>10709</v>
      </c>
      <c r="P1408" t="s">
        <v>10715</v>
      </c>
      <c r="Q1408">
        <v>50.083329999999997</v>
      </c>
      <c r="R1408">
        <v>19.91667</v>
      </c>
    </row>
    <row r="1409" spans="1:18">
      <c r="A1409">
        <v>40907.598761574074</v>
      </c>
      <c r="B1409" s="6" t="s">
        <v>5934</v>
      </c>
      <c r="C1409" s="7" t="s">
        <v>5939</v>
      </c>
      <c r="D1409" s="4">
        <v>3</v>
      </c>
      <c r="E1409" s="4">
        <v>4</v>
      </c>
      <c r="F1409">
        <v>4</v>
      </c>
      <c r="G1409">
        <v>3</v>
      </c>
      <c r="H1409">
        <v>5</v>
      </c>
      <c r="I1409">
        <v>3</v>
      </c>
      <c r="J1409">
        <v>3</v>
      </c>
      <c r="K1409">
        <v>4</v>
      </c>
      <c r="L1409">
        <v>4</v>
      </c>
      <c r="M1409">
        <v>5</v>
      </c>
      <c r="N1409">
        <v>5</v>
      </c>
      <c r="O1409" s="4" t="s">
        <v>10796</v>
      </c>
      <c r="P1409" t="s">
        <v>10866</v>
      </c>
      <c r="Q1409">
        <v>53.333060000000003</v>
      </c>
      <c r="R1409">
        <v>-6.2488900000000003</v>
      </c>
    </row>
    <row r="1410" spans="1:18">
      <c r="A1410">
        <v>40906.019224537034</v>
      </c>
      <c r="B1410" s="6" t="s">
        <v>5940</v>
      </c>
      <c r="C1410" s="7" t="s">
        <v>5941</v>
      </c>
      <c r="D1410" s="4">
        <v>5</v>
      </c>
      <c r="E1410" s="4">
        <v>4</v>
      </c>
      <c r="F1410">
        <v>1</v>
      </c>
      <c r="G1410">
        <v>1</v>
      </c>
      <c r="H1410">
        <v>1</v>
      </c>
      <c r="I1410">
        <v>1</v>
      </c>
      <c r="J1410">
        <v>3</v>
      </c>
      <c r="K1410">
        <v>1</v>
      </c>
      <c r="L1410">
        <v>1</v>
      </c>
      <c r="M1410">
        <v>1</v>
      </c>
      <c r="N1410">
        <v>1</v>
      </c>
      <c r="O1410" s="4" t="s">
        <v>10662</v>
      </c>
      <c r="P1410" t="s">
        <v>10785</v>
      </c>
      <c r="Q1410">
        <v>30.795079999999999</v>
      </c>
      <c r="R1410">
        <v>106.08474</v>
      </c>
    </row>
    <row r="1411" spans="1:18">
      <c r="A1411">
        <v>40906.094386574077</v>
      </c>
      <c r="B1411" s="6" t="s">
        <v>5940</v>
      </c>
      <c r="C1411" s="7" t="s">
        <v>5942</v>
      </c>
      <c r="D1411" s="4">
        <v>0</v>
      </c>
      <c r="E1411" s="4">
        <v>0</v>
      </c>
      <c r="F1411">
        <v>4</v>
      </c>
      <c r="G1411">
        <v>0</v>
      </c>
      <c r="H1411">
        <v>4</v>
      </c>
      <c r="I1411">
        <v>4</v>
      </c>
      <c r="J1411">
        <v>0</v>
      </c>
      <c r="K1411">
        <v>4</v>
      </c>
      <c r="L1411">
        <v>5</v>
      </c>
      <c r="M1411">
        <v>0</v>
      </c>
      <c r="N1411">
        <v>0</v>
      </c>
      <c r="O1411" s="4" t="s">
        <v>10629</v>
      </c>
      <c r="P1411" t="s">
        <v>10669</v>
      </c>
      <c r="Q1411">
        <v>40.416499999999999</v>
      </c>
      <c r="R1411">
        <v>-3.7025600000000001</v>
      </c>
    </row>
    <row r="1412" spans="1:18">
      <c r="A1412">
        <v>40906.413541666669</v>
      </c>
      <c r="B1412" s="6" t="s">
        <v>5940</v>
      </c>
      <c r="C1412" s="7" t="s">
        <v>5943</v>
      </c>
      <c r="D1412" s="4">
        <v>4</v>
      </c>
      <c r="E1412" s="4">
        <v>3</v>
      </c>
      <c r="F1412">
        <v>3</v>
      </c>
      <c r="G1412">
        <v>3</v>
      </c>
      <c r="H1412">
        <v>4</v>
      </c>
      <c r="I1412">
        <v>4</v>
      </c>
      <c r="J1412">
        <v>4</v>
      </c>
      <c r="K1412">
        <v>5</v>
      </c>
      <c r="L1412">
        <v>5</v>
      </c>
      <c r="M1412">
        <v>4</v>
      </c>
      <c r="N1412">
        <v>4</v>
      </c>
      <c r="O1412" s="4" t="s">
        <v>10659</v>
      </c>
      <c r="P1412" t="s">
        <v>10886</v>
      </c>
      <c r="Q1412">
        <v>13.08784</v>
      </c>
      <c r="R1412">
        <v>80.278469999999999</v>
      </c>
    </row>
    <row r="1413" spans="1:18">
      <c r="A1413">
        <v>40906.588275462964</v>
      </c>
      <c r="B1413" s="6" t="s">
        <v>5940</v>
      </c>
      <c r="C1413" s="7" t="s">
        <v>5731</v>
      </c>
      <c r="D1413" s="4">
        <v>3</v>
      </c>
      <c r="E1413" s="4">
        <v>3</v>
      </c>
      <c r="F1413">
        <v>4</v>
      </c>
      <c r="G1413">
        <v>5</v>
      </c>
      <c r="H1413">
        <v>5</v>
      </c>
      <c r="I1413">
        <v>5</v>
      </c>
      <c r="J1413">
        <v>4</v>
      </c>
      <c r="K1413">
        <v>5</v>
      </c>
      <c r="L1413">
        <v>5</v>
      </c>
      <c r="M1413">
        <v>4</v>
      </c>
      <c r="N1413">
        <v>3</v>
      </c>
      <c r="O1413" s="4" t="s">
        <v>10618</v>
      </c>
      <c r="P1413" t="s">
        <v>10643</v>
      </c>
      <c r="Q1413">
        <v>40.833329999999997</v>
      </c>
      <c r="R1413">
        <v>14.25</v>
      </c>
    </row>
    <row r="1414" spans="1:18">
      <c r="A1414">
        <v>40906.704085648147</v>
      </c>
      <c r="B1414" s="6" t="s">
        <v>5940</v>
      </c>
      <c r="C1414" s="7" t="s">
        <v>5944</v>
      </c>
      <c r="D1414" s="4">
        <v>3</v>
      </c>
      <c r="E1414" s="4">
        <v>3</v>
      </c>
      <c r="F1414">
        <v>4</v>
      </c>
      <c r="G1414">
        <v>4</v>
      </c>
      <c r="H1414">
        <v>4</v>
      </c>
      <c r="I1414">
        <v>4</v>
      </c>
      <c r="J1414">
        <v>5</v>
      </c>
      <c r="K1414">
        <v>4</v>
      </c>
      <c r="L1414">
        <v>4</v>
      </c>
      <c r="M1414">
        <v>5</v>
      </c>
      <c r="N1414">
        <v>4</v>
      </c>
      <c r="O1414" s="4" t="s">
        <v>10614</v>
      </c>
      <c r="P1414" t="s">
        <v>10615</v>
      </c>
      <c r="Q1414">
        <v>40.650100000000002</v>
      </c>
      <c r="R1414">
        <v>-73.949579999999997</v>
      </c>
    </row>
    <row r="1415" spans="1:18">
      <c r="A1415">
        <v>40906.789537037039</v>
      </c>
      <c r="B1415" s="6" t="s">
        <v>5940</v>
      </c>
      <c r="C1415" s="7" t="s">
        <v>5945</v>
      </c>
      <c r="D1415" s="4">
        <v>5</v>
      </c>
      <c r="E1415" s="4">
        <v>4</v>
      </c>
      <c r="F1415">
        <v>3</v>
      </c>
      <c r="G1415">
        <v>5</v>
      </c>
      <c r="H1415">
        <v>5</v>
      </c>
      <c r="I1415">
        <v>5</v>
      </c>
      <c r="J1415">
        <v>5</v>
      </c>
      <c r="K1415">
        <v>5</v>
      </c>
      <c r="L1415">
        <v>5</v>
      </c>
      <c r="M1415">
        <v>4</v>
      </c>
      <c r="N1415">
        <v>3</v>
      </c>
      <c r="O1415" s="4" t="s">
        <v>10600</v>
      </c>
      <c r="P1415" t="s">
        <v>10609</v>
      </c>
      <c r="Q1415">
        <v>50.850450000000002</v>
      </c>
      <c r="R1415">
        <v>4.3487799999999996</v>
      </c>
    </row>
    <row r="1416" spans="1:18">
      <c r="A1416">
        <v>40906.687256944446</v>
      </c>
      <c r="B1416" s="6" t="s">
        <v>5940</v>
      </c>
      <c r="C1416" s="7" t="s">
        <v>5946</v>
      </c>
      <c r="D1416" s="4">
        <v>3</v>
      </c>
      <c r="E1416" s="4">
        <v>3</v>
      </c>
      <c r="F1416">
        <v>4</v>
      </c>
      <c r="G1416">
        <v>4</v>
      </c>
      <c r="H1416">
        <v>5</v>
      </c>
      <c r="I1416">
        <v>5</v>
      </c>
      <c r="J1416">
        <v>5</v>
      </c>
      <c r="K1416">
        <v>5</v>
      </c>
      <c r="L1416">
        <v>5</v>
      </c>
      <c r="M1416">
        <v>3</v>
      </c>
      <c r="N1416">
        <v>4</v>
      </c>
      <c r="O1416" s="4" t="s">
        <v>10620</v>
      </c>
      <c r="P1416" t="s">
        <v>10621</v>
      </c>
      <c r="Q1416">
        <v>51.50853</v>
      </c>
      <c r="R1416">
        <v>-0.12573999999999999</v>
      </c>
    </row>
    <row r="1417" spans="1:18">
      <c r="A1417">
        <v>40906.690243055556</v>
      </c>
      <c r="B1417" s="6" t="s">
        <v>5940</v>
      </c>
      <c r="C1417" s="7" t="s">
        <v>5947</v>
      </c>
      <c r="D1417" s="4">
        <v>4</v>
      </c>
      <c r="E1417" s="4">
        <v>3</v>
      </c>
      <c r="F1417">
        <v>4</v>
      </c>
      <c r="G1417">
        <v>5</v>
      </c>
      <c r="H1417">
        <v>5</v>
      </c>
      <c r="I1417">
        <v>5</v>
      </c>
      <c r="J1417">
        <v>4</v>
      </c>
      <c r="K1417">
        <v>5</v>
      </c>
      <c r="L1417">
        <v>5</v>
      </c>
      <c r="M1417">
        <v>4</v>
      </c>
      <c r="N1417">
        <v>5</v>
      </c>
      <c r="O1417" s="4" t="s">
        <v>10625</v>
      </c>
      <c r="P1417" t="s">
        <v>10697</v>
      </c>
      <c r="Q1417">
        <v>19.428470000000001</v>
      </c>
      <c r="R1417">
        <v>-99.127660000000006</v>
      </c>
    </row>
    <row r="1418" spans="1:18">
      <c r="A1418">
        <v>40906.813090277778</v>
      </c>
      <c r="B1418" s="6" t="s">
        <v>5940</v>
      </c>
      <c r="C1418" s="7" t="s">
        <v>5264</v>
      </c>
      <c r="D1418" s="4">
        <v>1</v>
      </c>
      <c r="E1418" s="4">
        <v>0</v>
      </c>
      <c r="F1418">
        <v>2</v>
      </c>
      <c r="G1418">
        <v>2</v>
      </c>
      <c r="H1418">
        <v>3</v>
      </c>
      <c r="I1418">
        <v>2</v>
      </c>
      <c r="J1418">
        <v>0</v>
      </c>
      <c r="K1418">
        <v>2</v>
      </c>
      <c r="L1418">
        <v>5</v>
      </c>
      <c r="M1418">
        <v>0</v>
      </c>
      <c r="N1418">
        <v>4</v>
      </c>
      <c r="O1418" s="4" t="s">
        <v>10614</v>
      </c>
      <c r="P1418" t="s">
        <v>10640</v>
      </c>
      <c r="Q1418">
        <v>34.052230000000002</v>
      </c>
      <c r="R1418">
        <v>-118.24368</v>
      </c>
    </row>
    <row r="1419" spans="1:18">
      <c r="A1419">
        <v>40906.950162037036</v>
      </c>
      <c r="B1419" s="6" t="s">
        <v>5940</v>
      </c>
      <c r="C1419" s="7" t="s">
        <v>5948</v>
      </c>
      <c r="D1419" s="4">
        <v>4</v>
      </c>
      <c r="E1419" s="4">
        <v>5</v>
      </c>
      <c r="F1419">
        <v>4</v>
      </c>
      <c r="G1419">
        <v>5</v>
      </c>
      <c r="H1419">
        <v>5</v>
      </c>
      <c r="I1419">
        <v>1</v>
      </c>
      <c r="J1419">
        <v>1</v>
      </c>
      <c r="K1419">
        <v>3</v>
      </c>
      <c r="L1419">
        <v>5</v>
      </c>
      <c r="M1419">
        <v>5</v>
      </c>
      <c r="N1419">
        <v>1</v>
      </c>
      <c r="O1419" s="4" t="s">
        <v>10709</v>
      </c>
      <c r="P1419" t="s">
        <v>10746</v>
      </c>
      <c r="Q1419">
        <v>52.40692</v>
      </c>
      <c r="R1419">
        <v>16.929929999999999</v>
      </c>
    </row>
    <row r="1420" spans="1:18">
      <c r="A1420">
        <v>40905.238182870373</v>
      </c>
      <c r="B1420" s="6" t="s">
        <v>5949</v>
      </c>
      <c r="C1420" s="7" t="s">
        <v>5950</v>
      </c>
      <c r="D1420" s="4">
        <v>5</v>
      </c>
      <c r="E1420" s="4">
        <v>2</v>
      </c>
      <c r="F1420">
        <v>4</v>
      </c>
      <c r="G1420">
        <v>5</v>
      </c>
      <c r="H1420">
        <v>5</v>
      </c>
      <c r="I1420">
        <v>3</v>
      </c>
      <c r="J1420">
        <v>3</v>
      </c>
      <c r="K1420">
        <v>5</v>
      </c>
      <c r="L1420">
        <v>5</v>
      </c>
      <c r="M1420">
        <v>4</v>
      </c>
      <c r="N1420">
        <v>5</v>
      </c>
      <c r="O1420" s="4" t="s">
        <v>10614</v>
      </c>
      <c r="P1420" t="s">
        <v>10640</v>
      </c>
      <c r="Q1420">
        <v>34.052230000000002</v>
      </c>
      <c r="R1420">
        <v>-118.24368</v>
      </c>
    </row>
    <row r="1421" spans="1:18">
      <c r="A1421">
        <v>40905.886990740742</v>
      </c>
      <c r="B1421" s="6" t="s">
        <v>5949</v>
      </c>
      <c r="C1421" s="7" t="s">
        <v>5951</v>
      </c>
      <c r="D1421" s="4">
        <v>4</v>
      </c>
      <c r="E1421" s="4">
        <v>4</v>
      </c>
      <c r="F1421">
        <v>4</v>
      </c>
      <c r="G1421">
        <v>3</v>
      </c>
      <c r="H1421">
        <v>4</v>
      </c>
      <c r="I1421">
        <v>3</v>
      </c>
      <c r="J1421">
        <v>3</v>
      </c>
      <c r="K1421">
        <v>5</v>
      </c>
      <c r="L1421">
        <v>4</v>
      </c>
      <c r="M1421">
        <v>5</v>
      </c>
      <c r="N1421">
        <v>3</v>
      </c>
      <c r="O1421" s="4" t="s">
        <v>10629</v>
      </c>
      <c r="P1421" t="s">
        <v>10881</v>
      </c>
      <c r="Q1421">
        <v>37.38241</v>
      </c>
      <c r="R1421">
        <v>-5.9761300000000004</v>
      </c>
    </row>
    <row r="1422" spans="1:18">
      <c r="A1422">
        <v>40905.528379629628</v>
      </c>
      <c r="B1422" s="6" t="s">
        <v>5949</v>
      </c>
      <c r="C1422" s="7" t="s">
        <v>5952</v>
      </c>
      <c r="D1422" s="4">
        <v>5</v>
      </c>
      <c r="E1422" s="4">
        <v>5</v>
      </c>
      <c r="F1422">
        <v>5</v>
      </c>
      <c r="G1422">
        <v>5</v>
      </c>
      <c r="H1422">
        <v>4</v>
      </c>
      <c r="I1422">
        <v>3</v>
      </c>
      <c r="J1422">
        <v>3</v>
      </c>
      <c r="K1422">
        <v>5</v>
      </c>
      <c r="L1422">
        <v>4</v>
      </c>
      <c r="M1422">
        <v>4</v>
      </c>
      <c r="N1422">
        <v>5</v>
      </c>
      <c r="O1422" s="4" t="s">
        <v>10629</v>
      </c>
      <c r="P1422" t="s">
        <v>10669</v>
      </c>
      <c r="Q1422">
        <v>40.416499999999999</v>
      </c>
      <c r="R1422">
        <v>-3.7025600000000001</v>
      </c>
    </row>
    <row r="1423" spans="1:18">
      <c r="A1423">
        <v>40905.566331018519</v>
      </c>
      <c r="B1423" s="6" t="s">
        <v>5949</v>
      </c>
      <c r="C1423" s="7" t="s">
        <v>5953</v>
      </c>
      <c r="D1423" s="4">
        <v>5</v>
      </c>
      <c r="E1423" s="4">
        <v>4</v>
      </c>
      <c r="F1423">
        <v>5</v>
      </c>
      <c r="G1423">
        <v>3</v>
      </c>
      <c r="H1423">
        <v>4</v>
      </c>
      <c r="I1423">
        <v>5</v>
      </c>
      <c r="J1423">
        <v>5</v>
      </c>
      <c r="K1423">
        <v>5</v>
      </c>
      <c r="L1423">
        <v>5</v>
      </c>
      <c r="M1423">
        <v>4</v>
      </c>
      <c r="N1423">
        <v>4</v>
      </c>
      <c r="O1423" s="4" t="s">
        <v>10604</v>
      </c>
      <c r="P1423" t="s">
        <v>10606</v>
      </c>
      <c r="Q1423">
        <v>43.703130000000002</v>
      </c>
      <c r="R1423">
        <v>7.2660799999999997</v>
      </c>
    </row>
    <row r="1424" spans="1:18">
      <c r="A1424">
        <v>40905.808611111112</v>
      </c>
      <c r="B1424" s="6" t="s">
        <v>5949</v>
      </c>
      <c r="C1424" s="7" t="s">
        <v>5954</v>
      </c>
      <c r="D1424" s="4">
        <v>3</v>
      </c>
      <c r="E1424" s="4">
        <v>2</v>
      </c>
      <c r="F1424">
        <v>3</v>
      </c>
      <c r="G1424">
        <v>4</v>
      </c>
      <c r="H1424">
        <v>5</v>
      </c>
      <c r="I1424">
        <v>5</v>
      </c>
      <c r="J1424">
        <v>2</v>
      </c>
      <c r="K1424">
        <v>5</v>
      </c>
      <c r="L1424">
        <v>4</v>
      </c>
      <c r="M1424">
        <v>4</v>
      </c>
      <c r="N1424">
        <v>2</v>
      </c>
      <c r="O1424" s="4" t="s">
        <v>10600</v>
      </c>
      <c r="P1424" t="s">
        <v>10609</v>
      </c>
      <c r="Q1424">
        <v>50.850450000000002</v>
      </c>
      <c r="R1424">
        <v>4.3487799999999996</v>
      </c>
    </row>
    <row r="1425" spans="1:18">
      <c r="A1425">
        <v>40905.73101851852</v>
      </c>
      <c r="B1425" s="6" t="s">
        <v>5949</v>
      </c>
      <c r="C1425" s="7" t="s">
        <v>5955</v>
      </c>
      <c r="D1425" s="4">
        <v>1</v>
      </c>
      <c r="E1425" s="4">
        <v>1</v>
      </c>
      <c r="F1425">
        <v>5</v>
      </c>
      <c r="G1425">
        <v>5</v>
      </c>
      <c r="H1425">
        <v>5</v>
      </c>
      <c r="I1425">
        <v>5</v>
      </c>
      <c r="J1425">
        <v>1</v>
      </c>
      <c r="K1425">
        <v>4</v>
      </c>
      <c r="L1425">
        <v>5</v>
      </c>
      <c r="M1425">
        <v>1</v>
      </c>
      <c r="N1425">
        <v>4</v>
      </c>
      <c r="O1425" s="4" t="s">
        <v>10614</v>
      </c>
      <c r="P1425" t="s">
        <v>10636</v>
      </c>
      <c r="Q1425">
        <v>40.714269999999999</v>
      </c>
      <c r="R1425">
        <v>-74.005970000000005</v>
      </c>
    </row>
    <row r="1426" spans="1:18">
      <c r="A1426">
        <v>40905.886562500003</v>
      </c>
      <c r="B1426" s="6" t="s">
        <v>5949</v>
      </c>
      <c r="C1426" s="7" t="s">
        <v>5956</v>
      </c>
      <c r="D1426" s="4">
        <v>4</v>
      </c>
      <c r="E1426" s="4">
        <v>3</v>
      </c>
      <c r="F1426">
        <v>4</v>
      </c>
      <c r="G1426">
        <v>5</v>
      </c>
      <c r="H1426">
        <v>3</v>
      </c>
      <c r="I1426">
        <v>3</v>
      </c>
      <c r="J1426">
        <v>0</v>
      </c>
      <c r="K1426">
        <v>3</v>
      </c>
      <c r="L1426">
        <v>4</v>
      </c>
      <c r="M1426">
        <v>2</v>
      </c>
      <c r="N1426">
        <v>4</v>
      </c>
      <c r="O1426" s="4" t="s">
        <v>10604</v>
      </c>
      <c r="P1426" t="s">
        <v>10605</v>
      </c>
      <c r="Q1426">
        <v>48.853409999999997</v>
      </c>
      <c r="R1426">
        <v>2.3488000000000002</v>
      </c>
    </row>
    <row r="1427" spans="1:18">
      <c r="A1427">
        <v>40904.284513888888</v>
      </c>
      <c r="B1427" s="6" t="s">
        <v>5957</v>
      </c>
      <c r="C1427" s="7" t="s">
        <v>5958</v>
      </c>
      <c r="D1427" s="4">
        <v>1</v>
      </c>
      <c r="E1427" s="4">
        <v>1</v>
      </c>
      <c r="F1427">
        <v>2</v>
      </c>
      <c r="G1427">
        <v>2</v>
      </c>
      <c r="H1427">
        <v>2</v>
      </c>
      <c r="I1427">
        <v>3</v>
      </c>
      <c r="J1427">
        <v>1</v>
      </c>
      <c r="K1427">
        <v>3</v>
      </c>
      <c r="L1427">
        <v>1</v>
      </c>
      <c r="M1427">
        <v>3</v>
      </c>
      <c r="N1427">
        <v>1</v>
      </c>
      <c r="O1427" s="4" t="s">
        <v>10683</v>
      </c>
      <c r="P1427" t="s">
        <v>10795</v>
      </c>
      <c r="Q1427">
        <v>40.191670000000002</v>
      </c>
      <c r="R1427">
        <v>29.061109999999999</v>
      </c>
    </row>
    <row r="1428" spans="1:18">
      <c r="A1428">
        <v>40904.373692129629</v>
      </c>
      <c r="B1428" s="6" t="s">
        <v>5957</v>
      </c>
      <c r="C1428" s="7" t="s">
        <v>5959</v>
      </c>
      <c r="D1428" s="4">
        <v>2</v>
      </c>
      <c r="E1428" s="4">
        <v>4</v>
      </c>
      <c r="F1428">
        <v>3</v>
      </c>
      <c r="G1428">
        <v>3</v>
      </c>
      <c r="H1428">
        <v>2</v>
      </c>
      <c r="I1428">
        <v>2</v>
      </c>
      <c r="J1428">
        <v>2</v>
      </c>
      <c r="K1428">
        <v>3</v>
      </c>
      <c r="L1428">
        <v>3</v>
      </c>
      <c r="M1428">
        <v>4</v>
      </c>
      <c r="N1428">
        <v>2</v>
      </c>
      <c r="O1428" s="4" t="s">
        <v>10670</v>
      </c>
      <c r="P1428" t="s">
        <v>10671</v>
      </c>
      <c r="Q1428">
        <v>25.04776</v>
      </c>
      <c r="R1428">
        <v>121.53185000000001</v>
      </c>
    </row>
    <row r="1429" spans="1:18">
      <c r="A1429">
        <v>40904.668773148151</v>
      </c>
      <c r="B1429" s="6" t="s">
        <v>5957</v>
      </c>
      <c r="C1429" s="7" t="s">
        <v>5121</v>
      </c>
      <c r="D1429" s="4">
        <v>1</v>
      </c>
      <c r="E1429" s="4">
        <v>1</v>
      </c>
      <c r="F1429">
        <v>3</v>
      </c>
      <c r="G1429">
        <v>3</v>
      </c>
      <c r="H1429">
        <v>2</v>
      </c>
      <c r="I1429">
        <v>1</v>
      </c>
      <c r="J1429">
        <v>1</v>
      </c>
      <c r="K1429">
        <v>2</v>
      </c>
      <c r="L1429">
        <v>2</v>
      </c>
      <c r="M1429">
        <v>3</v>
      </c>
      <c r="N1429">
        <v>2</v>
      </c>
      <c r="O1429" s="4" t="s">
        <v>10662</v>
      </c>
      <c r="P1429" t="s">
        <v>10681</v>
      </c>
      <c r="Q1429">
        <v>31.22222</v>
      </c>
      <c r="R1429">
        <v>121.45806</v>
      </c>
    </row>
    <row r="1430" spans="1:18">
      <c r="A1430">
        <v>40904.886296296296</v>
      </c>
      <c r="B1430" s="6" t="s">
        <v>5957</v>
      </c>
      <c r="C1430" s="7" t="s">
        <v>5960</v>
      </c>
      <c r="D1430" s="4">
        <v>3</v>
      </c>
      <c r="E1430" s="4">
        <v>3</v>
      </c>
      <c r="F1430">
        <v>4</v>
      </c>
      <c r="G1430">
        <v>5</v>
      </c>
      <c r="H1430">
        <v>4</v>
      </c>
      <c r="I1430">
        <v>4</v>
      </c>
      <c r="J1430">
        <v>4</v>
      </c>
      <c r="K1430">
        <v>4</v>
      </c>
      <c r="L1430">
        <v>5</v>
      </c>
      <c r="M1430">
        <v>4</v>
      </c>
      <c r="N1430">
        <v>3</v>
      </c>
      <c r="O1430" s="4" t="s">
        <v>10695</v>
      </c>
      <c r="P1430" t="s">
        <v>10920</v>
      </c>
      <c r="Q1430">
        <v>65.683530000000005</v>
      </c>
      <c r="R1430">
        <v>-18.087800000000001</v>
      </c>
    </row>
    <row r="1431" spans="1:18">
      <c r="A1431">
        <v>40904.727638888886</v>
      </c>
      <c r="B1431" s="6" t="s">
        <v>5957</v>
      </c>
      <c r="C1431" s="7" t="s">
        <v>5961</v>
      </c>
      <c r="D1431" s="4">
        <v>2</v>
      </c>
      <c r="E1431" s="4">
        <v>4</v>
      </c>
      <c r="F1431">
        <v>3</v>
      </c>
      <c r="G1431">
        <v>3</v>
      </c>
      <c r="H1431">
        <v>5</v>
      </c>
      <c r="I1431">
        <v>5</v>
      </c>
      <c r="J1431">
        <v>5</v>
      </c>
      <c r="K1431">
        <v>5</v>
      </c>
      <c r="L1431">
        <v>4</v>
      </c>
      <c r="M1431">
        <v>5</v>
      </c>
      <c r="N1431">
        <v>5</v>
      </c>
      <c r="O1431" s="4" t="s">
        <v>10634</v>
      </c>
      <c r="P1431" t="s">
        <v>10724</v>
      </c>
      <c r="Q1431">
        <v>41.550319999999999</v>
      </c>
      <c r="R1431">
        <v>-8.4200499999999998</v>
      </c>
    </row>
    <row r="1432" spans="1:18">
      <c r="A1432">
        <v>40904.851180555554</v>
      </c>
      <c r="B1432" s="6" t="s">
        <v>5957</v>
      </c>
      <c r="C1432" s="7" t="s">
        <v>5962</v>
      </c>
      <c r="D1432" s="4">
        <v>5</v>
      </c>
      <c r="E1432" s="4">
        <v>3</v>
      </c>
      <c r="F1432">
        <v>4</v>
      </c>
      <c r="G1432">
        <v>2</v>
      </c>
      <c r="H1432">
        <v>4</v>
      </c>
      <c r="I1432">
        <v>3</v>
      </c>
      <c r="J1432">
        <v>3</v>
      </c>
      <c r="K1432">
        <v>4</v>
      </c>
      <c r="L1432">
        <v>5</v>
      </c>
      <c r="M1432">
        <v>2</v>
      </c>
      <c r="N1432">
        <v>4</v>
      </c>
      <c r="O1432" s="4" t="s">
        <v>10755</v>
      </c>
      <c r="P1432" t="s">
        <v>10832</v>
      </c>
      <c r="Q1432">
        <v>59.33258</v>
      </c>
      <c r="R1432">
        <v>18.064900000000002</v>
      </c>
    </row>
    <row r="1433" spans="1:18">
      <c r="A1433">
        <v>40904.871759259258</v>
      </c>
      <c r="B1433" s="6" t="s">
        <v>5957</v>
      </c>
      <c r="C1433" s="7" t="s">
        <v>5963</v>
      </c>
      <c r="D1433" s="4">
        <v>5</v>
      </c>
      <c r="E1433" s="4">
        <v>1</v>
      </c>
      <c r="F1433">
        <v>4</v>
      </c>
      <c r="G1433">
        <v>1</v>
      </c>
      <c r="H1433">
        <v>1</v>
      </c>
      <c r="I1433">
        <v>1</v>
      </c>
      <c r="J1433">
        <v>1</v>
      </c>
      <c r="K1433">
        <v>1</v>
      </c>
      <c r="L1433">
        <v>1</v>
      </c>
      <c r="M1433">
        <v>1</v>
      </c>
      <c r="N1433">
        <v>5</v>
      </c>
      <c r="O1433" s="4" t="s">
        <v>10614</v>
      </c>
      <c r="P1433" t="s">
        <v>10636</v>
      </c>
      <c r="Q1433">
        <v>40.714269999999999</v>
      </c>
      <c r="R1433">
        <v>-74.005970000000005</v>
      </c>
    </row>
    <row r="1434" spans="1:18">
      <c r="A1434">
        <v>40903.093599537038</v>
      </c>
      <c r="B1434" s="6" t="s">
        <v>5964</v>
      </c>
      <c r="C1434" s="7" t="s">
        <v>5965</v>
      </c>
      <c r="D1434" s="4">
        <v>4</v>
      </c>
      <c r="E1434" s="4">
        <v>3</v>
      </c>
      <c r="F1434">
        <v>4</v>
      </c>
      <c r="G1434">
        <v>5</v>
      </c>
      <c r="H1434">
        <v>5</v>
      </c>
      <c r="I1434">
        <v>4</v>
      </c>
      <c r="J1434">
        <v>4</v>
      </c>
      <c r="K1434">
        <v>5</v>
      </c>
      <c r="L1434">
        <v>5</v>
      </c>
      <c r="M1434">
        <v>5</v>
      </c>
      <c r="N1434">
        <v>5</v>
      </c>
      <c r="O1434" s="4" t="s">
        <v>10614</v>
      </c>
      <c r="P1434" t="s">
        <v>10636</v>
      </c>
      <c r="Q1434">
        <v>40.714269999999999</v>
      </c>
      <c r="R1434">
        <v>-74.005970000000005</v>
      </c>
    </row>
    <row r="1435" spans="1:18">
      <c r="A1435">
        <v>40903.533888888887</v>
      </c>
      <c r="B1435" s="6" t="s">
        <v>5964</v>
      </c>
      <c r="C1435" s="7" t="s">
        <v>5966</v>
      </c>
      <c r="D1435" s="4">
        <v>1</v>
      </c>
      <c r="E1435" s="4">
        <v>2</v>
      </c>
      <c r="F1435">
        <v>2</v>
      </c>
      <c r="G1435">
        <v>2</v>
      </c>
      <c r="H1435">
        <v>2</v>
      </c>
      <c r="I1435">
        <v>2</v>
      </c>
      <c r="J1435">
        <v>1</v>
      </c>
      <c r="K1435">
        <v>1</v>
      </c>
      <c r="L1435">
        <v>2</v>
      </c>
      <c r="M1435">
        <v>3</v>
      </c>
      <c r="N1435">
        <v>2</v>
      </c>
      <c r="O1435" s="4" t="s">
        <v>10662</v>
      </c>
      <c r="P1435" t="s">
        <v>10742</v>
      </c>
      <c r="Q1435">
        <v>32.979439999999997</v>
      </c>
      <c r="R1435">
        <v>114.02943999999999</v>
      </c>
    </row>
    <row r="1436" spans="1:18">
      <c r="A1436">
        <v>40903.270914351851</v>
      </c>
      <c r="B1436" s="6" t="s">
        <v>5964</v>
      </c>
      <c r="C1436" s="7" t="s">
        <v>5967</v>
      </c>
      <c r="D1436" s="4">
        <v>4</v>
      </c>
      <c r="E1436" s="4">
        <v>4</v>
      </c>
      <c r="F1436">
        <v>4</v>
      </c>
      <c r="G1436">
        <v>3</v>
      </c>
      <c r="H1436">
        <v>4</v>
      </c>
      <c r="I1436">
        <v>5</v>
      </c>
      <c r="J1436">
        <v>4</v>
      </c>
      <c r="K1436">
        <v>4</v>
      </c>
      <c r="L1436">
        <v>4</v>
      </c>
      <c r="M1436">
        <v>5</v>
      </c>
      <c r="N1436">
        <v>4</v>
      </c>
      <c r="O1436" s="4" t="s">
        <v>10659</v>
      </c>
      <c r="P1436" t="s">
        <v>10861</v>
      </c>
      <c r="Q1436">
        <v>28.66667</v>
      </c>
      <c r="R1436">
        <v>77.216669999999993</v>
      </c>
    </row>
    <row r="1437" spans="1:18">
      <c r="A1437">
        <v>40903.285462962966</v>
      </c>
      <c r="B1437" s="6" t="s">
        <v>5964</v>
      </c>
      <c r="C1437" s="7" t="s">
        <v>5968</v>
      </c>
      <c r="D1437" s="4">
        <v>5</v>
      </c>
      <c r="E1437" s="4">
        <v>5</v>
      </c>
      <c r="F1437">
        <v>5</v>
      </c>
      <c r="G1437">
        <v>5</v>
      </c>
      <c r="H1437">
        <v>5</v>
      </c>
      <c r="I1437">
        <v>5</v>
      </c>
      <c r="J1437">
        <v>5</v>
      </c>
      <c r="K1437">
        <v>5</v>
      </c>
      <c r="L1437">
        <v>5</v>
      </c>
      <c r="M1437">
        <v>5</v>
      </c>
      <c r="N1437">
        <v>5</v>
      </c>
      <c r="O1437" s="4" t="s">
        <v>10600</v>
      </c>
      <c r="P1437" t="s">
        <v>10609</v>
      </c>
      <c r="Q1437">
        <v>50.850450000000002</v>
      </c>
      <c r="R1437">
        <v>4.3487799999999996</v>
      </c>
    </row>
    <row r="1438" spans="1:18">
      <c r="A1438">
        <v>40903.323576388888</v>
      </c>
      <c r="B1438" s="6" t="s">
        <v>5964</v>
      </c>
      <c r="C1438" s="7" t="s">
        <v>5969</v>
      </c>
      <c r="D1438" s="4">
        <v>4</v>
      </c>
      <c r="E1438" s="4">
        <v>4</v>
      </c>
      <c r="F1438">
        <v>3</v>
      </c>
      <c r="G1438">
        <v>2</v>
      </c>
      <c r="H1438">
        <v>4</v>
      </c>
      <c r="I1438">
        <v>4</v>
      </c>
      <c r="J1438">
        <v>2</v>
      </c>
      <c r="K1438">
        <v>5</v>
      </c>
      <c r="L1438">
        <v>2</v>
      </c>
      <c r="M1438">
        <v>4</v>
      </c>
      <c r="N1438">
        <v>2</v>
      </c>
      <c r="O1438" s="4" t="s">
        <v>10921</v>
      </c>
      <c r="P1438" t="s">
        <v>10922</v>
      </c>
      <c r="Q1438">
        <v>24.687729999999998</v>
      </c>
      <c r="R1438">
        <v>46.721850000000003</v>
      </c>
    </row>
    <row r="1439" spans="1:18">
      <c r="A1439">
        <v>40903.535011574073</v>
      </c>
      <c r="B1439" s="6" t="s">
        <v>5964</v>
      </c>
      <c r="C1439" s="7" t="s">
        <v>5970</v>
      </c>
      <c r="D1439" s="4">
        <v>3</v>
      </c>
      <c r="E1439" s="4">
        <v>3</v>
      </c>
      <c r="F1439">
        <v>3</v>
      </c>
      <c r="G1439">
        <v>5</v>
      </c>
      <c r="H1439">
        <v>4</v>
      </c>
      <c r="I1439">
        <v>4</v>
      </c>
      <c r="J1439">
        <v>3</v>
      </c>
      <c r="K1439">
        <v>4</v>
      </c>
      <c r="L1439">
        <v>5</v>
      </c>
      <c r="M1439">
        <v>4</v>
      </c>
      <c r="N1439">
        <v>5</v>
      </c>
      <c r="O1439" s="4" t="s">
        <v>10683</v>
      </c>
      <c r="P1439" t="s">
        <v>10744</v>
      </c>
      <c r="Q1439">
        <v>37.001669999999997</v>
      </c>
      <c r="R1439">
        <v>35.328890000000001</v>
      </c>
    </row>
    <row r="1440" spans="1:18">
      <c r="A1440">
        <v>40903.562916666669</v>
      </c>
      <c r="B1440" s="6" t="s">
        <v>5964</v>
      </c>
      <c r="C1440" s="7" t="s">
        <v>5971</v>
      </c>
      <c r="D1440" s="4">
        <v>3</v>
      </c>
      <c r="E1440" s="4">
        <v>5</v>
      </c>
      <c r="F1440">
        <v>4</v>
      </c>
      <c r="G1440">
        <v>5</v>
      </c>
      <c r="H1440">
        <v>5</v>
      </c>
      <c r="I1440">
        <v>3</v>
      </c>
      <c r="J1440">
        <v>2</v>
      </c>
      <c r="K1440">
        <v>4</v>
      </c>
      <c r="L1440">
        <v>5</v>
      </c>
      <c r="M1440">
        <v>3</v>
      </c>
      <c r="N1440">
        <v>5</v>
      </c>
      <c r="O1440" s="4" t="s">
        <v>10683</v>
      </c>
      <c r="P1440" t="s">
        <v>10795</v>
      </c>
      <c r="Q1440">
        <v>40.191670000000002</v>
      </c>
      <c r="R1440">
        <v>29.061109999999999</v>
      </c>
    </row>
    <row r="1441" spans="1:18">
      <c r="A1441">
        <v>40903.599664351852</v>
      </c>
      <c r="B1441" s="6" t="s">
        <v>5964</v>
      </c>
      <c r="C1441" s="7" t="s">
        <v>5972</v>
      </c>
      <c r="D1441" s="4">
        <v>4</v>
      </c>
      <c r="E1441" s="4">
        <v>2</v>
      </c>
      <c r="F1441">
        <v>2</v>
      </c>
      <c r="G1441">
        <v>3</v>
      </c>
      <c r="H1441">
        <v>3</v>
      </c>
      <c r="I1441">
        <v>4</v>
      </c>
      <c r="J1441">
        <v>1</v>
      </c>
      <c r="K1441">
        <v>4</v>
      </c>
      <c r="L1441">
        <v>4</v>
      </c>
      <c r="M1441">
        <v>4</v>
      </c>
      <c r="N1441">
        <v>3</v>
      </c>
      <c r="O1441" s="4" t="s">
        <v>10683</v>
      </c>
      <c r="P1441" t="s">
        <v>10684</v>
      </c>
      <c r="Q1441">
        <v>41.013840000000002</v>
      </c>
      <c r="R1441">
        <v>28.949660000000002</v>
      </c>
    </row>
    <row r="1442" spans="1:18">
      <c r="A1442">
        <v>40903.642233796294</v>
      </c>
      <c r="B1442" s="6" t="s">
        <v>5964</v>
      </c>
      <c r="C1442" s="7" t="s">
        <v>5973</v>
      </c>
      <c r="D1442" s="4">
        <v>5</v>
      </c>
      <c r="E1442" s="4">
        <v>4</v>
      </c>
      <c r="F1442">
        <v>4</v>
      </c>
      <c r="G1442">
        <v>5</v>
      </c>
      <c r="H1442">
        <v>5</v>
      </c>
      <c r="I1442">
        <v>3</v>
      </c>
      <c r="J1442">
        <v>4</v>
      </c>
      <c r="K1442">
        <v>4</v>
      </c>
      <c r="L1442">
        <v>3</v>
      </c>
      <c r="M1442">
        <v>5</v>
      </c>
      <c r="N1442">
        <v>4</v>
      </c>
      <c r="O1442" s="4" t="s">
        <v>10855</v>
      </c>
      <c r="P1442" t="s">
        <v>10856</v>
      </c>
      <c r="Q1442">
        <v>10.63167</v>
      </c>
      <c r="R1442">
        <v>-71.640559999999994</v>
      </c>
    </row>
    <row r="1443" spans="1:18">
      <c r="A1443">
        <v>40903.88559027778</v>
      </c>
      <c r="B1443" s="6" t="s">
        <v>5964</v>
      </c>
      <c r="C1443" s="7" t="s">
        <v>5151</v>
      </c>
      <c r="D1443" s="4">
        <v>5</v>
      </c>
      <c r="E1443" s="4">
        <v>4</v>
      </c>
      <c r="F1443">
        <v>4</v>
      </c>
      <c r="G1443">
        <v>5</v>
      </c>
      <c r="H1443">
        <v>4</v>
      </c>
      <c r="I1443">
        <v>4</v>
      </c>
      <c r="J1443">
        <v>4</v>
      </c>
      <c r="K1443">
        <v>5</v>
      </c>
      <c r="L1443">
        <v>4</v>
      </c>
      <c r="M1443">
        <v>4</v>
      </c>
      <c r="N1443">
        <v>4</v>
      </c>
      <c r="O1443" s="4" t="s">
        <v>10604</v>
      </c>
      <c r="P1443" t="s">
        <v>10605</v>
      </c>
      <c r="Q1443">
        <v>48.853409999999997</v>
      </c>
      <c r="R1443">
        <v>2.3488000000000002</v>
      </c>
    </row>
    <row r="1444" spans="1:18">
      <c r="A1444">
        <v>40902.825046296297</v>
      </c>
      <c r="B1444" s="6" t="s">
        <v>5974</v>
      </c>
      <c r="C1444" s="7" t="s">
        <v>5975</v>
      </c>
      <c r="D1444" s="4">
        <v>3</v>
      </c>
      <c r="E1444" s="4">
        <v>4</v>
      </c>
      <c r="F1444">
        <v>4</v>
      </c>
      <c r="G1444">
        <v>4</v>
      </c>
      <c r="H1444">
        <v>4</v>
      </c>
      <c r="I1444">
        <v>5</v>
      </c>
      <c r="J1444">
        <v>4</v>
      </c>
      <c r="K1444">
        <v>5</v>
      </c>
      <c r="L1444">
        <v>5</v>
      </c>
      <c r="M1444">
        <v>4</v>
      </c>
      <c r="N1444">
        <v>3</v>
      </c>
      <c r="O1444" s="4" t="s">
        <v>10607</v>
      </c>
      <c r="P1444" t="s">
        <v>10624</v>
      </c>
      <c r="Q1444">
        <v>43.700110000000002</v>
      </c>
      <c r="R1444">
        <v>-79.416300000000007</v>
      </c>
    </row>
    <row r="1445" spans="1:18">
      <c r="A1445">
        <v>40901.013252314813</v>
      </c>
      <c r="B1445" s="6" t="s">
        <v>5976</v>
      </c>
      <c r="C1445" s="7" t="s">
        <v>5977</v>
      </c>
      <c r="D1445" s="4">
        <v>3</v>
      </c>
      <c r="E1445" s="4">
        <v>4</v>
      </c>
      <c r="F1445">
        <v>4</v>
      </c>
      <c r="G1445">
        <v>3</v>
      </c>
      <c r="H1445">
        <v>4</v>
      </c>
      <c r="I1445">
        <v>3</v>
      </c>
      <c r="J1445">
        <v>4</v>
      </c>
      <c r="K1445">
        <v>4</v>
      </c>
      <c r="L1445">
        <v>5</v>
      </c>
      <c r="M1445">
        <v>4</v>
      </c>
      <c r="N1445">
        <v>5</v>
      </c>
      <c r="O1445" s="4" t="s">
        <v>10656</v>
      </c>
      <c r="P1445" t="s">
        <v>10657</v>
      </c>
      <c r="Q1445">
        <v>37.568260000000002</v>
      </c>
      <c r="R1445">
        <v>126.97783</v>
      </c>
    </row>
    <row r="1446" spans="1:18">
      <c r="A1446">
        <v>40901.303553240738</v>
      </c>
      <c r="B1446" s="6" t="s">
        <v>5976</v>
      </c>
      <c r="C1446" s="7" t="s">
        <v>5978</v>
      </c>
      <c r="D1446" s="4">
        <v>1</v>
      </c>
      <c r="E1446" s="4">
        <v>1</v>
      </c>
      <c r="F1446">
        <v>1</v>
      </c>
      <c r="G1446">
        <v>1</v>
      </c>
      <c r="H1446">
        <v>1</v>
      </c>
      <c r="I1446">
        <v>1</v>
      </c>
      <c r="J1446">
        <v>1</v>
      </c>
      <c r="K1446">
        <v>1</v>
      </c>
      <c r="L1446">
        <v>1</v>
      </c>
      <c r="M1446">
        <v>1</v>
      </c>
      <c r="N1446">
        <v>5</v>
      </c>
      <c r="O1446" s="4" t="s">
        <v>10901</v>
      </c>
      <c r="P1446" t="s">
        <v>10915</v>
      </c>
      <c r="Q1446">
        <v>-20.161940000000001</v>
      </c>
      <c r="R1446">
        <v>57.498890000000003</v>
      </c>
    </row>
    <row r="1447" spans="1:18">
      <c r="A1447">
        <v>40901.769606481481</v>
      </c>
      <c r="B1447" s="6" t="s">
        <v>5976</v>
      </c>
      <c r="C1447" s="7" t="s">
        <v>5979</v>
      </c>
      <c r="D1447" s="4">
        <v>1</v>
      </c>
      <c r="E1447" s="4">
        <v>1</v>
      </c>
      <c r="F1447">
        <v>1</v>
      </c>
      <c r="G1447">
        <v>1</v>
      </c>
      <c r="H1447">
        <v>1</v>
      </c>
      <c r="I1447">
        <v>1</v>
      </c>
      <c r="J1447">
        <v>1</v>
      </c>
      <c r="K1447">
        <v>1</v>
      </c>
      <c r="L1447">
        <v>5</v>
      </c>
      <c r="M1447">
        <v>1</v>
      </c>
      <c r="N1447">
        <v>1</v>
      </c>
      <c r="O1447" s="4" t="s">
        <v>10923</v>
      </c>
      <c r="P1447" t="s">
        <v>10924</v>
      </c>
      <c r="Q1447">
        <v>10</v>
      </c>
      <c r="R1447">
        <v>-83.033330000000007</v>
      </c>
    </row>
    <row r="1448" spans="1:18">
      <c r="A1448">
        <v>40901.815833333334</v>
      </c>
      <c r="B1448" s="6" t="s">
        <v>5976</v>
      </c>
      <c r="C1448" s="7" t="s">
        <v>5980</v>
      </c>
      <c r="D1448" s="4">
        <v>4</v>
      </c>
      <c r="E1448" s="4">
        <v>2</v>
      </c>
      <c r="F1448">
        <v>4</v>
      </c>
      <c r="G1448">
        <v>4</v>
      </c>
      <c r="H1448">
        <v>4</v>
      </c>
      <c r="I1448">
        <v>5</v>
      </c>
      <c r="J1448">
        <v>1</v>
      </c>
      <c r="K1448">
        <v>4</v>
      </c>
      <c r="L1448">
        <v>4</v>
      </c>
      <c r="M1448">
        <v>1</v>
      </c>
      <c r="N1448">
        <v>3</v>
      </c>
      <c r="O1448" s="4" t="s">
        <v>10614</v>
      </c>
      <c r="P1448" t="s">
        <v>10636</v>
      </c>
      <c r="Q1448">
        <v>40.714269999999999</v>
      </c>
      <c r="R1448">
        <v>-74.005970000000005</v>
      </c>
    </row>
    <row r="1449" spans="1:18">
      <c r="A1449">
        <v>40901.817650462966</v>
      </c>
      <c r="B1449" s="6" t="s">
        <v>5976</v>
      </c>
      <c r="C1449" s="7" t="s">
        <v>5981</v>
      </c>
      <c r="D1449" s="4">
        <v>2</v>
      </c>
      <c r="E1449" s="4">
        <v>3</v>
      </c>
      <c r="F1449">
        <v>2</v>
      </c>
      <c r="G1449">
        <v>4</v>
      </c>
      <c r="H1449">
        <v>4</v>
      </c>
      <c r="I1449">
        <v>4</v>
      </c>
      <c r="J1449">
        <v>5</v>
      </c>
      <c r="K1449">
        <v>5</v>
      </c>
      <c r="L1449">
        <v>4</v>
      </c>
      <c r="M1449">
        <v>4</v>
      </c>
      <c r="N1449">
        <v>1</v>
      </c>
      <c r="O1449" s="4" t="s">
        <v>10604</v>
      </c>
      <c r="P1449" t="s">
        <v>10674</v>
      </c>
      <c r="Q1449">
        <v>43.296950000000002</v>
      </c>
      <c r="R1449">
        <v>5.3810700000000002</v>
      </c>
    </row>
    <row r="1450" spans="1:18">
      <c r="A1450">
        <v>40900.004826388889</v>
      </c>
      <c r="B1450" s="6" t="s">
        <v>5982</v>
      </c>
      <c r="C1450" s="7" t="s">
        <v>5983</v>
      </c>
      <c r="D1450" s="4">
        <v>1</v>
      </c>
      <c r="E1450" s="4">
        <v>1</v>
      </c>
      <c r="F1450">
        <v>4</v>
      </c>
      <c r="G1450">
        <v>4</v>
      </c>
      <c r="H1450">
        <v>1</v>
      </c>
      <c r="I1450">
        <v>5</v>
      </c>
      <c r="J1450">
        <v>1</v>
      </c>
      <c r="K1450">
        <v>5</v>
      </c>
      <c r="L1450">
        <v>5</v>
      </c>
      <c r="M1450">
        <v>4</v>
      </c>
      <c r="N1450">
        <v>4</v>
      </c>
      <c r="O1450" s="4" t="s">
        <v>10634</v>
      </c>
      <c r="P1450" t="s">
        <v>10806</v>
      </c>
      <c r="Q1450">
        <v>41.149610000000003</v>
      </c>
      <c r="R1450">
        <v>-8.6109899999999993</v>
      </c>
    </row>
    <row r="1451" spans="1:18">
      <c r="A1451">
        <v>40900.056400462963</v>
      </c>
      <c r="B1451" s="6" t="s">
        <v>5982</v>
      </c>
      <c r="C1451" s="7" t="s">
        <v>5984</v>
      </c>
      <c r="D1451" s="4">
        <v>3</v>
      </c>
      <c r="E1451" s="4">
        <v>4</v>
      </c>
      <c r="F1451">
        <v>3</v>
      </c>
      <c r="G1451">
        <v>5</v>
      </c>
      <c r="H1451">
        <v>4</v>
      </c>
      <c r="I1451">
        <v>5</v>
      </c>
      <c r="J1451">
        <v>3</v>
      </c>
      <c r="K1451">
        <v>4</v>
      </c>
      <c r="L1451">
        <v>5</v>
      </c>
      <c r="M1451">
        <v>4</v>
      </c>
      <c r="N1451">
        <v>4</v>
      </c>
      <c r="O1451" s="4" t="s">
        <v>10675</v>
      </c>
      <c r="P1451" t="s">
        <v>10721</v>
      </c>
      <c r="Q1451">
        <v>47.498010000000001</v>
      </c>
      <c r="R1451">
        <v>19.039909999999999</v>
      </c>
    </row>
    <row r="1452" spans="1:18">
      <c r="A1452">
        <v>40900.079733796294</v>
      </c>
      <c r="B1452" s="6" t="s">
        <v>5982</v>
      </c>
      <c r="C1452" s="7" t="s">
        <v>5985</v>
      </c>
      <c r="D1452" s="4">
        <v>4</v>
      </c>
      <c r="E1452" s="4">
        <v>3</v>
      </c>
      <c r="F1452">
        <v>2</v>
      </c>
      <c r="G1452">
        <v>4</v>
      </c>
      <c r="H1452">
        <v>4</v>
      </c>
      <c r="I1452">
        <v>4</v>
      </c>
      <c r="J1452">
        <v>3</v>
      </c>
      <c r="K1452">
        <v>3</v>
      </c>
      <c r="L1452">
        <v>5</v>
      </c>
      <c r="M1452">
        <v>3</v>
      </c>
      <c r="N1452">
        <v>5</v>
      </c>
      <c r="O1452" s="4" t="s">
        <v>10629</v>
      </c>
      <c r="P1452" t="s">
        <v>10669</v>
      </c>
      <c r="Q1452">
        <v>40.416499999999999</v>
      </c>
      <c r="R1452">
        <v>-3.7025600000000001</v>
      </c>
    </row>
    <row r="1453" spans="1:18">
      <c r="A1453">
        <v>40900.287303240744</v>
      </c>
      <c r="B1453" s="6" t="s">
        <v>5982</v>
      </c>
      <c r="C1453" s="7" t="s">
        <v>5986</v>
      </c>
      <c r="D1453" s="4">
        <v>5</v>
      </c>
      <c r="E1453" s="4">
        <v>5</v>
      </c>
      <c r="F1453">
        <v>5</v>
      </c>
      <c r="G1453">
        <v>5</v>
      </c>
      <c r="H1453">
        <v>5</v>
      </c>
      <c r="I1453">
        <v>5</v>
      </c>
      <c r="J1453">
        <v>5</v>
      </c>
      <c r="K1453">
        <v>5</v>
      </c>
      <c r="L1453">
        <v>5</v>
      </c>
      <c r="M1453">
        <v>5</v>
      </c>
      <c r="N1453">
        <v>5</v>
      </c>
      <c r="O1453" s="4" t="s">
        <v>10755</v>
      </c>
      <c r="P1453" t="s">
        <v>10832</v>
      </c>
      <c r="Q1453">
        <v>59.33258</v>
      </c>
      <c r="R1453">
        <v>18.064900000000002</v>
      </c>
    </row>
    <row r="1454" spans="1:18">
      <c r="A1454">
        <v>40900.305011574077</v>
      </c>
      <c r="B1454" s="6" t="s">
        <v>5982</v>
      </c>
      <c r="C1454" s="7" t="s">
        <v>5987</v>
      </c>
      <c r="D1454" s="4">
        <v>1</v>
      </c>
      <c r="E1454" s="4">
        <v>1</v>
      </c>
      <c r="F1454">
        <v>1</v>
      </c>
      <c r="G1454">
        <v>1</v>
      </c>
      <c r="H1454">
        <v>1</v>
      </c>
      <c r="I1454">
        <v>1</v>
      </c>
      <c r="J1454">
        <v>1</v>
      </c>
      <c r="K1454">
        <v>1</v>
      </c>
      <c r="L1454">
        <v>1</v>
      </c>
      <c r="M1454">
        <v>1</v>
      </c>
      <c r="N1454">
        <v>1</v>
      </c>
      <c r="O1454" s="4" t="s">
        <v>10725</v>
      </c>
      <c r="P1454" t="s">
        <v>10925</v>
      </c>
      <c r="Q1454">
        <v>-6.2348999999999997</v>
      </c>
      <c r="R1454">
        <v>106.9896</v>
      </c>
    </row>
    <row r="1455" spans="1:18">
      <c r="A1455">
        <v>40900.32366898148</v>
      </c>
      <c r="B1455" s="6" t="s">
        <v>5982</v>
      </c>
      <c r="C1455" s="7" t="s">
        <v>5988</v>
      </c>
      <c r="D1455" s="4">
        <v>5</v>
      </c>
      <c r="E1455" s="4">
        <v>5</v>
      </c>
      <c r="F1455">
        <v>5</v>
      </c>
      <c r="G1455">
        <v>5</v>
      </c>
      <c r="H1455">
        <v>5</v>
      </c>
      <c r="I1455">
        <v>5</v>
      </c>
      <c r="J1455">
        <v>5</v>
      </c>
      <c r="K1455">
        <v>5</v>
      </c>
      <c r="L1455">
        <v>5</v>
      </c>
      <c r="M1455">
        <v>5</v>
      </c>
      <c r="N1455">
        <v>5</v>
      </c>
      <c r="O1455" s="4" t="s">
        <v>10725</v>
      </c>
      <c r="P1455" t="s">
        <v>10926</v>
      </c>
      <c r="Q1455">
        <v>-7.2491700000000003</v>
      </c>
      <c r="R1455">
        <v>112.75082999999999</v>
      </c>
    </row>
    <row r="1456" spans="1:18">
      <c r="A1456">
        <v>40900.583321759259</v>
      </c>
      <c r="B1456" s="6" t="s">
        <v>5982</v>
      </c>
      <c r="C1456" s="7" t="s">
        <v>5989</v>
      </c>
      <c r="D1456" s="4">
        <v>2</v>
      </c>
      <c r="E1456" s="4">
        <v>1</v>
      </c>
      <c r="F1456">
        <v>2</v>
      </c>
      <c r="G1456">
        <v>3</v>
      </c>
      <c r="H1456">
        <v>3</v>
      </c>
      <c r="I1456">
        <v>5</v>
      </c>
      <c r="J1456">
        <v>3</v>
      </c>
      <c r="K1456">
        <v>3</v>
      </c>
      <c r="L1456">
        <v>2</v>
      </c>
      <c r="M1456">
        <v>4</v>
      </c>
      <c r="N1456">
        <v>3</v>
      </c>
      <c r="O1456" s="4" t="s">
        <v>10675</v>
      </c>
      <c r="P1456" t="s">
        <v>10721</v>
      </c>
      <c r="Q1456">
        <v>47.498010000000001</v>
      </c>
      <c r="R1456">
        <v>19.039909999999999</v>
      </c>
    </row>
    <row r="1457" spans="1:18">
      <c r="A1457">
        <v>40900.637997685182</v>
      </c>
      <c r="B1457" s="6" t="s">
        <v>5982</v>
      </c>
      <c r="C1457" s="7" t="s">
        <v>5990</v>
      </c>
      <c r="D1457" s="4">
        <v>4</v>
      </c>
      <c r="E1457" s="4">
        <v>3</v>
      </c>
      <c r="F1457">
        <v>4</v>
      </c>
      <c r="G1457">
        <v>4</v>
      </c>
      <c r="H1457">
        <v>5</v>
      </c>
      <c r="I1457">
        <v>3</v>
      </c>
      <c r="J1457">
        <v>4</v>
      </c>
      <c r="K1457">
        <v>5</v>
      </c>
      <c r="L1457">
        <v>5</v>
      </c>
      <c r="M1457">
        <v>4</v>
      </c>
      <c r="N1457">
        <v>3</v>
      </c>
      <c r="O1457" s="4" t="s">
        <v>10607</v>
      </c>
      <c r="P1457" t="s">
        <v>10613</v>
      </c>
      <c r="Q1457">
        <v>49.249659999999999</v>
      </c>
      <c r="R1457">
        <v>-123.11933999999999</v>
      </c>
    </row>
    <row r="1458" spans="1:18">
      <c r="A1458">
        <v>40900.661203703705</v>
      </c>
      <c r="B1458" s="6" t="s">
        <v>5982</v>
      </c>
      <c r="C1458" s="7" t="s">
        <v>5991</v>
      </c>
      <c r="D1458" s="4">
        <v>4</v>
      </c>
      <c r="E1458" s="4">
        <v>4</v>
      </c>
      <c r="F1458">
        <v>4</v>
      </c>
      <c r="G1458">
        <v>2</v>
      </c>
      <c r="H1458">
        <v>4</v>
      </c>
      <c r="I1458">
        <v>2</v>
      </c>
      <c r="J1458">
        <v>2</v>
      </c>
      <c r="K1458">
        <v>3</v>
      </c>
      <c r="L1458">
        <v>5</v>
      </c>
      <c r="M1458">
        <v>4</v>
      </c>
      <c r="N1458">
        <v>4</v>
      </c>
      <c r="O1458" s="4" t="s">
        <v>10709</v>
      </c>
      <c r="P1458" t="s">
        <v>10778</v>
      </c>
      <c r="Q1458">
        <v>52.229770000000002</v>
      </c>
      <c r="R1458">
        <v>21.011780000000002</v>
      </c>
    </row>
    <row r="1459" spans="1:18">
      <c r="A1459">
        <v>40899.06795138889</v>
      </c>
      <c r="B1459" s="6" t="s">
        <v>5992</v>
      </c>
      <c r="C1459" s="7" t="s">
        <v>5993</v>
      </c>
      <c r="D1459" s="4">
        <v>3</v>
      </c>
      <c r="E1459" s="4">
        <v>4</v>
      </c>
      <c r="F1459">
        <v>4</v>
      </c>
      <c r="G1459">
        <v>2</v>
      </c>
      <c r="H1459">
        <v>2</v>
      </c>
      <c r="I1459">
        <v>3</v>
      </c>
      <c r="J1459">
        <v>2</v>
      </c>
      <c r="K1459">
        <v>4</v>
      </c>
      <c r="L1459">
        <v>4</v>
      </c>
      <c r="M1459">
        <v>2</v>
      </c>
      <c r="N1459">
        <v>3</v>
      </c>
      <c r="O1459" s="4" t="s">
        <v>10614</v>
      </c>
      <c r="P1459" t="s">
        <v>10640</v>
      </c>
      <c r="Q1459">
        <v>34.052230000000002</v>
      </c>
      <c r="R1459">
        <v>-118.24368</v>
      </c>
    </row>
    <row r="1460" spans="1:18">
      <c r="A1460">
        <v>40899.236458333333</v>
      </c>
      <c r="B1460" s="6" t="s">
        <v>5992</v>
      </c>
      <c r="C1460" s="7" t="s">
        <v>5994</v>
      </c>
      <c r="D1460" s="4">
        <v>1</v>
      </c>
      <c r="E1460" s="4">
        <v>1</v>
      </c>
      <c r="F1460">
        <v>1</v>
      </c>
      <c r="G1460">
        <v>1</v>
      </c>
      <c r="H1460">
        <v>1</v>
      </c>
      <c r="I1460">
        <v>1</v>
      </c>
      <c r="J1460">
        <v>1</v>
      </c>
      <c r="K1460">
        <v>1</v>
      </c>
      <c r="L1460">
        <v>1</v>
      </c>
      <c r="M1460">
        <v>1</v>
      </c>
      <c r="N1460">
        <v>1</v>
      </c>
      <c r="O1460" s="4" t="s">
        <v>10755</v>
      </c>
      <c r="P1460" t="s">
        <v>10756</v>
      </c>
      <c r="Q1460">
        <v>57.707160000000002</v>
      </c>
      <c r="R1460">
        <v>11.96679</v>
      </c>
    </row>
    <row r="1461" spans="1:18">
      <c r="A1461">
        <v>40899.346921296295</v>
      </c>
      <c r="B1461" s="6" t="s">
        <v>5992</v>
      </c>
      <c r="C1461" s="7" t="s">
        <v>5995</v>
      </c>
      <c r="D1461" s="4">
        <v>3</v>
      </c>
      <c r="E1461" s="4">
        <v>4</v>
      </c>
      <c r="F1461">
        <v>4</v>
      </c>
      <c r="G1461">
        <v>4</v>
      </c>
      <c r="H1461">
        <v>4</v>
      </c>
      <c r="I1461">
        <v>5</v>
      </c>
      <c r="J1461">
        <v>5</v>
      </c>
      <c r="K1461">
        <v>5</v>
      </c>
      <c r="L1461">
        <v>4</v>
      </c>
      <c r="M1461">
        <v>4</v>
      </c>
      <c r="N1461">
        <v>5</v>
      </c>
      <c r="O1461" s="4" t="s">
        <v>10629</v>
      </c>
      <c r="P1461" t="s">
        <v>10669</v>
      </c>
      <c r="Q1461">
        <v>40.416499999999999</v>
      </c>
      <c r="R1461">
        <v>-3.7025600000000001</v>
      </c>
    </row>
    <row r="1462" spans="1:18">
      <c r="A1462">
        <v>40899.358680555553</v>
      </c>
      <c r="B1462" s="6" t="s">
        <v>5992</v>
      </c>
      <c r="C1462" s="7" t="s">
        <v>5996</v>
      </c>
      <c r="D1462" s="4">
        <v>4</v>
      </c>
      <c r="E1462" s="4">
        <v>4</v>
      </c>
      <c r="F1462">
        <v>4</v>
      </c>
      <c r="G1462">
        <v>5</v>
      </c>
      <c r="H1462">
        <v>5</v>
      </c>
      <c r="I1462">
        <v>5</v>
      </c>
      <c r="J1462">
        <v>4</v>
      </c>
      <c r="K1462">
        <v>4</v>
      </c>
      <c r="L1462">
        <v>5</v>
      </c>
      <c r="M1462">
        <v>3</v>
      </c>
      <c r="N1462">
        <v>4</v>
      </c>
      <c r="O1462" s="4" t="s">
        <v>10598</v>
      </c>
      <c r="P1462" t="s">
        <v>10777</v>
      </c>
      <c r="Q1462">
        <v>50.933329999999998</v>
      </c>
      <c r="R1462">
        <v>6.95</v>
      </c>
    </row>
    <row r="1463" spans="1:18">
      <c r="A1463">
        <v>40899.371377314812</v>
      </c>
      <c r="B1463" s="6" t="s">
        <v>5992</v>
      </c>
      <c r="C1463" s="7" t="s">
        <v>5997</v>
      </c>
      <c r="D1463" s="4">
        <v>1</v>
      </c>
      <c r="E1463" s="4">
        <v>1</v>
      </c>
      <c r="F1463">
        <v>1</v>
      </c>
      <c r="G1463">
        <v>1</v>
      </c>
      <c r="H1463">
        <v>1</v>
      </c>
      <c r="I1463">
        <v>1</v>
      </c>
      <c r="J1463">
        <v>1</v>
      </c>
      <c r="K1463">
        <v>1</v>
      </c>
      <c r="L1463">
        <v>1</v>
      </c>
      <c r="M1463">
        <v>1</v>
      </c>
      <c r="N1463">
        <v>1</v>
      </c>
      <c r="O1463" s="4" t="s">
        <v>10648</v>
      </c>
      <c r="P1463" t="s">
        <v>10718</v>
      </c>
      <c r="Q1463">
        <v>35.689500000000002</v>
      </c>
      <c r="R1463">
        <v>139.69171</v>
      </c>
    </row>
    <row r="1464" spans="1:18">
      <c r="A1464">
        <v>40899.543067129627</v>
      </c>
      <c r="B1464" s="6" t="s">
        <v>5992</v>
      </c>
      <c r="C1464" s="7" t="s">
        <v>5998</v>
      </c>
      <c r="D1464" s="4">
        <v>2</v>
      </c>
      <c r="E1464" s="4">
        <v>2</v>
      </c>
      <c r="F1464">
        <v>1</v>
      </c>
      <c r="G1464">
        <v>4</v>
      </c>
      <c r="H1464">
        <v>4</v>
      </c>
      <c r="I1464">
        <v>4</v>
      </c>
      <c r="J1464">
        <v>3</v>
      </c>
      <c r="K1464">
        <v>4</v>
      </c>
      <c r="L1464">
        <v>4</v>
      </c>
      <c r="M1464">
        <v>3</v>
      </c>
      <c r="N1464">
        <v>2</v>
      </c>
      <c r="O1464" s="4" t="s">
        <v>10727</v>
      </c>
      <c r="P1464" t="s">
        <v>10728</v>
      </c>
      <c r="Q1464">
        <v>50.088039999999999</v>
      </c>
      <c r="R1464">
        <v>14.42076</v>
      </c>
    </row>
    <row r="1465" spans="1:18">
      <c r="A1465">
        <v>40899.642256944448</v>
      </c>
      <c r="B1465" s="6" t="s">
        <v>5992</v>
      </c>
      <c r="C1465" s="7" t="s">
        <v>5999</v>
      </c>
      <c r="D1465" s="4">
        <v>1</v>
      </c>
      <c r="E1465" s="4">
        <v>1</v>
      </c>
      <c r="F1465">
        <v>1</v>
      </c>
      <c r="G1465">
        <v>1</v>
      </c>
      <c r="H1465">
        <v>1</v>
      </c>
      <c r="I1465">
        <v>1</v>
      </c>
      <c r="J1465">
        <v>1</v>
      </c>
      <c r="K1465">
        <v>1</v>
      </c>
      <c r="L1465">
        <v>1</v>
      </c>
      <c r="M1465">
        <v>1</v>
      </c>
      <c r="N1465">
        <v>1</v>
      </c>
      <c r="O1465" s="4" t="s">
        <v>10683</v>
      </c>
      <c r="P1465" t="s">
        <v>10684</v>
      </c>
      <c r="Q1465">
        <v>41.013840000000002</v>
      </c>
      <c r="R1465">
        <v>28.949660000000002</v>
      </c>
    </row>
    <row r="1466" spans="1:18">
      <c r="A1466">
        <v>40899.630648148152</v>
      </c>
      <c r="B1466" s="6" t="s">
        <v>5992</v>
      </c>
      <c r="C1466" s="7" t="s">
        <v>6000</v>
      </c>
      <c r="D1466" s="4">
        <v>4</v>
      </c>
      <c r="E1466" s="4">
        <v>5</v>
      </c>
      <c r="F1466">
        <v>4</v>
      </c>
      <c r="G1466">
        <v>4</v>
      </c>
      <c r="H1466">
        <v>3</v>
      </c>
      <c r="I1466">
        <v>3</v>
      </c>
      <c r="J1466">
        <v>2</v>
      </c>
      <c r="K1466">
        <v>5</v>
      </c>
      <c r="L1466">
        <v>5</v>
      </c>
      <c r="M1466">
        <v>3</v>
      </c>
      <c r="N1466">
        <v>4</v>
      </c>
      <c r="O1466" s="4" t="s">
        <v>10614</v>
      </c>
      <c r="P1466" t="s">
        <v>10631</v>
      </c>
      <c r="Q1466">
        <v>29.763280000000002</v>
      </c>
      <c r="R1466">
        <v>-95.36327</v>
      </c>
    </row>
    <row r="1467" spans="1:18">
      <c r="A1467">
        <v>40899.76834490741</v>
      </c>
      <c r="B1467" s="6" t="s">
        <v>5992</v>
      </c>
      <c r="C1467" s="7" t="s">
        <v>6001</v>
      </c>
      <c r="D1467" s="4">
        <v>4</v>
      </c>
      <c r="E1467" s="4">
        <v>1</v>
      </c>
      <c r="F1467">
        <v>1</v>
      </c>
      <c r="G1467">
        <v>5</v>
      </c>
      <c r="H1467">
        <v>2</v>
      </c>
      <c r="I1467">
        <v>5</v>
      </c>
      <c r="J1467">
        <v>3</v>
      </c>
      <c r="K1467">
        <v>3</v>
      </c>
      <c r="L1467">
        <v>5</v>
      </c>
      <c r="M1467">
        <v>2</v>
      </c>
      <c r="N1467">
        <v>3</v>
      </c>
      <c r="O1467" s="4" t="s">
        <v>10618</v>
      </c>
      <c r="P1467" t="s">
        <v>10667</v>
      </c>
      <c r="Q1467">
        <v>45.070489999999999</v>
      </c>
      <c r="R1467">
        <v>7.68682</v>
      </c>
    </row>
    <row r="1468" spans="1:18">
      <c r="A1468">
        <v>40899.780393518522</v>
      </c>
      <c r="B1468" s="6" t="s">
        <v>5992</v>
      </c>
      <c r="C1468" s="7" t="s">
        <v>4811</v>
      </c>
      <c r="D1468" s="4">
        <v>3</v>
      </c>
      <c r="E1468" s="4">
        <v>3</v>
      </c>
      <c r="F1468">
        <v>4</v>
      </c>
      <c r="G1468">
        <v>4</v>
      </c>
      <c r="H1468">
        <v>2</v>
      </c>
      <c r="I1468">
        <v>4</v>
      </c>
      <c r="J1468">
        <v>4</v>
      </c>
      <c r="K1468">
        <v>5</v>
      </c>
      <c r="L1468">
        <v>3</v>
      </c>
      <c r="M1468">
        <v>4</v>
      </c>
      <c r="N1468">
        <v>2</v>
      </c>
      <c r="O1468" s="4" t="s">
        <v>10614</v>
      </c>
      <c r="P1468" t="s">
        <v>10640</v>
      </c>
      <c r="Q1468">
        <v>34.052230000000002</v>
      </c>
      <c r="R1468">
        <v>-118.24368</v>
      </c>
    </row>
    <row r="1469" spans="1:18">
      <c r="A1469">
        <v>40899.944178240738</v>
      </c>
      <c r="B1469" s="6" t="s">
        <v>5992</v>
      </c>
      <c r="C1469" s="7" t="s">
        <v>6002</v>
      </c>
      <c r="D1469" s="4">
        <v>4</v>
      </c>
      <c r="E1469" s="4">
        <v>4</v>
      </c>
      <c r="F1469">
        <v>5</v>
      </c>
      <c r="G1469">
        <v>5</v>
      </c>
      <c r="H1469">
        <v>3</v>
      </c>
      <c r="I1469">
        <v>4</v>
      </c>
      <c r="J1469">
        <v>5</v>
      </c>
      <c r="K1469">
        <v>4</v>
      </c>
      <c r="L1469">
        <v>5</v>
      </c>
      <c r="M1469">
        <v>5</v>
      </c>
      <c r="N1469">
        <v>3</v>
      </c>
      <c r="O1469" s="4" t="s">
        <v>10618</v>
      </c>
      <c r="P1469" t="s">
        <v>10643</v>
      </c>
      <c r="Q1469">
        <v>40.833329999999997</v>
      </c>
      <c r="R1469">
        <v>14.25</v>
      </c>
    </row>
    <row r="1470" spans="1:18">
      <c r="A1470">
        <v>40898.015601851854</v>
      </c>
      <c r="B1470" s="6" t="s">
        <v>6003</v>
      </c>
      <c r="C1470" s="7" t="s">
        <v>6004</v>
      </c>
      <c r="D1470" s="4">
        <v>3</v>
      </c>
      <c r="E1470" s="4">
        <v>3</v>
      </c>
      <c r="F1470">
        <v>5</v>
      </c>
      <c r="G1470">
        <v>3</v>
      </c>
      <c r="H1470">
        <v>5</v>
      </c>
      <c r="I1470">
        <v>3</v>
      </c>
      <c r="J1470">
        <v>4</v>
      </c>
      <c r="K1470">
        <v>5</v>
      </c>
      <c r="L1470">
        <v>3</v>
      </c>
      <c r="M1470">
        <v>5</v>
      </c>
      <c r="N1470">
        <v>4</v>
      </c>
      <c r="O1470" s="4" t="s">
        <v>10618</v>
      </c>
      <c r="P1470" t="s">
        <v>10770</v>
      </c>
      <c r="Q1470">
        <v>38.115819999999999</v>
      </c>
      <c r="R1470">
        <v>13.35976</v>
      </c>
    </row>
    <row r="1471" spans="1:18">
      <c r="A1471">
        <v>40898.100358796299</v>
      </c>
      <c r="B1471" s="6" t="s">
        <v>6003</v>
      </c>
      <c r="C1471" s="7" t="s">
        <v>6005</v>
      </c>
      <c r="D1471" s="4">
        <v>3</v>
      </c>
      <c r="E1471" s="4">
        <v>1</v>
      </c>
      <c r="F1471">
        <v>4</v>
      </c>
      <c r="G1471">
        <v>5</v>
      </c>
      <c r="H1471">
        <v>5</v>
      </c>
      <c r="I1471">
        <v>2</v>
      </c>
      <c r="J1471">
        <v>5</v>
      </c>
      <c r="K1471">
        <v>4</v>
      </c>
      <c r="L1471">
        <v>5</v>
      </c>
      <c r="M1471">
        <v>4</v>
      </c>
      <c r="N1471">
        <v>2</v>
      </c>
      <c r="O1471" s="4" t="s">
        <v>10614</v>
      </c>
      <c r="P1471" t="s">
        <v>10636</v>
      </c>
      <c r="Q1471">
        <v>40.714269999999999</v>
      </c>
      <c r="R1471">
        <v>-74.005970000000005</v>
      </c>
    </row>
    <row r="1472" spans="1:18">
      <c r="A1472">
        <v>40898.245243055557</v>
      </c>
      <c r="B1472" s="6" t="s">
        <v>6003</v>
      </c>
      <c r="C1472" s="7" t="s">
        <v>6006</v>
      </c>
      <c r="D1472" s="4">
        <v>3</v>
      </c>
      <c r="E1472" s="4">
        <v>4</v>
      </c>
      <c r="F1472">
        <v>4</v>
      </c>
      <c r="G1472">
        <v>3</v>
      </c>
      <c r="H1472">
        <v>5</v>
      </c>
      <c r="I1472">
        <v>3</v>
      </c>
      <c r="J1472">
        <v>3</v>
      </c>
      <c r="K1472">
        <v>5</v>
      </c>
      <c r="L1472">
        <v>5</v>
      </c>
      <c r="M1472">
        <v>4</v>
      </c>
      <c r="N1472">
        <v>4</v>
      </c>
      <c r="O1472" s="4" t="s">
        <v>10614</v>
      </c>
      <c r="P1472" t="s">
        <v>10615</v>
      </c>
      <c r="Q1472">
        <v>40.650100000000002</v>
      </c>
      <c r="R1472">
        <v>-73.949579999999997</v>
      </c>
    </row>
    <row r="1473" spans="1:18">
      <c r="A1473">
        <v>40898.927245370367</v>
      </c>
      <c r="B1473" s="6" t="s">
        <v>6003</v>
      </c>
      <c r="C1473" s="7" t="s">
        <v>4688</v>
      </c>
      <c r="D1473" s="4">
        <v>4</v>
      </c>
      <c r="E1473" s="4">
        <v>3</v>
      </c>
      <c r="F1473">
        <v>4</v>
      </c>
      <c r="G1473">
        <v>3</v>
      </c>
      <c r="H1473">
        <v>5</v>
      </c>
      <c r="I1473">
        <v>4</v>
      </c>
      <c r="J1473">
        <v>5</v>
      </c>
      <c r="K1473">
        <v>4</v>
      </c>
      <c r="L1473">
        <v>5</v>
      </c>
      <c r="M1473">
        <v>4</v>
      </c>
      <c r="N1473">
        <v>5</v>
      </c>
      <c r="O1473" s="4" t="s">
        <v>10851</v>
      </c>
      <c r="P1473" t="s">
        <v>10927</v>
      </c>
      <c r="Q1473">
        <v>60.451479999999997</v>
      </c>
      <c r="R1473">
        <v>22.268689999999999</v>
      </c>
    </row>
    <row r="1474" spans="1:18">
      <c r="A1474">
        <v>40898.34679398148</v>
      </c>
      <c r="B1474" s="6" t="s">
        <v>6003</v>
      </c>
      <c r="C1474" s="7" t="s">
        <v>5769</v>
      </c>
      <c r="D1474" s="4">
        <v>5</v>
      </c>
      <c r="E1474" s="4">
        <v>4</v>
      </c>
      <c r="F1474">
        <v>4</v>
      </c>
      <c r="G1474">
        <v>3</v>
      </c>
      <c r="H1474">
        <v>3</v>
      </c>
      <c r="I1474">
        <v>2</v>
      </c>
      <c r="J1474">
        <v>3</v>
      </c>
      <c r="K1474">
        <v>2</v>
      </c>
      <c r="L1474">
        <v>4</v>
      </c>
      <c r="M1474">
        <v>2</v>
      </c>
      <c r="N1474">
        <v>4</v>
      </c>
      <c r="O1474" s="4" t="s">
        <v>10598</v>
      </c>
      <c r="P1474" t="s">
        <v>10599</v>
      </c>
      <c r="Q1474">
        <v>53.55</v>
      </c>
      <c r="R1474">
        <v>10</v>
      </c>
    </row>
    <row r="1475" spans="1:18">
      <c r="A1475">
        <v>40898.398796296293</v>
      </c>
      <c r="B1475" s="6" t="s">
        <v>6003</v>
      </c>
      <c r="C1475" s="7" t="s">
        <v>6007</v>
      </c>
      <c r="D1475" s="4">
        <v>3</v>
      </c>
      <c r="E1475" s="4">
        <v>5</v>
      </c>
      <c r="F1475">
        <v>5</v>
      </c>
      <c r="G1475">
        <v>3</v>
      </c>
      <c r="H1475">
        <v>5</v>
      </c>
      <c r="I1475">
        <v>3</v>
      </c>
      <c r="J1475">
        <v>4</v>
      </c>
      <c r="K1475">
        <v>5</v>
      </c>
      <c r="L1475">
        <v>4</v>
      </c>
      <c r="M1475">
        <v>4</v>
      </c>
      <c r="N1475">
        <v>4</v>
      </c>
      <c r="O1475" s="4" t="s">
        <v>10620</v>
      </c>
      <c r="P1475" t="s">
        <v>10655</v>
      </c>
      <c r="Q1475">
        <v>51.512790000000003</v>
      </c>
      <c r="R1475">
        <v>-9.1840000000000005E-2</v>
      </c>
    </row>
    <row r="1476" spans="1:18">
      <c r="A1476">
        <v>40898.445289351854</v>
      </c>
      <c r="B1476" s="6" t="s">
        <v>6003</v>
      </c>
      <c r="C1476" s="7" t="s">
        <v>6008</v>
      </c>
      <c r="D1476" s="4">
        <v>4</v>
      </c>
      <c r="E1476" s="4">
        <v>4</v>
      </c>
      <c r="F1476">
        <v>5</v>
      </c>
      <c r="G1476">
        <v>5</v>
      </c>
      <c r="H1476">
        <v>5</v>
      </c>
      <c r="I1476">
        <v>5</v>
      </c>
      <c r="J1476">
        <v>4</v>
      </c>
      <c r="K1476">
        <v>5</v>
      </c>
      <c r="L1476">
        <v>5</v>
      </c>
      <c r="M1476">
        <v>4</v>
      </c>
      <c r="N1476">
        <v>4</v>
      </c>
      <c r="O1476" s="4" t="s">
        <v>10598</v>
      </c>
      <c r="P1476" t="s">
        <v>10777</v>
      </c>
      <c r="Q1476">
        <v>50.933329999999998</v>
      </c>
      <c r="R1476">
        <v>6.95</v>
      </c>
    </row>
    <row r="1477" spans="1:18">
      <c r="A1477">
        <v>40898.455127314817</v>
      </c>
      <c r="B1477" s="6" t="s">
        <v>6003</v>
      </c>
      <c r="C1477" s="7" t="s">
        <v>6009</v>
      </c>
      <c r="D1477" s="4">
        <v>5</v>
      </c>
      <c r="E1477" s="4">
        <v>5</v>
      </c>
      <c r="F1477">
        <v>5</v>
      </c>
      <c r="G1477">
        <v>5</v>
      </c>
      <c r="H1477">
        <v>5</v>
      </c>
      <c r="I1477">
        <v>5</v>
      </c>
      <c r="J1477">
        <v>5</v>
      </c>
      <c r="K1477">
        <v>5</v>
      </c>
      <c r="L1477">
        <v>5</v>
      </c>
      <c r="M1477">
        <v>5</v>
      </c>
      <c r="N1477">
        <v>5</v>
      </c>
      <c r="O1477" s="4" t="s">
        <v>10598</v>
      </c>
      <c r="P1477" t="s">
        <v>10651</v>
      </c>
      <c r="Q1477">
        <v>52.524369999999998</v>
      </c>
      <c r="R1477">
        <v>13.41053</v>
      </c>
    </row>
    <row r="1478" spans="1:18">
      <c r="A1478">
        <v>40898.479930555557</v>
      </c>
      <c r="B1478" s="6" t="s">
        <v>6003</v>
      </c>
      <c r="C1478" s="7" t="s">
        <v>6010</v>
      </c>
      <c r="D1478" s="4">
        <v>1</v>
      </c>
      <c r="E1478" s="4">
        <v>1</v>
      </c>
      <c r="F1478">
        <v>1</v>
      </c>
      <c r="G1478">
        <v>3</v>
      </c>
      <c r="H1478">
        <v>3</v>
      </c>
      <c r="I1478">
        <v>4</v>
      </c>
      <c r="J1478">
        <v>4</v>
      </c>
      <c r="K1478">
        <v>5</v>
      </c>
      <c r="L1478">
        <v>5</v>
      </c>
      <c r="M1478">
        <v>2</v>
      </c>
      <c r="N1478">
        <v>5</v>
      </c>
      <c r="O1478" s="4" t="s">
        <v>10598</v>
      </c>
      <c r="P1478" t="s">
        <v>10661</v>
      </c>
      <c r="Q1478">
        <v>50.116669999999999</v>
      </c>
      <c r="R1478">
        <v>8.6833299999999998</v>
      </c>
    </row>
    <row r="1479" spans="1:18">
      <c r="A1479">
        <v>40898.490243055552</v>
      </c>
      <c r="B1479" s="6" t="s">
        <v>6003</v>
      </c>
      <c r="C1479" s="7" t="s">
        <v>6011</v>
      </c>
      <c r="D1479" s="4">
        <v>3</v>
      </c>
      <c r="E1479" s="4">
        <v>4</v>
      </c>
      <c r="F1479">
        <v>4</v>
      </c>
      <c r="G1479">
        <v>3</v>
      </c>
      <c r="H1479">
        <v>3</v>
      </c>
      <c r="I1479">
        <v>2</v>
      </c>
      <c r="J1479">
        <v>1</v>
      </c>
      <c r="K1479">
        <v>1</v>
      </c>
      <c r="L1479">
        <v>5</v>
      </c>
      <c r="M1479">
        <v>3</v>
      </c>
      <c r="N1479">
        <v>4</v>
      </c>
      <c r="O1479" s="4" t="s">
        <v>10709</v>
      </c>
      <c r="P1479" t="s">
        <v>10715</v>
      </c>
      <c r="Q1479">
        <v>50.083329999999997</v>
      </c>
      <c r="R1479">
        <v>19.91667</v>
      </c>
    </row>
    <row r="1480" spans="1:18">
      <c r="A1480">
        <v>40898.624432870369</v>
      </c>
      <c r="B1480" s="6" t="s">
        <v>6003</v>
      </c>
      <c r="C1480" s="7" t="s">
        <v>6012</v>
      </c>
      <c r="D1480" s="4">
        <v>4</v>
      </c>
      <c r="E1480" s="4">
        <v>4</v>
      </c>
      <c r="F1480">
        <v>4</v>
      </c>
      <c r="G1480">
        <v>2</v>
      </c>
      <c r="H1480">
        <v>5</v>
      </c>
      <c r="I1480">
        <v>4</v>
      </c>
      <c r="J1480">
        <v>2</v>
      </c>
      <c r="K1480">
        <v>4</v>
      </c>
      <c r="L1480">
        <v>5</v>
      </c>
      <c r="M1480">
        <v>4</v>
      </c>
      <c r="N1480">
        <v>5</v>
      </c>
      <c r="O1480" s="4" t="s">
        <v>10683</v>
      </c>
      <c r="P1480" t="s">
        <v>10684</v>
      </c>
      <c r="Q1480">
        <v>41.013840000000002</v>
      </c>
      <c r="R1480">
        <v>28.949660000000002</v>
      </c>
    </row>
    <row r="1481" spans="1:18">
      <c r="A1481">
        <v>40898.64303240741</v>
      </c>
      <c r="B1481" s="6" t="s">
        <v>6003</v>
      </c>
      <c r="C1481" s="7" t="s">
        <v>6013</v>
      </c>
      <c r="D1481" s="4">
        <v>3</v>
      </c>
      <c r="E1481" s="4">
        <v>3</v>
      </c>
      <c r="F1481">
        <v>4</v>
      </c>
      <c r="G1481">
        <v>4</v>
      </c>
      <c r="H1481">
        <v>4</v>
      </c>
      <c r="I1481">
        <v>3</v>
      </c>
      <c r="J1481">
        <v>2</v>
      </c>
      <c r="K1481">
        <v>4</v>
      </c>
      <c r="L1481">
        <v>4</v>
      </c>
      <c r="M1481">
        <v>4</v>
      </c>
      <c r="N1481">
        <v>4</v>
      </c>
      <c r="O1481" s="4" t="s">
        <v>10614</v>
      </c>
      <c r="P1481" t="s">
        <v>10636</v>
      </c>
      <c r="Q1481">
        <v>40.714269999999999</v>
      </c>
      <c r="R1481">
        <v>-74.005970000000005</v>
      </c>
    </row>
    <row r="1482" spans="1:18">
      <c r="A1482">
        <v>40898.64402777778</v>
      </c>
      <c r="B1482" s="6" t="s">
        <v>6003</v>
      </c>
      <c r="C1482" s="7" t="s">
        <v>6014</v>
      </c>
      <c r="D1482" s="4">
        <v>2</v>
      </c>
      <c r="E1482" s="4">
        <v>4</v>
      </c>
      <c r="F1482">
        <v>3</v>
      </c>
      <c r="G1482">
        <v>4</v>
      </c>
      <c r="H1482">
        <v>4</v>
      </c>
      <c r="I1482">
        <v>3</v>
      </c>
      <c r="J1482">
        <v>3</v>
      </c>
      <c r="K1482">
        <v>3</v>
      </c>
      <c r="L1482">
        <v>5</v>
      </c>
      <c r="M1482">
        <v>4</v>
      </c>
      <c r="N1482">
        <v>4</v>
      </c>
      <c r="O1482" s="4" t="s">
        <v>10614</v>
      </c>
      <c r="P1482" t="s">
        <v>10631</v>
      </c>
      <c r="Q1482">
        <v>29.763280000000002</v>
      </c>
      <c r="R1482">
        <v>-95.36327</v>
      </c>
    </row>
    <row r="1483" spans="1:18">
      <c r="A1483">
        <v>40898.647453703707</v>
      </c>
      <c r="B1483" s="6" t="s">
        <v>6003</v>
      </c>
      <c r="C1483" s="7" t="s">
        <v>6015</v>
      </c>
      <c r="D1483" s="4">
        <v>4</v>
      </c>
      <c r="E1483" s="4">
        <v>3</v>
      </c>
      <c r="F1483">
        <v>5</v>
      </c>
      <c r="G1483">
        <v>5</v>
      </c>
      <c r="H1483">
        <v>4</v>
      </c>
      <c r="I1483">
        <v>1</v>
      </c>
      <c r="J1483">
        <v>1</v>
      </c>
      <c r="K1483">
        <v>5</v>
      </c>
      <c r="L1483">
        <v>5</v>
      </c>
      <c r="M1483">
        <v>1</v>
      </c>
      <c r="N1483">
        <v>5</v>
      </c>
      <c r="O1483" s="4" t="s">
        <v>10614</v>
      </c>
      <c r="P1483" t="s">
        <v>10636</v>
      </c>
      <c r="Q1483">
        <v>40.714269999999999</v>
      </c>
      <c r="R1483">
        <v>-74.005970000000005</v>
      </c>
    </row>
    <row r="1484" spans="1:18">
      <c r="A1484">
        <v>40898.665601851855</v>
      </c>
      <c r="B1484" s="6" t="s">
        <v>6003</v>
      </c>
      <c r="C1484" s="7" t="s">
        <v>6016</v>
      </c>
      <c r="D1484" s="4">
        <v>4</v>
      </c>
      <c r="E1484" s="4">
        <v>3</v>
      </c>
      <c r="F1484">
        <v>3</v>
      </c>
      <c r="G1484">
        <v>3</v>
      </c>
      <c r="H1484">
        <v>5</v>
      </c>
      <c r="I1484">
        <v>5</v>
      </c>
      <c r="J1484">
        <v>4</v>
      </c>
      <c r="K1484">
        <v>4</v>
      </c>
      <c r="L1484">
        <v>5</v>
      </c>
      <c r="M1484">
        <v>4</v>
      </c>
      <c r="N1484">
        <v>5</v>
      </c>
      <c r="O1484" s="4" t="s">
        <v>10755</v>
      </c>
      <c r="P1484" t="s">
        <v>10882</v>
      </c>
      <c r="Q1484">
        <v>59.40316</v>
      </c>
      <c r="R1484">
        <v>17.944790000000001</v>
      </c>
    </row>
    <row r="1485" spans="1:18">
      <c r="A1485">
        <v>40898.681168981479</v>
      </c>
      <c r="B1485" s="6" t="s">
        <v>6003</v>
      </c>
      <c r="C1485" s="7" t="s">
        <v>6017</v>
      </c>
      <c r="D1485" s="4">
        <v>3</v>
      </c>
      <c r="E1485" s="4">
        <v>2</v>
      </c>
      <c r="F1485">
        <v>3</v>
      </c>
      <c r="G1485">
        <v>5</v>
      </c>
      <c r="H1485">
        <v>5</v>
      </c>
      <c r="I1485">
        <v>5</v>
      </c>
      <c r="J1485">
        <v>5</v>
      </c>
      <c r="K1485">
        <v>3</v>
      </c>
      <c r="L1485">
        <v>5</v>
      </c>
      <c r="M1485">
        <v>3</v>
      </c>
      <c r="N1485">
        <v>5</v>
      </c>
      <c r="O1485" s="4" t="s">
        <v>10620</v>
      </c>
      <c r="P1485" t="s">
        <v>10776</v>
      </c>
      <c r="Q1485">
        <v>55.86515</v>
      </c>
      <c r="R1485">
        <v>-4.2576299999999998</v>
      </c>
    </row>
    <row r="1486" spans="1:18">
      <c r="A1486">
        <v>40898.686736111114</v>
      </c>
      <c r="B1486" s="6" t="s">
        <v>6003</v>
      </c>
      <c r="C1486" s="7" t="s">
        <v>6018</v>
      </c>
      <c r="D1486" s="4">
        <v>1</v>
      </c>
      <c r="E1486" s="4">
        <v>1</v>
      </c>
      <c r="F1486">
        <v>1</v>
      </c>
      <c r="G1486">
        <v>1</v>
      </c>
      <c r="H1486">
        <v>1</v>
      </c>
      <c r="I1486">
        <v>1</v>
      </c>
      <c r="J1486">
        <v>1</v>
      </c>
      <c r="K1486">
        <v>1</v>
      </c>
      <c r="L1486">
        <v>1</v>
      </c>
      <c r="M1486">
        <v>1</v>
      </c>
      <c r="N1486">
        <v>1</v>
      </c>
      <c r="O1486" s="4" t="s">
        <v>10665</v>
      </c>
      <c r="P1486" t="s">
        <v>10818</v>
      </c>
      <c r="Q1486">
        <v>52.090829999999997</v>
      </c>
      <c r="R1486">
        <v>5.1222200000000004</v>
      </c>
    </row>
    <row r="1487" spans="1:18">
      <c r="A1487">
        <v>40898.909490740742</v>
      </c>
      <c r="B1487" s="6" t="s">
        <v>6003</v>
      </c>
      <c r="C1487" s="7" t="s">
        <v>6019</v>
      </c>
      <c r="D1487" s="4">
        <v>4</v>
      </c>
      <c r="E1487" s="4">
        <v>2</v>
      </c>
      <c r="F1487">
        <v>3</v>
      </c>
      <c r="G1487">
        <v>4</v>
      </c>
      <c r="H1487">
        <v>4</v>
      </c>
      <c r="I1487">
        <v>5</v>
      </c>
      <c r="J1487">
        <v>5</v>
      </c>
      <c r="K1487">
        <v>4</v>
      </c>
      <c r="L1487">
        <v>5</v>
      </c>
      <c r="M1487">
        <v>5</v>
      </c>
      <c r="N1487">
        <v>5</v>
      </c>
      <c r="O1487" s="4" t="s">
        <v>10702</v>
      </c>
      <c r="P1487" t="s">
        <v>10858</v>
      </c>
      <c r="Q1487">
        <v>-23.547499999999999</v>
      </c>
      <c r="R1487">
        <v>-46.636110000000002</v>
      </c>
    </row>
    <row r="1488" spans="1:18">
      <c r="A1488">
        <v>40898.911921296298</v>
      </c>
      <c r="B1488" s="6" t="s">
        <v>6003</v>
      </c>
      <c r="C1488" s="7" t="s">
        <v>6020</v>
      </c>
      <c r="D1488" s="4">
        <v>3</v>
      </c>
      <c r="E1488" s="4">
        <v>3</v>
      </c>
      <c r="F1488">
        <v>4</v>
      </c>
      <c r="G1488">
        <v>3</v>
      </c>
      <c r="H1488">
        <v>5</v>
      </c>
      <c r="I1488">
        <v>4</v>
      </c>
      <c r="J1488">
        <v>4</v>
      </c>
      <c r="K1488">
        <v>4</v>
      </c>
      <c r="L1488">
        <v>5</v>
      </c>
      <c r="M1488">
        <v>4</v>
      </c>
      <c r="N1488">
        <v>3</v>
      </c>
      <c r="O1488" s="4" t="s">
        <v>10634</v>
      </c>
      <c r="P1488" t="s">
        <v>10679</v>
      </c>
      <c r="Q1488">
        <v>38.716670000000001</v>
      </c>
      <c r="R1488">
        <v>-9.1333300000000008</v>
      </c>
    </row>
    <row r="1489" spans="1:18">
      <c r="A1489">
        <v>40898.944386574076</v>
      </c>
      <c r="B1489" s="6" t="s">
        <v>6003</v>
      </c>
      <c r="C1489" s="7" t="s">
        <v>6021</v>
      </c>
      <c r="D1489" s="4">
        <v>5</v>
      </c>
      <c r="E1489" s="4">
        <v>5</v>
      </c>
      <c r="F1489">
        <v>5</v>
      </c>
      <c r="G1489">
        <v>5</v>
      </c>
      <c r="H1489">
        <v>5</v>
      </c>
      <c r="I1489">
        <v>5</v>
      </c>
      <c r="J1489">
        <v>5</v>
      </c>
      <c r="K1489">
        <v>5</v>
      </c>
      <c r="L1489">
        <v>5</v>
      </c>
      <c r="M1489">
        <v>5</v>
      </c>
      <c r="N1489">
        <v>3</v>
      </c>
      <c r="O1489" s="4" t="s">
        <v>10855</v>
      </c>
      <c r="P1489" t="s">
        <v>10650</v>
      </c>
      <c r="Q1489">
        <v>10.16202</v>
      </c>
      <c r="R1489">
        <v>-68.007649999999998</v>
      </c>
    </row>
    <row r="1490" spans="1:18">
      <c r="A1490">
        <v>40897.592418981483</v>
      </c>
      <c r="B1490" s="6" t="s">
        <v>6022</v>
      </c>
      <c r="C1490" s="7" t="s">
        <v>6023</v>
      </c>
      <c r="D1490" s="4">
        <v>4</v>
      </c>
      <c r="E1490" s="4">
        <v>3</v>
      </c>
      <c r="F1490">
        <v>3</v>
      </c>
      <c r="G1490">
        <v>5</v>
      </c>
      <c r="H1490">
        <v>4</v>
      </c>
      <c r="I1490">
        <v>5</v>
      </c>
      <c r="J1490">
        <v>5</v>
      </c>
      <c r="K1490">
        <v>5</v>
      </c>
      <c r="L1490">
        <v>4</v>
      </c>
      <c r="M1490">
        <v>4</v>
      </c>
      <c r="N1490">
        <v>5</v>
      </c>
      <c r="O1490" s="4" t="s">
        <v>10683</v>
      </c>
      <c r="P1490" t="s">
        <v>10720</v>
      </c>
      <c r="Q1490">
        <v>39.919870000000003</v>
      </c>
      <c r="R1490">
        <v>32.85427</v>
      </c>
    </row>
    <row r="1491" spans="1:18">
      <c r="A1491">
        <v>40895.674432870372</v>
      </c>
      <c r="B1491" s="6" t="s">
        <v>6024</v>
      </c>
      <c r="C1491" s="7" t="s">
        <v>5891</v>
      </c>
      <c r="D1491" s="4">
        <v>4</v>
      </c>
      <c r="E1491" s="4">
        <v>2</v>
      </c>
      <c r="F1491">
        <v>3</v>
      </c>
      <c r="G1491">
        <v>4</v>
      </c>
      <c r="H1491">
        <v>5</v>
      </c>
      <c r="I1491">
        <v>5</v>
      </c>
      <c r="J1491">
        <v>3</v>
      </c>
      <c r="K1491">
        <v>4</v>
      </c>
      <c r="L1491">
        <v>3</v>
      </c>
      <c r="M1491">
        <v>5</v>
      </c>
      <c r="N1491">
        <v>4</v>
      </c>
      <c r="O1491" s="4" t="s">
        <v>10598</v>
      </c>
      <c r="P1491" t="s">
        <v>10651</v>
      </c>
      <c r="Q1491">
        <v>52.524369999999998</v>
      </c>
      <c r="R1491">
        <v>13.41053</v>
      </c>
    </row>
    <row r="1492" spans="1:18">
      <c r="A1492">
        <v>40893.02144675926</v>
      </c>
      <c r="B1492" s="6" t="s">
        <v>6025</v>
      </c>
      <c r="C1492" s="7" t="s">
        <v>6026</v>
      </c>
      <c r="D1492" s="4">
        <v>5</v>
      </c>
      <c r="E1492" s="4">
        <v>2</v>
      </c>
      <c r="F1492">
        <v>3</v>
      </c>
      <c r="G1492">
        <v>4</v>
      </c>
      <c r="H1492">
        <v>2</v>
      </c>
      <c r="I1492">
        <v>5</v>
      </c>
      <c r="J1492">
        <v>3</v>
      </c>
      <c r="K1492">
        <v>4</v>
      </c>
      <c r="L1492">
        <v>4</v>
      </c>
      <c r="M1492">
        <v>3</v>
      </c>
      <c r="N1492">
        <v>5</v>
      </c>
      <c r="O1492" s="4" t="s">
        <v>10716</v>
      </c>
      <c r="P1492" t="s">
        <v>10735</v>
      </c>
      <c r="Q1492">
        <v>-33.867849999999997</v>
      </c>
      <c r="R1492">
        <v>151.20732000000001</v>
      </c>
    </row>
    <row r="1493" spans="1:18">
      <c r="A1493">
        <v>40893.097233796296</v>
      </c>
      <c r="B1493" s="6" t="s">
        <v>6025</v>
      </c>
      <c r="C1493" s="7" t="s">
        <v>6027</v>
      </c>
      <c r="D1493" s="4">
        <v>5</v>
      </c>
      <c r="E1493" s="4">
        <v>5</v>
      </c>
      <c r="F1493">
        <v>5</v>
      </c>
      <c r="G1493">
        <v>5</v>
      </c>
      <c r="H1493">
        <v>5</v>
      </c>
      <c r="I1493">
        <v>5</v>
      </c>
      <c r="J1493">
        <v>5</v>
      </c>
      <c r="K1493">
        <v>5</v>
      </c>
      <c r="L1493">
        <v>5</v>
      </c>
      <c r="M1493">
        <v>5</v>
      </c>
      <c r="N1493">
        <v>5</v>
      </c>
      <c r="O1493" s="4" t="s">
        <v>10607</v>
      </c>
      <c r="P1493" t="s">
        <v>10823</v>
      </c>
      <c r="Q1493">
        <v>51.050109999999997</v>
      </c>
      <c r="R1493">
        <v>-114.08529</v>
      </c>
    </row>
    <row r="1494" spans="1:18">
      <c r="A1494">
        <v>40893.161238425928</v>
      </c>
      <c r="B1494" s="6" t="s">
        <v>6025</v>
      </c>
      <c r="C1494" s="7" t="s">
        <v>6028</v>
      </c>
      <c r="D1494" s="4">
        <v>3</v>
      </c>
      <c r="E1494" s="4">
        <v>4</v>
      </c>
      <c r="F1494">
        <v>5</v>
      </c>
      <c r="G1494">
        <v>3</v>
      </c>
      <c r="H1494">
        <v>5</v>
      </c>
      <c r="I1494">
        <v>3</v>
      </c>
      <c r="J1494">
        <v>2</v>
      </c>
      <c r="K1494">
        <v>5</v>
      </c>
      <c r="L1494">
        <v>2</v>
      </c>
      <c r="M1494">
        <v>2</v>
      </c>
      <c r="N1494">
        <v>5</v>
      </c>
      <c r="O1494" s="4" t="s">
        <v>10614</v>
      </c>
      <c r="P1494" t="s">
        <v>10628</v>
      </c>
      <c r="Q1494">
        <v>41.850029999999997</v>
      </c>
      <c r="R1494">
        <v>-87.650049999999993</v>
      </c>
    </row>
    <row r="1495" spans="1:18">
      <c r="A1495">
        <v>40893.511192129627</v>
      </c>
      <c r="B1495" s="6" t="s">
        <v>6025</v>
      </c>
      <c r="C1495" s="7" t="s">
        <v>6029</v>
      </c>
      <c r="D1495" s="4">
        <v>3</v>
      </c>
      <c r="E1495" s="4">
        <v>3</v>
      </c>
      <c r="F1495">
        <v>4</v>
      </c>
      <c r="G1495">
        <v>5</v>
      </c>
      <c r="H1495">
        <v>5</v>
      </c>
      <c r="I1495">
        <v>4</v>
      </c>
      <c r="J1495">
        <v>5</v>
      </c>
      <c r="K1495">
        <v>5</v>
      </c>
      <c r="L1495">
        <v>5</v>
      </c>
      <c r="M1495">
        <v>4</v>
      </c>
      <c r="N1495">
        <v>5</v>
      </c>
      <c r="O1495" s="4" t="s">
        <v>10598</v>
      </c>
      <c r="P1495" t="s">
        <v>10651</v>
      </c>
      <c r="Q1495">
        <v>52.524369999999998</v>
      </c>
      <c r="R1495">
        <v>13.41053</v>
      </c>
    </row>
    <row r="1496" spans="1:18">
      <c r="A1496">
        <v>40893.536192129628</v>
      </c>
      <c r="B1496" s="6" t="s">
        <v>6025</v>
      </c>
      <c r="C1496" s="7" t="s">
        <v>6030</v>
      </c>
      <c r="D1496" s="4">
        <v>5</v>
      </c>
      <c r="E1496" s="4">
        <v>2</v>
      </c>
      <c r="F1496">
        <v>4</v>
      </c>
      <c r="G1496">
        <v>2</v>
      </c>
      <c r="H1496">
        <v>5</v>
      </c>
      <c r="I1496">
        <v>4</v>
      </c>
      <c r="J1496">
        <v>3</v>
      </c>
      <c r="K1496">
        <v>4</v>
      </c>
      <c r="L1496">
        <v>5</v>
      </c>
      <c r="M1496">
        <v>3</v>
      </c>
      <c r="N1496">
        <v>5</v>
      </c>
      <c r="O1496" s="4" t="s">
        <v>10646</v>
      </c>
      <c r="P1496" t="s">
        <v>10647</v>
      </c>
      <c r="Q1496">
        <v>1.4655</v>
      </c>
      <c r="R1496">
        <v>103.7578</v>
      </c>
    </row>
    <row r="1497" spans="1:18">
      <c r="A1497">
        <v>40893.796597222223</v>
      </c>
      <c r="B1497" s="6" t="s">
        <v>6025</v>
      </c>
      <c r="C1497" s="7" t="s">
        <v>6031</v>
      </c>
      <c r="D1497" s="4">
        <v>2</v>
      </c>
      <c r="E1497" s="4">
        <v>2</v>
      </c>
      <c r="F1497">
        <v>1</v>
      </c>
      <c r="G1497">
        <v>5</v>
      </c>
      <c r="H1497">
        <v>5</v>
      </c>
      <c r="I1497">
        <v>4</v>
      </c>
      <c r="J1497">
        <v>4</v>
      </c>
      <c r="K1497">
        <v>5</v>
      </c>
      <c r="L1497">
        <v>5</v>
      </c>
      <c r="M1497">
        <v>5</v>
      </c>
      <c r="N1497">
        <v>5</v>
      </c>
      <c r="O1497" s="4" t="s">
        <v>10618</v>
      </c>
      <c r="P1497" t="s">
        <v>10643</v>
      </c>
      <c r="Q1497">
        <v>40.833329999999997</v>
      </c>
      <c r="R1497">
        <v>14.25</v>
      </c>
    </row>
    <row r="1498" spans="1:18">
      <c r="A1498">
        <v>40893.698773148149</v>
      </c>
      <c r="B1498" s="6" t="s">
        <v>6025</v>
      </c>
      <c r="C1498" s="7" t="s">
        <v>6032</v>
      </c>
      <c r="D1498" s="4">
        <v>4</v>
      </c>
      <c r="E1498" s="4">
        <v>4</v>
      </c>
      <c r="F1498">
        <v>4</v>
      </c>
      <c r="G1498">
        <v>4</v>
      </c>
      <c r="H1498">
        <v>5</v>
      </c>
      <c r="I1498">
        <v>5</v>
      </c>
      <c r="J1498">
        <v>4</v>
      </c>
      <c r="K1498">
        <v>5</v>
      </c>
      <c r="L1498">
        <v>5</v>
      </c>
      <c r="M1498">
        <v>5</v>
      </c>
      <c r="N1498">
        <v>4</v>
      </c>
      <c r="O1498" s="4" t="s">
        <v>10646</v>
      </c>
      <c r="P1498" t="s">
        <v>10765</v>
      </c>
      <c r="Q1498">
        <v>3.1412</v>
      </c>
      <c r="R1498">
        <v>101.68653</v>
      </c>
    </row>
    <row r="1499" spans="1:18">
      <c r="A1499">
        <v>40893.8278587963</v>
      </c>
      <c r="B1499" s="6" t="s">
        <v>6025</v>
      </c>
      <c r="C1499" s="7" t="s">
        <v>6033</v>
      </c>
      <c r="D1499" s="4">
        <v>4</v>
      </c>
      <c r="E1499" s="4">
        <v>3</v>
      </c>
      <c r="F1499">
        <v>3</v>
      </c>
      <c r="G1499">
        <v>3</v>
      </c>
      <c r="H1499">
        <v>3</v>
      </c>
      <c r="I1499">
        <v>4</v>
      </c>
      <c r="J1499">
        <v>4</v>
      </c>
      <c r="K1499">
        <v>4</v>
      </c>
      <c r="L1499">
        <v>4</v>
      </c>
      <c r="M1499">
        <v>4</v>
      </c>
      <c r="N1499">
        <v>4</v>
      </c>
      <c r="O1499" s="4" t="s">
        <v>10614</v>
      </c>
      <c r="P1499" t="s">
        <v>10615</v>
      </c>
      <c r="Q1499">
        <v>40.650100000000002</v>
      </c>
      <c r="R1499">
        <v>-73.949579999999997</v>
      </c>
    </row>
    <row r="1500" spans="1:18">
      <c r="A1500">
        <v>40893.867326388892</v>
      </c>
      <c r="B1500" s="6" t="s">
        <v>6025</v>
      </c>
      <c r="C1500" s="7" t="s">
        <v>6034</v>
      </c>
      <c r="D1500" s="4">
        <v>3</v>
      </c>
      <c r="E1500" s="4">
        <v>3</v>
      </c>
      <c r="F1500">
        <v>4</v>
      </c>
      <c r="G1500">
        <v>2</v>
      </c>
      <c r="H1500">
        <v>5</v>
      </c>
      <c r="I1500">
        <v>3</v>
      </c>
      <c r="J1500">
        <v>2</v>
      </c>
      <c r="K1500">
        <v>4</v>
      </c>
      <c r="L1500">
        <v>5</v>
      </c>
      <c r="M1500">
        <v>4</v>
      </c>
      <c r="N1500">
        <v>5</v>
      </c>
      <c r="O1500" s="4" t="s">
        <v>10618</v>
      </c>
      <c r="P1500" t="s">
        <v>10643</v>
      </c>
      <c r="Q1500">
        <v>40.833329999999997</v>
      </c>
      <c r="R1500">
        <v>14.25</v>
      </c>
    </row>
    <row r="1501" spans="1:18">
      <c r="A1501">
        <v>40892.351053240738</v>
      </c>
      <c r="B1501" s="6" t="s">
        <v>6035</v>
      </c>
      <c r="C1501" s="7" t="s">
        <v>6036</v>
      </c>
      <c r="D1501" s="4">
        <v>5</v>
      </c>
      <c r="E1501" s="4">
        <v>3</v>
      </c>
      <c r="F1501">
        <v>4</v>
      </c>
      <c r="G1501">
        <v>5</v>
      </c>
      <c r="H1501">
        <v>3</v>
      </c>
      <c r="I1501">
        <v>4</v>
      </c>
      <c r="J1501">
        <v>2</v>
      </c>
      <c r="K1501">
        <v>4</v>
      </c>
      <c r="L1501">
        <v>4</v>
      </c>
      <c r="M1501">
        <v>4</v>
      </c>
      <c r="N1501">
        <v>5</v>
      </c>
      <c r="O1501" s="4" t="s">
        <v>10675</v>
      </c>
      <c r="P1501" t="s">
        <v>10810</v>
      </c>
      <c r="Q1501">
        <v>46.083329999999997</v>
      </c>
      <c r="R1501">
        <v>18.233329999999999</v>
      </c>
    </row>
    <row r="1502" spans="1:18">
      <c r="A1502">
        <v>40892.392361111109</v>
      </c>
      <c r="B1502" s="6" t="s">
        <v>6035</v>
      </c>
      <c r="C1502" s="7" t="s">
        <v>6037</v>
      </c>
      <c r="D1502" s="4">
        <v>4</v>
      </c>
      <c r="E1502" s="4">
        <v>3</v>
      </c>
      <c r="F1502">
        <v>4</v>
      </c>
      <c r="G1502">
        <v>4</v>
      </c>
      <c r="H1502">
        <v>4</v>
      </c>
      <c r="I1502">
        <v>4</v>
      </c>
      <c r="J1502">
        <v>4</v>
      </c>
      <c r="K1502">
        <v>5</v>
      </c>
      <c r="L1502">
        <v>5</v>
      </c>
      <c r="M1502">
        <v>3</v>
      </c>
      <c r="N1502">
        <v>4</v>
      </c>
      <c r="O1502" s="4" t="s">
        <v>10733</v>
      </c>
      <c r="P1502" t="s">
        <v>10928</v>
      </c>
      <c r="Q1502">
        <v>48.998390000000001</v>
      </c>
      <c r="R1502">
        <v>21.233930000000001</v>
      </c>
    </row>
    <row r="1503" spans="1:18">
      <c r="A1503">
        <v>40892.414594907408</v>
      </c>
      <c r="B1503" s="6" t="s">
        <v>6035</v>
      </c>
      <c r="C1503" s="7" t="s">
        <v>6038</v>
      </c>
      <c r="D1503" s="4">
        <v>3</v>
      </c>
      <c r="E1503" s="4">
        <v>3</v>
      </c>
      <c r="F1503">
        <v>4</v>
      </c>
      <c r="G1503">
        <v>5</v>
      </c>
      <c r="H1503">
        <v>5</v>
      </c>
      <c r="I1503">
        <v>5</v>
      </c>
      <c r="J1503">
        <v>4</v>
      </c>
      <c r="K1503">
        <v>5</v>
      </c>
      <c r="L1503">
        <v>5</v>
      </c>
      <c r="M1503">
        <v>3</v>
      </c>
      <c r="N1503">
        <v>5</v>
      </c>
      <c r="O1503" s="4" t="s">
        <v>10598</v>
      </c>
      <c r="P1503" t="s">
        <v>10777</v>
      </c>
      <c r="Q1503">
        <v>50.933329999999998</v>
      </c>
      <c r="R1503">
        <v>6.95</v>
      </c>
    </row>
    <row r="1504" spans="1:18">
      <c r="A1504">
        <v>40892.472662037035</v>
      </c>
      <c r="B1504" s="6" t="s">
        <v>6035</v>
      </c>
      <c r="C1504" s="7" t="s">
        <v>6039</v>
      </c>
      <c r="D1504" s="4">
        <v>4</v>
      </c>
      <c r="E1504" s="4">
        <v>4</v>
      </c>
      <c r="F1504">
        <v>5</v>
      </c>
      <c r="G1504">
        <v>4</v>
      </c>
      <c r="H1504">
        <v>5</v>
      </c>
      <c r="I1504">
        <v>3</v>
      </c>
      <c r="J1504">
        <v>4</v>
      </c>
      <c r="K1504">
        <v>4</v>
      </c>
      <c r="L1504">
        <v>5</v>
      </c>
      <c r="M1504">
        <v>5</v>
      </c>
      <c r="N1504">
        <v>4</v>
      </c>
      <c r="O1504" s="4" t="s">
        <v>10722</v>
      </c>
      <c r="P1504" t="s">
        <v>10723</v>
      </c>
      <c r="Q1504">
        <v>55.675939999999997</v>
      </c>
      <c r="R1504">
        <v>12.565530000000001</v>
      </c>
    </row>
    <row r="1505" spans="1:18">
      <c r="A1505">
        <v>40892.475624999999</v>
      </c>
      <c r="B1505" s="6" t="s">
        <v>6035</v>
      </c>
      <c r="C1505" s="7" t="s">
        <v>6040</v>
      </c>
      <c r="D1505" s="4">
        <v>3</v>
      </c>
      <c r="E1505" s="4">
        <v>3</v>
      </c>
      <c r="F1505">
        <v>3</v>
      </c>
      <c r="G1505">
        <v>4</v>
      </c>
      <c r="H1505">
        <v>3</v>
      </c>
      <c r="I1505">
        <v>2</v>
      </c>
      <c r="J1505">
        <v>2</v>
      </c>
      <c r="K1505">
        <v>4</v>
      </c>
      <c r="L1505">
        <v>4</v>
      </c>
      <c r="M1505">
        <v>4</v>
      </c>
      <c r="N1505">
        <v>3</v>
      </c>
      <c r="O1505" s="4" t="s">
        <v>10722</v>
      </c>
      <c r="P1505" t="s">
        <v>10723</v>
      </c>
      <c r="Q1505">
        <v>55.675939999999997</v>
      </c>
      <c r="R1505">
        <v>12.565530000000001</v>
      </c>
    </row>
    <row r="1506" spans="1:18">
      <c r="A1506">
        <v>40892.475983796299</v>
      </c>
      <c r="B1506" s="6" t="s">
        <v>6035</v>
      </c>
      <c r="C1506" s="7" t="s">
        <v>6041</v>
      </c>
      <c r="D1506" s="4">
        <v>3</v>
      </c>
      <c r="E1506" s="4">
        <v>3</v>
      </c>
      <c r="F1506">
        <v>3</v>
      </c>
      <c r="G1506">
        <v>3</v>
      </c>
      <c r="H1506">
        <v>3</v>
      </c>
      <c r="I1506">
        <v>1</v>
      </c>
      <c r="J1506">
        <v>1</v>
      </c>
      <c r="K1506">
        <v>3</v>
      </c>
      <c r="L1506">
        <v>3</v>
      </c>
      <c r="M1506">
        <v>2</v>
      </c>
      <c r="N1506">
        <v>1</v>
      </c>
      <c r="O1506" s="4" t="s">
        <v>10722</v>
      </c>
      <c r="P1506" t="s">
        <v>10729</v>
      </c>
      <c r="Q1506">
        <v>56.156739999999999</v>
      </c>
      <c r="R1506">
        <v>10.210760000000001</v>
      </c>
    </row>
    <row r="1507" spans="1:18">
      <c r="A1507">
        <v>40892.476400462961</v>
      </c>
      <c r="B1507" s="6" t="s">
        <v>6035</v>
      </c>
      <c r="C1507" s="7" t="s">
        <v>6042</v>
      </c>
      <c r="D1507" s="4">
        <v>3</v>
      </c>
      <c r="E1507" s="4">
        <v>2</v>
      </c>
      <c r="F1507">
        <v>3</v>
      </c>
      <c r="G1507">
        <v>4</v>
      </c>
      <c r="H1507">
        <v>4</v>
      </c>
      <c r="I1507">
        <v>3</v>
      </c>
      <c r="J1507">
        <v>3</v>
      </c>
      <c r="K1507">
        <v>4</v>
      </c>
      <c r="L1507">
        <v>4</v>
      </c>
      <c r="M1507">
        <v>4</v>
      </c>
      <c r="N1507">
        <v>3</v>
      </c>
      <c r="O1507" s="4" t="s">
        <v>10722</v>
      </c>
      <c r="P1507" t="s">
        <v>10929</v>
      </c>
      <c r="Q1507">
        <v>55.395940000000003</v>
      </c>
      <c r="R1507">
        <v>10.388310000000001</v>
      </c>
    </row>
    <row r="1508" spans="1:18">
      <c r="A1508">
        <v>40892.480185185188</v>
      </c>
      <c r="B1508" s="6" t="s">
        <v>6035</v>
      </c>
      <c r="C1508" s="7" t="s">
        <v>6043</v>
      </c>
      <c r="D1508" s="4">
        <v>4</v>
      </c>
      <c r="E1508" s="4">
        <v>5</v>
      </c>
      <c r="F1508">
        <v>5</v>
      </c>
      <c r="G1508">
        <v>4</v>
      </c>
      <c r="H1508">
        <v>5</v>
      </c>
      <c r="I1508">
        <v>4</v>
      </c>
      <c r="J1508">
        <v>1</v>
      </c>
      <c r="K1508">
        <v>5</v>
      </c>
      <c r="L1508">
        <v>1</v>
      </c>
      <c r="M1508">
        <v>4</v>
      </c>
      <c r="N1508">
        <v>4</v>
      </c>
      <c r="O1508" s="4" t="s">
        <v>10722</v>
      </c>
      <c r="P1508" t="s">
        <v>10723</v>
      </c>
      <c r="Q1508">
        <v>55.675939999999997</v>
      </c>
      <c r="R1508">
        <v>12.565530000000001</v>
      </c>
    </row>
    <row r="1509" spans="1:18">
      <c r="A1509">
        <v>40892.480798611112</v>
      </c>
      <c r="B1509" s="6" t="s">
        <v>6035</v>
      </c>
      <c r="C1509" s="7" t="s">
        <v>6044</v>
      </c>
      <c r="D1509" s="4">
        <v>2</v>
      </c>
      <c r="E1509" s="4">
        <v>3</v>
      </c>
      <c r="F1509">
        <v>5</v>
      </c>
      <c r="G1509">
        <v>5</v>
      </c>
      <c r="H1509">
        <v>5</v>
      </c>
      <c r="I1509">
        <v>3</v>
      </c>
      <c r="J1509">
        <v>5</v>
      </c>
      <c r="K1509">
        <v>5</v>
      </c>
      <c r="L1509">
        <v>4</v>
      </c>
      <c r="M1509">
        <v>3</v>
      </c>
      <c r="N1509">
        <v>1</v>
      </c>
      <c r="O1509" s="4" t="s">
        <v>10722</v>
      </c>
      <c r="P1509" t="s">
        <v>10729</v>
      </c>
      <c r="Q1509">
        <v>56.156739999999999</v>
      </c>
      <c r="R1509">
        <v>10.210760000000001</v>
      </c>
    </row>
    <row r="1510" spans="1:18">
      <c r="A1510">
        <v>40892.480856481481</v>
      </c>
      <c r="B1510" s="6" t="s">
        <v>6035</v>
      </c>
      <c r="C1510" s="7" t="s">
        <v>6045</v>
      </c>
      <c r="D1510" s="4">
        <v>4</v>
      </c>
      <c r="E1510" s="4">
        <v>5</v>
      </c>
      <c r="F1510">
        <v>4</v>
      </c>
      <c r="G1510">
        <v>3</v>
      </c>
      <c r="H1510">
        <v>3</v>
      </c>
      <c r="I1510">
        <v>1</v>
      </c>
      <c r="J1510">
        <v>1</v>
      </c>
      <c r="K1510">
        <v>2</v>
      </c>
      <c r="L1510">
        <v>3</v>
      </c>
      <c r="M1510">
        <v>3</v>
      </c>
      <c r="N1510">
        <v>2</v>
      </c>
      <c r="O1510" s="4" t="s">
        <v>10930</v>
      </c>
      <c r="P1510" t="s">
        <v>10931</v>
      </c>
      <c r="Q1510">
        <v>43.733330000000002</v>
      </c>
      <c r="R1510">
        <v>7.4166699999999999</v>
      </c>
    </row>
    <row r="1511" spans="1:18">
      <c r="A1511">
        <v>40892.65042824074</v>
      </c>
      <c r="B1511" s="6" t="s">
        <v>6035</v>
      </c>
      <c r="C1511" s="7" t="s">
        <v>6046</v>
      </c>
      <c r="D1511" s="4">
        <v>5</v>
      </c>
      <c r="E1511" s="4">
        <v>5</v>
      </c>
      <c r="F1511">
        <v>5</v>
      </c>
      <c r="G1511">
        <v>3</v>
      </c>
      <c r="H1511">
        <v>5</v>
      </c>
      <c r="I1511">
        <v>3</v>
      </c>
      <c r="J1511">
        <v>4</v>
      </c>
      <c r="K1511">
        <v>5</v>
      </c>
      <c r="L1511">
        <v>5</v>
      </c>
      <c r="M1511">
        <v>4</v>
      </c>
      <c r="N1511">
        <v>5</v>
      </c>
      <c r="O1511" s="4" t="s">
        <v>10614</v>
      </c>
      <c r="P1511" t="s">
        <v>10640</v>
      </c>
      <c r="Q1511">
        <v>34.052230000000002</v>
      </c>
      <c r="R1511">
        <v>-118.24368</v>
      </c>
    </row>
    <row r="1512" spans="1:18">
      <c r="A1512">
        <v>40892.797314814816</v>
      </c>
      <c r="B1512" s="6" t="s">
        <v>6035</v>
      </c>
      <c r="C1512" s="7" t="s">
        <v>4612</v>
      </c>
      <c r="D1512" s="4">
        <v>5</v>
      </c>
      <c r="E1512" s="4">
        <v>5</v>
      </c>
      <c r="F1512">
        <v>1</v>
      </c>
      <c r="G1512">
        <v>5</v>
      </c>
      <c r="H1512">
        <v>5</v>
      </c>
      <c r="I1512">
        <v>5</v>
      </c>
      <c r="J1512">
        <v>3</v>
      </c>
      <c r="K1512">
        <v>5</v>
      </c>
      <c r="L1512">
        <v>5</v>
      </c>
      <c r="M1512">
        <v>5</v>
      </c>
      <c r="N1512">
        <v>5</v>
      </c>
      <c r="O1512" s="4" t="s">
        <v>10614</v>
      </c>
      <c r="P1512" t="s">
        <v>10628</v>
      </c>
      <c r="Q1512">
        <v>41.850029999999997</v>
      </c>
      <c r="R1512">
        <v>-87.650049999999993</v>
      </c>
    </row>
    <row r="1513" spans="1:18">
      <c r="A1513">
        <v>40892.8440625</v>
      </c>
      <c r="B1513" s="6" t="s">
        <v>6035</v>
      </c>
      <c r="C1513" s="7" t="s">
        <v>6047</v>
      </c>
      <c r="D1513" s="4">
        <v>4</v>
      </c>
      <c r="E1513" s="4">
        <v>4</v>
      </c>
      <c r="F1513">
        <v>4</v>
      </c>
      <c r="G1513">
        <v>4</v>
      </c>
      <c r="H1513">
        <v>4</v>
      </c>
      <c r="I1513">
        <v>3</v>
      </c>
      <c r="J1513">
        <v>3</v>
      </c>
      <c r="K1513">
        <v>3</v>
      </c>
      <c r="L1513">
        <v>3</v>
      </c>
      <c r="M1513">
        <v>1</v>
      </c>
      <c r="N1513">
        <v>2</v>
      </c>
      <c r="O1513" s="4" t="s">
        <v>10890</v>
      </c>
      <c r="P1513" t="s">
        <v>10891</v>
      </c>
      <c r="Q1513">
        <v>-8.8368199999999995</v>
      </c>
      <c r="R1513">
        <v>13.23432</v>
      </c>
    </row>
    <row r="1514" spans="1:18">
      <c r="A1514">
        <v>40891.906064814815</v>
      </c>
      <c r="B1514" s="6" t="s">
        <v>6048</v>
      </c>
      <c r="C1514" s="7" t="s">
        <v>6049</v>
      </c>
      <c r="D1514" s="4">
        <v>1</v>
      </c>
      <c r="E1514" s="4">
        <v>1</v>
      </c>
      <c r="F1514">
        <v>1</v>
      </c>
      <c r="G1514">
        <v>1</v>
      </c>
      <c r="H1514">
        <v>1</v>
      </c>
      <c r="I1514">
        <v>1</v>
      </c>
      <c r="J1514">
        <v>1</v>
      </c>
      <c r="K1514">
        <v>1</v>
      </c>
      <c r="L1514">
        <v>1</v>
      </c>
      <c r="M1514">
        <v>1</v>
      </c>
      <c r="N1514">
        <v>1</v>
      </c>
      <c r="O1514" s="4" t="s">
        <v>10662</v>
      </c>
      <c r="P1514" t="s">
        <v>10742</v>
      </c>
      <c r="Q1514">
        <v>32.979439999999997</v>
      </c>
      <c r="R1514">
        <v>114.02943999999999</v>
      </c>
    </row>
    <row r="1515" spans="1:18">
      <c r="A1515">
        <v>40891.325601851851</v>
      </c>
      <c r="B1515" s="6" t="s">
        <v>6048</v>
      </c>
      <c r="C1515" s="7" t="s">
        <v>6050</v>
      </c>
      <c r="D1515" s="4">
        <v>5</v>
      </c>
      <c r="E1515" s="4">
        <v>5</v>
      </c>
      <c r="F1515">
        <v>1</v>
      </c>
      <c r="G1515">
        <v>1</v>
      </c>
      <c r="H1515">
        <v>5</v>
      </c>
      <c r="I1515">
        <v>1</v>
      </c>
      <c r="J1515">
        <v>1</v>
      </c>
      <c r="K1515">
        <v>5</v>
      </c>
      <c r="L1515">
        <v>5</v>
      </c>
      <c r="M1515">
        <v>1</v>
      </c>
      <c r="N1515">
        <v>1</v>
      </c>
      <c r="O1515" s="4" t="s">
        <v>10722</v>
      </c>
      <c r="P1515" t="s">
        <v>10723</v>
      </c>
      <c r="Q1515">
        <v>55.675939999999997</v>
      </c>
      <c r="R1515">
        <v>12.565530000000001</v>
      </c>
    </row>
    <row r="1516" spans="1:18">
      <c r="A1516">
        <v>40891.326550925929</v>
      </c>
      <c r="B1516" s="6" t="s">
        <v>6048</v>
      </c>
      <c r="C1516" s="7" t="s">
        <v>6051</v>
      </c>
      <c r="D1516" s="4">
        <v>1</v>
      </c>
      <c r="E1516" s="4">
        <v>3</v>
      </c>
      <c r="F1516">
        <v>4</v>
      </c>
      <c r="G1516">
        <v>1</v>
      </c>
      <c r="H1516">
        <v>5</v>
      </c>
      <c r="I1516">
        <v>1</v>
      </c>
      <c r="J1516">
        <v>1</v>
      </c>
      <c r="K1516">
        <v>5</v>
      </c>
      <c r="L1516">
        <v>1</v>
      </c>
      <c r="M1516">
        <v>3</v>
      </c>
      <c r="N1516">
        <v>1</v>
      </c>
      <c r="O1516" s="4" t="s">
        <v>10722</v>
      </c>
      <c r="P1516" t="s">
        <v>10929</v>
      </c>
      <c r="Q1516">
        <v>55.395940000000003</v>
      </c>
      <c r="R1516">
        <v>10.388310000000001</v>
      </c>
    </row>
    <row r="1517" spans="1:18">
      <c r="A1517">
        <v>40891.327314814815</v>
      </c>
      <c r="B1517" s="6" t="s">
        <v>6048</v>
      </c>
      <c r="C1517" s="7" t="s">
        <v>6052</v>
      </c>
      <c r="D1517" s="4">
        <v>4</v>
      </c>
      <c r="E1517" s="4">
        <v>3</v>
      </c>
      <c r="F1517">
        <v>4</v>
      </c>
      <c r="G1517">
        <v>3</v>
      </c>
      <c r="H1517">
        <v>5</v>
      </c>
      <c r="I1517">
        <v>3</v>
      </c>
      <c r="J1517">
        <v>2</v>
      </c>
      <c r="K1517">
        <v>5</v>
      </c>
      <c r="L1517">
        <v>2</v>
      </c>
      <c r="M1517">
        <v>3</v>
      </c>
      <c r="N1517">
        <v>3</v>
      </c>
      <c r="O1517" s="4" t="s">
        <v>10722</v>
      </c>
      <c r="P1517" t="s">
        <v>10723</v>
      </c>
      <c r="Q1517">
        <v>55.675939999999997</v>
      </c>
      <c r="R1517">
        <v>12.565530000000001</v>
      </c>
    </row>
    <row r="1518" spans="1:18">
      <c r="A1518">
        <v>40891.327777777777</v>
      </c>
      <c r="B1518" s="6" t="s">
        <v>6048</v>
      </c>
      <c r="C1518" s="7" t="s">
        <v>6053</v>
      </c>
      <c r="D1518" s="4">
        <v>3</v>
      </c>
      <c r="E1518" s="4">
        <v>3</v>
      </c>
      <c r="F1518">
        <v>4</v>
      </c>
      <c r="G1518">
        <v>4</v>
      </c>
      <c r="H1518">
        <v>5</v>
      </c>
      <c r="I1518">
        <v>5</v>
      </c>
      <c r="J1518">
        <v>3</v>
      </c>
      <c r="K1518">
        <v>4</v>
      </c>
      <c r="L1518">
        <v>4</v>
      </c>
      <c r="M1518">
        <v>3</v>
      </c>
      <c r="N1518">
        <v>4</v>
      </c>
      <c r="O1518" s="4" t="s">
        <v>10722</v>
      </c>
      <c r="P1518" t="s">
        <v>10723</v>
      </c>
      <c r="Q1518">
        <v>55.675939999999997</v>
      </c>
      <c r="R1518">
        <v>12.565530000000001</v>
      </c>
    </row>
    <row r="1519" spans="1:18">
      <c r="A1519">
        <v>40891.328148148146</v>
      </c>
      <c r="B1519" s="6" t="s">
        <v>6048</v>
      </c>
      <c r="C1519" s="7" t="s">
        <v>6054</v>
      </c>
      <c r="D1519" s="4">
        <v>3</v>
      </c>
      <c r="E1519" s="4">
        <v>3</v>
      </c>
      <c r="F1519">
        <v>4</v>
      </c>
      <c r="G1519">
        <v>1</v>
      </c>
      <c r="H1519">
        <v>4</v>
      </c>
      <c r="I1519">
        <v>4</v>
      </c>
      <c r="J1519">
        <v>1</v>
      </c>
      <c r="K1519">
        <v>4</v>
      </c>
      <c r="L1519">
        <v>3</v>
      </c>
      <c r="M1519">
        <v>4</v>
      </c>
      <c r="N1519">
        <v>4</v>
      </c>
      <c r="O1519" s="4" t="s">
        <v>10722</v>
      </c>
      <c r="P1519" t="s">
        <v>10738</v>
      </c>
      <c r="Q1519">
        <v>57.048000000000002</v>
      </c>
      <c r="R1519">
        <v>9.9186999999999994</v>
      </c>
    </row>
    <row r="1520" spans="1:18">
      <c r="A1520">
        <v>40891.328703703701</v>
      </c>
      <c r="B1520" s="6" t="s">
        <v>6048</v>
      </c>
      <c r="C1520" s="7" t="s">
        <v>6055</v>
      </c>
      <c r="D1520" s="4">
        <v>5</v>
      </c>
      <c r="E1520" s="4">
        <v>3</v>
      </c>
      <c r="F1520">
        <v>5</v>
      </c>
      <c r="G1520">
        <v>4</v>
      </c>
      <c r="H1520">
        <v>5</v>
      </c>
      <c r="I1520">
        <v>4</v>
      </c>
      <c r="J1520">
        <v>4</v>
      </c>
      <c r="K1520">
        <v>4</v>
      </c>
      <c r="L1520">
        <v>5</v>
      </c>
      <c r="M1520">
        <v>4</v>
      </c>
      <c r="N1520">
        <v>4</v>
      </c>
      <c r="O1520" s="4" t="s">
        <v>10722</v>
      </c>
      <c r="P1520" t="s">
        <v>10929</v>
      </c>
      <c r="Q1520">
        <v>55.395940000000003</v>
      </c>
      <c r="R1520">
        <v>10.388310000000001</v>
      </c>
    </row>
    <row r="1521" spans="1:18">
      <c r="A1521">
        <v>40891.329340277778</v>
      </c>
      <c r="B1521" s="6" t="s">
        <v>6048</v>
      </c>
      <c r="C1521" s="7" t="s">
        <v>6056</v>
      </c>
      <c r="D1521" s="4">
        <v>5</v>
      </c>
      <c r="E1521" s="4">
        <v>3</v>
      </c>
      <c r="F1521">
        <v>5</v>
      </c>
      <c r="G1521">
        <v>4</v>
      </c>
      <c r="H1521">
        <v>4</v>
      </c>
      <c r="I1521">
        <v>3</v>
      </c>
      <c r="J1521">
        <v>4</v>
      </c>
      <c r="K1521">
        <v>3</v>
      </c>
      <c r="L1521">
        <v>5</v>
      </c>
      <c r="M1521">
        <v>3</v>
      </c>
      <c r="N1521">
        <v>4</v>
      </c>
      <c r="O1521" s="4" t="s">
        <v>10722</v>
      </c>
      <c r="P1521" t="s">
        <v>10723</v>
      </c>
      <c r="Q1521">
        <v>55.675939999999997</v>
      </c>
      <c r="R1521">
        <v>12.565530000000001</v>
      </c>
    </row>
    <row r="1522" spans="1:18">
      <c r="A1522">
        <v>40891.329456018517</v>
      </c>
      <c r="B1522" s="6" t="s">
        <v>6048</v>
      </c>
      <c r="C1522" s="7" t="s">
        <v>6057</v>
      </c>
      <c r="D1522" s="4">
        <v>5</v>
      </c>
      <c r="E1522" s="4">
        <v>3</v>
      </c>
      <c r="F1522">
        <v>4</v>
      </c>
      <c r="G1522">
        <v>3</v>
      </c>
      <c r="H1522">
        <v>4</v>
      </c>
      <c r="I1522">
        <v>3</v>
      </c>
      <c r="J1522">
        <v>4</v>
      </c>
      <c r="K1522">
        <v>5</v>
      </c>
      <c r="L1522">
        <v>5</v>
      </c>
      <c r="M1522">
        <v>4</v>
      </c>
      <c r="N1522">
        <v>4</v>
      </c>
      <c r="O1522" s="4" t="s">
        <v>10722</v>
      </c>
      <c r="P1522" t="s">
        <v>10929</v>
      </c>
      <c r="Q1522">
        <v>55.395940000000003</v>
      </c>
      <c r="R1522">
        <v>10.388310000000001</v>
      </c>
    </row>
    <row r="1523" spans="1:18">
      <c r="A1523">
        <v>40891.599560185183</v>
      </c>
      <c r="B1523" s="6" t="s">
        <v>6048</v>
      </c>
      <c r="C1523" s="7" t="s">
        <v>5395</v>
      </c>
      <c r="D1523" s="4">
        <v>4</v>
      </c>
      <c r="E1523" s="4">
        <v>3</v>
      </c>
      <c r="F1523">
        <v>5</v>
      </c>
      <c r="G1523">
        <v>4</v>
      </c>
      <c r="H1523">
        <v>5</v>
      </c>
      <c r="I1523">
        <v>4</v>
      </c>
      <c r="J1523">
        <v>4</v>
      </c>
      <c r="K1523">
        <v>4</v>
      </c>
      <c r="L1523">
        <v>5</v>
      </c>
      <c r="M1523">
        <v>4</v>
      </c>
      <c r="N1523">
        <v>4</v>
      </c>
      <c r="O1523" s="4" t="s">
        <v>10622</v>
      </c>
      <c r="P1523" t="s">
        <v>10623</v>
      </c>
      <c r="Q1523">
        <v>47.366669999999999</v>
      </c>
      <c r="R1523">
        <v>8.5500000000000007</v>
      </c>
    </row>
    <row r="1524" spans="1:18">
      <c r="A1524">
        <v>40891.792372685188</v>
      </c>
      <c r="B1524" s="6" t="s">
        <v>6048</v>
      </c>
      <c r="C1524" s="7" t="s">
        <v>6058</v>
      </c>
      <c r="D1524" s="4">
        <v>4</v>
      </c>
      <c r="E1524" s="4">
        <v>5</v>
      </c>
      <c r="F1524">
        <v>5</v>
      </c>
      <c r="G1524">
        <v>4</v>
      </c>
      <c r="H1524">
        <v>5</v>
      </c>
      <c r="I1524">
        <v>5</v>
      </c>
      <c r="J1524">
        <v>4</v>
      </c>
      <c r="K1524">
        <v>5</v>
      </c>
      <c r="L1524">
        <v>5</v>
      </c>
      <c r="M1524">
        <v>4</v>
      </c>
      <c r="N1524">
        <v>4</v>
      </c>
      <c r="O1524" s="4" t="s">
        <v>10722</v>
      </c>
      <c r="P1524" t="s">
        <v>10738</v>
      </c>
      <c r="Q1524">
        <v>57.048000000000002</v>
      </c>
      <c r="R1524">
        <v>9.9186999999999994</v>
      </c>
    </row>
    <row r="1525" spans="1:18">
      <c r="A1525">
        <v>40891.455648148149</v>
      </c>
      <c r="B1525" s="6" t="s">
        <v>6048</v>
      </c>
      <c r="C1525" s="7" t="s">
        <v>6059</v>
      </c>
      <c r="D1525" s="4">
        <v>3</v>
      </c>
      <c r="E1525" s="4">
        <v>2</v>
      </c>
      <c r="F1525">
        <v>3</v>
      </c>
      <c r="G1525">
        <v>1</v>
      </c>
      <c r="H1525">
        <v>5</v>
      </c>
      <c r="I1525">
        <v>4</v>
      </c>
      <c r="J1525">
        <v>2</v>
      </c>
      <c r="K1525">
        <v>4</v>
      </c>
      <c r="L1525">
        <v>3</v>
      </c>
      <c r="M1525">
        <v>3</v>
      </c>
      <c r="N1525">
        <v>1</v>
      </c>
      <c r="O1525" s="4" t="s">
        <v>10796</v>
      </c>
      <c r="P1525" t="s">
        <v>10865</v>
      </c>
      <c r="Q1525">
        <v>52.664720000000003</v>
      </c>
      <c r="R1525">
        <v>-8.6230600000000006</v>
      </c>
    </row>
    <row r="1526" spans="1:18">
      <c r="A1526">
        <v>40891.567986111113</v>
      </c>
      <c r="B1526" s="6" t="s">
        <v>6048</v>
      </c>
      <c r="C1526" s="7" t="s">
        <v>6060</v>
      </c>
      <c r="D1526" s="4">
        <v>5</v>
      </c>
      <c r="E1526" s="4">
        <v>4</v>
      </c>
      <c r="F1526">
        <v>5</v>
      </c>
      <c r="G1526">
        <v>4</v>
      </c>
      <c r="H1526">
        <v>5</v>
      </c>
      <c r="I1526">
        <v>4</v>
      </c>
      <c r="J1526">
        <v>4</v>
      </c>
      <c r="K1526">
        <v>4</v>
      </c>
      <c r="L1526">
        <v>5</v>
      </c>
      <c r="M1526">
        <v>4</v>
      </c>
      <c r="N1526">
        <v>4</v>
      </c>
      <c r="O1526" s="4" t="s">
        <v>10634</v>
      </c>
      <c r="P1526" t="s">
        <v>10706</v>
      </c>
      <c r="Q1526">
        <v>38.5244</v>
      </c>
      <c r="R1526">
        <v>-8.8881999999999994</v>
      </c>
    </row>
    <row r="1527" spans="1:18">
      <c r="A1527">
        <v>40891.720833333333</v>
      </c>
      <c r="B1527" s="6" t="s">
        <v>6048</v>
      </c>
      <c r="C1527" s="7" t="s">
        <v>6061</v>
      </c>
      <c r="D1527" s="4">
        <v>4</v>
      </c>
      <c r="E1527" s="4">
        <v>4</v>
      </c>
      <c r="F1527">
        <v>3</v>
      </c>
      <c r="G1527">
        <v>3</v>
      </c>
      <c r="H1527">
        <v>4</v>
      </c>
      <c r="I1527">
        <v>4</v>
      </c>
      <c r="J1527">
        <v>4</v>
      </c>
      <c r="K1527">
        <v>5</v>
      </c>
      <c r="L1527">
        <v>4</v>
      </c>
      <c r="M1527">
        <v>4</v>
      </c>
      <c r="N1527">
        <v>4</v>
      </c>
      <c r="O1527" s="4" t="s">
        <v>10600</v>
      </c>
      <c r="P1527" t="s">
        <v>10601</v>
      </c>
      <c r="Q1527">
        <v>51.219889999999999</v>
      </c>
      <c r="R1527">
        <v>4.4034599999999999</v>
      </c>
    </row>
    <row r="1528" spans="1:18">
      <c r="A1528">
        <v>40891.855520833335</v>
      </c>
      <c r="B1528" s="6" t="s">
        <v>6048</v>
      </c>
      <c r="C1528" s="7" t="s">
        <v>6062</v>
      </c>
      <c r="D1528" s="4">
        <v>5</v>
      </c>
      <c r="E1528" s="4">
        <v>3</v>
      </c>
      <c r="F1528">
        <v>3</v>
      </c>
      <c r="G1528">
        <v>3</v>
      </c>
      <c r="H1528">
        <v>5</v>
      </c>
      <c r="I1528">
        <v>5</v>
      </c>
      <c r="J1528">
        <v>3</v>
      </c>
      <c r="K1528">
        <v>4</v>
      </c>
      <c r="L1528">
        <v>5</v>
      </c>
      <c r="M1528">
        <v>5</v>
      </c>
      <c r="N1528">
        <v>4</v>
      </c>
      <c r="O1528" s="4" t="s">
        <v>10604</v>
      </c>
      <c r="P1528" t="s">
        <v>10605</v>
      </c>
      <c r="Q1528">
        <v>48.853409999999997</v>
      </c>
      <c r="R1528">
        <v>2.3488000000000002</v>
      </c>
    </row>
    <row r="1529" spans="1:18">
      <c r="A1529">
        <v>40891.872916666667</v>
      </c>
      <c r="B1529" s="6" t="s">
        <v>6048</v>
      </c>
      <c r="C1529" s="7" t="s">
        <v>6063</v>
      </c>
      <c r="D1529" s="4">
        <v>5</v>
      </c>
      <c r="E1529" s="4">
        <v>5</v>
      </c>
      <c r="F1529">
        <v>5</v>
      </c>
      <c r="G1529">
        <v>5</v>
      </c>
      <c r="H1529">
        <v>4</v>
      </c>
      <c r="I1529">
        <v>5</v>
      </c>
      <c r="J1529">
        <v>5</v>
      </c>
      <c r="K1529">
        <v>5</v>
      </c>
      <c r="L1529">
        <v>5</v>
      </c>
      <c r="M1529">
        <v>5</v>
      </c>
      <c r="N1529">
        <v>5</v>
      </c>
      <c r="O1529" s="4" t="s">
        <v>10704</v>
      </c>
      <c r="P1529" t="s">
        <v>10705</v>
      </c>
      <c r="Q1529">
        <v>55.752220000000001</v>
      </c>
      <c r="R1529">
        <v>37.615560000000002</v>
      </c>
    </row>
    <row r="1530" spans="1:18">
      <c r="A1530">
        <v>40891.976261574076</v>
      </c>
      <c r="B1530" s="6" t="s">
        <v>6048</v>
      </c>
      <c r="C1530" s="7" t="s">
        <v>6064</v>
      </c>
      <c r="D1530" s="4">
        <v>5</v>
      </c>
      <c r="E1530" s="4">
        <v>4</v>
      </c>
      <c r="F1530">
        <v>5</v>
      </c>
      <c r="G1530">
        <v>5</v>
      </c>
      <c r="H1530">
        <v>5</v>
      </c>
      <c r="I1530">
        <v>5</v>
      </c>
      <c r="J1530">
        <v>1</v>
      </c>
      <c r="K1530">
        <v>5</v>
      </c>
      <c r="L1530">
        <v>5</v>
      </c>
      <c r="M1530">
        <v>5</v>
      </c>
      <c r="N1530">
        <v>5</v>
      </c>
      <c r="O1530" s="4" t="s">
        <v>10618</v>
      </c>
      <c r="P1530" t="s">
        <v>10637</v>
      </c>
      <c r="Q1530">
        <v>45.464269999999999</v>
      </c>
      <c r="R1530">
        <v>9.1895100000000003</v>
      </c>
    </row>
    <row r="1531" spans="1:18">
      <c r="A1531">
        <v>40890.019999999997</v>
      </c>
      <c r="B1531" s="6" t="s">
        <v>6065</v>
      </c>
      <c r="C1531" s="7" t="s">
        <v>6066</v>
      </c>
      <c r="D1531" s="4">
        <v>3</v>
      </c>
      <c r="E1531" s="4">
        <v>3</v>
      </c>
      <c r="F1531">
        <v>4</v>
      </c>
      <c r="G1531">
        <v>2</v>
      </c>
      <c r="H1531">
        <v>2</v>
      </c>
      <c r="I1531">
        <v>2</v>
      </c>
      <c r="J1531">
        <v>3</v>
      </c>
      <c r="K1531">
        <v>4</v>
      </c>
      <c r="L1531">
        <v>3</v>
      </c>
      <c r="M1531">
        <v>5</v>
      </c>
      <c r="N1531">
        <v>3</v>
      </c>
      <c r="O1531" s="4" t="s">
        <v>10625</v>
      </c>
      <c r="P1531" t="s">
        <v>10697</v>
      </c>
      <c r="Q1531">
        <v>19.428470000000001</v>
      </c>
      <c r="R1531">
        <v>-99.127660000000006</v>
      </c>
    </row>
    <row r="1532" spans="1:18">
      <c r="A1532">
        <v>40890.030162037037</v>
      </c>
      <c r="B1532" s="6" t="s">
        <v>6065</v>
      </c>
      <c r="C1532" s="7" t="s">
        <v>6067</v>
      </c>
      <c r="D1532" s="4">
        <v>4</v>
      </c>
      <c r="E1532" s="4">
        <v>2</v>
      </c>
      <c r="F1532">
        <v>1</v>
      </c>
      <c r="G1532">
        <v>2</v>
      </c>
      <c r="H1532">
        <v>3</v>
      </c>
      <c r="I1532">
        <v>3</v>
      </c>
      <c r="J1532">
        <v>2</v>
      </c>
      <c r="K1532">
        <v>2</v>
      </c>
      <c r="L1532">
        <v>2</v>
      </c>
      <c r="M1532">
        <v>4</v>
      </c>
      <c r="N1532">
        <v>2</v>
      </c>
      <c r="O1532" s="4" t="s">
        <v>10614</v>
      </c>
      <c r="P1532" t="s">
        <v>10640</v>
      </c>
      <c r="Q1532">
        <v>34.052230000000002</v>
      </c>
      <c r="R1532">
        <v>-118.24368</v>
      </c>
    </row>
    <row r="1533" spans="1:18">
      <c r="A1533">
        <v>40890.052291666667</v>
      </c>
      <c r="B1533" s="6" t="s">
        <v>6065</v>
      </c>
      <c r="C1533" s="7" t="s">
        <v>6068</v>
      </c>
      <c r="D1533" s="4">
        <v>5</v>
      </c>
      <c r="E1533" s="4">
        <v>0</v>
      </c>
      <c r="F1533">
        <v>5</v>
      </c>
      <c r="G1533">
        <v>3</v>
      </c>
      <c r="H1533">
        <v>5</v>
      </c>
      <c r="I1533">
        <v>5</v>
      </c>
      <c r="J1533">
        <v>3</v>
      </c>
      <c r="K1533">
        <v>5</v>
      </c>
      <c r="L1533">
        <v>0</v>
      </c>
      <c r="M1533">
        <v>5</v>
      </c>
      <c r="N1533">
        <v>0</v>
      </c>
      <c r="O1533" s="4" t="s">
        <v>10620</v>
      </c>
      <c r="P1533" t="s">
        <v>10655</v>
      </c>
      <c r="Q1533">
        <v>51.512790000000003</v>
      </c>
      <c r="R1533">
        <v>-9.1840000000000005E-2</v>
      </c>
    </row>
    <row r="1534" spans="1:18">
      <c r="A1534">
        <v>40890.072013888886</v>
      </c>
      <c r="B1534" s="6" t="s">
        <v>6065</v>
      </c>
      <c r="C1534" s="7" t="s">
        <v>6069</v>
      </c>
      <c r="D1534" s="4">
        <v>5</v>
      </c>
      <c r="E1534" s="4">
        <v>3</v>
      </c>
      <c r="F1534">
        <v>5</v>
      </c>
      <c r="G1534">
        <v>4</v>
      </c>
      <c r="H1534">
        <v>5</v>
      </c>
      <c r="I1534">
        <v>5</v>
      </c>
      <c r="J1534">
        <v>3</v>
      </c>
      <c r="K1534">
        <v>5</v>
      </c>
      <c r="L1534">
        <v>5</v>
      </c>
      <c r="M1534">
        <v>4</v>
      </c>
      <c r="N1534">
        <v>5</v>
      </c>
      <c r="O1534" s="4" t="s">
        <v>10614</v>
      </c>
      <c r="P1534" t="s">
        <v>10615</v>
      </c>
      <c r="Q1534">
        <v>40.650100000000002</v>
      </c>
      <c r="R1534">
        <v>-73.949579999999997</v>
      </c>
    </row>
    <row r="1535" spans="1:18">
      <c r="A1535">
        <v>40890.177106481482</v>
      </c>
      <c r="B1535" s="6" t="s">
        <v>6065</v>
      </c>
      <c r="C1535" s="7" t="s">
        <v>6070</v>
      </c>
      <c r="D1535" s="4">
        <v>3</v>
      </c>
      <c r="E1535" s="4">
        <v>4</v>
      </c>
      <c r="F1535">
        <v>4</v>
      </c>
      <c r="G1535">
        <v>2</v>
      </c>
      <c r="H1535">
        <v>5</v>
      </c>
      <c r="I1535">
        <v>5</v>
      </c>
      <c r="J1535">
        <v>3</v>
      </c>
      <c r="K1535">
        <v>4</v>
      </c>
      <c r="L1535">
        <v>3</v>
      </c>
      <c r="M1535">
        <v>2</v>
      </c>
      <c r="N1535">
        <v>3</v>
      </c>
      <c r="O1535" s="4" t="s">
        <v>10716</v>
      </c>
      <c r="P1535" t="s">
        <v>10735</v>
      </c>
      <c r="Q1535">
        <v>-33.867849999999997</v>
      </c>
      <c r="R1535">
        <v>151.20732000000001</v>
      </c>
    </row>
    <row r="1536" spans="1:18">
      <c r="A1536">
        <v>40890.197222222225</v>
      </c>
      <c r="B1536" s="6" t="s">
        <v>6065</v>
      </c>
      <c r="C1536" s="7" t="s">
        <v>6071</v>
      </c>
      <c r="D1536" s="4">
        <v>5</v>
      </c>
      <c r="E1536" s="4">
        <v>3</v>
      </c>
      <c r="F1536">
        <v>5</v>
      </c>
      <c r="G1536">
        <v>4</v>
      </c>
      <c r="H1536">
        <v>5</v>
      </c>
      <c r="I1536">
        <v>5</v>
      </c>
      <c r="J1536">
        <v>2</v>
      </c>
      <c r="K1536">
        <v>4</v>
      </c>
      <c r="L1536">
        <v>5</v>
      </c>
      <c r="M1536">
        <v>4</v>
      </c>
      <c r="N1536">
        <v>3</v>
      </c>
      <c r="O1536" s="4" t="s">
        <v>10614</v>
      </c>
      <c r="P1536" t="s">
        <v>10615</v>
      </c>
      <c r="Q1536">
        <v>40.650100000000002</v>
      </c>
      <c r="R1536">
        <v>-73.949579999999997</v>
      </c>
    </row>
    <row r="1537" spans="1:18">
      <c r="A1537">
        <v>40890.245983796296</v>
      </c>
      <c r="B1537" s="6" t="s">
        <v>6065</v>
      </c>
      <c r="C1537" s="7" t="s">
        <v>6072</v>
      </c>
      <c r="D1537" s="4">
        <v>3</v>
      </c>
      <c r="E1537" s="4">
        <v>4</v>
      </c>
      <c r="F1537">
        <v>4</v>
      </c>
      <c r="G1537">
        <v>4</v>
      </c>
      <c r="H1537">
        <v>5</v>
      </c>
      <c r="I1537">
        <v>3</v>
      </c>
      <c r="J1537">
        <v>4</v>
      </c>
      <c r="K1537">
        <v>4</v>
      </c>
      <c r="L1537">
        <v>4</v>
      </c>
      <c r="M1537">
        <v>3</v>
      </c>
      <c r="N1537">
        <v>3</v>
      </c>
      <c r="O1537" s="4" t="s">
        <v>10716</v>
      </c>
      <c r="P1537" t="s">
        <v>10735</v>
      </c>
      <c r="Q1537">
        <v>-33.867849999999997</v>
      </c>
      <c r="R1537">
        <v>151.20732000000001</v>
      </c>
    </row>
    <row r="1538" spans="1:18">
      <c r="A1538">
        <v>40890.306006944447</v>
      </c>
      <c r="B1538" s="6" t="s">
        <v>6065</v>
      </c>
      <c r="C1538" s="7" t="s">
        <v>6073</v>
      </c>
      <c r="D1538" s="4">
        <v>5</v>
      </c>
      <c r="E1538" s="4">
        <v>3</v>
      </c>
      <c r="F1538">
        <v>4</v>
      </c>
      <c r="G1538">
        <v>5</v>
      </c>
      <c r="H1538">
        <v>5</v>
      </c>
      <c r="I1538">
        <v>5</v>
      </c>
      <c r="J1538">
        <v>3</v>
      </c>
      <c r="K1538">
        <v>5</v>
      </c>
      <c r="L1538">
        <v>5</v>
      </c>
      <c r="M1538">
        <v>3</v>
      </c>
      <c r="N1538">
        <v>5</v>
      </c>
      <c r="O1538" s="4" t="s">
        <v>10716</v>
      </c>
      <c r="P1538" t="s">
        <v>10717</v>
      </c>
      <c r="Q1538">
        <v>-37.814</v>
      </c>
      <c r="R1538">
        <v>144.96332000000001</v>
      </c>
    </row>
    <row r="1539" spans="1:18">
      <c r="A1539">
        <v>40890.438483796293</v>
      </c>
      <c r="B1539" s="6" t="s">
        <v>6065</v>
      </c>
      <c r="C1539" s="7" t="s">
        <v>6074</v>
      </c>
      <c r="D1539" s="4">
        <v>4</v>
      </c>
      <c r="E1539" s="4">
        <v>3</v>
      </c>
      <c r="F1539">
        <v>4</v>
      </c>
      <c r="G1539">
        <v>4</v>
      </c>
      <c r="H1539">
        <v>4</v>
      </c>
      <c r="I1539">
        <v>4</v>
      </c>
      <c r="J1539">
        <v>4</v>
      </c>
      <c r="K1539">
        <v>4</v>
      </c>
      <c r="L1539">
        <v>5</v>
      </c>
      <c r="M1539">
        <v>5</v>
      </c>
      <c r="N1539">
        <v>5</v>
      </c>
      <c r="O1539" s="4" t="s">
        <v>10618</v>
      </c>
      <c r="P1539" t="s">
        <v>10619</v>
      </c>
      <c r="Q1539">
        <v>41.894739999999999</v>
      </c>
      <c r="R1539">
        <v>12.4839</v>
      </c>
    </row>
    <row r="1540" spans="1:18">
      <c r="A1540">
        <v>40890.554282407407</v>
      </c>
      <c r="B1540" s="6" t="s">
        <v>6065</v>
      </c>
      <c r="C1540" s="7" t="s">
        <v>6075</v>
      </c>
      <c r="D1540" s="4">
        <v>5</v>
      </c>
      <c r="E1540" s="4">
        <v>5</v>
      </c>
      <c r="F1540">
        <v>5</v>
      </c>
      <c r="G1540">
        <v>3</v>
      </c>
      <c r="H1540">
        <v>4</v>
      </c>
      <c r="I1540">
        <v>3</v>
      </c>
      <c r="J1540">
        <v>1</v>
      </c>
      <c r="K1540">
        <v>3</v>
      </c>
      <c r="L1540">
        <v>3</v>
      </c>
      <c r="M1540">
        <v>3</v>
      </c>
      <c r="N1540">
        <v>4</v>
      </c>
      <c r="O1540" s="4" t="s">
        <v>10722</v>
      </c>
      <c r="P1540" t="s">
        <v>10738</v>
      </c>
      <c r="Q1540">
        <v>57.048000000000002</v>
      </c>
      <c r="R1540">
        <v>9.9186999999999994</v>
      </c>
    </row>
    <row r="1541" spans="1:18">
      <c r="A1541">
        <v>40890.557280092595</v>
      </c>
      <c r="B1541" s="6" t="s">
        <v>6065</v>
      </c>
      <c r="C1541" s="7" t="s">
        <v>6076</v>
      </c>
      <c r="D1541" s="4">
        <v>4</v>
      </c>
      <c r="E1541" s="4">
        <v>4</v>
      </c>
      <c r="F1541">
        <v>5</v>
      </c>
      <c r="G1541">
        <v>3</v>
      </c>
      <c r="H1541">
        <v>5</v>
      </c>
      <c r="I1541">
        <v>2</v>
      </c>
      <c r="J1541">
        <v>2</v>
      </c>
      <c r="K1541">
        <v>3</v>
      </c>
      <c r="L1541">
        <v>3</v>
      </c>
      <c r="M1541">
        <v>2</v>
      </c>
      <c r="N1541">
        <v>2</v>
      </c>
      <c r="O1541" s="4" t="s">
        <v>10722</v>
      </c>
      <c r="P1541" t="s">
        <v>10723</v>
      </c>
      <c r="Q1541">
        <v>55.675939999999997</v>
      </c>
      <c r="R1541">
        <v>12.565530000000001</v>
      </c>
    </row>
    <row r="1542" spans="1:18">
      <c r="A1542">
        <v>40890.557395833333</v>
      </c>
      <c r="B1542" s="6" t="s">
        <v>6065</v>
      </c>
      <c r="C1542" s="7" t="s">
        <v>6077</v>
      </c>
      <c r="D1542" s="4">
        <v>4</v>
      </c>
      <c r="E1542" s="4">
        <v>3</v>
      </c>
      <c r="F1542">
        <v>4</v>
      </c>
      <c r="G1542">
        <v>5</v>
      </c>
      <c r="H1542">
        <v>4</v>
      </c>
      <c r="I1542">
        <v>3</v>
      </c>
      <c r="J1542">
        <v>3</v>
      </c>
      <c r="K1542">
        <v>3</v>
      </c>
      <c r="L1542">
        <v>5</v>
      </c>
      <c r="M1542">
        <v>5</v>
      </c>
      <c r="N1542">
        <v>5</v>
      </c>
      <c r="O1542" s="4" t="s">
        <v>10722</v>
      </c>
      <c r="P1542" t="s">
        <v>10723</v>
      </c>
      <c r="Q1542">
        <v>55.675939999999997</v>
      </c>
      <c r="R1542">
        <v>12.565530000000001</v>
      </c>
    </row>
    <row r="1543" spans="1:18">
      <c r="A1543">
        <v>40890.557500000003</v>
      </c>
      <c r="B1543" s="6" t="s">
        <v>6065</v>
      </c>
      <c r="C1543" s="7" t="s">
        <v>6078</v>
      </c>
      <c r="D1543" s="4">
        <v>3</v>
      </c>
      <c r="E1543" s="4">
        <v>3</v>
      </c>
      <c r="F1543">
        <v>5</v>
      </c>
      <c r="G1543">
        <v>2</v>
      </c>
      <c r="H1543">
        <v>4</v>
      </c>
      <c r="I1543">
        <v>5</v>
      </c>
      <c r="J1543">
        <v>3</v>
      </c>
      <c r="K1543">
        <v>4</v>
      </c>
      <c r="L1543">
        <v>4</v>
      </c>
      <c r="M1543">
        <v>3</v>
      </c>
      <c r="N1543">
        <v>4</v>
      </c>
      <c r="O1543" s="4" t="s">
        <v>10722</v>
      </c>
      <c r="P1543" t="s">
        <v>10723</v>
      </c>
      <c r="Q1543">
        <v>55.675939999999997</v>
      </c>
      <c r="R1543">
        <v>12.565530000000001</v>
      </c>
    </row>
    <row r="1544" spans="1:18">
      <c r="A1544">
        <v>40890.557800925926</v>
      </c>
      <c r="B1544" s="6" t="s">
        <v>6065</v>
      </c>
      <c r="C1544" s="7" t="s">
        <v>6079</v>
      </c>
      <c r="D1544" s="4">
        <v>5</v>
      </c>
      <c r="E1544" s="4">
        <v>5</v>
      </c>
      <c r="F1544">
        <v>5</v>
      </c>
      <c r="G1544">
        <v>4</v>
      </c>
      <c r="H1544">
        <v>5</v>
      </c>
      <c r="I1544">
        <v>5</v>
      </c>
      <c r="J1544">
        <v>3</v>
      </c>
      <c r="K1544">
        <v>5</v>
      </c>
      <c r="L1544">
        <v>5</v>
      </c>
      <c r="M1544">
        <v>5</v>
      </c>
      <c r="N1544">
        <v>5</v>
      </c>
      <c r="O1544" s="4" t="s">
        <v>10692</v>
      </c>
      <c r="P1544" t="s">
        <v>10932</v>
      </c>
      <c r="Q1544">
        <v>34.013249999999999</v>
      </c>
      <c r="R1544">
        <v>-6.8325500000000003</v>
      </c>
    </row>
    <row r="1545" spans="1:18">
      <c r="A1545">
        <v>40890.557812500003</v>
      </c>
      <c r="B1545" s="6" t="s">
        <v>6065</v>
      </c>
      <c r="C1545" s="7" t="s">
        <v>6080</v>
      </c>
      <c r="D1545" s="4">
        <v>3</v>
      </c>
      <c r="E1545" s="4">
        <v>2</v>
      </c>
      <c r="F1545">
        <v>4</v>
      </c>
      <c r="G1545">
        <v>3</v>
      </c>
      <c r="H1545">
        <v>2</v>
      </c>
      <c r="I1545">
        <v>4</v>
      </c>
      <c r="J1545">
        <v>3</v>
      </c>
      <c r="K1545">
        <v>4</v>
      </c>
      <c r="L1545">
        <v>3</v>
      </c>
      <c r="M1545">
        <v>5</v>
      </c>
      <c r="N1545">
        <v>5</v>
      </c>
      <c r="O1545" s="4" t="s">
        <v>10722</v>
      </c>
      <c r="P1545" t="s">
        <v>10723</v>
      </c>
      <c r="Q1545">
        <v>55.675939999999997</v>
      </c>
      <c r="R1545">
        <v>12.565530000000001</v>
      </c>
    </row>
    <row r="1546" spans="1:18">
      <c r="A1546">
        <v>40890.558564814812</v>
      </c>
      <c r="B1546" s="6" t="s">
        <v>6065</v>
      </c>
      <c r="C1546" s="7" t="s">
        <v>6081</v>
      </c>
      <c r="D1546" s="4">
        <v>3</v>
      </c>
      <c r="E1546" s="4">
        <v>4</v>
      </c>
      <c r="F1546">
        <v>3</v>
      </c>
      <c r="G1546">
        <v>3</v>
      </c>
      <c r="H1546">
        <v>4</v>
      </c>
      <c r="I1546">
        <v>2</v>
      </c>
      <c r="J1546">
        <v>2</v>
      </c>
      <c r="K1546">
        <v>3</v>
      </c>
      <c r="L1546">
        <v>3</v>
      </c>
      <c r="M1546">
        <v>3</v>
      </c>
      <c r="N1546">
        <v>5</v>
      </c>
      <c r="O1546" s="4" t="s">
        <v>10722</v>
      </c>
      <c r="P1546" t="s">
        <v>10723</v>
      </c>
      <c r="Q1546">
        <v>55.675939999999997</v>
      </c>
      <c r="R1546">
        <v>12.565530000000001</v>
      </c>
    </row>
    <row r="1547" spans="1:18">
      <c r="A1547">
        <v>40890.558900462966</v>
      </c>
      <c r="B1547" s="6" t="s">
        <v>6065</v>
      </c>
      <c r="C1547" s="7" t="s">
        <v>6082</v>
      </c>
      <c r="D1547" s="4">
        <v>4</v>
      </c>
      <c r="E1547" s="4">
        <v>4</v>
      </c>
      <c r="F1547">
        <v>4</v>
      </c>
      <c r="G1547">
        <v>4</v>
      </c>
      <c r="H1547">
        <v>5</v>
      </c>
      <c r="I1547">
        <v>3</v>
      </c>
      <c r="J1547">
        <v>4</v>
      </c>
      <c r="K1547">
        <v>4</v>
      </c>
      <c r="L1547">
        <v>5</v>
      </c>
      <c r="M1547">
        <v>3</v>
      </c>
      <c r="N1547">
        <v>3</v>
      </c>
      <c r="O1547" s="4" t="s">
        <v>10722</v>
      </c>
      <c r="P1547" t="s">
        <v>10723</v>
      </c>
      <c r="Q1547">
        <v>55.675939999999997</v>
      </c>
      <c r="R1547">
        <v>12.565530000000001</v>
      </c>
    </row>
    <row r="1548" spans="1:18">
      <c r="A1548">
        <v>40890.559733796297</v>
      </c>
      <c r="B1548" s="6" t="s">
        <v>6065</v>
      </c>
      <c r="C1548" s="7" t="s">
        <v>6083</v>
      </c>
      <c r="D1548" s="4">
        <v>4</v>
      </c>
      <c r="E1548" s="4">
        <v>3</v>
      </c>
      <c r="F1548">
        <v>3</v>
      </c>
      <c r="G1548">
        <v>2</v>
      </c>
      <c r="H1548">
        <v>3</v>
      </c>
      <c r="I1548">
        <v>4</v>
      </c>
      <c r="J1548">
        <v>3</v>
      </c>
      <c r="K1548">
        <v>2</v>
      </c>
      <c r="L1548">
        <v>4</v>
      </c>
      <c r="M1548">
        <v>2</v>
      </c>
      <c r="N1548">
        <v>4</v>
      </c>
      <c r="O1548" s="4" t="s">
        <v>10722</v>
      </c>
      <c r="P1548" t="s">
        <v>10723</v>
      </c>
      <c r="Q1548">
        <v>55.675939999999997</v>
      </c>
      <c r="R1548">
        <v>12.565530000000001</v>
      </c>
    </row>
    <row r="1549" spans="1:18">
      <c r="A1549">
        <v>40890.561493055553</v>
      </c>
      <c r="B1549" s="6" t="s">
        <v>6065</v>
      </c>
      <c r="C1549" s="7" t="s">
        <v>6084</v>
      </c>
      <c r="D1549" s="4">
        <v>4</v>
      </c>
      <c r="E1549" s="4">
        <v>4</v>
      </c>
      <c r="F1549">
        <v>4</v>
      </c>
      <c r="G1549">
        <v>3</v>
      </c>
      <c r="H1549">
        <v>5</v>
      </c>
      <c r="I1549">
        <v>3</v>
      </c>
      <c r="J1549">
        <v>3</v>
      </c>
      <c r="K1549">
        <v>4</v>
      </c>
      <c r="L1549">
        <v>5</v>
      </c>
      <c r="M1549">
        <v>5</v>
      </c>
      <c r="N1549">
        <v>5</v>
      </c>
      <c r="O1549" s="4" t="s">
        <v>10722</v>
      </c>
      <c r="P1549" t="s">
        <v>10723</v>
      </c>
      <c r="Q1549">
        <v>55.675939999999997</v>
      </c>
      <c r="R1549">
        <v>12.565530000000001</v>
      </c>
    </row>
    <row r="1550" spans="1:18">
      <c r="A1550">
        <v>40890.565370370372</v>
      </c>
      <c r="B1550" s="6" t="s">
        <v>6065</v>
      </c>
      <c r="C1550" s="7" t="s">
        <v>6085</v>
      </c>
      <c r="D1550" s="4">
        <v>4</v>
      </c>
      <c r="E1550" s="4">
        <v>5</v>
      </c>
      <c r="F1550">
        <v>4</v>
      </c>
      <c r="G1550">
        <v>3</v>
      </c>
      <c r="H1550">
        <v>3</v>
      </c>
      <c r="I1550">
        <v>2</v>
      </c>
      <c r="J1550">
        <v>4</v>
      </c>
      <c r="K1550">
        <v>2</v>
      </c>
      <c r="L1550">
        <v>2</v>
      </c>
      <c r="M1550">
        <v>2</v>
      </c>
      <c r="N1550">
        <v>3</v>
      </c>
      <c r="O1550" s="4" t="s">
        <v>10722</v>
      </c>
      <c r="P1550" t="s">
        <v>10723</v>
      </c>
      <c r="Q1550">
        <v>55.675939999999997</v>
      </c>
      <c r="R1550">
        <v>12.565530000000001</v>
      </c>
    </row>
    <row r="1551" spans="1:18">
      <c r="A1551">
        <v>40890.720567129632</v>
      </c>
      <c r="B1551" s="6" t="s">
        <v>6065</v>
      </c>
      <c r="C1551" s="7" t="s">
        <v>5907</v>
      </c>
      <c r="D1551" s="4">
        <v>4</v>
      </c>
      <c r="E1551" s="4">
        <v>3</v>
      </c>
      <c r="F1551">
        <v>4</v>
      </c>
      <c r="G1551">
        <v>4</v>
      </c>
      <c r="H1551">
        <v>5</v>
      </c>
      <c r="I1551">
        <v>5</v>
      </c>
      <c r="J1551">
        <v>3</v>
      </c>
      <c r="K1551">
        <v>5</v>
      </c>
      <c r="L1551">
        <v>5</v>
      </c>
      <c r="M1551">
        <v>4</v>
      </c>
      <c r="N1551">
        <v>4</v>
      </c>
      <c r="O1551" s="4" t="s">
        <v>10618</v>
      </c>
      <c r="P1551" t="s">
        <v>10643</v>
      </c>
      <c r="Q1551">
        <v>40.833329999999997</v>
      </c>
      <c r="R1551">
        <v>14.25</v>
      </c>
    </row>
    <row r="1552" spans="1:18">
      <c r="A1552">
        <v>40890.782870370371</v>
      </c>
      <c r="B1552" s="6" t="s">
        <v>6065</v>
      </c>
      <c r="C1552" s="7" t="s">
        <v>6086</v>
      </c>
      <c r="D1552" s="4">
        <v>4</v>
      </c>
      <c r="E1552" s="4">
        <v>5</v>
      </c>
      <c r="F1552">
        <v>5</v>
      </c>
      <c r="G1552">
        <v>5</v>
      </c>
      <c r="H1552">
        <v>5</v>
      </c>
      <c r="I1552">
        <v>5</v>
      </c>
      <c r="J1552">
        <v>5</v>
      </c>
      <c r="K1552">
        <v>5</v>
      </c>
      <c r="L1552">
        <v>1</v>
      </c>
      <c r="M1552">
        <v>5</v>
      </c>
      <c r="N1552">
        <v>5</v>
      </c>
      <c r="O1552" s="4" t="s">
        <v>10614</v>
      </c>
      <c r="P1552" t="s">
        <v>10631</v>
      </c>
      <c r="Q1552">
        <v>29.763280000000002</v>
      </c>
      <c r="R1552">
        <v>-95.36327</v>
      </c>
    </row>
    <row r="1553" spans="1:18">
      <c r="A1553">
        <v>40890.791527777779</v>
      </c>
      <c r="B1553" s="6" t="s">
        <v>6065</v>
      </c>
      <c r="C1553" s="7" t="s">
        <v>6087</v>
      </c>
      <c r="D1553" s="4">
        <v>4</v>
      </c>
      <c r="E1553" s="4">
        <v>2</v>
      </c>
      <c r="F1553">
        <v>4</v>
      </c>
      <c r="G1553">
        <v>4</v>
      </c>
      <c r="H1553">
        <v>5</v>
      </c>
      <c r="I1553">
        <v>5</v>
      </c>
      <c r="J1553">
        <v>3</v>
      </c>
      <c r="K1553">
        <v>5</v>
      </c>
      <c r="L1553">
        <v>5</v>
      </c>
      <c r="M1553">
        <v>4</v>
      </c>
      <c r="N1553">
        <v>4</v>
      </c>
      <c r="O1553" s="4" t="s">
        <v>10629</v>
      </c>
      <c r="P1553" t="s">
        <v>10881</v>
      </c>
      <c r="Q1553">
        <v>37.38241</v>
      </c>
      <c r="R1553">
        <v>-5.9761300000000004</v>
      </c>
    </row>
    <row r="1554" spans="1:18">
      <c r="A1554">
        <v>40890.805439814816</v>
      </c>
      <c r="B1554" s="6" t="s">
        <v>6065</v>
      </c>
      <c r="C1554" s="7" t="s">
        <v>6088</v>
      </c>
      <c r="D1554" s="4">
        <v>3</v>
      </c>
      <c r="E1554" s="4">
        <v>5</v>
      </c>
      <c r="F1554">
        <v>5</v>
      </c>
      <c r="G1554">
        <v>1</v>
      </c>
      <c r="H1554">
        <v>5</v>
      </c>
      <c r="I1554">
        <v>5</v>
      </c>
      <c r="J1554">
        <v>1</v>
      </c>
      <c r="K1554">
        <v>4</v>
      </c>
      <c r="L1554">
        <v>5</v>
      </c>
      <c r="M1554">
        <v>3</v>
      </c>
      <c r="N1554">
        <v>5</v>
      </c>
      <c r="O1554" s="4" t="s">
        <v>10614</v>
      </c>
      <c r="P1554" t="s">
        <v>10636</v>
      </c>
      <c r="Q1554">
        <v>40.714269999999999</v>
      </c>
      <c r="R1554">
        <v>-74.005970000000005</v>
      </c>
    </row>
    <row r="1555" spans="1:18">
      <c r="A1555">
        <v>40889.177881944444</v>
      </c>
      <c r="B1555" s="6" t="s">
        <v>6089</v>
      </c>
      <c r="C1555" s="7" t="s">
        <v>6090</v>
      </c>
      <c r="D1555" s="4">
        <v>5</v>
      </c>
      <c r="E1555" s="4">
        <v>4</v>
      </c>
      <c r="F1555">
        <v>4</v>
      </c>
      <c r="G1555">
        <v>1</v>
      </c>
      <c r="H1555">
        <v>5</v>
      </c>
      <c r="I1555">
        <v>5</v>
      </c>
      <c r="J1555">
        <v>4</v>
      </c>
      <c r="K1555">
        <v>5</v>
      </c>
      <c r="L1555">
        <v>4</v>
      </c>
      <c r="M1555">
        <v>5</v>
      </c>
      <c r="N1555">
        <v>4</v>
      </c>
      <c r="O1555" s="4" t="s">
        <v>10614</v>
      </c>
      <c r="P1555" t="s">
        <v>10640</v>
      </c>
      <c r="Q1555">
        <v>34.052230000000002</v>
      </c>
      <c r="R1555">
        <v>-118.24368</v>
      </c>
    </row>
    <row r="1556" spans="1:18">
      <c r="A1556">
        <v>40889.7966087963</v>
      </c>
      <c r="B1556" s="6" t="s">
        <v>6089</v>
      </c>
      <c r="C1556" s="7" t="s">
        <v>6091</v>
      </c>
      <c r="D1556" s="4">
        <v>3</v>
      </c>
      <c r="E1556" s="4">
        <v>3</v>
      </c>
      <c r="F1556">
        <v>5</v>
      </c>
      <c r="G1556">
        <v>4</v>
      </c>
      <c r="H1556">
        <v>5</v>
      </c>
      <c r="I1556">
        <v>5</v>
      </c>
      <c r="J1556">
        <v>4</v>
      </c>
      <c r="K1556">
        <v>4</v>
      </c>
      <c r="L1556">
        <v>4</v>
      </c>
      <c r="M1556">
        <v>5</v>
      </c>
      <c r="N1556">
        <v>3</v>
      </c>
      <c r="O1556" s="4" t="s">
        <v>10614</v>
      </c>
      <c r="P1556" t="s">
        <v>10640</v>
      </c>
      <c r="Q1556">
        <v>34.052230000000002</v>
      </c>
      <c r="R1556">
        <v>-118.24368</v>
      </c>
    </row>
    <row r="1557" spans="1:18">
      <c r="A1557">
        <v>40889.240995370368</v>
      </c>
      <c r="B1557" s="6" t="s">
        <v>6089</v>
      </c>
      <c r="C1557" s="7" t="s">
        <v>6092</v>
      </c>
      <c r="D1557" s="4">
        <v>3</v>
      </c>
      <c r="E1557" s="4">
        <v>4</v>
      </c>
      <c r="F1557">
        <v>5</v>
      </c>
      <c r="G1557">
        <v>3</v>
      </c>
      <c r="H1557">
        <v>5</v>
      </c>
      <c r="I1557">
        <v>4</v>
      </c>
      <c r="J1557">
        <v>5</v>
      </c>
      <c r="K1557">
        <v>4</v>
      </c>
      <c r="L1557">
        <v>5</v>
      </c>
      <c r="M1557">
        <v>5</v>
      </c>
      <c r="N1557">
        <v>4</v>
      </c>
      <c r="O1557" s="4" t="s">
        <v>10614</v>
      </c>
      <c r="P1557" t="s">
        <v>10640</v>
      </c>
      <c r="Q1557">
        <v>34.052230000000002</v>
      </c>
      <c r="R1557">
        <v>-118.24368</v>
      </c>
    </row>
    <row r="1558" spans="1:18">
      <c r="A1558">
        <v>40889.306226851855</v>
      </c>
      <c r="B1558" s="6" t="s">
        <v>6089</v>
      </c>
      <c r="C1558" s="7" t="s">
        <v>6093</v>
      </c>
      <c r="D1558" s="4">
        <v>1</v>
      </c>
      <c r="E1558" s="4">
        <v>1</v>
      </c>
      <c r="F1558">
        <v>1</v>
      </c>
      <c r="G1558">
        <v>1</v>
      </c>
      <c r="H1558">
        <v>1</v>
      </c>
      <c r="I1558">
        <v>1</v>
      </c>
      <c r="J1558">
        <v>1</v>
      </c>
      <c r="K1558">
        <v>1</v>
      </c>
      <c r="L1558">
        <v>1</v>
      </c>
      <c r="M1558">
        <v>1</v>
      </c>
      <c r="N1558">
        <v>1</v>
      </c>
      <c r="O1558" s="4" t="s">
        <v>10648</v>
      </c>
      <c r="P1558" t="s">
        <v>10933</v>
      </c>
      <c r="Q1558">
        <v>43.064169999999997</v>
      </c>
      <c r="R1558">
        <v>141.34693999999999</v>
      </c>
    </row>
    <row r="1559" spans="1:18">
      <c r="A1559">
        <v>40889.32439814815</v>
      </c>
      <c r="B1559" s="6" t="s">
        <v>6089</v>
      </c>
      <c r="C1559" s="7" t="s">
        <v>6094</v>
      </c>
      <c r="D1559" s="4">
        <v>4</v>
      </c>
      <c r="E1559" s="4">
        <v>4</v>
      </c>
      <c r="F1559">
        <v>4</v>
      </c>
      <c r="G1559">
        <v>5</v>
      </c>
      <c r="H1559">
        <v>5</v>
      </c>
      <c r="I1559">
        <v>5</v>
      </c>
      <c r="J1559">
        <v>3</v>
      </c>
      <c r="K1559">
        <v>5</v>
      </c>
      <c r="L1559">
        <v>5</v>
      </c>
      <c r="M1559">
        <v>5</v>
      </c>
      <c r="N1559">
        <v>4</v>
      </c>
      <c r="O1559" s="4" t="s">
        <v>10614</v>
      </c>
      <c r="P1559" t="s">
        <v>10640</v>
      </c>
      <c r="Q1559">
        <v>34.052230000000002</v>
      </c>
      <c r="R1559">
        <v>-118.24368</v>
      </c>
    </row>
    <row r="1560" spans="1:18">
      <c r="A1560">
        <v>40889.725972222222</v>
      </c>
      <c r="B1560" s="6" t="s">
        <v>6089</v>
      </c>
      <c r="C1560" s="7" t="s">
        <v>5385</v>
      </c>
      <c r="D1560" s="4">
        <v>1</v>
      </c>
      <c r="E1560" s="4">
        <v>1</v>
      </c>
      <c r="F1560">
        <v>1</v>
      </c>
      <c r="G1560">
        <v>3</v>
      </c>
      <c r="H1560">
        <v>5</v>
      </c>
      <c r="I1560">
        <v>5</v>
      </c>
      <c r="J1560">
        <v>1</v>
      </c>
      <c r="K1560">
        <v>3</v>
      </c>
      <c r="L1560">
        <v>3</v>
      </c>
      <c r="M1560">
        <v>1</v>
      </c>
      <c r="N1560">
        <v>1</v>
      </c>
      <c r="O1560" s="4" t="s">
        <v>10604</v>
      </c>
      <c r="P1560" t="s">
        <v>10605</v>
      </c>
      <c r="Q1560">
        <v>48.853409999999997</v>
      </c>
      <c r="R1560">
        <v>2.3488000000000002</v>
      </c>
    </row>
    <row r="1561" spans="1:18">
      <c r="A1561">
        <v>40889.785300925927</v>
      </c>
      <c r="B1561" s="6" t="s">
        <v>6089</v>
      </c>
      <c r="C1561" s="7" t="s">
        <v>6095</v>
      </c>
      <c r="D1561" s="4">
        <v>4</v>
      </c>
      <c r="E1561" s="4">
        <v>3</v>
      </c>
      <c r="F1561">
        <v>4</v>
      </c>
      <c r="G1561">
        <v>5</v>
      </c>
      <c r="H1561">
        <v>5</v>
      </c>
      <c r="I1561">
        <v>5</v>
      </c>
      <c r="J1561">
        <v>4</v>
      </c>
      <c r="K1561">
        <v>5</v>
      </c>
      <c r="L1561">
        <v>4</v>
      </c>
      <c r="M1561">
        <v>5</v>
      </c>
      <c r="N1561">
        <v>5</v>
      </c>
      <c r="O1561" s="4" t="s">
        <v>10618</v>
      </c>
      <c r="P1561" t="s">
        <v>10770</v>
      </c>
      <c r="Q1561">
        <v>38.115819999999999</v>
      </c>
      <c r="R1561">
        <v>13.35976</v>
      </c>
    </row>
    <row r="1562" spans="1:18">
      <c r="A1562">
        <v>40889.483634259261</v>
      </c>
      <c r="B1562" s="6" t="s">
        <v>6089</v>
      </c>
      <c r="C1562" s="7" t="s">
        <v>6096</v>
      </c>
      <c r="D1562" s="4">
        <v>1</v>
      </c>
      <c r="E1562" s="4">
        <v>1</v>
      </c>
      <c r="F1562">
        <v>2</v>
      </c>
      <c r="G1562">
        <v>1</v>
      </c>
      <c r="H1562">
        <v>3</v>
      </c>
      <c r="I1562">
        <v>1</v>
      </c>
      <c r="J1562">
        <v>1</v>
      </c>
      <c r="K1562">
        <v>2</v>
      </c>
      <c r="L1562">
        <v>2</v>
      </c>
      <c r="M1562">
        <v>1</v>
      </c>
      <c r="N1562">
        <v>1</v>
      </c>
      <c r="O1562" s="4" t="s">
        <v>10618</v>
      </c>
      <c r="P1562" t="s">
        <v>10770</v>
      </c>
      <c r="Q1562">
        <v>38.115819999999999</v>
      </c>
      <c r="R1562">
        <v>13.35976</v>
      </c>
    </row>
    <row r="1563" spans="1:18">
      <c r="A1563">
        <v>40889.487800925926</v>
      </c>
      <c r="B1563" s="6" t="s">
        <v>6089</v>
      </c>
      <c r="C1563" s="7" t="s">
        <v>6097</v>
      </c>
      <c r="D1563" s="4">
        <v>1</v>
      </c>
      <c r="E1563" s="4">
        <v>1</v>
      </c>
      <c r="F1563">
        <v>1</v>
      </c>
      <c r="G1563">
        <v>4</v>
      </c>
      <c r="H1563">
        <v>1</v>
      </c>
      <c r="I1563">
        <v>5</v>
      </c>
      <c r="J1563">
        <v>1</v>
      </c>
      <c r="K1563">
        <v>4</v>
      </c>
      <c r="L1563">
        <v>1</v>
      </c>
      <c r="M1563">
        <v>5</v>
      </c>
      <c r="N1563">
        <v>1</v>
      </c>
      <c r="O1563" s="4" t="s">
        <v>10670</v>
      </c>
      <c r="P1563" t="s">
        <v>10671</v>
      </c>
      <c r="Q1563">
        <v>25.04776</v>
      </c>
      <c r="R1563">
        <v>121.53185000000001</v>
      </c>
    </row>
    <row r="1564" spans="1:18">
      <c r="A1564">
        <v>40889.48841435185</v>
      </c>
      <c r="B1564" s="6" t="s">
        <v>6089</v>
      </c>
      <c r="C1564" s="7" t="s">
        <v>6098</v>
      </c>
      <c r="D1564" s="4">
        <v>4</v>
      </c>
      <c r="E1564" s="4">
        <v>2</v>
      </c>
      <c r="F1564">
        <v>4</v>
      </c>
      <c r="G1564">
        <v>5</v>
      </c>
      <c r="H1564">
        <v>4</v>
      </c>
      <c r="I1564">
        <v>4</v>
      </c>
      <c r="J1564">
        <v>3</v>
      </c>
      <c r="K1564">
        <v>4</v>
      </c>
      <c r="L1564">
        <v>5</v>
      </c>
      <c r="M1564">
        <v>4</v>
      </c>
      <c r="N1564">
        <v>4</v>
      </c>
      <c r="O1564" s="4" t="s">
        <v>10598</v>
      </c>
      <c r="P1564" t="s">
        <v>10599</v>
      </c>
      <c r="Q1564">
        <v>53.55</v>
      </c>
      <c r="R1564">
        <v>10</v>
      </c>
    </row>
    <row r="1565" spans="1:18">
      <c r="A1565">
        <v>40889.490428240744</v>
      </c>
      <c r="B1565" s="6" t="s">
        <v>6089</v>
      </c>
      <c r="C1565" s="7" t="s">
        <v>6099</v>
      </c>
      <c r="D1565" s="4">
        <v>3</v>
      </c>
      <c r="E1565" s="4">
        <v>3</v>
      </c>
      <c r="F1565">
        <v>4</v>
      </c>
      <c r="G1565">
        <v>4</v>
      </c>
      <c r="H1565">
        <v>5</v>
      </c>
      <c r="I1565">
        <v>4</v>
      </c>
      <c r="J1565">
        <v>3</v>
      </c>
      <c r="K1565">
        <v>4</v>
      </c>
      <c r="L1565">
        <v>3</v>
      </c>
      <c r="M1565">
        <v>3</v>
      </c>
      <c r="N1565">
        <v>3</v>
      </c>
      <c r="O1565" s="4" t="s">
        <v>10618</v>
      </c>
      <c r="P1565" t="s">
        <v>10619</v>
      </c>
      <c r="Q1565">
        <v>41.894739999999999</v>
      </c>
      <c r="R1565">
        <v>12.4839</v>
      </c>
    </row>
    <row r="1566" spans="1:18">
      <c r="A1566">
        <v>40889.679363425923</v>
      </c>
      <c r="B1566" s="6" t="s">
        <v>6089</v>
      </c>
      <c r="C1566" s="7" t="s">
        <v>6100</v>
      </c>
      <c r="D1566" s="4">
        <v>5</v>
      </c>
      <c r="E1566" s="4">
        <v>4</v>
      </c>
      <c r="F1566">
        <v>5</v>
      </c>
      <c r="G1566">
        <v>4</v>
      </c>
      <c r="H1566">
        <v>4</v>
      </c>
      <c r="I1566">
        <v>4</v>
      </c>
      <c r="J1566">
        <v>1</v>
      </c>
      <c r="K1566">
        <v>5</v>
      </c>
      <c r="L1566">
        <v>4</v>
      </c>
      <c r="M1566">
        <v>2</v>
      </c>
      <c r="N1566">
        <v>4</v>
      </c>
      <c r="O1566" s="4" t="s">
        <v>10618</v>
      </c>
      <c r="P1566" t="s">
        <v>10619</v>
      </c>
      <c r="Q1566">
        <v>41.894739999999999</v>
      </c>
      <c r="R1566">
        <v>12.4839</v>
      </c>
    </row>
    <row r="1567" spans="1:18">
      <c r="A1567">
        <v>40889.612280092595</v>
      </c>
      <c r="B1567" s="6" t="s">
        <v>6089</v>
      </c>
      <c r="C1567" s="7" t="s">
        <v>4486</v>
      </c>
      <c r="D1567" s="4">
        <v>2</v>
      </c>
      <c r="E1567" s="4">
        <v>2</v>
      </c>
      <c r="F1567">
        <v>1</v>
      </c>
      <c r="G1567">
        <v>2</v>
      </c>
      <c r="H1567">
        <v>2</v>
      </c>
      <c r="I1567">
        <v>2</v>
      </c>
      <c r="J1567">
        <v>1</v>
      </c>
      <c r="K1567">
        <v>2</v>
      </c>
      <c r="L1567">
        <v>3</v>
      </c>
      <c r="M1567">
        <v>2</v>
      </c>
      <c r="N1567">
        <v>2</v>
      </c>
      <c r="O1567" s="4" t="s">
        <v>10618</v>
      </c>
      <c r="P1567" t="s">
        <v>10667</v>
      </c>
      <c r="Q1567">
        <v>45.070489999999999</v>
      </c>
      <c r="R1567">
        <v>7.68682</v>
      </c>
    </row>
    <row r="1568" spans="1:18">
      <c r="A1568">
        <v>40889.517488425925</v>
      </c>
      <c r="B1568" s="6" t="s">
        <v>6089</v>
      </c>
      <c r="C1568" s="7" t="s">
        <v>6101</v>
      </c>
      <c r="D1568" s="4">
        <v>4</v>
      </c>
      <c r="E1568" s="4">
        <v>3</v>
      </c>
      <c r="F1568">
        <v>5</v>
      </c>
      <c r="G1568">
        <v>3</v>
      </c>
      <c r="H1568">
        <v>5</v>
      </c>
      <c r="I1568">
        <v>4</v>
      </c>
      <c r="J1568">
        <v>5</v>
      </c>
      <c r="K1568">
        <v>4</v>
      </c>
      <c r="L1568">
        <v>5</v>
      </c>
      <c r="M1568">
        <v>4</v>
      </c>
      <c r="N1568">
        <v>5</v>
      </c>
      <c r="O1568" s="4" t="s">
        <v>10618</v>
      </c>
      <c r="P1568" t="s">
        <v>10619</v>
      </c>
      <c r="Q1568">
        <v>41.894739999999999</v>
      </c>
      <c r="R1568">
        <v>12.4839</v>
      </c>
    </row>
    <row r="1569" spans="1:18">
      <c r="A1569">
        <v>40889.524537037039</v>
      </c>
      <c r="B1569" s="6" t="s">
        <v>6089</v>
      </c>
      <c r="C1569" s="7" t="s">
        <v>6102</v>
      </c>
      <c r="D1569" s="4">
        <v>2</v>
      </c>
      <c r="E1569" s="4">
        <v>4</v>
      </c>
      <c r="F1569">
        <v>5</v>
      </c>
      <c r="G1569">
        <v>4</v>
      </c>
      <c r="H1569">
        <v>3</v>
      </c>
      <c r="I1569">
        <v>3</v>
      </c>
      <c r="J1569">
        <v>3</v>
      </c>
      <c r="K1569">
        <v>5</v>
      </c>
      <c r="L1569">
        <v>5</v>
      </c>
      <c r="M1569">
        <v>4</v>
      </c>
      <c r="N1569">
        <v>3</v>
      </c>
      <c r="O1569" s="4" t="s">
        <v>10618</v>
      </c>
      <c r="P1569" t="s">
        <v>10619</v>
      </c>
      <c r="Q1569">
        <v>41.894739999999999</v>
      </c>
      <c r="R1569">
        <v>12.4839</v>
      </c>
    </row>
    <row r="1570" spans="1:18">
      <c r="A1570">
        <v>40889.528773148151</v>
      </c>
      <c r="B1570" s="6" t="s">
        <v>6089</v>
      </c>
      <c r="C1570" s="7" t="s">
        <v>6103</v>
      </c>
      <c r="D1570" s="4">
        <v>4</v>
      </c>
      <c r="E1570" s="4">
        <v>3</v>
      </c>
      <c r="F1570">
        <v>3</v>
      </c>
      <c r="G1570">
        <v>4</v>
      </c>
      <c r="H1570">
        <v>3</v>
      </c>
      <c r="I1570">
        <v>2</v>
      </c>
      <c r="J1570">
        <v>3</v>
      </c>
      <c r="K1570">
        <v>5</v>
      </c>
      <c r="L1570">
        <v>5</v>
      </c>
      <c r="M1570">
        <v>4</v>
      </c>
      <c r="N1570">
        <v>5</v>
      </c>
      <c r="O1570" s="4" t="s">
        <v>10622</v>
      </c>
      <c r="P1570" t="s">
        <v>10672</v>
      </c>
      <c r="Q1570">
        <v>47.558399999999999</v>
      </c>
      <c r="R1570">
        <v>7.5732699999999999</v>
      </c>
    </row>
    <row r="1571" spans="1:18">
      <c r="A1571">
        <v>40889.560474537036</v>
      </c>
      <c r="B1571" s="6" t="s">
        <v>6089</v>
      </c>
      <c r="C1571" s="7" t="s">
        <v>6104</v>
      </c>
      <c r="D1571" s="4">
        <v>4</v>
      </c>
      <c r="E1571" s="4">
        <v>3</v>
      </c>
      <c r="F1571">
        <v>3</v>
      </c>
      <c r="G1571">
        <v>2</v>
      </c>
      <c r="H1571">
        <v>5</v>
      </c>
      <c r="I1571">
        <v>4</v>
      </c>
      <c r="J1571">
        <v>4</v>
      </c>
      <c r="K1571">
        <v>4</v>
      </c>
      <c r="L1571">
        <v>3</v>
      </c>
      <c r="M1571">
        <v>3</v>
      </c>
      <c r="N1571">
        <v>3</v>
      </c>
      <c r="O1571" s="4" t="s">
        <v>10604</v>
      </c>
      <c r="P1571" t="s">
        <v>10605</v>
      </c>
      <c r="Q1571">
        <v>48.853409999999997</v>
      </c>
      <c r="R1571">
        <v>2.3488000000000002</v>
      </c>
    </row>
    <row r="1572" spans="1:18">
      <c r="A1572">
        <v>40889.598668981482</v>
      </c>
      <c r="B1572" s="6" t="s">
        <v>6089</v>
      </c>
      <c r="C1572" s="7" t="s">
        <v>6105</v>
      </c>
      <c r="D1572" s="4">
        <v>1</v>
      </c>
      <c r="E1572" s="4">
        <v>1</v>
      </c>
      <c r="F1572">
        <v>1</v>
      </c>
      <c r="G1572">
        <v>1</v>
      </c>
      <c r="H1572">
        <v>1</v>
      </c>
      <c r="I1572">
        <v>1</v>
      </c>
      <c r="J1572">
        <v>1</v>
      </c>
      <c r="K1572">
        <v>1</v>
      </c>
      <c r="L1572">
        <v>1</v>
      </c>
      <c r="M1572">
        <v>1</v>
      </c>
      <c r="N1572">
        <v>1</v>
      </c>
      <c r="O1572" s="4" t="s">
        <v>10618</v>
      </c>
      <c r="P1572" t="s">
        <v>10643</v>
      </c>
      <c r="Q1572">
        <v>40.833329999999997</v>
      </c>
      <c r="R1572">
        <v>14.25</v>
      </c>
    </row>
    <row r="1573" spans="1:18">
      <c r="A1573">
        <v>40889.647812499999</v>
      </c>
      <c r="B1573" s="6" t="s">
        <v>6089</v>
      </c>
      <c r="C1573" s="7" t="s">
        <v>6106</v>
      </c>
      <c r="D1573" s="4">
        <v>5</v>
      </c>
      <c r="E1573" s="4">
        <v>3</v>
      </c>
      <c r="F1573">
        <v>4</v>
      </c>
      <c r="G1573">
        <v>5</v>
      </c>
      <c r="H1573">
        <v>5</v>
      </c>
      <c r="I1573">
        <v>4</v>
      </c>
      <c r="J1573">
        <v>1</v>
      </c>
      <c r="K1573">
        <v>5</v>
      </c>
      <c r="L1573">
        <v>4</v>
      </c>
      <c r="M1573">
        <v>3</v>
      </c>
      <c r="N1573">
        <v>4</v>
      </c>
      <c r="O1573" s="4" t="s">
        <v>10618</v>
      </c>
      <c r="P1573" t="s">
        <v>10770</v>
      </c>
      <c r="Q1573">
        <v>38.115819999999999</v>
      </c>
      <c r="R1573">
        <v>13.35976</v>
      </c>
    </row>
    <row r="1574" spans="1:18">
      <c r="A1574">
        <v>40889.702766203707</v>
      </c>
      <c r="B1574" s="6" t="s">
        <v>6089</v>
      </c>
      <c r="C1574" s="7" t="s">
        <v>6107</v>
      </c>
      <c r="D1574" s="4">
        <v>4</v>
      </c>
      <c r="E1574" s="4">
        <v>4</v>
      </c>
      <c r="F1574">
        <v>5</v>
      </c>
      <c r="G1574">
        <v>4</v>
      </c>
      <c r="H1574">
        <v>4</v>
      </c>
      <c r="I1574">
        <v>5</v>
      </c>
      <c r="J1574">
        <v>5</v>
      </c>
      <c r="K1574">
        <v>5</v>
      </c>
      <c r="L1574">
        <v>5</v>
      </c>
      <c r="M1574">
        <v>5</v>
      </c>
      <c r="N1574">
        <v>5</v>
      </c>
      <c r="O1574" s="4" t="s">
        <v>10607</v>
      </c>
      <c r="P1574" t="s">
        <v>10608</v>
      </c>
      <c r="Q1574">
        <v>45.508839999999999</v>
      </c>
      <c r="R1574">
        <v>-73.587810000000005</v>
      </c>
    </row>
    <row r="1575" spans="1:18">
      <c r="A1575">
        <v>40889.542361111111</v>
      </c>
      <c r="B1575" s="6" t="s">
        <v>6089</v>
      </c>
      <c r="C1575" s="7" t="s">
        <v>4893</v>
      </c>
      <c r="D1575" s="4">
        <v>2</v>
      </c>
      <c r="E1575" s="4">
        <v>3</v>
      </c>
      <c r="F1575">
        <v>2</v>
      </c>
      <c r="G1575">
        <v>2</v>
      </c>
      <c r="H1575">
        <v>3</v>
      </c>
      <c r="I1575">
        <v>5</v>
      </c>
      <c r="J1575">
        <v>4</v>
      </c>
      <c r="K1575">
        <v>5</v>
      </c>
      <c r="L1575">
        <v>3</v>
      </c>
      <c r="M1575">
        <v>3</v>
      </c>
      <c r="N1575">
        <v>3</v>
      </c>
      <c r="O1575" s="4" t="s">
        <v>10618</v>
      </c>
      <c r="P1575" t="s">
        <v>10667</v>
      </c>
      <c r="Q1575">
        <v>45.070489999999999</v>
      </c>
      <c r="R1575">
        <v>7.68682</v>
      </c>
    </row>
    <row r="1576" spans="1:18">
      <c r="A1576">
        <v>40889.830034722225</v>
      </c>
      <c r="B1576" s="6" t="s">
        <v>6089</v>
      </c>
      <c r="C1576" s="7" t="s">
        <v>6108</v>
      </c>
      <c r="D1576" s="4">
        <v>5</v>
      </c>
      <c r="E1576" s="4">
        <v>4</v>
      </c>
      <c r="F1576">
        <v>5</v>
      </c>
      <c r="G1576">
        <v>3</v>
      </c>
      <c r="H1576">
        <v>5</v>
      </c>
      <c r="I1576">
        <v>4</v>
      </c>
      <c r="J1576">
        <v>3</v>
      </c>
      <c r="K1576">
        <v>5</v>
      </c>
      <c r="L1576">
        <v>4</v>
      </c>
      <c r="M1576">
        <v>5</v>
      </c>
      <c r="N1576">
        <v>3</v>
      </c>
      <c r="O1576" s="4" t="s">
        <v>10634</v>
      </c>
      <c r="P1576" t="s">
        <v>10635</v>
      </c>
      <c r="Q1576">
        <v>38.753819999999997</v>
      </c>
      <c r="R1576">
        <v>-9.2308299999999992</v>
      </c>
    </row>
    <row r="1577" spans="1:18">
      <c r="A1577">
        <v>40889.767638888887</v>
      </c>
      <c r="B1577" s="6" t="s">
        <v>6089</v>
      </c>
      <c r="C1577" s="7" t="s">
        <v>6109</v>
      </c>
      <c r="D1577" s="4">
        <v>5</v>
      </c>
      <c r="E1577" s="4">
        <v>5</v>
      </c>
      <c r="F1577">
        <v>5</v>
      </c>
      <c r="G1577">
        <v>3</v>
      </c>
      <c r="H1577">
        <v>5</v>
      </c>
      <c r="I1577">
        <v>5</v>
      </c>
      <c r="J1577">
        <v>5</v>
      </c>
      <c r="K1577">
        <v>5</v>
      </c>
      <c r="L1577">
        <v>4</v>
      </c>
      <c r="M1577">
        <v>4</v>
      </c>
      <c r="N1577">
        <v>4</v>
      </c>
      <c r="O1577" s="4" t="s">
        <v>10618</v>
      </c>
      <c r="P1577" t="s">
        <v>10619</v>
      </c>
      <c r="Q1577">
        <v>41.894739999999999</v>
      </c>
      <c r="R1577">
        <v>12.4839</v>
      </c>
    </row>
    <row r="1578" spans="1:18">
      <c r="A1578">
        <v>40889.912499999999</v>
      </c>
      <c r="B1578" s="6" t="s">
        <v>6089</v>
      </c>
      <c r="C1578" s="7" t="s">
        <v>6110</v>
      </c>
      <c r="D1578" s="4">
        <v>1</v>
      </c>
      <c r="E1578" s="4">
        <v>1</v>
      </c>
      <c r="F1578">
        <v>1</v>
      </c>
      <c r="G1578">
        <v>1</v>
      </c>
      <c r="H1578">
        <v>1</v>
      </c>
      <c r="I1578">
        <v>1</v>
      </c>
      <c r="J1578">
        <v>1</v>
      </c>
      <c r="K1578">
        <v>1</v>
      </c>
      <c r="L1578">
        <v>1</v>
      </c>
      <c r="M1578">
        <v>1</v>
      </c>
      <c r="N1578">
        <v>1</v>
      </c>
      <c r="O1578" s="4" t="s">
        <v>10620</v>
      </c>
      <c r="P1578" t="s">
        <v>10828</v>
      </c>
      <c r="Q1578">
        <v>52.48142</v>
      </c>
      <c r="R1578">
        <v>-1.8998299999999999</v>
      </c>
    </row>
    <row r="1579" spans="1:18">
      <c r="A1579">
        <v>40889.925798611112</v>
      </c>
      <c r="B1579" s="6" t="s">
        <v>6089</v>
      </c>
      <c r="C1579" s="7" t="s">
        <v>6111</v>
      </c>
      <c r="D1579" s="4">
        <v>4</v>
      </c>
      <c r="E1579" s="4">
        <v>4</v>
      </c>
      <c r="F1579">
        <v>3</v>
      </c>
      <c r="G1579">
        <v>4</v>
      </c>
      <c r="H1579">
        <v>5</v>
      </c>
      <c r="I1579">
        <v>2</v>
      </c>
      <c r="J1579">
        <v>5</v>
      </c>
      <c r="K1579">
        <v>5</v>
      </c>
      <c r="L1579">
        <v>5</v>
      </c>
      <c r="M1579">
        <v>4</v>
      </c>
      <c r="N1579">
        <v>2</v>
      </c>
      <c r="O1579" s="4" t="s">
        <v>10618</v>
      </c>
      <c r="P1579" t="s">
        <v>10619</v>
      </c>
      <c r="Q1579">
        <v>41.894739999999999</v>
      </c>
      <c r="R1579">
        <v>12.4839</v>
      </c>
    </row>
    <row r="1580" spans="1:18">
      <c r="A1580">
        <v>40888.112256944441</v>
      </c>
      <c r="B1580" s="6" t="s">
        <v>6112</v>
      </c>
      <c r="C1580" s="7" t="s">
        <v>6113</v>
      </c>
      <c r="D1580" s="4">
        <v>3</v>
      </c>
      <c r="E1580" s="4">
        <v>3</v>
      </c>
      <c r="F1580">
        <v>3</v>
      </c>
      <c r="G1580">
        <v>3</v>
      </c>
      <c r="H1580">
        <v>5</v>
      </c>
      <c r="I1580">
        <v>5</v>
      </c>
      <c r="J1580">
        <v>3</v>
      </c>
      <c r="K1580">
        <v>5</v>
      </c>
      <c r="L1580">
        <v>4</v>
      </c>
      <c r="M1580">
        <v>5</v>
      </c>
      <c r="N1580">
        <v>3</v>
      </c>
      <c r="O1580" s="4" t="s">
        <v>10614</v>
      </c>
      <c r="P1580" t="s">
        <v>10640</v>
      </c>
      <c r="Q1580">
        <v>34.052230000000002</v>
      </c>
      <c r="R1580">
        <v>-118.24368</v>
      </c>
    </row>
    <row r="1581" spans="1:18">
      <c r="A1581">
        <v>40888.220034722224</v>
      </c>
      <c r="B1581" s="6" t="s">
        <v>6112</v>
      </c>
      <c r="C1581" s="7" t="s">
        <v>6114</v>
      </c>
      <c r="D1581" s="4">
        <v>2</v>
      </c>
      <c r="E1581" s="4">
        <v>3</v>
      </c>
      <c r="F1581">
        <v>4</v>
      </c>
      <c r="G1581">
        <v>4</v>
      </c>
      <c r="H1581">
        <v>5</v>
      </c>
      <c r="I1581">
        <v>4</v>
      </c>
      <c r="J1581">
        <v>4</v>
      </c>
      <c r="K1581">
        <v>5</v>
      </c>
      <c r="L1581">
        <v>5</v>
      </c>
      <c r="M1581">
        <v>5</v>
      </c>
      <c r="N1581">
        <v>4</v>
      </c>
      <c r="O1581" s="4" t="s">
        <v>10659</v>
      </c>
      <c r="P1581" t="s">
        <v>10714</v>
      </c>
      <c r="Q1581">
        <v>22.56972</v>
      </c>
      <c r="R1581">
        <v>88.369720000000001</v>
      </c>
    </row>
    <row r="1582" spans="1:18">
      <c r="A1582">
        <v>40888.951967592591</v>
      </c>
      <c r="B1582" s="6" t="s">
        <v>6112</v>
      </c>
      <c r="C1582" s="7" t="s">
        <v>6115</v>
      </c>
      <c r="D1582" s="4">
        <v>4</v>
      </c>
      <c r="E1582" s="4">
        <v>2</v>
      </c>
      <c r="F1582">
        <v>4</v>
      </c>
      <c r="G1582">
        <v>5</v>
      </c>
      <c r="H1582">
        <v>5</v>
      </c>
      <c r="I1582">
        <v>3</v>
      </c>
      <c r="J1582">
        <v>2</v>
      </c>
      <c r="K1582">
        <v>4</v>
      </c>
      <c r="L1582">
        <v>5</v>
      </c>
      <c r="M1582">
        <v>5</v>
      </c>
      <c r="N1582">
        <v>5</v>
      </c>
      <c r="O1582" s="4" t="s">
        <v>10616</v>
      </c>
      <c r="P1582" t="s">
        <v>10617</v>
      </c>
      <c r="Q1582">
        <v>-43.533329999999999</v>
      </c>
      <c r="R1582">
        <v>172.63333</v>
      </c>
    </row>
    <row r="1583" spans="1:18">
      <c r="A1583">
        <v>40888.783888888887</v>
      </c>
      <c r="B1583" s="6" t="s">
        <v>6112</v>
      </c>
      <c r="C1583" s="7" t="s">
        <v>6116</v>
      </c>
      <c r="D1583" s="4">
        <v>1</v>
      </c>
      <c r="E1583" s="4">
        <v>3</v>
      </c>
      <c r="F1583">
        <v>5</v>
      </c>
      <c r="G1583">
        <v>1</v>
      </c>
      <c r="H1583">
        <v>5</v>
      </c>
      <c r="I1583">
        <v>5</v>
      </c>
      <c r="J1583">
        <v>5</v>
      </c>
      <c r="K1583">
        <v>5</v>
      </c>
      <c r="L1583">
        <v>5</v>
      </c>
      <c r="M1583">
        <v>5</v>
      </c>
      <c r="N1583">
        <v>5</v>
      </c>
      <c r="O1583" s="4" t="s">
        <v>10598</v>
      </c>
      <c r="P1583" t="s">
        <v>10661</v>
      </c>
      <c r="Q1583">
        <v>50.116669999999999</v>
      </c>
      <c r="R1583">
        <v>8.6833299999999998</v>
      </c>
    </row>
    <row r="1584" spans="1:18">
      <c r="A1584">
        <v>40888.531041666669</v>
      </c>
      <c r="B1584" s="6" t="s">
        <v>6112</v>
      </c>
      <c r="C1584" s="7" t="s">
        <v>6117</v>
      </c>
      <c r="D1584" s="4">
        <v>3</v>
      </c>
      <c r="E1584" s="4">
        <v>3</v>
      </c>
      <c r="F1584">
        <v>4</v>
      </c>
      <c r="G1584">
        <v>3</v>
      </c>
      <c r="H1584">
        <v>5</v>
      </c>
      <c r="I1584">
        <v>5</v>
      </c>
      <c r="J1584">
        <v>4</v>
      </c>
      <c r="K1584">
        <v>4</v>
      </c>
      <c r="L1584">
        <v>4</v>
      </c>
      <c r="M1584">
        <v>3</v>
      </c>
      <c r="N1584">
        <v>4</v>
      </c>
      <c r="O1584" s="4" t="s">
        <v>10604</v>
      </c>
      <c r="P1584" t="s">
        <v>10605</v>
      </c>
      <c r="Q1584">
        <v>48.853409999999997</v>
      </c>
      <c r="R1584">
        <v>2.3488000000000002</v>
      </c>
    </row>
    <row r="1585" spans="1:18">
      <c r="A1585">
        <v>40888.549432870372</v>
      </c>
      <c r="B1585" s="6" t="s">
        <v>6112</v>
      </c>
      <c r="C1585" s="7" t="s">
        <v>6118</v>
      </c>
      <c r="D1585" s="4">
        <v>1</v>
      </c>
      <c r="E1585" s="4">
        <v>1</v>
      </c>
      <c r="F1585">
        <v>1</v>
      </c>
      <c r="G1585">
        <v>1</v>
      </c>
      <c r="H1585">
        <v>1</v>
      </c>
      <c r="I1585">
        <v>1</v>
      </c>
      <c r="J1585">
        <v>1</v>
      </c>
      <c r="K1585">
        <v>1</v>
      </c>
      <c r="L1585">
        <v>1</v>
      </c>
      <c r="M1585">
        <v>1</v>
      </c>
      <c r="N1585">
        <v>1</v>
      </c>
      <c r="O1585" s="4" t="s">
        <v>10604</v>
      </c>
      <c r="P1585" t="s">
        <v>10605</v>
      </c>
      <c r="Q1585">
        <v>48.853409999999997</v>
      </c>
      <c r="R1585">
        <v>2.3488000000000002</v>
      </c>
    </row>
    <row r="1586" spans="1:18">
      <c r="A1586">
        <v>40888.765625</v>
      </c>
      <c r="B1586" s="6" t="s">
        <v>6112</v>
      </c>
      <c r="C1586" s="7" t="s">
        <v>6119</v>
      </c>
      <c r="D1586" s="4">
        <v>5</v>
      </c>
      <c r="E1586" s="4">
        <v>0</v>
      </c>
      <c r="F1586">
        <v>5</v>
      </c>
      <c r="G1586">
        <v>0</v>
      </c>
      <c r="H1586">
        <v>5</v>
      </c>
      <c r="I1586">
        <v>0</v>
      </c>
      <c r="J1586">
        <v>0</v>
      </c>
      <c r="K1586">
        <v>0</v>
      </c>
      <c r="L1586">
        <v>0</v>
      </c>
      <c r="M1586">
        <v>0</v>
      </c>
      <c r="N1586">
        <v>0</v>
      </c>
      <c r="O1586" s="4" t="s">
        <v>10604</v>
      </c>
      <c r="P1586" t="s">
        <v>10605</v>
      </c>
      <c r="Q1586">
        <v>48.853409999999997</v>
      </c>
      <c r="R1586">
        <v>2.3488000000000002</v>
      </c>
    </row>
    <row r="1587" spans="1:18">
      <c r="A1587">
        <v>40888.80296296296</v>
      </c>
      <c r="B1587" s="6" t="s">
        <v>6112</v>
      </c>
      <c r="C1587" s="7" t="s">
        <v>6120</v>
      </c>
      <c r="D1587" s="4">
        <v>4</v>
      </c>
      <c r="E1587" s="4">
        <v>5</v>
      </c>
      <c r="F1587">
        <v>4</v>
      </c>
      <c r="G1587">
        <v>3</v>
      </c>
      <c r="H1587">
        <v>3</v>
      </c>
      <c r="I1587">
        <v>3</v>
      </c>
      <c r="J1587">
        <v>3</v>
      </c>
      <c r="K1587">
        <v>4</v>
      </c>
      <c r="L1587">
        <v>4</v>
      </c>
      <c r="M1587">
        <v>3</v>
      </c>
      <c r="N1587">
        <v>3</v>
      </c>
      <c r="O1587" s="4" t="s">
        <v>10614</v>
      </c>
      <c r="P1587" t="s">
        <v>10636</v>
      </c>
      <c r="Q1587">
        <v>40.714269999999999</v>
      </c>
      <c r="R1587">
        <v>-74.005970000000005</v>
      </c>
    </row>
    <row r="1588" spans="1:18">
      <c r="A1588">
        <v>40887.391597222224</v>
      </c>
      <c r="B1588" s="6" t="s">
        <v>6121</v>
      </c>
      <c r="C1588" s="7" t="s">
        <v>6122</v>
      </c>
      <c r="D1588" s="4">
        <v>4</v>
      </c>
      <c r="E1588" s="4">
        <v>3</v>
      </c>
      <c r="F1588">
        <v>2</v>
      </c>
      <c r="G1588">
        <v>5</v>
      </c>
      <c r="H1588">
        <v>4</v>
      </c>
      <c r="I1588">
        <v>4</v>
      </c>
      <c r="J1588">
        <v>3</v>
      </c>
      <c r="K1588">
        <v>5</v>
      </c>
      <c r="L1588">
        <v>5</v>
      </c>
      <c r="M1588">
        <v>4</v>
      </c>
      <c r="N1588">
        <v>2</v>
      </c>
      <c r="O1588" s="4" t="s">
        <v>10634</v>
      </c>
      <c r="P1588" t="s">
        <v>10635</v>
      </c>
      <c r="Q1588">
        <v>38.753819999999997</v>
      </c>
      <c r="R1588">
        <v>-9.2308299999999992</v>
      </c>
    </row>
    <row r="1589" spans="1:18">
      <c r="A1589">
        <v>40887.411805555559</v>
      </c>
      <c r="B1589" s="6" t="s">
        <v>6121</v>
      </c>
      <c r="C1589" s="7" t="s">
        <v>6123</v>
      </c>
      <c r="D1589" s="4">
        <v>1</v>
      </c>
      <c r="E1589" s="4">
        <v>1</v>
      </c>
      <c r="F1589">
        <v>1</v>
      </c>
      <c r="G1589">
        <v>1</v>
      </c>
      <c r="H1589">
        <v>1</v>
      </c>
      <c r="I1589">
        <v>1</v>
      </c>
      <c r="J1589">
        <v>1</v>
      </c>
      <c r="K1589">
        <v>1</v>
      </c>
      <c r="L1589">
        <v>1</v>
      </c>
      <c r="M1589">
        <v>1</v>
      </c>
      <c r="N1589">
        <v>1</v>
      </c>
      <c r="O1589" s="4" t="s">
        <v>10934</v>
      </c>
      <c r="P1589" t="s">
        <v>10935</v>
      </c>
      <c r="Q1589">
        <v>-17.933330000000002</v>
      </c>
      <c r="R1589">
        <v>19.766670000000001</v>
      </c>
    </row>
    <row r="1590" spans="1:18">
      <c r="A1590">
        <v>40887.51771990741</v>
      </c>
      <c r="B1590" s="6" t="s">
        <v>6121</v>
      </c>
      <c r="C1590" s="7" t="s">
        <v>6124</v>
      </c>
      <c r="D1590" s="4">
        <v>4</v>
      </c>
      <c r="E1590" s="4">
        <v>2</v>
      </c>
      <c r="F1590">
        <v>3</v>
      </c>
      <c r="G1590">
        <v>5</v>
      </c>
      <c r="H1590">
        <v>4</v>
      </c>
      <c r="I1590">
        <v>3</v>
      </c>
      <c r="J1590">
        <v>2</v>
      </c>
      <c r="K1590">
        <v>3</v>
      </c>
      <c r="L1590">
        <v>5</v>
      </c>
      <c r="M1590">
        <v>5</v>
      </c>
      <c r="N1590">
        <v>5</v>
      </c>
      <c r="O1590" s="4" t="s">
        <v>10683</v>
      </c>
      <c r="P1590" t="s">
        <v>10684</v>
      </c>
      <c r="Q1590">
        <v>41.013840000000002</v>
      </c>
      <c r="R1590">
        <v>28.949660000000002</v>
      </c>
    </row>
    <row r="1591" spans="1:18">
      <c r="A1591">
        <v>40887.811840277776</v>
      </c>
      <c r="B1591" s="6" t="s">
        <v>6121</v>
      </c>
      <c r="C1591" s="7" t="s">
        <v>6125</v>
      </c>
      <c r="D1591" s="4">
        <v>5</v>
      </c>
      <c r="E1591" s="4">
        <v>1</v>
      </c>
      <c r="F1591">
        <v>5</v>
      </c>
      <c r="G1591">
        <v>4</v>
      </c>
      <c r="H1591">
        <v>5</v>
      </c>
      <c r="I1591">
        <v>1</v>
      </c>
      <c r="J1591">
        <v>1</v>
      </c>
      <c r="K1591">
        <v>5</v>
      </c>
      <c r="L1591">
        <v>5</v>
      </c>
      <c r="M1591">
        <v>5</v>
      </c>
      <c r="N1591">
        <v>1</v>
      </c>
      <c r="O1591" s="4" t="s">
        <v>10607</v>
      </c>
      <c r="P1591" t="s">
        <v>10823</v>
      </c>
      <c r="Q1591">
        <v>51.050109999999997</v>
      </c>
      <c r="R1591">
        <v>-114.08529</v>
      </c>
    </row>
    <row r="1592" spans="1:18">
      <c r="A1592">
        <v>40887.937951388885</v>
      </c>
      <c r="B1592" s="6" t="s">
        <v>6121</v>
      </c>
      <c r="C1592" s="7" t="s">
        <v>6126</v>
      </c>
      <c r="D1592" s="4">
        <v>1</v>
      </c>
      <c r="E1592" s="4">
        <v>1</v>
      </c>
      <c r="F1592">
        <v>1</v>
      </c>
      <c r="G1592">
        <v>1</v>
      </c>
      <c r="H1592">
        <v>1</v>
      </c>
      <c r="I1592">
        <v>1</v>
      </c>
      <c r="J1592">
        <v>1</v>
      </c>
      <c r="K1592">
        <v>1</v>
      </c>
      <c r="L1592">
        <v>1</v>
      </c>
      <c r="M1592">
        <v>1</v>
      </c>
      <c r="N1592">
        <v>1</v>
      </c>
      <c r="O1592" s="4" t="s">
        <v>10709</v>
      </c>
      <c r="P1592" t="s">
        <v>10715</v>
      </c>
      <c r="Q1592">
        <v>50.083329999999997</v>
      </c>
      <c r="R1592">
        <v>19.91667</v>
      </c>
    </row>
    <row r="1593" spans="1:18">
      <c r="A1593">
        <v>40886.00503472222</v>
      </c>
      <c r="B1593" s="6" t="s">
        <v>6127</v>
      </c>
      <c r="C1593" s="7" t="s">
        <v>6128</v>
      </c>
      <c r="D1593" s="4">
        <v>4</v>
      </c>
      <c r="E1593" s="4">
        <v>4</v>
      </c>
      <c r="F1593">
        <v>4</v>
      </c>
      <c r="G1593">
        <v>4</v>
      </c>
      <c r="H1593">
        <v>5</v>
      </c>
      <c r="I1593">
        <v>4</v>
      </c>
      <c r="J1593">
        <v>4</v>
      </c>
      <c r="K1593">
        <v>4</v>
      </c>
      <c r="L1593">
        <v>4</v>
      </c>
      <c r="M1593">
        <v>4</v>
      </c>
      <c r="N1593">
        <v>5</v>
      </c>
      <c r="O1593" s="4" t="s">
        <v>10625</v>
      </c>
      <c r="P1593" t="s">
        <v>10772</v>
      </c>
      <c r="Q1593">
        <v>19.05</v>
      </c>
      <c r="R1593">
        <v>-98.2</v>
      </c>
    </row>
    <row r="1594" spans="1:18">
      <c r="A1594">
        <v>40886.023101851853</v>
      </c>
      <c r="B1594" s="6" t="s">
        <v>6127</v>
      </c>
      <c r="C1594" s="7" t="s">
        <v>6129</v>
      </c>
      <c r="D1594" s="4">
        <v>3</v>
      </c>
      <c r="E1594" s="4">
        <v>4</v>
      </c>
      <c r="F1594">
        <v>4</v>
      </c>
      <c r="G1594">
        <v>3</v>
      </c>
      <c r="H1594">
        <v>5</v>
      </c>
      <c r="I1594">
        <v>4</v>
      </c>
      <c r="J1594">
        <v>3</v>
      </c>
      <c r="K1594">
        <v>4</v>
      </c>
      <c r="L1594">
        <v>3</v>
      </c>
      <c r="M1594">
        <v>3</v>
      </c>
      <c r="N1594">
        <v>3</v>
      </c>
      <c r="O1594" s="4" t="s">
        <v>10625</v>
      </c>
      <c r="P1594" t="s">
        <v>10782</v>
      </c>
      <c r="Q1594">
        <v>19.601109999999998</v>
      </c>
      <c r="R1594">
        <v>-99.052499999999995</v>
      </c>
    </row>
    <row r="1595" spans="1:18">
      <c r="A1595">
        <v>40886.545185185183</v>
      </c>
      <c r="B1595" s="6" t="s">
        <v>6127</v>
      </c>
      <c r="C1595" s="7" t="s">
        <v>6130</v>
      </c>
      <c r="D1595" s="4">
        <v>5</v>
      </c>
      <c r="E1595" s="4">
        <v>1</v>
      </c>
      <c r="F1595">
        <v>5</v>
      </c>
      <c r="G1595">
        <v>5</v>
      </c>
      <c r="H1595">
        <v>4</v>
      </c>
      <c r="I1595">
        <v>5</v>
      </c>
      <c r="J1595">
        <v>5</v>
      </c>
      <c r="K1595">
        <v>5</v>
      </c>
      <c r="L1595">
        <v>5</v>
      </c>
      <c r="M1595">
        <v>4</v>
      </c>
      <c r="N1595">
        <v>4</v>
      </c>
      <c r="O1595" s="4" t="s">
        <v>10614</v>
      </c>
      <c r="P1595" t="s">
        <v>10615</v>
      </c>
      <c r="Q1595">
        <v>40.650100000000002</v>
      </c>
      <c r="R1595">
        <v>-73.949579999999997</v>
      </c>
    </row>
    <row r="1596" spans="1:18">
      <c r="A1596">
        <v>40886.277650462966</v>
      </c>
      <c r="B1596" s="6" t="s">
        <v>6127</v>
      </c>
      <c r="C1596" s="7" t="s">
        <v>6131</v>
      </c>
      <c r="D1596" s="4">
        <v>5</v>
      </c>
      <c r="E1596" s="4">
        <v>5</v>
      </c>
      <c r="F1596">
        <v>5</v>
      </c>
      <c r="G1596">
        <v>5</v>
      </c>
      <c r="H1596">
        <v>5</v>
      </c>
      <c r="I1596">
        <v>5</v>
      </c>
      <c r="J1596">
        <v>4</v>
      </c>
      <c r="K1596">
        <v>4</v>
      </c>
      <c r="L1596">
        <v>1</v>
      </c>
      <c r="M1596">
        <v>4</v>
      </c>
      <c r="N1596">
        <v>5</v>
      </c>
      <c r="O1596" s="4" t="s">
        <v>10763</v>
      </c>
      <c r="P1596" t="s">
        <v>10936</v>
      </c>
      <c r="Q1596">
        <v>-26.202269999999999</v>
      </c>
      <c r="R1596">
        <v>28.04363</v>
      </c>
    </row>
    <row r="1597" spans="1:18">
      <c r="A1597">
        <v>40886.31449074074</v>
      </c>
      <c r="B1597" s="6" t="s">
        <v>6127</v>
      </c>
      <c r="C1597" s="7" t="s">
        <v>6132</v>
      </c>
      <c r="D1597" s="4">
        <v>4</v>
      </c>
      <c r="E1597" s="4">
        <v>5</v>
      </c>
      <c r="F1597">
        <v>5</v>
      </c>
      <c r="G1597">
        <v>4</v>
      </c>
      <c r="H1597">
        <v>5</v>
      </c>
      <c r="I1597">
        <v>4</v>
      </c>
      <c r="J1597">
        <v>4</v>
      </c>
      <c r="K1597">
        <v>5</v>
      </c>
      <c r="L1597">
        <v>5</v>
      </c>
      <c r="M1597">
        <v>5</v>
      </c>
      <c r="N1597">
        <v>5</v>
      </c>
      <c r="O1597" s="4" t="s">
        <v>10598</v>
      </c>
      <c r="P1597" t="s">
        <v>10777</v>
      </c>
      <c r="Q1597">
        <v>50.933329999999998</v>
      </c>
      <c r="R1597">
        <v>6.95</v>
      </c>
    </row>
    <row r="1598" spans="1:18">
      <c r="A1598">
        <v>40886.348703703705</v>
      </c>
      <c r="B1598" s="6" t="s">
        <v>6127</v>
      </c>
      <c r="C1598" s="7" t="s">
        <v>6133</v>
      </c>
      <c r="D1598" s="4">
        <v>3</v>
      </c>
      <c r="E1598" s="4">
        <v>5</v>
      </c>
      <c r="F1598">
        <v>4</v>
      </c>
      <c r="G1598">
        <v>1</v>
      </c>
      <c r="H1598">
        <v>4</v>
      </c>
      <c r="I1598">
        <v>3</v>
      </c>
      <c r="J1598">
        <v>3</v>
      </c>
      <c r="K1598">
        <v>5</v>
      </c>
      <c r="L1598">
        <v>4</v>
      </c>
      <c r="M1598">
        <v>3</v>
      </c>
      <c r="N1598">
        <v>3</v>
      </c>
      <c r="O1598" s="4" t="s">
        <v>10683</v>
      </c>
      <c r="P1598" t="s">
        <v>10684</v>
      </c>
      <c r="Q1598">
        <v>41.013840000000002</v>
      </c>
      <c r="R1598">
        <v>28.949660000000002</v>
      </c>
    </row>
    <row r="1599" spans="1:18">
      <c r="A1599">
        <v>40886.402604166666</v>
      </c>
      <c r="B1599" s="6" t="s">
        <v>6127</v>
      </c>
      <c r="C1599" s="7" t="s">
        <v>6134</v>
      </c>
      <c r="D1599" s="4">
        <v>4</v>
      </c>
      <c r="E1599" s="4">
        <v>4</v>
      </c>
      <c r="F1599">
        <v>5</v>
      </c>
      <c r="G1599">
        <v>4</v>
      </c>
      <c r="H1599">
        <v>3</v>
      </c>
      <c r="I1599">
        <v>4</v>
      </c>
      <c r="J1599">
        <v>4</v>
      </c>
      <c r="K1599">
        <v>4</v>
      </c>
      <c r="L1599">
        <v>4</v>
      </c>
      <c r="M1599">
        <v>5</v>
      </c>
      <c r="N1599">
        <v>4</v>
      </c>
      <c r="O1599" s="4" t="s">
        <v>10598</v>
      </c>
      <c r="P1599" t="s">
        <v>10777</v>
      </c>
      <c r="Q1599">
        <v>50.933329999999998</v>
      </c>
      <c r="R1599">
        <v>6.95</v>
      </c>
    </row>
    <row r="1600" spans="1:18">
      <c r="A1600">
        <v>40886.723865740743</v>
      </c>
      <c r="B1600" s="6" t="s">
        <v>6127</v>
      </c>
      <c r="C1600" s="7" t="s">
        <v>6135</v>
      </c>
      <c r="D1600" s="4">
        <v>3</v>
      </c>
      <c r="E1600" s="4">
        <v>4</v>
      </c>
      <c r="F1600">
        <v>4</v>
      </c>
      <c r="G1600">
        <v>3</v>
      </c>
      <c r="H1600">
        <v>4</v>
      </c>
      <c r="I1600">
        <v>3</v>
      </c>
      <c r="J1600">
        <v>3</v>
      </c>
      <c r="K1600">
        <v>4</v>
      </c>
      <c r="L1600">
        <v>5</v>
      </c>
      <c r="M1600">
        <v>3</v>
      </c>
      <c r="N1600">
        <v>4</v>
      </c>
      <c r="O1600" s="4" t="s">
        <v>10620</v>
      </c>
      <c r="P1600" t="s">
        <v>10655</v>
      </c>
      <c r="Q1600">
        <v>51.512790000000003</v>
      </c>
      <c r="R1600">
        <v>-9.1840000000000005E-2</v>
      </c>
    </row>
    <row r="1601" spans="1:18">
      <c r="A1601">
        <v>40886.437800925924</v>
      </c>
      <c r="B1601" s="6" t="s">
        <v>6127</v>
      </c>
      <c r="C1601" s="7" t="s">
        <v>6136</v>
      </c>
      <c r="D1601" s="4">
        <v>3</v>
      </c>
      <c r="E1601" s="4">
        <v>4</v>
      </c>
      <c r="F1601">
        <v>4</v>
      </c>
      <c r="G1601">
        <v>4</v>
      </c>
      <c r="H1601">
        <v>5</v>
      </c>
      <c r="I1601">
        <v>4</v>
      </c>
      <c r="J1601">
        <v>3</v>
      </c>
      <c r="K1601">
        <v>4</v>
      </c>
      <c r="L1601">
        <v>5</v>
      </c>
      <c r="M1601">
        <v>2</v>
      </c>
      <c r="N1601">
        <v>4</v>
      </c>
      <c r="O1601" s="4" t="s">
        <v>10763</v>
      </c>
      <c r="P1601" t="s">
        <v>10842</v>
      </c>
      <c r="Q1601">
        <v>-29.857900000000001</v>
      </c>
      <c r="R1601">
        <v>31.029199999999999</v>
      </c>
    </row>
    <row r="1602" spans="1:18">
      <c r="A1602">
        <v>40886.452025462961</v>
      </c>
      <c r="B1602" s="6" t="s">
        <v>6127</v>
      </c>
      <c r="C1602" s="7" t="s">
        <v>6137</v>
      </c>
      <c r="D1602" s="4">
        <v>3</v>
      </c>
      <c r="E1602" s="4">
        <v>4</v>
      </c>
      <c r="F1602">
        <v>5</v>
      </c>
      <c r="G1602">
        <v>3</v>
      </c>
      <c r="H1602">
        <v>5</v>
      </c>
      <c r="I1602">
        <v>5</v>
      </c>
      <c r="J1602">
        <v>2</v>
      </c>
      <c r="K1602">
        <v>5</v>
      </c>
      <c r="L1602">
        <v>4</v>
      </c>
      <c r="M1602">
        <v>4</v>
      </c>
      <c r="N1602">
        <v>5</v>
      </c>
      <c r="O1602" s="4" t="s">
        <v>10685</v>
      </c>
      <c r="P1602" t="s">
        <v>10686</v>
      </c>
      <c r="Q1602">
        <v>48.208489999999998</v>
      </c>
      <c r="R1602">
        <v>16.37208</v>
      </c>
    </row>
    <row r="1603" spans="1:18">
      <c r="A1603">
        <v>40886.559629629628</v>
      </c>
      <c r="B1603" s="6" t="s">
        <v>6127</v>
      </c>
      <c r="C1603" s="7" t="s">
        <v>6138</v>
      </c>
      <c r="D1603" s="4">
        <v>3</v>
      </c>
      <c r="E1603" s="4">
        <v>5</v>
      </c>
      <c r="F1603">
        <v>4</v>
      </c>
      <c r="G1603">
        <v>2</v>
      </c>
      <c r="H1603">
        <v>4</v>
      </c>
      <c r="I1603">
        <v>4</v>
      </c>
      <c r="J1603">
        <v>1</v>
      </c>
      <c r="K1603">
        <v>5</v>
      </c>
      <c r="L1603">
        <v>5</v>
      </c>
      <c r="M1603">
        <v>3</v>
      </c>
      <c r="N1603">
        <v>5</v>
      </c>
      <c r="O1603" s="4" t="s">
        <v>10622</v>
      </c>
      <c r="P1603" t="s">
        <v>10898</v>
      </c>
      <c r="Q1603">
        <v>46.948090000000001</v>
      </c>
      <c r="R1603">
        <v>7.4474400000000003</v>
      </c>
    </row>
    <row r="1604" spans="1:18">
      <c r="A1604">
        <v>40886.711157407408</v>
      </c>
      <c r="B1604" s="6" t="s">
        <v>6127</v>
      </c>
      <c r="C1604" s="7" t="s">
        <v>6139</v>
      </c>
      <c r="D1604" s="4">
        <v>1</v>
      </c>
      <c r="E1604" s="4">
        <v>1</v>
      </c>
      <c r="F1604">
        <v>5</v>
      </c>
      <c r="G1604">
        <v>5</v>
      </c>
      <c r="H1604">
        <v>1</v>
      </c>
      <c r="I1604">
        <v>5</v>
      </c>
      <c r="J1604">
        <v>1</v>
      </c>
      <c r="K1604">
        <v>5</v>
      </c>
      <c r="L1604">
        <v>5</v>
      </c>
      <c r="M1604">
        <v>5</v>
      </c>
      <c r="N1604">
        <v>1</v>
      </c>
      <c r="O1604" s="4" t="s">
        <v>10620</v>
      </c>
      <c r="P1604" t="s">
        <v>10621</v>
      </c>
      <c r="Q1604">
        <v>51.50853</v>
      </c>
      <c r="R1604">
        <v>-0.12573999999999999</v>
      </c>
    </row>
    <row r="1605" spans="1:18">
      <c r="A1605">
        <v>40886.8205787037</v>
      </c>
      <c r="B1605" s="6" t="s">
        <v>6127</v>
      </c>
      <c r="C1605" s="7" t="s">
        <v>6140</v>
      </c>
      <c r="D1605" s="4">
        <v>5</v>
      </c>
      <c r="E1605" s="4">
        <v>5</v>
      </c>
      <c r="F1605">
        <v>5</v>
      </c>
      <c r="G1605">
        <v>5</v>
      </c>
      <c r="H1605">
        <v>5</v>
      </c>
      <c r="I1605">
        <v>5</v>
      </c>
      <c r="J1605">
        <v>5</v>
      </c>
      <c r="K1605">
        <v>5</v>
      </c>
      <c r="L1605">
        <v>5</v>
      </c>
      <c r="M1605">
        <v>5</v>
      </c>
      <c r="N1605">
        <v>5</v>
      </c>
      <c r="O1605" s="4" t="s">
        <v>10625</v>
      </c>
      <c r="P1605" t="s">
        <v>10697</v>
      </c>
      <c r="Q1605">
        <v>19.428470000000001</v>
      </c>
      <c r="R1605">
        <v>-99.127660000000006</v>
      </c>
    </row>
    <row r="1606" spans="1:18">
      <c r="A1606">
        <v>40886.83</v>
      </c>
      <c r="B1606" s="6" t="s">
        <v>6127</v>
      </c>
      <c r="C1606" s="7" t="s">
        <v>6141</v>
      </c>
      <c r="D1606" s="4">
        <v>4</v>
      </c>
      <c r="E1606" s="4">
        <v>4</v>
      </c>
      <c r="F1606">
        <v>4</v>
      </c>
      <c r="G1606">
        <v>2</v>
      </c>
      <c r="H1606">
        <v>5</v>
      </c>
      <c r="I1606">
        <v>3</v>
      </c>
      <c r="J1606">
        <v>3</v>
      </c>
      <c r="K1606">
        <v>4</v>
      </c>
      <c r="L1606">
        <v>3</v>
      </c>
      <c r="M1606">
        <v>3</v>
      </c>
      <c r="N1606">
        <v>3</v>
      </c>
      <c r="O1606" s="4" t="s">
        <v>10625</v>
      </c>
      <c r="P1606" t="s">
        <v>10697</v>
      </c>
      <c r="Q1606">
        <v>19.428470000000001</v>
      </c>
      <c r="R1606">
        <v>-99.127660000000006</v>
      </c>
    </row>
    <row r="1607" spans="1:18">
      <c r="A1607">
        <v>40886.776828703703</v>
      </c>
      <c r="B1607" s="6" t="s">
        <v>6127</v>
      </c>
      <c r="C1607" s="7" t="s">
        <v>6142</v>
      </c>
      <c r="D1607" s="4">
        <v>5</v>
      </c>
      <c r="E1607" s="4">
        <v>4</v>
      </c>
      <c r="F1607">
        <v>4</v>
      </c>
      <c r="G1607">
        <v>1</v>
      </c>
      <c r="H1607">
        <v>5</v>
      </c>
      <c r="I1607">
        <v>3</v>
      </c>
      <c r="J1607">
        <v>5</v>
      </c>
      <c r="K1607">
        <v>5</v>
      </c>
      <c r="L1607">
        <v>5</v>
      </c>
      <c r="M1607">
        <v>5</v>
      </c>
      <c r="N1607">
        <v>5</v>
      </c>
      <c r="O1607" s="4" t="s">
        <v>10604</v>
      </c>
      <c r="P1607" t="s">
        <v>10673</v>
      </c>
      <c r="Q1607">
        <v>45.748460000000001</v>
      </c>
      <c r="R1607">
        <v>4.8467099999999999</v>
      </c>
    </row>
    <row r="1608" spans="1:18">
      <c r="A1608">
        <v>40886.952835648146</v>
      </c>
      <c r="B1608" s="6" t="s">
        <v>6127</v>
      </c>
      <c r="C1608" s="7" t="s">
        <v>6143</v>
      </c>
      <c r="D1608" s="4">
        <v>5</v>
      </c>
      <c r="E1608" s="4">
        <v>5</v>
      </c>
      <c r="F1608">
        <v>5</v>
      </c>
      <c r="G1608">
        <v>5</v>
      </c>
      <c r="H1608">
        <v>5</v>
      </c>
      <c r="I1608">
        <v>5</v>
      </c>
      <c r="J1608">
        <v>5</v>
      </c>
      <c r="K1608">
        <v>5</v>
      </c>
      <c r="L1608">
        <v>5</v>
      </c>
      <c r="M1608">
        <v>5</v>
      </c>
      <c r="N1608">
        <v>5</v>
      </c>
      <c r="O1608" s="4" t="s">
        <v>10625</v>
      </c>
      <c r="P1608" t="s">
        <v>10626</v>
      </c>
      <c r="Q1608">
        <v>20.66667</v>
      </c>
      <c r="R1608">
        <v>-103.33333</v>
      </c>
    </row>
    <row r="1609" spans="1:18">
      <c r="A1609">
        <v>40886.979699074072</v>
      </c>
      <c r="B1609" s="6" t="s">
        <v>6127</v>
      </c>
      <c r="C1609" s="7" t="s">
        <v>6144</v>
      </c>
      <c r="D1609" s="4">
        <v>3</v>
      </c>
      <c r="E1609" s="4">
        <v>4</v>
      </c>
      <c r="F1609">
        <v>4</v>
      </c>
      <c r="G1609">
        <v>2</v>
      </c>
      <c r="H1609">
        <v>5</v>
      </c>
      <c r="I1609">
        <v>5</v>
      </c>
      <c r="J1609">
        <v>3</v>
      </c>
      <c r="K1609">
        <v>5</v>
      </c>
      <c r="L1609">
        <v>5</v>
      </c>
      <c r="M1609">
        <v>4</v>
      </c>
      <c r="N1609">
        <v>5</v>
      </c>
      <c r="O1609" s="4" t="s">
        <v>10614</v>
      </c>
      <c r="P1609" t="s">
        <v>10636</v>
      </c>
      <c r="Q1609">
        <v>40.714269999999999</v>
      </c>
      <c r="R1609">
        <v>-74.005970000000005</v>
      </c>
    </row>
    <row r="1610" spans="1:18">
      <c r="A1610">
        <v>40885.032129629632</v>
      </c>
      <c r="B1610" s="6" t="s">
        <v>6145</v>
      </c>
      <c r="C1610" s="7" t="s">
        <v>6146</v>
      </c>
      <c r="D1610" s="4">
        <v>3</v>
      </c>
      <c r="E1610" s="4">
        <v>3</v>
      </c>
      <c r="F1610">
        <v>4</v>
      </c>
      <c r="G1610">
        <v>4</v>
      </c>
      <c r="H1610">
        <v>4</v>
      </c>
      <c r="I1610">
        <v>4</v>
      </c>
      <c r="J1610">
        <v>4</v>
      </c>
      <c r="K1610">
        <v>4</v>
      </c>
      <c r="L1610">
        <v>5</v>
      </c>
      <c r="M1610">
        <v>3</v>
      </c>
      <c r="N1610">
        <v>5</v>
      </c>
      <c r="O1610" s="4" t="s">
        <v>10620</v>
      </c>
      <c r="P1610" t="s">
        <v>10887</v>
      </c>
      <c r="Q1610">
        <v>53.410580000000003</v>
      </c>
      <c r="R1610">
        <v>-2.9779399999999998</v>
      </c>
    </row>
    <row r="1611" spans="1:18">
      <c r="A1611">
        <v>40885.099733796298</v>
      </c>
      <c r="B1611" s="6" t="s">
        <v>6145</v>
      </c>
      <c r="C1611" s="7" t="s">
        <v>6147</v>
      </c>
      <c r="D1611" s="4">
        <v>3</v>
      </c>
      <c r="E1611" s="4">
        <v>4</v>
      </c>
      <c r="F1611">
        <v>4</v>
      </c>
      <c r="G1611">
        <v>2</v>
      </c>
      <c r="H1611">
        <v>5</v>
      </c>
      <c r="I1611">
        <v>3</v>
      </c>
      <c r="J1611">
        <v>2</v>
      </c>
      <c r="K1611">
        <v>4</v>
      </c>
      <c r="L1611">
        <v>4</v>
      </c>
      <c r="M1611">
        <v>5</v>
      </c>
      <c r="N1611">
        <v>3</v>
      </c>
      <c r="O1611" s="4" t="s">
        <v>10670</v>
      </c>
      <c r="P1611" t="s">
        <v>10671</v>
      </c>
      <c r="Q1611">
        <v>25.04776</v>
      </c>
      <c r="R1611">
        <v>121.53185000000001</v>
      </c>
    </row>
    <row r="1612" spans="1:18">
      <c r="A1612">
        <v>40885.134733796294</v>
      </c>
      <c r="B1612" s="6" t="s">
        <v>6145</v>
      </c>
      <c r="C1612" s="7" t="s">
        <v>6148</v>
      </c>
      <c r="D1612" s="4">
        <v>3</v>
      </c>
      <c r="E1612" s="4">
        <v>4</v>
      </c>
      <c r="F1612">
        <v>4</v>
      </c>
      <c r="G1612">
        <v>4</v>
      </c>
      <c r="H1612">
        <v>4</v>
      </c>
      <c r="I1612">
        <v>4</v>
      </c>
      <c r="J1612">
        <v>5</v>
      </c>
      <c r="K1612">
        <v>5</v>
      </c>
      <c r="L1612">
        <v>5</v>
      </c>
      <c r="M1612">
        <v>5</v>
      </c>
      <c r="N1612">
        <v>5</v>
      </c>
      <c r="O1612" s="4" t="s">
        <v>10716</v>
      </c>
      <c r="P1612" t="s">
        <v>10735</v>
      </c>
      <c r="Q1612">
        <v>-33.867849999999997</v>
      </c>
      <c r="R1612">
        <v>151.20732000000001</v>
      </c>
    </row>
    <row r="1613" spans="1:18">
      <c r="A1613">
        <v>40885.13480324074</v>
      </c>
      <c r="B1613" s="6" t="s">
        <v>6145</v>
      </c>
      <c r="C1613" s="7" t="s">
        <v>6149</v>
      </c>
      <c r="D1613" s="4">
        <v>5</v>
      </c>
      <c r="E1613" s="4">
        <v>5</v>
      </c>
      <c r="F1613">
        <v>5</v>
      </c>
      <c r="G1613">
        <v>5</v>
      </c>
      <c r="H1613">
        <v>5</v>
      </c>
      <c r="I1613">
        <v>5</v>
      </c>
      <c r="J1613">
        <v>5</v>
      </c>
      <c r="K1613">
        <v>5</v>
      </c>
      <c r="L1613">
        <v>5</v>
      </c>
      <c r="M1613">
        <v>5</v>
      </c>
      <c r="N1613">
        <v>5</v>
      </c>
      <c r="O1613" s="4" t="s">
        <v>10716</v>
      </c>
      <c r="P1613" t="s">
        <v>10937</v>
      </c>
      <c r="Q1613">
        <v>-27.467939999999999</v>
      </c>
      <c r="R1613">
        <v>153.02808999999999</v>
      </c>
    </row>
    <row r="1614" spans="1:18">
      <c r="A1614">
        <v>40885.148900462962</v>
      </c>
      <c r="B1614" s="6" t="s">
        <v>6145</v>
      </c>
      <c r="C1614" s="7" t="s">
        <v>6150</v>
      </c>
      <c r="D1614" s="4">
        <v>3</v>
      </c>
      <c r="E1614" s="4">
        <v>3</v>
      </c>
      <c r="F1614">
        <v>3</v>
      </c>
      <c r="G1614">
        <v>4</v>
      </c>
      <c r="H1614">
        <v>3</v>
      </c>
      <c r="I1614">
        <v>4</v>
      </c>
      <c r="J1614">
        <v>2</v>
      </c>
      <c r="K1614">
        <v>3</v>
      </c>
      <c r="L1614">
        <v>3</v>
      </c>
      <c r="M1614">
        <v>2</v>
      </c>
      <c r="N1614">
        <v>5</v>
      </c>
      <c r="O1614" s="4" t="s">
        <v>10662</v>
      </c>
      <c r="P1614" t="s">
        <v>10681</v>
      </c>
      <c r="Q1614">
        <v>31.22222</v>
      </c>
      <c r="R1614">
        <v>121.45806</v>
      </c>
    </row>
    <row r="1615" spans="1:18">
      <c r="A1615">
        <v>40885.28707175926</v>
      </c>
      <c r="B1615" s="6" t="s">
        <v>6145</v>
      </c>
      <c r="C1615" s="7" t="s">
        <v>6151</v>
      </c>
      <c r="D1615" s="4">
        <v>1</v>
      </c>
      <c r="E1615" s="4">
        <v>5</v>
      </c>
      <c r="F1615">
        <v>5</v>
      </c>
      <c r="G1615">
        <v>1</v>
      </c>
      <c r="H1615">
        <v>1</v>
      </c>
      <c r="I1615">
        <v>1</v>
      </c>
      <c r="J1615">
        <v>1</v>
      </c>
      <c r="K1615">
        <v>1</v>
      </c>
      <c r="L1615">
        <v>1</v>
      </c>
      <c r="M1615">
        <v>1</v>
      </c>
      <c r="N1615">
        <v>5</v>
      </c>
      <c r="O1615" s="4" t="s">
        <v>10625</v>
      </c>
      <c r="P1615" t="s">
        <v>10782</v>
      </c>
      <c r="Q1615">
        <v>19.601109999999998</v>
      </c>
      <c r="R1615">
        <v>-99.052499999999995</v>
      </c>
    </row>
    <row r="1616" spans="1:18">
      <c r="A1616">
        <v>40885.329062500001</v>
      </c>
      <c r="B1616" s="6" t="s">
        <v>6145</v>
      </c>
      <c r="C1616" s="7" t="s">
        <v>6152</v>
      </c>
      <c r="D1616" s="4">
        <v>5</v>
      </c>
      <c r="E1616" s="4">
        <v>1</v>
      </c>
      <c r="F1616">
        <v>5</v>
      </c>
      <c r="G1616">
        <v>5</v>
      </c>
      <c r="H1616">
        <v>1</v>
      </c>
      <c r="I1616">
        <v>5</v>
      </c>
      <c r="J1616">
        <v>1</v>
      </c>
      <c r="K1616">
        <v>5</v>
      </c>
      <c r="L1616">
        <v>5</v>
      </c>
      <c r="M1616">
        <v>5</v>
      </c>
      <c r="N1616">
        <v>5</v>
      </c>
      <c r="O1616" s="4" t="s">
        <v>10616</v>
      </c>
      <c r="P1616" t="s">
        <v>10627</v>
      </c>
      <c r="Q1616">
        <v>-41.286639999999998</v>
      </c>
      <c r="R1616">
        <v>174.77556999999999</v>
      </c>
    </row>
    <row r="1617" spans="1:18">
      <c r="A1617">
        <v>40885.470578703702</v>
      </c>
      <c r="B1617" s="6" t="s">
        <v>6145</v>
      </c>
      <c r="C1617" s="7" t="s">
        <v>6153</v>
      </c>
      <c r="D1617" s="4">
        <v>3</v>
      </c>
      <c r="E1617" s="4">
        <v>2</v>
      </c>
      <c r="F1617">
        <v>4</v>
      </c>
      <c r="G1617">
        <v>2</v>
      </c>
      <c r="H1617">
        <v>3</v>
      </c>
      <c r="I1617">
        <v>5</v>
      </c>
      <c r="J1617">
        <v>2</v>
      </c>
      <c r="K1617">
        <v>5</v>
      </c>
      <c r="L1617">
        <v>4</v>
      </c>
      <c r="M1617">
        <v>2</v>
      </c>
      <c r="N1617">
        <v>5</v>
      </c>
      <c r="O1617" s="4" t="s">
        <v>10604</v>
      </c>
      <c r="P1617" t="s">
        <v>10605</v>
      </c>
      <c r="Q1617">
        <v>48.853409999999997</v>
      </c>
      <c r="R1617">
        <v>2.3488000000000002</v>
      </c>
    </row>
    <row r="1618" spans="1:18">
      <c r="A1618">
        <v>40885.641631944447</v>
      </c>
      <c r="B1618" s="6" t="s">
        <v>6145</v>
      </c>
      <c r="C1618" s="7" t="s">
        <v>6154</v>
      </c>
      <c r="D1618" s="4">
        <v>1</v>
      </c>
      <c r="E1618" s="4">
        <v>1</v>
      </c>
      <c r="F1618">
        <v>1</v>
      </c>
      <c r="G1618">
        <v>1</v>
      </c>
      <c r="H1618">
        <v>1</v>
      </c>
      <c r="I1618">
        <v>1</v>
      </c>
      <c r="J1618">
        <v>1</v>
      </c>
      <c r="K1618">
        <v>1</v>
      </c>
      <c r="L1618">
        <v>1</v>
      </c>
      <c r="M1618">
        <v>1</v>
      </c>
      <c r="N1618">
        <v>1</v>
      </c>
      <c r="O1618" s="4" t="s">
        <v>10659</v>
      </c>
      <c r="P1618" t="s">
        <v>10869</v>
      </c>
      <c r="Q1618">
        <v>19.07283</v>
      </c>
      <c r="R1618">
        <v>72.88261</v>
      </c>
    </row>
    <row r="1619" spans="1:18">
      <c r="A1619">
        <v>40885.596030092594</v>
      </c>
      <c r="B1619" s="6" t="s">
        <v>6145</v>
      </c>
      <c r="C1619" s="7" t="s">
        <v>4718</v>
      </c>
      <c r="D1619" s="4">
        <v>4</v>
      </c>
      <c r="E1619" s="4">
        <v>5</v>
      </c>
      <c r="F1619">
        <v>4</v>
      </c>
      <c r="G1619">
        <v>4</v>
      </c>
      <c r="H1619">
        <v>4</v>
      </c>
      <c r="I1619">
        <v>3</v>
      </c>
      <c r="J1619">
        <v>3</v>
      </c>
      <c r="K1619">
        <v>3</v>
      </c>
      <c r="L1619">
        <v>4</v>
      </c>
      <c r="M1619">
        <v>4</v>
      </c>
      <c r="N1619">
        <v>4</v>
      </c>
      <c r="O1619" s="4" t="s">
        <v>10709</v>
      </c>
      <c r="P1619" t="s">
        <v>10778</v>
      </c>
      <c r="Q1619">
        <v>52.229770000000002</v>
      </c>
      <c r="R1619">
        <v>21.011780000000002</v>
      </c>
    </row>
    <row r="1620" spans="1:18">
      <c r="A1620">
        <v>40885.978078703702</v>
      </c>
      <c r="B1620" s="6" t="s">
        <v>6145</v>
      </c>
      <c r="C1620" s="7" t="s">
        <v>6155</v>
      </c>
      <c r="D1620" s="4">
        <v>1</v>
      </c>
      <c r="E1620" s="4">
        <v>1</v>
      </c>
      <c r="F1620">
        <v>5</v>
      </c>
      <c r="G1620">
        <v>5</v>
      </c>
      <c r="H1620">
        <v>1</v>
      </c>
      <c r="I1620">
        <v>1</v>
      </c>
      <c r="J1620">
        <v>1</v>
      </c>
      <c r="K1620">
        <v>1</v>
      </c>
      <c r="L1620">
        <v>5</v>
      </c>
      <c r="M1620">
        <v>1</v>
      </c>
      <c r="N1620">
        <v>1</v>
      </c>
      <c r="O1620" s="4" t="s">
        <v>10625</v>
      </c>
      <c r="P1620" t="s">
        <v>10697</v>
      </c>
      <c r="Q1620">
        <v>19.428470000000001</v>
      </c>
      <c r="R1620">
        <v>-99.127660000000006</v>
      </c>
    </row>
    <row r="1621" spans="1:18">
      <c r="A1621">
        <v>40885.999201388891</v>
      </c>
      <c r="B1621" s="6" t="s">
        <v>6145</v>
      </c>
      <c r="C1621" s="7" t="s">
        <v>6156</v>
      </c>
      <c r="D1621" s="4">
        <v>4</v>
      </c>
      <c r="E1621" s="4">
        <v>5</v>
      </c>
      <c r="F1621">
        <v>5</v>
      </c>
      <c r="G1621">
        <v>1</v>
      </c>
      <c r="H1621">
        <v>5</v>
      </c>
      <c r="I1621">
        <v>1</v>
      </c>
      <c r="J1621">
        <v>1</v>
      </c>
      <c r="K1621">
        <v>5</v>
      </c>
      <c r="L1621">
        <v>5</v>
      </c>
      <c r="M1621">
        <v>5</v>
      </c>
      <c r="N1621">
        <v>5</v>
      </c>
      <c r="O1621" s="4" t="s">
        <v>10625</v>
      </c>
      <c r="P1621" t="s">
        <v>10697</v>
      </c>
      <c r="Q1621">
        <v>19.428470000000001</v>
      </c>
      <c r="R1621">
        <v>-99.127660000000006</v>
      </c>
    </row>
    <row r="1622" spans="1:18">
      <c r="A1622">
        <v>40885.999351851853</v>
      </c>
      <c r="B1622" s="6" t="s">
        <v>6145</v>
      </c>
      <c r="C1622" s="7" t="s">
        <v>6157</v>
      </c>
      <c r="D1622" s="4">
        <v>0</v>
      </c>
      <c r="E1622" s="4">
        <v>5</v>
      </c>
      <c r="F1622">
        <v>5</v>
      </c>
      <c r="G1622">
        <v>0</v>
      </c>
      <c r="H1622">
        <v>5</v>
      </c>
      <c r="I1622">
        <v>1</v>
      </c>
      <c r="J1622">
        <v>1</v>
      </c>
      <c r="K1622">
        <v>1</v>
      </c>
      <c r="L1622">
        <v>5</v>
      </c>
      <c r="M1622">
        <v>1</v>
      </c>
      <c r="N1622">
        <v>1</v>
      </c>
      <c r="O1622" s="4" t="s">
        <v>10625</v>
      </c>
      <c r="P1622" t="s">
        <v>10697</v>
      </c>
      <c r="Q1622">
        <v>19.428470000000001</v>
      </c>
      <c r="R1622">
        <v>-99.127660000000006</v>
      </c>
    </row>
    <row r="1623" spans="1:18">
      <c r="A1623">
        <v>40884.056203703702</v>
      </c>
      <c r="B1623" s="6" t="s">
        <v>6158</v>
      </c>
      <c r="C1623" s="7" t="s">
        <v>6159</v>
      </c>
      <c r="D1623" s="4">
        <v>3</v>
      </c>
      <c r="E1623" s="4">
        <v>3</v>
      </c>
      <c r="F1623">
        <v>4</v>
      </c>
      <c r="G1623">
        <v>4</v>
      </c>
      <c r="H1623">
        <v>4</v>
      </c>
      <c r="I1623">
        <v>5</v>
      </c>
      <c r="J1623">
        <v>3</v>
      </c>
      <c r="K1623">
        <v>5</v>
      </c>
      <c r="L1623">
        <v>5</v>
      </c>
      <c r="M1623">
        <v>5</v>
      </c>
      <c r="N1623">
        <v>4</v>
      </c>
      <c r="O1623" s="4" t="s">
        <v>10670</v>
      </c>
      <c r="P1623" t="s">
        <v>10671</v>
      </c>
      <c r="Q1623">
        <v>25.04776</v>
      </c>
      <c r="R1623">
        <v>121.53185000000001</v>
      </c>
    </row>
    <row r="1624" spans="1:18">
      <c r="A1624">
        <v>40884.093310185184</v>
      </c>
      <c r="B1624" s="6" t="s">
        <v>6158</v>
      </c>
      <c r="C1624" s="7" t="s">
        <v>6160</v>
      </c>
      <c r="D1624" s="4">
        <v>4</v>
      </c>
      <c r="E1624" s="4">
        <v>4</v>
      </c>
      <c r="F1624">
        <v>4</v>
      </c>
      <c r="G1624">
        <v>4</v>
      </c>
      <c r="H1624">
        <v>5</v>
      </c>
      <c r="I1624">
        <v>4</v>
      </c>
      <c r="J1624">
        <v>3</v>
      </c>
      <c r="K1624">
        <v>4</v>
      </c>
      <c r="L1624">
        <v>3</v>
      </c>
      <c r="M1624">
        <v>5</v>
      </c>
      <c r="N1624">
        <v>4</v>
      </c>
      <c r="O1624" s="4" t="s">
        <v>10808</v>
      </c>
      <c r="P1624" t="s">
        <v>10809</v>
      </c>
      <c r="Q1624">
        <v>36.752499999999998</v>
      </c>
      <c r="R1624">
        <v>3.0419700000000001</v>
      </c>
    </row>
    <row r="1625" spans="1:18">
      <c r="A1625">
        <v>40884.234756944446</v>
      </c>
      <c r="B1625" s="6" t="s">
        <v>6158</v>
      </c>
      <c r="C1625" s="7" t="s">
        <v>6161</v>
      </c>
      <c r="D1625" s="4">
        <v>5</v>
      </c>
      <c r="E1625" s="4">
        <v>5</v>
      </c>
      <c r="F1625">
        <v>5</v>
      </c>
      <c r="G1625">
        <v>5</v>
      </c>
      <c r="H1625">
        <v>5</v>
      </c>
      <c r="I1625">
        <v>5</v>
      </c>
      <c r="J1625">
        <v>1</v>
      </c>
      <c r="K1625">
        <v>5</v>
      </c>
      <c r="L1625">
        <v>5</v>
      </c>
      <c r="M1625">
        <v>1</v>
      </c>
      <c r="N1625">
        <v>5</v>
      </c>
      <c r="O1625" s="4" t="s">
        <v>10716</v>
      </c>
      <c r="P1625" t="s">
        <v>10717</v>
      </c>
      <c r="Q1625">
        <v>-37.814</v>
      </c>
      <c r="R1625">
        <v>144.96332000000001</v>
      </c>
    </row>
    <row r="1626" spans="1:18">
      <c r="A1626">
        <v>40884.25986111111</v>
      </c>
      <c r="B1626" s="6" t="s">
        <v>6158</v>
      </c>
      <c r="C1626" s="7" t="s">
        <v>6162</v>
      </c>
      <c r="D1626" s="4">
        <v>4</v>
      </c>
      <c r="E1626" s="4">
        <v>3</v>
      </c>
      <c r="F1626">
        <v>3</v>
      </c>
      <c r="G1626">
        <v>4</v>
      </c>
      <c r="H1626">
        <v>5</v>
      </c>
      <c r="I1626">
        <v>5</v>
      </c>
      <c r="J1626">
        <v>3</v>
      </c>
      <c r="K1626">
        <v>5</v>
      </c>
      <c r="L1626">
        <v>3</v>
      </c>
      <c r="M1626">
        <v>3</v>
      </c>
      <c r="N1626">
        <v>3</v>
      </c>
      <c r="O1626" s="4" t="s">
        <v>10614</v>
      </c>
      <c r="P1626" t="s">
        <v>10615</v>
      </c>
      <c r="Q1626">
        <v>40.650100000000002</v>
      </c>
      <c r="R1626">
        <v>-73.949579999999997</v>
      </c>
    </row>
    <row r="1627" spans="1:18">
      <c r="A1627">
        <v>40884.288622685184</v>
      </c>
      <c r="B1627" s="6" t="s">
        <v>6158</v>
      </c>
      <c r="C1627" s="7" t="s">
        <v>6163</v>
      </c>
      <c r="D1627" s="4">
        <v>3</v>
      </c>
      <c r="E1627" s="4">
        <v>4</v>
      </c>
      <c r="F1627">
        <v>3</v>
      </c>
      <c r="G1627">
        <v>3</v>
      </c>
      <c r="H1627">
        <v>3</v>
      </c>
      <c r="I1627">
        <v>3</v>
      </c>
      <c r="J1627">
        <v>3</v>
      </c>
      <c r="K1627">
        <v>3</v>
      </c>
      <c r="L1627">
        <v>3</v>
      </c>
      <c r="M1627">
        <v>3</v>
      </c>
      <c r="N1627">
        <v>3</v>
      </c>
      <c r="O1627" s="4" t="s">
        <v>10683</v>
      </c>
      <c r="P1627" t="s">
        <v>10743</v>
      </c>
      <c r="Q1627">
        <v>38.412730000000003</v>
      </c>
      <c r="R1627">
        <v>27.138380000000002</v>
      </c>
    </row>
    <row r="1628" spans="1:18">
      <c r="A1628">
        <v>40884.39199074074</v>
      </c>
      <c r="B1628" s="6" t="s">
        <v>6158</v>
      </c>
      <c r="C1628" s="7" t="s">
        <v>6164</v>
      </c>
      <c r="D1628" s="4">
        <v>3</v>
      </c>
      <c r="E1628" s="4">
        <v>2</v>
      </c>
      <c r="F1628">
        <v>4</v>
      </c>
      <c r="G1628">
        <v>3</v>
      </c>
      <c r="H1628">
        <v>4</v>
      </c>
      <c r="I1628">
        <v>3</v>
      </c>
      <c r="J1628">
        <v>2</v>
      </c>
      <c r="K1628">
        <v>5</v>
      </c>
      <c r="L1628">
        <v>5</v>
      </c>
      <c r="M1628">
        <v>3</v>
      </c>
      <c r="N1628">
        <v>5</v>
      </c>
      <c r="O1628" s="4" t="s">
        <v>10604</v>
      </c>
      <c r="P1628" t="s">
        <v>10673</v>
      </c>
      <c r="Q1628">
        <v>45.748460000000001</v>
      </c>
      <c r="R1628">
        <v>4.8467099999999999</v>
      </c>
    </row>
    <row r="1629" spans="1:18">
      <c r="A1629">
        <v>40884.42864583333</v>
      </c>
      <c r="B1629" s="6" t="s">
        <v>6158</v>
      </c>
      <c r="C1629" s="7" t="s">
        <v>6165</v>
      </c>
      <c r="D1629" s="4">
        <v>3</v>
      </c>
      <c r="E1629" s="4">
        <v>3</v>
      </c>
      <c r="F1629">
        <v>4</v>
      </c>
      <c r="G1629">
        <v>3</v>
      </c>
      <c r="H1629">
        <v>4</v>
      </c>
      <c r="I1629">
        <v>4</v>
      </c>
      <c r="J1629">
        <v>3</v>
      </c>
      <c r="K1629">
        <v>3</v>
      </c>
      <c r="L1629">
        <v>4</v>
      </c>
      <c r="M1629">
        <v>3</v>
      </c>
      <c r="N1629">
        <v>4</v>
      </c>
      <c r="O1629" s="4" t="s">
        <v>10618</v>
      </c>
      <c r="P1629" t="s">
        <v>10667</v>
      </c>
      <c r="Q1629">
        <v>45.070489999999999</v>
      </c>
      <c r="R1629">
        <v>7.68682</v>
      </c>
    </row>
    <row r="1630" spans="1:18">
      <c r="A1630">
        <v>40884.491388888891</v>
      </c>
      <c r="B1630" s="6" t="s">
        <v>6158</v>
      </c>
      <c r="C1630" s="7" t="s">
        <v>6166</v>
      </c>
      <c r="D1630" s="4">
        <v>4</v>
      </c>
      <c r="E1630" s="4">
        <v>4</v>
      </c>
      <c r="F1630">
        <v>4</v>
      </c>
      <c r="G1630">
        <v>3</v>
      </c>
      <c r="H1630">
        <v>5</v>
      </c>
      <c r="I1630">
        <v>5</v>
      </c>
      <c r="J1630">
        <v>3</v>
      </c>
      <c r="K1630">
        <v>5</v>
      </c>
      <c r="L1630">
        <v>5</v>
      </c>
      <c r="M1630">
        <v>4</v>
      </c>
      <c r="N1630">
        <v>4</v>
      </c>
      <c r="O1630" s="4" t="s">
        <v>10685</v>
      </c>
      <c r="P1630" t="s">
        <v>10686</v>
      </c>
      <c r="Q1630">
        <v>48.208489999999998</v>
      </c>
      <c r="R1630">
        <v>16.37208</v>
      </c>
    </row>
    <row r="1631" spans="1:18">
      <c r="A1631">
        <v>40884.597870370373</v>
      </c>
      <c r="B1631" s="6" t="s">
        <v>6158</v>
      </c>
      <c r="C1631" s="7" t="s">
        <v>6167</v>
      </c>
      <c r="D1631" s="4">
        <v>3</v>
      </c>
      <c r="E1631" s="4">
        <v>3</v>
      </c>
      <c r="F1631">
        <v>4</v>
      </c>
      <c r="G1631">
        <v>3</v>
      </c>
      <c r="H1631">
        <v>4</v>
      </c>
      <c r="I1631">
        <v>3</v>
      </c>
      <c r="J1631">
        <v>3</v>
      </c>
      <c r="K1631">
        <v>4</v>
      </c>
      <c r="L1631">
        <v>4</v>
      </c>
      <c r="M1631">
        <v>3</v>
      </c>
      <c r="N1631">
        <v>2</v>
      </c>
      <c r="O1631" s="4" t="s">
        <v>10598</v>
      </c>
      <c r="P1631" t="s">
        <v>10651</v>
      </c>
      <c r="Q1631">
        <v>52.524369999999998</v>
      </c>
      <c r="R1631">
        <v>13.41053</v>
      </c>
    </row>
    <row r="1632" spans="1:18">
      <c r="A1632">
        <v>40884.717604166668</v>
      </c>
      <c r="B1632" s="6" t="s">
        <v>6158</v>
      </c>
      <c r="C1632" s="7" t="s">
        <v>6168</v>
      </c>
      <c r="D1632" s="4">
        <v>5</v>
      </c>
      <c r="E1632" s="4">
        <v>5</v>
      </c>
      <c r="F1632">
        <v>4</v>
      </c>
      <c r="G1632">
        <v>3</v>
      </c>
      <c r="H1632">
        <v>5</v>
      </c>
      <c r="I1632">
        <v>4</v>
      </c>
      <c r="J1632">
        <v>4</v>
      </c>
      <c r="K1632">
        <v>5</v>
      </c>
      <c r="L1632">
        <v>4</v>
      </c>
      <c r="M1632">
        <v>5</v>
      </c>
      <c r="N1632">
        <v>3</v>
      </c>
      <c r="O1632" s="4" t="s">
        <v>10702</v>
      </c>
      <c r="P1632" t="s">
        <v>10905</v>
      </c>
      <c r="Q1632">
        <v>-12.971109999999999</v>
      </c>
      <c r="R1632">
        <v>-38.510829999999999</v>
      </c>
    </row>
    <row r="1633" spans="1:18">
      <c r="A1633">
        <v>40884.717893518522</v>
      </c>
      <c r="B1633" s="6" t="s">
        <v>6158</v>
      </c>
      <c r="C1633" s="7" t="s">
        <v>6169</v>
      </c>
      <c r="D1633" s="4">
        <v>3</v>
      </c>
      <c r="E1633" s="4">
        <v>0</v>
      </c>
      <c r="F1633">
        <v>1</v>
      </c>
      <c r="G1633">
        <v>1</v>
      </c>
      <c r="H1633">
        <v>3</v>
      </c>
      <c r="I1633">
        <v>3</v>
      </c>
      <c r="J1633">
        <v>2</v>
      </c>
      <c r="K1633">
        <v>2</v>
      </c>
      <c r="L1633">
        <v>5</v>
      </c>
      <c r="M1633">
        <v>1</v>
      </c>
      <c r="N1633">
        <v>3</v>
      </c>
      <c r="O1633" s="4" t="s">
        <v>10607</v>
      </c>
      <c r="P1633" t="s">
        <v>10608</v>
      </c>
      <c r="Q1633">
        <v>45.508839999999999</v>
      </c>
      <c r="R1633">
        <v>-73.587810000000005</v>
      </c>
    </row>
    <row r="1634" spans="1:18">
      <c r="A1634">
        <v>40884.763437499998</v>
      </c>
      <c r="B1634" s="6" t="s">
        <v>6158</v>
      </c>
      <c r="C1634" s="7" t="s">
        <v>6170</v>
      </c>
      <c r="D1634" s="4">
        <v>3</v>
      </c>
      <c r="E1634" s="4">
        <v>4</v>
      </c>
      <c r="F1634">
        <v>3</v>
      </c>
      <c r="G1634">
        <v>3</v>
      </c>
      <c r="H1634">
        <v>4</v>
      </c>
      <c r="I1634">
        <v>4</v>
      </c>
      <c r="J1634">
        <v>3</v>
      </c>
      <c r="K1634">
        <v>3</v>
      </c>
      <c r="L1634">
        <v>5</v>
      </c>
      <c r="M1634">
        <v>3</v>
      </c>
      <c r="N1634">
        <v>5</v>
      </c>
      <c r="O1634" s="4" t="s">
        <v>10598</v>
      </c>
      <c r="P1634" t="s">
        <v>10664</v>
      </c>
      <c r="Q1634">
        <v>48.137430000000002</v>
      </c>
      <c r="R1634">
        <v>11.57549</v>
      </c>
    </row>
    <row r="1635" spans="1:18">
      <c r="A1635">
        <v>40884.930150462962</v>
      </c>
      <c r="B1635" s="6" t="s">
        <v>6158</v>
      </c>
      <c r="C1635" s="7" t="s">
        <v>6171</v>
      </c>
      <c r="D1635" s="4">
        <v>3</v>
      </c>
      <c r="E1635" s="4">
        <v>3</v>
      </c>
      <c r="F1635">
        <v>3</v>
      </c>
      <c r="G1635">
        <v>4</v>
      </c>
      <c r="H1635">
        <v>4</v>
      </c>
      <c r="I1635">
        <v>4</v>
      </c>
      <c r="J1635">
        <v>5</v>
      </c>
      <c r="K1635">
        <v>5</v>
      </c>
      <c r="L1635">
        <v>5</v>
      </c>
      <c r="M1635">
        <v>5</v>
      </c>
      <c r="N1635">
        <v>5</v>
      </c>
      <c r="O1635" s="4" t="s">
        <v>10702</v>
      </c>
      <c r="P1635" t="s">
        <v>10905</v>
      </c>
      <c r="Q1635">
        <v>-12.971109999999999</v>
      </c>
      <c r="R1635">
        <v>-38.510829999999999</v>
      </c>
    </row>
    <row r="1636" spans="1:18">
      <c r="A1636">
        <v>40884.954155092593</v>
      </c>
      <c r="B1636" s="6" t="s">
        <v>6158</v>
      </c>
      <c r="C1636" s="7" t="s">
        <v>6172</v>
      </c>
      <c r="D1636" s="4">
        <v>4</v>
      </c>
      <c r="E1636" s="4">
        <v>5</v>
      </c>
      <c r="F1636">
        <v>3</v>
      </c>
      <c r="G1636">
        <v>3</v>
      </c>
      <c r="H1636">
        <v>4</v>
      </c>
      <c r="I1636">
        <v>5</v>
      </c>
      <c r="J1636">
        <v>1</v>
      </c>
      <c r="K1636">
        <v>4</v>
      </c>
      <c r="L1636">
        <v>4</v>
      </c>
      <c r="M1636">
        <v>1</v>
      </c>
      <c r="N1636">
        <v>5</v>
      </c>
      <c r="O1636" s="4" t="s">
        <v>10607</v>
      </c>
      <c r="P1636" t="s">
        <v>10613</v>
      </c>
      <c r="Q1636">
        <v>49.249659999999999</v>
      </c>
      <c r="R1636">
        <v>-123.11933999999999</v>
      </c>
    </row>
    <row r="1637" spans="1:18">
      <c r="A1637">
        <v>40884.969942129632</v>
      </c>
      <c r="B1637" s="6" t="s">
        <v>6158</v>
      </c>
      <c r="C1637" s="7" t="s">
        <v>6173</v>
      </c>
      <c r="D1637" s="4">
        <v>2</v>
      </c>
      <c r="E1637" s="4">
        <v>2</v>
      </c>
      <c r="F1637">
        <v>3</v>
      </c>
      <c r="G1637">
        <v>2</v>
      </c>
      <c r="H1637">
        <v>1</v>
      </c>
      <c r="I1637">
        <v>3</v>
      </c>
      <c r="J1637">
        <v>2</v>
      </c>
      <c r="K1637">
        <v>3</v>
      </c>
      <c r="L1637">
        <v>4</v>
      </c>
      <c r="M1637">
        <v>2</v>
      </c>
      <c r="N1637">
        <v>2</v>
      </c>
      <c r="O1637" s="4" t="s">
        <v>10604</v>
      </c>
      <c r="P1637" t="s">
        <v>10674</v>
      </c>
      <c r="Q1637">
        <v>43.296950000000002</v>
      </c>
      <c r="R1637">
        <v>5.3810700000000002</v>
      </c>
    </row>
    <row r="1638" spans="1:18">
      <c r="A1638">
        <v>40883.02747685185</v>
      </c>
      <c r="B1638" s="6" t="s">
        <v>6174</v>
      </c>
      <c r="C1638" s="7" t="s">
        <v>6175</v>
      </c>
      <c r="D1638" s="4">
        <v>4</v>
      </c>
      <c r="E1638" s="4">
        <v>3</v>
      </c>
      <c r="F1638">
        <v>4</v>
      </c>
      <c r="G1638">
        <v>5</v>
      </c>
      <c r="H1638">
        <v>4</v>
      </c>
      <c r="I1638">
        <v>5</v>
      </c>
      <c r="J1638">
        <v>4</v>
      </c>
      <c r="K1638">
        <v>5</v>
      </c>
      <c r="L1638">
        <v>4</v>
      </c>
      <c r="M1638">
        <v>5</v>
      </c>
      <c r="N1638">
        <v>5</v>
      </c>
      <c r="O1638" s="4" t="s">
        <v>10761</v>
      </c>
      <c r="P1638" t="s">
        <v>10762</v>
      </c>
      <c r="Q1638">
        <v>1.2896700000000001</v>
      </c>
      <c r="R1638">
        <v>103.85007</v>
      </c>
    </row>
    <row r="1639" spans="1:18">
      <c r="A1639">
        <v>40883.106099537035</v>
      </c>
      <c r="B1639" s="6" t="s">
        <v>6174</v>
      </c>
      <c r="C1639" s="7" t="s">
        <v>6176</v>
      </c>
      <c r="D1639" s="4">
        <v>4</v>
      </c>
      <c r="E1639" s="4">
        <v>4</v>
      </c>
      <c r="F1639">
        <v>4</v>
      </c>
      <c r="G1639">
        <v>3</v>
      </c>
      <c r="H1639">
        <v>5</v>
      </c>
      <c r="I1639">
        <v>4</v>
      </c>
      <c r="J1639">
        <v>4</v>
      </c>
      <c r="K1639">
        <v>5</v>
      </c>
      <c r="L1639">
        <v>4</v>
      </c>
      <c r="M1639">
        <v>3</v>
      </c>
      <c r="N1639">
        <v>4</v>
      </c>
      <c r="O1639" s="4" t="s">
        <v>10607</v>
      </c>
      <c r="P1639" t="s">
        <v>10624</v>
      </c>
      <c r="Q1639">
        <v>43.700110000000002</v>
      </c>
      <c r="R1639">
        <v>-79.416300000000007</v>
      </c>
    </row>
    <row r="1640" spans="1:18">
      <c r="A1640">
        <v>40883.118356481478</v>
      </c>
      <c r="B1640" s="6" t="s">
        <v>6174</v>
      </c>
      <c r="C1640" s="7" t="s">
        <v>6177</v>
      </c>
      <c r="D1640" s="4">
        <v>5</v>
      </c>
      <c r="E1640" s="4">
        <v>2</v>
      </c>
      <c r="F1640">
        <v>2</v>
      </c>
      <c r="G1640">
        <v>3</v>
      </c>
      <c r="H1640">
        <v>5</v>
      </c>
      <c r="I1640">
        <v>5</v>
      </c>
      <c r="J1640">
        <v>2</v>
      </c>
      <c r="K1640">
        <v>5</v>
      </c>
      <c r="L1640">
        <v>3</v>
      </c>
      <c r="M1640">
        <v>2</v>
      </c>
      <c r="N1640">
        <v>4</v>
      </c>
      <c r="O1640" s="4" t="s">
        <v>10598</v>
      </c>
      <c r="P1640" t="s">
        <v>10651</v>
      </c>
      <c r="Q1640">
        <v>52.524369999999998</v>
      </c>
      <c r="R1640">
        <v>13.41053</v>
      </c>
    </row>
    <row r="1641" spans="1:18">
      <c r="A1641">
        <v>40883.137870370374</v>
      </c>
      <c r="B1641" s="6" t="s">
        <v>6174</v>
      </c>
      <c r="C1641" s="7" t="s">
        <v>6178</v>
      </c>
      <c r="D1641" s="4">
        <v>4</v>
      </c>
      <c r="E1641" s="4">
        <v>3</v>
      </c>
      <c r="F1641">
        <v>3</v>
      </c>
      <c r="G1641">
        <v>3</v>
      </c>
      <c r="H1641">
        <v>3</v>
      </c>
      <c r="I1641">
        <v>5</v>
      </c>
      <c r="J1641">
        <v>4</v>
      </c>
      <c r="K1641">
        <v>4</v>
      </c>
      <c r="L1641">
        <v>5</v>
      </c>
      <c r="M1641">
        <v>4</v>
      </c>
      <c r="N1641">
        <v>5</v>
      </c>
      <c r="O1641" s="4" t="s">
        <v>10761</v>
      </c>
      <c r="P1641" t="s">
        <v>10762</v>
      </c>
      <c r="Q1641">
        <v>1.2896700000000001</v>
      </c>
      <c r="R1641">
        <v>103.85007</v>
      </c>
    </row>
    <row r="1642" spans="1:18">
      <c r="A1642">
        <v>40883.202499999999</v>
      </c>
      <c r="B1642" s="6" t="s">
        <v>6174</v>
      </c>
      <c r="C1642" s="7" t="s">
        <v>6179</v>
      </c>
      <c r="D1642" s="4">
        <v>5</v>
      </c>
      <c r="E1642" s="4">
        <v>3</v>
      </c>
      <c r="F1642">
        <v>4</v>
      </c>
      <c r="G1642">
        <v>3</v>
      </c>
      <c r="H1642">
        <v>4</v>
      </c>
      <c r="I1642">
        <v>4</v>
      </c>
      <c r="J1642">
        <v>3</v>
      </c>
      <c r="K1642">
        <v>3</v>
      </c>
      <c r="L1642">
        <v>4</v>
      </c>
      <c r="M1642">
        <v>3</v>
      </c>
      <c r="N1642">
        <v>3</v>
      </c>
      <c r="O1642" s="4" t="s">
        <v>10716</v>
      </c>
      <c r="P1642" t="s">
        <v>10717</v>
      </c>
      <c r="Q1642">
        <v>-37.814</v>
      </c>
      <c r="R1642">
        <v>144.96332000000001</v>
      </c>
    </row>
    <row r="1643" spans="1:18">
      <c r="A1643">
        <v>40883.243750000001</v>
      </c>
      <c r="B1643" s="6" t="s">
        <v>6174</v>
      </c>
      <c r="C1643" s="7" t="s">
        <v>6180</v>
      </c>
      <c r="D1643" s="4">
        <v>4</v>
      </c>
      <c r="E1643" s="4">
        <v>3</v>
      </c>
      <c r="F1643">
        <v>3</v>
      </c>
      <c r="G1643">
        <v>3</v>
      </c>
      <c r="H1643">
        <v>4</v>
      </c>
      <c r="I1643">
        <v>5</v>
      </c>
      <c r="J1643">
        <v>4</v>
      </c>
      <c r="K1643">
        <v>3</v>
      </c>
      <c r="L1643">
        <v>5</v>
      </c>
      <c r="M1643">
        <v>4</v>
      </c>
      <c r="N1643">
        <v>3</v>
      </c>
      <c r="O1643" s="4" t="s">
        <v>10716</v>
      </c>
      <c r="P1643" t="s">
        <v>10747</v>
      </c>
      <c r="Q1643">
        <v>-34.928660000000001</v>
      </c>
      <c r="R1643">
        <v>138.59863000000001</v>
      </c>
    </row>
    <row r="1644" spans="1:18">
      <c r="A1644">
        <v>40883.369340277779</v>
      </c>
      <c r="B1644" s="6" t="s">
        <v>6174</v>
      </c>
      <c r="C1644" s="7" t="s">
        <v>6181</v>
      </c>
      <c r="D1644" s="4">
        <v>2</v>
      </c>
      <c r="E1644" s="4">
        <v>2</v>
      </c>
      <c r="F1644">
        <v>3</v>
      </c>
      <c r="G1644">
        <v>3</v>
      </c>
      <c r="H1644">
        <v>3</v>
      </c>
      <c r="I1644">
        <v>4</v>
      </c>
      <c r="J1644">
        <v>3</v>
      </c>
      <c r="K1644">
        <v>5</v>
      </c>
      <c r="L1644">
        <v>5</v>
      </c>
      <c r="M1644">
        <v>4</v>
      </c>
      <c r="N1644">
        <v>3</v>
      </c>
      <c r="O1644" s="4" t="s">
        <v>10675</v>
      </c>
      <c r="P1644" t="s">
        <v>10721</v>
      </c>
      <c r="Q1644">
        <v>47.498010000000001</v>
      </c>
      <c r="R1644">
        <v>19.039909999999999</v>
      </c>
    </row>
    <row r="1645" spans="1:18">
      <c r="A1645">
        <v>40883.416018518517</v>
      </c>
      <c r="B1645" s="6" t="s">
        <v>6174</v>
      </c>
      <c r="C1645" s="7" t="s">
        <v>6182</v>
      </c>
      <c r="D1645" s="4">
        <v>4</v>
      </c>
      <c r="E1645" s="4">
        <v>5</v>
      </c>
      <c r="F1645">
        <v>4</v>
      </c>
      <c r="G1645">
        <v>4</v>
      </c>
      <c r="H1645">
        <v>5</v>
      </c>
      <c r="I1645">
        <v>4</v>
      </c>
      <c r="J1645">
        <v>4</v>
      </c>
      <c r="K1645">
        <v>5</v>
      </c>
      <c r="L1645">
        <v>5</v>
      </c>
      <c r="M1645">
        <v>4</v>
      </c>
      <c r="N1645">
        <v>4</v>
      </c>
      <c r="O1645" s="4" t="s">
        <v>10625</v>
      </c>
      <c r="P1645" t="s">
        <v>10697</v>
      </c>
      <c r="Q1645">
        <v>19.428470000000001</v>
      </c>
      <c r="R1645">
        <v>-99.127660000000006</v>
      </c>
    </row>
    <row r="1646" spans="1:18">
      <c r="A1646">
        <v>40883.932199074072</v>
      </c>
      <c r="B1646" s="6" t="s">
        <v>6174</v>
      </c>
      <c r="C1646" s="7" t="s">
        <v>6183</v>
      </c>
      <c r="D1646" s="4">
        <v>3</v>
      </c>
      <c r="E1646" s="4">
        <v>3</v>
      </c>
      <c r="F1646">
        <v>4</v>
      </c>
      <c r="G1646">
        <v>3</v>
      </c>
      <c r="H1646">
        <v>3</v>
      </c>
      <c r="I1646">
        <v>3</v>
      </c>
      <c r="J1646">
        <v>3</v>
      </c>
      <c r="K1646">
        <v>4</v>
      </c>
      <c r="L1646">
        <v>4</v>
      </c>
      <c r="M1646">
        <v>4</v>
      </c>
      <c r="N1646">
        <v>3</v>
      </c>
      <c r="O1646" s="4" t="s">
        <v>10620</v>
      </c>
      <c r="P1646" t="s">
        <v>10828</v>
      </c>
      <c r="Q1646">
        <v>52.48142</v>
      </c>
      <c r="R1646">
        <v>-1.8998299999999999</v>
      </c>
    </row>
    <row r="1647" spans="1:18">
      <c r="A1647">
        <v>40883.426782407405</v>
      </c>
      <c r="B1647" s="6" t="s">
        <v>6174</v>
      </c>
      <c r="C1647" s="7" t="s">
        <v>6184</v>
      </c>
      <c r="D1647" s="4">
        <v>5</v>
      </c>
      <c r="E1647" s="4">
        <v>4</v>
      </c>
      <c r="F1647">
        <v>3</v>
      </c>
      <c r="G1647">
        <v>3</v>
      </c>
      <c r="H1647">
        <v>4</v>
      </c>
      <c r="I1647">
        <v>3</v>
      </c>
      <c r="J1647">
        <v>2</v>
      </c>
      <c r="K1647">
        <v>3</v>
      </c>
      <c r="L1647">
        <v>5</v>
      </c>
      <c r="M1647">
        <v>4</v>
      </c>
      <c r="N1647">
        <v>5</v>
      </c>
      <c r="O1647" s="4" t="s">
        <v>10618</v>
      </c>
      <c r="P1647" t="s">
        <v>10637</v>
      </c>
      <c r="Q1647">
        <v>45.464269999999999</v>
      </c>
      <c r="R1647">
        <v>9.1895100000000003</v>
      </c>
    </row>
    <row r="1648" spans="1:18">
      <c r="A1648">
        <v>40883.445821759262</v>
      </c>
      <c r="B1648" s="6" t="s">
        <v>6174</v>
      </c>
      <c r="C1648" s="7" t="s">
        <v>6185</v>
      </c>
      <c r="D1648" s="4">
        <v>3</v>
      </c>
      <c r="E1648" s="4">
        <v>4</v>
      </c>
      <c r="F1648">
        <v>5</v>
      </c>
      <c r="G1648">
        <v>5</v>
      </c>
      <c r="H1648">
        <v>5</v>
      </c>
      <c r="I1648">
        <v>5</v>
      </c>
      <c r="J1648">
        <v>5</v>
      </c>
      <c r="K1648">
        <v>5</v>
      </c>
      <c r="L1648">
        <v>5</v>
      </c>
      <c r="M1648">
        <v>4</v>
      </c>
      <c r="N1648">
        <v>4</v>
      </c>
      <c r="O1648" s="4" t="s">
        <v>10685</v>
      </c>
      <c r="P1648" t="s">
        <v>10741</v>
      </c>
      <c r="Q1648">
        <v>47.262659999999997</v>
      </c>
      <c r="R1648">
        <v>11.394539999999999</v>
      </c>
    </row>
    <row r="1649" spans="1:18">
      <c r="A1649">
        <v>40883.469606481478</v>
      </c>
      <c r="B1649" s="6" t="s">
        <v>6174</v>
      </c>
      <c r="C1649" s="7" t="s">
        <v>6186</v>
      </c>
      <c r="D1649" s="4">
        <v>4</v>
      </c>
      <c r="E1649" s="4">
        <v>2</v>
      </c>
      <c r="F1649">
        <v>2</v>
      </c>
      <c r="G1649">
        <v>3</v>
      </c>
      <c r="H1649">
        <v>2</v>
      </c>
      <c r="I1649">
        <v>4</v>
      </c>
      <c r="J1649">
        <v>2</v>
      </c>
      <c r="K1649">
        <v>3</v>
      </c>
      <c r="L1649">
        <v>3</v>
      </c>
      <c r="M1649">
        <v>4</v>
      </c>
      <c r="N1649">
        <v>4</v>
      </c>
      <c r="O1649" s="4" t="s">
        <v>10685</v>
      </c>
      <c r="P1649" t="s">
        <v>10686</v>
      </c>
      <c r="Q1649">
        <v>48.208489999999998</v>
      </c>
      <c r="R1649">
        <v>16.37208</v>
      </c>
    </row>
    <row r="1650" spans="1:18">
      <c r="A1650">
        <v>40883.48164351852</v>
      </c>
      <c r="B1650" s="6" t="s">
        <v>6174</v>
      </c>
      <c r="C1650" s="7" t="s">
        <v>6187</v>
      </c>
      <c r="D1650" s="4">
        <v>5</v>
      </c>
      <c r="E1650" s="4">
        <v>5</v>
      </c>
      <c r="F1650">
        <v>5</v>
      </c>
      <c r="G1650">
        <v>1</v>
      </c>
      <c r="H1650">
        <v>5</v>
      </c>
      <c r="I1650">
        <v>1</v>
      </c>
      <c r="J1650">
        <v>5</v>
      </c>
      <c r="K1650">
        <v>5</v>
      </c>
      <c r="L1650">
        <v>5</v>
      </c>
      <c r="M1650">
        <v>5</v>
      </c>
      <c r="N1650">
        <v>5</v>
      </c>
      <c r="O1650" s="4" t="s">
        <v>10629</v>
      </c>
      <c r="P1650" t="s">
        <v>10881</v>
      </c>
      <c r="Q1650">
        <v>37.38241</v>
      </c>
      <c r="R1650">
        <v>-5.9761300000000004</v>
      </c>
    </row>
    <row r="1651" spans="1:18">
      <c r="A1651">
        <v>40883.498090277775</v>
      </c>
      <c r="B1651" s="6" t="s">
        <v>6174</v>
      </c>
      <c r="C1651" s="7" t="s">
        <v>6188</v>
      </c>
      <c r="D1651" s="4">
        <v>5</v>
      </c>
      <c r="E1651" s="4">
        <v>5</v>
      </c>
      <c r="F1651">
        <v>4</v>
      </c>
      <c r="G1651">
        <v>3</v>
      </c>
      <c r="H1651">
        <v>4</v>
      </c>
      <c r="I1651">
        <v>4</v>
      </c>
      <c r="J1651">
        <v>5</v>
      </c>
      <c r="K1651">
        <v>5</v>
      </c>
      <c r="L1651">
        <v>5</v>
      </c>
      <c r="M1651">
        <v>4</v>
      </c>
      <c r="N1651">
        <v>3</v>
      </c>
      <c r="O1651" s="4" t="s">
        <v>10786</v>
      </c>
      <c r="P1651" t="s">
        <v>10938</v>
      </c>
      <c r="Q1651">
        <v>40.181109999999997</v>
      </c>
      <c r="R1651">
        <v>44.51361</v>
      </c>
    </row>
    <row r="1652" spans="1:18">
      <c r="A1652">
        <v>40883.52542824074</v>
      </c>
      <c r="B1652" s="6" t="s">
        <v>6174</v>
      </c>
      <c r="C1652" s="7" t="s">
        <v>6189</v>
      </c>
      <c r="D1652" s="4">
        <v>3</v>
      </c>
      <c r="E1652" s="4">
        <v>3</v>
      </c>
      <c r="F1652">
        <v>3</v>
      </c>
      <c r="G1652">
        <v>3</v>
      </c>
      <c r="H1652">
        <v>3</v>
      </c>
      <c r="I1652">
        <v>3</v>
      </c>
      <c r="J1652">
        <v>3</v>
      </c>
      <c r="K1652">
        <v>3</v>
      </c>
      <c r="L1652">
        <v>3</v>
      </c>
      <c r="M1652">
        <v>3</v>
      </c>
      <c r="N1652">
        <v>3</v>
      </c>
      <c r="O1652" s="4" t="s">
        <v>10622</v>
      </c>
      <c r="P1652" t="s">
        <v>10644</v>
      </c>
      <c r="Q1652">
        <v>46.515999999999998</v>
      </c>
      <c r="R1652">
        <v>6.6328199999999997</v>
      </c>
    </row>
    <row r="1653" spans="1:18">
      <c r="A1653">
        <v>40883.541655092595</v>
      </c>
      <c r="B1653" s="6" t="s">
        <v>6174</v>
      </c>
      <c r="C1653" s="7" t="s">
        <v>6190</v>
      </c>
      <c r="D1653" s="4">
        <v>4</v>
      </c>
      <c r="E1653" s="4">
        <v>3</v>
      </c>
      <c r="F1653">
        <v>3</v>
      </c>
      <c r="G1653">
        <v>2</v>
      </c>
      <c r="H1653">
        <v>4</v>
      </c>
      <c r="I1653">
        <v>5</v>
      </c>
      <c r="J1653">
        <v>2</v>
      </c>
      <c r="K1653">
        <v>5</v>
      </c>
      <c r="L1653">
        <v>5</v>
      </c>
      <c r="M1653">
        <v>4</v>
      </c>
      <c r="N1653">
        <v>4</v>
      </c>
      <c r="O1653" s="4" t="s">
        <v>10618</v>
      </c>
      <c r="P1653" t="s">
        <v>10619</v>
      </c>
      <c r="Q1653">
        <v>41.894739999999999</v>
      </c>
      <c r="R1653">
        <v>12.4839</v>
      </c>
    </row>
    <row r="1654" spans="1:18">
      <c r="A1654">
        <v>40883.572905092595</v>
      </c>
      <c r="B1654" s="6" t="s">
        <v>6174</v>
      </c>
      <c r="C1654" s="7" t="s">
        <v>6191</v>
      </c>
      <c r="D1654" s="4">
        <v>3</v>
      </c>
      <c r="E1654" s="4">
        <v>5</v>
      </c>
      <c r="F1654">
        <v>4</v>
      </c>
      <c r="G1654">
        <v>3</v>
      </c>
      <c r="H1654">
        <v>5</v>
      </c>
      <c r="I1654">
        <v>3</v>
      </c>
      <c r="J1654">
        <v>3</v>
      </c>
      <c r="K1654">
        <v>3</v>
      </c>
      <c r="L1654">
        <v>5</v>
      </c>
      <c r="M1654">
        <v>2</v>
      </c>
      <c r="N1654">
        <v>4</v>
      </c>
      <c r="O1654" s="4" t="s">
        <v>10598</v>
      </c>
      <c r="P1654" t="s">
        <v>10664</v>
      </c>
      <c r="Q1654">
        <v>48.137430000000002</v>
      </c>
      <c r="R1654">
        <v>11.57549</v>
      </c>
    </row>
    <row r="1655" spans="1:18">
      <c r="A1655">
        <v>40883.581180555557</v>
      </c>
      <c r="B1655" s="6" t="s">
        <v>6174</v>
      </c>
      <c r="C1655" s="7" t="s">
        <v>6192</v>
      </c>
      <c r="D1655" s="4">
        <v>4</v>
      </c>
      <c r="E1655" s="4">
        <v>3</v>
      </c>
      <c r="F1655">
        <v>3</v>
      </c>
      <c r="G1655">
        <v>4</v>
      </c>
      <c r="H1655">
        <v>5</v>
      </c>
      <c r="I1655">
        <v>3</v>
      </c>
      <c r="J1655">
        <v>2</v>
      </c>
      <c r="K1655">
        <v>5</v>
      </c>
      <c r="L1655">
        <v>3</v>
      </c>
      <c r="M1655">
        <v>3</v>
      </c>
      <c r="N1655">
        <v>4</v>
      </c>
      <c r="O1655" s="4" t="s">
        <v>10604</v>
      </c>
      <c r="P1655" t="s">
        <v>10605</v>
      </c>
      <c r="Q1655">
        <v>48.853409999999997</v>
      </c>
      <c r="R1655">
        <v>2.3488000000000002</v>
      </c>
    </row>
    <row r="1656" spans="1:18">
      <c r="A1656">
        <v>40883.818495370368</v>
      </c>
      <c r="B1656" s="6" t="s">
        <v>6174</v>
      </c>
      <c r="C1656" s="7" t="s">
        <v>6193</v>
      </c>
      <c r="D1656" s="4">
        <v>5</v>
      </c>
      <c r="E1656" s="4">
        <v>4</v>
      </c>
      <c r="F1656">
        <v>3</v>
      </c>
      <c r="G1656">
        <v>3</v>
      </c>
      <c r="H1656">
        <v>3</v>
      </c>
      <c r="I1656">
        <v>4</v>
      </c>
      <c r="J1656">
        <v>5</v>
      </c>
      <c r="K1656">
        <v>5</v>
      </c>
      <c r="L1656">
        <v>4</v>
      </c>
      <c r="M1656">
        <v>4</v>
      </c>
      <c r="N1656">
        <v>4</v>
      </c>
      <c r="O1656" s="4" t="s">
        <v>10683</v>
      </c>
      <c r="P1656" t="s">
        <v>10743</v>
      </c>
      <c r="Q1656">
        <v>38.412730000000003</v>
      </c>
      <c r="R1656">
        <v>27.138380000000002</v>
      </c>
    </row>
    <row r="1657" spans="1:18">
      <c r="A1657">
        <v>40883.720324074071</v>
      </c>
      <c r="B1657" s="6" t="s">
        <v>6174</v>
      </c>
      <c r="C1657" s="7" t="s">
        <v>6194</v>
      </c>
      <c r="D1657" s="4">
        <v>5</v>
      </c>
      <c r="E1657" s="4">
        <v>3</v>
      </c>
      <c r="F1657">
        <v>4</v>
      </c>
      <c r="G1657">
        <v>3</v>
      </c>
      <c r="H1657">
        <v>5</v>
      </c>
      <c r="I1657">
        <v>5</v>
      </c>
      <c r="J1657">
        <v>5</v>
      </c>
      <c r="K1657">
        <v>5</v>
      </c>
      <c r="L1657">
        <v>4</v>
      </c>
      <c r="M1657">
        <v>4</v>
      </c>
      <c r="N1657">
        <v>5</v>
      </c>
      <c r="O1657" s="4" t="s">
        <v>10653</v>
      </c>
      <c r="P1657" t="s">
        <v>10841</v>
      </c>
      <c r="Q1657">
        <v>-12.04318</v>
      </c>
      <c r="R1657">
        <v>-77.028239999999997</v>
      </c>
    </row>
    <row r="1658" spans="1:18">
      <c r="A1658">
        <v>40883.838263888887</v>
      </c>
      <c r="B1658" s="6" t="s">
        <v>6174</v>
      </c>
      <c r="C1658" s="7" t="s">
        <v>6195</v>
      </c>
      <c r="D1658" s="4">
        <v>5</v>
      </c>
      <c r="E1658" s="4">
        <v>4</v>
      </c>
      <c r="F1658">
        <v>4</v>
      </c>
      <c r="G1658">
        <v>5</v>
      </c>
      <c r="H1658">
        <v>5</v>
      </c>
      <c r="I1658">
        <v>5</v>
      </c>
      <c r="J1658">
        <v>4</v>
      </c>
      <c r="K1658">
        <v>1</v>
      </c>
      <c r="L1658">
        <v>1</v>
      </c>
      <c r="M1658">
        <v>1</v>
      </c>
      <c r="N1658">
        <v>1</v>
      </c>
      <c r="O1658" s="4" t="s">
        <v>10629</v>
      </c>
      <c r="P1658" t="s">
        <v>10630</v>
      </c>
      <c r="Q1658">
        <v>41.38879</v>
      </c>
      <c r="R1658">
        <v>2.1589900000000002</v>
      </c>
    </row>
    <row r="1659" spans="1:18">
      <c r="A1659">
        <v>40883.761458333334</v>
      </c>
      <c r="B1659" s="6" t="s">
        <v>6174</v>
      </c>
      <c r="C1659" s="7" t="s">
        <v>6196</v>
      </c>
      <c r="D1659" s="4">
        <v>1</v>
      </c>
      <c r="E1659" s="4">
        <v>5</v>
      </c>
      <c r="F1659">
        <v>5</v>
      </c>
      <c r="G1659">
        <v>1</v>
      </c>
      <c r="H1659">
        <v>5</v>
      </c>
      <c r="I1659">
        <v>1</v>
      </c>
      <c r="J1659">
        <v>1</v>
      </c>
      <c r="K1659">
        <v>5</v>
      </c>
      <c r="L1659">
        <v>5</v>
      </c>
      <c r="M1659">
        <v>1</v>
      </c>
      <c r="N1659">
        <v>5</v>
      </c>
      <c r="O1659" s="4" t="s">
        <v>10625</v>
      </c>
      <c r="P1659" t="s">
        <v>10697</v>
      </c>
      <c r="Q1659">
        <v>19.428470000000001</v>
      </c>
      <c r="R1659">
        <v>-99.127660000000006</v>
      </c>
    </row>
    <row r="1660" spans="1:18">
      <c r="A1660">
        <v>40883.713263888887</v>
      </c>
      <c r="B1660" s="6" t="s">
        <v>6174</v>
      </c>
      <c r="C1660" s="7" t="s">
        <v>6197</v>
      </c>
      <c r="D1660" s="4">
        <v>4</v>
      </c>
      <c r="E1660" s="4">
        <v>4</v>
      </c>
      <c r="F1660">
        <v>4</v>
      </c>
      <c r="G1660">
        <v>3</v>
      </c>
      <c r="H1660">
        <v>5</v>
      </c>
      <c r="I1660">
        <v>5</v>
      </c>
      <c r="J1660">
        <v>4</v>
      </c>
      <c r="K1660">
        <v>5</v>
      </c>
      <c r="L1660">
        <v>5</v>
      </c>
      <c r="M1660">
        <v>4</v>
      </c>
      <c r="N1660">
        <v>4</v>
      </c>
      <c r="O1660" s="4" t="s">
        <v>10685</v>
      </c>
      <c r="P1660" t="s">
        <v>10686</v>
      </c>
      <c r="Q1660">
        <v>48.208489999999998</v>
      </c>
      <c r="R1660">
        <v>16.37208</v>
      </c>
    </row>
    <row r="1661" spans="1:18">
      <c r="A1661">
        <v>40883.808680555558</v>
      </c>
      <c r="B1661" s="6" t="s">
        <v>6174</v>
      </c>
      <c r="C1661" s="7" t="s">
        <v>6198</v>
      </c>
      <c r="D1661" s="4">
        <v>3</v>
      </c>
      <c r="E1661" s="4">
        <v>4</v>
      </c>
      <c r="F1661">
        <v>4</v>
      </c>
      <c r="G1661">
        <v>3</v>
      </c>
      <c r="H1661">
        <v>4</v>
      </c>
      <c r="I1661">
        <v>5</v>
      </c>
      <c r="J1661">
        <v>4</v>
      </c>
      <c r="K1661">
        <v>5</v>
      </c>
      <c r="L1661">
        <v>5</v>
      </c>
      <c r="M1661">
        <v>3</v>
      </c>
      <c r="N1661">
        <v>3</v>
      </c>
      <c r="O1661" s="4" t="s">
        <v>10614</v>
      </c>
      <c r="P1661" t="s">
        <v>10636</v>
      </c>
      <c r="Q1661">
        <v>40.714269999999999</v>
      </c>
      <c r="R1661">
        <v>-74.005970000000005</v>
      </c>
    </row>
    <row r="1662" spans="1:18">
      <c r="A1662">
        <v>40883.81832175926</v>
      </c>
      <c r="B1662" s="6" t="s">
        <v>6174</v>
      </c>
      <c r="C1662" s="7" t="s">
        <v>6199</v>
      </c>
      <c r="D1662" s="4">
        <v>5</v>
      </c>
      <c r="E1662" s="4">
        <v>3</v>
      </c>
      <c r="F1662">
        <v>5</v>
      </c>
      <c r="G1662">
        <v>3</v>
      </c>
      <c r="H1662">
        <v>4</v>
      </c>
      <c r="I1662">
        <v>5</v>
      </c>
      <c r="J1662">
        <v>2</v>
      </c>
      <c r="K1662">
        <v>5</v>
      </c>
      <c r="L1662">
        <v>3</v>
      </c>
      <c r="M1662">
        <v>3</v>
      </c>
      <c r="N1662">
        <v>3</v>
      </c>
      <c r="O1662" s="4" t="s">
        <v>10755</v>
      </c>
      <c r="P1662" t="s">
        <v>10832</v>
      </c>
      <c r="Q1662">
        <v>59.33258</v>
      </c>
      <c r="R1662">
        <v>18.064900000000002</v>
      </c>
    </row>
    <row r="1663" spans="1:18">
      <c r="A1663">
        <v>40883.832499999997</v>
      </c>
      <c r="B1663" s="6" t="s">
        <v>6174</v>
      </c>
      <c r="C1663" s="7" t="s">
        <v>6200</v>
      </c>
      <c r="D1663" s="4">
        <v>3</v>
      </c>
      <c r="E1663" s="4">
        <v>3</v>
      </c>
      <c r="F1663">
        <v>1</v>
      </c>
      <c r="G1663">
        <v>5</v>
      </c>
      <c r="H1663">
        <v>3</v>
      </c>
      <c r="I1663">
        <v>5</v>
      </c>
      <c r="J1663">
        <v>4</v>
      </c>
      <c r="K1663">
        <v>3</v>
      </c>
      <c r="L1663">
        <v>5</v>
      </c>
      <c r="M1663">
        <v>3</v>
      </c>
      <c r="N1663">
        <v>5</v>
      </c>
      <c r="O1663" s="4" t="s">
        <v>10598</v>
      </c>
      <c r="P1663" t="s">
        <v>10599</v>
      </c>
      <c r="Q1663">
        <v>53.55</v>
      </c>
      <c r="R1663">
        <v>10</v>
      </c>
    </row>
    <row r="1664" spans="1:18">
      <c r="A1664">
        <v>40883.842453703706</v>
      </c>
      <c r="B1664" s="6" t="s">
        <v>6174</v>
      </c>
      <c r="C1664" s="7" t="s">
        <v>6201</v>
      </c>
      <c r="D1664" s="4">
        <v>2</v>
      </c>
      <c r="E1664" s="4">
        <v>3</v>
      </c>
      <c r="F1664">
        <v>4</v>
      </c>
      <c r="G1664">
        <v>1</v>
      </c>
      <c r="H1664">
        <v>2</v>
      </c>
      <c r="I1664">
        <v>4</v>
      </c>
      <c r="J1664">
        <v>1</v>
      </c>
      <c r="K1664">
        <v>1</v>
      </c>
      <c r="L1664">
        <v>5</v>
      </c>
      <c r="M1664">
        <v>5</v>
      </c>
      <c r="N1664">
        <v>5</v>
      </c>
      <c r="O1664" s="4" t="s">
        <v>10614</v>
      </c>
      <c r="P1664" t="s">
        <v>10636</v>
      </c>
      <c r="Q1664">
        <v>40.714269999999999</v>
      </c>
      <c r="R1664">
        <v>-74.005970000000005</v>
      </c>
    </row>
    <row r="1665" spans="1:18">
      <c r="A1665">
        <v>40883.84883101852</v>
      </c>
      <c r="B1665" s="6" t="s">
        <v>6174</v>
      </c>
      <c r="C1665" s="7" t="s">
        <v>6202</v>
      </c>
      <c r="D1665" s="4">
        <v>3</v>
      </c>
      <c r="E1665" s="4">
        <v>4</v>
      </c>
      <c r="F1665">
        <v>1</v>
      </c>
      <c r="G1665">
        <v>1</v>
      </c>
      <c r="H1665">
        <v>1</v>
      </c>
      <c r="I1665">
        <v>1</v>
      </c>
      <c r="J1665">
        <v>1</v>
      </c>
      <c r="K1665">
        <v>4</v>
      </c>
      <c r="L1665">
        <v>5</v>
      </c>
      <c r="M1665">
        <v>5</v>
      </c>
      <c r="N1665">
        <v>4</v>
      </c>
      <c r="O1665" s="4" t="s">
        <v>10685</v>
      </c>
      <c r="P1665" t="s">
        <v>10686</v>
      </c>
      <c r="Q1665">
        <v>48.208489999999998</v>
      </c>
      <c r="R1665">
        <v>16.37208</v>
      </c>
    </row>
    <row r="1666" spans="1:18">
      <c r="A1666">
        <v>40883.855208333334</v>
      </c>
      <c r="B1666" s="6" t="s">
        <v>6174</v>
      </c>
      <c r="C1666" s="7" t="s">
        <v>6203</v>
      </c>
      <c r="D1666" s="4">
        <v>5</v>
      </c>
      <c r="E1666" s="4">
        <v>4</v>
      </c>
      <c r="F1666">
        <v>5</v>
      </c>
      <c r="G1666">
        <v>4</v>
      </c>
      <c r="H1666">
        <v>4</v>
      </c>
      <c r="I1666">
        <v>4</v>
      </c>
      <c r="J1666">
        <v>3</v>
      </c>
      <c r="K1666">
        <v>4</v>
      </c>
      <c r="L1666">
        <v>4</v>
      </c>
      <c r="M1666">
        <v>5</v>
      </c>
      <c r="N1666">
        <v>5</v>
      </c>
      <c r="O1666" s="4" t="s">
        <v>10665</v>
      </c>
      <c r="P1666" t="s">
        <v>10745</v>
      </c>
      <c r="Q1666">
        <v>51.922499999999999</v>
      </c>
      <c r="R1666">
        <v>4.4791699999999999</v>
      </c>
    </row>
    <row r="1667" spans="1:18">
      <c r="A1667">
        <v>40883.861134259256</v>
      </c>
      <c r="B1667" s="6" t="s">
        <v>6174</v>
      </c>
      <c r="C1667" s="7" t="s">
        <v>6204</v>
      </c>
      <c r="D1667" s="4">
        <v>2</v>
      </c>
      <c r="E1667" s="4">
        <v>3</v>
      </c>
      <c r="F1667">
        <v>4</v>
      </c>
      <c r="G1667">
        <v>3</v>
      </c>
      <c r="H1667">
        <v>4</v>
      </c>
      <c r="I1667">
        <v>3</v>
      </c>
      <c r="J1667">
        <v>5</v>
      </c>
      <c r="K1667">
        <v>1</v>
      </c>
      <c r="L1667">
        <v>5</v>
      </c>
      <c r="M1667">
        <v>4</v>
      </c>
      <c r="N1667">
        <v>3</v>
      </c>
      <c r="O1667" s="4" t="s">
        <v>10618</v>
      </c>
      <c r="P1667" t="s">
        <v>10619</v>
      </c>
      <c r="Q1667">
        <v>41.894739999999999</v>
      </c>
      <c r="R1667">
        <v>12.4839</v>
      </c>
    </row>
    <row r="1668" spans="1:18">
      <c r="A1668">
        <v>40883.884444444448</v>
      </c>
      <c r="B1668" s="6" t="s">
        <v>6174</v>
      </c>
      <c r="C1668" s="7" t="s">
        <v>6205</v>
      </c>
      <c r="D1668" s="4">
        <v>3</v>
      </c>
      <c r="E1668" s="4">
        <v>1</v>
      </c>
      <c r="F1668">
        <v>1</v>
      </c>
      <c r="G1668">
        <v>1</v>
      </c>
      <c r="H1668">
        <v>1</v>
      </c>
      <c r="I1668">
        <v>1</v>
      </c>
      <c r="J1668">
        <v>1</v>
      </c>
      <c r="K1668">
        <v>1</v>
      </c>
      <c r="L1668">
        <v>1</v>
      </c>
      <c r="M1668">
        <v>1</v>
      </c>
      <c r="N1668">
        <v>1</v>
      </c>
      <c r="O1668" s="4" t="s">
        <v>10923</v>
      </c>
      <c r="P1668" t="s">
        <v>10939</v>
      </c>
      <c r="Q1668">
        <v>9.9333299999999998</v>
      </c>
      <c r="R1668">
        <v>-84.083330000000004</v>
      </c>
    </row>
    <row r="1669" spans="1:18">
      <c r="A1669">
        <v>40883.893425925926</v>
      </c>
      <c r="B1669" s="6" t="s">
        <v>6174</v>
      </c>
      <c r="C1669" s="7" t="s">
        <v>6206</v>
      </c>
      <c r="D1669" s="4">
        <v>4</v>
      </c>
      <c r="E1669" s="4">
        <v>4</v>
      </c>
      <c r="F1669">
        <v>3</v>
      </c>
      <c r="G1669">
        <v>3</v>
      </c>
      <c r="H1669">
        <v>4</v>
      </c>
      <c r="I1669">
        <v>3</v>
      </c>
      <c r="J1669">
        <v>3</v>
      </c>
      <c r="K1669">
        <v>5</v>
      </c>
      <c r="L1669">
        <v>5</v>
      </c>
      <c r="M1669">
        <v>5</v>
      </c>
      <c r="N1669">
        <v>5</v>
      </c>
      <c r="O1669" s="4" t="s">
        <v>10618</v>
      </c>
      <c r="P1669" t="s">
        <v>10619</v>
      </c>
      <c r="Q1669">
        <v>41.894739999999999</v>
      </c>
      <c r="R1669">
        <v>12.4839</v>
      </c>
    </row>
    <row r="1670" spans="1:18">
      <c r="A1670">
        <v>40883.90357638889</v>
      </c>
      <c r="B1670" s="6" t="s">
        <v>6174</v>
      </c>
      <c r="C1670" s="7" t="s">
        <v>6207</v>
      </c>
      <c r="D1670" s="4">
        <v>5</v>
      </c>
      <c r="E1670" s="4">
        <v>1</v>
      </c>
      <c r="F1670">
        <v>1</v>
      </c>
      <c r="G1670">
        <v>5</v>
      </c>
      <c r="H1670">
        <v>4</v>
      </c>
      <c r="I1670">
        <v>5</v>
      </c>
      <c r="J1670">
        <v>1</v>
      </c>
      <c r="K1670">
        <v>5</v>
      </c>
      <c r="L1670">
        <v>5</v>
      </c>
      <c r="M1670">
        <v>3</v>
      </c>
      <c r="N1670">
        <v>3</v>
      </c>
      <c r="O1670" s="4" t="s">
        <v>10634</v>
      </c>
      <c r="P1670" t="s">
        <v>10635</v>
      </c>
      <c r="Q1670">
        <v>38.753819999999997</v>
      </c>
      <c r="R1670">
        <v>-9.2308299999999992</v>
      </c>
    </row>
    <row r="1671" spans="1:18">
      <c r="A1671">
        <v>40883.47457175926</v>
      </c>
      <c r="B1671" s="6" t="s">
        <v>6174</v>
      </c>
      <c r="C1671" s="7" t="s">
        <v>6208</v>
      </c>
      <c r="D1671" s="4">
        <v>4</v>
      </c>
      <c r="E1671" s="4">
        <v>4</v>
      </c>
      <c r="F1671">
        <v>4</v>
      </c>
      <c r="G1671">
        <v>3</v>
      </c>
      <c r="H1671">
        <v>4</v>
      </c>
      <c r="I1671">
        <v>4</v>
      </c>
      <c r="J1671">
        <v>5</v>
      </c>
      <c r="K1671">
        <v>5</v>
      </c>
      <c r="L1671">
        <v>5</v>
      </c>
      <c r="M1671">
        <v>5</v>
      </c>
      <c r="N1671">
        <v>5</v>
      </c>
      <c r="O1671" s="4" t="s">
        <v>10618</v>
      </c>
      <c r="P1671" t="s">
        <v>10637</v>
      </c>
      <c r="Q1671">
        <v>45.464269999999999</v>
      </c>
      <c r="R1671">
        <v>9.1895100000000003</v>
      </c>
    </row>
    <row r="1672" spans="1:18">
      <c r="A1672">
        <v>40882.409872685188</v>
      </c>
      <c r="B1672" s="6" t="s">
        <v>6209</v>
      </c>
      <c r="C1672" s="7" t="s">
        <v>6210</v>
      </c>
      <c r="D1672" s="4">
        <v>4</v>
      </c>
      <c r="E1672" s="4">
        <v>3</v>
      </c>
      <c r="F1672">
        <v>4</v>
      </c>
      <c r="G1672">
        <v>4</v>
      </c>
      <c r="H1672">
        <v>4</v>
      </c>
      <c r="I1672">
        <v>4</v>
      </c>
      <c r="J1672">
        <v>4</v>
      </c>
      <c r="K1672">
        <v>5</v>
      </c>
      <c r="L1672">
        <v>5</v>
      </c>
      <c r="M1672">
        <v>4</v>
      </c>
      <c r="N1672">
        <v>4</v>
      </c>
      <c r="O1672" s="4" t="s">
        <v>10851</v>
      </c>
      <c r="P1672" t="s">
        <v>10940</v>
      </c>
      <c r="Q1672">
        <v>60.294139999999999</v>
      </c>
      <c r="R1672">
        <v>25.040990000000001</v>
      </c>
    </row>
    <row r="1673" spans="1:18">
      <c r="A1673">
        <v>40882.473981481482</v>
      </c>
      <c r="B1673" s="6" t="s">
        <v>6209</v>
      </c>
      <c r="C1673" s="7" t="s">
        <v>6211</v>
      </c>
      <c r="D1673" s="4">
        <v>5</v>
      </c>
      <c r="E1673" s="4">
        <v>1</v>
      </c>
      <c r="F1673">
        <v>1</v>
      </c>
      <c r="G1673">
        <v>5</v>
      </c>
      <c r="H1673">
        <v>3</v>
      </c>
      <c r="I1673">
        <v>5</v>
      </c>
      <c r="J1673">
        <v>1</v>
      </c>
      <c r="K1673">
        <v>5</v>
      </c>
      <c r="L1673">
        <v>5</v>
      </c>
      <c r="M1673">
        <v>5</v>
      </c>
      <c r="N1673">
        <v>5</v>
      </c>
      <c r="O1673" s="4" t="s">
        <v>10685</v>
      </c>
      <c r="P1673" t="s">
        <v>10686</v>
      </c>
      <c r="Q1673">
        <v>48.208489999999998</v>
      </c>
      <c r="R1673">
        <v>16.37208</v>
      </c>
    </row>
    <row r="1674" spans="1:18">
      <c r="A1674">
        <v>40882.481608796297</v>
      </c>
      <c r="B1674" s="6" t="s">
        <v>6209</v>
      </c>
      <c r="C1674" s="7" t="s">
        <v>6212</v>
      </c>
      <c r="D1674" s="4">
        <v>4</v>
      </c>
      <c r="E1674" s="4">
        <v>3</v>
      </c>
      <c r="F1674">
        <v>1</v>
      </c>
      <c r="G1674">
        <v>2</v>
      </c>
      <c r="H1674">
        <v>4</v>
      </c>
      <c r="I1674">
        <v>3</v>
      </c>
      <c r="J1674">
        <v>1</v>
      </c>
      <c r="K1674">
        <v>4</v>
      </c>
      <c r="L1674">
        <v>4</v>
      </c>
      <c r="M1674">
        <v>3</v>
      </c>
      <c r="N1674">
        <v>4</v>
      </c>
      <c r="O1674" s="4" t="s">
        <v>10604</v>
      </c>
      <c r="P1674" t="s">
        <v>10673</v>
      </c>
      <c r="Q1674">
        <v>45.748460000000001</v>
      </c>
      <c r="R1674">
        <v>4.8467099999999999</v>
      </c>
    </row>
    <row r="1675" spans="1:18">
      <c r="A1675">
        <v>40882.538344907407</v>
      </c>
      <c r="B1675" s="6" t="s">
        <v>6209</v>
      </c>
      <c r="C1675" s="7" t="s">
        <v>6213</v>
      </c>
      <c r="D1675" s="4">
        <v>5</v>
      </c>
      <c r="E1675" s="4">
        <v>3</v>
      </c>
      <c r="F1675">
        <v>5</v>
      </c>
      <c r="G1675">
        <v>5</v>
      </c>
      <c r="H1675">
        <v>5</v>
      </c>
      <c r="I1675">
        <v>5</v>
      </c>
      <c r="J1675">
        <v>4</v>
      </c>
      <c r="K1675">
        <v>5</v>
      </c>
      <c r="L1675">
        <v>5</v>
      </c>
      <c r="M1675">
        <v>5</v>
      </c>
      <c r="N1675">
        <v>5</v>
      </c>
      <c r="O1675" s="4" t="s">
        <v>10685</v>
      </c>
      <c r="P1675" t="s">
        <v>10741</v>
      </c>
      <c r="Q1675">
        <v>47.262659999999997</v>
      </c>
      <c r="R1675">
        <v>11.394539999999999</v>
      </c>
    </row>
    <row r="1676" spans="1:18">
      <c r="A1676">
        <v>40882.567083333335</v>
      </c>
      <c r="B1676" s="6" t="s">
        <v>6209</v>
      </c>
      <c r="C1676" s="7" t="s">
        <v>5318</v>
      </c>
      <c r="D1676" s="4">
        <v>4</v>
      </c>
      <c r="E1676" s="4">
        <v>3</v>
      </c>
      <c r="F1676">
        <v>4</v>
      </c>
      <c r="G1676">
        <v>3</v>
      </c>
      <c r="H1676">
        <v>4</v>
      </c>
      <c r="I1676">
        <v>4</v>
      </c>
      <c r="J1676">
        <v>4</v>
      </c>
      <c r="K1676">
        <v>5</v>
      </c>
      <c r="L1676">
        <v>4</v>
      </c>
      <c r="M1676">
        <v>4</v>
      </c>
      <c r="N1676">
        <v>4</v>
      </c>
      <c r="O1676" s="4" t="s">
        <v>10604</v>
      </c>
      <c r="P1676" t="s">
        <v>10605</v>
      </c>
      <c r="Q1676">
        <v>48.853409999999997</v>
      </c>
      <c r="R1676">
        <v>2.3488000000000002</v>
      </c>
    </row>
    <row r="1677" spans="1:18">
      <c r="A1677">
        <v>40882.692071759258</v>
      </c>
      <c r="B1677" s="6" t="s">
        <v>6209</v>
      </c>
      <c r="C1677" s="7" t="s">
        <v>6214</v>
      </c>
      <c r="D1677" s="4">
        <v>3</v>
      </c>
      <c r="E1677" s="4">
        <v>3</v>
      </c>
      <c r="F1677">
        <v>3</v>
      </c>
      <c r="G1677">
        <v>5</v>
      </c>
      <c r="H1677">
        <v>5</v>
      </c>
      <c r="I1677">
        <v>5</v>
      </c>
      <c r="J1677">
        <v>5</v>
      </c>
      <c r="K1677">
        <v>5</v>
      </c>
      <c r="L1677">
        <v>5</v>
      </c>
      <c r="M1677">
        <v>5</v>
      </c>
      <c r="N1677">
        <v>5</v>
      </c>
      <c r="O1677" s="4" t="s">
        <v>10755</v>
      </c>
      <c r="P1677" t="s">
        <v>10832</v>
      </c>
      <c r="Q1677">
        <v>59.33258</v>
      </c>
      <c r="R1677">
        <v>18.064900000000002</v>
      </c>
    </row>
    <row r="1678" spans="1:18">
      <c r="A1678">
        <v>40882.776828703703</v>
      </c>
      <c r="B1678" s="6" t="s">
        <v>6209</v>
      </c>
      <c r="C1678" s="7" t="s">
        <v>6142</v>
      </c>
      <c r="D1678" s="4">
        <v>2</v>
      </c>
      <c r="E1678" s="4">
        <v>1</v>
      </c>
      <c r="F1678">
        <v>1</v>
      </c>
      <c r="G1678">
        <v>2</v>
      </c>
      <c r="H1678">
        <v>1</v>
      </c>
      <c r="I1678">
        <v>2</v>
      </c>
      <c r="J1678">
        <v>1</v>
      </c>
      <c r="K1678">
        <v>3</v>
      </c>
      <c r="L1678">
        <v>1</v>
      </c>
      <c r="M1678">
        <v>3</v>
      </c>
      <c r="N1678">
        <v>1</v>
      </c>
      <c r="O1678" s="4" t="s">
        <v>10620</v>
      </c>
      <c r="P1678" t="s">
        <v>10655</v>
      </c>
      <c r="Q1678">
        <v>51.512790000000003</v>
      </c>
      <c r="R1678">
        <v>-9.1840000000000005E-2</v>
      </c>
    </row>
    <row r="1679" spans="1:18">
      <c r="A1679">
        <v>40882.747395833336</v>
      </c>
      <c r="B1679" s="6" t="s">
        <v>6209</v>
      </c>
      <c r="C1679" s="7" t="s">
        <v>6215</v>
      </c>
      <c r="D1679" s="4">
        <v>4</v>
      </c>
      <c r="E1679" s="4">
        <v>4</v>
      </c>
      <c r="F1679">
        <v>3</v>
      </c>
      <c r="G1679">
        <v>3</v>
      </c>
      <c r="H1679">
        <v>5</v>
      </c>
      <c r="I1679">
        <v>5</v>
      </c>
      <c r="J1679">
        <v>3</v>
      </c>
      <c r="K1679">
        <v>5</v>
      </c>
      <c r="L1679">
        <v>5</v>
      </c>
      <c r="M1679">
        <v>5</v>
      </c>
      <c r="N1679">
        <v>4</v>
      </c>
      <c r="O1679" s="4" t="s">
        <v>10662</v>
      </c>
      <c r="P1679" t="s">
        <v>10681</v>
      </c>
      <c r="Q1679">
        <v>31.22222</v>
      </c>
      <c r="R1679">
        <v>121.45806</v>
      </c>
    </row>
    <row r="1680" spans="1:18">
      <c r="A1680">
        <v>40882.771145833336</v>
      </c>
      <c r="B1680" s="6" t="s">
        <v>6209</v>
      </c>
      <c r="C1680" s="7" t="s">
        <v>6216</v>
      </c>
      <c r="D1680" s="4">
        <v>2</v>
      </c>
      <c r="E1680" s="4">
        <v>2</v>
      </c>
      <c r="F1680">
        <v>3</v>
      </c>
      <c r="G1680">
        <v>3</v>
      </c>
      <c r="H1680">
        <v>5</v>
      </c>
      <c r="I1680">
        <v>5</v>
      </c>
      <c r="J1680">
        <v>3</v>
      </c>
      <c r="K1680">
        <v>5</v>
      </c>
      <c r="L1680">
        <v>5</v>
      </c>
      <c r="M1680">
        <v>4</v>
      </c>
      <c r="N1680">
        <v>5</v>
      </c>
      <c r="O1680" s="4" t="s">
        <v>10607</v>
      </c>
      <c r="P1680" t="s">
        <v>10624</v>
      </c>
      <c r="Q1680">
        <v>43.700110000000002</v>
      </c>
      <c r="R1680">
        <v>-79.416300000000007</v>
      </c>
    </row>
    <row r="1681" spans="1:18">
      <c r="A1681">
        <v>40882.805104166669</v>
      </c>
      <c r="B1681" s="6" t="s">
        <v>6209</v>
      </c>
      <c r="C1681" s="7" t="s">
        <v>6217</v>
      </c>
      <c r="D1681" s="4">
        <v>4</v>
      </c>
      <c r="E1681" s="4">
        <v>3</v>
      </c>
      <c r="F1681">
        <v>4</v>
      </c>
      <c r="G1681">
        <v>3</v>
      </c>
      <c r="H1681">
        <v>5</v>
      </c>
      <c r="I1681">
        <v>4</v>
      </c>
      <c r="J1681">
        <v>4</v>
      </c>
      <c r="K1681">
        <v>4</v>
      </c>
      <c r="L1681">
        <v>5</v>
      </c>
      <c r="M1681">
        <v>4</v>
      </c>
      <c r="N1681">
        <v>3</v>
      </c>
      <c r="O1681" s="4" t="s">
        <v>10625</v>
      </c>
      <c r="P1681" t="s">
        <v>10782</v>
      </c>
      <c r="Q1681">
        <v>19.601109999999998</v>
      </c>
      <c r="R1681">
        <v>-99.052499999999995</v>
      </c>
    </row>
    <row r="1682" spans="1:18">
      <c r="A1682">
        <v>40882.828668981485</v>
      </c>
      <c r="B1682" s="6" t="s">
        <v>6209</v>
      </c>
      <c r="C1682" s="7" t="s">
        <v>6218</v>
      </c>
      <c r="D1682" s="4">
        <v>3</v>
      </c>
      <c r="E1682" s="4">
        <v>3</v>
      </c>
      <c r="F1682">
        <v>4</v>
      </c>
      <c r="G1682">
        <v>4</v>
      </c>
      <c r="H1682">
        <v>5</v>
      </c>
      <c r="I1682">
        <v>5</v>
      </c>
      <c r="J1682">
        <v>4</v>
      </c>
      <c r="K1682">
        <v>5</v>
      </c>
      <c r="L1682">
        <v>5</v>
      </c>
      <c r="M1682">
        <v>5</v>
      </c>
      <c r="N1682">
        <v>4</v>
      </c>
      <c r="O1682" s="4" t="s">
        <v>10702</v>
      </c>
      <c r="P1682" t="s">
        <v>10858</v>
      </c>
      <c r="Q1682">
        <v>-23.547499999999999</v>
      </c>
      <c r="R1682">
        <v>-46.636110000000002</v>
      </c>
    </row>
    <row r="1683" spans="1:18">
      <c r="A1683">
        <v>40882.935416666667</v>
      </c>
      <c r="B1683" s="6" t="s">
        <v>6209</v>
      </c>
      <c r="C1683" s="7" t="s">
        <v>6219</v>
      </c>
      <c r="D1683" s="4">
        <v>3</v>
      </c>
      <c r="E1683" s="4">
        <v>4</v>
      </c>
      <c r="F1683">
        <v>3</v>
      </c>
      <c r="G1683">
        <v>4</v>
      </c>
      <c r="H1683">
        <v>3</v>
      </c>
      <c r="I1683">
        <v>3</v>
      </c>
      <c r="J1683">
        <v>4</v>
      </c>
      <c r="K1683">
        <v>5</v>
      </c>
      <c r="L1683">
        <v>3</v>
      </c>
      <c r="M1683">
        <v>5</v>
      </c>
      <c r="N1683">
        <v>4</v>
      </c>
      <c r="O1683" s="4" t="s">
        <v>10736</v>
      </c>
      <c r="P1683" t="s">
        <v>10737</v>
      </c>
      <c r="Q1683">
        <v>44.432250000000003</v>
      </c>
      <c r="R1683">
        <v>26.106259999999999</v>
      </c>
    </row>
    <row r="1684" spans="1:18">
      <c r="A1684">
        <v>40881.314942129633</v>
      </c>
      <c r="B1684" s="6" t="s">
        <v>6220</v>
      </c>
      <c r="C1684" s="7" t="s">
        <v>6221</v>
      </c>
      <c r="D1684" s="4">
        <v>2</v>
      </c>
      <c r="E1684" s="4">
        <v>3</v>
      </c>
      <c r="F1684">
        <v>4</v>
      </c>
      <c r="G1684">
        <v>2</v>
      </c>
      <c r="H1684">
        <v>2</v>
      </c>
      <c r="I1684">
        <v>2</v>
      </c>
      <c r="J1684">
        <v>3</v>
      </c>
      <c r="K1684">
        <v>2</v>
      </c>
      <c r="L1684">
        <v>2</v>
      </c>
      <c r="M1684">
        <v>2</v>
      </c>
      <c r="N1684">
        <v>3</v>
      </c>
      <c r="O1684" s="4" t="s">
        <v>10618</v>
      </c>
      <c r="P1684" t="s">
        <v>10637</v>
      </c>
      <c r="Q1684">
        <v>45.464269999999999</v>
      </c>
      <c r="R1684">
        <v>9.1895100000000003</v>
      </c>
    </row>
    <row r="1685" spans="1:18">
      <c r="A1685">
        <v>40881.403831018521</v>
      </c>
      <c r="B1685" s="6" t="s">
        <v>6220</v>
      </c>
      <c r="C1685" s="7" t="s">
        <v>6222</v>
      </c>
      <c r="D1685" s="4">
        <v>1</v>
      </c>
      <c r="E1685" s="4">
        <v>3</v>
      </c>
      <c r="F1685">
        <v>2</v>
      </c>
      <c r="G1685">
        <v>3</v>
      </c>
      <c r="H1685">
        <v>5</v>
      </c>
      <c r="I1685">
        <v>4</v>
      </c>
      <c r="J1685">
        <v>4</v>
      </c>
      <c r="K1685">
        <v>5</v>
      </c>
      <c r="L1685">
        <v>5</v>
      </c>
      <c r="M1685">
        <v>1</v>
      </c>
      <c r="N1685">
        <v>2</v>
      </c>
      <c r="O1685" s="4" t="s">
        <v>10692</v>
      </c>
      <c r="P1685" t="s">
        <v>10694</v>
      </c>
      <c r="Q1685">
        <v>33.592779999999998</v>
      </c>
      <c r="R1685">
        <v>-7.6191599999999999</v>
      </c>
    </row>
    <row r="1686" spans="1:18">
      <c r="A1686">
        <v>40881.881354166668</v>
      </c>
      <c r="B1686" s="6" t="s">
        <v>6220</v>
      </c>
      <c r="C1686" s="7" t="s">
        <v>6223</v>
      </c>
      <c r="D1686" s="4">
        <v>5</v>
      </c>
      <c r="E1686" s="4">
        <v>5</v>
      </c>
      <c r="F1686">
        <v>5</v>
      </c>
      <c r="G1686">
        <v>5</v>
      </c>
      <c r="H1686">
        <v>5</v>
      </c>
      <c r="I1686">
        <v>5</v>
      </c>
      <c r="J1686">
        <v>5</v>
      </c>
      <c r="K1686">
        <v>5</v>
      </c>
      <c r="L1686">
        <v>5</v>
      </c>
      <c r="M1686">
        <v>5</v>
      </c>
      <c r="N1686">
        <v>5</v>
      </c>
      <c r="O1686" s="4" t="s">
        <v>10598</v>
      </c>
      <c r="P1686" t="s">
        <v>10651</v>
      </c>
      <c r="Q1686">
        <v>52.524369999999998</v>
      </c>
      <c r="R1686">
        <v>13.41053</v>
      </c>
    </row>
    <row r="1687" spans="1:18">
      <c r="A1687">
        <v>40881.526122685187</v>
      </c>
      <c r="B1687" s="6" t="s">
        <v>6220</v>
      </c>
      <c r="C1687" s="7" t="s">
        <v>6224</v>
      </c>
      <c r="D1687" s="4">
        <v>3</v>
      </c>
      <c r="E1687" s="4">
        <v>5</v>
      </c>
      <c r="F1687">
        <v>3</v>
      </c>
      <c r="G1687">
        <v>3</v>
      </c>
      <c r="H1687">
        <v>5</v>
      </c>
      <c r="I1687">
        <v>3</v>
      </c>
      <c r="J1687">
        <v>3</v>
      </c>
      <c r="K1687">
        <v>5</v>
      </c>
      <c r="L1687">
        <v>4</v>
      </c>
      <c r="M1687">
        <v>5</v>
      </c>
      <c r="N1687">
        <v>3</v>
      </c>
      <c r="O1687" s="4" t="s">
        <v>10798</v>
      </c>
      <c r="P1687" t="s">
        <v>10854</v>
      </c>
      <c r="Q1687">
        <v>32.815559999999998</v>
      </c>
      <c r="R1687">
        <v>34.989170000000001</v>
      </c>
    </row>
    <row r="1688" spans="1:18">
      <c r="A1688">
        <v>40881.95239583333</v>
      </c>
      <c r="B1688" s="6" t="s">
        <v>6220</v>
      </c>
      <c r="C1688" s="7" t="s">
        <v>6225</v>
      </c>
      <c r="D1688" s="4">
        <v>5</v>
      </c>
      <c r="E1688" s="4">
        <v>5</v>
      </c>
      <c r="F1688">
        <v>5</v>
      </c>
      <c r="G1688">
        <v>5</v>
      </c>
      <c r="H1688">
        <v>5</v>
      </c>
      <c r="I1688">
        <v>5</v>
      </c>
      <c r="J1688">
        <v>5</v>
      </c>
      <c r="K1688">
        <v>5</v>
      </c>
      <c r="L1688">
        <v>5</v>
      </c>
      <c r="M1688">
        <v>5</v>
      </c>
      <c r="N1688">
        <v>5</v>
      </c>
      <c r="O1688" s="4" t="s">
        <v>10855</v>
      </c>
      <c r="P1688" t="s">
        <v>10941</v>
      </c>
      <c r="Q1688">
        <v>10.488009999999999</v>
      </c>
      <c r="R1688">
        <v>-66.879189999999994</v>
      </c>
    </row>
    <row r="1689" spans="1:18">
      <c r="A1689">
        <v>40880.475046296298</v>
      </c>
      <c r="B1689" s="6" t="s">
        <v>6226</v>
      </c>
      <c r="C1689" s="7" t="s">
        <v>6227</v>
      </c>
      <c r="D1689" s="4">
        <v>3</v>
      </c>
      <c r="E1689" s="4">
        <v>4</v>
      </c>
      <c r="F1689">
        <v>4</v>
      </c>
      <c r="G1689">
        <v>3</v>
      </c>
      <c r="H1689">
        <v>4</v>
      </c>
      <c r="I1689">
        <v>3</v>
      </c>
      <c r="J1689">
        <v>2</v>
      </c>
      <c r="K1689">
        <v>4</v>
      </c>
      <c r="L1689">
        <v>5</v>
      </c>
      <c r="M1689">
        <v>4</v>
      </c>
      <c r="N1689">
        <v>5</v>
      </c>
      <c r="O1689" s="4" t="s">
        <v>10604</v>
      </c>
      <c r="P1689" t="s">
        <v>10605</v>
      </c>
      <c r="Q1689">
        <v>48.853409999999997</v>
      </c>
      <c r="R1689">
        <v>2.3488000000000002</v>
      </c>
    </row>
    <row r="1690" spans="1:18">
      <c r="A1690">
        <v>40880.685023148151</v>
      </c>
      <c r="B1690" s="6" t="s">
        <v>6226</v>
      </c>
      <c r="C1690" s="7" t="s">
        <v>6228</v>
      </c>
      <c r="D1690" s="4">
        <v>3</v>
      </c>
      <c r="E1690" s="4">
        <v>3</v>
      </c>
      <c r="F1690">
        <v>4</v>
      </c>
      <c r="G1690">
        <v>4</v>
      </c>
      <c r="H1690">
        <v>5</v>
      </c>
      <c r="I1690">
        <v>4</v>
      </c>
      <c r="J1690">
        <v>2</v>
      </c>
      <c r="K1690">
        <v>4</v>
      </c>
      <c r="L1690">
        <v>5</v>
      </c>
      <c r="M1690">
        <v>3</v>
      </c>
      <c r="N1690">
        <v>5</v>
      </c>
      <c r="O1690" s="4" t="s">
        <v>10618</v>
      </c>
      <c r="P1690" t="s">
        <v>10637</v>
      </c>
      <c r="Q1690">
        <v>45.464269999999999</v>
      </c>
      <c r="R1690">
        <v>9.1895100000000003</v>
      </c>
    </row>
    <row r="1691" spans="1:18">
      <c r="A1691">
        <v>40879.659479166665</v>
      </c>
      <c r="B1691" s="6" t="s">
        <v>6229</v>
      </c>
      <c r="C1691" s="7" t="s">
        <v>6230</v>
      </c>
      <c r="D1691" s="4">
        <v>4</v>
      </c>
      <c r="E1691" s="4">
        <v>3</v>
      </c>
      <c r="F1691">
        <v>4</v>
      </c>
      <c r="G1691">
        <v>3</v>
      </c>
      <c r="H1691">
        <v>5</v>
      </c>
      <c r="I1691">
        <v>4</v>
      </c>
      <c r="J1691">
        <v>3</v>
      </c>
      <c r="K1691">
        <v>5</v>
      </c>
      <c r="L1691">
        <v>5</v>
      </c>
      <c r="M1691">
        <v>4</v>
      </c>
      <c r="N1691">
        <v>5</v>
      </c>
      <c r="O1691" s="4" t="s">
        <v>10604</v>
      </c>
      <c r="P1691" t="s">
        <v>10674</v>
      </c>
      <c r="Q1691">
        <v>43.296950000000002</v>
      </c>
      <c r="R1691">
        <v>5.3810700000000002</v>
      </c>
    </row>
    <row r="1692" spans="1:18">
      <c r="A1692">
        <v>40879.723587962966</v>
      </c>
      <c r="B1692" s="6" t="s">
        <v>6229</v>
      </c>
      <c r="C1692" s="7" t="s">
        <v>6231</v>
      </c>
      <c r="D1692" s="4">
        <v>3</v>
      </c>
      <c r="E1692" s="4">
        <v>3</v>
      </c>
      <c r="F1692">
        <v>3</v>
      </c>
      <c r="G1692">
        <v>5</v>
      </c>
      <c r="H1692">
        <v>3</v>
      </c>
      <c r="I1692">
        <v>2</v>
      </c>
      <c r="J1692">
        <v>2</v>
      </c>
      <c r="K1692">
        <v>2</v>
      </c>
      <c r="L1692">
        <v>5</v>
      </c>
      <c r="M1692">
        <v>3</v>
      </c>
      <c r="N1692">
        <v>3</v>
      </c>
      <c r="O1692" s="4" t="s">
        <v>10622</v>
      </c>
      <c r="P1692" t="s">
        <v>10672</v>
      </c>
      <c r="Q1692">
        <v>47.558399999999999</v>
      </c>
      <c r="R1692">
        <v>7.5732699999999999</v>
      </c>
    </row>
    <row r="1693" spans="1:18">
      <c r="A1693">
        <v>40879.906064814815</v>
      </c>
      <c r="B1693" s="6" t="s">
        <v>6229</v>
      </c>
      <c r="C1693" s="7" t="s">
        <v>6049</v>
      </c>
      <c r="D1693" s="4">
        <v>4</v>
      </c>
      <c r="E1693" s="4">
        <v>3</v>
      </c>
      <c r="F1693">
        <v>4</v>
      </c>
      <c r="G1693">
        <v>3</v>
      </c>
      <c r="H1693">
        <v>4</v>
      </c>
      <c r="I1693">
        <v>5</v>
      </c>
      <c r="J1693">
        <v>4</v>
      </c>
      <c r="K1693">
        <v>4</v>
      </c>
      <c r="L1693">
        <v>5</v>
      </c>
      <c r="M1693">
        <v>4</v>
      </c>
      <c r="N1693">
        <v>5</v>
      </c>
      <c r="O1693" s="4" t="s">
        <v>10598</v>
      </c>
      <c r="P1693" t="s">
        <v>10777</v>
      </c>
      <c r="Q1693">
        <v>50.933329999999998</v>
      </c>
      <c r="R1693">
        <v>6.95</v>
      </c>
    </row>
    <row r="1694" spans="1:18">
      <c r="A1694">
        <v>40879.845335648148</v>
      </c>
      <c r="B1694" s="6" t="s">
        <v>6229</v>
      </c>
      <c r="C1694" s="7" t="s">
        <v>6232</v>
      </c>
      <c r="D1694" s="4">
        <v>4</v>
      </c>
      <c r="E1694" s="4">
        <v>4</v>
      </c>
      <c r="F1694">
        <v>3</v>
      </c>
      <c r="G1694">
        <v>4</v>
      </c>
      <c r="H1694">
        <v>5</v>
      </c>
      <c r="I1694">
        <v>3</v>
      </c>
      <c r="J1694">
        <v>4</v>
      </c>
      <c r="K1694">
        <v>5</v>
      </c>
      <c r="L1694">
        <v>5</v>
      </c>
      <c r="M1694">
        <v>5</v>
      </c>
      <c r="N1694">
        <v>3</v>
      </c>
      <c r="O1694" s="4" t="s">
        <v>10872</v>
      </c>
      <c r="P1694" t="s">
        <v>10942</v>
      </c>
      <c r="Q1694">
        <v>7.2041700000000004</v>
      </c>
      <c r="R1694">
        <v>124.43971999999999</v>
      </c>
    </row>
    <row r="1695" spans="1:18">
      <c r="A1695">
        <v>40879.941689814812</v>
      </c>
      <c r="B1695" s="6" t="s">
        <v>6229</v>
      </c>
      <c r="C1695" s="7" t="s">
        <v>6233</v>
      </c>
      <c r="D1695" s="4">
        <v>4</v>
      </c>
      <c r="E1695" s="4">
        <v>5</v>
      </c>
      <c r="F1695">
        <v>5</v>
      </c>
      <c r="G1695">
        <v>4</v>
      </c>
      <c r="H1695">
        <v>5</v>
      </c>
      <c r="I1695">
        <v>5</v>
      </c>
      <c r="J1695">
        <v>4</v>
      </c>
      <c r="K1695">
        <v>5</v>
      </c>
      <c r="L1695">
        <v>5</v>
      </c>
      <c r="M1695">
        <v>5</v>
      </c>
      <c r="N1695">
        <v>4</v>
      </c>
      <c r="O1695" s="4" t="s">
        <v>10683</v>
      </c>
      <c r="P1695" t="s">
        <v>10743</v>
      </c>
      <c r="Q1695">
        <v>38.412730000000003</v>
      </c>
      <c r="R1695">
        <v>27.138380000000002</v>
      </c>
    </row>
    <row r="1696" spans="1:18">
      <c r="A1696">
        <v>40878.374965277777</v>
      </c>
      <c r="B1696" s="6" t="s">
        <v>6234</v>
      </c>
      <c r="C1696" s="7" t="s">
        <v>6235</v>
      </c>
      <c r="D1696" s="4">
        <v>3</v>
      </c>
      <c r="E1696" s="4">
        <v>2</v>
      </c>
      <c r="F1696">
        <v>2</v>
      </c>
      <c r="G1696">
        <v>2</v>
      </c>
      <c r="H1696">
        <v>1</v>
      </c>
      <c r="I1696">
        <v>4</v>
      </c>
      <c r="J1696">
        <v>4</v>
      </c>
      <c r="K1696">
        <v>3</v>
      </c>
      <c r="L1696">
        <v>4</v>
      </c>
      <c r="M1696">
        <v>5</v>
      </c>
      <c r="N1696">
        <v>3</v>
      </c>
      <c r="O1696" s="4" t="s">
        <v>10675</v>
      </c>
      <c r="P1696" t="s">
        <v>10721</v>
      </c>
      <c r="Q1696">
        <v>47.498010000000001</v>
      </c>
      <c r="R1696">
        <v>19.039909999999999</v>
      </c>
    </row>
    <row r="1697" spans="1:18">
      <c r="A1697">
        <v>40878.408819444441</v>
      </c>
      <c r="B1697" s="6" t="s">
        <v>6234</v>
      </c>
      <c r="C1697" s="7" t="s">
        <v>6236</v>
      </c>
      <c r="D1697" s="4">
        <v>3</v>
      </c>
      <c r="E1697" s="4">
        <v>3</v>
      </c>
      <c r="F1697">
        <v>4</v>
      </c>
      <c r="G1697">
        <v>4</v>
      </c>
      <c r="H1697">
        <v>3</v>
      </c>
      <c r="I1697">
        <v>4</v>
      </c>
      <c r="J1697">
        <v>4</v>
      </c>
      <c r="K1697">
        <v>5</v>
      </c>
      <c r="L1697">
        <v>5</v>
      </c>
      <c r="M1697">
        <v>2</v>
      </c>
      <c r="N1697">
        <v>5</v>
      </c>
      <c r="O1697" s="4" t="s">
        <v>10600</v>
      </c>
      <c r="P1697" t="s">
        <v>10804</v>
      </c>
      <c r="Q1697">
        <v>50.63373</v>
      </c>
      <c r="R1697">
        <v>5.5674900000000003</v>
      </c>
    </row>
    <row r="1698" spans="1:18">
      <c r="A1698">
        <v>40878.515115740738</v>
      </c>
      <c r="B1698" s="6" t="s">
        <v>6234</v>
      </c>
      <c r="C1698" s="7" t="s">
        <v>6237</v>
      </c>
      <c r="D1698" s="4">
        <v>3</v>
      </c>
      <c r="E1698" s="4">
        <v>4</v>
      </c>
      <c r="F1698">
        <v>2</v>
      </c>
      <c r="G1698">
        <v>4</v>
      </c>
      <c r="H1698">
        <v>5</v>
      </c>
      <c r="I1698">
        <v>4</v>
      </c>
      <c r="J1698">
        <v>3</v>
      </c>
      <c r="K1698">
        <v>3</v>
      </c>
      <c r="L1698">
        <v>5</v>
      </c>
      <c r="M1698">
        <v>4</v>
      </c>
      <c r="N1698">
        <v>5</v>
      </c>
      <c r="O1698" s="4" t="s">
        <v>10634</v>
      </c>
      <c r="P1698" t="s">
        <v>10806</v>
      </c>
      <c r="Q1698">
        <v>41.149610000000003</v>
      </c>
      <c r="R1698">
        <v>-8.6109899999999993</v>
      </c>
    </row>
    <row r="1699" spans="1:18">
      <c r="A1699">
        <v>40878.538171296299</v>
      </c>
      <c r="B1699" s="6" t="s">
        <v>6234</v>
      </c>
      <c r="C1699" s="7" t="s">
        <v>6238</v>
      </c>
      <c r="D1699" s="4">
        <v>3</v>
      </c>
      <c r="E1699" s="4">
        <v>3</v>
      </c>
      <c r="F1699">
        <v>3</v>
      </c>
      <c r="G1699">
        <v>5</v>
      </c>
      <c r="H1699">
        <v>5</v>
      </c>
      <c r="I1699">
        <v>5</v>
      </c>
      <c r="J1699">
        <v>4</v>
      </c>
      <c r="K1699">
        <v>4</v>
      </c>
      <c r="L1699">
        <v>3</v>
      </c>
      <c r="M1699">
        <v>4</v>
      </c>
      <c r="N1699">
        <v>3</v>
      </c>
      <c r="O1699" s="4" t="e">
        <v>#N/A</v>
      </c>
      <c r="P1699" t="e">
        <v>#N/A</v>
      </c>
      <c r="Q1699" t="e">
        <v>#N/A</v>
      </c>
      <c r="R1699" t="e">
        <v>#N/A</v>
      </c>
    </row>
    <row r="1700" spans="1:18">
      <c r="A1700">
        <v>40878.84814814815</v>
      </c>
      <c r="B1700" s="6" t="s">
        <v>6234</v>
      </c>
      <c r="C1700" s="7" t="s">
        <v>6239</v>
      </c>
      <c r="D1700" s="4">
        <v>3</v>
      </c>
      <c r="E1700" s="4">
        <v>3</v>
      </c>
      <c r="F1700">
        <v>3</v>
      </c>
      <c r="G1700">
        <v>3</v>
      </c>
      <c r="H1700">
        <v>5</v>
      </c>
      <c r="I1700">
        <v>4</v>
      </c>
      <c r="J1700">
        <v>4</v>
      </c>
      <c r="K1700">
        <v>4</v>
      </c>
      <c r="L1700">
        <v>5</v>
      </c>
      <c r="M1700">
        <v>4</v>
      </c>
      <c r="N1700">
        <v>5</v>
      </c>
      <c r="O1700" s="4" t="s">
        <v>10675</v>
      </c>
      <c r="P1700" t="s">
        <v>10721</v>
      </c>
      <c r="Q1700">
        <v>47.498010000000001</v>
      </c>
      <c r="R1700">
        <v>19.039909999999999</v>
      </c>
    </row>
    <row r="1701" spans="1:18">
      <c r="A1701">
        <v>40878.593495370369</v>
      </c>
      <c r="B1701" s="6" t="s">
        <v>6234</v>
      </c>
      <c r="C1701" s="7" t="s">
        <v>6240</v>
      </c>
      <c r="D1701" s="4">
        <v>4</v>
      </c>
      <c r="E1701" s="4">
        <v>5</v>
      </c>
      <c r="F1701">
        <v>4</v>
      </c>
      <c r="G1701">
        <v>5</v>
      </c>
      <c r="H1701">
        <v>5</v>
      </c>
      <c r="I1701">
        <v>5</v>
      </c>
      <c r="J1701">
        <v>3</v>
      </c>
      <c r="K1701">
        <v>4</v>
      </c>
      <c r="L1701">
        <v>5</v>
      </c>
      <c r="M1701">
        <v>4</v>
      </c>
      <c r="N1701">
        <v>3</v>
      </c>
      <c r="O1701" s="4" t="s">
        <v>10614</v>
      </c>
      <c r="P1701" t="s">
        <v>10636</v>
      </c>
      <c r="Q1701">
        <v>40.714269999999999</v>
      </c>
      <c r="R1701">
        <v>-74.005970000000005</v>
      </c>
    </row>
    <row r="1702" spans="1:18">
      <c r="A1702">
        <v>40878.927083333336</v>
      </c>
      <c r="B1702" s="6" t="s">
        <v>6234</v>
      </c>
      <c r="C1702" s="7" t="s">
        <v>6241</v>
      </c>
      <c r="D1702" s="4">
        <v>3</v>
      </c>
      <c r="E1702" s="4">
        <v>3</v>
      </c>
      <c r="F1702">
        <v>4</v>
      </c>
      <c r="G1702">
        <v>2</v>
      </c>
      <c r="H1702">
        <v>2</v>
      </c>
      <c r="I1702">
        <v>2</v>
      </c>
      <c r="J1702">
        <v>5</v>
      </c>
      <c r="K1702">
        <v>3</v>
      </c>
      <c r="L1702">
        <v>4</v>
      </c>
      <c r="M1702">
        <v>3</v>
      </c>
      <c r="N1702">
        <v>3</v>
      </c>
      <c r="O1702" s="4" t="s">
        <v>10618</v>
      </c>
      <c r="P1702" t="s">
        <v>10667</v>
      </c>
      <c r="Q1702">
        <v>45.070489999999999</v>
      </c>
      <c r="R1702">
        <v>7.68682</v>
      </c>
    </row>
    <row r="1703" spans="1:18">
      <c r="A1703">
        <v>40877.029120370367</v>
      </c>
      <c r="B1703" s="6" t="s">
        <v>6242</v>
      </c>
      <c r="C1703" s="7" t="s">
        <v>6243</v>
      </c>
      <c r="D1703" s="4">
        <v>5</v>
      </c>
      <c r="E1703" s="4">
        <v>5</v>
      </c>
      <c r="F1703">
        <v>5</v>
      </c>
      <c r="G1703">
        <v>5</v>
      </c>
      <c r="H1703">
        <v>5</v>
      </c>
      <c r="I1703">
        <v>5</v>
      </c>
      <c r="J1703">
        <v>5</v>
      </c>
      <c r="K1703">
        <v>5</v>
      </c>
      <c r="L1703">
        <v>5</v>
      </c>
      <c r="M1703">
        <v>5</v>
      </c>
      <c r="N1703">
        <v>5</v>
      </c>
      <c r="O1703" s="4" t="s">
        <v>10716</v>
      </c>
      <c r="P1703" t="s">
        <v>10747</v>
      </c>
      <c r="Q1703">
        <v>-34.928660000000001</v>
      </c>
      <c r="R1703">
        <v>138.59863000000001</v>
      </c>
    </row>
    <row r="1704" spans="1:18">
      <c r="A1704">
        <v>40877.032106481478</v>
      </c>
      <c r="B1704" s="6" t="s">
        <v>6242</v>
      </c>
      <c r="C1704" s="7" t="s">
        <v>6244</v>
      </c>
      <c r="D1704" s="4">
        <v>4</v>
      </c>
      <c r="E1704" s="4">
        <v>3</v>
      </c>
      <c r="F1704">
        <v>3</v>
      </c>
      <c r="G1704">
        <v>4</v>
      </c>
      <c r="H1704">
        <v>5</v>
      </c>
      <c r="I1704">
        <v>5</v>
      </c>
      <c r="J1704">
        <v>5</v>
      </c>
      <c r="K1704">
        <v>5</v>
      </c>
      <c r="L1704">
        <v>5</v>
      </c>
      <c r="M1704">
        <v>4</v>
      </c>
      <c r="N1704">
        <v>5</v>
      </c>
      <c r="O1704" s="4" t="s">
        <v>10614</v>
      </c>
      <c r="P1704" t="s">
        <v>10636</v>
      </c>
      <c r="Q1704">
        <v>40.714269999999999</v>
      </c>
      <c r="R1704">
        <v>-74.005970000000005</v>
      </c>
    </row>
    <row r="1705" spans="1:18">
      <c r="A1705">
        <v>40877.187372685185</v>
      </c>
      <c r="B1705" s="6" t="s">
        <v>6242</v>
      </c>
      <c r="C1705" s="7" t="s">
        <v>6245</v>
      </c>
      <c r="D1705" s="4">
        <v>4</v>
      </c>
      <c r="E1705" s="4">
        <v>5</v>
      </c>
      <c r="F1705">
        <v>5</v>
      </c>
      <c r="G1705">
        <v>4</v>
      </c>
      <c r="H1705">
        <v>4</v>
      </c>
      <c r="I1705">
        <v>3</v>
      </c>
      <c r="J1705">
        <v>2</v>
      </c>
      <c r="K1705">
        <v>5</v>
      </c>
      <c r="L1705">
        <v>5</v>
      </c>
      <c r="M1705">
        <v>5</v>
      </c>
      <c r="N1705">
        <v>5</v>
      </c>
      <c r="O1705" s="4" t="s">
        <v>10716</v>
      </c>
      <c r="P1705" t="s">
        <v>10730</v>
      </c>
      <c r="Q1705">
        <v>-31.95224</v>
      </c>
      <c r="R1705">
        <v>115.8614</v>
      </c>
    </row>
    <row r="1706" spans="1:18">
      <c r="A1706">
        <v>40877.202696759261</v>
      </c>
      <c r="B1706" s="6" t="s">
        <v>6242</v>
      </c>
      <c r="C1706" s="7" t="s">
        <v>6246</v>
      </c>
      <c r="D1706" s="4">
        <v>1</v>
      </c>
      <c r="E1706" s="4">
        <v>1</v>
      </c>
      <c r="F1706">
        <v>1</v>
      </c>
      <c r="G1706">
        <v>1</v>
      </c>
      <c r="H1706">
        <v>1</v>
      </c>
      <c r="I1706">
        <v>1</v>
      </c>
      <c r="J1706">
        <v>1</v>
      </c>
      <c r="K1706">
        <v>1</v>
      </c>
      <c r="L1706">
        <v>1</v>
      </c>
      <c r="M1706">
        <v>1</v>
      </c>
      <c r="N1706">
        <v>1</v>
      </c>
      <c r="O1706" s="4" t="s">
        <v>10716</v>
      </c>
      <c r="P1706" t="s">
        <v>10735</v>
      </c>
      <c r="Q1706">
        <v>-33.867849999999997</v>
      </c>
      <c r="R1706">
        <v>151.20732000000001</v>
      </c>
    </row>
    <row r="1707" spans="1:18">
      <c r="A1707">
        <v>40877.207037037035</v>
      </c>
      <c r="B1707" s="6" t="s">
        <v>6242</v>
      </c>
      <c r="C1707" s="7" t="s">
        <v>6247</v>
      </c>
      <c r="D1707" s="4">
        <v>5</v>
      </c>
      <c r="E1707" s="4">
        <v>5</v>
      </c>
      <c r="F1707">
        <v>1</v>
      </c>
      <c r="G1707">
        <v>1</v>
      </c>
      <c r="H1707">
        <v>5</v>
      </c>
      <c r="I1707">
        <v>1</v>
      </c>
      <c r="J1707">
        <v>5</v>
      </c>
      <c r="K1707">
        <v>1</v>
      </c>
      <c r="L1707">
        <v>1</v>
      </c>
      <c r="M1707">
        <v>1</v>
      </c>
      <c r="N1707">
        <v>5</v>
      </c>
      <c r="O1707" s="4" t="s">
        <v>10614</v>
      </c>
      <c r="P1707" t="s">
        <v>10636</v>
      </c>
      <c r="Q1707">
        <v>40.714269999999999</v>
      </c>
      <c r="R1707">
        <v>-74.005970000000005</v>
      </c>
    </row>
    <row r="1708" spans="1:18">
      <c r="A1708">
        <v>40877.222511574073</v>
      </c>
      <c r="B1708" s="6" t="s">
        <v>6242</v>
      </c>
      <c r="C1708" s="7" t="s">
        <v>6248</v>
      </c>
      <c r="D1708" s="4">
        <v>3</v>
      </c>
      <c r="E1708" s="4">
        <v>4</v>
      </c>
      <c r="F1708">
        <v>4</v>
      </c>
      <c r="G1708">
        <v>4</v>
      </c>
      <c r="H1708">
        <v>4</v>
      </c>
      <c r="I1708">
        <v>5</v>
      </c>
      <c r="J1708">
        <v>3</v>
      </c>
      <c r="K1708">
        <v>5</v>
      </c>
      <c r="L1708">
        <v>5</v>
      </c>
      <c r="M1708">
        <v>5</v>
      </c>
      <c r="N1708">
        <v>4</v>
      </c>
      <c r="O1708" s="4" t="s">
        <v>10670</v>
      </c>
      <c r="P1708" t="s">
        <v>10895</v>
      </c>
      <c r="Q1708">
        <v>22.61626</v>
      </c>
      <c r="R1708">
        <v>120.31332999999999</v>
      </c>
    </row>
    <row r="1709" spans="1:18">
      <c r="A1709">
        <v>40877.539537037039</v>
      </c>
      <c r="B1709" s="6" t="s">
        <v>6242</v>
      </c>
      <c r="C1709" s="7" t="s">
        <v>6249</v>
      </c>
      <c r="D1709" s="4">
        <v>4</v>
      </c>
      <c r="E1709" s="4">
        <v>5</v>
      </c>
      <c r="F1709">
        <v>3</v>
      </c>
      <c r="G1709">
        <v>5</v>
      </c>
      <c r="H1709">
        <v>5</v>
      </c>
      <c r="I1709">
        <v>4</v>
      </c>
      <c r="J1709">
        <v>3</v>
      </c>
      <c r="K1709">
        <v>4</v>
      </c>
      <c r="L1709">
        <v>4</v>
      </c>
      <c r="M1709">
        <v>5</v>
      </c>
      <c r="N1709">
        <v>4</v>
      </c>
      <c r="O1709" s="4" t="s">
        <v>10614</v>
      </c>
      <c r="P1709" t="s">
        <v>10628</v>
      </c>
      <c r="Q1709">
        <v>41.850029999999997</v>
      </c>
      <c r="R1709">
        <v>-87.650049999999993</v>
      </c>
    </row>
    <row r="1710" spans="1:18">
      <c r="A1710">
        <v>40877.322824074072</v>
      </c>
      <c r="B1710" s="6" t="s">
        <v>6242</v>
      </c>
      <c r="C1710" s="7" t="s">
        <v>6250</v>
      </c>
      <c r="D1710" s="4">
        <v>4</v>
      </c>
      <c r="E1710" s="4">
        <v>3</v>
      </c>
      <c r="F1710">
        <v>5</v>
      </c>
      <c r="G1710">
        <v>5</v>
      </c>
      <c r="H1710">
        <v>5</v>
      </c>
      <c r="I1710">
        <v>5</v>
      </c>
      <c r="J1710">
        <v>2</v>
      </c>
      <c r="K1710">
        <v>4</v>
      </c>
      <c r="L1710">
        <v>5</v>
      </c>
      <c r="M1710">
        <v>3</v>
      </c>
      <c r="N1710">
        <v>3</v>
      </c>
      <c r="O1710" s="4" t="s">
        <v>10620</v>
      </c>
      <c r="P1710" t="s">
        <v>10655</v>
      </c>
      <c r="Q1710">
        <v>51.512790000000003</v>
      </c>
      <c r="R1710">
        <v>-9.1840000000000005E-2</v>
      </c>
    </row>
    <row r="1711" spans="1:18">
      <c r="A1711">
        <v>40877.5158912037</v>
      </c>
      <c r="B1711" s="6" t="s">
        <v>6242</v>
      </c>
      <c r="C1711" s="7" t="s">
        <v>6251</v>
      </c>
      <c r="D1711" s="4">
        <v>5</v>
      </c>
      <c r="E1711" s="4">
        <v>2</v>
      </c>
      <c r="F1711">
        <v>5</v>
      </c>
      <c r="G1711">
        <v>5</v>
      </c>
      <c r="H1711">
        <v>5</v>
      </c>
      <c r="I1711">
        <v>5</v>
      </c>
      <c r="J1711">
        <v>4</v>
      </c>
      <c r="K1711">
        <v>3</v>
      </c>
      <c r="L1711">
        <v>3</v>
      </c>
      <c r="M1711">
        <v>3</v>
      </c>
      <c r="N1711">
        <v>5</v>
      </c>
      <c r="O1711" s="4" t="s">
        <v>10618</v>
      </c>
      <c r="P1711" t="s">
        <v>10637</v>
      </c>
      <c r="Q1711">
        <v>45.464269999999999</v>
      </c>
      <c r="R1711">
        <v>9.1895100000000003</v>
      </c>
    </row>
    <row r="1712" spans="1:18">
      <c r="A1712">
        <v>40877.532534722224</v>
      </c>
      <c r="B1712" s="6" t="s">
        <v>6242</v>
      </c>
      <c r="C1712" s="7" t="s">
        <v>6252</v>
      </c>
      <c r="D1712" s="4">
        <v>3</v>
      </c>
      <c r="E1712" s="4">
        <v>3</v>
      </c>
      <c r="F1712">
        <v>4</v>
      </c>
      <c r="G1712">
        <v>4</v>
      </c>
      <c r="H1712">
        <v>3</v>
      </c>
      <c r="I1712">
        <v>4</v>
      </c>
      <c r="J1712">
        <v>4</v>
      </c>
      <c r="K1712">
        <v>2</v>
      </c>
      <c r="L1712">
        <v>5</v>
      </c>
      <c r="M1712">
        <v>2</v>
      </c>
      <c r="N1712">
        <v>2</v>
      </c>
      <c r="O1712" s="4" t="s">
        <v>10727</v>
      </c>
      <c r="P1712" t="s">
        <v>10728</v>
      </c>
      <c r="Q1712">
        <v>50.088039999999999</v>
      </c>
      <c r="R1712">
        <v>14.42076</v>
      </c>
    </row>
    <row r="1713" spans="1:18">
      <c r="A1713">
        <v>40877.570405092592</v>
      </c>
      <c r="B1713" s="6" t="s">
        <v>6242</v>
      </c>
      <c r="C1713" s="7" t="s">
        <v>6253</v>
      </c>
      <c r="D1713" s="4">
        <v>1</v>
      </c>
      <c r="E1713" s="4">
        <v>1</v>
      </c>
      <c r="F1713">
        <v>1</v>
      </c>
      <c r="G1713">
        <v>1</v>
      </c>
      <c r="H1713">
        <v>1</v>
      </c>
      <c r="I1713">
        <v>1</v>
      </c>
      <c r="J1713">
        <v>1</v>
      </c>
      <c r="K1713">
        <v>1</v>
      </c>
      <c r="L1713">
        <v>1</v>
      </c>
      <c r="M1713">
        <v>1</v>
      </c>
      <c r="N1713">
        <v>5</v>
      </c>
      <c r="O1713" s="4" t="s">
        <v>10659</v>
      </c>
      <c r="P1713" t="s">
        <v>10861</v>
      </c>
      <c r="Q1713">
        <v>28.66667</v>
      </c>
      <c r="R1713">
        <v>77.216669999999993</v>
      </c>
    </row>
    <row r="1714" spans="1:18">
      <c r="A1714">
        <v>40877.548020833332</v>
      </c>
      <c r="B1714" s="6" t="s">
        <v>6242</v>
      </c>
      <c r="C1714" s="7" t="s">
        <v>5401</v>
      </c>
      <c r="D1714" s="4">
        <v>4</v>
      </c>
      <c r="E1714" s="4">
        <v>2</v>
      </c>
      <c r="F1714">
        <v>3</v>
      </c>
      <c r="G1714">
        <v>2</v>
      </c>
      <c r="H1714">
        <v>5</v>
      </c>
      <c r="I1714">
        <v>3</v>
      </c>
      <c r="J1714">
        <v>1</v>
      </c>
      <c r="K1714">
        <v>5</v>
      </c>
      <c r="L1714">
        <v>3</v>
      </c>
      <c r="M1714">
        <v>3</v>
      </c>
      <c r="N1714">
        <v>3</v>
      </c>
      <c r="O1714" s="4" t="s">
        <v>10648</v>
      </c>
      <c r="P1714" t="s">
        <v>10718</v>
      </c>
      <c r="Q1714">
        <v>35.689500000000002</v>
      </c>
      <c r="R1714">
        <v>139.69171</v>
      </c>
    </row>
    <row r="1715" spans="1:18">
      <c r="A1715">
        <v>40877.600335648145</v>
      </c>
      <c r="B1715" s="6" t="s">
        <v>6242</v>
      </c>
      <c r="C1715" s="7" t="s">
        <v>6254</v>
      </c>
      <c r="D1715" s="4">
        <v>5</v>
      </c>
      <c r="E1715" s="4">
        <v>4</v>
      </c>
      <c r="F1715">
        <v>4</v>
      </c>
      <c r="G1715">
        <v>5</v>
      </c>
      <c r="H1715">
        <v>5</v>
      </c>
      <c r="I1715">
        <v>5</v>
      </c>
      <c r="J1715">
        <v>5</v>
      </c>
      <c r="K1715">
        <v>4</v>
      </c>
      <c r="L1715">
        <v>5</v>
      </c>
      <c r="M1715">
        <v>4</v>
      </c>
      <c r="N1715">
        <v>5</v>
      </c>
      <c r="O1715" s="4" t="s">
        <v>10618</v>
      </c>
      <c r="P1715" t="s">
        <v>10667</v>
      </c>
      <c r="Q1715">
        <v>45.070489999999999</v>
      </c>
      <c r="R1715">
        <v>7.68682</v>
      </c>
    </row>
    <row r="1716" spans="1:18">
      <c r="A1716">
        <v>40877.603530092594</v>
      </c>
      <c r="B1716" s="6" t="s">
        <v>6242</v>
      </c>
      <c r="C1716" s="7" t="s">
        <v>6255</v>
      </c>
      <c r="D1716" s="4">
        <v>5</v>
      </c>
      <c r="E1716" s="4">
        <v>1</v>
      </c>
      <c r="F1716">
        <v>5</v>
      </c>
      <c r="G1716">
        <v>5</v>
      </c>
      <c r="H1716">
        <v>5</v>
      </c>
      <c r="I1716">
        <v>5</v>
      </c>
      <c r="J1716">
        <v>5</v>
      </c>
      <c r="K1716">
        <v>5</v>
      </c>
      <c r="L1716">
        <v>5</v>
      </c>
      <c r="M1716">
        <v>5</v>
      </c>
      <c r="N1716">
        <v>5</v>
      </c>
      <c r="O1716" s="4" t="s">
        <v>10625</v>
      </c>
      <c r="P1716" t="s">
        <v>10680</v>
      </c>
      <c r="Q1716">
        <v>19.351109999999998</v>
      </c>
      <c r="R1716">
        <v>-99.051940000000002</v>
      </c>
    </row>
    <row r="1717" spans="1:18">
      <c r="A1717">
        <v>40877.916655092595</v>
      </c>
      <c r="B1717" s="6" t="s">
        <v>6242</v>
      </c>
      <c r="C1717" s="7" t="s">
        <v>6256</v>
      </c>
      <c r="D1717" s="4">
        <v>4</v>
      </c>
      <c r="E1717" s="4">
        <v>3</v>
      </c>
      <c r="F1717">
        <v>1</v>
      </c>
      <c r="G1717">
        <v>1</v>
      </c>
      <c r="H1717">
        <v>5</v>
      </c>
      <c r="I1717">
        <v>4</v>
      </c>
      <c r="J1717">
        <v>1</v>
      </c>
      <c r="K1717">
        <v>3</v>
      </c>
      <c r="L1717">
        <v>5</v>
      </c>
      <c r="M1717">
        <v>1</v>
      </c>
      <c r="N1717">
        <v>4</v>
      </c>
      <c r="O1717" s="4" t="s">
        <v>10620</v>
      </c>
      <c r="P1717" t="s">
        <v>10828</v>
      </c>
      <c r="Q1717">
        <v>52.48142</v>
      </c>
      <c r="R1717">
        <v>-1.8998299999999999</v>
      </c>
    </row>
    <row r="1718" spans="1:18">
      <c r="A1718">
        <v>40877.864247685182</v>
      </c>
      <c r="B1718" s="6" t="s">
        <v>6242</v>
      </c>
      <c r="C1718" s="7" t="s">
        <v>6257</v>
      </c>
      <c r="D1718" s="4">
        <v>4</v>
      </c>
      <c r="E1718" s="4">
        <v>5</v>
      </c>
      <c r="F1718">
        <v>5</v>
      </c>
      <c r="G1718">
        <v>4</v>
      </c>
      <c r="H1718">
        <v>5</v>
      </c>
      <c r="I1718">
        <v>2</v>
      </c>
      <c r="J1718">
        <v>2</v>
      </c>
      <c r="K1718">
        <v>3</v>
      </c>
      <c r="L1718">
        <v>5</v>
      </c>
      <c r="M1718">
        <v>3</v>
      </c>
      <c r="N1718">
        <v>4</v>
      </c>
      <c r="O1718" s="4" t="s">
        <v>10598</v>
      </c>
      <c r="P1718" t="s">
        <v>10777</v>
      </c>
      <c r="Q1718">
        <v>50.933329999999998</v>
      </c>
      <c r="R1718">
        <v>6.95</v>
      </c>
    </row>
    <row r="1719" spans="1:18">
      <c r="A1719">
        <v>40877.896192129629</v>
      </c>
      <c r="B1719" s="6" t="s">
        <v>6242</v>
      </c>
      <c r="C1719" s="7" t="s">
        <v>6258</v>
      </c>
      <c r="D1719" s="4">
        <v>3</v>
      </c>
      <c r="E1719" s="4">
        <v>1</v>
      </c>
      <c r="F1719">
        <v>1</v>
      </c>
      <c r="G1719">
        <v>5</v>
      </c>
      <c r="H1719">
        <v>5</v>
      </c>
      <c r="I1719">
        <v>5</v>
      </c>
      <c r="J1719">
        <v>1</v>
      </c>
      <c r="K1719">
        <v>5</v>
      </c>
      <c r="L1719">
        <v>5</v>
      </c>
      <c r="M1719">
        <v>3</v>
      </c>
      <c r="N1719">
        <v>3</v>
      </c>
      <c r="O1719" s="4" t="s">
        <v>10604</v>
      </c>
      <c r="P1719" t="s">
        <v>10674</v>
      </c>
      <c r="Q1719">
        <v>43.296950000000002</v>
      </c>
      <c r="R1719">
        <v>5.3810700000000002</v>
      </c>
    </row>
    <row r="1720" spans="1:18">
      <c r="A1720">
        <v>40877.937372685185</v>
      </c>
      <c r="B1720" s="6" t="s">
        <v>6242</v>
      </c>
      <c r="C1720" s="7" t="s">
        <v>6259</v>
      </c>
      <c r="D1720" s="4">
        <v>4</v>
      </c>
      <c r="E1720" s="4">
        <v>4</v>
      </c>
      <c r="F1720">
        <v>4</v>
      </c>
      <c r="G1720">
        <v>3</v>
      </c>
      <c r="H1720">
        <v>3</v>
      </c>
      <c r="I1720">
        <v>3</v>
      </c>
      <c r="J1720">
        <v>3</v>
      </c>
      <c r="K1720">
        <v>5</v>
      </c>
      <c r="L1720">
        <v>5</v>
      </c>
      <c r="M1720">
        <v>5</v>
      </c>
      <c r="N1720">
        <v>4</v>
      </c>
      <c r="O1720" s="4" t="s">
        <v>10604</v>
      </c>
      <c r="P1720" t="s">
        <v>10652</v>
      </c>
      <c r="Q1720">
        <v>43.604259999999996</v>
      </c>
      <c r="R1720">
        <v>1.44367</v>
      </c>
    </row>
    <row r="1721" spans="1:18">
      <c r="A1721">
        <v>40877.943032407406</v>
      </c>
      <c r="B1721" s="6" t="s">
        <v>6242</v>
      </c>
      <c r="C1721" s="7" t="s">
        <v>6260</v>
      </c>
      <c r="D1721" s="4">
        <v>3</v>
      </c>
      <c r="E1721" s="4">
        <v>4</v>
      </c>
      <c r="F1721">
        <v>3</v>
      </c>
      <c r="G1721">
        <v>4</v>
      </c>
      <c r="H1721">
        <v>2</v>
      </c>
      <c r="I1721">
        <v>4</v>
      </c>
      <c r="J1721">
        <v>4</v>
      </c>
      <c r="K1721">
        <v>3</v>
      </c>
      <c r="L1721">
        <v>4</v>
      </c>
      <c r="M1721">
        <v>3</v>
      </c>
      <c r="N1721">
        <v>3</v>
      </c>
      <c r="O1721" s="4" t="s">
        <v>10598</v>
      </c>
      <c r="P1721" t="s">
        <v>10599</v>
      </c>
      <c r="Q1721">
        <v>53.55</v>
      </c>
      <c r="R1721">
        <v>10</v>
      </c>
    </row>
    <row r="1722" spans="1:18">
      <c r="A1722">
        <v>40877.971226851849</v>
      </c>
      <c r="B1722" s="6" t="s">
        <v>6242</v>
      </c>
      <c r="C1722" s="7" t="s">
        <v>6261</v>
      </c>
      <c r="D1722" s="4">
        <v>3</v>
      </c>
      <c r="E1722" s="4">
        <v>3</v>
      </c>
      <c r="F1722">
        <v>3</v>
      </c>
      <c r="G1722">
        <v>4</v>
      </c>
      <c r="H1722">
        <v>3</v>
      </c>
      <c r="I1722">
        <v>5</v>
      </c>
      <c r="J1722">
        <v>3</v>
      </c>
      <c r="K1722">
        <v>3</v>
      </c>
      <c r="L1722">
        <v>3</v>
      </c>
      <c r="M1722">
        <v>5</v>
      </c>
      <c r="N1722">
        <v>3</v>
      </c>
      <c r="O1722" s="4" t="s">
        <v>10618</v>
      </c>
      <c r="P1722" t="s">
        <v>10637</v>
      </c>
      <c r="Q1722">
        <v>45.464269999999999</v>
      </c>
      <c r="R1722">
        <v>9.1895100000000003</v>
      </c>
    </row>
    <row r="1723" spans="1:18">
      <c r="A1723">
        <v>40876.279606481483</v>
      </c>
      <c r="B1723" s="6" t="s">
        <v>6262</v>
      </c>
      <c r="C1723" s="7" t="s">
        <v>6263</v>
      </c>
      <c r="D1723" s="4">
        <v>1</v>
      </c>
      <c r="E1723" s="4">
        <v>1</v>
      </c>
      <c r="F1723">
        <v>1</v>
      </c>
      <c r="G1723">
        <v>1</v>
      </c>
      <c r="H1723">
        <v>1</v>
      </c>
      <c r="I1723">
        <v>1</v>
      </c>
      <c r="J1723">
        <v>1</v>
      </c>
      <c r="K1723">
        <v>1</v>
      </c>
      <c r="L1723">
        <v>1</v>
      </c>
      <c r="M1723">
        <v>1</v>
      </c>
      <c r="N1723">
        <v>1</v>
      </c>
      <c r="O1723" s="4" t="s">
        <v>10648</v>
      </c>
      <c r="P1723" t="s">
        <v>10718</v>
      </c>
      <c r="Q1723">
        <v>35.689500000000002</v>
      </c>
      <c r="R1723">
        <v>139.69171</v>
      </c>
    </row>
    <row r="1724" spans="1:18">
      <c r="A1724">
        <v>40876.367604166669</v>
      </c>
      <c r="B1724" s="6" t="s">
        <v>6262</v>
      </c>
      <c r="C1724" s="7" t="s">
        <v>6264</v>
      </c>
      <c r="D1724" s="4">
        <v>5</v>
      </c>
      <c r="E1724" s="4">
        <v>3</v>
      </c>
      <c r="F1724">
        <v>3</v>
      </c>
      <c r="G1724">
        <v>5</v>
      </c>
      <c r="H1724">
        <v>5</v>
      </c>
      <c r="I1724">
        <v>5</v>
      </c>
      <c r="J1724">
        <v>4</v>
      </c>
      <c r="K1724">
        <v>5</v>
      </c>
      <c r="L1724">
        <v>5</v>
      </c>
      <c r="M1724">
        <v>5</v>
      </c>
      <c r="N1724">
        <v>5</v>
      </c>
      <c r="O1724" s="4" t="s">
        <v>10685</v>
      </c>
      <c r="P1724" t="s">
        <v>10686</v>
      </c>
      <c r="Q1724">
        <v>48.208489999999998</v>
      </c>
      <c r="R1724">
        <v>16.37208</v>
      </c>
    </row>
    <row r="1725" spans="1:18">
      <c r="A1725">
        <v>40876.855208333334</v>
      </c>
      <c r="B1725" s="6" t="s">
        <v>6262</v>
      </c>
      <c r="C1725" s="7" t="s">
        <v>6203</v>
      </c>
      <c r="D1725" s="4">
        <v>4</v>
      </c>
      <c r="E1725" s="4">
        <v>3</v>
      </c>
      <c r="F1725">
        <v>3</v>
      </c>
      <c r="G1725">
        <v>3</v>
      </c>
      <c r="H1725">
        <v>4</v>
      </c>
      <c r="I1725">
        <v>4</v>
      </c>
      <c r="J1725">
        <v>3</v>
      </c>
      <c r="K1725">
        <v>5</v>
      </c>
      <c r="L1725">
        <v>5</v>
      </c>
      <c r="M1725">
        <v>4</v>
      </c>
      <c r="N1725">
        <v>5</v>
      </c>
      <c r="O1725" s="4" t="s">
        <v>10604</v>
      </c>
      <c r="P1725" t="s">
        <v>10606</v>
      </c>
      <c r="Q1725">
        <v>43.703130000000002</v>
      </c>
      <c r="R1725">
        <v>7.2660799999999997</v>
      </c>
    </row>
    <row r="1726" spans="1:18">
      <c r="A1726">
        <v>40876.426261574074</v>
      </c>
      <c r="B1726" s="6" t="s">
        <v>6262</v>
      </c>
      <c r="C1726" s="7" t="s">
        <v>6265</v>
      </c>
      <c r="D1726" s="4">
        <v>1</v>
      </c>
      <c r="E1726" s="4">
        <v>1</v>
      </c>
      <c r="F1726">
        <v>1</v>
      </c>
      <c r="G1726">
        <v>1</v>
      </c>
      <c r="H1726">
        <v>1</v>
      </c>
      <c r="I1726">
        <v>1</v>
      </c>
      <c r="J1726">
        <v>1</v>
      </c>
      <c r="K1726">
        <v>1</v>
      </c>
      <c r="L1726">
        <v>1</v>
      </c>
      <c r="M1726">
        <v>1</v>
      </c>
      <c r="N1726">
        <v>1</v>
      </c>
      <c r="O1726" s="4" t="s">
        <v>10620</v>
      </c>
      <c r="P1726" t="s">
        <v>10621</v>
      </c>
      <c r="Q1726">
        <v>51.50853</v>
      </c>
      <c r="R1726">
        <v>-0.12573999999999999</v>
      </c>
    </row>
    <row r="1727" spans="1:18">
      <c r="A1727">
        <v>40876.530914351853</v>
      </c>
      <c r="B1727" s="6" t="s">
        <v>6262</v>
      </c>
      <c r="C1727" s="7" t="s">
        <v>6266</v>
      </c>
      <c r="D1727" s="4">
        <v>1</v>
      </c>
      <c r="E1727" s="4">
        <v>1</v>
      </c>
      <c r="F1727">
        <v>1</v>
      </c>
      <c r="G1727">
        <v>1</v>
      </c>
      <c r="H1727">
        <v>1</v>
      </c>
      <c r="I1727">
        <v>1</v>
      </c>
      <c r="J1727">
        <v>1</v>
      </c>
      <c r="K1727">
        <v>1</v>
      </c>
      <c r="L1727">
        <v>5</v>
      </c>
      <c r="M1727">
        <v>1</v>
      </c>
      <c r="N1727">
        <v>1</v>
      </c>
      <c r="O1727" s="4" t="s">
        <v>10620</v>
      </c>
      <c r="P1727" t="s">
        <v>10887</v>
      </c>
      <c r="Q1727">
        <v>53.410580000000003</v>
      </c>
      <c r="R1727">
        <v>-2.9779399999999998</v>
      </c>
    </row>
    <row r="1728" spans="1:18">
      <c r="A1728">
        <v>40876.574467592596</v>
      </c>
      <c r="B1728" s="6" t="s">
        <v>6262</v>
      </c>
      <c r="C1728" s="7" t="s">
        <v>6267</v>
      </c>
      <c r="D1728" s="4">
        <v>2</v>
      </c>
      <c r="E1728" s="4">
        <v>1</v>
      </c>
      <c r="F1728">
        <v>2</v>
      </c>
      <c r="G1728">
        <v>3</v>
      </c>
      <c r="H1728">
        <v>3</v>
      </c>
      <c r="I1728">
        <v>3</v>
      </c>
      <c r="J1728">
        <v>1</v>
      </c>
      <c r="K1728">
        <v>2</v>
      </c>
      <c r="L1728">
        <v>2</v>
      </c>
      <c r="M1728">
        <v>3</v>
      </c>
      <c r="N1728">
        <v>2</v>
      </c>
      <c r="O1728" s="4" t="s">
        <v>10632</v>
      </c>
      <c r="P1728" t="s">
        <v>10779</v>
      </c>
      <c r="Q1728">
        <v>37.97945</v>
      </c>
      <c r="R1728">
        <v>23.71622</v>
      </c>
    </row>
    <row r="1729" spans="1:18">
      <c r="A1729">
        <v>40876.722731481481</v>
      </c>
      <c r="B1729" s="6" t="s">
        <v>6262</v>
      </c>
      <c r="C1729" s="7" t="s">
        <v>6268</v>
      </c>
      <c r="D1729" s="4">
        <v>4</v>
      </c>
      <c r="E1729" s="4">
        <v>4</v>
      </c>
      <c r="F1729">
        <v>4</v>
      </c>
      <c r="G1729">
        <v>3</v>
      </c>
      <c r="H1729">
        <v>3</v>
      </c>
      <c r="I1729">
        <v>2</v>
      </c>
      <c r="J1729">
        <v>2</v>
      </c>
      <c r="K1729">
        <v>4</v>
      </c>
      <c r="L1729">
        <v>4</v>
      </c>
      <c r="M1729">
        <v>3</v>
      </c>
      <c r="N1729">
        <v>3</v>
      </c>
      <c r="O1729" s="4" t="s">
        <v>10604</v>
      </c>
      <c r="P1729" t="s">
        <v>10674</v>
      </c>
      <c r="Q1729">
        <v>43.296950000000002</v>
      </c>
      <c r="R1729">
        <v>5.3810700000000002</v>
      </c>
    </row>
    <row r="1730" spans="1:18">
      <c r="A1730">
        <v>40876.73060185185</v>
      </c>
      <c r="B1730" s="6" t="s">
        <v>6262</v>
      </c>
      <c r="C1730" s="7" t="s">
        <v>6269</v>
      </c>
      <c r="D1730" s="4">
        <v>4</v>
      </c>
      <c r="E1730" s="4">
        <v>4</v>
      </c>
      <c r="F1730">
        <v>3</v>
      </c>
      <c r="G1730">
        <v>5</v>
      </c>
      <c r="H1730">
        <v>4</v>
      </c>
      <c r="I1730">
        <v>4</v>
      </c>
      <c r="J1730">
        <v>3</v>
      </c>
      <c r="K1730">
        <v>5</v>
      </c>
      <c r="L1730">
        <v>4</v>
      </c>
      <c r="M1730">
        <v>3</v>
      </c>
      <c r="N1730">
        <v>3</v>
      </c>
      <c r="O1730" s="4" t="s">
        <v>10604</v>
      </c>
      <c r="P1730" t="s">
        <v>10605</v>
      </c>
      <c r="Q1730">
        <v>48.853409999999997</v>
      </c>
      <c r="R1730">
        <v>2.3488000000000002</v>
      </c>
    </row>
    <row r="1731" spans="1:18">
      <c r="A1731">
        <v>40876.786620370367</v>
      </c>
      <c r="B1731" s="6" t="s">
        <v>6262</v>
      </c>
      <c r="C1731" s="7" t="s">
        <v>6270</v>
      </c>
      <c r="D1731" s="4">
        <v>3</v>
      </c>
      <c r="E1731" s="4">
        <v>4</v>
      </c>
      <c r="F1731">
        <v>4</v>
      </c>
      <c r="G1731">
        <v>5</v>
      </c>
      <c r="H1731">
        <v>5</v>
      </c>
      <c r="I1731">
        <v>4</v>
      </c>
      <c r="J1731">
        <v>2</v>
      </c>
      <c r="K1731">
        <v>5</v>
      </c>
      <c r="L1731">
        <v>5</v>
      </c>
      <c r="M1731">
        <v>3</v>
      </c>
      <c r="N1731">
        <v>4</v>
      </c>
      <c r="O1731" s="4" t="s">
        <v>10736</v>
      </c>
      <c r="P1731" t="s">
        <v>10737</v>
      </c>
      <c r="Q1731">
        <v>44.432250000000003</v>
      </c>
      <c r="R1731">
        <v>26.106259999999999</v>
      </c>
    </row>
    <row r="1732" spans="1:18">
      <c r="A1732">
        <v>40876.791550925926</v>
      </c>
      <c r="B1732" s="6" t="s">
        <v>6262</v>
      </c>
      <c r="C1732" s="7" t="s">
        <v>6271</v>
      </c>
      <c r="D1732" s="4">
        <v>2</v>
      </c>
      <c r="E1732" s="4">
        <v>2</v>
      </c>
      <c r="F1732">
        <v>2</v>
      </c>
      <c r="G1732">
        <v>3</v>
      </c>
      <c r="H1732">
        <v>1</v>
      </c>
      <c r="I1732">
        <v>2</v>
      </c>
      <c r="J1732">
        <v>4</v>
      </c>
      <c r="K1732">
        <v>4</v>
      </c>
      <c r="L1732">
        <v>3</v>
      </c>
      <c r="M1732">
        <v>3</v>
      </c>
      <c r="N1732">
        <v>3</v>
      </c>
      <c r="O1732" s="4" t="s">
        <v>10604</v>
      </c>
      <c r="P1732" t="s">
        <v>10605</v>
      </c>
      <c r="Q1732">
        <v>48.853409999999997</v>
      </c>
      <c r="R1732">
        <v>2.3488000000000002</v>
      </c>
    </row>
    <row r="1733" spans="1:18">
      <c r="A1733">
        <v>40876.928333333337</v>
      </c>
      <c r="B1733" s="6" t="s">
        <v>6262</v>
      </c>
      <c r="C1733" s="7" t="s">
        <v>6272</v>
      </c>
      <c r="D1733" s="4">
        <v>4</v>
      </c>
      <c r="E1733" s="4">
        <v>3</v>
      </c>
      <c r="F1733">
        <v>3</v>
      </c>
      <c r="G1733">
        <v>3</v>
      </c>
      <c r="H1733">
        <v>5</v>
      </c>
      <c r="I1733">
        <v>3</v>
      </c>
      <c r="J1733">
        <v>5</v>
      </c>
      <c r="K1733">
        <v>4</v>
      </c>
      <c r="L1733">
        <v>5</v>
      </c>
      <c r="M1733">
        <v>5</v>
      </c>
      <c r="N1733">
        <v>5</v>
      </c>
      <c r="O1733" s="4" t="s">
        <v>10716</v>
      </c>
      <c r="P1733" t="s">
        <v>10717</v>
      </c>
      <c r="Q1733">
        <v>-37.814</v>
      </c>
      <c r="R1733">
        <v>144.96332000000001</v>
      </c>
    </row>
    <row r="1734" spans="1:18">
      <c r="A1734">
        <v>40876.943483796298</v>
      </c>
      <c r="B1734" s="6" t="s">
        <v>6262</v>
      </c>
      <c r="C1734" s="7" t="s">
        <v>6273</v>
      </c>
      <c r="D1734" s="4">
        <v>5</v>
      </c>
      <c r="E1734" s="4">
        <v>4</v>
      </c>
      <c r="F1734">
        <v>4</v>
      </c>
      <c r="G1734">
        <v>4</v>
      </c>
      <c r="H1734">
        <v>4</v>
      </c>
      <c r="I1734">
        <v>5</v>
      </c>
      <c r="J1734">
        <v>4</v>
      </c>
      <c r="K1734">
        <v>5</v>
      </c>
      <c r="L1734">
        <v>5</v>
      </c>
      <c r="M1734">
        <v>5</v>
      </c>
      <c r="N1734">
        <v>5</v>
      </c>
      <c r="O1734" s="4" t="s">
        <v>10716</v>
      </c>
      <c r="P1734" t="s">
        <v>10717</v>
      </c>
      <c r="Q1734">
        <v>-37.814</v>
      </c>
      <c r="R1734">
        <v>144.96332000000001</v>
      </c>
    </row>
    <row r="1735" spans="1:18">
      <c r="A1735">
        <v>40875.103796296295</v>
      </c>
      <c r="B1735" s="6" t="s">
        <v>6274</v>
      </c>
      <c r="C1735" s="7" t="s">
        <v>6275</v>
      </c>
      <c r="D1735" s="4">
        <v>4</v>
      </c>
      <c r="E1735" s="4">
        <v>5</v>
      </c>
      <c r="F1735">
        <v>5</v>
      </c>
      <c r="G1735">
        <v>5</v>
      </c>
      <c r="H1735">
        <v>3</v>
      </c>
      <c r="I1735">
        <v>2</v>
      </c>
      <c r="J1735">
        <v>2</v>
      </c>
      <c r="K1735">
        <v>5</v>
      </c>
      <c r="L1735">
        <v>5</v>
      </c>
      <c r="M1735">
        <v>5</v>
      </c>
      <c r="N1735">
        <v>3</v>
      </c>
      <c r="O1735" s="4" t="s">
        <v>10604</v>
      </c>
      <c r="P1735" t="s">
        <v>10606</v>
      </c>
      <c r="Q1735">
        <v>43.703130000000002</v>
      </c>
      <c r="R1735">
        <v>7.2660799999999997</v>
      </c>
    </row>
    <row r="1736" spans="1:18">
      <c r="A1736">
        <v>40875.288993055554</v>
      </c>
      <c r="B1736" s="6" t="s">
        <v>6274</v>
      </c>
      <c r="C1736" s="7" t="s">
        <v>4501</v>
      </c>
      <c r="D1736" s="4">
        <v>1</v>
      </c>
      <c r="E1736" s="4">
        <v>1</v>
      </c>
      <c r="F1736">
        <v>1</v>
      </c>
      <c r="G1736">
        <v>1</v>
      </c>
      <c r="H1736">
        <v>1</v>
      </c>
      <c r="I1736">
        <v>1</v>
      </c>
      <c r="J1736">
        <v>1</v>
      </c>
      <c r="K1736">
        <v>1</v>
      </c>
      <c r="L1736">
        <v>1</v>
      </c>
      <c r="M1736">
        <v>1</v>
      </c>
      <c r="N1736">
        <v>1</v>
      </c>
      <c r="O1736" s="4" t="s">
        <v>10616</v>
      </c>
      <c r="P1736" t="s">
        <v>10627</v>
      </c>
      <c r="Q1736">
        <v>-41.286639999999998</v>
      </c>
      <c r="R1736">
        <v>174.77556999999999</v>
      </c>
    </row>
    <row r="1737" spans="1:18">
      <c r="A1737">
        <v>40875.322430555556</v>
      </c>
      <c r="B1737" s="6" t="s">
        <v>6274</v>
      </c>
      <c r="C1737" s="7" t="s">
        <v>6276</v>
      </c>
      <c r="D1737" s="4">
        <v>4</v>
      </c>
      <c r="E1737" s="4">
        <v>3</v>
      </c>
      <c r="F1737">
        <v>3</v>
      </c>
      <c r="G1737">
        <v>3</v>
      </c>
      <c r="H1737">
        <v>3</v>
      </c>
      <c r="I1737">
        <v>4</v>
      </c>
      <c r="J1737">
        <v>4</v>
      </c>
      <c r="K1737">
        <v>4</v>
      </c>
      <c r="L1737">
        <v>4</v>
      </c>
      <c r="M1737">
        <v>4</v>
      </c>
      <c r="N1737">
        <v>4</v>
      </c>
      <c r="O1737" s="4" t="s">
        <v>10736</v>
      </c>
      <c r="P1737" t="s">
        <v>10737</v>
      </c>
      <c r="Q1737">
        <v>44.432250000000003</v>
      </c>
      <c r="R1737">
        <v>26.106259999999999</v>
      </c>
    </row>
    <row r="1738" spans="1:18">
      <c r="A1738">
        <v>40875.389907407407</v>
      </c>
      <c r="B1738" s="6" t="s">
        <v>6274</v>
      </c>
      <c r="C1738" s="7" t="s">
        <v>6277</v>
      </c>
      <c r="D1738" s="4">
        <v>5</v>
      </c>
      <c r="E1738" s="4">
        <v>2</v>
      </c>
      <c r="F1738">
        <v>3</v>
      </c>
      <c r="G1738">
        <v>4</v>
      </c>
      <c r="H1738">
        <v>5</v>
      </c>
      <c r="I1738">
        <v>5</v>
      </c>
      <c r="J1738">
        <v>3</v>
      </c>
      <c r="K1738">
        <v>5</v>
      </c>
      <c r="L1738">
        <v>3</v>
      </c>
      <c r="M1738">
        <v>5</v>
      </c>
      <c r="N1738">
        <v>4</v>
      </c>
      <c r="O1738" s="4" t="s">
        <v>10618</v>
      </c>
      <c r="P1738" t="s">
        <v>10637</v>
      </c>
      <c r="Q1738">
        <v>45.464269999999999</v>
      </c>
      <c r="R1738">
        <v>9.1895100000000003</v>
      </c>
    </row>
    <row r="1739" spans="1:18">
      <c r="A1739">
        <v>40875.485034722224</v>
      </c>
      <c r="B1739" s="6" t="s">
        <v>6274</v>
      </c>
      <c r="C1739" s="7" t="s">
        <v>6278</v>
      </c>
      <c r="D1739" s="4">
        <v>4</v>
      </c>
      <c r="E1739" s="4">
        <v>3</v>
      </c>
      <c r="F1739">
        <v>4</v>
      </c>
      <c r="G1739">
        <v>4</v>
      </c>
      <c r="H1739">
        <v>5</v>
      </c>
      <c r="I1739">
        <v>5</v>
      </c>
      <c r="J1739">
        <v>3</v>
      </c>
      <c r="K1739">
        <v>5</v>
      </c>
      <c r="L1739">
        <v>5</v>
      </c>
      <c r="M1739">
        <v>3</v>
      </c>
      <c r="N1739">
        <v>5</v>
      </c>
      <c r="O1739" s="4" t="s">
        <v>10604</v>
      </c>
      <c r="P1739" t="s">
        <v>10674</v>
      </c>
      <c r="Q1739">
        <v>43.296950000000002</v>
      </c>
      <c r="R1739">
        <v>5.3810700000000002</v>
      </c>
    </row>
    <row r="1740" spans="1:18">
      <c r="A1740">
        <v>40875.49324074074</v>
      </c>
      <c r="B1740" s="6" t="s">
        <v>6274</v>
      </c>
      <c r="C1740" s="7" t="s">
        <v>6279</v>
      </c>
      <c r="D1740" s="4">
        <v>4</v>
      </c>
      <c r="E1740" s="4">
        <v>5</v>
      </c>
      <c r="F1740">
        <v>4</v>
      </c>
      <c r="G1740">
        <v>3</v>
      </c>
      <c r="H1740">
        <v>3</v>
      </c>
      <c r="I1740">
        <v>2</v>
      </c>
      <c r="J1740">
        <v>3</v>
      </c>
      <c r="K1740">
        <v>3</v>
      </c>
      <c r="L1740">
        <v>4</v>
      </c>
      <c r="M1740">
        <v>4</v>
      </c>
      <c r="N1740">
        <v>5</v>
      </c>
      <c r="O1740" s="4" t="s">
        <v>10629</v>
      </c>
      <c r="P1740" t="s">
        <v>10669</v>
      </c>
      <c r="Q1740">
        <v>40.416499999999999</v>
      </c>
      <c r="R1740">
        <v>-3.7025600000000001</v>
      </c>
    </row>
    <row r="1741" spans="1:18">
      <c r="A1741">
        <v>40875.529849537037</v>
      </c>
      <c r="B1741" s="6" t="s">
        <v>6274</v>
      </c>
      <c r="C1741" s="7" t="s">
        <v>6280</v>
      </c>
      <c r="D1741" s="4">
        <v>3</v>
      </c>
      <c r="E1741" s="4">
        <v>5</v>
      </c>
      <c r="F1741">
        <v>5</v>
      </c>
      <c r="G1741">
        <v>2</v>
      </c>
      <c r="H1741">
        <v>4</v>
      </c>
      <c r="I1741">
        <v>4</v>
      </c>
      <c r="J1741">
        <v>1</v>
      </c>
      <c r="K1741">
        <v>4</v>
      </c>
      <c r="L1741">
        <v>4</v>
      </c>
      <c r="M1741">
        <v>3</v>
      </c>
      <c r="N1741">
        <v>5</v>
      </c>
      <c r="O1741" s="4" t="s">
        <v>10634</v>
      </c>
      <c r="P1741" t="s">
        <v>10679</v>
      </c>
      <c r="Q1741">
        <v>38.716670000000001</v>
      </c>
      <c r="R1741">
        <v>-9.1333300000000008</v>
      </c>
    </row>
    <row r="1742" spans="1:18">
      <c r="A1742">
        <v>40875.637002314812</v>
      </c>
      <c r="B1742" s="6" t="s">
        <v>6274</v>
      </c>
      <c r="C1742" s="7" t="s">
        <v>6281</v>
      </c>
      <c r="D1742" s="4">
        <v>3</v>
      </c>
      <c r="E1742" s="4">
        <v>2</v>
      </c>
      <c r="F1742">
        <v>3</v>
      </c>
      <c r="G1742">
        <v>3</v>
      </c>
      <c r="H1742">
        <v>3</v>
      </c>
      <c r="I1742">
        <v>1</v>
      </c>
      <c r="J1742">
        <v>2</v>
      </c>
      <c r="K1742">
        <v>3</v>
      </c>
      <c r="L1742">
        <v>5</v>
      </c>
      <c r="M1742">
        <v>3</v>
      </c>
      <c r="N1742">
        <v>3</v>
      </c>
      <c r="O1742" s="4" t="s">
        <v>10670</v>
      </c>
      <c r="P1742" t="s">
        <v>10671</v>
      </c>
      <c r="Q1742">
        <v>25.04776</v>
      </c>
      <c r="R1742">
        <v>121.53185000000001</v>
      </c>
    </row>
    <row r="1743" spans="1:18">
      <c r="A1743">
        <v>40875.611030092594</v>
      </c>
      <c r="B1743" s="6" t="s">
        <v>6274</v>
      </c>
      <c r="C1743" s="7" t="s">
        <v>6282</v>
      </c>
      <c r="D1743" s="4">
        <v>4</v>
      </c>
      <c r="E1743" s="4">
        <v>4</v>
      </c>
      <c r="F1743">
        <v>4</v>
      </c>
      <c r="G1743">
        <v>3</v>
      </c>
      <c r="H1743">
        <v>3</v>
      </c>
      <c r="I1743">
        <v>4</v>
      </c>
      <c r="J1743">
        <v>4</v>
      </c>
      <c r="K1743">
        <v>4</v>
      </c>
      <c r="L1743">
        <v>3</v>
      </c>
      <c r="M1743">
        <v>3</v>
      </c>
      <c r="N1743">
        <v>3</v>
      </c>
      <c r="O1743" s="4" t="s">
        <v>10634</v>
      </c>
      <c r="P1743" t="s">
        <v>10635</v>
      </c>
      <c r="Q1743">
        <v>38.753819999999997</v>
      </c>
      <c r="R1743">
        <v>-9.2308299999999992</v>
      </c>
    </row>
    <row r="1744" spans="1:18">
      <c r="A1744">
        <v>40875.616249999999</v>
      </c>
      <c r="B1744" s="6" t="s">
        <v>6274</v>
      </c>
      <c r="C1744" s="7" t="s">
        <v>6283</v>
      </c>
      <c r="D1744" s="4">
        <v>5</v>
      </c>
      <c r="E1744" s="4">
        <v>3</v>
      </c>
      <c r="F1744">
        <v>5</v>
      </c>
      <c r="G1744">
        <v>5</v>
      </c>
      <c r="H1744">
        <v>5</v>
      </c>
      <c r="I1744">
        <v>5</v>
      </c>
      <c r="J1744">
        <v>1</v>
      </c>
      <c r="K1744">
        <v>5</v>
      </c>
      <c r="L1744">
        <v>5</v>
      </c>
      <c r="M1744">
        <v>5</v>
      </c>
      <c r="N1744">
        <v>3</v>
      </c>
      <c r="O1744" s="4" t="s">
        <v>10618</v>
      </c>
      <c r="P1744" t="s">
        <v>10637</v>
      </c>
      <c r="Q1744">
        <v>45.464269999999999</v>
      </c>
      <c r="R1744">
        <v>9.1895100000000003</v>
      </c>
    </row>
    <row r="1745" spans="1:18">
      <c r="A1745">
        <v>40875.642800925925</v>
      </c>
      <c r="B1745" s="6" t="s">
        <v>6274</v>
      </c>
      <c r="C1745" s="7" t="s">
        <v>6284</v>
      </c>
      <c r="D1745" s="4">
        <v>5</v>
      </c>
      <c r="E1745" s="4">
        <v>5</v>
      </c>
      <c r="F1745">
        <v>5</v>
      </c>
      <c r="G1745">
        <v>5</v>
      </c>
      <c r="H1745">
        <v>5</v>
      </c>
      <c r="I1745">
        <v>5</v>
      </c>
      <c r="J1745">
        <v>5</v>
      </c>
      <c r="K1745">
        <v>5</v>
      </c>
      <c r="L1745">
        <v>5</v>
      </c>
      <c r="M1745">
        <v>5</v>
      </c>
      <c r="N1745">
        <v>5</v>
      </c>
      <c r="O1745" s="4" t="s">
        <v>10604</v>
      </c>
      <c r="P1745" t="s">
        <v>10673</v>
      </c>
      <c r="Q1745">
        <v>45.748460000000001</v>
      </c>
      <c r="R1745">
        <v>4.8467099999999999</v>
      </c>
    </row>
    <row r="1746" spans="1:18">
      <c r="A1746">
        <v>40875.644409722219</v>
      </c>
      <c r="B1746" s="6" t="s">
        <v>6274</v>
      </c>
      <c r="C1746" s="7" t="s">
        <v>6285</v>
      </c>
      <c r="D1746" s="4">
        <v>1</v>
      </c>
      <c r="E1746" s="4">
        <v>3</v>
      </c>
      <c r="F1746">
        <v>5</v>
      </c>
      <c r="G1746">
        <v>3</v>
      </c>
      <c r="H1746">
        <v>4</v>
      </c>
      <c r="I1746">
        <v>5</v>
      </c>
      <c r="J1746">
        <v>5</v>
      </c>
      <c r="K1746">
        <v>5</v>
      </c>
      <c r="L1746">
        <v>3</v>
      </c>
      <c r="M1746">
        <v>5</v>
      </c>
      <c r="N1746">
        <v>3</v>
      </c>
      <c r="O1746" s="4" t="s">
        <v>10634</v>
      </c>
      <c r="P1746" t="s">
        <v>10679</v>
      </c>
      <c r="Q1746">
        <v>38.716670000000001</v>
      </c>
      <c r="R1746">
        <v>-9.1333300000000008</v>
      </c>
    </row>
    <row r="1747" spans="1:18">
      <c r="A1747">
        <v>40875.652800925927</v>
      </c>
      <c r="B1747" s="6" t="s">
        <v>6274</v>
      </c>
      <c r="C1747" s="7" t="s">
        <v>6286</v>
      </c>
      <c r="D1747" s="4">
        <v>5</v>
      </c>
      <c r="E1747" s="4">
        <v>4</v>
      </c>
      <c r="F1747">
        <v>4</v>
      </c>
      <c r="G1747">
        <v>3</v>
      </c>
      <c r="H1747">
        <v>5</v>
      </c>
      <c r="I1747">
        <v>4</v>
      </c>
      <c r="J1747">
        <v>5</v>
      </c>
      <c r="K1747">
        <v>4</v>
      </c>
      <c r="L1747">
        <v>3</v>
      </c>
      <c r="M1747">
        <v>5</v>
      </c>
      <c r="N1747">
        <v>4</v>
      </c>
      <c r="O1747" s="4" t="s">
        <v>10629</v>
      </c>
      <c r="P1747" t="s">
        <v>10669</v>
      </c>
      <c r="Q1747">
        <v>40.416499999999999</v>
      </c>
      <c r="R1747">
        <v>-3.7025600000000001</v>
      </c>
    </row>
    <row r="1748" spans="1:18">
      <c r="A1748">
        <v>40875.68105324074</v>
      </c>
      <c r="B1748" s="6" t="s">
        <v>6274</v>
      </c>
      <c r="C1748" s="7" t="s">
        <v>6287</v>
      </c>
      <c r="D1748" s="4">
        <v>2</v>
      </c>
      <c r="E1748" s="4">
        <v>4</v>
      </c>
      <c r="F1748">
        <v>4</v>
      </c>
      <c r="G1748">
        <v>1</v>
      </c>
      <c r="H1748">
        <v>4</v>
      </c>
      <c r="I1748">
        <v>2</v>
      </c>
      <c r="J1748">
        <v>1</v>
      </c>
      <c r="K1748">
        <v>5</v>
      </c>
      <c r="L1748">
        <v>2</v>
      </c>
      <c r="M1748">
        <v>2</v>
      </c>
      <c r="N1748">
        <v>1</v>
      </c>
      <c r="O1748" s="4" t="s">
        <v>10893</v>
      </c>
      <c r="P1748" t="s">
        <v>10894</v>
      </c>
      <c r="Q1748">
        <v>45.813130000000001</v>
      </c>
      <c r="R1748">
        <v>15.97753</v>
      </c>
    </row>
    <row r="1749" spans="1:18">
      <c r="A1749">
        <v>40875.722175925926</v>
      </c>
      <c r="B1749" s="6" t="s">
        <v>6274</v>
      </c>
      <c r="C1749" s="7" t="s">
        <v>6288</v>
      </c>
      <c r="D1749" s="4">
        <v>3</v>
      </c>
      <c r="E1749" s="4">
        <v>3</v>
      </c>
      <c r="F1749">
        <v>4</v>
      </c>
      <c r="G1749">
        <v>5</v>
      </c>
      <c r="H1749">
        <v>5</v>
      </c>
      <c r="I1749">
        <v>5</v>
      </c>
      <c r="J1749">
        <v>4</v>
      </c>
      <c r="K1749">
        <v>5</v>
      </c>
      <c r="L1749">
        <v>5</v>
      </c>
      <c r="M1749">
        <v>3</v>
      </c>
      <c r="N1749">
        <v>3</v>
      </c>
      <c r="O1749" s="4" t="s">
        <v>10625</v>
      </c>
      <c r="P1749" t="s">
        <v>10697</v>
      </c>
      <c r="Q1749">
        <v>19.428470000000001</v>
      </c>
      <c r="R1749">
        <v>-99.127660000000006</v>
      </c>
    </row>
    <row r="1750" spans="1:18">
      <c r="A1750">
        <v>40875.759305555555</v>
      </c>
      <c r="B1750" s="6" t="s">
        <v>6274</v>
      </c>
      <c r="C1750" s="7" t="s">
        <v>6289</v>
      </c>
      <c r="D1750" s="4">
        <v>4</v>
      </c>
      <c r="E1750" s="4">
        <v>3</v>
      </c>
      <c r="F1750">
        <v>4</v>
      </c>
      <c r="G1750">
        <v>5</v>
      </c>
      <c r="H1750">
        <v>5</v>
      </c>
      <c r="I1750">
        <v>3</v>
      </c>
      <c r="J1750">
        <v>3</v>
      </c>
      <c r="K1750">
        <v>4</v>
      </c>
      <c r="L1750">
        <v>4</v>
      </c>
      <c r="M1750">
        <v>4</v>
      </c>
      <c r="N1750">
        <v>3</v>
      </c>
      <c r="O1750" s="4" t="s">
        <v>10614</v>
      </c>
      <c r="P1750" t="s">
        <v>10628</v>
      </c>
      <c r="Q1750">
        <v>41.850029999999997</v>
      </c>
      <c r="R1750">
        <v>-87.650049999999993</v>
      </c>
    </row>
    <row r="1751" spans="1:18">
      <c r="A1751">
        <v>40875.766284722224</v>
      </c>
      <c r="B1751" s="6" t="s">
        <v>6274</v>
      </c>
      <c r="C1751" s="7" t="s">
        <v>6290</v>
      </c>
      <c r="D1751" s="4">
        <v>4</v>
      </c>
      <c r="E1751" s="4">
        <v>3</v>
      </c>
      <c r="F1751">
        <v>4</v>
      </c>
      <c r="G1751">
        <v>3</v>
      </c>
      <c r="H1751">
        <v>4</v>
      </c>
      <c r="I1751">
        <v>4</v>
      </c>
      <c r="J1751">
        <v>3</v>
      </c>
      <c r="K1751">
        <v>4</v>
      </c>
      <c r="L1751">
        <v>2</v>
      </c>
      <c r="M1751">
        <v>4</v>
      </c>
      <c r="N1751">
        <v>5</v>
      </c>
      <c r="O1751" s="4" t="s">
        <v>10598</v>
      </c>
      <c r="P1751" t="s">
        <v>10777</v>
      </c>
      <c r="Q1751">
        <v>50.933329999999998</v>
      </c>
      <c r="R1751">
        <v>6.95</v>
      </c>
    </row>
    <row r="1752" spans="1:18">
      <c r="A1752">
        <v>40875.833969907406</v>
      </c>
      <c r="B1752" s="6" t="s">
        <v>6274</v>
      </c>
      <c r="C1752" s="7" t="s">
        <v>6291</v>
      </c>
      <c r="D1752" s="4">
        <v>2</v>
      </c>
      <c r="E1752" s="4">
        <v>3</v>
      </c>
      <c r="F1752">
        <v>2</v>
      </c>
      <c r="G1752">
        <v>4</v>
      </c>
      <c r="H1752">
        <v>3</v>
      </c>
      <c r="I1752">
        <v>4</v>
      </c>
      <c r="J1752">
        <v>4</v>
      </c>
      <c r="K1752">
        <v>4</v>
      </c>
      <c r="L1752">
        <v>5</v>
      </c>
      <c r="M1752">
        <v>3</v>
      </c>
      <c r="N1752">
        <v>5</v>
      </c>
      <c r="O1752" s="4" t="s">
        <v>10727</v>
      </c>
      <c r="P1752" t="s">
        <v>10943</v>
      </c>
      <c r="Q1752">
        <v>49.195219999999999</v>
      </c>
      <c r="R1752">
        <v>16.607959999999999</v>
      </c>
    </row>
    <row r="1753" spans="1:18">
      <c r="A1753">
        <v>40874.446342592593</v>
      </c>
      <c r="B1753" s="6" t="s">
        <v>6292</v>
      </c>
      <c r="C1753" s="7" t="s">
        <v>6293</v>
      </c>
      <c r="D1753" s="4">
        <v>1</v>
      </c>
      <c r="E1753" s="4">
        <v>1</v>
      </c>
      <c r="F1753">
        <v>1</v>
      </c>
      <c r="G1753">
        <v>1</v>
      </c>
      <c r="H1753">
        <v>1</v>
      </c>
      <c r="I1753">
        <v>1</v>
      </c>
      <c r="J1753">
        <v>1</v>
      </c>
      <c r="K1753">
        <v>1</v>
      </c>
      <c r="L1753">
        <v>1</v>
      </c>
      <c r="M1753">
        <v>1</v>
      </c>
      <c r="N1753">
        <v>1</v>
      </c>
      <c r="O1753" s="4" t="s">
        <v>10656</v>
      </c>
      <c r="P1753" t="s">
        <v>10657</v>
      </c>
      <c r="Q1753">
        <v>37.568260000000002</v>
      </c>
      <c r="R1753">
        <v>126.97783</v>
      </c>
    </row>
    <row r="1754" spans="1:18">
      <c r="A1754">
        <v>40874.554861111108</v>
      </c>
      <c r="B1754" s="6" t="s">
        <v>6292</v>
      </c>
      <c r="C1754" s="7" t="s">
        <v>6294</v>
      </c>
      <c r="D1754" s="4">
        <v>0</v>
      </c>
      <c r="E1754" s="4">
        <v>5</v>
      </c>
      <c r="F1754">
        <v>5</v>
      </c>
      <c r="G1754">
        <v>1</v>
      </c>
      <c r="H1754">
        <v>5</v>
      </c>
      <c r="I1754">
        <v>5</v>
      </c>
      <c r="J1754">
        <v>1</v>
      </c>
      <c r="K1754">
        <v>5</v>
      </c>
      <c r="L1754">
        <v>5</v>
      </c>
      <c r="M1754">
        <v>5</v>
      </c>
      <c r="N1754">
        <v>1</v>
      </c>
      <c r="O1754" s="4" t="s">
        <v>10604</v>
      </c>
      <c r="P1754" t="s">
        <v>10652</v>
      </c>
      <c r="Q1754">
        <v>43.604259999999996</v>
      </c>
      <c r="R1754">
        <v>1.44367</v>
      </c>
    </row>
    <row r="1755" spans="1:18">
      <c r="A1755">
        <v>40874.590381944443</v>
      </c>
      <c r="B1755" s="6" t="s">
        <v>6292</v>
      </c>
      <c r="C1755" s="7" t="s">
        <v>6295</v>
      </c>
      <c r="D1755" s="4">
        <v>3</v>
      </c>
      <c r="E1755" s="4">
        <v>3</v>
      </c>
      <c r="F1755">
        <v>2</v>
      </c>
      <c r="G1755">
        <v>2</v>
      </c>
      <c r="H1755">
        <v>3</v>
      </c>
      <c r="I1755">
        <v>4</v>
      </c>
      <c r="J1755">
        <v>2</v>
      </c>
      <c r="K1755">
        <v>4</v>
      </c>
      <c r="L1755">
        <v>3</v>
      </c>
      <c r="M1755">
        <v>3</v>
      </c>
      <c r="N1755">
        <v>3</v>
      </c>
      <c r="O1755" s="4" t="s">
        <v>10733</v>
      </c>
      <c r="P1755" t="s">
        <v>10813</v>
      </c>
      <c r="Q1755">
        <v>48.713949999999997</v>
      </c>
      <c r="R1755">
        <v>21.25808</v>
      </c>
    </row>
    <row r="1756" spans="1:18">
      <c r="A1756">
        <v>40874.638599537036</v>
      </c>
      <c r="B1756" s="6" t="s">
        <v>6292</v>
      </c>
      <c r="C1756" s="7" t="s">
        <v>6296</v>
      </c>
      <c r="D1756" s="4">
        <v>4</v>
      </c>
      <c r="E1756" s="4">
        <v>4</v>
      </c>
      <c r="F1756">
        <v>4</v>
      </c>
      <c r="G1756">
        <v>5</v>
      </c>
      <c r="H1756">
        <v>5</v>
      </c>
      <c r="I1756">
        <v>5</v>
      </c>
      <c r="J1756">
        <v>3</v>
      </c>
      <c r="K1756">
        <v>5</v>
      </c>
      <c r="L1756">
        <v>5</v>
      </c>
      <c r="M1756">
        <v>4</v>
      </c>
      <c r="N1756">
        <v>5</v>
      </c>
      <c r="O1756" s="4" t="s">
        <v>10614</v>
      </c>
      <c r="P1756" t="s">
        <v>10628</v>
      </c>
      <c r="Q1756">
        <v>41.850029999999997</v>
      </c>
      <c r="R1756">
        <v>-87.650049999999993</v>
      </c>
    </row>
    <row r="1757" spans="1:18">
      <c r="A1757">
        <v>40874.687557870369</v>
      </c>
      <c r="B1757" s="6" t="s">
        <v>6292</v>
      </c>
      <c r="C1757" s="7" t="s">
        <v>5058</v>
      </c>
      <c r="D1757" s="4">
        <v>5</v>
      </c>
      <c r="E1757" s="4">
        <v>3</v>
      </c>
      <c r="F1757">
        <v>5</v>
      </c>
      <c r="G1757">
        <v>4</v>
      </c>
      <c r="H1757">
        <v>5</v>
      </c>
      <c r="I1757">
        <v>5</v>
      </c>
      <c r="J1757">
        <v>3</v>
      </c>
      <c r="K1757">
        <v>5</v>
      </c>
      <c r="L1757">
        <v>4</v>
      </c>
      <c r="M1757">
        <v>3</v>
      </c>
      <c r="N1757">
        <v>5</v>
      </c>
      <c r="O1757" s="4" t="s">
        <v>10604</v>
      </c>
      <c r="P1757" t="s">
        <v>10674</v>
      </c>
      <c r="Q1757">
        <v>43.296950000000002</v>
      </c>
      <c r="R1757">
        <v>5.3810700000000002</v>
      </c>
    </row>
    <row r="1758" spans="1:18">
      <c r="A1758">
        <v>40874.762997685182</v>
      </c>
      <c r="B1758" s="6" t="s">
        <v>6292</v>
      </c>
      <c r="C1758" s="7" t="s">
        <v>6297</v>
      </c>
      <c r="D1758" s="4">
        <v>3</v>
      </c>
      <c r="E1758" s="4">
        <v>4</v>
      </c>
      <c r="F1758">
        <v>4</v>
      </c>
      <c r="G1758">
        <v>3</v>
      </c>
      <c r="H1758">
        <v>3</v>
      </c>
      <c r="I1758">
        <v>4</v>
      </c>
      <c r="J1758">
        <v>4</v>
      </c>
      <c r="K1758">
        <v>4</v>
      </c>
      <c r="L1758">
        <v>4</v>
      </c>
      <c r="M1758">
        <v>4</v>
      </c>
      <c r="N1758">
        <v>3</v>
      </c>
      <c r="O1758" s="4" t="s">
        <v>10604</v>
      </c>
      <c r="P1758" t="s">
        <v>10605</v>
      </c>
      <c r="Q1758">
        <v>48.853409999999997</v>
      </c>
      <c r="R1758">
        <v>2.3488000000000002</v>
      </c>
    </row>
    <row r="1759" spans="1:18">
      <c r="A1759">
        <v>40874.829398148147</v>
      </c>
      <c r="B1759" s="6" t="s">
        <v>6292</v>
      </c>
      <c r="C1759" s="7" t="s">
        <v>6298</v>
      </c>
      <c r="D1759" s="4">
        <v>3</v>
      </c>
      <c r="E1759" s="4">
        <v>3</v>
      </c>
      <c r="F1759">
        <v>4</v>
      </c>
      <c r="G1759">
        <v>3</v>
      </c>
      <c r="H1759">
        <v>4</v>
      </c>
      <c r="I1759">
        <v>4</v>
      </c>
      <c r="J1759">
        <v>4</v>
      </c>
      <c r="K1759">
        <v>4</v>
      </c>
      <c r="L1759">
        <v>3</v>
      </c>
      <c r="M1759">
        <v>4</v>
      </c>
      <c r="N1759">
        <v>4</v>
      </c>
      <c r="O1759" s="4" t="s">
        <v>10614</v>
      </c>
      <c r="P1759" t="s">
        <v>10628</v>
      </c>
      <c r="Q1759">
        <v>41.850029999999997</v>
      </c>
      <c r="R1759">
        <v>-87.650049999999993</v>
      </c>
    </row>
    <row r="1760" spans="1:18">
      <c r="A1760">
        <v>40874.877106481479</v>
      </c>
      <c r="B1760" s="6" t="s">
        <v>6292</v>
      </c>
      <c r="C1760" s="7" t="s">
        <v>6299</v>
      </c>
      <c r="D1760" s="4">
        <v>5</v>
      </c>
      <c r="E1760" s="4">
        <v>5</v>
      </c>
      <c r="F1760">
        <v>5</v>
      </c>
      <c r="G1760">
        <v>5</v>
      </c>
      <c r="H1760">
        <v>1</v>
      </c>
      <c r="I1760">
        <v>1</v>
      </c>
      <c r="J1760">
        <v>5</v>
      </c>
      <c r="K1760">
        <v>5</v>
      </c>
      <c r="L1760">
        <v>5</v>
      </c>
      <c r="M1760">
        <v>5</v>
      </c>
      <c r="N1760">
        <v>5</v>
      </c>
      <c r="O1760" s="4" t="s">
        <v>10598</v>
      </c>
      <c r="P1760" t="s">
        <v>10651</v>
      </c>
      <c r="Q1760">
        <v>52.524369999999998</v>
      </c>
      <c r="R1760">
        <v>13.41053</v>
      </c>
    </row>
    <row r="1761" spans="1:18">
      <c r="A1761">
        <v>40874.998831018522</v>
      </c>
      <c r="B1761" s="6" t="s">
        <v>6292</v>
      </c>
      <c r="C1761" s="7" t="s">
        <v>6300</v>
      </c>
      <c r="D1761" s="4">
        <v>2</v>
      </c>
      <c r="E1761" s="4">
        <v>2</v>
      </c>
      <c r="F1761">
        <v>4</v>
      </c>
      <c r="G1761">
        <v>2</v>
      </c>
      <c r="H1761">
        <v>4</v>
      </c>
      <c r="I1761">
        <v>3</v>
      </c>
      <c r="J1761">
        <v>3</v>
      </c>
      <c r="K1761">
        <v>4</v>
      </c>
      <c r="L1761">
        <v>3</v>
      </c>
      <c r="M1761">
        <v>3</v>
      </c>
      <c r="N1761">
        <v>3</v>
      </c>
      <c r="O1761" s="4" t="s">
        <v>10716</v>
      </c>
      <c r="P1761" t="s">
        <v>10717</v>
      </c>
      <c r="Q1761">
        <v>-37.814</v>
      </c>
      <c r="R1761">
        <v>144.96332000000001</v>
      </c>
    </row>
    <row r="1762" spans="1:18">
      <c r="A1762">
        <v>40873.005358796298</v>
      </c>
      <c r="B1762" s="6" t="s">
        <v>6301</v>
      </c>
      <c r="C1762" s="7" t="s">
        <v>6302</v>
      </c>
      <c r="D1762" s="4">
        <v>3</v>
      </c>
      <c r="E1762" s="4">
        <v>4</v>
      </c>
      <c r="F1762">
        <v>4</v>
      </c>
      <c r="G1762">
        <v>3</v>
      </c>
      <c r="H1762">
        <v>5</v>
      </c>
      <c r="I1762">
        <v>5</v>
      </c>
      <c r="J1762">
        <v>3</v>
      </c>
      <c r="K1762">
        <v>5</v>
      </c>
      <c r="L1762">
        <v>5</v>
      </c>
      <c r="M1762">
        <v>3</v>
      </c>
      <c r="N1762">
        <v>3</v>
      </c>
      <c r="O1762" s="4" t="s">
        <v>10656</v>
      </c>
      <c r="P1762" t="s">
        <v>10780</v>
      </c>
      <c r="Q1762">
        <v>37.453609999999998</v>
      </c>
      <c r="R1762">
        <v>126.73166999999999</v>
      </c>
    </row>
    <row r="1763" spans="1:18">
      <c r="A1763">
        <v>40873.368483796294</v>
      </c>
      <c r="B1763" s="6" t="s">
        <v>6301</v>
      </c>
      <c r="C1763" s="7" t="s">
        <v>6303</v>
      </c>
      <c r="D1763" s="4">
        <v>4</v>
      </c>
      <c r="E1763" s="4">
        <v>3</v>
      </c>
      <c r="F1763">
        <v>2</v>
      </c>
      <c r="G1763">
        <v>4</v>
      </c>
      <c r="H1763">
        <v>3</v>
      </c>
      <c r="I1763">
        <v>2</v>
      </c>
      <c r="J1763">
        <v>2</v>
      </c>
      <c r="K1763">
        <v>2</v>
      </c>
      <c r="L1763">
        <v>3</v>
      </c>
      <c r="M1763">
        <v>2</v>
      </c>
      <c r="N1763">
        <v>3</v>
      </c>
      <c r="O1763" s="4" t="s">
        <v>10604</v>
      </c>
      <c r="P1763" t="s">
        <v>10605</v>
      </c>
      <c r="Q1763">
        <v>48.853409999999997</v>
      </c>
      <c r="R1763">
        <v>2.3488000000000002</v>
      </c>
    </row>
    <row r="1764" spans="1:18">
      <c r="A1764">
        <v>40873.435960648145</v>
      </c>
      <c r="B1764" s="6" t="s">
        <v>6301</v>
      </c>
      <c r="C1764" s="7" t="s">
        <v>6304</v>
      </c>
      <c r="D1764" s="4">
        <v>2</v>
      </c>
      <c r="E1764" s="4">
        <v>2</v>
      </c>
      <c r="F1764">
        <v>3</v>
      </c>
      <c r="G1764">
        <v>5</v>
      </c>
      <c r="H1764">
        <v>5</v>
      </c>
      <c r="I1764">
        <v>5</v>
      </c>
      <c r="J1764">
        <v>3</v>
      </c>
      <c r="K1764">
        <v>4</v>
      </c>
      <c r="L1764">
        <v>5</v>
      </c>
      <c r="M1764">
        <v>5</v>
      </c>
      <c r="N1764">
        <v>3</v>
      </c>
      <c r="O1764" s="4" t="s">
        <v>10604</v>
      </c>
      <c r="P1764" t="s">
        <v>10606</v>
      </c>
      <c r="Q1764">
        <v>43.703130000000002</v>
      </c>
      <c r="R1764">
        <v>7.2660799999999997</v>
      </c>
    </row>
    <row r="1765" spans="1:18">
      <c r="A1765">
        <v>40873.469907407409</v>
      </c>
      <c r="B1765" s="6" t="s">
        <v>6301</v>
      </c>
      <c r="C1765" s="7" t="s">
        <v>6305</v>
      </c>
      <c r="D1765" s="4">
        <v>3</v>
      </c>
      <c r="E1765" s="4">
        <v>3</v>
      </c>
      <c r="F1765">
        <v>4</v>
      </c>
      <c r="G1765">
        <v>3</v>
      </c>
      <c r="H1765">
        <v>4</v>
      </c>
      <c r="I1765">
        <v>5</v>
      </c>
      <c r="J1765">
        <v>3</v>
      </c>
      <c r="K1765">
        <v>5</v>
      </c>
      <c r="L1765">
        <v>5</v>
      </c>
      <c r="M1765">
        <v>5</v>
      </c>
      <c r="N1765">
        <v>5</v>
      </c>
      <c r="O1765" s="4" t="s">
        <v>10598</v>
      </c>
      <c r="P1765" t="s">
        <v>10651</v>
      </c>
      <c r="Q1765">
        <v>52.524369999999998</v>
      </c>
      <c r="R1765">
        <v>13.41053</v>
      </c>
    </row>
    <row r="1766" spans="1:18">
      <c r="A1766">
        <v>40873.479155092595</v>
      </c>
      <c r="B1766" s="6" t="s">
        <v>6301</v>
      </c>
      <c r="C1766" s="7" t="s">
        <v>6306</v>
      </c>
      <c r="D1766" s="4">
        <v>2</v>
      </c>
      <c r="E1766" s="4">
        <v>3</v>
      </c>
      <c r="F1766">
        <v>4</v>
      </c>
      <c r="G1766">
        <v>2</v>
      </c>
      <c r="H1766">
        <v>5</v>
      </c>
      <c r="I1766">
        <v>5</v>
      </c>
      <c r="J1766">
        <v>1</v>
      </c>
      <c r="K1766">
        <v>2</v>
      </c>
      <c r="L1766">
        <v>1</v>
      </c>
      <c r="M1766">
        <v>1</v>
      </c>
      <c r="N1766">
        <v>1</v>
      </c>
      <c r="O1766" s="4" t="s">
        <v>10604</v>
      </c>
      <c r="P1766" t="s">
        <v>10605</v>
      </c>
      <c r="Q1766">
        <v>48.853409999999997</v>
      </c>
      <c r="R1766">
        <v>2.3488000000000002</v>
      </c>
    </row>
    <row r="1767" spans="1:18">
      <c r="A1767">
        <v>40873.641180555554</v>
      </c>
      <c r="B1767" s="6" t="s">
        <v>6301</v>
      </c>
      <c r="C1767" s="7" t="s">
        <v>6307</v>
      </c>
      <c r="D1767" s="4">
        <v>4</v>
      </c>
      <c r="E1767" s="4">
        <v>4</v>
      </c>
      <c r="F1767">
        <v>5</v>
      </c>
      <c r="G1767">
        <v>3</v>
      </c>
      <c r="H1767">
        <v>3</v>
      </c>
      <c r="I1767">
        <v>3</v>
      </c>
      <c r="J1767">
        <v>4</v>
      </c>
      <c r="K1767">
        <v>3</v>
      </c>
      <c r="L1767">
        <v>4</v>
      </c>
      <c r="M1767">
        <v>3</v>
      </c>
      <c r="N1767">
        <v>3</v>
      </c>
      <c r="O1767" s="4" t="s">
        <v>10675</v>
      </c>
      <c r="P1767" t="s">
        <v>10810</v>
      </c>
      <c r="Q1767">
        <v>46.083329999999997</v>
      </c>
      <c r="R1767">
        <v>18.233329999999999</v>
      </c>
    </row>
    <row r="1768" spans="1:18">
      <c r="A1768">
        <v>40873.957233796296</v>
      </c>
      <c r="B1768" s="6" t="s">
        <v>6301</v>
      </c>
      <c r="C1768" s="7" t="s">
        <v>6308</v>
      </c>
      <c r="D1768" s="4">
        <v>2</v>
      </c>
      <c r="E1768" s="4">
        <v>2</v>
      </c>
      <c r="F1768">
        <v>4</v>
      </c>
      <c r="G1768">
        <v>2</v>
      </c>
      <c r="H1768">
        <v>4</v>
      </c>
      <c r="I1768">
        <v>3</v>
      </c>
      <c r="J1768">
        <v>2</v>
      </c>
      <c r="K1768">
        <v>5</v>
      </c>
      <c r="L1768">
        <v>3</v>
      </c>
      <c r="M1768">
        <v>2</v>
      </c>
      <c r="N1768">
        <v>3</v>
      </c>
      <c r="O1768" s="4" t="s">
        <v>10598</v>
      </c>
      <c r="P1768" t="s">
        <v>10599</v>
      </c>
      <c r="Q1768">
        <v>53.55</v>
      </c>
      <c r="R1768">
        <v>10</v>
      </c>
    </row>
    <row r="1769" spans="1:18">
      <c r="A1769">
        <v>40872.343136574076</v>
      </c>
      <c r="B1769" s="6" t="s">
        <v>6309</v>
      </c>
      <c r="C1769" s="7" t="s">
        <v>6310</v>
      </c>
      <c r="D1769" s="4">
        <v>5</v>
      </c>
      <c r="E1769" s="4">
        <v>4</v>
      </c>
      <c r="F1769">
        <v>4</v>
      </c>
      <c r="G1769">
        <v>3</v>
      </c>
      <c r="H1769">
        <v>3</v>
      </c>
      <c r="I1769">
        <v>4</v>
      </c>
      <c r="J1769">
        <v>3</v>
      </c>
      <c r="K1769">
        <v>5</v>
      </c>
      <c r="L1769">
        <v>5</v>
      </c>
      <c r="M1769">
        <v>4</v>
      </c>
      <c r="N1769">
        <v>5</v>
      </c>
      <c r="O1769" s="4" t="s">
        <v>10598</v>
      </c>
      <c r="P1769" t="s">
        <v>10651</v>
      </c>
      <c r="Q1769">
        <v>52.524369999999998</v>
      </c>
      <c r="R1769">
        <v>13.41053</v>
      </c>
    </row>
    <row r="1770" spans="1:18">
      <c r="A1770">
        <v>40872.362719907411</v>
      </c>
      <c r="B1770" s="6" t="s">
        <v>6309</v>
      </c>
      <c r="C1770" s="7" t="s">
        <v>6311</v>
      </c>
      <c r="D1770" s="4">
        <v>5</v>
      </c>
      <c r="E1770" s="4">
        <v>5</v>
      </c>
      <c r="F1770">
        <v>5</v>
      </c>
      <c r="G1770">
        <v>5</v>
      </c>
      <c r="H1770">
        <v>5</v>
      </c>
      <c r="I1770">
        <v>5</v>
      </c>
      <c r="J1770">
        <v>5</v>
      </c>
      <c r="K1770">
        <v>5</v>
      </c>
      <c r="L1770">
        <v>5</v>
      </c>
      <c r="M1770">
        <v>5</v>
      </c>
      <c r="N1770">
        <v>5</v>
      </c>
      <c r="O1770" s="4" t="s">
        <v>10798</v>
      </c>
      <c r="P1770" t="s">
        <v>10854</v>
      </c>
      <c r="Q1770">
        <v>32.815559999999998</v>
      </c>
      <c r="R1770">
        <v>34.989170000000001</v>
      </c>
    </row>
    <row r="1771" spans="1:18">
      <c r="A1771">
        <v>40872.363888888889</v>
      </c>
      <c r="B1771" s="6" t="s">
        <v>6309</v>
      </c>
      <c r="C1771" s="7" t="s">
        <v>6312</v>
      </c>
      <c r="D1771" s="4">
        <v>4</v>
      </c>
      <c r="E1771" s="4">
        <v>3</v>
      </c>
      <c r="F1771">
        <v>4</v>
      </c>
      <c r="G1771">
        <v>4</v>
      </c>
      <c r="H1771">
        <v>5</v>
      </c>
      <c r="I1771">
        <v>4</v>
      </c>
      <c r="J1771">
        <v>3</v>
      </c>
      <c r="K1771">
        <v>5</v>
      </c>
      <c r="L1771">
        <v>4</v>
      </c>
      <c r="M1771">
        <v>3</v>
      </c>
      <c r="N1771">
        <v>4</v>
      </c>
      <c r="O1771" s="4" t="s">
        <v>10604</v>
      </c>
      <c r="P1771" t="s">
        <v>10674</v>
      </c>
      <c r="Q1771">
        <v>43.296950000000002</v>
      </c>
      <c r="R1771">
        <v>5.3810700000000002</v>
      </c>
    </row>
    <row r="1772" spans="1:18">
      <c r="A1772">
        <v>40872.409444444442</v>
      </c>
      <c r="B1772" s="6" t="s">
        <v>6309</v>
      </c>
      <c r="C1772" s="7" t="s">
        <v>6313</v>
      </c>
      <c r="D1772" s="4">
        <v>3</v>
      </c>
      <c r="E1772" s="4">
        <v>4</v>
      </c>
      <c r="F1772">
        <v>5</v>
      </c>
      <c r="G1772">
        <v>4</v>
      </c>
      <c r="H1772">
        <v>5</v>
      </c>
      <c r="I1772">
        <v>4</v>
      </c>
      <c r="J1772">
        <v>4</v>
      </c>
      <c r="K1772">
        <v>5</v>
      </c>
      <c r="L1772">
        <v>4</v>
      </c>
      <c r="M1772">
        <v>4</v>
      </c>
      <c r="N1772">
        <v>4</v>
      </c>
      <c r="O1772" s="4" t="s">
        <v>10598</v>
      </c>
      <c r="P1772" t="s">
        <v>10651</v>
      </c>
      <c r="Q1772">
        <v>52.524369999999998</v>
      </c>
      <c r="R1772">
        <v>13.41053</v>
      </c>
    </row>
    <row r="1773" spans="1:18">
      <c r="A1773">
        <v>40872.649004629631</v>
      </c>
      <c r="B1773" s="6" t="s">
        <v>6309</v>
      </c>
      <c r="C1773" s="7" t="s">
        <v>6314</v>
      </c>
      <c r="D1773" s="4">
        <v>3</v>
      </c>
      <c r="E1773" s="4">
        <v>4</v>
      </c>
      <c r="F1773">
        <v>3</v>
      </c>
      <c r="G1773">
        <v>5</v>
      </c>
      <c r="H1773">
        <v>4</v>
      </c>
      <c r="I1773">
        <v>4</v>
      </c>
      <c r="J1773">
        <v>1</v>
      </c>
      <c r="K1773">
        <v>3</v>
      </c>
      <c r="L1773">
        <v>5</v>
      </c>
      <c r="M1773">
        <v>1</v>
      </c>
      <c r="N1773">
        <v>5</v>
      </c>
      <c r="O1773" s="4" t="s">
        <v>10598</v>
      </c>
      <c r="P1773" t="s">
        <v>10651</v>
      </c>
      <c r="Q1773">
        <v>52.524369999999998</v>
      </c>
      <c r="R1773">
        <v>13.41053</v>
      </c>
    </row>
    <row r="1774" spans="1:18">
      <c r="A1774">
        <v>40872.678101851852</v>
      </c>
      <c r="B1774" s="6" t="s">
        <v>6309</v>
      </c>
      <c r="C1774" s="7" t="s">
        <v>6315</v>
      </c>
      <c r="D1774" s="4">
        <v>4</v>
      </c>
      <c r="E1774" s="4">
        <v>4</v>
      </c>
      <c r="F1774">
        <v>4</v>
      </c>
      <c r="G1774">
        <v>4</v>
      </c>
      <c r="H1774">
        <v>4</v>
      </c>
      <c r="I1774">
        <v>3</v>
      </c>
      <c r="J1774">
        <v>2</v>
      </c>
      <c r="K1774">
        <v>4</v>
      </c>
      <c r="L1774">
        <v>5</v>
      </c>
      <c r="M1774">
        <v>3</v>
      </c>
      <c r="N1774">
        <v>5</v>
      </c>
      <c r="O1774" s="4" t="s">
        <v>10614</v>
      </c>
      <c r="P1774" t="s">
        <v>10628</v>
      </c>
      <c r="Q1774">
        <v>41.850029999999997</v>
      </c>
      <c r="R1774">
        <v>-87.650049999999993</v>
      </c>
    </row>
    <row r="1775" spans="1:18">
      <c r="A1775">
        <v>40872.681840277779</v>
      </c>
      <c r="B1775" s="6" t="s">
        <v>6309</v>
      </c>
      <c r="C1775" s="7" t="s">
        <v>6316</v>
      </c>
      <c r="D1775" s="4">
        <v>3</v>
      </c>
      <c r="E1775" s="4">
        <v>4</v>
      </c>
      <c r="F1775">
        <v>4</v>
      </c>
      <c r="G1775">
        <v>4</v>
      </c>
      <c r="H1775">
        <v>5</v>
      </c>
      <c r="I1775">
        <v>4</v>
      </c>
      <c r="J1775">
        <v>5</v>
      </c>
      <c r="K1775">
        <v>4</v>
      </c>
      <c r="L1775">
        <v>5</v>
      </c>
      <c r="M1775">
        <v>4</v>
      </c>
      <c r="N1775">
        <v>5</v>
      </c>
      <c r="O1775" s="4" t="s">
        <v>10620</v>
      </c>
      <c r="P1775" t="s">
        <v>10655</v>
      </c>
      <c r="Q1775">
        <v>51.512790000000003</v>
      </c>
      <c r="R1775">
        <v>-9.1840000000000005E-2</v>
      </c>
    </row>
    <row r="1776" spans="1:18">
      <c r="A1776">
        <v>40872.684618055559</v>
      </c>
      <c r="B1776" s="6" t="s">
        <v>6309</v>
      </c>
      <c r="C1776" s="7" t="s">
        <v>6317</v>
      </c>
      <c r="D1776" s="4">
        <v>4</v>
      </c>
      <c r="E1776" s="4">
        <v>5</v>
      </c>
      <c r="F1776">
        <v>5</v>
      </c>
      <c r="G1776">
        <v>4</v>
      </c>
      <c r="H1776">
        <v>4</v>
      </c>
      <c r="I1776">
        <v>4</v>
      </c>
      <c r="J1776">
        <v>4</v>
      </c>
      <c r="K1776">
        <v>5</v>
      </c>
      <c r="L1776">
        <v>5</v>
      </c>
      <c r="M1776">
        <v>4</v>
      </c>
      <c r="N1776">
        <v>3</v>
      </c>
      <c r="O1776" s="4" t="s">
        <v>10614</v>
      </c>
      <c r="P1776" t="s">
        <v>10640</v>
      </c>
      <c r="Q1776">
        <v>34.052230000000002</v>
      </c>
      <c r="R1776">
        <v>-118.24368</v>
      </c>
    </row>
    <row r="1777" spans="1:18">
      <c r="A1777">
        <v>40872.504224537035</v>
      </c>
      <c r="B1777" s="6" t="s">
        <v>6309</v>
      </c>
      <c r="C1777" s="7" t="s">
        <v>6318</v>
      </c>
      <c r="D1777" s="4">
        <v>5</v>
      </c>
      <c r="E1777" s="4">
        <v>5</v>
      </c>
      <c r="F1777">
        <v>5</v>
      </c>
      <c r="G1777">
        <v>5</v>
      </c>
      <c r="H1777">
        <v>5</v>
      </c>
      <c r="I1777">
        <v>5</v>
      </c>
      <c r="J1777">
        <v>5</v>
      </c>
      <c r="K1777">
        <v>5</v>
      </c>
      <c r="L1777">
        <v>5</v>
      </c>
      <c r="M1777">
        <v>5</v>
      </c>
      <c r="N1777">
        <v>5</v>
      </c>
      <c r="O1777" s="4" t="s">
        <v>10675</v>
      </c>
      <c r="P1777" t="s">
        <v>10721</v>
      </c>
      <c r="Q1777">
        <v>47.498010000000001</v>
      </c>
      <c r="R1777">
        <v>19.039909999999999</v>
      </c>
    </row>
    <row r="1778" spans="1:18">
      <c r="A1778">
        <v>40872.747337962966</v>
      </c>
      <c r="B1778" s="6" t="s">
        <v>6309</v>
      </c>
      <c r="C1778" s="7" t="s">
        <v>5869</v>
      </c>
      <c r="D1778" s="4">
        <v>4</v>
      </c>
      <c r="E1778" s="4">
        <v>3</v>
      </c>
      <c r="F1778">
        <v>4</v>
      </c>
      <c r="G1778">
        <v>5</v>
      </c>
      <c r="H1778">
        <v>5</v>
      </c>
      <c r="I1778">
        <v>5</v>
      </c>
      <c r="J1778">
        <v>3</v>
      </c>
      <c r="K1778">
        <v>5</v>
      </c>
      <c r="L1778">
        <v>5</v>
      </c>
      <c r="M1778">
        <v>4</v>
      </c>
      <c r="N1778">
        <v>5</v>
      </c>
      <c r="O1778" s="4" t="s">
        <v>10675</v>
      </c>
      <c r="P1778" t="s">
        <v>10721</v>
      </c>
      <c r="Q1778">
        <v>47.498010000000001</v>
      </c>
      <c r="R1778">
        <v>19.039909999999999</v>
      </c>
    </row>
    <row r="1779" spans="1:18">
      <c r="A1779">
        <v>40871.22179398148</v>
      </c>
      <c r="B1779" s="6" t="s">
        <v>6319</v>
      </c>
      <c r="C1779" s="7" t="s">
        <v>6320</v>
      </c>
      <c r="D1779" s="4">
        <v>3</v>
      </c>
      <c r="E1779" s="4">
        <v>4</v>
      </c>
      <c r="F1779">
        <v>3</v>
      </c>
      <c r="G1779">
        <v>3</v>
      </c>
      <c r="H1779">
        <v>3</v>
      </c>
      <c r="I1779">
        <v>3</v>
      </c>
      <c r="J1779">
        <v>3</v>
      </c>
      <c r="K1779">
        <v>3</v>
      </c>
      <c r="L1779">
        <v>5</v>
      </c>
      <c r="M1779">
        <v>3</v>
      </c>
      <c r="N1779">
        <v>5</v>
      </c>
      <c r="O1779" s="4" t="s">
        <v>10659</v>
      </c>
      <c r="P1779" t="s">
        <v>10660</v>
      </c>
      <c r="Q1779">
        <v>12.97194</v>
      </c>
      <c r="R1779">
        <v>77.593689999999995</v>
      </c>
    </row>
    <row r="1780" spans="1:18">
      <c r="A1780">
        <v>40871.676539351851</v>
      </c>
      <c r="B1780" s="6" t="s">
        <v>6319</v>
      </c>
      <c r="C1780" s="7" t="s">
        <v>6321</v>
      </c>
      <c r="D1780" s="4">
        <v>3</v>
      </c>
      <c r="E1780" s="4">
        <v>4</v>
      </c>
      <c r="F1780">
        <v>5</v>
      </c>
      <c r="G1780">
        <v>4</v>
      </c>
      <c r="H1780">
        <v>5</v>
      </c>
      <c r="I1780">
        <v>3</v>
      </c>
      <c r="J1780">
        <v>5</v>
      </c>
      <c r="K1780">
        <v>4</v>
      </c>
      <c r="L1780">
        <v>4</v>
      </c>
      <c r="M1780">
        <v>5</v>
      </c>
      <c r="N1780">
        <v>3</v>
      </c>
      <c r="O1780" s="4" t="s">
        <v>10845</v>
      </c>
      <c r="P1780" t="s">
        <v>10846</v>
      </c>
      <c r="Q1780">
        <v>59.912730000000003</v>
      </c>
      <c r="R1780">
        <v>10.746090000000001</v>
      </c>
    </row>
    <row r="1781" spans="1:18">
      <c r="A1781">
        <v>40871.375509259262</v>
      </c>
      <c r="B1781" s="6" t="s">
        <v>6319</v>
      </c>
      <c r="C1781" s="7" t="s">
        <v>6322</v>
      </c>
      <c r="D1781" s="4">
        <v>4</v>
      </c>
      <c r="E1781" s="4">
        <v>4</v>
      </c>
      <c r="F1781">
        <v>4</v>
      </c>
      <c r="G1781">
        <v>2</v>
      </c>
      <c r="H1781">
        <v>3</v>
      </c>
      <c r="I1781">
        <v>4</v>
      </c>
      <c r="J1781">
        <v>3</v>
      </c>
      <c r="K1781">
        <v>4</v>
      </c>
      <c r="L1781">
        <v>4</v>
      </c>
      <c r="M1781">
        <v>4</v>
      </c>
      <c r="N1781">
        <v>3</v>
      </c>
      <c r="O1781" s="4" t="s">
        <v>10662</v>
      </c>
      <c r="P1781" t="s">
        <v>10785</v>
      </c>
      <c r="Q1781">
        <v>30.795079999999999</v>
      </c>
      <c r="R1781">
        <v>106.08474</v>
      </c>
    </row>
    <row r="1782" spans="1:18">
      <c r="A1782">
        <v>40871.386990740742</v>
      </c>
      <c r="B1782" s="6" t="s">
        <v>6319</v>
      </c>
      <c r="C1782" s="7" t="s">
        <v>6323</v>
      </c>
      <c r="D1782" s="4">
        <v>3</v>
      </c>
      <c r="E1782" s="4">
        <v>3</v>
      </c>
      <c r="F1782">
        <v>3</v>
      </c>
      <c r="G1782">
        <v>4</v>
      </c>
      <c r="H1782">
        <v>5</v>
      </c>
      <c r="I1782">
        <v>3</v>
      </c>
      <c r="J1782">
        <v>4</v>
      </c>
      <c r="K1782">
        <v>4</v>
      </c>
      <c r="L1782">
        <v>5</v>
      </c>
      <c r="M1782">
        <v>2</v>
      </c>
      <c r="N1782">
        <v>5</v>
      </c>
      <c r="O1782" s="4" t="s">
        <v>10755</v>
      </c>
      <c r="P1782" t="s">
        <v>10832</v>
      </c>
      <c r="Q1782">
        <v>59.33258</v>
      </c>
      <c r="R1782">
        <v>18.064900000000002</v>
      </c>
    </row>
    <row r="1783" spans="1:18">
      <c r="A1783">
        <v>40871.595324074071</v>
      </c>
      <c r="B1783" s="6" t="s">
        <v>6319</v>
      </c>
      <c r="C1783" s="7" t="s">
        <v>4462</v>
      </c>
      <c r="D1783" s="4">
        <v>4</v>
      </c>
      <c r="E1783" s="4">
        <v>3</v>
      </c>
      <c r="F1783">
        <v>3</v>
      </c>
      <c r="G1783">
        <v>3</v>
      </c>
      <c r="H1783">
        <v>3</v>
      </c>
      <c r="I1783">
        <v>5</v>
      </c>
      <c r="J1783">
        <v>3</v>
      </c>
      <c r="K1783">
        <v>5</v>
      </c>
      <c r="L1783">
        <v>4</v>
      </c>
      <c r="M1783">
        <v>3</v>
      </c>
      <c r="N1783">
        <v>4</v>
      </c>
      <c r="O1783" s="4" t="s">
        <v>10604</v>
      </c>
      <c r="P1783" t="s">
        <v>10605</v>
      </c>
      <c r="Q1783">
        <v>48.853409999999997</v>
      </c>
      <c r="R1783">
        <v>2.3488000000000002</v>
      </c>
    </row>
    <row r="1784" spans="1:18">
      <c r="A1784">
        <v>40871.550138888888</v>
      </c>
      <c r="B1784" s="6" t="s">
        <v>6319</v>
      </c>
      <c r="C1784" s="7" t="s">
        <v>6324</v>
      </c>
      <c r="D1784" s="4">
        <v>3</v>
      </c>
      <c r="E1784" s="4">
        <v>2</v>
      </c>
      <c r="F1784">
        <v>2</v>
      </c>
      <c r="G1784">
        <v>2</v>
      </c>
      <c r="H1784">
        <v>2</v>
      </c>
      <c r="I1784">
        <v>2</v>
      </c>
      <c r="J1784">
        <v>4</v>
      </c>
      <c r="K1784">
        <v>3</v>
      </c>
      <c r="L1784">
        <v>3</v>
      </c>
      <c r="M1784">
        <v>3</v>
      </c>
      <c r="N1784">
        <v>4</v>
      </c>
      <c r="O1784" s="4" t="s">
        <v>10736</v>
      </c>
      <c r="P1784" t="s">
        <v>10737</v>
      </c>
      <c r="Q1784">
        <v>44.432250000000003</v>
      </c>
      <c r="R1784">
        <v>26.106259999999999</v>
      </c>
    </row>
    <row r="1785" spans="1:18">
      <c r="A1785">
        <v>40871.452025462961</v>
      </c>
      <c r="B1785" s="6" t="s">
        <v>6319</v>
      </c>
      <c r="C1785" s="7" t="s">
        <v>6137</v>
      </c>
      <c r="D1785" s="4">
        <v>4</v>
      </c>
      <c r="E1785" s="4">
        <v>3</v>
      </c>
      <c r="F1785">
        <v>5</v>
      </c>
      <c r="G1785">
        <v>3</v>
      </c>
      <c r="H1785">
        <v>5</v>
      </c>
      <c r="I1785">
        <v>3</v>
      </c>
      <c r="J1785">
        <v>5</v>
      </c>
      <c r="K1785">
        <v>5</v>
      </c>
      <c r="L1785">
        <v>4</v>
      </c>
      <c r="M1785">
        <v>4</v>
      </c>
      <c r="N1785">
        <v>4</v>
      </c>
      <c r="O1785" s="4" t="s">
        <v>10629</v>
      </c>
      <c r="P1785" t="s">
        <v>10669</v>
      </c>
      <c r="Q1785">
        <v>40.416499999999999</v>
      </c>
      <c r="R1785">
        <v>-3.7025600000000001</v>
      </c>
    </row>
    <row r="1786" spans="1:18">
      <c r="A1786">
        <v>40871.521793981483</v>
      </c>
      <c r="B1786" s="6" t="s">
        <v>6319</v>
      </c>
      <c r="C1786" s="7" t="s">
        <v>6325</v>
      </c>
      <c r="D1786" s="4">
        <v>4</v>
      </c>
      <c r="E1786" s="4">
        <v>5</v>
      </c>
      <c r="F1786">
        <v>5</v>
      </c>
      <c r="G1786">
        <v>4</v>
      </c>
      <c r="H1786">
        <v>5</v>
      </c>
      <c r="I1786">
        <v>3</v>
      </c>
      <c r="J1786">
        <v>1</v>
      </c>
      <c r="K1786">
        <v>3</v>
      </c>
      <c r="L1786">
        <v>4</v>
      </c>
      <c r="M1786">
        <v>3</v>
      </c>
      <c r="N1786">
        <v>3</v>
      </c>
      <c r="O1786" s="4" t="s">
        <v>10598</v>
      </c>
      <c r="P1786" t="s">
        <v>10599</v>
      </c>
      <c r="Q1786">
        <v>53.55</v>
      </c>
      <c r="R1786">
        <v>10</v>
      </c>
    </row>
    <row r="1787" spans="1:18">
      <c r="A1787">
        <v>40871.680069444446</v>
      </c>
      <c r="B1787" s="6" t="s">
        <v>6319</v>
      </c>
      <c r="C1787" s="7" t="s">
        <v>6326</v>
      </c>
      <c r="D1787" s="4">
        <v>3</v>
      </c>
      <c r="E1787" s="4">
        <v>4</v>
      </c>
      <c r="F1787">
        <v>4</v>
      </c>
      <c r="G1787">
        <v>4</v>
      </c>
      <c r="H1787">
        <v>5</v>
      </c>
      <c r="I1787">
        <v>5</v>
      </c>
      <c r="J1787">
        <v>5</v>
      </c>
      <c r="K1787">
        <v>5</v>
      </c>
      <c r="L1787">
        <v>5</v>
      </c>
      <c r="M1787">
        <v>4</v>
      </c>
      <c r="N1787">
        <v>5</v>
      </c>
      <c r="O1787" s="4" t="s">
        <v>10755</v>
      </c>
      <c r="P1787" t="s">
        <v>10832</v>
      </c>
      <c r="Q1787">
        <v>59.33258</v>
      </c>
      <c r="R1787">
        <v>18.064900000000002</v>
      </c>
    </row>
    <row r="1788" spans="1:18">
      <c r="A1788">
        <v>40871.558125000003</v>
      </c>
      <c r="B1788" s="6" t="s">
        <v>6319</v>
      </c>
      <c r="C1788" s="7" t="s">
        <v>6327</v>
      </c>
      <c r="D1788" s="4">
        <v>1</v>
      </c>
      <c r="E1788" s="4">
        <v>1</v>
      </c>
      <c r="F1788">
        <v>1</v>
      </c>
      <c r="G1788">
        <v>4</v>
      </c>
      <c r="H1788">
        <v>1</v>
      </c>
      <c r="I1788">
        <v>1</v>
      </c>
      <c r="J1788">
        <v>1</v>
      </c>
      <c r="K1788">
        <v>4</v>
      </c>
      <c r="L1788">
        <v>3</v>
      </c>
      <c r="M1788">
        <v>1</v>
      </c>
      <c r="N1788">
        <v>1</v>
      </c>
      <c r="O1788" s="4" t="s">
        <v>10629</v>
      </c>
      <c r="P1788" t="s">
        <v>10650</v>
      </c>
      <c r="Q1788">
        <v>39.469749999999998</v>
      </c>
      <c r="R1788">
        <v>-0.37739</v>
      </c>
    </row>
    <row r="1789" spans="1:18">
      <c r="A1789">
        <v>40871.596261574072</v>
      </c>
      <c r="B1789" s="6" t="s">
        <v>6319</v>
      </c>
      <c r="C1789" s="7" t="s">
        <v>6328</v>
      </c>
      <c r="D1789" s="4">
        <v>4</v>
      </c>
      <c r="E1789" s="4">
        <v>2</v>
      </c>
      <c r="F1789">
        <v>2</v>
      </c>
      <c r="G1789">
        <v>4</v>
      </c>
      <c r="H1789">
        <v>4</v>
      </c>
      <c r="I1789">
        <v>4</v>
      </c>
      <c r="J1789">
        <v>2</v>
      </c>
      <c r="K1789">
        <v>5</v>
      </c>
      <c r="L1789">
        <v>4</v>
      </c>
      <c r="M1789">
        <v>5</v>
      </c>
      <c r="N1789">
        <v>3</v>
      </c>
      <c r="O1789" s="4" t="s">
        <v>10722</v>
      </c>
      <c r="P1789" t="s">
        <v>10723</v>
      </c>
      <c r="Q1789">
        <v>55.675939999999997</v>
      </c>
      <c r="R1789">
        <v>12.565530000000001</v>
      </c>
    </row>
    <row r="1790" spans="1:18">
      <c r="A1790">
        <v>40871.468206018515</v>
      </c>
      <c r="B1790" s="6" t="s">
        <v>6319</v>
      </c>
      <c r="C1790" s="7" t="s">
        <v>6329</v>
      </c>
      <c r="D1790" s="4">
        <v>1</v>
      </c>
      <c r="E1790" s="4">
        <v>1</v>
      </c>
      <c r="F1790">
        <v>1</v>
      </c>
      <c r="G1790">
        <v>1</v>
      </c>
      <c r="H1790">
        <v>1</v>
      </c>
      <c r="I1790">
        <v>1</v>
      </c>
      <c r="J1790">
        <v>1</v>
      </c>
      <c r="K1790">
        <v>1</v>
      </c>
      <c r="L1790">
        <v>1</v>
      </c>
      <c r="M1790">
        <v>1</v>
      </c>
      <c r="N1790">
        <v>1</v>
      </c>
      <c r="O1790" s="4" t="s">
        <v>10604</v>
      </c>
      <c r="P1790" t="s">
        <v>10605</v>
      </c>
      <c r="Q1790">
        <v>48.853409999999997</v>
      </c>
      <c r="R1790">
        <v>2.3488000000000002</v>
      </c>
    </row>
    <row r="1791" spans="1:18">
      <c r="A1791">
        <v>40871.843912037039</v>
      </c>
      <c r="B1791" s="6" t="s">
        <v>6319</v>
      </c>
      <c r="C1791" s="7" t="s">
        <v>6330</v>
      </c>
      <c r="D1791" s="4">
        <v>4</v>
      </c>
      <c r="E1791" s="4">
        <v>3</v>
      </c>
      <c r="F1791">
        <v>4</v>
      </c>
      <c r="G1791">
        <v>3</v>
      </c>
      <c r="H1791">
        <v>4</v>
      </c>
      <c r="I1791">
        <v>4</v>
      </c>
      <c r="J1791">
        <v>3</v>
      </c>
      <c r="K1791">
        <v>5</v>
      </c>
      <c r="L1791">
        <v>0</v>
      </c>
      <c r="M1791">
        <v>4</v>
      </c>
      <c r="N1791">
        <v>2</v>
      </c>
      <c r="O1791" s="4" t="s">
        <v>10739</v>
      </c>
      <c r="P1791" t="s">
        <v>10740</v>
      </c>
      <c r="Q1791">
        <v>54.689160000000001</v>
      </c>
      <c r="R1791">
        <v>25.279800000000002</v>
      </c>
    </row>
    <row r="1792" spans="1:18">
      <c r="A1792">
        <v>40871.675787037035</v>
      </c>
      <c r="B1792" s="6" t="s">
        <v>6319</v>
      </c>
      <c r="C1792" s="7" t="s">
        <v>6331</v>
      </c>
      <c r="D1792" s="4">
        <v>1</v>
      </c>
      <c r="E1792" s="4">
        <v>1</v>
      </c>
      <c r="F1792">
        <v>1</v>
      </c>
      <c r="G1792">
        <v>1</v>
      </c>
      <c r="H1792">
        <v>1</v>
      </c>
      <c r="I1792">
        <v>1</v>
      </c>
      <c r="J1792">
        <v>1</v>
      </c>
      <c r="K1792">
        <v>1</v>
      </c>
      <c r="L1792">
        <v>1</v>
      </c>
      <c r="M1792">
        <v>3</v>
      </c>
      <c r="N1792">
        <v>5</v>
      </c>
      <c r="O1792" s="4" t="s">
        <v>10598</v>
      </c>
      <c r="P1792" t="s">
        <v>10777</v>
      </c>
      <c r="Q1792">
        <v>50.933329999999998</v>
      </c>
      <c r="R1792">
        <v>6.95</v>
      </c>
    </row>
    <row r="1793" spans="1:18">
      <c r="A1793">
        <v>40870.36515046296</v>
      </c>
      <c r="B1793" s="6" t="s">
        <v>6332</v>
      </c>
      <c r="C1793" s="7" t="s">
        <v>6333</v>
      </c>
      <c r="D1793" s="4">
        <v>1</v>
      </c>
      <c r="E1793" s="4">
        <v>1</v>
      </c>
      <c r="F1793">
        <v>1</v>
      </c>
      <c r="G1793">
        <v>1</v>
      </c>
      <c r="H1793">
        <v>1</v>
      </c>
      <c r="I1793">
        <v>1</v>
      </c>
      <c r="J1793">
        <v>1</v>
      </c>
      <c r="K1793">
        <v>1</v>
      </c>
      <c r="L1793">
        <v>1</v>
      </c>
      <c r="M1793">
        <v>1</v>
      </c>
      <c r="N1793">
        <v>1</v>
      </c>
      <c r="O1793" s="4" t="s">
        <v>10625</v>
      </c>
      <c r="P1793" t="s">
        <v>10697</v>
      </c>
      <c r="Q1793">
        <v>19.428470000000001</v>
      </c>
      <c r="R1793">
        <v>-99.127660000000006</v>
      </c>
    </row>
    <row r="1794" spans="1:18">
      <c r="A1794">
        <v>40870.783182870371</v>
      </c>
      <c r="B1794" s="6" t="s">
        <v>6332</v>
      </c>
      <c r="C1794" s="7" t="s">
        <v>6334</v>
      </c>
      <c r="D1794" s="4">
        <v>1</v>
      </c>
      <c r="E1794" s="4">
        <v>1</v>
      </c>
      <c r="F1794">
        <v>1</v>
      </c>
      <c r="G1794">
        <v>1</v>
      </c>
      <c r="H1794">
        <v>1</v>
      </c>
      <c r="I1794">
        <v>1</v>
      </c>
      <c r="J1794">
        <v>1</v>
      </c>
      <c r="K1794">
        <v>1</v>
      </c>
      <c r="L1794">
        <v>1</v>
      </c>
      <c r="M1794">
        <v>1</v>
      </c>
      <c r="N1794">
        <v>5</v>
      </c>
      <c r="O1794" s="4" t="s">
        <v>10614</v>
      </c>
      <c r="P1794" t="s">
        <v>10636</v>
      </c>
      <c r="Q1794">
        <v>40.714269999999999</v>
      </c>
      <c r="R1794">
        <v>-74.005970000000005</v>
      </c>
    </row>
    <row r="1795" spans="1:18">
      <c r="A1795">
        <v>40870.448472222219</v>
      </c>
      <c r="B1795" s="6" t="s">
        <v>6332</v>
      </c>
      <c r="C1795" s="7" t="s">
        <v>6335</v>
      </c>
      <c r="D1795" s="4">
        <v>1</v>
      </c>
      <c r="E1795" s="4">
        <v>1</v>
      </c>
      <c r="F1795">
        <v>1</v>
      </c>
      <c r="G1795">
        <v>5</v>
      </c>
      <c r="H1795">
        <v>5</v>
      </c>
      <c r="I1795">
        <v>5</v>
      </c>
      <c r="J1795">
        <v>5</v>
      </c>
      <c r="K1795">
        <v>1</v>
      </c>
      <c r="L1795">
        <v>1</v>
      </c>
      <c r="M1795">
        <v>1</v>
      </c>
      <c r="N1795">
        <v>5</v>
      </c>
      <c r="O1795" s="4" t="s">
        <v>10709</v>
      </c>
      <c r="P1795" t="s">
        <v>10778</v>
      </c>
      <c r="Q1795">
        <v>52.229770000000002</v>
      </c>
      <c r="R1795">
        <v>21.011780000000002</v>
      </c>
    </row>
    <row r="1796" spans="1:18">
      <c r="A1796">
        <v>40870.471006944441</v>
      </c>
      <c r="B1796" s="6" t="s">
        <v>6332</v>
      </c>
      <c r="C1796" s="7" t="s">
        <v>6336</v>
      </c>
      <c r="D1796" s="4">
        <v>4</v>
      </c>
      <c r="E1796" s="4">
        <v>4</v>
      </c>
      <c r="F1796">
        <v>4</v>
      </c>
      <c r="G1796">
        <v>3</v>
      </c>
      <c r="H1796">
        <v>5</v>
      </c>
      <c r="I1796">
        <v>5</v>
      </c>
      <c r="J1796">
        <v>3</v>
      </c>
      <c r="K1796">
        <v>5</v>
      </c>
      <c r="L1796">
        <v>5</v>
      </c>
      <c r="M1796">
        <v>5</v>
      </c>
      <c r="N1796">
        <v>4</v>
      </c>
      <c r="O1796" s="4" t="s">
        <v>10618</v>
      </c>
      <c r="P1796" t="s">
        <v>10637</v>
      </c>
      <c r="Q1796">
        <v>45.464269999999999</v>
      </c>
      <c r="R1796">
        <v>9.1895100000000003</v>
      </c>
    </row>
    <row r="1797" spans="1:18">
      <c r="A1797">
        <v>40870.489166666666</v>
      </c>
      <c r="B1797" s="6" t="s">
        <v>6332</v>
      </c>
      <c r="C1797" s="7" t="s">
        <v>6337</v>
      </c>
      <c r="D1797" s="4">
        <v>4</v>
      </c>
      <c r="E1797" s="4">
        <v>3</v>
      </c>
      <c r="F1797">
        <v>3</v>
      </c>
      <c r="G1797">
        <v>2</v>
      </c>
      <c r="H1797">
        <v>4</v>
      </c>
      <c r="I1797">
        <v>4</v>
      </c>
      <c r="J1797">
        <v>2</v>
      </c>
      <c r="K1797">
        <v>4</v>
      </c>
      <c r="L1797">
        <v>3</v>
      </c>
      <c r="M1797">
        <v>3</v>
      </c>
      <c r="N1797">
        <v>3</v>
      </c>
      <c r="O1797" s="4" t="s">
        <v>10604</v>
      </c>
      <c r="P1797" t="s">
        <v>10652</v>
      </c>
      <c r="Q1797">
        <v>43.604259999999996</v>
      </c>
      <c r="R1797">
        <v>1.44367</v>
      </c>
    </row>
    <row r="1798" spans="1:18">
      <c r="A1798">
        <v>40870.511087962965</v>
      </c>
      <c r="B1798" s="6" t="s">
        <v>6332</v>
      </c>
      <c r="C1798" s="7" t="s">
        <v>6338</v>
      </c>
      <c r="D1798" s="4">
        <v>4</v>
      </c>
      <c r="E1798" s="4">
        <v>3</v>
      </c>
      <c r="F1798">
        <v>4</v>
      </c>
      <c r="G1798">
        <v>4</v>
      </c>
      <c r="H1798">
        <v>5</v>
      </c>
      <c r="I1798">
        <v>5</v>
      </c>
      <c r="J1798">
        <v>5</v>
      </c>
      <c r="K1798">
        <v>4</v>
      </c>
      <c r="L1798">
        <v>5</v>
      </c>
      <c r="M1798">
        <v>4</v>
      </c>
      <c r="N1798">
        <v>5</v>
      </c>
      <c r="O1798" s="4" t="s">
        <v>10618</v>
      </c>
      <c r="P1798" t="s">
        <v>10637</v>
      </c>
      <c r="Q1798">
        <v>45.464269999999999</v>
      </c>
      <c r="R1798">
        <v>9.1895100000000003</v>
      </c>
    </row>
    <row r="1799" spans="1:18">
      <c r="A1799">
        <v>40870.537731481483</v>
      </c>
      <c r="B1799" s="6" t="s">
        <v>6332</v>
      </c>
      <c r="C1799" s="7" t="s">
        <v>6339</v>
      </c>
      <c r="D1799" s="4">
        <v>4</v>
      </c>
      <c r="E1799" s="4">
        <v>5</v>
      </c>
      <c r="F1799">
        <v>5</v>
      </c>
      <c r="G1799">
        <v>3</v>
      </c>
      <c r="H1799">
        <v>5</v>
      </c>
      <c r="I1799">
        <v>5</v>
      </c>
      <c r="J1799">
        <v>1</v>
      </c>
      <c r="K1799">
        <v>4</v>
      </c>
      <c r="L1799">
        <v>5</v>
      </c>
      <c r="M1799">
        <v>2</v>
      </c>
      <c r="N1799">
        <v>1</v>
      </c>
      <c r="O1799" s="4" t="s">
        <v>10622</v>
      </c>
      <c r="P1799" t="s">
        <v>10672</v>
      </c>
      <c r="Q1799">
        <v>47.558399999999999</v>
      </c>
      <c r="R1799">
        <v>7.5732699999999999</v>
      </c>
    </row>
    <row r="1800" spans="1:18">
      <c r="A1800">
        <v>40870.557824074072</v>
      </c>
      <c r="B1800" s="6" t="s">
        <v>6332</v>
      </c>
      <c r="C1800" s="7" t="s">
        <v>6340</v>
      </c>
      <c r="D1800" s="4">
        <v>4</v>
      </c>
      <c r="E1800" s="4">
        <v>4</v>
      </c>
      <c r="F1800">
        <v>5</v>
      </c>
      <c r="G1800">
        <v>3</v>
      </c>
      <c r="H1800">
        <v>4</v>
      </c>
      <c r="I1800">
        <v>4</v>
      </c>
      <c r="J1800">
        <v>4</v>
      </c>
      <c r="K1800">
        <v>5</v>
      </c>
      <c r="L1800">
        <v>4</v>
      </c>
      <c r="M1800">
        <v>5</v>
      </c>
      <c r="N1800">
        <v>5</v>
      </c>
      <c r="O1800" s="4" t="s">
        <v>10620</v>
      </c>
      <c r="P1800" t="s">
        <v>10655</v>
      </c>
      <c r="Q1800">
        <v>51.512790000000003</v>
      </c>
      <c r="R1800">
        <v>-9.1840000000000005E-2</v>
      </c>
    </row>
    <row r="1801" spans="1:18">
      <c r="A1801">
        <v>40870.610798611109</v>
      </c>
      <c r="B1801" s="6" t="s">
        <v>6332</v>
      </c>
      <c r="C1801" s="7" t="s">
        <v>6341</v>
      </c>
      <c r="D1801" s="4">
        <v>4</v>
      </c>
      <c r="E1801" s="4">
        <v>3</v>
      </c>
      <c r="F1801">
        <v>4</v>
      </c>
      <c r="G1801">
        <v>3</v>
      </c>
      <c r="H1801">
        <v>5</v>
      </c>
      <c r="I1801">
        <v>4</v>
      </c>
      <c r="J1801">
        <v>5</v>
      </c>
      <c r="K1801">
        <v>4</v>
      </c>
      <c r="L1801">
        <v>5</v>
      </c>
      <c r="M1801">
        <v>3</v>
      </c>
      <c r="N1801">
        <v>5</v>
      </c>
      <c r="O1801" s="4" t="s">
        <v>10634</v>
      </c>
      <c r="P1801" t="s">
        <v>10679</v>
      </c>
      <c r="Q1801">
        <v>38.716670000000001</v>
      </c>
      <c r="R1801">
        <v>-9.1333300000000008</v>
      </c>
    </row>
    <row r="1802" spans="1:18">
      <c r="A1802">
        <v>40870.676736111112</v>
      </c>
      <c r="B1802" s="6" t="s">
        <v>6332</v>
      </c>
      <c r="C1802" s="7" t="s">
        <v>6342</v>
      </c>
      <c r="D1802" s="4">
        <v>3</v>
      </c>
      <c r="E1802" s="4">
        <v>3</v>
      </c>
      <c r="F1802">
        <v>3</v>
      </c>
      <c r="G1802">
        <v>5</v>
      </c>
      <c r="H1802">
        <v>4</v>
      </c>
      <c r="I1802">
        <v>5</v>
      </c>
      <c r="J1802">
        <v>4</v>
      </c>
      <c r="K1802">
        <v>4</v>
      </c>
      <c r="L1802">
        <v>5</v>
      </c>
      <c r="M1802">
        <v>3</v>
      </c>
      <c r="N1802">
        <v>5</v>
      </c>
      <c r="O1802" s="4" t="s">
        <v>10614</v>
      </c>
      <c r="P1802" t="s">
        <v>10631</v>
      </c>
      <c r="Q1802">
        <v>29.763280000000002</v>
      </c>
      <c r="R1802">
        <v>-95.36327</v>
      </c>
    </row>
    <row r="1803" spans="1:18">
      <c r="A1803">
        <v>40870.720208333332</v>
      </c>
      <c r="B1803" s="6" t="s">
        <v>6332</v>
      </c>
      <c r="C1803" s="7" t="s">
        <v>6343</v>
      </c>
      <c r="D1803" s="4">
        <v>5</v>
      </c>
      <c r="E1803" s="4">
        <v>4</v>
      </c>
      <c r="F1803">
        <v>4</v>
      </c>
      <c r="G1803">
        <v>4</v>
      </c>
      <c r="H1803">
        <v>5</v>
      </c>
      <c r="I1803">
        <v>5</v>
      </c>
      <c r="J1803">
        <v>4</v>
      </c>
      <c r="K1803">
        <v>5</v>
      </c>
      <c r="L1803">
        <v>5</v>
      </c>
      <c r="M1803">
        <v>5</v>
      </c>
      <c r="N1803">
        <v>2</v>
      </c>
      <c r="O1803" s="4" t="s">
        <v>10648</v>
      </c>
      <c r="P1803" t="s">
        <v>10933</v>
      </c>
      <c r="Q1803">
        <v>43.064169999999997</v>
      </c>
      <c r="R1803">
        <v>141.34693999999999</v>
      </c>
    </row>
    <row r="1804" spans="1:18">
      <c r="A1804">
        <v>40870.893842592595</v>
      </c>
      <c r="B1804" s="6" t="s">
        <v>6332</v>
      </c>
      <c r="C1804" s="7" t="s">
        <v>6344</v>
      </c>
      <c r="D1804" s="4">
        <v>5</v>
      </c>
      <c r="E1804" s="4">
        <v>4</v>
      </c>
      <c r="F1804">
        <v>4</v>
      </c>
      <c r="G1804">
        <v>4</v>
      </c>
      <c r="H1804">
        <v>5</v>
      </c>
      <c r="I1804">
        <v>4</v>
      </c>
      <c r="J1804">
        <v>3</v>
      </c>
      <c r="K1804">
        <v>5</v>
      </c>
      <c r="L1804">
        <v>5</v>
      </c>
      <c r="M1804">
        <v>4</v>
      </c>
      <c r="N1804">
        <v>4</v>
      </c>
      <c r="O1804" s="4" t="s">
        <v>10689</v>
      </c>
      <c r="P1804" t="s">
        <v>10944</v>
      </c>
      <c r="Q1804">
        <v>56.516669999999998</v>
      </c>
      <c r="R1804">
        <v>21.016670000000001</v>
      </c>
    </row>
    <row r="1805" spans="1:18">
      <c r="A1805">
        <v>40869.386874999997</v>
      </c>
      <c r="B1805" s="6" t="s">
        <v>6345</v>
      </c>
      <c r="C1805" s="7" t="s">
        <v>6346</v>
      </c>
      <c r="D1805" s="4">
        <v>3</v>
      </c>
      <c r="E1805" s="4">
        <v>3</v>
      </c>
      <c r="F1805">
        <v>3</v>
      </c>
      <c r="G1805">
        <v>3</v>
      </c>
      <c r="H1805">
        <v>5</v>
      </c>
      <c r="I1805">
        <v>4</v>
      </c>
      <c r="J1805">
        <v>4</v>
      </c>
      <c r="K1805">
        <v>5</v>
      </c>
      <c r="L1805">
        <v>5</v>
      </c>
      <c r="M1805">
        <v>4</v>
      </c>
      <c r="N1805">
        <v>4</v>
      </c>
      <c r="O1805" s="4" t="s">
        <v>10618</v>
      </c>
      <c r="P1805" t="s">
        <v>10643</v>
      </c>
      <c r="Q1805">
        <v>40.833329999999997</v>
      </c>
      <c r="R1805">
        <v>14.25</v>
      </c>
    </row>
    <row r="1806" spans="1:18">
      <c r="A1806">
        <v>40869.428194444445</v>
      </c>
      <c r="B1806" s="6" t="s">
        <v>6345</v>
      </c>
      <c r="C1806" s="7" t="s">
        <v>6347</v>
      </c>
      <c r="D1806" s="4">
        <v>4</v>
      </c>
      <c r="E1806" s="4">
        <v>2</v>
      </c>
      <c r="F1806">
        <v>4</v>
      </c>
      <c r="G1806">
        <v>4</v>
      </c>
      <c r="H1806">
        <v>4</v>
      </c>
      <c r="I1806">
        <v>4</v>
      </c>
      <c r="J1806">
        <v>1</v>
      </c>
      <c r="K1806">
        <v>4</v>
      </c>
      <c r="L1806">
        <v>5</v>
      </c>
      <c r="M1806">
        <v>4</v>
      </c>
      <c r="N1806">
        <v>4</v>
      </c>
      <c r="O1806" s="4" t="s">
        <v>10604</v>
      </c>
      <c r="P1806" t="s">
        <v>10652</v>
      </c>
      <c r="Q1806">
        <v>43.604259999999996</v>
      </c>
      <c r="R1806">
        <v>1.44367</v>
      </c>
    </row>
    <row r="1807" spans="1:18">
      <c r="A1807">
        <v>40869.516111111108</v>
      </c>
      <c r="B1807" s="6" t="s">
        <v>6345</v>
      </c>
      <c r="C1807" s="7" t="s">
        <v>6348</v>
      </c>
      <c r="D1807" s="4">
        <v>4</v>
      </c>
      <c r="E1807" s="4">
        <v>5</v>
      </c>
      <c r="F1807">
        <v>5</v>
      </c>
      <c r="G1807">
        <v>4</v>
      </c>
      <c r="H1807">
        <v>5</v>
      </c>
      <c r="I1807">
        <v>4</v>
      </c>
      <c r="J1807">
        <v>5</v>
      </c>
      <c r="K1807">
        <v>5</v>
      </c>
      <c r="L1807">
        <v>4</v>
      </c>
      <c r="M1807">
        <v>4</v>
      </c>
      <c r="N1807">
        <v>5</v>
      </c>
      <c r="O1807" s="4" t="s">
        <v>10683</v>
      </c>
      <c r="P1807" t="s">
        <v>10684</v>
      </c>
      <c r="Q1807">
        <v>41.013840000000002</v>
      </c>
      <c r="R1807">
        <v>28.949660000000002</v>
      </c>
    </row>
    <row r="1808" spans="1:18">
      <c r="A1808">
        <v>40869.530578703707</v>
      </c>
      <c r="B1808" s="6" t="s">
        <v>6345</v>
      </c>
      <c r="C1808" s="7" t="s">
        <v>6349</v>
      </c>
      <c r="D1808" s="4">
        <v>4</v>
      </c>
      <c r="E1808" s="4">
        <v>4</v>
      </c>
      <c r="F1808">
        <v>5</v>
      </c>
      <c r="G1808">
        <v>1</v>
      </c>
      <c r="H1808">
        <v>5</v>
      </c>
      <c r="I1808">
        <v>5</v>
      </c>
      <c r="J1808">
        <v>0</v>
      </c>
      <c r="K1808">
        <v>5</v>
      </c>
      <c r="L1808">
        <v>5</v>
      </c>
      <c r="M1808">
        <v>5</v>
      </c>
      <c r="N1808">
        <v>5</v>
      </c>
      <c r="O1808" s="4" t="s">
        <v>10662</v>
      </c>
      <c r="P1808" t="s">
        <v>10713</v>
      </c>
      <c r="Q1808">
        <v>39.907499999999999</v>
      </c>
      <c r="R1808">
        <v>116.39722999999999</v>
      </c>
    </row>
    <row r="1809" spans="1:18">
      <c r="A1809">
        <v>40869.599212962959</v>
      </c>
      <c r="B1809" s="6" t="s">
        <v>6345</v>
      </c>
      <c r="C1809" s="7" t="s">
        <v>6350</v>
      </c>
      <c r="D1809" s="4">
        <v>3</v>
      </c>
      <c r="E1809" s="4">
        <v>4</v>
      </c>
      <c r="F1809">
        <v>5</v>
      </c>
      <c r="G1809">
        <v>3</v>
      </c>
      <c r="H1809">
        <v>5</v>
      </c>
      <c r="I1809">
        <v>5</v>
      </c>
      <c r="J1809">
        <v>5</v>
      </c>
      <c r="K1809">
        <v>5</v>
      </c>
      <c r="L1809">
        <v>4</v>
      </c>
      <c r="M1809">
        <v>4</v>
      </c>
      <c r="N1809">
        <v>5</v>
      </c>
      <c r="O1809" s="4" t="s">
        <v>10618</v>
      </c>
      <c r="P1809" t="s">
        <v>10637</v>
      </c>
      <c r="Q1809">
        <v>45.464269999999999</v>
      </c>
      <c r="R1809">
        <v>9.1895100000000003</v>
      </c>
    </row>
    <row r="1810" spans="1:18">
      <c r="A1810">
        <v>40869.599363425928</v>
      </c>
      <c r="B1810" s="6" t="s">
        <v>6345</v>
      </c>
      <c r="C1810" s="7" t="s">
        <v>6351</v>
      </c>
      <c r="D1810" s="4">
        <v>2</v>
      </c>
      <c r="E1810" s="4">
        <v>4</v>
      </c>
      <c r="F1810">
        <v>1</v>
      </c>
      <c r="G1810">
        <v>3</v>
      </c>
      <c r="H1810">
        <v>5</v>
      </c>
      <c r="I1810">
        <v>2</v>
      </c>
      <c r="J1810">
        <v>2</v>
      </c>
      <c r="K1810">
        <v>4</v>
      </c>
      <c r="L1810">
        <v>3</v>
      </c>
      <c r="M1810">
        <v>4</v>
      </c>
      <c r="N1810">
        <v>2</v>
      </c>
      <c r="O1810" s="4" t="s">
        <v>10618</v>
      </c>
      <c r="P1810" t="s">
        <v>10619</v>
      </c>
      <c r="Q1810">
        <v>41.894739999999999</v>
      </c>
      <c r="R1810">
        <v>12.4839</v>
      </c>
    </row>
    <row r="1811" spans="1:18">
      <c r="A1811">
        <v>40869.762002314812</v>
      </c>
      <c r="B1811" s="6" t="s">
        <v>6345</v>
      </c>
      <c r="C1811" s="7" t="s">
        <v>6352</v>
      </c>
      <c r="D1811" s="4">
        <v>1</v>
      </c>
      <c r="E1811" s="4">
        <v>1</v>
      </c>
      <c r="F1811">
        <v>1</v>
      </c>
      <c r="G1811">
        <v>1</v>
      </c>
      <c r="H1811">
        <v>1</v>
      </c>
      <c r="I1811">
        <v>1</v>
      </c>
      <c r="J1811">
        <v>1</v>
      </c>
      <c r="K1811">
        <v>1</v>
      </c>
      <c r="L1811">
        <v>1</v>
      </c>
      <c r="M1811">
        <v>1</v>
      </c>
      <c r="N1811">
        <v>1</v>
      </c>
      <c r="O1811" s="4" t="s">
        <v>10683</v>
      </c>
      <c r="P1811" t="s">
        <v>10795</v>
      </c>
      <c r="Q1811">
        <v>40.191670000000002</v>
      </c>
      <c r="R1811">
        <v>29.061109999999999</v>
      </c>
    </row>
    <row r="1812" spans="1:18">
      <c r="A1812">
        <v>40869.638472222221</v>
      </c>
      <c r="B1812" s="6" t="s">
        <v>6345</v>
      </c>
      <c r="C1812" s="7" t="s">
        <v>6353</v>
      </c>
      <c r="D1812" s="4">
        <v>4</v>
      </c>
      <c r="E1812" s="4">
        <v>5</v>
      </c>
      <c r="F1812">
        <v>5</v>
      </c>
      <c r="G1812">
        <v>4</v>
      </c>
      <c r="H1812">
        <v>5</v>
      </c>
      <c r="I1812">
        <v>5</v>
      </c>
      <c r="J1812">
        <v>3</v>
      </c>
      <c r="K1812">
        <v>5</v>
      </c>
      <c r="L1812">
        <v>5</v>
      </c>
      <c r="M1812">
        <v>5</v>
      </c>
      <c r="N1812">
        <v>4</v>
      </c>
      <c r="O1812" s="4" t="s">
        <v>10659</v>
      </c>
      <c r="P1812" t="s">
        <v>10714</v>
      </c>
      <c r="Q1812">
        <v>22.56972</v>
      </c>
      <c r="R1812">
        <v>88.369720000000001</v>
      </c>
    </row>
    <row r="1813" spans="1:18">
      <c r="A1813">
        <v>40869.749606481484</v>
      </c>
      <c r="B1813" s="6" t="s">
        <v>6345</v>
      </c>
      <c r="C1813" s="7" t="s">
        <v>6354</v>
      </c>
      <c r="D1813" s="4">
        <v>5</v>
      </c>
      <c r="E1813" s="4">
        <v>2</v>
      </c>
      <c r="F1813">
        <v>2</v>
      </c>
      <c r="G1813">
        <v>4</v>
      </c>
      <c r="H1813">
        <v>4</v>
      </c>
      <c r="I1813">
        <v>4</v>
      </c>
      <c r="J1813">
        <v>0</v>
      </c>
      <c r="K1813">
        <v>3</v>
      </c>
      <c r="L1813">
        <v>5</v>
      </c>
      <c r="M1813">
        <v>4</v>
      </c>
      <c r="N1813">
        <v>3</v>
      </c>
      <c r="O1813" s="4" t="s">
        <v>10604</v>
      </c>
      <c r="P1813" t="s">
        <v>10674</v>
      </c>
      <c r="Q1813">
        <v>43.296950000000002</v>
      </c>
      <c r="R1813">
        <v>5.3810700000000002</v>
      </c>
    </row>
    <row r="1814" spans="1:18">
      <c r="A1814">
        <v>40869.872094907405</v>
      </c>
      <c r="B1814" s="6" t="s">
        <v>6345</v>
      </c>
      <c r="C1814" s="7" t="s">
        <v>6355</v>
      </c>
      <c r="D1814" s="4">
        <v>2</v>
      </c>
      <c r="E1814" s="4">
        <v>1</v>
      </c>
      <c r="F1814">
        <v>5</v>
      </c>
      <c r="G1814">
        <v>1</v>
      </c>
      <c r="H1814">
        <v>1</v>
      </c>
      <c r="I1814">
        <v>5</v>
      </c>
      <c r="J1814">
        <v>5</v>
      </c>
      <c r="K1814">
        <v>5</v>
      </c>
      <c r="L1814">
        <v>5</v>
      </c>
      <c r="M1814">
        <v>5</v>
      </c>
      <c r="N1814">
        <v>2</v>
      </c>
      <c r="O1814" s="4" t="s">
        <v>10786</v>
      </c>
      <c r="P1814" t="s">
        <v>10938</v>
      </c>
      <c r="Q1814">
        <v>40.181109999999997</v>
      </c>
      <c r="R1814">
        <v>44.51361</v>
      </c>
    </row>
    <row r="1815" spans="1:18">
      <c r="A1815">
        <v>40869.910196759258</v>
      </c>
      <c r="B1815" s="6" t="s">
        <v>6345</v>
      </c>
      <c r="C1815" s="7" t="s">
        <v>6356</v>
      </c>
      <c r="D1815" s="4">
        <v>5</v>
      </c>
      <c r="E1815" s="4">
        <v>4</v>
      </c>
      <c r="F1815">
        <v>4</v>
      </c>
      <c r="G1815">
        <v>1</v>
      </c>
      <c r="H1815">
        <v>5</v>
      </c>
      <c r="I1815">
        <v>4</v>
      </c>
      <c r="J1815">
        <v>3</v>
      </c>
      <c r="K1815">
        <v>5</v>
      </c>
      <c r="L1815">
        <v>4</v>
      </c>
      <c r="M1815">
        <v>4</v>
      </c>
      <c r="N1815">
        <v>5</v>
      </c>
      <c r="O1815" s="4" t="s">
        <v>10620</v>
      </c>
      <c r="P1815" t="s">
        <v>10621</v>
      </c>
      <c r="Q1815">
        <v>51.50853</v>
      </c>
      <c r="R1815">
        <v>-0.12573999999999999</v>
      </c>
    </row>
    <row r="1816" spans="1:18">
      <c r="A1816">
        <v>40869.914687500001</v>
      </c>
      <c r="B1816" s="6" t="s">
        <v>6345</v>
      </c>
      <c r="C1816" s="7" t="s">
        <v>6357</v>
      </c>
      <c r="D1816" s="4">
        <v>3</v>
      </c>
      <c r="E1816" s="4">
        <v>2</v>
      </c>
      <c r="F1816">
        <v>3</v>
      </c>
      <c r="G1816">
        <v>4</v>
      </c>
      <c r="H1816">
        <v>3</v>
      </c>
      <c r="I1816">
        <v>2</v>
      </c>
      <c r="J1816">
        <v>1</v>
      </c>
      <c r="K1816">
        <v>4</v>
      </c>
      <c r="L1816">
        <v>3</v>
      </c>
      <c r="M1816">
        <v>2</v>
      </c>
      <c r="N1816">
        <v>2</v>
      </c>
      <c r="O1816" s="4" t="s">
        <v>10604</v>
      </c>
      <c r="P1816" t="s">
        <v>10605</v>
      </c>
      <c r="Q1816">
        <v>48.853409999999997</v>
      </c>
      <c r="R1816">
        <v>2.3488000000000002</v>
      </c>
    </row>
    <row r="1817" spans="1:18">
      <c r="A1817">
        <v>40869.93414351852</v>
      </c>
      <c r="B1817" s="6" t="s">
        <v>6345</v>
      </c>
      <c r="C1817" s="7" t="s">
        <v>6358</v>
      </c>
      <c r="D1817" s="4">
        <v>5</v>
      </c>
      <c r="E1817" s="4">
        <v>5</v>
      </c>
      <c r="F1817">
        <v>5</v>
      </c>
      <c r="G1817">
        <v>5</v>
      </c>
      <c r="H1817">
        <v>5</v>
      </c>
      <c r="I1817">
        <v>5</v>
      </c>
      <c r="J1817">
        <v>5</v>
      </c>
      <c r="K1817">
        <v>5</v>
      </c>
      <c r="L1817">
        <v>5</v>
      </c>
      <c r="M1817">
        <v>5</v>
      </c>
      <c r="N1817">
        <v>5</v>
      </c>
      <c r="O1817" s="4" t="s">
        <v>10620</v>
      </c>
      <c r="P1817" t="s">
        <v>10887</v>
      </c>
      <c r="Q1817">
        <v>53.410580000000003</v>
      </c>
      <c r="R1817">
        <v>-2.9779399999999998</v>
      </c>
    </row>
    <row r="1818" spans="1:18">
      <c r="A1818">
        <v>40868.197905092595</v>
      </c>
      <c r="B1818" s="6" t="s">
        <v>6359</v>
      </c>
      <c r="C1818" s="7" t="s">
        <v>6360</v>
      </c>
      <c r="D1818" s="4">
        <v>5</v>
      </c>
      <c r="E1818" s="4">
        <v>5</v>
      </c>
      <c r="F1818">
        <v>5</v>
      </c>
      <c r="G1818">
        <v>5</v>
      </c>
      <c r="H1818">
        <v>5</v>
      </c>
      <c r="I1818">
        <v>5</v>
      </c>
      <c r="J1818">
        <v>5</v>
      </c>
      <c r="K1818">
        <v>5</v>
      </c>
      <c r="L1818">
        <v>5</v>
      </c>
      <c r="M1818">
        <v>5</v>
      </c>
      <c r="N1818">
        <v>5</v>
      </c>
      <c r="O1818" s="4" t="s">
        <v>10607</v>
      </c>
      <c r="P1818" t="s">
        <v>10608</v>
      </c>
      <c r="Q1818">
        <v>45.508839999999999</v>
      </c>
      <c r="R1818">
        <v>-73.587810000000005</v>
      </c>
    </row>
    <row r="1819" spans="1:18">
      <c r="A1819">
        <v>40868.232303240744</v>
      </c>
      <c r="B1819" s="6" t="s">
        <v>6359</v>
      </c>
      <c r="C1819" s="7" t="s">
        <v>6361</v>
      </c>
      <c r="D1819" s="4">
        <v>4</v>
      </c>
      <c r="E1819" s="4">
        <v>2</v>
      </c>
      <c r="F1819">
        <v>2</v>
      </c>
      <c r="G1819">
        <v>5</v>
      </c>
      <c r="H1819">
        <v>4</v>
      </c>
      <c r="I1819">
        <v>4</v>
      </c>
      <c r="J1819">
        <v>4</v>
      </c>
      <c r="K1819">
        <v>5</v>
      </c>
      <c r="L1819">
        <v>1</v>
      </c>
      <c r="M1819">
        <v>1</v>
      </c>
      <c r="N1819">
        <v>1</v>
      </c>
      <c r="O1819" s="4" t="s">
        <v>10716</v>
      </c>
      <c r="P1819" t="s">
        <v>10937</v>
      </c>
      <c r="Q1819">
        <v>-27.467939999999999</v>
      </c>
      <c r="R1819">
        <v>153.02808999999999</v>
      </c>
    </row>
    <row r="1820" spans="1:18">
      <c r="A1820">
        <v>40868.365752314814</v>
      </c>
      <c r="B1820" s="6" t="s">
        <v>6359</v>
      </c>
      <c r="C1820" s="7" t="s">
        <v>6362</v>
      </c>
      <c r="D1820" s="4">
        <v>1</v>
      </c>
      <c r="E1820" s="4">
        <v>1</v>
      </c>
      <c r="F1820">
        <v>1</v>
      </c>
      <c r="G1820">
        <v>1</v>
      </c>
      <c r="H1820">
        <v>1</v>
      </c>
      <c r="I1820">
        <v>1</v>
      </c>
      <c r="J1820">
        <v>1</v>
      </c>
      <c r="K1820">
        <v>1</v>
      </c>
      <c r="L1820">
        <v>1</v>
      </c>
      <c r="M1820">
        <v>1</v>
      </c>
      <c r="N1820">
        <v>1</v>
      </c>
      <c r="O1820" s="4" t="s">
        <v>10683</v>
      </c>
      <c r="P1820" t="s">
        <v>10744</v>
      </c>
      <c r="Q1820">
        <v>37.001669999999997</v>
      </c>
      <c r="R1820">
        <v>35.328890000000001</v>
      </c>
    </row>
    <row r="1821" spans="1:18">
      <c r="A1821">
        <v>40868.439247685186</v>
      </c>
      <c r="B1821" s="6" t="s">
        <v>6359</v>
      </c>
      <c r="C1821" s="7" t="s">
        <v>6363</v>
      </c>
      <c r="D1821" s="4">
        <v>3</v>
      </c>
      <c r="E1821" s="4">
        <v>2</v>
      </c>
      <c r="F1821">
        <v>4</v>
      </c>
      <c r="G1821">
        <v>3</v>
      </c>
      <c r="H1821">
        <v>4</v>
      </c>
      <c r="I1821">
        <v>5</v>
      </c>
      <c r="J1821">
        <v>3</v>
      </c>
      <c r="K1821">
        <v>4</v>
      </c>
      <c r="L1821">
        <v>5</v>
      </c>
      <c r="M1821">
        <v>2</v>
      </c>
      <c r="N1821">
        <v>5</v>
      </c>
      <c r="O1821" s="4" t="s">
        <v>10604</v>
      </c>
      <c r="P1821" t="s">
        <v>10674</v>
      </c>
      <c r="Q1821">
        <v>43.296950000000002</v>
      </c>
      <c r="R1821">
        <v>5.3810700000000002</v>
      </c>
    </row>
    <row r="1822" spans="1:18">
      <c r="A1822">
        <v>40868.479131944441</v>
      </c>
      <c r="B1822" s="6" t="s">
        <v>6359</v>
      </c>
      <c r="C1822" s="7" t="s">
        <v>6364</v>
      </c>
      <c r="D1822" s="4">
        <v>1</v>
      </c>
      <c r="E1822" s="4">
        <v>1</v>
      </c>
      <c r="F1822">
        <v>1</v>
      </c>
      <c r="G1822">
        <v>1</v>
      </c>
      <c r="H1822">
        <v>1</v>
      </c>
      <c r="I1822">
        <v>2</v>
      </c>
      <c r="J1822">
        <v>1</v>
      </c>
      <c r="K1822">
        <v>3</v>
      </c>
      <c r="L1822">
        <v>1</v>
      </c>
      <c r="M1822">
        <v>1</v>
      </c>
      <c r="N1822">
        <v>1</v>
      </c>
      <c r="O1822" s="4" t="s">
        <v>10618</v>
      </c>
      <c r="P1822" t="s">
        <v>10637</v>
      </c>
      <c r="Q1822">
        <v>45.464269999999999</v>
      </c>
      <c r="R1822">
        <v>9.1895100000000003</v>
      </c>
    </row>
    <row r="1823" spans="1:18">
      <c r="A1823">
        <v>40868.560300925928</v>
      </c>
      <c r="B1823" s="6" t="s">
        <v>6359</v>
      </c>
      <c r="C1823" s="7" t="s">
        <v>6365</v>
      </c>
      <c r="D1823" s="4">
        <v>4</v>
      </c>
      <c r="E1823" s="4">
        <v>4</v>
      </c>
      <c r="F1823">
        <v>4</v>
      </c>
      <c r="G1823">
        <v>3</v>
      </c>
      <c r="H1823">
        <v>4</v>
      </c>
      <c r="I1823">
        <v>3</v>
      </c>
      <c r="J1823">
        <v>3</v>
      </c>
      <c r="K1823">
        <v>5</v>
      </c>
      <c r="L1823">
        <v>4</v>
      </c>
      <c r="M1823">
        <v>2</v>
      </c>
      <c r="N1823">
        <v>4</v>
      </c>
      <c r="O1823" s="4" t="s">
        <v>10755</v>
      </c>
      <c r="P1823" t="s">
        <v>10832</v>
      </c>
      <c r="Q1823">
        <v>59.33258</v>
      </c>
      <c r="R1823">
        <v>18.064900000000002</v>
      </c>
    </row>
    <row r="1824" spans="1:18">
      <c r="A1824">
        <v>40868.60497685185</v>
      </c>
      <c r="B1824" s="6" t="s">
        <v>6359</v>
      </c>
      <c r="C1824" s="7" t="s">
        <v>6366</v>
      </c>
      <c r="D1824" s="4">
        <v>1</v>
      </c>
      <c r="E1824" s="4">
        <v>3</v>
      </c>
      <c r="F1824">
        <v>5</v>
      </c>
      <c r="G1824">
        <v>4</v>
      </c>
      <c r="H1824">
        <v>1</v>
      </c>
      <c r="I1824">
        <v>5</v>
      </c>
      <c r="J1824">
        <v>2</v>
      </c>
      <c r="K1824">
        <v>3</v>
      </c>
      <c r="L1824">
        <v>5</v>
      </c>
      <c r="M1824">
        <v>1</v>
      </c>
      <c r="N1824">
        <v>3</v>
      </c>
      <c r="O1824" s="4" t="s">
        <v>10602</v>
      </c>
      <c r="P1824" t="s">
        <v>10766</v>
      </c>
      <c r="Q1824">
        <v>49.611669999999997</v>
      </c>
      <c r="R1824">
        <v>6.13</v>
      </c>
    </row>
    <row r="1825" spans="1:18">
      <c r="A1825">
        <v>40868.646874999999</v>
      </c>
      <c r="B1825" s="6" t="s">
        <v>6359</v>
      </c>
      <c r="C1825" s="7" t="s">
        <v>6367</v>
      </c>
      <c r="D1825" s="4">
        <v>4</v>
      </c>
      <c r="E1825" s="4">
        <v>5</v>
      </c>
      <c r="F1825">
        <v>4</v>
      </c>
      <c r="G1825">
        <v>1</v>
      </c>
      <c r="H1825">
        <v>4</v>
      </c>
      <c r="I1825">
        <v>3</v>
      </c>
      <c r="J1825">
        <v>2</v>
      </c>
      <c r="K1825">
        <v>5</v>
      </c>
      <c r="L1825">
        <v>5</v>
      </c>
      <c r="M1825">
        <v>4</v>
      </c>
      <c r="N1825">
        <v>4</v>
      </c>
      <c r="O1825" s="4" t="s">
        <v>10620</v>
      </c>
      <c r="P1825" t="s">
        <v>10655</v>
      </c>
      <c r="Q1825">
        <v>51.512790000000003</v>
      </c>
      <c r="R1825">
        <v>-9.1840000000000005E-2</v>
      </c>
    </row>
    <row r="1826" spans="1:18">
      <c r="A1826">
        <v>40868.677199074074</v>
      </c>
      <c r="B1826" s="6" t="s">
        <v>6359</v>
      </c>
      <c r="C1826" s="7" t="s">
        <v>6368</v>
      </c>
      <c r="D1826" s="4">
        <v>2</v>
      </c>
      <c r="E1826" s="4">
        <v>5</v>
      </c>
      <c r="F1826">
        <v>5</v>
      </c>
      <c r="G1826">
        <v>4</v>
      </c>
      <c r="H1826">
        <v>5</v>
      </c>
      <c r="I1826">
        <v>4</v>
      </c>
      <c r="J1826">
        <v>4</v>
      </c>
      <c r="K1826">
        <v>5</v>
      </c>
      <c r="L1826">
        <v>5</v>
      </c>
      <c r="M1826">
        <v>4</v>
      </c>
      <c r="N1826">
        <v>4</v>
      </c>
      <c r="O1826" s="4" t="s">
        <v>10618</v>
      </c>
      <c r="P1826" t="s">
        <v>10619</v>
      </c>
      <c r="Q1826">
        <v>41.894739999999999</v>
      </c>
      <c r="R1826">
        <v>12.4839</v>
      </c>
    </row>
    <row r="1827" spans="1:18">
      <c r="A1827">
        <v>40868.678425925929</v>
      </c>
      <c r="B1827" s="6" t="s">
        <v>6359</v>
      </c>
      <c r="C1827" s="7" t="s">
        <v>6369</v>
      </c>
      <c r="D1827" s="4">
        <v>4</v>
      </c>
      <c r="E1827" s="4">
        <v>4</v>
      </c>
      <c r="F1827">
        <v>4</v>
      </c>
      <c r="G1827">
        <v>3</v>
      </c>
      <c r="H1827">
        <v>4</v>
      </c>
      <c r="I1827">
        <v>3</v>
      </c>
      <c r="J1827">
        <v>3</v>
      </c>
      <c r="K1827">
        <v>5</v>
      </c>
      <c r="L1827">
        <v>3</v>
      </c>
      <c r="M1827">
        <v>1</v>
      </c>
      <c r="N1827">
        <v>1</v>
      </c>
      <c r="O1827" s="4" t="s">
        <v>10727</v>
      </c>
      <c r="P1827" t="s">
        <v>10728</v>
      </c>
      <c r="Q1827">
        <v>50.088039999999999</v>
      </c>
      <c r="R1827">
        <v>14.42076</v>
      </c>
    </row>
    <row r="1828" spans="1:18">
      <c r="A1828">
        <v>40868.699178240742</v>
      </c>
      <c r="B1828" s="6" t="s">
        <v>6359</v>
      </c>
      <c r="C1828" s="7" t="s">
        <v>6370</v>
      </c>
      <c r="D1828" s="4">
        <v>5</v>
      </c>
      <c r="E1828" s="4">
        <v>5</v>
      </c>
      <c r="F1828">
        <v>5</v>
      </c>
      <c r="G1828">
        <v>5</v>
      </c>
      <c r="H1828">
        <v>5</v>
      </c>
      <c r="I1828">
        <v>5</v>
      </c>
      <c r="J1828">
        <v>5</v>
      </c>
      <c r="K1828">
        <v>5</v>
      </c>
      <c r="L1828">
        <v>5</v>
      </c>
      <c r="M1828">
        <v>5</v>
      </c>
      <c r="N1828">
        <v>5</v>
      </c>
      <c r="O1828" s="4" t="s">
        <v>10620</v>
      </c>
      <c r="P1828" t="s">
        <v>10621</v>
      </c>
      <c r="Q1828">
        <v>51.50853</v>
      </c>
      <c r="R1828">
        <v>-0.12573999999999999</v>
      </c>
    </row>
    <row r="1829" spans="1:18">
      <c r="A1829">
        <v>40868.744062500002</v>
      </c>
      <c r="B1829" s="6" t="s">
        <v>6359</v>
      </c>
      <c r="C1829" s="7" t="s">
        <v>6371</v>
      </c>
      <c r="D1829" s="4">
        <v>1</v>
      </c>
      <c r="E1829" s="4">
        <v>1</v>
      </c>
      <c r="F1829">
        <v>5</v>
      </c>
      <c r="G1829">
        <v>1</v>
      </c>
      <c r="H1829">
        <v>1</v>
      </c>
      <c r="I1829">
        <v>1</v>
      </c>
      <c r="J1829">
        <v>1</v>
      </c>
      <c r="K1829">
        <v>1</v>
      </c>
      <c r="L1829">
        <v>5</v>
      </c>
      <c r="M1829">
        <v>1</v>
      </c>
      <c r="N1829">
        <v>5</v>
      </c>
      <c r="O1829" s="4" t="s">
        <v>10620</v>
      </c>
      <c r="P1829" t="s">
        <v>10621</v>
      </c>
      <c r="Q1829">
        <v>51.50853</v>
      </c>
      <c r="R1829">
        <v>-0.12573999999999999</v>
      </c>
    </row>
    <row r="1830" spans="1:18">
      <c r="A1830">
        <v>40868.831956018519</v>
      </c>
      <c r="B1830" s="6" t="s">
        <v>6359</v>
      </c>
      <c r="C1830" s="7" t="s">
        <v>6372</v>
      </c>
      <c r="D1830" s="4">
        <v>3</v>
      </c>
      <c r="E1830" s="4">
        <v>5</v>
      </c>
      <c r="F1830">
        <v>5</v>
      </c>
      <c r="G1830">
        <v>3</v>
      </c>
      <c r="H1830">
        <v>5</v>
      </c>
      <c r="I1830">
        <v>3</v>
      </c>
      <c r="J1830">
        <v>4</v>
      </c>
      <c r="K1830">
        <v>4</v>
      </c>
      <c r="L1830">
        <v>2</v>
      </c>
      <c r="M1830">
        <v>5</v>
      </c>
      <c r="N1830">
        <v>5</v>
      </c>
      <c r="O1830" s="4" t="s">
        <v>10634</v>
      </c>
      <c r="P1830" t="s">
        <v>10724</v>
      </c>
      <c r="Q1830">
        <v>41.550319999999999</v>
      </c>
      <c r="R1830">
        <v>-8.4200499999999998</v>
      </c>
    </row>
    <row r="1831" spans="1:18">
      <c r="A1831">
        <v>40868.706909722219</v>
      </c>
      <c r="B1831" s="6" t="s">
        <v>6359</v>
      </c>
      <c r="C1831" s="7" t="s">
        <v>6373</v>
      </c>
      <c r="D1831" s="4">
        <v>4</v>
      </c>
      <c r="E1831" s="4">
        <v>4</v>
      </c>
      <c r="F1831">
        <v>5</v>
      </c>
      <c r="G1831">
        <v>4</v>
      </c>
      <c r="H1831">
        <v>5</v>
      </c>
      <c r="I1831">
        <v>5</v>
      </c>
      <c r="J1831">
        <v>3</v>
      </c>
      <c r="K1831">
        <v>5</v>
      </c>
      <c r="L1831">
        <v>5</v>
      </c>
      <c r="M1831">
        <v>3</v>
      </c>
      <c r="N1831">
        <v>5</v>
      </c>
      <c r="O1831" s="4" t="s">
        <v>10755</v>
      </c>
      <c r="P1831" t="s">
        <v>10832</v>
      </c>
      <c r="Q1831">
        <v>59.33258</v>
      </c>
      <c r="R1831">
        <v>18.064900000000002</v>
      </c>
    </row>
    <row r="1832" spans="1:18">
      <c r="A1832">
        <v>40868.90552083333</v>
      </c>
      <c r="B1832" s="6" t="s">
        <v>6359</v>
      </c>
      <c r="C1832" s="7" t="s">
        <v>6374</v>
      </c>
      <c r="D1832" s="4">
        <v>3</v>
      </c>
      <c r="E1832" s="4">
        <v>3</v>
      </c>
      <c r="F1832">
        <v>3</v>
      </c>
      <c r="G1832">
        <v>4</v>
      </c>
      <c r="H1832">
        <v>5</v>
      </c>
      <c r="I1832">
        <v>5</v>
      </c>
      <c r="J1832">
        <v>3</v>
      </c>
      <c r="K1832">
        <v>5</v>
      </c>
      <c r="L1832">
        <v>5</v>
      </c>
      <c r="M1832">
        <v>4</v>
      </c>
      <c r="N1832">
        <v>4</v>
      </c>
      <c r="O1832" s="4" t="s">
        <v>10598</v>
      </c>
      <c r="P1832" t="s">
        <v>10599</v>
      </c>
      <c r="Q1832">
        <v>53.55</v>
      </c>
      <c r="R1832">
        <v>10</v>
      </c>
    </row>
    <row r="1833" spans="1:18">
      <c r="A1833">
        <v>40868.665243055555</v>
      </c>
      <c r="B1833" s="6" t="s">
        <v>6359</v>
      </c>
      <c r="C1833" s="7" t="s">
        <v>5755</v>
      </c>
      <c r="D1833" s="4">
        <v>5</v>
      </c>
      <c r="E1833" s="4">
        <v>4</v>
      </c>
      <c r="F1833">
        <v>4</v>
      </c>
      <c r="G1833">
        <v>4</v>
      </c>
      <c r="H1833">
        <v>5</v>
      </c>
      <c r="I1833">
        <v>4</v>
      </c>
      <c r="J1833">
        <v>4</v>
      </c>
      <c r="K1833">
        <v>5</v>
      </c>
      <c r="L1833">
        <v>4</v>
      </c>
      <c r="M1833">
        <v>4</v>
      </c>
      <c r="N1833">
        <v>4</v>
      </c>
      <c r="O1833" s="4" t="s">
        <v>10683</v>
      </c>
      <c r="P1833" t="s">
        <v>10684</v>
      </c>
      <c r="Q1833">
        <v>41.013840000000002</v>
      </c>
      <c r="R1833">
        <v>28.949660000000002</v>
      </c>
    </row>
    <row r="1834" spans="1:18">
      <c r="A1834">
        <v>40868.679375</v>
      </c>
      <c r="B1834" s="6" t="s">
        <v>6359</v>
      </c>
      <c r="C1834" s="7" t="s">
        <v>6375</v>
      </c>
      <c r="D1834" s="4">
        <v>4</v>
      </c>
      <c r="E1834" s="4">
        <v>4</v>
      </c>
      <c r="F1834">
        <v>3</v>
      </c>
      <c r="G1834">
        <v>5</v>
      </c>
      <c r="H1834">
        <v>4</v>
      </c>
      <c r="I1834">
        <v>5</v>
      </c>
      <c r="J1834">
        <v>3</v>
      </c>
      <c r="K1834">
        <v>5</v>
      </c>
      <c r="L1834">
        <v>4</v>
      </c>
      <c r="M1834">
        <v>4</v>
      </c>
      <c r="N1834">
        <v>4</v>
      </c>
      <c r="O1834" s="4" t="s">
        <v>10683</v>
      </c>
      <c r="P1834" t="s">
        <v>10720</v>
      </c>
      <c r="Q1834">
        <v>39.919870000000003</v>
      </c>
      <c r="R1834">
        <v>32.85427</v>
      </c>
    </row>
    <row r="1835" spans="1:18">
      <c r="A1835">
        <v>40867.327465277776</v>
      </c>
      <c r="B1835" s="6" t="s">
        <v>6376</v>
      </c>
      <c r="C1835" s="7" t="s">
        <v>6377</v>
      </c>
      <c r="D1835" s="4">
        <v>4</v>
      </c>
      <c r="E1835" s="4">
        <v>3</v>
      </c>
      <c r="F1835">
        <v>4</v>
      </c>
      <c r="G1835">
        <v>3</v>
      </c>
      <c r="H1835">
        <v>5</v>
      </c>
      <c r="I1835">
        <v>2</v>
      </c>
      <c r="J1835">
        <v>2</v>
      </c>
      <c r="K1835">
        <v>3</v>
      </c>
      <c r="L1835">
        <v>4</v>
      </c>
      <c r="M1835">
        <v>3</v>
      </c>
      <c r="N1835">
        <v>2</v>
      </c>
      <c r="O1835" s="4" t="s">
        <v>10725</v>
      </c>
      <c r="P1835" t="s">
        <v>10726</v>
      </c>
      <c r="Q1835">
        <v>3.5833300000000001</v>
      </c>
      <c r="R1835">
        <v>98.666669999999996</v>
      </c>
    </row>
    <row r="1836" spans="1:18">
      <c r="A1836">
        <v>40867.658726851849</v>
      </c>
      <c r="B1836" s="6" t="s">
        <v>6376</v>
      </c>
      <c r="C1836" s="7" t="s">
        <v>6378</v>
      </c>
      <c r="D1836" s="4">
        <v>3</v>
      </c>
      <c r="E1836" s="4">
        <v>2</v>
      </c>
      <c r="F1836">
        <v>4</v>
      </c>
      <c r="G1836">
        <v>4</v>
      </c>
      <c r="H1836">
        <v>4</v>
      </c>
      <c r="I1836">
        <v>5</v>
      </c>
      <c r="J1836">
        <v>3</v>
      </c>
      <c r="K1836">
        <v>4</v>
      </c>
      <c r="L1836">
        <v>4</v>
      </c>
      <c r="M1836">
        <v>2</v>
      </c>
      <c r="N1836">
        <v>4</v>
      </c>
      <c r="O1836" s="4" t="s">
        <v>10722</v>
      </c>
      <c r="P1836" t="s">
        <v>10729</v>
      </c>
      <c r="Q1836">
        <v>56.156739999999999</v>
      </c>
      <c r="R1836">
        <v>10.210760000000001</v>
      </c>
    </row>
    <row r="1837" spans="1:18">
      <c r="A1837">
        <v>40867.818703703706</v>
      </c>
      <c r="B1837" s="6" t="s">
        <v>6376</v>
      </c>
      <c r="C1837" s="7" t="s">
        <v>6379</v>
      </c>
      <c r="D1837" s="4">
        <v>4</v>
      </c>
      <c r="E1837" s="4">
        <v>4</v>
      </c>
      <c r="F1837">
        <v>3</v>
      </c>
      <c r="G1837">
        <v>2</v>
      </c>
      <c r="H1837">
        <v>5</v>
      </c>
      <c r="I1837">
        <v>4</v>
      </c>
      <c r="J1837">
        <v>1</v>
      </c>
      <c r="K1837">
        <v>5</v>
      </c>
      <c r="L1837">
        <v>5</v>
      </c>
      <c r="M1837">
        <v>4</v>
      </c>
      <c r="N1837">
        <v>3</v>
      </c>
      <c r="O1837" s="4" t="s">
        <v>10683</v>
      </c>
      <c r="P1837" t="s">
        <v>10684</v>
      </c>
      <c r="Q1837">
        <v>41.013840000000002</v>
      </c>
      <c r="R1837">
        <v>28.949660000000002</v>
      </c>
    </row>
    <row r="1838" spans="1:18">
      <c r="A1838">
        <v>40867.901875000003</v>
      </c>
      <c r="B1838" s="6" t="s">
        <v>6376</v>
      </c>
      <c r="C1838" s="7" t="s">
        <v>6380</v>
      </c>
      <c r="D1838" s="4">
        <v>1</v>
      </c>
      <c r="E1838" s="4">
        <v>1</v>
      </c>
      <c r="F1838">
        <v>1</v>
      </c>
      <c r="G1838">
        <v>1</v>
      </c>
      <c r="H1838">
        <v>1</v>
      </c>
      <c r="I1838">
        <v>1</v>
      </c>
      <c r="J1838">
        <v>1</v>
      </c>
      <c r="K1838">
        <v>1</v>
      </c>
      <c r="L1838">
        <v>1</v>
      </c>
      <c r="M1838">
        <v>1</v>
      </c>
      <c r="N1838">
        <v>1</v>
      </c>
      <c r="O1838" s="4" t="s">
        <v>10683</v>
      </c>
      <c r="P1838" t="s">
        <v>10720</v>
      </c>
      <c r="Q1838">
        <v>39.919870000000003</v>
      </c>
      <c r="R1838">
        <v>32.85427</v>
      </c>
    </row>
    <row r="1839" spans="1:18">
      <c r="A1839">
        <v>40867.930509259262</v>
      </c>
      <c r="B1839" s="6" t="s">
        <v>6376</v>
      </c>
      <c r="C1839" s="7" t="s">
        <v>6381</v>
      </c>
      <c r="D1839" s="4">
        <v>5</v>
      </c>
      <c r="E1839" s="4">
        <v>5</v>
      </c>
      <c r="F1839">
        <v>5</v>
      </c>
      <c r="G1839">
        <v>5</v>
      </c>
      <c r="H1839">
        <v>5</v>
      </c>
      <c r="I1839">
        <v>5</v>
      </c>
      <c r="J1839">
        <v>5</v>
      </c>
      <c r="K1839">
        <v>5</v>
      </c>
      <c r="L1839">
        <v>5</v>
      </c>
      <c r="M1839">
        <v>5</v>
      </c>
      <c r="N1839">
        <v>5</v>
      </c>
      <c r="O1839" s="4" t="s">
        <v>10683</v>
      </c>
      <c r="P1839" t="s">
        <v>10744</v>
      </c>
      <c r="Q1839">
        <v>37.001669999999997</v>
      </c>
      <c r="R1839">
        <v>35.328890000000001</v>
      </c>
    </row>
    <row r="1840" spans="1:18">
      <c r="A1840">
        <v>40867.950497685182</v>
      </c>
      <c r="B1840" s="6" t="s">
        <v>6376</v>
      </c>
      <c r="C1840" s="7" t="s">
        <v>6382</v>
      </c>
      <c r="D1840" s="4">
        <v>3</v>
      </c>
      <c r="E1840" s="4">
        <v>3</v>
      </c>
      <c r="F1840">
        <v>4</v>
      </c>
      <c r="G1840">
        <v>4</v>
      </c>
      <c r="H1840">
        <v>5</v>
      </c>
      <c r="I1840">
        <v>4</v>
      </c>
      <c r="J1840">
        <v>4</v>
      </c>
      <c r="K1840">
        <v>5</v>
      </c>
      <c r="L1840">
        <v>5</v>
      </c>
      <c r="M1840">
        <v>5</v>
      </c>
      <c r="N1840">
        <v>5</v>
      </c>
      <c r="O1840" s="4" t="s">
        <v>10620</v>
      </c>
      <c r="P1840" t="s">
        <v>10655</v>
      </c>
      <c r="Q1840">
        <v>51.512790000000003</v>
      </c>
      <c r="R1840">
        <v>-9.1840000000000005E-2</v>
      </c>
    </row>
    <row r="1841" spans="1:18">
      <c r="A1841">
        <v>40867.988275462965</v>
      </c>
      <c r="B1841" s="6" t="s">
        <v>6376</v>
      </c>
      <c r="C1841" s="7" t="s">
        <v>6383</v>
      </c>
      <c r="D1841" s="4">
        <v>4</v>
      </c>
      <c r="E1841" s="4">
        <v>3</v>
      </c>
      <c r="F1841">
        <v>4</v>
      </c>
      <c r="G1841">
        <v>3</v>
      </c>
      <c r="H1841">
        <v>5</v>
      </c>
      <c r="I1841">
        <v>5</v>
      </c>
      <c r="J1841">
        <v>5</v>
      </c>
      <c r="K1841">
        <v>5</v>
      </c>
      <c r="L1841">
        <v>5</v>
      </c>
      <c r="M1841">
        <v>3</v>
      </c>
      <c r="N1841">
        <v>5</v>
      </c>
      <c r="O1841" s="4" t="s">
        <v>10618</v>
      </c>
      <c r="P1841" t="s">
        <v>10637</v>
      </c>
      <c r="Q1841">
        <v>45.464269999999999</v>
      </c>
      <c r="R1841">
        <v>9.1895100000000003</v>
      </c>
    </row>
    <row r="1842" spans="1:18">
      <c r="A1842">
        <v>40866.027800925927</v>
      </c>
      <c r="B1842" s="6" t="s">
        <v>6384</v>
      </c>
      <c r="C1842" s="7" t="s">
        <v>6385</v>
      </c>
      <c r="D1842" s="4">
        <v>5</v>
      </c>
      <c r="E1842" s="4">
        <v>5</v>
      </c>
      <c r="F1842">
        <v>5</v>
      </c>
      <c r="G1842">
        <v>5</v>
      </c>
      <c r="H1842">
        <v>5</v>
      </c>
      <c r="I1842">
        <v>5</v>
      </c>
      <c r="J1842">
        <v>5</v>
      </c>
      <c r="K1842">
        <v>5</v>
      </c>
      <c r="L1842">
        <v>5</v>
      </c>
      <c r="M1842">
        <v>5</v>
      </c>
      <c r="N1842">
        <v>5</v>
      </c>
      <c r="O1842" s="4" t="s">
        <v>10614</v>
      </c>
      <c r="P1842" t="s">
        <v>10631</v>
      </c>
      <c r="Q1842">
        <v>29.763280000000002</v>
      </c>
      <c r="R1842">
        <v>-95.36327</v>
      </c>
    </row>
    <row r="1843" spans="1:18">
      <c r="A1843">
        <v>40866.326423611114</v>
      </c>
      <c r="B1843" s="6" t="s">
        <v>6384</v>
      </c>
      <c r="C1843" s="7" t="s">
        <v>6386</v>
      </c>
      <c r="D1843" s="4">
        <v>3</v>
      </c>
      <c r="E1843" s="4">
        <v>4</v>
      </c>
      <c r="F1843">
        <v>5</v>
      </c>
      <c r="G1843">
        <v>3</v>
      </c>
      <c r="H1843">
        <v>4</v>
      </c>
      <c r="I1843">
        <v>4</v>
      </c>
      <c r="J1843">
        <v>2</v>
      </c>
      <c r="K1843">
        <v>4</v>
      </c>
      <c r="L1843">
        <v>5</v>
      </c>
      <c r="M1843">
        <v>2</v>
      </c>
      <c r="N1843">
        <v>5</v>
      </c>
      <c r="O1843" s="4" t="s">
        <v>10620</v>
      </c>
      <c r="P1843" t="s">
        <v>10655</v>
      </c>
      <c r="Q1843">
        <v>51.512790000000003</v>
      </c>
      <c r="R1843">
        <v>-9.1840000000000005E-2</v>
      </c>
    </row>
    <row r="1844" spans="1:18">
      <c r="A1844">
        <v>40866.391504629632</v>
      </c>
      <c r="B1844" s="6" t="s">
        <v>6384</v>
      </c>
      <c r="C1844" s="7" t="s">
        <v>6387</v>
      </c>
      <c r="D1844" s="4">
        <v>4</v>
      </c>
      <c r="E1844" s="4">
        <v>5</v>
      </c>
      <c r="F1844">
        <v>5</v>
      </c>
      <c r="G1844">
        <v>5</v>
      </c>
      <c r="H1844">
        <v>5</v>
      </c>
      <c r="I1844">
        <v>4</v>
      </c>
      <c r="J1844">
        <v>3</v>
      </c>
      <c r="K1844">
        <v>5</v>
      </c>
      <c r="L1844">
        <v>5</v>
      </c>
      <c r="M1844">
        <v>5</v>
      </c>
      <c r="N1844">
        <v>5</v>
      </c>
      <c r="O1844" s="4" t="s">
        <v>10598</v>
      </c>
      <c r="P1844" t="s">
        <v>10661</v>
      </c>
      <c r="Q1844">
        <v>50.116669999999999</v>
      </c>
      <c r="R1844">
        <v>8.6833299999999998</v>
      </c>
    </row>
    <row r="1845" spans="1:18">
      <c r="A1845">
        <v>40866.474259259259</v>
      </c>
      <c r="B1845" s="6" t="s">
        <v>6384</v>
      </c>
      <c r="C1845" s="7" t="s">
        <v>6388</v>
      </c>
      <c r="D1845" s="4">
        <v>3</v>
      </c>
      <c r="E1845" s="4">
        <v>4</v>
      </c>
      <c r="F1845">
        <v>4</v>
      </c>
      <c r="G1845">
        <v>2</v>
      </c>
      <c r="H1845">
        <v>4</v>
      </c>
      <c r="I1845">
        <v>5</v>
      </c>
      <c r="J1845">
        <v>3</v>
      </c>
      <c r="K1845">
        <v>5</v>
      </c>
      <c r="L1845">
        <v>5</v>
      </c>
      <c r="M1845">
        <v>4</v>
      </c>
      <c r="N1845">
        <v>4</v>
      </c>
      <c r="O1845" s="4" t="s">
        <v>10665</v>
      </c>
      <c r="P1845" t="s">
        <v>10701</v>
      </c>
      <c r="Q1845">
        <v>52.07667</v>
      </c>
      <c r="R1845">
        <v>4.29861</v>
      </c>
    </row>
    <row r="1846" spans="1:18">
      <c r="A1846">
        <v>40866.569247685184</v>
      </c>
      <c r="B1846" s="6" t="s">
        <v>6384</v>
      </c>
      <c r="C1846" s="7" t="s">
        <v>6389</v>
      </c>
      <c r="D1846" s="4">
        <v>5</v>
      </c>
      <c r="E1846" s="4">
        <v>5</v>
      </c>
      <c r="F1846">
        <v>5</v>
      </c>
      <c r="G1846">
        <v>1</v>
      </c>
      <c r="H1846">
        <v>5</v>
      </c>
      <c r="I1846">
        <v>5</v>
      </c>
      <c r="J1846">
        <v>1</v>
      </c>
      <c r="K1846">
        <v>5</v>
      </c>
      <c r="L1846">
        <v>1</v>
      </c>
      <c r="M1846">
        <v>5</v>
      </c>
      <c r="N1846">
        <v>1</v>
      </c>
      <c r="O1846" s="4" t="s">
        <v>10618</v>
      </c>
      <c r="P1846" t="s">
        <v>10770</v>
      </c>
      <c r="Q1846">
        <v>38.115819999999999</v>
      </c>
      <c r="R1846">
        <v>13.35976</v>
      </c>
    </row>
    <row r="1847" spans="1:18">
      <c r="A1847">
        <v>40866.718263888892</v>
      </c>
      <c r="B1847" s="6" t="s">
        <v>6384</v>
      </c>
      <c r="C1847" s="7" t="s">
        <v>6390</v>
      </c>
      <c r="D1847" s="4">
        <v>4</v>
      </c>
      <c r="E1847" s="4">
        <v>5</v>
      </c>
      <c r="F1847">
        <v>4</v>
      </c>
      <c r="G1847">
        <v>3</v>
      </c>
      <c r="H1847">
        <v>5</v>
      </c>
      <c r="I1847">
        <v>5</v>
      </c>
      <c r="J1847">
        <v>1</v>
      </c>
      <c r="K1847">
        <v>5</v>
      </c>
      <c r="L1847">
        <v>5</v>
      </c>
      <c r="M1847">
        <v>2</v>
      </c>
      <c r="N1847">
        <v>3</v>
      </c>
      <c r="O1847" s="4" t="s">
        <v>10604</v>
      </c>
      <c r="P1847" t="s">
        <v>10674</v>
      </c>
      <c r="Q1847">
        <v>43.296950000000002</v>
      </c>
      <c r="R1847">
        <v>5.3810700000000002</v>
      </c>
    </row>
    <row r="1848" spans="1:18">
      <c r="A1848">
        <v>40865.232164351852</v>
      </c>
      <c r="B1848" s="6" t="s">
        <v>6391</v>
      </c>
      <c r="C1848" s="7" t="s">
        <v>6392</v>
      </c>
      <c r="D1848" s="4">
        <v>5</v>
      </c>
      <c r="E1848" s="4">
        <v>5</v>
      </c>
      <c r="F1848">
        <v>5</v>
      </c>
      <c r="G1848">
        <v>5</v>
      </c>
      <c r="H1848">
        <v>5</v>
      </c>
      <c r="I1848">
        <v>1</v>
      </c>
      <c r="J1848">
        <v>1</v>
      </c>
      <c r="K1848">
        <v>5</v>
      </c>
      <c r="L1848">
        <v>5</v>
      </c>
      <c r="M1848">
        <v>5</v>
      </c>
      <c r="N1848">
        <v>5</v>
      </c>
      <c r="O1848" s="4" t="s">
        <v>10716</v>
      </c>
      <c r="P1848" t="s">
        <v>10717</v>
      </c>
      <c r="Q1848">
        <v>-37.814</v>
      </c>
      <c r="R1848">
        <v>144.96332000000001</v>
      </c>
    </row>
    <row r="1849" spans="1:18">
      <c r="A1849">
        <v>40865.250358796293</v>
      </c>
      <c r="B1849" s="6" t="s">
        <v>6391</v>
      </c>
      <c r="C1849" s="7" t="s">
        <v>6393</v>
      </c>
      <c r="D1849" s="4">
        <v>4</v>
      </c>
      <c r="E1849" s="4">
        <v>4</v>
      </c>
      <c r="F1849">
        <v>5</v>
      </c>
      <c r="G1849">
        <v>4</v>
      </c>
      <c r="H1849">
        <v>5</v>
      </c>
      <c r="I1849">
        <v>5</v>
      </c>
      <c r="J1849">
        <v>5</v>
      </c>
      <c r="K1849">
        <v>5</v>
      </c>
      <c r="L1849">
        <v>5</v>
      </c>
      <c r="M1849">
        <v>5</v>
      </c>
      <c r="N1849">
        <v>4</v>
      </c>
      <c r="O1849" s="4" t="s">
        <v>10656</v>
      </c>
      <c r="P1849" t="s">
        <v>10698</v>
      </c>
      <c r="Q1849">
        <v>35.870280000000001</v>
      </c>
      <c r="R1849">
        <v>128.59110999999999</v>
      </c>
    </row>
    <row r="1850" spans="1:18">
      <c r="A1850">
        <v>40865.721041666664</v>
      </c>
      <c r="B1850" s="6" t="s">
        <v>6391</v>
      </c>
      <c r="C1850" s="7" t="s">
        <v>6394</v>
      </c>
      <c r="D1850" s="4">
        <v>4</v>
      </c>
      <c r="E1850" s="4">
        <v>4</v>
      </c>
      <c r="F1850">
        <v>5</v>
      </c>
      <c r="G1850">
        <v>2</v>
      </c>
      <c r="H1850">
        <v>5</v>
      </c>
      <c r="I1850">
        <v>4</v>
      </c>
      <c r="J1850">
        <v>4</v>
      </c>
      <c r="K1850">
        <v>5</v>
      </c>
      <c r="L1850">
        <v>3</v>
      </c>
      <c r="M1850">
        <v>5</v>
      </c>
      <c r="N1850">
        <v>2</v>
      </c>
      <c r="O1850" s="4" t="s">
        <v>10659</v>
      </c>
      <c r="P1850" t="s">
        <v>10714</v>
      </c>
      <c r="Q1850">
        <v>22.56972</v>
      </c>
      <c r="R1850">
        <v>88.369720000000001</v>
      </c>
    </row>
    <row r="1851" spans="1:18">
      <c r="A1851">
        <v>40865.358958333331</v>
      </c>
      <c r="B1851" s="6" t="s">
        <v>6391</v>
      </c>
      <c r="C1851" s="7" t="s">
        <v>6395</v>
      </c>
      <c r="D1851" s="4">
        <v>1</v>
      </c>
      <c r="E1851" s="4">
        <v>5</v>
      </c>
      <c r="F1851">
        <v>1</v>
      </c>
      <c r="G1851">
        <v>5</v>
      </c>
      <c r="H1851">
        <v>1</v>
      </c>
      <c r="I1851">
        <v>1</v>
      </c>
      <c r="J1851">
        <v>5</v>
      </c>
      <c r="K1851">
        <v>5</v>
      </c>
      <c r="L1851">
        <v>1</v>
      </c>
      <c r="M1851">
        <v>1</v>
      </c>
      <c r="N1851">
        <v>1</v>
      </c>
      <c r="O1851" s="4" t="s">
        <v>10656</v>
      </c>
      <c r="P1851" t="s">
        <v>10780</v>
      </c>
      <c r="Q1851">
        <v>37.453609999999998</v>
      </c>
      <c r="R1851">
        <v>126.73166999999999</v>
      </c>
    </row>
    <row r="1852" spans="1:18">
      <c r="A1852">
        <v>40865.408587962964</v>
      </c>
      <c r="B1852" s="6" t="s">
        <v>6391</v>
      </c>
      <c r="C1852" s="7" t="s">
        <v>6396</v>
      </c>
      <c r="D1852" s="4">
        <v>4</v>
      </c>
      <c r="E1852" s="4">
        <v>5</v>
      </c>
      <c r="F1852">
        <v>5</v>
      </c>
      <c r="G1852">
        <v>4</v>
      </c>
      <c r="H1852">
        <v>3</v>
      </c>
      <c r="I1852">
        <v>3</v>
      </c>
      <c r="J1852">
        <v>3</v>
      </c>
      <c r="K1852">
        <v>4</v>
      </c>
      <c r="L1852">
        <v>4</v>
      </c>
      <c r="M1852">
        <v>3</v>
      </c>
      <c r="N1852">
        <v>3</v>
      </c>
      <c r="O1852" s="4" t="s">
        <v>10600</v>
      </c>
      <c r="P1852" t="s">
        <v>10609</v>
      </c>
      <c r="Q1852">
        <v>50.850450000000002</v>
      </c>
      <c r="R1852">
        <v>4.3487799999999996</v>
      </c>
    </row>
    <row r="1853" spans="1:18">
      <c r="A1853">
        <v>40865.446018518516</v>
      </c>
      <c r="B1853" s="6" t="s">
        <v>6391</v>
      </c>
      <c r="C1853" s="7" t="s">
        <v>6397</v>
      </c>
      <c r="D1853" s="4">
        <v>5</v>
      </c>
      <c r="E1853" s="4">
        <v>5</v>
      </c>
      <c r="F1853">
        <v>5</v>
      </c>
      <c r="G1853">
        <v>4</v>
      </c>
      <c r="H1853">
        <v>4</v>
      </c>
      <c r="I1853">
        <v>5</v>
      </c>
      <c r="J1853">
        <v>4</v>
      </c>
      <c r="K1853">
        <v>4</v>
      </c>
      <c r="L1853">
        <v>5</v>
      </c>
      <c r="M1853">
        <v>5</v>
      </c>
      <c r="N1853">
        <v>4</v>
      </c>
      <c r="O1853" s="4" t="s">
        <v>10604</v>
      </c>
      <c r="P1853" t="s">
        <v>10605</v>
      </c>
      <c r="Q1853">
        <v>48.853409999999997</v>
      </c>
      <c r="R1853">
        <v>2.3488000000000002</v>
      </c>
    </row>
    <row r="1854" spans="1:18">
      <c r="A1854">
        <v>40865.485590277778</v>
      </c>
      <c r="B1854" s="6" t="s">
        <v>6391</v>
      </c>
      <c r="C1854" s="7" t="s">
        <v>6398</v>
      </c>
      <c r="D1854" s="4">
        <v>3</v>
      </c>
      <c r="E1854" s="4">
        <v>5</v>
      </c>
      <c r="F1854">
        <v>5</v>
      </c>
      <c r="G1854">
        <v>4</v>
      </c>
      <c r="H1854">
        <v>3</v>
      </c>
      <c r="I1854">
        <v>2</v>
      </c>
      <c r="J1854">
        <v>2</v>
      </c>
      <c r="K1854">
        <v>4</v>
      </c>
      <c r="L1854">
        <v>5</v>
      </c>
      <c r="M1854">
        <v>3</v>
      </c>
      <c r="N1854">
        <v>3</v>
      </c>
      <c r="O1854" s="4" t="s">
        <v>10634</v>
      </c>
      <c r="P1854" t="s">
        <v>10724</v>
      </c>
      <c r="Q1854">
        <v>41.550319999999999</v>
      </c>
      <c r="R1854">
        <v>-8.4200499999999998</v>
      </c>
    </row>
    <row r="1855" spans="1:18">
      <c r="A1855">
        <v>40865.487199074072</v>
      </c>
      <c r="B1855" s="6" t="s">
        <v>6391</v>
      </c>
      <c r="C1855" s="7" t="s">
        <v>6399</v>
      </c>
      <c r="D1855" s="4">
        <v>4</v>
      </c>
      <c r="E1855" s="4">
        <v>5</v>
      </c>
      <c r="F1855">
        <v>5</v>
      </c>
      <c r="G1855">
        <v>3</v>
      </c>
      <c r="H1855">
        <v>0</v>
      </c>
      <c r="I1855">
        <v>3</v>
      </c>
      <c r="J1855">
        <v>2</v>
      </c>
      <c r="K1855">
        <v>5</v>
      </c>
      <c r="L1855">
        <v>5</v>
      </c>
      <c r="M1855">
        <v>3</v>
      </c>
      <c r="N1855">
        <v>3</v>
      </c>
      <c r="O1855" s="4" t="s">
        <v>10683</v>
      </c>
      <c r="P1855" t="s">
        <v>10720</v>
      </c>
      <c r="Q1855">
        <v>39.919870000000003</v>
      </c>
      <c r="R1855">
        <v>32.85427</v>
      </c>
    </row>
    <row r="1856" spans="1:18">
      <c r="A1856">
        <v>40865.80296296296</v>
      </c>
      <c r="B1856" s="6" t="s">
        <v>6391</v>
      </c>
      <c r="C1856" s="7" t="s">
        <v>6120</v>
      </c>
      <c r="D1856" s="4">
        <v>3</v>
      </c>
      <c r="E1856" s="4">
        <v>4</v>
      </c>
      <c r="F1856">
        <v>4</v>
      </c>
      <c r="G1856">
        <v>5</v>
      </c>
      <c r="H1856">
        <v>5</v>
      </c>
      <c r="I1856">
        <v>5</v>
      </c>
      <c r="J1856">
        <v>3</v>
      </c>
      <c r="K1856">
        <v>5</v>
      </c>
      <c r="L1856">
        <v>5</v>
      </c>
      <c r="M1856">
        <v>5</v>
      </c>
      <c r="N1856">
        <v>2</v>
      </c>
      <c r="O1856" s="4" t="s">
        <v>10638</v>
      </c>
      <c r="P1856" t="s">
        <v>10639</v>
      </c>
      <c r="Q1856">
        <v>59.377220000000001</v>
      </c>
      <c r="R1856">
        <v>28.190280000000001</v>
      </c>
    </row>
    <row r="1857" spans="1:18">
      <c r="A1857">
        <v>40865.517395833333</v>
      </c>
      <c r="B1857" s="6" t="s">
        <v>6391</v>
      </c>
      <c r="C1857" s="7" t="s">
        <v>6400</v>
      </c>
      <c r="D1857" s="4">
        <v>3</v>
      </c>
      <c r="E1857" s="4">
        <v>4</v>
      </c>
      <c r="F1857">
        <v>4</v>
      </c>
      <c r="G1857">
        <v>5</v>
      </c>
      <c r="H1857">
        <v>5</v>
      </c>
      <c r="I1857">
        <v>5</v>
      </c>
      <c r="J1857">
        <v>4</v>
      </c>
      <c r="K1857">
        <v>5</v>
      </c>
      <c r="L1857">
        <v>5</v>
      </c>
      <c r="M1857">
        <v>5</v>
      </c>
      <c r="N1857">
        <v>3</v>
      </c>
      <c r="O1857" s="4" t="s">
        <v>10598</v>
      </c>
      <c r="P1857" t="s">
        <v>10664</v>
      </c>
      <c r="Q1857">
        <v>48.137430000000002</v>
      </c>
      <c r="R1857">
        <v>11.57549</v>
      </c>
    </row>
    <row r="1858" spans="1:18">
      <c r="A1858">
        <v>40865.713969907411</v>
      </c>
      <c r="B1858" s="6" t="s">
        <v>6391</v>
      </c>
      <c r="C1858" s="7" t="s">
        <v>6401</v>
      </c>
      <c r="D1858" s="4">
        <v>3</v>
      </c>
      <c r="E1858" s="4">
        <v>4</v>
      </c>
      <c r="F1858">
        <v>3</v>
      </c>
      <c r="G1858">
        <v>4</v>
      </c>
      <c r="H1858">
        <v>4</v>
      </c>
      <c r="I1858">
        <v>2</v>
      </c>
      <c r="J1858">
        <v>5</v>
      </c>
      <c r="K1858">
        <v>5</v>
      </c>
      <c r="L1858">
        <v>5</v>
      </c>
      <c r="M1858">
        <v>3</v>
      </c>
      <c r="N1858">
        <v>3</v>
      </c>
      <c r="O1858" s="4" t="s">
        <v>10607</v>
      </c>
      <c r="P1858" t="s">
        <v>10624</v>
      </c>
      <c r="Q1858">
        <v>43.700110000000002</v>
      </c>
      <c r="R1858">
        <v>-79.416300000000007</v>
      </c>
    </row>
    <row r="1859" spans="1:18">
      <c r="A1859">
        <v>40865.602777777778</v>
      </c>
      <c r="B1859" s="6" t="s">
        <v>6391</v>
      </c>
      <c r="C1859" s="7" t="s">
        <v>6402</v>
      </c>
      <c r="D1859" s="4">
        <v>1</v>
      </c>
      <c r="E1859" s="4">
        <v>1</v>
      </c>
      <c r="F1859">
        <v>1</v>
      </c>
      <c r="G1859">
        <v>1</v>
      </c>
      <c r="H1859">
        <v>1</v>
      </c>
      <c r="I1859">
        <v>1</v>
      </c>
      <c r="J1859">
        <v>1</v>
      </c>
      <c r="K1859">
        <v>1</v>
      </c>
      <c r="L1859">
        <v>1</v>
      </c>
      <c r="M1859">
        <v>1</v>
      </c>
      <c r="N1859">
        <v>1</v>
      </c>
      <c r="O1859" s="4" t="s">
        <v>10656</v>
      </c>
      <c r="P1859" t="s">
        <v>10780</v>
      </c>
      <c r="Q1859">
        <v>37.453609999999998</v>
      </c>
      <c r="R1859">
        <v>126.73166999999999</v>
      </c>
    </row>
    <row r="1860" spans="1:18">
      <c r="A1860">
        <v>40865.685115740744</v>
      </c>
      <c r="B1860" s="6" t="s">
        <v>6391</v>
      </c>
      <c r="C1860" s="7" t="s">
        <v>6403</v>
      </c>
      <c r="D1860" s="4">
        <v>5</v>
      </c>
      <c r="E1860" s="4">
        <v>3</v>
      </c>
      <c r="F1860">
        <v>2</v>
      </c>
      <c r="G1860">
        <v>4</v>
      </c>
      <c r="H1860">
        <v>5</v>
      </c>
      <c r="I1860">
        <v>4</v>
      </c>
      <c r="J1860">
        <v>3</v>
      </c>
      <c r="K1860">
        <v>2</v>
      </c>
      <c r="L1860">
        <v>3</v>
      </c>
      <c r="M1860">
        <v>2</v>
      </c>
      <c r="N1860">
        <v>1</v>
      </c>
      <c r="O1860" s="4" t="s">
        <v>10618</v>
      </c>
      <c r="P1860" t="s">
        <v>10637</v>
      </c>
      <c r="Q1860">
        <v>45.464269999999999</v>
      </c>
      <c r="R1860">
        <v>9.1895100000000003</v>
      </c>
    </row>
    <row r="1861" spans="1:18">
      <c r="A1861">
        <v>40865.592511574076</v>
      </c>
      <c r="B1861" s="6" t="s">
        <v>6391</v>
      </c>
      <c r="C1861" s="7" t="s">
        <v>6404</v>
      </c>
      <c r="D1861" s="4">
        <v>5</v>
      </c>
      <c r="E1861" s="4">
        <v>5</v>
      </c>
      <c r="F1861">
        <v>5</v>
      </c>
      <c r="G1861">
        <v>5</v>
      </c>
      <c r="H1861">
        <v>5</v>
      </c>
      <c r="I1861">
        <v>5</v>
      </c>
      <c r="J1861">
        <v>5</v>
      </c>
      <c r="K1861">
        <v>5</v>
      </c>
      <c r="L1861">
        <v>5</v>
      </c>
      <c r="M1861">
        <v>5</v>
      </c>
      <c r="N1861">
        <v>5</v>
      </c>
      <c r="O1861" s="4" t="s">
        <v>10625</v>
      </c>
      <c r="P1861" t="s">
        <v>10782</v>
      </c>
      <c r="Q1861">
        <v>19.601109999999998</v>
      </c>
      <c r="R1861">
        <v>-99.052499999999995</v>
      </c>
    </row>
    <row r="1862" spans="1:18">
      <c r="A1862">
        <v>40865.978136574071</v>
      </c>
      <c r="B1862" s="6" t="s">
        <v>6391</v>
      </c>
      <c r="C1862" s="7" t="s">
        <v>6405</v>
      </c>
      <c r="D1862" s="4">
        <v>3</v>
      </c>
      <c r="E1862" s="4">
        <v>4</v>
      </c>
      <c r="F1862">
        <v>3</v>
      </c>
      <c r="G1862">
        <v>3</v>
      </c>
      <c r="H1862">
        <v>3</v>
      </c>
      <c r="I1862">
        <v>2</v>
      </c>
      <c r="J1862">
        <v>3</v>
      </c>
      <c r="K1862">
        <v>3</v>
      </c>
      <c r="L1862">
        <v>3</v>
      </c>
      <c r="M1862">
        <v>3</v>
      </c>
      <c r="N1862">
        <v>3</v>
      </c>
      <c r="O1862" s="4" t="s">
        <v>10604</v>
      </c>
      <c r="P1862" t="s">
        <v>10605</v>
      </c>
      <c r="Q1862">
        <v>48.853409999999997</v>
      </c>
      <c r="R1862">
        <v>2.3488000000000002</v>
      </c>
    </row>
    <row r="1863" spans="1:18">
      <c r="A1863">
        <v>40864.009652777779</v>
      </c>
      <c r="B1863" s="6" t="s">
        <v>6406</v>
      </c>
      <c r="C1863" s="7" t="s">
        <v>6407</v>
      </c>
      <c r="D1863" s="4">
        <v>5</v>
      </c>
      <c r="E1863" s="4">
        <v>5</v>
      </c>
      <c r="F1863">
        <v>5</v>
      </c>
      <c r="G1863">
        <v>3</v>
      </c>
      <c r="H1863">
        <v>4</v>
      </c>
      <c r="I1863">
        <v>3</v>
      </c>
      <c r="J1863">
        <v>5</v>
      </c>
      <c r="K1863">
        <v>4</v>
      </c>
      <c r="L1863">
        <v>4</v>
      </c>
      <c r="M1863">
        <v>3</v>
      </c>
      <c r="N1863">
        <v>4</v>
      </c>
      <c r="O1863" s="4" t="s">
        <v>10761</v>
      </c>
      <c r="P1863" t="s">
        <v>10762</v>
      </c>
      <c r="Q1863">
        <v>1.2896700000000001</v>
      </c>
      <c r="R1863">
        <v>103.85007</v>
      </c>
    </row>
    <row r="1864" spans="1:18">
      <c r="A1864">
        <v>40864.474386574075</v>
      </c>
      <c r="B1864" s="6" t="s">
        <v>6406</v>
      </c>
      <c r="C1864" s="7" t="s">
        <v>6408</v>
      </c>
      <c r="D1864" s="4">
        <v>5</v>
      </c>
      <c r="E1864" s="4">
        <v>3</v>
      </c>
      <c r="F1864">
        <v>5</v>
      </c>
      <c r="G1864">
        <v>4</v>
      </c>
      <c r="H1864">
        <v>5</v>
      </c>
      <c r="I1864">
        <v>4</v>
      </c>
      <c r="J1864">
        <v>3</v>
      </c>
      <c r="K1864">
        <v>4</v>
      </c>
      <c r="L1864">
        <v>5</v>
      </c>
      <c r="M1864">
        <v>4</v>
      </c>
      <c r="N1864">
        <v>3</v>
      </c>
      <c r="O1864" s="4" t="s">
        <v>10945</v>
      </c>
      <c r="P1864" t="e">
        <v>#N/A</v>
      </c>
      <c r="Q1864" t="e">
        <v>#N/A</v>
      </c>
      <c r="R1864" t="e">
        <v>#N/A</v>
      </c>
    </row>
    <row r="1865" spans="1:18">
      <c r="A1865">
        <v>40864.512256944443</v>
      </c>
      <c r="B1865" s="6" t="s">
        <v>6406</v>
      </c>
      <c r="C1865" s="7" t="s">
        <v>6409</v>
      </c>
      <c r="D1865" s="4">
        <v>5</v>
      </c>
      <c r="E1865" s="4">
        <v>3</v>
      </c>
      <c r="F1865">
        <v>4</v>
      </c>
      <c r="G1865">
        <v>2</v>
      </c>
      <c r="H1865">
        <v>4</v>
      </c>
      <c r="I1865">
        <v>4</v>
      </c>
      <c r="J1865">
        <v>4</v>
      </c>
      <c r="K1865">
        <v>5</v>
      </c>
      <c r="L1865">
        <v>5</v>
      </c>
      <c r="M1865">
        <v>4</v>
      </c>
      <c r="N1865">
        <v>5</v>
      </c>
      <c r="O1865" s="4" t="s">
        <v>10600</v>
      </c>
      <c r="P1865" t="s">
        <v>10609</v>
      </c>
      <c r="Q1865">
        <v>50.850450000000002</v>
      </c>
      <c r="R1865">
        <v>4.3487799999999996</v>
      </c>
    </row>
    <row r="1866" spans="1:18">
      <c r="A1866">
        <v>40864.523333333331</v>
      </c>
      <c r="B1866" s="6" t="s">
        <v>6406</v>
      </c>
      <c r="C1866" s="7" t="s">
        <v>6410</v>
      </c>
      <c r="D1866" s="4">
        <v>4</v>
      </c>
      <c r="E1866" s="4">
        <v>4</v>
      </c>
      <c r="F1866">
        <v>4</v>
      </c>
      <c r="G1866">
        <v>4</v>
      </c>
      <c r="H1866">
        <v>4</v>
      </c>
      <c r="I1866">
        <v>5</v>
      </c>
      <c r="J1866">
        <v>5</v>
      </c>
      <c r="K1866">
        <v>5</v>
      </c>
      <c r="L1866">
        <v>5</v>
      </c>
      <c r="M1866">
        <v>5</v>
      </c>
      <c r="N1866">
        <v>5</v>
      </c>
      <c r="O1866" s="4" t="s">
        <v>10620</v>
      </c>
      <c r="P1866" t="s">
        <v>10655</v>
      </c>
      <c r="Q1866">
        <v>51.512790000000003</v>
      </c>
      <c r="R1866">
        <v>-9.1840000000000005E-2</v>
      </c>
    </row>
    <row r="1867" spans="1:18">
      <c r="A1867">
        <v>40864.559745370374</v>
      </c>
      <c r="B1867" s="6" t="s">
        <v>6406</v>
      </c>
      <c r="C1867" s="7" t="s">
        <v>6411</v>
      </c>
      <c r="D1867" s="4">
        <v>1</v>
      </c>
      <c r="E1867" s="4">
        <v>1</v>
      </c>
      <c r="F1867">
        <v>5</v>
      </c>
      <c r="G1867">
        <v>1</v>
      </c>
      <c r="H1867">
        <v>1</v>
      </c>
      <c r="I1867">
        <v>1</v>
      </c>
      <c r="J1867">
        <v>1</v>
      </c>
      <c r="K1867">
        <v>1</v>
      </c>
      <c r="L1867">
        <v>5</v>
      </c>
      <c r="M1867">
        <v>1</v>
      </c>
      <c r="N1867">
        <v>1</v>
      </c>
      <c r="O1867" s="4" t="s">
        <v>10683</v>
      </c>
      <c r="P1867" t="s">
        <v>10684</v>
      </c>
      <c r="Q1867">
        <v>41.013840000000002</v>
      </c>
      <c r="R1867">
        <v>28.949660000000002</v>
      </c>
    </row>
    <row r="1868" spans="1:18">
      <c r="A1868">
        <v>40864.605740740742</v>
      </c>
      <c r="B1868" s="6" t="s">
        <v>6406</v>
      </c>
      <c r="C1868" s="7" t="s">
        <v>6412</v>
      </c>
      <c r="D1868" s="4">
        <v>3</v>
      </c>
      <c r="E1868" s="4">
        <v>3</v>
      </c>
      <c r="F1868">
        <v>4</v>
      </c>
      <c r="G1868">
        <v>3</v>
      </c>
      <c r="H1868">
        <v>5</v>
      </c>
      <c r="I1868">
        <v>3</v>
      </c>
      <c r="J1868">
        <v>4</v>
      </c>
      <c r="K1868">
        <v>4</v>
      </c>
      <c r="L1868">
        <v>2</v>
      </c>
      <c r="M1868">
        <v>2</v>
      </c>
      <c r="N1868">
        <v>2</v>
      </c>
      <c r="O1868" s="4" t="s">
        <v>10675</v>
      </c>
      <c r="P1868" t="s">
        <v>10721</v>
      </c>
      <c r="Q1868">
        <v>47.498010000000001</v>
      </c>
      <c r="R1868">
        <v>19.039909999999999</v>
      </c>
    </row>
    <row r="1869" spans="1:18">
      <c r="A1869">
        <v>40864.664814814816</v>
      </c>
      <c r="B1869" s="6" t="s">
        <v>6406</v>
      </c>
      <c r="C1869" s="7" t="s">
        <v>6413</v>
      </c>
      <c r="D1869" s="4">
        <v>5</v>
      </c>
      <c r="E1869" s="4">
        <v>5</v>
      </c>
      <c r="F1869">
        <v>5</v>
      </c>
      <c r="G1869">
        <v>5</v>
      </c>
      <c r="H1869">
        <v>5</v>
      </c>
      <c r="I1869">
        <v>5</v>
      </c>
      <c r="J1869">
        <v>5</v>
      </c>
      <c r="K1869">
        <v>5</v>
      </c>
      <c r="L1869">
        <v>5</v>
      </c>
      <c r="M1869">
        <v>5</v>
      </c>
      <c r="N1869">
        <v>5</v>
      </c>
      <c r="O1869" s="4" t="s">
        <v>10733</v>
      </c>
      <c r="P1869" t="s">
        <v>10734</v>
      </c>
      <c r="Q1869">
        <v>48.148159999999997</v>
      </c>
      <c r="R1869">
        <v>17.106739999999999</v>
      </c>
    </row>
    <row r="1870" spans="1:18">
      <c r="A1870">
        <v>40864.691481481481</v>
      </c>
      <c r="B1870" s="6" t="s">
        <v>6406</v>
      </c>
      <c r="C1870" s="7" t="s">
        <v>6414</v>
      </c>
      <c r="D1870" s="4">
        <v>4</v>
      </c>
      <c r="E1870" s="4">
        <v>4</v>
      </c>
      <c r="F1870">
        <v>3</v>
      </c>
      <c r="G1870">
        <v>5</v>
      </c>
      <c r="H1870">
        <v>5</v>
      </c>
      <c r="I1870">
        <v>5</v>
      </c>
      <c r="J1870">
        <v>3</v>
      </c>
      <c r="K1870">
        <v>3</v>
      </c>
      <c r="L1870">
        <v>4</v>
      </c>
      <c r="M1870">
        <v>3</v>
      </c>
      <c r="N1870">
        <v>4</v>
      </c>
      <c r="O1870" s="4" t="s">
        <v>10618</v>
      </c>
      <c r="P1870" t="s">
        <v>10667</v>
      </c>
      <c r="Q1870">
        <v>45.070489999999999</v>
      </c>
      <c r="R1870">
        <v>7.68682</v>
      </c>
    </row>
    <row r="1871" spans="1:18">
      <c r="A1871">
        <v>40864.851886574077</v>
      </c>
      <c r="B1871" s="6" t="s">
        <v>6406</v>
      </c>
      <c r="C1871" s="7" t="s">
        <v>6415</v>
      </c>
      <c r="D1871" s="4">
        <v>2</v>
      </c>
      <c r="E1871" s="4">
        <v>1</v>
      </c>
      <c r="F1871">
        <v>3</v>
      </c>
      <c r="G1871">
        <v>4</v>
      </c>
      <c r="H1871">
        <v>4</v>
      </c>
      <c r="I1871">
        <v>2</v>
      </c>
      <c r="J1871">
        <v>3</v>
      </c>
      <c r="K1871">
        <v>3</v>
      </c>
      <c r="L1871">
        <v>5</v>
      </c>
      <c r="M1871">
        <v>2</v>
      </c>
      <c r="N1871">
        <v>5</v>
      </c>
      <c r="O1871" s="4" t="s">
        <v>10604</v>
      </c>
      <c r="P1871" t="s">
        <v>10673</v>
      </c>
      <c r="Q1871">
        <v>45.748460000000001</v>
      </c>
      <c r="R1871">
        <v>4.8467099999999999</v>
      </c>
    </row>
    <row r="1872" spans="1:18">
      <c r="A1872">
        <v>40863.400266203702</v>
      </c>
      <c r="B1872" s="6" t="s">
        <v>6416</v>
      </c>
      <c r="C1872" s="7" t="s">
        <v>6417</v>
      </c>
      <c r="D1872" s="4">
        <v>1</v>
      </c>
      <c r="E1872" s="4">
        <v>1</v>
      </c>
      <c r="F1872">
        <v>1</v>
      </c>
      <c r="G1872">
        <v>1</v>
      </c>
      <c r="H1872">
        <v>1</v>
      </c>
      <c r="I1872">
        <v>1</v>
      </c>
      <c r="J1872">
        <v>1</v>
      </c>
      <c r="K1872">
        <v>1</v>
      </c>
      <c r="L1872">
        <v>1</v>
      </c>
      <c r="M1872">
        <v>1</v>
      </c>
      <c r="N1872">
        <v>1</v>
      </c>
      <c r="O1872" s="4" t="s">
        <v>10656</v>
      </c>
      <c r="P1872" t="s">
        <v>10682</v>
      </c>
      <c r="Q1872">
        <v>35.102780000000003</v>
      </c>
      <c r="R1872">
        <v>129.04028</v>
      </c>
    </row>
    <row r="1873" spans="1:18">
      <c r="A1873">
        <v>40863.745046296295</v>
      </c>
      <c r="B1873" s="6" t="s">
        <v>6416</v>
      </c>
      <c r="C1873" s="7" t="s">
        <v>6418</v>
      </c>
      <c r="D1873" s="4">
        <v>1</v>
      </c>
      <c r="E1873" s="4">
        <v>1</v>
      </c>
      <c r="F1873">
        <v>1</v>
      </c>
      <c r="G1873">
        <v>1</v>
      </c>
      <c r="H1873">
        <v>1</v>
      </c>
      <c r="I1873">
        <v>1</v>
      </c>
      <c r="J1873">
        <v>1</v>
      </c>
      <c r="K1873">
        <v>1</v>
      </c>
      <c r="L1873">
        <v>1</v>
      </c>
      <c r="M1873">
        <v>1</v>
      </c>
      <c r="N1873">
        <v>1</v>
      </c>
      <c r="O1873" s="4" t="s">
        <v>10620</v>
      </c>
      <c r="P1873" t="s">
        <v>10621</v>
      </c>
      <c r="Q1873">
        <v>51.50853</v>
      </c>
      <c r="R1873">
        <v>-0.12573999999999999</v>
      </c>
    </row>
    <row r="1874" spans="1:18">
      <c r="A1874">
        <v>40863.803217592591</v>
      </c>
      <c r="B1874" s="6" t="s">
        <v>6416</v>
      </c>
      <c r="C1874" s="7" t="s">
        <v>6419</v>
      </c>
      <c r="D1874" s="4">
        <v>3</v>
      </c>
      <c r="E1874" s="4">
        <v>4</v>
      </c>
      <c r="F1874">
        <v>4</v>
      </c>
      <c r="G1874">
        <v>4</v>
      </c>
      <c r="H1874">
        <v>4</v>
      </c>
      <c r="I1874">
        <v>3</v>
      </c>
      <c r="J1874">
        <v>3</v>
      </c>
      <c r="K1874">
        <v>3</v>
      </c>
      <c r="L1874">
        <v>5</v>
      </c>
      <c r="M1874">
        <v>2</v>
      </c>
      <c r="N1874">
        <v>2</v>
      </c>
      <c r="O1874" s="4" t="s">
        <v>10604</v>
      </c>
      <c r="P1874" t="s">
        <v>10605</v>
      </c>
      <c r="Q1874">
        <v>48.853409999999997</v>
      </c>
      <c r="R1874">
        <v>2.3488000000000002</v>
      </c>
    </row>
    <row r="1875" spans="1:18">
      <c r="A1875">
        <v>40863.852384259262</v>
      </c>
      <c r="B1875" s="6" t="s">
        <v>6416</v>
      </c>
      <c r="C1875" s="7" t="s">
        <v>6420</v>
      </c>
      <c r="D1875" s="4">
        <v>1</v>
      </c>
      <c r="E1875" s="4">
        <v>1</v>
      </c>
      <c r="F1875">
        <v>1</v>
      </c>
      <c r="G1875">
        <v>1</v>
      </c>
      <c r="H1875">
        <v>1</v>
      </c>
      <c r="I1875">
        <v>1</v>
      </c>
      <c r="J1875">
        <v>1</v>
      </c>
      <c r="K1875">
        <v>1</v>
      </c>
      <c r="L1875">
        <v>1</v>
      </c>
      <c r="M1875">
        <v>1</v>
      </c>
      <c r="N1875">
        <v>1</v>
      </c>
      <c r="O1875" s="4" t="s">
        <v>10614</v>
      </c>
      <c r="P1875" t="s">
        <v>10640</v>
      </c>
      <c r="Q1875">
        <v>34.052230000000002</v>
      </c>
      <c r="R1875">
        <v>-118.24368</v>
      </c>
    </row>
    <row r="1876" spans="1:18">
      <c r="A1876">
        <v>40862.095486111109</v>
      </c>
      <c r="B1876" s="6" t="s">
        <v>6421</v>
      </c>
      <c r="C1876" s="7" t="s">
        <v>6422</v>
      </c>
      <c r="D1876" s="4">
        <v>1</v>
      </c>
      <c r="E1876" s="4">
        <v>1</v>
      </c>
      <c r="F1876">
        <v>5</v>
      </c>
      <c r="G1876">
        <v>1</v>
      </c>
      <c r="H1876">
        <v>1</v>
      </c>
      <c r="I1876">
        <v>1</v>
      </c>
      <c r="J1876">
        <v>1</v>
      </c>
      <c r="K1876">
        <v>1</v>
      </c>
      <c r="L1876">
        <v>1</v>
      </c>
      <c r="M1876">
        <v>1</v>
      </c>
      <c r="N1876">
        <v>1</v>
      </c>
      <c r="O1876" s="4" t="s">
        <v>10662</v>
      </c>
      <c r="P1876" t="s">
        <v>10681</v>
      </c>
      <c r="Q1876">
        <v>31.22222</v>
      </c>
      <c r="R1876">
        <v>121.45806</v>
      </c>
    </row>
    <row r="1877" spans="1:18">
      <c r="A1877">
        <v>40862.195844907408</v>
      </c>
      <c r="B1877" s="6" t="s">
        <v>6421</v>
      </c>
      <c r="C1877" s="7" t="s">
        <v>6423</v>
      </c>
      <c r="D1877" s="4">
        <v>2</v>
      </c>
      <c r="E1877" s="4">
        <v>1</v>
      </c>
      <c r="F1877">
        <v>2</v>
      </c>
      <c r="G1877">
        <v>2</v>
      </c>
      <c r="H1877">
        <v>2</v>
      </c>
      <c r="I1877">
        <v>1</v>
      </c>
      <c r="J1877">
        <v>1</v>
      </c>
      <c r="K1877">
        <v>2</v>
      </c>
      <c r="L1877">
        <v>1</v>
      </c>
      <c r="M1877">
        <v>2</v>
      </c>
      <c r="N1877">
        <v>2</v>
      </c>
      <c r="O1877" s="4" t="s">
        <v>10614</v>
      </c>
      <c r="P1877" t="s">
        <v>10636</v>
      </c>
      <c r="Q1877">
        <v>40.714269999999999</v>
      </c>
      <c r="R1877">
        <v>-74.005970000000005</v>
      </c>
    </row>
    <row r="1878" spans="1:18">
      <c r="A1878">
        <v>40862.206134259257</v>
      </c>
      <c r="B1878" s="6" t="s">
        <v>6421</v>
      </c>
      <c r="C1878" s="7" t="s">
        <v>6424</v>
      </c>
      <c r="D1878" s="4">
        <v>2</v>
      </c>
      <c r="E1878" s="4">
        <v>1</v>
      </c>
      <c r="F1878">
        <v>4</v>
      </c>
      <c r="G1878">
        <v>4</v>
      </c>
      <c r="H1878">
        <v>3</v>
      </c>
      <c r="I1878">
        <v>2</v>
      </c>
      <c r="J1878">
        <v>1</v>
      </c>
      <c r="K1878">
        <v>4</v>
      </c>
      <c r="L1878">
        <v>5</v>
      </c>
      <c r="M1878">
        <v>2</v>
      </c>
      <c r="N1878">
        <v>3</v>
      </c>
      <c r="O1878" s="4" t="s">
        <v>10625</v>
      </c>
      <c r="P1878" t="s">
        <v>10697</v>
      </c>
      <c r="Q1878">
        <v>19.428470000000001</v>
      </c>
      <c r="R1878">
        <v>-99.127660000000006</v>
      </c>
    </row>
    <row r="1879" spans="1:18">
      <c r="A1879">
        <v>40862.283599537041</v>
      </c>
      <c r="B1879" s="6" t="s">
        <v>6421</v>
      </c>
      <c r="C1879" s="7" t="s">
        <v>6425</v>
      </c>
      <c r="D1879" s="4">
        <v>1</v>
      </c>
      <c r="E1879" s="4">
        <v>1</v>
      </c>
      <c r="F1879">
        <v>1</v>
      </c>
      <c r="G1879">
        <v>1</v>
      </c>
      <c r="H1879">
        <v>1</v>
      </c>
      <c r="I1879">
        <v>1</v>
      </c>
      <c r="J1879">
        <v>1</v>
      </c>
      <c r="K1879">
        <v>1</v>
      </c>
      <c r="L1879">
        <v>5</v>
      </c>
      <c r="M1879">
        <v>1</v>
      </c>
      <c r="N1879">
        <v>1</v>
      </c>
      <c r="O1879" s="4" t="s">
        <v>10614</v>
      </c>
      <c r="P1879" t="s">
        <v>10628</v>
      </c>
      <c r="Q1879">
        <v>41.850029999999997</v>
      </c>
      <c r="R1879">
        <v>-87.650049999999993</v>
      </c>
    </row>
    <row r="1880" spans="1:18">
      <c r="A1880">
        <v>40862.327361111114</v>
      </c>
      <c r="B1880" s="6" t="s">
        <v>6421</v>
      </c>
      <c r="C1880" s="7" t="s">
        <v>6426</v>
      </c>
      <c r="D1880" s="4">
        <v>1</v>
      </c>
      <c r="E1880" s="4">
        <v>5</v>
      </c>
      <c r="F1880">
        <v>1</v>
      </c>
      <c r="G1880">
        <v>1</v>
      </c>
      <c r="H1880">
        <v>5</v>
      </c>
      <c r="I1880">
        <v>1</v>
      </c>
      <c r="J1880">
        <v>5</v>
      </c>
      <c r="K1880">
        <v>1</v>
      </c>
      <c r="L1880">
        <v>5</v>
      </c>
      <c r="M1880">
        <v>1</v>
      </c>
      <c r="N1880">
        <v>1</v>
      </c>
      <c r="O1880" s="4" t="s">
        <v>10659</v>
      </c>
      <c r="P1880" t="s">
        <v>10869</v>
      </c>
      <c r="Q1880">
        <v>19.07283</v>
      </c>
      <c r="R1880">
        <v>72.88261</v>
      </c>
    </row>
    <row r="1881" spans="1:18">
      <c r="A1881">
        <v>40862.866516203707</v>
      </c>
      <c r="B1881" s="6" t="s">
        <v>6421</v>
      </c>
      <c r="C1881" s="7" t="s">
        <v>6427</v>
      </c>
      <c r="D1881" s="4">
        <v>5</v>
      </c>
      <c r="E1881" s="4">
        <v>3</v>
      </c>
      <c r="F1881">
        <v>5</v>
      </c>
      <c r="G1881">
        <v>2</v>
      </c>
      <c r="H1881">
        <v>5</v>
      </c>
      <c r="I1881">
        <v>5</v>
      </c>
      <c r="J1881">
        <v>2</v>
      </c>
      <c r="K1881">
        <v>5</v>
      </c>
      <c r="L1881">
        <v>2</v>
      </c>
      <c r="M1881">
        <v>5</v>
      </c>
      <c r="N1881">
        <v>3</v>
      </c>
      <c r="O1881" s="4" t="s">
        <v>10604</v>
      </c>
      <c r="P1881" t="s">
        <v>10652</v>
      </c>
      <c r="Q1881">
        <v>43.604259999999996</v>
      </c>
      <c r="R1881">
        <v>1.44367</v>
      </c>
    </row>
    <row r="1882" spans="1:18">
      <c r="A1882">
        <v>40862.44672453704</v>
      </c>
      <c r="B1882" s="6" t="s">
        <v>6421</v>
      </c>
      <c r="C1882" s="7" t="s">
        <v>6428</v>
      </c>
      <c r="D1882" s="4">
        <v>5</v>
      </c>
      <c r="E1882" s="4">
        <v>3</v>
      </c>
      <c r="F1882">
        <v>4</v>
      </c>
      <c r="G1882">
        <v>3</v>
      </c>
      <c r="H1882">
        <v>4</v>
      </c>
      <c r="I1882">
        <v>4</v>
      </c>
      <c r="J1882">
        <v>4</v>
      </c>
      <c r="K1882">
        <v>4</v>
      </c>
      <c r="L1882">
        <v>5</v>
      </c>
      <c r="M1882">
        <v>4</v>
      </c>
      <c r="N1882">
        <v>4</v>
      </c>
      <c r="O1882" s="4" t="s">
        <v>10722</v>
      </c>
      <c r="P1882" t="s">
        <v>10723</v>
      </c>
      <c r="Q1882">
        <v>55.675939999999997</v>
      </c>
      <c r="R1882">
        <v>12.565530000000001</v>
      </c>
    </row>
    <row r="1883" spans="1:18">
      <c r="A1883">
        <v>40862.678668981483</v>
      </c>
      <c r="B1883" s="6" t="s">
        <v>6421</v>
      </c>
      <c r="C1883" s="7" t="s">
        <v>6429</v>
      </c>
      <c r="D1883" s="4">
        <v>3</v>
      </c>
      <c r="E1883" s="4">
        <v>2</v>
      </c>
      <c r="F1883">
        <v>3</v>
      </c>
      <c r="G1883">
        <v>4</v>
      </c>
      <c r="H1883">
        <v>3</v>
      </c>
      <c r="I1883">
        <v>4</v>
      </c>
      <c r="J1883">
        <v>3</v>
      </c>
      <c r="K1883">
        <v>5</v>
      </c>
      <c r="L1883">
        <v>4</v>
      </c>
      <c r="M1883">
        <v>3</v>
      </c>
      <c r="N1883">
        <v>5</v>
      </c>
      <c r="O1883" s="4" t="s">
        <v>10598</v>
      </c>
      <c r="P1883" t="s">
        <v>10651</v>
      </c>
      <c r="Q1883">
        <v>52.524369999999998</v>
      </c>
      <c r="R1883">
        <v>13.41053</v>
      </c>
    </row>
    <row r="1884" spans="1:18">
      <c r="A1884">
        <v>40862.527615740742</v>
      </c>
      <c r="B1884" s="6" t="s">
        <v>6421</v>
      </c>
      <c r="C1884" s="7" t="s">
        <v>6430</v>
      </c>
      <c r="D1884" s="4">
        <v>1</v>
      </c>
      <c r="E1884" s="4">
        <v>5</v>
      </c>
      <c r="F1884">
        <v>1</v>
      </c>
      <c r="G1884">
        <v>5</v>
      </c>
      <c r="H1884">
        <v>1</v>
      </c>
      <c r="I1884">
        <v>1</v>
      </c>
      <c r="J1884">
        <v>1</v>
      </c>
      <c r="K1884">
        <v>1</v>
      </c>
      <c r="L1884">
        <v>1</v>
      </c>
      <c r="M1884">
        <v>1</v>
      </c>
      <c r="N1884">
        <v>1</v>
      </c>
      <c r="O1884" s="4" t="s">
        <v>10648</v>
      </c>
      <c r="P1884" t="s">
        <v>10718</v>
      </c>
      <c r="Q1884">
        <v>35.689500000000002</v>
      </c>
      <c r="R1884">
        <v>139.69171</v>
      </c>
    </row>
    <row r="1885" spans="1:18">
      <c r="A1885">
        <v>40862.608912037038</v>
      </c>
      <c r="B1885" s="6" t="s">
        <v>6421</v>
      </c>
      <c r="C1885" s="7" t="s">
        <v>5580</v>
      </c>
      <c r="D1885" s="4">
        <v>5</v>
      </c>
      <c r="E1885" s="4">
        <v>1</v>
      </c>
      <c r="F1885">
        <v>1</v>
      </c>
      <c r="G1885">
        <v>1</v>
      </c>
      <c r="H1885">
        <v>1</v>
      </c>
      <c r="I1885">
        <v>1</v>
      </c>
      <c r="J1885">
        <v>1</v>
      </c>
      <c r="K1885">
        <v>1</v>
      </c>
      <c r="L1885">
        <v>1</v>
      </c>
      <c r="M1885">
        <v>1</v>
      </c>
      <c r="N1885">
        <v>1</v>
      </c>
      <c r="O1885" s="4" t="s">
        <v>10722</v>
      </c>
      <c r="P1885" t="s">
        <v>10729</v>
      </c>
      <c r="Q1885">
        <v>56.156739999999999</v>
      </c>
      <c r="R1885">
        <v>10.210760000000001</v>
      </c>
    </row>
    <row r="1886" spans="1:18">
      <c r="A1886">
        <v>40862.609513888892</v>
      </c>
      <c r="B1886" s="6" t="s">
        <v>6421</v>
      </c>
      <c r="C1886" s="7" t="s">
        <v>6431</v>
      </c>
      <c r="D1886" s="4">
        <v>3</v>
      </c>
      <c r="E1886" s="4">
        <v>2</v>
      </c>
      <c r="F1886">
        <v>4</v>
      </c>
      <c r="G1886">
        <v>4</v>
      </c>
      <c r="H1886">
        <v>5</v>
      </c>
      <c r="I1886">
        <v>3</v>
      </c>
      <c r="J1886">
        <v>5</v>
      </c>
      <c r="K1886">
        <v>4</v>
      </c>
      <c r="L1886">
        <v>5</v>
      </c>
      <c r="M1886">
        <v>4</v>
      </c>
      <c r="N1886">
        <v>5</v>
      </c>
      <c r="O1886" s="4" t="s">
        <v>10598</v>
      </c>
      <c r="P1886" t="s">
        <v>10651</v>
      </c>
      <c r="Q1886">
        <v>52.524369999999998</v>
      </c>
      <c r="R1886">
        <v>13.41053</v>
      </c>
    </row>
    <row r="1887" spans="1:18">
      <c r="A1887">
        <v>40862.613564814812</v>
      </c>
      <c r="B1887" s="6" t="s">
        <v>6421</v>
      </c>
      <c r="C1887" s="7" t="s">
        <v>6432</v>
      </c>
      <c r="D1887" s="4">
        <v>5</v>
      </c>
      <c r="E1887" s="4">
        <v>5</v>
      </c>
      <c r="F1887">
        <v>5</v>
      </c>
      <c r="G1887">
        <v>5</v>
      </c>
      <c r="H1887">
        <v>5</v>
      </c>
      <c r="I1887">
        <v>5</v>
      </c>
      <c r="J1887">
        <v>5</v>
      </c>
      <c r="K1887">
        <v>5</v>
      </c>
      <c r="L1887">
        <v>5</v>
      </c>
      <c r="M1887">
        <v>5</v>
      </c>
      <c r="N1887">
        <v>1</v>
      </c>
      <c r="O1887" s="4" t="s">
        <v>10607</v>
      </c>
      <c r="P1887" t="s">
        <v>10608</v>
      </c>
      <c r="Q1887">
        <v>45.508839999999999</v>
      </c>
      <c r="R1887">
        <v>-73.587810000000005</v>
      </c>
    </row>
    <row r="1888" spans="1:18">
      <c r="A1888">
        <v>40862.61445601852</v>
      </c>
      <c r="B1888" s="6" t="s">
        <v>6421</v>
      </c>
      <c r="C1888" s="7" t="s">
        <v>6433</v>
      </c>
      <c r="D1888" s="4">
        <v>3</v>
      </c>
      <c r="E1888" s="4">
        <v>4</v>
      </c>
      <c r="F1888">
        <v>4</v>
      </c>
      <c r="G1888">
        <v>4</v>
      </c>
      <c r="H1888">
        <v>2</v>
      </c>
      <c r="I1888">
        <v>3</v>
      </c>
      <c r="J1888">
        <v>2</v>
      </c>
      <c r="K1888">
        <v>3</v>
      </c>
      <c r="L1888">
        <v>5</v>
      </c>
      <c r="M1888">
        <v>3</v>
      </c>
      <c r="N1888">
        <v>4</v>
      </c>
      <c r="O1888" s="4" t="s">
        <v>10598</v>
      </c>
      <c r="P1888" t="s">
        <v>10651</v>
      </c>
      <c r="Q1888">
        <v>52.524369999999998</v>
      </c>
      <c r="R1888">
        <v>13.41053</v>
      </c>
    </row>
    <row r="1889" spans="1:18">
      <c r="A1889">
        <v>40862.643796296295</v>
      </c>
      <c r="B1889" s="6" t="s">
        <v>6421</v>
      </c>
      <c r="C1889" s="7" t="s">
        <v>6434</v>
      </c>
      <c r="D1889" s="4">
        <v>3</v>
      </c>
      <c r="E1889" s="4">
        <v>3</v>
      </c>
      <c r="F1889">
        <v>4</v>
      </c>
      <c r="G1889">
        <v>4</v>
      </c>
      <c r="H1889">
        <v>5</v>
      </c>
      <c r="I1889">
        <v>4</v>
      </c>
      <c r="J1889">
        <v>4</v>
      </c>
      <c r="K1889">
        <v>4</v>
      </c>
      <c r="L1889">
        <v>5</v>
      </c>
      <c r="M1889">
        <v>4</v>
      </c>
      <c r="N1889">
        <v>3</v>
      </c>
      <c r="O1889" s="4" t="s">
        <v>10598</v>
      </c>
      <c r="P1889" t="s">
        <v>10651</v>
      </c>
      <c r="Q1889">
        <v>52.524369999999998</v>
      </c>
      <c r="R1889">
        <v>13.41053</v>
      </c>
    </row>
    <row r="1890" spans="1:18">
      <c r="A1890">
        <v>40862.697199074071</v>
      </c>
      <c r="B1890" s="6" t="s">
        <v>6421</v>
      </c>
      <c r="C1890" s="7" t="s">
        <v>6435</v>
      </c>
      <c r="D1890" s="4">
        <v>1</v>
      </c>
      <c r="E1890" s="4">
        <v>1</v>
      </c>
      <c r="F1890">
        <v>1</v>
      </c>
      <c r="G1890">
        <v>1</v>
      </c>
      <c r="H1890">
        <v>5</v>
      </c>
      <c r="I1890">
        <v>5</v>
      </c>
      <c r="J1890">
        <v>1</v>
      </c>
      <c r="K1890">
        <v>1</v>
      </c>
      <c r="L1890">
        <v>1</v>
      </c>
      <c r="M1890">
        <v>1</v>
      </c>
      <c r="N1890">
        <v>1</v>
      </c>
      <c r="O1890" s="4" t="s">
        <v>10659</v>
      </c>
      <c r="P1890" t="s">
        <v>10869</v>
      </c>
      <c r="Q1890">
        <v>19.07283</v>
      </c>
      <c r="R1890">
        <v>72.88261</v>
      </c>
    </row>
    <row r="1891" spans="1:18">
      <c r="A1891">
        <v>40862.740682870368</v>
      </c>
      <c r="B1891" s="6" t="s">
        <v>6421</v>
      </c>
      <c r="C1891" s="7" t="s">
        <v>6436</v>
      </c>
      <c r="D1891" s="4">
        <v>5</v>
      </c>
      <c r="E1891" s="4">
        <v>4</v>
      </c>
      <c r="F1891">
        <v>4</v>
      </c>
      <c r="G1891">
        <v>4</v>
      </c>
      <c r="H1891">
        <v>4</v>
      </c>
      <c r="I1891">
        <v>5</v>
      </c>
      <c r="J1891">
        <v>4</v>
      </c>
      <c r="K1891">
        <v>4</v>
      </c>
      <c r="L1891">
        <v>4</v>
      </c>
      <c r="M1891">
        <v>5</v>
      </c>
      <c r="N1891">
        <v>4</v>
      </c>
      <c r="O1891" s="4" t="s">
        <v>10629</v>
      </c>
      <c r="P1891" t="s">
        <v>10881</v>
      </c>
      <c r="Q1891">
        <v>37.38241</v>
      </c>
      <c r="R1891">
        <v>-5.9761300000000004</v>
      </c>
    </row>
    <row r="1892" spans="1:18">
      <c r="A1892">
        <v>40862.764930555553</v>
      </c>
      <c r="B1892" s="6" t="s">
        <v>6421</v>
      </c>
      <c r="C1892" s="7" t="s">
        <v>6437</v>
      </c>
      <c r="D1892" s="4">
        <v>1</v>
      </c>
      <c r="E1892" s="4">
        <v>1</v>
      </c>
      <c r="F1892">
        <v>1</v>
      </c>
      <c r="G1892">
        <v>1</v>
      </c>
      <c r="H1892">
        <v>1</v>
      </c>
      <c r="I1892">
        <v>1</v>
      </c>
      <c r="J1892">
        <v>1</v>
      </c>
      <c r="K1892">
        <v>1</v>
      </c>
      <c r="L1892">
        <v>1</v>
      </c>
      <c r="M1892">
        <v>1</v>
      </c>
      <c r="N1892">
        <v>1</v>
      </c>
      <c r="O1892" s="4" t="s">
        <v>10625</v>
      </c>
      <c r="P1892" t="s">
        <v>10697</v>
      </c>
      <c r="Q1892">
        <v>19.428470000000001</v>
      </c>
      <c r="R1892">
        <v>-99.127660000000006</v>
      </c>
    </row>
    <row r="1893" spans="1:18">
      <c r="A1893">
        <v>40862.822060185186</v>
      </c>
      <c r="B1893" s="6" t="s">
        <v>6421</v>
      </c>
      <c r="C1893" s="7" t="s">
        <v>6438</v>
      </c>
      <c r="D1893" s="4">
        <v>4</v>
      </c>
      <c r="E1893" s="4">
        <v>4</v>
      </c>
      <c r="F1893">
        <v>5</v>
      </c>
      <c r="G1893">
        <v>4</v>
      </c>
      <c r="H1893">
        <v>5</v>
      </c>
      <c r="I1893">
        <v>4</v>
      </c>
      <c r="J1893">
        <v>3</v>
      </c>
      <c r="K1893">
        <v>4</v>
      </c>
      <c r="L1893">
        <v>4</v>
      </c>
      <c r="M1893">
        <v>3</v>
      </c>
      <c r="N1893">
        <v>3</v>
      </c>
      <c r="O1893" s="4" t="s">
        <v>10598</v>
      </c>
      <c r="P1893" t="s">
        <v>10599</v>
      </c>
      <c r="Q1893">
        <v>53.55</v>
      </c>
      <c r="R1893">
        <v>10</v>
      </c>
    </row>
    <row r="1894" spans="1:18">
      <c r="A1894">
        <v>40862.827893518515</v>
      </c>
      <c r="B1894" s="6" t="s">
        <v>6421</v>
      </c>
      <c r="C1894" s="7" t="s">
        <v>6439</v>
      </c>
      <c r="D1894" s="4">
        <v>4</v>
      </c>
      <c r="E1894" s="4">
        <v>3</v>
      </c>
      <c r="F1894">
        <v>4</v>
      </c>
      <c r="G1894">
        <v>3</v>
      </c>
      <c r="H1894">
        <v>5</v>
      </c>
      <c r="I1894">
        <v>5</v>
      </c>
      <c r="J1894">
        <v>4</v>
      </c>
      <c r="K1894">
        <v>5</v>
      </c>
      <c r="L1894">
        <v>4</v>
      </c>
      <c r="M1894">
        <v>5</v>
      </c>
      <c r="N1894">
        <v>5</v>
      </c>
      <c r="O1894" s="4" t="s">
        <v>10614</v>
      </c>
      <c r="P1894" t="s">
        <v>10636</v>
      </c>
      <c r="Q1894">
        <v>40.714269999999999</v>
      </c>
      <c r="R1894">
        <v>-74.005970000000005</v>
      </c>
    </row>
    <row r="1895" spans="1:18">
      <c r="A1895">
        <v>40862.950624999998</v>
      </c>
      <c r="B1895" s="6" t="s">
        <v>6421</v>
      </c>
      <c r="C1895" s="7" t="s">
        <v>6440</v>
      </c>
      <c r="D1895" s="4">
        <v>4</v>
      </c>
      <c r="E1895" s="4">
        <v>2</v>
      </c>
      <c r="F1895">
        <v>4</v>
      </c>
      <c r="G1895">
        <v>5</v>
      </c>
      <c r="H1895">
        <v>5</v>
      </c>
      <c r="I1895">
        <v>5</v>
      </c>
      <c r="J1895">
        <v>4</v>
      </c>
      <c r="K1895">
        <v>4</v>
      </c>
      <c r="L1895">
        <v>5</v>
      </c>
      <c r="M1895">
        <v>3</v>
      </c>
      <c r="N1895">
        <v>3</v>
      </c>
      <c r="O1895" s="4" t="s">
        <v>10618</v>
      </c>
      <c r="P1895" t="s">
        <v>10770</v>
      </c>
      <c r="Q1895">
        <v>38.115819999999999</v>
      </c>
      <c r="R1895">
        <v>13.35976</v>
      </c>
    </row>
    <row r="1896" spans="1:18">
      <c r="A1896">
        <v>40861.4294212963</v>
      </c>
      <c r="B1896" s="6" t="s">
        <v>6441</v>
      </c>
      <c r="C1896" s="7" t="s">
        <v>6442</v>
      </c>
      <c r="D1896" s="4">
        <v>5</v>
      </c>
      <c r="E1896" s="4">
        <v>5</v>
      </c>
      <c r="F1896">
        <v>5</v>
      </c>
      <c r="G1896">
        <v>5</v>
      </c>
      <c r="H1896">
        <v>5</v>
      </c>
      <c r="I1896">
        <v>5</v>
      </c>
      <c r="J1896">
        <v>5</v>
      </c>
      <c r="K1896">
        <v>5</v>
      </c>
      <c r="L1896">
        <v>5</v>
      </c>
      <c r="M1896">
        <v>5</v>
      </c>
      <c r="N1896">
        <v>5</v>
      </c>
      <c r="O1896" s="4" t="s">
        <v>10629</v>
      </c>
      <c r="P1896" t="s">
        <v>10669</v>
      </c>
      <c r="Q1896">
        <v>40.416499999999999</v>
      </c>
      <c r="R1896">
        <v>-3.7025600000000001</v>
      </c>
    </row>
    <row r="1897" spans="1:18">
      <c r="A1897">
        <v>40861.438344907408</v>
      </c>
      <c r="B1897" s="6" t="s">
        <v>6441</v>
      </c>
      <c r="C1897" s="7" t="s">
        <v>6443</v>
      </c>
      <c r="D1897" s="4">
        <v>4</v>
      </c>
      <c r="E1897" s="4">
        <v>1</v>
      </c>
      <c r="F1897">
        <v>1</v>
      </c>
      <c r="G1897">
        <v>4</v>
      </c>
      <c r="H1897">
        <v>1</v>
      </c>
      <c r="I1897">
        <v>4</v>
      </c>
      <c r="J1897">
        <v>1</v>
      </c>
      <c r="K1897">
        <v>3</v>
      </c>
      <c r="L1897">
        <v>5</v>
      </c>
      <c r="M1897">
        <v>1</v>
      </c>
      <c r="N1897">
        <v>5</v>
      </c>
      <c r="O1897" s="4" t="s">
        <v>10620</v>
      </c>
      <c r="P1897" t="s">
        <v>10887</v>
      </c>
      <c r="Q1897">
        <v>53.410580000000003</v>
      </c>
      <c r="R1897">
        <v>-2.9779399999999998</v>
      </c>
    </row>
    <row r="1898" spans="1:18">
      <c r="A1898">
        <v>40861.473981481482</v>
      </c>
      <c r="B1898" s="6" t="s">
        <v>6441</v>
      </c>
      <c r="C1898" s="7" t="s">
        <v>6211</v>
      </c>
      <c r="D1898" s="4">
        <v>4</v>
      </c>
      <c r="E1898" s="4">
        <v>1</v>
      </c>
      <c r="F1898">
        <v>2</v>
      </c>
      <c r="G1898">
        <v>5</v>
      </c>
      <c r="H1898">
        <v>5</v>
      </c>
      <c r="I1898">
        <v>4</v>
      </c>
      <c r="J1898">
        <v>4</v>
      </c>
      <c r="K1898">
        <v>5</v>
      </c>
      <c r="L1898">
        <v>4</v>
      </c>
      <c r="M1898">
        <v>3</v>
      </c>
      <c r="N1898">
        <v>3</v>
      </c>
      <c r="O1898" s="4" t="s">
        <v>10722</v>
      </c>
      <c r="P1898" t="s">
        <v>10929</v>
      </c>
      <c r="Q1898">
        <v>55.395940000000003</v>
      </c>
      <c r="R1898">
        <v>10.388310000000001</v>
      </c>
    </row>
    <row r="1899" spans="1:18">
      <c r="A1899">
        <v>40861.536099537036</v>
      </c>
      <c r="B1899" s="6" t="s">
        <v>6441</v>
      </c>
      <c r="C1899" s="7" t="s">
        <v>6444</v>
      </c>
      <c r="D1899" s="4">
        <v>2</v>
      </c>
      <c r="E1899" s="4">
        <v>2</v>
      </c>
      <c r="F1899">
        <v>3</v>
      </c>
      <c r="G1899">
        <v>3</v>
      </c>
      <c r="H1899">
        <v>4</v>
      </c>
      <c r="I1899">
        <v>4</v>
      </c>
      <c r="J1899">
        <v>4</v>
      </c>
      <c r="K1899">
        <v>3</v>
      </c>
      <c r="L1899">
        <v>4</v>
      </c>
      <c r="M1899">
        <v>3</v>
      </c>
      <c r="N1899">
        <v>4</v>
      </c>
      <c r="O1899" s="4" t="s">
        <v>10629</v>
      </c>
      <c r="P1899" t="s">
        <v>10881</v>
      </c>
      <c r="Q1899">
        <v>37.38241</v>
      </c>
      <c r="R1899">
        <v>-5.9761300000000004</v>
      </c>
    </row>
    <row r="1900" spans="1:18">
      <c r="A1900">
        <v>40861.555509259262</v>
      </c>
      <c r="B1900" s="6" t="s">
        <v>6441</v>
      </c>
      <c r="C1900" s="7" t="s">
        <v>6445</v>
      </c>
      <c r="D1900" s="4">
        <v>4</v>
      </c>
      <c r="E1900" s="4">
        <v>3</v>
      </c>
      <c r="F1900">
        <v>4</v>
      </c>
      <c r="G1900">
        <v>2</v>
      </c>
      <c r="H1900">
        <v>5</v>
      </c>
      <c r="I1900">
        <v>5</v>
      </c>
      <c r="J1900">
        <v>2</v>
      </c>
      <c r="K1900">
        <v>5</v>
      </c>
      <c r="L1900">
        <v>5</v>
      </c>
      <c r="M1900">
        <v>4</v>
      </c>
      <c r="N1900">
        <v>5</v>
      </c>
      <c r="O1900" s="4" t="s">
        <v>10629</v>
      </c>
      <c r="P1900" t="s">
        <v>10669</v>
      </c>
      <c r="Q1900">
        <v>40.416499999999999</v>
      </c>
      <c r="R1900">
        <v>-3.7025600000000001</v>
      </c>
    </row>
    <row r="1901" spans="1:18">
      <c r="A1901">
        <v>40861.578599537039</v>
      </c>
      <c r="B1901" s="6" t="s">
        <v>6441</v>
      </c>
      <c r="C1901" s="7" t="s">
        <v>6446</v>
      </c>
      <c r="D1901" s="4">
        <v>4</v>
      </c>
      <c r="E1901" s="4">
        <v>5</v>
      </c>
      <c r="F1901">
        <v>5</v>
      </c>
      <c r="G1901">
        <v>3</v>
      </c>
      <c r="H1901">
        <v>4</v>
      </c>
      <c r="I1901">
        <v>4</v>
      </c>
      <c r="J1901">
        <v>3</v>
      </c>
      <c r="K1901">
        <v>5</v>
      </c>
      <c r="L1901">
        <v>5</v>
      </c>
      <c r="M1901">
        <v>5</v>
      </c>
      <c r="N1901">
        <v>5</v>
      </c>
      <c r="O1901" s="4" t="s">
        <v>10604</v>
      </c>
      <c r="P1901" t="s">
        <v>10605</v>
      </c>
      <c r="Q1901">
        <v>48.853409999999997</v>
      </c>
      <c r="R1901">
        <v>2.3488000000000002</v>
      </c>
    </row>
    <row r="1902" spans="1:18">
      <c r="A1902">
        <v>40861.649861111109</v>
      </c>
      <c r="B1902" s="6" t="s">
        <v>6441</v>
      </c>
      <c r="C1902" s="7" t="s">
        <v>6447</v>
      </c>
      <c r="D1902" s="4">
        <v>4</v>
      </c>
      <c r="E1902" s="4">
        <v>1</v>
      </c>
      <c r="F1902">
        <v>4</v>
      </c>
      <c r="G1902">
        <v>2</v>
      </c>
      <c r="H1902">
        <v>3</v>
      </c>
      <c r="I1902">
        <v>2</v>
      </c>
      <c r="J1902">
        <v>1</v>
      </c>
      <c r="K1902">
        <v>5</v>
      </c>
      <c r="L1902">
        <v>3</v>
      </c>
      <c r="M1902">
        <v>5</v>
      </c>
      <c r="N1902">
        <v>3</v>
      </c>
      <c r="O1902" s="4" t="s">
        <v>10618</v>
      </c>
      <c r="P1902" t="s">
        <v>10637</v>
      </c>
      <c r="Q1902">
        <v>45.464269999999999</v>
      </c>
      <c r="R1902">
        <v>9.1895100000000003</v>
      </c>
    </row>
    <row r="1903" spans="1:18">
      <c r="A1903">
        <v>40861.653738425928</v>
      </c>
      <c r="B1903" s="6" t="s">
        <v>6441</v>
      </c>
      <c r="C1903" s="7" t="s">
        <v>6448</v>
      </c>
      <c r="D1903" s="4">
        <v>1</v>
      </c>
      <c r="E1903" s="4">
        <v>1</v>
      </c>
      <c r="F1903">
        <v>3</v>
      </c>
      <c r="G1903">
        <v>3</v>
      </c>
      <c r="H1903">
        <v>3</v>
      </c>
      <c r="I1903">
        <v>3</v>
      </c>
      <c r="J1903">
        <v>1</v>
      </c>
      <c r="K1903">
        <v>2</v>
      </c>
      <c r="L1903">
        <v>3</v>
      </c>
      <c r="M1903">
        <v>2</v>
      </c>
      <c r="N1903">
        <v>2</v>
      </c>
      <c r="O1903" s="4" t="s">
        <v>10604</v>
      </c>
      <c r="P1903" t="s">
        <v>10652</v>
      </c>
      <c r="Q1903">
        <v>43.604259999999996</v>
      </c>
      <c r="R1903">
        <v>1.44367</v>
      </c>
    </row>
    <row r="1904" spans="1:18">
      <c r="A1904">
        <v>40861.73165509259</v>
      </c>
      <c r="B1904" s="6" t="s">
        <v>6441</v>
      </c>
      <c r="C1904" s="7" t="s">
        <v>6449</v>
      </c>
      <c r="D1904" s="4">
        <v>1</v>
      </c>
      <c r="E1904" s="4">
        <v>1</v>
      </c>
      <c r="F1904">
        <v>1</v>
      </c>
      <c r="G1904">
        <v>1</v>
      </c>
      <c r="H1904">
        <v>1</v>
      </c>
      <c r="I1904">
        <v>1</v>
      </c>
      <c r="J1904">
        <v>1</v>
      </c>
      <c r="K1904">
        <v>1</v>
      </c>
      <c r="L1904">
        <v>1</v>
      </c>
      <c r="M1904">
        <v>1</v>
      </c>
      <c r="N1904">
        <v>1</v>
      </c>
      <c r="O1904" s="4" t="s">
        <v>10629</v>
      </c>
      <c r="P1904" t="s">
        <v>10669</v>
      </c>
      <c r="Q1904">
        <v>40.416499999999999</v>
      </c>
      <c r="R1904">
        <v>-3.7025600000000001</v>
      </c>
    </row>
    <row r="1905" spans="1:18">
      <c r="A1905">
        <v>40861.772546296299</v>
      </c>
      <c r="B1905" s="6" t="s">
        <v>6441</v>
      </c>
      <c r="C1905" s="7" t="s">
        <v>6450</v>
      </c>
      <c r="D1905" s="4">
        <v>5</v>
      </c>
      <c r="E1905" s="4">
        <v>3</v>
      </c>
      <c r="F1905">
        <v>5</v>
      </c>
      <c r="G1905">
        <v>5</v>
      </c>
      <c r="H1905">
        <v>3</v>
      </c>
      <c r="I1905">
        <v>5</v>
      </c>
      <c r="J1905">
        <v>1</v>
      </c>
      <c r="K1905">
        <v>5</v>
      </c>
      <c r="L1905">
        <v>3</v>
      </c>
      <c r="M1905">
        <v>2</v>
      </c>
      <c r="N1905">
        <v>5</v>
      </c>
      <c r="O1905" s="4" t="s">
        <v>10733</v>
      </c>
      <c r="P1905" t="s">
        <v>10946</v>
      </c>
      <c r="Q1905">
        <v>49.223149999999997</v>
      </c>
      <c r="R1905">
        <v>18.739409999999999</v>
      </c>
    </row>
    <row r="1906" spans="1:18">
      <c r="A1906">
        <v>40861.800844907404</v>
      </c>
      <c r="B1906" s="6" t="s">
        <v>6441</v>
      </c>
      <c r="C1906" s="7" t="s">
        <v>6451</v>
      </c>
      <c r="D1906" s="4">
        <v>2</v>
      </c>
      <c r="E1906" s="4">
        <v>3</v>
      </c>
      <c r="F1906">
        <v>5</v>
      </c>
      <c r="G1906">
        <v>5</v>
      </c>
      <c r="H1906">
        <v>5</v>
      </c>
      <c r="I1906">
        <v>5</v>
      </c>
      <c r="J1906">
        <v>4</v>
      </c>
      <c r="K1906">
        <v>5</v>
      </c>
      <c r="L1906">
        <v>5</v>
      </c>
      <c r="M1906">
        <v>5</v>
      </c>
      <c r="N1906">
        <v>5</v>
      </c>
      <c r="O1906" s="4" t="s">
        <v>10722</v>
      </c>
      <c r="P1906" t="s">
        <v>10929</v>
      </c>
      <c r="Q1906">
        <v>55.395940000000003</v>
      </c>
      <c r="R1906">
        <v>10.388310000000001</v>
      </c>
    </row>
    <row r="1907" spans="1:18">
      <c r="A1907">
        <v>40861.815682870372</v>
      </c>
      <c r="B1907" s="6" t="s">
        <v>6441</v>
      </c>
      <c r="C1907" s="7" t="s">
        <v>6452</v>
      </c>
      <c r="D1907" s="4">
        <v>4</v>
      </c>
      <c r="E1907" s="4">
        <v>5</v>
      </c>
      <c r="F1907">
        <v>5</v>
      </c>
      <c r="G1907">
        <v>4</v>
      </c>
      <c r="H1907">
        <v>4</v>
      </c>
      <c r="I1907">
        <v>4</v>
      </c>
      <c r="J1907">
        <v>3</v>
      </c>
      <c r="K1907">
        <v>4</v>
      </c>
      <c r="L1907">
        <v>4</v>
      </c>
      <c r="M1907">
        <v>4</v>
      </c>
      <c r="N1907">
        <v>3</v>
      </c>
      <c r="O1907" s="4" t="s">
        <v>10614</v>
      </c>
      <c r="P1907" t="s">
        <v>10615</v>
      </c>
      <c r="Q1907">
        <v>40.650100000000002</v>
      </c>
      <c r="R1907">
        <v>-73.949579999999997</v>
      </c>
    </row>
    <row r="1908" spans="1:18">
      <c r="A1908">
        <v>40861.942800925928</v>
      </c>
      <c r="B1908" s="6" t="s">
        <v>6441</v>
      </c>
      <c r="C1908" s="7" t="s">
        <v>6453</v>
      </c>
      <c r="D1908" s="4">
        <v>4</v>
      </c>
      <c r="E1908" s="4">
        <v>2</v>
      </c>
      <c r="F1908">
        <v>4</v>
      </c>
      <c r="G1908">
        <v>5</v>
      </c>
      <c r="H1908">
        <v>5</v>
      </c>
      <c r="I1908">
        <v>4</v>
      </c>
      <c r="J1908">
        <v>4</v>
      </c>
      <c r="K1908">
        <v>5</v>
      </c>
      <c r="L1908">
        <v>5</v>
      </c>
      <c r="M1908">
        <v>5</v>
      </c>
      <c r="N1908">
        <v>5</v>
      </c>
      <c r="O1908" s="4" t="s">
        <v>10598</v>
      </c>
      <c r="P1908" t="s">
        <v>10651</v>
      </c>
      <c r="Q1908">
        <v>52.524369999999998</v>
      </c>
      <c r="R1908">
        <v>13.41053</v>
      </c>
    </row>
    <row r="1909" spans="1:18">
      <c r="A1909">
        <v>40860.221631944441</v>
      </c>
      <c r="B1909" s="6" t="s">
        <v>6454</v>
      </c>
      <c r="C1909" s="7" t="s">
        <v>6455</v>
      </c>
      <c r="D1909" s="4">
        <v>4</v>
      </c>
      <c r="E1909" s="4">
        <v>4</v>
      </c>
      <c r="F1909">
        <v>4</v>
      </c>
      <c r="G1909">
        <v>4</v>
      </c>
      <c r="H1909">
        <v>5</v>
      </c>
      <c r="I1909">
        <v>4</v>
      </c>
      <c r="J1909">
        <v>5</v>
      </c>
      <c r="K1909">
        <v>5</v>
      </c>
      <c r="L1909">
        <v>5</v>
      </c>
      <c r="M1909">
        <v>5</v>
      </c>
      <c r="N1909">
        <v>5</v>
      </c>
      <c r="O1909" s="4" t="s">
        <v>10625</v>
      </c>
      <c r="P1909" t="s">
        <v>10697</v>
      </c>
      <c r="Q1909">
        <v>19.428470000000001</v>
      </c>
      <c r="R1909">
        <v>-99.127660000000006</v>
      </c>
    </row>
    <row r="1910" spans="1:18">
      <c r="A1910">
        <v>40860.331319444442</v>
      </c>
      <c r="B1910" s="6" t="s">
        <v>6454</v>
      </c>
      <c r="C1910" s="7" t="s">
        <v>6456</v>
      </c>
      <c r="D1910" s="4">
        <v>4</v>
      </c>
      <c r="E1910" s="4">
        <v>3</v>
      </c>
      <c r="F1910">
        <v>4</v>
      </c>
      <c r="G1910">
        <v>4</v>
      </c>
      <c r="H1910">
        <v>4</v>
      </c>
      <c r="I1910">
        <v>5</v>
      </c>
      <c r="J1910">
        <v>3</v>
      </c>
      <c r="K1910">
        <v>5</v>
      </c>
      <c r="L1910">
        <v>3</v>
      </c>
      <c r="M1910">
        <v>5</v>
      </c>
      <c r="N1910">
        <v>4</v>
      </c>
      <c r="O1910" s="4" t="s">
        <v>10629</v>
      </c>
      <c r="P1910" t="s">
        <v>10669</v>
      </c>
      <c r="Q1910">
        <v>40.416499999999999</v>
      </c>
      <c r="R1910">
        <v>-3.7025600000000001</v>
      </c>
    </row>
    <row r="1911" spans="1:18">
      <c r="A1911">
        <v>40860.786712962959</v>
      </c>
      <c r="B1911" s="6" t="s">
        <v>6454</v>
      </c>
      <c r="C1911" s="7" t="s">
        <v>6457</v>
      </c>
      <c r="D1911" s="4">
        <v>1</v>
      </c>
      <c r="E1911" s="4">
        <v>1</v>
      </c>
      <c r="F1911">
        <v>1</v>
      </c>
      <c r="G1911">
        <v>1</v>
      </c>
      <c r="H1911">
        <v>1</v>
      </c>
      <c r="I1911">
        <v>1</v>
      </c>
      <c r="J1911">
        <v>1</v>
      </c>
      <c r="K1911">
        <v>1</v>
      </c>
      <c r="L1911">
        <v>1</v>
      </c>
      <c r="M1911">
        <v>1</v>
      </c>
      <c r="N1911">
        <v>1</v>
      </c>
      <c r="O1911" s="4" t="s">
        <v>10629</v>
      </c>
      <c r="P1911" t="s">
        <v>10630</v>
      </c>
      <c r="Q1911">
        <v>41.38879</v>
      </c>
      <c r="R1911">
        <v>2.1589900000000002</v>
      </c>
    </row>
    <row r="1912" spans="1:18">
      <c r="A1912">
        <v>40860.353252314817</v>
      </c>
      <c r="B1912" s="6" t="s">
        <v>6454</v>
      </c>
      <c r="C1912" s="7" t="s">
        <v>6458</v>
      </c>
      <c r="D1912" s="4">
        <v>4</v>
      </c>
      <c r="E1912" s="4">
        <v>4</v>
      </c>
      <c r="F1912">
        <v>3</v>
      </c>
      <c r="G1912">
        <v>3</v>
      </c>
      <c r="H1912">
        <v>4</v>
      </c>
      <c r="I1912">
        <v>2</v>
      </c>
      <c r="J1912">
        <v>2</v>
      </c>
      <c r="K1912">
        <v>3</v>
      </c>
      <c r="L1912">
        <v>3</v>
      </c>
      <c r="M1912">
        <v>2</v>
      </c>
      <c r="N1912">
        <v>1</v>
      </c>
      <c r="O1912" s="4" t="s">
        <v>10604</v>
      </c>
      <c r="P1912" t="s">
        <v>10674</v>
      </c>
      <c r="Q1912">
        <v>43.296950000000002</v>
      </c>
      <c r="R1912">
        <v>5.3810700000000002</v>
      </c>
    </row>
    <row r="1913" spans="1:18">
      <c r="A1913">
        <v>40860.364849537036</v>
      </c>
      <c r="B1913" s="6" t="s">
        <v>6454</v>
      </c>
      <c r="C1913" s="7" t="s">
        <v>6459</v>
      </c>
      <c r="D1913" s="4">
        <v>4</v>
      </c>
      <c r="E1913" s="4">
        <v>3</v>
      </c>
      <c r="F1913">
        <v>3</v>
      </c>
      <c r="G1913">
        <v>3</v>
      </c>
      <c r="H1913">
        <v>3</v>
      </c>
      <c r="I1913">
        <v>4</v>
      </c>
      <c r="J1913">
        <v>3</v>
      </c>
      <c r="K1913">
        <v>5</v>
      </c>
      <c r="L1913">
        <v>5</v>
      </c>
      <c r="M1913">
        <v>4</v>
      </c>
      <c r="N1913">
        <v>5</v>
      </c>
      <c r="O1913" s="4" t="s">
        <v>10629</v>
      </c>
      <c r="P1913" t="s">
        <v>10630</v>
      </c>
      <c r="Q1913">
        <v>41.38879</v>
      </c>
      <c r="R1913">
        <v>2.1589900000000002</v>
      </c>
    </row>
    <row r="1914" spans="1:18">
      <c r="A1914">
        <v>40860.369953703703</v>
      </c>
      <c r="B1914" s="6" t="s">
        <v>6454</v>
      </c>
      <c r="C1914" s="7" t="s">
        <v>6460</v>
      </c>
      <c r="D1914" s="4">
        <v>4</v>
      </c>
      <c r="E1914" s="4">
        <v>3</v>
      </c>
      <c r="F1914">
        <v>4</v>
      </c>
      <c r="G1914">
        <v>4</v>
      </c>
      <c r="H1914">
        <v>5</v>
      </c>
      <c r="I1914">
        <v>4</v>
      </c>
      <c r="J1914">
        <v>5</v>
      </c>
      <c r="K1914">
        <v>5</v>
      </c>
      <c r="L1914">
        <v>4</v>
      </c>
      <c r="M1914">
        <v>4</v>
      </c>
      <c r="N1914">
        <v>4</v>
      </c>
      <c r="O1914" s="4" t="s">
        <v>10629</v>
      </c>
      <c r="P1914" t="s">
        <v>10881</v>
      </c>
      <c r="Q1914">
        <v>37.38241</v>
      </c>
      <c r="R1914">
        <v>-5.9761300000000004</v>
      </c>
    </row>
    <row r="1915" spans="1:18">
      <c r="A1915">
        <v>40860.96398148148</v>
      </c>
      <c r="B1915" s="6" t="s">
        <v>6454</v>
      </c>
      <c r="C1915" s="7" t="s">
        <v>6461</v>
      </c>
      <c r="D1915" s="4">
        <v>4</v>
      </c>
      <c r="E1915" s="4">
        <v>3</v>
      </c>
      <c r="F1915">
        <v>4</v>
      </c>
      <c r="G1915">
        <v>4</v>
      </c>
      <c r="H1915">
        <v>4</v>
      </c>
      <c r="I1915">
        <v>4</v>
      </c>
      <c r="J1915">
        <v>3</v>
      </c>
      <c r="K1915">
        <v>5</v>
      </c>
      <c r="L1915">
        <v>4</v>
      </c>
      <c r="M1915">
        <v>4</v>
      </c>
      <c r="N1915">
        <v>4</v>
      </c>
      <c r="O1915" s="4" t="s">
        <v>10629</v>
      </c>
      <c r="P1915" t="s">
        <v>10669</v>
      </c>
      <c r="Q1915">
        <v>40.416499999999999</v>
      </c>
      <c r="R1915">
        <v>-3.7025600000000001</v>
      </c>
    </row>
    <row r="1916" spans="1:18">
      <c r="A1916">
        <v>40860.40902777778</v>
      </c>
      <c r="B1916" s="6" t="s">
        <v>6454</v>
      </c>
      <c r="C1916" s="7" t="s">
        <v>6462</v>
      </c>
      <c r="D1916" s="4">
        <v>5</v>
      </c>
      <c r="E1916" s="4">
        <v>5</v>
      </c>
      <c r="F1916">
        <v>5</v>
      </c>
      <c r="G1916">
        <v>5</v>
      </c>
      <c r="H1916">
        <v>5</v>
      </c>
      <c r="I1916">
        <v>5</v>
      </c>
      <c r="J1916">
        <v>5</v>
      </c>
      <c r="K1916">
        <v>5</v>
      </c>
      <c r="L1916">
        <v>5</v>
      </c>
      <c r="M1916">
        <v>5</v>
      </c>
      <c r="N1916">
        <v>5</v>
      </c>
      <c r="O1916" s="4" t="s">
        <v>10629</v>
      </c>
      <c r="P1916" t="s">
        <v>10669</v>
      </c>
      <c r="Q1916">
        <v>40.416499999999999</v>
      </c>
      <c r="R1916">
        <v>-3.7025600000000001</v>
      </c>
    </row>
    <row r="1917" spans="1:18">
      <c r="A1917">
        <v>40860.415196759262</v>
      </c>
      <c r="B1917" s="6" t="s">
        <v>6454</v>
      </c>
      <c r="C1917" s="7" t="s">
        <v>5594</v>
      </c>
      <c r="D1917" s="4">
        <v>3</v>
      </c>
      <c r="E1917" s="4">
        <v>4</v>
      </c>
      <c r="F1917">
        <v>2</v>
      </c>
      <c r="G1917">
        <v>2</v>
      </c>
      <c r="H1917">
        <v>4</v>
      </c>
      <c r="I1917">
        <v>3</v>
      </c>
      <c r="J1917">
        <v>3</v>
      </c>
      <c r="K1917">
        <v>4</v>
      </c>
      <c r="L1917">
        <v>4</v>
      </c>
      <c r="M1917">
        <v>2</v>
      </c>
      <c r="N1917">
        <v>3</v>
      </c>
      <c r="O1917" s="4" t="s">
        <v>10629</v>
      </c>
      <c r="P1917" t="s">
        <v>10750</v>
      </c>
      <c r="Q1917">
        <v>41.656059999999997</v>
      </c>
      <c r="R1917">
        <v>-0.87734000000000001</v>
      </c>
    </row>
    <row r="1918" spans="1:18">
      <c r="A1918">
        <v>40860.443749999999</v>
      </c>
      <c r="B1918" s="6" t="s">
        <v>6454</v>
      </c>
      <c r="C1918" s="7" t="s">
        <v>6463</v>
      </c>
      <c r="D1918" s="4">
        <v>3</v>
      </c>
      <c r="E1918" s="4">
        <v>3</v>
      </c>
      <c r="F1918">
        <v>3</v>
      </c>
      <c r="G1918">
        <v>1</v>
      </c>
      <c r="H1918">
        <v>3</v>
      </c>
      <c r="I1918">
        <v>3</v>
      </c>
      <c r="J1918">
        <v>2</v>
      </c>
      <c r="K1918">
        <v>3</v>
      </c>
      <c r="L1918">
        <v>2</v>
      </c>
      <c r="M1918">
        <v>3</v>
      </c>
      <c r="N1918">
        <v>3</v>
      </c>
      <c r="O1918" s="4" t="s">
        <v>10629</v>
      </c>
      <c r="P1918" t="s">
        <v>10630</v>
      </c>
      <c r="Q1918">
        <v>41.38879</v>
      </c>
      <c r="R1918">
        <v>2.1589900000000002</v>
      </c>
    </row>
    <row r="1919" spans="1:18">
      <c r="A1919">
        <v>40860.451655092591</v>
      </c>
      <c r="B1919" s="6" t="s">
        <v>6454</v>
      </c>
      <c r="C1919" s="7" t="s">
        <v>6464</v>
      </c>
      <c r="D1919" s="4">
        <v>3</v>
      </c>
      <c r="E1919" s="4">
        <v>3</v>
      </c>
      <c r="F1919">
        <v>4</v>
      </c>
      <c r="G1919">
        <v>4</v>
      </c>
      <c r="H1919">
        <v>4</v>
      </c>
      <c r="I1919">
        <v>5</v>
      </c>
      <c r="J1919">
        <v>3</v>
      </c>
      <c r="K1919">
        <v>4</v>
      </c>
      <c r="L1919">
        <v>5</v>
      </c>
      <c r="M1919">
        <v>4</v>
      </c>
      <c r="N1919">
        <v>4</v>
      </c>
      <c r="O1919" s="4" t="s">
        <v>10629</v>
      </c>
      <c r="P1919" t="s">
        <v>10650</v>
      </c>
      <c r="Q1919">
        <v>39.469749999999998</v>
      </c>
      <c r="R1919">
        <v>-0.37739</v>
      </c>
    </row>
    <row r="1920" spans="1:18">
      <c r="A1920">
        <v>40860.471168981479</v>
      </c>
      <c r="B1920" s="6" t="s">
        <v>6454</v>
      </c>
      <c r="C1920" s="7" t="s">
        <v>6465</v>
      </c>
      <c r="D1920" s="4">
        <v>5</v>
      </c>
      <c r="E1920" s="4">
        <v>5</v>
      </c>
      <c r="F1920">
        <v>3</v>
      </c>
      <c r="G1920">
        <v>3</v>
      </c>
      <c r="H1920">
        <v>4</v>
      </c>
      <c r="I1920">
        <v>4</v>
      </c>
      <c r="J1920">
        <v>4</v>
      </c>
      <c r="K1920">
        <v>4</v>
      </c>
      <c r="L1920">
        <v>5</v>
      </c>
      <c r="M1920">
        <v>5</v>
      </c>
      <c r="N1920">
        <v>5</v>
      </c>
      <c r="O1920" s="4" t="s">
        <v>10620</v>
      </c>
      <c r="P1920" t="s">
        <v>10621</v>
      </c>
      <c r="Q1920">
        <v>51.50853</v>
      </c>
      <c r="R1920">
        <v>-0.12573999999999999</v>
      </c>
    </row>
    <row r="1921" spans="1:18">
      <c r="A1921">
        <v>40860.494618055556</v>
      </c>
      <c r="B1921" s="6" t="s">
        <v>6454</v>
      </c>
      <c r="C1921" s="7" t="s">
        <v>6466</v>
      </c>
      <c r="D1921" s="4">
        <v>5</v>
      </c>
      <c r="E1921" s="4">
        <v>4</v>
      </c>
      <c r="F1921">
        <v>3</v>
      </c>
      <c r="G1921">
        <v>5</v>
      </c>
      <c r="H1921">
        <v>5</v>
      </c>
      <c r="I1921">
        <v>5</v>
      </c>
      <c r="J1921">
        <v>4</v>
      </c>
      <c r="K1921">
        <v>5</v>
      </c>
      <c r="L1921">
        <v>5</v>
      </c>
      <c r="M1921">
        <v>5</v>
      </c>
      <c r="N1921">
        <v>4</v>
      </c>
      <c r="O1921" s="4" t="s">
        <v>10629</v>
      </c>
      <c r="P1921" t="s">
        <v>10630</v>
      </c>
      <c r="Q1921">
        <v>41.38879</v>
      </c>
      <c r="R1921">
        <v>2.1589900000000002</v>
      </c>
    </row>
    <row r="1922" spans="1:18">
      <c r="A1922">
        <v>40860.894050925926</v>
      </c>
      <c r="B1922" s="6" t="s">
        <v>6454</v>
      </c>
      <c r="C1922" s="7" t="s">
        <v>6467</v>
      </c>
      <c r="D1922" s="4">
        <v>4</v>
      </c>
      <c r="E1922" s="4">
        <v>3</v>
      </c>
      <c r="F1922">
        <v>5</v>
      </c>
      <c r="G1922">
        <v>5</v>
      </c>
      <c r="H1922">
        <v>5</v>
      </c>
      <c r="I1922">
        <v>5</v>
      </c>
      <c r="J1922">
        <v>3</v>
      </c>
      <c r="K1922">
        <v>5</v>
      </c>
      <c r="L1922">
        <v>5</v>
      </c>
      <c r="M1922">
        <v>5</v>
      </c>
      <c r="N1922">
        <v>5</v>
      </c>
      <c r="O1922" s="4" t="s">
        <v>10629</v>
      </c>
      <c r="P1922" t="s">
        <v>10750</v>
      </c>
      <c r="Q1922">
        <v>41.656059999999997</v>
      </c>
      <c r="R1922">
        <v>-0.87734000000000001</v>
      </c>
    </row>
    <row r="1923" spans="1:18">
      <c r="A1923">
        <v>40860.527569444443</v>
      </c>
      <c r="B1923" s="6" t="s">
        <v>6454</v>
      </c>
      <c r="C1923" s="7" t="s">
        <v>6468</v>
      </c>
      <c r="D1923" s="4">
        <v>3</v>
      </c>
      <c r="E1923" s="4">
        <v>2</v>
      </c>
      <c r="F1923">
        <v>3</v>
      </c>
      <c r="G1923">
        <v>2</v>
      </c>
      <c r="H1923">
        <v>5</v>
      </c>
      <c r="I1923">
        <v>5</v>
      </c>
      <c r="J1923">
        <v>2</v>
      </c>
      <c r="K1923">
        <v>5</v>
      </c>
      <c r="L1923">
        <v>5</v>
      </c>
      <c r="M1923">
        <v>4</v>
      </c>
      <c r="N1923">
        <v>3</v>
      </c>
      <c r="O1923" s="4" t="s">
        <v>10632</v>
      </c>
      <c r="P1923" t="s">
        <v>10775</v>
      </c>
      <c r="Q1923">
        <v>40.640279999999997</v>
      </c>
      <c r="R1923">
        <v>22.94389</v>
      </c>
    </row>
    <row r="1924" spans="1:18">
      <c r="A1924">
        <v>40860.527916666666</v>
      </c>
      <c r="B1924" s="6" t="s">
        <v>6454</v>
      </c>
      <c r="C1924" s="7" t="s">
        <v>6469</v>
      </c>
      <c r="D1924" s="4">
        <v>5</v>
      </c>
      <c r="E1924" s="4">
        <v>3</v>
      </c>
      <c r="F1924">
        <v>5</v>
      </c>
      <c r="G1924">
        <v>3</v>
      </c>
      <c r="H1924">
        <v>5</v>
      </c>
      <c r="I1924">
        <v>5</v>
      </c>
      <c r="J1924">
        <v>5</v>
      </c>
      <c r="K1924">
        <v>5</v>
      </c>
      <c r="L1924">
        <v>4</v>
      </c>
      <c r="M1924">
        <v>4</v>
      </c>
      <c r="N1924">
        <v>5</v>
      </c>
      <c r="O1924" s="4" t="s">
        <v>10629</v>
      </c>
      <c r="P1924" t="s">
        <v>10669</v>
      </c>
      <c r="Q1924">
        <v>40.416499999999999</v>
      </c>
      <c r="R1924">
        <v>-3.7025600000000001</v>
      </c>
    </row>
    <row r="1925" spans="1:18">
      <c r="A1925">
        <v>40860.570347222223</v>
      </c>
      <c r="B1925" s="6" t="s">
        <v>6454</v>
      </c>
      <c r="C1925" s="7" t="s">
        <v>6470</v>
      </c>
      <c r="D1925" s="4">
        <v>5</v>
      </c>
      <c r="E1925" s="4">
        <v>5</v>
      </c>
      <c r="F1925">
        <v>5</v>
      </c>
      <c r="G1925">
        <v>5</v>
      </c>
      <c r="H1925">
        <v>5</v>
      </c>
      <c r="I1925">
        <v>5</v>
      </c>
      <c r="J1925">
        <v>5</v>
      </c>
      <c r="K1925">
        <v>5</v>
      </c>
      <c r="L1925">
        <v>5</v>
      </c>
      <c r="M1925">
        <v>5</v>
      </c>
      <c r="N1925">
        <v>5</v>
      </c>
      <c r="O1925" s="4" t="s">
        <v>10629</v>
      </c>
      <c r="P1925" t="s">
        <v>10881</v>
      </c>
      <c r="Q1925">
        <v>37.38241</v>
      </c>
      <c r="R1925">
        <v>-5.9761300000000004</v>
      </c>
    </row>
    <row r="1926" spans="1:18">
      <c r="A1926">
        <v>40860.597650462965</v>
      </c>
      <c r="B1926" s="6" t="s">
        <v>6454</v>
      </c>
      <c r="C1926" s="7" t="s">
        <v>6471</v>
      </c>
      <c r="D1926" s="4">
        <v>3</v>
      </c>
      <c r="E1926" s="4">
        <v>3</v>
      </c>
      <c r="F1926">
        <v>4</v>
      </c>
      <c r="G1926">
        <v>4</v>
      </c>
      <c r="H1926">
        <v>5</v>
      </c>
      <c r="I1926">
        <v>4</v>
      </c>
      <c r="J1926">
        <v>5</v>
      </c>
      <c r="K1926">
        <v>5</v>
      </c>
      <c r="L1926">
        <v>5</v>
      </c>
      <c r="M1926">
        <v>3</v>
      </c>
      <c r="N1926">
        <v>4</v>
      </c>
      <c r="O1926" s="4" t="s">
        <v>10796</v>
      </c>
      <c r="P1926" t="s">
        <v>10866</v>
      </c>
      <c r="Q1926">
        <v>53.333060000000003</v>
      </c>
      <c r="R1926">
        <v>-6.2488900000000003</v>
      </c>
    </row>
    <row r="1927" spans="1:18">
      <c r="A1927">
        <v>40860.666875000003</v>
      </c>
      <c r="B1927" s="6" t="s">
        <v>6454</v>
      </c>
      <c r="C1927" s="7" t="s">
        <v>6472</v>
      </c>
      <c r="D1927" s="4">
        <v>5</v>
      </c>
      <c r="E1927" s="4">
        <v>3</v>
      </c>
      <c r="F1927">
        <v>4</v>
      </c>
      <c r="G1927">
        <v>0</v>
      </c>
      <c r="H1927">
        <v>5</v>
      </c>
      <c r="I1927">
        <v>5</v>
      </c>
      <c r="J1927">
        <v>3</v>
      </c>
      <c r="K1927">
        <v>5</v>
      </c>
      <c r="L1927">
        <v>5</v>
      </c>
      <c r="M1927">
        <v>5</v>
      </c>
      <c r="N1927">
        <v>3</v>
      </c>
      <c r="O1927" s="4" t="s">
        <v>10604</v>
      </c>
      <c r="P1927" t="s">
        <v>10606</v>
      </c>
      <c r="Q1927">
        <v>43.703130000000002</v>
      </c>
      <c r="R1927">
        <v>7.2660799999999997</v>
      </c>
    </row>
    <row r="1928" spans="1:18">
      <c r="A1928">
        <v>40860.687511574077</v>
      </c>
      <c r="B1928" s="6" t="s">
        <v>6454</v>
      </c>
      <c r="C1928" s="7" t="s">
        <v>6473</v>
      </c>
      <c r="D1928" s="4">
        <v>2</v>
      </c>
      <c r="E1928" s="4">
        <v>2</v>
      </c>
      <c r="F1928">
        <v>3</v>
      </c>
      <c r="G1928">
        <v>1</v>
      </c>
      <c r="H1928">
        <v>5</v>
      </c>
      <c r="I1928">
        <v>5</v>
      </c>
      <c r="J1928">
        <v>2</v>
      </c>
      <c r="K1928">
        <v>2</v>
      </c>
      <c r="L1928">
        <v>5</v>
      </c>
      <c r="M1928">
        <v>1</v>
      </c>
      <c r="N1928">
        <v>4</v>
      </c>
      <c r="O1928" s="4" t="s">
        <v>10722</v>
      </c>
      <c r="P1928" t="s">
        <v>10738</v>
      </c>
      <c r="Q1928">
        <v>57.048000000000002</v>
      </c>
      <c r="R1928">
        <v>9.9186999999999994</v>
      </c>
    </row>
    <row r="1929" spans="1:18">
      <c r="A1929">
        <v>40860.689004629632</v>
      </c>
      <c r="B1929" s="6" t="s">
        <v>6454</v>
      </c>
      <c r="C1929" s="7" t="s">
        <v>6474</v>
      </c>
      <c r="D1929" s="4">
        <v>4</v>
      </c>
      <c r="E1929" s="4">
        <v>4</v>
      </c>
      <c r="F1929">
        <v>5</v>
      </c>
      <c r="G1929">
        <v>4</v>
      </c>
      <c r="H1929">
        <v>5</v>
      </c>
      <c r="I1929">
        <v>4</v>
      </c>
      <c r="J1929">
        <v>5</v>
      </c>
      <c r="K1929">
        <v>5</v>
      </c>
      <c r="L1929">
        <v>4</v>
      </c>
      <c r="M1929">
        <v>4</v>
      </c>
      <c r="N1929">
        <v>4</v>
      </c>
      <c r="O1929" s="4" t="s">
        <v>10629</v>
      </c>
      <c r="P1929" t="s">
        <v>10669</v>
      </c>
      <c r="Q1929">
        <v>40.416499999999999</v>
      </c>
      <c r="R1929">
        <v>-3.7025600000000001</v>
      </c>
    </row>
    <row r="1930" spans="1:18">
      <c r="A1930">
        <v>40860.690787037034</v>
      </c>
      <c r="B1930" s="6" t="s">
        <v>6454</v>
      </c>
      <c r="C1930" s="7" t="s">
        <v>6475</v>
      </c>
      <c r="D1930" s="4">
        <v>3</v>
      </c>
      <c r="E1930" s="4">
        <v>4</v>
      </c>
      <c r="F1930">
        <v>3</v>
      </c>
      <c r="G1930">
        <v>2</v>
      </c>
      <c r="H1930">
        <v>4</v>
      </c>
      <c r="I1930">
        <v>5</v>
      </c>
      <c r="J1930">
        <v>3</v>
      </c>
      <c r="K1930">
        <v>4</v>
      </c>
      <c r="L1930">
        <v>4</v>
      </c>
      <c r="M1930">
        <v>3</v>
      </c>
      <c r="N1930">
        <v>4</v>
      </c>
      <c r="O1930" s="4" t="s">
        <v>10947</v>
      </c>
      <c r="P1930" t="s">
        <v>10948</v>
      </c>
      <c r="Q1930">
        <v>-17.8</v>
      </c>
      <c r="R1930">
        <v>-63.166670000000003</v>
      </c>
    </row>
    <row r="1931" spans="1:18">
      <c r="A1931">
        <v>40860.750092592592</v>
      </c>
      <c r="B1931" s="6" t="s">
        <v>6454</v>
      </c>
      <c r="C1931" s="7" t="s">
        <v>6476</v>
      </c>
      <c r="D1931" s="4">
        <v>1</v>
      </c>
      <c r="E1931" s="4">
        <v>1</v>
      </c>
      <c r="F1931">
        <v>1</v>
      </c>
      <c r="G1931">
        <v>1</v>
      </c>
      <c r="H1931">
        <v>1</v>
      </c>
      <c r="I1931">
        <v>1</v>
      </c>
      <c r="J1931">
        <v>1</v>
      </c>
      <c r="K1931">
        <v>1</v>
      </c>
      <c r="L1931">
        <v>1</v>
      </c>
      <c r="M1931">
        <v>0</v>
      </c>
      <c r="N1931">
        <v>0</v>
      </c>
      <c r="O1931" s="4" t="s">
        <v>10629</v>
      </c>
      <c r="P1931" t="s">
        <v>10630</v>
      </c>
      <c r="Q1931">
        <v>41.38879</v>
      </c>
      <c r="R1931">
        <v>2.1589900000000002</v>
      </c>
    </row>
    <row r="1932" spans="1:18">
      <c r="A1932">
        <v>40860.808182870373</v>
      </c>
      <c r="B1932" s="6" t="s">
        <v>6454</v>
      </c>
      <c r="C1932" s="7" t="s">
        <v>6477</v>
      </c>
      <c r="D1932" s="4">
        <v>5</v>
      </c>
      <c r="E1932" s="4">
        <v>5</v>
      </c>
      <c r="F1932">
        <v>5</v>
      </c>
      <c r="G1932">
        <v>5</v>
      </c>
      <c r="H1932">
        <v>5</v>
      </c>
      <c r="I1932">
        <v>5</v>
      </c>
      <c r="J1932">
        <v>5</v>
      </c>
      <c r="K1932">
        <v>5</v>
      </c>
      <c r="L1932">
        <v>5</v>
      </c>
      <c r="M1932">
        <v>5</v>
      </c>
      <c r="N1932">
        <v>5</v>
      </c>
      <c r="O1932" s="4" t="s">
        <v>10629</v>
      </c>
      <c r="P1932" t="s">
        <v>10630</v>
      </c>
      <c r="Q1932">
        <v>41.38879</v>
      </c>
      <c r="R1932">
        <v>2.1589900000000002</v>
      </c>
    </row>
    <row r="1933" spans="1:18">
      <c r="A1933">
        <v>40860.908773148149</v>
      </c>
      <c r="B1933" s="6" t="s">
        <v>6454</v>
      </c>
      <c r="C1933" s="7" t="s">
        <v>6478</v>
      </c>
      <c r="D1933" s="4">
        <v>3</v>
      </c>
      <c r="E1933" s="4">
        <v>3</v>
      </c>
      <c r="F1933">
        <v>5</v>
      </c>
      <c r="G1933">
        <v>5</v>
      </c>
      <c r="H1933">
        <v>5</v>
      </c>
      <c r="I1933">
        <v>5</v>
      </c>
      <c r="J1933">
        <v>4</v>
      </c>
      <c r="K1933">
        <v>5</v>
      </c>
      <c r="L1933">
        <v>4</v>
      </c>
      <c r="M1933">
        <v>3</v>
      </c>
      <c r="N1933">
        <v>5</v>
      </c>
      <c r="O1933" s="4" t="s">
        <v>10598</v>
      </c>
      <c r="P1933" t="s">
        <v>10599</v>
      </c>
      <c r="Q1933">
        <v>53.55</v>
      </c>
      <c r="R1933">
        <v>10</v>
      </c>
    </row>
    <row r="1934" spans="1:18">
      <c r="A1934">
        <v>40860.509884259256</v>
      </c>
      <c r="B1934" s="6" t="s">
        <v>6454</v>
      </c>
      <c r="C1934" s="7" t="s">
        <v>6479</v>
      </c>
      <c r="D1934" s="4">
        <v>1</v>
      </c>
      <c r="E1934" s="4">
        <v>4</v>
      </c>
      <c r="F1934">
        <v>5</v>
      </c>
      <c r="G1934">
        <v>3</v>
      </c>
      <c r="H1934">
        <v>4</v>
      </c>
      <c r="I1934">
        <v>3</v>
      </c>
      <c r="J1934">
        <v>1</v>
      </c>
      <c r="K1934">
        <v>5</v>
      </c>
      <c r="L1934">
        <v>3</v>
      </c>
      <c r="M1934">
        <v>5</v>
      </c>
      <c r="N1934">
        <v>3</v>
      </c>
      <c r="O1934" s="4" t="s">
        <v>10614</v>
      </c>
      <c r="P1934" t="s">
        <v>10636</v>
      </c>
      <c r="Q1934">
        <v>40.714269999999999</v>
      </c>
      <c r="R1934">
        <v>-74.005970000000005</v>
      </c>
    </row>
    <row r="1935" spans="1:18">
      <c r="A1935">
        <v>40859.859456018516</v>
      </c>
      <c r="B1935" s="6" t="s">
        <v>6480</v>
      </c>
      <c r="C1935" s="7" t="s">
        <v>6481</v>
      </c>
      <c r="D1935" s="4">
        <v>4</v>
      </c>
      <c r="E1935" s="4">
        <v>2</v>
      </c>
      <c r="F1935">
        <v>2</v>
      </c>
      <c r="G1935">
        <v>3</v>
      </c>
      <c r="H1935">
        <v>2</v>
      </c>
      <c r="I1935">
        <v>2</v>
      </c>
      <c r="J1935">
        <v>2</v>
      </c>
      <c r="K1935">
        <v>2</v>
      </c>
      <c r="L1935">
        <v>4</v>
      </c>
      <c r="M1935">
        <v>1</v>
      </c>
      <c r="N1935">
        <v>2</v>
      </c>
      <c r="O1935" s="4" t="s">
        <v>10625</v>
      </c>
      <c r="P1935" t="s">
        <v>10680</v>
      </c>
      <c r="Q1935">
        <v>19.351109999999998</v>
      </c>
      <c r="R1935">
        <v>-99.051940000000002</v>
      </c>
    </row>
    <row r="1936" spans="1:18">
      <c r="A1936">
        <v>40859.220219907409</v>
      </c>
      <c r="B1936" s="6" t="s">
        <v>6480</v>
      </c>
      <c r="C1936" s="7" t="s">
        <v>6482</v>
      </c>
      <c r="D1936" s="4">
        <v>4</v>
      </c>
      <c r="E1936" s="4">
        <v>4</v>
      </c>
      <c r="F1936">
        <v>3</v>
      </c>
      <c r="G1936">
        <v>2</v>
      </c>
      <c r="H1936">
        <v>4</v>
      </c>
      <c r="I1936">
        <v>4</v>
      </c>
      <c r="J1936">
        <v>2</v>
      </c>
      <c r="K1936">
        <v>3</v>
      </c>
      <c r="L1936">
        <v>1</v>
      </c>
      <c r="M1936">
        <v>1</v>
      </c>
      <c r="N1936">
        <v>3</v>
      </c>
      <c r="O1936" s="4" t="s">
        <v>10736</v>
      </c>
      <c r="P1936" t="s">
        <v>10949</v>
      </c>
      <c r="Q1936">
        <v>44.316670000000002</v>
      </c>
      <c r="R1936">
        <v>23.8</v>
      </c>
    </row>
    <row r="1937" spans="1:18">
      <c r="A1937">
        <v>40859.627118055556</v>
      </c>
      <c r="B1937" s="6" t="s">
        <v>6480</v>
      </c>
      <c r="C1937" s="7" t="s">
        <v>6483</v>
      </c>
      <c r="D1937" s="4">
        <v>1</v>
      </c>
      <c r="E1937" s="4">
        <v>1</v>
      </c>
      <c r="F1937">
        <v>1</v>
      </c>
      <c r="G1937">
        <v>5</v>
      </c>
      <c r="H1937">
        <v>5</v>
      </c>
      <c r="I1937">
        <v>5</v>
      </c>
      <c r="J1937">
        <v>5</v>
      </c>
      <c r="K1937">
        <v>5</v>
      </c>
      <c r="L1937">
        <v>5</v>
      </c>
      <c r="M1937">
        <v>5</v>
      </c>
      <c r="N1937">
        <v>4</v>
      </c>
      <c r="O1937" s="4" t="s">
        <v>10614</v>
      </c>
      <c r="P1937" t="s">
        <v>10636</v>
      </c>
      <c r="Q1937">
        <v>40.714269999999999</v>
      </c>
      <c r="R1937">
        <v>-74.005970000000005</v>
      </c>
    </row>
    <row r="1938" spans="1:18">
      <c r="A1938">
        <v>40859.523518518516</v>
      </c>
      <c r="B1938" s="6" t="s">
        <v>6480</v>
      </c>
      <c r="C1938" s="7" t="s">
        <v>6484</v>
      </c>
      <c r="D1938" s="4">
        <v>1</v>
      </c>
      <c r="E1938" s="4">
        <v>1</v>
      </c>
      <c r="F1938">
        <v>1</v>
      </c>
      <c r="G1938">
        <v>1</v>
      </c>
      <c r="H1938">
        <v>1</v>
      </c>
      <c r="I1938">
        <v>1</v>
      </c>
      <c r="J1938">
        <v>1</v>
      </c>
      <c r="K1938">
        <v>1</v>
      </c>
      <c r="L1938">
        <v>1</v>
      </c>
      <c r="M1938">
        <v>1</v>
      </c>
      <c r="N1938">
        <v>1</v>
      </c>
      <c r="O1938" s="4" t="s">
        <v>10709</v>
      </c>
      <c r="P1938" t="s">
        <v>10710</v>
      </c>
      <c r="Q1938">
        <v>51.1</v>
      </c>
      <c r="R1938">
        <v>17.033329999999999</v>
      </c>
    </row>
    <row r="1939" spans="1:18">
      <c r="A1939">
        <v>40859.842499999999</v>
      </c>
      <c r="B1939" s="6" t="s">
        <v>6480</v>
      </c>
      <c r="C1939" s="7" t="s">
        <v>6485</v>
      </c>
      <c r="D1939" s="4">
        <v>3</v>
      </c>
      <c r="E1939" s="4">
        <v>3</v>
      </c>
      <c r="F1939">
        <v>3</v>
      </c>
      <c r="G1939">
        <v>3</v>
      </c>
      <c r="H1939">
        <v>3</v>
      </c>
      <c r="I1939">
        <v>2</v>
      </c>
      <c r="J1939">
        <v>1</v>
      </c>
      <c r="K1939">
        <v>4</v>
      </c>
      <c r="L1939">
        <v>4</v>
      </c>
      <c r="M1939">
        <v>5</v>
      </c>
      <c r="N1939">
        <v>3</v>
      </c>
      <c r="O1939" s="4" t="s">
        <v>10604</v>
      </c>
      <c r="P1939" t="s">
        <v>10605</v>
      </c>
      <c r="Q1939">
        <v>48.853409999999997</v>
      </c>
      <c r="R1939">
        <v>2.3488000000000002</v>
      </c>
    </row>
    <row r="1940" spans="1:18">
      <c r="A1940">
        <v>40859.601863425924</v>
      </c>
      <c r="B1940" s="6" t="s">
        <v>6480</v>
      </c>
      <c r="C1940" s="7" t="s">
        <v>6486</v>
      </c>
      <c r="D1940" s="4">
        <v>3</v>
      </c>
      <c r="E1940" s="4">
        <v>2</v>
      </c>
      <c r="F1940">
        <v>3</v>
      </c>
      <c r="G1940">
        <v>4</v>
      </c>
      <c r="H1940">
        <v>4</v>
      </c>
      <c r="I1940">
        <v>5</v>
      </c>
      <c r="J1940">
        <v>3</v>
      </c>
      <c r="K1940">
        <v>4</v>
      </c>
      <c r="L1940">
        <v>5</v>
      </c>
      <c r="M1940">
        <v>4</v>
      </c>
      <c r="N1940">
        <v>5</v>
      </c>
      <c r="O1940" s="4" t="s">
        <v>10722</v>
      </c>
      <c r="P1940" t="s">
        <v>10723</v>
      </c>
      <c r="Q1940">
        <v>55.675939999999997</v>
      </c>
      <c r="R1940">
        <v>12.565530000000001</v>
      </c>
    </row>
    <row r="1941" spans="1:18">
      <c r="A1941">
        <v>40859.609409722223</v>
      </c>
      <c r="B1941" s="6" t="s">
        <v>6480</v>
      </c>
      <c r="C1941" s="7" t="s">
        <v>6487</v>
      </c>
      <c r="D1941" s="4">
        <v>5</v>
      </c>
      <c r="E1941" s="4">
        <v>5</v>
      </c>
      <c r="F1941">
        <v>5</v>
      </c>
      <c r="G1941">
        <v>5</v>
      </c>
      <c r="H1941">
        <v>5</v>
      </c>
      <c r="I1941">
        <v>5</v>
      </c>
      <c r="J1941">
        <v>5</v>
      </c>
      <c r="K1941">
        <v>5</v>
      </c>
      <c r="L1941">
        <v>5</v>
      </c>
      <c r="M1941">
        <v>5</v>
      </c>
      <c r="N1941">
        <v>5</v>
      </c>
      <c r="O1941" s="4" t="s">
        <v>10659</v>
      </c>
      <c r="P1941" t="s">
        <v>10861</v>
      </c>
      <c r="Q1941">
        <v>28.66667</v>
      </c>
      <c r="R1941">
        <v>77.216669999999993</v>
      </c>
    </row>
    <row r="1942" spans="1:18">
      <c r="A1942">
        <v>40859.727384259262</v>
      </c>
      <c r="B1942" s="6" t="s">
        <v>6480</v>
      </c>
      <c r="C1942" s="7" t="s">
        <v>4849</v>
      </c>
      <c r="D1942" s="4">
        <v>4</v>
      </c>
      <c r="E1942" s="4">
        <v>3</v>
      </c>
      <c r="F1942">
        <v>5</v>
      </c>
      <c r="G1942">
        <v>4</v>
      </c>
      <c r="H1942">
        <v>5</v>
      </c>
      <c r="I1942">
        <v>4</v>
      </c>
      <c r="J1942">
        <v>5</v>
      </c>
      <c r="K1942">
        <v>4</v>
      </c>
      <c r="L1942">
        <v>4</v>
      </c>
      <c r="M1942">
        <v>2</v>
      </c>
      <c r="N1942">
        <v>5</v>
      </c>
      <c r="O1942" s="4" t="s">
        <v>10722</v>
      </c>
      <c r="P1942" t="s">
        <v>10723</v>
      </c>
      <c r="Q1942">
        <v>55.675939999999997</v>
      </c>
      <c r="R1942">
        <v>12.565530000000001</v>
      </c>
    </row>
    <row r="1943" spans="1:18">
      <c r="A1943">
        <v>40859.637291666666</v>
      </c>
      <c r="B1943" s="6" t="s">
        <v>6480</v>
      </c>
      <c r="C1943" s="7" t="s">
        <v>6488</v>
      </c>
      <c r="D1943" s="4">
        <v>3</v>
      </c>
      <c r="E1943" s="4">
        <v>4</v>
      </c>
      <c r="F1943">
        <v>5</v>
      </c>
      <c r="G1943">
        <v>3</v>
      </c>
      <c r="H1943">
        <v>4</v>
      </c>
      <c r="I1943">
        <v>5</v>
      </c>
      <c r="J1943">
        <v>4</v>
      </c>
      <c r="K1943">
        <v>4</v>
      </c>
      <c r="L1943">
        <v>5</v>
      </c>
      <c r="M1943">
        <v>3</v>
      </c>
      <c r="N1943">
        <v>4</v>
      </c>
      <c r="O1943" s="4" t="s">
        <v>10604</v>
      </c>
      <c r="P1943" t="s">
        <v>10605</v>
      </c>
      <c r="Q1943">
        <v>48.853409999999997</v>
      </c>
      <c r="R1943">
        <v>2.3488000000000002</v>
      </c>
    </row>
    <row r="1944" spans="1:18">
      <c r="A1944">
        <v>40859.781585648147</v>
      </c>
      <c r="B1944" s="6" t="s">
        <v>6480</v>
      </c>
      <c r="C1944" s="7" t="s">
        <v>6489</v>
      </c>
      <c r="D1944" s="4">
        <v>4</v>
      </c>
      <c r="E1944" s="4">
        <v>4</v>
      </c>
      <c r="F1944">
        <v>5</v>
      </c>
      <c r="G1944">
        <v>5</v>
      </c>
      <c r="H1944">
        <v>5</v>
      </c>
      <c r="I1944">
        <v>5</v>
      </c>
      <c r="J1944">
        <v>5</v>
      </c>
      <c r="K1944">
        <v>5</v>
      </c>
      <c r="L1944">
        <v>5</v>
      </c>
      <c r="M1944">
        <v>4</v>
      </c>
      <c r="N1944">
        <v>3</v>
      </c>
      <c r="O1944" s="4" t="s">
        <v>10722</v>
      </c>
      <c r="P1944" t="s">
        <v>10729</v>
      </c>
      <c r="Q1944">
        <v>56.156739999999999</v>
      </c>
      <c r="R1944">
        <v>10.210760000000001</v>
      </c>
    </row>
    <row r="1945" spans="1:18">
      <c r="A1945">
        <v>40859.818692129629</v>
      </c>
      <c r="B1945" s="6" t="s">
        <v>6480</v>
      </c>
      <c r="C1945" s="7" t="s">
        <v>6490</v>
      </c>
      <c r="D1945" s="4">
        <v>5</v>
      </c>
      <c r="E1945" s="4">
        <v>0</v>
      </c>
      <c r="F1945">
        <v>0</v>
      </c>
      <c r="G1945">
        <v>5</v>
      </c>
      <c r="H1945">
        <v>5</v>
      </c>
      <c r="I1945">
        <v>5</v>
      </c>
      <c r="J1945">
        <v>5</v>
      </c>
      <c r="K1945">
        <v>5</v>
      </c>
      <c r="L1945">
        <v>5</v>
      </c>
      <c r="M1945">
        <v>5</v>
      </c>
      <c r="N1945">
        <v>5</v>
      </c>
      <c r="O1945" s="4" t="s">
        <v>10662</v>
      </c>
      <c r="P1945" t="s">
        <v>10681</v>
      </c>
      <c r="Q1945">
        <v>31.22222</v>
      </c>
      <c r="R1945">
        <v>121.45806</v>
      </c>
    </row>
    <row r="1946" spans="1:18">
      <c r="A1946">
        <v>40859.842581018522</v>
      </c>
      <c r="B1946" s="6" t="s">
        <v>6480</v>
      </c>
      <c r="C1946" s="7" t="s">
        <v>6491</v>
      </c>
      <c r="D1946" s="4">
        <v>3</v>
      </c>
      <c r="E1946" s="4">
        <v>2</v>
      </c>
      <c r="F1946">
        <v>1</v>
      </c>
      <c r="G1946">
        <v>3</v>
      </c>
      <c r="H1946">
        <v>4</v>
      </c>
      <c r="I1946">
        <v>4</v>
      </c>
      <c r="J1946">
        <v>3</v>
      </c>
      <c r="K1946">
        <v>5</v>
      </c>
      <c r="L1946">
        <v>5</v>
      </c>
      <c r="M1946">
        <v>3</v>
      </c>
      <c r="N1946">
        <v>4</v>
      </c>
      <c r="O1946" s="4" t="s">
        <v>10722</v>
      </c>
      <c r="P1946" t="s">
        <v>10723</v>
      </c>
      <c r="Q1946">
        <v>55.675939999999997</v>
      </c>
      <c r="R1946">
        <v>12.565530000000001</v>
      </c>
    </row>
    <row r="1947" spans="1:18">
      <c r="A1947">
        <v>40859.866435185184</v>
      </c>
      <c r="B1947" s="6" t="s">
        <v>6480</v>
      </c>
      <c r="C1947" s="7" t="s">
        <v>6492</v>
      </c>
      <c r="D1947" s="4">
        <v>4</v>
      </c>
      <c r="E1947" s="4">
        <v>4</v>
      </c>
      <c r="F1947">
        <v>5</v>
      </c>
      <c r="G1947">
        <v>4</v>
      </c>
      <c r="H1947">
        <v>5</v>
      </c>
      <c r="I1947">
        <v>5</v>
      </c>
      <c r="J1947">
        <v>5</v>
      </c>
      <c r="K1947">
        <v>4</v>
      </c>
      <c r="L1947">
        <v>5</v>
      </c>
      <c r="M1947">
        <v>5</v>
      </c>
      <c r="N1947">
        <v>5</v>
      </c>
      <c r="O1947" s="4" t="s">
        <v>10614</v>
      </c>
      <c r="P1947" t="s">
        <v>10636</v>
      </c>
      <c r="Q1947">
        <v>40.714269999999999</v>
      </c>
      <c r="R1947">
        <v>-74.005970000000005</v>
      </c>
    </row>
    <row r="1948" spans="1:18">
      <c r="A1948">
        <v>40859.955983796295</v>
      </c>
      <c r="B1948" s="6" t="s">
        <v>6480</v>
      </c>
      <c r="C1948" s="7" t="s">
        <v>6493</v>
      </c>
      <c r="D1948" s="4">
        <v>3</v>
      </c>
      <c r="E1948" s="4">
        <v>2</v>
      </c>
      <c r="F1948">
        <v>3</v>
      </c>
      <c r="G1948">
        <v>3</v>
      </c>
      <c r="H1948">
        <v>4</v>
      </c>
      <c r="I1948">
        <v>5</v>
      </c>
      <c r="J1948">
        <v>3</v>
      </c>
      <c r="K1948">
        <v>5</v>
      </c>
      <c r="L1948">
        <v>5</v>
      </c>
      <c r="M1948">
        <v>5</v>
      </c>
      <c r="N1948">
        <v>4</v>
      </c>
      <c r="O1948" s="4" t="s">
        <v>10685</v>
      </c>
      <c r="P1948" t="s">
        <v>10686</v>
      </c>
      <c r="Q1948">
        <v>48.208489999999998</v>
      </c>
      <c r="R1948">
        <v>16.37208</v>
      </c>
    </row>
    <row r="1949" spans="1:18">
      <c r="A1949">
        <v>40858.240312499998</v>
      </c>
      <c r="B1949" s="6" t="s">
        <v>6494</v>
      </c>
      <c r="C1949" s="7" t="s">
        <v>6495</v>
      </c>
      <c r="D1949" s="4">
        <v>3</v>
      </c>
      <c r="E1949" s="4">
        <v>2</v>
      </c>
      <c r="F1949">
        <v>2</v>
      </c>
      <c r="G1949">
        <v>4</v>
      </c>
      <c r="H1949">
        <v>4</v>
      </c>
      <c r="I1949">
        <v>4</v>
      </c>
      <c r="J1949">
        <v>3</v>
      </c>
      <c r="K1949">
        <v>4</v>
      </c>
      <c r="L1949">
        <v>4</v>
      </c>
      <c r="M1949">
        <v>4</v>
      </c>
      <c r="N1949">
        <v>4</v>
      </c>
      <c r="O1949" s="4" t="s">
        <v>10625</v>
      </c>
      <c r="P1949" t="s">
        <v>10772</v>
      </c>
      <c r="Q1949">
        <v>19.05</v>
      </c>
      <c r="R1949">
        <v>-98.2</v>
      </c>
    </row>
    <row r="1950" spans="1:18">
      <c r="A1950">
        <v>40858.636990740742</v>
      </c>
      <c r="B1950" s="6" t="s">
        <v>6494</v>
      </c>
      <c r="C1950" s="7" t="s">
        <v>6496</v>
      </c>
      <c r="D1950" s="4">
        <v>4</v>
      </c>
      <c r="E1950" s="4">
        <v>3</v>
      </c>
      <c r="F1950">
        <v>4</v>
      </c>
      <c r="G1950">
        <v>5</v>
      </c>
      <c r="H1950">
        <v>4</v>
      </c>
      <c r="I1950">
        <v>4</v>
      </c>
      <c r="J1950">
        <v>3</v>
      </c>
      <c r="K1950">
        <v>5</v>
      </c>
      <c r="L1950">
        <v>4</v>
      </c>
      <c r="M1950">
        <v>5</v>
      </c>
      <c r="N1950">
        <v>5</v>
      </c>
      <c r="O1950" s="4" t="s">
        <v>10699</v>
      </c>
      <c r="P1950" t="s">
        <v>10805</v>
      </c>
      <c r="Q1950">
        <v>34.674999999999997</v>
      </c>
      <c r="R1950">
        <v>33.033329999999999</v>
      </c>
    </row>
    <row r="1951" spans="1:18">
      <c r="A1951">
        <v>40858.319699074076</v>
      </c>
      <c r="B1951" s="6" t="s">
        <v>6494</v>
      </c>
      <c r="C1951" s="7" t="s">
        <v>6497</v>
      </c>
      <c r="D1951" s="4">
        <v>4</v>
      </c>
      <c r="E1951" s="4">
        <v>4</v>
      </c>
      <c r="F1951">
        <v>4</v>
      </c>
      <c r="G1951">
        <v>5</v>
      </c>
      <c r="H1951">
        <v>5</v>
      </c>
      <c r="I1951">
        <v>5</v>
      </c>
      <c r="J1951">
        <v>5</v>
      </c>
      <c r="K1951">
        <v>5</v>
      </c>
      <c r="L1951">
        <v>5</v>
      </c>
      <c r="M1951">
        <v>5</v>
      </c>
      <c r="N1951">
        <v>4</v>
      </c>
      <c r="O1951" s="4" t="s">
        <v>10683</v>
      </c>
      <c r="P1951" t="s">
        <v>10684</v>
      </c>
      <c r="Q1951">
        <v>41.013840000000002</v>
      </c>
      <c r="R1951">
        <v>28.949660000000002</v>
      </c>
    </row>
    <row r="1952" spans="1:18">
      <c r="A1952">
        <v>40858.33321759259</v>
      </c>
      <c r="B1952" s="6" t="s">
        <v>6494</v>
      </c>
      <c r="C1952" s="7" t="s">
        <v>6498</v>
      </c>
      <c r="D1952" s="4">
        <v>4</v>
      </c>
      <c r="E1952" s="4">
        <v>4</v>
      </c>
      <c r="F1952">
        <v>4</v>
      </c>
      <c r="G1952">
        <v>4</v>
      </c>
      <c r="H1952">
        <v>4</v>
      </c>
      <c r="I1952">
        <v>5</v>
      </c>
      <c r="J1952">
        <v>3</v>
      </c>
      <c r="K1952">
        <v>5</v>
      </c>
      <c r="L1952">
        <v>4</v>
      </c>
      <c r="M1952">
        <v>3</v>
      </c>
      <c r="N1952">
        <v>4</v>
      </c>
      <c r="O1952" s="4" t="s">
        <v>10629</v>
      </c>
      <c r="P1952" t="s">
        <v>10630</v>
      </c>
      <c r="Q1952">
        <v>41.38879</v>
      </c>
      <c r="R1952">
        <v>2.1589900000000002</v>
      </c>
    </row>
    <row r="1953" spans="1:18">
      <c r="A1953">
        <v>40858.369930555556</v>
      </c>
      <c r="B1953" s="6" t="s">
        <v>6494</v>
      </c>
      <c r="C1953" s="7" t="s">
        <v>6499</v>
      </c>
      <c r="D1953" s="4">
        <v>4</v>
      </c>
      <c r="E1953" s="4">
        <v>3</v>
      </c>
      <c r="F1953">
        <v>3</v>
      </c>
      <c r="G1953">
        <v>3</v>
      </c>
      <c r="H1953">
        <v>4</v>
      </c>
      <c r="I1953">
        <v>4</v>
      </c>
      <c r="J1953">
        <v>3</v>
      </c>
      <c r="K1953">
        <v>5</v>
      </c>
      <c r="L1953">
        <v>5</v>
      </c>
      <c r="M1953">
        <v>4</v>
      </c>
      <c r="N1953">
        <v>4</v>
      </c>
      <c r="O1953" s="4" t="s">
        <v>10796</v>
      </c>
      <c r="P1953" t="s">
        <v>10866</v>
      </c>
      <c r="Q1953">
        <v>53.333060000000003</v>
      </c>
      <c r="R1953">
        <v>-6.2488900000000003</v>
      </c>
    </row>
    <row r="1954" spans="1:18">
      <c r="A1954">
        <v>40858.392175925925</v>
      </c>
      <c r="B1954" s="6" t="s">
        <v>6494</v>
      </c>
      <c r="C1954" s="7" t="s">
        <v>6500</v>
      </c>
      <c r="D1954" s="4">
        <v>4</v>
      </c>
      <c r="E1954" s="4">
        <v>3</v>
      </c>
      <c r="F1954">
        <v>4</v>
      </c>
      <c r="G1954">
        <v>5</v>
      </c>
      <c r="H1954">
        <v>4</v>
      </c>
      <c r="I1954">
        <v>3</v>
      </c>
      <c r="J1954">
        <v>3</v>
      </c>
      <c r="K1954">
        <v>4</v>
      </c>
      <c r="L1954">
        <v>4</v>
      </c>
      <c r="M1954">
        <v>3</v>
      </c>
      <c r="N1954">
        <v>4</v>
      </c>
      <c r="O1954" s="4" t="s">
        <v>10604</v>
      </c>
      <c r="P1954" t="s">
        <v>10605</v>
      </c>
      <c r="Q1954">
        <v>48.853409999999997</v>
      </c>
      <c r="R1954">
        <v>2.3488000000000002</v>
      </c>
    </row>
    <row r="1955" spans="1:18">
      <c r="A1955">
        <v>40858.805787037039</v>
      </c>
      <c r="B1955" s="6" t="s">
        <v>6494</v>
      </c>
      <c r="C1955" s="7" t="s">
        <v>6501</v>
      </c>
      <c r="D1955" s="4">
        <v>3</v>
      </c>
      <c r="E1955" s="4">
        <v>3</v>
      </c>
      <c r="F1955">
        <v>5</v>
      </c>
      <c r="G1955">
        <v>3</v>
      </c>
      <c r="H1955">
        <v>5</v>
      </c>
      <c r="I1955">
        <v>4</v>
      </c>
      <c r="J1955">
        <v>3</v>
      </c>
      <c r="K1955">
        <v>5</v>
      </c>
      <c r="L1955">
        <v>4</v>
      </c>
      <c r="M1955">
        <v>1</v>
      </c>
      <c r="N1955">
        <v>1</v>
      </c>
      <c r="O1955" s="4" t="s">
        <v>10618</v>
      </c>
      <c r="P1955" t="s">
        <v>10637</v>
      </c>
      <c r="Q1955">
        <v>45.464269999999999</v>
      </c>
      <c r="R1955">
        <v>9.1895100000000003</v>
      </c>
    </row>
    <row r="1956" spans="1:18">
      <c r="A1956">
        <v>40858.453518518516</v>
      </c>
      <c r="B1956" s="6" t="s">
        <v>6494</v>
      </c>
      <c r="C1956" s="7" t="s">
        <v>6502</v>
      </c>
      <c r="D1956" s="4">
        <v>4</v>
      </c>
      <c r="E1956" s="4">
        <v>3</v>
      </c>
      <c r="F1956">
        <v>3</v>
      </c>
      <c r="G1956">
        <v>5</v>
      </c>
      <c r="H1956">
        <v>3</v>
      </c>
      <c r="I1956">
        <v>5</v>
      </c>
      <c r="J1956">
        <v>4</v>
      </c>
      <c r="K1956">
        <v>3</v>
      </c>
      <c r="L1956">
        <v>2</v>
      </c>
      <c r="M1956">
        <v>3</v>
      </c>
      <c r="N1956">
        <v>3</v>
      </c>
      <c r="O1956" s="4" t="s">
        <v>10604</v>
      </c>
      <c r="P1956" t="s">
        <v>10605</v>
      </c>
      <c r="Q1956">
        <v>48.853409999999997</v>
      </c>
      <c r="R1956">
        <v>2.3488000000000002</v>
      </c>
    </row>
    <row r="1957" spans="1:18">
      <c r="A1957">
        <v>40858.476724537039</v>
      </c>
      <c r="B1957" s="6" t="s">
        <v>6494</v>
      </c>
      <c r="C1957" s="7" t="s">
        <v>6503</v>
      </c>
      <c r="D1957" s="4">
        <v>5</v>
      </c>
      <c r="E1957" s="4">
        <v>3</v>
      </c>
      <c r="F1957">
        <v>3</v>
      </c>
      <c r="G1957">
        <v>4</v>
      </c>
      <c r="H1957">
        <v>5</v>
      </c>
      <c r="I1957">
        <v>3</v>
      </c>
      <c r="J1957">
        <v>2</v>
      </c>
      <c r="K1957">
        <v>4</v>
      </c>
      <c r="L1957">
        <v>5</v>
      </c>
      <c r="M1957">
        <v>3</v>
      </c>
      <c r="N1957">
        <v>4</v>
      </c>
      <c r="O1957" s="4" t="s">
        <v>10634</v>
      </c>
      <c r="P1957" t="s">
        <v>10706</v>
      </c>
      <c r="Q1957">
        <v>38.5244</v>
      </c>
      <c r="R1957">
        <v>-8.8881999999999994</v>
      </c>
    </row>
    <row r="1958" spans="1:18">
      <c r="A1958">
        <v>40858.525625000002</v>
      </c>
      <c r="B1958" s="6" t="s">
        <v>6494</v>
      </c>
      <c r="C1958" s="7" t="s">
        <v>6504</v>
      </c>
      <c r="D1958" s="4">
        <v>3</v>
      </c>
      <c r="E1958" s="4">
        <v>1</v>
      </c>
      <c r="F1958">
        <v>3</v>
      </c>
      <c r="G1958">
        <v>1</v>
      </c>
      <c r="H1958">
        <v>4</v>
      </c>
      <c r="I1958">
        <v>4</v>
      </c>
      <c r="J1958">
        <v>2</v>
      </c>
      <c r="K1958">
        <v>3</v>
      </c>
      <c r="L1958">
        <v>4</v>
      </c>
      <c r="M1958">
        <v>2</v>
      </c>
      <c r="N1958">
        <v>2</v>
      </c>
      <c r="O1958" s="4" t="s">
        <v>10604</v>
      </c>
      <c r="P1958" t="s">
        <v>10605</v>
      </c>
      <c r="Q1958">
        <v>48.853409999999997</v>
      </c>
      <c r="R1958">
        <v>2.3488000000000002</v>
      </c>
    </row>
    <row r="1959" spans="1:18">
      <c r="A1959">
        <v>40858.593553240738</v>
      </c>
      <c r="B1959" s="6" t="s">
        <v>6494</v>
      </c>
      <c r="C1959" s="7" t="s">
        <v>4800</v>
      </c>
      <c r="D1959" s="4">
        <v>5</v>
      </c>
      <c r="E1959" s="4">
        <v>5</v>
      </c>
      <c r="F1959">
        <v>3</v>
      </c>
      <c r="G1959">
        <v>2</v>
      </c>
      <c r="H1959">
        <v>1</v>
      </c>
      <c r="I1959">
        <v>1</v>
      </c>
      <c r="J1959">
        <v>1</v>
      </c>
      <c r="K1959">
        <v>3</v>
      </c>
      <c r="L1959">
        <v>3</v>
      </c>
      <c r="M1959">
        <v>5</v>
      </c>
      <c r="N1959">
        <v>1</v>
      </c>
      <c r="O1959" s="4" t="s">
        <v>10709</v>
      </c>
      <c r="P1959" t="s">
        <v>10711</v>
      </c>
      <c r="Q1959">
        <v>51.75</v>
      </c>
      <c r="R1959">
        <v>19.466670000000001</v>
      </c>
    </row>
    <row r="1960" spans="1:18">
      <c r="A1960">
        <v>40858.597372685188</v>
      </c>
      <c r="B1960" s="6" t="s">
        <v>6494</v>
      </c>
      <c r="C1960" s="7" t="s">
        <v>6505</v>
      </c>
      <c r="D1960" s="4">
        <v>5</v>
      </c>
      <c r="E1960" s="4">
        <v>3</v>
      </c>
      <c r="F1960">
        <v>4</v>
      </c>
      <c r="G1960">
        <v>5</v>
      </c>
      <c r="H1960">
        <v>3</v>
      </c>
      <c r="I1960">
        <v>3</v>
      </c>
      <c r="J1960">
        <v>3</v>
      </c>
      <c r="K1960">
        <v>5</v>
      </c>
      <c r="L1960">
        <v>5</v>
      </c>
      <c r="M1960">
        <v>3</v>
      </c>
      <c r="N1960">
        <v>4</v>
      </c>
      <c r="O1960" s="4" t="s">
        <v>10618</v>
      </c>
      <c r="P1960" t="s">
        <v>10770</v>
      </c>
      <c r="Q1960">
        <v>38.115819999999999</v>
      </c>
      <c r="R1960">
        <v>13.35976</v>
      </c>
    </row>
    <row r="1961" spans="1:18">
      <c r="A1961">
        <v>40858.603182870371</v>
      </c>
      <c r="B1961" s="6" t="s">
        <v>6494</v>
      </c>
      <c r="C1961" s="7" t="s">
        <v>4873</v>
      </c>
      <c r="D1961" s="4">
        <v>3</v>
      </c>
      <c r="E1961" s="4">
        <v>1</v>
      </c>
      <c r="F1961">
        <v>1</v>
      </c>
      <c r="G1961">
        <v>5</v>
      </c>
      <c r="H1961">
        <v>5</v>
      </c>
      <c r="I1961">
        <v>5</v>
      </c>
      <c r="J1961">
        <v>3</v>
      </c>
      <c r="K1961">
        <v>5</v>
      </c>
      <c r="L1961">
        <v>5</v>
      </c>
      <c r="M1961">
        <v>5</v>
      </c>
      <c r="N1961">
        <v>4</v>
      </c>
      <c r="O1961" s="4" t="s">
        <v>10618</v>
      </c>
      <c r="P1961" t="s">
        <v>10619</v>
      </c>
      <c r="Q1961">
        <v>41.894739999999999</v>
      </c>
      <c r="R1961">
        <v>12.4839</v>
      </c>
    </row>
    <row r="1962" spans="1:18">
      <c r="A1962">
        <v>40858.509166666663</v>
      </c>
      <c r="B1962" s="6" t="s">
        <v>6494</v>
      </c>
      <c r="C1962" s="7" t="s">
        <v>6506</v>
      </c>
      <c r="D1962" s="4">
        <v>5</v>
      </c>
      <c r="E1962" s="4">
        <v>4</v>
      </c>
      <c r="F1962">
        <v>4</v>
      </c>
      <c r="G1962">
        <v>4</v>
      </c>
      <c r="H1962">
        <v>4</v>
      </c>
      <c r="I1962">
        <v>5</v>
      </c>
      <c r="J1962">
        <v>3</v>
      </c>
      <c r="K1962">
        <v>5</v>
      </c>
      <c r="L1962">
        <v>5</v>
      </c>
      <c r="M1962">
        <v>4</v>
      </c>
      <c r="N1962">
        <v>5</v>
      </c>
      <c r="O1962" s="4" t="s">
        <v>10683</v>
      </c>
      <c r="P1962" t="s">
        <v>10743</v>
      </c>
      <c r="Q1962">
        <v>38.412730000000003</v>
      </c>
      <c r="R1962">
        <v>27.138380000000002</v>
      </c>
    </row>
    <row r="1963" spans="1:18">
      <c r="A1963">
        <v>40858.682349537034</v>
      </c>
      <c r="B1963" s="6" t="s">
        <v>6494</v>
      </c>
      <c r="C1963" s="7" t="s">
        <v>6507</v>
      </c>
      <c r="D1963" s="4">
        <v>5</v>
      </c>
      <c r="E1963" s="4">
        <v>5</v>
      </c>
      <c r="F1963">
        <v>5</v>
      </c>
      <c r="G1963">
        <v>5</v>
      </c>
      <c r="H1963">
        <v>5</v>
      </c>
      <c r="I1963">
        <v>5</v>
      </c>
      <c r="J1963">
        <v>5</v>
      </c>
      <c r="K1963">
        <v>5</v>
      </c>
      <c r="L1963">
        <v>5</v>
      </c>
      <c r="M1963">
        <v>5</v>
      </c>
      <c r="N1963">
        <v>5</v>
      </c>
      <c r="O1963" s="4" t="s">
        <v>10727</v>
      </c>
      <c r="P1963" t="s">
        <v>10943</v>
      </c>
      <c r="Q1963">
        <v>49.195219999999999</v>
      </c>
      <c r="R1963">
        <v>16.607959999999999</v>
      </c>
    </row>
    <row r="1964" spans="1:18">
      <c r="A1964">
        <v>40858.695763888885</v>
      </c>
      <c r="B1964" s="6" t="s">
        <v>6494</v>
      </c>
      <c r="C1964" s="7" t="s">
        <v>6508</v>
      </c>
      <c r="D1964" s="4">
        <v>3</v>
      </c>
      <c r="E1964" s="4">
        <v>3</v>
      </c>
      <c r="F1964">
        <v>1</v>
      </c>
      <c r="G1964">
        <v>4</v>
      </c>
      <c r="H1964">
        <v>5</v>
      </c>
      <c r="I1964">
        <v>1</v>
      </c>
      <c r="J1964">
        <v>1</v>
      </c>
      <c r="K1964">
        <v>4</v>
      </c>
      <c r="L1964">
        <v>4</v>
      </c>
      <c r="M1964">
        <v>2</v>
      </c>
      <c r="N1964">
        <v>3</v>
      </c>
      <c r="O1964" s="4" t="s">
        <v>10736</v>
      </c>
      <c r="P1964" t="s">
        <v>10737</v>
      </c>
      <c r="Q1964">
        <v>44.432250000000003</v>
      </c>
      <c r="R1964">
        <v>26.106259999999999</v>
      </c>
    </row>
    <row r="1965" spans="1:18">
      <c r="A1965">
        <v>40858.742986111109</v>
      </c>
      <c r="B1965" s="6" t="s">
        <v>6494</v>
      </c>
      <c r="C1965" s="7" t="s">
        <v>6509</v>
      </c>
      <c r="D1965" s="4">
        <v>5</v>
      </c>
      <c r="E1965" s="4">
        <v>4</v>
      </c>
      <c r="F1965">
        <v>4</v>
      </c>
      <c r="G1965">
        <v>4</v>
      </c>
      <c r="H1965">
        <v>4</v>
      </c>
      <c r="I1965">
        <v>5</v>
      </c>
      <c r="J1965">
        <v>4</v>
      </c>
      <c r="K1965">
        <v>5</v>
      </c>
      <c r="L1965">
        <v>5</v>
      </c>
      <c r="M1965">
        <v>5</v>
      </c>
      <c r="N1965">
        <v>4</v>
      </c>
      <c r="O1965" s="4" t="s">
        <v>10618</v>
      </c>
      <c r="P1965" t="s">
        <v>10637</v>
      </c>
      <c r="Q1965">
        <v>45.464269999999999</v>
      </c>
      <c r="R1965">
        <v>9.1895100000000003</v>
      </c>
    </row>
    <row r="1966" spans="1:18">
      <c r="A1966">
        <v>40858.788553240738</v>
      </c>
      <c r="B1966" s="6" t="s">
        <v>6494</v>
      </c>
      <c r="C1966" s="7" t="s">
        <v>6510</v>
      </c>
      <c r="D1966" s="4">
        <v>4</v>
      </c>
      <c r="E1966" s="4">
        <v>3</v>
      </c>
      <c r="F1966">
        <v>3</v>
      </c>
      <c r="G1966">
        <v>4</v>
      </c>
      <c r="H1966">
        <v>5</v>
      </c>
      <c r="I1966">
        <v>5</v>
      </c>
      <c r="J1966">
        <v>4</v>
      </c>
      <c r="K1966">
        <v>5</v>
      </c>
      <c r="L1966">
        <v>5</v>
      </c>
      <c r="M1966">
        <v>4</v>
      </c>
      <c r="N1966">
        <v>5</v>
      </c>
      <c r="O1966" s="4" t="s">
        <v>10604</v>
      </c>
      <c r="P1966" t="s">
        <v>10605</v>
      </c>
      <c r="Q1966">
        <v>48.853409999999997</v>
      </c>
      <c r="R1966">
        <v>2.3488000000000002</v>
      </c>
    </row>
    <row r="1967" spans="1:18">
      <c r="A1967">
        <v>40858.854131944441</v>
      </c>
      <c r="B1967" s="6" t="s">
        <v>6494</v>
      </c>
      <c r="C1967" s="7" t="s">
        <v>6511</v>
      </c>
      <c r="D1967" s="4">
        <v>2</v>
      </c>
      <c r="E1967" s="4">
        <v>2</v>
      </c>
      <c r="F1967">
        <v>1</v>
      </c>
      <c r="G1967">
        <v>1</v>
      </c>
      <c r="H1967">
        <v>4</v>
      </c>
      <c r="I1967">
        <v>2</v>
      </c>
      <c r="J1967">
        <v>1</v>
      </c>
      <c r="K1967">
        <v>4</v>
      </c>
      <c r="L1967">
        <v>2</v>
      </c>
      <c r="M1967">
        <v>1</v>
      </c>
      <c r="N1967">
        <v>2</v>
      </c>
      <c r="O1967" s="4" t="s">
        <v>10620</v>
      </c>
      <c r="P1967" t="s">
        <v>10887</v>
      </c>
      <c r="Q1967">
        <v>53.410580000000003</v>
      </c>
      <c r="R1967">
        <v>-2.9779399999999998</v>
      </c>
    </row>
    <row r="1968" spans="1:18">
      <c r="A1968">
        <v>40858.81355324074</v>
      </c>
      <c r="B1968" s="6" t="s">
        <v>6494</v>
      </c>
      <c r="C1968" s="7" t="s">
        <v>6512</v>
      </c>
      <c r="D1968" s="4">
        <v>2</v>
      </c>
      <c r="E1968" s="4">
        <v>3</v>
      </c>
      <c r="F1968">
        <v>5</v>
      </c>
      <c r="G1968">
        <v>3</v>
      </c>
      <c r="H1968">
        <v>5</v>
      </c>
      <c r="I1968">
        <v>3</v>
      </c>
      <c r="J1968">
        <v>1</v>
      </c>
      <c r="K1968">
        <v>3</v>
      </c>
      <c r="L1968">
        <v>5</v>
      </c>
      <c r="M1968">
        <v>3</v>
      </c>
      <c r="N1968">
        <v>4</v>
      </c>
      <c r="O1968" s="4" t="s">
        <v>10604</v>
      </c>
      <c r="P1968" t="s">
        <v>10605</v>
      </c>
      <c r="Q1968">
        <v>48.853409999999997</v>
      </c>
      <c r="R1968">
        <v>2.3488000000000002</v>
      </c>
    </row>
    <row r="1969" spans="1:18">
      <c r="A1969">
        <v>40858.97347222222</v>
      </c>
      <c r="B1969" s="6" t="s">
        <v>6494</v>
      </c>
      <c r="C1969" s="7" t="s">
        <v>6513</v>
      </c>
      <c r="D1969" s="4">
        <v>5</v>
      </c>
      <c r="E1969" s="4">
        <v>5</v>
      </c>
      <c r="F1969">
        <v>5</v>
      </c>
      <c r="G1969">
        <v>5</v>
      </c>
      <c r="H1969">
        <v>5</v>
      </c>
      <c r="I1969">
        <v>5</v>
      </c>
      <c r="J1969">
        <v>5</v>
      </c>
      <c r="K1969">
        <v>5</v>
      </c>
      <c r="L1969">
        <v>5</v>
      </c>
      <c r="M1969">
        <v>5</v>
      </c>
      <c r="N1969">
        <v>5</v>
      </c>
      <c r="O1969" s="4" t="s">
        <v>10610</v>
      </c>
      <c r="P1969" t="s">
        <v>10834</v>
      </c>
      <c r="Q1969">
        <v>-33.039319999999996</v>
      </c>
      <c r="R1969">
        <v>-71.627250000000004</v>
      </c>
    </row>
    <row r="1970" spans="1:18">
      <c r="A1970">
        <v>40857.694895833331</v>
      </c>
      <c r="B1970" s="6" t="s">
        <v>6514</v>
      </c>
      <c r="C1970" s="7" t="s">
        <v>6515</v>
      </c>
      <c r="D1970" s="4">
        <v>3</v>
      </c>
      <c r="E1970" s="4">
        <v>3</v>
      </c>
      <c r="F1970">
        <v>4</v>
      </c>
      <c r="G1970">
        <v>2</v>
      </c>
      <c r="H1970">
        <v>4</v>
      </c>
      <c r="I1970">
        <v>5</v>
      </c>
      <c r="J1970">
        <v>5</v>
      </c>
      <c r="K1970">
        <v>5</v>
      </c>
      <c r="L1970">
        <v>5</v>
      </c>
      <c r="M1970">
        <v>3</v>
      </c>
      <c r="N1970">
        <v>5</v>
      </c>
      <c r="O1970" s="4" t="s">
        <v>10798</v>
      </c>
      <c r="P1970" t="s">
        <v>10950</v>
      </c>
      <c r="Q1970">
        <v>31.816669999999998</v>
      </c>
      <c r="R1970">
        <v>34.65</v>
      </c>
    </row>
    <row r="1971" spans="1:18">
      <c r="A1971">
        <v>40857.224814814814</v>
      </c>
      <c r="B1971" s="6" t="s">
        <v>6514</v>
      </c>
      <c r="C1971" s="7" t="s">
        <v>6516</v>
      </c>
      <c r="D1971" s="4">
        <v>3</v>
      </c>
      <c r="E1971" s="4">
        <v>3</v>
      </c>
      <c r="F1971">
        <v>3</v>
      </c>
      <c r="G1971">
        <v>4</v>
      </c>
      <c r="H1971">
        <v>4</v>
      </c>
      <c r="I1971">
        <v>4</v>
      </c>
      <c r="J1971">
        <v>5</v>
      </c>
      <c r="K1971">
        <v>4</v>
      </c>
      <c r="L1971">
        <v>5</v>
      </c>
      <c r="M1971">
        <v>5</v>
      </c>
      <c r="N1971">
        <v>4</v>
      </c>
      <c r="O1971" s="4" t="s">
        <v>10648</v>
      </c>
      <c r="P1971" t="s">
        <v>10718</v>
      </c>
      <c r="Q1971">
        <v>35.689500000000002</v>
      </c>
      <c r="R1971">
        <v>139.69171</v>
      </c>
    </row>
    <row r="1972" spans="1:18">
      <c r="A1972">
        <v>40857.276435185187</v>
      </c>
      <c r="B1972" s="6" t="s">
        <v>6514</v>
      </c>
      <c r="C1972" s="7" t="s">
        <v>6517</v>
      </c>
      <c r="D1972" s="4">
        <v>4</v>
      </c>
      <c r="E1972" s="4">
        <v>4</v>
      </c>
      <c r="F1972">
        <v>4</v>
      </c>
      <c r="G1972">
        <v>5</v>
      </c>
      <c r="H1972">
        <v>5</v>
      </c>
      <c r="I1972">
        <v>3</v>
      </c>
      <c r="J1972">
        <v>4</v>
      </c>
      <c r="K1972">
        <v>5</v>
      </c>
      <c r="L1972">
        <v>5</v>
      </c>
      <c r="M1972">
        <v>5</v>
      </c>
      <c r="N1972">
        <v>3</v>
      </c>
      <c r="O1972" s="4" t="s">
        <v>10716</v>
      </c>
      <c r="P1972" t="s">
        <v>10717</v>
      </c>
      <c r="Q1972">
        <v>-37.814</v>
      </c>
      <c r="R1972">
        <v>144.96332000000001</v>
      </c>
    </row>
    <row r="1973" spans="1:18">
      <c r="A1973">
        <v>40857.276979166665</v>
      </c>
      <c r="B1973" s="6" t="s">
        <v>6514</v>
      </c>
      <c r="C1973" s="7" t="s">
        <v>6518</v>
      </c>
      <c r="D1973" s="4">
        <v>4</v>
      </c>
      <c r="E1973" s="4">
        <v>4</v>
      </c>
      <c r="F1973">
        <v>5</v>
      </c>
      <c r="G1973">
        <v>4</v>
      </c>
      <c r="H1973">
        <v>5</v>
      </c>
      <c r="I1973">
        <v>4</v>
      </c>
      <c r="J1973">
        <v>4</v>
      </c>
      <c r="K1973">
        <v>5</v>
      </c>
      <c r="L1973">
        <v>5</v>
      </c>
      <c r="M1973">
        <v>5</v>
      </c>
      <c r="N1973">
        <v>5</v>
      </c>
      <c r="O1973" s="4" t="s">
        <v>10767</v>
      </c>
      <c r="P1973" t="s">
        <v>10768</v>
      </c>
      <c r="Q1973">
        <v>46.554720000000003</v>
      </c>
      <c r="R1973">
        <v>15.64667</v>
      </c>
    </row>
    <row r="1974" spans="1:18">
      <c r="A1974">
        <v>40857.288993055554</v>
      </c>
      <c r="B1974" s="6" t="s">
        <v>6514</v>
      </c>
      <c r="C1974" s="7" t="s">
        <v>4501</v>
      </c>
      <c r="D1974" s="4">
        <v>5</v>
      </c>
      <c r="E1974" s="4">
        <v>4</v>
      </c>
      <c r="F1974">
        <v>5</v>
      </c>
      <c r="G1974">
        <v>3</v>
      </c>
      <c r="H1974">
        <v>5</v>
      </c>
      <c r="I1974">
        <v>5</v>
      </c>
      <c r="J1974">
        <v>5</v>
      </c>
      <c r="K1974">
        <v>5</v>
      </c>
      <c r="L1974">
        <v>5</v>
      </c>
      <c r="M1974">
        <v>5</v>
      </c>
      <c r="N1974">
        <v>3</v>
      </c>
      <c r="O1974" s="4" t="s">
        <v>10704</v>
      </c>
      <c r="P1974" t="s">
        <v>10705</v>
      </c>
      <c r="Q1974">
        <v>55.752220000000001</v>
      </c>
      <c r="R1974">
        <v>37.615560000000002</v>
      </c>
    </row>
    <row r="1975" spans="1:18">
      <c r="A1975">
        <v>40857.301539351851</v>
      </c>
      <c r="B1975" s="6" t="s">
        <v>6514</v>
      </c>
      <c r="C1975" s="7" t="s">
        <v>6519</v>
      </c>
      <c r="D1975" s="4">
        <v>4</v>
      </c>
      <c r="E1975" s="4">
        <v>3</v>
      </c>
      <c r="F1975">
        <v>4</v>
      </c>
      <c r="G1975">
        <v>4</v>
      </c>
      <c r="H1975">
        <v>4</v>
      </c>
      <c r="I1975">
        <v>4</v>
      </c>
      <c r="J1975">
        <v>3</v>
      </c>
      <c r="K1975">
        <v>4</v>
      </c>
      <c r="L1975">
        <v>4</v>
      </c>
      <c r="M1975">
        <v>4</v>
      </c>
      <c r="N1975">
        <v>3</v>
      </c>
      <c r="O1975" s="4" t="s">
        <v>10598</v>
      </c>
      <c r="P1975" t="s">
        <v>10651</v>
      </c>
      <c r="Q1975">
        <v>52.524369999999998</v>
      </c>
      <c r="R1975">
        <v>13.41053</v>
      </c>
    </row>
    <row r="1976" spans="1:18">
      <c r="A1976">
        <v>40857.305914351855</v>
      </c>
      <c r="B1976" s="6" t="s">
        <v>6514</v>
      </c>
      <c r="C1976" s="7" t="s">
        <v>6520</v>
      </c>
      <c r="D1976" s="4">
        <v>4</v>
      </c>
      <c r="E1976" s="4">
        <v>3</v>
      </c>
      <c r="F1976">
        <v>3</v>
      </c>
      <c r="G1976">
        <v>2</v>
      </c>
      <c r="H1976">
        <v>4</v>
      </c>
      <c r="I1976">
        <v>5</v>
      </c>
      <c r="J1976">
        <v>2</v>
      </c>
      <c r="K1976">
        <v>5</v>
      </c>
      <c r="L1976">
        <v>5</v>
      </c>
      <c r="M1976">
        <v>4</v>
      </c>
      <c r="N1976">
        <v>4</v>
      </c>
      <c r="O1976" s="4" t="s">
        <v>10727</v>
      </c>
      <c r="P1976" t="s">
        <v>10728</v>
      </c>
      <c r="Q1976">
        <v>50.088039999999999</v>
      </c>
      <c r="R1976">
        <v>14.42076</v>
      </c>
    </row>
    <row r="1977" spans="1:18">
      <c r="A1977">
        <v>40857.327418981484</v>
      </c>
      <c r="B1977" s="6" t="s">
        <v>6514</v>
      </c>
      <c r="C1977" s="7" t="s">
        <v>6521</v>
      </c>
      <c r="D1977" s="4">
        <v>4</v>
      </c>
      <c r="E1977" s="4">
        <v>3</v>
      </c>
      <c r="F1977">
        <v>4</v>
      </c>
      <c r="G1977">
        <v>3</v>
      </c>
      <c r="H1977">
        <v>5</v>
      </c>
      <c r="I1977">
        <v>4</v>
      </c>
      <c r="J1977">
        <v>2</v>
      </c>
      <c r="K1977">
        <v>5</v>
      </c>
      <c r="L1977">
        <v>5</v>
      </c>
      <c r="M1977">
        <v>2</v>
      </c>
      <c r="N1977">
        <v>5</v>
      </c>
      <c r="O1977" s="4" t="s">
        <v>10598</v>
      </c>
      <c r="P1977" t="s">
        <v>10599</v>
      </c>
      <c r="Q1977">
        <v>53.55</v>
      </c>
      <c r="R1977">
        <v>10</v>
      </c>
    </row>
    <row r="1978" spans="1:18">
      <c r="A1978">
        <v>40857.464687500003</v>
      </c>
      <c r="B1978" s="6" t="s">
        <v>6514</v>
      </c>
      <c r="C1978" s="7" t="s">
        <v>4527</v>
      </c>
      <c r="D1978" s="4">
        <v>3</v>
      </c>
      <c r="E1978" s="4">
        <v>1</v>
      </c>
      <c r="F1978">
        <v>3</v>
      </c>
      <c r="G1978">
        <v>1</v>
      </c>
      <c r="H1978">
        <v>5</v>
      </c>
      <c r="I1978">
        <v>2</v>
      </c>
      <c r="J1978">
        <v>1</v>
      </c>
      <c r="K1978">
        <v>5</v>
      </c>
      <c r="L1978">
        <v>5</v>
      </c>
      <c r="M1978">
        <v>1</v>
      </c>
      <c r="N1978">
        <v>3</v>
      </c>
      <c r="O1978" s="4" t="s">
        <v>10604</v>
      </c>
      <c r="P1978" t="s">
        <v>10605</v>
      </c>
      <c r="Q1978">
        <v>48.853409999999997</v>
      </c>
      <c r="R1978">
        <v>2.3488000000000002</v>
      </c>
    </row>
    <row r="1979" spans="1:18">
      <c r="A1979">
        <v>40857.701261574075</v>
      </c>
      <c r="B1979" s="6" t="s">
        <v>6514</v>
      </c>
      <c r="C1979" s="7" t="s">
        <v>5824</v>
      </c>
      <c r="D1979" s="4">
        <v>4</v>
      </c>
      <c r="E1979" s="4">
        <v>3</v>
      </c>
      <c r="F1979">
        <v>5</v>
      </c>
      <c r="G1979">
        <v>5</v>
      </c>
      <c r="H1979">
        <v>3</v>
      </c>
      <c r="I1979">
        <v>4</v>
      </c>
      <c r="J1979">
        <v>4</v>
      </c>
      <c r="K1979">
        <v>4</v>
      </c>
      <c r="L1979">
        <v>5</v>
      </c>
      <c r="M1979">
        <v>3</v>
      </c>
      <c r="N1979">
        <v>3</v>
      </c>
      <c r="O1979" s="4" t="s">
        <v>10602</v>
      </c>
      <c r="P1979" t="s">
        <v>10766</v>
      </c>
      <c r="Q1979">
        <v>49.611669999999997</v>
      </c>
      <c r="R1979">
        <v>6.13</v>
      </c>
    </row>
    <row r="1980" spans="1:18">
      <c r="A1980">
        <v>40857.977384259262</v>
      </c>
      <c r="B1980" s="6" t="s">
        <v>6514</v>
      </c>
      <c r="C1980" s="7" t="s">
        <v>6522</v>
      </c>
      <c r="D1980" s="4">
        <v>3</v>
      </c>
      <c r="E1980" s="4">
        <v>4</v>
      </c>
      <c r="F1980">
        <v>4</v>
      </c>
      <c r="G1980">
        <v>3</v>
      </c>
      <c r="H1980">
        <v>5</v>
      </c>
      <c r="I1980">
        <v>3</v>
      </c>
      <c r="J1980">
        <v>3</v>
      </c>
      <c r="K1980">
        <v>4</v>
      </c>
      <c r="L1980">
        <v>4</v>
      </c>
      <c r="M1980">
        <v>4</v>
      </c>
      <c r="N1980">
        <v>3</v>
      </c>
      <c r="O1980" s="4" t="s">
        <v>10629</v>
      </c>
      <c r="P1980" t="s">
        <v>10669</v>
      </c>
      <c r="Q1980">
        <v>40.416499999999999</v>
      </c>
      <c r="R1980">
        <v>-3.7025600000000001</v>
      </c>
    </row>
    <row r="1981" spans="1:18">
      <c r="A1981">
        <v>40857.597442129627</v>
      </c>
      <c r="B1981" s="6" t="s">
        <v>6514</v>
      </c>
      <c r="C1981" s="7" t="s">
        <v>6523</v>
      </c>
      <c r="D1981" s="4">
        <v>3</v>
      </c>
      <c r="E1981" s="4">
        <v>5</v>
      </c>
      <c r="F1981">
        <v>5</v>
      </c>
      <c r="G1981">
        <v>5</v>
      </c>
      <c r="H1981">
        <v>5</v>
      </c>
      <c r="I1981">
        <v>4</v>
      </c>
      <c r="J1981">
        <v>4</v>
      </c>
      <c r="K1981">
        <v>5</v>
      </c>
      <c r="L1981">
        <v>5</v>
      </c>
      <c r="M1981">
        <v>5</v>
      </c>
      <c r="N1981">
        <v>5</v>
      </c>
      <c r="O1981" s="4" t="s">
        <v>10951</v>
      </c>
      <c r="P1981" t="s">
        <v>10952</v>
      </c>
      <c r="Q1981">
        <v>44.201390000000004</v>
      </c>
      <c r="R1981">
        <v>17.906389999999998</v>
      </c>
    </row>
    <row r="1982" spans="1:18">
      <c r="A1982">
        <v>40857.519756944443</v>
      </c>
      <c r="B1982" s="6" t="s">
        <v>6514</v>
      </c>
      <c r="C1982" s="7" t="s">
        <v>6524</v>
      </c>
      <c r="D1982" s="4">
        <v>1</v>
      </c>
      <c r="E1982" s="4">
        <v>3</v>
      </c>
      <c r="F1982">
        <v>4</v>
      </c>
      <c r="G1982">
        <v>4</v>
      </c>
      <c r="H1982">
        <v>5</v>
      </c>
      <c r="I1982">
        <v>5</v>
      </c>
      <c r="J1982">
        <v>4</v>
      </c>
      <c r="K1982">
        <v>5</v>
      </c>
      <c r="L1982">
        <v>5</v>
      </c>
      <c r="M1982">
        <v>3</v>
      </c>
      <c r="N1982">
        <v>3</v>
      </c>
      <c r="O1982" s="4" t="s">
        <v>10953</v>
      </c>
      <c r="P1982" t="s">
        <v>10954</v>
      </c>
      <c r="Q1982">
        <v>5.8663800000000004</v>
      </c>
      <c r="R1982">
        <v>-55.166820000000001</v>
      </c>
    </row>
    <row r="1983" spans="1:18">
      <c r="A1983">
        <v>40857.398275462961</v>
      </c>
      <c r="B1983" s="6" t="s">
        <v>6514</v>
      </c>
      <c r="C1983" s="7" t="s">
        <v>6525</v>
      </c>
      <c r="D1983" s="4">
        <v>5</v>
      </c>
      <c r="E1983" s="4">
        <v>5</v>
      </c>
      <c r="F1983">
        <v>5</v>
      </c>
      <c r="G1983">
        <v>3</v>
      </c>
      <c r="H1983">
        <v>5</v>
      </c>
      <c r="I1983">
        <v>5</v>
      </c>
      <c r="J1983">
        <v>5</v>
      </c>
      <c r="K1983">
        <v>5</v>
      </c>
      <c r="L1983">
        <v>5</v>
      </c>
      <c r="M1983">
        <v>5</v>
      </c>
      <c r="N1983">
        <v>5</v>
      </c>
      <c r="O1983" s="4" t="s">
        <v>10709</v>
      </c>
      <c r="P1983" t="s">
        <v>10715</v>
      </c>
      <c r="Q1983">
        <v>50.083329999999997</v>
      </c>
      <c r="R1983">
        <v>19.91667</v>
      </c>
    </row>
    <row r="1984" spans="1:18">
      <c r="A1984">
        <v>40857.402118055557</v>
      </c>
      <c r="B1984" s="6" t="s">
        <v>6514</v>
      </c>
      <c r="C1984" s="7" t="s">
        <v>6526</v>
      </c>
      <c r="D1984" s="4">
        <v>4</v>
      </c>
      <c r="E1984" s="4">
        <v>4</v>
      </c>
      <c r="F1984">
        <v>4</v>
      </c>
      <c r="G1984">
        <v>3</v>
      </c>
      <c r="H1984">
        <v>5</v>
      </c>
      <c r="I1984">
        <v>4</v>
      </c>
      <c r="J1984">
        <v>4</v>
      </c>
      <c r="K1984">
        <v>4</v>
      </c>
      <c r="L1984">
        <v>4</v>
      </c>
      <c r="M1984">
        <v>3</v>
      </c>
      <c r="N1984">
        <v>5</v>
      </c>
      <c r="O1984" s="4" t="s">
        <v>10604</v>
      </c>
      <c r="P1984" t="s">
        <v>10605</v>
      </c>
      <c r="Q1984">
        <v>48.853409999999997</v>
      </c>
      <c r="R1984">
        <v>2.3488000000000002</v>
      </c>
    </row>
    <row r="1985" spans="1:18">
      <c r="A1985">
        <v>40857.731620370374</v>
      </c>
      <c r="B1985" s="6" t="s">
        <v>6514</v>
      </c>
      <c r="C1985" s="7" t="s">
        <v>6527</v>
      </c>
      <c r="D1985" s="4">
        <v>3</v>
      </c>
      <c r="E1985" s="4">
        <v>2</v>
      </c>
      <c r="F1985">
        <v>3</v>
      </c>
      <c r="G1985">
        <v>4</v>
      </c>
      <c r="H1985">
        <v>4</v>
      </c>
      <c r="I1985">
        <v>4</v>
      </c>
      <c r="J1985">
        <v>3</v>
      </c>
      <c r="K1985">
        <v>3</v>
      </c>
      <c r="L1985">
        <v>5</v>
      </c>
      <c r="M1985">
        <v>2</v>
      </c>
      <c r="N1985">
        <v>4</v>
      </c>
      <c r="O1985" s="4" t="s">
        <v>10618</v>
      </c>
      <c r="P1985" t="s">
        <v>10643</v>
      </c>
      <c r="Q1985">
        <v>40.833329999999997</v>
      </c>
      <c r="R1985">
        <v>14.25</v>
      </c>
    </row>
    <row r="1986" spans="1:18">
      <c r="A1986">
        <v>40857.461157407408</v>
      </c>
      <c r="B1986" s="6" t="s">
        <v>6514</v>
      </c>
      <c r="C1986" s="7" t="s">
        <v>6528</v>
      </c>
      <c r="D1986" s="4">
        <v>5</v>
      </c>
      <c r="E1986" s="4">
        <v>3</v>
      </c>
      <c r="F1986">
        <v>4</v>
      </c>
      <c r="G1986">
        <v>3</v>
      </c>
      <c r="H1986">
        <v>3</v>
      </c>
      <c r="I1986">
        <v>3</v>
      </c>
      <c r="J1986">
        <v>3</v>
      </c>
      <c r="K1986">
        <v>3</v>
      </c>
      <c r="L1986">
        <v>5</v>
      </c>
      <c r="M1986">
        <v>3</v>
      </c>
      <c r="N1986">
        <v>4</v>
      </c>
      <c r="O1986" s="4" t="s">
        <v>10620</v>
      </c>
      <c r="P1986" t="s">
        <v>10621</v>
      </c>
      <c r="Q1986">
        <v>51.50853</v>
      </c>
      <c r="R1986">
        <v>-0.12573999999999999</v>
      </c>
    </row>
    <row r="1987" spans="1:18">
      <c r="A1987">
        <v>40857.561585648145</v>
      </c>
      <c r="B1987" s="6" t="s">
        <v>6514</v>
      </c>
      <c r="C1987" s="7" t="s">
        <v>6529</v>
      </c>
      <c r="D1987" s="4">
        <v>2</v>
      </c>
      <c r="E1987" s="4">
        <v>2</v>
      </c>
      <c r="F1987">
        <v>3</v>
      </c>
      <c r="G1987">
        <v>4</v>
      </c>
      <c r="H1987">
        <v>5</v>
      </c>
      <c r="I1987">
        <v>3</v>
      </c>
      <c r="J1987">
        <v>4</v>
      </c>
      <c r="K1987">
        <v>4</v>
      </c>
      <c r="L1987">
        <v>4</v>
      </c>
      <c r="M1987">
        <v>5</v>
      </c>
      <c r="N1987">
        <v>3</v>
      </c>
      <c r="O1987" s="4" t="s">
        <v>10614</v>
      </c>
      <c r="P1987" t="s">
        <v>10636</v>
      </c>
      <c r="Q1987">
        <v>40.714269999999999</v>
      </c>
      <c r="R1987">
        <v>-74.005970000000005</v>
      </c>
    </row>
    <row r="1988" spans="1:18">
      <c r="A1988">
        <v>40857.575706018521</v>
      </c>
      <c r="B1988" s="6" t="s">
        <v>6514</v>
      </c>
      <c r="C1988" s="7" t="s">
        <v>6530</v>
      </c>
      <c r="D1988" s="4">
        <v>4</v>
      </c>
      <c r="E1988" s="4">
        <v>2</v>
      </c>
      <c r="F1988">
        <v>2</v>
      </c>
      <c r="G1988">
        <v>3</v>
      </c>
      <c r="H1988">
        <v>3</v>
      </c>
      <c r="I1988">
        <v>4</v>
      </c>
      <c r="J1988">
        <v>1</v>
      </c>
      <c r="K1988">
        <v>1</v>
      </c>
      <c r="L1988">
        <v>3</v>
      </c>
      <c r="M1988">
        <v>3</v>
      </c>
      <c r="N1988">
        <v>3</v>
      </c>
      <c r="O1988" s="4" t="s">
        <v>10733</v>
      </c>
      <c r="P1988" t="s">
        <v>10734</v>
      </c>
      <c r="Q1988">
        <v>48.148159999999997</v>
      </c>
      <c r="R1988">
        <v>17.106739999999999</v>
      </c>
    </row>
    <row r="1989" spans="1:18">
      <c r="A1989">
        <v>40857.606180555558</v>
      </c>
      <c r="B1989" s="6" t="s">
        <v>6514</v>
      </c>
      <c r="C1989" s="7" t="s">
        <v>6531</v>
      </c>
      <c r="D1989" s="4">
        <v>5</v>
      </c>
      <c r="E1989" s="4">
        <v>5</v>
      </c>
      <c r="F1989">
        <v>1</v>
      </c>
      <c r="G1989">
        <v>5</v>
      </c>
      <c r="H1989">
        <v>5</v>
      </c>
      <c r="I1989">
        <v>5</v>
      </c>
      <c r="J1989">
        <v>5</v>
      </c>
      <c r="K1989">
        <v>5</v>
      </c>
      <c r="L1989">
        <v>5</v>
      </c>
      <c r="M1989">
        <v>5</v>
      </c>
      <c r="N1989">
        <v>5</v>
      </c>
      <c r="O1989" s="4" t="s">
        <v>10921</v>
      </c>
      <c r="P1989" t="s">
        <v>10955</v>
      </c>
      <c r="Q1989">
        <v>21.516940000000002</v>
      </c>
      <c r="R1989">
        <v>39.219169999999998</v>
      </c>
    </row>
    <row r="1990" spans="1:18">
      <c r="A1990">
        <v>40857.610856481479</v>
      </c>
      <c r="B1990" s="6" t="s">
        <v>6514</v>
      </c>
      <c r="C1990" s="7" t="s">
        <v>6532</v>
      </c>
      <c r="D1990" s="4">
        <v>3</v>
      </c>
      <c r="E1990" s="4">
        <v>5</v>
      </c>
      <c r="F1990">
        <v>5</v>
      </c>
      <c r="G1990">
        <v>5</v>
      </c>
      <c r="H1990">
        <v>4</v>
      </c>
      <c r="I1990">
        <v>3</v>
      </c>
      <c r="J1990">
        <v>3</v>
      </c>
      <c r="K1990">
        <v>5</v>
      </c>
      <c r="L1990">
        <v>5</v>
      </c>
      <c r="M1990">
        <v>1</v>
      </c>
      <c r="N1990">
        <v>2</v>
      </c>
      <c r="O1990" s="4" t="s">
        <v>10618</v>
      </c>
      <c r="P1990" t="s">
        <v>10637</v>
      </c>
      <c r="Q1990">
        <v>45.464269999999999</v>
      </c>
      <c r="R1990">
        <v>9.1895100000000003</v>
      </c>
    </row>
    <row r="1991" spans="1:18">
      <c r="A1991">
        <v>40857.63994212963</v>
      </c>
      <c r="B1991" s="6" t="s">
        <v>6514</v>
      </c>
      <c r="C1991" s="7" t="s">
        <v>6533</v>
      </c>
      <c r="D1991" s="4">
        <v>1</v>
      </c>
      <c r="E1991" s="4">
        <v>1</v>
      </c>
      <c r="F1991">
        <v>1</v>
      </c>
      <c r="G1991">
        <v>1</v>
      </c>
      <c r="H1991">
        <v>1</v>
      </c>
      <c r="I1991">
        <v>1</v>
      </c>
      <c r="J1991">
        <v>1</v>
      </c>
      <c r="K1991">
        <v>1</v>
      </c>
      <c r="L1991">
        <v>1</v>
      </c>
      <c r="M1991">
        <v>1</v>
      </c>
      <c r="N1991">
        <v>1</v>
      </c>
      <c r="O1991" s="4" t="s">
        <v>10956</v>
      </c>
      <c r="P1991" t="s">
        <v>10957</v>
      </c>
      <c r="Q1991">
        <v>20.856110000000001</v>
      </c>
      <c r="R1991">
        <v>106.68222</v>
      </c>
    </row>
    <row r="1992" spans="1:18">
      <c r="A1992">
        <v>40857.722037037034</v>
      </c>
      <c r="B1992" s="6" t="s">
        <v>6514</v>
      </c>
      <c r="C1992" s="7" t="s">
        <v>6534</v>
      </c>
      <c r="D1992" s="4">
        <v>4</v>
      </c>
      <c r="E1992" s="4">
        <v>3</v>
      </c>
      <c r="F1992">
        <v>2</v>
      </c>
      <c r="G1992">
        <v>4</v>
      </c>
      <c r="H1992">
        <v>1</v>
      </c>
      <c r="I1992">
        <v>3</v>
      </c>
      <c r="J1992">
        <v>3</v>
      </c>
      <c r="K1992">
        <v>3</v>
      </c>
      <c r="L1992">
        <v>1</v>
      </c>
      <c r="M1992">
        <v>3</v>
      </c>
      <c r="N1992">
        <v>1</v>
      </c>
      <c r="O1992" s="4" t="s">
        <v>10958</v>
      </c>
      <c r="P1992" t="s">
        <v>10959</v>
      </c>
      <c r="Q1992">
        <v>34.528129999999997</v>
      </c>
      <c r="R1992">
        <v>69.172330000000002</v>
      </c>
    </row>
    <row r="1993" spans="1:18">
      <c r="A1993">
        <v>40857.739421296297</v>
      </c>
      <c r="B1993" s="6" t="s">
        <v>6514</v>
      </c>
      <c r="C1993" s="7" t="s">
        <v>6535</v>
      </c>
      <c r="D1993" s="4">
        <v>3</v>
      </c>
      <c r="E1993" s="4">
        <v>4</v>
      </c>
      <c r="F1993">
        <v>4</v>
      </c>
      <c r="G1993">
        <v>5</v>
      </c>
      <c r="H1993">
        <v>4</v>
      </c>
      <c r="I1993">
        <v>3</v>
      </c>
      <c r="J1993">
        <v>4</v>
      </c>
      <c r="K1993">
        <v>5</v>
      </c>
      <c r="L1993">
        <v>5</v>
      </c>
      <c r="M1993">
        <v>4</v>
      </c>
      <c r="N1993">
        <v>4</v>
      </c>
      <c r="O1993" s="4" t="s">
        <v>10600</v>
      </c>
      <c r="P1993" t="s">
        <v>10601</v>
      </c>
      <c r="Q1993">
        <v>51.219889999999999</v>
      </c>
      <c r="R1993">
        <v>4.4034599999999999</v>
      </c>
    </row>
    <row r="1994" spans="1:18">
      <c r="A1994">
        <v>40857.867569444446</v>
      </c>
      <c r="B1994" s="6" t="s">
        <v>6514</v>
      </c>
      <c r="C1994" s="7" t="s">
        <v>6536</v>
      </c>
      <c r="D1994" s="4">
        <v>5</v>
      </c>
      <c r="E1994" s="4">
        <v>5</v>
      </c>
      <c r="F1994">
        <v>5</v>
      </c>
      <c r="G1994">
        <v>2</v>
      </c>
      <c r="H1994">
        <v>5</v>
      </c>
      <c r="I1994">
        <v>1</v>
      </c>
      <c r="J1994">
        <v>5</v>
      </c>
      <c r="K1994">
        <v>5</v>
      </c>
      <c r="L1994">
        <v>4</v>
      </c>
      <c r="M1994">
        <v>5</v>
      </c>
      <c r="N1994">
        <v>4</v>
      </c>
      <c r="O1994" s="4" t="s">
        <v>10614</v>
      </c>
      <c r="P1994" t="s">
        <v>10628</v>
      </c>
      <c r="Q1994">
        <v>41.850029999999997</v>
      </c>
      <c r="R1994">
        <v>-87.650049999999993</v>
      </c>
    </row>
    <row r="1995" spans="1:18">
      <c r="A1995">
        <v>40857.867592592593</v>
      </c>
      <c r="B1995" s="6" t="s">
        <v>6514</v>
      </c>
      <c r="C1995" s="7" t="s">
        <v>6537</v>
      </c>
      <c r="D1995" s="4">
        <v>5</v>
      </c>
      <c r="E1995" s="4">
        <v>5</v>
      </c>
      <c r="F1995">
        <v>5</v>
      </c>
      <c r="G1995">
        <v>4</v>
      </c>
      <c r="H1995">
        <v>3</v>
      </c>
      <c r="I1995">
        <v>5</v>
      </c>
      <c r="J1995">
        <v>3</v>
      </c>
      <c r="K1995">
        <v>5</v>
      </c>
      <c r="L1995">
        <v>5</v>
      </c>
      <c r="M1995">
        <v>5</v>
      </c>
      <c r="N1995">
        <v>5</v>
      </c>
      <c r="O1995" s="4" t="s">
        <v>10614</v>
      </c>
      <c r="P1995" t="s">
        <v>10636</v>
      </c>
      <c r="Q1995">
        <v>40.714269999999999</v>
      </c>
      <c r="R1995">
        <v>-74.005970000000005</v>
      </c>
    </row>
    <row r="1996" spans="1:18">
      <c r="A1996">
        <v>40857.942777777775</v>
      </c>
      <c r="B1996" s="6" t="s">
        <v>6514</v>
      </c>
      <c r="C1996" s="7" t="s">
        <v>6538</v>
      </c>
      <c r="D1996" s="4">
        <v>4</v>
      </c>
      <c r="E1996" s="4">
        <v>4</v>
      </c>
      <c r="F1996">
        <v>5</v>
      </c>
      <c r="G1996">
        <v>4</v>
      </c>
      <c r="H1996">
        <v>4</v>
      </c>
      <c r="I1996">
        <v>3</v>
      </c>
      <c r="J1996">
        <v>3</v>
      </c>
      <c r="K1996">
        <v>5</v>
      </c>
      <c r="L1996">
        <v>5</v>
      </c>
      <c r="M1996">
        <v>4</v>
      </c>
      <c r="N1996">
        <v>4</v>
      </c>
      <c r="O1996" s="4" t="s">
        <v>10618</v>
      </c>
      <c r="P1996" t="s">
        <v>10637</v>
      </c>
      <c r="Q1996">
        <v>45.464269999999999</v>
      </c>
      <c r="R1996">
        <v>9.1895100000000003</v>
      </c>
    </row>
    <row r="1997" spans="1:18">
      <c r="A1997">
        <v>40857.887708333335</v>
      </c>
      <c r="B1997" s="6" t="s">
        <v>6514</v>
      </c>
      <c r="C1997" s="7" t="s">
        <v>6539</v>
      </c>
      <c r="D1997" s="4">
        <v>4</v>
      </c>
      <c r="E1997" s="4">
        <v>3</v>
      </c>
      <c r="F1997">
        <v>4</v>
      </c>
      <c r="G1997">
        <v>3</v>
      </c>
      <c r="H1997">
        <v>5</v>
      </c>
      <c r="I1997">
        <v>3</v>
      </c>
      <c r="J1997">
        <v>3</v>
      </c>
      <c r="K1997">
        <v>5</v>
      </c>
      <c r="L1997">
        <v>3</v>
      </c>
      <c r="M1997">
        <v>4</v>
      </c>
      <c r="N1997">
        <v>3</v>
      </c>
      <c r="O1997" s="4" t="s">
        <v>10604</v>
      </c>
      <c r="P1997" t="s">
        <v>10605</v>
      </c>
      <c r="Q1997">
        <v>48.853409999999997</v>
      </c>
      <c r="R1997">
        <v>2.3488000000000002</v>
      </c>
    </row>
    <row r="1998" spans="1:18">
      <c r="A1998">
        <v>40857.769050925926</v>
      </c>
      <c r="B1998" s="6" t="s">
        <v>6514</v>
      </c>
      <c r="C1998" s="7" t="s">
        <v>6540</v>
      </c>
      <c r="D1998" s="4">
        <v>5</v>
      </c>
      <c r="E1998" s="4">
        <v>4</v>
      </c>
      <c r="F1998">
        <v>4</v>
      </c>
      <c r="G1998">
        <v>3</v>
      </c>
      <c r="H1998">
        <v>3</v>
      </c>
      <c r="I1998">
        <v>2</v>
      </c>
      <c r="J1998">
        <v>2</v>
      </c>
      <c r="K1998">
        <v>5</v>
      </c>
      <c r="L1998">
        <v>5</v>
      </c>
      <c r="M1998">
        <v>4</v>
      </c>
      <c r="N1998">
        <v>4</v>
      </c>
      <c r="O1998" s="4" t="s">
        <v>10618</v>
      </c>
      <c r="P1998" t="s">
        <v>10619</v>
      </c>
      <c r="Q1998">
        <v>41.894739999999999</v>
      </c>
      <c r="R1998">
        <v>12.4839</v>
      </c>
    </row>
    <row r="1999" spans="1:18">
      <c r="A1999">
        <v>40857.670185185183</v>
      </c>
      <c r="B1999" s="6" t="s">
        <v>6514</v>
      </c>
      <c r="C1999" s="7" t="s">
        <v>6541</v>
      </c>
      <c r="D1999" s="4">
        <v>5</v>
      </c>
      <c r="E1999" s="4">
        <v>5</v>
      </c>
      <c r="F1999">
        <v>4</v>
      </c>
      <c r="G1999">
        <v>5</v>
      </c>
      <c r="H1999">
        <v>4</v>
      </c>
      <c r="I1999">
        <v>4</v>
      </c>
      <c r="J1999">
        <v>5</v>
      </c>
      <c r="K1999">
        <v>4</v>
      </c>
      <c r="L1999">
        <v>5</v>
      </c>
      <c r="M1999">
        <v>5</v>
      </c>
      <c r="N1999">
        <v>4</v>
      </c>
      <c r="O1999" s="4" t="s">
        <v>10622</v>
      </c>
      <c r="P1999" t="s">
        <v>10898</v>
      </c>
      <c r="Q1999">
        <v>46.948090000000001</v>
      </c>
      <c r="R1999">
        <v>7.4474400000000003</v>
      </c>
    </row>
    <row r="2000" spans="1:18">
      <c r="A2000">
        <v>40857.972118055557</v>
      </c>
      <c r="B2000" s="6" t="s">
        <v>6514</v>
      </c>
      <c r="C2000" s="7" t="s">
        <v>6542</v>
      </c>
      <c r="D2000" s="4">
        <v>3</v>
      </c>
      <c r="E2000" s="4">
        <v>3</v>
      </c>
      <c r="F2000">
        <v>3</v>
      </c>
      <c r="G2000">
        <v>4</v>
      </c>
      <c r="H2000">
        <v>4</v>
      </c>
      <c r="I2000">
        <v>5</v>
      </c>
      <c r="J2000">
        <v>4</v>
      </c>
      <c r="K2000">
        <v>5</v>
      </c>
      <c r="L2000">
        <v>5</v>
      </c>
      <c r="M2000">
        <v>5</v>
      </c>
      <c r="N2000">
        <v>4</v>
      </c>
      <c r="O2000" s="4" t="s">
        <v>10716</v>
      </c>
      <c r="P2000" t="s">
        <v>10937</v>
      </c>
      <c r="Q2000">
        <v>-27.467939999999999</v>
      </c>
      <c r="R2000">
        <v>153.02808999999999</v>
      </c>
    </row>
    <row r="2001" spans="1:18">
      <c r="A2001">
        <v>40856.018831018519</v>
      </c>
      <c r="B2001" s="6" t="s">
        <v>6543</v>
      </c>
      <c r="C2001" s="7" t="s">
        <v>6544</v>
      </c>
      <c r="D2001" s="4">
        <v>2</v>
      </c>
      <c r="E2001" s="4">
        <v>4</v>
      </c>
      <c r="F2001">
        <v>3</v>
      </c>
      <c r="G2001">
        <v>3</v>
      </c>
      <c r="H2001">
        <v>3</v>
      </c>
      <c r="I2001">
        <v>5</v>
      </c>
      <c r="J2001">
        <v>3</v>
      </c>
      <c r="K2001">
        <v>4</v>
      </c>
      <c r="L2001">
        <v>4</v>
      </c>
      <c r="M2001">
        <v>4</v>
      </c>
      <c r="N2001">
        <v>3</v>
      </c>
      <c r="O2001" s="4" t="s">
        <v>10653</v>
      </c>
      <c r="P2001" t="s">
        <v>10841</v>
      </c>
      <c r="Q2001">
        <v>-12.04318</v>
      </c>
      <c r="R2001">
        <v>-77.028239999999997</v>
      </c>
    </row>
    <row r="2002" spans="1:18">
      <c r="A2002">
        <v>40856.025069444448</v>
      </c>
      <c r="B2002" s="6" t="s">
        <v>6543</v>
      </c>
      <c r="C2002" s="7" t="s">
        <v>6545</v>
      </c>
      <c r="D2002" s="4">
        <v>1</v>
      </c>
      <c r="E2002" s="4">
        <v>2</v>
      </c>
      <c r="F2002">
        <v>2</v>
      </c>
      <c r="G2002">
        <v>2</v>
      </c>
      <c r="H2002">
        <v>2</v>
      </c>
      <c r="I2002">
        <v>2</v>
      </c>
      <c r="J2002">
        <v>3</v>
      </c>
      <c r="K2002">
        <v>1</v>
      </c>
      <c r="L2002">
        <v>4</v>
      </c>
      <c r="M2002">
        <v>1</v>
      </c>
      <c r="N2002">
        <v>3</v>
      </c>
      <c r="O2002" s="4" t="e">
        <v>#N/A</v>
      </c>
      <c r="P2002" t="e">
        <v>#N/A</v>
      </c>
      <c r="Q2002" t="e">
        <v>#N/A</v>
      </c>
      <c r="R2002" t="e">
        <v>#N/A</v>
      </c>
    </row>
    <row r="2003" spans="1:18">
      <c r="A2003">
        <v>40856.301770833335</v>
      </c>
      <c r="B2003" s="6" t="s">
        <v>6543</v>
      </c>
      <c r="C2003" s="7" t="s">
        <v>6546</v>
      </c>
      <c r="D2003" s="4">
        <v>5</v>
      </c>
      <c r="E2003" s="4">
        <v>3</v>
      </c>
      <c r="F2003">
        <v>1</v>
      </c>
      <c r="G2003">
        <v>3</v>
      </c>
      <c r="H2003">
        <v>2</v>
      </c>
      <c r="I2003">
        <v>4</v>
      </c>
      <c r="J2003">
        <v>2</v>
      </c>
      <c r="K2003">
        <v>1</v>
      </c>
      <c r="L2003">
        <v>4</v>
      </c>
      <c r="M2003">
        <v>4</v>
      </c>
      <c r="N2003">
        <v>2</v>
      </c>
      <c r="O2003" s="4" t="s">
        <v>10733</v>
      </c>
      <c r="P2003" t="s">
        <v>10734</v>
      </c>
      <c r="Q2003">
        <v>48.148159999999997</v>
      </c>
      <c r="R2003">
        <v>17.106739999999999</v>
      </c>
    </row>
    <row r="2004" spans="1:18">
      <c r="A2004">
        <v>40856.550833333335</v>
      </c>
      <c r="B2004" s="6" t="s">
        <v>6543</v>
      </c>
      <c r="C2004" s="7" t="s">
        <v>6547</v>
      </c>
      <c r="D2004" s="4">
        <v>3</v>
      </c>
      <c r="E2004" s="4">
        <v>2</v>
      </c>
      <c r="F2004">
        <v>2</v>
      </c>
      <c r="G2004">
        <v>2</v>
      </c>
      <c r="H2004">
        <v>4</v>
      </c>
      <c r="I2004">
        <v>5</v>
      </c>
      <c r="J2004">
        <v>1</v>
      </c>
      <c r="K2004">
        <v>3</v>
      </c>
      <c r="L2004">
        <v>3</v>
      </c>
      <c r="M2004">
        <v>3</v>
      </c>
      <c r="N2004">
        <v>2</v>
      </c>
      <c r="O2004" s="4" t="s">
        <v>10618</v>
      </c>
      <c r="P2004" t="s">
        <v>10637</v>
      </c>
      <c r="Q2004">
        <v>45.464269999999999</v>
      </c>
      <c r="R2004">
        <v>9.1895100000000003</v>
      </c>
    </row>
    <row r="2005" spans="1:18">
      <c r="A2005">
        <v>40856.428194444445</v>
      </c>
      <c r="B2005" s="6" t="s">
        <v>6543</v>
      </c>
      <c r="C2005" s="7" t="s">
        <v>6347</v>
      </c>
      <c r="D2005" s="4">
        <v>1</v>
      </c>
      <c r="E2005" s="4">
        <v>4</v>
      </c>
      <c r="F2005">
        <v>4</v>
      </c>
      <c r="G2005">
        <v>4</v>
      </c>
      <c r="H2005">
        <v>3</v>
      </c>
      <c r="I2005">
        <v>4</v>
      </c>
      <c r="J2005">
        <v>2</v>
      </c>
      <c r="K2005">
        <v>4</v>
      </c>
      <c r="L2005">
        <v>4</v>
      </c>
      <c r="M2005">
        <v>2</v>
      </c>
      <c r="N2005">
        <v>4</v>
      </c>
      <c r="O2005" s="4" t="s">
        <v>10618</v>
      </c>
      <c r="P2005" t="s">
        <v>10667</v>
      </c>
      <c r="Q2005">
        <v>45.070489999999999</v>
      </c>
      <c r="R2005">
        <v>7.68682</v>
      </c>
    </row>
    <row r="2006" spans="1:18">
      <c r="A2006">
        <v>40856.486967592595</v>
      </c>
      <c r="B2006" s="6" t="s">
        <v>6543</v>
      </c>
      <c r="C2006" s="7" t="s">
        <v>6548</v>
      </c>
      <c r="D2006" s="4">
        <v>3</v>
      </c>
      <c r="E2006" s="4">
        <v>3</v>
      </c>
      <c r="F2006">
        <v>3</v>
      </c>
      <c r="G2006">
        <v>5</v>
      </c>
      <c r="H2006">
        <v>5</v>
      </c>
      <c r="I2006">
        <v>5</v>
      </c>
      <c r="J2006">
        <v>3</v>
      </c>
      <c r="K2006">
        <v>3</v>
      </c>
      <c r="L2006">
        <v>5</v>
      </c>
      <c r="M2006">
        <v>3</v>
      </c>
      <c r="N2006">
        <v>5</v>
      </c>
      <c r="O2006" s="4" t="s">
        <v>10656</v>
      </c>
      <c r="P2006" t="s">
        <v>10682</v>
      </c>
      <c r="Q2006">
        <v>35.102780000000003</v>
      </c>
      <c r="R2006">
        <v>129.04028</v>
      </c>
    </row>
    <row r="2007" spans="1:18">
      <c r="A2007">
        <v>40856.487604166665</v>
      </c>
      <c r="B2007" s="6" t="s">
        <v>6543</v>
      </c>
      <c r="C2007" s="7" t="s">
        <v>6549</v>
      </c>
      <c r="D2007" s="4">
        <v>2</v>
      </c>
      <c r="E2007" s="4">
        <v>3</v>
      </c>
      <c r="F2007">
        <v>2</v>
      </c>
      <c r="G2007">
        <v>3</v>
      </c>
      <c r="H2007">
        <v>2</v>
      </c>
      <c r="I2007">
        <v>4</v>
      </c>
      <c r="J2007">
        <v>2</v>
      </c>
      <c r="K2007">
        <v>4</v>
      </c>
      <c r="L2007">
        <v>3</v>
      </c>
      <c r="M2007">
        <v>4</v>
      </c>
      <c r="N2007">
        <v>3</v>
      </c>
      <c r="O2007" s="4" t="s">
        <v>10604</v>
      </c>
      <c r="P2007" t="s">
        <v>10674</v>
      </c>
      <c r="Q2007">
        <v>43.296950000000002</v>
      </c>
      <c r="R2007">
        <v>5.3810700000000002</v>
      </c>
    </row>
    <row r="2008" spans="1:18">
      <c r="A2008">
        <v>40856.522175925929</v>
      </c>
      <c r="B2008" s="6" t="s">
        <v>6543</v>
      </c>
      <c r="C2008" s="7" t="s">
        <v>6550</v>
      </c>
      <c r="D2008" s="4">
        <v>3</v>
      </c>
      <c r="E2008" s="4">
        <v>5</v>
      </c>
      <c r="F2008">
        <v>3</v>
      </c>
      <c r="G2008">
        <v>1</v>
      </c>
      <c r="H2008">
        <v>4</v>
      </c>
      <c r="I2008">
        <v>3</v>
      </c>
      <c r="J2008">
        <v>1</v>
      </c>
      <c r="K2008">
        <v>3</v>
      </c>
      <c r="L2008">
        <v>1</v>
      </c>
      <c r="M2008">
        <v>4</v>
      </c>
      <c r="N2008">
        <v>4</v>
      </c>
      <c r="O2008" s="4" t="s">
        <v>10607</v>
      </c>
      <c r="P2008" t="s">
        <v>10608</v>
      </c>
      <c r="Q2008">
        <v>45.508839999999999</v>
      </c>
      <c r="R2008">
        <v>-73.587810000000005</v>
      </c>
    </row>
    <row r="2009" spans="1:18">
      <c r="A2009">
        <v>40856.530127314814</v>
      </c>
      <c r="B2009" s="6" t="s">
        <v>6543</v>
      </c>
      <c r="C2009" s="7" t="s">
        <v>6551</v>
      </c>
      <c r="D2009" s="4">
        <v>4</v>
      </c>
      <c r="E2009" s="4">
        <v>3</v>
      </c>
      <c r="F2009">
        <v>4</v>
      </c>
      <c r="G2009">
        <v>5</v>
      </c>
      <c r="H2009">
        <v>5</v>
      </c>
      <c r="I2009">
        <v>5</v>
      </c>
      <c r="J2009">
        <v>4</v>
      </c>
      <c r="K2009">
        <v>5</v>
      </c>
      <c r="L2009">
        <v>5</v>
      </c>
      <c r="M2009">
        <v>4</v>
      </c>
      <c r="N2009">
        <v>4</v>
      </c>
      <c r="O2009" s="4" t="s">
        <v>10618</v>
      </c>
      <c r="P2009" t="s">
        <v>10643</v>
      </c>
      <c r="Q2009">
        <v>40.833329999999997</v>
      </c>
      <c r="R2009">
        <v>14.25</v>
      </c>
    </row>
    <row r="2010" spans="1:18">
      <c r="A2010">
        <v>40856.923020833332</v>
      </c>
      <c r="B2010" s="6" t="s">
        <v>6543</v>
      </c>
      <c r="C2010" s="7" t="s">
        <v>6552</v>
      </c>
      <c r="D2010" s="4">
        <v>5</v>
      </c>
      <c r="E2010" s="4">
        <v>3</v>
      </c>
      <c r="F2010">
        <v>1</v>
      </c>
      <c r="G2010">
        <v>1</v>
      </c>
      <c r="H2010">
        <v>5</v>
      </c>
      <c r="I2010">
        <v>4</v>
      </c>
      <c r="J2010">
        <v>2</v>
      </c>
      <c r="K2010">
        <v>5</v>
      </c>
      <c r="L2010">
        <v>4</v>
      </c>
      <c r="M2010">
        <v>5</v>
      </c>
      <c r="N2010">
        <v>3</v>
      </c>
      <c r="O2010" s="4" t="s">
        <v>10607</v>
      </c>
      <c r="P2010" t="s">
        <v>10624</v>
      </c>
      <c r="Q2010">
        <v>43.700110000000002</v>
      </c>
      <c r="R2010">
        <v>-79.416300000000007</v>
      </c>
    </row>
    <row r="2011" spans="1:18">
      <c r="A2011">
        <v>40856.594328703701</v>
      </c>
      <c r="B2011" s="6" t="s">
        <v>6543</v>
      </c>
      <c r="C2011" s="7" t="s">
        <v>6553</v>
      </c>
      <c r="D2011" s="4">
        <v>4</v>
      </c>
      <c r="E2011" s="4">
        <v>3</v>
      </c>
      <c r="F2011">
        <v>3</v>
      </c>
      <c r="G2011">
        <v>4</v>
      </c>
      <c r="H2011">
        <v>4</v>
      </c>
      <c r="I2011">
        <v>3</v>
      </c>
      <c r="J2011">
        <v>4</v>
      </c>
      <c r="K2011">
        <v>4</v>
      </c>
      <c r="L2011">
        <v>4</v>
      </c>
      <c r="M2011">
        <v>4</v>
      </c>
      <c r="N2011">
        <v>4</v>
      </c>
      <c r="O2011" s="4" t="s">
        <v>10618</v>
      </c>
      <c r="P2011" t="s">
        <v>10770</v>
      </c>
      <c r="Q2011">
        <v>38.115819999999999</v>
      </c>
      <c r="R2011">
        <v>13.35976</v>
      </c>
    </row>
    <row r="2012" spans="1:18">
      <c r="A2012">
        <v>40856.805069444446</v>
      </c>
      <c r="B2012" s="6" t="s">
        <v>6543</v>
      </c>
      <c r="C2012" s="7" t="s">
        <v>4626</v>
      </c>
      <c r="D2012" s="4">
        <v>3</v>
      </c>
      <c r="E2012" s="4">
        <v>4</v>
      </c>
      <c r="F2012">
        <v>5</v>
      </c>
      <c r="G2012">
        <v>5</v>
      </c>
      <c r="H2012">
        <v>5</v>
      </c>
      <c r="I2012">
        <v>3</v>
      </c>
      <c r="J2012">
        <v>4</v>
      </c>
      <c r="K2012">
        <v>3</v>
      </c>
      <c r="L2012">
        <v>4</v>
      </c>
      <c r="M2012">
        <v>3</v>
      </c>
      <c r="N2012">
        <v>5</v>
      </c>
      <c r="O2012" s="4" t="s">
        <v>10739</v>
      </c>
      <c r="P2012" t="s">
        <v>10740</v>
      </c>
      <c r="Q2012">
        <v>54.689160000000001</v>
      </c>
      <c r="R2012">
        <v>25.279800000000002</v>
      </c>
    </row>
    <row r="2013" spans="1:18">
      <c r="A2013">
        <v>40856.730046296296</v>
      </c>
      <c r="B2013" s="6" t="s">
        <v>6543</v>
      </c>
      <c r="C2013" s="7" t="s">
        <v>6554</v>
      </c>
      <c r="D2013" s="4">
        <v>4</v>
      </c>
      <c r="E2013" s="4">
        <v>4</v>
      </c>
      <c r="F2013">
        <v>4</v>
      </c>
      <c r="G2013">
        <v>2</v>
      </c>
      <c r="H2013">
        <v>2</v>
      </c>
      <c r="I2013">
        <v>3</v>
      </c>
      <c r="J2013">
        <v>3</v>
      </c>
      <c r="K2013">
        <v>4</v>
      </c>
      <c r="L2013">
        <v>4</v>
      </c>
      <c r="M2013">
        <v>4</v>
      </c>
      <c r="N2013">
        <v>4</v>
      </c>
      <c r="O2013" s="4" t="s">
        <v>10598</v>
      </c>
      <c r="P2013" t="s">
        <v>10599</v>
      </c>
      <c r="Q2013">
        <v>53.55</v>
      </c>
      <c r="R2013">
        <v>10</v>
      </c>
    </row>
    <row r="2014" spans="1:18">
      <c r="A2014">
        <v>40856.783761574072</v>
      </c>
      <c r="B2014" s="6" t="s">
        <v>6543</v>
      </c>
      <c r="C2014" s="7" t="s">
        <v>6555</v>
      </c>
      <c r="D2014" s="4">
        <v>4</v>
      </c>
      <c r="E2014" s="4">
        <v>4</v>
      </c>
      <c r="F2014">
        <v>4</v>
      </c>
      <c r="G2014">
        <v>4</v>
      </c>
      <c r="H2014">
        <v>4</v>
      </c>
      <c r="I2014">
        <v>5</v>
      </c>
      <c r="J2014">
        <v>3</v>
      </c>
      <c r="K2014">
        <v>4</v>
      </c>
      <c r="L2014">
        <v>5</v>
      </c>
      <c r="M2014">
        <v>4</v>
      </c>
      <c r="N2014">
        <v>5</v>
      </c>
      <c r="O2014" s="4" t="s">
        <v>10625</v>
      </c>
      <c r="P2014" t="s">
        <v>10697</v>
      </c>
      <c r="Q2014">
        <v>19.428470000000001</v>
      </c>
      <c r="R2014">
        <v>-99.127660000000006</v>
      </c>
    </row>
    <row r="2015" spans="1:18">
      <c r="A2015">
        <v>40856.844872685186</v>
      </c>
      <c r="B2015" s="6" t="s">
        <v>6543</v>
      </c>
      <c r="C2015" s="7" t="s">
        <v>6556</v>
      </c>
      <c r="D2015" s="4">
        <v>5</v>
      </c>
      <c r="E2015" s="4">
        <v>4</v>
      </c>
      <c r="F2015">
        <v>3</v>
      </c>
      <c r="G2015">
        <v>3</v>
      </c>
      <c r="H2015">
        <v>4</v>
      </c>
      <c r="I2015">
        <v>3</v>
      </c>
      <c r="J2015">
        <v>3</v>
      </c>
      <c r="K2015">
        <v>5</v>
      </c>
      <c r="L2015">
        <v>4</v>
      </c>
      <c r="M2015">
        <v>5</v>
      </c>
      <c r="N2015">
        <v>3</v>
      </c>
      <c r="O2015" s="4" t="s">
        <v>10704</v>
      </c>
      <c r="P2015" t="s">
        <v>10705</v>
      </c>
      <c r="Q2015">
        <v>55.752220000000001</v>
      </c>
      <c r="R2015">
        <v>37.615560000000002</v>
      </c>
    </row>
    <row r="2016" spans="1:18">
      <c r="A2016">
        <v>40856.889374999999</v>
      </c>
      <c r="B2016" s="6" t="s">
        <v>6543</v>
      </c>
      <c r="C2016" s="7" t="s">
        <v>6557</v>
      </c>
      <c r="D2016" s="4">
        <v>5</v>
      </c>
      <c r="E2016" s="4">
        <v>4</v>
      </c>
      <c r="F2016">
        <v>5</v>
      </c>
      <c r="G2016">
        <v>4</v>
      </c>
      <c r="H2016">
        <v>4</v>
      </c>
      <c r="I2016">
        <v>5</v>
      </c>
      <c r="J2016">
        <v>2</v>
      </c>
      <c r="K2016">
        <v>5</v>
      </c>
      <c r="L2016">
        <v>4</v>
      </c>
      <c r="M2016">
        <v>4</v>
      </c>
      <c r="N2016">
        <v>4</v>
      </c>
      <c r="O2016" s="4" t="s">
        <v>10685</v>
      </c>
      <c r="P2016" t="s">
        <v>10686</v>
      </c>
      <c r="Q2016">
        <v>48.208489999999998</v>
      </c>
      <c r="R2016">
        <v>16.37208</v>
      </c>
    </row>
    <row r="2017" spans="1:18">
      <c r="A2017">
        <v>40856.904641203706</v>
      </c>
      <c r="B2017" s="6" t="s">
        <v>6543</v>
      </c>
      <c r="C2017" s="7" t="s">
        <v>6558</v>
      </c>
      <c r="D2017" s="4">
        <v>5</v>
      </c>
      <c r="E2017" s="4">
        <v>5</v>
      </c>
      <c r="F2017">
        <v>5</v>
      </c>
      <c r="G2017">
        <v>5</v>
      </c>
      <c r="H2017">
        <v>5</v>
      </c>
      <c r="I2017">
        <v>5</v>
      </c>
      <c r="J2017">
        <v>5</v>
      </c>
      <c r="K2017">
        <v>5</v>
      </c>
      <c r="L2017">
        <v>5</v>
      </c>
      <c r="M2017">
        <v>5</v>
      </c>
      <c r="N2017">
        <v>5</v>
      </c>
      <c r="O2017" s="4" t="s">
        <v>10751</v>
      </c>
      <c r="P2017" t="s">
        <v>10752</v>
      </c>
      <c r="Q2017">
        <v>44.804009999999998</v>
      </c>
      <c r="R2017">
        <v>20.465129999999998</v>
      </c>
    </row>
    <row r="2018" spans="1:18">
      <c r="A2018">
        <v>40856.909629629627</v>
      </c>
      <c r="B2018" s="6" t="s">
        <v>6543</v>
      </c>
      <c r="C2018" s="7" t="s">
        <v>6559</v>
      </c>
      <c r="D2018" s="4">
        <v>1</v>
      </c>
      <c r="E2018" s="4">
        <v>1</v>
      </c>
      <c r="F2018">
        <v>1</v>
      </c>
      <c r="G2018">
        <v>5</v>
      </c>
      <c r="H2018">
        <v>1</v>
      </c>
      <c r="I2018">
        <v>1</v>
      </c>
      <c r="J2018">
        <v>1</v>
      </c>
      <c r="K2018">
        <v>1</v>
      </c>
      <c r="L2018">
        <v>1</v>
      </c>
      <c r="M2018">
        <v>1</v>
      </c>
      <c r="N2018">
        <v>1</v>
      </c>
      <c r="O2018" s="4" t="s">
        <v>10614</v>
      </c>
      <c r="P2018" t="s">
        <v>10640</v>
      </c>
      <c r="Q2018">
        <v>34.052230000000002</v>
      </c>
      <c r="R2018">
        <v>-118.24368</v>
      </c>
    </row>
    <row r="2019" spans="1:18">
      <c r="A2019">
        <v>40856.910694444443</v>
      </c>
      <c r="B2019" s="6" t="s">
        <v>6543</v>
      </c>
      <c r="C2019" s="7" t="s">
        <v>6560</v>
      </c>
      <c r="D2019" s="4">
        <v>3</v>
      </c>
      <c r="E2019" s="4">
        <v>4</v>
      </c>
      <c r="F2019">
        <v>1</v>
      </c>
      <c r="G2019">
        <v>5</v>
      </c>
      <c r="H2019">
        <v>5</v>
      </c>
      <c r="I2019">
        <v>4</v>
      </c>
      <c r="J2019">
        <v>1</v>
      </c>
      <c r="K2019">
        <v>5</v>
      </c>
      <c r="L2019">
        <v>5</v>
      </c>
      <c r="M2019">
        <v>3</v>
      </c>
      <c r="N2019">
        <v>5</v>
      </c>
      <c r="O2019" s="4" t="s">
        <v>10751</v>
      </c>
      <c r="P2019" t="s">
        <v>10752</v>
      </c>
      <c r="Q2019">
        <v>44.804009999999998</v>
      </c>
      <c r="R2019">
        <v>20.465129999999998</v>
      </c>
    </row>
    <row r="2020" spans="1:18">
      <c r="A2020">
        <v>40855.180925925924</v>
      </c>
      <c r="B2020" s="6" t="s">
        <v>6561</v>
      </c>
      <c r="C2020" s="7" t="s">
        <v>6562</v>
      </c>
      <c r="D2020" s="4">
        <v>3</v>
      </c>
      <c r="E2020" s="4">
        <v>4</v>
      </c>
      <c r="F2020">
        <v>4</v>
      </c>
      <c r="G2020">
        <v>3</v>
      </c>
      <c r="H2020">
        <v>3</v>
      </c>
      <c r="I2020">
        <v>3</v>
      </c>
      <c r="J2020">
        <v>4</v>
      </c>
      <c r="K2020">
        <v>4</v>
      </c>
      <c r="L2020">
        <v>4</v>
      </c>
      <c r="M2020">
        <v>5</v>
      </c>
      <c r="N2020">
        <v>5</v>
      </c>
      <c r="O2020" s="4" t="s">
        <v>10716</v>
      </c>
      <c r="P2020" t="s">
        <v>10937</v>
      </c>
      <c r="Q2020">
        <v>-27.467939999999999</v>
      </c>
      <c r="R2020">
        <v>153.02808999999999</v>
      </c>
    </row>
    <row r="2021" spans="1:18">
      <c r="A2021">
        <v>40855.408391203702</v>
      </c>
      <c r="B2021" s="6" t="s">
        <v>6561</v>
      </c>
      <c r="C2021" s="7" t="s">
        <v>6563</v>
      </c>
      <c r="D2021" s="4">
        <v>3</v>
      </c>
      <c r="E2021" s="4">
        <v>4</v>
      </c>
      <c r="F2021">
        <v>5</v>
      </c>
      <c r="G2021">
        <v>3</v>
      </c>
      <c r="H2021">
        <v>4</v>
      </c>
      <c r="I2021">
        <v>4</v>
      </c>
      <c r="J2021">
        <v>3</v>
      </c>
      <c r="K2021">
        <v>4</v>
      </c>
      <c r="L2021">
        <v>4</v>
      </c>
      <c r="M2021">
        <v>5</v>
      </c>
      <c r="N2021">
        <v>3</v>
      </c>
      <c r="O2021" s="4" t="s">
        <v>10716</v>
      </c>
      <c r="P2021" t="s">
        <v>10735</v>
      </c>
      <c r="Q2021">
        <v>-33.867849999999997</v>
      </c>
      <c r="R2021">
        <v>151.20732000000001</v>
      </c>
    </row>
    <row r="2022" spans="1:18">
      <c r="A2022">
        <v>40855.435277777775</v>
      </c>
      <c r="B2022" s="6" t="s">
        <v>6561</v>
      </c>
      <c r="C2022" s="7" t="s">
        <v>6564</v>
      </c>
      <c r="D2022" s="4">
        <v>3</v>
      </c>
      <c r="E2022" s="4">
        <v>2</v>
      </c>
      <c r="F2022">
        <v>2</v>
      </c>
      <c r="G2022">
        <v>4</v>
      </c>
      <c r="H2022">
        <v>5</v>
      </c>
      <c r="I2022">
        <v>2</v>
      </c>
      <c r="J2022">
        <v>1</v>
      </c>
      <c r="K2022">
        <v>4</v>
      </c>
      <c r="L2022">
        <v>4</v>
      </c>
      <c r="M2022">
        <v>3</v>
      </c>
      <c r="N2022">
        <v>3</v>
      </c>
      <c r="O2022" s="4" t="s">
        <v>10625</v>
      </c>
      <c r="P2022" t="s">
        <v>10680</v>
      </c>
      <c r="Q2022">
        <v>19.351109999999998</v>
      </c>
      <c r="R2022">
        <v>-99.051940000000002</v>
      </c>
    </row>
    <row r="2023" spans="1:18">
      <c r="A2023">
        <v>40855.534687500003</v>
      </c>
      <c r="B2023" s="6" t="s">
        <v>6561</v>
      </c>
      <c r="C2023" s="7" t="s">
        <v>6565</v>
      </c>
      <c r="D2023" s="4">
        <v>3</v>
      </c>
      <c r="E2023" s="4">
        <v>3</v>
      </c>
      <c r="F2023">
        <v>4</v>
      </c>
      <c r="G2023">
        <v>3</v>
      </c>
      <c r="H2023">
        <v>4</v>
      </c>
      <c r="I2023">
        <v>4</v>
      </c>
      <c r="J2023">
        <v>3</v>
      </c>
      <c r="K2023">
        <v>5</v>
      </c>
      <c r="L2023">
        <v>5</v>
      </c>
      <c r="M2023">
        <v>3</v>
      </c>
      <c r="N2023">
        <v>5</v>
      </c>
      <c r="O2023" s="4" t="s">
        <v>10604</v>
      </c>
      <c r="P2023" t="s">
        <v>10605</v>
      </c>
      <c r="Q2023">
        <v>48.853409999999997</v>
      </c>
      <c r="R2023">
        <v>2.3488000000000002</v>
      </c>
    </row>
    <row r="2024" spans="1:18">
      <c r="A2024">
        <v>40855.628530092596</v>
      </c>
      <c r="B2024" s="6" t="s">
        <v>6561</v>
      </c>
      <c r="C2024" s="7" t="s">
        <v>6566</v>
      </c>
      <c r="D2024" s="4">
        <v>5</v>
      </c>
      <c r="E2024" s="4">
        <v>1</v>
      </c>
      <c r="F2024">
        <v>1</v>
      </c>
      <c r="G2024">
        <v>1</v>
      </c>
      <c r="H2024">
        <v>1</v>
      </c>
      <c r="I2024">
        <v>1</v>
      </c>
      <c r="J2024">
        <v>1</v>
      </c>
      <c r="K2024">
        <v>1</v>
      </c>
      <c r="L2024">
        <v>1</v>
      </c>
      <c r="M2024">
        <v>1</v>
      </c>
      <c r="N2024">
        <v>1</v>
      </c>
      <c r="O2024" s="4" t="s">
        <v>10604</v>
      </c>
      <c r="P2024" t="s">
        <v>10674</v>
      </c>
      <c r="Q2024">
        <v>43.296950000000002</v>
      </c>
      <c r="R2024">
        <v>5.3810700000000002</v>
      </c>
    </row>
    <row r="2025" spans="1:18">
      <c r="A2025">
        <v>40855.704143518517</v>
      </c>
      <c r="B2025" s="6" t="s">
        <v>6561</v>
      </c>
      <c r="C2025" s="7" t="s">
        <v>6567</v>
      </c>
      <c r="D2025" s="4">
        <v>3</v>
      </c>
      <c r="E2025" s="4">
        <v>3</v>
      </c>
      <c r="F2025">
        <v>3</v>
      </c>
      <c r="G2025">
        <v>4</v>
      </c>
      <c r="H2025">
        <v>3</v>
      </c>
      <c r="I2025">
        <v>4</v>
      </c>
      <c r="J2025">
        <v>4</v>
      </c>
      <c r="K2025">
        <v>5</v>
      </c>
      <c r="L2025">
        <v>5</v>
      </c>
      <c r="M2025">
        <v>5</v>
      </c>
      <c r="N2025">
        <v>4</v>
      </c>
      <c r="O2025" s="4" t="s">
        <v>10620</v>
      </c>
      <c r="P2025" t="s">
        <v>10828</v>
      </c>
      <c r="Q2025">
        <v>52.48142</v>
      </c>
      <c r="R2025">
        <v>-1.8998299999999999</v>
      </c>
    </row>
    <row r="2026" spans="1:18">
      <c r="A2026">
        <v>40855.735543981478</v>
      </c>
      <c r="B2026" s="6" t="s">
        <v>6561</v>
      </c>
      <c r="C2026" s="7" t="s">
        <v>6568</v>
      </c>
      <c r="D2026" s="4">
        <v>1</v>
      </c>
      <c r="E2026" s="4">
        <v>1</v>
      </c>
      <c r="F2026">
        <v>1</v>
      </c>
      <c r="G2026">
        <v>1</v>
      </c>
      <c r="H2026">
        <v>1</v>
      </c>
      <c r="I2026">
        <v>1</v>
      </c>
      <c r="J2026">
        <v>1</v>
      </c>
      <c r="K2026">
        <v>1</v>
      </c>
      <c r="L2026">
        <v>1</v>
      </c>
      <c r="M2026">
        <v>1</v>
      </c>
      <c r="N2026">
        <v>1</v>
      </c>
      <c r="O2026" s="4" t="s">
        <v>10604</v>
      </c>
      <c r="P2026" t="s">
        <v>10673</v>
      </c>
      <c r="Q2026">
        <v>45.748460000000001</v>
      </c>
      <c r="R2026">
        <v>4.8467099999999999</v>
      </c>
    </row>
    <row r="2027" spans="1:18">
      <c r="A2027">
        <v>40855.7737037037</v>
      </c>
      <c r="B2027" s="6" t="s">
        <v>6561</v>
      </c>
      <c r="C2027" s="7" t="s">
        <v>6569</v>
      </c>
      <c r="D2027" s="4">
        <v>4</v>
      </c>
      <c r="E2027" s="4">
        <v>3</v>
      </c>
      <c r="F2027">
        <v>3</v>
      </c>
      <c r="G2027">
        <v>4</v>
      </c>
      <c r="H2027">
        <v>4</v>
      </c>
      <c r="I2027">
        <v>4</v>
      </c>
      <c r="J2027">
        <v>3</v>
      </c>
      <c r="K2027">
        <v>4</v>
      </c>
      <c r="L2027">
        <v>3</v>
      </c>
      <c r="M2027">
        <v>3</v>
      </c>
      <c r="N2027">
        <v>4</v>
      </c>
      <c r="O2027" s="4" t="s">
        <v>10901</v>
      </c>
      <c r="P2027" t="s">
        <v>10960</v>
      </c>
      <c r="Q2027">
        <v>-20.314720000000001</v>
      </c>
      <c r="R2027">
        <v>57.52028</v>
      </c>
    </row>
    <row r="2028" spans="1:18">
      <c r="A2028">
        <v>40855.805046296293</v>
      </c>
      <c r="B2028" s="6" t="s">
        <v>6561</v>
      </c>
      <c r="C2028" s="7" t="s">
        <v>6570</v>
      </c>
      <c r="D2028" s="4">
        <v>4</v>
      </c>
      <c r="E2028" s="4">
        <v>4</v>
      </c>
      <c r="F2028">
        <v>5</v>
      </c>
      <c r="G2028">
        <v>4</v>
      </c>
      <c r="H2028">
        <v>5</v>
      </c>
      <c r="I2028">
        <v>4</v>
      </c>
      <c r="J2028">
        <v>3</v>
      </c>
      <c r="K2028">
        <v>5</v>
      </c>
      <c r="L2028">
        <v>3</v>
      </c>
      <c r="M2028">
        <v>4</v>
      </c>
      <c r="N2028">
        <v>4</v>
      </c>
      <c r="O2028" s="4" t="s">
        <v>10851</v>
      </c>
      <c r="P2028" t="s">
        <v>10852</v>
      </c>
      <c r="Q2028">
        <v>60.205199999999998</v>
      </c>
      <c r="R2028">
        <v>24.652200000000001</v>
      </c>
    </row>
    <row r="2029" spans="1:18">
      <c r="A2029">
        <v>40855.883460648147</v>
      </c>
      <c r="B2029" s="6" t="s">
        <v>6561</v>
      </c>
      <c r="C2029" s="7" t="s">
        <v>6571</v>
      </c>
      <c r="D2029" s="4">
        <v>1</v>
      </c>
      <c r="E2029" s="4">
        <v>1</v>
      </c>
      <c r="F2029">
        <v>1</v>
      </c>
      <c r="G2029">
        <v>1</v>
      </c>
      <c r="H2029">
        <v>1</v>
      </c>
      <c r="I2029">
        <v>1</v>
      </c>
      <c r="J2029">
        <v>1</v>
      </c>
      <c r="K2029">
        <v>1</v>
      </c>
      <c r="L2029">
        <v>1</v>
      </c>
      <c r="M2029">
        <v>1</v>
      </c>
      <c r="N2029">
        <v>1</v>
      </c>
      <c r="O2029" s="4" t="s">
        <v>10614</v>
      </c>
      <c r="P2029" t="s">
        <v>10640</v>
      </c>
      <c r="Q2029">
        <v>34.052230000000002</v>
      </c>
      <c r="R2029">
        <v>-118.24368</v>
      </c>
    </row>
    <row r="2030" spans="1:18">
      <c r="A2030">
        <v>40854.515925925924</v>
      </c>
      <c r="B2030" s="6" t="s">
        <v>6572</v>
      </c>
      <c r="C2030" s="7" t="s">
        <v>6573</v>
      </c>
      <c r="D2030" s="4">
        <v>3</v>
      </c>
      <c r="E2030" s="4">
        <v>3</v>
      </c>
      <c r="F2030">
        <v>3</v>
      </c>
      <c r="G2030">
        <v>3</v>
      </c>
      <c r="H2030">
        <v>4</v>
      </c>
      <c r="I2030">
        <v>3</v>
      </c>
      <c r="J2030">
        <v>4</v>
      </c>
      <c r="K2030">
        <v>5</v>
      </c>
      <c r="L2030">
        <v>5</v>
      </c>
      <c r="M2030">
        <v>5</v>
      </c>
      <c r="N2030">
        <v>5</v>
      </c>
      <c r="O2030" s="4" t="s">
        <v>10685</v>
      </c>
      <c r="P2030" t="s">
        <v>10686</v>
      </c>
      <c r="Q2030">
        <v>48.208489999999998</v>
      </c>
      <c r="R2030">
        <v>16.37208</v>
      </c>
    </row>
    <row r="2031" spans="1:18">
      <c r="A2031">
        <v>40854.537418981483</v>
      </c>
      <c r="B2031" s="6" t="s">
        <v>6572</v>
      </c>
      <c r="C2031" s="7" t="s">
        <v>6574</v>
      </c>
      <c r="D2031" s="4">
        <v>4</v>
      </c>
      <c r="E2031" s="4">
        <v>3</v>
      </c>
      <c r="F2031">
        <v>3</v>
      </c>
      <c r="G2031">
        <v>4</v>
      </c>
      <c r="H2031">
        <v>4</v>
      </c>
      <c r="I2031">
        <v>3</v>
      </c>
      <c r="J2031">
        <v>3</v>
      </c>
      <c r="K2031">
        <v>4</v>
      </c>
      <c r="L2031">
        <v>4</v>
      </c>
      <c r="M2031">
        <v>4</v>
      </c>
      <c r="N2031">
        <v>3</v>
      </c>
      <c r="O2031" s="4" t="s">
        <v>10845</v>
      </c>
      <c r="P2031" t="s">
        <v>10846</v>
      </c>
      <c r="Q2031">
        <v>59.912730000000003</v>
      </c>
      <c r="R2031">
        <v>10.746090000000001</v>
      </c>
    </row>
    <row r="2032" spans="1:18">
      <c r="A2032">
        <v>40854.571030092593</v>
      </c>
      <c r="B2032" s="6" t="s">
        <v>6572</v>
      </c>
      <c r="C2032" s="7" t="s">
        <v>6575</v>
      </c>
      <c r="D2032" s="4">
        <v>2</v>
      </c>
      <c r="E2032" s="4">
        <v>2</v>
      </c>
      <c r="F2032">
        <v>3</v>
      </c>
      <c r="G2032">
        <v>3</v>
      </c>
      <c r="H2032">
        <v>4</v>
      </c>
      <c r="I2032">
        <v>3</v>
      </c>
      <c r="J2032">
        <v>4</v>
      </c>
      <c r="K2032">
        <v>4</v>
      </c>
      <c r="L2032">
        <v>5</v>
      </c>
      <c r="M2032">
        <v>3</v>
      </c>
      <c r="N2032">
        <v>1</v>
      </c>
      <c r="O2032" s="4" t="s">
        <v>10604</v>
      </c>
      <c r="P2032" t="s">
        <v>10673</v>
      </c>
      <c r="Q2032">
        <v>45.748460000000001</v>
      </c>
      <c r="R2032">
        <v>4.8467099999999999</v>
      </c>
    </row>
    <row r="2033" spans="1:18">
      <c r="A2033">
        <v>40854.571747685186</v>
      </c>
      <c r="B2033" s="6" t="s">
        <v>6572</v>
      </c>
      <c r="C2033" s="7" t="s">
        <v>6576</v>
      </c>
      <c r="D2033" s="4">
        <v>3</v>
      </c>
      <c r="E2033" s="4">
        <v>2</v>
      </c>
      <c r="F2033">
        <v>3</v>
      </c>
      <c r="G2033">
        <v>3</v>
      </c>
      <c r="H2033">
        <v>4</v>
      </c>
      <c r="I2033">
        <v>3</v>
      </c>
      <c r="J2033">
        <v>3</v>
      </c>
      <c r="K2033">
        <v>4</v>
      </c>
      <c r="L2033">
        <v>4</v>
      </c>
      <c r="M2033">
        <v>4</v>
      </c>
      <c r="N2033">
        <v>4</v>
      </c>
      <c r="O2033" s="4" t="s">
        <v>10598</v>
      </c>
      <c r="P2033" t="s">
        <v>10651</v>
      </c>
      <c r="Q2033">
        <v>52.524369999999998</v>
      </c>
      <c r="R2033">
        <v>13.41053</v>
      </c>
    </row>
    <row r="2034" spans="1:18">
      <c r="A2034">
        <v>40854.634131944447</v>
      </c>
      <c r="B2034" s="6" t="s">
        <v>6572</v>
      </c>
      <c r="C2034" s="7" t="s">
        <v>6577</v>
      </c>
      <c r="D2034" s="4">
        <v>3</v>
      </c>
      <c r="E2034" s="4">
        <v>3</v>
      </c>
      <c r="F2034">
        <v>4</v>
      </c>
      <c r="G2034">
        <v>2</v>
      </c>
      <c r="H2034">
        <v>4</v>
      </c>
      <c r="I2034">
        <v>2</v>
      </c>
      <c r="J2034">
        <v>4</v>
      </c>
      <c r="K2034">
        <v>3</v>
      </c>
      <c r="L2034">
        <v>5</v>
      </c>
      <c r="M2034">
        <v>3</v>
      </c>
      <c r="N2034">
        <v>3</v>
      </c>
      <c r="O2034" s="4" t="s">
        <v>10607</v>
      </c>
      <c r="P2034" t="s">
        <v>10613</v>
      </c>
      <c r="Q2034">
        <v>49.249659999999999</v>
      </c>
      <c r="R2034">
        <v>-123.11933999999999</v>
      </c>
    </row>
    <row r="2035" spans="1:18">
      <c r="A2035">
        <v>40854.678576388891</v>
      </c>
      <c r="B2035" s="6" t="s">
        <v>6572</v>
      </c>
      <c r="C2035" s="7" t="s">
        <v>6578</v>
      </c>
      <c r="D2035" s="4">
        <v>3</v>
      </c>
      <c r="E2035" s="4">
        <v>2</v>
      </c>
      <c r="F2035">
        <v>1</v>
      </c>
      <c r="G2035">
        <v>3</v>
      </c>
      <c r="H2035">
        <v>5</v>
      </c>
      <c r="I2035">
        <v>3</v>
      </c>
      <c r="J2035">
        <v>3</v>
      </c>
      <c r="K2035">
        <v>2</v>
      </c>
      <c r="L2035">
        <v>4</v>
      </c>
      <c r="M2035">
        <v>2</v>
      </c>
      <c r="N2035">
        <v>5</v>
      </c>
      <c r="O2035" s="4" t="s">
        <v>10604</v>
      </c>
      <c r="P2035" t="s">
        <v>10605</v>
      </c>
      <c r="Q2035">
        <v>48.853409999999997</v>
      </c>
      <c r="R2035">
        <v>2.3488000000000002</v>
      </c>
    </row>
    <row r="2036" spans="1:18">
      <c r="A2036">
        <v>40854.740937499999</v>
      </c>
      <c r="B2036" s="6" t="s">
        <v>6572</v>
      </c>
      <c r="C2036" s="7" t="s">
        <v>6579</v>
      </c>
      <c r="D2036" s="4">
        <v>1</v>
      </c>
      <c r="E2036" s="4">
        <v>5</v>
      </c>
      <c r="F2036">
        <v>1</v>
      </c>
      <c r="G2036">
        <v>1</v>
      </c>
      <c r="H2036">
        <v>1</v>
      </c>
      <c r="I2036">
        <v>5</v>
      </c>
      <c r="J2036">
        <v>1</v>
      </c>
      <c r="K2036">
        <v>5</v>
      </c>
      <c r="L2036">
        <v>1</v>
      </c>
      <c r="M2036">
        <v>5</v>
      </c>
      <c r="N2036">
        <v>1</v>
      </c>
      <c r="O2036" s="4" t="s">
        <v>10685</v>
      </c>
      <c r="P2036" t="s">
        <v>10686</v>
      </c>
      <c r="Q2036">
        <v>48.208489999999998</v>
      </c>
      <c r="R2036">
        <v>16.37208</v>
      </c>
    </row>
    <row r="2037" spans="1:18">
      <c r="A2037">
        <v>40854.914537037039</v>
      </c>
      <c r="B2037" s="6" t="s">
        <v>6572</v>
      </c>
      <c r="C2037" s="7" t="s">
        <v>6580</v>
      </c>
      <c r="D2037" s="4">
        <v>3</v>
      </c>
      <c r="E2037" s="4">
        <v>5</v>
      </c>
      <c r="F2037">
        <v>4</v>
      </c>
      <c r="G2037">
        <v>3</v>
      </c>
      <c r="H2037">
        <v>4</v>
      </c>
      <c r="I2037">
        <v>5</v>
      </c>
      <c r="J2037">
        <v>4</v>
      </c>
      <c r="K2037">
        <v>5</v>
      </c>
      <c r="L2037">
        <v>5</v>
      </c>
      <c r="M2037">
        <v>5</v>
      </c>
      <c r="N2037">
        <v>4</v>
      </c>
      <c r="O2037" s="4" t="s">
        <v>10604</v>
      </c>
      <c r="P2037" t="s">
        <v>10674</v>
      </c>
      <c r="Q2037">
        <v>43.296950000000002</v>
      </c>
      <c r="R2037">
        <v>5.3810700000000002</v>
      </c>
    </row>
    <row r="2038" spans="1:18">
      <c r="A2038">
        <v>40853.165891203702</v>
      </c>
      <c r="B2038" s="6" t="s">
        <v>6581</v>
      </c>
      <c r="C2038" s="7" t="s">
        <v>6582</v>
      </c>
      <c r="D2038" s="4">
        <v>2</v>
      </c>
      <c r="E2038" s="4">
        <v>3</v>
      </c>
      <c r="F2038">
        <v>2</v>
      </c>
      <c r="G2038">
        <v>3</v>
      </c>
      <c r="H2038">
        <v>2</v>
      </c>
      <c r="I2038">
        <v>1</v>
      </c>
      <c r="J2038">
        <v>2</v>
      </c>
      <c r="K2038">
        <v>2</v>
      </c>
      <c r="L2038">
        <v>3</v>
      </c>
      <c r="M2038">
        <v>2</v>
      </c>
      <c r="N2038">
        <v>5</v>
      </c>
      <c r="O2038" s="4" t="s">
        <v>10662</v>
      </c>
      <c r="P2038" t="s">
        <v>10663</v>
      </c>
      <c r="Q2038">
        <v>36.185279999999999</v>
      </c>
      <c r="R2038">
        <v>117.12</v>
      </c>
    </row>
    <row r="2039" spans="1:18">
      <c r="A2039">
        <v>40853.326909722222</v>
      </c>
      <c r="B2039" s="6" t="s">
        <v>6581</v>
      </c>
      <c r="C2039" s="7" t="s">
        <v>6583</v>
      </c>
      <c r="D2039" s="4">
        <v>4</v>
      </c>
      <c r="E2039" s="4">
        <v>4</v>
      </c>
      <c r="F2039">
        <v>4</v>
      </c>
      <c r="G2039">
        <v>4</v>
      </c>
      <c r="H2039">
        <v>5</v>
      </c>
      <c r="I2039">
        <v>4</v>
      </c>
      <c r="J2039">
        <v>4</v>
      </c>
      <c r="K2039">
        <v>4</v>
      </c>
      <c r="L2039">
        <v>4</v>
      </c>
      <c r="M2039">
        <v>4</v>
      </c>
      <c r="N2039">
        <v>4</v>
      </c>
      <c r="O2039" s="4" t="s">
        <v>10622</v>
      </c>
      <c r="P2039" t="s">
        <v>10623</v>
      </c>
      <c r="Q2039">
        <v>47.366669999999999</v>
      </c>
      <c r="R2039">
        <v>8.5500000000000007</v>
      </c>
    </row>
    <row r="2040" spans="1:18">
      <c r="A2040">
        <v>40853.496805555558</v>
      </c>
      <c r="B2040" s="6" t="s">
        <v>6581</v>
      </c>
      <c r="C2040" s="7" t="s">
        <v>6584</v>
      </c>
      <c r="D2040" s="4">
        <v>3</v>
      </c>
      <c r="E2040" s="4">
        <v>5</v>
      </c>
      <c r="F2040">
        <v>5</v>
      </c>
      <c r="G2040">
        <v>3</v>
      </c>
      <c r="H2040">
        <v>3</v>
      </c>
      <c r="I2040">
        <v>3</v>
      </c>
      <c r="J2040">
        <v>3</v>
      </c>
      <c r="K2040">
        <v>4</v>
      </c>
      <c r="L2040">
        <v>5</v>
      </c>
      <c r="M2040">
        <v>5</v>
      </c>
      <c r="N2040">
        <v>5</v>
      </c>
      <c r="O2040" s="4" t="s">
        <v>10598</v>
      </c>
      <c r="P2040" t="s">
        <v>10777</v>
      </c>
      <c r="Q2040">
        <v>50.933329999999998</v>
      </c>
      <c r="R2040">
        <v>6.95</v>
      </c>
    </row>
    <row r="2041" spans="1:18">
      <c r="A2041">
        <v>40853.56077546296</v>
      </c>
      <c r="B2041" s="6" t="s">
        <v>6581</v>
      </c>
      <c r="C2041" s="7" t="s">
        <v>6585</v>
      </c>
      <c r="D2041" s="4">
        <v>4</v>
      </c>
      <c r="E2041" s="4">
        <v>3</v>
      </c>
      <c r="F2041">
        <v>4</v>
      </c>
      <c r="G2041">
        <v>5</v>
      </c>
      <c r="H2041">
        <v>5</v>
      </c>
      <c r="I2041">
        <v>4</v>
      </c>
      <c r="J2041">
        <v>5</v>
      </c>
      <c r="K2041">
        <v>4</v>
      </c>
      <c r="L2041">
        <v>5</v>
      </c>
      <c r="M2041">
        <v>5</v>
      </c>
      <c r="N2041">
        <v>5</v>
      </c>
      <c r="O2041" s="4" t="s">
        <v>10675</v>
      </c>
      <c r="P2041" t="s">
        <v>10721</v>
      </c>
      <c r="Q2041">
        <v>47.498010000000001</v>
      </c>
      <c r="R2041">
        <v>19.039909999999999</v>
      </c>
    </row>
    <row r="2042" spans="1:18">
      <c r="A2042">
        <v>40853.886296296296</v>
      </c>
      <c r="B2042" s="6" t="s">
        <v>6581</v>
      </c>
      <c r="C2042" s="7" t="s">
        <v>5960</v>
      </c>
      <c r="D2042" s="4">
        <v>4</v>
      </c>
      <c r="E2042" s="4">
        <v>3</v>
      </c>
      <c r="F2042">
        <v>4</v>
      </c>
      <c r="G2042">
        <v>3</v>
      </c>
      <c r="H2042">
        <v>5</v>
      </c>
      <c r="I2042">
        <v>4</v>
      </c>
      <c r="J2042">
        <v>4</v>
      </c>
      <c r="K2042">
        <v>5</v>
      </c>
      <c r="L2042">
        <v>4</v>
      </c>
      <c r="M2042">
        <v>4</v>
      </c>
      <c r="N2042">
        <v>3</v>
      </c>
      <c r="O2042" s="4" t="s">
        <v>10604</v>
      </c>
      <c r="P2042" t="s">
        <v>10652</v>
      </c>
      <c r="Q2042">
        <v>43.604259999999996</v>
      </c>
      <c r="R2042">
        <v>1.44367</v>
      </c>
    </row>
    <row r="2043" spans="1:18">
      <c r="A2043">
        <v>40853.677719907406</v>
      </c>
      <c r="B2043" s="6" t="s">
        <v>6581</v>
      </c>
      <c r="C2043" s="7" t="s">
        <v>6586</v>
      </c>
      <c r="D2043" s="4">
        <v>5</v>
      </c>
      <c r="E2043" s="4">
        <v>5</v>
      </c>
      <c r="F2043">
        <v>5</v>
      </c>
      <c r="G2043">
        <v>1</v>
      </c>
      <c r="H2043">
        <v>4</v>
      </c>
      <c r="I2043">
        <v>1</v>
      </c>
      <c r="J2043">
        <v>1</v>
      </c>
      <c r="K2043">
        <v>1</v>
      </c>
      <c r="L2043">
        <v>1</v>
      </c>
      <c r="M2043">
        <v>1</v>
      </c>
      <c r="N2043">
        <v>1</v>
      </c>
      <c r="O2043" s="4" t="s">
        <v>10618</v>
      </c>
      <c r="P2043" t="s">
        <v>10637</v>
      </c>
      <c r="Q2043">
        <v>45.464269999999999</v>
      </c>
      <c r="R2043">
        <v>9.1895100000000003</v>
      </c>
    </row>
    <row r="2044" spans="1:18">
      <c r="A2044">
        <v>40852.053449074076</v>
      </c>
      <c r="B2044" s="6" t="s">
        <v>6587</v>
      </c>
      <c r="C2044" s="7" t="s">
        <v>6588</v>
      </c>
      <c r="D2044" s="4">
        <v>3</v>
      </c>
      <c r="E2044" s="4">
        <v>3</v>
      </c>
      <c r="F2044">
        <v>5</v>
      </c>
      <c r="G2044">
        <v>5</v>
      </c>
      <c r="H2044">
        <v>5</v>
      </c>
      <c r="I2044">
        <v>4</v>
      </c>
      <c r="J2044">
        <v>4</v>
      </c>
      <c r="K2044">
        <v>5</v>
      </c>
      <c r="L2044">
        <v>3</v>
      </c>
      <c r="M2044">
        <v>5</v>
      </c>
      <c r="N2044">
        <v>3</v>
      </c>
      <c r="O2044" s="4" t="s">
        <v>10632</v>
      </c>
      <c r="P2044" t="s">
        <v>10775</v>
      </c>
      <c r="Q2044">
        <v>40.640279999999997</v>
      </c>
      <c r="R2044">
        <v>22.94389</v>
      </c>
    </row>
    <row r="2045" spans="1:18">
      <c r="A2045">
        <v>40852.923715277779</v>
      </c>
      <c r="B2045" s="6" t="s">
        <v>6587</v>
      </c>
      <c r="C2045" s="7" t="s">
        <v>6589</v>
      </c>
      <c r="D2045" s="4">
        <v>1</v>
      </c>
      <c r="E2045" s="4">
        <v>1</v>
      </c>
      <c r="F2045">
        <v>1</v>
      </c>
      <c r="G2045">
        <v>1</v>
      </c>
      <c r="H2045">
        <v>1</v>
      </c>
      <c r="I2045">
        <v>1</v>
      </c>
      <c r="J2045">
        <v>1</v>
      </c>
      <c r="K2045">
        <v>0</v>
      </c>
      <c r="L2045">
        <v>1</v>
      </c>
      <c r="M2045">
        <v>1</v>
      </c>
      <c r="N2045">
        <v>1</v>
      </c>
      <c r="O2045" s="4" t="s">
        <v>10709</v>
      </c>
      <c r="P2045" t="s">
        <v>10778</v>
      </c>
      <c r="Q2045">
        <v>52.229770000000002</v>
      </c>
      <c r="R2045">
        <v>21.011780000000002</v>
      </c>
    </row>
    <row r="2046" spans="1:18">
      <c r="A2046">
        <v>40852.576724537037</v>
      </c>
      <c r="B2046" s="6" t="s">
        <v>6587</v>
      </c>
      <c r="C2046" s="7" t="s">
        <v>6590</v>
      </c>
      <c r="D2046" s="4">
        <v>4</v>
      </c>
      <c r="E2046" s="4">
        <v>2</v>
      </c>
      <c r="F2046">
        <v>1</v>
      </c>
      <c r="G2046">
        <v>3</v>
      </c>
      <c r="H2046">
        <v>4</v>
      </c>
      <c r="I2046">
        <v>5</v>
      </c>
      <c r="J2046">
        <v>3</v>
      </c>
      <c r="K2046">
        <v>5</v>
      </c>
      <c r="L2046">
        <v>4</v>
      </c>
      <c r="M2046">
        <v>2</v>
      </c>
      <c r="N2046">
        <v>3</v>
      </c>
      <c r="O2046" s="4" t="s">
        <v>10675</v>
      </c>
      <c r="P2046" t="s">
        <v>10721</v>
      </c>
      <c r="Q2046">
        <v>47.498010000000001</v>
      </c>
      <c r="R2046">
        <v>19.039909999999999</v>
      </c>
    </row>
    <row r="2047" spans="1:18">
      <c r="A2047">
        <v>40852.603182870371</v>
      </c>
      <c r="B2047" s="6" t="s">
        <v>6587</v>
      </c>
      <c r="C2047" s="7" t="s">
        <v>4873</v>
      </c>
      <c r="D2047" s="4">
        <v>5</v>
      </c>
      <c r="E2047" s="4">
        <v>5</v>
      </c>
      <c r="F2047">
        <v>5</v>
      </c>
      <c r="G2047">
        <v>5</v>
      </c>
      <c r="H2047">
        <v>5</v>
      </c>
      <c r="I2047">
        <v>5</v>
      </c>
      <c r="J2047">
        <v>5</v>
      </c>
      <c r="K2047">
        <v>5</v>
      </c>
      <c r="L2047">
        <v>5</v>
      </c>
      <c r="M2047">
        <v>5</v>
      </c>
      <c r="N2047">
        <v>5</v>
      </c>
      <c r="O2047" s="4" t="s">
        <v>10656</v>
      </c>
      <c r="P2047" t="s">
        <v>10780</v>
      </c>
      <c r="Q2047">
        <v>37.453609999999998</v>
      </c>
      <c r="R2047">
        <v>126.73166999999999</v>
      </c>
    </row>
    <row r="2048" spans="1:18">
      <c r="A2048">
        <v>40852.609444444446</v>
      </c>
      <c r="B2048" s="6" t="s">
        <v>6587</v>
      </c>
      <c r="C2048" s="7" t="s">
        <v>5059</v>
      </c>
      <c r="D2048" s="4">
        <v>3</v>
      </c>
      <c r="E2048" s="4">
        <v>3</v>
      </c>
      <c r="F2048">
        <v>4</v>
      </c>
      <c r="G2048">
        <v>5</v>
      </c>
      <c r="H2048">
        <v>5</v>
      </c>
      <c r="I2048">
        <v>4</v>
      </c>
      <c r="J2048">
        <v>4</v>
      </c>
      <c r="K2048">
        <v>4</v>
      </c>
      <c r="L2048">
        <v>1</v>
      </c>
      <c r="M2048">
        <v>4</v>
      </c>
      <c r="N2048">
        <v>5</v>
      </c>
      <c r="O2048" s="4" t="s">
        <v>10604</v>
      </c>
      <c r="P2048" t="s">
        <v>10605</v>
      </c>
      <c r="Q2048">
        <v>48.853409999999997</v>
      </c>
      <c r="R2048">
        <v>2.3488000000000002</v>
      </c>
    </row>
    <row r="2049" spans="1:18">
      <c r="A2049">
        <v>40852.635138888887</v>
      </c>
      <c r="B2049" s="6" t="s">
        <v>6587</v>
      </c>
      <c r="C2049" s="7" t="s">
        <v>6591</v>
      </c>
      <c r="D2049" s="4">
        <v>3</v>
      </c>
      <c r="E2049" s="4">
        <v>3</v>
      </c>
      <c r="F2049">
        <v>5</v>
      </c>
      <c r="G2049">
        <v>4</v>
      </c>
      <c r="H2049">
        <v>1</v>
      </c>
      <c r="I2049">
        <v>4</v>
      </c>
      <c r="J2049">
        <v>3</v>
      </c>
      <c r="K2049">
        <v>5</v>
      </c>
      <c r="L2049">
        <v>4</v>
      </c>
      <c r="M2049">
        <v>3</v>
      </c>
      <c r="N2049">
        <v>3</v>
      </c>
      <c r="O2049" s="4" t="s">
        <v>10618</v>
      </c>
      <c r="P2049" t="s">
        <v>10637</v>
      </c>
      <c r="Q2049">
        <v>45.464269999999999</v>
      </c>
      <c r="R2049">
        <v>9.1895100000000003</v>
      </c>
    </row>
    <row r="2050" spans="1:18">
      <c r="A2050">
        <v>40852.784166666665</v>
      </c>
      <c r="B2050" s="6" t="s">
        <v>6587</v>
      </c>
      <c r="C2050" s="7" t="s">
        <v>6592</v>
      </c>
      <c r="D2050" s="4">
        <v>1</v>
      </c>
      <c r="E2050" s="4">
        <v>1</v>
      </c>
      <c r="F2050">
        <v>1</v>
      </c>
      <c r="G2050">
        <v>1</v>
      </c>
      <c r="H2050">
        <v>1</v>
      </c>
      <c r="I2050">
        <v>5</v>
      </c>
      <c r="J2050">
        <v>1</v>
      </c>
      <c r="K2050">
        <v>1</v>
      </c>
      <c r="L2050">
        <v>1</v>
      </c>
      <c r="M2050">
        <v>1</v>
      </c>
      <c r="N2050">
        <v>1</v>
      </c>
      <c r="O2050" s="4" t="s">
        <v>10618</v>
      </c>
      <c r="P2050" t="s">
        <v>10667</v>
      </c>
      <c r="Q2050">
        <v>45.070489999999999</v>
      </c>
      <c r="R2050">
        <v>7.68682</v>
      </c>
    </row>
    <row r="2051" spans="1:18">
      <c r="A2051">
        <v>40852.807280092595</v>
      </c>
      <c r="B2051" s="6" t="s">
        <v>6587</v>
      </c>
      <c r="C2051" s="7" t="s">
        <v>5691</v>
      </c>
      <c r="D2051" s="4">
        <v>5</v>
      </c>
      <c r="E2051" s="4">
        <v>5</v>
      </c>
      <c r="F2051">
        <v>5</v>
      </c>
      <c r="G2051">
        <v>2</v>
      </c>
      <c r="H2051">
        <v>3</v>
      </c>
      <c r="I2051">
        <v>2</v>
      </c>
      <c r="J2051">
        <v>3</v>
      </c>
      <c r="K2051">
        <v>4</v>
      </c>
      <c r="L2051">
        <v>4</v>
      </c>
      <c r="M2051">
        <v>5</v>
      </c>
      <c r="N2051">
        <v>5</v>
      </c>
      <c r="O2051" s="4" t="s">
        <v>10814</v>
      </c>
      <c r="P2051" t="s">
        <v>10961</v>
      </c>
      <c r="Q2051">
        <v>25.411110000000001</v>
      </c>
      <c r="R2051">
        <v>55.435040000000001</v>
      </c>
    </row>
    <row r="2052" spans="1:18">
      <c r="A2052">
        <v>40852.821539351855</v>
      </c>
      <c r="B2052" s="6" t="s">
        <v>6587</v>
      </c>
      <c r="C2052" s="7" t="s">
        <v>6593</v>
      </c>
      <c r="D2052" s="4">
        <v>1</v>
      </c>
      <c r="E2052" s="4">
        <v>1</v>
      </c>
      <c r="F2052">
        <v>1</v>
      </c>
      <c r="G2052">
        <v>1</v>
      </c>
      <c r="H2052">
        <v>4</v>
      </c>
      <c r="I2052">
        <v>1</v>
      </c>
      <c r="J2052">
        <v>1</v>
      </c>
      <c r="K2052">
        <v>5</v>
      </c>
      <c r="L2052">
        <v>5</v>
      </c>
      <c r="M2052">
        <v>1</v>
      </c>
      <c r="N2052">
        <v>4</v>
      </c>
      <c r="O2052" s="4" t="s">
        <v>10675</v>
      </c>
      <c r="P2052" t="s">
        <v>10676</v>
      </c>
      <c r="Q2052">
        <v>47.533329999999999</v>
      </c>
      <c r="R2052">
        <v>21.633330000000001</v>
      </c>
    </row>
    <row r="2053" spans="1:18">
      <c r="A2053">
        <v>40852.846319444441</v>
      </c>
      <c r="B2053" s="6" t="s">
        <v>6587</v>
      </c>
      <c r="C2053" s="7" t="s">
        <v>6594</v>
      </c>
      <c r="D2053" s="4">
        <v>3</v>
      </c>
      <c r="E2053" s="4">
        <v>3</v>
      </c>
      <c r="F2053">
        <v>4</v>
      </c>
      <c r="G2053">
        <v>3</v>
      </c>
      <c r="H2053">
        <v>4</v>
      </c>
      <c r="I2053">
        <v>5</v>
      </c>
      <c r="J2053">
        <v>3</v>
      </c>
      <c r="K2053">
        <v>4</v>
      </c>
      <c r="L2053">
        <v>4</v>
      </c>
      <c r="M2053">
        <v>4</v>
      </c>
      <c r="N2053">
        <v>3</v>
      </c>
      <c r="O2053" s="4" t="s">
        <v>10607</v>
      </c>
      <c r="P2053" t="s">
        <v>10608</v>
      </c>
      <c r="Q2053">
        <v>45.508839999999999</v>
      </c>
      <c r="R2053">
        <v>-73.587810000000005</v>
      </c>
    </row>
    <row r="2054" spans="1:18">
      <c r="A2054">
        <v>40851.018194444441</v>
      </c>
      <c r="B2054" s="6" t="s">
        <v>6595</v>
      </c>
      <c r="C2054" s="7" t="s">
        <v>6596</v>
      </c>
      <c r="D2054" s="4">
        <v>3</v>
      </c>
      <c r="E2054" s="4">
        <v>4</v>
      </c>
      <c r="F2054">
        <v>5</v>
      </c>
      <c r="G2054">
        <v>3</v>
      </c>
      <c r="H2054">
        <v>5</v>
      </c>
      <c r="I2054">
        <v>4</v>
      </c>
      <c r="J2054">
        <v>3</v>
      </c>
      <c r="K2054">
        <v>4</v>
      </c>
      <c r="L2054">
        <v>4</v>
      </c>
      <c r="M2054">
        <v>3</v>
      </c>
      <c r="N2054">
        <v>5</v>
      </c>
      <c r="O2054" s="4" t="s">
        <v>10604</v>
      </c>
      <c r="P2054" t="s">
        <v>10605</v>
      </c>
      <c r="Q2054">
        <v>48.853409999999997</v>
      </c>
      <c r="R2054">
        <v>2.3488000000000002</v>
      </c>
    </row>
    <row r="2055" spans="1:18">
      <c r="A2055">
        <v>40851.596041666664</v>
      </c>
      <c r="B2055" s="6" t="s">
        <v>6595</v>
      </c>
      <c r="C2055" s="7" t="s">
        <v>6597</v>
      </c>
      <c r="D2055" s="4">
        <v>5</v>
      </c>
      <c r="E2055" s="4">
        <v>5</v>
      </c>
      <c r="F2055">
        <v>5</v>
      </c>
      <c r="G2055">
        <v>5</v>
      </c>
      <c r="H2055">
        <v>5</v>
      </c>
      <c r="I2055">
        <v>5</v>
      </c>
      <c r="J2055">
        <v>5</v>
      </c>
      <c r="K2055">
        <v>5</v>
      </c>
      <c r="L2055">
        <v>5</v>
      </c>
      <c r="M2055">
        <v>5</v>
      </c>
      <c r="N2055">
        <v>5</v>
      </c>
      <c r="O2055" s="4" t="s">
        <v>10614</v>
      </c>
      <c r="P2055" t="s">
        <v>10636</v>
      </c>
      <c r="Q2055">
        <v>40.714269999999999</v>
      </c>
      <c r="R2055">
        <v>-74.005970000000005</v>
      </c>
    </row>
    <row r="2056" spans="1:18">
      <c r="A2056">
        <v>40851.123506944445</v>
      </c>
      <c r="B2056" s="6" t="s">
        <v>6595</v>
      </c>
      <c r="C2056" s="7" t="s">
        <v>6598</v>
      </c>
      <c r="D2056" s="4">
        <v>2</v>
      </c>
      <c r="E2056" s="4">
        <v>1</v>
      </c>
      <c r="F2056">
        <v>1</v>
      </c>
      <c r="G2056">
        <v>1</v>
      </c>
      <c r="H2056">
        <v>1</v>
      </c>
      <c r="I2056">
        <v>1</v>
      </c>
      <c r="J2056">
        <v>1</v>
      </c>
      <c r="K2056">
        <v>1</v>
      </c>
      <c r="L2056">
        <v>1</v>
      </c>
      <c r="M2056">
        <v>3</v>
      </c>
      <c r="N2056">
        <v>2</v>
      </c>
      <c r="O2056" s="4" t="s">
        <v>10716</v>
      </c>
      <c r="P2056" t="s">
        <v>10747</v>
      </c>
      <c r="Q2056">
        <v>-34.928660000000001</v>
      </c>
      <c r="R2056">
        <v>138.59863000000001</v>
      </c>
    </row>
    <row r="2057" spans="1:18">
      <c r="A2057">
        <v>40851.272893518515</v>
      </c>
      <c r="B2057" s="6" t="s">
        <v>6595</v>
      </c>
      <c r="C2057" s="7" t="s">
        <v>6599</v>
      </c>
      <c r="D2057" s="4">
        <v>3</v>
      </c>
      <c r="E2057" s="4">
        <v>4</v>
      </c>
      <c r="F2057">
        <v>4</v>
      </c>
      <c r="G2057">
        <v>4</v>
      </c>
      <c r="H2057">
        <v>4</v>
      </c>
      <c r="I2057">
        <v>3</v>
      </c>
      <c r="J2057">
        <v>2</v>
      </c>
      <c r="K2057">
        <v>3</v>
      </c>
      <c r="L2057">
        <v>5</v>
      </c>
      <c r="M2057">
        <v>4</v>
      </c>
      <c r="N2057">
        <v>3</v>
      </c>
      <c r="O2057" s="4" t="s">
        <v>10670</v>
      </c>
      <c r="P2057" t="s">
        <v>10671</v>
      </c>
      <c r="Q2057">
        <v>25.04776</v>
      </c>
      <c r="R2057">
        <v>121.53185000000001</v>
      </c>
    </row>
    <row r="2058" spans="1:18">
      <c r="A2058">
        <v>40851.36414351852</v>
      </c>
      <c r="B2058" s="6" t="s">
        <v>6595</v>
      </c>
      <c r="C2058" s="7" t="s">
        <v>6600</v>
      </c>
      <c r="D2058" s="4">
        <v>1</v>
      </c>
      <c r="E2058" s="4">
        <v>2</v>
      </c>
      <c r="F2058">
        <v>2</v>
      </c>
      <c r="G2058">
        <v>3</v>
      </c>
      <c r="H2058">
        <v>4</v>
      </c>
      <c r="I2058">
        <v>2</v>
      </c>
      <c r="J2058">
        <v>1</v>
      </c>
      <c r="K2058">
        <v>4</v>
      </c>
      <c r="L2058">
        <v>5</v>
      </c>
      <c r="M2058">
        <v>4</v>
      </c>
      <c r="N2058">
        <v>5</v>
      </c>
      <c r="O2058" s="4" t="s">
        <v>10704</v>
      </c>
      <c r="P2058" t="s">
        <v>10705</v>
      </c>
      <c r="Q2058">
        <v>55.752220000000001</v>
      </c>
      <c r="R2058">
        <v>37.615560000000002</v>
      </c>
    </row>
    <row r="2059" spans="1:18">
      <c r="A2059">
        <v>40851.454872685186</v>
      </c>
      <c r="B2059" s="6" t="s">
        <v>6595</v>
      </c>
      <c r="C2059" s="7" t="s">
        <v>6601</v>
      </c>
      <c r="D2059" s="4">
        <v>3</v>
      </c>
      <c r="E2059" s="4">
        <v>3</v>
      </c>
      <c r="F2059">
        <v>4</v>
      </c>
      <c r="G2059">
        <v>4</v>
      </c>
      <c r="H2059">
        <v>5</v>
      </c>
      <c r="I2059">
        <v>5</v>
      </c>
      <c r="J2059">
        <v>4</v>
      </c>
      <c r="K2059">
        <v>5</v>
      </c>
      <c r="L2059">
        <v>5</v>
      </c>
      <c r="M2059">
        <v>3</v>
      </c>
      <c r="N2059">
        <v>4</v>
      </c>
      <c r="O2059" s="4" t="s">
        <v>10798</v>
      </c>
      <c r="P2059" t="s">
        <v>10950</v>
      </c>
      <c r="Q2059">
        <v>31.816669999999998</v>
      </c>
      <c r="R2059">
        <v>34.65</v>
      </c>
    </row>
    <row r="2060" spans="1:18">
      <c r="A2060">
        <v>40851.791655092595</v>
      </c>
      <c r="B2060" s="6" t="s">
        <v>6595</v>
      </c>
      <c r="C2060" s="7" t="s">
        <v>6602</v>
      </c>
      <c r="D2060" s="4">
        <v>5</v>
      </c>
      <c r="E2060" s="4">
        <v>5</v>
      </c>
      <c r="F2060">
        <v>5</v>
      </c>
      <c r="G2060">
        <v>5</v>
      </c>
      <c r="H2060">
        <v>5</v>
      </c>
      <c r="I2060">
        <v>5</v>
      </c>
      <c r="J2060">
        <v>1</v>
      </c>
      <c r="K2060">
        <v>5</v>
      </c>
      <c r="L2060">
        <v>5</v>
      </c>
      <c r="M2060">
        <v>5</v>
      </c>
      <c r="N2060">
        <v>5</v>
      </c>
      <c r="O2060" s="4" t="s">
        <v>10716</v>
      </c>
      <c r="P2060" t="s">
        <v>10747</v>
      </c>
      <c r="Q2060">
        <v>-34.928660000000001</v>
      </c>
      <c r="R2060">
        <v>138.59863000000001</v>
      </c>
    </row>
    <row r="2061" spans="1:18">
      <c r="A2061">
        <v>40851.821319444447</v>
      </c>
      <c r="B2061" s="6" t="s">
        <v>6595</v>
      </c>
      <c r="C2061" s="7" t="s">
        <v>6603</v>
      </c>
      <c r="D2061" s="4">
        <v>4</v>
      </c>
      <c r="E2061" s="4">
        <v>4</v>
      </c>
      <c r="F2061">
        <v>4</v>
      </c>
      <c r="G2061">
        <v>3</v>
      </c>
      <c r="H2061">
        <v>3</v>
      </c>
      <c r="I2061">
        <v>3</v>
      </c>
      <c r="J2061">
        <v>4</v>
      </c>
      <c r="K2061">
        <v>4</v>
      </c>
      <c r="L2061">
        <v>4</v>
      </c>
      <c r="M2061">
        <v>3</v>
      </c>
      <c r="N2061">
        <v>3</v>
      </c>
      <c r="O2061" s="4" t="s">
        <v>10659</v>
      </c>
      <c r="P2061" t="s">
        <v>10869</v>
      </c>
      <c r="Q2061">
        <v>19.07283</v>
      </c>
      <c r="R2061">
        <v>72.88261</v>
      </c>
    </row>
    <row r="2062" spans="1:18">
      <c r="A2062">
        <v>40851.516886574071</v>
      </c>
      <c r="B2062" s="6" t="s">
        <v>6595</v>
      </c>
      <c r="C2062" s="7" t="s">
        <v>6604</v>
      </c>
      <c r="D2062" s="4">
        <v>5</v>
      </c>
      <c r="E2062" s="4">
        <v>5</v>
      </c>
      <c r="F2062">
        <v>5</v>
      </c>
      <c r="G2062">
        <v>2</v>
      </c>
      <c r="H2062">
        <v>5</v>
      </c>
      <c r="I2062">
        <v>4</v>
      </c>
      <c r="J2062">
        <v>3</v>
      </c>
      <c r="K2062">
        <v>5</v>
      </c>
      <c r="L2062">
        <v>5</v>
      </c>
      <c r="M2062">
        <v>5</v>
      </c>
      <c r="N2062">
        <v>3</v>
      </c>
      <c r="O2062" s="4" t="s">
        <v>10763</v>
      </c>
      <c r="P2062" t="s">
        <v>10764</v>
      </c>
      <c r="Q2062">
        <v>-33.925840000000001</v>
      </c>
      <c r="R2062">
        <v>18.423220000000001</v>
      </c>
    </row>
    <row r="2063" spans="1:18">
      <c r="A2063">
        <v>40851.526238425926</v>
      </c>
      <c r="B2063" s="6" t="s">
        <v>6595</v>
      </c>
      <c r="C2063" s="7" t="s">
        <v>6605</v>
      </c>
      <c r="D2063" s="4">
        <v>3</v>
      </c>
      <c r="E2063" s="4">
        <v>3</v>
      </c>
      <c r="F2063">
        <v>4</v>
      </c>
      <c r="G2063">
        <v>3</v>
      </c>
      <c r="H2063">
        <v>5</v>
      </c>
      <c r="I2063">
        <v>5</v>
      </c>
      <c r="J2063">
        <v>2</v>
      </c>
      <c r="K2063">
        <v>5</v>
      </c>
      <c r="L2063">
        <v>5</v>
      </c>
      <c r="M2063">
        <v>5</v>
      </c>
      <c r="N2063">
        <v>5</v>
      </c>
      <c r="O2063" s="4" t="s">
        <v>10662</v>
      </c>
      <c r="P2063" t="s">
        <v>10713</v>
      </c>
      <c r="Q2063">
        <v>39.907499999999999</v>
      </c>
      <c r="R2063">
        <v>116.39722999999999</v>
      </c>
    </row>
    <row r="2064" spans="1:18">
      <c r="A2064">
        <v>40851.527777777781</v>
      </c>
      <c r="B2064" s="6" t="s">
        <v>6595</v>
      </c>
      <c r="C2064" s="7" t="s">
        <v>6606</v>
      </c>
      <c r="D2064" s="4">
        <v>4</v>
      </c>
      <c r="E2064" s="4">
        <v>4</v>
      </c>
      <c r="F2064">
        <v>5</v>
      </c>
      <c r="G2064">
        <v>3</v>
      </c>
      <c r="H2064">
        <v>5</v>
      </c>
      <c r="I2064">
        <v>3</v>
      </c>
      <c r="J2064">
        <v>0</v>
      </c>
      <c r="K2064">
        <v>5</v>
      </c>
      <c r="L2064">
        <v>4</v>
      </c>
      <c r="M2064">
        <v>4</v>
      </c>
      <c r="N2064">
        <v>4</v>
      </c>
      <c r="O2064" s="4" t="s">
        <v>10604</v>
      </c>
      <c r="P2064" t="s">
        <v>10673</v>
      </c>
      <c r="Q2064">
        <v>45.748460000000001</v>
      </c>
      <c r="R2064">
        <v>4.8467099999999999</v>
      </c>
    </row>
    <row r="2065" spans="1:18">
      <c r="A2065">
        <v>40851.905358796299</v>
      </c>
      <c r="B2065" s="6" t="s">
        <v>6595</v>
      </c>
      <c r="C2065" s="7" t="s">
        <v>6607</v>
      </c>
      <c r="D2065" s="4">
        <v>3</v>
      </c>
      <c r="E2065" s="4">
        <v>3</v>
      </c>
      <c r="F2065">
        <v>2</v>
      </c>
      <c r="G2065">
        <v>3</v>
      </c>
      <c r="H2065">
        <v>5</v>
      </c>
      <c r="I2065">
        <v>3</v>
      </c>
      <c r="J2065">
        <v>3</v>
      </c>
      <c r="K2065">
        <v>4</v>
      </c>
      <c r="L2065">
        <v>5</v>
      </c>
      <c r="M2065">
        <v>3</v>
      </c>
      <c r="N2065">
        <v>3</v>
      </c>
      <c r="O2065" s="4" t="s">
        <v>10618</v>
      </c>
      <c r="P2065" t="s">
        <v>10770</v>
      </c>
      <c r="Q2065">
        <v>38.115819999999999</v>
      </c>
      <c r="R2065">
        <v>13.35976</v>
      </c>
    </row>
    <row r="2066" spans="1:18">
      <c r="A2066">
        <v>40851.576238425929</v>
      </c>
      <c r="B2066" s="6" t="s">
        <v>6595</v>
      </c>
      <c r="C2066" s="7" t="s">
        <v>6608</v>
      </c>
      <c r="D2066" s="4">
        <v>3</v>
      </c>
      <c r="E2066" s="4">
        <v>4</v>
      </c>
      <c r="F2066">
        <v>5</v>
      </c>
      <c r="G2066">
        <v>4</v>
      </c>
      <c r="H2066">
        <v>5</v>
      </c>
      <c r="I2066">
        <v>5</v>
      </c>
      <c r="J2066">
        <v>4</v>
      </c>
      <c r="K2066">
        <v>4</v>
      </c>
      <c r="L2066">
        <v>4</v>
      </c>
      <c r="M2066">
        <v>5</v>
      </c>
      <c r="N2066">
        <v>3</v>
      </c>
      <c r="O2066" s="4" t="s">
        <v>10632</v>
      </c>
      <c r="P2066" t="s">
        <v>10775</v>
      </c>
      <c r="Q2066">
        <v>40.640279999999997</v>
      </c>
      <c r="R2066">
        <v>22.94389</v>
      </c>
    </row>
    <row r="2067" spans="1:18">
      <c r="A2067">
        <v>40851.681550925925</v>
      </c>
      <c r="B2067" s="6" t="s">
        <v>6595</v>
      </c>
      <c r="C2067" s="7" t="s">
        <v>6609</v>
      </c>
      <c r="D2067" s="4">
        <v>5</v>
      </c>
      <c r="E2067" s="4">
        <v>5</v>
      </c>
      <c r="F2067">
        <v>3</v>
      </c>
      <c r="G2067">
        <v>4</v>
      </c>
      <c r="H2067">
        <v>5</v>
      </c>
      <c r="I2067">
        <v>5</v>
      </c>
      <c r="J2067">
        <v>3</v>
      </c>
      <c r="K2067">
        <v>5</v>
      </c>
      <c r="L2067">
        <v>5</v>
      </c>
      <c r="M2067">
        <v>4</v>
      </c>
      <c r="N2067">
        <v>5</v>
      </c>
      <c r="O2067" s="4" t="s">
        <v>10736</v>
      </c>
      <c r="P2067" t="s">
        <v>10737</v>
      </c>
      <c r="Q2067">
        <v>44.432250000000003</v>
      </c>
      <c r="R2067">
        <v>26.106259999999999</v>
      </c>
    </row>
    <row r="2068" spans="1:18">
      <c r="A2068">
        <v>40851.689247685186</v>
      </c>
      <c r="B2068" s="6" t="s">
        <v>6595</v>
      </c>
      <c r="C2068" s="7" t="s">
        <v>6610</v>
      </c>
      <c r="D2068" s="4">
        <v>3</v>
      </c>
      <c r="E2068" s="4">
        <v>3</v>
      </c>
      <c r="F2068">
        <v>4</v>
      </c>
      <c r="G2068">
        <v>3</v>
      </c>
      <c r="H2068">
        <v>4</v>
      </c>
      <c r="I2068">
        <v>4</v>
      </c>
      <c r="J2068">
        <v>1</v>
      </c>
      <c r="K2068">
        <v>4</v>
      </c>
      <c r="L2068">
        <v>4</v>
      </c>
      <c r="M2068">
        <v>4</v>
      </c>
      <c r="N2068">
        <v>4</v>
      </c>
      <c r="O2068" s="4" t="s">
        <v>10733</v>
      </c>
      <c r="P2068" t="s">
        <v>10734</v>
      </c>
      <c r="Q2068">
        <v>48.148159999999997</v>
      </c>
      <c r="R2068">
        <v>17.106739999999999</v>
      </c>
    </row>
    <row r="2069" spans="1:18">
      <c r="A2069">
        <v>40851.697395833333</v>
      </c>
      <c r="B2069" s="6" t="s">
        <v>6595</v>
      </c>
      <c r="C2069" s="7" t="s">
        <v>6611</v>
      </c>
      <c r="D2069" s="4">
        <v>3</v>
      </c>
      <c r="E2069" s="4">
        <v>3</v>
      </c>
      <c r="F2069">
        <v>3</v>
      </c>
      <c r="G2069">
        <v>3</v>
      </c>
      <c r="H2069">
        <v>4</v>
      </c>
      <c r="I2069">
        <v>3</v>
      </c>
      <c r="J2069">
        <v>3</v>
      </c>
      <c r="K2069">
        <v>5</v>
      </c>
      <c r="L2069">
        <v>4</v>
      </c>
      <c r="M2069">
        <v>5</v>
      </c>
      <c r="N2069">
        <v>4</v>
      </c>
      <c r="O2069" s="4" t="s">
        <v>10614</v>
      </c>
      <c r="P2069" t="s">
        <v>10615</v>
      </c>
      <c r="Q2069">
        <v>40.650100000000002</v>
      </c>
      <c r="R2069">
        <v>-73.949579999999997</v>
      </c>
    </row>
    <row r="2070" spans="1:18">
      <c r="A2070">
        <v>40851.764189814814</v>
      </c>
      <c r="B2070" s="6" t="s">
        <v>6595</v>
      </c>
      <c r="C2070" s="7" t="s">
        <v>6612</v>
      </c>
      <c r="D2070" s="4">
        <v>5</v>
      </c>
      <c r="E2070" s="4">
        <v>3</v>
      </c>
      <c r="F2070">
        <v>4</v>
      </c>
      <c r="G2070">
        <v>3</v>
      </c>
      <c r="H2070">
        <v>5</v>
      </c>
      <c r="I2070">
        <v>4</v>
      </c>
      <c r="J2070">
        <v>1</v>
      </c>
      <c r="K2070">
        <v>5</v>
      </c>
      <c r="L2070">
        <v>4</v>
      </c>
      <c r="M2070">
        <v>4</v>
      </c>
      <c r="N2070">
        <v>4</v>
      </c>
      <c r="O2070" s="4" t="s">
        <v>10604</v>
      </c>
      <c r="P2070" t="s">
        <v>10605</v>
      </c>
      <c r="Q2070">
        <v>48.853409999999997</v>
      </c>
      <c r="R2070">
        <v>2.3488000000000002</v>
      </c>
    </row>
    <row r="2071" spans="1:18">
      <c r="A2071">
        <v>40851.576261574075</v>
      </c>
      <c r="B2071" s="6" t="s">
        <v>6595</v>
      </c>
      <c r="C2071" s="7" t="s">
        <v>5719</v>
      </c>
      <c r="D2071" s="4">
        <v>4</v>
      </c>
      <c r="E2071" s="4">
        <v>5</v>
      </c>
      <c r="F2071">
        <v>5</v>
      </c>
      <c r="G2071">
        <v>3</v>
      </c>
      <c r="H2071">
        <v>4</v>
      </c>
      <c r="I2071">
        <v>4</v>
      </c>
      <c r="J2071">
        <v>3</v>
      </c>
      <c r="K2071">
        <v>4</v>
      </c>
      <c r="L2071">
        <v>5</v>
      </c>
      <c r="M2071">
        <v>5</v>
      </c>
      <c r="N2071">
        <v>5</v>
      </c>
      <c r="O2071" s="4" t="s">
        <v>10625</v>
      </c>
      <c r="P2071" t="s">
        <v>10626</v>
      </c>
      <c r="Q2071">
        <v>20.66667</v>
      </c>
      <c r="R2071">
        <v>-103.33333</v>
      </c>
    </row>
    <row r="2072" spans="1:18">
      <c r="A2072">
        <v>40851.860601851855</v>
      </c>
      <c r="B2072" s="6" t="s">
        <v>6595</v>
      </c>
      <c r="C2072" s="7" t="s">
        <v>6613</v>
      </c>
      <c r="D2072" s="4">
        <v>5</v>
      </c>
      <c r="E2072" s="4">
        <v>3</v>
      </c>
      <c r="F2072">
        <v>4</v>
      </c>
      <c r="G2072">
        <v>4</v>
      </c>
      <c r="H2072">
        <v>5</v>
      </c>
      <c r="I2072">
        <v>5</v>
      </c>
      <c r="J2072">
        <v>3</v>
      </c>
      <c r="K2072">
        <v>5</v>
      </c>
      <c r="L2072">
        <v>4</v>
      </c>
      <c r="M2072">
        <v>4</v>
      </c>
      <c r="N2072">
        <v>3</v>
      </c>
      <c r="O2072" s="4" t="s">
        <v>10683</v>
      </c>
      <c r="P2072" t="s">
        <v>10684</v>
      </c>
      <c r="Q2072">
        <v>41.013840000000002</v>
      </c>
      <c r="R2072">
        <v>28.949660000000002</v>
      </c>
    </row>
    <row r="2073" spans="1:18">
      <c r="A2073">
        <v>40850.026585648149</v>
      </c>
      <c r="B2073" s="6" t="s">
        <v>6614</v>
      </c>
      <c r="C2073" s="7" t="s">
        <v>6615</v>
      </c>
      <c r="D2073" s="4">
        <v>4</v>
      </c>
      <c r="E2073" s="4">
        <v>3</v>
      </c>
      <c r="F2073">
        <v>4</v>
      </c>
      <c r="G2073">
        <v>5</v>
      </c>
      <c r="H2073">
        <v>4</v>
      </c>
      <c r="I2073">
        <v>4</v>
      </c>
      <c r="J2073">
        <v>3</v>
      </c>
      <c r="K2073">
        <v>4</v>
      </c>
      <c r="L2073">
        <v>5</v>
      </c>
      <c r="M2073">
        <v>4</v>
      </c>
      <c r="N2073">
        <v>5</v>
      </c>
      <c r="O2073" s="4" t="s">
        <v>10607</v>
      </c>
      <c r="P2073" t="s">
        <v>10624</v>
      </c>
      <c r="Q2073">
        <v>43.700110000000002</v>
      </c>
      <c r="R2073">
        <v>-79.416300000000007</v>
      </c>
    </row>
    <row r="2074" spans="1:18">
      <c r="A2074">
        <v>40850.052222222221</v>
      </c>
      <c r="B2074" s="6" t="s">
        <v>6614</v>
      </c>
      <c r="C2074" s="7" t="s">
        <v>6616</v>
      </c>
      <c r="D2074" s="4">
        <v>4</v>
      </c>
      <c r="E2074" s="4">
        <v>4</v>
      </c>
      <c r="F2074">
        <v>4</v>
      </c>
      <c r="G2074">
        <v>5</v>
      </c>
      <c r="H2074">
        <v>5</v>
      </c>
      <c r="I2074">
        <v>4</v>
      </c>
      <c r="J2074">
        <v>3</v>
      </c>
      <c r="K2074">
        <v>5</v>
      </c>
      <c r="L2074">
        <v>5</v>
      </c>
      <c r="M2074">
        <v>3</v>
      </c>
      <c r="N2074">
        <v>5</v>
      </c>
      <c r="O2074" s="4" t="s">
        <v>10607</v>
      </c>
      <c r="P2074" t="s">
        <v>10608</v>
      </c>
      <c r="Q2074">
        <v>45.508839999999999</v>
      </c>
      <c r="R2074">
        <v>-73.587810000000005</v>
      </c>
    </row>
    <row r="2075" spans="1:18">
      <c r="A2075">
        <v>40850.057523148149</v>
      </c>
      <c r="B2075" s="6" t="s">
        <v>6614</v>
      </c>
      <c r="C2075" s="7" t="s">
        <v>6617</v>
      </c>
      <c r="D2075" s="4">
        <v>5</v>
      </c>
      <c r="E2075" s="4">
        <v>3</v>
      </c>
      <c r="F2075">
        <v>3</v>
      </c>
      <c r="G2075">
        <v>5</v>
      </c>
      <c r="H2075">
        <v>5</v>
      </c>
      <c r="I2075">
        <v>5</v>
      </c>
      <c r="J2075">
        <v>3</v>
      </c>
      <c r="K2075">
        <v>5</v>
      </c>
      <c r="L2075">
        <v>3</v>
      </c>
      <c r="M2075">
        <v>2</v>
      </c>
      <c r="N2075">
        <v>2</v>
      </c>
      <c r="O2075" s="4" t="s">
        <v>10607</v>
      </c>
      <c r="P2075" t="s">
        <v>10608</v>
      </c>
      <c r="Q2075">
        <v>45.508839999999999</v>
      </c>
      <c r="R2075">
        <v>-73.587810000000005</v>
      </c>
    </row>
    <row r="2076" spans="1:18">
      <c r="A2076">
        <v>40850.110208333332</v>
      </c>
      <c r="B2076" s="6" t="s">
        <v>6614</v>
      </c>
      <c r="C2076" s="7" t="s">
        <v>6618</v>
      </c>
      <c r="D2076" s="4">
        <v>3</v>
      </c>
      <c r="E2076" s="4">
        <v>3</v>
      </c>
      <c r="F2076">
        <v>4</v>
      </c>
      <c r="G2076">
        <v>4</v>
      </c>
      <c r="H2076">
        <v>4</v>
      </c>
      <c r="I2076">
        <v>3</v>
      </c>
      <c r="J2076">
        <v>3</v>
      </c>
      <c r="K2076">
        <v>3</v>
      </c>
      <c r="L2076">
        <v>3</v>
      </c>
      <c r="M2076">
        <v>3</v>
      </c>
      <c r="N2076">
        <v>3</v>
      </c>
      <c r="O2076" s="4" t="s">
        <v>10607</v>
      </c>
      <c r="P2076" t="s">
        <v>10608</v>
      </c>
      <c r="Q2076">
        <v>45.508839999999999</v>
      </c>
      <c r="R2076">
        <v>-73.587810000000005</v>
      </c>
    </row>
    <row r="2077" spans="1:18">
      <c r="A2077">
        <v>40850.145300925928</v>
      </c>
      <c r="B2077" s="6" t="s">
        <v>6614</v>
      </c>
      <c r="C2077" s="7" t="s">
        <v>6619</v>
      </c>
      <c r="D2077" s="4">
        <v>4</v>
      </c>
      <c r="E2077" s="4">
        <v>3</v>
      </c>
      <c r="F2077">
        <v>2</v>
      </c>
      <c r="G2077">
        <v>2</v>
      </c>
      <c r="H2077">
        <v>3</v>
      </c>
      <c r="I2077">
        <v>5</v>
      </c>
      <c r="J2077">
        <v>2</v>
      </c>
      <c r="K2077">
        <v>3</v>
      </c>
      <c r="L2077">
        <v>4</v>
      </c>
      <c r="M2077">
        <v>2</v>
      </c>
      <c r="N2077">
        <v>4</v>
      </c>
      <c r="O2077" s="4" t="s">
        <v>10722</v>
      </c>
      <c r="P2077" t="s">
        <v>10723</v>
      </c>
      <c r="Q2077">
        <v>55.675939999999997</v>
      </c>
      <c r="R2077">
        <v>12.565530000000001</v>
      </c>
    </row>
    <row r="2078" spans="1:18">
      <c r="A2078">
        <v>40850.369953703703</v>
      </c>
      <c r="B2078" s="6" t="s">
        <v>6614</v>
      </c>
      <c r="C2078" s="7" t="s">
        <v>6460</v>
      </c>
      <c r="D2078" s="4">
        <v>3</v>
      </c>
      <c r="E2078" s="4">
        <v>2</v>
      </c>
      <c r="F2078">
        <v>4</v>
      </c>
      <c r="G2078">
        <v>5</v>
      </c>
      <c r="H2078">
        <v>5</v>
      </c>
      <c r="I2078">
        <v>5</v>
      </c>
      <c r="J2078">
        <v>3</v>
      </c>
      <c r="K2078">
        <v>4</v>
      </c>
      <c r="L2078">
        <v>5</v>
      </c>
      <c r="M2078">
        <v>5</v>
      </c>
      <c r="N2078">
        <v>5</v>
      </c>
      <c r="O2078" s="4" t="s">
        <v>10845</v>
      </c>
      <c r="P2078" t="s">
        <v>10962</v>
      </c>
      <c r="Q2078">
        <v>63.430489999999999</v>
      </c>
      <c r="R2078">
        <v>10.395060000000001</v>
      </c>
    </row>
    <row r="2079" spans="1:18">
      <c r="A2079">
        <v>40850.412106481483</v>
      </c>
      <c r="B2079" s="6" t="s">
        <v>6614</v>
      </c>
      <c r="C2079" s="7" t="s">
        <v>6620</v>
      </c>
      <c r="D2079" s="4">
        <v>1</v>
      </c>
      <c r="E2079" s="4">
        <v>1</v>
      </c>
      <c r="F2079">
        <v>1</v>
      </c>
      <c r="G2079">
        <v>1</v>
      </c>
      <c r="H2079">
        <v>1</v>
      </c>
      <c r="I2079">
        <v>5</v>
      </c>
      <c r="J2079">
        <v>1</v>
      </c>
      <c r="K2079">
        <v>1</v>
      </c>
      <c r="L2079">
        <v>1</v>
      </c>
      <c r="M2079">
        <v>1</v>
      </c>
      <c r="N2079">
        <v>1</v>
      </c>
      <c r="O2079" s="4" t="s">
        <v>10634</v>
      </c>
      <c r="P2079" t="s">
        <v>10679</v>
      </c>
      <c r="Q2079">
        <v>38.716670000000001</v>
      </c>
      <c r="R2079">
        <v>-9.1333300000000008</v>
      </c>
    </row>
    <row r="2080" spans="1:18">
      <c r="A2080">
        <v>40850.427673611113</v>
      </c>
      <c r="B2080" s="6" t="s">
        <v>6614</v>
      </c>
      <c r="C2080" s="7" t="s">
        <v>6621</v>
      </c>
      <c r="D2080" s="4">
        <v>5</v>
      </c>
      <c r="E2080" s="4">
        <v>2</v>
      </c>
      <c r="F2080">
        <v>3</v>
      </c>
      <c r="G2080">
        <v>3</v>
      </c>
      <c r="H2080">
        <v>4</v>
      </c>
      <c r="I2080">
        <v>3</v>
      </c>
      <c r="J2080">
        <v>3</v>
      </c>
      <c r="K2080">
        <v>4</v>
      </c>
      <c r="L2080">
        <v>4</v>
      </c>
      <c r="M2080">
        <v>2</v>
      </c>
      <c r="N2080">
        <v>3</v>
      </c>
      <c r="O2080" s="4" t="s">
        <v>10709</v>
      </c>
      <c r="P2080" t="s">
        <v>10746</v>
      </c>
      <c r="Q2080">
        <v>52.40692</v>
      </c>
      <c r="R2080">
        <v>16.929929999999999</v>
      </c>
    </row>
    <row r="2081" spans="1:18">
      <c r="A2081">
        <v>40850.434282407405</v>
      </c>
      <c r="B2081" s="6" t="s">
        <v>6614</v>
      </c>
      <c r="C2081" s="7" t="s">
        <v>6622</v>
      </c>
      <c r="D2081" s="4">
        <v>1</v>
      </c>
      <c r="E2081" s="4">
        <v>1</v>
      </c>
      <c r="F2081">
        <v>3</v>
      </c>
      <c r="G2081">
        <v>1</v>
      </c>
      <c r="H2081">
        <v>1</v>
      </c>
      <c r="I2081">
        <v>1</v>
      </c>
      <c r="J2081">
        <v>1</v>
      </c>
      <c r="K2081">
        <v>1</v>
      </c>
      <c r="L2081">
        <v>1</v>
      </c>
      <c r="M2081">
        <v>1</v>
      </c>
      <c r="N2081">
        <v>1</v>
      </c>
      <c r="O2081" s="4" t="s">
        <v>10618</v>
      </c>
      <c r="P2081" t="s">
        <v>10637</v>
      </c>
      <c r="Q2081">
        <v>45.464269999999999</v>
      </c>
      <c r="R2081">
        <v>9.1895100000000003</v>
      </c>
    </row>
    <row r="2082" spans="1:18">
      <c r="A2082">
        <v>40850.47446759259</v>
      </c>
      <c r="B2082" s="6" t="s">
        <v>6614</v>
      </c>
      <c r="C2082" s="7" t="s">
        <v>6623</v>
      </c>
      <c r="D2082" s="4">
        <v>5</v>
      </c>
      <c r="E2082" s="4">
        <v>3</v>
      </c>
      <c r="F2082">
        <v>5</v>
      </c>
      <c r="G2082">
        <v>4</v>
      </c>
      <c r="H2082">
        <v>5</v>
      </c>
      <c r="I2082">
        <v>5</v>
      </c>
      <c r="J2082">
        <v>5</v>
      </c>
      <c r="K2082">
        <v>3</v>
      </c>
      <c r="L2082">
        <v>5</v>
      </c>
      <c r="M2082">
        <v>5</v>
      </c>
      <c r="N2082">
        <v>5</v>
      </c>
      <c r="O2082" s="4" t="s">
        <v>10685</v>
      </c>
      <c r="P2082" t="s">
        <v>10686</v>
      </c>
      <c r="Q2082">
        <v>48.208489999999998</v>
      </c>
      <c r="R2082">
        <v>16.37208</v>
      </c>
    </row>
    <row r="2083" spans="1:18">
      <c r="A2083">
        <v>40850.511666666665</v>
      </c>
      <c r="B2083" s="6" t="s">
        <v>6614</v>
      </c>
      <c r="C2083" s="7" t="s">
        <v>6624</v>
      </c>
      <c r="D2083" s="4">
        <v>4</v>
      </c>
      <c r="E2083" s="4">
        <v>3</v>
      </c>
      <c r="F2083">
        <v>4</v>
      </c>
      <c r="G2083">
        <v>3</v>
      </c>
      <c r="H2083">
        <v>4</v>
      </c>
      <c r="I2083">
        <v>4</v>
      </c>
      <c r="J2083">
        <v>2</v>
      </c>
      <c r="K2083">
        <v>5</v>
      </c>
      <c r="L2083">
        <v>4</v>
      </c>
      <c r="M2083">
        <v>5</v>
      </c>
      <c r="N2083">
        <v>4</v>
      </c>
      <c r="O2083" s="4" t="s">
        <v>10607</v>
      </c>
      <c r="P2083" t="s">
        <v>10608</v>
      </c>
      <c r="Q2083">
        <v>45.508839999999999</v>
      </c>
      <c r="R2083">
        <v>-73.587810000000005</v>
      </c>
    </row>
    <row r="2084" spans="1:18">
      <c r="A2084">
        <v>40850.016226851854</v>
      </c>
      <c r="B2084" s="6" t="s">
        <v>6614</v>
      </c>
      <c r="C2084" s="7" t="s">
        <v>6625</v>
      </c>
      <c r="D2084" s="4">
        <v>3</v>
      </c>
      <c r="E2084" s="4">
        <v>3</v>
      </c>
      <c r="F2084">
        <v>5</v>
      </c>
      <c r="G2084">
        <v>3</v>
      </c>
      <c r="H2084">
        <v>4</v>
      </c>
      <c r="I2084">
        <v>2</v>
      </c>
      <c r="J2084">
        <v>2</v>
      </c>
      <c r="K2084">
        <v>3</v>
      </c>
      <c r="L2084">
        <v>2</v>
      </c>
      <c r="M2084">
        <v>3</v>
      </c>
      <c r="N2084">
        <v>5</v>
      </c>
      <c r="O2084" s="4" t="s">
        <v>10607</v>
      </c>
      <c r="P2084" t="s">
        <v>10608</v>
      </c>
      <c r="Q2084">
        <v>45.508839999999999</v>
      </c>
      <c r="R2084">
        <v>-73.587810000000005</v>
      </c>
    </row>
    <row r="2085" spans="1:18">
      <c r="A2085">
        <v>40850.558553240742</v>
      </c>
      <c r="B2085" s="6" t="s">
        <v>6614</v>
      </c>
      <c r="C2085" s="7" t="s">
        <v>6626</v>
      </c>
      <c r="D2085" s="4">
        <v>5</v>
      </c>
      <c r="E2085" s="4">
        <v>5</v>
      </c>
      <c r="F2085">
        <v>5</v>
      </c>
      <c r="G2085">
        <v>3</v>
      </c>
      <c r="H2085">
        <v>4</v>
      </c>
      <c r="I2085">
        <v>2</v>
      </c>
      <c r="J2085">
        <v>3</v>
      </c>
      <c r="K2085">
        <v>5</v>
      </c>
      <c r="L2085">
        <v>3</v>
      </c>
      <c r="M2085">
        <v>5</v>
      </c>
      <c r="N2085">
        <v>5</v>
      </c>
      <c r="O2085" s="4" t="s">
        <v>10963</v>
      </c>
      <c r="P2085" t="e">
        <v>#N/A</v>
      </c>
      <c r="Q2085" t="e">
        <v>#N/A</v>
      </c>
      <c r="R2085" t="e">
        <v>#N/A</v>
      </c>
    </row>
    <row r="2086" spans="1:18">
      <c r="A2086">
        <v>40850.60633101852</v>
      </c>
      <c r="B2086" s="6" t="s">
        <v>6614</v>
      </c>
      <c r="C2086" s="7" t="s">
        <v>6627</v>
      </c>
      <c r="D2086" s="4">
        <v>3</v>
      </c>
      <c r="E2086" s="4">
        <v>3</v>
      </c>
      <c r="F2086">
        <v>4</v>
      </c>
      <c r="G2086">
        <v>3</v>
      </c>
      <c r="H2086">
        <v>5</v>
      </c>
      <c r="I2086">
        <v>2</v>
      </c>
      <c r="J2086">
        <v>3</v>
      </c>
      <c r="K2086">
        <v>5</v>
      </c>
      <c r="L2086">
        <v>4</v>
      </c>
      <c r="M2086">
        <v>4</v>
      </c>
      <c r="N2086">
        <v>3</v>
      </c>
      <c r="O2086" s="4" t="s">
        <v>10607</v>
      </c>
      <c r="P2086" t="s">
        <v>10608</v>
      </c>
      <c r="Q2086">
        <v>45.508839999999999</v>
      </c>
      <c r="R2086">
        <v>-73.587810000000005</v>
      </c>
    </row>
    <row r="2087" spans="1:18">
      <c r="A2087">
        <v>40850.66165509259</v>
      </c>
      <c r="B2087" s="6" t="s">
        <v>6614</v>
      </c>
      <c r="C2087" s="7" t="s">
        <v>6628</v>
      </c>
      <c r="D2087" s="4">
        <v>5</v>
      </c>
      <c r="E2087" s="4">
        <v>3</v>
      </c>
      <c r="F2087">
        <v>5</v>
      </c>
      <c r="G2087">
        <v>1</v>
      </c>
      <c r="H2087">
        <v>5</v>
      </c>
      <c r="I2087">
        <v>1</v>
      </c>
      <c r="J2087">
        <v>5</v>
      </c>
      <c r="K2087">
        <v>3</v>
      </c>
      <c r="L2087">
        <v>5</v>
      </c>
      <c r="M2087">
        <v>1</v>
      </c>
      <c r="N2087">
        <v>5</v>
      </c>
      <c r="O2087" s="4" t="s">
        <v>10607</v>
      </c>
      <c r="P2087" t="s">
        <v>10624</v>
      </c>
      <c r="Q2087">
        <v>43.700110000000002</v>
      </c>
      <c r="R2087">
        <v>-79.416300000000007</v>
      </c>
    </row>
    <row r="2088" spans="1:18">
      <c r="A2088">
        <v>40850.68712962963</v>
      </c>
      <c r="B2088" s="6" t="s">
        <v>6614</v>
      </c>
      <c r="C2088" s="7" t="s">
        <v>6629</v>
      </c>
      <c r="D2088" s="4">
        <v>1</v>
      </c>
      <c r="E2088" s="4">
        <v>4</v>
      </c>
      <c r="F2088">
        <v>1</v>
      </c>
      <c r="G2088">
        <v>4</v>
      </c>
      <c r="H2088">
        <v>4</v>
      </c>
      <c r="I2088">
        <v>1</v>
      </c>
      <c r="J2088">
        <v>1</v>
      </c>
      <c r="K2088">
        <v>1</v>
      </c>
      <c r="L2088">
        <v>1</v>
      </c>
      <c r="M2088">
        <v>1</v>
      </c>
      <c r="N2088">
        <v>1</v>
      </c>
      <c r="O2088" s="4" t="s">
        <v>10634</v>
      </c>
      <c r="P2088" t="s">
        <v>10806</v>
      </c>
      <c r="Q2088">
        <v>41.149610000000003</v>
      </c>
      <c r="R2088">
        <v>-8.6109899999999993</v>
      </c>
    </row>
    <row r="2089" spans="1:18">
      <c r="A2089">
        <v>40850.746747685182</v>
      </c>
      <c r="B2089" s="6" t="s">
        <v>6614</v>
      </c>
      <c r="C2089" s="7" t="s">
        <v>6630</v>
      </c>
      <c r="D2089" s="4">
        <v>4</v>
      </c>
      <c r="E2089" s="4">
        <v>5</v>
      </c>
      <c r="F2089">
        <v>4</v>
      </c>
      <c r="G2089">
        <v>4</v>
      </c>
      <c r="H2089">
        <v>5</v>
      </c>
      <c r="I2089">
        <v>3</v>
      </c>
      <c r="J2089">
        <v>3</v>
      </c>
      <c r="K2089">
        <v>4</v>
      </c>
      <c r="L2089">
        <v>3</v>
      </c>
      <c r="M2089">
        <v>4</v>
      </c>
      <c r="N2089">
        <v>4</v>
      </c>
      <c r="O2089" s="4" t="s">
        <v>10625</v>
      </c>
      <c r="P2089" t="s">
        <v>10680</v>
      </c>
      <c r="Q2089">
        <v>19.351109999999998</v>
      </c>
      <c r="R2089">
        <v>-99.051940000000002</v>
      </c>
    </row>
    <row r="2090" spans="1:18">
      <c r="A2090">
        <v>40850.750636574077</v>
      </c>
      <c r="B2090" s="6" t="s">
        <v>6614</v>
      </c>
      <c r="C2090" s="7" t="s">
        <v>6631</v>
      </c>
      <c r="D2090" s="4">
        <v>2</v>
      </c>
      <c r="E2090" s="4">
        <v>3</v>
      </c>
      <c r="F2090">
        <v>2</v>
      </c>
      <c r="G2090">
        <v>1</v>
      </c>
      <c r="H2090">
        <v>5</v>
      </c>
      <c r="I2090">
        <v>3</v>
      </c>
      <c r="J2090">
        <v>2</v>
      </c>
      <c r="K2090">
        <v>5</v>
      </c>
      <c r="L2090">
        <v>4</v>
      </c>
      <c r="M2090">
        <v>5</v>
      </c>
      <c r="N2090">
        <v>3</v>
      </c>
      <c r="O2090" s="4" t="s">
        <v>10607</v>
      </c>
      <c r="P2090" t="s">
        <v>10608</v>
      </c>
      <c r="Q2090">
        <v>45.508839999999999</v>
      </c>
      <c r="R2090">
        <v>-73.587810000000005</v>
      </c>
    </row>
    <row r="2091" spans="1:18">
      <c r="A2091">
        <v>40850.84784722222</v>
      </c>
      <c r="B2091" s="6" t="s">
        <v>6614</v>
      </c>
      <c r="C2091" s="7" t="s">
        <v>6632</v>
      </c>
      <c r="D2091" s="4">
        <v>3</v>
      </c>
      <c r="E2091" s="4">
        <v>4</v>
      </c>
      <c r="F2091">
        <v>4</v>
      </c>
      <c r="G2091">
        <v>5</v>
      </c>
      <c r="H2091">
        <v>5</v>
      </c>
      <c r="I2091">
        <v>3</v>
      </c>
      <c r="J2091">
        <v>1</v>
      </c>
      <c r="K2091">
        <v>5</v>
      </c>
      <c r="L2091">
        <v>4</v>
      </c>
      <c r="M2091">
        <v>5</v>
      </c>
      <c r="N2091">
        <v>4</v>
      </c>
      <c r="O2091" s="4" t="s">
        <v>10607</v>
      </c>
      <c r="P2091" t="s">
        <v>10608</v>
      </c>
      <c r="Q2091">
        <v>45.508839999999999</v>
      </c>
      <c r="R2091">
        <v>-73.587810000000005</v>
      </c>
    </row>
    <row r="2092" spans="1:18">
      <c r="A2092">
        <v>40850.861597222225</v>
      </c>
      <c r="B2092" s="6" t="s">
        <v>6614</v>
      </c>
      <c r="C2092" s="7" t="s">
        <v>6633</v>
      </c>
      <c r="D2092" s="4">
        <v>5</v>
      </c>
      <c r="E2092" s="4">
        <v>5</v>
      </c>
      <c r="F2092">
        <v>4</v>
      </c>
      <c r="G2092">
        <v>5</v>
      </c>
      <c r="H2092">
        <v>5</v>
      </c>
      <c r="I2092">
        <v>3</v>
      </c>
      <c r="J2092">
        <v>5</v>
      </c>
      <c r="K2092">
        <v>4</v>
      </c>
      <c r="L2092">
        <v>4</v>
      </c>
      <c r="M2092">
        <v>5</v>
      </c>
      <c r="N2092">
        <v>4</v>
      </c>
      <c r="O2092" s="4" t="s">
        <v>10607</v>
      </c>
      <c r="P2092" t="s">
        <v>10624</v>
      </c>
      <c r="Q2092">
        <v>43.700110000000002</v>
      </c>
      <c r="R2092">
        <v>-79.416300000000007</v>
      </c>
    </row>
    <row r="2093" spans="1:18">
      <c r="A2093">
        <v>40850.955497685187</v>
      </c>
      <c r="B2093" s="6" t="s">
        <v>6614</v>
      </c>
      <c r="C2093" s="7" t="s">
        <v>6634</v>
      </c>
      <c r="D2093" s="4">
        <v>4</v>
      </c>
      <c r="E2093" s="4">
        <v>5</v>
      </c>
      <c r="F2093">
        <v>5</v>
      </c>
      <c r="G2093">
        <v>4</v>
      </c>
      <c r="H2093">
        <v>5</v>
      </c>
      <c r="I2093">
        <v>3</v>
      </c>
      <c r="J2093">
        <v>5</v>
      </c>
      <c r="K2093">
        <v>4</v>
      </c>
      <c r="L2093">
        <v>5</v>
      </c>
      <c r="M2093">
        <v>3</v>
      </c>
      <c r="N2093">
        <v>4</v>
      </c>
      <c r="O2093" s="4" t="s">
        <v>10704</v>
      </c>
      <c r="P2093" t="s">
        <v>10964</v>
      </c>
      <c r="Q2093">
        <v>59.894440000000003</v>
      </c>
      <c r="R2093">
        <v>30.26417</v>
      </c>
    </row>
    <row r="2094" spans="1:18">
      <c r="A2094">
        <v>40850.896203703705</v>
      </c>
      <c r="B2094" s="6" t="s">
        <v>6614</v>
      </c>
      <c r="C2094" s="7" t="s">
        <v>6635</v>
      </c>
      <c r="D2094" s="4">
        <v>1</v>
      </c>
      <c r="E2094" s="4">
        <v>1</v>
      </c>
      <c r="F2094">
        <v>1</v>
      </c>
      <c r="G2094">
        <v>1</v>
      </c>
      <c r="H2094">
        <v>1</v>
      </c>
      <c r="I2094">
        <v>1</v>
      </c>
      <c r="J2094">
        <v>1</v>
      </c>
      <c r="K2094">
        <v>1</v>
      </c>
      <c r="L2094">
        <v>1</v>
      </c>
      <c r="M2094">
        <v>1</v>
      </c>
      <c r="N2094">
        <v>1</v>
      </c>
      <c r="O2094" s="4" t="s">
        <v>10614</v>
      </c>
      <c r="P2094" t="s">
        <v>10640</v>
      </c>
      <c r="Q2094">
        <v>34.052230000000002</v>
      </c>
      <c r="R2094">
        <v>-118.24368</v>
      </c>
    </row>
    <row r="2095" spans="1:18">
      <c r="A2095">
        <v>40850.912997685184</v>
      </c>
      <c r="B2095" s="6" t="s">
        <v>6614</v>
      </c>
      <c r="C2095" s="7" t="s">
        <v>6636</v>
      </c>
      <c r="D2095" s="4">
        <v>2</v>
      </c>
      <c r="E2095" s="4">
        <v>1</v>
      </c>
      <c r="F2095">
        <v>3</v>
      </c>
      <c r="G2095">
        <v>5</v>
      </c>
      <c r="H2095">
        <v>3</v>
      </c>
      <c r="I2095">
        <v>5</v>
      </c>
      <c r="J2095">
        <v>2</v>
      </c>
      <c r="K2095">
        <v>5</v>
      </c>
      <c r="L2095">
        <v>4</v>
      </c>
      <c r="M2095">
        <v>3</v>
      </c>
      <c r="N2095">
        <v>4</v>
      </c>
      <c r="O2095" s="4" t="s">
        <v>10607</v>
      </c>
      <c r="P2095" t="s">
        <v>10624</v>
      </c>
      <c r="Q2095">
        <v>43.700110000000002</v>
      </c>
      <c r="R2095">
        <v>-79.416300000000007</v>
      </c>
    </row>
    <row r="2096" spans="1:18">
      <c r="A2096">
        <v>40850.964687500003</v>
      </c>
      <c r="B2096" s="6" t="s">
        <v>6614</v>
      </c>
      <c r="C2096" s="7" t="s">
        <v>6637</v>
      </c>
      <c r="D2096" s="4">
        <v>4</v>
      </c>
      <c r="E2096" s="4">
        <v>1</v>
      </c>
      <c r="F2096">
        <v>3</v>
      </c>
      <c r="G2096">
        <v>3</v>
      </c>
      <c r="H2096">
        <v>4</v>
      </c>
      <c r="I2096">
        <v>2</v>
      </c>
      <c r="J2096">
        <v>1</v>
      </c>
      <c r="K2096">
        <v>4</v>
      </c>
      <c r="L2096">
        <v>3</v>
      </c>
      <c r="M2096">
        <v>3</v>
      </c>
      <c r="N2096">
        <v>3</v>
      </c>
      <c r="O2096" s="4" t="s">
        <v>10607</v>
      </c>
      <c r="P2096" t="s">
        <v>10612</v>
      </c>
      <c r="Q2096">
        <v>45.411169999999998</v>
      </c>
      <c r="R2096">
        <v>-75.698120000000003</v>
      </c>
    </row>
    <row r="2097" spans="1:18">
      <c r="A2097">
        <v>40850.981793981482</v>
      </c>
      <c r="B2097" s="6" t="s">
        <v>6614</v>
      </c>
      <c r="C2097" s="7" t="s">
        <v>6638</v>
      </c>
      <c r="D2097" s="4">
        <v>3</v>
      </c>
      <c r="E2097" s="4">
        <v>4</v>
      </c>
      <c r="F2097">
        <v>4</v>
      </c>
      <c r="G2097">
        <v>4</v>
      </c>
      <c r="H2097">
        <v>4</v>
      </c>
      <c r="I2097">
        <v>2</v>
      </c>
      <c r="J2097">
        <v>3</v>
      </c>
      <c r="K2097">
        <v>4</v>
      </c>
      <c r="L2097">
        <v>4</v>
      </c>
      <c r="M2097">
        <v>4</v>
      </c>
      <c r="N2097">
        <v>5</v>
      </c>
      <c r="O2097" s="4" t="s">
        <v>10607</v>
      </c>
      <c r="P2097" t="s">
        <v>10608</v>
      </c>
      <c r="Q2097">
        <v>45.508839999999999</v>
      </c>
      <c r="R2097">
        <v>-73.587810000000005</v>
      </c>
    </row>
    <row r="2098" spans="1:18">
      <c r="A2098">
        <v>40849.886990740742</v>
      </c>
      <c r="B2098" s="6" t="s">
        <v>6639</v>
      </c>
      <c r="C2098" s="7" t="s">
        <v>5951</v>
      </c>
      <c r="D2098" s="4">
        <v>2</v>
      </c>
      <c r="E2098" s="4">
        <v>4</v>
      </c>
      <c r="F2098">
        <v>4</v>
      </c>
      <c r="G2098">
        <v>5</v>
      </c>
      <c r="H2098">
        <v>3</v>
      </c>
      <c r="I2098">
        <v>5</v>
      </c>
      <c r="J2098">
        <v>3</v>
      </c>
      <c r="K2098">
        <v>3</v>
      </c>
      <c r="L2098">
        <v>5</v>
      </c>
      <c r="M2098">
        <v>2</v>
      </c>
      <c r="N2098">
        <v>3</v>
      </c>
      <c r="O2098" s="4" t="s">
        <v>10607</v>
      </c>
      <c r="P2098" t="s">
        <v>10608</v>
      </c>
      <c r="Q2098">
        <v>45.508839999999999</v>
      </c>
      <c r="R2098">
        <v>-73.587810000000005</v>
      </c>
    </row>
    <row r="2099" spans="1:18">
      <c r="A2099">
        <v>40849.054837962962</v>
      </c>
      <c r="B2099" s="6" t="s">
        <v>6639</v>
      </c>
      <c r="C2099" s="7" t="s">
        <v>6640</v>
      </c>
      <c r="D2099" s="4">
        <v>3</v>
      </c>
      <c r="E2099" s="4">
        <v>3</v>
      </c>
      <c r="F2099">
        <v>3</v>
      </c>
      <c r="G2099">
        <v>3</v>
      </c>
      <c r="H2099">
        <v>5</v>
      </c>
      <c r="I2099">
        <v>2</v>
      </c>
      <c r="J2099">
        <v>3</v>
      </c>
      <c r="K2099">
        <v>4</v>
      </c>
      <c r="L2099">
        <v>5</v>
      </c>
      <c r="M2099">
        <v>4</v>
      </c>
      <c r="N2099">
        <v>3</v>
      </c>
      <c r="O2099" s="4" t="s">
        <v>10607</v>
      </c>
      <c r="P2099" t="s">
        <v>10823</v>
      </c>
      <c r="Q2099">
        <v>51.050109999999997</v>
      </c>
      <c r="R2099">
        <v>-114.08529</v>
      </c>
    </row>
    <row r="2100" spans="1:18">
      <c r="A2100">
        <v>40849.534594907411</v>
      </c>
      <c r="B2100" s="6" t="s">
        <v>6639</v>
      </c>
      <c r="C2100" s="7" t="s">
        <v>6641</v>
      </c>
      <c r="D2100" s="4">
        <v>4</v>
      </c>
      <c r="E2100" s="4">
        <v>5</v>
      </c>
      <c r="F2100">
        <v>4</v>
      </c>
      <c r="G2100">
        <v>3</v>
      </c>
      <c r="H2100">
        <v>4</v>
      </c>
      <c r="I2100">
        <v>1</v>
      </c>
      <c r="J2100">
        <v>4</v>
      </c>
      <c r="K2100">
        <v>3</v>
      </c>
      <c r="L2100">
        <v>5</v>
      </c>
      <c r="M2100">
        <v>5</v>
      </c>
      <c r="N2100">
        <v>3</v>
      </c>
      <c r="O2100" s="4" t="s">
        <v>10607</v>
      </c>
      <c r="P2100" t="s">
        <v>10624</v>
      </c>
      <c r="Q2100">
        <v>43.700110000000002</v>
      </c>
      <c r="R2100">
        <v>-79.416300000000007</v>
      </c>
    </row>
    <row r="2101" spans="1:18">
      <c r="A2101">
        <v>40849.33394675926</v>
      </c>
      <c r="B2101" s="6" t="s">
        <v>6639</v>
      </c>
      <c r="C2101" s="7" t="s">
        <v>6642</v>
      </c>
      <c r="D2101" s="4">
        <v>4</v>
      </c>
      <c r="E2101" s="4">
        <v>4</v>
      </c>
      <c r="F2101">
        <v>5</v>
      </c>
      <c r="G2101">
        <v>3</v>
      </c>
      <c r="H2101">
        <v>3</v>
      </c>
      <c r="I2101">
        <v>4</v>
      </c>
      <c r="J2101">
        <v>3</v>
      </c>
      <c r="K2101">
        <v>3</v>
      </c>
      <c r="L2101">
        <v>5</v>
      </c>
      <c r="M2101">
        <v>3</v>
      </c>
      <c r="N2101">
        <v>4</v>
      </c>
      <c r="O2101" s="4" t="s">
        <v>10722</v>
      </c>
      <c r="P2101" t="s">
        <v>10729</v>
      </c>
      <c r="Q2101">
        <v>56.156739999999999</v>
      </c>
      <c r="R2101">
        <v>10.210760000000001</v>
      </c>
    </row>
    <row r="2102" spans="1:18">
      <c r="A2102">
        <v>40849.918067129627</v>
      </c>
      <c r="B2102" s="6" t="s">
        <v>6639</v>
      </c>
      <c r="C2102" s="7" t="s">
        <v>6643</v>
      </c>
      <c r="D2102" s="4">
        <v>5</v>
      </c>
      <c r="E2102" s="4">
        <v>4</v>
      </c>
      <c r="F2102">
        <v>4</v>
      </c>
      <c r="G2102">
        <v>2</v>
      </c>
      <c r="H2102">
        <v>4</v>
      </c>
      <c r="I2102">
        <v>3</v>
      </c>
      <c r="J2102">
        <v>3</v>
      </c>
      <c r="K2102">
        <v>4</v>
      </c>
      <c r="L2102">
        <v>5</v>
      </c>
      <c r="M2102">
        <v>4</v>
      </c>
      <c r="N2102">
        <v>3</v>
      </c>
      <c r="O2102" s="4" t="s">
        <v>10604</v>
      </c>
      <c r="P2102" t="s">
        <v>10605</v>
      </c>
      <c r="Q2102">
        <v>48.853409999999997</v>
      </c>
      <c r="R2102">
        <v>2.3488000000000002</v>
      </c>
    </row>
    <row r="2103" spans="1:18">
      <c r="A2103">
        <v>40849.515335648146</v>
      </c>
      <c r="B2103" s="6" t="s">
        <v>6639</v>
      </c>
      <c r="C2103" s="7" t="s">
        <v>6644</v>
      </c>
      <c r="D2103" s="4">
        <v>4</v>
      </c>
      <c r="E2103" s="4">
        <v>3</v>
      </c>
      <c r="F2103">
        <v>5</v>
      </c>
      <c r="G2103">
        <v>5</v>
      </c>
      <c r="H2103">
        <v>4</v>
      </c>
      <c r="I2103">
        <v>4</v>
      </c>
      <c r="J2103">
        <v>4</v>
      </c>
      <c r="K2103">
        <v>5</v>
      </c>
      <c r="L2103">
        <v>5</v>
      </c>
      <c r="M2103">
        <v>5</v>
      </c>
      <c r="N2103">
        <v>4</v>
      </c>
      <c r="O2103" s="4" t="s">
        <v>10675</v>
      </c>
      <c r="P2103" t="s">
        <v>10721</v>
      </c>
      <c r="Q2103">
        <v>47.498010000000001</v>
      </c>
      <c r="R2103">
        <v>19.039909999999999</v>
      </c>
    </row>
    <row r="2104" spans="1:18">
      <c r="A2104">
        <v>40849.517534722225</v>
      </c>
      <c r="B2104" s="6" t="s">
        <v>6639</v>
      </c>
      <c r="C2104" s="7" t="s">
        <v>6645</v>
      </c>
      <c r="D2104" s="4">
        <v>5</v>
      </c>
      <c r="E2104" s="4">
        <v>4</v>
      </c>
      <c r="F2104">
        <v>5</v>
      </c>
      <c r="G2104">
        <v>5</v>
      </c>
      <c r="H2104">
        <v>5</v>
      </c>
      <c r="I2104">
        <v>5</v>
      </c>
      <c r="J2104">
        <v>5</v>
      </c>
      <c r="K2104">
        <v>5</v>
      </c>
      <c r="L2104">
        <v>5</v>
      </c>
      <c r="M2104">
        <v>5</v>
      </c>
      <c r="N2104">
        <v>5</v>
      </c>
      <c r="O2104" s="4" t="s">
        <v>10614</v>
      </c>
      <c r="P2104" t="s">
        <v>10636</v>
      </c>
      <c r="Q2104">
        <v>40.714269999999999</v>
      </c>
      <c r="R2104">
        <v>-74.005970000000005</v>
      </c>
    </row>
    <row r="2105" spans="1:18">
      <c r="A2105">
        <v>40849.52071759259</v>
      </c>
      <c r="B2105" s="6" t="s">
        <v>6639</v>
      </c>
      <c r="C2105" s="7" t="s">
        <v>6646</v>
      </c>
      <c r="D2105" s="4">
        <v>4</v>
      </c>
      <c r="E2105" s="4">
        <v>4</v>
      </c>
      <c r="F2105">
        <v>4</v>
      </c>
      <c r="G2105">
        <v>4</v>
      </c>
      <c r="H2105">
        <v>4</v>
      </c>
      <c r="I2105">
        <v>3</v>
      </c>
      <c r="J2105">
        <v>2</v>
      </c>
      <c r="K2105">
        <v>5</v>
      </c>
      <c r="L2105">
        <v>5</v>
      </c>
      <c r="M2105">
        <v>5</v>
      </c>
      <c r="N2105">
        <v>4</v>
      </c>
      <c r="O2105" s="4" t="s">
        <v>10607</v>
      </c>
      <c r="P2105" t="s">
        <v>10613</v>
      </c>
      <c r="Q2105">
        <v>49.249659999999999</v>
      </c>
      <c r="R2105">
        <v>-123.11933999999999</v>
      </c>
    </row>
    <row r="2106" spans="1:18">
      <c r="A2106">
        <v>40849.522303240738</v>
      </c>
      <c r="B2106" s="6" t="s">
        <v>6639</v>
      </c>
      <c r="C2106" s="7" t="s">
        <v>6647</v>
      </c>
      <c r="D2106" s="4">
        <v>3</v>
      </c>
      <c r="E2106" s="4">
        <v>1</v>
      </c>
      <c r="F2106">
        <v>4</v>
      </c>
      <c r="G2106">
        <v>4</v>
      </c>
      <c r="H2106">
        <v>4</v>
      </c>
      <c r="I2106">
        <v>3</v>
      </c>
      <c r="J2106">
        <v>2</v>
      </c>
      <c r="K2106">
        <v>4</v>
      </c>
      <c r="L2106">
        <v>2</v>
      </c>
      <c r="M2106">
        <v>3</v>
      </c>
      <c r="N2106">
        <v>2</v>
      </c>
      <c r="O2106" s="4" t="s">
        <v>10607</v>
      </c>
      <c r="P2106" t="s">
        <v>10608</v>
      </c>
      <c r="Q2106">
        <v>45.508839999999999</v>
      </c>
      <c r="R2106">
        <v>-73.587810000000005</v>
      </c>
    </row>
    <row r="2107" spans="1:18">
      <c r="A2107">
        <v>40849.538217592592</v>
      </c>
      <c r="B2107" s="6" t="s">
        <v>6639</v>
      </c>
      <c r="C2107" s="7" t="s">
        <v>6648</v>
      </c>
      <c r="D2107" s="4">
        <v>3</v>
      </c>
      <c r="E2107" s="4">
        <v>3</v>
      </c>
      <c r="F2107">
        <v>3</v>
      </c>
      <c r="G2107">
        <v>3</v>
      </c>
      <c r="H2107">
        <v>5</v>
      </c>
      <c r="I2107">
        <v>5</v>
      </c>
      <c r="J2107">
        <v>4</v>
      </c>
      <c r="K2107">
        <v>4</v>
      </c>
      <c r="L2107">
        <v>5</v>
      </c>
      <c r="M2107">
        <v>1</v>
      </c>
      <c r="N2107">
        <v>4</v>
      </c>
      <c r="O2107" s="4" t="s">
        <v>10607</v>
      </c>
      <c r="P2107" t="s">
        <v>10624</v>
      </c>
      <c r="Q2107">
        <v>43.700110000000002</v>
      </c>
      <c r="R2107">
        <v>-79.416300000000007</v>
      </c>
    </row>
    <row r="2108" spans="1:18">
      <c r="A2108">
        <v>40849.583738425928</v>
      </c>
      <c r="B2108" s="6" t="s">
        <v>6639</v>
      </c>
      <c r="C2108" s="7" t="s">
        <v>6649</v>
      </c>
      <c r="D2108" s="4">
        <v>4</v>
      </c>
      <c r="E2108" s="4">
        <v>3</v>
      </c>
      <c r="F2108">
        <v>3</v>
      </c>
      <c r="G2108">
        <v>3</v>
      </c>
      <c r="H2108">
        <v>4</v>
      </c>
      <c r="I2108">
        <v>3</v>
      </c>
      <c r="J2108">
        <v>3</v>
      </c>
      <c r="K2108">
        <v>4</v>
      </c>
      <c r="L2108">
        <v>3</v>
      </c>
      <c r="M2108">
        <v>3</v>
      </c>
      <c r="N2108">
        <v>3</v>
      </c>
      <c r="O2108" s="4" t="s">
        <v>10607</v>
      </c>
      <c r="P2108" t="s">
        <v>10608</v>
      </c>
      <c r="Q2108">
        <v>45.508839999999999</v>
      </c>
      <c r="R2108">
        <v>-73.587810000000005</v>
      </c>
    </row>
    <row r="2109" spans="1:18">
      <c r="A2109">
        <v>40849.601145833331</v>
      </c>
      <c r="B2109" s="6" t="s">
        <v>6639</v>
      </c>
      <c r="C2109" s="7" t="s">
        <v>6650</v>
      </c>
      <c r="D2109" s="4">
        <v>3</v>
      </c>
      <c r="E2109" s="4">
        <v>4</v>
      </c>
      <c r="F2109">
        <v>4</v>
      </c>
      <c r="G2109">
        <v>2</v>
      </c>
      <c r="H2109">
        <v>5</v>
      </c>
      <c r="I2109">
        <v>3</v>
      </c>
      <c r="J2109">
        <v>3</v>
      </c>
      <c r="K2109">
        <v>5</v>
      </c>
      <c r="L2109">
        <v>5</v>
      </c>
      <c r="M2109">
        <v>5</v>
      </c>
      <c r="N2109">
        <v>4</v>
      </c>
      <c r="O2109" s="4" t="s">
        <v>10607</v>
      </c>
      <c r="P2109" t="s">
        <v>10608</v>
      </c>
      <c r="Q2109">
        <v>45.508839999999999</v>
      </c>
      <c r="R2109">
        <v>-73.587810000000005</v>
      </c>
    </row>
    <row r="2110" spans="1:18">
      <c r="A2110">
        <v>40849.604155092595</v>
      </c>
      <c r="B2110" s="6" t="s">
        <v>6639</v>
      </c>
      <c r="C2110" s="7" t="s">
        <v>6651</v>
      </c>
      <c r="D2110" s="4">
        <v>5</v>
      </c>
      <c r="E2110" s="4">
        <v>3</v>
      </c>
      <c r="F2110">
        <v>5</v>
      </c>
      <c r="G2110">
        <v>4</v>
      </c>
      <c r="H2110">
        <v>5</v>
      </c>
      <c r="I2110">
        <v>5</v>
      </c>
      <c r="J2110">
        <v>3</v>
      </c>
      <c r="K2110">
        <v>5</v>
      </c>
      <c r="L2110">
        <v>5</v>
      </c>
      <c r="M2110">
        <v>5</v>
      </c>
      <c r="N2110">
        <v>3</v>
      </c>
      <c r="O2110" s="4" t="s">
        <v>10702</v>
      </c>
      <c r="P2110" t="s">
        <v>10790</v>
      </c>
      <c r="Q2110">
        <v>-19.920829999999999</v>
      </c>
      <c r="R2110">
        <v>-43.937779999999997</v>
      </c>
    </row>
    <row r="2111" spans="1:18">
      <c r="A2111">
        <v>40849.613506944443</v>
      </c>
      <c r="B2111" s="6" t="s">
        <v>6639</v>
      </c>
      <c r="C2111" s="7" t="s">
        <v>6652</v>
      </c>
      <c r="D2111" s="4">
        <v>3</v>
      </c>
      <c r="E2111" s="4">
        <v>2</v>
      </c>
      <c r="F2111">
        <v>3</v>
      </c>
      <c r="G2111">
        <v>2</v>
      </c>
      <c r="H2111">
        <v>4</v>
      </c>
      <c r="I2111">
        <v>4</v>
      </c>
      <c r="J2111">
        <v>4</v>
      </c>
      <c r="K2111">
        <v>4</v>
      </c>
      <c r="L2111">
        <v>5</v>
      </c>
      <c r="M2111">
        <v>3</v>
      </c>
      <c r="N2111">
        <v>3</v>
      </c>
      <c r="O2111" s="4" t="s">
        <v>10620</v>
      </c>
      <c r="P2111" t="s">
        <v>10655</v>
      </c>
      <c r="Q2111">
        <v>51.512790000000003</v>
      </c>
      <c r="R2111">
        <v>-9.1840000000000005E-2</v>
      </c>
    </row>
    <row r="2112" spans="1:18">
      <c r="A2112">
        <v>40849.818483796298</v>
      </c>
      <c r="B2112" s="6" t="s">
        <v>6639</v>
      </c>
      <c r="C2112" s="7" t="s">
        <v>6653</v>
      </c>
      <c r="D2112" s="4">
        <v>3</v>
      </c>
      <c r="E2112" s="4">
        <v>4</v>
      </c>
      <c r="F2112">
        <v>4</v>
      </c>
      <c r="G2112">
        <v>3</v>
      </c>
      <c r="H2112">
        <v>5</v>
      </c>
      <c r="I2112">
        <v>2</v>
      </c>
      <c r="J2112">
        <v>2</v>
      </c>
      <c r="K2112">
        <v>5</v>
      </c>
      <c r="L2112">
        <v>5</v>
      </c>
      <c r="M2112">
        <v>5</v>
      </c>
      <c r="N2112">
        <v>3</v>
      </c>
      <c r="O2112" s="4" t="s">
        <v>10607</v>
      </c>
      <c r="P2112" t="s">
        <v>10624</v>
      </c>
      <c r="Q2112">
        <v>43.700110000000002</v>
      </c>
      <c r="R2112">
        <v>-79.416300000000007</v>
      </c>
    </row>
    <row r="2113" spans="1:18">
      <c r="A2113">
        <v>40849.665347222224</v>
      </c>
      <c r="B2113" s="6" t="s">
        <v>6639</v>
      </c>
      <c r="C2113" s="7" t="s">
        <v>6654</v>
      </c>
      <c r="D2113" s="4">
        <v>3</v>
      </c>
      <c r="E2113" s="4">
        <v>3</v>
      </c>
      <c r="F2113">
        <v>4</v>
      </c>
      <c r="G2113">
        <v>4</v>
      </c>
      <c r="H2113">
        <v>5</v>
      </c>
      <c r="I2113">
        <v>5</v>
      </c>
      <c r="J2113">
        <v>2</v>
      </c>
      <c r="K2113">
        <v>5</v>
      </c>
      <c r="L2113">
        <v>5</v>
      </c>
      <c r="M2113">
        <v>4</v>
      </c>
      <c r="N2113">
        <v>5</v>
      </c>
      <c r="O2113" s="4" t="s">
        <v>10607</v>
      </c>
      <c r="P2113" t="s">
        <v>10823</v>
      </c>
      <c r="Q2113">
        <v>51.050109999999997</v>
      </c>
      <c r="R2113">
        <v>-114.08529</v>
      </c>
    </row>
    <row r="2114" spans="1:18">
      <c r="A2114">
        <v>40849.692731481482</v>
      </c>
      <c r="B2114" s="6" t="s">
        <v>6639</v>
      </c>
      <c r="C2114" s="7" t="s">
        <v>6655</v>
      </c>
      <c r="D2114" s="4">
        <v>4</v>
      </c>
      <c r="E2114" s="4">
        <v>4</v>
      </c>
      <c r="F2114">
        <v>4</v>
      </c>
      <c r="G2114">
        <v>3</v>
      </c>
      <c r="H2114">
        <v>5</v>
      </c>
      <c r="I2114">
        <v>5</v>
      </c>
      <c r="J2114">
        <v>4</v>
      </c>
      <c r="K2114">
        <v>5</v>
      </c>
      <c r="L2114">
        <v>3</v>
      </c>
      <c r="M2114">
        <v>5</v>
      </c>
      <c r="N2114">
        <v>5</v>
      </c>
      <c r="O2114" s="4" t="s">
        <v>10727</v>
      </c>
      <c r="P2114" t="s">
        <v>10773</v>
      </c>
      <c r="Q2114">
        <v>49.834650000000003</v>
      </c>
      <c r="R2114">
        <v>18.282039999999999</v>
      </c>
    </row>
    <row r="2115" spans="1:18">
      <c r="A2115">
        <v>40849.633460648147</v>
      </c>
      <c r="B2115" s="6" t="s">
        <v>6639</v>
      </c>
      <c r="C2115" s="7" t="s">
        <v>6656</v>
      </c>
      <c r="D2115" s="4">
        <v>1</v>
      </c>
      <c r="E2115" s="4">
        <v>1</v>
      </c>
      <c r="F2115">
        <v>1</v>
      </c>
      <c r="G2115">
        <v>1</v>
      </c>
      <c r="H2115">
        <v>1</v>
      </c>
      <c r="I2115">
        <v>1</v>
      </c>
      <c r="J2115">
        <v>1</v>
      </c>
      <c r="K2115">
        <v>1</v>
      </c>
      <c r="L2115">
        <v>1</v>
      </c>
      <c r="M2115">
        <v>1</v>
      </c>
      <c r="N2115">
        <v>1</v>
      </c>
      <c r="O2115" s="4" t="s">
        <v>10685</v>
      </c>
      <c r="P2115" t="s">
        <v>10686</v>
      </c>
      <c r="Q2115">
        <v>48.208489999999998</v>
      </c>
      <c r="R2115">
        <v>16.37208</v>
      </c>
    </row>
    <row r="2116" spans="1:18">
      <c r="A2116">
        <v>40849.861574074072</v>
      </c>
      <c r="B2116" s="6" t="s">
        <v>6639</v>
      </c>
      <c r="C2116" s="7" t="s">
        <v>6657</v>
      </c>
      <c r="D2116" s="4">
        <v>1</v>
      </c>
      <c r="E2116" s="4">
        <v>5</v>
      </c>
      <c r="F2116">
        <v>1</v>
      </c>
      <c r="G2116">
        <v>1</v>
      </c>
      <c r="H2116">
        <v>1</v>
      </c>
      <c r="I2116">
        <v>1</v>
      </c>
      <c r="J2116">
        <v>1</v>
      </c>
      <c r="K2116">
        <v>1</v>
      </c>
      <c r="L2116">
        <v>1</v>
      </c>
      <c r="M2116">
        <v>1</v>
      </c>
      <c r="N2116">
        <v>1</v>
      </c>
      <c r="O2116" s="4" t="s">
        <v>10656</v>
      </c>
      <c r="P2116" t="s">
        <v>10780</v>
      </c>
      <c r="Q2116">
        <v>37.453609999999998</v>
      </c>
      <c r="R2116">
        <v>126.73166999999999</v>
      </c>
    </row>
    <row r="2117" spans="1:18">
      <c r="A2117">
        <v>40849.732476851852</v>
      </c>
      <c r="B2117" s="6" t="s">
        <v>6639</v>
      </c>
      <c r="C2117" s="7" t="s">
        <v>6658</v>
      </c>
      <c r="D2117" s="4">
        <v>1</v>
      </c>
      <c r="E2117" s="4">
        <v>5</v>
      </c>
      <c r="F2117">
        <v>1</v>
      </c>
      <c r="G2117">
        <v>1</v>
      </c>
      <c r="H2117">
        <v>1</v>
      </c>
      <c r="I2117">
        <v>1</v>
      </c>
      <c r="J2117">
        <v>1</v>
      </c>
      <c r="K2117">
        <v>1</v>
      </c>
      <c r="L2117">
        <v>1</v>
      </c>
      <c r="M2117">
        <v>1</v>
      </c>
      <c r="N2117">
        <v>1</v>
      </c>
      <c r="O2117" s="4" t="s">
        <v>10620</v>
      </c>
      <c r="P2117" t="s">
        <v>10655</v>
      </c>
      <c r="Q2117">
        <v>51.512790000000003</v>
      </c>
      <c r="R2117">
        <v>-9.1840000000000005E-2</v>
      </c>
    </row>
    <row r="2118" spans="1:18">
      <c r="A2118">
        <v>40849.744085648148</v>
      </c>
      <c r="B2118" s="6" t="s">
        <v>6639</v>
      </c>
      <c r="C2118" s="7" t="s">
        <v>6659</v>
      </c>
      <c r="D2118" s="4">
        <v>5</v>
      </c>
      <c r="E2118" s="4">
        <v>5</v>
      </c>
      <c r="F2118">
        <v>5</v>
      </c>
      <c r="G2118">
        <v>5</v>
      </c>
      <c r="H2118">
        <v>4</v>
      </c>
      <c r="I2118">
        <v>4</v>
      </c>
      <c r="J2118">
        <v>4</v>
      </c>
      <c r="K2118">
        <v>4</v>
      </c>
      <c r="L2118">
        <v>4</v>
      </c>
      <c r="M2118">
        <v>5</v>
      </c>
      <c r="N2118">
        <v>4</v>
      </c>
      <c r="O2118" s="4" t="s">
        <v>10607</v>
      </c>
      <c r="P2118" t="s">
        <v>10624</v>
      </c>
      <c r="Q2118">
        <v>43.700110000000002</v>
      </c>
      <c r="R2118">
        <v>-79.416300000000007</v>
      </c>
    </row>
    <row r="2119" spans="1:18">
      <c r="A2119">
        <v>40849.685729166667</v>
      </c>
      <c r="B2119" s="6" t="s">
        <v>6639</v>
      </c>
      <c r="C2119" s="7" t="s">
        <v>6660</v>
      </c>
      <c r="D2119" s="4">
        <v>3</v>
      </c>
      <c r="E2119" s="4">
        <v>4</v>
      </c>
      <c r="F2119">
        <v>5</v>
      </c>
      <c r="G2119">
        <v>4</v>
      </c>
      <c r="H2119">
        <v>4</v>
      </c>
      <c r="I2119">
        <v>5</v>
      </c>
      <c r="J2119">
        <v>4</v>
      </c>
      <c r="K2119">
        <v>5</v>
      </c>
      <c r="L2119">
        <v>5</v>
      </c>
      <c r="M2119">
        <v>4</v>
      </c>
      <c r="N2119">
        <v>4</v>
      </c>
      <c r="O2119" s="4" t="s">
        <v>10607</v>
      </c>
      <c r="P2119" t="s">
        <v>10608</v>
      </c>
      <c r="Q2119">
        <v>45.508839999999999</v>
      </c>
      <c r="R2119">
        <v>-73.587810000000005</v>
      </c>
    </row>
    <row r="2120" spans="1:18">
      <c r="A2120">
        <v>40849.877118055556</v>
      </c>
      <c r="B2120" s="6" t="s">
        <v>6639</v>
      </c>
      <c r="C2120" s="7" t="s">
        <v>6661</v>
      </c>
      <c r="D2120" s="4">
        <v>4</v>
      </c>
      <c r="E2120" s="4">
        <v>3</v>
      </c>
      <c r="F2120">
        <v>4</v>
      </c>
      <c r="G2120">
        <v>3</v>
      </c>
      <c r="H2120">
        <v>5</v>
      </c>
      <c r="I2120">
        <v>3</v>
      </c>
      <c r="J2120">
        <v>3</v>
      </c>
      <c r="K2120">
        <v>5</v>
      </c>
      <c r="L2120">
        <v>5</v>
      </c>
      <c r="M2120">
        <v>5</v>
      </c>
      <c r="N2120">
        <v>5</v>
      </c>
      <c r="O2120" s="4" t="s">
        <v>10607</v>
      </c>
      <c r="P2120" t="s">
        <v>10608</v>
      </c>
      <c r="Q2120">
        <v>45.508839999999999</v>
      </c>
      <c r="R2120">
        <v>-73.587810000000005</v>
      </c>
    </row>
    <row r="2121" spans="1:18">
      <c r="A2121">
        <v>40849.659594907411</v>
      </c>
      <c r="B2121" s="6" t="s">
        <v>6639</v>
      </c>
      <c r="C2121" s="7" t="s">
        <v>6662</v>
      </c>
      <c r="D2121" s="4">
        <v>3</v>
      </c>
      <c r="E2121" s="4">
        <v>2</v>
      </c>
      <c r="F2121">
        <v>4</v>
      </c>
      <c r="G2121">
        <v>3</v>
      </c>
      <c r="H2121">
        <v>3</v>
      </c>
      <c r="I2121">
        <v>1</v>
      </c>
      <c r="J2121">
        <v>1</v>
      </c>
      <c r="K2121">
        <v>5</v>
      </c>
      <c r="L2121">
        <v>3</v>
      </c>
      <c r="M2121">
        <v>3</v>
      </c>
      <c r="N2121">
        <v>4</v>
      </c>
      <c r="O2121" s="4" t="s">
        <v>10607</v>
      </c>
      <c r="P2121" t="s">
        <v>10608</v>
      </c>
      <c r="Q2121">
        <v>45.508839999999999</v>
      </c>
      <c r="R2121">
        <v>-73.587810000000005</v>
      </c>
    </row>
    <row r="2122" spans="1:18">
      <c r="A2122">
        <v>40849.768020833333</v>
      </c>
      <c r="B2122" s="6" t="s">
        <v>6639</v>
      </c>
      <c r="C2122" s="7" t="s">
        <v>6663</v>
      </c>
      <c r="D2122" s="4">
        <v>4</v>
      </c>
      <c r="E2122" s="4">
        <v>5</v>
      </c>
      <c r="F2122">
        <v>4</v>
      </c>
      <c r="G2122">
        <v>4</v>
      </c>
      <c r="H2122">
        <v>4</v>
      </c>
      <c r="I2122">
        <v>3</v>
      </c>
      <c r="J2122">
        <v>4</v>
      </c>
      <c r="K2122">
        <v>4</v>
      </c>
      <c r="L2122">
        <v>5</v>
      </c>
      <c r="M2122">
        <v>3</v>
      </c>
      <c r="N2122">
        <v>5</v>
      </c>
      <c r="O2122" s="4" t="s">
        <v>10607</v>
      </c>
      <c r="P2122" t="s">
        <v>10624</v>
      </c>
      <c r="Q2122">
        <v>43.700110000000002</v>
      </c>
      <c r="R2122">
        <v>-79.416300000000007</v>
      </c>
    </row>
    <row r="2123" spans="1:18">
      <c r="A2123">
        <v>40849.782951388886</v>
      </c>
      <c r="B2123" s="6" t="s">
        <v>6639</v>
      </c>
      <c r="C2123" s="7" t="s">
        <v>6664</v>
      </c>
      <c r="D2123" s="4">
        <v>4</v>
      </c>
      <c r="E2123" s="4">
        <v>3</v>
      </c>
      <c r="F2123">
        <v>2</v>
      </c>
      <c r="G2123">
        <v>3</v>
      </c>
      <c r="H2123">
        <v>3</v>
      </c>
      <c r="I2123">
        <v>5</v>
      </c>
      <c r="J2123">
        <v>4</v>
      </c>
      <c r="K2123">
        <v>3</v>
      </c>
      <c r="L2123">
        <v>5</v>
      </c>
      <c r="M2123">
        <v>2</v>
      </c>
      <c r="N2123">
        <v>4</v>
      </c>
      <c r="O2123" s="4" t="s">
        <v>10607</v>
      </c>
      <c r="P2123" t="s">
        <v>10608</v>
      </c>
      <c r="Q2123">
        <v>45.508839999999999</v>
      </c>
      <c r="R2123">
        <v>-73.587810000000005</v>
      </c>
    </row>
    <row r="2124" spans="1:18">
      <c r="A2124">
        <v>40849.802395833336</v>
      </c>
      <c r="B2124" s="6" t="s">
        <v>6639</v>
      </c>
      <c r="C2124" s="7" t="s">
        <v>6665</v>
      </c>
      <c r="D2124" s="4">
        <v>3</v>
      </c>
      <c r="E2124" s="4">
        <v>3</v>
      </c>
      <c r="F2124">
        <v>3</v>
      </c>
      <c r="G2124">
        <v>4</v>
      </c>
      <c r="H2124">
        <v>4</v>
      </c>
      <c r="I2124">
        <v>4</v>
      </c>
      <c r="J2124">
        <v>3</v>
      </c>
      <c r="K2124">
        <v>4</v>
      </c>
      <c r="L2124">
        <v>3</v>
      </c>
      <c r="M2124">
        <v>5</v>
      </c>
      <c r="N2124">
        <v>4</v>
      </c>
      <c r="O2124" s="4" t="s">
        <v>10604</v>
      </c>
      <c r="P2124" t="s">
        <v>10605</v>
      </c>
      <c r="Q2124">
        <v>48.853409999999997</v>
      </c>
      <c r="R2124">
        <v>2.3488000000000002</v>
      </c>
    </row>
    <row r="2125" spans="1:18">
      <c r="A2125">
        <v>40849.557199074072</v>
      </c>
      <c r="B2125" s="6" t="s">
        <v>6639</v>
      </c>
      <c r="C2125" s="7" t="s">
        <v>6666</v>
      </c>
      <c r="D2125" s="4">
        <v>2</v>
      </c>
      <c r="E2125" s="4">
        <v>2</v>
      </c>
      <c r="F2125">
        <v>3</v>
      </c>
      <c r="G2125">
        <v>5</v>
      </c>
      <c r="H2125">
        <v>3</v>
      </c>
      <c r="I2125">
        <v>4</v>
      </c>
      <c r="J2125">
        <v>1</v>
      </c>
      <c r="K2125">
        <v>4</v>
      </c>
      <c r="L2125">
        <v>3</v>
      </c>
      <c r="M2125">
        <v>4</v>
      </c>
      <c r="N2125">
        <v>4</v>
      </c>
      <c r="O2125" s="4" t="s">
        <v>10607</v>
      </c>
      <c r="P2125" t="s">
        <v>10823</v>
      </c>
      <c r="Q2125">
        <v>51.050109999999997</v>
      </c>
      <c r="R2125">
        <v>-114.08529</v>
      </c>
    </row>
    <row r="2126" spans="1:18">
      <c r="A2126">
        <v>40849.859594907408</v>
      </c>
      <c r="B2126" s="6" t="s">
        <v>6639</v>
      </c>
      <c r="C2126" s="7" t="s">
        <v>6667</v>
      </c>
      <c r="D2126" s="4">
        <v>2</v>
      </c>
      <c r="E2126" s="4">
        <v>3</v>
      </c>
      <c r="F2126">
        <v>4</v>
      </c>
      <c r="G2126">
        <v>4</v>
      </c>
      <c r="H2126">
        <v>4</v>
      </c>
      <c r="I2126">
        <v>2</v>
      </c>
      <c r="J2126">
        <v>3</v>
      </c>
      <c r="K2126">
        <v>5</v>
      </c>
      <c r="L2126">
        <v>5</v>
      </c>
      <c r="M2126">
        <v>4</v>
      </c>
      <c r="N2126">
        <v>5</v>
      </c>
      <c r="O2126" s="4" t="s">
        <v>10607</v>
      </c>
      <c r="P2126" t="s">
        <v>10613</v>
      </c>
      <c r="Q2126">
        <v>49.249659999999999</v>
      </c>
      <c r="R2126">
        <v>-123.11933999999999</v>
      </c>
    </row>
    <row r="2127" spans="1:18">
      <c r="A2127">
        <v>40849.87394675926</v>
      </c>
      <c r="B2127" s="6" t="s">
        <v>6639</v>
      </c>
      <c r="C2127" s="7" t="s">
        <v>6668</v>
      </c>
      <c r="D2127" s="4">
        <v>4</v>
      </c>
      <c r="E2127" s="4">
        <v>4</v>
      </c>
      <c r="F2127">
        <v>5</v>
      </c>
      <c r="G2127">
        <v>2</v>
      </c>
      <c r="H2127">
        <v>5</v>
      </c>
      <c r="I2127">
        <v>3</v>
      </c>
      <c r="J2127">
        <v>1</v>
      </c>
      <c r="K2127">
        <v>5</v>
      </c>
      <c r="L2127">
        <v>2</v>
      </c>
      <c r="M2127">
        <v>5</v>
      </c>
      <c r="N2127">
        <v>5</v>
      </c>
      <c r="O2127" s="4" t="s">
        <v>10607</v>
      </c>
      <c r="P2127" t="s">
        <v>10624</v>
      </c>
      <c r="Q2127">
        <v>43.700110000000002</v>
      </c>
      <c r="R2127">
        <v>-79.416300000000007</v>
      </c>
    </row>
    <row r="2128" spans="1:18">
      <c r="A2128">
        <v>40849.874861111108</v>
      </c>
      <c r="B2128" s="6" t="s">
        <v>6639</v>
      </c>
      <c r="C2128" s="7" t="s">
        <v>6669</v>
      </c>
      <c r="D2128" s="4">
        <v>4</v>
      </c>
      <c r="E2128" s="4">
        <v>3</v>
      </c>
      <c r="F2128">
        <v>4</v>
      </c>
      <c r="G2128">
        <v>2</v>
      </c>
      <c r="H2128">
        <v>5</v>
      </c>
      <c r="I2128">
        <v>3</v>
      </c>
      <c r="J2128">
        <v>3</v>
      </c>
      <c r="K2128">
        <v>5</v>
      </c>
      <c r="L2128">
        <v>5</v>
      </c>
      <c r="M2128">
        <v>5</v>
      </c>
      <c r="N2128">
        <v>5</v>
      </c>
      <c r="O2128" s="4" t="s">
        <v>10607</v>
      </c>
      <c r="P2128" t="s">
        <v>10624</v>
      </c>
      <c r="Q2128">
        <v>43.700110000000002</v>
      </c>
      <c r="R2128">
        <v>-79.416300000000007</v>
      </c>
    </row>
    <row r="2129" spans="1:18">
      <c r="A2129">
        <v>40849.889513888891</v>
      </c>
      <c r="B2129" s="6" t="s">
        <v>6639</v>
      </c>
      <c r="C2129" s="7" t="s">
        <v>6670</v>
      </c>
      <c r="D2129" s="4">
        <v>5</v>
      </c>
      <c r="E2129" s="4">
        <v>4</v>
      </c>
      <c r="F2129">
        <v>4</v>
      </c>
      <c r="G2129">
        <v>2</v>
      </c>
      <c r="H2129">
        <v>4</v>
      </c>
      <c r="I2129">
        <v>1</v>
      </c>
      <c r="J2129">
        <v>1</v>
      </c>
      <c r="K2129">
        <v>4</v>
      </c>
      <c r="L2129">
        <v>1</v>
      </c>
      <c r="M2129">
        <v>3</v>
      </c>
      <c r="N2129">
        <v>2</v>
      </c>
      <c r="O2129" s="4" t="s">
        <v>10607</v>
      </c>
      <c r="P2129" t="s">
        <v>10608</v>
      </c>
      <c r="Q2129">
        <v>45.508839999999999</v>
      </c>
      <c r="R2129">
        <v>-73.587810000000005</v>
      </c>
    </row>
    <row r="2130" spans="1:18">
      <c r="A2130">
        <v>40849.889930555553</v>
      </c>
      <c r="B2130" s="6" t="s">
        <v>6639</v>
      </c>
      <c r="C2130" s="7" t="s">
        <v>6671</v>
      </c>
      <c r="D2130" s="4">
        <v>2</v>
      </c>
      <c r="E2130" s="4">
        <v>2</v>
      </c>
      <c r="F2130">
        <v>3</v>
      </c>
      <c r="G2130">
        <v>4</v>
      </c>
      <c r="H2130">
        <v>3</v>
      </c>
      <c r="I2130">
        <v>5</v>
      </c>
      <c r="J2130">
        <v>1</v>
      </c>
      <c r="K2130">
        <v>3</v>
      </c>
      <c r="L2130">
        <v>4</v>
      </c>
      <c r="M2130">
        <v>1</v>
      </c>
      <c r="N2130">
        <v>5</v>
      </c>
      <c r="O2130" s="4" t="s">
        <v>10607</v>
      </c>
      <c r="P2130" t="s">
        <v>10624</v>
      </c>
      <c r="Q2130">
        <v>43.700110000000002</v>
      </c>
      <c r="R2130">
        <v>-79.416300000000007</v>
      </c>
    </row>
    <row r="2131" spans="1:18">
      <c r="A2131">
        <v>40849.904687499999</v>
      </c>
      <c r="B2131" s="6" t="s">
        <v>6639</v>
      </c>
      <c r="C2131" s="7" t="s">
        <v>6672</v>
      </c>
      <c r="D2131" s="4">
        <v>2</v>
      </c>
      <c r="E2131" s="4">
        <v>2</v>
      </c>
      <c r="F2131">
        <v>3</v>
      </c>
      <c r="G2131">
        <v>4</v>
      </c>
      <c r="H2131">
        <v>5</v>
      </c>
      <c r="I2131">
        <v>2</v>
      </c>
      <c r="J2131">
        <v>3</v>
      </c>
      <c r="K2131">
        <v>5</v>
      </c>
      <c r="L2131">
        <v>4</v>
      </c>
      <c r="M2131">
        <v>5</v>
      </c>
      <c r="N2131">
        <v>3</v>
      </c>
      <c r="O2131" s="4" t="s">
        <v>10607</v>
      </c>
      <c r="P2131" t="s">
        <v>10608</v>
      </c>
      <c r="Q2131">
        <v>45.508839999999999</v>
      </c>
      <c r="R2131">
        <v>-73.587810000000005</v>
      </c>
    </row>
    <row r="2132" spans="1:18">
      <c r="A2132">
        <v>40849.916481481479</v>
      </c>
      <c r="B2132" s="6" t="s">
        <v>6639</v>
      </c>
      <c r="C2132" s="7" t="s">
        <v>6673</v>
      </c>
      <c r="D2132" s="4">
        <v>3</v>
      </c>
      <c r="E2132" s="4">
        <v>3</v>
      </c>
      <c r="F2132">
        <v>4</v>
      </c>
      <c r="G2132">
        <v>5</v>
      </c>
      <c r="H2132">
        <v>4</v>
      </c>
      <c r="I2132">
        <v>4</v>
      </c>
      <c r="J2132">
        <v>4</v>
      </c>
      <c r="K2132">
        <v>5</v>
      </c>
      <c r="L2132">
        <v>5</v>
      </c>
      <c r="M2132">
        <v>4</v>
      </c>
      <c r="N2132">
        <v>4</v>
      </c>
      <c r="O2132" s="4" t="s">
        <v>10607</v>
      </c>
      <c r="P2132" t="s">
        <v>10624</v>
      </c>
      <c r="Q2132">
        <v>43.700110000000002</v>
      </c>
      <c r="R2132">
        <v>-79.416300000000007</v>
      </c>
    </row>
    <row r="2133" spans="1:18">
      <c r="A2133">
        <v>40849.989039351851</v>
      </c>
      <c r="B2133" s="6" t="s">
        <v>6639</v>
      </c>
      <c r="C2133" s="7" t="s">
        <v>6674</v>
      </c>
      <c r="D2133" s="4">
        <v>3</v>
      </c>
      <c r="E2133" s="4">
        <v>3</v>
      </c>
      <c r="F2133">
        <v>4</v>
      </c>
      <c r="G2133">
        <v>4</v>
      </c>
      <c r="H2133">
        <v>3</v>
      </c>
      <c r="I2133">
        <v>3</v>
      </c>
      <c r="J2133">
        <v>2</v>
      </c>
      <c r="K2133">
        <v>3</v>
      </c>
      <c r="L2133">
        <v>4</v>
      </c>
      <c r="M2133">
        <v>4</v>
      </c>
      <c r="N2133">
        <v>5</v>
      </c>
      <c r="O2133" s="4" t="s">
        <v>10607</v>
      </c>
      <c r="P2133" t="s">
        <v>10612</v>
      </c>
      <c r="Q2133">
        <v>45.411169999999998</v>
      </c>
      <c r="R2133">
        <v>-75.698120000000003</v>
      </c>
    </row>
    <row r="2134" spans="1:18">
      <c r="A2134">
        <v>40848.016099537039</v>
      </c>
      <c r="B2134" s="6" t="s">
        <v>6675</v>
      </c>
      <c r="C2134" s="7" t="s">
        <v>6676</v>
      </c>
      <c r="D2134" s="4">
        <v>5</v>
      </c>
      <c r="E2134" s="4">
        <v>3</v>
      </c>
      <c r="F2134">
        <v>5</v>
      </c>
      <c r="G2134">
        <v>2</v>
      </c>
      <c r="H2134">
        <v>3</v>
      </c>
      <c r="I2134">
        <v>3</v>
      </c>
      <c r="J2134">
        <v>3</v>
      </c>
      <c r="K2134">
        <v>5</v>
      </c>
      <c r="L2134">
        <v>4</v>
      </c>
      <c r="M2134">
        <v>5</v>
      </c>
      <c r="N2134">
        <v>4</v>
      </c>
      <c r="O2134" s="4" t="s">
        <v>10607</v>
      </c>
      <c r="P2134" t="s">
        <v>10624</v>
      </c>
      <c r="Q2134">
        <v>43.700110000000002</v>
      </c>
      <c r="R2134">
        <v>-79.416300000000007</v>
      </c>
    </row>
    <row r="2135" spans="1:18">
      <c r="A2135">
        <v>40848.032256944447</v>
      </c>
      <c r="B2135" s="6" t="s">
        <v>6675</v>
      </c>
      <c r="C2135" s="7" t="s">
        <v>6677</v>
      </c>
      <c r="D2135" s="4">
        <v>5</v>
      </c>
      <c r="E2135" s="4">
        <v>5</v>
      </c>
      <c r="F2135">
        <v>5</v>
      </c>
      <c r="G2135">
        <v>5</v>
      </c>
      <c r="H2135">
        <v>5</v>
      </c>
      <c r="I2135">
        <v>5</v>
      </c>
      <c r="J2135">
        <v>5</v>
      </c>
      <c r="K2135">
        <v>5</v>
      </c>
      <c r="L2135">
        <v>5</v>
      </c>
      <c r="M2135">
        <v>5</v>
      </c>
      <c r="N2135">
        <v>5</v>
      </c>
      <c r="O2135" s="4" t="s">
        <v>10614</v>
      </c>
      <c r="P2135" t="s">
        <v>10636</v>
      </c>
      <c r="Q2135">
        <v>40.714269999999999</v>
      </c>
      <c r="R2135">
        <v>-74.005970000000005</v>
      </c>
    </row>
    <row r="2136" spans="1:18">
      <c r="A2136">
        <v>40848.070659722223</v>
      </c>
      <c r="B2136" s="6" t="s">
        <v>6675</v>
      </c>
      <c r="C2136" s="7" t="s">
        <v>6678</v>
      </c>
      <c r="D2136" s="4">
        <v>2</v>
      </c>
      <c r="E2136" s="4">
        <v>3</v>
      </c>
      <c r="F2136">
        <v>2</v>
      </c>
      <c r="G2136">
        <v>5</v>
      </c>
      <c r="H2136">
        <v>5</v>
      </c>
      <c r="I2136">
        <v>3</v>
      </c>
      <c r="J2136">
        <v>3</v>
      </c>
      <c r="K2136">
        <v>5</v>
      </c>
      <c r="L2136">
        <v>5</v>
      </c>
      <c r="M2136">
        <v>5</v>
      </c>
      <c r="N2136">
        <v>3</v>
      </c>
      <c r="O2136" s="4" t="s">
        <v>10607</v>
      </c>
      <c r="P2136" t="s">
        <v>10612</v>
      </c>
      <c r="Q2136">
        <v>45.411169999999998</v>
      </c>
      <c r="R2136">
        <v>-75.698120000000003</v>
      </c>
    </row>
    <row r="2137" spans="1:18">
      <c r="A2137">
        <v>40848.078344907408</v>
      </c>
      <c r="B2137" s="6" t="s">
        <v>6675</v>
      </c>
      <c r="C2137" s="7" t="s">
        <v>6679</v>
      </c>
      <c r="D2137" s="4">
        <v>2</v>
      </c>
      <c r="E2137" s="4">
        <v>3</v>
      </c>
      <c r="F2137">
        <v>3</v>
      </c>
      <c r="G2137">
        <v>3</v>
      </c>
      <c r="H2137">
        <v>5</v>
      </c>
      <c r="I2137">
        <v>3</v>
      </c>
      <c r="J2137">
        <v>5</v>
      </c>
      <c r="K2137">
        <v>4</v>
      </c>
      <c r="L2137">
        <v>3</v>
      </c>
      <c r="M2137">
        <v>2</v>
      </c>
      <c r="N2137">
        <v>3</v>
      </c>
      <c r="O2137" s="4" t="s">
        <v>10607</v>
      </c>
      <c r="P2137" t="s">
        <v>10624</v>
      </c>
      <c r="Q2137">
        <v>43.700110000000002</v>
      </c>
      <c r="R2137">
        <v>-79.416300000000007</v>
      </c>
    </row>
    <row r="2138" spans="1:18">
      <c r="A2138">
        <v>40848.101435185185</v>
      </c>
      <c r="B2138" s="6" t="s">
        <v>6675</v>
      </c>
      <c r="C2138" s="7" t="s">
        <v>6680</v>
      </c>
      <c r="D2138" s="4">
        <v>4</v>
      </c>
      <c r="E2138" s="4">
        <v>4</v>
      </c>
      <c r="F2138">
        <v>3</v>
      </c>
      <c r="G2138">
        <v>2</v>
      </c>
      <c r="H2138">
        <v>5</v>
      </c>
      <c r="I2138">
        <v>3</v>
      </c>
      <c r="J2138">
        <v>1</v>
      </c>
      <c r="K2138">
        <v>5</v>
      </c>
      <c r="L2138">
        <v>2</v>
      </c>
      <c r="M2138">
        <v>3</v>
      </c>
      <c r="N2138">
        <v>1</v>
      </c>
      <c r="O2138" s="4" t="s">
        <v>10607</v>
      </c>
      <c r="P2138" t="s">
        <v>10608</v>
      </c>
      <c r="Q2138">
        <v>45.508839999999999</v>
      </c>
      <c r="R2138">
        <v>-73.587810000000005</v>
      </c>
    </row>
    <row r="2139" spans="1:18">
      <c r="A2139">
        <v>40848.137708333335</v>
      </c>
      <c r="B2139" s="6" t="s">
        <v>6675</v>
      </c>
      <c r="C2139" s="7" t="s">
        <v>6681</v>
      </c>
      <c r="D2139" s="4">
        <v>5</v>
      </c>
      <c r="E2139" s="4">
        <v>5</v>
      </c>
      <c r="F2139">
        <v>5</v>
      </c>
      <c r="G2139">
        <v>5</v>
      </c>
      <c r="H2139">
        <v>5</v>
      </c>
      <c r="I2139">
        <v>4</v>
      </c>
      <c r="J2139">
        <v>4</v>
      </c>
      <c r="K2139">
        <v>5</v>
      </c>
      <c r="L2139">
        <v>4</v>
      </c>
      <c r="M2139">
        <v>5</v>
      </c>
      <c r="N2139">
        <v>5</v>
      </c>
      <c r="O2139" s="4" t="s">
        <v>10607</v>
      </c>
      <c r="P2139" t="s">
        <v>10608</v>
      </c>
      <c r="Q2139">
        <v>45.508839999999999</v>
      </c>
      <c r="R2139">
        <v>-73.587810000000005</v>
      </c>
    </row>
    <row r="2140" spans="1:18">
      <c r="A2140">
        <v>40848.834733796299</v>
      </c>
      <c r="B2140" s="6" t="s">
        <v>6675</v>
      </c>
      <c r="C2140" s="7" t="s">
        <v>6682</v>
      </c>
      <c r="D2140" s="4">
        <v>4</v>
      </c>
      <c r="E2140" s="4">
        <v>3</v>
      </c>
      <c r="F2140">
        <v>5</v>
      </c>
      <c r="G2140">
        <v>5</v>
      </c>
      <c r="H2140">
        <v>5</v>
      </c>
      <c r="I2140">
        <v>5</v>
      </c>
      <c r="J2140">
        <v>4</v>
      </c>
      <c r="K2140">
        <v>5</v>
      </c>
      <c r="L2140">
        <v>4</v>
      </c>
      <c r="M2140">
        <v>5</v>
      </c>
      <c r="N2140">
        <v>3</v>
      </c>
      <c r="O2140" s="4" t="s">
        <v>10716</v>
      </c>
      <c r="P2140" t="s">
        <v>10735</v>
      </c>
      <c r="Q2140">
        <v>-33.867849999999997</v>
      </c>
      <c r="R2140">
        <v>151.20732000000001</v>
      </c>
    </row>
    <row r="2141" spans="1:18">
      <c r="A2141">
        <v>40848.265231481484</v>
      </c>
      <c r="B2141" s="6" t="s">
        <v>6675</v>
      </c>
      <c r="C2141" s="7" t="s">
        <v>6683</v>
      </c>
      <c r="D2141" s="4">
        <v>4</v>
      </c>
      <c r="E2141" s="4">
        <v>2</v>
      </c>
      <c r="F2141">
        <v>3</v>
      </c>
      <c r="G2141">
        <v>4</v>
      </c>
      <c r="H2141">
        <v>4</v>
      </c>
      <c r="I2141">
        <v>4</v>
      </c>
      <c r="J2141">
        <v>3</v>
      </c>
      <c r="K2141">
        <v>5</v>
      </c>
      <c r="L2141">
        <v>5</v>
      </c>
      <c r="M2141">
        <v>4</v>
      </c>
      <c r="N2141">
        <v>5</v>
      </c>
      <c r="O2141" s="4" t="s">
        <v>10722</v>
      </c>
      <c r="P2141" t="s">
        <v>10723</v>
      </c>
      <c r="Q2141">
        <v>55.675939999999997</v>
      </c>
      <c r="R2141">
        <v>12.565530000000001</v>
      </c>
    </row>
    <row r="2142" spans="1:18">
      <c r="A2142">
        <v>40848.322418981479</v>
      </c>
      <c r="B2142" s="6" t="s">
        <v>6675</v>
      </c>
      <c r="C2142" s="7" t="s">
        <v>6684</v>
      </c>
      <c r="D2142" s="4">
        <v>4</v>
      </c>
      <c r="E2142" s="4">
        <v>4</v>
      </c>
      <c r="F2142">
        <v>4</v>
      </c>
      <c r="G2142">
        <v>4</v>
      </c>
      <c r="H2142">
        <v>5</v>
      </c>
      <c r="I2142">
        <v>4</v>
      </c>
      <c r="J2142">
        <v>5</v>
      </c>
      <c r="K2142">
        <v>5</v>
      </c>
      <c r="L2142">
        <v>5</v>
      </c>
      <c r="M2142">
        <v>5</v>
      </c>
      <c r="N2142">
        <v>5</v>
      </c>
      <c r="O2142" s="4" t="s">
        <v>10618</v>
      </c>
      <c r="P2142" t="s">
        <v>10619</v>
      </c>
      <c r="Q2142">
        <v>41.894739999999999</v>
      </c>
      <c r="R2142">
        <v>12.4839</v>
      </c>
    </row>
    <row r="2143" spans="1:18">
      <c r="A2143">
        <v>40848.324131944442</v>
      </c>
      <c r="B2143" s="6" t="s">
        <v>6675</v>
      </c>
      <c r="C2143" s="7" t="s">
        <v>6685</v>
      </c>
      <c r="D2143" s="4">
        <v>4</v>
      </c>
      <c r="E2143" s="4">
        <v>5</v>
      </c>
      <c r="F2143">
        <v>4</v>
      </c>
      <c r="G2143">
        <v>4</v>
      </c>
      <c r="H2143">
        <v>4</v>
      </c>
      <c r="I2143">
        <v>5</v>
      </c>
      <c r="J2143">
        <v>3</v>
      </c>
      <c r="K2143">
        <v>5</v>
      </c>
      <c r="L2143">
        <v>4</v>
      </c>
      <c r="M2143">
        <v>4</v>
      </c>
      <c r="N2143">
        <v>4</v>
      </c>
      <c r="O2143" s="4" t="s">
        <v>10598</v>
      </c>
      <c r="P2143" t="s">
        <v>10599</v>
      </c>
      <c r="Q2143">
        <v>53.55</v>
      </c>
      <c r="R2143">
        <v>10</v>
      </c>
    </row>
    <row r="2144" spans="1:18">
      <c r="A2144">
        <v>40848.354733796295</v>
      </c>
      <c r="B2144" s="6" t="s">
        <v>6675</v>
      </c>
      <c r="C2144" s="7" t="s">
        <v>6686</v>
      </c>
      <c r="D2144" s="4">
        <v>3</v>
      </c>
      <c r="E2144" s="4">
        <v>4</v>
      </c>
      <c r="F2144">
        <v>3</v>
      </c>
      <c r="G2144">
        <v>3</v>
      </c>
      <c r="H2144">
        <v>5</v>
      </c>
      <c r="I2144">
        <v>4</v>
      </c>
      <c r="J2144">
        <v>4</v>
      </c>
      <c r="K2144">
        <v>5</v>
      </c>
      <c r="L2144">
        <v>5</v>
      </c>
      <c r="M2144">
        <v>5</v>
      </c>
      <c r="N2144">
        <v>3</v>
      </c>
      <c r="O2144" s="4" t="s">
        <v>10716</v>
      </c>
      <c r="P2144" t="s">
        <v>10717</v>
      </c>
      <c r="Q2144">
        <v>-37.814</v>
      </c>
      <c r="R2144">
        <v>144.96332000000001</v>
      </c>
    </row>
    <row r="2145" spans="1:18">
      <c r="A2145">
        <v>40848.396724537037</v>
      </c>
      <c r="B2145" s="6" t="s">
        <v>6675</v>
      </c>
      <c r="C2145" s="7" t="s">
        <v>6687</v>
      </c>
      <c r="D2145" s="4">
        <v>4</v>
      </c>
      <c r="E2145" s="4">
        <v>4</v>
      </c>
      <c r="F2145">
        <v>4</v>
      </c>
      <c r="G2145">
        <v>3</v>
      </c>
      <c r="H2145">
        <v>4</v>
      </c>
      <c r="I2145">
        <v>3</v>
      </c>
      <c r="J2145">
        <v>3</v>
      </c>
      <c r="K2145">
        <v>4</v>
      </c>
      <c r="L2145">
        <v>3</v>
      </c>
      <c r="M2145">
        <v>3</v>
      </c>
      <c r="N2145">
        <v>3</v>
      </c>
      <c r="O2145" s="4" t="s">
        <v>10604</v>
      </c>
      <c r="P2145" t="s">
        <v>10605</v>
      </c>
      <c r="Q2145">
        <v>48.853409999999997</v>
      </c>
      <c r="R2145">
        <v>2.3488000000000002</v>
      </c>
    </row>
    <row r="2146" spans="1:18">
      <c r="A2146">
        <v>40848.008460648147</v>
      </c>
      <c r="B2146" s="6" t="s">
        <v>6675</v>
      </c>
      <c r="C2146" s="7" t="s">
        <v>6688</v>
      </c>
      <c r="D2146" s="4">
        <v>4</v>
      </c>
      <c r="E2146" s="4">
        <v>5</v>
      </c>
      <c r="F2146">
        <v>4</v>
      </c>
      <c r="G2146">
        <v>2</v>
      </c>
      <c r="H2146">
        <v>5</v>
      </c>
      <c r="I2146">
        <v>5</v>
      </c>
      <c r="J2146">
        <v>3</v>
      </c>
      <c r="K2146">
        <v>4</v>
      </c>
      <c r="L2146">
        <v>5</v>
      </c>
      <c r="M2146">
        <v>5</v>
      </c>
      <c r="N2146">
        <v>4</v>
      </c>
      <c r="O2146" s="4" t="s">
        <v>10625</v>
      </c>
      <c r="P2146" t="s">
        <v>10697</v>
      </c>
      <c r="Q2146">
        <v>19.428470000000001</v>
      </c>
      <c r="R2146">
        <v>-99.127660000000006</v>
      </c>
    </row>
    <row r="2147" spans="1:18">
      <c r="A2147">
        <v>40848.449884259258</v>
      </c>
      <c r="B2147" s="6" t="s">
        <v>6675</v>
      </c>
      <c r="C2147" s="7" t="s">
        <v>6689</v>
      </c>
      <c r="D2147" s="4">
        <v>4</v>
      </c>
      <c r="E2147" s="4">
        <v>3</v>
      </c>
      <c r="F2147">
        <v>3</v>
      </c>
      <c r="G2147">
        <v>2</v>
      </c>
      <c r="H2147">
        <v>5</v>
      </c>
      <c r="I2147">
        <v>4</v>
      </c>
      <c r="J2147">
        <v>2</v>
      </c>
      <c r="K2147">
        <v>5</v>
      </c>
      <c r="L2147">
        <v>4</v>
      </c>
      <c r="M2147">
        <v>5</v>
      </c>
      <c r="N2147">
        <v>4</v>
      </c>
      <c r="O2147" s="4" t="s">
        <v>10598</v>
      </c>
      <c r="P2147" t="s">
        <v>10661</v>
      </c>
      <c r="Q2147">
        <v>50.116669999999999</v>
      </c>
      <c r="R2147">
        <v>8.6833299999999998</v>
      </c>
    </row>
    <row r="2148" spans="1:18">
      <c r="A2148">
        <v>40848.455891203703</v>
      </c>
      <c r="B2148" s="6" t="s">
        <v>6675</v>
      </c>
      <c r="C2148" s="7" t="s">
        <v>6690</v>
      </c>
      <c r="D2148" s="4">
        <v>1</v>
      </c>
      <c r="E2148" s="4">
        <v>1</v>
      </c>
      <c r="F2148">
        <v>1</v>
      </c>
      <c r="G2148">
        <v>1</v>
      </c>
      <c r="H2148">
        <v>1</v>
      </c>
      <c r="I2148">
        <v>1</v>
      </c>
      <c r="J2148">
        <v>1</v>
      </c>
      <c r="K2148">
        <v>1</v>
      </c>
      <c r="L2148">
        <v>1</v>
      </c>
      <c r="M2148">
        <v>1</v>
      </c>
      <c r="N2148">
        <v>1</v>
      </c>
      <c r="O2148" s="4" t="s">
        <v>10788</v>
      </c>
      <c r="P2148" t="s">
        <v>10892</v>
      </c>
      <c r="Q2148">
        <v>31.21564</v>
      </c>
      <c r="R2148">
        <v>29.955269999999999</v>
      </c>
    </row>
    <row r="2149" spans="1:18">
      <c r="A2149">
        <v>40848.478020833332</v>
      </c>
      <c r="B2149" s="6" t="s">
        <v>6675</v>
      </c>
      <c r="C2149" s="7" t="s">
        <v>6691</v>
      </c>
      <c r="D2149" s="4">
        <v>5</v>
      </c>
      <c r="E2149" s="4">
        <v>5</v>
      </c>
      <c r="F2149">
        <v>5</v>
      </c>
      <c r="G2149">
        <v>5</v>
      </c>
      <c r="H2149">
        <v>5</v>
      </c>
      <c r="I2149">
        <v>5</v>
      </c>
      <c r="J2149">
        <v>5</v>
      </c>
      <c r="K2149">
        <v>5</v>
      </c>
      <c r="L2149">
        <v>5</v>
      </c>
      <c r="M2149">
        <v>5</v>
      </c>
      <c r="N2149">
        <v>5</v>
      </c>
      <c r="O2149" s="4" t="s">
        <v>10629</v>
      </c>
      <c r="P2149" t="s">
        <v>10650</v>
      </c>
      <c r="Q2149">
        <v>39.469749999999998</v>
      </c>
      <c r="R2149">
        <v>-0.37739</v>
      </c>
    </row>
    <row r="2150" spans="1:18">
      <c r="A2150">
        <v>40848.495289351849</v>
      </c>
      <c r="B2150" s="6" t="s">
        <v>6675</v>
      </c>
      <c r="C2150" s="7" t="s">
        <v>6692</v>
      </c>
      <c r="D2150" s="4">
        <v>4</v>
      </c>
      <c r="E2150" s="4">
        <v>5</v>
      </c>
      <c r="F2150">
        <v>5</v>
      </c>
      <c r="G2150">
        <v>5</v>
      </c>
      <c r="H2150">
        <v>4</v>
      </c>
      <c r="I2150">
        <v>4</v>
      </c>
      <c r="J2150">
        <v>2</v>
      </c>
      <c r="K2150">
        <v>5</v>
      </c>
      <c r="L2150">
        <v>5</v>
      </c>
      <c r="M2150">
        <v>4</v>
      </c>
      <c r="N2150">
        <v>4</v>
      </c>
      <c r="O2150" s="4" t="s">
        <v>10598</v>
      </c>
      <c r="P2150" t="s">
        <v>10599</v>
      </c>
      <c r="Q2150">
        <v>53.55</v>
      </c>
      <c r="R2150">
        <v>10</v>
      </c>
    </row>
    <row r="2151" spans="1:18">
      <c r="A2151">
        <v>40848.847453703704</v>
      </c>
      <c r="B2151" s="6" t="s">
        <v>6675</v>
      </c>
      <c r="C2151" s="7" t="s">
        <v>6693</v>
      </c>
      <c r="D2151" s="4">
        <v>4</v>
      </c>
      <c r="E2151" s="4">
        <v>5</v>
      </c>
      <c r="F2151">
        <v>5</v>
      </c>
      <c r="G2151">
        <v>3</v>
      </c>
      <c r="H2151">
        <v>3</v>
      </c>
      <c r="I2151">
        <v>4</v>
      </c>
      <c r="J2151">
        <v>3</v>
      </c>
      <c r="K2151">
        <v>4</v>
      </c>
      <c r="L2151">
        <v>4</v>
      </c>
      <c r="M2151">
        <v>4</v>
      </c>
      <c r="N2151">
        <v>4</v>
      </c>
      <c r="O2151" s="4" t="s">
        <v>10604</v>
      </c>
      <c r="P2151" t="s">
        <v>10605</v>
      </c>
      <c r="Q2151">
        <v>48.853409999999997</v>
      </c>
      <c r="R2151">
        <v>2.3488000000000002</v>
      </c>
    </row>
    <row r="2152" spans="1:18">
      <c r="A2152">
        <v>40848.52784722222</v>
      </c>
      <c r="B2152" s="6" t="s">
        <v>6675</v>
      </c>
      <c r="C2152" s="7" t="s">
        <v>6694</v>
      </c>
      <c r="D2152" s="4">
        <v>5</v>
      </c>
      <c r="E2152" s="4">
        <v>4</v>
      </c>
      <c r="F2152">
        <v>5</v>
      </c>
      <c r="G2152">
        <v>4</v>
      </c>
      <c r="H2152">
        <v>5</v>
      </c>
      <c r="I2152">
        <v>3</v>
      </c>
      <c r="J2152">
        <v>3</v>
      </c>
      <c r="K2152">
        <v>5</v>
      </c>
      <c r="L2152">
        <v>5</v>
      </c>
      <c r="M2152">
        <v>4</v>
      </c>
      <c r="N2152">
        <v>5</v>
      </c>
      <c r="O2152" s="4" t="s">
        <v>10620</v>
      </c>
      <c r="P2152" t="s">
        <v>10655</v>
      </c>
      <c r="Q2152">
        <v>51.512790000000003</v>
      </c>
      <c r="R2152">
        <v>-9.1840000000000005E-2</v>
      </c>
    </row>
    <row r="2153" spans="1:18">
      <c r="A2153">
        <v>40848.552569444444</v>
      </c>
      <c r="B2153" s="6" t="s">
        <v>6675</v>
      </c>
      <c r="C2153" s="7" t="s">
        <v>6695</v>
      </c>
      <c r="D2153" s="4">
        <v>4</v>
      </c>
      <c r="E2153" s="4">
        <v>3</v>
      </c>
      <c r="F2153">
        <v>4</v>
      </c>
      <c r="G2153">
        <v>2</v>
      </c>
      <c r="H2153">
        <v>4</v>
      </c>
      <c r="I2153">
        <v>4</v>
      </c>
      <c r="J2153">
        <v>3</v>
      </c>
      <c r="K2153">
        <v>4</v>
      </c>
      <c r="L2153">
        <v>5</v>
      </c>
      <c r="M2153">
        <v>3</v>
      </c>
      <c r="N2153">
        <v>5</v>
      </c>
      <c r="O2153" s="4" t="s">
        <v>10607</v>
      </c>
      <c r="P2153" t="s">
        <v>10624</v>
      </c>
      <c r="Q2153">
        <v>43.700110000000002</v>
      </c>
      <c r="R2153">
        <v>-79.416300000000007</v>
      </c>
    </row>
    <row r="2154" spans="1:18">
      <c r="A2154">
        <v>40848.580335648148</v>
      </c>
      <c r="B2154" s="6" t="s">
        <v>6675</v>
      </c>
      <c r="C2154" s="7" t="s">
        <v>6696</v>
      </c>
      <c r="D2154" s="4">
        <v>2</v>
      </c>
      <c r="E2154" s="4">
        <v>2</v>
      </c>
      <c r="F2154">
        <v>3</v>
      </c>
      <c r="G2154">
        <v>4</v>
      </c>
      <c r="H2154">
        <v>5</v>
      </c>
      <c r="I2154">
        <v>2</v>
      </c>
      <c r="J2154">
        <v>3</v>
      </c>
      <c r="K2154">
        <v>5</v>
      </c>
      <c r="L2154">
        <v>4</v>
      </c>
      <c r="M2154">
        <v>5</v>
      </c>
      <c r="N2154">
        <v>3</v>
      </c>
      <c r="O2154" s="4" t="s">
        <v>10607</v>
      </c>
      <c r="P2154" t="s">
        <v>10613</v>
      </c>
      <c r="Q2154">
        <v>49.249659999999999</v>
      </c>
      <c r="R2154">
        <v>-123.11933999999999</v>
      </c>
    </row>
    <row r="2155" spans="1:18">
      <c r="A2155">
        <v>40848.582777777781</v>
      </c>
      <c r="B2155" s="6" t="s">
        <v>6675</v>
      </c>
      <c r="C2155" s="7" t="s">
        <v>6697</v>
      </c>
      <c r="D2155" s="4">
        <v>1</v>
      </c>
      <c r="E2155" s="4">
        <v>1</v>
      </c>
      <c r="F2155">
        <v>1</v>
      </c>
      <c r="G2155">
        <v>1</v>
      </c>
      <c r="H2155">
        <v>1</v>
      </c>
      <c r="I2155">
        <v>1</v>
      </c>
      <c r="J2155">
        <v>1</v>
      </c>
      <c r="K2155">
        <v>1</v>
      </c>
      <c r="L2155">
        <v>1</v>
      </c>
      <c r="M2155">
        <v>1</v>
      </c>
      <c r="N2155">
        <v>1</v>
      </c>
      <c r="O2155" s="4" t="s">
        <v>10598</v>
      </c>
      <c r="P2155" t="s">
        <v>10664</v>
      </c>
      <c r="Q2155">
        <v>48.137430000000002</v>
      </c>
      <c r="R2155">
        <v>11.57549</v>
      </c>
    </row>
    <row r="2156" spans="1:18">
      <c r="A2156">
        <v>40848.583738425928</v>
      </c>
      <c r="B2156" s="6" t="s">
        <v>6675</v>
      </c>
      <c r="C2156" s="7" t="s">
        <v>6649</v>
      </c>
      <c r="D2156" s="4">
        <v>3</v>
      </c>
      <c r="E2156" s="4">
        <v>5</v>
      </c>
      <c r="F2156">
        <v>3</v>
      </c>
      <c r="G2156">
        <v>4</v>
      </c>
      <c r="H2156">
        <v>4</v>
      </c>
      <c r="I2156">
        <v>3</v>
      </c>
      <c r="J2156">
        <v>1</v>
      </c>
      <c r="K2156">
        <v>3</v>
      </c>
      <c r="L2156">
        <v>5</v>
      </c>
      <c r="M2156">
        <v>2</v>
      </c>
      <c r="N2156">
        <v>3</v>
      </c>
      <c r="O2156" s="4" t="s">
        <v>10607</v>
      </c>
      <c r="P2156" t="s">
        <v>10624</v>
      </c>
      <c r="Q2156">
        <v>43.700110000000002</v>
      </c>
      <c r="R2156">
        <v>-79.416300000000007</v>
      </c>
    </row>
    <row r="2157" spans="1:18">
      <c r="A2157">
        <v>40848.798726851855</v>
      </c>
      <c r="B2157" s="6" t="s">
        <v>6675</v>
      </c>
      <c r="C2157" s="7" t="s">
        <v>6698</v>
      </c>
      <c r="D2157" s="4">
        <v>5</v>
      </c>
      <c r="E2157" s="4">
        <v>5</v>
      </c>
      <c r="F2157">
        <v>5</v>
      </c>
      <c r="G2157">
        <v>4</v>
      </c>
      <c r="H2157">
        <v>5</v>
      </c>
      <c r="I2157">
        <v>3</v>
      </c>
      <c r="J2157">
        <v>4</v>
      </c>
      <c r="K2157">
        <v>5</v>
      </c>
      <c r="L2157">
        <v>3</v>
      </c>
      <c r="M2157">
        <v>3</v>
      </c>
      <c r="N2157">
        <v>5</v>
      </c>
      <c r="O2157" s="4" t="s">
        <v>10607</v>
      </c>
      <c r="P2157" t="s">
        <v>10608</v>
      </c>
      <c r="Q2157">
        <v>45.508839999999999</v>
      </c>
      <c r="R2157">
        <v>-73.587810000000005</v>
      </c>
    </row>
    <row r="2158" spans="1:18">
      <c r="A2158">
        <v>40848.716087962966</v>
      </c>
      <c r="B2158" s="6" t="s">
        <v>6675</v>
      </c>
      <c r="C2158" s="7" t="s">
        <v>6699</v>
      </c>
      <c r="D2158" s="4">
        <v>2</v>
      </c>
      <c r="E2158" s="4">
        <v>2</v>
      </c>
      <c r="F2158">
        <v>3</v>
      </c>
      <c r="G2158">
        <v>4</v>
      </c>
      <c r="H2158">
        <v>5</v>
      </c>
      <c r="I2158">
        <v>3</v>
      </c>
      <c r="J2158">
        <v>3</v>
      </c>
      <c r="K2158">
        <v>5</v>
      </c>
      <c r="L2158">
        <v>4</v>
      </c>
      <c r="M2158">
        <v>5</v>
      </c>
      <c r="N2158">
        <v>3</v>
      </c>
      <c r="O2158" s="4" t="s">
        <v>10607</v>
      </c>
      <c r="P2158" t="s">
        <v>10613</v>
      </c>
      <c r="Q2158">
        <v>49.249659999999999</v>
      </c>
      <c r="R2158">
        <v>-123.11933999999999</v>
      </c>
    </row>
    <row r="2159" spans="1:18">
      <c r="A2159">
        <v>40848.730925925927</v>
      </c>
      <c r="B2159" s="6" t="s">
        <v>6675</v>
      </c>
      <c r="C2159" s="7" t="s">
        <v>6700</v>
      </c>
      <c r="D2159" s="4">
        <v>3</v>
      </c>
      <c r="E2159" s="4">
        <v>4</v>
      </c>
      <c r="F2159">
        <v>4</v>
      </c>
      <c r="G2159">
        <v>3</v>
      </c>
      <c r="H2159">
        <v>4</v>
      </c>
      <c r="I2159">
        <v>5</v>
      </c>
      <c r="J2159">
        <v>1</v>
      </c>
      <c r="K2159">
        <v>5</v>
      </c>
      <c r="L2159">
        <v>4</v>
      </c>
      <c r="M2159">
        <v>5</v>
      </c>
      <c r="N2159">
        <v>3</v>
      </c>
      <c r="O2159" s="4" t="s">
        <v>10607</v>
      </c>
      <c r="P2159" t="s">
        <v>10608</v>
      </c>
      <c r="Q2159">
        <v>45.508839999999999</v>
      </c>
      <c r="R2159">
        <v>-73.587810000000005</v>
      </c>
    </row>
    <row r="2160" spans="1:18">
      <c r="A2160">
        <v>40848.640509259261</v>
      </c>
      <c r="B2160" s="6" t="s">
        <v>6675</v>
      </c>
      <c r="C2160" s="7" t="s">
        <v>6701</v>
      </c>
      <c r="D2160" s="4">
        <v>1</v>
      </c>
      <c r="E2160" s="4">
        <v>5</v>
      </c>
      <c r="F2160">
        <v>4</v>
      </c>
      <c r="G2160">
        <v>2</v>
      </c>
      <c r="H2160">
        <v>5</v>
      </c>
      <c r="I2160">
        <v>2</v>
      </c>
      <c r="J2160">
        <v>4</v>
      </c>
      <c r="K2160">
        <v>5</v>
      </c>
      <c r="L2160">
        <v>3</v>
      </c>
      <c r="M2160">
        <v>3</v>
      </c>
      <c r="N2160">
        <v>3</v>
      </c>
      <c r="O2160" s="4" t="s">
        <v>10607</v>
      </c>
      <c r="P2160" t="s">
        <v>10612</v>
      </c>
      <c r="Q2160">
        <v>45.411169999999998</v>
      </c>
      <c r="R2160">
        <v>-75.698120000000003</v>
      </c>
    </row>
    <row r="2161" spans="1:18">
      <c r="A2161">
        <v>40848.645810185182</v>
      </c>
      <c r="B2161" s="6" t="s">
        <v>6675</v>
      </c>
      <c r="C2161" s="7" t="s">
        <v>6702</v>
      </c>
      <c r="D2161" s="4">
        <v>5</v>
      </c>
      <c r="E2161" s="4">
        <v>5</v>
      </c>
      <c r="F2161">
        <v>4</v>
      </c>
      <c r="G2161">
        <v>3</v>
      </c>
      <c r="H2161">
        <v>4</v>
      </c>
      <c r="I2161">
        <v>4</v>
      </c>
      <c r="J2161">
        <v>2</v>
      </c>
      <c r="K2161">
        <v>2</v>
      </c>
      <c r="L2161">
        <v>4</v>
      </c>
      <c r="M2161">
        <v>1</v>
      </c>
      <c r="N2161">
        <v>3</v>
      </c>
      <c r="O2161" s="4" t="s">
        <v>10607</v>
      </c>
      <c r="P2161" t="s">
        <v>10624</v>
      </c>
      <c r="Q2161">
        <v>43.700110000000002</v>
      </c>
      <c r="R2161">
        <v>-79.416300000000007</v>
      </c>
    </row>
    <row r="2162" spans="1:18">
      <c r="A2162">
        <v>40848.006342592591</v>
      </c>
      <c r="B2162" s="6" t="s">
        <v>6675</v>
      </c>
      <c r="C2162" s="7" t="s">
        <v>6703</v>
      </c>
      <c r="D2162" s="4">
        <v>4</v>
      </c>
      <c r="E2162" s="4">
        <v>4</v>
      </c>
      <c r="F2162">
        <v>4</v>
      </c>
      <c r="G2162">
        <v>4</v>
      </c>
      <c r="H2162">
        <v>4</v>
      </c>
      <c r="I2162">
        <v>4</v>
      </c>
      <c r="J2162">
        <v>4</v>
      </c>
      <c r="K2162">
        <v>4</v>
      </c>
      <c r="L2162">
        <v>4</v>
      </c>
      <c r="M2162">
        <v>5</v>
      </c>
      <c r="N2162">
        <v>5</v>
      </c>
      <c r="O2162" s="4" t="s">
        <v>10648</v>
      </c>
      <c r="P2162" t="s">
        <v>10718</v>
      </c>
      <c r="Q2162">
        <v>35.689500000000002</v>
      </c>
      <c r="R2162">
        <v>139.69171</v>
      </c>
    </row>
    <row r="2163" spans="1:18">
      <c r="A2163">
        <v>40848.692141203705</v>
      </c>
      <c r="B2163" s="6" t="s">
        <v>6675</v>
      </c>
      <c r="C2163" s="7" t="s">
        <v>6704</v>
      </c>
      <c r="D2163" s="4">
        <v>3</v>
      </c>
      <c r="E2163" s="4">
        <v>3</v>
      </c>
      <c r="F2163">
        <v>3</v>
      </c>
      <c r="G2163">
        <v>5</v>
      </c>
      <c r="H2163">
        <v>2</v>
      </c>
      <c r="I2163">
        <v>2</v>
      </c>
      <c r="J2163">
        <v>3</v>
      </c>
      <c r="K2163">
        <v>5</v>
      </c>
      <c r="L2163">
        <v>5</v>
      </c>
      <c r="M2163">
        <v>1</v>
      </c>
      <c r="N2163">
        <v>4</v>
      </c>
      <c r="O2163" s="4" t="s">
        <v>10607</v>
      </c>
      <c r="P2163" t="s">
        <v>10624</v>
      </c>
      <c r="Q2163">
        <v>43.700110000000002</v>
      </c>
      <c r="R2163">
        <v>-79.416300000000007</v>
      </c>
    </row>
    <row r="2164" spans="1:18">
      <c r="A2164">
        <v>40848.695706018516</v>
      </c>
      <c r="B2164" s="6" t="s">
        <v>6675</v>
      </c>
      <c r="C2164" s="7" t="s">
        <v>6705</v>
      </c>
      <c r="D2164" s="4">
        <v>3</v>
      </c>
      <c r="E2164" s="4">
        <v>3</v>
      </c>
      <c r="F2164">
        <v>2</v>
      </c>
      <c r="G2164">
        <v>5</v>
      </c>
      <c r="H2164">
        <v>5</v>
      </c>
      <c r="I2164">
        <v>4</v>
      </c>
      <c r="J2164">
        <v>3</v>
      </c>
      <c r="K2164">
        <v>4</v>
      </c>
      <c r="L2164">
        <v>5</v>
      </c>
      <c r="M2164">
        <v>3</v>
      </c>
      <c r="N2164">
        <v>3</v>
      </c>
      <c r="O2164" s="4" t="s">
        <v>10607</v>
      </c>
      <c r="P2164" t="s">
        <v>10624</v>
      </c>
      <c r="Q2164">
        <v>43.700110000000002</v>
      </c>
      <c r="R2164">
        <v>-79.416300000000007</v>
      </c>
    </row>
    <row r="2165" spans="1:18">
      <c r="A2165">
        <v>40848.696527777778</v>
      </c>
      <c r="B2165" s="6" t="s">
        <v>6675</v>
      </c>
      <c r="C2165" s="7" t="s">
        <v>6706</v>
      </c>
      <c r="D2165" s="4">
        <v>3</v>
      </c>
      <c r="E2165" s="4">
        <v>2</v>
      </c>
      <c r="F2165">
        <v>2</v>
      </c>
      <c r="G2165">
        <v>3</v>
      </c>
      <c r="H2165">
        <v>4</v>
      </c>
      <c r="I2165">
        <v>3</v>
      </c>
      <c r="J2165">
        <v>3</v>
      </c>
      <c r="K2165">
        <v>4</v>
      </c>
      <c r="L2165">
        <v>5</v>
      </c>
      <c r="M2165">
        <v>4</v>
      </c>
      <c r="N2165">
        <v>3</v>
      </c>
      <c r="O2165" s="4" t="s">
        <v>10607</v>
      </c>
      <c r="P2165" t="s">
        <v>10608</v>
      </c>
      <c r="Q2165">
        <v>45.508839999999999</v>
      </c>
      <c r="R2165">
        <v>-73.587810000000005</v>
      </c>
    </row>
    <row r="2166" spans="1:18">
      <c r="A2166">
        <v>40848.725914351853</v>
      </c>
      <c r="B2166" s="6" t="s">
        <v>6675</v>
      </c>
      <c r="C2166" s="7" t="s">
        <v>6707</v>
      </c>
      <c r="D2166" s="4">
        <v>5</v>
      </c>
      <c r="E2166" s="4">
        <v>2</v>
      </c>
      <c r="F2166">
        <v>4</v>
      </c>
      <c r="G2166">
        <v>5</v>
      </c>
      <c r="H2166">
        <v>5</v>
      </c>
      <c r="I2166">
        <v>5</v>
      </c>
      <c r="J2166">
        <v>5</v>
      </c>
      <c r="K2166">
        <v>5</v>
      </c>
      <c r="L2166">
        <v>5</v>
      </c>
      <c r="M2166">
        <v>4</v>
      </c>
      <c r="N2166">
        <v>5</v>
      </c>
      <c r="O2166" s="4" t="s">
        <v>10604</v>
      </c>
      <c r="P2166" t="s">
        <v>10605</v>
      </c>
      <c r="Q2166">
        <v>48.853409999999997</v>
      </c>
      <c r="R2166">
        <v>2.3488000000000002</v>
      </c>
    </row>
    <row r="2167" spans="1:18">
      <c r="A2167">
        <v>40848.740879629629</v>
      </c>
      <c r="B2167" s="6" t="s">
        <v>6675</v>
      </c>
      <c r="C2167" s="7" t="s">
        <v>6708</v>
      </c>
      <c r="D2167" s="4">
        <v>3</v>
      </c>
      <c r="E2167" s="4">
        <v>3</v>
      </c>
      <c r="F2167">
        <v>3</v>
      </c>
      <c r="G2167">
        <v>5</v>
      </c>
      <c r="H2167">
        <v>5</v>
      </c>
      <c r="I2167">
        <v>5</v>
      </c>
      <c r="J2167">
        <v>4</v>
      </c>
      <c r="K2167">
        <v>3</v>
      </c>
      <c r="L2167">
        <v>4</v>
      </c>
      <c r="M2167">
        <v>3</v>
      </c>
      <c r="N2167">
        <v>5</v>
      </c>
      <c r="O2167" s="4" t="s">
        <v>10614</v>
      </c>
      <c r="P2167" t="s">
        <v>10615</v>
      </c>
      <c r="Q2167">
        <v>40.650100000000002</v>
      </c>
      <c r="R2167">
        <v>-73.949579999999997</v>
      </c>
    </row>
    <row r="2168" spans="1:18">
      <c r="A2168">
        <v>40848.787418981483</v>
      </c>
      <c r="B2168" s="6" t="s">
        <v>6675</v>
      </c>
      <c r="C2168" s="7" t="s">
        <v>6709</v>
      </c>
      <c r="D2168" s="4">
        <v>5</v>
      </c>
      <c r="E2168" s="4">
        <v>4</v>
      </c>
      <c r="F2168">
        <v>4</v>
      </c>
      <c r="G2168">
        <v>3</v>
      </c>
      <c r="H2168">
        <v>3</v>
      </c>
      <c r="I2168">
        <v>4</v>
      </c>
      <c r="J2168">
        <v>2</v>
      </c>
      <c r="K2168">
        <v>4</v>
      </c>
      <c r="L2168">
        <v>4</v>
      </c>
      <c r="M2168">
        <v>2</v>
      </c>
      <c r="N2168">
        <v>3</v>
      </c>
      <c r="O2168" s="4" t="s">
        <v>10607</v>
      </c>
      <c r="P2168" t="s">
        <v>10608</v>
      </c>
      <c r="Q2168">
        <v>45.508839999999999</v>
      </c>
      <c r="R2168">
        <v>-73.587810000000005</v>
      </c>
    </row>
    <row r="2169" spans="1:18">
      <c r="A2169">
        <v>40848.468217592592</v>
      </c>
      <c r="B2169" s="6" t="s">
        <v>6675</v>
      </c>
      <c r="C2169" s="7" t="s">
        <v>6710</v>
      </c>
      <c r="D2169" s="4">
        <v>5</v>
      </c>
      <c r="E2169" s="4">
        <v>5</v>
      </c>
      <c r="F2169">
        <v>1</v>
      </c>
      <c r="G2169">
        <v>1</v>
      </c>
      <c r="H2169">
        <v>5</v>
      </c>
      <c r="I2169">
        <v>5</v>
      </c>
      <c r="J2169">
        <v>1</v>
      </c>
      <c r="K2169">
        <v>1</v>
      </c>
      <c r="L2169">
        <v>1</v>
      </c>
      <c r="M2169">
        <v>1</v>
      </c>
      <c r="N2169">
        <v>1</v>
      </c>
      <c r="O2169" s="4" t="s">
        <v>10604</v>
      </c>
      <c r="P2169" t="s">
        <v>10606</v>
      </c>
      <c r="Q2169">
        <v>43.703130000000002</v>
      </c>
      <c r="R2169">
        <v>7.2660799999999997</v>
      </c>
    </row>
    <row r="2170" spans="1:18">
      <c r="A2170">
        <v>40848.771099537036</v>
      </c>
      <c r="B2170" s="6" t="s">
        <v>6675</v>
      </c>
      <c r="C2170" s="7" t="s">
        <v>6711</v>
      </c>
      <c r="D2170" s="4">
        <v>3</v>
      </c>
      <c r="E2170" s="4">
        <v>1</v>
      </c>
      <c r="F2170">
        <v>2</v>
      </c>
      <c r="G2170">
        <v>5</v>
      </c>
      <c r="H2170">
        <v>3</v>
      </c>
      <c r="I2170">
        <v>4</v>
      </c>
      <c r="J2170">
        <v>2</v>
      </c>
      <c r="K2170">
        <v>5</v>
      </c>
      <c r="L2170">
        <v>5</v>
      </c>
      <c r="M2170">
        <v>5</v>
      </c>
      <c r="N2170">
        <v>3</v>
      </c>
      <c r="O2170" s="4" t="s">
        <v>10607</v>
      </c>
      <c r="P2170" t="s">
        <v>10624</v>
      </c>
      <c r="Q2170">
        <v>43.700110000000002</v>
      </c>
      <c r="R2170">
        <v>-79.416300000000007</v>
      </c>
    </row>
    <row r="2171" spans="1:18">
      <c r="A2171">
        <v>40848.781319444446</v>
      </c>
      <c r="B2171" s="6" t="s">
        <v>6675</v>
      </c>
      <c r="C2171" s="7" t="s">
        <v>6712</v>
      </c>
      <c r="D2171" s="4">
        <v>3</v>
      </c>
      <c r="E2171" s="4">
        <v>3</v>
      </c>
      <c r="F2171">
        <v>4</v>
      </c>
      <c r="G2171">
        <v>2</v>
      </c>
      <c r="H2171">
        <v>4</v>
      </c>
      <c r="I2171">
        <v>3</v>
      </c>
      <c r="J2171">
        <v>2</v>
      </c>
      <c r="K2171">
        <v>4</v>
      </c>
      <c r="L2171">
        <v>2</v>
      </c>
      <c r="M2171">
        <v>4</v>
      </c>
      <c r="N2171">
        <v>2</v>
      </c>
      <c r="O2171" s="4" t="s">
        <v>10607</v>
      </c>
      <c r="P2171" t="s">
        <v>10612</v>
      </c>
      <c r="Q2171">
        <v>45.411169999999998</v>
      </c>
      <c r="R2171">
        <v>-75.698120000000003</v>
      </c>
    </row>
    <row r="2172" spans="1:18">
      <c r="A2172">
        <v>40848.785740740743</v>
      </c>
      <c r="B2172" s="6" t="s">
        <v>6675</v>
      </c>
      <c r="C2172" s="7" t="s">
        <v>6713</v>
      </c>
      <c r="D2172" s="4">
        <v>3</v>
      </c>
      <c r="E2172" s="4">
        <v>2</v>
      </c>
      <c r="F2172">
        <v>4</v>
      </c>
      <c r="G2172">
        <v>5</v>
      </c>
      <c r="H2172">
        <v>3</v>
      </c>
      <c r="I2172">
        <v>4</v>
      </c>
      <c r="J2172">
        <v>1</v>
      </c>
      <c r="K2172">
        <v>4</v>
      </c>
      <c r="L2172">
        <v>5</v>
      </c>
      <c r="M2172">
        <v>5</v>
      </c>
      <c r="N2172">
        <v>5</v>
      </c>
      <c r="O2172" s="4" t="s">
        <v>10607</v>
      </c>
      <c r="P2172" t="s">
        <v>10608</v>
      </c>
      <c r="Q2172">
        <v>45.508839999999999</v>
      </c>
      <c r="R2172">
        <v>-73.587810000000005</v>
      </c>
    </row>
    <row r="2173" spans="1:18">
      <c r="A2173">
        <v>40848.801446759258</v>
      </c>
      <c r="B2173" s="6" t="s">
        <v>6675</v>
      </c>
      <c r="C2173" s="7" t="s">
        <v>6714</v>
      </c>
      <c r="D2173" s="4">
        <v>4</v>
      </c>
      <c r="E2173" s="4">
        <v>3</v>
      </c>
      <c r="F2173">
        <v>3</v>
      </c>
      <c r="G2173">
        <v>4</v>
      </c>
      <c r="H2173">
        <v>4</v>
      </c>
      <c r="I2173">
        <v>3</v>
      </c>
      <c r="J2173">
        <v>2</v>
      </c>
      <c r="K2173">
        <v>4</v>
      </c>
      <c r="L2173">
        <v>5</v>
      </c>
      <c r="M2173">
        <v>4</v>
      </c>
      <c r="N2173">
        <v>3</v>
      </c>
      <c r="O2173" s="4" t="s">
        <v>10607</v>
      </c>
      <c r="P2173" t="s">
        <v>10608</v>
      </c>
      <c r="Q2173">
        <v>45.508839999999999</v>
      </c>
      <c r="R2173">
        <v>-73.587810000000005</v>
      </c>
    </row>
    <row r="2174" spans="1:18">
      <c r="A2174">
        <v>40848.80537037037</v>
      </c>
      <c r="B2174" s="6" t="s">
        <v>6675</v>
      </c>
      <c r="C2174" s="7" t="s">
        <v>6715</v>
      </c>
      <c r="D2174" s="4">
        <v>4</v>
      </c>
      <c r="E2174" s="4">
        <v>4</v>
      </c>
      <c r="F2174">
        <v>3</v>
      </c>
      <c r="G2174">
        <v>4</v>
      </c>
      <c r="H2174">
        <v>3</v>
      </c>
      <c r="I2174">
        <v>4</v>
      </c>
      <c r="J2174">
        <v>2</v>
      </c>
      <c r="K2174">
        <v>5</v>
      </c>
      <c r="L2174">
        <v>4</v>
      </c>
      <c r="M2174">
        <v>3</v>
      </c>
      <c r="N2174">
        <v>5</v>
      </c>
      <c r="O2174" s="4" t="s">
        <v>10607</v>
      </c>
      <c r="P2174" t="s">
        <v>10624</v>
      </c>
      <c r="Q2174">
        <v>43.700110000000002</v>
      </c>
      <c r="R2174">
        <v>-79.416300000000007</v>
      </c>
    </row>
    <row r="2175" spans="1:18">
      <c r="A2175">
        <v>40848.807916666665</v>
      </c>
      <c r="B2175" s="6" t="s">
        <v>6675</v>
      </c>
      <c r="C2175" s="7" t="s">
        <v>6716</v>
      </c>
      <c r="D2175" s="4">
        <v>5</v>
      </c>
      <c r="E2175" s="4">
        <v>3</v>
      </c>
      <c r="F2175">
        <v>3</v>
      </c>
      <c r="G2175">
        <v>5</v>
      </c>
      <c r="H2175">
        <v>4</v>
      </c>
      <c r="I2175">
        <v>4</v>
      </c>
      <c r="J2175">
        <v>3</v>
      </c>
      <c r="K2175">
        <v>5</v>
      </c>
      <c r="L2175">
        <v>2</v>
      </c>
      <c r="M2175">
        <v>1</v>
      </c>
      <c r="N2175">
        <v>3</v>
      </c>
      <c r="O2175" s="4" t="s">
        <v>10607</v>
      </c>
      <c r="P2175" t="s">
        <v>10624</v>
      </c>
      <c r="Q2175">
        <v>43.700110000000002</v>
      </c>
      <c r="R2175">
        <v>-79.416300000000007</v>
      </c>
    </row>
    <row r="2176" spans="1:18">
      <c r="A2176">
        <v>40848.820347222223</v>
      </c>
      <c r="B2176" s="6" t="s">
        <v>6675</v>
      </c>
      <c r="C2176" s="7" t="s">
        <v>6717</v>
      </c>
      <c r="D2176" s="4">
        <v>5</v>
      </c>
      <c r="E2176" s="4">
        <v>4</v>
      </c>
      <c r="F2176">
        <v>3</v>
      </c>
      <c r="G2176">
        <v>2</v>
      </c>
      <c r="H2176">
        <v>3</v>
      </c>
      <c r="I2176">
        <v>3</v>
      </c>
      <c r="J2176">
        <v>3</v>
      </c>
      <c r="K2176">
        <v>2</v>
      </c>
      <c r="L2176">
        <v>2</v>
      </c>
      <c r="M2176">
        <v>4</v>
      </c>
      <c r="N2176">
        <v>5</v>
      </c>
      <c r="O2176" s="4" t="s">
        <v>10607</v>
      </c>
      <c r="P2176" t="s">
        <v>10608</v>
      </c>
      <c r="Q2176">
        <v>45.508839999999999</v>
      </c>
      <c r="R2176">
        <v>-73.587810000000005</v>
      </c>
    </row>
    <row r="2177" spans="1:18">
      <c r="A2177">
        <v>40848.831250000003</v>
      </c>
      <c r="B2177" s="6" t="s">
        <v>6675</v>
      </c>
      <c r="C2177" s="7" t="s">
        <v>6718</v>
      </c>
      <c r="D2177" s="4">
        <v>1</v>
      </c>
      <c r="E2177" s="4">
        <v>4</v>
      </c>
      <c r="F2177">
        <v>4</v>
      </c>
      <c r="G2177">
        <v>3</v>
      </c>
      <c r="H2177">
        <v>5</v>
      </c>
      <c r="I2177">
        <v>2</v>
      </c>
      <c r="J2177">
        <v>3</v>
      </c>
      <c r="K2177">
        <v>4</v>
      </c>
      <c r="L2177">
        <v>5</v>
      </c>
      <c r="M2177">
        <v>3</v>
      </c>
      <c r="N2177">
        <v>4</v>
      </c>
      <c r="O2177" s="4" t="s">
        <v>10607</v>
      </c>
      <c r="P2177" t="s">
        <v>10612</v>
      </c>
      <c r="Q2177">
        <v>45.411169999999998</v>
      </c>
      <c r="R2177">
        <v>-75.698120000000003</v>
      </c>
    </row>
    <row r="2178" spans="1:18">
      <c r="A2178">
        <v>40848.851030092592</v>
      </c>
      <c r="B2178" s="6" t="s">
        <v>6675</v>
      </c>
      <c r="C2178" s="7" t="s">
        <v>6719</v>
      </c>
      <c r="D2178" s="4">
        <v>3</v>
      </c>
      <c r="E2178" s="4">
        <v>3</v>
      </c>
      <c r="F2178">
        <v>4</v>
      </c>
      <c r="G2178">
        <v>5</v>
      </c>
      <c r="H2178">
        <v>5</v>
      </c>
      <c r="I2178">
        <v>4</v>
      </c>
      <c r="J2178">
        <v>3</v>
      </c>
      <c r="K2178">
        <v>5</v>
      </c>
      <c r="L2178">
        <v>5</v>
      </c>
      <c r="M2178">
        <v>5</v>
      </c>
      <c r="N2178">
        <v>3</v>
      </c>
      <c r="O2178" s="4" t="s">
        <v>10607</v>
      </c>
      <c r="P2178" t="s">
        <v>10608</v>
      </c>
      <c r="Q2178">
        <v>45.508839999999999</v>
      </c>
      <c r="R2178">
        <v>-73.587810000000005</v>
      </c>
    </row>
    <row r="2179" spans="1:18">
      <c r="A2179">
        <v>40848.885763888888</v>
      </c>
      <c r="B2179" s="6" t="s">
        <v>6675</v>
      </c>
      <c r="C2179" s="7" t="s">
        <v>6720</v>
      </c>
      <c r="D2179" s="4">
        <v>1</v>
      </c>
      <c r="E2179" s="4">
        <v>3</v>
      </c>
      <c r="F2179">
        <v>4</v>
      </c>
      <c r="G2179">
        <v>5</v>
      </c>
      <c r="H2179">
        <v>5</v>
      </c>
      <c r="I2179">
        <v>3</v>
      </c>
      <c r="J2179">
        <v>3</v>
      </c>
      <c r="K2179">
        <v>5</v>
      </c>
      <c r="L2179">
        <v>4</v>
      </c>
      <c r="M2179">
        <v>1</v>
      </c>
      <c r="N2179">
        <v>2</v>
      </c>
      <c r="O2179" s="4" t="s">
        <v>10607</v>
      </c>
      <c r="P2179" t="s">
        <v>10823</v>
      </c>
      <c r="Q2179">
        <v>51.050109999999997</v>
      </c>
      <c r="R2179">
        <v>-114.08529</v>
      </c>
    </row>
    <row r="2180" spans="1:18">
      <c r="A2180">
        <v>40848.90116898148</v>
      </c>
      <c r="B2180" s="6" t="s">
        <v>6675</v>
      </c>
      <c r="C2180" s="7" t="s">
        <v>6721</v>
      </c>
      <c r="D2180" s="4">
        <v>4</v>
      </c>
      <c r="E2180" s="4">
        <v>3</v>
      </c>
      <c r="F2180">
        <v>4</v>
      </c>
      <c r="G2180">
        <v>5</v>
      </c>
      <c r="H2180">
        <v>5</v>
      </c>
      <c r="I2180">
        <v>4</v>
      </c>
      <c r="J2180">
        <v>4</v>
      </c>
      <c r="K2180">
        <v>4</v>
      </c>
      <c r="L2180">
        <v>4</v>
      </c>
      <c r="M2180">
        <v>3</v>
      </c>
      <c r="N2180">
        <v>5</v>
      </c>
      <c r="O2180" s="4" t="s">
        <v>10620</v>
      </c>
      <c r="P2180" t="s">
        <v>10621</v>
      </c>
      <c r="Q2180">
        <v>51.50853</v>
      </c>
      <c r="R2180">
        <v>-0.12573999999999999</v>
      </c>
    </row>
    <row r="2181" spans="1:18">
      <c r="A2181">
        <v>40848.905671296299</v>
      </c>
      <c r="B2181" s="6" t="s">
        <v>6675</v>
      </c>
      <c r="C2181" s="7" t="s">
        <v>6722</v>
      </c>
      <c r="D2181" s="4">
        <v>5</v>
      </c>
      <c r="E2181" s="4">
        <v>5</v>
      </c>
      <c r="F2181">
        <v>5</v>
      </c>
      <c r="G2181">
        <v>5</v>
      </c>
      <c r="H2181">
        <v>5</v>
      </c>
      <c r="I2181">
        <v>5</v>
      </c>
      <c r="J2181">
        <v>5</v>
      </c>
      <c r="K2181">
        <v>5</v>
      </c>
      <c r="L2181">
        <v>5</v>
      </c>
      <c r="M2181">
        <v>5</v>
      </c>
      <c r="N2181">
        <v>5</v>
      </c>
      <c r="O2181" s="4" t="s">
        <v>10607</v>
      </c>
      <c r="P2181" t="s">
        <v>10608</v>
      </c>
      <c r="Q2181">
        <v>45.508839999999999</v>
      </c>
      <c r="R2181">
        <v>-73.587810000000005</v>
      </c>
    </row>
    <row r="2182" spans="1:18">
      <c r="A2182">
        <v>40848.918773148151</v>
      </c>
      <c r="B2182" s="6" t="s">
        <v>6675</v>
      </c>
      <c r="C2182" s="7" t="s">
        <v>6723</v>
      </c>
      <c r="D2182" s="4">
        <v>4</v>
      </c>
      <c r="E2182" s="4">
        <v>3</v>
      </c>
      <c r="F2182">
        <v>4</v>
      </c>
      <c r="G2182">
        <v>4</v>
      </c>
      <c r="H2182">
        <v>5</v>
      </c>
      <c r="I2182">
        <v>3</v>
      </c>
      <c r="J2182">
        <v>3</v>
      </c>
      <c r="K2182">
        <v>4</v>
      </c>
      <c r="L2182">
        <v>5</v>
      </c>
      <c r="M2182">
        <v>4</v>
      </c>
      <c r="N2182">
        <v>4</v>
      </c>
      <c r="O2182" s="4" t="s">
        <v>10607</v>
      </c>
      <c r="P2182" t="s">
        <v>10613</v>
      </c>
      <c r="Q2182">
        <v>49.249659999999999</v>
      </c>
      <c r="R2182">
        <v>-123.11933999999999</v>
      </c>
    </row>
    <row r="2183" spans="1:18">
      <c r="A2183">
        <v>40848.940254629626</v>
      </c>
      <c r="B2183" s="6" t="s">
        <v>6675</v>
      </c>
      <c r="C2183" s="7" t="s">
        <v>6724</v>
      </c>
      <c r="D2183" s="4">
        <v>3</v>
      </c>
      <c r="E2183" s="4">
        <v>2</v>
      </c>
      <c r="F2183">
        <v>3</v>
      </c>
      <c r="G2183">
        <v>5</v>
      </c>
      <c r="H2183">
        <v>5</v>
      </c>
      <c r="I2183">
        <v>5</v>
      </c>
      <c r="J2183">
        <v>2</v>
      </c>
      <c r="K2183">
        <v>4</v>
      </c>
      <c r="L2183">
        <v>5</v>
      </c>
      <c r="M2183">
        <v>2</v>
      </c>
      <c r="N2183">
        <v>4</v>
      </c>
      <c r="O2183" s="4" t="s">
        <v>10620</v>
      </c>
      <c r="P2183" t="s">
        <v>10621</v>
      </c>
      <c r="Q2183">
        <v>51.50853</v>
      </c>
      <c r="R2183">
        <v>-0.12573999999999999</v>
      </c>
    </row>
    <row r="2184" spans="1:18">
      <c r="A2184">
        <v>40848.948252314818</v>
      </c>
      <c r="B2184" s="6" t="s">
        <v>6675</v>
      </c>
      <c r="C2184" s="7" t="s">
        <v>6725</v>
      </c>
      <c r="D2184" s="4">
        <v>3</v>
      </c>
      <c r="E2184" s="4">
        <v>3</v>
      </c>
      <c r="F2184">
        <v>2</v>
      </c>
      <c r="G2184">
        <v>3</v>
      </c>
      <c r="H2184">
        <v>3</v>
      </c>
      <c r="I2184">
        <v>2</v>
      </c>
      <c r="J2184">
        <v>1</v>
      </c>
      <c r="K2184">
        <v>5</v>
      </c>
      <c r="L2184">
        <v>3</v>
      </c>
      <c r="M2184">
        <v>4</v>
      </c>
      <c r="N2184">
        <v>2</v>
      </c>
      <c r="O2184" s="4" t="s">
        <v>10607</v>
      </c>
      <c r="P2184" t="s">
        <v>10608</v>
      </c>
      <c r="Q2184">
        <v>45.508839999999999</v>
      </c>
      <c r="R2184">
        <v>-73.587810000000005</v>
      </c>
    </row>
    <row r="2185" spans="1:18">
      <c r="A2185">
        <v>40848.860856481479</v>
      </c>
      <c r="B2185" s="6" t="s">
        <v>6675</v>
      </c>
      <c r="C2185" s="7" t="s">
        <v>6726</v>
      </c>
      <c r="D2185" s="4">
        <v>3</v>
      </c>
      <c r="E2185" s="4">
        <v>3</v>
      </c>
      <c r="F2185">
        <v>2</v>
      </c>
      <c r="G2185">
        <v>4</v>
      </c>
      <c r="H2185">
        <v>5</v>
      </c>
      <c r="I2185">
        <v>5</v>
      </c>
      <c r="J2185">
        <v>3</v>
      </c>
      <c r="K2185">
        <v>5</v>
      </c>
      <c r="L2185">
        <v>4</v>
      </c>
      <c r="M2185">
        <v>4</v>
      </c>
      <c r="N2185">
        <v>3</v>
      </c>
      <c r="O2185" s="4" t="s">
        <v>10607</v>
      </c>
      <c r="P2185" t="s">
        <v>10624</v>
      </c>
      <c r="Q2185">
        <v>43.700110000000002</v>
      </c>
      <c r="R2185">
        <v>-79.416300000000007</v>
      </c>
    </row>
    <row r="2186" spans="1:18">
      <c r="A2186">
        <v>40848.694189814814</v>
      </c>
      <c r="B2186" s="6" t="s">
        <v>6675</v>
      </c>
      <c r="C2186" s="7" t="s">
        <v>6727</v>
      </c>
      <c r="D2186" s="4">
        <v>5</v>
      </c>
      <c r="E2186" s="4">
        <v>4</v>
      </c>
      <c r="F2186">
        <v>4</v>
      </c>
      <c r="G2186">
        <v>3</v>
      </c>
      <c r="H2186">
        <v>4</v>
      </c>
      <c r="I2186">
        <v>4</v>
      </c>
      <c r="J2186">
        <v>3</v>
      </c>
      <c r="K2186">
        <v>5</v>
      </c>
      <c r="L2186">
        <v>4</v>
      </c>
      <c r="M2186">
        <v>4</v>
      </c>
      <c r="N2186">
        <v>3</v>
      </c>
      <c r="O2186" s="4" t="s">
        <v>10607</v>
      </c>
      <c r="P2186" t="s">
        <v>10823</v>
      </c>
      <c r="Q2186">
        <v>51.050109999999997</v>
      </c>
      <c r="R2186">
        <v>-114.08529</v>
      </c>
    </row>
    <row r="2187" spans="1:18">
      <c r="A2187">
        <v>40848.984282407408</v>
      </c>
      <c r="B2187" s="6" t="s">
        <v>6675</v>
      </c>
      <c r="C2187" s="7" t="s">
        <v>6728</v>
      </c>
      <c r="D2187" s="4">
        <v>3</v>
      </c>
      <c r="E2187" s="4">
        <v>3</v>
      </c>
      <c r="F2187">
        <v>3</v>
      </c>
      <c r="G2187">
        <v>3</v>
      </c>
      <c r="H2187">
        <v>3</v>
      </c>
      <c r="I2187">
        <v>3</v>
      </c>
      <c r="J2187">
        <v>3</v>
      </c>
      <c r="K2187">
        <v>3</v>
      </c>
      <c r="L2187">
        <v>4</v>
      </c>
      <c r="M2187">
        <v>1</v>
      </c>
      <c r="N2187">
        <v>4</v>
      </c>
      <c r="O2187" s="4" t="s">
        <v>10614</v>
      </c>
      <c r="P2187" t="s">
        <v>10636</v>
      </c>
      <c r="Q2187">
        <v>40.714269999999999</v>
      </c>
      <c r="R2187">
        <v>-74.005970000000005</v>
      </c>
    </row>
    <row r="2188" spans="1:18">
      <c r="A2188">
        <v>40847.632048611114</v>
      </c>
      <c r="B2188" s="6" t="s">
        <v>6729</v>
      </c>
      <c r="C2188" s="7" t="s">
        <v>6730</v>
      </c>
      <c r="D2188" s="4">
        <v>4</v>
      </c>
      <c r="E2188" s="4">
        <v>5</v>
      </c>
      <c r="F2188">
        <v>5</v>
      </c>
      <c r="G2188">
        <v>4</v>
      </c>
      <c r="H2188">
        <v>5</v>
      </c>
      <c r="I2188">
        <v>4</v>
      </c>
      <c r="J2188">
        <v>3</v>
      </c>
      <c r="K2188">
        <v>5</v>
      </c>
      <c r="L2188">
        <v>4</v>
      </c>
      <c r="M2188">
        <v>4</v>
      </c>
      <c r="N2188">
        <v>5</v>
      </c>
      <c r="O2188" s="4" t="s">
        <v>10607</v>
      </c>
      <c r="P2188" t="s">
        <v>10823</v>
      </c>
      <c r="Q2188">
        <v>51.050109999999997</v>
      </c>
      <c r="R2188">
        <v>-114.08529</v>
      </c>
    </row>
    <row r="2189" spans="1:18">
      <c r="A2189">
        <v>40847.059895833336</v>
      </c>
      <c r="B2189" s="6" t="s">
        <v>6729</v>
      </c>
      <c r="C2189" s="7" t="s">
        <v>6731</v>
      </c>
      <c r="D2189" s="4">
        <v>5</v>
      </c>
      <c r="E2189" s="4">
        <v>5</v>
      </c>
      <c r="F2189">
        <v>5</v>
      </c>
      <c r="G2189">
        <v>4</v>
      </c>
      <c r="H2189">
        <v>5</v>
      </c>
      <c r="I2189">
        <v>4</v>
      </c>
      <c r="J2189">
        <v>3</v>
      </c>
      <c r="K2189">
        <v>5</v>
      </c>
      <c r="L2189">
        <v>4</v>
      </c>
      <c r="M2189">
        <v>4</v>
      </c>
      <c r="N2189">
        <v>5</v>
      </c>
      <c r="O2189" s="4" t="s">
        <v>10607</v>
      </c>
      <c r="P2189" t="s">
        <v>10624</v>
      </c>
      <c r="Q2189">
        <v>43.700110000000002</v>
      </c>
      <c r="R2189">
        <v>-79.416300000000007</v>
      </c>
    </row>
    <row r="2190" spans="1:18">
      <c r="A2190">
        <v>40847.944189814814</v>
      </c>
      <c r="B2190" s="6" t="s">
        <v>6729</v>
      </c>
      <c r="C2190" s="7" t="s">
        <v>6732</v>
      </c>
      <c r="D2190" s="4">
        <v>1</v>
      </c>
      <c r="E2190" s="4">
        <v>1</v>
      </c>
      <c r="F2190">
        <v>5</v>
      </c>
      <c r="G2190">
        <v>5</v>
      </c>
      <c r="H2190">
        <v>1</v>
      </c>
      <c r="I2190">
        <v>1</v>
      </c>
      <c r="J2190">
        <v>1</v>
      </c>
      <c r="K2190">
        <v>1</v>
      </c>
      <c r="L2190">
        <v>5</v>
      </c>
      <c r="M2190">
        <v>1</v>
      </c>
      <c r="N2190">
        <v>5</v>
      </c>
      <c r="O2190" s="4" t="s">
        <v>10600</v>
      </c>
      <c r="P2190" t="s">
        <v>10609</v>
      </c>
      <c r="Q2190">
        <v>50.850450000000002</v>
      </c>
      <c r="R2190">
        <v>4.3487799999999996</v>
      </c>
    </row>
    <row r="2191" spans="1:18">
      <c r="A2191">
        <v>40847.43074074074</v>
      </c>
      <c r="B2191" s="6" t="s">
        <v>6729</v>
      </c>
      <c r="C2191" s="7" t="s">
        <v>6733</v>
      </c>
      <c r="D2191" s="4">
        <v>4</v>
      </c>
      <c r="E2191" s="4">
        <v>4</v>
      </c>
      <c r="F2191">
        <v>3</v>
      </c>
      <c r="G2191">
        <v>2</v>
      </c>
      <c r="H2191">
        <v>5</v>
      </c>
      <c r="I2191">
        <v>3</v>
      </c>
      <c r="J2191">
        <v>4</v>
      </c>
      <c r="K2191">
        <v>5</v>
      </c>
      <c r="L2191">
        <v>5</v>
      </c>
      <c r="M2191">
        <v>3</v>
      </c>
      <c r="N2191">
        <v>5</v>
      </c>
      <c r="O2191" s="4" t="s">
        <v>10796</v>
      </c>
      <c r="P2191" t="s">
        <v>10866</v>
      </c>
      <c r="Q2191">
        <v>53.333060000000003</v>
      </c>
      <c r="R2191">
        <v>-6.2488900000000003</v>
      </c>
    </row>
    <row r="2192" spans="1:18">
      <c r="A2192">
        <v>40847.469293981485</v>
      </c>
      <c r="B2192" s="6" t="s">
        <v>6729</v>
      </c>
      <c r="C2192" s="7" t="s">
        <v>6734</v>
      </c>
      <c r="D2192" s="4">
        <v>2</v>
      </c>
      <c r="E2192" s="4">
        <v>3</v>
      </c>
      <c r="F2192">
        <v>5</v>
      </c>
      <c r="G2192">
        <v>4</v>
      </c>
      <c r="H2192">
        <v>5</v>
      </c>
      <c r="I2192">
        <v>4</v>
      </c>
      <c r="J2192">
        <v>1</v>
      </c>
      <c r="K2192">
        <v>4</v>
      </c>
      <c r="L2192">
        <v>2</v>
      </c>
      <c r="M2192">
        <v>4</v>
      </c>
      <c r="N2192">
        <v>4</v>
      </c>
      <c r="O2192" s="4" t="s">
        <v>10598</v>
      </c>
      <c r="P2192" t="s">
        <v>10599</v>
      </c>
      <c r="Q2192">
        <v>53.55</v>
      </c>
      <c r="R2192">
        <v>10</v>
      </c>
    </row>
    <row r="2193" spans="1:18">
      <c r="A2193">
        <v>40847.581423611111</v>
      </c>
      <c r="B2193" s="6" t="s">
        <v>6729</v>
      </c>
      <c r="C2193" s="7" t="s">
        <v>6735</v>
      </c>
      <c r="D2193" s="4">
        <v>2</v>
      </c>
      <c r="E2193" s="4">
        <v>3</v>
      </c>
      <c r="F2193">
        <v>4</v>
      </c>
      <c r="G2193">
        <v>5</v>
      </c>
      <c r="H2193">
        <v>4</v>
      </c>
      <c r="I2193">
        <v>2</v>
      </c>
      <c r="J2193">
        <v>1</v>
      </c>
      <c r="K2193">
        <v>4</v>
      </c>
      <c r="L2193">
        <v>5</v>
      </c>
      <c r="M2193">
        <v>3</v>
      </c>
      <c r="N2193">
        <v>4</v>
      </c>
      <c r="O2193" s="4" t="s">
        <v>10607</v>
      </c>
      <c r="P2193" t="s">
        <v>10624</v>
      </c>
      <c r="Q2193">
        <v>43.700110000000002</v>
      </c>
      <c r="R2193">
        <v>-79.416300000000007</v>
      </c>
    </row>
    <row r="2194" spans="1:18">
      <c r="A2194">
        <v>40847.617766203701</v>
      </c>
      <c r="B2194" s="6" t="s">
        <v>6729</v>
      </c>
      <c r="C2194" s="7" t="s">
        <v>6736</v>
      </c>
      <c r="D2194" s="4">
        <v>3</v>
      </c>
      <c r="E2194" s="4">
        <v>4</v>
      </c>
      <c r="F2194">
        <v>4</v>
      </c>
      <c r="G2194">
        <v>3</v>
      </c>
      <c r="H2194">
        <v>4</v>
      </c>
      <c r="I2194">
        <v>3</v>
      </c>
      <c r="J2194">
        <v>2</v>
      </c>
      <c r="K2194">
        <v>4</v>
      </c>
      <c r="L2194">
        <v>4</v>
      </c>
      <c r="M2194">
        <v>4</v>
      </c>
      <c r="N2194">
        <v>3</v>
      </c>
      <c r="O2194" s="4" t="s">
        <v>10607</v>
      </c>
      <c r="P2194" t="s">
        <v>10613</v>
      </c>
      <c r="Q2194">
        <v>49.249659999999999</v>
      </c>
      <c r="R2194">
        <v>-123.11933999999999</v>
      </c>
    </row>
    <row r="2195" spans="1:18">
      <c r="A2195">
        <v>40847.677071759259</v>
      </c>
      <c r="B2195" s="6" t="s">
        <v>6729</v>
      </c>
      <c r="C2195" s="7" t="s">
        <v>6737</v>
      </c>
      <c r="D2195" s="4">
        <v>4</v>
      </c>
      <c r="E2195" s="4">
        <v>3</v>
      </c>
      <c r="F2195">
        <v>4</v>
      </c>
      <c r="G2195">
        <v>3</v>
      </c>
      <c r="H2195">
        <v>3</v>
      </c>
      <c r="I2195">
        <v>4</v>
      </c>
      <c r="J2195">
        <v>3</v>
      </c>
      <c r="K2195">
        <v>4</v>
      </c>
      <c r="L2195">
        <v>5</v>
      </c>
      <c r="M2195">
        <v>4</v>
      </c>
      <c r="N2195">
        <v>5</v>
      </c>
      <c r="O2195" s="4" t="s">
        <v>10604</v>
      </c>
      <c r="P2195" t="s">
        <v>10605</v>
      </c>
      <c r="Q2195">
        <v>48.853409999999997</v>
      </c>
      <c r="R2195">
        <v>2.3488000000000002</v>
      </c>
    </row>
    <row r="2196" spans="1:18">
      <c r="A2196">
        <v>40847.693043981482</v>
      </c>
      <c r="B2196" s="6" t="s">
        <v>6729</v>
      </c>
      <c r="C2196" s="7" t="s">
        <v>6738</v>
      </c>
      <c r="D2196" s="4">
        <v>3</v>
      </c>
      <c r="E2196" s="4">
        <v>4</v>
      </c>
      <c r="F2196">
        <v>4</v>
      </c>
      <c r="G2196">
        <v>3</v>
      </c>
      <c r="H2196">
        <v>4</v>
      </c>
      <c r="I2196">
        <v>3</v>
      </c>
      <c r="J2196">
        <v>3</v>
      </c>
      <c r="K2196">
        <v>4</v>
      </c>
      <c r="L2196">
        <v>4</v>
      </c>
      <c r="M2196">
        <v>4</v>
      </c>
      <c r="N2196">
        <v>5</v>
      </c>
      <c r="O2196" s="4" t="s">
        <v>10607</v>
      </c>
      <c r="P2196" t="s">
        <v>10608</v>
      </c>
      <c r="Q2196">
        <v>45.508839999999999</v>
      </c>
      <c r="R2196">
        <v>-73.587810000000005</v>
      </c>
    </row>
    <row r="2197" spans="1:18">
      <c r="A2197">
        <v>40847.69972222222</v>
      </c>
      <c r="B2197" s="6" t="s">
        <v>6729</v>
      </c>
      <c r="C2197" s="7" t="s">
        <v>6739</v>
      </c>
      <c r="D2197" s="4">
        <v>3</v>
      </c>
      <c r="E2197" s="4">
        <v>4</v>
      </c>
      <c r="F2197">
        <v>5</v>
      </c>
      <c r="G2197">
        <v>3</v>
      </c>
      <c r="H2197">
        <v>5</v>
      </c>
      <c r="I2197">
        <v>5</v>
      </c>
      <c r="J2197">
        <v>1</v>
      </c>
      <c r="K2197">
        <v>5</v>
      </c>
      <c r="L2197">
        <v>4</v>
      </c>
      <c r="M2197">
        <v>5</v>
      </c>
      <c r="N2197">
        <v>3</v>
      </c>
      <c r="O2197" s="4" t="s">
        <v>10607</v>
      </c>
      <c r="P2197" t="s">
        <v>10613</v>
      </c>
      <c r="Q2197">
        <v>49.249659999999999</v>
      </c>
      <c r="R2197">
        <v>-123.11933999999999</v>
      </c>
    </row>
    <row r="2198" spans="1:18">
      <c r="A2198">
        <v>40847.701423611114</v>
      </c>
      <c r="B2198" s="6" t="s">
        <v>6729</v>
      </c>
      <c r="C2198" s="7" t="s">
        <v>6740</v>
      </c>
      <c r="D2198" s="4">
        <v>2</v>
      </c>
      <c r="E2198" s="4">
        <v>5</v>
      </c>
      <c r="F2198">
        <v>3</v>
      </c>
      <c r="G2198">
        <v>3</v>
      </c>
      <c r="H2198">
        <v>5</v>
      </c>
      <c r="I2198">
        <v>3</v>
      </c>
      <c r="J2198">
        <v>1</v>
      </c>
      <c r="K2198">
        <v>4</v>
      </c>
      <c r="L2198">
        <v>5</v>
      </c>
      <c r="M2198">
        <v>2</v>
      </c>
      <c r="N2198">
        <v>5</v>
      </c>
      <c r="O2198" s="4" t="s">
        <v>10607</v>
      </c>
      <c r="P2198" t="s">
        <v>10613</v>
      </c>
      <c r="Q2198">
        <v>49.249659999999999</v>
      </c>
      <c r="R2198">
        <v>-123.11933999999999</v>
      </c>
    </row>
    <row r="2199" spans="1:18">
      <c r="A2199">
        <v>40847.775752314818</v>
      </c>
      <c r="B2199" s="6" t="s">
        <v>6729</v>
      </c>
      <c r="C2199" s="7" t="s">
        <v>6741</v>
      </c>
      <c r="D2199" s="4">
        <v>5</v>
      </c>
      <c r="E2199" s="4">
        <v>5</v>
      </c>
      <c r="F2199">
        <v>5</v>
      </c>
      <c r="G2199">
        <v>4</v>
      </c>
      <c r="H2199">
        <v>4</v>
      </c>
      <c r="I2199">
        <v>4</v>
      </c>
      <c r="J2199">
        <v>5</v>
      </c>
      <c r="K2199">
        <v>4</v>
      </c>
      <c r="L2199">
        <v>4</v>
      </c>
      <c r="M2199">
        <v>3</v>
      </c>
      <c r="N2199">
        <v>3</v>
      </c>
      <c r="O2199" s="4" t="s">
        <v>10607</v>
      </c>
      <c r="P2199" t="s">
        <v>10624</v>
      </c>
      <c r="Q2199">
        <v>43.700110000000002</v>
      </c>
      <c r="R2199">
        <v>-79.416300000000007</v>
      </c>
    </row>
    <row r="2200" spans="1:18">
      <c r="A2200">
        <v>40847.7815625</v>
      </c>
      <c r="B2200" s="6" t="s">
        <v>6729</v>
      </c>
      <c r="C2200" s="7" t="s">
        <v>6742</v>
      </c>
      <c r="D2200" s="4">
        <v>2</v>
      </c>
      <c r="E2200" s="4">
        <v>3</v>
      </c>
      <c r="F2200">
        <v>4</v>
      </c>
      <c r="G2200">
        <v>5</v>
      </c>
      <c r="H2200">
        <v>4</v>
      </c>
      <c r="I2200">
        <v>3</v>
      </c>
      <c r="J2200">
        <v>1</v>
      </c>
      <c r="K2200">
        <v>5</v>
      </c>
      <c r="L2200">
        <v>5</v>
      </c>
      <c r="M2200">
        <v>1</v>
      </c>
      <c r="N2200">
        <v>4</v>
      </c>
      <c r="O2200" s="4" t="s">
        <v>10607</v>
      </c>
      <c r="P2200" t="s">
        <v>10823</v>
      </c>
      <c r="Q2200">
        <v>51.050109999999997</v>
      </c>
      <c r="R2200">
        <v>-114.08529</v>
      </c>
    </row>
    <row r="2201" spans="1:18">
      <c r="A2201">
        <v>40847.787916666668</v>
      </c>
      <c r="B2201" s="6" t="s">
        <v>6729</v>
      </c>
      <c r="C2201" s="7" t="s">
        <v>6743</v>
      </c>
      <c r="D2201" s="4">
        <v>4</v>
      </c>
      <c r="E2201" s="4">
        <v>3</v>
      </c>
      <c r="F2201">
        <v>4</v>
      </c>
      <c r="G2201">
        <v>2</v>
      </c>
      <c r="H2201">
        <v>4</v>
      </c>
      <c r="I2201">
        <v>2</v>
      </c>
      <c r="J2201">
        <v>1</v>
      </c>
      <c r="K2201">
        <v>5</v>
      </c>
      <c r="L2201">
        <v>4</v>
      </c>
      <c r="M2201">
        <v>2</v>
      </c>
      <c r="N2201">
        <v>3</v>
      </c>
      <c r="O2201" s="4" t="s">
        <v>10607</v>
      </c>
      <c r="P2201" t="s">
        <v>10608</v>
      </c>
      <c r="Q2201">
        <v>45.508839999999999</v>
      </c>
      <c r="R2201">
        <v>-73.587810000000005</v>
      </c>
    </row>
    <row r="2202" spans="1:18">
      <c r="A2202">
        <v>40847.788553240738</v>
      </c>
      <c r="B2202" s="6" t="s">
        <v>6729</v>
      </c>
      <c r="C2202" s="7" t="s">
        <v>6510</v>
      </c>
      <c r="D2202" s="4">
        <v>3</v>
      </c>
      <c r="E2202" s="4">
        <v>4</v>
      </c>
      <c r="F2202">
        <v>3</v>
      </c>
      <c r="G2202">
        <v>3</v>
      </c>
      <c r="H2202">
        <v>3</v>
      </c>
      <c r="I2202">
        <v>1</v>
      </c>
      <c r="J2202">
        <v>2</v>
      </c>
      <c r="K2202">
        <v>5</v>
      </c>
      <c r="L2202">
        <v>1</v>
      </c>
      <c r="M2202">
        <v>5</v>
      </c>
      <c r="N2202">
        <v>5</v>
      </c>
      <c r="O2202" s="4" t="s">
        <v>10607</v>
      </c>
      <c r="P2202" t="s">
        <v>10608</v>
      </c>
      <c r="Q2202">
        <v>45.508839999999999</v>
      </c>
      <c r="R2202">
        <v>-73.587810000000005</v>
      </c>
    </row>
    <row r="2203" spans="1:18">
      <c r="A2203">
        <v>40847.818425925929</v>
      </c>
      <c r="B2203" s="6" t="s">
        <v>6729</v>
      </c>
      <c r="C2203" s="7" t="s">
        <v>6744</v>
      </c>
      <c r="D2203" s="4">
        <v>4</v>
      </c>
      <c r="E2203" s="4">
        <v>3</v>
      </c>
      <c r="F2203">
        <v>3</v>
      </c>
      <c r="G2203">
        <v>4</v>
      </c>
      <c r="H2203">
        <v>4</v>
      </c>
      <c r="I2203">
        <v>4</v>
      </c>
      <c r="J2203">
        <v>4</v>
      </c>
      <c r="K2203">
        <v>4</v>
      </c>
      <c r="L2203">
        <v>4</v>
      </c>
      <c r="M2203">
        <v>4</v>
      </c>
      <c r="N2203">
        <v>4</v>
      </c>
      <c r="O2203" s="4" t="s">
        <v>10607</v>
      </c>
      <c r="P2203" t="s">
        <v>10608</v>
      </c>
      <c r="Q2203">
        <v>45.508839999999999</v>
      </c>
      <c r="R2203">
        <v>-73.587810000000005</v>
      </c>
    </row>
    <row r="2204" spans="1:18">
      <c r="A2204">
        <v>40847.836851851855</v>
      </c>
      <c r="B2204" s="6" t="s">
        <v>6729</v>
      </c>
      <c r="C2204" s="7" t="s">
        <v>5383</v>
      </c>
      <c r="D2204" s="4">
        <v>2</v>
      </c>
      <c r="E2204" s="4">
        <v>3</v>
      </c>
      <c r="F2204">
        <v>3</v>
      </c>
      <c r="G2204">
        <v>4</v>
      </c>
      <c r="H2204">
        <v>4</v>
      </c>
      <c r="I2204">
        <v>2</v>
      </c>
      <c r="J2204">
        <v>1</v>
      </c>
      <c r="K2204">
        <v>5</v>
      </c>
      <c r="L2204">
        <v>3</v>
      </c>
      <c r="M2204">
        <v>5</v>
      </c>
      <c r="N2204">
        <v>4</v>
      </c>
      <c r="O2204" s="4" t="s">
        <v>10607</v>
      </c>
      <c r="P2204" t="s">
        <v>10612</v>
      </c>
      <c r="Q2204">
        <v>45.411169999999998</v>
      </c>
      <c r="R2204">
        <v>-75.698120000000003</v>
      </c>
    </row>
    <row r="2205" spans="1:18">
      <c r="A2205">
        <v>40847.670891203707</v>
      </c>
      <c r="B2205" s="6" t="s">
        <v>6729</v>
      </c>
      <c r="C2205" s="7" t="s">
        <v>6745</v>
      </c>
      <c r="D2205" s="4">
        <v>3</v>
      </c>
      <c r="E2205" s="4">
        <v>3</v>
      </c>
      <c r="F2205">
        <v>2</v>
      </c>
      <c r="G2205">
        <v>3</v>
      </c>
      <c r="H2205">
        <v>5</v>
      </c>
      <c r="I2205">
        <v>4</v>
      </c>
      <c r="J2205">
        <v>3</v>
      </c>
      <c r="K2205">
        <v>3</v>
      </c>
      <c r="L2205">
        <v>5</v>
      </c>
      <c r="M2205">
        <v>2</v>
      </c>
      <c r="N2205">
        <v>5</v>
      </c>
      <c r="O2205" s="4" t="s">
        <v>10607</v>
      </c>
      <c r="P2205" t="s">
        <v>10613</v>
      </c>
      <c r="Q2205">
        <v>49.249659999999999</v>
      </c>
      <c r="R2205">
        <v>-123.11933999999999</v>
      </c>
    </row>
    <row r="2206" spans="1:18">
      <c r="A2206">
        <v>40847.867731481485</v>
      </c>
      <c r="B2206" s="6" t="s">
        <v>6729</v>
      </c>
      <c r="C2206" s="7" t="s">
        <v>6746</v>
      </c>
      <c r="D2206" s="4">
        <v>2</v>
      </c>
      <c r="E2206" s="4">
        <v>2</v>
      </c>
      <c r="F2206">
        <v>2</v>
      </c>
      <c r="G2206">
        <v>4</v>
      </c>
      <c r="H2206">
        <v>5</v>
      </c>
      <c r="I2206">
        <v>5</v>
      </c>
      <c r="J2206">
        <v>4</v>
      </c>
      <c r="K2206">
        <v>5</v>
      </c>
      <c r="L2206">
        <v>4</v>
      </c>
      <c r="M2206">
        <v>2</v>
      </c>
      <c r="N2206">
        <v>3</v>
      </c>
      <c r="O2206" s="4" t="s">
        <v>10604</v>
      </c>
      <c r="P2206" t="s">
        <v>10652</v>
      </c>
      <c r="Q2206">
        <v>43.604259999999996</v>
      </c>
      <c r="R2206">
        <v>1.44367</v>
      </c>
    </row>
    <row r="2207" spans="1:18">
      <c r="A2207">
        <v>40847.87158564815</v>
      </c>
      <c r="B2207" s="6" t="s">
        <v>6729</v>
      </c>
      <c r="C2207" s="7" t="s">
        <v>6747</v>
      </c>
      <c r="D2207" s="4">
        <v>4</v>
      </c>
      <c r="E2207" s="4">
        <v>3</v>
      </c>
      <c r="F2207">
        <v>4</v>
      </c>
      <c r="G2207">
        <v>3</v>
      </c>
      <c r="H2207">
        <v>4</v>
      </c>
      <c r="I2207">
        <v>4</v>
      </c>
      <c r="J2207">
        <v>4</v>
      </c>
      <c r="K2207">
        <v>5</v>
      </c>
      <c r="L2207">
        <v>5</v>
      </c>
      <c r="M2207">
        <v>5</v>
      </c>
      <c r="N2207">
        <v>4</v>
      </c>
      <c r="O2207" s="4" t="s">
        <v>10598</v>
      </c>
      <c r="P2207" t="s">
        <v>10661</v>
      </c>
      <c r="Q2207">
        <v>50.116669999999999</v>
      </c>
      <c r="R2207">
        <v>8.6833299999999998</v>
      </c>
    </row>
    <row r="2208" spans="1:18">
      <c r="A2208">
        <v>40847.87164351852</v>
      </c>
      <c r="B2208" s="6" t="s">
        <v>6729</v>
      </c>
      <c r="C2208" s="7" t="s">
        <v>6748</v>
      </c>
      <c r="D2208" s="4">
        <v>5</v>
      </c>
      <c r="E2208" s="4">
        <v>5</v>
      </c>
      <c r="F2208">
        <v>5</v>
      </c>
      <c r="G2208">
        <v>1</v>
      </c>
      <c r="H2208">
        <v>4</v>
      </c>
      <c r="I2208">
        <v>4</v>
      </c>
      <c r="J2208">
        <v>1</v>
      </c>
      <c r="K2208">
        <v>5</v>
      </c>
      <c r="L2208">
        <v>1</v>
      </c>
      <c r="M2208">
        <v>4</v>
      </c>
      <c r="N2208">
        <v>4</v>
      </c>
      <c r="O2208" s="4" t="s">
        <v>10830</v>
      </c>
      <c r="P2208" t="s">
        <v>10965</v>
      </c>
      <c r="Q2208">
        <v>18.39856</v>
      </c>
      <c r="R2208">
        <v>-66.155720000000002</v>
      </c>
    </row>
    <row r="2209" spans="1:18">
      <c r="A2209">
        <v>40847.948333333334</v>
      </c>
      <c r="B2209" s="6" t="s">
        <v>6729</v>
      </c>
      <c r="C2209" s="7" t="s">
        <v>6749</v>
      </c>
      <c r="D2209" s="4">
        <v>3</v>
      </c>
      <c r="E2209" s="4">
        <v>4</v>
      </c>
      <c r="F2209">
        <v>4</v>
      </c>
      <c r="G2209">
        <v>2</v>
      </c>
      <c r="H2209">
        <v>5</v>
      </c>
      <c r="I2209">
        <v>1</v>
      </c>
      <c r="J2209">
        <v>3</v>
      </c>
      <c r="K2209">
        <v>5</v>
      </c>
      <c r="L2209">
        <v>5</v>
      </c>
      <c r="M2209">
        <v>4</v>
      </c>
      <c r="N2209">
        <v>3</v>
      </c>
      <c r="O2209" s="4" t="s">
        <v>10607</v>
      </c>
      <c r="P2209" t="s">
        <v>10823</v>
      </c>
      <c r="Q2209">
        <v>51.050109999999997</v>
      </c>
      <c r="R2209">
        <v>-114.08529</v>
      </c>
    </row>
    <row r="2210" spans="1:18">
      <c r="A2210">
        <v>40847.952372685184</v>
      </c>
      <c r="B2210" s="6" t="s">
        <v>6729</v>
      </c>
      <c r="C2210" s="7" t="s">
        <v>6750</v>
      </c>
      <c r="D2210" s="4">
        <v>5</v>
      </c>
      <c r="E2210" s="4">
        <v>3</v>
      </c>
      <c r="F2210">
        <v>4</v>
      </c>
      <c r="G2210">
        <v>5</v>
      </c>
      <c r="H2210">
        <v>5</v>
      </c>
      <c r="I2210">
        <v>5</v>
      </c>
      <c r="J2210">
        <v>3</v>
      </c>
      <c r="K2210">
        <v>4</v>
      </c>
      <c r="L2210">
        <v>5</v>
      </c>
      <c r="M2210">
        <v>5</v>
      </c>
      <c r="N2210">
        <v>5</v>
      </c>
      <c r="O2210" s="4" t="s">
        <v>10614</v>
      </c>
      <c r="P2210" t="s">
        <v>10640</v>
      </c>
      <c r="Q2210">
        <v>34.052230000000002</v>
      </c>
      <c r="R2210">
        <v>-118.24368</v>
      </c>
    </row>
    <row r="2211" spans="1:18">
      <c r="A2211">
        <v>40847.586145833331</v>
      </c>
      <c r="B2211" s="6" t="s">
        <v>6729</v>
      </c>
      <c r="C2211" s="7" t="s">
        <v>6751</v>
      </c>
      <c r="D2211" s="4">
        <v>1</v>
      </c>
      <c r="E2211" s="4">
        <v>1</v>
      </c>
      <c r="F2211">
        <v>1</v>
      </c>
      <c r="G2211">
        <v>5</v>
      </c>
      <c r="H2211">
        <v>1</v>
      </c>
      <c r="I2211">
        <v>1</v>
      </c>
      <c r="J2211">
        <v>1</v>
      </c>
      <c r="K2211">
        <v>1</v>
      </c>
      <c r="L2211">
        <v>1</v>
      </c>
      <c r="M2211">
        <v>1</v>
      </c>
      <c r="N2211">
        <v>1</v>
      </c>
      <c r="O2211" s="4" t="s">
        <v>10614</v>
      </c>
      <c r="P2211" t="s">
        <v>10636</v>
      </c>
      <c r="Q2211">
        <v>40.714269999999999</v>
      </c>
      <c r="R2211">
        <v>-74.005970000000005</v>
      </c>
    </row>
    <row r="2212" spans="1:18">
      <c r="A2212">
        <v>40847.753530092596</v>
      </c>
      <c r="B2212" s="6" t="s">
        <v>6729</v>
      </c>
      <c r="C2212" s="7" t="s">
        <v>6752</v>
      </c>
      <c r="D2212" s="4">
        <v>3</v>
      </c>
      <c r="E2212" s="4">
        <v>3</v>
      </c>
      <c r="F2212">
        <v>4</v>
      </c>
      <c r="G2212">
        <v>2</v>
      </c>
      <c r="H2212">
        <v>4</v>
      </c>
      <c r="I2212">
        <v>3</v>
      </c>
      <c r="J2212">
        <v>3</v>
      </c>
      <c r="K2212">
        <v>3</v>
      </c>
      <c r="L2212">
        <v>2</v>
      </c>
      <c r="M2212">
        <v>4</v>
      </c>
      <c r="N2212">
        <v>3</v>
      </c>
      <c r="O2212" s="4" t="s">
        <v>10607</v>
      </c>
      <c r="P2212" t="s">
        <v>10823</v>
      </c>
      <c r="Q2212">
        <v>51.050109999999997</v>
      </c>
      <c r="R2212">
        <v>-114.08529</v>
      </c>
    </row>
    <row r="2213" spans="1:18">
      <c r="A2213">
        <v>40847.974976851852</v>
      </c>
      <c r="B2213" s="6" t="s">
        <v>6729</v>
      </c>
      <c r="C2213" s="7" t="s">
        <v>6753</v>
      </c>
      <c r="D2213" s="4">
        <v>3</v>
      </c>
      <c r="E2213" s="4">
        <v>4</v>
      </c>
      <c r="F2213">
        <v>4</v>
      </c>
      <c r="G2213">
        <v>4</v>
      </c>
      <c r="H2213">
        <v>4</v>
      </c>
      <c r="I2213">
        <v>5</v>
      </c>
      <c r="J2213">
        <v>3</v>
      </c>
      <c r="K2213">
        <v>5</v>
      </c>
      <c r="L2213">
        <v>3</v>
      </c>
      <c r="M2213">
        <v>2</v>
      </c>
      <c r="N2213">
        <v>4</v>
      </c>
      <c r="O2213" s="4" t="s">
        <v>10888</v>
      </c>
      <c r="P2213" t="s">
        <v>10966</v>
      </c>
      <c r="Q2213">
        <v>49.980809999999998</v>
      </c>
      <c r="R2213">
        <v>36.252719999999997</v>
      </c>
    </row>
    <row r="2214" spans="1:18">
      <c r="A2214">
        <v>40847.9924537037</v>
      </c>
      <c r="B2214" s="6" t="s">
        <v>6729</v>
      </c>
      <c r="C2214" s="7" t="s">
        <v>6754</v>
      </c>
      <c r="D2214" s="4">
        <v>4</v>
      </c>
      <c r="E2214" s="4">
        <v>4</v>
      </c>
      <c r="F2214">
        <v>5</v>
      </c>
      <c r="G2214">
        <v>4</v>
      </c>
      <c r="H2214">
        <v>5</v>
      </c>
      <c r="I2214">
        <v>5</v>
      </c>
      <c r="J2214">
        <v>4</v>
      </c>
      <c r="K2214">
        <v>5</v>
      </c>
      <c r="L2214">
        <v>5</v>
      </c>
      <c r="M2214">
        <v>5</v>
      </c>
      <c r="N2214">
        <v>4</v>
      </c>
      <c r="O2214" s="4" t="s">
        <v>10625</v>
      </c>
      <c r="P2214" t="s">
        <v>10782</v>
      </c>
      <c r="Q2214">
        <v>19.601109999999998</v>
      </c>
      <c r="R2214">
        <v>-99.052499999999995</v>
      </c>
    </row>
    <row r="2215" spans="1:18">
      <c r="A2215">
        <v>40846.024421296293</v>
      </c>
      <c r="B2215" s="6" t="s">
        <v>6755</v>
      </c>
      <c r="C2215" s="7" t="s">
        <v>6756</v>
      </c>
      <c r="D2215" s="4">
        <v>4</v>
      </c>
      <c r="E2215" s="4">
        <v>3</v>
      </c>
      <c r="F2215">
        <v>3</v>
      </c>
      <c r="G2215">
        <v>4</v>
      </c>
      <c r="H2215">
        <v>4</v>
      </c>
      <c r="I2215">
        <v>4</v>
      </c>
      <c r="J2215">
        <v>2</v>
      </c>
      <c r="K2215">
        <v>3</v>
      </c>
      <c r="L2215">
        <v>4</v>
      </c>
      <c r="M2215">
        <v>5</v>
      </c>
      <c r="N2215">
        <v>5</v>
      </c>
      <c r="O2215" s="4" t="s">
        <v>10607</v>
      </c>
      <c r="P2215" t="s">
        <v>10624</v>
      </c>
      <c r="Q2215">
        <v>43.700110000000002</v>
      </c>
      <c r="R2215">
        <v>-79.416300000000007</v>
      </c>
    </row>
    <row r="2216" spans="1:18">
      <c r="A2216">
        <v>40846.561423611114</v>
      </c>
      <c r="B2216" s="6" t="s">
        <v>6755</v>
      </c>
      <c r="C2216" s="7" t="s">
        <v>6757</v>
      </c>
      <c r="D2216" s="4">
        <v>3</v>
      </c>
      <c r="E2216" s="4">
        <v>5</v>
      </c>
      <c r="F2216">
        <v>5</v>
      </c>
      <c r="G2216">
        <v>4</v>
      </c>
      <c r="H2216">
        <v>3</v>
      </c>
      <c r="I2216">
        <v>4</v>
      </c>
      <c r="J2216">
        <v>5</v>
      </c>
      <c r="K2216">
        <v>5</v>
      </c>
      <c r="L2216">
        <v>5</v>
      </c>
      <c r="M2216">
        <v>5</v>
      </c>
      <c r="N2216">
        <v>5</v>
      </c>
      <c r="O2216" s="4" t="s">
        <v>10716</v>
      </c>
      <c r="P2216" t="s">
        <v>10747</v>
      </c>
      <c r="Q2216">
        <v>-34.928660000000001</v>
      </c>
      <c r="R2216">
        <v>138.59863000000001</v>
      </c>
    </row>
    <row r="2217" spans="1:18">
      <c r="A2217">
        <v>40846.495532407411</v>
      </c>
      <c r="B2217" s="6" t="s">
        <v>6755</v>
      </c>
      <c r="C2217" s="7" t="s">
        <v>6758</v>
      </c>
      <c r="D2217" s="4">
        <v>1</v>
      </c>
      <c r="E2217" s="4">
        <v>1</v>
      </c>
      <c r="F2217">
        <v>1</v>
      </c>
      <c r="G2217">
        <v>1</v>
      </c>
      <c r="H2217">
        <v>1</v>
      </c>
      <c r="I2217">
        <v>1</v>
      </c>
      <c r="J2217">
        <v>1</v>
      </c>
      <c r="K2217">
        <v>1</v>
      </c>
      <c r="L2217">
        <v>1</v>
      </c>
      <c r="M2217">
        <v>1</v>
      </c>
      <c r="N2217">
        <v>1</v>
      </c>
      <c r="O2217" s="4" t="s">
        <v>10648</v>
      </c>
      <c r="P2217" t="s">
        <v>10850</v>
      </c>
      <c r="Q2217">
        <v>34.693739999999998</v>
      </c>
      <c r="R2217">
        <v>135.50218000000001</v>
      </c>
    </row>
    <row r="2218" spans="1:18">
      <c r="A2218">
        <v>40846.911712962959</v>
      </c>
      <c r="B2218" s="6" t="s">
        <v>6755</v>
      </c>
      <c r="C2218" s="7" t="s">
        <v>4748</v>
      </c>
      <c r="D2218" s="4">
        <v>3</v>
      </c>
      <c r="E2218" s="4">
        <v>3</v>
      </c>
      <c r="F2218">
        <v>3</v>
      </c>
      <c r="G2218">
        <v>2</v>
      </c>
      <c r="H2218">
        <v>4</v>
      </c>
      <c r="I2218">
        <v>3</v>
      </c>
      <c r="J2218">
        <v>3</v>
      </c>
      <c r="K2218">
        <v>5</v>
      </c>
      <c r="L2218">
        <v>5</v>
      </c>
      <c r="M2218">
        <v>5</v>
      </c>
      <c r="N2218">
        <v>4</v>
      </c>
      <c r="O2218" s="4" t="s">
        <v>10598</v>
      </c>
      <c r="P2218" t="s">
        <v>10599</v>
      </c>
      <c r="Q2218">
        <v>53.55</v>
      </c>
      <c r="R2218">
        <v>10</v>
      </c>
    </row>
    <row r="2219" spans="1:18">
      <c r="A2219">
        <v>40846.582962962966</v>
      </c>
      <c r="B2219" s="6" t="s">
        <v>6755</v>
      </c>
      <c r="C2219" s="7" t="s">
        <v>6759</v>
      </c>
      <c r="D2219" s="4">
        <v>3</v>
      </c>
      <c r="E2219" s="4">
        <v>3</v>
      </c>
      <c r="F2219">
        <v>4</v>
      </c>
      <c r="G2219">
        <v>5</v>
      </c>
      <c r="H2219">
        <v>4</v>
      </c>
      <c r="I2219">
        <v>3</v>
      </c>
      <c r="J2219">
        <v>3</v>
      </c>
      <c r="K2219">
        <v>5</v>
      </c>
      <c r="L2219">
        <v>5</v>
      </c>
      <c r="M2219">
        <v>5</v>
      </c>
      <c r="N2219">
        <v>5</v>
      </c>
      <c r="O2219" s="4" t="s">
        <v>10598</v>
      </c>
      <c r="P2219" t="s">
        <v>10599</v>
      </c>
      <c r="Q2219">
        <v>53.55</v>
      </c>
      <c r="R2219">
        <v>10</v>
      </c>
    </row>
    <row r="2220" spans="1:18">
      <c r="A2220">
        <v>40846.601157407407</v>
      </c>
      <c r="B2220" s="6" t="s">
        <v>6755</v>
      </c>
      <c r="C2220" s="7" t="s">
        <v>6760</v>
      </c>
      <c r="D2220" s="4">
        <v>3</v>
      </c>
      <c r="E2220" s="4">
        <v>3</v>
      </c>
      <c r="F2220">
        <v>3</v>
      </c>
      <c r="G2220">
        <v>3</v>
      </c>
      <c r="H2220">
        <v>4</v>
      </c>
      <c r="I2220">
        <v>3</v>
      </c>
      <c r="J2220">
        <v>3</v>
      </c>
      <c r="K2220">
        <v>4</v>
      </c>
      <c r="L2220">
        <v>4</v>
      </c>
      <c r="M2220">
        <v>3</v>
      </c>
      <c r="N2220">
        <v>4</v>
      </c>
      <c r="O2220" s="4" t="s">
        <v>10598</v>
      </c>
      <c r="P2220" t="s">
        <v>10599</v>
      </c>
      <c r="Q2220">
        <v>53.55</v>
      </c>
      <c r="R2220">
        <v>10</v>
      </c>
    </row>
    <row r="2221" spans="1:18">
      <c r="A2221">
        <v>40846.721030092594</v>
      </c>
      <c r="B2221" s="6" t="s">
        <v>6755</v>
      </c>
      <c r="C2221" s="7" t="s">
        <v>4870</v>
      </c>
      <c r="D2221" s="4">
        <v>4</v>
      </c>
      <c r="E2221" s="4">
        <v>4</v>
      </c>
      <c r="F2221">
        <v>3</v>
      </c>
      <c r="G2221">
        <v>3</v>
      </c>
      <c r="H2221">
        <v>5</v>
      </c>
      <c r="I2221">
        <v>3</v>
      </c>
      <c r="J2221">
        <v>3</v>
      </c>
      <c r="K2221">
        <v>5</v>
      </c>
      <c r="L2221">
        <v>4</v>
      </c>
      <c r="M2221">
        <v>3</v>
      </c>
      <c r="N2221">
        <v>3</v>
      </c>
      <c r="O2221" s="4" t="s">
        <v>10607</v>
      </c>
      <c r="P2221" t="s">
        <v>10624</v>
      </c>
      <c r="Q2221">
        <v>43.700110000000002</v>
      </c>
      <c r="R2221">
        <v>-79.416300000000007</v>
      </c>
    </row>
    <row r="2222" spans="1:18">
      <c r="A2222">
        <v>40846.634641203702</v>
      </c>
      <c r="B2222" s="6" t="s">
        <v>6755</v>
      </c>
      <c r="C2222" s="7" t="s">
        <v>6761</v>
      </c>
      <c r="D2222" s="4">
        <v>3</v>
      </c>
      <c r="E2222" s="4">
        <v>3</v>
      </c>
      <c r="F2222">
        <v>4</v>
      </c>
      <c r="G2222">
        <v>3</v>
      </c>
      <c r="H2222">
        <v>5</v>
      </c>
      <c r="I2222">
        <v>4</v>
      </c>
      <c r="J2222">
        <v>3</v>
      </c>
      <c r="K2222">
        <v>5</v>
      </c>
      <c r="L2222">
        <v>5</v>
      </c>
      <c r="M2222">
        <v>4</v>
      </c>
      <c r="N2222">
        <v>4</v>
      </c>
      <c r="O2222" s="4" t="s">
        <v>10598</v>
      </c>
      <c r="P2222" t="s">
        <v>10651</v>
      </c>
      <c r="Q2222">
        <v>52.524369999999998</v>
      </c>
      <c r="R2222">
        <v>13.41053</v>
      </c>
    </row>
    <row r="2223" spans="1:18">
      <c r="A2223">
        <v>40846.637858796297</v>
      </c>
      <c r="B2223" s="6" t="s">
        <v>6755</v>
      </c>
      <c r="C2223" s="7" t="s">
        <v>6762</v>
      </c>
      <c r="D2223" s="4">
        <v>5</v>
      </c>
      <c r="E2223" s="4">
        <v>4</v>
      </c>
      <c r="F2223">
        <v>4</v>
      </c>
      <c r="G2223">
        <v>3</v>
      </c>
      <c r="H2223">
        <v>4</v>
      </c>
      <c r="I2223">
        <v>4</v>
      </c>
      <c r="J2223">
        <v>2</v>
      </c>
      <c r="K2223">
        <v>4</v>
      </c>
      <c r="L2223">
        <v>5</v>
      </c>
      <c r="M2223">
        <v>4</v>
      </c>
      <c r="N2223">
        <v>4</v>
      </c>
      <c r="O2223" s="4" t="s">
        <v>10607</v>
      </c>
      <c r="P2223" t="s">
        <v>10624</v>
      </c>
      <c r="Q2223">
        <v>43.700110000000002</v>
      </c>
      <c r="R2223">
        <v>-79.416300000000007</v>
      </c>
    </row>
    <row r="2224" spans="1:18">
      <c r="A2224">
        <v>40846.649050925924</v>
      </c>
      <c r="B2224" s="6" t="s">
        <v>6755</v>
      </c>
      <c r="C2224" s="7" t="s">
        <v>6763</v>
      </c>
      <c r="D2224" s="4">
        <v>5</v>
      </c>
      <c r="E2224" s="4">
        <v>4</v>
      </c>
      <c r="F2224">
        <v>4</v>
      </c>
      <c r="G2224">
        <v>4</v>
      </c>
      <c r="H2224">
        <v>4</v>
      </c>
      <c r="I2224">
        <v>5</v>
      </c>
      <c r="J2224">
        <v>4</v>
      </c>
      <c r="K2224">
        <v>3</v>
      </c>
      <c r="L2224">
        <v>4</v>
      </c>
      <c r="M2224">
        <v>3</v>
      </c>
      <c r="N2224">
        <v>3</v>
      </c>
      <c r="O2224" s="4" t="s">
        <v>10620</v>
      </c>
      <c r="P2224" t="s">
        <v>10621</v>
      </c>
      <c r="Q2224">
        <v>51.50853</v>
      </c>
      <c r="R2224">
        <v>-0.12573999999999999</v>
      </c>
    </row>
    <row r="2225" spans="1:18">
      <c r="A2225">
        <v>40846.652199074073</v>
      </c>
      <c r="B2225" s="6" t="s">
        <v>6755</v>
      </c>
      <c r="C2225" s="7" t="s">
        <v>6764</v>
      </c>
      <c r="D2225" s="4">
        <v>4</v>
      </c>
      <c r="E2225" s="4">
        <v>4</v>
      </c>
      <c r="F2225">
        <v>4</v>
      </c>
      <c r="G2225">
        <v>3</v>
      </c>
      <c r="H2225">
        <v>5</v>
      </c>
      <c r="I2225">
        <v>5</v>
      </c>
      <c r="J2225">
        <v>1</v>
      </c>
      <c r="K2225">
        <v>5</v>
      </c>
      <c r="L2225">
        <v>2</v>
      </c>
      <c r="M2225">
        <v>4</v>
      </c>
      <c r="N2225">
        <v>2</v>
      </c>
      <c r="O2225" s="4" t="s">
        <v>10620</v>
      </c>
      <c r="P2225" t="s">
        <v>10655</v>
      </c>
      <c r="Q2225">
        <v>51.512790000000003</v>
      </c>
      <c r="R2225">
        <v>-9.1840000000000005E-2</v>
      </c>
    </row>
    <row r="2226" spans="1:18">
      <c r="A2226">
        <v>40846.657465277778</v>
      </c>
      <c r="B2226" s="6" t="s">
        <v>6755</v>
      </c>
      <c r="C2226" s="7" t="s">
        <v>6765</v>
      </c>
      <c r="D2226" s="4">
        <v>3</v>
      </c>
      <c r="E2226" s="4">
        <v>3</v>
      </c>
      <c r="F2226">
        <v>4</v>
      </c>
      <c r="G2226">
        <v>4</v>
      </c>
      <c r="H2226">
        <v>3</v>
      </c>
      <c r="I2226">
        <v>4</v>
      </c>
      <c r="J2226">
        <v>3</v>
      </c>
      <c r="K2226">
        <v>5</v>
      </c>
      <c r="L2226">
        <v>5</v>
      </c>
      <c r="M2226">
        <v>4</v>
      </c>
      <c r="N2226">
        <v>5</v>
      </c>
      <c r="O2226" s="4" t="s">
        <v>10620</v>
      </c>
      <c r="P2226" t="s">
        <v>10621</v>
      </c>
      <c r="Q2226">
        <v>51.50853</v>
      </c>
      <c r="R2226">
        <v>-0.12573999999999999</v>
      </c>
    </row>
    <row r="2227" spans="1:18">
      <c r="A2227">
        <v>40846.736585648148</v>
      </c>
      <c r="B2227" s="6" t="s">
        <v>6755</v>
      </c>
      <c r="C2227" s="7" t="s">
        <v>6766</v>
      </c>
      <c r="D2227" s="4">
        <v>4</v>
      </c>
      <c r="E2227" s="4">
        <v>4</v>
      </c>
      <c r="F2227">
        <v>4</v>
      </c>
      <c r="G2227">
        <v>1</v>
      </c>
      <c r="H2227">
        <v>4</v>
      </c>
      <c r="I2227">
        <v>2</v>
      </c>
      <c r="J2227">
        <v>2</v>
      </c>
      <c r="K2227">
        <v>4</v>
      </c>
      <c r="L2227">
        <v>4</v>
      </c>
      <c r="M2227">
        <v>4</v>
      </c>
      <c r="N2227">
        <v>4</v>
      </c>
      <c r="O2227" s="4" t="s">
        <v>10683</v>
      </c>
      <c r="P2227" t="s">
        <v>10684</v>
      </c>
      <c r="Q2227">
        <v>41.013840000000002</v>
      </c>
      <c r="R2227">
        <v>28.949660000000002</v>
      </c>
    </row>
    <row r="2228" spans="1:18">
      <c r="A2228">
        <v>40846.759108796294</v>
      </c>
      <c r="B2228" s="6" t="s">
        <v>6755</v>
      </c>
      <c r="C2228" s="7" t="s">
        <v>6767</v>
      </c>
      <c r="D2228" s="4">
        <v>5</v>
      </c>
      <c r="E2228" s="4">
        <v>5</v>
      </c>
      <c r="F2228">
        <v>5</v>
      </c>
      <c r="G2228">
        <v>5</v>
      </c>
      <c r="H2228">
        <v>5</v>
      </c>
      <c r="I2228">
        <v>5</v>
      </c>
      <c r="J2228">
        <v>5</v>
      </c>
      <c r="K2228">
        <v>5</v>
      </c>
      <c r="L2228">
        <v>5</v>
      </c>
      <c r="M2228">
        <v>3</v>
      </c>
      <c r="N2228">
        <v>1</v>
      </c>
      <c r="O2228" s="4" t="s">
        <v>10620</v>
      </c>
      <c r="P2228" t="s">
        <v>10621</v>
      </c>
      <c r="Q2228">
        <v>51.50853</v>
      </c>
      <c r="R2228">
        <v>-0.12573999999999999</v>
      </c>
    </row>
    <row r="2229" spans="1:18">
      <c r="A2229">
        <v>40846.759166666663</v>
      </c>
      <c r="B2229" s="6" t="s">
        <v>6755</v>
      </c>
      <c r="C2229" s="7" t="s">
        <v>6768</v>
      </c>
      <c r="D2229" s="4">
        <v>5</v>
      </c>
      <c r="E2229" s="4">
        <v>3</v>
      </c>
      <c r="F2229">
        <v>5</v>
      </c>
      <c r="G2229">
        <v>2</v>
      </c>
      <c r="H2229">
        <v>5</v>
      </c>
      <c r="I2229">
        <v>4</v>
      </c>
      <c r="J2229">
        <v>3</v>
      </c>
      <c r="K2229">
        <v>5</v>
      </c>
      <c r="L2229">
        <v>2</v>
      </c>
      <c r="M2229">
        <v>4</v>
      </c>
      <c r="N2229">
        <v>1</v>
      </c>
      <c r="O2229" s="4" t="s">
        <v>10614</v>
      </c>
      <c r="P2229" t="s">
        <v>10615</v>
      </c>
      <c r="Q2229">
        <v>40.650100000000002</v>
      </c>
      <c r="R2229">
        <v>-73.949579999999997</v>
      </c>
    </row>
    <row r="2230" spans="1:18">
      <c r="A2230">
        <v>40846.788194444445</v>
      </c>
      <c r="B2230" s="6" t="s">
        <v>6755</v>
      </c>
      <c r="C2230" s="7" t="s">
        <v>6769</v>
      </c>
      <c r="D2230" s="4">
        <v>3</v>
      </c>
      <c r="E2230" s="4">
        <v>3</v>
      </c>
      <c r="F2230">
        <v>4</v>
      </c>
      <c r="G2230">
        <v>2</v>
      </c>
      <c r="H2230">
        <v>3</v>
      </c>
      <c r="I2230">
        <v>2</v>
      </c>
      <c r="J2230">
        <v>2</v>
      </c>
      <c r="K2230">
        <v>2</v>
      </c>
      <c r="L2230">
        <v>3</v>
      </c>
      <c r="M2230">
        <v>3</v>
      </c>
      <c r="N2230">
        <v>4</v>
      </c>
      <c r="O2230" s="4" t="s">
        <v>10598</v>
      </c>
      <c r="P2230" t="s">
        <v>10664</v>
      </c>
      <c r="Q2230">
        <v>48.137430000000002</v>
      </c>
      <c r="R2230">
        <v>11.57549</v>
      </c>
    </row>
    <row r="2231" spans="1:18">
      <c r="A2231">
        <v>40846.788634259261</v>
      </c>
      <c r="B2231" s="6" t="s">
        <v>6755</v>
      </c>
      <c r="C2231" s="7" t="s">
        <v>6770</v>
      </c>
      <c r="D2231" s="4">
        <v>3</v>
      </c>
      <c r="E2231" s="4">
        <v>4</v>
      </c>
      <c r="F2231">
        <v>5</v>
      </c>
      <c r="G2231">
        <v>3</v>
      </c>
      <c r="H2231">
        <v>4</v>
      </c>
      <c r="I2231">
        <v>4</v>
      </c>
      <c r="J2231">
        <v>1</v>
      </c>
      <c r="K2231">
        <v>3</v>
      </c>
      <c r="L2231">
        <v>3</v>
      </c>
      <c r="M2231">
        <v>5</v>
      </c>
      <c r="N2231">
        <v>4</v>
      </c>
      <c r="O2231" s="4" t="s">
        <v>10607</v>
      </c>
      <c r="P2231" t="s">
        <v>10613</v>
      </c>
      <c r="Q2231">
        <v>49.249659999999999</v>
      </c>
      <c r="R2231">
        <v>-123.11933999999999</v>
      </c>
    </row>
    <row r="2232" spans="1:18">
      <c r="A2232">
        <v>40846.583321759259</v>
      </c>
      <c r="B2232" s="6" t="s">
        <v>6755</v>
      </c>
      <c r="C2232" s="7" t="s">
        <v>5989</v>
      </c>
      <c r="D2232" s="4">
        <v>2</v>
      </c>
      <c r="E2232" s="4">
        <v>5</v>
      </c>
      <c r="F2232">
        <v>5</v>
      </c>
      <c r="G2232">
        <v>3</v>
      </c>
      <c r="H2232">
        <v>5</v>
      </c>
      <c r="I2232">
        <v>3</v>
      </c>
      <c r="J2232">
        <v>4</v>
      </c>
      <c r="K2232">
        <v>5</v>
      </c>
      <c r="L2232">
        <v>2</v>
      </c>
      <c r="M2232">
        <v>3</v>
      </c>
      <c r="N2232">
        <v>3</v>
      </c>
      <c r="O2232" s="4" t="s">
        <v>10607</v>
      </c>
      <c r="P2232" t="s">
        <v>10613</v>
      </c>
      <c r="Q2232">
        <v>49.249659999999999</v>
      </c>
      <c r="R2232">
        <v>-123.11933999999999</v>
      </c>
    </row>
    <row r="2233" spans="1:18">
      <c r="A2233">
        <v>40846.816377314812</v>
      </c>
      <c r="B2233" s="6" t="s">
        <v>6755</v>
      </c>
      <c r="C2233" s="7" t="s">
        <v>6771</v>
      </c>
      <c r="D2233" s="4">
        <v>2</v>
      </c>
      <c r="E2233" s="4">
        <v>5</v>
      </c>
      <c r="F2233">
        <v>5</v>
      </c>
      <c r="G2233">
        <v>3</v>
      </c>
      <c r="H2233">
        <v>5</v>
      </c>
      <c r="I2233">
        <v>3</v>
      </c>
      <c r="J2233">
        <v>4</v>
      </c>
      <c r="K2233">
        <v>5</v>
      </c>
      <c r="L2233">
        <v>2</v>
      </c>
      <c r="M2233">
        <v>3</v>
      </c>
      <c r="N2233">
        <v>3</v>
      </c>
      <c r="O2233" s="4" t="s">
        <v>10906</v>
      </c>
      <c r="P2233" t="s">
        <v>10907</v>
      </c>
      <c r="Q2233">
        <v>42.507289999999998</v>
      </c>
      <c r="R2233">
        <v>1.5341400000000001</v>
      </c>
    </row>
    <row r="2234" spans="1:18">
      <c r="A2234">
        <v>40846.805358796293</v>
      </c>
      <c r="B2234" s="6" t="s">
        <v>6755</v>
      </c>
      <c r="C2234" s="7" t="s">
        <v>6772</v>
      </c>
      <c r="D2234" s="4">
        <v>4</v>
      </c>
      <c r="E2234" s="4">
        <v>2</v>
      </c>
      <c r="F2234">
        <v>3</v>
      </c>
      <c r="G2234">
        <v>5</v>
      </c>
      <c r="H2234">
        <v>4</v>
      </c>
      <c r="I2234">
        <v>4</v>
      </c>
      <c r="J2234">
        <v>3</v>
      </c>
      <c r="K2234">
        <v>4</v>
      </c>
      <c r="L2234">
        <v>3</v>
      </c>
      <c r="M2234">
        <v>5</v>
      </c>
      <c r="N2234">
        <v>4</v>
      </c>
      <c r="O2234" s="4" t="s">
        <v>10607</v>
      </c>
      <c r="P2234" t="s">
        <v>10613</v>
      </c>
      <c r="Q2234">
        <v>49.249659999999999</v>
      </c>
      <c r="R2234">
        <v>-123.11933999999999</v>
      </c>
    </row>
    <row r="2235" spans="1:18">
      <c r="A2235">
        <v>40846.810081018521</v>
      </c>
      <c r="B2235" s="6" t="s">
        <v>6755</v>
      </c>
      <c r="C2235" s="7" t="s">
        <v>6773</v>
      </c>
      <c r="D2235" s="4">
        <v>2</v>
      </c>
      <c r="E2235" s="4">
        <v>3</v>
      </c>
      <c r="F2235">
        <v>3</v>
      </c>
      <c r="G2235">
        <v>4</v>
      </c>
      <c r="H2235">
        <v>5</v>
      </c>
      <c r="I2235">
        <v>4</v>
      </c>
      <c r="J2235">
        <v>2</v>
      </c>
      <c r="K2235">
        <v>4</v>
      </c>
      <c r="L2235">
        <v>5</v>
      </c>
      <c r="M2235">
        <v>5</v>
      </c>
      <c r="N2235">
        <v>3</v>
      </c>
      <c r="O2235" s="4" t="s">
        <v>10614</v>
      </c>
      <c r="P2235" t="s">
        <v>10636</v>
      </c>
      <c r="Q2235">
        <v>40.714269999999999</v>
      </c>
      <c r="R2235">
        <v>-74.005970000000005</v>
      </c>
    </row>
    <row r="2236" spans="1:18">
      <c r="A2236">
        <v>40846.810925925929</v>
      </c>
      <c r="B2236" s="6" t="s">
        <v>6755</v>
      </c>
      <c r="C2236" s="7" t="s">
        <v>6774</v>
      </c>
      <c r="D2236" s="4">
        <v>3</v>
      </c>
      <c r="E2236" s="4">
        <v>2</v>
      </c>
      <c r="F2236">
        <v>3</v>
      </c>
      <c r="G2236">
        <v>2</v>
      </c>
      <c r="H2236">
        <v>4</v>
      </c>
      <c r="I2236">
        <v>4</v>
      </c>
      <c r="J2236">
        <v>2</v>
      </c>
      <c r="K2236">
        <v>4</v>
      </c>
      <c r="L2236">
        <v>1</v>
      </c>
      <c r="M2236">
        <v>3</v>
      </c>
      <c r="N2236">
        <v>2</v>
      </c>
      <c r="O2236" s="4" t="s">
        <v>10607</v>
      </c>
      <c r="P2236" t="s">
        <v>10624</v>
      </c>
      <c r="Q2236">
        <v>43.700110000000002</v>
      </c>
      <c r="R2236">
        <v>-79.416300000000007</v>
      </c>
    </row>
    <row r="2237" spans="1:18">
      <c r="A2237">
        <v>40846.814398148148</v>
      </c>
      <c r="B2237" s="6" t="s">
        <v>6755</v>
      </c>
      <c r="C2237" s="7" t="s">
        <v>6775</v>
      </c>
      <c r="D2237" s="4">
        <v>4</v>
      </c>
      <c r="E2237" s="4">
        <v>3</v>
      </c>
      <c r="F2237">
        <v>4</v>
      </c>
      <c r="G2237">
        <v>3</v>
      </c>
      <c r="H2237">
        <v>5</v>
      </c>
      <c r="I2237">
        <v>4</v>
      </c>
      <c r="J2237">
        <v>2</v>
      </c>
      <c r="K2237">
        <v>5</v>
      </c>
      <c r="L2237">
        <v>4</v>
      </c>
      <c r="M2237">
        <v>3</v>
      </c>
      <c r="N2237">
        <v>4</v>
      </c>
      <c r="O2237" s="4" t="s">
        <v>10607</v>
      </c>
      <c r="P2237" t="s">
        <v>10624</v>
      </c>
      <c r="Q2237">
        <v>43.700110000000002</v>
      </c>
      <c r="R2237">
        <v>-79.416300000000007</v>
      </c>
    </row>
    <row r="2238" spans="1:18">
      <c r="A2238">
        <v>40846.866701388892</v>
      </c>
      <c r="B2238" s="6" t="s">
        <v>6755</v>
      </c>
      <c r="C2238" s="7" t="s">
        <v>6776</v>
      </c>
      <c r="D2238" s="4">
        <v>3</v>
      </c>
      <c r="E2238" s="4">
        <v>4</v>
      </c>
      <c r="F2238">
        <v>4</v>
      </c>
      <c r="G2238">
        <v>4</v>
      </c>
      <c r="H2238">
        <v>5</v>
      </c>
      <c r="I2238">
        <v>5</v>
      </c>
      <c r="J2238">
        <v>3</v>
      </c>
      <c r="K2238">
        <v>4</v>
      </c>
      <c r="L2238">
        <v>5</v>
      </c>
      <c r="M2238">
        <v>4</v>
      </c>
      <c r="N2238">
        <v>5</v>
      </c>
      <c r="O2238" s="4" t="s">
        <v>10614</v>
      </c>
      <c r="P2238" t="s">
        <v>10636</v>
      </c>
      <c r="Q2238">
        <v>40.714269999999999</v>
      </c>
      <c r="R2238">
        <v>-74.005970000000005</v>
      </c>
    </row>
    <row r="2239" spans="1:18">
      <c r="A2239">
        <v>40846.926631944443</v>
      </c>
      <c r="B2239" s="6" t="s">
        <v>6755</v>
      </c>
      <c r="C2239" s="7" t="s">
        <v>6777</v>
      </c>
      <c r="D2239" s="4">
        <v>5</v>
      </c>
      <c r="E2239" s="4">
        <v>3</v>
      </c>
      <c r="F2239">
        <v>1</v>
      </c>
      <c r="G2239">
        <v>1</v>
      </c>
      <c r="H2239">
        <v>5</v>
      </c>
      <c r="I2239">
        <v>3</v>
      </c>
      <c r="J2239">
        <v>4</v>
      </c>
      <c r="K2239">
        <v>3</v>
      </c>
      <c r="L2239">
        <v>5</v>
      </c>
      <c r="M2239">
        <v>5</v>
      </c>
      <c r="N2239">
        <v>1</v>
      </c>
      <c r="O2239" s="4" t="s">
        <v>10614</v>
      </c>
      <c r="P2239" t="s">
        <v>10628</v>
      </c>
      <c r="Q2239">
        <v>41.850029999999997</v>
      </c>
      <c r="R2239">
        <v>-87.650049999999993</v>
      </c>
    </row>
    <row r="2240" spans="1:18">
      <c r="A2240">
        <v>40845.523298611108</v>
      </c>
      <c r="B2240" s="6" t="s">
        <v>6778</v>
      </c>
      <c r="C2240" s="7" t="s">
        <v>4749</v>
      </c>
      <c r="D2240" s="4">
        <v>3</v>
      </c>
      <c r="E2240" s="4">
        <v>3</v>
      </c>
      <c r="F2240">
        <v>4</v>
      </c>
      <c r="G2240">
        <v>3</v>
      </c>
      <c r="H2240">
        <v>5</v>
      </c>
      <c r="I2240">
        <v>3</v>
      </c>
      <c r="J2240">
        <v>4</v>
      </c>
      <c r="K2240">
        <v>5</v>
      </c>
      <c r="L2240">
        <v>5</v>
      </c>
      <c r="M2240">
        <v>3</v>
      </c>
      <c r="N2240">
        <v>4</v>
      </c>
      <c r="O2240" s="4" t="s">
        <v>10716</v>
      </c>
      <c r="P2240" t="s">
        <v>10717</v>
      </c>
      <c r="Q2240">
        <v>-37.814</v>
      </c>
      <c r="R2240">
        <v>144.96332000000001</v>
      </c>
    </row>
    <row r="2241" spans="1:18">
      <c r="A2241">
        <v>40845.167326388888</v>
      </c>
      <c r="B2241" s="6" t="s">
        <v>6778</v>
      </c>
      <c r="C2241" s="7" t="s">
        <v>6779</v>
      </c>
      <c r="D2241" s="4">
        <v>4</v>
      </c>
      <c r="E2241" s="4">
        <v>1</v>
      </c>
      <c r="F2241">
        <v>3</v>
      </c>
      <c r="G2241">
        <v>4</v>
      </c>
      <c r="H2241">
        <v>5</v>
      </c>
      <c r="I2241">
        <v>5</v>
      </c>
      <c r="J2241">
        <v>5</v>
      </c>
      <c r="K2241">
        <v>5</v>
      </c>
      <c r="L2241">
        <v>5</v>
      </c>
      <c r="M2241">
        <v>3</v>
      </c>
      <c r="N2241">
        <v>5</v>
      </c>
      <c r="O2241" s="4" t="s">
        <v>10604</v>
      </c>
      <c r="P2241" t="s">
        <v>10674</v>
      </c>
      <c r="Q2241">
        <v>43.296950000000002</v>
      </c>
      <c r="R2241">
        <v>5.3810700000000002</v>
      </c>
    </row>
    <row r="2242" spans="1:18">
      <c r="A2242">
        <v>40845.430324074077</v>
      </c>
      <c r="B2242" s="6" t="s">
        <v>6778</v>
      </c>
      <c r="C2242" s="7" t="s">
        <v>6780</v>
      </c>
      <c r="D2242" s="4">
        <v>5</v>
      </c>
      <c r="E2242" s="4">
        <v>3</v>
      </c>
      <c r="F2242">
        <v>4</v>
      </c>
      <c r="G2242">
        <v>5</v>
      </c>
      <c r="H2242">
        <v>3</v>
      </c>
      <c r="I2242">
        <v>2</v>
      </c>
      <c r="J2242">
        <v>1</v>
      </c>
      <c r="K2242">
        <v>4</v>
      </c>
      <c r="L2242">
        <v>5</v>
      </c>
      <c r="M2242">
        <v>4</v>
      </c>
      <c r="N2242">
        <v>4</v>
      </c>
      <c r="O2242" s="4" t="s">
        <v>10629</v>
      </c>
      <c r="P2242" t="s">
        <v>10669</v>
      </c>
      <c r="Q2242">
        <v>40.416499999999999</v>
      </c>
      <c r="R2242">
        <v>-3.7025600000000001</v>
      </c>
    </row>
    <row r="2243" spans="1:18">
      <c r="A2243">
        <v>40845.482731481483</v>
      </c>
      <c r="B2243" s="6" t="s">
        <v>6778</v>
      </c>
      <c r="C2243" s="7" t="s">
        <v>6781</v>
      </c>
      <c r="D2243" s="4">
        <v>5</v>
      </c>
      <c r="E2243" s="4">
        <v>1</v>
      </c>
      <c r="F2243">
        <v>5</v>
      </c>
      <c r="G2243">
        <v>1</v>
      </c>
      <c r="H2243">
        <v>1</v>
      </c>
      <c r="I2243">
        <v>1</v>
      </c>
      <c r="J2243">
        <v>1</v>
      </c>
      <c r="K2243">
        <v>1</v>
      </c>
      <c r="L2243">
        <v>1</v>
      </c>
      <c r="M2243">
        <v>1</v>
      </c>
      <c r="N2243">
        <v>1</v>
      </c>
      <c r="O2243" s="4" t="s">
        <v>10614</v>
      </c>
      <c r="P2243" t="s">
        <v>10636</v>
      </c>
      <c r="Q2243">
        <v>40.714269999999999</v>
      </c>
      <c r="R2243">
        <v>-74.005970000000005</v>
      </c>
    </row>
    <row r="2244" spans="1:18">
      <c r="A2244">
        <v>40845.538356481484</v>
      </c>
      <c r="B2244" s="6" t="s">
        <v>6778</v>
      </c>
      <c r="C2244" s="7" t="s">
        <v>6782</v>
      </c>
      <c r="D2244" s="4">
        <v>3</v>
      </c>
      <c r="E2244" s="4">
        <v>3</v>
      </c>
      <c r="F2244">
        <v>3</v>
      </c>
      <c r="G2244">
        <v>4</v>
      </c>
      <c r="H2244">
        <v>4</v>
      </c>
      <c r="I2244">
        <v>5</v>
      </c>
      <c r="J2244">
        <v>3</v>
      </c>
      <c r="K2244">
        <v>5</v>
      </c>
      <c r="L2244">
        <v>5</v>
      </c>
      <c r="M2244">
        <v>4</v>
      </c>
      <c r="N2244">
        <v>3</v>
      </c>
      <c r="O2244" s="4" t="s">
        <v>10722</v>
      </c>
      <c r="P2244" t="s">
        <v>10729</v>
      </c>
      <c r="Q2244">
        <v>56.156739999999999</v>
      </c>
      <c r="R2244">
        <v>10.210760000000001</v>
      </c>
    </row>
    <row r="2245" spans="1:18">
      <c r="A2245">
        <v>40845.580462962964</v>
      </c>
      <c r="B2245" s="6" t="s">
        <v>6778</v>
      </c>
      <c r="C2245" s="7" t="s">
        <v>6783</v>
      </c>
      <c r="D2245" s="4">
        <v>3</v>
      </c>
      <c r="E2245" s="4">
        <v>3</v>
      </c>
      <c r="F2245">
        <v>2</v>
      </c>
      <c r="G2245">
        <v>3</v>
      </c>
      <c r="H2245">
        <v>5</v>
      </c>
      <c r="I2245">
        <v>4</v>
      </c>
      <c r="J2245">
        <v>3</v>
      </c>
      <c r="K2245">
        <v>4</v>
      </c>
      <c r="L2245">
        <v>5</v>
      </c>
      <c r="M2245">
        <v>3</v>
      </c>
      <c r="N2245">
        <v>4</v>
      </c>
      <c r="O2245" s="4" t="s">
        <v>10610</v>
      </c>
      <c r="P2245" t="s">
        <v>10784</v>
      </c>
      <c r="Q2245">
        <v>-33.616669999999999</v>
      </c>
      <c r="R2245">
        <v>-70.583330000000004</v>
      </c>
    </row>
    <row r="2246" spans="1:18">
      <c r="A2246">
        <v>40845.766250000001</v>
      </c>
      <c r="B2246" s="6" t="s">
        <v>6778</v>
      </c>
      <c r="C2246" s="7" t="s">
        <v>6784</v>
      </c>
      <c r="D2246" s="4">
        <v>4</v>
      </c>
      <c r="E2246" s="4">
        <v>5</v>
      </c>
      <c r="F2246">
        <v>4</v>
      </c>
      <c r="G2246">
        <v>3</v>
      </c>
      <c r="H2246">
        <v>4</v>
      </c>
      <c r="I2246">
        <v>4</v>
      </c>
      <c r="J2246">
        <v>3</v>
      </c>
      <c r="K2246">
        <v>4</v>
      </c>
      <c r="L2246">
        <v>4</v>
      </c>
      <c r="M2246">
        <v>5</v>
      </c>
      <c r="N2246">
        <v>4</v>
      </c>
      <c r="O2246" s="4" t="s">
        <v>10614</v>
      </c>
      <c r="P2246" t="s">
        <v>10640</v>
      </c>
      <c r="Q2246">
        <v>34.052230000000002</v>
      </c>
      <c r="R2246">
        <v>-118.24368</v>
      </c>
    </row>
    <row r="2247" spans="1:18">
      <c r="A2247">
        <v>40845.843055555553</v>
      </c>
      <c r="B2247" s="6" t="s">
        <v>6778</v>
      </c>
      <c r="C2247" s="7" t="s">
        <v>6785</v>
      </c>
      <c r="D2247" s="4">
        <v>3</v>
      </c>
      <c r="E2247" s="4">
        <v>4</v>
      </c>
      <c r="F2247">
        <v>5</v>
      </c>
      <c r="G2247">
        <v>5</v>
      </c>
      <c r="H2247">
        <v>5</v>
      </c>
      <c r="I2247">
        <v>5</v>
      </c>
      <c r="J2247">
        <v>5</v>
      </c>
      <c r="K2247">
        <v>5</v>
      </c>
      <c r="L2247">
        <v>5</v>
      </c>
      <c r="M2247">
        <v>5</v>
      </c>
      <c r="N2247">
        <v>1</v>
      </c>
      <c r="O2247" s="4" t="s">
        <v>10618</v>
      </c>
      <c r="P2247" t="s">
        <v>10619</v>
      </c>
      <c r="Q2247">
        <v>41.894739999999999</v>
      </c>
      <c r="R2247">
        <v>12.4839</v>
      </c>
    </row>
    <row r="2248" spans="1:18">
      <c r="A2248">
        <v>40845.744340277779</v>
      </c>
      <c r="B2248" s="6" t="s">
        <v>6778</v>
      </c>
      <c r="C2248" s="7" t="s">
        <v>4492</v>
      </c>
      <c r="D2248" s="4">
        <v>3</v>
      </c>
      <c r="E2248" s="4">
        <v>3</v>
      </c>
      <c r="F2248">
        <v>5</v>
      </c>
      <c r="G2248">
        <v>2</v>
      </c>
      <c r="H2248">
        <v>4</v>
      </c>
      <c r="I2248">
        <v>1</v>
      </c>
      <c r="J2248">
        <v>2</v>
      </c>
      <c r="K2248">
        <v>3</v>
      </c>
      <c r="L2248">
        <v>5</v>
      </c>
      <c r="M2248">
        <v>5</v>
      </c>
      <c r="N2248">
        <v>4</v>
      </c>
      <c r="O2248" s="4" t="s">
        <v>10607</v>
      </c>
      <c r="P2248" t="s">
        <v>10624</v>
      </c>
      <c r="Q2248">
        <v>43.700110000000002</v>
      </c>
      <c r="R2248">
        <v>-79.416300000000007</v>
      </c>
    </row>
    <row r="2249" spans="1:18">
      <c r="A2249">
        <v>40844.003900462965</v>
      </c>
      <c r="B2249" s="6" t="s">
        <v>6786</v>
      </c>
      <c r="C2249" s="7" t="s">
        <v>6787</v>
      </c>
      <c r="D2249" s="4">
        <v>1</v>
      </c>
      <c r="E2249" s="4">
        <v>5</v>
      </c>
      <c r="F2249">
        <v>1</v>
      </c>
      <c r="G2249">
        <v>1</v>
      </c>
      <c r="H2249">
        <v>1</v>
      </c>
      <c r="I2249">
        <v>1</v>
      </c>
      <c r="J2249">
        <v>1</v>
      </c>
      <c r="K2249">
        <v>1</v>
      </c>
      <c r="L2249">
        <v>1</v>
      </c>
      <c r="M2249">
        <v>1</v>
      </c>
      <c r="N2249">
        <v>1</v>
      </c>
      <c r="O2249" s="4" t="s">
        <v>10614</v>
      </c>
      <c r="P2249" t="s">
        <v>10636</v>
      </c>
      <c r="Q2249">
        <v>40.714269999999999</v>
      </c>
      <c r="R2249">
        <v>-74.005970000000005</v>
      </c>
    </row>
    <row r="2250" spans="1:18">
      <c r="A2250">
        <v>40844.742928240739</v>
      </c>
      <c r="B2250" s="6" t="s">
        <v>6786</v>
      </c>
      <c r="C2250" s="7" t="s">
        <v>6788</v>
      </c>
      <c r="D2250" s="4">
        <v>3</v>
      </c>
      <c r="E2250" s="4">
        <v>5</v>
      </c>
      <c r="F2250">
        <v>5</v>
      </c>
      <c r="G2250">
        <v>3</v>
      </c>
      <c r="H2250">
        <v>4</v>
      </c>
      <c r="I2250">
        <v>4</v>
      </c>
      <c r="J2250">
        <v>4</v>
      </c>
      <c r="K2250">
        <v>4</v>
      </c>
      <c r="L2250">
        <v>5</v>
      </c>
      <c r="M2250">
        <v>3</v>
      </c>
      <c r="N2250">
        <v>4</v>
      </c>
      <c r="O2250" s="4" t="s">
        <v>10614</v>
      </c>
      <c r="P2250" t="s">
        <v>10636</v>
      </c>
      <c r="Q2250">
        <v>40.714269999999999</v>
      </c>
      <c r="R2250">
        <v>-74.005970000000005</v>
      </c>
    </row>
    <row r="2251" spans="1:18">
      <c r="A2251">
        <v>40844.314270833333</v>
      </c>
      <c r="B2251" s="6" t="s">
        <v>6786</v>
      </c>
      <c r="C2251" s="7" t="s">
        <v>6789</v>
      </c>
      <c r="D2251" s="4">
        <v>5</v>
      </c>
      <c r="E2251" s="4">
        <v>5</v>
      </c>
      <c r="F2251">
        <v>5</v>
      </c>
      <c r="G2251">
        <v>5</v>
      </c>
      <c r="H2251">
        <v>5</v>
      </c>
      <c r="I2251">
        <v>5</v>
      </c>
      <c r="J2251">
        <v>5</v>
      </c>
      <c r="K2251">
        <v>5</v>
      </c>
      <c r="L2251">
        <v>5</v>
      </c>
      <c r="M2251">
        <v>5</v>
      </c>
      <c r="N2251">
        <v>5</v>
      </c>
      <c r="O2251" s="4" t="s">
        <v>10862</v>
      </c>
      <c r="P2251" t="s">
        <v>10863</v>
      </c>
      <c r="Q2251">
        <v>42.697510000000001</v>
      </c>
      <c r="R2251">
        <v>23.324149999999999</v>
      </c>
    </row>
    <row r="2252" spans="1:18">
      <c r="A2252">
        <v>40844.708333333336</v>
      </c>
      <c r="B2252" s="6" t="s">
        <v>6786</v>
      </c>
      <c r="C2252" s="7" t="s">
        <v>6790</v>
      </c>
      <c r="D2252" s="4">
        <v>1</v>
      </c>
      <c r="E2252" s="4">
        <v>1</v>
      </c>
      <c r="F2252">
        <v>3</v>
      </c>
      <c r="G2252">
        <v>2</v>
      </c>
      <c r="H2252">
        <v>3</v>
      </c>
      <c r="I2252">
        <v>3</v>
      </c>
      <c r="J2252">
        <v>1</v>
      </c>
      <c r="K2252">
        <v>4</v>
      </c>
      <c r="L2252">
        <v>5</v>
      </c>
      <c r="M2252">
        <v>4</v>
      </c>
      <c r="N2252">
        <v>5</v>
      </c>
      <c r="O2252" s="4" t="s">
        <v>10872</v>
      </c>
      <c r="P2252" t="s">
        <v>10908</v>
      </c>
      <c r="Q2252">
        <v>14.604200000000001</v>
      </c>
      <c r="R2252">
        <v>120.98220000000001</v>
      </c>
    </row>
    <row r="2253" spans="1:18">
      <c r="A2253">
        <v>40844.709039351852</v>
      </c>
      <c r="B2253" s="6" t="s">
        <v>6786</v>
      </c>
      <c r="C2253" s="7" t="s">
        <v>6791</v>
      </c>
      <c r="D2253" s="4">
        <v>5</v>
      </c>
      <c r="E2253" s="4">
        <v>5</v>
      </c>
      <c r="F2253">
        <v>5</v>
      </c>
      <c r="G2253">
        <v>3</v>
      </c>
      <c r="H2253">
        <v>5</v>
      </c>
      <c r="I2253">
        <v>3</v>
      </c>
      <c r="J2253">
        <v>5</v>
      </c>
      <c r="K2253">
        <v>5</v>
      </c>
      <c r="L2253">
        <v>5</v>
      </c>
      <c r="M2253">
        <v>5</v>
      </c>
      <c r="N2253">
        <v>5</v>
      </c>
      <c r="O2253" s="4" t="s">
        <v>10618</v>
      </c>
      <c r="P2253" t="s">
        <v>10637</v>
      </c>
      <c r="Q2253">
        <v>45.464269999999999</v>
      </c>
      <c r="R2253">
        <v>9.1895100000000003</v>
      </c>
    </row>
    <row r="2254" spans="1:18">
      <c r="A2254">
        <v>40844.539212962962</v>
      </c>
      <c r="B2254" s="6" t="s">
        <v>6786</v>
      </c>
      <c r="C2254" s="7" t="s">
        <v>6792</v>
      </c>
      <c r="D2254" s="4">
        <v>5</v>
      </c>
      <c r="E2254" s="4">
        <v>5</v>
      </c>
      <c r="F2254">
        <v>5</v>
      </c>
      <c r="G2254">
        <v>5</v>
      </c>
      <c r="H2254">
        <v>5</v>
      </c>
      <c r="I2254">
        <v>5</v>
      </c>
      <c r="J2254">
        <v>5</v>
      </c>
      <c r="K2254">
        <v>5</v>
      </c>
      <c r="L2254">
        <v>5</v>
      </c>
      <c r="M2254">
        <v>5</v>
      </c>
      <c r="N2254">
        <v>5</v>
      </c>
      <c r="O2254" s="4" t="s">
        <v>10607</v>
      </c>
      <c r="P2254" t="s">
        <v>10608</v>
      </c>
      <c r="Q2254">
        <v>45.508839999999999</v>
      </c>
      <c r="R2254">
        <v>-73.587810000000005</v>
      </c>
    </row>
    <row r="2255" spans="1:18">
      <c r="A2255">
        <v>40844.829085648147</v>
      </c>
      <c r="B2255" s="6" t="s">
        <v>6786</v>
      </c>
      <c r="C2255" s="7" t="s">
        <v>6793</v>
      </c>
      <c r="D2255" s="4">
        <v>5</v>
      </c>
      <c r="E2255" s="4">
        <v>1</v>
      </c>
      <c r="F2255">
        <v>5</v>
      </c>
      <c r="G2255">
        <v>1</v>
      </c>
      <c r="H2255">
        <v>5</v>
      </c>
      <c r="I2255">
        <v>1</v>
      </c>
      <c r="J2255">
        <v>1</v>
      </c>
      <c r="K2255">
        <v>1</v>
      </c>
      <c r="L2255">
        <v>5</v>
      </c>
      <c r="M2255">
        <v>1</v>
      </c>
      <c r="N2255">
        <v>5</v>
      </c>
      <c r="O2255" s="4" t="s">
        <v>10614</v>
      </c>
      <c r="P2255" t="s">
        <v>10615</v>
      </c>
      <c r="Q2255">
        <v>40.650100000000002</v>
      </c>
      <c r="R2255">
        <v>-73.949579999999997</v>
      </c>
    </row>
    <row r="2256" spans="1:18">
      <c r="A2256">
        <v>40844.569861111115</v>
      </c>
      <c r="B2256" s="6" t="s">
        <v>6786</v>
      </c>
      <c r="C2256" s="7" t="s">
        <v>6794</v>
      </c>
      <c r="D2256" s="4">
        <v>5</v>
      </c>
      <c r="E2256" s="4">
        <v>5</v>
      </c>
      <c r="F2256">
        <v>5</v>
      </c>
      <c r="G2256">
        <v>5</v>
      </c>
      <c r="H2256">
        <v>5</v>
      </c>
      <c r="I2256">
        <v>5</v>
      </c>
      <c r="J2256">
        <v>5</v>
      </c>
      <c r="K2256">
        <v>5</v>
      </c>
      <c r="L2256">
        <v>5</v>
      </c>
      <c r="M2256">
        <v>5</v>
      </c>
      <c r="N2256">
        <v>5</v>
      </c>
      <c r="O2256" s="4" t="s">
        <v>10625</v>
      </c>
      <c r="P2256" t="s">
        <v>10697</v>
      </c>
      <c r="Q2256">
        <v>19.428470000000001</v>
      </c>
      <c r="R2256">
        <v>-99.127660000000006</v>
      </c>
    </row>
    <row r="2257" spans="1:18">
      <c r="A2257">
        <v>40844.574097222219</v>
      </c>
      <c r="B2257" s="6" t="s">
        <v>6786</v>
      </c>
      <c r="C2257" s="7" t="s">
        <v>6795</v>
      </c>
      <c r="D2257" s="4">
        <v>1</v>
      </c>
      <c r="E2257" s="4">
        <v>4</v>
      </c>
      <c r="F2257">
        <v>5</v>
      </c>
      <c r="G2257">
        <v>3</v>
      </c>
      <c r="H2257">
        <v>5</v>
      </c>
      <c r="I2257">
        <v>5</v>
      </c>
      <c r="J2257">
        <v>4</v>
      </c>
      <c r="K2257">
        <v>5</v>
      </c>
      <c r="L2257">
        <v>5</v>
      </c>
      <c r="M2257">
        <v>5</v>
      </c>
      <c r="N2257">
        <v>5</v>
      </c>
      <c r="O2257" s="4" t="s">
        <v>10598</v>
      </c>
      <c r="P2257" t="s">
        <v>10651</v>
      </c>
      <c r="Q2257">
        <v>52.524369999999998</v>
      </c>
      <c r="R2257">
        <v>13.41053</v>
      </c>
    </row>
    <row r="2258" spans="1:18">
      <c r="A2258">
        <v>40844.646006944444</v>
      </c>
      <c r="B2258" s="6" t="s">
        <v>6786</v>
      </c>
      <c r="C2258" s="7" t="s">
        <v>6796</v>
      </c>
      <c r="D2258" s="4">
        <v>3</v>
      </c>
      <c r="E2258" s="4">
        <v>4</v>
      </c>
      <c r="F2258">
        <v>5</v>
      </c>
      <c r="G2258">
        <v>3</v>
      </c>
      <c r="H2258">
        <v>5</v>
      </c>
      <c r="I2258">
        <v>5</v>
      </c>
      <c r="J2258">
        <v>4</v>
      </c>
      <c r="K2258">
        <v>5</v>
      </c>
      <c r="L2258">
        <v>5</v>
      </c>
      <c r="M2258">
        <v>5</v>
      </c>
      <c r="N2258">
        <v>4</v>
      </c>
      <c r="O2258" s="4" t="s">
        <v>10659</v>
      </c>
      <c r="P2258" t="s">
        <v>10714</v>
      </c>
      <c r="Q2258">
        <v>22.56972</v>
      </c>
      <c r="R2258">
        <v>88.369720000000001</v>
      </c>
    </row>
    <row r="2259" spans="1:18">
      <c r="A2259">
        <v>40844.656909722224</v>
      </c>
      <c r="B2259" s="6" t="s">
        <v>6786</v>
      </c>
      <c r="C2259" s="7" t="s">
        <v>6797</v>
      </c>
      <c r="D2259" s="4">
        <v>3</v>
      </c>
      <c r="E2259" s="4">
        <v>4</v>
      </c>
      <c r="F2259">
        <v>4</v>
      </c>
      <c r="G2259">
        <v>4</v>
      </c>
      <c r="H2259">
        <v>4</v>
      </c>
      <c r="I2259">
        <v>4</v>
      </c>
      <c r="J2259">
        <v>2</v>
      </c>
      <c r="K2259">
        <v>4</v>
      </c>
      <c r="L2259">
        <v>5</v>
      </c>
      <c r="M2259">
        <v>5</v>
      </c>
      <c r="N2259">
        <v>5</v>
      </c>
      <c r="O2259" s="4" t="s">
        <v>10607</v>
      </c>
      <c r="P2259" t="s">
        <v>10612</v>
      </c>
      <c r="Q2259">
        <v>45.411169999999998</v>
      </c>
      <c r="R2259">
        <v>-75.698120000000003</v>
      </c>
    </row>
    <row r="2260" spans="1:18">
      <c r="A2260">
        <v>40844.663634259261</v>
      </c>
      <c r="B2260" s="6" t="s">
        <v>6786</v>
      </c>
      <c r="C2260" s="7" t="s">
        <v>6798</v>
      </c>
      <c r="D2260" s="4">
        <v>4</v>
      </c>
      <c r="E2260" s="4">
        <v>3</v>
      </c>
      <c r="F2260">
        <v>5</v>
      </c>
      <c r="G2260">
        <v>3</v>
      </c>
      <c r="H2260">
        <v>3</v>
      </c>
      <c r="I2260">
        <v>2</v>
      </c>
      <c r="J2260">
        <v>0</v>
      </c>
      <c r="K2260">
        <v>5</v>
      </c>
      <c r="L2260">
        <v>4</v>
      </c>
      <c r="M2260">
        <v>2</v>
      </c>
      <c r="N2260">
        <v>3</v>
      </c>
      <c r="O2260" s="4" t="s">
        <v>10967</v>
      </c>
      <c r="P2260" t="s">
        <v>10968</v>
      </c>
      <c r="Q2260">
        <v>41.327500000000001</v>
      </c>
      <c r="R2260">
        <v>19.81889</v>
      </c>
    </row>
    <row r="2261" spans="1:18">
      <c r="A2261">
        <v>40844.683935185189</v>
      </c>
      <c r="B2261" s="6" t="s">
        <v>6786</v>
      </c>
      <c r="C2261" s="7" t="s">
        <v>6799</v>
      </c>
      <c r="D2261" s="4">
        <v>1</v>
      </c>
      <c r="E2261" s="4">
        <v>5</v>
      </c>
      <c r="F2261">
        <v>5</v>
      </c>
      <c r="G2261">
        <v>5</v>
      </c>
      <c r="H2261">
        <v>5</v>
      </c>
      <c r="I2261">
        <v>5</v>
      </c>
      <c r="J2261">
        <v>5</v>
      </c>
      <c r="K2261">
        <v>5</v>
      </c>
      <c r="L2261">
        <v>5</v>
      </c>
      <c r="M2261">
        <v>5</v>
      </c>
      <c r="N2261">
        <v>5</v>
      </c>
      <c r="O2261" s="4" t="s">
        <v>10614</v>
      </c>
      <c r="P2261" t="s">
        <v>10636</v>
      </c>
      <c r="Q2261">
        <v>40.714269999999999</v>
      </c>
      <c r="R2261">
        <v>-74.005970000000005</v>
      </c>
    </row>
    <row r="2262" spans="1:18">
      <c r="A2262">
        <v>40844.699895833335</v>
      </c>
      <c r="B2262" s="6" t="s">
        <v>6786</v>
      </c>
      <c r="C2262" s="7" t="s">
        <v>6800</v>
      </c>
      <c r="D2262" s="4">
        <v>3</v>
      </c>
      <c r="E2262" s="4">
        <v>3</v>
      </c>
      <c r="F2262">
        <v>5</v>
      </c>
      <c r="G2262">
        <v>4</v>
      </c>
      <c r="H2262">
        <v>5</v>
      </c>
      <c r="I2262">
        <v>4</v>
      </c>
      <c r="J2262">
        <v>2</v>
      </c>
      <c r="K2262">
        <v>5</v>
      </c>
      <c r="L2262">
        <v>5</v>
      </c>
      <c r="M2262">
        <v>3</v>
      </c>
      <c r="N2262">
        <v>5</v>
      </c>
      <c r="O2262" s="4" t="s">
        <v>10607</v>
      </c>
      <c r="P2262" t="s">
        <v>10624</v>
      </c>
      <c r="Q2262">
        <v>43.700110000000002</v>
      </c>
      <c r="R2262">
        <v>-79.416300000000007</v>
      </c>
    </row>
    <row r="2263" spans="1:18">
      <c r="A2263">
        <v>40844.738518518519</v>
      </c>
      <c r="B2263" s="6" t="s">
        <v>6786</v>
      </c>
      <c r="C2263" s="7" t="s">
        <v>6801</v>
      </c>
      <c r="D2263" s="4">
        <v>3</v>
      </c>
      <c r="E2263" s="4">
        <v>5</v>
      </c>
      <c r="F2263">
        <v>4</v>
      </c>
      <c r="G2263">
        <v>3</v>
      </c>
      <c r="H2263">
        <v>5</v>
      </c>
      <c r="I2263">
        <v>3</v>
      </c>
      <c r="J2263">
        <v>1</v>
      </c>
      <c r="K2263">
        <v>5</v>
      </c>
      <c r="L2263">
        <v>5</v>
      </c>
      <c r="M2263">
        <v>3</v>
      </c>
      <c r="N2263">
        <v>3</v>
      </c>
      <c r="O2263" s="4" t="s">
        <v>10614</v>
      </c>
      <c r="P2263" t="s">
        <v>10640</v>
      </c>
      <c r="Q2263">
        <v>34.052230000000002</v>
      </c>
      <c r="R2263">
        <v>-118.24368</v>
      </c>
    </row>
    <row r="2264" spans="1:18">
      <c r="A2264">
        <v>40844.761377314811</v>
      </c>
      <c r="B2264" s="6" t="s">
        <v>6786</v>
      </c>
      <c r="C2264" s="7" t="s">
        <v>6802</v>
      </c>
      <c r="D2264" s="4">
        <v>3</v>
      </c>
      <c r="E2264" s="4">
        <v>3</v>
      </c>
      <c r="F2264">
        <v>3</v>
      </c>
      <c r="G2264">
        <v>2</v>
      </c>
      <c r="H2264">
        <v>4</v>
      </c>
      <c r="I2264">
        <v>3</v>
      </c>
      <c r="J2264">
        <v>2</v>
      </c>
      <c r="K2264">
        <v>3</v>
      </c>
      <c r="L2264">
        <v>3</v>
      </c>
      <c r="M2264">
        <v>2</v>
      </c>
      <c r="N2264">
        <v>3</v>
      </c>
      <c r="O2264" s="4" t="s">
        <v>10625</v>
      </c>
      <c r="P2264" t="s">
        <v>10697</v>
      </c>
      <c r="Q2264">
        <v>19.428470000000001</v>
      </c>
      <c r="R2264">
        <v>-99.127660000000006</v>
      </c>
    </row>
    <row r="2265" spans="1:18">
      <c r="A2265">
        <v>40844.804803240739</v>
      </c>
      <c r="B2265" s="6" t="s">
        <v>6786</v>
      </c>
      <c r="C2265" s="7" t="s">
        <v>6803</v>
      </c>
      <c r="D2265" s="4">
        <v>5</v>
      </c>
      <c r="E2265" s="4">
        <v>5</v>
      </c>
      <c r="F2265">
        <v>5</v>
      </c>
      <c r="G2265">
        <v>4</v>
      </c>
      <c r="H2265">
        <v>5</v>
      </c>
      <c r="I2265">
        <v>5</v>
      </c>
      <c r="J2265">
        <v>4</v>
      </c>
      <c r="K2265">
        <v>5</v>
      </c>
      <c r="L2265">
        <v>5</v>
      </c>
      <c r="M2265">
        <v>4</v>
      </c>
      <c r="N2265">
        <v>5</v>
      </c>
      <c r="O2265" s="4" t="s">
        <v>10614</v>
      </c>
      <c r="P2265" t="s">
        <v>10636</v>
      </c>
      <c r="Q2265">
        <v>40.714269999999999</v>
      </c>
      <c r="R2265">
        <v>-74.005970000000005</v>
      </c>
    </row>
    <row r="2266" spans="1:18">
      <c r="A2266">
        <v>40843.013437499998</v>
      </c>
      <c r="B2266" s="6" t="s">
        <v>6804</v>
      </c>
      <c r="C2266" s="7" t="s">
        <v>6805</v>
      </c>
      <c r="D2266" s="4">
        <v>5</v>
      </c>
      <c r="E2266" s="4">
        <v>4</v>
      </c>
      <c r="F2266">
        <v>4</v>
      </c>
      <c r="G2266">
        <v>3</v>
      </c>
      <c r="H2266">
        <v>5</v>
      </c>
      <c r="I2266">
        <v>1</v>
      </c>
      <c r="J2266">
        <v>1</v>
      </c>
      <c r="K2266">
        <v>5</v>
      </c>
      <c r="L2266">
        <v>4</v>
      </c>
      <c r="M2266">
        <v>3</v>
      </c>
      <c r="N2266">
        <v>4</v>
      </c>
      <c r="O2266" s="4" t="s">
        <v>10607</v>
      </c>
      <c r="P2266" t="s">
        <v>10613</v>
      </c>
      <c r="Q2266">
        <v>49.249659999999999</v>
      </c>
      <c r="R2266">
        <v>-123.11933999999999</v>
      </c>
    </row>
    <row r="2267" spans="1:18">
      <c r="A2267">
        <v>40843.135868055557</v>
      </c>
      <c r="B2267" s="6" t="s">
        <v>6804</v>
      </c>
      <c r="C2267" s="7" t="s">
        <v>6806</v>
      </c>
      <c r="D2267" s="4">
        <v>5</v>
      </c>
      <c r="E2267" s="4">
        <v>5</v>
      </c>
      <c r="F2267">
        <v>5</v>
      </c>
      <c r="G2267">
        <v>5</v>
      </c>
      <c r="H2267">
        <v>1</v>
      </c>
      <c r="I2267">
        <v>1</v>
      </c>
      <c r="J2267">
        <v>5</v>
      </c>
      <c r="K2267">
        <v>5</v>
      </c>
      <c r="L2267">
        <v>5</v>
      </c>
      <c r="M2267">
        <v>5</v>
      </c>
      <c r="N2267">
        <v>5</v>
      </c>
      <c r="O2267" s="4" t="s">
        <v>10625</v>
      </c>
      <c r="P2267" t="s">
        <v>10697</v>
      </c>
      <c r="Q2267">
        <v>19.428470000000001</v>
      </c>
      <c r="R2267">
        <v>-99.127660000000006</v>
      </c>
    </row>
    <row r="2268" spans="1:18">
      <c r="A2268">
        <v>40843.15084490741</v>
      </c>
      <c r="B2268" s="6" t="s">
        <v>6804</v>
      </c>
      <c r="C2268" s="7" t="s">
        <v>6807</v>
      </c>
      <c r="D2268" s="4">
        <v>5</v>
      </c>
      <c r="E2268" s="4">
        <v>5</v>
      </c>
      <c r="F2268">
        <v>5</v>
      </c>
      <c r="G2268">
        <v>5</v>
      </c>
      <c r="H2268">
        <v>5</v>
      </c>
      <c r="I2268">
        <v>5</v>
      </c>
      <c r="J2268">
        <v>5</v>
      </c>
      <c r="K2268">
        <v>5</v>
      </c>
      <c r="L2268">
        <v>5</v>
      </c>
      <c r="M2268">
        <v>5</v>
      </c>
      <c r="N2268">
        <v>5</v>
      </c>
      <c r="O2268" s="4" t="s">
        <v>10656</v>
      </c>
      <c r="P2268" t="s">
        <v>10698</v>
      </c>
      <c r="Q2268">
        <v>35.870280000000001</v>
      </c>
      <c r="R2268">
        <v>128.59110999999999</v>
      </c>
    </row>
    <row r="2269" spans="1:18">
      <c r="A2269">
        <v>40843.289085648146</v>
      </c>
      <c r="B2269" s="6" t="s">
        <v>6804</v>
      </c>
      <c r="C2269" s="7" t="s">
        <v>6808</v>
      </c>
      <c r="D2269" s="4">
        <v>5</v>
      </c>
      <c r="E2269" s="4">
        <v>5</v>
      </c>
      <c r="F2269">
        <v>5</v>
      </c>
      <c r="G2269">
        <v>4</v>
      </c>
      <c r="H2269">
        <v>4</v>
      </c>
      <c r="I2269">
        <v>4</v>
      </c>
      <c r="J2269">
        <v>5</v>
      </c>
      <c r="K2269">
        <v>5</v>
      </c>
      <c r="L2269">
        <v>3</v>
      </c>
      <c r="M2269">
        <v>5</v>
      </c>
      <c r="N2269">
        <v>4</v>
      </c>
      <c r="O2269" s="4" t="s">
        <v>10969</v>
      </c>
      <c r="P2269" t="s">
        <v>10970</v>
      </c>
      <c r="Q2269">
        <v>-15.784990000000001</v>
      </c>
      <c r="R2269">
        <v>35.008540000000004</v>
      </c>
    </row>
    <row r="2270" spans="1:18">
      <c r="A2270">
        <v>40843.878530092596</v>
      </c>
      <c r="B2270" s="6" t="s">
        <v>6804</v>
      </c>
      <c r="C2270" s="7" t="s">
        <v>6809</v>
      </c>
      <c r="D2270" s="4">
        <v>3</v>
      </c>
      <c r="E2270" s="4">
        <v>4</v>
      </c>
      <c r="F2270">
        <v>3</v>
      </c>
      <c r="G2270">
        <v>3</v>
      </c>
      <c r="H2270">
        <v>4</v>
      </c>
      <c r="I2270">
        <v>4</v>
      </c>
      <c r="J2270">
        <v>4</v>
      </c>
      <c r="K2270">
        <v>3</v>
      </c>
      <c r="L2270">
        <v>4</v>
      </c>
      <c r="M2270">
        <v>2</v>
      </c>
      <c r="N2270">
        <v>2</v>
      </c>
      <c r="O2270" s="4" t="s">
        <v>10598</v>
      </c>
      <c r="P2270" t="s">
        <v>10651</v>
      </c>
      <c r="Q2270">
        <v>52.524369999999998</v>
      </c>
      <c r="R2270">
        <v>13.41053</v>
      </c>
    </row>
    <row r="2271" spans="1:18">
      <c r="A2271">
        <v>40843.830497685187</v>
      </c>
      <c r="B2271" s="6" t="s">
        <v>6804</v>
      </c>
      <c r="C2271" s="7" t="s">
        <v>6810</v>
      </c>
      <c r="D2271" s="4">
        <v>5</v>
      </c>
      <c r="E2271" s="4">
        <v>4</v>
      </c>
      <c r="F2271">
        <v>3</v>
      </c>
      <c r="G2271">
        <v>1</v>
      </c>
      <c r="H2271">
        <v>3</v>
      </c>
      <c r="I2271">
        <v>1</v>
      </c>
      <c r="J2271">
        <v>4</v>
      </c>
      <c r="K2271">
        <v>5</v>
      </c>
      <c r="L2271">
        <v>5</v>
      </c>
      <c r="M2271">
        <v>4</v>
      </c>
      <c r="N2271">
        <v>4</v>
      </c>
      <c r="O2271" s="4" t="s">
        <v>10716</v>
      </c>
      <c r="P2271" t="s">
        <v>10717</v>
      </c>
      <c r="Q2271">
        <v>-37.814</v>
      </c>
      <c r="R2271">
        <v>144.96332000000001</v>
      </c>
    </row>
    <row r="2272" spans="1:18">
      <c r="A2272">
        <v>40843.511377314811</v>
      </c>
      <c r="B2272" s="6" t="s">
        <v>6804</v>
      </c>
      <c r="C2272" s="7" t="s">
        <v>6811</v>
      </c>
      <c r="D2272" s="4">
        <v>4</v>
      </c>
      <c r="E2272" s="4">
        <v>4</v>
      </c>
      <c r="F2272">
        <v>4</v>
      </c>
      <c r="G2272">
        <v>2</v>
      </c>
      <c r="H2272">
        <v>3</v>
      </c>
      <c r="I2272">
        <v>4</v>
      </c>
      <c r="J2272">
        <v>4</v>
      </c>
      <c r="K2272">
        <v>4</v>
      </c>
      <c r="L2272">
        <v>2</v>
      </c>
      <c r="M2272">
        <v>3</v>
      </c>
      <c r="N2272">
        <v>2</v>
      </c>
      <c r="O2272" s="4" t="s">
        <v>10622</v>
      </c>
      <c r="P2272" t="s">
        <v>10623</v>
      </c>
      <c r="Q2272">
        <v>47.366669999999999</v>
      </c>
      <c r="R2272">
        <v>8.5500000000000007</v>
      </c>
    </row>
    <row r="2273" spans="1:18">
      <c r="A2273">
        <v>40843.763749999998</v>
      </c>
      <c r="B2273" s="6" t="s">
        <v>6804</v>
      </c>
      <c r="C2273" s="7" t="s">
        <v>6812</v>
      </c>
      <c r="D2273" s="4">
        <v>3</v>
      </c>
      <c r="E2273" s="4">
        <v>4</v>
      </c>
      <c r="F2273">
        <v>4</v>
      </c>
      <c r="G2273">
        <v>3</v>
      </c>
      <c r="H2273">
        <v>4</v>
      </c>
      <c r="I2273">
        <v>5</v>
      </c>
      <c r="J2273">
        <v>4</v>
      </c>
      <c r="K2273">
        <v>5</v>
      </c>
      <c r="L2273">
        <v>4</v>
      </c>
      <c r="M2273">
        <v>3</v>
      </c>
      <c r="N2273">
        <v>3</v>
      </c>
      <c r="O2273" s="4" t="s">
        <v>10607</v>
      </c>
      <c r="P2273" t="s">
        <v>10613</v>
      </c>
      <c r="Q2273">
        <v>49.249659999999999</v>
      </c>
      <c r="R2273">
        <v>-123.11933999999999</v>
      </c>
    </row>
    <row r="2274" spans="1:18">
      <c r="A2274">
        <v>40843.809317129628</v>
      </c>
      <c r="B2274" s="6" t="s">
        <v>6804</v>
      </c>
      <c r="C2274" s="7" t="s">
        <v>5388</v>
      </c>
      <c r="D2274" s="4">
        <v>4</v>
      </c>
      <c r="E2274" s="4">
        <v>3</v>
      </c>
      <c r="F2274">
        <v>3</v>
      </c>
      <c r="G2274">
        <v>5</v>
      </c>
      <c r="H2274">
        <v>5</v>
      </c>
      <c r="I2274">
        <v>5</v>
      </c>
      <c r="J2274">
        <v>5</v>
      </c>
      <c r="K2274">
        <v>5</v>
      </c>
      <c r="L2274">
        <v>5</v>
      </c>
      <c r="M2274">
        <v>5</v>
      </c>
      <c r="N2274">
        <v>5</v>
      </c>
      <c r="O2274" s="4" t="s">
        <v>10845</v>
      </c>
      <c r="P2274" t="s">
        <v>10846</v>
      </c>
      <c r="Q2274">
        <v>59.912730000000003</v>
      </c>
      <c r="R2274">
        <v>10.746090000000001</v>
      </c>
    </row>
    <row r="2275" spans="1:18">
      <c r="A2275">
        <v>40843.825150462966</v>
      </c>
      <c r="B2275" s="6" t="s">
        <v>6804</v>
      </c>
      <c r="C2275" s="7" t="s">
        <v>6813</v>
      </c>
      <c r="D2275" s="4">
        <v>1</v>
      </c>
      <c r="E2275" s="4">
        <v>3</v>
      </c>
      <c r="F2275">
        <v>3</v>
      </c>
      <c r="G2275">
        <v>3</v>
      </c>
      <c r="H2275">
        <v>5</v>
      </c>
      <c r="I2275">
        <v>3</v>
      </c>
      <c r="J2275">
        <v>1</v>
      </c>
      <c r="K2275">
        <v>4</v>
      </c>
      <c r="L2275">
        <v>3</v>
      </c>
      <c r="M2275">
        <v>5</v>
      </c>
      <c r="N2275">
        <v>3</v>
      </c>
      <c r="O2275" s="4" t="s">
        <v>10607</v>
      </c>
      <c r="P2275" t="s">
        <v>10823</v>
      </c>
      <c r="Q2275">
        <v>51.050109999999997</v>
      </c>
      <c r="R2275">
        <v>-114.08529</v>
      </c>
    </row>
    <row r="2276" spans="1:18">
      <c r="A2276">
        <v>40843.740810185183</v>
      </c>
      <c r="B2276" s="6" t="s">
        <v>6804</v>
      </c>
      <c r="C2276" s="7" t="s">
        <v>5692</v>
      </c>
      <c r="D2276" s="4">
        <v>5</v>
      </c>
      <c r="E2276" s="4">
        <v>3</v>
      </c>
      <c r="F2276">
        <v>3</v>
      </c>
      <c r="G2276">
        <v>2</v>
      </c>
      <c r="H2276">
        <v>5</v>
      </c>
      <c r="I2276">
        <v>3</v>
      </c>
      <c r="J2276">
        <v>4</v>
      </c>
      <c r="K2276">
        <v>5</v>
      </c>
      <c r="L2276">
        <v>3</v>
      </c>
      <c r="M2276">
        <v>5</v>
      </c>
      <c r="N2276">
        <v>3</v>
      </c>
      <c r="O2276" s="4" t="s">
        <v>10607</v>
      </c>
      <c r="P2276" t="s">
        <v>10624</v>
      </c>
      <c r="Q2276">
        <v>43.700110000000002</v>
      </c>
      <c r="R2276">
        <v>-79.416300000000007</v>
      </c>
    </row>
    <row r="2277" spans="1:18">
      <c r="A2277">
        <v>40843.859178240738</v>
      </c>
      <c r="B2277" s="6" t="s">
        <v>6804</v>
      </c>
      <c r="C2277" s="7" t="s">
        <v>6814</v>
      </c>
      <c r="D2277" s="4">
        <v>2</v>
      </c>
      <c r="E2277" s="4">
        <v>4</v>
      </c>
      <c r="F2277">
        <v>4</v>
      </c>
      <c r="G2277">
        <v>3</v>
      </c>
      <c r="H2277">
        <v>4</v>
      </c>
      <c r="I2277">
        <v>5</v>
      </c>
      <c r="J2277">
        <v>2</v>
      </c>
      <c r="K2277">
        <v>5</v>
      </c>
      <c r="L2277">
        <v>5</v>
      </c>
      <c r="M2277">
        <v>3</v>
      </c>
      <c r="N2277">
        <v>3</v>
      </c>
      <c r="O2277" s="4" t="s">
        <v>10607</v>
      </c>
      <c r="P2277" t="s">
        <v>10624</v>
      </c>
      <c r="Q2277">
        <v>43.700110000000002</v>
      </c>
      <c r="R2277">
        <v>-79.416300000000007</v>
      </c>
    </row>
    <row r="2278" spans="1:18">
      <c r="A2278">
        <v>40843.864606481482</v>
      </c>
      <c r="B2278" s="6" t="s">
        <v>6804</v>
      </c>
      <c r="C2278" s="7" t="s">
        <v>6815</v>
      </c>
      <c r="D2278" s="4">
        <v>4</v>
      </c>
      <c r="E2278" s="4">
        <v>2</v>
      </c>
      <c r="F2278">
        <v>3</v>
      </c>
      <c r="G2278">
        <v>4</v>
      </c>
      <c r="H2278">
        <v>1</v>
      </c>
      <c r="I2278">
        <v>5</v>
      </c>
      <c r="J2278">
        <v>1</v>
      </c>
      <c r="K2278">
        <v>5</v>
      </c>
      <c r="L2278">
        <v>5</v>
      </c>
      <c r="M2278">
        <v>3</v>
      </c>
      <c r="N2278">
        <v>5</v>
      </c>
      <c r="O2278" s="4" t="s">
        <v>10614</v>
      </c>
      <c r="P2278" t="s">
        <v>10636</v>
      </c>
      <c r="Q2278">
        <v>40.714269999999999</v>
      </c>
      <c r="R2278">
        <v>-74.005970000000005</v>
      </c>
    </row>
    <row r="2279" spans="1:18">
      <c r="A2279">
        <v>40843.905324074076</v>
      </c>
      <c r="B2279" s="6" t="s">
        <v>6804</v>
      </c>
      <c r="C2279" s="7" t="s">
        <v>6816</v>
      </c>
      <c r="D2279" s="4">
        <v>1</v>
      </c>
      <c r="E2279" s="4">
        <v>2</v>
      </c>
      <c r="F2279">
        <v>1</v>
      </c>
      <c r="G2279">
        <v>3</v>
      </c>
      <c r="H2279">
        <v>4</v>
      </c>
      <c r="I2279">
        <v>3</v>
      </c>
      <c r="J2279">
        <v>1</v>
      </c>
      <c r="K2279">
        <v>4</v>
      </c>
      <c r="L2279">
        <v>3</v>
      </c>
      <c r="M2279">
        <v>1</v>
      </c>
      <c r="N2279">
        <v>3</v>
      </c>
      <c r="O2279" s="4" t="s">
        <v>10830</v>
      </c>
      <c r="P2279" t="s">
        <v>10971</v>
      </c>
      <c r="Q2279">
        <v>18.466329999999999</v>
      </c>
      <c r="R2279">
        <v>-66.105720000000005</v>
      </c>
    </row>
    <row r="2280" spans="1:18">
      <c r="A2280">
        <v>40843.945625</v>
      </c>
      <c r="B2280" s="6" t="s">
        <v>6804</v>
      </c>
      <c r="C2280" s="7" t="s">
        <v>6817</v>
      </c>
      <c r="D2280" s="4">
        <v>4</v>
      </c>
      <c r="E2280" s="4">
        <v>4</v>
      </c>
      <c r="F2280">
        <v>1</v>
      </c>
      <c r="G2280">
        <v>1</v>
      </c>
      <c r="H2280">
        <v>5</v>
      </c>
      <c r="I2280">
        <v>4</v>
      </c>
      <c r="J2280">
        <v>1</v>
      </c>
      <c r="K2280">
        <v>5</v>
      </c>
      <c r="L2280">
        <v>5</v>
      </c>
      <c r="M2280">
        <v>1</v>
      </c>
      <c r="N2280">
        <v>5</v>
      </c>
      <c r="O2280" s="4" t="s">
        <v>10620</v>
      </c>
      <c r="P2280" t="s">
        <v>10655</v>
      </c>
      <c r="Q2280">
        <v>51.512790000000003</v>
      </c>
      <c r="R2280">
        <v>-9.1840000000000005E-2</v>
      </c>
    </row>
    <row r="2281" spans="1:18">
      <c r="A2281">
        <v>40842.320393518516</v>
      </c>
      <c r="B2281" s="6" t="s">
        <v>6818</v>
      </c>
      <c r="C2281" s="7" t="s">
        <v>6819</v>
      </c>
      <c r="D2281" s="4">
        <v>3</v>
      </c>
      <c r="E2281" s="4">
        <v>4</v>
      </c>
      <c r="F2281">
        <v>4</v>
      </c>
      <c r="G2281">
        <v>3</v>
      </c>
      <c r="H2281">
        <v>1</v>
      </c>
      <c r="I2281">
        <v>4</v>
      </c>
      <c r="J2281">
        <v>1</v>
      </c>
      <c r="K2281">
        <v>2</v>
      </c>
      <c r="L2281">
        <v>5</v>
      </c>
      <c r="M2281">
        <v>2</v>
      </c>
      <c r="N2281">
        <v>5</v>
      </c>
      <c r="O2281" s="4" t="s">
        <v>10604</v>
      </c>
      <c r="P2281" t="s">
        <v>10605</v>
      </c>
      <c r="Q2281">
        <v>48.853409999999997</v>
      </c>
      <c r="R2281">
        <v>2.3488000000000002</v>
      </c>
    </row>
    <row r="2282" spans="1:18">
      <c r="A2282">
        <v>40842.368819444448</v>
      </c>
      <c r="B2282" s="6" t="s">
        <v>6818</v>
      </c>
      <c r="C2282" s="7" t="s">
        <v>6820</v>
      </c>
      <c r="D2282" s="4">
        <v>1</v>
      </c>
      <c r="E2282" s="4">
        <v>1</v>
      </c>
      <c r="F2282">
        <v>1</v>
      </c>
      <c r="G2282">
        <v>1</v>
      </c>
      <c r="H2282">
        <v>1</v>
      </c>
      <c r="I2282">
        <v>1</v>
      </c>
      <c r="J2282">
        <v>1</v>
      </c>
      <c r="K2282">
        <v>1</v>
      </c>
      <c r="L2282">
        <v>1</v>
      </c>
      <c r="M2282">
        <v>1</v>
      </c>
      <c r="N2282">
        <v>1</v>
      </c>
      <c r="O2282" s="4" t="s">
        <v>10614</v>
      </c>
      <c r="P2282" t="s">
        <v>10636</v>
      </c>
      <c r="Q2282">
        <v>40.714269999999999</v>
      </c>
      <c r="R2282">
        <v>-74.005970000000005</v>
      </c>
    </row>
    <row r="2283" spans="1:18">
      <c r="A2283">
        <v>40842.398136574076</v>
      </c>
      <c r="B2283" s="6" t="s">
        <v>6818</v>
      </c>
      <c r="C2283" s="7" t="s">
        <v>6821</v>
      </c>
      <c r="D2283" s="4">
        <v>5</v>
      </c>
      <c r="E2283" s="4">
        <v>3</v>
      </c>
      <c r="F2283">
        <v>3</v>
      </c>
      <c r="G2283">
        <v>3</v>
      </c>
      <c r="H2283">
        <v>4</v>
      </c>
      <c r="I2283">
        <v>5</v>
      </c>
      <c r="J2283">
        <v>4</v>
      </c>
      <c r="K2283">
        <v>4</v>
      </c>
      <c r="L2283">
        <v>4</v>
      </c>
      <c r="M2283">
        <v>4</v>
      </c>
      <c r="N2283">
        <v>2</v>
      </c>
      <c r="O2283" s="4" t="s">
        <v>10618</v>
      </c>
      <c r="P2283" t="s">
        <v>10667</v>
      </c>
      <c r="Q2283">
        <v>45.070489999999999</v>
      </c>
      <c r="R2283">
        <v>7.68682</v>
      </c>
    </row>
    <row r="2284" spans="1:18">
      <c r="A2284">
        <v>40842.514039351852</v>
      </c>
      <c r="B2284" s="6" t="s">
        <v>6818</v>
      </c>
      <c r="C2284" s="7" t="s">
        <v>6822</v>
      </c>
      <c r="D2284" s="4">
        <v>4</v>
      </c>
      <c r="E2284" s="4">
        <v>4</v>
      </c>
      <c r="F2284">
        <v>4</v>
      </c>
      <c r="G2284">
        <v>1</v>
      </c>
      <c r="H2284">
        <v>1</v>
      </c>
      <c r="I2284">
        <v>1</v>
      </c>
      <c r="J2284">
        <v>1</v>
      </c>
      <c r="K2284">
        <v>1</v>
      </c>
      <c r="L2284">
        <v>4</v>
      </c>
      <c r="M2284">
        <v>4</v>
      </c>
      <c r="N2284">
        <v>4</v>
      </c>
      <c r="O2284" s="4" t="s">
        <v>10629</v>
      </c>
      <c r="P2284" t="s">
        <v>10630</v>
      </c>
      <c r="Q2284">
        <v>41.38879</v>
      </c>
      <c r="R2284">
        <v>2.1589900000000002</v>
      </c>
    </row>
    <row r="2285" spans="1:18">
      <c r="A2285">
        <v>40842.565034722225</v>
      </c>
      <c r="B2285" s="6" t="s">
        <v>6818</v>
      </c>
      <c r="C2285" s="7" t="s">
        <v>6823</v>
      </c>
      <c r="D2285" s="4">
        <v>4</v>
      </c>
      <c r="E2285" s="4">
        <v>3</v>
      </c>
      <c r="F2285">
        <v>4</v>
      </c>
      <c r="G2285">
        <v>4</v>
      </c>
      <c r="H2285">
        <v>5</v>
      </c>
      <c r="I2285">
        <v>4</v>
      </c>
      <c r="J2285">
        <v>3</v>
      </c>
      <c r="K2285">
        <v>4</v>
      </c>
      <c r="L2285">
        <v>3</v>
      </c>
      <c r="M2285">
        <v>5</v>
      </c>
      <c r="N2285">
        <v>5</v>
      </c>
      <c r="O2285" s="4" t="s">
        <v>10702</v>
      </c>
      <c r="P2285" t="s">
        <v>10858</v>
      </c>
      <c r="Q2285">
        <v>-23.547499999999999</v>
      </c>
      <c r="R2285">
        <v>-46.636110000000002</v>
      </c>
    </row>
    <row r="2286" spans="1:18">
      <c r="A2286">
        <v>40842.631342592591</v>
      </c>
      <c r="B2286" s="6" t="s">
        <v>6818</v>
      </c>
      <c r="C2286" s="7" t="s">
        <v>5669</v>
      </c>
      <c r="D2286" s="4">
        <v>5</v>
      </c>
      <c r="E2286" s="4">
        <v>5</v>
      </c>
      <c r="F2286">
        <v>4</v>
      </c>
      <c r="G2286">
        <v>1</v>
      </c>
      <c r="H2286">
        <v>5</v>
      </c>
      <c r="I2286">
        <v>2</v>
      </c>
      <c r="J2286">
        <v>5</v>
      </c>
      <c r="K2286">
        <v>1</v>
      </c>
      <c r="L2286">
        <v>1</v>
      </c>
      <c r="M2286">
        <v>1</v>
      </c>
      <c r="N2286">
        <v>5</v>
      </c>
      <c r="O2286" s="4" t="s">
        <v>10614</v>
      </c>
      <c r="P2286" t="s">
        <v>10640</v>
      </c>
      <c r="Q2286">
        <v>34.052230000000002</v>
      </c>
      <c r="R2286">
        <v>-118.24368</v>
      </c>
    </row>
    <row r="2287" spans="1:18">
      <c r="A2287">
        <v>40842.63758101852</v>
      </c>
      <c r="B2287" s="6" t="s">
        <v>6818</v>
      </c>
      <c r="C2287" s="7" t="s">
        <v>6824</v>
      </c>
      <c r="D2287" s="4">
        <v>3</v>
      </c>
      <c r="E2287" s="4">
        <v>3</v>
      </c>
      <c r="F2287">
        <v>3</v>
      </c>
      <c r="G2287">
        <v>2</v>
      </c>
      <c r="H2287">
        <v>3</v>
      </c>
      <c r="I2287">
        <v>2</v>
      </c>
      <c r="J2287">
        <v>2</v>
      </c>
      <c r="K2287">
        <v>3</v>
      </c>
      <c r="L2287">
        <v>3</v>
      </c>
      <c r="M2287">
        <v>2</v>
      </c>
      <c r="N2287">
        <v>3</v>
      </c>
      <c r="O2287" s="4" t="s">
        <v>10620</v>
      </c>
      <c r="P2287" t="s">
        <v>10621</v>
      </c>
      <c r="Q2287">
        <v>51.50853</v>
      </c>
      <c r="R2287">
        <v>-0.12573999999999999</v>
      </c>
    </row>
    <row r="2288" spans="1:18">
      <c r="A2288">
        <v>40842.656736111108</v>
      </c>
      <c r="B2288" s="6" t="s">
        <v>6818</v>
      </c>
      <c r="C2288" s="7" t="s">
        <v>6825</v>
      </c>
      <c r="D2288" s="4">
        <v>1</v>
      </c>
      <c r="E2288" s="4">
        <v>1</v>
      </c>
      <c r="F2288">
        <v>1</v>
      </c>
      <c r="G2288">
        <v>1</v>
      </c>
      <c r="H2288">
        <v>1</v>
      </c>
      <c r="I2288">
        <v>1</v>
      </c>
      <c r="J2288">
        <v>1</v>
      </c>
      <c r="K2288">
        <v>1</v>
      </c>
      <c r="L2288">
        <v>1</v>
      </c>
      <c r="M2288">
        <v>1</v>
      </c>
      <c r="N2288">
        <v>5</v>
      </c>
      <c r="O2288" s="4" t="s">
        <v>10614</v>
      </c>
      <c r="P2288" t="s">
        <v>10631</v>
      </c>
      <c r="Q2288">
        <v>29.763280000000002</v>
      </c>
      <c r="R2288">
        <v>-95.36327</v>
      </c>
    </row>
    <row r="2289" spans="1:18">
      <c r="A2289">
        <v>40842.770474537036</v>
      </c>
      <c r="B2289" s="6" t="s">
        <v>6818</v>
      </c>
      <c r="C2289" s="7" t="s">
        <v>6826</v>
      </c>
      <c r="D2289" s="4">
        <v>1</v>
      </c>
      <c r="E2289" s="4">
        <v>5</v>
      </c>
      <c r="F2289">
        <v>5</v>
      </c>
      <c r="G2289">
        <v>1</v>
      </c>
      <c r="H2289">
        <v>4</v>
      </c>
      <c r="I2289">
        <v>3</v>
      </c>
      <c r="J2289">
        <v>4</v>
      </c>
      <c r="K2289">
        <v>3</v>
      </c>
      <c r="L2289">
        <v>1</v>
      </c>
      <c r="M2289">
        <v>3</v>
      </c>
      <c r="N2289">
        <v>1</v>
      </c>
      <c r="O2289" s="4" t="s">
        <v>10604</v>
      </c>
      <c r="P2289" t="s">
        <v>10605</v>
      </c>
      <c r="Q2289">
        <v>48.853409999999997</v>
      </c>
      <c r="R2289">
        <v>2.3488000000000002</v>
      </c>
    </row>
    <row r="2290" spans="1:18">
      <c r="A2290">
        <v>40842.732557870368</v>
      </c>
      <c r="B2290" s="6" t="s">
        <v>6818</v>
      </c>
      <c r="C2290" s="7" t="s">
        <v>6827</v>
      </c>
      <c r="D2290" s="4">
        <v>5</v>
      </c>
      <c r="E2290" s="4">
        <v>5</v>
      </c>
      <c r="F2290">
        <v>5</v>
      </c>
      <c r="G2290">
        <v>2</v>
      </c>
      <c r="H2290">
        <v>4</v>
      </c>
      <c r="I2290">
        <v>3</v>
      </c>
      <c r="J2290">
        <v>2</v>
      </c>
      <c r="K2290">
        <v>5</v>
      </c>
      <c r="L2290">
        <v>4</v>
      </c>
      <c r="M2290">
        <v>3</v>
      </c>
      <c r="N2290">
        <v>3</v>
      </c>
      <c r="O2290" s="4" t="s">
        <v>10704</v>
      </c>
      <c r="P2290" t="s">
        <v>10964</v>
      </c>
      <c r="Q2290">
        <v>59.894440000000003</v>
      </c>
      <c r="R2290">
        <v>30.26417</v>
      </c>
    </row>
    <row r="2291" spans="1:18">
      <c r="A2291">
        <v>40842.814421296294</v>
      </c>
      <c r="B2291" s="6" t="s">
        <v>6818</v>
      </c>
      <c r="C2291" s="7" t="s">
        <v>6828</v>
      </c>
      <c r="D2291" s="4">
        <v>1</v>
      </c>
      <c r="E2291" s="4">
        <v>3</v>
      </c>
      <c r="F2291">
        <v>4</v>
      </c>
      <c r="G2291">
        <v>4</v>
      </c>
      <c r="H2291">
        <v>4</v>
      </c>
      <c r="I2291">
        <v>4</v>
      </c>
      <c r="J2291">
        <v>3</v>
      </c>
      <c r="K2291">
        <v>4</v>
      </c>
      <c r="L2291">
        <v>4</v>
      </c>
      <c r="M2291">
        <v>4</v>
      </c>
      <c r="N2291">
        <v>4</v>
      </c>
      <c r="O2291" s="4" t="s">
        <v>10622</v>
      </c>
      <c r="P2291" t="s">
        <v>10623</v>
      </c>
      <c r="Q2291">
        <v>47.366669999999999</v>
      </c>
      <c r="R2291">
        <v>8.5500000000000007</v>
      </c>
    </row>
    <row r="2292" spans="1:18">
      <c r="A2292">
        <v>40842.847731481481</v>
      </c>
      <c r="B2292" s="6" t="s">
        <v>6818</v>
      </c>
      <c r="C2292" s="7" t="s">
        <v>6829</v>
      </c>
      <c r="D2292" s="4">
        <v>5</v>
      </c>
      <c r="E2292" s="4">
        <v>3</v>
      </c>
      <c r="F2292">
        <v>3</v>
      </c>
      <c r="G2292">
        <v>4</v>
      </c>
      <c r="H2292">
        <v>5</v>
      </c>
      <c r="I2292">
        <v>3</v>
      </c>
      <c r="J2292">
        <v>1</v>
      </c>
      <c r="K2292">
        <v>3</v>
      </c>
      <c r="L2292">
        <v>4</v>
      </c>
      <c r="M2292">
        <v>1</v>
      </c>
      <c r="N2292">
        <v>4</v>
      </c>
      <c r="O2292" s="4" t="s">
        <v>10607</v>
      </c>
      <c r="P2292" t="s">
        <v>10608</v>
      </c>
      <c r="Q2292">
        <v>45.508839999999999</v>
      </c>
      <c r="R2292">
        <v>-73.587810000000005</v>
      </c>
    </row>
    <row r="2293" spans="1:18">
      <c r="A2293">
        <v>40842.874039351853</v>
      </c>
      <c r="B2293" s="6" t="s">
        <v>6818</v>
      </c>
      <c r="C2293" s="7" t="s">
        <v>6830</v>
      </c>
      <c r="D2293" s="4">
        <v>4</v>
      </c>
      <c r="E2293" s="4">
        <v>5</v>
      </c>
      <c r="F2293">
        <v>3</v>
      </c>
      <c r="G2293">
        <v>3</v>
      </c>
      <c r="H2293">
        <v>4</v>
      </c>
      <c r="I2293">
        <v>2</v>
      </c>
      <c r="J2293">
        <v>3</v>
      </c>
      <c r="K2293">
        <v>5</v>
      </c>
      <c r="L2293">
        <v>4</v>
      </c>
      <c r="M2293">
        <v>3</v>
      </c>
      <c r="N2293">
        <v>4</v>
      </c>
      <c r="O2293" s="4" t="s">
        <v>10607</v>
      </c>
      <c r="P2293" t="s">
        <v>10624</v>
      </c>
      <c r="Q2293">
        <v>43.700110000000002</v>
      </c>
      <c r="R2293">
        <v>-79.416300000000007</v>
      </c>
    </row>
    <row r="2294" spans="1:18">
      <c r="A2294">
        <v>40842.711863425924</v>
      </c>
      <c r="B2294" s="6" t="s">
        <v>6818</v>
      </c>
      <c r="C2294" s="7" t="s">
        <v>6831</v>
      </c>
      <c r="D2294" s="4">
        <v>4</v>
      </c>
      <c r="E2294" s="4">
        <v>4</v>
      </c>
      <c r="F2294">
        <v>5</v>
      </c>
      <c r="G2294">
        <v>5</v>
      </c>
      <c r="H2294">
        <v>4</v>
      </c>
      <c r="I2294">
        <v>5</v>
      </c>
      <c r="J2294">
        <v>3</v>
      </c>
      <c r="K2294">
        <v>3</v>
      </c>
      <c r="L2294">
        <v>5</v>
      </c>
      <c r="M2294">
        <v>5</v>
      </c>
      <c r="N2294">
        <v>4</v>
      </c>
      <c r="O2294" s="4" t="s">
        <v>10625</v>
      </c>
      <c r="P2294" t="s">
        <v>10697</v>
      </c>
      <c r="Q2294">
        <v>19.428470000000001</v>
      </c>
      <c r="R2294">
        <v>-99.127660000000006</v>
      </c>
    </row>
    <row r="2295" spans="1:18">
      <c r="A2295">
        <v>40842.891388888886</v>
      </c>
      <c r="B2295" s="6" t="s">
        <v>6818</v>
      </c>
      <c r="C2295" s="7" t="s">
        <v>6832</v>
      </c>
      <c r="D2295" s="4">
        <v>3</v>
      </c>
      <c r="E2295" s="4">
        <v>4</v>
      </c>
      <c r="F2295">
        <v>3</v>
      </c>
      <c r="G2295">
        <v>4</v>
      </c>
      <c r="H2295">
        <v>4</v>
      </c>
      <c r="I2295">
        <v>3</v>
      </c>
      <c r="J2295">
        <v>3</v>
      </c>
      <c r="K2295">
        <v>4</v>
      </c>
      <c r="L2295">
        <v>5</v>
      </c>
      <c r="M2295">
        <v>3</v>
      </c>
      <c r="N2295">
        <v>4</v>
      </c>
      <c r="O2295" s="4" t="s">
        <v>10625</v>
      </c>
      <c r="P2295" t="s">
        <v>10697</v>
      </c>
      <c r="Q2295">
        <v>19.428470000000001</v>
      </c>
      <c r="R2295">
        <v>-99.127660000000006</v>
      </c>
    </row>
    <row r="2296" spans="1:18">
      <c r="A2296">
        <v>40842.933958333335</v>
      </c>
      <c r="B2296" s="6" t="s">
        <v>6818</v>
      </c>
      <c r="C2296" s="7" t="s">
        <v>6833</v>
      </c>
      <c r="D2296" s="4">
        <v>5</v>
      </c>
      <c r="E2296" s="4">
        <v>5</v>
      </c>
      <c r="F2296">
        <v>5</v>
      </c>
      <c r="G2296">
        <v>5</v>
      </c>
      <c r="H2296">
        <v>5</v>
      </c>
      <c r="I2296">
        <v>5</v>
      </c>
      <c r="J2296">
        <v>5</v>
      </c>
      <c r="K2296">
        <v>5</v>
      </c>
      <c r="L2296">
        <v>5</v>
      </c>
      <c r="M2296">
        <v>5</v>
      </c>
      <c r="N2296">
        <v>5</v>
      </c>
      <c r="O2296" s="4" t="s">
        <v>10751</v>
      </c>
      <c r="P2296" t="s">
        <v>10972</v>
      </c>
      <c r="Q2296">
        <v>44.843060000000001</v>
      </c>
      <c r="R2296">
        <v>20.401109999999999</v>
      </c>
    </row>
    <row r="2297" spans="1:18">
      <c r="A2297">
        <v>40841.143657407411</v>
      </c>
      <c r="B2297" s="6" t="s">
        <v>6834</v>
      </c>
      <c r="C2297" s="7" t="s">
        <v>6835</v>
      </c>
      <c r="D2297" s="4">
        <v>1</v>
      </c>
      <c r="E2297" s="4">
        <v>1</v>
      </c>
      <c r="F2297">
        <v>1</v>
      </c>
      <c r="G2297">
        <v>1</v>
      </c>
      <c r="H2297">
        <v>1</v>
      </c>
      <c r="I2297">
        <v>1</v>
      </c>
      <c r="J2297">
        <v>1</v>
      </c>
      <c r="K2297">
        <v>1</v>
      </c>
      <c r="L2297">
        <v>5</v>
      </c>
      <c r="M2297">
        <v>1</v>
      </c>
      <c r="N2297">
        <v>1</v>
      </c>
      <c r="O2297" s="4" t="s">
        <v>10662</v>
      </c>
      <c r="P2297" t="s">
        <v>10681</v>
      </c>
      <c r="Q2297">
        <v>31.22222</v>
      </c>
      <c r="R2297">
        <v>121.45806</v>
      </c>
    </row>
    <row r="2298" spans="1:18">
      <c r="A2298">
        <v>40841.150810185187</v>
      </c>
      <c r="B2298" s="6" t="s">
        <v>6834</v>
      </c>
      <c r="C2298" s="7" t="s">
        <v>6836</v>
      </c>
      <c r="D2298" s="4">
        <v>1</v>
      </c>
      <c r="E2298" s="4">
        <v>1</v>
      </c>
      <c r="F2298">
        <v>1</v>
      </c>
      <c r="G2298">
        <v>1</v>
      </c>
      <c r="H2298">
        <v>1</v>
      </c>
      <c r="I2298">
        <v>1</v>
      </c>
      <c r="J2298">
        <v>1</v>
      </c>
      <c r="K2298">
        <v>1</v>
      </c>
      <c r="L2298">
        <v>5</v>
      </c>
      <c r="M2298">
        <v>1</v>
      </c>
      <c r="N2298">
        <v>1</v>
      </c>
      <c r="O2298" s="4" t="s">
        <v>10662</v>
      </c>
      <c r="P2298" t="s">
        <v>10713</v>
      </c>
      <c r="Q2298">
        <v>39.907499999999999</v>
      </c>
      <c r="R2298">
        <v>116.39722999999999</v>
      </c>
    </row>
    <row r="2299" spans="1:18">
      <c r="A2299">
        <v>40841.28019675926</v>
      </c>
      <c r="B2299" s="6" t="s">
        <v>6834</v>
      </c>
      <c r="C2299" s="7" t="s">
        <v>6837</v>
      </c>
      <c r="D2299" s="4">
        <v>3</v>
      </c>
      <c r="E2299" s="4">
        <v>3</v>
      </c>
      <c r="F2299">
        <v>4</v>
      </c>
      <c r="G2299">
        <v>4</v>
      </c>
      <c r="H2299">
        <v>4</v>
      </c>
      <c r="I2299">
        <v>3</v>
      </c>
      <c r="J2299">
        <v>3</v>
      </c>
      <c r="K2299">
        <v>4</v>
      </c>
      <c r="L2299">
        <v>3</v>
      </c>
      <c r="M2299">
        <v>3</v>
      </c>
      <c r="N2299">
        <v>3</v>
      </c>
      <c r="O2299" s="4" t="s">
        <v>10973</v>
      </c>
      <c r="P2299" t="s">
        <v>10974</v>
      </c>
      <c r="Q2299">
        <v>40.58972</v>
      </c>
      <c r="R2299">
        <v>49.668610000000001</v>
      </c>
    </row>
    <row r="2300" spans="1:18">
      <c r="A2300">
        <v>40841.43650462963</v>
      </c>
      <c r="B2300" s="6" t="s">
        <v>6834</v>
      </c>
      <c r="C2300" s="7" t="s">
        <v>6838</v>
      </c>
      <c r="D2300" s="4">
        <v>5</v>
      </c>
      <c r="E2300" s="4">
        <v>5</v>
      </c>
      <c r="F2300">
        <v>5</v>
      </c>
      <c r="G2300">
        <v>5</v>
      </c>
      <c r="H2300">
        <v>5</v>
      </c>
      <c r="I2300">
        <v>5</v>
      </c>
      <c r="J2300">
        <v>5</v>
      </c>
      <c r="K2300">
        <v>5</v>
      </c>
      <c r="L2300">
        <v>5</v>
      </c>
      <c r="M2300">
        <v>5</v>
      </c>
      <c r="N2300">
        <v>5</v>
      </c>
      <c r="O2300" s="4" t="s">
        <v>10604</v>
      </c>
      <c r="P2300" t="s">
        <v>10606</v>
      </c>
      <c r="Q2300">
        <v>43.703130000000002</v>
      </c>
      <c r="R2300">
        <v>7.2660799999999997</v>
      </c>
    </row>
    <row r="2301" spans="1:18">
      <c r="A2301">
        <v>40841.440115740741</v>
      </c>
      <c r="B2301" s="6" t="s">
        <v>6834</v>
      </c>
      <c r="C2301" s="7" t="s">
        <v>6839</v>
      </c>
      <c r="D2301" s="4">
        <v>3</v>
      </c>
      <c r="E2301" s="4">
        <v>3</v>
      </c>
      <c r="F2301">
        <v>3</v>
      </c>
      <c r="G2301">
        <v>5</v>
      </c>
      <c r="H2301">
        <v>4</v>
      </c>
      <c r="I2301">
        <v>3</v>
      </c>
      <c r="J2301">
        <v>1</v>
      </c>
      <c r="K2301">
        <v>3</v>
      </c>
      <c r="L2301">
        <v>4</v>
      </c>
      <c r="M2301">
        <v>4</v>
      </c>
      <c r="N2301">
        <v>3</v>
      </c>
      <c r="O2301" s="4" t="s">
        <v>10709</v>
      </c>
      <c r="P2301" t="s">
        <v>10746</v>
      </c>
      <c r="Q2301">
        <v>52.40692</v>
      </c>
      <c r="R2301">
        <v>16.929929999999999</v>
      </c>
    </row>
    <row r="2302" spans="1:18">
      <c r="A2302">
        <v>40841.741516203707</v>
      </c>
      <c r="B2302" s="6" t="s">
        <v>6834</v>
      </c>
      <c r="C2302" s="7" t="s">
        <v>6840</v>
      </c>
      <c r="D2302" s="4">
        <v>5</v>
      </c>
      <c r="E2302" s="4">
        <v>5</v>
      </c>
      <c r="F2302">
        <v>5</v>
      </c>
      <c r="G2302">
        <v>5</v>
      </c>
      <c r="H2302">
        <v>5</v>
      </c>
      <c r="I2302">
        <v>5</v>
      </c>
      <c r="J2302">
        <v>5</v>
      </c>
      <c r="K2302">
        <v>5</v>
      </c>
      <c r="L2302">
        <v>5</v>
      </c>
      <c r="M2302">
        <v>5</v>
      </c>
      <c r="N2302">
        <v>5</v>
      </c>
      <c r="O2302" s="4" t="s">
        <v>10625</v>
      </c>
      <c r="P2302" t="s">
        <v>10697</v>
      </c>
      <c r="Q2302">
        <v>19.428470000000001</v>
      </c>
      <c r="R2302">
        <v>-99.127660000000006</v>
      </c>
    </row>
    <row r="2303" spans="1:18">
      <c r="A2303">
        <v>40841.621805555558</v>
      </c>
      <c r="B2303" s="6" t="s">
        <v>6834</v>
      </c>
      <c r="C2303" s="7" t="s">
        <v>6841</v>
      </c>
      <c r="D2303" s="4">
        <v>5</v>
      </c>
      <c r="E2303" s="4">
        <v>5</v>
      </c>
      <c r="F2303">
        <v>5</v>
      </c>
      <c r="G2303">
        <v>5</v>
      </c>
      <c r="H2303">
        <v>0</v>
      </c>
      <c r="I2303">
        <v>0</v>
      </c>
      <c r="J2303">
        <v>0</v>
      </c>
      <c r="K2303">
        <v>0</v>
      </c>
      <c r="L2303">
        <v>0</v>
      </c>
      <c r="M2303">
        <v>0</v>
      </c>
      <c r="N2303">
        <v>0</v>
      </c>
      <c r="O2303" s="4" t="s">
        <v>10659</v>
      </c>
      <c r="P2303" t="s">
        <v>10869</v>
      </c>
      <c r="Q2303">
        <v>19.07283</v>
      </c>
      <c r="R2303">
        <v>72.88261</v>
      </c>
    </row>
    <row r="2304" spans="1:18">
      <c r="A2304">
        <v>40841.681331018517</v>
      </c>
      <c r="B2304" s="6" t="s">
        <v>6834</v>
      </c>
      <c r="C2304" s="7" t="s">
        <v>6842</v>
      </c>
      <c r="D2304" s="4">
        <v>4</v>
      </c>
      <c r="E2304" s="4">
        <v>4</v>
      </c>
      <c r="F2304">
        <v>4</v>
      </c>
      <c r="G2304">
        <v>3</v>
      </c>
      <c r="H2304">
        <v>4</v>
      </c>
      <c r="I2304">
        <v>2</v>
      </c>
      <c r="J2304">
        <v>4</v>
      </c>
      <c r="K2304">
        <v>3</v>
      </c>
      <c r="L2304">
        <v>4</v>
      </c>
      <c r="M2304">
        <v>4</v>
      </c>
      <c r="N2304">
        <v>3</v>
      </c>
      <c r="O2304" s="4" t="s">
        <v>10845</v>
      </c>
      <c r="P2304" t="s">
        <v>10846</v>
      </c>
      <c r="Q2304">
        <v>59.912730000000003</v>
      </c>
      <c r="R2304">
        <v>10.746090000000001</v>
      </c>
    </row>
    <row r="2305" spans="1:18">
      <c r="A2305">
        <v>40841.519756944443</v>
      </c>
      <c r="B2305" s="6" t="s">
        <v>6834</v>
      </c>
      <c r="C2305" s="7" t="s">
        <v>6524</v>
      </c>
      <c r="D2305" s="4">
        <v>5</v>
      </c>
      <c r="E2305" s="4">
        <v>5</v>
      </c>
      <c r="F2305">
        <v>4</v>
      </c>
      <c r="G2305">
        <v>3</v>
      </c>
      <c r="H2305">
        <v>5</v>
      </c>
      <c r="I2305">
        <v>5</v>
      </c>
      <c r="J2305">
        <v>3</v>
      </c>
      <c r="K2305">
        <v>5</v>
      </c>
      <c r="L2305">
        <v>5</v>
      </c>
      <c r="M2305">
        <v>5</v>
      </c>
      <c r="N2305">
        <v>4</v>
      </c>
      <c r="O2305" s="4" t="s">
        <v>10607</v>
      </c>
      <c r="P2305" t="s">
        <v>10624</v>
      </c>
      <c r="Q2305">
        <v>43.700110000000002</v>
      </c>
      <c r="R2305">
        <v>-79.416300000000007</v>
      </c>
    </row>
    <row r="2306" spans="1:18">
      <c r="A2306">
        <v>40841.811736111114</v>
      </c>
      <c r="B2306" s="6" t="s">
        <v>6834</v>
      </c>
      <c r="C2306" s="7" t="s">
        <v>6843</v>
      </c>
      <c r="D2306" s="4">
        <v>4</v>
      </c>
      <c r="E2306" s="4">
        <v>3</v>
      </c>
      <c r="F2306">
        <v>4</v>
      </c>
      <c r="G2306">
        <v>2</v>
      </c>
      <c r="H2306">
        <v>5</v>
      </c>
      <c r="I2306">
        <v>2</v>
      </c>
      <c r="J2306">
        <v>1</v>
      </c>
      <c r="K2306">
        <v>5</v>
      </c>
      <c r="L2306">
        <v>1</v>
      </c>
      <c r="M2306">
        <v>4</v>
      </c>
      <c r="N2306">
        <v>4</v>
      </c>
      <c r="O2306" s="4" t="s">
        <v>10614</v>
      </c>
      <c r="P2306" t="s">
        <v>10636</v>
      </c>
      <c r="Q2306">
        <v>40.714269999999999</v>
      </c>
      <c r="R2306">
        <v>-74.005970000000005</v>
      </c>
    </row>
    <row r="2307" spans="1:18">
      <c r="A2307">
        <v>40841.821944444448</v>
      </c>
      <c r="B2307" s="6" t="s">
        <v>6834</v>
      </c>
      <c r="C2307" s="7" t="s">
        <v>6844</v>
      </c>
      <c r="D2307" s="4">
        <v>4</v>
      </c>
      <c r="E2307" s="4">
        <v>3</v>
      </c>
      <c r="F2307">
        <v>3</v>
      </c>
      <c r="G2307">
        <v>4</v>
      </c>
      <c r="H2307">
        <v>3</v>
      </c>
      <c r="I2307">
        <v>4</v>
      </c>
      <c r="J2307">
        <v>4</v>
      </c>
      <c r="K2307">
        <v>5</v>
      </c>
      <c r="L2307">
        <v>5</v>
      </c>
      <c r="M2307">
        <v>4</v>
      </c>
      <c r="N2307">
        <v>3</v>
      </c>
      <c r="O2307" s="4" t="s">
        <v>10845</v>
      </c>
      <c r="P2307" t="s">
        <v>10975</v>
      </c>
      <c r="Q2307">
        <v>59.74389</v>
      </c>
      <c r="R2307">
        <v>10.20449</v>
      </c>
    </row>
    <row r="2308" spans="1:18">
      <c r="A2308">
        <v>40841.794490740744</v>
      </c>
      <c r="B2308" s="6" t="s">
        <v>6834</v>
      </c>
      <c r="C2308" s="7" t="s">
        <v>6845</v>
      </c>
      <c r="D2308" s="4">
        <v>5</v>
      </c>
      <c r="E2308" s="4">
        <v>5</v>
      </c>
      <c r="F2308">
        <v>1</v>
      </c>
      <c r="G2308">
        <v>1</v>
      </c>
      <c r="H2308">
        <v>5</v>
      </c>
      <c r="I2308">
        <v>1</v>
      </c>
      <c r="J2308">
        <v>5</v>
      </c>
      <c r="K2308">
        <v>1</v>
      </c>
      <c r="L2308">
        <v>5</v>
      </c>
      <c r="M2308">
        <v>1</v>
      </c>
      <c r="N2308">
        <v>5</v>
      </c>
      <c r="O2308" s="4" t="s">
        <v>10614</v>
      </c>
      <c r="P2308" t="s">
        <v>10636</v>
      </c>
      <c r="Q2308">
        <v>40.714269999999999</v>
      </c>
      <c r="R2308">
        <v>-74.005970000000005</v>
      </c>
    </row>
    <row r="2309" spans="1:18">
      <c r="A2309">
        <v>40840.367731481485</v>
      </c>
      <c r="B2309" s="6" t="s">
        <v>6846</v>
      </c>
      <c r="C2309" s="7" t="s">
        <v>6847</v>
      </c>
      <c r="D2309" s="4">
        <v>5</v>
      </c>
      <c r="E2309" s="4">
        <v>1</v>
      </c>
      <c r="F2309">
        <v>1</v>
      </c>
      <c r="G2309">
        <v>3</v>
      </c>
      <c r="H2309">
        <v>3</v>
      </c>
      <c r="I2309">
        <v>3</v>
      </c>
      <c r="J2309">
        <v>3</v>
      </c>
      <c r="K2309">
        <v>4</v>
      </c>
      <c r="L2309">
        <v>4</v>
      </c>
      <c r="M2309">
        <v>5</v>
      </c>
      <c r="N2309">
        <v>3</v>
      </c>
      <c r="O2309" s="4" t="s">
        <v>10618</v>
      </c>
      <c r="P2309" t="s">
        <v>10637</v>
      </c>
      <c r="Q2309">
        <v>45.464269999999999</v>
      </c>
      <c r="R2309">
        <v>9.1895100000000003</v>
      </c>
    </row>
    <row r="2310" spans="1:18">
      <c r="A2310">
        <v>40840.445486111108</v>
      </c>
      <c r="B2310" s="6" t="s">
        <v>6846</v>
      </c>
      <c r="C2310" s="7" t="s">
        <v>6848</v>
      </c>
      <c r="D2310" s="4">
        <v>3</v>
      </c>
      <c r="E2310" s="4">
        <v>4</v>
      </c>
      <c r="F2310">
        <v>5</v>
      </c>
      <c r="G2310">
        <v>5</v>
      </c>
      <c r="H2310">
        <v>4</v>
      </c>
      <c r="I2310">
        <v>4</v>
      </c>
      <c r="J2310">
        <v>3</v>
      </c>
      <c r="K2310">
        <v>4</v>
      </c>
      <c r="L2310">
        <v>4</v>
      </c>
      <c r="M2310">
        <v>3</v>
      </c>
      <c r="N2310">
        <v>4</v>
      </c>
      <c r="O2310" s="4" t="s">
        <v>10618</v>
      </c>
      <c r="P2310" t="s">
        <v>10667</v>
      </c>
      <c r="Q2310">
        <v>45.070489999999999</v>
      </c>
      <c r="R2310">
        <v>7.68682</v>
      </c>
    </row>
    <row r="2311" spans="1:18">
      <c r="A2311">
        <v>40840.492858796293</v>
      </c>
      <c r="B2311" s="6" t="s">
        <v>6846</v>
      </c>
      <c r="C2311" s="7" t="s">
        <v>6849</v>
      </c>
      <c r="D2311" s="4">
        <v>4</v>
      </c>
      <c r="E2311" s="4">
        <v>4</v>
      </c>
      <c r="F2311">
        <v>4</v>
      </c>
      <c r="G2311">
        <v>3</v>
      </c>
      <c r="H2311">
        <v>4</v>
      </c>
      <c r="I2311">
        <v>4</v>
      </c>
      <c r="J2311">
        <v>4</v>
      </c>
      <c r="K2311">
        <v>4</v>
      </c>
      <c r="L2311">
        <v>4</v>
      </c>
      <c r="M2311">
        <v>5</v>
      </c>
      <c r="N2311">
        <v>5</v>
      </c>
      <c r="O2311" s="4" t="s">
        <v>10604</v>
      </c>
      <c r="P2311" t="s">
        <v>10605</v>
      </c>
      <c r="Q2311">
        <v>48.853409999999997</v>
      </c>
      <c r="R2311">
        <v>2.3488000000000002</v>
      </c>
    </row>
    <row r="2312" spans="1:18">
      <c r="A2312">
        <v>40840.527141203704</v>
      </c>
      <c r="B2312" s="6" t="s">
        <v>6846</v>
      </c>
      <c r="C2312" s="7" t="s">
        <v>6850</v>
      </c>
      <c r="D2312" s="4">
        <v>0</v>
      </c>
      <c r="E2312" s="4">
        <v>3</v>
      </c>
      <c r="F2312">
        <v>3</v>
      </c>
      <c r="G2312">
        <v>4</v>
      </c>
      <c r="H2312">
        <v>5</v>
      </c>
      <c r="I2312">
        <v>2</v>
      </c>
      <c r="J2312">
        <v>0</v>
      </c>
      <c r="K2312">
        <v>3</v>
      </c>
      <c r="L2312">
        <v>1</v>
      </c>
      <c r="M2312">
        <v>2</v>
      </c>
      <c r="N2312">
        <v>5</v>
      </c>
      <c r="O2312" s="4" t="s">
        <v>10607</v>
      </c>
      <c r="P2312" t="s">
        <v>10608</v>
      </c>
      <c r="Q2312">
        <v>45.508839999999999</v>
      </c>
      <c r="R2312">
        <v>-73.587810000000005</v>
      </c>
    </row>
    <row r="2313" spans="1:18">
      <c r="A2313">
        <v>40840.559351851851</v>
      </c>
      <c r="B2313" s="6" t="s">
        <v>6846</v>
      </c>
      <c r="C2313" s="7" t="s">
        <v>6851</v>
      </c>
      <c r="D2313" s="4">
        <v>1</v>
      </c>
      <c r="E2313" s="4">
        <v>1</v>
      </c>
      <c r="F2313">
        <v>1</v>
      </c>
      <c r="G2313">
        <v>1</v>
      </c>
      <c r="H2313">
        <v>1</v>
      </c>
      <c r="I2313">
        <v>1</v>
      </c>
      <c r="J2313">
        <v>1</v>
      </c>
      <c r="K2313">
        <v>1</v>
      </c>
      <c r="L2313">
        <v>1</v>
      </c>
      <c r="M2313">
        <v>1</v>
      </c>
      <c r="N2313">
        <v>1</v>
      </c>
      <c r="O2313" s="4" t="s">
        <v>10716</v>
      </c>
      <c r="P2313" t="s">
        <v>10937</v>
      </c>
      <c r="Q2313">
        <v>-27.467939999999999</v>
      </c>
      <c r="R2313">
        <v>153.02808999999999</v>
      </c>
    </row>
    <row r="2314" spans="1:18">
      <c r="A2314">
        <v>40840.873576388891</v>
      </c>
      <c r="B2314" s="6" t="s">
        <v>6846</v>
      </c>
      <c r="C2314" s="7" t="s">
        <v>4714</v>
      </c>
      <c r="D2314" s="4">
        <v>4</v>
      </c>
      <c r="E2314" s="4">
        <v>5</v>
      </c>
      <c r="F2314">
        <v>3</v>
      </c>
      <c r="G2314">
        <v>5</v>
      </c>
      <c r="H2314">
        <v>5</v>
      </c>
      <c r="I2314">
        <v>5</v>
      </c>
      <c r="J2314">
        <v>4</v>
      </c>
      <c r="K2314">
        <v>5</v>
      </c>
      <c r="L2314">
        <v>5</v>
      </c>
      <c r="M2314">
        <v>5</v>
      </c>
      <c r="N2314">
        <v>4</v>
      </c>
      <c r="O2314" s="4" t="s">
        <v>10634</v>
      </c>
      <c r="P2314" t="s">
        <v>10679</v>
      </c>
      <c r="Q2314">
        <v>38.716670000000001</v>
      </c>
      <c r="R2314">
        <v>-9.1333300000000008</v>
      </c>
    </row>
    <row r="2315" spans="1:18">
      <c r="A2315">
        <v>40840.853090277778</v>
      </c>
      <c r="B2315" s="6" t="s">
        <v>6846</v>
      </c>
      <c r="C2315" s="7" t="s">
        <v>6852</v>
      </c>
      <c r="D2315" s="4">
        <v>3</v>
      </c>
      <c r="E2315" s="4">
        <v>3</v>
      </c>
      <c r="F2315">
        <v>2</v>
      </c>
      <c r="G2315">
        <v>4</v>
      </c>
      <c r="H2315">
        <v>3</v>
      </c>
      <c r="I2315">
        <v>4</v>
      </c>
      <c r="J2315">
        <v>3</v>
      </c>
      <c r="K2315">
        <v>4</v>
      </c>
      <c r="L2315">
        <v>4</v>
      </c>
      <c r="M2315">
        <v>1</v>
      </c>
      <c r="N2315">
        <v>1</v>
      </c>
      <c r="O2315" s="4" t="s">
        <v>10620</v>
      </c>
      <c r="P2315" t="s">
        <v>10655</v>
      </c>
      <c r="Q2315">
        <v>51.512790000000003</v>
      </c>
      <c r="R2315">
        <v>-9.1840000000000005E-2</v>
      </c>
    </row>
    <row r="2316" spans="1:18">
      <c r="A2316">
        <v>40840.803576388891</v>
      </c>
      <c r="B2316" s="6" t="s">
        <v>6846</v>
      </c>
      <c r="C2316" s="7" t="s">
        <v>6853</v>
      </c>
      <c r="D2316" s="4">
        <v>5</v>
      </c>
      <c r="E2316" s="4">
        <v>5</v>
      </c>
      <c r="F2316">
        <v>5</v>
      </c>
      <c r="G2316">
        <v>5</v>
      </c>
      <c r="H2316">
        <v>5</v>
      </c>
      <c r="I2316">
        <v>5</v>
      </c>
      <c r="J2316">
        <v>5</v>
      </c>
      <c r="K2316">
        <v>5</v>
      </c>
      <c r="L2316">
        <v>5</v>
      </c>
      <c r="M2316">
        <v>1</v>
      </c>
      <c r="N2316">
        <v>5</v>
      </c>
      <c r="O2316" s="4" t="s">
        <v>10607</v>
      </c>
      <c r="P2316" t="s">
        <v>10613</v>
      </c>
      <c r="Q2316">
        <v>49.249659999999999</v>
      </c>
      <c r="R2316">
        <v>-123.11933999999999</v>
      </c>
    </row>
    <row r="2317" spans="1:18">
      <c r="A2317">
        <v>40839.328148148146</v>
      </c>
      <c r="B2317" s="6" t="s">
        <v>6854</v>
      </c>
      <c r="C2317" s="7" t="s">
        <v>6054</v>
      </c>
      <c r="D2317" s="4">
        <v>5</v>
      </c>
      <c r="E2317" s="4">
        <v>5</v>
      </c>
      <c r="F2317">
        <v>5</v>
      </c>
      <c r="G2317">
        <v>5</v>
      </c>
      <c r="H2317">
        <v>5</v>
      </c>
      <c r="I2317">
        <v>5</v>
      </c>
      <c r="J2317">
        <v>5</v>
      </c>
      <c r="K2317">
        <v>5</v>
      </c>
      <c r="L2317">
        <v>5</v>
      </c>
      <c r="M2317">
        <v>5</v>
      </c>
      <c r="N2317">
        <v>5</v>
      </c>
      <c r="O2317" s="4" t="s">
        <v>10616</v>
      </c>
      <c r="P2317" t="s">
        <v>10668</v>
      </c>
      <c r="Q2317">
        <v>-36.866669999999999</v>
      </c>
      <c r="R2317">
        <v>174.76667</v>
      </c>
    </row>
    <row r="2318" spans="1:18">
      <c r="A2318">
        <v>40839.684317129628</v>
      </c>
      <c r="B2318" s="6" t="s">
        <v>6854</v>
      </c>
      <c r="C2318" s="7" t="s">
        <v>5592</v>
      </c>
      <c r="D2318" s="4">
        <v>1</v>
      </c>
      <c r="E2318" s="4">
        <v>1</v>
      </c>
      <c r="F2318">
        <v>1</v>
      </c>
      <c r="G2318">
        <v>1</v>
      </c>
      <c r="H2318">
        <v>1</v>
      </c>
      <c r="I2318">
        <v>1</v>
      </c>
      <c r="J2318">
        <v>1</v>
      </c>
      <c r="K2318">
        <v>1</v>
      </c>
      <c r="L2318">
        <v>1</v>
      </c>
      <c r="M2318">
        <v>1</v>
      </c>
      <c r="N2318">
        <v>1</v>
      </c>
      <c r="O2318" s="4" t="s">
        <v>10683</v>
      </c>
      <c r="P2318" t="s">
        <v>10684</v>
      </c>
      <c r="Q2318">
        <v>41.013840000000002</v>
      </c>
      <c r="R2318">
        <v>28.949660000000002</v>
      </c>
    </row>
    <row r="2319" spans="1:18">
      <c r="A2319">
        <v>40839.538287037038</v>
      </c>
      <c r="B2319" s="6" t="s">
        <v>6854</v>
      </c>
      <c r="C2319" s="7" t="s">
        <v>6855</v>
      </c>
      <c r="D2319" s="4">
        <v>3</v>
      </c>
      <c r="E2319" s="4">
        <v>2</v>
      </c>
      <c r="F2319">
        <v>3</v>
      </c>
      <c r="G2319">
        <v>4</v>
      </c>
      <c r="H2319">
        <v>5</v>
      </c>
      <c r="I2319">
        <v>5</v>
      </c>
      <c r="J2319">
        <v>4</v>
      </c>
      <c r="K2319">
        <v>5</v>
      </c>
      <c r="L2319">
        <v>3</v>
      </c>
      <c r="M2319">
        <v>3</v>
      </c>
      <c r="N2319">
        <v>4</v>
      </c>
      <c r="O2319" s="4" t="s">
        <v>10598</v>
      </c>
      <c r="P2319" t="s">
        <v>10661</v>
      </c>
      <c r="Q2319">
        <v>50.116669999999999</v>
      </c>
      <c r="R2319">
        <v>8.6833299999999998</v>
      </c>
    </row>
    <row r="2320" spans="1:18">
      <c r="A2320">
        <v>40839.738136574073</v>
      </c>
      <c r="B2320" s="6" t="s">
        <v>6854</v>
      </c>
      <c r="C2320" s="7" t="s">
        <v>6856</v>
      </c>
      <c r="D2320" s="4">
        <v>5</v>
      </c>
      <c r="E2320" s="4">
        <v>4</v>
      </c>
      <c r="F2320">
        <v>4</v>
      </c>
      <c r="G2320">
        <v>4</v>
      </c>
      <c r="H2320">
        <v>5</v>
      </c>
      <c r="I2320">
        <v>4</v>
      </c>
      <c r="J2320">
        <v>4</v>
      </c>
      <c r="K2320">
        <v>5</v>
      </c>
      <c r="L2320">
        <v>5</v>
      </c>
      <c r="M2320">
        <v>5</v>
      </c>
      <c r="N2320">
        <v>5</v>
      </c>
      <c r="O2320" s="4" t="s">
        <v>10614</v>
      </c>
      <c r="P2320" t="s">
        <v>10636</v>
      </c>
      <c r="Q2320">
        <v>40.714269999999999</v>
      </c>
      <c r="R2320">
        <v>-74.005970000000005</v>
      </c>
    </row>
    <row r="2321" spans="1:18">
      <c r="A2321">
        <v>40839.805902777778</v>
      </c>
      <c r="B2321" s="6" t="s">
        <v>6854</v>
      </c>
      <c r="C2321" s="7" t="s">
        <v>6857</v>
      </c>
      <c r="D2321" s="4">
        <v>4</v>
      </c>
      <c r="E2321" s="4">
        <v>5</v>
      </c>
      <c r="F2321">
        <v>5</v>
      </c>
      <c r="G2321">
        <v>4</v>
      </c>
      <c r="H2321">
        <v>2</v>
      </c>
      <c r="I2321">
        <v>4</v>
      </c>
      <c r="J2321">
        <v>3</v>
      </c>
      <c r="K2321">
        <v>5</v>
      </c>
      <c r="L2321">
        <v>5</v>
      </c>
      <c r="M2321">
        <v>5</v>
      </c>
      <c r="N2321">
        <v>5</v>
      </c>
      <c r="O2321" s="4" t="s">
        <v>10634</v>
      </c>
      <c r="P2321" t="s">
        <v>10706</v>
      </c>
      <c r="Q2321">
        <v>38.5244</v>
      </c>
      <c r="R2321">
        <v>-8.8881999999999994</v>
      </c>
    </row>
    <row r="2322" spans="1:18">
      <c r="A2322">
        <v>40839.8516087963</v>
      </c>
      <c r="B2322" s="6" t="s">
        <v>6854</v>
      </c>
      <c r="C2322" s="7" t="s">
        <v>6858</v>
      </c>
      <c r="D2322" s="4">
        <v>1</v>
      </c>
      <c r="E2322" s="4">
        <v>1</v>
      </c>
      <c r="F2322">
        <v>1</v>
      </c>
      <c r="G2322">
        <v>1</v>
      </c>
      <c r="H2322">
        <v>5</v>
      </c>
      <c r="I2322">
        <v>5</v>
      </c>
      <c r="J2322">
        <v>5</v>
      </c>
      <c r="K2322">
        <v>5</v>
      </c>
      <c r="L2322">
        <v>5</v>
      </c>
      <c r="M2322">
        <v>1</v>
      </c>
      <c r="N2322">
        <v>1</v>
      </c>
      <c r="O2322" s="4" t="s">
        <v>10923</v>
      </c>
      <c r="P2322" t="s">
        <v>10976</v>
      </c>
      <c r="Q2322">
        <v>10.63504</v>
      </c>
      <c r="R2322">
        <v>-85.437719999999999</v>
      </c>
    </row>
    <row r="2323" spans="1:18">
      <c r="A2323">
        <v>40838.011354166665</v>
      </c>
      <c r="B2323" s="6" t="s">
        <v>6859</v>
      </c>
      <c r="C2323" s="7" t="s">
        <v>6860</v>
      </c>
      <c r="D2323" s="4">
        <v>5</v>
      </c>
      <c r="E2323" s="4">
        <v>3</v>
      </c>
      <c r="F2323">
        <v>4</v>
      </c>
      <c r="G2323">
        <v>3</v>
      </c>
      <c r="H2323">
        <v>5</v>
      </c>
      <c r="I2323">
        <v>4</v>
      </c>
      <c r="J2323">
        <v>4</v>
      </c>
      <c r="K2323">
        <v>4</v>
      </c>
      <c r="L2323">
        <v>5</v>
      </c>
      <c r="M2323">
        <v>4</v>
      </c>
      <c r="N2323">
        <v>5</v>
      </c>
      <c r="O2323" s="4" t="s">
        <v>10616</v>
      </c>
      <c r="P2323" t="s">
        <v>10645</v>
      </c>
      <c r="Q2323">
        <v>-36.799999999999997</v>
      </c>
      <c r="R2323">
        <v>174.75</v>
      </c>
    </row>
    <row r="2324" spans="1:18">
      <c r="A2324">
        <v>40838.272870370369</v>
      </c>
      <c r="B2324" s="6" t="s">
        <v>6859</v>
      </c>
      <c r="C2324" s="7" t="s">
        <v>6861</v>
      </c>
      <c r="D2324" s="4">
        <v>3</v>
      </c>
      <c r="E2324" s="4">
        <v>2</v>
      </c>
      <c r="F2324">
        <v>5</v>
      </c>
      <c r="G2324">
        <v>5</v>
      </c>
      <c r="H2324">
        <v>5</v>
      </c>
      <c r="I2324">
        <v>5</v>
      </c>
      <c r="J2324">
        <v>3</v>
      </c>
      <c r="K2324">
        <v>4</v>
      </c>
      <c r="L2324">
        <v>5</v>
      </c>
      <c r="M2324">
        <v>5</v>
      </c>
      <c r="N2324">
        <v>5</v>
      </c>
      <c r="O2324" s="4" t="s">
        <v>10616</v>
      </c>
      <c r="P2324" t="s">
        <v>10658</v>
      </c>
      <c r="Q2324">
        <v>-36.992820000000002</v>
      </c>
      <c r="R2324">
        <v>174.87986000000001</v>
      </c>
    </row>
    <row r="2325" spans="1:18">
      <c r="A2325">
        <v>40838.343263888892</v>
      </c>
      <c r="B2325" s="6" t="s">
        <v>6859</v>
      </c>
      <c r="C2325" s="7" t="s">
        <v>6862</v>
      </c>
      <c r="D2325" s="4">
        <v>4</v>
      </c>
      <c r="E2325" s="4">
        <v>5</v>
      </c>
      <c r="F2325">
        <v>4</v>
      </c>
      <c r="G2325">
        <v>3</v>
      </c>
      <c r="H2325">
        <v>4</v>
      </c>
      <c r="I2325">
        <v>3</v>
      </c>
      <c r="J2325">
        <v>2</v>
      </c>
      <c r="K2325">
        <v>4</v>
      </c>
      <c r="L2325">
        <v>5</v>
      </c>
      <c r="M2325">
        <v>3</v>
      </c>
      <c r="N2325">
        <v>2</v>
      </c>
      <c r="O2325" s="4" t="s">
        <v>10604</v>
      </c>
      <c r="P2325" t="s">
        <v>10605</v>
      </c>
      <c r="Q2325">
        <v>48.853409999999997</v>
      </c>
      <c r="R2325">
        <v>2.3488000000000002</v>
      </c>
    </row>
    <row r="2326" spans="1:18">
      <c r="A2326">
        <v>40838.766238425924</v>
      </c>
      <c r="B2326" s="6" t="s">
        <v>6859</v>
      </c>
      <c r="C2326" s="7" t="s">
        <v>6863</v>
      </c>
      <c r="D2326" s="4">
        <v>5</v>
      </c>
      <c r="E2326" s="4">
        <v>4</v>
      </c>
      <c r="F2326">
        <v>2</v>
      </c>
      <c r="G2326">
        <v>2</v>
      </c>
      <c r="H2326">
        <v>5</v>
      </c>
      <c r="I2326">
        <v>5</v>
      </c>
      <c r="J2326">
        <v>3</v>
      </c>
      <c r="K2326">
        <v>5</v>
      </c>
      <c r="L2326">
        <v>4</v>
      </c>
      <c r="M2326">
        <v>4</v>
      </c>
      <c r="N2326">
        <v>5</v>
      </c>
      <c r="O2326" s="4" t="s">
        <v>10598</v>
      </c>
      <c r="P2326" t="s">
        <v>10651</v>
      </c>
      <c r="Q2326">
        <v>52.524369999999998</v>
      </c>
      <c r="R2326">
        <v>13.41053</v>
      </c>
    </row>
    <row r="2327" spans="1:18">
      <c r="A2327">
        <v>40838.426817129628</v>
      </c>
      <c r="B2327" s="6" t="s">
        <v>6859</v>
      </c>
      <c r="C2327" s="7" t="s">
        <v>6864</v>
      </c>
      <c r="D2327" s="4">
        <v>1</v>
      </c>
      <c r="E2327" s="4">
        <v>3</v>
      </c>
      <c r="F2327">
        <v>3</v>
      </c>
      <c r="G2327">
        <v>5</v>
      </c>
      <c r="H2327">
        <v>5</v>
      </c>
      <c r="I2327">
        <v>5</v>
      </c>
      <c r="J2327">
        <v>3</v>
      </c>
      <c r="K2327">
        <v>4</v>
      </c>
      <c r="L2327">
        <v>4</v>
      </c>
      <c r="M2327">
        <v>4</v>
      </c>
      <c r="N2327">
        <v>5</v>
      </c>
      <c r="O2327" s="4" t="s">
        <v>10598</v>
      </c>
      <c r="P2327" t="s">
        <v>10651</v>
      </c>
      <c r="Q2327">
        <v>52.524369999999998</v>
      </c>
      <c r="R2327">
        <v>13.41053</v>
      </c>
    </row>
    <row r="2328" spans="1:18">
      <c r="A2328">
        <v>40838.444432870368</v>
      </c>
      <c r="B2328" s="6" t="s">
        <v>6859</v>
      </c>
      <c r="C2328" s="7" t="s">
        <v>6865</v>
      </c>
      <c r="D2328" s="4">
        <v>5</v>
      </c>
      <c r="E2328" s="4">
        <v>5</v>
      </c>
      <c r="F2328">
        <v>5</v>
      </c>
      <c r="G2328">
        <v>5</v>
      </c>
      <c r="H2328">
        <v>5</v>
      </c>
      <c r="I2328">
        <v>5</v>
      </c>
      <c r="J2328">
        <v>5</v>
      </c>
      <c r="K2328">
        <v>5</v>
      </c>
      <c r="L2328">
        <v>5</v>
      </c>
      <c r="M2328">
        <v>5</v>
      </c>
      <c r="N2328">
        <v>5</v>
      </c>
      <c r="O2328" s="4" t="s">
        <v>10755</v>
      </c>
      <c r="P2328" t="s">
        <v>10756</v>
      </c>
      <c r="Q2328">
        <v>57.707160000000002</v>
      </c>
      <c r="R2328">
        <v>11.96679</v>
      </c>
    </row>
    <row r="2329" spans="1:18">
      <c r="A2329">
        <v>40838.53465277778</v>
      </c>
      <c r="B2329" s="6" t="s">
        <v>6859</v>
      </c>
      <c r="C2329" s="7" t="s">
        <v>6866</v>
      </c>
      <c r="D2329" s="4">
        <v>1</v>
      </c>
      <c r="E2329" s="4">
        <v>1</v>
      </c>
      <c r="F2329">
        <v>1</v>
      </c>
      <c r="G2329">
        <v>1</v>
      </c>
      <c r="H2329">
        <v>1</v>
      </c>
      <c r="I2329">
        <v>1</v>
      </c>
      <c r="J2329">
        <v>1</v>
      </c>
      <c r="K2329">
        <v>1</v>
      </c>
      <c r="L2329">
        <v>1</v>
      </c>
      <c r="M2329">
        <v>1</v>
      </c>
      <c r="N2329">
        <v>1</v>
      </c>
      <c r="O2329" s="4" t="s">
        <v>10755</v>
      </c>
      <c r="P2329" t="s">
        <v>10832</v>
      </c>
      <c r="Q2329">
        <v>59.33258</v>
      </c>
      <c r="R2329">
        <v>18.064900000000002</v>
      </c>
    </row>
    <row r="2330" spans="1:18">
      <c r="A2330">
        <v>40838.604930555557</v>
      </c>
      <c r="B2330" s="6" t="s">
        <v>6859</v>
      </c>
      <c r="C2330" s="7" t="s">
        <v>6867</v>
      </c>
      <c r="D2330" s="4">
        <v>1</v>
      </c>
      <c r="E2330" s="4">
        <v>1</v>
      </c>
      <c r="F2330">
        <v>1</v>
      </c>
      <c r="G2330">
        <v>5</v>
      </c>
      <c r="H2330">
        <v>1</v>
      </c>
      <c r="I2330">
        <v>1</v>
      </c>
      <c r="J2330">
        <v>5</v>
      </c>
      <c r="K2330">
        <v>1</v>
      </c>
      <c r="L2330">
        <v>1</v>
      </c>
      <c r="M2330">
        <v>1</v>
      </c>
      <c r="N2330">
        <v>1</v>
      </c>
      <c r="O2330" s="4" t="s">
        <v>10702</v>
      </c>
      <c r="P2330" t="s">
        <v>10703</v>
      </c>
      <c r="Q2330">
        <v>-22.90278</v>
      </c>
      <c r="R2330">
        <v>-43.207500000000003</v>
      </c>
    </row>
    <row r="2331" spans="1:18">
      <c r="A2331">
        <v>40838.64167824074</v>
      </c>
      <c r="B2331" s="6" t="s">
        <v>6859</v>
      </c>
      <c r="C2331" s="7" t="s">
        <v>6868</v>
      </c>
      <c r="D2331" s="4">
        <v>4</v>
      </c>
      <c r="E2331" s="4">
        <v>5</v>
      </c>
      <c r="F2331">
        <v>1</v>
      </c>
      <c r="G2331">
        <v>1</v>
      </c>
      <c r="H2331">
        <v>5</v>
      </c>
      <c r="I2331">
        <v>4</v>
      </c>
      <c r="J2331">
        <v>1</v>
      </c>
      <c r="K2331">
        <v>3</v>
      </c>
      <c r="L2331">
        <v>1</v>
      </c>
      <c r="M2331">
        <v>4</v>
      </c>
      <c r="N2331">
        <v>1</v>
      </c>
      <c r="O2331" s="4" t="s">
        <v>10704</v>
      </c>
      <c r="P2331" t="s">
        <v>10705</v>
      </c>
      <c r="Q2331">
        <v>55.752220000000001</v>
      </c>
      <c r="R2331">
        <v>37.615560000000002</v>
      </c>
    </row>
    <row r="2332" spans="1:18">
      <c r="A2332">
        <v>40838.773090277777</v>
      </c>
      <c r="B2332" s="6" t="s">
        <v>6859</v>
      </c>
      <c r="C2332" s="7" t="s">
        <v>6869</v>
      </c>
      <c r="D2332" s="4">
        <v>4</v>
      </c>
      <c r="E2332" s="4">
        <v>1</v>
      </c>
      <c r="F2332">
        <v>3</v>
      </c>
      <c r="G2332">
        <v>3</v>
      </c>
      <c r="H2332">
        <v>4</v>
      </c>
      <c r="I2332">
        <v>5</v>
      </c>
      <c r="J2332">
        <v>3</v>
      </c>
      <c r="K2332">
        <v>5</v>
      </c>
      <c r="L2332">
        <v>3</v>
      </c>
      <c r="M2332">
        <v>4</v>
      </c>
      <c r="N2332">
        <v>4</v>
      </c>
      <c r="O2332" s="4" t="s">
        <v>10600</v>
      </c>
      <c r="P2332" t="s">
        <v>10609</v>
      </c>
      <c r="Q2332">
        <v>50.850450000000002</v>
      </c>
      <c r="R2332">
        <v>4.3487799999999996</v>
      </c>
    </row>
    <row r="2333" spans="1:18">
      <c r="A2333">
        <v>40838.969618055555</v>
      </c>
      <c r="B2333" s="6" t="s">
        <v>6859</v>
      </c>
      <c r="C2333" s="7" t="s">
        <v>6870</v>
      </c>
      <c r="D2333" s="4">
        <v>3</v>
      </c>
      <c r="E2333" s="4">
        <v>2</v>
      </c>
      <c r="F2333">
        <v>3</v>
      </c>
      <c r="G2333">
        <v>3</v>
      </c>
      <c r="H2333">
        <v>1</v>
      </c>
      <c r="I2333">
        <v>1</v>
      </c>
      <c r="J2333">
        <v>3</v>
      </c>
      <c r="K2333">
        <v>3</v>
      </c>
      <c r="L2333">
        <v>3</v>
      </c>
      <c r="M2333">
        <v>3</v>
      </c>
      <c r="N2333">
        <v>1</v>
      </c>
      <c r="O2333" s="4" t="s">
        <v>10604</v>
      </c>
      <c r="P2333" t="s">
        <v>10605</v>
      </c>
      <c r="Q2333">
        <v>48.853409999999997</v>
      </c>
      <c r="R2333">
        <v>2.3488000000000002</v>
      </c>
    </row>
    <row r="2334" spans="1:18">
      <c r="A2334">
        <v>40838.911898148152</v>
      </c>
      <c r="B2334" s="6" t="s">
        <v>6859</v>
      </c>
      <c r="C2334" s="7" t="s">
        <v>6871</v>
      </c>
      <c r="D2334" s="4">
        <v>5</v>
      </c>
      <c r="E2334" s="4">
        <v>5</v>
      </c>
      <c r="F2334">
        <v>5</v>
      </c>
      <c r="G2334">
        <v>5</v>
      </c>
      <c r="H2334">
        <v>5</v>
      </c>
      <c r="I2334">
        <v>5</v>
      </c>
      <c r="J2334">
        <v>5</v>
      </c>
      <c r="K2334">
        <v>5</v>
      </c>
      <c r="L2334">
        <v>5</v>
      </c>
      <c r="M2334">
        <v>5</v>
      </c>
      <c r="N2334">
        <v>5</v>
      </c>
      <c r="O2334" s="4" t="s">
        <v>10716</v>
      </c>
      <c r="P2334" t="s">
        <v>10735</v>
      </c>
      <c r="Q2334">
        <v>-33.867849999999997</v>
      </c>
      <c r="R2334">
        <v>151.20732000000001</v>
      </c>
    </row>
    <row r="2335" spans="1:18">
      <c r="A2335">
        <v>40837.968912037039</v>
      </c>
      <c r="B2335" s="6" t="s">
        <v>6872</v>
      </c>
      <c r="C2335" s="7" t="s">
        <v>6873</v>
      </c>
      <c r="D2335" s="4">
        <v>5</v>
      </c>
      <c r="E2335" s="4">
        <v>1</v>
      </c>
      <c r="F2335">
        <v>5</v>
      </c>
      <c r="G2335">
        <v>1</v>
      </c>
      <c r="H2335">
        <v>5</v>
      </c>
      <c r="I2335">
        <v>1</v>
      </c>
      <c r="J2335">
        <v>5</v>
      </c>
      <c r="K2335">
        <v>5</v>
      </c>
      <c r="L2335">
        <v>5</v>
      </c>
      <c r="M2335">
        <v>1</v>
      </c>
      <c r="N2335">
        <v>1</v>
      </c>
      <c r="O2335" s="4" t="s">
        <v>10911</v>
      </c>
      <c r="P2335" t="s">
        <v>10912</v>
      </c>
      <c r="Q2335">
        <v>11.56245</v>
      </c>
      <c r="R2335">
        <v>104.91601</v>
      </c>
    </row>
    <row r="2336" spans="1:18">
      <c r="A2336">
        <v>40837.07917824074</v>
      </c>
      <c r="B2336" s="6" t="s">
        <v>6872</v>
      </c>
      <c r="C2336" s="7" t="s">
        <v>6874</v>
      </c>
      <c r="D2336" s="4">
        <v>4</v>
      </c>
      <c r="E2336" s="4">
        <v>3</v>
      </c>
      <c r="F2336">
        <v>2</v>
      </c>
      <c r="G2336">
        <v>3</v>
      </c>
      <c r="H2336">
        <v>5</v>
      </c>
      <c r="I2336">
        <v>3</v>
      </c>
      <c r="J2336">
        <v>3</v>
      </c>
      <c r="K2336">
        <v>4</v>
      </c>
      <c r="L2336">
        <v>3</v>
      </c>
      <c r="M2336">
        <v>4</v>
      </c>
      <c r="N2336">
        <v>4</v>
      </c>
      <c r="O2336" s="4" t="s">
        <v>10620</v>
      </c>
      <c r="P2336" t="s">
        <v>10828</v>
      </c>
      <c r="Q2336">
        <v>52.48142</v>
      </c>
      <c r="R2336">
        <v>-1.8998299999999999</v>
      </c>
    </row>
    <row r="2337" spans="1:18">
      <c r="A2337">
        <v>40837.158888888887</v>
      </c>
      <c r="B2337" s="6" t="s">
        <v>6872</v>
      </c>
      <c r="C2337" s="7" t="s">
        <v>6875</v>
      </c>
      <c r="D2337" s="4">
        <v>5</v>
      </c>
      <c r="E2337" s="4">
        <v>5</v>
      </c>
      <c r="F2337">
        <v>5</v>
      </c>
      <c r="G2337">
        <v>5</v>
      </c>
      <c r="H2337">
        <v>5</v>
      </c>
      <c r="I2337">
        <v>5</v>
      </c>
      <c r="J2337">
        <v>5</v>
      </c>
      <c r="K2337">
        <v>5</v>
      </c>
      <c r="L2337">
        <v>5</v>
      </c>
      <c r="M2337">
        <v>5</v>
      </c>
      <c r="N2337">
        <v>5</v>
      </c>
      <c r="O2337" s="4" t="s">
        <v>10614</v>
      </c>
      <c r="P2337" t="s">
        <v>10628</v>
      </c>
      <c r="Q2337">
        <v>41.850029999999997</v>
      </c>
      <c r="R2337">
        <v>-87.650049999999993</v>
      </c>
    </row>
    <row r="2338" spans="1:18">
      <c r="A2338">
        <v>40837.184814814813</v>
      </c>
      <c r="B2338" s="6" t="s">
        <v>6872</v>
      </c>
      <c r="C2338" s="7" t="s">
        <v>6876</v>
      </c>
      <c r="D2338" s="4">
        <v>3</v>
      </c>
      <c r="E2338" s="4">
        <v>3</v>
      </c>
      <c r="F2338">
        <v>4</v>
      </c>
      <c r="G2338">
        <v>4</v>
      </c>
      <c r="H2338">
        <v>5</v>
      </c>
      <c r="I2338">
        <v>5</v>
      </c>
      <c r="J2338">
        <v>4</v>
      </c>
      <c r="K2338">
        <v>5</v>
      </c>
      <c r="L2338">
        <v>5</v>
      </c>
      <c r="M2338">
        <v>5</v>
      </c>
      <c r="N2338">
        <v>5</v>
      </c>
      <c r="O2338" s="4" t="s">
        <v>10614</v>
      </c>
      <c r="P2338" t="s">
        <v>10636</v>
      </c>
      <c r="Q2338">
        <v>40.714269999999999</v>
      </c>
      <c r="R2338">
        <v>-74.005970000000005</v>
      </c>
    </row>
    <row r="2339" spans="1:18">
      <c r="A2339">
        <v>40837.51835648148</v>
      </c>
      <c r="B2339" s="6" t="s">
        <v>6872</v>
      </c>
      <c r="C2339" s="7" t="s">
        <v>6877</v>
      </c>
      <c r="D2339" s="4">
        <v>2</v>
      </c>
      <c r="E2339" s="4">
        <v>1</v>
      </c>
      <c r="F2339">
        <v>3</v>
      </c>
      <c r="G2339">
        <v>4</v>
      </c>
      <c r="H2339">
        <v>4</v>
      </c>
      <c r="I2339">
        <v>4</v>
      </c>
      <c r="J2339">
        <v>4</v>
      </c>
      <c r="K2339">
        <v>3</v>
      </c>
      <c r="L2339">
        <v>5</v>
      </c>
      <c r="M2339">
        <v>4</v>
      </c>
      <c r="N2339">
        <v>3</v>
      </c>
      <c r="O2339" s="4" t="s">
        <v>10614</v>
      </c>
      <c r="P2339" t="s">
        <v>10615</v>
      </c>
      <c r="Q2339">
        <v>40.650100000000002</v>
      </c>
      <c r="R2339">
        <v>-73.949579999999997</v>
      </c>
    </row>
    <row r="2340" spans="1:18">
      <c r="A2340">
        <v>40837.307858796295</v>
      </c>
      <c r="B2340" s="6" t="s">
        <v>6872</v>
      </c>
      <c r="C2340" s="7" t="s">
        <v>6878</v>
      </c>
      <c r="D2340" s="4">
        <v>3</v>
      </c>
      <c r="E2340" s="4">
        <v>3</v>
      </c>
      <c r="F2340">
        <v>4</v>
      </c>
      <c r="G2340">
        <v>2</v>
      </c>
      <c r="H2340">
        <v>2</v>
      </c>
      <c r="I2340">
        <v>0</v>
      </c>
      <c r="J2340">
        <v>2</v>
      </c>
      <c r="K2340">
        <v>1</v>
      </c>
      <c r="L2340">
        <v>1</v>
      </c>
      <c r="M2340">
        <v>2</v>
      </c>
      <c r="N2340">
        <v>1</v>
      </c>
      <c r="O2340" s="4" t="s">
        <v>10662</v>
      </c>
      <c r="P2340" t="s">
        <v>10663</v>
      </c>
      <c r="Q2340">
        <v>36.185279999999999</v>
      </c>
      <c r="R2340">
        <v>117.12</v>
      </c>
    </row>
    <row r="2341" spans="1:18">
      <c r="A2341">
        <v>40837.364699074074</v>
      </c>
      <c r="B2341" s="6" t="s">
        <v>6872</v>
      </c>
      <c r="C2341" s="7" t="s">
        <v>6879</v>
      </c>
      <c r="D2341" s="4">
        <v>4</v>
      </c>
      <c r="E2341" s="4">
        <v>4</v>
      </c>
      <c r="F2341">
        <v>4</v>
      </c>
      <c r="G2341">
        <v>5</v>
      </c>
      <c r="H2341">
        <v>5</v>
      </c>
      <c r="I2341">
        <v>4</v>
      </c>
      <c r="J2341">
        <v>3</v>
      </c>
      <c r="K2341">
        <v>4</v>
      </c>
      <c r="L2341">
        <v>4</v>
      </c>
      <c r="M2341">
        <v>5</v>
      </c>
      <c r="N2341">
        <v>5</v>
      </c>
      <c r="O2341" s="4" t="s">
        <v>10683</v>
      </c>
      <c r="P2341" t="s">
        <v>10684</v>
      </c>
      <c r="Q2341">
        <v>41.013840000000002</v>
      </c>
      <c r="R2341">
        <v>28.949660000000002</v>
      </c>
    </row>
    <row r="2342" spans="1:18">
      <c r="A2342">
        <v>40837.398414351854</v>
      </c>
      <c r="B2342" s="6" t="s">
        <v>6872</v>
      </c>
      <c r="C2342" s="7" t="s">
        <v>6880</v>
      </c>
      <c r="D2342" s="4">
        <v>1</v>
      </c>
      <c r="E2342" s="4">
        <v>1</v>
      </c>
      <c r="F2342">
        <v>5</v>
      </c>
      <c r="G2342">
        <v>1</v>
      </c>
      <c r="H2342">
        <v>1</v>
      </c>
      <c r="I2342">
        <v>1</v>
      </c>
      <c r="J2342">
        <v>1</v>
      </c>
      <c r="K2342">
        <v>1</v>
      </c>
      <c r="L2342">
        <v>1</v>
      </c>
      <c r="M2342">
        <v>1</v>
      </c>
      <c r="N2342">
        <v>1</v>
      </c>
      <c r="O2342" s="4" t="s">
        <v>10634</v>
      </c>
      <c r="P2342" t="s">
        <v>10679</v>
      </c>
      <c r="Q2342">
        <v>38.716670000000001</v>
      </c>
      <c r="R2342">
        <v>-9.1333300000000008</v>
      </c>
    </row>
    <row r="2343" spans="1:18">
      <c r="A2343">
        <v>40837.557187500002</v>
      </c>
      <c r="B2343" s="6" t="s">
        <v>6872</v>
      </c>
      <c r="C2343" s="7" t="s">
        <v>6881</v>
      </c>
      <c r="D2343" s="4">
        <v>4</v>
      </c>
      <c r="E2343" s="4">
        <v>5</v>
      </c>
      <c r="F2343">
        <v>3</v>
      </c>
      <c r="G2343">
        <v>3</v>
      </c>
      <c r="H2343">
        <v>3</v>
      </c>
      <c r="I2343">
        <v>3</v>
      </c>
      <c r="J2343">
        <v>2</v>
      </c>
      <c r="K2343">
        <v>5</v>
      </c>
      <c r="L2343">
        <v>5</v>
      </c>
      <c r="M2343">
        <v>3</v>
      </c>
      <c r="N2343">
        <v>4</v>
      </c>
      <c r="O2343" s="4" t="s">
        <v>10638</v>
      </c>
      <c r="P2343" t="s">
        <v>10801</v>
      </c>
      <c r="Q2343">
        <v>59.436959999999999</v>
      </c>
      <c r="R2343">
        <v>24.753530000000001</v>
      </c>
    </row>
    <row r="2344" spans="1:18">
      <c r="A2344">
        <v>40837.468159722222</v>
      </c>
      <c r="B2344" s="6" t="s">
        <v>6872</v>
      </c>
      <c r="C2344" s="7" t="s">
        <v>6882</v>
      </c>
      <c r="D2344" s="4">
        <v>3</v>
      </c>
      <c r="E2344" s="4">
        <v>5</v>
      </c>
      <c r="F2344">
        <v>5</v>
      </c>
      <c r="G2344">
        <v>3</v>
      </c>
      <c r="H2344">
        <v>5</v>
      </c>
      <c r="I2344">
        <v>4</v>
      </c>
      <c r="J2344">
        <v>5</v>
      </c>
      <c r="K2344">
        <v>5</v>
      </c>
      <c r="L2344">
        <v>3</v>
      </c>
      <c r="M2344">
        <v>5</v>
      </c>
      <c r="N2344">
        <v>5</v>
      </c>
      <c r="O2344" s="4" t="s">
        <v>10683</v>
      </c>
      <c r="P2344" t="s">
        <v>10720</v>
      </c>
      <c r="Q2344">
        <v>39.919870000000003</v>
      </c>
      <c r="R2344">
        <v>32.85427</v>
      </c>
    </row>
    <row r="2345" spans="1:18">
      <c r="A2345">
        <v>40837.496122685188</v>
      </c>
      <c r="B2345" s="6" t="s">
        <v>6872</v>
      </c>
      <c r="C2345" s="7" t="s">
        <v>6883</v>
      </c>
      <c r="D2345" s="4">
        <v>5</v>
      </c>
      <c r="E2345" s="4">
        <v>3</v>
      </c>
      <c r="F2345">
        <v>5</v>
      </c>
      <c r="G2345">
        <v>5</v>
      </c>
      <c r="H2345">
        <v>1</v>
      </c>
      <c r="I2345">
        <v>4</v>
      </c>
      <c r="J2345">
        <v>3</v>
      </c>
      <c r="K2345">
        <v>5</v>
      </c>
      <c r="L2345">
        <v>3</v>
      </c>
      <c r="M2345">
        <v>4</v>
      </c>
      <c r="N2345">
        <v>4</v>
      </c>
      <c r="O2345" s="4" t="s">
        <v>10851</v>
      </c>
      <c r="P2345" t="s">
        <v>10977</v>
      </c>
      <c r="Q2345">
        <v>61.499110000000002</v>
      </c>
      <c r="R2345">
        <v>23.787120000000002</v>
      </c>
    </row>
    <row r="2346" spans="1:18">
      <c r="A2346">
        <v>40837.567789351851</v>
      </c>
      <c r="B2346" s="6" t="s">
        <v>6872</v>
      </c>
      <c r="C2346" s="7" t="s">
        <v>6884</v>
      </c>
      <c r="D2346" s="4">
        <v>3</v>
      </c>
      <c r="E2346" s="4">
        <v>2</v>
      </c>
      <c r="F2346">
        <v>2</v>
      </c>
      <c r="G2346">
        <v>2</v>
      </c>
      <c r="H2346">
        <v>2</v>
      </c>
      <c r="I2346">
        <v>2</v>
      </c>
      <c r="J2346">
        <v>1</v>
      </c>
      <c r="K2346">
        <v>1</v>
      </c>
      <c r="L2346">
        <v>1</v>
      </c>
      <c r="M2346">
        <v>2</v>
      </c>
      <c r="N2346">
        <v>1</v>
      </c>
      <c r="O2346" s="4" t="s">
        <v>10675</v>
      </c>
      <c r="P2346" t="s">
        <v>10810</v>
      </c>
      <c r="Q2346">
        <v>46.083329999999997</v>
      </c>
      <c r="R2346">
        <v>18.233329999999999</v>
      </c>
    </row>
    <row r="2347" spans="1:18">
      <c r="A2347">
        <v>40837.553333333337</v>
      </c>
      <c r="B2347" s="6" t="s">
        <v>6872</v>
      </c>
      <c r="C2347" s="7" t="s">
        <v>6885</v>
      </c>
      <c r="D2347" s="4">
        <v>5</v>
      </c>
      <c r="E2347" s="4">
        <v>5</v>
      </c>
      <c r="F2347">
        <v>5</v>
      </c>
      <c r="G2347">
        <v>5</v>
      </c>
      <c r="H2347">
        <v>5</v>
      </c>
      <c r="I2347">
        <v>5</v>
      </c>
      <c r="J2347">
        <v>5</v>
      </c>
      <c r="K2347">
        <v>5</v>
      </c>
      <c r="L2347">
        <v>5</v>
      </c>
      <c r="M2347">
        <v>5</v>
      </c>
      <c r="N2347">
        <v>5</v>
      </c>
      <c r="O2347" s="4" t="s">
        <v>10683</v>
      </c>
      <c r="P2347" t="s">
        <v>10684</v>
      </c>
      <c r="Q2347">
        <v>41.013840000000002</v>
      </c>
      <c r="R2347">
        <v>28.949660000000002</v>
      </c>
    </row>
    <row r="2348" spans="1:18">
      <c r="A2348">
        <v>40837.602534722224</v>
      </c>
      <c r="B2348" s="6" t="s">
        <v>6872</v>
      </c>
      <c r="C2348" s="7" t="s">
        <v>6886</v>
      </c>
      <c r="D2348" s="4">
        <v>4</v>
      </c>
      <c r="E2348" s="4">
        <v>4</v>
      </c>
      <c r="F2348">
        <v>4</v>
      </c>
      <c r="G2348">
        <v>3</v>
      </c>
      <c r="H2348">
        <v>4</v>
      </c>
      <c r="I2348">
        <v>4</v>
      </c>
      <c r="J2348">
        <v>3</v>
      </c>
      <c r="K2348">
        <v>4</v>
      </c>
      <c r="L2348">
        <v>3</v>
      </c>
      <c r="M2348">
        <v>2</v>
      </c>
      <c r="N2348">
        <v>3</v>
      </c>
      <c r="O2348" s="4" t="s">
        <v>10607</v>
      </c>
      <c r="P2348" t="s">
        <v>10624</v>
      </c>
      <c r="Q2348">
        <v>43.700110000000002</v>
      </c>
      <c r="R2348">
        <v>-79.416300000000007</v>
      </c>
    </row>
    <row r="2349" spans="1:18">
      <c r="A2349">
        <v>40837.685532407406</v>
      </c>
      <c r="B2349" s="6" t="s">
        <v>6872</v>
      </c>
      <c r="C2349" s="7" t="s">
        <v>6887</v>
      </c>
      <c r="D2349" s="4">
        <v>5</v>
      </c>
      <c r="E2349" s="4">
        <v>5</v>
      </c>
      <c r="F2349">
        <v>4</v>
      </c>
      <c r="G2349">
        <v>4</v>
      </c>
      <c r="H2349">
        <v>4</v>
      </c>
      <c r="I2349">
        <v>3</v>
      </c>
      <c r="J2349">
        <v>1</v>
      </c>
      <c r="K2349">
        <v>5</v>
      </c>
      <c r="L2349">
        <v>4</v>
      </c>
      <c r="M2349">
        <v>1</v>
      </c>
      <c r="N2349">
        <v>4</v>
      </c>
      <c r="O2349" s="4" t="s">
        <v>10607</v>
      </c>
      <c r="P2349" t="s">
        <v>10612</v>
      </c>
      <c r="Q2349">
        <v>45.411169999999998</v>
      </c>
      <c r="R2349">
        <v>-75.698120000000003</v>
      </c>
    </row>
    <row r="2350" spans="1:18">
      <c r="A2350">
        <v>40837.843923611108</v>
      </c>
      <c r="B2350" s="6" t="s">
        <v>6872</v>
      </c>
      <c r="C2350" s="7" t="s">
        <v>6888</v>
      </c>
      <c r="D2350" s="4">
        <v>3</v>
      </c>
      <c r="E2350" s="4">
        <v>3</v>
      </c>
      <c r="F2350">
        <v>5</v>
      </c>
      <c r="G2350">
        <v>1</v>
      </c>
      <c r="H2350">
        <v>5</v>
      </c>
      <c r="I2350">
        <v>1</v>
      </c>
      <c r="J2350">
        <v>1</v>
      </c>
      <c r="K2350">
        <v>5</v>
      </c>
      <c r="L2350">
        <v>3</v>
      </c>
      <c r="M2350">
        <v>2</v>
      </c>
      <c r="N2350">
        <v>1</v>
      </c>
      <c r="O2350" s="4" t="s">
        <v>10629</v>
      </c>
      <c r="P2350" t="s">
        <v>10669</v>
      </c>
      <c r="Q2350">
        <v>40.416499999999999</v>
      </c>
      <c r="R2350">
        <v>-3.7025600000000001</v>
      </c>
    </row>
    <row r="2351" spans="1:18">
      <c r="A2351">
        <v>40837.738506944443</v>
      </c>
      <c r="B2351" s="6" t="s">
        <v>6872</v>
      </c>
      <c r="C2351" s="7" t="s">
        <v>6889</v>
      </c>
      <c r="D2351" s="4">
        <v>4</v>
      </c>
      <c r="E2351" s="4">
        <v>5</v>
      </c>
      <c r="F2351">
        <v>5</v>
      </c>
      <c r="G2351">
        <v>4</v>
      </c>
      <c r="H2351">
        <v>5</v>
      </c>
      <c r="I2351">
        <v>5</v>
      </c>
      <c r="J2351">
        <v>3</v>
      </c>
      <c r="K2351">
        <v>5</v>
      </c>
      <c r="L2351">
        <v>5</v>
      </c>
      <c r="M2351">
        <v>5</v>
      </c>
      <c r="N2351">
        <v>5</v>
      </c>
      <c r="O2351" s="4" t="s">
        <v>10625</v>
      </c>
      <c r="P2351" t="s">
        <v>10697</v>
      </c>
      <c r="Q2351">
        <v>19.428470000000001</v>
      </c>
      <c r="R2351">
        <v>-99.127660000000006</v>
      </c>
    </row>
    <row r="2352" spans="1:18">
      <c r="A2352">
        <v>40837.765266203707</v>
      </c>
      <c r="B2352" s="6" t="s">
        <v>6872</v>
      </c>
      <c r="C2352" s="7" t="s">
        <v>6890</v>
      </c>
      <c r="D2352" s="4">
        <v>2</v>
      </c>
      <c r="E2352" s="4">
        <v>3</v>
      </c>
      <c r="F2352">
        <v>4</v>
      </c>
      <c r="G2352">
        <v>3</v>
      </c>
      <c r="H2352">
        <v>3</v>
      </c>
      <c r="I2352">
        <v>4</v>
      </c>
      <c r="J2352">
        <v>2</v>
      </c>
      <c r="K2352">
        <v>5</v>
      </c>
      <c r="L2352">
        <v>3</v>
      </c>
      <c r="M2352">
        <v>3</v>
      </c>
      <c r="N2352">
        <v>4</v>
      </c>
      <c r="O2352" s="4" t="s">
        <v>10618</v>
      </c>
      <c r="P2352" t="s">
        <v>10619</v>
      </c>
      <c r="Q2352">
        <v>41.894739999999999</v>
      </c>
      <c r="R2352">
        <v>12.4839</v>
      </c>
    </row>
    <row r="2353" spans="1:18">
      <c r="A2353">
        <v>40836.052731481483</v>
      </c>
      <c r="B2353" s="6" t="s">
        <v>6891</v>
      </c>
      <c r="C2353" s="7" t="s">
        <v>6892</v>
      </c>
      <c r="D2353" s="4">
        <v>5</v>
      </c>
      <c r="E2353" s="4">
        <v>5</v>
      </c>
      <c r="F2353">
        <v>5</v>
      </c>
      <c r="G2353">
        <v>3</v>
      </c>
      <c r="H2353">
        <v>5</v>
      </c>
      <c r="I2353">
        <v>5</v>
      </c>
      <c r="J2353">
        <v>5</v>
      </c>
      <c r="K2353">
        <v>5</v>
      </c>
      <c r="L2353">
        <v>5</v>
      </c>
      <c r="M2353">
        <v>3</v>
      </c>
      <c r="N2353">
        <v>5</v>
      </c>
      <c r="O2353" s="4" t="s">
        <v>10614</v>
      </c>
      <c r="P2353" t="s">
        <v>10628</v>
      </c>
      <c r="Q2353">
        <v>41.850029999999997</v>
      </c>
      <c r="R2353">
        <v>-87.650049999999993</v>
      </c>
    </row>
    <row r="2354" spans="1:18">
      <c r="A2354">
        <v>40836.182013888887</v>
      </c>
      <c r="B2354" s="6" t="s">
        <v>6891</v>
      </c>
      <c r="C2354" s="7" t="s">
        <v>6893</v>
      </c>
      <c r="D2354" s="4">
        <v>5</v>
      </c>
      <c r="E2354" s="4">
        <v>5</v>
      </c>
      <c r="F2354">
        <v>5</v>
      </c>
      <c r="G2354">
        <v>3</v>
      </c>
      <c r="H2354">
        <v>5</v>
      </c>
      <c r="I2354">
        <v>4</v>
      </c>
      <c r="J2354">
        <v>3</v>
      </c>
      <c r="K2354">
        <v>5</v>
      </c>
      <c r="L2354">
        <v>5</v>
      </c>
      <c r="M2354">
        <v>5</v>
      </c>
      <c r="N2354">
        <v>5</v>
      </c>
      <c r="O2354" s="4" t="s">
        <v>10656</v>
      </c>
      <c r="P2354" t="s">
        <v>10757</v>
      </c>
      <c r="Q2354">
        <v>36.321390000000001</v>
      </c>
      <c r="R2354">
        <v>127.41972</v>
      </c>
    </row>
    <row r="2355" spans="1:18">
      <c r="A2355">
        <v>40836.685729166667</v>
      </c>
      <c r="B2355" s="6" t="s">
        <v>6891</v>
      </c>
      <c r="C2355" s="7" t="s">
        <v>6660</v>
      </c>
      <c r="D2355" s="4">
        <v>5</v>
      </c>
      <c r="E2355" s="4">
        <v>5</v>
      </c>
      <c r="F2355">
        <v>5</v>
      </c>
      <c r="G2355">
        <v>5</v>
      </c>
      <c r="H2355">
        <v>5</v>
      </c>
      <c r="I2355">
        <v>5</v>
      </c>
      <c r="J2355">
        <v>5</v>
      </c>
      <c r="K2355">
        <v>5</v>
      </c>
      <c r="L2355">
        <v>5</v>
      </c>
      <c r="M2355">
        <v>5</v>
      </c>
      <c r="N2355">
        <v>1</v>
      </c>
      <c r="O2355" s="4" t="s">
        <v>10659</v>
      </c>
      <c r="P2355" t="s">
        <v>10714</v>
      </c>
      <c r="Q2355">
        <v>22.56972</v>
      </c>
      <c r="R2355">
        <v>88.369720000000001</v>
      </c>
    </row>
    <row r="2356" spans="1:18">
      <c r="A2356">
        <v>40836.288993055554</v>
      </c>
      <c r="B2356" s="6" t="s">
        <v>6891</v>
      </c>
      <c r="C2356" s="7" t="s">
        <v>4501</v>
      </c>
      <c r="D2356" s="4">
        <v>3</v>
      </c>
      <c r="E2356" s="4">
        <v>5</v>
      </c>
      <c r="F2356">
        <v>5</v>
      </c>
      <c r="G2356">
        <v>3</v>
      </c>
      <c r="H2356">
        <v>5</v>
      </c>
      <c r="I2356">
        <v>4</v>
      </c>
      <c r="J2356">
        <v>1</v>
      </c>
      <c r="K2356">
        <v>4</v>
      </c>
      <c r="L2356">
        <v>5</v>
      </c>
      <c r="M2356">
        <v>5</v>
      </c>
      <c r="N2356">
        <v>4</v>
      </c>
      <c r="O2356" s="4" t="s">
        <v>10641</v>
      </c>
      <c r="P2356" t="s">
        <v>10978</v>
      </c>
      <c r="Q2356">
        <v>35.835500000000003</v>
      </c>
      <c r="R2356">
        <v>51.010300000000001</v>
      </c>
    </row>
    <row r="2357" spans="1:18">
      <c r="A2357">
        <v>40836.587557870371</v>
      </c>
      <c r="B2357" s="6" t="s">
        <v>6891</v>
      </c>
      <c r="C2357" s="7" t="s">
        <v>5306</v>
      </c>
      <c r="D2357" s="4">
        <v>3</v>
      </c>
      <c r="E2357" s="4">
        <v>3</v>
      </c>
      <c r="F2357">
        <v>3</v>
      </c>
      <c r="G2357">
        <v>4</v>
      </c>
      <c r="H2357">
        <v>4</v>
      </c>
      <c r="I2357">
        <v>5</v>
      </c>
      <c r="J2357">
        <v>5</v>
      </c>
      <c r="K2357">
        <v>5</v>
      </c>
      <c r="L2357">
        <v>4</v>
      </c>
      <c r="M2357">
        <v>4</v>
      </c>
      <c r="N2357">
        <v>4</v>
      </c>
      <c r="O2357" s="4" t="s">
        <v>10629</v>
      </c>
      <c r="P2357" t="s">
        <v>10881</v>
      </c>
      <c r="Q2357">
        <v>37.38241</v>
      </c>
      <c r="R2357">
        <v>-5.9761300000000004</v>
      </c>
    </row>
    <row r="2358" spans="1:18">
      <c r="A2358">
        <v>40836.510428240741</v>
      </c>
      <c r="B2358" s="6" t="s">
        <v>6891</v>
      </c>
      <c r="C2358" s="7" t="s">
        <v>6894</v>
      </c>
      <c r="D2358" s="4">
        <v>4</v>
      </c>
      <c r="E2358" s="4">
        <v>3</v>
      </c>
      <c r="F2358">
        <v>4</v>
      </c>
      <c r="G2358">
        <v>3</v>
      </c>
      <c r="H2358">
        <v>4</v>
      </c>
      <c r="I2358">
        <v>4</v>
      </c>
      <c r="J2358">
        <v>3</v>
      </c>
      <c r="K2358">
        <v>5</v>
      </c>
      <c r="L2358">
        <v>4</v>
      </c>
      <c r="M2358">
        <v>5</v>
      </c>
      <c r="N2358">
        <v>4</v>
      </c>
      <c r="O2358" s="4" t="s">
        <v>10634</v>
      </c>
      <c r="P2358" t="s">
        <v>10635</v>
      </c>
      <c r="Q2358">
        <v>38.753819999999997</v>
      </c>
      <c r="R2358">
        <v>-9.2308299999999992</v>
      </c>
    </row>
    <row r="2359" spans="1:18">
      <c r="A2359">
        <v>40836.558171296296</v>
      </c>
      <c r="B2359" s="6" t="s">
        <v>6891</v>
      </c>
      <c r="C2359" s="7" t="s">
        <v>6895</v>
      </c>
      <c r="D2359" s="4">
        <v>5</v>
      </c>
      <c r="E2359" s="4">
        <v>5</v>
      </c>
      <c r="F2359">
        <v>4</v>
      </c>
      <c r="G2359">
        <v>4</v>
      </c>
      <c r="H2359">
        <v>5</v>
      </c>
      <c r="I2359">
        <v>5</v>
      </c>
      <c r="J2359">
        <v>3</v>
      </c>
      <c r="K2359">
        <v>5</v>
      </c>
      <c r="L2359">
        <v>5</v>
      </c>
      <c r="M2359">
        <v>3</v>
      </c>
      <c r="N2359">
        <v>5</v>
      </c>
      <c r="O2359" s="4" t="s">
        <v>10634</v>
      </c>
      <c r="P2359" t="s">
        <v>10806</v>
      </c>
      <c r="Q2359">
        <v>41.149610000000003</v>
      </c>
      <c r="R2359">
        <v>-8.6109899999999993</v>
      </c>
    </row>
    <row r="2360" spans="1:18">
      <c r="A2360">
        <v>40836.559108796297</v>
      </c>
      <c r="B2360" s="6" t="s">
        <v>6891</v>
      </c>
      <c r="C2360" s="7" t="s">
        <v>6896</v>
      </c>
      <c r="D2360" s="4">
        <v>1</v>
      </c>
      <c r="E2360" s="4">
        <v>4</v>
      </c>
      <c r="F2360">
        <v>3</v>
      </c>
      <c r="G2360">
        <v>4</v>
      </c>
      <c r="H2360">
        <v>5</v>
      </c>
      <c r="I2360">
        <v>4</v>
      </c>
      <c r="J2360">
        <v>4</v>
      </c>
      <c r="K2360">
        <v>5</v>
      </c>
      <c r="L2360">
        <v>5</v>
      </c>
      <c r="M2360">
        <v>4</v>
      </c>
      <c r="N2360">
        <v>4</v>
      </c>
      <c r="O2360" s="4" t="s">
        <v>10755</v>
      </c>
      <c r="P2360" t="s">
        <v>10832</v>
      </c>
      <c r="Q2360">
        <v>59.33258</v>
      </c>
      <c r="R2360">
        <v>18.064900000000002</v>
      </c>
    </row>
    <row r="2361" spans="1:18">
      <c r="A2361">
        <v>40836.563402777778</v>
      </c>
      <c r="B2361" s="6" t="s">
        <v>6891</v>
      </c>
      <c r="C2361" s="7" t="s">
        <v>6897</v>
      </c>
      <c r="D2361" s="4">
        <v>1</v>
      </c>
      <c r="E2361" s="4">
        <v>4</v>
      </c>
      <c r="F2361">
        <v>3</v>
      </c>
      <c r="G2361">
        <v>4</v>
      </c>
      <c r="H2361">
        <v>4</v>
      </c>
      <c r="I2361">
        <v>2</v>
      </c>
      <c r="J2361">
        <v>3</v>
      </c>
      <c r="K2361">
        <v>1</v>
      </c>
      <c r="L2361">
        <v>5</v>
      </c>
      <c r="M2361">
        <v>5</v>
      </c>
      <c r="N2361">
        <v>1</v>
      </c>
      <c r="O2361" s="4" t="s">
        <v>10604</v>
      </c>
      <c r="P2361" t="s">
        <v>10674</v>
      </c>
      <c r="Q2361">
        <v>43.296950000000002</v>
      </c>
      <c r="R2361">
        <v>5.3810700000000002</v>
      </c>
    </row>
    <row r="2362" spans="1:18">
      <c r="A2362">
        <v>40836.569247685184</v>
      </c>
      <c r="B2362" s="6" t="s">
        <v>6891</v>
      </c>
      <c r="C2362" s="7" t="s">
        <v>6389</v>
      </c>
      <c r="D2362" s="4">
        <v>4</v>
      </c>
      <c r="E2362" s="4">
        <v>3</v>
      </c>
      <c r="F2362">
        <v>3</v>
      </c>
      <c r="G2362">
        <v>2</v>
      </c>
      <c r="H2362">
        <v>5</v>
      </c>
      <c r="I2362">
        <v>3</v>
      </c>
      <c r="J2362">
        <v>3</v>
      </c>
      <c r="K2362">
        <v>3</v>
      </c>
      <c r="L2362">
        <v>3</v>
      </c>
      <c r="M2362">
        <v>4</v>
      </c>
      <c r="N2362">
        <v>2</v>
      </c>
      <c r="O2362" s="4" t="s">
        <v>10604</v>
      </c>
      <c r="P2362" t="s">
        <v>10674</v>
      </c>
      <c r="Q2362">
        <v>43.296950000000002</v>
      </c>
      <c r="R2362">
        <v>5.3810700000000002</v>
      </c>
    </row>
    <row r="2363" spans="1:18">
      <c r="A2363">
        <v>40836.574189814812</v>
      </c>
      <c r="B2363" s="6" t="s">
        <v>6891</v>
      </c>
      <c r="C2363" s="7" t="s">
        <v>6898</v>
      </c>
      <c r="D2363" s="4">
        <v>4</v>
      </c>
      <c r="E2363" s="4">
        <v>4</v>
      </c>
      <c r="F2363">
        <v>4</v>
      </c>
      <c r="G2363">
        <v>5</v>
      </c>
      <c r="H2363">
        <v>4</v>
      </c>
      <c r="I2363">
        <v>5</v>
      </c>
      <c r="J2363">
        <v>5</v>
      </c>
      <c r="K2363">
        <v>5</v>
      </c>
      <c r="L2363">
        <v>5</v>
      </c>
      <c r="M2363">
        <v>5</v>
      </c>
      <c r="N2363">
        <v>5</v>
      </c>
      <c r="O2363" s="4" t="s">
        <v>10634</v>
      </c>
      <c r="P2363" t="s">
        <v>10806</v>
      </c>
      <c r="Q2363">
        <v>41.149610000000003</v>
      </c>
      <c r="R2363">
        <v>-8.6109899999999993</v>
      </c>
    </row>
    <row r="2364" spans="1:18">
      <c r="A2364">
        <v>40836.582789351851</v>
      </c>
      <c r="B2364" s="6" t="s">
        <v>6891</v>
      </c>
      <c r="C2364" s="7" t="s">
        <v>6899</v>
      </c>
      <c r="D2364" s="4">
        <v>2</v>
      </c>
      <c r="E2364" s="4">
        <v>3</v>
      </c>
      <c r="F2364">
        <v>5</v>
      </c>
      <c r="G2364">
        <v>2</v>
      </c>
      <c r="H2364">
        <v>5</v>
      </c>
      <c r="I2364">
        <v>5</v>
      </c>
      <c r="J2364">
        <v>5</v>
      </c>
      <c r="K2364">
        <v>5</v>
      </c>
      <c r="L2364">
        <v>5</v>
      </c>
      <c r="M2364">
        <v>3</v>
      </c>
      <c r="N2364">
        <v>5</v>
      </c>
      <c r="O2364" s="4" t="s">
        <v>10634</v>
      </c>
      <c r="P2364" t="s">
        <v>10679</v>
      </c>
      <c r="Q2364">
        <v>38.716670000000001</v>
      </c>
      <c r="R2364">
        <v>-9.1333300000000008</v>
      </c>
    </row>
    <row r="2365" spans="1:18">
      <c r="A2365">
        <v>40836.598865740743</v>
      </c>
      <c r="B2365" s="6" t="s">
        <v>6891</v>
      </c>
      <c r="C2365" s="7" t="s">
        <v>6900</v>
      </c>
      <c r="D2365" s="4">
        <v>3</v>
      </c>
      <c r="E2365" s="4">
        <v>4</v>
      </c>
      <c r="F2365">
        <v>5</v>
      </c>
      <c r="G2365">
        <v>4</v>
      </c>
      <c r="H2365">
        <v>5</v>
      </c>
      <c r="I2365">
        <v>4</v>
      </c>
      <c r="J2365">
        <v>4</v>
      </c>
      <c r="K2365">
        <v>5</v>
      </c>
      <c r="L2365">
        <v>5</v>
      </c>
      <c r="M2365">
        <v>4</v>
      </c>
      <c r="N2365">
        <v>4</v>
      </c>
      <c r="O2365" s="4" t="s">
        <v>10618</v>
      </c>
      <c r="P2365" t="s">
        <v>10770</v>
      </c>
      <c r="Q2365">
        <v>38.115819999999999</v>
      </c>
      <c r="R2365">
        <v>13.35976</v>
      </c>
    </row>
    <row r="2366" spans="1:18">
      <c r="A2366">
        <v>40836.599097222221</v>
      </c>
      <c r="B2366" s="6" t="s">
        <v>6891</v>
      </c>
      <c r="C2366" s="7" t="s">
        <v>6901</v>
      </c>
      <c r="D2366" s="4">
        <v>4</v>
      </c>
      <c r="E2366" s="4">
        <v>3</v>
      </c>
      <c r="F2366">
        <v>3</v>
      </c>
      <c r="G2366">
        <v>4</v>
      </c>
      <c r="H2366">
        <v>5</v>
      </c>
      <c r="I2366">
        <v>5</v>
      </c>
      <c r="J2366">
        <v>5</v>
      </c>
      <c r="K2366">
        <v>5</v>
      </c>
      <c r="L2366">
        <v>5</v>
      </c>
      <c r="M2366">
        <v>4</v>
      </c>
      <c r="N2366">
        <v>5</v>
      </c>
      <c r="O2366" s="4" t="s">
        <v>10634</v>
      </c>
      <c r="P2366" t="s">
        <v>10806</v>
      </c>
      <c r="Q2366">
        <v>41.149610000000003</v>
      </c>
      <c r="R2366">
        <v>-8.6109899999999993</v>
      </c>
    </row>
    <row r="2367" spans="1:18">
      <c r="A2367">
        <v>40836.600266203706</v>
      </c>
      <c r="B2367" s="6" t="s">
        <v>6891</v>
      </c>
      <c r="C2367" s="7" t="s">
        <v>6902</v>
      </c>
      <c r="D2367" s="4">
        <v>3</v>
      </c>
      <c r="E2367" s="4">
        <v>3</v>
      </c>
      <c r="F2367">
        <v>3</v>
      </c>
      <c r="G2367">
        <v>3</v>
      </c>
      <c r="H2367">
        <v>3</v>
      </c>
      <c r="I2367">
        <v>5</v>
      </c>
      <c r="J2367">
        <v>3</v>
      </c>
      <c r="K2367">
        <v>5</v>
      </c>
      <c r="L2367">
        <v>5</v>
      </c>
      <c r="M2367">
        <v>5</v>
      </c>
      <c r="N2367">
        <v>5</v>
      </c>
      <c r="O2367" s="4" t="s">
        <v>10634</v>
      </c>
      <c r="P2367" t="s">
        <v>10679</v>
      </c>
      <c r="Q2367">
        <v>38.716670000000001</v>
      </c>
      <c r="R2367">
        <v>-9.1333300000000008</v>
      </c>
    </row>
    <row r="2368" spans="1:18">
      <c r="A2368">
        <v>40836.616550925923</v>
      </c>
      <c r="B2368" s="6" t="s">
        <v>6891</v>
      </c>
      <c r="C2368" s="7" t="s">
        <v>6903</v>
      </c>
      <c r="D2368" s="4">
        <v>5</v>
      </c>
      <c r="E2368" s="4">
        <v>2</v>
      </c>
      <c r="F2368">
        <v>3</v>
      </c>
      <c r="G2368">
        <v>3</v>
      </c>
      <c r="H2368">
        <v>5</v>
      </c>
      <c r="I2368">
        <v>0</v>
      </c>
      <c r="J2368">
        <v>3</v>
      </c>
      <c r="K2368">
        <v>3</v>
      </c>
      <c r="L2368">
        <v>3</v>
      </c>
      <c r="M2368">
        <v>5</v>
      </c>
      <c r="N2368">
        <v>2</v>
      </c>
      <c r="O2368" s="4" t="s">
        <v>10685</v>
      </c>
      <c r="P2368" t="s">
        <v>10686</v>
      </c>
      <c r="Q2368">
        <v>48.208489999999998</v>
      </c>
      <c r="R2368">
        <v>16.37208</v>
      </c>
    </row>
    <row r="2369" spans="1:18">
      <c r="A2369">
        <v>40836.622662037036</v>
      </c>
      <c r="B2369" s="6" t="s">
        <v>6891</v>
      </c>
      <c r="C2369" s="7" t="s">
        <v>6904</v>
      </c>
      <c r="D2369" s="4">
        <v>4</v>
      </c>
      <c r="E2369" s="4">
        <v>5</v>
      </c>
      <c r="F2369">
        <v>3</v>
      </c>
      <c r="G2369">
        <v>4</v>
      </c>
      <c r="H2369">
        <v>5</v>
      </c>
      <c r="I2369">
        <v>4</v>
      </c>
      <c r="J2369">
        <v>3</v>
      </c>
      <c r="K2369">
        <v>5</v>
      </c>
      <c r="L2369">
        <v>4</v>
      </c>
      <c r="M2369">
        <v>3</v>
      </c>
      <c r="N2369">
        <v>3</v>
      </c>
      <c r="O2369" s="4" t="s">
        <v>10600</v>
      </c>
      <c r="P2369" t="s">
        <v>10601</v>
      </c>
      <c r="Q2369">
        <v>51.219889999999999</v>
      </c>
      <c r="R2369">
        <v>4.4034599999999999</v>
      </c>
    </row>
    <row r="2370" spans="1:18">
      <c r="A2370">
        <v>40836.885578703703</v>
      </c>
      <c r="B2370" s="6" t="s">
        <v>6891</v>
      </c>
      <c r="C2370" s="7" t="s">
        <v>6905</v>
      </c>
      <c r="D2370" s="4">
        <v>3</v>
      </c>
      <c r="E2370" s="4">
        <v>4</v>
      </c>
      <c r="F2370">
        <v>5</v>
      </c>
      <c r="G2370">
        <v>1</v>
      </c>
      <c r="H2370">
        <v>5</v>
      </c>
      <c r="I2370">
        <v>5</v>
      </c>
      <c r="J2370">
        <v>5</v>
      </c>
      <c r="K2370">
        <v>5</v>
      </c>
      <c r="L2370">
        <v>5</v>
      </c>
      <c r="M2370">
        <v>4</v>
      </c>
      <c r="N2370">
        <v>5</v>
      </c>
      <c r="O2370" s="4" t="s">
        <v>10906</v>
      </c>
      <c r="P2370" t="s">
        <v>10979</v>
      </c>
      <c r="Q2370">
        <v>42.544989999999999</v>
      </c>
      <c r="R2370">
        <v>1.5148299999999999</v>
      </c>
    </row>
    <row r="2371" spans="1:18">
      <c r="A2371">
        <v>40836.640821759262</v>
      </c>
      <c r="B2371" s="6" t="s">
        <v>6891</v>
      </c>
      <c r="C2371" s="7" t="s">
        <v>6906</v>
      </c>
      <c r="D2371" s="4">
        <v>4</v>
      </c>
      <c r="E2371" s="4">
        <v>4</v>
      </c>
      <c r="F2371">
        <v>5</v>
      </c>
      <c r="G2371">
        <v>3</v>
      </c>
      <c r="H2371">
        <v>4</v>
      </c>
      <c r="I2371">
        <v>4</v>
      </c>
      <c r="J2371">
        <v>3</v>
      </c>
      <c r="K2371">
        <v>5</v>
      </c>
      <c r="L2371">
        <v>5</v>
      </c>
      <c r="M2371">
        <v>4</v>
      </c>
      <c r="N2371">
        <v>3</v>
      </c>
      <c r="O2371" s="4" t="s">
        <v>10634</v>
      </c>
      <c r="P2371" t="s">
        <v>10679</v>
      </c>
      <c r="Q2371">
        <v>38.716670000000001</v>
      </c>
      <c r="R2371">
        <v>-9.1333300000000008</v>
      </c>
    </row>
    <row r="2372" spans="1:18">
      <c r="A2372">
        <v>40836.650856481479</v>
      </c>
      <c r="B2372" s="6" t="s">
        <v>6891</v>
      </c>
      <c r="C2372" s="7" t="s">
        <v>6907</v>
      </c>
      <c r="D2372" s="4">
        <v>4</v>
      </c>
      <c r="E2372" s="4">
        <v>2</v>
      </c>
      <c r="F2372">
        <v>4</v>
      </c>
      <c r="G2372">
        <v>4</v>
      </c>
      <c r="H2372">
        <v>3</v>
      </c>
      <c r="I2372">
        <v>4</v>
      </c>
      <c r="J2372">
        <v>4</v>
      </c>
      <c r="K2372">
        <v>4</v>
      </c>
      <c r="L2372">
        <v>4</v>
      </c>
      <c r="M2372">
        <v>4</v>
      </c>
      <c r="N2372">
        <v>2</v>
      </c>
      <c r="O2372" s="4" t="s">
        <v>10614</v>
      </c>
      <c r="P2372" t="s">
        <v>10640</v>
      </c>
      <c r="Q2372">
        <v>34.052230000000002</v>
      </c>
      <c r="R2372">
        <v>-118.24368</v>
      </c>
    </row>
    <row r="2373" spans="1:18">
      <c r="A2373">
        <v>40836.690682870372</v>
      </c>
      <c r="B2373" s="6" t="s">
        <v>6891</v>
      </c>
      <c r="C2373" s="7" t="s">
        <v>6908</v>
      </c>
      <c r="D2373" s="4">
        <v>5</v>
      </c>
      <c r="E2373" s="4">
        <v>3</v>
      </c>
      <c r="F2373">
        <v>3</v>
      </c>
      <c r="G2373">
        <v>5</v>
      </c>
      <c r="H2373">
        <v>4</v>
      </c>
      <c r="I2373">
        <v>5</v>
      </c>
      <c r="J2373">
        <v>3</v>
      </c>
      <c r="K2373">
        <v>5</v>
      </c>
      <c r="L2373">
        <v>4</v>
      </c>
      <c r="M2373">
        <v>3</v>
      </c>
      <c r="N2373">
        <v>4</v>
      </c>
      <c r="O2373" s="4" t="s">
        <v>10614</v>
      </c>
      <c r="P2373" t="s">
        <v>10636</v>
      </c>
      <c r="Q2373">
        <v>40.714269999999999</v>
      </c>
      <c r="R2373">
        <v>-74.005970000000005</v>
      </c>
    </row>
    <row r="2374" spans="1:18">
      <c r="A2374">
        <v>40836.717499999999</v>
      </c>
      <c r="B2374" s="6" t="s">
        <v>6891</v>
      </c>
      <c r="C2374" s="7" t="s">
        <v>6909</v>
      </c>
      <c r="D2374" s="4">
        <v>3</v>
      </c>
      <c r="E2374" s="4">
        <v>3</v>
      </c>
      <c r="F2374">
        <v>4</v>
      </c>
      <c r="G2374">
        <v>5</v>
      </c>
      <c r="H2374">
        <v>5</v>
      </c>
      <c r="I2374">
        <v>5</v>
      </c>
      <c r="J2374">
        <v>5</v>
      </c>
      <c r="K2374">
        <v>4</v>
      </c>
      <c r="L2374">
        <v>5</v>
      </c>
      <c r="M2374">
        <v>4</v>
      </c>
      <c r="N2374">
        <v>4</v>
      </c>
      <c r="O2374" s="4" t="s">
        <v>10607</v>
      </c>
      <c r="P2374" t="s">
        <v>10624</v>
      </c>
      <c r="Q2374">
        <v>43.700110000000002</v>
      </c>
      <c r="R2374">
        <v>-79.416300000000007</v>
      </c>
    </row>
    <row r="2375" spans="1:18">
      <c r="A2375">
        <v>40836.991516203707</v>
      </c>
      <c r="B2375" s="6" t="s">
        <v>6891</v>
      </c>
      <c r="C2375" s="7" t="s">
        <v>6910</v>
      </c>
      <c r="D2375" s="4">
        <v>4</v>
      </c>
      <c r="E2375" s="4">
        <v>4</v>
      </c>
      <c r="F2375">
        <v>4</v>
      </c>
      <c r="G2375">
        <v>3</v>
      </c>
      <c r="H2375">
        <v>3</v>
      </c>
      <c r="I2375">
        <v>3</v>
      </c>
      <c r="J2375">
        <v>4</v>
      </c>
      <c r="K2375">
        <v>4</v>
      </c>
      <c r="L2375">
        <v>5</v>
      </c>
      <c r="M2375">
        <v>4</v>
      </c>
      <c r="N2375">
        <v>4</v>
      </c>
      <c r="O2375" s="4" t="s">
        <v>10607</v>
      </c>
      <c r="P2375" t="s">
        <v>10823</v>
      </c>
      <c r="Q2375">
        <v>51.050109999999997</v>
      </c>
      <c r="R2375">
        <v>-114.08529</v>
      </c>
    </row>
    <row r="2376" spans="1:18">
      <c r="A2376">
        <v>40836.73233796296</v>
      </c>
      <c r="B2376" s="6" t="s">
        <v>6891</v>
      </c>
      <c r="C2376" s="7" t="s">
        <v>6911</v>
      </c>
      <c r="D2376" s="4">
        <v>3</v>
      </c>
      <c r="E2376" s="4">
        <v>4</v>
      </c>
      <c r="F2376">
        <v>5</v>
      </c>
      <c r="G2376">
        <v>3</v>
      </c>
      <c r="H2376">
        <v>3</v>
      </c>
      <c r="I2376">
        <v>5</v>
      </c>
      <c r="J2376">
        <v>3</v>
      </c>
      <c r="K2376">
        <v>5</v>
      </c>
      <c r="L2376">
        <v>5</v>
      </c>
      <c r="M2376">
        <v>3</v>
      </c>
      <c r="N2376">
        <v>4</v>
      </c>
      <c r="O2376" s="4" t="s">
        <v>10607</v>
      </c>
      <c r="P2376" t="s">
        <v>10612</v>
      </c>
      <c r="Q2376">
        <v>45.411169999999998</v>
      </c>
      <c r="R2376">
        <v>-75.698120000000003</v>
      </c>
    </row>
    <row r="2377" spans="1:18">
      <c r="A2377">
        <v>40836.872870370367</v>
      </c>
      <c r="B2377" s="6" t="s">
        <v>6891</v>
      </c>
      <c r="C2377" s="7" t="s">
        <v>6912</v>
      </c>
      <c r="D2377" s="4">
        <v>3</v>
      </c>
      <c r="E2377" s="4">
        <v>4</v>
      </c>
      <c r="F2377">
        <v>4</v>
      </c>
      <c r="G2377">
        <v>3</v>
      </c>
      <c r="H2377">
        <v>4</v>
      </c>
      <c r="I2377">
        <v>4</v>
      </c>
      <c r="J2377">
        <v>4</v>
      </c>
      <c r="K2377">
        <v>4</v>
      </c>
      <c r="L2377">
        <v>3</v>
      </c>
      <c r="M2377">
        <v>4</v>
      </c>
      <c r="N2377">
        <v>4</v>
      </c>
      <c r="O2377" s="4" t="s">
        <v>10607</v>
      </c>
      <c r="P2377" t="s">
        <v>10823</v>
      </c>
      <c r="Q2377">
        <v>51.050109999999997</v>
      </c>
      <c r="R2377">
        <v>-114.08529</v>
      </c>
    </row>
    <row r="2378" spans="1:18">
      <c r="A2378">
        <v>40836.739629629628</v>
      </c>
      <c r="B2378" s="6" t="s">
        <v>6891</v>
      </c>
      <c r="C2378" s="7" t="s">
        <v>6913</v>
      </c>
      <c r="D2378" s="4">
        <v>4</v>
      </c>
      <c r="E2378" s="4">
        <v>4</v>
      </c>
      <c r="F2378">
        <v>4</v>
      </c>
      <c r="G2378">
        <v>5</v>
      </c>
      <c r="H2378">
        <v>5</v>
      </c>
      <c r="I2378">
        <v>4</v>
      </c>
      <c r="J2378">
        <v>3</v>
      </c>
      <c r="K2378">
        <v>4</v>
      </c>
      <c r="L2378">
        <v>5</v>
      </c>
      <c r="M2378">
        <v>4</v>
      </c>
      <c r="N2378">
        <v>4</v>
      </c>
      <c r="O2378" s="4" t="s">
        <v>10625</v>
      </c>
      <c r="P2378" t="s">
        <v>10626</v>
      </c>
      <c r="Q2378">
        <v>20.66667</v>
      </c>
      <c r="R2378">
        <v>-103.33333</v>
      </c>
    </row>
    <row r="2379" spans="1:18">
      <c r="A2379">
        <v>40836.637002314812</v>
      </c>
      <c r="B2379" s="6" t="s">
        <v>6891</v>
      </c>
      <c r="C2379" s="7" t="s">
        <v>6281</v>
      </c>
      <c r="D2379" s="4">
        <v>3</v>
      </c>
      <c r="E2379" s="4">
        <v>5</v>
      </c>
      <c r="F2379">
        <v>5</v>
      </c>
      <c r="G2379">
        <v>5</v>
      </c>
      <c r="H2379">
        <v>5</v>
      </c>
      <c r="I2379">
        <v>5</v>
      </c>
      <c r="J2379">
        <v>4</v>
      </c>
      <c r="K2379">
        <v>4</v>
      </c>
      <c r="L2379">
        <v>4</v>
      </c>
      <c r="M2379">
        <v>2</v>
      </c>
      <c r="N2379">
        <v>5</v>
      </c>
      <c r="O2379" s="4" t="s">
        <v>10755</v>
      </c>
      <c r="P2379" t="s">
        <v>10756</v>
      </c>
      <c r="Q2379">
        <v>57.707160000000002</v>
      </c>
      <c r="R2379">
        <v>11.96679</v>
      </c>
    </row>
    <row r="2380" spans="1:18">
      <c r="A2380">
        <v>40836.555069444446</v>
      </c>
      <c r="B2380" s="6" t="s">
        <v>6891</v>
      </c>
      <c r="C2380" s="7" t="s">
        <v>4505</v>
      </c>
      <c r="D2380" s="4">
        <v>4</v>
      </c>
      <c r="E2380" s="4">
        <v>3</v>
      </c>
      <c r="F2380">
        <v>4</v>
      </c>
      <c r="G2380">
        <v>3</v>
      </c>
      <c r="H2380">
        <v>4</v>
      </c>
      <c r="I2380">
        <v>5</v>
      </c>
      <c r="J2380">
        <v>4</v>
      </c>
      <c r="K2380">
        <v>5</v>
      </c>
      <c r="L2380">
        <v>4</v>
      </c>
      <c r="M2380">
        <v>5</v>
      </c>
      <c r="N2380">
        <v>3</v>
      </c>
      <c r="O2380" s="4" t="s">
        <v>10607</v>
      </c>
      <c r="P2380" t="s">
        <v>10823</v>
      </c>
      <c r="Q2380">
        <v>51.050109999999997</v>
      </c>
      <c r="R2380">
        <v>-114.08529</v>
      </c>
    </row>
    <row r="2381" spans="1:18">
      <c r="A2381">
        <v>40836.789907407408</v>
      </c>
      <c r="B2381" s="6" t="s">
        <v>6891</v>
      </c>
      <c r="C2381" s="7" t="s">
        <v>6914</v>
      </c>
      <c r="D2381" s="4">
        <v>3</v>
      </c>
      <c r="E2381" s="4">
        <v>2</v>
      </c>
      <c r="F2381">
        <v>3</v>
      </c>
      <c r="G2381">
        <v>4</v>
      </c>
      <c r="H2381">
        <v>5</v>
      </c>
      <c r="I2381">
        <v>4</v>
      </c>
      <c r="J2381">
        <v>2</v>
      </c>
      <c r="K2381">
        <v>4</v>
      </c>
      <c r="L2381">
        <v>5</v>
      </c>
      <c r="M2381">
        <v>3</v>
      </c>
      <c r="N2381">
        <v>4</v>
      </c>
      <c r="O2381" s="4" t="s">
        <v>10600</v>
      </c>
      <c r="P2381" t="s">
        <v>10609</v>
      </c>
      <c r="Q2381">
        <v>50.850450000000002</v>
      </c>
      <c r="R2381">
        <v>4.3487799999999996</v>
      </c>
    </row>
    <row r="2382" spans="1:18">
      <c r="A2382">
        <v>40836.871979166666</v>
      </c>
      <c r="B2382" s="6" t="s">
        <v>6891</v>
      </c>
      <c r="C2382" s="7" t="s">
        <v>6915</v>
      </c>
      <c r="D2382" s="4">
        <v>4</v>
      </c>
      <c r="E2382" s="4">
        <v>3</v>
      </c>
      <c r="F2382">
        <v>5</v>
      </c>
      <c r="G2382">
        <v>3</v>
      </c>
      <c r="H2382">
        <v>4</v>
      </c>
      <c r="I2382">
        <v>5</v>
      </c>
      <c r="J2382">
        <v>4</v>
      </c>
      <c r="K2382">
        <v>5</v>
      </c>
      <c r="L2382">
        <v>5</v>
      </c>
      <c r="M2382">
        <v>5</v>
      </c>
      <c r="N2382">
        <v>5</v>
      </c>
      <c r="O2382" s="4" t="s">
        <v>10600</v>
      </c>
      <c r="P2382" t="s">
        <v>10804</v>
      </c>
      <c r="Q2382">
        <v>50.63373</v>
      </c>
      <c r="R2382">
        <v>5.5674900000000003</v>
      </c>
    </row>
    <row r="2383" spans="1:18">
      <c r="A2383">
        <v>40836.983668981484</v>
      </c>
      <c r="B2383" s="6" t="s">
        <v>6891</v>
      </c>
      <c r="C2383" s="7" t="s">
        <v>6916</v>
      </c>
      <c r="D2383" s="4">
        <v>4</v>
      </c>
      <c r="E2383" s="4">
        <v>4</v>
      </c>
      <c r="F2383">
        <v>4</v>
      </c>
      <c r="G2383">
        <v>3</v>
      </c>
      <c r="H2383">
        <v>4</v>
      </c>
      <c r="I2383">
        <v>3</v>
      </c>
      <c r="J2383">
        <v>3</v>
      </c>
      <c r="K2383">
        <v>5</v>
      </c>
      <c r="L2383">
        <v>3</v>
      </c>
      <c r="M2383">
        <v>3</v>
      </c>
      <c r="N2383">
        <v>3</v>
      </c>
      <c r="O2383" s="4" t="s">
        <v>10604</v>
      </c>
      <c r="P2383" t="s">
        <v>10674</v>
      </c>
      <c r="Q2383">
        <v>43.296950000000002</v>
      </c>
      <c r="R2383">
        <v>5.3810700000000002</v>
      </c>
    </row>
    <row r="2384" spans="1:18">
      <c r="A2384">
        <v>40835.641944444447</v>
      </c>
      <c r="B2384" s="6" t="s">
        <v>6917</v>
      </c>
      <c r="C2384" s="7" t="s">
        <v>6918</v>
      </c>
      <c r="D2384" s="4">
        <v>2</v>
      </c>
      <c r="E2384" s="4">
        <v>2</v>
      </c>
      <c r="F2384">
        <v>3</v>
      </c>
      <c r="G2384">
        <v>4</v>
      </c>
      <c r="H2384">
        <v>5</v>
      </c>
      <c r="I2384">
        <v>3</v>
      </c>
      <c r="J2384">
        <v>5</v>
      </c>
      <c r="K2384">
        <v>5</v>
      </c>
      <c r="L2384">
        <v>5</v>
      </c>
      <c r="M2384">
        <v>5</v>
      </c>
      <c r="N2384">
        <v>5</v>
      </c>
      <c r="O2384" s="4" t="s">
        <v>10614</v>
      </c>
      <c r="P2384" t="s">
        <v>10636</v>
      </c>
      <c r="Q2384">
        <v>40.714269999999999</v>
      </c>
      <c r="R2384">
        <v>-74.005970000000005</v>
      </c>
    </row>
    <row r="2385" spans="1:18">
      <c r="A2385">
        <v>40835.809305555558</v>
      </c>
      <c r="B2385" s="6" t="s">
        <v>6917</v>
      </c>
      <c r="C2385" s="7" t="s">
        <v>6919</v>
      </c>
      <c r="D2385" s="4">
        <v>3</v>
      </c>
      <c r="E2385" s="4">
        <v>2</v>
      </c>
      <c r="F2385">
        <v>2</v>
      </c>
      <c r="G2385">
        <v>3</v>
      </c>
      <c r="H2385">
        <v>3</v>
      </c>
      <c r="I2385">
        <v>3</v>
      </c>
      <c r="J2385">
        <v>4</v>
      </c>
      <c r="K2385">
        <v>4</v>
      </c>
      <c r="L2385">
        <v>4</v>
      </c>
      <c r="M2385">
        <v>3</v>
      </c>
      <c r="N2385">
        <v>4</v>
      </c>
      <c r="O2385" s="4" t="s">
        <v>10604</v>
      </c>
      <c r="P2385" t="s">
        <v>10605</v>
      </c>
      <c r="Q2385">
        <v>48.853409999999997</v>
      </c>
      <c r="R2385">
        <v>2.3488000000000002</v>
      </c>
    </row>
    <row r="2386" spans="1:18">
      <c r="A2386">
        <v>40835.303124999999</v>
      </c>
      <c r="B2386" s="6" t="s">
        <v>6917</v>
      </c>
      <c r="C2386" s="7" t="s">
        <v>6920</v>
      </c>
      <c r="D2386" s="4">
        <v>3</v>
      </c>
      <c r="E2386" s="4">
        <v>2</v>
      </c>
      <c r="F2386">
        <v>3</v>
      </c>
      <c r="G2386">
        <v>1</v>
      </c>
      <c r="H2386">
        <v>3</v>
      </c>
      <c r="I2386">
        <v>1</v>
      </c>
      <c r="J2386">
        <v>1</v>
      </c>
      <c r="K2386">
        <v>2</v>
      </c>
      <c r="L2386">
        <v>1</v>
      </c>
      <c r="M2386">
        <v>1</v>
      </c>
      <c r="N2386">
        <v>1</v>
      </c>
      <c r="O2386" s="4" t="s">
        <v>10683</v>
      </c>
      <c r="P2386" t="s">
        <v>10684</v>
      </c>
      <c r="Q2386">
        <v>41.013840000000002</v>
      </c>
      <c r="R2386">
        <v>28.949660000000002</v>
      </c>
    </row>
    <row r="2387" spans="1:18">
      <c r="A2387">
        <v>40835.30872685185</v>
      </c>
      <c r="B2387" s="6" t="s">
        <v>6917</v>
      </c>
      <c r="C2387" s="7" t="s">
        <v>6921</v>
      </c>
      <c r="D2387" s="4">
        <v>3</v>
      </c>
      <c r="E2387" s="4">
        <v>2</v>
      </c>
      <c r="F2387">
        <v>3</v>
      </c>
      <c r="G2387">
        <v>4</v>
      </c>
      <c r="H2387">
        <v>4</v>
      </c>
      <c r="I2387">
        <v>5</v>
      </c>
      <c r="J2387">
        <v>3</v>
      </c>
      <c r="K2387">
        <v>4</v>
      </c>
      <c r="L2387">
        <v>5</v>
      </c>
      <c r="M2387">
        <v>4</v>
      </c>
      <c r="N2387">
        <v>2</v>
      </c>
      <c r="O2387" s="4" t="s">
        <v>10851</v>
      </c>
      <c r="P2387" t="s">
        <v>10878</v>
      </c>
      <c r="Q2387">
        <v>60.169519999999999</v>
      </c>
      <c r="R2387">
        <v>24.935449999999999</v>
      </c>
    </row>
    <row r="2388" spans="1:18">
      <c r="A2388">
        <v>40835.333495370367</v>
      </c>
      <c r="B2388" s="6" t="s">
        <v>6917</v>
      </c>
      <c r="C2388" s="7" t="s">
        <v>6922</v>
      </c>
      <c r="D2388" s="4">
        <v>2</v>
      </c>
      <c r="E2388" s="4">
        <v>2</v>
      </c>
      <c r="F2388">
        <v>4</v>
      </c>
      <c r="G2388">
        <v>5</v>
      </c>
      <c r="H2388">
        <v>5</v>
      </c>
      <c r="I2388">
        <v>5</v>
      </c>
      <c r="J2388">
        <v>4</v>
      </c>
      <c r="K2388">
        <v>5</v>
      </c>
      <c r="L2388">
        <v>5</v>
      </c>
      <c r="M2388">
        <v>1</v>
      </c>
      <c r="N2388">
        <v>3</v>
      </c>
      <c r="O2388" s="4" t="s">
        <v>10604</v>
      </c>
      <c r="P2388" t="s">
        <v>10652</v>
      </c>
      <c r="Q2388">
        <v>43.604259999999996</v>
      </c>
      <c r="R2388">
        <v>1.44367</v>
      </c>
    </row>
    <row r="2389" spans="1:18">
      <c r="A2389">
        <v>40835.389907407407</v>
      </c>
      <c r="B2389" s="6" t="s">
        <v>6917</v>
      </c>
      <c r="C2389" s="7" t="s">
        <v>6277</v>
      </c>
      <c r="D2389" s="4">
        <v>4</v>
      </c>
      <c r="E2389" s="4">
        <v>3</v>
      </c>
      <c r="F2389">
        <v>4</v>
      </c>
      <c r="G2389">
        <v>4</v>
      </c>
      <c r="H2389">
        <v>5</v>
      </c>
      <c r="I2389">
        <v>5</v>
      </c>
      <c r="J2389">
        <v>5</v>
      </c>
      <c r="K2389">
        <v>5</v>
      </c>
      <c r="L2389">
        <v>5</v>
      </c>
      <c r="M2389">
        <v>5</v>
      </c>
      <c r="N2389">
        <v>4</v>
      </c>
      <c r="O2389" s="4" t="s">
        <v>10604</v>
      </c>
      <c r="P2389" t="s">
        <v>10605</v>
      </c>
      <c r="Q2389">
        <v>48.853409999999997</v>
      </c>
      <c r="R2389">
        <v>2.3488000000000002</v>
      </c>
    </row>
    <row r="2390" spans="1:18">
      <c r="A2390">
        <v>40835.390231481484</v>
      </c>
      <c r="B2390" s="6" t="s">
        <v>6917</v>
      </c>
      <c r="C2390" s="7" t="s">
        <v>6923</v>
      </c>
      <c r="D2390" s="4">
        <v>2</v>
      </c>
      <c r="E2390" s="4">
        <v>3</v>
      </c>
      <c r="F2390">
        <v>3</v>
      </c>
      <c r="G2390">
        <v>4</v>
      </c>
      <c r="H2390">
        <v>3</v>
      </c>
      <c r="I2390">
        <v>2</v>
      </c>
      <c r="J2390">
        <v>0</v>
      </c>
      <c r="K2390">
        <v>3</v>
      </c>
      <c r="L2390">
        <v>2</v>
      </c>
      <c r="M2390">
        <v>1</v>
      </c>
      <c r="N2390">
        <v>1</v>
      </c>
      <c r="O2390" s="4" t="s">
        <v>10604</v>
      </c>
      <c r="P2390" t="s">
        <v>10673</v>
      </c>
      <c r="Q2390">
        <v>45.748460000000001</v>
      </c>
      <c r="R2390">
        <v>4.8467099999999999</v>
      </c>
    </row>
    <row r="2391" spans="1:18">
      <c r="A2391">
        <v>40835.492222222223</v>
      </c>
      <c r="B2391" s="6" t="s">
        <v>6917</v>
      </c>
      <c r="C2391" s="7" t="s">
        <v>6924</v>
      </c>
      <c r="D2391" s="4">
        <v>3</v>
      </c>
      <c r="E2391" s="4">
        <v>2</v>
      </c>
      <c r="F2391">
        <v>4</v>
      </c>
      <c r="G2391">
        <v>5</v>
      </c>
      <c r="H2391">
        <v>5</v>
      </c>
      <c r="I2391">
        <v>5</v>
      </c>
      <c r="J2391">
        <v>5</v>
      </c>
      <c r="K2391">
        <v>5</v>
      </c>
      <c r="L2391">
        <v>5</v>
      </c>
      <c r="M2391">
        <v>5</v>
      </c>
      <c r="N2391">
        <v>5</v>
      </c>
      <c r="O2391" s="4" t="s">
        <v>10755</v>
      </c>
      <c r="P2391" t="s">
        <v>10832</v>
      </c>
      <c r="Q2391">
        <v>59.33258</v>
      </c>
      <c r="R2391">
        <v>18.064900000000002</v>
      </c>
    </row>
    <row r="2392" spans="1:18">
      <c r="A2392">
        <v>40835.518252314818</v>
      </c>
      <c r="B2392" s="6" t="s">
        <v>6917</v>
      </c>
      <c r="C2392" s="7" t="s">
        <v>6925</v>
      </c>
      <c r="D2392" s="4">
        <v>4</v>
      </c>
      <c r="E2392" s="4">
        <v>3</v>
      </c>
      <c r="F2392">
        <v>1</v>
      </c>
      <c r="G2392">
        <v>1</v>
      </c>
      <c r="H2392">
        <v>5</v>
      </c>
      <c r="I2392">
        <v>0</v>
      </c>
      <c r="J2392">
        <v>3</v>
      </c>
      <c r="K2392">
        <v>3</v>
      </c>
      <c r="L2392">
        <v>1</v>
      </c>
      <c r="M2392">
        <v>1</v>
      </c>
      <c r="N2392">
        <v>1</v>
      </c>
      <c r="O2392" s="4" t="s">
        <v>10604</v>
      </c>
      <c r="P2392" t="s">
        <v>10605</v>
      </c>
      <c r="Q2392">
        <v>48.853409999999997</v>
      </c>
      <c r="R2392">
        <v>2.3488000000000002</v>
      </c>
    </row>
    <row r="2393" spans="1:18">
      <c r="A2393">
        <v>40835.570439814815</v>
      </c>
      <c r="B2393" s="6" t="s">
        <v>6917</v>
      </c>
      <c r="C2393" s="7" t="s">
        <v>6926</v>
      </c>
      <c r="D2393" s="4">
        <v>3</v>
      </c>
      <c r="E2393" s="4">
        <v>3</v>
      </c>
      <c r="F2393">
        <v>4</v>
      </c>
      <c r="G2393">
        <v>2</v>
      </c>
      <c r="H2393">
        <v>5</v>
      </c>
      <c r="I2393">
        <v>4</v>
      </c>
      <c r="J2393">
        <v>4</v>
      </c>
      <c r="K2393">
        <v>2</v>
      </c>
      <c r="L2393">
        <v>3</v>
      </c>
      <c r="M2393">
        <v>5</v>
      </c>
      <c r="N2393">
        <v>5</v>
      </c>
      <c r="O2393" s="4" t="s">
        <v>10638</v>
      </c>
      <c r="P2393" t="s">
        <v>10639</v>
      </c>
      <c r="Q2393">
        <v>59.377220000000001</v>
      </c>
      <c r="R2393">
        <v>28.190280000000001</v>
      </c>
    </row>
    <row r="2394" spans="1:18">
      <c r="A2394">
        <v>40835.573136574072</v>
      </c>
      <c r="B2394" s="6" t="s">
        <v>6917</v>
      </c>
      <c r="C2394" s="7" t="s">
        <v>6927</v>
      </c>
      <c r="D2394" s="4">
        <v>1</v>
      </c>
      <c r="E2394" s="4">
        <v>1</v>
      </c>
      <c r="F2394">
        <v>1</v>
      </c>
      <c r="G2394">
        <v>5</v>
      </c>
      <c r="H2394">
        <v>5</v>
      </c>
      <c r="I2394">
        <v>1</v>
      </c>
      <c r="J2394">
        <v>1</v>
      </c>
      <c r="K2394">
        <v>1</v>
      </c>
      <c r="L2394">
        <v>1</v>
      </c>
      <c r="M2394">
        <v>1</v>
      </c>
      <c r="N2394">
        <v>1</v>
      </c>
      <c r="O2394" s="4" t="s">
        <v>10598</v>
      </c>
      <c r="P2394" t="s">
        <v>10661</v>
      </c>
      <c r="Q2394">
        <v>50.116669999999999</v>
      </c>
      <c r="R2394">
        <v>8.6833299999999998</v>
      </c>
    </row>
    <row r="2395" spans="1:18">
      <c r="A2395">
        <v>40835.578182870369</v>
      </c>
      <c r="B2395" s="6" t="s">
        <v>6917</v>
      </c>
      <c r="C2395" s="7" t="s">
        <v>6928</v>
      </c>
      <c r="D2395" s="4">
        <v>5</v>
      </c>
      <c r="E2395" s="4">
        <v>3</v>
      </c>
      <c r="F2395">
        <v>5</v>
      </c>
      <c r="G2395">
        <v>2</v>
      </c>
      <c r="H2395">
        <v>5</v>
      </c>
      <c r="I2395">
        <v>1</v>
      </c>
      <c r="J2395">
        <v>5</v>
      </c>
      <c r="K2395">
        <v>3</v>
      </c>
      <c r="L2395">
        <v>5</v>
      </c>
      <c r="M2395">
        <v>5</v>
      </c>
      <c r="N2395">
        <v>5</v>
      </c>
      <c r="O2395" s="4" t="s">
        <v>10638</v>
      </c>
      <c r="P2395" t="s">
        <v>10876</v>
      </c>
      <c r="Q2395">
        <v>58.38062</v>
      </c>
      <c r="R2395">
        <v>26.725090000000002</v>
      </c>
    </row>
    <row r="2396" spans="1:18">
      <c r="A2396">
        <v>40835.534594907411</v>
      </c>
      <c r="B2396" s="6" t="s">
        <v>6917</v>
      </c>
      <c r="C2396" s="7" t="s">
        <v>6641</v>
      </c>
      <c r="D2396" s="4">
        <v>3</v>
      </c>
      <c r="E2396" s="4">
        <v>3</v>
      </c>
      <c r="F2396">
        <v>2</v>
      </c>
      <c r="G2396">
        <v>4</v>
      </c>
      <c r="H2396">
        <v>5</v>
      </c>
      <c r="I2396">
        <v>5</v>
      </c>
      <c r="J2396">
        <v>4</v>
      </c>
      <c r="K2396">
        <v>1</v>
      </c>
      <c r="L2396">
        <v>1</v>
      </c>
      <c r="M2396">
        <v>1</v>
      </c>
      <c r="N2396">
        <v>1</v>
      </c>
      <c r="O2396" s="4" t="s">
        <v>10665</v>
      </c>
      <c r="P2396" t="s">
        <v>10745</v>
      </c>
      <c r="Q2396">
        <v>51.922499999999999</v>
      </c>
      <c r="R2396">
        <v>4.4791699999999999</v>
      </c>
    </row>
    <row r="2397" spans="1:18">
      <c r="A2397">
        <v>40835.661006944443</v>
      </c>
      <c r="B2397" s="6" t="s">
        <v>6917</v>
      </c>
      <c r="C2397" s="7" t="s">
        <v>6929</v>
      </c>
      <c r="D2397" s="4">
        <v>3</v>
      </c>
      <c r="E2397" s="4">
        <v>4</v>
      </c>
      <c r="F2397">
        <v>4</v>
      </c>
      <c r="G2397">
        <v>4</v>
      </c>
      <c r="H2397">
        <v>4</v>
      </c>
      <c r="I2397">
        <v>5</v>
      </c>
      <c r="J2397">
        <v>4</v>
      </c>
      <c r="K2397">
        <v>4</v>
      </c>
      <c r="L2397">
        <v>5</v>
      </c>
      <c r="M2397">
        <v>5</v>
      </c>
      <c r="N2397">
        <v>3</v>
      </c>
      <c r="O2397" s="4" t="s">
        <v>10598</v>
      </c>
      <c r="P2397" t="s">
        <v>10599</v>
      </c>
      <c r="Q2397">
        <v>53.55</v>
      </c>
      <c r="R2397">
        <v>10</v>
      </c>
    </row>
    <row r="2398" spans="1:18">
      <c r="A2398">
        <v>40835.762615740743</v>
      </c>
      <c r="B2398" s="6" t="s">
        <v>6917</v>
      </c>
      <c r="C2398" s="7" t="s">
        <v>6930</v>
      </c>
      <c r="D2398" s="4">
        <v>1</v>
      </c>
      <c r="E2398" s="4">
        <v>1</v>
      </c>
      <c r="F2398">
        <v>1</v>
      </c>
      <c r="G2398">
        <v>5</v>
      </c>
      <c r="H2398">
        <v>1</v>
      </c>
      <c r="I2398">
        <v>1</v>
      </c>
      <c r="J2398">
        <v>1</v>
      </c>
      <c r="K2398">
        <v>1</v>
      </c>
      <c r="L2398">
        <v>0</v>
      </c>
      <c r="M2398">
        <v>1</v>
      </c>
      <c r="N2398">
        <v>0</v>
      </c>
      <c r="O2398" s="4" t="s">
        <v>10625</v>
      </c>
      <c r="P2398" t="s">
        <v>10680</v>
      </c>
      <c r="Q2398">
        <v>19.351109999999998</v>
      </c>
      <c r="R2398">
        <v>-99.051940000000002</v>
      </c>
    </row>
    <row r="2399" spans="1:18">
      <c r="A2399">
        <v>40835.779479166667</v>
      </c>
      <c r="B2399" s="6" t="s">
        <v>6917</v>
      </c>
      <c r="C2399" s="7" t="s">
        <v>6931</v>
      </c>
      <c r="D2399" s="4">
        <v>4</v>
      </c>
      <c r="E2399" s="4">
        <v>4</v>
      </c>
      <c r="F2399">
        <v>4</v>
      </c>
      <c r="G2399">
        <v>3</v>
      </c>
      <c r="H2399">
        <v>4</v>
      </c>
      <c r="I2399">
        <v>2</v>
      </c>
      <c r="J2399">
        <v>3</v>
      </c>
      <c r="K2399">
        <v>4</v>
      </c>
      <c r="L2399">
        <v>4</v>
      </c>
      <c r="M2399">
        <v>3</v>
      </c>
      <c r="N2399">
        <v>2</v>
      </c>
      <c r="O2399" s="4" t="s">
        <v>10604</v>
      </c>
      <c r="P2399" t="s">
        <v>10605</v>
      </c>
      <c r="Q2399">
        <v>48.853409999999997</v>
      </c>
      <c r="R2399">
        <v>2.3488000000000002</v>
      </c>
    </row>
    <row r="2400" spans="1:18">
      <c r="A2400">
        <v>40835.84747685185</v>
      </c>
      <c r="B2400" s="6" t="s">
        <v>6917</v>
      </c>
      <c r="C2400" s="7" t="s">
        <v>6932</v>
      </c>
      <c r="D2400" s="4">
        <v>3</v>
      </c>
      <c r="E2400" s="4">
        <v>3</v>
      </c>
      <c r="F2400">
        <v>5</v>
      </c>
      <c r="G2400">
        <v>4</v>
      </c>
      <c r="H2400">
        <v>5</v>
      </c>
      <c r="I2400">
        <v>5</v>
      </c>
      <c r="J2400">
        <v>3</v>
      </c>
      <c r="K2400">
        <v>5</v>
      </c>
      <c r="L2400">
        <v>4</v>
      </c>
      <c r="M2400">
        <v>4</v>
      </c>
      <c r="N2400">
        <v>4</v>
      </c>
      <c r="O2400" s="4" t="s">
        <v>10614</v>
      </c>
      <c r="P2400" t="s">
        <v>10636</v>
      </c>
      <c r="Q2400">
        <v>40.714269999999999</v>
      </c>
      <c r="R2400">
        <v>-74.005970000000005</v>
      </c>
    </row>
    <row r="2401" spans="1:18">
      <c r="A2401">
        <v>40835.86378472222</v>
      </c>
      <c r="B2401" s="6" t="s">
        <v>6917</v>
      </c>
      <c r="C2401" s="7" t="s">
        <v>6933</v>
      </c>
      <c r="D2401" s="4">
        <v>2</v>
      </c>
      <c r="E2401" s="4">
        <v>2</v>
      </c>
      <c r="F2401">
        <v>2</v>
      </c>
      <c r="G2401">
        <v>2</v>
      </c>
      <c r="H2401">
        <v>1</v>
      </c>
      <c r="I2401">
        <v>2</v>
      </c>
      <c r="J2401">
        <v>3</v>
      </c>
      <c r="K2401">
        <v>3</v>
      </c>
      <c r="L2401">
        <v>2</v>
      </c>
      <c r="M2401">
        <v>2</v>
      </c>
      <c r="N2401">
        <v>2</v>
      </c>
      <c r="O2401" s="4" t="s">
        <v>10610</v>
      </c>
      <c r="P2401" t="s">
        <v>10611</v>
      </c>
      <c r="Q2401">
        <v>-33.456940000000003</v>
      </c>
      <c r="R2401">
        <v>-70.648269999999997</v>
      </c>
    </row>
    <row r="2402" spans="1:18">
      <c r="A2402">
        <v>40835.872210648151</v>
      </c>
      <c r="B2402" s="6" t="s">
        <v>6917</v>
      </c>
      <c r="C2402" s="7" t="s">
        <v>6934</v>
      </c>
      <c r="D2402" s="4">
        <v>5</v>
      </c>
      <c r="E2402" s="4">
        <v>5</v>
      </c>
      <c r="F2402">
        <v>4</v>
      </c>
      <c r="G2402">
        <v>5</v>
      </c>
      <c r="H2402">
        <v>5</v>
      </c>
      <c r="I2402">
        <v>2</v>
      </c>
      <c r="J2402">
        <v>5</v>
      </c>
      <c r="K2402">
        <v>5</v>
      </c>
      <c r="L2402">
        <v>5</v>
      </c>
      <c r="M2402">
        <v>5</v>
      </c>
      <c r="N2402">
        <v>3</v>
      </c>
      <c r="O2402" s="4" t="s">
        <v>10604</v>
      </c>
      <c r="P2402" t="s">
        <v>10605</v>
      </c>
      <c r="Q2402">
        <v>48.853409999999997</v>
      </c>
      <c r="R2402">
        <v>2.3488000000000002</v>
      </c>
    </row>
    <row r="2403" spans="1:18">
      <c r="A2403">
        <v>40835.889560185184</v>
      </c>
      <c r="B2403" s="6" t="s">
        <v>6917</v>
      </c>
      <c r="C2403" s="7" t="s">
        <v>6935</v>
      </c>
      <c r="D2403" s="4">
        <v>1</v>
      </c>
      <c r="E2403" s="4">
        <v>1</v>
      </c>
      <c r="F2403">
        <v>1</v>
      </c>
      <c r="G2403">
        <v>1</v>
      </c>
      <c r="H2403">
        <v>1</v>
      </c>
      <c r="I2403">
        <v>1</v>
      </c>
      <c r="J2403">
        <v>1</v>
      </c>
      <c r="K2403">
        <v>1</v>
      </c>
      <c r="L2403">
        <v>5</v>
      </c>
      <c r="M2403">
        <v>1</v>
      </c>
      <c r="N2403">
        <v>1</v>
      </c>
      <c r="O2403" s="4" t="s">
        <v>10625</v>
      </c>
      <c r="P2403" t="s">
        <v>10680</v>
      </c>
      <c r="Q2403">
        <v>19.351109999999998</v>
      </c>
      <c r="R2403">
        <v>-99.051940000000002</v>
      </c>
    </row>
    <row r="2404" spans="1:18">
      <c r="A2404">
        <v>40835.933148148149</v>
      </c>
      <c r="B2404" s="6" t="s">
        <v>6917</v>
      </c>
      <c r="C2404" s="7" t="s">
        <v>6936</v>
      </c>
      <c r="D2404" s="4">
        <v>2</v>
      </c>
      <c r="E2404" s="4">
        <v>3</v>
      </c>
      <c r="F2404">
        <v>3</v>
      </c>
      <c r="G2404">
        <v>5</v>
      </c>
      <c r="H2404">
        <v>5</v>
      </c>
      <c r="I2404">
        <v>5</v>
      </c>
      <c r="J2404">
        <v>2</v>
      </c>
      <c r="K2404">
        <v>4</v>
      </c>
      <c r="L2404">
        <v>3</v>
      </c>
      <c r="M2404">
        <v>1</v>
      </c>
      <c r="N2404">
        <v>4</v>
      </c>
      <c r="O2404" s="4" t="s">
        <v>10618</v>
      </c>
      <c r="P2404" t="s">
        <v>10619</v>
      </c>
      <c r="Q2404">
        <v>41.894739999999999</v>
      </c>
      <c r="R2404">
        <v>12.4839</v>
      </c>
    </row>
    <row r="2405" spans="1:18">
      <c r="A2405">
        <v>40835.939826388887</v>
      </c>
      <c r="B2405" s="6" t="s">
        <v>6917</v>
      </c>
      <c r="C2405" s="7" t="s">
        <v>6937</v>
      </c>
      <c r="D2405" s="4">
        <v>1</v>
      </c>
      <c r="E2405" s="4">
        <v>3</v>
      </c>
      <c r="F2405">
        <v>4</v>
      </c>
      <c r="G2405">
        <v>3</v>
      </c>
      <c r="H2405">
        <v>4</v>
      </c>
      <c r="I2405">
        <v>3</v>
      </c>
      <c r="J2405">
        <v>2</v>
      </c>
      <c r="K2405">
        <v>4</v>
      </c>
      <c r="L2405">
        <v>4</v>
      </c>
      <c r="M2405">
        <v>5</v>
      </c>
      <c r="N2405">
        <v>2</v>
      </c>
      <c r="O2405" s="4" t="s">
        <v>10614</v>
      </c>
      <c r="P2405" t="s">
        <v>10636</v>
      </c>
      <c r="Q2405">
        <v>40.714269999999999</v>
      </c>
      <c r="R2405">
        <v>-74.005970000000005</v>
      </c>
    </row>
    <row r="2406" spans="1:18">
      <c r="A2406">
        <v>40835.992662037039</v>
      </c>
      <c r="B2406" s="6" t="s">
        <v>6917</v>
      </c>
      <c r="C2406" s="7" t="s">
        <v>6938</v>
      </c>
      <c r="D2406" s="4">
        <v>3</v>
      </c>
      <c r="E2406" s="4">
        <v>3</v>
      </c>
      <c r="F2406">
        <v>3</v>
      </c>
      <c r="G2406">
        <v>5</v>
      </c>
      <c r="H2406">
        <v>5</v>
      </c>
      <c r="I2406">
        <v>5</v>
      </c>
      <c r="J2406">
        <v>4</v>
      </c>
      <c r="K2406">
        <v>4</v>
      </c>
      <c r="L2406">
        <v>4</v>
      </c>
      <c r="M2406">
        <v>4</v>
      </c>
      <c r="N2406">
        <v>3</v>
      </c>
      <c r="O2406" s="4" t="s">
        <v>10598</v>
      </c>
      <c r="P2406" t="s">
        <v>10599</v>
      </c>
      <c r="Q2406">
        <v>53.55</v>
      </c>
      <c r="R2406">
        <v>10</v>
      </c>
    </row>
    <row r="2407" spans="1:18">
      <c r="A2407">
        <v>40834.00854166667</v>
      </c>
      <c r="B2407" s="6" t="s">
        <v>6939</v>
      </c>
      <c r="C2407" s="7" t="s">
        <v>6940</v>
      </c>
      <c r="D2407" s="4">
        <v>3</v>
      </c>
      <c r="E2407" s="4">
        <v>3</v>
      </c>
      <c r="F2407">
        <v>3</v>
      </c>
      <c r="G2407">
        <v>3</v>
      </c>
      <c r="H2407">
        <v>3</v>
      </c>
      <c r="I2407">
        <v>3</v>
      </c>
      <c r="J2407">
        <v>1</v>
      </c>
      <c r="K2407">
        <v>2</v>
      </c>
      <c r="L2407">
        <v>1</v>
      </c>
      <c r="M2407">
        <v>3</v>
      </c>
      <c r="N2407">
        <v>1</v>
      </c>
      <c r="O2407" s="4" t="s">
        <v>10625</v>
      </c>
      <c r="P2407" t="s">
        <v>10697</v>
      </c>
      <c r="Q2407">
        <v>19.428470000000001</v>
      </c>
      <c r="R2407">
        <v>-99.127660000000006</v>
      </c>
    </row>
    <row r="2408" spans="1:18">
      <c r="A2408">
        <v>40834.039189814815</v>
      </c>
      <c r="B2408" s="6" t="s">
        <v>6939</v>
      </c>
      <c r="C2408" s="7" t="s">
        <v>6941</v>
      </c>
      <c r="D2408" s="4">
        <v>1</v>
      </c>
      <c r="E2408" s="4">
        <v>2</v>
      </c>
      <c r="F2408">
        <v>2</v>
      </c>
      <c r="G2408">
        <v>4</v>
      </c>
      <c r="H2408">
        <v>5</v>
      </c>
      <c r="I2408">
        <v>3</v>
      </c>
      <c r="J2408">
        <v>3</v>
      </c>
      <c r="K2408">
        <v>5</v>
      </c>
      <c r="L2408">
        <v>4</v>
      </c>
      <c r="M2408">
        <v>5</v>
      </c>
      <c r="N2408">
        <v>2</v>
      </c>
      <c r="O2408" s="4" t="s">
        <v>10656</v>
      </c>
      <c r="P2408" t="s">
        <v>10682</v>
      </c>
      <c r="Q2408">
        <v>35.102780000000003</v>
      </c>
      <c r="R2408">
        <v>129.04028</v>
      </c>
    </row>
    <row r="2409" spans="1:18">
      <c r="A2409">
        <v>40834.078969907408</v>
      </c>
      <c r="B2409" s="6" t="s">
        <v>6939</v>
      </c>
      <c r="C2409" s="7" t="s">
        <v>6942</v>
      </c>
      <c r="D2409" s="4">
        <v>4</v>
      </c>
      <c r="E2409" s="4">
        <v>4</v>
      </c>
      <c r="F2409">
        <v>4</v>
      </c>
      <c r="G2409">
        <v>3</v>
      </c>
      <c r="H2409">
        <v>4</v>
      </c>
      <c r="I2409">
        <v>4</v>
      </c>
      <c r="J2409">
        <v>3</v>
      </c>
      <c r="K2409">
        <v>5</v>
      </c>
      <c r="L2409">
        <v>5</v>
      </c>
      <c r="M2409">
        <v>4</v>
      </c>
      <c r="N2409">
        <v>4</v>
      </c>
      <c r="O2409" s="4" t="s">
        <v>10648</v>
      </c>
      <c r="P2409" t="s">
        <v>10718</v>
      </c>
      <c r="Q2409">
        <v>35.689500000000002</v>
      </c>
      <c r="R2409">
        <v>139.69171</v>
      </c>
    </row>
    <row r="2410" spans="1:18">
      <c r="A2410">
        <v>40834.118726851855</v>
      </c>
      <c r="B2410" s="6" t="s">
        <v>6939</v>
      </c>
      <c r="C2410" s="7" t="s">
        <v>6943</v>
      </c>
      <c r="D2410" s="4">
        <v>3</v>
      </c>
      <c r="E2410" s="4">
        <v>3</v>
      </c>
      <c r="F2410">
        <v>4</v>
      </c>
      <c r="G2410">
        <v>5</v>
      </c>
      <c r="H2410">
        <v>4</v>
      </c>
      <c r="I2410">
        <v>4</v>
      </c>
      <c r="J2410">
        <v>4</v>
      </c>
      <c r="K2410">
        <v>5</v>
      </c>
      <c r="L2410">
        <v>5</v>
      </c>
      <c r="M2410">
        <v>4</v>
      </c>
      <c r="N2410">
        <v>5</v>
      </c>
      <c r="O2410" s="4" t="s">
        <v>10604</v>
      </c>
      <c r="P2410" t="s">
        <v>10674</v>
      </c>
      <c r="Q2410">
        <v>43.296950000000002</v>
      </c>
      <c r="R2410">
        <v>5.3810700000000002</v>
      </c>
    </row>
    <row r="2411" spans="1:18">
      <c r="A2411">
        <v>40834.122858796298</v>
      </c>
      <c r="B2411" s="6" t="s">
        <v>6939</v>
      </c>
      <c r="C2411" s="7" t="s">
        <v>6944</v>
      </c>
      <c r="D2411" s="4">
        <v>4</v>
      </c>
      <c r="E2411" s="4">
        <v>4</v>
      </c>
      <c r="F2411">
        <v>3</v>
      </c>
      <c r="G2411">
        <v>4</v>
      </c>
      <c r="H2411">
        <v>4</v>
      </c>
      <c r="I2411">
        <v>5</v>
      </c>
      <c r="J2411">
        <v>2</v>
      </c>
      <c r="K2411">
        <v>5</v>
      </c>
      <c r="L2411">
        <v>5</v>
      </c>
      <c r="M2411">
        <v>5</v>
      </c>
      <c r="N2411">
        <v>5</v>
      </c>
      <c r="O2411" s="4" t="s">
        <v>10662</v>
      </c>
      <c r="P2411" t="s">
        <v>10663</v>
      </c>
      <c r="Q2411">
        <v>36.185279999999999</v>
      </c>
      <c r="R2411">
        <v>117.12</v>
      </c>
    </row>
    <row r="2412" spans="1:18">
      <c r="A2412">
        <v>40834.302129629628</v>
      </c>
      <c r="B2412" s="6" t="s">
        <v>6939</v>
      </c>
      <c r="C2412" s="7" t="s">
        <v>6945</v>
      </c>
      <c r="D2412" s="4">
        <v>5</v>
      </c>
      <c r="E2412" s="4">
        <v>1</v>
      </c>
      <c r="F2412">
        <v>1</v>
      </c>
      <c r="G2412">
        <v>1</v>
      </c>
      <c r="H2412">
        <v>1</v>
      </c>
      <c r="I2412">
        <v>1</v>
      </c>
      <c r="J2412">
        <v>1</v>
      </c>
      <c r="K2412">
        <v>1</v>
      </c>
      <c r="L2412">
        <v>1</v>
      </c>
      <c r="M2412">
        <v>1</v>
      </c>
      <c r="N2412">
        <v>1</v>
      </c>
      <c r="O2412" s="4" t="s">
        <v>10629</v>
      </c>
      <c r="P2412" t="s">
        <v>10669</v>
      </c>
      <c r="Q2412">
        <v>40.416499999999999</v>
      </c>
      <c r="R2412">
        <v>-3.7025600000000001</v>
      </c>
    </row>
    <row r="2413" spans="1:18">
      <c r="A2413">
        <v>40834.327037037037</v>
      </c>
      <c r="B2413" s="6" t="s">
        <v>6939</v>
      </c>
      <c r="C2413" s="7" t="s">
        <v>6946</v>
      </c>
      <c r="D2413" s="4">
        <v>4</v>
      </c>
      <c r="E2413" s="4">
        <v>5</v>
      </c>
      <c r="F2413">
        <v>5</v>
      </c>
      <c r="G2413">
        <v>3</v>
      </c>
      <c r="H2413">
        <v>4</v>
      </c>
      <c r="I2413">
        <v>4</v>
      </c>
      <c r="J2413">
        <v>3</v>
      </c>
      <c r="K2413">
        <v>4</v>
      </c>
      <c r="L2413">
        <v>4</v>
      </c>
      <c r="M2413">
        <v>4</v>
      </c>
      <c r="N2413">
        <v>4</v>
      </c>
      <c r="O2413" s="4" t="s">
        <v>10620</v>
      </c>
      <c r="P2413" t="s">
        <v>10621</v>
      </c>
      <c r="Q2413">
        <v>51.50853</v>
      </c>
      <c r="R2413">
        <v>-0.12573999999999999</v>
      </c>
    </row>
    <row r="2414" spans="1:18">
      <c r="A2414">
        <v>40834.354062500002</v>
      </c>
      <c r="B2414" s="6" t="s">
        <v>6939</v>
      </c>
      <c r="C2414" s="7" t="s">
        <v>6947</v>
      </c>
      <c r="D2414" s="4">
        <v>3</v>
      </c>
      <c r="E2414" s="4">
        <v>3</v>
      </c>
      <c r="F2414">
        <v>4</v>
      </c>
      <c r="G2414">
        <v>3</v>
      </c>
      <c r="H2414">
        <v>4</v>
      </c>
      <c r="I2414">
        <v>3</v>
      </c>
      <c r="J2414">
        <v>2</v>
      </c>
      <c r="K2414">
        <v>4</v>
      </c>
      <c r="L2414">
        <v>5</v>
      </c>
      <c r="M2414">
        <v>3</v>
      </c>
      <c r="N2414">
        <v>4</v>
      </c>
      <c r="O2414" s="4" t="s">
        <v>10618</v>
      </c>
      <c r="P2414" t="s">
        <v>10619</v>
      </c>
      <c r="Q2414">
        <v>41.894739999999999</v>
      </c>
      <c r="R2414">
        <v>12.4839</v>
      </c>
    </row>
    <row r="2415" spans="1:18">
      <c r="A2415">
        <v>40834.37128472222</v>
      </c>
      <c r="B2415" s="6" t="s">
        <v>6939</v>
      </c>
      <c r="C2415" s="7" t="s">
        <v>6948</v>
      </c>
      <c r="D2415" s="4">
        <v>4</v>
      </c>
      <c r="E2415" s="4">
        <v>4</v>
      </c>
      <c r="F2415">
        <v>4</v>
      </c>
      <c r="G2415">
        <v>4</v>
      </c>
      <c r="H2415">
        <v>4</v>
      </c>
      <c r="I2415">
        <v>3</v>
      </c>
      <c r="J2415">
        <v>3</v>
      </c>
      <c r="K2415">
        <v>4</v>
      </c>
      <c r="L2415">
        <v>4</v>
      </c>
      <c r="M2415">
        <v>3</v>
      </c>
      <c r="N2415">
        <v>4</v>
      </c>
      <c r="O2415" s="4" t="s">
        <v>10665</v>
      </c>
      <c r="P2415" t="s">
        <v>10719</v>
      </c>
      <c r="Q2415">
        <v>51.440829999999998</v>
      </c>
      <c r="R2415">
        <v>5.4777800000000001</v>
      </c>
    </row>
    <row r="2416" spans="1:18">
      <c r="A2416">
        <v>40834.922303240739</v>
      </c>
      <c r="B2416" s="6" t="s">
        <v>6939</v>
      </c>
      <c r="C2416" s="7" t="s">
        <v>6949</v>
      </c>
      <c r="D2416" s="4">
        <v>3</v>
      </c>
      <c r="E2416" s="4">
        <v>3</v>
      </c>
      <c r="F2416">
        <v>5</v>
      </c>
      <c r="G2416">
        <v>4</v>
      </c>
      <c r="H2416">
        <v>4</v>
      </c>
      <c r="I2416">
        <v>5</v>
      </c>
      <c r="J2416">
        <v>5</v>
      </c>
      <c r="K2416">
        <v>3</v>
      </c>
      <c r="L2416">
        <v>4</v>
      </c>
      <c r="M2416">
        <v>1</v>
      </c>
      <c r="N2416">
        <v>4</v>
      </c>
      <c r="O2416" s="4" t="s">
        <v>10604</v>
      </c>
      <c r="P2416" t="s">
        <v>10605</v>
      </c>
      <c r="Q2416">
        <v>48.853409999999997</v>
      </c>
      <c r="R2416">
        <v>2.3488000000000002</v>
      </c>
    </row>
    <row r="2417" spans="1:18">
      <c r="A2417">
        <v>40834.436388888891</v>
      </c>
      <c r="B2417" s="6" t="s">
        <v>6939</v>
      </c>
      <c r="C2417" s="7" t="s">
        <v>6950</v>
      </c>
      <c r="D2417" s="4">
        <v>2</v>
      </c>
      <c r="E2417" s="4">
        <v>2</v>
      </c>
      <c r="F2417">
        <v>2</v>
      </c>
      <c r="G2417">
        <v>3</v>
      </c>
      <c r="H2417">
        <v>3</v>
      </c>
      <c r="I2417">
        <v>5</v>
      </c>
      <c r="J2417">
        <v>3</v>
      </c>
      <c r="K2417">
        <v>5</v>
      </c>
      <c r="L2417">
        <v>5</v>
      </c>
      <c r="M2417">
        <v>5</v>
      </c>
      <c r="N2417">
        <v>1</v>
      </c>
      <c r="O2417" s="4" t="s">
        <v>10620</v>
      </c>
      <c r="P2417" t="s">
        <v>10655</v>
      </c>
      <c r="Q2417">
        <v>51.512790000000003</v>
      </c>
      <c r="R2417">
        <v>-9.1840000000000005E-2</v>
      </c>
    </row>
    <row r="2418" spans="1:18">
      <c r="A2418">
        <v>40834.442280092589</v>
      </c>
      <c r="B2418" s="6" t="s">
        <v>6939</v>
      </c>
      <c r="C2418" s="7" t="s">
        <v>6951</v>
      </c>
      <c r="D2418" s="4">
        <v>4</v>
      </c>
      <c r="E2418" s="4">
        <v>5</v>
      </c>
      <c r="F2418">
        <v>4</v>
      </c>
      <c r="G2418">
        <v>3</v>
      </c>
      <c r="H2418">
        <v>4</v>
      </c>
      <c r="I2418">
        <v>4</v>
      </c>
      <c r="J2418">
        <v>3</v>
      </c>
      <c r="K2418">
        <v>5</v>
      </c>
      <c r="L2418">
        <v>4</v>
      </c>
      <c r="M2418">
        <v>5</v>
      </c>
      <c r="N2418">
        <v>4</v>
      </c>
      <c r="O2418" s="4" t="s">
        <v>10675</v>
      </c>
      <c r="P2418" t="s">
        <v>10721</v>
      </c>
      <c r="Q2418">
        <v>47.498010000000001</v>
      </c>
      <c r="R2418">
        <v>19.039909999999999</v>
      </c>
    </row>
    <row r="2419" spans="1:18">
      <c r="A2419">
        <v>40834.454918981479</v>
      </c>
      <c r="B2419" s="6" t="s">
        <v>6939</v>
      </c>
      <c r="C2419" s="7" t="s">
        <v>6952</v>
      </c>
      <c r="D2419" s="4">
        <v>4</v>
      </c>
      <c r="E2419" s="4">
        <v>4</v>
      </c>
      <c r="F2419">
        <v>4</v>
      </c>
      <c r="G2419">
        <v>3</v>
      </c>
      <c r="H2419">
        <v>4</v>
      </c>
      <c r="I2419">
        <v>3</v>
      </c>
      <c r="J2419">
        <v>4</v>
      </c>
      <c r="K2419">
        <v>4</v>
      </c>
      <c r="L2419">
        <v>5</v>
      </c>
      <c r="M2419">
        <v>3</v>
      </c>
      <c r="N2419">
        <v>4</v>
      </c>
      <c r="O2419" s="4" t="s">
        <v>10755</v>
      </c>
      <c r="P2419" t="s">
        <v>10832</v>
      </c>
      <c r="Q2419">
        <v>59.33258</v>
      </c>
      <c r="R2419">
        <v>18.064900000000002</v>
      </c>
    </row>
    <row r="2420" spans="1:18">
      <c r="A2420">
        <v>40834.470821759256</v>
      </c>
      <c r="B2420" s="6" t="s">
        <v>6939</v>
      </c>
      <c r="C2420" s="7" t="s">
        <v>6953</v>
      </c>
      <c r="D2420" s="4">
        <v>4</v>
      </c>
      <c r="E2420" s="4">
        <v>4</v>
      </c>
      <c r="F2420">
        <v>3</v>
      </c>
      <c r="G2420">
        <v>4</v>
      </c>
      <c r="H2420">
        <v>4</v>
      </c>
      <c r="I2420">
        <v>5</v>
      </c>
      <c r="J2420">
        <v>3</v>
      </c>
      <c r="K2420">
        <v>5</v>
      </c>
      <c r="L2420">
        <v>4</v>
      </c>
      <c r="M2420">
        <v>5</v>
      </c>
      <c r="N2420">
        <v>5</v>
      </c>
      <c r="O2420" s="4" t="s">
        <v>10683</v>
      </c>
      <c r="P2420" t="s">
        <v>10795</v>
      </c>
      <c r="Q2420">
        <v>40.191670000000002</v>
      </c>
      <c r="R2420">
        <v>29.061109999999999</v>
      </c>
    </row>
    <row r="2421" spans="1:18">
      <c r="A2421">
        <v>40834.644768518519</v>
      </c>
      <c r="B2421" s="6" t="s">
        <v>6939</v>
      </c>
      <c r="C2421" s="7" t="s">
        <v>6954</v>
      </c>
      <c r="D2421" s="4">
        <v>3</v>
      </c>
      <c r="E2421" s="4">
        <v>3</v>
      </c>
      <c r="F2421">
        <v>1</v>
      </c>
      <c r="G2421">
        <v>5</v>
      </c>
      <c r="H2421">
        <v>5</v>
      </c>
      <c r="I2421">
        <v>5</v>
      </c>
      <c r="J2421">
        <v>1</v>
      </c>
      <c r="K2421">
        <v>2</v>
      </c>
      <c r="L2421">
        <v>3</v>
      </c>
      <c r="M2421">
        <v>4</v>
      </c>
      <c r="N2421">
        <v>3</v>
      </c>
      <c r="O2421" s="4" t="s">
        <v>10675</v>
      </c>
      <c r="P2421" t="s">
        <v>10721</v>
      </c>
      <c r="Q2421">
        <v>47.498010000000001</v>
      </c>
      <c r="R2421">
        <v>19.039909999999999</v>
      </c>
    </row>
    <row r="2422" spans="1:18">
      <c r="A2422">
        <v>40834.525740740741</v>
      </c>
      <c r="B2422" s="6" t="s">
        <v>6939</v>
      </c>
      <c r="C2422" s="7" t="s">
        <v>6955</v>
      </c>
      <c r="D2422" s="4">
        <v>3</v>
      </c>
      <c r="E2422" s="4">
        <v>2</v>
      </c>
      <c r="F2422">
        <v>2</v>
      </c>
      <c r="G2422">
        <v>4</v>
      </c>
      <c r="H2422">
        <v>2</v>
      </c>
      <c r="I2422">
        <v>3</v>
      </c>
      <c r="J2422">
        <v>2</v>
      </c>
      <c r="K2422">
        <v>3</v>
      </c>
      <c r="L2422">
        <v>4</v>
      </c>
      <c r="M2422">
        <v>2</v>
      </c>
      <c r="N2422">
        <v>2</v>
      </c>
      <c r="O2422" s="4" t="s">
        <v>10786</v>
      </c>
      <c r="P2422" t="s">
        <v>10938</v>
      </c>
      <c r="Q2422">
        <v>40.181109999999997</v>
      </c>
      <c r="R2422">
        <v>44.51361</v>
      </c>
    </row>
    <row r="2423" spans="1:18">
      <c r="A2423">
        <v>40834.526018518518</v>
      </c>
      <c r="B2423" s="6" t="s">
        <v>6939</v>
      </c>
      <c r="C2423" s="7" t="s">
        <v>6956</v>
      </c>
      <c r="D2423" s="4">
        <v>4</v>
      </c>
      <c r="E2423" s="4">
        <v>4</v>
      </c>
      <c r="F2423">
        <v>3</v>
      </c>
      <c r="G2423">
        <v>5</v>
      </c>
      <c r="H2423">
        <v>5</v>
      </c>
      <c r="I2423">
        <v>5</v>
      </c>
      <c r="J2423">
        <v>4</v>
      </c>
      <c r="K2423">
        <v>5</v>
      </c>
      <c r="L2423">
        <v>5</v>
      </c>
      <c r="M2423">
        <v>4</v>
      </c>
      <c r="N2423">
        <v>5</v>
      </c>
      <c r="O2423" s="4" t="s">
        <v>10618</v>
      </c>
      <c r="P2423" t="s">
        <v>10619</v>
      </c>
      <c r="Q2423">
        <v>41.894739999999999</v>
      </c>
      <c r="R2423">
        <v>12.4839</v>
      </c>
    </row>
    <row r="2424" spans="1:18">
      <c r="A2424">
        <v>40834.533449074072</v>
      </c>
      <c r="B2424" s="6" t="s">
        <v>6939</v>
      </c>
      <c r="C2424" s="7" t="s">
        <v>6957</v>
      </c>
      <c r="D2424" s="4">
        <v>4</v>
      </c>
      <c r="E2424" s="4">
        <v>4</v>
      </c>
      <c r="F2424">
        <v>5</v>
      </c>
      <c r="G2424">
        <v>3</v>
      </c>
      <c r="H2424">
        <v>5</v>
      </c>
      <c r="I2424">
        <v>5</v>
      </c>
      <c r="J2424">
        <v>4</v>
      </c>
      <c r="K2424">
        <v>5</v>
      </c>
      <c r="L2424">
        <v>5</v>
      </c>
      <c r="M2424">
        <v>5</v>
      </c>
      <c r="N2424">
        <v>5</v>
      </c>
      <c r="O2424" s="4" t="s">
        <v>10755</v>
      </c>
      <c r="P2424" t="s">
        <v>10756</v>
      </c>
      <c r="Q2424">
        <v>57.707160000000002</v>
      </c>
      <c r="R2424">
        <v>11.96679</v>
      </c>
    </row>
    <row r="2425" spans="1:18">
      <c r="A2425">
        <v>40834.55982638889</v>
      </c>
      <c r="B2425" s="6" t="s">
        <v>6939</v>
      </c>
      <c r="C2425" s="7" t="s">
        <v>6958</v>
      </c>
      <c r="D2425" s="4">
        <v>4</v>
      </c>
      <c r="E2425" s="4">
        <v>2</v>
      </c>
      <c r="F2425">
        <v>4</v>
      </c>
      <c r="G2425">
        <v>3</v>
      </c>
      <c r="H2425">
        <v>5</v>
      </c>
      <c r="I2425">
        <v>5</v>
      </c>
      <c r="J2425">
        <v>5</v>
      </c>
      <c r="K2425">
        <v>5</v>
      </c>
      <c r="L2425">
        <v>5</v>
      </c>
      <c r="M2425">
        <v>3</v>
      </c>
      <c r="N2425">
        <v>3</v>
      </c>
      <c r="O2425" s="4" t="s">
        <v>10618</v>
      </c>
      <c r="P2425" t="s">
        <v>10619</v>
      </c>
      <c r="Q2425">
        <v>41.894739999999999</v>
      </c>
      <c r="R2425">
        <v>12.4839</v>
      </c>
    </row>
    <row r="2426" spans="1:18">
      <c r="A2426">
        <v>40834.823437500003</v>
      </c>
      <c r="B2426" s="6" t="s">
        <v>6939</v>
      </c>
      <c r="C2426" s="7" t="s">
        <v>6959</v>
      </c>
      <c r="D2426" s="4">
        <v>1</v>
      </c>
      <c r="E2426" s="4">
        <v>1</v>
      </c>
      <c r="F2426">
        <v>1</v>
      </c>
      <c r="G2426">
        <v>1</v>
      </c>
      <c r="H2426">
        <v>1</v>
      </c>
      <c r="I2426">
        <v>1</v>
      </c>
      <c r="J2426">
        <v>1</v>
      </c>
      <c r="K2426">
        <v>1</v>
      </c>
      <c r="L2426">
        <v>1</v>
      </c>
      <c r="M2426">
        <v>1</v>
      </c>
      <c r="N2426">
        <v>1</v>
      </c>
      <c r="O2426" s="4" t="s">
        <v>10662</v>
      </c>
      <c r="P2426" t="s">
        <v>10713</v>
      </c>
      <c r="Q2426">
        <v>39.907499999999999</v>
      </c>
      <c r="R2426">
        <v>116.39722999999999</v>
      </c>
    </row>
    <row r="2427" spans="1:18">
      <c r="A2427">
        <v>40834.692974537036</v>
      </c>
      <c r="B2427" s="6" t="s">
        <v>6939</v>
      </c>
      <c r="C2427" s="7" t="s">
        <v>6960</v>
      </c>
      <c r="D2427" s="4">
        <v>1</v>
      </c>
      <c r="E2427" s="4">
        <v>1</v>
      </c>
      <c r="F2427">
        <v>1</v>
      </c>
      <c r="G2427">
        <v>1</v>
      </c>
      <c r="H2427">
        <v>1</v>
      </c>
      <c r="I2427">
        <v>1</v>
      </c>
      <c r="J2427">
        <v>1</v>
      </c>
      <c r="K2427">
        <v>5</v>
      </c>
      <c r="L2427">
        <v>1</v>
      </c>
      <c r="M2427">
        <v>1</v>
      </c>
      <c r="N2427">
        <v>1</v>
      </c>
      <c r="O2427" s="4" t="s">
        <v>10629</v>
      </c>
      <c r="P2427" t="s">
        <v>10630</v>
      </c>
      <c r="Q2427">
        <v>41.38879</v>
      </c>
      <c r="R2427">
        <v>2.1589900000000002</v>
      </c>
    </row>
    <row r="2428" spans="1:18">
      <c r="A2428">
        <v>40834.73846064815</v>
      </c>
      <c r="B2428" s="6" t="s">
        <v>6939</v>
      </c>
      <c r="C2428" s="7" t="s">
        <v>6961</v>
      </c>
      <c r="D2428" s="4">
        <v>1</v>
      </c>
      <c r="E2428" s="4">
        <v>1</v>
      </c>
      <c r="F2428">
        <v>0</v>
      </c>
      <c r="G2428">
        <v>0</v>
      </c>
      <c r="H2428">
        <v>1</v>
      </c>
      <c r="I2428">
        <v>1</v>
      </c>
      <c r="J2428">
        <v>1</v>
      </c>
      <c r="K2428">
        <v>1</v>
      </c>
      <c r="L2428">
        <v>1</v>
      </c>
      <c r="M2428">
        <v>5</v>
      </c>
      <c r="N2428">
        <v>1</v>
      </c>
      <c r="O2428" s="4" t="s">
        <v>10625</v>
      </c>
      <c r="P2428" t="s">
        <v>10697</v>
      </c>
      <c r="Q2428">
        <v>19.428470000000001</v>
      </c>
      <c r="R2428">
        <v>-99.127660000000006</v>
      </c>
    </row>
    <row r="2429" spans="1:18">
      <c r="A2429">
        <v>40834.816296296296</v>
      </c>
      <c r="B2429" s="6" t="s">
        <v>6939</v>
      </c>
      <c r="C2429" s="7" t="s">
        <v>5035</v>
      </c>
      <c r="D2429" s="4">
        <v>5</v>
      </c>
      <c r="E2429" s="4">
        <v>5</v>
      </c>
      <c r="F2429">
        <v>5</v>
      </c>
      <c r="G2429">
        <v>4</v>
      </c>
      <c r="H2429">
        <v>5</v>
      </c>
      <c r="I2429">
        <v>3</v>
      </c>
      <c r="J2429">
        <v>3</v>
      </c>
      <c r="K2429">
        <v>4</v>
      </c>
      <c r="L2429">
        <v>4</v>
      </c>
      <c r="M2429">
        <v>4</v>
      </c>
      <c r="N2429">
        <v>3</v>
      </c>
      <c r="O2429" s="4" t="s">
        <v>10704</v>
      </c>
      <c r="P2429" t="s">
        <v>10980</v>
      </c>
      <c r="Q2429">
        <v>50.598570000000002</v>
      </c>
      <c r="R2429">
        <v>36.592730000000003</v>
      </c>
    </row>
    <row r="2430" spans="1:18">
      <c r="A2430">
        <v>40834.833379629628</v>
      </c>
      <c r="B2430" s="6" t="s">
        <v>6939</v>
      </c>
      <c r="C2430" s="7" t="s">
        <v>6962</v>
      </c>
      <c r="D2430" s="4">
        <v>5</v>
      </c>
      <c r="E2430" s="4">
        <v>4</v>
      </c>
      <c r="F2430">
        <v>3</v>
      </c>
      <c r="G2430">
        <v>5</v>
      </c>
      <c r="H2430">
        <v>4</v>
      </c>
      <c r="I2430">
        <v>4</v>
      </c>
      <c r="J2430">
        <v>3</v>
      </c>
      <c r="K2430">
        <v>5</v>
      </c>
      <c r="L2430">
        <v>5</v>
      </c>
      <c r="M2430">
        <v>5</v>
      </c>
      <c r="N2430">
        <v>5</v>
      </c>
      <c r="O2430" s="4" t="s">
        <v>10625</v>
      </c>
      <c r="P2430" t="s">
        <v>10697</v>
      </c>
      <c r="Q2430">
        <v>19.428470000000001</v>
      </c>
      <c r="R2430">
        <v>-99.127660000000006</v>
      </c>
    </row>
    <row r="2431" spans="1:18">
      <c r="A2431">
        <v>40834.8752662037</v>
      </c>
      <c r="B2431" s="6" t="s">
        <v>6939</v>
      </c>
      <c r="C2431" s="7" t="s">
        <v>6963</v>
      </c>
      <c r="D2431" s="4">
        <v>4</v>
      </c>
      <c r="E2431" s="4">
        <v>4</v>
      </c>
      <c r="F2431">
        <v>4</v>
      </c>
      <c r="G2431">
        <v>5</v>
      </c>
      <c r="H2431">
        <v>5</v>
      </c>
      <c r="I2431">
        <v>5</v>
      </c>
      <c r="J2431">
        <v>3</v>
      </c>
      <c r="K2431">
        <v>4</v>
      </c>
      <c r="L2431">
        <v>5</v>
      </c>
      <c r="M2431">
        <v>5</v>
      </c>
      <c r="N2431">
        <v>5</v>
      </c>
      <c r="O2431" s="4" t="s">
        <v>10607</v>
      </c>
      <c r="P2431" t="s">
        <v>10823</v>
      </c>
      <c r="Q2431">
        <v>51.050109999999997</v>
      </c>
      <c r="R2431">
        <v>-114.08529</v>
      </c>
    </row>
    <row r="2432" spans="1:18">
      <c r="A2432">
        <v>40834.89402777778</v>
      </c>
      <c r="B2432" s="6" t="s">
        <v>6939</v>
      </c>
      <c r="C2432" s="7" t="s">
        <v>6964</v>
      </c>
      <c r="D2432" s="4">
        <v>5</v>
      </c>
      <c r="E2432" s="4">
        <v>5</v>
      </c>
      <c r="F2432">
        <v>5</v>
      </c>
      <c r="G2432">
        <v>5</v>
      </c>
      <c r="H2432">
        <v>5</v>
      </c>
      <c r="I2432">
        <v>5</v>
      </c>
      <c r="J2432">
        <v>5</v>
      </c>
      <c r="K2432">
        <v>5</v>
      </c>
      <c r="L2432">
        <v>5</v>
      </c>
      <c r="M2432">
        <v>5</v>
      </c>
      <c r="N2432">
        <v>1</v>
      </c>
      <c r="O2432" s="4" t="s">
        <v>10607</v>
      </c>
      <c r="P2432" t="s">
        <v>10624</v>
      </c>
      <c r="Q2432">
        <v>43.700110000000002</v>
      </c>
      <c r="R2432">
        <v>-79.416300000000007</v>
      </c>
    </row>
    <row r="2433" spans="1:18">
      <c r="A2433">
        <v>40834.913506944446</v>
      </c>
      <c r="B2433" s="6" t="s">
        <v>6939</v>
      </c>
      <c r="C2433" s="7" t="s">
        <v>6965</v>
      </c>
      <c r="D2433" s="4">
        <v>3</v>
      </c>
      <c r="E2433" s="4">
        <v>4</v>
      </c>
      <c r="F2433">
        <v>4</v>
      </c>
      <c r="G2433">
        <v>2</v>
      </c>
      <c r="H2433">
        <v>4</v>
      </c>
      <c r="I2433">
        <v>3</v>
      </c>
      <c r="J2433">
        <v>2</v>
      </c>
      <c r="K2433">
        <v>5</v>
      </c>
      <c r="L2433">
        <v>5</v>
      </c>
      <c r="M2433">
        <v>5</v>
      </c>
      <c r="N2433">
        <v>5</v>
      </c>
      <c r="O2433" s="4" t="s">
        <v>10625</v>
      </c>
      <c r="P2433" t="s">
        <v>10697</v>
      </c>
      <c r="Q2433">
        <v>19.428470000000001</v>
      </c>
      <c r="R2433">
        <v>-99.127660000000006</v>
      </c>
    </row>
    <row r="2434" spans="1:18">
      <c r="A2434">
        <v>40834.952291666668</v>
      </c>
      <c r="B2434" s="6" t="s">
        <v>6939</v>
      </c>
      <c r="C2434" s="7" t="s">
        <v>6966</v>
      </c>
      <c r="D2434" s="4">
        <v>1</v>
      </c>
      <c r="E2434" s="4">
        <v>1</v>
      </c>
      <c r="F2434">
        <v>1</v>
      </c>
      <c r="G2434">
        <v>1</v>
      </c>
      <c r="H2434">
        <v>1</v>
      </c>
      <c r="I2434">
        <v>1</v>
      </c>
      <c r="J2434">
        <v>1</v>
      </c>
      <c r="K2434">
        <v>1</v>
      </c>
      <c r="L2434">
        <v>1</v>
      </c>
      <c r="M2434">
        <v>1</v>
      </c>
      <c r="N2434">
        <v>1</v>
      </c>
      <c r="O2434" s="4" t="s">
        <v>10629</v>
      </c>
      <c r="P2434" t="s">
        <v>10630</v>
      </c>
      <c r="Q2434">
        <v>41.38879</v>
      </c>
      <c r="R2434">
        <v>2.1589900000000002</v>
      </c>
    </row>
    <row r="2435" spans="1:18">
      <c r="A2435">
        <v>40834.976724537039</v>
      </c>
      <c r="B2435" s="6" t="s">
        <v>6939</v>
      </c>
      <c r="C2435" s="7" t="s">
        <v>6967</v>
      </c>
      <c r="D2435" s="4">
        <v>5</v>
      </c>
      <c r="E2435" s="4">
        <v>5</v>
      </c>
      <c r="F2435">
        <v>5</v>
      </c>
      <c r="G2435">
        <v>4</v>
      </c>
      <c r="H2435">
        <v>5</v>
      </c>
      <c r="I2435">
        <v>4</v>
      </c>
      <c r="J2435">
        <v>2</v>
      </c>
      <c r="K2435">
        <v>4</v>
      </c>
      <c r="L2435">
        <v>4</v>
      </c>
      <c r="M2435">
        <v>4</v>
      </c>
      <c r="N2435">
        <v>5</v>
      </c>
      <c r="O2435" s="4" t="s">
        <v>10620</v>
      </c>
      <c r="P2435" t="s">
        <v>10621</v>
      </c>
      <c r="Q2435">
        <v>51.50853</v>
      </c>
      <c r="R2435">
        <v>-0.12573999999999999</v>
      </c>
    </row>
    <row r="2436" spans="1:18">
      <c r="A2436">
        <v>40833.002372685187</v>
      </c>
      <c r="B2436" s="6" t="s">
        <v>6968</v>
      </c>
      <c r="C2436" s="7" t="s">
        <v>6969</v>
      </c>
      <c r="D2436" s="4">
        <v>5</v>
      </c>
      <c r="E2436" s="4">
        <v>1</v>
      </c>
      <c r="F2436">
        <v>1</v>
      </c>
      <c r="G2436">
        <v>1</v>
      </c>
      <c r="H2436">
        <v>5</v>
      </c>
      <c r="I2436">
        <v>5</v>
      </c>
      <c r="J2436">
        <v>1</v>
      </c>
      <c r="K2436">
        <v>1</v>
      </c>
      <c r="L2436">
        <v>1</v>
      </c>
      <c r="M2436">
        <v>1</v>
      </c>
      <c r="N2436">
        <v>1</v>
      </c>
      <c r="O2436" s="4" t="s">
        <v>10702</v>
      </c>
      <c r="P2436" t="s">
        <v>10790</v>
      </c>
      <c r="Q2436">
        <v>-19.920829999999999</v>
      </c>
      <c r="R2436">
        <v>-43.937779999999997</v>
      </c>
    </row>
    <row r="2437" spans="1:18">
      <c r="A2437">
        <v>40833.038611111115</v>
      </c>
      <c r="B2437" s="6" t="s">
        <v>6968</v>
      </c>
      <c r="C2437" s="7" t="s">
        <v>6970</v>
      </c>
      <c r="D2437" s="4">
        <v>1</v>
      </c>
      <c r="E2437" s="4">
        <v>1</v>
      </c>
      <c r="F2437">
        <v>1</v>
      </c>
      <c r="G2437">
        <v>1</v>
      </c>
      <c r="H2437">
        <v>1</v>
      </c>
      <c r="I2437">
        <v>1</v>
      </c>
      <c r="J2437">
        <v>1</v>
      </c>
      <c r="K2437">
        <v>1</v>
      </c>
      <c r="L2437">
        <v>1</v>
      </c>
      <c r="M2437">
        <v>1</v>
      </c>
      <c r="N2437">
        <v>1</v>
      </c>
      <c r="O2437" s="4" t="s">
        <v>10625</v>
      </c>
      <c r="P2437" t="s">
        <v>10782</v>
      </c>
      <c r="Q2437">
        <v>19.601109999999998</v>
      </c>
      <c r="R2437">
        <v>-99.052499999999995</v>
      </c>
    </row>
    <row r="2438" spans="1:18">
      <c r="A2438">
        <v>40833.217731481483</v>
      </c>
      <c r="B2438" s="6" t="s">
        <v>6968</v>
      </c>
      <c r="C2438" s="7" t="s">
        <v>6971</v>
      </c>
      <c r="D2438" s="4">
        <v>4</v>
      </c>
      <c r="E2438" s="4">
        <v>2</v>
      </c>
      <c r="F2438">
        <v>4</v>
      </c>
      <c r="G2438">
        <v>4</v>
      </c>
      <c r="H2438">
        <v>5</v>
      </c>
      <c r="I2438">
        <v>5</v>
      </c>
      <c r="J2438">
        <v>4</v>
      </c>
      <c r="K2438">
        <v>5</v>
      </c>
      <c r="L2438">
        <v>5</v>
      </c>
      <c r="M2438">
        <v>4</v>
      </c>
      <c r="N2438">
        <v>4</v>
      </c>
      <c r="O2438" s="4" t="s">
        <v>10618</v>
      </c>
      <c r="P2438" t="s">
        <v>10667</v>
      </c>
      <c r="Q2438">
        <v>45.070489999999999</v>
      </c>
      <c r="R2438">
        <v>7.68682</v>
      </c>
    </row>
    <row r="2439" spans="1:18">
      <c r="A2439">
        <v>40833.238125000003</v>
      </c>
      <c r="B2439" s="6" t="s">
        <v>6968</v>
      </c>
      <c r="C2439" s="7" t="s">
        <v>6972</v>
      </c>
      <c r="D2439" s="4">
        <v>2</v>
      </c>
      <c r="E2439" s="4">
        <v>2</v>
      </c>
      <c r="F2439">
        <v>2</v>
      </c>
      <c r="G2439">
        <v>3</v>
      </c>
      <c r="H2439">
        <v>5</v>
      </c>
      <c r="I2439">
        <v>3</v>
      </c>
      <c r="J2439">
        <v>4</v>
      </c>
      <c r="K2439">
        <v>3</v>
      </c>
      <c r="L2439">
        <v>5</v>
      </c>
      <c r="M2439">
        <v>3</v>
      </c>
      <c r="N2439">
        <v>4</v>
      </c>
      <c r="O2439" s="4" t="s">
        <v>10653</v>
      </c>
      <c r="P2439" t="s">
        <v>10841</v>
      </c>
      <c r="Q2439">
        <v>-12.04318</v>
      </c>
      <c r="R2439">
        <v>-77.028239999999997</v>
      </c>
    </row>
    <row r="2440" spans="1:18">
      <c r="A2440">
        <v>40833.311759259261</v>
      </c>
      <c r="B2440" s="6" t="s">
        <v>6968</v>
      </c>
      <c r="C2440" s="7" t="s">
        <v>6973</v>
      </c>
      <c r="D2440" s="4">
        <v>4</v>
      </c>
      <c r="E2440" s="4">
        <v>3</v>
      </c>
      <c r="F2440">
        <v>2</v>
      </c>
      <c r="G2440">
        <v>3</v>
      </c>
      <c r="H2440">
        <v>2</v>
      </c>
      <c r="I2440">
        <v>2</v>
      </c>
      <c r="J2440">
        <v>1</v>
      </c>
      <c r="K2440">
        <v>4</v>
      </c>
      <c r="L2440">
        <v>3</v>
      </c>
      <c r="M2440">
        <v>2</v>
      </c>
      <c r="N2440">
        <v>3</v>
      </c>
      <c r="O2440" s="4" t="s">
        <v>10618</v>
      </c>
      <c r="P2440" t="s">
        <v>10770</v>
      </c>
      <c r="Q2440">
        <v>38.115819999999999</v>
      </c>
      <c r="R2440">
        <v>13.35976</v>
      </c>
    </row>
    <row r="2441" spans="1:18">
      <c r="A2441">
        <v>40833.327349537038</v>
      </c>
      <c r="B2441" s="6" t="s">
        <v>6968</v>
      </c>
      <c r="C2441" s="7" t="s">
        <v>6974</v>
      </c>
      <c r="D2441" s="4">
        <v>3</v>
      </c>
      <c r="E2441" s="4">
        <v>2</v>
      </c>
      <c r="F2441">
        <v>2</v>
      </c>
      <c r="G2441">
        <v>3</v>
      </c>
      <c r="H2441">
        <v>3</v>
      </c>
      <c r="I2441">
        <v>2</v>
      </c>
      <c r="J2441">
        <v>1</v>
      </c>
      <c r="K2441">
        <v>4</v>
      </c>
      <c r="L2441">
        <v>2</v>
      </c>
      <c r="M2441">
        <v>3</v>
      </c>
      <c r="N2441">
        <v>2</v>
      </c>
      <c r="O2441" s="4" t="s">
        <v>10618</v>
      </c>
      <c r="P2441" t="s">
        <v>10619</v>
      </c>
      <c r="Q2441">
        <v>41.894739999999999</v>
      </c>
      <c r="R2441">
        <v>12.4839</v>
      </c>
    </row>
    <row r="2442" spans="1:18">
      <c r="A2442">
        <v>40833.581909722219</v>
      </c>
      <c r="B2442" s="6" t="s">
        <v>6968</v>
      </c>
      <c r="C2442" s="7" t="s">
        <v>6975</v>
      </c>
      <c r="D2442" s="4">
        <v>3</v>
      </c>
      <c r="E2442" s="4">
        <v>2</v>
      </c>
      <c r="F2442">
        <v>1</v>
      </c>
      <c r="G2442">
        <v>3</v>
      </c>
      <c r="H2442">
        <v>3</v>
      </c>
      <c r="I2442">
        <v>3</v>
      </c>
      <c r="J2442">
        <v>1</v>
      </c>
      <c r="K2442">
        <v>3</v>
      </c>
      <c r="L2442">
        <v>3</v>
      </c>
      <c r="M2442">
        <v>2</v>
      </c>
      <c r="N2442">
        <v>3</v>
      </c>
      <c r="O2442" s="4" t="s">
        <v>10618</v>
      </c>
      <c r="P2442" t="s">
        <v>10619</v>
      </c>
      <c r="Q2442">
        <v>41.894739999999999</v>
      </c>
      <c r="R2442">
        <v>12.4839</v>
      </c>
    </row>
    <row r="2443" spans="1:18">
      <c r="A2443">
        <v>40833.343090277776</v>
      </c>
      <c r="B2443" s="6" t="s">
        <v>6968</v>
      </c>
      <c r="C2443" s="7" t="s">
        <v>6976</v>
      </c>
      <c r="D2443" s="4">
        <v>1</v>
      </c>
      <c r="E2443" s="4">
        <v>1</v>
      </c>
      <c r="F2443">
        <v>1</v>
      </c>
      <c r="G2443">
        <v>1</v>
      </c>
      <c r="H2443">
        <v>1</v>
      </c>
      <c r="I2443">
        <v>1</v>
      </c>
      <c r="J2443">
        <v>1</v>
      </c>
      <c r="K2443">
        <v>1</v>
      </c>
      <c r="L2443">
        <v>1</v>
      </c>
      <c r="M2443">
        <v>1</v>
      </c>
      <c r="N2443">
        <v>1</v>
      </c>
      <c r="O2443" s="4" t="s">
        <v>10604</v>
      </c>
      <c r="P2443" t="s">
        <v>10606</v>
      </c>
      <c r="Q2443">
        <v>43.703130000000002</v>
      </c>
      <c r="R2443">
        <v>7.2660799999999997</v>
      </c>
    </row>
    <row r="2444" spans="1:18">
      <c r="A2444">
        <v>40833.343865740739</v>
      </c>
      <c r="B2444" s="6" t="s">
        <v>6968</v>
      </c>
      <c r="C2444" s="7" t="s">
        <v>6977</v>
      </c>
      <c r="D2444" s="4">
        <v>4</v>
      </c>
      <c r="E2444" s="4">
        <v>4</v>
      </c>
      <c r="F2444">
        <v>3</v>
      </c>
      <c r="G2444">
        <v>4</v>
      </c>
      <c r="H2444">
        <v>5</v>
      </c>
      <c r="I2444">
        <v>5</v>
      </c>
      <c r="J2444">
        <v>4</v>
      </c>
      <c r="K2444">
        <v>5</v>
      </c>
      <c r="L2444">
        <v>5</v>
      </c>
      <c r="M2444">
        <v>3</v>
      </c>
      <c r="N2444">
        <v>5</v>
      </c>
      <c r="O2444" s="4" t="s">
        <v>10618</v>
      </c>
      <c r="P2444" t="s">
        <v>10619</v>
      </c>
      <c r="Q2444">
        <v>41.894739999999999</v>
      </c>
      <c r="R2444">
        <v>12.4839</v>
      </c>
    </row>
    <row r="2445" spans="1:18">
      <c r="A2445">
        <v>40833.354432870372</v>
      </c>
      <c r="B2445" s="6" t="s">
        <v>6968</v>
      </c>
      <c r="C2445" s="7" t="s">
        <v>6978</v>
      </c>
      <c r="D2445" s="4">
        <v>4</v>
      </c>
      <c r="E2445" s="4">
        <v>5</v>
      </c>
      <c r="F2445">
        <v>3</v>
      </c>
      <c r="G2445">
        <v>4</v>
      </c>
      <c r="H2445">
        <v>5</v>
      </c>
      <c r="I2445">
        <v>3</v>
      </c>
      <c r="J2445">
        <v>2</v>
      </c>
      <c r="K2445">
        <v>5</v>
      </c>
      <c r="L2445">
        <v>5</v>
      </c>
      <c r="M2445">
        <v>4</v>
      </c>
      <c r="N2445">
        <v>4</v>
      </c>
      <c r="O2445" s="4" t="s">
        <v>10604</v>
      </c>
      <c r="P2445" t="s">
        <v>10674</v>
      </c>
      <c r="Q2445">
        <v>43.296950000000002</v>
      </c>
      <c r="R2445">
        <v>5.3810700000000002</v>
      </c>
    </row>
    <row r="2446" spans="1:18">
      <c r="A2446">
        <v>40833.35765046296</v>
      </c>
      <c r="B2446" s="6" t="s">
        <v>6968</v>
      </c>
      <c r="C2446" s="7" t="s">
        <v>6979</v>
      </c>
      <c r="D2446" s="4">
        <v>5</v>
      </c>
      <c r="E2446" s="4">
        <v>5</v>
      </c>
      <c r="F2446">
        <v>5</v>
      </c>
      <c r="G2446">
        <v>5</v>
      </c>
      <c r="H2446">
        <v>5</v>
      </c>
      <c r="I2446">
        <v>5</v>
      </c>
      <c r="J2446">
        <v>5</v>
      </c>
      <c r="K2446">
        <v>5</v>
      </c>
      <c r="L2446">
        <v>5</v>
      </c>
      <c r="M2446">
        <v>5</v>
      </c>
      <c r="N2446">
        <v>5</v>
      </c>
      <c r="O2446" s="4" t="s">
        <v>10604</v>
      </c>
      <c r="P2446" t="s">
        <v>10652</v>
      </c>
      <c r="Q2446">
        <v>43.604259999999996</v>
      </c>
      <c r="R2446">
        <v>1.44367</v>
      </c>
    </row>
    <row r="2447" spans="1:18">
      <c r="A2447">
        <v>40833.357800925929</v>
      </c>
      <c r="B2447" s="6" t="s">
        <v>6968</v>
      </c>
      <c r="C2447" s="7" t="s">
        <v>6980</v>
      </c>
      <c r="D2447" s="4">
        <v>3</v>
      </c>
      <c r="E2447" s="4">
        <v>4</v>
      </c>
      <c r="F2447">
        <v>3</v>
      </c>
      <c r="G2447">
        <v>2</v>
      </c>
      <c r="H2447">
        <v>4</v>
      </c>
      <c r="I2447">
        <v>2</v>
      </c>
      <c r="J2447">
        <v>3</v>
      </c>
      <c r="K2447">
        <v>5</v>
      </c>
      <c r="L2447">
        <v>5</v>
      </c>
      <c r="M2447">
        <v>4</v>
      </c>
      <c r="N2447">
        <v>4</v>
      </c>
      <c r="O2447" s="4" t="s">
        <v>10600</v>
      </c>
      <c r="P2447" t="s">
        <v>10804</v>
      </c>
      <c r="Q2447">
        <v>50.63373</v>
      </c>
      <c r="R2447">
        <v>5.5674900000000003</v>
      </c>
    </row>
    <row r="2448" spans="1:18">
      <c r="A2448">
        <v>40833.357835648145</v>
      </c>
      <c r="B2448" s="6" t="s">
        <v>6968</v>
      </c>
      <c r="C2448" s="7" t="s">
        <v>6981</v>
      </c>
      <c r="D2448" s="4">
        <v>5</v>
      </c>
      <c r="E2448" s="4">
        <v>4</v>
      </c>
      <c r="F2448">
        <v>3</v>
      </c>
      <c r="G2448">
        <v>4</v>
      </c>
      <c r="H2448">
        <v>3</v>
      </c>
      <c r="I2448">
        <v>3</v>
      </c>
      <c r="J2448">
        <v>2</v>
      </c>
      <c r="K2448">
        <v>5</v>
      </c>
      <c r="L2448">
        <v>3</v>
      </c>
      <c r="M2448">
        <v>4</v>
      </c>
      <c r="N2448">
        <v>3</v>
      </c>
      <c r="O2448" s="4" t="s">
        <v>10604</v>
      </c>
      <c r="P2448" t="s">
        <v>10652</v>
      </c>
      <c r="Q2448">
        <v>43.604259999999996</v>
      </c>
      <c r="R2448">
        <v>1.44367</v>
      </c>
    </row>
    <row r="2449" spans="1:18">
      <c r="A2449">
        <v>40833.358402777776</v>
      </c>
      <c r="B2449" s="6" t="s">
        <v>6968</v>
      </c>
      <c r="C2449" s="7" t="s">
        <v>6982</v>
      </c>
      <c r="D2449" s="4">
        <v>5</v>
      </c>
      <c r="E2449" s="4">
        <v>3</v>
      </c>
      <c r="F2449">
        <v>3</v>
      </c>
      <c r="G2449">
        <v>5</v>
      </c>
      <c r="H2449">
        <v>5</v>
      </c>
      <c r="I2449">
        <v>3</v>
      </c>
      <c r="J2449">
        <v>2</v>
      </c>
      <c r="K2449">
        <v>5</v>
      </c>
      <c r="L2449">
        <v>4</v>
      </c>
      <c r="M2449">
        <v>5</v>
      </c>
      <c r="N2449">
        <v>3</v>
      </c>
      <c r="O2449" s="4" t="s">
        <v>10604</v>
      </c>
      <c r="P2449" t="s">
        <v>10652</v>
      </c>
      <c r="Q2449">
        <v>43.604259999999996</v>
      </c>
      <c r="R2449">
        <v>1.44367</v>
      </c>
    </row>
    <row r="2450" spans="1:18">
      <c r="A2450">
        <v>40833.360937500001</v>
      </c>
      <c r="B2450" s="6" t="s">
        <v>6968</v>
      </c>
      <c r="C2450" s="7" t="s">
        <v>6983</v>
      </c>
      <c r="D2450" s="4">
        <v>4</v>
      </c>
      <c r="E2450" s="4">
        <v>2</v>
      </c>
      <c r="F2450">
        <v>2</v>
      </c>
      <c r="G2450">
        <v>4</v>
      </c>
      <c r="H2450">
        <v>1</v>
      </c>
      <c r="I2450">
        <v>1</v>
      </c>
      <c r="J2450">
        <v>1</v>
      </c>
      <c r="K2450">
        <v>4</v>
      </c>
      <c r="L2450">
        <v>3</v>
      </c>
      <c r="M2450">
        <v>4</v>
      </c>
      <c r="N2450">
        <v>3</v>
      </c>
      <c r="O2450" s="4" t="s">
        <v>10618</v>
      </c>
      <c r="P2450" t="s">
        <v>10619</v>
      </c>
      <c r="Q2450">
        <v>41.894739999999999</v>
      </c>
      <c r="R2450">
        <v>12.4839</v>
      </c>
    </row>
    <row r="2451" spans="1:18">
      <c r="A2451">
        <v>40833.823437500003</v>
      </c>
      <c r="B2451" s="6" t="s">
        <v>6968</v>
      </c>
      <c r="C2451" s="7" t="s">
        <v>6959</v>
      </c>
      <c r="D2451" s="4">
        <v>5</v>
      </c>
      <c r="E2451" s="4">
        <v>3</v>
      </c>
      <c r="F2451">
        <v>3</v>
      </c>
      <c r="G2451">
        <v>4</v>
      </c>
      <c r="H2451">
        <v>4</v>
      </c>
      <c r="I2451">
        <v>5</v>
      </c>
      <c r="J2451">
        <v>4</v>
      </c>
      <c r="K2451">
        <v>5</v>
      </c>
      <c r="L2451">
        <v>4</v>
      </c>
      <c r="M2451">
        <v>4</v>
      </c>
      <c r="N2451">
        <v>4</v>
      </c>
      <c r="O2451" s="4" t="s">
        <v>10618</v>
      </c>
      <c r="P2451" t="s">
        <v>10619</v>
      </c>
      <c r="Q2451">
        <v>41.894739999999999</v>
      </c>
      <c r="R2451">
        <v>12.4839</v>
      </c>
    </row>
    <row r="2452" spans="1:18">
      <c r="A2452">
        <v>40833.386724537035</v>
      </c>
      <c r="B2452" s="6" t="s">
        <v>6968</v>
      </c>
      <c r="C2452" s="7" t="s">
        <v>6984</v>
      </c>
      <c r="D2452" s="4">
        <v>5</v>
      </c>
      <c r="E2452" s="4">
        <v>2</v>
      </c>
      <c r="F2452">
        <v>3</v>
      </c>
      <c r="G2452">
        <v>4</v>
      </c>
      <c r="H2452">
        <v>4</v>
      </c>
      <c r="I2452">
        <v>3</v>
      </c>
      <c r="J2452">
        <v>2</v>
      </c>
      <c r="K2452">
        <v>4</v>
      </c>
      <c r="L2452">
        <v>4</v>
      </c>
      <c r="M2452">
        <v>5</v>
      </c>
      <c r="N2452">
        <v>4</v>
      </c>
      <c r="O2452" s="4" t="s">
        <v>10618</v>
      </c>
      <c r="P2452" t="s">
        <v>10619</v>
      </c>
      <c r="Q2452">
        <v>41.894739999999999</v>
      </c>
      <c r="R2452">
        <v>12.4839</v>
      </c>
    </row>
    <row r="2453" spans="1:18">
      <c r="A2453">
        <v>40833.388182870367</v>
      </c>
      <c r="B2453" s="6" t="s">
        <v>6968</v>
      </c>
      <c r="C2453" s="7" t="s">
        <v>6985</v>
      </c>
      <c r="D2453" s="4">
        <v>4</v>
      </c>
      <c r="E2453" s="4">
        <v>2</v>
      </c>
      <c r="F2453">
        <v>2</v>
      </c>
      <c r="G2453">
        <v>3</v>
      </c>
      <c r="H2453">
        <v>2</v>
      </c>
      <c r="I2453">
        <v>3</v>
      </c>
      <c r="J2453">
        <v>1</v>
      </c>
      <c r="K2453">
        <v>4</v>
      </c>
      <c r="L2453">
        <v>2</v>
      </c>
      <c r="M2453">
        <v>2</v>
      </c>
      <c r="N2453">
        <v>2</v>
      </c>
      <c r="O2453" s="4" t="s">
        <v>10618</v>
      </c>
      <c r="P2453" t="s">
        <v>10643</v>
      </c>
      <c r="Q2453">
        <v>40.833329999999997</v>
      </c>
      <c r="R2453">
        <v>14.25</v>
      </c>
    </row>
    <row r="2454" spans="1:18">
      <c r="A2454">
        <v>40833.41065972222</v>
      </c>
      <c r="B2454" s="6" t="s">
        <v>6968</v>
      </c>
      <c r="C2454" s="7" t="s">
        <v>6986</v>
      </c>
      <c r="D2454" s="4">
        <v>1</v>
      </c>
      <c r="E2454" s="4">
        <v>1</v>
      </c>
      <c r="F2454">
        <v>1</v>
      </c>
      <c r="G2454">
        <v>2</v>
      </c>
      <c r="H2454">
        <v>4</v>
      </c>
      <c r="I2454">
        <v>3</v>
      </c>
      <c r="J2454">
        <v>1</v>
      </c>
      <c r="K2454">
        <v>3</v>
      </c>
      <c r="L2454">
        <v>2</v>
      </c>
      <c r="M2454">
        <v>2</v>
      </c>
      <c r="N2454">
        <v>1</v>
      </c>
      <c r="O2454" s="4" t="s">
        <v>10618</v>
      </c>
      <c r="P2454" t="s">
        <v>10667</v>
      </c>
      <c r="Q2454">
        <v>45.070489999999999</v>
      </c>
      <c r="R2454">
        <v>7.68682</v>
      </c>
    </row>
    <row r="2455" spans="1:18">
      <c r="A2455">
        <v>40833.417187500003</v>
      </c>
      <c r="B2455" s="6" t="s">
        <v>6968</v>
      </c>
      <c r="C2455" s="7" t="s">
        <v>6987</v>
      </c>
      <c r="D2455" s="4">
        <v>5</v>
      </c>
      <c r="E2455" s="4">
        <v>3</v>
      </c>
      <c r="F2455">
        <v>3</v>
      </c>
      <c r="G2455">
        <v>5</v>
      </c>
      <c r="H2455">
        <v>5</v>
      </c>
      <c r="I2455">
        <v>5</v>
      </c>
      <c r="J2455">
        <v>3</v>
      </c>
      <c r="K2455">
        <v>5</v>
      </c>
      <c r="L2455">
        <v>5</v>
      </c>
      <c r="M2455">
        <v>5</v>
      </c>
      <c r="N2455">
        <v>3</v>
      </c>
      <c r="O2455" s="4" t="s">
        <v>10618</v>
      </c>
      <c r="P2455" t="s">
        <v>10770</v>
      </c>
      <c r="Q2455">
        <v>38.115819999999999</v>
      </c>
      <c r="R2455">
        <v>13.35976</v>
      </c>
    </row>
    <row r="2456" spans="1:18">
      <c r="A2456">
        <v>40833.433564814812</v>
      </c>
      <c r="B2456" s="6" t="s">
        <v>6968</v>
      </c>
      <c r="C2456" s="7" t="s">
        <v>6988</v>
      </c>
      <c r="D2456" s="4">
        <v>3</v>
      </c>
      <c r="E2456" s="4">
        <v>4</v>
      </c>
      <c r="F2456">
        <v>4</v>
      </c>
      <c r="G2456">
        <v>4</v>
      </c>
      <c r="H2456">
        <v>5</v>
      </c>
      <c r="I2456">
        <v>4</v>
      </c>
      <c r="J2456">
        <v>3</v>
      </c>
      <c r="K2456">
        <v>4</v>
      </c>
      <c r="L2456">
        <v>4</v>
      </c>
      <c r="M2456">
        <v>5</v>
      </c>
      <c r="N2456">
        <v>4</v>
      </c>
      <c r="O2456" s="4" t="s">
        <v>10618</v>
      </c>
      <c r="P2456" t="s">
        <v>10619</v>
      </c>
      <c r="Q2456">
        <v>41.894739999999999</v>
      </c>
      <c r="R2456">
        <v>12.4839</v>
      </c>
    </row>
    <row r="2457" spans="1:18">
      <c r="A2457">
        <v>40833.439618055556</v>
      </c>
      <c r="B2457" s="6" t="s">
        <v>6968</v>
      </c>
      <c r="C2457" s="7" t="s">
        <v>6989</v>
      </c>
      <c r="D2457" s="4">
        <v>5</v>
      </c>
      <c r="E2457" s="4">
        <v>2</v>
      </c>
      <c r="F2457">
        <v>2</v>
      </c>
      <c r="G2457">
        <v>5</v>
      </c>
      <c r="H2457">
        <v>5</v>
      </c>
      <c r="I2457">
        <v>4</v>
      </c>
      <c r="J2457">
        <v>2</v>
      </c>
      <c r="K2457">
        <v>5</v>
      </c>
      <c r="L2457">
        <v>4</v>
      </c>
      <c r="M2457">
        <v>5</v>
      </c>
      <c r="N2457">
        <v>3</v>
      </c>
      <c r="O2457" s="4" t="s">
        <v>10618</v>
      </c>
      <c r="P2457" t="s">
        <v>10667</v>
      </c>
      <c r="Q2457">
        <v>45.070489999999999</v>
      </c>
      <c r="R2457">
        <v>7.68682</v>
      </c>
    </row>
    <row r="2458" spans="1:18">
      <c r="A2458">
        <v>40833.447256944448</v>
      </c>
      <c r="B2458" s="6" t="s">
        <v>6968</v>
      </c>
      <c r="C2458" s="7" t="s">
        <v>6990</v>
      </c>
      <c r="D2458" s="4">
        <v>4</v>
      </c>
      <c r="E2458" s="4">
        <v>2</v>
      </c>
      <c r="F2458">
        <v>1</v>
      </c>
      <c r="G2458">
        <v>2</v>
      </c>
      <c r="H2458">
        <v>2</v>
      </c>
      <c r="I2458">
        <v>2</v>
      </c>
      <c r="J2458">
        <v>1</v>
      </c>
      <c r="K2458">
        <v>3</v>
      </c>
      <c r="L2458">
        <v>2</v>
      </c>
      <c r="M2458">
        <v>2</v>
      </c>
      <c r="N2458">
        <v>2</v>
      </c>
      <c r="O2458" s="4" t="s">
        <v>10618</v>
      </c>
      <c r="P2458" t="s">
        <v>10637</v>
      </c>
      <c r="Q2458">
        <v>45.464269999999999</v>
      </c>
      <c r="R2458">
        <v>9.1895100000000003</v>
      </c>
    </row>
    <row r="2459" spans="1:18">
      <c r="A2459">
        <v>40833.475787037038</v>
      </c>
      <c r="B2459" s="6" t="s">
        <v>6968</v>
      </c>
      <c r="C2459" s="7" t="s">
        <v>6991</v>
      </c>
      <c r="D2459" s="4">
        <v>3</v>
      </c>
      <c r="E2459" s="4">
        <v>3</v>
      </c>
      <c r="F2459">
        <v>3</v>
      </c>
      <c r="G2459">
        <v>4</v>
      </c>
      <c r="H2459">
        <v>4</v>
      </c>
      <c r="I2459">
        <v>4</v>
      </c>
      <c r="J2459">
        <v>3</v>
      </c>
      <c r="K2459">
        <v>3</v>
      </c>
      <c r="L2459">
        <v>4</v>
      </c>
      <c r="M2459">
        <v>4</v>
      </c>
      <c r="N2459">
        <v>2</v>
      </c>
      <c r="O2459" s="4" t="s">
        <v>10620</v>
      </c>
      <c r="P2459" t="s">
        <v>10621</v>
      </c>
      <c r="Q2459">
        <v>51.50853</v>
      </c>
      <c r="R2459">
        <v>-0.12573999999999999</v>
      </c>
    </row>
    <row r="2460" spans="1:18">
      <c r="A2460">
        <v>40833.478715277779</v>
      </c>
      <c r="B2460" s="6" t="s">
        <v>6968</v>
      </c>
      <c r="C2460" s="7" t="s">
        <v>6992</v>
      </c>
      <c r="D2460" s="4">
        <v>4</v>
      </c>
      <c r="E2460" s="4">
        <v>4</v>
      </c>
      <c r="F2460">
        <v>4</v>
      </c>
      <c r="G2460">
        <v>3</v>
      </c>
      <c r="H2460">
        <v>5</v>
      </c>
      <c r="I2460">
        <v>4</v>
      </c>
      <c r="J2460">
        <v>3</v>
      </c>
      <c r="K2460">
        <v>5</v>
      </c>
      <c r="L2460">
        <v>4</v>
      </c>
      <c r="M2460">
        <v>4</v>
      </c>
      <c r="N2460">
        <v>4</v>
      </c>
      <c r="O2460" s="4" t="s">
        <v>10796</v>
      </c>
      <c r="P2460" t="s">
        <v>10797</v>
      </c>
      <c r="Q2460">
        <v>51.897970000000001</v>
      </c>
      <c r="R2460">
        <v>-8.4706100000000006</v>
      </c>
    </row>
    <row r="2461" spans="1:18">
      <c r="A2461">
        <v>40833.480717592596</v>
      </c>
      <c r="B2461" s="6" t="s">
        <v>6968</v>
      </c>
      <c r="C2461" s="7" t="s">
        <v>6993</v>
      </c>
      <c r="D2461" s="4">
        <v>4</v>
      </c>
      <c r="E2461" s="4">
        <v>3</v>
      </c>
      <c r="F2461">
        <v>3</v>
      </c>
      <c r="G2461">
        <v>1</v>
      </c>
      <c r="H2461">
        <v>3</v>
      </c>
      <c r="I2461">
        <v>1</v>
      </c>
      <c r="J2461">
        <v>4</v>
      </c>
      <c r="K2461">
        <v>2</v>
      </c>
      <c r="L2461">
        <v>4</v>
      </c>
      <c r="M2461">
        <v>4</v>
      </c>
      <c r="N2461">
        <v>5</v>
      </c>
      <c r="O2461" s="4" t="s">
        <v>10704</v>
      </c>
      <c r="P2461" t="s">
        <v>10705</v>
      </c>
      <c r="Q2461">
        <v>55.752220000000001</v>
      </c>
      <c r="R2461">
        <v>37.615560000000002</v>
      </c>
    </row>
    <row r="2462" spans="1:18">
      <c r="A2462">
        <v>40833.527986111112</v>
      </c>
      <c r="B2462" s="6" t="s">
        <v>6968</v>
      </c>
      <c r="C2462" s="7" t="s">
        <v>6994</v>
      </c>
      <c r="D2462" s="4">
        <v>3</v>
      </c>
      <c r="E2462" s="4">
        <v>3</v>
      </c>
      <c r="F2462">
        <v>4</v>
      </c>
      <c r="G2462">
        <v>5</v>
      </c>
      <c r="H2462">
        <v>4</v>
      </c>
      <c r="I2462">
        <v>3</v>
      </c>
      <c r="J2462">
        <v>3</v>
      </c>
      <c r="K2462">
        <v>4</v>
      </c>
      <c r="L2462">
        <v>5</v>
      </c>
      <c r="M2462">
        <v>3</v>
      </c>
      <c r="N2462">
        <v>4</v>
      </c>
      <c r="O2462" s="4" t="s">
        <v>10604</v>
      </c>
      <c r="P2462" t="s">
        <v>10673</v>
      </c>
      <c r="Q2462">
        <v>45.748460000000001</v>
      </c>
      <c r="R2462">
        <v>4.8467099999999999</v>
      </c>
    </row>
    <row r="2463" spans="1:18">
      <c r="A2463">
        <v>40833.530138888891</v>
      </c>
      <c r="B2463" s="6" t="s">
        <v>6968</v>
      </c>
      <c r="C2463" s="7" t="s">
        <v>6995</v>
      </c>
      <c r="D2463" s="4">
        <v>5</v>
      </c>
      <c r="E2463" s="4">
        <v>5</v>
      </c>
      <c r="F2463">
        <v>5</v>
      </c>
      <c r="G2463">
        <v>5</v>
      </c>
      <c r="H2463">
        <v>5</v>
      </c>
      <c r="I2463">
        <v>5</v>
      </c>
      <c r="J2463">
        <v>5</v>
      </c>
      <c r="K2463">
        <v>5</v>
      </c>
      <c r="L2463">
        <v>5</v>
      </c>
      <c r="M2463">
        <v>5</v>
      </c>
      <c r="N2463">
        <v>5</v>
      </c>
      <c r="O2463" s="4" t="s">
        <v>10685</v>
      </c>
      <c r="P2463" t="s">
        <v>10879</v>
      </c>
      <c r="Q2463">
        <v>47.799410000000002</v>
      </c>
      <c r="R2463">
        <v>13.043990000000001</v>
      </c>
    </row>
    <row r="2464" spans="1:18">
      <c r="A2464">
        <v>40833.531597222223</v>
      </c>
      <c r="B2464" s="6" t="s">
        <v>6968</v>
      </c>
      <c r="C2464" s="7" t="s">
        <v>6996</v>
      </c>
      <c r="D2464" s="4">
        <v>5</v>
      </c>
      <c r="E2464" s="4">
        <v>3</v>
      </c>
      <c r="F2464">
        <v>3</v>
      </c>
      <c r="G2464">
        <v>4</v>
      </c>
      <c r="H2464">
        <v>3</v>
      </c>
      <c r="I2464">
        <v>4</v>
      </c>
      <c r="J2464">
        <v>2</v>
      </c>
      <c r="K2464">
        <v>4</v>
      </c>
      <c r="L2464">
        <v>5</v>
      </c>
      <c r="M2464">
        <v>4</v>
      </c>
      <c r="N2464">
        <v>4</v>
      </c>
      <c r="O2464" s="4" t="s">
        <v>10665</v>
      </c>
      <c r="P2464" t="s">
        <v>10818</v>
      </c>
      <c r="Q2464">
        <v>52.090829999999997</v>
      </c>
      <c r="R2464">
        <v>5.1222200000000004</v>
      </c>
    </row>
    <row r="2465" spans="1:18">
      <c r="A2465">
        <v>40833.538726851853</v>
      </c>
      <c r="B2465" s="6" t="s">
        <v>6968</v>
      </c>
      <c r="C2465" s="7" t="s">
        <v>6997</v>
      </c>
      <c r="D2465" s="4">
        <v>3</v>
      </c>
      <c r="E2465" s="4">
        <v>4</v>
      </c>
      <c r="F2465">
        <v>5</v>
      </c>
      <c r="G2465">
        <v>4</v>
      </c>
      <c r="H2465">
        <v>4</v>
      </c>
      <c r="I2465">
        <v>4</v>
      </c>
      <c r="J2465">
        <v>3</v>
      </c>
      <c r="K2465">
        <v>5</v>
      </c>
      <c r="L2465">
        <v>5</v>
      </c>
      <c r="M2465">
        <v>5</v>
      </c>
      <c r="N2465">
        <v>5</v>
      </c>
      <c r="O2465" s="4" t="s">
        <v>10618</v>
      </c>
      <c r="P2465" t="s">
        <v>10643</v>
      </c>
      <c r="Q2465">
        <v>40.833329999999997</v>
      </c>
      <c r="R2465">
        <v>14.25</v>
      </c>
    </row>
    <row r="2466" spans="1:18">
      <c r="A2466">
        <v>40833.636805555558</v>
      </c>
      <c r="B2466" s="6" t="s">
        <v>6968</v>
      </c>
      <c r="C2466" s="7" t="s">
        <v>5404</v>
      </c>
      <c r="D2466" s="4">
        <v>3</v>
      </c>
      <c r="E2466" s="4">
        <v>5</v>
      </c>
      <c r="F2466">
        <v>3</v>
      </c>
      <c r="G2466">
        <v>2</v>
      </c>
      <c r="H2466">
        <v>4</v>
      </c>
      <c r="I2466">
        <v>1</v>
      </c>
      <c r="J2466">
        <v>1</v>
      </c>
      <c r="K2466">
        <v>3</v>
      </c>
      <c r="L2466">
        <v>5</v>
      </c>
      <c r="M2466">
        <v>1</v>
      </c>
      <c r="N2466">
        <v>5</v>
      </c>
      <c r="O2466" s="4" t="s">
        <v>10722</v>
      </c>
      <c r="P2466" t="s">
        <v>10729</v>
      </c>
      <c r="Q2466">
        <v>56.156739999999999</v>
      </c>
      <c r="R2466">
        <v>10.210760000000001</v>
      </c>
    </row>
    <row r="2467" spans="1:18">
      <c r="A2467">
        <v>40833.722187500003</v>
      </c>
      <c r="B2467" s="6" t="s">
        <v>6968</v>
      </c>
      <c r="C2467" s="7" t="s">
        <v>6998</v>
      </c>
      <c r="D2467" s="4">
        <v>5</v>
      </c>
      <c r="E2467" s="4">
        <v>5</v>
      </c>
      <c r="F2467">
        <v>5</v>
      </c>
      <c r="G2467">
        <v>5</v>
      </c>
      <c r="H2467">
        <v>5</v>
      </c>
      <c r="I2467">
        <v>5</v>
      </c>
      <c r="J2467">
        <v>5</v>
      </c>
      <c r="K2467">
        <v>5</v>
      </c>
      <c r="L2467">
        <v>5</v>
      </c>
      <c r="M2467">
        <v>5</v>
      </c>
      <c r="N2467">
        <v>5</v>
      </c>
      <c r="O2467" s="4" t="s">
        <v>10618</v>
      </c>
      <c r="P2467" t="s">
        <v>10619</v>
      </c>
      <c r="Q2467">
        <v>41.894739999999999</v>
      </c>
      <c r="R2467">
        <v>12.4839</v>
      </c>
    </row>
    <row r="2468" spans="1:18">
      <c r="A2468">
        <v>40833.77716435185</v>
      </c>
      <c r="B2468" s="6" t="s">
        <v>6968</v>
      </c>
      <c r="C2468" s="7" t="s">
        <v>6999</v>
      </c>
      <c r="D2468" s="4">
        <v>4</v>
      </c>
      <c r="E2468" s="4">
        <v>4</v>
      </c>
      <c r="F2468">
        <v>3</v>
      </c>
      <c r="G2468">
        <v>4</v>
      </c>
      <c r="H2468">
        <v>5</v>
      </c>
      <c r="I2468">
        <v>4</v>
      </c>
      <c r="J2468">
        <v>3</v>
      </c>
      <c r="K2468">
        <v>5</v>
      </c>
      <c r="L2468">
        <v>4</v>
      </c>
      <c r="M2468">
        <v>5</v>
      </c>
      <c r="N2468">
        <v>4</v>
      </c>
      <c r="O2468" s="4" t="s">
        <v>10634</v>
      </c>
      <c r="P2468" t="s">
        <v>10679</v>
      </c>
      <c r="Q2468">
        <v>38.716670000000001</v>
      </c>
      <c r="R2468">
        <v>-9.1333300000000008</v>
      </c>
    </row>
    <row r="2469" spans="1:18">
      <c r="A2469">
        <v>40833.786747685182</v>
      </c>
      <c r="B2469" s="6" t="s">
        <v>6968</v>
      </c>
      <c r="C2469" s="7" t="s">
        <v>7000</v>
      </c>
      <c r="D2469" s="4">
        <v>5</v>
      </c>
      <c r="E2469" s="4">
        <v>5</v>
      </c>
      <c r="F2469">
        <v>4</v>
      </c>
      <c r="G2469">
        <v>2</v>
      </c>
      <c r="H2469">
        <v>3</v>
      </c>
      <c r="I2469">
        <v>3</v>
      </c>
      <c r="J2469">
        <v>1</v>
      </c>
      <c r="K2469">
        <v>1</v>
      </c>
      <c r="L2469">
        <v>5</v>
      </c>
      <c r="M2469">
        <v>1</v>
      </c>
      <c r="N2469">
        <v>3</v>
      </c>
      <c r="O2469" s="4" t="s">
        <v>10618</v>
      </c>
      <c r="P2469" t="s">
        <v>10619</v>
      </c>
      <c r="Q2469">
        <v>41.894739999999999</v>
      </c>
      <c r="R2469">
        <v>12.4839</v>
      </c>
    </row>
    <row r="2470" spans="1:18">
      <c r="A2470">
        <v>40833.80740740741</v>
      </c>
      <c r="B2470" s="6" t="s">
        <v>6968</v>
      </c>
      <c r="C2470" s="7" t="s">
        <v>7001</v>
      </c>
      <c r="D2470" s="4">
        <v>3</v>
      </c>
      <c r="E2470" s="4">
        <v>3</v>
      </c>
      <c r="F2470">
        <v>4</v>
      </c>
      <c r="G2470">
        <v>5</v>
      </c>
      <c r="H2470">
        <v>5</v>
      </c>
      <c r="I2470">
        <v>4</v>
      </c>
      <c r="J2470">
        <v>5</v>
      </c>
      <c r="K2470">
        <v>5</v>
      </c>
      <c r="L2470">
        <v>5</v>
      </c>
      <c r="M2470">
        <v>5</v>
      </c>
      <c r="N2470">
        <v>5</v>
      </c>
      <c r="O2470" s="4" t="s">
        <v>10662</v>
      </c>
      <c r="P2470" t="s">
        <v>10663</v>
      </c>
      <c r="Q2470">
        <v>36.185279999999999</v>
      </c>
      <c r="R2470">
        <v>117.12</v>
      </c>
    </row>
    <row r="2471" spans="1:18">
      <c r="A2471">
        <v>40833.82439814815</v>
      </c>
      <c r="B2471" s="6" t="s">
        <v>6968</v>
      </c>
      <c r="C2471" s="7" t="s">
        <v>4595</v>
      </c>
      <c r="D2471" s="4">
        <v>4</v>
      </c>
      <c r="E2471" s="4">
        <v>3</v>
      </c>
      <c r="F2471">
        <v>5</v>
      </c>
      <c r="G2471">
        <v>5</v>
      </c>
      <c r="H2471">
        <v>5</v>
      </c>
      <c r="I2471">
        <v>5</v>
      </c>
      <c r="J2471">
        <v>4</v>
      </c>
      <c r="K2471">
        <v>5</v>
      </c>
      <c r="L2471">
        <v>5</v>
      </c>
      <c r="M2471">
        <v>4</v>
      </c>
      <c r="N2471">
        <v>5</v>
      </c>
      <c r="O2471" s="4" t="s">
        <v>10851</v>
      </c>
      <c r="P2471" t="s">
        <v>10878</v>
      </c>
      <c r="Q2471">
        <v>60.169519999999999</v>
      </c>
      <c r="R2471">
        <v>24.935449999999999</v>
      </c>
    </row>
    <row r="2472" spans="1:18">
      <c r="A2472">
        <v>40833.606620370374</v>
      </c>
      <c r="B2472" s="6" t="s">
        <v>6968</v>
      </c>
      <c r="C2472" s="7" t="s">
        <v>5082</v>
      </c>
      <c r="D2472" s="4">
        <v>4</v>
      </c>
      <c r="E2472" s="4">
        <v>5</v>
      </c>
      <c r="F2472">
        <v>5</v>
      </c>
      <c r="G2472">
        <v>3</v>
      </c>
      <c r="H2472">
        <v>2</v>
      </c>
      <c r="I2472">
        <v>2</v>
      </c>
      <c r="J2472">
        <v>1</v>
      </c>
      <c r="K2472">
        <v>2</v>
      </c>
      <c r="L2472">
        <v>5</v>
      </c>
      <c r="M2472">
        <v>3</v>
      </c>
      <c r="N2472">
        <v>5</v>
      </c>
      <c r="O2472" s="4" t="s">
        <v>10625</v>
      </c>
      <c r="P2472" t="s">
        <v>10697</v>
      </c>
      <c r="Q2472">
        <v>19.428470000000001</v>
      </c>
      <c r="R2472">
        <v>-99.127660000000006</v>
      </c>
    </row>
    <row r="2473" spans="1:18">
      <c r="A2473">
        <v>40833.499988425923</v>
      </c>
      <c r="B2473" s="6" t="s">
        <v>6968</v>
      </c>
      <c r="C2473" s="7" t="s">
        <v>7002</v>
      </c>
      <c r="D2473" s="4">
        <v>2</v>
      </c>
      <c r="E2473" s="4">
        <v>3</v>
      </c>
      <c r="F2473">
        <v>4</v>
      </c>
      <c r="G2473">
        <v>3</v>
      </c>
      <c r="H2473">
        <v>3</v>
      </c>
      <c r="I2473">
        <v>5</v>
      </c>
      <c r="J2473">
        <v>3</v>
      </c>
      <c r="K2473">
        <v>4</v>
      </c>
      <c r="L2473">
        <v>4</v>
      </c>
      <c r="M2473">
        <v>4</v>
      </c>
      <c r="N2473">
        <v>3</v>
      </c>
      <c r="O2473" s="4" t="s">
        <v>10610</v>
      </c>
      <c r="P2473" t="s">
        <v>10611</v>
      </c>
      <c r="Q2473">
        <v>-33.456940000000003</v>
      </c>
      <c r="R2473">
        <v>-70.648269999999997</v>
      </c>
    </row>
    <row r="2474" spans="1:18">
      <c r="A2474">
        <v>40833.868020833332</v>
      </c>
      <c r="B2474" s="6" t="s">
        <v>6968</v>
      </c>
      <c r="C2474" s="7" t="s">
        <v>7003</v>
      </c>
      <c r="D2474" s="4">
        <v>5</v>
      </c>
      <c r="E2474" s="4">
        <v>1</v>
      </c>
      <c r="F2474">
        <v>1</v>
      </c>
      <c r="G2474">
        <v>1</v>
      </c>
      <c r="H2474">
        <v>1</v>
      </c>
      <c r="I2474">
        <v>1</v>
      </c>
      <c r="J2474">
        <v>1</v>
      </c>
      <c r="K2474">
        <v>1</v>
      </c>
      <c r="L2474">
        <v>1</v>
      </c>
      <c r="M2474">
        <v>1</v>
      </c>
      <c r="N2474">
        <v>1</v>
      </c>
      <c r="O2474" s="4" t="s">
        <v>10625</v>
      </c>
      <c r="P2474" t="s">
        <v>10697</v>
      </c>
      <c r="Q2474">
        <v>19.428470000000001</v>
      </c>
      <c r="R2474">
        <v>-99.127660000000006</v>
      </c>
    </row>
    <row r="2475" spans="1:18">
      <c r="A2475">
        <v>40833.716099537036</v>
      </c>
      <c r="B2475" s="6" t="s">
        <v>6968</v>
      </c>
      <c r="C2475" s="7" t="s">
        <v>7004</v>
      </c>
      <c r="D2475" s="4">
        <v>1</v>
      </c>
      <c r="E2475" s="4">
        <v>1</v>
      </c>
      <c r="F2475">
        <v>1</v>
      </c>
      <c r="G2475">
        <v>1</v>
      </c>
      <c r="H2475">
        <v>1</v>
      </c>
      <c r="I2475">
        <v>1</v>
      </c>
      <c r="J2475">
        <v>1</v>
      </c>
      <c r="K2475">
        <v>1</v>
      </c>
      <c r="L2475">
        <v>1</v>
      </c>
      <c r="M2475">
        <v>1</v>
      </c>
      <c r="N2475">
        <v>1</v>
      </c>
      <c r="O2475" s="4" t="s">
        <v>10625</v>
      </c>
      <c r="P2475" t="s">
        <v>10697</v>
      </c>
      <c r="Q2475">
        <v>19.428470000000001</v>
      </c>
      <c r="R2475">
        <v>-99.127660000000006</v>
      </c>
    </row>
    <row r="2476" spans="1:18">
      <c r="A2476">
        <v>40832.937835648147</v>
      </c>
      <c r="B2476" s="6" t="s">
        <v>7005</v>
      </c>
      <c r="C2476" s="7" t="s">
        <v>4726</v>
      </c>
      <c r="D2476" s="4">
        <v>3</v>
      </c>
      <c r="E2476" s="4">
        <v>4</v>
      </c>
      <c r="F2476">
        <v>5</v>
      </c>
      <c r="G2476">
        <v>3</v>
      </c>
      <c r="H2476">
        <v>5</v>
      </c>
      <c r="I2476">
        <v>4</v>
      </c>
      <c r="J2476">
        <v>2</v>
      </c>
      <c r="K2476">
        <v>4</v>
      </c>
      <c r="L2476">
        <v>1</v>
      </c>
      <c r="M2476">
        <v>4</v>
      </c>
      <c r="N2476">
        <v>5</v>
      </c>
      <c r="O2476" s="4" t="s">
        <v>10648</v>
      </c>
      <c r="P2476" t="s">
        <v>10850</v>
      </c>
      <c r="Q2476">
        <v>34.693739999999998</v>
      </c>
      <c r="R2476">
        <v>135.50218000000001</v>
      </c>
    </row>
    <row r="2477" spans="1:18">
      <c r="A2477">
        <v>40832.180474537039</v>
      </c>
      <c r="B2477" s="6" t="s">
        <v>7005</v>
      </c>
      <c r="C2477" s="7" t="s">
        <v>7006</v>
      </c>
      <c r="D2477" s="4">
        <v>3</v>
      </c>
      <c r="E2477" s="4">
        <v>3</v>
      </c>
      <c r="F2477">
        <v>3</v>
      </c>
      <c r="G2477">
        <v>4</v>
      </c>
      <c r="H2477">
        <v>4</v>
      </c>
      <c r="I2477">
        <v>5</v>
      </c>
      <c r="J2477">
        <v>3</v>
      </c>
      <c r="K2477">
        <v>5</v>
      </c>
      <c r="L2477">
        <v>5</v>
      </c>
      <c r="M2477">
        <v>5</v>
      </c>
      <c r="N2477">
        <v>5</v>
      </c>
      <c r="O2477" s="4" t="s">
        <v>10616</v>
      </c>
      <c r="P2477" t="s">
        <v>10645</v>
      </c>
      <c r="Q2477">
        <v>-36.799999999999997</v>
      </c>
      <c r="R2477">
        <v>174.75</v>
      </c>
    </row>
    <row r="2478" spans="1:18">
      <c r="A2478">
        <v>40832.189629629633</v>
      </c>
      <c r="B2478" s="6" t="s">
        <v>7005</v>
      </c>
      <c r="C2478" s="7" t="s">
        <v>7007</v>
      </c>
      <c r="D2478" s="4">
        <v>5</v>
      </c>
      <c r="E2478" s="4">
        <v>1</v>
      </c>
      <c r="F2478">
        <v>1</v>
      </c>
      <c r="G2478">
        <v>1</v>
      </c>
      <c r="H2478">
        <v>5</v>
      </c>
      <c r="I2478">
        <v>1</v>
      </c>
      <c r="J2478">
        <v>1</v>
      </c>
      <c r="K2478">
        <v>1</v>
      </c>
      <c r="L2478">
        <v>5</v>
      </c>
      <c r="M2478">
        <v>5</v>
      </c>
      <c r="N2478">
        <v>5</v>
      </c>
      <c r="O2478" s="4" t="s">
        <v>10811</v>
      </c>
      <c r="P2478" t="s">
        <v>10812</v>
      </c>
      <c r="Q2478">
        <v>-34.613149999999997</v>
      </c>
      <c r="R2478">
        <v>-58.377229999999997</v>
      </c>
    </row>
    <row r="2479" spans="1:18">
      <c r="A2479">
        <v>40832.604502314818</v>
      </c>
      <c r="B2479" s="6" t="s">
        <v>7005</v>
      </c>
      <c r="C2479" s="7" t="s">
        <v>7008</v>
      </c>
      <c r="D2479" s="4">
        <v>1</v>
      </c>
      <c r="E2479" s="4">
        <v>1</v>
      </c>
      <c r="F2479">
        <v>1</v>
      </c>
      <c r="G2479">
        <v>1</v>
      </c>
      <c r="H2479">
        <v>1</v>
      </c>
      <c r="I2479">
        <v>1</v>
      </c>
      <c r="J2479">
        <v>1</v>
      </c>
      <c r="K2479">
        <v>1</v>
      </c>
      <c r="L2479">
        <v>1</v>
      </c>
      <c r="M2479">
        <v>1</v>
      </c>
      <c r="N2479">
        <v>1</v>
      </c>
      <c r="O2479" s="4" t="s">
        <v>10616</v>
      </c>
      <c r="P2479" t="s">
        <v>10658</v>
      </c>
      <c r="Q2479">
        <v>-36.992820000000002</v>
      </c>
      <c r="R2479">
        <v>174.87986000000001</v>
      </c>
    </row>
    <row r="2480" spans="1:18">
      <c r="A2480">
        <v>40832.84814814815</v>
      </c>
      <c r="B2480" s="6" t="s">
        <v>7005</v>
      </c>
      <c r="C2480" s="7" t="s">
        <v>6239</v>
      </c>
      <c r="D2480" s="4">
        <v>3</v>
      </c>
      <c r="E2480" s="4">
        <v>4</v>
      </c>
      <c r="F2480">
        <v>4</v>
      </c>
      <c r="G2480">
        <v>3</v>
      </c>
      <c r="H2480">
        <v>4</v>
      </c>
      <c r="I2480">
        <v>4</v>
      </c>
      <c r="J2480">
        <v>3</v>
      </c>
      <c r="K2480">
        <v>5</v>
      </c>
      <c r="L2480">
        <v>4</v>
      </c>
      <c r="M2480">
        <v>4</v>
      </c>
      <c r="N2480">
        <v>5</v>
      </c>
      <c r="O2480" s="4" t="s">
        <v>10598</v>
      </c>
      <c r="P2480" t="s">
        <v>10651</v>
      </c>
      <c r="Q2480">
        <v>52.524369999999998</v>
      </c>
      <c r="R2480">
        <v>13.41053</v>
      </c>
    </row>
    <row r="2481" spans="1:18">
      <c r="A2481">
        <v>40832.30327546296</v>
      </c>
      <c r="B2481" s="6" t="s">
        <v>7005</v>
      </c>
      <c r="C2481" s="7" t="s">
        <v>5590</v>
      </c>
      <c r="D2481" s="4">
        <v>5</v>
      </c>
      <c r="E2481" s="4">
        <v>5</v>
      </c>
      <c r="F2481">
        <v>5</v>
      </c>
      <c r="G2481">
        <v>3</v>
      </c>
      <c r="H2481">
        <v>5</v>
      </c>
      <c r="I2481">
        <v>4</v>
      </c>
      <c r="J2481">
        <v>5</v>
      </c>
      <c r="K2481">
        <v>5</v>
      </c>
      <c r="L2481">
        <v>3</v>
      </c>
      <c r="M2481">
        <v>5</v>
      </c>
      <c r="N2481">
        <v>5</v>
      </c>
      <c r="O2481" s="4" t="s">
        <v>10618</v>
      </c>
      <c r="P2481" t="s">
        <v>10619</v>
      </c>
      <c r="Q2481">
        <v>41.894739999999999</v>
      </c>
      <c r="R2481">
        <v>12.4839</v>
      </c>
    </row>
    <row r="2482" spans="1:18">
      <c r="A2482">
        <v>40832.315694444442</v>
      </c>
      <c r="B2482" s="6" t="s">
        <v>7005</v>
      </c>
      <c r="C2482" s="7" t="s">
        <v>7009</v>
      </c>
      <c r="D2482" s="4">
        <v>3</v>
      </c>
      <c r="E2482" s="4">
        <v>1</v>
      </c>
      <c r="F2482">
        <v>4</v>
      </c>
      <c r="G2482">
        <v>5</v>
      </c>
      <c r="H2482">
        <v>5</v>
      </c>
      <c r="I2482">
        <v>5</v>
      </c>
      <c r="J2482">
        <v>5</v>
      </c>
      <c r="K2482">
        <v>5</v>
      </c>
      <c r="L2482">
        <v>4</v>
      </c>
      <c r="M2482">
        <v>3</v>
      </c>
      <c r="N2482">
        <v>3</v>
      </c>
      <c r="O2482" s="4" t="s">
        <v>10604</v>
      </c>
      <c r="P2482" t="s">
        <v>10652</v>
      </c>
      <c r="Q2482">
        <v>43.604259999999996</v>
      </c>
      <c r="R2482">
        <v>1.44367</v>
      </c>
    </row>
    <row r="2483" spans="1:18">
      <c r="A2483">
        <v>40832.5</v>
      </c>
      <c r="B2483" s="6" t="s">
        <v>7005</v>
      </c>
      <c r="C2483" s="7" t="s">
        <v>7010</v>
      </c>
      <c r="D2483" s="4">
        <v>5</v>
      </c>
      <c r="E2483" s="4">
        <v>4</v>
      </c>
      <c r="F2483">
        <v>5</v>
      </c>
      <c r="G2483">
        <v>4</v>
      </c>
      <c r="H2483">
        <v>5</v>
      </c>
      <c r="I2483">
        <v>5</v>
      </c>
      <c r="J2483">
        <v>4</v>
      </c>
      <c r="K2483">
        <v>5</v>
      </c>
      <c r="L2483">
        <v>4</v>
      </c>
      <c r="M2483">
        <v>5</v>
      </c>
      <c r="N2483">
        <v>4</v>
      </c>
      <c r="O2483" s="4" t="s">
        <v>10716</v>
      </c>
      <c r="P2483" t="s">
        <v>10717</v>
      </c>
      <c r="Q2483">
        <v>-37.814</v>
      </c>
      <c r="R2483">
        <v>144.96332000000001</v>
      </c>
    </row>
    <row r="2484" spans="1:18">
      <c r="A2484">
        <v>40832.363194444442</v>
      </c>
      <c r="B2484" s="6" t="s">
        <v>7005</v>
      </c>
      <c r="C2484" s="7" t="s">
        <v>7011</v>
      </c>
      <c r="D2484" s="4">
        <v>3</v>
      </c>
      <c r="E2484" s="4">
        <v>2</v>
      </c>
      <c r="F2484">
        <v>1</v>
      </c>
      <c r="G2484">
        <v>2</v>
      </c>
      <c r="H2484">
        <v>2</v>
      </c>
      <c r="I2484">
        <v>2</v>
      </c>
      <c r="J2484">
        <v>1</v>
      </c>
      <c r="K2484">
        <v>2</v>
      </c>
      <c r="L2484">
        <v>2</v>
      </c>
      <c r="M2484">
        <v>2</v>
      </c>
      <c r="N2484">
        <v>2</v>
      </c>
      <c r="O2484" s="4" t="s">
        <v>10618</v>
      </c>
      <c r="P2484" t="s">
        <v>10619</v>
      </c>
      <c r="Q2484">
        <v>41.894739999999999</v>
      </c>
      <c r="R2484">
        <v>12.4839</v>
      </c>
    </row>
    <row r="2485" spans="1:18">
      <c r="A2485">
        <v>40832.39472222222</v>
      </c>
      <c r="B2485" s="6" t="s">
        <v>7005</v>
      </c>
      <c r="C2485" s="7" t="s">
        <v>7012</v>
      </c>
      <c r="D2485" s="4">
        <v>2</v>
      </c>
      <c r="E2485" s="4">
        <v>2</v>
      </c>
      <c r="F2485">
        <v>4</v>
      </c>
      <c r="G2485">
        <v>4</v>
      </c>
      <c r="H2485">
        <v>4</v>
      </c>
      <c r="I2485">
        <v>4</v>
      </c>
      <c r="J2485">
        <v>4</v>
      </c>
      <c r="K2485">
        <v>3</v>
      </c>
      <c r="L2485">
        <v>4</v>
      </c>
      <c r="M2485">
        <v>3</v>
      </c>
      <c r="N2485">
        <v>3</v>
      </c>
      <c r="O2485" s="4" t="s">
        <v>10604</v>
      </c>
      <c r="P2485" t="s">
        <v>10605</v>
      </c>
      <c r="Q2485">
        <v>48.853409999999997</v>
      </c>
      <c r="R2485">
        <v>2.3488000000000002</v>
      </c>
    </row>
    <row r="2486" spans="1:18">
      <c r="A2486">
        <v>40832.868634259263</v>
      </c>
      <c r="B2486" s="6" t="s">
        <v>7005</v>
      </c>
      <c r="C2486" s="7" t="s">
        <v>7013</v>
      </c>
      <c r="D2486" s="4">
        <v>4</v>
      </c>
      <c r="E2486" s="4">
        <v>3</v>
      </c>
      <c r="F2486">
        <v>3</v>
      </c>
      <c r="G2486">
        <v>3</v>
      </c>
      <c r="H2486">
        <v>3</v>
      </c>
      <c r="I2486">
        <v>4</v>
      </c>
      <c r="J2486">
        <v>3</v>
      </c>
      <c r="K2486">
        <v>4</v>
      </c>
      <c r="L2486">
        <v>3</v>
      </c>
      <c r="M2486">
        <v>4</v>
      </c>
      <c r="N2486">
        <v>4</v>
      </c>
      <c r="O2486" s="4" t="s">
        <v>10716</v>
      </c>
      <c r="P2486" t="s">
        <v>10717</v>
      </c>
      <c r="Q2486">
        <v>-37.814</v>
      </c>
      <c r="R2486">
        <v>144.96332000000001</v>
      </c>
    </row>
    <row r="2487" spans="1:18">
      <c r="A2487">
        <v>40832.480590277781</v>
      </c>
      <c r="B2487" s="6" t="s">
        <v>7005</v>
      </c>
      <c r="C2487" s="7" t="s">
        <v>7014</v>
      </c>
      <c r="D2487" s="4">
        <v>3</v>
      </c>
      <c r="E2487" s="4">
        <v>5</v>
      </c>
      <c r="F2487">
        <v>3</v>
      </c>
      <c r="G2487">
        <v>3</v>
      </c>
      <c r="H2487">
        <v>3</v>
      </c>
      <c r="I2487">
        <v>3</v>
      </c>
      <c r="J2487">
        <v>3</v>
      </c>
      <c r="K2487">
        <v>4</v>
      </c>
      <c r="L2487">
        <v>4</v>
      </c>
      <c r="M2487">
        <v>4</v>
      </c>
      <c r="N2487">
        <v>4</v>
      </c>
      <c r="O2487" s="4" t="s">
        <v>10618</v>
      </c>
      <c r="P2487" t="s">
        <v>10619</v>
      </c>
      <c r="Q2487">
        <v>41.894739999999999</v>
      </c>
      <c r="R2487">
        <v>12.4839</v>
      </c>
    </row>
    <row r="2488" spans="1:18">
      <c r="A2488">
        <v>40832.486331018517</v>
      </c>
      <c r="B2488" s="6" t="s">
        <v>7005</v>
      </c>
      <c r="C2488" s="7" t="s">
        <v>7015</v>
      </c>
      <c r="D2488" s="4">
        <v>3</v>
      </c>
      <c r="E2488" s="4">
        <v>4</v>
      </c>
      <c r="F2488">
        <v>1</v>
      </c>
      <c r="G2488">
        <v>1</v>
      </c>
      <c r="H2488">
        <v>1</v>
      </c>
      <c r="I2488">
        <v>1</v>
      </c>
      <c r="J2488">
        <v>1</v>
      </c>
      <c r="K2488">
        <v>4</v>
      </c>
      <c r="L2488">
        <v>2</v>
      </c>
      <c r="M2488">
        <v>4</v>
      </c>
      <c r="N2488">
        <v>2</v>
      </c>
      <c r="O2488" s="4" t="s">
        <v>10618</v>
      </c>
      <c r="P2488" t="s">
        <v>10667</v>
      </c>
      <c r="Q2488">
        <v>45.070489999999999</v>
      </c>
      <c r="R2488">
        <v>7.68682</v>
      </c>
    </row>
    <row r="2489" spans="1:18">
      <c r="A2489">
        <v>40832.497164351851</v>
      </c>
      <c r="B2489" s="6" t="s">
        <v>7005</v>
      </c>
      <c r="C2489" s="7" t="s">
        <v>7016</v>
      </c>
      <c r="D2489" s="4">
        <v>5</v>
      </c>
      <c r="E2489" s="4">
        <v>4</v>
      </c>
      <c r="F2489">
        <v>5</v>
      </c>
      <c r="G2489">
        <v>5</v>
      </c>
      <c r="H2489">
        <v>5</v>
      </c>
      <c r="I2489">
        <v>3</v>
      </c>
      <c r="J2489">
        <v>5</v>
      </c>
      <c r="K2489">
        <v>5</v>
      </c>
      <c r="L2489">
        <v>5</v>
      </c>
      <c r="M2489">
        <v>5</v>
      </c>
      <c r="N2489">
        <v>5</v>
      </c>
      <c r="O2489" s="4" t="s">
        <v>10618</v>
      </c>
      <c r="P2489" t="s">
        <v>10643</v>
      </c>
      <c r="Q2489">
        <v>40.833329999999997</v>
      </c>
      <c r="R2489">
        <v>14.25</v>
      </c>
    </row>
    <row r="2490" spans="1:18">
      <c r="A2490">
        <v>40832.510162037041</v>
      </c>
      <c r="B2490" s="6" t="s">
        <v>7005</v>
      </c>
      <c r="C2490" s="7" t="s">
        <v>7017</v>
      </c>
      <c r="D2490" s="4">
        <v>1</v>
      </c>
      <c r="E2490" s="4">
        <v>1</v>
      </c>
      <c r="F2490">
        <v>1</v>
      </c>
      <c r="G2490">
        <v>1</v>
      </c>
      <c r="H2490">
        <v>1</v>
      </c>
      <c r="I2490">
        <v>1</v>
      </c>
      <c r="J2490">
        <v>1</v>
      </c>
      <c r="K2490">
        <v>1</v>
      </c>
      <c r="L2490">
        <v>5</v>
      </c>
      <c r="M2490">
        <v>1</v>
      </c>
      <c r="N2490">
        <v>1</v>
      </c>
      <c r="O2490" s="4" t="s">
        <v>10618</v>
      </c>
      <c r="P2490" t="s">
        <v>10619</v>
      </c>
      <c r="Q2490">
        <v>41.894739999999999</v>
      </c>
      <c r="R2490">
        <v>12.4839</v>
      </c>
    </row>
    <row r="2491" spans="1:18">
      <c r="A2491">
        <v>40832.564895833333</v>
      </c>
      <c r="B2491" s="6" t="s">
        <v>7005</v>
      </c>
      <c r="C2491" s="7" t="s">
        <v>7018</v>
      </c>
      <c r="D2491" s="4">
        <v>4</v>
      </c>
      <c r="E2491" s="4">
        <v>3</v>
      </c>
      <c r="F2491">
        <v>4</v>
      </c>
      <c r="G2491">
        <v>3</v>
      </c>
      <c r="H2491">
        <v>4</v>
      </c>
      <c r="I2491">
        <v>5</v>
      </c>
      <c r="J2491">
        <v>3</v>
      </c>
      <c r="K2491">
        <v>2</v>
      </c>
      <c r="L2491">
        <v>2</v>
      </c>
      <c r="M2491">
        <v>1</v>
      </c>
      <c r="N2491">
        <v>3</v>
      </c>
      <c r="O2491" s="4" t="s">
        <v>10632</v>
      </c>
      <c r="P2491" t="s">
        <v>10775</v>
      </c>
      <c r="Q2491">
        <v>40.640279999999997</v>
      </c>
      <c r="R2491">
        <v>22.94389</v>
      </c>
    </row>
    <row r="2492" spans="1:18">
      <c r="A2492">
        <v>40832.569467592592</v>
      </c>
      <c r="B2492" s="6" t="s">
        <v>7005</v>
      </c>
      <c r="C2492" s="7" t="s">
        <v>7019</v>
      </c>
      <c r="D2492" s="4">
        <v>5</v>
      </c>
      <c r="E2492" s="4">
        <v>5</v>
      </c>
      <c r="F2492">
        <v>5</v>
      </c>
      <c r="G2492">
        <v>5</v>
      </c>
      <c r="H2492">
        <v>5</v>
      </c>
      <c r="I2492">
        <v>5</v>
      </c>
      <c r="J2492">
        <v>5</v>
      </c>
      <c r="K2492">
        <v>5</v>
      </c>
      <c r="L2492">
        <v>5</v>
      </c>
      <c r="M2492">
        <v>5</v>
      </c>
      <c r="N2492">
        <v>5</v>
      </c>
      <c r="O2492" s="4" t="s">
        <v>10759</v>
      </c>
      <c r="P2492" t="s">
        <v>10760</v>
      </c>
      <c r="Q2492">
        <v>22.285520000000002</v>
      </c>
      <c r="R2492">
        <v>114.15769</v>
      </c>
    </row>
    <row r="2493" spans="1:18">
      <c r="A2493">
        <v>40832.582071759258</v>
      </c>
      <c r="B2493" s="6" t="s">
        <v>7005</v>
      </c>
      <c r="C2493" s="7" t="s">
        <v>7020</v>
      </c>
      <c r="D2493" s="4">
        <v>4</v>
      </c>
      <c r="E2493" s="4">
        <v>4</v>
      </c>
      <c r="F2493">
        <v>4</v>
      </c>
      <c r="G2493">
        <v>4</v>
      </c>
      <c r="H2493">
        <v>4</v>
      </c>
      <c r="I2493">
        <v>3</v>
      </c>
      <c r="J2493">
        <v>3</v>
      </c>
      <c r="K2493">
        <v>5</v>
      </c>
      <c r="L2493">
        <v>5</v>
      </c>
      <c r="M2493">
        <v>5</v>
      </c>
      <c r="N2493">
        <v>3</v>
      </c>
      <c r="O2493" s="4" t="s">
        <v>10755</v>
      </c>
      <c r="P2493" t="s">
        <v>10756</v>
      </c>
      <c r="Q2493">
        <v>57.707160000000002</v>
      </c>
      <c r="R2493">
        <v>11.96679</v>
      </c>
    </row>
    <row r="2494" spans="1:18">
      <c r="A2494">
        <v>40832.676550925928</v>
      </c>
      <c r="B2494" s="6" t="s">
        <v>7005</v>
      </c>
      <c r="C2494" s="7" t="s">
        <v>7021</v>
      </c>
      <c r="D2494" s="4">
        <v>3</v>
      </c>
      <c r="E2494" s="4">
        <v>3</v>
      </c>
      <c r="F2494">
        <v>4</v>
      </c>
      <c r="G2494">
        <v>4</v>
      </c>
      <c r="H2494">
        <v>4</v>
      </c>
      <c r="I2494">
        <v>5</v>
      </c>
      <c r="J2494">
        <v>3</v>
      </c>
      <c r="K2494">
        <v>5</v>
      </c>
      <c r="L2494">
        <v>5</v>
      </c>
      <c r="M2494">
        <v>5</v>
      </c>
      <c r="N2494">
        <v>5</v>
      </c>
      <c r="O2494" s="4" t="s">
        <v>10614</v>
      </c>
      <c r="P2494" t="s">
        <v>10628</v>
      </c>
      <c r="Q2494">
        <v>41.850029999999997</v>
      </c>
      <c r="R2494">
        <v>-87.650049999999993</v>
      </c>
    </row>
    <row r="2495" spans="1:18">
      <c r="A2495">
        <v>40832.682557870372</v>
      </c>
      <c r="B2495" s="6" t="s">
        <v>7005</v>
      </c>
      <c r="C2495" s="7" t="s">
        <v>7022</v>
      </c>
      <c r="D2495" s="4">
        <v>1</v>
      </c>
      <c r="E2495" s="4">
        <v>1</v>
      </c>
      <c r="F2495">
        <v>1</v>
      </c>
      <c r="G2495">
        <v>1</v>
      </c>
      <c r="H2495">
        <v>1</v>
      </c>
      <c r="I2495">
        <v>1</v>
      </c>
      <c r="J2495">
        <v>1</v>
      </c>
      <c r="K2495">
        <v>1</v>
      </c>
      <c r="L2495">
        <v>1</v>
      </c>
      <c r="M2495">
        <v>1</v>
      </c>
      <c r="N2495">
        <v>1</v>
      </c>
      <c r="O2495" s="4" t="s">
        <v>10625</v>
      </c>
      <c r="P2495" t="s">
        <v>10680</v>
      </c>
      <c r="Q2495">
        <v>19.351109999999998</v>
      </c>
      <c r="R2495">
        <v>-99.051940000000002</v>
      </c>
    </row>
    <row r="2496" spans="1:18">
      <c r="A2496">
        <v>40832.736562500002</v>
      </c>
      <c r="B2496" s="6" t="s">
        <v>7005</v>
      </c>
      <c r="C2496" s="7" t="s">
        <v>7023</v>
      </c>
      <c r="D2496" s="4">
        <v>3</v>
      </c>
      <c r="E2496" s="4">
        <v>2</v>
      </c>
      <c r="F2496">
        <v>2</v>
      </c>
      <c r="G2496">
        <v>4</v>
      </c>
      <c r="H2496">
        <v>5</v>
      </c>
      <c r="I2496">
        <v>3</v>
      </c>
      <c r="J2496">
        <v>2</v>
      </c>
      <c r="K2496">
        <v>4</v>
      </c>
      <c r="L2496">
        <v>3</v>
      </c>
      <c r="M2496">
        <v>3</v>
      </c>
      <c r="N2496">
        <v>3</v>
      </c>
      <c r="O2496" s="4" t="s">
        <v>10618</v>
      </c>
      <c r="P2496" t="s">
        <v>10667</v>
      </c>
      <c r="Q2496">
        <v>45.070489999999999</v>
      </c>
      <c r="R2496">
        <v>7.68682</v>
      </c>
    </row>
    <row r="2497" spans="1:18">
      <c r="A2497">
        <v>40832.746990740743</v>
      </c>
      <c r="B2497" s="6" t="s">
        <v>7005</v>
      </c>
      <c r="C2497" s="7" t="s">
        <v>7024</v>
      </c>
      <c r="D2497" s="4">
        <v>3</v>
      </c>
      <c r="E2497" s="4">
        <v>3</v>
      </c>
      <c r="F2497">
        <v>4</v>
      </c>
      <c r="G2497">
        <v>3</v>
      </c>
      <c r="H2497">
        <v>5</v>
      </c>
      <c r="I2497">
        <v>3</v>
      </c>
      <c r="J2497">
        <v>4</v>
      </c>
      <c r="K2497">
        <v>4</v>
      </c>
      <c r="L2497">
        <v>5</v>
      </c>
      <c r="M2497">
        <v>5</v>
      </c>
      <c r="N2497">
        <v>5</v>
      </c>
      <c r="O2497" s="4" t="s">
        <v>10722</v>
      </c>
      <c r="P2497" t="s">
        <v>10729</v>
      </c>
      <c r="Q2497">
        <v>56.156739999999999</v>
      </c>
      <c r="R2497">
        <v>10.210760000000001</v>
      </c>
    </row>
    <row r="2498" spans="1:18">
      <c r="A2498">
        <v>40832.747824074075</v>
      </c>
      <c r="B2498" s="6" t="s">
        <v>7005</v>
      </c>
      <c r="C2498" s="7" t="s">
        <v>7025</v>
      </c>
      <c r="D2498" s="4">
        <v>5</v>
      </c>
      <c r="E2498" s="4">
        <v>1</v>
      </c>
      <c r="F2498">
        <v>1</v>
      </c>
      <c r="G2498">
        <v>1</v>
      </c>
      <c r="H2498">
        <v>1</v>
      </c>
      <c r="I2498">
        <v>1</v>
      </c>
      <c r="J2498">
        <v>1</v>
      </c>
      <c r="K2498">
        <v>1</v>
      </c>
      <c r="L2498">
        <v>1</v>
      </c>
      <c r="M2498">
        <v>1</v>
      </c>
      <c r="N2498">
        <v>1</v>
      </c>
      <c r="O2498" s="4" t="s">
        <v>10618</v>
      </c>
      <c r="P2498" t="s">
        <v>10619</v>
      </c>
      <c r="Q2498">
        <v>41.894739999999999</v>
      </c>
      <c r="R2498">
        <v>12.4839</v>
      </c>
    </row>
    <row r="2499" spans="1:18">
      <c r="A2499">
        <v>40832.865104166667</v>
      </c>
      <c r="B2499" s="6" t="s">
        <v>7005</v>
      </c>
      <c r="C2499" s="7" t="s">
        <v>7026</v>
      </c>
      <c r="D2499" s="4">
        <v>4</v>
      </c>
      <c r="E2499" s="4">
        <v>4</v>
      </c>
      <c r="F2499">
        <v>3</v>
      </c>
      <c r="G2499">
        <v>3</v>
      </c>
      <c r="H2499">
        <v>2</v>
      </c>
      <c r="I2499">
        <v>3</v>
      </c>
      <c r="J2499">
        <v>1</v>
      </c>
      <c r="K2499">
        <v>3</v>
      </c>
      <c r="L2499">
        <v>3</v>
      </c>
      <c r="M2499">
        <v>3</v>
      </c>
      <c r="N2499">
        <v>2</v>
      </c>
      <c r="O2499" s="4" t="s">
        <v>10618</v>
      </c>
      <c r="P2499" t="s">
        <v>10619</v>
      </c>
      <c r="Q2499">
        <v>41.894739999999999</v>
      </c>
      <c r="R2499">
        <v>12.4839</v>
      </c>
    </row>
    <row r="2500" spans="1:18">
      <c r="A2500">
        <v>40832.774398148147</v>
      </c>
      <c r="B2500" s="6" t="s">
        <v>7005</v>
      </c>
      <c r="C2500" s="7" t="s">
        <v>7027</v>
      </c>
      <c r="D2500" s="4">
        <v>5</v>
      </c>
      <c r="E2500" s="4">
        <v>5</v>
      </c>
      <c r="F2500">
        <v>5</v>
      </c>
      <c r="G2500">
        <v>5</v>
      </c>
      <c r="H2500">
        <v>1</v>
      </c>
      <c r="I2500">
        <v>5</v>
      </c>
      <c r="J2500">
        <v>1</v>
      </c>
      <c r="K2500">
        <v>5</v>
      </c>
      <c r="L2500">
        <v>5</v>
      </c>
      <c r="M2500">
        <v>1</v>
      </c>
      <c r="N2500">
        <v>1</v>
      </c>
      <c r="O2500" s="4" t="s">
        <v>10814</v>
      </c>
      <c r="P2500" t="s">
        <v>10900</v>
      </c>
      <c r="Q2500">
        <v>25.357309999999998</v>
      </c>
      <c r="R2500">
        <v>55.403300000000002</v>
      </c>
    </row>
    <row r="2501" spans="1:18">
      <c r="A2501">
        <v>40832.620752314811</v>
      </c>
      <c r="B2501" s="6" t="s">
        <v>7005</v>
      </c>
      <c r="C2501" s="7" t="s">
        <v>7028</v>
      </c>
      <c r="D2501" s="4">
        <v>3</v>
      </c>
      <c r="E2501" s="4">
        <v>3</v>
      </c>
      <c r="F2501">
        <v>3</v>
      </c>
      <c r="G2501">
        <v>5</v>
      </c>
      <c r="H2501">
        <v>5</v>
      </c>
      <c r="I2501">
        <v>5</v>
      </c>
      <c r="J2501">
        <v>3</v>
      </c>
      <c r="K2501">
        <v>5</v>
      </c>
      <c r="L2501">
        <v>5</v>
      </c>
      <c r="M2501">
        <v>4</v>
      </c>
      <c r="N2501">
        <v>5</v>
      </c>
      <c r="O2501" s="4" t="s">
        <v>10614</v>
      </c>
      <c r="P2501" t="s">
        <v>10628</v>
      </c>
      <c r="Q2501">
        <v>41.850029999999997</v>
      </c>
      <c r="R2501">
        <v>-87.650049999999993</v>
      </c>
    </row>
    <row r="2502" spans="1:18">
      <c r="A2502">
        <v>40832.711157407408</v>
      </c>
      <c r="B2502" s="6" t="s">
        <v>7005</v>
      </c>
      <c r="C2502" s="7" t="s">
        <v>6139</v>
      </c>
      <c r="D2502" s="4">
        <v>5</v>
      </c>
      <c r="E2502" s="4">
        <v>5</v>
      </c>
      <c r="F2502">
        <v>5</v>
      </c>
      <c r="G2502">
        <v>4</v>
      </c>
      <c r="H2502">
        <v>5</v>
      </c>
      <c r="I2502">
        <v>4</v>
      </c>
      <c r="J2502">
        <v>2</v>
      </c>
      <c r="K2502">
        <v>4</v>
      </c>
      <c r="L2502">
        <v>4</v>
      </c>
      <c r="M2502">
        <v>4</v>
      </c>
      <c r="N2502">
        <v>5</v>
      </c>
      <c r="O2502" s="4" t="s">
        <v>10620</v>
      </c>
      <c r="P2502" t="s">
        <v>10776</v>
      </c>
      <c r="Q2502">
        <v>55.86515</v>
      </c>
      <c r="R2502">
        <v>-4.2576299999999998</v>
      </c>
    </row>
    <row r="2503" spans="1:18">
      <c r="A2503">
        <v>40831.008113425924</v>
      </c>
      <c r="B2503" s="6" t="s">
        <v>7029</v>
      </c>
      <c r="C2503" s="7" t="s">
        <v>7030</v>
      </c>
      <c r="D2503" s="4">
        <v>3</v>
      </c>
      <c r="E2503" s="4">
        <v>3</v>
      </c>
      <c r="F2503">
        <v>4</v>
      </c>
      <c r="G2503">
        <v>4</v>
      </c>
      <c r="H2503">
        <v>3</v>
      </c>
      <c r="I2503">
        <v>3</v>
      </c>
      <c r="J2503">
        <v>3</v>
      </c>
      <c r="K2503">
        <v>5</v>
      </c>
      <c r="L2503">
        <v>2</v>
      </c>
      <c r="M2503">
        <v>1</v>
      </c>
      <c r="N2503">
        <v>2</v>
      </c>
      <c r="O2503" s="4" t="s">
        <v>10604</v>
      </c>
      <c r="P2503" t="s">
        <v>10674</v>
      </c>
      <c r="Q2503">
        <v>43.296950000000002</v>
      </c>
      <c r="R2503">
        <v>5.3810700000000002</v>
      </c>
    </row>
    <row r="2504" spans="1:18">
      <c r="A2504">
        <v>40831.016736111109</v>
      </c>
      <c r="B2504" s="6" t="s">
        <v>7029</v>
      </c>
      <c r="C2504" s="7" t="s">
        <v>7031</v>
      </c>
      <c r="D2504" s="4">
        <v>4</v>
      </c>
      <c r="E2504" s="4">
        <v>3</v>
      </c>
      <c r="F2504">
        <v>5</v>
      </c>
      <c r="G2504">
        <v>5</v>
      </c>
      <c r="H2504">
        <v>4</v>
      </c>
      <c r="I2504">
        <v>5</v>
      </c>
      <c r="J2504">
        <v>4</v>
      </c>
      <c r="K2504">
        <v>4</v>
      </c>
      <c r="L2504">
        <v>4</v>
      </c>
      <c r="M2504">
        <v>2</v>
      </c>
      <c r="N2504">
        <v>5</v>
      </c>
      <c r="O2504" s="4" t="s">
        <v>10614</v>
      </c>
      <c r="P2504" t="s">
        <v>10628</v>
      </c>
      <c r="Q2504">
        <v>41.850029999999997</v>
      </c>
      <c r="R2504">
        <v>-87.650049999999993</v>
      </c>
    </row>
    <row r="2505" spans="1:18">
      <c r="A2505">
        <v>40831.024513888886</v>
      </c>
      <c r="B2505" s="6" t="s">
        <v>7029</v>
      </c>
      <c r="C2505" s="7" t="s">
        <v>7032</v>
      </c>
      <c r="D2505" s="4">
        <v>4</v>
      </c>
      <c r="E2505" s="4">
        <v>3</v>
      </c>
      <c r="F2505">
        <v>5</v>
      </c>
      <c r="G2505">
        <v>5</v>
      </c>
      <c r="H2505">
        <v>5</v>
      </c>
      <c r="I2505">
        <v>3</v>
      </c>
      <c r="J2505">
        <v>4</v>
      </c>
      <c r="K2505">
        <v>5</v>
      </c>
      <c r="L2505">
        <v>5</v>
      </c>
      <c r="M2505">
        <v>4</v>
      </c>
      <c r="N2505">
        <v>4</v>
      </c>
      <c r="O2505" s="4" t="s">
        <v>10855</v>
      </c>
      <c r="P2505" t="s">
        <v>10981</v>
      </c>
      <c r="Q2505">
        <v>10.24694</v>
      </c>
      <c r="R2505">
        <v>-67.595830000000007</v>
      </c>
    </row>
    <row r="2506" spans="1:18">
      <c r="A2506">
        <v>40831.694907407407</v>
      </c>
      <c r="B2506" s="6" t="s">
        <v>7029</v>
      </c>
      <c r="C2506" s="7" t="s">
        <v>7033</v>
      </c>
      <c r="D2506" s="4">
        <v>1</v>
      </c>
      <c r="E2506" s="4">
        <v>1</v>
      </c>
      <c r="F2506">
        <v>1</v>
      </c>
      <c r="G2506">
        <v>1</v>
      </c>
      <c r="H2506">
        <v>1</v>
      </c>
      <c r="I2506">
        <v>1</v>
      </c>
      <c r="J2506">
        <v>1</v>
      </c>
      <c r="K2506">
        <v>1</v>
      </c>
      <c r="L2506">
        <v>1</v>
      </c>
      <c r="M2506">
        <v>1</v>
      </c>
      <c r="N2506">
        <v>1</v>
      </c>
      <c r="O2506" s="4" t="s">
        <v>10685</v>
      </c>
      <c r="P2506" t="s">
        <v>10686</v>
      </c>
      <c r="Q2506">
        <v>48.208489999999998</v>
      </c>
      <c r="R2506">
        <v>16.37208</v>
      </c>
    </row>
    <row r="2507" spans="1:18">
      <c r="A2507">
        <v>40831.058692129627</v>
      </c>
      <c r="B2507" s="6" t="s">
        <v>7029</v>
      </c>
      <c r="C2507" s="7" t="s">
        <v>7034</v>
      </c>
      <c r="D2507" s="4">
        <v>5</v>
      </c>
      <c r="E2507" s="4">
        <v>5</v>
      </c>
      <c r="F2507">
        <v>5</v>
      </c>
      <c r="G2507">
        <v>5</v>
      </c>
      <c r="H2507">
        <v>5</v>
      </c>
      <c r="I2507">
        <v>5</v>
      </c>
      <c r="J2507">
        <v>5</v>
      </c>
      <c r="K2507">
        <v>5</v>
      </c>
      <c r="L2507">
        <v>5</v>
      </c>
      <c r="M2507">
        <v>5</v>
      </c>
      <c r="N2507">
        <v>5</v>
      </c>
      <c r="O2507" s="4" t="s">
        <v>10716</v>
      </c>
      <c r="P2507" t="s">
        <v>10717</v>
      </c>
      <c r="Q2507">
        <v>-37.814</v>
      </c>
      <c r="R2507">
        <v>144.96332000000001</v>
      </c>
    </row>
    <row r="2508" spans="1:18">
      <c r="A2508">
        <v>40831.138541666667</v>
      </c>
      <c r="B2508" s="6" t="s">
        <v>7029</v>
      </c>
      <c r="C2508" s="7" t="s">
        <v>7035</v>
      </c>
      <c r="D2508" s="4">
        <v>4</v>
      </c>
      <c r="E2508" s="4">
        <v>4</v>
      </c>
      <c r="F2508">
        <v>4</v>
      </c>
      <c r="G2508">
        <v>3</v>
      </c>
      <c r="H2508">
        <v>5</v>
      </c>
      <c r="I2508">
        <v>3</v>
      </c>
      <c r="J2508">
        <v>3</v>
      </c>
      <c r="K2508">
        <v>4</v>
      </c>
      <c r="L2508">
        <v>5</v>
      </c>
      <c r="M2508">
        <v>3</v>
      </c>
      <c r="N2508">
        <v>4</v>
      </c>
      <c r="O2508" s="4" t="s">
        <v>10616</v>
      </c>
      <c r="P2508" t="s">
        <v>10668</v>
      </c>
      <c r="Q2508">
        <v>-36.866669999999999</v>
      </c>
      <c r="R2508">
        <v>174.76667</v>
      </c>
    </row>
    <row r="2509" spans="1:18">
      <c r="A2509">
        <v>40831.200439814813</v>
      </c>
      <c r="B2509" s="6" t="s">
        <v>7029</v>
      </c>
      <c r="C2509" s="7" t="s">
        <v>7036</v>
      </c>
      <c r="D2509" s="4">
        <v>4</v>
      </c>
      <c r="E2509" s="4">
        <v>3</v>
      </c>
      <c r="F2509">
        <v>4</v>
      </c>
      <c r="G2509">
        <v>4</v>
      </c>
      <c r="H2509">
        <v>4</v>
      </c>
      <c r="I2509">
        <v>4</v>
      </c>
      <c r="J2509">
        <v>4</v>
      </c>
      <c r="K2509">
        <v>5</v>
      </c>
      <c r="L2509">
        <v>5</v>
      </c>
      <c r="M2509">
        <v>5</v>
      </c>
      <c r="N2509">
        <v>4</v>
      </c>
      <c r="O2509" s="4" t="s">
        <v>10648</v>
      </c>
      <c r="P2509" t="s">
        <v>10649</v>
      </c>
      <c r="Q2509">
        <v>35.447780000000002</v>
      </c>
      <c r="R2509">
        <v>139.64250000000001</v>
      </c>
    </row>
    <row r="2510" spans="1:18">
      <c r="A2510">
        <v>40831.236620370371</v>
      </c>
      <c r="B2510" s="6" t="s">
        <v>7029</v>
      </c>
      <c r="C2510" s="7" t="s">
        <v>7037</v>
      </c>
      <c r="D2510" s="4">
        <v>3</v>
      </c>
      <c r="E2510" s="4">
        <v>3</v>
      </c>
      <c r="F2510">
        <v>3</v>
      </c>
      <c r="G2510">
        <v>2</v>
      </c>
      <c r="H2510">
        <v>2</v>
      </c>
      <c r="I2510">
        <v>3</v>
      </c>
      <c r="J2510">
        <v>2</v>
      </c>
      <c r="K2510">
        <v>4</v>
      </c>
      <c r="L2510">
        <v>5</v>
      </c>
      <c r="M2510">
        <v>4</v>
      </c>
      <c r="N2510">
        <v>5</v>
      </c>
      <c r="O2510" s="4" t="s">
        <v>10616</v>
      </c>
      <c r="P2510" t="s">
        <v>10658</v>
      </c>
      <c r="Q2510">
        <v>-36.992820000000002</v>
      </c>
      <c r="R2510">
        <v>174.87986000000001</v>
      </c>
    </row>
    <row r="2511" spans="1:18">
      <c r="A2511">
        <v>40831.611574074072</v>
      </c>
      <c r="B2511" s="6" t="s">
        <v>7029</v>
      </c>
      <c r="C2511" s="7" t="s">
        <v>7038</v>
      </c>
      <c r="D2511" s="4">
        <v>5</v>
      </c>
      <c r="E2511" s="4">
        <v>5</v>
      </c>
      <c r="F2511">
        <v>5</v>
      </c>
      <c r="G2511">
        <v>5</v>
      </c>
      <c r="H2511">
        <v>5</v>
      </c>
      <c r="I2511">
        <v>5</v>
      </c>
      <c r="J2511">
        <v>5</v>
      </c>
      <c r="K2511">
        <v>5</v>
      </c>
      <c r="L2511">
        <v>5</v>
      </c>
      <c r="M2511">
        <v>5</v>
      </c>
      <c r="N2511">
        <v>5</v>
      </c>
      <c r="O2511" s="4" t="s">
        <v>10761</v>
      </c>
      <c r="P2511" t="s">
        <v>10762</v>
      </c>
      <c r="Q2511">
        <v>1.2896700000000001</v>
      </c>
      <c r="R2511">
        <v>103.85007</v>
      </c>
    </row>
    <row r="2512" spans="1:18">
      <c r="A2512">
        <v>40831.399305555555</v>
      </c>
      <c r="B2512" s="6" t="s">
        <v>7029</v>
      </c>
      <c r="C2512" s="7" t="s">
        <v>7039</v>
      </c>
      <c r="D2512" s="4">
        <v>4</v>
      </c>
      <c r="E2512" s="4">
        <v>4</v>
      </c>
      <c r="F2512">
        <v>5</v>
      </c>
      <c r="G2512">
        <v>3</v>
      </c>
      <c r="H2512">
        <v>4</v>
      </c>
      <c r="I2512">
        <v>4</v>
      </c>
      <c r="J2512">
        <v>4</v>
      </c>
      <c r="K2512">
        <v>5</v>
      </c>
      <c r="L2512">
        <v>4</v>
      </c>
      <c r="M2512">
        <v>4</v>
      </c>
      <c r="N2512">
        <v>4</v>
      </c>
      <c r="O2512" s="4" t="s">
        <v>10618</v>
      </c>
      <c r="P2512" t="s">
        <v>10619</v>
      </c>
      <c r="Q2512">
        <v>41.894739999999999</v>
      </c>
      <c r="R2512">
        <v>12.4839</v>
      </c>
    </row>
    <row r="2513" spans="1:18">
      <c r="A2513">
        <v>40831.451388888891</v>
      </c>
      <c r="B2513" s="6" t="s">
        <v>7029</v>
      </c>
      <c r="C2513" s="7" t="s">
        <v>7040</v>
      </c>
      <c r="D2513" s="4">
        <v>4</v>
      </c>
      <c r="E2513" s="4">
        <v>4</v>
      </c>
      <c r="F2513">
        <v>4</v>
      </c>
      <c r="G2513">
        <v>4</v>
      </c>
      <c r="H2513">
        <v>4</v>
      </c>
      <c r="I2513">
        <v>4</v>
      </c>
      <c r="J2513">
        <v>4</v>
      </c>
      <c r="K2513">
        <v>5</v>
      </c>
      <c r="L2513">
        <v>4</v>
      </c>
      <c r="M2513">
        <v>5</v>
      </c>
      <c r="N2513">
        <v>4</v>
      </c>
      <c r="O2513" s="4" t="s">
        <v>10683</v>
      </c>
      <c r="P2513" t="s">
        <v>10720</v>
      </c>
      <c r="Q2513">
        <v>39.919870000000003</v>
      </c>
      <c r="R2513">
        <v>32.85427</v>
      </c>
    </row>
    <row r="2514" spans="1:18">
      <c r="A2514">
        <v>40831.454421296294</v>
      </c>
      <c r="B2514" s="6" t="s">
        <v>7029</v>
      </c>
      <c r="C2514" s="7" t="s">
        <v>7041</v>
      </c>
      <c r="D2514" s="4">
        <v>4</v>
      </c>
      <c r="E2514" s="4">
        <v>4</v>
      </c>
      <c r="F2514">
        <v>4</v>
      </c>
      <c r="G2514">
        <v>4</v>
      </c>
      <c r="H2514">
        <v>4</v>
      </c>
      <c r="I2514">
        <v>5</v>
      </c>
      <c r="J2514">
        <v>3</v>
      </c>
      <c r="K2514">
        <v>5</v>
      </c>
      <c r="L2514">
        <v>4</v>
      </c>
      <c r="M2514">
        <v>4</v>
      </c>
      <c r="N2514">
        <v>4</v>
      </c>
      <c r="O2514" s="4" t="s">
        <v>10600</v>
      </c>
      <c r="P2514" t="s">
        <v>10771</v>
      </c>
      <c r="Q2514">
        <v>50.411360000000002</v>
      </c>
      <c r="R2514">
        <v>4.4444800000000004</v>
      </c>
    </row>
    <row r="2515" spans="1:18">
      <c r="A2515">
        <v>40831.903946759259</v>
      </c>
      <c r="B2515" s="6" t="s">
        <v>7029</v>
      </c>
      <c r="C2515" s="7" t="s">
        <v>4681</v>
      </c>
      <c r="D2515" s="4">
        <v>5</v>
      </c>
      <c r="E2515" s="4">
        <v>5</v>
      </c>
      <c r="F2515">
        <v>5</v>
      </c>
      <c r="G2515">
        <v>4</v>
      </c>
      <c r="H2515">
        <v>5</v>
      </c>
      <c r="I2515">
        <v>5</v>
      </c>
      <c r="J2515">
        <v>5</v>
      </c>
      <c r="K2515">
        <v>5</v>
      </c>
      <c r="L2515">
        <v>5</v>
      </c>
      <c r="M2515">
        <v>5</v>
      </c>
      <c r="N2515">
        <v>5</v>
      </c>
      <c r="O2515" s="4" t="s">
        <v>10683</v>
      </c>
      <c r="P2515" t="s">
        <v>10684</v>
      </c>
      <c r="Q2515">
        <v>41.013840000000002</v>
      </c>
      <c r="R2515">
        <v>28.949660000000002</v>
      </c>
    </row>
    <row r="2516" spans="1:18">
      <c r="A2516">
        <v>40831.482604166667</v>
      </c>
      <c r="B2516" s="6" t="s">
        <v>7029</v>
      </c>
      <c r="C2516" s="7" t="s">
        <v>7042</v>
      </c>
      <c r="D2516" s="4">
        <v>4</v>
      </c>
      <c r="E2516" s="4">
        <v>4</v>
      </c>
      <c r="F2516">
        <v>4</v>
      </c>
      <c r="G2516">
        <v>4</v>
      </c>
      <c r="H2516">
        <v>5</v>
      </c>
      <c r="I2516">
        <v>4</v>
      </c>
      <c r="J2516">
        <v>4</v>
      </c>
      <c r="K2516">
        <v>4</v>
      </c>
      <c r="L2516">
        <v>5</v>
      </c>
      <c r="M2516">
        <v>4</v>
      </c>
      <c r="N2516">
        <v>5</v>
      </c>
      <c r="O2516" s="4" t="s">
        <v>10653</v>
      </c>
      <c r="P2516" t="s">
        <v>10841</v>
      </c>
      <c r="Q2516">
        <v>-12.04318</v>
      </c>
      <c r="R2516">
        <v>-77.028239999999997</v>
      </c>
    </row>
    <row r="2517" spans="1:18">
      <c r="A2517">
        <v>40831.489537037036</v>
      </c>
      <c r="B2517" s="6" t="s">
        <v>7029</v>
      </c>
      <c r="C2517" s="7" t="s">
        <v>7043</v>
      </c>
      <c r="D2517" s="4">
        <v>3</v>
      </c>
      <c r="E2517" s="4">
        <v>4</v>
      </c>
      <c r="F2517">
        <v>5</v>
      </c>
      <c r="G2517">
        <v>4</v>
      </c>
      <c r="H2517">
        <v>4</v>
      </c>
      <c r="I2517">
        <v>4</v>
      </c>
      <c r="J2517">
        <v>5</v>
      </c>
      <c r="K2517">
        <v>5</v>
      </c>
      <c r="L2517">
        <v>4</v>
      </c>
      <c r="M2517">
        <v>5</v>
      </c>
      <c r="N2517">
        <v>5</v>
      </c>
      <c r="O2517" s="4" t="s">
        <v>10646</v>
      </c>
      <c r="P2517" t="s">
        <v>10803</v>
      </c>
      <c r="Q2517">
        <v>4.5841000000000003</v>
      </c>
      <c r="R2517">
        <v>101.0829</v>
      </c>
    </row>
    <row r="2518" spans="1:18">
      <c r="A2518">
        <v>40831.491620370369</v>
      </c>
      <c r="B2518" s="6" t="s">
        <v>7029</v>
      </c>
      <c r="C2518" s="7" t="s">
        <v>7044</v>
      </c>
      <c r="D2518" s="4">
        <v>0</v>
      </c>
      <c r="E2518" s="4">
        <v>0</v>
      </c>
      <c r="F2518">
        <v>0</v>
      </c>
      <c r="G2518">
        <v>0</v>
      </c>
      <c r="H2518">
        <v>1</v>
      </c>
      <c r="I2518">
        <v>1</v>
      </c>
      <c r="J2518">
        <v>0</v>
      </c>
      <c r="K2518">
        <v>0</v>
      </c>
      <c r="L2518">
        <v>0</v>
      </c>
      <c r="M2518">
        <v>0</v>
      </c>
      <c r="N2518">
        <v>1</v>
      </c>
      <c r="O2518" s="4" t="s">
        <v>10614</v>
      </c>
      <c r="P2518" t="s">
        <v>10640</v>
      </c>
      <c r="Q2518">
        <v>34.052230000000002</v>
      </c>
      <c r="R2518">
        <v>-118.24368</v>
      </c>
    </row>
    <row r="2519" spans="1:18">
      <c r="A2519">
        <v>40831.499409722222</v>
      </c>
      <c r="B2519" s="6" t="s">
        <v>7029</v>
      </c>
      <c r="C2519" s="7" t="s">
        <v>7045</v>
      </c>
      <c r="D2519" s="4">
        <v>1</v>
      </c>
      <c r="E2519" s="4">
        <v>1</v>
      </c>
      <c r="F2519">
        <v>1</v>
      </c>
      <c r="G2519">
        <v>1</v>
      </c>
      <c r="H2519">
        <v>1</v>
      </c>
      <c r="I2519">
        <v>1</v>
      </c>
      <c r="J2519">
        <v>4</v>
      </c>
      <c r="K2519">
        <v>2</v>
      </c>
      <c r="L2519">
        <v>3</v>
      </c>
      <c r="M2519">
        <v>1</v>
      </c>
      <c r="N2519">
        <v>1</v>
      </c>
      <c r="O2519" s="4" t="s">
        <v>10683</v>
      </c>
      <c r="P2519" t="s">
        <v>10684</v>
      </c>
      <c r="Q2519">
        <v>41.013840000000002</v>
      </c>
      <c r="R2519">
        <v>28.949660000000002</v>
      </c>
    </row>
    <row r="2520" spans="1:18">
      <c r="A2520">
        <v>40831.522581018522</v>
      </c>
      <c r="B2520" s="6" t="s">
        <v>7029</v>
      </c>
      <c r="C2520" s="7" t="s">
        <v>7046</v>
      </c>
      <c r="D2520" s="4">
        <v>3</v>
      </c>
      <c r="E2520" s="4">
        <v>4</v>
      </c>
      <c r="F2520">
        <v>4</v>
      </c>
      <c r="G2520">
        <v>3</v>
      </c>
      <c r="H2520">
        <v>5</v>
      </c>
      <c r="I2520">
        <v>5</v>
      </c>
      <c r="J2520">
        <v>4</v>
      </c>
      <c r="K2520">
        <v>4</v>
      </c>
      <c r="L2520">
        <v>4</v>
      </c>
      <c r="M2520">
        <v>2</v>
      </c>
      <c r="N2520">
        <v>5</v>
      </c>
      <c r="O2520" s="4" t="s">
        <v>10614</v>
      </c>
      <c r="P2520" t="s">
        <v>10636</v>
      </c>
      <c r="Q2520">
        <v>40.714269999999999</v>
      </c>
      <c r="R2520">
        <v>-74.005970000000005</v>
      </c>
    </row>
    <row r="2521" spans="1:18">
      <c r="A2521">
        <v>40831.581643518519</v>
      </c>
      <c r="B2521" s="6" t="s">
        <v>7029</v>
      </c>
      <c r="C2521" s="7" t="s">
        <v>5281</v>
      </c>
      <c r="D2521" s="4">
        <v>5</v>
      </c>
      <c r="E2521" s="4">
        <v>5</v>
      </c>
      <c r="F2521">
        <v>5</v>
      </c>
      <c r="G2521">
        <v>3</v>
      </c>
      <c r="H2521">
        <v>4</v>
      </c>
      <c r="I2521">
        <v>4</v>
      </c>
      <c r="J2521">
        <v>3</v>
      </c>
      <c r="K2521">
        <v>5</v>
      </c>
      <c r="L2521">
        <v>5</v>
      </c>
      <c r="M2521">
        <v>4</v>
      </c>
      <c r="N2521">
        <v>5</v>
      </c>
      <c r="O2521" s="4" t="s">
        <v>10638</v>
      </c>
      <c r="P2521" t="s">
        <v>10639</v>
      </c>
      <c r="Q2521">
        <v>59.377220000000001</v>
      </c>
      <c r="R2521">
        <v>28.190280000000001</v>
      </c>
    </row>
    <row r="2522" spans="1:18">
      <c r="A2522">
        <v>40831.783703703702</v>
      </c>
      <c r="B2522" s="6" t="s">
        <v>7029</v>
      </c>
      <c r="C2522" s="7" t="s">
        <v>7047</v>
      </c>
      <c r="D2522" s="4">
        <v>3</v>
      </c>
      <c r="E2522" s="4">
        <v>3</v>
      </c>
      <c r="F2522">
        <v>3</v>
      </c>
      <c r="G2522">
        <v>3</v>
      </c>
      <c r="H2522">
        <v>5</v>
      </c>
      <c r="I2522">
        <v>5</v>
      </c>
      <c r="J2522">
        <v>5</v>
      </c>
      <c r="K2522">
        <v>5</v>
      </c>
      <c r="L2522">
        <v>5</v>
      </c>
      <c r="M2522">
        <v>5</v>
      </c>
      <c r="N2522">
        <v>3</v>
      </c>
      <c r="O2522" s="4" t="s">
        <v>10727</v>
      </c>
      <c r="P2522" t="s">
        <v>10773</v>
      </c>
      <c r="Q2522">
        <v>49.834650000000003</v>
      </c>
      <c r="R2522">
        <v>18.282039999999999</v>
      </c>
    </row>
    <row r="2523" spans="1:18">
      <c r="A2523">
        <v>40831.939247685186</v>
      </c>
      <c r="B2523" s="6" t="s">
        <v>7029</v>
      </c>
      <c r="C2523" s="7" t="s">
        <v>7048</v>
      </c>
      <c r="D2523" s="4">
        <v>4</v>
      </c>
      <c r="E2523" s="4">
        <v>5</v>
      </c>
      <c r="F2523">
        <v>4</v>
      </c>
      <c r="G2523">
        <v>4</v>
      </c>
      <c r="H2523">
        <v>5</v>
      </c>
      <c r="I2523">
        <v>4</v>
      </c>
      <c r="J2523">
        <v>3</v>
      </c>
      <c r="K2523">
        <v>5</v>
      </c>
      <c r="L2523">
        <v>5</v>
      </c>
      <c r="M2523">
        <v>5</v>
      </c>
      <c r="N2523">
        <v>5</v>
      </c>
      <c r="O2523" s="4" t="s">
        <v>10598</v>
      </c>
      <c r="P2523" t="s">
        <v>10651</v>
      </c>
      <c r="Q2523">
        <v>52.524369999999998</v>
      </c>
      <c r="R2523">
        <v>13.41053</v>
      </c>
    </row>
    <row r="2524" spans="1:18">
      <c r="A2524">
        <v>40831.926701388889</v>
      </c>
      <c r="B2524" s="6" t="s">
        <v>7029</v>
      </c>
      <c r="C2524" s="7" t="s">
        <v>7049</v>
      </c>
      <c r="D2524" s="4">
        <v>3</v>
      </c>
      <c r="E2524" s="4">
        <v>3</v>
      </c>
      <c r="F2524">
        <v>5</v>
      </c>
      <c r="G2524">
        <v>5</v>
      </c>
      <c r="H2524">
        <v>3</v>
      </c>
      <c r="I2524">
        <v>4</v>
      </c>
      <c r="J2524">
        <v>1</v>
      </c>
      <c r="K2524">
        <v>3</v>
      </c>
      <c r="L2524">
        <v>4</v>
      </c>
      <c r="M2524">
        <v>1</v>
      </c>
      <c r="N2524">
        <v>5</v>
      </c>
      <c r="O2524" s="4" t="s">
        <v>10614</v>
      </c>
      <c r="P2524" t="s">
        <v>10615</v>
      </c>
      <c r="Q2524">
        <v>40.650100000000002</v>
      </c>
      <c r="R2524">
        <v>-73.949579999999997</v>
      </c>
    </row>
    <row r="2525" spans="1:18">
      <c r="A2525">
        <v>40831.93241898148</v>
      </c>
      <c r="B2525" s="6" t="s">
        <v>7029</v>
      </c>
      <c r="C2525" s="7" t="s">
        <v>7050</v>
      </c>
      <c r="D2525" s="4">
        <v>3</v>
      </c>
      <c r="E2525" s="4">
        <v>3</v>
      </c>
      <c r="F2525">
        <v>3</v>
      </c>
      <c r="G2525">
        <v>3</v>
      </c>
      <c r="H2525">
        <v>5</v>
      </c>
      <c r="I2525">
        <v>5</v>
      </c>
      <c r="J2525">
        <v>4</v>
      </c>
      <c r="K2525">
        <v>5</v>
      </c>
      <c r="L2525">
        <v>3</v>
      </c>
      <c r="M2525">
        <v>3</v>
      </c>
      <c r="N2525">
        <v>5</v>
      </c>
      <c r="O2525" s="4" t="s">
        <v>10604</v>
      </c>
      <c r="P2525" t="s">
        <v>10605</v>
      </c>
      <c r="Q2525">
        <v>48.853409999999997</v>
      </c>
      <c r="R2525">
        <v>2.3488000000000002</v>
      </c>
    </row>
    <row r="2526" spans="1:18">
      <c r="A2526">
        <v>40831.935671296298</v>
      </c>
      <c r="B2526" s="6" t="s">
        <v>7029</v>
      </c>
      <c r="C2526" s="7" t="s">
        <v>7051</v>
      </c>
      <c r="D2526" s="4">
        <v>4</v>
      </c>
      <c r="E2526" s="4">
        <v>4</v>
      </c>
      <c r="F2526">
        <v>4</v>
      </c>
      <c r="G2526">
        <v>3</v>
      </c>
      <c r="H2526">
        <v>4</v>
      </c>
      <c r="I2526">
        <v>5</v>
      </c>
      <c r="J2526">
        <v>3</v>
      </c>
      <c r="K2526">
        <v>4</v>
      </c>
      <c r="L2526">
        <v>4</v>
      </c>
      <c r="M2526">
        <v>5</v>
      </c>
      <c r="N2526">
        <v>3</v>
      </c>
      <c r="O2526" s="4" t="s">
        <v>10616</v>
      </c>
      <c r="P2526" t="s">
        <v>10617</v>
      </c>
      <c r="Q2526">
        <v>-43.533329999999999</v>
      </c>
      <c r="R2526">
        <v>172.63333</v>
      </c>
    </row>
    <row r="2527" spans="1:18">
      <c r="A2527">
        <v>40831.968043981484</v>
      </c>
      <c r="B2527" s="6" t="s">
        <v>7029</v>
      </c>
      <c r="C2527" s="7" t="s">
        <v>7052</v>
      </c>
      <c r="D2527" s="4">
        <v>3</v>
      </c>
      <c r="E2527" s="4">
        <v>3</v>
      </c>
      <c r="F2527">
        <v>4</v>
      </c>
      <c r="G2527">
        <v>2</v>
      </c>
      <c r="H2527">
        <v>5</v>
      </c>
      <c r="I2527">
        <v>5</v>
      </c>
      <c r="J2527">
        <v>5</v>
      </c>
      <c r="K2527">
        <v>5</v>
      </c>
      <c r="L2527">
        <v>5</v>
      </c>
      <c r="M2527">
        <v>5</v>
      </c>
      <c r="N2527">
        <v>5</v>
      </c>
      <c r="O2527" s="4" t="s">
        <v>10733</v>
      </c>
      <c r="P2527" t="s">
        <v>10734</v>
      </c>
      <c r="Q2527">
        <v>48.148159999999997</v>
      </c>
      <c r="R2527">
        <v>17.106739999999999</v>
      </c>
    </row>
    <row r="2528" spans="1:18">
      <c r="A2528">
        <v>40831.989953703705</v>
      </c>
      <c r="B2528" s="6" t="s">
        <v>7029</v>
      </c>
      <c r="C2528" s="7" t="s">
        <v>7053</v>
      </c>
      <c r="D2528" s="4">
        <v>5</v>
      </c>
      <c r="E2528" s="4">
        <v>3</v>
      </c>
      <c r="F2528">
        <v>5</v>
      </c>
      <c r="G2528">
        <v>5</v>
      </c>
      <c r="H2528">
        <v>5</v>
      </c>
      <c r="I2528">
        <v>5</v>
      </c>
      <c r="J2528">
        <v>5</v>
      </c>
      <c r="K2528">
        <v>4</v>
      </c>
      <c r="L2528">
        <v>5</v>
      </c>
      <c r="M2528">
        <v>5</v>
      </c>
      <c r="N2528">
        <v>3</v>
      </c>
      <c r="O2528" s="4" t="s">
        <v>10614</v>
      </c>
      <c r="P2528" t="s">
        <v>10636</v>
      </c>
      <c r="Q2528">
        <v>40.714269999999999</v>
      </c>
      <c r="R2528">
        <v>-74.005970000000005</v>
      </c>
    </row>
    <row r="2529" spans="1:18">
      <c r="A2529">
        <v>40830.002453703702</v>
      </c>
      <c r="B2529" s="6" t="s">
        <v>7054</v>
      </c>
      <c r="C2529" s="7" t="s">
        <v>7055</v>
      </c>
      <c r="D2529" s="4">
        <v>1</v>
      </c>
      <c r="E2529" s="4">
        <v>2</v>
      </c>
      <c r="F2529">
        <v>2</v>
      </c>
      <c r="G2529">
        <v>1</v>
      </c>
      <c r="H2529">
        <v>3</v>
      </c>
      <c r="I2529">
        <v>1</v>
      </c>
      <c r="J2529">
        <v>1</v>
      </c>
      <c r="K2529">
        <v>2</v>
      </c>
      <c r="L2529">
        <v>1</v>
      </c>
      <c r="M2529">
        <v>1</v>
      </c>
      <c r="N2529">
        <v>2</v>
      </c>
      <c r="O2529" s="4" t="s">
        <v>10662</v>
      </c>
      <c r="P2529" t="s">
        <v>10713</v>
      </c>
      <c r="Q2529">
        <v>39.907499999999999</v>
      </c>
      <c r="R2529">
        <v>116.39722999999999</v>
      </c>
    </row>
    <row r="2530" spans="1:18">
      <c r="A2530">
        <v>40830.016377314816</v>
      </c>
      <c r="B2530" s="6" t="s">
        <v>7054</v>
      </c>
      <c r="C2530" s="7" t="s">
        <v>7056</v>
      </c>
      <c r="D2530" s="4">
        <v>5</v>
      </c>
      <c r="E2530" s="4">
        <v>5</v>
      </c>
      <c r="F2530">
        <v>5</v>
      </c>
      <c r="G2530">
        <v>5</v>
      </c>
      <c r="H2530">
        <v>5</v>
      </c>
      <c r="I2530">
        <v>5</v>
      </c>
      <c r="J2530">
        <v>5</v>
      </c>
      <c r="K2530">
        <v>5</v>
      </c>
      <c r="L2530">
        <v>5</v>
      </c>
      <c r="M2530">
        <v>5</v>
      </c>
      <c r="N2530">
        <v>5</v>
      </c>
      <c r="O2530" s="4" t="s">
        <v>10607</v>
      </c>
      <c r="P2530" t="s">
        <v>10624</v>
      </c>
      <c r="Q2530">
        <v>43.700110000000002</v>
      </c>
      <c r="R2530">
        <v>-79.416300000000007</v>
      </c>
    </row>
    <row r="2531" spans="1:18">
      <c r="A2531">
        <v>40830.027499999997</v>
      </c>
      <c r="B2531" s="6" t="s">
        <v>7054</v>
      </c>
      <c r="C2531" s="7" t="s">
        <v>7057</v>
      </c>
      <c r="D2531" s="4">
        <v>3</v>
      </c>
      <c r="E2531" s="4">
        <v>3</v>
      </c>
      <c r="F2531">
        <v>3</v>
      </c>
      <c r="G2531">
        <v>4</v>
      </c>
      <c r="H2531">
        <v>5</v>
      </c>
      <c r="I2531">
        <v>4</v>
      </c>
      <c r="J2531">
        <v>4</v>
      </c>
      <c r="K2531">
        <v>3</v>
      </c>
      <c r="L2531">
        <v>3</v>
      </c>
      <c r="M2531">
        <v>3</v>
      </c>
      <c r="N2531">
        <v>4</v>
      </c>
      <c r="O2531" s="4" t="s">
        <v>10625</v>
      </c>
      <c r="P2531" t="s">
        <v>10782</v>
      </c>
      <c r="Q2531">
        <v>19.601109999999998</v>
      </c>
      <c r="R2531">
        <v>-99.052499999999995</v>
      </c>
    </row>
    <row r="2532" spans="1:18">
      <c r="A2532">
        <v>40830.031157407408</v>
      </c>
      <c r="B2532" s="6" t="s">
        <v>7054</v>
      </c>
      <c r="C2532" s="7" t="s">
        <v>7058</v>
      </c>
      <c r="D2532" s="4">
        <v>3</v>
      </c>
      <c r="E2532" s="4">
        <v>1</v>
      </c>
      <c r="F2532">
        <v>1</v>
      </c>
      <c r="G2532">
        <v>3</v>
      </c>
      <c r="H2532">
        <v>3</v>
      </c>
      <c r="I2532">
        <v>2</v>
      </c>
      <c r="J2532">
        <v>1</v>
      </c>
      <c r="K2532">
        <v>5</v>
      </c>
      <c r="L2532">
        <v>4</v>
      </c>
      <c r="M2532">
        <v>5</v>
      </c>
      <c r="N2532">
        <v>4</v>
      </c>
      <c r="O2532" s="4" t="s">
        <v>10638</v>
      </c>
      <c r="P2532" t="s">
        <v>10982</v>
      </c>
      <c r="Q2532">
        <v>58.38588</v>
      </c>
      <c r="R2532">
        <v>24.497109999999999</v>
      </c>
    </row>
    <row r="2533" spans="1:18">
      <c r="A2533">
        <v>40830.080636574072</v>
      </c>
      <c r="B2533" s="6" t="s">
        <v>7054</v>
      </c>
      <c r="C2533" s="7" t="s">
        <v>7059</v>
      </c>
      <c r="D2533" s="4">
        <v>5</v>
      </c>
      <c r="E2533" s="4">
        <v>5</v>
      </c>
      <c r="F2533">
        <v>5</v>
      </c>
      <c r="G2533">
        <v>3</v>
      </c>
      <c r="H2533">
        <v>5</v>
      </c>
      <c r="I2533">
        <v>3</v>
      </c>
      <c r="J2533">
        <v>1</v>
      </c>
      <c r="K2533">
        <v>4</v>
      </c>
      <c r="L2533">
        <v>4</v>
      </c>
      <c r="M2533">
        <v>1</v>
      </c>
      <c r="N2533">
        <v>1</v>
      </c>
      <c r="O2533" s="4" t="s">
        <v>10625</v>
      </c>
      <c r="P2533" t="s">
        <v>10697</v>
      </c>
      <c r="Q2533">
        <v>19.428470000000001</v>
      </c>
      <c r="R2533">
        <v>-99.127660000000006</v>
      </c>
    </row>
    <row r="2534" spans="1:18">
      <c r="A2534">
        <v>40830.101145833331</v>
      </c>
      <c r="B2534" s="6" t="s">
        <v>7054</v>
      </c>
      <c r="C2534" s="7" t="s">
        <v>7060</v>
      </c>
      <c r="D2534" s="4">
        <v>4</v>
      </c>
      <c r="E2534" s="4">
        <v>4</v>
      </c>
      <c r="F2534">
        <v>4</v>
      </c>
      <c r="G2534">
        <v>3</v>
      </c>
      <c r="H2534">
        <v>4</v>
      </c>
      <c r="I2534">
        <v>3</v>
      </c>
      <c r="J2534">
        <v>3</v>
      </c>
      <c r="K2534">
        <v>5</v>
      </c>
      <c r="L2534">
        <v>4</v>
      </c>
      <c r="M2534">
        <v>5</v>
      </c>
      <c r="N2534">
        <v>3</v>
      </c>
      <c r="O2534" s="4" t="s">
        <v>10716</v>
      </c>
      <c r="P2534" t="s">
        <v>10717</v>
      </c>
      <c r="Q2534">
        <v>-37.814</v>
      </c>
      <c r="R2534">
        <v>144.96332000000001</v>
      </c>
    </row>
    <row r="2535" spans="1:18">
      <c r="A2535">
        <v>40830.160497685189</v>
      </c>
      <c r="B2535" s="6" t="s">
        <v>7054</v>
      </c>
      <c r="C2535" s="7" t="s">
        <v>7061</v>
      </c>
      <c r="D2535" s="4">
        <v>4</v>
      </c>
      <c r="E2535" s="4">
        <v>3</v>
      </c>
      <c r="F2535">
        <v>3</v>
      </c>
      <c r="G2535">
        <v>4</v>
      </c>
      <c r="H2535">
        <v>3</v>
      </c>
      <c r="I2535">
        <v>4</v>
      </c>
      <c r="J2535">
        <v>3</v>
      </c>
      <c r="K2535">
        <v>5</v>
      </c>
      <c r="L2535">
        <v>5</v>
      </c>
      <c r="M2535">
        <v>4</v>
      </c>
      <c r="N2535">
        <v>5</v>
      </c>
      <c r="O2535" s="4" t="s">
        <v>10716</v>
      </c>
      <c r="P2535" t="s">
        <v>10717</v>
      </c>
      <c r="Q2535">
        <v>-37.814</v>
      </c>
      <c r="R2535">
        <v>144.96332000000001</v>
      </c>
    </row>
    <row r="2536" spans="1:18">
      <c r="A2536">
        <v>40830.557199074072</v>
      </c>
      <c r="B2536" s="6" t="s">
        <v>7054</v>
      </c>
      <c r="C2536" s="7" t="s">
        <v>6666</v>
      </c>
      <c r="D2536" s="4">
        <v>1</v>
      </c>
      <c r="E2536" s="4">
        <v>1</v>
      </c>
      <c r="F2536">
        <v>1</v>
      </c>
      <c r="G2536">
        <v>1</v>
      </c>
      <c r="H2536">
        <v>1</v>
      </c>
      <c r="I2536">
        <v>1</v>
      </c>
      <c r="J2536">
        <v>1</v>
      </c>
      <c r="K2536">
        <v>1</v>
      </c>
      <c r="L2536">
        <v>1</v>
      </c>
      <c r="M2536">
        <v>1</v>
      </c>
      <c r="N2536">
        <v>1</v>
      </c>
      <c r="O2536" s="4" t="s">
        <v>10716</v>
      </c>
      <c r="P2536" t="s">
        <v>10730</v>
      </c>
      <c r="Q2536">
        <v>-31.95224</v>
      </c>
      <c r="R2536">
        <v>115.8614</v>
      </c>
    </row>
    <row r="2537" spans="1:18">
      <c r="A2537">
        <v>40830.207129629627</v>
      </c>
      <c r="B2537" s="6" t="s">
        <v>7054</v>
      </c>
      <c r="C2537" s="7" t="s">
        <v>7062</v>
      </c>
      <c r="D2537" s="4">
        <v>1</v>
      </c>
      <c r="E2537" s="4">
        <v>1</v>
      </c>
      <c r="F2537">
        <v>3</v>
      </c>
      <c r="G2537">
        <v>3</v>
      </c>
      <c r="H2537">
        <v>3</v>
      </c>
      <c r="I2537">
        <v>1</v>
      </c>
      <c r="J2537">
        <v>1</v>
      </c>
      <c r="K2537">
        <v>2</v>
      </c>
      <c r="L2537">
        <v>2</v>
      </c>
      <c r="M2537">
        <v>4</v>
      </c>
      <c r="N2537">
        <v>3</v>
      </c>
      <c r="O2537" s="4" t="s">
        <v>10662</v>
      </c>
      <c r="P2537" t="s">
        <v>10663</v>
      </c>
      <c r="Q2537">
        <v>36.185279999999999</v>
      </c>
      <c r="R2537">
        <v>117.12</v>
      </c>
    </row>
    <row r="2538" spans="1:18">
      <c r="A2538">
        <v>40830.825555555559</v>
      </c>
      <c r="B2538" s="6" t="s">
        <v>7054</v>
      </c>
      <c r="C2538" s="7" t="s">
        <v>7063</v>
      </c>
      <c r="D2538" s="4">
        <v>1</v>
      </c>
      <c r="E2538" s="4">
        <v>1</v>
      </c>
      <c r="F2538">
        <v>1</v>
      </c>
      <c r="G2538">
        <v>1</v>
      </c>
      <c r="H2538">
        <v>1</v>
      </c>
      <c r="I2538">
        <v>1</v>
      </c>
      <c r="J2538">
        <v>1</v>
      </c>
      <c r="K2538">
        <v>1</v>
      </c>
      <c r="L2538">
        <v>1</v>
      </c>
      <c r="M2538">
        <v>1</v>
      </c>
      <c r="N2538">
        <v>1</v>
      </c>
      <c r="O2538" s="4" t="s">
        <v>10662</v>
      </c>
      <c r="P2538" t="s">
        <v>10742</v>
      </c>
      <c r="Q2538">
        <v>32.979439999999997</v>
      </c>
      <c r="R2538">
        <v>114.02943999999999</v>
      </c>
    </row>
    <row r="2539" spans="1:18">
      <c r="A2539">
        <v>40830.221666666665</v>
      </c>
      <c r="B2539" s="6" t="s">
        <v>7054</v>
      </c>
      <c r="C2539" s="7" t="s">
        <v>7064</v>
      </c>
      <c r="D2539" s="4">
        <v>3</v>
      </c>
      <c r="E2539" s="4">
        <v>3</v>
      </c>
      <c r="F2539">
        <v>3</v>
      </c>
      <c r="G2539">
        <v>2</v>
      </c>
      <c r="H2539">
        <v>2</v>
      </c>
      <c r="I2539">
        <v>2</v>
      </c>
      <c r="J2539">
        <v>2</v>
      </c>
      <c r="K2539">
        <v>2</v>
      </c>
      <c r="L2539">
        <v>3</v>
      </c>
      <c r="M2539">
        <v>3</v>
      </c>
      <c r="N2539">
        <v>2</v>
      </c>
      <c r="O2539" s="4" t="s">
        <v>10662</v>
      </c>
      <c r="P2539" t="s">
        <v>10663</v>
      </c>
      <c r="Q2539">
        <v>36.185279999999999</v>
      </c>
      <c r="R2539">
        <v>117.12</v>
      </c>
    </row>
    <row r="2540" spans="1:18">
      <c r="A2540">
        <v>40830.226041666669</v>
      </c>
      <c r="B2540" s="6" t="s">
        <v>7054</v>
      </c>
      <c r="C2540" s="7" t="s">
        <v>7065</v>
      </c>
      <c r="D2540" s="4">
        <v>3</v>
      </c>
      <c r="E2540" s="4">
        <v>1</v>
      </c>
      <c r="F2540">
        <v>1</v>
      </c>
      <c r="G2540">
        <v>1</v>
      </c>
      <c r="H2540">
        <v>2</v>
      </c>
      <c r="I2540">
        <v>1</v>
      </c>
      <c r="J2540">
        <v>1</v>
      </c>
      <c r="K2540">
        <v>2</v>
      </c>
      <c r="L2540">
        <v>1</v>
      </c>
      <c r="M2540">
        <v>4</v>
      </c>
      <c r="N2540">
        <v>1</v>
      </c>
      <c r="O2540" s="4" t="s">
        <v>10662</v>
      </c>
      <c r="P2540" t="s">
        <v>10681</v>
      </c>
      <c r="Q2540">
        <v>31.22222</v>
      </c>
      <c r="R2540">
        <v>121.45806</v>
      </c>
    </row>
    <row r="2541" spans="1:18">
      <c r="A2541">
        <v>40830.812847222223</v>
      </c>
      <c r="B2541" s="6" t="s">
        <v>7054</v>
      </c>
      <c r="C2541" s="7" t="s">
        <v>7066</v>
      </c>
      <c r="D2541" s="4">
        <v>1</v>
      </c>
      <c r="E2541" s="4">
        <v>1</v>
      </c>
      <c r="F2541">
        <v>1</v>
      </c>
      <c r="G2541">
        <v>1</v>
      </c>
      <c r="H2541">
        <v>1</v>
      </c>
      <c r="I2541">
        <v>1</v>
      </c>
      <c r="J2541">
        <v>1</v>
      </c>
      <c r="K2541">
        <v>1</v>
      </c>
      <c r="L2541">
        <v>1</v>
      </c>
      <c r="M2541">
        <v>1</v>
      </c>
      <c r="N2541">
        <v>1</v>
      </c>
      <c r="O2541" s="4" t="s">
        <v>10604</v>
      </c>
      <c r="P2541" t="s">
        <v>10652</v>
      </c>
      <c r="Q2541">
        <v>43.604259999999996</v>
      </c>
      <c r="R2541">
        <v>1.44367</v>
      </c>
    </row>
    <row r="2542" spans="1:18">
      <c r="A2542">
        <v>40830.283587962964</v>
      </c>
      <c r="B2542" s="6" t="s">
        <v>7054</v>
      </c>
      <c r="C2542" s="7" t="s">
        <v>7067</v>
      </c>
      <c r="D2542" s="4">
        <v>5</v>
      </c>
      <c r="E2542" s="4">
        <v>5</v>
      </c>
      <c r="F2542">
        <v>5</v>
      </c>
      <c r="G2542">
        <v>5</v>
      </c>
      <c r="H2542">
        <v>5</v>
      </c>
      <c r="I2542">
        <v>5</v>
      </c>
      <c r="J2542">
        <v>5</v>
      </c>
      <c r="K2542">
        <v>5</v>
      </c>
      <c r="L2542">
        <v>5</v>
      </c>
      <c r="M2542">
        <v>5</v>
      </c>
      <c r="N2542">
        <v>5</v>
      </c>
      <c r="O2542" s="4" t="s">
        <v>10683</v>
      </c>
      <c r="P2542" t="s">
        <v>10684</v>
      </c>
      <c r="Q2542">
        <v>41.013840000000002</v>
      </c>
      <c r="R2542">
        <v>28.949660000000002</v>
      </c>
    </row>
    <row r="2543" spans="1:18">
      <c r="A2543">
        <v>40830.600983796299</v>
      </c>
      <c r="B2543" s="6" t="s">
        <v>7054</v>
      </c>
      <c r="C2543" s="7" t="s">
        <v>7068</v>
      </c>
      <c r="D2543" s="4">
        <v>1</v>
      </c>
      <c r="E2543" s="4">
        <v>1</v>
      </c>
      <c r="F2543">
        <v>2</v>
      </c>
      <c r="G2543">
        <v>2</v>
      </c>
      <c r="H2543">
        <v>2</v>
      </c>
      <c r="I2543">
        <v>1</v>
      </c>
      <c r="J2543">
        <v>1</v>
      </c>
      <c r="K2543">
        <v>4</v>
      </c>
      <c r="L2543">
        <v>1</v>
      </c>
      <c r="M2543">
        <v>1</v>
      </c>
      <c r="N2543">
        <v>2</v>
      </c>
      <c r="O2543" s="4" t="s">
        <v>10662</v>
      </c>
      <c r="P2543" t="s">
        <v>10681</v>
      </c>
      <c r="Q2543">
        <v>31.22222</v>
      </c>
      <c r="R2543">
        <v>121.45806</v>
      </c>
    </row>
    <row r="2544" spans="1:18">
      <c r="A2544">
        <v>40830.347708333335</v>
      </c>
      <c r="B2544" s="6" t="s">
        <v>7054</v>
      </c>
      <c r="C2544" s="7" t="s">
        <v>7069</v>
      </c>
      <c r="D2544" s="4">
        <v>3</v>
      </c>
      <c r="E2544" s="4">
        <v>3</v>
      </c>
      <c r="F2544">
        <v>3</v>
      </c>
      <c r="G2544">
        <v>4</v>
      </c>
      <c r="H2544">
        <v>2</v>
      </c>
      <c r="I2544">
        <v>4</v>
      </c>
      <c r="J2544">
        <v>4</v>
      </c>
      <c r="K2544">
        <v>5</v>
      </c>
      <c r="L2544">
        <v>4</v>
      </c>
      <c r="M2544">
        <v>4</v>
      </c>
      <c r="N2544">
        <v>4</v>
      </c>
      <c r="O2544" s="4" t="s">
        <v>10665</v>
      </c>
      <c r="P2544" t="s">
        <v>10666</v>
      </c>
      <c r="Q2544">
        <v>52.374029999999998</v>
      </c>
      <c r="R2544">
        <v>4.8896899999999999</v>
      </c>
    </row>
    <row r="2545" spans="1:18">
      <c r="A2545">
        <v>40830.348391203705</v>
      </c>
      <c r="B2545" s="6" t="s">
        <v>7054</v>
      </c>
      <c r="C2545" s="7" t="s">
        <v>7070</v>
      </c>
      <c r="D2545" s="4">
        <v>3</v>
      </c>
      <c r="E2545" s="4">
        <v>3</v>
      </c>
      <c r="F2545">
        <v>4</v>
      </c>
      <c r="G2545">
        <v>4</v>
      </c>
      <c r="H2545">
        <v>4</v>
      </c>
      <c r="I2545">
        <v>5</v>
      </c>
      <c r="J2545">
        <v>4</v>
      </c>
      <c r="K2545">
        <v>5</v>
      </c>
      <c r="L2545">
        <v>5</v>
      </c>
      <c r="M2545">
        <v>3</v>
      </c>
      <c r="N2545">
        <v>4</v>
      </c>
      <c r="O2545" s="4" t="s">
        <v>10632</v>
      </c>
      <c r="P2545" t="s">
        <v>10983</v>
      </c>
      <c r="Q2545">
        <v>37.947450000000003</v>
      </c>
      <c r="R2545">
        <v>23.637080000000001</v>
      </c>
    </row>
    <row r="2546" spans="1:18">
      <c r="A2546">
        <v>40830.358969907407</v>
      </c>
      <c r="B2546" s="6" t="s">
        <v>7054</v>
      </c>
      <c r="C2546" s="7" t="s">
        <v>7071</v>
      </c>
      <c r="D2546" s="4">
        <v>3</v>
      </c>
      <c r="E2546" s="4">
        <v>5</v>
      </c>
      <c r="F2546">
        <v>5</v>
      </c>
      <c r="G2546">
        <v>2</v>
      </c>
      <c r="H2546">
        <v>4</v>
      </c>
      <c r="I2546">
        <v>4</v>
      </c>
      <c r="J2546">
        <v>3</v>
      </c>
      <c r="K2546">
        <v>4</v>
      </c>
      <c r="L2546">
        <v>5</v>
      </c>
      <c r="M2546">
        <v>4</v>
      </c>
      <c r="N2546">
        <v>5</v>
      </c>
      <c r="O2546" s="4" t="s">
        <v>10622</v>
      </c>
      <c r="P2546" t="s">
        <v>10857</v>
      </c>
      <c r="Q2546">
        <v>46.202219999999997</v>
      </c>
      <c r="R2546">
        <v>6.1456900000000001</v>
      </c>
    </row>
    <row r="2547" spans="1:18">
      <c r="A2547">
        <v>40830.412199074075</v>
      </c>
      <c r="B2547" s="6" t="s">
        <v>7054</v>
      </c>
      <c r="C2547" s="7" t="s">
        <v>7072</v>
      </c>
      <c r="D2547" s="4">
        <v>1</v>
      </c>
      <c r="E2547" s="4">
        <v>4</v>
      </c>
      <c r="F2547">
        <v>5</v>
      </c>
      <c r="G2547">
        <v>4</v>
      </c>
      <c r="H2547">
        <v>5</v>
      </c>
      <c r="I2547">
        <v>4</v>
      </c>
      <c r="J2547">
        <v>1</v>
      </c>
      <c r="K2547">
        <v>5</v>
      </c>
      <c r="L2547">
        <v>4</v>
      </c>
      <c r="M2547">
        <v>5</v>
      </c>
      <c r="N2547">
        <v>5</v>
      </c>
      <c r="O2547" s="4" t="s">
        <v>10675</v>
      </c>
      <c r="P2547" t="s">
        <v>10721</v>
      </c>
      <c r="Q2547">
        <v>47.498010000000001</v>
      </c>
      <c r="R2547">
        <v>19.039909999999999</v>
      </c>
    </row>
    <row r="2548" spans="1:18">
      <c r="A2548">
        <v>40830.439351851855</v>
      </c>
      <c r="B2548" s="6" t="s">
        <v>7054</v>
      </c>
      <c r="C2548" s="7" t="s">
        <v>7073</v>
      </c>
      <c r="D2548" s="4">
        <v>1</v>
      </c>
      <c r="E2548" s="4">
        <v>1</v>
      </c>
      <c r="F2548">
        <v>1</v>
      </c>
      <c r="G2548">
        <v>1</v>
      </c>
      <c r="H2548">
        <v>1</v>
      </c>
      <c r="I2548">
        <v>1</v>
      </c>
      <c r="J2548">
        <v>1</v>
      </c>
      <c r="K2548">
        <v>1</v>
      </c>
      <c r="L2548">
        <v>1</v>
      </c>
      <c r="M2548">
        <v>1</v>
      </c>
      <c r="N2548">
        <v>1</v>
      </c>
      <c r="O2548" s="4" t="s">
        <v>10607</v>
      </c>
      <c r="P2548" t="s">
        <v>10624</v>
      </c>
      <c r="Q2548">
        <v>43.700110000000002</v>
      </c>
      <c r="R2548">
        <v>-79.416300000000007</v>
      </c>
    </row>
    <row r="2549" spans="1:18">
      <c r="A2549">
        <v>40830.456817129627</v>
      </c>
      <c r="B2549" s="6" t="s">
        <v>7054</v>
      </c>
      <c r="C2549" s="7" t="s">
        <v>7074</v>
      </c>
      <c r="D2549" s="4">
        <v>2</v>
      </c>
      <c r="E2549" s="4">
        <v>4</v>
      </c>
      <c r="F2549">
        <v>5</v>
      </c>
      <c r="G2549">
        <v>5</v>
      </c>
      <c r="H2549">
        <v>5</v>
      </c>
      <c r="I2549">
        <v>4</v>
      </c>
      <c r="J2549">
        <v>4</v>
      </c>
      <c r="K2549">
        <v>4</v>
      </c>
      <c r="L2549">
        <v>4</v>
      </c>
      <c r="M2549">
        <v>4</v>
      </c>
      <c r="N2549">
        <v>5</v>
      </c>
      <c r="O2549" s="4" t="s">
        <v>10811</v>
      </c>
      <c r="P2549" t="s">
        <v>10984</v>
      </c>
      <c r="Q2549">
        <v>-31.413499999999999</v>
      </c>
      <c r="R2549">
        <v>-64.181049999999999</v>
      </c>
    </row>
    <row r="2550" spans="1:18">
      <c r="A2550">
        <v>40830.518831018519</v>
      </c>
      <c r="B2550" s="6" t="s">
        <v>7054</v>
      </c>
      <c r="C2550" s="7" t="s">
        <v>7075</v>
      </c>
      <c r="D2550" s="4">
        <v>1</v>
      </c>
      <c r="E2550" s="4">
        <v>1</v>
      </c>
      <c r="F2550">
        <v>1</v>
      </c>
      <c r="G2550">
        <v>1</v>
      </c>
      <c r="H2550">
        <v>5</v>
      </c>
      <c r="I2550">
        <v>1</v>
      </c>
      <c r="J2550">
        <v>1</v>
      </c>
      <c r="K2550">
        <v>1</v>
      </c>
      <c r="L2550">
        <v>1</v>
      </c>
      <c r="M2550">
        <v>1</v>
      </c>
      <c r="N2550">
        <v>5</v>
      </c>
      <c r="O2550" s="4" t="s">
        <v>10683</v>
      </c>
      <c r="P2550" t="s">
        <v>10720</v>
      </c>
      <c r="Q2550">
        <v>39.919870000000003</v>
      </c>
      <c r="R2550">
        <v>32.85427</v>
      </c>
    </row>
    <row r="2551" spans="1:18">
      <c r="A2551">
        <v>40830.521678240744</v>
      </c>
      <c r="B2551" s="6" t="s">
        <v>7054</v>
      </c>
      <c r="C2551" s="7" t="s">
        <v>7076</v>
      </c>
      <c r="D2551" s="4">
        <v>5</v>
      </c>
      <c r="E2551" s="4">
        <v>5</v>
      </c>
      <c r="F2551">
        <v>5</v>
      </c>
      <c r="G2551">
        <v>1</v>
      </c>
      <c r="H2551">
        <v>5</v>
      </c>
      <c r="I2551">
        <v>5</v>
      </c>
      <c r="J2551">
        <v>1</v>
      </c>
      <c r="K2551">
        <v>1</v>
      </c>
      <c r="L2551">
        <v>1</v>
      </c>
      <c r="M2551">
        <v>1</v>
      </c>
      <c r="N2551">
        <v>1</v>
      </c>
      <c r="O2551" s="4" t="s">
        <v>10598</v>
      </c>
      <c r="P2551" t="s">
        <v>10599</v>
      </c>
      <c r="Q2551">
        <v>53.55</v>
      </c>
      <c r="R2551">
        <v>10</v>
      </c>
    </row>
    <row r="2552" spans="1:18">
      <c r="A2552">
        <v>40830.534722222219</v>
      </c>
      <c r="B2552" s="6" t="s">
        <v>7054</v>
      </c>
      <c r="C2552" s="7" t="s">
        <v>7077</v>
      </c>
      <c r="D2552" s="4">
        <v>1</v>
      </c>
      <c r="E2552" s="4">
        <v>1</v>
      </c>
      <c r="F2552">
        <v>1</v>
      </c>
      <c r="G2552">
        <v>1</v>
      </c>
      <c r="H2552">
        <v>1</v>
      </c>
      <c r="I2552">
        <v>1</v>
      </c>
      <c r="J2552">
        <v>1</v>
      </c>
      <c r="K2552">
        <v>1</v>
      </c>
      <c r="L2552">
        <v>1</v>
      </c>
      <c r="M2552">
        <v>1</v>
      </c>
      <c r="N2552">
        <v>5</v>
      </c>
      <c r="O2552" s="4" t="s">
        <v>10656</v>
      </c>
      <c r="P2552" t="s">
        <v>10657</v>
      </c>
      <c r="Q2552">
        <v>37.568260000000002</v>
      </c>
      <c r="R2552">
        <v>126.97783</v>
      </c>
    </row>
    <row r="2553" spans="1:18">
      <c r="A2553">
        <v>40830.535543981481</v>
      </c>
      <c r="B2553" s="6" t="s">
        <v>7054</v>
      </c>
      <c r="C2553" s="7" t="s">
        <v>7078</v>
      </c>
      <c r="D2553" s="4">
        <v>3</v>
      </c>
      <c r="E2553" s="4">
        <v>3</v>
      </c>
      <c r="F2553">
        <v>4</v>
      </c>
      <c r="G2553">
        <v>4</v>
      </c>
      <c r="H2553">
        <v>4</v>
      </c>
      <c r="I2553">
        <v>1</v>
      </c>
      <c r="J2553">
        <v>2</v>
      </c>
      <c r="K2553">
        <v>2</v>
      </c>
      <c r="L2553">
        <v>4</v>
      </c>
      <c r="M2553">
        <v>1</v>
      </c>
      <c r="N2553">
        <v>3</v>
      </c>
      <c r="O2553" s="4" t="s">
        <v>10958</v>
      </c>
      <c r="P2553" t="s">
        <v>10959</v>
      </c>
      <c r="Q2553">
        <v>34.528129999999997</v>
      </c>
      <c r="R2553">
        <v>69.172330000000002</v>
      </c>
    </row>
    <row r="2554" spans="1:18">
      <c r="A2554">
        <v>40830.539456018516</v>
      </c>
      <c r="B2554" s="6" t="s">
        <v>7054</v>
      </c>
      <c r="C2554" s="7" t="s">
        <v>7079</v>
      </c>
      <c r="D2554" s="4">
        <v>1</v>
      </c>
      <c r="E2554" s="4">
        <v>1</v>
      </c>
      <c r="F2554">
        <v>1</v>
      </c>
      <c r="G2554">
        <v>1</v>
      </c>
      <c r="H2554">
        <v>1</v>
      </c>
      <c r="I2554">
        <v>1</v>
      </c>
      <c r="J2554">
        <v>1</v>
      </c>
      <c r="K2554">
        <v>1</v>
      </c>
      <c r="L2554">
        <v>1</v>
      </c>
      <c r="M2554">
        <v>1</v>
      </c>
      <c r="N2554">
        <v>1</v>
      </c>
      <c r="O2554" s="4" t="s">
        <v>10610</v>
      </c>
      <c r="P2554" t="s">
        <v>10611</v>
      </c>
      <c r="Q2554">
        <v>-33.456940000000003</v>
      </c>
      <c r="R2554">
        <v>-70.648269999999997</v>
      </c>
    </row>
    <row r="2555" spans="1:18">
      <c r="A2555">
        <v>40830.599317129629</v>
      </c>
      <c r="B2555" s="6" t="s">
        <v>7054</v>
      </c>
      <c r="C2555" s="7" t="s">
        <v>7080</v>
      </c>
      <c r="D2555" s="4">
        <v>3</v>
      </c>
      <c r="E2555" s="4">
        <v>4</v>
      </c>
      <c r="F2555">
        <v>5</v>
      </c>
      <c r="G2555">
        <v>4</v>
      </c>
      <c r="H2555">
        <v>3</v>
      </c>
      <c r="I2555">
        <v>2</v>
      </c>
      <c r="J2555">
        <v>1</v>
      </c>
      <c r="K2555">
        <v>4</v>
      </c>
      <c r="L2555">
        <v>4</v>
      </c>
      <c r="M2555">
        <v>2</v>
      </c>
      <c r="N2555">
        <v>5</v>
      </c>
      <c r="O2555" s="4" t="s">
        <v>10736</v>
      </c>
      <c r="P2555" t="s">
        <v>10737</v>
      </c>
      <c r="Q2555">
        <v>44.432250000000003</v>
      </c>
      <c r="R2555">
        <v>26.106259999999999</v>
      </c>
    </row>
    <row r="2556" spans="1:18">
      <c r="A2556">
        <v>40830.613495370373</v>
      </c>
      <c r="B2556" s="6" t="s">
        <v>7054</v>
      </c>
      <c r="C2556" s="7" t="s">
        <v>7081</v>
      </c>
      <c r="D2556" s="4">
        <v>4</v>
      </c>
      <c r="E2556" s="4">
        <v>4</v>
      </c>
      <c r="F2556">
        <v>3</v>
      </c>
      <c r="G2556">
        <v>3</v>
      </c>
      <c r="H2556">
        <v>5</v>
      </c>
      <c r="I2556">
        <v>4</v>
      </c>
      <c r="J2556">
        <v>1</v>
      </c>
      <c r="K2556">
        <v>4</v>
      </c>
      <c r="L2556">
        <v>3</v>
      </c>
      <c r="M2556">
        <v>3</v>
      </c>
      <c r="N2556">
        <v>2</v>
      </c>
      <c r="O2556" s="4" t="s">
        <v>10683</v>
      </c>
      <c r="P2556" t="s">
        <v>10684</v>
      </c>
      <c r="Q2556">
        <v>41.013840000000002</v>
      </c>
      <c r="R2556">
        <v>28.949660000000002</v>
      </c>
    </row>
    <row r="2557" spans="1:18">
      <c r="A2557">
        <v>40830.68241898148</v>
      </c>
      <c r="B2557" s="6" t="s">
        <v>7054</v>
      </c>
      <c r="C2557" s="7" t="s">
        <v>7082</v>
      </c>
      <c r="D2557" s="4">
        <v>4</v>
      </c>
      <c r="E2557" s="4">
        <v>2</v>
      </c>
      <c r="F2557">
        <v>5</v>
      </c>
      <c r="G2557">
        <v>2</v>
      </c>
      <c r="H2557">
        <v>4</v>
      </c>
      <c r="I2557">
        <v>3</v>
      </c>
      <c r="J2557">
        <v>5</v>
      </c>
      <c r="K2557">
        <v>5</v>
      </c>
      <c r="L2557">
        <v>0</v>
      </c>
      <c r="M2557">
        <v>5</v>
      </c>
      <c r="N2557">
        <v>5</v>
      </c>
      <c r="O2557" s="4" t="s">
        <v>10610</v>
      </c>
      <c r="P2557" t="s">
        <v>10784</v>
      </c>
      <c r="Q2557">
        <v>-33.616669999999999</v>
      </c>
      <c r="R2557">
        <v>-70.583330000000004</v>
      </c>
    </row>
    <row r="2558" spans="1:18">
      <c r="A2558">
        <v>40830.688344907408</v>
      </c>
      <c r="B2558" s="6" t="s">
        <v>7054</v>
      </c>
      <c r="C2558" s="7" t="s">
        <v>7083</v>
      </c>
      <c r="D2558" s="4">
        <v>5</v>
      </c>
      <c r="E2558" s="4">
        <v>5</v>
      </c>
      <c r="F2558">
        <v>5</v>
      </c>
      <c r="G2558">
        <v>5</v>
      </c>
      <c r="H2558">
        <v>5</v>
      </c>
      <c r="I2558">
        <v>5</v>
      </c>
      <c r="J2558">
        <v>5</v>
      </c>
      <c r="K2558">
        <v>5</v>
      </c>
      <c r="L2558">
        <v>5</v>
      </c>
      <c r="M2558">
        <v>5</v>
      </c>
      <c r="N2558">
        <v>5</v>
      </c>
      <c r="O2558" s="4" t="s">
        <v>10607</v>
      </c>
      <c r="P2558" t="s">
        <v>10613</v>
      </c>
      <c r="Q2558">
        <v>49.249659999999999</v>
      </c>
      <c r="R2558">
        <v>-123.11933999999999</v>
      </c>
    </row>
    <row r="2559" spans="1:18">
      <c r="A2559">
        <v>40830.690092592595</v>
      </c>
      <c r="B2559" s="6" t="s">
        <v>7054</v>
      </c>
      <c r="C2559" s="7" t="s">
        <v>7084</v>
      </c>
      <c r="D2559" s="4">
        <v>4</v>
      </c>
      <c r="E2559" s="4">
        <v>4</v>
      </c>
      <c r="F2559">
        <v>4</v>
      </c>
      <c r="G2559">
        <v>4</v>
      </c>
      <c r="H2559">
        <v>5</v>
      </c>
      <c r="I2559">
        <v>4</v>
      </c>
      <c r="J2559">
        <v>1</v>
      </c>
      <c r="K2559">
        <v>5</v>
      </c>
      <c r="L2559">
        <v>5</v>
      </c>
      <c r="M2559">
        <v>5</v>
      </c>
      <c r="N2559">
        <v>4</v>
      </c>
      <c r="O2559" s="4" t="s">
        <v>10683</v>
      </c>
      <c r="P2559" t="s">
        <v>10744</v>
      </c>
      <c r="Q2559">
        <v>37.001669999999997</v>
      </c>
      <c r="R2559">
        <v>35.328890000000001</v>
      </c>
    </row>
    <row r="2560" spans="1:18">
      <c r="A2560">
        <v>40830.701018518521</v>
      </c>
      <c r="B2560" s="6" t="s">
        <v>7054</v>
      </c>
      <c r="C2560" s="7" t="s">
        <v>7085</v>
      </c>
      <c r="D2560" s="4">
        <v>1</v>
      </c>
      <c r="E2560" s="4">
        <v>1</v>
      </c>
      <c r="F2560">
        <v>1</v>
      </c>
      <c r="G2560">
        <v>1</v>
      </c>
      <c r="H2560">
        <v>1</v>
      </c>
      <c r="I2560">
        <v>1</v>
      </c>
      <c r="J2560">
        <v>1</v>
      </c>
      <c r="K2560">
        <v>1</v>
      </c>
      <c r="L2560">
        <v>5</v>
      </c>
      <c r="M2560">
        <v>1</v>
      </c>
      <c r="N2560">
        <v>1</v>
      </c>
      <c r="O2560" s="4" t="s">
        <v>10675</v>
      </c>
      <c r="P2560" t="s">
        <v>10676</v>
      </c>
      <c r="Q2560">
        <v>47.533329999999999</v>
      </c>
      <c r="R2560">
        <v>21.633330000000001</v>
      </c>
    </row>
    <row r="2561" spans="1:18">
      <c r="A2561">
        <v>40830.708749999998</v>
      </c>
      <c r="B2561" s="6" t="s">
        <v>7054</v>
      </c>
      <c r="C2561" s="7" t="s">
        <v>7086</v>
      </c>
      <c r="D2561" s="4">
        <v>4</v>
      </c>
      <c r="E2561" s="4">
        <v>4</v>
      </c>
      <c r="F2561">
        <v>4</v>
      </c>
      <c r="G2561">
        <v>4</v>
      </c>
      <c r="H2561">
        <v>5</v>
      </c>
      <c r="I2561">
        <v>5</v>
      </c>
      <c r="J2561">
        <v>4</v>
      </c>
      <c r="K2561">
        <v>5</v>
      </c>
      <c r="L2561">
        <v>5</v>
      </c>
      <c r="M2561">
        <v>4</v>
      </c>
      <c r="N2561">
        <v>5</v>
      </c>
      <c r="O2561" s="4" t="s">
        <v>10607</v>
      </c>
      <c r="P2561" t="s">
        <v>10624</v>
      </c>
      <c r="Q2561">
        <v>43.700110000000002</v>
      </c>
      <c r="R2561">
        <v>-79.416300000000007</v>
      </c>
    </row>
    <row r="2562" spans="1:18">
      <c r="A2562">
        <v>40830.733356481483</v>
      </c>
      <c r="B2562" s="6" t="s">
        <v>7054</v>
      </c>
      <c r="C2562" s="7" t="s">
        <v>7087</v>
      </c>
      <c r="D2562" s="4">
        <v>3</v>
      </c>
      <c r="E2562" s="4">
        <v>2</v>
      </c>
      <c r="F2562">
        <v>3</v>
      </c>
      <c r="G2562">
        <v>4</v>
      </c>
      <c r="H2562">
        <v>4</v>
      </c>
      <c r="I2562">
        <v>3</v>
      </c>
      <c r="J2562">
        <v>3</v>
      </c>
      <c r="K2562">
        <v>4</v>
      </c>
      <c r="L2562">
        <v>5</v>
      </c>
      <c r="M2562">
        <v>3</v>
      </c>
      <c r="N2562">
        <v>3</v>
      </c>
      <c r="O2562" s="4" t="s">
        <v>10604</v>
      </c>
      <c r="P2562" t="s">
        <v>10606</v>
      </c>
      <c r="Q2562">
        <v>43.703130000000002</v>
      </c>
      <c r="R2562">
        <v>7.2660799999999997</v>
      </c>
    </row>
    <row r="2563" spans="1:18">
      <c r="A2563">
        <v>40830.639814814815</v>
      </c>
      <c r="B2563" s="6" t="s">
        <v>7054</v>
      </c>
      <c r="C2563" s="7" t="s">
        <v>7088</v>
      </c>
      <c r="D2563" s="4">
        <v>5</v>
      </c>
      <c r="E2563" s="4">
        <v>5</v>
      </c>
      <c r="F2563">
        <v>5</v>
      </c>
      <c r="G2563">
        <v>5</v>
      </c>
      <c r="H2563">
        <v>5</v>
      </c>
      <c r="I2563">
        <v>5</v>
      </c>
      <c r="J2563">
        <v>5</v>
      </c>
      <c r="K2563">
        <v>5</v>
      </c>
      <c r="L2563">
        <v>5</v>
      </c>
      <c r="M2563">
        <v>5</v>
      </c>
      <c r="N2563">
        <v>5</v>
      </c>
      <c r="O2563" s="4" t="s">
        <v>10604</v>
      </c>
      <c r="P2563" t="s">
        <v>10674</v>
      </c>
      <c r="Q2563">
        <v>43.296950000000002</v>
      </c>
      <c r="R2563">
        <v>5.3810700000000002</v>
      </c>
    </row>
    <row r="2564" spans="1:18">
      <c r="A2564">
        <v>40830.968217592592</v>
      </c>
      <c r="B2564" s="6" t="s">
        <v>7054</v>
      </c>
      <c r="C2564" s="7" t="s">
        <v>7089</v>
      </c>
      <c r="D2564" s="4">
        <v>4</v>
      </c>
      <c r="E2564" s="4">
        <v>5</v>
      </c>
      <c r="F2564">
        <v>5</v>
      </c>
      <c r="G2564">
        <v>4</v>
      </c>
      <c r="H2564">
        <v>5</v>
      </c>
      <c r="I2564">
        <v>5</v>
      </c>
      <c r="J2564">
        <v>5</v>
      </c>
      <c r="K2564">
        <v>5</v>
      </c>
      <c r="L2564">
        <v>4</v>
      </c>
      <c r="M2564">
        <v>4</v>
      </c>
      <c r="N2564">
        <v>4</v>
      </c>
      <c r="O2564" s="4" t="s">
        <v>10709</v>
      </c>
      <c r="P2564" t="s">
        <v>10778</v>
      </c>
      <c r="Q2564">
        <v>52.229770000000002</v>
      </c>
      <c r="R2564">
        <v>21.011780000000002</v>
      </c>
    </row>
    <row r="2565" spans="1:18">
      <c r="A2565">
        <v>40830.763391203705</v>
      </c>
      <c r="B2565" s="6" t="s">
        <v>7054</v>
      </c>
      <c r="C2565" s="7" t="s">
        <v>7090</v>
      </c>
      <c r="D2565" s="4">
        <v>1</v>
      </c>
      <c r="E2565" s="4">
        <v>1</v>
      </c>
      <c r="F2565">
        <v>1</v>
      </c>
      <c r="G2565">
        <v>1</v>
      </c>
      <c r="H2565">
        <v>1</v>
      </c>
      <c r="I2565">
        <v>1</v>
      </c>
      <c r="J2565">
        <v>1</v>
      </c>
      <c r="K2565">
        <v>1</v>
      </c>
      <c r="L2565">
        <v>1</v>
      </c>
      <c r="M2565">
        <v>1</v>
      </c>
      <c r="N2565">
        <v>1</v>
      </c>
      <c r="O2565" s="4" t="s">
        <v>10625</v>
      </c>
      <c r="P2565" t="s">
        <v>10697</v>
      </c>
      <c r="Q2565">
        <v>19.428470000000001</v>
      </c>
      <c r="R2565">
        <v>-99.127660000000006</v>
      </c>
    </row>
    <row r="2566" spans="1:18">
      <c r="A2566">
        <v>40830.772418981483</v>
      </c>
      <c r="B2566" s="6" t="s">
        <v>7054</v>
      </c>
      <c r="C2566" s="7" t="s">
        <v>7091</v>
      </c>
      <c r="D2566" s="4">
        <v>5</v>
      </c>
      <c r="E2566" s="4">
        <v>5</v>
      </c>
      <c r="F2566">
        <v>5</v>
      </c>
      <c r="G2566">
        <v>4</v>
      </c>
      <c r="H2566">
        <v>5</v>
      </c>
      <c r="I2566">
        <v>4</v>
      </c>
      <c r="J2566">
        <v>3</v>
      </c>
      <c r="K2566">
        <v>4</v>
      </c>
      <c r="L2566">
        <v>5</v>
      </c>
      <c r="M2566">
        <v>4</v>
      </c>
      <c r="N2566">
        <v>5</v>
      </c>
      <c r="O2566" s="4" t="s">
        <v>10625</v>
      </c>
      <c r="P2566" t="s">
        <v>10697</v>
      </c>
      <c r="Q2566">
        <v>19.428470000000001</v>
      </c>
      <c r="R2566">
        <v>-99.127660000000006</v>
      </c>
    </row>
    <row r="2567" spans="1:18">
      <c r="A2567">
        <v>40830.93855324074</v>
      </c>
      <c r="B2567" s="6" t="s">
        <v>7054</v>
      </c>
      <c r="C2567" s="7" t="s">
        <v>7092</v>
      </c>
      <c r="D2567" s="4">
        <v>5</v>
      </c>
      <c r="E2567" s="4">
        <v>3</v>
      </c>
      <c r="F2567">
        <v>5</v>
      </c>
      <c r="G2567">
        <v>3</v>
      </c>
      <c r="H2567">
        <v>3</v>
      </c>
      <c r="I2567">
        <v>5</v>
      </c>
      <c r="J2567">
        <v>2</v>
      </c>
      <c r="K2567">
        <v>5</v>
      </c>
      <c r="L2567">
        <v>4</v>
      </c>
      <c r="M2567">
        <v>3</v>
      </c>
      <c r="N2567">
        <v>5</v>
      </c>
      <c r="O2567" s="4" t="s">
        <v>10675</v>
      </c>
      <c r="P2567" t="s">
        <v>10810</v>
      </c>
      <c r="Q2567">
        <v>46.083329999999997</v>
      </c>
      <c r="R2567">
        <v>18.233329999999999</v>
      </c>
    </row>
    <row r="2568" spans="1:18">
      <c r="A2568">
        <v>40830.803715277776</v>
      </c>
      <c r="B2568" s="6" t="s">
        <v>7054</v>
      </c>
      <c r="C2568" s="7" t="s">
        <v>7093</v>
      </c>
      <c r="D2568" s="4">
        <v>4</v>
      </c>
      <c r="E2568" s="4">
        <v>1</v>
      </c>
      <c r="F2568">
        <v>3</v>
      </c>
      <c r="G2568">
        <v>4</v>
      </c>
      <c r="H2568">
        <v>5</v>
      </c>
      <c r="I2568">
        <v>4</v>
      </c>
      <c r="J2568">
        <v>3</v>
      </c>
      <c r="K2568">
        <v>5</v>
      </c>
      <c r="L2568">
        <v>5</v>
      </c>
      <c r="M2568">
        <v>5</v>
      </c>
      <c r="N2568">
        <v>3</v>
      </c>
      <c r="O2568" s="4" t="s">
        <v>10604</v>
      </c>
      <c r="P2568" t="s">
        <v>10605</v>
      </c>
      <c r="Q2568">
        <v>48.853409999999997</v>
      </c>
      <c r="R2568">
        <v>2.3488000000000002</v>
      </c>
    </row>
    <row r="2569" spans="1:18">
      <c r="A2569">
        <v>40830.83116898148</v>
      </c>
      <c r="B2569" s="6" t="s">
        <v>7054</v>
      </c>
      <c r="C2569" s="7" t="s">
        <v>7094</v>
      </c>
      <c r="D2569" s="4">
        <v>5</v>
      </c>
      <c r="E2569" s="4">
        <v>5</v>
      </c>
      <c r="F2569">
        <v>5</v>
      </c>
      <c r="G2569">
        <v>5</v>
      </c>
      <c r="H2569">
        <v>5</v>
      </c>
      <c r="I2569">
        <v>5</v>
      </c>
      <c r="J2569">
        <v>1</v>
      </c>
      <c r="K2569">
        <v>5</v>
      </c>
      <c r="L2569">
        <v>1</v>
      </c>
      <c r="M2569">
        <v>1</v>
      </c>
      <c r="N2569">
        <v>1</v>
      </c>
      <c r="O2569" s="4" t="s">
        <v>10683</v>
      </c>
      <c r="P2569" t="s">
        <v>10743</v>
      </c>
      <c r="Q2569">
        <v>38.412730000000003</v>
      </c>
      <c r="R2569">
        <v>27.138380000000002</v>
      </c>
    </row>
    <row r="2570" spans="1:18">
      <c r="A2570">
        <v>40829.599560185183</v>
      </c>
      <c r="B2570" s="6" t="s">
        <v>7095</v>
      </c>
      <c r="C2570" s="7" t="s">
        <v>5395</v>
      </c>
      <c r="D2570" s="4">
        <v>5</v>
      </c>
      <c r="E2570" s="4">
        <v>5</v>
      </c>
      <c r="F2570">
        <v>5</v>
      </c>
      <c r="G2570">
        <v>5</v>
      </c>
      <c r="H2570">
        <v>5</v>
      </c>
      <c r="I2570">
        <v>5</v>
      </c>
      <c r="J2570">
        <v>4</v>
      </c>
      <c r="K2570">
        <v>5</v>
      </c>
      <c r="L2570">
        <v>5</v>
      </c>
      <c r="M2570">
        <v>5</v>
      </c>
      <c r="N2570">
        <v>5</v>
      </c>
      <c r="O2570" s="4" t="s">
        <v>10607</v>
      </c>
      <c r="P2570" t="s">
        <v>10624</v>
      </c>
      <c r="Q2570">
        <v>43.700110000000002</v>
      </c>
      <c r="R2570">
        <v>-79.416300000000007</v>
      </c>
    </row>
    <row r="2571" spans="1:18">
      <c r="A2571">
        <v>40829.145162037035</v>
      </c>
      <c r="B2571" s="6" t="s">
        <v>7095</v>
      </c>
      <c r="C2571" s="7" t="s">
        <v>7096</v>
      </c>
      <c r="D2571" s="4">
        <v>5</v>
      </c>
      <c r="E2571" s="4">
        <v>4</v>
      </c>
      <c r="F2571">
        <v>5</v>
      </c>
      <c r="G2571">
        <v>4</v>
      </c>
      <c r="H2571">
        <v>4</v>
      </c>
      <c r="I2571">
        <v>5</v>
      </c>
      <c r="J2571">
        <v>4</v>
      </c>
      <c r="K2571">
        <v>5</v>
      </c>
      <c r="L2571">
        <v>5</v>
      </c>
      <c r="M2571">
        <v>5</v>
      </c>
      <c r="N2571">
        <v>5</v>
      </c>
      <c r="O2571" s="4" t="s">
        <v>10648</v>
      </c>
      <c r="P2571" t="s">
        <v>10718</v>
      </c>
      <c r="Q2571">
        <v>35.689500000000002</v>
      </c>
      <c r="R2571">
        <v>139.69171</v>
      </c>
    </row>
    <row r="2572" spans="1:18">
      <c r="A2572">
        <v>40829.30840277778</v>
      </c>
      <c r="B2572" s="6" t="s">
        <v>7095</v>
      </c>
      <c r="C2572" s="7" t="s">
        <v>7097</v>
      </c>
      <c r="D2572" s="4">
        <v>4</v>
      </c>
      <c r="E2572" s="4">
        <v>3</v>
      </c>
      <c r="F2572">
        <v>3</v>
      </c>
      <c r="G2572">
        <v>4</v>
      </c>
      <c r="H2572">
        <v>4</v>
      </c>
      <c r="I2572">
        <v>4</v>
      </c>
      <c r="J2572">
        <v>3</v>
      </c>
      <c r="K2572">
        <v>4</v>
      </c>
      <c r="L2572">
        <v>5</v>
      </c>
      <c r="M2572">
        <v>3</v>
      </c>
      <c r="N2572">
        <v>5</v>
      </c>
      <c r="O2572" s="4" t="s">
        <v>10761</v>
      </c>
      <c r="P2572" t="s">
        <v>10762</v>
      </c>
      <c r="Q2572">
        <v>1.2896700000000001</v>
      </c>
      <c r="R2572">
        <v>103.85007</v>
      </c>
    </row>
    <row r="2573" spans="1:18">
      <c r="A2573">
        <v>40829.311944444446</v>
      </c>
      <c r="B2573" s="6" t="s">
        <v>7095</v>
      </c>
      <c r="C2573" s="7" t="s">
        <v>7098</v>
      </c>
      <c r="D2573" s="4">
        <v>1</v>
      </c>
      <c r="E2573" s="4">
        <v>2</v>
      </c>
      <c r="F2573">
        <v>3</v>
      </c>
      <c r="G2573">
        <v>4</v>
      </c>
      <c r="H2573">
        <v>3</v>
      </c>
      <c r="I2573">
        <v>4</v>
      </c>
      <c r="J2573">
        <v>5</v>
      </c>
      <c r="K2573">
        <v>4</v>
      </c>
      <c r="L2573">
        <v>5</v>
      </c>
      <c r="M2573">
        <v>4</v>
      </c>
      <c r="N2573">
        <v>5</v>
      </c>
      <c r="O2573" s="4" t="s">
        <v>10607</v>
      </c>
      <c r="P2573" t="s">
        <v>10612</v>
      </c>
      <c r="Q2573">
        <v>45.411169999999998</v>
      </c>
      <c r="R2573">
        <v>-75.698120000000003</v>
      </c>
    </row>
    <row r="2574" spans="1:18">
      <c r="A2574">
        <v>40829.332106481481</v>
      </c>
      <c r="B2574" s="6" t="s">
        <v>7095</v>
      </c>
      <c r="C2574" s="7" t="s">
        <v>7099</v>
      </c>
      <c r="D2574" s="4">
        <v>4</v>
      </c>
      <c r="E2574" s="4">
        <v>4</v>
      </c>
      <c r="F2574">
        <v>3</v>
      </c>
      <c r="G2574">
        <v>3</v>
      </c>
      <c r="H2574">
        <v>4</v>
      </c>
      <c r="I2574">
        <v>5</v>
      </c>
      <c r="J2574">
        <v>4</v>
      </c>
      <c r="K2574">
        <v>5</v>
      </c>
      <c r="L2574">
        <v>5</v>
      </c>
      <c r="M2574">
        <v>3</v>
      </c>
      <c r="N2574">
        <v>5</v>
      </c>
      <c r="O2574" s="4" t="s">
        <v>10607</v>
      </c>
      <c r="P2574" t="s">
        <v>10608</v>
      </c>
      <c r="Q2574">
        <v>45.508839999999999</v>
      </c>
      <c r="R2574">
        <v>-73.587810000000005</v>
      </c>
    </row>
    <row r="2575" spans="1:18">
      <c r="A2575">
        <v>40829.860162037039</v>
      </c>
      <c r="B2575" s="6" t="s">
        <v>7095</v>
      </c>
      <c r="C2575" s="7" t="s">
        <v>7100</v>
      </c>
      <c r="D2575" s="4">
        <v>3</v>
      </c>
      <c r="E2575" s="4">
        <v>4</v>
      </c>
      <c r="F2575">
        <v>5</v>
      </c>
      <c r="G2575">
        <v>3</v>
      </c>
      <c r="H2575">
        <v>3</v>
      </c>
      <c r="I2575">
        <v>3</v>
      </c>
      <c r="J2575">
        <v>3</v>
      </c>
      <c r="K2575">
        <v>3</v>
      </c>
      <c r="L2575">
        <v>3</v>
      </c>
      <c r="M2575">
        <v>3</v>
      </c>
      <c r="N2575">
        <v>3</v>
      </c>
      <c r="O2575" s="4" t="s">
        <v>10888</v>
      </c>
      <c r="P2575" t="s">
        <v>10889</v>
      </c>
      <c r="Q2575">
        <v>50.454659999999997</v>
      </c>
      <c r="R2575">
        <v>30.523800000000001</v>
      </c>
    </row>
    <row r="2576" spans="1:18">
      <c r="A2576">
        <v>40829.373900462961</v>
      </c>
      <c r="B2576" s="6" t="s">
        <v>7095</v>
      </c>
      <c r="C2576" s="7" t="s">
        <v>7101</v>
      </c>
      <c r="D2576" s="4">
        <v>3</v>
      </c>
      <c r="E2576" s="4">
        <v>3</v>
      </c>
      <c r="F2576">
        <v>3</v>
      </c>
      <c r="G2576">
        <v>2</v>
      </c>
      <c r="H2576">
        <v>4</v>
      </c>
      <c r="I2576">
        <v>4</v>
      </c>
      <c r="J2576">
        <v>3</v>
      </c>
      <c r="K2576">
        <v>4</v>
      </c>
      <c r="L2576">
        <v>5</v>
      </c>
      <c r="M2576">
        <v>4</v>
      </c>
      <c r="N2576">
        <v>5</v>
      </c>
      <c r="O2576" s="4" t="s">
        <v>10629</v>
      </c>
      <c r="P2576" t="s">
        <v>10669</v>
      </c>
      <c r="Q2576">
        <v>40.416499999999999</v>
      </c>
      <c r="R2576">
        <v>-3.7025600000000001</v>
      </c>
    </row>
    <row r="2577" spans="1:18">
      <c r="A2577">
        <v>40829.427002314813</v>
      </c>
      <c r="B2577" s="6" t="s">
        <v>7095</v>
      </c>
      <c r="C2577" s="7" t="s">
        <v>7102</v>
      </c>
      <c r="D2577" s="4">
        <v>3</v>
      </c>
      <c r="E2577" s="4">
        <v>4</v>
      </c>
      <c r="F2577">
        <v>3</v>
      </c>
      <c r="G2577">
        <v>3</v>
      </c>
      <c r="H2577">
        <v>2</v>
      </c>
      <c r="I2577">
        <v>3</v>
      </c>
      <c r="J2577">
        <v>4</v>
      </c>
      <c r="K2577">
        <v>5</v>
      </c>
      <c r="L2577">
        <v>3</v>
      </c>
      <c r="M2577">
        <v>5</v>
      </c>
      <c r="N2577">
        <v>2</v>
      </c>
      <c r="O2577" s="4" t="s">
        <v>10675</v>
      </c>
      <c r="P2577" t="s">
        <v>10721</v>
      </c>
      <c r="Q2577">
        <v>47.498010000000001</v>
      </c>
      <c r="R2577">
        <v>19.039909999999999</v>
      </c>
    </row>
    <row r="2578" spans="1:18">
      <c r="A2578">
        <v>40829.432939814818</v>
      </c>
      <c r="B2578" s="6" t="s">
        <v>7095</v>
      </c>
      <c r="C2578" s="7" t="s">
        <v>7103</v>
      </c>
      <c r="D2578" s="4">
        <v>5</v>
      </c>
      <c r="E2578" s="4">
        <v>5</v>
      </c>
      <c r="F2578">
        <v>5</v>
      </c>
      <c r="G2578">
        <v>4</v>
      </c>
      <c r="H2578">
        <v>5</v>
      </c>
      <c r="I2578">
        <v>5</v>
      </c>
      <c r="J2578">
        <v>3</v>
      </c>
      <c r="K2578">
        <v>5</v>
      </c>
      <c r="L2578">
        <v>4</v>
      </c>
      <c r="M2578">
        <v>5</v>
      </c>
      <c r="N2578">
        <v>4</v>
      </c>
      <c r="O2578" s="4" t="s">
        <v>10662</v>
      </c>
      <c r="P2578" t="s">
        <v>10713</v>
      </c>
      <c r="Q2578">
        <v>39.907499999999999</v>
      </c>
      <c r="R2578">
        <v>116.39722999999999</v>
      </c>
    </row>
    <row r="2579" spans="1:18">
      <c r="A2579">
        <v>40829.438263888886</v>
      </c>
      <c r="B2579" s="6" t="s">
        <v>7095</v>
      </c>
      <c r="C2579" s="7" t="s">
        <v>7104</v>
      </c>
      <c r="D2579" s="4">
        <v>2</v>
      </c>
      <c r="E2579" s="4">
        <v>3</v>
      </c>
      <c r="F2579">
        <v>4</v>
      </c>
      <c r="G2579">
        <v>5</v>
      </c>
      <c r="H2579">
        <v>3</v>
      </c>
      <c r="I2579">
        <v>5</v>
      </c>
      <c r="J2579">
        <v>4</v>
      </c>
      <c r="K2579">
        <v>3</v>
      </c>
      <c r="L2579">
        <v>5</v>
      </c>
      <c r="M2579">
        <v>5</v>
      </c>
      <c r="N2579">
        <v>3</v>
      </c>
      <c r="O2579" s="4" t="s">
        <v>10604</v>
      </c>
      <c r="P2579" t="s">
        <v>10605</v>
      </c>
      <c r="Q2579">
        <v>48.853409999999997</v>
      </c>
      <c r="R2579">
        <v>2.3488000000000002</v>
      </c>
    </row>
    <row r="2580" spans="1:18">
      <c r="A2580">
        <v>40829.440358796295</v>
      </c>
      <c r="B2580" s="6" t="s">
        <v>7095</v>
      </c>
      <c r="C2580" s="7" t="s">
        <v>5494</v>
      </c>
      <c r="D2580" s="4">
        <v>3</v>
      </c>
      <c r="E2580" s="4">
        <v>4</v>
      </c>
      <c r="F2580">
        <v>5</v>
      </c>
      <c r="G2580">
        <v>3</v>
      </c>
      <c r="H2580">
        <v>4</v>
      </c>
      <c r="I2580">
        <v>3</v>
      </c>
      <c r="J2580">
        <v>2</v>
      </c>
      <c r="K2580">
        <v>4</v>
      </c>
      <c r="L2580">
        <v>3</v>
      </c>
      <c r="M2580">
        <v>3</v>
      </c>
      <c r="N2580">
        <v>5</v>
      </c>
      <c r="O2580" s="4" t="s">
        <v>10604</v>
      </c>
      <c r="P2580" t="s">
        <v>10605</v>
      </c>
      <c r="Q2580">
        <v>48.853409999999997</v>
      </c>
      <c r="R2580">
        <v>2.3488000000000002</v>
      </c>
    </row>
    <row r="2581" spans="1:18">
      <c r="A2581">
        <v>40829.441481481481</v>
      </c>
      <c r="B2581" s="6" t="s">
        <v>7095</v>
      </c>
      <c r="C2581" s="7" t="s">
        <v>7105</v>
      </c>
      <c r="D2581" s="4">
        <v>4</v>
      </c>
      <c r="E2581" s="4">
        <v>4</v>
      </c>
      <c r="F2581">
        <v>4</v>
      </c>
      <c r="G2581">
        <v>3</v>
      </c>
      <c r="H2581">
        <v>4</v>
      </c>
      <c r="I2581">
        <v>3</v>
      </c>
      <c r="J2581">
        <v>2</v>
      </c>
      <c r="K2581">
        <v>3</v>
      </c>
      <c r="L2581">
        <v>3</v>
      </c>
      <c r="M2581">
        <v>4</v>
      </c>
      <c r="N2581">
        <v>3</v>
      </c>
      <c r="O2581" s="4" t="s">
        <v>10629</v>
      </c>
      <c r="P2581" t="s">
        <v>10881</v>
      </c>
      <c r="Q2581">
        <v>37.38241</v>
      </c>
      <c r="R2581">
        <v>-5.9761300000000004</v>
      </c>
    </row>
    <row r="2582" spans="1:18">
      <c r="A2582">
        <v>40829.442870370367</v>
      </c>
      <c r="B2582" s="6" t="s">
        <v>7095</v>
      </c>
      <c r="C2582" s="7" t="s">
        <v>7106</v>
      </c>
      <c r="D2582" s="4">
        <v>4</v>
      </c>
      <c r="E2582" s="4">
        <v>5</v>
      </c>
      <c r="F2582">
        <v>4</v>
      </c>
      <c r="G2582">
        <v>2</v>
      </c>
      <c r="H2582">
        <v>3</v>
      </c>
      <c r="I2582">
        <v>4</v>
      </c>
      <c r="J2582">
        <v>3</v>
      </c>
      <c r="K2582">
        <v>4</v>
      </c>
      <c r="L2582">
        <v>4</v>
      </c>
      <c r="M2582">
        <v>3</v>
      </c>
      <c r="N2582">
        <v>3</v>
      </c>
      <c r="O2582" s="4" t="s">
        <v>10629</v>
      </c>
      <c r="P2582" t="s">
        <v>10669</v>
      </c>
      <c r="Q2582">
        <v>40.416499999999999</v>
      </c>
      <c r="R2582">
        <v>-3.7025600000000001</v>
      </c>
    </row>
    <row r="2583" spans="1:18">
      <c r="A2583">
        <v>40829.799421296295</v>
      </c>
      <c r="B2583" s="6" t="s">
        <v>7095</v>
      </c>
      <c r="C2583" s="7" t="s">
        <v>7107</v>
      </c>
      <c r="D2583" s="4">
        <v>5</v>
      </c>
      <c r="E2583" s="4">
        <v>3</v>
      </c>
      <c r="F2583">
        <v>5</v>
      </c>
      <c r="G2583">
        <v>3</v>
      </c>
      <c r="H2583">
        <v>4</v>
      </c>
      <c r="I2583">
        <v>2</v>
      </c>
      <c r="J2583">
        <v>1</v>
      </c>
      <c r="K2583">
        <v>3</v>
      </c>
      <c r="L2583">
        <v>3</v>
      </c>
      <c r="M2583">
        <v>4</v>
      </c>
      <c r="N2583">
        <v>5</v>
      </c>
      <c r="O2583" s="4" t="s">
        <v>10736</v>
      </c>
      <c r="P2583" t="s">
        <v>10737</v>
      </c>
      <c r="Q2583">
        <v>44.432250000000003</v>
      </c>
      <c r="R2583">
        <v>26.106259999999999</v>
      </c>
    </row>
    <row r="2584" spans="1:18">
      <c r="A2584">
        <v>40829.581909722219</v>
      </c>
      <c r="B2584" s="6" t="s">
        <v>7095</v>
      </c>
      <c r="C2584" s="7" t="s">
        <v>6975</v>
      </c>
      <c r="D2584" s="4">
        <v>2</v>
      </c>
      <c r="E2584" s="4">
        <v>3</v>
      </c>
      <c r="F2584">
        <v>4</v>
      </c>
      <c r="G2584">
        <v>5</v>
      </c>
      <c r="H2584">
        <v>5</v>
      </c>
      <c r="I2584">
        <v>1</v>
      </c>
      <c r="J2584">
        <v>3</v>
      </c>
      <c r="K2584">
        <v>2</v>
      </c>
      <c r="L2584">
        <v>5</v>
      </c>
      <c r="M2584">
        <v>2</v>
      </c>
      <c r="N2584">
        <v>4</v>
      </c>
      <c r="O2584" s="4" t="s">
        <v>10620</v>
      </c>
      <c r="P2584" t="s">
        <v>10655</v>
      </c>
      <c r="Q2584">
        <v>51.512790000000003</v>
      </c>
      <c r="R2584">
        <v>-9.1840000000000005E-2</v>
      </c>
    </row>
    <row r="2585" spans="1:18">
      <c r="A2585">
        <v>40829.476956018516</v>
      </c>
      <c r="B2585" s="6" t="s">
        <v>7095</v>
      </c>
      <c r="C2585" s="7" t="s">
        <v>7108</v>
      </c>
      <c r="D2585" s="4">
        <v>5</v>
      </c>
      <c r="E2585" s="4">
        <v>2</v>
      </c>
      <c r="F2585">
        <v>2</v>
      </c>
      <c r="G2585">
        <v>5</v>
      </c>
      <c r="H2585">
        <v>4</v>
      </c>
      <c r="I2585">
        <v>5</v>
      </c>
      <c r="J2585">
        <v>1</v>
      </c>
      <c r="K2585">
        <v>5</v>
      </c>
      <c r="L2585">
        <v>5</v>
      </c>
      <c r="M2585">
        <v>5</v>
      </c>
      <c r="N2585">
        <v>2</v>
      </c>
      <c r="O2585" s="4" t="s">
        <v>10736</v>
      </c>
      <c r="P2585" t="s">
        <v>10758</v>
      </c>
      <c r="Q2585">
        <v>46.766669999999998</v>
      </c>
      <c r="R2585">
        <v>23.6</v>
      </c>
    </row>
    <row r="2586" spans="1:18">
      <c r="A2586">
        <v>40829.492835648147</v>
      </c>
      <c r="B2586" s="6" t="s">
        <v>7095</v>
      </c>
      <c r="C2586" s="7" t="s">
        <v>7109</v>
      </c>
      <c r="D2586" s="4">
        <v>1</v>
      </c>
      <c r="E2586" s="4">
        <v>1</v>
      </c>
      <c r="F2586">
        <v>1</v>
      </c>
      <c r="G2586">
        <v>5</v>
      </c>
      <c r="H2586">
        <v>5</v>
      </c>
      <c r="I2586">
        <v>5</v>
      </c>
      <c r="J2586">
        <v>5</v>
      </c>
      <c r="K2586">
        <v>1</v>
      </c>
      <c r="L2586">
        <v>5</v>
      </c>
      <c r="M2586">
        <v>1</v>
      </c>
      <c r="N2586">
        <v>5</v>
      </c>
      <c r="O2586" s="4" t="s">
        <v>10618</v>
      </c>
      <c r="P2586" t="s">
        <v>10643</v>
      </c>
      <c r="Q2586">
        <v>40.833329999999997</v>
      </c>
      <c r="R2586">
        <v>14.25</v>
      </c>
    </row>
    <row r="2587" spans="1:18">
      <c r="A2587">
        <v>40829.494074074071</v>
      </c>
      <c r="B2587" s="6" t="s">
        <v>7095</v>
      </c>
      <c r="C2587" s="7" t="s">
        <v>7110</v>
      </c>
      <c r="D2587" s="4">
        <v>1</v>
      </c>
      <c r="E2587" s="4">
        <v>1</v>
      </c>
      <c r="F2587">
        <v>1</v>
      </c>
      <c r="G2587">
        <v>1</v>
      </c>
      <c r="H2587">
        <v>1</v>
      </c>
      <c r="I2587">
        <v>1</v>
      </c>
      <c r="J2587">
        <v>1</v>
      </c>
      <c r="K2587">
        <v>1</v>
      </c>
      <c r="L2587">
        <v>1</v>
      </c>
      <c r="M2587">
        <v>1</v>
      </c>
      <c r="N2587">
        <v>1</v>
      </c>
      <c r="O2587" s="4" t="s">
        <v>10614</v>
      </c>
      <c r="P2587" t="s">
        <v>10636</v>
      </c>
      <c r="Q2587">
        <v>40.714269999999999</v>
      </c>
      <c r="R2587">
        <v>-74.005970000000005</v>
      </c>
    </row>
    <row r="2588" spans="1:18">
      <c r="A2588">
        <v>40829.500613425924</v>
      </c>
      <c r="B2588" s="6" t="s">
        <v>7095</v>
      </c>
      <c r="C2588" s="7" t="s">
        <v>7111</v>
      </c>
      <c r="D2588" s="4">
        <v>4</v>
      </c>
      <c r="E2588" s="4">
        <v>4</v>
      </c>
      <c r="F2588">
        <v>4</v>
      </c>
      <c r="G2588">
        <v>5</v>
      </c>
      <c r="H2588">
        <v>5</v>
      </c>
      <c r="I2588">
        <v>5</v>
      </c>
      <c r="J2588">
        <v>5</v>
      </c>
      <c r="K2588">
        <v>5</v>
      </c>
      <c r="L2588">
        <v>5</v>
      </c>
      <c r="M2588">
        <v>5</v>
      </c>
      <c r="N2588">
        <v>5</v>
      </c>
      <c r="O2588" s="4" t="s">
        <v>10683</v>
      </c>
      <c r="P2588" t="s">
        <v>10720</v>
      </c>
      <c r="Q2588">
        <v>39.919870000000003</v>
      </c>
      <c r="R2588">
        <v>32.85427</v>
      </c>
    </row>
    <row r="2589" spans="1:18">
      <c r="A2589">
        <v>40829.730925925927</v>
      </c>
      <c r="B2589" s="6" t="s">
        <v>7095</v>
      </c>
      <c r="C2589" s="7" t="s">
        <v>6700</v>
      </c>
      <c r="D2589" s="4">
        <v>3</v>
      </c>
      <c r="E2589" s="4">
        <v>3</v>
      </c>
      <c r="F2589">
        <v>3</v>
      </c>
      <c r="G2589">
        <v>4</v>
      </c>
      <c r="H2589">
        <v>4</v>
      </c>
      <c r="I2589">
        <v>5</v>
      </c>
      <c r="J2589">
        <v>4</v>
      </c>
      <c r="K2589">
        <v>4</v>
      </c>
      <c r="L2589">
        <v>5</v>
      </c>
      <c r="M2589">
        <v>2</v>
      </c>
      <c r="N2589">
        <v>3</v>
      </c>
      <c r="O2589" s="4" t="s">
        <v>10716</v>
      </c>
      <c r="P2589" t="s">
        <v>10735</v>
      </c>
      <c r="Q2589">
        <v>-33.867849999999997</v>
      </c>
      <c r="R2589">
        <v>151.20732000000001</v>
      </c>
    </row>
    <row r="2590" spans="1:18">
      <c r="A2590">
        <v>40829.518726851849</v>
      </c>
      <c r="B2590" s="6" t="s">
        <v>7095</v>
      </c>
      <c r="C2590" s="7" t="s">
        <v>7112</v>
      </c>
      <c r="D2590" s="4">
        <v>1</v>
      </c>
      <c r="E2590" s="4">
        <v>1</v>
      </c>
      <c r="F2590">
        <v>1</v>
      </c>
      <c r="G2590">
        <v>1</v>
      </c>
      <c r="H2590">
        <v>1</v>
      </c>
      <c r="I2590">
        <v>1</v>
      </c>
      <c r="J2590">
        <v>1</v>
      </c>
      <c r="K2590">
        <v>1</v>
      </c>
      <c r="L2590">
        <v>1</v>
      </c>
      <c r="M2590">
        <v>1</v>
      </c>
      <c r="N2590">
        <v>1</v>
      </c>
      <c r="O2590" s="4" t="s">
        <v>10620</v>
      </c>
      <c r="P2590" t="s">
        <v>10655</v>
      </c>
      <c r="Q2590">
        <v>51.512790000000003</v>
      </c>
      <c r="R2590">
        <v>-9.1840000000000005E-2</v>
      </c>
    </row>
    <row r="2591" spans="1:18">
      <c r="A2591">
        <v>40829.536400462966</v>
      </c>
      <c r="B2591" s="6" t="s">
        <v>7095</v>
      </c>
      <c r="C2591" s="7" t="s">
        <v>7113</v>
      </c>
      <c r="D2591" s="4">
        <v>3</v>
      </c>
      <c r="E2591" s="4">
        <v>4</v>
      </c>
      <c r="F2591">
        <v>3</v>
      </c>
      <c r="G2591">
        <v>4</v>
      </c>
      <c r="H2591">
        <v>4</v>
      </c>
      <c r="I2591">
        <v>4</v>
      </c>
      <c r="J2591">
        <v>3</v>
      </c>
      <c r="K2591">
        <v>5</v>
      </c>
      <c r="L2591">
        <v>5</v>
      </c>
      <c r="M2591">
        <v>5</v>
      </c>
      <c r="N2591">
        <v>5</v>
      </c>
      <c r="O2591" s="4" t="s">
        <v>10604</v>
      </c>
      <c r="P2591" t="s">
        <v>10605</v>
      </c>
      <c r="Q2591">
        <v>48.853409999999997</v>
      </c>
      <c r="R2591">
        <v>2.3488000000000002</v>
      </c>
    </row>
    <row r="2592" spans="1:18">
      <c r="A2592">
        <v>40829.562881944446</v>
      </c>
      <c r="B2592" s="6" t="s">
        <v>7095</v>
      </c>
      <c r="C2592" s="7" t="s">
        <v>7114</v>
      </c>
      <c r="D2592" s="4">
        <v>2</v>
      </c>
      <c r="E2592" s="4">
        <v>3</v>
      </c>
      <c r="F2592">
        <v>3</v>
      </c>
      <c r="G2592">
        <v>3</v>
      </c>
      <c r="H2592">
        <v>5</v>
      </c>
      <c r="I2592">
        <v>2</v>
      </c>
      <c r="J2592">
        <v>1</v>
      </c>
      <c r="K2592">
        <v>3</v>
      </c>
      <c r="L2592">
        <v>4</v>
      </c>
      <c r="M2592">
        <v>3</v>
      </c>
      <c r="N2592">
        <v>4</v>
      </c>
      <c r="O2592" s="4" t="s">
        <v>10614</v>
      </c>
      <c r="P2592" t="s">
        <v>10628</v>
      </c>
      <c r="Q2592">
        <v>41.850029999999997</v>
      </c>
      <c r="R2592">
        <v>-87.650049999999993</v>
      </c>
    </row>
    <row r="2593" spans="1:18">
      <c r="A2593">
        <v>40829.564305555556</v>
      </c>
      <c r="B2593" s="6" t="s">
        <v>7095</v>
      </c>
      <c r="C2593" s="7" t="s">
        <v>7115</v>
      </c>
      <c r="D2593" s="4">
        <v>4</v>
      </c>
      <c r="E2593" s="4">
        <v>4</v>
      </c>
      <c r="F2593">
        <v>3</v>
      </c>
      <c r="G2593">
        <v>3</v>
      </c>
      <c r="H2593">
        <v>3</v>
      </c>
      <c r="I2593">
        <v>4</v>
      </c>
      <c r="J2593">
        <v>3</v>
      </c>
      <c r="K2593">
        <v>4</v>
      </c>
      <c r="L2593">
        <v>4</v>
      </c>
      <c r="M2593">
        <v>3</v>
      </c>
      <c r="N2593">
        <v>3</v>
      </c>
      <c r="O2593" s="4" t="s">
        <v>10888</v>
      </c>
      <c r="P2593" t="s">
        <v>10889</v>
      </c>
      <c r="Q2593">
        <v>50.454659999999997</v>
      </c>
      <c r="R2593">
        <v>30.523800000000001</v>
      </c>
    </row>
    <row r="2594" spans="1:18">
      <c r="A2594">
        <v>40829.567106481481</v>
      </c>
      <c r="B2594" s="6" t="s">
        <v>7095</v>
      </c>
      <c r="C2594" s="7" t="s">
        <v>7116</v>
      </c>
      <c r="D2594" s="4">
        <v>3</v>
      </c>
      <c r="E2594" s="4">
        <v>2</v>
      </c>
      <c r="F2594">
        <v>3</v>
      </c>
      <c r="G2594">
        <v>4</v>
      </c>
      <c r="H2594">
        <v>4</v>
      </c>
      <c r="I2594">
        <v>4</v>
      </c>
      <c r="J2594">
        <v>2</v>
      </c>
      <c r="K2594">
        <v>4</v>
      </c>
      <c r="L2594">
        <v>4</v>
      </c>
      <c r="M2594">
        <v>3</v>
      </c>
      <c r="N2594">
        <v>3</v>
      </c>
      <c r="O2594" s="4" t="s">
        <v>10675</v>
      </c>
      <c r="P2594" t="s">
        <v>10721</v>
      </c>
      <c r="Q2594">
        <v>47.498010000000001</v>
      </c>
      <c r="R2594">
        <v>19.039909999999999</v>
      </c>
    </row>
    <row r="2595" spans="1:18">
      <c r="A2595">
        <v>40829.569467592592</v>
      </c>
      <c r="B2595" s="6" t="s">
        <v>7095</v>
      </c>
      <c r="C2595" s="7" t="s">
        <v>7019</v>
      </c>
      <c r="D2595" s="4">
        <v>4</v>
      </c>
      <c r="E2595" s="4">
        <v>3</v>
      </c>
      <c r="F2595">
        <v>4</v>
      </c>
      <c r="G2595">
        <v>4</v>
      </c>
      <c r="H2595">
        <v>5</v>
      </c>
      <c r="I2595">
        <v>5</v>
      </c>
      <c r="J2595">
        <v>4</v>
      </c>
      <c r="K2595">
        <v>4</v>
      </c>
      <c r="L2595">
        <v>4</v>
      </c>
      <c r="M2595">
        <v>4</v>
      </c>
      <c r="N2595">
        <v>5</v>
      </c>
      <c r="O2595" s="4" t="s">
        <v>10607</v>
      </c>
      <c r="P2595" t="s">
        <v>10624</v>
      </c>
      <c r="Q2595">
        <v>43.700110000000002</v>
      </c>
      <c r="R2595">
        <v>-79.416300000000007</v>
      </c>
    </row>
    <row r="2596" spans="1:18">
      <c r="A2596">
        <v>40829.582152777781</v>
      </c>
      <c r="B2596" s="6" t="s">
        <v>7095</v>
      </c>
      <c r="C2596" s="7" t="s">
        <v>7117</v>
      </c>
      <c r="D2596" s="4">
        <v>3</v>
      </c>
      <c r="E2596" s="4">
        <v>3</v>
      </c>
      <c r="F2596">
        <v>4</v>
      </c>
      <c r="G2596">
        <v>3</v>
      </c>
      <c r="H2596">
        <v>4</v>
      </c>
      <c r="I2596">
        <v>4</v>
      </c>
      <c r="J2596">
        <v>3</v>
      </c>
      <c r="K2596">
        <v>4</v>
      </c>
      <c r="L2596">
        <v>4</v>
      </c>
      <c r="M2596">
        <v>3</v>
      </c>
      <c r="N2596">
        <v>4</v>
      </c>
      <c r="O2596" s="4" t="s">
        <v>10851</v>
      </c>
      <c r="P2596" t="s">
        <v>10852</v>
      </c>
      <c r="Q2596">
        <v>60.205199999999998</v>
      </c>
      <c r="R2596">
        <v>24.652200000000001</v>
      </c>
    </row>
    <row r="2597" spans="1:18">
      <c r="A2597">
        <v>40829.598599537036</v>
      </c>
      <c r="B2597" s="6" t="s">
        <v>7095</v>
      </c>
      <c r="C2597" s="7" t="s">
        <v>7118</v>
      </c>
      <c r="D2597" s="4">
        <v>1</v>
      </c>
      <c r="E2597" s="4">
        <v>1</v>
      </c>
      <c r="F2597">
        <v>1</v>
      </c>
      <c r="G2597">
        <v>1</v>
      </c>
      <c r="H2597">
        <v>1</v>
      </c>
      <c r="I2597">
        <v>1</v>
      </c>
      <c r="J2597">
        <v>1</v>
      </c>
      <c r="K2597">
        <v>1</v>
      </c>
      <c r="L2597">
        <v>1</v>
      </c>
      <c r="M2597">
        <v>1</v>
      </c>
      <c r="N2597">
        <v>1</v>
      </c>
      <c r="O2597" s="4" t="s">
        <v>10625</v>
      </c>
      <c r="P2597" t="s">
        <v>10697</v>
      </c>
      <c r="Q2597">
        <v>19.428470000000001</v>
      </c>
      <c r="R2597">
        <v>-99.127660000000006</v>
      </c>
    </row>
    <row r="2598" spans="1:18">
      <c r="A2598">
        <v>40829.612615740742</v>
      </c>
      <c r="B2598" s="6" t="s">
        <v>7095</v>
      </c>
      <c r="C2598" s="7" t="s">
        <v>7119</v>
      </c>
      <c r="D2598" s="4">
        <v>4</v>
      </c>
      <c r="E2598" s="4">
        <v>3</v>
      </c>
      <c r="F2598">
        <v>3</v>
      </c>
      <c r="G2598">
        <v>5</v>
      </c>
      <c r="H2598">
        <v>5</v>
      </c>
      <c r="I2598">
        <v>5</v>
      </c>
      <c r="J2598">
        <v>3</v>
      </c>
      <c r="K2598">
        <v>5</v>
      </c>
      <c r="L2598">
        <v>4</v>
      </c>
      <c r="M2598">
        <v>4</v>
      </c>
      <c r="N2598">
        <v>4</v>
      </c>
      <c r="O2598" s="4" t="s">
        <v>10598</v>
      </c>
      <c r="P2598" t="s">
        <v>10651</v>
      </c>
      <c r="Q2598">
        <v>52.524369999999998</v>
      </c>
      <c r="R2598">
        <v>13.41053</v>
      </c>
    </row>
    <row r="2599" spans="1:18">
      <c r="A2599">
        <v>40829.634884259256</v>
      </c>
      <c r="B2599" s="6" t="s">
        <v>7095</v>
      </c>
      <c r="C2599" s="7" t="s">
        <v>7120</v>
      </c>
      <c r="D2599" s="4">
        <v>1</v>
      </c>
      <c r="E2599" s="4">
        <v>1</v>
      </c>
      <c r="F2599">
        <v>1</v>
      </c>
      <c r="G2599">
        <v>1</v>
      </c>
      <c r="H2599">
        <v>1</v>
      </c>
      <c r="I2599">
        <v>1</v>
      </c>
      <c r="J2599">
        <v>1</v>
      </c>
      <c r="K2599">
        <v>1</v>
      </c>
      <c r="L2599">
        <v>1</v>
      </c>
      <c r="M2599">
        <v>1</v>
      </c>
      <c r="N2599">
        <v>1</v>
      </c>
      <c r="O2599" s="4" t="s">
        <v>10662</v>
      </c>
      <c r="P2599" t="s">
        <v>10785</v>
      </c>
      <c r="Q2599">
        <v>30.795079999999999</v>
      </c>
      <c r="R2599">
        <v>106.08474</v>
      </c>
    </row>
    <row r="2600" spans="1:18">
      <c r="A2600">
        <v>40829.654490740744</v>
      </c>
      <c r="B2600" s="6" t="s">
        <v>7095</v>
      </c>
      <c r="C2600" s="7" t="s">
        <v>7121</v>
      </c>
      <c r="D2600" s="4">
        <v>3</v>
      </c>
      <c r="E2600" s="4">
        <v>3</v>
      </c>
      <c r="F2600">
        <v>3</v>
      </c>
      <c r="G2600">
        <v>5</v>
      </c>
      <c r="H2600">
        <v>5</v>
      </c>
      <c r="I2600">
        <v>4</v>
      </c>
      <c r="J2600">
        <v>3</v>
      </c>
      <c r="K2600">
        <v>3</v>
      </c>
      <c r="L2600">
        <v>5</v>
      </c>
      <c r="M2600">
        <v>3</v>
      </c>
      <c r="N2600">
        <v>5</v>
      </c>
      <c r="O2600" s="4" t="s">
        <v>10675</v>
      </c>
      <c r="P2600" t="s">
        <v>10810</v>
      </c>
      <c r="Q2600">
        <v>46.083329999999997</v>
      </c>
      <c r="R2600">
        <v>18.233329999999999</v>
      </c>
    </row>
    <row r="2601" spans="1:18">
      <c r="A2601">
        <v>40829.656180555554</v>
      </c>
      <c r="B2601" s="6" t="s">
        <v>7095</v>
      </c>
      <c r="C2601" s="7" t="s">
        <v>7122</v>
      </c>
      <c r="D2601" s="4">
        <v>3</v>
      </c>
      <c r="E2601" s="4">
        <v>1</v>
      </c>
      <c r="F2601">
        <v>5</v>
      </c>
      <c r="G2601">
        <v>5</v>
      </c>
      <c r="H2601">
        <v>5</v>
      </c>
      <c r="I2601">
        <v>5</v>
      </c>
      <c r="J2601">
        <v>5</v>
      </c>
      <c r="K2601">
        <v>5</v>
      </c>
      <c r="L2601">
        <v>5</v>
      </c>
      <c r="M2601">
        <v>5</v>
      </c>
      <c r="N2601">
        <v>5</v>
      </c>
      <c r="O2601" s="4" t="s">
        <v>10607</v>
      </c>
      <c r="P2601" t="s">
        <v>10608</v>
      </c>
      <c r="Q2601">
        <v>45.508839999999999</v>
      </c>
      <c r="R2601">
        <v>-73.587810000000005</v>
      </c>
    </row>
    <row r="2602" spans="1:18">
      <c r="A2602">
        <v>40829.65966435185</v>
      </c>
      <c r="B2602" s="6" t="s">
        <v>7095</v>
      </c>
      <c r="C2602" s="7" t="s">
        <v>7123</v>
      </c>
      <c r="D2602" s="4">
        <v>2</v>
      </c>
      <c r="E2602" s="4">
        <v>5</v>
      </c>
      <c r="F2602">
        <v>5</v>
      </c>
      <c r="G2602">
        <v>4</v>
      </c>
      <c r="H2602">
        <v>5</v>
      </c>
      <c r="I2602">
        <v>5</v>
      </c>
      <c r="J2602">
        <v>5</v>
      </c>
      <c r="K2602">
        <v>5</v>
      </c>
      <c r="L2602">
        <v>4</v>
      </c>
      <c r="M2602">
        <v>4</v>
      </c>
      <c r="N2602">
        <v>3</v>
      </c>
      <c r="O2602" s="4" t="s">
        <v>10709</v>
      </c>
      <c r="P2602" t="s">
        <v>10778</v>
      </c>
      <c r="Q2602">
        <v>52.229770000000002</v>
      </c>
      <c r="R2602">
        <v>21.011780000000002</v>
      </c>
    </row>
    <row r="2603" spans="1:18">
      <c r="A2603">
        <v>40829.662129629629</v>
      </c>
      <c r="B2603" s="6" t="s">
        <v>7095</v>
      </c>
      <c r="C2603" s="7" t="s">
        <v>7124</v>
      </c>
      <c r="D2603" s="4">
        <v>4</v>
      </c>
      <c r="E2603" s="4">
        <v>4</v>
      </c>
      <c r="F2603">
        <v>4</v>
      </c>
      <c r="G2603">
        <v>2</v>
      </c>
      <c r="H2603">
        <v>5</v>
      </c>
      <c r="I2603">
        <v>4</v>
      </c>
      <c r="J2603">
        <v>2</v>
      </c>
      <c r="K2603">
        <v>4</v>
      </c>
      <c r="L2603">
        <v>5</v>
      </c>
      <c r="M2603">
        <v>3</v>
      </c>
      <c r="N2603">
        <v>1</v>
      </c>
      <c r="O2603" s="4" t="s">
        <v>10620</v>
      </c>
      <c r="P2603" t="s">
        <v>10655</v>
      </c>
      <c r="Q2603">
        <v>51.512790000000003</v>
      </c>
      <c r="R2603">
        <v>-9.1840000000000005E-2</v>
      </c>
    </row>
    <row r="2604" spans="1:18">
      <c r="A2604">
        <v>40829.665162037039</v>
      </c>
      <c r="B2604" s="6" t="s">
        <v>7095</v>
      </c>
      <c r="C2604" s="7" t="s">
        <v>7125</v>
      </c>
      <c r="D2604" s="4">
        <v>2</v>
      </c>
      <c r="E2604" s="4">
        <v>5</v>
      </c>
      <c r="F2604">
        <v>5</v>
      </c>
      <c r="G2604">
        <v>2</v>
      </c>
      <c r="H2604">
        <v>5</v>
      </c>
      <c r="I2604">
        <v>5</v>
      </c>
      <c r="J2604">
        <v>3</v>
      </c>
      <c r="K2604">
        <v>5</v>
      </c>
      <c r="L2604">
        <v>5</v>
      </c>
      <c r="M2604">
        <v>3</v>
      </c>
      <c r="N2604">
        <v>4</v>
      </c>
      <c r="O2604" s="4" t="s">
        <v>10755</v>
      </c>
      <c r="P2604" t="s">
        <v>10832</v>
      </c>
      <c r="Q2604">
        <v>59.33258</v>
      </c>
      <c r="R2604">
        <v>18.064900000000002</v>
      </c>
    </row>
    <row r="2605" spans="1:18">
      <c r="A2605">
        <v>40829.83898148148</v>
      </c>
      <c r="B2605" s="6" t="s">
        <v>7095</v>
      </c>
      <c r="C2605" s="7" t="s">
        <v>7126</v>
      </c>
      <c r="D2605" s="4">
        <v>5</v>
      </c>
      <c r="E2605" s="4">
        <v>4</v>
      </c>
      <c r="F2605">
        <v>4</v>
      </c>
      <c r="G2605">
        <v>5</v>
      </c>
      <c r="H2605">
        <v>4</v>
      </c>
      <c r="I2605">
        <v>5</v>
      </c>
      <c r="J2605">
        <v>2</v>
      </c>
      <c r="K2605">
        <v>5</v>
      </c>
      <c r="L2605">
        <v>4</v>
      </c>
      <c r="M2605">
        <v>4</v>
      </c>
      <c r="N2605">
        <v>4</v>
      </c>
      <c r="O2605" s="4" t="s">
        <v>10604</v>
      </c>
      <c r="P2605" t="s">
        <v>10674</v>
      </c>
      <c r="Q2605">
        <v>43.296950000000002</v>
      </c>
      <c r="R2605">
        <v>5.3810700000000002</v>
      </c>
    </row>
    <row r="2606" spans="1:18">
      <c r="A2606">
        <v>40829.835439814815</v>
      </c>
      <c r="B2606" s="6" t="s">
        <v>7095</v>
      </c>
      <c r="C2606" s="7" t="s">
        <v>7127</v>
      </c>
      <c r="D2606" s="4">
        <v>3</v>
      </c>
      <c r="E2606" s="4">
        <v>3</v>
      </c>
      <c r="F2606">
        <v>4</v>
      </c>
      <c r="G2606">
        <v>4</v>
      </c>
      <c r="H2606">
        <v>5</v>
      </c>
      <c r="I2606">
        <v>5</v>
      </c>
      <c r="J2606">
        <v>4</v>
      </c>
      <c r="K2606">
        <v>5</v>
      </c>
      <c r="L2606">
        <v>5</v>
      </c>
      <c r="M2606">
        <v>4</v>
      </c>
      <c r="N2606">
        <v>5</v>
      </c>
      <c r="O2606" s="4" t="s">
        <v>10662</v>
      </c>
      <c r="P2606" t="s">
        <v>10681</v>
      </c>
      <c r="Q2606">
        <v>31.22222</v>
      </c>
      <c r="R2606">
        <v>121.45806</v>
      </c>
    </row>
    <row r="2607" spans="1:18">
      <c r="A2607">
        <v>40829.688287037039</v>
      </c>
      <c r="B2607" s="6" t="s">
        <v>7095</v>
      </c>
      <c r="C2607" s="7" t="s">
        <v>7128</v>
      </c>
      <c r="D2607" s="4">
        <v>4</v>
      </c>
      <c r="E2607" s="4">
        <v>4</v>
      </c>
      <c r="F2607">
        <v>5</v>
      </c>
      <c r="G2607">
        <v>2</v>
      </c>
      <c r="H2607">
        <v>3</v>
      </c>
      <c r="I2607">
        <v>4</v>
      </c>
      <c r="J2607">
        <v>2</v>
      </c>
      <c r="K2607">
        <v>3</v>
      </c>
      <c r="L2607">
        <v>5</v>
      </c>
      <c r="M2607">
        <v>2</v>
      </c>
      <c r="N2607">
        <v>4</v>
      </c>
      <c r="O2607" s="4" t="s">
        <v>10620</v>
      </c>
      <c r="P2607" t="s">
        <v>10776</v>
      </c>
      <c r="Q2607">
        <v>55.86515</v>
      </c>
      <c r="R2607">
        <v>-4.2576299999999998</v>
      </c>
    </row>
    <row r="2608" spans="1:18">
      <c r="A2608">
        <v>40829.719247685185</v>
      </c>
      <c r="B2608" s="6" t="s">
        <v>7095</v>
      </c>
      <c r="C2608" s="7" t="s">
        <v>7129</v>
      </c>
      <c r="D2608" s="4">
        <v>5</v>
      </c>
      <c r="E2608" s="4">
        <v>5</v>
      </c>
      <c r="F2608">
        <v>5</v>
      </c>
      <c r="G2608">
        <v>5</v>
      </c>
      <c r="H2608">
        <v>5</v>
      </c>
      <c r="I2608">
        <v>5</v>
      </c>
      <c r="J2608">
        <v>5</v>
      </c>
      <c r="K2608">
        <v>5</v>
      </c>
      <c r="L2608">
        <v>5</v>
      </c>
      <c r="M2608">
        <v>1</v>
      </c>
      <c r="N2608">
        <v>1</v>
      </c>
      <c r="O2608" s="4" t="s">
        <v>10808</v>
      </c>
      <c r="P2608" t="s">
        <v>10809</v>
      </c>
      <c r="Q2608">
        <v>36.752499999999998</v>
      </c>
      <c r="R2608">
        <v>3.0419700000000001</v>
      </c>
    </row>
    <row r="2609" spans="1:18">
      <c r="A2609">
        <v>40829.743020833332</v>
      </c>
      <c r="B2609" s="6" t="s">
        <v>7095</v>
      </c>
      <c r="C2609" s="7" t="s">
        <v>7130</v>
      </c>
      <c r="D2609" s="4">
        <v>3</v>
      </c>
      <c r="E2609" s="4">
        <v>5</v>
      </c>
      <c r="F2609">
        <v>3</v>
      </c>
      <c r="G2609">
        <v>3</v>
      </c>
      <c r="H2609">
        <v>3</v>
      </c>
      <c r="I2609">
        <v>5</v>
      </c>
      <c r="J2609">
        <v>3</v>
      </c>
      <c r="K2609">
        <v>4</v>
      </c>
      <c r="L2609">
        <v>5</v>
      </c>
      <c r="M2609">
        <v>4</v>
      </c>
      <c r="N2609">
        <v>5</v>
      </c>
      <c r="O2609" s="4" t="s">
        <v>10614</v>
      </c>
      <c r="P2609" t="s">
        <v>10615</v>
      </c>
      <c r="Q2609">
        <v>40.650100000000002</v>
      </c>
      <c r="R2609">
        <v>-73.949579999999997</v>
      </c>
    </row>
    <row r="2610" spans="1:18">
      <c r="A2610">
        <v>40829.505648148152</v>
      </c>
      <c r="B2610" s="6" t="s">
        <v>7095</v>
      </c>
      <c r="C2610" s="7" t="s">
        <v>7131</v>
      </c>
      <c r="D2610" s="4">
        <v>5</v>
      </c>
      <c r="E2610" s="4">
        <v>4</v>
      </c>
      <c r="F2610">
        <v>4</v>
      </c>
      <c r="G2610">
        <v>5</v>
      </c>
      <c r="H2610">
        <v>5</v>
      </c>
      <c r="I2610">
        <v>5</v>
      </c>
      <c r="J2610">
        <v>5</v>
      </c>
      <c r="K2610">
        <v>5</v>
      </c>
      <c r="L2610">
        <v>5</v>
      </c>
      <c r="M2610">
        <v>5</v>
      </c>
      <c r="N2610">
        <v>5</v>
      </c>
      <c r="O2610" s="4" t="s">
        <v>10618</v>
      </c>
      <c r="P2610" t="s">
        <v>10770</v>
      </c>
      <c r="Q2610">
        <v>38.115819999999999</v>
      </c>
      <c r="R2610">
        <v>13.35976</v>
      </c>
    </row>
    <row r="2611" spans="1:18">
      <c r="A2611">
        <v>40829.851412037038</v>
      </c>
      <c r="B2611" s="6" t="s">
        <v>7095</v>
      </c>
      <c r="C2611" s="7" t="s">
        <v>7132</v>
      </c>
      <c r="D2611" s="4">
        <v>3</v>
      </c>
      <c r="E2611" s="4">
        <v>2</v>
      </c>
      <c r="F2611">
        <v>1</v>
      </c>
      <c r="G2611">
        <v>2</v>
      </c>
      <c r="H2611">
        <v>4</v>
      </c>
      <c r="I2611">
        <v>1</v>
      </c>
      <c r="J2611">
        <v>1</v>
      </c>
      <c r="K2611">
        <v>4</v>
      </c>
      <c r="L2611">
        <v>2</v>
      </c>
      <c r="M2611">
        <v>4</v>
      </c>
      <c r="N2611">
        <v>1</v>
      </c>
      <c r="O2611" s="4" t="s">
        <v>10604</v>
      </c>
      <c r="P2611" t="s">
        <v>10673</v>
      </c>
      <c r="Q2611">
        <v>45.748460000000001</v>
      </c>
      <c r="R2611">
        <v>4.8467099999999999</v>
      </c>
    </row>
    <row r="2612" spans="1:18">
      <c r="A2612">
        <v>40829.889548611114</v>
      </c>
      <c r="B2612" s="6" t="s">
        <v>7095</v>
      </c>
      <c r="C2612" s="7" t="s">
        <v>7133</v>
      </c>
      <c r="D2612" s="4">
        <v>1</v>
      </c>
      <c r="E2612" s="4">
        <v>4</v>
      </c>
      <c r="F2612">
        <v>5</v>
      </c>
      <c r="G2612">
        <v>3</v>
      </c>
      <c r="H2612">
        <v>5</v>
      </c>
      <c r="I2612">
        <v>5</v>
      </c>
      <c r="J2612">
        <v>5</v>
      </c>
      <c r="K2612">
        <v>1</v>
      </c>
      <c r="L2612">
        <v>5</v>
      </c>
      <c r="M2612">
        <v>1</v>
      </c>
      <c r="N2612">
        <v>5</v>
      </c>
      <c r="O2612" s="4" t="s">
        <v>10614</v>
      </c>
      <c r="P2612" t="s">
        <v>10636</v>
      </c>
      <c r="Q2612">
        <v>40.714269999999999</v>
      </c>
      <c r="R2612">
        <v>-74.005970000000005</v>
      </c>
    </row>
    <row r="2613" spans="1:18">
      <c r="A2613">
        <v>40829.932754629626</v>
      </c>
      <c r="B2613" s="6" t="s">
        <v>7095</v>
      </c>
      <c r="C2613" s="7" t="s">
        <v>7134</v>
      </c>
      <c r="D2613" s="4">
        <v>5</v>
      </c>
      <c r="E2613" s="4">
        <v>5</v>
      </c>
      <c r="F2613">
        <v>5</v>
      </c>
      <c r="G2613">
        <v>5</v>
      </c>
      <c r="H2613">
        <v>4</v>
      </c>
      <c r="I2613">
        <v>4</v>
      </c>
      <c r="J2613">
        <v>5</v>
      </c>
      <c r="K2613">
        <v>5</v>
      </c>
      <c r="L2613">
        <v>5</v>
      </c>
      <c r="M2613">
        <v>4</v>
      </c>
      <c r="N2613">
        <v>5</v>
      </c>
      <c r="O2613" s="4" t="s">
        <v>10604</v>
      </c>
      <c r="P2613" t="s">
        <v>10605</v>
      </c>
      <c r="Q2613">
        <v>48.853409999999997</v>
      </c>
      <c r="R2613">
        <v>2.3488000000000002</v>
      </c>
    </row>
    <row r="2614" spans="1:18">
      <c r="A2614">
        <v>40829.936805555553</v>
      </c>
      <c r="B2614" s="6" t="s">
        <v>7095</v>
      </c>
      <c r="C2614" s="7" t="s">
        <v>7135</v>
      </c>
      <c r="D2614" s="4">
        <v>4</v>
      </c>
      <c r="E2614" s="4">
        <v>2</v>
      </c>
      <c r="F2614">
        <v>4</v>
      </c>
      <c r="G2614">
        <v>5</v>
      </c>
      <c r="H2614">
        <v>4</v>
      </c>
      <c r="I2614">
        <v>4</v>
      </c>
      <c r="J2614">
        <v>3</v>
      </c>
      <c r="K2614">
        <v>4</v>
      </c>
      <c r="L2614">
        <v>4</v>
      </c>
      <c r="M2614">
        <v>5</v>
      </c>
      <c r="N2614">
        <v>3</v>
      </c>
      <c r="O2614" s="4" t="s">
        <v>10604</v>
      </c>
      <c r="P2614" t="s">
        <v>10605</v>
      </c>
      <c r="Q2614">
        <v>48.853409999999997</v>
      </c>
      <c r="R2614">
        <v>2.3488000000000002</v>
      </c>
    </row>
    <row r="2615" spans="1:18">
      <c r="A2615">
        <v>40829.943912037037</v>
      </c>
      <c r="B2615" s="6" t="s">
        <v>7095</v>
      </c>
      <c r="C2615" s="7" t="s">
        <v>7136</v>
      </c>
      <c r="D2615" s="4">
        <v>3</v>
      </c>
      <c r="E2615" s="4">
        <v>2</v>
      </c>
      <c r="F2615">
        <v>4</v>
      </c>
      <c r="G2615">
        <v>5</v>
      </c>
      <c r="H2615">
        <v>4</v>
      </c>
      <c r="I2615">
        <v>4</v>
      </c>
      <c r="J2615">
        <v>2</v>
      </c>
      <c r="K2615">
        <v>4</v>
      </c>
      <c r="L2615">
        <v>5</v>
      </c>
      <c r="M2615">
        <v>4</v>
      </c>
      <c r="N2615">
        <v>5</v>
      </c>
      <c r="O2615" s="4" t="s">
        <v>10614</v>
      </c>
      <c r="P2615" t="s">
        <v>10636</v>
      </c>
      <c r="Q2615">
        <v>40.714269999999999</v>
      </c>
      <c r="R2615">
        <v>-74.005970000000005</v>
      </c>
    </row>
    <row r="2616" spans="1:18">
      <c r="A2616">
        <v>40828.033796296295</v>
      </c>
      <c r="B2616" s="6" t="s">
        <v>7137</v>
      </c>
      <c r="C2616" s="7" t="s">
        <v>7138</v>
      </c>
      <c r="D2616" s="4">
        <v>1</v>
      </c>
      <c r="E2616" s="4">
        <v>1</v>
      </c>
      <c r="F2616">
        <v>5</v>
      </c>
      <c r="G2616">
        <v>5</v>
      </c>
      <c r="H2616">
        <v>5</v>
      </c>
      <c r="I2616">
        <v>1</v>
      </c>
      <c r="J2616">
        <v>1</v>
      </c>
      <c r="K2616">
        <v>5</v>
      </c>
      <c r="L2616">
        <v>1</v>
      </c>
      <c r="M2616">
        <v>1</v>
      </c>
      <c r="N2616">
        <v>5</v>
      </c>
      <c r="O2616" s="4" t="s">
        <v>10786</v>
      </c>
      <c r="P2616" t="s">
        <v>10938</v>
      </c>
      <c r="Q2616">
        <v>40.181109999999997</v>
      </c>
      <c r="R2616">
        <v>44.51361</v>
      </c>
    </row>
    <row r="2617" spans="1:18">
      <c r="A2617">
        <v>40828.160138888888</v>
      </c>
      <c r="B2617" s="6" t="s">
        <v>7137</v>
      </c>
      <c r="C2617" s="7" t="s">
        <v>7139</v>
      </c>
      <c r="D2617" s="4">
        <v>3</v>
      </c>
      <c r="E2617" s="4">
        <v>3</v>
      </c>
      <c r="F2617">
        <v>3</v>
      </c>
      <c r="G2617">
        <v>3</v>
      </c>
      <c r="H2617">
        <v>5</v>
      </c>
      <c r="I2617">
        <v>5</v>
      </c>
      <c r="J2617">
        <v>3</v>
      </c>
      <c r="K2617">
        <v>5</v>
      </c>
      <c r="L2617">
        <v>3</v>
      </c>
      <c r="M2617">
        <v>3</v>
      </c>
      <c r="N2617">
        <v>3</v>
      </c>
      <c r="O2617" s="4" t="s">
        <v>10604</v>
      </c>
      <c r="P2617" t="s">
        <v>10605</v>
      </c>
      <c r="Q2617">
        <v>48.853409999999997</v>
      </c>
      <c r="R2617">
        <v>2.3488000000000002</v>
      </c>
    </row>
    <row r="2618" spans="1:18">
      <c r="A2618">
        <v>40828.20385416667</v>
      </c>
      <c r="B2618" s="6" t="s">
        <v>7137</v>
      </c>
      <c r="C2618" s="7" t="s">
        <v>7140</v>
      </c>
      <c r="D2618" s="4">
        <v>5</v>
      </c>
      <c r="E2618" s="4">
        <v>3</v>
      </c>
      <c r="F2618">
        <v>4</v>
      </c>
      <c r="G2618">
        <v>5</v>
      </c>
      <c r="H2618">
        <v>5</v>
      </c>
      <c r="I2618">
        <v>5</v>
      </c>
      <c r="J2618">
        <v>5</v>
      </c>
      <c r="K2618">
        <v>5</v>
      </c>
      <c r="L2618">
        <v>5</v>
      </c>
      <c r="M2618">
        <v>5</v>
      </c>
      <c r="N2618">
        <v>5</v>
      </c>
      <c r="O2618" s="4" t="s">
        <v>10614</v>
      </c>
      <c r="P2618" t="s">
        <v>10615</v>
      </c>
      <c r="Q2618">
        <v>40.650100000000002</v>
      </c>
      <c r="R2618">
        <v>-73.949579999999997</v>
      </c>
    </row>
    <row r="2619" spans="1:18">
      <c r="A2619">
        <v>40828.313460648147</v>
      </c>
      <c r="B2619" s="6" t="s">
        <v>7137</v>
      </c>
      <c r="C2619" s="7" t="s">
        <v>7141</v>
      </c>
      <c r="D2619" s="4">
        <v>3</v>
      </c>
      <c r="E2619" s="4">
        <v>3</v>
      </c>
      <c r="F2619">
        <v>4</v>
      </c>
      <c r="G2619">
        <v>3</v>
      </c>
      <c r="H2619">
        <v>1</v>
      </c>
      <c r="I2619">
        <v>5</v>
      </c>
      <c r="J2619">
        <v>4</v>
      </c>
      <c r="K2619">
        <v>5</v>
      </c>
      <c r="L2619">
        <v>1</v>
      </c>
      <c r="M2619">
        <v>1</v>
      </c>
      <c r="N2619">
        <v>3</v>
      </c>
      <c r="O2619" s="4" t="s">
        <v>10604</v>
      </c>
      <c r="P2619" t="s">
        <v>10605</v>
      </c>
      <c r="Q2619">
        <v>48.853409999999997</v>
      </c>
      <c r="R2619">
        <v>2.3488000000000002</v>
      </c>
    </row>
    <row r="2620" spans="1:18">
      <c r="A2620">
        <v>40828.835451388892</v>
      </c>
      <c r="B2620" s="6" t="s">
        <v>7137</v>
      </c>
      <c r="C2620" s="7" t="s">
        <v>4733</v>
      </c>
      <c r="D2620" s="4">
        <v>3</v>
      </c>
      <c r="E2620" s="4">
        <v>3</v>
      </c>
      <c r="F2620">
        <v>5</v>
      </c>
      <c r="G2620">
        <v>5</v>
      </c>
      <c r="H2620">
        <v>5</v>
      </c>
      <c r="I2620">
        <v>4</v>
      </c>
      <c r="J2620">
        <v>4</v>
      </c>
      <c r="K2620">
        <v>3</v>
      </c>
      <c r="L2620">
        <v>5</v>
      </c>
      <c r="M2620">
        <v>2</v>
      </c>
      <c r="N2620">
        <v>4</v>
      </c>
      <c r="O2620" s="4" t="s">
        <v>10620</v>
      </c>
      <c r="P2620" t="s">
        <v>10655</v>
      </c>
      <c r="Q2620">
        <v>51.512790000000003</v>
      </c>
      <c r="R2620">
        <v>-9.1840000000000005E-2</v>
      </c>
    </row>
    <row r="2621" spans="1:18">
      <c r="A2621">
        <v>40828.369791666664</v>
      </c>
      <c r="B2621" s="6" t="s">
        <v>7137</v>
      </c>
      <c r="C2621" s="7" t="s">
        <v>7142</v>
      </c>
      <c r="D2621" s="4">
        <v>3</v>
      </c>
      <c r="E2621" s="4">
        <v>3</v>
      </c>
      <c r="F2621">
        <v>3</v>
      </c>
      <c r="G2621">
        <v>4</v>
      </c>
      <c r="H2621">
        <v>5</v>
      </c>
      <c r="I2621">
        <v>5</v>
      </c>
      <c r="J2621">
        <v>3</v>
      </c>
      <c r="K2621">
        <v>5</v>
      </c>
      <c r="L2621">
        <v>3</v>
      </c>
      <c r="M2621">
        <v>3</v>
      </c>
      <c r="N2621">
        <v>3</v>
      </c>
      <c r="O2621" s="4" t="s">
        <v>10604</v>
      </c>
      <c r="P2621" t="s">
        <v>10674</v>
      </c>
      <c r="Q2621">
        <v>43.296950000000002</v>
      </c>
      <c r="R2621">
        <v>5.3810700000000002</v>
      </c>
    </row>
    <row r="2622" spans="1:18">
      <c r="A2622">
        <v>40828.402812499997</v>
      </c>
      <c r="B2622" s="6" t="s">
        <v>7137</v>
      </c>
      <c r="C2622" s="7" t="s">
        <v>7143</v>
      </c>
      <c r="D2622" s="4">
        <v>3</v>
      </c>
      <c r="E2622" s="4">
        <v>3</v>
      </c>
      <c r="F2622">
        <v>5</v>
      </c>
      <c r="G2622">
        <v>3</v>
      </c>
      <c r="H2622">
        <v>5</v>
      </c>
      <c r="I2622">
        <v>5</v>
      </c>
      <c r="J2622">
        <v>3</v>
      </c>
      <c r="K2622">
        <v>3</v>
      </c>
      <c r="L2622">
        <v>3</v>
      </c>
      <c r="M2622">
        <v>3</v>
      </c>
      <c r="N2622">
        <v>4</v>
      </c>
      <c r="O2622" s="4" t="s">
        <v>10618</v>
      </c>
      <c r="P2622" t="s">
        <v>10643</v>
      </c>
      <c r="Q2622">
        <v>40.833329999999997</v>
      </c>
      <c r="R2622">
        <v>14.25</v>
      </c>
    </row>
    <row r="2623" spans="1:18">
      <c r="A2623">
        <v>40828.433356481481</v>
      </c>
      <c r="B2623" s="6" t="s">
        <v>7137</v>
      </c>
      <c r="C2623" s="7" t="s">
        <v>7144</v>
      </c>
      <c r="D2623" s="4">
        <v>3</v>
      </c>
      <c r="E2623" s="4">
        <v>4</v>
      </c>
      <c r="F2623">
        <v>4</v>
      </c>
      <c r="G2623">
        <v>2</v>
      </c>
      <c r="H2623">
        <v>5</v>
      </c>
      <c r="I2623">
        <v>3</v>
      </c>
      <c r="J2623">
        <v>3</v>
      </c>
      <c r="K2623">
        <v>5</v>
      </c>
      <c r="L2623">
        <v>4</v>
      </c>
      <c r="M2623">
        <v>4</v>
      </c>
      <c r="N2623">
        <v>4</v>
      </c>
      <c r="O2623" s="4" t="s">
        <v>10604</v>
      </c>
      <c r="P2623" t="s">
        <v>10674</v>
      </c>
      <c r="Q2623">
        <v>43.296950000000002</v>
      </c>
      <c r="R2623">
        <v>5.3810700000000002</v>
      </c>
    </row>
    <row r="2624" spans="1:18">
      <c r="A2624">
        <v>40828.434884259259</v>
      </c>
      <c r="B2624" s="6" t="s">
        <v>7137</v>
      </c>
      <c r="C2624" s="7" t="s">
        <v>7145</v>
      </c>
      <c r="D2624" s="4">
        <v>3</v>
      </c>
      <c r="E2624" s="4">
        <v>4</v>
      </c>
      <c r="F2624">
        <v>4</v>
      </c>
      <c r="G2624">
        <v>1</v>
      </c>
      <c r="H2624">
        <v>1</v>
      </c>
      <c r="I2624">
        <v>1</v>
      </c>
      <c r="J2624">
        <v>1</v>
      </c>
      <c r="K2624">
        <v>5</v>
      </c>
      <c r="L2624">
        <v>1</v>
      </c>
      <c r="M2624">
        <v>1</v>
      </c>
      <c r="N2624">
        <v>1</v>
      </c>
      <c r="O2624" s="4" t="s">
        <v>10985</v>
      </c>
      <c r="P2624" t="s">
        <v>10986</v>
      </c>
      <c r="Q2624">
        <v>9.0249699999999997</v>
      </c>
      <c r="R2624">
        <v>38.74689</v>
      </c>
    </row>
    <row r="2625" spans="1:18">
      <c r="A2625">
        <v>40828.439745370371</v>
      </c>
      <c r="B2625" s="6" t="s">
        <v>7137</v>
      </c>
      <c r="C2625" s="7" t="s">
        <v>7146</v>
      </c>
      <c r="D2625" s="4">
        <v>3</v>
      </c>
      <c r="E2625" s="4">
        <v>3</v>
      </c>
      <c r="F2625">
        <v>3</v>
      </c>
      <c r="G2625">
        <v>5</v>
      </c>
      <c r="H2625">
        <v>5</v>
      </c>
      <c r="I2625">
        <v>5</v>
      </c>
      <c r="J2625">
        <v>3</v>
      </c>
      <c r="K2625">
        <v>5</v>
      </c>
      <c r="L2625">
        <v>5</v>
      </c>
      <c r="M2625">
        <v>4</v>
      </c>
      <c r="N2625">
        <v>4</v>
      </c>
      <c r="O2625" s="4" t="s">
        <v>10604</v>
      </c>
      <c r="P2625" t="s">
        <v>10673</v>
      </c>
      <c r="Q2625">
        <v>45.748460000000001</v>
      </c>
      <c r="R2625">
        <v>4.8467099999999999</v>
      </c>
    </row>
    <row r="2626" spans="1:18">
      <c r="A2626">
        <v>40828.842499999999</v>
      </c>
      <c r="B2626" s="6" t="s">
        <v>7137</v>
      </c>
      <c r="C2626" s="7" t="s">
        <v>6485</v>
      </c>
      <c r="D2626" s="4">
        <v>1</v>
      </c>
      <c r="E2626" s="4">
        <v>1</v>
      </c>
      <c r="F2626">
        <v>1</v>
      </c>
      <c r="G2626">
        <v>1</v>
      </c>
      <c r="H2626">
        <v>1</v>
      </c>
      <c r="I2626">
        <v>1</v>
      </c>
      <c r="J2626">
        <v>1</v>
      </c>
      <c r="K2626">
        <v>1</v>
      </c>
      <c r="L2626">
        <v>1</v>
      </c>
      <c r="M2626">
        <v>1</v>
      </c>
      <c r="N2626">
        <v>1</v>
      </c>
      <c r="O2626" s="4" t="s">
        <v>10685</v>
      </c>
      <c r="P2626" t="s">
        <v>10686</v>
      </c>
      <c r="Q2626">
        <v>48.208489999999998</v>
      </c>
      <c r="R2626">
        <v>16.37208</v>
      </c>
    </row>
    <row r="2627" spans="1:18">
      <c r="A2627">
        <v>40828.473854166667</v>
      </c>
      <c r="B2627" s="6" t="s">
        <v>7137</v>
      </c>
      <c r="C2627" s="7" t="s">
        <v>7147</v>
      </c>
      <c r="D2627" s="4">
        <v>4</v>
      </c>
      <c r="E2627" s="4">
        <v>4</v>
      </c>
      <c r="F2627">
        <v>5</v>
      </c>
      <c r="G2627">
        <v>3</v>
      </c>
      <c r="H2627">
        <v>4</v>
      </c>
      <c r="I2627">
        <v>4</v>
      </c>
      <c r="J2627">
        <v>4</v>
      </c>
      <c r="K2627">
        <v>5</v>
      </c>
      <c r="L2627">
        <v>4</v>
      </c>
      <c r="M2627">
        <v>4</v>
      </c>
      <c r="N2627">
        <v>3</v>
      </c>
      <c r="O2627" s="4" t="s">
        <v>10685</v>
      </c>
      <c r="P2627" t="s">
        <v>10691</v>
      </c>
      <c r="Q2627">
        <v>47.066670000000002</v>
      </c>
      <c r="R2627">
        <v>15.45</v>
      </c>
    </row>
    <row r="2628" spans="1:18">
      <c r="A2628">
        <v>40828.512766203705</v>
      </c>
      <c r="B2628" s="6" t="s">
        <v>7137</v>
      </c>
      <c r="C2628" s="7" t="s">
        <v>7148</v>
      </c>
      <c r="D2628" s="4">
        <v>5</v>
      </c>
      <c r="E2628" s="4">
        <v>4</v>
      </c>
      <c r="F2628">
        <v>5</v>
      </c>
      <c r="G2628">
        <v>4</v>
      </c>
      <c r="H2628">
        <v>5</v>
      </c>
      <c r="I2628">
        <v>4</v>
      </c>
      <c r="J2628">
        <v>5</v>
      </c>
      <c r="K2628">
        <v>5</v>
      </c>
      <c r="L2628">
        <v>4</v>
      </c>
      <c r="M2628">
        <v>5</v>
      </c>
      <c r="N2628">
        <v>4</v>
      </c>
      <c r="O2628" s="4" t="s">
        <v>10826</v>
      </c>
      <c r="P2628" t="s">
        <v>10827</v>
      </c>
      <c r="Q2628">
        <v>-1.2833300000000001</v>
      </c>
      <c r="R2628">
        <v>36.816670000000002</v>
      </c>
    </row>
    <row r="2629" spans="1:18">
      <c r="A2629">
        <v>40828.531354166669</v>
      </c>
      <c r="B2629" s="6" t="s">
        <v>7137</v>
      </c>
      <c r="C2629" s="7" t="s">
        <v>7149</v>
      </c>
      <c r="D2629" s="4">
        <v>1</v>
      </c>
      <c r="E2629" s="4">
        <v>1</v>
      </c>
      <c r="F2629">
        <v>5</v>
      </c>
      <c r="G2629">
        <v>1</v>
      </c>
      <c r="H2629">
        <v>5</v>
      </c>
      <c r="I2629">
        <v>5</v>
      </c>
      <c r="J2629">
        <v>1</v>
      </c>
      <c r="K2629">
        <v>5</v>
      </c>
      <c r="L2629">
        <v>1</v>
      </c>
      <c r="M2629">
        <v>5</v>
      </c>
      <c r="N2629">
        <v>1</v>
      </c>
      <c r="O2629" s="4" t="s">
        <v>10851</v>
      </c>
      <c r="P2629" t="s">
        <v>10977</v>
      </c>
      <c r="Q2629">
        <v>61.499110000000002</v>
      </c>
      <c r="R2629">
        <v>23.787120000000002</v>
      </c>
    </row>
    <row r="2630" spans="1:18">
      <c r="A2630">
        <v>40828.54005787037</v>
      </c>
      <c r="B2630" s="6" t="s">
        <v>7137</v>
      </c>
      <c r="C2630" s="7" t="s">
        <v>7150</v>
      </c>
      <c r="D2630" s="4">
        <v>2</v>
      </c>
      <c r="E2630" s="4">
        <v>1</v>
      </c>
      <c r="F2630">
        <v>2</v>
      </c>
      <c r="G2630">
        <v>1</v>
      </c>
      <c r="H2630">
        <v>1</v>
      </c>
      <c r="I2630">
        <v>1</v>
      </c>
      <c r="J2630">
        <v>1</v>
      </c>
      <c r="K2630">
        <v>1</v>
      </c>
      <c r="L2630">
        <v>2</v>
      </c>
      <c r="M2630">
        <v>1</v>
      </c>
      <c r="N2630">
        <v>1</v>
      </c>
      <c r="O2630" s="4" t="s">
        <v>10610</v>
      </c>
      <c r="P2630" t="s">
        <v>10611</v>
      </c>
      <c r="Q2630">
        <v>-33.456940000000003</v>
      </c>
      <c r="R2630">
        <v>-70.648269999999997</v>
      </c>
    </row>
    <row r="2631" spans="1:18">
      <c r="A2631">
        <v>40828.692789351851</v>
      </c>
      <c r="B2631" s="6" t="s">
        <v>7137</v>
      </c>
      <c r="C2631" s="7" t="s">
        <v>7151</v>
      </c>
      <c r="D2631" s="4">
        <v>3</v>
      </c>
      <c r="E2631" s="4">
        <v>3</v>
      </c>
      <c r="F2631">
        <v>4</v>
      </c>
      <c r="G2631">
        <v>4</v>
      </c>
      <c r="H2631">
        <v>4</v>
      </c>
      <c r="I2631">
        <v>5</v>
      </c>
      <c r="J2631">
        <v>3</v>
      </c>
      <c r="K2631">
        <v>3</v>
      </c>
      <c r="L2631">
        <v>4</v>
      </c>
      <c r="M2631">
        <v>4</v>
      </c>
      <c r="N2631">
        <v>4</v>
      </c>
      <c r="O2631" s="4" t="s">
        <v>10665</v>
      </c>
      <c r="P2631" t="s">
        <v>10666</v>
      </c>
      <c r="Q2631">
        <v>52.374029999999998</v>
      </c>
      <c r="R2631">
        <v>4.8896899999999999</v>
      </c>
    </row>
    <row r="2632" spans="1:18">
      <c r="A2632">
        <v>40828.566469907404</v>
      </c>
      <c r="B2632" s="6" t="s">
        <v>7137</v>
      </c>
      <c r="C2632" s="7" t="s">
        <v>7152</v>
      </c>
      <c r="D2632" s="4">
        <v>5</v>
      </c>
      <c r="E2632" s="4">
        <v>5</v>
      </c>
      <c r="F2632">
        <v>5</v>
      </c>
      <c r="G2632">
        <v>5</v>
      </c>
      <c r="H2632">
        <v>5</v>
      </c>
      <c r="I2632">
        <v>5</v>
      </c>
      <c r="J2632">
        <v>5</v>
      </c>
      <c r="K2632">
        <v>5</v>
      </c>
      <c r="L2632">
        <v>5</v>
      </c>
      <c r="M2632">
        <v>5</v>
      </c>
      <c r="N2632">
        <v>5</v>
      </c>
      <c r="O2632" s="4" t="s">
        <v>10610</v>
      </c>
      <c r="P2632" t="s">
        <v>10987</v>
      </c>
      <c r="Q2632">
        <v>-23.65</v>
      </c>
      <c r="R2632">
        <v>-70.400000000000006</v>
      </c>
    </row>
    <row r="2633" spans="1:18">
      <c r="A2633">
        <v>40828.573472222219</v>
      </c>
      <c r="B2633" s="6" t="s">
        <v>7137</v>
      </c>
      <c r="C2633" s="7" t="s">
        <v>7153</v>
      </c>
      <c r="D2633" s="4">
        <v>4</v>
      </c>
      <c r="E2633" s="4">
        <v>3</v>
      </c>
      <c r="F2633">
        <v>4</v>
      </c>
      <c r="G2633">
        <v>4</v>
      </c>
      <c r="H2633">
        <v>5</v>
      </c>
      <c r="I2633">
        <v>5</v>
      </c>
      <c r="J2633">
        <v>5</v>
      </c>
      <c r="K2633">
        <v>4</v>
      </c>
      <c r="L2633">
        <v>5</v>
      </c>
      <c r="M2633">
        <v>5</v>
      </c>
      <c r="N2633">
        <v>5</v>
      </c>
      <c r="O2633" s="4" t="s">
        <v>10620</v>
      </c>
      <c r="P2633" t="s">
        <v>10621</v>
      </c>
      <c r="Q2633">
        <v>51.50853</v>
      </c>
      <c r="R2633">
        <v>-0.12573999999999999</v>
      </c>
    </row>
    <row r="2634" spans="1:18">
      <c r="A2634">
        <v>40828.574699074074</v>
      </c>
      <c r="B2634" s="6" t="s">
        <v>7137</v>
      </c>
      <c r="C2634" s="7" t="s">
        <v>7154</v>
      </c>
      <c r="D2634" s="4">
        <v>2</v>
      </c>
      <c r="E2634" s="4">
        <v>3</v>
      </c>
      <c r="F2634">
        <v>5</v>
      </c>
      <c r="G2634">
        <v>4</v>
      </c>
      <c r="H2634">
        <v>5</v>
      </c>
      <c r="I2634">
        <v>4</v>
      </c>
      <c r="J2634">
        <v>3</v>
      </c>
      <c r="K2634">
        <v>3</v>
      </c>
      <c r="L2634">
        <v>3</v>
      </c>
      <c r="M2634">
        <v>4</v>
      </c>
      <c r="N2634">
        <v>4</v>
      </c>
      <c r="O2634" s="4" t="s">
        <v>10618</v>
      </c>
      <c r="P2634" t="s">
        <v>10667</v>
      </c>
      <c r="Q2634">
        <v>45.070489999999999</v>
      </c>
      <c r="R2634">
        <v>7.68682</v>
      </c>
    </row>
    <row r="2635" spans="1:18">
      <c r="A2635">
        <v>40828.593807870369</v>
      </c>
      <c r="B2635" s="6" t="s">
        <v>7137</v>
      </c>
      <c r="C2635" s="7" t="s">
        <v>7155</v>
      </c>
      <c r="D2635" s="4">
        <v>4</v>
      </c>
      <c r="E2635" s="4">
        <v>4</v>
      </c>
      <c r="F2635">
        <v>5</v>
      </c>
      <c r="G2635">
        <v>4</v>
      </c>
      <c r="H2635">
        <v>5</v>
      </c>
      <c r="I2635">
        <v>5</v>
      </c>
      <c r="J2635">
        <v>5</v>
      </c>
      <c r="K2635">
        <v>5</v>
      </c>
      <c r="L2635">
        <v>5</v>
      </c>
      <c r="M2635">
        <v>4</v>
      </c>
      <c r="N2635">
        <v>4</v>
      </c>
      <c r="O2635" s="4" t="s">
        <v>10610</v>
      </c>
      <c r="P2635" t="s">
        <v>10784</v>
      </c>
      <c r="Q2635">
        <v>-33.616669999999999</v>
      </c>
      <c r="R2635">
        <v>-70.583330000000004</v>
      </c>
    </row>
    <row r="2636" spans="1:18">
      <c r="A2636">
        <v>40828.602465277778</v>
      </c>
      <c r="B2636" s="6" t="s">
        <v>7137</v>
      </c>
      <c r="C2636" s="7" t="s">
        <v>5307</v>
      </c>
      <c r="D2636" s="4">
        <v>5</v>
      </c>
      <c r="E2636" s="4">
        <v>5</v>
      </c>
      <c r="F2636">
        <v>5</v>
      </c>
      <c r="G2636">
        <v>5</v>
      </c>
      <c r="H2636">
        <v>1</v>
      </c>
      <c r="I2636">
        <v>5</v>
      </c>
      <c r="J2636">
        <v>5</v>
      </c>
      <c r="K2636">
        <v>5</v>
      </c>
      <c r="L2636">
        <v>5</v>
      </c>
      <c r="M2636">
        <v>5</v>
      </c>
      <c r="N2636">
        <v>5</v>
      </c>
      <c r="O2636" s="4" t="s">
        <v>10629</v>
      </c>
      <c r="P2636" t="s">
        <v>10881</v>
      </c>
      <c r="Q2636">
        <v>37.38241</v>
      </c>
      <c r="R2636">
        <v>-5.9761300000000004</v>
      </c>
    </row>
    <row r="2637" spans="1:18">
      <c r="A2637">
        <v>40828.612962962965</v>
      </c>
      <c r="B2637" s="6" t="s">
        <v>7137</v>
      </c>
      <c r="C2637" s="7" t="s">
        <v>7156</v>
      </c>
      <c r="D2637" s="4">
        <v>5</v>
      </c>
      <c r="E2637" s="4">
        <v>5</v>
      </c>
      <c r="F2637">
        <v>4</v>
      </c>
      <c r="G2637">
        <v>2</v>
      </c>
      <c r="H2637">
        <v>1</v>
      </c>
      <c r="I2637">
        <v>2</v>
      </c>
      <c r="J2637">
        <v>5</v>
      </c>
      <c r="K2637">
        <v>4</v>
      </c>
      <c r="L2637">
        <v>3</v>
      </c>
      <c r="M2637">
        <v>2</v>
      </c>
      <c r="N2637">
        <v>3</v>
      </c>
      <c r="O2637" s="4" t="s">
        <v>10722</v>
      </c>
      <c r="P2637" t="s">
        <v>10723</v>
      </c>
      <c r="Q2637">
        <v>55.675939999999997</v>
      </c>
      <c r="R2637">
        <v>12.565530000000001</v>
      </c>
    </row>
    <row r="2638" spans="1:18">
      <c r="A2638">
        <v>40828.623124999998</v>
      </c>
      <c r="B2638" s="6" t="s">
        <v>7137</v>
      </c>
      <c r="C2638" s="7" t="s">
        <v>7157</v>
      </c>
      <c r="D2638" s="4">
        <v>3</v>
      </c>
      <c r="E2638" s="4">
        <v>4</v>
      </c>
      <c r="F2638">
        <v>4</v>
      </c>
      <c r="G2638">
        <v>4</v>
      </c>
      <c r="H2638">
        <v>5</v>
      </c>
      <c r="I2638">
        <v>5</v>
      </c>
      <c r="J2638">
        <v>4</v>
      </c>
      <c r="K2638">
        <v>5</v>
      </c>
      <c r="L2638">
        <v>5</v>
      </c>
      <c r="M2638">
        <v>5</v>
      </c>
      <c r="N2638">
        <v>5</v>
      </c>
      <c r="O2638" s="4" t="s">
        <v>10618</v>
      </c>
      <c r="P2638" t="s">
        <v>10637</v>
      </c>
      <c r="Q2638">
        <v>45.464269999999999</v>
      </c>
      <c r="R2638">
        <v>9.1895100000000003</v>
      </c>
    </row>
    <row r="2639" spans="1:18">
      <c r="A2639">
        <v>40828.625601851854</v>
      </c>
      <c r="B2639" s="6" t="s">
        <v>7137</v>
      </c>
      <c r="C2639" s="7" t="s">
        <v>7158</v>
      </c>
      <c r="D2639" s="4">
        <v>1</v>
      </c>
      <c r="E2639" s="4">
        <v>1</v>
      </c>
      <c r="F2639">
        <v>1</v>
      </c>
      <c r="G2639">
        <v>1</v>
      </c>
      <c r="H2639">
        <v>1</v>
      </c>
      <c r="I2639">
        <v>1</v>
      </c>
      <c r="J2639">
        <v>1</v>
      </c>
      <c r="K2639">
        <v>1</v>
      </c>
      <c r="L2639">
        <v>1</v>
      </c>
      <c r="M2639">
        <v>1</v>
      </c>
      <c r="N2639">
        <v>1</v>
      </c>
      <c r="O2639" s="4" t="s">
        <v>10629</v>
      </c>
      <c r="P2639" t="s">
        <v>10650</v>
      </c>
      <c r="Q2639">
        <v>39.469749999999998</v>
      </c>
      <c r="R2639">
        <v>-0.37739</v>
      </c>
    </row>
    <row r="2640" spans="1:18">
      <c r="A2640">
        <v>40828.640555555554</v>
      </c>
      <c r="B2640" s="6" t="s">
        <v>7137</v>
      </c>
      <c r="C2640" s="7" t="s">
        <v>7159</v>
      </c>
      <c r="D2640" s="4">
        <v>4</v>
      </c>
      <c r="E2640" s="4">
        <v>4</v>
      </c>
      <c r="F2640">
        <v>3</v>
      </c>
      <c r="G2640">
        <v>4</v>
      </c>
      <c r="H2640">
        <v>5</v>
      </c>
      <c r="I2640">
        <v>4</v>
      </c>
      <c r="J2640">
        <v>5</v>
      </c>
      <c r="K2640">
        <v>4</v>
      </c>
      <c r="L2640">
        <v>4</v>
      </c>
      <c r="M2640">
        <v>3</v>
      </c>
      <c r="N2640">
        <v>5</v>
      </c>
      <c r="O2640" s="4" t="s">
        <v>10625</v>
      </c>
      <c r="P2640" t="s">
        <v>10697</v>
      </c>
      <c r="Q2640">
        <v>19.428470000000001</v>
      </c>
      <c r="R2640">
        <v>-99.127660000000006</v>
      </c>
    </row>
    <row r="2641" spans="1:18">
      <c r="A2641">
        <v>40828.651724537034</v>
      </c>
      <c r="B2641" s="6" t="s">
        <v>7137</v>
      </c>
      <c r="C2641" s="7" t="s">
        <v>7160</v>
      </c>
      <c r="D2641" s="4">
        <v>1</v>
      </c>
      <c r="E2641" s="4">
        <v>1</v>
      </c>
      <c r="F2641">
        <v>1</v>
      </c>
      <c r="G2641">
        <v>1</v>
      </c>
      <c r="H2641">
        <v>1</v>
      </c>
      <c r="I2641">
        <v>1</v>
      </c>
      <c r="J2641">
        <v>1</v>
      </c>
      <c r="K2641">
        <v>1</v>
      </c>
      <c r="L2641">
        <v>1</v>
      </c>
      <c r="M2641">
        <v>5</v>
      </c>
      <c r="N2641">
        <v>1</v>
      </c>
      <c r="O2641" s="4" t="s">
        <v>10625</v>
      </c>
      <c r="P2641" t="s">
        <v>10697</v>
      </c>
      <c r="Q2641">
        <v>19.428470000000001</v>
      </c>
      <c r="R2641">
        <v>-99.127660000000006</v>
      </c>
    </row>
    <row r="2642" spans="1:18">
      <c r="A2642">
        <v>40828.657858796294</v>
      </c>
      <c r="B2642" s="6" t="s">
        <v>7137</v>
      </c>
      <c r="C2642" s="7" t="s">
        <v>7161</v>
      </c>
      <c r="D2642" s="4">
        <v>3</v>
      </c>
      <c r="E2642" s="4">
        <v>4</v>
      </c>
      <c r="F2642">
        <v>4</v>
      </c>
      <c r="G2642">
        <v>5</v>
      </c>
      <c r="H2642">
        <v>4</v>
      </c>
      <c r="I2642">
        <v>3</v>
      </c>
      <c r="J2642">
        <v>3</v>
      </c>
      <c r="K2642">
        <v>4</v>
      </c>
      <c r="L2642">
        <v>4</v>
      </c>
      <c r="M2642">
        <v>4</v>
      </c>
      <c r="N2642">
        <v>4</v>
      </c>
      <c r="O2642" s="4" t="s">
        <v>10604</v>
      </c>
      <c r="P2642" t="s">
        <v>10652</v>
      </c>
      <c r="Q2642">
        <v>43.604259999999996</v>
      </c>
      <c r="R2642">
        <v>1.44367</v>
      </c>
    </row>
    <row r="2643" spans="1:18">
      <c r="A2643">
        <v>40828.786006944443</v>
      </c>
      <c r="B2643" s="6" t="s">
        <v>7137</v>
      </c>
      <c r="C2643" s="7" t="s">
        <v>7162</v>
      </c>
      <c r="D2643" s="4">
        <v>2</v>
      </c>
      <c r="E2643" s="4">
        <v>1</v>
      </c>
      <c r="F2643">
        <v>2</v>
      </c>
      <c r="G2643">
        <v>3</v>
      </c>
      <c r="H2643">
        <v>2</v>
      </c>
      <c r="I2643">
        <v>2</v>
      </c>
      <c r="J2643">
        <v>1</v>
      </c>
      <c r="K2643">
        <v>2</v>
      </c>
      <c r="L2643">
        <v>3</v>
      </c>
      <c r="M2643">
        <v>1</v>
      </c>
      <c r="N2643">
        <v>1</v>
      </c>
      <c r="O2643" s="4" t="s">
        <v>10625</v>
      </c>
      <c r="P2643" t="s">
        <v>10697</v>
      </c>
      <c r="Q2643">
        <v>19.428470000000001</v>
      </c>
      <c r="R2643">
        <v>-99.127660000000006</v>
      </c>
    </row>
    <row r="2644" spans="1:18">
      <c r="A2644">
        <v>40828.69222222222</v>
      </c>
      <c r="B2644" s="6" t="s">
        <v>7137</v>
      </c>
      <c r="C2644" s="7" t="s">
        <v>7163</v>
      </c>
      <c r="D2644" s="4">
        <v>0</v>
      </c>
      <c r="E2644" s="4">
        <v>3</v>
      </c>
      <c r="F2644">
        <v>0</v>
      </c>
      <c r="G2644">
        <v>2</v>
      </c>
      <c r="H2644">
        <v>4</v>
      </c>
      <c r="I2644">
        <v>5</v>
      </c>
      <c r="J2644">
        <v>2</v>
      </c>
      <c r="K2644">
        <v>5</v>
      </c>
      <c r="L2644">
        <v>0</v>
      </c>
      <c r="M2644">
        <v>5</v>
      </c>
      <c r="N2644">
        <v>4</v>
      </c>
      <c r="O2644" s="4" t="s">
        <v>10851</v>
      </c>
      <c r="P2644" t="s">
        <v>10878</v>
      </c>
      <c r="Q2644">
        <v>60.169519999999999</v>
      </c>
      <c r="R2644">
        <v>24.935449999999999</v>
      </c>
    </row>
    <row r="2645" spans="1:18">
      <c r="A2645">
        <v>40828.725706018522</v>
      </c>
      <c r="B2645" s="6" t="s">
        <v>7137</v>
      </c>
      <c r="C2645" s="7" t="s">
        <v>7164</v>
      </c>
      <c r="D2645" s="4">
        <v>3</v>
      </c>
      <c r="E2645" s="4">
        <v>3</v>
      </c>
      <c r="F2645">
        <v>4</v>
      </c>
      <c r="G2645">
        <v>2</v>
      </c>
      <c r="H2645">
        <v>4</v>
      </c>
      <c r="I2645">
        <v>4</v>
      </c>
      <c r="J2645">
        <v>2</v>
      </c>
      <c r="K2645">
        <v>4</v>
      </c>
      <c r="L2645">
        <v>3</v>
      </c>
      <c r="M2645">
        <v>1</v>
      </c>
      <c r="N2645">
        <v>4</v>
      </c>
      <c r="O2645" s="4" t="s">
        <v>10625</v>
      </c>
      <c r="P2645" t="s">
        <v>10626</v>
      </c>
      <c r="Q2645">
        <v>20.66667</v>
      </c>
      <c r="R2645">
        <v>-103.33333</v>
      </c>
    </row>
    <row r="2646" spans="1:18">
      <c r="A2646">
        <v>40828.730023148149</v>
      </c>
      <c r="B2646" s="6" t="s">
        <v>7137</v>
      </c>
      <c r="C2646" s="7" t="s">
        <v>7165</v>
      </c>
      <c r="D2646" s="4">
        <v>4</v>
      </c>
      <c r="E2646" s="4">
        <v>3</v>
      </c>
      <c r="F2646">
        <v>3</v>
      </c>
      <c r="G2646">
        <v>5</v>
      </c>
      <c r="H2646">
        <v>3</v>
      </c>
      <c r="I2646">
        <v>3</v>
      </c>
      <c r="J2646">
        <v>4</v>
      </c>
      <c r="K2646">
        <v>4</v>
      </c>
      <c r="L2646">
        <v>5</v>
      </c>
      <c r="M2646">
        <v>4</v>
      </c>
      <c r="N2646">
        <v>2</v>
      </c>
      <c r="O2646" s="4" t="s">
        <v>10629</v>
      </c>
      <c r="P2646" t="s">
        <v>10669</v>
      </c>
      <c r="Q2646">
        <v>40.416499999999999</v>
      </c>
      <c r="R2646">
        <v>-3.7025600000000001</v>
      </c>
    </row>
    <row r="2647" spans="1:18">
      <c r="A2647">
        <v>40828.733576388891</v>
      </c>
      <c r="B2647" s="6" t="s">
        <v>7137</v>
      </c>
      <c r="C2647" s="7" t="s">
        <v>7166</v>
      </c>
      <c r="D2647" s="4">
        <v>3</v>
      </c>
      <c r="E2647" s="4">
        <v>5</v>
      </c>
      <c r="F2647">
        <v>5</v>
      </c>
      <c r="G2647">
        <v>2</v>
      </c>
      <c r="H2647">
        <v>5</v>
      </c>
      <c r="I2647">
        <v>3</v>
      </c>
      <c r="J2647">
        <v>4</v>
      </c>
      <c r="K2647">
        <v>4</v>
      </c>
      <c r="L2647">
        <v>3</v>
      </c>
      <c r="M2647">
        <v>4</v>
      </c>
      <c r="N2647">
        <v>2</v>
      </c>
      <c r="O2647" s="4" t="s">
        <v>10625</v>
      </c>
      <c r="P2647" t="s">
        <v>10626</v>
      </c>
      <c r="Q2647">
        <v>20.66667</v>
      </c>
      <c r="R2647">
        <v>-103.33333</v>
      </c>
    </row>
    <row r="2648" spans="1:18">
      <c r="A2648">
        <v>40828.747824074075</v>
      </c>
      <c r="B2648" s="6" t="s">
        <v>7137</v>
      </c>
      <c r="C2648" s="7" t="s">
        <v>7025</v>
      </c>
      <c r="D2648" s="4">
        <v>3</v>
      </c>
      <c r="E2648" s="4">
        <v>2</v>
      </c>
      <c r="F2648">
        <v>2</v>
      </c>
      <c r="G2648">
        <v>1</v>
      </c>
      <c r="H2648">
        <v>1</v>
      </c>
      <c r="I2648">
        <v>0</v>
      </c>
      <c r="J2648">
        <v>0</v>
      </c>
      <c r="K2648">
        <v>2</v>
      </c>
      <c r="L2648">
        <v>2</v>
      </c>
      <c r="M2648">
        <v>3</v>
      </c>
      <c r="N2648">
        <v>1</v>
      </c>
      <c r="O2648" s="4" t="s">
        <v>10610</v>
      </c>
      <c r="P2648" t="s">
        <v>10611</v>
      </c>
      <c r="Q2648">
        <v>-33.456940000000003</v>
      </c>
      <c r="R2648">
        <v>-70.648269999999997</v>
      </c>
    </row>
    <row r="2649" spans="1:18">
      <c r="A2649">
        <v>40828.759502314817</v>
      </c>
      <c r="B2649" s="6" t="s">
        <v>7137</v>
      </c>
      <c r="C2649" s="7" t="s">
        <v>7167</v>
      </c>
      <c r="D2649" s="4">
        <v>4</v>
      </c>
      <c r="E2649" s="4">
        <v>3</v>
      </c>
      <c r="F2649">
        <v>5</v>
      </c>
      <c r="G2649">
        <v>5</v>
      </c>
      <c r="H2649">
        <v>4</v>
      </c>
      <c r="I2649">
        <v>5</v>
      </c>
      <c r="J2649">
        <v>5</v>
      </c>
      <c r="K2649">
        <v>4</v>
      </c>
      <c r="L2649">
        <v>5</v>
      </c>
      <c r="M2649">
        <v>4</v>
      </c>
      <c r="N2649">
        <v>4</v>
      </c>
      <c r="O2649" s="4" t="s">
        <v>10767</v>
      </c>
      <c r="P2649" t="s">
        <v>10800</v>
      </c>
      <c r="Q2649">
        <v>46.051079999999999</v>
      </c>
      <c r="R2649">
        <v>14.505129999999999</v>
      </c>
    </row>
    <row r="2650" spans="1:18">
      <c r="A2650">
        <v>40828.780960648146</v>
      </c>
      <c r="B2650" s="6" t="s">
        <v>7137</v>
      </c>
      <c r="C2650" s="7" t="s">
        <v>7168</v>
      </c>
      <c r="D2650" s="4">
        <v>5</v>
      </c>
      <c r="E2650" s="4">
        <v>5</v>
      </c>
      <c r="F2650">
        <v>5</v>
      </c>
      <c r="G2650">
        <v>5</v>
      </c>
      <c r="H2650">
        <v>5</v>
      </c>
      <c r="I2650">
        <v>5</v>
      </c>
      <c r="J2650">
        <v>4</v>
      </c>
      <c r="K2650">
        <v>5</v>
      </c>
      <c r="L2650">
        <v>5</v>
      </c>
      <c r="M2650">
        <v>5</v>
      </c>
      <c r="N2650">
        <v>5</v>
      </c>
      <c r="O2650" s="4" t="s">
        <v>10614</v>
      </c>
      <c r="P2650" t="s">
        <v>10615</v>
      </c>
      <c r="Q2650">
        <v>40.650100000000002</v>
      </c>
      <c r="R2650">
        <v>-73.949579999999997</v>
      </c>
    </row>
    <row r="2651" spans="1:18">
      <c r="A2651">
        <v>40828.786851851852</v>
      </c>
      <c r="B2651" s="6" t="s">
        <v>7137</v>
      </c>
      <c r="C2651" s="7" t="s">
        <v>7169</v>
      </c>
      <c r="D2651" s="4">
        <v>1</v>
      </c>
      <c r="E2651" s="4">
        <v>1</v>
      </c>
      <c r="F2651">
        <v>1</v>
      </c>
      <c r="G2651">
        <v>1</v>
      </c>
      <c r="H2651">
        <v>1</v>
      </c>
      <c r="I2651">
        <v>1</v>
      </c>
      <c r="J2651">
        <v>1</v>
      </c>
      <c r="K2651">
        <v>1</v>
      </c>
      <c r="L2651">
        <v>1</v>
      </c>
      <c r="M2651">
        <v>1</v>
      </c>
      <c r="N2651">
        <v>1</v>
      </c>
      <c r="O2651" s="4" t="s">
        <v>10845</v>
      </c>
      <c r="P2651" t="s">
        <v>10988</v>
      </c>
      <c r="Q2651">
        <v>60.392989999999998</v>
      </c>
      <c r="R2651">
        <v>5.3241500000000004</v>
      </c>
    </row>
    <row r="2652" spans="1:18">
      <c r="A2652">
        <v>40828.829988425925</v>
      </c>
      <c r="B2652" s="6" t="s">
        <v>7137</v>
      </c>
      <c r="C2652" s="7" t="s">
        <v>7170</v>
      </c>
      <c r="D2652" s="4">
        <v>5</v>
      </c>
      <c r="E2652" s="4">
        <v>5</v>
      </c>
      <c r="F2652">
        <v>3</v>
      </c>
      <c r="G2652">
        <v>3</v>
      </c>
      <c r="H2652">
        <v>4</v>
      </c>
      <c r="I2652">
        <v>3</v>
      </c>
      <c r="J2652">
        <v>2</v>
      </c>
      <c r="K2652">
        <v>4</v>
      </c>
      <c r="L2652">
        <v>1</v>
      </c>
      <c r="M2652">
        <v>4</v>
      </c>
      <c r="N2652">
        <v>2</v>
      </c>
      <c r="O2652" s="4" t="s">
        <v>10811</v>
      </c>
      <c r="P2652" t="s">
        <v>10812</v>
      </c>
      <c r="Q2652">
        <v>-34.613149999999997</v>
      </c>
      <c r="R2652">
        <v>-58.377229999999997</v>
      </c>
    </row>
    <row r="2653" spans="1:18">
      <c r="A2653">
        <v>40828.833379629628</v>
      </c>
      <c r="B2653" s="6" t="s">
        <v>7137</v>
      </c>
      <c r="C2653" s="7" t="s">
        <v>6962</v>
      </c>
      <c r="D2653" s="4">
        <v>5</v>
      </c>
      <c r="E2653" s="4">
        <v>5</v>
      </c>
      <c r="F2653">
        <v>5</v>
      </c>
      <c r="G2653">
        <v>5</v>
      </c>
      <c r="H2653">
        <v>5</v>
      </c>
      <c r="I2653">
        <v>5</v>
      </c>
      <c r="J2653">
        <v>3</v>
      </c>
      <c r="K2653">
        <v>5</v>
      </c>
      <c r="L2653">
        <v>5</v>
      </c>
      <c r="M2653">
        <v>5</v>
      </c>
      <c r="N2653">
        <v>5</v>
      </c>
      <c r="O2653" s="4" t="s">
        <v>10625</v>
      </c>
      <c r="P2653" t="s">
        <v>10697</v>
      </c>
      <c r="Q2653">
        <v>19.428470000000001</v>
      </c>
      <c r="R2653">
        <v>-99.127660000000006</v>
      </c>
    </row>
    <row r="2654" spans="1:18">
      <c r="A2654">
        <v>40828.971585648149</v>
      </c>
      <c r="B2654" s="6" t="s">
        <v>7137</v>
      </c>
      <c r="C2654" s="7" t="s">
        <v>7171</v>
      </c>
      <c r="D2654" s="4">
        <v>4</v>
      </c>
      <c r="E2654" s="4">
        <v>4</v>
      </c>
      <c r="F2654">
        <v>5</v>
      </c>
      <c r="G2654">
        <v>3</v>
      </c>
      <c r="H2654">
        <v>5</v>
      </c>
      <c r="I2654">
        <v>3</v>
      </c>
      <c r="J2654">
        <v>4</v>
      </c>
      <c r="K2654">
        <v>5</v>
      </c>
      <c r="L2654">
        <v>5</v>
      </c>
      <c r="M2654">
        <v>4</v>
      </c>
      <c r="N2654">
        <v>4</v>
      </c>
      <c r="O2654" s="4" t="s">
        <v>10614</v>
      </c>
      <c r="P2654" t="s">
        <v>10636</v>
      </c>
      <c r="Q2654">
        <v>40.714269999999999</v>
      </c>
      <c r="R2654">
        <v>-74.005970000000005</v>
      </c>
    </row>
    <row r="2655" spans="1:18">
      <c r="A2655">
        <v>40827.392430555556</v>
      </c>
      <c r="B2655" s="6" t="s">
        <v>7172</v>
      </c>
      <c r="C2655" s="7" t="s">
        <v>7173</v>
      </c>
      <c r="D2655" s="4">
        <v>4</v>
      </c>
      <c r="E2655" s="4">
        <v>4</v>
      </c>
      <c r="F2655">
        <v>5</v>
      </c>
      <c r="G2655">
        <v>3</v>
      </c>
      <c r="H2655">
        <v>5</v>
      </c>
      <c r="I2655">
        <v>5</v>
      </c>
      <c r="J2655">
        <v>4</v>
      </c>
      <c r="K2655">
        <v>3</v>
      </c>
      <c r="L2655">
        <v>4</v>
      </c>
      <c r="M2655">
        <v>4</v>
      </c>
      <c r="N2655">
        <v>4</v>
      </c>
      <c r="O2655" s="4" t="s">
        <v>10598</v>
      </c>
      <c r="P2655" t="s">
        <v>10661</v>
      </c>
      <c r="Q2655">
        <v>50.116669999999999</v>
      </c>
      <c r="R2655">
        <v>8.6833299999999998</v>
      </c>
    </row>
    <row r="2656" spans="1:18">
      <c r="A2656">
        <v>40827.39335648148</v>
      </c>
      <c r="B2656" s="6" t="s">
        <v>7172</v>
      </c>
      <c r="C2656" s="7" t="s">
        <v>7174</v>
      </c>
      <c r="D2656" s="4">
        <v>3</v>
      </c>
      <c r="E2656" s="4">
        <v>4</v>
      </c>
      <c r="F2656">
        <v>4</v>
      </c>
      <c r="G2656">
        <v>1</v>
      </c>
      <c r="H2656">
        <v>3</v>
      </c>
      <c r="I2656">
        <v>3</v>
      </c>
      <c r="J2656">
        <v>1</v>
      </c>
      <c r="K2656">
        <v>3</v>
      </c>
      <c r="L2656">
        <v>1</v>
      </c>
      <c r="M2656">
        <v>3</v>
      </c>
      <c r="N2656">
        <v>2</v>
      </c>
      <c r="O2656" s="4" t="s">
        <v>10755</v>
      </c>
      <c r="P2656" t="s">
        <v>10832</v>
      </c>
      <c r="Q2656">
        <v>59.33258</v>
      </c>
      <c r="R2656">
        <v>18.064900000000002</v>
      </c>
    </row>
    <row r="2657" spans="1:18">
      <c r="A2657">
        <v>40827.560266203705</v>
      </c>
      <c r="B2657" s="6" t="s">
        <v>7172</v>
      </c>
      <c r="C2657" s="7" t="s">
        <v>7175</v>
      </c>
      <c r="D2657" s="4">
        <v>1</v>
      </c>
      <c r="E2657" s="4">
        <v>1</v>
      </c>
      <c r="F2657">
        <v>1</v>
      </c>
      <c r="G2657">
        <v>1</v>
      </c>
      <c r="H2657">
        <v>1</v>
      </c>
      <c r="I2657">
        <v>1</v>
      </c>
      <c r="J2657">
        <v>1</v>
      </c>
      <c r="K2657">
        <v>1</v>
      </c>
      <c r="L2657">
        <v>1</v>
      </c>
      <c r="M2657">
        <v>1</v>
      </c>
      <c r="N2657">
        <v>1</v>
      </c>
      <c r="O2657" s="4" t="s">
        <v>10675</v>
      </c>
      <c r="P2657" t="s">
        <v>10721</v>
      </c>
      <c r="Q2657">
        <v>47.498010000000001</v>
      </c>
      <c r="R2657">
        <v>19.039909999999999</v>
      </c>
    </row>
    <row r="2658" spans="1:18">
      <c r="A2658">
        <v>40827.615393518521</v>
      </c>
      <c r="B2658" s="6" t="s">
        <v>7172</v>
      </c>
      <c r="C2658" s="7" t="s">
        <v>7176</v>
      </c>
      <c r="D2658" s="4">
        <v>5</v>
      </c>
      <c r="E2658" s="4">
        <v>5</v>
      </c>
      <c r="F2658">
        <v>5</v>
      </c>
      <c r="G2658">
        <v>1</v>
      </c>
      <c r="H2658">
        <v>3</v>
      </c>
      <c r="I2658">
        <v>3</v>
      </c>
      <c r="J2658">
        <v>1</v>
      </c>
      <c r="K2658">
        <v>3</v>
      </c>
      <c r="L2658">
        <v>5</v>
      </c>
      <c r="M2658">
        <v>3</v>
      </c>
      <c r="N2658">
        <v>5</v>
      </c>
      <c r="O2658" s="4" t="s">
        <v>10767</v>
      </c>
      <c r="P2658" t="s">
        <v>10800</v>
      </c>
      <c r="Q2658">
        <v>46.051079999999999</v>
      </c>
      <c r="R2658">
        <v>14.505129999999999</v>
      </c>
    </row>
    <row r="2659" spans="1:18">
      <c r="A2659">
        <v>40827.635995370372</v>
      </c>
      <c r="B2659" s="6" t="s">
        <v>7172</v>
      </c>
      <c r="C2659" s="7" t="s">
        <v>7177</v>
      </c>
      <c r="D2659" s="4">
        <v>3</v>
      </c>
      <c r="E2659" s="4">
        <v>4</v>
      </c>
      <c r="F2659">
        <v>3</v>
      </c>
      <c r="G2659">
        <v>2</v>
      </c>
      <c r="H2659">
        <v>5</v>
      </c>
      <c r="I2659">
        <v>5</v>
      </c>
      <c r="J2659">
        <v>3</v>
      </c>
      <c r="K2659">
        <v>5</v>
      </c>
      <c r="L2659">
        <v>5</v>
      </c>
      <c r="M2659">
        <v>4</v>
      </c>
      <c r="N2659">
        <v>5</v>
      </c>
      <c r="O2659" s="4" t="s">
        <v>10923</v>
      </c>
      <c r="P2659" t="s">
        <v>10939</v>
      </c>
      <c r="Q2659">
        <v>9.9333299999999998</v>
      </c>
      <c r="R2659">
        <v>-84.083330000000004</v>
      </c>
    </row>
    <row r="2660" spans="1:18">
      <c r="A2660">
        <v>40827.646458333336</v>
      </c>
      <c r="B2660" s="6" t="s">
        <v>7172</v>
      </c>
      <c r="C2660" s="7" t="s">
        <v>7178</v>
      </c>
      <c r="D2660" s="4">
        <v>1</v>
      </c>
      <c r="E2660" s="4">
        <v>5</v>
      </c>
      <c r="F2660">
        <v>4</v>
      </c>
      <c r="G2660">
        <v>4</v>
      </c>
      <c r="H2660">
        <v>3</v>
      </c>
      <c r="I2660">
        <v>4</v>
      </c>
      <c r="J2660">
        <v>4</v>
      </c>
      <c r="K2660">
        <v>5</v>
      </c>
      <c r="L2660">
        <v>5</v>
      </c>
      <c r="M2660">
        <v>3</v>
      </c>
      <c r="N2660">
        <v>5</v>
      </c>
      <c r="O2660" s="4" t="s">
        <v>10614</v>
      </c>
      <c r="P2660" t="s">
        <v>10636</v>
      </c>
      <c r="Q2660">
        <v>40.714269999999999</v>
      </c>
      <c r="R2660">
        <v>-74.005970000000005</v>
      </c>
    </row>
    <row r="2661" spans="1:18">
      <c r="A2661">
        <v>40827.741770833331</v>
      </c>
      <c r="B2661" s="6" t="s">
        <v>7172</v>
      </c>
      <c r="C2661" s="7" t="s">
        <v>7179</v>
      </c>
      <c r="D2661" s="4">
        <v>5</v>
      </c>
      <c r="E2661" s="4">
        <v>5</v>
      </c>
      <c r="F2661">
        <v>5</v>
      </c>
      <c r="G2661">
        <v>5</v>
      </c>
      <c r="H2661">
        <v>5</v>
      </c>
      <c r="I2661">
        <v>5</v>
      </c>
      <c r="J2661">
        <v>5</v>
      </c>
      <c r="K2661">
        <v>5</v>
      </c>
      <c r="L2661">
        <v>5</v>
      </c>
      <c r="M2661">
        <v>5</v>
      </c>
      <c r="N2661">
        <v>5</v>
      </c>
      <c r="O2661" s="4" t="s">
        <v>10629</v>
      </c>
      <c r="P2661" t="s">
        <v>10881</v>
      </c>
      <c r="Q2661">
        <v>37.38241</v>
      </c>
      <c r="R2661">
        <v>-5.9761300000000004</v>
      </c>
    </row>
    <row r="2662" spans="1:18">
      <c r="A2662">
        <v>40827.760914351849</v>
      </c>
      <c r="B2662" s="6" t="s">
        <v>7172</v>
      </c>
      <c r="C2662" s="7" t="s">
        <v>7180</v>
      </c>
      <c r="D2662" s="4">
        <v>1</v>
      </c>
      <c r="E2662" s="4">
        <v>5</v>
      </c>
      <c r="F2662">
        <v>1</v>
      </c>
      <c r="G2662">
        <v>1</v>
      </c>
      <c r="H2662">
        <v>5</v>
      </c>
      <c r="I2662">
        <v>1</v>
      </c>
      <c r="J2662">
        <v>1</v>
      </c>
      <c r="K2662">
        <v>1</v>
      </c>
      <c r="L2662">
        <v>1</v>
      </c>
      <c r="M2662">
        <v>1</v>
      </c>
      <c r="N2662">
        <v>1</v>
      </c>
      <c r="O2662" s="4" t="s">
        <v>10890</v>
      </c>
      <c r="P2662" t="s">
        <v>10891</v>
      </c>
      <c r="Q2662">
        <v>-8.8368199999999995</v>
      </c>
      <c r="R2662">
        <v>13.23432</v>
      </c>
    </row>
    <row r="2663" spans="1:18">
      <c r="A2663">
        <v>40827.752824074072</v>
      </c>
      <c r="B2663" s="6" t="s">
        <v>7172</v>
      </c>
      <c r="C2663" s="7" t="s">
        <v>5819</v>
      </c>
      <c r="D2663" s="4">
        <v>4</v>
      </c>
      <c r="E2663" s="4">
        <v>5</v>
      </c>
      <c r="F2663">
        <v>4</v>
      </c>
      <c r="G2663">
        <v>4</v>
      </c>
      <c r="H2663">
        <v>4</v>
      </c>
      <c r="I2663">
        <v>5</v>
      </c>
      <c r="J2663">
        <v>3</v>
      </c>
      <c r="K2663">
        <v>4</v>
      </c>
      <c r="L2663">
        <v>4</v>
      </c>
      <c r="M2663">
        <v>4</v>
      </c>
      <c r="N2663">
        <v>1</v>
      </c>
      <c r="O2663" s="4" t="s">
        <v>10888</v>
      </c>
      <c r="P2663" t="s">
        <v>10966</v>
      </c>
      <c r="Q2663">
        <v>49.980809999999998</v>
      </c>
      <c r="R2663">
        <v>36.252719999999997</v>
      </c>
    </row>
    <row r="2664" spans="1:18">
      <c r="A2664">
        <v>40827.817754629628</v>
      </c>
      <c r="B2664" s="6" t="s">
        <v>7172</v>
      </c>
      <c r="C2664" s="7" t="s">
        <v>7181</v>
      </c>
      <c r="D2664" s="4">
        <v>4</v>
      </c>
      <c r="E2664" s="4">
        <v>1</v>
      </c>
      <c r="F2664">
        <v>3</v>
      </c>
      <c r="G2664">
        <v>4</v>
      </c>
      <c r="H2664">
        <v>5</v>
      </c>
      <c r="I2664">
        <v>5</v>
      </c>
      <c r="J2664">
        <v>4</v>
      </c>
      <c r="K2664">
        <v>4</v>
      </c>
      <c r="L2664">
        <v>3</v>
      </c>
      <c r="M2664">
        <v>1</v>
      </c>
      <c r="N2664">
        <v>3</v>
      </c>
      <c r="O2664" s="4" t="s">
        <v>10604</v>
      </c>
      <c r="P2664" t="s">
        <v>10652</v>
      </c>
      <c r="Q2664">
        <v>43.604259999999996</v>
      </c>
      <c r="R2664">
        <v>1.44367</v>
      </c>
    </row>
    <row r="2665" spans="1:18">
      <c r="A2665">
        <v>40827.820659722223</v>
      </c>
      <c r="B2665" s="6" t="s">
        <v>7172</v>
      </c>
      <c r="C2665" s="7" t="s">
        <v>7182</v>
      </c>
      <c r="D2665" s="4">
        <v>3</v>
      </c>
      <c r="E2665" s="4">
        <v>1</v>
      </c>
      <c r="F2665">
        <v>1</v>
      </c>
      <c r="G2665">
        <v>1</v>
      </c>
      <c r="H2665">
        <v>4</v>
      </c>
      <c r="I2665">
        <v>4</v>
      </c>
      <c r="J2665">
        <v>1</v>
      </c>
      <c r="K2665">
        <v>2</v>
      </c>
      <c r="L2665">
        <v>1</v>
      </c>
      <c r="M2665">
        <v>2</v>
      </c>
      <c r="N2665">
        <v>1</v>
      </c>
      <c r="O2665" s="4" t="s">
        <v>10618</v>
      </c>
      <c r="P2665" t="s">
        <v>10643</v>
      </c>
      <c r="Q2665">
        <v>40.833329999999997</v>
      </c>
      <c r="R2665">
        <v>14.25</v>
      </c>
    </row>
    <row r="2666" spans="1:18">
      <c r="A2666">
        <v>40827.824953703705</v>
      </c>
      <c r="B2666" s="6" t="s">
        <v>7172</v>
      </c>
      <c r="C2666" s="7" t="s">
        <v>7183</v>
      </c>
      <c r="D2666" s="4">
        <v>3</v>
      </c>
      <c r="E2666" s="4">
        <v>2</v>
      </c>
      <c r="F2666">
        <v>3</v>
      </c>
      <c r="G2666">
        <v>2</v>
      </c>
      <c r="H2666">
        <v>4</v>
      </c>
      <c r="I2666">
        <v>1</v>
      </c>
      <c r="J2666">
        <v>1</v>
      </c>
      <c r="K2666">
        <v>3</v>
      </c>
      <c r="L2666">
        <v>2</v>
      </c>
      <c r="M2666">
        <v>3</v>
      </c>
      <c r="N2666">
        <v>3</v>
      </c>
      <c r="O2666" s="4" t="s">
        <v>10683</v>
      </c>
      <c r="P2666" t="s">
        <v>10743</v>
      </c>
      <c r="Q2666">
        <v>38.412730000000003</v>
      </c>
      <c r="R2666">
        <v>27.138380000000002</v>
      </c>
    </row>
    <row r="2667" spans="1:18">
      <c r="A2667">
        <v>40827.970902777779</v>
      </c>
      <c r="B2667" s="6" t="s">
        <v>7172</v>
      </c>
      <c r="C2667" s="7" t="s">
        <v>7184</v>
      </c>
      <c r="D2667" s="4">
        <v>3</v>
      </c>
      <c r="E2667" s="4">
        <v>4</v>
      </c>
      <c r="F2667">
        <v>3</v>
      </c>
      <c r="G2667">
        <v>4</v>
      </c>
      <c r="H2667">
        <v>4</v>
      </c>
      <c r="I2667">
        <v>4</v>
      </c>
      <c r="J2667">
        <v>2</v>
      </c>
      <c r="K2667">
        <v>2</v>
      </c>
      <c r="L2667">
        <v>4</v>
      </c>
      <c r="M2667">
        <v>2</v>
      </c>
      <c r="N2667">
        <v>2</v>
      </c>
      <c r="O2667" s="4" t="s">
        <v>10614</v>
      </c>
      <c r="P2667" t="s">
        <v>10640</v>
      </c>
      <c r="Q2667">
        <v>34.052230000000002</v>
      </c>
      <c r="R2667">
        <v>-118.24368</v>
      </c>
    </row>
    <row r="2668" spans="1:18">
      <c r="A2668">
        <v>40826.37295138889</v>
      </c>
      <c r="B2668" s="6" t="s">
        <v>7185</v>
      </c>
      <c r="C2668" s="7" t="s">
        <v>7186</v>
      </c>
      <c r="D2668" s="4">
        <v>4</v>
      </c>
      <c r="E2668" s="4">
        <v>3</v>
      </c>
      <c r="F2668">
        <v>4</v>
      </c>
      <c r="G2668">
        <v>4</v>
      </c>
      <c r="H2668">
        <v>4</v>
      </c>
      <c r="I2668">
        <v>5</v>
      </c>
      <c r="J2668">
        <v>3</v>
      </c>
      <c r="K2668">
        <v>5</v>
      </c>
      <c r="L2668">
        <v>5</v>
      </c>
      <c r="M2668">
        <v>5</v>
      </c>
      <c r="N2668">
        <v>5</v>
      </c>
      <c r="O2668" s="4" t="s">
        <v>10755</v>
      </c>
      <c r="P2668" t="s">
        <v>10756</v>
      </c>
      <c r="Q2668">
        <v>57.707160000000002</v>
      </c>
      <c r="R2668">
        <v>11.96679</v>
      </c>
    </row>
    <row r="2669" spans="1:18">
      <c r="A2669">
        <v>40826.664988425924</v>
      </c>
      <c r="B2669" s="6" t="s">
        <v>7185</v>
      </c>
      <c r="C2669" s="7" t="s">
        <v>7187</v>
      </c>
      <c r="D2669" s="4">
        <v>5</v>
      </c>
      <c r="E2669" s="4">
        <v>5</v>
      </c>
      <c r="F2669">
        <v>5</v>
      </c>
      <c r="G2669">
        <v>5</v>
      </c>
      <c r="H2669">
        <v>5</v>
      </c>
      <c r="I2669">
        <v>5</v>
      </c>
      <c r="J2669">
        <v>5</v>
      </c>
      <c r="K2669">
        <v>5</v>
      </c>
      <c r="L2669">
        <v>5</v>
      </c>
      <c r="M2669">
        <v>5</v>
      </c>
      <c r="N2669">
        <v>5</v>
      </c>
      <c r="O2669" s="4" t="s">
        <v>10607</v>
      </c>
      <c r="P2669" t="s">
        <v>10624</v>
      </c>
      <c r="Q2669">
        <v>43.700110000000002</v>
      </c>
      <c r="R2669">
        <v>-79.416300000000007</v>
      </c>
    </row>
    <row r="2670" spans="1:18">
      <c r="A2670">
        <v>40826.686886574076</v>
      </c>
      <c r="B2670" s="6" t="s">
        <v>7185</v>
      </c>
      <c r="C2670" s="7" t="s">
        <v>7188</v>
      </c>
      <c r="D2670" s="4">
        <v>4</v>
      </c>
      <c r="E2670" s="4">
        <v>4</v>
      </c>
      <c r="F2670">
        <v>4</v>
      </c>
      <c r="G2670">
        <v>2</v>
      </c>
      <c r="H2670">
        <v>3</v>
      </c>
      <c r="I2670">
        <v>3</v>
      </c>
      <c r="J2670">
        <v>2</v>
      </c>
      <c r="K2670">
        <v>5</v>
      </c>
      <c r="L2670">
        <v>5</v>
      </c>
      <c r="M2670">
        <v>4</v>
      </c>
      <c r="N2670">
        <v>3</v>
      </c>
      <c r="O2670" s="4" t="s">
        <v>10656</v>
      </c>
      <c r="P2670" t="s">
        <v>10780</v>
      </c>
      <c r="Q2670">
        <v>37.453609999999998</v>
      </c>
      <c r="R2670">
        <v>126.73166999999999</v>
      </c>
    </row>
    <row r="2671" spans="1:18">
      <c r="A2671">
        <v>40826.706828703704</v>
      </c>
      <c r="B2671" s="6" t="s">
        <v>7185</v>
      </c>
      <c r="C2671" s="7" t="s">
        <v>7189</v>
      </c>
      <c r="D2671" s="4">
        <v>2</v>
      </c>
      <c r="E2671" s="4">
        <v>5</v>
      </c>
      <c r="F2671">
        <v>1</v>
      </c>
      <c r="G2671">
        <v>2</v>
      </c>
      <c r="H2671">
        <v>5</v>
      </c>
      <c r="I2671">
        <v>5</v>
      </c>
      <c r="J2671">
        <v>3</v>
      </c>
      <c r="K2671">
        <v>4</v>
      </c>
      <c r="L2671">
        <v>5</v>
      </c>
      <c r="M2671">
        <v>4</v>
      </c>
      <c r="N2671">
        <v>1</v>
      </c>
      <c r="O2671" s="4" t="s">
        <v>10604</v>
      </c>
      <c r="P2671" t="s">
        <v>10605</v>
      </c>
      <c r="Q2671">
        <v>48.853409999999997</v>
      </c>
      <c r="R2671">
        <v>2.3488000000000002</v>
      </c>
    </row>
    <row r="2672" spans="1:18">
      <c r="A2672">
        <v>40826.786134259259</v>
      </c>
      <c r="B2672" s="6" t="s">
        <v>7185</v>
      </c>
      <c r="C2672" s="7" t="s">
        <v>7190</v>
      </c>
      <c r="D2672" s="4">
        <v>4</v>
      </c>
      <c r="E2672" s="4">
        <v>4</v>
      </c>
      <c r="F2672">
        <v>4</v>
      </c>
      <c r="G2672">
        <v>4</v>
      </c>
      <c r="H2672">
        <v>4</v>
      </c>
      <c r="I2672">
        <v>4</v>
      </c>
      <c r="J2672">
        <v>3</v>
      </c>
      <c r="K2672">
        <v>5</v>
      </c>
      <c r="L2672">
        <v>5</v>
      </c>
      <c r="M2672">
        <v>4</v>
      </c>
      <c r="N2672">
        <v>4</v>
      </c>
      <c r="O2672" s="4" t="s">
        <v>10600</v>
      </c>
      <c r="P2672" t="s">
        <v>10804</v>
      </c>
      <c r="Q2672">
        <v>50.63373</v>
      </c>
      <c r="R2672">
        <v>5.5674900000000003</v>
      </c>
    </row>
    <row r="2673" spans="1:18">
      <c r="A2673">
        <v>40826.861342592594</v>
      </c>
      <c r="B2673" s="6" t="s">
        <v>7185</v>
      </c>
      <c r="C2673" s="7" t="s">
        <v>7191</v>
      </c>
      <c r="D2673" s="4">
        <v>2</v>
      </c>
      <c r="E2673" s="4">
        <v>2</v>
      </c>
      <c r="F2673">
        <v>3</v>
      </c>
      <c r="G2673">
        <v>3</v>
      </c>
      <c r="H2673">
        <v>3</v>
      </c>
      <c r="I2673">
        <v>3</v>
      </c>
      <c r="J2673">
        <v>4</v>
      </c>
      <c r="K2673">
        <v>3</v>
      </c>
      <c r="L2673">
        <v>4</v>
      </c>
      <c r="M2673">
        <v>3</v>
      </c>
      <c r="N2673">
        <v>4</v>
      </c>
      <c r="O2673" s="4" t="s">
        <v>10634</v>
      </c>
      <c r="P2673" t="s">
        <v>10635</v>
      </c>
      <c r="Q2673">
        <v>38.753819999999997</v>
      </c>
      <c r="R2673">
        <v>-9.2308299999999992</v>
      </c>
    </row>
    <row r="2674" spans="1:18">
      <c r="A2674">
        <v>40825.875706018516</v>
      </c>
      <c r="B2674" s="6" t="s">
        <v>7192</v>
      </c>
      <c r="C2674" s="7" t="s">
        <v>7193</v>
      </c>
      <c r="D2674" s="4">
        <v>1</v>
      </c>
      <c r="E2674" s="4">
        <v>5</v>
      </c>
      <c r="F2674">
        <v>5</v>
      </c>
      <c r="G2674">
        <v>5</v>
      </c>
      <c r="H2674">
        <v>5</v>
      </c>
      <c r="I2674">
        <v>5</v>
      </c>
      <c r="J2674">
        <v>5</v>
      </c>
      <c r="K2674">
        <v>5</v>
      </c>
      <c r="L2674">
        <v>5</v>
      </c>
      <c r="M2674">
        <v>5</v>
      </c>
      <c r="N2674">
        <v>5</v>
      </c>
      <c r="O2674" s="4" t="s">
        <v>10755</v>
      </c>
      <c r="P2674" t="s">
        <v>10882</v>
      </c>
      <c r="Q2674">
        <v>59.40316</v>
      </c>
      <c r="R2674">
        <v>17.944790000000001</v>
      </c>
    </row>
    <row r="2675" spans="1:18">
      <c r="A2675">
        <v>40825.687384259261</v>
      </c>
      <c r="B2675" s="6" t="s">
        <v>7192</v>
      </c>
      <c r="C2675" s="7" t="s">
        <v>7194</v>
      </c>
      <c r="D2675" s="4">
        <v>5</v>
      </c>
      <c r="E2675" s="4">
        <v>1</v>
      </c>
      <c r="F2675">
        <v>5</v>
      </c>
      <c r="G2675">
        <v>5</v>
      </c>
      <c r="H2675">
        <v>5</v>
      </c>
      <c r="I2675">
        <v>5</v>
      </c>
      <c r="J2675">
        <v>5</v>
      </c>
      <c r="K2675">
        <v>5</v>
      </c>
      <c r="L2675">
        <v>5</v>
      </c>
      <c r="M2675">
        <v>5</v>
      </c>
      <c r="N2675">
        <v>5</v>
      </c>
      <c r="O2675" s="4" t="s">
        <v>10604</v>
      </c>
      <c r="P2675" t="s">
        <v>10605</v>
      </c>
      <c r="Q2675">
        <v>48.853409999999997</v>
      </c>
      <c r="R2675">
        <v>2.3488000000000002</v>
      </c>
    </row>
    <row r="2676" spans="1:18">
      <c r="A2676">
        <v>40825.764004629629</v>
      </c>
      <c r="B2676" s="6" t="s">
        <v>7192</v>
      </c>
      <c r="C2676" s="7" t="s">
        <v>7195</v>
      </c>
      <c r="D2676" s="4">
        <v>4</v>
      </c>
      <c r="E2676" s="4">
        <v>5</v>
      </c>
      <c r="F2676">
        <v>5</v>
      </c>
      <c r="G2676">
        <v>3</v>
      </c>
      <c r="H2676">
        <v>5</v>
      </c>
      <c r="I2676">
        <v>3</v>
      </c>
      <c r="J2676">
        <v>4</v>
      </c>
      <c r="K2676">
        <v>5</v>
      </c>
      <c r="L2676">
        <v>5</v>
      </c>
      <c r="M2676">
        <v>5</v>
      </c>
      <c r="N2676">
        <v>5</v>
      </c>
      <c r="O2676" s="4" t="s">
        <v>10634</v>
      </c>
      <c r="P2676" t="s">
        <v>10724</v>
      </c>
      <c r="Q2676">
        <v>41.550319999999999</v>
      </c>
      <c r="R2676">
        <v>-8.4200499999999998</v>
      </c>
    </row>
    <row r="2677" spans="1:18">
      <c r="A2677">
        <v>40824.31318287037</v>
      </c>
      <c r="B2677" s="6" t="s">
        <v>7196</v>
      </c>
      <c r="C2677" s="7" t="s">
        <v>7197</v>
      </c>
      <c r="D2677" s="4">
        <v>4</v>
      </c>
      <c r="E2677" s="4">
        <v>2</v>
      </c>
      <c r="F2677">
        <v>4</v>
      </c>
      <c r="G2677">
        <v>4</v>
      </c>
      <c r="H2677">
        <v>4</v>
      </c>
      <c r="I2677">
        <v>3</v>
      </c>
      <c r="J2677">
        <v>4</v>
      </c>
      <c r="K2677">
        <v>5</v>
      </c>
      <c r="L2677">
        <v>4</v>
      </c>
      <c r="M2677">
        <v>5</v>
      </c>
      <c r="N2677">
        <v>5</v>
      </c>
      <c r="O2677" s="4" t="s">
        <v>10755</v>
      </c>
      <c r="P2677" t="s">
        <v>10989</v>
      </c>
      <c r="Q2677">
        <v>59.858499999999999</v>
      </c>
      <c r="R2677">
        <v>17.645430000000001</v>
      </c>
    </row>
    <row r="2678" spans="1:18">
      <c r="A2678">
        <v>40824.595324074071</v>
      </c>
      <c r="B2678" s="6" t="s">
        <v>7196</v>
      </c>
      <c r="C2678" s="7" t="s">
        <v>4462</v>
      </c>
      <c r="D2678" s="4">
        <v>1</v>
      </c>
      <c r="E2678" s="4">
        <v>2</v>
      </c>
      <c r="F2678">
        <v>4</v>
      </c>
      <c r="G2678">
        <v>1</v>
      </c>
      <c r="H2678">
        <v>2</v>
      </c>
      <c r="I2678">
        <v>2</v>
      </c>
      <c r="J2678">
        <v>1</v>
      </c>
      <c r="K2678">
        <v>2</v>
      </c>
      <c r="L2678">
        <v>4</v>
      </c>
      <c r="M2678">
        <v>3</v>
      </c>
      <c r="N2678">
        <v>2</v>
      </c>
      <c r="O2678" s="4" t="s">
        <v>10598</v>
      </c>
      <c r="P2678" t="s">
        <v>10651</v>
      </c>
      <c r="Q2678">
        <v>52.524369999999998</v>
      </c>
      <c r="R2678">
        <v>13.41053</v>
      </c>
    </row>
    <row r="2679" spans="1:18">
      <c r="A2679">
        <v>40824.688680555555</v>
      </c>
      <c r="B2679" s="6" t="s">
        <v>7196</v>
      </c>
      <c r="C2679" s="7" t="s">
        <v>7198</v>
      </c>
      <c r="D2679" s="4">
        <v>1</v>
      </c>
      <c r="E2679" s="4">
        <v>1</v>
      </c>
      <c r="F2679">
        <v>1</v>
      </c>
      <c r="G2679">
        <v>1</v>
      </c>
      <c r="H2679">
        <v>1</v>
      </c>
      <c r="I2679">
        <v>1</v>
      </c>
      <c r="J2679">
        <v>1</v>
      </c>
      <c r="K2679">
        <v>1</v>
      </c>
      <c r="L2679">
        <v>1</v>
      </c>
      <c r="M2679">
        <v>1</v>
      </c>
      <c r="N2679">
        <v>1</v>
      </c>
      <c r="O2679" s="4" t="s">
        <v>10845</v>
      </c>
      <c r="P2679" t="s">
        <v>10846</v>
      </c>
      <c r="Q2679">
        <v>59.912730000000003</v>
      </c>
      <c r="R2679">
        <v>10.746090000000001</v>
      </c>
    </row>
    <row r="2680" spans="1:18">
      <c r="A2680">
        <v>40823.00277777778</v>
      </c>
      <c r="B2680" s="6" t="s">
        <v>7199</v>
      </c>
      <c r="C2680" s="7" t="s">
        <v>7200</v>
      </c>
      <c r="D2680" s="4">
        <v>1</v>
      </c>
      <c r="E2680" s="4">
        <v>1</v>
      </c>
      <c r="F2680">
        <v>1</v>
      </c>
      <c r="G2680">
        <v>1</v>
      </c>
      <c r="H2680">
        <v>1</v>
      </c>
      <c r="I2680">
        <v>1</v>
      </c>
      <c r="J2680">
        <v>1</v>
      </c>
      <c r="K2680">
        <v>1</v>
      </c>
      <c r="L2680">
        <v>1</v>
      </c>
      <c r="M2680">
        <v>1</v>
      </c>
      <c r="N2680">
        <v>1</v>
      </c>
      <c r="O2680" s="4" t="s">
        <v>10616</v>
      </c>
      <c r="P2680" t="s">
        <v>10645</v>
      </c>
      <c r="Q2680">
        <v>-36.799999999999997</v>
      </c>
      <c r="R2680">
        <v>174.75</v>
      </c>
    </row>
    <row r="2681" spans="1:18">
      <c r="A2681">
        <v>40823.067071759258</v>
      </c>
      <c r="B2681" s="6" t="s">
        <v>7199</v>
      </c>
      <c r="C2681" s="7" t="s">
        <v>7201</v>
      </c>
      <c r="D2681" s="4">
        <v>3</v>
      </c>
      <c r="E2681" s="4">
        <v>4</v>
      </c>
      <c r="F2681">
        <v>2</v>
      </c>
      <c r="G2681">
        <v>3</v>
      </c>
      <c r="H2681">
        <v>2</v>
      </c>
      <c r="I2681">
        <v>4</v>
      </c>
      <c r="J2681">
        <v>5</v>
      </c>
      <c r="K2681">
        <v>3</v>
      </c>
      <c r="L2681">
        <v>4</v>
      </c>
      <c r="M2681">
        <v>3</v>
      </c>
      <c r="N2681">
        <v>3</v>
      </c>
      <c r="O2681" s="4" t="s">
        <v>10625</v>
      </c>
      <c r="P2681" t="s">
        <v>10697</v>
      </c>
      <c r="Q2681">
        <v>19.428470000000001</v>
      </c>
      <c r="R2681">
        <v>-99.127660000000006</v>
      </c>
    </row>
    <row r="2682" spans="1:18">
      <c r="A2682">
        <v>40823.315335648149</v>
      </c>
      <c r="B2682" s="6" t="s">
        <v>7199</v>
      </c>
      <c r="C2682" s="7" t="s">
        <v>7202</v>
      </c>
      <c r="D2682" s="4">
        <v>5</v>
      </c>
      <c r="E2682" s="4">
        <v>3</v>
      </c>
      <c r="F2682">
        <v>4</v>
      </c>
      <c r="G2682">
        <v>4</v>
      </c>
      <c r="H2682">
        <v>4</v>
      </c>
      <c r="I2682">
        <v>4</v>
      </c>
      <c r="J2682">
        <v>3</v>
      </c>
      <c r="K2682">
        <v>5</v>
      </c>
      <c r="L2682">
        <v>3</v>
      </c>
      <c r="M2682">
        <v>4</v>
      </c>
      <c r="N2682">
        <v>4</v>
      </c>
      <c r="O2682" s="4" t="s">
        <v>10604</v>
      </c>
      <c r="P2682" t="s">
        <v>10673</v>
      </c>
      <c r="Q2682">
        <v>45.748460000000001</v>
      </c>
      <c r="R2682">
        <v>4.8467099999999999</v>
      </c>
    </row>
    <row r="2683" spans="1:18">
      <c r="A2683">
        <v>40823.575636574074</v>
      </c>
      <c r="B2683" s="6" t="s">
        <v>7199</v>
      </c>
      <c r="C2683" s="7" t="s">
        <v>7203</v>
      </c>
      <c r="D2683" s="4">
        <v>5</v>
      </c>
      <c r="E2683" s="4">
        <v>3</v>
      </c>
      <c r="F2683">
        <v>5</v>
      </c>
      <c r="G2683">
        <v>3</v>
      </c>
      <c r="H2683">
        <v>5</v>
      </c>
      <c r="I2683">
        <v>4</v>
      </c>
      <c r="J2683">
        <v>5</v>
      </c>
      <c r="K2683">
        <v>5</v>
      </c>
      <c r="L2683">
        <v>5</v>
      </c>
      <c r="M2683">
        <v>4</v>
      </c>
      <c r="N2683">
        <v>5</v>
      </c>
      <c r="O2683" s="4" t="s">
        <v>10755</v>
      </c>
      <c r="P2683" t="s">
        <v>10832</v>
      </c>
      <c r="Q2683">
        <v>59.33258</v>
      </c>
      <c r="R2683">
        <v>18.064900000000002</v>
      </c>
    </row>
    <row r="2684" spans="1:18">
      <c r="A2684">
        <v>40823.613217592596</v>
      </c>
      <c r="B2684" s="6" t="s">
        <v>7199</v>
      </c>
      <c r="C2684" s="7" t="s">
        <v>4999</v>
      </c>
      <c r="D2684" s="4">
        <v>5</v>
      </c>
      <c r="E2684" s="4">
        <v>5</v>
      </c>
      <c r="F2684">
        <v>3</v>
      </c>
      <c r="G2684">
        <v>3</v>
      </c>
      <c r="H2684">
        <v>4</v>
      </c>
      <c r="I2684">
        <v>2</v>
      </c>
      <c r="J2684">
        <v>2</v>
      </c>
      <c r="K2684">
        <v>4</v>
      </c>
      <c r="L2684">
        <v>4</v>
      </c>
      <c r="M2684">
        <v>4</v>
      </c>
      <c r="N2684">
        <v>4</v>
      </c>
      <c r="O2684" s="4" t="s">
        <v>10604</v>
      </c>
      <c r="P2684" t="s">
        <v>10606</v>
      </c>
      <c r="Q2684">
        <v>43.703130000000002</v>
      </c>
      <c r="R2684">
        <v>7.2660799999999997</v>
      </c>
    </row>
    <row r="2685" spans="1:18">
      <c r="A2685">
        <v>40823.61440972222</v>
      </c>
      <c r="B2685" s="6" t="s">
        <v>7199</v>
      </c>
      <c r="C2685" s="7" t="s">
        <v>7204</v>
      </c>
      <c r="D2685" s="4">
        <v>4</v>
      </c>
      <c r="E2685" s="4">
        <v>3</v>
      </c>
      <c r="F2685">
        <v>3</v>
      </c>
      <c r="G2685">
        <v>4</v>
      </c>
      <c r="H2685">
        <v>5</v>
      </c>
      <c r="I2685">
        <v>4</v>
      </c>
      <c r="J2685">
        <v>5</v>
      </c>
      <c r="K2685">
        <v>5</v>
      </c>
      <c r="L2685">
        <v>5</v>
      </c>
      <c r="M2685">
        <v>4</v>
      </c>
      <c r="N2685">
        <v>5</v>
      </c>
      <c r="O2685" s="4" t="s">
        <v>10598</v>
      </c>
      <c r="P2685" t="s">
        <v>10661</v>
      </c>
      <c r="Q2685">
        <v>50.116669999999999</v>
      </c>
      <c r="R2685">
        <v>8.6833299999999998</v>
      </c>
    </row>
    <row r="2686" spans="1:18">
      <c r="A2686">
        <v>40823.622453703705</v>
      </c>
      <c r="B2686" s="6" t="s">
        <v>7199</v>
      </c>
      <c r="C2686" s="7" t="s">
        <v>7205</v>
      </c>
      <c r="D2686" s="4">
        <v>4</v>
      </c>
      <c r="E2686" s="4">
        <v>3</v>
      </c>
      <c r="F2686">
        <v>4</v>
      </c>
      <c r="G2686">
        <v>4</v>
      </c>
      <c r="H2686">
        <v>4</v>
      </c>
      <c r="I2686">
        <v>5</v>
      </c>
      <c r="J2686">
        <v>4</v>
      </c>
      <c r="K2686">
        <v>4</v>
      </c>
      <c r="L2686">
        <v>4</v>
      </c>
      <c r="M2686">
        <v>5</v>
      </c>
      <c r="N2686">
        <v>4</v>
      </c>
      <c r="O2686" s="4" t="s">
        <v>10755</v>
      </c>
      <c r="P2686" t="s">
        <v>10832</v>
      </c>
      <c r="Q2686">
        <v>59.33258</v>
      </c>
      <c r="R2686">
        <v>18.064900000000002</v>
      </c>
    </row>
    <row r="2687" spans="1:18">
      <c r="A2687">
        <v>40823.023287037038</v>
      </c>
      <c r="B2687" s="6" t="s">
        <v>7199</v>
      </c>
      <c r="C2687" s="7" t="s">
        <v>7206</v>
      </c>
      <c r="D2687" s="4">
        <v>3</v>
      </c>
      <c r="E2687" s="4">
        <v>3</v>
      </c>
      <c r="F2687">
        <v>3</v>
      </c>
      <c r="G2687">
        <v>4</v>
      </c>
      <c r="H2687">
        <v>5</v>
      </c>
      <c r="I2687">
        <v>5</v>
      </c>
      <c r="J2687">
        <v>4</v>
      </c>
      <c r="K2687">
        <v>5</v>
      </c>
      <c r="L2687">
        <v>5</v>
      </c>
      <c r="M2687">
        <v>4</v>
      </c>
      <c r="N2687">
        <v>5</v>
      </c>
      <c r="O2687" s="4" t="s">
        <v>10625</v>
      </c>
      <c r="P2687" t="s">
        <v>10680</v>
      </c>
      <c r="Q2687">
        <v>19.351109999999998</v>
      </c>
      <c r="R2687">
        <v>-99.051940000000002</v>
      </c>
    </row>
    <row r="2688" spans="1:18">
      <c r="A2688">
        <v>40823.690428240741</v>
      </c>
      <c r="B2688" s="6" t="s">
        <v>7199</v>
      </c>
      <c r="C2688" s="7" t="s">
        <v>7207</v>
      </c>
      <c r="D2688" s="4">
        <v>4</v>
      </c>
      <c r="E2688" s="4">
        <v>3</v>
      </c>
      <c r="F2688">
        <v>4</v>
      </c>
      <c r="G2688">
        <v>3</v>
      </c>
      <c r="H2688">
        <v>4</v>
      </c>
      <c r="I2688">
        <v>4</v>
      </c>
      <c r="J2688">
        <v>4</v>
      </c>
      <c r="K2688">
        <v>4</v>
      </c>
      <c r="L2688">
        <v>1</v>
      </c>
      <c r="M2688">
        <v>2</v>
      </c>
      <c r="N2688">
        <v>4</v>
      </c>
      <c r="O2688" s="4" t="s">
        <v>10604</v>
      </c>
      <c r="P2688" t="s">
        <v>10652</v>
      </c>
      <c r="Q2688">
        <v>43.604259999999996</v>
      </c>
      <c r="R2688">
        <v>1.44367</v>
      </c>
    </row>
    <row r="2689" spans="1:18">
      <c r="A2689">
        <v>40822.537418981483</v>
      </c>
      <c r="B2689" s="6" t="s">
        <v>7208</v>
      </c>
      <c r="C2689" s="7" t="s">
        <v>6574</v>
      </c>
      <c r="D2689" s="4">
        <v>1</v>
      </c>
      <c r="E2689" s="4">
        <v>1</v>
      </c>
      <c r="F2689">
        <v>1</v>
      </c>
      <c r="G2689">
        <v>1</v>
      </c>
      <c r="H2689">
        <v>1</v>
      </c>
      <c r="I2689">
        <v>1</v>
      </c>
      <c r="J2689">
        <v>1</v>
      </c>
      <c r="K2689">
        <v>1</v>
      </c>
      <c r="L2689">
        <v>1</v>
      </c>
      <c r="M2689">
        <v>1</v>
      </c>
      <c r="N2689">
        <v>1</v>
      </c>
      <c r="O2689" s="4" t="s">
        <v>10618</v>
      </c>
      <c r="P2689" t="s">
        <v>10643</v>
      </c>
      <c r="Q2689">
        <v>40.833329999999997</v>
      </c>
      <c r="R2689">
        <v>14.25</v>
      </c>
    </row>
    <row r="2690" spans="1:18">
      <c r="A2690">
        <v>40821.34615740741</v>
      </c>
      <c r="B2690" s="6" t="s">
        <v>7209</v>
      </c>
      <c r="C2690" s="7" t="s">
        <v>5323</v>
      </c>
      <c r="D2690" s="4">
        <v>1</v>
      </c>
      <c r="E2690" s="4">
        <v>1</v>
      </c>
      <c r="F2690">
        <v>1</v>
      </c>
      <c r="G2690">
        <v>0</v>
      </c>
      <c r="H2690">
        <v>5</v>
      </c>
      <c r="I2690">
        <v>1</v>
      </c>
      <c r="J2690">
        <v>5</v>
      </c>
      <c r="K2690">
        <v>5</v>
      </c>
      <c r="L2690">
        <v>1</v>
      </c>
      <c r="M2690">
        <v>1</v>
      </c>
      <c r="N2690">
        <v>1</v>
      </c>
      <c r="O2690" s="4" t="s">
        <v>10659</v>
      </c>
      <c r="P2690" t="s">
        <v>10869</v>
      </c>
      <c r="Q2690">
        <v>19.07283</v>
      </c>
      <c r="R2690">
        <v>72.88261</v>
      </c>
    </row>
    <row r="2691" spans="1:18">
      <c r="A2691">
        <v>40821.434710648151</v>
      </c>
      <c r="B2691" s="6" t="s">
        <v>7209</v>
      </c>
      <c r="C2691" s="7" t="s">
        <v>7210</v>
      </c>
      <c r="D2691" s="4">
        <v>4</v>
      </c>
      <c r="E2691" s="4">
        <v>3</v>
      </c>
      <c r="F2691">
        <v>4</v>
      </c>
      <c r="G2691">
        <v>5</v>
      </c>
      <c r="H2691">
        <v>5</v>
      </c>
      <c r="I2691">
        <v>5</v>
      </c>
      <c r="J2691">
        <v>5</v>
      </c>
      <c r="K2691">
        <v>4</v>
      </c>
      <c r="L2691">
        <v>5</v>
      </c>
      <c r="M2691">
        <v>2</v>
      </c>
      <c r="N2691">
        <v>4</v>
      </c>
      <c r="O2691" s="4" t="s">
        <v>10851</v>
      </c>
      <c r="P2691" t="s">
        <v>10940</v>
      </c>
      <c r="Q2691">
        <v>60.294139999999999</v>
      </c>
      <c r="R2691">
        <v>25.040990000000001</v>
      </c>
    </row>
    <row r="2692" spans="1:18">
      <c r="A2692">
        <v>40821.43546296296</v>
      </c>
      <c r="B2692" s="6" t="s">
        <v>7209</v>
      </c>
      <c r="C2692" s="7" t="s">
        <v>7211</v>
      </c>
      <c r="D2692" s="4">
        <v>1</v>
      </c>
      <c r="E2692" s="4">
        <v>1</v>
      </c>
      <c r="F2692">
        <v>4</v>
      </c>
      <c r="G2692">
        <v>4</v>
      </c>
      <c r="H2692">
        <v>4</v>
      </c>
      <c r="I2692">
        <v>3</v>
      </c>
      <c r="J2692">
        <v>1</v>
      </c>
      <c r="K2692">
        <v>4</v>
      </c>
      <c r="L2692">
        <v>1</v>
      </c>
      <c r="M2692">
        <v>4</v>
      </c>
      <c r="N2692">
        <v>1</v>
      </c>
      <c r="O2692" s="4" t="s">
        <v>10618</v>
      </c>
      <c r="P2692" t="s">
        <v>10637</v>
      </c>
      <c r="Q2692">
        <v>45.464269999999999</v>
      </c>
      <c r="R2692">
        <v>9.1895100000000003</v>
      </c>
    </row>
    <row r="2693" spans="1:18">
      <c r="A2693">
        <v>40821.650416666664</v>
      </c>
      <c r="B2693" s="6" t="s">
        <v>7209</v>
      </c>
      <c r="C2693" s="7" t="s">
        <v>7212</v>
      </c>
      <c r="D2693" s="4">
        <v>2</v>
      </c>
      <c r="E2693" s="4">
        <v>4</v>
      </c>
      <c r="F2693">
        <v>4</v>
      </c>
      <c r="G2693">
        <v>3</v>
      </c>
      <c r="H2693">
        <v>5</v>
      </c>
      <c r="I2693">
        <v>5</v>
      </c>
      <c r="J2693">
        <v>3</v>
      </c>
      <c r="K2693">
        <v>4</v>
      </c>
      <c r="L2693">
        <v>4</v>
      </c>
      <c r="M2693">
        <v>4</v>
      </c>
      <c r="N2693">
        <v>3</v>
      </c>
      <c r="O2693" s="4" t="s">
        <v>10618</v>
      </c>
      <c r="P2693" t="s">
        <v>10637</v>
      </c>
      <c r="Q2693">
        <v>45.464269999999999</v>
      </c>
      <c r="R2693">
        <v>9.1895100000000003</v>
      </c>
    </row>
    <row r="2694" spans="1:18">
      <c r="A2694">
        <v>40821.551446759258</v>
      </c>
      <c r="B2694" s="6" t="s">
        <v>7209</v>
      </c>
      <c r="C2694" s="7" t="s">
        <v>7213</v>
      </c>
      <c r="D2694" s="4">
        <v>4</v>
      </c>
      <c r="E2694" s="4">
        <v>4</v>
      </c>
      <c r="F2694">
        <v>5</v>
      </c>
      <c r="G2694">
        <v>3</v>
      </c>
      <c r="H2694">
        <v>3</v>
      </c>
      <c r="I2694">
        <v>3</v>
      </c>
      <c r="J2694">
        <v>4</v>
      </c>
      <c r="K2694">
        <v>4</v>
      </c>
      <c r="L2694">
        <v>4</v>
      </c>
      <c r="M2694">
        <v>4</v>
      </c>
      <c r="N2694">
        <v>5</v>
      </c>
      <c r="O2694" s="4" t="s">
        <v>10618</v>
      </c>
      <c r="P2694" t="s">
        <v>10667</v>
      </c>
      <c r="Q2694">
        <v>45.070489999999999</v>
      </c>
      <c r="R2694">
        <v>7.68682</v>
      </c>
    </row>
    <row r="2695" spans="1:18">
      <c r="A2695">
        <v>40821.554386574076</v>
      </c>
      <c r="B2695" s="6" t="s">
        <v>7209</v>
      </c>
      <c r="C2695" s="7" t="s">
        <v>7214</v>
      </c>
      <c r="D2695" s="4">
        <v>4</v>
      </c>
      <c r="E2695" s="4">
        <v>1</v>
      </c>
      <c r="F2695">
        <v>4</v>
      </c>
      <c r="G2695">
        <v>1</v>
      </c>
      <c r="H2695">
        <v>4</v>
      </c>
      <c r="I2695">
        <v>3</v>
      </c>
      <c r="J2695">
        <v>4</v>
      </c>
      <c r="K2695">
        <v>5</v>
      </c>
      <c r="L2695">
        <v>5</v>
      </c>
      <c r="M2695">
        <v>4</v>
      </c>
      <c r="N2695">
        <v>4</v>
      </c>
      <c r="O2695" s="4" t="s">
        <v>10620</v>
      </c>
      <c r="P2695" t="s">
        <v>10621</v>
      </c>
      <c r="Q2695">
        <v>51.50853</v>
      </c>
      <c r="R2695">
        <v>-0.12573999999999999</v>
      </c>
    </row>
    <row r="2696" spans="1:18">
      <c r="A2696">
        <v>40821.615057870367</v>
      </c>
      <c r="B2696" s="6" t="s">
        <v>7209</v>
      </c>
      <c r="C2696" s="7" t="s">
        <v>7215</v>
      </c>
      <c r="D2696" s="4">
        <v>3</v>
      </c>
      <c r="E2696" s="4">
        <v>4</v>
      </c>
      <c r="F2696">
        <v>4</v>
      </c>
      <c r="G2696">
        <v>2</v>
      </c>
      <c r="H2696">
        <v>5</v>
      </c>
      <c r="I2696">
        <v>1</v>
      </c>
      <c r="J2696">
        <v>5</v>
      </c>
      <c r="K2696">
        <v>2</v>
      </c>
      <c r="L2696">
        <v>3</v>
      </c>
      <c r="M2696">
        <v>1</v>
      </c>
      <c r="N2696">
        <v>5</v>
      </c>
      <c r="O2696" s="4" t="s">
        <v>10618</v>
      </c>
      <c r="P2696" t="s">
        <v>10637</v>
      </c>
      <c r="Q2696">
        <v>45.464269999999999</v>
      </c>
      <c r="R2696">
        <v>9.1895100000000003</v>
      </c>
    </row>
    <row r="2697" spans="1:18">
      <c r="A2697">
        <v>40821.640960648147</v>
      </c>
      <c r="B2697" s="6" t="s">
        <v>7209</v>
      </c>
      <c r="C2697" s="7" t="s">
        <v>7216</v>
      </c>
      <c r="D2697" s="4">
        <v>5</v>
      </c>
      <c r="E2697" s="4">
        <v>4</v>
      </c>
      <c r="F2697">
        <v>5</v>
      </c>
      <c r="G2697">
        <v>4</v>
      </c>
      <c r="H2697">
        <v>5</v>
      </c>
      <c r="I2697">
        <v>4</v>
      </c>
      <c r="J2697">
        <v>2</v>
      </c>
      <c r="K2697">
        <v>4</v>
      </c>
      <c r="L2697">
        <v>3</v>
      </c>
      <c r="M2697">
        <v>5</v>
      </c>
      <c r="N2697">
        <v>4</v>
      </c>
      <c r="O2697" s="4" t="s">
        <v>10618</v>
      </c>
      <c r="P2697" t="s">
        <v>10619</v>
      </c>
      <c r="Q2697">
        <v>41.894739999999999</v>
      </c>
      <c r="R2697">
        <v>12.4839</v>
      </c>
    </row>
    <row r="2698" spans="1:18">
      <c r="A2698">
        <v>40821.649895833332</v>
      </c>
      <c r="B2698" s="6" t="s">
        <v>7209</v>
      </c>
      <c r="C2698" s="7" t="s">
        <v>7217</v>
      </c>
      <c r="D2698" s="4">
        <v>3</v>
      </c>
      <c r="E2698" s="4">
        <v>3</v>
      </c>
      <c r="F2698">
        <v>5</v>
      </c>
      <c r="G2698">
        <v>3</v>
      </c>
      <c r="H2698">
        <v>5</v>
      </c>
      <c r="I2698">
        <v>5</v>
      </c>
      <c r="J2698">
        <v>3</v>
      </c>
      <c r="K2698">
        <v>5</v>
      </c>
      <c r="L2698">
        <v>5</v>
      </c>
      <c r="M2698">
        <v>5</v>
      </c>
      <c r="N2698">
        <v>5</v>
      </c>
      <c r="O2698" s="4" t="s">
        <v>10618</v>
      </c>
      <c r="P2698" t="s">
        <v>10643</v>
      </c>
      <c r="Q2698">
        <v>40.833329999999997</v>
      </c>
      <c r="R2698">
        <v>14.25</v>
      </c>
    </row>
    <row r="2699" spans="1:18">
      <c r="A2699">
        <v>40821.676145833335</v>
      </c>
      <c r="B2699" s="6" t="s">
        <v>7209</v>
      </c>
      <c r="C2699" s="7" t="s">
        <v>7218</v>
      </c>
      <c r="D2699" s="4">
        <v>3</v>
      </c>
      <c r="E2699" s="4">
        <v>3</v>
      </c>
      <c r="F2699">
        <v>4</v>
      </c>
      <c r="G2699">
        <v>4</v>
      </c>
      <c r="H2699">
        <v>5</v>
      </c>
      <c r="I2699">
        <v>4</v>
      </c>
      <c r="J2699">
        <v>3</v>
      </c>
      <c r="K2699">
        <v>5</v>
      </c>
      <c r="L2699">
        <v>5</v>
      </c>
      <c r="M2699">
        <v>4</v>
      </c>
      <c r="N2699">
        <v>3</v>
      </c>
      <c r="O2699" s="4" t="s">
        <v>10629</v>
      </c>
      <c r="P2699" t="s">
        <v>10669</v>
      </c>
      <c r="Q2699">
        <v>40.416499999999999</v>
      </c>
      <c r="R2699">
        <v>-3.7025600000000001</v>
      </c>
    </row>
    <row r="2700" spans="1:18">
      <c r="A2700">
        <v>40821.684895833336</v>
      </c>
      <c r="B2700" s="6" t="s">
        <v>7209</v>
      </c>
      <c r="C2700" s="7" t="s">
        <v>7219</v>
      </c>
      <c r="D2700" s="4">
        <v>5</v>
      </c>
      <c r="E2700" s="4">
        <v>5</v>
      </c>
      <c r="F2700">
        <v>5</v>
      </c>
      <c r="G2700">
        <v>5</v>
      </c>
      <c r="H2700">
        <v>5</v>
      </c>
      <c r="I2700">
        <v>5</v>
      </c>
      <c r="J2700">
        <v>5</v>
      </c>
      <c r="K2700">
        <v>5</v>
      </c>
      <c r="L2700">
        <v>5</v>
      </c>
      <c r="M2700">
        <v>5</v>
      </c>
      <c r="N2700">
        <v>5</v>
      </c>
      <c r="O2700" s="4" t="s">
        <v>10618</v>
      </c>
      <c r="P2700" t="s">
        <v>10637</v>
      </c>
      <c r="Q2700">
        <v>45.464269999999999</v>
      </c>
      <c r="R2700">
        <v>9.1895100000000003</v>
      </c>
    </row>
    <row r="2701" spans="1:18">
      <c r="A2701">
        <v>40821.640520833331</v>
      </c>
      <c r="B2701" s="6" t="s">
        <v>7209</v>
      </c>
      <c r="C2701" s="7" t="s">
        <v>7220</v>
      </c>
      <c r="D2701" s="4">
        <v>3</v>
      </c>
      <c r="E2701" s="4">
        <v>3</v>
      </c>
      <c r="F2701">
        <v>4</v>
      </c>
      <c r="G2701">
        <v>3</v>
      </c>
      <c r="H2701">
        <v>4</v>
      </c>
      <c r="I2701">
        <v>3</v>
      </c>
      <c r="J2701">
        <v>5</v>
      </c>
      <c r="K2701">
        <v>3</v>
      </c>
      <c r="L2701">
        <v>4</v>
      </c>
      <c r="M2701">
        <v>3</v>
      </c>
      <c r="N2701">
        <v>3</v>
      </c>
      <c r="O2701" s="4" t="s">
        <v>10618</v>
      </c>
      <c r="P2701" t="s">
        <v>10667</v>
      </c>
      <c r="Q2701">
        <v>45.070489999999999</v>
      </c>
      <c r="R2701">
        <v>7.68682</v>
      </c>
    </row>
    <row r="2702" spans="1:18">
      <c r="A2702">
        <v>40821.981111111112</v>
      </c>
      <c r="B2702" s="6" t="s">
        <v>7209</v>
      </c>
      <c r="C2702" s="7" t="s">
        <v>5505</v>
      </c>
      <c r="D2702" s="4">
        <v>0</v>
      </c>
      <c r="E2702" s="4">
        <v>3</v>
      </c>
      <c r="F2702">
        <v>5</v>
      </c>
      <c r="G2702">
        <v>5</v>
      </c>
      <c r="H2702">
        <v>0</v>
      </c>
      <c r="I2702">
        <v>5</v>
      </c>
      <c r="J2702">
        <v>0</v>
      </c>
      <c r="K2702">
        <v>5</v>
      </c>
      <c r="L2702">
        <v>5</v>
      </c>
      <c r="M2702">
        <v>5</v>
      </c>
      <c r="N2702">
        <v>5</v>
      </c>
      <c r="O2702" s="4" t="s">
        <v>10614</v>
      </c>
      <c r="P2702" t="s">
        <v>10636</v>
      </c>
      <c r="Q2702">
        <v>40.714269999999999</v>
      </c>
      <c r="R2702">
        <v>-74.005970000000005</v>
      </c>
    </row>
    <row r="2703" spans="1:18">
      <c r="A2703">
        <v>40820.144745370373</v>
      </c>
      <c r="B2703" s="6" t="s">
        <v>7221</v>
      </c>
      <c r="C2703" s="7" t="s">
        <v>7222</v>
      </c>
      <c r="D2703" s="4">
        <v>5</v>
      </c>
      <c r="E2703" s="4">
        <v>3</v>
      </c>
      <c r="F2703">
        <v>3</v>
      </c>
      <c r="G2703">
        <v>3</v>
      </c>
      <c r="H2703">
        <v>4</v>
      </c>
      <c r="I2703">
        <v>5</v>
      </c>
      <c r="J2703">
        <v>4</v>
      </c>
      <c r="K2703">
        <v>4</v>
      </c>
      <c r="L2703">
        <v>4</v>
      </c>
      <c r="M2703">
        <v>5</v>
      </c>
      <c r="N2703">
        <v>3</v>
      </c>
      <c r="O2703" s="4" t="s">
        <v>10648</v>
      </c>
      <c r="P2703" t="s">
        <v>10718</v>
      </c>
      <c r="Q2703">
        <v>35.689500000000002</v>
      </c>
      <c r="R2703">
        <v>139.69171</v>
      </c>
    </row>
    <row r="2704" spans="1:18">
      <c r="A2704">
        <v>40820.516898148147</v>
      </c>
      <c r="B2704" s="6" t="s">
        <v>7221</v>
      </c>
      <c r="C2704" s="7" t="s">
        <v>7223</v>
      </c>
      <c r="D2704" s="4">
        <v>5</v>
      </c>
      <c r="E2704" s="4">
        <v>1</v>
      </c>
      <c r="F2704">
        <v>1</v>
      </c>
      <c r="G2704">
        <v>1</v>
      </c>
      <c r="H2704">
        <v>1</v>
      </c>
      <c r="I2704">
        <v>5</v>
      </c>
      <c r="J2704">
        <v>1</v>
      </c>
      <c r="K2704">
        <v>1</v>
      </c>
      <c r="L2704">
        <v>1</v>
      </c>
      <c r="M2704">
        <v>1</v>
      </c>
      <c r="N2704">
        <v>1</v>
      </c>
      <c r="O2704" s="4" t="s">
        <v>10659</v>
      </c>
      <c r="P2704" t="s">
        <v>10861</v>
      </c>
      <c r="Q2704">
        <v>28.66667</v>
      </c>
      <c r="R2704">
        <v>77.216669999999993</v>
      </c>
    </row>
    <row r="2705" spans="1:18">
      <c r="A2705">
        <v>40820.524108796293</v>
      </c>
      <c r="B2705" s="6" t="s">
        <v>7221</v>
      </c>
      <c r="C2705" s="7" t="s">
        <v>7224</v>
      </c>
      <c r="D2705" s="4">
        <v>5</v>
      </c>
      <c r="E2705" s="4">
        <v>5</v>
      </c>
      <c r="F2705">
        <v>5</v>
      </c>
      <c r="G2705">
        <v>4</v>
      </c>
      <c r="H2705">
        <v>5</v>
      </c>
      <c r="I2705">
        <v>4</v>
      </c>
      <c r="J2705">
        <v>4</v>
      </c>
      <c r="K2705">
        <v>5</v>
      </c>
      <c r="L2705">
        <v>5</v>
      </c>
      <c r="M2705">
        <v>5</v>
      </c>
      <c r="N2705">
        <v>5</v>
      </c>
      <c r="O2705" s="4" t="s">
        <v>10604</v>
      </c>
      <c r="P2705" t="s">
        <v>10605</v>
      </c>
      <c r="Q2705">
        <v>48.853409999999997</v>
      </c>
      <c r="R2705">
        <v>2.3488000000000002</v>
      </c>
    </row>
    <row r="2706" spans="1:18">
      <c r="A2706">
        <v>40820.598090277781</v>
      </c>
      <c r="B2706" s="6" t="s">
        <v>7221</v>
      </c>
      <c r="C2706" s="7" t="s">
        <v>7225</v>
      </c>
      <c r="D2706" s="4">
        <v>5</v>
      </c>
      <c r="E2706" s="4">
        <v>3</v>
      </c>
      <c r="F2706">
        <v>4</v>
      </c>
      <c r="G2706">
        <v>5</v>
      </c>
      <c r="H2706">
        <v>5</v>
      </c>
      <c r="I2706">
        <v>3</v>
      </c>
      <c r="J2706">
        <v>4</v>
      </c>
      <c r="K2706">
        <v>5</v>
      </c>
      <c r="L2706">
        <v>5</v>
      </c>
      <c r="M2706">
        <v>4</v>
      </c>
      <c r="N2706">
        <v>4</v>
      </c>
      <c r="O2706" s="4" t="s">
        <v>10629</v>
      </c>
      <c r="P2706" t="s">
        <v>10669</v>
      </c>
      <c r="Q2706">
        <v>40.416499999999999</v>
      </c>
      <c r="R2706">
        <v>-3.7025600000000001</v>
      </c>
    </row>
    <row r="2707" spans="1:18">
      <c r="A2707">
        <v>40820.717997685184</v>
      </c>
      <c r="B2707" s="6" t="s">
        <v>7221</v>
      </c>
      <c r="C2707" s="7" t="s">
        <v>7226</v>
      </c>
      <c r="D2707" s="4">
        <v>4</v>
      </c>
      <c r="E2707" s="4">
        <v>4</v>
      </c>
      <c r="F2707">
        <v>4</v>
      </c>
      <c r="G2707">
        <v>5</v>
      </c>
      <c r="H2707">
        <v>4</v>
      </c>
      <c r="I2707">
        <v>5</v>
      </c>
      <c r="J2707">
        <v>3</v>
      </c>
      <c r="K2707">
        <v>4</v>
      </c>
      <c r="L2707">
        <v>5</v>
      </c>
      <c r="M2707">
        <v>5</v>
      </c>
      <c r="N2707">
        <v>5</v>
      </c>
      <c r="O2707" s="4" t="s">
        <v>10614</v>
      </c>
      <c r="P2707" t="s">
        <v>10640</v>
      </c>
      <c r="Q2707">
        <v>34.052230000000002</v>
      </c>
      <c r="R2707">
        <v>-118.24368</v>
      </c>
    </row>
    <row r="2708" spans="1:18">
      <c r="A2708">
        <v>40820.728206018517</v>
      </c>
      <c r="B2708" s="6" t="s">
        <v>7221</v>
      </c>
      <c r="C2708" s="7" t="s">
        <v>7227</v>
      </c>
      <c r="D2708" s="4">
        <v>4</v>
      </c>
      <c r="E2708" s="4">
        <v>3</v>
      </c>
      <c r="F2708">
        <v>2</v>
      </c>
      <c r="G2708">
        <v>2</v>
      </c>
      <c r="H2708">
        <v>4</v>
      </c>
      <c r="I2708">
        <v>4</v>
      </c>
      <c r="J2708">
        <v>2</v>
      </c>
      <c r="K2708">
        <v>3</v>
      </c>
      <c r="L2708">
        <v>5</v>
      </c>
      <c r="M2708">
        <v>3</v>
      </c>
      <c r="N2708">
        <v>4</v>
      </c>
      <c r="O2708" s="4" t="s">
        <v>10665</v>
      </c>
      <c r="P2708" t="s">
        <v>10745</v>
      </c>
      <c r="Q2708">
        <v>51.922499999999999</v>
      </c>
      <c r="R2708">
        <v>4.4791699999999999</v>
      </c>
    </row>
    <row r="2709" spans="1:18">
      <c r="A2709">
        <v>40820.625</v>
      </c>
      <c r="B2709" s="6" t="s">
        <v>7221</v>
      </c>
      <c r="C2709" s="7" t="s">
        <v>7228</v>
      </c>
      <c r="D2709" s="4">
        <v>5</v>
      </c>
      <c r="E2709" s="4">
        <v>2</v>
      </c>
      <c r="F2709">
        <v>2</v>
      </c>
      <c r="G2709">
        <v>5</v>
      </c>
      <c r="H2709">
        <v>2</v>
      </c>
      <c r="I2709">
        <v>4</v>
      </c>
      <c r="J2709">
        <v>5</v>
      </c>
      <c r="K2709">
        <v>3</v>
      </c>
      <c r="L2709">
        <v>2</v>
      </c>
      <c r="M2709">
        <v>4</v>
      </c>
      <c r="N2709">
        <v>1</v>
      </c>
      <c r="O2709" s="4" t="s">
        <v>10755</v>
      </c>
      <c r="P2709" t="s">
        <v>10989</v>
      </c>
      <c r="Q2709">
        <v>59.858499999999999</v>
      </c>
      <c r="R2709">
        <v>17.645430000000001</v>
      </c>
    </row>
    <row r="2710" spans="1:18">
      <c r="A2710">
        <v>40820.823611111111</v>
      </c>
      <c r="B2710" s="6" t="s">
        <v>7221</v>
      </c>
      <c r="C2710" s="7" t="s">
        <v>7229</v>
      </c>
      <c r="D2710" s="4">
        <v>4</v>
      </c>
      <c r="E2710" s="4">
        <v>3</v>
      </c>
      <c r="F2710">
        <v>3</v>
      </c>
      <c r="G2710">
        <v>5</v>
      </c>
      <c r="H2710">
        <v>5</v>
      </c>
      <c r="I2710">
        <v>5</v>
      </c>
      <c r="J2710">
        <v>4</v>
      </c>
      <c r="K2710">
        <v>5</v>
      </c>
      <c r="L2710">
        <v>5</v>
      </c>
      <c r="M2710">
        <v>4</v>
      </c>
      <c r="N2710">
        <v>5</v>
      </c>
      <c r="O2710" s="4" t="s">
        <v>10702</v>
      </c>
      <c r="P2710" t="s">
        <v>10905</v>
      </c>
      <c r="Q2710">
        <v>-12.971109999999999</v>
      </c>
      <c r="R2710">
        <v>-38.510829999999999</v>
      </c>
    </row>
    <row r="2711" spans="1:18">
      <c r="A2711">
        <v>40820.71539351852</v>
      </c>
      <c r="B2711" s="6" t="s">
        <v>7221</v>
      </c>
      <c r="C2711" s="7" t="s">
        <v>4602</v>
      </c>
      <c r="D2711" s="4">
        <v>5</v>
      </c>
      <c r="E2711" s="4">
        <v>4</v>
      </c>
      <c r="F2711">
        <v>4</v>
      </c>
      <c r="G2711">
        <v>3</v>
      </c>
      <c r="H2711">
        <v>5</v>
      </c>
      <c r="I2711">
        <v>3</v>
      </c>
      <c r="J2711">
        <v>3</v>
      </c>
      <c r="K2711">
        <v>5</v>
      </c>
      <c r="L2711">
        <v>5</v>
      </c>
      <c r="M2711">
        <v>3</v>
      </c>
      <c r="N2711">
        <v>1</v>
      </c>
      <c r="O2711" s="4" t="s">
        <v>10600</v>
      </c>
      <c r="P2711" t="s">
        <v>10609</v>
      </c>
      <c r="Q2711">
        <v>50.850450000000002</v>
      </c>
      <c r="R2711">
        <v>4.3487799999999996</v>
      </c>
    </row>
    <row r="2712" spans="1:18">
      <c r="A2712">
        <v>40820.771886574075</v>
      </c>
      <c r="B2712" s="6" t="s">
        <v>7221</v>
      </c>
      <c r="C2712" s="7" t="s">
        <v>7230</v>
      </c>
      <c r="D2712" s="4">
        <v>0</v>
      </c>
      <c r="E2712" s="4">
        <v>0</v>
      </c>
      <c r="F2712">
        <v>0</v>
      </c>
      <c r="G2712">
        <v>0</v>
      </c>
      <c r="H2712">
        <v>0</v>
      </c>
      <c r="I2712">
        <v>0</v>
      </c>
      <c r="J2712">
        <v>0</v>
      </c>
      <c r="K2712">
        <v>0</v>
      </c>
      <c r="L2712">
        <v>4</v>
      </c>
      <c r="M2712">
        <v>1</v>
      </c>
      <c r="N2712">
        <v>3</v>
      </c>
      <c r="O2712" s="4" t="s">
        <v>10607</v>
      </c>
      <c r="P2712" t="s">
        <v>10624</v>
      </c>
      <c r="Q2712">
        <v>43.700110000000002</v>
      </c>
      <c r="R2712">
        <v>-79.416300000000007</v>
      </c>
    </row>
    <row r="2713" spans="1:18">
      <c r="A2713">
        <v>40819.923009259262</v>
      </c>
      <c r="B2713" s="6" t="s">
        <v>7231</v>
      </c>
      <c r="C2713" s="7" t="s">
        <v>7232</v>
      </c>
      <c r="D2713" s="4">
        <v>5</v>
      </c>
      <c r="E2713" s="4">
        <v>5</v>
      </c>
      <c r="F2713">
        <v>5</v>
      </c>
      <c r="G2713">
        <v>5</v>
      </c>
      <c r="H2713">
        <v>5</v>
      </c>
      <c r="I2713">
        <v>5</v>
      </c>
      <c r="J2713">
        <v>5</v>
      </c>
      <c r="K2713">
        <v>4</v>
      </c>
      <c r="L2713">
        <v>5</v>
      </c>
      <c r="M2713">
        <v>5</v>
      </c>
      <c r="N2713">
        <v>5</v>
      </c>
      <c r="O2713" s="4" t="s">
        <v>10716</v>
      </c>
      <c r="P2713" t="s">
        <v>10717</v>
      </c>
      <c r="Q2713">
        <v>-37.814</v>
      </c>
      <c r="R2713">
        <v>144.96332000000001</v>
      </c>
    </row>
    <row r="2714" spans="1:18">
      <c r="A2714">
        <v>40819.453449074077</v>
      </c>
      <c r="B2714" s="6" t="s">
        <v>7231</v>
      </c>
      <c r="C2714" s="7" t="s">
        <v>7233</v>
      </c>
      <c r="D2714" s="4">
        <v>5</v>
      </c>
      <c r="E2714" s="4">
        <v>5</v>
      </c>
      <c r="F2714">
        <v>5</v>
      </c>
      <c r="G2714">
        <v>5</v>
      </c>
      <c r="H2714">
        <v>5</v>
      </c>
      <c r="I2714">
        <v>5</v>
      </c>
      <c r="J2714">
        <v>5</v>
      </c>
      <c r="K2714">
        <v>5</v>
      </c>
      <c r="L2714">
        <v>5</v>
      </c>
      <c r="M2714">
        <v>5</v>
      </c>
      <c r="N2714">
        <v>5</v>
      </c>
      <c r="O2714" s="4" t="s">
        <v>10625</v>
      </c>
      <c r="P2714" t="s">
        <v>10697</v>
      </c>
      <c r="Q2714">
        <v>19.428470000000001</v>
      </c>
      <c r="R2714">
        <v>-99.127660000000006</v>
      </c>
    </row>
    <row r="2715" spans="1:18">
      <c r="A2715">
        <v>40819.566307870373</v>
      </c>
      <c r="B2715" s="6" t="s">
        <v>7231</v>
      </c>
      <c r="C2715" s="7" t="s">
        <v>7234</v>
      </c>
      <c r="D2715" s="4">
        <v>5</v>
      </c>
      <c r="E2715" s="4">
        <v>3</v>
      </c>
      <c r="F2715">
        <v>5</v>
      </c>
      <c r="G2715">
        <v>3</v>
      </c>
      <c r="H2715">
        <v>5</v>
      </c>
      <c r="I2715">
        <v>5</v>
      </c>
      <c r="J2715">
        <v>3</v>
      </c>
      <c r="K2715">
        <v>5</v>
      </c>
      <c r="L2715">
        <v>5</v>
      </c>
      <c r="M2715">
        <v>5</v>
      </c>
      <c r="N2715">
        <v>5</v>
      </c>
      <c r="O2715" s="4" t="s">
        <v>10648</v>
      </c>
      <c r="P2715" t="s">
        <v>10718</v>
      </c>
      <c r="Q2715">
        <v>35.689500000000002</v>
      </c>
      <c r="R2715">
        <v>139.69171</v>
      </c>
    </row>
    <row r="2716" spans="1:18">
      <c r="A2716">
        <v>40819.665312500001</v>
      </c>
      <c r="B2716" s="6" t="s">
        <v>7231</v>
      </c>
      <c r="C2716" s="7" t="s">
        <v>7235</v>
      </c>
      <c r="D2716" s="4">
        <v>3</v>
      </c>
      <c r="E2716" s="4">
        <v>3</v>
      </c>
      <c r="F2716">
        <v>3</v>
      </c>
      <c r="G2716">
        <v>4</v>
      </c>
      <c r="H2716">
        <v>4</v>
      </c>
      <c r="I2716">
        <v>3</v>
      </c>
      <c r="J2716">
        <v>3</v>
      </c>
      <c r="K2716">
        <v>4</v>
      </c>
      <c r="L2716">
        <v>4</v>
      </c>
      <c r="M2716">
        <v>3</v>
      </c>
      <c r="N2716">
        <v>3</v>
      </c>
      <c r="O2716" s="4" t="s">
        <v>10607</v>
      </c>
      <c r="P2716" t="s">
        <v>10608</v>
      </c>
      <c r="Q2716">
        <v>45.508839999999999</v>
      </c>
      <c r="R2716">
        <v>-73.587810000000005</v>
      </c>
    </row>
    <row r="2717" spans="1:18">
      <c r="A2717">
        <v>40819.698437500003</v>
      </c>
      <c r="B2717" s="6" t="s">
        <v>7231</v>
      </c>
      <c r="C2717" s="7" t="s">
        <v>7236</v>
      </c>
      <c r="D2717" s="4">
        <v>1</v>
      </c>
      <c r="E2717" s="4">
        <v>1</v>
      </c>
      <c r="F2717">
        <v>1</v>
      </c>
      <c r="G2717">
        <v>1</v>
      </c>
      <c r="H2717">
        <v>1</v>
      </c>
      <c r="I2717">
        <v>1</v>
      </c>
      <c r="J2717">
        <v>1</v>
      </c>
      <c r="K2717">
        <v>1</v>
      </c>
      <c r="L2717">
        <v>1</v>
      </c>
      <c r="M2717">
        <v>1</v>
      </c>
      <c r="N2717">
        <v>1</v>
      </c>
      <c r="O2717" s="4" t="s">
        <v>10716</v>
      </c>
      <c r="P2717" t="s">
        <v>10730</v>
      </c>
      <c r="Q2717">
        <v>-31.95224</v>
      </c>
      <c r="R2717">
        <v>115.8614</v>
      </c>
    </row>
    <row r="2718" spans="1:18">
      <c r="A2718">
        <v>40819.730219907404</v>
      </c>
      <c r="B2718" s="6" t="s">
        <v>7231</v>
      </c>
      <c r="C2718" s="7" t="s">
        <v>4860</v>
      </c>
      <c r="D2718" s="4">
        <v>4</v>
      </c>
      <c r="E2718" s="4">
        <v>3</v>
      </c>
      <c r="F2718">
        <v>3</v>
      </c>
      <c r="G2718">
        <v>3</v>
      </c>
      <c r="H2718">
        <v>4</v>
      </c>
      <c r="I2718">
        <v>5</v>
      </c>
      <c r="J2718">
        <v>3</v>
      </c>
      <c r="K2718">
        <v>5</v>
      </c>
      <c r="L2718">
        <v>4</v>
      </c>
      <c r="M2718">
        <v>5</v>
      </c>
      <c r="N2718">
        <v>5</v>
      </c>
      <c r="O2718" s="4" t="s">
        <v>10990</v>
      </c>
      <c r="P2718" t="s">
        <v>10991</v>
      </c>
      <c r="Q2718">
        <v>14.633330000000001</v>
      </c>
      <c r="R2718">
        <v>-90.606390000000005</v>
      </c>
    </row>
    <row r="2719" spans="1:18">
      <c r="A2719">
        <v>40819.813101851854</v>
      </c>
      <c r="B2719" s="6" t="s">
        <v>7231</v>
      </c>
      <c r="C2719" s="7" t="s">
        <v>7237</v>
      </c>
      <c r="D2719" s="4">
        <v>5</v>
      </c>
      <c r="E2719" s="4">
        <v>5</v>
      </c>
      <c r="F2719">
        <v>5</v>
      </c>
      <c r="G2719">
        <v>5</v>
      </c>
      <c r="H2719">
        <v>5</v>
      </c>
      <c r="I2719">
        <v>5</v>
      </c>
      <c r="J2719">
        <v>5</v>
      </c>
      <c r="K2719">
        <v>5</v>
      </c>
      <c r="L2719">
        <v>5</v>
      </c>
      <c r="M2719">
        <v>5</v>
      </c>
      <c r="N2719">
        <v>5</v>
      </c>
      <c r="O2719" s="4" t="s">
        <v>10610</v>
      </c>
      <c r="P2719" t="s">
        <v>10611</v>
      </c>
      <c r="Q2719">
        <v>-33.456940000000003</v>
      </c>
      <c r="R2719">
        <v>-70.648269999999997</v>
      </c>
    </row>
    <row r="2720" spans="1:18">
      <c r="A2720">
        <v>40819.552951388891</v>
      </c>
      <c r="B2720" s="6" t="s">
        <v>7231</v>
      </c>
      <c r="C2720" s="7" t="s">
        <v>7238</v>
      </c>
      <c r="D2720" s="4">
        <v>4</v>
      </c>
      <c r="E2720" s="4">
        <v>3</v>
      </c>
      <c r="F2720">
        <v>3</v>
      </c>
      <c r="G2720">
        <v>3</v>
      </c>
      <c r="H2720">
        <v>5</v>
      </c>
      <c r="I2720">
        <v>4</v>
      </c>
      <c r="J2720">
        <v>3</v>
      </c>
      <c r="K2720">
        <v>4</v>
      </c>
      <c r="L2720">
        <v>5</v>
      </c>
      <c r="M2720">
        <v>4</v>
      </c>
      <c r="N2720">
        <v>4</v>
      </c>
      <c r="O2720" s="4" t="s">
        <v>10648</v>
      </c>
      <c r="P2720" t="s">
        <v>10718</v>
      </c>
      <c r="Q2720">
        <v>35.689500000000002</v>
      </c>
      <c r="R2720">
        <v>139.69171</v>
      </c>
    </row>
    <row r="2721" spans="1:18">
      <c r="A2721">
        <v>40819.947881944441</v>
      </c>
      <c r="B2721" s="6" t="s">
        <v>7231</v>
      </c>
      <c r="C2721" s="7" t="s">
        <v>7239</v>
      </c>
      <c r="D2721" s="4">
        <v>5</v>
      </c>
      <c r="E2721" s="4">
        <v>5</v>
      </c>
      <c r="F2721">
        <v>5</v>
      </c>
      <c r="G2721">
        <v>5</v>
      </c>
      <c r="H2721">
        <v>5</v>
      </c>
      <c r="I2721">
        <v>5</v>
      </c>
      <c r="J2721">
        <v>5</v>
      </c>
      <c r="K2721">
        <v>5</v>
      </c>
      <c r="L2721">
        <v>5</v>
      </c>
      <c r="M2721">
        <v>5</v>
      </c>
      <c r="N2721">
        <v>5</v>
      </c>
      <c r="O2721" s="4" t="s">
        <v>10610</v>
      </c>
      <c r="P2721" t="s">
        <v>10784</v>
      </c>
      <c r="Q2721">
        <v>-33.616669999999999</v>
      </c>
      <c r="R2721">
        <v>-70.583330000000004</v>
      </c>
    </row>
    <row r="2722" spans="1:18">
      <c r="A2722">
        <v>40818.686423611114</v>
      </c>
      <c r="B2722" s="6" t="s">
        <v>7240</v>
      </c>
      <c r="C2722" s="7" t="s">
        <v>7241</v>
      </c>
      <c r="D2722" s="4">
        <v>4</v>
      </c>
      <c r="E2722" s="4">
        <v>4</v>
      </c>
      <c r="F2722">
        <v>5</v>
      </c>
      <c r="G2722">
        <v>4</v>
      </c>
      <c r="H2722">
        <v>5</v>
      </c>
      <c r="I2722">
        <v>4</v>
      </c>
      <c r="J2722">
        <v>5</v>
      </c>
      <c r="K2722">
        <v>5</v>
      </c>
      <c r="L2722">
        <v>5</v>
      </c>
      <c r="M2722">
        <v>4</v>
      </c>
      <c r="N2722">
        <v>5</v>
      </c>
      <c r="O2722" s="4" t="s">
        <v>10618</v>
      </c>
      <c r="P2722" t="s">
        <v>10770</v>
      </c>
      <c r="Q2722">
        <v>38.115819999999999</v>
      </c>
      <c r="R2722">
        <v>13.35976</v>
      </c>
    </row>
    <row r="2723" spans="1:18">
      <c r="A2723">
        <v>40818.428553240738</v>
      </c>
      <c r="B2723" s="6" t="s">
        <v>7240</v>
      </c>
      <c r="C2723" s="7" t="s">
        <v>7242</v>
      </c>
      <c r="D2723" s="4">
        <v>3</v>
      </c>
      <c r="E2723" s="4">
        <v>3</v>
      </c>
      <c r="F2723">
        <v>3</v>
      </c>
      <c r="G2723">
        <v>3</v>
      </c>
      <c r="H2723">
        <v>4</v>
      </c>
      <c r="I2723">
        <v>2</v>
      </c>
      <c r="J2723">
        <v>3</v>
      </c>
      <c r="K2723">
        <v>5</v>
      </c>
      <c r="L2723">
        <v>5</v>
      </c>
      <c r="M2723">
        <v>5</v>
      </c>
      <c r="N2723">
        <v>5</v>
      </c>
      <c r="O2723" s="4" t="s">
        <v>10625</v>
      </c>
      <c r="P2723" t="s">
        <v>10626</v>
      </c>
      <c r="Q2723">
        <v>20.66667</v>
      </c>
      <c r="R2723">
        <v>-103.33333</v>
      </c>
    </row>
    <row r="2724" spans="1:18">
      <c r="A2724">
        <v>40817.519432870373</v>
      </c>
      <c r="B2724" s="6" t="s">
        <v>7243</v>
      </c>
      <c r="C2724" s="7" t="s">
        <v>7244</v>
      </c>
      <c r="D2724" s="4">
        <v>4</v>
      </c>
      <c r="E2724" s="4">
        <v>3</v>
      </c>
      <c r="F2724">
        <v>4</v>
      </c>
      <c r="G2724">
        <v>2</v>
      </c>
      <c r="H2724">
        <v>5</v>
      </c>
      <c r="I2724">
        <v>5</v>
      </c>
      <c r="J2724">
        <v>3</v>
      </c>
      <c r="K2724">
        <v>4</v>
      </c>
      <c r="L2724">
        <v>2</v>
      </c>
      <c r="M2724">
        <v>3</v>
      </c>
      <c r="N2724">
        <v>4</v>
      </c>
      <c r="O2724" s="4" t="s">
        <v>10798</v>
      </c>
      <c r="P2724" t="s">
        <v>10859</v>
      </c>
      <c r="Q2724">
        <v>31.76904</v>
      </c>
      <c r="R2724">
        <v>35.216329999999999</v>
      </c>
    </row>
    <row r="2725" spans="1:18">
      <c r="A2725">
        <v>40817.662731481483</v>
      </c>
      <c r="B2725" s="6" t="s">
        <v>7243</v>
      </c>
      <c r="C2725" s="7" t="s">
        <v>7245</v>
      </c>
      <c r="D2725" s="4">
        <v>3</v>
      </c>
      <c r="E2725" s="4">
        <v>4</v>
      </c>
      <c r="F2725">
        <v>5</v>
      </c>
      <c r="G2725">
        <v>3</v>
      </c>
      <c r="H2725">
        <v>5</v>
      </c>
      <c r="I2725">
        <v>3</v>
      </c>
      <c r="J2725">
        <v>3</v>
      </c>
      <c r="K2725">
        <v>4</v>
      </c>
      <c r="L2725">
        <v>4</v>
      </c>
      <c r="M2725">
        <v>3</v>
      </c>
      <c r="N2725">
        <v>5</v>
      </c>
      <c r="O2725" s="4" t="s">
        <v>10618</v>
      </c>
      <c r="P2725" t="s">
        <v>10643</v>
      </c>
      <c r="Q2725">
        <v>40.833329999999997</v>
      </c>
      <c r="R2725">
        <v>14.25</v>
      </c>
    </row>
    <row r="2726" spans="1:18">
      <c r="A2726">
        <v>40817.780289351853</v>
      </c>
      <c r="B2726" s="6" t="s">
        <v>7243</v>
      </c>
      <c r="C2726" s="7" t="s">
        <v>7246</v>
      </c>
      <c r="D2726" s="4">
        <v>3</v>
      </c>
      <c r="E2726" s="4">
        <v>4</v>
      </c>
      <c r="F2726">
        <v>4</v>
      </c>
      <c r="G2726">
        <v>3</v>
      </c>
      <c r="H2726">
        <v>5</v>
      </c>
      <c r="I2726">
        <v>4</v>
      </c>
      <c r="J2726">
        <v>3</v>
      </c>
      <c r="K2726">
        <v>3</v>
      </c>
      <c r="L2726">
        <v>4</v>
      </c>
      <c r="M2726">
        <v>3</v>
      </c>
      <c r="N2726">
        <v>5</v>
      </c>
      <c r="O2726" s="4" t="s">
        <v>10618</v>
      </c>
      <c r="P2726" t="s">
        <v>10619</v>
      </c>
      <c r="Q2726">
        <v>41.894739999999999</v>
      </c>
      <c r="R2726">
        <v>12.4839</v>
      </c>
    </row>
    <row r="2727" spans="1:18">
      <c r="A2727">
        <v>40816.005856481483</v>
      </c>
      <c r="B2727" s="6" t="s">
        <v>7247</v>
      </c>
      <c r="C2727" s="7" t="s">
        <v>7248</v>
      </c>
      <c r="D2727" s="4">
        <v>5</v>
      </c>
      <c r="E2727" s="4">
        <v>4</v>
      </c>
      <c r="F2727">
        <v>3</v>
      </c>
      <c r="G2727">
        <v>4</v>
      </c>
      <c r="H2727">
        <v>5</v>
      </c>
      <c r="I2727">
        <v>5</v>
      </c>
      <c r="J2727">
        <v>4</v>
      </c>
      <c r="K2727">
        <v>5</v>
      </c>
      <c r="L2727">
        <v>3</v>
      </c>
      <c r="M2727">
        <v>4</v>
      </c>
      <c r="N2727">
        <v>5</v>
      </c>
      <c r="O2727" s="4" t="s">
        <v>10607</v>
      </c>
      <c r="P2727" t="s">
        <v>10608</v>
      </c>
      <c r="Q2727">
        <v>45.508839999999999</v>
      </c>
      <c r="R2727">
        <v>-73.587810000000005</v>
      </c>
    </row>
    <row r="2728" spans="1:18">
      <c r="A2728">
        <v>40816.48033564815</v>
      </c>
      <c r="B2728" s="6" t="s">
        <v>7247</v>
      </c>
      <c r="C2728" s="7" t="s">
        <v>7249</v>
      </c>
      <c r="D2728" s="4">
        <v>4</v>
      </c>
      <c r="E2728" s="4">
        <v>3</v>
      </c>
      <c r="F2728">
        <v>5</v>
      </c>
      <c r="G2728">
        <v>4</v>
      </c>
      <c r="H2728">
        <v>5</v>
      </c>
      <c r="I2728">
        <v>5</v>
      </c>
      <c r="J2728">
        <v>4</v>
      </c>
      <c r="K2728">
        <v>4</v>
      </c>
      <c r="L2728">
        <v>5</v>
      </c>
      <c r="M2728">
        <v>3</v>
      </c>
      <c r="N2728">
        <v>4</v>
      </c>
      <c r="O2728" s="4" t="s">
        <v>10716</v>
      </c>
      <c r="P2728" t="s">
        <v>10735</v>
      </c>
      <c r="Q2728">
        <v>-33.867849999999997</v>
      </c>
      <c r="R2728">
        <v>151.20732000000001</v>
      </c>
    </row>
    <row r="2729" spans="1:18">
      <c r="A2729">
        <v>40816.491886574076</v>
      </c>
      <c r="B2729" s="6" t="s">
        <v>7247</v>
      </c>
      <c r="C2729" s="7" t="s">
        <v>7250</v>
      </c>
      <c r="D2729" s="4">
        <v>2</v>
      </c>
      <c r="E2729" s="4">
        <v>4</v>
      </c>
      <c r="F2729">
        <v>2</v>
      </c>
      <c r="G2729">
        <v>3</v>
      </c>
      <c r="H2729">
        <v>2</v>
      </c>
      <c r="I2729">
        <v>4</v>
      </c>
      <c r="J2729">
        <v>1</v>
      </c>
      <c r="K2729">
        <v>5</v>
      </c>
      <c r="L2729">
        <v>4</v>
      </c>
      <c r="M2729">
        <v>3</v>
      </c>
      <c r="N2729">
        <v>3</v>
      </c>
      <c r="O2729" s="4" t="s">
        <v>10618</v>
      </c>
      <c r="P2729" t="s">
        <v>10637</v>
      </c>
      <c r="Q2729">
        <v>45.464269999999999</v>
      </c>
      <c r="R2729">
        <v>9.1895100000000003</v>
      </c>
    </row>
    <row r="2730" spans="1:18">
      <c r="A2730">
        <v>40816.523287037038</v>
      </c>
      <c r="B2730" s="6" t="s">
        <v>7247</v>
      </c>
      <c r="C2730" s="7" t="s">
        <v>7251</v>
      </c>
      <c r="D2730" s="4">
        <v>1</v>
      </c>
      <c r="E2730" s="4">
        <v>1</v>
      </c>
      <c r="F2730">
        <v>1</v>
      </c>
      <c r="G2730">
        <v>1</v>
      </c>
      <c r="H2730">
        <v>1</v>
      </c>
      <c r="I2730">
        <v>1</v>
      </c>
      <c r="J2730">
        <v>1</v>
      </c>
      <c r="K2730">
        <v>1</v>
      </c>
      <c r="L2730">
        <v>1</v>
      </c>
      <c r="M2730">
        <v>1</v>
      </c>
      <c r="N2730">
        <v>5</v>
      </c>
      <c r="O2730" s="4" t="s">
        <v>10788</v>
      </c>
      <c r="P2730" t="s">
        <v>10992</v>
      </c>
      <c r="Q2730">
        <v>31.256540000000001</v>
      </c>
      <c r="R2730">
        <v>32.284120000000001</v>
      </c>
    </row>
    <row r="2731" spans="1:18">
      <c r="A2731">
        <v>40816.559548611112</v>
      </c>
      <c r="B2731" s="6" t="s">
        <v>7247</v>
      </c>
      <c r="C2731" s="7" t="s">
        <v>7252</v>
      </c>
      <c r="D2731" s="4">
        <v>3</v>
      </c>
      <c r="E2731" s="4">
        <v>2</v>
      </c>
      <c r="F2731">
        <v>3</v>
      </c>
      <c r="G2731">
        <v>4</v>
      </c>
      <c r="H2731">
        <v>4</v>
      </c>
      <c r="I2731">
        <v>5</v>
      </c>
      <c r="J2731">
        <v>4</v>
      </c>
      <c r="K2731">
        <v>4</v>
      </c>
      <c r="L2731">
        <v>5</v>
      </c>
      <c r="M2731">
        <v>4</v>
      </c>
      <c r="N2731">
        <v>3</v>
      </c>
      <c r="O2731" s="4" t="s">
        <v>10722</v>
      </c>
      <c r="P2731" t="s">
        <v>10723</v>
      </c>
      <c r="Q2731">
        <v>55.675939999999997</v>
      </c>
      <c r="R2731">
        <v>12.565530000000001</v>
      </c>
    </row>
    <row r="2732" spans="1:18">
      <c r="A2732">
        <v>40816.623611111114</v>
      </c>
      <c r="B2732" s="6" t="s">
        <v>7247</v>
      </c>
      <c r="C2732" s="7" t="s">
        <v>7253</v>
      </c>
      <c r="D2732" s="4">
        <v>5</v>
      </c>
      <c r="E2732" s="4">
        <v>5</v>
      </c>
      <c r="F2732">
        <v>5</v>
      </c>
      <c r="G2732">
        <v>5</v>
      </c>
      <c r="H2732">
        <v>5</v>
      </c>
      <c r="I2732">
        <v>5</v>
      </c>
      <c r="J2732">
        <v>5</v>
      </c>
      <c r="K2732">
        <v>5</v>
      </c>
      <c r="L2732">
        <v>5</v>
      </c>
      <c r="M2732">
        <v>5</v>
      </c>
      <c r="N2732">
        <v>5</v>
      </c>
      <c r="O2732" s="4" t="s">
        <v>10607</v>
      </c>
      <c r="P2732" t="s">
        <v>10624</v>
      </c>
      <c r="Q2732">
        <v>43.700110000000002</v>
      </c>
      <c r="R2732">
        <v>-79.416300000000007</v>
      </c>
    </row>
    <row r="2733" spans="1:18">
      <c r="A2733">
        <v>40816.706909722219</v>
      </c>
      <c r="B2733" s="6" t="s">
        <v>7247</v>
      </c>
      <c r="C2733" s="7" t="s">
        <v>6373</v>
      </c>
      <c r="D2733" s="4">
        <v>4</v>
      </c>
      <c r="E2733" s="4">
        <v>4</v>
      </c>
      <c r="F2733">
        <v>5</v>
      </c>
      <c r="G2733">
        <v>5</v>
      </c>
      <c r="H2733">
        <v>5</v>
      </c>
      <c r="I2733">
        <v>5</v>
      </c>
      <c r="J2733">
        <v>4</v>
      </c>
      <c r="K2733">
        <v>5</v>
      </c>
      <c r="L2733">
        <v>4</v>
      </c>
      <c r="M2733">
        <v>4</v>
      </c>
      <c r="N2733">
        <v>3</v>
      </c>
      <c r="O2733" s="4" t="s">
        <v>10604</v>
      </c>
      <c r="P2733" t="s">
        <v>10605</v>
      </c>
      <c r="Q2733">
        <v>48.853409999999997</v>
      </c>
      <c r="R2733">
        <v>2.3488000000000002</v>
      </c>
    </row>
    <row r="2734" spans="1:18">
      <c r="A2734">
        <v>40816.826412037037</v>
      </c>
      <c r="B2734" s="6" t="s">
        <v>7247</v>
      </c>
      <c r="C2734" s="7" t="s">
        <v>7254</v>
      </c>
      <c r="D2734" s="4">
        <v>1</v>
      </c>
      <c r="E2734" s="4">
        <v>1</v>
      </c>
      <c r="F2734">
        <v>5</v>
      </c>
      <c r="G2734">
        <v>3</v>
      </c>
      <c r="H2734">
        <v>1</v>
      </c>
      <c r="I2734">
        <v>1</v>
      </c>
      <c r="J2734">
        <v>1</v>
      </c>
      <c r="K2734">
        <v>1</v>
      </c>
      <c r="L2734">
        <v>1</v>
      </c>
      <c r="M2734">
        <v>1</v>
      </c>
      <c r="N2734">
        <v>1</v>
      </c>
      <c r="O2734" s="4" t="s">
        <v>10604</v>
      </c>
      <c r="P2734" t="s">
        <v>10673</v>
      </c>
      <c r="Q2734">
        <v>45.748460000000001</v>
      </c>
      <c r="R2734">
        <v>4.8467099999999999</v>
      </c>
    </row>
    <row r="2735" spans="1:18">
      <c r="A2735">
        <v>40816.907731481479</v>
      </c>
      <c r="B2735" s="6" t="s">
        <v>7247</v>
      </c>
      <c r="C2735" s="7" t="s">
        <v>7255</v>
      </c>
      <c r="D2735" s="4">
        <v>3</v>
      </c>
      <c r="E2735" s="4">
        <v>3</v>
      </c>
      <c r="F2735">
        <v>3</v>
      </c>
      <c r="G2735">
        <v>5</v>
      </c>
      <c r="H2735">
        <v>5</v>
      </c>
      <c r="I2735">
        <v>5</v>
      </c>
      <c r="J2735">
        <v>4</v>
      </c>
      <c r="K2735">
        <v>4</v>
      </c>
      <c r="L2735">
        <v>5</v>
      </c>
      <c r="M2735">
        <v>4</v>
      </c>
      <c r="N2735">
        <v>3</v>
      </c>
      <c r="O2735" s="4" t="s">
        <v>10614</v>
      </c>
      <c r="P2735" t="s">
        <v>10636</v>
      </c>
      <c r="Q2735">
        <v>40.714269999999999</v>
      </c>
      <c r="R2735">
        <v>-74.005970000000005</v>
      </c>
    </row>
    <row r="2736" spans="1:18">
      <c r="A2736">
        <v>40815.095960648148</v>
      </c>
      <c r="B2736" s="6" t="s">
        <v>7256</v>
      </c>
      <c r="C2736" s="7" t="s">
        <v>7257</v>
      </c>
      <c r="D2736" s="4">
        <v>3</v>
      </c>
      <c r="E2736" s="4">
        <v>4</v>
      </c>
      <c r="F2736">
        <v>5</v>
      </c>
      <c r="G2736">
        <v>3</v>
      </c>
      <c r="H2736">
        <v>5</v>
      </c>
      <c r="I2736">
        <v>4</v>
      </c>
      <c r="J2736">
        <v>4</v>
      </c>
      <c r="K2736">
        <v>5</v>
      </c>
      <c r="L2736">
        <v>4</v>
      </c>
      <c r="M2736">
        <v>5</v>
      </c>
      <c r="N2736">
        <v>3</v>
      </c>
      <c r="O2736" s="4" t="s">
        <v>10607</v>
      </c>
      <c r="P2736" t="s">
        <v>10624</v>
      </c>
      <c r="Q2736">
        <v>43.700110000000002</v>
      </c>
      <c r="R2736">
        <v>-79.416300000000007</v>
      </c>
    </row>
    <row r="2737" spans="1:18">
      <c r="A2737">
        <v>40815.206678240742</v>
      </c>
      <c r="B2737" s="6" t="s">
        <v>7256</v>
      </c>
      <c r="C2737" s="7" t="s">
        <v>7258</v>
      </c>
      <c r="D2737" s="4">
        <v>5</v>
      </c>
      <c r="E2737" s="4">
        <v>5</v>
      </c>
      <c r="F2737">
        <v>5</v>
      </c>
      <c r="G2737">
        <v>3</v>
      </c>
      <c r="H2737">
        <v>5</v>
      </c>
      <c r="I2737">
        <v>4</v>
      </c>
      <c r="J2737">
        <v>4</v>
      </c>
      <c r="K2737">
        <v>5</v>
      </c>
      <c r="L2737">
        <v>3</v>
      </c>
      <c r="M2737">
        <v>5</v>
      </c>
      <c r="N2737">
        <v>3</v>
      </c>
      <c r="O2737" s="4" t="s">
        <v>10614</v>
      </c>
      <c r="P2737" t="s">
        <v>10636</v>
      </c>
      <c r="Q2737">
        <v>40.714269999999999</v>
      </c>
      <c r="R2737">
        <v>-74.005970000000005</v>
      </c>
    </row>
    <row r="2738" spans="1:18">
      <c r="A2738">
        <v>40815.266759259262</v>
      </c>
      <c r="B2738" s="6" t="s">
        <v>7256</v>
      </c>
      <c r="C2738" s="7" t="s">
        <v>7259</v>
      </c>
      <c r="D2738" s="4">
        <v>4</v>
      </c>
      <c r="E2738" s="4">
        <v>4</v>
      </c>
      <c r="F2738">
        <v>4</v>
      </c>
      <c r="G2738">
        <v>4</v>
      </c>
      <c r="H2738">
        <v>4</v>
      </c>
      <c r="I2738">
        <v>5</v>
      </c>
      <c r="J2738">
        <v>4</v>
      </c>
      <c r="K2738">
        <v>5</v>
      </c>
      <c r="L2738">
        <v>5</v>
      </c>
      <c r="M2738">
        <v>3</v>
      </c>
      <c r="N2738">
        <v>3</v>
      </c>
      <c r="O2738" s="4" t="s">
        <v>10620</v>
      </c>
      <c r="P2738" t="s">
        <v>10621</v>
      </c>
      <c r="Q2738">
        <v>51.50853</v>
      </c>
      <c r="R2738">
        <v>-0.12573999999999999</v>
      </c>
    </row>
    <row r="2739" spans="1:18">
      <c r="A2739">
        <v>40815.362696759257</v>
      </c>
      <c r="B2739" s="6" t="s">
        <v>7256</v>
      </c>
      <c r="C2739" s="7" t="s">
        <v>7260</v>
      </c>
      <c r="D2739" s="4">
        <v>4</v>
      </c>
      <c r="E2739" s="4">
        <v>3</v>
      </c>
      <c r="F2739">
        <v>5</v>
      </c>
      <c r="G2739">
        <v>2</v>
      </c>
      <c r="H2739">
        <v>5</v>
      </c>
      <c r="I2739">
        <v>5</v>
      </c>
      <c r="J2739">
        <v>1</v>
      </c>
      <c r="K2739">
        <v>4</v>
      </c>
      <c r="L2739">
        <v>4</v>
      </c>
      <c r="M2739">
        <v>5</v>
      </c>
      <c r="N2739">
        <v>5</v>
      </c>
      <c r="O2739" s="4" t="s">
        <v>10993</v>
      </c>
      <c r="P2739" t="s">
        <v>10994</v>
      </c>
      <c r="Q2739">
        <v>-18.14161</v>
      </c>
      <c r="R2739">
        <v>178.44148999999999</v>
      </c>
    </row>
    <row r="2740" spans="1:18">
      <c r="A2740">
        <v>40815.415266203701</v>
      </c>
      <c r="B2740" s="6" t="s">
        <v>7256</v>
      </c>
      <c r="C2740" s="7" t="s">
        <v>7261</v>
      </c>
      <c r="D2740" s="4">
        <v>3</v>
      </c>
      <c r="E2740" s="4">
        <v>3</v>
      </c>
      <c r="F2740">
        <v>4</v>
      </c>
      <c r="G2740">
        <v>1</v>
      </c>
      <c r="H2740">
        <v>1</v>
      </c>
      <c r="I2740">
        <v>3</v>
      </c>
      <c r="J2740">
        <v>1</v>
      </c>
      <c r="K2740">
        <v>1</v>
      </c>
      <c r="L2740">
        <v>5</v>
      </c>
      <c r="M2740">
        <v>3</v>
      </c>
      <c r="N2740">
        <v>4</v>
      </c>
      <c r="O2740" s="4" t="s">
        <v>10604</v>
      </c>
      <c r="P2740" t="s">
        <v>10605</v>
      </c>
      <c r="Q2740">
        <v>48.853409999999997</v>
      </c>
      <c r="R2740">
        <v>2.3488000000000002</v>
      </c>
    </row>
    <row r="2741" spans="1:18">
      <c r="A2741">
        <v>40815.472280092596</v>
      </c>
      <c r="B2741" s="6" t="s">
        <v>7256</v>
      </c>
      <c r="C2741" s="7" t="s">
        <v>7262</v>
      </c>
      <c r="D2741" s="4">
        <v>5</v>
      </c>
      <c r="E2741" s="4">
        <v>5</v>
      </c>
      <c r="F2741">
        <v>1</v>
      </c>
      <c r="G2741">
        <v>5</v>
      </c>
      <c r="H2741">
        <v>1</v>
      </c>
      <c r="I2741">
        <v>5</v>
      </c>
      <c r="J2741">
        <v>5</v>
      </c>
      <c r="K2741">
        <v>5</v>
      </c>
      <c r="L2741">
        <v>5</v>
      </c>
      <c r="M2741">
        <v>1</v>
      </c>
      <c r="N2741">
        <v>5</v>
      </c>
      <c r="O2741" s="4" t="s">
        <v>10618</v>
      </c>
      <c r="P2741" t="s">
        <v>10619</v>
      </c>
      <c r="Q2741">
        <v>41.894739999999999</v>
      </c>
      <c r="R2741">
        <v>12.4839</v>
      </c>
    </row>
    <row r="2742" spans="1:18">
      <c r="A2742">
        <v>40815.745752314811</v>
      </c>
      <c r="B2742" s="6" t="s">
        <v>7256</v>
      </c>
      <c r="C2742" s="7" t="s">
        <v>4786</v>
      </c>
      <c r="D2742" s="4">
        <v>3</v>
      </c>
      <c r="E2742" s="4">
        <v>4</v>
      </c>
      <c r="F2742">
        <v>4</v>
      </c>
      <c r="G2742">
        <v>3</v>
      </c>
      <c r="H2742">
        <v>4</v>
      </c>
      <c r="I2742">
        <v>4</v>
      </c>
      <c r="J2742">
        <v>4</v>
      </c>
      <c r="K2742">
        <v>5</v>
      </c>
      <c r="L2742">
        <v>5</v>
      </c>
      <c r="M2742">
        <v>5</v>
      </c>
      <c r="N2742">
        <v>5</v>
      </c>
      <c r="O2742" s="4" t="s">
        <v>10614</v>
      </c>
      <c r="P2742" t="s">
        <v>10636</v>
      </c>
      <c r="Q2742">
        <v>40.714269999999999</v>
      </c>
      <c r="R2742">
        <v>-74.005970000000005</v>
      </c>
    </row>
    <row r="2743" spans="1:18">
      <c r="A2743">
        <v>40815.601400462961</v>
      </c>
      <c r="B2743" s="6" t="s">
        <v>7256</v>
      </c>
      <c r="C2743" s="7" t="s">
        <v>7263</v>
      </c>
      <c r="D2743" s="4">
        <v>4</v>
      </c>
      <c r="E2743" s="4">
        <v>4</v>
      </c>
      <c r="F2743">
        <v>4</v>
      </c>
      <c r="G2743">
        <v>3</v>
      </c>
      <c r="H2743">
        <v>4</v>
      </c>
      <c r="I2743">
        <v>5</v>
      </c>
      <c r="J2743">
        <v>5</v>
      </c>
      <c r="K2743">
        <v>5</v>
      </c>
      <c r="L2743">
        <v>5</v>
      </c>
      <c r="M2743">
        <v>5</v>
      </c>
      <c r="N2743">
        <v>5</v>
      </c>
      <c r="O2743" s="4" t="s">
        <v>10614</v>
      </c>
      <c r="P2743" t="s">
        <v>10636</v>
      </c>
      <c r="Q2743">
        <v>40.714269999999999</v>
      </c>
      <c r="R2743">
        <v>-74.005970000000005</v>
      </c>
    </row>
    <row r="2744" spans="1:18">
      <c r="A2744">
        <v>40815.772314814814</v>
      </c>
      <c r="B2744" s="6" t="s">
        <v>7256</v>
      </c>
      <c r="C2744" s="7" t="s">
        <v>7264</v>
      </c>
      <c r="D2744" s="4">
        <v>1</v>
      </c>
      <c r="E2744" s="4">
        <v>1</v>
      </c>
      <c r="F2744">
        <v>1</v>
      </c>
      <c r="G2744">
        <v>1</v>
      </c>
      <c r="H2744">
        <v>5</v>
      </c>
      <c r="I2744">
        <v>1</v>
      </c>
      <c r="J2744">
        <v>1</v>
      </c>
      <c r="K2744">
        <v>1</v>
      </c>
      <c r="L2744">
        <v>1</v>
      </c>
      <c r="M2744">
        <v>1</v>
      </c>
      <c r="N2744">
        <v>1</v>
      </c>
      <c r="O2744" s="4" t="s">
        <v>10607</v>
      </c>
      <c r="P2744" t="s">
        <v>10624</v>
      </c>
      <c r="Q2744">
        <v>43.700110000000002</v>
      </c>
      <c r="R2744">
        <v>-79.416300000000007</v>
      </c>
    </row>
    <row r="2745" spans="1:18">
      <c r="A2745">
        <v>40815.820833333331</v>
      </c>
      <c r="B2745" s="6" t="s">
        <v>7256</v>
      </c>
      <c r="C2745" s="7" t="s">
        <v>7265</v>
      </c>
      <c r="D2745" s="4">
        <v>4</v>
      </c>
      <c r="E2745" s="4">
        <v>3</v>
      </c>
      <c r="F2745">
        <v>5</v>
      </c>
      <c r="G2745">
        <v>1</v>
      </c>
      <c r="H2745">
        <v>5</v>
      </c>
      <c r="I2745">
        <v>5</v>
      </c>
      <c r="J2745">
        <v>3</v>
      </c>
      <c r="K2745">
        <v>5</v>
      </c>
      <c r="L2745">
        <v>5</v>
      </c>
      <c r="M2745">
        <v>5</v>
      </c>
      <c r="N2745">
        <v>3</v>
      </c>
      <c r="O2745" s="4" t="s">
        <v>10604</v>
      </c>
      <c r="P2745" t="s">
        <v>10605</v>
      </c>
      <c r="Q2745">
        <v>48.853409999999997</v>
      </c>
      <c r="R2745">
        <v>2.3488000000000002</v>
      </c>
    </row>
    <row r="2746" spans="1:18">
      <c r="A2746">
        <v>40815.943958333337</v>
      </c>
      <c r="B2746" s="6" t="s">
        <v>7256</v>
      </c>
      <c r="C2746" s="7" t="s">
        <v>7266</v>
      </c>
      <c r="D2746" s="4">
        <v>1</v>
      </c>
      <c r="E2746" s="4">
        <v>5</v>
      </c>
      <c r="F2746">
        <v>1</v>
      </c>
      <c r="G2746">
        <v>5</v>
      </c>
      <c r="H2746">
        <v>4</v>
      </c>
      <c r="I2746">
        <v>4</v>
      </c>
      <c r="J2746">
        <v>1</v>
      </c>
      <c r="K2746">
        <v>1</v>
      </c>
      <c r="L2746">
        <v>5</v>
      </c>
      <c r="M2746">
        <v>1</v>
      </c>
      <c r="N2746">
        <v>5</v>
      </c>
      <c r="O2746" s="4" t="s">
        <v>10614</v>
      </c>
      <c r="P2746" t="s">
        <v>10636</v>
      </c>
      <c r="Q2746">
        <v>40.714269999999999</v>
      </c>
      <c r="R2746">
        <v>-74.005970000000005</v>
      </c>
    </row>
    <row r="2747" spans="1:18">
      <c r="A2747">
        <v>40814.154594907406</v>
      </c>
      <c r="B2747" s="6" t="s">
        <v>7267</v>
      </c>
      <c r="C2747" s="7" t="s">
        <v>7268</v>
      </c>
      <c r="D2747" s="4">
        <v>1</v>
      </c>
      <c r="E2747" s="4">
        <v>5</v>
      </c>
      <c r="F2747">
        <v>1</v>
      </c>
      <c r="G2747">
        <v>1</v>
      </c>
      <c r="H2747">
        <v>1</v>
      </c>
      <c r="I2747">
        <v>1</v>
      </c>
      <c r="J2747">
        <v>1</v>
      </c>
      <c r="K2747">
        <v>5</v>
      </c>
      <c r="L2747">
        <v>5</v>
      </c>
      <c r="M2747">
        <v>1</v>
      </c>
      <c r="N2747">
        <v>5</v>
      </c>
      <c r="O2747" s="4" t="s">
        <v>10716</v>
      </c>
      <c r="P2747" t="s">
        <v>10735</v>
      </c>
      <c r="Q2747">
        <v>-33.867849999999997</v>
      </c>
      <c r="R2747">
        <v>151.20732000000001</v>
      </c>
    </row>
    <row r="2748" spans="1:18">
      <c r="A2748">
        <v>40814.248854166668</v>
      </c>
      <c r="B2748" s="6" t="s">
        <v>7267</v>
      </c>
      <c r="C2748" s="7" t="s">
        <v>7269</v>
      </c>
      <c r="D2748" s="4">
        <v>4</v>
      </c>
      <c r="E2748" s="4">
        <v>5</v>
      </c>
      <c r="F2748">
        <v>4</v>
      </c>
      <c r="G2748">
        <v>5</v>
      </c>
      <c r="H2748">
        <v>5</v>
      </c>
      <c r="I2748">
        <v>4</v>
      </c>
      <c r="J2748">
        <v>5</v>
      </c>
      <c r="K2748">
        <v>4</v>
      </c>
      <c r="L2748">
        <v>5</v>
      </c>
      <c r="M2748">
        <v>4</v>
      </c>
      <c r="N2748">
        <v>4</v>
      </c>
      <c r="O2748" s="4" t="s">
        <v>10659</v>
      </c>
      <c r="P2748" t="s">
        <v>10869</v>
      </c>
      <c r="Q2748">
        <v>19.07283</v>
      </c>
      <c r="R2748">
        <v>72.88261</v>
      </c>
    </row>
    <row r="2749" spans="1:18">
      <c r="A2749">
        <v>40814.440358796295</v>
      </c>
      <c r="B2749" s="6" t="s">
        <v>7267</v>
      </c>
      <c r="C2749" s="7" t="s">
        <v>5494</v>
      </c>
      <c r="D2749" s="4">
        <v>3</v>
      </c>
      <c r="E2749" s="4">
        <v>1</v>
      </c>
      <c r="F2749">
        <v>2</v>
      </c>
      <c r="G2749">
        <v>1</v>
      </c>
      <c r="H2749">
        <v>1</v>
      </c>
      <c r="I2749">
        <v>1</v>
      </c>
      <c r="J2749">
        <v>2</v>
      </c>
      <c r="K2749">
        <v>4</v>
      </c>
      <c r="L2749">
        <v>1</v>
      </c>
      <c r="M2749">
        <v>5</v>
      </c>
      <c r="N2749">
        <v>1</v>
      </c>
      <c r="O2749" s="4" t="s">
        <v>10620</v>
      </c>
      <c r="P2749" t="s">
        <v>10621</v>
      </c>
      <c r="Q2749">
        <v>51.50853</v>
      </c>
      <c r="R2749">
        <v>-0.12573999999999999</v>
      </c>
    </row>
    <row r="2750" spans="1:18">
      <c r="A2750">
        <v>40814.484201388892</v>
      </c>
      <c r="B2750" s="6" t="s">
        <v>7267</v>
      </c>
      <c r="C2750" s="7" t="s">
        <v>7270</v>
      </c>
      <c r="D2750" s="4">
        <v>1</v>
      </c>
      <c r="E2750" s="4">
        <v>5</v>
      </c>
      <c r="F2750">
        <v>5</v>
      </c>
      <c r="G2750">
        <v>1</v>
      </c>
      <c r="H2750">
        <v>1</v>
      </c>
      <c r="I2750">
        <v>5</v>
      </c>
      <c r="J2750">
        <v>5</v>
      </c>
      <c r="K2750">
        <v>5</v>
      </c>
      <c r="L2750">
        <v>5</v>
      </c>
      <c r="M2750">
        <v>1</v>
      </c>
      <c r="N2750">
        <v>1</v>
      </c>
      <c r="O2750" s="4" t="s">
        <v>10620</v>
      </c>
      <c r="P2750" t="s">
        <v>10828</v>
      </c>
      <c r="Q2750">
        <v>52.48142</v>
      </c>
      <c r="R2750">
        <v>-1.8998299999999999</v>
      </c>
    </row>
    <row r="2751" spans="1:18">
      <c r="A2751">
        <v>40814.61891203704</v>
      </c>
      <c r="B2751" s="6" t="s">
        <v>7267</v>
      </c>
      <c r="C2751" s="7" t="s">
        <v>7271</v>
      </c>
      <c r="D2751" s="4">
        <v>4</v>
      </c>
      <c r="E2751" s="4">
        <v>4</v>
      </c>
      <c r="F2751">
        <v>5</v>
      </c>
      <c r="G2751">
        <v>4</v>
      </c>
      <c r="H2751">
        <v>4</v>
      </c>
      <c r="I2751">
        <v>3</v>
      </c>
      <c r="J2751">
        <v>4</v>
      </c>
      <c r="K2751">
        <v>5</v>
      </c>
      <c r="L2751">
        <v>5</v>
      </c>
      <c r="M2751">
        <v>3</v>
      </c>
      <c r="N2751">
        <v>3</v>
      </c>
      <c r="O2751" s="4" t="s">
        <v>10618</v>
      </c>
      <c r="P2751" t="s">
        <v>10643</v>
      </c>
      <c r="Q2751">
        <v>40.833329999999997</v>
      </c>
      <c r="R2751">
        <v>14.25</v>
      </c>
    </row>
    <row r="2752" spans="1:18">
      <c r="A2752">
        <v>40814.639108796298</v>
      </c>
      <c r="B2752" s="6" t="s">
        <v>7267</v>
      </c>
      <c r="C2752" s="7" t="s">
        <v>5179</v>
      </c>
      <c r="D2752" s="4">
        <v>3</v>
      </c>
      <c r="E2752" s="4">
        <v>3</v>
      </c>
      <c r="F2752">
        <v>5</v>
      </c>
      <c r="G2752">
        <v>3</v>
      </c>
      <c r="H2752">
        <v>5</v>
      </c>
      <c r="I2752">
        <v>5</v>
      </c>
      <c r="J2752">
        <v>5</v>
      </c>
      <c r="K2752">
        <v>5</v>
      </c>
      <c r="L2752">
        <v>4</v>
      </c>
      <c r="M2752">
        <v>5</v>
      </c>
      <c r="N2752">
        <v>3</v>
      </c>
      <c r="O2752" s="4" t="s">
        <v>10816</v>
      </c>
      <c r="P2752" t="s">
        <v>10995</v>
      </c>
      <c r="Q2752">
        <v>10.39972</v>
      </c>
      <c r="R2752">
        <v>-75.514439999999993</v>
      </c>
    </row>
    <row r="2753" spans="1:18">
      <c r="A2753">
        <v>40814.726064814815</v>
      </c>
      <c r="B2753" s="6" t="s">
        <v>7267</v>
      </c>
      <c r="C2753" s="7" t="s">
        <v>7272</v>
      </c>
      <c r="D2753" s="4">
        <v>4</v>
      </c>
      <c r="E2753" s="4">
        <v>4</v>
      </c>
      <c r="F2753">
        <v>3</v>
      </c>
      <c r="G2753">
        <v>1</v>
      </c>
      <c r="H2753">
        <v>1</v>
      </c>
      <c r="I2753">
        <v>1</v>
      </c>
      <c r="J2753">
        <v>1</v>
      </c>
      <c r="K2753">
        <v>1</v>
      </c>
      <c r="L2753">
        <v>5</v>
      </c>
      <c r="M2753">
        <v>3</v>
      </c>
      <c r="N2753">
        <v>3</v>
      </c>
      <c r="O2753" s="4" t="s">
        <v>10967</v>
      </c>
      <c r="P2753" t="s">
        <v>10996</v>
      </c>
      <c r="Q2753">
        <v>40.466670000000001</v>
      </c>
      <c r="R2753">
        <v>19.489719999999998</v>
      </c>
    </row>
    <row r="2754" spans="1:18">
      <c r="A2754">
        <v>40814.640520833331</v>
      </c>
      <c r="B2754" s="6" t="s">
        <v>7267</v>
      </c>
      <c r="C2754" s="7" t="s">
        <v>7220</v>
      </c>
      <c r="D2754" s="4">
        <v>5</v>
      </c>
      <c r="E2754" s="4">
        <v>4</v>
      </c>
      <c r="F2754">
        <v>5</v>
      </c>
      <c r="G2754">
        <v>3</v>
      </c>
      <c r="H2754">
        <v>5</v>
      </c>
      <c r="I2754">
        <v>5</v>
      </c>
      <c r="J2754">
        <v>3</v>
      </c>
      <c r="K2754">
        <v>5</v>
      </c>
      <c r="L2754">
        <v>3</v>
      </c>
      <c r="M2754">
        <v>5</v>
      </c>
      <c r="N2754">
        <v>5</v>
      </c>
      <c r="O2754" s="4" t="s">
        <v>10634</v>
      </c>
      <c r="P2754" t="s">
        <v>10724</v>
      </c>
      <c r="Q2754">
        <v>41.550319999999999</v>
      </c>
      <c r="R2754">
        <v>-8.4200499999999998</v>
      </c>
    </row>
    <row r="2755" spans="1:18">
      <c r="A2755">
        <v>40813.72315972222</v>
      </c>
      <c r="B2755" s="6" t="s">
        <v>7273</v>
      </c>
      <c r="C2755" s="7" t="s">
        <v>7274</v>
      </c>
      <c r="D2755" s="4">
        <v>0</v>
      </c>
      <c r="E2755" s="4">
        <v>0</v>
      </c>
      <c r="F2755">
        <v>0</v>
      </c>
      <c r="G2755">
        <v>5</v>
      </c>
      <c r="H2755">
        <v>5</v>
      </c>
      <c r="I2755">
        <v>5</v>
      </c>
      <c r="J2755">
        <v>5</v>
      </c>
      <c r="K2755">
        <v>0</v>
      </c>
      <c r="L2755">
        <v>5</v>
      </c>
      <c r="M2755">
        <v>0</v>
      </c>
      <c r="N2755">
        <v>5</v>
      </c>
      <c r="O2755" s="4" t="s">
        <v>10692</v>
      </c>
      <c r="P2755" t="s">
        <v>10694</v>
      </c>
      <c r="Q2755">
        <v>33.592779999999998</v>
      </c>
      <c r="R2755">
        <v>-7.6191599999999999</v>
      </c>
    </row>
    <row r="2756" spans="1:18">
      <c r="A2756">
        <v>40813.568518518521</v>
      </c>
      <c r="B2756" s="6" t="s">
        <v>7273</v>
      </c>
      <c r="C2756" s="7" t="s">
        <v>7275</v>
      </c>
      <c r="D2756" s="4">
        <v>1</v>
      </c>
      <c r="E2756" s="4">
        <v>1</v>
      </c>
      <c r="F2756">
        <v>1</v>
      </c>
      <c r="G2756">
        <v>1</v>
      </c>
      <c r="H2756">
        <v>1</v>
      </c>
      <c r="I2756">
        <v>1</v>
      </c>
      <c r="J2756">
        <v>1</v>
      </c>
      <c r="K2756">
        <v>1</v>
      </c>
      <c r="L2756">
        <v>1</v>
      </c>
      <c r="M2756">
        <v>1</v>
      </c>
      <c r="N2756">
        <v>1</v>
      </c>
      <c r="O2756" s="4" t="s">
        <v>10683</v>
      </c>
      <c r="P2756" t="s">
        <v>10684</v>
      </c>
      <c r="Q2756">
        <v>41.013840000000002</v>
      </c>
      <c r="R2756">
        <v>28.949660000000002</v>
      </c>
    </row>
    <row r="2757" spans="1:18">
      <c r="A2757">
        <v>40813.740590277775</v>
      </c>
      <c r="B2757" s="6" t="s">
        <v>7273</v>
      </c>
      <c r="C2757" s="7" t="s">
        <v>7276</v>
      </c>
      <c r="D2757" s="4">
        <v>5</v>
      </c>
      <c r="E2757" s="4">
        <v>5</v>
      </c>
      <c r="F2757">
        <v>5</v>
      </c>
      <c r="G2757">
        <v>1</v>
      </c>
      <c r="H2757">
        <v>1</v>
      </c>
      <c r="I2757">
        <v>1</v>
      </c>
      <c r="J2757">
        <v>1</v>
      </c>
      <c r="K2757">
        <v>5</v>
      </c>
      <c r="L2757">
        <v>5</v>
      </c>
      <c r="M2757">
        <v>1</v>
      </c>
      <c r="N2757">
        <v>1</v>
      </c>
      <c r="O2757" s="4" t="s">
        <v>10614</v>
      </c>
      <c r="P2757" t="s">
        <v>10636</v>
      </c>
      <c r="Q2757">
        <v>40.714269999999999</v>
      </c>
      <c r="R2757">
        <v>-74.005970000000005</v>
      </c>
    </row>
    <row r="2758" spans="1:18">
      <c r="A2758">
        <v>40813.804155092592</v>
      </c>
      <c r="B2758" s="6" t="s">
        <v>7273</v>
      </c>
      <c r="C2758" s="7" t="s">
        <v>7277</v>
      </c>
      <c r="D2758" s="4">
        <v>5</v>
      </c>
      <c r="E2758" s="4">
        <v>5</v>
      </c>
      <c r="F2758">
        <v>5</v>
      </c>
      <c r="G2758">
        <v>5</v>
      </c>
      <c r="H2758">
        <v>5</v>
      </c>
      <c r="I2758">
        <v>5</v>
      </c>
      <c r="J2758">
        <v>5</v>
      </c>
      <c r="K2758">
        <v>5</v>
      </c>
      <c r="L2758">
        <v>5</v>
      </c>
      <c r="M2758">
        <v>5</v>
      </c>
      <c r="N2758">
        <v>5</v>
      </c>
      <c r="O2758" s="4" t="s">
        <v>10604</v>
      </c>
      <c r="P2758" t="s">
        <v>10652</v>
      </c>
      <c r="Q2758">
        <v>43.604259999999996</v>
      </c>
      <c r="R2758">
        <v>1.44367</v>
      </c>
    </row>
    <row r="2759" spans="1:18">
      <c r="A2759">
        <v>40813.828321759262</v>
      </c>
      <c r="B2759" s="6" t="s">
        <v>7273</v>
      </c>
      <c r="C2759" s="7" t="s">
        <v>7278</v>
      </c>
      <c r="D2759" s="4">
        <v>1</v>
      </c>
      <c r="E2759" s="4">
        <v>3</v>
      </c>
      <c r="F2759">
        <v>2</v>
      </c>
      <c r="G2759">
        <v>3</v>
      </c>
      <c r="H2759">
        <v>3</v>
      </c>
      <c r="I2759">
        <v>3</v>
      </c>
      <c r="J2759">
        <v>2</v>
      </c>
      <c r="K2759">
        <v>2</v>
      </c>
      <c r="L2759">
        <v>1</v>
      </c>
      <c r="M2759">
        <v>3</v>
      </c>
      <c r="N2759">
        <v>2</v>
      </c>
      <c r="O2759" s="4" t="s">
        <v>10683</v>
      </c>
      <c r="P2759" t="s">
        <v>10744</v>
      </c>
      <c r="Q2759">
        <v>37.001669999999997</v>
      </c>
      <c r="R2759">
        <v>35.328890000000001</v>
      </c>
    </row>
    <row r="2760" spans="1:18">
      <c r="A2760">
        <v>40813.852511574078</v>
      </c>
      <c r="B2760" s="6" t="s">
        <v>7273</v>
      </c>
      <c r="C2760" s="7" t="s">
        <v>7279</v>
      </c>
      <c r="D2760" s="4">
        <v>1</v>
      </c>
      <c r="E2760" s="4">
        <v>1</v>
      </c>
      <c r="F2760">
        <v>1</v>
      </c>
      <c r="G2760">
        <v>1</v>
      </c>
      <c r="H2760">
        <v>1</v>
      </c>
      <c r="I2760">
        <v>5</v>
      </c>
      <c r="J2760">
        <v>5</v>
      </c>
      <c r="K2760">
        <v>5</v>
      </c>
      <c r="L2760">
        <v>5</v>
      </c>
      <c r="M2760">
        <v>1</v>
      </c>
      <c r="N2760">
        <v>1</v>
      </c>
      <c r="O2760" s="4" t="s">
        <v>10607</v>
      </c>
      <c r="P2760" t="s">
        <v>10608</v>
      </c>
      <c r="Q2760">
        <v>45.508839999999999</v>
      </c>
      <c r="R2760">
        <v>-73.587810000000005</v>
      </c>
    </row>
    <row r="2761" spans="1:18">
      <c r="A2761">
        <v>40813.889120370368</v>
      </c>
      <c r="B2761" s="6" t="s">
        <v>7273</v>
      </c>
      <c r="C2761" s="7" t="s">
        <v>7280</v>
      </c>
      <c r="D2761" s="4">
        <v>5</v>
      </c>
      <c r="E2761" s="4">
        <v>4</v>
      </c>
      <c r="F2761">
        <v>4</v>
      </c>
      <c r="G2761">
        <v>5</v>
      </c>
      <c r="H2761">
        <v>5</v>
      </c>
      <c r="I2761">
        <v>5</v>
      </c>
      <c r="J2761">
        <v>2</v>
      </c>
      <c r="K2761">
        <v>4</v>
      </c>
      <c r="L2761">
        <v>5</v>
      </c>
      <c r="M2761">
        <v>5</v>
      </c>
      <c r="N2761">
        <v>5</v>
      </c>
      <c r="O2761" s="4" t="s">
        <v>10614</v>
      </c>
      <c r="P2761" t="s">
        <v>10615</v>
      </c>
      <c r="Q2761">
        <v>40.650100000000002</v>
      </c>
      <c r="R2761">
        <v>-73.949579999999997</v>
      </c>
    </row>
    <row r="2762" spans="1:18">
      <c r="A2762">
        <v>40813.716805555552</v>
      </c>
      <c r="B2762" s="6" t="s">
        <v>7273</v>
      </c>
      <c r="C2762" s="7" t="s">
        <v>7281</v>
      </c>
      <c r="D2762" s="4">
        <v>5</v>
      </c>
      <c r="E2762" s="4">
        <v>5</v>
      </c>
      <c r="F2762">
        <v>3</v>
      </c>
      <c r="G2762">
        <v>1</v>
      </c>
      <c r="H2762">
        <v>2</v>
      </c>
      <c r="I2762">
        <v>3</v>
      </c>
      <c r="J2762">
        <v>1</v>
      </c>
      <c r="K2762">
        <v>2</v>
      </c>
      <c r="L2762">
        <v>5</v>
      </c>
      <c r="M2762">
        <v>1</v>
      </c>
      <c r="N2762">
        <v>3</v>
      </c>
      <c r="O2762" s="4" t="s">
        <v>10614</v>
      </c>
      <c r="P2762" t="s">
        <v>10615</v>
      </c>
      <c r="Q2762">
        <v>40.650100000000002</v>
      </c>
      <c r="R2762">
        <v>-73.949579999999997</v>
      </c>
    </row>
    <row r="2763" spans="1:18">
      <c r="A2763">
        <v>40812.199479166666</v>
      </c>
      <c r="B2763" s="6" t="s">
        <v>7282</v>
      </c>
      <c r="C2763" s="7" t="s">
        <v>7283</v>
      </c>
      <c r="D2763" s="4">
        <v>3</v>
      </c>
      <c r="E2763" s="4">
        <v>3</v>
      </c>
      <c r="F2763">
        <v>3</v>
      </c>
      <c r="G2763">
        <v>3</v>
      </c>
      <c r="H2763">
        <v>3</v>
      </c>
      <c r="I2763">
        <v>3</v>
      </c>
      <c r="J2763">
        <v>3</v>
      </c>
      <c r="K2763">
        <v>3</v>
      </c>
      <c r="L2763">
        <v>3</v>
      </c>
      <c r="M2763">
        <v>3</v>
      </c>
      <c r="N2763">
        <v>3</v>
      </c>
      <c r="O2763" s="4" t="s">
        <v>10648</v>
      </c>
      <c r="P2763" t="s">
        <v>10850</v>
      </c>
      <c r="Q2763">
        <v>34.693739999999998</v>
      </c>
      <c r="R2763">
        <v>135.50218000000001</v>
      </c>
    </row>
    <row r="2764" spans="1:18">
      <c r="A2764">
        <v>40812.301932870374</v>
      </c>
      <c r="B2764" s="6" t="s">
        <v>7282</v>
      </c>
      <c r="C2764" s="7" t="s">
        <v>7284</v>
      </c>
      <c r="D2764" s="4">
        <v>4</v>
      </c>
      <c r="E2764" s="4">
        <v>2</v>
      </c>
      <c r="F2764">
        <v>3</v>
      </c>
      <c r="G2764">
        <v>1</v>
      </c>
      <c r="H2764">
        <v>4</v>
      </c>
      <c r="I2764">
        <v>5</v>
      </c>
      <c r="J2764">
        <v>4</v>
      </c>
      <c r="K2764">
        <v>4</v>
      </c>
      <c r="L2764">
        <v>5</v>
      </c>
      <c r="M2764">
        <v>3</v>
      </c>
      <c r="N2764">
        <v>4</v>
      </c>
      <c r="O2764" s="4" t="s">
        <v>10755</v>
      </c>
      <c r="P2764" t="s">
        <v>10756</v>
      </c>
      <c r="Q2764">
        <v>57.707160000000002</v>
      </c>
      <c r="R2764">
        <v>11.96679</v>
      </c>
    </row>
    <row r="2765" spans="1:18">
      <c r="A2765">
        <v>40812.739259259259</v>
      </c>
      <c r="B2765" s="6" t="s">
        <v>7282</v>
      </c>
      <c r="C2765" s="7" t="s">
        <v>7285</v>
      </c>
      <c r="D2765" s="4">
        <v>4</v>
      </c>
      <c r="E2765" s="4">
        <v>2</v>
      </c>
      <c r="F2765">
        <v>4</v>
      </c>
      <c r="G2765">
        <v>2</v>
      </c>
      <c r="H2765">
        <v>4</v>
      </c>
      <c r="I2765">
        <v>5</v>
      </c>
      <c r="J2765">
        <v>4</v>
      </c>
      <c r="K2765">
        <v>4</v>
      </c>
      <c r="L2765">
        <v>4</v>
      </c>
      <c r="M2765">
        <v>3</v>
      </c>
      <c r="N2765">
        <v>4</v>
      </c>
      <c r="O2765" s="4" t="s">
        <v>10634</v>
      </c>
      <c r="P2765" t="s">
        <v>10679</v>
      </c>
      <c r="Q2765">
        <v>38.716670000000001</v>
      </c>
      <c r="R2765">
        <v>-9.1333300000000008</v>
      </c>
    </row>
    <row r="2766" spans="1:18">
      <c r="A2766">
        <v>40811.260763888888</v>
      </c>
      <c r="B2766" s="6" t="s">
        <v>7286</v>
      </c>
      <c r="C2766" s="7" t="s">
        <v>7287</v>
      </c>
      <c r="D2766" s="4">
        <v>4</v>
      </c>
      <c r="E2766" s="4">
        <v>4</v>
      </c>
      <c r="F2766">
        <v>4</v>
      </c>
      <c r="G2766">
        <v>4</v>
      </c>
      <c r="H2766">
        <v>4</v>
      </c>
      <c r="I2766">
        <v>4</v>
      </c>
      <c r="J2766">
        <v>3</v>
      </c>
      <c r="K2766">
        <v>4</v>
      </c>
      <c r="L2766">
        <v>5</v>
      </c>
      <c r="M2766">
        <v>3</v>
      </c>
      <c r="N2766">
        <v>5</v>
      </c>
      <c r="O2766" s="4" t="s">
        <v>10604</v>
      </c>
      <c r="P2766" t="s">
        <v>10673</v>
      </c>
      <c r="Q2766">
        <v>45.748460000000001</v>
      </c>
      <c r="R2766">
        <v>4.8467099999999999</v>
      </c>
    </row>
    <row r="2767" spans="1:18">
      <c r="A2767">
        <v>40811.303090277775</v>
      </c>
      <c r="B2767" s="6" t="s">
        <v>7286</v>
      </c>
      <c r="C2767" s="7" t="s">
        <v>7288</v>
      </c>
      <c r="D2767" s="4">
        <v>1</v>
      </c>
      <c r="E2767" s="4">
        <v>1</v>
      </c>
      <c r="F2767">
        <v>1</v>
      </c>
      <c r="G2767">
        <v>1</v>
      </c>
      <c r="H2767">
        <v>1</v>
      </c>
      <c r="I2767">
        <v>1</v>
      </c>
      <c r="J2767">
        <v>1</v>
      </c>
      <c r="K2767">
        <v>1</v>
      </c>
      <c r="L2767">
        <v>1</v>
      </c>
      <c r="M2767">
        <v>1</v>
      </c>
      <c r="N2767">
        <v>1</v>
      </c>
      <c r="O2767" s="4" t="s">
        <v>10604</v>
      </c>
      <c r="P2767" t="s">
        <v>10605</v>
      </c>
      <c r="Q2767">
        <v>48.853409999999997</v>
      </c>
      <c r="R2767">
        <v>2.3488000000000002</v>
      </c>
    </row>
    <row r="2768" spans="1:18">
      <c r="A2768">
        <v>40811.322222222225</v>
      </c>
      <c r="B2768" s="6" t="s">
        <v>7286</v>
      </c>
      <c r="C2768" s="7" t="s">
        <v>7289</v>
      </c>
      <c r="D2768" s="4">
        <v>1</v>
      </c>
      <c r="E2768" s="4">
        <v>1</v>
      </c>
      <c r="F2768">
        <v>0</v>
      </c>
      <c r="G2768">
        <v>1</v>
      </c>
      <c r="H2768">
        <v>1</v>
      </c>
      <c r="I2768">
        <v>0</v>
      </c>
      <c r="J2768">
        <v>1</v>
      </c>
      <c r="K2768">
        <v>1</v>
      </c>
      <c r="L2768">
        <v>1</v>
      </c>
      <c r="M2768">
        <v>0</v>
      </c>
      <c r="N2768">
        <v>0</v>
      </c>
      <c r="O2768" s="4" t="s">
        <v>10610</v>
      </c>
      <c r="P2768" t="s">
        <v>10987</v>
      </c>
      <c r="Q2768">
        <v>-23.65</v>
      </c>
      <c r="R2768">
        <v>-70.400000000000006</v>
      </c>
    </row>
    <row r="2769" spans="1:18">
      <c r="A2769">
        <v>40811.886122685188</v>
      </c>
      <c r="B2769" s="6" t="s">
        <v>7286</v>
      </c>
      <c r="C2769" s="7" t="s">
        <v>7290</v>
      </c>
      <c r="D2769" s="4">
        <v>1</v>
      </c>
      <c r="E2769" s="4">
        <v>1</v>
      </c>
      <c r="F2769">
        <v>1</v>
      </c>
      <c r="G2769">
        <v>1</v>
      </c>
      <c r="H2769">
        <v>1</v>
      </c>
      <c r="I2769">
        <v>1</v>
      </c>
      <c r="J2769">
        <v>1</v>
      </c>
      <c r="K2769">
        <v>1</v>
      </c>
      <c r="L2769">
        <v>1</v>
      </c>
      <c r="M2769">
        <v>1</v>
      </c>
      <c r="N2769">
        <v>1</v>
      </c>
      <c r="O2769" s="4" t="s">
        <v>10767</v>
      </c>
      <c r="P2769" t="s">
        <v>10997</v>
      </c>
      <c r="Q2769">
        <v>46.230919999999998</v>
      </c>
      <c r="R2769">
        <v>15.260439999999999</v>
      </c>
    </row>
    <row r="2770" spans="1:18">
      <c r="A2770">
        <v>40810.22215277778</v>
      </c>
      <c r="B2770" s="6" t="s">
        <v>7291</v>
      </c>
      <c r="C2770" s="7" t="s">
        <v>7292</v>
      </c>
      <c r="D2770" s="4">
        <v>5</v>
      </c>
      <c r="E2770" s="4">
        <v>5</v>
      </c>
      <c r="F2770">
        <v>5</v>
      </c>
      <c r="G2770">
        <v>5</v>
      </c>
      <c r="H2770">
        <v>5</v>
      </c>
      <c r="I2770">
        <v>5</v>
      </c>
      <c r="J2770">
        <v>5</v>
      </c>
      <c r="K2770">
        <v>5</v>
      </c>
      <c r="L2770">
        <v>5</v>
      </c>
      <c r="M2770">
        <v>5</v>
      </c>
      <c r="N2770">
        <v>5</v>
      </c>
      <c r="O2770" s="4" t="s">
        <v>10614</v>
      </c>
      <c r="P2770" t="s">
        <v>10636</v>
      </c>
      <c r="Q2770">
        <v>40.714269999999999</v>
      </c>
      <c r="R2770">
        <v>-74.005970000000005</v>
      </c>
    </row>
    <row r="2771" spans="1:18">
      <c r="A2771">
        <v>40810.248483796298</v>
      </c>
      <c r="B2771" s="6" t="s">
        <v>7291</v>
      </c>
      <c r="C2771" s="7" t="s">
        <v>7293</v>
      </c>
      <c r="D2771" s="4">
        <v>4</v>
      </c>
      <c r="E2771" s="4">
        <v>3</v>
      </c>
      <c r="F2771">
        <v>4</v>
      </c>
      <c r="G2771">
        <v>5</v>
      </c>
      <c r="H2771">
        <v>5</v>
      </c>
      <c r="I2771">
        <v>5</v>
      </c>
      <c r="J2771">
        <v>4</v>
      </c>
      <c r="K2771">
        <v>5</v>
      </c>
      <c r="L2771">
        <v>5</v>
      </c>
      <c r="M2771">
        <v>4</v>
      </c>
      <c r="N2771">
        <v>5</v>
      </c>
      <c r="O2771" s="4" t="s">
        <v>10618</v>
      </c>
      <c r="P2771" t="s">
        <v>10619</v>
      </c>
      <c r="Q2771">
        <v>41.894739999999999</v>
      </c>
      <c r="R2771">
        <v>12.4839</v>
      </c>
    </row>
    <row r="2772" spans="1:18">
      <c r="A2772">
        <v>40810.30572916667</v>
      </c>
      <c r="B2772" s="6" t="s">
        <v>7291</v>
      </c>
      <c r="C2772" s="7" t="s">
        <v>7294</v>
      </c>
      <c r="D2772" s="4">
        <v>1</v>
      </c>
      <c r="E2772" s="4">
        <v>1</v>
      </c>
      <c r="F2772">
        <v>1</v>
      </c>
      <c r="G2772">
        <v>1</v>
      </c>
      <c r="H2772">
        <v>1</v>
      </c>
      <c r="I2772">
        <v>1</v>
      </c>
      <c r="J2772">
        <v>1</v>
      </c>
      <c r="K2772">
        <v>1</v>
      </c>
      <c r="L2772">
        <v>1</v>
      </c>
      <c r="M2772">
        <v>1</v>
      </c>
      <c r="N2772">
        <v>1</v>
      </c>
      <c r="O2772" s="4" t="s">
        <v>10622</v>
      </c>
      <c r="P2772" t="s">
        <v>10623</v>
      </c>
      <c r="Q2772">
        <v>47.366669999999999</v>
      </c>
      <c r="R2772">
        <v>8.5500000000000007</v>
      </c>
    </row>
    <row r="2773" spans="1:18">
      <c r="A2773">
        <v>40810.621064814812</v>
      </c>
      <c r="B2773" s="6" t="s">
        <v>7291</v>
      </c>
      <c r="C2773" s="7" t="s">
        <v>7295</v>
      </c>
      <c r="D2773" s="4">
        <v>5</v>
      </c>
      <c r="E2773" s="4">
        <v>5</v>
      </c>
      <c r="F2773">
        <v>5</v>
      </c>
      <c r="G2773">
        <v>3</v>
      </c>
      <c r="H2773">
        <v>5</v>
      </c>
      <c r="I2773">
        <v>3</v>
      </c>
      <c r="J2773">
        <v>3</v>
      </c>
      <c r="K2773">
        <v>5</v>
      </c>
      <c r="L2773">
        <v>3</v>
      </c>
      <c r="M2773">
        <v>3</v>
      </c>
      <c r="N2773">
        <v>2</v>
      </c>
      <c r="O2773" s="4" t="s">
        <v>10618</v>
      </c>
      <c r="P2773" t="s">
        <v>10637</v>
      </c>
      <c r="Q2773">
        <v>45.464269999999999</v>
      </c>
      <c r="R2773">
        <v>9.1895100000000003</v>
      </c>
    </row>
    <row r="2774" spans="1:18">
      <c r="A2774">
        <v>40810.781134259261</v>
      </c>
      <c r="B2774" s="6" t="s">
        <v>7291</v>
      </c>
      <c r="C2774" s="7" t="s">
        <v>7296</v>
      </c>
      <c r="D2774" s="4">
        <v>3</v>
      </c>
      <c r="E2774" s="4">
        <v>3</v>
      </c>
      <c r="F2774">
        <v>3</v>
      </c>
      <c r="G2774">
        <v>4</v>
      </c>
      <c r="H2774">
        <v>5</v>
      </c>
      <c r="I2774">
        <v>3</v>
      </c>
      <c r="J2774">
        <v>4</v>
      </c>
      <c r="K2774">
        <v>5</v>
      </c>
      <c r="L2774">
        <v>4</v>
      </c>
      <c r="M2774">
        <v>3</v>
      </c>
      <c r="N2774">
        <v>3</v>
      </c>
      <c r="O2774" s="4" t="s">
        <v>10702</v>
      </c>
      <c r="P2774" t="s">
        <v>10905</v>
      </c>
      <c r="Q2774">
        <v>-12.971109999999999</v>
      </c>
      <c r="R2774">
        <v>-38.510829999999999</v>
      </c>
    </row>
    <row r="2775" spans="1:18">
      <c r="A2775">
        <v>40809.484305555554</v>
      </c>
      <c r="B2775" s="6" t="s">
        <v>7297</v>
      </c>
      <c r="C2775" s="7" t="s">
        <v>7298</v>
      </c>
      <c r="D2775" s="4">
        <v>5</v>
      </c>
      <c r="E2775" s="4">
        <v>5</v>
      </c>
      <c r="F2775">
        <v>5</v>
      </c>
      <c r="G2775">
        <v>5</v>
      </c>
      <c r="H2775">
        <v>5</v>
      </c>
      <c r="I2775">
        <v>5</v>
      </c>
      <c r="J2775">
        <v>5</v>
      </c>
      <c r="K2775">
        <v>5</v>
      </c>
      <c r="L2775">
        <v>5</v>
      </c>
      <c r="M2775">
        <v>5</v>
      </c>
      <c r="N2775">
        <v>5</v>
      </c>
      <c r="O2775" s="4" t="s">
        <v>10629</v>
      </c>
      <c r="P2775" t="s">
        <v>10669</v>
      </c>
      <c r="Q2775">
        <v>40.416499999999999</v>
      </c>
      <c r="R2775">
        <v>-3.7025600000000001</v>
      </c>
    </row>
    <row r="2776" spans="1:18">
      <c r="A2776">
        <v>40809.677245370367</v>
      </c>
      <c r="B2776" s="6" t="s">
        <v>7297</v>
      </c>
      <c r="C2776" s="7" t="s">
        <v>7299</v>
      </c>
      <c r="D2776" s="4">
        <v>5</v>
      </c>
      <c r="E2776" s="4">
        <v>5</v>
      </c>
      <c r="F2776">
        <v>5</v>
      </c>
      <c r="G2776">
        <v>4</v>
      </c>
      <c r="H2776">
        <v>4</v>
      </c>
      <c r="I2776">
        <v>3</v>
      </c>
      <c r="J2776">
        <v>2</v>
      </c>
      <c r="K2776">
        <v>5</v>
      </c>
      <c r="L2776">
        <v>4</v>
      </c>
      <c r="M2776">
        <v>5</v>
      </c>
      <c r="N2776">
        <v>4</v>
      </c>
      <c r="O2776" s="4" t="s">
        <v>10607</v>
      </c>
      <c r="P2776" t="s">
        <v>10608</v>
      </c>
      <c r="Q2776">
        <v>45.508839999999999</v>
      </c>
      <c r="R2776">
        <v>-73.587810000000005</v>
      </c>
    </row>
    <row r="2777" spans="1:18">
      <c r="A2777">
        <v>40809.565474537034</v>
      </c>
      <c r="B2777" s="6" t="s">
        <v>7297</v>
      </c>
      <c r="C2777" s="7" t="s">
        <v>7300</v>
      </c>
      <c r="D2777" s="4">
        <v>4</v>
      </c>
      <c r="E2777" s="4">
        <v>4</v>
      </c>
      <c r="F2777">
        <v>4</v>
      </c>
      <c r="G2777">
        <v>4</v>
      </c>
      <c r="H2777">
        <v>4</v>
      </c>
      <c r="I2777">
        <v>4</v>
      </c>
      <c r="J2777">
        <v>5</v>
      </c>
      <c r="K2777">
        <v>5</v>
      </c>
      <c r="L2777">
        <v>5</v>
      </c>
      <c r="M2777">
        <v>5</v>
      </c>
      <c r="N2777">
        <v>5</v>
      </c>
      <c r="O2777" s="4" t="s">
        <v>10634</v>
      </c>
      <c r="P2777" t="s">
        <v>10724</v>
      </c>
      <c r="Q2777">
        <v>41.550319999999999</v>
      </c>
      <c r="R2777">
        <v>-8.4200499999999998</v>
      </c>
    </row>
    <row r="2778" spans="1:18">
      <c r="A2778">
        <v>40809.594236111108</v>
      </c>
      <c r="B2778" s="6" t="s">
        <v>7297</v>
      </c>
      <c r="C2778" s="7" t="s">
        <v>7301</v>
      </c>
      <c r="D2778" s="4">
        <v>4</v>
      </c>
      <c r="E2778" s="4">
        <v>4</v>
      </c>
      <c r="F2778">
        <v>5</v>
      </c>
      <c r="G2778">
        <v>4</v>
      </c>
      <c r="H2778">
        <v>5</v>
      </c>
      <c r="I2778">
        <v>5</v>
      </c>
      <c r="J2778">
        <v>4</v>
      </c>
      <c r="K2778">
        <v>5</v>
      </c>
      <c r="L2778">
        <v>4</v>
      </c>
      <c r="M2778">
        <v>5</v>
      </c>
      <c r="N2778">
        <v>4</v>
      </c>
      <c r="O2778" s="4" t="s">
        <v>10600</v>
      </c>
      <c r="P2778" t="s">
        <v>10804</v>
      </c>
      <c r="Q2778">
        <v>50.63373</v>
      </c>
      <c r="R2778">
        <v>5.5674900000000003</v>
      </c>
    </row>
    <row r="2779" spans="1:18">
      <c r="A2779">
        <v>40809.718576388892</v>
      </c>
      <c r="B2779" s="6" t="s">
        <v>7297</v>
      </c>
      <c r="C2779" s="7" t="s">
        <v>7302</v>
      </c>
      <c r="D2779" s="4">
        <v>5</v>
      </c>
      <c r="E2779" s="4">
        <v>3</v>
      </c>
      <c r="F2779">
        <v>3</v>
      </c>
      <c r="G2779">
        <v>4</v>
      </c>
      <c r="H2779">
        <v>5</v>
      </c>
      <c r="I2779">
        <v>3</v>
      </c>
      <c r="J2779">
        <v>4</v>
      </c>
      <c r="K2779">
        <v>4</v>
      </c>
      <c r="L2779">
        <v>3</v>
      </c>
      <c r="M2779">
        <v>4</v>
      </c>
      <c r="N2779">
        <v>4</v>
      </c>
      <c r="O2779" s="4" t="s">
        <v>10620</v>
      </c>
      <c r="P2779" t="s">
        <v>10655</v>
      </c>
      <c r="Q2779">
        <v>51.512790000000003</v>
      </c>
      <c r="R2779">
        <v>-9.1840000000000005E-2</v>
      </c>
    </row>
    <row r="2780" spans="1:18">
      <c r="A2780">
        <v>40809.802928240744</v>
      </c>
      <c r="B2780" s="6" t="s">
        <v>7297</v>
      </c>
      <c r="C2780" s="7" t="s">
        <v>7303</v>
      </c>
      <c r="D2780" s="4">
        <v>1</v>
      </c>
      <c r="E2780" s="4">
        <v>1</v>
      </c>
      <c r="F2780">
        <v>1</v>
      </c>
      <c r="G2780">
        <v>1</v>
      </c>
      <c r="H2780">
        <v>1</v>
      </c>
      <c r="I2780">
        <v>1</v>
      </c>
      <c r="J2780">
        <v>1</v>
      </c>
      <c r="K2780">
        <v>1</v>
      </c>
      <c r="L2780">
        <v>1</v>
      </c>
      <c r="M2780">
        <v>1</v>
      </c>
      <c r="N2780">
        <v>1</v>
      </c>
      <c r="O2780" s="4" t="s">
        <v>10629</v>
      </c>
      <c r="P2780" t="s">
        <v>10750</v>
      </c>
      <c r="Q2780">
        <v>41.656059999999997</v>
      </c>
      <c r="R2780">
        <v>-0.87734000000000001</v>
      </c>
    </row>
    <row r="2781" spans="1:18">
      <c r="A2781">
        <v>40809.82136574074</v>
      </c>
      <c r="B2781" s="6" t="s">
        <v>7297</v>
      </c>
      <c r="C2781" s="7" t="s">
        <v>7304</v>
      </c>
      <c r="D2781" s="4">
        <v>5</v>
      </c>
      <c r="E2781" s="4">
        <v>4</v>
      </c>
      <c r="F2781">
        <v>5</v>
      </c>
      <c r="G2781">
        <v>4</v>
      </c>
      <c r="H2781">
        <v>5</v>
      </c>
      <c r="I2781">
        <v>4</v>
      </c>
      <c r="J2781">
        <v>4</v>
      </c>
      <c r="K2781">
        <v>4</v>
      </c>
      <c r="L2781">
        <v>4</v>
      </c>
      <c r="M2781">
        <v>5</v>
      </c>
      <c r="N2781">
        <v>4</v>
      </c>
      <c r="O2781" s="4" t="s">
        <v>10598</v>
      </c>
      <c r="P2781" t="s">
        <v>10661</v>
      </c>
      <c r="Q2781">
        <v>50.116669999999999</v>
      </c>
      <c r="R2781">
        <v>8.6833299999999998</v>
      </c>
    </row>
    <row r="2782" spans="1:18">
      <c r="A2782">
        <v>40809.989976851852</v>
      </c>
      <c r="B2782" s="6" t="s">
        <v>7297</v>
      </c>
      <c r="C2782" s="7" t="s">
        <v>7305</v>
      </c>
      <c r="D2782" s="4">
        <v>4</v>
      </c>
      <c r="E2782" s="4">
        <v>3</v>
      </c>
      <c r="F2782">
        <v>5</v>
      </c>
      <c r="G2782">
        <v>3</v>
      </c>
      <c r="H2782">
        <v>5</v>
      </c>
      <c r="I2782">
        <v>5</v>
      </c>
      <c r="J2782">
        <v>5</v>
      </c>
      <c r="K2782">
        <v>5</v>
      </c>
      <c r="L2782">
        <v>5</v>
      </c>
      <c r="M2782">
        <v>3</v>
      </c>
      <c r="N2782">
        <v>2</v>
      </c>
      <c r="O2782" s="4" t="s">
        <v>10607</v>
      </c>
      <c r="P2782" t="s">
        <v>10823</v>
      </c>
      <c r="Q2782">
        <v>51.050109999999997</v>
      </c>
      <c r="R2782">
        <v>-114.08529</v>
      </c>
    </row>
    <row r="2783" spans="1:18">
      <c r="A2783">
        <v>40808.009745370371</v>
      </c>
      <c r="B2783" s="6" t="s">
        <v>7306</v>
      </c>
      <c r="C2783" s="7" t="s">
        <v>7307</v>
      </c>
      <c r="D2783" s="4">
        <v>4</v>
      </c>
      <c r="E2783" s="4">
        <v>3</v>
      </c>
      <c r="F2783">
        <v>5</v>
      </c>
      <c r="G2783">
        <v>4</v>
      </c>
      <c r="H2783">
        <v>5</v>
      </c>
      <c r="I2783">
        <v>5</v>
      </c>
      <c r="J2783">
        <v>5</v>
      </c>
      <c r="K2783">
        <v>4</v>
      </c>
      <c r="L2783">
        <v>4</v>
      </c>
      <c r="M2783">
        <v>4</v>
      </c>
      <c r="N2783">
        <v>4</v>
      </c>
      <c r="O2783" s="4" t="s">
        <v>10656</v>
      </c>
      <c r="P2783" t="s">
        <v>10657</v>
      </c>
      <c r="Q2783">
        <v>37.568260000000002</v>
      </c>
      <c r="R2783">
        <v>126.97783</v>
      </c>
    </row>
    <row r="2784" spans="1:18">
      <c r="A2784">
        <v>40808.115416666667</v>
      </c>
      <c r="B2784" s="6" t="s">
        <v>7306</v>
      </c>
      <c r="C2784" s="7" t="s">
        <v>7308</v>
      </c>
      <c r="D2784" s="4">
        <v>5</v>
      </c>
      <c r="E2784" s="4">
        <v>5</v>
      </c>
      <c r="F2784">
        <v>5</v>
      </c>
      <c r="G2784">
        <v>4</v>
      </c>
      <c r="H2784">
        <v>5</v>
      </c>
      <c r="I2784">
        <v>5</v>
      </c>
      <c r="J2784">
        <v>3</v>
      </c>
      <c r="K2784">
        <v>5</v>
      </c>
      <c r="L2784">
        <v>5</v>
      </c>
      <c r="M2784">
        <v>5</v>
      </c>
      <c r="N2784">
        <v>5</v>
      </c>
      <c r="O2784" s="4" t="s">
        <v>10614</v>
      </c>
      <c r="P2784" t="s">
        <v>10636</v>
      </c>
      <c r="Q2784">
        <v>40.714269999999999</v>
      </c>
      <c r="R2784">
        <v>-74.005970000000005</v>
      </c>
    </row>
    <row r="2785" spans="1:18">
      <c r="A2785">
        <v>40808.469293981485</v>
      </c>
      <c r="B2785" s="6" t="s">
        <v>7306</v>
      </c>
      <c r="C2785" s="7" t="s">
        <v>6734</v>
      </c>
      <c r="D2785" s="4">
        <v>4</v>
      </c>
      <c r="E2785" s="4">
        <v>3</v>
      </c>
      <c r="F2785">
        <v>5</v>
      </c>
      <c r="G2785">
        <v>4</v>
      </c>
      <c r="H2785">
        <v>5</v>
      </c>
      <c r="I2785">
        <v>5</v>
      </c>
      <c r="J2785">
        <v>5</v>
      </c>
      <c r="K2785">
        <v>4</v>
      </c>
      <c r="L2785">
        <v>4</v>
      </c>
      <c r="M2785">
        <v>4</v>
      </c>
      <c r="N2785">
        <v>4</v>
      </c>
      <c r="O2785" s="4" t="s">
        <v>10656</v>
      </c>
      <c r="P2785" t="s">
        <v>10780</v>
      </c>
      <c r="Q2785">
        <v>37.453609999999998</v>
      </c>
      <c r="R2785">
        <v>126.73166999999999</v>
      </c>
    </row>
    <row r="2786" spans="1:18">
      <c r="A2786">
        <v>40808.596736111111</v>
      </c>
      <c r="B2786" s="6" t="s">
        <v>7306</v>
      </c>
      <c r="C2786" s="7" t="s">
        <v>7309</v>
      </c>
      <c r="D2786" s="4">
        <v>3</v>
      </c>
      <c r="E2786" s="4">
        <v>4</v>
      </c>
      <c r="F2786">
        <v>5</v>
      </c>
      <c r="G2786">
        <v>3</v>
      </c>
      <c r="H2786">
        <v>4</v>
      </c>
      <c r="I2786">
        <v>3</v>
      </c>
      <c r="J2786">
        <v>4</v>
      </c>
      <c r="K2786">
        <v>5</v>
      </c>
      <c r="L2786">
        <v>5</v>
      </c>
      <c r="M2786">
        <v>3</v>
      </c>
      <c r="N2786">
        <v>4</v>
      </c>
      <c r="O2786" s="4" t="s">
        <v>10722</v>
      </c>
      <c r="P2786" t="s">
        <v>10929</v>
      </c>
      <c r="Q2786">
        <v>55.395940000000003</v>
      </c>
      <c r="R2786">
        <v>10.388310000000001</v>
      </c>
    </row>
    <row r="2787" spans="1:18">
      <c r="A2787">
        <v>40808.579259259262</v>
      </c>
      <c r="B2787" s="6" t="s">
        <v>7306</v>
      </c>
      <c r="C2787" s="7" t="s">
        <v>7310</v>
      </c>
      <c r="D2787" s="4">
        <v>3</v>
      </c>
      <c r="E2787" s="4">
        <v>1</v>
      </c>
      <c r="F2787">
        <v>1</v>
      </c>
      <c r="G2787">
        <v>5</v>
      </c>
      <c r="H2787">
        <v>5</v>
      </c>
      <c r="I2787">
        <v>5</v>
      </c>
      <c r="J2787">
        <v>1</v>
      </c>
      <c r="K2787">
        <v>5</v>
      </c>
      <c r="L2787">
        <v>4</v>
      </c>
      <c r="M2787">
        <v>4</v>
      </c>
      <c r="N2787">
        <v>0</v>
      </c>
      <c r="O2787" s="4" t="s">
        <v>10683</v>
      </c>
      <c r="P2787" t="s">
        <v>10743</v>
      </c>
      <c r="Q2787">
        <v>38.412730000000003</v>
      </c>
      <c r="R2787">
        <v>27.138380000000002</v>
      </c>
    </row>
    <row r="2788" spans="1:18">
      <c r="A2788">
        <v>40808.622418981482</v>
      </c>
      <c r="B2788" s="6" t="s">
        <v>7306</v>
      </c>
      <c r="C2788" s="7" t="s">
        <v>7311</v>
      </c>
      <c r="D2788" s="4">
        <v>5</v>
      </c>
      <c r="E2788" s="4">
        <v>4</v>
      </c>
      <c r="F2788">
        <v>5</v>
      </c>
      <c r="G2788">
        <v>5</v>
      </c>
      <c r="H2788">
        <v>4</v>
      </c>
      <c r="I2788">
        <v>5</v>
      </c>
      <c r="J2788">
        <v>4</v>
      </c>
      <c r="K2788">
        <v>5</v>
      </c>
      <c r="L2788">
        <v>5</v>
      </c>
      <c r="M2788">
        <v>4</v>
      </c>
      <c r="N2788">
        <v>5</v>
      </c>
      <c r="O2788" s="4" t="s">
        <v>10685</v>
      </c>
      <c r="P2788" t="s">
        <v>10769</v>
      </c>
      <c r="Q2788">
        <v>48.30639</v>
      </c>
      <c r="R2788">
        <v>14.286110000000001</v>
      </c>
    </row>
    <row r="2789" spans="1:18">
      <c r="A2789">
        <v>40808.970324074071</v>
      </c>
      <c r="B2789" s="6" t="s">
        <v>7306</v>
      </c>
      <c r="C2789" s="7" t="s">
        <v>7312</v>
      </c>
      <c r="D2789" s="4">
        <v>4</v>
      </c>
      <c r="E2789" s="4">
        <v>3</v>
      </c>
      <c r="F2789">
        <v>3</v>
      </c>
      <c r="G2789">
        <v>5</v>
      </c>
      <c r="H2789">
        <v>5</v>
      </c>
      <c r="I2789">
        <v>5</v>
      </c>
      <c r="J2789">
        <v>3</v>
      </c>
      <c r="K2789">
        <v>5</v>
      </c>
      <c r="L2789">
        <v>5</v>
      </c>
      <c r="M2789">
        <v>5</v>
      </c>
      <c r="N2789">
        <v>3</v>
      </c>
      <c r="O2789" s="4" t="s">
        <v>10604</v>
      </c>
      <c r="P2789" t="s">
        <v>10605</v>
      </c>
      <c r="Q2789">
        <v>48.853409999999997</v>
      </c>
      <c r="R2789">
        <v>2.3488000000000002</v>
      </c>
    </row>
    <row r="2790" spans="1:18">
      <c r="A2790">
        <v>40808.69635416667</v>
      </c>
      <c r="B2790" s="6" t="s">
        <v>7306</v>
      </c>
      <c r="C2790" s="7" t="s">
        <v>7313</v>
      </c>
      <c r="D2790" s="4">
        <v>4</v>
      </c>
      <c r="E2790" s="4">
        <v>4</v>
      </c>
      <c r="F2790">
        <v>4</v>
      </c>
      <c r="G2790">
        <v>4</v>
      </c>
      <c r="H2790">
        <v>5</v>
      </c>
      <c r="I2790">
        <v>4</v>
      </c>
      <c r="J2790">
        <v>5</v>
      </c>
      <c r="K2790">
        <v>4</v>
      </c>
      <c r="L2790">
        <v>5</v>
      </c>
      <c r="M2790">
        <v>5</v>
      </c>
      <c r="N2790">
        <v>5</v>
      </c>
      <c r="O2790" s="4" t="s">
        <v>10618</v>
      </c>
      <c r="P2790" t="s">
        <v>10619</v>
      </c>
      <c r="Q2790">
        <v>41.894739999999999</v>
      </c>
      <c r="R2790">
        <v>12.4839</v>
      </c>
    </row>
    <row r="2791" spans="1:18">
      <c r="A2791">
        <v>40808.721828703703</v>
      </c>
      <c r="B2791" s="6" t="s">
        <v>7306</v>
      </c>
      <c r="C2791" s="7" t="s">
        <v>7314</v>
      </c>
      <c r="D2791" s="4">
        <v>4</v>
      </c>
      <c r="E2791" s="4">
        <v>3</v>
      </c>
      <c r="F2791">
        <v>2</v>
      </c>
      <c r="G2791">
        <v>5</v>
      </c>
      <c r="H2791">
        <v>5</v>
      </c>
      <c r="I2791">
        <v>5</v>
      </c>
      <c r="J2791">
        <v>3</v>
      </c>
      <c r="K2791">
        <v>5</v>
      </c>
      <c r="L2791">
        <v>5</v>
      </c>
      <c r="M2791">
        <v>3</v>
      </c>
      <c r="N2791">
        <v>5</v>
      </c>
      <c r="O2791" s="4" t="s">
        <v>10614</v>
      </c>
      <c r="P2791" t="s">
        <v>10640</v>
      </c>
      <c r="Q2791">
        <v>34.052230000000002</v>
      </c>
      <c r="R2791">
        <v>-118.24368</v>
      </c>
    </row>
    <row r="2792" spans="1:18">
      <c r="A2792">
        <v>40808.731111111112</v>
      </c>
      <c r="B2792" s="6" t="s">
        <v>7306</v>
      </c>
      <c r="C2792" s="7" t="s">
        <v>7315</v>
      </c>
      <c r="D2792" s="4">
        <v>3</v>
      </c>
      <c r="E2792" s="4">
        <v>4</v>
      </c>
      <c r="F2792">
        <v>5</v>
      </c>
      <c r="G2792">
        <v>5</v>
      </c>
      <c r="H2792">
        <v>5</v>
      </c>
      <c r="I2792">
        <v>5</v>
      </c>
      <c r="J2792">
        <v>5</v>
      </c>
      <c r="K2792">
        <v>4</v>
      </c>
      <c r="L2792">
        <v>5</v>
      </c>
      <c r="M2792">
        <v>5</v>
      </c>
      <c r="N2792">
        <v>5</v>
      </c>
      <c r="O2792" s="4" t="s">
        <v>10618</v>
      </c>
      <c r="P2792" t="s">
        <v>10637</v>
      </c>
      <c r="Q2792">
        <v>45.464269999999999</v>
      </c>
      <c r="R2792">
        <v>9.1895100000000003</v>
      </c>
    </row>
    <row r="2793" spans="1:18">
      <c r="A2793">
        <v>40808.814050925925</v>
      </c>
      <c r="B2793" s="6" t="s">
        <v>7306</v>
      </c>
      <c r="C2793" s="7" t="s">
        <v>7316</v>
      </c>
      <c r="D2793" s="4">
        <v>3</v>
      </c>
      <c r="E2793" s="4">
        <v>4</v>
      </c>
      <c r="F2793">
        <v>4</v>
      </c>
      <c r="G2793">
        <v>5</v>
      </c>
      <c r="H2793">
        <v>4</v>
      </c>
      <c r="I2793">
        <v>5</v>
      </c>
      <c r="J2793">
        <v>4</v>
      </c>
      <c r="K2793">
        <v>3</v>
      </c>
      <c r="L2793">
        <v>3</v>
      </c>
      <c r="M2793">
        <v>4</v>
      </c>
      <c r="N2793">
        <v>5</v>
      </c>
      <c r="O2793" s="4" t="s">
        <v>10598</v>
      </c>
      <c r="P2793" t="s">
        <v>10651</v>
      </c>
      <c r="Q2793">
        <v>52.524369999999998</v>
      </c>
      <c r="R2793">
        <v>13.41053</v>
      </c>
    </row>
    <row r="2794" spans="1:18">
      <c r="A2794">
        <v>40808.896863425929</v>
      </c>
      <c r="B2794" s="6" t="s">
        <v>7306</v>
      </c>
      <c r="C2794" s="7" t="s">
        <v>7317</v>
      </c>
      <c r="D2794" s="4">
        <v>4</v>
      </c>
      <c r="E2794" s="4">
        <v>4</v>
      </c>
      <c r="F2794">
        <v>5</v>
      </c>
      <c r="G2794">
        <v>2</v>
      </c>
      <c r="H2794">
        <v>4</v>
      </c>
      <c r="I2794">
        <v>3</v>
      </c>
      <c r="J2794">
        <v>3</v>
      </c>
      <c r="K2794">
        <v>4</v>
      </c>
      <c r="L2794">
        <v>5</v>
      </c>
      <c r="M2794">
        <v>2</v>
      </c>
      <c r="N2794">
        <v>5</v>
      </c>
      <c r="O2794" s="4" t="s">
        <v>10622</v>
      </c>
      <c r="P2794" t="s">
        <v>10857</v>
      </c>
      <c r="Q2794">
        <v>46.202219999999997</v>
      </c>
      <c r="R2794">
        <v>6.1456900000000001</v>
      </c>
    </row>
    <row r="2795" spans="1:18">
      <c r="A2795">
        <v>40807.230844907404</v>
      </c>
      <c r="B2795" s="6" t="s">
        <v>7318</v>
      </c>
      <c r="C2795" s="7" t="s">
        <v>7319</v>
      </c>
      <c r="D2795" s="4">
        <v>3</v>
      </c>
      <c r="E2795" s="4">
        <v>4</v>
      </c>
      <c r="F2795">
        <v>3</v>
      </c>
      <c r="G2795">
        <v>5</v>
      </c>
      <c r="H2795">
        <v>5</v>
      </c>
      <c r="I2795">
        <v>5</v>
      </c>
      <c r="J2795">
        <v>4</v>
      </c>
      <c r="K2795">
        <v>5</v>
      </c>
      <c r="L2795">
        <v>4</v>
      </c>
      <c r="M2795">
        <v>5</v>
      </c>
      <c r="N2795">
        <v>5</v>
      </c>
      <c r="O2795" s="4" t="s">
        <v>10788</v>
      </c>
      <c r="P2795" t="s">
        <v>10789</v>
      </c>
      <c r="Q2795">
        <v>30.062629999999999</v>
      </c>
      <c r="R2795">
        <v>31.249669999999998</v>
      </c>
    </row>
    <row r="2796" spans="1:18">
      <c r="A2796">
        <v>40807.353680555556</v>
      </c>
      <c r="B2796" s="6" t="s">
        <v>7318</v>
      </c>
      <c r="C2796" s="7" t="s">
        <v>7320</v>
      </c>
      <c r="D2796" s="4">
        <v>5</v>
      </c>
      <c r="E2796" s="4">
        <v>3</v>
      </c>
      <c r="F2796">
        <v>3</v>
      </c>
      <c r="G2796">
        <v>3</v>
      </c>
      <c r="H2796">
        <v>3</v>
      </c>
      <c r="I2796">
        <v>5</v>
      </c>
      <c r="J2796">
        <v>4</v>
      </c>
      <c r="K2796">
        <v>5</v>
      </c>
      <c r="L2796">
        <v>5</v>
      </c>
      <c r="M2796">
        <v>3</v>
      </c>
      <c r="N2796">
        <v>5</v>
      </c>
      <c r="O2796" s="4" t="s">
        <v>10665</v>
      </c>
      <c r="P2796" t="s">
        <v>10701</v>
      </c>
      <c r="Q2796">
        <v>52.07667</v>
      </c>
      <c r="R2796">
        <v>4.29861</v>
      </c>
    </row>
    <row r="2797" spans="1:18">
      <c r="A2797">
        <v>40807.365034722221</v>
      </c>
      <c r="B2797" s="6" t="s">
        <v>7318</v>
      </c>
      <c r="C2797" s="7" t="s">
        <v>7321</v>
      </c>
      <c r="D2797" s="4">
        <v>4</v>
      </c>
      <c r="E2797" s="4">
        <v>3</v>
      </c>
      <c r="F2797">
        <v>5</v>
      </c>
      <c r="G2797">
        <v>5</v>
      </c>
      <c r="H2797">
        <v>3</v>
      </c>
      <c r="I2797">
        <v>4</v>
      </c>
      <c r="J2797">
        <v>4</v>
      </c>
      <c r="K2797">
        <v>4</v>
      </c>
      <c r="L2797">
        <v>5</v>
      </c>
      <c r="M2797">
        <v>2</v>
      </c>
      <c r="N2797">
        <v>5</v>
      </c>
      <c r="O2797" s="4" t="s">
        <v>10722</v>
      </c>
      <c r="P2797" t="s">
        <v>10723</v>
      </c>
      <c r="Q2797">
        <v>55.675939999999997</v>
      </c>
      <c r="R2797">
        <v>12.565530000000001</v>
      </c>
    </row>
    <row r="2798" spans="1:18">
      <c r="A2798">
        <v>40807.370532407411</v>
      </c>
      <c r="B2798" s="6" t="s">
        <v>7318</v>
      </c>
      <c r="C2798" s="7" t="s">
        <v>7322</v>
      </c>
      <c r="D2798" s="4">
        <v>5</v>
      </c>
      <c r="E2798" s="4">
        <v>4</v>
      </c>
      <c r="F2798">
        <v>4</v>
      </c>
      <c r="G2798">
        <v>3</v>
      </c>
      <c r="H2798">
        <v>4</v>
      </c>
      <c r="I2798">
        <v>2</v>
      </c>
      <c r="J2798">
        <v>2</v>
      </c>
      <c r="K2798">
        <v>5</v>
      </c>
      <c r="L2798">
        <v>5</v>
      </c>
      <c r="M2798">
        <v>5</v>
      </c>
      <c r="N2798">
        <v>2</v>
      </c>
      <c r="O2798" s="4" t="s">
        <v>10620</v>
      </c>
      <c r="P2798" t="s">
        <v>10621</v>
      </c>
      <c r="Q2798">
        <v>51.50853</v>
      </c>
      <c r="R2798">
        <v>-0.12573999999999999</v>
      </c>
    </row>
    <row r="2799" spans="1:18">
      <c r="A2799">
        <v>40807.441944444443</v>
      </c>
      <c r="B2799" s="6" t="s">
        <v>7318</v>
      </c>
      <c r="C2799" s="7" t="s">
        <v>7323</v>
      </c>
      <c r="D2799" s="4">
        <v>3</v>
      </c>
      <c r="E2799" s="4">
        <v>2</v>
      </c>
      <c r="F2799">
        <v>3</v>
      </c>
      <c r="G2799">
        <v>5</v>
      </c>
      <c r="H2799">
        <v>4</v>
      </c>
      <c r="I2799">
        <v>5</v>
      </c>
      <c r="J2799">
        <v>3</v>
      </c>
      <c r="K2799">
        <v>3</v>
      </c>
      <c r="L2799">
        <v>5</v>
      </c>
      <c r="M2799">
        <v>3</v>
      </c>
      <c r="N2799">
        <v>3</v>
      </c>
      <c r="O2799" s="4" t="s">
        <v>10716</v>
      </c>
      <c r="P2799" t="s">
        <v>10937</v>
      </c>
      <c r="Q2799">
        <v>-27.467939999999999</v>
      </c>
      <c r="R2799">
        <v>153.02808999999999</v>
      </c>
    </row>
    <row r="2800" spans="1:18">
      <c r="A2800">
        <v>40807.483969907407</v>
      </c>
      <c r="B2800" s="6" t="s">
        <v>7318</v>
      </c>
      <c r="C2800" s="7" t="s">
        <v>7324</v>
      </c>
      <c r="D2800" s="4">
        <v>1</v>
      </c>
      <c r="E2800" s="4">
        <v>1</v>
      </c>
      <c r="F2800">
        <v>1</v>
      </c>
      <c r="G2800">
        <v>1</v>
      </c>
      <c r="H2800">
        <v>1</v>
      </c>
      <c r="I2800">
        <v>1</v>
      </c>
      <c r="J2800">
        <v>1</v>
      </c>
      <c r="K2800">
        <v>1</v>
      </c>
      <c r="L2800">
        <v>1</v>
      </c>
      <c r="M2800">
        <v>1</v>
      </c>
      <c r="N2800">
        <v>1</v>
      </c>
      <c r="O2800" s="4" t="s">
        <v>10604</v>
      </c>
      <c r="P2800" t="s">
        <v>10673</v>
      </c>
      <c r="Q2800">
        <v>45.748460000000001</v>
      </c>
      <c r="R2800">
        <v>4.8467099999999999</v>
      </c>
    </row>
    <row r="2801" spans="1:18">
      <c r="A2801">
        <v>40807.861574074072</v>
      </c>
      <c r="B2801" s="6" t="s">
        <v>7318</v>
      </c>
      <c r="C2801" s="7" t="s">
        <v>6657</v>
      </c>
      <c r="D2801" s="4">
        <v>4</v>
      </c>
      <c r="E2801" s="4">
        <v>2</v>
      </c>
      <c r="F2801">
        <v>4</v>
      </c>
      <c r="G2801">
        <v>5</v>
      </c>
      <c r="H2801">
        <v>5</v>
      </c>
      <c r="I2801">
        <v>4</v>
      </c>
      <c r="J2801">
        <v>4</v>
      </c>
      <c r="K2801">
        <v>5</v>
      </c>
      <c r="L2801">
        <v>5</v>
      </c>
      <c r="M2801">
        <v>5</v>
      </c>
      <c r="N2801">
        <v>3</v>
      </c>
      <c r="O2801" s="4" t="s">
        <v>10727</v>
      </c>
      <c r="P2801" t="s">
        <v>10943</v>
      </c>
      <c r="Q2801">
        <v>49.195219999999999</v>
      </c>
      <c r="R2801">
        <v>16.607959999999999</v>
      </c>
    </row>
    <row r="2802" spans="1:18">
      <c r="A2802">
        <v>40807.634733796294</v>
      </c>
      <c r="B2802" s="6" t="s">
        <v>7318</v>
      </c>
      <c r="C2802" s="7" t="s">
        <v>7325</v>
      </c>
      <c r="D2802" s="4">
        <v>3</v>
      </c>
      <c r="E2802" s="4">
        <v>3</v>
      </c>
      <c r="F2802">
        <v>5</v>
      </c>
      <c r="G2802">
        <v>3</v>
      </c>
      <c r="H2802">
        <v>5</v>
      </c>
      <c r="I2802">
        <v>4</v>
      </c>
      <c r="J2802">
        <v>4</v>
      </c>
      <c r="K2802">
        <v>3</v>
      </c>
      <c r="L2802">
        <v>4</v>
      </c>
      <c r="M2802">
        <v>4</v>
      </c>
      <c r="N2802">
        <v>4</v>
      </c>
      <c r="O2802" s="4" t="s">
        <v>10629</v>
      </c>
      <c r="P2802" t="s">
        <v>10650</v>
      </c>
      <c r="Q2802">
        <v>39.469749999999998</v>
      </c>
      <c r="R2802">
        <v>-0.37739</v>
      </c>
    </row>
    <row r="2803" spans="1:18">
      <c r="A2803">
        <v>40806.188715277778</v>
      </c>
      <c r="B2803" s="6" t="s">
        <v>7326</v>
      </c>
      <c r="C2803" s="7" t="s">
        <v>7327</v>
      </c>
      <c r="D2803" s="4">
        <v>1</v>
      </c>
      <c r="E2803" s="4">
        <v>1</v>
      </c>
      <c r="F2803">
        <v>1</v>
      </c>
      <c r="G2803">
        <v>1</v>
      </c>
      <c r="H2803">
        <v>1</v>
      </c>
      <c r="I2803">
        <v>1</v>
      </c>
      <c r="J2803">
        <v>1</v>
      </c>
      <c r="K2803">
        <v>1</v>
      </c>
      <c r="L2803">
        <v>1</v>
      </c>
      <c r="M2803">
        <v>1</v>
      </c>
      <c r="N2803">
        <v>1</v>
      </c>
      <c r="O2803" s="4" t="s">
        <v>10716</v>
      </c>
      <c r="P2803" t="s">
        <v>10717</v>
      </c>
      <c r="Q2803">
        <v>-37.814</v>
      </c>
      <c r="R2803">
        <v>144.96332000000001</v>
      </c>
    </row>
    <row r="2804" spans="1:18">
      <c r="A2804">
        <v>40806.305844907409</v>
      </c>
      <c r="B2804" s="6" t="s">
        <v>7326</v>
      </c>
      <c r="C2804" s="7" t="s">
        <v>7328</v>
      </c>
      <c r="D2804" s="4">
        <v>5</v>
      </c>
      <c r="E2804" s="4">
        <v>4</v>
      </c>
      <c r="F2804">
        <v>5</v>
      </c>
      <c r="G2804">
        <v>4</v>
      </c>
      <c r="H2804">
        <v>5</v>
      </c>
      <c r="I2804">
        <v>5</v>
      </c>
      <c r="J2804">
        <v>4</v>
      </c>
      <c r="K2804">
        <v>5</v>
      </c>
      <c r="L2804">
        <v>5</v>
      </c>
      <c r="M2804">
        <v>4</v>
      </c>
      <c r="N2804">
        <v>4</v>
      </c>
      <c r="O2804" s="4" t="s">
        <v>10600</v>
      </c>
      <c r="P2804" t="s">
        <v>10609</v>
      </c>
      <c r="Q2804">
        <v>50.850450000000002</v>
      </c>
      <c r="R2804">
        <v>4.3487799999999996</v>
      </c>
    </row>
    <row r="2805" spans="1:18">
      <c r="A2805">
        <v>40806.309606481482</v>
      </c>
      <c r="B2805" s="6" t="s">
        <v>7326</v>
      </c>
      <c r="C2805" s="7" t="s">
        <v>7329</v>
      </c>
      <c r="D2805" s="4">
        <v>1</v>
      </c>
      <c r="E2805" s="4">
        <v>1</v>
      </c>
      <c r="F2805">
        <v>1</v>
      </c>
      <c r="G2805">
        <v>1</v>
      </c>
      <c r="H2805">
        <v>1</v>
      </c>
      <c r="I2805">
        <v>1</v>
      </c>
      <c r="J2805">
        <v>1</v>
      </c>
      <c r="K2805">
        <v>1</v>
      </c>
      <c r="L2805">
        <v>1</v>
      </c>
      <c r="M2805">
        <v>1</v>
      </c>
      <c r="N2805">
        <v>1</v>
      </c>
      <c r="O2805" s="4" t="s">
        <v>10629</v>
      </c>
      <c r="P2805" t="s">
        <v>10669</v>
      </c>
      <c r="Q2805">
        <v>40.416499999999999</v>
      </c>
      <c r="R2805">
        <v>-3.7025600000000001</v>
      </c>
    </row>
    <row r="2806" spans="1:18">
      <c r="A2806">
        <v>40806.324259259258</v>
      </c>
      <c r="B2806" s="6" t="s">
        <v>7326</v>
      </c>
      <c r="C2806" s="7" t="s">
        <v>7330</v>
      </c>
      <c r="D2806" s="4">
        <v>5</v>
      </c>
      <c r="E2806" s="4">
        <v>1</v>
      </c>
      <c r="F2806">
        <v>3</v>
      </c>
      <c r="G2806">
        <v>4</v>
      </c>
      <c r="H2806">
        <v>4</v>
      </c>
      <c r="I2806">
        <v>3</v>
      </c>
      <c r="J2806">
        <v>3</v>
      </c>
      <c r="K2806">
        <v>4</v>
      </c>
      <c r="L2806">
        <v>4</v>
      </c>
      <c r="M2806">
        <v>5</v>
      </c>
      <c r="N2806">
        <v>3</v>
      </c>
      <c r="O2806" s="4" t="s">
        <v>10610</v>
      </c>
      <c r="P2806" t="s">
        <v>10611</v>
      </c>
      <c r="Q2806">
        <v>-33.456940000000003</v>
      </c>
      <c r="R2806">
        <v>-70.648269999999997</v>
      </c>
    </row>
    <row r="2807" spans="1:18">
      <c r="A2807">
        <v>40806.331388888888</v>
      </c>
      <c r="B2807" s="6" t="s">
        <v>7326</v>
      </c>
      <c r="C2807" s="7" t="s">
        <v>7331</v>
      </c>
      <c r="D2807" s="4">
        <v>3</v>
      </c>
      <c r="E2807" s="4">
        <v>5</v>
      </c>
      <c r="F2807">
        <v>5</v>
      </c>
      <c r="G2807">
        <v>3</v>
      </c>
      <c r="H2807">
        <v>1</v>
      </c>
      <c r="I2807">
        <v>4</v>
      </c>
      <c r="J2807">
        <v>4</v>
      </c>
      <c r="K2807">
        <v>2</v>
      </c>
      <c r="L2807">
        <v>3</v>
      </c>
      <c r="M2807">
        <v>3</v>
      </c>
      <c r="N2807">
        <v>5</v>
      </c>
      <c r="O2807" s="4" t="s">
        <v>10618</v>
      </c>
      <c r="P2807" t="s">
        <v>10637</v>
      </c>
      <c r="Q2807">
        <v>45.464269999999999</v>
      </c>
      <c r="R2807">
        <v>9.1895100000000003</v>
      </c>
    </row>
    <row r="2808" spans="1:18">
      <c r="A2808">
        <v>40806.386863425927</v>
      </c>
      <c r="B2808" s="6" t="s">
        <v>7326</v>
      </c>
      <c r="C2808" s="7" t="s">
        <v>4824</v>
      </c>
      <c r="D2808" s="4">
        <v>4</v>
      </c>
      <c r="E2808" s="4">
        <v>4</v>
      </c>
      <c r="F2808">
        <v>4</v>
      </c>
      <c r="G2808">
        <v>3</v>
      </c>
      <c r="H2808">
        <v>5</v>
      </c>
      <c r="I2808">
        <v>4</v>
      </c>
      <c r="J2808">
        <v>4</v>
      </c>
      <c r="K2808">
        <v>5</v>
      </c>
      <c r="L2808">
        <v>5</v>
      </c>
      <c r="M2808">
        <v>4</v>
      </c>
      <c r="N2808">
        <v>4</v>
      </c>
      <c r="O2808" s="4" t="s">
        <v>10851</v>
      </c>
      <c r="P2808" t="s">
        <v>10927</v>
      </c>
      <c r="Q2808">
        <v>60.451479999999997</v>
      </c>
      <c r="R2808">
        <v>22.268689999999999</v>
      </c>
    </row>
    <row r="2809" spans="1:18">
      <c r="A2809">
        <v>40806.561435185184</v>
      </c>
      <c r="B2809" s="6" t="s">
        <v>7326</v>
      </c>
      <c r="C2809" s="7" t="s">
        <v>5521</v>
      </c>
      <c r="D2809" s="4">
        <v>1</v>
      </c>
      <c r="E2809" s="4">
        <v>1</v>
      </c>
      <c r="F2809">
        <v>1</v>
      </c>
      <c r="G2809">
        <v>1</v>
      </c>
      <c r="H2809">
        <v>1</v>
      </c>
      <c r="I2809">
        <v>5</v>
      </c>
      <c r="J2809">
        <v>1</v>
      </c>
      <c r="K2809">
        <v>1</v>
      </c>
      <c r="L2809">
        <v>1</v>
      </c>
      <c r="M2809">
        <v>1</v>
      </c>
      <c r="N2809">
        <v>1</v>
      </c>
      <c r="O2809" s="4" t="s">
        <v>10722</v>
      </c>
      <c r="P2809" t="s">
        <v>10723</v>
      </c>
      <c r="Q2809">
        <v>55.675939999999997</v>
      </c>
      <c r="R2809">
        <v>12.565530000000001</v>
      </c>
    </row>
    <row r="2810" spans="1:18">
      <c r="A2810">
        <v>40806.617060185185</v>
      </c>
      <c r="B2810" s="6" t="s">
        <v>7326</v>
      </c>
      <c r="C2810" s="7" t="s">
        <v>7332</v>
      </c>
      <c r="D2810" s="4">
        <v>2</v>
      </c>
      <c r="E2810" s="4">
        <v>4</v>
      </c>
      <c r="F2810">
        <v>4</v>
      </c>
      <c r="G2810">
        <v>3</v>
      </c>
      <c r="H2810">
        <v>4</v>
      </c>
      <c r="I2810">
        <v>1</v>
      </c>
      <c r="J2810">
        <v>3</v>
      </c>
      <c r="K2810">
        <v>4</v>
      </c>
      <c r="L2810">
        <v>4</v>
      </c>
      <c r="M2810">
        <v>3</v>
      </c>
      <c r="N2810">
        <v>3</v>
      </c>
      <c r="O2810" s="4" t="s">
        <v>10648</v>
      </c>
      <c r="P2810" t="s">
        <v>10718</v>
      </c>
      <c r="Q2810">
        <v>35.689500000000002</v>
      </c>
      <c r="R2810">
        <v>139.69171</v>
      </c>
    </row>
    <row r="2811" spans="1:18">
      <c r="A2811">
        <v>40806.610162037039</v>
      </c>
      <c r="B2811" s="6" t="s">
        <v>7326</v>
      </c>
      <c r="C2811" s="7" t="s">
        <v>7333</v>
      </c>
      <c r="D2811" s="4">
        <v>5</v>
      </c>
      <c r="E2811" s="4">
        <v>5</v>
      </c>
      <c r="F2811">
        <v>5</v>
      </c>
      <c r="G2811">
        <v>5</v>
      </c>
      <c r="H2811">
        <v>5</v>
      </c>
      <c r="I2811">
        <v>5</v>
      </c>
      <c r="J2811">
        <v>5</v>
      </c>
      <c r="K2811">
        <v>5</v>
      </c>
      <c r="L2811">
        <v>5</v>
      </c>
      <c r="M2811">
        <v>5</v>
      </c>
      <c r="N2811">
        <v>5</v>
      </c>
      <c r="O2811" s="4" t="s">
        <v>10716</v>
      </c>
      <c r="P2811" t="s">
        <v>10937</v>
      </c>
      <c r="Q2811">
        <v>-27.467939999999999</v>
      </c>
      <c r="R2811">
        <v>153.02808999999999</v>
      </c>
    </row>
    <row r="2812" spans="1:18">
      <c r="A2812">
        <v>40806.64502314815</v>
      </c>
      <c r="B2812" s="6" t="s">
        <v>7326</v>
      </c>
      <c r="C2812" s="7" t="s">
        <v>7334</v>
      </c>
      <c r="D2812" s="4">
        <v>4</v>
      </c>
      <c r="E2812" s="4">
        <v>4</v>
      </c>
      <c r="F2812">
        <v>5</v>
      </c>
      <c r="G2812">
        <v>4</v>
      </c>
      <c r="H2812">
        <v>5</v>
      </c>
      <c r="I2812">
        <v>4</v>
      </c>
      <c r="J2812">
        <v>4</v>
      </c>
      <c r="K2812">
        <v>4</v>
      </c>
      <c r="L2812">
        <v>5</v>
      </c>
      <c r="M2812">
        <v>5</v>
      </c>
      <c r="N2812">
        <v>5</v>
      </c>
      <c r="O2812" s="4" t="s">
        <v>10736</v>
      </c>
      <c r="P2812" t="s">
        <v>10758</v>
      </c>
      <c r="Q2812">
        <v>46.766669999999998</v>
      </c>
      <c r="R2812">
        <v>23.6</v>
      </c>
    </row>
    <row r="2813" spans="1:18">
      <c r="A2813">
        <v>40806.652407407404</v>
      </c>
      <c r="B2813" s="6" t="s">
        <v>7326</v>
      </c>
      <c r="C2813" s="7" t="s">
        <v>7335</v>
      </c>
      <c r="D2813" s="4">
        <v>3</v>
      </c>
      <c r="E2813" s="4">
        <v>3</v>
      </c>
      <c r="F2813">
        <v>4</v>
      </c>
      <c r="G2813">
        <v>3</v>
      </c>
      <c r="H2813">
        <v>3</v>
      </c>
      <c r="I2813">
        <v>4</v>
      </c>
      <c r="J2813">
        <v>5</v>
      </c>
      <c r="K2813">
        <v>5</v>
      </c>
      <c r="L2813">
        <v>4</v>
      </c>
      <c r="M2813">
        <v>5</v>
      </c>
      <c r="N2813">
        <v>5</v>
      </c>
      <c r="O2813" s="4" t="s">
        <v>10819</v>
      </c>
      <c r="P2813" t="s">
        <v>10820</v>
      </c>
      <c r="Q2813">
        <v>13.75398</v>
      </c>
      <c r="R2813">
        <v>100.50144</v>
      </c>
    </row>
    <row r="2814" spans="1:18">
      <c r="A2814">
        <v>40806.694293981483</v>
      </c>
      <c r="B2814" s="6" t="s">
        <v>7326</v>
      </c>
      <c r="C2814" s="7" t="s">
        <v>7336</v>
      </c>
      <c r="D2814" s="4">
        <v>5</v>
      </c>
      <c r="E2814" s="4">
        <v>5</v>
      </c>
      <c r="F2814">
        <v>5</v>
      </c>
      <c r="G2814">
        <v>5</v>
      </c>
      <c r="H2814">
        <v>5</v>
      </c>
      <c r="I2814">
        <v>5</v>
      </c>
      <c r="J2814">
        <v>5</v>
      </c>
      <c r="K2814">
        <v>5</v>
      </c>
      <c r="L2814">
        <v>5</v>
      </c>
      <c r="M2814">
        <v>5</v>
      </c>
      <c r="N2814">
        <v>5</v>
      </c>
      <c r="O2814" s="4" t="s">
        <v>10625</v>
      </c>
      <c r="P2814" t="s">
        <v>10772</v>
      </c>
      <c r="Q2814">
        <v>19.05</v>
      </c>
      <c r="R2814">
        <v>-98.2</v>
      </c>
    </row>
    <row r="2815" spans="1:18">
      <c r="A2815">
        <v>40806.793078703704</v>
      </c>
      <c r="B2815" s="6" t="s">
        <v>7326</v>
      </c>
      <c r="C2815" s="7" t="s">
        <v>7337</v>
      </c>
      <c r="D2815" s="4">
        <v>4</v>
      </c>
      <c r="E2815" s="4">
        <v>3</v>
      </c>
      <c r="F2815">
        <v>3</v>
      </c>
      <c r="G2815">
        <v>3</v>
      </c>
      <c r="H2815">
        <v>4</v>
      </c>
      <c r="I2815">
        <v>4</v>
      </c>
      <c r="J2815">
        <v>4</v>
      </c>
      <c r="K2815">
        <v>4</v>
      </c>
      <c r="L2815">
        <v>4</v>
      </c>
      <c r="M2815">
        <v>4</v>
      </c>
      <c r="N2815">
        <v>5</v>
      </c>
      <c r="O2815" s="4" t="s">
        <v>10634</v>
      </c>
      <c r="P2815" t="s">
        <v>10806</v>
      </c>
      <c r="Q2815">
        <v>41.149610000000003</v>
      </c>
      <c r="R2815">
        <v>-8.6109899999999993</v>
      </c>
    </row>
    <row r="2816" spans="1:18">
      <c r="A2816">
        <v>40806.775289351855</v>
      </c>
      <c r="B2816" s="6" t="s">
        <v>7326</v>
      </c>
      <c r="C2816" s="7" t="s">
        <v>7338</v>
      </c>
      <c r="D2816" s="4">
        <v>3</v>
      </c>
      <c r="E2816" s="4">
        <v>4</v>
      </c>
      <c r="F2816">
        <v>4</v>
      </c>
      <c r="G2816">
        <v>2</v>
      </c>
      <c r="H2816">
        <v>5</v>
      </c>
      <c r="I2816">
        <v>3</v>
      </c>
      <c r="J2816">
        <v>4</v>
      </c>
      <c r="K2816">
        <v>4</v>
      </c>
      <c r="L2816">
        <v>5</v>
      </c>
      <c r="M2816">
        <v>3</v>
      </c>
      <c r="N2816">
        <v>3</v>
      </c>
      <c r="O2816" s="4" t="s">
        <v>10634</v>
      </c>
      <c r="P2816" t="s">
        <v>10635</v>
      </c>
      <c r="Q2816">
        <v>38.753819999999997</v>
      </c>
      <c r="R2816">
        <v>-9.2308299999999992</v>
      </c>
    </row>
    <row r="2817" spans="1:18">
      <c r="A2817">
        <v>40806.807812500003</v>
      </c>
      <c r="B2817" s="6" t="s">
        <v>7326</v>
      </c>
      <c r="C2817" s="7" t="s">
        <v>7339</v>
      </c>
      <c r="D2817" s="4">
        <v>3</v>
      </c>
      <c r="E2817" s="4">
        <v>2</v>
      </c>
      <c r="F2817">
        <v>4</v>
      </c>
      <c r="G2817">
        <v>2</v>
      </c>
      <c r="H2817">
        <v>5</v>
      </c>
      <c r="I2817">
        <v>5</v>
      </c>
      <c r="J2817">
        <v>3</v>
      </c>
      <c r="K2817">
        <v>5</v>
      </c>
      <c r="L2817">
        <v>5</v>
      </c>
      <c r="M2817">
        <v>4</v>
      </c>
      <c r="N2817">
        <v>4</v>
      </c>
      <c r="O2817" s="4" t="s">
        <v>10851</v>
      </c>
      <c r="P2817" t="s">
        <v>10977</v>
      </c>
      <c r="Q2817">
        <v>61.499110000000002</v>
      </c>
      <c r="R2817">
        <v>23.787120000000002</v>
      </c>
    </row>
    <row r="2818" spans="1:18">
      <c r="A2818">
        <v>40805.532696759263</v>
      </c>
      <c r="B2818" s="6" t="s">
        <v>7340</v>
      </c>
      <c r="C2818" s="7" t="s">
        <v>7341</v>
      </c>
      <c r="D2818" s="4">
        <v>4</v>
      </c>
      <c r="E2818" s="4">
        <v>4</v>
      </c>
      <c r="F2818">
        <v>4</v>
      </c>
      <c r="G2818">
        <v>3</v>
      </c>
      <c r="H2818">
        <v>5</v>
      </c>
      <c r="I2818">
        <v>4</v>
      </c>
      <c r="J2818">
        <v>3</v>
      </c>
      <c r="K2818">
        <v>4</v>
      </c>
      <c r="L2818">
        <v>5</v>
      </c>
      <c r="M2818">
        <v>4</v>
      </c>
      <c r="N2818">
        <v>4</v>
      </c>
      <c r="O2818" s="4" t="s">
        <v>10685</v>
      </c>
      <c r="P2818" t="s">
        <v>10686</v>
      </c>
      <c r="Q2818">
        <v>48.208489999999998</v>
      </c>
      <c r="R2818">
        <v>16.37208</v>
      </c>
    </row>
    <row r="2819" spans="1:18">
      <c r="A2819">
        <v>40805.666759259257</v>
      </c>
      <c r="B2819" s="6" t="s">
        <v>7340</v>
      </c>
      <c r="C2819" s="7" t="s">
        <v>7342</v>
      </c>
      <c r="D2819" s="4">
        <v>4</v>
      </c>
      <c r="E2819" s="4">
        <v>5</v>
      </c>
      <c r="F2819">
        <v>5</v>
      </c>
      <c r="G2819">
        <v>4</v>
      </c>
      <c r="H2819">
        <v>5</v>
      </c>
      <c r="I2819">
        <v>4</v>
      </c>
      <c r="J2819">
        <v>4</v>
      </c>
      <c r="K2819">
        <v>4</v>
      </c>
      <c r="L2819">
        <v>5</v>
      </c>
      <c r="M2819">
        <v>4</v>
      </c>
      <c r="N2819">
        <v>4</v>
      </c>
      <c r="O2819" s="4" t="s">
        <v>10607</v>
      </c>
      <c r="P2819" t="s">
        <v>10608</v>
      </c>
      <c r="Q2819">
        <v>45.508839999999999</v>
      </c>
      <c r="R2819">
        <v>-73.587810000000005</v>
      </c>
    </row>
    <row r="2820" spans="1:18">
      <c r="A2820">
        <v>40805.69458333333</v>
      </c>
      <c r="B2820" s="6" t="s">
        <v>7340</v>
      </c>
      <c r="C2820" s="7" t="s">
        <v>7343</v>
      </c>
      <c r="D2820" s="4">
        <v>4</v>
      </c>
      <c r="E2820" s="4">
        <v>2</v>
      </c>
      <c r="F2820">
        <v>2</v>
      </c>
      <c r="G2820">
        <v>4</v>
      </c>
      <c r="H2820">
        <v>2</v>
      </c>
      <c r="I2820">
        <v>4</v>
      </c>
      <c r="J2820">
        <v>1</v>
      </c>
      <c r="K2820">
        <v>5</v>
      </c>
      <c r="L2820">
        <v>5</v>
      </c>
      <c r="M2820">
        <v>3</v>
      </c>
      <c r="N2820">
        <v>5</v>
      </c>
      <c r="O2820" s="4" t="s">
        <v>10604</v>
      </c>
      <c r="P2820" t="s">
        <v>10605</v>
      </c>
      <c r="Q2820">
        <v>48.853409999999997</v>
      </c>
      <c r="R2820">
        <v>2.3488000000000002</v>
      </c>
    </row>
    <row r="2821" spans="1:18">
      <c r="A2821">
        <v>40805.791296296295</v>
      </c>
      <c r="B2821" s="6" t="s">
        <v>7340</v>
      </c>
      <c r="C2821" s="7" t="s">
        <v>7344</v>
      </c>
      <c r="D2821" s="4">
        <v>5</v>
      </c>
      <c r="E2821" s="4">
        <v>4</v>
      </c>
      <c r="F2821">
        <v>5</v>
      </c>
      <c r="G2821">
        <v>5</v>
      </c>
      <c r="H2821">
        <v>5</v>
      </c>
      <c r="I2821">
        <v>2</v>
      </c>
      <c r="J2821">
        <v>3</v>
      </c>
      <c r="K2821">
        <v>5</v>
      </c>
      <c r="L2821">
        <v>5</v>
      </c>
      <c r="M2821">
        <v>4</v>
      </c>
      <c r="N2821">
        <v>5</v>
      </c>
      <c r="O2821" s="4" t="s">
        <v>10598</v>
      </c>
      <c r="P2821" t="s">
        <v>10651</v>
      </c>
      <c r="Q2821">
        <v>52.524369999999998</v>
      </c>
      <c r="R2821">
        <v>13.41053</v>
      </c>
    </row>
    <row r="2822" spans="1:18">
      <c r="A2822">
        <v>40805.897974537038</v>
      </c>
      <c r="B2822" s="6" t="s">
        <v>7340</v>
      </c>
      <c r="C2822" s="7" t="s">
        <v>7345</v>
      </c>
      <c r="D2822" s="4">
        <v>3</v>
      </c>
      <c r="E2822" s="4">
        <v>2</v>
      </c>
      <c r="F2822">
        <v>3</v>
      </c>
      <c r="G2822">
        <v>5</v>
      </c>
      <c r="H2822">
        <v>5</v>
      </c>
      <c r="I2822">
        <v>4</v>
      </c>
      <c r="J2822">
        <v>5</v>
      </c>
      <c r="K2822">
        <v>5</v>
      </c>
      <c r="L2822">
        <v>4</v>
      </c>
      <c r="M2822">
        <v>5</v>
      </c>
      <c r="N2822">
        <v>3</v>
      </c>
      <c r="O2822" s="4" t="s">
        <v>10736</v>
      </c>
      <c r="P2822" t="s">
        <v>10998</v>
      </c>
      <c r="Q2822">
        <v>45.74944</v>
      </c>
      <c r="R2822">
        <v>21.227219999999999</v>
      </c>
    </row>
    <row r="2823" spans="1:18">
      <c r="A2823">
        <v>40804.821516203701</v>
      </c>
      <c r="B2823" s="6" t="s">
        <v>7346</v>
      </c>
      <c r="C2823" s="7" t="s">
        <v>7347</v>
      </c>
      <c r="D2823" s="4">
        <v>4</v>
      </c>
      <c r="E2823" s="4">
        <v>4</v>
      </c>
      <c r="F2823">
        <v>4</v>
      </c>
      <c r="G2823">
        <v>3</v>
      </c>
      <c r="H2823">
        <v>5</v>
      </c>
      <c r="I2823">
        <v>3</v>
      </c>
      <c r="J2823">
        <v>4</v>
      </c>
      <c r="K2823">
        <v>4</v>
      </c>
      <c r="L2823">
        <v>3</v>
      </c>
      <c r="M2823">
        <v>1</v>
      </c>
      <c r="N2823">
        <v>4</v>
      </c>
      <c r="O2823" s="4" t="s">
        <v>10604</v>
      </c>
      <c r="P2823" t="s">
        <v>10605</v>
      </c>
      <c r="Q2823">
        <v>48.853409999999997</v>
      </c>
      <c r="R2823">
        <v>2.3488000000000002</v>
      </c>
    </row>
    <row r="2824" spans="1:18">
      <c r="A2824">
        <v>40804.832361111112</v>
      </c>
      <c r="B2824" s="6" t="s">
        <v>7346</v>
      </c>
      <c r="C2824" s="7" t="s">
        <v>7348</v>
      </c>
      <c r="D2824" s="4">
        <v>1</v>
      </c>
      <c r="E2824" s="4">
        <v>2</v>
      </c>
      <c r="F2824">
        <v>3</v>
      </c>
      <c r="G2824">
        <v>1</v>
      </c>
      <c r="H2824">
        <v>5</v>
      </c>
      <c r="I2824">
        <v>3</v>
      </c>
      <c r="J2824">
        <v>2</v>
      </c>
      <c r="K2824">
        <v>5</v>
      </c>
      <c r="L2824">
        <v>5</v>
      </c>
      <c r="M2824">
        <v>4</v>
      </c>
      <c r="N2824">
        <v>1</v>
      </c>
      <c r="O2824" s="4" t="s">
        <v>10598</v>
      </c>
      <c r="P2824" t="s">
        <v>10664</v>
      </c>
      <c r="Q2824">
        <v>48.137430000000002</v>
      </c>
      <c r="R2824">
        <v>11.57549</v>
      </c>
    </row>
    <row r="2825" spans="1:18">
      <c r="A2825">
        <v>40803.784918981481</v>
      </c>
      <c r="B2825" s="6" t="s">
        <v>7349</v>
      </c>
      <c r="C2825" s="7" t="s">
        <v>7350</v>
      </c>
      <c r="D2825" s="4">
        <v>5</v>
      </c>
      <c r="E2825" s="4">
        <v>5</v>
      </c>
      <c r="F2825">
        <v>4</v>
      </c>
      <c r="G2825">
        <v>3</v>
      </c>
      <c r="H2825">
        <v>5</v>
      </c>
      <c r="I2825">
        <v>4</v>
      </c>
      <c r="J2825">
        <v>4</v>
      </c>
      <c r="K2825">
        <v>5</v>
      </c>
      <c r="L2825">
        <v>4</v>
      </c>
      <c r="M2825">
        <v>5</v>
      </c>
      <c r="N2825">
        <v>3</v>
      </c>
      <c r="O2825" s="4" t="s">
        <v>10625</v>
      </c>
      <c r="P2825" t="s">
        <v>10782</v>
      </c>
      <c r="Q2825">
        <v>19.601109999999998</v>
      </c>
      <c r="R2825">
        <v>-99.052499999999995</v>
      </c>
    </row>
    <row r="2826" spans="1:18">
      <c r="A2826">
        <v>40802.31759259259</v>
      </c>
      <c r="B2826" s="6" t="s">
        <v>7351</v>
      </c>
      <c r="C2826" s="7" t="s">
        <v>7352</v>
      </c>
      <c r="D2826" s="4">
        <v>5</v>
      </c>
      <c r="E2826" s="4">
        <v>4</v>
      </c>
      <c r="F2826">
        <v>5</v>
      </c>
      <c r="G2826">
        <v>4</v>
      </c>
      <c r="H2826">
        <v>4</v>
      </c>
      <c r="I2826">
        <v>5</v>
      </c>
      <c r="J2826">
        <v>4</v>
      </c>
      <c r="K2826">
        <v>4</v>
      </c>
      <c r="L2826">
        <v>5</v>
      </c>
      <c r="M2826">
        <v>4</v>
      </c>
      <c r="N2826">
        <v>4</v>
      </c>
      <c r="O2826" s="4" t="s">
        <v>10607</v>
      </c>
      <c r="P2826" t="s">
        <v>10612</v>
      </c>
      <c r="Q2826">
        <v>45.411169999999998</v>
      </c>
      <c r="R2826">
        <v>-75.698120000000003</v>
      </c>
    </row>
    <row r="2827" spans="1:18">
      <c r="A2827">
        <v>40802.322685185187</v>
      </c>
      <c r="B2827" s="6" t="s">
        <v>7351</v>
      </c>
      <c r="C2827" s="7" t="s">
        <v>7353</v>
      </c>
      <c r="D2827" s="4">
        <v>1</v>
      </c>
      <c r="E2827" s="4">
        <v>1</v>
      </c>
      <c r="F2827">
        <v>1</v>
      </c>
      <c r="G2827">
        <v>1</v>
      </c>
      <c r="H2827">
        <v>1</v>
      </c>
      <c r="I2827">
        <v>1</v>
      </c>
      <c r="J2827">
        <v>1</v>
      </c>
      <c r="K2827">
        <v>1</v>
      </c>
      <c r="L2827">
        <v>1</v>
      </c>
      <c r="M2827">
        <v>1</v>
      </c>
      <c r="N2827">
        <v>1</v>
      </c>
      <c r="O2827" s="4" t="s">
        <v>10604</v>
      </c>
      <c r="P2827" t="s">
        <v>10605</v>
      </c>
      <c r="Q2827">
        <v>48.853409999999997</v>
      </c>
      <c r="R2827">
        <v>2.3488000000000002</v>
      </c>
    </row>
    <row r="2828" spans="1:18">
      <c r="A2828">
        <v>40802.478263888886</v>
      </c>
      <c r="B2828" s="6" t="s">
        <v>7351</v>
      </c>
      <c r="C2828" s="7" t="s">
        <v>7354</v>
      </c>
      <c r="D2828" s="4">
        <v>4</v>
      </c>
      <c r="E2828" s="4">
        <v>3</v>
      </c>
      <c r="F2828">
        <v>4</v>
      </c>
      <c r="G2828">
        <v>4</v>
      </c>
      <c r="H2828">
        <v>4</v>
      </c>
      <c r="I2828">
        <v>4</v>
      </c>
      <c r="J2828">
        <v>1</v>
      </c>
      <c r="K2828">
        <v>4</v>
      </c>
      <c r="L2828">
        <v>5</v>
      </c>
      <c r="M2828">
        <v>4</v>
      </c>
      <c r="N2828">
        <v>4</v>
      </c>
      <c r="O2828" s="4" t="s">
        <v>10751</v>
      </c>
      <c r="P2828" t="s">
        <v>10752</v>
      </c>
      <c r="Q2828">
        <v>44.804009999999998</v>
      </c>
      <c r="R2828">
        <v>20.465129999999998</v>
      </c>
    </row>
    <row r="2829" spans="1:18">
      <c r="A2829">
        <v>40802.481863425928</v>
      </c>
      <c r="B2829" s="6" t="s">
        <v>7351</v>
      </c>
      <c r="C2829" s="7" t="s">
        <v>7355</v>
      </c>
      <c r="D2829" s="4">
        <v>2</v>
      </c>
      <c r="E2829" s="4">
        <v>3</v>
      </c>
      <c r="F2829">
        <v>4</v>
      </c>
      <c r="G2829">
        <v>3</v>
      </c>
      <c r="H2829">
        <v>3</v>
      </c>
      <c r="I2829">
        <v>5</v>
      </c>
      <c r="J2829">
        <v>5</v>
      </c>
      <c r="K2829">
        <v>5</v>
      </c>
      <c r="L2829">
        <v>5</v>
      </c>
      <c r="M2829">
        <v>5</v>
      </c>
      <c r="N2829">
        <v>4</v>
      </c>
      <c r="O2829" s="4" t="s">
        <v>10683</v>
      </c>
      <c r="P2829" t="s">
        <v>10720</v>
      </c>
      <c r="Q2829">
        <v>39.919870000000003</v>
      </c>
      <c r="R2829">
        <v>32.85427</v>
      </c>
    </row>
    <row r="2830" spans="1:18">
      <c r="A2830">
        <v>40802.493680555555</v>
      </c>
      <c r="B2830" s="6" t="s">
        <v>7351</v>
      </c>
      <c r="C2830" s="7" t="s">
        <v>7356</v>
      </c>
      <c r="D2830" s="4">
        <v>3</v>
      </c>
      <c r="E2830" s="4">
        <v>3</v>
      </c>
      <c r="F2830">
        <v>3</v>
      </c>
      <c r="G2830">
        <v>5</v>
      </c>
      <c r="H2830">
        <v>5</v>
      </c>
      <c r="I2830">
        <v>5</v>
      </c>
      <c r="J2830">
        <v>3</v>
      </c>
      <c r="K2830">
        <v>4</v>
      </c>
      <c r="L2830">
        <v>5</v>
      </c>
      <c r="M2830">
        <v>5</v>
      </c>
      <c r="N2830">
        <v>4</v>
      </c>
      <c r="O2830" s="4" t="s">
        <v>10598</v>
      </c>
      <c r="P2830" t="s">
        <v>10661</v>
      </c>
      <c r="Q2830">
        <v>50.116669999999999</v>
      </c>
      <c r="R2830">
        <v>8.6833299999999998</v>
      </c>
    </row>
    <row r="2831" spans="1:18">
      <c r="A2831">
        <v>40802.517557870371</v>
      </c>
      <c r="B2831" s="6" t="s">
        <v>7351</v>
      </c>
      <c r="C2831" s="7" t="s">
        <v>7357</v>
      </c>
      <c r="D2831" s="4">
        <v>3</v>
      </c>
      <c r="E2831" s="4">
        <v>3</v>
      </c>
      <c r="F2831">
        <v>5</v>
      </c>
      <c r="G2831">
        <v>4</v>
      </c>
      <c r="H2831">
        <v>5</v>
      </c>
      <c r="I2831">
        <v>4</v>
      </c>
      <c r="J2831">
        <v>3</v>
      </c>
      <c r="K2831">
        <v>5</v>
      </c>
      <c r="L2831">
        <v>4</v>
      </c>
      <c r="M2831">
        <v>3</v>
      </c>
      <c r="N2831">
        <v>4</v>
      </c>
      <c r="O2831" s="4" t="s">
        <v>10604</v>
      </c>
      <c r="P2831" t="s">
        <v>10674</v>
      </c>
      <c r="Q2831">
        <v>43.296950000000002</v>
      </c>
      <c r="R2831">
        <v>5.3810700000000002</v>
      </c>
    </row>
    <row r="2832" spans="1:18">
      <c r="A2832">
        <v>40802.538159722222</v>
      </c>
      <c r="B2832" s="6" t="s">
        <v>7351</v>
      </c>
      <c r="C2832" s="7" t="s">
        <v>7358</v>
      </c>
      <c r="D2832" s="4">
        <v>1</v>
      </c>
      <c r="E2832" s="4">
        <v>3</v>
      </c>
      <c r="F2832">
        <v>2</v>
      </c>
      <c r="G2832">
        <v>4</v>
      </c>
      <c r="H2832">
        <v>2</v>
      </c>
      <c r="I2832">
        <v>3</v>
      </c>
      <c r="J2832">
        <v>1</v>
      </c>
      <c r="K2832">
        <v>1</v>
      </c>
      <c r="L2832">
        <v>3</v>
      </c>
      <c r="M2832">
        <v>5</v>
      </c>
      <c r="N2832">
        <v>3</v>
      </c>
      <c r="O2832" s="4" t="s">
        <v>10629</v>
      </c>
      <c r="P2832" t="s">
        <v>10650</v>
      </c>
      <c r="Q2832">
        <v>39.469749999999998</v>
      </c>
      <c r="R2832">
        <v>-0.37739</v>
      </c>
    </row>
    <row r="2833" spans="1:18">
      <c r="A2833">
        <v>40802.551423611112</v>
      </c>
      <c r="B2833" s="6" t="s">
        <v>7351</v>
      </c>
      <c r="C2833" s="7" t="s">
        <v>7359</v>
      </c>
      <c r="D2833" s="4">
        <v>5</v>
      </c>
      <c r="E2833" s="4">
        <v>5</v>
      </c>
      <c r="F2833">
        <v>3</v>
      </c>
      <c r="G2833">
        <v>5</v>
      </c>
      <c r="H2833">
        <v>5</v>
      </c>
      <c r="I2833">
        <v>5</v>
      </c>
      <c r="J2833">
        <v>4</v>
      </c>
      <c r="K2833">
        <v>4</v>
      </c>
      <c r="L2833">
        <v>5</v>
      </c>
      <c r="M2833">
        <v>5</v>
      </c>
      <c r="N2833">
        <v>5</v>
      </c>
      <c r="O2833" s="4" t="s">
        <v>10604</v>
      </c>
      <c r="P2833" t="s">
        <v>10605</v>
      </c>
      <c r="Q2833">
        <v>48.853409999999997</v>
      </c>
      <c r="R2833">
        <v>2.3488000000000002</v>
      </c>
    </row>
    <row r="2834" spans="1:18">
      <c r="A2834">
        <v>40802.603356481479</v>
      </c>
      <c r="B2834" s="6" t="s">
        <v>7351</v>
      </c>
      <c r="C2834" s="7" t="s">
        <v>7360</v>
      </c>
      <c r="D2834" s="4">
        <v>5</v>
      </c>
      <c r="E2834" s="4">
        <v>3</v>
      </c>
      <c r="F2834">
        <v>3</v>
      </c>
      <c r="G2834">
        <v>5</v>
      </c>
      <c r="H2834">
        <v>5</v>
      </c>
      <c r="I2834">
        <v>5</v>
      </c>
      <c r="J2834">
        <v>3</v>
      </c>
      <c r="K2834">
        <v>5</v>
      </c>
      <c r="L2834">
        <v>5</v>
      </c>
      <c r="M2834">
        <v>5</v>
      </c>
      <c r="N2834">
        <v>4</v>
      </c>
      <c r="O2834" s="4" t="s">
        <v>10598</v>
      </c>
      <c r="P2834" t="s">
        <v>10651</v>
      </c>
      <c r="Q2834">
        <v>52.524369999999998</v>
      </c>
      <c r="R2834">
        <v>13.41053</v>
      </c>
    </row>
    <row r="2835" spans="1:18">
      <c r="A2835">
        <v>40801.041689814818</v>
      </c>
      <c r="B2835" s="6" t="s">
        <v>7361</v>
      </c>
      <c r="C2835" s="7" t="s">
        <v>7362</v>
      </c>
      <c r="D2835" s="4">
        <v>1</v>
      </c>
      <c r="E2835" s="4">
        <v>1</v>
      </c>
      <c r="F2835">
        <v>1</v>
      </c>
      <c r="G2835">
        <v>0</v>
      </c>
      <c r="H2835">
        <v>1</v>
      </c>
      <c r="I2835">
        <v>1</v>
      </c>
      <c r="J2835">
        <v>5</v>
      </c>
      <c r="K2835">
        <v>1</v>
      </c>
      <c r="L2835">
        <v>1</v>
      </c>
      <c r="M2835">
        <v>1</v>
      </c>
      <c r="N2835">
        <v>1</v>
      </c>
      <c r="O2835" s="4" t="s">
        <v>10662</v>
      </c>
      <c r="P2835" t="s">
        <v>10681</v>
      </c>
      <c r="Q2835">
        <v>31.22222</v>
      </c>
      <c r="R2835">
        <v>121.45806</v>
      </c>
    </row>
    <row r="2836" spans="1:18">
      <c r="A2836">
        <v>40801.399814814817</v>
      </c>
      <c r="B2836" s="6" t="s">
        <v>7361</v>
      </c>
      <c r="C2836" s="7" t="s">
        <v>7363</v>
      </c>
      <c r="D2836" s="4">
        <v>3</v>
      </c>
      <c r="E2836" s="4">
        <v>3</v>
      </c>
      <c r="F2836">
        <v>4</v>
      </c>
      <c r="G2836">
        <v>3</v>
      </c>
      <c r="H2836">
        <v>5</v>
      </c>
      <c r="I2836">
        <v>3</v>
      </c>
      <c r="J2836">
        <v>5</v>
      </c>
      <c r="K2836">
        <v>3</v>
      </c>
      <c r="L2836">
        <v>5</v>
      </c>
      <c r="M2836">
        <v>2</v>
      </c>
      <c r="N2836">
        <v>1</v>
      </c>
      <c r="O2836" s="4" t="s">
        <v>10632</v>
      </c>
      <c r="P2836" t="s">
        <v>10779</v>
      </c>
      <c r="Q2836">
        <v>37.97945</v>
      </c>
      <c r="R2836">
        <v>23.71622</v>
      </c>
    </row>
    <row r="2837" spans="1:18">
      <c r="A2837">
        <v>40801.666666666664</v>
      </c>
      <c r="B2837" s="6" t="s">
        <v>7361</v>
      </c>
      <c r="C2837" s="7" t="s">
        <v>7364</v>
      </c>
      <c r="D2837" s="4">
        <v>3</v>
      </c>
      <c r="E2837" s="4">
        <v>5</v>
      </c>
      <c r="F2837">
        <v>4</v>
      </c>
      <c r="G2837">
        <v>5</v>
      </c>
      <c r="H2837">
        <v>5</v>
      </c>
      <c r="I2837">
        <v>3</v>
      </c>
      <c r="J2837">
        <v>4</v>
      </c>
      <c r="K2837">
        <v>3</v>
      </c>
      <c r="L2837">
        <v>3</v>
      </c>
      <c r="M2837">
        <v>4</v>
      </c>
      <c r="N2837">
        <v>4</v>
      </c>
      <c r="O2837" s="4" t="s">
        <v>10625</v>
      </c>
      <c r="P2837" t="s">
        <v>10782</v>
      </c>
      <c r="Q2837">
        <v>19.601109999999998</v>
      </c>
      <c r="R2837">
        <v>-99.052499999999995</v>
      </c>
    </row>
    <row r="2838" spans="1:18">
      <c r="A2838">
        <v>40801.740798611114</v>
      </c>
      <c r="B2838" s="6" t="s">
        <v>7361</v>
      </c>
      <c r="C2838" s="7" t="s">
        <v>7365</v>
      </c>
      <c r="D2838" s="4">
        <v>4</v>
      </c>
      <c r="E2838" s="4">
        <v>5</v>
      </c>
      <c r="F2838">
        <v>3</v>
      </c>
      <c r="G2838">
        <v>4</v>
      </c>
      <c r="H2838">
        <v>5</v>
      </c>
      <c r="I2838">
        <v>5</v>
      </c>
      <c r="J2838">
        <v>3</v>
      </c>
      <c r="K2838">
        <v>5</v>
      </c>
      <c r="L2838">
        <v>5</v>
      </c>
      <c r="M2838">
        <v>5</v>
      </c>
      <c r="N2838">
        <v>4</v>
      </c>
      <c r="O2838" s="4" t="s">
        <v>10604</v>
      </c>
      <c r="P2838" t="s">
        <v>10605</v>
      </c>
      <c r="Q2838">
        <v>48.853409999999997</v>
      </c>
      <c r="R2838">
        <v>2.3488000000000002</v>
      </c>
    </row>
    <row r="2839" spans="1:18">
      <c r="A2839">
        <v>40801.879930555559</v>
      </c>
      <c r="B2839" s="6" t="s">
        <v>7361</v>
      </c>
      <c r="C2839" s="7" t="s">
        <v>7366</v>
      </c>
      <c r="D2839" s="4">
        <v>2</v>
      </c>
      <c r="E2839" s="4">
        <v>2</v>
      </c>
      <c r="F2839">
        <v>1</v>
      </c>
      <c r="G2839">
        <v>2</v>
      </c>
      <c r="H2839">
        <v>4</v>
      </c>
      <c r="I2839">
        <v>3</v>
      </c>
      <c r="J2839">
        <v>1</v>
      </c>
      <c r="K2839">
        <v>2</v>
      </c>
      <c r="L2839">
        <v>2</v>
      </c>
      <c r="M2839">
        <v>3</v>
      </c>
      <c r="N2839">
        <v>4</v>
      </c>
      <c r="O2839" s="4" t="s">
        <v>10625</v>
      </c>
      <c r="P2839" t="s">
        <v>10626</v>
      </c>
      <c r="Q2839">
        <v>20.66667</v>
      </c>
      <c r="R2839">
        <v>-103.33333</v>
      </c>
    </row>
    <row r="2840" spans="1:18">
      <c r="A2840">
        <v>40801.801863425928</v>
      </c>
      <c r="B2840" s="6" t="s">
        <v>7361</v>
      </c>
      <c r="C2840" s="7" t="s">
        <v>7367</v>
      </c>
      <c r="D2840" s="4">
        <v>1</v>
      </c>
      <c r="E2840" s="4">
        <v>3</v>
      </c>
      <c r="F2840">
        <v>5</v>
      </c>
      <c r="G2840">
        <v>4</v>
      </c>
      <c r="H2840">
        <v>5</v>
      </c>
      <c r="I2840">
        <v>5</v>
      </c>
      <c r="J2840">
        <v>4</v>
      </c>
      <c r="K2840">
        <v>1</v>
      </c>
      <c r="L2840">
        <v>5</v>
      </c>
      <c r="M2840">
        <v>2</v>
      </c>
      <c r="N2840">
        <v>3</v>
      </c>
      <c r="O2840" s="4" t="s">
        <v>10614</v>
      </c>
      <c r="P2840" t="s">
        <v>10636</v>
      </c>
      <c r="Q2840">
        <v>40.714269999999999</v>
      </c>
      <c r="R2840">
        <v>-74.005970000000005</v>
      </c>
    </row>
    <row r="2841" spans="1:18">
      <c r="A2841">
        <v>40801.939247685186</v>
      </c>
      <c r="B2841" s="6" t="s">
        <v>7361</v>
      </c>
      <c r="C2841" s="7" t="s">
        <v>7048</v>
      </c>
      <c r="D2841" s="4">
        <v>4</v>
      </c>
      <c r="E2841" s="4">
        <v>3</v>
      </c>
      <c r="F2841">
        <v>4</v>
      </c>
      <c r="G2841">
        <v>5</v>
      </c>
      <c r="H2841">
        <v>5</v>
      </c>
      <c r="I2841">
        <v>5</v>
      </c>
      <c r="J2841">
        <v>5</v>
      </c>
      <c r="K2841">
        <v>5</v>
      </c>
      <c r="L2841">
        <v>4</v>
      </c>
      <c r="M2841">
        <v>4</v>
      </c>
      <c r="N2841">
        <v>5</v>
      </c>
      <c r="O2841" s="4" t="s">
        <v>10618</v>
      </c>
      <c r="P2841" t="s">
        <v>10643</v>
      </c>
      <c r="Q2841">
        <v>40.833329999999997</v>
      </c>
      <c r="R2841">
        <v>14.25</v>
      </c>
    </row>
    <row r="2842" spans="1:18">
      <c r="A2842">
        <v>40800.066053240742</v>
      </c>
      <c r="B2842" s="6" t="s">
        <v>7368</v>
      </c>
      <c r="C2842" s="7" t="s">
        <v>7369</v>
      </c>
      <c r="D2842" s="4">
        <v>1</v>
      </c>
      <c r="E2842" s="4">
        <v>1</v>
      </c>
      <c r="F2842">
        <v>1</v>
      </c>
      <c r="G2842">
        <v>1</v>
      </c>
      <c r="H2842">
        <v>1</v>
      </c>
      <c r="I2842">
        <v>1</v>
      </c>
      <c r="J2842">
        <v>1</v>
      </c>
      <c r="K2842">
        <v>1</v>
      </c>
      <c r="L2842">
        <v>1</v>
      </c>
      <c r="M2842">
        <v>1</v>
      </c>
      <c r="N2842">
        <v>1</v>
      </c>
      <c r="O2842" s="4" t="s">
        <v>10648</v>
      </c>
      <c r="P2842" t="s">
        <v>10718</v>
      </c>
      <c r="Q2842">
        <v>35.689500000000002</v>
      </c>
      <c r="R2842">
        <v>139.69171</v>
      </c>
    </row>
    <row r="2843" spans="1:18">
      <c r="A2843">
        <v>40800.113622685189</v>
      </c>
      <c r="B2843" s="6" t="s">
        <v>7368</v>
      </c>
      <c r="C2843" s="7" t="s">
        <v>7370</v>
      </c>
      <c r="D2843" s="4">
        <v>5</v>
      </c>
      <c r="E2843" s="4">
        <v>5</v>
      </c>
      <c r="F2843">
        <v>5</v>
      </c>
      <c r="G2843">
        <v>1</v>
      </c>
      <c r="H2843">
        <v>5</v>
      </c>
      <c r="I2843">
        <v>5</v>
      </c>
      <c r="J2843">
        <v>5</v>
      </c>
      <c r="K2843">
        <v>5</v>
      </c>
      <c r="L2843">
        <v>5</v>
      </c>
      <c r="M2843">
        <v>5</v>
      </c>
      <c r="N2843">
        <v>5</v>
      </c>
      <c r="O2843" s="4" t="s">
        <v>10610</v>
      </c>
      <c r="P2843" t="s">
        <v>10611</v>
      </c>
      <c r="Q2843">
        <v>-33.456940000000003</v>
      </c>
      <c r="R2843">
        <v>-70.648269999999997</v>
      </c>
    </row>
    <row r="2844" spans="1:18">
      <c r="A2844">
        <v>40800.368009259262</v>
      </c>
      <c r="B2844" s="6" t="s">
        <v>7368</v>
      </c>
      <c r="C2844" s="7" t="s">
        <v>7371</v>
      </c>
      <c r="D2844" s="4">
        <v>4</v>
      </c>
      <c r="E2844" s="4">
        <v>4</v>
      </c>
      <c r="F2844">
        <v>3</v>
      </c>
      <c r="G2844">
        <v>4</v>
      </c>
      <c r="H2844">
        <v>5</v>
      </c>
      <c r="I2844">
        <v>4</v>
      </c>
      <c r="J2844">
        <v>4</v>
      </c>
      <c r="K2844">
        <v>5</v>
      </c>
      <c r="L2844">
        <v>3</v>
      </c>
      <c r="M2844">
        <v>4</v>
      </c>
      <c r="N2844">
        <v>4</v>
      </c>
      <c r="O2844" s="4" t="s">
        <v>10618</v>
      </c>
      <c r="P2844" t="s">
        <v>10637</v>
      </c>
      <c r="Q2844">
        <v>45.464269999999999</v>
      </c>
      <c r="R2844">
        <v>9.1895100000000003</v>
      </c>
    </row>
    <row r="2845" spans="1:18">
      <c r="A2845">
        <v>40800.665810185186</v>
      </c>
      <c r="B2845" s="6" t="s">
        <v>7368</v>
      </c>
      <c r="C2845" s="7" t="s">
        <v>7372</v>
      </c>
      <c r="D2845" s="4">
        <v>3</v>
      </c>
      <c r="E2845" s="4">
        <v>3</v>
      </c>
      <c r="F2845">
        <v>3</v>
      </c>
      <c r="G2845">
        <v>4</v>
      </c>
      <c r="H2845">
        <v>4</v>
      </c>
      <c r="I2845">
        <v>5</v>
      </c>
      <c r="J2845">
        <v>4</v>
      </c>
      <c r="K2845">
        <v>5</v>
      </c>
      <c r="L2845">
        <v>5</v>
      </c>
      <c r="M2845">
        <v>4</v>
      </c>
      <c r="N2845">
        <v>5</v>
      </c>
      <c r="O2845" s="4" t="s">
        <v>10618</v>
      </c>
      <c r="P2845" t="s">
        <v>10619</v>
      </c>
      <c r="Q2845">
        <v>41.894739999999999</v>
      </c>
      <c r="R2845">
        <v>12.4839</v>
      </c>
    </row>
    <row r="2846" spans="1:18">
      <c r="A2846">
        <v>40800.69935185185</v>
      </c>
      <c r="B2846" s="6" t="s">
        <v>7368</v>
      </c>
      <c r="C2846" s="7" t="s">
        <v>7373</v>
      </c>
      <c r="D2846" s="4">
        <v>3</v>
      </c>
      <c r="E2846" s="4">
        <v>5</v>
      </c>
      <c r="F2846">
        <v>5</v>
      </c>
      <c r="G2846">
        <v>1</v>
      </c>
      <c r="H2846">
        <v>5</v>
      </c>
      <c r="I2846">
        <v>5</v>
      </c>
      <c r="J2846">
        <v>2</v>
      </c>
      <c r="K2846">
        <v>5</v>
      </c>
      <c r="L2846">
        <v>1</v>
      </c>
      <c r="M2846">
        <v>2</v>
      </c>
      <c r="N2846">
        <v>2</v>
      </c>
      <c r="O2846" s="4" t="s">
        <v>10618</v>
      </c>
      <c r="P2846" t="s">
        <v>10619</v>
      </c>
      <c r="Q2846">
        <v>41.894739999999999</v>
      </c>
      <c r="R2846">
        <v>12.4839</v>
      </c>
    </row>
    <row r="2847" spans="1:18">
      <c r="A2847">
        <v>40800.763136574074</v>
      </c>
      <c r="B2847" s="6" t="s">
        <v>7368</v>
      </c>
      <c r="C2847" s="7" t="s">
        <v>7374</v>
      </c>
      <c r="D2847" s="4">
        <v>0</v>
      </c>
      <c r="E2847" s="4">
        <v>0</v>
      </c>
      <c r="F2847">
        <v>0</v>
      </c>
      <c r="G2847">
        <v>1</v>
      </c>
      <c r="H2847">
        <v>5</v>
      </c>
      <c r="I2847">
        <v>5</v>
      </c>
      <c r="J2847">
        <v>1</v>
      </c>
      <c r="K2847">
        <v>1</v>
      </c>
      <c r="L2847">
        <v>0</v>
      </c>
      <c r="M2847">
        <v>5</v>
      </c>
      <c r="N2847">
        <v>5</v>
      </c>
      <c r="O2847" s="4" t="s">
        <v>10620</v>
      </c>
      <c r="P2847" t="s">
        <v>10655</v>
      </c>
      <c r="Q2847">
        <v>51.512790000000003</v>
      </c>
      <c r="R2847">
        <v>-9.1840000000000005E-2</v>
      </c>
    </row>
    <row r="2848" spans="1:18">
      <c r="A2848">
        <v>40799.014409722222</v>
      </c>
      <c r="B2848" s="6" t="s">
        <v>7375</v>
      </c>
      <c r="C2848" s="7" t="s">
        <v>7376</v>
      </c>
      <c r="D2848" s="4">
        <v>1</v>
      </c>
      <c r="E2848" s="4">
        <v>1</v>
      </c>
      <c r="F2848">
        <v>1</v>
      </c>
      <c r="G2848">
        <v>1</v>
      </c>
      <c r="H2848">
        <v>5</v>
      </c>
      <c r="I2848">
        <v>1</v>
      </c>
      <c r="J2848">
        <v>1</v>
      </c>
      <c r="K2848">
        <v>1</v>
      </c>
      <c r="L2848">
        <v>1</v>
      </c>
      <c r="M2848">
        <v>2</v>
      </c>
      <c r="N2848">
        <v>2</v>
      </c>
      <c r="O2848" s="4" t="s">
        <v>10999</v>
      </c>
      <c r="P2848" t="s">
        <v>11000</v>
      </c>
      <c r="Q2848">
        <v>12.364229999999999</v>
      </c>
      <c r="R2848">
        <v>-1.53834</v>
      </c>
    </row>
    <row r="2849" spans="1:18">
      <c r="A2849">
        <v>40799.441574074073</v>
      </c>
      <c r="B2849" s="6" t="s">
        <v>7375</v>
      </c>
      <c r="C2849" s="7" t="s">
        <v>7377</v>
      </c>
      <c r="D2849" s="4">
        <v>2</v>
      </c>
      <c r="E2849" s="4">
        <v>3</v>
      </c>
      <c r="F2849">
        <v>3</v>
      </c>
      <c r="G2849">
        <v>1</v>
      </c>
      <c r="H2849">
        <v>1</v>
      </c>
      <c r="I2849">
        <v>1</v>
      </c>
      <c r="J2849">
        <v>1</v>
      </c>
      <c r="K2849">
        <v>1</v>
      </c>
      <c r="L2849">
        <v>5</v>
      </c>
      <c r="M2849">
        <v>1</v>
      </c>
      <c r="N2849">
        <v>5</v>
      </c>
      <c r="O2849" s="4" t="s">
        <v>10814</v>
      </c>
      <c r="P2849" t="s">
        <v>10815</v>
      </c>
      <c r="Q2849">
        <v>24.191669999999998</v>
      </c>
      <c r="R2849">
        <v>55.760559999999998</v>
      </c>
    </row>
    <row r="2850" spans="1:18">
      <c r="A2850">
        <v>40799.635347222225</v>
      </c>
      <c r="B2850" s="6" t="s">
        <v>7375</v>
      </c>
      <c r="C2850" s="7" t="s">
        <v>7378</v>
      </c>
      <c r="D2850" s="4">
        <v>4</v>
      </c>
      <c r="E2850" s="4">
        <v>5</v>
      </c>
      <c r="F2850">
        <v>5</v>
      </c>
      <c r="G2850">
        <v>5</v>
      </c>
      <c r="H2850">
        <v>5</v>
      </c>
      <c r="I2850">
        <v>3</v>
      </c>
      <c r="J2850">
        <v>5</v>
      </c>
      <c r="K2850">
        <v>4</v>
      </c>
      <c r="L2850">
        <v>5</v>
      </c>
      <c r="M2850">
        <v>5</v>
      </c>
      <c r="N2850">
        <v>1</v>
      </c>
      <c r="O2850" s="4" t="s">
        <v>10614</v>
      </c>
      <c r="P2850" t="s">
        <v>10636</v>
      </c>
      <c r="Q2850">
        <v>40.714269999999999</v>
      </c>
      <c r="R2850">
        <v>-74.005970000000005</v>
      </c>
    </row>
    <row r="2851" spans="1:18">
      <c r="A2851">
        <v>40799.773587962962</v>
      </c>
      <c r="B2851" s="6" t="s">
        <v>7375</v>
      </c>
      <c r="C2851" s="7" t="s">
        <v>7379</v>
      </c>
      <c r="D2851" s="4">
        <v>4</v>
      </c>
      <c r="E2851" s="4">
        <v>4</v>
      </c>
      <c r="F2851">
        <v>4</v>
      </c>
      <c r="G2851">
        <v>1</v>
      </c>
      <c r="H2851">
        <v>5</v>
      </c>
      <c r="I2851">
        <v>3</v>
      </c>
      <c r="J2851">
        <v>3</v>
      </c>
      <c r="K2851">
        <v>5</v>
      </c>
      <c r="L2851">
        <v>5</v>
      </c>
      <c r="M2851">
        <v>5</v>
      </c>
      <c r="N2851">
        <v>4</v>
      </c>
      <c r="O2851" s="4" t="s">
        <v>10604</v>
      </c>
      <c r="P2851" t="s">
        <v>10605</v>
      </c>
      <c r="Q2851">
        <v>48.853409999999997</v>
      </c>
      <c r="R2851">
        <v>2.3488000000000002</v>
      </c>
    </row>
    <row r="2852" spans="1:18">
      <c r="A2852">
        <v>40799.824490740742</v>
      </c>
      <c r="B2852" s="6" t="s">
        <v>7375</v>
      </c>
      <c r="C2852" s="7" t="s">
        <v>7380</v>
      </c>
      <c r="D2852" s="4">
        <v>1</v>
      </c>
      <c r="E2852" s="4">
        <v>1</v>
      </c>
      <c r="F2852">
        <v>3</v>
      </c>
      <c r="G2852">
        <v>5</v>
      </c>
      <c r="H2852">
        <v>4</v>
      </c>
      <c r="I2852">
        <v>4</v>
      </c>
      <c r="J2852">
        <v>2</v>
      </c>
      <c r="K2852">
        <v>3</v>
      </c>
      <c r="L2852">
        <v>4</v>
      </c>
      <c r="M2852">
        <v>2</v>
      </c>
      <c r="N2852">
        <v>3</v>
      </c>
      <c r="O2852" s="4" t="s">
        <v>10845</v>
      </c>
      <c r="P2852" t="s">
        <v>10846</v>
      </c>
      <c r="Q2852">
        <v>59.912730000000003</v>
      </c>
      <c r="R2852">
        <v>10.746090000000001</v>
      </c>
    </row>
    <row r="2853" spans="1:18">
      <c r="A2853">
        <v>40798.391180555554</v>
      </c>
      <c r="B2853" s="6" t="s">
        <v>7381</v>
      </c>
      <c r="C2853" s="7" t="s">
        <v>7382</v>
      </c>
      <c r="D2853" s="4">
        <v>2</v>
      </c>
      <c r="E2853" s="4">
        <v>2</v>
      </c>
      <c r="F2853">
        <v>3</v>
      </c>
      <c r="G2853">
        <v>2</v>
      </c>
      <c r="H2853">
        <v>5</v>
      </c>
      <c r="I2853">
        <v>3</v>
      </c>
      <c r="J2853">
        <v>4</v>
      </c>
      <c r="K2853">
        <v>5</v>
      </c>
      <c r="L2853">
        <v>3</v>
      </c>
      <c r="M2853">
        <v>4</v>
      </c>
      <c r="N2853">
        <v>5</v>
      </c>
      <c r="O2853" s="4" t="s">
        <v>10604</v>
      </c>
      <c r="P2853" t="s">
        <v>10674</v>
      </c>
      <c r="Q2853">
        <v>43.296950000000002</v>
      </c>
      <c r="R2853">
        <v>5.3810700000000002</v>
      </c>
    </row>
    <row r="2854" spans="1:18">
      <c r="A2854">
        <v>40798.691377314812</v>
      </c>
      <c r="B2854" s="6" t="s">
        <v>7381</v>
      </c>
      <c r="C2854" s="7" t="s">
        <v>7383</v>
      </c>
      <c r="D2854" s="4">
        <v>4</v>
      </c>
      <c r="E2854" s="4">
        <v>2</v>
      </c>
      <c r="F2854">
        <v>3</v>
      </c>
      <c r="G2854">
        <v>5</v>
      </c>
      <c r="H2854">
        <v>5</v>
      </c>
      <c r="I2854">
        <v>5</v>
      </c>
      <c r="J2854">
        <v>4</v>
      </c>
      <c r="K2854">
        <v>5</v>
      </c>
      <c r="L2854">
        <v>5</v>
      </c>
      <c r="M2854">
        <v>3</v>
      </c>
      <c r="N2854">
        <v>5</v>
      </c>
      <c r="O2854" s="4" t="s">
        <v>10653</v>
      </c>
      <c r="P2854" t="s">
        <v>11001</v>
      </c>
      <c r="Q2854">
        <v>-6.7736099999999997</v>
      </c>
      <c r="R2854">
        <v>-79.841669999999993</v>
      </c>
    </row>
    <row r="2855" spans="1:18">
      <c r="A2855">
        <v>40798.806863425925</v>
      </c>
      <c r="B2855" s="6" t="s">
        <v>7381</v>
      </c>
      <c r="C2855" s="7" t="s">
        <v>7384</v>
      </c>
      <c r="D2855" s="4">
        <v>4</v>
      </c>
      <c r="E2855" s="4">
        <v>2</v>
      </c>
      <c r="F2855">
        <v>3</v>
      </c>
      <c r="G2855">
        <v>5</v>
      </c>
      <c r="H2855">
        <v>5</v>
      </c>
      <c r="I2855">
        <v>5</v>
      </c>
      <c r="J2855">
        <v>4</v>
      </c>
      <c r="K2855">
        <v>5</v>
      </c>
      <c r="L2855">
        <v>5</v>
      </c>
      <c r="M2855">
        <v>3</v>
      </c>
      <c r="N2855">
        <v>5</v>
      </c>
      <c r="O2855" s="4" t="s">
        <v>10614</v>
      </c>
      <c r="P2855" t="s">
        <v>10636</v>
      </c>
      <c r="Q2855">
        <v>40.714269999999999</v>
      </c>
      <c r="R2855">
        <v>-74.005970000000005</v>
      </c>
    </row>
    <row r="2856" spans="1:18">
      <c r="A2856">
        <v>40798.979432870372</v>
      </c>
      <c r="B2856" s="6" t="s">
        <v>7381</v>
      </c>
      <c r="C2856" s="7" t="s">
        <v>7385</v>
      </c>
      <c r="D2856" s="4">
        <v>3</v>
      </c>
      <c r="E2856" s="4">
        <v>5</v>
      </c>
      <c r="F2856">
        <v>4</v>
      </c>
      <c r="G2856">
        <v>2</v>
      </c>
      <c r="H2856">
        <v>4</v>
      </c>
      <c r="I2856">
        <v>4</v>
      </c>
      <c r="J2856">
        <v>3</v>
      </c>
      <c r="K2856">
        <v>5</v>
      </c>
      <c r="L2856">
        <v>5</v>
      </c>
      <c r="M2856">
        <v>4</v>
      </c>
      <c r="N2856">
        <v>5</v>
      </c>
      <c r="O2856" s="4" t="s">
        <v>10614</v>
      </c>
      <c r="P2856" t="s">
        <v>10636</v>
      </c>
      <c r="Q2856">
        <v>40.714269999999999</v>
      </c>
      <c r="R2856">
        <v>-74.005970000000005</v>
      </c>
    </row>
    <row r="2857" spans="1:18">
      <c r="A2857">
        <v>40797.247106481482</v>
      </c>
      <c r="B2857" s="6" t="s">
        <v>7386</v>
      </c>
      <c r="C2857" s="7" t="s">
        <v>7387</v>
      </c>
      <c r="D2857" s="4">
        <v>5</v>
      </c>
      <c r="E2857" s="4">
        <v>3</v>
      </c>
      <c r="F2857">
        <v>4</v>
      </c>
      <c r="G2857">
        <v>4</v>
      </c>
      <c r="H2857">
        <v>5</v>
      </c>
      <c r="I2857">
        <v>5</v>
      </c>
      <c r="J2857">
        <v>3</v>
      </c>
      <c r="K2857">
        <v>4</v>
      </c>
      <c r="L2857">
        <v>4</v>
      </c>
      <c r="M2857">
        <v>5</v>
      </c>
      <c r="N2857">
        <v>4</v>
      </c>
      <c r="O2857" s="4" t="s">
        <v>10625</v>
      </c>
      <c r="P2857" t="s">
        <v>10697</v>
      </c>
      <c r="Q2857">
        <v>19.428470000000001</v>
      </c>
      <c r="R2857">
        <v>-99.127660000000006</v>
      </c>
    </row>
    <row r="2858" spans="1:18">
      <c r="A2858">
        <v>40797.370798611111</v>
      </c>
      <c r="B2858" s="6" t="s">
        <v>7386</v>
      </c>
      <c r="C2858" s="7" t="s">
        <v>7388</v>
      </c>
      <c r="D2858" s="4">
        <v>1</v>
      </c>
      <c r="E2858" s="4">
        <v>1</v>
      </c>
      <c r="F2858">
        <v>1</v>
      </c>
      <c r="G2858">
        <v>1</v>
      </c>
      <c r="H2858">
        <v>1</v>
      </c>
      <c r="I2858">
        <v>1</v>
      </c>
      <c r="J2858">
        <v>1</v>
      </c>
      <c r="K2858">
        <v>1</v>
      </c>
      <c r="L2858">
        <v>1</v>
      </c>
      <c r="M2858">
        <v>1</v>
      </c>
      <c r="N2858">
        <v>5</v>
      </c>
      <c r="O2858" s="4" t="s">
        <v>10629</v>
      </c>
      <c r="P2858" t="s">
        <v>10669</v>
      </c>
      <c r="Q2858">
        <v>40.416499999999999</v>
      </c>
      <c r="R2858">
        <v>-3.7025600000000001</v>
      </c>
    </row>
    <row r="2859" spans="1:18">
      <c r="A2859">
        <v>40797.732141203705</v>
      </c>
      <c r="B2859" s="6" t="s">
        <v>7386</v>
      </c>
      <c r="C2859" s="7" t="s">
        <v>7389</v>
      </c>
      <c r="D2859" s="4">
        <v>3</v>
      </c>
      <c r="E2859" s="4">
        <v>3</v>
      </c>
      <c r="F2859">
        <v>3</v>
      </c>
      <c r="G2859">
        <v>5</v>
      </c>
      <c r="H2859">
        <v>4</v>
      </c>
      <c r="I2859">
        <v>4</v>
      </c>
      <c r="J2859">
        <v>5</v>
      </c>
      <c r="K2859">
        <v>3</v>
      </c>
      <c r="L2859">
        <v>5</v>
      </c>
      <c r="M2859">
        <v>4</v>
      </c>
      <c r="N2859">
        <v>5</v>
      </c>
      <c r="O2859" s="4" t="s">
        <v>10618</v>
      </c>
      <c r="P2859" t="s">
        <v>10619</v>
      </c>
      <c r="Q2859">
        <v>41.894739999999999</v>
      </c>
      <c r="R2859">
        <v>12.4839</v>
      </c>
    </row>
    <row r="2860" spans="1:18">
      <c r="A2860">
        <v>40797.668078703704</v>
      </c>
      <c r="B2860" s="6" t="s">
        <v>7386</v>
      </c>
      <c r="C2860" s="7" t="s">
        <v>7390</v>
      </c>
      <c r="D2860" s="4">
        <v>3</v>
      </c>
      <c r="E2860" s="4">
        <v>3</v>
      </c>
      <c r="F2860">
        <v>3</v>
      </c>
      <c r="G2860">
        <v>3</v>
      </c>
      <c r="H2860">
        <v>5</v>
      </c>
      <c r="I2860">
        <v>4</v>
      </c>
      <c r="J2860">
        <v>4</v>
      </c>
      <c r="K2860">
        <v>5</v>
      </c>
      <c r="L2860">
        <v>5</v>
      </c>
      <c r="M2860">
        <v>4</v>
      </c>
      <c r="N2860">
        <v>5</v>
      </c>
      <c r="O2860" s="4" t="s">
        <v>10618</v>
      </c>
      <c r="P2860" t="s">
        <v>10619</v>
      </c>
      <c r="Q2860">
        <v>41.894739999999999</v>
      </c>
      <c r="R2860">
        <v>12.4839</v>
      </c>
    </row>
    <row r="2861" spans="1:18">
      <c r="A2861">
        <v>40795.143634259257</v>
      </c>
      <c r="B2861" s="6" t="s">
        <v>7391</v>
      </c>
      <c r="C2861" s="7" t="s">
        <v>7392</v>
      </c>
      <c r="D2861" s="4">
        <v>2</v>
      </c>
      <c r="E2861" s="4">
        <v>1</v>
      </c>
      <c r="F2861">
        <v>3</v>
      </c>
      <c r="G2861">
        <v>1</v>
      </c>
      <c r="H2861">
        <v>4</v>
      </c>
      <c r="I2861">
        <v>3</v>
      </c>
      <c r="J2861">
        <v>0</v>
      </c>
      <c r="K2861">
        <v>4</v>
      </c>
      <c r="L2861">
        <v>5</v>
      </c>
      <c r="M2861">
        <v>5</v>
      </c>
      <c r="N2861">
        <v>2</v>
      </c>
      <c r="O2861" s="4" t="s">
        <v>11002</v>
      </c>
      <c r="P2861" t="s">
        <v>11003</v>
      </c>
      <c r="Q2861">
        <v>22.200559999999999</v>
      </c>
      <c r="R2861">
        <v>113.54611</v>
      </c>
    </row>
    <row r="2862" spans="1:18">
      <c r="A2862">
        <v>40795.396956018521</v>
      </c>
      <c r="B2862" s="6" t="s">
        <v>7391</v>
      </c>
      <c r="C2862" s="7" t="s">
        <v>7393</v>
      </c>
      <c r="D2862" s="4">
        <v>5</v>
      </c>
      <c r="E2862" s="4">
        <v>3</v>
      </c>
      <c r="F2862">
        <v>1</v>
      </c>
      <c r="G2862">
        <v>2</v>
      </c>
      <c r="H2862">
        <v>5</v>
      </c>
      <c r="I2862">
        <v>2</v>
      </c>
      <c r="J2862">
        <v>4</v>
      </c>
      <c r="K2862">
        <v>3</v>
      </c>
      <c r="L2862">
        <v>4</v>
      </c>
      <c r="M2862">
        <v>4</v>
      </c>
      <c r="N2862">
        <v>2</v>
      </c>
      <c r="O2862" s="4" t="s">
        <v>10675</v>
      </c>
      <c r="P2862" t="s">
        <v>10721</v>
      </c>
      <c r="Q2862">
        <v>47.498010000000001</v>
      </c>
      <c r="R2862">
        <v>19.039909999999999</v>
      </c>
    </row>
    <row r="2863" spans="1:18">
      <c r="A2863">
        <v>40795.809305555558</v>
      </c>
      <c r="B2863" s="6" t="s">
        <v>7391</v>
      </c>
      <c r="C2863" s="7" t="s">
        <v>6919</v>
      </c>
      <c r="D2863" s="4">
        <v>5</v>
      </c>
      <c r="E2863" s="4">
        <v>2</v>
      </c>
      <c r="F2863">
        <v>3</v>
      </c>
      <c r="G2863">
        <v>3</v>
      </c>
      <c r="H2863">
        <v>3</v>
      </c>
      <c r="I2863">
        <v>3</v>
      </c>
      <c r="J2863">
        <v>3</v>
      </c>
      <c r="K2863">
        <v>3</v>
      </c>
      <c r="L2863">
        <v>5</v>
      </c>
      <c r="M2863">
        <v>4</v>
      </c>
      <c r="N2863">
        <v>1</v>
      </c>
      <c r="O2863" s="4" t="s">
        <v>10675</v>
      </c>
      <c r="P2863" t="s">
        <v>10707</v>
      </c>
      <c r="Q2863">
        <v>48.1</v>
      </c>
      <c r="R2863">
        <v>20.783329999999999</v>
      </c>
    </row>
    <row r="2864" spans="1:18">
      <c r="A2864">
        <v>40795.76421296296</v>
      </c>
      <c r="B2864" s="6" t="s">
        <v>7391</v>
      </c>
      <c r="C2864" s="7" t="s">
        <v>7394</v>
      </c>
      <c r="D2864" s="4">
        <v>1</v>
      </c>
      <c r="E2864" s="4">
        <v>1</v>
      </c>
      <c r="F2864">
        <v>1</v>
      </c>
      <c r="G2864">
        <v>1</v>
      </c>
      <c r="H2864">
        <v>1</v>
      </c>
      <c r="I2864">
        <v>1</v>
      </c>
      <c r="J2864">
        <v>1</v>
      </c>
      <c r="K2864">
        <v>1</v>
      </c>
      <c r="L2864">
        <v>1</v>
      </c>
      <c r="M2864">
        <v>1</v>
      </c>
      <c r="N2864">
        <v>1</v>
      </c>
      <c r="O2864" s="4" t="s">
        <v>10662</v>
      </c>
      <c r="P2864" t="s">
        <v>10681</v>
      </c>
      <c r="Q2864">
        <v>31.22222</v>
      </c>
      <c r="R2864">
        <v>121.45806</v>
      </c>
    </row>
    <row r="2865" spans="1:18">
      <c r="A2865">
        <v>40795.699143518519</v>
      </c>
      <c r="B2865" s="6" t="s">
        <v>7391</v>
      </c>
      <c r="C2865" s="7" t="s">
        <v>7395</v>
      </c>
      <c r="D2865" s="4">
        <v>4</v>
      </c>
      <c r="E2865" s="4">
        <v>3</v>
      </c>
      <c r="F2865">
        <v>3</v>
      </c>
      <c r="G2865">
        <v>3</v>
      </c>
      <c r="H2865">
        <v>5</v>
      </c>
      <c r="I2865">
        <v>2</v>
      </c>
      <c r="J2865">
        <v>2</v>
      </c>
      <c r="K2865">
        <v>5</v>
      </c>
      <c r="L2865">
        <v>3</v>
      </c>
      <c r="M2865">
        <v>3</v>
      </c>
      <c r="N2865">
        <v>2</v>
      </c>
      <c r="O2865" s="4" t="s">
        <v>10598</v>
      </c>
      <c r="P2865" t="s">
        <v>10651</v>
      </c>
      <c r="Q2865">
        <v>52.524369999999998</v>
      </c>
      <c r="R2865">
        <v>13.41053</v>
      </c>
    </row>
    <row r="2866" spans="1:18">
      <c r="A2866">
        <v>40795.996979166666</v>
      </c>
      <c r="B2866" s="6" t="s">
        <v>7391</v>
      </c>
      <c r="C2866" s="7" t="s">
        <v>7396</v>
      </c>
      <c r="D2866" s="4">
        <v>5</v>
      </c>
      <c r="E2866" s="4">
        <v>5</v>
      </c>
      <c r="F2866">
        <v>5</v>
      </c>
      <c r="G2866">
        <v>5</v>
      </c>
      <c r="H2866">
        <v>5</v>
      </c>
      <c r="I2866">
        <v>5</v>
      </c>
      <c r="J2866">
        <v>1</v>
      </c>
      <c r="K2866">
        <v>5</v>
      </c>
      <c r="L2866">
        <v>5</v>
      </c>
      <c r="M2866">
        <v>5</v>
      </c>
      <c r="N2866">
        <v>5</v>
      </c>
      <c r="O2866" s="4" t="s">
        <v>10695</v>
      </c>
      <c r="P2866" t="s">
        <v>10696</v>
      </c>
      <c r="Q2866">
        <v>64.112340000000003</v>
      </c>
      <c r="R2866">
        <v>-21.912980000000001</v>
      </c>
    </row>
    <row r="2867" spans="1:18">
      <c r="A2867">
        <v>40794.916666666664</v>
      </c>
      <c r="B2867" s="6" t="s">
        <v>7397</v>
      </c>
      <c r="C2867" s="7" t="s">
        <v>7398</v>
      </c>
      <c r="D2867" s="4">
        <v>4</v>
      </c>
      <c r="E2867" s="4">
        <v>3</v>
      </c>
      <c r="F2867">
        <v>4</v>
      </c>
      <c r="G2867">
        <v>5</v>
      </c>
      <c r="H2867">
        <v>5</v>
      </c>
      <c r="I2867">
        <v>4</v>
      </c>
      <c r="J2867">
        <v>3</v>
      </c>
      <c r="K2867">
        <v>4</v>
      </c>
      <c r="L2867">
        <v>5</v>
      </c>
      <c r="M2867">
        <v>4</v>
      </c>
      <c r="N2867">
        <v>4</v>
      </c>
      <c r="O2867" s="4" t="s">
        <v>10598</v>
      </c>
      <c r="P2867" t="s">
        <v>10777</v>
      </c>
      <c r="Q2867">
        <v>50.933329999999998</v>
      </c>
      <c r="R2867">
        <v>6.95</v>
      </c>
    </row>
    <row r="2868" spans="1:18">
      <c r="A2868">
        <v>40794.536643518521</v>
      </c>
      <c r="B2868" s="6" t="s">
        <v>7397</v>
      </c>
      <c r="C2868" s="7" t="s">
        <v>7399</v>
      </c>
      <c r="D2868" s="4">
        <v>3</v>
      </c>
      <c r="E2868" s="4">
        <v>1</v>
      </c>
      <c r="F2868">
        <v>4</v>
      </c>
      <c r="G2868">
        <v>2</v>
      </c>
      <c r="H2868">
        <v>2</v>
      </c>
      <c r="I2868">
        <v>2</v>
      </c>
      <c r="J2868">
        <v>1</v>
      </c>
      <c r="K2868">
        <v>4</v>
      </c>
      <c r="L2868">
        <v>4</v>
      </c>
      <c r="M2868">
        <v>3</v>
      </c>
      <c r="N2868">
        <v>2</v>
      </c>
      <c r="O2868" s="4" t="s">
        <v>10604</v>
      </c>
      <c r="P2868" t="s">
        <v>10606</v>
      </c>
      <c r="Q2868">
        <v>43.703130000000002</v>
      </c>
      <c r="R2868">
        <v>7.2660799999999997</v>
      </c>
    </row>
    <row r="2869" spans="1:18">
      <c r="A2869">
        <v>40794.857511574075</v>
      </c>
      <c r="B2869" s="6" t="s">
        <v>7397</v>
      </c>
      <c r="C2869" s="7" t="s">
        <v>7400</v>
      </c>
      <c r="D2869" s="4">
        <v>1</v>
      </c>
      <c r="E2869" s="4">
        <v>5</v>
      </c>
      <c r="F2869">
        <v>4</v>
      </c>
      <c r="G2869">
        <v>4</v>
      </c>
      <c r="H2869">
        <v>2</v>
      </c>
      <c r="I2869">
        <v>2</v>
      </c>
      <c r="J2869">
        <v>2</v>
      </c>
      <c r="K2869">
        <v>4</v>
      </c>
      <c r="L2869">
        <v>5</v>
      </c>
      <c r="M2869">
        <v>4</v>
      </c>
      <c r="N2869">
        <v>4</v>
      </c>
      <c r="O2869" s="4" t="s">
        <v>10629</v>
      </c>
      <c r="P2869" t="s">
        <v>10750</v>
      </c>
      <c r="Q2869">
        <v>41.656059999999997</v>
      </c>
      <c r="R2869">
        <v>-0.87734000000000001</v>
      </c>
    </row>
    <row r="2870" spans="1:18">
      <c r="A2870">
        <v>40793.027175925927</v>
      </c>
      <c r="B2870" s="6" t="s">
        <v>7401</v>
      </c>
      <c r="C2870" s="7" t="s">
        <v>7402</v>
      </c>
      <c r="D2870" s="4">
        <v>1</v>
      </c>
      <c r="E2870" s="4">
        <v>1</v>
      </c>
      <c r="F2870">
        <v>1</v>
      </c>
      <c r="G2870">
        <v>1</v>
      </c>
      <c r="H2870">
        <v>1</v>
      </c>
      <c r="I2870">
        <v>1</v>
      </c>
      <c r="J2870">
        <v>1</v>
      </c>
      <c r="K2870">
        <v>1</v>
      </c>
      <c r="L2870">
        <v>1</v>
      </c>
      <c r="M2870">
        <v>1</v>
      </c>
      <c r="N2870">
        <v>1</v>
      </c>
      <c r="O2870" s="4" t="s">
        <v>10607</v>
      </c>
      <c r="P2870" t="s">
        <v>10624</v>
      </c>
      <c r="Q2870">
        <v>43.700110000000002</v>
      </c>
      <c r="R2870">
        <v>-79.416300000000007</v>
      </c>
    </row>
    <row r="2871" spans="1:18">
      <c r="A2871">
        <v>40793.039560185185</v>
      </c>
      <c r="B2871" s="6" t="s">
        <v>7401</v>
      </c>
      <c r="C2871" s="7" t="s">
        <v>7403</v>
      </c>
      <c r="D2871" s="4">
        <v>4</v>
      </c>
      <c r="E2871" s="4">
        <v>5</v>
      </c>
      <c r="F2871">
        <v>4</v>
      </c>
      <c r="G2871">
        <v>3</v>
      </c>
      <c r="H2871">
        <v>5</v>
      </c>
      <c r="I2871">
        <v>3</v>
      </c>
      <c r="J2871">
        <v>5</v>
      </c>
      <c r="K2871">
        <v>5</v>
      </c>
      <c r="L2871">
        <v>5</v>
      </c>
      <c r="M2871">
        <v>5</v>
      </c>
      <c r="N2871">
        <v>4</v>
      </c>
      <c r="O2871" s="4" t="s">
        <v>10607</v>
      </c>
      <c r="P2871" t="s">
        <v>10608</v>
      </c>
      <c r="Q2871">
        <v>45.508839999999999</v>
      </c>
      <c r="R2871">
        <v>-73.587810000000005</v>
      </c>
    </row>
    <row r="2872" spans="1:18">
      <c r="A2872">
        <v>40793.577673611115</v>
      </c>
      <c r="B2872" s="6" t="s">
        <v>7401</v>
      </c>
      <c r="C2872" s="7" t="s">
        <v>7404</v>
      </c>
      <c r="D2872" s="4">
        <v>2</v>
      </c>
      <c r="E2872" s="4">
        <v>2</v>
      </c>
      <c r="F2872">
        <v>2</v>
      </c>
      <c r="G2872">
        <v>5</v>
      </c>
      <c r="H2872">
        <v>3</v>
      </c>
      <c r="I2872">
        <v>5</v>
      </c>
      <c r="J2872">
        <v>3</v>
      </c>
      <c r="K2872">
        <v>5</v>
      </c>
      <c r="L2872">
        <v>5</v>
      </c>
      <c r="M2872">
        <v>3</v>
      </c>
      <c r="N2872">
        <v>5</v>
      </c>
      <c r="O2872" s="4" t="s">
        <v>10618</v>
      </c>
      <c r="P2872" t="s">
        <v>10619</v>
      </c>
      <c r="Q2872">
        <v>41.894739999999999</v>
      </c>
      <c r="R2872">
        <v>12.4839</v>
      </c>
    </row>
    <row r="2873" spans="1:18">
      <c r="A2873">
        <v>40793.399456018517</v>
      </c>
      <c r="B2873" s="6" t="s">
        <v>7401</v>
      </c>
      <c r="C2873" s="7" t="s">
        <v>7405</v>
      </c>
      <c r="D2873" s="4">
        <v>3</v>
      </c>
      <c r="E2873" s="4">
        <v>5</v>
      </c>
      <c r="F2873">
        <v>4</v>
      </c>
      <c r="G2873">
        <v>3</v>
      </c>
      <c r="H2873">
        <v>5</v>
      </c>
      <c r="I2873">
        <v>5</v>
      </c>
      <c r="J2873">
        <v>4</v>
      </c>
      <c r="K2873">
        <v>5</v>
      </c>
      <c r="L2873">
        <v>4</v>
      </c>
      <c r="M2873">
        <v>4</v>
      </c>
      <c r="N2873">
        <v>4</v>
      </c>
      <c r="O2873" s="4" t="s">
        <v>10956</v>
      </c>
      <c r="P2873" t="s">
        <v>11004</v>
      </c>
      <c r="Q2873">
        <v>16.067779999999999</v>
      </c>
      <c r="R2873">
        <v>108.22083000000001</v>
      </c>
    </row>
    <row r="2874" spans="1:18">
      <c r="A2874">
        <v>40793.453668981485</v>
      </c>
      <c r="B2874" s="6" t="s">
        <v>7401</v>
      </c>
      <c r="C2874" s="7" t="s">
        <v>7406</v>
      </c>
      <c r="D2874" s="4">
        <v>3</v>
      </c>
      <c r="E2874" s="4">
        <v>3</v>
      </c>
      <c r="F2874">
        <v>3</v>
      </c>
      <c r="G2874">
        <v>2</v>
      </c>
      <c r="H2874">
        <v>4</v>
      </c>
      <c r="I2874">
        <v>3</v>
      </c>
      <c r="J2874">
        <v>1</v>
      </c>
      <c r="K2874">
        <v>4</v>
      </c>
      <c r="L2874">
        <v>5</v>
      </c>
      <c r="M2874">
        <v>3</v>
      </c>
      <c r="N2874">
        <v>4</v>
      </c>
      <c r="O2874" s="4" t="s">
        <v>10598</v>
      </c>
      <c r="P2874" t="s">
        <v>10599</v>
      </c>
      <c r="Q2874">
        <v>53.55</v>
      </c>
      <c r="R2874">
        <v>10</v>
      </c>
    </row>
    <row r="2875" spans="1:18">
      <c r="A2875">
        <v>40793.596909722219</v>
      </c>
      <c r="B2875" s="6" t="s">
        <v>7401</v>
      </c>
      <c r="C2875" s="7" t="s">
        <v>7407</v>
      </c>
      <c r="D2875" s="4">
        <v>4</v>
      </c>
      <c r="E2875" s="4">
        <v>4</v>
      </c>
      <c r="F2875">
        <v>4</v>
      </c>
      <c r="G2875">
        <v>4</v>
      </c>
      <c r="H2875">
        <v>5</v>
      </c>
      <c r="I2875">
        <v>5</v>
      </c>
      <c r="J2875">
        <v>5</v>
      </c>
      <c r="K2875">
        <v>5</v>
      </c>
      <c r="L2875">
        <v>5</v>
      </c>
      <c r="M2875">
        <v>5</v>
      </c>
      <c r="N2875">
        <v>4</v>
      </c>
      <c r="O2875" s="4" t="s">
        <v>10625</v>
      </c>
      <c r="P2875" t="s">
        <v>10697</v>
      </c>
      <c r="Q2875">
        <v>19.428470000000001</v>
      </c>
      <c r="R2875">
        <v>-99.127660000000006</v>
      </c>
    </row>
    <row r="2876" spans="1:18">
      <c r="A2876">
        <v>40793.936238425929</v>
      </c>
      <c r="B2876" s="6" t="s">
        <v>7401</v>
      </c>
      <c r="C2876" s="7" t="s">
        <v>7408</v>
      </c>
      <c r="D2876" s="4">
        <v>1</v>
      </c>
      <c r="E2876" s="4">
        <v>1</v>
      </c>
      <c r="F2876">
        <v>1</v>
      </c>
      <c r="G2876">
        <v>1</v>
      </c>
      <c r="H2876">
        <v>1</v>
      </c>
      <c r="I2876">
        <v>1</v>
      </c>
      <c r="J2876">
        <v>1</v>
      </c>
      <c r="K2876">
        <v>1</v>
      </c>
      <c r="L2876">
        <v>1</v>
      </c>
      <c r="M2876">
        <v>1</v>
      </c>
      <c r="N2876">
        <v>5</v>
      </c>
      <c r="O2876" s="4" t="s">
        <v>10716</v>
      </c>
      <c r="P2876" t="s">
        <v>10735</v>
      </c>
      <c r="Q2876">
        <v>-33.867849999999997</v>
      </c>
      <c r="R2876">
        <v>151.20732000000001</v>
      </c>
    </row>
    <row r="2877" spans="1:18">
      <c r="A2877">
        <v>40793.988287037035</v>
      </c>
      <c r="B2877" s="6" t="s">
        <v>7401</v>
      </c>
      <c r="C2877" s="7" t="s">
        <v>7409</v>
      </c>
      <c r="D2877" s="4">
        <v>4</v>
      </c>
      <c r="E2877" s="4">
        <v>5</v>
      </c>
      <c r="F2877">
        <v>4</v>
      </c>
      <c r="G2877">
        <v>2</v>
      </c>
      <c r="H2877">
        <v>5</v>
      </c>
      <c r="I2877">
        <v>1</v>
      </c>
      <c r="J2877">
        <v>4</v>
      </c>
      <c r="K2877">
        <v>4</v>
      </c>
      <c r="L2877">
        <v>5</v>
      </c>
      <c r="M2877">
        <v>2</v>
      </c>
      <c r="N2877">
        <v>3</v>
      </c>
      <c r="O2877" s="4" t="s">
        <v>10796</v>
      </c>
      <c r="P2877" t="s">
        <v>10866</v>
      </c>
      <c r="Q2877">
        <v>53.333060000000003</v>
      </c>
      <c r="R2877">
        <v>-6.2488900000000003</v>
      </c>
    </row>
    <row r="2878" spans="1:18">
      <c r="A2878">
        <v>40792.136932870373</v>
      </c>
      <c r="B2878" s="6" t="s">
        <v>7410</v>
      </c>
      <c r="C2878" s="7" t="s">
        <v>7411</v>
      </c>
      <c r="D2878" s="4">
        <v>2</v>
      </c>
      <c r="E2878" s="4">
        <v>1</v>
      </c>
      <c r="F2878">
        <v>3</v>
      </c>
      <c r="G2878">
        <v>5</v>
      </c>
      <c r="H2878">
        <v>4</v>
      </c>
      <c r="I2878">
        <v>2</v>
      </c>
      <c r="J2878">
        <v>3</v>
      </c>
      <c r="K2878">
        <v>5</v>
      </c>
      <c r="L2878">
        <v>5</v>
      </c>
      <c r="M2878">
        <v>5</v>
      </c>
      <c r="N2878">
        <v>3</v>
      </c>
      <c r="O2878" s="4" t="s">
        <v>10716</v>
      </c>
      <c r="P2878" t="s">
        <v>10735</v>
      </c>
      <c r="Q2878">
        <v>-33.867849999999997</v>
      </c>
      <c r="R2878">
        <v>151.20732000000001</v>
      </c>
    </row>
    <row r="2879" spans="1:18">
      <c r="A2879">
        <v>40792.195057870369</v>
      </c>
      <c r="B2879" s="6" t="s">
        <v>7410</v>
      </c>
      <c r="C2879" s="7" t="s">
        <v>7412</v>
      </c>
      <c r="D2879" s="4">
        <v>3</v>
      </c>
      <c r="E2879" s="4">
        <v>3</v>
      </c>
      <c r="F2879">
        <v>3</v>
      </c>
      <c r="G2879">
        <v>5</v>
      </c>
      <c r="H2879">
        <v>5</v>
      </c>
      <c r="I2879">
        <v>4</v>
      </c>
      <c r="J2879">
        <v>3</v>
      </c>
      <c r="K2879">
        <v>4</v>
      </c>
      <c r="L2879">
        <v>5</v>
      </c>
      <c r="M2879">
        <v>4</v>
      </c>
      <c r="N2879">
        <v>5</v>
      </c>
      <c r="O2879" s="4" t="s">
        <v>10607</v>
      </c>
      <c r="P2879" t="s">
        <v>10624</v>
      </c>
      <c r="Q2879">
        <v>43.700110000000002</v>
      </c>
      <c r="R2879">
        <v>-79.416300000000007</v>
      </c>
    </row>
    <row r="2880" spans="1:18">
      <c r="A2880">
        <v>40792.597442129627</v>
      </c>
      <c r="B2880" s="6" t="s">
        <v>7410</v>
      </c>
      <c r="C2880" s="7" t="s">
        <v>6523</v>
      </c>
      <c r="D2880" s="4">
        <v>5</v>
      </c>
      <c r="E2880" s="4">
        <v>1</v>
      </c>
      <c r="F2880">
        <v>5</v>
      </c>
      <c r="G2880">
        <v>4</v>
      </c>
      <c r="H2880">
        <v>5</v>
      </c>
      <c r="I2880">
        <v>5</v>
      </c>
      <c r="J2880">
        <v>4</v>
      </c>
      <c r="K2880">
        <v>5</v>
      </c>
      <c r="L2880">
        <v>5</v>
      </c>
      <c r="M2880">
        <v>5</v>
      </c>
      <c r="N2880">
        <v>5</v>
      </c>
      <c r="O2880" s="4" t="s">
        <v>10604</v>
      </c>
      <c r="P2880" t="s">
        <v>10652</v>
      </c>
      <c r="Q2880">
        <v>43.604259999999996</v>
      </c>
      <c r="R2880">
        <v>1.44367</v>
      </c>
    </row>
    <row r="2881" spans="1:18">
      <c r="A2881">
        <v>40792.753518518519</v>
      </c>
      <c r="B2881" s="6" t="s">
        <v>7410</v>
      </c>
      <c r="C2881" s="7" t="s">
        <v>5382</v>
      </c>
      <c r="D2881" s="4">
        <v>5</v>
      </c>
      <c r="E2881" s="4">
        <v>5</v>
      </c>
      <c r="F2881">
        <v>5</v>
      </c>
      <c r="G2881">
        <v>3</v>
      </c>
      <c r="H2881">
        <v>1</v>
      </c>
      <c r="I2881">
        <v>5</v>
      </c>
      <c r="J2881">
        <v>1</v>
      </c>
      <c r="K2881">
        <v>5</v>
      </c>
      <c r="L2881">
        <v>5</v>
      </c>
      <c r="M2881">
        <v>5</v>
      </c>
      <c r="N2881">
        <v>5</v>
      </c>
      <c r="O2881" s="4" t="s">
        <v>10598</v>
      </c>
      <c r="P2881" t="s">
        <v>10664</v>
      </c>
      <c r="Q2881">
        <v>48.137430000000002</v>
      </c>
      <c r="R2881">
        <v>11.57549</v>
      </c>
    </row>
    <row r="2882" spans="1:18">
      <c r="A2882">
        <v>40792.711157407408</v>
      </c>
      <c r="B2882" s="6" t="s">
        <v>7410</v>
      </c>
      <c r="C2882" s="7" t="s">
        <v>6139</v>
      </c>
      <c r="D2882" s="4">
        <v>5</v>
      </c>
      <c r="E2882" s="4">
        <v>5</v>
      </c>
      <c r="F2882">
        <v>5</v>
      </c>
      <c r="G2882">
        <v>4</v>
      </c>
      <c r="H2882">
        <v>5</v>
      </c>
      <c r="I2882">
        <v>4</v>
      </c>
      <c r="J2882">
        <v>4</v>
      </c>
      <c r="K2882">
        <v>4</v>
      </c>
      <c r="L2882">
        <v>5</v>
      </c>
      <c r="M2882">
        <v>4</v>
      </c>
      <c r="N2882">
        <v>5</v>
      </c>
      <c r="O2882" s="4" t="s">
        <v>10725</v>
      </c>
      <c r="P2882" t="s">
        <v>11005</v>
      </c>
      <c r="Q2882">
        <v>-6.21462</v>
      </c>
      <c r="R2882">
        <v>106.84513</v>
      </c>
    </row>
    <row r="2883" spans="1:18">
      <c r="A2883">
        <v>40792.569537037038</v>
      </c>
      <c r="B2883" s="6" t="s">
        <v>7410</v>
      </c>
      <c r="C2883" s="7" t="s">
        <v>7413</v>
      </c>
      <c r="D2883" s="4">
        <v>4</v>
      </c>
      <c r="E2883" s="4">
        <v>5</v>
      </c>
      <c r="F2883">
        <v>5</v>
      </c>
      <c r="G2883">
        <v>3</v>
      </c>
      <c r="H2883">
        <v>4</v>
      </c>
      <c r="I2883">
        <v>4</v>
      </c>
      <c r="J2883">
        <v>3</v>
      </c>
      <c r="K2883">
        <v>5</v>
      </c>
      <c r="L2883">
        <v>5</v>
      </c>
      <c r="M2883">
        <v>3</v>
      </c>
      <c r="N2883">
        <v>4</v>
      </c>
      <c r="O2883" s="4" t="s">
        <v>10607</v>
      </c>
      <c r="P2883" t="s">
        <v>10624</v>
      </c>
      <c r="Q2883">
        <v>43.700110000000002</v>
      </c>
      <c r="R2883">
        <v>-79.416300000000007</v>
      </c>
    </row>
    <row r="2884" spans="1:18">
      <c r="A2884">
        <v>40792.58222222222</v>
      </c>
      <c r="B2884" s="6" t="s">
        <v>7410</v>
      </c>
      <c r="C2884" s="7" t="s">
        <v>7414</v>
      </c>
      <c r="D2884" s="4">
        <v>3</v>
      </c>
      <c r="E2884" s="4">
        <v>5</v>
      </c>
      <c r="F2884">
        <v>5</v>
      </c>
      <c r="G2884">
        <v>4</v>
      </c>
      <c r="H2884">
        <v>5</v>
      </c>
      <c r="I2884">
        <v>4</v>
      </c>
      <c r="J2884">
        <v>3</v>
      </c>
      <c r="K2884">
        <v>4</v>
      </c>
      <c r="L2884">
        <v>5</v>
      </c>
      <c r="M2884">
        <v>5</v>
      </c>
      <c r="N2884">
        <v>4</v>
      </c>
      <c r="O2884" s="4" t="s">
        <v>10956</v>
      </c>
      <c r="P2884" t="s">
        <v>11006</v>
      </c>
      <c r="Q2884">
        <v>10.75</v>
      </c>
      <c r="R2884">
        <v>106.66667</v>
      </c>
    </row>
    <row r="2885" spans="1:18">
      <c r="A2885">
        <v>40792.645879629628</v>
      </c>
      <c r="B2885" s="6" t="s">
        <v>7410</v>
      </c>
      <c r="C2885" s="7" t="s">
        <v>7415</v>
      </c>
      <c r="D2885" s="4">
        <v>5</v>
      </c>
      <c r="E2885" s="4">
        <v>5</v>
      </c>
      <c r="F2885">
        <v>5</v>
      </c>
      <c r="G2885">
        <v>5</v>
      </c>
      <c r="H2885">
        <v>5</v>
      </c>
      <c r="I2885">
        <v>5</v>
      </c>
      <c r="J2885">
        <v>5</v>
      </c>
      <c r="K2885">
        <v>5</v>
      </c>
      <c r="L2885">
        <v>5</v>
      </c>
      <c r="M2885">
        <v>5</v>
      </c>
      <c r="N2885">
        <v>5</v>
      </c>
      <c r="O2885" s="4" t="s">
        <v>10620</v>
      </c>
      <c r="P2885" t="s">
        <v>10655</v>
      </c>
      <c r="Q2885">
        <v>51.512790000000003</v>
      </c>
      <c r="R2885">
        <v>-9.1840000000000005E-2</v>
      </c>
    </row>
    <row r="2886" spans="1:18">
      <c r="A2886">
        <v>40792.65421296296</v>
      </c>
      <c r="B2886" s="6" t="s">
        <v>7410</v>
      </c>
      <c r="C2886" s="7" t="s">
        <v>7416</v>
      </c>
      <c r="D2886" s="4">
        <v>2</v>
      </c>
      <c r="E2886" s="4">
        <v>2</v>
      </c>
      <c r="F2886">
        <v>3</v>
      </c>
      <c r="G2886">
        <v>3</v>
      </c>
      <c r="H2886">
        <v>4</v>
      </c>
      <c r="I2886">
        <v>4</v>
      </c>
      <c r="J2886">
        <v>2</v>
      </c>
      <c r="K2886">
        <v>4</v>
      </c>
      <c r="L2886">
        <v>3</v>
      </c>
      <c r="M2886">
        <v>4</v>
      </c>
      <c r="N2886">
        <v>3</v>
      </c>
      <c r="O2886" s="4" t="s">
        <v>10739</v>
      </c>
      <c r="P2886" t="s">
        <v>10740</v>
      </c>
      <c r="Q2886">
        <v>54.689160000000001</v>
      </c>
      <c r="R2886">
        <v>25.279800000000002</v>
      </c>
    </row>
    <row r="2887" spans="1:18">
      <c r="A2887">
        <v>40792.936724537038</v>
      </c>
      <c r="B2887" s="6" t="s">
        <v>7410</v>
      </c>
      <c r="C2887" s="7" t="s">
        <v>7417</v>
      </c>
      <c r="D2887" s="4">
        <v>5</v>
      </c>
      <c r="E2887" s="4">
        <v>3</v>
      </c>
      <c r="F2887">
        <v>4</v>
      </c>
      <c r="G2887">
        <v>2</v>
      </c>
      <c r="H2887">
        <v>5</v>
      </c>
      <c r="I2887">
        <v>2</v>
      </c>
      <c r="J2887">
        <v>4</v>
      </c>
      <c r="K2887">
        <v>5</v>
      </c>
      <c r="L2887">
        <v>5</v>
      </c>
      <c r="M2887">
        <v>4</v>
      </c>
      <c r="N2887">
        <v>5</v>
      </c>
      <c r="O2887" s="4" t="s">
        <v>10716</v>
      </c>
      <c r="P2887" t="s">
        <v>10735</v>
      </c>
      <c r="Q2887">
        <v>-33.867849999999997</v>
      </c>
      <c r="R2887">
        <v>151.20732000000001</v>
      </c>
    </row>
    <row r="2888" spans="1:18">
      <c r="A2888">
        <v>40791.155416666668</v>
      </c>
      <c r="B2888" s="6" t="s">
        <v>7418</v>
      </c>
      <c r="C2888" s="7" t="s">
        <v>7419</v>
      </c>
      <c r="D2888" s="4">
        <v>1</v>
      </c>
      <c r="E2888" s="4">
        <v>1</v>
      </c>
      <c r="F2888">
        <v>1</v>
      </c>
      <c r="G2888">
        <v>5</v>
      </c>
      <c r="H2888">
        <v>1</v>
      </c>
      <c r="I2888">
        <v>5</v>
      </c>
      <c r="J2888">
        <v>5</v>
      </c>
      <c r="K2888">
        <v>1</v>
      </c>
      <c r="L2888">
        <v>5</v>
      </c>
      <c r="M2888">
        <v>5</v>
      </c>
      <c r="N2888">
        <v>5</v>
      </c>
      <c r="O2888" s="4" t="s">
        <v>10816</v>
      </c>
      <c r="P2888" t="s">
        <v>11007</v>
      </c>
      <c r="Q2888">
        <v>10.963889999999999</v>
      </c>
      <c r="R2888">
        <v>-74.796390000000002</v>
      </c>
    </row>
    <row r="2889" spans="1:18">
      <c r="A2889">
        <v>40791.521319444444</v>
      </c>
      <c r="B2889" s="6" t="s">
        <v>7418</v>
      </c>
      <c r="C2889" s="7" t="s">
        <v>7420</v>
      </c>
      <c r="D2889" s="4">
        <v>1</v>
      </c>
      <c r="E2889" s="4">
        <v>5</v>
      </c>
      <c r="F2889">
        <v>1</v>
      </c>
      <c r="G2889">
        <v>1</v>
      </c>
      <c r="H2889">
        <v>1</v>
      </c>
      <c r="I2889">
        <v>5</v>
      </c>
      <c r="J2889">
        <v>5</v>
      </c>
      <c r="K2889">
        <v>1</v>
      </c>
      <c r="L2889">
        <v>1</v>
      </c>
      <c r="M2889">
        <v>1</v>
      </c>
      <c r="N2889">
        <v>1</v>
      </c>
      <c r="O2889" s="4" t="s">
        <v>10614</v>
      </c>
      <c r="P2889" t="s">
        <v>10615</v>
      </c>
      <c r="Q2889">
        <v>40.650100000000002</v>
      </c>
      <c r="R2889">
        <v>-73.949579999999997</v>
      </c>
    </row>
    <row r="2890" spans="1:18">
      <c r="A2890">
        <v>40791.614189814813</v>
      </c>
      <c r="B2890" s="6" t="s">
        <v>7418</v>
      </c>
      <c r="C2890" s="7" t="s">
        <v>7421</v>
      </c>
      <c r="D2890" s="4">
        <v>3</v>
      </c>
      <c r="E2890" s="4">
        <v>3</v>
      </c>
      <c r="F2890">
        <v>1</v>
      </c>
      <c r="G2890">
        <v>2</v>
      </c>
      <c r="H2890">
        <v>1</v>
      </c>
      <c r="I2890">
        <v>4</v>
      </c>
      <c r="J2890">
        <v>3</v>
      </c>
      <c r="K2890">
        <v>2</v>
      </c>
      <c r="L2890">
        <v>4</v>
      </c>
      <c r="M2890">
        <v>3</v>
      </c>
      <c r="N2890">
        <v>3</v>
      </c>
      <c r="O2890" s="4" t="s">
        <v>10625</v>
      </c>
      <c r="P2890" t="s">
        <v>10697</v>
      </c>
      <c r="Q2890">
        <v>19.428470000000001</v>
      </c>
      <c r="R2890">
        <v>-99.127660000000006</v>
      </c>
    </row>
    <row r="2891" spans="1:18">
      <c r="A2891">
        <v>40791.643553240741</v>
      </c>
      <c r="B2891" s="6" t="s">
        <v>7418</v>
      </c>
      <c r="C2891" s="7" t="s">
        <v>7422</v>
      </c>
      <c r="D2891" s="4">
        <v>3</v>
      </c>
      <c r="E2891" s="4">
        <v>3</v>
      </c>
      <c r="F2891">
        <v>4</v>
      </c>
      <c r="G2891">
        <v>2</v>
      </c>
      <c r="H2891">
        <v>5</v>
      </c>
      <c r="I2891">
        <v>4</v>
      </c>
      <c r="J2891">
        <v>3</v>
      </c>
      <c r="K2891">
        <v>5</v>
      </c>
      <c r="L2891">
        <v>4</v>
      </c>
      <c r="M2891">
        <v>3</v>
      </c>
      <c r="N2891">
        <v>3</v>
      </c>
      <c r="O2891" s="4" t="s">
        <v>10625</v>
      </c>
      <c r="P2891" t="s">
        <v>10772</v>
      </c>
      <c r="Q2891">
        <v>19.05</v>
      </c>
      <c r="R2891">
        <v>-98.2</v>
      </c>
    </row>
    <row r="2892" spans="1:18">
      <c r="A2892">
        <v>40790.453483796293</v>
      </c>
      <c r="B2892" s="6" t="s">
        <v>7423</v>
      </c>
      <c r="C2892" s="7" t="s">
        <v>7424</v>
      </c>
      <c r="D2892" s="4">
        <v>3</v>
      </c>
      <c r="E2892" s="4">
        <v>3</v>
      </c>
      <c r="F2892">
        <v>3</v>
      </c>
      <c r="G2892">
        <v>2</v>
      </c>
      <c r="H2892">
        <v>2</v>
      </c>
      <c r="I2892">
        <v>2</v>
      </c>
      <c r="J2892">
        <v>1</v>
      </c>
      <c r="K2892">
        <v>4</v>
      </c>
      <c r="L2892">
        <v>2</v>
      </c>
      <c r="M2892">
        <v>2</v>
      </c>
      <c r="N2892">
        <v>2</v>
      </c>
      <c r="O2892" s="4" t="s">
        <v>10618</v>
      </c>
      <c r="P2892" t="s">
        <v>10770</v>
      </c>
      <c r="Q2892">
        <v>38.115819999999999</v>
      </c>
      <c r="R2892">
        <v>13.35976</v>
      </c>
    </row>
    <row r="2893" spans="1:18">
      <c r="A2893">
        <v>40790.741562499999</v>
      </c>
      <c r="B2893" s="6" t="s">
        <v>7423</v>
      </c>
      <c r="C2893" s="7" t="s">
        <v>7425</v>
      </c>
      <c r="D2893" s="4">
        <v>5</v>
      </c>
      <c r="E2893" s="4">
        <v>5</v>
      </c>
      <c r="F2893">
        <v>5</v>
      </c>
      <c r="G2893">
        <v>5</v>
      </c>
      <c r="H2893">
        <v>5</v>
      </c>
      <c r="I2893">
        <v>5</v>
      </c>
      <c r="J2893">
        <v>5</v>
      </c>
      <c r="K2893">
        <v>5</v>
      </c>
      <c r="L2893">
        <v>5</v>
      </c>
      <c r="M2893">
        <v>5</v>
      </c>
      <c r="N2893">
        <v>5</v>
      </c>
      <c r="O2893" s="4" t="s">
        <v>10659</v>
      </c>
      <c r="P2893" t="s">
        <v>10869</v>
      </c>
      <c r="Q2893">
        <v>19.07283</v>
      </c>
      <c r="R2893">
        <v>72.88261</v>
      </c>
    </row>
    <row r="2894" spans="1:18">
      <c r="A2894">
        <v>40789.015335648146</v>
      </c>
      <c r="B2894" s="6" t="s">
        <v>7426</v>
      </c>
      <c r="C2894" s="7" t="s">
        <v>7427</v>
      </c>
      <c r="D2894" s="4">
        <v>4</v>
      </c>
      <c r="E2894" s="4">
        <v>5</v>
      </c>
      <c r="F2894">
        <v>4</v>
      </c>
      <c r="G2894">
        <v>5</v>
      </c>
      <c r="H2894">
        <v>5</v>
      </c>
      <c r="I2894">
        <v>5</v>
      </c>
      <c r="J2894">
        <v>4</v>
      </c>
      <c r="K2894">
        <v>5</v>
      </c>
      <c r="L2894">
        <v>5</v>
      </c>
      <c r="M2894">
        <v>4</v>
      </c>
      <c r="N2894">
        <v>5</v>
      </c>
      <c r="O2894" s="4" t="s">
        <v>10614</v>
      </c>
      <c r="P2894" t="s">
        <v>10640</v>
      </c>
      <c r="Q2894">
        <v>34.052230000000002</v>
      </c>
      <c r="R2894">
        <v>-118.24368</v>
      </c>
    </row>
    <row r="2895" spans="1:18">
      <c r="A2895">
        <v>40789.598657407405</v>
      </c>
      <c r="B2895" s="6" t="s">
        <v>7426</v>
      </c>
      <c r="C2895" s="7" t="s">
        <v>7428</v>
      </c>
      <c r="D2895" s="4">
        <v>2</v>
      </c>
      <c r="E2895" s="4">
        <v>4</v>
      </c>
      <c r="F2895">
        <v>4</v>
      </c>
      <c r="G2895">
        <v>3</v>
      </c>
      <c r="H2895">
        <v>5</v>
      </c>
      <c r="I2895">
        <v>4</v>
      </c>
      <c r="J2895">
        <v>3</v>
      </c>
      <c r="K2895">
        <v>5</v>
      </c>
      <c r="L2895">
        <v>5</v>
      </c>
      <c r="M2895">
        <v>4</v>
      </c>
      <c r="N2895">
        <v>3</v>
      </c>
      <c r="O2895" s="4" t="s">
        <v>10956</v>
      </c>
      <c r="P2895" t="s">
        <v>11006</v>
      </c>
      <c r="Q2895">
        <v>10.75</v>
      </c>
      <c r="R2895">
        <v>106.66667</v>
      </c>
    </row>
    <row r="2896" spans="1:18">
      <c r="A2896">
        <v>40788.363483796296</v>
      </c>
      <c r="B2896" s="6" t="s">
        <v>7429</v>
      </c>
      <c r="C2896" s="7" t="s">
        <v>7430</v>
      </c>
      <c r="D2896" s="4">
        <v>3</v>
      </c>
      <c r="E2896" s="4">
        <v>4</v>
      </c>
      <c r="F2896">
        <v>4</v>
      </c>
      <c r="G2896">
        <v>4</v>
      </c>
      <c r="H2896">
        <v>5</v>
      </c>
      <c r="I2896">
        <v>5</v>
      </c>
      <c r="J2896">
        <v>4</v>
      </c>
      <c r="K2896">
        <v>5</v>
      </c>
      <c r="L2896">
        <v>4</v>
      </c>
      <c r="M2896">
        <v>4</v>
      </c>
      <c r="N2896">
        <v>4</v>
      </c>
      <c r="O2896" s="4" t="s">
        <v>10598</v>
      </c>
      <c r="P2896" t="s">
        <v>10661</v>
      </c>
      <c r="Q2896">
        <v>50.116669999999999</v>
      </c>
      <c r="R2896">
        <v>8.6833299999999998</v>
      </c>
    </row>
    <row r="2897" spans="1:18">
      <c r="A2897">
        <v>40788.554270833331</v>
      </c>
      <c r="B2897" s="6" t="s">
        <v>7429</v>
      </c>
      <c r="C2897" s="7" t="s">
        <v>7431</v>
      </c>
      <c r="D2897" s="4">
        <v>3</v>
      </c>
      <c r="E2897" s="4">
        <v>4</v>
      </c>
      <c r="F2897">
        <v>4</v>
      </c>
      <c r="G2897">
        <v>5</v>
      </c>
      <c r="H2897">
        <v>5</v>
      </c>
      <c r="I2897">
        <v>5</v>
      </c>
      <c r="J2897">
        <v>5</v>
      </c>
      <c r="K2897">
        <v>5</v>
      </c>
      <c r="L2897">
        <v>4</v>
      </c>
      <c r="M2897">
        <v>4</v>
      </c>
      <c r="N2897">
        <v>4</v>
      </c>
      <c r="O2897" s="4" t="s">
        <v>10607</v>
      </c>
      <c r="P2897" t="s">
        <v>10608</v>
      </c>
      <c r="Q2897">
        <v>45.508839999999999</v>
      </c>
      <c r="R2897">
        <v>-73.587810000000005</v>
      </c>
    </row>
    <row r="2898" spans="1:18">
      <c r="A2898">
        <v>40788.663946759261</v>
      </c>
      <c r="B2898" s="6" t="s">
        <v>7429</v>
      </c>
      <c r="C2898" s="7" t="s">
        <v>7432</v>
      </c>
      <c r="D2898" s="4">
        <v>1</v>
      </c>
      <c r="E2898" s="4">
        <v>1</v>
      </c>
      <c r="F2898">
        <v>1</v>
      </c>
      <c r="G2898">
        <v>1</v>
      </c>
      <c r="H2898">
        <v>1</v>
      </c>
      <c r="I2898">
        <v>1</v>
      </c>
      <c r="J2898">
        <v>1</v>
      </c>
      <c r="K2898">
        <v>1</v>
      </c>
      <c r="L2898">
        <v>1</v>
      </c>
      <c r="M2898">
        <v>1</v>
      </c>
      <c r="N2898">
        <v>1</v>
      </c>
      <c r="O2898" s="4" t="s">
        <v>10620</v>
      </c>
      <c r="P2898" t="s">
        <v>10655</v>
      </c>
      <c r="Q2898">
        <v>51.512790000000003</v>
      </c>
      <c r="R2898">
        <v>-9.1840000000000005E-2</v>
      </c>
    </row>
    <row r="2899" spans="1:18">
      <c r="A2899">
        <v>40788.765405092592</v>
      </c>
      <c r="B2899" s="6" t="s">
        <v>7429</v>
      </c>
      <c r="C2899" s="7" t="s">
        <v>7433</v>
      </c>
      <c r="D2899" s="4">
        <v>3</v>
      </c>
      <c r="E2899" s="4">
        <v>3</v>
      </c>
      <c r="F2899">
        <v>5</v>
      </c>
      <c r="G2899">
        <v>4</v>
      </c>
      <c r="H2899">
        <v>5</v>
      </c>
      <c r="I2899">
        <v>5</v>
      </c>
      <c r="J2899">
        <v>4</v>
      </c>
      <c r="K2899">
        <v>5</v>
      </c>
      <c r="L2899">
        <v>3</v>
      </c>
      <c r="M2899">
        <v>4</v>
      </c>
      <c r="N2899">
        <v>4</v>
      </c>
      <c r="O2899" s="4" t="s">
        <v>10607</v>
      </c>
      <c r="P2899" t="s">
        <v>10613</v>
      </c>
      <c r="Q2899">
        <v>49.249659999999999</v>
      </c>
      <c r="R2899">
        <v>-123.11933999999999</v>
      </c>
    </row>
    <row r="2900" spans="1:18">
      <c r="A2900">
        <v>40788.776342592595</v>
      </c>
      <c r="B2900" s="6" t="s">
        <v>7429</v>
      </c>
      <c r="C2900" s="7" t="s">
        <v>7434</v>
      </c>
      <c r="D2900" s="4">
        <v>4</v>
      </c>
      <c r="E2900" s="4">
        <v>4</v>
      </c>
      <c r="F2900">
        <v>4</v>
      </c>
      <c r="G2900">
        <v>4</v>
      </c>
      <c r="H2900">
        <v>4</v>
      </c>
      <c r="I2900">
        <v>5</v>
      </c>
      <c r="J2900">
        <v>3</v>
      </c>
      <c r="K2900">
        <v>4</v>
      </c>
      <c r="L2900">
        <v>4</v>
      </c>
      <c r="M2900">
        <v>4</v>
      </c>
      <c r="N2900">
        <v>3</v>
      </c>
      <c r="O2900" s="4" t="s">
        <v>10614</v>
      </c>
      <c r="P2900" t="s">
        <v>10636</v>
      </c>
      <c r="Q2900">
        <v>40.714269999999999</v>
      </c>
      <c r="R2900">
        <v>-74.005970000000005</v>
      </c>
    </row>
    <row r="2901" spans="1:18">
      <c r="A2901">
        <v>40787.268796296295</v>
      </c>
      <c r="B2901" s="6" t="s">
        <v>7435</v>
      </c>
      <c r="C2901" s="7" t="s">
        <v>7436</v>
      </c>
      <c r="D2901" s="4">
        <v>4</v>
      </c>
      <c r="E2901" s="4">
        <v>4</v>
      </c>
      <c r="F2901">
        <v>5</v>
      </c>
      <c r="G2901">
        <v>4</v>
      </c>
      <c r="H2901">
        <v>5</v>
      </c>
      <c r="I2901">
        <v>5</v>
      </c>
      <c r="J2901">
        <v>4</v>
      </c>
      <c r="K2901">
        <v>5</v>
      </c>
      <c r="L2901">
        <v>4</v>
      </c>
      <c r="M2901">
        <v>3</v>
      </c>
      <c r="N2901">
        <v>4</v>
      </c>
      <c r="O2901" s="4" t="s">
        <v>10851</v>
      </c>
      <c r="P2901" t="s">
        <v>10878</v>
      </c>
      <c r="Q2901">
        <v>60.169519999999999</v>
      </c>
      <c r="R2901">
        <v>24.935449999999999</v>
      </c>
    </row>
    <row r="2902" spans="1:18">
      <c r="A2902">
        <v>40787.801550925928</v>
      </c>
      <c r="B2902" s="6" t="s">
        <v>7435</v>
      </c>
      <c r="C2902" s="7" t="s">
        <v>7437</v>
      </c>
      <c r="D2902" s="4">
        <v>2</v>
      </c>
      <c r="E2902" s="4">
        <v>1</v>
      </c>
      <c r="F2902">
        <v>1</v>
      </c>
      <c r="G2902">
        <v>1</v>
      </c>
      <c r="H2902">
        <v>1</v>
      </c>
      <c r="I2902">
        <v>1</v>
      </c>
      <c r="J2902">
        <v>1</v>
      </c>
      <c r="K2902">
        <v>2</v>
      </c>
      <c r="L2902">
        <v>1</v>
      </c>
      <c r="M2902">
        <v>1</v>
      </c>
      <c r="N2902">
        <v>1</v>
      </c>
      <c r="O2902" s="4" t="s">
        <v>10625</v>
      </c>
      <c r="P2902" t="s">
        <v>10782</v>
      </c>
      <c r="Q2902">
        <v>19.601109999999998</v>
      </c>
      <c r="R2902">
        <v>-99.052499999999995</v>
      </c>
    </row>
    <row r="2903" spans="1:18">
      <c r="A2903">
        <v>40787.946817129632</v>
      </c>
      <c r="B2903" s="6" t="s">
        <v>7435</v>
      </c>
      <c r="C2903" s="7" t="s">
        <v>7438</v>
      </c>
      <c r="D2903" s="4">
        <v>5</v>
      </c>
      <c r="E2903" s="4">
        <v>3</v>
      </c>
      <c r="F2903">
        <v>4</v>
      </c>
      <c r="G2903">
        <v>1</v>
      </c>
      <c r="H2903">
        <v>5</v>
      </c>
      <c r="I2903">
        <v>3</v>
      </c>
      <c r="J2903">
        <v>1</v>
      </c>
      <c r="K2903">
        <v>5</v>
      </c>
      <c r="L2903">
        <v>4</v>
      </c>
      <c r="M2903">
        <v>3</v>
      </c>
      <c r="N2903">
        <v>4</v>
      </c>
      <c r="O2903" s="4" t="s">
        <v>10625</v>
      </c>
      <c r="P2903" t="s">
        <v>10680</v>
      </c>
      <c r="Q2903">
        <v>19.351109999999998</v>
      </c>
      <c r="R2903">
        <v>-99.051940000000002</v>
      </c>
    </row>
    <row r="2904" spans="1:18">
      <c r="A2904">
        <v>40786.937835648147</v>
      </c>
      <c r="B2904" s="6" t="s">
        <v>7439</v>
      </c>
      <c r="C2904" s="7" t="s">
        <v>4726</v>
      </c>
      <c r="D2904" s="4">
        <v>4</v>
      </c>
      <c r="E2904" s="4">
        <v>3</v>
      </c>
      <c r="F2904">
        <v>4</v>
      </c>
      <c r="G2904">
        <v>3</v>
      </c>
      <c r="H2904">
        <v>4</v>
      </c>
      <c r="I2904">
        <v>3</v>
      </c>
      <c r="J2904">
        <v>2</v>
      </c>
      <c r="K2904">
        <v>4</v>
      </c>
      <c r="L2904">
        <v>4</v>
      </c>
      <c r="M2904">
        <v>4</v>
      </c>
      <c r="N2904">
        <v>4</v>
      </c>
      <c r="O2904" s="4" t="s">
        <v>10614</v>
      </c>
      <c r="P2904" t="s">
        <v>10636</v>
      </c>
      <c r="Q2904">
        <v>40.714269999999999</v>
      </c>
      <c r="R2904">
        <v>-74.005970000000005</v>
      </c>
    </row>
    <row r="2905" spans="1:18">
      <c r="A2905">
        <v>40786.743287037039</v>
      </c>
      <c r="B2905" s="6" t="s">
        <v>7439</v>
      </c>
      <c r="C2905" s="7" t="s">
        <v>7440</v>
      </c>
      <c r="D2905" s="4">
        <v>5</v>
      </c>
      <c r="E2905" s="4">
        <v>4</v>
      </c>
      <c r="F2905">
        <v>5</v>
      </c>
      <c r="G2905">
        <v>5</v>
      </c>
      <c r="H2905">
        <v>5</v>
      </c>
      <c r="I2905">
        <v>4</v>
      </c>
      <c r="J2905">
        <v>3</v>
      </c>
      <c r="K2905">
        <v>4</v>
      </c>
      <c r="L2905">
        <v>5</v>
      </c>
      <c r="M2905">
        <v>5</v>
      </c>
      <c r="N2905">
        <v>5</v>
      </c>
      <c r="O2905" s="4" t="s">
        <v>10607</v>
      </c>
      <c r="P2905" t="s">
        <v>10608</v>
      </c>
      <c r="Q2905">
        <v>45.508839999999999</v>
      </c>
      <c r="R2905">
        <v>-73.587810000000005</v>
      </c>
    </row>
    <row r="2906" spans="1:18">
      <c r="A2906">
        <v>40785.895462962966</v>
      </c>
      <c r="B2906" s="6" t="s">
        <v>7441</v>
      </c>
      <c r="C2906" s="7" t="s">
        <v>7442</v>
      </c>
      <c r="D2906" s="4">
        <v>4</v>
      </c>
      <c r="E2906" s="4">
        <v>2</v>
      </c>
      <c r="F2906">
        <v>2</v>
      </c>
      <c r="G2906">
        <v>1</v>
      </c>
      <c r="H2906">
        <v>4</v>
      </c>
      <c r="I2906">
        <v>1</v>
      </c>
      <c r="J2906">
        <v>2</v>
      </c>
      <c r="K2906">
        <v>1</v>
      </c>
      <c r="L2906">
        <v>3</v>
      </c>
      <c r="M2906">
        <v>3</v>
      </c>
      <c r="N2906">
        <v>2</v>
      </c>
      <c r="O2906" s="4" t="s">
        <v>10604</v>
      </c>
      <c r="P2906" t="s">
        <v>10605</v>
      </c>
      <c r="Q2906">
        <v>48.853409999999997</v>
      </c>
      <c r="R2906">
        <v>2.3488000000000002</v>
      </c>
    </row>
    <row r="2907" spans="1:18">
      <c r="A2907">
        <v>40785.435729166667</v>
      </c>
      <c r="B2907" s="6" t="s">
        <v>7441</v>
      </c>
      <c r="C2907" s="7" t="s">
        <v>7443</v>
      </c>
      <c r="D2907" s="4">
        <v>2</v>
      </c>
      <c r="E2907" s="4">
        <v>2</v>
      </c>
      <c r="F2907">
        <v>2</v>
      </c>
      <c r="G2907">
        <v>2</v>
      </c>
      <c r="H2907">
        <v>4</v>
      </c>
      <c r="I2907">
        <v>2</v>
      </c>
      <c r="J2907">
        <v>2</v>
      </c>
      <c r="K2907">
        <v>2</v>
      </c>
      <c r="L2907">
        <v>2</v>
      </c>
      <c r="M2907">
        <v>2</v>
      </c>
      <c r="N2907">
        <v>1</v>
      </c>
      <c r="O2907" s="4" t="s">
        <v>10851</v>
      </c>
      <c r="P2907" t="s">
        <v>10878</v>
      </c>
      <c r="Q2907">
        <v>60.169519999999999</v>
      </c>
      <c r="R2907">
        <v>24.935449999999999</v>
      </c>
    </row>
    <row r="2908" spans="1:18">
      <c r="A2908">
        <v>40785.783946759257</v>
      </c>
      <c r="B2908" s="6" t="s">
        <v>7441</v>
      </c>
      <c r="C2908" s="7" t="s">
        <v>7444</v>
      </c>
      <c r="D2908" s="4">
        <v>5</v>
      </c>
      <c r="E2908" s="4">
        <v>5</v>
      </c>
      <c r="F2908">
        <v>5</v>
      </c>
      <c r="G2908">
        <v>5</v>
      </c>
      <c r="H2908">
        <v>5</v>
      </c>
      <c r="I2908">
        <v>5</v>
      </c>
      <c r="J2908">
        <v>5</v>
      </c>
      <c r="K2908">
        <v>5</v>
      </c>
      <c r="L2908">
        <v>5</v>
      </c>
      <c r="M2908">
        <v>5</v>
      </c>
      <c r="N2908">
        <v>5</v>
      </c>
      <c r="O2908" s="4" t="s">
        <v>10614</v>
      </c>
      <c r="P2908" t="s">
        <v>10636</v>
      </c>
      <c r="Q2908">
        <v>40.714269999999999</v>
      </c>
      <c r="R2908">
        <v>-74.005970000000005</v>
      </c>
    </row>
    <row r="2909" spans="1:18">
      <c r="A2909">
        <v>40785.85900462963</v>
      </c>
      <c r="B2909" s="6" t="s">
        <v>7441</v>
      </c>
      <c r="C2909" s="7" t="s">
        <v>7445</v>
      </c>
      <c r="D2909" s="4">
        <v>5</v>
      </c>
      <c r="E2909" s="4">
        <v>5</v>
      </c>
      <c r="F2909">
        <v>5</v>
      </c>
      <c r="G2909">
        <v>2</v>
      </c>
      <c r="H2909">
        <v>3</v>
      </c>
      <c r="I2909">
        <v>4</v>
      </c>
      <c r="J2909">
        <v>4</v>
      </c>
      <c r="K2909">
        <v>4</v>
      </c>
      <c r="L2909">
        <v>2</v>
      </c>
      <c r="M2909">
        <v>5</v>
      </c>
      <c r="N2909">
        <v>1</v>
      </c>
      <c r="O2909" s="4" t="s">
        <v>10845</v>
      </c>
      <c r="P2909" t="s">
        <v>10846</v>
      </c>
      <c r="Q2909">
        <v>59.912730000000003</v>
      </c>
      <c r="R2909">
        <v>10.746090000000001</v>
      </c>
    </row>
    <row r="2910" spans="1:18">
      <c r="A2910">
        <v>40785.933356481481</v>
      </c>
      <c r="B2910" s="6" t="s">
        <v>7441</v>
      </c>
      <c r="C2910" s="7" t="s">
        <v>7446</v>
      </c>
      <c r="D2910" s="4">
        <v>5</v>
      </c>
      <c r="E2910" s="4">
        <v>3</v>
      </c>
      <c r="F2910">
        <v>3</v>
      </c>
      <c r="G2910">
        <v>4</v>
      </c>
      <c r="H2910">
        <v>5</v>
      </c>
      <c r="I2910">
        <v>5</v>
      </c>
      <c r="J2910">
        <v>4</v>
      </c>
      <c r="K2910">
        <v>5</v>
      </c>
      <c r="L2910">
        <v>4</v>
      </c>
      <c r="M2910">
        <v>5</v>
      </c>
      <c r="N2910">
        <v>4</v>
      </c>
      <c r="O2910" s="4" t="s">
        <v>10855</v>
      </c>
      <c r="P2910" t="s">
        <v>10650</v>
      </c>
      <c r="Q2910">
        <v>10.16202</v>
      </c>
      <c r="R2910">
        <v>-68.007649999999998</v>
      </c>
    </row>
    <row r="2911" spans="1:18">
      <c r="A2911">
        <v>40785.955300925925</v>
      </c>
      <c r="B2911" s="6" t="s">
        <v>7441</v>
      </c>
      <c r="C2911" s="7" t="s">
        <v>7447</v>
      </c>
      <c r="D2911" s="4">
        <v>1</v>
      </c>
      <c r="E2911" s="4">
        <v>1</v>
      </c>
      <c r="F2911">
        <v>1</v>
      </c>
      <c r="G2911">
        <v>1</v>
      </c>
      <c r="H2911">
        <v>5</v>
      </c>
      <c r="I2911">
        <v>1</v>
      </c>
      <c r="J2911">
        <v>1</v>
      </c>
      <c r="K2911">
        <v>5</v>
      </c>
      <c r="L2911">
        <v>1</v>
      </c>
      <c r="M2911">
        <v>1</v>
      </c>
      <c r="N2911">
        <v>1</v>
      </c>
      <c r="O2911" s="4" t="s">
        <v>10625</v>
      </c>
      <c r="P2911" t="s">
        <v>10697</v>
      </c>
      <c r="Q2911">
        <v>19.428470000000001</v>
      </c>
      <c r="R2911">
        <v>-99.127660000000006</v>
      </c>
    </row>
    <row r="2912" spans="1:18">
      <c r="A2912">
        <v>40784.145509259259</v>
      </c>
      <c r="B2912" s="6" t="s">
        <v>7448</v>
      </c>
      <c r="C2912" s="7" t="s">
        <v>7449</v>
      </c>
      <c r="D2912" s="4">
        <v>4</v>
      </c>
      <c r="E2912" s="4">
        <v>3</v>
      </c>
      <c r="F2912">
        <v>4</v>
      </c>
      <c r="G2912">
        <v>3</v>
      </c>
      <c r="H2912">
        <v>5</v>
      </c>
      <c r="I2912">
        <v>4</v>
      </c>
      <c r="J2912">
        <v>4</v>
      </c>
      <c r="K2912">
        <v>4</v>
      </c>
      <c r="L2912">
        <v>5</v>
      </c>
      <c r="M2912">
        <v>4</v>
      </c>
      <c r="N2912">
        <v>4</v>
      </c>
      <c r="O2912" s="4" t="s">
        <v>10614</v>
      </c>
      <c r="P2912" t="s">
        <v>10636</v>
      </c>
      <c r="Q2912">
        <v>40.714269999999999</v>
      </c>
      <c r="R2912">
        <v>-74.005970000000005</v>
      </c>
    </row>
    <row r="2913" spans="1:18">
      <c r="A2913">
        <v>40784.261006944442</v>
      </c>
      <c r="B2913" s="6" t="s">
        <v>7448</v>
      </c>
      <c r="C2913" s="7" t="s">
        <v>7450</v>
      </c>
      <c r="D2913" s="4">
        <v>5</v>
      </c>
      <c r="E2913" s="4">
        <v>4</v>
      </c>
      <c r="F2913">
        <v>5</v>
      </c>
      <c r="G2913">
        <v>2</v>
      </c>
      <c r="H2913">
        <v>3</v>
      </c>
      <c r="I2913">
        <v>3</v>
      </c>
      <c r="J2913">
        <v>1</v>
      </c>
      <c r="K2913">
        <v>5</v>
      </c>
      <c r="L2913">
        <v>4</v>
      </c>
      <c r="M2913">
        <v>4</v>
      </c>
      <c r="N2913">
        <v>4</v>
      </c>
      <c r="O2913" s="4" t="s">
        <v>10648</v>
      </c>
      <c r="P2913" t="s">
        <v>10649</v>
      </c>
      <c r="Q2913">
        <v>35.447780000000002</v>
      </c>
      <c r="R2913">
        <v>139.64250000000001</v>
      </c>
    </row>
    <row r="2914" spans="1:18">
      <c r="A2914">
        <v>40784.416678240741</v>
      </c>
      <c r="B2914" s="6" t="s">
        <v>7448</v>
      </c>
      <c r="C2914" s="7" t="s">
        <v>7451</v>
      </c>
      <c r="D2914" s="4">
        <v>3</v>
      </c>
      <c r="E2914" s="4">
        <v>4</v>
      </c>
      <c r="F2914">
        <v>4</v>
      </c>
      <c r="G2914">
        <v>4</v>
      </c>
      <c r="H2914">
        <v>5</v>
      </c>
      <c r="I2914">
        <v>4</v>
      </c>
      <c r="J2914">
        <v>3</v>
      </c>
      <c r="K2914">
        <v>3</v>
      </c>
      <c r="L2914">
        <v>5</v>
      </c>
      <c r="M2914">
        <v>3</v>
      </c>
      <c r="N2914">
        <v>4</v>
      </c>
      <c r="O2914" s="4" t="s">
        <v>10670</v>
      </c>
      <c r="P2914" t="s">
        <v>10671</v>
      </c>
      <c r="Q2914">
        <v>25.04776</v>
      </c>
      <c r="R2914">
        <v>121.53185000000001</v>
      </c>
    </row>
    <row r="2915" spans="1:18">
      <c r="A2915">
        <v>40784.677777777775</v>
      </c>
      <c r="B2915" s="6" t="s">
        <v>7448</v>
      </c>
      <c r="C2915" s="7" t="s">
        <v>7452</v>
      </c>
      <c r="D2915" s="4">
        <v>4</v>
      </c>
      <c r="E2915" s="4">
        <v>4</v>
      </c>
      <c r="F2915">
        <v>5</v>
      </c>
      <c r="G2915">
        <v>5</v>
      </c>
      <c r="H2915">
        <v>5</v>
      </c>
      <c r="I2915">
        <v>4</v>
      </c>
      <c r="J2915">
        <v>3</v>
      </c>
      <c r="K2915">
        <v>4</v>
      </c>
      <c r="L2915">
        <v>5</v>
      </c>
      <c r="M2915">
        <v>4</v>
      </c>
      <c r="N2915">
        <v>5</v>
      </c>
      <c r="O2915" s="4" t="s">
        <v>10614</v>
      </c>
      <c r="P2915" t="s">
        <v>10615</v>
      </c>
      <c r="Q2915">
        <v>40.650100000000002</v>
      </c>
      <c r="R2915">
        <v>-73.949579999999997</v>
      </c>
    </row>
    <row r="2916" spans="1:18">
      <c r="A2916">
        <v>40784.805034722223</v>
      </c>
      <c r="B2916" s="6" t="s">
        <v>7448</v>
      </c>
      <c r="C2916" s="7" t="s">
        <v>7453</v>
      </c>
      <c r="D2916" s="4">
        <v>4</v>
      </c>
      <c r="E2916" s="4">
        <v>2</v>
      </c>
      <c r="F2916">
        <v>4</v>
      </c>
      <c r="G2916">
        <v>4</v>
      </c>
      <c r="H2916">
        <v>4</v>
      </c>
      <c r="I2916">
        <v>5</v>
      </c>
      <c r="J2916">
        <v>3</v>
      </c>
      <c r="K2916">
        <v>4</v>
      </c>
      <c r="L2916">
        <v>4</v>
      </c>
      <c r="M2916">
        <v>5</v>
      </c>
      <c r="N2916">
        <v>3</v>
      </c>
      <c r="O2916" s="4" t="s">
        <v>10604</v>
      </c>
      <c r="P2916" t="s">
        <v>10605</v>
      </c>
      <c r="Q2916">
        <v>48.853409999999997</v>
      </c>
      <c r="R2916">
        <v>2.3488000000000002</v>
      </c>
    </row>
    <row r="2917" spans="1:18">
      <c r="A2917">
        <v>40783.926539351851</v>
      </c>
      <c r="B2917" s="6" t="s">
        <v>7454</v>
      </c>
      <c r="C2917" s="7" t="s">
        <v>7455</v>
      </c>
      <c r="D2917" s="4">
        <v>5</v>
      </c>
      <c r="E2917" s="4">
        <v>3</v>
      </c>
      <c r="F2917">
        <v>5</v>
      </c>
      <c r="G2917">
        <v>4</v>
      </c>
      <c r="H2917">
        <v>5</v>
      </c>
      <c r="I2917">
        <v>4</v>
      </c>
      <c r="J2917">
        <v>5</v>
      </c>
      <c r="K2917">
        <v>5</v>
      </c>
      <c r="L2917">
        <v>4</v>
      </c>
      <c r="M2917">
        <v>4</v>
      </c>
      <c r="N2917">
        <v>3</v>
      </c>
      <c r="O2917" s="4" t="s">
        <v>10604</v>
      </c>
      <c r="P2917" t="s">
        <v>10605</v>
      </c>
      <c r="Q2917">
        <v>48.853409999999997</v>
      </c>
      <c r="R2917">
        <v>2.3488000000000002</v>
      </c>
    </row>
    <row r="2918" spans="1:18">
      <c r="A2918">
        <v>40783.974664351852</v>
      </c>
      <c r="B2918" s="6" t="s">
        <v>7454</v>
      </c>
      <c r="C2918" s="7" t="s">
        <v>7456</v>
      </c>
      <c r="D2918" s="4">
        <v>5</v>
      </c>
      <c r="E2918" s="4">
        <v>3</v>
      </c>
      <c r="F2918">
        <v>4</v>
      </c>
      <c r="G2918">
        <v>5</v>
      </c>
      <c r="H2918">
        <v>5</v>
      </c>
      <c r="I2918">
        <v>5</v>
      </c>
      <c r="J2918">
        <v>3</v>
      </c>
      <c r="K2918">
        <v>5</v>
      </c>
      <c r="L2918">
        <v>4</v>
      </c>
      <c r="M2918">
        <v>5</v>
      </c>
      <c r="N2918">
        <v>4</v>
      </c>
      <c r="O2918" s="4" t="s">
        <v>10614</v>
      </c>
      <c r="P2918" t="s">
        <v>10636</v>
      </c>
      <c r="Q2918">
        <v>40.714269999999999</v>
      </c>
      <c r="R2918">
        <v>-74.005970000000005</v>
      </c>
    </row>
    <row r="2919" spans="1:18">
      <c r="A2919">
        <v>40782.936435185184</v>
      </c>
      <c r="B2919" s="6" t="s">
        <v>7457</v>
      </c>
      <c r="C2919" s="7" t="s">
        <v>7458</v>
      </c>
      <c r="D2919" s="4">
        <v>5</v>
      </c>
      <c r="E2919" s="4">
        <v>5</v>
      </c>
      <c r="F2919">
        <v>5</v>
      </c>
      <c r="G2919">
        <v>5</v>
      </c>
      <c r="H2919">
        <v>5</v>
      </c>
      <c r="I2919">
        <v>5</v>
      </c>
      <c r="J2919">
        <v>5</v>
      </c>
      <c r="K2919">
        <v>5</v>
      </c>
      <c r="L2919">
        <v>5</v>
      </c>
      <c r="M2919">
        <v>5</v>
      </c>
      <c r="N2919">
        <v>5</v>
      </c>
      <c r="O2919" s="4" t="s">
        <v>10819</v>
      </c>
      <c r="P2919" t="s">
        <v>10820</v>
      </c>
      <c r="Q2919">
        <v>13.75398</v>
      </c>
      <c r="R2919">
        <v>100.50144</v>
      </c>
    </row>
    <row r="2920" spans="1:18">
      <c r="A2920">
        <v>40782.10765046296</v>
      </c>
      <c r="B2920" s="6" t="s">
        <v>7457</v>
      </c>
      <c r="C2920" s="7" t="s">
        <v>7459</v>
      </c>
      <c r="D2920" s="4">
        <v>2</v>
      </c>
      <c r="E2920" s="4">
        <v>5</v>
      </c>
      <c r="F2920">
        <v>4</v>
      </c>
      <c r="G2920">
        <v>3</v>
      </c>
      <c r="H2920">
        <v>5</v>
      </c>
      <c r="I2920">
        <v>5</v>
      </c>
      <c r="J2920">
        <v>3</v>
      </c>
      <c r="K2920">
        <v>5</v>
      </c>
      <c r="L2920">
        <v>5</v>
      </c>
      <c r="M2920">
        <v>3</v>
      </c>
      <c r="N2920">
        <v>3</v>
      </c>
      <c r="O2920" s="4" t="s">
        <v>10819</v>
      </c>
      <c r="P2920" t="s">
        <v>10820</v>
      </c>
      <c r="Q2920">
        <v>13.75398</v>
      </c>
      <c r="R2920">
        <v>100.50144</v>
      </c>
    </row>
    <row r="2921" spans="1:18">
      <c r="A2921">
        <v>40782.271157407406</v>
      </c>
      <c r="B2921" s="6" t="s">
        <v>7457</v>
      </c>
      <c r="C2921" s="7" t="s">
        <v>7460</v>
      </c>
      <c r="D2921" s="4">
        <v>5</v>
      </c>
      <c r="E2921" s="4">
        <v>1</v>
      </c>
      <c r="F2921">
        <v>1</v>
      </c>
      <c r="G2921">
        <v>1</v>
      </c>
      <c r="H2921">
        <v>1</v>
      </c>
      <c r="I2921">
        <v>1</v>
      </c>
      <c r="J2921">
        <v>1</v>
      </c>
      <c r="K2921">
        <v>1</v>
      </c>
      <c r="L2921">
        <v>1</v>
      </c>
      <c r="M2921">
        <v>1</v>
      </c>
      <c r="N2921">
        <v>1</v>
      </c>
      <c r="O2921" s="4" t="s">
        <v>10811</v>
      </c>
      <c r="P2921" t="s">
        <v>10812</v>
      </c>
      <c r="Q2921">
        <v>-34.613149999999997</v>
      </c>
      <c r="R2921">
        <v>-58.377229999999997</v>
      </c>
    </row>
    <row r="2922" spans="1:18">
      <c r="A2922">
        <v>40781.903946759259</v>
      </c>
      <c r="B2922" s="6" t="s">
        <v>7461</v>
      </c>
      <c r="C2922" s="7" t="s">
        <v>4681</v>
      </c>
      <c r="D2922" s="4">
        <v>4</v>
      </c>
      <c r="E2922" s="4">
        <v>4</v>
      </c>
      <c r="F2922">
        <v>4</v>
      </c>
      <c r="G2922">
        <v>4</v>
      </c>
      <c r="H2922">
        <v>4</v>
      </c>
      <c r="I2922">
        <v>4</v>
      </c>
      <c r="J2922">
        <v>4</v>
      </c>
      <c r="K2922">
        <v>4</v>
      </c>
      <c r="L2922">
        <v>4</v>
      </c>
      <c r="M2922">
        <v>4</v>
      </c>
      <c r="N2922">
        <v>4</v>
      </c>
      <c r="O2922" s="4" t="s">
        <v>10598</v>
      </c>
      <c r="P2922" t="s">
        <v>10777</v>
      </c>
      <c r="Q2922">
        <v>50.933329999999998</v>
      </c>
      <c r="R2922">
        <v>6.95</v>
      </c>
    </row>
    <row r="2923" spans="1:18">
      <c r="A2923">
        <v>40781.993703703702</v>
      </c>
      <c r="B2923" s="6" t="s">
        <v>7461</v>
      </c>
      <c r="C2923" s="7" t="s">
        <v>7462</v>
      </c>
      <c r="D2923" s="4">
        <v>1</v>
      </c>
      <c r="E2923" s="4">
        <v>1</v>
      </c>
      <c r="F2923">
        <v>1</v>
      </c>
      <c r="G2923">
        <v>1</v>
      </c>
      <c r="H2923">
        <v>1</v>
      </c>
      <c r="I2923">
        <v>1</v>
      </c>
      <c r="J2923">
        <v>1</v>
      </c>
      <c r="K2923">
        <v>1</v>
      </c>
      <c r="L2923">
        <v>1</v>
      </c>
      <c r="M2923">
        <v>1</v>
      </c>
      <c r="N2923">
        <v>1</v>
      </c>
      <c r="O2923" s="4" t="s">
        <v>10811</v>
      </c>
      <c r="P2923" t="s">
        <v>10812</v>
      </c>
      <c r="Q2923">
        <v>-34.613149999999997</v>
      </c>
      <c r="R2923">
        <v>-58.377229999999997</v>
      </c>
    </row>
    <row r="2924" spans="1:18">
      <c r="A2924">
        <v>40780.538668981484</v>
      </c>
      <c r="B2924" s="6" t="s">
        <v>7463</v>
      </c>
      <c r="C2924" s="7" t="s">
        <v>7464</v>
      </c>
      <c r="D2924" s="4">
        <v>1</v>
      </c>
      <c r="E2924" s="4">
        <v>1</v>
      </c>
      <c r="F2924">
        <v>1</v>
      </c>
      <c r="G2924">
        <v>1</v>
      </c>
      <c r="H2924">
        <v>1</v>
      </c>
      <c r="I2924">
        <v>1</v>
      </c>
      <c r="J2924">
        <v>1</v>
      </c>
      <c r="K2924">
        <v>1</v>
      </c>
      <c r="L2924">
        <v>1</v>
      </c>
      <c r="M2924">
        <v>1</v>
      </c>
      <c r="N2924">
        <v>1</v>
      </c>
      <c r="O2924" s="4" t="s">
        <v>11008</v>
      </c>
      <c r="P2924" t="s">
        <v>11009</v>
      </c>
      <c r="Q2924">
        <v>-4.3245899999999997</v>
      </c>
      <c r="R2924">
        <v>15.32146</v>
      </c>
    </row>
    <row r="2925" spans="1:18">
      <c r="A2925">
        <v>40780.931481481479</v>
      </c>
      <c r="B2925" s="6" t="s">
        <v>7463</v>
      </c>
      <c r="C2925" s="7" t="s">
        <v>7465</v>
      </c>
      <c r="D2925" s="4">
        <v>5</v>
      </c>
      <c r="E2925" s="4">
        <v>5</v>
      </c>
      <c r="F2925">
        <v>5</v>
      </c>
      <c r="G2925">
        <v>5</v>
      </c>
      <c r="H2925">
        <v>5</v>
      </c>
      <c r="I2925">
        <v>5</v>
      </c>
      <c r="J2925">
        <v>5</v>
      </c>
      <c r="K2925">
        <v>5</v>
      </c>
      <c r="L2925">
        <v>5</v>
      </c>
      <c r="M2925">
        <v>5</v>
      </c>
      <c r="N2925">
        <v>5</v>
      </c>
      <c r="O2925" s="4" t="s">
        <v>10725</v>
      </c>
      <c r="P2925" t="s">
        <v>11005</v>
      </c>
      <c r="Q2925">
        <v>-6.21462</v>
      </c>
      <c r="R2925">
        <v>106.84513</v>
      </c>
    </row>
    <row r="2926" spans="1:18">
      <c r="A2926">
        <v>40780.897592592592</v>
      </c>
      <c r="B2926" s="6" t="s">
        <v>7463</v>
      </c>
      <c r="C2926" s="7" t="s">
        <v>5270</v>
      </c>
      <c r="D2926" s="4">
        <v>4</v>
      </c>
      <c r="E2926" s="4">
        <v>4</v>
      </c>
      <c r="F2926">
        <v>5</v>
      </c>
      <c r="G2926">
        <v>4</v>
      </c>
      <c r="H2926">
        <v>5</v>
      </c>
      <c r="I2926">
        <v>4</v>
      </c>
      <c r="J2926">
        <v>4</v>
      </c>
      <c r="K2926">
        <v>5</v>
      </c>
      <c r="L2926">
        <v>4</v>
      </c>
      <c r="M2926">
        <v>5</v>
      </c>
      <c r="N2926">
        <v>4</v>
      </c>
      <c r="O2926" s="4" t="s">
        <v>10625</v>
      </c>
      <c r="P2926" t="s">
        <v>10697</v>
      </c>
      <c r="Q2926">
        <v>19.428470000000001</v>
      </c>
      <c r="R2926">
        <v>-99.127660000000006</v>
      </c>
    </row>
    <row r="2927" spans="1:18">
      <c r="A2927">
        <v>40780.950046296297</v>
      </c>
      <c r="B2927" s="6" t="s">
        <v>7463</v>
      </c>
      <c r="C2927" s="7" t="s">
        <v>7466</v>
      </c>
      <c r="D2927" s="4">
        <v>1</v>
      </c>
      <c r="E2927" s="4">
        <v>1</v>
      </c>
      <c r="F2927">
        <v>1</v>
      </c>
      <c r="G2927">
        <v>1</v>
      </c>
      <c r="H2927">
        <v>1</v>
      </c>
      <c r="I2927">
        <v>1</v>
      </c>
      <c r="J2927">
        <v>1</v>
      </c>
      <c r="K2927">
        <v>1</v>
      </c>
      <c r="L2927">
        <v>1</v>
      </c>
      <c r="M2927">
        <v>1</v>
      </c>
      <c r="N2927">
        <v>1</v>
      </c>
      <c r="O2927" s="4" t="s">
        <v>10798</v>
      </c>
      <c r="P2927" t="s">
        <v>10859</v>
      </c>
      <c r="Q2927">
        <v>31.76904</v>
      </c>
      <c r="R2927">
        <v>35.216329999999999</v>
      </c>
    </row>
    <row r="2928" spans="1:18">
      <c r="A2928">
        <v>40780.985752314817</v>
      </c>
      <c r="B2928" s="6" t="s">
        <v>7463</v>
      </c>
      <c r="C2928" s="7" t="s">
        <v>7467</v>
      </c>
      <c r="D2928" s="4">
        <v>5</v>
      </c>
      <c r="E2928" s="4">
        <v>5</v>
      </c>
      <c r="F2928">
        <v>5</v>
      </c>
      <c r="G2928">
        <v>3</v>
      </c>
      <c r="H2928">
        <v>5</v>
      </c>
      <c r="I2928">
        <v>5</v>
      </c>
      <c r="J2928">
        <v>4</v>
      </c>
      <c r="K2928">
        <v>5</v>
      </c>
      <c r="L2928">
        <v>4</v>
      </c>
      <c r="M2928">
        <v>4</v>
      </c>
      <c r="N2928">
        <v>4</v>
      </c>
      <c r="O2928" s="4" t="s">
        <v>10993</v>
      </c>
      <c r="P2928" t="s">
        <v>11010</v>
      </c>
      <c r="Q2928">
        <v>-17.8</v>
      </c>
      <c r="R2928">
        <v>177.41667000000001</v>
      </c>
    </row>
    <row r="2929" spans="1:18">
      <c r="A2929">
        <v>40779.384328703702</v>
      </c>
      <c r="B2929" s="6" t="s">
        <v>7468</v>
      </c>
      <c r="C2929" s="7" t="s">
        <v>7469</v>
      </c>
      <c r="D2929" s="4">
        <v>2</v>
      </c>
      <c r="E2929" s="4">
        <v>4</v>
      </c>
      <c r="F2929">
        <v>4</v>
      </c>
      <c r="G2929">
        <v>2</v>
      </c>
      <c r="H2929">
        <v>1</v>
      </c>
      <c r="I2929">
        <v>3</v>
      </c>
      <c r="J2929">
        <v>4</v>
      </c>
      <c r="K2929">
        <v>4</v>
      </c>
      <c r="L2929">
        <v>5</v>
      </c>
      <c r="M2929">
        <v>2</v>
      </c>
      <c r="N2929">
        <v>5</v>
      </c>
      <c r="O2929" s="4" t="s">
        <v>10629</v>
      </c>
      <c r="P2929" t="s">
        <v>10669</v>
      </c>
      <c r="Q2929">
        <v>40.416499999999999</v>
      </c>
      <c r="R2929">
        <v>-3.7025600000000001</v>
      </c>
    </row>
    <row r="2930" spans="1:18">
      <c r="A2930">
        <v>40779.470960648148</v>
      </c>
      <c r="B2930" s="6" t="s">
        <v>7468</v>
      </c>
      <c r="C2930" s="7" t="s">
        <v>7470</v>
      </c>
      <c r="D2930" s="4">
        <v>1</v>
      </c>
      <c r="E2930" s="4">
        <v>1</v>
      </c>
      <c r="F2930">
        <v>1</v>
      </c>
      <c r="G2930">
        <v>1</v>
      </c>
      <c r="H2930">
        <v>1</v>
      </c>
      <c r="I2930">
        <v>1</v>
      </c>
      <c r="J2930">
        <v>1</v>
      </c>
      <c r="K2930">
        <v>1</v>
      </c>
      <c r="L2930">
        <v>1</v>
      </c>
      <c r="M2930">
        <v>1</v>
      </c>
      <c r="N2930">
        <v>1</v>
      </c>
      <c r="O2930" s="4" t="s">
        <v>10614</v>
      </c>
      <c r="P2930" t="s">
        <v>10636</v>
      </c>
      <c r="Q2930">
        <v>40.714269999999999</v>
      </c>
      <c r="R2930">
        <v>-74.005970000000005</v>
      </c>
    </row>
    <row r="2931" spans="1:18">
      <c r="A2931">
        <v>40779.552291666667</v>
      </c>
      <c r="B2931" s="6" t="s">
        <v>7468</v>
      </c>
      <c r="C2931" s="7" t="s">
        <v>7471</v>
      </c>
      <c r="D2931" s="4">
        <v>2</v>
      </c>
      <c r="E2931" s="4">
        <v>1</v>
      </c>
      <c r="F2931">
        <v>4</v>
      </c>
      <c r="G2931">
        <v>3</v>
      </c>
      <c r="H2931">
        <v>3</v>
      </c>
      <c r="I2931">
        <v>2</v>
      </c>
      <c r="J2931">
        <v>3</v>
      </c>
      <c r="K2931">
        <v>1</v>
      </c>
      <c r="L2931">
        <v>1</v>
      </c>
      <c r="M2931">
        <v>3</v>
      </c>
      <c r="N2931">
        <v>4</v>
      </c>
      <c r="O2931" s="4" t="s">
        <v>10620</v>
      </c>
      <c r="P2931" t="s">
        <v>10621</v>
      </c>
      <c r="Q2931">
        <v>51.50853</v>
      </c>
      <c r="R2931">
        <v>-0.12573999999999999</v>
      </c>
    </row>
    <row r="2932" spans="1:18">
      <c r="A2932">
        <v>40779.564606481479</v>
      </c>
      <c r="B2932" s="6" t="s">
        <v>7468</v>
      </c>
      <c r="C2932" s="7" t="s">
        <v>7472</v>
      </c>
      <c r="D2932" s="4">
        <v>5</v>
      </c>
      <c r="E2932" s="4">
        <v>3</v>
      </c>
      <c r="F2932">
        <v>4</v>
      </c>
      <c r="G2932">
        <v>3</v>
      </c>
      <c r="H2932">
        <v>3</v>
      </c>
      <c r="I2932">
        <v>2</v>
      </c>
      <c r="J2932">
        <v>1</v>
      </c>
      <c r="K2932">
        <v>5</v>
      </c>
      <c r="L2932">
        <v>5</v>
      </c>
      <c r="M2932">
        <v>4</v>
      </c>
      <c r="N2932">
        <v>2</v>
      </c>
      <c r="O2932" s="4" t="s">
        <v>10618</v>
      </c>
      <c r="P2932" t="s">
        <v>10619</v>
      </c>
      <c r="Q2932">
        <v>41.894739999999999</v>
      </c>
      <c r="R2932">
        <v>12.4839</v>
      </c>
    </row>
    <row r="2933" spans="1:18">
      <c r="A2933">
        <v>40779.615104166667</v>
      </c>
      <c r="B2933" s="6" t="s">
        <v>7468</v>
      </c>
      <c r="C2933" s="7" t="s">
        <v>7473</v>
      </c>
      <c r="D2933" s="4">
        <v>3</v>
      </c>
      <c r="E2933" s="4">
        <v>4</v>
      </c>
      <c r="F2933">
        <v>5</v>
      </c>
      <c r="G2933">
        <v>3</v>
      </c>
      <c r="H2933">
        <v>3</v>
      </c>
      <c r="I2933">
        <v>2</v>
      </c>
      <c r="J2933">
        <v>4</v>
      </c>
      <c r="K2933">
        <v>2</v>
      </c>
      <c r="L2933">
        <v>5</v>
      </c>
      <c r="M2933">
        <v>1</v>
      </c>
      <c r="N2933">
        <v>2</v>
      </c>
      <c r="O2933" s="4" t="s">
        <v>10618</v>
      </c>
      <c r="P2933" t="s">
        <v>10643</v>
      </c>
      <c r="Q2933">
        <v>40.833329999999997</v>
      </c>
      <c r="R2933">
        <v>14.25</v>
      </c>
    </row>
    <row r="2934" spans="1:18">
      <c r="A2934">
        <v>40779.622881944444</v>
      </c>
      <c r="B2934" s="6" t="s">
        <v>7468</v>
      </c>
      <c r="C2934" s="7" t="s">
        <v>7474</v>
      </c>
      <c r="D2934" s="4">
        <v>2</v>
      </c>
      <c r="E2934" s="4">
        <v>2</v>
      </c>
      <c r="F2934">
        <v>4</v>
      </c>
      <c r="G2934">
        <v>5</v>
      </c>
      <c r="H2934">
        <v>5</v>
      </c>
      <c r="I2934">
        <v>3</v>
      </c>
      <c r="J2934">
        <v>5</v>
      </c>
      <c r="K2934">
        <v>4</v>
      </c>
      <c r="L2934">
        <v>4</v>
      </c>
      <c r="M2934">
        <v>5</v>
      </c>
      <c r="N2934">
        <v>4</v>
      </c>
      <c r="O2934" s="4" t="s">
        <v>10598</v>
      </c>
      <c r="P2934" t="s">
        <v>10651</v>
      </c>
      <c r="Q2934">
        <v>52.524369999999998</v>
      </c>
      <c r="R2934">
        <v>13.41053</v>
      </c>
    </row>
    <row r="2935" spans="1:18">
      <c r="A2935">
        <v>40779.77616898148</v>
      </c>
      <c r="B2935" s="6" t="s">
        <v>7468</v>
      </c>
      <c r="C2935" s="7" t="s">
        <v>7475</v>
      </c>
      <c r="D2935" s="4">
        <v>4</v>
      </c>
      <c r="E2935" s="4">
        <v>3</v>
      </c>
      <c r="F2935">
        <v>4</v>
      </c>
      <c r="G2935">
        <v>4</v>
      </c>
      <c r="H2935">
        <v>4</v>
      </c>
      <c r="I2935">
        <v>5</v>
      </c>
      <c r="J2935">
        <v>3</v>
      </c>
      <c r="K2935">
        <v>4</v>
      </c>
      <c r="L2935">
        <v>4</v>
      </c>
      <c r="M2935">
        <v>3</v>
      </c>
      <c r="N2935">
        <v>5</v>
      </c>
      <c r="O2935" s="4" t="s">
        <v>10811</v>
      </c>
      <c r="P2935" t="s">
        <v>10812</v>
      </c>
      <c r="Q2935">
        <v>-34.613149999999997</v>
      </c>
      <c r="R2935">
        <v>-58.377229999999997</v>
      </c>
    </row>
    <row r="2936" spans="1:18">
      <c r="A2936">
        <v>40778.098425925928</v>
      </c>
      <c r="B2936" s="6" t="s">
        <v>7476</v>
      </c>
      <c r="C2936" s="7" t="s">
        <v>7477</v>
      </c>
      <c r="D2936" s="4">
        <v>1</v>
      </c>
      <c r="E2936" s="4">
        <v>1</v>
      </c>
      <c r="F2936">
        <v>5</v>
      </c>
      <c r="G2936">
        <v>1</v>
      </c>
      <c r="H2936">
        <v>1</v>
      </c>
      <c r="I2936">
        <v>1</v>
      </c>
      <c r="J2936">
        <v>1</v>
      </c>
      <c r="K2936">
        <v>1</v>
      </c>
      <c r="L2936">
        <v>1</v>
      </c>
      <c r="M2936">
        <v>1</v>
      </c>
      <c r="N2936">
        <v>5</v>
      </c>
      <c r="O2936" s="4" t="s">
        <v>10648</v>
      </c>
      <c r="P2936" t="s">
        <v>10853</v>
      </c>
      <c r="Q2936">
        <v>35.181469999999997</v>
      </c>
      <c r="R2936">
        <v>136.90640999999999</v>
      </c>
    </row>
    <row r="2937" spans="1:18">
      <c r="A2937">
        <v>40778.2890162037</v>
      </c>
      <c r="B2937" s="6" t="s">
        <v>7476</v>
      </c>
      <c r="C2937" s="7" t="s">
        <v>7478</v>
      </c>
      <c r="D2937" s="4">
        <v>5</v>
      </c>
      <c r="E2937" s="4">
        <v>3</v>
      </c>
      <c r="F2937">
        <v>4</v>
      </c>
      <c r="G2937">
        <v>5</v>
      </c>
      <c r="H2937">
        <v>5</v>
      </c>
      <c r="I2937">
        <v>1</v>
      </c>
      <c r="J2937">
        <v>3</v>
      </c>
      <c r="K2937">
        <v>4</v>
      </c>
      <c r="L2937">
        <v>5</v>
      </c>
      <c r="M2937">
        <v>3</v>
      </c>
      <c r="N2937">
        <v>5</v>
      </c>
      <c r="O2937" s="4" t="s">
        <v>10598</v>
      </c>
      <c r="P2937" t="s">
        <v>10599</v>
      </c>
      <c r="Q2937">
        <v>53.55</v>
      </c>
      <c r="R2937">
        <v>10</v>
      </c>
    </row>
    <row r="2938" spans="1:18">
      <c r="A2938">
        <v>40778.401921296296</v>
      </c>
      <c r="B2938" s="6" t="s">
        <v>7476</v>
      </c>
      <c r="C2938" s="7" t="s">
        <v>7479</v>
      </c>
      <c r="D2938" s="4">
        <v>1</v>
      </c>
      <c r="E2938" s="4">
        <v>0</v>
      </c>
      <c r="F2938">
        <v>0</v>
      </c>
      <c r="G2938">
        <v>1</v>
      </c>
      <c r="H2938">
        <v>0</v>
      </c>
      <c r="I2938">
        <v>0</v>
      </c>
      <c r="J2938">
        <v>0</v>
      </c>
      <c r="K2938">
        <v>5</v>
      </c>
      <c r="L2938">
        <v>0</v>
      </c>
      <c r="M2938">
        <v>0</v>
      </c>
      <c r="N2938">
        <v>0</v>
      </c>
      <c r="O2938" s="4" t="s">
        <v>10798</v>
      </c>
      <c r="P2938" t="s">
        <v>10854</v>
      </c>
      <c r="Q2938">
        <v>32.815559999999998</v>
      </c>
      <c r="R2938">
        <v>34.989170000000001</v>
      </c>
    </row>
    <row r="2939" spans="1:18">
      <c r="A2939">
        <v>40778.534131944441</v>
      </c>
      <c r="B2939" s="6" t="s">
        <v>7476</v>
      </c>
      <c r="C2939" s="7" t="s">
        <v>7480</v>
      </c>
      <c r="D2939" s="4">
        <v>3</v>
      </c>
      <c r="E2939" s="4">
        <v>4</v>
      </c>
      <c r="F2939">
        <v>5</v>
      </c>
      <c r="G2939">
        <v>3</v>
      </c>
      <c r="H2939">
        <v>5</v>
      </c>
      <c r="I2939">
        <v>5</v>
      </c>
      <c r="J2939">
        <v>5</v>
      </c>
      <c r="K2939">
        <v>4</v>
      </c>
      <c r="L2939">
        <v>5</v>
      </c>
      <c r="M2939">
        <v>5</v>
      </c>
      <c r="N2939">
        <v>5</v>
      </c>
      <c r="O2939" s="4" t="s">
        <v>10722</v>
      </c>
      <c r="P2939" t="s">
        <v>10723</v>
      </c>
      <c r="Q2939">
        <v>55.675939999999997</v>
      </c>
      <c r="R2939">
        <v>12.565530000000001</v>
      </c>
    </row>
    <row r="2940" spans="1:18">
      <c r="A2940">
        <v>40778.579814814817</v>
      </c>
      <c r="B2940" s="6" t="s">
        <v>7476</v>
      </c>
      <c r="C2940" s="7" t="s">
        <v>7481</v>
      </c>
      <c r="D2940" s="4">
        <v>4</v>
      </c>
      <c r="E2940" s="4">
        <v>5</v>
      </c>
      <c r="F2940">
        <v>5</v>
      </c>
      <c r="G2940">
        <v>2</v>
      </c>
      <c r="H2940">
        <v>5</v>
      </c>
      <c r="I2940">
        <v>4</v>
      </c>
      <c r="J2940">
        <v>4</v>
      </c>
      <c r="K2940">
        <v>5</v>
      </c>
      <c r="L2940">
        <v>4</v>
      </c>
      <c r="M2940">
        <v>5</v>
      </c>
      <c r="N2940">
        <v>3</v>
      </c>
      <c r="O2940" s="4" t="s">
        <v>10646</v>
      </c>
      <c r="P2940" t="s">
        <v>10765</v>
      </c>
      <c r="Q2940">
        <v>3.1412</v>
      </c>
      <c r="R2940">
        <v>101.68653</v>
      </c>
    </row>
    <row r="2941" spans="1:18">
      <c r="A2941">
        <v>40778.706689814811</v>
      </c>
      <c r="B2941" s="6" t="s">
        <v>7476</v>
      </c>
      <c r="C2941" s="7" t="s">
        <v>7482</v>
      </c>
      <c r="D2941" s="4">
        <v>4</v>
      </c>
      <c r="E2941" s="4">
        <v>4</v>
      </c>
      <c r="F2941">
        <v>5</v>
      </c>
      <c r="G2941">
        <v>4</v>
      </c>
      <c r="H2941">
        <v>4</v>
      </c>
      <c r="I2941">
        <v>4</v>
      </c>
      <c r="J2941">
        <v>5</v>
      </c>
      <c r="K2941">
        <v>5</v>
      </c>
      <c r="L2941">
        <v>5</v>
      </c>
      <c r="M2941">
        <v>4</v>
      </c>
      <c r="N2941">
        <v>4</v>
      </c>
      <c r="O2941" s="4" t="s">
        <v>10614</v>
      </c>
      <c r="P2941" t="s">
        <v>10631</v>
      </c>
      <c r="Q2941">
        <v>29.763280000000002</v>
      </c>
      <c r="R2941">
        <v>-95.36327</v>
      </c>
    </row>
    <row r="2942" spans="1:18">
      <c r="A2942">
        <v>40777.433379629627</v>
      </c>
      <c r="B2942" s="6" t="s">
        <v>7483</v>
      </c>
      <c r="C2942" s="7" t="s">
        <v>7484</v>
      </c>
      <c r="D2942" s="4">
        <v>5</v>
      </c>
      <c r="E2942" s="4">
        <v>5</v>
      </c>
      <c r="F2942">
        <v>5</v>
      </c>
      <c r="G2942">
        <v>5</v>
      </c>
      <c r="H2942">
        <v>5</v>
      </c>
      <c r="I2942">
        <v>5</v>
      </c>
      <c r="J2942">
        <v>5</v>
      </c>
      <c r="K2942">
        <v>5</v>
      </c>
      <c r="L2942">
        <v>5</v>
      </c>
      <c r="M2942">
        <v>5</v>
      </c>
      <c r="N2942">
        <v>5</v>
      </c>
      <c r="O2942" s="4" t="s">
        <v>10709</v>
      </c>
      <c r="P2942" t="s">
        <v>10715</v>
      </c>
      <c r="Q2942">
        <v>50.083329999999997</v>
      </c>
      <c r="R2942">
        <v>19.91667</v>
      </c>
    </row>
    <row r="2943" spans="1:18">
      <c r="A2943">
        <v>40777.616099537037</v>
      </c>
      <c r="B2943" s="6" t="s">
        <v>7483</v>
      </c>
      <c r="C2943" s="7" t="s">
        <v>7485</v>
      </c>
      <c r="D2943" s="4">
        <v>4</v>
      </c>
      <c r="E2943" s="4">
        <v>4</v>
      </c>
      <c r="F2943">
        <v>4</v>
      </c>
      <c r="G2943">
        <v>5</v>
      </c>
      <c r="H2943">
        <v>4</v>
      </c>
      <c r="I2943">
        <v>5</v>
      </c>
      <c r="J2943">
        <v>4</v>
      </c>
      <c r="K2943">
        <v>4</v>
      </c>
      <c r="L2943">
        <v>5</v>
      </c>
      <c r="M2943">
        <v>5</v>
      </c>
      <c r="N2943">
        <v>4</v>
      </c>
      <c r="O2943" s="4" t="s">
        <v>10653</v>
      </c>
      <c r="P2943" t="s">
        <v>10841</v>
      </c>
      <c r="Q2943">
        <v>-12.04318</v>
      </c>
      <c r="R2943">
        <v>-77.028239999999997</v>
      </c>
    </row>
    <row r="2944" spans="1:18">
      <c r="A2944">
        <v>40777.736377314817</v>
      </c>
      <c r="B2944" s="6" t="s">
        <v>7483</v>
      </c>
      <c r="C2944" s="7" t="s">
        <v>7486</v>
      </c>
      <c r="D2944" s="4">
        <v>4</v>
      </c>
      <c r="E2944" s="4">
        <v>5</v>
      </c>
      <c r="F2944">
        <v>4</v>
      </c>
      <c r="G2944">
        <v>3</v>
      </c>
      <c r="H2944">
        <v>4</v>
      </c>
      <c r="I2944">
        <v>4</v>
      </c>
      <c r="J2944">
        <v>4</v>
      </c>
      <c r="K2944">
        <v>4</v>
      </c>
      <c r="L2944">
        <v>5</v>
      </c>
      <c r="M2944">
        <v>5</v>
      </c>
      <c r="N2944">
        <v>5</v>
      </c>
      <c r="O2944" s="4" t="s">
        <v>10614</v>
      </c>
      <c r="P2944" t="s">
        <v>10631</v>
      </c>
      <c r="Q2944">
        <v>29.763280000000002</v>
      </c>
      <c r="R2944">
        <v>-95.36327</v>
      </c>
    </row>
    <row r="2945" spans="1:18">
      <c r="A2945">
        <v>40777.765428240738</v>
      </c>
      <c r="B2945" s="6" t="s">
        <v>7483</v>
      </c>
      <c r="C2945" s="7" t="s">
        <v>7487</v>
      </c>
      <c r="D2945" s="4">
        <v>4</v>
      </c>
      <c r="E2945" s="4">
        <v>5</v>
      </c>
      <c r="F2945">
        <v>5</v>
      </c>
      <c r="G2945">
        <v>2</v>
      </c>
      <c r="H2945">
        <v>1</v>
      </c>
      <c r="I2945">
        <v>2</v>
      </c>
      <c r="J2945">
        <v>4</v>
      </c>
      <c r="K2945">
        <v>4</v>
      </c>
      <c r="L2945">
        <v>3</v>
      </c>
      <c r="M2945">
        <v>2</v>
      </c>
      <c r="N2945">
        <v>5</v>
      </c>
      <c r="O2945" s="4" t="s">
        <v>10620</v>
      </c>
      <c r="P2945" t="s">
        <v>10655</v>
      </c>
      <c r="Q2945">
        <v>51.512790000000003</v>
      </c>
      <c r="R2945">
        <v>-9.1840000000000005E-2</v>
      </c>
    </row>
    <row r="2946" spans="1:18">
      <c r="A2946">
        <v>40777.530358796299</v>
      </c>
      <c r="B2946" s="6" t="s">
        <v>7483</v>
      </c>
      <c r="C2946" s="7" t="s">
        <v>7488</v>
      </c>
      <c r="D2946" s="4">
        <v>3</v>
      </c>
      <c r="E2946" s="4">
        <v>5</v>
      </c>
      <c r="F2946">
        <v>5</v>
      </c>
      <c r="G2946">
        <v>1</v>
      </c>
      <c r="H2946">
        <v>3</v>
      </c>
      <c r="I2946">
        <v>4</v>
      </c>
      <c r="J2946">
        <v>3</v>
      </c>
      <c r="K2946">
        <v>4</v>
      </c>
      <c r="L2946">
        <v>5</v>
      </c>
      <c r="M2946">
        <v>4</v>
      </c>
      <c r="N2946">
        <v>4</v>
      </c>
      <c r="O2946" s="4" t="s">
        <v>10598</v>
      </c>
      <c r="P2946" t="s">
        <v>10777</v>
      </c>
      <c r="Q2946">
        <v>50.933329999999998</v>
      </c>
      <c r="R2946">
        <v>6.95</v>
      </c>
    </row>
    <row r="2947" spans="1:18">
      <c r="A2947">
        <v>40777.945636574077</v>
      </c>
      <c r="B2947" s="6" t="s">
        <v>7483</v>
      </c>
      <c r="C2947" s="7" t="s">
        <v>7489</v>
      </c>
      <c r="D2947" s="4">
        <v>5</v>
      </c>
      <c r="E2947" s="4">
        <v>0</v>
      </c>
      <c r="F2947">
        <v>0</v>
      </c>
      <c r="G2947">
        <v>1</v>
      </c>
      <c r="H2947">
        <v>5</v>
      </c>
      <c r="I2947">
        <v>1</v>
      </c>
      <c r="J2947">
        <v>1</v>
      </c>
      <c r="K2947">
        <v>5</v>
      </c>
      <c r="L2947">
        <v>5</v>
      </c>
      <c r="M2947">
        <v>1</v>
      </c>
      <c r="N2947">
        <v>5</v>
      </c>
      <c r="O2947" s="4" t="s">
        <v>10683</v>
      </c>
      <c r="P2947" t="s">
        <v>10684</v>
      </c>
      <c r="Q2947">
        <v>41.013840000000002</v>
      </c>
      <c r="R2947">
        <v>28.949660000000002</v>
      </c>
    </row>
    <row r="2948" spans="1:18">
      <c r="A2948">
        <v>40776.102847222224</v>
      </c>
      <c r="B2948" s="6" t="s">
        <v>7490</v>
      </c>
      <c r="C2948" s="7" t="s">
        <v>7491</v>
      </c>
      <c r="D2948" s="4">
        <v>1</v>
      </c>
      <c r="E2948" s="4">
        <v>1</v>
      </c>
      <c r="F2948">
        <v>1</v>
      </c>
      <c r="G2948">
        <v>1</v>
      </c>
      <c r="H2948">
        <v>1</v>
      </c>
      <c r="I2948">
        <v>1</v>
      </c>
      <c r="J2948">
        <v>1</v>
      </c>
      <c r="K2948">
        <v>1</v>
      </c>
      <c r="L2948">
        <v>1</v>
      </c>
      <c r="M2948">
        <v>1</v>
      </c>
      <c r="N2948">
        <v>1</v>
      </c>
      <c r="O2948" s="4" t="s">
        <v>10716</v>
      </c>
      <c r="P2948" t="s">
        <v>10735</v>
      </c>
      <c r="Q2948">
        <v>-33.867849999999997</v>
      </c>
      <c r="R2948">
        <v>151.20732000000001</v>
      </c>
    </row>
    <row r="2949" spans="1:18">
      <c r="A2949">
        <v>40776.197141203702</v>
      </c>
      <c r="B2949" s="6" t="s">
        <v>7490</v>
      </c>
      <c r="C2949" s="7" t="s">
        <v>7492</v>
      </c>
      <c r="D2949" s="4">
        <v>1</v>
      </c>
      <c r="E2949" s="4">
        <v>1</v>
      </c>
      <c r="F2949">
        <v>1</v>
      </c>
      <c r="G2949">
        <v>1</v>
      </c>
      <c r="H2949">
        <v>1</v>
      </c>
      <c r="I2949">
        <v>1</v>
      </c>
      <c r="J2949">
        <v>1</v>
      </c>
      <c r="K2949">
        <v>1</v>
      </c>
      <c r="L2949">
        <v>1</v>
      </c>
      <c r="M2949">
        <v>1</v>
      </c>
      <c r="N2949">
        <v>1</v>
      </c>
      <c r="O2949" s="4" t="s">
        <v>10625</v>
      </c>
      <c r="P2949" t="s">
        <v>10697</v>
      </c>
      <c r="Q2949">
        <v>19.428470000000001</v>
      </c>
      <c r="R2949">
        <v>-99.127660000000006</v>
      </c>
    </row>
    <row r="2950" spans="1:18">
      <c r="A2950">
        <v>40776.43341435185</v>
      </c>
      <c r="B2950" s="6" t="s">
        <v>7490</v>
      </c>
      <c r="C2950" s="7" t="s">
        <v>7493</v>
      </c>
      <c r="D2950" s="4">
        <v>1</v>
      </c>
      <c r="E2950" s="4">
        <v>1</v>
      </c>
      <c r="F2950">
        <v>1</v>
      </c>
      <c r="G2950">
        <v>1</v>
      </c>
      <c r="H2950">
        <v>1</v>
      </c>
      <c r="I2950">
        <v>1</v>
      </c>
      <c r="J2950">
        <v>1</v>
      </c>
      <c r="K2950">
        <v>1</v>
      </c>
      <c r="L2950">
        <v>1</v>
      </c>
      <c r="M2950">
        <v>1</v>
      </c>
      <c r="N2950">
        <v>1</v>
      </c>
      <c r="O2950" s="4" t="s">
        <v>10600</v>
      </c>
      <c r="P2950" t="s">
        <v>10771</v>
      </c>
      <c r="Q2950">
        <v>50.411360000000002</v>
      </c>
      <c r="R2950">
        <v>4.4444800000000004</v>
      </c>
    </row>
    <row r="2951" spans="1:18">
      <c r="A2951">
        <v>40776.587557870371</v>
      </c>
      <c r="B2951" s="6" t="s">
        <v>7490</v>
      </c>
      <c r="C2951" s="7" t="s">
        <v>5306</v>
      </c>
      <c r="D2951" s="4">
        <v>4</v>
      </c>
      <c r="E2951" s="4">
        <v>4</v>
      </c>
      <c r="F2951">
        <v>4</v>
      </c>
      <c r="G2951">
        <v>3</v>
      </c>
      <c r="H2951">
        <v>3</v>
      </c>
      <c r="I2951">
        <v>5</v>
      </c>
      <c r="J2951">
        <v>3</v>
      </c>
      <c r="K2951">
        <v>4</v>
      </c>
      <c r="L2951">
        <v>5</v>
      </c>
      <c r="M2951">
        <v>3</v>
      </c>
      <c r="N2951">
        <v>3</v>
      </c>
      <c r="O2951" s="4" t="s">
        <v>10855</v>
      </c>
      <c r="P2951" t="s">
        <v>10650</v>
      </c>
      <c r="Q2951">
        <v>10.16202</v>
      </c>
      <c r="R2951">
        <v>-68.007649999999998</v>
      </c>
    </row>
    <row r="2952" spans="1:18">
      <c r="A2952">
        <v>40776.955300925925</v>
      </c>
      <c r="B2952" s="6" t="s">
        <v>7490</v>
      </c>
      <c r="C2952" s="7" t="s">
        <v>7447</v>
      </c>
      <c r="D2952" s="4">
        <v>4</v>
      </c>
      <c r="E2952" s="4">
        <v>4</v>
      </c>
      <c r="F2952">
        <v>4</v>
      </c>
      <c r="G2952">
        <v>5</v>
      </c>
      <c r="H2952">
        <v>5</v>
      </c>
      <c r="I2952">
        <v>5</v>
      </c>
      <c r="J2952">
        <v>3</v>
      </c>
      <c r="K2952">
        <v>5</v>
      </c>
      <c r="L2952">
        <v>5</v>
      </c>
      <c r="M2952">
        <v>5</v>
      </c>
      <c r="N2952">
        <v>5</v>
      </c>
      <c r="O2952" s="4" t="s">
        <v>10614</v>
      </c>
      <c r="P2952" t="s">
        <v>10628</v>
      </c>
      <c r="Q2952">
        <v>41.850029999999997</v>
      </c>
      <c r="R2952">
        <v>-87.650049999999993</v>
      </c>
    </row>
    <row r="2953" spans="1:18">
      <c r="A2953">
        <v>40775.134097222224</v>
      </c>
      <c r="B2953" s="6" t="s">
        <v>7494</v>
      </c>
      <c r="C2953" s="7" t="s">
        <v>7495</v>
      </c>
      <c r="D2953" s="4">
        <v>3</v>
      </c>
      <c r="E2953" s="4">
        <v>4</v>
      </c>
      <c r="F2953">
        <v>4</v>
      </c>
      <c r="G2953">
        <v>3</v>
      </c>
      <c r="H2953">
        <v>4</v>
      </c>
      <c r="I2953">
        <v>5</v>
      </c>
      <c r="J2953">
        <v>4</v>
      </c>
      <c r="K2953">
        <v>5</v>
      </c>
      <c r="L2953">
        <v>3</v>
      </c>
      <c r="M2953">
        <v>3</v>
      </c>
      <c r="N2953">
        <v>3</v>
      </c>
      <c r="O2953" s="4" t="s">
        <v>10614</v>
      </c>
      <c r="P2953" t="s">
        <v>10631</v>
      </c>
      <c r="Q2953">
        <v>29.763280000000002</v>
      </c>
      <c r="R2953">
        <v>-95.36327</v>
      </c>
    </row>
    <row r="2954" spans="1:18">
      <c r="A2954">
        <v>40775.683298611111</v>
      </c>
      <c r="B2954" s="6" t="s">
        <v>7494</v>
      </c>
      <c r="C2954" s="7" t="s">
        <v>7496</v>
      </c>
      <c r="D2954" s="4">
        <v>3</v>
      </c>
      <c r="E2954" s="4">
        <v>1</v>
      </c>
      <c r="F2954">
        <v>4</v>
      </c>
      <c r="G2954">
        <v>3</v>
      </c>
      <c r="H2954">
        <v>4</v>
      </c>
      <c r="I2954">
        <v>1</v>
      </c>
      <c r="J2954">
        <v>1</v>
      </c>
      <c r="K2954">
        <v>1</v>
      </c>
      <c r="L2954">
        <v>5</v>
      </c>
      <c r="M2954">
        <v>1</v>
      </c>
      <c r="N2954">
        <v>1</v>
      </c>
      <c r="O2954" s="4" t="s">
        <v>10625</v>
      </c>
      <c r="P2954" t="s">
        <v>10697</v>
      </c>
      <c r="Q2954">
        <v>19.428470000000001</v>
      </c>
      <c r="R2954">
        <v>-99.127660000000006</v>
      </c>
    </row>
    <row r="2955" spans="1:18">
      <c r="A2955">
        <v>40775.683564814812</v>
      </c>
      <c r="B2955" s="6" t="s">
        <v>7494</v>
      </c>
      <c r="C2955" s="7" t="s">
        <v>7497</v>
      </c>
      <c r="D2955" s="4">
        <v>2</v>
      </c>
      <c r="E2955" s="4">
        <v>3</v>
      </c>
      <c r="F2955">
        <v>4</v>
      </c>
      <c r="G2955">
        <v>5</v>
      </c>
      <c r="H2955">
        <v>4</v>
      </c>
      <c r="I2955">
        <v>3</v>
      </c>
      <c r="J2955">
        <v>5</v>
      </c>
      <c r="K2955">
        <v>3</v>
      </c>
      <c r="L2955">
        <v>5</v>
      </c>
      <c r="M2955">
        <v>3</v>
      </c>
      <c r="N2955">
        <v>4</v>
      </c>
      <c r="O2955" s="4" t="s">
        <v>10625</v>
      </c>
      <c r="P2955" t="s">
        <v>10680</v>
      </c>
      <c r="Q2955">
        <v>19.351109999999998</v>
      </c>
      <c r="R2955">
        <v>-99.051940000000002</v>
      </c>
    </row>
    <row r="2956" spans="1:18">
      <c r="A2956">
        <v>40775.684988425928</v>
      </c>
      <c r="B2956" s="6" t="s">
        <v>7494</v>
      </c>
      <c r="C2956" s="7" t="s">
        <v>7498</v>
      </c>
      <c r="D2956" s="4">
        <v>5</v>
      </c>
      <c r="E2956" s="4">
        <v>5</v>
      </c>
      <c r="F2956">
        <v>5</v>
      </c>
      <c r="G2956">
        <v>5</v>
      </c>
      <c r="H2956">
        <v>5</v>
      </c>
      <c r="I2956">
        <v>5</v>
      </c>
      <c r="J2956">
        <v>5</v>
      </c>
      <c r="K2956">
        <v>5</v>
      </c>
      <c r="L2956">
        <v>5</v>
      </c>
      <c r="M2956">
        <v>5</v>
      </c>
      <c r="N2956">
        <v>5</v>
      </c>
      <c r="O2956" s="4" t="s">
        <v>10625</v>
      </c>
      <c r="P2956" t="s">
        <v>10697</v>
      </c>
      <c r="Q2956">
        <v>19.428470000000001</v>
      </c>
      <c r="R2956">
        <v>-99.127660000000006</v>
      </c>
    </row>
    <row r="2957" spans="1:18">
      <c r="A2957">
        <v>40775.687222222223</v>
      </c>
      <c r="B2957" s="6" t="s">
        <v>7494</v>
      </c>
      <c r="C2957" s="7" t="s">
        <v>7499</v>
      </c>
      <c r="D2957" s="4">
        <v>3</v>
      </c>
      <c r="E2957" s="4">
        <v>3</v>
      </c>
      <c r="F2957">
        <v>3</v>
      </c>
      <c r="G2957">
        <v>3</v>
      </c>
      <c r="H2957">
        <v>4</v>
      </c>
      <c r="I2957">
        <v>4</v>
      </c>
      <c r="J2957">
        <v>4</v>
      </c>
      <c r="K2957">
        <v>5</v>
      </c>
      <c r="L2957">
        <v>5</v>
      </c>
      <c r="M2957">
        <v>4</v>
      </c>
      <c r="N2957">
        <v>5</v>
      </c>
      <c r="O2957" s="4" t="s">
        <v>10625</v>
      </c>
      <c r="P2957" t="s">
        <v>10697</v>
      </c>
      <c r="Q2957">
        <v>19.428470000000001</v>
      </c>
      <c r="R2957">
        <v>-99.127660000000006</v>
      </c>
    </row>
    <row r="2958" spans="1:18">
      <c r="A2958">
        <v>40775.882060185184</v>
      </c>
      <c r="B2958" s="6" t="s">
        <v>7494</v>
      </c>
      <c r="C2958" s="7" t="s">
        <v>7500</v>
      </c>
      <c r="D2958" s="4">
        <v>4</v>
      </c>
      <c r="E2958" s="4">
        <v>5</v>
      </c>
      <c r="F2958">
        <v>3</v>
      </c>
      <c r="G2958">
        <v>4</v>
      </c>
      <c r="H2958">
        <v>1</v>
      </c>
      <c r="I2958">
        <v>4</v>
      </c>
      <c r="J2958">
        <v>2</v>
      </c>
      <c r="K2958">
        <v>5</v>
      </c>
      <c r="L2958">
        <v>5</v>
      </c>
      <c r="M2958">
        <v>4</v>
      </c>
      <c r="N2958">
        <v>3</v>
      </c>
      <c r="O2958" s="4" t="s">
        <v>10598</v>
      </c>
      <c r="P2958" t="s">
        <v>10664</v>
      </c>
      <c r="Q2958">
        <v>48.137430000000002</v>
      </c>
      <c r="R2958">
        <v>11.57549</v>
      </c>
    </row>
    <row r="2959" spans="1:18">
      <c r="A2959">
        <v>40774.068819444445</v>
      </c>
      <c r="B2959" s="6" t="s">
        <v>7501</v>
      </c>
      <c r="C2959" s="7" t="s">
        <v>7502</v>
      </c>
      <c r="D2959" s="4">
        <v>4</v>
      </c>
      <c r="E2959" s="4">
        <v>3</v>
      </c>
      <c r="F2959">
        <v>4</v>
      </c>
      <c r="G2959">
        <v>4</v>
      </c>
      <c r="H2959">
        <v>4</v>
      </c>
      <c r="I2959">
        <v>4</v>
      </c>
      <c r="J2959">
        <v>5</v>
      </c>
      <c r="K2959">
        <v>5</v>
      </c>
      <c r="L2959">
        <v>3</v>
      </c>
      <c r="M2959">
        <v>3</v>
      </c>
      <c r="N2959">
        <v>4</v>
      </c>
      <c r="O2959" s="4" t="s">
        <v>10702</v>
      </c>
      <c r="P2959" t="s">
        <v>10703</v>
      </c>
      <c r="Q2959">
        <v>-22.90278</v>
      </c>
      <c r="R2959">
        <v>-43.207500000000003</v>
      </c>
    </row>
    <row r="2960" spans="1:18">
      <c r="A2960">
        <v>40774.206759259258</v>
      </c>
      <c r="B2960" s="6" t="s">
        <v>7501</v>
      </c>
      <c r="C2960" s="7" t="s">
        <v>7503</v>
      </c>
      <c r="D2960" s="4">
        <v>1</v>
      </c>
      <c r="E2960" s="4">
        <v>1</v>
      </c>
      <c r="F2960">
        <v>1</v>
      </c>
      <c r="G2960">
        <v>1</v>
      </c>
      <c r="H2960">
        <v>1</v>
      </c>
      <c r="I2960">
        <v>1</v>
      </c>
      <c r="J2960">
        <v>1</v>
      </c>
      <c r="K2960">
        <v>1</v>
      </c>
      <c r="L2960">
        <v>1</v>
      </c>
      <c r="M2960">
        <v>1</v>
      </c>
      <c r="N2960">
        <v>1</v>
      </c>
      <c r="O2960" s="4" t="s">
        <v>10716</v>
      </c>
      <c r="P2960" t="s">
        <v>10937</v>
      </c>
      <c r="Q2960">
        <v>-27.467939999999999</v>
      </c>
      <c r="R2960">
        <v>153.02808999999999</v>
      </c>
    </row>
    <row r="2961" spans="1:18">
      <c r="A2961">
        <v>40774.273229166669</v>
      </c>
      <c r="B2961" s="6" t="s">
        <v>7501</v>
      </c>
      <c r="C2961" s="7" t="s">
        <v>7504</v>
      </c>
      <c r="D2961" s="4">
        <v>1</v>
      </c>
      <c r="E2961" s="4">
        <v>1</v>
      </c>
      <c r="F2961">
        <v>1</v>
      </c>
      <c r="G2961">
        <v>1</v>
      </c>
      <c r="H2961">
        <v>1</v>
      </c>
      <c r="I2961">
        <v>1</v>
      </c>
      <c r="J2961">
        <v>1</v>
      </c>
      <c r="K2961">
        <v>1</v>
      </c>
      <c r="L2961">
        <v>1</v>
      </c>
      <c r="M2961">
        <v>1</v>
      </c>
      <c r="N2961">
        <v>1</v>
      </c>
      <c r="O2961" s="4" t="s">
        <v>10670</v>
      </c>
      <c r="P2961" t="s">
        <v>10794</v>
      </c>
      <c r="Q2961">
        <v>22.990829999999999</v>
      </c>
      <c r="R2961">
        <v>120.21333</v>
      </c>
    </row>
    <row r="2962" spans="1:18">
      <c r="A2962">
        <v>40774.400381944448</v>
      </c>
      <c r="B2962" s="6" t="s">
        <v>7501</v>
      </c>
      <c r="C2962" s="7" t="s">
        <v>7505</v>
      </c>
      <c r="D2962" s="4">
        <v>5</v>
      </c>
      <c r="E2962" s="4">
        <v>3</v>
      </c>
      <c r="F2962">
        <v>2</v>
      </c>
      <c r="G2962">
        <v>4</v>
      </c>
      <c r="H2962">
        <v>4</v>
      </c>
      <c r="I2962">
        <v>5</v>
      </c>
      <c r="J2962">
        <v>4</v>
      </c>
      <c r="K2962">
        <v>2</v>
      </c>
      <c r="L2962">
        <v>5</v>
      </c>
      <c r="M2962">
        <v>5</v>
      </c>
      <c r="N2962">
        <v>4</v>
      </c>
      <c r="O2962" s="4" t="s">
        <v>10755</v>
      </c>
      <c r="P2962" t="s">
        <v>10832</v>
      </c>
      <c r="Q2962">
        <v>59.33258</v>
      </c>
      <c r="R2962">
        <v>18.064900000000002</v>
      </c>
    </row>
    <row r="2963" spans="1:18">
      <c r="A2963">
        <v>40774.616875</v>
      </c>
      <c r="B2963" s="6" t="s">
        <v>7501</v>
      </c>
      <c r="C2963" s="7" t="s">
        <v>7506</v>
      </c>
      <c r="D2963" s="4">
        <v>3</v>
      </c>
      <c r="E2963" s="4">
        <v>3</v>
      </c>
      <c r="F2963">
        <v>3</v>
      </c>
      <c r="G2963">
        <v>2</v>
      </c>
      <c r="H2963">
        <v>5</v>
      </c>
      <c r="I2963">
        <v>4</v>
      </c>
      <c r="J2963">
        <v>2</v>
      </c>
      <c r="K2963">
        <v>3</v>
      </c>
      <c r="L2963">
        <v>5</v>
      </c>
      <c r="M2963">
        <v>3</v>
      </c>
      <c r="N2963">
        <v>5</v>
      </c>
      <c r="O2963" s="4" t="s">
        <v>10625</v>
      </c>
      <c r="P2963" t="s">
        <v>10697</v>
      </c>
      <c r="Q2963">
        <v>19.428470000000001</v>
      </c>
      <c r="R2963">
        <v>-99.127660000000006</v>
      </c>
    </row>
    <row r="2964" spans="1:18">
      <c r="A2964">
        <v>40773.075891203705</v>
      </c>
      <c r="B2964" s="6" t="s">
        <v>7507</v>
      </c>
      <c r="C2964" s="7" t="s">
        <v>7508</v>
      </c>
      <c r="D2964" s="4">
        <v>1</v>
      </c>
      <c r="E2964" s="4">
        <v>1</v>
      </c>
      <c r="F2964">
        <v>1</v>
      </c>
      <c r="G2964">
        <v>1</v>
      </c>
      <c r="H2964">
        <v>1</v>
      </c>
      <c r="I2964">
        <v>1</v>
      </c>
      <c r="J2964">
        <v>1</v>
      </c>
      <c r="K2964">
        <v>1</v>
      </c>
      <c r="L2964">
        <v>1</v>
      </c>
      <c r="M2964">
        <v>1</v>
      </c>
      <c r="N2964">
        <v>1</v>
      </c>
      <c r="O2964" s="4" t="s">
        <v>10648</v>
      </c>
      <c r="P2964" t="s">
        <v>10649</v>
      </c>
      <c r="Q2964">
        <v>35.447780000000002</v>
      </c>
      <c r="R2964">
        <v>139.64250000000001</v>
      </c>
    </row>
    <row r="2965" spans="1:18">
      <c r="A2965">
        <v>40773.375231481485</v>
      </c>
      <c r="B2965" s="6" t="s">
        <v>7507</v>
      </c>
      <c r="C2965" s="7" t="s">
        <v>7509</v>
      </c>
      <c r="D2965" s="4">
        <v>5</v>
      </c>
      <c r="E2965" s="4">
        <v>0</v>
      </c>
      <c r="F2965">
        <v>5</v>
      </c>
      <c r="G2965">
        <v>0</v>
      </c>
      <c r="H2965">
        <v>0</v>
      </c>
      <c r="I2965">
        <v>0</v>
      </c>
      <c r="J2965">
        <v>0</v>
      </c>
      <c r="K2965">
        <v>0</v>
      </c>
      <c r="L2965">
        <v>0</v>
      </c>
      <c r="M2965">
        <v>0</v>
      </c>
      <c r="N2965">
        <v>0</v>
      </c>
      <c r="O2965" s="4" t="s">
        <v>10618</v>
      </c>
      <c r="P2965" t="s">
        <v>10643</v>
      </c>
      <c r="Q2965">
        <v>40.833329999999997</v>
      </c>
      <c r="R2965">
        <v>14.25</v>
      </c>
    </row>
    <row r="2966" spans="1:18">
      <c r="A2966">
        <v>40773.397870370369</v>
      </c>
      <c r="B2966" s="6" t="s">
        <v>7507</v>
      </c>
      <c r="C2966" s="7" t="s">
        <v>7510</v>
      </c>
      <c r="D2966" s="4">
        <v>1</v>
      </c>
      <c r="E2966" s="4">
        <v>1</v>
      </c>
      <c r="F2966">
        <v>1</v>
      </c>
      <c r="G2966">
        <v>1</v>
      </c>
      <c r="H2966">
        <v>1</v>
      </c>
      <c r="I2966">
        <v>1</v>
      </c>
      <c r="J2966">
        <v>1</v>
      </c>
      <c r="K2966">
        <v>1</v>
      </c>
      <c r="L2966">
        <v>1</v>
      </c>
      <c r="M2966">
        <v>1</v>
      </c>
      <c r="N2966">
        <v>1</v>
      </c>
      <c r="O2966" s="4" t="s">
        <v>10598</v>
      </c>
      <c r="P2966" t="s">
        <v>10777</v>
      </c>
      <c r="Q2966">
        <v>50.933329999999998</v>
      </c>
      <c r="R2966">
        <v>6.95</v>
      </c>
    </row>
    <row r="2967" spans="1:18">
      <c r="A2967">
        <v>40773.430150462962</v>
      </c>
      <c r="B2967" s="6" t="s">
        <v>7507</v>
      </c>
      <c r="C2967" s="7" t="s">
        <v>7511</v>
      </c>
      <c r="D2967" s="4">
        <v>4</v>
      </c>
      <c r="E2967" s="4">
        <v>3</v>
      </c>
      <c r="F2967">
        <v>5</v>
      </c>
      <c r="G2967">
        <v>5</v>
      </c>
      <c r="H2967">
        <v>4</v>
      </c>
      <c r="I2967">
        <v>5</v>
      </c>
      <c r="J2967">
        <v>3</v>
      </c>
      <c r="K2967">
        <v>5</v>
      </c>
      <c r="L2967">
        <v>5</v>
      </c>
      <c r="M2967">
        <v>3</v>
      </c>
      <c r="N2967">
        <v>4</v>
      </c>
      <c r="O2967" s="4" t="s">
        <v>10604</v>
      </c>
      <c r="P2967" t="s">
        <v>10652</v>
      </c>
      <c r="Q2967">
        <v>43.604259999999996</v>
      </c>
      <c r="R2967">
        <v>1.44367</v>
      </c>
    </row>
    <row r="2968" spans="1:18">
      <c r="A2968">
        <v>40773.492835648147</v>
      </c>
      <c r="B2968" s="6" t="s">
        <v>7507</v>
      </c>
      <c r="C2968" s="7" t="s">
        <v>7109</v>
      </c>
      <c r="D2968" s="4">
        <v>3</v>
      </c>
      <c r="E2968" s="4">
        <v>4</v>
      </c>
      <c r="F2968">
        <v>5</v>
      </c>
      <c r="G2968">
        <v>5</v>
      </c>
      <c r="H2968">
        <v>5</v>
      </c>
      <c r="I2968">
        <v>4</v>
      </c>
      <c r="J2968">
        <v>2</v>
      </c>
      <c r="K2968">
        <v>4</v>
      </c>
      <c r="L2968">
        <v>4</v>
      </c>
      <c r="M2968">
        <v>4</v>
      </c>
      <c r="N2968">
        <v>3</v>
      </c>
      <c r="O2968" s="4" t="s">
        <v>10604</v>
      </c>
      <c r="P2968" t="s">
        <v>10652</v>
      </c>
      <c r="Q2968">
        <v>43.604259999999996</v>
      </c>
      <c r="R2968">
        <v>1.44367</v>
      </c>
    </row>
    <row r="2969" spans="1:18">
      <c r="A2969">
        <v>40773.72996527778</v>
      </c>
      <c r="B2969" s="6" t="s">
        <v>7507</v>
      </c>
      <c r="C2969" s="7" t="s">
        <v>7512</v>
      </c>
      <c r="D2969" s="4">
        <v>4</v>
      </c>
      <c r="E2969" s="4">
        <v>3</v>
      </c>
      <c r="F2969">
        <v>3</v>
      </c>
      <c r="G2969">
        <v>4</v>
      </c>
      <c r="H2969">
        <v>5</v>
      </c>
      <c r="I2969">
        <v>5</v>
      </c>
      <c r="J2969">
        <v>5</v>
      </c>
      <c r="K2969">
        <v>4</v>
      </c>
      <c r="L2969">
        <v>5</v>
      </c>
      <c r="M2969">
        <v>3</v>
      </c>
      <c r="N2969">
        <v>5</v>
      </c>
      <c r="O2969" s="4" t="s">
        <v>10618</v>
      </c>
      <c r="P2969" t="s">
        <v>10637</v>
      </c>
      <c r="Q2969">
        <v>45.464269999999999</v>
      </c>
      <c r="R2969">
        <v>9.1895100000000003</v>
      </c>
    </row>
    <row r="2970" spans="1:18">
      <c r="A2970">
        <v>40773.984872685185</v>
      </c>
      <c r="B2970" s="6" t="s">
        <v>7507</v>
      </c>
      <c r="C2970" s="7" t="s">
        <v>7513</v>
      </c>
      <c r="D2970" s="4">
        <v>5</v>
      </c>
      <c r="E2970" s="4">
        <v>5</v>
      </c>
      <c r="F2970">
        <v>5</v>
      </c>
      <c r="G2970">
        <v>5</v>
      </c>
      <c r="H2970">
        <v>5</v>
      </c>
      <c r="I2970">
        <v>5</v>
      </c>
      <c r="J2970">
        <v>5</v>
      </c>
      <c r="K2970">
        <v>5</v>
      </c>
      <c r="L2970">
        <v>5</v>
      </c>
      <c r="M2970">
        <v>5</v>
      </c>
      <c r="N2970">
        <v>5</v>
      </c>
      <c r="O2970" s="4" t="s">
        <v>10716</v>
      </c>
      <c r="P2970" t="s">
        <v>10937</v>
      </c>
      <c r="Q2970">
        <v>-27.467939999999999</v>
      </c>
      <c r="R2970">
        <v>153.02808999999999</v>
      </c>
    </row>
    <row r="2971" spans="1:18">
      <c r="A2971">
        <v>40772.070081018515</v>
      </c>
      <c r="B2971" s="6" t="s">
        <v>7514</v>
      </c>
      <c r="C2971" s="7" t="s">
        <v>7515</v>
      </c>
      <c r="D2971" s="4">
        <v>4</v>
      </c>
      <c r="E2971" s="4">
        <v>4</v>
      </c>
      <c r="F2971">
        <v>4</v>
      </c>
      <c r="G2971">
        <v>4</v>
      </c>
      <c r="H2971">
        <v>5</v>
      </c>
      <c r="I2971">
        <v>5</v>
      </c>
      <c r="J2971">
        <v>5</v>
      </c>
      <c r="K2971">
        <v>4</v>
      </c>
      <c r="L2971">
        <v>5</v>
      </c>
      <c r="M2971">
        <v>5</v>
      </c>
      <c r="N2971">
        <v>5</v>
      </c>
      <c r="O2971" s="4" t="s">
        <v>10722</v>
      </c>
      <c r="P2971" t="s">
        <v>10929</v>
      </c>
      <c r="Q2971">
        <v>55.395940000000003</v>
      </c>
      <c r="R2971">
        <v>10.388310000000001</v>
      </c>
    </row>
    <row r="2972" spans="1:18">
      <c r="A2972">
        <v>40772.691377314812</v>
      </c>
      <c r="B2972" s="6" t="s">
        <v>7514</v>
      </c>
      <c r="C2972" s="7" t="s">
        <v>7383</v>
      </c>
      <c r="D2972" s="4">
        <v>5</v>
      </c>
      <c r="E2972" s="4">
        <v>5</v>
      </c>
      <c r="F2972">
        <v>5</v>
      </c>
      <c r="G2972">
        <v>1</v>
      </c>
      <c r="H2972">
        <v>1</v>
      </c>
      <c r="I2972">
        <v>1</v>
      </c>
      <c r="J2972">
        <v>1</v>
      </c>
      <c r="K2972">
        <v>1</v>
      </c>
      <c r="L2972">
        <v>1</v>
      </c>
      <c r="M2972">
        <v>1</v>
      </c>
      <c r="N2972">
        <v>1</v>
      </c>
      <c r="O2972" s="4" t="s">
        <v>10725</v>
      </c>
      <c r="P2972" t="s">
        <v>10877</v>
      </c>
      <c r="Q2972">
        <v>-6.9038899999999996</v>
      </c>
      <c r="R2972">
        <v>107.61861</v>
      </c>
    </row>
    <row r="2973" spans="1:18">
      <c r="A2973">
        <v>40772.354108796295</v>
      </c>
      <c r="B2973" s="6" t="s">
        <v>7514</v>
      </c>
      <c r="C2973" s="7" t="s">
        <v>7516</v>
      </c>
      <c r="D2973" s="4">
        <v>5</v>
      </c>
      <c r="E2973" s="4">
        <v>5</v>
      </c>
      <c r="F2973">
        <v>5</v>
      </c>
      <c r="G2973">
        <v>3</v>
      </c>
      <c r="H2973">
        <v>5</v>
      </c>
      <c r="I2973">
        <v>4</v>
      </c>
      <c r="J2973">
        <v>4</v>
      </c>
      <c r="K2973">
        <v>5</v>
      </c>
      <c r="L2973">
        <v>5</v>
      </c>
      <c r="M2973">
        <v>5</v>
      </c>
      <c r="N2973">
        <v>4</v>
      </c>
      <c r="O2973" s="4" t="s">
        <v>10819</v>
      </c>
      <c r="P2973" t="s">
        <v>10820</v>
      </c>
      <c r="Q2973">
        <v>13.75398</v>
      </c>
      <c r="R2973">
        <v>100.50144</v>
      </c>
    </row>
    <row r="2974" spans="1:18">
      <c r="A2974">
        <v>40771.015636574077</v>
      </c>
      <c r="B2974" s="6" t="s">
        <v>7517</v>
      </c>
      <c r="C2974" s="7" t="s">
        <v>7518</v>
      </c>
      <c r="D2974" s="4">
        <v>4</v>
      </c>
      <c r="E2974" s="4">
        <v>3</v>
      </c>
      <c r="F2974">
        <v>4</v>
      </c>
      <c r="G2974">
        <v>5</v>
      </c>
      <c r="H2974">
        <v>5</v>
      </c>
      <c r="I2974">
        <v>4</v>
      </c>
      <c r="J2974">
        <v>4</v>
      </c>
      <c r="K2974">
        <v>4</v>
      </c>
      <c r="L2974">
        <v>5</v>
      </c>
      <c r="M2974">
        <v>4</v>
      </c>
      <c r="N2974">
        <v>4</v>
      </c>
      <c r="O2974" s="4" t="s">
        <v>10872</v>
      </c>
      <c r="P2974" t="s">
        <v>10942</v>
      </c>
      <c r="Q2974">
        <v>7.2041700000000004</v>
      </c>
      <c r="R2974">
        <v>124.43971999999999</v>
      </c>
    </row>
    <row r="2975" spans="1:18">
      <c r="A2975">
        <v>40771.521018518521</v>
      </c>
      <c r="B2975" s="6" t="s">
        <v>7517</v>
      </c>
      <c r="C2975" s="7" t="s">
        <v>7519</v>
      </c>
      <c r="D2975" s="4">
        <v>4</v>
      </c>
      <c r="E2975" s="4">
        <v>4</v>
      </c>
      <c r="F2975">
        <v>4</v>
      </c>
      <c r="G2975">
        <v>3</v>
      </c>
      <c r="H2975">
        <v>5</v>
      </c>
      <c r="I2975">
        <v>4</v>
      </c>
      <c r="J2975">
        <v>4</v>
      </c>
      <c r="K2975">
        <v>5</v>
      </c>
      <c r="L2975">
        <v>4</v>
      </c>
      <c r="M2975">
        <v>5</v>
      </c>
      <c r="N2975">
        <v>3</v>
      </c>
      <c r="O2975" s="4" t="s">
        <v>10607</v>
      </c>
      <c r="P2975" t="s">
        <v>10624</v>
      </c>
      <c r="Q2975">
        <v>43.700110000000002</v>
      </c>
      <c r="R2975">
        <v>-79.416300000000007</v>
      </c>
    </row>
    <row r="2976" spans="1:18">
      <c r="A2976">
        <v>40770.689259259256</v>
      </c>
      <c r="B2976" s="6" t="s">
        <v>7520</v>
      </c>
      <c r="C2976" s="7" t="s">
        <v>7521</v>
      </c>
      <c r="D2976" s="4">
        <v>3</v>
      </c>
      <c r="E2976" s="4">
        <v>1</v>
      </c>
      <c r="F2976">
        <v>3</v>
      </c>
      <c r="G2976">
        <v>5</v>
      </c>
      <c r="H2976">
        <v>5</v>
      </c>
      <c r="I2976">
        <v>5</v>
      </c>
      <c r="J2976">
        <v>5</v>
      </c>
      <c r="K2976">
        <v>3</v>
      </c>
      <c r="L2976">
        <v>4</v>
      </c>
      <c r="M2976">
        <v>3</v>
      </c>
      <c r="N2976">
        <v>3</v>
      </c>
      <c r="O2976" s="4" t="s">
        <v>10604</v>
      </c>
      <c r="P2976" t="s">
        <v>10605</v>
      </c>
      <c r="Q2976">
        <v>48.853409999999997</v>
      </c>
      <c r="R2976">
        <v>2.3488000000000002</v>
      </c>
    </row>
    <row r="2977" spans="1:18">
      <c r="A2977">
        <v>40770.71539351852</v>
      </c>
      <c r="B2977" s="6" t="s">
        <v>7520</v>
      </c>
      <c r="C2977" s="7" t="s">
        <v>4602</v>
      </c>
      <c r="D2977" s="4">
        <v>5</v>
      </c>
      <c r="E2977" s="4">
        <v>5</v>
      </c>
      <c r="F2977">
        <v>3</v>
      </c>
      <c r="G2977">
        <v>4</v>
      </c>
      <c r="H2977">
        <v>2</v>
      </c>
      <c r="I2977">
        <v>4</v>
      </c>
      <c r="J2977">
        <v>3</v>
      </c>
      <c r="K2977">
        <v>5</v>
      </c>
      <c r="L2977">
        <v>4</v>
      </c>
      <c r="M2977">
        <v>4</v>
      </c>
      <c r="N2977">
        <v>5</v>
      </c>
      <c r="O2977" s="4" t="s">
        <v>10620</v>
      </c>
      <c r="P2977" t="s">
        <v>10828</v>
      </c>
      <c r="Q2977">
        <v>52.48142</v>
      </c>
      <c r="R2977">
        <v>-1.8998299999999999</v>
      </c>
    </row>
    <row r="2978" spans="1:18">
      <c r="A2978">
        <v>40770.553599537037</v>
      </c>
      <c r="B2978" s="6" t="s">
        <v>7520</v>
      </c>
      <c r="C2978" s="7" t="s">
        <v>7522</v>
      </c>
      <c r="D2978" s="4">
        <v>1</v>
      </c>
      <c r="E2978" s="4">
        <v>5</v>
      </c>
      <c r="F2978">
        <v>1</v>
      </c>
      <c r="G2978">
        <v>1</v>
      </c>
      <c r="H2978">
        <v>1</v>
      </c>
      <c r="I2978">
        <v>1</v>
      </c>
      <c r="J2978">
        <v>1</v>
      </c>
      <c r="K2978">
        <v>1</v>
      </c>
      <c r="L2978">
        <v>1</v>
      </c>
      <c r="M2978">
        <v>1</v>
      </c>
      <c r="N2978">
        <v>1</v>
      </c>
      <c r="O2978" s="4" t="s">
        <v>10625</v>
      </c>
      <c r="P2978" t="s">
        <v>10697</v>
      </c>
      <c r="Q2978">
        <v>19.428470000000001</v>
      </c>
      <c r="R2978">
        <v>-99.127660000000006</v>
      </c>
    </row>
    <row r="2979" spans="1:18">
      <c r="A2979">
        <v>40768.332962962966</v>
      </c>
      <c r="B2979" s="6" t="s">
        <v>7523</v>
      </c>
      <c r="C2979" s="7" t="s">
        <v>7524</v>
      </c>
      <c r="D2979" s="4">
        <v>5</v>
      </c>
      <c r="E2979" s="4">
        <v>5</v>
      </c>
      <c r="F2979">
        <v>5</v>
      </c>
      <c r="G2979">
        <v>5</v>
      </c>
      <c r="H2979">
        <v>5</v>
      </c>
      <c r="I2979">
        <v>5</v>
      </c>
      <c r="J2979">
        <v>5</v>
      </c>
      <c r="K2979">
        <v>5</v>
      </c>
      <c r="L2979">
        <v>5</v>
      </c>
      <c r="M2979">
        <v>5</v>
      </c>
      <c r="N2979">
        <v>5</v>
      </c>
      <c r="O2979" s="4" t="s">
        <v>10641</v>
      </c>
      <c r="P2979" t="s">
        <v>10896</v>
      </c>
      <c r="Q2979">
        <v>36.296999999999997</v>
      </c>
      <c r="R2979">
        <v>59.606200000000001</v>
      </c>
    </row>
    <row r="2980" spans="1:18">
      <c r="A2980">
        <v>40767.854502314818</v>
      </c>
      <c r="B2980" s="6" t="s">
        <v>7525</v>
      </c>
      <c r="C2980" s="7" t="s">
        <v>4895</v>
      </c>
      <c r="D2980" s="4">
        <v>1</v>
      </c>
      <c r="E2980" s="4">
        <v>1</v>
      </c>
      <c r="F2980">
        <v>1</v>
      </c>
      <c r="G2980">
        <v>1</v>
      </c>
      <c r="H2980">
        <v>1</v>
      </c>
      <c r="I2980">
        <v>1</v>
      </c>
      <c r="J2980">
        <v>1</v>
      </c>
      <c r="K2980">
        <v>1</v>
      </c>
      <c r="L2980">
        <v>1</v>
      </c>
      <c r="M2980">
        <v>1</v>
      </c>
      <c r="N2980">
        <v>1</v>
      </c>
      <c r="O2980" s="4" t="s">
        <v>10702</v>
      </c>
      <c r="P2980" t="s">
        <v>10905</v>
      </c>
      <c r="Q2980">
        <v>-12.971109999999999</v>
      </c>
      <c r="R2980">
        <v>-38.510829999999999</v>
      </c>
    </row>
    <row r="2981" spans="1:18">
      <c r="A2981">
        <v>40766.603090277778</v>
      </c>
      <c r="B2981" s="6" t="s">
        <v>7526</v>
      </c>
      <c r="C2981" s="7" t="s">
        <v>7527</v>
      </c>
      <c r="D2981" s="4">
        <v>3</v>
      </c>
      <c r="E2981" s="4">
        <v>5</v>
      </c>
      <c r="F2981">
        <v>5</v>
      </c>
      <c r="G2981">
        <v>5</v>
      </c>
      <c r="H2981">
        <v>4</v>
      </c>
      <c r="I2981">
        <v>4</v>
      </c>
      <c r="J2981">
        <v>5</v>
      </c>
      <c r="K2981">
        <v>5</v>
      </c>
      <c r="L2981">
        <v>5</v>
      </c>
      <c r="M2981">
        <v>5</v>
      </c>
      <c r="N2981">
        <v>5</v>
      </c>
      <c r="O2981" s="4" t="s">
        <v>10872</v>
      </c>
      <c r="P2981" t="s">
        <v>10908</v>
      </c>
      <c r="Q2981">
        <v>14.604200000000001</v>
      </c>
      <c r="R2981">
        <v>120.98220000000001</v>
      </c>
    </row>
    <row r="2982" spans="1:18">
      <c r="A2982">
        <v>40766.619942129626</v>
      </c>
      <c r="B2982" s="6" t="s">
        <v>7526</v>
      </c>
      <c r="C2982" s="7" t="s">
        <v>7528</v>
      </c>
      <c r="D2982" s="4">
        <v>1</v>
      </c>
      <c r="E2982" s="4">
        <v>5</v>
      </c>
      <c r="F2982">
        <v>1</v>
      </c>
      <c r="G2982">
        <v>1</v>
      </c>
      <c r="H2982">
        <v>1</v>
      </c>
      <c r="I2982">
        <v>1</v>
      </c>
      <c r="J2982">
        <v>1</v>
      </c>
      <c r="K2982">
        <v>1</v>
      </c>
      <c r="L2982">
        <v>1</v>
      </c>
      <c r="M2982">
        <v>1</v>
      </c>
      <c r="N2982">
        <v>1</v>
      </c>
      <c r="O2982" s="4" t="s">
        <v>10614</v>
      </c>
      <c r="P2982" t="s">
        <v>10636</v>
      </c>
      <c r="Q2982">
        <v>40.714269999999999</v>
      </c>
      <c r="R2982">
        <v>-74.005970000000005</v>
      </c>
    </row>
    <row r="2983" spans="1:18">
      <c r="A2983">
        <v>40766.652638888889</v>
      </c>
      <c r="B2983" s="6" t="s">
        <v>7526</v>
      </c>
      <c r="C2983" s="7" t="s">
        <v>7529</v>
      </c>
      <c r="D2983" s="4">
        <v>4</v>
      </c>
      <c r="E2983" s="4">
        <v>4</v>
      </c>
      <c r="F2983">
        <v>4</v>
      </c>
      <c r="G2983">
        <v>2</v>
      </c>
      <c r="H2983">
        <v>4</v>
      </c>
      <c r="I2983">
        <v>4</v>
      </c>
      <c r="J2983">
        <v>3</v>
      </c>
      <c r="K2983">
        <v>4</v>
      </c>
      <c r="L2983">
        <v>5</v>
      </c>
      <c r="M2983">
        <v>4</v>
      </c>
      <c r="N2983">
        <v>4</v>
      </c>
      <c r="O2983" s="4" t="s">
        <v>10625</v>
      </c>
      <c r="P2983" t="s">
        <v>10697</v>
      </c>
      <c r="Q2983">
        <v>19.428470000000001</v>
      </c>
      <c r="R2983">
        <v>-99.127660000000006</v>
      </c>
    </row>
    <row r="2984" spans="1:18">
      <c r="A2984">
        <v>40765.516099537039</v>
      </c>
      <c r="B2984" s="6" t="s">
        <v>7530</v>
      </c>
      <c r="C2984" s="7" t="s">
        <v>7531</v>
      </c>
      <c r="D2984" s="4">
        <v>4</v>
      </c>
      <c r="E2984" s="4">
        <v>4</v>
      </c>
      <c r="F2984">
        <v>4</v>
      </c>
      <c r="G2984">
        <v>4</v>
      </c>
      <c r="H2984">
        <v>3</v>
      </c>
      <c r="I2984">
        <v>3</v>
      </c>
      <c r="J2984">
        <v>2</v>
      </c>
      <c r="K2984">
        <v>3</v>
      </c>
      <c r="L2984">
        <v>4</v>
      </c>
      <c r="M2984">
        <v>4</v>
      </c>
      <c r="N2984">
        <v>3</v>
      </c>
      <c r="O2984" s="4" t="s">
        <v>10614</v>
      </c>
      <c r="P2984" t="s">
        <v>10636</v>
      </c>
      <c r="Q2984">
        <v>40.714269999999999</v>
      </c>
      <c r="R2984">
        <v>-74.005970000000005</v>
      </c>
    </row>
    <row r="2985" spans="1:18">
      <c r="A2985">
        <v>40765.839687500003</v>
      </c>
      <c r="B2985" s="6" t="s">
        <v>7530</v>
      </c>
      <c r="C2985" s="7" t="s">
        <v>7532</v>
      </c>
      <c r="D2985" s="4">
        <v>3</v>
      </c>
      <c r="E2985" s="4">
        <v>3</v>
      </c>
      <c r="F2985">
        <v>3</v>
      </c>
      <c r="G2985">
        <v>3</v>
      </c>
      <c r="H2985">
        <v>4</v>
      </c>
      <c r="I2985">
        <v>1</v>
      </c>
      <c r="J2985">
        <v>5</v>
      </c>
      <c r="K2985">
        <v>3</v>
      </c>
      <c r="L2985">
        <v>3</v>
      </c>
      <c r="M2985">
        <v>2</v>
      </c>
      <c r="N2985">
        <v>4</v>
      </c>
      <c r="O2985" s="4" t="s">
        <v>10614</v>
      </c>
      <c r="P2985" t="s">
        <v>10636</v>
      </c>
      <c r="Q2985">
        <v>40.714269999999999</v>
      </c>
      <c r="R2985">
        <v>-74.005970000000005</v>
      </c>
    </row>
    <row r="2986" spans="1:18">
      <c r="A2986">
        <v>40765.570092592592</v>
      </c>
      <c r="B2986" s="6" t="s">
        <v>7530</v>
      </c>
      <c r="C2986" s="7" t="s">
        <v>7533</v>
      </c>
      <c r="D2986" s="4">
        <v>4</v>
      </c>
      <c r="E2986" s="4">
        <v>2</v>
      </c>
      <c r="F2986">
        <v>5</v>
      </c>
      <c r="G2986">
        <v>3</v>
      </c>
      <c r="H2986">
        <v>5</v>
      </c>
      <c r="I2986">
        <v>1</v>
      </c>
      <c r="J2986">
        <v>4</v>
      </c>
      <c r="K2986">
        <v>5</v>
      </c>
      <c r="L2986">
        <v>4</v>
      </c>
      <c r="M2986">
        <v>5</v>
      </c>
      <c r="N2986">
        <v>3</v>
      </c>
      <c r="O2986" s="4" t="s">
        <v>10622</v>
      </c>
      <c r="P2986" t="s">
        <v>10623</v>
      </c>
      <c r="Q2986">
        <v>47.366669999999999</v>
      </c>
      <c r="R2986">
        <v>8.5500000000000007</v>
      </c>
    </row>
    <row r="2987" spans="1:18">
      <c r="A2987">
        <v>40765.583333333336</v>
      </c>
      <c r="B2987" s="6" t="s">
        <v>7530</v>
      </c>
      <c r="C2987" s="7" t="s">
        <v>4852</v>
      </c>
      <c r="D2987" s="4">
        <v>3</v>
      </c>
      <c r="E2987" s="4">
        <v>4</v>
      </c>
      <c r="F2987">
        <v>5</v>
      </c>
      <c r="G2987">
        <v>4</v>
      </c>
      <c r="H2987">
        <v>5</v>
      </c>
      <c r="I2987">
        <v>4</v>
      </c>
      <c r="J2987">
        <v>3</v>
      </c>
      <c r="K2987">
        <v>4</v>
      </c>
      <c r="L2987">
        <v>4</v>
      </c>
      <c r="M2987">
        <v>4</v>
      </c>
      <c r="N2987">
        <v>4</v>
      </c>
      <c r="O2987" s="4" t="s">
        <v>10607</v>
      </c>
      <c r="P2987" t="s">
        <v>10624</v>
      </c>
      <c r="Q2987">
        <v>43.700110000000002</v>
      </c>
      <c r="R2987">
        <v>-79.416300000000007</v>
      </c>
    </row>
    <row r="2988" spans="1:18">
      <c r="A2988">
        <v>40765.786180555559</v>
      </c>
      <c r="B2988" s="6" t="s">
        <v>7530</v>
      </c>
      <c r="C2988" s="7" t="s">
        <v>7534</v>
      </c>
      <c r="D2988" s="4">
        <v>1</v>
      </c>
      <c r="E2988" s="4">
        <v>2</v>
      </c>
      <c r="F2988">
        <v>2</v>
      </c>
      <c r="G2988">
        <v>2</v>
      </c>
      <c r="H2988">
        <v>2</v>
      </c>
      <c r="I2988">
        <v>1</v>
      </c>
      <c r="J2988">
        <v>1</v>
      </c>
      <c r="K2988">
        <v>2</v>
      </c>
      <c r="L2988">
        <v>3</v>
      </c>
      <c r="M2988">
        <v>0</v>
      </c>
      <c r="N2988">
        <v>1</v>
      </c>
      <c r="O2988" s="4" t="s">
        <v>10755</v>
      </c>
      <c r="P2988" t="s">
        <v>10756</v>
      </c>
      <c r="Q2988">
        <v>57.707160000000002</v>
      </c>
      <c r="R2988">
        <v>11.96679</v>
      </c>
    </row>
    <row r="2989" spans="1:18">
      <c r="A2989">
        <v>40765.51835648148</v>
      </c>
      <c r="B2989" s="6" t="s">
        <v>7530</v>
      </c>
      <c r="C2989" s="7" t="s">
        <v>6877</v>
      </c>
      <c r="D2989" s="4">
        <v>1</v>
      </c>
      <c r="E2989" s="4">
        <v>1</v>
      </c>
      <c r="F2989">
        <v>1</v>
      </c>
      <c r="G2989">
        <v>1</v>
      </c>
      <c r="H2989">
        <v>1</v>
      </c>
      <c r="I2989">
        <v>1</v>
      </c>
      <c r="J2989">
        <v>1</v>
      </c>
      <c r="K2989">
        <v>1</v>
      </c>
      <c r="L2989">
        <v>1</v>
      </c>
      <c r="M2989">
        <v>1</v>
      </c>
      <c r="N2989">
        <v>1</v>
      </c>
      <c r="O2989" s="4" t="s">
        <v>10614</v>
      </c>
      <c r="P2989" t="s">
        <v>10615</v>
      </c>
      <c r="Q2989">
        <v>40.650100000000002</v>
      </c>
      <c r="R2989">
        <v>-73.949579999999997</v>
      </c>
    </row>
    <row r="2990" spans="1:18">
      <c r="A2990">
        <v>40764.622870370367</v>
      </c>
      <c r="B2990" s="6" t="s">
        <v>7535</v>
      </c>
      <c r="C2990" s="7" t="s">
        <v>7536</v>
      </c>
      <c r="D2990" s="4">
        <v>1</v>
      </c>
      <c r="E2990" s="4">
        <v>1</v>
      </c>
      <c r="F2990">
        <v>1</v>
      </c>
      <c r="G2990">
        <v>1</v>
      </c>
      <c r="H2990">
        <v>5</v>
      </c>
      <c r="I2990">
        <v>1</v>
      </c>
      <c r="J2990">
        <v>1</v>
      </c>
      <c r="K2990">
        <v>1</v>
      </c>
      <c r="L2990">
        <v>1</v>
      </c>
      <c r="M2990">
        <v>1</v>
      </c>
      <c r="N2990">
        <v>1</v>
      </c>
      <c r="O2990" s="4" t="s">
        <v>10610</v>
      </c>
      <c r="P2990" t="s">
        <v>10611</v>
      </c>
      <c r="Q2990">
        <v>-33.456940000000003</v>
      </c>
      <c r="R2990">
        <v>-70.648269999999997</v>
      </c>
    </row>
    <row r="2991" spans="1:18">
      <c r="A2991">
        <v>40764.675138888888</v>
      </c>
      <c r="B2991" s="6" t="s">
        <v>7535</v>
      </c>
      <c r="C2991" s="7" t="s">
        <v>7537</v>
      </c>
      <c r="D2991" s="4">
        <v>1</v>
      </c>
      <c r="E2991" s="4">
        <v>1</v>
      </c>
      <c r="F2991">
        <v>1</v>
      </c>
      <c r="G2991">
        <v>1</v>
      </c>
      <c r="H2991">
        <v>5</v>
      </c>
      <c r="I2991">
        <v>1</v>
      </c>
      <c r="J2991">
        <v>1</v>
      </c>
      <c r="K2991">
        <v>1</v>
      </c>
      <c r="L2991">
        <v>1</v>
      </c>
      <c r="M2991">
        <v>1</v>
      </c>
      <c r="N2991">
        <v>1</v>
      </c>
      <c r="O2991" s="4" t="s">
        <v>10610</v>
      </c>
      <c r="P2991" t="s">
        <v>10611</v>
      </c>
      <c r="Q2991">
        <v>-33.456940000000003</v>
      </c>
      <c r="R2991">
        <v>-70.648269999999997</v>
      </c>
    </row>
    <row r="2992" spans="1:18">
      <c r="A2992">
        <v>40764.308749999997</v>
      </c>
      <c r="B2992" s="6" t="s">
        <v>7535</v>
      </c>
      <c r="C2992" s="7" t="s">
        <v>7538</v>
      </c>
      <c r="D2992" s="4">
        <v>3</v>
      </c>
      <c r="E2992" s="4">
        <v>2</v>
      </c>
      <c r="F2992">
        <v>3</v>
      </c>
      <c r="G2992">
        <v>4</v>
      </c>
      <c r="H2992">
        <v>4</v>
      </c>
      <c r="I2992">
        <v>4</v>
      </c>
      <c r="J2992">
        <v>4</v>
      </c>
      <c r="K2992">
        <v>3</v>
      </c>
      <c r="L2992">
        <v>3</v>
      </c>
      <c r="M2992">
        <v>3</v>
      </c>
      <c r="N2992">
        <v>3</v>
      </c>
      <c r="O2992" s="4" t="s">
        <v>10683</v>
      </c>
      <c r="P2992" t="s">
        <v>10743</v>
      </c>
      <c r="Q2992">
        <v>38.412730000000003</v>
      </c>
      <c r="R2992">
        <v>27.138380000000002</v>
      </c>
    </row>
    <row r="2993" spans="1:18">
      <c r="A2993">
        <v>40764.582106481481</v>
      </c>
      <c r="B2993" s="6" t="s">
        <v>7535</v>
      </c>
      <c r="C2993" s="7" t="s">
        <v>7539</v>
      </c>
      <c r="D2993" s="4">
        <v>1</v>
      </c>
      <c r="E2993" s="4">
        <v>1</v>
      </c>
      <c r="F2993">
        <v>1</v>
      </c>
      <c r="G2993">
        <v>1</v>
      </c>
      <c r="H2993">
        <v>2</v>
      </c>
      <c r="I2993">
        <v>2</v>
      </c>
      <c r="J2993">
        <v>1</v>
      </c>
      <c r="K2993">
        <v>1</v>
      </c>
      <c r="L2993">
        <v>2</v>
      </c>
      <c r="M2993">
        <v>1</v>
      </c>
      <c r="N2993">
        <v>2</v>
      </c>
      <c r="O2993" s="4" t="s">
        <v>10656</v>
      </c>
      <c r="P2993" t="s">
        <v>10698</v>
      </c>
      <c r="Q2993">
        <v>35.870280000000001</v>
      </c>
      <c r="R2993">
        <v>128.59110999999999</v>
      </c>
    </row>
    <row r="2994" spans="1:18">
      <c r="A2994">
        <v>40764.621238425927</v>
      </c>
      <c r="B2994" s="6" t="s">
        <v>7535</v>
      </c>
      <c r="C2994" s="7" t="s">
        <v>7540</v>
      </c>
      <c r="D2994" s="4">
        <v>3</v>
      </c>
      <c r="E2994" s="4">
        <v>2</v>
      </c>
      <c r="F2994">
        <v>3</v>
      </c>
      <c r="G2994">
        <v>2</v>
      </c>
      <c r="H2994">
        <v>5</v>
      </c>
      <c r="I2994">
        <v>5</v>
      </c>
      <c r="J2994">
        <v>2</v>
      </c>
      <c r="K2994">
        <v>5</v>
      </c>
      <c r="L2994">
        <v>2</v>
      </c>
      <c r="M2994">
        <v>5</v>
      </c>
      <c r="N2994">
        <v>3</v>
      </c>
      <c r="O2994" s="4" t="s">
        <v>10634</v>
      </c>
      <c r="P2994" t="s">
        <v>10724</v>
      </c>
      <c r="Q2994">
        <v>41.550319999999999</v>
      </c>
      <c r="R2994">
        <v>-8.4200499999999998</v>
      </c>
    </row>
    <row r="2995" spans="1:18">
      <c r="A2995">
        <v>40764.460451388892</v>
      </c>
      <c r="B2995" s="6" t="s">
        <v>7535</v>
      </c>
      <c r="C2995" s="7" t="s">
        <v>7541</v>
      </c>
      <c r="D2995" s="4">
        <v>1</v>
      </c>
      <c r="E2995" s="4">
        <v>1</v>
      </c>
      <c r="F2995">
        <v>1</v>
      </c>
      <c r="G2995">
        <v>1</v>
      </c>
      <c r="H2995">
        <v>1</v>
      </c>
      <c r="I2995">
        <v>1</v>
      </c>
      <c r="J2995">
        <v>1</v>
      </c>
      <c r="K2995">
        <v>1</v>
      </c>
      <c r="L2995">
        <v>1</v>
      </c>
      <c r="M2995">
        <v>1</v>
      </c>
      <c r="N2995">
        <v>1</v>
      </c>
      <c r="O2995" s="4" t="s">
        <v>10607</v>
      </c>
      <c r="P2995" t="s">
        <v>10608</v>
      </c>
      <c r="Q2995">
        <v>45.508839999999999</v>
      </c>
      <c r="R2995">
        <v>-73.587810000000005</v>
      </c>
    </row>
    <row r="2996" spans="1:18">
      <c r="A2996">
        <v>40764.806377314817</v>
      </c>
      <c r="B2996" s="6" t="s">
        <v>7535</v>
      </c>
      <c r="C2996" s="7" t="s">
        <v>7542</v>
      </c>
      <c r="D2996" s="4">
        <v>4</v>
      </c>
      <c r="E2996" s="4">
        <v>3</v>
      </c>
      <c r="F2996">
        <v>2</v>
      </c>
      <c r="G2996">
        <v>5</v>
      </c>
      <c r="H2996">
        <v>3</v>
      </c>
      <c r="I2996">
        <v>3</v>
      </c>
      <c r="J2996">
        <v>5</v>
      </c>
      <c r="K2996">
        <v>5</v>
      </c>
      <c r="L2996">
        <v>3</v>
      </c>
      <c r="M2996">
        <v>2</v>
      </c>
      <c r="N2996">
        <v>5</v>
      </c>
      <c r="O2996" s="4" t="s">
        <v>10614</v>
      </c>
      <c r="P2996" t="s">
        <v>10640</v>
      </c>
      <c r="Q2996">
        <v>34.052230000000002</v>
      </c>
      <c r="R2996">
        <v>-118.24368</v>
      </c>
    </row>
    <row r="2997" spans="1:18">
      <c r="A2997">
        <v>40763.911712962959</v>
      </c>
      <c r="B2997" s="6" t="s">
        <v>7543</v>
      </c>
      <c r="C2997" s="7" t="s">
        <v>4748</v>
      </c>
      <c r="D2997" s="4">
        <v>4</v>
      </c>
      <c r="E2997" s="4">
        <v>5</v>
      </c>
      <c r="F2997">
        <v>4</v>
      </c>
      <c r="G2997">
        <v>3</v>
      </c>
      <c r="H2997">
        <v>4</v>
      </c>
      <c r="I2997">
        <v>3</v>
      </c>
      <c r="J2997">
        <v>4</v>
      </c>
      <c r="K2997">
        <v>5</v>
      </c>
      <c r="L2997">
        <v>5</v>
      </c>
      <c r="M2997">
        <v>4</v>
      </c>
      <c r="N2997">
        <v>4</v>
      </c>
      <c r="O2997" s="4" t="s">
        <v>10716</v>
      </c>
      <c r="P2997" t="s">
        <v>10730</v>
      </c>
      <c r="Q2997">
        <v>-31.95224</v>
      </c>
      <c r="R2997">
        <v>115.8614</v>
      </c>
    </row>
    <row r="2998" spans="1:18">
      <c r="A2998">
        <v>40763.426990740743</v>
      </c>
      <c r="B2998" s="6" t="s">
        <v>7543</v>
      </c>
      <c r="C2998" s="7" t="s">
        <v>7544</v>
      </c>
      <c r="D2998" s="4">
        <v>3</v>
      </c>
      <c r="E2998" s="4">
        <v>4</v>
      </c>
      <c r="F2998">
        <v>4</v>
      </c>
      <c r="G2998">
        <v>5</v>
      </c>
      <c r="H2998">
        <v>5</v>
      </c>
      <c r="I2998">
        <v>3</v>
      </c>
      <c r="J2998">
        <v>4</v>
      </c>
      <c r="K2998">
        <v>5</v>
      </c>
      <c r="L2998">
        <v>5</v>
      </c>
      <c r="M2998">
        <v>3</v>
      </c>
      <c r="N2998">
        <v>5</v>
      </c>
      <c r="O2998" s="4" t="s">
        <v>10598</v>
      </c>
      <c r="P2998" t="s">
        <v>10664</v>
      </c>
      <c r="Q2998">
        <v>48.137430000000002</v>
      </c>
      <c r="R2998">
        <v>11.57549</v>
      </c>
    </row>
    <row r="2999" spans="1:18">
      <c r="A2999">
        <v>40763.742673611108</v>
      </c>
      <c r="B2999" s="6" t="s">
        <v>7543</v>
      </c>
      <c r="C2999" s="7" t="s">
        <v>7545</v>
      </c>
      <c r="D2999" s="4">
        <v>4</v>
      </c>
      <c r="E2999" s="4">
        <v>5</v>
      </c>
      <c r="F2999">
        <v>4</v>
      </c>
      <c r="G2999">
        <v>4</v>
      </c>
      <c r="H2999">
        <v>5</v>
      </c>
      <c r="I2999">
        <v>3</v>
      </c>
      <c r="J2999">
        <v>2</v>
      </c>
      <c r="K2999">
        <v>3</v>
      </c>
      <c r="L2999">
        <v>5</v>
      </c>
      <c r="M2999">
        <v>3</v>
      </c>
      <c r="N2999">
        <v>5</v>
      </c>
      <c r="O2999" s="4" t="s">
        <v>10675</v>
      </c>
      <c r="P2999" t="s">
        <v>10676</v>
      </c>
      <c r="Q2999">
        <v>47.533329999999999</v>
      </c>
      <c r="R2999">
        <v>21.633330000000001</v>
      </c>
    </row>
    <row r="3000" spans="1:18">
      <c r="A3000">
        <v>40763.942789351851</v>
      </c>
      <c r="B3000" s="6" t="s">
        <v>7543</v>
      </c>
      <c r="C3000" s="7" t="s">
        <v>7546</v>
      </c>
      <c r="D3000" s="4">
        <v>3</v>
      </c>
      <c r="E3000" s="4">
        <v>2</v>
      </c>
      <c r="F3000">
        <v>3</v>
      </c>
      <c r="G3000">
        <v>4</v>
      </c>
      <c r="H3000">
        <v>3</v>
      </c>
      <c r="I3000">
        <v>3</v>
      </c>
      <c r="J3000">
        <v>3</v>
      </c>
      <c r="K3000">
        <v>3</v>
      </c>
      <c r="L3000">
        <v>5</v>
      </c>
      <c r="M3000">
        <v>3</v>
      </c>
      <c r="N3000">
        <v>5</v>
      </c>
      <c r="O3000" s="4" t="s">
        <v>10616</v>
      </c>
      <c r="P3000" t="s">
        <v>10668</v>
      </c>
      <c r="Q3000">
        <v>-36.866669999999999</v>
      </c>
      <c r="R3000">
        <v>174.76667</v>
      </c>
    </row>
    <row r="3001" spans="1:18">
      <c r="A3001">
        <v>40763.981006944443</v>
      </c>
      <c r="B3001" s="6" t="s">
        <v>7543</v>
      </c>
      <c r="C3001" s="7" t="s">
        <v>7547</v>
      </c>
      <c r="D3001" s="4">
        <v>4</v>
      </c>
      <c r="E3001" s="4">
        <v>3</v>
      </c>
      <c r="F3001">
        <v>4</v>
      </c>
      <c r="G3001">
        <v>5</v>
      </c>
      <c r="H3001">
        <v>5</v>
      </c>
      <c r="I3001">
        <v>5</v>
      </c>
      <c r="J3001">
        <v>3</v>
      </c>
      <c r="K3001">
        <v>5</v>
      </c>
      <c r="L3001">
        <v>5</v>
      </c>
      <c r="M3001">
        <v>5</v>
      </c>
      <c r="N3001">
        <v>5</v>
      </c>
      <c r="O3001" s="4" t="s">
        <v>10614</v>
      </c>
      <c r="P3001" t="s">
        <v>10636</v>
      </c>
      <c r="Q3001">
        <v>40.714269999999999</v>
      </c>
      <c r="R3001">
        <v>-74.005970000000005</v>
      </c>
    </row>
    <row r="3002" spans="1:18">
      <c r="A3002">
        <v>40762.23060185185</v>
      </c>
      <c r="B3002" s="6" t="s">
        <v>7548</v>
      </c>
      <c r="C3002" s="7" t="s">
        <v>7549</v>
      </c>
      <c r="D3002" s="4">
        <v>2</v>
      </c>
      <c r="E3002" s="4">
        <v>3</v>
      </c>
      <c r="F3002">
        <v>4</v>
      </c>
      <c r="G3002">
        <v>4</v>
      </c>
      <c r="H3002">
        <v>5</v>
      </c>
      <c r="I3002">
        <v>4</v>
      </c>
      <c r="J3002">
        <v>4</v>
      </c>
      <c r="K3002">
        <v>5</v>
      </c>
      <c r="L3002">
        <v>5</v>
      </c>
      <c r="M3002">
        <v>5</v>
      </c>
      <c r="N3002">
        <v>5</v>
      </c>
      <c r="O3002" s="4" t="s">
        <v>10716</v>
      </c>
      <c r="P3002" t="s">
        <v>10717</v>
      </c>
      <c r="Q3002">
        <v>-37.814</v>
      </c>
      <c r="R3002">
        <v>144.96332000000001</v>
      </c>
    </row>
    <row r="3003" spans="1:18">
      <c r="A3003">
        <v>40762.526122685187</v>
      </c>
      <c r="B3003" s="6" t="s">
        <v>7548</v>
      </c>
      <c r="C3003" s="7" t="s">
        <v>6224</v>
      </c>
      <c r="D3003" s="4">
        <v>1</v>
      </c>
      <c r="E3003" s="4">
        <v>3</v>
      </c>
      <c r="F3003">
        <v>1</v>
      </c>
      <c r="G3003">
        <v>1</v>
      </c>
      <c r="H3003">
        <v>3</v>
      </c>
      <c r="I3003">
        <v>1</v>
      </c>
      <c r="J3003">
        <v>1</v>
      </c>
      <c r="K3003">
        <v>3</v>
      </c>
      <c r="L3003">
        <v>1</v>
      </c>
      <c r="M3003">
        <v>1</v>
      </c>
      <c r="N3003">
        <v>3</v>
      </c>
      <c r="O3003" s="4" t="s">
        <v>10618</v>
      </c>
      <c r="P3003" t="s">
        <v>10619</v>
      </c>
      <c r="Q3003">
        <v>41.894739999999999</v>
      </c>
      <c r="R3003">
        <v>12.4839</v>
      </c>
    </row>
    <row r="3004" spans="1:18">
      <c r="A3004">
        <v>40762.746932870374</v>
      </c>
      <c r="B3004" s="6" t="s">
        <v>7548</v>
      </c>
      <c r="C3004" s="7" t="s">
        <v>7550</v>
      </c>
      <c r="D3004" s="4">
        <v>3</v>
      </c>
      <c r="E3004" s="4">
        <v>4</v>
      </c>
      <c r="F3004">
        <v>4</v>
      </c>
      <c r="G3004">
        <v>3</v>
      </c>
      <c r="H3004">
        <v>5</v>
      </c>
      <c r="I3004">
        <v>3</v>
      </c>
      <c r="J3004">
        <v>4</v>
      </c>
      <c r="K3004">
        <v>5</v>
      </c>
      <c r="L3004">
        <v>4</v>
      </c>
      <c r="M3004">
        <v>5</v>
      </c>
      <c r="N3004">
        <v>4</v>
      </c>
      <c r="O3004" s="4" t="s">
        <v>10622</v>
      </c>
      <c r="P3004" t="s">
        <v>10898</v>
      </c>
      <c r="Q3004">
        <v>46.948090000000001</v>
      </c>
      <c r="R3004">
        <v>7.4474400000000003</v>
      </c>
    </row>
    <row r="3005" spans="1:18">
      <c r="A3005">
        <v>40762.772326388891</v>
      </c>
      <c r="B3005" s="6" t="s">
        <v>7548</v>
      </c>
      <c r="C3005" s="7" t="s">
        <v>7551</v>
      </c>
      <c r="D3005" s="4">
        <v>4</v>
      </c>
      <c r="E3005" s="4">
        <v>4</v>
      </c>
      <c r="F3005">
        <v>4</v>
      </c>
      <c r="G3005">
        <v>2</v>
      </c>
      <c r="H3005">
        <v>3</v>
      </c>
      <c r="I3005">
        <v>5</v>
      </c>
      <c r="J3005">
        <v>5</v>
      </c>
      <c r="K3005">
        <v>5</v>
      </c>
      <c r="L3005">
        <v>5</v>
      </c>
      <c r="M3005">
        <v>3</v>
      </c>
      <c r="N3005">
        <v>4</v>
      </c>
      <c r="O3005" s="4" t="s">
        <v>10755</v>
      </c>
      <c r="P3005" t="s">
        <v>10832</v>
      </c>
      <c r="Q3005">
        <v>59.33258</v>
      </c>
      <c r="R3005">
        <v>18.064900000000002</v>
      </c>
    </row>
    <row r="3006" spans="1:18">
      <c r="A3006">
        <v>40761.061435185184</v>
      </c>
      <c r="B3006" s="6" t="s">
        <v>7552</v>
      </c>
      <c r="C3006" s="7" t="s">
        <v>7553</v>
      </c>
      <c r="D3006" s="4">
        <v>5</v>
      </c>
      <c r="E3006" s="4">
        <v>3</v>
      </c>
      <c r="F3006">
        <v>4</v>
      </c>
      <c r="G3006">
        <v>4</v>
      </c>
      <c r="H3006">
        <v>5</v>
      </c>
      <c r="I3006">
        <v>5</v>
      </c>
      <c r="J3006">
        <v>4</v>
      </c>
      <c r="K3006">
        <v>5</v>
      </c>
      <c r="L3006">
        <v>5</v>
      </c>
      <c r="M3006">
        <v>4</v>
      </c>
      <c r="N3006">
        <v>4</v>
      </c>
      <c r="O3006" s="4" t="s">
        <v>10819</v>
      </c>
      <c r="P3006" t="s">
        <v>10820</v>
      </c>
      <c r="Q3006">
        <v>13.75398</v>
      </c>
      <c r="R3006">
        <v>100.50144</v>
      </c>
    </row>
    <row r="3007" spans="1:18">
      <c r="A3007">
        <v>40761.6327662037</v>
      </c>
      <c r="B3007" s="6" t="s">
        <v>7552</v>
      </c>
      <c r="C3007" s="7" t="s">
        <v>7554</v>
      </c>
      <c r="D3007" s="4">
        <v>5</v>
      </c>
      <c r="E3007" s="4">
        <v>5</v>
      </c>
      <c r="F3007">
        <v>5</v>
      </c>
      <c r="G3007">
        <v>1</v>
      </c>
      <c r="H3007">
        <v>5</v>
      </c>
      <c r="I3007">
        <v>5</v>
      </c>
      <c r="J3007">
        <v>1</v>
      </c>
      <c r="K3007">
        <v>5</v>
      </c>
      <c r="L3007">
        <v>5</v>
      </c>
      <c r="M3007">
        <v>5</v>
      </c>
      <c r="N3007">
        <v>5</v>
      </c>
      <c r="O3007" s="4" t="s">
        <v>10598</v>
      </c>
      <c r="P3007" t="s">
        <v>10599</v>
      </c>
      <c r="Q3007">
        <v>53.55</v>
      </c>
      <c r="R3007">
        <v>10</v>
      </c>
    </row>
    <row r="3008" spans="1:18">
      <c r="A3008">
        <v>40761.557824074072</v>
      </c>
      <c r="B3008" s="6" t="s">
        <v>7552</v>
      </c>
      <c r="C3008" s="7" t="s">
        <v>6340</v>
      </c>
      <c r="D3008" s="4">
        <v>5</v>
      </c>
      <c r="E3008" s="4">
        <v>5</v>
      </c>
      <c r="F3008">
        <v>5</v>
      </c>
      <c r="G3008">
        <v>5</v>
      </c>
      <c r="H3008">
        <v>5</v>
      </c>
      <c r="I3008">
        <v>5</v>
      </c>
      <c r="J3008">
        <v>1</v>
      </c>
      <c r="K3008">
        <v>5</v>
      </c>
      <c r="L3008">
        <v>1</v>
      </c>
      <c r="M3008">
        <v>5</v>
      </c>
      <c r="N3008">
        <v>5</v>
      </c>
      <c r="O3008" s="4" t="s">
        <v>10618</v>
      </c>
      <c r="P3008" t="s">
        <v>10667</v>
      </c>
      <c r="Q3008">
        <v>45.070489999999999</v>
      </c>
      <c r="R3008">
        <v>7.68682</v>
      </c>
    </row>
    <row r="3009" spans="1:18">
      <c r="A3009">
        <v>40760.0624537037</v>
      </c>
      <c r="B3009" s="6" t="s">
        <v>7555</v>
      </c>
      <c r="C3009" s="7" t="s">
        <v>7556</v>
      </c>
      <c r="D3009" s="4">
        <v>1</v>
      </c>
      <c r="E3009" s="4">
        <v>1</v>
      </c>
      <c r="F3009">
        <v>1</v>
      </c>
      <c r="G3009">
        <v>1</v>
      </c>
      <c r="H3009">
        <v>1</v>
      </c>
      <c r="I3009">
        <v>1</v>
      </c>
      <c r="J3009">
        <v>1</v>
      </c>
      <c r="K3009">
        <v>1</v>
      </c>
      <c r="L3009">
        <v>1</v>
      </c>
      <c r="M3009">
        <v>1</v>
      </c>
      <c r="N3009">
        <v>1</v>
      </c>
      <c r="O3009" s="4" t="s">
        <v>10625</v>
      </c>
      <c r="P3009" t="s">
        <v>10697</v>
      </c>
      <c r="Q3009">
        <v>19.428470000000001</v>
      </c>
      <c r="R3009">
        <v>-99.127660000000006</v>
      </c>
    </row>
    <row r="3010" spans="1:18">
      <c r="A3010">
        <v>40760.850277777776</v>
      </c>
      <c r="B3010" s="6" t="s">
        <v>7555</v>
      </c>
      <c r="C3010" s="7" t="s">
        <v>7557</v>
      </c>
      <c r="D3010" s="4">
        <v>5</v>
      </c>
      <c r="E3010" s="4">
        <v>5</v>
      </c>
      <c r="F3010">
        <v>4</v>
      </c>
      <c r="G3010">
        <v>3</v>
      </c>
      <c r="H3010">
        <v>4</v>
      </c>
      <c r="I3010">
        <v>5</v>
      </c>
      <c r="J3010">
        <v>3</v>
      </c>
      <c r="K3010">
        <v>4</v>
      </c>
      <c r="L3010">
        <v>5</v>
      </c>
      <c r="M3010">
        <v>5</v>
      </c>
      <c r="N3010">
        <v>5</v>
      </c>
      <c r="O3010" s="4" t="s">
        <v>10610</v>
      </c>
      <c r="P3010" t="s">
        <v>10833</v>
      </c>
      <c r="Q3010">
        <v>-33.024569999999997</v>
      </c>
      <c r="R3010">
        <v>-71.551829999999995</v>
      </c>
    </row>
    <row r="3011" spans="1:18">
      <c r="A3011">
        <v>40760.509409722225</v>
      </c>
      <c r="B3011" s="6" t="s">
        <v>7555</v>
      </c>
      <c r="C3011" s="7" t="s">
        <v>7558</v>
      </c>
      <c r="D3011" s="4">
        <v>3</v>
      </c>
      <c r="E3011" s="4">
        <v>3</v>
      </c>
      <c r="F3011">
        <v>3</v>
      </c>
      <c r="G3011">
        <v>4</v>
      </c>
      <c r="H3011">
        <v>5</v>
      </c>
      <c r="I3011">
        <v>4</v>
      </c>
      <c r="J3011">
        <v>5</v>
      </c>
      <c r="K3011">
        <v>5</v>
      </c>
      <c r="L3011">
        <v>4</v>
      </c>
      <c r="M3011">
        <v>4</v>
      </c>
      <c r="N3011">
        <v>4</v>
      </c>
      <c r="O3011" s="4" t="s">
        <v>10618</v>
      </c>
      <c r="P3011" t="s">
        <v>10667</v>
      </c>
      <c r="Q3011">
        <v>45.070489999999999</v>
      </c>
      <c r="R3011">
        <v>7.68682</v>
      </c>
    </row>
    <row r="3012" spans="1:18">
      <c r="A3012">
        <v>40760.581018518518</v>
      </c>
      <c r="B3012" s="6" t="s">
        <v>7555</v>
      </c>
      <c r="C3012" s="7" t="s">
        <v>7559</v>
      </c>
      <c r="D3012" s="4">
        <v>4</v>
      </c>
      <c r="E3012" s="4">
        <v>4</v>
      </c>
      <c r="F3012">
        <v>4</v>
      </c>
      <c r="G3012">
        <v>4</v>
      </c>
      <c r="H3012">
        <v>4</v>
      </c>
      <c r="I3012">
        <v>3</v>
      </c>
      <c r="J3012">
        <v>3</v>
      </c>
      <c r="K3012">
        <v>3</v>
      </c>
      <c r="L3012">
        <v>5</v>
      </c>
      <c r="M3012">
        <v>3</v>
      </c>
      <c r="N3012">
        <v>3</v>
      </c>
      <c r="O3012" s="4" t="s">
        <v>10614</v>
      </c>
      <c r="P3012" t="s">
        <v>10615</v>
      </c>
      <c r="Q3012">
        <v>40.650100000000002</v>
      </c>
      <c r="R3012">
        <v>-73.949579999999997</v>
      </c>
    </row>
    <row r="3013" spans="1:18">
      <c r="A3013">
        <v>40760.723993055559</v>
      </c>
      <c r="B3013" s="6" t="s">
        <v>7555</v>
      </c>
      <c r="C3013" s="7" t="s">
        <v>7560</v>
      </c>
      <c r="D3013" s="4">
        <v>3</v>
      </c>
      <c r="E3013" s="4">
        <v>3</v>
      </c>
      <c r="F3013">
        <v>3</v>
      </c>
      <c r="G3013">
        <v>3</v>
      </c>
      <c r="H3013">
        <v>3</v>
      </c>
      <c r="I3013">
        <v>3</v>
      </c>
      <c r="J3013">
        <v>3</v>
      </c>
      <c r="K3013">
        <v>3</v>
      </c>
      <c r="L3013">
        <v>3</v>
      </c>
      <c r="M3013">
        <v>3</v>
      </c>
      <c r="N3013">
        <v>3</v>
      </c>
      <c r="O3013" s="4" t="s">
        <v>10614</v>
      </c>
      <c r="P3013" t="s">
        <v>10636</v>
      </c>
      <c r="Q3013">
        <v>40.714269999999999</v>
      </c>
      <c r="R3013">
        <v>-74.005970000000005</v>
      </c>
    </row>
    <row r="3014" spans="1:18">
      <c r="A3014">
        <v>40760.761979166666</v>
      </c>
      <c r="B3014" s="6" t="s">
        <v>7555</v>
      </c>
      <c r="C3014" s="7" t="s">
        <v>7561</v>
      </c>
      <c r="D3014" s="4">
        <v>1</v>
      </c>
      <c r="E3014" s="4">
        <v>1</v>
      </c>
      <c r="F3014">
        <v>1</v>
      </c>
      <c r="G3014">
        <v>1</v>
      </c>
      <c r="H3014">
        <v>1</v>
      </c>
      <c r="I3014">
        <v>1</v>
      </c>
      <c r="J3014">
        <v>1</v>
      </c>
      <c r="K3014">
        <v>1</v>
      </c>
      <c r="L3014">
        <v>1</v>
      </c>
      <c r="M3014">
        <v>1</v>
      </c>
      <c r="N3014">
        <v>5</v>
      </c>
      <c r="O3014" s="4" t="s">
        <v>10625</v>
      </c>
      <c r="P3014" t="s">
        <v>10697</v>
      </c>
      <c r="Q3014">
        <v>19.428470000000001</v>
      </c>
      <c r="R3014">
        <v>-99.127660000000006</v>
      </c>
    </row>
    <row r="3015" spans="1:18">
      <c r="A3015">
        <v>40760.874247685184</v>
      </c>
      <c r="B3015" s="6" t="s">
        <v>7555</v>
      </c>
      <c r="C3015" s="7" t="s">
        <v>7562</v>
      </c>
      <c r="D3015" s="4">
        <v>3</v>
      </c>
      <c r="E3015" s="4">
        <v>3</v>
      </c>
      <c r="F3015">
        <v>5</v>
      </c>
      <c r="G3015">
        <v>4</v>
      </c>
      <c r="H3015">
        <v>5</v>
      </c>
      <c r="I3015">
        <v>5</v>
      </c>
      <c r="J3015">
        <v>5</v>
      </c>
      <c r="K3015">
        <v>5</v>
      </c>
      <c r="L3015">
        <v>5</v>
      </c>
      <c r="M3015">
        <v>5</v>
      </c>
      <c r="N3015">
        <v>4</v>
      </c>
      <c r="O3015" s="4" t="s">
        <v>10618</v>
      </c>
      <c r="P3015" t="s">
        <v>10637</v>
      </c>
      <c r="Q3015">
        <v>45.464269999999999</v>
      </c>
      <c r="R3015">
        <v>9.1895100000000003</v>
      </c>
    </row>
    <row r="3016" spans="1:18">
      <c r="A3016">
        <v>40760.893460648149</v>
      </c>
      <c r="B3016" s="6" t="s">
        <v>7555</v>
      </c>
      <c r="C3016" s="7" t="s">
        <v>7563</v>
      </c>
      <c r="D3016" s="4">
        <v>3</v>
      </c>
      <c r="E3016" s="4">
        <v>2</v>
      </c>
      <c r="F3016">
        <v>2</v>
      </c>
      <c r="G3016">
        <v>4</v>
      </c>
      <c r="H3016">
        <v>5</v>
      </c>
      <c r="I3016">
        <v>2</v>
      </c>
      <c r="J3016">
        <v>1</v>
      </c>
      <c r="K3016">
        <v>3</v>
      </c>
      <c r="L3016">
        <v>4</v>
      </c>
      <c r="M3016">
        <v>3</v>
      </c>
      <c r="N3016">
        <v>4</v>
      </c>
      <c r="O3016" s="4" t="s">
        <v>10625</v>
      </c>
      <c r="P3016" t="s">
        <v>10772</v>
      </c>
      <c r="Q3016">
        <v>19.05</v>
      </c>
      <c r="R3016">
        <v>-98.2</v>
      </c>
    </row>
    <row r="3017" spans="1:18">
      <c r="A3017">
        <v>40759.392245370371</v>
      </c>
      <c r="B3017" s="6" t="s">
        <v>7564</v>
      </c>
      <c r="C3017" s="7" t="s">
        <v>7565</v>
      </c>
      <c r="D3017" s="4">
        <v>2</v>
      </c>
      <c r="E3017" s="4">
        <v>4</v>
      </c>
      <c r="F3017">
        <v>3</v>
      </c>
      <c r="G3017">
        <v>3</v>
      </c>
      <c r="H3017">
        <v>4</v>
      </c>
      <c r="I3017">
        <v>4</v>
      </c>
      <c r="J3017">
        <v>2</v>
      </c>
      <c r="K3017">
        <v>5</v>
      </c>
      <c r="L3017">
        <v>5</v>
      </c>
      <c r="M3017">
        <v>4</v>
      </c>
      <c r="N3017">
        <v>4</v>
      </c>
      <c r="O3017" s="4" t="s">
        <v>10767</v>
      </c>
      <c r="P3017" t="s">
        <v>10800</v>
      </c>
      <c r="Q3017">
        <v>46.051079999999999</v>
      </c>
      <c r="R3017">
        <v>14.505129999999999</v>
      </c>
    </row>
    <row r="3018" spans="1:18">
      <c r="A3018">
        <v>40759.397581018522</v>
      </c>
      <c r="B3018" s="6" t="s">
        <v>7564</v>
      </c>
      <c r="C3018" s="7" t="s">
        <v>7566</v>
      </c>
      <c r="D3018" s="4">
        <v>3</v>
      </c>
      <c r="E3018" s="4">
        <v>3</v>
      </c>
      <c r="F3018">
        <v>3</v>
      </c>
      <c r="G3018">
        <v>5</v>
      </c>
      <c r="H3018">
        <v>5</v>
      </c>
      <c r="I3018">
        <v>4</v>
      </c>
      <c r="J3018">
        <v>3</v>
      </c>
      <c r="K3018">
        <v>3</v>
      </c>
      <c r="L3018">
        <v>5</v>
      </c>
      <c r="M3018">
        <v>4</v>
      </c>
      <c r="N3018">
        <v>3</v>
      </c>
      <c r="O3018" s="4" t="s">
        <v>10716</v>
      </c>
      <c r="P3018" t="s">
        <v>10735</v>
      </c>
      <c r="Q3018">
        <v>-33.867849999999997</v>
      </c>
      <c r="R3018">
        <v>151.20732000000001</v>
      </c>
    </row>
    <row r="3019" spans="1:18">
      <c r="A3019">
        <v>40759.582048611112</v>
      </c>
      <c r="B3019" s="6" t="s">
        <v>7564</v>
      </c>
      <c r="C3019" s="7" t="s">
        <v>7567</v>
      </c>
      <c r="D3019" s="4">
        <v>4</v>
      </c>
      <c r="E3019" s="4">
        <v>3</v>
      </c>
      <c r="F3019">
        <v>4</v>
      </c>
      <c r="G3019">
        <v>4</v>
      </c>
      <c r="H3019">
        <v>4</v>
      </c>
      <c r="I3019">
        <v>3</v>
      </c>
      <c r="J3019">
        <v>4</v>
      </c>
      <c r="K3019">
        <v>3</v>
      </c>
      <c r="L3019">
        <v>5</v>
      </c>
      <c r="M3019">
        <v>5</v>
      </c>
      <c r="N3019">
        <v>4</v>
      </c>
      <c r="O3019" s="4" t="s">
        <v>10722</v>
      </c>
      <c r="P3019" t="s">
        <v>10738</v>
      </c>
      <c r="Q3019">
        <v>57.048000000000002</v>
      </c>
      <c r="R3019">
        <v>9.9186999999999994</v>
      </c>
    </row>
    <row r="3020" spans="1:18">
      <c r="A3020">
        <v>40759.638553240744</v>
      </c>
      <c r="B3020" s="6" t="s">
        <v>7564</v>
      </c>
      <c r="C3020" s="7" t="s">
        <v>7568</v>
      </c>
      <c r="D3020" s="4">
        <v>1</v>
      </c>
      <c r="E3020" s="4">
        <v>1</v>
      </c>
      <c r="F3020">
        <v>5</v>
      </c>
      <c r="G3020">
        <v>5</v>
      </c>
      <c r="H3020">
        <v>5</v>
      </c>
      <c r="I3020">
        <v>5</v>
      </c>
      <c r="J3020">
        <v>1</v>
      </c>
      <c r="K3020">
        <v>5</v>
      </c>
      <c r="L3020">
        <v>5</v>
      </c>
      <c r="M3020">
        <v>1</v>
      </c>
      <c r="N3020">
        <v>1</v>
      </c>
      <c r="O3020" s="4" t="s">
        <v>10614</v>
      </c>
      <c r="P3020" t="s">
        <v>10640</v>
      </c>
      <c r="Q3020">
        <v>34.052230000000002</v>
      </c>
      <c r="R3020">
        <v>-118.24368</v>
      </c>
    </row>
    <row r="3021" spans="1:18">
      <c r="A3021">
        <v>40758.010983796295</v>
      </c>
      <c r="B3021" s="6" t="s">
        <v>7569</v>
      </c>
      <c r="C3021" s="7" t="s">
        <v>7570</v>
      </c>
      <c r="D3021" s="4">
        <v>1</v>
      </c>
      <c r="E3021" s="4">
        <v>1</v>
      </c>
      <c r="F3021">
        <v>1</v>
      </c>
      <c r="G3021">
        <v>1</v>
      </c>
      <c r="H3021">
        <v>1</v>
      </c>
      <c r="I3021">
        <v>1</v>
      </c>
      <c r="J3021">
        <v>1</v>
      </c>
      <c r="K3021">
        <v>1</v>
      </c>
      <c r="L3021">
        <v>1</v>
      </c>
      <c r="M3021">
        <v>1</v>
      </c>
      <c r="N3021">
        <v>1</v>
      </c>
      <c r="O3021" s="4" t="s">
        <v>10716</v>
      </c>
      <c r="P3021" t="s">
        <v>10717</v>
      </c>
      <c r="Q3021">
        <v>-37.814</v>
      </c>
      <c r="R3021">
        <v>144.96332000000001</v>
      </c>
    </row>
    <row r="3022" spans="1:18">
      <c r="A3022">
        <v>40758.526921296296</v>
      </c>
      <c r="B3022" s="6" t="s">
        <v>7569</v>
      </c>
      <c r="C3022" s="7" t="s">
        <v>7571</v>
      </c>
      <c r="D3022" s="4">
        <v>3</v>
      </c>
      <c r="E3022" s="4">
        <v>3</v>
      </c>
      <c r="F3022">
        <v>3</v>
      </c>
      <c r="G3022">
        <v>4</v>
      </c>
      <c r="H3022">
        <v>5</v>
      </c>
      <c r="I3022">
        <v>5</v>
      </c>
      <c r="J3022">
        <v>4</v>
      </c>
      <c r="K3022">
        <v>4</v>
      </c>
      <c r="L3022">
        <v>5</v>
      </c>
      <c r="M3022">
        <v>3</v>
      </c>
      <c r="N3022">
        <v>5</v>
      </c>
      <c r="O3022" s="4" t="s">
        <v>10845</v>
      </c>
      <c r="P3022" t="s">
        <v>10846</v>
      </c>
      <c r="Q3022">
        <v>59.912730000000003</v>
      </c>
      <c r="R3022">
        <v>10.746090000000001</v>
      </c>
    </row>
    <row r="3023" spans="1:18">
      <c r="A3023">
        <v>40758.5547337963</v>
      </c>
      <c r="B3023" s="6" t="s">
        <v>7569</v>
      </c>
      <c r="C3023" s="7" t="s">
        <v>7572</v>
      </c>
      <c r="D3023" s="4">
        <v>4</v>
      </c>
      <c r="E3023" s="4">
        <v>4</v>
      </c>
      <c r="F3023">
        <v>3</v>
      </c>
      <c r="G3023">
        <v>3</v>
      </c>
      <c r="H3023">
        <v>4</v>
      </c>
      <c r="I3023">
        <v>5</v>
      </c>
      <c r="J3023">
        <v>2</v>
      </c>
      <c r="K3023">
        <v>4</v>
      </c>
      <c r="L3023">
        <v>5</v>
      </c>
      <c r="M3023">
        <v>3</v>
      </c>
      <c r="N3023">
        <v>4</v>
      </c>
      <c r="O3023" s="4" t="s">
        <v>10622</v>
      </c>
      <c r="P3023" t="s">
        <v>10644</v>
      </c>
      <c r="Q3023">
        <v>46.515999999999998</v>
      </c>
      <c r="R3023">
        <v>6.6328199999999997</v>
      </c>
    </row>
    <row r="3024" spans="1:18">
      <c r="A3024">
        <v>40758.635983796295</v>
      </c>
      <c r="B3024" s="6" t="s">
        <v>7569</v>
      </c>
      <c r="C3024" s="7" t="s">
        <v>7573</v>
      </c>
      <c r="D3024" s="4">
        <v>4</v>
      </c>
      <c r="E3024" s="4">
        <v>4</v>
      </c>
      <c r="F3024">
        <v>4</v>
      </c>
      <c r="G3024">
        <v>3</v>
      </c>
      <c r="H3024">
        <v>4</v>
      </c>
      <c r="I3024">
        <v>2</v>
      </c>
      <c r="J3024">
        <v>3</v>
      </c>
      <c r="K3024">
        <v>5</v>
      </c>
      <c r="L3024">
        <v>4</v>
      </c>
      <c r="M3024">
        <v>4</v>
      </c>
      <c r="N3024">
        <v>4</v>
      </c>
      <c r="O3024" s="4" t="s">
        <v>10604</v>
      </c>
      <c r="P3024" t="s">
        <v>10606</v>
      </c>
      <c r="Q3024">
        <v>43.703130000000002</v>
      </c>
      <c r="R3024">
        <v>7.2660799999999997</v>
      </c>
    </row>
    <row r="3025" spans="1:18">
      <c r="A3025">
        <v>40758.696134259262</v>
      </c>
      <c r="B3025" s="6" t="s">
        <v>7569</v>
      </c>
      <c r="C3025" s="7" t="s">
        <v>7574</v>
      </c>
      <c r="D3025" s="4">
        <v>4</v>
      </c>
      <c r="E3025" s="4">
        <v>2</v>
      </c>
      <c r="F3025">
        <v>4</v>
      </c>
      <c r="G3025">
        <v>5</v>
      </c>
      <c r="H3025">
        <v>5</v>
      </c>
      <c r="I3025">
        <v>4</v>
      </c>
      <c r="J3025">
        <v>5</v>
      </c>
      <c r="K3025">
        <v>4</v>
      </c>
      <c r="L3025">
        <v>5</v>
      </c>
      <c r="M3025">
        <v>5</v>
      </c>
      <c r="N3025">
        <v>5</v>
      </c>
      <c r="O3025" s="4" t="s">
        <v>10851</v>
      </c>
      <c r="P3025" t="s">
        <v>10927</v>
      </c>
      <c r="Q3025">
        <v>60.451479999999997</v>
      </c>
      <c r="R3025">
        <v>22.268689999999999</v>
      </c>
    </row>
    <row r="3026" spans="1:18">
      <c r="A3026">
        <v>40758.703530092593</v>
      </c>
      <c r="B3026" s="6" t="s">
        <v>7569</v>
      </c>
      <c r="C3026" s="7" t="s">
        <v>7575</v>
      </c>
      <c r="D3026" s="4">
        <v>4</v>
      </c>
      <c r="E3026" s="4">
        <v>4</v>
      </c>
      <c r="F3026">
        <v>3</v>
      </c>
      <c r="G3026">
        <v>5</v>
      </c>
      <c r="H3026">
        <v>5</v>
      </c>
      <c r="I3026">
        <v>4</v>
      </c>
      <c r="J3026">
        <v>4</v>
      </c>
      <c r="K3026">
        <v>5</v>
      </c>
      <c r="L3026">
        <v>4</v>
      </c>
      <c r="M3026">
        <v>5</v>
      </c>
      <c r="N3026">
        <v>4</v>
      </c>
      <c r="O3026" s="4" t="s">
        <v>10851</v>
      </c>
      <c r="P3026" t="s">
        <v>10878</v>
      </c>
      <c r="Q3026">
        <v>60.169519999999999</v>
      </c>
      <c r="R3026">
        <v>24.935449999999999</v>
      </c>
    </row>
    <row r="3027" spans="1:18">
      <c r="A3027">
        <v>40757.461157407408</v>
      </c>
      <c r="B3027" s="6" t="s">
        <v>7576</v>
      </c>
      <c r="C3027" s="7" t="s">
        <v>6528</v>
      </c>
      <c r="D3027" s="4">
        <v>5</v>
      </c>
      <c r="E3027" s="4">
        <v>5</v>
      </c>
      <c r="F3027">
        <v>5</v>
      </c>
      <c r="G3027">
        <v>5</v>
      </c>
      <c r="H3027">
        <v>5</v>
      </c>
      <c r="I3027">
        <v>5</v>
      </c>
      <c r="J3027">
        <v>5</v>
      </c>
      <c r="K3027">
        <v>5</v>
      </c>
      <c r="L3027">
        <v>5</v>
      </c>
      <c r="M3027">
        <v>5</v>
      </c>
      <c r="N3027">
        <v>5</v>
      </c>
      <c r="O3027" s="4" t="s">
        <v>10625</v>
      </c>
      <c r="P3027" t="s">
        <v>10697</v>
      </c>
      <c r="Q3027">
        <v>19.428470000000001</v>
      </c>
      <c r="R3027">
        <v>-99.127660000000006</v>
      </c>
    </row>
    <row r="3028" spans="1:18">
      <c r="A3028">
        <v>40757.187754629631</v>
      </c>
      <c r="B3028" s="6" t="s">
        <v>7576</v>
      </c>
      <c r="C3028" s="7" t="s">
        <v>7577</v>
      </c>
      <c r="D3028" s="4">
        <v>4</v>
      </c>
      <c r="E3028" s="4">
        <v>4</v>
      </c>
      <c r="F3028">
        <v>4</v>
      </c>
      <c r="G3028">
        <v>3</v>
      </c>
      <c r="H3028">
        <v>4</v>
      </c>
      <c r="I3028">
        <v>4</v>
      </c>
      <c r="J3028">
        <v>4</v>
      </c>
      <c r="K3028">
        <v>4</v>
      </c>
      <c r="L3028">
        <v>5</v>
      </c>
      <c r="M3028">
        <v>4</v>
      </c>
      <c r="N3028">
        <v>4</v>
      </c>
      <c r="O3028" s="4" t="s">
        <v>10798</v>
      </c>
      <c r="P3028" t="s">
        <v>10854</v>
      </c>
      <c r="Q3028">
        <v>32.815559999999998</v>
      </c>
      <c r="R3028">
        <v>34.989170000000001</v>
      </c>
    </row>
    <row r="3029" spans="1:18">
      <c r="A3029">
        <v>40757.923715277779</v>
      </c>
      <c r="B3029" s="6" t="s">
        <v>7576</v>
      </c>
      <c r="C3029" s="7" t="s">
        <v>6589</v>
      </c>
      <c r="D3029" s="4">
        <v>5</v>
      </c>
      <c r="E3029" s="4">
        <v>5</v>
      </c>
      <c r="F3029">
        <v>3</v>
      </c>
      <c r="G3029">
        <v>3</v>
      </c>
      <c r="H3029">
        <v>5</v>
      </c>
      <c r="I3029">
        <v>2</v>
      </c>
      <c r="J3029">
        <v>4</v>
      </c>
      <c r="K3029">
        <v>5</v>
      </c>
      <c r="L3029">
        <v>5</v>
      </c>
      <c r="M3029">
        <v>5</v>
      </c>
      <c r="N3029">
        <v>5</v>
      </c>
      <c r="O3029" s="4" t="s">
        <v>10614</v>
      </c>
      <c r="P3029" t="s">
        <v>10636</v>
      </c>
      <c r="Q3029">
        <v>40.714269999999999</v>
      </c>
      <c r="R3029">
        <v>-74.005970000000005</v>
      </c>
    </row>
    <row r="3030" spans="1:18">
      <c r="A3030">
        <v>40757.899699074071</v>
      </c>
      <c r="B3030" s="6" t="s">
        <v>7576</v>
      </c>
      <c r="C3030" s="7" t="s">
        <v>4514</v>
      </c>
      <c r="D3030" s="4">
        <v>5</v>
      </c>
      <c r="E3030" s="4">
        <v>3</v>
      </c>
      <c r="F3030">
        <v>4</v>
      </c>
      <c r="G3030">
        <v>5</v>
      </c>
      <c r="H3030">
        <v>3</v>
      </c>
      <c r="I3030">
        <v>5</v>
      </c>
      <c r="J3030">
        <v>2</v>
      </c>
      <c r="K3030">
        <v>5</v>
      </c>
      <c r="L3030">
        <v>5</v>
      </c>
      <c r="M3030">
        <v>3</v>
      </c>
      <c r="N3030">
        <v>5</v>
      </c>
      <c r="O3030" s="4" t="s">
        <v>10598</v>
      </c>
      <c r="P3030" t="s">
        <v>10664</v>
      </c>
      <c r="Q3030">
        <v>48.137430000000002</v>
      </c>
      <c r="R3030">
        <v>11.57549</v>
      </c>
    </row>
    <row r="3031" spans="1:18">
      <c r="A3031">
        <v>40757.856620370374</v>
      </c>
      <c r="B3031" s="6" t="s">
        <v>7576</v>
      </c>
      <c r="C3031" s="7" t="s">
        <v>7578</v>
      </c>
      <c r="D3031" s="4">
        <v>4</v>
      </c>
      <c r="E3031" s="4">
        <v>3</v>
      </c>
      <c r="F3031">
        <v>5</v>
      </c>
      <c r="G3031">
        <v>4</v>
      </c>
      <c r="H3031">
        <v>5</v>
      </c>
      <c r="I3031">
        <v>4</v>
      </c>
      <c r="J3031">
        <v>5</v>
      </c>
      <c r="K3031">
        <v>5</v>
      </c>
      <c r="L3031">
        <v>4</v>
      </c>
      <c r="M3031">
        <v>3</v>
      </c>
      <c r="N3031">
        <v>4</v>
      </c>
      <c r="O3031" s="4" t="s">
        <v>10604</v>
      </c>
      <c r="P3031" t="s">
        <v>10605</v>
      </c>
      <c r="Q3031">
        <v>48.853409999999997</v>
      </c>
      <c r="R3031">
        <v>2.3488000000000002</v>
      </c>
    </row>
    <row r="3032" spans="1:18">
      <c r="A3032">
        <v>40757.935717592591</v>
      </c>
      <c r="B3032" s="6" t="s">
        <v>7576</v>
      </c>
      <c r="C3032" s="7" t="s">
        <v>7579</v>
      </c>
      <c r="D3032" s="4">
        <v>1</v>
      </c>
      <c r="E3032" s="4">
        <v>1</v>
      </c>
      <c r="F3032">
        <v>1</v>
      </c>
      <c r="G3032">
        <v>1</v>
      </c>
      <c r="H3032">
        <v>1</v>
      </c>
      <c r="I3032">
        <v>1</v>
      </c>
      <c r="J3032">
        <v>1</v>
      </c>
      <c r="K3032">
        <v>1</v>
      </c>
      <c r="L3032">
        <v>1</v>
      </c>
      <c r="M3032">
        <v>1</v>
      </c>
      <c r="N3032">
        <v>1</v>
      </c>
      <c r="O3032" s="4" t="s">
        <v>10618</v>
      </c>
      <c r="P3032" t="s">
        <v>10667</v>
      </c>
      <c r="Q3032">
        <v>45.070489999999999</v>
      </c>
      <c r="R3032">
        <v>7.68682</v>
      </c>
    </row>
    <row r="3033" spans="1:18">
      <c r="A3033">
        <v>40757.497106481482</v>
      </c>
      <c r="B3033" s="6" t="s">
        <v>7576</v>
      </c>
      <c r="C3033" s="7" t="s">
        <v>7580</v>
      </c>
      <c r="D3033" s="4">
        <v>2</v>
      </c>
      <c r="E3033" s="4">
        <v>2</v>
      </c>
      <c r="F3033">
        <v>3</v>
      </c>
      <c r="G3033">
        <v>3</v>
      </c>
      <c r="H3033">
        <v>5</v>
      </c>
      <c r="I3033">
        <v>4</v>
      </c>
      <c r="J3033">
        <v>4</v>
      </c>
      <c r="K3033">
        <v>4</v>
      </c>
      <c r="L3033">
        <v>4</v>
      </c>
      <c r="M3033">
        <v>3</v>
      </c>
      <c r="N3033">
        <v>3</v>
      </c>
      <c r="O3033" s="4" t="s">
        <v>10598</v>
      </c>
      <c r="P3033" t="s">
        <v>10664</v>
      </c>
      <c r="Q3033">
        <v>48.137430000000002</v>
      </c>
      <c r="R3033">
        <v>11.57549</v>
      </c>
    </row>
    <row r="3034" spans="1:18">
      <c r="A3034">
        <v>40757.52753472222</v>
      </c>
      <c r="B3034" s="6" t="s">
        <v>7576</v>
      </c>
      <c r="C3034" s="7" t="s">
        <v>7581</v>
      </c>
      <c r="D3034" s="4">
        <v>4</v>
      </c>
      <c r="E3034" s="4">
        <v>3</v>
      </c>
      <c r="F3034">
        <v>5</v>
      </c>
      <c r="G3034">
        <v>3</v>
      </c>
      <c r="H3034">
        <v>5</v>
      </c>
      <c r="I3034">
        <v>4</v>
      </c>
      <c r="J3034">
        <v>3</v>
      </c>
      <c r="K3034">
        <v>3</v>
      </c>
      <c r="L3034">
        <v>2</v>
      </c>
      <c r="M3034">
        <v>4</v>
      </c>
      <c r="N3034">
        <v>5</v>
      </c>
      <c r="O3034" s="4" t="s">
        <v>10618</v>
      </c>
      <c r="P3034" t="s">
        <v>10619</v>
      </c>
      <c r="Q3034">
        <v>41.894739999999999</v>
      </c>
      <c r="R3034">
        <v>12.4839</v>
      </c>
    </row>
    <row r="3035" spans="1:18">
      <c r="A3035">
        <v>40757.530347222222</v>
      </c>
      <c r="B3035" s="6" t="s">
        <v>7576</v>
      </c>
      <c r="C3035" s="7" t="s">
        <v>7582</v>
      </c>
      <c r="D3035" s="4">
        <v>5</v>
      </c>
      <c r="E3035" s="4">
        <v>5</v>
      </c>
      <c r="F3035">
        <v>1</v>
      </c>
      <c r="G3035">
        <v>5</v>
      </c>
      <c r="H3035">
        <v>3</v>
      </c>
      <c r="I3035">
        <v>3</v>
      </c>
      <c r="J3035">
        <v>1</v>
      </c>
      <c r="K3035">
        <v>3</v>
      </c>
      <c r="L3035">
        <v>5</v>
      </c>
      <c r="M3035">
        <v>1</v>
      </c>
      <c r="N3035">
        <v>5</v>
      </c>
      <c r="O3035" s="4" t="s">
        <v>10620</v>
      </c>
      <c r="P3035" t="s">
        <v>10655</v>
      </c>
      <c r="Q3035">
        <v>51.512790000000003</v>
      </c>
      <c r="R3035">
        <v>-9.1840000000000005E-2</v>
      </c>
    </row>
    <row r="3036" spans="1:18">
      <c r="A3036">
        <v>40757.537106481483</v>
      </c>
      <c r="B3036" s="6" t="s">
        <v>7576</v>
      </c>
      <c r="C3036" s="7" t="s">
        <v>7583</v>
      </c>
      <c r="D3036" s="4">
        <v>3</v>
      </c>
      <c r="E3036" s="4">
        <v>5</v>
      </c>
      <c r="F3036">
        <v>5</v>
      </c>
      <c r="G3036">
        <v>5</v>
      </c>
      <c r="H3036">
        <v>5</v>
      </c>
      <c r="I3036">
        <v>4</v>
      </c>
      <c r="J3036">
        <v>2</v>
      </c>
      <c r="K3036">
        <v>4</v>
      </c>
      <c r="L3036">
        <v>4</v>
      </c>
      <c r="M3036">
        <v>5</v>
      </c>
      <c r="N3036">
        <v>2</v>
      </c>
      <c r="O3036" s="4" t="s">
        <v>10648</v>
      </c>
      <c r="P3036" t="s">
        <v>10718</v>
      </c>
      <c r="Q3036">
        <v>35.689500000000002</v>
      </c>
      <c r="R3036">
        <v>139.69171</v>
      </c>
    </row>
    <row r="3037" spans="1:18">
      <c r="A3037">
        <v>40757.598923611113</v>
      </c>
      <c r="B3037" s="6" t="s">
        <v>7576</v>
      </c>
      <c r="C3037" s="7" t="s">
        <v>7584</v>
      </c>
      <c r="D3037" s="4">
        <v>3</v>
      </c>
      <c r="E3037" s="4">
        <v>3</v>
      </c>
      <c r="F3037">
        <v>2</v>
      </c>
      <c r="G3037">
        <v>3</v>
      </c>
      <c r="H3037">
        <v>4</v>
      </c>
      <c r="I3037">
        <v>4</v>
      </c>
      <c r="J3037">
        <v>3</v>
      </c>
      <c r="K3037">
        <v>4</v>
      </c>
      <c r="L3037">
        <v>5</v>
      </c>
      <c r="M3037">
        <v>4</v>
      </c>
      <c r="N3037">
        <v>5</v>
      </c>
      <c r="O3037" s="4" t="s">
        <v>10620</v>
      </c>
      <c r="P3037" t="s">
        <v>10655</v>
      </c>
      <c r="Q3037">
        <v>51.512790000000003</v>
      </c>
      <c r="R3037">
        <v>-9.1840000000000005E-2</v>
      </c>
    </row>
    <row r="3038" spans="1:18">
      <c r="A3038">
        <v>40757.6487037037</v>
      </c>
      <c r="B3038" s="6" t="s">
        <v>7576</v>
      </c>
      <c r="C3038" s="7" t="s">
        <v>5096</v>
      </c>
      <c r="D3038" s="4">
        <v>3</v>
      </c>
      <c r="E3038" s="4">
        <v>4</v>
      </c>
      <c r="F3038">
        <v>4</v>
      </c>
      <c r="G3038">
        <v>5</v>
      </c>
      <c r="H3038">
        <v>5</v>
      </c>
      <c r="I3038">
        <v>5</v>
      </c>
      <c r="J3038">
        <v>5</v>
      </c>
      <c r="K3038">
        <v>5</v>
      </c>
      <c r="L3038">
        <v>5</v>
      </c>
      <c r="M3038">
        <v>5</v>
      </c>
      <c r="N3038">
        <v>5</v>
      </c>
      <c r="O3038" s="4" t="s">
        <v>10604</v>
      </c>
      <c r="P3038" t="s">
        <v>10652</v>
      </c>
      <c r="Q3038">
        <v>43.604259999999996</v>
      </c>
      <c r="R3038">
        <v>1.44367</v>
      </c>
    </row>
    <row r="3039" spans="1:18">
      <c r="A3039">
        <v>40757.707696759258</v>
      </c>
      <c r="B3039" s="6" t="s">
        <v>7576</v>
      </c>
      <c r="C3039" s="7" t="s">
        <v>7585</v>
      </c>
      <c r="D3039" s="4">
        <v>1</v>
      </c>
      <c r="E3039" s="4">
        <v>1</v>
      </c>
      <c r="F3039">
        <v>1</v>
      </c>
      <c r="G3039">
        <v>1</v>
      </c>
      <c r="H3039">
        <v>2</v>
      </c>
      <c r="I3039">
        <v>2</v>
      </c>
      <c r="J3039">
        <v>1</v>
      </c>
      <c r="K3039">
        <v>2</v>
      </c>
      <c r="L3039">
        <v>1</v>
      </c>
      <c r="M3039">
        <v>2</v>
      </c>
      <c r="N3039">
        <v>1</v>
      </c>
      <c r="O3039" s="4" t="s">
        <v>10625</v>
      </c>
      <c r="P3039" t="s">
        <v>10772</v>
      </c>
      <c r="Q3039">
        <v>19.05</v>
      </c>
      <c r="R3039">
        <v>-98.2</v>
      </c>
    </row>
    <row r="3040" spans="1:18">
      <c r="A3040">
        <v>40757.568495370368</v>
      </c>
      <c r="B3040" s="6" t="s">
        <v>7576</v>
      </c>
      <c r="C3040" s="7" t="s">
        <v>5054</v>
      </c>
      <c r="D3040" s="4">
        <v>4</v>
      </c>
      <c r="E3040" s="4">
        <v>2</v>
      </c>
      <c r="F3040">
        <v>3</v>
      </c>
      <c r="G3040">
        <v>5</v>
      </c>
      <c r="H3040">
        <v>5</v>
      </c>
      <c r="I3040">
        <v>3</v>
      </c>
      <c r="J3040">
        <v>5</v>
      </c>
      <c r="K3040">
        <v>3</v>
      </c>
      <c r="L3040">
        <v>4</v>
      </c>
      <c r="M3040">
        <v>3</v>
      </c>
      <c r="N3040">
        <v>4</v>
      </c>
      <c r="O3040" s="4" t="s">
        <v>10618</v>
      </c>
      <c r="P3040" t="s">
        <v>10619</v>
      </c>
      <c r="Q3040">
        <v>41.894739999999999</v>
      </c>
      <c r="R3040">
        <v>12.4839</v>
      </c>
    </row>
    <row r="3041" spans="1:18">
      <c r="A3041">
        <v>40757.771157407406</v>
      </c>
      <c r="B3041" s="6" t="s">
        <v>7576</v>
      </c>
      <c r="C3041" s="7" t="s">
        <v>7586</v>
      </c>
      <c r="D3041" s="4">
        <v>4</v>
      </c>
      <c r="E3041" s="4">
        <v>4</v>
      </c>
      <c r="F3041">
        <v>5</v>
      </c>
      <c r="G3041">
        <v>3</v>
      </c>
      <c r="H3041">
        <v>5</v>
      </c>
      <c r="I3041">
        <v>3</v>
      </c>
      <c r="J3041">
        <v>4</v>
      </c>
      <c r="K3041">
        <v>4</v>
      </c>
      <c r="L3041">
        <v>4</v>
      </c>
      <c r="M3041">
        <v>4</v>
      </c>
      <c r="N3041">
        <v>4</v>
      </c>
      <c r="O3041" s="4" t="s">
        <v>10625</v>
      </c>
      <c r="P3041" t="s">
        <v>10680</v>
      </c>
      <c r="Q3041">
        <v>19.351109999999998</v>
      </c>
      <c r="R3041">
        <v>-99.051940000000002</v>
      </c>
    </row>
    <row r="3042" spans="1:18">
      <c r="A3042">
        <v>40756.051620370374</v>
      </c>
      <c r="B3042" s="6" t="s">
        <v>7587</v>
      </c>
      <c r="C3042" s="7" t="s">
        <v>7588</v>
      </c>
      <c r="D3042" s="4">
        <v>3</v>
      </c>
      <c r="E3042" s="4">
        <v>3</v>
      </c>
      <c r="F3042">
        <v>3</v>
      </c>
      <c r="G3042">
        <v>4</v>
      </c>
      <c r="H3042">
        <v>3</v>
      </c>
      <c r="I3042">
        <v>4</v>
      </c>
      <c r="J3042">
        <v>4</v>
      </c>
      <c r="K3042">
        <v>4</v>
      </c>
      <c r="L3042">
        <v>4</v>
      </c>
      <c r="M3042">
        <v>3</v>
      </c>
      <c r="N3042">
        <v>4</v>
      </c>
      <c r="O3042" s="4" t="s">
        <v>10614</v>
      </c>
      <c r="P3042" t="s">
        <v>10640</v>
      </c>
      <c r="Q3042">
        <v>34.052230000000002</v>
      </c>
      <c r="R3042">
        <v>-118.24368</v>
      </c>
    </row>
    <row r="3043" spans="1:18">
      <c r="A3043">
        <v>40756.160810185182</v>
      </c>
      <c r="B3043" s="6" t="s">
        <v>7587</v>
      </c>
      <c r="C3043" s="7" t="s">
        <v>7589</v>
      </c>
      <c r="D3043" s="4">
        <v>4</v>
      </c>
      <c r="E3043" s="4">
        <v>3</v>
      </c>
      <c r="F3043">
        <v>3</v>
      </c>
      <c r="G3043">
        <v>4</v>
      </c>
      <c r="H3043">
        <v>5</v>
      </c>
      <c r="I3043">
        <v>5</v>
      </c>
      <c r="J3043">
        <v>3</v>
      </c>
      <c r="K3043">
        <v>4</v>
      </c>
      <c r="L3043">
        <v>4</v>
      </c>
      <c r="M3043">
        <v>4</v>
      </c>
      <c r="N3043">
        <v>3</v>
      </c>
      <c r="O3043" s="4" t="s">
        <v>10716</v>
      </c>
      <c r="P3043" t="s">
        <v>10735</v>
      </c>
      <c r="Q3043">
        <v>-33.867849999999997</v>
      </c>
      <c r="R3043">
        <v>151.20732000000001</v>
      </c>
    </row>
    <row r="3044" spans="1:18">
      <c r="A3044">
        <v>40756.240706018521</v>
      </c>
      <c r="B3044" s="6" t="s">
        <v>7587</v>
      </c>
      <c r="C3044" s="7" t="s">
        <v>7590</v>
      </c>
      <c r="D3044" s="4">
        <v>4</v>
      </c>
      <c r="E3044" s="4">
        <v>2</v>
      </c>
      <c r="F3044">
        <v>5</v>
      </c>
      <c r="G3044">
        <v>3</v>
      </c>
      <c r="H3044">
        <v>4</v>
      </c>
      <c r="I3044">
        <v>4</v>
      </c>
      <c r="J3044">
        <v>3</v>
      </c>
      <c r="K3044">
        <v>5</v>
      </c>
      <c r="L3044">
        <v>4</v>
      </c>
      <c r="M3044">
        <v>5</v>
      </c>
      <c r="N3044">
        <v>5</v>
      </c>
      <c r="O3044" s="4" t="s">
        <v>10614</v>
      </c>
      <c r="P3044" t="s">
        <v>10615</v>
      </c>
      <c r="Q3044">
        <v>40.650100000000002</v>
      </c>
      <c r="R3044">
        <v>-73.949579999999997</v>
      </c>
    </row>
    <row r="3045" spans="1:18">
      <c r="A3045">
        <v>40756.333726851852</v>
      </c>
      <c r="B3045" s="6" t="s">
        <v>7587</v>
      </c>
      <c r="C3045" s="7" t="s">
        <v>7591</v>
      </c>
      <c r="D3045" s="4">
        <v>4</v>
      </c>
      <c r="E3045" s="4">
        <v>2</v>
      </c>
      <c r="F3045">
        <v>4</v>
      </c>
      <c r="G3045">
        <v>4</v>
      </c>
      <c r="H3045">
        <v>4</v>
      </c>
      <c r="I3045">
        <v>3</v>
      </c>
      <c r="J3045">
        <v>3</v>
      </c>
      <c r="K3045">
        <v>5</v>
      </c>
      <c r="L3045">
        <v>3</v>
      </c>
      <c r="M3045">
        <v>5</v>
      </c>
      <c r="N3045">
        <v>5</v>
      </c>
      <c r="O3045" s="4" t="s">
        <v>10648</v>
      </c>
      <c r="P3045" t="s">
        <v>10718</v>
      </c>
      <c r="Q3045">
        <v>35.689500000000002</v>
      </c>
      <c r="R3045">
        <v>139.69171</v>
      </c>
    </row>
    <row r="3046" spans="1:18">
      <c r="A3046">
        <v>40756.45789351852</v>
      </c>
      <c r="B3046" s="6" t="s">
        <v>7587</v>
      </c>
      <c r="C3046" s="7" t="s">
        <v>7592</v>
      </c>
      <c r="D3046" s="4">
        <v>4</v>
      </c>
      <c r="E3046" s="4">
        <v>3</v>
      </c>
      <c r="F3046">
        <v>4</v>
      </c>
      <c r="G3046">
        <v>4</v>
      </c>
      <c r="H3046">
        <v>4</v>
      </c>
      <c r="I3046">
        <v>3</v>
      </c>
      <c r="J3046">
        <v>3</v>
      </c>
      <c r="K3046">
        <v>4</v>
      </c>
      <c r="L3046">
        <v>5</v>
      </c>
      <c r="M3046">
        <v>2</v>
      </c>
      <c r="N3046">
        <v>4</v>
      </c>
      <c r="O3046" s="4" t="s">
        <v>10620</v>
      </c>
      <c r="P3046" t="s">
        <v>10655</v>
      </c>
      <c r="Q3046">
        <v>51.512790000000003</v>
      </c>
      <c r="R3046">
        <v>-9.1840000000000005E-2</v>
      </c>
    </row>
    <row r="3047" spans="1:18">
      <c r="A3047">
        <v>40756.717499999999</v>
      </c>
      <c r="B3047" s="6" t="s">
        <v>7587</v>
      </c>
      <c r="C3047" s="7" t="s">
        <v>6909</v>
      </c>
      <c r="D3047" s="4">
        <v>3</v>
      </c>
      <c r="E3047" s="4">
        <v>3</v>
      </c>
      <c r="F3047">
        <v>3</v>
      </c>
      <c r="G3047">
        <v>5</v>
      </c>
      <c r="H3047">
        <v>5</v>
      </c>
      <c r="I3047">
        <v>4</v>
      </c>
      <c r="J3047">
        <v>4</v>
      </c>
      <c r="K3047">
        <v>5</v>
      </c>
      <c r="L3047">
        <v>5</v>
      </c>
      <c r="M3047">
        <v>4</v>
      </c>
      <c r="N3047">
        <v>4</v>
      </c>
      <c r="O3047" s="4" t="s">
        <v>10614</v>
      </c>
      <c r="P3047" t="s">
        <v>10640</v>
      </c>
      <c r="Q3047">
        <v>34.052230000000002</v>
      </c>
      <c r="R3047">
        <v>-118.24368</v>
      </c>
    </row>
    <row r="3048" spans="1:18">
      <c r="A3048">
        <v>40756.566412037035</v>
      </c>
      <c r="B3048" s="6" t="s">
        <v>7587</v>
      </c>
      <c r="C3048" s="7" t="s">
        <v>7593</v>
      </c>
      <c r="D3048" s="4">
        <v>2</v>
      </c>
      <c r="E3048" s="4">
        <v>3</v>
      </c>
      <c r="F3048">
        <v>3</v>
      </c>
      <c r="G3048">
        <v>1</v>
      </c>
      <c r="H3048">
        <v>3</v>
      </c>
      <c r="I3048">
        <v>3</v>
      </c>
      <c r="J3048">
        <v>1</v>
      </c>
      <c r="K3048">
        <v>4</v>
      </c>
      <c r="L3048">
        <v>3</v>
      </c>
      <c r="M3048">
        <v>4</v>
      </c>
      <c r="N3048">
        <v>3</v>
      </c>
      <c r="O3048" s="4" t="s">
        <v>10648</v>
      </c>
      <c r="P3048" t="s">
        <v>10853</v>
      </c>
      <c r="Q3048">
        <v>35.181469999999997</v>
      </c>
      <c r="R3048">
        <v>136.90640999999999</v>
      </c>
    </row>
    <row r="3049" spans="1:18">
      <c r="A3049">
        <v>40756.970324074071</v>
      </c>
      <c r="B3049" s="6" t="s">
        <v>7587</v>
      </c>
      <c r="C3049" s="7" t="s">
        <v>7312</v>
      </c>
      <c r="D3049" s="4">
        <v>4</v>
      </c>
      <c r="E3049" s="4">
        <v>3</v>
      </c>
      <c r="F3049">
        <v>2</v>
      </c>
      <c r="G3049">
        <v>4</v>
      </c>
      <c r="H3049">
        <v>4</v>
      </c>
      <c r="I3049">
        <v>3</v>
      </c>
      <c r="J3049">
        <v>3</v>
      </c>
      <c r="K3049">
        <v>5</v>
      </c>
      <c r="L3049">
        <v>5</v>
      </c>
      <c r="M3049">
        <v>5</v>
      </c>
      <c r="N3049">
        <v>3</v>
      </c>
      <c r="O3049" s="4" t="s">
        <v>10763</v>
      </c>
      <c r="P3049" t="s">
        <v>11011</v>
      </c>
      <c r="Q3049">
        <v>-26.267810000000001</v>
      </c>
      <c r="R3049">
        <v>27.85849</v>
      </c>
    </row>
    <row r="3050" spans="1:18">
      <c r="A3050">
        <v>40756.930625000001</v>
      </c>
      <c r="B3050" s="6" t="s">
        <v>7587</v>
      </c>
      <c r="C3050" s="7" t="s">
        <v>7594</v>
      </c>
      <c r="D3050" s="4">
        <v>1</v>
      </c>
      <c r="E3050" s="4">
        <v>1</v>
      </c>
      <c r="F3050">
        <v>5</v>
      </c>
      <c r="G3050">
        <v>5</v>
      </c>
      <c r="H3050">
        <v>5</v>
      </c>
      <c r="I3050">
        <v>5</v>
      </c>
      <c r="J3050">
        <v>5</v>
      </c>
      <c r="K3050">
        <v>3</v>
      </c>
      <c r="L3050">
        <v>5</v>
      </c>
      <c r="M3050">
        <v>5</v>
      </c>
      <c r="N3050">
        <v>5</v>
      </c>
      <c r="O3050" s="4" t="s">
        <v>10755</v>
      </c>
      <c r="P3050" t="s">
        <v>10832</v>
      </c>
      <c r="Q3050">
        <v>59.33258</v>
      </c>
      <c r="R3050">
        <v>18.064900000000002</v>
      </c>
    </row>
    <row r="3051" spans="1:18">
      <c r="A3051">
        <v>40756.949293981481</v>
      </c>
      <c r="B3051" s="6" t="s">
        <v>7587</v>
      </c>
      <c r="C3051" s="7" t="s">
        <v>7595</v>
      </c>
      <c r="D3051" s="4">
        <v>4</v>
      </c>
      <c r="E3051" s="4">
        <v>4</v>
      </c>
      <c r="F3051">
        <v>4</v>
      </c>
      <c r="G3051">
        <v>4</v>
      </c>
      <c r="H3051">
        <v>4</v>
      </c>
      <c r="I3051">
        <v>4</v>
      </c>
      <c r="J3051">
        <v>4</v>
      </c>
      <c r="K3051">
        <v>4</v>
      </c>
      <c r="L3051">
        <v>5</v>
      </c>
      <c r="M3051">
        <v>4</v>
      </c>
      <c r="N3051">
        <v>5</v>
      </c>
      <c r="O3051" s="4" t="s">
        <v>10625</v>
      </c>
      <c r="P3051" t="s">
        <v>10697</v>
      </c>
      <c r="Q3051">
        <v>19.428470000000001</v>
      </c>
      <c r="R3051">
        <v>-99.127660000000006</v>
      </c>
    </row>
    <row r="3052" spans="1:18">
      <c r="A3052">
        <v>40755.943518518521</v>
      </c>
      <c r="B3052" s="6" t="s">
        <v>7596</v>
      </c>
      <c r="C3052" s="7" t="s">
        <v>7597</v>
      </c>
      <c r="D3052" s="4">
        <v>3</v>
      </c>
      <c r="E3052" s="4">
        <v>2</v>
      </c>
      <c r="F3052">
        <v>3</v>
      </c>
      <c r="G3052">
        <v>3</v>
      </c>
      <c r="H3052">
        <v>3</v>
      </c>
      <c r="I3052">
        <v>3</v>
      </c>
      <c r="J3052">
        <v>2</v>
      </c>
      <c r="K3052">
        <v>3</v>
      </c>
      <c r="L3052">
        <v>5</v>
      </c>
      <c r="M3052">
        <v>2</v>
      </c>
      <c r="N3052">
        <v>4</v>
      </c>
      <c r="O3052" s="4" t="s">
        <v>10604</v>
      </c>
      <c r="P3052" t="s">
        <v>10674</v>
      </c>
      <c r="Q3052">
        <v>43.296950000000002</v>
      </c>
      <c r="R3052">
        <v>5.3810700000000002</v>
      </c>
    </row>
    <row r="3053" spans="1:18">
      <c r="A3053">
        <v>40754.114432870374</v>
      </c>
      <c r="B3053" s="6" t="s">
        <v>7598</v>
      </c>
      <c r="C3053" s="7" t="s">
        <v>7599</v>
      </c>
      <c r="D3053" s="4">
        <v>5</v>
      </c>
      <c r="E3053" s="4">
        <v>5</v>
      </c>
      <c r="F3053">
        <v>5</v>
      </c>
      <c r="G3053">
        <v>5</v>
      </c>
      <c r="H3053">
        <v>5</v>
      </c>
      <c r="I3053">
        <v>5</v>
      </c>
      <c r="J3053">
        <v>5</v>
      </c>
      <c r="K3053">
        <v>5</v>
      </c>
      <c r="L3053">
        <v>5</v>
      </c>
      <c r="M3053">
        <v>5</v>
      </c>
      <c r="N3053">
        <v>5</v>
      </c>
      <c r="O3053" s="4" t="s">
        <v>10811</v>
      </c>
      <c r="P3053" t="s">
        <v>10812</v>
      </c>
      <c r="Q3053">
        <v>-34.613149999999997</v>
      </c>
      <c r="R3053">
        <v>-58.377229999999997</v>
      </c>
    </row>
    <row r="3054" spans="1:18">
      <c r="A3054">
        <v>40754.404340277775</v>
      </c>
      <c r="B3054" s="6" t="s">
        <v>7598</v>
      </c>
      <c r="C3054" s="7" t="s">
        <v>7600</v>
      </c>
      <c r="D3054" s="4">
        <v>1</v>
      </c>
      <c r="E3054" s="4">
        <v>1</v>
      </c>
      <c r="F3054">
        <v>1</v>
      </c>
      <c r="G3054">
        <v>1</v>
      </c>
      <c r="H3054">
        <v>1</v>
      </c>
      <c r="I3054">
        <v>1</v>
      </c>
      <c r="J3054">
        <v>1</v>
      </c>
      <c r="K3054">
        <v>1</v>
      </c>
      <c r="L3054">
        <v>1</v>
      </c>
      <c r="M3054">
        <v>1</v>
      </c>
      <c r="N3054">
        <v>1</v>
      </c>
      <c r="O3054" s="4" t="s">
        <v>10851</v>
      </c>
      <c r="P3054" t="s">
        <v>10878</v>
      </c>
      <c r="Q3054">
        <v>60.169519999999999</v>
      </c>
      <c r="R3054">
        <v>24.935449999999999</v>
      </c>
    </row>
    <row r="3055" spans="1:18">
      <c r="A3055">
        <v>40754.454930555556</v>
      </c>
      <c r="B3055" s="6" t="s">
        <v>7598</v>
      </c>
      <c r="C3055" s="7" t="s">
        <v>7601</v>
      </c>
      <c r="D3055" s="4">
        <v>1</v>
      </c>
      <c r="E3055" s="4">
        <v>1</v>
      </c>
      <c r="F3055">
        <v>1</v>
      </c>
      <c r="G3055">
        <v>1</v>
      </c>
      <c r="H3055">
        <v>1</v>
      </c>
      <c r="I3055">
        <v>1</v>
      </c>
      <c r="J3055">
        <v>1</v>
      </c>
      <c r="K3055">
        <v>1</v>
      </c>
      <c r="L3055">
        <v>1</v>
      </c>
      <c r="M3055">
        <v>1</v>
      </c>
      <c r="N3055">
        <v>1</v>
      </c>
      <c r="O3055" s="4" t="s">
        <v>10716</v>
      </c>
      <c r="P3055" t="s">
        <v>10717</v>
      </c>
      <c r="Q3055">
        <v>-37.814</v>
      </c>
      <c r="R3055">
        <v>144.96332000000001</v>
      </c>
    </row>
    <row r="3056" spans="1:18">
      <c r="A3056">
        <v>40753.104270833333</v>
      </c>
      <c r="B3056" s="6" t="s">
        <v>7602</v>
      </c>
      <c r="C3056" s="7" t="s">
        <v>7603</v>
      </c>
      <c r="D3056" s="4">
        <v>4</v>
      </c>
      <c r="E3056" s="4">
        <v>5</v>
      </c>
      <c r="F3056">
        <v>4</v>
      </c>
      <c r="G3056">
        <v>3</v>
      </c>
      <c r="H3056">
        <v>3</v>
      </c>
      <c r="I3056">
        <v>2</v>
      </c>
      <c r="J3056">
        <v>3</v>
      </c>
      <c r="K3056">
        <v>1</v>
      </c>
      <c r="L3056">
        <v>4</v>
      </c>
      <c r="M3056">
        <v>4</v>
      </c>
      <c r="N3056">
        <v>3</v>
      </c>
      <c r="O3056" s="4" t="s">
        <v>10614</v>
      </c>
      <c r="P3056" t="s">
        <v>10615</v>
      </c>
      <c r="Q3056">
        <v>40.650100000000002</v>
      </c>
      <c r="R3056">
        <v>-73.949579999999997</v>
      </c>
    </row>
    <row r="3057" spans="1:18">
      <c r="A3057">
        <v>40753.206145833334</v>
      </c>
      <c r="B3057" s="6" t="s">
        <v>7602</v>
      </c>
      <c r="C3057" s="7" t="s">
        <v>7604</v>
      </c>
      <c r="D3057" s="4">
        <v>3</v>
      </c>
      <c r="E3057" s="4">
        <v>4</v>
      </c>
      <c r="F3057">
        <v>4</v>
      </c>
      <c r="G3057">
        <v>3</v>
      </c>
      <c r="H3057">
        <v>5</v>
      </c>
      <c r="I3057">
        <v>5</v>
      </c>
      <c r="J3057">
        <v>3</v>
      </c>
      <c r="K3057">
        <v>5</v>
      </c>
      <c r="L3057">
        <v>5</v>
      </c>
      <c r="M3057">
        <v>3</v>
      </c>
      <c r="N3057">
        <v>5</v>
      </c>
      <c r="O3057" s="4" t="s">
        <v>10716</v>
      </c>
      <c r="P3057" t="s">
        <v>10747</v>
      </c>
      <c r="Q3057">
        <v>-34.928660000000001</v>
      </c>
      <c r="R3057">
        <v>138.59863000000001</v>
      </c>
    </row>
    <row r="3058" spans="1:18">
      <c r="A3058">
        <v>40753.230162037034</v>
      </c>
      <c r="B3058" s="6" t="s">
        <v>7602</v>
      </c>
      <c r="C3058" s="7" t="s">
        <v>7605</v>
      </c>
      <c r="D3058" s="4">
        <v>3</v>
      </c>
      <c r="E3058" s="4">
        <v>3</v>
      </c>
      <c r="F3058">
        <v>4</v>
      </c>
      <c r="G3058">
        <v>4</v>
      </c>
      <c r="H3058">
        <v>4</v>
      </c>
      <c r="I3058">
        <v>5</v>
      </c>
      <c r="J3058">
        <v>3</v>
      </c>
      <c r="K3058">
        <v>5</v>
      </c>
      <c r="L3058">
        <v>5</v>
      </c>
      <c r="M3058">
        <v>5</v>
      </c>
      <c r="N3058">
        <v>4</v>
      </c>
      <c r="O3058" s="4" t="s">
        <v>10648</v>
      </c>
      <c r="P3058" t="s">
        <v>10853</v>
      </c>
      <c r="Q3058">
        <v>35.181469999999997</v>
      </c>
      <c r="R3058">
        <v>136.90640999999999</v>
      </c>
    </row>
    <row r="3059" spans="1:18">
      <c r="A3059">
        <v>40753.36614583333</v>
      </c>
      <c r="B3059" s="6" t="s">
        <v>7602</v>
      </c>
      <c r="C3059" s="7" t="s">
        <v>7606</v>
      </c>
      <c r="D3059" s="4">
        <v>5</v>
      </c>
      <c r="E3059" s="4">
        <v>4</v>
      </c>
      <c r="F3059">
        <v>4</v>
      </c>
      <c r="G3059">
        <v>4</v>
      </c>
      <c r="H3059">
        <v>5</v>
      </c>
      <c r="I3059">
        <v>2</v>
      </c>
      <c r="J3059">
        <v>2</v>
      </c>
      <c r="K3059">
        <v>5</v>
      </c>
      <c r="L3059">
        <v>4</v>
      </c>
      <c r="M3059">
        <v>3</v>
      </c>
      <c r="N3059">
        <v>3</v>
      </c>
      <c r="O3059" s="4" t="s">
        <v>10598</v>
      </c>
      <c r="P3059" t="s">
        <v>10599</v>
      </c>
      <c r="Q3059">
        <v>53.55</v>
      </c>
      <c r="R3059">
        <v>10</v>
      </c>
    </row>
    <row r="3060" spans="1:18">
      <c r="A3060">
        <v>40753.653194444443</v>
      </c>
      <c r="B3060" s="6" t="s">
        <v>7602</v>
      </c>
      <c r="C3060" s="7" t="s">
        <v>7607</v>
      </c>
      <c r="D3060" s="4">
        <v>5</v>
      </c>
      <c r="E3060" s="4">
        <v>5</v>
      </c>
      <c r="F3060">
        <v>5</v>
      </c>
      <c r="G3060">
        <v>5</v>
      </c>
      <c r="H3060">
        <v>4</v>
      </c>
      <c r="I3060">
        <v>5</v>
      </c>
      <c r="J3060">
        <v>0</v>
      </c>
      <c r="K3060">
        <v>5</v>
      </c>
      <c r="L3060">
        <v>4</v>
      </c>
      <c r="M3060">
        <v>0</v>
      </c>
      <c r="N3060">
        <v>0</v>
      </c>
      <c r="O3060" s="4" t="s">
        <v>10620</v>
      </c>
      <c r="P3060" t="s">
        <v>10621</v>
      </c>
      <c r="Q3060">
        <v>51.50853</v>
      </c>
      <c r="R3060">
        <v>-0.12573999999999999</v>
      </c>
    </row>
    <row r="3061" spans="1:18">
      <c r="A3061">
        <v>40753.658993055556</v>
      </c>
      <c r="B3061" s="6" t="s">
        <v>7602</v>
      </c>
      <c r="C3061" s="7" t="s">
        <v>7608</v>
      </c>
      <c r="D3061" s="4">
        <v>4</v>
      </c>
      <c r="E3061" s="4">
        <v>4</v>
      </c>
      <c r="F3061">
        <v>4</v>
      </c>
      <c r="G3061">
        <v>4</v>
      </c>
      <c r="H3061">
        <v>5</v>
      </c>
      <c r="I3061">
        <v>5</v>
      </c>
      <c r="J3061">
        <v>3</v>
      </c>
      <c r="K3061">
        <v>4</v>
      </c>
      <c r="L3061">
        <v>5</v>
      </c>
      <c r="M3061">
        <v>4</v>
      </c>
      <c r="N3061">
        <v>5</v>
      </c>
      <c r="O3061" s="4" t="s">
        <v>10607</v>
      </c>
      <c r="P3061" t="s">
        <v>10613</v>
      </c>
      <c r="Q3061">
        <v>49.249659999999999</v>
      </c>
      <c r="R3061">
        <v>-123.11933999999999</v>
      </c>
    </row>
    <row r="3062" spans="1:18">
      <c r="A3062">
        <v>40752.007951388892</v>
      </c>
      <c r="B3062" s="6" t="s">
        <v>7609</v>
      </c>
      <c r="C3062" s="7" t="s">
        <v>7610</v>
      </c>
      <c r="D3062" s="4">
        <v>1</v>
      </c>
      <c r="E3062" s="4">
        <v>3</v>
      </c>
      <c r="F3062">
        <v>4</v>
      </c>
      <c r="G3062">
        <v>1</v>
      </c>
      <c r="H3062">
        <v>5</v>
      </c>
      <c r="I3062">
        <v>2</v>
      </c>
      <c r="J3062">
        <v>2</v>
      </c>
      <c r="K3062">
        <v>3</v>
      </c>
      <c r="L3062">
        <v>5</v>
      </c>
      <c r="M3062">
        <v>4</v>
      </c>
      <c r="N3062">
        <v>1</v>
      </c>
      <c r="O3062" s="4" t="s">
        <v>10614</v>
      </c>
      <c r="P3062" t="s">
        <v>10615</v>
      </c>
      <c r="Q3062">
        <v>40.650100000000002</v>
      </c>
      <c r="R3062">
        <v>-73.949579999999997</v>
      </c>
    </row>
    <row r="3063" spans="1:18">
      <c r="A3063">
        <v>40752.286365740743</v>
      </c>
      <c r="B3063" s="6" t="s">
        <v>7609</v>
      </c>
      <c r="C3063" s="7" t="s">
        <v>7611</v>
      </c>
      <c r="D3063" s="4">
        <v>1</v>
      </c>
      <c r="E3063" s="4">
        <v>1</v>
      </c>
      <c r="F3063">
        <v>1</v>
      </c>
      <c r="G3063">
        <v>1</v>
      </c>
      <c r="H3063">
        <v>1</v>
      </c>
      <c r="I3063">
        <v>5</v>
      </c>
      <c r="J3063">
        <v>1</v>
      </c>
      <c r="K3063">
        <v>1</v>
      </c>
      <c r="L3063">
        <v>1</v>
      </c>
      <c r="M3063">
        <v>1</v>
      </c>
      <c r="N3063">
        <v>1</v>
      </c>
      <c r="O3063" s="4" t="s">
        <v>10798</v>
      </c>
      <c r="P3063" t="s">
        <v>10799</v>
      </c>
      <c r="Q3063">
        <v>31.78199</v>
      </c>
      <c r="R3063">
        <v>35.219610000000003</v>
      </c>
    </row>
    <row r="3064" spans="1:18">
      <c r="A3064">
        <v>40752.498194444444</v>
      </c>
      <c r="B3064" s="6" t="s">
        <v>7609</v>
      </c>
      <c r="C3064" s="7" t="s">
        <v>7612</v>
      </c>
      <c r="D3064" s="4">
        <v>4</v>
      </c>
      <c r="E3064" s="4">
        <v>3</v>
      </c>
      <c r="F3064">
        <v>4</v>
      </c>
      <c r="G3064">
        <v>4</v>
      </c>
      <c r="H3064">
        <v>3</v>
      </c>
      <c r="I3064">
        <v>5</v>
      </c>
      <c r="J3064">
        <v>4</v>
      </c>
      <c r="K3064">
        <v>3</v>
      </c>
      <c r="L3064">
        <v>4</v>
      </c>
      <c r="M3064">
        <v>3</v>
      </c>
      <c r="N3064">
        <v>4</v>
      </c>
      <c r="O3064" s="4" t="s">
        <v>10618</v>
      </c>
      <c r="P3064" t="s">
        <v>10619</v>
      </c>
      <c r="Q3064">
        <v>41.894739999999999</v>
      </c>
      <c r="R3064">
        <v>12.4839</v>
      </c>
    </row>
    <row r="3065" spans="1:18">
      <c r="A3065">
        <v>40752.500405092593</v>
      </c>
      <c r="B3065" s="6" t="s">
        <v>7609</v>
      </c>
      <c r="C3065" s="7" t="s">
        <v>7613</v>
      </c>
      <c r="D3065" s="4">
        <v>3</v>
      </c>
      <c r="E3065" s="4">
        <v>2</v>
      </c>
      <c r="F3065">
        <v>2</v>
      </c>
      <c r="G3065">
        <v>3</v>
      </c>
      <c r="H3065">
        <v>5</v>
      </c>
      <c r="I3065">
        <v>5</v>
      </c>
      <c r="J3065">
        <v>3</v>
      </c>
      <c r="K3065">
        <v>3</v>
      </c>
      <c r="L3065">
        <v>4</v>
      </c>
      <c r="M3065">
        <v>3</v>
      </c>
      <c r="N3065">
        <v>5</v>
      </c>
      <c r="O3065" s="4" t="s">
        <v>10614</v>
      </c>
      <c r="P3065" t="s">
        <v>10631</v>
      </c>
      <c r="Q3065">
        <v>29.763280000000002</v>
      </c>
      <c r="R3065">
        <v>-95.36327</v>
      </c>
    </row>
    <row r="3066" spans="1:18">
      <c r="A3066">
        <v>40751.766932870371</v>
      </c>
      <c r="B3066" s="6" t="s">
        <v>7614</v>
      </c>
      <c r="C3066" s="7" t="s">
        <v>7615</v>
      </c>
      <c r="D3066" s="4">
        <v>2</v>
      </c>
      <c r="E3066" s="4">
        <v>4</v>
      </c>
      <c r="F3066">
        <v>1</v>
      </c>
      <c r="G3066">
        <v>3</v>
      </c>
      <c r="H3066">
        <v>3</v>
      </c>
      <c r="I3066">
        <v>4</v>
      </c>
      <c r="J3066">
        <v>2</v>
      </c>
      <c r="K3066">
        <v>4</v>
      </c>
      <c r="L3066">
        <v>5</v>
      </c>
      <c r="M3066">
        <v>4</v>
      </c>
      <c r="N3066">
        <v>2</v>
      </c>
      <c r="O3066" s="4" t="s">
        <v>10819</v>
      </c>
      <c r="P3066" t="s">
        <v>11012</v>
      </c>
      <c r="Q3066">
        <v>13.59934</v>
      </c>
      <c r="R3066">
        <v>100.59675</v>
      </c>
    </row>
    <row r="3067" spans="1:18">
      <c r="A3067">
        <v>40751.279988425929</v>
      </c>
      <c r="B3067" s="6" t="s">
        <v>7614</v>
      </c>
      <c r="C3067" s="7" t="s">
        <v>7616</v>
      </c>
      <c r="D3067" s="4">
        <v>3</v>
      </c>
      <c r="E3067" s="4">
        <v>3</v>
      </c>
      <c r="F3067">
        <v>3</v>
      </c>
      <c r="G3067">
        <v>5</v>
      </c>
      <c r="H3067">
        <v>5</v>
      </c>
      <c r="I3067">
        <v>5</v>
      </c>
      <c r="J3067">
        <v>5</v>
      </c>
      <c r="K3067">
        <v>5</v>
      </c>
      <c r="L3067">
        <v>5</v>
      </c>
      <c r="M3067">
        <v>3</v>
      </c>
      <c r="N3067">
        <v>5</v>
      </c>
      <c r="O3067" s="4" t="s">
        <v>10716</v>
      </c>
      <c r="P3067" t="s">
        <v>10717</v>
      </c>
      <c r="Q3067">
        <v>-37.814</v>
      </c>
      <c r="R3067">
        <v>144.96332000000001</v>
      </c>
    </row>
    <row r="3068" spans="1:18">
      <c r="A3068">
        <v>40751.817071759258</v>
      </c>
      <c r="B3068" s="6" t="s">
        <v>7614</v>
      </c>
      <c r="C3068" s="7" t="s">
        <v>7617</v>
      </c>
      <c r="D3068" s="4">
        <v>5</v>
      </c>
      <c r="E3068" s="4">
        <v>5</v>
      </c>
      <c r="F3068">
        <v>5</v>
      </c>
      <c r="G3068">
        <v>5</v>
      </c>
      <c r="H3068">
        <v>5</v>
      </c>
      <c r="I3068">
        <v>5</v>
      </c>
      <c r="J3068">
        <v>5</v>
      </c>
      <c r="K3068">
        <v>5</v>
      </c>
      <c r="L3068">
        <v>5</v>
      </c>
      <c r="M3068">
        <v>5</v>
      </c>
      <c r="N3068">
        <v>5</v>
      </c>
      <c r="O3068" s="4" t="s">
        <v>10610</v>
      </c>
      <c r="P3068" t="s">
        <v>10611</v>
      </c>
      <c r="Q3068">
        <v>-33.456940000000003</v>
      </c>
      <c r="R3068">
        <v>-70.648269999999997</v>
      </c>
    </row>
    <row r="3069" spans="1:18">
      <c r="A3069">
        <v>40751.806932870371</v>
      </c>
      <c r="B3069" s="6" t="s">
        <v>7614</v>
      </c>
      <c r="C3069" s="7" t="s">
        <v>7618</v>
      </c>
      <c r="D3069" s="4">
        <v>3</v>
      </c>
      <c r="E3069" s="4">
        <v>1</v>
      </c>
      <c r="F3069">
        <v>1</v>
      </c>
      <c r="G3069">
        <v>4</v>
      </c>
      <c r="H3069">
        <v>4</v>
      </c>
      <c r="I3069">
        <v>3</v>
      </c>
      <c r="J3069">
        <v>3</v>
      </c>
      <c r="K3069">
        <v>4</v>
      </c>
      <c r="L3069">
        <v>5</v>
      </c>
      <c r="M3069">
        <v>5</v>
      </c>
      <c r="N3069">
        <v>5</v>
      </c>
      <c r="O3069" s="4" t="s">
        <v>10739</v>
      </c>
      <c r="P3069" t="s">
        <v>10740</v>
      </c>
      <c r="Q3069">
        <v>54.689160000000001</v>
      </c>
      <c r="R3069">
        <v>25.279800000000002</v>
      </c>
    </row>
    <row r="3070" spans="1:18">
      <c r="A3070">
        <v>40750.354687500003</v>
      </c>
      <c r="B3070" s="6" t="s">
        <v>7619</v>
      </c>
      <c r="C3070" s="7" t="s">
        <v>7620</v>
      </c>
      <c r="D3070" s="4">
        <v>4</v>
      </c>
      <c r="E3070" s="4">
        <v>4</v>
      </c>
      <c r="F3070">
        <v>3</v>
      </c>
      <c r="G3070">
        <v>3</v>
      </c>
      <c r="H3070">
        <v>3</v>
      </c>
      <c r="I3070">
        <v>3</v>
      </c>
      <c r="J3070">
        <v>3</v>
      </c>
      <c r="K3070">
        <v>5</v>
      </c>
      <c r="L3070">
        <v>5</v>
      </c>
      <c r="M3070">
        <v>4</v>
      </c>
      <c r="N3070">
        <v>4</v>
      </c>
      <c r="O3070" s="4" t="s">
        <v>10607</v>
      </c>
      <c r="P3070" t="s">
        <v>10624</v>
      </c>
      <c r="Q3070">
        <v>43.700110000000002</v>
      </c>
      <c r="R3070">
        <v>-79.416300000000007</v>
      </c>
    </row>
    <row r="3071" spans="1:18">
      <c r="A3071">
        <v>40750.357291666667</v>
      </c>
      <c r="B3071" s="6" t="s">
        <v>7619</v>
      </c>
      <c r="C3071" s="7" t="s">
        <v>7621</v>
      </c>
      <c r="D3071" s="4">
        <v>3</v>
      </c>
      <c r="E3071" s="4">
        <v>3</v>
      </c>
      <c r="F3071">
        <v>3</v>
      </c>
      <c r="G3071">
        <v>4</v>
      </c>
      <c r="H3071">
        <v>4</v>
      </c>
      <c r="I3071">
        <v>4</v>
      </c>
      <c r="J3071">
        <v>4</v>
      </c>
      <c r="K3071">
        <v>4</v>
      </c>
      <c r="L3071">
        <v>3</v>
      </c>
      <c r="M3071">
        <v>3</v>
      </c>
      <c r="N3071">
        <v>3</v>
      </c>
      <c r="O3071" s="4" t="s">
        <v>10751</v>
      </c>
      <c r="P3071" t="s">
        <v>10752</v>
      </c>
      <c r="Q3071">
        <v>44.804009999999998</v>
      </c>
      <c r="R3071">
        <v>20.465129999999998</v>
      </c>
    </row>
    <row r="3072" spans="1:18">
      <c r="A3072">
        <v>40750.605740740742</v>
      </c>
      <c r="B3072" s="6" t="s">
        <v>7619</v>
      </c>
      <c r="C3072" s="7" t="s">
        <v>6412</v>
      </c>
      <c r="D3072" s="4">
        <v>5</v>
      </c>
      <c r="E3072" s="4">
        <v>3</v>
      </c>
      <c r="F3072">
        <v>3</v>
      </c>
      <c r="G3072">
        <v>3</v>
      </c>
      <c r="H3072">
        <v>4</v>
      </c>
      <c r="I3072">
        <v>4</v>
      </c>
      <c r="J3072">
        <v>3</v>
      </c>
      <c r="K3072">
        <v>5</v>
      </c>
      <c r="L3072">
        <v>3</v>
      </c>
      <c r="M3072">
        <v>5</v>
      </c>
      <c r="N3072">
        <v>4</v>
      </c>
      <c r="O3072" s="4" t="s">
        <v>10598</v>
      </c>
      <c r="P3072" t="s">
        <v>10599</v>
      </c>
      <c r="Q3072">
        <v>53.55</v>
      </c>
      <c r="R3072">
        <v>10</v>
      </c>
    </row>
    <row r="3073" spans="1:18">
      <c r="A3073">
        <v>40750.619791666664</v>
      </c>
      <c r="B3073" s="6" t="s">
        <v>7619</v>
      </c>
      <c r="C3073" s="7" t="s">
        <v>7622</v>
      </c>
      <c r="D3073" s="4">
        <v>5</v>
      </c>
      <c r="E3073" s="4">
        <v>3</v>
      </c>
      <c r="F3073">
        <v>4</v>
      </c>
      <c r="G3073">
        <v>2</v>
      </c>
      <c r="H3073">
        <v>4</v>
      </c>
      <c r="I3073">
        <v>5</v>
      </c>
      <c r="J3073">
        <v>4</v>
      </c>
      <c r="K3073">
        <v>5</v>
      </c>
      <c r="L3073">
        <v>5</v>
      </c>
      <c r="M3073">
        <v>3</v>
      </c>
      <c r="N3073">
        <v>5</v>
      </c>
      <c r="O3073" s="4" t="s">
        <v>10598</v>
      </c>
      <c r="P3073" t="s">
        <v>10651</v>
      </c>
      <c r="Q3073">
        <v>52.524369999999998</v>
      </c>
      <c r="R3073">
        <v>13.41053</v>
      </c>
    </row>
    <row r="3074" spans="1:18">
      <c r="A3074">
        <v>40750.809895833336</v>
      </c>
      <c r="B3074" s="6" t="s">
        <v>7619</v>
      </c>
      <c r="C3074" s="7" t="s">
        <v>7623</v>
      </c>
      <c r="D3074" s="4">
        <v>5</v>
      </c>
      <c r="E3074" s="4">
        <v>1</v>
      </c>
      <c r="F3074">
        <v>4</v>
      </c>
      <c r="G3074">
        <v>1</v>
      </c>
      <c r="H3074">
        <v>1</v>
      </c>
      <c r="I3074">
        <v>1</v>
      </c>
      <c r="J3074">
        <v>1</v>
      </c>
      <c r="K3074">
        <v>1</v>
      </c>
      <c r="L3074">
        <v>1</v>
      </c>
      <c r="M3074">
        <v>2</v>
      </c>
      <c r="N3074">
        <v>3</v>
      </c>
      <c r="O3074" s="4" t="s">
        <v>10618</v>
      </c>
      <c r="P3074" t="s">
        <v>10619</v>
      </c>
      <c r="Q3074">
        <v>41.894739999999999</v>
      </c>
      <c r="R3074">
        <v>12.4839</v>
      </c>
    </row>
    <row r="3075" spans="1:18">
      <c r="A3075">
        <v>40749.488912037035</v>
      </c>
      <c r="B3075" s="6" t="s">
        <v>7624</v>
      </c>
      <c r="C3075" s="7" t="s">
        <v>7625</v>
      </c>
      <c r="D3075" s="4">
        <v>4</v>
      </c>
      <c r="E3075" s="4">
        <v>4</v>
      </c>
      <c r="F3075">
        <v>1</v>
      </c>
      <c r="G3075">
        <v>1</v>
      </c>
      <c r="H3075">
        <v>1</v>
      </c>
      <c r="I3075">
        <v>1</v>
      </c>
      <c r="J3075">
        <v>1</v>
      </c>
      <c r="K3075">
        <v>1</v>
      </c>
      <c r="L3075">
        <v>4</v>
      </c>
      <c r="M3075">
        <v>5</v>
      </c>
      <c r="N3075">
        <v>4</v>
      </c>
      <c r="O3075" s="4" t="s">
        <v>10614</v>
      </c>
      <c r="P3075" t="s">
        <v>10628</v>
      </c>
      <c r="Q3075">
        <v>41.850029999999997</v>
      </c>
      <c r="R3075">
        <v>-87.650049999999993</v>
      </c>
    </row>
    <row r="3076" spans="1:18">
      <c r="A3076">
        <v>40749.973854166667</v>
      </c>
      <c r="B3076" s="6" t="s">
        <v>7624</v>
      </c>
      <c r="C3076" s="7" t="s">
        <v>7626</v>
      </c>
      <c r="D3076" s="4">
        <v>1</v>
      </c>
      <c r="E3076" s="4">
        <v>1</v>
      </c>
      <c r="F3076">
        <v>1</v>
      </c>
      <c r="G3076">
        <v>1</v>
      </c>
      <c r="H3076">
        <v>3</v>
      </c>
      <c r="I3076">
        <v>3</v>
      </c>
      <c r="J3076">
        <v>1</v>
      </c>
      <c r="K3076">
        <v>4</v>
      </c>
      <c r="L3076">
        <v>3</v>
      </c>
      <c r="M3076">
        <v>4</v>
      </c>
      <c r="N3076">
        <v>4</v>
      </c>
      <c r="O3076" s="4" t="s">
        <v>10702</v>
      </c>
      <c r="P3076" t="s">
        <v>10703</v>
      </c>
      <c r="Q3076">
        <v>-22.90278</v>
      </c>
      <c r="R3076">
        <v>-43.207500000000003</v>
      </c>
    </row>
    <row r="3077" spans="1:18">
      <c r="A3077">
        <v>40749.574212962965</v>
      </c>
      <c r="B3077" s="6" t="s">
        <v>7624</v>
      </c>
      <c r="C3077" s="7" t="s">
        <v>5450</v>
      </c>
      <c r="D3077" s="4">
        <v>4</v>
      </c>
      <c r="E3077" s="4">
        <v>5</v>
      </c>
      <c r="F3077">
        <v>5</v>
      </c>
      <c r="G3077">
        <v>4</v>
      </c>
      <c r="H3077">
        <v>5</v>
      </c>
      <c r="I3077">
        <v>5</v>
      </c>
      <c r="J3077">
        <v>3</v>
      </c>
      <c r="K3077">
        <v>5</v>
      </c>
      <c r="L3077">
        <v>5</v>
      </c>
      <c r="M3077">
        <v>5</v>
      </c>
      <c r="N3077">
        <v>5</v>
      </c>
      <c r="O3077" s="4" t="s">
        <v>10683</v>
      </c>
      <c r="P3077" t="s">
        <v>10684</v>
      </c>
      <c r="Q3077">
        <v>41.013840000000002</v>
      </c>
      <c r="R3077">
        <v>28.949660000000002</v>
      </c>
    </row>
    <row r="3078" spans="1:18">
      <c r="A3078">
        <v>40749.581678240742</v>
      </c>
      <c r="B3078" s="6" t="s">
        <v>7624</v>
      </c>
      <c r="C3078" s="7" t="s">
        <v>7627</v>
      </c>
      <c r="D3078" s="4">
        <v>3</v>
      </c>
      <c r="E3078" s="4">
        <v>4</v>
      </c>
      <c r="F3078">
        <v>5</v>
      </c>
      <c r="G3078">
        <v>5</v>
      </c>
      <c r="H3078">
        <v>5</v>
      </c>
      <c r="I3078">
        <v>5</v>
      </c>
      <c r="J3078">
        <v>3</v>
      </c>
      <c r="K3078">
        <v>4</v>
      </c>
      <c r="L3078">
        <v>4</v>
      </c>
      <c r="M3078">
        <v>3</v>
      </c>
      <c r="N3078">
        <v>4</v>
      </c>
      <c r="O3078" s="4" t="s">
        <v>10683</v>
      </c>
      <c r="P3078" t="s">
        <v>10684</v>
      </c>
      <c r="Q3078">
        <v>41.013840000000002</v>
      </c>
      <c r="R3078">
        <v>28.949660000000002</v>
      </c>
    </row>
    <row r="3079" spans="1:18">
      <c r="A3079">
        <v>40749.736944444441</v>
      </c>
      <c r="B3079" s="6" t="s">
        <v>7624</v>
      </c>
      <c r="C3079" s="7" t="s">
        <v>7628</v>
      </c>
      <c r="D3079" s="4">
        <v>2</v>
      </c>
      <c r="E3079" s="4">
        <v>2</v>
      </c>
      <c r="F3079">
        <v>2</v>
      </c>
      <c r="G3079">
        <v>2</v>
      </c>
      <c r="H3079">
        <v>4</v>
      </c>
      <c r="I3079">
        <v>3</v>
      </c>
      <c r="J3079">
        <v>1</v>
      </c>
      <c r="K3079">
        <v>4</v>
      </c>
      <c r="L3079">
        <v>5</v>
      </c>
      <c r="M3079">
        <v>2</v>
      </c>
      <c r="N3079">
        <v>3</v>
      </c>
      <c r="O3079" s="4" t="s">
        <v>10625</v>
      </c>
      <c r="P3079" t="s">
        <v>10772</v>
      </c>
      <c r="Q3079">
        <v>19.05</v>
      </c>
      <c r="R3079">
        <v>-98.2</v>
      </c>
    </row>
    <row r="3080" spans="1:18">
      <c r="A3080">
        <v>40749.968634259261</v>
      </c>
      <c r="B3080" s="6" t="s">
        <v>7624</v>
      </c>
      <c r="C3080" s="7" t="s">
        <v>7629</v>
      </c>
      <c r="D3080" s="4">
        <v>4</v>
      </c>
      <c r="E3080" s="4">
        <v>3</v>
      </c>
      <c r="F3080">
        <v>4</v>
      </c>
      <c r="G3080">
        <v>2</v>
      </c>
      <c r="H3080">
        <v>3</v>
      </c>
      <c r="I3080">
        <v>4</v>
      </c>
      <c r="J3080">
        <v>3</v>
      </c>
      <c r="K3080">
        <v>2</v>
      </c>
      <c r="L3080">
        <v>5</v>
      </c>
      <c r="M3080">
        <v>3</v>
      </c>
      <c r="N3080">
        <v>5</v>
      </c>
      <c r="O3080" s="4" t="s">
        <v>10604</v>
      </c>
      <c r="P3080" t="s">
        <v>10652</v>
      </c>
      <c r="Q3080">
        <v>43.604259999999996</v>
      </c>
      <c r="R3080">
        <v>1.44367</v>
      </c>
    </row>
    <row r="3081" spans="1:18">
      <c r="A3081">
        <v>40748.108148148145</v>
      </c>
      <c r="B3081" s="6" t="s">
        <v>7630</v>
      </c>
      <c r="C3081" s="7" t="s">
        <v>7631</v>
      </c>
      <c r="D3081" s="4">
        <v>5</v>
      </c>
      <c r="E3081" s="4">
        <v>5</v>
      </c>
      <c r="F3081">
        <v>1</v>
      </c>
      <c r="G3081">
        <v>1</v>
      </c>
      <c r="H3081">
        <v>5</v>
      </c>
      <c r="I3081">
        <v>1</v>
      </c>
      <c r="J3081">
        <v>1</v>
      </c>
      <c r="K3081">
        <v>5</v>
      </c>
      <c r="L3081">
        <v>5</v>
      </c>
      <c r="M3081">
        <v>1</v>
      </c>
      <c r="N3081">
        <v>1</v>
      </c>
      <c r="O3081" s="4" t="s">
        <v>10616</v>
      </c>
      <c r="P3081" t="s">
        <v>10668</v>
      </c>
      <c r="Q3081">
        <v>-36.866669999999999</v>
      </c>
      <c r="R3081">
        <v>174.76667</v>
      </c>
    </row>
    <row r="3082" spans="1:18">
      <c r="A3082">
        <v>40748.901817129627</v>
      </c>
      <c r="B3082" s="6" t="s">
        <v>7630</v>
      </c>
      <c r="C3082" s="7" t="s">
        <v>7632</v>
      </c>
      <c r="D3082" s="4">
        <v>1</v>
      </c>
      <c r="E3082" s="4">
        <v>5</v>
      </c>
      <c r="F3082">
        <v>5</v>
      </c>
      <c r="G3082">
        <v>1</v>
      </c>
      <c r="H3082">
        <v>1</v>
      </c>
      <c r="I3082">
        <v>1</v>
      </c>
      <c r="J3082">
        <v>1</v>
      </c>
      <c r="K3082">
        <v>5</v>
      </c>
      <c r="L3082">
        <v>1</v>
      </c>
      <c r="M3082">
        <v>0</v>
      </c>
      <c r="N3082">
        <v>5</v>
      </c>
      <c r="O3082" s="4" t="s">
        <v>10629</v>
      </c>
      <c r="P3082" t="s">
        <v>10669</v>
      </c>
      <c r="Q3082">
        <v>40.416499999999999</v>
      </c>
      <c r="R3082">
        <v>-3.7025600000000001</v>
      </c>
    </row>
    <row r="3083" spans="1:18">
      <c r="A3083">
        <v>40748.652187500003</v>
      </c>
      <c r="B3083" s="6" t="s">
        <v>7630</v>
      </c>
      <c r="C3083" s="7" t="s">
        <v>7633</v>
      </c>
      <c r="D3083" s="4">
        <v>3</v>
      </c>
      <c r="E3083" s="4">
        <v>4</v>
      </c>
      <c r="F3083">
        <v>2</v>
      </c>
      <c r="G3083">
        <v>3</v>
      </c>
      <c r="H3083">
        <v>3</v>
      </c>
      <c r="I3083">
        <v>3</v>
      </c>
      <c r="J3083">
        <v>3</v>
      </c>
      <c r="K3083">
        <v>3</v>
      </c>
      <c r="L3083">
        <v>4</v>
      </c>
      <c r="M3083">
        <v>2</v>
      </c>
      <c r="N3083">
        <v>3</v>
      </c>
      <c r="O3083" s="4" t="s">
        <v>10702</v>
      </c>
      <c r="P3083" t="s">
        <v>10858</v>
      </c>
      <c r="Q3083">
        <v>-23.547499999999999</v>
      </c>
      <c r="R3083">
        <v>-46.636110000000002</v>
      </c>
    </row>
    <row r="3084" spans="1:18">
      <c r="A3084">
        <v>40747.929363425923</v>
      </c>
      <c r="B3084" s="6" t="s">
        <v>7634</v>
      </c>
      <c r="C3084" s="7" t="s">
        <v>7635</v>
      </c>
      <c r="D3084" s="4">
        <v>3</v>
      </c>
      <c r="E3084" s="4">
        <v>4</v>
      </c>
      <c r="F3084">
        <v>4</v>
      </c>
      <c r="G3084">
        <v>3</v>
      </c>
      <c r="H3084">
        <v>5</v>
      </c>
      <c r="I3084">
        <v>5</v>
      </c>
      <c r="J3084">
        <v>3</v>
      </c>
      <c r="K3084">
        <v>4</v>
      </c>
      <c r="L3084">
        <v>4</v>
      </c>
      <c r="M3084">
        <v>3</v>
      </c>
      <c r="N3084">
        <v>5</v>
      </c>
      <c r="O3084" s="4" t="s">
        <v>10618</v>
      </c>
      <c r="P3084" t="s">
        <v>10637</v>
      </c>
      <c r="Q3084">
        <v>45.464269999999999</v>
      </c>
      <c r="R3084">
        <v>9.1895100000000003</v>
      </c>
    </row>
    <row r="3085" spans="1:18">
      <c r="A3085">
        <v>40746.059791666667</v>
      </c>
      <c r="B3085" s="6" t="s">
        <v>7636</v>
      </c>
      <c r="C3085" s="7" t="s">
        <v>7637</v>
      </c>
      <c r="D3085" s="4">
        <v>3</v>
      </c>
      <c r="E3085" s="4">
        <v>4</v>
      </c>
      <c r="F3085">
        <v>3</v>
      </c>
      <c r="G3085">
        <v>2</v>
      </c>
      <c r="H3085">
        <v>5</v>
      </c>
      <c r="I3085">
        <v>5</v>
      </c>
      <c r="J3085">
        <v>2</v>
      </c>
      <c r="K3085">
        <v>3</v>
      </c>
      <c r="L3085">
        <v>5</v>
      </c>
      <c r="M3085">
        <v>1</v>
      </c>
      <c r="N3085">
        <v>3</v>
      </c>
      <c r="O3085" s="4" t="s">
        <v>10620</v>
      </c>
      <c r="P3085" t="s">
        <v>10655</v>
      </c>
      <c r="Q3085">
        <v>51.512790000000003</v>
      </c>
      <c r="R3085">
        <v>-9.1840000000000005E-2</v>
      </c>
    </row>
    <row r="3086" spans="1:18">
      <c r="A3086">
        <v>40746.846030092594</v>
      </c>
      <c r="B3086" s="6" t="s">
        <v>7636</v>
      </c>
      <c r="C3086" s="7" t="s">
        <v>7638</v>
      </c>
      <c r="D3086" s="4">
        <v>2</v>
      </c>
      <c r="E3086" s="4">
        <v>1</v>
      </c>
      <c r="F3086">
        <v>3</v>
      </c>
      <c r="G3086">
        <v>3</v>
      </c>
      <c r="H3086">
        <v>4</v>
      </c>
      <c r="I3086">
        <v>3</v>
      </c>
      <c r="J3086">
        <v>3</v>
      </c>
      <c r="K3086">
        <v>4</v>
      </c>
      <c r="L3086">
        <v>4</v>
      </c>
      <c r="M3086">
        <v>4</v>
      </c>
      <c r="N3086">
        <v>3</v>
      </c>
      <c r="O3086" s="4" t="s">
        <v>10670</v>
      </c>
      <c r="P3086" t="s">
        <v>10895</v>
      </c>
      <c r="Q3086">
        <v>22.61626</v>
      </c>
      <c r="R3086">
        <v>120.31332999999999</v>
      </c>
    </row>
    <row r="3087" spans="1:18">
      <c r="A3087">
        <v>40746.287164351852</v>
      </c>
      <c r="B3087" s="6" t="s">
        <v>7636</v>
      </c>
      <c r="C3087" s="7" t="s">
        <v>7639</v>
      </c>
      <c r="D3087" s="4">
        <v>4</v>
      </c>
      <c r="E3087" s="4">
        <v>4</v>
      </c>
      <c r="F3087">
        <v>4</v>
      </c>
      <c r="G3087">
        <v>4</v>
      </c>
      <c r="H3087">
        <v>4</v>
      </c>
      <c r="I3087">
        <v>4</v>
      </c>
      <c r="J3087">
        <v>3</v>
      </c>
      <c r="K3087">
        <v>5</v>
      </c>
      <c r="L3087">
        <v>5</v>
      </c>
      <c r="M3087">
        <v>5</v>
      </c>
      <c r="N3087">
        <v>3</v>
      </c>
      <c r="O3087" s="4" t="s">
        <v>10759</v>
      </c>
      <c r="P3087" t="s">
        <v>10847</v>
      </c>
      <c r="Q3087">
        <v>22.316669999999998</v>
      </c>
      <c r="R3087">
        <v>114.18333</v>
      </c>
    </row>
    <row r="3088" spans="1:18">
      <c r="A3088">
        <v>40746.455671296295</v>
      </c>
      <c r="B3088" s="6" t="s">
        <v>7636</v>
      </c>
      <c r="C3088" s="7" t="s">
        <v>7640</v>
      </c>
      <c r="D3088" s="4">
        <v>4</v>
      </c>
      <c r="E3088" s="4">
        <v>3</v>
      </c>
      <c r="F3088">
        <v>4</v>
      </c>
      <c r="G3088">
        <v>4</v>
      </c>
      <c r="H3088">
        <v>4</v>
      </c>
      <c r="I3088">
        <v>4</v>
      </c>
      <c r="J3088">
        <v>2</v>
      </c>
      <c r="K3088">
        <v>5</v>
      </c>
      <c r="L3088">
        <v>5</v>
      </c>
      <c r="M3088">
        <v>3</v>
      </c>
      <c r="N3088">
        <v>4</v>
      </c>
      <c r="O3088" s="4" t="s">
        <v>10620</v>
      </c>
      <c r="P3088" t="s">
        <v>10655</v>
      </c>
      <c r="Q3088">
        <v>51.512790000000003</v>
      </c>
      <c r="R3088">
        <v>-9.1840000000000005E-2</v>
      </c>
    </row>
    <row r="3089" spans="1:18">
      <c r="A3089">
        <v>40746.537476851852</v>
      </c>
      <c r="B3089" s="6" t="s">
        <v>7636</v>
      </c>
      <c r="C3089" s="7" t="s">
        <v>7641</v>
      </c>
      <c r="D3089" s="4">
        <v>4</v>
      </c>
      <c r="E3089" s="4">
        <v>3</v>
      </c>
      <c r="F3089">
        <v>5</v>
      </c>
      <c r="G3089">
        <v>4</v>
      </c>
      <c r="H3089">
        <v>5</v>
      </c>
      <c r="I3089">
        <v>4</v>
      </c>
      <c r="J3089">
        <v>3</v>
      </c>
      <c r="K3089">
        <v>5</v>
      </c>
      <c r="L3089">
        <v>5</v>
      </c>
      <c r="M3089">
        <v>3</v>
      </c>
      <c r="N3089">
        <v>5</v>
      </c>
      <c r="O3089" s="4" t="s">
        <v>10598</v>
      </c>
      <c r="P3089" t="s">
        <v>10651</v>
      </c>
      <c r="Q3089">
        <v>52.524369999999998</v>
      </c>
      <c r="R3089">
        <v>13.41053</v>
      </c>
    </row>
    <row r="3090" spans="1:18">
      <c r="A3090">
        <v>40746.689965277779</v>
      </c>
      <c r="B3090" s="6" t="s">
        <v>7636</v>
      </c>
      <c r="C3090" s="7" t="s">
        <v>5919</v>
      </c>
      <c r="D3090" s="4">
        <v>3</v>
      </c>
      <c r="E3090" s="4">
        <v>5</v>
      </c>
      <c r="F3090">
        <v>4</v>
      </c>
      <c r="G3090">
        <v>3</v>
      </c>
      <c r="H3090">
        <v>4</v>
      </c>
      <c r="I3090">
        <v>1</v>
      </c>
      <c r="J3090">
        <v>1</v>
      </c>
      <c r="K3090">
        <v>3</v>
      </c>
      <c r="L3090">
        <v>4</v>
      </c>
      <c r="M3090">
        <v>3</v>
      </c>
      <c r="N3090">
        <v>3</v>
      </c>
      <c r="O3090" s="4" t="s">
        <v>10607</v>
      </c>
      <c r="P3090" t="s">
        <v>10624</v>
      </c>
      <c r="Q3090">
        <v>43.700110000000002</v>
      </c>
      <c r="R3090">
        <v>-79.416300000000007</v>
      </c>
    </row>
    <row r="3091" spans="1:18">
      <c r="A3091">
        <v>40746.896840277775</v>
      </c>
      <c r="B3091" s="6" t="s">
        <v>7636</v>
      </c>
      <c r="C3091" s="7" t="s">
        <v>7642</v>
      </c>
      <c r="D3091" s="4">
        <v>2</v>
      </c>
      <c r="E3091" s="4">
        <v>4</v>
      </c>
      <c r="F3091">
        <v>3</v>
      </c>
      <c r="G3091">
        <v>4</v>
      </c>
      <c r="H3091">
        <v>5</v>
      </c>
      <c r="I3091">
        <v>4</v>
      </c>
      <c r="J3091">
        <v>4</v>
      </c>
      <c r="K3091">
        <v>4</v>
      </c>
      <c r="L3091">
        <v>3</v>
      </c>
      <c r="M3091">
        <v>2</v>
      </c>
      <c r="N3091">
        <v>4</v>
      </c>
      <c r="O3091" s="4" t="s">
        <v>10614</v>
      </c>
      <c r="P3091" t="s">
        <v>10615</v>
      </c>
      <c r="Q3091">
        <v>40.650100000000002</v>
      </c>
      <c r="R3091">
        <v>-73.949579999999997</v>
      </c>
    </row>
    <row r="3092" spans="1:18">
      <c r="A3092">
        <v>40745.009953703702</v>
      </c>
      <c r="B3092" s="6" t="s">
        <v>7643</v>
      </c>
      <c r="C3092" s="7" t="s">
        <v>7644</v>
      </c>
      <c r="D3092" s="4">
        <v>5</v>
      </c>
      <c r="E3092" s="4">
        <v>2</v>
      </c>
      <c r="F3092">
        <v>2</v>
      </c>
      <c r="G3092">
        <v>5</v>
      </c>
      <c r="H3092">
        <v>2</v>
      </c>
      <c r="I3092">
        <v>5</v>
      </c>
      <c r="J3092">
        <v>2</v>
      </c>
      <c r="K3092">
        <v>5</v>
      </c>
      <c r="L3092">
        <v>5</v>
      </c>
      <c r="M3092">
        <v>5</v>
      </c>
      <c r="N3092">
        <v>5</v>
      </c>
      <c r="O3092" s="4" t="s">
        <v>10716</v>
      </c>
      <c r="P3092" t="s">
        <v>10747</v>
      </c>
      <c r="Q3092">
        <v>-34.928660000000001</v>
      </c>
      <c r="R3092">
        <v>138.59863000000001</v>
      </c>
    </row>
    <row r="3093" spans="1:18">
      <c r="A3093">
        <v>40745.291620370372</v>
      </c>
      <c r="B3093" s="6" t="s">
        <v>7643</v>
      </c>
      <c r="C3093" s="7" t="s">
        <v>7645</v>
      </c>
      <c r="D3093" s="4">
        <v>5</v>
      </c>
      <c r="E3093" s="4">
        <v>5</v>
      </c>
      <c r="F3093">
        <v>4</v>
      </c>
      <c r="G3093">
        <v>3</v>
      </c>
      <c r="H3093">
        <v>4</v>
      </c>
      <c r="I3093">
        <v>3</v>
      </c>
      <c r="J3093">
        <v>2</v>
      </c>
      <c r="K3093">
        <v>5</v>
      </c>
      <c r="L3093">
        <v>4</v>
      </c>
      <c r="M3093">
        <v>3</v>
      </c>
      <c r="N3093">
        <v>5</v>
      </c>
      <c r="O3093" s="4" t="s">
        <v>10665</v>
      </c>
      <c r="P3093" t="s">
        <v>10666</v>
      </c>
      <c r="Q3093">
        <v>52.374029999999998</v>
      </c>
      <c r="R3093">
        <v>4.8896899999999999</v>
      </c>
    </row>
    <row r="3094" spans="1:18">
      <c r="A3094">
        <v>40745.30263888889</v>
      </c>
      <c r="B3094" s="6" t="s">
        <v>7643</v>
      </c>
      <c r="C3094" s="7" t="s">
        <v>7646</v>
      </c>
      <c r="D3094" s="4">
        <v>4</v>
      </c>
      <c r="E3094" s="4">
        <v>3</v>
      </c>
      <c r="F3094">
        <v>4</v>
      </c>
      <c r="G3094">
        <v>4</v>
      </c>
      <c r="H3094">
        <v>5</v>
      </c>
      <c r="I3094">
        <v>4</v>
      </c>
      <c r="J3094">
        <v>4</v>
      </c>
      <c r="K3094">
        <v>5</v>
      </c>
      <c r="L3094">
        <v>4</v>
      </c>
      <c r="M3094">
        <v>4</v>
      </c>
      <c r="N3094">
        <v>5</v>
      </c>
      <c r="O3094" s="4" t="s">
        <v>10618</v>
      </c>
      <c r="P3094" t="s">
        <v>10770</v>
      </c>
      <c r="Q3094">
        <v>38.115819999999999</v>
      </c>
      <c r="R3094">
        <v>13.35976</v>
      </c>
    </row>
    <row r="3095" spans="1:18">
      <c r="A3095">
        <v>40745.406689814816</v>
      </c>
      <c r="B3095" s="6" t="s">
        <v>7643</v>
      </c>
      <c r="C3095" s="7" t="s">
        <v>7647</v>
      </c>
      <c r="D3095" s="4">
        <v>5</v>
      </c>
      <c r="E3095" s="4">
        <v>5</v>
      </c>
      <c r="F3095">
        <v>3</v>
      </c>
      <c r="G3095">
        <v>2</v>
      </c>
      <c r="H3095">
        <v>4</v>
      </c>
      <c r="I3095">
        <v>4</v>
      </c>
      <c r="J3095">
        <v>2</v>
      </c>
      <c r="K3095">
        <v>5</v>
      </c>
      <c r="L3095">
        <v>5</v>
      </c>
      <c r="M3095">
        <v>4</v>
      </c>
      <c r="N3095">
        <v>4</v>
      </c>
      <c r="O3095" s="4" t="s">
        <v>10767</v>
      </c>
      <c r="P3095" t="s">
        <v>10997</v>
      </c>
      <c r="Q3095">
        <v>46.230919999999998</v>
      </c>
      <c r="R3095">
        <v>15.260439999999999</v>
      </c>
    </row>
    <row r="3096" spans="1:18">
      <c r="A3096">
        <v>40745.437974537039</v>
      </c>
      <c r="B3096" s="6" t="s">
        <v>7643</v>
      </c>
      <c r="C3096" s="7" t="s">
        <v>7648</v>
      </c>
      <c r="D3096" s="4">
        <v>1</v>
      </c>
      <c r="E3096" s="4">
        <v>1</v>
      </c>
      <c r="F3096">
        <v>1</v>
      </c>
      <c r="G3096">
        <v>1</v>
      </c>
      <c r="H3096">
        <v>1</v>
      </c>
      <c r="I3096">
        <v>1</v>
      </c>
      <c r="J3096">
        <v>1</v>
      </c>
      <c r="K3096">
        <v>1</v>
      </c>
      <c r="L3096">
        <v>1</v>
      </c>
      <c r="M3096">
        <v>1</v>
      </c>
      <c r="N3096">
        <v>1</v>
      </c>
      <c r="O3096" s="4" t="s">
        <v>10683</v>
      </c>
      <c r="P3096" t="s">
        <v>10684</v>
      </c>
      <c r="Q3096">
        <v>41.013840000000002</v>
      </c>
      <c r="R3096">
        <v>28.949660000000002</v>
      </c>
    </row>
    <row r="3097" spans="1:18">
      <c r="A3097">
        <v>40745.852268518516</v>
      </c>
      <c r="B3097" s="6" t="s">
        <v>7643</v>
      </c>
      <c r="C3097" s="7" t="s">
        <v>7649</v>
      </c>
      <c r="D3097" s="4">
        <v>4</v>
      </c>
      <c r="E3097" s="4">
        <v>4</v>
      </c>
      <c r="F3097">
        <v>3</v>
      </c>
      <c r="G3097">
        <v>3</v>
      </c>
      <c r="H3097">
        <v>5</v>
      </c>
      <c r="I3097">
        <v>5</v>
      </c>
      <c r="J3097">
        <v>5</v>
      </c>
      <c r="K3097">
        <v>5</v>
      </c>
      <c r="L3097">
        <v>5</v>
      </c>
      <c r="M3097">
        <v>5</v>
      </c>
      <c r="N3097">
        <v>5</v>
      </c>
      <c r="O3097" s="4" t="s">
        <v>10622</v>
      </c>
      <c r="P3097" t="s">
        <v>10644</v>
      </c>
      <c r="Q3097">
        <v>46.515999999999998</v>
      </c>
      <c r="R3097">
        <v>6.6328199999999997</v>
      </c>
    </row>
    <row r="3098" spans="1:18">
      <c r="A3098">
        <v>40745.938425925924</v>
      </c>
      <c r="B3098" s="6" t="s">
        <v>7643</v>
      </c>
      <c r="C3098" s="7" t="s">
        <v>7650</v>
      </c>
      <c r="D3098" s="4">
        <v>1</v>
      </c>
      <c r="E3098" s="4">
        <v>1</v>
      </c>
      <c r="F3098">
        <v>1</v>
      </c>
      <c r="G3098">
        <v>1</v>
      </c>
      <c r="H3098">
        <v>1</v>
      </c>
      <c r="I3098">
        <v>1</v>
      </c>
      <c r="J3098">
        <v>1</v>
      </c>
      <c r="K3098">
        <v>1</v>
      </c>
      <c r="L3098">
        <v>1</v>
      </c>
      <c r="M3098">
        <v>1</v>
      </c>
      <c r="N3098">
        <v>1</v>
      </c>
      <c r="O3098" s="4" t="s">
        <v>10614</v>
      </c>
      <c r="P3098" t="s">
        <v>10631</v>
      </c>
      <c r="Q3098">
        <v>29.763280000000002</v>
      </c>
      <c r="R3098">
        <v>-95.36327</v>
      </c>
    </row>
    <row r="3099" spans="1:18">
      <c r="A3099">
        <v>40744.115347222221</v>
      </c>
      <c r="B3099" s="6" t="s">
        <v>7651</v>
      </c>
      <c r="C3099" s="7" t="s">
        <v>7652</v>
      </c>
      <c r="D3099" s="4">
        <v>5</v>
      </c>
      <c r="E3099" s="4">
        <v>4</v>
      </c>
      <c r="F3099">
        <v>3</v>
      </c>
      <c r="G3099">
        <v>1</v>
      </c>
      <c r="H3099">
        <v>3</v>
      </c>
      <c r="I3099">
        <v>2</v>
      </c>
      <c r="J3099">
        <v>3</v>
      </c>
      <c r="K3099">
        <v>4</v>
      </c>
      <c r="L3099">
        <v>5</v>
      </c>
      <c r="M3099">
        <v>4</v>
      </c>
      <c r="N3099">
        <v>4</v>
      </c>
      <c r="O3099" s="4" t="s">
        <v>10716</v>
      </c>
      <c r="P3099" t="s">
        <v>10730</v>
      </c>
      <c r="Q3099">
        <v>-31.95224</v>
      </c>
      <c r="R3099">
        <v>115.8614</v>
      </c>
    </row>
    <row r="3100" spans="1:18">
      <c r="A3100">
        <v>40744.13784722222</v>
      </c>
      <c r="B3100" s="6" t="s">
        <v>7651</v>
      </c>
      <c r="C3100" s="7" t="s">
        <v>7653</v>
      </c>
      <c r="D3100" s="4">
        <v>4</v>
      </c>
      <c r="E3100" s="4">
        <v>4</v>
      </c>
      <c r="F3100">
        <v>4</v>
      </c>
      <c r="G3100">
        <v>2</v>
      </c>
      <c r="H3100">
        <v>4</v>
      </c>
      <c r="I3100">
        <v>3</v>
      </c>
      <c r="J3100">
        <v>5</v>
      </c>
      <c r="K3100">
        <v>5</v>
      </c>
      <c r="L3100">
        <v>5</v>
      </c>
      <c r="M3100">
        <v>5</v>
      </c>
      <c r="N3100">
        <v>3</v>
      </c>
      <c r="O3100" s="4" t="s">
        <v>10716</v>
      </c>
      <c r="P3100" t="s">
        <v>10717</v>
      </c>
      <c r="Q3100">
        <v>-37.814</v>
      </c>
      <c r="R3100">
        <v>144.96332000000001</v>
      </c>
    </row>
    <row r="3101" spans="1:18">
      <c r="A3101">
        <v>40744.372488425928</v>
      </c>
      <c r="B3101" s="6" t="s">
        <v>7651</v>
      </c>
      <c r="C3101" s="7" t="s">
        <v>7654</v>
      </c>
      <c r="D3101" s="4">
        <v>4</v>
      </c>
      <c r="E3101" s="4">
        <v>4</v>
      </c>
      <c r="F3101">
        <v>4</v>
      </c>
      <c r="G3101">
        <v>3</v>
      </c>
      <c r="H3101">
        <v>4</v>
      </c>
      <c r="I3101">
        <v>4</v>
      </c>
      <c r="J3101">
        <v>2</v>
      </c>
      <c r="K3101">
        <v>3</v>
      </c>
      <c r="L3101">
        <v>5</v>
      </c>
      <c r="M3101">
        <v>1</v>
      </c>
      <c r="N3101">
        <v>4</v>
      </c>
      <c r="O3101" s="4" t="s">
        <v>10620</v>
      </c>
      <c r="P3101" t="s">
        <v>10655</v>
      </c>
      <c r="Q3101">
        <v>51.512790000000003</v>
      </c>
      <c r="R3101">
        <v>-9.1840000000000005E-2</v>
      </c>
    </row>
    <row r="3102" spans="1:18">
      <c r="A3102">
        <v>40744.601412037038</v>
      </c>
      <c r="B3102" s="6" t="s">
        <v>7651</v>
      </c>
      <c r="C3102" s="7" t="s">
        <v>7655</v>
      </c>
      <c r="D3102" s="4">
        <v>1</v>
      </c>
      <c r="E3102" s="4">
        <v>1</v>
      </c>
      <c r="F3102">
        <v>1</v>
      </c>
      <c r="G3102">
        <v>1</v>
      </c>
      <c r="H3102">
        <v>1</v>
      </c>
      <c r="I3102">
        <v>1</v>
      </c>
      <c r="J3102">
        <v>1</v>
      </c>
      <c r="K3102">
        <v>1</v>
      </c>
      <c r="L3102">
        <v>1</v>
      </c>
      <c r="M3102">
        <v>1</v>
      </c>
      <c r="N3102">
        <v>1</v>
      </c>
      <c r="O3102" s="4" t="s">
        <v>10618</v>
      </c>
      <c r="P3102" t="s">
        <v>10637</v>
      </c>
      <c r="Q3102">
        <v>45.464269999999999</v>
      </c>
      <c r="R3102">
        <v>9.1895100000000003</v>
      </c>
    </row>
    <row r="3103" spans="1:18">
      <c r="A3103">
        <v>40744.64916666667</v>
      </c>
      <c r="B3103" s="6" t="s">
        <v>7651</v>
      </c>
      <c r="C3103" s="7" t="s">
        <v>7656</v>
      </c>
      <c r="D3103" s="4">
        <v>1</v>
      </c>
      <c r="E3103" s="4">
        <v>5</v>
      </c>
      <c r="F3103">
        <v>5</v>
      </c>
      <c r="G3103">
        <v>1</v>
      </c>
      <c r="H3103">
        <v>5</v>
      </c>
      <c r="I3103">
        <v>5</v>
      </c>
      <c r="J3103">
        <v>1</v>
      </c>
      <c r="K3103">
        <v>1</v>
      </c>
      <c r="L3103">
        <v>5</v>
      </c>
      <c r="M3103">
        <v>1</v>
      </c>
      <c r="N3103">
        <v>1</v>
      </c>
      <c r="O3103" s="4" t="s">
        <v>10956</v>
      </c>
      <c r="P3103" t="s">
        <v>11013</v>
      </c>
      <c r="Q3103">
        <v>21.0245</v>
      </c>
      <c r="R3103">
        <v>105.84117000000001</v>
      </c>
    </row>
    <row r="3104" spans="1:18">
      <c r="A3104">
        <v>40744.992881944447</v>
      </c>
      <c r="B3104" s="6" t="s">
        <v>7651</v>
      </c>
      <c r="C3104" s="7" t="s">
        <v>7657</v>
      </c>
      <c r="D3104" s="4">
        <v>1</v>
      </c>
      <c r="E3104" s="4">
        <v>1</v>
      </c>
      <c r="F3104">
        <v>1</v>
      </c>
      <c r="G3104">
        <v>1</v>
      </c>
      <c r="H3104">
        <v>1</v>
      </c>
      <c r="I3104">
        <v>1</v>
      </c>
      <c r="J3104">
        <v>1</v>
      </c>
      <c r="K3104">
        <v>1</v>
      </c>
      <c r="L3104">
        <v>1</v>
      </c>
      <c r="M3104">
        <v>1</v>
      </c>
      <c r="N3104">
        <v>1</v>
      </c>
      <c r="O3104" s="4" t="s">
        <v>10625</v>
      </c>
      <c r="P3104" t="s">
        <v>10680</v>
      </c>
      <c r="Q3104">
        <v>19.351109999999998</v>
      </c>
      <c r="R3104">
        <v>-99.051940000000002</v>
      </c>
    </row>
    <row r="3105" spans="1:18">
      <c r="A3105">
        <v>40743.072141203702</v>
      </c>
      <c r="B3105" s="6" t="s">
        <v>7658</v>
      </c>
      <c r="C3105" s="7" t="s">
        <v>7659</v>
      </c>
      <c r="D3105" s="4">
        <v>5</v>
      </c>
      <c r="E3105" s="4">
        <v>5</v>
      </c>
      <c r="F3105">
        <v>5</v>
      </c>
      <c r="G3105">
        <v>5</v>
      </c>
      <c r="H3105">
        <v>5</v>
      </c>
      <c r="I3105">
        <v>5</v>
      </c>
      <c r="J3105">
        <v>5</v>
      </c>
      <c r="K3105">
        <v>5</v>
      </c>
      <c r="L3105">
        <v>5</v>
      </c>
      <c r="M3105">
        <v>5</v>
      </c>
      <c r="N3105">
        <v>5</v>
      </c>
      <c r="O3105" s="4" t="s">
        <v>10618</v>
      </c>
      <c r="P3105" t="s">
        <v>10619</v>
      </c>
      <c r="Q3105">
        <v>41.894739999999999</v>
      </c>
      <c r="R3105">
        <v>12.4839</v>
      </c>
    </row>
    <row r="3106" spans="1:18">
      <c r="A3106">
        <v>40743.26599537037</v>
      </c>
      <c r="B3106" s="6" t="s">
        <v>7658</v>
      </c>
      <c r="C3106" s="7" t="s">
        <v>7660</v>
      </c>
      <c r="D3106" s="4">
        <v>5</v>
      </c>
      <c r="E3106" s="4">
        <v>5</v>
      </c>
      <c r="F3106">
        <v>5</v>
      </c>
      <c r="G3106">
        <v>1</v>
      </c>
      <c r="H3106">
        <v>5</v>
      </c>
      <c r="I3106">
        <v>1</v>
      </c>
      <c r="J3106">
        <v>1</v>
      </c>
      <c r="K3106">
        <v>1</v>
      </c>
      <c r="L3106">
        <v>5</v>
      </c>
      <c r="M3106">
        <v>1</v>
      </c>
      <c r="N3106">
        <v>5</v>
      </c>
      <c r="O3106" s="4" t="s">
        <v>10604</v>
      </c>
      <c r="P3106" t="s">
        <v>10605</v>
      </c>
      <c r="Q3106">
        <v>48.853409999999997</v>
      </c>
      <c r="R3106">
        <v>2.3488000000000002</v>
      </c>
    </row>
    <row r="3107" spans="1:18">
      <c r="A3107">
        <v>40743.569236111114</v>
      </c>
      <c r="B3107" s="6" t="s">
        <v>7658</v>
      </c>
      <c r="C3107" s="7" t="s">
        <v>7661</v>
      </c>
      <c r="D3107" s="4">
        <v>1</v>
      </c>
      <c r="E3107" s="4">
        <v>1</v>
      </c>
      <c r="F3107">
        <v>1</v>
      </c>
      <c r="G3107">
        <v>1</v>
      </c>
      <c r="H3107">
        <v>5</v>
      </c>
      <c r="I3107">
        <v>1</v>
      </c>
      <c r="J3107">
        <v>1</v>
      </c>
      <c r="K3107">
        <v>0</v>
      </c>
      <c r="L3107">
        <v>4</v>
      </c>
      <c r="M3107">
        <v>1</v>
      </c>
      <c r="N3107">
        <v>1</v>
      </c>
      <c r="O3107" s="4" t="s">
        <v>11014</v>
      </c>
      <c r="P3107" t="s">
        <v>11015</v>
      </c>
      <c r="Q3107">
        <v>17.116669999999999</v>
      </c>
      <c r="R3107">
        <v>-61.85</v>
      </c>
    </row>
    <row r="3108" spans="1:18">
      <c r="A3108">
        <v>40743.608067129629</v>
      </c>
      <c r="B3108" s="6" t="s">
        <v>7658</v>
      </c>
      <c r="C3108" s="7" t="s">
        <v>7662</v>
      </c>
      <c r="D3108" s="4">
        <v>3</v>
      </c>
      <c r="E3108" s="4">
        <v>2</v>
      </c>
      <c r="F3108">
        <v>3</v>
      </c>
      <c r="G3108">
        <v>3</v>
      </c>
      <c r="H3108">
        <v>1</v>
      </c>
      <c r="I3108">
        <v>3</v>
      </c>
      <c r="J3108">
        <v>2</v>
      </c>
      <c r="K3108">
        <v>2</v>
      </c>
      <c r="L3108">
        <v>5</v>
      </c>
      <c r="M3108">
        <v>2</v>
      </c>
      <c r="N3108">
        <v>4</v>
      </c>
      <c r="O3108" s="4" t="s">
        <v>10620</v>
      </c>
      <c r="P3108" t="s">
        <v>10828</v>
      </c>
      <c r="Q3108">
        <v>52.48142</v>
      </c>
      <c r="R3108">
        <v>-1.8998299999999999</v>
      </c>
    </row>
    <row r="3109" spans="1:18">
      <c r="A3109">
        <v>40743.678668981483</v>
      </c>
      <c r="B3109" s="6" t="s">
        <v>7658</v>
      </c>
      <c r="C3109" s="7" t="s">
        <v>6429</v>
      </c>
      <c r="D3109" s="4">
        <v>1</v>
      </c>
      <c r="E3109" s="4">
        <v>1</v>
      </c>
      <c r="F3109">
        <v>1</v>
      </c>
      <c r="G3109">
        <v>1</v>
      </c>
      <c r="H3109">
        <v>5</v>
      </c>
      <c r="I3109">
        <v>1</v>
      </c>
      <c r="J3109">
        <v>1</v>
      </c>
      <c r="K3109">
        <v>0</v>
      </c>
      <c r="L3109">
        <v>4</v>
      </c>
      <c r="M3109">
        <v>1</v>
      </c>
      <c r="N3109">
        <v>1</v>
      </c>
      <c r="O3109" s="4" t="s">
        <v>10604</v>
      </c>
      <c r="P3109" t="s">
        <v>10674</v>
      </c>
      <c r="Q3109">
        <v>43.296950000000002</v>
      </c>
      <c r="R3109">
        <v>5.3810700000000002</v>
      </c>
    </row>
    <row r="3110" spans="1:18">
      <c r="A3110">
        <v>40743.704074074078</v>
      </c>
      <c r="B3110" s="6" t="s">
        <v>7658</v>
      </c>
      <c r="C3110" s="7" t="s">
        <v>7663</v>
      </c>
      <c r="D3110" s="4">
        <v>1</v>
      </c>
      <c r="E3110" s="4">
        <v>1</v>
      </c>
      <c r="F3110">
        <v>1</v>
      </c>
      <c r="G3110">
        <v>1</v>
      </c>
      <c r="H3110">
        <v>1</v>
      </c>
      <c r="I3110">
        <v>1</v>
      </c>
      <c r="J3110">
        <v>1</v>
      </c>
      <c r="K3110">
        <v>1</v>
      </c>
      <c r="L3110">
        <v>1</v>
      </c>
      <c r="M3110">
        <v>1</v>
      </c>
      <c r="N3110">
        <v>1</v>
      </c>
      <c r="O3110" s="4" t="s">
        <v>10614</v>
      </c>
      <c r="P3110" t="s">
        <v>10636</v>
      </c>
      <c r="Q3110">
        <v>40.714269999999999</v>
      </c>
      <c r="R3110">
        <v>-74.005970000000005</v>
      </c>
    </row>
    <row r="3111" spans="1:18">
      <c r="A3111">
        <v>40742.500254629631</v>
      </c>
      <c r="B3111" s="6" t="s">
        <v>7664</v>
      </c>
      <c r="C3111" s="7" t="s">
        <v>7665</v>
      </c>
      <c r="D3111" s="4">
        <v>1</v>
      </c>
      <c r="E3111" s="4">
        <v>4</v>
      </c>
      <c r="F3111">
        <v>4</v>
      </c>
      <c r="G3111">
        <v>3</v>
      </c>
      <c r="H3111">
        <v>5</v>
      </c>
      <c r="I3111">
        <v>5</v>
      </c>
      <c r="J3111">
        <v>4</v>
      </c>
      <c r="K3111">
        <v>4</v>
      </c>
      <c r="L3111">
        <v>5</v>
      </c>
      <c r="M3111">
        <v>4</v>
      </c>
      <c r="N3111">
        <v>3</v>
      </c>
      <c r="O3111" s="4" t="s">
        <v>10618</v>
      </c>
      <c r="P3111" t="s">
        <v>10619</v>
      </c>
      <c r="Q3111">
        <v>41.894739999999999</v>
      </c>
      <c r="R3111">
        <v>12.4839</v>
      </c>
    </row>
    <row r="3112" spans="1:18">
      <c r="A3112">
        <v>40742.561666666668</v>
      </c>
      <c r="B3112" s="6" t="s">
        <v>7664</v>
      </c>
      <c r="C3112" s="7" t="s">
        <v>7666</v>
      </c>
      <c r="D3112" s="4">
        <v>3</v>
      </c>
      <c r="E3112" s="4">
        <v>3</v>
      </c>
      <c r="F3112">
        <v>3</v>
      </c>
      <c r="G3112">
        <v>4</v>
      </c>
      <c r="H3112">
        <v>3</v>
      </c>
      <c r="I3112">
        <v>4</v>
      </c>
      <c r="J3112">
        <v>4</v>
      </c>
      <c r="K3112">
        <v>3</v>
      </c>
      <c r="L3112">
        <v>4</v>
      </c>
      <c r="M3112">
        <v>3</v>
      </c>
      <c r="N3112">
        <v>5</v>
      </c>
      <c r="O3112" s="4" t="s">
        <v>10622</v>
      </c>
      <c r="P3112" t="s">
        <v>10623</v>
      </c>
      <c r="Q3112">
        <v>47.366669999999999</v>
      </c>
      <c r="R3112">
        <v>8.5500000000000007</v>
      </c>
    </row>
    <row r="3113" spans="1:18">
      <c r="A3113">
        <v>40742.604016203702</v>
      </c>
      <c r="B3113" s="6" t="s">
        <v>7664</v>
      </c>
      <c r="C3113" s="7" t="s">
        <v>7667</v>
      </c>
      <c r="D3113" s="4">
        <v>3</v>
      </c>
      <c r="E3113" s="4">
        <v>3</v>
      </c>
      <c r="F3113">
        <v>4</v>
      </c>
      <c r="G3113">
        <v>4</v>
      </c>
      <c r="H3113">
        <v>3</v>
      </c>
      <c r="I3113">
        <v>4</v>
      </c>
      <c r="J3113">
        <v>3</v>
      </c>
      <c r="K3113">
        <v>5</v>
      </c>
      <c r="L3113">
        <v>5</v>
      </c>
      <c r="M3113">
        <v>5</v>
      </c>
      <c r="N3113">
        <v>4</v>
      </c>
      <c r="O3113" s="4" t="s">
        <v>10618</v>
      </c>
      <c r="P3113" t="s">
        <v>10637</v>
      </c>
      <c r="Q3113">
        <v>45.464269999999999</v>
      </c>
      <c r="R3113">
        <v>9.1895100000000003</v>
      </c>
    </row>
    <row r="3114" spans="1:18">
      <c r="A3114">
        <v>40742.614502314813</v>
      </c>
      <c r="B3114" s="6" t="s">
        <v>7664</v>
      </c>
      <c r="C3114" s="7" t="s">
        <v>7668</v>
      </c>
      <c r="D3114" s="4">
        <v>2</v>
      </c>
      <c r="E3114" s="4">
        <v>5</v>
      </c>
      <c r="F3114">
        <v>4</v>
      </c>
      <c r="G3114">
        <v>3</v>
      </c>
      <c r="H3114">
        <v>5</v>
      </c>
      <c r="I3114">
        <v>4</v>
      </c>
      <c r="J3114">
        <v>1</v>
      </c>
      <c r="K3114">
        <v>3</v>
      </c>
      <c r="L3114">
        <v>4</v>
      </c>
      <c r="M3114">
        <v>1</v>
      </c>
      <c r="N3114">
        <v>4</v>
      </c>
      <c r="O3114" s="4" t="s">
        <v>10614</v>
      </c>
      <c r="P3114" t="s">
        <v>10636</v>
      </c>
      <c r="Q3114">
        <v>40.714269999999999</v>
      </c>
      <c r="R3114">
        <v>-74.005970000000005</v>
      </c>
    </row>
    <row r="3115" spans="1:18">
      <c r="A3115">
        <v>40742.723935185182</v>
      </c>
      <c r="B3115" s="6" t="s">
        <v>7664</v>
      </c>
      <c r="C3115" s="7" t="s">
        <v>7669</v>
      </c>
      <c r="D3115" s="4">
        <v>4</v>
      </c>
      <c r="E3115" s="4">
        <v>4</v>
      </c>
      <c r="F3115">
        <v>4</v>
      </c>
      <c r="G3115">
        <v>3</v>
      </c>
      <c r="H3115">
        <v>3</v>
      </c>
      <c r="I3115">
        <v>5</v>
      </c>
      <c r="J3115">
        <v>4</v>
      </c>
      <c r="K3115">
        <v>5</v>
      </c>
      <c r="L3115">
        <v>3</v>
      </c>
      <c r="M3115">
        <v>2</v>
      </c>
      <c r="N3115">
        <v>3</v>
      </c>
      <c r="O3115" s="4" t="s">
        <v>10618</v>
      </c>
      <c r="P3115" t="s">
        <v>10619</v>
      </c>
      <c r="Q3115">
        <v>41.894739999999999</v>
      </c>
      <c r="R3115">
        <v>12.4839</v>
      </c>
    </row>
    <row r="3116" spans="1:18">
      <c r="A3116">
        <v>40742.852256944447</v>
      </c>
      <c r="B3116" s="6" t="s">
        <v>7664</v>
      </c>
      <c r="C3116" s="7" t="s">
        <v>7670</v>
      </c>
      <c r="D3116" s="4">
        <v>3</v>
      </c>
      <c r="E3116" s="4">
        <v>1</v>
      </c>
      <c r="F3116">
        <v>1</v>
      </c>
      <c r="G3116">
        <v>3</v>
      </c>
      <c r="H3116">
        <v>4</v>
      </c>
      <c r="I3116">
        <v>4</v>
      </c>
      <c r="J3116">
        <v>1</v>
      </c>
      <c r="K3116">
        <v>3</v>
      </c>
      <c r="L3116">
        <v>5</v>
      </c>
      <c r="M3116">
        <v>3</v>
      </c>
      <c r="N3116">
        <v>2</v>
      </c>
      <c r="O3116" s="4" t="s">
        <v>10625</v>
      </c>
      <c r="P3116" t="s">
        <v>10772</v>
      </c>
      <c r="Q3116">
        <v>19.05</v>
      </c>
      <c r="R3116">
        <v>-98.2</v>
      </c>
    </row>
    <row r="3117" spans="1:18">
      <c r="A3117">
        <v>40741.014699074076</v>
      </c>
      <c r="B3117" s="6" t="s">
        <v>7671</v>
      </c>
      <c r="C3117" s="7" t="s">
        <v>7672</v>
      </c>
      <c r="D3117" s="4">
        <v>5</v>
      </c>
      <c r="E3117" s="4">
        <v>5</v>
      </c>
      <c r="F3117">
        <v>5</v>
      </c>
      <c r="G3117">
        <v>3</v>
      </c>
      <c r="H3117">
        <v>5</v>
      </c>
      <c r="I3117">
        <v>5</v>
      </c>
      <c r="J3117">
        <v>5</v>
      </c>
      <c r="K3117">
        <v>5</v>
      </c>
      <c r="L3117">
        <v>5</v>
      </c>
      <c r="M3117">
        <v>5</v>
      </c>
      <c r="N3117">
        <v>3</v>
      </c>
      <c r="O3117" s="4" t="s">
        <v>10716</v>
      </c>
      <c r="P3117" t="s">
        <v>10717</v>
      </c>
      <c r="Q3117">
        <v>-37.814</v>
      </c>
      <c r="R3117">
        <v>144.96332000000001</v>
      </c>
    </row>
    <row r="3118" spans="1:18">
      <c r="A3118">
        <v>40741.536712962959</v>
      </c>
      <c r="B3118" s="6" t="s">
        <v>7671</v>
      </c>
      <c r="C3118" s="7" t="s">
        <v>7673</v>
      </c>
      <c r="D3118" s="4">
        <v>3</v>
      </c>
      <c r="E3118" s="4">
        <v>4</v>
      </c>
      <c r="F3118">
        <v>4</v>
      </c>
      <c r="G3118">
        <v>3</v>
      </c>
      <c r="H3118">
        <v>3</v>
      </c>
      <c r="I3118">
        <v>3</v>
      </c>
      <c r="J3118">
        <v>3</v>
      </c>
      <c r="K3118">
        <v>3</v>
      </c>
      <c r="L3118">
        <v>3</v>
      </c>
      <c r="M3118">
        <v>3</v>
      </c>
      <c r="N3118">
        <v>3</v>
      </c>
      <c r="O3118" s="4" t="s">
        <v>10716</v>
      </c>
      <c r="P3118" t="s">
        <v>10717</v>
      </c>
      <c r="Q3118">
        <v>-37.814</v>
      </c>
      <c r="R3118">
        <v>144.96332000000001</v>
      </c>
    </row>
    <row r="3119" spans="1:18">
      <c r="A3119">
        <v>40741.691458333335</v>
      </c>
      <c r="B3119" s="6" t="s">
        <v>7671</v>
      </c>
      <c r="C3119" s="7" t="s">
        <v>7674</v>
      </c>
      <c r="D3119" s="4">
        <v>4</v>
      </c>
      <c r="E3119" s="4">
        <v>5</v>
      </c>
      <c r="F3119">
        <v>5</v>
      </c>
      <c r="G3119">
        <v>4</v>
      </c>
      <c r="H3119">
        <v>4</v>
      </c>
      <c r="I3119">
        <v>4</v>
      </c>
      <c r="J3119">
        <v>3</v>
      </c>
      <c r="K3119">
        <v>5</v>
      </c>
      <c r="L3119">
        <v>4</v>
      </c>
      <c r="M3119">
        <v>5</v>
      </c>
      <c r="N3119">
        <v>5</v>
      </c>
      <c r="O3119" s="4" t="s">
        <v>10604</v>
      </c>
      <c r="P3119" t="s">
        <v>10674</v>
      </c>
      <c r="Q3119">
        <v>43.296950000000002</v>
      </c>
      <c r="R3119">
        <v>5.3810700000000002</v>
      </c>
    </row>
    <row r="3120" spans="1:18">
      <c r="A3120">
        <v>40741.900682870371</v>
      </c>
      <c r="B3120" s="6" t="s">
        <v>7671</v>
      </c>
      <c r="C3120" s="7" t="s">
        <v>7675</v>
      </c>
      <c r="D3120" s="4">
        <v>5</v>
      </c>
      <c r="E3120" s="4">
        <v>5</v>
      </c>
      <c r="F3120">
        <v>5</v>
      </c>
      <c r="G3120">
        <v>5</v>
      </c>
      <c r="H3120">
        <v>5</v>
      </c>
      <c r="I3120">
        <v>5</v>
      </c>
      <c r="J3120">
        <v>5</v>
      </c>
      <c r="K3120">
        <v>5</v>
      </c>
      <c r="L3120">
        <v>5</v>
      </c>
      <c r="M3120">
        <v>5</v>
      </c>
      <c r="N3120">
        <v>5</v>
      </c>
      <c r="O3120" s="4" t="s">
        <v>10607</v>
      </c>
      <c r="P3120" t="s">
        <v>10624</v>
      </c>
      <c r="Q3120">
        <v>43.700110000000002</v>
      </c>
      <c r="R3120">
        <v>-79.416300000000007</v>
      </c>
    </row>
    <row r="3121" spans="1:18">
      <c r="A3121">
        <v>40741.589687500003</v>
      </c>
      <c r="B3121" s="6" t="s">
        <v>7671</v>
      </c>
      <c r="C3121" s="7" t="s">
        <v>7676</v>
      </c>
      <c r="D3121" s="4">
        <v>4</v>
      </c>
      <c r="E3121" s="4">
        <v>4</v>
      </c>
      <c r="F3121">
        <v>4</v>
      </c>
      <c r="G3121">
        <v>3</v>
      </c>
      <c r="H3121">
        <v>4</v>
      </c>
      <c r="I3121">
        <v>5</v>
      </c>
      <c r="J3121">
        <v>3</v>
      </c>
      <c r="K3121">
        <v>3</v>
      </c>
      <c r="L3121">
        <v>5</v>
      </c>
      <c r="M3121">
        <v>5</v>
      </c>
      <c r="N3121">
        <v>5</v>
      </c>
      <c r="O3121" s="4" t="s">
        <v>10716</v>
      </c>
      <c r="P3121" t="s">
        <v>10730</v>
      </c>
      <c r="Q3121">
        <v>-31.95224</v>
      </c>
      <c r="R3121">
        <v>115.8614</v>
      </c>
    </row>
    <row r="3122" spans="1:18">
      <c r="A3122">
        <v>40740.176747685182</v>
      </c>
      <c r="B3122" s="6" t="s">
        <v>7677</v>
      </c>
      <c r="C3122" s="7" t="s">
        <v>7678</v>
      </c>
      <c r="D3122" s="4">
        <v>4</v>
      </c>
      <c r="E3122" s="4">
        <v>3</v>
      </c>
      <c r="F3122">
        <v>3</v>
      </c>
      <c r="G3122">
        <v>3</v>
      </c>
      <c r="H3122">
        <v>3</v>
      </c>
      <c r="I3122">
        <v>4</v>
      </c>
      <c r="J3122">
        <v>4</v>
      </c>
      <c r="K3122">
        <v>3</v>
      </c>
      <c r="L3122">
        <v>5</v>
      </c>
      <c r="M3122">
        <v>3</v>
      </c>
      <c r="N3122">
        <v>5</v>
      </c>
      <c r="O3122" s="4" t="s">
        <v>10607</v>
      </c>
      <c r="P3122" t="s">
        <v>10624</v>
      </c>
      <c r="Q3122">
        <v>43.700110000000002</v>
      </c>
      <c r="R3122">
        <v>-79.416300000000007</v>
      </c>
    </row>
    <row r="3123" spans="1:18">
      <c r="A3123">
        <v>40740.620995370373</v>
      </c>
      <c r="B3123" s="6" t="s">
        <v>7677</v>
      </c>
      <c r="C3123" s="7" t="s">
        <v>7679</v>
      </c>
      <c r="D3123" s="4">
        <v>5</v>
      </c>
      <c r="E3123" s="4">
        <v>4</v>
      </c>
      <c r="F3123">
        <v>5</v>
      </c>
      <c r="G3123">
        <v>3</v>
      </c>
      <c r="H3123">
        <v>5</v>
      </c>
      <c r="I3123">
        <v>5</v>
      </c>
      <c r="J3123">
        <v>1</v>
      </c>
      <c r="K3123">
        <v>5</v>
      </c>
      <c r="L3123">
        <v>5</v>
      </c>
      <c r="M3123">
        <v>5</v>
      </c>
      <c r="N3123">
        <v>3</v>
      </c>
      <c r="O3123" s="4" t="s">
        <v>10662</v>
      </c>
      <c r="P3123" t="s">
        <v>10742</v>
      </c>
      <c r="Q3123">
        <v>32.979439999999997</v>
      </c>
      <c r="R3123">
        <v>114.02943999999999</v>
      </c>
    </row>
    <row r="3124" spans="1:18">
      <c r="A3124">
        <v>40740.930775462963</v>
      </c>
      <c r="B3124" s="6" t="s">
        <v>7677</v>
      </c>
      <c r="C3124" s="7" t="s">
        <v>7680</v>
      </c>
      <c r="D3124" s="4">
        <v>5</v>
      </c>
      <c r="E3124" s="4">
        <v>5</v>
      </c>
      <c r="F3124">
        <v>5</v>
      </c>
      <c r="G3124">
        <v>5</v>
      </c>
      <c r="H3124">
        <v>5</v>
      </c>
      <c r="I3124">
        <v>5</v>
      </c>
      <c r="J3124">
        <v>3</v>
      </c>
      <c r="K3124">
        <v>5</v>
      </c>
      <c r="L3124">
        <v>5</v>
      </c>
      <c r="M3124">
        <v>5</v>
      </c>
      <c r="N3124">
        <v>5</v>
      </c>
      <c r="O3124" s="4" t="s">
        <v>10607</v>
      </c>
      <c r="P3124" t="s">
        <v>10608</v>
      </c>
      <c r="Q3124">
        <v>45.508839999999999</v>
      </c>
      <c r="R3124">
        <v>-73.587810000000005</v>
      </c>
    </row>
    <row r="3125" spans="1:18">
      <c r="A3125">
        <v>40739.648287037038</v>
      </c>
      <c r="B3125" s="6" t="s">
        <v>7681</v>
      </c>
      <c r="C3125" s="7" t="s">
        <v>7682</v>
      </c>
      <c r="D3125" s="4">
        <v>2</v>
      </c>
      <c r="E3125" s="4">
        <v>4</v>
      </c>
      <c r="F3125">
        <v>3</v>
      </c>
      <c r="G3125">
        <v>4</v>
      </c>
      <c r="H3125">
        <v>5</v>
      </c>
      <c r="I3125">
        <v>2</v>
      </c>
      <c r="J3125">
        <v>2</v>
      </c>
      <c r="K3125">
        <v>5</v>
      </c>
      <c r="L3125">
        <v>4</v>
      </c>
      <c r="M3125">
        <v>1</v>
      </c>
      <c r="N3125">
        <v>3</v>
      </c>
      <c r="O3125" s="4" t="s">
        <v>10716</v>
      </c>
      <c r="P3125" t="s">
        <v>10747</v>
      </c>
      <c r="Q3125">
        <v>-34.928660000000001</v>
      </c>
      <c r="R3125">
        <v>138.59863000000001</v>
      </c>
    </row>
    <row r="3126" spans="1:18">
      <c r="A3126">
        <v>40739.865104166667</v>
      </c>
      <c r="B3126" s="6" t="s">
        <v>7681</v>
      </c>
      <c r="C3126" s="7" t="s">
        <v>7026</v>
      </c>
      <c r="D3126" s="4">
        <v>3</v>
      </c>
      <c r="E3126" s="4">
        <v>3</v>
      </c>
      <c r="F3126">
        <v>3</v>
      </c>
      <c r="G3126">
        <v>3</v>
      </c>
      <c r="H3126">
        <v>5</v>
      </c>
      <c r="I3126">
        <v>4</v>
      </c>
      <c r="J3126">
        <v>3</v>
      </c>
      <c r="K3126">
        <v>5</v>
      </c>
      <c r="L3126">
        <v>5</v>
      </c>
      <c r="M3126">
        <v>1</v>
      </c>
      <c r="N3126">
        <v>4</v>
      </c>
      <c r="O3126" s="4" t="s">
        <v>10620</v>
      </c>
      <c r="P3126" t="s">
        <v>10655</v>
      </c>
      <c r="Q3126">
        <v>51.512790000000003</v>
      </c>
      <c r="R3126">
        <v>-9.1840000000000005E-2</v>
      </c>
    </row>
    <row r="3127" spans="1:18">
      <c r="A3127">
        <v>40739.427488425928</v>
      </c>
      <c r="B3127" s="6" t="s">
        <v>7681</v>
      </c>
      <c r="C3127" s="7" t="s">
        <v>7683</v>
      </c>
      <c r="D3127" s="4">
        <v>2</v>
      </c>
      <c r="E3127" s="4">
        <v>4</v>
      </c>
      <c r="F3127">
        <v>3</v>
      </c>
      <c r="G3127">
        <v>3</v>
      </c>
      <c r="H3127">
        <v>4</v>
      </c>
      <c r="I3127">
        <v>3</v>
      </c>
      <c r="J3127">
        <v>4</v>
      </c>
      <c r="K3127">
        <v>4</v>
      </c>
      <c r="L3127">
        <v>3</v>
      </c>
      <c r="M3127">
        <v>2</v>
      </c>
      <c r="N3127">
        <v>5</v>
      </c>
      <c r="O3127" s="4" t="s">
        <v>10629</v>
      </c>
      <c r="P3127" t="s">
        <v>10669</v>
      </c>
      <c r="Q3127">
        <v>40.416499999999999</v>
      </c>
      <c r="R3127">
        <v>-3.7025600000000001</v>
      </c>
    </row>
    <row r="3128" spans="1:18">
      <c r="A3128">
        <v>40739.593645833331</v>
      </c>
      <c r="B3128" s="6" t="s">
        <v>7681</v>
      </c>
      <c r="C3128" s="7" t="s">
        <v>7684</v>
      </c>
      <c r="D3128" s="4">
        <v>3</v>
      </c>
      <c r="E3128" s="4">
        <v>3</v>
      </c>
      <c r="F3128">
        <v>3</v>
      </c>
      <c r="G3128">
        <v>4</v>
      </c>
      <c r="H3128">
        <v>4</v>
      </c>
      <c r="I3128">
        <v>4</v>
      </c>
      <c r="J3128">
        <v>2</v>
      </c>
      <c r="K3128">
        <v>5</v>
      </c>
      <c r="L3128">
        <v>5</v>
      </c>
      <c r="M3128">
        <v>3</v>
      </c>
      <c r="N3128">
        <v>5</v>
      </c>
      <c r="O3128" s="4" t="s">
        <v>10614</v>
      </c>
      <c r="P3128" t="s">
        <v>10640</v>
      </c>
      <c r="Q3128">
        <v>34.052230000000002</v>
      </c>
      <c r="R3128">
        <v>-118.24368</v>
      </c>
    </row>
    <row r="3129" spans="1:18">
      <c r="A3129">
        <v>40739.614814814813</v>
      </c>
      <c r="B3129" s="6" t="s">
        <v>7681</v>
      </c>
      <c r="C3129" s="7" t="s">
        <v>7685</v>
      </c>
      <c r="D3129" s="4">
        <v>5</v>
      </c>
      <c r="E3129" s="4">
        <v>5</v>
      </c>
      <c r="F3129">
        <v>5</v>
      </c>
      <c r="G3129">
        <v>5</v>
      </c>
      <c r="H3129">
        <v>5</v>
      </c>
      <c r="I3129">
        <v>5</v>
      </c>
      <c r="J3129">
        <v>5</v>
      </c>
      <c r="K3129">
        <v>5</v>
      </c>
      <c r="L3129">
        <v>5</v>
      </c>
      <c r="M3129">
        <v>5</v>
      </c>
      <c r="N3129">
        <v>5</v>
      </c>
      <c r="O3129" s="4" t="s">
        <v>10607</v>
      </c>
      <c r="P3129" t="s">
        <v>10613</v>
      </c>
      <c r="Q3129">
        <v>49.249659999999999</v>
      </c>
      <c r="R3129">
        <v>-123.11933999999999</v>
      </c>
    </row>
    <row r="3130" spans="1:18">
      <c r="A3130">
        <v>40739.643703703703</v>
      </c>
      <c r="B3130" s="6" t="s">
        <v>7681</v>
      </c>
      <c r="C3130" s="7" t="s">
        <v>7686</v>
      </c>
      <c r="D3130" s="4">
        <v>4</v>
      </c>
      <c r="E3130" s="4">
        <v>4</v>
      </c>
      <c r="F3130">
        <v>4</v>
      </c>
      <c r="G3130">
        <v>3</v>
      </c>
      <c r="H3130">
        <v>3</v>
      </c>
      <c r="I3130">
        <v>1</v>
      </c>
      <c r="J3130">
        <v>1</v>
      </c>
      <c r="K3130">
        <v>1</v>
      </c>
      <c r="L3130">
        <v>5</v>
      </c>
      <c r="M3130">
        <v>4</v>
      </c>
      <c r="N3130">
        <v>3</v>
      </c>
      <c r="O3130" s="4" t="s">
        <v>10620</v>
      </c>
      <c r="P3130" t="s">
        <v>10621</v>
      </c>
      <c r="Q3130">
        <v>51.50853</v>
      </c>
      <c r="R3130">
        <v>-0.12573999999999999</v>
      </c>
    </row>
    <row r="3131" spans="1:18">
      <c r="A3131">
        <v>40738.363807870373</v>
      </c>
      <c r="B3131" s="6" t="s">
        <v>7687</v>
      </c>
      <c r="C3131" s="7" t="s">
        <v>7688</v>
      </c>
      <c r="D3131" s="4">
        <v>5</v>
      </c>
      <c r="E3131" s="4">
        <v>5</v>
      </c>
      <c r="F3131">
        <v>5</v>
      </c>
      <c r="G3131">
        <v>5</v>
      </c>
      <c r="H3131">
        <v>5</v>
      </c>
      <c r="I3131">
        <v>5</v>
      </c>
      <c r="J3131">
        <v>5</v>
      </c>
      <c r="K3131">
        <v>5</v>
      </c>
      <c r="L3131">
        <v>5</v>
      </c>
      <c r="M3131">
        <v>5</v>
      </c>
      <c r="N3131">
        <v>5</v>
      </c>
      <c r="O3131" s="4" t="s">
        <v>10632</v>
      </c>
      <c r="P3131" t="s">
        <v>10983</v>
      </c>
      <c r="Q3131">
        <v>37.947450000000003</v>
      </c>
      <c r="R3131">
        <v>23.637080000000001</v>
      </c>
    </row>
    <row r="3132" spans="1:18">
      <c r="A3132">
        <v>40738.650277777779</v>
      </c>
      <c r="B3132" s="6" t="s">
        <v>7687</v>
      </c>
      <c r="C3132" s="7" t="s">
        <v>7689</v>
      </c>
      <c r="D3132" s="4">
        <v>4</v>
      </c>
      <c r="E3132" s="4">
        <v>3</v>
      </c>
      <c r="F3132">
        <v>3</v>
      </c>
      <c r="G3132">
        <v>4</v>
      </c>
      <c r="H3132">
        <v>5</v>
      </c>
      <c r="I3132">
        <v>3</v>
      </c>
      <c r="J3132">
        <v>3</v>
      </c>
      <c r="K3132">
        <v>4</v>
      </c>
      <c r="L3132">
        <v>5</v>
      </c>
      <c r="M3132">
        <v>4</v>
      </c>
      <c r="N3132">
        <v>3</v>
      </c>
      <c r="O3132" s="4" t="s">
        <v>10607</v>
      </c>
      <c r="P3132" t="s">
        <v>10612</v>
      </c>
      <c r="Q3132">
        <v>45.411169999999998</v>
      </c>
      <c r="R3132">
        <v>-75.698120000000003</v>
      </c>
    </row>
    <row r="3133" spans="1:18">
      <c r="A3133">
        <v>40738.707800925928</v>
      </c>
      <c r="B3133" s="6" t="s">
        <v>7687</v>
      </c>
      <c r="C3133" s="7" t="s">
        <v>7690</v>
      </c>
      <c r="D3133" s="4">
        <v>4</v>
      </c>
      <c r="E3133" s="4">
        <v>4</v>
      </c>
      <c r="F3133">
        <v>5</v>
      </c>
      <c r="G3133">
        <v>4</v>
      </c>
      <c r="H3133">
        <v>4</v>
      </c>
      <c r="I3133">
        <v>4</v>
      </c>
      <c r="J3133">
        <v>4</v>
      </c>
      <c r="K3133">
        <v>4</v>
      </c>
      <c r="L3133">
        <v>4</v>
      </c>
      <c r="M3133">
        <v>4</v>
      </c>
      <c r="N3133">
        <v>5</v>
      </c>
      <c r="O3133" s="4" t="s">
        <v>10614</v>
      </c>
      <c r="P3133" t="s">
        <v>10636</v>
      </c>
      <c r="Q3133">
        <v>40.714269999999999</v>
      </c>
      <c r="R3133">
        <v>-74.005970000000005</v>
      </c>
    </row>
    <row r="3134" spans="1:18">
      <c r="A3134">
        <v>40738.673009259262</v>
      </c>
      <c r="B3134" s="6" t="s">
        <v>7687</v>
      </c>
      <c r="C3134" s="7" t="s">
        <v>7691</v>
      </c>
      <c r="D3134" s="4">
        <v>3</v>
      </c>
      <c r="E3134" s="4">
        <v>5</v>
      </c>
      <c r="F3134">
        <v>5</v>
      </c>
      <c r="G3134">
        <v>3</v>
      </c>
      <c r="H3134">
        <v>5</v>
      </c>
      <c r="I3134">
        <v>3</v>
      </c>
      <c r="J3134">
        <v>3</v>
      </c>
      <c r="K3134">
        <v>5</v>
      </c>
      <c r="L3134">
        <v>5</v>
      </c>
      <c r="M3134">
        <v>5</v>
      </c>
      <c r="N3134">
        <v>4</v>
      </c>
      <c r="O3134" s="4" t="s">
        <v>10656</v>
      </c>
      <c r="P3134" t="s">
        <v>10698</v>
      </c>
      <c r="Q3134">
        <v>35.870280000000001</v>
      </c>
      <c r="R3134">
        <v>128.59110999999999</v>
      </c>
    </row>
    <row r="3135" spans="1:18">
      <c r="A3135">
        <v>40738.806909722225</v>
      </c>
      <c r="B3135" s="6" t="s">
        <v>7687</v>
      </c>
      <c r="C3135" s="7" t="s">
        <v>7692</v>
      </c>
      <c r="D3135" s="4">
        <v>3</v>
      </c>
      <c r="E3135" s="4">
        <v>4</v>
      </c>
      <c r="F3135">
        <v>3</v>
      </c>
      <c r="G3135">
        <v>4</v>
      </c>
      <c r="H3135">
        <v>5</v>
      </c>
      <c r="I3135">
        <v>5</v>
      </c>
      <c r="J3135">
        <v>3</v>
      </c>
      <c r="K3135">
        <v>4</v>
      </c>
      <c r="L3135">
        <v>5</v>
      </c>
      <c r="M3135">
        <v>4</v>
      </c>
      <c r="N3135">
        <v>4</v>
      </c>
      <c r="O3135" s="4" t="s">
        <v>10656</v>
      </c>
      <c r="P3135" t="s">
        <v>10698</v>
      </c>
      <c r="Q3135">
        <v>35.870280000000001</v>
      </c>
      <c r="R3135">
        <v>128.59110999999999</v>
      </c>
    </row>
    <row r="3136" spans="1:18">
      <c r="A3136">
        <v>40738.817777777775</v>
      </c>
      <c r="B3136" s="6" t="s">
        <v>7687</v>
      </c>
      <c r="C3136" s="7" t="s">
        <v>7693</v>
      </c>
      <c r="D3136" s="4">
        <v>5</v>
      </c>
      <c r="E3136" s="4">
        <v>4</v>
      </c>
      <c r="F3136">
        <v>4</v>
      </c>
      <c r="G3136">
        <v>4</v>
      </c>
      <c r="H3136">
        <v>5</v>
      </c>
      <c r="I3136">
        <v>3</v>
      </c>
      <c r="J3136">
        <v>4</v>
      </c>
      <c r="K3136">
        <v>5</v>
      </c>
      <c r="L3136">
        <v>5</v>
      </c>
      <c r="M3136">
        <v>5</v>
      </c>
      <c r="N3136">
        <v>5</v>
      </c>
      <c r="O3136" s="4" t="s">
        <v>10614</v>
      </c>
      <c r="P3136" t="s">
        <v>10636</v>
      </c>
      <c r="Q3136">
        <v>40.714269999999999</v>
      </c>
      <c r="R3136">
        <v>-74.005970000000005</v>
      </c>
    </row>
    <row r="3137" spans="1:18">
      <c r="A3137">
        <v>40738.93167824074</v>
      </c>
      <c r="B3137" s="6" t="s">
        <v>7687</v>
      </c>
      <c r="C3137" s="7" t="s">
        <v>7694</v>
      </c>
      <c r="D3137" s="4">
        <v>3</v>
      </c>
      <c r="E3137" s="4">
        <v>3</v>
      </c>
      <c r="F3137">
        <v>4</v>
      </c>
      <c r="G3137">
        <v>4</v>
      </c>
      <c r="H3137">
        <v>5</v>
      </c>
      <c r="I3137">
        <v>3</v>
      </c>
      <c r="J3137">
        <v>4</v>
      </c>
      <c r="K3137">
        <v>4</v>
      </c>
      <c r="L3137">
        <v>4</v>
      </c>
      <c r="M3137">
        <v>3</v>
      </c>
      <c r="N3137">
        <v>5</v>
      </c>
      <c r="O3137" s="4" t="s">
        <v>10614</v>
      </c>
      <c r="P3137" t="s">
        <v>10636</v>
      </c>
      <c r="Q3137">
        <v>40.714269999999999</v>
      </c>
      <c r="R3137">
        <v>-74.005970000000005</v>
      </c>
    </row>
    <row r="3138" spans="1:18">
      <c r="A3138">
        <v>40738.93645833333</v>
      </c>
      <c r="B3138" s="6" t="s">
        <v>7687</v>
      </c>
      <c r="C3138" s="7" t="s">
        <v>7695</v>
      </c>
      <c r="D3138" s="4">
        <v>4</v>
      </c>
      <c r="E3138" s="4">
        <v>3</v>
      </c>
      <c r="F3138">
        <v>2</v>
      </c>
      <c r="G3138">
        <v>4</v>
      </c>
      <c r="H3138">
        <v>4</v>
      </c>
      <c r="I3138">
        <v>4</v>
      </c>
      <c r="J3138">
        <v>2</v>
      </c>
      <c r="K3138">
        <v>2</v>
      </c>
      <c r="L3138">
        <v>4</v>
      </c>
      <c r="M3138">
        <v>2</v>
      </c>
      <c r="N3138">
        <v>2</v>
      </c>
      <c r="O3138" s="4" t="s">
        <v>10620</v>
      </c>
      <c r="P3138" t="s">
        <v>10621</v>
      </c>
      <c r="Q3138">
        <v>51.50853</v>
      </c>
      <c r="R3138">
        <v>-0.12573999999999999</v>
      </c>
    </row>
    <row r="3139" spans="1:18">
      <c r="A3139">
        <v>40738.952986111108</v>
      </c>
      <c r="B3139" s="6" t="s">
        <v>7687</v>
      </c>
      <c r="C3139" s="7" t="s">
        <v>7696</v>
      </c>
      <c r="D3139" s="4">
        <v>4</v>
      </c>
      <c r="E3139" s="4">
        <v>5</v>
      </c>
      <c r="F3139">
        <v>5</v>
      </c>
      <c r="G3139">
        <v>3</v>
      </c>
      <c r="H3139">
        <v>3</v>
      </c>
      <c r="I3139">
        <v>3</v>
      </c>
      <c r="J3139">
        <v>2</v>
      </c>
      <c r="K3139">
        <v>3</v>
      </c>
      <c r="L3139">
        <v>3</v>
      </c>
      <c r="M3139">
        <v>4</v>
      </c>
      <c r="N3139">
        <v>2</v>
      </c>
      <c r="O3139" s="4" t="s">
        <v>10716</v>
      </c>
      <c r="P3139" t="s">
        <v>10747</v>
      </c>
      <c r="Q3139">
        <v>-34.928660000000001</v>
      </c>
      <c r="R3139">
        <v>138.59863000000001</v>
      </c>
    </row>
    <row r="3140" spans="1:18">
      <c r="A3140">
        <v>40738.957997685182</v>
      </c>
      <c r="B3140" s="6" t="s">
        <v>7687</v>
      </c>
      <c r="C3140" s="7" t="s">
        <v>7697</v>
      </c>
      <c r="D3140" s="4">
        <v>5</v>
      </c>
      <c r="E3140" s="4">
        <v>3</v>
      </c>
      <c r="F3140">
        <v>4</v>
      </c>
      <c r="G3140">
        <v>4</v>
      </c>
      <c r="H3140">
        <v>3</v>
      </c>
      <c r="I3140">
        <v>4</v>
      </c>
      <c r="J3140">
        <v>2</v>
      </c>
      <c r="K3140">
        <v>3</v>
      </c>
      <c r="L3140">
        <v>3</v>
      </c>
      <c r="M3140">
        <v>3</v>
      </c>
      <c r="N3140">
        <v>4</v>
      </c>
      <c r="O3140" s="4" t="s">
        <v>10620</v>
      </c>
      <c r="P3140" t="s">
        <v>10655</v>
      </c>
      <c r="Q3140">
        <v>51.512790000000003</v>
      </c>
      <c r="R3140">
        <v>-9.1840000000000005E-2</v>
      </c>
    </row>
    <row r="3141" spans="1:18">
      <c r="A3141">
        <v>40738.99491898148</v>
      </c>
      <c r="B3141" s="6" t="s">
        <v>7687</v>
      </c>
      <c r="C3141" s="7" t="s">
        <v>7698</v>
      </c>
      <c r="D3141" s="4">
        <v>5</v>
      </c>
      <c r="E3141" s="4">
        <v>4</v>
      </c>
      <c r="F3141">
        <v>5</v>
      </c>
      <c r="G3141">
        <v>4</v>
      </c>
      <c r="H3141">
        <v>5</v>
      </c>
      <c r="I3141">
        <v>4</v>
      </c>
      <c r="J3141">
        <v>4</v>
      </c>
      <c r="K3141">
        <v>5</v>
      </c>
      <c r="L3141">
        <v>5</v>
      </c>
      <c r="M3141">
        <v>5</v>
      </c>
      <c r="N3141">
        <v>4</v>
      </c>
      <c r="O3141" s="4" t="s">
        <v>11016</v>
      </c>
      <c r="P3141" t="s">
        <v>11017</v>
      </c>
      <c r="Q3141">
        <v>10.282999999999999</v>
      </c>
      <c r="R3141">
        <v>-61.44605</v>
      </c>
    </row>
    <row r="3142" spans="1:18">
      <c r="A3142">
        <v>40737.063668981478</v>
      </c>
      <c r="B3142" s="6" t="s">
        <v>7699</v>
      </c>
      <c r="C3142" s="7" t="s">
        <v>7700</v>
      </c>
      <c r="D3142" s="4">
        <v>4</v>
      </c>
      <c r="E3142" s="4">
        <v>3</v>
      </c>
      <c r="F3142">
        <v>3</v>
      </c>
      <c r="G3142">
        <v>4</v>
      </c>
      <c r="H3142">
        <v>5</v>
      </c>
      <c r="I3142">
        <v>4</v>
      </c>
      <c r="J3142">
        <v>3</v>
      </c>
      <c r="K3142">
        <v>3</v>
      </c>
      <c r="L3142">
        <v>4</v>
      </c>
      <c r="M3142">
        <v>4</v>
      </c>
      <c r="N3142">
        <v>3</v>
      </c>
      <c r="O3142" s="4" t="s">
        <v>10614</v>
      </c>
      <c r="P3142" t="s">
        <v>10636</v>
      </c>
      <c r="Q3142">
        <v>40.714269999999999</v>
      </c>
      <c r="R3142">
        <v>-74.005970000000005</v>
      </c>
    </row>
    <row r="3143" spans="1:18">
      <c r="A3143">
        <v>40737.371030092596</v>
      </c>
      <c r="B3143" s="6" t="s">
        <v>7699</v>
      </c>
      <c r="C3143" s="7" t="s">
        <v>7701</v>
      </c>
      <c r="D3143" s="4">
        <v>2</v>
      </c>
      <c r="E3143" s="4">
        <v>3</v>
      </c>
      <c r="F3143">
        <v>4</v>
      </c>
      <c r="G3143">
        <v>4</v>
      </c>
      <c r="H3143">
        <v>5</v>
      </c>
      <c r="I3143">
        <v>5</v>
      </c>
      <c r="J3143">
        <v>5</v>
      </c>
      <c r="K3143">
        <v>3</v>
      </c>
      <c r="L3143">
        <v>1</v>
      </c>
      <c r="M3143">
        <v>3</v>
      </c>
      <c r="N3143">
        <v>4</v>
      </c>
      <c r="O3143" s="4" t="s">
        <v>10796</v>
      </c>
      <c r="P3143" t="s">
        <v>10866</v>
      </c>
      <c r="Q3143">
        <v>53.333060000000003</v>
      </c>
      <c r="R3143">
        <v>-6.2488900000000003</v>
      </c>
    </row>
    <row r="3144" spans="1:18">
      <c r="A3144">
        <v>40737.681469907409</v>
      </c>
      <c r="B3144" s="6" t="s">
        <v>7699</v>
      </c>
      <c r="C3144" s="7" t="s">
        <v>7702</v>
      </c>
      <c r="D3144" s="4">
        <v>3</v>
      </c>
      <c r="E3144" s="4">
        <v>3</v>
      </c>
      <c r="F3144">
        <v>3</v>
      </c>
      <c r="G3144">
        <v>4</v>
      </c>
      <c r="H3144">
        <v>5</v>
      </c>
      <c r="I3144">
        <v>3</v>
      </c>
      <c r="J3144">
        <v>4</v>
      </c>
      <c r="K3144">
        <v>2</v>
      </c>
      <c r="L3144">
        <v>3</v>
      </c>
      <c r="M3144">
        <v>2</v>
      </c>
      <c r="N3144">
        <v>4</v>
      </c>
      <c r="O3144" s="4" t="s">
        <v>10607</v>
      </c>
      <c r="P3144" t="s">
        <v>10823</v>
      </c>
      <c r="Q3144">
        <v>51.050109999999997</v>
      </c>
      <c r="R3144">
        <v>-114.08529</v>
      </c>
    </row>
    <row r="3145" spans="1:18">
      <c r="A3145">
        <v>40737.767430555556</v>
      </c>
      <c r="B3145" s="6" t="s">
        <v>7699</v>
      </c>
      <c r="C3145" s="7" t="s">
        <v>5215</v>
      </c>
      <c r="D3145" s="4">
        <v>3</v>
      </c>
      <c r="E3145" s="4">
        <v>3</v>
      </c>
      <c r="F3145">
        <v>3</v>
      </c>
      <c r="G3145">
        <v>5</v>
      </c>
      <c r="H3145">
        <v>5</v>
      </c>
      <c r="I3145">
        <v>5</v>
      </c>
      <c r="J3145">
        <v>5</v>
      </c>
      <c r="K3145">
        <v>5</v>
      </c>
      <c r="L3145">
        <v>5</v>
      </c>
      <c r="M3145">
        <v>3</v>
      </c>
      <c r="N3145">
        <v>5</v>
      </c>
      <c r="O3145" s="4" t="s">
        <v>10604</v>
      </c>
      <c r="P3145" t="s">
        <v>10674</v>
      </c>
      <c r="Q3145">
        <v>43.296950000000002</v>
      </c>
      <c r="R3145">
        <v>5.3810700000000002</v>
      </c>
    </row>
    <row r="3146" spans="1:18">
      <c r="A3146">
        <v>40736.02270833333</v>
      </c>
      <c r="B3146" s="6" t="s">
        <v>7703</v>
      </c>
      <c r="C3146" s="7" t="s">
        <v>7704</v>
      </c>
      <c r="D3146" s="4">
        <v>1</v>
      </c>
      <c r="E3146" s="4">
        <v>1</v>
      </c>
      <c r="F3146">
        <v>1</v>
      </c>
      <c r="G3146">
        <v>1</v>
      </c>
      <c r="H3146">
        <v>1</v>
      </c>
      <c r="I3146">
        <v>1</v>
      </c>
      <c r="J3146">
        <v>1</v>
      </c>
      <c r="K3146">
        <v>1</v>
      </c>
      <c r="L3146">
        <v>1</v>
      </c>
      <c r="M3146">
        <v>1</v>
      </c>
      <c r="N3146">
        <v>1</v>
      </c>
      <c r="O3146" s="4" t="s">
        <v>10716</v>
      </c>
      <c r="P3146" t="s">
        <v>10735</v>
      </c>
      <c r="Q3146">
        <v>-33.867849999999997</v>
      </c>
      <c r="R3146">
        <v>151.20732000000001</v>
      </c>
    </row>
    <row r="3147" spans="1:18">
      <c r="A3147">
        <v>40736.122048611112</v>
      </c>
      <c r="B3147" s="6" t="s">
        <v>7703</v>
      </c>
      <c r="C3147" s="7" t="s">
        <v>7705</v>
      </c>
      <c r="D3147" s="4">
        <v>1</v>
      </c>
      <c r="E3147" s="4">
        <v>4</v>
      </c>
      <c r="F3147">
        <v>4</v>
      </c>
      <c r="G3147">
        <v>3</v>
      </c>
      <c r="H3147">
        <v>5</v>
      </c>
      <c r="I3147">
        <v>4</v>
      </c>
      <c r="J3147">
        <v>3</v>
      </c>
      <c r="K3147">
        <v>3</v>
      </c>
      <c r="L3147">
        <v>5</v>
      </c>
      <c r="M3147">
        <v>4</v>
      </c>
      <c r="N3147">
        <v>5</v>
      </c>
      <c r="O3147" s="4" t="s">
        <v>10648</v>
      </c>
      <c r="P3147" t="s">
        <v>10649</v>
      </c>
      <c r="Q3147">
        <v>35.447780000000002</v>
      </c>
      <c r="R3147">
        <v>139.64250000000001</v>
      </c>
    </row>
    <row r="3148" spans="1:18">
      <c r="A3148">
        <v>40736.136493055557</v>
      </c>
      <c r="B3148" s="6" t="s">
        <v>7703</v>
      </c>
      <c r="C3148" s="7" t="s">
        <v>7706</v>
      </c>
      <c r="D3148" s="4">
        <v>3</v>
      </c>
      <c r="E3148" s="4">
        <v>3</v>
      </c>
      <c r="F3148">
        <v>4</v>
      </c>
      <c r="G3148">
        <v>4</v>
      </c>
      <c r="H3148">
        <v>4</v>
      </c>
      <c r="I3148">
        <v>4</v>
      </c>
      <c r="J3148">
        <v>4</v>
      </c>
      <c r="K3148">
        <v>5</v>
      </c>
      <c r="L3148">
        <v>5</v>
      </c>
      <c r="M3148">
        <v>5</v>
      </c>
      <c r="N3148">
        <v>3</v>
      </c>
      <c r="O3148" s="4" t="s">
        <v>10683</v>
      </c>
      <c r="P3148" t="s">
        <v>10720</v>
      </c>
      <c r="Q3148">
        <v>39.919870000000003</v>
      </c>
      <c r="R3148">
        <v>32.85427</v>
      </c>
    </row>
    <row r="3149" spans="1:18">
      <c r="A3149">
        <v>40736.735856481479</v>
      </c>
      <c r="B3149" s="6" t="s">
        <v>7703</v>
      </c>
      <c r="C3149" s="7" t="s">
        <v>7707</v>
      </c>
      <c r="D3149" s="4">
        <v>5</v>
      </c>
      <c r="E3149" s="4">
        <v>4</v>
      </c>
      <c r="F3149">
        <v>5</v>
      </c>
      <c r="G3149">
        <v>4</v>
      </c>
      <c r="H3149">
        <v>5</v>
      </c>
      <c r="I3149">
        <v>3</v>
      </c>
      <c r="J3149">
        <v>2</v>
      </c>
      <c r="K3149">
        <v>5</v>
      </c>
      <c r="L3149">
        <v>5</v>
      </c>
      <c r="M3149">
        <v>5</v>
      </c>
      <c r="N3149">
        <v>4</v>
      </c>
      <c r="O3149" s="4" t="s">
        <v>10614</v>
      </c>
      <c r="P3149" t="s">
        <v>10615</v>
      </c>
      <c r="Q3149">
        <v>40.650100000000002</v>
      </c>
      <c r="R3149">
        <v>-73.949579999999997</v>
      </c>
    </row>
    <row r="3150" spans="1:18">
      <c r="A3150">
        <v>40736.426851851851</v>
      </c>
      <c r="B3150" s="6" t="s">
        <v>7703</v>
      </c>
      <c r="C3150" s="7" t="s">
        <v>7708</v>
      </c>
      <c r="D3150" s="4">
        <v>4</v>
      </c>
      <c r="E3150" s="4">
        <v>4</v>
      </c>
      <c r="F3150">
        <v>3</v>
      </c>
      <c r="G3150">
        <v>5</v>
      </c>
      <c r="H3150">
        <v>3</v>
      </c>
      <c r="I3150">
        <v>5</v>
      </c>
      <c r="J3150">
        <v>3</v>
      </c>
      <c r="K3150">
        <v>4</v>
      </c>
      <c r="L3150">
        <v>5</v>
      </c>
      <c r="M3150">
        <v>4</v>
      </c>
      <c r="N3150">
        <v>4</v>
      </c>
      <c r="O3150" s="4" t="s">
        <v>10675</v>
      </c>
      <c r="P3150" t="s">
        <v>10721</v>
      </c>
      <c r="Q3150">
        <v>47.498010000000001</v>
      </c>
      <c r="R3150">
        <v>19.039909999999999</v>
      </c>
    </row>
    <row r="3151" spans="1:18">
      <c r="A3151">
        <v>40736.975972222222</v>
      </c>
      <c r="B3151" s="6" t="s">
        <v>7703</v>
      </c>
      <c r="C3151" s="7" t="s">
        <v>4584</v>
      </c>
      <c r="D3151" s="4">
        <v>5</v>
      </c>
      <c r="E3151" s="4">
        <v>4</v>
      </c>
      <c r="F3151">
        <v>4</v>
      </c>
      <c r="G3151">
        <v>3</v>
      </c>
      <c r="H3151">
        <v>5</v>
      </c>
      <c r="I3151">
        <v>4</v>
      </c>
      <c r="J3151">
        <v>5</v>
      </c>
      <c r="K3151">
        <v>5</v>
      </c>
      <c r="L3151">
        <v>5</v>
      </c>
      <c r="M3151">
        <v>5</v>
      </c>
      <c r="N3151">
        <v>4</v>
      </c>
      <c r="O3151" s="4" t="s">
        <v>10604</v>
      </c>
      <c r="P3151" t="s">
        <v>10673</v>
      </c>
      <c r="Q3151">
        <v>45.748460000000001</v>
      </c>
      <c r="R3151">
        <v>4.8467099999999999</v>
      </c>
    </row>
    <row r="3152" spans="1:18">
      <c r="A3152">
        <v>40736.533888888887</v>
      </c>
      <c r="B3152" s="6" t="s">
        <v>7703</v>
      </c>
      <c r="C3152" s="7" t="s">
        <v>5966</v>
      </c>
      <c r="D3152" s="4">
        <v>4</v>
      </c>
      <c r="E3152" s="4">
        <v>5</v>
      </c>
      <c r="F3152">
        <v>4</v>
      </c>
      <c r="G3152">
        <v>2</v>
      </c>
      <c r="H3152">
        <v>4</v>
      </c>
      <c r="I3152">
        <v>4</v>
      </c>
      <c r="J3152">
        <v>5</v>
      </c>
      <c r="K3152">
        <v>4</v>
      </c>
      <c r="L3152">
        <v>4</v>
      </c>
      <c r="M3152">
        <v>5</v>
      </c>
      <c r="N3152">
        <v>5</v>
      </c>
      <c r="O3152" s="4" t="s">
        <v>10622</v>
      </c>
      <c r="P3152" t="s">
        <v>10672</v>
      </c>
      <c r="Q3152">
        <v>47.558399999999999</v>
      </c>
      <c r="R3152">
        <v>7.5732699999999999</v>
      </c>
    </row>
    <row r="3153" spans="1:18">
      <c r="A3153">
        <v>40736.607152777775</v>
      </c>
      <c r="B3153" s="6" t="s">
        <v>7703</v>
      </c>
      <c r="C3153" s="7" t="s">
        <v>7709</v>
      </c>
      <c r="D3153" s="4">
        <v>5</v>
      </c>
      <c r="E3153" s="4">
        <v>4</v>
      </c>
      <c r="F3153">
        <v>3</v>
      </c>
      <c r="G3153">
        <v>3</v>
      </c>
      <c r="H3153">
        <v>4</v>
      </c>
      <c r="I3153">
        <v>5</v>
      </c>
      <c r="J3153">
        <v>1</v>
      </c>
      <c r="K3153">
        <v>5</v>
      </c>
      <c r="L3153">
        <v>4</v>
      </c>
      <c r="M3153">
        <v>5</v>
      </c>
      <c r="N3153">
        <v>5</v>
      </c>
      <c r="O3153" s="4" t="s">
        <v>10620</v>
      </c>
      <c r="P3153" t="s">
        <v>10655</v>
      </c>
      <c r="Q3153">
        <v>51.512790000000003</v>
      </c>
      <c r="R3153">
        <v>-9.1840000000000005E-2</v>
      </c>
    </row>
    <row r="3154" spans="1:18">
      <c r="A3154">
        <v>40736.860856481479</v>
      </c>
      <c r="B3154" s="6" t="s">
        <v>7703</v>
      </c>
      <c r="C3154" s="7" t="s">
        <v>6726</v>
      </c>
      <c r="D3154" s="4">
        <v>4</v>
      </c>
      <c r="E3154" s="4">
        <v>4</v>
      </c>
      <c r="F3154">
        <v>5</v>
      </c>
      <c r="G3154">
        <v>4</v>
      </c>
      <c r="H3154">
        <v>4</v>
      </c>
      <c r="I3154">
        <v>4</v>
      </c>
      <c r="J3154">
        <v>4</v>
      </c>
      <c r="K3154">
        <v>5</v>
      </c>
      <c r="L3154">
        <v>5</v>
      </c>
      <c r="M3154">
        <v>5</v>
      </c>
      <c r="N3154">
        <v>3</v>
      </c>
      <c r="O3154" s="4" t="s">
        <v>10614</v>
      </c>
      <c r="P3154" t="s">
        <v>10631</v>
      </c>
      <c r="Q3154">
        <v>29.763280000000002</v>
      </c>
      <c r="R3154">
        <v>-95.36327</v>
      </c>
    </row>
    <row r="3155" spans="1:18">
      <c r="A3155">
        <v>40736.89984953704</v>
      </c>
      <c r="B3155" s="6" t="s">
        <v>7703</v>
      </c>
      <c r="C3155" s="7" t="s">
        <v>7710</v>
      </c>
      <c r="D3155" s="4">
        <v>4</v>
      </c>
      <c r="E3155" s="4">
        <v>3</v>
      </c>
      <c r="F3155">
        <v>3</v>
      </c>
      <c r="G3155">
        <v>5</v>
      </c>
      <c r="H3155">
        <v>4</v>
      </c>
      <c r="I3155">
        <v>5</v>
      </c>
      <c r="J3155">
        <v>2</v>
      </c>
      <c r="K3155">
        <v>4</v>
      </c>
      <c r="L3155">
        <v>5</v>
      </c>
      <c r="M3155">
        <v>4</v>
      </c>
      <c r="N3155">
        <v>5</v>
      </c>
      <c r="O3155" s="4" t="s">
        <v>10614</v>
      </c>
      <c r="P3155" t="s">
        <v>10636</v>
      </c>
      <c r="Q3155">
        <v>40.714269999999999</v>
      </c>
      <c r="R3155">
        <v>-74.005970000000005</v>
      </c>
    </row>
    <row r="3156" spans="1:18">
      <c r="A3156">
        <v>40735.478807870371</v>
      </c>
      <c r="B3156" s="6" t="s">
        <v>7711</v>
      </c>
      <c r="C3156" s="7" t="s">
        <v>7712</v>
      </c>
      <c r="D3156" s="4">
        <v>1</v>
      </c>
      <c r="E3156" s="4">
        <v>1</v>
      </c>
      <c r="F3156">
        <v>1</v>
      </c>
      <c r="G3156">
        <v>1</v>
      </c>
      <c r="H3156">
        <v>1</v>
      </c>
      <c r="I3156">
        <v>1</v>
      </c>
      <c r="J3156">
        <v>1</v>
      </c>
      <c r="K3156">
        <v>1</v>
      </c>
      <c r="L3156">
        <v>1</v>
      </c>
      <c r="M3156">
        <v>1</v>
      </c>
      <c r="N3156">
        <v>1</v>
      </c>
      <c r="O3156" s="4" t="s">
        <v>10716</v>
      </c>
      <c r="P3156" t="s">
        <v>10747</v>
      </c>
      <c r="Q3156">
        <v>-34.928660000000001</v>
      </c>
      <c r="R3156">
        <v>138.59863000000001</v>
      </c>
    </row>
    <row r="3157" spans="1:18">
      <c r="A3157">
        <v>40735.874988425923</v>
      </c>
      <c r="B3157" s="6" t="s">
        <v>7711</v>
      </c>
      <c r="C3157" s="7" t="s">
        <v>7713</v>
      </c>
      <c r="D3157" s="4">
        <v>5</v>
      </c>
      <c r="E3157" s="4">
        <v>5</v>
      </c>
      <c r="F3157">
        <v>5</v>
      </c>
      <c r="G3157">
        <v>3</v>
      </c>
      <c r="H3157">
        <v>5</v>
      </c>
      <c r="I3157">
        <v>5</v>
      </c>
      <c r="J3157">
        <v>5</v>
      </c>
      <c r="K3157">
        <v>5</v>
      </c>
      <c r="L3157">
        <v>5</v>
      </c>
      <c r="M3157">
        <v>5</v>
      </c>
      <c r="N3157">
        <v>4</v>
      </c>
      <c r="O3157" s="4" t="s">
        <v>10851</v>
      </c>
      <c r="P3157" t="s">
        <v>10977</v>
      </c>
      <c r="Q3157">
        <v>61.499110000000002</v>
      </c>
      <c r="R3157">
        <v>23.787120000000002</v>
      </c>
    </row>
    <row r="3158" spans="1:18">
      <c r="A3158">
        <v>40735.559861111113</v>
      </c>
      <c r="B3158" s="6" t="s">
        <v>7711</v>
      </c>
      <c r="C3158" s="7" t="s">
        <v>7714</v>
      </c>
      <c r="D3158" s="4">
        <v>3</v>
      </c>
      <c r="E3158" s="4">
        <v>5</v>
      </c>
      <c r="F3158">
        <v>5</v>
      </c>
      <c r="G3158">
        <v>1</v>
      </c>
      <c r="H3158">
        <v>5</v>
      </c>
      <c r="I3158">
        <v>1</v>
      </c>
      <c r="J3158">
        <v>1</v>
      </c>
      <c r="K3158">
        <v>5</v>
      </c>
      <c r="L3158">
        <v>5</v>
      </c>
      <c r="M3158">
        <v>1</v>
      </c>
      <c r="N3158">
        <v>5</v>
      </c>
      <c r="O3158" s="4" t="s">
        <v>10622</v>
      </c>
      <c r="P3158" t="s">
        <v>10857</v>
      </c>
      <c r="Q3158">
        <v>46.202219999999997</v>
      </c>
      <c r="R3158">
        <v>6.1456900000000001</v>
      </c>
    </row>
    <row r="3159" spans="1:18">
      <c r="A3159">
        <v>40735.692673611113</v>
      </c>
      <c r="B3159" s="6" t="s">
        <v>7711</v>
      </c>
      <c r="C3159" s="7" t="s">
        <v>7715</v>
      </c>
      <c r="D3159" s="4">
        <v>4</v>
      </c>
      <c r="E3159" s="4">
        <v>4</v>
      </c>
      <c r="F3159">
        <v>4</v>
      </c>
      <c r="G3159">
        <v>4</v>
      </c>
      <c r="H3159">
        <v>3</v>
      </c>
      <c r="I3159">
        <v>4</v>
      </c>
      <c r="J3159">
        <v>4</v>
      </c>
      <c r="K3159">
        <v>5</v>
      </c>
      <c r="L3159">
        <v>5</v>
      </c>
      <c r="M3159">
        <v>5</v>
      </c>
      <c r="N3159">
        <v>5</v>
      </c>
      <c r="O3159" s="4" t="s">
        <v>10677</v>
      </c>
      <c r="P3159" t="s">
        <v>10678</v>
      </c>
      <c r="Q3159">
        <v>24.9056</v>
      </c>
      <c r="R3159">
        <v>67.0822</v>
      </c>
    </row>
    <row r="3160" spans="1:18">
      <c r="A3160">
        <v>40735.775023148148</v>
      </c>
      <c r="B3160" s="6" t="s">
        <v>7711</v>
      </c>
      <c r="C3160" s="7" t="s">
        <v>7716</v>
      </c>
      <c r="D3160" s="4">
        <v>4</v>
      </c>
      <c r="E3160" s="4">
        <v>4</v>
      </c>
      <c r="F3160">
        <v>0</v>
      </c>
      <c r="G3160">
        <v>3</v>
      </c>
      <c r="H3160">
        <v>3</v>
      </c>
      <c r="I3160">
        <v>4</v>
      </c>
      <c r="J3160">
        <v>3</v>
      </c>
      <c r="K3160">
        <v>4</v>
      </c>
      <c r="L3160">
        <v>4</v>
      </c>
      <c r="M3160">
        <v>4</v>
      </c>
      <c r="N3160">
        <v>0</v>
      </c>
      <c r="O3160" s="4" t="s">
        <v>10607</v>
      </c>
      <c r="P3160" t="s">
        <v>10624</v>
      </c>
      <c r="Q3160">
        <v>43.700110000000002</v>
      </c>
      <c r="R3160">
        <v>-79.416300000000007</v>
      </c>
    </row>
    <row r="3161" spans="1:18">
      <c r="A3161">
        <v>40735.615104166667</v>
      </c>
      <c r="B3161" s="6" t="s">
        <v>7711</v>
      </c>
      <c r="C3161" s="7" t="s">
        <v>7473</v>
      </c>
      <c r="D3161" s="4">
        <v>1</v>
      </c>
      <c r="E3161" s="4">
        <v>1</v>
      </c>
      <c r="F3161">
        <v>1</v>
      </c>
      <c r="G3161">
        <v>1</v>
      </c>
      <c r="H3161">
        <v>1</v>
      </c>
      <c r="I3161">
        <v>1</v>
      </c>
      <c r="J3161">
        <v>1</v>
      </c>
      <c r="K3161">
        <v>1</v>
      </c>
      <c r="L3161">
        <v>5</v>
      </c>
      <c r="M3161">
        <v>1</v>
      </c>
      <c r="N3161">
        <v>1</v>
      </c>
      <c r="O3161" s="4" t="s">
        <v>10625</v>
      </c>
      <c r="P3161" t="s">
        <v>10782</v>
      </c>
      <c r="Q3161">
        <v>19.601109999999998</v>
      </c>
      <c r="R3161">
        <v>-99.052499999999995</v>
      </c>
    </row>
    <row r="3162" spans="1:18">
      <c r="A3162">
        <v>40734.150520833333</v>
      </c>
      <c r="B3162" s="6" t="s">
        <v>7717</v>
      </c>
      <c r="C3162" s="7" t="s">
        <v>7718</v>
      </c>
      <c r="D3162" s="4">
        <v>3</v>
      </c>
      <c r="E3162" s="4">
        <v>4</v>
      </c>
      <c r="F3162">
        <v>4</v>
      </c>
      <c r="G3162">
        <v>3</v>
      </c>
      <c r="H3162">
        <v>5</v>
      </c>
      <c r="I3162">
        <v>4</v>
      </c>
      <c r="J3162">
        <v>4</v>
      </c>
      <c r="K3162">
        <v>5</v>
      </c>
      <c r="L3162">
        <v>4</v>
      </c>
      <c r="M3162">
        <v>4</v>
      </c>
      <c r="N3162">
        <v>4</v>
      </c>
      <c r="O3162" s="4" t="s">
        <v>10614</v>
      </c>
      <c r="P3162" t="s">
        <v>10640</v>
      </c>
      <c r="Q3162">
        <v>34.052230000000002</v>
      </c>
      <c r="R3162">
        <v>-118.24368</v>
      </c>
    </row>
    <row r="3163" spans="1:18">
      <c r="A3163">
        <v>40734.318449074075</v>
      </c>
      <c r="B3163" s="6" t="s">
        <v>7717</v>
      </c>
      <c r="C3163" s="7" t="s">
        <v>7719</v>
      </c>
      <c r="D3163" s="4">
        <v>5</v>
      </c>
      <c r="E3163" s="4">
        <v>5</v>
      </c>
      <c r="F3163">
        <v>5</v>
      </c>
      <c r="G3163">
        <v>5</v>
      </c>
      <c r="H3163">
        <v>5</v>
      </c>
      <c r="I3163">
        <v>5</v>
      </c>
      <c r="J3163">
        <v>5</v>
      </c>
      <c r="K3163">
        <v>5</v>
      </c>
      <c r="L3163">
        <v>5</v>
      </c>
      <c r="M3163">
        <v>5</v>
      </c>
      <c r="N3163">
        <v>5</v>
      </c>
      <c r="O3163" s="4" t="s">
        <v>10607</v>
      </c>
      <c r="P3163" t="s">
        <v>10608</v>
      </c>
      <c r="Q3163">
        <v>45.508839999999999</v>
      </c>
      <c r="R3163">
        <v>-73.587810000000005</v>
      </c>
    </row>
    <row r="3164" spans="1:18">
      <c r="A3164">
        <v>40734.581469907411</v>
      </c>
      <c r="B3164" s="6" t="s">
        <v>7717</v>
      </c>
      <c r="C3164" s="7" t="s">
        <v>7720</v>
      </c>
      <c r="D3164" s="4">
        <v>2</v>
      </c>
      <c r="E3164" s="4">
        <v>5</v>
      </c>
      <c r="F3164">
        <v>4</v>
      </c>
      <c r="G3164">
        <v>4</v>
      </c>
      <c r="H3164">
        <v>2</v>
      </c>
      <c r="I3164">
        <v>5</v>
      </c>
      <c r="J3164">
        <v>2</v>
      </c>
      <c r="K3164">
        <v>3</v>
      </c>
      <c r="L3164">
        <v>2</v>
      </c>
      <c r="M3164">
        <v>3</v>
      </c>
      <c r="N3164">
        <v>3</v>
      </c>
      <c r="O3164" s="4" t="s">
        <v>10602</v>
      </c>
      <c r="P3164" t="s">
        <v>10766</v>
      </c>
      <c r="Q3164">
        <v>49.611669999999997</v>
      </c>
      <c r="R3164">
        <v>6.13</v>
      </c>
    </row>
    <row r="3165" spans="1:18">
      <c r="A3165">
        <v>40734.647696759261</v>
      </c>
      <c r="B3165" s="6" t="s">
        <v>7717</v>
      </c>
      <c r="C3165" s="7" t="s">
        <v>7721</v>
      </c>
      <c r="D3165" s="4">
        <v>4</v>
      </c>
      <c r="E3165" s="4">
        <v>4</v>
      </c>
      <c r="F3165">
        <v>3</v>
      </c>
      <c r="G3165">
        <v>1</v>
      </c>
      <c r="H3165">
        <v>5</v>
      </c>
      <c r="I3165">
        <v>5</v>
      </c>
      <c r="J3165">
        <v>2</v>
      </c>
      <c r="K3165">
        <v>5</v>
      </c>
      <c r="L3165">
        <v>5</v>
      </c>
      <c r="M3165">
        <v>4</v>
      </c>
      <c r="N3165">
        <v>5</v>
      </c>
      <c r="O3165" s="4" t="s">
        <v>10604</v>
      </c>
      <c r="P3165" t="s">
        <v>10605</v>
      </c>
      <c r="Q3165">
        <v>48.853409999999997</v>
      </c>
      <c r="R3165">
        <v>2.3488000000000002</v>
      </c>
    </row>
    <row r="3166" spans="1:18">
      <c r="A3166">
        <v>40734.936226851853</v>
      </c>
      <c r="B3166" s="6" t="s">
        <v>7717</v>
      </c>
      <c r="C3166" s="7" t="s">
        <v>7722</v>
      </c>
      <c r="D3166" s="4">
        <v>5</v>
      </c>
      <c r="E3166" s="4">
        <v>3</v>
      </c>
      <c r="F3166">
        <v>5</v>
      </c>
      <c r="G3166">
        <v>3</v>
      </c>
      <c r="H3166">
        <v>5</v>
      </c>
      <c r="I3166">
        <v>3</v>
      </c>
      <c r="J3166">
        <v>5</v>
      </c>
      <c r="K3166">
        <v>4</v>
      </c>
      <c r="L3166">
        <v>4</v>
      </c>
      <c r="M3166">
        <v>5</v>
      </c>
      <c r="N3166">
        <v>4</v>
      </c>
      <c r="O3166" s="4" t="s">
        <v>10702</v>
      </c>
      <c r="P3166" t="s">
        <v>10790</v>
      </c>
      <c r="Q3166">
        <v>-19.920829999999999</v>
      </c>
      <c r="R3166">
        <v>-43.937779999999997</v>
      </c>
    </row>
    <row r="3167" spans="1:18">
      <c r="A3167">
        <v>40733.005833333336</v>
      </c>
      <c r="B3167" s="6" t="s">
        <v>7723</v>
      </c>
      <c r="C3167" s="7" t="s">
        <v>7724</v>
      </c>
      <c r="D3167" s="4">
        <v>5</v>
      </c>
      <c r="E3167" s="4">
        <v>5</v>
      </c>
      <c r="F3167">
        <v>5</v>
      </c>
      <c r="G3167">
        <v>5</v>
      </c>
      <c r="H3167">
        <v>5</v>
      </c>
      <c r="I3167">
        <v>5</v>
      </c>
      <c r="J3167">
        <v>5</v>
      </c>
      <c r="K3167">
        <v>5</v>
      </c>
      <c r="L3167">
        <v>5</v>
      </c>
      <c r="M3167">
        <v>5</v>
      </c>
      <c r="N3167">
        <v>5</v>
      </c>
      <c r="O3167" s="4" t="s">
        <v>10716</v>
      </c>
      <c r="P3167" t="s">
        <v>10735</v>
      </c>
      <c r="Q3167">
        <v>-33.867849999999997</v>
      </c>
      <c r="R3167">
        <v>151.20732000000001</v>
      </c>
    </row>
    <row r="3168" spans="1:18">
      <c r="A3168">
        <v>40733.528449074074</v>
      </c>
      <c r="B3168" s="6" t="s">
        <v>7723</v>
      </c>
      <c r="C3168" s="7" t="s">
        <v>7725</v>
      </c>
      <c r="D3168" s="4">
        <v>5</v>
      </c>
      <c r="E3168" s="4">
        <v>5</v>
      </c>
      <c r="F3168">
        <v>4</v>
      </c>
      <c r="G3168">
        <v>5</v>
      </c>
      <c r="H3168">
        <v>5</v>
      </c>
      <c r="I3168">
        <v>5</v>
      </c>
      <c r="J3168">
        <v>5</v>
      </c>
      <c r="K3168">
        <v>5</v>
      </c>
      <c r="L3168">
        <v>5</v>
      </c>
      <c r="M3168">
        <v>5</v>
      </c>
      <c r="N3168">
        <v>5</v>
      </c>
      <c r="O3168" s="4" t="s">
        <v>11018</v>
      </c>
      <c r="P3168" t="s">
        <v>11019</v>
      </c>
      <c r="Q3168">
        <v>12.000120000000001</v>
      </c>
      <c r="R3168">
        <v>8.5167199999999994</v>
      </c>
    </row>
    <row r="3169" spans="1:18">
      <c r="A3169">
        <v>40733.742766203701</v>
      </c>
      <c r="B3169" s="6" t="s">
        <v>7723</v>
      </c>
      <c r="C3169" s="7" t="s">
        <v>7726</v>
      </c>
      <c r="D3169" s="4">
        <v>5</v>
      </c>
      <c r="E3169" s="4">
        <v>5</v>
      </c>
      <c r="F3169">
        <v>5</v>
      </c>
      <c r="G3169">
        <v>5</v>
      </c>
      <c r="H3169">
        <v>5</v>
      </c>
      <c r="I3169">
        <v>5</v>
      </c>
      <c r="J3169">
        <v>5</v>
      </c>
      <c r="K3169">
        <v>5</v>
      </c>
      <c r="L3169">
        <v>5</v>
      </c>
      <c r="M3169">
        <v>5</v>
      </c>
      <c r="N3169">
        <v>5</v>
      </c>
      <c r="O3169" s="4" t="s">
        <v>10604</v>
      </c>
      <c r="P3169" t="s">
        <v>10606</v>
      </c>
      <c r="Q3169">
        <v>43.703130000000002</v>
      </c>
      <c r="R3169">
        <v>7.2660799999999997</v>
      </c>
    </row>
    <row r="3170" spans="1:18">
      <c r="A3170">
        <v>40732.3046875</v>
      </c>
      <c r="B3170" s="6" t="s">
        <v>7727</v>
      </c>
      <c r="C3170" s="7" t="s">
        <v>7728</v>
      </c>
      <c r="D3170" s="4">
        <v>3</v>
      </c>
      <c r="E3170" s="4">
        <v>4</v>
      </c>
      <c r="F3170">
        <v>3</v>
      </c>
      <c r="G3170">
        <v>5</v>
      </c>
      <c r="H3170">
        <v>5</v>
      </c>
      <c r="I3170">
        <v>5</v>
      </c>
      <c r="J3170">
        <v>4</v>
      </c>
      <c r="K3170">
        <v>5</v>
      </c>
      <c r="L3170">
        <v>5</v>
      </c>
      <c r="M3170">
        <v>5</v>
      </c>
      <c r="N3170">
        <v>5</v>
      </c>
      <c r="O3170" s="4" t="s">
        <v>10618</v>
      </c>
      <c r="P3170" t="s">
        <v>10637</v>
      </c>
      <c r="Q3170">
        <v>45.464269999999999</v>
      </c>
      <c r="R3170">
        <v>9.1895100000000003</v>
      </c>
    </row>
    <row r="3171" spans="1:18">
      <c r="A3171">
        <v>40732.389340277776</v>
      </c>
      <c r="B3171" s="6" t="s">
        <v>7727</v>
      </c>
      <c r="C3171" s="7" t="s">
        <v>7729</v>
      </c>
      <c r="D3171" s="4">
        <v>5</v>
      </c>
      <c r="E3171" s="4">
        <v>5</v>
      </c>
      <c r="F3171">
        <v>5</v>
      </c>
      <c r="G3171">
        <v>3</v>
      </c>
      <c r="H3171">
        <v>5</v>
      </c>
      <c r="I3171">
        <v>1</v>
      </c>
      <c r="J3171">
        <v>5</v>
      </c>
      <c r="K3171">
        <v>5</v>
      </c>
      <c r="L3171">
        <v>5</v>
      </c>
      <c r="M3171">
        <v>3</v>
      </c>
      <c r="N3171">
        <v>5</v>
      </c>
      <c r="O3171" s="4" t="s">
        <v>10604</v>
      </c>
      <c r="P3171" t="s">
        <v>10652</v>
      </c>
      <c r="Q3171">
        <v>43.604259999999996</v>
      </c>
      <c r="R3171">
        <v>1.44367</v>
      </c>
    </row>
    <row r="3172" spans="1:18">
      <c r="A3172">
        <v>40732.586157407408</v>
      </c>
      <c r="B3172" s="6" t="s">
        <v>7727</v>
      </c>
      <c r="C3172" s="7" t="s">
        <v>7730</v>
      </c>
      <c r="D3172" s="4">
        <v>4</v>
      </c>
      <c r="E3172" s="4">
        <v>1</v>
      </c>
      <c r="F3172">
        <v>2</v>
      </c>
      <c r="G3172">
        <v>2</v>
      </c>
      <c r="H3172">
        <v>3</v>
      </c>
      <c r="I3172">
        <v>4</v>
      </c>
      <c r="J3172">
        <v>1</v>
      </c>
      <c r="K3172">
        <v>1</v>
      </c>
      <c r="L3172">
        <v>5</v>
      </c>
      <c r="M3172">
        <v>5</v>
      </c>
      <c r="N3172">
        <v>1</v>
      </c>
      <c r="O3172" s="4" t="s">
        <v>10704</v>
      </c>
      <c r="P3172" t="s">
        <v>10705</v>
      </c>
      <c r="Q3172">
        <v>55.752220000000001</v>
      </c>
      <c r="R3172">
        <v>37.615560000000002</v>
      </c>
    </row>
    <row r="3173" spans="1:18">
      <c r="A3173">
        <v>40732.641435185185</v>
      </c>
      <c r="B3173" s="6" t="s">
        <v>7727</v>
      </c>
      <c r="C3173" s="7" t="s">
        <v>7731</v>
      </c>
      <c r="D3173" s="4">
        <v>1</v>
      </c>
      <c r="E3173" s="4">
        <v>3</v>
      </c>
      <c r="F3173">
        <v>5</v>
      </c>
      <c r="G3173">
        <v>3</v>
      </c>
      <c r="H3173">
        <v>3</v>
      </c>
      <c r="I3173">
        <v>5</v>
      </c>
      <c r="J3173">
        <v>4</v>
      </c>
      <c r="K3173">
        <v>5</v>
      </c>
      <c r="L3173">
        <v>2</v>
      </c>
      <c r="M3173">
        <v>4</v>
      </c>
      <c r="N3173">
        <v>5</v>
      </c>
      <c r="O3173" s="4" t="s">
        <v>10620</v>
      </c>
      <c r="P3173" t="s">
        <v>10655</v>
      </c>
      <c r="Q3173">
        <v>51.512790000000003</v>
      </c>
      <c r="R3173">
        <v>-9.1840000000000005E-2</v>
      </c>
    </row>
    <row r="3174" spans="1:18">
      <c r="A3174">
        <v>40732.826423611114</v>
      </c>
      <c r="B3174" s="6" t="s">
        <v>7727</v>
      </c>
      <c r="C3174" s="7" t="s">
        <v>7732</v>
      </c>
      <c r="D3174" s="4">
        <v>2</v>
      </c>
      <c r="E3174" s="4">
        <v>1</v>
      </c>
      <c r="F3174">
        <v>3</v>
      </c>
      <c r="G3174">
        <v>1</v>
      </c>
      <c r="H3174">
        <v>3</v>
      </c>
      <c r="I3174">
        <v>3</v>
      </c>
      <c r="J3174">
        <v>3</v>
      </c>
      <c r="K3174">
        <v>3</v>
      </c>
      <c r="L3174">
        <v>5</v>
      </c>
      <c r="M3174">
        <v>4</v>
      </c>
      <c r="N3174">
        <v>5</v>
      </c>
      <c r="O3174" s="4" t="s">
        <v>10610</v>
      </c>
      <c r="P3174" t="s">
        <v>10611</v>
      </c>
      <c r="Q3174">
        <v>-33.456940000000003</v>
      </c>
      <c r="R3174">
        <v>-70.648269999999997</v>
      </c>
    </row>
    <row r="3175" spans="1:18">
      <c r="A3175">
        <v>40732.861701388887</v>
      </c>
      <c r="B3175" s="6" t="s">
        <v>7727</v>
      </c>
      <c r="C3175" s="7" t="s">
        <v>7733</v>
      </c>
      <c r="D3175" s="4">
        <v>4</v>
      </c>
      <c r="E3175" s="4">
        <v>3</v>
      </c>
      <c r="F3175">
        <v>4</v>
      </c>
      <c r="G3175">
        <v>5</v>
      </c>
      <c r="H3175">
        <v>5</v>
      </c>
      <c r="I3175">
        <v>5</v>
      </c>
      <c r="J3175">
        <v>5</v>
      </c>
      <c r="K3175">
        <v>5</v>
      </c>
      <c r="L3175">
        <v>5</v>
      </c>
      <c r="M3175">
        <v>4</v>
      </c>
      <c r="N3175">
        <v>4</v>
      </c>
      <c r="O3175" s="4" t="s">
        <v>10618</v>
      </c>
      <c r="P3175" t="s">
        <v>10667</v>
      </c>
      <c r="Q3175">
        <v>45.070489999999999</v>
      </c>
      <c r="R3175">
        <v>7.68682</v>
      </c>
    </row>
    <row r="3176" spans="1:18">
      <c r="A3176">
        <v>40731.695613425924</v>
      </c>
      <c r="B3176" s="6" t="s">
        <v>7734</v>
      </c>
      <c r="C3176" s="7" t="s">
        <v>7735</v>
      </c>
      <c r="D3176" s="4">
        <v>4</v>
      </c>
      <c r="E3176" s="4">
        <v>4</v>
      </c>
      <c r="F3176">
        <v>4</v>
      </c>
      <c r="G3176">
        <v>4</v>
      </c>
      <c r="H3176">
        <v>5</v>
      </c>
      <c r="I3176">
        <v>5</v>
      </c>
      <c r="J3176">
        <v>3</v>
      </c>
      <c r="K3176">
        <v>4</v>
      </c>
      <c r="L3176">
        <v>4</v>
      </c>
      <c r="M3176">
        <v>4</v>
      </c>
      <c r="N3176">
        <v>4</v>
      </c>
      <c r="O3176" s="4" t="s">
        <v>11020</v>
      </c>
      <c r="P3176" t="s">
        <v>11021</v>
      </c>
      <c r="Q3176">
        <v>-34.833460000000002</v>
      </c>
      <c r="R3176">
        <v>-56.167349999999999</v>
      </c>
    </row>
    <row r="3177" spans="1:18">
      <c r="A3177">
        <v>40731.122337962966</v>
      </c>
      <c r="B3177" s="6" t="s">
        <v>7734</v>
      </c>
      <c r="C3177" s="7" t="s">
        <v>7736</v>
      </c>
      <c r="D3177" s="4">
        <v>1</v>
      </c>
      <c r="E3177" s="4">
        <v>1</v>
      </c>
      <c r="F3177">
        <v>1</v>
      </c>
      <c r="G3177">
        <v>1</v>
      </c>
      <c r="H3177">
        <v>1</v>
      </c>
      <c r="I3177">
        <v>1</v>
      </c>
      <c r="J3177">
        <v>1</v>
      </c>
      <c r="K3177">
        <v>1</v>
      </c>
      <c r="L3177">
        <v>1</v>
      </c>
      <c r="M3177">
        <v>1</v>
      </c>
      <c r="N3177">
        <v>1</v>
      </c>
      <c r="O3177" s="4" t="s">
        <v>10607</v>
      </c>
      <c r="P3177" t="s">
        <v>10613</v>
      </c>
      <c r="Q3177">
        <v>49.249659999999999</v>
      </c>
      <c r="R3177">
        <v>-123.11933999999999</v>
      </c>
    </row>
    <row r="3178" spans="1:18">
      <c r="A3178">
        <v>40731.709745370368</v>
      </c>
      <c r="B3178" s="6" t="s">
        <v>7734</v>
      </c>
      <c r="C3178" s="7" t="s">
        <v>7737</v>
      </c>
      <c r="D3178" s="4">
        <v>5</v>
      </c>
      <c r="E3178" s="4">
        <v>4</v>
      </c>
      <c r="F3178">
        <v>5</v>
      </c>
      <c r="G3178">
        <v>4</v>
      </c>
      <c r="H3178">
        <v>4</v>
      </c>
      <c r="I3178">
        <v>3</v>
      </c>
      <c r="J3178">
        <v>3</v>
      </c>
      <c r="K3178">
        <v>5</v>
      </c>
      <c r="L3178">
        <v>5</v>
      </c>
      <c r="M3178">
        <v>4</v>
      </c>
      <c r="N3178">
        <v>5</v>
      </c>
      <c r="O3178" s="4" t="s">
        <v>10811</v>
      </c>
      <c r="P3178" t="s">
        <v>10812</v>
      </c>
      <c r="Q3178">
        <v>-34.613149999999997</v>
      </c>
      <c r="R3178">
        <v>-58.377229999999997</v>
      </c>
    </row>
    <row r="3179" spans="1:18">
      <c r="A3179">
        <v>40731.202199074076</v>
      </c>
      <c r="B3179" s="6" t="s">
        <v>7734</v>
      </c>
      <c r="C3179" s="7" t="s">
        <v>7738</v>
      </c>
      <c r="D3179" s="4">
        <v>4</v>
      </c>
      <c r="E3179" s="4">
        <v>1</v>
      </c>
      <c r="F3179">
        <v>3</v>
      </c>
      <c r="G3179">
        <v>1</v>
      </c>
      <c r="H3179">
        <v>5</v>
      </c>
      <c r="I3179">
        <v>1</v>
      </c>
      <c r="J3179">
        <v>1</v>
      </c>
      <c r="K3179">
        <v>1</v>
      </c>
      <c r="L3179">
        <v>5</v>
      </c>
      <c r="M3179">
        <v>1</v>
      </c>
      <c r="N3179">
        <v>1</v>
      </c>
      <c r="O3179" s="4" t="s">
        <v>10604</v>
      </c>
      <c r="P3179" t="s">
        <v>10652</v>
      </c>
      <c r="Q3179">
        <v>43.604259999999996</v>
      </c>
      <c r="R3179">
        <v>1.44367</v>
      </c>
    </row>
    <row r="3180" spans="1:18">
      <c r="A3180">
        <v>40731.275127314817</v>
      </c>
      <c r="B3180" s="6" t="s">
        <v>7734</v>
      </c>
      <c r="C3180" s="7" t="s">
        <v>7739</v>
      </c>
      <c r="D3180" s="4">
        <v>3</v>
      </c>
      <c r="E3180" s="4">
        <v>3</v>
      </c>
      <c r="F3180">
        <v>4</v>
      </c>
      <c r="G3180">
        <v>4</v>
      </c>
      <c r="H3180">
        <v>5</v>
      </c>
      <c r="I3180">
        <v>4</v>
      </c>
      <c r="J3180">
        <v>4</v>
      </c>
      <c r="K3180">
        <v>5</v>
      </c>
      <c r="L3180">
        <v>5</v>
      </c>
      <c r="M3180">
        <v>3</v>
      </c>
      <c r="N3180">
        <v>5</v>
      </c>
      <c r="O3180" s="4" t="s">
        <v>10653</v>
      </c>
      <c r="P3180" t="s">
        <v>10841</v>
      </c>
      <c r="Q3180">
        <v>-12.04318</v>
      </c>
      <c r="R3180">
        <v>-77.028239999999997</v>
      </c>
    </row>
    <row r="3181" spans="1:18">
      <c r="A3181">
        <v>40731.511284722219</v>
      </c>
      <c r="B3181" s="6" t="s">
        <v>7734</v>
      </c>
      <c r="C3181" s="7" t="s">
        <v>7740</v>
      </c>
      <c r="D3181" s="4">
        <v>4</v>
      </c>
      <c r="E3181" s="4">
        <v>3</v>
      </c>
      <c r="F3181">
        <v>2</v>
      </c>
      <c r="G3181">
        <v>4</v>
      </c>
      <c r="H3181">
        <v>4</v>
      </c>
      <c r="I3181">
        <v>3</v>
      </c>
      <c r="J3181">
        <v>1</v>
      </c>
      <c r="K3181">
        <v>4</v>
      </c>
      <c r="L3181">
        <v>4</v>
      </c>
      <c r="M3181">
        <v>3</v>
      </c>
      <c r="N3181">
        <v>5</v>
      </c>
      <c r="O3181" s="4" t="s">
        <v>10598</v>
      </c>
      <c r="P3181" t="s">
        <v>10651</v>
      </c>
      <c r="Q3181">
        <v>52.524369999999998</v>
      </c>
      <c r="R3181">
        <v>13.41053</v>
      </c>
    </row>
    <row r="3182" spans="1:18">
      <c r="A3182">
        <v>40731.415706018517</v>
      </c>
      <c r="B3182" s="6" t="s">
        <v>7734</v>
      </c>
      <c r="C3182" s="7" t="s">
        <v>7741</v>
      </c>
      <c r="D3182" s="4">
        <v>4</v>
      </c>
      <c r="E3182" s="4">
        <v>2</v>
      </c>
      <c r="F3182">
        <v>4</v>
      </c>
      <c r="G3182">
        <v>3</v>
      </c>
      <c r="H3182">
        <v>5</v>
      </c>
      <c r="I3182">
        <v>5</v>
      </c>
      <c r="J3182">
        <v>4</v>
      </c>
      <c r="K3182">
        <v>4</v>
      </c>
      <c r="L3182">
        <v>5</v>
      </c>
      <c r="M3182">
        <v>1</v>
      </c>
      <c r="N3182">
        <v>4</v>
      </c>
      <c r="O3182" s="4" t="s">
        <v>10618</v>
      </c>
      <c r="P3182" t="s">
        <v>10637</v>
      </c>
      <c r="Q3182">
        <v>45.464269999999999</v>
      </c>
      <c r="R3182">
        <v>9.1895100000000003</v>
      </c>
    </row>
    <row r="3183" spans="1:18">
      <c r="A3183">
        <v>40731.432916666665</v>
      </c>
      <c r="B3183" s="6" t="s">
        <v>7734</v>
      </c>
      <c r="C3183" s="7" t="s">
        <v>7742</v>
      </c>
      <c r="D3183" s="4">
        <v>4</v>
      </c>
      <c r="E3183" s="4">
        <v>3</v>
      </c>
      <c r="F3183">
        <v>4</v>
      </c>
      <c r="G3183">
        <v>5</v>
      </c>
      <c r="H3183">
        <v>4</v>
      </c>
      <c r="I3183">
        <v>5</v>
      </c>
      <c r="J3183">
        <v>3</v>
      </c>
      <c r="K3183">
        <v>5</v>
      </c>
      <c r="L3183">
        <v>5</v>
      </c>
      <c r="M3183">
        <v>2</v>
      </c>
      <c r="N3183">
        <v>4</v>
      </c>
      <c r="O3183" s="4" t="s">
        <v>10618</v>
      </c>
      <c r="P3183" t="s">
        <v>10643</v>
      </c>
      <c r="Q3183">
        <v>40.833329999999997</v>
      </c>
      <c r="R3183">
        <v>14.25</v>
      </c>
    </row>
    <row r="3184" spans="1:18">
      <c r="A3184">
        <v>40731.51767361111</v>
      </c>
      <c r="B3184" s="6" t="s">
        <v>7734</v>
      </c>
      <c r="C3184" s="7" t="s">
        <v>7743</v>
      </c>
      <c r="D3184" s="4">
        <v>4</v>
      </c>
      <c r="E3184" s="4">
        <v>1</v>
      </c>
      <c r="F3184">
        <v>3</v>
      </c>
      <c r="G3184">
        <v>1</v>
      </c>
      <c r="H3184">
        <v>5</v>
      </c>
      <c r="I3184">
        <v>1</v>
      </c>
      <c r="J3184">
        <v>1</v>
      </c>
      <c r="K3184">
        <v>1</v>
      </c>
      <c r="L3184">
        <v>5</v>
      </c>
      <c r="M3184">
        <v>1</v>
      </c>
      <c r="N3184">
        <v>1</v>
      </c>
      <c r="O3184" s="4" t="s">
        <v>10604</v>
      </c>
      <c r="P3184" t="s">
        <v>10652</v>
      </c>
      <c r="Q3184">
        <v>43.604259999999996</v>
      </c>
      <c r="R3184">
        <v>1.44367</v>
      </c>
    </row>
    <row r="3185" spans="1:18">
      <c r="A3185">
        <v>40731.521608796298</v>
      </c>
      <c r="B3185" s="6" t="s">
        <v>7734</v>
      </c>
      <c r="C3185" s="7" t="s">
        <v>7744</v>
      </c>
      <c r="D3185" s="4">
        <v>2</v>
      </c>
      <c r="E3185" s="4">
        <v>3</v>
      </c>
      <c r="F3185">
        <v>3</v>
      </c>
      <c r="G3185">
        <v>4</v>
      </c>
      <c r="H3185">
        <v>3</v>
      </c>
      <c r="I3185">
        <v>4</v>
      </c>
      <c r="J3185">
        <v>4</v>
      </c>
      <c r="K3185">
        <v>3</v>
      </c>
      <c r="L3185">
        <v>3</v>
      </c>
      <c r="M3185">
        <v>2</v>
      </c>
      <c r="N3185">
        <v>3</v>
      </c>
      <c r="O3185" s="4" t="s">
        <v>10604</v>
      </c>
      <c r="P3185" t="s">
        <v>10673</v>
      </c>
      <c r="Q3185">
        <v>45.748460000000001</v>
      </c>
      <c r="R3185">
        <v>4.8467099999999999</v>
      </c>
    </row>
    <row r="3186" spans="1:18">
      <c r="A3186">
        <v>40731.649571759262</v>
      </c>
      <c r="B3186" s="6" t="s">
        <v>7734</v>
      </c>
      <c r="C3186" s="7" t="s">
        <v>7745</v>
      </c>
      <c r="D3186" s="4">
        <v>3</v>
      </c>
      <c r="E3186" s="4">
        <v>4</v>
      </c>
      <c r="F3186">
        <v>4</v>
      </c>
      <c r="G3186">
        <v>4</v>
      </c>
      <c r="H3186">
        <v>4</v>
      </c>
      <c r="I3186">
        <v>4</v>
      </c>
      <c r="J3186">
        <v>4</v>
      </c>
      <c r="K3186">
        <v>4</v>
      </c>
      <c r="L3186">
        <v>5</v>
      </c>
      <c r="M3186">
        <v>4</v>
      </c>
      <c r="N3186">
        <v>4</v>
      </c>
      <c r="O3186" s="4" t="s">
        <v>10614</v>
      </c>
      <c r="P3186" t="s">
        <v>10615</v>
      </c>
      <c r="Q3186">
        <v>40.650100000000002</v>
      </c>
      <c r="R3186">
        <v>-73.949579999999997</v>
      </c>
    </row>
    <row r="3187" spans="1:18">
      <c r="A3187">
        <v>40731.723136574074</v>
      </c>
      <c r="B3187" s="6" t="s">
        <v>7734</v>
      </c>
      <c r="C3187" s="7" t="s">
        <v>7746</v>
      </c>
      <c r="D3187" s="4">
        <v>1</v>
      </c>
      <c r="E3187" s="4">
        <v>1</v>
      </c>
      <c r="F3187">
        <v>1</v>
      </c>
      <c r="G3187">
        <v>1</v>
      </c>
      <c r="H3187">
        <v>1</v>
      </c>
      <c r="I3187">
        <v>1</v>
      </c>
      <c r="J3187">
        <v>1</v>
      </c>
      <c r="K3187">
        <v>1</v>
      </c>
      <c r="L3187">
        <v>0</v>
      </c>
      <c r="M3187">
        <v>1</v>
      </c>
      <c r="N3187">
        <v>5</v>
      </c>
      <c r="O3187" s="4" t="s">
        <v>10614</v>
      </c>
      <c r="P3187" t="s">
        <v>10628</v>
      </c>
      <c r="Q3187">
        <v>41.850029999999997</v>
      </c>
      <c r="R3187">
        <v>-87.650049999999993</v>
      </c>
    </row>
    <row r="3188" spans="1:18">
      <c r="A3188">
        <v>40730.690659722219</v>
      </c>
      <c r="B3188" s="6" t="s">
        <v>7747</v>
      </c>
      <c r="C3188" s="7" t="s">
        <v>5456</v>
      </c>
      <c r="D3188" s="4">
        <v>4</v>
      </c>
      <c r="E3188" s="4">
        <v>5</v>
      </c>
      <c r="F3188">
        <v>4</v>
      </c>
      <c r="G3188">
        <v>4</v>
      </c>
      <c r="H3188">
        <v>5</v>
      </c>
      <c r="I3188">
        <v>5</v>
      </c>
      <c r="J3188">
        <v>5</v>
      </c>
      <c r="K3188">
        <v>5</v>
      </c>
      <c r="L3188">
        <v>5</v>
      </c>
      <c r="M3188">
        <v>5</v>
      </c>
      <c r="N3188">
        <v>5</v>
      </c>
      <c r="O3188" s="4" t="s">
        <v>10716</v>
      </c>
      <c r="P3188" t="s">
        <v>10747</v>
      </c>
      <c r="Q3188">
        <v>-34.928660000000001</v>
      </c>
      <c r="R3188">
        <v>138.59863000000001</v>
      </c>
    </row>
    <row r="3189" spans="1:18">
      <c r="A3189">
        <v>40730.500706018516</v>
      </c>
      <c r="B3189" s="6" t="s">
        <v>7747</v>
      </c>
      <c r="C3189" s="7" t="s">
        <v>5650</v>
      </c>
      <c r="D3189" s="4">
        <v>1</v>
      </c>
      <c r="E3189" s="4">
        <v>1</v>
      </c>
      <c r="F3189">
        <v>1</v>
      </c>
      <c r="G3189">
        <v>1</v>
      </c>
      <c r="H3189">
        <v>1</v>
      </c>
      <c r="I3189">
        <v>1</v>
      </c>
      <c r="J3189">
        <v>1</v>
      </c>
      <c r="K3189">
        <v>1</v>
      </c>
      <c r="L3189">
        <v>1</v>
      </c>
      <c r="M3189">
        <v>1</v>
      </c>
      <c r="N3189">
        <v>1</v>
      </c>
      <c r="O3189" s="4" t="s">
        <v>10716</v>
      </c>
      <c r="P3189" t="s">
        <v>10730</v>
      </c>
      <c r="Q3189">
        <v>-31.95224</v>
      </c>
      <c r="R3189">
        <v>115.8614</v>
      </c>
    </row>
    <row r="3190" spans="1:18">
      <c r="A3190">
        <v>40730.097418981481</v>
      </c>
      <c r="B3190" s="6" t="s">
        <v>7747</v>
      </c>
      <c r="C3190" s="7" t="s">
        <v>7748</v>
      </c>
      <c r="D3190" s="4">
        <v>1</v>
      </c>
      <c r="E3190" s="4">
        <v>1</v>
      </c>
      <c r="F3190">
        <v>1</v>
      </c>
      <c r="G3190">
        <v>1</v>
      </c>
      <c r="H3190">
        <v>1</v>
      </c>
      <c r="I3190">
        <v>1</v>
      </c>
      <c r="J3190">
        <v>1</v>
      </c>
      <c r="K3190">
        <v>1</v>
      </c>
      <c r="L3190">
        <v>1</v>
      </c>
      <c r="M3190">
        <v>1</v>
      </c>
      <c r="N3190">
        <v>1</v>
      </c>
      <c r="O3190" s="4" t="s">
        <v>10716</v>
      </c>
      <c r="P3190" t="s">
        <v>10937</v>
      </c>
      <c r="Q3190">
        <v>-27.467939999999999</v>
      </c>
      <c r="R3190">
        <v>153.02808999999999</v>
      </c>
    </row>
    <row r="3191" spans="1:18">
      <c r="A3191">
        <v>40730.108564814815</v>
      </c>
      <c r="B3191" s="6" t="s">
        <v>7747</v>
      </c>
      <c r="C3191" s="7" t="s">
        <v>7749</v>
      </c>
      <c r="D3191" s="4">
        <v>3</v>
      </c>
      <c r="E3191" s="4">
        <v>5</v>
      </c>
      <c r="F3191">
        <v>5</v>
      </c>
      <c r="G3191">
        <v>3</v>
      </c>
      <c r="H3191">
        <v>4</v>
      </c>
      <c r="I3191">
        <v>3</v>
      </c>
      <c r="J3191">
        <v>3</v>
      </c>
      <c r="K3191">
        <v>4</v>
      </c>
      <c r="L3191">
        <v>5</v>
      </c>
      <c r="M3191">
        <v>4</v>
      </c>
      <c r="N3191">
        <v>4</v>
      </c>
      <c r="O3191" s="4" t="s">
        <v>10716</v>
      </c>
      <c r="P3191" t="s">
        <v>10937</v>
      </c>
      <c r="Q3191">
        <v>-27.467939999999999</v>
      </c>
      <c r="R3191">
        <v>153.02808999999999</v>
      </c>
    </row>
    <row r="3192" spans="1:18">
      <c r="A3192">
        <v>40730.708321759259</v>
      </c>
      <c r="B3192" s="6" t="s">
        <v>7747</v>
      </c>
      <c r="C3192" s="7" t="s">
        <v>7750</v>
      </c>
      <c r="D3192" s="4">
        <v>5</v>
      </c>
      <c r="E3192" s="4">
        <v>5</v>
      </c>
      <c r="F3192">
        <v>5</v>
      </c>
      <c r="G3192">
        <v>1</v>
      </c>
      <c r="H3192">
        <v>5</v>
      </c>
      <c r="I3192">
        <v>5</v>
      </c>
      <c r="J3192">
        <v>5</v>
      </c>
      <c r="K3192">
        <v>5</v>
      </c>
      <c r="L3192">
        <v>5</v>
      </c>
      <c r="M3192">
        <v>5</v>
      </c>
      <c r="N3192">
        <v>5</v>
      </c>
      <c r="O3192" s="4" t="s">
        <v>10716</v>
      </c>
      <c r="P3192" t="s">
        <v>10735</v>
      </c>
      <c r="Q3192">
        <v>-33.867849999999997</v>
      </c>
      <c r="R3192">
        <v>151.20732000000001</v>
      </c>
    </row>
    <row r="3193" spans="1:18">
      <c r="A3193">
        <v>40730.200868055559</v>
      </c>
      <c r="B3193" s="6" t="s">
        <v>7747</v>
      </c>
      <c r="C3193" s="7" t="s">
        <v>7751</v>
      </c>
      <c r="D3193" s="4">
        <v>5</v>
      </c>
      <c r="E3193" s="4">
        <v>1</v>
      </c>
      <c r="F3193">
        <v>1</v>
      </c>
      <c r="G3193">
        <v>5</v>
      </c>
      <c r="H3193">
        <v>5</v>
      </c>
      <c r="I3193">
        <v>1</v>
      </c>
      <c r="J3193">
        <v>1</v>
      </c>
      <c r="K3193">
        <v>5</v>
      </c>
      <c r="L3193">
        <v>5</v>
      </c>
      <c r="M3193">
        <v>1</v>
      </c>
      <c r="N3193">
        <v>5</v>
      </c>
      <c r="O3193" s="4" t="s">
        <v>10716</v>
      </c>
      <c r="P3193" t="s">
        <v>10735</v>
      </c>
      <c r="Q3193">
        <v>-33.867849999999997</v>
      </c>
      <c r="R3193">
        <v>151.20732000000001</v>
      </c>
    </row>
    <row r="3194" spans="1:18">
      <c r="A3194">
        <v>40730.205092592594</v>
      </c>
      <c r="B3194" s="6" t="s">
        <v>7747</v>
      </c>
      <c r="C3194" s="7" t="s">
        <v>7752</v>
      </c>
      <c r="D3194" s="4">
        <v>3</v>
      </c>
      <c r="E3194" s="4">
        <v>2</v>
      </c>
      <c r="F3194">
        <v>3</v>
      </c>
      <c r="G3194">
        <v>3</v>
      </c>
      <c r="H3194">
        <v>4</v>
      </c>
      <c r="I3194">
        <v>3</v>
      </c>
      <c r="J3194">
        <v>3</v>
      </c>
      <c r="K3194">
        <v>3</v>
      </c>
      <c r="L3194">
        <v>2</v>
      </c>
      <c r="M3194">
        <v>5</v>
      </c>
      <c r="N3194">
        <v>2</v>
      </c>
      <c r="O3194" s="4" t="s">
        <v>10648</v>
      </c>
      <c r="P3194" t="s">
        <v>10718</v>
      </c>
      <c r="Q3194">
        <v>35.689500000000002</v>
      </c>
      <c r="R3194">
        <v>139.69171</v>
      </c>
    </row>
    <row r="3195" spans="1:18">
      <c r="A3195">
        <v>40730.22351851852</v>
      </c>
      <c r="B3195" s="6" t="s">
        <v>7747</v>
      </c>
      <c r="C3195" s="7" t="s">
        <v>7753</v>
      </c>
      <c r="D3195" s="4">
        <v>1</v>
      </c>
      <c r="E3195" s="4">
        <v>1</v>
      </c>
      <c r="F3195">
        <v>1</v>
      </c>
      <c r="G3195">
        <v>1</v>
      </c>
      <c r="H3195">
        <v>1</v>
      </c>
      <c r="I3195">
        <v>1</v>
      </c>
      <c r="J3195">
        <v>1</v>
      </c>
      <c r="K3195">
        <v>1</v>
      </c>
      <c r="L3195">
        <v>5</v>
      </c>
      <c r="M3195">
        <v>1</v>
      </c>
      <c r="N3195">
        <v>1</v>
      </c>
      <c r="O3195" s="4" t="s">
        <v>10716</v>
      </c>
      <c r="P3195" t="s">
        <v>10730</v>
      </c>
      <c r="Q3195">
        <v>-31.95224</v>
      </c>
      <c r="R3195">
        <v>115.8614</v>
      </c>
    </row>
    <row r="3196" spans="1:18">
      <c r="A3196">
        <v>40730.356412037036</v>
      </c>
      <c r="B3196" s="6" t="s">
        <v>7747</v>
      </c>
      <c r="C3196" s="7" t="s">
        <v>7754</v>
      </c>
      <c r="D3196" s="4">
        <v>4</v>
      </c>
      <c r="E3196" s="4">
        <v>5</v>
      </c>
      <c r="F3196">
        <v>5</v>
      </c>
      <c r="G3196">
        <v>4</v>
      </c>
      <c r="H3196">
        <v>4</v>
      </c>
      <c r="I3196">
        <v>5</v>
      </c>
      <c r="J3196">
        <v>4</v>
      </c>
      <c r="K3196">
        <v>3</v>
      </c>
      <c r="L3196">
        <v>4</v>
      </c>
      <c r="M3196">
        <v>4</v>
      </c>
      <c r="N3196">
        <v>5</v>
      </c>
      <c r="O3196" s="4" t="s">
        <v>10675</v>
      </c>
      <c r="P3196" t="s">
        <v>10676</v>
      </c>
      <c r="Q3196">
        <v>47.533329999999999</v>
      </c>
      <c r="R3196">
        <v>21.633330000000001</v>
      </c>
    </row>
    <row r="3197" spans="1:18">
      <c r="A3197">
        <v>40730.359930555554</v>
      </c>
      <c r="B3197" s="6" t="s">
        <v>7747</v>
      </c>
      <c r="C3197" s="7" t="s">
        <v>4624</v>
      </c>
      <c r="D3197" s="4">
        <v>5</v>
      </c>
      <c r="E3197" s="4">
        <v>5</v>
      </c>
      <c r="F3197">
        <v>5</v>
      </c>
      <c r="G3197">
        <v>5</v>
      </c>
      <c r="H3197">
        <v>5</v>
      </c>
      <c r="I3197">
        <v>1</v>
      </c>
      <c r="J3197">
        <v>5</v>
      </c>
      <c r="K3197">
        <v>5</v>
      </c>
      <c r="L3197">
        <v>5</v>
      </c>
      <c r="M3197">
        <v>5</v>
      </c>
      <c r="N3197">
        <v>5</v>
      </c>
      <c r="O3197" s="4" t="s">
        <v>10632</v>
      </c>
      <c r="P3197" t="s">
        <v>10779</v>
      </c>
      <c r="Q3197">
        <v>37.97945</v>
      </c>
      <c r="R3197">
        <v>23.71622</v>
      </c>
    </row>
    <row r="3198" spans="1:18">
      <c r="A3198">
        <v>40730.366990740738</v>
      </c>
      <c r="B3198" s="6" t="s">
        <v>7747</v>
      </c>
      <c r="C3198" s="7" t="s">
        <v>7755</v>
      </c>
      <c r="D3198" s="4">
        <v>1</v>
      </c>
      <c r="E3198" s="4">
        <v>1</v>
      </c>
      <c r="F3198">
        <v>1</v>
      </c>
      <c r="G3198">
        <v>5</v>
      </c>
      <c r="H3198">
        <v>5</v>
      </c>
      <c r="I3198">
        <v>0</v>
      </c>
      <c r="J3198">
        <v>0</v>
      </c>
      <c r="K3198">
        <v>5</v>
      </c>
      <c r="L3198">
        <v>5</v>
      </c>
      <c r="M3198">
        <v>1</v>
      </c>
      <c r="N3198">
        <v>5</v>
      </c>
      <c r="O3198" s="4" t="s">
        <v>10656</v>
      </c>
      <c r="P3198" t="s">
        <v>10657</v>
      </c>
      <c r="Q3198">
        <v>37.568260000000002</v>
      </c>
      <c r="R3198">
        <v>126.97783</v>
      </c>
    </row>
    <row r="3199" spans="1:18">
      <c r="A3199">
        <v>40730.483229166668</v>
      </c>
      <c r="B3199" s="6" t="s">
        <v>7747</v>
      </c>
      <c r="C3199" s="7" t="s">
        <v>7756</v>
      </c>
      <c r="D3199" s="4">
        <v>5</v>
      </c>
      <c r="E3199" s="4">
        <v>1</v>
      </c>
      <c r="F3199">
        <v>1</v>
      </c>
      <c r="G3199">
        <v>1</v>
      </c>
      <c r="H3199">
        <v>1</v>
      </c>
      <c r="I3199">
        <v>1</v>
      </c>
      <c r="J3199">
        <v>1</v>
      </c>
      <c r="K3199">
        <v>1</v>
      </c>
      <c r="L3199">
        <v>1</v>
      </c>
      <c r="M3199">
        <v>1</v>
      </c>
      <c r="N3199">
        <v>1</v>
      </c>
      <c r="O3199" s="4" t="s">
        <v>10604</v>
      </c>
      <c r="P3199" t="s">
        <v>10605</v>
      </c>
      <c r="Q3199">
        <v>48.853409999999997</v>
      </c>
      <c r="R3199">
        <v>2.3488000000000002</v>
      </c>
    </row>
    <row r="3200" spans="1:18">
      <c r="A3200">
        <v>40730.496817129628</v>
      </c>
      <c r="B3200" s="6" t="s">
        <v>7747</v>
      </c>
      <c r="C3200" s="7" t="s">
        <v>7757</v>
      </c>
      <c r="D3200" s="4">
        <v>2</v>
      </c>
      <c r="E3200" s="4">
        <v>2</v>
      </c>
      <c r="F3200">
        <v>4</v>
      </c>
      <c r="G3200">
        <v>2</v>
      </c>
      <c r="H3200">
        <v>4</v>
      </c>
      <c r="I3200">
        <v>5</v>
      </c>
      <c r="J3200">
        <v>4</v>
      </c>
      <c r="K3200">
        <v>4</v>
      </c>
      <c r="L3200">
        <v>5</v>
      </c>
      <c r="M3200">
        <v>4</v>
      </c>
      <c r="N3200">
        <v>1</v>
      </c>
      <c r="O3200" s="4" t="s">
        <v>10598</v>
      </c>
      <c r="P3200" t="s">
        <v>10599</v>
      </c>
      <c r="Q3200">
        <v>53.55</v>
      </c>
      <c r="R3200">
        <v>10</v>
      </c>
    </row>
    <row r="3201" spans="1:18">
      <c r="A3201">
        <v>40730.770462962966</v>
      </c>
      <c r="B3201" s="6" t="s">
        <v>7747</v>
      </c>
      <c r="C3201" s="7" t="s">
        <v>7758</v>
      </c>
      <c r="D3201" s="4">
        <v>5</v>
      </c>
      <c r="E3201" s="4">
        <v>3</v>
      </c>
      <c r="F3201">
        <v>4</v>
      </c>
      <c r="G3201">
        <v>4</v>
      </c>
      <c r="H3201">
        <v>4</v>
      </c>
      <c r="I3201">
        <v>5</v>
      </c>
      <c r="J3201">
        <v>3</v>
      </c>
      <c r="K3201">
        <v>4</v>
      </c>
      <c r="L3201">
        <v>4</v>
      </c>
      <c r="M3201">
        <v>3</v>
      </c>
      <c r="N3201">
        <v>3</v>
      </c>
      <c r="O3201" s="4" t="s">
        <v>10620</v>
      </c>
      <c r="P3201" t="s">
        <v>10828</v>
      </c>
      <c r="Q3201">
        <v>52.48142</v>
      </c>
      <c r="R3201">
        <v>-1.8998299999999999</v>
      </c>
    </row>
    <row r="3202" spans="1:18">
      <c r="A3202">
        <v>40730.712557870371</v>
      </c>
      <c r="B3202" s="6" t="s">
        <v>7747</v>
      </c>
      <c r="C3202" s="7" t="s">
        <v>7759</v>
      </c>
      <c r="D3202" s="4">
        <v>3</v>
      </c>
      <c r="E3202" s="4">
        <v>3</v>
      </c>
      <c r="F3202">
        <v>3</v>
      </c>
      <c r="G3202">
        <v>3</v>
      </c>
      <c r="H3202">
        <v>5</v>
      </c>
      <c r="I3202">
        <v>5</v>
      </c>
      <c r="J3202">
        <v>2</v>
      </c>
      <c r="K3202">
        <v>3</v>
      </c>
      <c r="L3202">
        <v>4</v>
      </c>
      <c r="M3202">
        <v>4</v>
      </c>
      <c r="N3202">
        <v>3</v>
      </c>
      <c r="O3202" s="4" t="s">
        <v>10625</v>
      </c>
      <c r="P3202" t="s">
        <v>10697</v>
      </c>
      <c r="Q3202">
        <v>19.428470000000001</v>
      </c>
      <c r="R3202">
        <v>-99.127660000000006</v>
      </c>
    </row>
    <row r="3203" spans="1:18">
      <c r="A3203">
        <v>40730.943252314813</v>
      </c>
      <c r="B3203" s="6" t="s">
        <v>7747</v>
      </c>
      <c r="C3203" s="7" t="s">
        <v>7760</v>
      </c>
      <c r="D3203" s="4">
        <v>4</v>
      </c>
      <c r="E3203" s="4">
        <v>4</v>
      </c>
      <c r="F3203">
        <v>5</v>
      </c>
      <c r="G3203">
        <v>5</v>
      </c>
      <c r="H3203">
        <v>5</v>
      </c>
      <c r="I3203">
        <v>2</v>
      </c>
      <c r="J3203">
        <v>4</v>
      </c>
      <c r="K3203">
        <v>3</v>
      </c>
      <c r="L3203">
        <v>3</v>
      </c>
      <c r="M3203">
        <v>2</v>
      </c>
      <c r="N3203">
        <v>2</v>
      </c>
      <c r="O3203" s="4" t="s">
        <v>10811</v>
      </c>
      <c r="P3203" t="s">
        <v>11022</v>
      </c>
      <c r="Q3203">
        <v>-32.890839999999997</v>
      </c>
      <c r="R3203">
        <v>-68.827169999999995</v>
      </c>
    </row>
    <row r="3204" spans="1:18">
      <c r="A3204">
        <v>40730.956932870373</v>
      </c>
      <c r="B3204" s="6" t="s">
        <v>7747</v>
      </c>
      <c r="C3204" s="7" t="s">
        <v>7761</v>
      </c>
      <c r="D3204" s="4">
        <v>4</v>
      </c>
      <c r="E3204" s="4">
        <v>4</v>
      </c>
      <c r="F3204">
        <v>4</v>
      </c>
      <c r="G3204">
        <v>3</v>
      </c>
      <c r="H3204">
        <v>4</v>
      </c>
      <c r="I3204">
        <v>3</v>
      </c>
      <c r="J3204">
        <v>3</v>
      </c>
      <c r="K3204">
        <v>2</v>
      </c>
      <c r="L3204">
        <v>4</v>
      </c>
      <c r="M3204">
        <v>3</v>
      </c>
      <c r="N3204">
        <v>3</v>
      </c>
      <c r="O3204" s="4" t="s">
        <v>10659</v>
      </c>
      <c r="P3204" t="s">
        <v>10869</v>
      </c>
      <c r="Q3204">
        <v>19.07283</v>
      </c>
      <c r="R3204">
        <v>72.88261</v>
      </c>
    </row>
    <row r="3205" spans="1:18">
      <c r="A3205">
        <v>40729.289317129631</v>
      </c>
      <c r="B3205" s="6" t="s">
        <v>7762</v>
      </c>
      <c r="C3205" s="7" t="s">
        <v>7763</v>
      </c>
      <c r="D3205" s="4">
        <v>4</v>
      </c>
      <c r="E3205" s="4">
        <v>5</v>
      </c>
      <c r="F3205">
        <v>2</v>
      </c>
      <c r="G3205">
        <v>4</v>
      </c>
      <c r="H3205">
        <v>3</v>
      </c>
      <c r="I3205">
        <v>3</v>
      </c>
      <c r="J3205">
        <v>4</v>
      </c>
      <c r="K3205">
        <v>4</v>
      </c>
      <c r="L3205">
        <v>4</v>
      </c>
      <c r="M3205">
        <v>4</v>
      </c>
      <c r="N3205">
        <v>5</v>
      </c>
      <c r="O3205" s="4" t="s">
        <v>10614</v>
      </c>
      <c r="P3205" t="s">
        <v>10628</v>
      </c>
      <c r="Q3205">
        <v>41.850029999999997</v>
      </c>
      <c r="R3205">
        <v>-87.650049999999993</v>
      </c>
    </row>
    <row r="3206" spans="1:18">
      <c r="A3206">
        <v>40729.291759259257</v>
      </c>
      <c r="B3206" s="6" t="s">
        <v>7762</v>
      </c>
      <c r="C3206" s="7" t="s">
        <v>7764</v>
      </c>
      <c r="D3206" s="4">
        <v>3</v>
      </c>
      <c r="E3206" s="4">
        <v>1</v>
      </c>
      <c r="F3206">
        <v>3</v>
      </c>
      <c r="G3206">
        <v>3</v>
      </c>
      <c r="H3206">
        <v>4</v>
      </c>
      <c r="I3206">
        <v>3</v>
      </c>
      <c r="J3206">
        <v>2</v>
      </c>
      <c r="K3206">
        <v>3</v>
      </c>
      <c r="L3206">
        <v>4</v>
      </c>
      <c r="M3206">
        <v>4</v>
      </c>
      <c r="N3206">
        <v>2</v>
      </c>
      <c r="O3206" s="4" t="s">
        <v>10604</v>
      </c>
      <c r="P3206" t="s">
        <v>10673</v>
      </c>
      <c r="Q3206">
        <v>45.748460000000001</v>
      </c>
      <c r="R3206">
        <v>4.8467099999999999</v>
      </c>
    </row>
    <row r="3207" spans="1:18">
      <c r="A3207">
        <v>40729.33384259259</v>
      </c>
      <c r="B3207" s="6" t="s">
        <v>7762</v>
      </c>
      <c r="C3207" s="7" t="s">
        <v>7765</v>
      </c>
      <c r="D3207" s="4">
        <v>1</v>
      </c>
      <c r="E3207" s="4">
        <v>1</v>
      </c>
      <c r="F3207">
        <v>4</v>
      </c>
      <c r="G3207">
        <v>2</v>
      </c>
      <c r="H3207">
        <v>1</v>
      </c>
      <c r="I3207">
        <v>1</v>
      </c>
      <c r="J3207">
        <v>1</v>
      </c>
      <c r="K3207">
        <v>3</v>
      </c>
      <c r="L3207">
        <v>3</v>
      </c>
      <c r="M3207">
        <v>2</v>
      </c>
      <c r="N3207">
        <v>2</v>
      </c>
      <c r="O3207" s="4" t="s">
        <v>10716</v>
      </c>
      <c r="P3207" t="s">
        <v>10735</v>
      </c>
      <c r="Q3207">
        <v>-33.867849999999997</v>
      </c>
      <c r="R3207">
        <v>151.20732000000001</v>
      </c>
    </row>
    <row r="3208" spans="1:18">
      <c r="A3208">
        <v>40729.365324074075</v>
      </c>
      <c r="B3208" s="6" t="s">
        <v>7762</v>
      </c>
      <c r="C3208" s="7" t="s">
        <v>7766</v>
      </c>
      <c r="D3208" s="4">
        <v>4</v>
      </c>
      <c r="E3208" s="4">
        <v>3</v>
      </c>
      <c r="F3208">
        <v>4</v>
      </c>
      <c r="G3208">
        <v>3</v>
      </c>
      <c r="H3208">
        <v>2</v>
      </c>
      <c r="I3208">
        <v>5</v>
      </c>
      <c r="J3208">
        <v>1</v>
      </c>
      <c r="K3208">
        <v>2</v>
      </c>
      <c r="L3208">
        <v>5</v>
      </c>
      <c r="M3208">
        <v>1</v>
      </c>
      <c r="N3208">
        <v>4</v>
      </c>
      <c r="O3208" s="4" t="s">
        <v>10604</v>
      </c>
      <c r="P3208" t="s">
        <v>10605</v>
      </c>
      <c r="Q3208">
        <v>48.853409999999997</v>
      </c>
      <c r="R3208">
        <v>2.3488000000000002</v>
      </c>
    </row>
    <row r="3209" spans="1:18">
      <c r="A3209">
        <v>40729.577280092592</v>
      </c>
      <c r="B3209" s="6" t="s">
        <v>7762</v>
      </c>
      <c r="C3209" s="7" t="s">
        <v>7767</v>
      </c>
      <c r="D3209" s="4">
        <v>5</v>
      </c>
      <c r="E3209" s="4">
        <v>5</v>
      </c>
      <c r="F3209">
        <v>5</v>
      </c>
      <c r="G3209">
        <v>5</v>
      </c>
      <c r="H3209">
        <v>5</v>
      </c>
      <c r="I3209">
        <v>1</v>
      </c>
      <c r="J3209">
        <v>1</v>
      </c>
      <c r="K3209">
        <v>1</v>
      </c>
      <c r="L3209">
        <v>5</v>
      </c>
      <c r="M3209">
        <v>1</v>
      </c>
      <c r="N3209">
        <v>5</v>
      </c>
      <c r="O3209" s="4" t="s">
        <v>10614</v>
      </c>
      <c r="P3209" t="s">
        <v>10636</v>
      </c>
      <c r="Q3209">
        <v>40.714269999999999</v>
      </c>
      <c r="R3209">
        <v>-74.005970000000005</v>
      </c>
    </row>
    <row r="3210" spans="1:18">
      <c r="A3210">
        <v>40729.959027777775</v>
      </c>
      <c r="B3210" s="6" t="s">
        <v>7762</v>
      </c>
      <c r="C3210" s="7" t="s">
        <v>7768</v>
      </c>
      <c r="D3210" s="4">
        <v>1</v>
      </c>
      <c r="E3210" s="4">
        <v>1</v>
      </c>
      <c r="F3210">
        <v>1</v>
      </c>
      <c r="G3210">
        <v>1</v>
      </c>
      <c r="H3210">
        <v>1</v>
      </c>
      <c r="I3210">
        <v>1</v>
      </c>
      <c r="J3210">
        <v>1</v>
      </c>
      <c r="K3210">
        <v>1</v>
      </c>
      <c r="L3210">
        <v>1</v>
      </c>
      <c r="M3210">
        <v>1</v>
      </c>
      <c r="N3210">
        <v>1</v>
      </c>
      <c r="O3210" s="4" t="s">
        <v>10604</v>
      </c>
      <c r="P3210" t="s">
        <v>10674</v>
      </c>
      <c r="Q3210">
        <v>43.296950000000002</v>
      </c>
      <c r="R3210">
        <v>5.3810700000000002</v>
      </c>
    </row>
    <row r="3211" spans="1:18">
      <c r="A3211">
        <v>40729.595127314817</v>
      </c>
      <c r="B3211" s="6" t="s">
        <v>7762</v>
      </c>
      <c r="C3211" s="7" t="s">
        <v>7769</v>
      </c>
      <c r="D3211" s="4">
        <v>4</v>
      </c>
      <c r="E3211" s="4">
        <v>2</v>
      </c>
      <c r="F3211">
        <v>2</v>
      </c>
      <c r="G3211">
        <v>4</v>
      </c>
      <c r="H3211">
        <v>3</v>
      </c>
      <c r="I3211">
        <v>3</v>
      </c>
      <c r="J3211">
        <v>1</v>
      </c>
      <c r="K3211">
        <v>5</v>
      </c>
      <c r="L3211">
        <v>5</v>
      </c>
      <c r="M3211">
        <v>5</v>
      </c>
      <c r="N3211">
        <v>2</v>
      </c>
      <c r="O3211" s="4" t="s">
        <v>10604</v>
      </c>
      <c r="P3211" t="s">
        <v>10606</v>
      </c>
      <c r="Q3211">
        <v>43.703130000000002</v>
      </c>
      <c r="R3211">
        <v>7.2660799999999997</v>
      </c>
    </row>
    <row r="3212" spans="1:18">
      <c r="A3212">
        <v>40729.614351851851</v>
      </c>
      <c r="B3212" s="6" t="s">
        <v>7762</v>
      </c>
      <c r="C3212" s="7" t="s">
        <v>7770</v>
      </c>
      <c r="D3212" s="4">
        <v>3</v>
      </c>
      <c r="E3212" s="4">
        <v>3</v>
      </c>
      <c r="F3212">
        <v>3</v>
      </c>
      <c r="G3212">
        <v>5</v>
      </c>
      <c r="H3212">
        <v>5</v>
      </c>
      <c r="I3212">
        <v>5</v>
      </c>
      <c r="J3212">
        <v>3</v>
      </c>
      <c r="K3212">
        <v>3</v>
      </c>
      <c r="L3212">
        <v>4</v>
      </c>
      <c r="M3212">
        <v>1</v>
      </c>
      <c r="N3212">
        <v>1</v>
      </c>
      <c r="O3212" s="4" t="s">
        <v>10851</v>
      </c>
      <c r="P3212" t="s">
        <v>10852</v>
      </c>
      <c r="Q3212">
        <v>60.205199999999998</v>
      </c>
      <c r="R3212">
        <v>24.652200000000001</v>
      </c>
    </row>
    <row r="3213" spans="1:18">
      <c r="A3213">
        <v>40729.541655092595</v>
      </c>
      <c r="B3213" s="6" t="s">
        <v>7762</v>
      </c>
      <c r="C3213" s="7" t="s">
        <v>6190</v>
      </c>
      <c r="D3213" s="4">
        <v>3</v>
      </c>
      <c r="E3213" s="4">
        <v>5</v>
      </c>
      <c r="F3213">
        <v>5</v>
      </c>
      <c r="G3213">
        <v>3</v>
      </c>
      <c r="H3213">
        <v>2</v>
      </c>
      <c r="I3213">
        <v>2</v>
      </c>
      <c r="J3213">
        <v>3</v>
      </c>
      <c r="K3213">
        <v>4</v>
      </c>
      <c r="L3213">
        <v>5</v>
      </c>
      <c r="M3213">
        <v>4</v>
      </c>
      <c r="N3213">
        <v>5</v>
      </c>
      <c r="O3213" s="4" t="s">
        <v>10618</v>
      </c>
      <c r="P3213" t="s">
        <v>10667</v>
      </c>
      <c r="Q3213">
        <v>45.070489999999999</v>
      </c>
      <c r="R3213">
        <v>7.68682</v>
      </c>
    </row>
    <row r="3214" spans="1:18">
      <c r="A3214">
        <v>40729.824317129627</v>
      </c>
      <c r="B3214" s="6" t="s">
        <v>7762</v>
      </c>
      <c r="C3214" s="7" t="s">
        <v>7771</v>
      </c>
      <c r="D3214" s="4">
        <v>4</v>
      </c>
      <c r="E3214" s="4">
        <v>5</v>
      </c>
      <c r="F3214">
        <v>4</v>
      </c>
      <c r="G3214">
        <v>4</v>
      </c>
      <c r="H3214">
        <v>5</v>
      </c>
      <c r="I3214">
        <v>3</v>
      </c>
      <c r="J3214">
        <v>3</v>
      </c>
      <c r="K3214">
        <v>3</v>
      </c>
      <c r="L3214">
        <v>5</v>
      </c>
      <c r="M3214">
        <v>4</v>
      </c>
      <c r="N3214">
        <v>4</v>
      </c>
      <c r="O3214" s="4" t="s">
        <v>10625</v>
      </c>
      <c r="P3214" t="s">
        <v>10782</v>
      </c>
      <c r="Q3214">
        <v>19.601109999999998</v>
      </c>
      <c r="R3214">
        <v>-99.052499999999995</v>
      </c>
    </row>
    <row r="3215" spans="1:18">
      <c r="A3215">
        <v>40729.86645833333</v>
      </c>
      <c r="B3215" s="6" t="s">
        <v>7762</v>
      </c>
      <c r="C3215" s="7" t="s">
        <v>7772</v>
      </c>
      <c r="D3215" s="4">
        <v>4</v>
      </c>
      <c r="E3215" s="4">
        <v>3</v>
      </c>
      <c r="F3215">
        <v>4</v>
      </c>
      <c r="G3215">
        <v>4</v>
      </c>
      <c r="H3215">
        <v>5</v>
      </c>
      <c r="I3215">
        <v>4</v>
      </c>
      <c r="J3215">
        <v>5</v>
      </c>
      <c r="K3215">
        <v>4</v>
      </c>
      <c r="L3215">
        <v>5</v>
      </c>
      <c r="M3215">
        <v>3</v>
      </c>
      <c r="N3215">
        <v>5</v>
      </c>
      <c r="O3215" s="4" t="s">
        <v>10598</v>
      </c>
      <c r="P3215" t="s">
        <v>10664</v>
      </c>
      <c r="Q3215">
        <v>48.137430000000002</v>
      </c>
      <c r="R3215">
        <v>11.57549</v>
      </c>
    </row>
    <row r="3216" spans="1:18">
      <c r="A3216">
        <v>40729.892939814818</v>
      </c>
      <c r="B3216" s="6" t="s">
        <v>7762</v>
      </c>
      <c r="C3216" s="7" t="s">
        <v>7773</v>
      </c>
      <c r="D3216" s="4">
        <v>5</v>
      </c>
      <c r="E3216" s="4">
        <v>5</v>
      </c>
      <c r="F3216">
        <v>5</v>
      </c>
      <c r="G3216">
        <v>5</v>
      </c>
      <c r="H3216">
        <v>5</v>
      </c>
      <c r="I3216">
        <v>5</v>
      </c>
      <c r="J3216">
        <v>5</v>
      </c>
      <c r="K3216">
        <v>5</v>
      </c>
      <c r="L3216">
        <v>5</v>
      </c>
      <c r="M3216">
        <v>5</v>
      </c>
      <c r="N3216">
        <v>5</v>
      </c>
      <c r="O3216" s="4" t="s">
        <v>10716</v>
      </c>
      <c r="P3216" t="s">
        <v>10730</v>
      </c>
      <c r="Q3216">
        <v>-31.95224</v>
      </c>
      <c r="R3216">
        <v>115.8614</v>
      </c>
    </row>
    <row r="3217" spans="1:18">
      <c r="A3217">
        <v>40729.899884259263</v>
      </c>
      <c r="B3217" s="6" t="s">
        <v>7762</v>
      </c>
      <c r="C3217" s="7" t="s">
        <v>7774</v>
      </c>
      <c r="D3217" s="4">
        <v>1</v>
      </c>
      <c r="E3217" s="4">
        <v>3</v>
      </c>
      <c r="F3217">
        <v>3</v>
      </c>
      <c r="G3217">
        <v>5</v>
      </c>
      <c r="H3217">
        <v>5</v>
      </c>
      <c r="I3217">
        <v>5</v>
      </c>
      <c r="J3217">
        <v>3</v>
      </c>
      <c r="K3217">
        <v>5</v>
      </c>
      <c r="L3217">
        <v>5</v>
      </c>
      <c r="M3217">
        <v>4</v>
      </c>
      <c r="N3217">
        <v>4</v>
      </c>
      <c r="O3217" s="4" t="s">
        <v>10604</v>
      </c>
      <c r="P3217" t="s">
        <v>10674</v>
      </c>
      <c r="Q3217">
        <v>43.296950000000002</v>
      </c>
      <c r="R3217">
        <v>5.3810700000000002</v>
      </c>
    </row>
    <row r="3218" spans="1:18">
      <c r="A3218">
        <v>40729.916944444441</v>
      </c>
      <c r="B3218" s="6" t="s">
        <v>7762</v>
      </c>
      <c r="C3218" s="7" t="s">
        <v>7775</v>
      </c>
      <c r="D3218" s="4">
        <v>2</v>
      </c>
      <c r="E3218" s="4">
        <v>1</v>
      </c>
      <c r="F3218">
        <v>1</v>
      </c>
      <c r="G3218">
        <v>1</v>
      </c>
      <c r="H3218">
        <v>1</v>
      </c>
      <c r="I3218">
        <v>1</v>
      </c>
      <c r="J3218">
        <v>1</v>
      </c>
      <c r="K3218">
        <v>2</v>
      </c>
      <c r="L3218">
        <v>2</v>
      </c>
      <c r="M3218">
        <v>1</v>
      </c>
      <c r="N3218">
        <v>1</v>
      </c>
      <c r="O3218" s="4" t="s">
        <v>10811</v>
      </c>
      <c r="P3218" t="s">
        <v>10812</v>
      </c>
      <c r="Q3218">
        <v>-34.613149999999997</v>
      </c>
      <c r="R3218">
        <v>-58.377229999999997</v>
      </c>
    </row>
    <row r="3219" spans="1:18">
      <c r="A3219">
        <v>40728.053460648145</v>
      </c>
      <c r="B3219" s="6" t="s">
        <v>7776</v>
      </c>
      <c r="C3219" s="7" t="s">
        <v>7777</v>
      </c>
      <c r="D3219" s="4">
        <v>1</v>
      </c>
      <c r="E3219" s="4">
        <v>1</v>
      </c>
      <c r="F3219">
        <v>1</v>
      </c>
      <c r="G3219">
        <v>1</v>
      </c>
      <c r="H3219">
        <v>1</v>
      </c>
      <c r="I3219">
        <v>1</v>
      </c>
      <c r="J3219">
        <v>1</v>
      </c>
      <c r="K3219">
        <v>1</v>
      </c>
      <c r="L3219">
        <v>1</v>
      </c>
      <c r="M3219">
        <v>1</v>
      </c>
      <c r="N3219">
        <v>1</v>
      </c>
      <c r="O3219" s="4" t="s">
        <v>10716</v>
      </c>
      <c r="P3219" t="s">
        <v>10735</v>
      </c>
      <c r="Q3219">
        <v>-33.867849999999997</v>
      </c>
      <c r="R3219">
        <v>151.20732000000001</v>
      </c>
    </row>
    <row r="3220" spans="1:18">
      <c r="A3220">
        <v>40728.605208333334</v>
      </c>
      <c r="B3220" s="6" t="s">
        <v>7776</v>
      </c>
      <c r="C3220" s="7" t="s">
        <v>7778</v>
      </c>
      <c r="D3220" s="4">
        <v>5</v>
      </c>
      <c r="E3220" s="4">
        <v>5</v>
      </c>
      <c r="F3220">
        <v>5</v>
      </c>
      <c r="G3220">
        <v>5</v>
      </c>
      <c r="H3220">
        <v>5</v>
      </c>
      <c r="I3220">
        <v>5</v>
      </c>
      <c r="J3220">
        <v>5</v>
      </c>
      <c r="K3220">
        <v>5</v>
      </c>
      <c r="L3220">
        <v>5</v>
      </c>
      <c r="M3220">
        <v>5</v>
      </c>
      <c r="N3220">
        <v>5</v>
      </c>
      <c r="O3220" s="4" t="s">
        <v>10716</v>
      </c>
      <c r="P3220" t="s">
        <v>10717</v>
      </c>
      <c r="Q3220">
        <v>-37.814</v>
      </c>
      <c r="R3220">
        <v>144.96332000000001</v>
      </c>
    </row>
    <row r="3221" spans="1:18">
      <c r="A3221">
        <v>40728.343090277776</v>
      </c>
      <c r="B3221" s="6" t="s">
        <v>7776</v>
      </c>
      <c r="C3221" s="7" t="s">
        <v>6976</v>
      </c>
      <c r="D3221" s="4">
        <v>4</v>
      </c>
      <c r="E3221" s="4">
        <v>5</v>
      </c>
      <c r="F3221">
        <v>4</v>
      </c>
      <c r="G3221">
        <v>3</v>
      </c>
      <c r="H3221">
        <v>4</v>
      </c>
      <c r="I3221">
        <v>3</v>
      </c>
      <c r="J3221">
        <v>3</v>
      </c>
      <c r="K3221">
        <v>5</v>
      </c>
      <c r="L3221">
        <v>5</v>
      </c>
      <c r="M3221">
        <v>5</v>
      </c>
      <c r="N3221">
        <v>5</v>
      </c>
      <c r="O3221" s="4" t="s">
        <v>10598</v>
      </c>
      <c r="P3221" t="s">
        <v>10599</v>
      </c>
      <c r="Q3221">
        <v>53.55</v>
      </c>
      <c r="R3221">
        <v>10</v>
      </c>
    </row>
    <row r="3222" spans="1:18">
      <c r="A3222">
        <v>40728.35597222222</v>
      </c>
      <c r="B3222" s="6" t="s">
        <v>7776</v>
      </c>
      <c r="C3222" s="7" t="s">
        <v>7779</v>
      </c>
      <c r="D3222" s="4">
        <v>1</v>
      </c>
      <c r="E3222" s="4">
        <v>1</v>
      </c>
      <c r="F3222">
        <v>1</v>
      </c>
      <c r="G3222">
        <v>1</v>
      </c>
      <c r="H3222">
        <v>1</v>
      </c>
      <c r="I3222">
        <v>1</v>
      </c>
      <c r="J3222">
        <v>1</v>
      </c>
      <c r="K3222">
        <v>1</v>
      </c>
      <c r="L3222">
        <v>1</v>
      </c>
      <c r="M3222">
        <v>1</v>
      </c>
      <c r="N3222">
        <v>1</v>
      </c>
      <c r="O3222" s="4" t="s">
        <v>10851</v>
      </c>
      <c r="P3222" t="s">
        <v>10852</v>
      </c>
      <c r="Q3222">
        <v>60.205199999999998</v>
      </c>
      <c r="R3222">
        <v>24.652200000000001</v>
      </c>
    </row>
    <row r="3223" spans="1:18">
      <c r="A3223">
        <v>40728.40353009259</v>
      </c>
      <c r="B3223" s="6" t="s">
        <v>7776</v>
      </c>
      <c r="C3223" s="7" t="s">
        <v>7780</v>
      </c>
      <c r="D3223" s="4">
        <v>4</v>
      </c>
      <c r="E3223" s="4">
        <v>3</v>
      </c>
      <c r="F3223">
        <v>3</v>
      </c>
      <c r="G3223">
        <v>3</v>
      </c>
      <c r="H3223">
        <v>4</v>
      </c>
      <c r="I3223">
        <v>3</v>
      </c>
      <c r="J3223">
        <v>3</v>
      </c>
      <c r="K3223">
        <v>3</v>
      </c>
      <c r="L3223">
        <v>3</v>
      </c>
      <c r="M3223">
        <v>5</v>
      </c>
      <c r="N3223">
        <v>3</v>
      </c>
      <c r="O3223" s="4" t="s">
        <v>10851</v>
      </c>
      <c r="P3223" t="s">
        <v>10878</v>
      </c>
      <c r="Q3223">
        <v>60.169519999999999</v>
      </c>
      <c r="R3223">
        <v>24.935449999999999</v>
      </c>
    </row>
    <row r="3224" spans="1:18">
      <c r="A3224">
        <v>40728.416724537034</v>
      </c>
      <c r="B3224" s="6" t="s">
        <v>7776</v>
      </c>
      <c r="C3224" s="7" t="s">
        <v>7781</v>
      </c>
      <c r="D3224" s="4">
        <v>3</v>
      </c>
      <c r="E3224" s="4">
        <v>1</v>
      </c>
      <c r="F3224">
        <v>1</v>
      </c>
      <c r="G3224">
        <v>2</v>
      </c>
      <c r="H3224">
        <v>4</v>
      </c>
      <c r="I3224">
        <v>3</v>
      </c>
      <c r="J3224">
        <v>3</v>
      </c>
      <c r="K3224">
        <v>2</v>
      </c>
      <c r="L3224">
        <v>2</v>
      </c>
      <c r="M3224">
        <v>4</v>
      </c>
      <c r="N3224">
        <v>1</v>
      </c>
      <c r="O3224" s="4" t="s">
        <v>10851</v>
      </c>
      <c r="P3224" t="s">
        <v>10927</v>
      </c>
      <c r="Q3224">
        <v>60.451479999999997</v>
      </c>
      <c r="R3224">
        <v>22.268689999999999</v>
      </c>
    </row>
    <row r="3225" spans="1:18">
      <c r="A3225">
        <v>40728.48296296296</v>
      </c>
      <c r="B3225" s="6" t="s">
        <v>7776</v>
      </c>
      <c r="C3225" s="7" t="s">
        <v>7782</v>
      </c>
      <c r="D3225" s="4">
        <v>4</v>
      </c>
      <c r="E3225" s="4">
        <v>5</v>
      </c>
      <c r="F3225">
        <v>5</v>
      </c>
      <c r="G3225">
        <v>4</v>
      </c>
      <c r="H3225">
        <v>3</v>
      </c>
      <c r="I3225">
        <v>3</v>
      </c>
      <c r="J3225">
        <v>3</v>
      </c>
      <c r="K3225">
        <v>4</v>
      </c>
      <c r="L3225">
        <v>5</v>
      </c>
      <c r="M3225">
        <v>4</v>
      </c>
      <c r="N3225">
        <v>5</v>
      </c>
      <c r="O3225" s="4" t="s">
        <v>10614</v>
      </c>
      <c r="P3225" t="s">
        <v>10636</v>
      </c>
      <c r="Q3225">
        <v>40.714269999999999</v>
      </c>
      <c r="R3225">
        <v>-74.005970000000005</v>
      </c>
    </row>
    <row r="3226" spans="1:18">
      <c r="A3226">
        <v>40728.491319444445</v>
      </c>
      <c r="B3226" s="6" t="s">
        <v>7776</v>
      </c>
      <c r="C3226" s="7" t="s">
        <v>7783</v>
      </c>
      <c r="D3226" s="4">
        <v>2</v>
      </c>
      <c r="E3226" s="4">
        <v>3</v>
      </c>
      <c r="F3226">
        <v>4</v>
      </c>
      <c r="G3226">
        <v>4</v>
      </c>
      <c r="H3226">
        <v>3</v>
      </c>
      <c r="I3226">
        <v>4</v>
      </c>
      <c r="J3226">
        <v>3</v>
      </c>
      <c r="K3226">
        <v>4</v>
      </c>
      <c r="L3226">
        <v>5</v>
      </c>
      <c r="M3226">
        <v>4</v>
      </c>
      <c r="N3226">
        <v>5</v>
      </c>
      <c r="O3226" s="4" t="s">
        <v>10634</v>
      </c>
      <c r="P3226" t="s">
        <v>10679</v>
      </c>
      <c r="Q3226">
        <v>38.716670000000001</v>
      </c>
      <c r="R3226">
        <v>-9.1333300000000008</v>
      </c>
    </row>
    <row r="3227" spans="1:18">
      <c r="A3227">
        <v>40728.737280092595</v>
      </c>
      <c r="B3227" s="6" t="s">
        <v>7776</v>
      </c>
      <c r="C3227" s="7" t="s">
        <v>7784</v>
      </c>
      <c r="D3227" s="4">
        <v>4</v>
      </c>
      <c r="E3227" s="4">
        <v>4</v>
      </c>
      <c r="F3227">
        <v>4</v>
      </c>
      <c r="G3227">
        <v>4</v>
      </c>
      <c r="H3227">
        <v>5</v>
      </c>
      <c r="I3227">
        <v>4</v>
      </c>
      <c r="J3227">
        <v>4</v>
      </c>
      <c r="K3227">
        <v>5</v>
      </c>
      <c r="L3227">
        <v>5</v>
      </c>
      <c r="M3227">
        <v>5</v>
      </c>
      <c r="N3227">
        <v>5</v>
      </c>
      <c r="O3227" s="4" t="s">
        <v>10851</v>
      </c>
      <c r="P3227" t="s">
        <v>10878</v>
      </c>
      <c r="Q3227">
        <v>60.169519999999999</v>
      </c>
      <c r="R3227">
        <v>24.935449999999999</v>
      </c>
    </row>
    <row r="3228" spans="1:18">
      <c r="A3228">
        <v>40728.519432870373</v>
      </c>
      <c r="B3228" s="6" t="s">
        <v>7776</v>
      </c>
      <c r="C3228" s="7" t="s">
        <v>7244</v>
      </c>
      <c r="D3228" s="4">
        <v>3</v>
      </c>
      <c r="E3228" s="4">
        <v>5</v>
      </c>
      <c r="F3228">
        <v>5</v>
      </c>
      <c r="G3228">
        <v>3</v>
      </c>
      <c r="H3228">
        <v>5</v>
      </c>
      <c r="I3228">
        <v>3</v>
      </c>
      <c r="J3228">
        <v>3</v>
      </c>
      <c r="K3228">
        <v>5</v>
      </c>
      <c r="L3228">
        <v>5</v>
      </c>
      <c r="M3228">
        <v>5</v>
      </c>
      <c r="N3228">
        <v>5</v>
      </c>
      <c r="O3228" s="4" t="s">
        <v>10634</v>
      </c>
      <c r="P3228" t="s">
        <v>10706</v>
      </c>
      <c r="Q3228">
        <v>38.5244</v>
      </c>
      <c r="R3228">
        <v>-8.8881999999999994</v>
      </c>
    </row>
    <row r="3229" spans="1:18">
      <c r="A3229">
        <v>40728.553796296299</v>
      </c>
      <c r="B3229" s="6" t="s">
        <v>7776</v>
      </c>
      <c r="C3229" s="7" t="s">
        <v>7785</v>
      </c>
      <c r="D3229" s="4">
        <v>4</v>
      </c>
      <c r="E3229" s="4">
        <v>3</v>
      </c>
      <c r="F3229">
        <v>5</v>
      </c>
      <c r="G3229">
        <v>5</v>
      </c>
      <c r="H3229">
        <v>5</v>
      </c>
      <c r="I3229">
        <v>5</v>
      </c>
      <c r="J3229">
        <v>5</v>
      </c>
      <c r="K3229">
        <v>5</v>
      </c>
      <c r="L3229">
        <v>5</v>
      </c>
      <c r="M3229">
        <v>4</v>
      </c>
      <c r="N3229">
        <v>4</v>
      </c>
      <c r="O3229" s="4" t="s">
        <v>10851</v>
      </c>
      <c r="P3229" t="s">
        <v>10878</v>
      </c>
      <c r="Q3229">
        <v>60.169519999999999</v>
      </c>
      <c r="R3229">
        <v>24.935449999999999</v>
      </c>
    </row>
    <row r="3230" spans="1:18">
      <c r="A3230">
        <v>40728.56931712963</v>
      </c>
      <c r="B3230" s="6" t="s">
        <v>7776</v>
      </c>
      <c r="C3230" s="7" t="s">
        <v>7786</v>
      </c>
      <c r="D3230" s="4">
        <v>3</v>
      </c>
      <c r="E3230" s="4">
        <v>2</v>
      </c>
      <c r="F3230">
        <v>2</v>
      </c>
      <c r="G3230">
        <v>4</v>
      </c>
      <c r="H3230">
        <v>5</v>
      </c>
      <c r="I3230">
        <v>5</v>
      </c>
      <c r="J3230">
        <v>3</v>
      </c>
      <c r="K3230">
        <v>3</v>
      </c>
      <c r="L3230">
        <v>4</v>
      </c>
      <c r="M3230">
        <v>2</v>
      </c>
      <c r="N3230">
        <v>4</v>
      </c>
      <c r="O3230" s="4" t="s">
        <v>10604</v>
      </c>
      <c r="P3230" t="s">
        <v>10605</v>
      </c>
      <c r="Q3230">
        <v>48.853409999999997</v>
      </c>
      <c r="R3230">
        <v>2.3488000000000002</v>
      </c>
    </row>
    <row r="3231" spans="1:18">
      <c r="A3231">
        <v>40728.69740740741</v>
      </c>
      <c r="B3231" s="6" t="s">
        <v>7776</v>
      </c>
      <c r="C3231" s="7" t="s">
        <v>7787</v>
      </c>
      <c r="D3231" s="4">
        <v>2</v>
      </c>
      <c r="E3231" s="4">
        <v>0</v>
      </c>
      <c r="F3231">
        <v>0</v>
      </c>
      <c r="G3231">
        <v>5</v>
      </c>
      <c r="H3231">
        <v>5</v>
      </c>
      <c r="I3231">
        <v>4</v>
      </c>
      <c r="J3231">
        <v>3</v>
      </c>
      <c r="K3231">
        <v>5</v>
      </c>
      <c r="L3231">
        <v>5</v>
      </c>
      <c r="M3231">
        <v>4</v>
      </c>
      <c r="N3231">
        <v>3</v>
      </c>
      <c r="O3231" s="4" t="s">
        <v>10851</v>
      </c>
      <c r="P3231" t="s">
        <v>10852</v>
      </c>
      <c r="Q3231">
        <v>60.205199999999998</v>
      </c>
      <c r="R3231">
        <v>24.652200000000001</v>
      </c>
    </row>
    <row r="3232" spans="1:18">
      <c r="A3232">
        <v>40728.703877314816</v>
      </c>
      <c r="B3232" s="6" t="s">
        <v>7776</v>
      </c>
      <c r="C3232" s="7" t="s">
        <v>5124</v>
      </c>
      <c r="D3232" s="4">
        <v>3</v>
      </c>
      <c r="E3232" s="4">
        <v>3</v>
      </c>
      <c r="F3232">
        <v>4</v>
      </c>
      <c r="G3232">
        <v>5</v>
      </c>
      <c r="H3232">
        <v>5</v>
      </c>
      <c r="I3232">
        <v>5</v>
      </c>
      <c r="J3232">
        <v>4</v>
      </c>
      <c r="K3232">
        <v>4</v>
      </c>
      <c r="L3232">
        <v>5</v>
      </c>
      <c r="M3232">
        <v>4</v>
      </c>
      <c r="N3232">
        <v>5</v>
      </c>
      <c r="O3232" s="4" t="s">
        <v>10614</v>
      </c>
      <c r="P3232" t="s">
        <v>10636</v>
      </c>
      <c r="Q3232">
        <v>40.714269999999999</v>
      </c>
      <c r="R3232">
        <v>-74.005970000000005</v>
      </c>
    </row>
    <row r="3233" spans="1:18">
      <c r="A3233">
        <v>40728.724259259259</v>
      </c>
      <c r="B3233" s="6" t="s">
        <v>7776</v>
      </c>
      <c r="C3233" s="7" t="s">
        <v>7788</v>
      </c>
      <c r="D3233" s="4">
        <v>3</v>
      </c>
      <c r="E3233" s="4">
        <v>3</v>
      </c>
      <c r="F3233">
        <v>4</v>
      </c>
      <c r="G3233">
        <v>3</v>
      </c>
      <c r="H3233">
        <v>5</v>
      </c>
      <c r="I3233">
        <v>5</v>
      </c>
      <c r="J3233">
        <v>4</v>
      </c>
      <c r="K3233">
        <v>5</v>
      </c>
      <c r="L3233">
        <v>5</v>
      </c>
      <c r="M3233">
        <v>5</v>
      </c>
      <c r="N3233">
        <v>5</v>
      </c>
      <c r="O3233" s="4" t="s">
        <v>10722</v>
      </c>
      <c r="P3233" t="s">
        <v>10723</v>
      </c>
      <c r="Q3233">
        <v>55.675939999999997</v>
      </c>
      <c r="R3233">
        <v>12.565530000000001</v>
      </c>
    </row>
    <row r="3234" spans="1:18">
      <c r="A3234">
        <v>40728.8984837963</v>
      </c>
      <c r="B3234" s="6" t="s">
        <v>7776</v>
      </c>
      <c r="C3234" s="7" t="s">
        <v>7789</v>
      </c>
      <c r="D3234" s="4">
        <v>3</v>
      </c>
      <c r="E3234" s="4">
        <v>4</v>
      </c>
      <c r="F3234">
        <v>4</v>
      </c>
      <c r="G3234">
        <v>4</v>
      </c>
      <c r="H3234">
        <v>4</v>
      </c>
      <c r="I3234">
        <v>4</v>
      </c>
      <c r="J3234">
        <v>3</v>
      </c>
      <c r="K3234">
        <v>4</v>
      </c>
      <c r="L3234">
        <v>4</v>
      </c>
      <c r="M3234">
        <v>3</v>
      </c>
      <c r="N3234">
        <v>3</v>
      </c>
      <c r="O3234" s="4" t="s">
        <v>10620</v>
      </c>
      <c r="P3234" t="s">
        <v>10655</v>
      </c>
      <c r="Q3234">
        <v>51.512790000000003</v>
      </c>
      <c r="R3234">
        <v>-9.1840000000000005E-2</v>
      </c>
    </row>
    <row r="3235" spans="1:18">
      <c r="A3235">
        <v>40728.904421296298</v>
      </c>
      <c r="B3235" s="6" t="s">
        <v>7776</v>
      </c>
      <c r="C3235" s="7" t="s">
        <v>7790</v>
      </c>
      <c r="D3235" s="4">
        <v>3</v>
      </c>
      <c r="E3235" s="4">
        <v>5</v>
      </c>
      <c r="F3235">
        <v>5</v>
      </c>
      <c r="G3235">
        <v>3</v>
      </c>
      <c r="H3235">
        <v>5</v>
      </c>
      <c r="I3235">
        <v>4</v>
      </c>
      <c r="J3235">
        <v>4</v>
      </c>
      <c r="K3235">
        <v>4</v>
      </c>
      <c r="L3235">
        <v>3</v>
      </c>
      <c r="M3235">
        <v>3</v>
      </c>
      <c r="N3235">
        <v>5</v>
      </c>
      <c r="O3235" s="4" t="s">
        <v>10614</v>
      </c>
      <c r="P3235" t="s">
        <v>10636</v>
      </c>
      <c r="Q3235">
        <v>40.714269999999999</v>
      </c>
      <c r="R3235">
        <v>-74.005970000000005</v>
      </c>
    </row>
    <row r="3236" spans="1:18">
      <c r="A3236">
        <v>40727.096574074072</v>
      </c>
      <c r="B3236" s="6" t="s">
        <v>7791</v>
      </c>
      <c r="C3236" s="7" t="s">
        <v>7792</v>
      </c>
      <c r="D3236" s="4">
        <v>1</v>
      </c>
      <c r="E3236" s="4">
        <v>1</v>
      </c>
      <c r="F3236">
        <v>1</v>
      </c>
      <c r="G3236">
        <v>1</v>
      </c>
      <c r="H3236">
        <v>1</v>
      </c>
      <c r="I3236">
        <v>1</v>
      </c>
      <c r="J3236">
        <v>1</v>
      </c>
      <c r="K3236">
        <v>1</v>
      </c>
      <c r="L3236">
        <v>1</v>
      </c>
      <c r="M3236">
        <v>1</v>
      </c>
      <c r="N3236">
        <v>1</v>
      </c>
      <c r="O3236" s="4" t="s">
        <v>10716</v>
      </c>
      <c r="P3236" t="s">
        <v>10717</v>
      </c>
      <c r="Q3236">
        <v>-37.814</v>
      </c>
      <c r="R3236">
        <v>144.96332000000001</v>
      </c>
    </row>
    <row r="3237" spans="1:18">
      <c r="A3237">
        <v>40727.689247685186</v>
      </c>
      <c r="B3237" s="6" t="s">
        <v>7791</v>
      </c>
      <c r="C3237" s="7" t="s">
        <v>6610</v>
      </c>
      <c r="D3237" s="4">
        <v>1</v>
      </c>
      <c r="E3237" s="4">
        <v>1</v>
      </c>
      <c r="F3237">
        <v>1</v>
      </c>
      <c r="G3237">
        <v>1</v>
      </c>
      <c r="H3237">
        <v>1</v>
      </c>
      <c r="I3237">
        <v>1</v>
      </c>
      <c r="J3237">
        <v>1</v>
      </c>
      <c r="K3237">
        <v>5</v>
      </c>
      <c r="L3237">
        <v>1</v>
      </c>
      <c r="M3237">
        <v>1</v>
      </c>
      <c r="N3237">
        <v>1</v>
      </c>
      <c r="O3237" s="4" t="s">
        <v>10716</v>
      </c>
      <c r="P3237" t="s">
        <v>10735</v>
      </c>
      <c r="Q3237">
        <v>-33.867849999999997</v>
      </c>
      <c r="R3237">
        <v>151.20732000000001</v>
      </c>
    </row>
    <row r="3238" spans="1:18">
      <c r="A3238">
        <v>40727.55773148148</v>
      </c>
      <c r="B3238" s="6" t="s">
        <v>7791</v>
      </c>
      <c r="C3238" s="7" t="s">
        <v>7793</v>
      </c>
      <c r="D3238" s="4">
        <v>2</v>
      </c>
      <c r="E3238" s="4">
        <v>3</v>
      </c>
      <c r="F3238">
        <v>5</v>
      </c>
      <c r="G3238">
        <v>3</v>
      </c>
      <c r="H3238">
        <v>2</v>
      </c>
      <c r="I3238">
        <v>5</v>
      </c>
      <c r="J3238">
        <v>3</v>
      </c>
      <c r="K3238">
        <v>3</v>
      </c>
      <c r="L3238">
        <v>5</v>
      </c>
      <c r="M3238">
        <v>5</v>
      </c>
      <c r="N3238">
        <v>3</v>
      </c>
      <c r="O3238" s="4" t="s">
        <v>10618</v>
      </c>
      <c r="P3238" t="s">
        <v>10619</v>
      </c>
      <c r="Q3238">
        <v>41.894739999999999</v>
      </c>
      <c r="R3238">
        <v>12.4839</v>
      </c>
    </row>
    <row r="3239" spans="1:18">
      <c r="A3239">
        <v>40727.570104166669</v>
      </c>
      <c r="B3239" s="6" t="s">
        <v>7791</v>
      </c>
      <c r="C3239" s="7" t="s">
        <v>7794</v>
      </c>
      <c r="D3239" s="4">
        <v>4</v>
      </c>
      <c r="E3239" s="4">
        <v>4</v>
      </c>
      <c r="F3239">
        <v>5</v>
      </c>
      <c r="G3239">
        <v>4</v>
      </c>
      <c r="H3239">
        <v>4</v>
      </c>
      <c r="I3239">
        <v>3</v>
      </c>
      <c r="J3239">
        <v>3</v>
      </c>
      <c r="K3239">
        <v>5</v>
      </c>
      <c r="L3239">
        <v>5</v>
      </c>
      <c r="M3239">
        <v>4</v>
      </c>
      <c r="N3239">
        <v>5</v>
      </c>
      <c r="O3239" s="4" t="s">
        <v>10839</v>
      </c>
      <c r="P3239" t="s">
        <v>11023</v>
      </c>
      <c r="Q3239">
        <v>-6.8234899999999996</v>
      </c>
      <c r="R3239">
        <v>39.269509999999997</v>
      </c>
    </row>
    <row r="3240" spans="1:18">
      <c r="A3240">
        <v>40727.581828703704</v>
      </c>
      <c r="B3240" s="6" t="s">
        <v>7791</v>
      </c>
      <c r="C3240" s="7" t="s">
        <v>7795</v>
      </c>
      <c r="D3240" s="4">
        <v>5</v>
      </c>
      <c r="E3240" s="4">
        <v>4</v>
      </c>
      <c r="F3240">
        <v>4</v>
      </c>
      <c r="G3240">
        <v>2</v>
      </c>
      <c r="H3240">
        <v>4</v>
      </c>
      <c r="I3240">
        <v>4</v>
      </c>
      <c r="J3240">
        <v>3</v>
      </c>
      <c r="K3240">
        <v>4</v>
      </c>
      <c r="L3240">
        <v>4</v>
      </c>
      <c r="M3240">
        <v>2</v>
      </c>
      <c r="N3240">
        <v>3</v>
      </c>
      <c r="O3240" s="4" t="s">
        <v>10685</v>
      </c>
      <c r="P3240" t="s">
        <v>10686</v>
      </c>
      <c r="Q3240">
        <v>48.208489999999998</v>
      </c>
      <c r="R3240">
        <v>16.37208</v>
      </c>
    </row>
    <row r="3241" spans="1:18">
      <c r="A3241">
        <v>40727.879930555559</v>
      </c>
      <c r="B3241" s="6" t="s">
        <v>7791</v>
      </c>
      <c r="C3241" s="7" t="s">
        <v>7366</v>
      </c>
      <c r="D3241" s="4">
        <v>5</v>
      </c>
      <c r="E3241" s="4">
        <v>5</v>
      </c>
      <c r="F3241">
        <v>5</v>
      </c>
      <c r="G3241">
        <v>3</v>
      </c>
      <c r="H3241">
        <v>5</v>
      </c>
      <c r="I3241">
        <v>5</v>
      </c>
      <c r="J3241">
        <v>3</v>
      </c>
      <c r="K3241">
        <v>5</v>
      </c>
      <c r="L3241">
        <v>3</v>
      </c>
      <c r="M3241">
        <v>5</v>
      </c>
      <c r="N3241">
        <v>3</v>
      </c>
      <c r="O3241" s="4" t="s">
        <v>10598</v>
      </c>
      <c r="P3241" t="s">
        <v>10661</v>
      </c>
      <c r="Q3241">
        <v>50.116669999999999</v>
      </c>
      <c r="R3241">
        <v>8.6833299999999998</v>
      </c>
    </row>
    <row r="3242" spans="1:18">
      <c r="A3242">
        <v>40726.166932870372</v>
      </c>
      <c r="B3242" s="6" t="s">
        <v>7796</v>
      </c>
      <c r="C3242" s="7" t="s">
        <v>7797</v>
      </c>
      <c r="D3242" s="4">
        <v>4</v>
      </c>
      <c r="E3242" s="4">
        <v>3</v>
      </c>
      <c r="F3242">
        <v>3</v>
      </c>
      <c r="G3242">
        <v>4</v>
      </c>
      <c r="H3242">
        <v>3</v>
      </c>
      <c r="I3242">
        <v>3</v>
      </c>
      <c r="J3242">
        <v>2</v>
      </c>
      <c r="K3242">
        <v>3</v>
      </c>
      <c r="L3242">
        <v>4</v>
      </c>
      <c r="M3242">
        <v>3</v>
      </c>
      <c r="N3242">
        <v>4</v>
      </c>
      <c r="O3242" s="4" t="s">
        <v>10616</v>
      </c>
      <c r="P3242" t="s">
        <v>10617</v>
      </c>
      <c r="Q3242">
        <v>-43.533329999999999</v>
      </c>
      <c r="R3242">
        <v>172.63333</v>
      </c>
    </row>
    <row r="3243" spans="1:18">
      <c r="A3243">
        <v>40726.676539351851</v>
      </c>
      <c r="B3243" s="6" t="s">
        <v>7796</v>
      </c>
      <c r="C3243" s="7" t="s">
        <v>6321</v>
      </c>
      <c r="D3243" s="4">
        <v>4</v>
      </c>
      <c r="E3243" s="4">
        <v>4</v>
      </c>
      <c r="F3243">
        <v>4</v>
      </c>
      <c r="G3243">
        <v>2</v>
      </c>
      <c r="H3243">
        <v>4</v>
      </c>
      <c r="I3243">
        <v>5</v>
      </c>
      <c r="J3243">
        <v>2</v>
      </c>
      <c r="K3243">
        <v>3</v>
      </c>
      <c r="L3243">
        <v>3</v>
      </c>
      <c r="M3243">
        <v>3</v>
      </c>
      <c r="N3243">
        <v>5</v>
      </c>
      <c r="O3243" s="4" t="s">
        <v>10602</v>
      </c>
      <c r="P3243" t="s">
        <v>10766</v>
      </c>
      <c r="Q3243">
        <v>49.611669999999997</v>
      </c>
      <c r="R3243">
        <v>6.13</v>
      </c>
    </row>
    <row r="3244" spans="1:18">
      <c r="A3244">
        <v>40726.696712962963</v>
      </c>
      <c r="B3244" s="6" t="s">
        <v>7796</v>
      </c>
      <c r="C3244" s="7" t="s">
        <v>7798</v>
      </c>
      <c r="D3244" s="4">
        <v>5</v>
      </c>
      <c r="E3244" s="4">
        <v>3</v>
      </c>
      <c r="F3244">
        <v>3</v>
      </c>
      <c r="G3244">
        <v>4</v>
      </c>
      <c r="H3244">
        <v>3</v>
      </c>
      <c r="I3244">
        <v>4</v>
      </c>
      <c r="J3244">
        <v>2</v>
      </c>
      <c r="K3244">
        <v>4</v>
      </c>
      <c r="L3244">
        <v>5</v>
      </c>
      <c r="M3244">
        <v>2</v>
      </c>
      <c r="N3244">
        <v>5</v>
      </c>
      <c r="O3244" s="4" t="s">
        <v>10614</v>
      </c>
      <c r="P3244" t="s">
        <v>10636</v>
      </c>
      <c r="Q3244">
        <v>40.714269999999999</v>
      </c>
      <c r="R3244">
        <v>-74.005970000000005</v>
      </c>
    </row>
    <row r="3245" spans="1:18">
      <c r="A3245">
        <v>40725.000277777777</v>
      </c>
      <c r="B3245" s="6" t="s">
        <v>7799</v>
      </c>
      <c r="C3245" s="7" t="s">
        <v>7800</v>
      </c>
      <c r="D3245" s="4">
        <v>5</v>
      </c>
      <c r="E3245" s="4">
        <v>5</v>
      </c>
      <c r="F3245">
        <v>4</v>
      </c>
      <c r="G3245">
        <v>3</v>
      </c>
      <c r="H3245">
        <v>3</v>
      </c>
      <c r="I3245">
        <v>4</v>
      </c>
      <c r="J3245">
        <v>4</v>
      </c>
      <c r="K3245">
        <v>5</v>
      </c>
      <c r="L3245">
        <v>5</v>
      </c>
      <c r="M3245">
        <v>5</v>
      </c>
      <c r="N3245">
        <v>4</v>
      </c>
      <c r="O3245" s="4" t="s">
        <v>10695</v>
      </c>
      <c r="P3245" t="s">
        <v>10920</v>
      </c>
      <c r="Q3245">
        <v>65.683530000000005</v>
      </c>
      <c r="R3245">
        <v>-18.087800000000001</v>
      </c>
    </row>
    <row r="3246" spans="1:18">
      <c r="A3246">
        <v>40725.009768518517</v>
      </c>
      <c r="B3246" s="6" t="s">
        <v>7799</v>
      </c>
      <c r="C3246" s="7" t="s">
        <v>7801</v>
      </c>
      <c r="D3246" s="4">
        <v>5</v>
      </c>
      <c r="E3246" s="4">
        <v>5</v>
      </c>
      <c r="F3246">
        <v>5</v>
      </c>
      <c r="G3246">
        <v>5</v>
      </c>
      <c r="H3246">
        <v>5</v>
      </c>
      <c r="I3246">
        <v>5</v>
      </c>
      <c r="J3246">
        <v>5</v>
      </c>
      <c r="K3246">
        <v>5</v>
      </c>
      <c r="L3246">
        <v>5</v>
      </c>
      <c r="M3246">
        <v>5</v>
      </c>
      <c r="N3246">
        <v>5</v>
      </c>
      <c r="O3246" s="4" t="s">
        <v>10695</v>
      </c>
      <c r="P3246" t="s">
        <v>10793</v>
      </c>
      <c r="Q3246">
        <v>64.135480000000001</v>
      </c>
      <c r="R3246">
        <v>-21.895409999999998</v>
      </c>
    </row>
    <row r="3247" spans="1:18">
      <c r="A3247">
        <v>40725.809305555558</v>
      </c>
      <c r="B3247" s="6" t="s">
        <v>7799</v>
      </c>
      <c r="C3247" s="7" t="s">
        <v>6919</v>
      </c>
      <c r="D3247" s="4">
        <v>5</v>
      </c>
      <c r="E3247" s="4">
        <v>5</v>
      </c>
      <c r="F3247">
        <v>5</v>
      </c>
      <c r="G3247">
        <v>5</v>
      </c>
      <c r="H3247">
        <v>5</v>
      </c>
      <c r="I3247">
        <v>5</v>
      </c>
      <c r="J3247">
        <v>5</v>
      </c>
      <c r="K3247">
        <v>5</v>
      </c>
      <c r="L3247">
        <v>5</v>
      </c>
      <c r="M3247">
        <v>5</v>
      </c>
      <c r="N3247">
        <v>5</v>
      </c>
      <c r="O3247" s="4" t="s">
        <v>10695</v>
      </c>
      <c r="P3247" t="s">
        <v>10793</v>
      </c>
      <c r="Q3247">
        <v>64.135480000000001</v>
      </c>
      <c r="R3247">
        <v>-21.895409999999998</v>
      </c>
    </row>
    <row r="3248" spans="1:18">
      <c r="A3248">
        <v>40725.058206018519</v>
      </c>
      <c r="B3248" s="6" t="s">
        <v>7799</v>
      </c>
      <c r="C3248" s="7" t="s">
        <v>7802</v>
      </c>
      <c r="D3248" s="4">
        <v>3</v>
      </c>
      <c r="E3248" s="4">
        <v>3</v>
      </c>
      <c r="F3248">
        <v>3</v>
      </c>
      <c r="G3248">
        <v>3</v>
      </c>
      <c r="H3248">
        <v>4</v>
      </c>
      <c r="I3248">
        <v>3</v>
      </c>
      <c r="J3248">
        <v>3</v>
      </c>
      <c r="K3248">
        <v>3</v>
      </c>
      <c r="L3248">
        <v>3</v>
      </c>
      <c r="M3248">
        <v>3</v>
      </c>
      <c r="N3248">
        <v>3</v>
      </c>
      <c r="O3248" s="4" t="s">
        <v>10695</v>
      </c>
      <c r="P3248" t="s">
        <v>10793</v>
      </c>
      <c r="Q3248">
        <v>64.135480000000001</v>
      </c>
      <c r="R3248">
        <v>-21.895409999999998</v>
      </c>
    </row>
    <row r="3249" spans="1:18">
      <c r="A3249">
        <v>40725.069120370368</v>
      </c>
      <c r="B3249" s="6" t="s">
        <v>7799</v>
      </c>
      <c r="C3249" s="7" t="s">
        <v>7803</v>
      </c>
      <c r="D3249" s="4">
        <v>3</v>
      </c>
      <c r="E3249" s="4">
        <v>4</v>
      </c>
      <c r="F3249">
        <v>4</v>
      </c>
      <c r="G3249">
        <v>3</v>
      </c>
      <c r="H3249">
        <v>5</v>
      </c>
      <c r="I3249">
        <v>5</v>
      </c>
      <c r="J3249">
        <v>5</v>
      </c>
      <c r="K3249">
        <v>5</v>
      </c>
      <c r="L3249">
        <v>5</v>
      </c>
      <c r="M3249">
        <v>5</v>
      </c>
      <c r="N3249">
        <v>4</v>
      </c>
      <c r="O3249" s="4" t="s">
        <v>10695</v>
      </c>
      <c r="P3249" t="s">
        <v>10696</v>
      </c>
      <c r="Q3249">
        <v>64.112340000000003</v>
      </c>
      <c r="R3249">
        <v>-21.912980000000001</v>
      </c>
    </row>
    <row r="3250" spans="1:18">
      <c r="A3250">
        <v>40725.240324074075</v>
      </c>
      <c r="B3250" s="6" t="s">
        <v>7799</v>
      </c>
      <c r="C3250" s="7" t="s">
        <v>7804</v>
      </c>
      <c r="D3250" s="4">
        <v>3</v>
      </c>
      <c r="E3250" s="4">
        <v>5</v>
      </c>
      <c r="F3250">
        <v>5</v>
      </c>
      <c r="G3250">
        <v>4</v>
      </c>
      <c r="H3250">
        <v>4</v>
      </c>
      <c r="I3250">
        <v>3</v>
      </c>
      <c r="J3250">
        <v>4</v>
      </c>
      <c r="K3250">
        <v>5</v>
      </c>
      <c r="L3250">
        <v>5</v>
      </c>
      <c r="M3250">
        <v>5</v>
      </c>
      <c r="N3250">
        <v>5</v>
      </c>
      <c r="O3250" s="4" t="s">
        <v>10695</v>
      </c>
      <c r="P3250" t="s">
        <v>10793</v>
      </c>
      <c r="Q3250">
        <v>64.135480000000001</v>
      </c>
      <c r="R3250">
        <v>-21.895409999999998</v>
      </c>
    </row>
    <row r="3251" spans="1:18">
      <c r="A3251">
        <v>40725.924432870372</v>
      </c>
      <c r="B3251" s="6" t="s">
        <v>7799</v>
      </c>
      <c r="C3251" s="7" t="s">
        <v>7805</v>
      </c>
      <c r="D3251" s="4">
        <v>5</v>
      </c>
      <c r="E3251" s="4">
        <v>5</v>
      </c>
      <c r="F3251">
        <v>5</v>
      </c>
      <c r="G3251">
        <v>4</v>
      </c>
      <c r="H3251">
        <v>4</v>
      </c>
      <c r="I3251">
        <v>4</v>
      </c>
      <c r="J3251">
        <v>5</v>
      </c>
      <c r="K3251">
        <v>5</v>
      </c>
      <c r="L3251">
        <v>1</v>
      </c>
      <c r="M3251">
        <v>5</v>
      </c>
      <c r="N3251">
        <v>5</v>
      </c>
      <c r="O3251" s="4" t="s">
        <v>10695</v>
      </c>
      <c r="P3251" t="s">
        <v>10793</v>
      </c>
      <c r="Q3251">
        <v>64.135480000000001</v>
      </c>
      <c r="R3251">
        <v>-21.895409999999998</v>
      </c>
    </row>
    <row r="3252" spans="1:18">
      <c r="A3252">
        <v>40725.386932870373</v>
      </c>
      <c r="B3252" s="6" t="s">
        <v>7799</v>
      </c>
      <c r="C3252" s="7" t="s">
        <v>7806</v>
      </c>
      <c r="D3252" s="4">
        <v>4</v>
      </c>
      <c r="E3252" s="4">
        <v>4</v>
      </c>
      <c r="F3252">
        <v>4</v>
      </c>
      <c r="G3252">
        <v>4</v>
      </c>
      <c r="H3252">
        <v>4</v>
      </c>
      <c r="I3252">
        <v>4</v>
      </c>
      <c r="J3252">
        <v>1</v>
      </c>
      <c r="K3252">
        <v>4</v>
      </c>
      <c r="L3252">
        <v>4</v>
      </c>
      <c r="M3252">
        <v>4</v>
      </c>
      <c r="N3252">
        <v>4</v>
      </c>
      <c r="O3252" s="4" t="s">
        <v>10695</v>
      </c>
      <c r="P3252" t="s">
        <v>10793</v>
      </c>
      <c r="Q3252">
        <v>64.135480000000001</v>
      </c>
      <c r="R3252">
        <v>-21.895409999999998</v>
      </c>
    </row>
    <row r="3253" spans="1:18">
      <c r="A3253">
        <v>40725.393599537034</v>
      </c>
      <c r="B3253" s="6" t="s">
        <v>7799</v>
      </c>
      <c r="C3253" s="7" t="s">
        <v>7807</v>
      </c>
      <c r="D3253" s="4">
        <v>1</v>
      </c>
      <c r="E3253" s="4">
        <v>1</v>
      </c>
      <c r="F3253">
        <v>1</v>
      </c>
      <c r="G3253">
        <v>1</v>
      </c>
      <c r="H3253">
        <v>1</v>
      </c>
      <c r="I3253">
        <v>1</v>
      </c>
      <c r="J3253">
        <v>1</v>
      </c>
      <c r="K3253">
        <v>1</v>
      </c>
      <c r="L3253">
        <v>1</v>
      </c>
      <c r="M3253">
        <v>1</v>
      </c>
      <c r="N3253">
        <v>1</v>
      </c>
      <c r="O3253" s="4" t="s">
        <v>10695</v>
      </c>
      <c r="P3253" t="s">
        <v>10793</v>
      </c>
      <c r="Q3253">
        <v>64.135480000000001</v>
      </c>
      <c r="R3253">
        <v>-21.895409999999998</v>
      </c>
    </row>
    <row r="3254" spans="1:18">
      <c r="A3254">
        <v>40725.405428240738</v>
      </c>
      <c r="B3254" s="6" t="s">
        <v>7799</v>
      </c>
      <c r="C3254" s="7" t="s">
        <v>7808</v>
      </c>
      <c r="D3254" s="4">
        <v>3</v>
      </c>
      <c r="E3254" s="4">
        <v>4</v>
      </c>
      <c r="F3254">
        <v>4</v>
      </c>
      <c r="G3254">
        <v>4</v>
      </c>
      <c r="H3254">
        <v>4</v>
      </c>
      <c r="I3254">
        <v>4</v>
      </c>
      <c r="J3254">
        <v>3</v>
      </c>
      <c r="K3254">
        <v>5</v>
      </c>
      <c r="L3254">
        <v>5</v>
      </c>
      <c r="M3254">
        <v>3</v>
      </c>
      <c r="N3254">
        <v>3</v>
      </c>
      <c r="O3254" s="4" t="s">
        <v>10695</v>
      </c>
      <c r="P3254" t="s">
        <v>10793</v>
      </c>
      <c r="Q3254">
        <v>64.135480000000001</v>
      </c>
      <c r="R3254">
        <v>-21.895409999999998</v>
      </c>
    </row>
    <row r="3255" spans="1:18">
      <c r="A3255">
        <v>40725.414525462962</v>
      </c>
      <c r="B3255" s="6" t="s">
        <v>7799</v>
      </c>
      <c r="C3255" s="7" t="s">
        <v>7809</v>
      </c>
      <c r="D3255" s="4">
        <v>3</v>
      </c>
      <c r="E3255" s="4">
        <v>4</v>
      </c>
      <c r="F3255">
        <v>4</v>
      </c>
      <c r="G3255">
        <v>3</v>
      </c>
      <c r="H3255">
        <v>4</v>
      </c>
      <c r="I3255">
        <v>3</v>
      </c>
      <c r="J3255">
        <v>2</v>
      </c>
      <c r="K3255">
        <v>3</v>
      </c>
      <c r="L3255">
        <v>4</v>
      </c>
      <c r="M3255">
        <v>4</v>
      </c>
      <c r="N3255">
        <v>4</v>
      </c>
      <c r="O3255" s="4" t="s">
        <v>10695</v>
      </c>
      <c r="P3255" t="s">
        <v>10793</v>
      </c>
      <c r="Q3255">
        <v>64.135480000000001</v>
      </c>
      <c r="R3255">
        <v>-21.895409999999998</v>
      </c>
    </row>
    <row r="3256" spans="1:18">
      <c r="A3256">
        <v>40725.88559027778</v>
      </c>
      <c r="B3256" s="6" t="s">
        <v>7799</v>
      </c>
      <c r="C3256" s="7" t="s">
        <v>5151</v>
      </c>
      <c r="D3256" s="4">
        <v>4</v>
      </c>
      <c r="E3256" s="4">
        <v>4</v>
      </c>
      <c r="F3256">
        <v>2</v>
      </c>
      <c r="G3256">
        <v>4</v>
      </c>
      <c r="H3256">
        <v>4</v>
      </c>
      <c r="I3256">
        <v>4</v>
      </c>
      <c r="J3256">
        <v>3</v>
      </c>
      <c r="K3256">
        <v>4</v>
      </c>
      <c r="L3256">
        <v>5</v>
      </c>
      <c r="M3256">
        <v>5</v>
      </c>
      <c r="N3256">
        <v>5</v>
      </c>
      <c r="O3256" s="4" t="s">
        <v>10695</v>
      </c>
      <c r="P3256" t="s">
        <v>10920</v>
      </c>
      <c r="Q3256">
        <v>65.683530000000005</v>
      </c>
      <c r="R3256">
        <v>-18.087800000000001</v>
      </c>
    </row>
    <row r="3257" spans="1:18">
      <c r="A3257">
        <v>40725.43</v>
      </c>
      <c r="B3257" s="6" t="s">
        <v>7799</v>
      </c>
      <c r="C3257" s="7" t="s">
        <v>7810</v>
      </c>
      <c r="D3257" s="4">
        <v>2</v>
      </c>
      <c r="E3257" s="4">
        <v>3</v>
      </c>
      <c r="F3257">
        <v>5</v>
      </c>
      <c r="G3257">
        <v>5</v>
      </c>
      <c r="H3257">
        <v>5</v>
      </c>
      <c r="I3257">
        <v>5</v>
      </c>
      <c r="J3257">
        <v>3</v>
      </c>
      <c r="K3257">
        <v>5</v>
      </c>
      <c r="L3257">
        <v>5</v>
      </c>
      <c r="M3257">
        <v>5</v>
      </c>
      <c r="N3257">
        <v>5</v>
      </c>
      <c r="O3257" s="4" t="s">
        <v>10695</v>
      </c>
      <c r="P3257" t="s">
        <v>10793</v>
      </c>
      <c r="Q3257">
        <v>64.135480000000001</v>
      </c>
      <c r="R3257">
        <v>-21.895409999999998</v>
      </c>
    </row>
    <row r="3258" spans="1:18">
      <c r="A3258">
        <v>40725.433495370373</v>
      </c>
      <c r="B3258" s="6" t="s">
        <v>7799</v>
      </c>
      <c r="C3258" s="7" t="s">
        <v>7811</v>
      </c>
      <c r="D3258" s="4">
        <v>4</v>
      </c>
      <c r="E3258" s="4">
        <v>4</v>
      </c>
      <c r="F3258">
        <v>5</v>
      </c>
      <c r="G3258">
        <v>4</v>
      </c>
      <c r="H3258">
        <v>4</v>
      </c>
      <c r="I3258">
        <v>3</v>
      </c>
      <c r="J3258">
        <v>3</v>
      </c>
      <c r="K3258">
        <v>4</v>
      </c>
      <c r="L3258">
        <v>5</v>
      </c>
      <c r="M3258">
        <v>5</v>
      </c>
      <c r="N3258">
        <v>4</v>
      </c>
      <c r="O3258" s="4" t="s">
        <v>10695</v>
      </c>
      <c r="P3258" t="s">
        <v>10793</v>
      </c>
      <c r="Q3258">
        <v>64.135480000000001</v>
      </c>
      <c r="R3258">
        <v>-21.895409999999998</v>
      </c>
    </row>
    <row r="3259" spans="1:18">
      <c r="A3259">
        <v>40725.530717592592</v>
      </c>
      <c r="B3259" s="6" t="s">
        <v>7799</v>
      </c>
      <c r="C3259" s="7" t="s">
        <v>7812</v>
      </c>
      <c r="D3259" s="4">
        <v>5</v>
      </c>
      <c r="E3259" s="4">
        <v>5</v>
      </c>
      <c r="F3259">
        <v>5</v>
      </c>
      <c r="G3259">
        <v>4</v>
      </c>
      <c r="H3259">
        <v>5</v>
      </c>
      <c r="I3259">
        <v>5</v>
      </c>
      <c r="J3259">
        <v>4</v>
      </c>
      <c r="K3259">
        <v>5</v>
      </c>
      <c r="L3259">
        <v>5</v>
      </c>
      <c r="M3259">
        <v>5</v>
      </c>
      <c r="N3259">
        <v>4</v>
      </c>
      <c r="O3259" s="4" t="s">
        <v>10695</v>
      </c>
      <c r="P3259" t="s">
        <v>10696</v>
      </c>
      <c r="Q3259">
        <v>64.112340000000003</v>
      </c>
      <c r="R3259">
        <v>-21.912980000000001</v>
      </c>
    </row>
    <row r="3260" spans="1:18">
      <c r="A3260">
        <v>40725.574236111112</v>
      </c>
      <c r="B3260" s="6" t="s">
        <v>7799</v>
      </c>
      <c r="C3260" s="7" t="s">
        <v>7813</v>
      </c>
      <c r="D3260" s="4">
        <v>4</v>
      </c>
      <c r="E3260" s="4">
        <v>5</v>
      </c>
      <c r="F3260">
        <v>5</v>
      </c>
      <c r="G3260">
        <v>5</v>
      </c>
      <c r="H3260">
        <v>5</v>
      </c>
      <c r="I3260">
        <v>5</v>
      </c>
      <c r="J3260">
        <v>5</v>
      </c>
      <c r="K3260">
        <v>5</v>
      </c>
      <c r="L3260">
        <v>5</v>
      </c>
      <c r="M3260">
        <v>5</v>
      </c>
      <c r="N3260">
        <v>5</v>
      </c>
      <c r="O3260" s="4" t="s">
        <v>10695</v>
      </c>
      <c r="P3260" t="s">
        <v>10696</v>
      </c>
      <c r="Q3260">
        <v>64.112340000000003</v>
      </c>
      <c r="R3260">
        <v>-21.912980000000001</v>
      </c>
    </row>
    <row r="3261" spans="1:18">
      <c r="A3261">
        <v>40725.575555555559</v>
      </c>
      <c r="B3261" s="6" t="s">
        <v>7799</v>
      </c>
      <c r="C3261" s="7" t="s">
        <v>5247</v>
      </c>
      <c r="D3261" s="4">
        <v>3</v>
      </c>
      <c r="E3261" s="4">
        <v>4</v>
      </c>
      <c r="F3261">
        <v>5</v>
      </c>
      <c r="G3261">
        <v>4</v>
      </c>
      <c r="H3261">
        <v>4</v>
      </c>
      <c r="I3261">
        <v>4</v>
      </c>
      <c r="J3261">
        <v>5</v>
      </c>
      <c r="K3261">
        <v>5</v>
      </c>
      <c r="L3261">
        <v>5</v>
      </c>
      <c r="M3261">
        <v>4</v>
      </c>
      <c r="N3261">
        <v>5</v>
      </c>
      <c r="O3261" s="4" t="s">
        <v>10695</v>
      </c>
      <c r="P3261" t="s">
        <v>10920</v>
      </c>
      <c r="Q3261">
        <v>65.683530000000005</v>
      </c>
      <c r="R3261">
        <v>-18.087800000000001</v>
      </c>
    </row>
    <row r="3262" spans="1:18">
      <c r="A3262">
        <v>40725.022581018522</v>
      </c>
      <c r="B3262" s="6" t="s">
        <v>7799</v>
      </c>
      <c r="C3262" s="7" t="s">
        <v>7814</v>
      </c>
      <c r="D3262" s="4">
        <v>4</v>
      </c>
      <c r="E3262" s="4">
        <v>4</v>
      </c>
      <c r="F3262">
        <v>5</v>
      </c>
      <c r="G3262">
        <v>3</v>
      </c>
      <c r="H3262">
        <v>5</v>
      </c>
      <c r="I3262">
        <v>4</v>
      </c>
      <c r="J3262">
        <v>3</v>
      </c>
      <c r="K3262">
        <v>5</v>
      </c>
      <c r="L3262">
        <v>3</v>
      </c>
      <c r="M3262">
        <v>5</v>
      </c>
      <c r="N3262">
        <v>4</v>
      </c>
      <c r="O3262" s="4" t="s">
        <v>10695</v>
      </c>
      <c r="P3262" t="s">
        <v>10793</v>
      </c>
      <c r="Q3262">
        <v>64.135480000000001</v>
      </c>
      <c r="R3262">
        <v>-21.895409999999998</v>
      </c>
    </row>
    <row r="3263" spans="1:18">
      <c r="A3263">
        <v>40725.611840277779</v>
      </c>
      <c r="B3263" s="6" t="s">
        <v>7799</v>
      </c>
      <c r="C3263" s="7" t="s">
        <v>7815</v>
      </c>
      <c r="D3263" s="4">
        <v>1</v>
      </c>
      <c r="E3263" s="4">
        <v>1</v>
      </c>
      <c r="F3263">
        <v>1</v>
      </c>
      <c r="G3263">
        <v>1</v>
      </c>
      <c r="H3263">
        <v>1</v>
      </c>
      <c r="I3263">
        <v>1</v>
      </c>
      <c r="J3263">
        <v>1</v>
      </c>
      <c r="K3263">
        <v>1</v>
      </c>
      <c r="L3263">
        <v>1</v>
      </c>
      <c r="M3263">
        <v>1</v>
      </c>
      <c r="N3263">
        <v>1</v>
      </c>
      <c r="O3263" s="4" t="s">
        <v>10695</v>
      </c>
      <c r="P3263" t="s">
        <v>11024</v>
      </c>
      <c r="Q3263">
        <v>64.067099999999996</v>
      </c>
      <c r="R3263">
        <v>-21.937740000000002</v>
      </c>
    </row>
    <row r="3264" spans="1:18">
      <c r="A3264">
        <v>40725.617037037038</v>
      </c>
      <c r="B3264" s="6" t="s">
        <v>7799</v>
      </c>
      <c r="C3264" s="7" t="s">
        <v>7816</v>
      </c>
      <c r="D3264" s="4">
        <v>4</v>
      </c>
      <c r="E3264" s="4">
        <v>4</v>
      </c>
      <c r="F3264">
        <v>4</v>
      </c>
      <c r="G3264">
        <v>4</v>
      </c>
      <c r="H3264">
        <v>3</v>
      </c>
      <c r="I3264">
        <v>4</v>
      </c>
      <c r="J3264">
        <v>3</v>
      </c>
      <c r="K3264">
        <v>5</v>
      </c>
      <c r="L3264">
        <v>5</v>
      </c>
      <c r="M3264">
        <v>5</v>
      </c>
      <c r="N3264">
        <v>3</v>
      </c>
      <c r="O3264" s="4" t="s">
        <v>10695</v>
      </c>
      <c r="P3264" t="s">
        <v>11025</v>
      </c>
      <c r="Q3264">
        <v>64.088650000000001</v>
      </c>
      <c r="R3264">
        <v>-21.922979999999999</v>
      </c>
    </row>
    <row r="3265" spans="1:18">
      <c r="A3265">
        <v>40725.502118055556</v>
      </c>
      <c r="B3265" s="6" t="s">
        <v>7799</v>
      </c>
      <c r="C3265" s="7" t="s">
        <v>7817</v>
      </c>
      <c r="D3265" s="4">
        <v>5</v>
      </c>
      <c r="E3265" s="4">
        <v>4</v>
      </c>
      <c r="F3265">
        <v>5</v>
      </c>
      <c r="G3265">
        <v>4</v>
      </c>
      <c r="H3265">
        <v>5</v>
      </c>
      <c r="I3265">
        <v>4</v>
      </c>
      <c r="J3265">
        <v>4</v>
      </c>
      <c r="K3265">
        <v>5</v>
      </c>
      <c r="L3265">
        <v>4</v>
      </c>
      <c r="M3265">
        <v>4</v>
      </c>
      <c r="N3265">
        <v>4</v>
      </c>
      <c r="O3265" s="4" t="s">
        <v>10629</v>
      </c>
      <c r="P3265" t="s">
        <v>10750</v>
      </c>
      <c r="Q3265">
        <v>41.656059999999997</v>
      </c>
      <c r="R3265">
        <v>-0.87734000000000001</v>
      </c>
    </row>
    <row r="3266" spans="1:18">
      <c r="A3266">
        <v>40725.637685185182</v>
      </c>
      <c r="B3266" s="6" t="s">
        <v>7799</v>
      </c>
      <c r="C3266" s="7" t="s">
        <v>7818</v>
      </c>
      <c r="D3266" s="4">
        <v>5</v>
      </c>
      <c r="E3266" s="4">
        <v>5</v>
      </c>
      <c r="F3266">
        <v>5</v>
      </c>
      <c r="G3266">
        <v>5</v>
      </c>
      <c r="H3266">
        <v>5</v>
      </c>
      <c r="I3266">
        <v>5</v>
      </c>
      <c r="J3266">
        <v>5</v>
      </c>
      <c r="K3266">
        <v>5</v>
      </c>
      <c r="L3266">
        <v>5</v>
      </c>
      <c r="M3266">
        <v>5</v>
      </c>
      <c r="N3266">
        <v>5</v>
      </c>
      <c r="O3266" s="4" t="s">
        <v>10598</v>
      </c>
      <c r="P3266" t="s">
        <v>10664</v>
      </c>
      <c r="Q3266">
        <v>48.137430000000002</v>
      </c>
      <c r="R3266">
        <v>11.57549</v>
      </c>
    </row>
    <row r="3267" spans="1:18">
      <c r="A3267">
        <v>40725.640752314815</v>
      </c>
      <c r="B3267" s="6" t="s">
        <v>7799</v>
      </c>
      <c r="C3267" s="7" t="s">
        <v>7819</v>
      </c>
      <c r="D3267" s="4">
        <v>5</v>
      </c>
      <c r="E3267" s="4">
        <v>4</v>
      </c>
      <c r="F3267">
        <v>5</v>
      </c>
      <c r="G3267">
        <v>4</v>
      </c>
      <c r="H3267">
        <v>5</v>
      </c>
      <c r="I3267">
        <v>4</v>
      </c>
      <c r="J3267">
        <v>5</v>
      </c>
      <c r="K3267">
        <v>5</v>
      </c>
      <c r="L3267">
        <v>5</v>
      </c>
      <c r="M3267">
        <v>5</v>
      </c>
      <c r="N3267">
        <v>5</v>
      </c>
      <c r="O3267" s="4" t="s">
        <v>10695</v>
      </c>
      <c r="P3267" t="s">
        <v>10793</v>
      </c>
      <c r="Q3267">
        <v>64.135480000000001</v>
      </c>
      <c r="R3267">
        <v>-21.895409999999998</v>
      </c>
    </row>
    <row r="3268" spans="1:18">
      <c r="A3268">
        <v>40725.645902777775</v>
      </c>
      <c r="B3268" s="6" t="s">
        <v>7799</v>
      </c>
      <c r="C3268" s="7" t="s">
        <v>7820</v>
      </c>
      <c r="D3268" s="4">
        <v>3</v>
      </c>
      <c r="E3268" s="4">
        <v>3</v>
      </c>
      <c r="F3268">
        <v>3</v>
      </c>
      <c r="G3268">
        <v>4</v>
      </c>
      <c r="H3268">
        <v>3</v>
      </c>
      <c r="I3268">
        <v>4</v>
      </c>
      <c r="J3268">
        <v>3</v>
      </c>
      <c r="K3268">
        <v>4</v>
      </c>
      <c r="L3268">
        <v>4</v>
      </c>
      <c r="M3268">
        <v>4</v>
      </c>
      <c r="N3268">
        <v>4</v>
      </c>
      <c r="O3268" s="4" t="s">
        <v>10695</v>
      </c>
      <c r="P3268" t="s">
        <v>10793</v>
      </c>
      <c r="Q3268">
        <v>64.135480000000001</v>
      </c>
      <c r="R3268">
        <v>-21.895409999999998</v>
      </c>
    </row>
    <row r="3269" spans="1:18">
      <c r="A3269">
        <v>40725.488692129627</v>
      </c>
      <c r="B3269" s="6" t="s">
        <v>7799</v>
      </c>
      <c r="C3269" s="7" t="s">
        <v>7821</v>
      </c>
      <c r="D3269" s="4">
        <v>3</v>
      </c>
      <c r="E3269" s="4">
        <v>4</v>
      </c>
      <c r="F3269">
        <v>4</v>
      </c>
      <c r="G3269">
        <v>5</v>
      </c>
      <c r="H3269">
        <v>5</v>
      </c>
      <c r="I3269">
        <v>5</v>
      </c>
      <c r="J3269">
        <v>3</v>
      </c>
      <c r="K3269">
        <v>4</v>
      </c>
      <c r="L3269">
        <v>5</v>
      </c>
      <c r="M3269">
        <v>5</v>
      </c>
      <c r="N3269">
        <v>3</v>
      </c>
      <c r="O3269" s="4" t="s">
        <v>10695</v>
      </c>
      <c r="P3269" t="s">
        <v>10793</v>
      </c>
      <c r="Q3269">
        <v>64.135480000000001</v>
      </c>
      <c r="R3269">
        <v>-21.895409999999998</v>
      </c>
    </row>
    <row r="3270" spans="1:18">
      <c r="A3270">
        <v>40725.784375000003</v>
      </c>
      <c r="B3270" s="6" t="s">
        <v>7799</v>
      </c>
      <c r="C3270" s="7" t="s">
        <v>7822</v>
      </c>
      <c r="D3270" s="4">
        <v>0</v>
      </c>
      <c r="E3270" s="4">
        <v>5</v>
      </c>
      <c r="F3270">
        <v>0</v>
      </c>
      <c r="G3270">
        <v>0</v>
      </c>
      <c r="H3270">
        <v>0</v>
      </c>
      <c r="I3270">
        <v>0</v>
      </c>
      <c r="J3270">
        <v>0</v>
      </c>
      <c r="K3270">
        <v>0</v>
      </c>
      <c r="L3270">
        <v>5</v>
      </c>
      <c r="M3270">
        <v>0</v>
      </c>
      <c r="N3270">
        <v>5</v>
      </c>
      <c r="O3270" s="4" t="s">
        <v>10665</v>
      </c>
      <c r="P3270" t="s">
        <v>10666</v>
      </c>
      <c r="Q3270">
        <v>52.374029999999998</v>
      </c>
      <c r="R3270">
        <v>4.8896899999999999</v>
      </c>
    </row>
    <row r="3271" spans="1:18">
      <c r="A3271">
        <v>40725.94872685185</v>
      </c>
      <c r="B3271" s="6" t="s">
        <v>7799</v>
      </c>
      <c r="C3271" s="7" t="s">
        <v>7823</v>
      </c>
      <c r="D3271" s="4">
        <v>4</v>
      </c>
      <c r="E3271" s="4">
        <v>4</v>
      </c>
      <c r="F3271">
        <v>4</v>
      </c>
      <c r="G3271">
        <v>2</v>
      </c>
      <c r="H3271">
        <v>5</v>
      </c>
      <c r="I3271">
        <v>4</v>
      </c>
      <c r="J3271">
        <v>3</v>
      </c>
      <c r="K3271">
        <v>5</v>
      </c>
      <c r="L3271">
        <v>4</v>
      </c>
      <c r="M3271">
        <v>4</v>
      </c>
      <c r="N3271">
        <v>4</v>
      </c>
      <c r="O3271" s="4" t="s">
        <v>10675</v>
      </c>
      <c r="P3271" t="s">
        <v>10721</v>
      </c>
      <c r="Q3271">
        <v>47.498010000000001</v>
      </c>
      <c r="R3271">
        <v>19.039909999999999</v>
      </c>
    </row>
    <row r="3272" spans="1:18">
      <c r="A3272">
        <v>40724.28634259259</v>
      </c>
      <c r="B3272" s="6" t="s">
        <v>7824</v>
      </c>
      <c r="C3272" s="7" t="s">
        <v>7825</v>
      </c>
      <c r="D3272" s="4">
        <v>2</v>
      </c>
      <c r="E3272" s="4">
        <v>4</v>
      </c>
      <c r="F3272">
        <v>3</v>
      </c>
      <c r="G3272">
        <v>2</v>
      </c>
      <c r="H3272">
        <v>3</v>
      </c>
      <c r="I3272">
        <v>4</v>
      </c>
      <c r="J3272">
        <v>2</v>
      </c>
      <c r="K3272">
        <v>4</v>
      </c>
      <c r="L3272">
        <v>3</v>
      </c>
      <c r="M3272">
        <v>2</v>
      </c>
      <c r="N3272">
        <v>3</v>
      </c>
      <c r="O3272" s="4" t="s">
        <v>10851</v>
      </c>
      <c r="P3272" t="s">
        <v>10940</v>
      </c>
      <c r="Q3272">
        <v>60.294139999999999</v>
      </c>
      <c r="R3272">
        <v>25.040990000000001</v>
      </c>
    </row>
    <row r="3273" spans="1:18">
      <c r="A3273">
        <v>40724.355520833335</v>
      </c>
      <c r="B3273" s="6" t="s">
        <v>7824</v>
      </c>
      <c r="C3273" s="7" t="s">
        <v>7826</v>
      </c>
      <c r="D3273" s="4">
        <v>1</v>
      </c>
      <c r="E3273" s="4">
        <v>5</v>
      </c>
      <c r="F3273">
        <v>3</v>
      </c>
      <c r="G3273">
        <v>3</v>
      </c>
      <c r="H3273">
        <v>1</v>
      </c>
      <c r="I3273">
        <v>2</v>
      </c>
      <c r="J3273">
        <v>3</v>
      </c>
      <c r="K3273">
        <v>2</v>
      </c>
      <c r="L3273">
        <v>3</v>
      </c>
      <c r="M3273">
        <v>2</v>
      </c>
      <c r="N3273">
        <v>4</v>
      </c>
      <c r="O3273" s="4" t="s">
        <v>10598</v>
      </c>
      <c r="P3273" t="s">
        <v>10599</v>
      </c>
      <c r="Q3273">
        <v>53.55</v>
      </c>
      <c r="R3273">
        <v>10</v>
      </c>
    </row>
    <row r="3274" spans="1:18">
      <c r="A3274">
        <v>40724.427569444444</v>
      </c>
      <c r="B3274" s="6" t="s">
        <v>7824</v>
      </c>
      <c r="C3274" s="7" t="s">
        <v>7827</v>
      </c>
      <c r="D3274" s="4">
        <v>1</v>
      </c>
      <c r="E3274" s="4">
        <v>1</v>
      </c>
      <c r="F3274">
        <v>1</v>
      </c>
      <c r="G3274">
        <v>1</v>
      </c>
      <c r="H3274">
        <v>1</v>
      </c>
      <c r="I3274">
        <v>1</v>
      </c>
      <c r="J3274">
        <v>1</v>
      </c>
      <c r="K3274">
        <v>1</v>
      </c>
      <c r="L3274">
        <v>5</v>
      </c>
      <c r="M3274">
        <v>1</v>
      </c>
      <c r="N3274">
        <v>1</v>
      </c>
      <c r="O3274" s="4" t="s">
        <v>10716</v>
      </c>
      <c r="P3274" t="s">
        <v>10747</v>
      </c>
      <c r="Q3274">
        <v>-34.928660000000001</v>
      </c>
      <c r="R3274">
        <v>138.59863000000001</v>
      </c>
    </row>
    <row r="3275" spans="1:18">
      <c r="A3275">
        <v>40724.443090277775</v>
      </c>
      <c r="B3275" s="6" t="s">
        <v>7824</v>
      </c>
      <c r="C3275" s="7" t="s">
        <v>7828</v>
      </c>
      <c r="D3275" s="4">
        <v>1</v>
      </c>
      <c r="E3275" s="4">
        <v>5</v>
      </c>
      <c r="F3275">
        <v>5</v>
      </c>
      <c r="G3275">
        <v>1</v>
      </c>
      <c r="H3275">
        <v>5</v>
      </c>
      <c r="I3275">
        <v>5</v>
      </c>
      <c r="J3275">
        <v>1</v>
      </c>
      <c r="K3275">
        <v>1</v>
      </c>
      <c r="L3275">
        <v>5</v>
      </c>
      <c r="M3275">
        <v>5</v>
      </c>
      <c r="N3275">
        <v>5</v>
      </c>
      <c r="O3275" s="4" t="s">
        <v>11026</v>
      </c>
      <c r="P3275" t="s">
        <v>11027</v>
      </c>
      <c r="Q3275">
        <v>27.701689999999999</v>
      </c>
      <c r="R3275">
        <v>85.320599999999999</v>
      </c>
    </row>
    <row r="3276" spans="1:18">
      <c r="A3276">
        <v>40724.546597222223</v>
      </c>
      <c r="B3276" s="6" t="s">
        <v>7824</v>
      </c>
      <c r="C3276" s="7" t="s">
        <v>4574</v>
      </c>
      <c r="D3276" s="4">
        <v>3</v>
      </c>
      <c r="E3276" s="4">
        <v>5</v>
      </c>
      <c r="F3276">
        <v>2</v>
      </c>
      <c r="G3276">
        <v>4</v>
      </c>
      <c r="H3276">
        <v>3</v>
      </c>
      <c r="I3276">
        <v>2</v>
      </c>
      <c r="J3276">
        <v>5</v>
      </c>
      <c r="K3276">
        <v>2</v>
      </c>
      <c r="L3276">
        <v>5</v>
      </c>
      <c r="M3276">
        <v>4</v>
      </c>
      <c r="N3276">
        <v>3</v>
      </c>
      <c r="O3276" s="4" t="s">
        <v>10851</v>
      </c>
      <c r="P3276" t="s">
        <v>10940</v>
      </c>
      <c r="Q3276">
        <v>60.294139999999999</v>
      </c>
      <c r="R3276">
        <v>25.040990000000001</v>
      </c>
    </row>
    <row r="3277" spans="1:18">
      <c r="A3277">
        <v>40724.659895833334</v>
      </c>
      <c r="B3277" s="6" t="s">
        <v>7824</v>
      </c>
      <c r="C3277" s="7" t="s">
        <v>7829</v>
      </c>
      <c r="D3277" s="4">
        <v>3</v>
      </c>
      <c r="E3277" s="4">
        <v>5</v>
      </c>
      <c r="F3277">
        <v>5</v>
      </c>
      <c r="G3277">
        <v>3</v>
      </c>
      <c r="H3277">
        <v>4</v>
      </c>
      <c r="I3277">
        <v>3</v>
      </c>
      <c r="J3277">
        <v>3</v>
      </c>
      <c r="K3277">
        <v>4</v>
      </c>
      <c r="L3277">
        <v>5</v>
      </c>
      <c r="M3277">
        <v>3</v>
      </c>
      <c r="N3277">
        <v>5</v>
      </c>
      <c r="O3277" s="4" t="s">
        <v>10675</v>
      </c>
      <c r="P3277" t="s">
        <v>10721</v>
      </c>
      <c r="Q3277">
        <v>47.498010000000001</v>
      </c>
      <c r="R3277">
        <v>19.039909999999999</v>
      </c>
    </row>
    <row r="3278" spans="1:18">
      <c r="A3278">
        <v>40724.723495370374</v>
      </c>
      <c r="B3278" s="6" t="s">
        <v>7824</v>
      </c>
      <c r="C3278" s="7" t="s">
        <v>7830</v>
      </c>
      <c r="D3278" s="4">
        <v>1</v>
      </c>
      <c r="E3278" s="4">
        <v>5</v>
      </c>
      <c r="F3278">
        <v>1</v>
      </c>
      <c r="G3278">
        <v>1</v>
      </c>
      <c r="H3278">
        <v>5</v>
      </c>
      <c r="I3278">
        <v>5</v>
      </c>
      <c r="J3278">
        <v>1</v>
      </c>
      <c r="K3278">
        <v>5</v>
      </c>
      <c r="L3278">
        <v>5</v>
      </c>
      <c r="M3278">
        <v>5</v>
      </c>
      <c r="N3278">
        <v>1</v>
      </c>
      <c r="O3278" s="4" t="s">
        <v>10604</v>
      </c>
      <c r="P3278" t="s">
        <v>10674</v>
      </c>
      <c r="Q3278">
        <v>43.296950000000002</v>
      </c>
      <c r="R3278">
        <v>5.3810700000000002</v>
      </c>
    </row>
    <row r="3279" spans="1:18">
      <c r="A3279">
        <v>40724.768287037034</v>
      </c>
      <c r="B3279" s="6" t="s">
        <v>7824</v>
      </c>
      <c r="C3279" s="7" t="s">
        <v>7831</v>
      </c>
      <c r="D3279" s="4">
        <v>1</v>
      </c>
      <c r="E3279" s="4">
        <v>1</v>
      </c>
      <c r="F3279">
        <v>5</v>
      </c>
      <c r="G3279">
        <v>1</v>
      </c>
      <c r="H3279">
        <v>5</v>
      </c>
      <c r="I3279">
        <v>1</v>
      </c>
      <c r="J3279">
        <v>5</v>
      </c>
      <c r="K3279">
        <v>1</v>
      </c>
      <c r="L3279">
        <v>1</v>
      </c>
      <c r="M3279">
        <v>5</v>
      </c>
      <c r="N3279">
        <v>5</v>
      </c>
      <c r="O3279" s="4" t="s">
        <v>10625</v>
      </c>
      <c r="P3279" t="s">
        <v>10680</v>
      </c>
      <c r="Q3279">
        <v>19.351109999999998</v>
      </c>
      <c r="R3279">
        <v>-99.051940000000002</v>
      </c>
    </row>
    <row r="3280" spans="1:18">
      <c r="A3280">
        <v>40724.89702546296</v>
      </c>
      <c r="B3280" s="6" t="s">
        <v>7824</v>
      </c>
      <c r="C3280" s="7" t="s">
        <v>7832</v>
      </c>
      <c r="D3280" s="4">
        <v>1</v>
      </c>
      <c r="E3280" s="4">
        <v>1</v>
      </c>
      <c r="F3280">
        <v>5</v>
      </c>
      <c r="G3280">
        <v>5</v>
      </c>
      <c r="H3280">
        <v>5</v>
      </c>
      <c r="I3280">
        <v>1</v>
      </c>
      <c r="J3280">
        <v>1</v>
      </c>
      <c r="K3280">
        <v>5</v>
      </c>
      <c r="L3280">
        <v>5</v>
      </c>
      <c r="M3280">
        <v>1</v>
      </c>
      <c r="N3280">
        <v>5</v>
      </c>
      <c r="O3280" s="4" t="s">
        <v>10604</v>
      </c>
      <c r="P3280" t="s">
        <v>10605</v>
      </c>
      <c r="Q3280">
        <v>48.853409999999997</v>
      </c>
      <c r="R3280">
        <v>2.3488000000000002</v>
      </c>
    </row>
    <row r="3281" spans="1:18">
      <c r="A3281">
        <v>40724.902650462966</v>
      </c>
      <c r="B3281" s="6" t="s">
        <v>7824</v>
      </c>
      <c r="C3281" s="7" t="s">
        <v>7833</v>
      </c>
      <c r="D3281" s="4">
        <v>1</v>
      </c>
      <c r="E3281" s="4">
        <v>1</v>
      </c>
      <c r="F3281">
        <v>1</v>
      </c>
      <c r="G3281">
        <v>1</v>
      </c>
      <c r="H3281">
        <v>1</v>
      </c>
      <c r="I3281">
        <v>1</v>
      </c>
      <c r="J3281">
        <v>1</v>
      </c>
      <c r="K3281">
        <v>1</v>
      </c>
      <c r="L3281">
        <v>1</v>
      </c>
      <c r="M3281">
        <v>1</v>
      </c>
      <c r="N3281">
        <v>1</v>
      </c>
      <c r="O3281" s="4" t="s">
        <v>10695</v>
      </c>
      <c r="P3281" t="s">
        <v>10793</v>
      </c>
      <c r="Q3281">
        <v>64.135480000000001</v>
      </c>
      <c r="R3281">
        <v>-21.895409999999998</v>
      </c>
    </row>
    <row r="3282" spans="1:18">
      <c r="A3282">
        <v>40724.910127314812</v>
      </c>
      <c r="B3282" s="6" t="s">
        <v>7824</v>
      </c>
      <c r="C3282" s="7" t="s">
        <v>7834</v>
      </c>
      <c r="D3282" s="4">
        <v>5</v>
      </c>
      <c r="E3282" s="4">
        <v>5</v>
      </c>
      <c r="F3282">
        <v>5</v>
      </c>
      <c r="G3282">
        <v>4</v>
      </c>
      <c r="H3282">
        <v>4</v>
      </c>
      <c r="I3282">
        <v>4</v>
      </c>
      <c r="J3282">
        <v>4</v>
      </c>
      <c r="K3282">
        <v>5</v>
      </c>
      <c r="L3282">
        <v>4</v>
      </c>
      <c r="M3282">
        <v>4</v>
      </c>
      <c r="N3282">
        <v>4</v>
      </c>
      <c r="O3282" s="4" t="s">
        <v>10695</v>
      </c>
      <c r="P3282" t="s">
        <v>11024</v>
      </c>
      <c r="Q3282">
        <v>64.067099999999996</v>
      </c>
      <c r="R3282">
        <v>-21.937740000000002</v>
      </c>
    </row>
    <row r="3283" spans="1:18">
      <c r="A3283">
        <v>40724.912164351852</v>
      </c>
      <c r="B3283" s="6" t="s">
        <v>7824</v>
      </c>
      <c r="C3283" s="7" t="s">
        <v>7835</v>
      </c>
      <c r="D3283" s="4">
        <v>3</v>
      </c>
      <c r="E3283" s="4">
        <v>4</v>
      </c>
      <c r="F3283">
        <v>4</v>
      </c>
      <c r="G3283">
        <v>4</v>
      </c>
      <c r="H3283">
        <v>5</v>
      </c>
      <c r="I3283">
        <v>4</v>
      </c>
      <c r="J3283">
        <v>3</v>
      </c>
      <c r="K3283">
        <v>5</v>
      </c>
      <c r="L3283">
        <v>5</v>
      </c>
      <c r="M3283">
        <v>5</v>
      </c>
      <c r="N3283">
        <v>5</v>
      </c>
      <c r="O3283" s="4" t="s">
        <v>10695</v>
      </c>
      <c r="P3283" t="s">
        <v>10793</v>
      </c>
      <c r="Q3283">
        <v>64.135480000000001</v>
      </c>
      <c r="R3283">
        <v>-21.895409999999998</v>
      </c>
    </row>
    <row r="3284" spans="1:18">
      <c r="A3284">
        <v>40724.891238425924</v>
      </c>
      <c r="B3284" s="6" t="s">
        <v>7824</v>
      </c>
      <c r="C3284" s="7" t="s">
        <v>7836</v>
      </c>
      <c r="D3284" s="4">
        <v>2</v>
      </c>
      <c r="E3284" s="4">
        <v>2</v>
      </c>
      <c r="F3284">
        <v>4</v>
      </c>
      <c r="G3284">
        <v>2</v>
      </c>
      <c r="H3284">
        <v>5</v>
      </c>
      <c r="I3284">
        <v>4</v>
      </c>
      <c r="J3284">
        <v>5</v>
      </c>
      <c r="K3284">
        <v>4</v>
      </c>
      <c r="L3284">
        <v>5</v>
      </c>
      <c r="M3284">
        <v>4</v>
      </c>
      <c r="N3284">
        <v>3</v>
      </c>
      <c r="O3284" s="4" t="s">
        <v>10695</v>
      </c>
      <c r="P3284" t="s">
        <v>10793</v>
      </c>
      <c r="Q3284">
        <v>64.135480000000001</v>
      </c>
      <c r="R3284">
        <v>-21.895409999999998</v>
      </c>
    </row>
    <row r="3285" spans="1:18">
      <c r="A3285">
        <v>40724.501400462963</v>
      </c>
      <c r="B3285" s="6" t="s">
        <v>7824</v>
      </c>
      <c r="C3285" s="7" t="s">
        <v>7837</v>
      </c>
      <c r="D3285" s="4">
        <v>4</v>
      </c>
      <c r="E3285" s="4">
        <v>4</v>
      </c>
      <c r="F3285">
        <v>4</v>
      </c>
      <c r="G3285">
        <v>3</v>
      </c>
      <c r="H3285">
        <v>5</v>
      </c>
      <c r="I3285">
        <v>4</v>
      </c>
      <c r="J3285">
        <v>4</v>
      </c>
      <c r="K3285">
        <v>5</v>
      </c>
      <c r="L3285">
        <v>5</v>
      </c>
      <c r="M3285">
        <v>4</v>
      </c>
      <c r="N3285">
        <v>4</v>
      </c>
      <c r="O3285" s="4" t="s">
        <v>10695</v>
      </c>
      <c r="P3285" t="s">
        <v>11025</v>
      </c>
      <c r="Q3285">
        <v>64.088650000000001</v>
      </c>
      <c r="R3285">
        <v>-21.922979999999999</v>
      </c>
    </row>
    <row r="3286" spans="1:18">
      <c r="A3286">
        <v>40724.932222222225</v>
      </c>
      <c r="B3286" s="6" t="s">
        <v>7824</v>
      </c>
      <c r="C3286" s="7" t="s">
        <v>7838</v>
      </c>
      <c r="D3286" s="4">
        <v>5</v>
      </c>
      <c r="E3286" s="4">
        <v>3</v>
      </c>
      <c r="F3286">
        <v>4</v>
      </c>
      <c r="G3286">
        <v>4</v>
      </c>
      <c r="H3286">
        <v>4</v>
      </c>
      <c r="I3286">
        <v>3</v>
      </c>
      <c r="J3286">
        <v>4</v>
      </c>
      <c r="K3286">
        <v>5</v>
      </c>
      <c r="L3286">
        <v>4</v>
      </c>
      <c r="M3286">
        <v>5</v>
      </c>
      <c r="N3286">
        <v>3</v>
      </c>
      <c r="O3286" s="4" t="s">
        <v>10695</v>
      </c>
      <c r="P3286" t="s">
        <v>11025</v>
      </c>
      <c r="Q3286">
        <v>64.088650000000001</v>
      </c>
      <c r="R3286">
        <v>-21.922979999999999</v>
      </c>
    </row>
    <row r="3287" spans="1:18">
      <c r="A3287">
        <v>40724.932673611111</v>
      </c>
      <c r="B3287" s="6" t="s">
        <v>7824</v>
      </c>
      <c r="C3287" s="7" t="s">
        <v>7839</v>
      </c>
      <c r="D3287" s="4">
        <v>3</v>
      </c>
      <c r="E3287" s="4">
        <v>5</v>
      </c>
      <c r="F3287">
        <v>5</v>
      </c>
      <c r="G3287">
        <v>4</v>
      </c>
      <c r="H3287">
        <v>5</v>
      </c>
      <c r="I3287">
        <v>3</v>
      </c>
      <c r="J3287">
        <v>4</v>
      </c>
      <c r="K3287">
        <v>4</v>
      </c>
      <c r="L3287">
        <v>4</v>
      </c>
      <c r="M3287">
        <v>4</v>
      </c>
      <c r="N3287">
        <v>5</v>
      </c>
      <c r="O3287" s="4" t="s">
        <v>10695</v>
      </c>
      <c r="P3287" t="s">
        <v>10793</v>
      </c>
      <c r="Q3287">
        <v>64.135480000000001</v>
      </c>
      <c r="R3287">
        <v>-21.895409999999998</v>
      </c>
    </row>
    <row r="3288" spans="1:18">
      <c r="A3288">
        <v>40724.941701388889</v>
      </c>
      <c r="B3288" s="6" t="s">
        <v>7824</v>
      </c>
      <c r="C3288" s="7" t="s">
        <v>7840</v>
      </c>
      <c r="D3288" s="4">
        <v>2</v>
      </c>
      <c r="E3288" s="4">
        <v>1</v>
      </c>
      <c r="F3288">
        <v>2</v>
      </c>
      <c r="G3288">
        <v>1</v>
      </c>
      <c r="H3288">
        <v>1</v>
      </c>
      <c r="I3288">
        <v>2</v>
      </c>
      <c r="J3288">
        <v>1</v>
      </c>
      <c r="K3288">
        <v>1</v>
      </c>
      <c r="L3288">
        <v>1</v>
      </c>
      <c r="M3288">
        <v>1</v>
      </c>
      <c r="N3288">
        <v>1</v>
      </c>
      <c r="O3288" s="4" t="s">
        <v>10695</v>
      </c>
      <c r="P3288" t="s">
        <v>10793</v>
      </c>
      <c r="Q3288">
        <v>64.135480000000001</v>
      </c>
      <c r="R3288">
        <v>-21.895409999999998</v>
      </c>
    </row>
    <row r="3289" spans="1:18">
      <c r="A3289">
        <v>40724.941701388889</v>
      </c>
      <c r="B3289" s="6" t="s">
        <v>7824</v>
      </c>
      <c r="C3289" s="7" t="s">
        <v>7840</v>
      </c>
      <c r="D3289" s="4">
        <v>0</v>
      </c>
      <c r="E3289" s="4">
        <v>0</v>
      </c>
      <c r="F3289">
        <v>5</v>
      </c>
      <c r="G3289">
        <v>5</v>
      </c>
      <c r="H3289">
        <v>0</v>
      </c>
      <c r="I3289">
        <v>5</v>
      </c>
      <c r="J3289">
        <v>0</v>
      </c>
      <c r="K3289">
        <v>5</v>
      </c>
      <c r="L3289">
        <v>0</v>
      </c>
      <c r="M3289">
        <v>5</v>
      </c>
      <c r="N3289">
        <v>5</v>
      </c>
      <c r="O3289" s="4" t="s">
        <v>10695</v>
      </c>
      <c r="P3289" t="s">
        <v>11025</v>
      </c>
      <c r="Q3289">
        <v>64.088650000000001</v>
      </c>
      <c r="R3289">
        <v>-21.922979999999999</v>
      </c>
    </row>
    <row r="3290" spans="1:18">
      <c r="A3290">
        <v>40724.941921296297</v>
      </c>
      <c r="B3290" s="6" t="s">
        <v>7824</v>
      </c>
      <c r="C3290" s="7" t="s">
        <v>7841</v>
      </c>
      <c r="D3290" s="4">
        <v>5</v>
      </c>
      <c r="E3290" s="4">
        <v>4</v>
      </c>
      <c r="F3290">
        <v>5</v>
      </c>
      <c r="G3290">
        <v>5</v>
      </c>
      <c r="H3290">
        <v>5</v>
      </c>
      <c r="I3290">
        <v>5</v>
      </c>
      <c r="J3290">
        <v>4</v>
      </c>
      <c r="K3290">
        <v>5</v>
      </c>
      <c r="L3290">
        <v>5</v>
      </c>
      <c r="M3290">
        <v>5</v>
      </c>
      <c r="N3290">
        <v>5</v>
      </c>
      <c r="O3290" s="4" t="s">
        <v>10695</v>
      </c>
      <c r="P3290" t="s">
        <v>10793</v>
      </c>
      <c r="Q3290">
        <v>64.135480000000001</v>
      </c>
      <c r="R3290">
        <v>-21.895409999999998</v>
      </c>
    </row>
    <row r="3291" spans="1:18">
      <c r="A3291">
        <v>40724.944131944445</v>
      </c>
      <c r="B3291" s="6" t="s">
        <v>7824</v>
      </c>
      <c r="C3291" s="7" t="s">
        <v>7842</v>
      </c>
      <c r="D3291" s="4">
        <v>3</v>
      </c>
      <c r="E3291" s="4">
        <v>3</v>
      </c>
      <c r="F3291">
        <v>0</v>
      </c>
      <c r="G3291">
        <v>3</v>
      </c>
      <c r="H3291">
        <v>2</v>
      </c>
      <c r="I3291">
        <v>3</v>
      </c>
      <c r="J3291">
        <v>3</v>
      </c>
      <c r="K3291">
        <v>4</v>
      </c>
      <c r="L3291">
        <v>3</v>
      </c>
      <c r="M3291">
        <v>3</v>
      </c>
      <c r="N3291">
        <v>3</v>
      </c>
      <c r="O3291" s="4" t="s">
        <v>10695</v>
      </c>
      <c r="P3291" t="s">
        <v>10920</v>
      </c>
      <c r="Q3291">
        <v>65.683530000000005</v>
      </c>
      <c r="R3291">
        <v>-18.087800000000001</v>
      </c>
    </row>
    <row r="3292" spans="1:18">
      <c r="A3292">
        <v>40724.950995370367</v>
      </c>
      <c r="B3292" s="6" t="s">
        <v>7824</v>
      </c>
      <c r="C3292" s="7" t="s">
        <v>7843</v>
      </c>
      <c r="D3292" s="4">
        <v>3</v>
      </c>
      <c r="E3292" s="4">
        <v>4</v>
      </c>
      <c r="F3292">
        <v>4</v>
      </c>
      <c r="G3292">
        <v>3</v>
      </c>
      <c r="H3292">
        <v>4</v>
      </c>
      <c r="I3292">
        <v>4</v>
      </c>
      <c r="J3292">
        <v>2</v>
      </c>
      <c r="K3292">
        <v>5</v>
      </c>
      <c r="L3292">
        <v>4</v>
      </c>
      <c r="M3292">
        <v>5</v>
      </c>
      <c r="N3292">
        <v>4</v>
      </c>
      <c r="O3292" s="4" t="s">
        <v>10695</v>
      </c>
      <c r="P3292" t="s">
        <v>11024</v>
      </c>
      <c r="Q3292">
        <v>64.067099999999996</v>
      </c>
      <c r="R3292">
        <v>-21.937740000000002</v>
      </c>
    </row>
    <row r="3293" spans="1:18">
      <c r="A3293">
        <v>40724.971863425926</v>
      </c>
      <c r="B3293" s="6" t="s">
        <v>7824</v>
      </c>
      <c r="C3293" s="7" t="s">
        <v>7844</v>
      </c>
      <c r="D3293" s="4">
        <v>3</v>
      </c>
      <c r="E3293" s="4">
        <v>2</v>
      </c>
      <c r="F3293">
        <v>2</v>
      </c>
      <c r="G3293">
        <v>3</v>
      </c>
      <c r="H3293">
        <v>5</v>
      </c>
      <c r="I3293">
        <v>5</v>
      </c>
      <c r="J3293">
        <v>2</v>
      </c>
      <c r="K3293">
        <v>5</v>
      </c>
      <c r="L3293">
        <v>5</v>
      </c>
      <c r="M3293">
        <v>5</v>
      </c>
      <c r="N3293">
        <v>3</v>
      </c>
      <c r="O3293" s="4" t="s">
        <v>10695</v>
      </c>
      <c r="P3293" t="s">
        <v>11024</v>
      </c>
      <c r="Q3293">
        <v>64.067099999999996</v>
      </c>
      <c r="R3293">
        <v>-21.937740000000002</v>
      </c>
    </row>
    <row r="3294" spans="1:18">
      <c r="A3294">
        <v>40724.974178240744</v>
      </c>
      <c r="B3294" s="6" t="s">
        <v>7824</v>
      </c>
      <c r="C3294" s="7" t="s">
        <v>7845</v>
      </c>
      <c r="D3294" s="4">
        <v>5</v>
      </c>
      <c r="E3294" s="4">
        <v>4</v>
      </c>
      <c r="F3294">
        <v>4</v>
      </c>
      <c r="G3294">
        <v>4</v>
      </c>
      <c r="H3294">
        <v>5</v>
      </c>
      <c r="I3294">
        <v>2</v>
      </c>
      <c r="J3294">
        <v>3</v>
      </c>
      <c r="K3294">
        <v>5</v>
      </c>
      <c r="L3294">
        <v>4</v>
      </c>
      <c r="M3294">
        <v>5</v>
      </c>
      <c r="N3294">
        <v>3</v>
      </c>
      <c r="O3294" s="4" t="s">
        <v>10695</v>
      </c>
      <c r="P3294" t="s">
        <v>10793</v>
      </c>
      <c r="Q3294">
        <v>64.135480000000001</v>
      </c>
      <c r="R3294">
        <v>-21.895409999999998</v>
      </c>
    </row>
    <row r="3295" spans="1:18">
      <c r="A3295">
        <v>40724.977164351854</v>
      </c>
      <c r="B3295" s="6" t="s">
        <v>7824</v>
      </c>
      <c r="C3295" s="7" t="s">
        <v>7846</v>
      </c>
      <c r="D3295" s="4">
        <v>4</v>
      </c>
      <c r="E3295" s="4">
        <v>5</v>
      </c>
      <c r="F3295">
        <v>4</v>
      </c>
      <c r="G3295">
        <v>4</v>
      </c>
      <c r="H3295">
        <v>4</v>
      </c>
      <c r="I3295">
        <v>5</v>
      </c>
      <c r="J3295">
        <v>3</v>
      </c>
      <c r="K3295">
        <v>4</v>
      </c>
      <c r="L3295">
        <v>4</v>
      </c>
      <c r="M3295">
        <v>5</v>
      </c>
      <c r="N3295">
        <v>4</v>
      </c>
      <c r="O3295" s="4" t="s">
        <v>10695</v>
      </c>
      <c r="P3295" t="s">
        <v>10793</v>
      </c>
      <c r="Q3295">
        <v>64.135480000000001</v>
      </c>
      <c r="R3295">
        <v>-21.895409999999998</v>
      </c>
    </row>
    <row r="3296" spans="1:18">
      <c r="A3296">
        <v>40724.993715277778</v>
      </c>
      <c r="B3296" s="6" t="s">
        <v>7824</v>
      </c>
      <c r="C3296" s="7" t="s">
        <v>7847</v>
      </c>
      <c r="D3296" s="4">
        <v>4</v>
      </c>
      <c r="E3296" s="4">
        <v>4</v>
      </c>
      <c r="F3296">
        <v>4</v>
      </c>
      <c r="G3296">
        <v>3</v>
      </c>
      <c r="H3296">
        <v>5</v>
      </c>
      <c r="I3296">
        <v>4</v>
      </c>
      <c r="J3296">
        <v>3</v>
      </c>
      <c r="K3296">
        <v>4</v>
      </c>
      <c r="L3296">
        <v>4</v>
      </c>
      <c r="M3296">
        <v>5</v>
      </c>
      <c r="N3296">
        <v>4</v>
      </c>
      <c r="O3296" s="4" t="s">
        <v>10695</v>
      </c>
      <c r="P3296" t="s">
        <v>10793</v>
      </c>
      <c r="Q3296">
        <v>64.135480000000001</v>
      </c>
      <c r="R3296">
        <v>-21.895409999999998</v>
      </c>
    </row>
    <row r="3297" spans="1:18">
      <c r="A3297">
        <v>40723.51835648148</v>
      </c>
      <c r="B3297" s="6" t="s">
        <v>7848</v>
      </c>
      <c r="C3297" s="7" t="s">
        <v>6877</v>
      </c>
      <c r="D3297" s="4">
        <v>5</v>
      </c>
      <c r="E3297" s="4">
        <v>5</v>
      </c>
      <c r="F3297">
        <v>5</v>
      </c>
      <c r="G3297">
        <v>5</v>
      </c>
      <c r="H3297">
        <v>5</v>
      </c>
      <c r="I3297">
        <v>5</v>
      </c>
      <c r="J3297">
        <v>2</v>
      </c>
      <c r="K3297">
        <v>5</v>
      </c>
      <c r="L3297">
        <v>5</v>
      </c>
      <c r="M3297">
        <v>1</v>
      </c>
      <c r="N3297">
        <v>3</v>
      </c>
      <c r="O3297" s="4" t="s">
        <v>10614</v>
      </c>
      <c r="P3297" t="s">
        <v>10636</v>
      </c>
      <c r="Q3297">
        <v>40.714269999999999</v>
      </c>
      <c r="R3297">
        <v>-74.005970000000005</v>
      </c>
    </row>
    <row r="3298" spans="1:18">
      <c r="A3298">
        <v>40723.824849537035</v>
      </c>
      <c r="B3298" s="6" t="s">
        <v>7848</v>
      </c>
      <c r="C3298" s="7" t="s">
        <v>7849</v>
      </c>
      <c r="D3298" s="4">
        <v>4</v>
      </c>
      <c r="E3298" s="4">
        <v>5</v>
      </c>
      <c r="F3298">
        <v>5</v>
      </c>
      <c r="G3298">
        <v>5</v>
      </c>
      <c r="H3298">
        <v>4</v>
      </c>
      <c r="I3298">
        <v>3</v>
      </c>
      <c r="J3298">
        <v>4</v>
      </c>
      <c r="K3298">
        <v>4</v>
      </c>
      <c r="L3298">
        <v>5</v>
      </c>
      <c r="M3298">
        <v>4</v>
      </c>
      <c r="N3298">
        <v>5</v>
      </c>
      <c r="O3298" s="4" t="s">
        <v>10598</v>
      </c>
      <c r="P3298" t="s">
        <v>10599</v>
      </c>
      <c r="Q3298">
        <v>53.55</v>
      </c>
      <c r="R3298">
        <v>10</v>
      </c>
    </row>
    <row r="3299" spans="1:18">
      <c r="A3299">
        <v>40723.332430555558</v>
      </c>
      <c r="B3299" s="6" t="s">
        <v>7848</v>
      </c>
      <c r="C3299" s="7" t="s">
        <v>7850</v>
      </c>
      <c r="D3299" s="4">
        <v>5</v>
      </c>
      <c r="E3299" s="4">
        <v>5</v>
      </c>
      <c r="F3299">
        <v>5</v>
      </c>
      <c r="G3299">
        <v>1</v>
      </c>
      <c r="H3299">
        <v>5</v>
      </c>
      <c r="I3299">
        <v>5</v>
      </c>
      <c r="J3299">
        <v>5</v>
      </c>
      <c r="K3299">
        <v>5</v>
      </c>
      <c r="L3299">
        <v>5</v>
      </c>
      <c r="M3299">
        <v>5</v>
      </c>
      <c r="N3299">
        <v>5</v>
      </c>
      <c r="O3299" s="4" t="s">
        <v>10598</v>
      </c>
      <c r="P3299" t="s">
        <v>10599</v>
      </c>
      <c r="Q3299">
        <v>53.55</v>
      </c>
      <c r="R3299">
        <v>10</v>
      </c>
    </row>
    <row r="3300" spans="1:18">
      <c r="A3300">
        <v>40723.3596875</v>
      </c>
      <c r="B3300" s="6" t="s">
        <v>7848</v>
      </c>
      <c r="C3300" s="7" t="s">
        <v>7851</v>
      </c>
      <c r="D3300" s="4">
        <v>3</v>
      </c>
      <c r="E3300" s="4">
        <v>4</v>
      </c>
      <c r="F3300">
        <v>5</v>
      </c>
      <c r="G3300">
        <v>2</v>
      </c>
      <c r="H3300">
        <v>5</v>
      </c>
      <c r="I3300">
        <v>5</v>
      </c>
      <c r="J3300">
        <v>2</v>
      </c>
      <c r="K3300">
        <v>4</v>
      </c>
      <c r="L3300">
        <v>2</v>
      </c>
      <c r="M3300">
        <v>5</v>
      </c>
      <c r="N3300">
        <v>4</v>
      </c>
      <c r="O3300" s="4" t="s">
        <v>10618</v>
      </c>
      <c r="P3300" t="s">
        <v>10619</v>
      </c>
      <c r="Q3300">
        <v>41.894739999999999</v>
      </c>
      <c r="R3300">
        <v>12.4839</v>
      </c>
    </row>
    <row r="3301" spans="1:18">
      <c r="A3301">
        <v>40723.375428240739</v>
      </c>
      <c r="B3301" s="6" t="s">
        <v>7848</v>
      </c>
      <c r="C3301" s="7" t="s">
        <v>7852</v>
      </c>
      <c r="D3301" s="4">
        <v>4</v>
      </c>
      <c r="E3301" s="4">
        <v>2</v>
      </c>
      <c r="F3301">
        <v>3</v>
      </c>
      <c r="G3301">
        <v>2</v>
      </c>
      <c r="H3301">
        <v>2</v>
      </c>
      <c r="I3301">
        <v>4</v>
      </c>
      <c r="J3301">
        <v>3</v>
      </c>
      <c r="K3301">
        <v>4</v>
      </c>
      <c r="L3301">
        <v>5</v>
      </c>
      <c r="M3301">
        <v>5</v>
      </c>
      <c r="N3301">
        <v>5</v>
      </c>
      <c r="O3301" s="4" t="s">
        <v>10618</v>
      </c>
      <c r="P3301" t="s">
        <v>10619</v>
      </c>
      <c r="Q3301">
        <v>41.894739999999999</v>
      </c>
      <c r="R3301">
        <v>12.4839</v>
      </c>
    </row>
    <row r="3302" spans="1:18">
      <c r="A3302">
        <v>40723.458715277775</v>
      </c>
      <c r="B3302" s="6" t="s">
        <v>7848</v>
      </c>
      <c r="C3302" s="7" t="s">
        <v>7853</v>
      </c>
      <c r="D3302" s="4">
        <v>5</v>
      </c>
      <c r="E3302" s="4">
        <v>5</v>
      </c>
      <c r="F3302">
        <v>5</v>
      </c>
      <c r="G3302">
        <v>5</v>
      </c>
      <c r="H3302">
        <v>5</v>
      </c>
      <c r="I3302">
        <v>5</v>
      </c>
      <c r="J3302">
        <v>5</v>
      </c>
      <c r="K3302">
        <v>5</v>
      </c>
      <c r="L3302">
        <v>5</v>
      </c>
      <c r="M3302">
        <v>5</v>
      </c>
      <c r="N3302">
        <v>0</v>
      </c>
      <c r="O3302" s="4" t="s">
        <v>10716</v>
      </c>
      <c r="P3302" t="s">
        <v>10735</v>
      </c>
      <c r="Q3302">
        <v>-33.867849999999997</v>
      </c>
      <c r="R3302">
        <v>151.20732000000001</v>
      </c>
    </row>
    <row r="3303" spans="1:18">
      <c r="A3303">
        <v>40723.642650462964</v>
      </c>
      <c r="B3303" s="6" t="s">
        <v>7848</v>
      </c>
      <c r="C3303" s="7" t="s">
        <v>7854</v>
      </c>
      <c r="D3303" s="4">
        <v>2</v>
      </c>
      <c r="E3303" s="4">
        <v>4</v>
      </c>
      <c r="F3303">
        <v>3</v>
      </c>
      <c r="G3303">
        <v>4</v>
      </c>
      <c r="H3303">
        <v>4</v>
      </c>
      <c r="I3303">
        <v>5</v>
      </c>
      <c r="J3303">
        <v>5</v>
      </c>
      <c r="K3303">
        <v>5</v>
      </c>
      <c r="L3303">
        <v>4</v>
      </c>
      <c r="M3303">
        <v>5</v>
      </c>
      <c r="N3303">
        <v>4</v>
      </c>
      <c r="O3303" s="4" t="s">
        <v>10716</v>
      </c>
      <c r="P3303" t="s">
        <v>10730</v>
      </c>
      <c r="Q3303">
        <v>-31.95224</v>
      </c>
      <c r="R3303">
        <v>115.8614</v>
      </c>
    </row>
    <row r="3304" spans="1:18">
      <c r="A3304">
        <v>40723.515266203707</v>
      </c>
      <c r="B3304" s="6" t="s">
        <v>7848</v>
      </c>
      <c r="C3304" s="7" t="s">
        <v>7855</v>
      </c>
      <c r="D3304" s="4">
        <v>3</v>
      </c>
      <c r="E3304" s="4">
        <v>4</v>
      </c>
      <c r="F3304">
        <v>4</v>
      </c>
      <c r="G3304">
        <v>2</v>
      </c>
      <c r="H3304">
        <v>3</v>
      </c>
      <c r="I3304">
        <v>3</v>
      </c>
      <c r="J3304">
        <v>4</v>
      </c>
      <c r="K3304">
        <v>3</v>
      </c>
      <c r="L3304">
        <v>5</v>
      </c>
      <c r="M3304">
        <v>3</v>
      </c>
      <c r="N3304">
        <v>2</v>
      </c>
      <c r="O3304" s="4" t="s">
        <v>10622</v>
      </c>
      <c r="P3304" t="s">
        <v>10672</v>
      </c>
      <c r="Q3304">
        <v>47.558399999999999</v>
      </c>
      <c r="R3304">
        <v>7.5732699999999999</v>
      </c>
    </row>
    <row r="3305" spans="1:18">
      <c r="A3305">
        <v>40723.552893518521</v>
      </c>
      <c r="B3305" s="6" t="s">
        <v>7848</v>
      </c>
      <c r="C3305" s="7" t="s">
        <v>7856</v>
      </c>
      <c r="D3305" s="4">
        <v>4</v>
      </c>
      <c r="E3305" s="4">
        <v>3</v>
      </c>
      <c r="F3305">
        <v>3</v>
      </c>
      <c r="G3305">
        <v>3</v>
      </c>
      <c r="H3305">
        <v>5</v>
      </c>
      <c r="I3305">
        <v>3</v>
      </c>
      <c r="J3305">
        <v>2</v>
      </c>
      <c r="K3305">
        <v>5</v>
      </c>
      <c r="L3305">
        <v>5</v>
      </c>
      <c r="M3305">
        <v>3</v>
      </c>
      <c r="N3305">
        <v>5</v>
      </c>
      <c r="O3305" s="4" t="s">
        <v>10604</v>
      </c>
      <c r="P3305" t="s">
        <v>10605</v>
      </c>
      <c r="Q3305">
        <v>48.853409999999997</v>
      </c>
      <c r="R3305">
        <v>2.3488000000000002</v>
      </c>
    </row>
    <row r="3306" spans="1:18">
      <c r="A3306">
        <v>40723.935023148151</v>
      </c>
      <c r="B3306" s="6" t="s">
        <v>7848</v>
      </c>
      <c r="C3306" s="7" t="s">
        <v>7857</v>
      </c>
      <c r="D3306" s="4">
        <v>5</v>
      </c>
      <c r="E3306" s="4">
        <v>4</v>
      </c>
      <c r="F3306">
        <v>5</v>
      </c>
      <c r="G3306">
        <v>3</v>
      </c>
      <c r="H3306">
        <v>4</v>
      </c>
      <c r="I3306">
        <v>5</v>
      </c>
      <c r="J3306">
        <v>4</v>
      </c>
      <c r="K3306">
        <v>5</v>
      </c>
      <c r="L3306">
        <v>5</v>
      </c>
      <c r="M3306">
        <v>5</v>
      </c>
      <c r="N3306">
        <v>3</v>
      </c>
      <c r="O3306" s="4" t="s">
        <v>10685</v>
      </c>
      <c r="P3306" t="s">
        <v>10769</v>
      </c>
      <c r="Q3306">
        <v>48.30639</v>
      </c>
      <c r="R3306">
        <v>14.286110000000001</v>
      </c>
    </row>
    <row r="3307" spans="1:18">
      <c r="A3307">
        <v>40723.594571759262</v>
      </c>
      <c r="B3307" s="6" t="s">
        <v>7848</v>
      </c>
      <c r="C3307" s="7" t="s">
        <v>7858</v>
      </c>
      <c r="D3307" s="4">
        <v>5</v>
      </c>
      <c r="E3307" s="4">
        <v>5</v>
      </c>
      <c r="F3307">
        <v>5</v>
      </c>
      <c r="G3307">
        <v>5</v>
      </c>
      <c r="H3307">
        <v>5</v>
      </c>
      <c r="I3307">
        <v>5</v>
      </c>
      <c r="J3307">
        <v>5</v>
      </c>
      <c r="K3307">
        <v>5</v>
      </c>
      <c r="L3307">
        <v>5</v>
      </c>
      <c r="M3307">
        <v>5</v>
      </c>
      <c r="N3307">
        <v>5</v>
      </c>
      <c r="O3307" s="4" t="s">
        <v>10607</v>
      </c>
      <c r="P3307" t="s">
        <v>10612</v>
      </c>
      <c r="Q3307">
        <v>45.411169999999998</v>
      </c>
      <c r="R3307">
        <v>-75.698120000000003</v>
      </c>
    </row>
    <row r="3308" spans="1:18">
      <c r="A3308">
        <v>40723.609942129631</v>
      </c>
      <c r="B3308" s="6" t="s">
        <v>7848</v>
      </c>
      <c r="C3308" s="7" t="s">
        <v>7859</v>
      </c>
      <c r="D3308" s="4">
        <v>3</v>
      </c>
      <c r="E3308" s="4">
        <v>2</v>
      </c>
      <c r="F3308">
        <v>2</v>
      </c>
      <c r="G3308">
        <v>4</v>
      </c>
      <c r="H3308">
        <v>3</v>
      </c>
      <c r="I3308">
        <v>1</v>
      </c>
      <c r="J3308">
        <v>1</v>
      </c>
      <c r="K3308">
        <v>4</v>
      </c>
      <c r="L3308">
        <v>3</v>
      </c>
      <c r="M3308">
        <v>3</v>
      </c>
      <c r="N3308">
        <v>3</v>
      </c>
      <c r="O3308" s="4" t="s">
        <v>10675</v>
      </c>
      <c r="P3308" t="s">
        <v>10676</v>
      </c>
      <c r="Q3308">
        <v>47.533329999999999</v>
      </c>
      <c r="R3308">
        <v>21.633330000000001</v>
      </c>
    </row>
    <row r="3309" spans="1:18">
      <c r="A3309">
        <v>40723.639861111114</v>
      </c>
      <c r="B3309" s="6" t="s">
        <v>7848</v>
      </c>
      <c r="C3309" s="7" t="s">
        <v>7860</v>
      </c>
      <c r="D3309" s="4">
        <v>5</v>
      </c>
      <c r="E3309" s="4">
        <v>5</v>
      </c>
      <c r="F3309">
        <v>3</v>
      </c>
      <c r="G3309">
        <v>4</v>
      </c>
      <c r="H3309">
        <v>4</v>
      </c>
      <c r="I3309">
        <v>4</v>
      </c>
      <c r="J3309">
        <v>5</v>
      </c>
      <c r="K3309">
        <v>5</v>
      </c>
      <c r="L3309">
        <v>5</v>
      </c>
      <c r="M3309">
        <v>5</v>
      </c>
      <c r="N3309">
        <v>5</v>
      </c>
      <c r="O3309" s="4" t="s">
        <v>10614</v>
      </c>
      <c r="P3309" t="s">
        <v>10636</v>
      </c>
      <c r="Q3309">
        <v>40.714269999999999</v>
      </c>
      <c r="R3309">
        <v>-74.005970000000005</v>
      </c>
    </row>
    <row r="3310" spans="1:18">
      <c r="A3310">
        <v>40723.64</v>
      </c>
      <c r="B3310" s="6" t="s">
        <v>7848</v>
      </c>
      <c r="C3310" s="7" t="s">
        <v>7861</v>
      </c>
      <c r="D3310" s="4">
        <v>1</v>
      </c>
      <c r="E3310" s="4">
        <v>1</v>
      </c>
      <c r="F3310">
        <v>1</v>
      </c>
      <c r="G3310">
        <v>1</v>
      </c>
      <c r="H3310">
        <v>1</v>
      </c>
      <c r="I3310">
        <v>1</v>
      </c>
      <c r="J3310">
        <v>1</v>
      </c>
      <c r="K3310">
        <v>1</v>
      </c>
      <c r="L3310">
        <v>1</v>
      </c>
      <c r="M3310">
        <v>1</v>
      </c>
      <c r="N3310">
        <v>1</v>
      </c>
      <c r="O3310" s="4" t="s">
        <v>10607</v>
      </c>
      <c r="P3310" t="s">
        <v>10624</v>
      </c>
      <c r="Q3310">
        <v>43.700110000000002</v>
      </c>
      <c r="R3310">
        <v>-79.416300000000007</v>
      </c>
    </row>
    <row r="3311" spans="1:18">
      <c r="A3311">
        <v>40723.646689814814</v>
      </c>
      <c r="B3311" s="6" t="s">
        <v>7848</v>
      </c>
      <c r="C3311" s="7" t="s">
        <v>7862</v>
      </c>
      <c r="D3311" s="4">
        <v>4</v>
      </c>
      <c r="E3311" s="4">
        <v>5</v>
      </c>
      <c r="F3311">
        <v>4</v>
      </c>
      <c r="G3311">
        <v>4</v>
      </c>
      <c r="H3311">
        <v>4</v>
      </c>
      <c r="I3311">
        <v>4</v>
      </c>
      <c r="J3311">
        <v>4</v>
      </c>
      <c r="K3311">
        <v>4</v>
      </c>
      <c r="L3311">
        <v>3</v>
      </c>
      <c r="M3311">
        <v>5</v>
      </c>
      <c r="N3311">
        <v>5</v>
      </c>
      <c r="O3311" s="4" t="s">
        <v>10607</v>
      </c>
      <c r="P3311" t="s">
        <v>10624</v>
      </c>
      <c r="Q3311">
        <v>43.700110000000002</v>
      </c>
      <c r="R3311">
        <v>-79.416300000000007</v>
      </c>
    </row>
    <row r="3312" spans="1:18">
      <c r="A3312">
        <v>40723.655335648145</v>
      </c>
      <c r="B3312" s="6" t="s">
        <v>7848</v>
      </c>
      <c r="C3312" s="7" t="s">
        <v>7863</v>
      </c>
      <c r="D3312" s="4">
        <v>5</v>
      </c>
      <c r="E3312" s="4">
        <v>5</v>
      </c>
      <c r="F3312">
        <v>5</v>
      </c>
      <c r="G3312">
        <v>5</v>
      </c>
      <c r="H3312">
        <v>5</v>
      </c>
      <c r="I3312">
        <v>5</v>
      </c>
      <c r="J3312">
        <v>5</v>
      </c>
      <c r="K3312">
        <v>5</v>
      </c>
      <c r="L3312">
        <v>5</v>
      </c>
      <c r="M3312">
        <v>5</v>
      </c>
      <c r="N3312">
        <v>5</v>
      </c>
      <c r="O3312" s="4" t="s">
        <v>10634</v>
      </c>
      <c r="P3312" t="s">
        <v>10679</v>
      </c>
      <c r="Q3312">
        <v>38.716670000000001</v>
      </c>
      <c r="R3312">
        <v>-9.1333300000000008</v>
      </c>
    </row>
    <row r="3313" spans="1:18">
      <c r="A3313">
        <v>40723.765185185184</v>
      </c>
      <c r="B3313" s="6" t="s">
        <v>7848</v>
      </c>
      <c r="C3313" s="7" t="s">
        <v>7864</v>
      </c>
      <c r="D3313" s="4">
        <v>4</v>
      </c>
      <c r="E3313" s="4">
        <v>4</v>
      </c>
      <c r="F3313">
        <v>3</v>
      </c>
      <c r="G3313">
        <v>3</v>
      </c>
      <c r="H3313">
        <v>4</v>
      </c>
      <c r="I3313">
        <v>4</v>
      </c>
      <c r="J3313">
        <v>3</v>
      </c>
      <c r="K3313">
        <v>4</v>
      </c>
      <c r="L3313">
        <v>5</v>
      </c>
      <c r="M3313">
        <v>4</v>
      </c>
      <c r="N3313">
        <v>4</v>
      </c>
      <c r="O3313" s="4" t="s">
        <v>10855</v>
      </c>
      <c r="P3313" t="s">
        <v>10941</v>
      </c>
      <c r="Q3313">
        <v>10.488009999999999</v>
      </c>
      <c r="R3313">
        <v>-66.879189999999994</v>
      </c>
    </row>
    <row r="3314" spans="1:18">
      <c r="A3314">
        <v>40723.853518518517</v>
      </c>
      <c r="B3314" s="6" t="s">
        <v>7848</v>
      </c>
      <c r="C3314" s="7" t="s">
        <v>7865</v>
      </c>
      <c r="D3314" s="4">
        <v>3</v>
      </c>
      <c r="E3314" s="4">
        <v>3</v>
      </c>
      <c r="F3314">
        <v>4</v>
      </c>
      <c r="G3314">
        <v>5</v>
      </c>
      <c r="H3314">
        <v>5</v>
      </c>
      <c r="I3314">
        <v>5</v>
      </c>
      <c r="J3314">
        <v>2</v>
      </c>
      <c r="K3314">
        <v>5</v>
      </c>
      <c r="L3314">
        <v>5</v>
      </c>
      <c r="M3314">
        <v>4</v>
      </c>
      <c r="N3314">
        <v>5</v>
      </c>
      <c r="O3314" s="4" t="s">
        <v>10614</v>
      </c>
      <c r="P3314" t="s">
        <v>10640</v>
      </c>
      <c r="Q3314">
        <v>34.052230000000002</v>
      </c>
      <c r="R3314">
        <v>-118.24368</v>
      </c>
    </row>
    <row r="3315" spans="1:18">
      <c r="A3315">
        <v>40723.653240740743</v>
      </c>
      <c r="B3315" s="6" t="s">
        <v>7848</v>
      </c>
      <c r="C3315" s="7" t="s">
        <v>7866</v>
      </c>
      <c r="D3315" s="4">
        <v>5</v>
      </c>
      <c r="E3315" s="4">
        <v>4</v>
      </c>
      <c r="F3315">
        <v>4</v>
      </c>
      <c r="G3315">
        <v>5</v>
      </c>
      <c r="H3315">
        <v>5</v>
      </c>
      <c r="I3315">
        <v>5</v>
      </c>
      <c r="J3315">
        <v>5</v>
      </c>
      <c r="K3315">
        <v>5</v>
      </c>
      <c r="L3315">
        <v>5</v>
      </c>
      <c r="M3315">
        <v>3</v>
      </c>
      <c r="N3315">
        <v>5</v>
      </c>
      <c r="O3315" s="4" t="s">
        <v>10618</v>
      </c>
      <c r="P3315" t="s">
        <v>10637</v>
      </c>
      <c r="Q3315">
        <v>45.464269999999999</v>
      </c>
      <c r="R3315">
        <v>9.1895100000000003</v>
      </c>
    </row>
    <row r="3316" spans="1:18">
      <c r="A3316">
        <v>40723.94767361111</v>
      </c>
      <c r="B3316" s="6" t="s">
        <v>7848</v>
      </c>
      <c r="C3316" s="7" t="s">
        <v>7867</v>
      </c>
      <c r="D3316" s="4">
        <v>1</v>
      </c>
      <c r="E3316" s="4">
        <v>1</v>
      </c>
      <c r="F3316">
        <v>1</v>
      </c>
      <c r="G3316">
        <v>1</v>
      </c>
      <c r="H3316">
        <v>1</v>
      </c>
      <c r="I3316">
        <v>1</v>
      </c>
      <c r="J3316">
        <v>1</v>
      </c>
      <c r="K3316">
        <v>1</v>
      </c>
      <c r="L3316">
        <v>1</v>
      </c>
      <c r="M3316">
        <v>1</v>
      </c>
      <c r="N3316">
        <v>1</v>
      </c>
      <c r="O3316" s="4" t="s">
        <v>10618</v>
      </c>
      <c r="P3316" t="s">
        <v>10619</v>
      </c>
      <c r="Q3316">
        <v>41.894739999999999</v>
      </c>
      <c r="R3316">
        <v>12.4839</v>
      </c>
    </row>
    <row r="3317" spans="1:18">
      <c r="A3317">
        <v>40722.01295138889</v>
      </c>
      <c r="B3317" s="6" t="s">
        <v>7868</v>
      </c>
      <c r="C3317" s="7" t="s">
        <v>7869</v>
      </c>
      <c r="D3317" s="4">
        <v>1</v>
      </c>
      <c r="E3317" s="4">
        <v>1</v>
      </c>
      <c r="F3317">
        <v>1</v>
      </c>
      <c r="G3317">
        <v>1</v>
      </c>
      <c r="H3317">
        <v>1</v>
      </c>
      <c r="I3317">
        <v>1</v>
      </c>
      <c r="J3317">
        <v>1</v>
      </c>
      <c r="K3317">
        <v>1</v>
      </c>
      <c r="L3317">
        <v>1</v>
      </c>
      <c r="M3317">
        <v>1</v>
      </c>
      <c r="N3317">
        <v>1</v>
      </c>
      <c r="O3317" s="4" t="s">
        <v>10716</v>
      </c>
      <c r="P3317" t="s">
        <v>10717</v>
      </c>
      <c r="Q3317">
        <v>-37.814</v>
      </c>
      <c r="R3317">
        <v>144.96332000000001</v>
      </c>
    </row>
    <row r="3318" spans="1:18">
      <c r="A3318">
        <v>40722.560011574074</v>
      </c>
      <c r="B3318" s="6" t="s">
        <v>7868</v>
      </c>
      <c r="C3318" s="7" t="s">
        <v>7870</v>
      </c>
      <c r="D3318" s="4">
        <v>3</v>
      </c>
      <c r="E3318" s="4">
        <v>3</v>
      </c>
      <c r="F3318">
        <v>4</v>
      </c>
      <c r="G3318">
        <v>3</v>
      </c>
      <c r="H3318">
        <v>4</v>
      </c>
      <c r="I3318">
        <v>3</v>
      </c>
      <c r="J3318">
        <v>4</v>
      </c>
      <c r="K3318">
        <v>5</v>
      </c>
      <c r="L3318">
        <v>5</v>
      </c>
      <c r="M3318">
        <v>4</v>
      </c>
      <c r="N3318">
        <v>5</v>
      </c>
      <c r="O3318" s="4" t="s">
        <v>10702</v>
      </c>
      <c r="P3318" t="s">
        <v>10905</v>
      </c>
      <c r="Q3318">
        <v>-12.971109999999999</v>
      </c>
      <c r="R3318">
        <v>-38.510829999999999</v>
      </c>
    </row>
    <row r="3319" spans="1:18">
      <c r="A3319">
        <v>40722.974560185183</v>
      </c>
      <c r="B3319" s="6" t="s">
        <v>7868</v>
      </c>
      <c r="C3319" s="7" t="s">
        <v>7871</v>
      </c>
      <c r="D3319" s="4">
        <v>1</v>
      </c>
      <c r="E3319" s="4">
        <v>1</v>
      </c>
      <c r="F3319">
        <v>1</v>
      </c>
      <c r="G3319">
        <v>1</v>
      </c>
      <c r="H3319">
        <v>1</v>
      </c>
      <c r="I3319">
        <v>1</v>
      </c>
      <c r="J3319">
        <v>1</v>
      </c>
      <c r="K3319">
        <v>1</v>
      </c>
      <c r="L3319">
        <v>1</v>
      </c>
      <c r="M3319">
        <v>1</v>
      </c>
      <c r="N3319">
        <v>1</v>
      </c>
      <c r="O3319" s="4" t="s">
        <v>10716</v>
      </c>
      <c r="P3319" t="s">
        <v>10730</v>
      </c>
      <c r="Q3319">
        <v>-31.95224</v>
      </c>
      <c r="R3319">
        <v>115.8614</v>
      </c>
    </row>
    <row r="3320" spans="1:18">
      <c r="A3320">
        <v>40722.093055555553</v>
      </c>
      <c r="B3320" s="6" t="s">
        <v>7868</v>
      </c>
      <c r="C3320" s="7" t="s">
        <v>7872</v>
      </c>
      <c r="D3320" s="4">
        <v>3</v>
      </c>
      <c r="E3320" s="4">
        <v>3</v>
      </c>
      <c r="F3320">
        <v>3</v>
      </c>
      <c r="G3320">
        <v>5</v>
      </c>
      <c r="H3320">
        <v>3</v>
      </c>
      <c r="I3320">
        <v>5</v>
      </c>
      <c r="J3320">
        <v>3</v>
      </c>
      <c r="K3320">
        <v>4</v>
      </c>
      <c r="L3320">
        <v>5</v>
      </c>
      <c r="M3320">
        <v>5</v>
      </c>
      <c r="N3320">
        <v>5</v>
      </c>
      <c r="O3320" s="4" t="s">
        <v>10716</v>
      </c>
      <c r="P3320" t="s">
        <v>10717</v>
      </c>
      <c r="Q3320">
        <v>-37.814</v>
      </c>
      <c r="R3320">
        <v>144.96332000000001</v>
      </c>
    </row>
    <row r="3321" spans="1:18">
      <c r="A3321">
        <v>40722.110925925925</v>
      </c>
      <c r="B3321" s="6" t="s">
        <v>7868</v>
      </c>
      <c r="C3321" s="7" t="s">
        <v>7873</v>
      </c>
      <c r="D3321" s="4">
        <v>1</v>
      </c>
      <c r="E3321" s="4">
        <v>1</v>
      </c>
      <c r="F3321">
        <v>1</v>
      </c>
      <c r="G3321">
        <v>5</v>
      </c>
      <c r="H3321">
        <v>1</v>
      </c>
      <c r="I3321">
        <v>1</v>
      </c>
      <c r="J3321">
        <v>1</v>
      </c>
      <c r="K3321">
        <v>1</v>
      </c>
      <c r="L3321">
        <v>1</v>
      </c>
      <c r="M3321">
        <v>1</v>
      </c>
      <c r="N3321">
        <v>1</v>
      </c>
      <c r="O3321" s="4" t="s">
        <v>10716</v>
      </c>
      <c r="P3321" t="s">
        <v>10717</v>
      </c>
      <c r="Q3321">
        <v>-37.814</v>
      </c>
      <c r="R3321">
        <v>144.96332000000001</v>
      </c>
    </row>
    <row r="3322" spans="1:18">
      <c r="A3322">
        <v>40722.147777777776</v>
      </c>
      <c r="B3322" s="6" t="s">
        <v>7868</v>
      </c>
      <c r="C3322" s="7" t="s">
        <v>7874</v>
      </c>
      <c r="D3322" s="4">
        <v>2</v>
      </c>
      <c r="E3322" s="4">
        <v>5</v>
      </c>
      <c r="F3322">
        <v>4</v>
      </c>
      <c r="G3322">
        <v>2</v>
      </c>
      <c r="H3322">
        <v>5</v>
      </c>
      <c r="I3322">
        <v>4</v>
      </c>
      <c r="J3322">
        <v>5</v>
      </c>
      <c r="K3322">
        <v>4</v>
      </c>
      <c r="L3322">
        <v>4</v>
      </c>
      <c r="M3322">
        <v>5</v>
      </c>
      <c r="N3322">
        <v>3</v>
      </c>
      <c r="O3322" s="4" t="s">
        <v>10716</v>
      </c>
      <c r="P3322" t="s">
        <v>10730</v>
      </c>
      <c r="Q3322">
        <v>-31.95224</v>
      </c>
      <c r="R3322">
        <v>115.8614</v>
      </c>
    </row>
    <row r="3323" spans="1:18">
      <c r="A3323">
        <v>40722.154351851852</v>
      </c>
      <c r="B3323" s="6" t="s">
        <v>7868</v>
      </c>
      <c r="C3323" s="7" t="s">
        <v>7875</v>
      </c>
      <c r="D3323" s="4">
        <v>4</v>
      </c>
      <c r="E3323" s="4">
        <v>5</v>
      </c>
      <c r="F3323">
        <v>3</v>
      </c>
      <c r="G3323">
        <v>4</v>
      </c>
      <c r="H3323">
        <v>3</v>
      </c>
      <c r="I3323">
        <v>4</v>
      </c>
      <c r="J3323">
        <v>2</v>
      </c>
      <c r="K3323">
        <v>4</v>
      </c>
      <c r="L3323">
        <v>5</v>
      </c>
      <c r="M3323">
        <v>5</v>
      </c>
      <c r="N3323">
        <v>5</v>
      </c>
      <c r="O3323" s="4" t="s">
        <v>10814</v>
      </c>
      <c r="P3323" t="s">
        <v>11028</v>
      </c>
      <c r="Q3323">
        <v>25.25817</v>
      </c>
      <c r="R3323">
        <v>55.304720000000003</v>
      </c>
    </row>
    <row r="3324" spans="1:18">
      <c r="A3324">
        <v>40722.205034722225</v>
      </c>
      <c r="B3324" s="6" t="s">
        <v>7868</v>
      </c>
      <c r="C3324" s="7" t="s">
        <v>7876</v>
      </c>
      <c r="D3324" s="4">
        <v>1</v>
      </c>
      <c r="E3324" s="4">
        <v>5</v>
      </c>
      <c r="F3324">
        <v>5</v>
      </c>
      <c r="G3324">
        <v>5</v>
      </c>
      <c r="H3324">
        <v>5</v>
      </c>
      <c r="I3324">
        <v>5</v>
      </c>
      <c r="J3324">
        <v>5</v>
      </c>
      <c r="K3324">
        <v>5</v>
      </c>
      <c r="L3324">
        <v>5</v>
      </c>
      <c r="M3324">
        <v>5</v>
      </c>
      <c r="N3324">
        <v>5</v>
      </c>
      <c r="O3324" s="4" t="s">
        <v>10716</v>
      </c>
      <c r="P3324" t="s">
        <v>10717</v>
      </c>
      <c r="Q3324">
        <v>-37.814</v>
      </c>
      <c r="R3324">
        <v>144.96332000000001</v>
      </c>
    </row>
    <row r="3325" spans="1:18">
      <c r="A3325">
        <v>40722.231226851851</v>
      </c>
      <c r="B3325" s="6" t="s">
        <v>7868</v>
      </c>
      <c r="C3325" s="7" t="s">
        <v>7877</v>
      </c>
      <c r="D3325" s="4">
        <v>1</v>
      </c>
      <c r="E3325" s="4">
        <v>1</v>
      </c>
      <c r="F3325">
        <v>1</v>
      </c>
      <c r="G3325">
        <v>1</v>
      </c>
      <c r="H3325">
        <v>1</v>
      </c>
      <c r="I3325">
        <v>1</v>
      </c>
      <c r="J3325">
        <v>1</v>
      </c>
      <c r="K3325">
        <v>1</v>
      </c>
      <c r="L3325">
        <v>1</v>
      </c>
      <c r="M3325">
        <v>1</v>
      </c>
      <c r="N3325">
        <v>1</v>
      </c>
      <c r="O3325" s="4" t="s">
        <v>10716</v>
      </c>
      <c r="P3325" t="s">
        <v>10735</v>
      </c>
      <c r="Q3325">
        <v>-33.867849999999997</v>
      </c>
      <c r="R3325">
        <v>151.20732000000001</v>
      </c>
    </row>
    <row r="3326" spans="1:18">
      <c r="A3326">
        <v>40722.232638888891</v>
      </c>
      <c r="B3326" s="6" t="s">
        <v>7868</v>
      </c>
      <c r="C3326" s="7" t="s">
        <v>7878</v>
      </c>
      <c r="D3326" s="4">
        <v>1</v>
      </c>
      <c r="E3326" s="4">
        <v>3</v>
      </c>
      <c r="F3326">
        <v>3</v>
      </c>
      <c r="G3326">
        <v>3</v>
      </c>
      <c r="H3326">
        <v>3</v>
      </c>
      <c r="I3326">
        <v>1</v>
      </c>
      <c r="J3326">
        <v>1</v>
      </c>
      <c r="K3326">
        <v>4</v>
      </c>
      <c r="L3326">
        <v>3</v>
      </c>
      <c r="M3326">
        <v>5</v>
      </c>
      <c r="N3326">
        <v>1</v>
      </c>
      <c r="O3326" s="4" t="s">
        <v>10665</v>
      </c>
      <c r="P3326" t="s">
        <v>10701</v>
      </c>
      <c r="Q3326">
        <v>52.07667</v>
      </c>
      <c r="R3326">
        <v>4.29861</v>
      </c>
    </row>
    <row r="3327" spans="1:18">
      <c r="A3327">
        <v>40722.280925925923</v>
      </c>
      <c r="B3327" s="6" t="s">
        <v>7868</v>
      </c>
      <c r="C3327" s="7" t="s">
        <v>7879</v>
      </c>
      <c r="D3327" s="4">
        <v>3</v>
      </c>
      <c r="E3327" s="4">
        <v>3</v>
      </c>
      <c r="F3327">
        <v>3</v>
      </c>
      <c r="G3327">
        <v>4</v>
      </c>
      <c r="H3327">
        <v>3</v>
      </c>
      <c r="I3327">
        <v>5</v>
      </c>
      <c r="J3327">
        <v>3</v>
      </c>
      <c r="K3327">
        <v>5</v>
      </c>
      <c r="L3327">
        <v>5</v>
      </c>
      <c r="M3327">
        <v>3</v>
      </c>
      <c r="N3327">
        <v>5</v>
      </c>
      <c r="O3327" s="4" t="s">
        <v>10618</v>
      </c>
      <c r="P3327" t="s">
        <v>10770</v>
      </c>
      <c r="Q3327">
        <v>38.115819999999999</v>
      </c>
      <c r="R3327">
        <v>13.35976</v>
      </c>
    </row>
    <row r="3328" spans="1:18">
      <c r="A3328">
        <v>40722.316111111111</v>
      </c>
      <c r="B3328" s="6" t="s">
        <v>7868</v>
      </c>
      <c r="C3328" s="7" t="s">
        <v>7880</v>
      </c>
      <c r="D3328" s="4">
        <v>3</v>
      </c>
      <c r="E3328" s="4">
        <v>2</v>
      </c>
      <c r="F3328">
        <v>4</v>
      </c>
      <c r="G3328">
        <v>3</v>
      </c>
      <c r="H3328">
        <v>5</v>
      </c>
      <c r="I3328">
        <v>5</v>
      </c>
      <c r="J3328">
        <v>1</v>
      </c>
      <c r="K3328">
        <v>5</v>
      </c>
      <c r="L3328">
        <v>5</v>
      </c>
      <c r="M3328">
        <v>3</v>
      </c>
      <c r="N3328">
        <v>5</v>
      </c>
      <c r="O3328" s="4" t="s">
        <v>10622</v>
      </c>
      <c r="P3328" t="s">
        <v>10857</v>
      </c>
      <c r="Q3328">
        <v>46.202219999999997</v>
      </c>
      <c r="R3328">
        <v>6.1456900000000001</v>
      </c>
    </row>
    <row r="3329" spans="1:18">
      <c r="A3329">
        <v>40722.326041666667</v>
      </c>
      <c r="B3329" s="6" t="s">
        <v>7868</v>
      </c>
      <c r="C3329" s="7" t="s">
        <v>7881</v>
      </c>
      <c r="D3329" s="4">
        <v>4</v>
      </c>
      <c r="E3329" s="4">
        <v>3</v>
      </c>
      <c r="F3329">
        <v>4</v>
      </c>
      <c r="G3329">
        <v>4</v>
      </c>
      <c r="H3329">
        <v>4</v>
      </c>
      <c r="I3329">
        <v>4</v>
      </c>
      <c r="J3329">
        <v>4</v>
      </c>
      <c r="K3329">
        <v>4</v>
      </c>
      <c r="L3329">
        <v>5</v>
      </c>
      <c r="M3329">
        <v>5</v>
      </c>
      <c r="N3329">
        <v>4</v>
      </c>
      <c r="O3329" s="4" t="s">
        <v>10629</v>
      </c>
      <c r="P3329" t="s">
        <v>10750</v>
      </c>
      <c r="Q3329">
        <v>41.656059999999997</v>
      </c>
      <c r="R3329">
        <v>-0.87734000000000001</v>
      </c>
    </row>
    <row r="3330" spans="1:18">
      <c r="A3330">
        <v>40722.333854166667</v>
      </c>
      <c r="B3330" s="6" t="s">
        <v>7868</v>
      </c>
      <c r="C3330" s="7" t="s">
        <v>7882</v>
      </c>
      <c r="D3330" s="4">
        <v>5</v>
      </c>
      <c r="E3330" s="4">
        <v>5</v>
      </c>
      <c r="F3330">
        <v>1</v>
      </c>
      <c r="G3330">
        <v>5</v>
      </c>
      <c r="H3330">
        <v>1</v>
      </c>
      <c r="I3330">
        <v>5</v>
      </c>
      <c r="J3330">
        <v>5</v>
      </c>
      <c r="K3330">
        <v>1</v>
      </c>
      <c r="L3330">
        <v>1</v>
      </c>
      <c r="M3330">
        <v>1</v>
      </c>
      <c r="N3330">
        <v>1</v>
      </c>
      <c r="O3330" s="4" t="s">
        <v>10659</v>
      </c>
      <c r="P3330" t="s">
        <v>10660</v>
      </c>
      <c r="Q3330">
        <v>12.97194</v>
      </c>
      <c r="R3330">
        <v>77.593689999999995</v>
      </c>
    </row>
    <row r="3331" spans="1:18">
      <c r="A3331">
        <v>40722.65252314815</v>
      </c>
      <c r="B3331" s="6" t="s">
        <v>7868</v>
      </c>
      <c r="C3331" s="7" t="s">
        <v>7883</v>
      </c>
      <c r="D3331" s="4">
        <v>1</v>
      </c>
      <c r="E3331" s="4">
        <v>1</v>
      </c>
      <c r="F3331">
        <v>1</v>
      </c>
      <c r="G3331">
        <v>1</v>
      </c>
      <c r="H3331">
        <v>1</v>
      </c>
      <c r="I3331">
        <v>1</v>
      </c>
      <c r="J3331">
        <v>1</v>
      </c>
      <c r="K3331">
        <v>1</v>
      </c>
      <c r="L3331">
        <v>1</v>
      </c>
      <c r="M3331">
        <v>1</v>
      </c>
      <c r="N3331">
        <v>1</v>
      </c>
      <c r="O3331" s="4" t="s">
        <v>10862</v>
      </c>
      <c r="P3331" t="s">
        <v>11029</v>
      </c>
      <c r="Q3331">
        <v>43.216670000000001</v>
      </c>
      <c r="R3331">
        <v>27.91667</v>
      </c>
    </row>
    <row r="3332" spans="1:18">
      <c r="A3332">
        <v>40722.388310185182</v>
      </c>
      <c r="B3332" s="6" t="s">
        <v>7868</v>
      </c>
      <c r="C3332" s="7" t="s">
        <v>7884</v>
      </c>
      <c r="D3332" s="4">
        <v>4</v>
      </c>
      <c r="E3332" s="4">
        <v>3</v>
      </c>
      <c r="F3332">
        <v>5</v>
      </c>
      <c r="G3332">
        <v>4</v>
      </c>
      <c r="H3332">
        <v>4</v>
      </c>
      <c r="I3332">
        <v>3</v>
      </c>
      <c r="J3332">
        <v>1</v>
      </c>
      <c r="K3332">
        <v>4</v>
      </c>
      <c r="L3332">
        <v>4</v>
      </c>
      <c r="M3332">
        <v>4</v>
      </c>
      <c r="N3332">
        <v>4</v>
      </c>
      <c r="O3332" s="4" t="s">
        <v>10725</v>
      </c>
      <c r="P3332" t="s">
        <v>11005</v>
      </c>
      <c r="Q3332">
        <v>-6.21462</v>
      </c>
      <c r="R3332">
        <v>106.84513</v>
      </c>
    </row>
    <row r="3333" spans="1:18">
      <c r="A3333">
        <v>40722.809305555558</v>
      </c>
      <c r="B3333" s="6" t="s">
        <v>7868</v>
      </c>
      <c r="C3333" s="7" t="s">
        <v>6919</v>
      </c>
      <c r="D3333" s="4">
        <v>3</v>
      </c>
      <c r="E3333" s="4">
        <v>3</v>
      </c>
      <c r="F3333">
        <v>3</v>
      </c>
      <c r="G3333">
        <v>5</v>
      </c>
      <c r="H3333">
        <v>5</v>
      </c>
      <c r="I3333">
        <v>4</v>
      </c>
      <c r="J3333">
        <v>4</v>
      </c>
      <c r="K3333">
        <v>3</v>
      </c>
      <c r="L3333">
        <v>4</v>
      </c>
      <c r="M3333">
        <v>3</v>
      </c>
      <c r="N3333">
        <v>4</v>
      </c>
      <c r="O3333" s="4" t="s">
        <v>10634</v>
      </c>
      <c r="P3333" t="s">
        <v>10679</v>
      </c>
      <c r="Q3333">
        <v>38.716670000000001</v>
      </c>
      <c r="R3333">
        <v>-9.1333300000000008</v>
      </c>
    </row>
    <row r="3334" spans="1:18">
      <c r="A3334">
        <v>40722.44903935185</v>
      </c>
      <c r="B3334" s="6" t="s">
        <v>7868</v>
      </c>
      <c r="C3334" s="7" t="s">
        <v>7885</v>
      </c>
      <c r="D3334" s="4">
        <v>5</v>
      </c>
      <c r="E3334" s="4">
        <v>2</v>
      </c>
      <c r="F3334">
        <v>2</v>
      </c>
      <c r="G3334">
        <v>2</v>
      </c>
      <c r="H3334">
        <v>4</v>
      </c>
      <c r="I3334">
        <v>2</v>
      </c>
      <c r="J3334">
        <v>1</v>
      </c>
      <c r="K3334">
        <v>5</v>
      </c>
      <c r="L3334">
        <v>2</v>
      </c>
      <c r="M3334">
        <v>2</v>
      </c>
      <c r="N3334">
        <v>2</v>
      </c>
      <c r="O3334" s="4" t="s">
        <v>10600</v>
      </c>
      <c r="P3334" t="s">
        <v>10609</v>
      </c>
      <c r="Q3334">
        <v>50.850450000000002</v>
      </c>
      <c r="R3334">
        <v>4.3487799999999996</v>
      </c>
    </row>
    <row r="3335" spans="1:18">
      <c r="A3335">
        <v>40722.46775462963</v>
      </c>
      <c r="B3335" s="6" t="s">
        <v>7868</v>
      </c>
      <c r="C3335" s="7" t="s">
        <v>7886</v>
      </c>
      <c r="D3335" s="4">
        <v>4</v>
      </c>
      <c r="E3335" s="4">
        <v>5</v>
      </c>
      <c r="F3335">
        <v>4</v>
      </c>
      <c r="G3335">
        <v>4</v>
      </c>
      <c r="H3335">
        <v>4</v>
      </c>
      <c r="I3335">
        <v>5</v>
      </c>
      <c r="J3335">
        <v>5</v>
      </c>
      <c r="K3335">
        <v>4</v>
      </c>
      <c r="L3335">
        <v>4</v>
      </c>
      <c r="M3335">
        <v>4</v>
      </c>
      <c r="N3335">
        <v>3</v>
      </c>
      <c r="O3335" s="4" t="s">
        <v>10618</v>
      </c>
      <c r="P3335" t="s">
        <v>10637</v>
      </c>
      <c r="Q3335">
        <v>45.464269999999999</v>
      </c>
      <c r="R3335">
        <v>9.1895100000000003</v>
      </c>
    </row>
    <row r="3336" spans="1:18">
      <c r="A3336">
        <v>40722.536597222221</v>
      </c>
      <c r="B3336" s="6" t="s">
        <v>7868</v>
      </c>
      <c r="C3336" s="7" t="s">
        <v>7887</v>
      </c>
      <c r="D3336" s="4">
        <v>4</v>
      </c>
      <c r="E3336" s="4">
        <v>4</v>
      </c>
      <c r="F3336">
        <v>4</v>
      </c>
      <c r="G3336">
        <v>4</v>
      </c>
      <c r="H3336">
        <v>5</v>
      </c>
      <c r="I3336">
        <v>4</v>
      </c>
      <c r="J3336">
        <v>4</v>
      </c>
      <c r="K3336">
        <v>5</v>
      </c>
      <c r="L3336">
        <v>4</v>
      </c>
      <c r="M3336">
        <v>5</v>
      </c>
      <c r="N3336">
        <v>5</v>
      </c>
      <c r="O3336" s="4" t="s">
        <v>10600</v>
      </c>
      <c r="P3336" t="s">
        <v>10708</v>
      </c>
      <c r="Q3336">
        <v>51.05</v>
      </c>
      <c r="R3336">
        <v>3.7166700000000001</v>
      </c>
    </row>
    <row r="3337" spans="1:18">
      <c r="A3337">
        <v>40722.660925925928</v>
      </c>
      <c r="B3337" s="6" t="s">
        <v>7868</v>
      </c>
      <c r="C3337" s="7" t="s">
        <v>7888</v>
      </c>
      <c r="D3337" s="4">
        <v>1</v>
      </c>
      <c r="E3337" s="4">
        <v>1</v>
      </c>
      <c r="F3337">
        <v>1</v>
      </c>
      <c r="G3337">
        <v>1</v>
      </c>
      <c r="H3337">
        <v>1</v>
      </c>
      <c r="I3337">
        <v>1</v>
      </c>
      <c r="J3337">
        <v>1</v>
      </c>
      <c r="K3337">
        <v>1</v>
      </c>
      <c r="L3337">
        <v>1</v>
      </c>
      <c r="M3337">
        <v>1</v>
      </c>
      <c r="N3337">
        <v>0</v>
      </c>
      <c r="O3337" s="4" t="s">
        <v>10614</v>
      </c>
      <c r="P3337" t="s">
        <v>10615</v>
      </c>
      <c r="Q3337">
        <v>40.650100000000002</v>
      </c>
      <c r="R3337">
        <v>-73.949579999999997</v>
      </c>
    </row>
    <row r="3338" spans="1:18">
      <c r="A3338">
        <v>40722.735810185186</v>
      </c>
      <c r="B3338" s="6" t="s">
        <v>7868</v>
      </c>
      <c r="C3338" s="7" t="s">
        <v>7889</v>
      </c>
      <c r="D3338" s="4">
        <v>4</v>
      </c>
      <c r="E3338" s="4">
        <v>3</v>
      </c>
      <c r="F3338">
        <v>3</v>
      </c>
      <c r="G3338">
        <v>4</v>
      </c>
      <c r="H3338">
        <v>3</v>
      </c>
      <c r="I3338">
        <v>4</v>
      </c>
      <c r="J3338">
        <v>3</v>
      </c>
      <c r="K3338">
        <v>5</v>
      </c>
      <c r="L3338">
        <v>5</v>
      </c>
      <c r="M3338">
        <v>5</v>
      </c>
      <c r="N3338">
        <v>4</v>
      </c>
      <c r="O3338" s="4" t="s">
        <v>10614</v>
      </c>
      <c r="P3338" t="s">
        <v>10636</v>
      </c>
      <c r="Q3338">
        <v>40.714269999999999</v>
      </c>
      <c r="R3338">
        <v>-74.005970000000005</v>
      </c>
    </row>
    <row r="3339" spans="1:18">
      <c r="A3339">
        <v>40722.739791666667</v>
      </c>
      <c r="B3339" s="6" t="s">
        <v>7868</v>
      </c>
      <c r="C3339" s="7" t="s">
        <v>7890</v>
      </c>
      <c r="D3339" s="4">
        <v>3</v>
      </c>
      <c r="E3339" s="4">
        <v>4</v>
      </c>
      <c r="F3339">
        <v>3</v>
      </c>
      <c r="G3339">
        <v>2</v>
      </c>
      <c r="H3339">
        <v>4</v>
      </c>
      <c r="I3339">
        <v>2</v>
      </c>
      <c r="J3339">
        <v>3</v>
      </c>
      <c r="K3339">
        <v>4</v>
      </c>
      <c r="L3339">
        <v>5</v>
      </c>
      <c r="M3339">
        <v>3</v>
      </c>
      <c r="N3339">
        <v>3</v>
      </c>
      <c r="O3339" s="4" t="s">
        <v>10607</v>
      </c>
      <c r="P3339" t="s">
        <v>10608</v>
      </c>
      <c r="Q3339">
        <v>45.508839999999999</v>
      </c>
      <c r="R3339">
        <v>-73.587810000000005</v>
      </c>
    </row>
    <row r="3340" spans="1:18">
      <c r="A3340">
        <v>40722.747013888889</v>
      </c>
      <c r="B3340" s="6" t="s">
        <v>7868</v>
      </c>
      <c r="C3340" s="7" t="s">
        <v>7891</v>
      </c>
      <c r="D3340" s="4">
        <v>4</v>
      </c>
      <c r="E3340" s="4">
        <v>4</v>
      </c>
      <c r="F3340">
        <v>4</v>
      </c>
      <c r="G3340">
        <v>3</v>
      </c>
      <c r="H3340">
        <v>4</v>
      </c>
      <c r="I3340">
        <v>4</v>
      </c>
      <c r="J3340">
        <v>3</v>
      </c>
      <c r="K3340">
        <v>4</v>
      </c>
      <c r="L3340">
        <v>4</v>
      </c>
      <c r="M3340">
        <v>4</v>
      </c>
      <c r="N3340">
        <v>4</v>
      </c>
      <c r="O3340" s="4" t="s">
        <v>10755</v>
      </c>
      <c r="P3340" t="s">
        <v>10989</v>
      </c>
      <c r="Q3340">
        <v>59.858499999999999</v>
      </c>
      <c r="R3340">
        <v>17.645430000000001</v>
      </c>
    </row>
    <row r="3341" spans="1:18">
      <c r="A3341">
        <v>40722.766215277778</v>
      </c>
      <c r="B3341" s="6" t="s">
        <v>7868</v>
      </c>
      <c r="C3341" s="7" t="s">
        <v>7892</v>
      </c>
      <c r="D3341" s="4">
        <v>2</v>
      </c>
      <c r="E3341" s="4">
        <v>3</v>
      </c>
      <c r="F3341">
        <v>4</v>
      </c>
      <c r="G3341">
        <v>4</v>
      </c>
      <c r="H3341">
        <v>4</v>
      </c>
      <c r="I3341">
        <v>4</v>
      </c>
      <c r="J3341">
        <v>3</v>
      </c>
      <c r="K3341">
        <v>3</v>
      </c>
      <c r="L3341">
        <v>4</v>
      </c>
      <c r="M3341">
        <v>3</v>
      </c>
      <c r="N3341">
        <v>3</v>
      </c>
      <c r="O3341" s="4" t="s">
        <v>10600</v>
      </c>
      <c r="P3341" t="s">
        <v>10609</v>
      </c>
      <c r="Q3341">
        <v>50.850450000000002</v>
      </c>
      <c r="R3341">
        <v>4.3487799999999996</v>
      </c>
    </row>
    <row r="3342" spans="1:18">
      <c r="A3342">
        <v>40722.784375000003</v>
      </c>
      <c r="B3342" s="6" t="s">
        <v>7868</v>
      </c>
      <c r="C3342" s="7" t="s">
        <v>7822</v>
      </c>
      <c r="D3342" s="4">
        <v>3</v>
      </c>
      <c r="E3342" s="4">
        <v>3</v>
      </c>
      <c r="F3342">
        <v>5</v>
      </c>
      <c r="G3342">
        <v>3</v>
      </c>
      <c r="H3342">
        <v>5</v>
      </c>
      <c r="I3342">
        <v>5</v>
      </c>
      <c r="J3342">
        <v>3</v>
      </c>
      <c r="K3342">
        <v>5</v>
      </c>
      <c r="L3342">
        <v>5</v>
      </c>
      <c r="M3342">
        <v>4</v>
      </c>
      <c r="N3342">
        <v>5</v>
      </c>
      <c r="O3342" s="4" t="s">
        <v>10600</v>
      </c>
      <c r="P3342" t="s">
        <v>10609</v>
      </c>
      <c r="Q3342">
        <v>50.850450000000002</v>
      </c>
      <c r="R3342">
        <v>4.3487799999999996</v>
      </c>
    </row>
    <row r="3343" spans="1:18">
      <c r="A3343">
        <v>40722.646180555559</v>
      </c>
      <c r="B3343" s="6" t="s">
        <v>7868</v>
      </c>
      <c r="C3343" s="7" t="s">
        <v>7893</v>
      </c>
      <c r="D3343" s="4">
        <v>4</v>
      </c>
      <c r="E3343" s="4">
        <v>1</v>
      </c>
      <c r="F3343">
        <v>5</v>
      </c>
      <c r="G3343">
        <v>5</v>
      </c>
      <c r="H3343">
        <v>4</v>
      </c>
      <c r="I3343">
        <v>4</v>
      </c>
      <c r="J3343">
        <v>1</v>
      </c>
      <c r="K3343">
        <v>1</v>
      </c>
      <c r="L3343">
        <v>5</v>
      </c>
      <c r="M3343">
        <v>1</v>
      </c>
      <c r="N3343">
        <v>5</v>
      </c>
      <c r="O3343" s="4" t="s">
        <v>10614</v>
      </c>
      <c r="P3343" t="s">
        <v>10615</v>
      </c>
      <c r="Q3343">
        <v>40.650100000000002</v>
      </c>
      <c r="R3343">
        <v>-73.949579999999997</v>
      </c>
    </row>
    <row r="3344" spans="1:18">
      <c r="A3344">
        <v>40722.844490740739</v>
      </c>
      <c r="B3344" s="6" t="s">
        <v>7868</v>
      </c>
      <c r="C3344" s="7" t="s">
        <v>7894</v>
      </c>
      <c r="D3344" s="4">
        <v>4</v>
      </c>
      <c r="E3344" s="4">
        <v>3</v>
      </c>
      <c r="F3344">
        <v>3</v>
      </c>
      <c r="G3344">
        <v>5</v>
      </c>
      <c r="H3344">
        <v>2</v>
      </c>
      <c r="I3344">
        <v>5</v>
      </c>
      <c r="J3344">
        <v>3</v>
      </c>
      <c r="K3344">
        <v>3</v>
      </c>
      <c r="L3344">
        <v>5</v>
      </c>
      <c r="M3344">
        <v>3</v>
      </c>
      <c r="N3344">
        <v>5</v>
      </c>
      <c r="O3344" s="4" t="s">
        <v>10620</v>
      </c>
      <c r="P3344" t="s">
        <v>10621</v>
      </c>
      <c r="Q3344">
        <v>51.50853</v>
      </c>
      <c r="R3344">
        <v>-0.12573999999999999</v>
      </c>
    </row>
    <row r="3345" spans="1:18">
      <c r="A3345">
        <v>40722.857499999998</v>
      </c>
      <c r="B3345" s="6" t="s">
        <v>7868</v>
      </c>
      <c r="C3345" s="7" t="s">
        <v>7895</v>
      </c>
      <c r="D3345" s="4">
        <v>3</v>
      </c>
      <c r="E3345" s="4">
        <v>0</v>
      </c>
      <c r="F3345">
        <v>1</v>
      </c>
      <c r="G3345">
        <v>2</v>
      </c>
      <c r="H3345">
        <v>4</v>
      </c>
      <c r="I3345">
        <v>5</v>
      </c>
      <c r="J3345">
        <v>1</v>
      </c>
      <c r="K3345">
        <v>2</v>
      </c>
      <c r="L3345">
        <v>4</v>
      </c>
      <c r="M3345">
        <v>4</v>
      </c>
      <c r="N3345">
        <v>2</v>
      </c>
      <c r="O3345" s="4" t="s">
        <v>10709</v>
      </c>
      <c r="P3345" t="s">
        <v>10746</v>
      </c>
      <c r="Q3345">
        <v>52.40692</v>
      </c>
      <c r="R3345">
        <v>16.929929999999999</v>
      </c>
    </row>
    <row r="3346" spans="1:18">
      <c r="A3346">
        <v>40722.910914351851</v>
      </c>
      <c r="B3346" s="6" t="s">
        <v>7868</v>
      </c>
      <c r="C3346" s="7" t="s">
        <v>7896</v>
      </c>
      <c r="D3346" s="4">
        <v>4</v>
      </c>
      <c r="E3346" s="4">
        <v>5</v>
      </c>
      <c r="F3346">
        <v>3</v>
      </c>
      <c r="G3346">
        <v>5</v>
      </c>
      <c r="H3346">
        <v>5</v>
      </c>
      <c r="I3346">
        <v>5</v>
      </c>
      <c r="J3346">
        <v>5</v>
      </c>
      <c r="K3346">
        <v>4</v>
      </c>
      <c r="L3346">
        <v>5</v>
      </c>
      <c r="M3346">
        <v>5</v>
      </c>
      <c r="N3346">
        <v>5</v>
      </c>
      <c r="O3346" s="4" t="s">
        <v>10665</v>
      </c>
      <c r="P3346" t="s">
        <v>10745</v>
      </c>
      <c r="Q3346">
        <v>51.922499999999999</v>
      </c>
      <c r="R3346">
        <v>4.4791699999999999</v>
      </c>
    </row>
    <row r="3347" spans="1:18">
      <c r="A3347">
        <v>40721.014837962961</v>
      </c>
      <c r="B3347" s="6" t="s">
        <v>7897</v>
      </c>
      <c r="C3347" s="7" t="s">
        <v>7898</v>
      </c>
      <c r="D3347" s="4">
        <v>4</v>
      </c>
      <c r="E3347" s="4">
        <v>5</v>
      </c>
      <c r="F3347">
        <v>5</v>
      </c>
      <c r="G3347">
        <v>5</v>
      </c>
      <c r="H3347">
        <v>5</v>
      </c>
      <c r="I3347">
        <v>5</v>
      </c>
      <c r="J3347">
        <v>5</v>
      </c>
      <c r="K3347">
        <v>5</v>
      </c>
      <c r="L3347">
        <v>5</v>
      </c>
      <c r="M3347">
        <v>5</v>
      </c>
      <c r="N3347">
        <v>5</v>
      </c>
      <c r="O3347" s="4" t="s">
        <v>10607</v>
      </c>
      <c r="P3347" t="s">
        <v>10624</v>
      </c>
      <c r="Q3347">
        <v>43.700110000000002</v>
      </c>
      <c r="R3347">
        <v>-79.416300000000007</v>
      </c>
    </row>
    <row r="3348" spans="1:18">
      <c r="A3348">
        <v>40721.103807870371</v>
      </c>
      <c r="B3348" s="6" t="s">
        <v>7897</v>
      </c>
      <c r="C3348" s="7" t="s">
        <v>7899</v>
      </c>
      <c r="D3348" s="4">
        <v>5</v>
      </c>
      <c r="E3348" s="4">
        <v>5</v>
      </c>
      <c r="F3348">
        <v>5</v>
      </c>
      <c r="G3348">
        <v>5</v>
      </c>
      <c r="H3348">
        <v>5</v>
      </c>
      <c r="I3348">
        <v>5</v>
      </c>
      <c r="J3348">
        <v>5</v>
      </c>
      <c r="K3348">
        <v>5</v>
      </c>
      <c r="L3348">
        <v>5</v>
      </c>
      <c r="M3348">
        <v>5</v>
      </c>
      <c r="N3348">
        <v>5</v>
      </c>
      <c r="O3348" s="4" t="s">
        <v>10614</v>
      </c>
      <c r="P3348" t="s">
        <v>10636</v>
      </c>
      <c r="Q3348">
        <v>40.714269999999999</v>
      </c>
      <c r="R3348">
        <v>-74.005970000000005</v>
      </c>
    </row>
    <row r="3349" spans="1:18">
      <c r="A3349">
        <v>40721.399421296293</v>
      </c>
      <c r="B3349" s="6" t="s">
        <v>7897</v>
      </c>
      <c r="C3349" s="7" t="s">
        <v>7900</v>
      </c>
      <c r="D3349" s="4">
        <v>3</v>
      </c>
      <c r="E3349" s="4">
        <v>3</v>
      </c>
      <c r="F3349">
        <v>4</v>
      </c>
      <c r="G3349">
        <v>3</v>
      </c>
      <c r="H3349">
        <v>5</v>
      </c>
      <c r="I3349">
        <v>5</v>
      </c>
      <c r="J3349">
        <v>1</v>
      </c>
      <c r="K3349">
        <v>1</v>
      </c>
      <c r="L3349">
        <v>4</v>
      </c>
      <c r="M3349">
        <v>1</v>
      </c>
      <c r="N3349">
        <v>5</v>
      </c>
      <c r="O3349" s="4" t="s">
        <v>10604</v>
      </c>
      <c r="P3349" t="s">
        <v>10674</v>
      </c>
      <c r="Q3349">
        <v>43.296950000000002</v>
      </c>
      <c r="R3349">
        <v>5.3810700000000002</v>
      </c>
    </row>
    <row r="3350" spans="1:18">
      <c r="A3350">
        <v>40721.56212962963</v>
      </c>
      <c r="B3350" s="6" t="s">
        <v>7897</v>
      </c>
      <c r="C3350" s="7" t="s">
        <v>7901</v>
      </c>
      <c r="D3350" s="4">
        <v>3</v>
      </c>
      <c r="E3350" s="4">
        <v>2</v>
      </c>
      <c r="F3350">
        <v>2</v>
      </c>
      <c r="G3350">
        <v>4</v>
      </c>
      <c r="H3350">
        <v>3</v>
      </c>
      <c r="I3350">
        <v>4</v>
      </c>
      <c r="J3350">
        <v>3</v>
      </c>
      <c r="K3350">
        <v>5</v>
      </c>
      <c r="L3350">
        <v>3</v>
      </c>
      <c r="M3350">
        <v>3</v>
      </c>
      <c r="N3350">
        <v>3</v>
      </c>
      <c r="O3350" s="4" t="s">
        <v>10604</v>
      </c>
      <c r="P3350" t="s">
        <v>10605</v>
      </c>
      <c r="Q3350">
        <v>48.853409999999997</v>
      </c>
      <c r="R3350">
        <v>2.3488000000000002</v>
      </c>
    </row>
    <row r="3351" spans="1:18">
      <c r="A3351">
        <v>40721.541145833333</v>
      </c>
      <c r="B3351" s="6" t="s">
        <v>7897</v>
      </c>
      <c r="C3351" s="7" t="s">
        <v>7902</v>
      </c>
      <c r="D3351" s="4">
        <v>5</v>
      </c>
      <c r="E3351" s="4">
        <v>5</v>
      </c>
      <c r="F3351">
        <v>5</v>
      </c>
      <c r="G3351">
        <v>5</v>
      </c>
      <c r="H3351">
        <v>5</v>
      </c>
      <c r="I3351">
        <v>5</v>
      </c>
      <c r="J3351">
        <v>5</v>
      </c>
      <c r="K3351">
        <v>5</v>
      </c>
      <c r="L3351">
        <v>5</v>
      </c>
      <c r="M3351">
        <v>5</v>
      </c>
      <c r="N3351">
        <v>5</v>
      </c>
      <c r="O3351" s="4" t="s">
        <v>10607</v>
      </c>
      <c r="P3351" t="s">
        <v>10608</v>
      </c>
      <c r="Q3351">
        <v>45.508839999999999</v>
      </c>
      <c r="R3351">
        <v>-73.587810000000005</v>
      </c>
    </row>
    <row r="3352" spans="1:18">
      <c r="A3352">
        <v>40721.541504629633</v>
      </c>
      <c r="B3352" s="6" t="s">
        <v>7897</v>
      </c>
      <c r="C3352" s="7" t="s">
        <v>7903</v>
      </c>
      <c r="D3352" s="4">
        <v>5</v>
      </c>
      <c r="E3352" s="4">
        <v>3</v>
      </c>
      <c r="F3352">
        <v>5</v>
      </c>
      <c r="G3352">
        <v>2</v>
      </c>
      <c r="H3352">
        <v>5</v>
      </c>
      <c r="I3352">
        <v>2</v>
      </c>
      <c r="J3352">
        <v>1</v>
      </c>
      <c r="K3352">
        <v>5</v>
      </c>
      <c r="L3352">
        <v>5</v>
      </c>
      <c r="M3352">
        <v>5</v>
      </c>
      <c r="N3352">
        <v>5</v>
      </c>
      <c r="O3352" s="4" t="s">
        <v>10702</v>
      </c>
      <c r="P3352" t="s">
        <v>10703</v>
      </c>
      <c r="Q3352">
        <v>-22.90278</v>
      </c>
      <c r="R3352">
        <v>-43.207500000000003</v>
      </c>
    </row>
    <row r="3353" spans="1:18">
      <c r="A3353">
        <v>40721.565266203703</v>
      </c>
      <c r="B3353" s="6" t="s">
        <v>7897</v>
      </c>
      <c r="C3353" s="7" t="s">
        <v>4761</v>
      </c>
      <c r="D3353" s="4">
        <v>5</v>
      </c>
      <c r="E3353" s="4">
        <v>5</v>
      </c>
      <c r="F3353">
        <v>5</v>
      </c>
      <c r="G3353">
        <v>5</v>
      </c>
      <c r="H3353">
        <v>5</v>
      </c>
      <c r="I3353">
        <v>5</v>
      </c>
      <c r="J3353">
        <v>5</v>
      </c>
      <c r="K3353">
        <v>5</v>
      </c>
      <c r="L3353">
        <v>5</v>
      </c>
      <c r="M3353">
        <v>5</v>
      </c>
      <c r="N3353">
        <v>5</v>
      </c>
      <c r="O3353" s="4" t="s">
        <v>10702</v>
      </c>
      <c r="P3353" t="s">
        <v>10703</v>
      </c>
      <c r="Q3353">
        <v>-22.90278</v>
      </c>
      <c r="R3353">
        <v>-43.207500000000003</v>
      </c>
    </row>
    <row r="3354" spans="1:18">
      <c r="A3354">
        <v>40721.56858796296</v>
      </c>
      <c r="B3354" s="6" t="s">
        <v>7897</v>
      </c>
      <c r="C3354" s="7" t="s">
        <v>7904</v>
      </c>
      <c r="D3354" s="4">
        <v>4</v>
      </c>
      <c r="E3354" s="4">
        <v>5</v>
      </c>
      <c r="F3354">
        <v>5</v>
      </c>
      <c r="G3354">
        <v>4</v>
      </c>
      <c r="H3354">
        <v>5</v>
      </c>
      <c r="I3354">
        <v>5</v>
      </c>
      <c r="J3354">
        <v>2</v>
      </c>
      <c r="K3354">
        <v>4</v>
      </c>
      <c r="L3354">
        <v>5</v>
      </c>
      <c r="M3354">
        <v>4</v>
      </c>
      <c r="N3354">
        <v>4</v>
      </c>
      <c r="O3354" s="4" t="s">
        <v>10702</v>
      </c>
      <c r="P3354" t="s">
        <v>10905</v>
      </c>
      <c r="Q3354">
        <v>-12.971109999999999</v>
      </c>
      <c r="R3354">
        <v>-38.510829999999999</v>
      </c>
    </row>
    <row r="3355" spans="1:18">
      <c r="A3355">
        <v>40721.577372685184</v>
      </c>
      <c r="B3355" s="6" t="s">
        <v>7897</v>
      </c>
      <c r="C3355" s="7" t="s">
        <v>7905</v>
      </c>
      <c r="D3355" s="4">
        <v>3</v>
      </c>
      <c r="E3355" s="4">
        <v>4</v>
      </c>
      <c r="F3355">
        <v>2</v>
      </c>
      <c r="G3355">
        <v>4</v>
      </c>
      <c r="H3355">
        <v>3</v>
      </c>
      <c r="I3355">
        <v>4</v>
      </c>
      <c r="J3355">
        <v>3</v>
      </c>
      <c r="K3355">
        <v>2</v>
      </c>
      <c r="L3355">
        <v>5</v>
      </c>
      <c r="M3355">
        <v>1</v>
      </c>
      <c r="N3355">
        <v>3</v>
      </c>
      <c r="O3355" s="4" t="s">
        <v>10702</v>
      </c>
      <c r="P3355" t="s">
        <v>10790</v>
      </c>
      <c r="Q3355">
        <v>-19.920829999999999</v>
      </c>
      <c r="R3355">
        <v>-43.937779999999997</v>
      </c>
    </row>
    <row r="3356" spans="1:18">
      <c r="A3356">
        <v>40721.580138888887</v>
      </c>
      <c r="B3356" s="6" t="s">
        <v>7897</v>
      </c>
      <c r="C3356" s="7" t="s">
        <v>7906</v>
      </c>
      <c r="D3356" s="4">
        <v>5</v>
      </c>
      <c r="E3356" s="4">
        <v>3</v>
      </c>
      <c r="F3356">
        <v>3</v>
      </c>
      <c r="G3356">
        <v>4</v>
      </c>
      <c r="H3356">
        <v>4</v>
      </c>
      <c r="I3356">
        <v>4</v>
      </c>
      <c r="J3356">
        <v>3</v>
      </c>
      <c r="K3356">
        <v>4</v>
      </c>
      <c r="L3356">
        <v>5</v>
      </c>
      <c r="M3356">
        <v>5</v>
      </c>
      <c r="N3356">
        <v>5</v>
      </c>
      <c r="O3356" s="4" t="s">
        <v>10851</v>
      </c>
      <c r="P3356" t="s">
        <v>10878</v>
      </c>
      <c r="Q3356">
        <v>60.169519999999999</v>
      </c>
      <c r="R3356">
        <v>24.935449999999999</v>
      </c>
    </row>
    <row r="3357" spans="1:18">
      <c r="A3357">
        <v>40721.582604166666</v>
      </c>
      <c r="B3357" s="6" t="s">
        <v>7897</v>
      </c>
      <c r="C3357" s="7" t="s">
        <v>7907</v>
      </c>
      <c r="D3357" s="4">
        <v>3</v>
      </c>
      <c r="E3357" s="4">
        <v>1</v>
      </c>
      <c r="F3357">
        <v>3</v>
      </c>
      <c r="G3357">
        <v>5</v>
      </c>
      <c r="H3357">
        <v>4</v>
      </c>
      <c r="I3357">
        <v>1</v>
      </c>
      <c r="J3357">
        <v>1</v>
      </c>
      <c r="K3357">
        <v>2</v>
      </c>
      <c r="L3357">
        <v>5</v>
      </c>
      <c r="M3357">
        <v>3</v>
      </c>
      <c r="N3357">
        <v>3</v>
      </c>
      <c r="O3357" s="4" t="s">
        <v>10702</v>
      </c>
      <c r="P3357" t="s">
        <v>10790</v>
      </c>
      <c r="Q3357">
        <v>-19.920829999999999</v>
      </c>
      <c r="R3357">
        <v>-43.937779999999997</v>
      </c>
    </row>
    <row r="3358" spans="1:18">
      <c r="A3358">
        <v>40721.480219907404</v>
      </c>
      <c r="B3358" s="6" t="s">
        <v>7897</v>
      </c>
      <c r="C3358" s="7" t="s">
        <v>7908</v>
      </c>
      <c r="D3358" s="4">
        <v>4</v>
      </c>
      <c r="E3358" s="4">
        <v>2</v>
      </c>
      <c r="F3358">
        <v>2</v>
      </c>
      <c r="G3358">
        <v>5</v>
      </c>
      <c r="H3358">
        <v>4</v>
      </c>
      <c r="I3358">
        <v>5</v>
      </c>
      <c r="J3358">
        <v>3</v>
      </c>
      <c r="K3358">
        <v>4</v>
      </c>
      <c r="L3358">
        <v>1</v>
      </c>
      <c r="M3358">
        <v>2</v>
      </c>
      <c r="N3358">
        <v>5</v>
      </c>
      <c r="O3358" s="4" t="s">
        <v>10604</v>
      </c>
      <c r="P3358" t="s">
        <v>10652</v>
      </c>
      <c r="Q3358">
        <v>43.604259999999996</v>
      </c>
      <c r="R3358">
        <v>1.44367</v>
      </c>
    </row>
    <row r="3359" spans="1:18">
      <c r="A3359">
        <v>40721.599085648151</v>
      </c>
      <c r="B3359" s="6" t="s">
        <v>7897</v>
      </c>
      <c r="C3359" s="7" t="s">
        <v>7909</v>
      </c>
      <c r="D3359" s="4">
        <v>4</v>
      </c>
      <c r="E3359" s="4">
        <v>3</v>
      </c>
      <c r="F3359">
        <v>4</v>
      </c>
      <c r="G3359">
        <v>2</v>
      </c>
      <c r="H3359">
        <v>3</v>
      </c>
      <c r="I3359">
        <v>3</v>
      </c>
      <c r="J3359">
        <v>1</v>
      </c>
      <c r="K3359">
        <v>4</v>
      </c>
      <c r="L3359">
        <v>5</v>
      </c>
      <c r="M3359">
        <v>4</v>
      </c>
      <c r="N3359">
        <v>4</v>
      </c>
      <c r="O3359" s="4" t="s">
        <v>10702</v>
      </c>
      <c r="P3359" t="s">
        <v>10703</v>
      </c>
      <c r="Q3359">
        <v>-22.90278</v>
      </c>
      <c r="R3359">
        <v>-43.207500000000003</v>
      </c>
    </row>
    <row r="3360" spans="1:18">
      <c r="A3360">
        <v>40721.567083333335</v>
      </c>
      <c r="B3360" s="6" t="s">
        <v>7897</v>
      </c>
      <c r="C3360" s="7" t="s">
        <v>5318</v>
      </c>
      <c r="D3360" s="4">
        <v>5</v>
      </c>
      <c r="E3360" s="4">
        <v>4</v>
      </c>
      <c r="F3360">
        <v>4</v>
      </c>
      <c r="G3360">
        <v>5</v>
      </c>
      <c r="H3360">
        <v>5</v>
      </c>
      <c r="I3360">
        <v>3</v>
      </c>
      <c r="J3360">
        <v>4</v>
      </c>
      <c r="K3360">
        <v>5</v>
      </c>
      <c r="L3360">
        <v>5</v>
      </c>
      <c r="M3360">
        <v>5</v>
      </c>
      <c r="N3360">
        <v>5</v>
      </c>
      <c r="O3360" s="4" t="s">
        <v>10614</v>
      </c>
      <c r="P3360" t="s">
        <v>10636</v>
      </c>
      <c r="Q3360">
        <v>40.714269999999999</v>
      </c>
      <c r="R3360">
        <v>-74.005970000000005</v>
      </c>
    </row>
    <row r="3361" spans="1:18">
      <c r="A3361">
        <v>40721.718043981484</v>
      </c>
      <c r="B3361" s="6" t="s">
        <v>7897</v>
      </c>
      <c r="C3361" s="7" t="s">
        <v>7910</v>
      </c>
      <c r="D3361" s="4">
        <v>5</v>
      </c>
      <c r="E3361" s="4">
        <v>5</v>
      </c>
      <c r="F3361">
        <v>4</v>
      </c>
      <c r="G3361">
        <v>3</v>
      </c>
      <c r="H3361">
        <v>5</v>
      </c>
      <c r="I3361">
        <v>4</v>
      </c>
      <c r="J3361">
        <v>4</v>
      </c>
      <c r="K3361">
        <v>4</v>
      </c>
      <c r="L3361">
        <v>5</v>
      </c>
      <c r="M3361">
        <v>5</v>
      </c>
      <c r="N3361">
        <v>4</v>
      </c>
      <c r="O3361" s="4" t="s">
        <v>10614</v>
      </c>
      <c r="P3361" t="s">
        <v>10636</v>
      </c>
      <c r="Q3361">
        <v>40.714269999999999</v>
      </c>
      <c r="R3361">
        <v>-74.005970000000005</v>
      </c>
    </row>
    <row r="3362" spans="1:18">
      <c r="A3362">
        <v>40721.727824074071</v>
      </c>
      <c r="B3362" s="6" t="s">
        <v>7897</v>
      </c>
      <c r="C3362" s="7" t="s">
        <v>7911</v>
      </c>
      <c r="D3362" s="4">
        <v>2</v>
      </c>
      <c r="E3362" s="4">
        <v>3</v>
      </c>
      <c r="F3362">
        <v>4</v>
      </c>
      <c r="G3362">
        <v>5</v>
      </c>
      <c r="H3362">
        <v>5</v>
      </c>
      <c r="I3362">
        <v>3</v>
      </c>
      <c r="J3362">
        <v>5</v>
      </c>
      <c r="K3362">
        <v>5</v>
      </c>
      <c r="L3362">
        <v>5</v>
      </c>
      <c r="M3362">
        <v>4</v>
      </c>
      <c r="N3362">
        <v>4</v>
      </c>
      <c r="O3362" s="4" t="s">
        <v>10618</v>
      </c>
      <c r="P3362" t="s">
        <v>10619</v>
      </c>
      <c r="Q3362">
        <v>41.894739999999999</v>
      </c>
      <c r="R3362">
        <v>12.4839</v>
      </c>
    </row>
    <row r="3363" spans="1:18">
      <c r="A3363">
        <v>40721.931481481479</v>
      </c>
      <c r="B3363" s="6" t="s">
        <v>7897</v>
      </c>
      <c r="C3363" s="7" t="s">
        <v>7465</v>
      </c>
      <c r="D3363" s="4">
        <v>3</v>
      </c>
      <c r="E3363" s="4">
        <v>5</v>
      </c>
      <c r="F3363">
        <v>4</v>
      </c>
      <c r="G3363">
        <v>4</v>
      </c>
      <c r="H3363">
        <v>4</v>
      </c>
      <c r="I3363">
        <v>3</v>
      </c>
      <c r="J3363">
        <v>2</v>
      </c>
      <c r="K3363">
        <v>4</v>
      </c>
      <c r="L3363">
        <v>5</v>
      </c>
      <c r="M3363">
        <v>3</v>
      </c>
      <c r="N3363">
        <v>4</v>
      </c>
      <c r="O3363" s="4" t="s">
        <v>10634</v>
      </c>
      <c r="P3363" t="s">
        <v>10679</v>
      </c>
      <c r="Q3363">
        <v>38.716670000000001</v>
      </c>
      <c r="R3363">
        <v>-9.1333300000000008</v>
      </c>
    </row>
    <row r="3364" spans="1:18">
      <c r="A3364">
        <v>40721.842523148145</v>
      </c>
      <c r="B3364" s="6" t="s">
        <v>7897</v>
      </c>
      <c r="C3364" s="7" t="s">
        <v>7912</v>
      </c>
      <c r="D3364" s="4">
        <v>3</v>
      </c>
      <c r="E3364" s="4">
        <v>3</v>
      </c>
      <c r="F3364">
        <v>4</v>
      </c>
      <c r="G3364">
        <v>3</v>
      </c>
      <c r="H3364">
        <v>3</v>
      </c>
      <c r="I3364">
        <v>3</v>
      </c>
      <c r="J3364">
        <v>3</v>
      </c>
      <c r="K3364">
        <v>4</v>
      </c>
      <c r="L3364">
        <v>5</v>
      </c>
      <c r="M3364">
        <v>4</v>
      </c>
      <c r="N3364">
        <v>2</v>
      </c>
      <c r="O3364" s="4" t="s">
        <v>10618</v>
      </c>
      <c r="P3364" t="s">
        <v>10619</v>
      </c>
      <c r="Q3364">
        <v>41.894739999999999</v>
      </c>
      <c r="R3364">
        <v>12.4839</v>
      </c>
    </row>
    <row r="3365" spans="1:18">
      <c r="A3365">
        <v>40721.848553240743</v>
      </c>
      <c r="B3365" s="6" t="s">
        <v>7897</v>
      </c>
      <c r="C3365" s="7" t="s">
        <v>7913</v>
      </c>
      <c r="D3365" s="4">
        <v>4</v>
      </c>
      <c r="E3365" s="4">
        <v>3</v>
      </c>
      <c r="F3365">
        <v>4</v>
      </c>
      <c r="G3365">
        <v>3</v>
      </c>
      <c r="H3365">
        <v>4</v>
      </c>
      <c r="I3365">
        <v>5</v>
      </c>
      <c r="J3365">
        <v>2</v>
      </c>
      <c r="K3365">
        <v>4</v>
      </c>
      <c r="L3365">
        <v>4</v>
      </c>
      <c r="M3365">
        <v>5</v>
      </c>
      <c r="N3365">
        <v>4</v>
      </c>
      <c r="O3365" s="4" t="s">
        <v>10727</v>
      </c>
      <c r="P3365" t="s">
        <v>10728</v>
      </c>
      <c r="Q3365">
        <v>50.088039999999999</v>
      </c>
      <c r="R3365">
        <v>14.42076</v>
      </c>
    </row>
    <row r="3366" spans="1:18">
      <c r="A3366">
        <v>40721.85460648148</v>
      </c>
      <c r="B3366" s="6" t="s">
        <v>7897</v>
      </c>
      <c r="C3366" s="7" t="s">
        <v>7914</v>
      </c>
      <c r="D3366" s="4">
        <v>3</v>
      </c>
      <c r="E3366" s="4">
        <v>2</v>
      </c>
      <c r="F3366">
        <v>1</v>
      </c>
      <c r="G3366">
        <v>3</v>
      </c>
      <c r="H3366">
        <v>2</v>
      </c>
      <c r="I3366">
        <v>4</v>
      </c>
      <c r="J3366">
        <v>1</v>
      </c>
      <c r="K3366">
        <v>3</v>
      </c>
      <c r="L3366">
        <v>3</v>
      </c>
      <c r="M3366">
        <v>4</v>
      </c>
      <c r="N3366">
        <v>3</v>
      </c>
      <c r="O3366" s="4" t="s">
        <v>10689</v>
      </c>
      <c r="P3366" t="s">
        <v>10690</v>
      </c>
      <c r="Q3366">
        <v>56.945999999999998</v>
      </c>
      <c r="R3366">
        <v>24.105889999999999</v>
      </c>
    </row>
    <row r="3367" spans="1:18">
      <c r="A3367">
        <v>40721.896307870367</v>
      </c>
      <c r="B3367" s="6" t="s">
        <v>7897</v>
      </c>
      <c r="C3367" s="7" t="s">
        <v>7915</v>
      </c>
      <c r="D3367" s="4">
        <v>5</v>
      </c>
      <c r="E3367" s="4">
        <v>5</v>
      </c>
      <c r="F3367">
        <v>5</v>
      </c>
      <c r="G3367">
        <v>5</v>
      </c>
      <c r="H3367">
        <v>5</v>
      </c>
      <c r="I3367">
        <v>5</v>
      </c>
      <c r="J3367">
        <v>5</v>
      </c>
      <c r="K3367">
        <v>5</v>
      </c>
      <c r="L3367">
        <v>5</v>
      </c>
      <c r="M3367">
        <v>5</v>
      </c>
      <c r="N3367">
        <v>5</v>
      </c>
      <c r="O3367" s="4" t="s">
        <v>10607</v>
      </c>
      <c r="P3367" t="s">
        <v>10613</v>
      </c>
      <c r="Q3367">
        <v>49.249659999999999</v>
      </c>
      <c r="R3367">
        <v>-123.11933999999999</v>
      </c>
    </row>
    <row r="3368" spans="1:18">
      <c r="A3368">
        <v>40721.953090277777</v>
      </c>
      <c r="B3368" s="6" t="s">
        <v>7897</v>
      </c>
      <c r="C3368" s="7" t="s">
        <v>7916</v>
      </c>
      <c r="D3368" s="4">
        <v>4</v>
      </c>
      <c r="E3368" s="4">
        <v>4</v>
      </c>
      <c r="F3368">
        <v>4</v>
      </c>
      <c r="G3368">
        <v>5</v>
      </c>
      <c r="H3368">
        <v>5</v>
      </c>
      <c r="I3368">
        <v>5</v>
      </c>
      <c r="J3368">
        <v>4</v>
      </c>
      <c r="K3368">
        <v>4</v>
      </c>
      <c r="L3368">
        <v>5</v>
      </c>
      <c r="M3368">
        <v>5</v>
      </c>
      <c r="N3368">
        <v>5</v>
      </c>
      <c r="O3368" s="4" t="s">
        <v>10614</v>
      </c>
      <c r="P3368" t="s">
        <v>10640</v>
      </c>
      <c r="Q3368">
        <v>34.052230000000002</v>
      </c>
      <c r="R3368">
        <v>-118.24368</v>
      </c>
    </row>
    <row r="3369" spans="1:18">
      <c r="A3369">
        <v>40721.981168981481</v>
      </c>
      <c r="B3369" s="6" t="s">
        <v>7897</v>
      </c>
      <c r="C3369" s="7" t="s">
        <v>7917</v>
      </c>
      <c r="D3369" s="4">
        <v>3</v>
      </c>
      <c r="E3369" s="4">
        <v>4</v>
      </c>
      <c r="F3369">
        <v>3</v>
      </c>
      <c r="G3369">
        <v>2</v>
      </c>
      <c r="H3369">
        <v>2</v>
      </c>
      <c r="I3369">
        <v>5</v>
      </c>
      <c r="J3369">
        <v>2</v>
      </c>
      <c r="K3369">
        <v>3</v>
      </c>
      <c r="L3369">
        <v>5</v>
      </c>
      <c r="M3369">
        <v>2</v>
      </c>
      <c r="N3369">
        <v>5</v>
      </c>
      <c r="O3369" s="4" t="s">
        <v>10716</v>
      </c>
      <c r="P3369" t="s">
        <v>10937</v>
      </c>
      <c r="Q3369">
        <v>-27.467939999999999</v>
      </c>
      <c r="R3369">
        <v>153.02808999999999</v>
      </c>
    </row>
    <row r="3370" spans="1:18">
      <c r="A3370">
        <v>40720.481631944444</v>
      </c>
      <c r="B3370" s="6" t="s">
        <v>7918</v>
      </c>
      <c r="C3370" s="7" t="s">
        <v>7919</v>
      </c>
      <c r="D3370" s="4">
        <v>4</v>
      </c>
      <c r="E3370" s="4">
        <v>3</v>
      </c>
      <c r="F3370">
        <v>2</v>
      </c>
      <c r="G3370">
        <v>4</v>
      </c>
      <c r="H3370">
        <v>3</v>
      </c>
      <c r="I3370">
        <v>4</v>
      </c>
      <c r="J3370">
        <v>3</v>
      </c>
      <c r="K3370">
        <v>4</v>
      </c>
      <c r="L3370">
        <v>5</v>
      </c>
      <c r="M3370">
        <v>2</v>
      </c>
      <c r="N3370">
        <v>3</v>
      </c>
      <c r="O3370" s="4" t="s">
        <v>10618</v>
      </c>
      <c r="P3370" t="s">
        <v>10619</v>
      </c>
      <c r="Q3370">
        <v>41.894739999999999</v>
      </c>
      <c r="R3370">
        <v>12.4839</v>
      </c>
    </row>
    <row r="3371" spans="1:18">
      <c r="A3371">
        <v>40720.193923611114</v>
      </c>
      <c r="B3371" s="6" t="s">
        <v>7918</v>
      </c>
      <c r="C3371" s="7" t="s">
        <v>7920</v>
      </c>
      <c r="D3371" s="4">
        <v>5</v>
      </c>
      <c r="E3371" s="4">
        <v>5</v>
      </c>
      <c r="F3371">
        <v>5</v>
      </c>
      <c r="G3371">
        <v>4</v>
      </c>
      <c r="H3371">
        <v>5</v>
      </c>
      <c r="I3371">
        <v>4</v>
      </c>
      <c r="J3371">
        <v>3</v>
      </c>
      <c r="K3371">
        <v>4</v>
      </c>
      <c r="L3371">
        <v>4</v>
      </c>
      <c r="M3371">
        <v>5</v>
      </c>
      <c r="N3371">
        <v>4</v>
      </c>
      <c r="O3371" s="4" t="s">
        <v>10716</v>
      </c>
      <c r="P3371" t="s">
        <v>10730</v>
      </c>
      <c r="Q3371">
        <v>-31.95224</v>
      </c>
      <c r="R3371">
        <v>115.8614</v>
      </c>
    </row>
    <row r="3372" spans="1:18">
      <c r="A3372">
        <v>40720.284108796295</v>
      </c>
      <c r="B3372" s="6" t="s">
        <v>7918</v>
      </c>
      <c r="C3372" s="7" t="s">
        <v>4581</v>
      </c>
      <c r="D3372" s="4">
        <v>3</v>
      </c>
      <c r="E3372" s="4">
        <v>3</v>
      </c>
      <c r="F3372">
        <v>3</v>
      </c>
      <c r="G3372">
        <v>4</v>
      </c>
      <c r="H3372">
        <v>5</v>
      </c>
      <c r="I3372">
        <v>5</v>
      </c>
      <c r="J3372">
        <v>3</v>
      </c>
      <c r="K3372">
        <v>5</v>
      </c>
      <c r="L3372">
        <v>4</v>
      </c>
      <c r="M3372">
        <v>4</v>
      </c>
      <c r="N3372">
        <v>3</v>
      </c>
      <c r="O3372" s="4" t="s">
        <v>10716</v>
      </c>
      <c r="P3372" t="s">
        <v>10735</v>
      </c>
      <c r="Q3372">
        <v>-33.867849999999997</v>
      </c>
      <c r="R3372">
        <v>151.20732000000001</v>
      </c>
    </row>
    <row r="3373" spans="1:18">
      <c r="A3373">
        <v>40720.361585648148</v>
      </c>
      <c r="B3373" s="6" t="s">
        <v>7918</v>
      </c>
      <c r="C3373" s="7" t="s">
        <v>7921</v>
      </c>
      <c r="D3373" s="4">
        <v>5</v>
      </c>
      <c r="E3373" s="4">
        <v>1</v>
      </c>
      <c r="F3373">
        <v>5</v>
      </c>
      <c r="G3373">
        <v>5</v>
      </c>
      <c r="H3373">
        <v>1</v>
      </c>
      <c r="I3373">
        <v>5</v>
      </c>
      <c r="J3373">
        <v>1</v>
      </c>
      <c r="K3373">
        <v>5</v>
      </c>
      <c r="L3373">
        <v>5</v>
      </c>
      <c r="M3373">
        <v>5</v>
      </c>
      <c r="N3373">
        <v>5</v>
      </c>
      <c r="O3373" s="4" t="s">
        <v>10604</v>
      </c>
      <c r="P3373" t="s">
        <v>10605</v>
      </c>
      <c r="Q3373">
        <v>48.853409999999997</v>
      </c>
      <c r="R3373">
        <v>2.3488000000000002</v>
      </c>
    </row>
    <row r="3374" spans="1:18">
      <c r="A3374">
        <v>40720.662986111114</v>
      </c>
      <c r="B3374" s="6" t="s">
        <v>7918</v>
      </c>
      <c r="C3374" s="7" t="s">
        <v>7922</v>
      </c>
      <c r="D3374" s="4">
        <v>1</v>
      </c>
      <c r="E3374" s="4">
        <v>1</v>
      </c>
      <c r="F3374">
        <v>1</v>
      </c>
      <c r="G3374">
        <v>1</v>
      </c>
      <c r="H3374">
        <v>1</v>
      </c>
      <c r="I3374">
        <v>1</v>
      </c>
      <c r="J3374">
        <v>1</v>
      </c>
      <c r="K3374">
        <v>1</v>
      </c>
      <c r="L3374">
        <v>1</v>
      </c>
      <c r="M3374">
        <v>1</v>
      </c>
      <c r="N3374">
        <v>1</v>
      </c>
      <c r="O3374" s="4" t="s">
        <v>10618</v>
      </c>
      <c r="P3374" t="s">
        <v>10770</v>
      </c>
      <c r="Q3374">
        <v>38.115819999999999</v>
      </c>
      <c r="R3374">
        <v>13.35976</v>
      </c>
    </row>
    <row r="3375" spans="1:18">
      <c r="A3375">
        <v>40720.722118055557</v>
      </c>
      <c r="B3375" s="6" t="s">
        <v>7918</v>
      </c>
      <c r="C3375" s="7" t="s">
        <v>7923</v>
      </c>
      <c r="D3375" s="4">
        <v>5</v>
      </c>
      <c r="E3375" s="4">
        <v>3</v>
      </c>
      <c r="F3375">
        <v>3</v>
      </c>
      <c r="G3375">
        <v>2</v>
      </c>
      <c r="H3375">
        <v>5</v>
      </c>
      <c r="I3375">
        <v>4</v>
      </c>
      <c r="J3375">
        <v>5</v>
      </c>
      <c r="K3375">
        <v>4</v>
      </c>
      <c r="L3375">
        <v>5</v>
      </c>
      <c r="M3375">
        <v>5</v>
      </c>
      <c r="N3375">
        <v>3</v>
      </c>
      <c r="O3375" s="4" t="s">
        <v>10702</v>
      </c>
      <c r="P3375" t="s">
        <v>10858</v>
      </c>
      <c r="Q3375">
        <v>-23.547499999999999</v>
      </c>
      <c r="R3375">
        <v>-46.636110000000002</v>
      </c>
    </row>
    <row r="3376" spans="1:18">
      <c r="A3376">
        <v>40719.153414351851</v>
      </c>
      <c r="B3376" s="6" t="s">
        <v>7924</v>
      </c>
      <c r="C3376" s="7" t="s">
        <v>7925</v>
      </c>
      <c r="D3376" s="4">
        <v>1</v>
      </c>
      <c r="E3376" s="4">
        <v>1</v>
      </c>
      <c r="F3376">
        <v>1</v>
      </c>
      <c r="G3376">
        <v>0</v>
      </c>
      <c r="H3376">
        <v>1</v>
      </c>
      <c r="I3376">
        <v>1</v>
      </c>
      <c r="J3376">
        <v>1</v>
      </c>
      <c r="K3376">
        <v>1</v>
      </c>
      <c r="L3376">
        <v>1</v>
      </c>
      <c r="M3376">
        <v>1</v>
      </c>
      <c r="N3376">
        <v>1</v>
      </c>
      <c r="O3376" s="4" t="s">
        <v>10656</v>
      </c>
      <c r="P3376" t="s">
        <v>10657</v>
      </c>
      <c r="Q3376">
        <v>37.568260000000002</v>
      </c>
      <c r="R3376">
        <v>126.97783</v>
      </c>
    </row>
    <row r="3377" spans="1:18">
      <c r="A3377">
        <v>40719.877812500003</v>
      </c>
      <c r="B3377" s="6" t="s">
        <v>7924</v>
      </c>
      <c r="C3377" s="7" t="s">
        <v>7926</v>
      </c>
      <c r="D3377" s="4">
        <v>3</v>
      </c>
      <c r="E3377" s="4">
        <v>4</v>
      </c>
      <c r="F3377">
        <v>5</v>
      </c>
      <c r="G3377">
        <v>5</v>
      </c>
      <c r="H3377">
        <v>5</v>
      </c>
      <c r="I3377">
        <v>4</v>
      </c>
      <c r="J3377">
        <v>3</v>
      </c>
      <c r="K3377">
        <v>5</v>
      </c>
      <c r="L3377">
        <v>3</v>
      </c>
      <c r="M3377">
        <v>3</v>
      </c>
      <c r="N3377">
        <v>4</v>
      </c>
      <c r="O3377" s="4" t="s">
        <v>10625</v>
      </c>
      <c r="P3377" t="s">
        <v>10697</v>
      </c>
      <c r="Q3377">
        <v>19.428470000000001</v>
      </c>
      <c r="R3377">
        <v>-99.127660000000006</v>
      </c>
    </row>
    <row r="3378" spans="1:18">
      <c r="A3378">
        <v>40719.446759259263</v>
      </c>
      <c r="B3378" s="6" t="s">
        <v>7924</v>
      </c>
      <c r="C3378" s="7" t="s">
        <v>7927</v>
      </c>
      <c r="D3378" s="4">
        <v>5</v>
      </c>
      <c r="E3378" s="4">
        <v>4</v>
      </c>
      <c r="F3378">
        <v>3</v>
      </c>
      <c r="G3378">
        <v>5</v>
      </c>
      <c r="H3378">
        <v>4</v>
      </c>
      <c r="I3378">
        <v>4</v>
      </c>
      <c r="J3378">
        <v>3</v>
      </c>
      <c r="K3378">
        <v>5</v>
      </c>
      <c r="L3378">
        <v>5</v>
      </c>
      <c r="M3378">
        <v>5</v>
      </c>
      <c r="N3378">
        <v>3</v>
      </c>
      <c r="O3378" s="4" t="s">
        <v>10683</v>
      </c>
      <c r="P3378" t="s">
        <v>10684</v>
      </c>
      <c r="Q3378">
        <v>41.013840000000002</v>
      </c>
      <c r="R3378">
        <v>28.949660000000002</v>
      </c>
    </row>
    <row r="3379" spans="1:18">
      <c r="A3379">
        <v>40719.47488425926</v>
      </c>
      <c r="B3379" s="6" t="s">
        <v>7924</v>
      </c>
      <c r="C3379" s="7" t="s">
        <v>7928</v>
      </c>
      <c r="D3379" s="4">
        <v>1</v>
      </c>
      <c r="E3379" s="4">
        <v>0</v>
      </c>
      <c r="F3379">
        <v>0</v>
      </c>
      <c r="G3379">
        <v>0</v>
      </c>
      <c r="H3379">
        <v>0</v>
      </c>
      <c r="I3379">
        <v>0</v>
      </c>
      <c r="J3379">
        <v>1</v>
      </c>
      <c r="K3379">
        <v>0</v>
      </c>
      <c r="L3379">
        <v>0</v>
      </c>
      <c r="M3379">
        <v>0</v>
      </c>
      <c r="N3379">
        <v>5</v>
      </c>
      <c r="O3379" s="4" t="s">
        <v>10704</v>
      </c>
      <c r="P3379" t="s">
        <v>10964</v>
      </c>
      <c r="Q3379">
        <v>59.894440000000003</v>
      </c>
      <c r="R3379">
        <v>30.26417</v>
      </c>
    </row>
    <row r="3380" spans="1:18">
      <c r="A3380">
        <v>40719.515486111108</v>
      </c>
      <c r="B3380" s="6" t="s">
        <v>7924</v>
      </c>
      <c r="C3380" s="7" t="s">
        <v>7929</v>
      </c>
      <c r="D3380" s="4">
        <v>4</v>
      </c>
      <c r="E3380" s="4">
        <v>5</v>
      </c>
      <c r="F3380">
        <v>4</v>
      </c>
      <c r="G3380">
        <v>3</v>
      </c>
      <c r="H3380">
        <v>5</v>
      </c>
      <c r="I3380">
        <v>5</v>
      </c>
      <c r="J3380">
        <v>3</v>
      </c>
      <c r="K3380">
        <v>5</v>
      </c>
      <c r="L3380">
        <v>5</v>
      </c>
      <c r="M3380">
        <v>3</v>
      </c>
      <c r="N3380">
        <v>5</v>
      </c>
      <c r="O3380" s="4" t="s">
        <v>10622</v>
      </c>
      <c r="P3380" t="s">
        <v>10898</v>
      </c>
      <c r="Q3380">
        <v>46.948090000000001</v>
      </c>
      <c r="R3380">
        <v>7.4474400000000003</v>
      </c>
    </row>
    <row r="3381" spans="1:18">
      <c r="A3381">
        <v>40719.532789351855</v>
      </c>
      <c r="B3381" s="6" t="s">
        <v>7924</v>
      </c>
      <c r="C3381" s="7" t="s">
        <v>7930</v>
      </c>
      <c r="D3381" s="4">
        <v>3</v>
      </c>
      <c r="E3381" s="4">
        <v>4</v>
      </c>
      <c r="F3381">
        <v>5</v>
      </c>
      <c r="G3381">
        <v>2</v>
      </c>
      <c r="H3381">
        <v>3</v>
      </c>
      <c r="I3381">
        <v>3</v>
      </c>
      <c r="J3381">
        <v>3</v>
      </c>
      <c r="K3381">
        <v>4</v>
      </c>
      <c r="L3381">
        <v>4</v>
      </c>
      <c r="M3381">
        <v>3</v>
      </c>
      <c r="N3381">
        <v>4</v>
      </c>
      <c r="O3381" s="4" t="s">
        <v>10675</v>
      </c>
      <c r="P3381" t="s">
        <v>10676</v>
      </c>
      <c r="Q3381">
        <v>47.533329999999999</v>
      </c>
      <c r="R3381">
        <v>21.633330000000001</v>
      </c>
    </row>
    <row r="3382" spans="1:18">
      <c r="A3382">
        <v>40719.775925925926</v>
      </c>
      <c r="B3382" s="6" t="s">
        <v>7924</v>
      </c>
      <c r="C3382" s="7" t="s">
        <v>7931</v>
      </c>
      <c r="D3382" s="4">
        <v>3</v>
      </c>
      <c r="E3382" s="4">
        <v>3</v>
      </c>
      <c r="F3382">
        <v>4</v>
      </c>
      <c r="G3382">
        <v>4</v>
      </c>
      <c r="H3382">
        <v>5</v>
      </c>
      <c r="I3382">
        <v>4</v>
      </c>
      <c r="J3382">
        <v>5</v>
      </c>
      <c r="K3382">
        <v>4</v>
      </c>
      <c r="L3382">
        <v>4</v>
      </c>
      <c r="M3382">
        <v>3</v>
      </c>
      <c r="N3382">
        <v>4</v>
      </c>
      <c r="O3382" s="4" t="s">
        <v>10689</v>
      </c>
      <c r="P3382" t="s">
        <v>10690</v>
      </c>
      <c r="Q3382">
        <v>56.945999999999998</v>
      </c>
      <c r="R3382">
        <v>24.105889999999999</v>
      </c>
    </row>
    <row r="3383" spans="1:18">
      <c r="A3383">
        <v>40719.969618055555</v>
      </c>
      <c r="B3383" s="6" t="s">
        <v>7924</v>
      </c>
      <c r="C3383" s="7" t="s">
        <v>6870</v>
      </c>
      <c r="D3383" s="4">
        <v>3</v>
      </c>
      <c r="E3383" s="4">
        <v>3</v>
      </c>
      <c r="F3383">
        <v>3</v>
      </c>
      <c r="G3383">
        <v>5</v>
      </c>
      <c r="H3383">
        <v>5</v>
      </c>
      <c r="I3383">
        <v>5</v>
      </c>
      <c r="J3383">
        <v>3</v>
      </c>
      <c r="K3383">
        <v>5</v>
      </c>
      <c r="L3383">
        <v>5</v>
      </c>
      <c r="M3383">
        <v>5</v>
      </c>
      <c r="N3383">
        <v>5</v>
      </c>
      <c r="O3383" s="4" t="s">
        <v>10675</v>
      </c>
      <c r="P3383" t="s">
        <v>10916</v>
      </c>
      <c r="Q3383">
        <v>46.253</v>
      </c>
      <c r="R3383">
        <v>20.148240000000001</v>
      </c>
    </row>
    <row r="3384" spans="1:18">
      <c r="A3384">
        <v>40719.818935185183</v>
      </c>
      <c r="B3384" s="6" t="s">
        <v>7924</v>
      </c>
      <c r="C3384" s="7" t="s">
        <v>7932</v>
      </c>
      <c r="D3384" s="4">
        <v>4</v>
      </c>
      <c r="E3384" s="4">
        <v>4</v>
      </c>
      <c r="F3384">
        <v>2</v>
      </c>
      <c r="G3384">
        <v>2</v>
      </c>
      <c r="H3384">
        <v>4</v>
      </c>
      <c r="I3384">
        <v>4</v>
      </c>
      <c r="J3384">
        <v>2</v>
      </c>
      <c r="K3384">
        <v>4</v>
      </c>
      <c r="L3384">
        <v>5</v>
      </c>
      <c r="M3384">
        <v>4</v>
      </c>
      <c r="N3384">
        <v>5</v>
      </c>
      <c r="O3384" s="4" t="s">
        <v>10618</v>
      </c>
      <c r="P3384" t="s">
        <v>10637</v>
      </c>
      <c r="Q3384">
        <v>45.464269999999999</v>
      </c>
      <c r="R3384">
        <v>9.1895100000000003</v>
      </c>
    </row>
    <row r="3385" spans="1:18">
      <c r="A3385">
        <v>40719.94972222222</v>
      </c>
      <c r="B3385" s="6" t="s">
        <v>7924</v>
      </c>
      <c r="C3385" s="7" t="s">
        <v>7933</v>
      </c>
      <c r="D3385" s="4">
        <v>3</v>
      </c>
      <c r="E3385" s="4">
        <v>5</v>
      </c>
      <c r="F3385">
        <v>2</v>
      </c>
      <c r="G3385">
        <v>3</v>
      </c>
      <c r="H3385">
        <v>4</v>
      </c>
      <c r="I3385">
        <v>3</v>
      </c>
      <c r="J3385">
        <v>2</v>
      </c>
      <c r="K3385">
        <v>3</v>
      </c>
      <c r="L3385">
        <v>2</v>
      </c>
      <c r="M3385">
        <v>4</v>
      </c>
      <c r="N3385">
        <v>1</v>
      </c>
      <c r="O3385" s="4" t="s">
        <v>10702</v>
      </c>
      <c r="P3385" t="s">
        <v>10703</v>
      </c>
      <c r="Q3385">
        <v>-22.90278</v>
      </c>
      <c r="R3385">
        <v>-43.207500000000003</v>
      </c>
    </row>
    <row r="3386" spans="1:18">
      <c r="A3386">
        <v>40718.027384259258</v>
      </c>
      <c r="B3386" s="6" t="s">
        <v>7934</v>
      </c>
      <c r="C3386" s="7" t="s">
        <v>7935</v>
      </c>
      <c r="D3386" s="4">
        <v>5</v>
      </c>
      <c r="E3386" s="4">
        <v>5</v>
      </c>
      <c r="F3386">
        <v>5</v>
      </c>
      <c r="G3386">
        <v>5</v>
      </c>
      <c r="H3386">
        <v>5</v>
      </c>
      <c r="I3386">
        <v>5</v>
      </c>
      <c r="J3386">
        <v>5</v>
      </c>
      <c r="K3386">
        <v>5</v>
      </c>
      <c r="L3386">
        <v>5</v>
      </c>
      <c r="M3386">
        <v>5</v>
      </c>
      <c r="N3386">
        <v>5</v>
      </c>
      <c r="O3386" s="4" t="s">
        <v>10625</v>
      </c>
      <c r="P3386" t="s">
        <v>10782</v>
      </c>
      <c r="Q3386">
        <v>19.601109999999998</v>
      </c>
      <c r="R3386">
        <v>-99.052499999999995</v>
      </c>
    </row>
    <row r="3387" spans="1:18">
      <c r="A3387">
        <v>40718.184976851851</v>
      </c>
      <c r="B3387" s="6" t="s">
        <v>7934</v>
      </c>
      <c r="C3387" s="7" t="s">
        <v>7936</v>
      </c>
      <c r="D3387" s="4">
        <v>1</v>
      </c>
      <c r="E3387" s="4">
        <v>0</v>
      </c>
      <c r="F3387">
        <v>0</v>
      </c>
      <c r="G3387">
        <v>4</v>
      </c>
      <c r="H3387">
        <v>3</v>
      </c>
      <c r="I3387">
        <v>5</v>
      </c>
      <c r="J3387">
        <v>3</v>
      </c>
      <c r="K3387">
        <v>5</v>
      </c>
      <c r="L3387">
        <v>5</v>
      </c>
      <c r="M3387">
        <v>5</v>
      </c>
      <c r="N3387">
        <v>0</v>
      </c>
      <c r="O3387" s="4" t="s">
        <v>10614</v>
      </c>
      <c r="P3387" t="s">
        <v>10640</v>
      </c>
      <c r="Q3387">
        <v>34.052230000000002</v>
      </c>
      <c r="R3387">
        <v>-118.24368</v>
      </c>
    </row>
    <row r="3388" spans="1:18">
      <c r="A3388">
        <v>40718.268020833333</v>
      </c>
      <c r="B3388" s="6" t="s">
        <v>7934</v>
      </c>
      <c r="C3388" s="7" t="s">
        <v>7937</v>
      </c>
      <c r="D3388" s="4">
        <v>5</v>
      </c>
      <c r="E3388" s="4">
        <v>5</v>
      </c>
      <c r="F3388">
        <v>5</v>
      </c>
      <c r="G3388">
        <v>5</v>
      </c>
      <c r="H3388">
        <v>5</v>
      </c>
      <c r="I3388">
        <v>5</v>
      </c>
      <c r="J3388">
        <v>5</v>
      </c>
      <c r="K3388">
        <v>5</v>
      </c>
      <c r="L3388">
        <v>5</v>
      </c>
      <c r="M3388">
        <v>5</v>
      </c>
      <c r="N3388">
        <v>5</v>
      </c>
      <c r="O3388" s="4" t="s">
        <v>10704</v>
      </c>
      <c r="P3388" t="s">
        <v>10705</v>
      </c>
      <c r="Q3388">
        <v>55.752220000000001</v>
      </c>
      <c r="R3388">
        <v>37.615560000000002</v>
      </c>
    </row>
    <row r="3389" spans="1:18">
      <c r="A3389">
        <v>40718.275196759256</v>
      </c>
      <c r="B3389" s="6" t="s">
        <v>7934</v>
      </c>
      <c r="C3389" s="7" t="s">
        <v>7938</v>
      </c>
      <c r="D3389" s="4">
        <v>5</v>
      </c>
      <c r="E3389" s="4">
        <v>4</v>
      </c>
      <c r="F3389">
        <v>4</v>
      </c>
      <c r="G3389">
        <v>4</v>
      </c>
      <c r="H3389">
        <v>5</v>
      </c>
      <c r="I3389">
        <v>4</v>
      </c>
      <c r="J3389">
        <v>3</v>
      </c>
      <c r="K3389">
        <v>4</v>
      </c>
      <c r="L3389">
        <v>5</v>
      </c>
      <c r="M3389">
        <v>5</v>
      </c>
      <c r="N3389">
        <v>4</v>
      </c>
      <c r="O3389" s="4" t="s">
        <v>10598</v>
      </c>
      <c r="P3389" t="s">
        <v>10661</v>
      </c>
      <c r="Q3389">
        <v>50.116669999999999</v>
      </c>
      <c r="R3389">
        <v>8.6833299999999998</v>
      </c>
    </row>
    <row r="3390" spans="1:18">
      <c r="A3390">
        <v>40718.429363425923</v>
      </c>
      <c r="B3390" s="6" t="s">
        <v>7934</v>
      </c>
      <c r="C3390" s="7" t="s">
        <v>7939</v>
      </c>
      <c r="D3390" s="4">
        <v>5</v>
      </c>
      <c r="E3390" s="4">
        <v>5</v>
      </c>
      <c r="F3390">
        <v>5</v>
      </c>
      <c r="G3390">
        <v>5</v>
      </c>
      <c r="H3390">
        <v>5</v>
      </c>
      <c r="I3390">
        <v>5</v>
      </c>
      <c r="J3390">
        <v>5</v>
      </c>
      <c r="K3390">
        <v>5</v>
      </c>
      <c r="L3390">
        <v>5</v>
      </c>
      <c r="M3390">
        <v>5</v>
      </c>
      <c r="N3390">
        <v>5</v>
      </c>
      <c r="O3390" s="4" t="s">
        <v>10646</v>
      </c>
      <c r="P3390" t="s">
        <v>10803</v>
      </c>
      <c r="Q3390">
        <v>4.5841000000000003</v>
      </c>
      <c r="R3390">
        <v>101.0829</v>
      </c>
    </row>
    <row r="3391" spans="1:18">
      <c r="A3391">
        <v>40718.909594907411</v>
      </c>
      <c r="B3391" s="6" t="s">
        <v>7934</v>
      </c>
      <c r="C3391" s="7" t="s">
        <v>5639</v>
      </c>
      <c r="D3391" s="4">
        <v>4</v>
      </c>
      <c r="E3391" s="4">
        <v>4</v>
      </c>
      <c r="F3391">
        <v>4</v>
      </c>
      <c r="G3391">
        <v>4</v>
      </c>
      <c r="H3391">
        <v>3</v>
      </c>
      <c r="I3391">
        <v>5</v>
      </c>
      <c r="J3391">
        <v>4</v>
      </c>
      <c r="K3391">
        <v>3</v>
      </c>
      <c r="L3391">
        <v>5</v>
      </c>
      <c r="M3391">
        <v>5</v>
      </c>
      <c r="N3391">
        <v>4</v>
      </c>
      <c r="O3391" s="4" t="s">
        <v>10618</v>
      </c>
      <c r="P3391" t="s">
        <v>10619</v>
      </c>
      <c r="Q3391">
        <v>41.894739999999999</v>
      </c>
      <c r="R3391">
        <v>12.4839</v>
      </c>
    </row>
    <row r="3392" spans="1:18">
      <c r="A3392">
        <v>40718.923715277779</v>
      </c>
      <c r="B3392" s="6" t="s">
        <v>7934</v>
      </c>
      <c r="C3392" s="7" t="s">
        <v>6589</v>
      </c>
      <c r="D3392" s="4">
        <v>2</v>
      </c>
      <c r="E3392" s="4">
        <v>5</v>
      </c>
      <c r="F3392">
        <v>3</v>
      </c>
      <c r="G3392">
        <v>4</v>
      </c>
      <c r="H3392">
        <v>5</v>
      </c>
      <c r="I3392">
        <v>4</v>
      </c>
      <c r="J3392">
        <v>2</v>
      </c>
      <c r="K3392">
        <v>4</v>
      </c>
      <c r="L3392">
        <v>5</v>
      </c>
      <c r="M3392">
        <v>3</v>
      </c>
      <c r="N3392">
        <v>5</v>
      </c>
      <c r="O3392" s="4" t="s">
        <v>10659</v>
      </c>
      <c r="P3392" t="s">
        <v>10886</v>
      </c>
      <c r="Q3392">
        <v>13.08784</v>
      </c>
      <c r="R3392">
        <v>80.278469999999999</v>
      </c>
    </row>
    <row r="3393" spans="1:18">
      <c r="A3393">
        <v>40718.521469907406</v>
      </c>
      <c r="B3393" s="6" t="s">
        <v>7934</v>
      </c>
      <c r="C3393" s="7" t="s">
        <v>7940</v>
      </c>
      <c r="D3393" s="4">
        <v>0</v>
      </c>
      <c r="E3393" s="4">
        <v>5</v>
      </c>
      <c r="F3393">
        <v>5</v>
      </c>
      <c r="G3393">
        <v>5</v>
      </c>
      <c r="H3393">
        <v>1</v>
      </c>
      <c r="I3393">
        <v>5</v>
      </c>
      <c r="J3393">
        <v>5</v>
      </c>
      <c r="K3393">
        <v>0</v>
      </c>
      <c r="L3393">
        <v>0</v>
      </c>
      <c r="M3393">
        <v>5</v>
      </c>
      <c r="N3393">
        <v>0</v>
      </c>
      <c r="O3393" s="4" t="s">
        <v>10618</v>
      </c>
      <c r="P3393" t="s">
        <v>10619</v>
      </c>
      <c r="Q3393">
        <v>41.894739999999999</v>
      </c>
      <c r="R3393">
        <v>12.4839</v>
      </c>
    </row>
    <row r="3394" spans="1:18">
      <c r="A3394">
        <v>40718.762696759259</v>
      </c>
      <c r="B3394" s="6" t="s">
        <v>7934</v>
      </c>
      <c r="C3394" s="7" t="s">
        <v>7941</v>
      </c>
      <c r="D3394" s="4">
        <v>1</v>
      </c>
      <c r="E3394" s="4">
        <v>1</v>
      </c>
      <c r="F3394">
        <v>1</v>
      </c>
      <c r="G3394">
        <v>1</v>
      </c>
      <c r="H3394">
        <v>1</v>
      </c>
      <c r="I3394">
        <v>1</v>
      </c>
      <c r="J3394">
        <v>1</v>
      </c>
      <c r="K3394">
        <v>1</v>
      </c>
      <c r="L3394">
        <v>1</v>
      </c>
      <c r="M3394">
        <v>1</v>
      </c>
      <c r="N3394">
        <v>1</v>
      </c>
      <c r="O3394" s="4" t="s">
        <v>10614</v>
      </c>
      <c r="P3394" t="s">
        <v>10640</v>
      </c>
      <c r="Q3394">
        <v>34.052230000000002</v>
      </c>
      <c r="R3394">
        <v>-118.24368</v>
      </c>
    </row>
    <row r="3395" spans="1:18">
      <c r="A3395">
        <v>40718.867928240739</v>
      </c>
      <c r="B3395" s="6" t="s">
        <v>7934</v>
      </c>
      <c r="C3395" s="7" t="s">
        <v>7942</v>
      </c>
      <c r="D3395" s="4">
        <v>3</v>
      </c>
      <c r="E3395" s="4">
        <v>3</v>
      </c>
      <c r="F3395">
        <v>3</v>
      </c>
      <c r="G3395">
        <v>3</v>
      </c>
      <c r="H3395">
        <v>4</v>
      </c>
      <c r="I3395">
        <v>5</v>
      </c>
      <c r="J3395">
        <v>3</v>
      </c>
      <c r="K3395">
        <v>5</v>
      </c>
      <c r="L3395">
        <v>3</v>
      </c>
      <c r="M3395">
        <v>1</v>
      </c>
      <c r="N3395">
        <v>2</v>
      </c>
      <c r="O3395" s="4" t="s">
        <v>10767</v>
      </c>
      <c r="P3395" t="s">
        <v>10800</v>
      </c>
      <c r="Q3395">
        <v>46.051079999999999</v>
      </c>
      <c r="R3395">
        <v>14.505129999999999</v>
      </c>
    </row>
    <row r="3396" spans="1:18">
      <c r="A3396">
        <v>40718.619976851849</v>
      </c>
      <c r="B3396" s="6" t="s">
        <v>7934</v>
      </c>
      <c r="C3396" s="7" t="s">
        <v>7943</v>
      </c>
      <c r="D3396" s="4">
        <v>1</v>
      </c>
      <c r="E3396" s="4">
        <v>5</v>
      </c>
      <c r="F3396">
        <v>5</v>
      </c>
      <c r="G3396">
        <v>3</v>
      </c>
      <c r="H3396">
        <v>3</v>
      </c>
      <c r="I3396">
        <v>4</v>
      </c>
      <c r="J3396">
        <v>1</v>
      </c>
      <c r="K3396">
        <v>4</v>
      </c>
      <c r="L3396">
        <v>5</v>
      </c>
      <c r="M3396">
        <v>3</v>
      </c>
      <c r="N3396">
        <v>4</v>
      </c>
      <c r="O3396" s="4" t="s">
        <v>10618</v>
      </c>
      <c r="P3396" t="s">
        <v>10619</v>
      </c>
      <c r="Q3396">
        <v>41.894739999999999</v>
      </c>
      <c r="R3396">
        <v>12.4839</v>
      </c>
    </row>
    <row r="3397" spans="1:18">
      <c r="A3397">
        <v>40718.930069444446</v>
      </c>
      <c r="B3397" s="6" t="s">
        <v>7934</v>
      </c>
      <c r="C3397" s="7" t="s">
        <v>7944</v>
      </c>
      <c r="D3397" s="4">
        <v>5</v>
      </c>
      <c r="E3397" s="4">
        <v>5</v>
      </c>
      <c r="F3397">
        <v>5</v>
      </c>
      <c r="G3397">
        <v>3</v>
      </c>
      <c r="H3397">
        <v>5</v>
      </c>
      <c r="I3397">
        <v>5</v>
      </c>
      <c r="J3397">
        <v>4</v>
      </c>
      <c r="K3397">
        <v>5</v>
      </c>
      <c r="L3397">
        <v>5</v>
      </c>
      <c r="M3397">
        <v>5</v>
      </c>
      <c r="N3397">
        <v>5</v>
      </c>
      <c r="O3397" s="4" t="s">
        <v>10702</v>
      </c>
      <c r="P3397" t="s">
        <v>10712</v>
      </c>
      <c r="Q3397">
        <v>-3.7172200000000002</v>
      </c>
      <c r="R3397">
        <v>-38.543059999999997</v>
      </c>
    </row>
    <row r="3398" spans="1:18">
      <c r="A3398">
        <v>40718.649467592593</v>
      </c>
      <c r="B3398" s="6" t="s">
        <v>7934</v>
      </c>
      <c r="C3398" s="7" t="s">
        <v>7945</v>
      </c>
      <c r="D3398" s="4">
        <v>1</v>
      </c>
      <c r="E3398" s="4">
        <v>1</v>
      </c>
      <c r="F3398">
        <v>1</v>
      </c>
      <c r="G3398">
        <v>1</v>
      </c>
      <c r="H3398">
        <v>1</v>
      </c>
      <c r="I3398">
        <v>1</v>
      </c>
      <c r="J3398">
        <v>1</v>
      </c>
      <c r="K3398">
        <v>1</v>
      </c>
      <c r="L3398">
        <v>1</v>
      </c>
      <c r="M3398">
        <v>1</v>
      </c>
      <c r="N3398">
        <v>1</v>
      </c>
      <c r="O3398" s="4" t="s">
        <v>10683</v>
      </c>
      <c r="P3398" t="s">
        <v>10743</v>
      </c>
      <c r="Q3398">
        <v>38.412730000000003</v>
      </c>
      <c r="R3398">
        <v>27.138380000000002</v>
      </c>
    </row>
    <row r="3399" spans="1:18">
      <c r="A3399">
        <v>40718.728101851855</v>
      </c>
      <c r="B3399" s="6" t="s">
        <v>7934</v>
      </c>
      <c r="C3399" s="7" t="s">
        <v>7946</v>
      </c>
      <c r="D3399" s="4">
        <v>3</v>
      </c>
      <c r="E3399" s="4">
        <v>4</v>
      </c>
      <c r="F3399">
        <v>4</v>
      </c>
      <c r="G3399">
        <v>5</v>
      </c>
      <c r="H3399">
        <v>5</v>
      </c>
      <c r="I3399">
        <v>4</v>
      </c>
      <c r="J3399">
        <v>3</v>
      </c>
      <c r="K3399">
        <v>5</v>
      </c>
      <c r="L3399">
        <v>5</v>
      </c>
      <c r="M3399">
        <v>3</v>
      </c>
      <c r="N3399">
        <v>3</v>
      </c>
      <c r="O3399" s="4" t="s">
        <v>10629</v>
      </c>
      <c r="P3399" t="s">
        <v>10669</v>
      </c>
      <c r="Q3399">
        <v>40.416499999999999</v>
      </c>
      <c r="R3399">
        <v>-3.7025600000000001</v>
      </c>
    </row>
    <row r="3400" spans="1:18">
      <c r="A3400">
        <v>40718.676678240743</v>
      </c>
      <c r="B3400" s="6" t="s">
        <v>7934</v>
      </c>
      <c r="C3400" s="7" t="s">
        <v>7947</v>
      </c>
      <c r="D3400" s="4">
        <v>2</v>
      </c>
      <c r="E3400" s="4">
        <v>1</v>
      </c>
      <c r="F3400">
        <v>2</v>
      </c>
      <c r="G3400">
        <v>4</v>
      </c>
      <c r="H3400">
        <v>5</v>
      </c>
      <c r="I3400">
        <v>2</v>
      </c>
      <c r="J3400">
        <v>2</v>
      </c>
      <c r="K3400">
        <v>4</v>
      </c>
      <c r="L3400">
        <v>1</v>
      </c>
      <c r="M3400">
        <v>3</v>
      </c>
      <c r="N3400">
        <v>1</v>
      </c>
      <c r="O3400" s="4" t="s">
        <v>10670</v>
      </c>
      <c r="P3400" t="s">
        <v>10849</v>
      </c>
      <c r="Q3400">
        <v>24.146899999999999</v>
      </c>
      <c r="R3400">
        <v>120.68389999999999</v>
      </c>
    </row>
    <row r="3401" spans="1:18">
      <c r="A3401">
        <v>40718.697847222225</v>
      </c>
      <c r="B3401" s="6" t="s">
        <v>7934</v>
      </c>
      <c r="C3401" s="7" t="s">
        <v>7948</v>
      </c>
      <c r="D3401" s="4">
        <v>1</v>
      </c>
      <c r="E3401" s="4">
        <v>5</v>
      </c>
      <c r="F3401">
        <v>5</v>
      </c>
      <c r="G3401">
        <v>5</v>
      </c>
      <c r="H3401">
        <v>5</v>
      </c>
      <c r="I3401">
        <v>5</v>
      </c>
      <c r="J3401">
        <v>5</v>
      </c>
      <c r="K3401">
        <v>5</v>
      </c>
      <c r="L3401">
        <v>5</v>
      </c>
      <c r="M3401">
        <v>5</v>
      </c>
      <c r="N3401">
        <v>5</v>
      </c>
      <c r="O3401" s="4" t="s">
        <v>10824</v>
      </c>
      <c r="P3401" t="s">
        <v>10825</v>
      </c>
      <c r="Q3401">
        <v>47.005560000000003</v>
      </c>
      <c r="R3401">
        <v>28.857500000000002</v>
      </c>
    </row>
    <row r="3402" spans="1:18">
      <c r="A3402">
        <v>40718.699374999997</v>
      </c>
      <c r="B3402" s="6" t="s">
        <v>7934</v>
      </c>
      <c r="C3402" s="7" t="s">
        <v>7949</v>
      </c>
      <c r="D3402" s="4">
        <v>3</v>
      </c>
      <c r="E3402" s="4">
        <v>3</v>
      </c>
      <c r="F3402">
        <v>4</v>
      </c>
      <c r="G3402">
        <v>5</v>
      </c>
      <c r="H3402">
        <v>4</v>
      </c>
      <c r="I3402">
        <v>3</v>
      </c>
      <c r="J3402">
        <v>4</v>
      </c>
      <c r="K3402">
        <v>4</v>
      </c>
      <c r="L3402">
        <v>5</v>
      </c>
      <c r="M3402">
        <v>3</v>
      </c>
      <c r="N3402">
        <v>3</v>
      </c>
      <c r="O3402" s="4" t="s">
        <v>10618</v>
      </c>
      <c r="P3402" t="s">
        <v>10619</v>
      </c>
      <c r="Q3402">
        <v>41.894739999999999</v>
      </c>
      <c r="R3402">
        <v>12.4839</v>
      </c>
    </row>
    <row r="3403" spans="1:18">
      <c r="A3403">
        <v>40718.704606481479</v>
      </c>
      <c r="B3403" s="6" t="s">
        <v>7934</v>
      </c>
      <c r="C3403" s="7" t="s">
        <v>7950</v>
      </c>
      <c r="D3403" s="4">
        <v>3</v>
      </c>
      <c r="E3403" s="4">
        <v>3</v>
      </c>
      <c r="F3403">
        <v>4</v>
      </c>
      <c r="G3403">
        <v>5</v>
      </c>
      <c r="H3403">
        <v>5</v>
      </c>
      <c r="I3403">
        <v>5</v>
      </c>
      <c r="J3403">
        <v>3</v>
      </c>
      <c r="K3403">
        <v>5</v>
      </c>
      <c r="L3403">
        <v>5</v>
      </c>
      <c r="M3403">
        <v>4</v>
      </c>
      <c r="N3403">
        <v>5</v>
      </c>
      <c r="O3403" s="4" t="s">
        <v>10598</v>
      </c>
      <c r="P3403" t="s">
        <v>10651</v>
      </c>
      <c r="Q3403">
        <v>52.524369999999998</v>
      </c>
      <c r="R3403">
        <v>13.41053</v>
      </c>
    </row>
    <row r="3404" spans="1:18">
      <c r="A3404">
        <v>40718.798726851855</v>
      </c>
      <c r="B3404" s="6" t="s">
        <v>7934</v>
      </c>
      <c r="C3404" s="7" t="s">
        <v>6698</v>
      </c>
      <c r="D3404" s="4">
        <v>3</v>
      </c>
      <c r="E3404" s="4">
        <v>3</v>
      </c>
      <c r="F3404">
        <v>3</v>
      </c>
      <c r="G3404">
        <v>4</v>
      </c>
      <c r="H3404">
        <v>3</v>
      </c>
      <c r="I3404">
        <v>5</v>
      </c>
      <c r="J3404">
        <v>3</v>
      </c>
      <c r="K3404">
        <v>4</v>
      </c>
      <c r="L3404">
        <v>5</v>
      </c>
      <c r="M3404">
        <v>2</v>
      </c>
      <c r="N3404">
        <v>5</v>
      </c>
      <c r="O3404" s="4" t="s">
        <v>10598</v>
      </c>
      <c r="P3404" t="s">
        <v>10661</v>
      </c>
      <c r="Q3404">
        <v>50.116669999999999</v>
      </c>
      <c r="R3404">
        <v>8.6833299999999998</v>
      </c>
    </row>
    <row r="3405" spans="1:18">
      <c r="A3405">
        <v>40718.726493055554</v>
      </c>
      <c r="B3405" s="6" t="s">
        <v>7934</v>
      </c>
      <c r="C3405" s="7" t="s">
        <v>7951</v>
      </c>
      <c r="D3405" s="4">
        <v>5</v>
      </c>
      <c r="E3405" s="4">
        <v>5</v>
      </c>
      <c r="F3405">
        <v>5</v>
      </c>
      <c r="G3405">
        <v>5</v>
      </c>
      <c r="H3405">
        <v>5</v>
      </c>
      <c r="I3405">
        <v>5</v>
      </c>
      <c r="J3405">
        <v>5</v>
      </c>
      <c r="K3405">
        <v>5</v>
      </c>
      <c r="L3405">
        <v>5</v>
      </c>
      <c r="M3405">
        <v>5</v>
      </c>
      <c r="N3405">
        <v>5</v>
      </c>
      <c r="O3405" s="4" t="s">
        <v>10625</v>
      </c>
      <c r="P3405" t="s">
        <v>10772</v>
      </c>
      <c r="Q3405">
        <v>19.05</v>
      </c>
      <c r="R3405">
        <v>-98.2</v>
      </c>
    </row>
    <row r="3406" spans="1:18">
      <c r="A3406">
        <v>40718.773900462962</v>
      </c>
      <c r="B3406" s="6" t="s">
        <v>7934</v>
      </c>
      <c r="C3406" s="7" t="s">
        <v>7952</v>
      </c>
      <c r="D3406" s="4">
        <v>1</v>
      </c>
      <c r="E3406" s="4">
        <v>1</v>
      </c>
      <c r="F3406">
        <v>1</v>
      </c>
      <c r="G3406">
        <v>1</v>
      </c>
      <c r="H3406">
        <v>1</v>
      </c>
      <c r="I3406">
        <v>1</v>
      </c>
      <c r="J3406">
        <v>1</v>
      </c>
      <c r="K3406">
        <v>1</v>
      </c>
      <c r="L3406">
        <v>1</v>
      </c>
      <c r="M3406">
        <v>1</v>
      </c>
      <c r="N3406">
        <v>1</v>
      </c>
      <c r="O3406" s="4" t="s">
        <v>10614</v>
      </c>
      <c r="P3406" t="s">
        <v>10628</v>
      </c>
      <c r="Q3406">
        <v>41.850029999999997</v>
      </c>
      <c r="R3406">
        <v>-87.650049999999993</v>
      </c>
    </row>
    <row r="3407" spans="1:18">
      <c r="A3407">
        <v>40718.791817129626</v>
      </c>
      <c r="B3407" s="6" t="s">
        <v>7934</v>
      </c>
      <c r="C3407" s="7" t="s">
        <v>7953</v>
      </c>
      <c r="D3407" s="4">
        <v>3</v>
      </c>
      <c r="E3407" s="4">
        <v>3</v>
      </c>
      <c r="F3407">
        <v>4</v>
      </c>
      <c r="G3407">
        <v>4</v>
      </c>
      <c r="H3407">
        <v>5</v>
      </c>
      <c r="I3407">
        <v>3</v>
      </c>
      <c r="J3407">
        <v>4</v>
      </c>
      <c r="K3407">
        <v>5</v>
      </c>
      <c r="L3407">
        <v>4</v>
      </c>
      <c r="M3407">
        <v>4</v>
      </c>
      <c r="N3407">
        <v>5</v>
      </c>
      <c r="O3407" s="4" t="s">
        <v>10618</v>
      </c>
      <c r="P3407" t="s">
        <v>10619</v>
      </c>
      <c r="Q3407">
        <v>41.894739999999999</v>
      </c>
      <c r="R3407">
        <v>12.4839</v>
      </c>
    </row>
    <row r="3408" spans="1:18">
      <c r="A3408">
        <v>40718.540243055555</v>
      </c>
      <c r="B3408" s="6" t="s">
        <v>7934</v>
      </c>
      <c r="C3408" s="7" t="s">
        <v>7954</v>
      </c>
      <c r="D3408" s="4">
        <v>2</v>
      </c>
      <c r="E3408" s="4">
        <v>4</v>
      </c>
      <c r="F3408">
        <v>3</v>
      </c>
      <c r="G3408">
        <v>5</v>
      </c>
      <c r="H3408">
        <v>4</v>
      </c>
      <c r="I3408">
        <v>4</v>
      </c>
      <c r="J3408">
        <v>4</v>
      </c>
      <c r="K3408">
        <v>4</v>
      </c>
      <c r="L3408">
        <v>5</v>
      </c>
      <c r="M3408">
        <v>4</v>
      </c>
      <c r="N3408">
        <v>3</v>
      </c>
      <c r="O3408" s="4" t="s">
        <v>10614</v>
      </c>
      <c r="P3408" t="s">
        <v>10628</v>
      </c>
      <c r="Q3408">
        <v>41.850029999999997</v>
      </c>
      <c r="R3408">
        <v>-87.650049999999993</v>
      </c>
    </row>
    <row r="3409" spans="1:18">
      <c r="A3409">
        <v>40718.819652777776</v>
      </c>
      <c r="B3409" s="6" t="s">
        <v>7934</v>
      </c>
      <c r="C3409" s="7" t="s">
        <v>7955</v>
      </c>
      <c r="D3409" s="4">
        <v>2</v>
      </c>
      <c r="E3409" s="4">
        <v>4</v>
      </c>
      <c r="F3409">
        <v>5</v>
      </c>
      <c r="G3409">
        <v>5</v>
      </c>
      <c r="H3409">
        <v>3</v>
      </c>
      <c r="I3409">
        <v>1</v>
      </c>
      <c r="J3409">
        <v>4</v>
      </c>
      <c r="K3409">
        <v>2</v>
      </c>
      <c r="L3409">
        <v>1</v>
      </c>
      <c r="M3409">
        <v>1</v>
      </c>
      <c r="N3409">
        <v>1</v>
      </c>
      <c r="O3409" s="4" t="s">
        <v>11030</v>
      </c>
      <c r="P3409" t="s">
        <v>11031</v>
      </c>
      <c r="Q3409">
        <v>22.33306</v>
      </c>
      <c r="R3409">
        <v>91.836389999999994</v>
      </c>
    </row>
    <row r="3410" spans="1:18">
      <c r="A3410">
        <v>40718.823506944442</v>
      </c>
      <c r="B3410" s="6" t="s">
        <v>7934</v>
      </c>
      <c r="C3410" s="7" t="s">
        <v>7956</v>
      </c>
      <c r="D3410" s="4">
        <v>5</v>
      </c>
      <c r="E3410" s="4">
        <v>4</v>
      </c>
      <c r="F3410">
        <v>4</v>
      </c>
      <c r="G3410">
        <v>4</v>
      </c>
      <c r="H3410">
        <v>5</v>
      </c>
      <c r="I3410">
        <v>4</v>
      </c>
      <c r="J3410">
        <v>4</v>
      </c>
      <c r="K3410">
        <v>5</v>
      </c>
      <c r="L3410">
        <v>4</v>
      </c>
      <c r="M3410">
        <v>4</v>
      </c>
      <c r="N3410">
        <v>3</v>
      </c>
      <c r="O3410" s="4" t="s">
        <v>10610</v>
      </c>
      <c r="P3410" t="s">
        <v>10611</v>
      </c>
      <c r="Q3410">
        <v>-33.456940000000003</v>
      </c>
      <c r="R3410">
        <v>-70.648269999999997</v>
      </c>
    </row>
    <row r="3411" spans="1:18">
      <c r="A3411">
        <v>40718.84752314815</v>
      </c>
      <c r="B3411" s="6" t="s">
        <v>7934</v>
      </c>
      <c r="C3411" s="7" t="s">
        <v>7957</v>
      </c>
      <c r="D3411" s="4">
        <v>1</v>
      </c>
      <c r="E3411" s="4">
        <v>1</v>
      </c>
      <c r="F3411">
        <v>1</v>
      </c>
      <c r="G3411">
        <v>1</v>
      </c>
      <c r="H3411">
        <v>1</v>
      </c>
      <c r="I3411">
        <v>1</v>
      </c>
      <c r="J3411">
        <v>1</v>
      </c>
      <c r="K3411">
        <v>1</v>
      </c>
      <c r="L3411">
        <v>1</v>
      </c>
      <c r="M3411">
        <v>1</v>
      </c>
      <c r="N3411">
        <v>1</v>
      </c>
      <c r="O3411" s="4" t="s">
        <v>10786</v>
      </c>
      <c r="P3411" t="s">
        <v>10938</v>
      </c>
      <c r="Q3411">
        <v>40.181109999999997</v>
      </c>
      <c r="R3411">
        <v>44.51361</v>
      </c>
    </row>
    <row r="3412" spans="1:18">
      <c r="A3412">
        <v>40718.867303240739</v>
      </c>
      <c r="B3412" s="6" t="s">
        <v>7934</v>
      </c>
      <c r="C3412" s="7" t="s">
        <v>7958</v>
      </c>
      <c r="D3412" s="4">
        <v>5</v>
      </c>
      <c r="E3412" s="4">
        <v>5</v>
      </c>
      <c r="F3412">
        <v>5</v>
      </c>
      <c r="G3412">
        <v>3</v>
      </c>
      <c r="H3412">
        <v>4</v>
      </c>
      <c r="I3412">
        <v>5</v>
      </c>
      <c r="J3412">
        <v>4</v>
      </c>
      <c r="K3412">
        <v>5</v>
      </c>
      <c r="L3412">
        <v>5</v>
      </c>
      <c r="M3412">
        <v>5</v>
      </c>
      <c r="N3412">
        <v>3</v>
      </c>
      <c r="O3412" s="4" t="s">
        <v>10727</v>
      </c>
      <c r="P3412" t="s">
        <v>10728</v>
      </c>
      <c r="Q3412">
        <v>50.088039999999999</v>
      </c>
      <c r="R3412">
        <v>14.42076</v>
      </c>
    </row>
    <row r="3413" spans="1:18">
      <c r="A3413">
        <v>40718.908356481479</v>
      </c>
      <c r="B3413" s="6" t="s">
        <v>7934</v>
      </c>
      <c r="C3413" s="7" t="s">
        <v>7959</v>
      </c>
      <c r="D3413" s="4">
        <v>1</v>
      </c>
      <c r="E3413" s="4">
        <v>5</v>
      </c>
      <c r="F3413">
        <v>5</v>
      </c>
      <c r="G3413">
        <v>5</v>
      </c>
      <c r="H3413">
        <v>5</v>
      </c>
      <c r="I3413">
        <v>5</v>
      </c>
      <c r="J3413">
        <v>5</v>
      </c>
      <c r="K3413">
        <v>5</v>
      </c>
      <c r="L3413">
        <v>5</v>
      </c>
      <c r="M3413">
        <v>5</v>
      </c>
      <c r="N3413">
        <v>5</v>
      </c>
      <c r="O3413" s="4" t="s">
        <v>10683</v>
      </c>
      <c r="P3413" t="s">
        <v>10744</v>
      </c>
      <c r="Q3413">
        <v>37.001669999999997</v>
      </c>
      <c r="R3413">
        <v>35.328890000000001</v>
      </c>
    </row>
    <row r="3414" spans="1:18">
      <c r="A3414">
        <v>40717.191145833334</v>
      </c>
      <c r="B3414" s="6" t="s">
        <v>7960</v>
      </c>
      <c r="C3414" s="7" t="s">
        <v>7961</v>
      </c>
      <c r="D3414" s="4">
        <v>3</v>
      </c>
      <c r="E3414" s="4">
        <v>3</v>
      </c>
      <c r="F3414">
        <v>4</v>
      </c>
      <c r="G3414">
        <v>5</v>
      </c>
      <c r="H3414">
        <v>5</v>
      </c>
      <c r="I3414">
        <v>5</v>
      </c>
      <c r="J3414">
        <v>4</v>
      </c>
      <c r="K3414">
        <v>5</v>
      </c>
      <c r="L3414">
        <v>5</v>
      </c>
      <c r="M3414">
        <v>4</v>
      </c>
      <c r="N3414">
        <v>5</v>
      </c>
      <c r="O3414" s="4" t="s">
        <v>10614</v>
      </c>
      <c r="P3414" t="s">
        <v>10636</v>
      </c>
      <c r="Q3414">
        <v>40.714269999999999</v>
      </c>
      <c r="R3414">
        <v>-74.005970000000005</v>
      </c>
    </row>
    <row r="3415" spans="1:18">
      <c r="A3415">
        <v>40717.314409722225</v>
      </c>
      <c r="B3415" s="6" t="s">
        <v>7960</v>
      </c>
      <c r="C3415" s="7" t="s">
        <v>7962</v>
      </c>
      <c r="D3415" s="4">
        <v>3</v>
      </c>
      <c r="E3415" s="4">
        <v>3</v>
      </c>
      <c r="F3415">
        <v>3</v>
      </c>
      <c r="G3415">
        <v>3</v>
      </c>
      <c r="H3415">
        <v>4</v>
      </c>
      <c r="I3415">
        <v>3</v>
      </c>
      <c r="J3415">
        <v>5</v>
      </c>
      <c r="K3415">
        <v>5</v>
      </c>
      <c r="L3415">
        <v>5</v>
      </c>
      <c r="M3415">
        <v>3</v>
      </c>
      <c r="N3415">
        <v>4</v>
      </c>
      <c r="O3415" s="4" t="s">
        <v>10620</v>
      </c>
      <c r="P3415" t="s">
        <v>10621</v>
      </c>
      <c r="Q3415">
        <v>51.50853</v>
      </c>
      <c r="R3415">
        <v>-0.12573999999999999</v>
      </c>
    </row>
    <row r="3416" spans="1:18">
      <c r="A3416">
        <v>40717.356828703705</v>
      </c>
      <c r="B3416" s="6" t="s">
        <v>7960</v>
      </c>
      <c r="C3416" s="7" t="s">
        <v>7963</v>
      </c>
      <c r="D3416" s="4">
        <v>3</v>
      </c>
      <c r="E3416" s="4">
        <v>3</v>
      </c>
      <c r="F3416">
        <v>3</v>
      </c>
      <c r="G3416">
        <v>4</v>
      </c>
      <c r="H3416">
        <v>4</v>
      </c>
      <c r="I3416">
        <v>5</v>
      </c>
      <c r="J3416">
        <v>4</v>
      </c>
      <c r="K3416">
        <v>3</v>
      </c>
      <c r="L3416">
        <v>5</v>
      </c>
      <c r="M3416">
        <v>3</v>
      </c>
      <c r="N3416">
        <v>4</v>
      </c>
      <c r="O3416" s="4" t="s">
        <v>10716</v>
      </c>
      <c r="P3416" t="s">
        <v>10735</v>
      </c>
      <c r="Q3416">
        <v>-33.867849999999997</v>
      </c>
      <c r="R3416">
        <v>151.20732000000001</v>
      </c>
    </row>
    <row r="3417" spans="1:18">
      <c r="A3417">
        <v>40717.365405092591</v>
      </c>
      <c r="B3417" s="6" t="s">
        <v>7960</v>
      </c>
      <c r="C3417" s="7" t="s">
        <v>7964</v>
      </c>
      <c r="D3417" s="4">
        <v>1</v>
      </c>
      <c r="E3417" s="4">
        <v>5</v>
      </c>
      <c r="F3417">
        <v>3</v>
      </c>
      <c r="G3417">
        <v>5</v>
      </c>
      <c r="H3417">
        <v>4</v>
      </c>
      <c r="I3417">
        <v>3</v>
      </c>
      <c r="J3417">
        <v>1</v>
      </c>
      <c r="K3417">
        <v>4</v>
      </c>
      <c r="L3417">
        <v>4</v>
      </c>
      <c r="M3417">
        <v>1</v>
      </c>
      <c r="N3417">
        <v>5</v>
      </c>
      <c r="O3417" s="4" t="s">
        <v>10622</v>
      </c>
      <c r="P3417" t="s">
        <v>10644</v>
      </c>
      <c r="Q3417">
        <v>46.515999999999998</v>
      </c>
      <c r="R3417">
        <v>6.6328199999999997</v>
      </c>
    </row>
    <row r="3418" spans="1:18">
      <c r="A3418">
        <v>40717.386747685188</v>
      </c>
      <c r="B3418" s="6" t="s">
        <v>7960</v>
      </c>
      <c r="C3418" s="7" t="s">
        <v>7965</v>
      </c>
      <c r="D3418" s="4">
        <v>2</v>
      </c>
      <c r="E3418" s="4">
        <v>5</v>
      </c>
      <c r="F3418">
        <v>4</v>
      </c>
      <c r="G3418">
        <v>1</v>
      </c>
      <c r="H3418">
        <v>5</v>
      </c>
      <c r="I3418">
        <v>3</v>
      </c>
      <c r="J3418">
        <v>4</v>
      </c>
      <c r="K3418">
        <v>5</v>
      </c>
      <c r="L3418">
        <v>3</v>
      </c>
      <c r="M3418">
        <v>5</v>
      </c>
      <c r="N3418">
        <v>5</v>
      </c>
      <c r="O3418" s="4" t="s">
        <v>10622</v>
      </c>
      <c r="P3418" t="s">
        <v>10672</v>
      </c>
      <c r="Q3418">
        <v>47.558399999999999</v>
      </c>
      <c r="R3418">
        <v>7.5732699999999999</v>
      </c>
    </row>
    <row r="3419" spans="1:18">
      <c r="A3419">
        <v>40717.389537037037</v>
      </c>
      <c r="B3419" s="6" t="s">
        <v>7960</v>
      </c>
      <c r="C3419" s="7" t="s">
        <v>7966</v>
      </c>
      <c r="D3419" s="4">
        <v>3</v>
      </c>
      <c r="E3419" s="4">
        <v>5</v>
      </c>
      <c r="F3419">
        <v>1</v>
      </c>
      <c r="G3419">
        <v>5</v>
      </c>
      <c r="H3419">
        <v>4</v>
      </c>
      <c r="I3419">
        <v>4</v>
      </c>
      <c r="J3419">
        <v>1</v>
      </c>
      <c r="K3419">
        <v>4</v>
      </c>
      <c r="L3419">
        <v>4</v>
      </c>
      <c r="M3419">
        <v>5</v>
      </c>
      <c r="N3419">
        <v>4</v>
      </c>
      <c r="O3419" s="4" t="s">
        <v>10604</v>
      </c>
      <c r="P3419" t="s">
        <v>10605</v>
      </c>
      <c r="Q3419">
        <v>48.853409999999997</v>
      </c>
      <c r="R3419">
        <v>2.3488000000000002</v>
      </c>
    </row>
    <row r="3420" spans="1:18">
      <c r="A3420">
        <v>40717.394282407404</v>
      </c>
      <c r="B3420" s="6" t="s">
        <v>7960</v>
      </c>
      <c r="C3420" s="7" t="s">
        <v>7967</v>
      </c>
      <c r="D3420" s="4">
        <v>4</v>
      </c>
      <c r="E3420" s="4">
        <v>2</v>
      </c>
      <c r="F3420">
        <v>3</v>
      </c>
      <c r="G3420">
        <v>1</v>
      </c>
      <c r="H3420">
        <v>5</v>
      </c>
      <c r="I3420">
        <v>5</v>
      </c>
      <c r="J3420">
        <v>3</v>
      </c>
      <c r="K3420">
        <v>3</v>
      </c>
      <c r="L3420">
        <v>3</v>
      </c>
      <c r="M3420">
        <v>3</v>
      </c>
      <c r="N3420">
        <v>5</v>
      </c>
      <c r="O3420" s="4" t="s">
        <v>10604</v>
      </c>
      <c r="P3420" t="s">
        <v>10673</v>
      </c>
      <c r="Q3420">
        <v>45.748460000000001</v>
      </c>
      <c r="R3420">
        <v>4.8467099999999999</v>
      </c>
    </row>
    <row r="3421" spans="1:18">
      <c r="A3421">
        <v>40717.493356481478</v>
      </c>
      <c r="B3421" s="6" t="s">
        <v>7960</v>
      </c>
      <c r="C3421" s="7" t="s">
        <v>7968</v>
      </c>
      <c r="D3421" s="4">
        <v>4</v>
      </c>
      <c r="E3421" s="4">
        <v>3</v>
      </c>
      <c r="F3421">
        <v>5</v>
      </c>
      <c r="G3421">
        <v>4</v>
      </c>
      <c r="H3421">
        <v>5</v>
      </c>
      <c r="I3421">
        <v>5</v>
      </c>
      <c r="J3421">
        <v>4</v>
      </c>
      <c r="K3421">
        <v>4</v>
      </c>
      <c r="L3421">
        <v>5</v>
      </c>
      <c r="M3421">
        <v>3</v>
      </c>
      <c r="N3421">
        <v>4</v>
      </c>
      <c r="O3421" s="4" t="s">
        <v>10614</v>
      </c>
      <c r="P3421" t="s">
        <v>10636</v>
      </c>
      <c r="Q3421">
        <v>40.714269999999999</v>
      </c>
      <c r="R3421">
        <v>-74.005970000000005</v>
      </c>
    </row>
    <row r="3422" spans="1:18">
      <c r="A3422">
        <v>40717.491516203707</v>
      </c>
      <c r="B3422" s="6" t="s">
        <v>7960</v>
      </c>
      <c r="C3422" s="7" t="s">
        <v>7969</v>
      </c>
      <c r="D3422" s="4">
        <v>2</v>
      </c>
      <c r="E3422" s="4">
        <v>3</v>
      </c>
      <c r="F3422">
        <v>3</v>
      </c>
      <c r="G3422">
        <v>3</v>
      </c>
      <c r="H3422">
        <v>3</v>
      </c>
      <c r="I3422">
        <v>4</v>
      </c>
      <c r="J3422">
        <v>2</v>
      </c>
      <c r="K3422">
        <v>4</v>
      </c>
      <c r="L3422">
        <v>4</v>
      </c>
      <c r="M3422">
        <v>4</v>
      </c>
      <c r="N3422">
        <v>4</v>
      </c>
      <c r="O3422" s="4" t="s">
        <v>10634</v>
      </c>
      <c r="P3422" t="s">
        <v>10679</v>
      </c>
      <c r="Q3422">
        <v>38.716670000000001</v>
      </c>
      <c r="R3422">
        <v>-9.1333300000000008</v>
      </c>
    </row>
    <row r="3423" spans="1:18">
      <c r="A3423">
        <v>40717.510034722225</v>
      </c>
      <c r="B3423" s="6" t="s">
        <v>7960</v>
      </c>
      <c r="C3423" s="7" t="s">
        <v>7970</v>
      </c>
      <c r="D3423" s="4">
        <v>5</v>
      </c>
      <c r="E3423" s="4">
        <v>5</v>
      </c>
      <c r="F3423">
        <v>4</v>
      </c>
      <c r="G3423">
        <v>4</v>
      </c>
      <c r="H3423">
        <v>5</v>
      </c>
      <c r="I3423">
        <v>4</v>
      </c>
      <c r="J3423">
        <v>4</v>
      </c>
      <c r="K3423">
        <v>4</v>
      </c>
      <c r="L3423">
        <v>5</v>
      </c>
      <c r="M3423">
        <v>5</v>
      </c>
      <c r="N3423">
        <v>5</v>
      </c>
      <c r="O3423" s="4" t="s">
        <v>10634</v>
      </c>
      <c r="P3423" t="s">
        <v>10679</v>
      </c>
      <c r="Q3423">
        <v>38.716670000000001</v>
      </c>
      <c r="R3423">
        <v>-9.1333300000000008</v>
      </c>
    </row>
    <row r="3424" spans="1:18">
      <c r="A3424">
        <v>40717.515069444446</v>
      </c>
      <c r="B3424" s="6" t="s">
        <v>7960</v>
      </c>
      <c r="C3424" s="7" t="s">
        <v>7971</v>
      </c>
      <c r="D3424" s="4">
        <v>1</v>
      </c>
      <c r="E3424" s="4">
        <v>1</v>
      </c>
      <c r="F3424">
        <v>1</v>
      </c>
      <c r="G3424">
        <v>5</v>
      </c>
      <c r="H3424">
        <v>1</v>
      </c>
      <c r="I3424">
        <v>5</v>
      </c>
      <c r="J3424">
        <v>1</v>
      </c>
      <c r="K3424">
        <v>1</v>
      </c>
      <c r="L3424">
        <v>1</v>
      </c>
      <c r="M3424">
        <v>5</v>
      </c>
      <c r="N3424">
        <v>1</v>
      </c>
      <c r="O3424" s="4" t="s">
        <v>10620</v>
      </c>
      <c r="P3424" t="s">
        <v>10621</v>
      </c>
      <c r="Q3424">
        <v>51.50853</v>
      </c>
      <c r="R3424">
        <v>-0.12573999999999999</v>
      </c>
    </row>
    <row r="3425" spans="1:18">
      <c r="A3425">
        <v>40717.515729166669</v>
      </c>
      <c r="B3425" s="6" t="s">
        <v>7960</v>
      </c>
      <c r="C3425" s="7" t="s">
        <v>7972</v>
      </c>
      <c r="D3425" s="4">
        <v>4</v>
      </c>
      <c r="E3425" s="4">
        <v>4</v>
      </c>
      <c r="F3425">
        <v>4</v>
      </c>
      <c r="G3425">
        <v>5</v>
      </c>
      <c r="H3425">
        <v>4</v>
      </c>
      <c r="I3425">
        <v>5</v>
      </c>
      <c r="J3425">
        <v>4</v>
      </c>
      <c r="K3425">
        <v>4</v>
      </c>
      <c r="L3425">
        <v>5</v>
      </c>
      <c r="M3425">
        <v>4</v>
      </c>
      <c r="N3425">
        <v>4</v>
      </c>
      <c r="O3425" s="4" t="s">
        <v>10675</v>
      </c>
      <c r="P3425" t="s">
        <v>10707</v>
      </c>
      <c r="Q3425">
        <v>48.1</v>
      </c>
      <c r="R3425">
        <v>20.783329999999999</v>
      </c>
    </row>
    <row r="3426" spans="1:18">
      <c r="A3426">
        <v>40717.517418981479</v>
      </c>
      <c r="B3426" s="6" t="s">
        <v>7960</v>
      </c>
      <c r="C3426" s="7" t="s">
        <v>7973</v>
      </c>
      <c r="D3426" s="4">
        <v>5</v>
      </c>
      <c r="E3426" s="4">
        <v>5</v>
      </c>
      <c r="F3426">
        <v>5</v>
      </c>
      <c r="G3426">
        <v>4</v>
      </c>
      <c r="H3426">
        <v>5</v>
      </c>
      <c r="I3426">
        <v>4</v>
      </c>
      <c r="J3426">
        <v>2</v>
      </c>
      <c r="K3426">
        <v>5</v>
      </c>
      <c r="L3426">
        <v>5</v>
      </c>
      <c r="M3426">
        <v>5</v>
      </c>
      <c r="N3426">
        <v>5</v>
      </c>
      <c r="O3426" s="4" t="s">
        <v>10614</v>
      </c>
      <c r="P3426" t="s">
        <v>10640</v>
      </c>
      <c r="Q3426">
        <v>34.052230000000002</v>
      </c>
      <c r="R3426">
        <v>-118.24368</v>
      </c>
    </row>
    <row r="3427" spans="1:18">
      <c r="A3427">
        <v>40717.771886574075</v>
      </c>
      <c r="B3427" s="6" t="s">
        <v>7960</v>
      </c>
      <c r="C3427" s="7" t="s">
        <v>7230</v>
      </c>
      <c r="D3427" s="4">
        <v>4</v>
      </c>
      <c r="E3427" s="4">
        <v>4</v>
      </c>
      <c r="F3427">
        <v>4</v>
      </c>
      <c r="G3427">
        <v>4</v>
      </c>
      <c r="H3427">
        <v>4</v>
      </c>
      <c r="I3427">
        <v>5</v>
      </c>
      <c r="J3427">
        <v>4</v>
      </c>
      <c r="K3427">
        <v>4</v>
      </c>
      <c r="L3427">
        <v>4</v>
      </c>
      <c r="M3427">
        <v>4</v>
      </c>
      <c r="N3427">
        <v>4</v>
      </c>
      <c r="O3427" s="4" t="s">
        <v>10618</v>
      </c>
      <c r="P3427" t="s">
        <v>10619</v>
      </c>
      <c r="Q3427">
        <v>41.894739999999999</v>
      </c>
      <c r="R3427">
        <v>12.4839</v>
      </c>
    </row>
    <row r="3428" spans="1:18">
      <c r="A3428">
        <v>40717.692083333335</v>
      </c>
      <c r="B3428" s="6" t="s">
        <v>7960</v>
      </c>
      <c r="C3428" s="7" t="s">
        <v>4627</v>
      </c>
      <c r="D3428" s="4">
        <v>4</v>
      </c>
      <c r="E3428" s="4">
        <v>3</v>
      </c>
      <c r="F3428">
        <v>4</v>
      </c>
      <c r="G3428">
        <v>3</v>
      </c>
      <c r="H3428">
        <v>5</v>
      </c>
      <c r="I3428">
        <v>3</v>
      </c>
      <c r="J3428">
        <v>4</v>
      </c>
      <c r="K3428">
        <v>5</v>
      </c>
      <c r="L3428">
        <v>5</v>
      </c>
      <c r="M3428">
        <v>3</v>
      </c>
      <c r="N3428">
        <v>5</v>
      </c>
      <c r="O3428" s="4" t="s">
        <v>10604</v>
      </c>
      <c r="P3428" t="s">
        <v>10605</v>
      </c>
      <c r="Q3428">
        <v>48.853409999999997</v>
      </c>
      <c r="R3428">
        <v>2.3488000000000002</v>
      </c>
    </row>
    <row r="3429" spans="1:18">
      <c r="A3429">
        <v>40717.930069444446</v>
      </c>
      <c r="B3429" s="6" t="s">
        <v>7960</v>
      </c>
      <c r="C3429" s="7" t="s">
        <v>7944</v>
      </c>
      <c r="D3429" s="4">
        <v>1</v>
      </c>
      <c r="E3429" s="4">
        <v>1</v>
      </c>
      <c r="F3429">
        <v>1</v>
      </c>
      <c r="G3429">
        <v>1</v>
      </c>
      <c r="H3429">
        <v>1</v>
      </c>
      <c r="I3429">
        <v>1</v>
      </c>
      <c r="J3429">
        <v>1</v>
      </c>
      <c r="K3429">
        <v>1</v>
      </c>
      <c r="L3429">
        <v>1</v>
      </c>
      <c r="M3429">
        <v>1</v>
      </c>
      <c r="N3429">
        <v>1</v>
      </c>
      <c r="O3429" s="4" t="s">
        <v>10604</v>
      </c>
      <c r="P3429" t="s">
        <v>10674</v>
      </c>
      <c r="Q3429">
        <v>43.296950000000002</v>
      </c>
      <c r="R3429">
        <v>5.3810700000000002</v>
      </c>
    </row>
    <row r="3430" spans="1:18">
      <c r="A3430">
        <v>40717.653009259258</v>
      </c>
      <c r="B3430" s="6" t="s">
        <v>7960</v>
      </c>
      <c r="C3430" s="7" t="s">
        <v>7974</v>
      </c>
      <c r="D3430" s="4">
        <v>5</v>
      </c>
      <c r="E3430" s="4">
        <v>3</v>
      </c>
      <c r="F3430">
        <v>5</v>
      </c>
      <c r="G3430">
        <v>5</v>
      </c>
      <c r="H3430">
        <v>5</v>
      </c>
      <c r="I3430">
        <v>4</v>
      </c>
      <c r="J3430">
        <v>4</v>
      </c>
      <c r="K3430">
        <v>5</v>
      </c>
      <c r="L3430">
        <v>5</v>
      </c>
      <c r="M3430">
        <v>3</v>
      </c>
      <c r="N3430">
        <v>5</v>
      </c>
      <c r="O3430" s="4" t="s">
        <v>10614</v>
      </c>
      <c r="P3430" t="s">
        <v>10636</v>
      </c>
      <c r="Q3430">
        <v>40.714269999999999</v>
      </c>
      <c r="R3430">
        <v>-74.005970000000005</v>
      </c>
    </row>
    <row r="3431" spans="1:18">
      <c r="A3431">
        <v>40717.707812499997</v>
      </c>
      <c r="B3431" s="6" t="s">
        <v>7960</v>
      </c>
      <c r="C3431" s="7" t="s">
        <v>7975</v>
      </c>
      <c r="D3431" s="4">
        <v>5</v>
      </c>
      <c r="E3431" s="4">
        <v>3</v>
      </c>
      <c r="F3431">
        <v>3</v>
      </c>
      <c r="G3431">
        <v>2</v>
      </c>
      <c r="H3431">
        <v>3</v>
      </c>
      <c r="I3431">
        <v>3</v>
      </c>
      <c r="J3431">
        <v>2</v>
      </c>
      <c r="K3431">
        <v>5</v>
      </c>
      <c r="L3431">
        <v>4</v>
      </c>
      <c r="M3431">
        <v>5</v>
      </c>
      <c r="N3431">
        <v>3</v>
      </c>
      <c r="O3431" s="4" t="s">
        <v>10618</v>
      </c>
      <c r="P3431" t="s">
        <v>10637</v>
      </c>
      <c r="Q3431">
        <v>45.464269999999999</v>
      </c>
      <c r="R3431">
        <v>9.1895100000000003</v>
      </c>
    </row>
    <row r="3432" spans="1:18">
      <c r="A3432">
        <v>40717.720335648148</v>
      </c>
      <c r="B3432" s="6" t="s">
        <v>7960</v>
      </c>
      <c r="C3432" s="7" t="s">
        <v>7976</v>
      </c>
      <c r="D3432" s="4">
        <v>4</v>
      </c>
      <c r="E3432" s="4">
        <v>3</v>
      </c>
      <c r="F3432">
        <v>4</v>
      </c>
      <c r="G3432">
        <v>4</v>
      </c>
      <c r="H3432">
        <v>5</v>
      </c>
      <c r="I3432">
        <v>5</v>
      </c>
      <c r="J3432">
        <v>3</v>
      </c>
      <c r="K3432">
        <v>4</v>
      </c>
      <c r="L3432">
        <v>4</v>
      </c>
      <c r="M3432">
        <v>5</v>
      </c>
      <c r="N3432">
        <v>4</v>
      </c>
      <c r="O3432" s="4" t="s">
        <v>10598</v>
      </c>
      <c r="P3432" t="s">
        <v>10651</v>
      </c>
      <c r="Q3432">
        <v>52.524369999999998</v>
      </c>
      <c r="R3432">
        <v>13.41053</v>
      </c>
    </row>
    <row r="3433" spans="1:18">
      <c r="A3433">
        <v>40717.890416666669</v>
      </c>
      <c r="B3433" s="6" t="s">
        <v>7960</v>
      </c>
      <c r="C3433" s="7" t="s">
        <v>7977</v>
      </c>
      <c r="D3433" s="4">
        <v>5</v>
      </c>
      <c r="E3433" s="4">
        <v>5</v>
      </c>
      <c r="F3433">
        <v>5</v>
      </c>
      <c r="G3433">
        <v>5</v>
      </c>
      <c r="H3433">
        <v>5</v>
      </c>
      <c r="I3433">
        <v>5</v>
      </c>
      <c r="J3433">
        <v>5</v>
      </c>
      <c r="K3433">
        <v>5</v>
      </c>
      <c r="L3433">
        <v>1</v>
      </c>
      <c r="M3433">
        <v>1</v>
      </c>
      <c r="N3433">
        <v>1</v>
      </c>
      <c r="O3433" s="4" t="s">
        <v>10622</v>
      </c>
      <c r="P3433" t="s">
        <v>10857</v>
      </c>
      <c r="Q3433">
        <v>46.202219999999997</v>
      </c>
      <c r="R3433">
        <v>6.1456900000000001</v>
      </c>
    </row>
    <row r="3434" spans="1:18">
      <c r="A3434">
        <v>40717.946226851855</v>
      </c>
      <c r="B3434" s="6" t="s">
        <v>7960</v>
      </c>
      <c r="C3434" s="7" t="s">
        <v>7978</v>
      </c>
      <c r="D3434" s="4">
        <v>3</v>
      </c>
      <c r="E3434" s="4">
        <v>1</v>
      </c>
      <c r="F3434">
        <v>4</v>
      </c>
      <c r="G3434">
        <v>2</v>
      </c>
      <c r="H3434">
        <v>4</v>
      </c>
      <c r="I3434">
        <v>3</v>
      </c>
      <c r="J3434">
        <v>3</v>
      </c>
      <c r="K3434">
        <v>3</v>
      </c>
      <c r="L3434">
        <v>1</v>
      </c>
      <c r="M3434">
        <v>2</v>
      </c>
      <c r="N3434">
        <v>3</v>
      </c>
      <c r="O3434" s="4" t="s">
        <v>10702</v>
      </c>
      <c r="P3434" t="s">
        <v>10703</v>
      </c>
      <c r="Q3434">
        <v>-22.90278</v>
      </c>
      <c r="R3434">
        <v>-43.207500000000003</v>
      </c>
    </row>
    <row r="3435" spans="1:18">
      <c r="A3435">
        <v>40717.982870370368</v>
      </c>
      <c r="B3435" s="6" t="s">
        <v>7960</v>
      </c>
      <c r="C3435" s="7" t="s">
        <v>7979</v>
      </c>
      <c r="D3435" s="4">
        <v>5</v>
      </c>
      <c r="E3435" s="4">
        <v>5</v>
      </c>
      <c r="F3435">
        <v>5</v>
      </c>
      <c r="G3435">
        <v>5</v>
      </c>
      <c r="H3435">
        <v>5</v>
      </c>
      <c r="I3435">
        <v>5</v>
      </c>
      <c r="J3435">
        <v>5</v>
      </c>
      <c r="K3435">
        <v>5</v>
      </c>
      <c r="L3435">
        <v>5</v>
      </c>
      <c r="M3435">
        <v>5</v>
      </c>
      <c r="N3435">
        <v>5</v>
      </c>
      <c r="O3435" s="4" t="s">
        <v>10759</v>
      </c>
      <c r="P3435" t="s">
        <v>10760</v>
      </c>
      <c r="Q3435">
        <v>22.285520000000002</v>
      </c>
      <c r="R3435">
        <v>114.15769</v>
      </c>
    </row>
    <row r="3436" spans="1:18">
      <c r="A3436">
        <v>40716.733738425923</v>
      </c>
      <c r="B3436" s="6" t="s">
        <v>7980</v>
      </c>
      <c r="C3436" s="7" t="s">
        <v>7981</v>
      </c>
      <c r="D3436" s="4">
        <v>3</v>
      </c>
      <c r="E3436" s="4">
        <v>4</v>
      </c>
      <c r="F3436">
        <v>4</v>
      </c>
      <c r="G3436">
        <v>5</v>
      </c>
      <c r="H3436">
        <v>4</v>
      </c>
      <c r="I3436">
        <v>3</v>
      </c>
      <c r="J3436">
        <v>1</v>
      </c>
      <c r="K3436">
        <v>4</v>
      </c>
      <c r="L3436">
        <v>5</v>
      </c>
      <c r="M3436">
        <v>3</v>
      </c>
      <c r="N3436">
        <v>5</v>
      </c>
      <c r="O3436" s="4" t="s">
        <v>10598</v>
      </c>
      <c r="P3436" t="s">
        <v>10651</v>
      </c>
      <c r="Q3436">
        <v>52.524369999999998</v>
      </c>
      <c r="R3436">
        <v>13.41053</v>
      </c>
    </row>
    <row r="3437" spans="1:18">
      <c r="A3437">
        <v>40716.653240740743</v>
      </c>
      <c r="B3437" s="6" t="s">
        <v>7980</v>
      </c>
      <c r="C3437" s="7" t="s">
        <v>7866</v>
      </c>
      <c r="D3437" s="4">
        <v>1</v>
      </c>
      <c r="E3437" s="4">
        <v>1</v>
      </c>
      <c r="F3437">
        <v>1</v>
      </c>
      <c r="G3437">
        <v>1</v>
      </c>
      <c r="H3437">
        <v>1</v>
      </c>
      <c r="I3437">
        <v>1</v>
      </c>
      <c r="J3437">
        <v>1</v>
      </c>
      <c r="K3437">
        <v>1</v>
      </c>
      <c r="L3437">
        <v>1</v>
      </c>
      <c r="M3437">
        <v>1</v>
      </c>
      <c r="N3437">
        <v>1</v>
      </c>
      <c r="O3437" s="4" t="s">
        <v>10702</v>
      </c>
      <c r="P3437" t="s">
        <v>10905</v>
      </c>
      <c r="Q3437">
        <v>-12.971109999999999</v>
      </c>
      <c r="R3437">
        <v>-38.510829999999999</v>
      </c>
    </row>
    <row r="3438" spans="1:18">
      <c r="A3438">
        <v>40716.159618055557</v>
      </c>
      <c r="B3438" s="6" t="s">
        <v>7980</v>
      </c>
      <c r="C3438" s="7" t="s">
        <v>7982</v>
      </c>
      <c r="D3438" s="4">
        <v>4</v>
      </c>
      <c r="E3438" s="4">
        <v>3</v>
      </c>
      <c r="F3438">
        <v>4</v>
      </c>
      <c r="G3438">
        <v>4</v>
      </c>
      <c r="H3438">
        <v>5</v>
      </c>
      <c r="I3438">
        <v>4</v>
      </c>
      <c r="J3438">
        <v>5</v>
      </c>
      <c r="K3438">
        <v>5</v>
      </c>
      <c r="L3438">
        <v>4</v>
      </c>
      <c r="M3438">
        <v>3</v>
      </c>
      <c r="N3438">
        <v>3</v>
      </c>
      <c r="O3438" s="4" t="s">
        <v>10622</v>
      </c>
      <c r="P3438" t="s">
        <v>10672</v>
      </c>
      <c r="Q3438">
        <v>47.558399999999999</v>
      </c>
      <c r="R3438">
        <v>7.5732699999999999</v>
      </c>
    </row>
    <row r="3439" spans="1:18">
      <c r="A3439">
        <v>40716.189780092594</v>
      </c>
      <c r="B3439" s="6" t="s">
        <v>7980</v>
      </c>
      <c r="C3439" s="7" t="s">
        <v>7983</v>
      </c>
      <c r="D3439" s="4">
        <v>4</v>
      </c>
      <c r="E3439" s="4">
        <v>1</v>
      </c>
      <c r="F3439">
        <v>3</v>
      </c>
      <c r="G3439">
        <v>3</v>
      </c>
      <c r="H3439">
        <v>5</v>
      </c>
      <c r="I3439">
        <v>3</v>
      </c>
      <c r="J3439">
        <v>4</v>
      </c>
      <c r="K3439">
        <v>4</v>
      </c>
      <c r="L3439">
        <v>5</v>
      </c>
      <c r="M3439">
        <v>3</v>
      </c>
      <c r="N3439">
        <v>5</v>
      </c>
      <c r="O3439" s="4" t="s">
        <v>10716</v>
      </c>
      <c r="P3439" t="s">
        <v>10937</v>
      </c>
      <c r="Q3439">
        <v>-27.467939999999999</v>
      </c>
      <c r="R3439">
        <v>153.02808999999999</v>
      </c>
    </row>
    <row r="3440" spans="1:18">
      <c r="A3440">
        <v>40716.204386574071</v>
      </c>
      <c r="B3440" s="6" t="s">
        <v>7980</v>
      </c>
      <c r="C3440" s="7" t="s">
        <v>7984</v>
      </c>
      <c r="D3440" s="4">
        <v>5</v>
      </c>
      <c r="E3440" s="4">
        <v>5</v>
      </c>
      <c r="F3440">
        <v>4</v>
      </c>
      <c r="G3440">
        <v>5</v>
      </c>
      <c r="H3440">
        <v>5</v>
      </c>
      <c r="I3440">
        <v>5</v>
      </c>
      <c r="J3440">
        <v>5</v>
      </c>
      <c r="K3440">
        <v>5</v>
      </c>
      <c r="L3440">
        <v>5</v>
      </c>
      <c r="M3440">
        <v>5</v>
      </c>
      <c r="N3440">
        <v>5</v>
      </c>
      <c r="O3440" s="4" t="s">
        <v>10614</v>
      </c>
      <c r="P3440" t="s">
        <v>10636</v>
      </c>
      <c r="Q3440">
        <v>40.714269999999999</v>
      </c>
      <c r="R3440">
        <v>-74.005970000000005</v>
      </c>
    </row>
    <row r="3441" spans="1:18">
      <c r="A3441">
        <v>40716.204780092594</v>
      </c>
      <c r="B3441" s="6" t="s">
        <v>7980</v>
      </c>
      <c r="C3441" s="7" t="s">
        <v>7985</v>
      </c>
      <c r="D3441" s="4">
        <v>4</v>
      </c>
      <c r="E3441" s="4">
        <v>5</v>
      </c>
      <c r="F3441">
        <v>4</v>
      </c>
      <c r="G3441">
        <v>3</v>
      </c>
      <c r="H3441">
        <v>5</v>
      </c>
      <c r="I3441">
        <v>5</v>
      </c>
      <c r="J3441">
        <v>4</v>
      </c>
      <c r="K3441">
        <v>5</v>
      </c>
      <c r="L3441">
        <v>5</v>
      </c>
      <c r="M3441">
        <v>4</v>
      </c>
      <c r="N3441">
        <v>5</v>
      </c>
      <c r="O3441" s="4" t="s">
        <v>10622</v>
      </c>
      <c r="P3441" t="s">
        <v>10672</v>
      </c>
      <c r="Q3441">
        <v>47.558399999999999</v>
      </c>
      <c r="R3441">
        <v>7.5732699999999999</v>
      </c>
    </row>
    <row r="3442" spans="1:18">
      <c r="A3442">
        <v>40716.739398148151</v>
      </c>
      <c r="B3442" s="6" t="s">
        <v>7980</v>
      </c>
      <c r="C3442" s="7" t="s">
        <v>7986</v>
      </c>
      <c r="D3442" s="4">
        <v>4</v>
      </c>
      <c r="E3442" s="4">
        <v>5</v>
      </c>
      <c r="F3442">
        <v>5</v>
      </c>
      <c r="G3442">
        <v>5</v>
      </c>
      <c r="H3442">
        <v>5</v>
      </c>
      <c r="I3442">
        <v>5</v>
      </c>
      <c r="J3442">
        <v>5</v>
      </c>
      <c r="K3442">
        <v>5</v>
      </c>
      <c r="L3442">
        <v>5</v>
      </c>
      <c r="M3442">
        <v>5</v>
      </c>
      <c r="N3442">
        <v>5</v>
      </c>
      <c r="O3442" s="4" t="s">
        <v>10622</v>
      </c>
      <c r="P3442" t="s">
        <v>10857</v>
      </c>
      <c r="Q3442">
        <v>46.202219999999997</v>
      </c>
      <c r="R3442">
        <v>6.1456900000000001</v>
      </c>
    </row>
    <row r="3443" spans="1:18">
      <c r="A3443">
        <v>40716.219097222223</v>
      </c>
      <c r="B3443" s="6" t="s">
        <v>7980</v>
      </c>
      <c r="C3443" s="7" t="s">
        <v>7987</v>
      </c>
      <c r="D3443" s="4">
        <v>1</v>
      </c>
      <c r="E3443" s="4">
        <v>1</v>
      </c>
      <c r="F3443">
        <v>1</v>
      </c>
      <c r="G3443">
        <v>1</v>
      </c>
      <c r="H3443">
        <v>1</v>
      </c>
      <c r="I3443">
        <v>1</v>
      </c>
      <c r="J3443">
        <v>1</v>
      </c>
      <c r="K3443">
        <v>1</v>
      </c>
      <c r="L3443">
        <v>1</v>
      </c>
      <c r="M3443">
        <v>1</v>
      </c>
      <c r="N3443">
        <v>1</v>
      </c>
      <c r="O3443" s="4" t="s">
        <v>10716</v>
      </c>
      <c r="P3443" t="s">
        <v>10717</v>
      </c>
      <c r="Q3443">
        <v>-37.814</v>
      </c>
      <c r="R3443">
        <v>144.96332000000001</v>
      </c>
    </row>
    <row r="3444" spans="1:18">
      <c r="A3444">
        <v>40716.239201388889</v>
      </c>
      <c r="B3444" s="6" t="s">
        <v>7980</v>
      </c>
      <c r="C3444" s="7" t="s">
        <v>7988</v>
      </c>
      <c r="D3444" s="4">
        <v>4</v>
      </c>
      <c r="E3444" s="4">
        <v>3</v>
      </c>
      <c r="F3444">
        <v>4</v>
      </c>
      <c r="G3444">
        <v>4</v>
      </c>
      <c r="H3444">
        <v>5</v>
      </c>
      <c r="I3444">
        <v>5</v>
      </c>
      <c r="J3444">
        <v>4</v>
      </c>
      <c r="K3444">
        <v>4</v>
      </c>
      <c r="L3444">
        <v>5</v>
      </c>
      <c r="M3444">
        <v>4</v>
      </c>
      <c r="N3444">
        <v>5</v>
      </c>
      <c r="O3444" s="4" t="s">
        <v>10716</v>
      </c>
      <c r="P3444" t="s">
        <v>10730</v>
      </c>
      <c r="Q3444">
        <v>-31.95224</v>
      </c>
      <c r="R3444">
        <v>115.8614</v>
      </c>
    </row>
    <row r="3445" spans="1:18">
      <c r="A3445">
        <v>40716.245787037034</v>
      </c>
      <c r="B3445" s="6" t="s">
        <v>7980</v>
      </c>
      <c r="C3445" s="7" t="s">
        <v>7989</v>
      </c>
      <c r="D3445" s="4">
        <v>3</v>
      </c>
      <c r="E3445" s="4">
        <v>3</v>
      </c>
      <c r="F3445">
        <v>4</v>
      </c>
      <c r="G3445">
        <v>3</v>
      </c>
      <c r="H3445">
        <v>3</v>
      </c>
      <c r="I3445">
        <v>4</v>
      </c>
      <c r="J3445">
        <v>3</v>
      </c>
      <c r="K3445">
        <v>5</v>
      </c>
      <c r="L3445">
        <v>4</v>
      </c>
      <c r="M3445">
        <v>4</v>
      </c>
      <c r="N3445">
        <v>3</v>
      </c>
      <c r="O3445" s="4" t="s">
        <v>10683</v>
      </c>
      <c r="P3445" t="s">
        <v>10743</v>
      </c>
      <c r="Q3445">
        <v>38.412730000000003</v>
      </c>
      <c r="R3445">
        <v>27.138380000000002</v>
      </c>
    </row>
    <row r="3446" spans="1:18">
      <c r="A3446">
        <v>40716.249432870369</v>
      </c>
      <c r="B3446" s="6" t="s">
        <v>7980</v>
      </c>
      <c r="C3446" s="7" t="s">
        <v>7990</v>
      </c>
      <c r="D3446" s="4">
        <v>4</v>
      </c>
      <c r="E3446" s="4">
        <v>5</v>
      </c>
      <c r="F3446">
        <v>5</v>
      </c>
      <c r="G3446">
        <v>4</v>
      </c>
      <c r="H3446">
        <v>4</v>
      </c>
      <c r="I3446">
        <v>5</v>
      </c>
      <c r="J3446">
        <v>4</v>
      </c>
      <c r="K3446">
        <v>5</v>
      </c>
      <c r="L3446">
        <v>5</v>
      </c>
      <c r="M3446">
        <v>4</v>
      </c>
      <c r="N3446">
        <v>5</v>
      </c>
      <c r="O3446" s="4" t="s">
        <v>10598</v>
      </c>
      <c r="P3446" t="s">
        <v>10599</v>
      </c>
      <c r="Q3446">
        <v>53.55</v>
      </c>
      <c r="R3446">
        <v>10</v>
      </c>
    </row>
    <row r="3447" spans="1:18">
      <c r="A3447">
        <v>40716.927951388891</v>
      </c>
      <c r="B3447" s="6" t="s">
        <v>7980</v>
      </c>
      <c r="C3447" s="7" t="s">
        <v>7991</v>
      </c>
      <c r="D3447" s="4">
        <v>5</v>
      </c>
      <c r="E3447" s="4">
        <v>5</v>
      </c>
      <c r="F3447">
        <v>5</v>
      </c>
      <c r="G3447">
        <v>5</v>
      </c>
      <c r="H3447">
        <v>5</v>
      </c>
      <c r="I3447">
        <v>5</v>
      </c>
      <c r="J3447">
        <v>5</v>
      </c>
      <c r="K3447">
        <v>5</v>
      </c>
      <c r="L3447">
        <v>5</v>
      </c>
      <c r="M3447">
        <v>5</v>
      </c>
      <c r="N3447">
        <v>5</v>
      </c>
      <c r="O3447" s="4" t="s">
        <v>10622</v>
      </c>
      <c r="P3447" t="s">
        <v>10672</v>
      </c>
      <c r="Q3447">
        <v>47.558399999999999</v>
      </c>
      <c r="R3447">
        <v>7.5732699999999999</v>
      </c>
    </row>
    <row r="3448" spans="1:18">
      <c r="A3448">
        <v>40716.261863425927</v>
      </c>
      <c r="B3448" s="6" t="s">
        <v>7980</v>
      </c>
      <c r="C3448" s="7" t="s">
        <v>7992</v>
      </c>
      <c r="D3448" s="4">
        <v>4</v>
      </c>
      <c r="E3448" s="4">
        <v>3</v>
      </c>
      <c r="F3448">
        <v>5</v>
      </c>
      <c r="G3448">
        <v>5</v>
      </c>
      <c r="H3448">
        <v>5</v>
      </c>
      <c r="I3448">
        <v>5</v>
      </c>
      <c r="J3448">
        <v>5</v>
      </c>
      <c r="K3448">
        <v>4</v>
      </c>
      <c r="L3448">
        <v>5</v>
      </c>
      <c r="M3448">
        <v>3</v>
      </c>
      <c r="N3448">
        <v>5</v>
      </c>
      <c r="O3448" s="4" t="s">
        <v>10604</v>
      </c>
      <c r="P3448" t="s">
        <v>10605</v>
      </c>
      <c r="Q3448">
        <v>48.853409999999997</v>
      </c>
      <c r="R3448">
        <v>2.3488000000000002</v>
      </c>
    </row>
    <row r="3449" spans="1:18">
      <c r="A3449">
        <v>40716.265833333331</v>
      </c>
      <c r="B3449" s="6" t="s">
        <v>7980</v>
      </c>
      <c r="C3449" s="7" t="s">
        <v>7993</v>
      </c>
      <c r="D3449" s="4">
        <v>3</v>
      </c>
      <c r="E3449" s="4">
        <v>3</v>
      </c>
      <c r="F3449">
        <v>3</v>
      </c>
      <c r="G3449">
        <v>5</v>
      </c>
      <c r="H3449">
        <v>5</v>
      </c>
      <c r="I3449">
        <v>5</v>
      </c>
      <c r="J3449">
        <v>3</v>
      </c>
      <c r="K3449">
        <v>3</v>
      </c>
      <c r="L3449">
        <v>5</v>
      </c>
      <c r="M3449">
        <v>4</v>
      </c>
      <c r="N3449">
        <v>5</v>
      </c>
      <c r="O3449" s="4" t="s">
        <v>10622</v>
      </c>
      <c r="P3449" t="s">
        <v>10623</v>
      </c>
      <c r="Q3449">
        <v>47.366669999999999</v>
      </c>
      <c r="R3449">
        <v>8.5500000000000007</v>
      </c>
    </row>
    <row r="3450" spans="1:18">
      <c r="A3450">
        <v>40716.272523148145</v>
      </c>
      <c r="B3450" s="6" t="s">
        <v>7980</v>
      </c>
      <c r="C3450" s="7" t="s">
        <v>7994</v>
      </c>
      <c r="D3450" s="4">
        <v>1</v>
      </c>
      <c r="E3450" s="4">
        <v>1</v>
      </c>
      <c r="F3450">
        <v>1</v>
      </c>
      <c r="G3450">
        <v>1</v>
      </c>
      <c r="H3450">
        <v>1</v>
      </c>
      <c r="I3450">
        <v>1</v>
      </c>
      <c r="J3450">
        <v>1</v>
      </c>
      <c r="K3450">
        <v>1</v>
      </c>
      <c r="L3450">
        <v>1</v>
      </c>
      <c r="M3450">
        <v>1</v>
      </c>
      <c r="N3450">
        <v>1</v>
      </c>
      <c r="O3450" s="4" t="s">
        <v>10625</v>
      </c>
      <c r="P3450" t="s">
        <v>10626</v>
      </c>
      <c r="Q3450">
        <v>20.66667</v>
      </c>
      <c r="R3450">
        <v>-103.33333</v>
      </c>
    </row>
    <row r="3451" spans="1:18">
      <c r="A3451">
        <v>40716.665243055555</v>
      </c>
      <c r="B3451" s="6" t="s">
        <v>7980</v>
      </c>
      <c r="C3451" s="7" t="s">
        <v>5755</v>
      </c>
      <c r="D3451" s="4">
        <v>3</v>
      </c>
      <c r="E3451" s="4">
        <v>1</v>
      </c>
      <c r="F3451">
        <v>1</v>
      </c>
      <c r="G3451">
        <v>5</v>
      </c>
      <c r="H3451">
        <v>3</v>
      </c>
      <c r="I3451">
        <v>3</v>
      </c>
      <c r="J3451">
        <v>4</v>
      </c>
      <c r="K3451">
        <v>4</v>
      </c>
      <c r="L3451">
        <v>5</v>
      </c>
      <c r="M3451">
        <v>3</v>
      </c>
      <c r="N3451">
        <v>3</v>
      </c>
      <c r="O3451" s="4" t="s">
        <v>10622</v>
      </c>
      <c r="P3451" t="s">
        <v>10644</v>
      </c>
      <c r="Q3451">
        <v>46.515999999999998</v>
      </c>
      <c r="R3451">
        <v>6.6328199999999997</v>
      </c>
    </row>
    <row r="3452" spans="1:18">
      <c r="A3452">
        <v>40716.349328703705</v>
      </c>
      <c r="B3452" s="6" t="s">
        <v>7980</v>
      </c>
      <c r="C3452" s="7" t="s">
        <v>7995</v>
      </c>
      <c r="D3452" s="4">
        <v>5</v>
      </c>
      <c r="E3452" s="4">
        <v>1</v>
      </c>
      <c r="F3452">
        <v>3</v>
      </c>
      <c r="G3452">
        <v>5</v>
      </c>
      <c r="H3452">
        <v>3</v>
      </c>
      <c r="I3452">
        <v>4</v>
      </c>
      <c r="J3452">
        <v>3</v>
      </c>
      <c r="K3452">
        <v>5</v>
      </c>
      <c r="L3452">
        <v>5</v>
      </c>
      <c r="M3452">
        <v>3</v>
      </c>
      <c r="N3452">
        <v>5</v>
      </c>
      <c r="O3452" s="4" t="s">
        <v>10967</v>
      </c>
      <c r="P3452" t="s">
        <v>10968</v>
      </c>
      <c r="Q3452">
        <v>41.327500000000001</v>
      </c>
      <c r="R3452">
        <v>19.81889</v>
      </c>
    </row>
    <row r="3453" spans="1:18">
      <c r="A3453">
        <v>40716.358842592592</v>
      </c>
      <c r="B3453" s="6" t="s">
        <v>7980</v>
      </c>
      <c r="C3453" s="7" t="s">
        <v>7996</v>
      </c>
      <c r="D3453" s="4">
        <v>3</v>
      </c>
      <c r="E3453" s="4">
        <v>3</v>
      </c>
      <c r="F3453">
        <v>4</v>
      </c>
      <c r="G3453">
        <v>5</v>
      </c>
      <c r="H3453">
        <v>5</v>
      </c>
      <c r="I3453">
        <v>4</v>
      </c>
      <c r="J3453">
        <v>3</v>
      </c>
      <c r="K3453">
        <v>2</v>
      </c>
      <c r="L3453">
        <v>3</v>
      </c>
      <c r="M3453">
        <v>2</v>
      </c>
      <c r="N3453">
        <v>4</v>
      </c>
      <c r="O3453" s="4" t="s">
        <v>10618</v>
      </c>
      <c r="P3453" t="s">
        <v>10643</v>
      </c>
      <c r="Q3453">
        <v>40.833329999999997</v>
      </c>
      <c r="R3453">
        <v>14.25</v>
      </c>
    </row>
    <row r="3454" spans="1:18">
      <c r="A3454">
        <v>40716.359537037039</v>
      </c>
      <c r="B3454" s="6" t="s">
        <v>7980</v>
      </c>
      <c r="C3454" s="7" t="s">
        <v>7997</v>
      </c>
      <c r="D3454" s="4">
        <v>4</v>
      </c>
      <c r="E3454" s="4">
        <v>3</v>
      </c>
      <c r="F3454">
        <v>3</v>
      </c>
      <c r="G3454">
        <v>1</v>
      </c>
      <c r="H3454">
        <v>2</v>
      </c>
      <c r="I3454">
        <v>3</v>
      </c>
      <c r="J3454">
        <v>2</v>
      </c>
      <c r="K3454">
        <v>5</v>
      </c>
      <c r="L3454">
        <v>5</v>
      </c>
      <c r="M3454">
        <v>3</v>
      </c>
      <c r="N3454">
        <v>5</v>
      </c>
      <c r="O3454" s="4" t="s">
        <v>10604</v>
      </c>
      <c r="P3454" t="s">
        <v>10674</v>
      </c>
      <c r="Q3454">
        <v>43.296950000000002</v>
      </c>
      <c r="R3454">
        <v>5.3810700000000002</v>
      </c>
    </row>
    <row r="3455" spans="1:18">
      <c r="A3455">
        <v>40716.368032407408</v>
      </c>
      <c r="B3455" s="6" t="s">
        <v>7980</v>
      </c>
      <c r="C3455" s="7" t="s">
        <v>7998</v>
      </c>
      <c r="D3455" s="4">
        <v>5</v>
      </c>
      <c r="E3455" s="4">
        <v>4</v>
      </c>
      <c r="F3455">
        <v>3</v>
      </c>
      <c r="G3455">
        <v>5</v>
      </c>
      <c r="H3455">
        <v>5</v>
      </c>
      <c r="I3455">
        <v>5</v>
      </c>
      <c r="J3455">
        <v>4</v>
      </c>
      <c r="K3455">
        <v>5</v>
      </c>
      <c r="L3455">
        <v>5</v>
      </c>
      <c r="M3455">
        <v>5</v>
      </c>
      <c r="N3455">
        <v>5</v>
      </c>
      <c r="O3455" s="4" t="s">
        <v>10618</v>
      </c>
      <c r="P3455" t="s">
        <v>10619</v>
      </c>
      <c r="Q3455">
        <v>41.894739999999999</v>
      </c>
      <c r="R3455">
        <v>12.4839</v>
      </c>
    </row>
    <row r="3456" spans="1:18">
      <c r="A3456">
        <v>40716.371990740743</v>
      </c>
      <c r="B3456" s="6" t="s">
        <v>7980</v>
      </c>
      <c r="C3456" s="7" t="s">
        <v>7999</v>
      </c>
      <c r="D3456" s="4">
        <v>5</v>
      </c>
      <c r="E3456" s="4">
        <v>4</v>
      </c>
      <c r="F3456">
        <v>4</v>
      </c>
      <c r="G3456">
        <v>4</v>
      </c>
      <c r="H3456">
        <v>4</v>
      </c>
      <c r="I3456">
        <v>5</v>
      </c>
      <c r="J3456">
        <v>5</v>
      </c>
      <c r="K3456">
        <v>4</v>
      </c>
      <c r="L3456">
        <v>5</v>
      </c>
      <c r="M3456">
        <v>5</v>
      </c>
      <c r="N3456">
        <v>5</v>
      </c>
      <c r="O3456" s="4" t="s">
        <v>10622</v>
      </c>
      <c r="P3456" t="s">
        <v>10857</v>
      </c>
      <c r="Q3456">
        <v>46.202219999999997</v>
      </c>
      <c r="R3456">
        <v>6.1456900000000001</v>
      </c>
    </row>
    <row r="3457" spans="1:18">
      <c r="A3457">
        <v>40716.892650462964</v>
      </c>
      <c r="B3457" s="6" t="s">
        <v>7980</v>
      </c>
      <c r="C3457" s="7" t="s">
        <v>8000</v>
      </c>
      <c r="D3457" s="4">
        <v>1</v>
      </c>
      <c r="E3457" s="4">
        <v>1</v>
      </c>
      <c r="F3457">
        <v>1</v>
      </c>
      <c r="G3457">
        <v>1</v>
      </c>
      <c r="H3457">
        <v>1</v>
      </c>
      <c r="I3457">
        <v>4</v>
      </c>
      <c r="J3457">
        <v>1</v>
      </c>
      <c r="K3457">
        <v>1</v>
      </c>
      <c r="L3457">
        <v>3</v>
      </c>
      <c r="M3457">
        <v>5</v>
      </c>
      <c r="N3457">
        <v>2</v>
      </c>
      <c r="O3457" s="4" t="s">
        <v>10620</v>
      </c>
      <c r="P3457" t="s">
        <v>10887</v>
      </c>
      <c r="Q3457">
        <v>53.410580000000003</v>
      </c>
      <c r="R3457">
        <v>-2.9779399999999998</v>
      </c>
    </row>
    <row r="3458" spans="1:18">
      <c r="A3458">
        <v>40716.391967592594</v>
      </c>
      <c r="B3458" s="6" t="s">
        <v>7980</v>
      </c>
      <c r="C3458" s="7" t="s">
        <v>8001</v>
      </c>
      <c r="D3458" s="4">
        <v>3</v>
      </c>
      <c r="E3458" s="4">
        <v>3</v>
      </c>
      <c r="F3458">
        <v>4</v>
      </c>
      <c r="G3458">
        <v>3</v>
      </c>
      <c r="H3458">
        <v>3</v>
      </c>
      <c r="I3458">
        <v>4</v>
      </c>
      <c r="J3458">
        <v>3</v>
      </c>
      <c r="K3458">
        <v>3</v>
      </c>
      <c r="L3458">
        <v>3</v>
      </c>
      <c r="M3458">
        <v>5</v>
      </c>
      <c r="N3458">
        <v>3</v>
      </c>
      <c r="O3458" s="4" t="s">
        <v>10622</v>
      </c>
      <c r="P3458" t="s">
        <v>10644</v>
      </c>
      <c r="Q3458">
        <v>46.515999999999998</v>
      </c>
      <c r="R3458">
        <v>6.6328199999999997</v>
      </c>
    </row>
    <row r="3459" spans="1:18">
      <c r="A3459">
        <v>40716.392245370371</v>
      </c>
      <c r="B3459" s="6" t="s">
        <v>7980</v>
      </c>
      <c r="C3459" s="7" t="s">
        <v>7565</v>
      </c>
      <c r="D3459" s="4">
        <v>2</v>
      </c>
      <c r="E3459" s="4">
        <v>2</v>
      </c>
      <c r="F3459">
        <v>2</v>
      </c>
      <c r="G3459">
        <v>5</v>
      </c>
      <c r="H3459">
        <v>5</v>
      </c>
      <c r="I3459">
        <v>5</v>
      </c>
      <c r="J3459">
        <v>3</v>
      </c>
      <c r="K3459">
        <v>4</v>
      </c>
      <c r="L3459">
        <v>5</v>
      </c>
      <c r="M3459">
        <v>2</v>
      </c>
      <c r="N3459">
        <v>5</v>
      </c>
      <c r="O3459" s="4" t="s">
        <v>10622</v>
      </c>
      <c r="P3459" t="s">
        <v>10623</v>
      </c>
      <c r="Q3459">
        <v>47.366669999999999</v>
      </c>
      <c r="R3459">
        <v>8.5500000000000007</v>
      </c>
    </row>
    <row r="3460" spans="1:18">
      <c r="A3460">
        <v>40716.398506944446</v>
      </c>
      <c r="B3460" s="6" t="s">
        <v>7980</v>
      </c>
      <c r="C3460" s="7" t="s">
        <v>8002</v>
      </c>
      <c r="D3460" s="4">
        <v>5</v>
      </c>
      <c r="E3460" s="4">
        <v>5</v>
      </c>
      <c r="F3460">
        <v>5</v>
      </c>
      <c r="G3460">
        <v>5</v>
      </c>
      <c r="H3460">
        <v>5</v>
      </c>
      <c r="I3460">
        <v>5</v>
      </c>
      <c r="J3460">
        <v>4</v>
      </c>
      <c r="K3460">
        <v>5</v>
      </c>
      <c r="L3460">
        <v>5</v>
      </c>
      <c r="M3460">
        <v>5</v>
      </c>
      <c r="N3460">
        <v>5</v>
      </c>
      <c r="O3460" s="4" t="s">
        <v>10622</v>
      </c>
      <c r="P3460" t="s">
        <v>10623</v>
      </c>
      <c r="Q3460">
        <v>47.366669999999999</v>
      </c>
      <c r="R3460">
        <v>8.5500000000000007</v>
      </c>
    </row>
    <row r="3461" spans="1:18">
      <c r="A3461">
        <v>40716.457928240743</v>
      </c>
      <c r="B3461" s="6" t="s">
        <v>7980</v>
      </c>
      <c r="C3461" s="7" t="s">
        <v>8003</v>
      </c>
      <c r="D3461" s="4">
        <v>5</v>
      </c>
      <c r="E3461" s="4">
        <v>3</v>
      </c>
      <c r="F3461">
        <v>3</v>
      </c>
      <c r="G3461">
        <v>4</v>
      </c>
      <c r="H3461">
        <v>5</v>
      </c>
      <c r="I3461">
        <v>4</v>
      </c>
      <c r="J3461">
        <v>4</v>
      </c>
      <c r="K3461">
        <v>4</v>
      </c>
      <c r="L3461">
        <v>4</v>
      </c>
      <c r="M3461">
        <v>4</v>
      </c>
      <c r="N3461">
        <v>5</v>
      </c>
      <c r="O3461" s="4" t="s">
        <v>10622</v>
      </c>
      <c r="P3461" t="s">
        <v>10623</v>
      </c>
      <c r="Q3461">
        <v>47.366669999999999</v>
      </c>
      <c r="R3461">
        <v>8.5500000000000007</v>
      </c>
    </row>
    <row r="3462" spans="1:18">
      <c r="A3462">
        <v>40716.470567129632</v>
      </c>
      <c r="B3462" s="6" t="s">
        <v>7980</v>
      </c>
      <c r="C3462" s="7" t="s">
        <v>8004</v>
      </c>
      <c r="D3462" s="4">
        <v>4</v>
      </c>
      <c r="E3462" s="4">
        <v>3</v>
      </c>
      <c r="F3462">
        <v>5</v>
      </c>
      <c r="G3462">
        <v>5</v>
      </c>
      <c r="H3462">
        <v>5</v>
      </c>
      <c r="I3462">
        <v>5</v>
      </c>
      <c r="J3462">
        <v>5</v>
      </c>
      <c r="K3462">
        <v>4</v>
      </c>
      <c r="L3462">
        <v>5</v>
      </c>
      <c r="M3462">
        <v>3</v>
      </c>
      <c r="N3462">
        <v>5</v>
      </c>
      <c r="O3462" s="4" t="s">
        <v>10604</v>
      </c>
      <c r="P3462" t="s">
        <v>10652</v>
      </c>
      <c r="Q3462">
        <v>43.604259999999996</v>
      </c>
      <c r="R3462">
        <v>1.44367</v>
      </c>
    </row>
    <row r="3463" spans="1:18">
      <c r="A3463">
        <v>40716.477141203701</v>
      </c>
      <c r="B3463" s="6" t="s">
        <v>7980</v>
      </c>
      <c r="C3463" s="7" t="s">
        <v>8005</v>
      </c>
      <c r="D3463" s="4">
        <v>4</v>
      </c>
      <c r="E3463" s="4">
        <v>5</v>
      </c>
      <c r="F3463">
        <v>4</v>
      </c>
      <c r="G3463">
        <v>2</v>
      </c>
      <c r="H3463">
        <v>3</v>
      </c>
      <c r="I3463">
        <v>3</v>
      </c>
      <c r="J3463">
        <v>3</v>
      </c>
      <c r="K3463">
        <v>3</v>
      </c>
      <c r="L3463">
        <v>5</v>
      </c>
      <c r="M3463">
        <v>3</v>
      </c>
      <c r="N3463">
        <v>4</v>
      </c>
      <c r="O3463" s="4" t="s">
        <v>10620</v>
      </c>
      <c r="P3463" t="s">
        <v>10621</v>
      </c>
      <c r="Q3463">
        <v>51.50853</v>
      </c>
      <c r="R3463">
        <v>-0.12573999999999999</v>
      </c>
    </row>
    <row r="3464" spans="1:18">
      <c r="A3464">
        <v>40716.477164351854</v>
      </c>
      <c r="B3464" s="6" t="s">
        <v>7980</v>
      </c>
      <c r="C3464" s="7" t="s">
        <v>8006</v>
      </c>
      <c r="D3464" s="4">
        <v>5</v>
      </c>
      <c r="E3464" s="4">
        <v>5</v>
      </c>
      <c r="F3464">
        <v>5</v>
      </c>
      <c r="G3464">
        <v>5</v>
      </c>
      <c r="H3464">
        <v>5</v>
      </c>
      <c r="I3464">
        <v>5</v>
      </c>
      <c r="J3464">
        <v>1</v>
      </c>
      <c r="K3464">
        <v>5</v>
      </c>
      <c r="L3464">
        <v>5</v>
      </c>
      <c r="M3464">
        <v>5</v>
      </c>
      <c r="N3464">
        <v>5</v>
      </c>
      <c r="O3464" s="4" t="s">
        <v>10622</v>
      </c>
      <c r="P3464" t="s">
        <v>10623</v>
      </c>
      <c r="Q3464">
        <v>47.366669999999999</v>
      </c>
      <c r="R3464">
        <v>8.5500000000000007</v>
      </c>
    </row>
    <row r="3465" spans="1:18">
      <c r="A3465">
        <v>40716.481053240743</v>
      </c>
      <c r="B3465" s="6" t="s">
        <v>7980</v>
      </c>
      <c r="C3465" s="7" t="s">
        <v>8007</v>
      </c>
      <c r="D3465" s="4">
        <v>4</v>
      </c>
      <c r="E3465" s="4">
        <v>5</v>
      </c>
      <c r="F3465">
        <v>5</v>
      </c>
      <c r="G3465">
        <v>5</v>
      </c>
      <c r="H3465">
        <v>5</v>
      </c>
      <c r="I3465">
        <v>5</v>
      </c>
      <c r="J3465">
        <v>5</v>
      </c>
      <c r="K3465">
        <v>5</v>
      </c>
      <c r="L3465">
        <v>5</v>
      </c>
      <c r="M3465">
        <v>5</v>
      </c>
      <c r="N3465">
        <v>5</v>
      </c>
      <c r="O3465" s="4" t="s">
        <v>10622</v>
      </c>
      <c r="P3465" t="s">
        <v>10623</v>
      </c>
      <c r="Q3465">
        <v>47.366669999999999</v>
      </c>
      <c r="R3465">
        <v>8.5500000000000007</v>
      </c>
    </row>
    <row r="3466" spans="1:18">
      <c r="A3466">
        <v>40716.512465277781</v>
      </c>
      <c r="B3466" s="6" t="s">
        <v>7980</v>
      </c>
      <c r="C3466" s="7" t="s">
        <v>8008</v>
      </c>
      <c r="D3466" s="4">
        <v>4</v>
      </c>
      <c r="E3466" s="4">
        <v>4</v>
      </c>
      <c r="F3466">
        <v>5</v>
      </c>
      <c r="G3466">
        <v>4</v>
      </c>
      <c r="H3466">
        <v>5</v>
      </c>
      <c r="I3466">
        <v>4</v>
      </c>
      <c r="J3466">
        <v>4</v>
      </c>
      <c r="K3466">
        <v>5</v>
      </c>
      <c r="L3466">
        <v>4</v>
      </c>
      <c r="M3466">
        <v>3</v>
      </c>
      <c r="N3466">
        <v>3</v>
      </c>
      <c r="O3466" s="4" t="s">
        <v>10629</v>
      </c>
      <c r="P3466" t="s">
        <v>10650</v>
      </c>
      <c r="Q3466">
        <v>39.469749999999998</v>
      </c>
      <c r="R3466">
        <v>-0.37739</v>
      </c>
    </row>
    <row r="3467" spans="1:18">
      <c r="A3467">
        <v>40716.516701388886</v>
      </c>
      <c r="B3467" s="6" t="s">
        <v>7980</v>
      </c>
      <c r="C3467" s="7" t="s">
        <v>8009</v>
      </c>
      <c r="D3467" s="4">
        <v>3</v>
      </c>
      <c r="E3467" s="4">
        <v>3</v>
      </c>
      <c r="F3467">
        <v>3</v>
      </c>
      <c r="G3467">
        <v>1</v>
      </c>
      <c r="H3467">
        <v>1</v>
      </c>
      <c r="I3467">
        <v>4</v>
      </c>
      <c r="J3467">
        <v>3</v>
      </c>
      <c r="K3467">
        <v>4</v>
      </c>
      <c r="L3467">
        <v>4</v>
      </c>
      <c r="M3467">
        <v>3</v>
      </c>
      <c r="N3467">
        <v>3</v>
      </c>
      <c r="O3467" s="4" t="s">
        <v>10967</v>
      </c>
      <c r="P3467" t="s">
        <v>11032</v>
      </c>
      <c r="Q3467">
        <v>41.323059999999998</v>
      </c>
      <c r="R3467">
        <v>19.441389999999998</v>
      </c>
    </row>
    <row r="3468" spans="1:18">
      <c r="A3468">
        <v>40716.56349537037</v>
      </c>
      <c r="B3468" s="6" t="s">
        <v>7980</v>
      </c>
      <c r="C3468" s="7" t="s">
        <v>8010</v>
      </c>
      <c r="D3468" s="4">
        <v>3</v>
      </c>
      <c r="E3468" s="4">
        <v>3</v>
      </c>
      <c r="F3468">
        <v>1</v>
      </c>
      <c r="G3468">
        <v>5</v>
      </c>
      <c r="H3468">
        <v>4</v>
      </c>
      <c r="I3468">
        <v>4</v>
      </c>
      <c r="J3468">
        <v>1</v>
      </c>
      <c r="K3468">
        <v>4</v>
      </c>
      <c r="L3468">
        <v>4</v>
      </c>
      <c r="M3468">
        <v>3</v>
      </c>
      <c r="N3468">
        <v>4</v>
      </c>
      <c r="O3468" s="4" t="s">
        <v>10685</v>
      </c>
      <c r="P3468" t="s">
        <v>10686</v>
      </c>
      <c r="Q3468">
        <v>48.208489999999998</v>
      </c>
      <c r="R3468">
        <v>16.37208</v>
      </c>
    </row>
    <row r="3469" spans="1:18">
      <c r="A3469">
        <v>40716.603067129632</v>
      </c>
      <c r="B3469" s="6" t="s">
        <v>7980</v>
      </c>
      <c r="C3469" s="7" t="s">
        <v>8011</v>
      </c>
      <c r="D3469" s="4">
        <v>4</v>
      </c>
      <c r="E3469" s="4">
        <v>4</v>
      </c>
      <c r="F3469">
        <v>3</v>
      </c>
      <c r="G3469">
        <v>3</v>
      </c>
      <c r="H3469">
        <v>5</v>
      </c>
      <c r="I3469">
        <v>4</v>
      </c>
      <c r="J3469">
        <v>3</v>
      </c>
      <c r="K3469">
        <v>5</v>
      </c>
      <c r="L3469">
        <v>4</v>
      </c>
      <c r="M3469">
        <v>3</v>
      </c>
      <c r="N3469">
        <v>3</v>
      </c>
      <c r="O3469" s="4" t="s">
        <v>10614</v>
      </c>
      <c r="P3469" t="s">
        <v>10615</v>
      </c>
      <c r="Q3469">
        <v>40.650100000000002</v>
      </c>
      <c r="R3469">
        <v>-73.949579999999997</v>
      </c>
    </row>
    <row r="3470" spans="1:18">
      <c r="A3470">
        <v>40716.604733796295</v>
      </c>
      <c r="B3470" s="6" t="s">
        <v>7980</v>
      </c>
      <c r="C3470" s="7" t="s">
        <v>8012</v>
      </c>
      <c r="D3470" s="4">
        <v>3</v>
      </c>
      <c r="E3470" s="4">
        <v>3</v>
      </c>
      <c r="F3470">
        <v>5</v>
      </c>
      <c r="G3470">
        <v>4</v>
      </c>
      <c r="H3470">
        <v>5</v>
      </c>
      <c r="I3470">
        <v>5</v>
      </c>
      <c r="J3470">
        <v>5</v>
      </c>
      <c r="K3470">
        <v>5</v>
      </c>
      <c r="L3470">
        <v>5</v>
      </c>
      <c r="M3470">
        <v>5</v>
      </c>
      <c r="N3470">
        <v>5</v>
      </c>
      <c r="O3470" s="4" t="s">
        <v>10614</v>
      </c>
      <c r="P3470" t="s">
        <v>10636</v>
      </c>
      <c r="Q3470">
        <v>40.714269999999999</v>
      </c>
      <c r="R3470">
        <v>-74.005970000000005</v>
      </c>
    </row>
    <row r="3471" spans="1:18">
      <c r="A3471">
        <v>40716.606157407405</v>
      </c>
      <c r="B3471" s="6" t="s">
        <v>7980</v>
      </c>
      <c r="C3471" s="7" t="s">
        <v>8013</v>
      </c>
      <c r="D3471" s="4">
        <v>3</v>
      </c>
      <c r="E3471" s="4">
        <v>2</v>
      </c>
      <c r="F3471">
        <v>2</v>
      </c>
      <c r="G3471">
        <v>2</v>
      </c>
      <c r="H3471">
        <v>5</v>
      </c>
      <c r="I3471">
        <v>2</v>
      </c>
      <c r="J3471">
        <v>2</v>
      </c>
      <c r="K3471">
        <v>5</v>
      </c>
      <c r="L3471">
        <v>4</v>
      </c>
      <c r="M3471">
        <v>3</v>
      </c>
      <c r="N3471">
        <v>3</v>
      </c>
      <c r="O3471" s="4" t="s">
        <v>10736</v>
      </c>
      <c r="P3471" t="s">
        <v>10737</v>
      </c>
      <c r="Q3471">
        <v>44.432250000000003</v>
      </c>
      <c r="R3471">
        <v>26.106259999999999</v>
      </c>
    </row>
    <row r="3472" spans="1:18">
      <c r="A3472">
        <v>40716.794479166667</v>
      </c>
      <c r="B3472" s="6" t="s">
        <v>7980</v>
      </c>
      <c r="C3472" s="7" t="s">
        <v>8014</v>
      </c>
      <c r="D3472" s="4">
        <v>5</v>
      </c>
      <c r="E3472" s="4">
        <v>5</v>
      </c>
      <c r="F3472">
        <v>5</v>
      </c>
      <c r="G3472">
        <v>5</v>
      </c>
      <c r="H3472">
        <v>3</v>
      </c>
      <c r="I3472">
        <v>3</v>
      </c>
      <c r="J3472">
        <v>3</v>
      </c>
      <c r="K3472">
        <v>4</v>
      </c>
      <c r="L3472">
        <v>5</v>
      </c>
      <c r="M3472">
        <v>2</v>
      </c>
      <c r="N3472">
        <v>4</v>
      </c>
      <c r="O3472" s="4" t="s">
        <v>10622</v>
      </c>
      <c r="P3472" t="s">
        <v>10898</v>
      </c>
      <c r="Q3472">
        <v>46.948090000000001</v>
      </c>
      <c r="R3472">
        <v>7.4474400000000003</v>
      </c>
    </row>
    <row r="3473" spans="1:18">
      <c r="A3473">
        <v>40716.634722222225</v>
      </c>
      <c r="B3473" s="6" t="s">
        <v>7980</v>
      </c>
      <c r="C3473" s="7" t="s">
        <v>8015</v>
      </c>
      <c r="D3473" s="4">
        <v>5</v>
      </c>
      <c r="E3473" s="4">
        <v>5</v>
      </c>
      <c r="F3473">
        <v>4</v>
      </c>
      <c r="G3473">
        <v>3</v>
      </c>
      <c r="H3473">
        <v>3</v>
      </c>
      <c r="I3473">
        <v>4</v>
      </c>
      <c r="J3473">
        <v>1</v>
      </c>
      <c r="K3473">
        <v>4</v>
      </c>
      <c r="L3473">
        <v>1</v>
      </c>
      <c r="M3473">
        <v>5</v>
      </c>
      <c r="N3473">
        <v>5</v>
      </c>
      <c r="O3473" s="4" t="s">
        <v>10607</v>
      </c>
      <c r="P3473" t="s">
        <v>10608</v>
      </c>
      <c r="Q3473">
        <v>45.508839999999999</v>
      </c>
      <c r="R3473">
        <v>-73.587810000000005</v>
      </c>
    </row>
    <row r="3474" spans="1:18">
      <c r="A3474">
        <v>40716.68787037037</v>
      </c>
      <c r="B3474" s="6" t="s">
        <v>7980</v>
      </c>
      <c r="C3474" s="7" t="s">
        <v>8016</v>
      </c>
      <c r="D3474" s="4">
        <v>2</v>
      </c>
      <c r="E3474" s="4">
        <v>2</v>
      </c>
      <c r="F3474">
        <v>3</v>
      </c>
      <c r="G3474">
        <v>5</v>
      </c>
      <c r="H3474">
        <v>4</v>
      </c>
      <c r="I3474">
        <v>5</v>
      </c>
      <c r="J3474">
        <v>3</v>
      </c>
      <c r="K3474">
        <v>4</v>
      </c>
      <c r="L3474">
        <v>5</v>
      </c>
      <c r="M3474">
        <v>2</v>
      </c>
      <c r="N3474">
        <v>5</v>
      </c>
      <c r="O3474" s="4" t="s">
        <v>10618</v>
      </c>
      <c r="P3474" t="s">
        <v>10619</v>
      </c>
      <c r="Q3474">
        <v>41.894739999999999</v>
      </c>
      <c r="R3474">
        <v>12.4839</v>
      </c>
    </row>
    <row r="3475" spans="1:18">
      <c r="A3475">
        <v>40716.823553240742</v>
      </c>
      <c r="B3475" s="6" t="s">
        <v>7980</v>
      </c>
      <c r="C3475" s="7" t="s">
        <v>8017</v>
      </c>
      <c r="D3475" s="4">
        <v>5</v>
      </c>
      <c r="E3475" s="4">
        <v>3</v>
      </c>
      <c r="F3475">
        <v>4</v>
      </c>
      <c r="G3475">
        <v>2</v>
      </c>
      <c r="H3475">
        <v>3</v>
      </c>
      <c r="I3475">
        <v>3</v>
      </c>
      <c r="J3475">
        <v>2</v>
      </c>
      <c r="K3475">
        <v>5</v>
      </c>
      <c r="L3475">
        <v>5</v>
      </c>
      <c r="M3475">
        <v>2</v>
      </c>
      <c r="N3475">
        <v>5</v>
      </c>
      <c r="O3475" s="4" t="s">
        <v>10607</v>
      </c>
      <c r="P3475" t="s">
        <v>10624</v>
      </c>
      <c r="Q3475">
        <v>43.700110000000002</v>
      </c>
      <c r="R3475">
        <v>-79.416300000000007</v>
      </c>
    </row>
    <row r="3476" spans="1:18">
      <c r="A3476">
        <v>40716.556481481479</v>
      </c>
      <c r="B3476" s="6" t="s">
        <v>7980</v>
      </c>
      <c r="C3476" s="7" t="s">
        <v>8018</v>
      </c>
      <c r="D3476" s="4">
        <v>4</v>
      </c>
      <c r="E3476" s="4">
        <v>5</v>
      </c>
      <c r="F3476">
        <v>4</v>
      </c>
      <c r="G3476">
        <v>4</v>
      </c>
      <c r="H3476">
        <v>4</v>
      </c>
      <c r="I3476">
        <v>5</v>
      </c>
      <c r="J3476">
        <v>3</v>
      </c>
      <c r="K3476">
        <v>4</v>
      </c>
      <c r="L3476">
        <v>5</v>
      </c>
      <c r="M3476">
        <v>4</v>
      </c>
      <c r="N3476">
        <v>4</v>
      </c>
      <c r="O3476" s="4" t="s">
        <v>10722</v>
      </c>
      <c r="P3476" t="s">
        <v>10729</v>
      </c>
      <c r="Q3476">
        <v>56.156739999999999</v>
      </c>
      <c r="R3476">
        <v>10.210760000000001</v>
      </c>
    </row>
    <row r="3477" spans="1:18">
      <c r="A3477">
        <v>40716.864606481482</v>
      </c>
      <c r="B3477" s="6" t="s">
        <v>7980</v>
      </c>
      <c r="C3477" s="7" t="s">
        <v>6815</v>
      </c>
      <c r="D3477" s="4">
        <v>3</v>
      </c>
      <c r="E3477" s="4">
        <v>5</v>
      </c>
      <c r="F3477">
        <v>4</v>
      </c>
      <c r="G3477">
        <v>3</v>
      </c>
      <c r="H3477">
        <v>3</v>
      </c>
      <c r="I3477">
        <v>5</v>
      </c>
      <c r="J3477">
        <v>3</v>
      </c>
      <c r="K3477">
        <v>3</v>
      </c>
      <c r="L3477">
        <v>1</v>
      </c>
      <c r="M3477">
        <v>3</v>
      </c>
      <c r="N3477">
        <v>2</v>
      </c>
      <c r="O3477" s="4" t="s">
        <v>10733</v>
      </c>
      <c r="P3477" t="s">
        <v>10734</v>
      </c>
      <c r="Q3477">
        <v>48.148159999999997</v>
      </c>
      <c r="R3477">
        <v>17.106739999999999</v>
      </c>
    </row>
    <row r="3478" spans="1:18">
      <c r="A3478">
        <v>40716.869479166664</v>
      </c>
      <c r="B3478" s="6" t="s">
        <v>7980</v>
      </c>
      <c r="C3478" s="7" t="s">
        <v>8019</v>
      </c>
      <c r="D3478" s="4">
        <v>2</v>
      </c>
      <c r="E3478" s="4">
        <v>2</v>
      </c>
      <c r="F3478">
        <v>3</v>
      </c>
      <c r="G3478">
        <v>3</v>
      </c>
      <c r="H3478">
        <v>4</v>
      </c>
      <c r="I3478">
        <v>4</v>
      </c>
      <c r="J3478">
        <v>2</v>
      </c>
      <c r="K3478">
        <v>4</v>
      </c>
      <c r="L3478">
        <v>4</v>
      </c>
      <c r="M3478">
        <v>3</v>
      </c>
      <c r="N3478">
        <v>3</v>
      </c>
      <c r="O3478" s="4" t="s">
        <v>10616</v>
      </c>
      <c r="P3478" t="s">
        <v>10658</v>
      </c>
      <c r="Q3478">
        <v>-36.992820000000002</v>
      </c>
      <c r="R3478">
        <v>174.87986000000001</v>
      </c>
    </row>
    <row r="3479" spans="1:18">
      <c r="A3479">
        <v>40716.869768518518</v>
      </c>
      <c r="B3479" s="6" t="s">
        <v>7980</v>
      </c>
      <c r="C3479" s="7" t="s">
        <v>8020</v>
      </c>
      <c r="D3479" s="4">
        <v>4</v>
      </c>
      <c r="E3479" s="4">
        <v>1</v>
      </c>
      <c r="F3479">
        <v>4</v>
      </c>
      <c r="G3479">
        <v>4</v>
      </c>
      <c r="H3479">
        <v>5</v>
      </c>
      <c r="I3479">
        <v>5</v>
      </c>
      <c r="J3479">
        <v>5</v>
      </c>
      <c r="K3479">
        <v>5</v>
      </c>
      <c r="L3479">
        <v>5</v>
      </c>
      <c r="M3479">
        <v>4</v>
      </c>
      <c r="N3479">
        <v>5</v>
      </c>
      <c r="O3479" s="4" t="s">
        <v>10618</v>
      </c>
      <c r="P3479" t="s">
        <v>10619</v>
      </c>
      <c r="Q3479">
        <v>41.894739999999999</v>
      </c>
      <c r="R3479">
        <v>12.4839</v>
      </c>
    </row>
    <row r="3480" spans="1:18">
      <c r="A3480">
        <v>40716.995208333334</v>
      </c>
      <c r="B3480" s="6" t="s">
        <v>7980</v>
      </c>
      <c r="C3480" s="7" t="s">
        <v>8021</v>
      </c>
      <c r="D3480" s="4">
        <v>5</v>
      </c>
      <c r="E3480" s="4">
        <v>5</v>
      </c>
      <c r="F3480">
        <v>5</v>
      </c>
      <c r="G3480">
        <v>5</v>
      </c>
      <c r="H3480">
        <v>5</v>
      </c>
      <c r="I3480">
        <v>5</v>
      </c>
      <c r="J3480">
        <v>5</v>
      </c>
      <c r="K3480">
        <v>5</v>
      </c>
      <c r="L3480">
        <v>5</v>
      </c>
      <c r="M3480">
        <v>5</v>
      </c>
      <c r="N3480">
        <v>5</v>
      </c>
      <c r="O3480" s="4" t="s">
        <v>10607</v>
      </c>
      <c r="P3480" t="s">
        <v>10624</v>
      </c>
      <c r="Q3480">
        <v>43.700110000000002</v>
      </c>
      <c r="R3480">
        <v>-79.416300000000007</v>
      </c>
    </row>
    <row r="3481" spans="1:18">
      <c r="A3481">
        <v>40715.099050925928</v>
      </c>
      <c r="B3481" s="6" t="s">
        <v>8022</v>
      </c>
      <c r="C3481" s="7" t="s">
        <v>8023</v>
      </c>
      <c r="D3481" s="4">
        <v>5</v>
      </c>
      <c r="E3481" s="4">
        <v>4</v>
      </c>
      <c r="F3481">
        <v>5</v>
      </c>
      <c r="G3481">
        <v>4</v>
      </c>
      <c r="H3481">
        <v>5</v>
      </c>
      <c r="I3481">
        <v>5</v>
      </c>
      <c r="J3481">
        <v>5</v>
      </c>
      <c r="K3481">
        <v>5</v>
      </c>
      <c r="L3481">
        <v>5</v>
      </c>
      <c r="M3481">
        <v>5</v>
      </c>
      <c r="N3481">
        <v>5</v>
      </c>
      <c r="O3481" s="4" t="s">
        <v>10625</v>
      </c>
      <c r="P3481" t="s">
        <v>10697</v>
      </c>
      <c r="Q3481">
        <v>19.428470000000001</v>
      </c>
      <c r="R3481">
        <v>-99.127660000000006</v>
      </c>
    </row>
    <row r="3482" spans="1:18">
      <c r="A3482">
        <v>40715.108564814815</v>
      </c>
      <c r="B3482" s="6" t="s">
        <v>8022</v>
      </c>
      <c r="C3482" s="7" t="s">
        <v>7749</v>
      </c>
      <c r="D3482" s="4">
        <v>4</v>
      </c>
      <c r="E3482" s="4">
        <v>3</v>
      </c>
      <c r="F3482">
        <v>4</v>
      </c>
      <c r="G3482">
        <v>4</v>
      </c>
      <c r="H3482">
        <v>5</v>
      </c>
      <c r="I3482">
        <v>4</v>
      </c>
      <c r="J3482">
        <v>5</v>
      </c>
      <c r="K3482">
        <v>5</v>
      </c>
      <c r="L3482">
        <v>4</v>
      </c>
      <c r="M3482">
        <v>5</v>
      </c>
      <c r="N3482">
        <v>5</v>
      </c>
      <c r="O3482" s="4" t="s">
        <v>10625</v>
      </c>
      <c r="P3482" t="s">
        <v>10697</v>
      </c>
      <c r="Q3482">
        <v>19.428470000000001</v>
      </c>
      <c r="R3482">
        <v>-99.127660000000006</v>
      </c>
    </row>
    <row r="3483" spans="1:18">
      <c r="A3483">
        <v>40715.229398148149</v>
      </c>
      <c r="B3483" s="6" t="s">
        <v>8022</v>
      </c>
      <c r="C3483" s="7" t="s">
        <v>8024</v>
      </c>
      <c r="D3483" s="4">
        <v>3</v>
      </c>
      <c r="E3483" s="4">
        <v>3</v>
      </c>
      <c r="F3483">
        <v>3</v>
      </c>
      <c r="G3483">
        <v>3</v>
      </c>
      <c r="H3483">
        <v>3</v>
      </c>
      <c r="I3483">
        <v>4</v>
      </c>
      <c r="J3483">
        <v>3</v>
      </c>
      <c r="K3483">
        <v>4</v>
      </c>
      <c r="L3483">
        <v>4</v>
      </c>
      <c r="M3483">
        <v>3</v>
      </c>
      <c r="N3483">
        <v>3</v>
      </c>
      <c r="O3483" s="4" t="s">
        <v>10759</v>
      </c>
      <c r="P3483" t="s">
        <v>10760</v>
      </c>
      <c r="Q3483">
        <v>22.285520000000002</v>
      </c>
      <c r="R3483">
        <v>114.15769</v>
      </c>
    </row>
    <row r="3484" spans="1:18">
      <c r="A3484">
        <v>40715.803668981483</v>
      </c>
      <c r="B3484" s="6" t="s">
        <v>8022</v>
      </c>
      <c r="C3484" s="7" t="s">
        <v>8025</v>
      </c>
      <c r="D3484" s="4">
        <v>5</v>
      </c>
      <c r="E3484" s="4">
        <v>5</v>
      </c>
      <c r="F3484">
        <v>4</v>
      </c>
      <c r="G3484">
        <v>4</v>
      </c>
      <c r="H3484">
        <v>5</v>
      </c>
      <c r="I3484">
        <v>4</v>
      </c>
      <c r="J3484">
        <v>4</v>
      </c>
      <c r="K3484">
        <v>5</v>
      </c>
      <c r="L3484">
        <v>5</v>
      </c>
      <c r="M3484">
        <v>5</v>
      </c>
      <c r="N3484">
        <v>5</v>
      </c>
      <c r="O3484" s="4" t="s">
        <v>10722</v>
      </c>
      <c r="P3484" t="s">
        <v>10738</v>
      </c>
      <c r="Q3484">
        <v>57.048000000000002</v>
      </c>
      <c r="R3484">
        <v>9.9186999999999994</v>
      </c>
    </row>
    <row r="3485" spans="1:18">
      <c r="A3485">
        <v>40715.527685185189</v>
      </c>
      <c r="B3485" s="6" t="s">
        <v>8022</v>
      </c>
      <c r="C3485" s="7" t="s">
        <v>8026</v>
      </c>
      <c r="D3485" s="4">
        <v>4</v>
      </c>
      <c r="E3485" s="4">
        <v>5</v>
      </c>
      <c r="F3485">
        <v>4</v>
      </c>
      <c r="G3485">
        <v>3</v>
      </c>
      <c r="H3485">
        <v>3</v>
      </c>
      <c r="I3485">
        <v>5</v>
      </c>
      <c r="J3485">
        <v>5</v>
      </c>
      <c r="K3485">
        <v>5</v>
      </c>
      <c r="L3485">
        <v>5</v>
      </c>
      <c r="M3485">
        <v>4</v>
      </c>
      <c r="N3485">
        <v>5</v>
      </c>
      <c r="O3485" s="4" t="s">
        <v>10607</v>
      </c>
      <c r="P3485" t="s">
        <v>10624</v>
      </c>
      <c r="Q3485">
        <v>43.700110000000002</v>
      </c>
      <c r="R3485">
        <v>-79.416300000000007</v>
      </c>
    </row>
    <row r="3486" spans="1:18">
      <c r="A3486">
        <v>40715.550937499997</v>
      </c>
      <c r="B3486" s="6" t="s">
        <v>8022</v>
      </c>
      <c r="C3486" s="7" t="s">
        <v>8027</v>
      </c>
      <c r="D3486" s="4">
        <v>3</v>
      </c>
      <c r="E3486" s="4">
        <v>2</v>
      </c>
      <c r="F3486">
        <v>3</v>
      </c>
      <c r="G3486">
        <v>3</v>
      </c>
      <c r="H3486">
        <v>4</v>
      </c>
      <c r="I3486">
        <v>5</v>
      </c>
      <c r="J3486">
        <v>4</v>
      </c>
      <c r="K3486">
        <v>2</v>
      </c>
      <c r="L3486">
        <v>4</v>
      </c>
      <c r="M3486">
        <v>2</v>
      </c>
      <c r="N3486">
        <v>4</v>
      </c>
      <c r="O3486" s="4" t="s">
        <v>10722</v>
      </c>
      <c r="P3486" t="s">
        <v>10723</v>
      </c>
      <c r="Q3486">
        <v>55.675939999999997</v>
      </c>
      <c r="R3486">
        <v>12.565530000000001</v>
      </c>
    </row>
    <row r="3487" spans="1:18">
      <c r="A3487">
        <v>40715.566423611112</v>
      </c>
      <c r="B3487" s="6" t="s">
        <v>8022</v>
      </c>
      <c r="C3487" s="7" t="s">
        <v>8028</v>
      </c>
      <c r="D3487" s="4">
        <v>3</v>
      </c>
      <c r="E3487" s="4">
        <v>4</v>
      </c>
      <c r="F3487">
        <v>3</v>
      </c>
      <c r="G3487">
        <v>3</v>
      </c>
      <c r="H3487">
        <v>4</v>
      </c>
      <c r="I3487">
        <v>5</v>
      </c>
      <c r="J3487">
        <v>2</v>
      </c>
      <c r="K3487">
        <v>3</v>
      </c>
      <c r="L3487">
        <v>4</v>
      </c>
      <c r="M3487">
        <v>5</v>
      </c>
      <c r="N3487">
        <v>2</v>
      </c>
      <c r="O3487" s="4" t="s">
        <v>10604</v>
      </c>
      <c r="P3487" t="s">
        <v>10674</v>
      </c>
      <c r="Q3487">
        <v>43.296950000000002</v>
      </c>
      <c r="R3487">
        <v>5.3810700000000002</v>
      </c>
    </row>
    <row r="3488" spans="1:18">
      <c r="A3488">
        <v>40715.576226851852</v>
      </c>
      <c r="B3488" s="6" t="s">
        <v>8022</v>
      </c>
      <c r="C3488" s="7" t="s">
        <v>8029</v>
      </c>
      <c r="D3488" s="4">
        <v>3</v>
      </c>
      <c r="E3488" s="4">
        <v>2</v>
      </c>
      <c r="F3488">
        <v>4</v>
      </c>
      <c r="G3488">
        <v>4</v>
      </c>
      <c r="H3488">
        <v>5</v>
      </c>
      <c r="I3488">
        <v>5</v>
      </c>
      <c r="J3488">
        <v>4</v>
      </c>
      <c r="K3488">
        <v>4</v>
      </c>
      <c r="L3488">
        <v>3</v>
      </c>
      <c r="M3488">
        <v>3</v>
      </c>
      <c r="N3488">
        <v>3</v>
      </c>
      <c r="O3488" s="4" t="s">
        <v>10622</v>
      </c>
      <c r="P3488" t="s">
        <v>10898</v>
      </c>
      <c r="Q3488">
        <v>46.948090000000001</v>
      </c>
      <c r="R3488">
        <v>7.4474400000000003</v>
      </c>
    </row>
    <row r="3489" spans="1:18">
      <c r="A3489">
        <v>40715.765520833331</v>
      </c>
      <c r="B3489" s="6" t="s">
        <v>8022</v>
      </c>
      <c r="C3489" s="7" t="s">
        <v>8030</v>
      </c>
      <c r="D3489" s="4">
        <v>1</v>
      </c>
      <c r="E3489" s="4">
        <v>1</v>
      </c>
      <c r="F3489">
        <v>1</v>
      </c>
      <c r="G3489">
        <v>1</v>
      </c>
      <c r="H3489">
        <v>1</v>
      </c>
      <c r="I3489">
        <v>1</v>
      </c>
      <c r="J3489">
        <v>1</v>
      </c>
      <c r="K3489">
        <v>1</v>
      </c>
      <c r="L3489">
        <v>1</v>
      </c>
      <c r="M3489">
        <v>1</v>
      </c>
      <c r="N3489">
        <v>1</v>
      </c>
      <c r="O3489" s="4" t="s">
        <v>10622</v>
      </c>
      <c r="P3489" t="s">
        <v>10898</v>
      </c>
      <c r="Q3489">
        <v>46.948090000000001</v>
      </c>
      <c r="R3489">
        <v>7.4474400000000003</v>
      </c>
    </row>
    <row r="3490" spans="1:18">
      <c r="A3490">
        <v>40715.694189814814</v>
      </c>
      <c r="B3490" s="6" t="s">
        <v>8022</v>
      </c>
      <c r="C3490" s="7" t="s">
        <v>6727</v>
      </c>
      <c r="D3490" s="4">
        <v>1</v>
      </c>
      <c r="E3490" s="4">
        <v>1</v>
      </c>
      <c r="F3490">
        <v>1</v>
      </c>
      <c r="G3490">
        <v>1</v>
      </c>
      <c r="H3490">
        <v>1</v>
      </c>
      <c r="I3490">
        <v>1</v>
      </c>
      <c r="J3490">
        <v>1</v>
      </c>
      <c r="K3490">
        <v>1</v>
      </c>
      <c r="L3490">
        <v>5</v>
      </c>
      <c r="M3490">
        <v>1</v>
      </c>
      <c r="N3490">
        <v>1</v>
      </c>
      <c r="O3490" s="4" t="s">
        <v>10607</v>
      </c>
      <c r="P3490" t="s">
        <v>10624</v>
      </c>
      <c r="Q3490">
        <v>43.700110000000002</v>
      </c>
      <c r="R3490">
        <v>-79.416300000000007</v>
      </c>
    </row>
    <row r="3491" spans="1:18">
      <c r="A3491">
        <v>40715.599189814813</v>
      </c>
      <c r="B3491" s="6" t="s">
        <v>8022</v>
      </c>
      <c r="C3491" s="7" t="s">
        <v>8031</v>
      </c>
      <c r="D3491" s="4">
        <v>3</v>
      </c>
      <c r="E3491" s="4">
        <v>4</v>
      </c>
      <c r="F3491">
        <v>4</v>
      </c>
      <c r="G3491">
        <v>3</v>
      </c>
      <c r="H3491">
        <v>4</v>
      </c>
      <c r="I3491">
        <v>3</v>
      </c>
      <c r="J3491">
        <v>4</v>
      </c>
      <c r="K3491">
        <v>5</v>
      </c>
      <c r="L3491">
        <v>5</v>
      </c>
      <c r="M3491">
        <v>3</v>
      </c>
      <c r="N3491">
        <v>5</v>
      </c>
      <c r="O3491" s="4" t="s">
        <v>10622</v>
      </c>
      <c r="P3491" t="s">
        <v>10644</v>
      </c>
      <c r="Q3491">
        <v>46.515999999999998</v>
      </c>
      <c r="R3491">
        <v>6.6328199999999997</v>
      </c>
    </row>
    <row r="3492" spans="1:18">
      <c r="A3492">
        <v>40715.603796296295</v>
      </c>
      <c r="B3492" s="6" t="s">
        <v>8022</v>
      </c>
      <c r="C3492" s="7" t="s">
        <v>8032</v>
      </c>
      <c r="D3492" s="4">
        <v>1</v>
      </c>
      <c r="E3492" s="4">
        <v>1</v>
      </c>
      <c r="F3492">
        <v>1</v>
      </c>
      <c r="G3492">
        <v>1</v>
      </c>
      <c r="H3492">
        <v>1</v>
      </c>
      <c r="I3492">
        <v>1</v>
      </c>
      <c r="J3492">
        <v>1</v>
      </c>
      <c r="K3492">
        <v>1</v>
      </c>
      <c r="L3492">
        <v>1</v>
      </c>
      <c r="M3492">
        <v>1</v>
      </c>
      <c r="N3492">
        <v>1</v>
      </c>
      <c r="O3492" s="4" t="s">
        <v>10622</v>
      </c>
      <c r="P3492" t="s">
        <v>10672</v>
      </c>
      <c r="Q3492">
        <v>47.558399999999999</v>
      </c>
      <c r="R3492">
        <v>7.5732699999999999</v>
      </c>
    </row>
    <row r="3493" spans="1:18">
      <c r="A3493">
        <v>40715.611944444441</v>
      </c>
      <c r="B3493" s="6" t="s">
        <v>8022</v>
      </c>
      <c r="C3493" s="7" t="s">
        <v>8033</v>
      </c>
      <c r="D3493" s="4">
        <v>4</v>
      </c>
      <c r="E3493" s="4">
        <v>4</v>
      </c>
      <c r="F3493">
        <v>5</v>
      </c>
      <c r="G3493">
        <v>4</v>
      </c>
      <c r="H3493">
        <v>5</v>
      </c>
      <c r="I3493">
        <v>4</v>
      </c>
      <c r="J3493">
        <v>4</v>
      </c>
      <c r="K3493">
        <v>5</v>
      </c>
      <c r="L3493">
        <v>5</v>
      </c>
      <c r="M3493">
        <v>4</v>
      </c>
      <c r="N3493">
        <v>4</v>
      </c>
      <c r="O3493" s="4" t="s">
        <v>10622</v>
      </c>
      <c r="P3493" t="s">
        <v>10857</v>
      </c>
      <c r="Q3493">
        <v>46.202219999999997</v>
      </c>
      <c r="R3493">
        <v>6.1456900000000001</v>
      </c>
    </row>
    <row r="3494" spans="1:18">
      <c r="A3494">
        <v>40715.612002314818</v>
      </c>
      <c r="B3494" s="6" t="s">
        <v>8022</v>
      </c>
      <c r="C3494" s="7" t="s">
        <v>8034</v>
      </c>
      <c r="D3494" s="4">
        <v>3</v>
      </c>
      <c r="E3494" s="4">
        <v>3</v>
      </c>
      <c r="F3494">
        <v>3</v>
      </c>
      <c r="G3494">
        <v>4</v>
      </c>
      <c r="H3494">
        <v>4</v>
      </c>
      <c r="I3494">
        <v>5</v>
      </c>
      <c r="J3494">
        <v>5</v>
      </c>
      <c r="K3494">
        <v>4</v>
      </c>
      <c r="L3494">
        <v>5</v>
      </c>
      <c r="M3494">
        <v>3</v>
      </c>
      <c r="N3494">
        <v>5</v>
      </c>
      <c r="O3494" s="4" t="s">
        <v>10622</v>
      </c>
      <c r="P3494" t="s">
        <v>10898</v>
      </c>
      <c r="Q3494">
        <v>46.948090000000001</v>
      </c>
      <c r="R3494">
        <v>7.4474400000000003</v>
      </c>
    </row>
    <row r="3495" spans="1:18">
      <c r="A3495">
        <v>40715.836851851855</v>
      </c>
      <c r="B3495" s="6" t="s">
        <v>8022</v>
      </c>
      <c r="C3495" s="7" t="s">
        <v>5383</v>
      </c>
      <c r="D3495" s="4">
        <v>4</v>
      </c>
      <c r="E3495" s="4">
        <v>5</v>
      </c>
      <c r="F3495">
        <v>5</v>
      </c>
      <c r="G3495">
        <v>2</v>
      </c>
      <c r="H3495">
        <v>5</v>
      </c>
      <c r="I3495">
        <v>5</v>
      </c>
      <c r="J3495">
        <v>1</v>
      </c>
      <c r="K3495">
        <v>5</v>
      </c>
      <c r="L3495">
        <v>5</v>
      </c>
      <c r="M3495">
        <v>5</v>
      </c>
      <c r="N3495">
        <v>4</v>
      </c>
      <c r="O3495" s="4" t="s">
        <v>10622</v>
      </c>
      <c r="P3495" t="s">
        <v>10644</v>
      </c>
      <c r="Q3495">
        <v>46.515999999999998</v>
      </c>
      <c r="R3495">
        <v>6.6328199999999997</v>
      </c>
    </row>
    <row r="3496" spans="1:18">
      <c r="A3496">
        <v>40715.685729166667</v>
      </c>
      <c r="B3496" s="6" t="s">
        <v>8022</v>
      </c>
      <c r="C3496" s="7" t="s">
        <v>6660</v>
      </c>
      <c r="D3496" s="4">
        <v>1</v>
      </c>
      <c r="E3496" s="4">
        <v>1</v>
      </c>
      <c r="F3496">
        <v>1</v>
      </c>
      <c r="G3496">
        <v>1</v>
      </c>
      <c r="H3496">
        <v>1</v>
      </c>
      <c r="I3496">
        <v>1</v>
      </c>
      <c r="J3496">
        <v>1</v>
      </c>
      <c r="K3496">
        <v>1</v>
      </c>
      <c r="L3496">
        <v>1</v>
      </c>
      <c r="M3496">
        <v>1</v>
      </c>
      <c r="N3496">
        <v>1</v>
      </c>
      <c r="O3496" s="4" t="s">
        <v>10622</v>
      </c>
      <c r="P3496" t="s">
        <v>10623</v>
      </c>
      <c r="Q3496">
        <v>47.366669999999999</v>
      </c>
      <c r="R3496">
        <v>8.5500000000000007</v>
      </c>
    </row>
    <row r="3497" spans="1:18">
      <c r="A3497">
        <v>40715.641608796293</v>
      </c>
      <c r="B3497" s="6" t="s">
        <v>8022</v>
      </c>
      <c r="C3497" s="7" t="s">
        <v>8035</v>
      </c>
      <c r="D3497" s="4">
        <v>1</v>
      </c>
      <c r="E3497" s="4">
        <v>1</v>
      </c>
      <c r="F3497">
        <v>1</v>
      </c>
      <c r="G3497">
        <v>1</v>
      </c>
      <c r="H3497">
        <v>1</v>
      </c>
      <c r="I3497">
        <v>1</v>
      </c>
      <c r="J3497">
        <v>1</v>
      </c>
      <c r="K3497">
        <v>1</v>
      </c>
      <c r="L3497">
        <v>1</v>
      </c>
      <c r="M3497">
        <v>1</v>
      </c>
      <c r="N3497">
        <v>1</v>
      </c>
      <c r="O3497" s="4" t="s">
        <v>10598</v>
      </c>
      <c r="P3497" t="s">
        <v>10777</v>
      </c>
      <c r="Q3497">
        <v>50.933329999999998</v>
      </c>
      <c r="R3497">
        <v>6.95</v>
      </c>
    </row>
    <row r="3498" spans="1:18">
      <c r="A3498">
        <v>40715.658750000002</v>
      </c>
      <c r="B3498" s="6" t="s">
        <v>8022</v>
      </c>
      <c r="C3498" s="7" t="s">
        <v>8036</v>
      </c>
      <c r="D3498" s="4">
        <v>3</v>
      </c>
      <c r="E3498" s="4">
        <v>2</v>
      </c>
      <c r="F3498">
        <v>3</v>
      </c>
      <c r="G3498">
        <v>5</v>
      </c>
      <c r="H3498">
        <v>4</v>
      </c>
      <c r="I3498">
        <v>5</v>
      </c>
      <c r="J3498">
        <v>4</v>
      </c>
      <c r="K3498">
        <v>4</v>
      </c>
      <c r="L3498">
        <v>5</v>
      </c>
      <c r="M3498">
        <v>4</v>
      </c>
      <c r="N3498">
        <v>5</v>
      </c>
      <c r="O3498" s="4" t="s">
        <v>10622</v>
      </c>
      <c r="P3498" t="s">
        <v>10623</v>
      </c>
      <c r="Q3498">
        <v>47.366669999999999</v>
      </c>
      <c r="R3498">
        <v>8.5500000000000007</v>
      </c>
    </row>
    <row r="3499" spans="1:18">
      <c r="A3499">
        <v>40715.665613425925</v>
      </c>
      <c r="B3499" s="6" t="s">
        <v>8022</v>
      </c>
      <c r="C3499" s="7" t="s">
        <v>8037</v>
      </c>
      <c r="D3499" s="4">
        <v>3</v>
      </c>
      <c r="E3499" s="4">
        <v>4</v>
      </c>
      <c r="F3499">
        <v>4</v>
      </c>
      <c r="G3499">
        <v>5</v>
      </c>
      <c r="H3499">
        <v>4</v>
      </c>
      <c r="I3499">
        <v>5</v>
      </c>
      <c r="J3499">
        <v>5</v>
      </c>
      <c r="K3499">
        <v>4</v>
      </c>
      <c r="L3499">
        <v>5</v>
      </c>
      <c r="M3499">
        <v>3</v>
      </c>
      <c r="N3499">
        <v>5</v>
      </c>
      <c r="O3499" s="4" t="s">
        <v>10614</v>
      </c>
      <c r="P3499" t="s">
        <v>10640</v>
      </c>
      <c r="Q3499">
        <v>34.052230000000002</v>
      </c>
      <c r="R3499">
        <v>-118.24368</v>
      </c>
    </row>
    <row r="3500" spans="1:18">
      <c r="A3500">
        <v>40715.680972222224</v>
      </c>
      <c r="B3500" s="6" t="s">
        <v>8022</v>
      </c>
      <c r="C3500" s="7" t="s">
        <v>8038</v>
      </c>
      <c r="D3500" s="4">
        <v>4</v>
      </c>
      <c r="E3500" s="4">
        <v>4</v>
      </c>
      <c r="F3500">
        <v>4</v>
      </c>
      <c r="G3500">
        <v>5</v>
      </c>
      <c r="H3500">
        <v>3</v>
      </c>
      <c r="I3500">
        <v>3</v>
      </c>
      <c r="J3500">
        <v>4</v>
      </c>
      <c r="K3500">
        <v>1</v>
      </c>
      <c r="L3500">
        <v>5</v>
      </c>
      <c r="M3500">
        <v>3</v>
      </c>
      <c r="N3500">
        <v>4</v>
      </c>
      <c r="O3500" s="4" t="s">
        <v>10622</v>
      </c>
      <c r="P3500" t="s">
        <v>10644</v>
      </c>
      <c r="Q3500">
        <v>46.515999999999998</v>
      </c>
      <c r="R3500">
        <v>6.6328199999999997</v>
      </c>
    </row>
    <row r="3501" spans="1:18">
      <c r="A3501">
        <v>40715.726921296293</v>
      </c>
      <c r="B3501" s="6" t="s">
        <v>8022</v>
      </c>
      <c r="C3501" s="7" t="s">
        <v>8039</v>
      </c>
      <c r="D3501" s="4">
        <v>5</v>
      </c>
      <c r="E3501" s="4">
        <v>3</v>
      </c>
      <c r="F3501">
        <v>3</v>
      </c>
      <c r="G3501">
        <v>5</v>
      </c>
      <c r="H3501">
        <v>5</v>
      </c>
      <c r="I3501">
        <v>5</v>
      </c>
      <c r="J3501">
        <v>5</v>
      </c>
      <c r="K3501">
        <v>5</v>
      </c>
      <c r="L3501">
        <v>5</v>
      </c>
      <c r="M3501">
        <v>5</v>
      </c>
      <c r="N3501">
        <v>5</v>
      </c>
      <c r="O3501" s="4" t="s">
        <v>10622</v>
      </c>
      <c r="P3501" t="s">
        <v>10672</v>
      </c>
      <c r="Q3501">
        <v>47.558399999999999</v>
      </c>
      <c r="R3501">
        <v>7.5732699999999999</v>
      </c>
    </row>
    <row r="3502" spans="1:18">
      <c r="A3502">
        <v>40715.72729166667</v>
      </c>
      <c r="B3502" s="6" t="s">
        <v>8022</v>
      </c>
      <c r="C3502" s="7" t="s">
        <v>8040</v>
      </c>
      <c r="D3502" s="4">
        <v>4</v>
      </c>
      <c r="E3502" s="4">
        <v>5</v>
      </c>
      <c r="F3502">
        <v>4</v>
      </c>
      <c r="G3502">
        <v>2</v>
      </c>
      <c r="H3502">
        <v>3</v>
      </c>
      <c r="I3502">
        <v>4</v>
      </c>
      <c r="J3502">
        <v>3</v>
      </c>
      <c r="K3502">
        <v>4</v>
      </c>
      <c r="L3502">
        <v>5</v>
      </c>
      <c r="M3502">
        <v>4</v>
      </c>
      <c r="N3502">
        <v>5</v>
      </c>
      <c r="O3502" s="4" t="s">
        <v>10622</v>
      </c>
      <c r="P3502" t="s">
        <v>10623</v>
      </c>
      <c r="Q3502">
        <v>47.366669999999999</v>
      </c>
      <c r="R3502">
        <v>8.5500000000000007</v>
      </c>
    </row>
    <row r="3503" spans="1:18">
      <c r="A3503">
        <v>40715.727696759262</v>
      </c>
      <c r="B3503" s="6" t="s">
        <v>8022</v>
      </c>
      <c r="C3503" s="7" t="s">
        <v>8041</v>
      </c>
      <c r="D3503" s="4">
        <v>4</v>
      </c>
      <c r="E3503" s="4">
        <v>3</v>
      </c>
      <c r="F3503">
        <v>4</v>
      </c>
      <c r="G3503">
        <v>4</v>
      </c>
      <c r="H3503">
        <v>4</v>
      </c>
      <c r="I3503">
        <v>5</v>
      </c>
      <c r="J3503">
        <v>3</v>
      </c>
      <c r="K3503">
        <v>5</v>
      </c>
      <c r="L3503">
        <v>4</v>
      </c>
      <c r="M3503">
        <v>4</v>
      </c>
      <c r="N3503">
        <v>4</v>
      </c>
      <c r="O3503" s="4" t="s">
        <v>10598</v>
      </c>
      <c r="P3503" t="s">
        <v>10664</v>
      </c>
      <c r="Q3503">
        <v>48.137430000000002</v>
      </c>
      <c r="R3503">
        <v>11.57549</v>
      </c>
    </row>
    <row r="3504" spans="1:18">
      <c r="A3504">
        <v>40715.737997685188</v>
      </c>
      <c r="B3504" s="6" t="s">
        <v>8022</v>
      </c>
      <c r="C3504" s="7" t="s">
        <v>8042</v>
      </c>
      <c r="D3504" s="4">
        <v>4</v>
      </c>
      <c r="E3504" s="4">
        <v>4</v>
      </c>
      <c r="F3504">
        <v>4</v>
      </c>
      <c r="G3504">
        <v>4</v>
      </c>
      <c r="H3504">
        <v>5</v>
      </c>
      <c r="I3504">
        <v>4</v>
      </c>
      <c r="J3504">
        <v>4</v>
      </c>
      <c r="K3504">
        <v>5</v>
      </c>
      <c r="L3504">
        <v>5</v>
      </c>
      <c r="M3504">
        <v>5</v>
      </c>
      <c r="N3504">
        <v>5</v>
      </c>
      <c r="O3504" s="4" t="s">
        <v>10614</v>
      </c>
      <c r="P3504" t="s">
        <v>10628</v>
      </c>
      <c r="Q3504">
        <v>41.850029999999997</v>
      </c>
      <c r="R3504">
        <v>-87.650049999999993</v>
      </c>
    </row>
    <row r="3505" spans="1:18">
      <c r="A3505">
        <v>40715.74428240741</v>
      </c>
      <c r="B3505" s="6" t="s">
        <v>8022</v>
      </c>
      <c r="C3505" s="7" t="s">
        <v>8043</v>
      </c>
      <c r="D3505" s="4">
        <v>3</v>
      </c>
      <c r="E3505" s="4">
        <v>4</v>
      </c>
      <c r="F3505">
        <v>3</v>
      </c>
      <c r="G3505">
        <v>5</v>
      </c>
      <c r="H3505">
        <v>5</v>
      </c>
      <c r="I3505">
        <v>3</v>
      </c>
      <c r="J3505">
        <v>1</v>
      </c>
      <c r="K3505">
        <v>4</v>
      </c>
      <c r="L3505">
        <v>5</v>
      </c>
      <c r="M3505">
        <v>1</v>
      </c>
      <c r="N3505">
        <v>5</v>
      </c>
      <c r="O3505" s="4" t="s">
        <v>10622</v>
      </c>
      <c r="P3505" t="s">
        <v>10672</v>
      </c>
      <c r="Q3505">
        <v>47.558399999999999</v>
      </c>
      <c r="R3505">
        <v>7.5732699999999999</v>
      </c>
    </row>
    <row r="3506" spans="1:18">
      <c r="A3506">
        <v>40715.772592592592</v>
      </c>
      <c r="B3506" s="6" t="s">
        <v>8022</v>
      </c>
      <c r="C3506" s="7" t="s">
        <v>5218</v>
      </c>
      <c r="D3506" s="4">
        <v>4</v>
      </c>
      <c r="E3506" s="4">
        <v>3</v>
      </c>
      <c r="F3506">
        <v>4</v>
      </c>
      <c r="G3506">
        <v>2</v>
      </c>
      <c r="H3506">
        <v>2</v>
      </c>
      <c r="I3506">
        <v>3</v>
      </c>
      <c r="J3506">
        <v>2</v>
      </c>
      <c r="K3506">
        <v>3</v>
      </c>
      <c r="L3506">
        <v>3</v>
      </c>
      <c r="M3506">
        <v>3</v>
      </c>
      <c r="N3506">
        <v>1</v>
      </c>
      <c r="O3506" s="4" t="s">
        <v>10622</v>
      </c>
      <c r="P3506" t="s">
        <v>10623</v>
      </c>
      <c r="Q3506">
        <v>47.366669999999999</v>
      </c>
      <c r="R3506">
        <v>8.5500000000000007</v>
      </c>
    </row>
    <row r="3507" spans="1:18">
      <c r="A3507">
        <v>40715.76939814815</v>
      </c>
      <c r="B3507" s="6" t="s">
        <v>8022</v>
      </c>
      <c r="C3507" s="7" t="s">
        <v>8044</v>
      </c>
      <c r="D3507" s="4">
        <v>5</v>
      </c>
      <c r="E3507" s="4">
        <v>3</v>
      </c>
      <c r="F3507">
        <v>3</v>
      </c>
      <c r="G3507">
        <v>3</v>
      </c>
      <c r="H3507">
        <v>3</v>
      </c>
      <c r="I3507">
        <v>4</v>
      </c>
      <c r="J3507">
        <v>3</v>
      </c>
      <c r="K3507">
        <v>4</v>
      </c>
      <c r="L3507">
        <v>5</v>
      </c>
      <c r="M3507">
        <v>3</v>
      </c>
      <c r="N3507">
        <v>4</v>
      </c>
      <c r="O3507" s="4" t="s">
        <v>10622</v>
      </c>
      <c r="P3507" t="s">
        <v>10672</v>
      </c>
      <c r="Q3507">
        <v>47.558399999999999</v>
      </c>
      <c r="R3507">
        <v>7.5732699999999999</v>
      </c>
    </row>
    <row r="3508" spans="1:18">
      <c r="A3508">
        <v>40715.914537037039</v>
      </c>
      <c r="B3508" s="6" t="s">
        <v>8022</v>
      </c>
      <c r="C3508" s="7" t="s">
        <v>6580</v>
      </c>
      <c r="D3508" s="4">
        <v>4</v>
      </c>
      <c r="E3508" s="4">
        <v>5</v>
      </c>
      <c r="F3508">
        <v>4</v>
      </c>
      <c r="G3508">
        <v>3</v>
      </c>
      <c r="H3508">
        <v>5</v>
      </c>
      <c r="I3508">
        <v>4</v>
      </c>
      <c r="J3508">
        <v>5</v>
      </c>
      <c r="K3508">
        <v>5</v>
      </c>
      <c r="L3508">
        <v>4</v>
      </c>
      <c r="M3508">
        <v>4</v>
      </c>
      <c r="N3508">
        <v>3</v>
      </c>
      <c r="O3508" s="4" t="s">
        <v>10622</v>
      </c>
      <c r="P3508" t="s">
        <v>10857</v>
      </c>
      <c r="Q3508">
        <v>46.202219999999997</v>
      </c>
      <c r="R3508">
        <v>6.1456900000000001</v>
      </c>
    </row>
    <row r="3509" spans="1:18">
      <c r="A3509">
        <v>40715.859942129631</v>
      </c>
      <c r="B3509" s="6" t="s">
        <v>8022</v>
      </c>
      <c r="C3509" s="7" t="s">
        <v>8045</v>
      </c>
      <c r="D3509" s="4">
        <v>2</v>
      </c>
      <c r="E3509" s="4">
        <v>5</v>
      </c>
      <c r="F3509">
        <v>4</v>
      </c>
      <c r="G3509">
        <v>3</v>
      </c>
      <c r="H3509">
        <v>5</v>
      </c>
      <c r="I3509">
        <v>5</v>
      </c>
      <c r="J3509">
        <v>3</v>
      </c>
      <c r="K3509">
        <v>4</v>
      </c>
      <c r="L3509">
        <v>4</v>
      </c>
      <c r="M3509">
        <v>5</v>
      </c>
      <c r="N3509">
        <v>5</v>
      </c>
      <c r="O3509" s="4" t="s">
        <v>10622</v>
      </c>
      <c r="P3509" t="s">
        <v>10623</v>
      </c>
      <c r="Q3509">
        <v>47.366669999999999</v>
      </c>
      <c r="R3509">
        <v>8.5500000000000007</v>
      </c>
    </row>
    <row r="3510" spans="1:18">
      <c r="A3510">
        <v>40715.860358796293</v>
      </c>
      <c r="B3510" s="6" t="s">
        <v>8022</v>
      </c>
      <c r="C3510" s="7" t="s">
        <v>8046</v>
      </c>
      <c r="D3510" s="4">
        <v>3</v>
      </c>
      <c r="E3510" s="4">
        <v>1</v>
      </c>
      <c r="F3510">
        <v>2</v>
      </c>
      <c r="G3510">
        <v>4</v>
      </c>
      <c r="H3510">
        <v>2</v>
      </c>
      <c r="I3510">
        <v>5</v>
      </c>
      <c r="J3510">
        <v>1</v>
      </c>
      <c r="K3510">
        <v>2</v>
      </c>
      <c r="L3510">
        <v>2</v>
      </c>
      <c r="M3510">
        <v>3</v>
      </c>
      <c r="N3510">
        <v>2</v>
      </c>
      <c r="O3510" s="4" t="s">
        <v>10702</v>
      </c>
      <c r="P3510" t="s">
        <v>10858</v>
      </c>
      <c r="Q3510">
        <v>-23.547499999999999</v>
      </c>
      <c r="R3510">
        <v>-46.636110000000002</v>
      </c>
    </row>
    <row r="3511" spans="1:18">
      <c r="A3511">
        <v>40715.866597222222</v>
      </c>
      <c r="B3511" s="6" t="s">
        <v>8022</v>
      </c>
      <c r="C3511" s="7" t="s">
        <v>8047</v>
      </c>
      <c r="D3511" s="4">
        <v>5</v>
      </c>
      <c r="E3511" s="4">
        <v>3</v>
      </c>
      <c r="F3511">
        <v>3</v>
      </c>
      <c r="G3511">
        <v>3</v>
      </c>
      <c r="H3511">
        <v>5</v>
      </c>
      <c r="I3511">
        <v>5</v>
      </c>
      <c r="J3511">
        <v>4</v>
      </c>
      <c r="K3511">
        <v>5</v>
      </c>
      <c r="L3511">
        <v>5</v>
      </c>
      <c r="M3511">
        <v>5</v>
      </c>
      <c r="N3511">
        <v>3</v>
      </c>
      <c r="O3511" s="4" t="s">
        <v>10702</v>
      </c>
      <c r="P3511" t="s">
        <v>10858</v>
      </c>
      <c r="Q3511">
        <v>-23.547499999999999</v>
      </c>
      <c r="R3511">
        <v>-46.636110000000002</v>
      </c>
    </row>
    <row r="3512" spans="1:18">
      <c r="A3512">
        <v>40715.868900462963</v>
      </c>
      <c r="B3512" s="6" t="s">
        <v>8022</v>
      </c>
      <c r="C3512" s="7" t="s">
        <v>8048</v>
      </c>
      <c r="D3512" s="4">
        <v>4</v>
      </c>
      <c r="E3512" s="4">
        <v>5</v>
      </c>
      <c r="F3512">
        <v>5</v>
      </c>
      <c r="G3512">
        <v>3</v>
      </c>
      <c r="H3512">
        <v>5</v>
      </c>
      <c r="I3512">
        <v>4</v>
      </c>
      <c r="J3512">
        <v>3</v>
      </c>
      <c r="K3512">
        <v>4</v>
      </c>
      <c r="L3512">
        <v>4</v>
      </c>
      <c r="M3512">
        <v>4</v>
      </c>
      <c r="N3512">
        <v>5</v>
      </c>
      <c r="O3512" s="4" t="s">
        <v>10702</v>
      </c>
      <c r="P3512" t="s">
        <v>10858</v>
      </c>
      <c r="Q3512">
        <v>-23.547499999999999</v>
      </c>
      <c r="R3512">
        <v>-46.636110000000002</v>
      </c>
    </row>
    <row r="3513" spans="1:18">
      <c r="A3513">
        <v>40715.603090277778</v>
      </c>
      <c r="B3513" s="6" t="s">
        <v>8022</v>
      </c>
      <c r="C3513" s="7" t="s">
        <v>7527</v>
      </c>
      <c r="D3513" s="4">
        <v>1</v>
      </c>
      <c r="E3513" s="4">
        <v>1</v>
      </c>
      <c r="F3513">
        <v>1</v>
      </c>
      <c r="G3513">
        <v>1</v>
      </c>
      <c r="H3513">
        <v>1</v>
      </c>
      <c r="I3513">
        <v>1</v>
      </c>
      <c r="J3513">
        <v>1</v>
      </c>
      <c r="K3513">
        <v>1</v>
      </c>
      <c r="L3513">
        <v>1</v>
      </c>
      <c r="M3513">
        <v>1</v>
      </c>
      <c r="N3513">
        <v>1</v>
      </c>
      <c r="O3513" s="4" t="s">
        <v>10620</v>
      </c>
      <c r="P3513" t="s">
        <v>10621</v>
      </c>
      <c r="Q3513">
        <v>51.50853</v>
      </c>
      <c r="R3513">
        <v>-0.12573999999999999</v>
      </c>
    </row>
    <row r="3514" spans="1:18">
      <c r="A3514">
        <v>40715.625706018516</v>
      </c>
      <c r="B3514" s="6" t="s">
        <v>8022</v>
      </c>
      <c r="C3514" s="7" t="s">
        <v>8049</v>
      </c>
      <c r="D3514" s="4">
        <v>4</v>
      </c>
      <c r="E3514" s="4">
        <v>3</v>
      </c>
      <c r="F3514">
        <v>4</v>
      </c>
      <c r="G3514">
        <v>1</v>
      </c>
      <c r="H3514">
        <v>5</v>
      </c>
      <c r="I3514">
        <v>4</v>
      </c>
      <c r="J3514">
        <v>4</v>
      </c>
      <c r="K3514">
        <v>5</v>
      </c>
      <c r="L3514">
        <v>5</v>
      </c>
      <c r="M3514">
        <v>5</v>
      </c>
      <c r="N3514">
        <v>3</v>
      </c>
      <c r="O3514" s="4" t="s">
        <v>10629</v>
      </c>
      <c r="P3514" t="s">
        <v>10669</v>
      </c>
      <c r="Q3514">
        <v>40.416499999999999</v>
      </c>
      <c r="R3514">
        <v>-3.7025600000000001</v>
      </c>
    </row>
    <row r="3515" spans="1:18">
      <c r="A3515">
        <v>40715.88890046296</v>
      </c>
      <c r="B3515" s="6" t="s">
        <v>8022</v>
      </c>
      <c r="C3515" s="7" t="s">
        <v>8050</v>
      </c>
      <c r="D3515" s="4">
        <v>1</v>
      </c>
      <c r="E3515" s="4">
        <v>5</v>
      </c>
      <c r="F3515">
        <v>1</v>
      </c>
      <c r="G3515">
        <v>1</v>
      </c>
      <c r="H3515">
        <v>5</v>
      </c>
      <c r="I3515">
        <v>5</v>
      </c>
      <c r="J3515">
        <v>1</v>
      </c>
      <c r="K3515">
        <v>5</v>
      </c>
      <c r="L3515">
        <v>1</v>
      </c>
      <c r="M3515">
        <v>5</v>
      </c>
      <c r="N3515">
        <v>5</v>
      </c>
      <c r="O3515" s="4" t="s">
        <v>10622</v>
      </c>
      <c r="P3515" t="s">
        <v>10898</v>
      </c>
      <c r="Q3515">
        <v>46.948090000000001</v>
      </c>
      <c r="R3515">
        <v>7.4474400000000003</v>
      </c>
    </row>
    <row r="3516" spans="1:18">
      <c r="A3516">
        <v>40715.898784722223</v>
      </c>
      <c r="B3516" s="6" t="s">
        <v>8022</v>
      </c>
      <c r="C3516" s="7" t="s">
        <v>8051</v>
      </c>
      <c r="D3516" s="4">
        <v>5</v>
      </c>
      <c r="E3516" s="4">
        <v>5</v>
      </c>
      <c r="F3516">
        <v>5</v>
      </c>
      <c r="G3516">
        <v>5</v>
      </c>
      <c r="H3516">
        <v>5</v>
      </c>
      <c r="I3516">
        <v>5</v>
      </c>
      <c r="J3516">
        <v>5</v>
      </c>
      <c r="K3516">
        <v>5</v>
      </c>
      <c r="L3516">
        <v>5</v>
      </c>
      <c r="M3516">
        <v>5</v>
      </c>
      <c r="N3516">
        <v>5</v>
      </c>
      <c r="O3516" s="4" t="s">
        <v>11033</v>
      </c>
      <c r="P3516" t="e">
        <v>#N/A</v>
      </c>
      <c r="Q3516" t="e">
        <v>#N/A</v>
      </c>
      <c r="R3516" t="e">
        <v>#N/A</v>
      </c>
    </row>
    <row r="3517" spans="1:18">
      <c r="A3517">
        <v>40715.899467592593</v>
      </c>
      <c r="B3517" s="6" t="s">
        <v>8022</v>
      </c>
      <c r="C3517" s="7" t="s">
        <v>8052</v>
      </c>
      <c r="D3517" s="4">
        <v>4</v>
      </c>
      <c r="E3517" s="4">
        <v>3</v>
      </c>
      <c r="F3517">
        <v>4</v>
      </c>
      <c r="G3517">
        <v>4</v>
      </c>
      <c r="H3517">
        <v>5</v>
      </c>
      <c r="I3517">
        <v>4</v>
      </c>
      <c r="J3517">
        <v>3</v>
      </c>
      <c r="K3517">
        <v>5</v>
      </c>
      <c r="L3517">
        <v>5</v>
      </c>
      <c r="M3517">
        <v>5</v>
      </c>
      <c r="N3517">
        <v>4</v>
      </c>
      <c r="O3517" s="4" t="s">
        <v>10622</v>
      </c>
      <c r="P3517" t="s">
        <v>10623</v>
      </c>
      <c r="Q3517">
        <v>47.366669999999999</v>
      </c>
      <c r="R3517">
        <v>8.5500000000000007</v>
      </c>
    </row>
    <row r="3518" spans="1:18">
      <c r="A3518">
        <v>40715.968541666669</v>
      </c>
      <c r="B3518" s="6" t="s">
        <v>8022</v>
      </c>
      <c r="C3518" s="7" t="s">
        <v>8053</v>
      </c>
      <c r="D3518" s="4">
        <v>5</v>
      </c>
      <c r="E3518" s="4">
        <v>3</v>
      </c>
      <c r="F3518">
        <v>4</v>
      </c>
      <c r="G3518">
        <v>5</v>
      </c>
      <c r="H3518">
        <v>2</v>
      </c>
      <c r="I3518">
        <v>4</v>
      </c>
      <c r="J3518">
        <v>4</v>
      </c>
      <c r="K3518">
        <v>4</v>
      </c>
      <c r="L3518">
        <v>5</v>
      </c>
      <c r="M3518">
        <v>4</v>
      </c>
      <c r="N3518">
        <v>5</v>
      </c>
      <c r="O3518" s="4" t="s">
        <v>10716</v>
      </c>
      <c r="P3518" t="s">
        <v>10730</v>
      </c>
      <c r="Q3518">
        <v>-31.95224</v>
      </c>
      <c r="R3518">
        <v>115.8614</v>
      </c>
    </row>
    <row r="3519" spans="1:18">
      <c r="A3519">
        <v>40715.971284722225</v>
      </c>
      <c r="B3519" s="6" t="s">
        <v>8022</v>
      </c>
      <c r="C3519" s="7" t="s">
        <v>8054</v>
      </c>
      <c r="D3519" s="4">
        <v>4</v>
      </c>
      <c r="E3519" s="4">
        <v>4</v>
      </c>
      <c r="F3519">
        <v>5</v>
      </c>
      <c r="G3519">
        <v>5</v>
      </c>
      <c r="H3519">
        <v>5</v>
      </c>
      <c r="I3519">
        <v>5</v>
      </c>
      <c r="J3519">
        <v>4</v>
      </c>
      <c r="K3519">
        <v>4</v>
      </c>
      <c r="L3519">
        <v>5</v>
      </c>
      <c r="M3519">
        <v>4</v>
      </c>
      <c r="N3519">
        <v>5</v>
      </c>
      <c r="O3519" s="4" t="s">
        <v>10614</v>
      </c>
      <c r="P3519" t="s">
        <v>10636</v>
      </c>
      <c r="Q3519">
        <v>40.714269999999999</v>
      </c>
      <c r="R3519">
        <v>-74.005970000000005</v>
      </c>
    </row>
    <row r="3520" spans="1:18">
      <c r="A3520">
        <v>40715.989699074074</v>
      </c>
      <c r="B3520" s="6" t="s">
        <v>8022</v>
      </c>
      <c r="C3520" s="7" t="s">
        <v>8055</v>
      </c>
      <c r="D3520" s="4">
        <v>3</v>
      </c>
      <c r="E3520" s="4">
        <v>3</v>
      </c>
      <c r="F3520">
        <v>3</v>
      </c>
      <c r="G3520">
        <v>5</v>
      </c>
      <c r="H3520">
        <v>4</v>
      </c>
      <c r="I3520">
        <v>4</v>
      </c>
      <c r="J3520">
        <v>3</v>
      </c>
      <c r="K3520">
        <v>4</v>
      </c>
      <c r="L3520">
        <v>5</v>
      </c>
      <c r="M3520">
        <v>3</v>
      </c>
      <c r="N3520">
        <v>4</v>
      </c>
      <c r="O3520" s="4" t="s">
        <v>10622</v>
      </c>
      <c r="P3520" t="s">
        <v>10857</v>
      </c>
      <c r="Q3520">
        <v>46.202219999999997</v>
      </c>
      <c r="R3520">
        <v>6.1456900000000001</v>
      </c>
    </row>
    <row r="3521" spans="1:18">
      <c r="A3521">
        <v>40714.111319444448</v>
      </c>
      <c r="B3521" s="6" t="s">
        <v>8056</v>
      </c>
      <c r="C3521" s="7" t="s">
        <v>8057</v>
      </c>
      <c r="D3521" s="4">
        <v>3</v>
      </c>
      <c r="E3521" s="4">
        <v>3</v>
      </c>
      <c r="F3521">
        <v>4</v>
      </c>
      <c r="G3521">
        <v>5</v>
      </c>
      <c r="H3521">
        <v>4</v>
      </c>
      <c r="I3521">
        <v>5</v>
      </c>
      <c r="J3521">
        <v>3</v>
      </c>
      <c r="K3521">
        <v>4</v>
      </c>
      <c r="L3521">
        <v>5</v>
      </c>
      <c r="M3521">
        <v>4</v>
      </c>
      <c r="N3521">
        <v>4</v>
      </c>
      <c r="O3521" s="4" t="s">
        <v>10614</v>
      </c>
      <c r="P3521" t="s">
        <v>10631</v>
      </c>
      <c r="Q3521">
        <v>29.763280000000002</v>
      </c>
      <c r="R3521">
        <v>-95.36327</v>
      </c>
    </row>
    <row r="3522" spans="1:18">
      <c r="A3522">
        <v>40714.158912037034</v>
      </c>
      <c r="B3522" s="6" t="s">
        <v>8056</v>
      </c>
      <c r="C3522" s="7" t="s">
        <v>8058</v>
      </c>
      <c r="D3522" s="4">
        <v>1</v>
      </c>
      <c r="E3522" s="4">
        <v>1</v>
      </c>
      <c r="F3522">
        <v>1</v>
      </c>
      <c r="G3522">
        <v>1</v>
      </c>
      <c r="H3522">
        <v>1</v>
      </c>
      <c r="I3522">
        <v>1</v>
      </c>
      <c r="J3522">
        <v>1</v>
      </c>
      <c r="K3522">
        <v>1</v>
      </c>
      <c r="L3522">
        <v>1</v>
      </c>
      <c r="M3522">
        <v>1</v>
      </c>
      <c r="N3522">
        <v>1</v>
      </c>
      <c r="O3522" s="4" t="s">
        <v>10716</v>
      </c>
      <c r="P3522" t="s">
        <v>10717</v>
      </c>
      <c r="Q3522">
        <v>-37.814</v>
      </c>
      <c r="R3522">
        <v>144.96332000000001</v>
      </c>
    </row>
    <row r="3523" spans="1:18">
      <c r="A3523">
        <v>40714.159375000003</v>
      </c>
      <c r="B3523" s="6" t="s">
        <v>8056</v>
      </c>
      <c r="C3523" s="7" t="s">
        <v>8059</v>
      </c>
      <c r="D3523" s="4">
        <v>1</v>
      </c>
      <c r="E3523" s="4">
        <v>1</v>
      </c>
      <c r="F3523">
        <v>1</v>
      </c>
      <c r="G3523">
        <v>1</v>
      </c>
      <c r="H3523">
        <v>1</v>
      </c>
      <c r="I3523">
        <v>1</v>
      </c>
      <c r="J3523">
        <v>1</v>
      </c>
      <c r="K3523">
        <v>1</v>
      </c>
      <c r="L3523">
        <v>1</v>
      </c>
      <c r="M3523">
        <v>1</v>
      </c>
      <c r="N3523">
        <v>1</v>
      </c>
      <c r="O3523" s="4" t="s">
        <v>10716</v>
      </c>
      <c r="P3523" t="s">
        <v>10735</v>
      </c>
      <c r="Q3523">
        <v>-33.867849999999997</v>
      </c>
      <c r="R3523">
        <v>151.20732000000001</v>
      </c>
    </row>
    <row r="3524" spans="1:18">
      <c r="A3524">
        <v>40714.324050925927</v>
      </c>
      <c r="B3524" s="6" t="s">
        <v>8056</v>
      </c>
      <c r="C3524" s="7" t="s">
        <v>8060</v>
      </c>
      <c r="D3524" s="4">
        <v>5</v>
      </c>
      <c r="E3524" s="4">
        <v>3</v>
      </c>
      <c r="F3524">
        <v>3</v>
      </c>
      <c r="G3524">
        <v>5</v>
      </c>
      <c r="H3524">
        <v>3</v>
      </c>
      <c r="I3524">
        <v>1</v>
      </c>
      <c r="J3524">
        <v>1</v>
      </c>
      <c r="K3524">
        <v>4</v>
      </c>
      <c r="L3524">
        <v>5</v>
      </c>
      <c r="M3524">
        <v>2</v>
      </c>
      <c r="N3524">
        <v>3</v>
      </c>
      <c r="O3524" s="4" t="s">
        <v>10604</v>
      </c>
      <c r="P3524" t="s">
        <v>10673</v>
      </c>
      <c r="Q3524">
        <v>45.748460000000001</v>
      </c>
      <c r="R3524">
        <v>4.8467099999999999</v>
      </c>
    </row>
    <row r="3525" spans="1:18">
      <c r="A3525">
        <v>40714.371145833335</v>
      </c>
      <c r="B3525" s="6" t="s">
        <v>8056</v>
      </c>
      <c r="C3525" s="7" t="s">
        <v>8061</v>
      </c>
      <c r="D3525" s="4">
        <v>4</v>
      </c>
      <c r="E3525" s="4">
        <v>2</v>
      </c>
      <c r="F3525">
        <v>5</v>
      </c>
      <c r="G3525">
        <v>4</v>
      </c>
      <c r="H3525">
        <v>5</v>
      </c>
      <c r="I3525">
        <v>5</v>
      </c>
      <c r="J3525">
        <v>3</v>
      </c>
      <c r="K3525">
        <v>5</v>
      </c>
      <c r="L3525">
        <v>5</v>
      </c>
      <c r="M3525">
        <v>3</v>
      </c>
      <c r="N3525">
        <v>5</v>
      </c>
      <c r="O3525" s="4" t="s">
        <v>10604</v>
      </c>
      <c r="P3525" t="s">
        <v>10605</v>
      </c>
      <c r="Q3525">
        <v>48.853409999999997</v>
      </c>
      <c r="R3525">
        <v>2.3488000000000002</v>
      </c>
    </row>
    <row r="3526" spans="1:18">
      <c r="A3526">
        <v>40714.387071759258</v>
      </c>
      <c r="B3526" s="6" t="s">
        <v>8056</v>
      </c>
      <c r="C3526" s="7" t="s">
        <v>8062</v>
      </c>
      <c r="D3526" s="4">
        <v>3</v>
      </c>
      <c r="E3526" s="4">
        <v>2</v>
      </c>
      <c r="F3526">
        <v>4</v>
      </c>
      <c r="G3526">
        <v>3</v>
      </c>
      <c r="H3526">
        <v>4</v>
      </c>
      <c r="I3526">
        <v>5</v>
      </c>
      <c r="J3526">
        <v>4</v>
      </c>
      <c r="K3526">
        <v>4</v>
      </c>
      <c r="L3526">
        <v>1</v>
      </c>
      <c r="M3526">
        <v>1</v>
      </c>
      <c r="N3526">
        <v>3</v>
      </c>
      <c r="O3526" s="4" t="s">
        <v>10604</v>
      </c>
      <c r="P3526" t="s">
        <v>10674</v>
      </c>
      <c r="Q3526">
        <v>43.296950000000002</v>
      </c>
      <c r="R3526">
        <v>5.3810700000000002</v>
      </c>
    </row>
    <row r="3527" spans="1:18">
      <c r="A3527">
        <v>40714.392824074072</v>
      </c>
      <c r="B3527" s="6" t="s">
        <v>8056</v>
      </c>
      <c r="C3527" s="7" t="s">
        <v>8063</v>
      </c>
      <c r="D3527" s="4">
        <v>3</v>
      </c>
      <c r="E3527" s="4">
        <v>5</v>
      </c>
      <c r="F3527">
        <v>5</v>
      </c>
      <c r="G3527">
        <v>4</v>
      </c>
      <c r="H3527">
        <v>5</v>
      </c>
      <c r="I3527">
        <v>1</v>
      </c>
      <c r="J3527">
        <v>5</v>
      </c>
      <c r="K3527">
        <v>1</v>
      </c>
      <c r="L3527">
        <v>5</v>
      </c>
      <c r="M3527">
        <v>5</v>
      </c>
      <c r="N3527">
        <v>1</v>
      </c>
      <c r="O3527" s="4" t="s">
        <v>10689</v>
      </c>
      <c r="P3527" t="s">
        <v>10690</v>
      </c>
      <c r="Q3527">
        <v>56.945999999999998</v>
      </c>
      <c r="R3527">
        <v>24.105889999999999</v>
      </c>
    </row>
    <row r="3528" spans="1:18">
      <c r="A3528">
        <v>40714.417071759257</v>
      </c>
      <c r="B3528" s="6" t="s">
        <v>8056</v>
      </c>
      <c r="C3528" s="7" t="s">
        <v>8064</v>
      </c>
      <c r="D3528" s="4">
        <v>3</v>
      </c>
      <c r="E3528" s="4">
        <v>5</v>
      </c>
      <c r="F3528">
        <v>5</v>
      </c>
      <c r="G3528">
        <v>3</v>
      </c>
      <c r="H3528">
        <v>5</v>
      </c>
      <c r="I3528">
        <v>3</v>
      </c>
      <c r="J3528">
        <v>3</v>
      </c>
      <c r="K3528">
        <v>5</v>
      </c>
      <c r="L3528">
        <v>5</v>
      </c>
      <c r="M3528">
        <v>5</v>
      </c>
      <c r="N3528">
        <v>5</v>
      </c>
      <c r="O3528" s="4" t="s">
        <v>10629</v>
      </c>
      <c r="P3528" t="s">
        <v>10669</v>
      </c>
      <c r="Q3528">
        <v>40.416499999999999</v>
      </c>
      <c r="R3528">
        <v>-3.7025600000000001</v>
      </c>
    </row>
    <row r="3529" spans="1:18">
      <c r="A3529">
        <v>40714.429791666669</v>
      </c>
      <c r="B3529" s="6" t="s">
        <v>8056</v>
      </c>
      <c r="C3529" s="7" t="s">
        <v>8065</v>
      </c>
      <c r="D3529" s="4">
        <v>5</v>
      </c>
      <c r="E3529" s="4">
        <v>5</v>
      </c>
      <c r="F3529">
        <v>1</v>
      </c>
      <c r="G3529">
        <v>5</v>
      </c>
      <c r="H3529">
        <v>5</v>
      </c>
      <c r="I3529">
        <v>5</v>
      </c>
      <c r="J3529">
        <v>5</v>
      </c>
      <c r="K3529">
        <v>5</v>
      </c>
      <c r="L3529">
        <v>5</v>
      </c>
      <c r="M3529">
        <v>5</v>
      </c>
      <c r="N3529">
        <v>5</v>
      </c>
      <c r="O3529" s="4" t="s">
        <v>10604</v>
      </c>
      <c r="P3529" t="s">
        <v>10673</v>
      </c>
      <c r="Q3529">
        <v>45.748460000000001</v>
      </c>
      <c r="R3529">
        <v>4.8467099999999999</v>
      </c>
    </row>
    <row r="3530" spans="1:18">
      <c r="A3530">
        <v>40714.530706018515</v>
      </c>
      <c r="B3530" s="6" t="s">
        <v>8056</v>
      </c>
      <c r="C3530" s="7" t="s">
        <v>8066</v>
      </c>
      <c r="D3530" s="4">
        <v>3</v>
      </c>
      <c r="E3530" s="4">
        <v>3</v>
      </c>
      <c r="F3530">
        <v>4</v>
      </c>
      <c r="G3530">
        <v>3</v>
      </c>
      <c r="H3530">
        <v>4</v>
      </c>
      <c r="I3530">
        <v>5</v>
      </c>
      <c r="J3530">
        <v>3</v>
      </c>
      <c r="K3530">
        <v>3</v>
      </c>
      <c r="L3530">
        <v>5</v>
      </c>
      <c r="M3530">
        <v>4</v>
      </c>
      <c r="N3530">
        <v>5</v>
      </c>
      <c r="O3530" s="4" t="s">
        <v>10618</v>
      </c>
      <c r="P3530" t="s">
        <v>10619</v>
      </c>
      <c r="Q3530">
        <v>41.894739999999999</v>
      </c>
      <c r="R3530">
        <v>12.4839</v>
      </c>
    </row>
    <row r="3531" spans="1:18">
      <c r="A3531">
        <v>40714.55982638889</v>
      </c>
      <c r="B3531" s="6" t="s">
        <v>8056</v>
      </c>
      <c r="C3531" s="7" t="s">
        <v>6958</v>
      </c>
      <c r="D3531" s="4">
        <v>4</v>
      </c>
      <c r="E3531" s="4">
        <v>3</v>
      </c>
      <c r="F3531">
        <v>5</v>
      </c>
      <c r="G3531">
        <v>1</v>
      </c>
      <c r="H3531">
        <v>5</v>
      </c>
      <c r="I3531">
        <v>3</v>
      </c>
      <c r="J3531">
        <v>3</v>
      </c>
      <c r="K3531">
        <v>5</v>
      </c>
      <c r="L3531">
        <v>4</v>
      </c>
      <c r="M3531">
        <v>3</v>
      </c>
      <c r="N3531">
        <v>4</v>
      </c>
      <c r="O3531" s="4" t="s">
        <v>10702</v>
      </c>
      <c r="P3531" t="s">
        <v>10703</v>
      </c>
      <c r="Q3531">
        <v>-22.90278</v>
      </c>
      <c r="R3531">
        <v>-43.207500000000003</v>
      </c>
    </row>
    <row r="3532" spans="1:18">
      <c r="A3532">
        <v>40714.883460648147</v>
      </c>
      <c r="B3532" s="6" t="s">
        <v>8056</v>
      </c>
      <c r="C3532" s="7" t="s">
        <v>6571</v>
      </c>
      <c r="D3532" s="4">
        <v>4</v>
      </c>
      <c r="E3532" s="4">
        <v>4</v>
      </c>
      <c r="F3532">
        <v>5</v>
      </c>
      <c r="G3532">
        <v>2</v>
      </c>
      <c r="H3532">
        <v>5</v>
      </c>
      <c r="I3532">
        <v>3</v>
      </c>
      <c r="J3532">
        <v>4</v>
      </c>
      <c r="K3532">
        <v>5</v>
      </c>
      <c r="L3532">
        <v>3</v>
      </c>
      <c r="M3532">
        <v>3</v>
      </c>
      <c r="N3532">
        <v>3</v>
      </c>
      <c r="O3532" s="4" t="s">
        <v>10620</v>
      </c>
      <c r="P3532" t="s">
        <v>10621</v>
      </c>
      <c r="Q3532">
        <v>51.50853</v>
      </c>
      <c r="R3532">
        <v>-0.12573999999999999</v>
      </c>
    </row>
    <row r="3533" spans="1:18">
      <c r="A3533">
        <v>40714.002812500003</v>
      </c>
      <c r="B3533" s="6" t="s">
        <v>8056</v>
      </c>
      <c r="C3533" s="7" t="s">
        <v>8067</v>
      </c>
      <c r="D3533" s="4">
        <v>3</v>
      </c>
      <c r="E3533" s="4">
        <v>3</v>
      </c>
      <c r="F3533">
        <v>4</v>
      </c>
      <c r="G3533">
        <v>4</v>
      </c>
      <c r="H3533">
        <v>5</v>
      </c>
      <c r="I3533">
        <v>3</v>
      </c>
      <c r="J3533">
        <v>5</v>
      </c>
      <c r="K3533">
        <v>5</v>
      </c>
      <c r="L3533">
        <v>5</v>
      </c>
      <c r="M3533">
        <v>3</v>
      </c>
      <c r="N3533">
        <v>4</v>
      </c>
      <c r="O3533" s="4" t="s">
        <v>10958</v>
      </c>
      <c r="P3533" t="s">
        <v>10959</v>
      </c>
      <c r="Q3533">
        <v>34.528129999999997</v>
      </c>
      <c r="R3533">
        <v>69.172330000000002</v>
      </c>
    </row>
    <row r="3534" spans="1:18">
      <c r="A3534">
        <v>40714.818495370368</v>
      </c>
      <c r="B3534" s="6" t="s">
        <v>8056</v>
      </c>
      <c r="C3534" s="7" t="s">
        <v>6193</v>
      </c>
      <c r="D3534" s="4">
        <v>4</v>
      </c>
      <c r="E3534" s="4">
        <v>4</v>
      </c>
      <c r="F3534">
        <v>4</v>
      </c>
      <c r="G3534">
        <v>3</v>
      </c>
      <c r="H3534">
        <v>4</v>
      </c>
      <c r="I3534">
        <v>4</v>
      </c>
      <c r="J3534">
        <v>3</v>
      </c>
      <c r="K3534">
        <v>4</v>
      </c>
      <c r="L3534">
        <v>4</v>
      </c>
      <c r="M3534">
        <v>3</v>
      </c>
      <c r="N3534">
        <v>4</v>
      </c>
      <c r="O3534" s="4" t="s">
        <v>10620</v>
      </c>
      <c r="P3534" t="s">
        <v>10655</v>
      </c>
      <c r="Q3534">
        <v>51.512790000000003</v>
      </c>
      <c r="R3534">
        <v>-9.1840000000000005E-2</v>
      </c>
    </row>
    <row r="3535" spans="1:18">
      <c r="A3535">
        <v>40714.542361111111</v>
      </c>
      <c r="B3535" s="6" t="s">
        <v>8056</v>
      </c>
      <c r="C3535" s="7" t="s">
        <v>4893</v>
      </c>
      <c r="D3535" s="4">
        <v>4</v>
      </c>
      <c r="E3535" s="4">
        <v>5</v>
      </c>
      <c r="F3535">
        <v>5</v>
      </c>
      <c r="G3535">
        <v>5</v>
      </c>
      <c r="H3535">
        <v>5</v>
      </c>
      <c r="I3535">
        <v>5</v>
      </c>
      <c r="J3535">
        <v>4</v>
      </c>
      <c r="K3535">
        <v>4</v>
      </c>
      <c r="L3535">
        <v>4</v>
      </c>
      <c r="M3535">
        <v>4</v>
      </c>
      <c r="N3535">
        <v>4</v>
      </c>
      <c r="O3535" s="4" t="s">
        <v>11034</v>
      </c>
      <c r="P3535" t="s">
        <v>11035</v>
      </c>
      <c r="Q3535">
        <v>12.52398</v>
      </c>
      <c r="R3535">
        <v>-70.027029999999996</v>
      </c>
    </row>
    <row r="3536" spans="1:18">
      <c r="A3536">
        <v>40714.698506944442</v>
      </c>
      <c r="B3536" s="6" t="s">
        <v>8056</v>
      </c>
      <c r="C3536" s="7" t="s">
        <v>8068</v>
      </c>
      <c r="D3536" s="4">
        <v>3</v>
      </c>
      <c r="E3536" s="4">
        <v>3</v>
      </c>
      <c r="F3536">
        <v>4</v>
      </c>
      <c r="G3536">
        <v>3</v>
      </c>
      <c r="H3536">
        <v>4</v>
      </c>
      <c r="I3536">
        <v>3</v>
      </c>
      <c r="J3536">
        <v>4</v>
      </c>
      <c r="K3536">
        <v>5</v>
      </c>
      <c r="L3536">
        <v>4</v>
      </c>
      <c r="M3536">
        <v>5</v>
      </c>
      <c r="N3536">
        <v>5</v>
      </c>
      <c r="O3536" s="4" t="s">
        <v>10620</v>
      </c>
      <c r="P3536" t="s">
        <v>10655</v>
      </c>
      <c r="Q3536">
        <v>51.512790000000003</v>
      </c>
      <c r="R3536">
        <v>-9.1840000000000005E-2</v>
      </c>
    </row>
    <row r="3537" spans="1:18">
      <c r="A3537">
        <v>40714.699641203704</v>
      </c>
      <c r="B3537" s="6" t="s">
        <v>8056</v>
      </c>
      <c r="C3537" s="7" t="s">
        <v>8069</v>
      </c>
      <c r="D3537" s="4">
        <v>4</v>
      </c>
      <c r="E3537" s="4">
        <v>4</v>
      </c>
      <c r="F3537">
        <v>4</v>
      </c>
      <c r="G3537">
        <v>5</v>
      </c>
      <c r="H3537">
        <v>4</v>
      </c>
      <c r="I3537">
        <v>5</v>
      </c>
      <c r="J3537">
        <v>4</v>
      </c>
      <c r="K3537">
        <v>4</v>
      </c>
      <c r="L3537">
        <v>2</v>
      </c>
      <c r="M3537">
        <v>4</v>
      </c>
      <c r="N3537">
        <v>3</v>
      </c>
      <c r="O3537" s="4" t="s">
        <v>10607</v>
      </c>
      <c r="P3537" t="s">
        <v>10613</v>
      </c>
      <c r="Q3537">
        <v>49.249659999999999</v>
      </c>
      <c r="R3537">
        <v>-123.11933999999999</v>
      </c>
    </row>
    <row r="3538" spans="1:18">
      <c r="A3538">
        <v>40714.777384259258</v>
      </c>
      <c r="B3538" s="6" t="s">
        <v>8056</v>
      </c>
      <c r="C3538" s="7" t="s">
        <v>8070</v>
      </c>
      <c r="D3538" s="4">
        <v>2</v>
      </c>
      <c r="E3538" s="4">
        <v>2</v>
      </c>
      <c r="F3538">
        <v>3</v>
      </c>
      <c r="G3538">
        <v>2</v>
      </c>
      <c r="H3538">
        <v>4</v>
      </c>
      <c r="I3538">
        <v>3</v>
      </c>
      <c r="J3538">
        <v>2</v>
      </c>
      <c r="K3538">
        <v>4</v>
      </c>
      <c r="L3538">
        <v>5</v>
      </c>
      <c r="M3538">
        <v>4</v>
      </c>
      <c r="N3538">
        <v>4</v>
      </c>
      <c r="O3538" s="4" t="s">
        <v>10614</v>
      </c>
      <c r="P3538" t="s">
        <v>10615</v>
      </c>
      <c r="Q3538">
        <v>40.650100000000002</v>
      </c>
      <c r="R3538">
        <v>-73.949579999999997</v>
      </c>
    </row>
    <row r="3539" spans="1:18">
      <c r="A3539">
        <v>40714.79378472222</v>
      </c>
      <c r="B3539" s="6" t="s">
        <v>8056</v>
      </c>
      <c r="C3539" s="7" t="s">
        <v>8071</v>
      </c>
      <c r="D3539" s="4">
        <v>1</v>
      </c>
      <c r="E3539" s="4">
        <v>1</v>
      </c>
      <c r="F3539">
        <v>1</v>
      </c>
      <c r="G3539">
        <v>1</v>
      </c>
      <c r="H3539">
        <v>1</v>
      </c>
      <c r="I3539">
        <v>1</v>
      </c>
      <c r="J3539">
        <v>1</v>
      </c>
      <c r="K3539">
        <v>1</v>
      </c>
      <c r="L3539">
        <v>1</v>
      </c>
      <c r="M3539">
        <v>1</v>
      </c>
      <c r="N3539">
        <v>1</v>
      </c>
      <c r="O3539" s="4" t="s">
        <v>10722</v>
      </c>
      <c r="P3539" t="s">
        <v>10723</v>
      </c>
      <c r="Q3539">
        <v>55.675939999999997</v>
      </c>
      <c r="R3539">
        <v>12.565530000000001</v>
      </c>
    </row>
    <row r="3540" spans="1:18">
      <c r="A3540">
        <v>40714.865370370368</v>
      </c>
      <c r="B3540" s="6" t="s">
        <v>8056</v>
      </c>
      <c r="C3540" s="7" t="s">
        <v>8072</v>
      </c>
      <c r="D3540" s="4">
        <v>3</v>
      </c>
      <c r="E3540" s="4">
        <v>4</v>
      </c>
      <c r="F3540">
        <v>3</v>
      </c>
      <c r="G3540">
        <v>5</v>
      </c>
      <c r="H3540">
        <v>3</v>
      </c>
      <c r="I3540">
        <v>5</v>
      </c>
      <c r="J3540">
        <v>2</v>
      </c>
      <c r="K3540">
        <v>5</v>
      </c>
      <c r="L3540">
        <v>5</v>
      </c>
      <c r="M3540">
        <v>5</v>
      </c>
      <c r="N3540">
        <v>5</v>
      </c>
      <c r="O3540" s="4" t="s">
        <v>10653</v>
      </c>
      <c r="P3540" t="s">
        <v>10841</v>
      </c>
      <c r="Q3540">
        <v>-12.04318</v>
      </c>
      <c r="R3540">
        <v>-77.028239999999997</v>
      </c>
    </row>
    <row r="3541" spans="1:18">
      <c r="A3541">
        <v>40714.909722222219</v>
      </c>
      <c r="B3541" s="6" t="s">
        <v>8056</v>
      </c>
      <c r="C3541" s="7" t="s">
        <v>8073</v>
      </c>
      <c r="D3541" s="4">
        <v>1</v>
      </c>
      <c r="E3541" s="4">
        <v>5</v>
      </c>
      <c r="F3541">
        <v>1</v>
      </c>
      <c r="G3541">
        <v>0</v>
      </c>
      <c r="H3541">
        <v>0</v>
      </c>
      <c r="I3541">
        <v>1</v>
      </c>
      <c r="J3541">
        <v>1</v>
      </c>
      <c r="K3541">
        <v>1</v>
      </c>
      <c r="L3541">
        <v>0</v>
      </c>
      <c r="M3541">
        <v>0</v>
      </c>
      <c r="N3541">
        <v>0</v>
      </c>
      <c r="O3541" s="4" t="s">
        <v>10709</v>
      </c>
      <c r="P3541" t="s">
        <v>10746</v>
      </c>
      <c r="Q3541">
        <v>52.40692</v>
      </c>
      <c r="R3541">
        <v>16.929929999999999</v>
      </c>
    </row>
    <row r="3542" spans="1:18">
      <c r="A3542">
        <v>40714.944027777776</v>
      </c>
      <c r="B3542" s="6" t="s">
        <v>8056</v>
      </c>
      <c r="C3542" s="7" t="s">
        <v>8074</v>
      </c>
      <c r="D3542" s="4">
        <v>1</v>
      </c>
      <c r="E3542" s="4">
        <v>1</v>
      </c>
      <c r="F3542">
        <v>1</v>
      </c>
      <c r="G3542">
        <v>1</v>
      </c>
      <c r="H3542">
        <v>5</v>
      </c>
      <c r="I3542">
        <v>1</v>
      </c>
      <c r="J3542">
        <v>1</v>
      </c>
      <c r="K3542">
        <v>1</v>
      </c>
      <c r="L3542">
        <v>5</v>
      </c>
      <c r="M3542">
        <v>1</v>
      </c>
      <c r="N3542">
        <v>1</v>
      </c>
      <c r="O3542" s="4" t="s">
        <v>10702</v>
      </c>
      <c r="P3542" t="s">
        <v>10858</v>
      </c>
      <c r="Q3542">
        <v>-23.547499999999999</v>
      </c>
      <c r="R3542">
        <v>-46.636110000000002</v>
      </c>
    </row>
    <row r="3543" spans="1:18">
      <c r="A3543">
        <v>40713.039375</v>
      </c>
      <c r="B3543" s="6" t="s">
        <v>8075</v>
      </c>
      <c r="C3543" s="7" t="s">
        <v>8076</v>
      </c>
      <c r="D3543" s="4">
        <v>1</v>
      </c>
      <c r="E3543" s="4">
        <v>1</v>
      </c>
      <c r="F3543">
        <v>1</v>
      </c>
      <c r="G3543">
        <v>1</v>
      </c>
      <c r="H3543">
        <v>1</v>
      </c>
      <c r="I3543">
        <v>1</v>
      </c>
      <c r="J3543">
        <v>1</v>
      </c>
      <c r="K3543">
        <v>1</v>
      </c>
      <c r="L3543">
        <v>1</v>
      </c>
      <c r="M3543">
        <v>1</v>
      </c>
      <c r="N3543">
        <v>1</v>
      </c>
      <c r="O3543" s="4" t="s">
        <v>10607</v>
      </c>
      <c r="P3543" t="s">
        <v>10624</v>
      </c>
      <c r="Q3543">
        <v>43.700110000000002</v>
      </c>
      <c r="R3543">
        <v>-79.416300000000007</v>
      </c>
    </row>
    <row r="3544" spans="1:18">
      <c r="A3544">
        <v>40713.397916666669</v>
      </c>
      <c r="B3544" s="6" t="s">
        <v>8075</v>
      </c>
      <c r="C3544" s="7" t="s">
        <v>8077</v>
      </c>
      <c r="D3544" s="4">
        <v>4</v>
      </c>
      <c r="E3544" s="4">
        <v>4</v>
      </c>
      <c r="F3544">
        <v>3</v>
      </c>
      <c r="G3544">
        <v>2</v>
      </c>
      <c r="H3544">
        <v>3</v>
      </c>
      <c r="I3544">
        <v>3</v>
      </c>
      <c r="J3544">
        <v>1</v>
      </c>
      <c r="K3544">
        <v>5</v>
      </c>
      <c r="L3544">
        <v>4</v>
      </c>
      <c r="M3544">
        <v>4</v>
      </c>
      <c r="N3544">
        <v>3</v>
      </c>
      <c r="O3544" s="4" t="s">
        <v>10733</v>
      </c>
      <c r="P3544" t="s">
        <v>10928</v>
      </c>
      <c r="Q3544">
        <v>48.998390000000001</v>
      </c>
      <c r="R3544">
        <v>21.233930000000001</v>
      </c>
    </row>
    <row r="3545" spans="1:18">
      <c r="A3545">
        <v>40713.759884259256</v>
      </c>
      <c r="B3545" s="6" t="s">
        <v>8075</v>
      </c>
      <c r="C3545" s="7" t="s">
        <v>8078</v>
      </c>
      <c r="D3545" s="4">
        <v>3</v>
      </c>
      <c r="E3545" s="4">
        <v>2</v>
      </c>
      <c r="F3545">
        <v>2</v>
      </c>
      <c r="G3545">
        <v>2</v>
      </c>
      <c r="H3545">
        <v>1</v>
      </c>
      <c r="I3545">
        <v>2</v>
      </c>
      <c r="J3545">
        <v>2</v>
      </c>
      <c r="K3545">
        <v>3</v>
      </c>
      <c r="L3545">
        <v>2</v>
      </c>
      <c r="M3545">
        <v>3</v>
      </c>
      <c r="N3545">
        <v>2</v>
      </c>
      <c r="O3545" s="4" t="s">
        <v>10675</v>
      </c>
      <c r="P3545" t="s">
        <v>10721</v>
      </c>
      <c r="Q3545">
        <v>47.498010000000001</v>
      </c>
      <c r="R3545">
        <v>19.039909999999999</v>
      </c>
    </row>
    <row r="3546" spans="1:18">
      <c r="A3546">
        <v>40713.595312500001</v>
      </c>
      <c r="B3546" s="6" t="s">
        <v>8075</v>
      </c>
      <c r="C3546" s="7" t="s">
        <v>8079</v>
      </c>
      <c r="D3546" s="4">
        <v>0</v>
      </c>
      <c r="E3546" s="4">
        <v>0</v>
      </c>
      <c r="F3546">
        <v>0</v>
      </c>
      <c r="G3546">
        <v>0</v>
      </c>
      <c r="H3546">
        <v>0</v>
      </c>
      <c r="I3546">
        <v>0</v>
      </c>
      <c r="J3546">
        <v>0</v>
      </c>
      <c r="K3546">
        <v>0</v>
      </c>
      <c r="L3546">
        <v>5</v>
      </c>
      <c r="M3546">
        <v>0</v>
      </c>
      <c r="N3546">
        <v>5</v>
      </c>
      <c r="O3546" s="4" t="s">
        <v>10614</v>
      </c>
      <c r="P3546" t="s">
        <v>10636</v>
      </c>
      <c r="Q3546">
        <v>40.714269999999999</v>
      </c>
      <c r="R3546">
        <v>-74.005970000000005</v>
      </c>
    </row>
    <row r="3547" spans="1:18">
      <c r="A3547">
        <v>40713.648032407407</v>
      </c>
      <c r="B3547" s="6" t="s">
        <v>8075</v>
      </c>
      <c r="C3547" s="7" t="s">
        <v>8080</v>
      </c>
      <c r="D3547" s="4">
        <v>3</v>
      </c>
      <c r="E3547" s="4">
        <v>3</v>
      </c>
      <c r="F3547">
        <v>3</v>
      </c>
      <c r="G3547">
        <v>3</v>
      </c>
      <c r="H3547">
        <v>5</v>
      </c>
      <c r="I3547">
        <v>5</v>
      </c>
      <c r="J3547">
        <v>4</v>
      </c>
      <c r="K3547">
        <v>4</v>
      </c>
      <c r="L3547">
        <v>5</v>
      </c>
      <c r="M3547">
        <v>4</v>
      </c>
      <c r="N3547">
        <v>5</v>
      </c>
      <c r="O3547" s="4" t="s">
        <v>10618</v>
      </c>
      <c r="P3547" t="s">
        <v>10667</v>
      </c>
      <c r="Q3547">
        <v>45.070489999999999</v>
      </c>
      <c r="R3547">
        <v>7.68682</v>
      </c>
    </row>
    <row r="3548" spans="1:18">
      <c r="A3548">
        <v>40713.771099537036</v>
      </c>
      <c r="B3548" s="6" t="s">
        <v>8075</v>
      </c>
      <c r="C3548" s="7" t="s">
        <v>6711</v>
      </c>
      <c r="D3548" s="4">
        <v>3</v>
      </c>
      <c r="E3548" s="4">
        <v>3</v>
      </c>
      <c r="F3548">
        <v>5</v>
      </c>
      <c r="G3548">
        <v>5</v>
      </c>
      <c r="H3548">
        <v>5</v>
      </c>
      <c r="I3548">
        <v>5</v>
      </c>
      <c r="J3548">
        <v>3</v>
      </c>
      <c r="K3548">
        <v>5</v>
      </c>
      <c r="L3548">
        <v>5</v>
      </c>
      <c r="M3548">
        <v>5</v>
      </c>
      <c r="N3548">
        <v>5</v>
      </c>
      <c r="O3548" s="4" t="s">
        <v>10625</v>
      </c>
      <c r="P3548" t="s">
        <v>10697</v>
      </c>
      <c r="Q3548">
        <v>19.428470000000001</v>
      </c>
      <c r="R3548">
        <v>-99.127660000000006</v>
      </c>
    </row>
    <row r="3549" spans="1:18">
      <c r="A3549">
        <v>40712.062627314815</v>
      </c>
      <c r="B3549" s="6" t="s">
        <v>8081</v>
      </c>
      <c r="C3549" s="7" t="s">
        <v>8082</v>
      </c>
      <c r="D3549" s="4">
        <v>1</v>
      </c>
      <c r="E3549" s="4">
        <v>1</v>
      </c>
      <c r="F3549">
        <v>1</v>
      </c>
      <c r="G3549">
        <v>1</v>
      </c>
      <c r="H3549">
        <v>1</v>
      </c>
      <c r="I3549">
        <v>1</v>
      </c>
      <c r="J3549">
        <v>1</v>
      </c>
      <c r="K3549">
        <v>1</v>
      </c>
      <c r="L3549">
        <v>1</v>
      </c>
      <c r="M3549">
        <v>1</v>
      </c>
      <c r="N3549">
        <v>1</v>
      </c>
      <c r="O3549" s="4" t="s">
        <v>10716</v>
      </c>
      <c r="P3549" t="s">
        <v>10717</v>
      </c>
      <c r="Q3549">
        <v>-37.814</v>
      </c>
      <c r="R3549">
        <v>144.96332000000001</v>
      </c>
    </row>
    <row r="3550" spans="1:18">
      <c r="A3550">
        <v>40712.842511574076</v>
      </c>
      <c r="B3550" s="6" t="s">
        <v>8081</v>
      </c>
      <c r="C3550" s="7" t="s">
        <v>8083</v>
      </c>
      <c r="D3550" s="4">
        <v>5</v>
      </c>
      <c r="E3550" s="4">
        <v>1</v>
      </c>
      <c r="F3550">
        <v>1</v>
      </c>
      <c r="G3550">
        <v>4</v>
      </c>
      <c r="H3550">
        <v>4</v>
      </c>
      <c r="I3550">
        <v>4</v>
      </c>
      <c r="J3550">
        <v>4</v>
      </c>
      <c r="K3550">
        <v>4</v>
      </c>
      <c r="L3550">
        <v>4</v>
      </c>
      <c r="M3550">
        <v>1</v>
      </c>
      <c r="N3550">
        <v>1</v>
      </c>
      <c r="O3550" s="4" t="s">
        <v>10614</v>
      </c>
      <c r="P3550" t="s">
        <v>10636</v>
      </c>
      <c r="Q3550">
        <v>40.714269999999999</v>
      </c>
      <c r="R3550">
        <v>-74.005970000000005</v>
      </c>
    </row>
    <row r="3551" spans="1:18">
      <c r="A3551">
        <v>40712.729502314818</v>
      </c>
      <c r="B3551" s="6" t="s">
        <v>8081</v>
      </c>
      <c r="C3551" s="7" t="s">
        <v>8084</v>
      </c>
      <c r="D3551" s="4">
        <v>3</v>
      </c>
      <c r="E3551" s="4">
        <v>5</v>
      </c>
      <c r="F3551">
        <v>5</v>
      </c>
      <c r="G3551">
        <v>3</v>
      </c>
      <c r="H3551">
        <v>1</v>
      </c>
      <c r="I3551">
        <v>3</v>
      </c>
      <c r="J3551">
        <v>1</v>
      </c>
      <c r="K3551">
        <v>3</v>
      </c>
      <c r="L3551">
        <v>5</v>
      </c>
      <c r="M3551">
        <v>4</v>
      </c>
      <c r="N3551">
        <v>5</v>
      </c>
      <c r="O3551" s="4" t="s">
        <v>10736</v>
      </c>
      <c r="P3551" t="s">
        <v>10737</v>
      </c>
      <c r="Q3551">
        <v>44.432250000000003</v>
      </c>
      <c r="R3551">
        <v>26.106259999999999</v>
      </c>
    </row>
    <row r="3552" spans="1:18">
      <c r="A3552">
        <v>40712.565405092595</v>
      </c>
      <c r="B3552" s="6" t="s">
        <v>8081</v>
      </c>
      <c r="C3552" s="7" t="s">
        <v>8085</v>
      </c>
      <c r="D3552" s="4">
        <v>5</v>
      </c>
      <c r="E3552" s="4">
        <v>5</v>
      </c>
      <c r="F3552">
        <v>5</v>
      </c>
      <c r="G3552">
        <v>5</v>
      </c>
      <c r="H3552">
        <v>5</v>
      </c>
      <c r="I3552">
        <v>5</v>
      </c>
      <c r="J3552">
        <v>5</v>
      </c>
      <c r="K3552">
        <v>5</v>
      </c>
      <c r="L3552">
        <v>5</v>
      </c>
      <c r="M3552">
        <v>5</v>
      </c>
      <c r="N3552">
        <v>5</v>
      </c>
      <c r="O3552" s="4" t="s">
        <v>10722</v>
      </c>
      <c r="P3552" t="s">
        <v>10723</v>
      </c>
      <c r="Q3552">
        <v>55.675939999999997</v>
      </c>
      <c r="R3552">
        <v>12.565530000000001</v>
      </c>
    </row>
    <row r="3553" spans="1:18">
      <c r="A3553">
        <v>40712.738692129627</v>
      </c>
      <c r="B3553" s="6" t="s">
        <v>8081</v>
      </c>
      <c r="C3553" s="7" t="s">
        <v>8086</v>
      </c>
      <c r="D3553" s="4">
        <v>3</v>
      </c>
      <c r="E3553" s="4">
        <v>3</v>
      </c>
      <c r="F3553">
        <v>2</v>
      </c>
      <c r="G3553">
        <v>1</v>
      </c>
      <c r="H3553">
        <v>1</v>
      </c>
      <c r="I3553">
        <v>1</v>
      </c>
      <c r="J3553">
        <v>1</v>
      </c>
      <c r="K3553">
        <v>2</v>
      </c>
      <c r="L3553">
        <v>4</v>
      </c>
      <c r="M3553">
        <v>3</v>
      </c>
      <c r="N3553">
        <v>4</v>
      </c>
      <c r="O3553" s="4" t="s">
        <v>10725</v>
      </c>
      <c r="P3553" t="s">
        <v>10925</v>
      </c>
      <c r="Q3553">
        <v>-6.2348999999999997</v>
      </c>
      <c r="R3553">
        <v>106.9896</v>
      </c>
    </row>
    <row r="3554" spans="1:18">
      <c r="A3554">
        <v>40712.746458333335</v>
      </c>
      <c r="B3554" s="6" t="s">
        <v>8081</v>
      </c>
      <c r="C3554" s="7" t="s">
        <v>8087</v>
      </c>
      <c r="D3554" s="4">
        <v>5</v>
      </c>
      <c r="E3554" s="4">
        <v>3</v>
      </c>
      <c r="F3554">
        <v>3</v>
      </c>
      <c r="G3554">
        <v>4</v>
      </c>
      <c r="H3554">
        <v>3</v>
      </c>
      <c r="I3554">
        <v>3</v>
      </c>
      <c r="J3554">
        <v>3</v>
      </c>
      <c r="K3554">
        <v>4</v>
      </c>
      <c r="L3554">
        <v>2</v>
      </c>
      <c r="M3554">
        <v>4</v>
      </c>
      <c r="N3554">
        <v>4</v>
      </c>
      <c r="O3554" s="4" t="s">
        <v>10725</v>
      </c>
      <c r="P3554" t="s">
        <v>10925</v>
      </c>
      <c r="Q3554">
        <v>-6.2348999999999997</v>
      </c>
      <c r="R3554">
        <v>106.9896</v>
      </c>
    </row>
    <row r="3555" spans="1:18">
      <c r="A3555">
        <v>40712.652025462965</v>
      </c>
      <c r="B3555" s="6" t="s">
        <v>8081</v>
      </c>
      <c r="C3555" s="7" t="s">
        <v>8088</v>
      </c>
      <c r="D3555" s="4">
        <v>4</v>
      </c>
      <c r="E3555" s="4">
        <v>3</v>
      </c>
      <c r="F3555">
        <v>4</v>
      </c>
      <c r="G3555">
        <v>2</v>
      </c>
      <c r="H3555">
        <v>5</v>
      </c>
      <c r="I3555">
        <v>4</v>
      </c>
      <c r="J3555">
        <v>4</v>
      </c>
      <c r="K3555">
        <v>4</v>
      </c>
      <c r="L3555">
        <v>2</v>
      </c>
      <c r="M3555">
        <v>5</v>
      </c>
      <c r="N3555">
        <v>2</v>
      </c>
      <c r="O3555" s="4" t="s">
        <v>10604</v>
      </c>
      <c r="P3555" t="s">
        <v>10673</v>
      </c>
      <c r="Q3555">
        <v>45.748460000000001</v>
      </c>
      <c r="R3555">
        <v>4.8467099999999999</v>
      </c>
    </row>
    <row r="3556" spans="1:18">
      <c r="A3556">
        <v>40712.652951388889</v>
      </c>
      <c r="B3556" s="6" t="s">
        <v>8081</v>
      </c>
      <c r="C3556" s="7" t="s">
        <v>8089</v>
      </c>
      <c r="D3556" s="4">
        <v>5</v>
      </c>
      <c r="E3556" s="4">
        <v>5</v>
      </c>
      <c r="F3556">
        <v>5</v>
      </c>
      <c r="G3556">
        <v>5</v>
      </c>
      <c r="H3556">
        <v>5</v>
      </c>
      <c r="I3556">
        <v>5</v>
      </c>
      <c r="J3556">
        <v>5</v>
      </c>
      <c r="K3556">
        <v>5</v>
      </c>
      <c r="L3556">
        <v>5</v>
      </c>
      <c r="M3556">
        <v>5</v>
      </c>
      <c r="N3556">
        <v>5</v>
      </c>
      <c r="O3556" s="4" t="s">
        <v>10722</v>
      </c>
      <c r="P3556" t="s">
        <v>10723</v>
      </c>
      <c r="Q3556">
        <v>55.675939999999997</v>
      </c>
      <c r="R3556">
        <v>12.565530000000001</v>
      </c>
    </row>
    <row r="3557" spans="1:18">
      <c r="A3557">
        <v>40712.670185185183</v>
      </c>
      <c r="B3557" s="6" t="s">
        <v>8081</v>
      </c>
      <c r="C3557" s="7" t="s">
        <v>6541</v>
      </c>
      <c r="D3557" s="4">
        <v>4</v>
      </c>
      <c r="E3557" s="4">
        <v>5</v>
      </c>
      <c r="F3557">
        <v>5</v>
      </c>
      <c r="G3557">
        <v>5</v>
      </c>
      <c r="H3557">
        <v>5</v>
      </c>
      <c r="I3557">
        <v>5</v>
      </c>
      <c r="J3557">
        <v>4</v>
      </c>
      <c r="K3557">
        <v>5</v>
      </c>
      <c r="L3557">
        <v>5</v>
      </c>
      <c r="M3557">
        <v>5</v>
      </c>
      <c r="N3557">
        <v>4</v>
      </c>
      <c r="O3557" s="4" t="s">
        <v>10733</v>
      </c>
      <c r="P3557" t="s">
        <v>10813</v>
      </c>
      <c r="Q3557">
        <v>48.713949999999997</v>
      </c>
      <c r="R3557">
        <v>21.25808</v>
      </c>
    </row>
    <row r="3558" spans="1:18">
      <c r="A3558">
        <v>40712.933159722219</v>
      </c>
      <c r="B3558" s="6" t="s">
        <v>8081</v>
      </c>
      <c r="C3558" s="7" t="s">
        <v>8090</v>
      </c>
      <c r="D3558" s="4">
        <v>4</v>
      </c>
      <c r="E3558" s="4">
        <v>3</v>
      </c>
      <c r="F3558">
        <v>4</v>
      </c>
      <c r="G3558">
        <v>5</v>
      </c>
      <c r="H3558">
        <v>5</v>
      </c>
      <c r="I3558">
        <v>4</v>
      </c>
      <c r="J3558">
        <v>5</v>
      </c>
      <c r="K3558">
        <v>5</v>
      </c>
      <c r="L3558">
        <v>5</v>
      </c>
      <c r="M3558">
        <v>4</v>
      </c>
      <c r="N3558">
        <v>4</v>
      </c>
      <c r="O3558" s="4" t="s">
        <v>10702</v>
      </c>
      <c r="P3558" t="s">
        <v>10858</v>
      </c>
      <c r="Q3558">
        <v>-23.547499999999999</v>
      </c>
      <c r="R3558">
        <v>-46.636110000000002</v>
      </c>
    </row>
    <row r="3559" spans="1:18">
      <c r="A3559">
        <v>40712.9684375</v>
      </c>
      <c r="B3559" s="6" t="s">
        <v>8081</v>
      </c>
      <c r="C3559" s="7" t="s">
        <v>8091</v>
      </c>
      <c r="D3559" s="4">
        <v>5</v>
      </c>
      <c r="E3559" s="4">
        <v>5</v>
      </c>
      <c r="F3559">
        <v>5</v>
      </c>
      <c r="G3559">
        <v>5</v>
      </c>
      <c r="H3559">
        <v>5</v>
      </c>
      <c r="I3559">
        <v>5</v>
      </c>
      <c r="J3559">
        <v>5</v>
      </c>
      <c r="K3559">
        <v>5</v>
      </c>
      <c r="L3559">
        <v>5</v>
      </c>
      <c r="M3559">
        <v>5</v>
      </c>
      <c r="N3559">
        <v>5</v>
      </c>
      <c r="O3559" s="4" t="s">
        <v>10625</v>
      </c>
      <c r="P3559" t="s">
        <v>10697</v>
      </c>
      <c r="Q3559">
        <v>19.428470000000001</v>
      </c>
      <c r="R3559">
        <v>-99.127660000000006</v>
      </c>
    </row>
    <row r="3560" spans="1:18">
      <c r="A3560">
        <v>40711.523993055554</v>
      </c>
      <c r="B3560" s="6" t="s">
        <v>8092</v>
      </c>
      <c r="C3560" s="7" t="s">
        <v>8093</v>
      </c>
      <c r="D3560" s="4">
        <v>5</v>
      </c>
      <c r="E3560" s="4">
        <v>4</v>
      </c>
      <c r="F3560">
        <v>2</v>
      </c>
      <c r="G3560">
        <v>5</v>
      </c>
      <c r="H3560">
        <v>4</v>
      </c>
      <c r="I3560">
        <v>5</v>
      </c>
      <c r="J3560">
        <v>5</v>
      </c>
      <c r="K3560">
        <v>4</v>
      </c>
      <c r="L3560">
        <v>5</v>
      </c>
      <c r="M3560">
        <v>5</v>
      </c>
      <c r="N3560">
        <v>2</v>
      </c>
      <c r="O3560" s="4" t="s">
        <v>10614</v>
      </c>
      <c r="P3560" t="s">
        <v>10628</v>
      </c>
      <c r="Q3560">
        <v>41.850029999999997</v>
      </c>
      <c r="R3560">
        <v>-87.650049999999993</v>
      </c>
    </row>
    <row r="3561" spans="1:18">
      <c r="A3561">
        <v>40711.061076388891</v>
      </c>
      <c r="B3561" s="6" t="s">
        <v>8092</v>
      </c>
      <c r="C3561" s="7" t="s">
        <v>8094</v>
      </c>
      <c r="D3561" s="4">
        <v>5</v>
      </c>
      <c r="E3561" s="4">
        <v>4</v>
      </c>
      <c r="F3561">
        <v>4</v>
      </c>
      <c r="G3561">
        <v>4</v>
      </c>
      <c r="H3561">
        <v>4</v>
      </c>
      <c r="I3561">
        <v>5</v>
      </c>
      <c r="J3561">
        <v>3</v>
      </c>
      <c r="K3561">
        <v>3</v>
      </c>
      <c r="L3561">
        <v>4</v>
      </c>
      <c r="M3561">
        <v>3</v>
      </c>
      <c r="N3561">
        <v>2</v>
      </c>
      <c r="O3561" s="4" t="s">
        <v>10625</v>
      </c>
      <c r="P3561" t="s">
        <v>10697</v>
      </c>
      <c r="Q3561">
        <v>19.428470000000001</v>
      </c>
      <c r="R3561">
        <v>-99.127660000000006</v>
      </c>
    </row>
    <row r="3562" spans="1:18">
      <c r="A3562">
        <v>40711.944895833331</v>
      </c>
      <c r="B3562" s="6" t="s">
        <v>8092</v>
      </c>
      <c r="C3562" s="7" t="s">
        <v>8095</v>
      </c>
      <c r="D3562" s="4">
        <v>1</v>
      </c>
      <c r="E3562" s="4">
        <v>4</v>
      </c>
      <c r="F3562">
        <v>3</v>
      </c>
      <c r="G3562">
        <v>1</v>
      </c>
      <c r="H3562">
        <v>1</v>
      </c>
      <c r="I3562">
        <v>1</v>
      </c>
      <c r="J3562">
        <v>1</v>
      </c>
      <c r="K3562">
        <v>1</v>
      </c>
      <c r="L3562">
        <v>1</v>
      </c>
      <c r="M3562">
        <v>1</v>
      </c>
      <c r="N3562">
        <v>1</v>
      </c>
      <c r="O3562" s="4" t="s">
        <v>10614</v>
      </c>
      <c r="P3562" t="s">
        <v>10636</v>
      </c>
      <c r="Q3562">
        <v>40.714269999999999</v>
      </c>
      <c r="R3562">
        <v>-74.005970000000005</v>
      </c>
    </row>
    <row r="3563" spans="1:18">
      <c r="A3563">
        <v>40711.120370370372</v>
      </c>
      <c r="B3563" s="6" t="s">
        <v>8092</v>
      </c>
      <c r="C3563" s="7" t="s">
        <v>8096</v>
      </c>
      <c r="D3563" s="4">
        <v>5</v>
      </c>
      <c r="E3563" s="4">
        <v>3</v>
      </c>
      <c r="F3563">
        <v>2</v>
      </c>
      <c r="G3563">
        <v>5</v>
      </c>
      <c r="H3563">
        <v>5</v>
      </c>
      <c r="I3563">
        <v>5</v>
      </c>
      <c r="J3563">
        <v>5</v>
      </c>
      <c r="K3563">
        <v>5</v>
      </c>
      <c r="L3563">
        <v>5</v>
      </c>
      <c r="M3563">
        <v>1</v>
      </c>
      <c r="N3563">
        <v>1</v>
      </c>
      <c r="O3563" s="4" t="s">
        <v>10614</v>
      </c>
      <c r="P3563" t="s">
        <v>10615</v>
      </c>
      <c r="Q3563">
        <v>40.650100000000002</v>
      </c>
      <c r="R3563">
        <v>-73.949579999999997</v>
      </c>
    </row>
    <row r="3564" spans="1:18">
      <c r="A3564">
        <v>40711.395497685182</v>
      </c>
      <c r="B3564" s="6" t="s">
        <v>8092</v>
      </c>
      <c r="C3564" s="7" t="s">
        <v>8097</v>
      </c>
      <c r="D3564" s="4">
        <v>1</v>
      </c>
      <c r="E3564" s="4">
        <v>1</v>
      </c>
      <c r="F3564">
        <v>1</v>
      </c>
      <c r="G3564">
        <v>1</v>
      </c>
      <c r="H3564">
        <v>1</v>
      </c>
      <c r="I3564">
        <v>1</v>
      </c>
      <c r="J3564">
        <v>1</v>
      </c>
      <c r="K3564">
        <v>1</v>
      </c>
      <c r="L3564">
        <v>1</v>
      </c>
      <c r="M3564">
        <v>1</v>
      </c>
      <c r="N3564">
        <v>1</v>
      </c>
      <c r="O3564" s="4" t="s">
        <v>10845</v>
      </c>
      <c r="P3564" t="s">
        <v>10846</v>
      </c>
      <c r="Q3564">
        <v>59.912730000000003</v>
      </c>
      <c r="R3564">
        <v>10.746090000000001</v>
      </c>
    </row>
    <row r="3565" spans="1:18">
      <c r="A3565">
        <v>40711.416689814818</v>
      </c>
      <c r="B3565" s="6" t="s">
        <v>8092</v>
      </c>
      <c r="C3565" s="7" t="s">
        <v>8098</v>
      </c>
      <c r="D3565" s="4">
        <v>3</v>
      </c>
      <c r="E3565" s="4">
        <v>3</v>
      </c>
      <c r="F3565">
        <v>3</v>
      </c>
      <c r="G3565">
        <v>4</v>
      </c>
      <c r="H3565">
        <v>5</v>
      </c>
      <c r="I3565">
        <v>4</v>
      </c>
      <c r="J3565">
        <v>3</v>
      </c>
      <c r="K3565">
        <v>5</v>
      </c>
      <c r="L3565">
        <v>5</v>
      </c>
      <c r="M3565">
        <v>4</v>
      </c>
      <c r="N3565">
        <v>4</v>
      </c>
      <c r="O3565" s="4" t="s">
        <v>10618</v>
      </c>
      <c r="P3565" t="s">
        <v>10619</v>
      </c>
      <c r="Q3565">
        <v>41.894739999999999</v>
      </c>
      <c r="R3565">
        <v>12.4839</v>
      </c>
    </row>
    <row r="3566" spans="1:18">
      <c r="A3566">
        <v>40711.855925925927</v>
      </c>
      <c r="B3566" s="6" t="s">
        <v>8092</v>
      </c>
      <c r="C3566" s="7" t="s">
        <v>5161</v>
      </c>
      <c r="D3566" s="4">
        <v>3</v>
      </c>
      <c r="E3566" s="4">
        <v>5</v>
      </c>
      <c r="F3566">
        <v>5</v>
      </c>
      <c r="G3566">
        <v>5</v>
      </c>
      <c r="H3566">
        <v>5</v>
      </c>
      <c r="I3566">
        <v>1</v>
      </c>
      <c r="J3566">
        <v>1</v>
      </c>
      <c r="K3566">
        <v>4</v>
      </c>
      <c r="L3566">
        <v>5</v>
      </c>
      <c r="M3566">
        <v>4</v>
      </c>
      <c r="N3566">
        <v>4</v>
      </c>
      <c r="O3566" s="4" t="s">
        <v>10648</v>
      </c>
      <c r="P3566" t="s">
        <v>10718</v>
      </c>
      <c r="Q3566">
        <v>35.689500000000002</v>
      </c>
      <c r="R3566">
        <v>139.69171</v>
      </c>
    </row>
    <row r="3567" spans="1:18">
      <c r="A3567">
        <v>40711.588969907411</v>
      </c>
      <c r="B3567" s="6" t="s">
        <v>8092</v>
      </c>
      <c r="C3567" s="7" t="s">
        <v>8099</v>
      </c>
      <c r="D3567" s="4">
        <v>1</v>
      </c>
      <c r="E3567" s="4">
        <v>1</v>
      </c>
      <c r="F3567">
        <v>1</v>
      </c>
      <c r="G3567">
        <v>1</v>
      </c>
      <c r="H3567">
        <v>1</v>
      </c>
      <c r="I3567">
        <v>5</v>
      </c>
      <c r="J3567">
        <v>1</v>
      </c>
      <c r="K3567">
        <v>5</v>
      </c>
      <c r="L3567">
        <v>5</v>
      </c>
      <c r="M3567">
        <v>1</v>
      </c>
      <c r="N3567">
        <v>1</v>
      </c>
      <c r="O3567" s="4" t="s">
        <v>10614</v>
      </c>
      <c r="P3567" t="s">
        <v>10636</v>
      </c>
      <c r="Q3567">
        <v>40.714269999999999</v>
      </c>
      <c r="R3567">
        <v>-74.005970000000005</v>
      </c>
    </row>
    <row r="3568" spans="1:18">
      <c r="A3568">
        <v>40711.854513888888</v>
      </c>
      <c r="B3568" s="6" t="s">
        <v>8092</v>
      </c>
      <c r="C3568" s="7" t="s">
        <v>8100</v>
      </c>
      <c r="D3568" s="4">
        <v>3</v>
      </c>
      <c r="E3568" s="4">
        <v>5</v>
      </c>
      <c r="F3568">
        <v>5</v>
      </c>
      <c r="G3568">
        <v>5</v>
      </c>
      <c r="H3568">
        <v>5</v>
      </c>
      <c r="I3568">
        <v>5</v>
      </c>
      <c r="J3568">
        <v>3</v>
      </c>
      <c r="K3568">
        <v>5</v>
      </c>
      <c r="L3568">
        <v>5</v>
      </c>
      <c r="M3568">
        <v>4</v>
      </c>
      <c r="N3568">
        <v>5</v>
      </c>
      <c r="O3568" s="4" t="s">
        <v>10618</v>
      </c>
      <c r="P3568" t="s">
        <v>10619</v>
      </c>
      <c r="Q3568">
        <v>41.894739999999999</v>
      </c>
      <c r="R3568">
        <v>12.4839</v>
      </c>
    </row>
    <row r="3569" spans="1:18">
      <c r="A3569">
        <v>40711.77752314815</v>
      </c>
      <c r="B3569" s="6" t="s">
        <v>8092</v>
      </c>
      <c r="C3569" s="7" t="s">
        <v>4677</v>
      </c>
      <c r="D3569" s="4">
        <v>4</v>
      </c>
      <c r="E3569" s="4">
        <v>4</v>
      </c>
      <c r="F3569">
        <v>4</v>
      </c>
      <c r="G3569">
        <v>2</v>
      </c>
      <c r="H3569">
        <v>4</v>
      </c>
      <c r="I3569">
        <v>2</v>
      </c>
      <c r="J3569">
        <v>2</v>
      </c>
      <c r="K3569">
        <v>3</v>
      </c>
      <c r="L3569">
        <v>4</v>
      </c>
      <c r="M3569">
        <v>4</v>
      </c>
      <c r="N3569">
        <v>2</v>
      </c>
      <c r="O3569" s="4" t="s">
        <v>10816</v>
      </c>
      <c r="P3569" t="s">
        <v>11036</v>
      </c>
      <c r="Q3569">
        <v>4.6097099999999998</v>
      </c>
      <c r="R3569">
        <v>-74.08175</v>
      </c>
    </row>
    <row r="3570" spans="1:18">
      <c r="A3570">
        <v>40711.620393518519</v>
      </c>
      <c r="B3570" s="6" t="s">
        <v>8092</v>
      </c>
      <c r="C3570" s="7" t="s">
        <v>8101</v>
      </c>
      <c r="D3570" s="4">
        <v>3</v>
      </c>
      <c r="E3570" s="4">
        <v>3</v>
      </c>
      <c r="F3570">
        <v>4</v>
      </c>
      <c r="G3570">
        <v>2</v>
      </c>
      <c r="H3570">
        <v>2</v>
      </c>
      <c r="I3570">
        <v>3</v>
      </c>
      <c r="J3570">
        <v>2</v>
      </c>
      <c r="K3570">
        <v>2</v>
      </c>
      <c r="L3570">
        <v>3</v>
      </c>
      <c r="M3570">
        <v>2</v>
      </c>
      <c r="N3570">
        <v>5</v>
      </c>
      <c r="O3570" s="4" t="s">
        <v>10618</v>
      </c>
      <c r="P3570" t="s">
        <v>10667</v>
      </c>
      <c r="Q3570">
        <v>45.070489999999999</v>
      </c>
      <c r="R3570">
        <v>7.68682</v>
      </c>
    </row>
    <row r="3571" spans="1:18">
      <c r="A3571">
        <v>40711.706631944442</v>
      </c>
      <c r="B3571" s="6" t="s">
        <v>8092</v>
      </c>
      <c r="C3571" s="7" t="s">
        <v>8102</v>
      </c>
      <c r="D3571" s="4">
        <v>4</v>
      </c>
      <c r="E3571" s="4">
        <v>2</v>
      </c>
      <c r="F3571">
        <v>4</v>
      </c>
      <c r="G3571">
        <v>4</v>
      </c>
      <c r="H3571">
        <v>4</v>
      </c>
      <c r="I3571">
        <v>2</v>
      </c>
      <c r="J3571">
        <v>3</v>
      </c>
      <c r="K3571">
        <v>4</v>
      </c>
      <c r="L3571">
        <v>2</v>
      </c>
      <c r="M3571">
        <v>4</v>
      </c>
      <c r="N3571">
        <v>2</v>
      </c>
      <c r="O3571" s="4" t="s">
        <v>11037</v>
      </c>
      <c r="P3571" t="s">
        <v>11038</v>
      </c>
      <c r="Q3571">
        <v>31.955220000000001</v>
      </c>
      <c r="R3571">
        <v>35.945030000000003</v>
      </c>
    </row>
    <row r="3572" spans="1:18">
      <c r="A3572">
        <v>40711.718969907408</v>
      </c>
      <c r="B3572" s="6" t="s">
        <v>8092</v>
      </c>
      <c r="C3572" s="7" t="s">
        <v>8103</v>
      </c>
      <c r="D3572" s="4">
        <v>3</v>
      </c>
      <c r="E3572" s="4">
        <v>4</v>
      </c>
      <c r="F3572">
        <v>4</v>
      </c>
      <c r="G3572">
        <v>5</v>
      </c>
      <c r="H3572">
        <v>3</v>
      </c>
      <c r="I3572">
        <v>3</v>
      </c>
      <c r="J3572">
        <v>1</v>
      </c>
      <c r="K3572">
        <v>3</v>
      </c>
      <c r="L3572">
        <v>4</v>
      </c>
      <c r="M3572">
        <v>3</v>
      </c>
      <c r="N3572">
        <v>3</v>
      </c>
      <c r="O3572" s="4" t="s">
        <v>10625</v>
      </c>
      <c r="P3572" t="s">
        <v>10697</v>
      </c>
      <c r="Q3572">
        <v>19.428470000000001</v>
      </c>
      <c r="R3572">
        <v>-99.127660000000006</v>
      </c>
    </row>
    <row r="3573" spans="1:18">
      <c r="A3573">
        <v>40711.775902777779</v>
      </c>
      <c r="B3573" s="6" t="s">
        <v>8092</v>
      </c>
      <c r="C3573" s="7" t="s">
        <v>8104</v>
      </c>
      <c r="D3573" s="4">
        <v>1</v>
      </c>
      <c r="E3573" s="4">
        <v>1</v>
      </c>
      <c r="F3573">
        <v>1</v>
      </c>
      <c r="G3573">
        <v>5</v>
      </c>
      <c r="H3573">
        <v>1</v>
      </c>
      <c r="I3573">
        <v>5</v>
      </c>
      <c r="J3573">
        <v>1</v>
      </c>
      <c r="K3573">
        <v>5</v>
      </c>
      <c r="L3573">
        <v>5</v>
      </c>
      <c r="M3573">
        <v>1</v>
      </c>
      <c r="N3573">
        <v>5</v>
      </c>
      <c r="O3573" s="4" t="s">
        <v>10625</v>
      </c>
      <c r="P3573" t="s">
        <v>10772</v>
      </c>
      <c r="Q3573">
        <v>19.05</v>
      </c>
      <c r="R3573">
        <v>-98.2</v>
      </c>
    </row>
    <row r="3574" spans="1:18">
      <c r="A3574">
        <v>40711.809687499997</v>
      </c>
      <c r="B3574" s="6" t="s">
        <v>8092</v>
      </c>
      <c r="C3574" s="7" t="s">
        <v>5193</v>
      </c>
      <c r="D3574" s="4">
        <v>5</v>
      </c>
      <c r="E3574" s="4">
        <v>1</v>
      </c>
      <c r="F3574">
        <v>1</v>
      </c>
      <c r="G3574">
        <v>1</v>
      </c>
      <c r="H3574">
        <v>5</v>
      </c>
      <c r="I3574">
        <v>5</v>
      </c>
      <c r="J3574">
        <v>5</v>
      </c>
      <c r="K3574">
        <v>5</v>
      </c>
      <c r="L3574">
        <v>5</v>
      </c>
      <c r="M3574">
        <v>5</v>
      </c>
      <c r="N3574">
        <v>5</v>
      </c>
      <c r="O3574" s="4" t="s">
        <v>10625</v>
      </c>
      <c r="P3574" t="s">
        <v>10782</v>
      </c>
      <c r="Q3574">
        <v>19.601109999999998</v>
      </c>
      <c r="R3574">
        <v>-99.052499999999995</v>
      </c>
    </row>
    <row r="3575" spans="1:18">
      <c r="A3575">
        <v>40711.955277777779</v>
      </c>
      <c r="B3575" s="6" t="s">
        <v>8092</v>
      </c>
      <c r="C3575" s="7" t="s">
        <v>5694</v>
      </c>
      <c r="D3575" s="4">
        <v>3</v>
      </c>
      <c r="E3575" s="4">
        <v>4</v>
      </c>
      <c r="F3575">
        <v>4</v>
      </c>
      <c r="G3575">
        <v>4</v>
      </c>
      <c r="H3575">
        <v>5</v>
      </c>
      <c r="I3575">
        <v>3</v>
      </c>
      <c r="J3575">
        <v>4</v>
      </c>
      <c r="K3575">
        <v>5</v>
      </c>
      <c r="L3575">
        <v>5</v>
      </c>
      <c r="M3575">
        <v>4</v>
      </c>
      <c r="N3575">
        <v>3</v>
      </c>
      <c r="O3575" s="4" t="s">
        <v>10629</v>
      </c>
      <c r="P3575" t="s">
        <v>10650</v>
      </c>
      <c r="Q3575">
        <v>39.469749999999998</v>
      </c>
      <c r="R3575">
        <v>-0.37739</v>
      </c>
    </row>
    <row r="3576" spans="1:18">
      <c r="A3576">
        <v>40710.00953703704</v>
      </c>
      <c r="B3576" s="6" t="s">
        <v>8105</v>
      </c>
      <c r="C3576" s="7" t="s">
        <v>8106</v>
      </c>
      <c r="D3576" s="4">
        <v>4</v>
      </c>
      <c r="E3576" s="4">
        <v>3</v>
      </c>
      <c r="F3576">
        <v>5</v>
      </c>
      <c r="G3576">
        <v>5</v>
      </c>
      <c r="H3576">
        <v>5</v>
      </c>
      <c r="I3576">
        <v>4</v>
      </c>
      <c r="J3576">
        <v>4</v>
      </c>
      <c r="K3576">
        <v>4</v>
      </c>
      <c r="L3576">
        <v>5</v>
      </c>
      <c r="M3576">
        <v>3</v>
      </c>
      <c r="N3576">
        <v>4</v>
      </c>
      <c r="O3576" s="4" t="s">
        <v>10610</v>
      </c>
      <c r="P3576" t="s">
        <v>10611</v>
      </c>
      <c r="Q3576">
        <v>-33.456940000000003</v>
      </c>
      <c r="R3576">
        <v>-70.648269999999997</v>
      </c>
    </row>
    <row r="3577" spans="1:18">
      <c r="A3577">
        <v>40710.014016203706</v>
      </c>
      <c r="B3577" s="6" t="s">
        <v>8105</v>
      </c>
      <c r="C3577" s="7" t="s">
        <v>8107</v>
      </c>
      <c r="D3577" s="4">
        <v>1</v>
      </c>
      <c r="E3577" s="4">
        <v>5</v>
      </c>
      <c r="F3577">
        <v>1</v>
      </c>
      <c r="G3577">
        <v>5</v>
      </c>
      <c r="H3577">
        <v>1</v>
      </c>
      <c r="I3577">
        <v>1</v>
      </c>
      <c r="J3577">
        <v>5</v>
      </c>
      <c r="K3577">
        <v>1</v>
      </c>
      <c r="L3577">
        <v>1</v>
      </c>
      <c r="M3577">
        <v>1</v>
      </c>
      <c r="N3577">
        <v>5</v>
      </c>
      <c r="O3577" s="4" t="s">
        <v>10725</v>
      </c>
      <c r="P3577" t="s">
        <v>10925</v>
      </c>
      <c r="Q3577">
        <v>-6.2348999999999997</v>
      </c>
      <c r="R3577">
        <v>106.9896</v>
      </c>
    </row>
    <row r="3578" spans="1:18">
      <c r="A3578">
        <v>40710.036689814813</v>
      </c>
      <c r="B3578" s="6" t="s">
        <v>8105</v>
      </c>
      <c r="C3578" s="7" t="s">
        <v>8108</v>
      </c>
      <c r="D3578" s="4">
        <v>3</v>
      </c>
      <c r="E3578" s="4">
        <v>2</v>
      </c>
      <c r="F3578">
        <v>4</v>
      </c>
      <c r="G3578">
        <v>3</v>
      </c>
      <c r="H3578">
        <v>4</v>
      </c>
      <c r="I3578">
        <v>3</v>
      </c>
      <c r="J3578">
        <v>4</v>
      </c>
      <c r="K3578">
        <v>4</v>
      </c>
      <c r="L3578">
        <v>4</v>
      </c>
      <c r="M3578">
        <v>4</v>
      </c>
      <c r="N3578">
        <v>4</v>
      </c>
      <c r="O3578" s="4" t="s">
        <v>10625</v>
      </c>
      <c r="P3578" t="s">
        <v>10697</v>
      </c>
      <c r="Q3578">
        <v>19.428470000000001</v>
      </c>
      <c r="R3578">
        <v>-99.127660000000006</v>
      </c>
    </row>
    <row r="3579" spans="1:18">
      <c r="A3579">
        <v>40710.050995370373</v>
      </c>
      <c r="B3579" s="6" t="s">
        <v>8105</v>
      </c>
      <c r="C3579" s="7" t="s">
        <v>8109</v>
      </c>
      <c r="D3579" s="4">
        <v>3</v>
      </c>
      <c r="E3579" s="4">
        <v>3</v>
      </c>
      <c r="F3579">
        <v>1</v>
      </c>
      <c r="G3579">
        <v>5</v>
      </c>
      <c r="H3579">
        <v>3</v>
      </c>
      <c r="I3579">
        <v>5</v>
      </c>
      <c r="J3579">
        <v>5</v>
      </c>
      <c r="K3579">
        <v>5</v>
      </c>
      <c r="L3579">
        <v>5</v>
      </c>
      <c r="M3579">
        <v>5</v>
      </c>
      <c r="N3579">
        <v>2</v>
      </c>
      <c r="O3579" s="4" t="s">
        <v>10614</v>
      </c>
      <c r="P3579" t="s">
        <v>10615</v>
      </c>
      <c r="Q3579">
        <v>40.650100000000002</v>
      </c>
      <c r="R3579">
        <v>-73.949579999999997</v>
      </c>
    </row>
    <row r="3580" spans="1:18">
      <c r="A3580">
        <v>40710.057488425926</v>
      </c>
      <c r="B3580" s="6" t="s">
        <v>8105</v>
      </c>
      <c r="C3580" s="7" t="s">
        <v>8110</v>
      </c>
      <c r="D3580" s="4">
        <v>4</v>
      </c>
      <c r="E3580" s="4">
        <v>4</v>
      </c>
      <c r="F3580">
        <v>4</v>
      </c>
      <c r="G3580">
        <v>4</v>
      </c>
      <c r="H3580">
        <v>2</v>
      </c>
      <c r="I3580">
        <v>5</v>
      </c>
      <c r="J3580">
        <v>3</v>
      </c>
      <c r="K3580">
        <v>3</v>
      </c>
      <c r="L3580">
        <v>5</v>
      </c>
      <c r="M3580">
        <v>3</v>
      </c>
      <c r="N3580">
        <v>5</v>
      </c>
      <c r="O3580" s="4" t="s">
        <v>10614</v>
      </c>
      <c r="P3580" t="s">
        <v>10628</v>
      </c>
      <c r="Q3580">
        <v>41.850029999999997</v>
      </c>
      <c r="R3580">
        <v>-87.650049999999993</v>
      </c>
    </row>
    <row r="3581" spans="1:18">
      <c r="A3581">
        <v>40710.860162037039</v>
      </c>
      <c r="B3581" s="6" t="s">
        <v>8105</v>
      </c>
      <c r="C3581" s="7" t="s">
        <v>7100</v>
      </c>
      <c r="D3581" s="4">
        <v>1</v>
      </c>
      <c r="E3581" s="4">
        <v>1</v>
      </c>
      <c r="F3581">
        <v>1</v>
      </c>
      <c r="G3581">
        <v>1</v>
      </c>
      <c r="H3581">
        <v>1</v>
      </c>
      <c r="I3581">
        <v>1</v>
      </c>
      <c r="J3581">
        <v>1</v>
      </c>
      <c r="K3581">
        <v>1</v>
      </c>
      <c r="L3581">
        <v>1</v>
      </c>
      <c r="M3581">
        <v>1</v>
      </c>
      <c r="N3581">
        <v>1</v>
      </c>
      <c r="O3581" s="4" t="s">
        <v>10614</v>
      </c>
      <c r="P3581" t="s">
        <v>10631</v>
      </c>
      <c r="Q3581">
        <v>29.763280000000002</v>
      </c>
      <c r="R3581">
        <v>-95.36327</v>
      </c>
    </row>
    <row r="3582" spans="1:18">
      <c r="A3582">
        <v>40710.179583333331</v>
      </c>
      <c r="B3582" s="6" t="s">
        <v>8105</v>
      </c>
      <c r="C3582" s="7" t="s">
        <v>8111</v>
      </c>
      <c r="D3582" s="4">
        <v>5</v>
      </c>
      <c r="E3582" s="4">
        <v>4</v>
      </c>
      <c r="F3582">
        <v>3</v>
      </c>
      <c r="G3582">
        <v>5</v>
      </c>
      <c r="H3582">
        <v>3</v>
      </c>
      <c r="I3582">
        <v>4</v>
      </c>
      <c r="J3582">
        <v>3</v>
      </c>
      <c r="K3582">
        <v>5</v>
      </c>
      <c r="L3582">
        <v>3</v>
      </c>
      <c r="M3582">
        <v>3</v>
      </c>
      <c r="N3582">
        <v>4</v>
      </c>
      <c r="O3582" s="4" t="s">
        <v>10638</v>
      </c>
      <c r="P3582" t="s">
        <v>10801</v>
      </c>
      <c r="Q3582">
        <v>59.436959999999999</v>
      </c>
      <c r="R3582">
        <v>24.753530000000001</v>
      </c>
    </row>
    <row r="3583" spans="1:18">
      <c r="A3583">
        <v>40710.186724537038</v>
      </c>
      <c r="B3583" s="6" t="s">
        <v>8105</v>
      </c>
      <c r="C3583" s="7" t="s">
        <v>8112</v>
      </c>
      <c r="D3583" s="4">
        <v>3</v>
      </c>
      <c r="E3583" s="4">
        <v>3</v>
      </c>
      <c r="F3583">
        <v>5</v>
      </c>
      <c r="G3583">
        <v>2</v>
      </c>
      <c r="H3583">
        <v>5</v>
      </c>
      <c r="I3583">
        <v>4</v>
      </c>
      <c r="J3583">
        <v>3</v>
      </c>
      <c r="K3583">
        <v>5</v>
      </c>
      <c r="L3583">
        <v>5</v>
      </c>
      <c r="M3583">
        <v>5</v>
      </c>
      <c r="N3583">
        <v>4</v>
      </c>
      <c r="O3583" s="4" t="s">
        <v>10614</v>
      </c>
      <c r="P3583" t="s">
        <v>10615</v>
      </c>
      <c r="Q3583">
        <v>40.650100000000002</v>
      </c>
      <c r="R3583">
        <v>-73.949579999999997</v>
      </c>
    </row>
    <row r="3584" spans="1:18">
      <c r="A3584">
        <v>40710.234814814816</v>
      </c>
      <c r="B3584" s="6" t="s">
        <v>8105</v>
      </c>
      <c r="C3584" s="7" t="s">
        <v>8113</v>
      </c>
      <c r="D3584" s="4">
        <v>4</v>
      </c>
      <c r="E3584" s="4">
        <v>4</v>
      </c>
      <c r="F3584">
        <v>4</v>
      </c>
      <c r="G3584">
        <v>2</v>
      </c>
      <c r="H3584">
        <v>5</v>
      </c>
      <c r="I3584">
        <v>4</v>
      </c>
      <c r="J3584">
        <v>3</v>
      </c>
      <c r="K3584">
        <v>3</v>
      </c>
      <c r="L3584">
        <v>3</v>
      </c>
      <c r="M3584">
        <v>2</v>
      </c>
      <c r="N3584">
        <v>1</v>
      </c>
      <c r="O3584" s="4" t="s">
        <v>10614</v>
      </c>
      <c r="P3584" t="s">
        <v>10636</v>
      </c>
      <c r="Q3584">
        <v>40.714269999999999</v>
      </c>
      <c r="R3584">
        <v>-74.005970000000005</v>
      </c>
    </row>
    <row r="3585" spans="1:18">
      <c r="A3585">
        <v>40710.287847222222</v>
      </c>
      <c r="B3585" s="6" t="s">
        <v>8105</v>
      </c>
      <c r="C3585" s="7" t="s">
        <v>8114</v>
      </c>
      <c r="D3585" s="4">
        <v>3</v>
      </c>
      <c r="E3585" s="4">
        <v>5</v>
      </c>
      <c r="F3585">
        <v>4</v>
      </c>
      <c r="G3585">
        <v>1</v>
      </c>
      <c r="H3585">
        <v>2</v>
      </c>
      <c r="I3585">
        <v>3</v>
      </c>
      <c r="J3585">
        <v>1</v>
      </c>
      <c r="K3585">
        <v>4</v>
      </c>
      <c r="L3585">
        <v>5</v>
      </c>
      <c r="M3585">
        <v>5</v>
      </c>
      <c r="N3585">
        <v>5</v>
      </c>
      <c r="O3585" s="4" t="s">
        <v>10614</v>
      </c>
      <c r="P3585" t="s">
        <v>10636</v>
      </c>
      <c r="Q3585">
        <v>40.714269999999999</v>
      </c>
      <c r="R3585">
        <v>-74.005970000000005</v>
      </c>
    </row>
    <row r="3586" spans="1:18">
      <c r="A3586">
        <v>40710.316446759258</v>
      </c>
      <c r="B3586" s="6" t="s">
        <v>8105</v>
      </c>
      <c r="C3586" s="7" t="s">
        <v>8115</v>
      </c>
      <c r="D3586" s="4">
        <v>5</v>
      </c>
      <c r="E3586" s="4">
        <v>5</v>
      </c>
      <c r="F3586">
        <v>5</v>
      </c>
      <c r="G3586">
        <v>5</v>
      </c>
      <c r="H3586">
        <v>5</v>
      </c>
      <c r="I3586">
        <v>5</v>
      </c>
      <c r="J3586">
        <v>5</v>
      </c>
      <c r="K3586">
        <v>5</v>
      </c>
      <c r="L3586">
        <v>5</v>
      </c>
      <c r="M3586">
        <v>5</v>
      </c>
      <c r="N3586">
        <v>5</v>
      </c>
      <c r="O3586" s="4" t="s">
        <v>10736</v>
      </c>
      <c r="P3586" t="s">
        <v>10737</v>
      </c>
      <c r="Q3586">
        <v>44.432250000000003</v>
      </c>
      <c r="R3586">
        <v>26.106259999999999</v>
      </c>
    </row>
    <row r="3587" spans="1:18">
      <c r="A3587">
        <v>40710.325231481482</v>
      </c>
      <c r="B3587" s="6" t="s">
        <v>8105</v>
      </c>
      <c r="C3587" s="7" t="s">
        <v>8116</v>
      </c>
      <c r="D3587" s="4">
        <v>3</v>
      </c>
      <c r="E3587" s="4">
        <v>5</v>
      </c>
      <c r="F3587">
        <v>4</v>
      </c>
      <c r="G3587">
        <v>3</v>
      </c>
      <c r="H3587">
        <v>4</v>
      </c>
      <c r="I3587">
        <v>5</v>
      </c>
      <c r="J3587">
        <v>4</v>
      </c>
      <c r="K3587">
        <v>4</v>
      </c>
      <c r="L3587">
        <v>5</v>
      </c>
      <c r="M3587">
        <v>3</v>
      </c>
      <c r="N3587">
        <v>5</v>
      </c>
      <c r="O3587" s="4" t="s">
        <v>10716</v>
      </c>
      <c r="P3587" t="s">
        <v>10937</v>
      </c>
      <c r="Q3587">
        <v>-27.467939999999999</v>
      </c>
      <c r="R3587">
        <v>153.02808999999999</v>
      </c>
    </row>
    <row r="3588" spans="1:18">
      <c r="A3588">
        <v>40710.349421296298</v>
      </c>
      <c r="B3588" s="6" t="s">
        <v>8105</v>
      </c>
      <c r="C3588" s="7" t="s">
        <v>8117</v>
      </c>
      <c r="D3588" s="4">
        <v>4</v>
      </c>
      <c r="E3588" s="4">
        <v>4</v>
      </c>
      <c r="F3588">
        <v>4</v>
      </c>
      <c r="G3588">
        <v>3</v>
      </c>
      <c r="H3588">
        <v>3</v>
      </c>
      <c r="I3588">
        <v>3</v>
      </c>
      <c r="J3588">
        <v>3</v>
      </c>
      <c r="K3588">
        <v>5</v>
      </c>
      <c r="L3588">
        <v>5</v>
      </c>
      <c r="M3588">
        <v>3</v>
      </c>
      <c r="N3588">
        <v>4</v>
      </c>
      <c r="O3588" s="4" t="s">
        <v>10618</v>
      </c>
      <c r="P3588" t="s">
        <v>10770</v>
      </c>
      <c r="Q3588">
        <v>38.115819999999999</v>
      </c>
      <c r="R3588">
        <v>13.35976</v>
      </c>
    </row>
    <row r="3589" spans="1:18">
      <c r="A3589">
        <v>40710.524004629631</v>
      </c>
      <c r="B3589" s="6" t="s">
        <v>8105</v>
      </c>
      <c r="C3589" s="7" t="s">
        <v>8118</v>
      </c>
      <c r="D3589" s="4">
        <v>4</v>
      </c>
      <c r="E3589" s="4">
        <v>3</v>
      </c>
      <c r="F3589">
        <v>4</v>
      </c>
      <c r="G3589">
        <v>4</v>
      </c>
      <c r="H3589">
        <v>5</v>
      </c>
      <c r="I3589">
        <v>5</v>
      </c>
      <c r="J3589">
        <v>3</v>
      </c>
      <c r="K3589">
        <v>5</v>
      </c>
      <c r="L3589">
        <v>5</v>
      </c>
      <c r="M3589">
        <v>3</v>
      </c>
      <c r="N3589">
        <v>4</v>
      </c>
      <c r="O3589" s="4" t="s">
        <v>10598</v>
      </c>
      <c r="P3589" t="s">
        <v>10651</v>
      </c>
      <c r="Q3589">
        <v>52.524369999999998</v>
      </c>
      <c r="R3589">
        <v>13.41053</v>
      </c>
    </row>
    <row r="3590" spans="1:18">
      <c r="A3590">
        <v>40710.492118055554</v>
      </c>
      <c r="B3590" s="6" t="s">
        <v>8105</v>
      </c>
      <c r="C3590" s="7" t="s">
        <v>8119</v>
      </c>
      <c r="D3590" s="4">
        <v>2</v>
      </c>
      <c r="E3590" s="4">
        <v>1</v>
      </c>
      <c r="F3590">
        <v>3</v>
      </c>
      <c r="G3590">
        <v>5</v>
      </c>
      <c r="H3590">
        <v>3</v>
      </c>
      <c r="I3590">
        <v>5</v>
      </c>
      <c r="J3590">
        <v>5</v>
      </c>
      <c r="K3590">
        <v>5</v>
      </c>
      <c r="L3590">
        <v>3</v>
      </c>
      <c r="M3590">
        <v>3</v>
      </c>
      <c r="N3590">
        <v>4</v>
      </c>
      <c r="O3590" s="4" t="s">
        <v>10665</v>
      </c>
      <c r="P3590" t="s">
        <v>10701</v>
      </c>
      <c r="Q3590">
        <v>52.07667</v>
      </c>
      <c r="R3590">
        <v>4.29861</v>
      </c>
    </row>
    <row r="3591" spans="1:18">
      <c r="A3591">
        <v>40710.492662037039</v>
      </c>
      <c r="B3591" s="6" t="s">
        <v>8105</v>
      </c>
      <c r="C3591" s="7" t="s">
        <v>8120</v>
      </c>
      <c r="D3591" s="4">
        <v>3</v>
      </c>
      <c r="E3591" s="4">
        <v>3</v>
      </c>
      <c r="F3591">
        <v>4</v>
      </c>
      <c r="G3591">
        <v>5</v>
      </c>
      <c r="H3591">
        <v>4</v>
      </c>
      <c r="I3591">
        <v>4</v>
      </c>
      <c r="J3591">
        <v>4</v>
      </c>
      <c r="K3591">
        <v>4</v>
      </c>
      <c r="L3591">
        <v>5</v>
      </c>
      <c r="M3591">
        <v>4</v>
      </c>
      <c r="N3591">
        <v>5</v>
      </c>
      <c r="O3591" s="4" t="s">
        <v>10604</v>
      </c>
      <c r="P3591" t="s">
        <v>10605</v>
      </c>
      <c r="Q3591">
        <v>48.853409999999997</v>
      </c>
      <c r="R3591">
        <v>2.3488000000000002</v>
      </c>
    </row>
    <row r="3592" spans="1:18">
      <c r="A3592">
        <v>40710.498923611114</v>
      </c>
      <c r="B3592" s="6" t="s">
        <v>8105</v>
      </c>
      <c r="C3592" s="7" t="s">
        <v>8121</v>
      </c>
      <c r="D3592" s="4">
        <v>3</v>
      </c>
      <c r="E3592" s="4">
        <v>4</v>
      </c>
      <c r="F3592">
        <v>3</v>
      </c>
      <c r="G3592">
        <v>5</v>
      </c>
      <c r="H3592">
        <v>5</v>
      </c>
      <c r="I3592">
        <v>5</v>
      </c>
      <c r="J3592">
        <v>3</v>
      </c>
      <c r="K3592">
        <v>5</v>
      </c>
      <c r="L3592">
        <v>5</v>
      </c>
      <c r="M3592">
        <v>3</v>
      </c>
      <c r="N3592">
        <v>1</v>
      </c>
      <c r="O3592" s="4" t="s">
        <v>11039</v>
      </c>
      <c r="P3592" t="s">
        <v>11040</v>
      </c>
      <c r="Q3592">
        <v>19.885560000000002</v>
      </c>
      <c r="R3592">
        <v>102.13472</v>
      </c>
    </row>
    <row r="3593" spans="1:18">
      <c r="A3593">
        <v>40710.529652777775</v>
      </c>
      <c r="B3593" s="6" t="s">
        <v>8105</v>
      </c>
      <c r="C3593" s="7" t="s">
        <v>8122</v>
      </c>
      <c r="D3593" s="4">
        <v>4</v>
      </c>
      <c r="E3593" s="4">
        <v>3</v>
      </c>
      <c r="F3593">
        <v>3</v>
      </c>
      <c r="G3593">
        <v>4</v>
      </c>
      <c r="H3593">
        <v>5</v>
      </c>
      <c r="I3593">
        <v>4</v>
      </c>
      <c r="J3593">
        <v>4</v>
      </c>
      <c r="K3593">
        <v>3</v>
      </c>
      <c r="L3593">
        <v>3</v>
      </c>
      <c r="M3593">
        <v>3</v>
      </c>
      <c r="N3593">
        <v>3</v>
      </c>
      <c r="O3593" s="4" t="s">
        <v>10610</v>
      </c>
      <c r="P3593" t="s">
        <v>10833</v>
      </c>
      <c r="Q3593">
        <v>-33.024569999999997</v>
      </c>
      <c r="R3593">
        <v>-71.551829999999995</v>
      </c>
    </row>
    <row r="3594" spans="1:18">
      <c r="A3594">
        <v>40710.534328703703</v>
      </c>
      <c r="B3594" s="6" t="s">
        <v>8105</v>
      </c>
      <c r="C3594" s="7" t="s">
        <v>8123</v>
      </c>
      <c r="D3594" s="4">
        <v>4</v>
      </c>
      <c r="E3594" s="4">
        <v>1</v>
      </c>
      <c r="F3594">
        <v>1</v>
      </c>
      <c r="G3594">
        <v>4</v>
      </c>
      <c r="H3594">
        <v>2</v>
      </c>
      <c r="I3594">
        <v>3</v>
      </c>
      <c r="J3594">
        <v>2</v>
      </c>
      <c r="K3594">
        <v>5</v>
      </c>
      <c r="L3594">
        <v>5</v>
      </c>
      <c r="M3594">
        <v>4</v>
      </c>
      <c r="N3594">
        <v>1</v>
      </c>
      <c r="O3594" s="4" t="s">
        <v>10614</v>
      </c>
      <c r="P3594" t="s">
        <v>10636</v>
      </c>
      <c r="Q3594">
        <v>40.714269999999999</v>
      </c>
      <c r="R3594">
        <v>-74.005970000000005</v>
      </c>
    </row>
    <row r="3595" spans="1:18">
      <c r="A3595">
        <v>40710.540497685186</v>
      </c>
      <c r="B3595" s="6" t="s">
        <v>8105</v>
      </c>
      <c r="C3595" s="7" t="s">
        <v>8124</v>
      </c>
      <c r="D3595" s="4">
        <v>4</v>
      </c>
      <c r="E3595" s="4">
        <v>3</v>
      </c>
      <c r="F3595">
        <v>4</v>
      </c>
      <c r="G3595">
        <v>4</v>
      </c>
      <c r="H3595">
        <v>5</v>
      </c>
      <c r="I3595">
        <v>4</v>
      </c>
      <c r="J3595">
        <v>4</v>
      </c>
      <c r="K3595">
        <v>5</v>
      </c>
      <c r="L3595">
        <v>5</v>
      </c>
      <c r="M3595">
        <v>5</v>
      </c>
      <c r="N3595">
        <v>5</v>
      </c>
      <c r="O3595" s="4" t="s">
        <v>10845</v>
      </c>
      <c r="P3595" t="s">
        <v>10846</v>
      </c>
      <c r="Q3595">
        <v>59.912730000000003</v>
      </c>
      <c r="R3595">
        <v>10.746090000000001</v>
      </c>
    </row>
    <row r="3596" spans="1:18">
      <c r="A3596">
        <v>40710.888402777775</v>
      </c>
      <c r="B3596" s="6" t="s">
        <v>8105</v>
      </c>
      <c r="C3596" s="7" t="s">
        <v>8125</v>
      </c>
      <c r="D3596" s="4">
        <v>3</v>
      </c>
      <c r="E3596" s="4">
        <v>3</v>
      </c>
      <c r="F3596">
        <v>4</v>
      </c>
      <c r="G3596">
        <v>3</v>
      </c>
      <c r="H3596">
        <v>4</v>
      </c>
      <c r="I3596">
        <v>5</v>
      </c>
      <c r="J3596">
        <v>4</v>
      </c>
      <c r="K3596">
        <v>5</v>
      </c>
      <c r="L3596">
        <v>4</v>
      </c>
      <c r="M3596">
        <v>4</v>
      </c>
      <c r="N3596">
        <v>4</v>
      </c>
      <c r="O3596" s="4" t="s">
        <v>10618</v>
      </c>
      <c r="P3596" t="s">
        <v>10619</v>
      </c>
      <c r="Q3596">
        <v>41.894739999999999</v>
      </c>
      <c r="R3596">
        <v>12.4839</v>
      </c>
    </row>
    <row r="3597" spans="1:18">
      <c r="A3597">
        <v>40710.558391203704</v>
      </c>
      <c r="B3597" s="6" t="s">
        <v>8105</v>
      </c>
      <c r="C3597" s="7" t="s">
        <v>4940</v>
      </c>
      <c r="D3597" s="4">
        <v>4</v>
      </c>
      <c r="E3597" s="4">
        <v>3</v>
      </c>
      <c r="F3597">
        <v>2</v>
      </c>
      <c r="G3597">
        <v>4</v>
      </c>
      <c r="H3597">
        <v>3</v>
      </c>
      <c r="I3597">
        <v>4</v>
      </c>
      <c r="J3597">
        <v>4</v>
      </c>
      <c r="K3597">
        <v>5</v>
      </c>
      <c r="L3597">
        <v>5</v>
      </c>
      <c r="M3597">
        <v>4</v>
      </c>
      <c r="N3597">
        <v>4</v>
      </c>
      <c r="O3597" s="4" t="s">
        <v>10614</v>
      </c>
      <c r="P3597" t="s">
        <v>10628</v>
      </c>
      <c r="Q3597">
        <v>41.850029999999997</v>
      </c>
      <c r="R3597">
        <v>-87.650049999999993</v>
      </c>
    </row>
    <row r="3598" spans="1:18">
      <c r="A3598">
        <v>40710.597974537035</v>
      </c>
      <c r="B3598" s="6" t="s">
        <v>8105</v>
      </c>
      <c r="C3598" s="7" t="s">
        <v>8126</v>
      </c>
      <c r="D3598" s="4">
        <v>4</v>
      </c>
      <c r="E3598" s="4">
        <v>4</v>
      </c>
      <c r="F3598">
        <v>4</v>
      </c>
      <c r="G3598">
        <v>3</v>
      </c>
      <c r="H3598">
        <v>5</v>
      </c>
      <c r="I3598">
        <v>4</v>
      </c>
      <c r="J3598">
        <v>4</v>
      </c>
      <c r="K3598">
        <v>4</v>
      </c>
      <c r="L3598">
        <v>4</v>
      </c>
      <c r="M3598">
        <v>5</v>
      </c>
      <c r="N3598">
        <v>5</v>
      </c>
      <c r="O3598" s="4" t="s">
        <v>10614</v>
      </c>
      <c r="P3598" t="s">
        <v>10640</v>
      </c>
      <c r="Q3598">
        <v>34.052230000000002</v>
      </c>
      <c r="R3598">
        <v>-118.24368</v>
      </c>
    </row>
    <row r="3599" spans="1:18">
      <c r="A3599">
        <v>40710.625150462962</v>
      </c>
      <c r="B3599" s="6" t="s">
        <v>8105</v>
      </c>
      <c r="C3599" s="7" t="s">
        <v>8127</v>
      </c>
      <c r="D3599" s="4">
        <v>3</v>
      </c>
      <c r="E3599" s="4">
        <v>1</v>
      </c>
      <c r="F3599">
        <v>1</v>
      </c>
      <c r="G3599">
        <v>5</v>
      </c>
      <c r="H3599">
        <v>4</v>
      </c>
      <c r="I3599">
        <v>3</v>
      </c>
      <c r="J3599">
        <v>1</v>
      </c>
      <c r="K3599">
        <v>1</v>
      </c>
      <c r="L3599">
        <v>4</v>
      </c>
      <c r="M3599">
        <v>3</v>
      </c>
      <c r="N3599">
        <v>4</v>
      </c>
      <c r="O3599" s="4" t="s">
        <v>10614</v>
      </c>
      <c r="P3599" t="s">
        <v>10640</v>
      </c>
      <c r="Q3599">
        <v>34.052230000000002</v>
      </c>
      <c r="R3599">
        <v>-118.24368</v>
      </c>
    </row>
    <row r="3600" spans="1:18">
      <c r="A3600">
        <v>40710.901828703703</v>
      </c>
      <c r="B3600" s="6" t="s">
        <v>8105</v>
      </c>
      <c r="C3600" s="7" t="s">
        <v>8128</v>
      </c>
      <c r="D3600" s="4">
        <v>4</v>
      </c>
      <c r="E3600" s="4">
        <v>2</v>
      </c>
      <c r="F3600">
        <v>3</v>
      </c>
      <c r="G3600">
        <v>4</v>
      </c>
      <c r="H3600">
        <v>5</v>
      </c>
      <c r="I3600">
        <v>5</v>
      </c>
      <c r="J3600">
        <v>3</v>
      </c>
      <c r="K3600">
        <v>4</v>
      </c>
      <c r="L3600">
        <v>5</v>
      </c>
      <c r="M3600">
        <v>2</v>
      </c>
      <c r="N3600">
        <v>5</v>
      </c>
      <c r="O3600" s="4" t="s">
        <v>10614</v>
      </c>
      <c r="P3600" t="s">
        <v>10640</v>
      </c>
      <c r="Q3600">
        <v>34.052230000000002</v>
      </c>
      <c r="R3600">
        <v>-118.24368</v>
      </c>
    </row>
    <row r="3601" spans="1:18">
      <c r="A3601">
        <v>40710.662152777775</v>
      </c>
      <c r="B3601" s="6" t="s">
        <v>8105</v>
      </c>
      <c r="C3601" s="7" t="s">
        <v>8129</v>
      </c>
      <c r="D3601" s="4">
        <v>4</v>
      </c>
      <c r="E3601" s="4">
        <v>4</v>
      </c>
      <c r="F3601">
        <v>3</v>
      </c>
      <c r="G3601">
        <v>3</v>
      </c>
      <c r="H3601">
        <v>5</v>
      </c>
      <c r="I3601">
        <v>5</v>
      </c>
      <c r="J3601">
        <v>4</v>
      </c>
      <c r="K3601">
        <v>5</v>
      </c>
      <c r="L3601">
        <v>5</v>
      </c>
      <c r="M3601">
        <v>3</v>
      </c>
      <c r="N3601">
        <v>5</v>
      </c>
      <c r="O3601" s="4" t="s">
        <v>10607</v>
      </c>
      <c r="P3601" t="s">
        <v>10624</v>
      </c>
      <c r="Q3601">
        <v>43.700110000000002</v>
      </c>
      <c r="R3601">
        <v>-79.416300000000007</v>
      </c>
    </row>
    <row r="3602" spans="1:18">
      <c r="A3602">
        <v>40710.693206018521</v>
      </c>
      <c r="B3602" s="6" t="s">
        <v>8105</v>
      </c>
      <c r="C3602" s="7" t="s">
        <v>8130</v>
      </c>
      <c r="D3602" s="4">
        <v>1</v>
      </c>
      <c r="E3602" s="4">
        <v>3</v>
      </c>
      <c r="F3602">
        <v>3</v>
      </c>
      <c r="G3602">
        <v>1</v>
      </c>
      <c r="H3602">
        <v>1</v>
      </c>
      <c r="I3602">
        <v>2</v>
      </c>
      <c r="J3602">
        <v>2</v>
      </c>
      <c r="K3602">
        <v>0</v>
      </c>
      <c r="L3602">
        <v>1</v>
      </c>
      <c r="M3602">
        <v>1</v>
      </c>
      <c r="N3602">
        <v>2</v>
      </c>
      <c r="O3602" s="4" t="s">
        <v>10607</v>
      </c>
      <c r="P3602" t="s">
        <v>10624</v>
      </c>
      <c r="Q3602">
        <v>43.700110000000002</v>
      </c>
      <c r="R3602">
        <v>-79.416300000000007</v>
      </c>
    </row>
    <row r="3603" spans="1:18">
      <c r="A3603">
        <v>40710.471041666664</v>
      </c>
      <c r="B3603" s="6" t="s">
        <v>8105</v>
      </c>
      <c r="C3603" s="7" t="s">
        <v>4796</v>
      </c>
      <c r="D3603" s="4">
        <v>1</v>
      </c>
      <c r="E3603" s="4">
        <v>5</v>
      </c>
      <c r="F3603">
        <v>5</v>
      </c>
      <c r="G3603">
        <v>1</v>
      </c>
      <c r="H3603">
        <v>1</v>
      </c>
      <c r="I3603">
        <v>5</v>
      </c>
      <c r="J3603">
        <v>1</v>
      </c>
      <c r="K3603">
        <v>1</v>
      </c>
      <c r="L3603">
        <v>5</v>
      </c>
      <c r="M3603">
        <v>1</v>
      </c>
      <c r="N3603">
        <v>5</v>
      </c>
      <c r="O3603" s="4" t="s">
        <v>10634</v>
      </c>
      <c r="P3603" t="s">
        <v>10679</v>
      </c>
      <c r="Q3603">
        <v>38.716670000000001</v>
      </c>
      <c r="R3603">
        <v>-9.1333300000000008</v>
      </c>
    </row>
    <row r="3604" spans="1:18">
      <c r="A3604">
        <v>40710.742789351854</v>
      </c>
      <c r="B3604" s="6" t="s">
        <v>8105</v>
      </c>
      <c r="C3604" s="7" t="s">
        <v>8131</v>
      </c>
      <c r="D3604" s="4">
        <v>3</v>
      </c>
      <c r="E3604" s="4">
        <v>2</v>
      </c>
      <c r="F3604">
        <v>4</v>
      </c>
      <c r="G3604">
        <v>5</v>
      </c>
      <c r="H3604">
        <v>4</v>
      </c>
      <c r="I3604">
        <v>3</v>
      </c>
      <c r="J3604">
        <v>4</v>
      </c>
      <c r="K3604">
        <v>5</v>
      </c>
      <c r="L3604">
        <v>5</v>
      </c>
      <c r="M3604">
        <v>2</v>
      </c>
      <c r="N3604">
        <v>3</v>
      </c>
      <c r="O3604" s="4" t="s">
        <v>10607</v>
      </c>
      <c r="P3604" t="s">
        <v>10624</v>
      </c>
      <c r="Q3604">
        <v>43.700110000000002</v>
      </c>
      <c r="R3604">
        <v>-79.416300000000007</v>
      </c>
    </row>
    <row r="3605" spans="1:18">
      <c r="A3605">
        <v>40710.775914351849</v>
      </c>
      <c r="B3605" s="6" t="s">
        <v>8105</v>
      </c>
      <c r="C3605" s="7" t="s">
        <v>8132</v>
      </c>
      <c r="D3605" s="4">
        <v>5</v>
      </c>
      <c r="E3605" s="4">
        <v>5</v>
      </c>
      <c r="F3605">
        <v>4</v>
      </c>
      <c r="G3605">
        <v>4</v>
      </c>
      <c r="H3605">
        <v>5</v>
      </c>
      <c r="I3605">
        <v>5</v>
      </c>
      <c r="J3605">
        <v>3</v>
      </c>
      <c r="K3605">
        <v>5</v>
      </c>
      <c r="L3605">
        <v>5</v>
      </c>
      <c r="M3605">
        <v>4</v>
      </c>
      <c r="N3605">
        <v>3</v>
      </c>
      <c r="O3605" s="4" t="s">
        <v>10618</v>
      </c>
      <c r="P3605" t="s">
        <v>10643</v>
      </c>
      <c r="Q3605">
        <v>40.833329999999997</v>
      </c>
      <c r="R3605">
        <v>14.25</v>
      </c>
    </row>
    <row r="3606" spans="1:18">
      <c r="A3606">
        <v>40710.806076388886</v>
      </c>
      <c r="B3606" s="6" t="s">
        <v>8105</v>
      </c>
      <c r="C3606" s="7" t="s">
        <v>8133</v>
      </c>
      <c r="D3606" s="4">
        <v>4</v>
      </c>
      <c r="E3606" s="4">
        <v>4</v>
      </c>
      <c r="F3606">
        <v>5</v>
      </c>
      <c r="G3606">
        <v>3</v>
      </c>
      <c r="H3606">
        <v>4</v>
      </c>
      <c r="I3606">
        <v>3</v>
      </c>
      <c r="J3606">
        <v>3</v>
      </c>
      <c r="K3606">
        <v>5</v>
      </c>
      <c r="L3606">
        <v>4</v>
      </c>
      <c r="M3606">
        <v>3</v>
      </c>
      <c r="N3606">
        <v>4</v>
      </c>
      <c r="O3606" s="4" t="s">
        <v>10816</v>
      </c>
      <c r="P3606" t="s">
        <v>11036</v>
      </c>
      <c r="Q3606">
        <v>4.6097099999999998</v>
      </c>
      <c r="R3606">
        <v>-74.08175</v>
      </c>
    </row>
    <row r="3607" spans="1:18">
      <c r="A3607">
        <v>40710.810868055552</v>
      </c>
      <c r="B3607" s="6" t="s">
        <v>8105</v>
      </c>
      <c r="C3607" s="7" t="s">
        <v>8134</v>
      </c>
      <c r="D3607" s="4">
        <v>3</v>
      </c>
      <c r="E3607" s="4">
        <v>3</v>
      </c>
      <c r="F3607">
        <v>3</v>
      </c>
      <c r="G3607">
        <v>2</v>
      </c>
      <c r="H3607">
        <v>4</v>
      </c>
      <c r="I3607">
        <v>3</v>
      </c>
      <c r="J3607">
        <v>3</v>
      </c>
      <c r="K3607">
        <v>5</v>
      </c>
      <c r="L3607">
        <v>5</v>
      </c>
      <c r="M3607">
        <v>5</v>
      </c>
      <c r="N3607">
        <v>4</v>
      </c>
      <c r="O3607" s="4" t="s">
        <v>10607</v>
      </c>
      <c r="P3607" t="s">
        <v>10624</v>
      </c>
      <c r="Q3607">
        <v>43.700110000000002</v>
      </c>
      <c r="R3607">
        <v>-79.416300000000007</v>
      </c>
    </row>
    <row r="3608" spans="1:18">
      <c r="A3608">
        <v>40710.821261574078</v>
      </c>
      <c r="B3608" s="6" t="s">
        <v>8105</v>
      </c>
      <c r="C3608" s="7" t="s">
        <v>8135</v>
      </c>
      <c r="D3608" s="4">
        <v>1</v>
      </c>
      <c r="E3608" s="4">
        <v>1</v>
      </c>
      <c r="F3608">
        <v>1</v>
      </c>
      <c r="G3608">
        <v>1</v>
      </c>
      <c r="H3608">
        <v>1</v>
      </c>
      <c r="I3608">
        <v>1</v>
      </c>
      <c r="J3608">
        <v>1</v>
      </c>
      <c r="K3608">
        <v>1</v>
      </c>
      <c r="L3608">
        <v>1</v>
      </c>
      <c r="M3608">
        <v>1</v>
      </c>
      <c r="N3608">
        <v>1</v>
      </c>
      <c r="O3608" s="4" t="s">
        <v>10598</v>
      </c>
      <c r="P3608" t="s">
        <v>10651</v>
      </c>
      <c r="Q3608">
        <v>52.524369999999998</v>
      </c>
      <c r="R3608">
        <v>13.41053</v>
      </c>
    </row>
    <row r="3609" spans="1:18">
      <c r="A3609">
        <v>40710.827916666669</v>
      </c>
      <c r="B3609" s="6" t="s">
        <v>8105</v>
      </c>
      <c r="C3609" s="7" t="s">
        <v>8136</v>
      </c>
      <c r="D3609" s="4">
        <v>3</v>
      </c>
      <c r="E3609" s="4">
        <v>3</v>
      </c>
      <c r="F3609">
        <v>3</v>
      </c>
      <c r="G3609">
        <v>3</v>
      </c>
      <c r="H3609">
        <v>4</v>
      </c>
      <c r="I3609">
        <v>3</v>
      </c>
      <c r="J3609">
        <v>4</v>
      </c>
      <c r="K3609">
        <v>4</v>
      </c>
      <c r="L3609">
        <v>4</v>
      </c>
      <c r="M3609">
        <v>4</v>
      </c>
      <c r="N3609">
        <v>3</v>
      </c>
      <c r="O3609" s="4" t="s">
        <v>10731</v>
      </c>
      <c r="P3609" t="s">
        <v>10732</v>
      </c>
      <c r="Q3609">
        <v>18.500119999999999</v>
      </c>
      <c r="R3609">
        <v>-69.988569999999996</v>
      </c>
    </row>
    <row r="3610" spans="1:18">
      <c r="A3610">
        <v>40710.842870370368</v>
      </c>
      <c r="B3610" s="6" t="s">
        <v>8105</v>
      </c>
      <c r="C3610" s="7" t="s">
        <v>8137</v>
      </c>
      <c r="D3610" s="4">
        <v>1</v>
      </c>
      <c r="E3610" s="4">
        <v>0</v>
      </c>
      <c r="F3610">
        <v>1</v>
      </c>
      <c r="G3610">
        <v>1</v>
      </c>
      <c r="H3610">
        <v>0</v>
      </c>
      <c r="I3610">
        <v>0</v>
      </c>
      <c r="J3610">
        <v>0</v>
      </c>
      <c r="K3610">
        <v>5</v>
      </c>
      <c r="L3610">
        <v>5</v>
      </c>
      <c r="M3610">
        <v>0</v>
      </c>
      <c r="N3610">
        <v>0</v>
      </c>
      <c r="O3610" s="4" t="s">
        <v>10685</v>
      </c>
      <c r="P3610" t="s">
        <v>10686</v>
      </c>
      <c r="Q3610">
        <v>48.208489999999998</v>
      </c>
      <c r="R3610">
        <v>16.37208</v>
      </c>
    </row>
    <row r="3611" spans="1:18">
      <c r="A3611">
        <v>40710.84642361111</v>
      </c>
      <c r="B3611" s="6" t="s">
        <v>8105</v>
      </c>
      <c r="C3611" s="7" t="s">
        <v>8138</v>
      </c>
      <c r="D3611" s="4">
        <v>1</v>
      </c>
      <c r="E3611" s="4">
        <v>1</v>
      </c>
      <c r="F3611">
        <v>5</v>
      </c>
      <c r="G3611">
        <v>1</v>
      </c>
      <c r="H3611">
        <v>1</v>
      </c>
      <c r="I3611">
        <v>1</v>
      </c>
      <c r="J3611">
        <v>1</v>
      </c>
      <c r="K3611">
        <v>1</v>
      </c>
      <c r="L3611">
        <v>1</v>
      </c>
      <c r="M3611">
        <v>1</v>
      </c>
      <c r="N3611">
        <v>1</v>
      </c>
      <c r="O3611" s="4" t="s">
        <v>10634</v>
      </c>
      <c r="P3611" t="s">
        <v>10706</v>
      </c>
      <c r="Q3611">
        <v>38.5244</v>
      </c>
      <c r="R3611">
        <v>-8.8881999999999994</v>
      </c>
    </row>
    <row r="3612" spans="1:18">
      <c r="A3612">
        <v>40710.848599537036</v>
      </c>
      <c r="B3612" s="6" t="s">
        <v>8105</v>
      </c>
      <c r="C3612" s="7" t="s">
        <v>8139</v>
      </c>
      <c r="D3612" s="4">
        <v>4</v>
      </c>
      <c r="E3612" s="4">
        <v>5</v>
      </c>
      <c r="F3612">
        <v>4</v>
      </c>
      <c r="G3612">
        <v>2</v>
      </c>
      <c r="H3612">
        <v>4</v>
      </c>
      <c r="I3612">
        <v>1</v>
      </c>
      <c r="J3612">
        <v>2</v>
      </c>
      <c r="K3612">
        <v>4</v>
      </c>
      <c r="L3612">
        <v>3</v>
      </c>
      <c r="M3612">
        <v>2</v>
      </c>
      <c r="N3612">
        <v>4</v>
      </c>
      <c r="O3612" s="4" t="s">
        <v>10614</v>
      </c>
      <c r="P3612" t="s">
        <v>10636</v>
      </c>
      <c r="Q3612">
        <v>40.714269999999999</v>
      </c>
      <c r="R3612">
        <v>-74.005970000000005</v>
      </c>
    </row>
    <row r="3613" spans="1:18">
      <c r="A3613">
        <v>40710.864745370367</v>
      </c>
      <c r="B3613" s="6" t="s">
        <v>8105</v>
      </c>
      <c r="C3613" s="7" t="s">
        <v>8140</v>
      </c>
      <c r="D3613" s="4">
        <v>4</v>
      </c>
      <c r="E3613" s="4">
        <v>5</v>
      </c>
      <c r="F3613">
        <v>5</v>
      </c>
      <c r="G3613">
        <v>4</v>
      </c>
      <c r="H3613">
        <v>4</v>
      </c>
      <c r="I3613">
        <v>5</v>
      </c>
      <c r="J3613">
        <v>3</v>
      </c>
      <c r="K3613">
        <v>4</v>
      </c>
      <c r="L3613">
        <v>5</v>
      </c>
      <c r="M3613">
        <v>4</v>
      </c>
      <c r="N3613">
        <v>5</v>
      </c>
      <c r="O3613" s="4" t="s">
        <v>10614</v>
      </c>
      <c r="P3613" t="s">
        <v>10615</v>
      </c>
      <c r="Q3613">
        <v>40.650100000000002</v>
      </c>
      <c r="R3613">
        <v>-73.949579999999997</v>
      </c>
    </row>
    <row r="3614" spans="1:18">
      <c r="A3614">
        <v>40710.870497685188</v>
      </c>
      <c r="B3614" s="6" t="s">
        <v>8105</v>
      </c>
      <c r="C3614" s="7" t="s">
        <v>8141</v>
      </c>
      <c r="D3614" s="4">
        <v>3</v>
      </c>
      <c r="E3614" s="4">
        <v>3</v>
      </c>
      <c r="F3614">
        <v>3</v>
      </c>
      <c r="G3614">
        <v>4</v>
      </c>
      <c r="H3614">
        <v>5</v>
      </c>
      <c r="I3614">
        <v>4</v>
      </c>
      <c r="J3614">
        <v>3</v>
      </c>
      <c r="K3614">
        <v>5</v>
      </c>
      <c r="L3614">
        <v>5</v>
      </c>
      <c r="M3614">
        <v>3</v>
      </c>
      <c r="N3614">
        <v>3</v>
      </c>
      <c r="O3614" s="4" t="s">
        <v>10618</v>
      </c>
      <c r="P3614" t="s">
        <v>10619</v>
      </c>
      <c r="Q3614">
        <v>41.894739999999999</v>
      </c>
      <c r="R3614">
        <v>12.4839</v>
      </c>
    </row>
    <row r="3615" spans="1:18">
      <c r="A3615">
        <v>40710.875069444446</v>
      </c>
      <c r="B3615" s="6" t="s">
        <v>8105</v>
      </c>
      <c r="C3615" s="7" t="s">
        <v>8142</v>
      </c>
      <c r="D3615" s="4">
        <v>3</v>
      </c>
      <c r="E3615" s="4">
        <v>3</v>
      </c>
      <c r="F3615">
        <v>3</v>
      </c>
      <c r="G3615">
        <v>5</v>
      </c>
      <c r="H3615">
        <v>5</v>
      </c>
      <c r="I3615">
        <v>5</v>
      </c>
      <c r="J3615">
        <v>4</v>
      </c>
      <c r="K3615">
        <v>5</v>
      </c>
      <c r="L3615">
        <v>5</v>
      </c>
      <c r="M3615">
        <v>3</v>
      </c>
      <c r="N3615">
        <v>2</v>
      </c>
      <c r="O3615" s="4" t="s">
        <v>10614</v>
      </c>
      <c r="P3615" t="s">
        <v>10636</v>
      </c>
      <c r="Q3615">
        <v>40.714269999999999</v>
      </c>
      <c r="R3615">
        <v>-74.005970000000005</v>
      </c>
    </row>
    <row r="3616" spans="1:18">
      <c r="A3616">
        <v>40710.89534722222</v>
      </c>
      <c r="B3616" s="6" t="s">
        <v>8105</v>
      </c>
      <c r="C3616" s="7" t="s">
        <v>8143</v>
      </c>
      <c r="D3616" s="4">
        <v>2</v>
      </c>
      <c r="E3616" s="4">
        <v>1</v>
      </c>
      <c r="F3616">
        <v>3</v>
      </c>
      <c r="G3616">
        <v>3</v>
      </c>
      <c r="H3616">
        <v>4</v>
      </c>
      <c r="I3616">
        <v>3</v>
      </c>
      <c r="J3616">
        <v>4</v>
      </c>
      <c r="K3616">
        <v>4</v>
      </c>
      <c r="L3616">
        <v>5</v>
      </c>
      <c r="M3616">
        <v>4</v>
      </c>
      <c r="N3616">
        <v>3</v>
      </c>
      <c r="O3616" s="4" t="s">
        <v>10614</v>
      </c>
      <c r="P3616" t="s">
        <v>10628</v>
      </c>
      <c r="Q3616">
        <v>41.850029999999997</v>
      </c>
      <c r="R3616">
        <v>-87.650049999999993</v>
      </c>
    </row>
    <row r="3617" spans="1:18">
      <c r="A3617">
        <v>40710.855925925927</v>
      </c>
      <c r="B3617" s="6" t="s">
        <v>8105</v>
      </c>
      <c r="C3617" s="7" t="s">
        <v>5161</v>
      </c>
      <c r="D3617" s="4">
        <v>3</v>
      </c>
      <c r="E3617" s="4">
        <v>1</v>
      </c>
      <c r="F3617">
        <v>1</v>
      </c>
      <c r="G3617">
        <v>1</v>
      </c>
      <c r="H3617">
        <v>1</v>
      </c>
      <c r="I3617">
        <v>1</v>
      </c>
      <c r="J3617">
        <v>3</v>
      </c>
      <c r="K3617">
        <v>5</v>
      </c>
      <c r="L3617">
        <v>5</v>
      </c>
      <c r="M3617">
        <v>1</v>
      </c>
      <c r="N3617">
        <v>5</v>
      </c>
      <c r="O3617" s="4" t="s">
        <v>10607</v>
      </c>
      <c r="P3617" t="s">
        <v>10608</v>
      </c>
      <c r="Q3617">
        <v>45.508839999999999</v>
      </c>
      <c r="R3617">
        <v>-73.587810000000005</v>
      </c>
    </row>
    <row r="3618" spans="1:18">
      <c r="A3618">
        <v>40710.927372685182</v>
      </c>
      <c r="B3618" s="6" t="s">
        <v>8105</v>
      </c>
      <c r="C3618" s="7" t="s">
        <v>8144</v>
      </c>
      <c r="D3618" s="4">
        <v>5</v>
      </c>
      <c r="E3618" s="4">
        <v>4</v>
      </c>
      <c r="F3618">
        <v>1</v>
      </c>
      <c r="G3618">
        <v>2</v>
      </c>
      <c r="H3618">
        <v>1</v>
      </c>
      <c r="I3618">
        <v>1</v>
      </c>
      <c r="J3618">
        <v>1</v>
      </c>
      <c r="K3618">
        <v>1</v>
      </c>
      <c r="L3618">
        <v>1</v>
      </c>
      <c r="M3618">
        <v>1</v>
      </c>
      <c r="N3618">
        <v>1</v>
      </c>
      <c r="O3618" s="4" t="s">
        <v>10625</v>
      </c>
      <c r="P3618" t="s">
        <v>10626</v>
      </c>
      <c r="Q3618">
        <v>20.66667</v>
      </c>
      <c r="R3618">
        <v>-103.33333</v>
      </c>
    </row>
    <row r="3619" spans="1:18">
      <c r="A3619">
        <v>40710.938368055555</v>
      </c>
      <c r="B3619" s="6" t="s">
        <v>8105</v>
      </c>
      <c r="C3619" s="7" t="s">
        <v>8145</v>
      </c>
      <c r="D3619" s="4">
        <v>2</v>
      </c>
      <c r="E3619" s="4">
        <v>3</v>
      </c>
      <c r="F3619">
        <v>3</v>
      </c>
      <c r="G3619">
        <v>4</v>
      </c>
      <c r="H3619">
        <v>2</v>
      </c>
      <c r="I3619">
        <v>1</v>
      </c>
      <c r="J3619">
        <v>4</v>
      </c>
      <c r="K3619">
        <v>4</v>
      </c>
      <c r="L3619">
        <v>4</v>
      </c>
      <c r="M3619">
        <v>5</v>
      </c>
      <c r="N3619">
        <v>2</v>
      </c>
      <c r="O3619" s="4" t="s">
        <v>10614</v>
      </c>
      <c r="P3619" t="s">
        <v>10640</v>
      </c>
      <c r="Q3619">
        <v>34.052230000000002</v>
      </c>
      <c r="R3619">
        <v>-118.24368</v>
      </c>
    </row>
    <row r="3620" spans="1:18">
      <c r="A3620">
        <v>40710.939444444448</v>
      </c>
      <c r="B3620" s="6" t="s">
        <v>8105</v>
      </c>
      <c r="C3620" s="7" t="s">
        <v>8146</v>
      </c>
      <c r="D3620" s="4">
        <v>3</v>
      </c>
      <c r="E3620" s="4">
        <v>5</v>
      </c>
      <c r="F3620">
        <v>4</v>
      </c>
      <c r="G3620">
        <v>4</v>
      </c>
      <c r="H3620">
        <v>4</v>
      </c>
      <c r="I3620">
        <v>4</v>
      </c>
      <c r="J3620">
        <v>4</v>
      </c>
      <c r="K3620">
        <v>5</v>
      </c>
      <c r="L3620">
        <v>4</v>
      </c>
      <c r="M3620">
        <v>4</v>
      </c>
      <c r="N3620">
        <v>5</v>
      </c>
      <c r="O3620" s="4" t="s">
        <v>10598</v>
      </c>
      <c r="P3620" t="s">
        <v>10661</v>
      </c>
      <c r="Q3620">
        <v>50.116669999999999</v>
      </c>
      <c r="R3620">
        <v>8.6833299999999998</v>
      </c>
    </row>
    <row r="3621" spans="1:18">
      <c r="A3621">
        <v>40709.000983796293</v>
      </c>
      <c r="B3621" s="6" t="s">
        <v>8147</v>
      </c>
      <c r="C3621" s="7" t="s">
        <v>5141</v>
      </c>
      <c r="D3621" s="4">
        <v>5</v>
      </c>
      <c r="E3621" s="4">
        <v>5</v>
      </c>
      <c r="F3621">
        <v>5</v>
      </c>
      <c r="G3621">
        <v>3</v>
      </c>
      <c r="H3621">
        <v>1</v>
      </c>
      <c r="I3621">
        <v>5</v>
      </c>
      <c r="J3621">
        <v>1</v>
      </c>
      <c r="K3621">
        <v>1</v>
      </c>
      <c r="L3621">
        <v>3</v>
      </c>
      <c r="M3621">
        <v>5</v>
      </c>
      <c r="N3621">
        <v>1</v>
      </c>
      <c r="O3621" s="4" t="s">
        <v>10614</v>
      </c>
      <c r="P3621" t="s">
        <v>10631</v>
      </c>
      <c r="Q3621">
        <v>29.763280000000002</v>
      </c>
      <c r="R3621">
        <v>-95.36327</v>
      </c>
    </row>
    <row r="3622" spans="1:18">
      <c r="A3622">
        <v>40709.001122685186</v>
      </c>
      <c r="B3622" s="6" t="s">
        <v>8147</v>
      </c>
      <c r="C3622" s="7" t="s">
        <v>8148</v>
      </c>
      <c r="D3622" s="4">
        <v>5</v>
      </c>
      <c r="E3622" s="4">
        <v>3</v>
      </c>
      <c r="F3622">
        <v>5</v>
      </c>
      <c r="G3622">
        <v>5</v>
      </c>
      <c r="H3622">
        <v>5</v>
      </c>
      <c r="I3622">
        <v>5</v>
      </c>
      <c r="J3622">
        <v>5</v>
      </c>
      <c r="K3622">
        <v>5</v>
      </c>
      <c r="L3622">
        <v>5</v>
      </c>
      <c r="M3622">
        <v>5</v>
      </c>
      <c r="N3622">
        <v>5</v>
      </c>
      <c r="O3622" s="4" t="s">
        <v>10614</v>
      </c>
      <c r="P3622" t="s">
        <v>10640</v>
      </c>
      <c r="Q3622">
        <v>34.052230000000002</v>
      </c>
      <c r="R3622">
        <v>-118.24368</v>
      </c>
    </row>
    <row r="3623" spans="1:18">
      <c r="A3623">
        <v>40709.002453703702</v>
      </c>
      <c r="B3623" s="6" t="s">
        <v>8147</v>
      </c>
      <c r="C3623" s="7" t="s">
        <v>7055</v>
      </c>
      <c r="D3623" s="4">
        <v>3</v>
      </c>
      <c r="E3623" s="4">
        <v>4</v>
      </c>
      <c r="F3623">
        <v>4</v>
      </c>
      <c r="G3623">
        <v>4</v>
      </c>
      <c r="H3623">
        <v>5</v>
      </c>
      <c r="I3623">
        <v>5</v>
      </c>
      <c r="J3623">
        <v>2</v>
      </c>
      <c r="K3623">
        <v>3</v>
      </c>
      <c r="L3623">
        <v>5</v>
      </c>
      <c r="M3623">
        <v>3</v>
      </c>
      <c r="N3623">
        <v>4</v>
      </c>
      <c r="O3623" s="4" t="s">
        <v>10614</v>
      </c>
      <c r="P3623" t="s">
        <v>10640</v>
      </c>
      <c r="Q3623">
        <v>34.052230000000002</v>
      </c>
      <c r="R3623">
        <v>-118.24368</v>
      </c>
    </row>
    <row r="3624" spans="1:18">
      <c r="A3624">
        <v>40709.004791666666</v>
      </c>
      <c r="B3624" s="6" t="s">
        <v>8147</v>
      </c>
      <c r="C3624" s="7" t="s">
        <v>8149</v>
      </c>
      <c r="D3624" s="4">
        <v>5</v>
      </c>
      <c r="E3624" s="4">
        <v>5</v>
      </c>
      <c r="F3624">
        <v>5</v>
      </c>
      <c r="G3624">
        <v>5</v>
      </c>
      <c r="H3624">
        <v>5</v>
      </c>
      <c r="I3624">
        <v>5</v>
      </c>
      <c r="J3624">
        <v>5</v>
      </c>
      <c r="K3624">
        <v>5</v>
      </c>
      <c r="L3624">
        <v>5</v>
      </c>
      <c r="M3624">
        <v>5</v>
      </c>
      <c r="N3624">
        <v>5</v>
      </c>
      <c r="O3624" s="4" t="s">
        <v>10607</v>
      </c>
      <c r="P3624" t="s">
        <v>10613</v>
      </c>
      <c r="Q3624">
        <v>49.249659999999999</v>
      </c>
      <c r="R3624">
        <v>-123.11933999999999</v>
      </c>
    </row>
    <row r="3625" spans="1:18">
      <c r="A3625">
        <v>40709.005671296298</v>
      </c>
      <c r="B3625" s="6" t="s">
        <v>8147</v>
      </c>
      <c r="C3625" s="7" t="s">
        <v>8150</v>
      </c>
      <c r="D3625" s="4">
        <v>3</v>
      </c>
      <c r="E3625" s="4">
        <v>3</v>
      </c>
      <c r="F3625">
        <v>4</v>
      </c>
      <c r="G3625">
        <v>5</v>
      </c>
      <c r="H3625">
        <v>4</v>
      </c>
      <c r="I3625">
        <v>5</v>
      </c>
      <c r="J3625">
        <v>4</v>
      </c>
      <c r="K3625">
        <v>4</v>
      </c>
      <c r="L3625">
        <v>5</v>
      </c>
      <c r="M3625">
        <v>5</v>
      </c>
      <c r="N3625">
        <v>5</v>
      </c>
      <c r="O3625" s="4" t="s">
        <v>10614</v>
      </c>
      <c r="P3625" t="s">
        <v>10636</v>
      </c>
      <c r="Q3625">
        <v>40.714269999999999</v>
      </c>
      <c r="R3625">
        <v>-74.005970000000005</v>
      </c>
    </row>
    <row r="3626" spans="1:18">
      <c r="A3626">
        <v>40709.010671296295</v>
      </c>
      <c r="B3626" s="6" t="s">
        <v>8147</v>
      </c>
      <c r="C3626" s="7" t="s">
        <v>8151</v>
      </c>
      <c r="D3626" s="4">
        <v>3</v>
      </c>
      <c r="E3626" s="4">
        <v>3</v>
      </c>
      <c r="F3626">
        <v>3</v>
      </c>
      <c r="G3626">
        <v>3</v>
      </c>
      <c r="H3626">
        <v>4</v>
      </c>
      <c r="I3626">
        <v>4</v>
      </c>
      <c r="J3626">
        <v>4</v>
      </c>
      <c r="K3626">
        <v>5</v>
      </c>
      <c r="L3626">
        <v>4</v>
      </c>
      <c r="M3626">
        <v>5</v>
      </c>
      <c r="N3626">
        <v>5</v>
      </c>
      <c r="O3626" s="4" t="s">
        <v>10614</v>
      </c>
      <c r="P3626" t="s">
        <v>10636</v>
      </c>
      <c r="Q3626">
        <v>40.714269999999999</v>
      </c>
      <c r="R3626">
        <v>-74.005970000000005</v>
      </c>
    </row>
    <row r="3627" spans="1:18">
      <c r="A3627">
        <v>40709.011516203704</v>
      </c>
      <c r="B3627" s="6" t="s">
        <v>8147</v>
      </c>
      <c r="C3627" s="7" t="s">
        <v>8152</v>
      </c>
      <c r="D3627" s="4">
        <v>1</v>
      </c>
      <c r="E3627" s="4">
        <v>5</v>
      </c>
      <c r="F3627">
        <v>5</v>
      </c>
      <c r="G3627">
        <v>5</v>
      </c>
      <c r="H3627">
        <v>5</v>
      </c>
      <c r="I3627">
        <v>5</v>
      </c>
      <c r="J3627">
        <v>5</v>
      </c>
      <c r="K3627">
        <v>5</v>
      </c>
      <c r="L3627">
        <v>5</v>
      </c>
      <c r="M3627">
        <v>5</v>
      </c>
      <c r="N3627">
        <v>5</v>
      </c>
      <c r="O3627" s="4" t="s">
        <v>10614</v>
      </c>
      <c r="P3627" t="s">
        <v>10636</v>
      </c>
      <c r="Q3627">
        <v>40.714269999999999</v>
      </c>
      <c r="R3627">
        <v>-74.005970000000005</v>
      </c>
    </row>
    <row r="3628" spans="1:18">
      <c r="A3628">
        <v>40709.013749999998</v>
      </c>
      <c r="B3628" s="6" t="s">
        <v>8147</v>
      </c>
      <c r="C3628" s="7" t="s">
        <v>8153</v>
      </c>
      <c r="D3628" s="4">
        <v>2</v>
      </c>
      <c r="E3628" s="4">
        <v>2</v>
      </c>
      <c r="F3628">
        <v>4</v>
      </c>
      <c r="G3628">
        <v>5</v>
      </c>
      <c r="H3628">
        <v>5</v>
      </c>
      <c r="I3628">
        <v>5</v>
      </c>
      <c r="J3628">
        <v>5</v>
      </c>
      <c r="K3628">
        <v>5</v>
      </c>
      <c r="L3628">
        <v>4</v>
      </c>
      <c r="M3628">
        <v>4</v>
      </c>
      <c r="N3628">
        <v>3</v>
      </c>
      <c r="O3628" s="4" t="s">
        <v>10614</v>
      </c>
      <c r="P3628" t="s">
        <v>10640</v>
      </c>
      <c r="Q3628">
        <v>34.052230000000002</v>
      </c>
      <c r="R3628">
        <v>-118.24368</v>
      </c>
    </row>
    <row r="3629" spans="1:18">
      <c r="A3629">
        <v>40709.01489583333</v>
      </c>
      <c r="B3629" s="6" t="s">
        <v>8147</v>
      </c>
      <c r="C3629" s="7" t="s">
        <v>8154</v>
      </c>
      <c r="D3629" s="4">
        <v>5</v>
      </c>
      <c r="E3629" s="4">
        <v>5</v>
      </c>
      <c r="F3629">
        <v>1</v>
      </c>
      <c r="G3629">
        <v>3</v>
      </c>
      <c r="H3629">
        <v>3</v>
      </c>
      <c r="I3629">
        <v>5</v>
      </c>
      <c r="J3629">
        <v>4</v>
      </c>
      <c r="K3629">
        <v>5</v>
      </c>
      <c r="L3629">
        <v>5</v>
      </c>
      <c r="M3629">
        <v>5</v>
      </c>
      <c r="N3629">
        <v>1</v>
      </c>
      <c r="O3629" s="4" t="s">
        <v>10614</v>
      </c>
      <c r="P3629" t="s">
        <v>10615</v>
      </c>
      <c r="Q3629">
        <v>40.650100000000002</v>
      </c>
      <c r="R3629">
        <v>-73.949579999999997</v>
      </c>
    </row>
    <row r="3630" spans="1:18">
      <c r="A3630">
        <v>40709.014976851853</v>
      </c>
      <c r="B3630" s="6" t="s">
        <v>8147</v>
      </c>
      <c r="C3630" s="7" t="s">
        <v>8155</v>
      </c>
      <c r="D3630" s="4">
        <v>4</v>
      </c>
      <c r="E3630" s="4">
        <v>4</v>
      </c>
      <c r="F3630">
        <v>4</v>
      </c>
      <c r="G3630">
        <v>4</v>
      </c>
      <c r="H3630">
        <v>4</v>
      </c>
      <c r="I3630">
        <v>4</v>
      </c>
      <c r="J3630">
        <v>4</v>
      </c>
      <c r="K3630">
        <v>5</v>
      </c>
      <c r="L3630">
        <v>4</v>
      </c>
      <c r="M3630">
        <v>5</v>
      </c>
      <c r="N3630">
        <v>4</v>
      </c>
      <c r="O3630" s="4" t="s">
        <v>10614</v>
      </c>
      <c r="P3630" t="s">
        <v>10628</v>
      </c>
      <c r="Q3630">
        <v>41.850029999999997</v>
      </c>
      <c r="R3630">
        <v>-87.650049999999993</v>
      </c>
    </row>
    <row r="3631" spans="1:18">
      <c r="A3631">
        <v>40709.024259259262</v>
      </c>
      <c r="B3631" s="6" t="s">
        <v>8147</v>
      </c>
      <c r="C3631" s="7" t="s">
        <v>8156</v>
      </c>
      <c r="D3631" s="4">
        <v>3</v>
      </c>
      <c r="E3631" s="4">
        <v>1</v>
      </c>
      <c r="F3631">
        <v>1</v>
      </c>
      <c r="G3631">
        <v>5</v>
      </c>
      <c r="H3631">
        <v>5</v>
      </c>
      <c r="I3631">
        <v>5</v>
      </c>
      <c r="J3631">
        <v>3</v>
      </c>
      <c r="K3631">
        <v>5</v>
      </c>
      <c r="L3631">
        <v>5</v>
      </c>
      <c r="M3631">
        <v>3</v>
      </c>
      <c r="N3631">
        <v>5</v>
      </c>
      <c r="O3631" s="4" t="s">
        <v>10607</v>
      </c>
      <c r="P3631" t="s">
        <v>10612</v>
      </c>
      <c r="Q3631">
        <v>45.411169999999998</v>
      </c>
      <c r="R3631">
        <v>-75.698120000000003</v>
      </c>
    </row>
    <row r="3632" spans="1:18">
      <c r="A3632">
        <v>40709.025046296294</v>
      </c>
      <c r="B3632" s="6" t="s">
        <v>8147</v>
      </c>
      <c r="C3632" s="7" t="s">
        <v>8157</v>
      </c>
      <c r="D3632" s="4">
        <v>3</v>
      </c>
      <c r="E3632" s="4">
        <v>4</v>
      </c>
      <c r="F3632">
        <v>4</v>
      </c>
      <c r="G3632">
        <v>5</v>
      </c>
      <c r="H3632">
        <v>5</v>
      </c>
      <c r="I3632">
        <v>5</v>
      </c>
      <c r="J3632">
        <v>4</v>
      </c>
      <c r="K3632">
        <v>4</v>
      </c>
      <c r="L3632">
        <v>3</v>
      </c>
      <c r="M3632">
        <v>3</v>
      </c>
      <c r="N3632">
        <v>5</v>
      </c>
      <c r="O3632" s="4" t="s">
        <v>10625</v>
      </c>
      <c r="P3632" t="s">
        <v>10772</v>
      </c>
      <c r="Q3632">
        <v>19.05</v>
      </c>
      <c r="R3632">
        <v>-98.2</v>
      </c>
    </row>
    <row r="3633" spans="1:18">
      <c r="A3633">
        <v>40709.035578703704</v>
      </c>
      <c r="B3633" s="6" t="s">
        <v>8147</v>
      </c>
      <c r="C3633" s="7" t="s">
        <v>8158</v>
      </c>
      <c r="D3633" s="4">
        <v>4</v>
      </c>
      <c r="E3633" s="4">
        <v>4</v>
      </c>
      <c r="F3633">
        <v>5</v>
      </c>
      <c r="G3633">
        <v>5</v>
      </c>
      <c r="H3633">
        <v>4</v>
      </c>
      <c r="I3633">
        <v>4</v>
      </c>
      <c r="J3633">
        <v>3</v>
      </c>
      <c r="K3633">
        <v>2</v>
      </c>
      <c r="L3633">
        <v>5</v>
      </c>
      <c r="M3633">
        <v>2</v>
      </c>
      <c r="N3633">
        <v>3</v>
      </c>
      <c r="O3633" s="4" t="s">
        <v>10614</v>
      </c>
      <c r="P3633" t="s">
        <v>10636</v>
      </c>
      <c r="Q3633">
        <v>40.714269999999999</v>
      </c>
      <c r="R3633">
        <v>-74.005970000000005</v>
      </c>
    </row>
    <row r="3634" spans="1:18">
      <c r="A3634">
        <v>40709.853101851855</v>
      </c>
      <c r="B3634" s="6" t="s">
        <v>8147</v>
      </c>
      <c r="C3634" s="7" t="s">
        <v>8159</v>
      </c>
      <c r="D3634" s="4">
        <v>3</v>
      </c>
      <c r="E3634" s="4">
        <v>4</v>
      </c>
      <c r="F3634">
        <v>3</v>
      </c>
      <c r="G3634">
        <v>4</v>
      </c>
      <c r="H3634">
        <v>4</v>
      </c>
      <c r="I3634">
        <v>5</v>
      </c>
      <c r="J3634">
        <v>5</v>
      </c>
      <c r="K3634">
        <v>5</v>
      </c>
      <c r="L3634">
        <v>4</v>
      </c>
      <c r="M3634">
        <v>4</v>
      </c>
      <c r="N3634">
        <v>3</v>
      </c>
      <c r="O3634" s="4" t="s">
        <v>10614</v>
      </c>
      <c r="P3634" t="s">
        <v>10615</v>
      </c>
      <c r="Q3634">
        <v>40.650100000000002</v>
      </c>
      <c r="R3634">
        <v>-73.949579999999997</v>
      </c>
    </row>
    <row r="3635" spans="1:18">
      <c r="A3635">
        <v>40709.574849537035</v>
      </c>
      <c r="B3635" s="6" t="s">
        <v>8147</v>
      </c>
      <c r="C3635" s="7" t="s">
        <v>4922</v>
      </c>
      <c r="D3635" s="4">
        <v>5</v>
      </c>
      <c r="E3635" s="4">
        <v>3</v>
      </c>
      <c r="F3635">
        <v>4</v>
      </c>
      <c r="G3635">
        <v>4</v>
      </c>
      <c r="H3635">
        <v>5</v>
      </c>
      <c r="I3635">
        <v>5</v>
      </c>
      <c r="J3635">
        <v>4</v>
      </c>
      <c r="K3635">
        <v>5</v>
      </c>
      <c r="L3635">
        <v>5</v>
      </c>
      <c r="M3635">
        <v>4</v>
      </c>
      <c r="N3635">
        <v>4</v>
      </c>
      <c r="O3635" s="4" t="s">
        <v>10614</v>
      </c>
      <c r="P3635" t="s">
        <v>10636</v>
      </c>
      <c r="Q3635">
        <v>40.714269999999999</v>
      </c>
      <c r="R3635">
        <v>-74.005970000000005</v>
      </c>
    </row>
    <row r="3636" spans="1:18">
      <c r="A3636">
        <v>40709.839675925927</v>
      </c>
      <c r="B3636" s="6" t="s">
        <v>8147</v>
      </c>
      <c r="C3636" s="7" t="s">
        <v>8160</v>
      </c>
      <c r="D3636" s="4">
        <v>3</v>
      </c>
      <c r="E3636" s="4">
        <v>3</v>
      </c>
      <c r="F3636">
        <v>3</v>
      </c>
      <c r="G3636">
        <v>5</v>
      </c>
      <c r="H3636">
        <v>5</v>
      </c>
      <c r="I3636">
        <v>5</v>
      </c>
      <c r="J3636">
        <v>5</v>
      </c>
      <c r="K3636">
        <v>4</v>
      </c>
      <c r="L3636">
        <v>5</v>
      </c>
      <c r="M3636">
        <v>4</v>
      </c>
      <c r="N3636">
        <v>5</v>
      </c>
      <c r="O3636" s="4" t="s">
        <v>10614</v>
      </c>
      <c r="P3636" t="s">
        <v>10640</v>
      </c>
      <c r="Q3636">
        <v>34.052230000000002</v>
      </c>
      <c r="R3636">
        <v>-118.24368</v>
      </c>
    </row>
    <row r="3637" spans="1:18">
      <c r="A3637">
        <v>40709.058854166666</v>
      </c>
      <c r="B3637" s="6" t="s">
        <v>8147</v>
      </c>
      <c r="C3637" s="7" t="s">
        <v>8161</v>
      </c>
      <c r="D3637" s="4">
        <v>3</v>
      </c>
      <c r="E3637" s="4">
        <v>3</v>
      </c>
      <c r="F3637">
        <v>4</v>
      </c>
      <c r="G3637">
        <v>4</v>
      </c>
      <c r="H3637">
        <v>4</v>
      </c>
      <c r="I3637">
        <v>5</v>
      </c>
      <c r="J3637">
        <v>3</v>
      </c>
      <c r="K3637">
        <v>5</v>
      </c>
      <c r="L3637">
        <v>5</v>
      </c>
      <c r="M3637">
        <v>1</v>
      </c>
      <c r="N3637">
        <v>1</v>
      </c>
      <c r="O3637" s="4" t="s">
        <v>10614</v>
      </c>
      <c r="P3637" t="s">
        <v>10631</v>
      </c>
      <c r="Q3637">
        <v>29.763280000000002</v>
      </c>
      <c r="R3637">
        <v>-95.36327</v>
      </c>
    </row>
    <row r="3638" spans="1:18">
      <c r="A3638">
        <v>40709.074780092589</v>
      </c>
      <c r="B3638" s="6" t="s">
        <v>8147</v>
      </c>
      <c r="C3638" s="7" t="s">
        <v>8162</v>
      </c>
      <c r="D3638" s="4">
        <v>4</v>
      </c>
      <c r="E3638" s="4">
        <v>1</v>
      </c>
      <c r="F3638">
        <v>4</v>
      </c>
      <c r="G3638">
        <v>1</v>
      </c>
      <c r="H3638">
        <v>3</v>
      </c>
      <c r="I3638">
        <v>4</v>
      </c>
      <c r="J3638">
        <v>3</v>
      </c>
      <c r="K3638">
        <v>5</v>
      </c>
      <c r="L3638">
        <v>1</v>
      </c>
      <c r="M3638">
        <v>1</v>
      </c>
      <c r="N3638">
        <v>1</v>
      </c>
      <c r="O3638" s="4" t="s">
        <v>10811</v>
      </c>
      <c r="P3638" t="s">
        <v>10812</v>
      </c>
      <c r="Q3638">
        <v>-34.613149999999997</v>
      </c>
      <c r="R3638">
        <v>-58.377229999999997</v>
      </c>
    </row>
    <row r="3639" spans="1:18">
      <c r="A3639">
        <v>40709.07613425926</v>
      </c>
      <c r="B3639" s="6" t="s">
        <v>8147</v>
      </c>
      <c r="C3639" s="7" t="s">
        <v>8163</v>
      </c>
      <c r="D3639" s="4">
        <v>5</v>
      </c>
      <c r="E3639" s="4">
        <v>3</v>
      </c>
      <c r="F3639">
        <v>2</v>
      </c>
      <c r="G3639">
        <v>4</v>
      </c>
      <c r="H3639">
        <v>5</v>
      </c>
      <c r="I3639">
        <v>4</v>
      </c>
      <c r="J3639">
        <v>5</v>
      </c>
      <c r="K3639">
        <v>5</v>
      </c>
      <c r="L3639">
        <v>5</v>
      </c>
      <c r="M3639">
        <v>5</v>
      </c>
      <c r="N3639">
        <v>2</v>
      </c>
      <c r="O3639" s="4" t="s">
        <v>10614</v>
      </c>
      <c r="P3639" t="s">
        <v>10628</v>
      </c>
      <c r="Q3639">
        <v>41.850029999999997</v>
      </c>
      <c r="R3639">
        <v>-87.650049999999993</v>
      </c>
    </row>
    <row r="3640" spans="1:18">
      <c r="A3640">
        <v>40709.079189814816</v>
      </c>
      <c r="B3640" s="6" t="s">
        <v>8147</v>
      </c>
      <c r="C3640" s="7" t="s">
        <v>8164</v>
      </c>
      <c r="D3640" s="4">
        <v>5</v>
      </c>
      <c r="E3640" s="4">
        <v>2</v>
      </c>
      <c r="F3640">
        <v>5</v>
      </c>
      <c r="G3640">
        <v>4</v>
      </c>
      <c r="H3640">
        <v>3</v>
      </c>
      <c r="I3640">
        <v>5</v>
      </c>
      <c r="J3640">
        <v>5</v>
      </c>
      <c r="K3640">
        <v>5</v>
      </c>
      <c r="L3640">
        <v>5</v>
      </c>
      <c r="M3640">
        <v>5</v>
      </c>
      <c r="N3640">
        <v>5</v>
      </c>
      <c r="O3640" s="4" t="s">
        <v>10796</v>
      </c>
      <c r="P3640" t="s">
        <v>10866</v>
      </c>
      <c r="Q3640">
        <v>53.333060000000003</v>
      </c>
      <c r="R3640">
        <v>-6.2488900000000003</v>
      </c>
    </row>
    <row r="3641" spans="1:18">
      <c r="A3641">
        <v>40709.526122685187</v>
      </c>
      <c r="B3641" s="6" t="s">
        <v>8147</v>
      </c>
      <c r="C3641" s="7" t="s">
        <v>6224</v>
      </c>
      <c r="D3641" s="4">
        <v>5</v>
      </c>
      <c r="E3641" s="4">
        <v>5</v>
      </c>
      <c r="F3641">
        <v>3</v>
      </c>
      <c r="G3641">
        <v>4</v>
      </c>
      <c r="H3641">
        <v>4</v>
      </c>
      <c r="I3641">
        <v>4</v>
      </c>
      <c r="J3641">
        <v>5</v>
      </c>
      <c r="K3641">
        <v>5</v>
      </c>
      <c r="L3641">
        <v>5</v>
      </c>
      <c r="M3641">
        <v>5</v>
      </c>
      <c r="N3641">
        <v>5</v>
      </c>
      <c r="O3641" s="4" t="s">
        <v>10614</v>
      </c>
      <c r="P3641" t="s">
        <v>10636</v>
      </c>
      <c r="Q3641">
        <v>40.714269999999999</v>
      </c>
      <c r="R3641">
        <v>-74.005970000000005</v>
      </c>
    </row>
    <row r="3642" spans="1:18">
      <c r="A3642">
        <v>40709.610150462962</v>
      </c>
      <c r="B3642" s="6" t="s">
        <v>8147</v>
      </c>
      <c r="C3642" s="7" t="s">
        <v>4912</v>
      </c>
      <c r="D3642" s="4">
        <v>4</v>
      </c>
      <c r="E3642" s="4">
        <v>3</v>
      </c>
      <c r="F3642">
        <v>3</v>
      </c>
      <c r="G3642">
        <v>4</v>
      </c>
      <c r="H3642">
        <v>3</v>
      </c>
      <c r="I3642">
        <v>4</v>
      </c>
      <c r="J3642">
        <v>4</v>
      </c>
      <c r="K3642">
        <v>5</v>
      </c>
      <c r="L3642">
        <v>5</v>
      </c>
      <c r="M3642">
        <v>4</v>
      </c>
      <c r="N3642">
        <v>4</v>
      </c>
      <c r="O3642" s="4" t="s">
        <v>10614</v>
      </c>
      <c r="P3642" t="s">
        <v>10640</v>
      </c>
      <c r="Q3642">
        <v>34.052230000000002</v>
      </c>
      <c r="R3642">
        <v>-118.24368</v>
      </c>
    </row>
    <row r="3643" spans="1:18">
      <c r="A3643">
        <v>40709.096331018518</v>
      </c>
      <c r="B3643" s="6" t="s">
        <v>8147</v>
      </c>
      <c r="C3643" s="7" t="s">
        <v>8165</v>
      </c>
      <c r="D3643" s="4">
        <v>3</v>
      </c>
      <c r="E3643" s="4">
        <v>5</v>
      </c>
      <c r="F3643">
        <v>3</v>
      </c>
      <c r="G3643">
        <v>2</v>
      </c>
      <c r="H3643">
        <v>5</v>
      </c>
      <c r="I3643">
        <v>3</v>
      </c>
      <c r="J3643">
        <v>4</v>
      </c>
      <c r="K3643">
        <v>4</v>
      </c>
      <c r="L3643">
        <v>5</v>
      </c>
      <c r="M3643">
        <v>5</v>
      </c>
      <c r="N3643">
        <v>1</v>
      </c>
      <c r="O3643" s="4" t="s">
        <v>10614</v>
      </c>
      <c r="P3643" t="s">
        <v>10640</v>
      </c>
      <c r="Q3643">
        <v>34.052230000000002</v>
      </c>
      <c r="R3643">
        <v>-118.24368</v>
      </c>
    </row>
    <row r="3644" spans="1:18">
      <c r="A3644">
        <v>40709.104861111111</v>
      </c>
      <c r="B3644" s="6" t="s">
        <v>8147</v>
      </c>
      <c r="C3644" s="7" t="s">
        <v>8166</v>
      </c>
      <c r="D3644" s="4">
        <v>3</v>
      </c>
      <c r="E3644" s="4">
        <v>3</v>
      </c>
      <c r="F3644">
        <v>3</v>
      </c>
      <c r="G3644">
        <v>3</v>
      </c>
      <c r="H3644">
        <v>5</v>
      </c>
      <c r="I3644">
        <v>5</v>
      </c>
      <c r="J3644">
        <v>4</v>
      </c>
      <c r="K3644">
        <v>5</v>
      </c>
      <c r="L3644">
        <v>5</v>
      </c>
      <c r="M3644">
        <v>5</v>
      </c>
      <c r="N3644">
        <v>5</v>
      </c>
      <c r="O3644" s="4" t="s">
        <v>10614</v>
      </c>
      <c r="P3644" t="s">
        <v>10640</v>
      </c>
      <c r="Q3644">
        <v>34.052230000000002</v>
      </c>
      <c r="R3644">
        <v>-118.24368</v>
      </c>
    </row>
    <row r="3645" spans="1:18">
      <c r="A3645">
        <v>40709.109201388892</v>
      </c>
      <c r="B3645" s="6" t="s">
        <v>8147</v>
      </c>
      <c r="C3645" s="7" t="s">
        <v>8167</v>
      </c>
      <c r="D3645" s="4">
        <v>3</v>
      </c>
      <c r="E3645" s="4">
        <v>3</v>
      </c>
      <c r="F3645">
        <v>3</v>
      </c>
      <c r="G3645">
        <v>5</v>
      </c>
      <c r="H3645">
        <v>5</v>
      </c>
      <c r="I3645">
        <v>5</v>
      </c>
      <c r="J3645">
        <v>5</v>
      </c>
      <c r="K3645">
        <v>4</v>
      </c>
      <c r="L3645">
        <v>5</v>
      </c>
      <c r="M3645">
        <v>3</v>
      </c>
      <c r="N3645">
        <v>5</v>
      </c>
      <c r="O3645" s="4" t="s">
        <v>10614</v>
      </c>
      <c r="P3645" t="s">
        <v>10640</v>
      </c>
      <c r="Q3645">
        <v>34.052230000000002</v>
      </c>
      <c r="R3645">
        <v>-118.24368</v>
      </c>
    </row>
    <row r="3646" spans="1:18">
      <c r="A3646">
        <v>40709.109282407408</v>
      </c>
      <c r="B3646" s="6" t="s">
        <v>8147</v>
      </c>
      <c r="C3646" s="7" t="s">
        <v>8168</v>
      </c>
      <c r="D3646" s="4">
        <v>5</v>
      </c>
      <c r="E3646" s="4">
        <v>5</v>
      </c>
      <c r="F3646">
        <v>5</v>
      </c>
      <c r="G3646">
        <v>5</v>
      </c>
      <c r="H3646">
        <v>5</v>
      </c>
      <c r="I3646">
        <v>5</v>
      </c>
      <c r="J3646">
        <v>5</v>
      </c>
      <c r="K3646">
        <v>5</v>
      </c>
      <c r="L3646">
        <v>5</v>
      </c>
      <c r="M3646">
        <v>5</v>
      </c>
      <c r="N3646">
        <v>5</v>
      </c>
      <c r="O3646" s="4" t="s">
        <v>10598</v>
      </c>
      <c r="P3646" t="s">
        <v>10651</v>
      </c>
      <c r="Q3646">
        <v>52.524369999999998</v>
      </c>
      <c r="R3646">
        <v>13.41053</v>
      </c>
    </row>
    <row r="3647" spans="1:18">
      <c r="A3647">
        <v>40709.109652777777</v>
      </c>
      <c r="B3647" s="6" t="s">
        <v>8147</v>
      </c>
      <c r="C3647" s="7" t="s">
        <v>8169</v>
      </c>
      <c r="D3647" s="4">
        <v>4</v>
      </c>
      <c r="E3647" s="4">
        <v>4</v>
      </c>
      <c r="F3647">
        <v>4</v>
      </c>
      <c r="G3647">
        <v>5</v>
      </c>
      <c r="H3647">
        <v>5</v>
      </c>
      <c r="I3647">
        <v>5</v>
      </c>
      <c r="J3647">
        <v>4</v>
      </c>
      <c r="K3647">
        <v>1</v>
      </c>
      <c r="L3647">
        <v>1</v>
      </c>
      <c r="M3647">
        <v>1</v>
      </c>
      <c r="N3647">
        <v>1</v>
      </c>
      <c r="O3647" s="4" t="s">
        <v>10614</v>
      </c>
      <c r="P3647" t="s">
        <v>10636</v>
      </c>
      <c r="Q3647">
        <v>40.714269999999999</v>
      </c>
      <c r="R3647">
        <v>-74.005970000000005</v>
      </c>
    </row>
    <row r="3648" spans="1:18">
      <c r="A3648">
        <v>40709.112488425926</v>
      </c>
      <c r="B3648" s="6" t="s">
        <v>8147</v>
      </c>
      <c r="C3648" s="7" t="s">
        <v>8170</v>
      </c>
      <c r="D3648" s="4">
        <v>5</v>
      </c>
      <c r="E3648" s="4">
        <v>3</v>
      </c>
      <c r="F3648">
        <v>1</v>
      </c>
      <c r="G3648">
        <v>2</v>
      </c>
      <c r="H3648">
        <v>2</v>
      </c>
      <c r="I3648">
        <v>4</v>
      </c>
      <c r="J3648">
        <v>3</v>
      </c>
      <c r="K3648">
        <v>4</v>
      </c>
      <c r="L3648">
        <v>3</v>
      </c>
      <c r="M3648">
        <v>4</v>
      </c>
      <c r="N3648">
        <v>1</v>
      </c>
      <c r="O3648" s="4" t="s">
        <v>10614</v>
      </c>
      <c r="P3648" t="s">
        <v>10640</v>
      </c>
      <c r="Q3648">
        <v>34.052230000000002</v>
      </c>
      <c r="R3648">
        <v>-118.24368</v>
      </c>
    </row>
    <row r="3649" spans="1:18">
      <c r="A3649">
        <v>40709.118414351855</v>
      </c>
      <c r="B3649" s="6" t="s">
        <v>8147</v>
      </c>
      <c r="C3649" s="7" t="s">
        <v>8171</v>
      </c>
      <c r="D3649" s="4">
        <v>5</v>
      </c>
      <c r="E3649" s="4">
        <v>3</v>
      </c>
      <c r="F3649">
        <v>3</v>
      </c>
      <c r="G3649">
        <v>4</v>
      </c>
      <c r="H3649">
        <v>5</v>
      </c>
      <c r="I3649">
        <v>5</v>
      </c>
      <c r="J3649">
        <v>3</v>
      </c>
      <c r="K3649">
        <v>5</v>
      </c>
      <c r="L3649">
        <v>5</v>
      </c>
      <c r="M3649">
        <v>5</v>
      </c>
      <c r="N3649">
        <v>5</v>
      </c>
      <c r="O3649" s="4" t="s">
        <v>10716</v>
      </c>
      <c r="P3649" t="s">
        <v>10735</v>
      </c>
      <c r="Q3649">
        <v>-33.867849999999997</v>
      </c>
      <c r="R3649">
        <v>151.20732000000001</v>
      </c>
    </row>
    <row r="3650" spans="1:18">
      <c r="A3650">
        <v>40709.121782407405</v>
      </c>
      <c r="B3650" s="6" t="s">
        <v>8147</v>
      </c>
      <c r="C3650" s="7" t="s">
        <v>8172</v>
      </c>
      <c r="D3650" s="4">
        <v>3</v>
      </c>
      <c r="E3650" s="4">
        <v>3</v>
      </c>
      <c r="F3650">
        <v>3</v>
      </c>
      <c r="G3650">
        <v>5</v>
      </c>
      <c r="H3650">
        <v>5</v>
      </c>
      <c r="I3650">
        <v>5</v>
      </c>
      <c r="J3650">
        <v>3</v>
      </c>
      <c r="K3650">
        <v>5</v>
      </c>
      <c r="L3650">
        <v>5</v>
      </c>
      <c r="M3650">
        <v>5</v>
      </c>
      <c r="N3650">
        <v>5</v>
      </c>
      <c r="O3650" s="4" t="s">
        <v>10614</v>
      </c>
      <c r="P3650" t="s">
        <v>10615</v>
      </c>
      <c r="Q3650">
        <v>40.650100000000002</v>
      </c>
      <c r="R3650">
        <v>-73.949579999999997</v>
      </c>
    </row>
    <row r="3651" spans="1:18">
      <c r="A3651">
        <v>40709.123483796298</v>
      </c>
      <c r="B3651" s="6" t="s">
        <v>8147</v>
      </c>
      <c r="C3651" s="7" t="s">
        <v>8173</v>
      </c>
      <c r="D3651" s="4">
        <v>3</v>
      </c>
      <c r="E3651" s="4">
        <v>5</v>
      </c>
      <c r="F3651">
        <v>5</v>
      </c>
      <c r="G3651">
        <v>2</v>
      </c>
      <c r="H3651">
        <v>5</v>
      </c>
      <c r="I3651">
        <v>2</v>
      </c>
      <c r="J3651">
        <v>5</v>
      </c>
      <c r="K3651">
        <v>4</v>
      </c>
      <c r="L3651">
        <v>5</v>
      </c>
      <c r="M3651">
        <v>3</v>
      </c>
      <c r="N3651">
        <v>4</v>
      </c>
      <c r="O3651" s="4" t="s">
        <v>10614</v>
      </c>
      <c r="P3651" t="s">
        <v>10631</v>
      </c>
      <c r="Q3651">
        <v>29.763280000000002</v>
      </c>
      <c r="R3651">
        <v>-95.36327</v>
      </c>
    </row>
    <row r="3652" spans="1:18">
      <c r="A3652">
        <v>40709.730914351851</v>
      </c>
      <c r="B3652" s="6" t="s">
        <v>8147</v>
      </c>
      <c r="C3652" s="7" t="s">
        <v>5832</v>
      </c>
      <c r="D3652" s="4">
        <v>3</v>
      </c>
      <c r="E3652" s="4">
        <v>3</v>
      </c>
      <c r="F3652">
        <v>3</v>
      </c>
      <c r="G3652">
        <v>5</v>
      </c>
      <c r="H3652">
        <v>5</v>
      </c>
      <c r="I3652">
        <v>3</v>
      </c>
      <c r="J3652">
        <v>5</v>
      </c>
      <c r="K3652">
        <v>5</v>
      </c>
      <c r="L3652">
        <v>5</v>
      </c>
      <c r="M3652">
        <v>5</v>
      </c>
      <c r="N3652">
        <v>5</v>
      </c>
      <c r="O3652" s="4" t="s">
        <v>10614</v>
      </c>
      <c r="P3652" t="s">
        <v>10636</v>
      </c>
      <c r="Q3652">
        <v>40.714269999999999</v>
      </c>
      <c r="R3652">
        <v>-74.005970000000005</v>
      </c>
    </row>
    <row r="3653" spans="1:18">
      <c r="A3653">
        <v>40709.137002314812</v>
      </c>
      <c r="B3653" s="6" t="s">
        <v>8147</v>
      </c>
      <c r="C3653" s="7" t="s">
        <v>8174</v>
      </c>
      <c r="D3653" s="4">
        <v>3</v>
      </c>
      <c r="E3653" s="4">
        <v>4</v>
      </c>
      <c r="F3653">
        <v>4</v>
      </c>
      <c r="G3653">
        <v>4</v>
      </c>
      <c r="H3653">
        <v>4</v>
      </c>
      <c r="I3653">
        <v>4</v>
      </c>
      <c r="J3653">
        <v>3</v>
      </c>
      <c r="K3653">
        <v>3</v>
      </c>
      <c r="L3653">
        <v>4</v>
      </c>
      <c r="M3653">
        <v>4</v>
      </c>
      <c r="N3653">
        <v>3</v>
      </c>
      <c r="O3653" s="4" t="s">
        <v>10716</v>
      </c>
      <c r="P3653" t="s">
        <v>10735</v>
      </c>
      <c r="Q3653">
        <v>-33.867849999999997</v>
      </c>
      <c r="R3653">
        <v>151.20732000000001</v>
      </c>
    </row>
    <row r="3654" spans="1:18">
      <c r="A3654">
        <v>40709.13784722222</v>
      </c>
      <c r="B3654" s="6" t="s">
        <v>8147</v>
      </c>
      <c r="C3654" s="7" t="s">
        <v>7653</v>
      </c>
      <c r="D3654" s="4">
        <v>3</v>
      </c>
      <c r="E3654" s="4">
        <v>2</v>
      </c>
      <c r="F3654">
        <v>2</v>
      </c>
      <c r="G3654">
        <v>4</v>
      </c>
      <c r="H3654">
        <v>3</v>
      </c>
      <c r="I3654">
        <v>5</v>
      </c>
      <c r="J3654">
        <v>2</v>
      </c>
      <c r="K3654">
        <v>4</v>
      </c>
      <c r="L3654">
        <v>4</v>
      </c>
      <c r="M3654">
        <v>4</v>
      </c>
      <c r="N3654">
        <v>4</v>
      </c>
      <c r="O3654" s="4" t="s">
        <v>10614</v>
      </c>
      <c r="P3654" t="s">
        <v>10640</v>
      </c>
      <c r="Q3654">
        <v>34.052230000000002</v>
      </c>
      <c r="R3654">
        <v>-118.24368</v>
      </c>
    </row>
    <row r="3655" spans="1:18">
      <c r="A3655">
        <v>40709.141250000001</v>
      </c>
      <c r="B3655" s="6" t="s">
        <v>8147</v>
      </c>
      <c r="C3655" s="7" t="s">
        <v>8175</v>
      </c>
      <c r="D3655" s="4">
        <v>1</v>
      </c>
      <c r="E3655" s="4">
        <v>2</v>
      </c>
      <c r="F3655">
        <v>2</v>
      </c>
      <c r="G3655">
        <v>5</v>
      </c>
      <c r="H3655">
        <v>3</v>
      </c>
      <c r="I3655">
        <v>5</v>
      </c>
      <c r="J3655">
        <v>3</v>
      </c>
      <c r="K3655">
        <v>4</v>
      </c>
      <c r="L3655">
        <v>5</v>
      </c>
      <c r="M3655">
        <v>3</v>
      </c>
      <c r="N3655">
        <v>5</v>
      </c>
      <c r="O3655" s="4" t="s">
        <v>10614</v>
      </c>
      <c r="P3655" t="s">
        <v>10636</v>
      </c>
      <c r="Q3655">
        <v>40.714269999999999</v>
      </c>
      <c r="R3655">
        <v>-74.005970000000005</v>
      </c>
    </row>
    <row r="3656" spans="1:18">
      <c r="A3656">
        <v>40709.150543981479</v>
      </c>
      <c r="B3656" s="6" t="s">
        <v>8147</v>
      </c>
      <c r="C3656" s="7" t="s">
        <v>8176</v>
      </c>
      <c r="D3656" s="4">
        <v>3</v>
      </c>
      <c r="E3656" s="4">
        <v>4</v>
      </c>
      <c r="F3656">
        <v>3</v>
      </c>
      <c r="G3656">
        <v>3</v>
      </c>
      <c r="H3656">
        <v>4</v>
      </c>
      <c r="I3656">
        <v>2</v>
      </c>
      <c r="J3656">
        <v>4</v>
      </c>
      <c r="K3656">
        <v>3</v>
      </c>
      <c r="L3656">
        <v>4</v>
      </c>
      <c r="M3656">
        <v>3</v>
      </c>
      <c r="N3656">
        <v>5</v>
      </c>
      <c r="O3656" s="4" t="s">
        <v>10614</v>
      </c>
      <c r="P3656" t="s">
        <v>10636</v>
      </c>
      <c r="Q3656">
        <v>40.714269999999999</v>
      </c>
      <c r="R3656">
        <v>-74.005970000000005</v>
      </c>
    </row>
    <row r="3657" spans="1:18">
      <c r="A3657">
        <v>40709.152349537035</v>
      </c>
      <c r="B3657" s="6" t="s">
        <v>8147</v>
      </c>
      <c r="C3657" s="7" t="s">
        <v>8177</v>
      </c>
      <c r="D3657" s="4">
        <v>3</v>
      </c>
      <c r="E3657" s="4">
        <v>2</v>
      </c>
      <c r="F3657">
        <v>3</v>
      </c>
      <c r="G3657">
        <v>4</v>
      </c>
      <c r="H3657">
        <v>5</v>
      </c>
      <c r="I3657">
        <v>5</v>
      </c>
      <c r="J3657">
        <v>3</v>
      </c>
      <c r="K3657">
        <v>5</v>
      </c>
      <c r="L3657">
        <v>5</v>
      </c>
      <c r="M3657">
        <v>4</v>
      </c>
      <c r="N3657">
        <v>5</v>
      </c>
      <c r="O3657" s="4" t="s">
        <v>10614</v>
      </c>
      <c r="P3657" t="s">
        <v>10615</v>
      </c>
      <c r="Q3657">
        <v>40.650100000000002</v>
      </c>
      <c r="R3657">
        <v>-73.949579999999997</v>
      </c>
    </row>
    <row r="3658" spans="1:18">
      <c r="A3658">
        <v>40709.156030092592</v>
      </c>
      <c r="B3658" s="6" t="s">
        <v>8147</v>
      </c>
      <c r="C3658" s="7" t="s">
        <v>8178</v>
      </c>
      <c r="D3658" s="4">
        <v>1</v>
      </c>
      <c r="E3658" s="4">
        <v>1</v>
      </c>
      <c r="F3658">
        <v>3</v>
      </c>
      <c r="G3658">
        <v>3</v>
      </c>
      <c r="H3658">
        <v>5</v>
      </c>
      <c r="I3658">
        <v>3</v>
      </c>
      <c r="J3658">
        <v>3</v>
      </c>
      <c r="K3658">
        <v>5</v>
      </c>
      <c r="L3658">
        <v>5</v>
      </c>
      <c r="M3658">
        <v>3</v>
      </c>
      <c r="N3658">
        <v>5</v>
      </c>
      <c r="O3658" s="4" t="s">
        <v>10614</v>
      </c>
      <c r="P3658" t="s">
        <v>10615</v>
      </c>
      <c r="Q3658">
        <v>40.650100000000002</v>
      </c>
      <c r="R3658">
        <v>-73.949579999999997</v>
      </c>
    </row>
    <row r="3659" spans="1:18">
      <c r="A3659">
        <v>40709.157476851855</v>
      </c>
      <c r="B3659" s="6" t="s">
        <v>8147</v>
      </c>
      <c r="C3659" s="7" t="s">
        <v>8179</v>
      </c>
      <c r="D3659" s="4">
        <v>3</v>
      </c>
      <c r="E3659" s="4">
        <v>2</v>
      </c>
      <c r="F3659">
        <v>3</v>
      </c>
      <c r="G3659">
        <v>5</v>
      </c>
      <c r="H3659">
        <v>5</v>
      </c>
      <c r="I3659">
        <v>4</v>
      </c>
      <c r="J3659">
        <v>4</v>
      </c>
      <c r="K3659">
        <v>4</v>
      </c>
      <c r="L3659">
        <v>4</v>
      </c>
      <c r="M3659">
        <v>5</v>
      </c>
      <c r="N3659">
        <v>4</v>
      </c>
      <c r="O3659" s="4" t="s">
        <v>10614</v>
      </c>
      <c r="P3659" t="s">
        <v>10636</v>
      </c>
      <c r="Q3659">
        <v>40.714269999999999</v>
      </c>
      <c r="R3659">
        <v>-74.005970000000005</v>
      </c>
    </row>
    <row r="3660" spans="1:18">
      <c r="A3660">
        <v>40709.162291666667</v>
      </c>
      <c r="B3660" s="6" t="s">
        <v>8147</v>
      </c>
      <c r="C3660" s="7" t="s">
        <v>8180</v>
      </c>
      <c r="D3660" s="4">
        <v>1</v>
      </c>
      <c r="E3660" s="4">
        <v>1</v>
      </c>
      <c r="F3660">
        <v>1</v>
      </c>
      <c r="G3660">
        <v>1</v>
      </c>
      <c r="H3660">
        <v>1</v>
      </c>
      <c r="I3660">
        <v>1</v>
      </c>
      <c r="J3660">
        <v>1</v>
      </c>
      <c r="K3660">
        <v>1</v>
      </c>
      <c r="L3660">
        <v>1</v>
      </c>
      <c r="M3660">
        <v>1</v>
      </c>
      <c r="N3660">
        <v>1</v>
      </c>
      <c r="O3660" s="4" t="s">
        <v>10614</v>
      </c>
      <c r="P3660" t="s">
        <v>10636</v>
      </c>
      <c r="Q3660">
        <v>40.714269999999999</v>
      </c>
      <c r="R3660">
        <v>-74.005970000000005</v>
      </c>
    </row>
    <row r="3661" spans="1:18">
      <c r="A3661">
        <v>40709.163831018515</v>
      </c>
      <c r="B3661" s="6" t="s">
        <v>8147</v>
      </c>
      <c r="C3661" s="7" t="s">
        <v>8181</v>
      </c>
      <c r="D3661" s="4">
        <v>1</v>
      </c>
      <c r="E3661" s="4">
        <v>1</v>
      </c>
      <c r="F3661">
        <v>1</v>
      </c>
      <c r="G3661">
        <v>5</v>
      </c>
      <c r="H3661">
        <v>5</v>
      </c>
      <c r="I3661">
        <v>5</v>
      </c>
      <c r="J3661">
        <v>5</v>
      </c>
      <c r="K3661">
        <v>5</v>
      </c>
      <c r="L3661">
        <v>5</v>
      </c>
      <c r="M3661">
        <v>5</v>
      </c>
      <c r="N3661">
        <v>1</v>
      </c>
      <c r="O3661" s="4" t="s">
        <v>10614</v>
      </c>
      <c r="P3661" t="s">
        <v>10615</v>
      </c>
      <c r="Q3661">
        <v>40.650100000000002</v>
      </c>
      <c r="R3661">
        <v>-73.949579999999997</v>
      </c>
    </row>
    <row r="3662" spans="1:18">
      <c r="A3662">
        <v>40709.165462962963</v>
      </c>
      <c r="B3662" s="6" t="s">
        <v>8147</v>
      </c>
      <c r="C3662" s="7" t="s">
        <v>8182</v>
      </c>
      <c r="D3662" s="4">
        <v>2</v>
      </c>
      <c r="E3662" s="4">
        <v>2</v>
      </c>
      <c r="F3662">
        <v>0</v>
      </c>
      <c r="G3662">
        <v>4</v>
      </c>
      <c r="H3662">
        <v>3</v>
      </c>
      <c r="I3662">
        <v>3</v>
      </c>
      <c r="J3662">
        <v>5</v>
      </c>
      <c r="K3662">
        <v>4</v>
      </c>
      <c r="L3662">
        <v>3</v>
      </c>
      <c r="M3662">
        <v>4</v>
      </c>
      <c r="N3662">
        <v>3</v>
      </c>
      <c r="O3662" s="4" t="s">
        <v>10614</v>
      </c>
      <c r="P3662" t="s">
        <v>10631</v>
      </c>
      <c r="Q3662">
        <v>29.763280000000002</v>
      </c>
      <c r="R3662">
        <v>-95.36327</v>
      </c>
    </row>
    <row r="3663" spans="1:18">
      <c r="A3663">
        <v>40709.189502314817</v>
      </c>
      <c r="B3663" s="6" t="s">
        <v>8147</v>
      </c>
      <c r="C3663" s="7" t="s">
        <v>8183</v>
      </c>
      <c r="D3663" s="4">
        <v>5</v>
      </c>
      <c r="E3663" s="4">
        <v>5</v>
      </c>
      <c r="F3663">
        <v>5</v>
      </c>
      <c r="G3663">
        <v>4</v>
      </c>
      <c r="H3663">
        <v>1</v>
      </c>
      <c r="I3663">
        <v>4</v>
      </c>
      <c r="J3663">
        <v>5</v>
      </c>
      <c r="K3663">
        <v>5</v>
      </c>
      <c r="L3663">
        <v>5</v>
      </c>
      <c r="M3663">
        <v>4</v>
      </c>
      <c r="N3663">
        <v>4</v>
      </c>
      <c r="O3663" s="4" t="s">
        <v>11041</v>
      </c>
      <c r="P3663" t="e">
        <v>#N/A</v>
      </c>
      <c r="Q3663" t="e">
        <v>#N/A</v>
      </c>
      <c r="R3663" t="e">
        <v>#N/A</v>
      </c>
    </row>
    <row r="3664" spans="1:18">
      <c r="A3664">
        <v>40709.207453703704</v>
      </c>
      <c r="B3664" s="6" t="s">
        <v>8147</v>
      </c>
      <c r="C3664" s="7" t="s">
        <v>8184</v>
      </c>
      <c r="D3664" s="4">
        <v>4</v>
      </c>
      <c r="E3664" s="4">
        <v>4</v>
      </c>
      <c r="F3664">
        <v>5</v>
      </c>
      <c r="G3664">
        <v>4</v>
      </c>
      <c r="H3664">
        <v>5</v>
      </c>
      <c r="I3664">
        <v>4</v>
      </c>
      <c r="J3664">
        <v>4</v>
      </c>
      <c r="K3664">
        <v>4</v>
      </c>
      <c r="L3664">
        <v>5</v>
      </c>
      <c r="M3664">
        <v>4</v>
      </c>
      <c r="N3664">
        <v>3</v>
      </c>
      <c r="O3664" s="4" t="s">
        <v>10614</v>
      </c>
      <c r="P3664" t="s">
        <v>10628</v>
      </c>
      <c r="Q3664">
        <v>41.850029999999997</v>
      </c>
      <c r="R3664">
        <v>-87.650049999999993</v>
      </c>
    </row>
    <row r="3665" spans="1:18">
      <c r="A3665">
        <v>40709.220706018517</v>
      </c>
      <c r="B3665" s="6" t="s">
        <v>8147</v>
      </c>
      <c r="C3665" s="7" t="s">
        <v>8185</v>
      </c>
      <c r="D3665" s="4">
        <v>1</v>
      </c>
      <c r="E3665" s="4">
        <v>3</v>
      </c>
      <c r="F3665">
        <v>3</v>
      </c>
      <c r="G3665">
        <v>5</v>
      </c>
      <c r="H3665">
        <v>5</v>
      </c>
      <c r="I3665">
        <v>5</v>
      </c>
      <c r="J3665">
        <v>5</v>
      </c>
      <c r="K3665">
        <v>5</v>
      </c>
      <c r="L3665">
        <v>3</v>
      </c>
      <c r="M3665">
        <v>3</v>
      </c>
      <c r="N3665">
        <v>4</v>
      </c>
      <c r="O3665" s="4" t="s">
        <v>10614</v>
      </c>
      <c r="P3665" t="s">
        <v>10636</v>
      </c>
      <c r="Q3665">
        <v>40.714269999999999</v>
      </c>
      <c r="R3665">
        <v>-74.005970000000005</v>
      </c>
    </row>
    <row r="3666" spans="1:18">
      <c r="A3666">
        <v>40709.240706018521</v>
      </c>
      <c r="B3666" s="6" t="s">
        <v>8147</v>
      </c>
      <c r="C3666" s="7" t="s">
        <v>7590</v>
      </c>
      <c r="D3666" s="4">
        <v>4</v>
      </c>
      <c r="E3666" s="4">
        <v>3</v>
      </c>
      <c r="F3666">
        <v>4</v>
      </c>
      <c r="G3666">
        <v>3</v>
      </c>
      <c r="H3666">
        <v>5</v>
      </c>
      <c r="I3666">
        <v>5</v>
      </c>
      <c r="J3666">
        <v>5</v>
      </c>
      <c r="K3666">
        <v>5</v>
      </c>
      <c r="L3666">
        <v>5</v>
      </c>
      <c r="M3666">
        <v>4</v>
      </c>
      <c r="N3666">
        <v>4</v>
      </c>
      <c r="O3666" s="4" t="s">
        <v>10614</v>
      </c>
      <c r="P3666" t="s">
        <v>10640</v>
      </c>
      <c r="Q3666">
        <v>34.052230000000002</v>
      </c>
      <c r="R3666">
        <v>-118.24368</v>
      </c>
    </row>
    <row r="3667" spans="1:18">
      <c r="A3667">
        <v>40709.246122685188</v>
      </c>
      <c r="B3667" s="6" t="s">
        <v>8147</v>
      </c>
      <c r="C3667" s="7" t="s">
        <v>8186</v>
      </c>
      <c r="D3667" s="4">
        <v>5</v>
      </c>
      <c r="E3667" s="4">
        <v>4</v>
      </c>
      <c r="F3667">
        <v>3</v>
      </c>
      <c r="G3667">
        <v>2</v>
      </c>
      <c r="H3667">
        <v>4</v>
      </c>
      <c r="I3667">
        <v>3</v>
      </c>
      <c r="J3667">
        <v>3</v>
      </c>
      <c r="K3667">
        <v>5</v>
      </c>
      <c r="L3667">
        <v>5</v>
      </c>
      <c r="M3667">
        <v>1</v>
      </c>
      <c r="N3667">
        <v>4</v>
      </c>
      <c r="O3667" s="4" t="s">
        <v>10616</v>
      </c>
      <c r="P3667" t="s">
        <v>10627</v>
      </c>
      <c r="Q3667">
        <v>-41.286639999999998</v>
      </c>
      <c r="R3667">
        <v>174.77556999999999</v>
      </c>
    </row>
    <row r="3668" spans="1:18">
      <c r="A3668">
        <v>40709.249467592592</v>
      </c>
      <c r="B3668" s="6" t="s">
        <v>8147</v>
      </c>
      <c r="C3668" s="7" t="s">
        <v>8187</v>
      </c>
      <c r="D3668" s="4">
        <v>5</v>
      </c>
      <c r="E3668" s="4">
        <v>5</v>
      </c>
      <c r="F3668">
        <v>4</v>
      </c>
      <c r="G3668">
        <v>3</v>
      </c>
      <c r="H3668">
        <v>5</v>
      </c>
      <c r="I3668">
        <v>4</v>
      </c>
      <c r="J3668">
        <v>4</v>
      </c>
      <c r="K3668">
        <v>5</v>
      </c>
      <c r="L3668">
        <v>5</v>
      </c>
      <c r="M3668">
        <v>5</v>
      </c>
      <c r="N3668">
        <v>4</v>
      </c>
      <c r="O3668" s="4" t="s">
        <v>10625</v>
      </c>
      <c r="P3668" t="s">
        <v>10697</v>
      </c>
      <c r="Q3668">
        <v>19.428470000000001</v>
      </c>
      <c r="R3668">
        <v>-99.127660000000006</v>
      </c>
    </row>
    <row r="3669" spans="1:18">
      <c r="A3669">
        <v>40709.638414351852</v>
      </c>
      <c r="B3669" s="6" t="s">
        <v>8147</v>
      </c>
      <c r="C3669" s="7" t="s">
        <v>8188</v>
      </c>
      <c r="D3669" s="4">
        <v>3</v>
      </c>
      <c r="E3669" s="4">
        <v>4</v>
      </c>
      <c r="F3669">
        <v>4</v>
      </c>
      <c r="G3669">
        <v>5</v>
      </c>
      <c r="H3669">
        <v>5</v>
      </c>
      <c r="I3669">
        <v>5</v>
      </c>
      <c r="J3669">
        <v>5</v>
      </c>
      <c r="K3669">
        <v>5</v>
      </c>
      <c r="L3669">
        <v>5</v>
      </c>
      <c r="M3669">
        <v>4</v>
      </c>
      <c r="N3669">
        <v>5</v>
      </c>
      <c r="O3669" s="4" t="s">
        <v>10614</v>
      </c>
      <c r="P3669" t="s">
        <v>10628</v>
      </c>
      <c r="Q3669">
        <v>41.850029999999997</v>
      </c>
      <c r="R3669">
        <v>-87.650049999999993</v>
      </c>
    </row>
    <row r="3670" spans="1:18">
      <c r="A3670">
        <v>40709.778946759259</v>
      </c>
      <c r="B3670" s="6" t="s">
        <v>8147</v>
      </c>
      <c r="C3670" s="7" t="s">
        <v>8189</v>
      </c>
      <c r="D3670" s="4">
        <v>3</v>
      </c>
      <c r="E3670" s="4">
        <v>3</v>
      </c>
      <c r="F3670">
        <v>3</v>
      </c>
      <c r="G3670">
        <v>4</v>
      </c>
      <c r="H3670">
        <v>4</v>
      </c>
      <c r="I3670">
        <v>4</v>
      </c>
      <c r="J3670">
        <v>4</v>
      </c>
      <c r="K3670">
        <v>4</v>
      </c>
      <c r="L3670">
        <v>5</v>
      </c>
      <c r="M3670">
        <v>5</v>
      </c>
      <c r="N3670">
        <v>3</v>
      </c>
      <c r="O3670" s="4" t="s">
        <v>10855</v>
      </c>
      <c r="P3670" t="s">
        <v>10856</v>
      </c>
      <c r="Q3670">
        <v>10.63167</v>
      </c>
      <c r="R3670">
        <v>-71.640559999999994</v>
      </c>
    </row>
    <row r="3671" spans="1:18">
      <c r="A3671">
        <v>40709.261423611111</v>
      </c>
      <c r="B3671" s="6" t="s">
        <v>8147</v>
      </c>
      <c r="C3671" s="7" t="s">
        <v>8190</v>
      </c>
      <c r="D3671" s="4">
        <v>2</v>
      </c>
      <c r="E3671" s="4">
        <v>1</v>
      </c>
      <c r="F3671">
        <v>2</v>
      </c>
      <c r="G3671">
        <v>5</v>
      </c>
      <c r="H3671">
        <v>5</v>
      </c>
      <c r="I3671">
        <v>5</v>
      </c>
      <c r="J3671">
        <v>5</v>
      </c>
      <c r="K3671">
        <v>5</v>
      </c>
      <c r="L3671">
        <v>5</v>
      </c>
      <c r="M3671">
        <v>3</v>
      </c>
      <c r="N3671">
        <v>5</v>
      </c>
      <c r="O3671" s="4" t="s">
        <v>10614</v>
      </c>
      <c r="P3671" t="s">
        <v>10636</v>
      </c>
      <c r="Q3671">
        <v>40.714269999999999</v>
      </c>
      <c r="R3671">
        <v>-74.005970000000005</v>
      </c>
    </row>
    <row r="3672" spans="1:18">
      <c r="A3672">
        <v>40709.269745370373</v>
      </c>
      <c r="B3672" s="6" t="s">
        <v>8147</v>
      </c>
      <c r="C3672" s="7" t="s">
        <v>8191</v>
      </c>
      <c r="D3672" s="4">
        <v>5</v>
      </c>
      <c r="E3672" s="4">
        <v>3</v>
      </c>
      <c r="F3672">
        <v>3</v>
      </c>
      <c r="G3672">
        <v>5</v>
      </c>
      <c r="H3672">
        <v>2</v>
      </c>
      <c r="I3672">
        <v>5</v>
      </c>
      <c r="J3672">
        <v>3</v>
      </c>
      <c r="K3672">
        <v>5</v>
      </c>
      <c r="L3672">
        <v>5</v>
      </c>
      <c r="M3672">
        <v>4</v>
      </c>
      <c r="N3672">
        <v>3</v>
      </c>
      <c r="O3672" s="4" t="s">
        <v>10614</v>
      </c>
      <c r="P3672" t="s">
        <v>10615</v>
      </c>
      <c r="Q3672">
        <v>40.650100000000002</v>
      </c>
      <c r="R3672">
        <v>-73.949579999999997</v>
      </c>
    </row>
    <row r="3673" spans="1:18">
      <c r="A3673">
        <v>40709.277916666666</v>
      </c>
      <c r="B3673" s="6" t="s">
        <v>8147</v>
      </c>
      <c r="C3673" s="7" t="s">
        <v>8192</v>
      </c>
      <c r="D3673" s="4">
        <v>1</v>
      </c>
      <c r="E3673" s="4">
        <v>1</v>
      </c>
      <c r="F3673">
        <v>1</v>
      </c>
      <c r="G3673">
        <v>1</v>
      </c>
      <c r="H3673">
        <v>1</v>
      </c>
      <c r="I3673">
        <v>1</v>
      </c>
      <c r="J3673">
        <v>1</v>
      </c>
      <c r="K3673">
        <v>1</v>
      </c>
      <c r="L3673">
        <v>1</v>
      </c>
      <c r="M3673">
        <v>1</v>
      </c>
      <c r="N3673">
        <v>1</v>
      </c>
      <c r="O3673" s="4" t="s">
        <v>10625</v>
      </c>
      <c r="P3673" t="s">
        <v>10626</v>
      </c>
      <c r="Q3673">
        <v>20.66667</v>
      </c>
      <c r="R3673">
        <v>-103.33333</v>
      </c>
    </row>
    <row r="3674" spans="1:18">
      <c r="A3674">
        <v>40709.279305555552</v>
      </c>
      <c r="B3674" s="6" t="s">
        <v>8147</v>
      </c>
      <c r="C3674" s="7" t="s">
        <v>8193</v>
      </c>
      <c r="D3674" s="4">
        <v>4</v>
      </c>
      <c r="E3674" s="4">
        <v>3</v>
      </c>
      <c r="F3674">
        <v>3</v>
      </c>
      <c r="G3674">
        <v>3</v>
      </c>
      <c r="H3674">
        <v>4</v>
      </c>
      <c r="I3674">
        <v>4</v>
      </c>
      <c r="J3674">
        <v>4</v>
      </c>
      <c r="K3674">
        <v>3</v>
      </c>
      <c r="L3674">
        <v>4</v>
      </c>
      <c r="M3674">
        <v>3</v>
      </c>
      <c r="N3674">
        <v>4</v>
      </c>
      <c r="O3674" s="4" t="s">
        <v>10614</v>
      </c>
      <c r="P3674" t="s">
        <v>10636</v>
      </c>
      <c r="Q3674">
        <v>40.714269999999999</v>
      </c>
      <c r="R3674">
        <v>-74.005970000000005</v>
      </c>
    </row>
    <row r="3675" spans="1:18">
      <c r="A3675">
        <v>40709.30709490741</v>
      </c>
      <c r="B3675" s="6" t="s">
        <v>8147</v>
      </c>
      <c r="C3675" s="7" t="s">
        <v>8194</v>
      </c>
      <c r="D3675" s="4">
        <v>1</v>
      </c>
      <c r="E3675" s="4">
        <v>5</v>
      </c>
      <c r="F3675">
        <v>1</v>
      </c>
      <c r="G3675">
        <v>1</v>
      </c>
      <c r="H3675">
        <v>5</v>
      </c>
      <c r="I3675">
        <v>1</v>
      </c>
      <c r="J3675">
        <v>1</v>
      </c>
      <c r="K3675">
        <v>1</v>
      </c>
      <c r="L3675">
        <v>5</v>
      </c>
      <c r="M3675">
        <v>1</v>
      </c>
      <c r="N3675">
        <v>1</v>
      </c>
      <c r="O3675" s="4" t="s">
        <v>10722</v>
      </c>
      <c r="P3675" t="s">
        <v>10723</v>
      </c>
      <c r="Q3675">
        <v>55.675939999999997</v>
      </c>
      <c r="R3675">
        <v>12.565530000000001</v>
      </c>
    </row>
    <row r="3676" spans="1:18">
      <c r="A3676">
        <v>40709.326365740744</v>
      </c>
      <c r="B3676" s="6" t="s">
        <v>8147</v>
      </c>
      <c r="C3676" s="7" t="s">
        <v>8195</v>
      </c>
      <c r="D3676" s="4">
        <v>1</v>
      </c>
      <c r="E3676" s="4">
        <v>1</v>
      </c>
      <c r="F3676">
        <v>1</v>
      </c>
      <c r="G3676">
        <v>1</v>
      </c>
      <c r="H3676">
        <v>1</v>
      </c>
      <c r="I3676">
        <v>1</v>
      </c>
      <c r="J3676">
        <v>5</v>
      </c>
      <c r="K3676">
        <v>1</v>
      </c>
      <c r="L3676">
        <v>5</v>
      </c>
      <c r="M3676">
        <v>1</v>
      </c>
      <c r="N3676">
        <v>1</v>
      </c>
      <c r="O3676" s="4" t="s">
        <v>10614</v>
      </c>
      <c r="P3676" t="s">
        <v>10640</v>
      </c>
      <c r="Q3676">
        <v>34.052230000000002</v>
      </c>
      <c r="R3676">
        <v>-118.24368</v>
      </c>
    </row>
    <row r="3677" spans="1:18">
      <c r="A3677">
        <v>40709.346597222226</v>
      </c>
      <c r="B3677" s="6" t="s">
        <v>8147</v>
      </c>
      <c r="C3677" s="7" t="s">
        <v>8196</v>
      </c>
      <c r="D3677" s="4">
        <v>1</v>
      </c>
      <c r="E3677" s="4">
        <v>1</v>
      </c>
      <c r="F3677">
        <v>1</v>
      </c>
      <c r="G3677">
        <v>5</v>
      </c>
      <c r="H3677">
        <v>5</v>
      </c>
      <c r="I3677">
        <v>1</v>
      </c>
      <c r="J3677">
        <v>1</v>
      </c>
      <c r="K3677">
        <v>1</v>
      </c>
      <c r="L3677">
        <v>5</v>
      </c>
      <c r="M3677">
        <v>1</v>
      </c>
      <c r="N3677">
        <v>5</v>
      </c>
      <c r="O3677" s="4" t="s">
        <v>10614</v>
      </c>
      <c r="P3677" t="s">
        <v>10631</v>
      </c>
      <c r="Q3677">
        <v>29.763280000000002</v>
      </c>
      <c r="R3677">
        <v>-95.36327</v>
      </c>
    </row>
    <row r="3678" spans="1:18">
      <c r="A3678">
        <v>40709.388819444444</v>
      </c>
      <c r="B3678" s="6" t="s">
        <v>8147</v>
      </c>
      <c r="C3678" s="7" t="s">
        <v>8197</v>
      </c>
      <c r="D3678" s="4">
        <v>3</v>
      </c>
      <c r="E3678" s="4">
        <v>4</v>
      </c>
      <c r="F3678">
        <v>4</v>
      </c>
      <c r="G3678">
        <v>3</v>
      </c>
      <c r="H3678">
        <v>2</v>
      </c>
      <c r="I3678">
        <v>4</v>
      </c>
      <c r="J3678">
        <v>4</v>
      </c>
      <c r="K3678">
        <v>5</v>
      </c>
      <c r="L3678">
        <v>5</v>
      </c>
      <c r="M3678">
        <v>5</v>
      </c>
      <c r="N3678">
        <v>5</v>
      </c>
      <c r="O3678" s="4" t="s">
        <v>10614</v>
      </c>
      <c r="P3678" t="s">
        <v>10636</v>
      </c>
      <c r="Q3678">
        <v>40.714269999999999</v>
      </c>
      <c r="R3678">
        <v>-74.005970000000005</v>
      </c>
    </row>
    <row r="3679" spans="1:18">
      <c r="A3679">
        <v>40709.395682870374</v>
      </c>
      <c r="B3679" s="6" t="s">
        <v>8147</v>
      </c>
      <c r="C3679" s="7" t="s">
        <v>8198</v>
      </c>
      <c r="D3679" s="4">
        <v>5</v>
      </c>
      <c r="E3679" s="4">
        <v>3</v>
      </c>
      <c r="F3679">
        <v>3</v>
      </c>
      <c r="G3679">
        <v>2</v>
      </c>
      <c r="H3679">
        <v>4</v>
      </c>
      <c r="I3679">
        <v>4</v>
      </c>
      <c r="J3679">
        <v>3</v>
      </c>
      <c r="K3679">
        <v>5</v>
      </c>
      <c r="L3679">
        <v>5</v>
      </c>
      <c r="M3679">
        <v>4</v>
      </c>
      <c r="N3679">
        <v>5</v>
      </c>
      <c r="O3679" s="4" t="s">
        <v>10607</v>
      </c>
      <c r="P3679" t="s">
        <v>10823</v>
      </c>
      <c r="Q3679">
        <v>51.050109999999997</v>
      </c>
      <c r="R3679">
        <v>-114.08529</v>
      </c>
    </row>
    <row r="3680" spans="1:18">
      <c r="A3680">
        <v>40709.403784722221</v>
      </c>
      <c r="B3680" s="6" t="s">
        <v>8147</v>
      </c>
      <c r="C3680" s="7" t="s">
        <v>8199</v>
      </c>
      <c r="D3680" s="4">
        <v>5</v>
      </c>
      <c r="E3680" s="4">
        <v>5</v>
      </c>
      <c r="F3680">
        <v>5</v>
      </c>
      <c r="G3680">
        <v>5</v>
      </c>
      <c r="H3680">
        <v>5</v>
      </c>
      <c r="I3680">
        <v>5</v>
      </c>
      <c r="J3680">
        <v>5</v>
      </c>
      <c r="K3680">
        <v>5</v>
      </c>
      <c r="L3680">
        <v>5</v>
      </c>
      <c r="M3680">
        <v>5</v>
      </c>
      <c r="N3680">
        <v>5</v>
      </c>
      <c r="O3680" s="4" t="s">
        <v>10716</v>
      </c>
      <c r="P3680" t="s">
        <v>10717</v>
      </c>
      <c r="Q3680">
        <v>-37.814</v>
      </c>
      <c r="R3680">
        <v>144.96332000000001</v>
      </c>
    </row>
    <row r="3681" spans="1:18">
      <c r="A3681">
        <v>40709.428182870368</v>
      </c>
      <c r="B3681" s="6" t="s">
        <v>8147</v>
      </c>
      <c r="C3681" s="7" t="s">
        <v>8200</v>
      </c>
      <c r="D3681" s="4">
        <v>5</v>
      </c>
      <c r="E3681" s="4">
        <v>5</v>
      </c>
      <c r="F3681">
        <v>1</v>
      </c>
      <c r="G3681">
        <v>1</v>
      </c>
      <c r="H3681">
        <v>1</v>
      </c>
      <c r="I3681">
        <v>1</v>
      </c>
      <c r="J3681">
        <v>1</v>
      </c>
      <c r="K3681">
        <v>5</v>
      </c>
      <c r="L3681">
        <v>5</v>
      </c>
      <c r="M3681">
        <v>1</v>
      </c>
      <c r="N3681">
        <v>1</v>
      </c>
      <c r="O3681" s="4" t="s">
        <v>10725</v>
      </c>
      <c r="P3681" t="s">
        <v>11005</v>
      </c>
      <c r="Q3681">
        <v>-6.21462</v>
      </c>
      <c r="R3681">
        <v>106.84513</v>
      </c>
    </row>
    <row r="3682" spans="1:18">
      <c r="A3682">
        <v>40709.576967592591</v>
      </c>
      <c r="B3682" s="6" t="s">
        <v>8147</v>
      </c>
      <c r="C3682" s="7" t="s">
        <v>8201</v>
      </c>
      <c r="D3682" s="4">
        <v>5</v>
      </c>
      <c r="E3682" s="4">
        <v>5</v>
      </c>
      <c r="F3682">
        <v>5</v>
      </c>
      <c r="G3682">
        <v>3</v>
      </c>
      <c r="H3682">
        <v>5</v>
      </c>
      <c r="I3682">
        <v>4</v>
      </c>
      <c r="J3682">
        <v>4</v>
      </c>
      <c r="K3682">
        <v>5</v>
      </c>
      <c r="L3682">
        <v>5</v>
      </c>
      <c r="M3682">
        <v>5</v>
      </c>
      <c r="N3682">
        <v>4</v>
      </c>
      <c r="O3682" s="4" t="s">
        <v>10716</v>
      </c>
      <c r="P3682" t="s">
        <v>10735</v>
      </c>
      <c r="Q3682">
        <v>-33.867849999999997</v>
      </c>
      <c r="R3682">
        <v>151.20732000000001</v>
      </c>
    </row>
    <row r="3683" spans="1:18">
      <c r="A3683">
        <v>40709.49827546296</v>
      </c>
      <c r="B3683" s="6" t="s">
        <v>8147</v>
      </c>
      <c r="C3683" s="7" t="s">
        <v>8202</v>
      </c>
      <c r="D3683" s="4">
        <v>1</v>
      </c>
      <c r="E3683" s="4">
        <v>1</v>
      </c>
      <c r="F3683">
        <v>1</v>
      </c>
      <c r="G3683">
        <v>1</v>
      </c>
      <c r="H3683">
        <v>1</v>
      </c>
      <c r="I3683">
        <v>1</v>
      </c>
      <c r="J3683">
        <v>1</v>
      </c>
      <c r="K3683">
        <v>1</v>
      </c>
      <c r="L3683">
        <v>1</v>
      </c>
      <c r="M3683">
        <v>1</v>
      </c>
      <c r="N3683">
        <v>1</v>
      </c>
      <c r="O3683" s="4" t="s">
        <v>10683</v>
      </c>
      <c r="P3683" t="s">
        <v>10684</v>
      </c>
      <c r="Q3683">
        <v>41.013840000000002</v>
      </c>
      <c r="R3683">
        <v>28.949660000000002</v>
      </c>
    </row>
    <row r="3684" spans="1:18">
      <c r="A3684">
        <v>40709.535254629627</v>
      </c>
      <c r="B3684" s="6" t="s">
        <v>8147</v>
      </c>
      <c r="C3684" s="7" t="s">
        <v>8203</v>
      </c>
      <c r="D3684" s="4">
        <v>1</v>
      </c>
      <c r="E3684" s="4">
        <v>1</v>
      </c>
      <c r="F3684">
        <v>1</v>
      </c>
      <c r="G3684">
        <v>1</v>
      </c>
      <c r="H3684">
        <v>1</v>
      </c>
      <c r="I3684">
        <v>1</v>
      </c>
      <c r="J3684">
        <v>1</v>
      </c>
      <c r="K3684">
        <v>1</v>
      </c>
      <c r="L3684">
        <v>1</v>
      </c>
      <c r="M3684">
        <v>1</v>
      </c>
      <c r="N3684">
        <v>1</v>
      </c>
      <c r="O3684" s="4" t="s">
        <v>10796</v>
      </c>
      <c r="P3684" t="s">
        <v>11042</v>
      </c>
      <c r="Q3684">
        <v>53.293950000000002</v>
      </c>
      <c r="R3684">
        <v>-6.1358600000000001</v>
      </c>
    </row>
    <row r="3685" spans="1:18">
      <c r="A3685">
        <v>40709.569189814814</v>
      </c>
      <c r="B3685" s="6" t="s">
        <v>8147</v>
      </c>
      <c r="C3685" s="7" t="s">
        <v>8204</v>
      </c>
      <c r="D3685" s="4">
        <v>3</v>
      </c>
      <c r="E3685" s="4">
        <v>2</v>
      </c>
      <c r="F3685">
        <v>2</v>
      </c>
      <c r="G3685">
        <v>3</v>
      </c>
      <c r="H3685">
        <v>3</v>
      </c>
      <c r="I3685">
        <v>1</v>
      </c>
      <c r="J3685">
        <v>3</v>
      </c>
      <c r="K3685">
        <v>4</v>
      </c>
      <c r="L3685">
        <v>5</v>
      </c>
      <c r="M3685">
        <v>2</v>
      </c>
      <c r="N3685">
        <v>2</v>
      </c>
      <c r="O3685" s="4" t="s">
        <v>10614</v>
      </c>
      <c r="P3685" t="s">
        <v>10636</v>
      </c>
      <c r="Q3685">
        <v>40.714269999999999</v>
      </c>
      <c r="R3685">
        <v>-74.005970000000005</v>
      </c>
    </row>
    <row r="3686" spans="1:18">
      <c r="A3686">
        <v>40709.617372685185</v>
      </c>
      <c r="B3686" s="6" t="s">
        <v>8147</v>
      </c>
      <c r="C3686" s="7" t="s">
        <v>8205</v>
      </c>
      <c r="D3686" s="4">
        <v>1</v>
      </c>
      <c r="E3686" s="4">
        <v>1</v>
      </c>
      <c r="F3686">
        <v>1</v>
      </c>
      <c r="G3686">
        <v>1</v>
      </c>
      <c r="H3686">
        <v>5</v>
      </c>
      <c r="I3686">
        <v>1</v>
      </c>
      <c r="J3686">
        <v>1</v>
      </c>
      <c r="K3686">
        <v>1</v>
      </c>
      <c r="L3686">
        <v>1</v>
      </c>
      <c r="M3686">
        <v>1</v>
      </c>
      <c r="N3686">
        <v>1</v>
      </c>
      <c r="O3686" s="4" t="s">
        <v>11043</v>
      </c>
      <c r="P3686" t="s">
        <v>11044</v>
      </c>
      <c r="Q3686">
        <v>-25.339680000000001</v>
      </c>
      <c r="R3686">
        <v>-57.508789999999998</v>
      </c>
    </row>
    <row r="3687" spans="1:18">
      <c r="A3687">
        <v>40709.618564814817</v>
      </c>
      <c r="B3687" s="6" t="s">
        <v>8147</v>
      </c>
      <c r="C3687" s="7" t="s">
        <v>8206</v>
      </c>
      <c r="D3687" s="4">
        <v>4</v>
      </c>
      <c r="E3687" s="4">
        <v>4</v>
      </c>
      <c r="F3687">
        <v>4</v>
      </c>
      <c r="G3687">
        <v>3</v>
      </c>
      <c r="H3687">
        <v>5</v>
      </c>
      <c r="I3687">
        <v>4</v>
      </c>
      <c r="J3687">
        <v>3</v>
      </c>
      <c r="K3687">
        <v>5</v>
      </c>
      <c r="L3687">
        <v>5</v>
      </c>
      <c r="M3687">
        <v>5</v>
      </c>
      <c r="N3687">
        <v>3</v>
      </c>
      <c r="O3687" s="4" t="s">
        <v>10614</v>
      </c>
      <c r="P3687" t="s">
        <v>10636</v>
      </c>
      <c r="Q3687">
        <v>40.714269999999999</v>
      </c>
      <c r="R3687">
        <v>-74.005970000000005</v>
      </c>
    </row>
    <row r="3688" spans="1:18">
      <c r="A3688">
        <v>40709.620196759257</v>
      </c>
      <c r="B3688" s="6" t="s">
        <v>8147</v>
      </c>
      <c r="C3688" s="7" t="s">
        <v>5057</v>
      </c>
      <c r="D3688" s="4">
        <v>3</v>
      </c>
      <c r="E3688" s="4">
        <v>4</v>
      </c>
      <c r="F3688">
        <v>5</v>
      </c>
      <c r="G3688">
        <v>5</v>
      </c>
      <c r="H3688">
        <v>5</v>
      </c>
      <c r="I3688">
        <v>5</v>
      </c>
      <c r="J3688">
        <v>3</v>
      </c>
      <c r="K3688">
        <v>4</v>
      </c>
      <c r="L3688">
        <v>4</v>
      </c>
      <c r="M3688">
        <v>3</v>
      </c>
      <c r="N3688">
        <v>4</v>
      </c>
      <c r="O3688" s="4" t="s">
        <v>10683</v>
      </c>
      <c r="P3688" t="s">
        <v>10744</v>
      </c>
      <c r="Q3688">
        <v>37.001669999999997</v>
      </c>
      <c r="R3688">
        <v>35.328890000000001</v>
      </c>
    </row>
    <row r="3689" spans="1:18">
      <c r="A3689">
        <v>40709.51059027778</v>
      </c>
      <c r="B3689" s="6" t="s">
        <v>8147</v>
      </c>
      <c r="C3689" s="7" t="s">
        <v>8207</v>
      </c>
      <c r="D3689" s="4">
        <v>5</v>
      </c>
      <c r="E3689" s="4">
        <v>3</v>
      </c>
      <c r="F3689">
        <v>3</v>
      </c>
      <c r="G3689">
        <v>1</v>
      </c>
      <c r="H3689">
        <v>5</v>
      </c>
      <c r="I3689">
        <v>4</v>
      </c>
      <c r="J3689">
        <v>4</v>
      </c>
      <c r="K3689">
        <v>5</v>
      </c>
      <c r="L3689">
        <v>5</v>
      </c>
      <c r="M3689">
        <v>2</v>
      </c>
      <c r="N3689">
        <v>5</v>
      </c>
      <c r="O3689" s="4" t="s">
        <v>10614</v>
      </c>
      <c r="P3689" t="s">
        <v>10636</v>
      </c>
      <c r="Q3689">
        <v>40.714269999999999</v>
      </c>
      <c r="R3689">
        <v>-74.005970000000005</v>
      </c>
    </row>
    <row r="3690" spans="1:18">
      <c r="A3690">
        <v>40709.906770833331</v>
      </c>
      <c r="B3690" s="6" t="s">
        <v>8147</v>
      </c>
      <c r="C3690" s="7" t="s">
        <v>8208</v>
      </c>
      <c r="D3690" s="4">
        <v>4</v>
      </c>
      <c r="E3690" s="4">
        <v>4</v>
      </c>
      <c r="F3690">
        <v>4</v>
      </c>
      <c r="G3690">
        <v>3</v>
      </c>
      <c r="H3690">
        <v>3</v>
      </c>
      <c r="I3690">
        <v>4</v>
      </c>
      <c r="J3690">
        <v>3</v>
      </c>
      <c r="K3690">
        <v>5</v>
      </c>
      <c r="L3690">
        <v>5</v>
      </c>
      <c r="M3690">
        <v>3</v>
      </c>
      <c r="N3690">
        <v>5</v>
      </c>
      <c r="O3690" s="4" t="s">
        <v>10598</v>
      </c>
      <c r="P3690" t="s">
        <v>10651</v>
      </c>
      <c r="Q3690">
        <v>52.524369999999998</v>
      </c>
      <c r="R3690">
        <v>13.41053</v>
      </c>
    </row>
    <row r="3691" spans="1:18">
      <c r="A3691">
        <v>40709.766226851854</v>
      </c>
      <c r="B3691" s="6" t="s">
        <v>8147</v>
      </c>
      <c r="C3691" s="7" t="s">
        <v>4704</v>
      </c>
      <c r="D3691" s="4">
        <v>4</v>
      </c>
      <c r="E3691" s="4">
        <v>3</v>
      </c>
      <c r="F3691">
        <v>4</v>
      </c>
      <c r="G3691">
        <v>4</v>
      </c>
      <c r="H3691">
        <v>5</v>
      </c>
      <c r="I3691">
        <v>5</v>
      </c>
      <c r="J3691">
        <v>5</v>
      </c>
      <c r="K3691">
        <v>5</v>
      </c>
      <c r="L3691">
        <v>5</v>
      </c>
      <c r="M3691">
        <v>5</v>
      </c>
      <c r="N3691">
        <v>5</v>
      </c>
      <c r="O3691" s="4" t="s">
        <v>10614</v>
      </c>
      <c r="P3691" t="s">
        <v>10636</v>
      </c>
      <c r="Q3691">
        <v>40.714269999999999</v>
      </c>
      <c r="R3691">
        <v>-74.005970000000005</v>
      </c>
    </row>
    <row r="3692" spans="1:18">
      <c r="A3692">
        <v>40709.639548611114</v>
      </c>
      <c r="B3692" s="6" t="s">
        <v>8147</v>
      </c>
      <c r="C3692" s="7" t="s">
        <v>8209</v>
      </c>
      <c r="D3692" s="4">
        <v>4</v>
      </c>
      <c r="E3692" s="4">
        <v>2</v>
      </c>
      <c r="F3692">
        <v>4</v>
      </c>
      <c r="G3692">
        <v>5</v>
      </c>
      <c r="H3692">
        <v>5</v>
      </c>
      <c r="I3692">
        <v>5</v>
      </c>
      <c r="J3692">
        <v>5</v>
      </c>
      <c r="K3692">
        <v>5</v>
      </c>
      <c r="L3692">
        <v>5</v>
      </c>
      <c r="M3692">
        <v>3</v>
      </c>
      <c r="N3692">
        <v>5</v>
      </c>
      <c r="O3692" s="4" t="s">
        <v>10614</v>
      </c>
      <c r="P3692" t="s">
        <v>10640</v>
      </c>
      <c r="Q3692">
        <v>34.052230000000002</v>
      </c>
      <c r="R3692">
        <v>-118.24368</v>
      </c>
    </row>
    <row r="3693" spans="1:18">
      <c r="A3693">
        <v>40709.688113425924</v>
      </c>
      <c r="B3693" s="6" t="s">
        <v>8147</v>
      </c>
      <c r="C3693" s="7" t="s">
        <v>8210</v>
      </c>
      <c r="D3693" s="4">
        <v>4</v>
      </c>
      <c r="E3693" s="4">
        <v>3</v>
      </c>
      <c r="F3693">
        <v>3</v>
      </c>
      <c r="G3693">
        <v>4</v>
      </c>
      <c r="H3693">
        <v>4</v>
      </c>
      <c r="I3693">
        <v>4</v>
      </c>
      <c r="J3693">
        <v>3</v>
      </c>
      <c r="K3693">
        <v>3</v>
      </c>
      <c r="L3693">
        <v>4</v>
      </c>
      <c r="M3693">
        <v>4</v>
      </c>
      <c r="N3693">
        <v>3</v>
      </c>
      <c r="O3693" s="4" t="s">
        <v>10614</v>
      </c>
      <c r="P3693" t="s">
        <v>10628</v>
      </c>
      <c r="Q3693">
        <v>41.850029999999997</v>
      </c>
      <c r="R3693">
        <v>-87.650049999999993</v>
      </c>
    </row>
    <row r="3694" spans="1:18">
      <c r="A3694">
        <v>40709.702511574076</v>
      </c>
      <c r="B3694" s="6" t="s">
        <v>8147</v>
      </c>
      <c r="C3694" s="7" t="s">
        <v>8211</v>
      </c>
      <c r="D3694" s="4">
        <v>5</v>
      </c>
      <c r="E3694" s="4">
        <v>3</v>
      </c>
      <c r="F3694">
        <v>5</v>
      </c>
      <c r="G3694">
        <v>5</v>
      </c>
      <c r="H3694">
        <v>5</v>
      </c>
      <c r="I3694">
        <v>5</v>
      </c>
      <c r="J3694">
        <v>5</v>
      </c>
      <c r="K3694">
        <v>5</v>
      </c>
      <c r="L3694">
        <v>5</v>
      </c>
      <c r="M3694">
        <v>5</v>
      </c>
      <c r="N3694">
        <v>5</v>
      </c>
      <c r="O3694" s="4" t="s">
        <v>10614</v>
      </c>
      <c r="P3694" t="s">
        <v>10636</v>
      </c>
      <c r="Q3694">
        <v>40.714269999999999</v>
      </c>
      <c r="R3694">
        <v>-74.005970000000005</v>
      </c>
    </row>
    <row r="3695" spans="1:18">
      <c r="A3695">
        <v>40709.735879629632</v>
      </c>
      <c r="B3695" s="6" t="s">
        <v>8147</v>
      </c>
      <c r="C3695" s="7" t="s">
        <v>8212</v>
      </c>
      <c r="D3695" s="4">
        <v>4</v>
      </c>
      <c r="E3695" s="4">
        <v>3</v>
      </c>
      <c r="F3695">
        <v>4</v>
      </c>
      <c r="G3695">
        <v>5</v>
      </c>
      <c r="H3695">
        <v>5</v>
      </c>
      <c r="I3695">
        <v>4</v>
      </c>
      <c r="J3695">
        <v>4</v>
      </c>
      <c r="K3695">
        <v>5</v>
      </c>
      <c r="L3695">
        <v>5</v>
      </c>
      <c r="M3695">
        <v>4</v>
      </c>
      <c r="N3695">
        <v>5</v>
      </c>
      <c r="O3695" s="4" t="s">
        <v>10614</v>
      </c>
      <c r="P3695" t="s">
        <v>10631</v>
      </c>
      <c r="Q3695">
        <v>29.763280000000002</v>
      </c>
      <c r="R3695">
        <v>-95.36327</v>
      </c>
    </row>
    <row r="3696" spans="1:18">
      <c r="A3696">
        <v>40709.74795138889</v>
      </c>
      <c r="B3696" s="6" t="s">
        <v>8147</v>
      </c>
      <c r="C3696" s="7" t="s">
        <v>8213</v>
      </c>
      <c r="D3696" s="4">
        <v>4</v>
      </c>
      <c r="E3696" s="4">
        <v>4</v>
      </c>
      <c r="F3696">
        <v>4</v>
      </c>
      <c r="G3696">
        <v>5</v>
      </c>
      <c r="H3696">
        <v>5</v>
      </c>
      <c r="I3696">
        <v>3</v>
      </c>
      <c r="J3696">
        <v>3</v>
      </c>
      <c r="K3696">
        <v>5</v>
      </c>
      <c r="L3696">
        <v>4</v>
      </c>
      <c r="M3696">
        <v>5</v>
      </c>
      <c r="N3696">
        <v>5</v>
      </c>
      <c r="O3696" s="4" t="s">
        <v>10625</v>
      </c>
      <c r="P3696" t="s">
        <v>10697</v>
      </c>
      <c r="Q3696">
        <v>19.428470000000001</v>
      </c>
      <c r="R3696">
        <v>-99.127660000000006</v>
      </c>
    </row>
    <row r="3697" spans="1:18">
      <c r="A3697">
        <v>40709.646886574075</v>
      </c>
      <c r="B3697" s="6" t="s">
        <v>8147</v>
      </c>
      <c r="C3697" s="7" t="s">
        <v>8214</v>
      </c>
      <c r="D3697" s="4">
        <v>3</v>
      </c>
      <c r="E3697" s="4">
        <v>1</v>
      </c>
      <c r="F3697">
        <v>2</v>
      </c>
      <c r="G3697">
        <v>3</v>
      </c>
      <c r="H3697">
        <v>5</v>
      </c>
      <c r="I3697">
        <v>5</v>
      </c>
      <c r="J3697">
        <v>4</v>
      </c>
      <c r="K3697">
        <v>5</v>
      </c>
      <c r="L3697">
        <v>5</v>
      </c>
      <c r="M3697">
        <v>2</v>
      </c>
      <c r="N3697">
        <v>5</v>
      </c>
      <c r="O3697" s="4" t="s">
        <v>10614</v>
      </c>
      <c r="P3697" t="s">
        <v>10628</v>
      </c>
      <c r="Q3697">
        <v>41.850029999999997</v>
      </c>
      <c r="R3697">
        <v>-87.650049999999993</v>
      </c>
    </row>
    <row r="3698" spans="1:18">
      <c r="A3698">
        <v>40709.627812500003</v>
      </c>
      <c r="B3698" s="6" t="s">
        <v>8147</v>
      </c>
      <c r="C3698" s="7" t="s">
        <v>8215</v>
      </c>
      <c r="D3698" s="4">
        <v>5</v>
      </c>
      <c r="E3698" s="4">
        <v>5</v>
      </c>
      <c r="F3698">
        <v>5</v>
      </c>
      <c r="G3698">
        <v>5</v>
      </c>
      <c r="H3698">
        <v>5</v>
      </c>
      <c r="I3698">
        <v>5</v>
      </c>
      <c r="J3698">
        <v>5</v>
      </c>
      <c r="K3698">
        <v>5</v>
      </c>
      <c r="L3698">
        <v>5</v>
      </c>
      <c r="M3698">
        <v>5</v>
      </c>
      <c r="N3698">
        <v>5</v>
      </c>
      <c r="O3698" s="4" t="s">
        <v>10614</v>
      </c>
      <c r="P3698" t="s">
        <v>10636</v>
      </c>
      <c r="Q3698">
        <v>40.714269999999999</v>
      </c>
      <c r="R3698">
        <v>-74.005970000000005</v>
      </c>
    </row>
    <row r="3699" spans="1:18">
      <c r="A3699">
        <v>40709.760613425926</v>
      </c>
      <c r="B3699" s="6" t="s">
        <v>8147</v>
      </c>
      <c r="C3699" s="7" t="s">
        <v>8216</v>
      </c>
      <c r="D3699" s="4">
        <v>5</v>
      </c>
      <c r="E3699" s="4">
        <v>3</v>
      </c>
      <c r="F3699">
        <v>4</v>
      </c>
      <c r="G3699">
        <v>3</v>
      </c>
      <c r="H3699">
        <v>5</v>
      </c>
      <c r="I3699">
        <v>5</v>
      </c>
      <c r="J3699">
        <v>4</v>
      </c>
      <c r="K3699">
        <v>3</v>
      </c>
      <c r="L3699">
        <v>3</v>
      </c>
      <c r="M3699">
        <v>5</v>
      </c>
      <c r="N3699">
        <v>3</v>
      </c>
      <c r="O3699" s="4" t="s">
        <v>10625</v>
      </c>
      <c r="P3699" t="s">
        <v>10697</v>
      </c>
      <c r="Q3699">
        <v>19.428470000000001</v>
      </c>
      <c r="R3699">
        <v>-99.127660000000006</v>
      </c>
    </row>
    <row r="3700" spans="1:18">
      <c r="A3700">
        <v>40709.780092592591</v>
      </c>
      <c r="B3700" s="6" t="s">
        <v>8147</v>
      </c>
      <c r="C3700" s="7" t="s">
        <v>8217</v>
      </c>
      <c r="D3700" s="4">
        <v>3</v>
      </c>
      <c r="E3700" s="4">
        <v>3</v>
      </c>
      <c r="F3700">
        <v>4</v>
      </c>
      <c r="G3700">
        <v>5</v>
      </c>
      <c r="H3700">
        <v>5</v>
      </c>
      <c r="I3700">
        <v>5</v>
      </c>
      <c r="J3700">
        <v>4</v>
      </c>
      <c r="K3700">
        <v>4</v>
      </c>
      <c r="L3700">
        <v>5</v>
      </c>
      <c r="M3700">
        <v>3</v>
      </c>
      <c r="N3700">
        <v>5</v>
      </c>
      <c r="O3700" s="4" t="s">
        <v>10614</v>
      </c>
      <c r="P3700" t="s">
        <v>10631</v>
      </c>
      <c r="Q3700">
        <v>29.763280000000002</v>
      </c>
      <c r="R3700">
        <v>-95.36327</v>
      </c>
    </row>
    <row r="3701" spans="1:18">
      <c r="A3701">
        <v>40709.787685185183</v>
      </c>
      <c r="B3701" s="6" t="s">
        <v>8147</v>
      </c>
      <c r="C3701" s="7" t="s">
        <v>8218</v>
      </c>
      <c r="D3701" s="4">
        <v>5</v>
      </c>
      <c r="E3701" s="4">
        <v>3</v>
      </c>
      <c r="F3701">
        <v>5</v>
      </c>
      <c r="G3701">
        <v>4</v>
      </c>
      <c r="H3701">
        <v>4</v>
      </c>
      <c r="I3701">
        <v>3</v>
      </c>
      <c r="J3701">
        <v>3</v>
      </c>
      <c r="K3701">
        <v>5</v>
      </c>
      <c r="L3701">
        <v>5</v>
      </c>
      <c r="M3701">
        <v>3</v>
      </c>
      <c r="N3701">
        <v>4</v>
      </c>
      <c r="O3701" s="4" t="s">
        <v>10614</v>
      </c>
      <c r="P3701" t="s">
        <v>10615</v>
      </c>
      <c r="Q3701">
        <v>40.650100000000002</v>
      </c>
      <c r="R3701">
        <v>-73.949579999999997</v>
      </c>
    </row>
    <row r="3702" spans="1:18">
      <c r="A3702">
        <v>40709.534594907411</v>
      </c>
      <c r="B3702" s="6" t="s">
        <v>8147</v>
      </c>
      <c r="C3702" s="7" t="s">
        <v>6641</v>
      </c>
      <c r="D3702" s="4">
        <v>3</v>
      </c>
      <c r="E3702" s="4">
        <v>4</v>
      </c>
      <c r="F3702">
        <v>4</v>
      </c>
      <c r="G3702">
        <v>4</v>
      </c>
      <c r="H3702">
        <v>3</v>
      </c>
      <c r="I3702">
        <v>3</v>
      </c>
      <c r="J3702">
        <v>2</v>
      </c>
      <c r="K3702">
        <v>3</v>
      </c>
      <c r="L3702">
        <v>4</v>
      </c>
      <c r="M3702">
        <v>2</v>
      </c>
      <c r="N3702">
        <v>4</v>
      </c>
      <c r="O3702" s="4" t="s">
        <v>10614</v>
      </c>
      <c r="P3702" t="s">
        <v>10636</v>
      </c>
      <c r="Q3702">
        <v>40.714269999999999</v>
      </c>
      <c r="R3702">
        <v>-74.005970000000005</v>
      </c>
    </row>
    <row r="3703" spans="1:18">
      <c r="A3703">
        <v>40709.625</v>
      </c>
      <c r="B3703" s="6" t="s">
        <v>8147</v>
      </c>
      <c r="C3703" s="7" t="s">
        <v>7228</v>
      </c>
      <c r="D3703" s="4">
        <v>2</v>
      </c>
      <c r="E3703" s="4">
        <v>3</v>
      </c>
      <c r="F3703">
        <v>4</v>
      </c>
      <c r="G3703">
        <v>3</v>
      </c>
      <c r="H3703">
        <v>5</v>
      </c>
      <c r="I3703">
        <v>5</v>
      </c>
      <c r="J3703">
        <v>4</v>
      </c>
      <c r="K3703">
        <v>5</v>
      </c>
      <c r="L3703">
        <v>5</v>
      </c>
      <c r="M3703">
        <v>2</v>
      </c>
      <c r="N3703">
        <v>4</v>
      </c>
      <c r="O3703" s="4" t="s">
        <v>10614</v>
      </c>
      <c r="P3703" t="s">
        <v>10628</v>
      </c>
      <c r="Q3703">
        <v>41.850029999999997</v>
      </c>
      <c r="R3703">
        <v>-87.650049999999993</v>
      </c>
    </row>
    <row r="3704" spans="1:18">
      <c r="A3704">
        <v>40708.012349537035</v>
      </c>
      <c r="B3704" s="6" t="s">
        <v>8219</v>
      </c>
      <c r="C3704" s="7" t="s">
        <v>8220</v>
      </c>
      <c r="D3704" s="4">
        <v>3</v>
      </c>
      <c r="E3704" s="4">
        <v>4</v>
      </c>
      <c r="F3704">
        <v>3</v>
      </c>
      <c r="G3704">
        <v>4</v>
      </c>
      <c r="H3704">
        <v>4</v>
      </c>
      <c r="I3704">
        <v>1</v>
      </c>
      <c r="J3704">
        <v>1</v>
      </c>
      <c r="K3704">
        <v>5</v>
      </c>
      <c r="L3704">
        <v>5</v>
      </c>
      <c r="M3704">
        <v>3</v>
      </c>
      <c r="N3704">
        <v>5</v>
      </c>
      <c r="O3704" s="4" t="s">
        <v>10607</v>
      </c>
      <c r="P3704" t="s">
        <v>10624</v>
      </c>
      <c r="Q3704">
        <v>43.700110000000002</v>
      </c>
      <c r="R3704">
        <v>-79.416300000000007</v>
      </c>
    </row>
    <row r="3705" spans="1:18">
      <c r="A3705">
        <v>40708.026284722226</v>
      </c>
      <c r="B3705" s="6" t="s">
        <v>8219</v>
      </c>
      <c r="C3705" s="7" t="s">
        <v>8221</v>
      </c>
      <c r="D3705" s="4">
        <v>5</v>
      </c>
      <c r="E3705" s="4">
        <v>2</v>
      </c>
      <c r="F3705">
        <v>4</v>
      </c>
      <c r="G3705">
        <v>4</v>
      </c>
      <c r="H3705">
        <v>4</v>
      </c>
      <c r="I3705">
        <v>3</v>
      </c>
      <c r="J3705">
        <v>2</v>
      </c>
      <c r="K3705">
        <v>5</v>
      </c>
      <c r="L3705">
        <v>5</v>
      </c>
      <c r="M3705">
        <v>3</v>
      </c>
      <c r="N3705">
        <v>5</v>
      </c>
      <c r="O3705" s="4" t="s">
        <v>10607</v>
      </c>
      <c r="P3705" t="s">
        <v>10608</v>
      </c>
      <c r="Q3705">
        <v>45.508839999999999</v>
      </c>
      <c r="R3705">
        <v>-73.587810000000005</v>
      </c>
    </row>
    <row r="3706" spans="1:18">
      <c r="A3706">
        <v>40708.064027777778</v>
      </c>
      <c r="B3706" s="6" t="s">
        <v>8219</v>
      </c>
      <c r="C3706" s="7" t="s">
        <v>8222</v>
      </c>
      <c r="D3706" s="4">
        <v>1</v>
      </c>
      <c r="E3706" s="4">
        <v>1</v>
      </c>
      <c r="F3706">
        <v>1</v>
      </c>
      <c r="G3706">
        <v>1</v>
      </c>
      <c r="H3706">
        <v>5</v>
      </c>
      <c r="I3706">
        <v>1</v>
      </c>
      <c r="J3706">
        <v>1</v>
      </c>
      <c r="K3706">
        <v>1</v>
      </c>
      <c r="L3706">
        <v>1</v>
      </c>
      <c r="M3706">
        <v>1</v>
      </c>
      <c r="N3706">
        <v>1</v>
      </c>
      <c r="O3706" s="4" t="s">
        <v>10855</v>
      </c>
      <c r="P3706" t="s">
        <v>10941</v>
      </c>
      <c r="Q3706">
        <v>10.488009999999999</v>
      </c>
      <c r="R3706">
        <v>-66.879189999999994</v>
      </c>
    </row>
    <row r="3707" spans="1:18">
      <c r="A3707">
        <v>40708.070648148147</v>
      </c>
      <c r="B3707" s="6" t="s">
        <v>8219</v>
      </c>
      <c r="C3707" s="7" t="s">
        <v>8223</v>
      </c>
      <c r="D3707" s="4">
        <v>4</v>
      </c>
      <c r="E3707" s="4">
        <v>3</v>
      </c>
      <c r="F3707">
        <v>3</v>
      </c>
      <c r="G3707">
        <v>4</v>
      </c>
      <c r="H3707">
        <v>4</v>
      </c>
      <c r="I3707">
        <v>4</v>
      </c>
      <c r="J3707">
        <v>3</v>
      </c>
      <c r="K3707">
        <v>5</v>
      </c>
      <c r="L3707">
        <v>5</v>
      </c>
      <c r="M3707">
        <v>4</v>
      </c>
      <c r="N3707">
        <v>4</v>
      </c>
      <c r="O3707" s="4" t="s">
        <v>10614</v>
      </c>
      <c r="P3707" t="s">
        <v>10636</v>
      </c>
      <c r="Q3707">
        <v>40.714269999999999</v>
      </c>
      <c r="R3707">
        <v>-74.005970000000005</v>
      </c>
    </row>
    <row r="3708" spans="1:18">
      <c r="A3708">
        <v>40708.1403587963</v>
      </c>
      <c r="B3708" s="6" t="s">
        <v>8219</v>
      </c>
      <c r="C3708" s="7" t="s">
        <v>8224</v>
      </c>
      <c r="D3708" s="4">
        <v>3</v>
      </c>
      <c r="E3708" s="4">
        <v>5</v>
      </c>
      <c r="F3708">
        <v>3</v>
      </c>
      <c r="G3708">
        <v>5</v>
      </c>
      <c r="H3708">
        <v>4</v>
      </c>
      <c r="I3708">
        <v>4</v>
      </c>
      <c r="J3708">
        <v>4</v>
      </c>
      <c r="K3708">
        <v>5</v>
      </c>
      <c r="L3708">
        <v>5</v>
      </c>
      <c r="M3708">
        <v>4</v>
      </c>
      <c r="N3708">
        <v>5</v>
      </c>
      <c r="O3708" s="4" t="s">
        <v>10716</v>
      </c>
      <c r="P3708" t="s">
        <v>10717</v>
      </c>
      <c r="Q3708">
        <v>-37.814</v>
      </c>
      <c r="R3708">
        <v>144.96332000000001</v>
      </c>
    </row>
    <row r="3709" spans="1:18">
      <c r="A3709">
        <v>40708.932893518519</v>
      </c>
      <c r="B3709" s="6" t="s">
        <v>8219</v>
      </c>
      <c r="C3709" s="7" t="s">
        <v>8225</v>
      </c>
      <c r="D3709" s="4">
        <v>5</v>
      </c>
      <c r="E3709" s="4">
        <v>5</v>
      </c>
      <c r="F3709">
        <v>5</v>
      </c>
      <c r="G3709">
        <v>5</v>
      </c>
      <c r="H3709">
        <v>5</v>
      </c>
      <c r="I3709">
        <v>5</v>
      </c>
      <c r="J3709">
        <v>5</v>
      </c>
      <c r="K3709">
        <v>5</v>
      </c>
      <c r="L3709">
        <v>5</v>
      </c>
      <c r="M3709">
        <v>5</v>
      </c>
      <c r="N3709">
        <v>5</v>
      </c>
      <c r="O3709" s="4" t="s">
        <v>10683</v>
      </c>
      <c r="P3709" t="s">
        <v>10720</v>
      </c>
      <c r="Q3709">
        <v>39.919870000000003</v>
      </c>
      <c r="R3709">
        <v>32.85427</v>
      </c>
    </row>
    <row r="3710" spans="1:18">
      <c r="A3710">
        <v>40708.766226851854</v>
      </c>
      <c r="B3710" s="6" t="s">
        <v>8219</v>
      </c>
      <c r="C3710" s="7" t="s">
        <v>4704</v>
      </c>
      <c r="D3710" s="4">
        <v>4</v>
      </c>
      <c r="E3710" s="4">
        <v>4</v>
      </c>
      <c r="F3710">
        <v>4</v>
      </c>
      <c r="G3710">
        <v>3</v>
      </c>
      <c r="H3710">
        <v>5</v>
      </c>
      <c r="I3710">
        <v>4</v>
      </c>
      <c r="J3710">
        <v>4</v>
      </c>
      <c r="K3710">
        <v>4</v>
      </c>
      <c r="L3710">
        <v>5</v>
      </c>
      <c r="M3710">
        <v>3</v>
      </c>
      <c r="N3710">
        <v>4</v>
      </c>
      <c r="O3710" s="4" t="s">
        <v>10736</v>
      </c>
      <c r="P3710" t="s">
        <v>10737</v>
      </c>
      <c r="Q3710">
        <v>44.432250000000003</v>
      </c>
      <c r="R3710">
        <v>26.106259999999999</v>
      </c>
    </row>
    <row r="3711" spans="1:18">
      <c r="A3711">
        <v>40708.396064814813</v>
      </c>
      <c r="B3711" s="6" t="s">
        <v>8219</v>
      </c>
      <c r="C3711" s="7" t="s">
        <v>8226</v>
      </c>
      <c r="D3711" s="4">
        <v>3</v>
      </c>
      <c r="E3711" s="4">
        <v>3</v>
      </c>
      <c r="F3711">
        <v>3</v>
      </c>
      <c r="G3711">
        <v>4</v>
      </c>
      <c r="H3711">
        <v>3</v>
      </c>
      <c r="I3711">
        <v>4</v>
      </c>
      <c r="J3711">
        <v>2</v>
      </c>
      <c r="K3711">
        <v>2</v>
      </c>
      <c r="L3711">
        <v>3</v>
      </c>
      <c r="M3711">
        <v>4</v>
      </c>
      <c r="N3711">
        <v>3</v>
      </c>
      <c r="O3711" s="4" t="s">
        <v>10733</v>
      </c>
      <c r="P3711" t="s">
        <v>10802</v>
      </c>
      <c r="Q3711">
        <v>48.307630000000003</v>
      </c>
      <c r="R3711">
        <v>18.084530000000001</v>
      </c>
    </row>
    <row r="3712" spans="1:18">
      <c r="A3712">
        <v>40708.426388888889</v>
      </c>
      <c r="B3712" s="6" t="s">
        <v>8219</v>
      </c>
      <c r="C3712" s="7" t="s">
        <v>8227</v>
      </c>
      <c r="D3712" s="4">
        <v>5</v>
      </c>
      <c r="E3712" s="4">
        <v>4</v>
      </c>
      <c r="F3712">
        <v>4</v>
      </c>
      <c r="G3712">
        <v>3</v>
      </c>
      <c r="H3712">
        <v>3</v>
      </c>
      <c r="I3712">
        <v>2</v>
      </c>
      <c r="J3712">
        <v>3</v>
      </c>
      <c r="K3712">
        <v>3</v>
      </c>
      <c r="L3712">
        <v>4</v>
      </c>
      <c r="M3712">
        <v>3</v>
      </c>
      <c r="N3712">
        <v>3</v>
      </c>
      <c r="O3712" s="4" t="s">
        <v>10618</v>
      </c>
      <c r="P3712" t="s">
        <v>10619</v>
      </c>
      <c r="Q3712">
        <v>41.894739999999999</v>
      </c>
      <c r="R3712">
        <v>12.4839</v>
      </c>
    </row>
    <row r="3713" spans="1:18">
      <c r="A3713">
        <v>40708.918067129627</v>
      </c>
      <c r="B3713" s="6" t="s">
        <v>8219</v>
      </c>
      <c r="C3713" s="7" t="s">
        <v>6643</v>
      </c>
      <c r="D3713" s="4">
        <v>1</v>
      </c>
      <c r="E3713" s="4">
        <v>2</v>
      </c>
      <c r="F3713">
        <v>2</v>
      </c>
      <c r="G3713">
        <v>3</v>
      </c>
      <c r="H3713">
        <v>1</v>
      </c>
      <c r="I3713">
        <v>3</v>
      </c>
      <c r="J3713">
        <v>3</v>
      </c>
      <c r="K3713">
        <v>5</v>
      </c>
      <c r="L3713">
        <v>5</v>
      </c>
      <c r="M3713">
        <v>1</v>
      </c>
      <c r="N3713">
        <v>5</v>
      </c>
      <c r="O3713" s="4" t="s">
        <v>10646</v>
      </c>
      <c r="P3713" t="s">
        <v>10765</v>
      </c>
      <c r="Q3713">
        <v>3.1412</v>
      </c>
      <c r="R3713">
        <v>101.68653</v>
      </c>
    </row>
    <row r="3714" spans="1:18">
      <c r="A3714">
        <v>40708.555787037039</v>
      </c>
      <c r="B3714" s="6" t="s">
        <v>8219</v>
      </c>
      <c r="C3714" s="7" t="s">
        <v>8228</v>
      </c>
      <c r="D3714" s="4">
        <v>5</v>
      </c>
      <c r="E3714" s="4">
        <v>3</v>
      </c>
      <c r="F3714">
        <v>3</v>
      </c>
      <c r="G3714">
        <v>2</v>
      </c>
      <c r="H3714">
        <v>2</v>
      </c>
      <c r="I3714">
        <v>5</v>
      </c>
      <c r="J3714">
        <v>1</v>
      </c>
      <c r="K3714">
        <v>4</v>
      </c>
      <c r="L3714">
        <v>5</v>
      </c>
      <c r="M3714">
        <v>4</v>
      </c>
      <c r="N3714">
        <v>4</v>
      </c>
      <c r="O3714" s="4" t="s">
        <v>10618</v>
      </c>
      <c r="P3714" t="s">
        <v>10667</v>
      </c>
      <c r="Q3714">
        <v>45.070489999999999</v>
      </c>
      <c r="R3714">
        <v>7.68682</v>
      </c>
    </row>
    <row r="3715" spans="1:18">
      <c r="A3715">
        <v>40708.904652777775</v>
      </c>
      <c r="B3715" s="6" t="s">
        <v>8219</v>
      </c>
      <c r="C3715" s="7" t="s">
        <v>8229</v>
      </c>
      <c r="D3715" s="4">
        <v>1</v>
      </c>
      <c r="E3715" s="4">
        <v>1</v>
      </c>
      <c r="F3715">
        <v>1</v>
      </c>
      <c r="G3715">
        <v>1</v>
      </c>
      <c r="H3715">
        <v>1</v>
      </c>
      <c r="I3715">
        <v>1</v>
      </c>
      <c r="J3715">
        <v>1</v>
      </c>
      <c r="K3715">
        <v>1</v>
      </c>
      <c r="L3715">
        <v>1</v>
      </c>
      <c r="M3715">
        <v>1</v>
      </c>
      <c r="N3715">
        <v>1</v>
      </c>
      <c r="O3715" s="4" t="s">
        <v>10683</v>
      </c>
      <c r="P3715" t="s">
        <v>10684</v>
      </c>
      <c r="Q3715">
        <v>41.013840000000002</v>
      </c>
      <c r="R3715">
        <v>28.949660000000002</v>
      </c>
    </row>
    <row r="3716" spans="1:18">
      <c r="A3716">
        <v>40708.578599537039</v>
      </c>
      <c r="B3716" s="6" t="s">
        <v>8219</v>
      </c>
      <c r="C3716" s="7" t="s">
        <v>6446</v>
      </c>
      <c r="D3716" s="4">
        <v>4</v>
      </c>
      <c r="E3716" s="4">
        <v>4</v>
      </c>
      <c r="F3716">
        <v>4</v>
      </c>
      <c r="G3716">
        <v>5</v>
      </c>
      <c r="H3716">
        <v>4</v>
      </c>
      <c r="I3716">
        <v>3</v>
      </c>
      <c r="J3716">
        <v>5</v>
      </c>
      <c r="K3716">
        <v>4</v>
      </c>
      <c r="L3716">
        <v>5</v>
      </c>
      <c r="M3716">
        <v>4</v>
      </c>
      <c r="N3716">
        <v>5</v>
      </c>
      <c r="O3716" s="4" t="s">
        <v>10598</v>
      </c>
      <c r="P3716" t="s">
        <v>10599</v>
      </c>
      <c r="Q3716">
        <v>53.55</v>
      </c>
      <c r="R3716">
        <v>10</v>
      </c>
    </row>
    <row r="3717" spans="1:18">
      <c r="A3717">
        <v>40708.76059027778</v>
      </c>
      <c r="B3717" s="6" t="s">
        <v>8219</v>
      </c>
      <c r="C3717" s="7" t="s">
        <v>8230</v>
      </c>
      <c r="D3717" s="4">
        <v>1</v>
      </c>
      <c r="E3717" s="4">
        <v>1</v>
      </c>
      <c r="F3717">
        <v>1</v>
      </c>
      <c r="G3717">
        <v>1</v>
      </c>
      <c r="H3717">
        <v>1</v>
      </c>
      <c r="I3717">
        <v>1</v>
      </c>
      <c r="J3717">
        <v>1</v>
      </c>
      <c r="K3717">
        <v>1</v>
      </c>
      <c r="L3717">
        <v>1</v>
      </c>
      <c r="M3717">
        <v>1</v>
      </c>
      <c r="N3717">
        <v>1</v>
      </c>
      <c r="O3717" s="4" t="s">
        <v>10731</v>
      </c>
      <c r="P3717" t="s">
        <v>10732</v>
      </c>
      <c r="Q3717">
        <v>18.500119999999999</v>
      </c>
      <c r="R3717">
        <v>-69.988569999999996</v>
      </c>
    </row>
    <row r="3718" spans="1:18">
      <c r="A3718">
        <v>40708.603807870371</v>
      </c>
      <c r="B3718" s="6" t="s">
        <v>8219</v>
      </c>
      <c r="C3718" s="7" t="s">
        <v>8231</v>
      </c>
      <c r="D3718" s="4">
        <v>1</v>
      </c>
      <c r="E3718" s="4">
        <v>1</v>
      </c>
      <c r="F3718">
        <v>1</v>
      </c>
      <c r="G3718">
        <v>1</v>
      </c>
      <c r="H3718">
        <v>1</v>
      </c>
      <c r="I3718">
        <v>1</v>
      </c>
      <c r="J3718">
        <v>1</v>
      </c>
      <c r="K3718">
        <v>1</v>
      </c>
      <c r="L3718">
        <v>1</v>
      </c>
      <c r="M3718">
        <v>1</v>
      </c>
      <c r="N3718">
        <v>1</v>
      </c>
      <c r="O3718" s="4" t="s">
        <v>10683</v>
      </c>
      <c r="P3718" t="s">
        <v>10720</v>
      </c>
      <c r="Q3718">
        <v>39.919870000000003</v>
      </c>
      <c r="R3718">
        <v>32.85427</v>
      </c>
    </row>
    <row r="3719" spans="1:18">
      <c r="A3719">
        <v>40708.604861111111</v>
      </c>
      <c r="B3719" s="6" t="s">
        <v>8219</v>
      </c>
      <c r="C3719" s="7" t="s">
        <v>4719</v>
      </c>
      <c r="D3719" s="4">
        <v>4</v>
      </c>
      <c r="E3719" s="4">
        <v>3</v>
      </c>
      <c r="F3719">
        <v>4</v>
      </c>
      <c r="G3719">
        <v>4</v>
      </c>
      <c r="H3719">
        <v>4</v>
      </c>
      <c r="I3719">
        <v>3</v>
      </c>
      <c r="J3719">
        <v>3</v>
      </c>
      <c r="K3719">
        <v>4</v>
      </c>
      <c r="L3719">
        <v>5</v>
      </c>
      <c r="M3719">
        <v>5</v>
      </c>
      <c r="N3719">
        <v>5</v>
      </c>
      <c r="O3719" s="4" t="s">
        <v>10607</v>
      </c>
      <c r="P3719" t="s">
        <v>10624</v>
      </c>
      <c r="Q3719">
        <v>43.700110000000002</v>
      </c>
      <c r="R3719">
        <v>-79.416300000000007</v>
      </c>
    </row>
    <row r="3720" spans="1:18">
      <c r="A3720">
        <v>40708.624467592592</v>
      </c>
      <c r="B3720" s="6" t="s">
        <v>8219</v>
      </c>
      <c r="C3720" s="7" t="s">
        <v>8232</v>
      </c>
      <c r="D3720" s="4">
        <v>3</v>
      </c>
      <c r="E3720" s="4">
        <v>4</v>
      </c>
      <c r="F3720">
        <v>4</v>
      </c>
      <c r="G3720">
        <v>3</v>
      </c>
      <c r="H3720">
        <v>3</v>
      </c>
      <c r="I3720">
        <v>3</v>
      </c>
      <c r="J3720">
        <v>3</v>
      </c>
      <c r="K3720">
        <v>3</v>
      </c>
      <c r="L3720">
        <v>4</v>
      </c>
      <c r="M3720">
        <v>3</v>
      </c>
      <c r="N3720">
        <v>4</v>
      </c>
      <c r="O3720" s="4" t="s">
        <v>10634</v>
      </c>
      <c r="P3720" t="s">
        <v>10679</v>
      </c>
      <c r="Q3720">
        <v>38.716670000000001</v>
      </c>
      <c r="R3720">
        <v>-9.1333300000000008</v>
      </c>
    </row>
    <row r="3721" spans="1:18">
      <c r="A3721">
        <v>40708.646597222221</v>
      </c>
      <c r="B3721" s="6" t="s">
        <v>8219</v>
      </c>
      <c r="C3721" s="7" t="s">
        <v>8233</v>
      </c>
      <c r="D3721" s="4">
        <v>4</v>
      </c>
      <c r="E3721" s="4">
        <v>4</v>
      </c>
      <c r="F3721">
        <v>3</v>
      </c>
      <c r="G3721">
        <v>4</v>
      </c>
      <c r="H3721">
        <v>2</v>
      </c>
      <c r="I3721">
        <v>1</v>
      </c>
      <c r="J3721">
        <v>4</v>
      </c>
      <c r="K3721">
        <v>2</v>
      </c>
      <c r="L3721">
        <v>4</v>
      </c>
      <c r="M3721">
        <v>5</v>
      </c>
      <c r="N3721">
        <v>3</v>
      </c>
      <c r="O3721" s="4" t="s">
        <v>10625</v>
      </c>
      <c r="P3721" t="s">
        <v>10782</v>
      </c>
      <c r="Q3721">
        <v>19.601109999999998</v>
      </c>
      <c r="R3721">
        <v>-99.052499999999995</v>
      </c>
    </row>
    <row r="3722" spans="1:18">
      <c r="A3722">
        <v>40708.679363425923</v>
      </c>
      <c r="B3722" s="6" t="s">
        <v>8219</v>
      </c>
      <c r="C3722" s="7" t="s">
        <v>6100</v>
      </c>
      <c r="D3722" s="4">
        <v>4</v>
      </c>
      <c r="E3722" s="4">
        <v>3</v>
      </c>
      <c r="F3722">
        <v>4</v>
      </c>
      <c r="G3722">
        <v>4</v>
      </c>
      <c r="H3722">
        <v>4</v>
      </c>
      <c r="I3722">
        <v>5</v>
      </c>
      <c r="J3722">
        <v>5</v>
      </c>
      <c r="K3722">
        <v>5</v>
      </c>
      <c r="L3722">
        <v>4</v>
      </c>
      <c r="M3722">
        <v>4</v>
      </c>
      <c r="N3722">
        <v>4</v>
      </c>
      <c r="O3722" s="4" t="s">
        <v>10614</v>
      </c>
      <c r="P3722" t="s">
        <v>10631</v>
      </c>
      <c r="Q3722">
        <v>29.763280000000002</v>
      </c>
      <c r="R3722">
        <v>-95.36327</v>
      </c>
    </row>
    <row r="3723" spans="1:18">
      <c r="A3723">
        <v>40708.721180555556</v>
      </c>
      <c r="B3723" s="6" t="s">
        <v>8219</v>
      </c>
      <c r="C3723" s="7" t="s">
        <v>8234</v>
      </c>
      <c r="D3723" s="4">
        <v>1</v>
      </c>
      <c r="E3723" s="4">
        <v>1</v>
      </c>
      <c r="F3723">
        <v>1</v>
      </c>
      <c r="G3723">
        <v>1</v>
      </c>
      <c r="H3723">
        <v>1</v>
      </c>
      <c r="I3723">
        <v>1</v>
      </c>
      <c r="J3723">
        <v>1</v>
      </c>
      <c r="K3723">
        <v>1</v>
      </c>
      <c r="L3723">
        <v>1</v>
      </c>
      <c r="M3723">
        <v>1</v>
      </c>
      <c r="N3723">
        <v>1</v>
      </c>
      <c r="O3723" s="4" t="s">
        <v>10683</v>
      </c>
      <c r="P3723" t="s">
        <v>10684</v>
      </c>
      <c r="Q3723">
        <v>41.013840000000002</v>
      </c>
      <c r="R3723">
        <v>28.949660000000002</v>
      </c>
    </row>
    <row r="3724" spans="1:18">
      <c r="A3724">
        <v>40708.724664351852</v>
      </c>
      <c r="B3724" s="6" t="s">
        <v>8219</v>
      </c>
      <c r="C3724" s="7" t="s">
        <v>8235</v>
      </c>
      <c r="D3724" s="4">
        <v>2</v>
      </c>
      <c r="E3724" s="4">
        <v>2</v>
      </c>
      <c r="F3724">
        <v>2</v>
      </c>
      <c r="G3724">
        <v>3</v>
      </c>
      <c r="H3724">
        <v>4</v>
      </c>
      <c r="I3724">
        <v>4</v>
      </c>
      <c r="J3724">
        <v>3</v>
      </c>
      <c r="K3724">
        <v>4</v>
      </c>
      <c r="L3724">
        <v>4</v>
      </c>
      <c r="M3724">
        <v>3</v>
      </c>
      <c r="N3724">
        <v>4</v>
      </c>
      <c r="O3724" s="4" t="s">
        <v>10614</v>
      </c>
      <c r="P3724" t="s">
        <v>10636</v>
      </c>
      <c r="Q3724">
        <v>40.714269999999999</v>
      </c>
      <c r="R3724">
        <v>-74.005970000000005</v>
      </c>
    </row>
    <row r="3725" spans="1:18">
      <c r="A3725">
        <v>40708.739270833335</v>
      </c>
      <c r="B3725" s="6" t="s">
        <v>8219</v>
      </c>
      <c r="C3725" s="7" t="s">
        <v>8236</v>
      </c>
      <c r="D3725" s="4">
        <v>5</v>
      </c>
      <c r="E3725" s="4">
        <v>4</v>
      </c>
      <c r="F3725">
        <v>4</v>
      </c>
      <c r="G3725">
        <v>3</v>
      </c>
      <c r="H3725">
        <v>3</v>
      </c>
      <c r="I3725">
        <v>4</v>
      </c>
      <c r="J3725">
        <v>3</v>
      </c>
      <c r="K3725">
        <v>5</v>
      </c>
      <c r="L3725">
        <v>5</v>
      </c>
      <c r="M3725">
        <v>5</v>
      </c>
      <c r="N3725">
        <v>5</v>
      </c>
      <c r="O3725" s="4" t="s">
        <v>10625</v>
      </c>
      <c r="P3725" t="s">
        <v>10697</v>
      </c>
      <c r="Q3725">
        <v>19.428470000000001</v>
      </c>
      <c r="R3725">
        <v>-99.127660000000006</v>
      </c>
    </row>
    <row r="3726" spans="1:18">
      <c r="A3726">
        <v>40708.745347222219</v>
      </c>
      <c r="B3726" s="6" t="s">
        <v>8219</v>
      </c>
      <c r="C3726" s="7" t="s">
        <v>8237</v>
      </c>
      <c r="D3726" s="4">
        <v>5</v>
      </c>
      <c r="E3726" s="4">
        <v>5</v>
      </c>
      <c r="F3726">
        <v>5</v>
      </c>
      <c r="G3726">
        <v>4</v>
      </c>
      <c r="H3726">
        <v>5</v>
      </c>
      <c r="I3726">
        <v>5</v>
      </c>
      <c r="J3726">
        <v>3</v>
      </c>
      <c r="K3726">
        <v>5</v>
      </c>
      <c r="L3726">
        <v>5</v>
      </c>
      <c r="M3726">
        <v>2</v>
      </c>
      <c r="N3726">
        <v>1</v>
      </c>
      <c r="O3726" s="4" t="s">
        <v>10614</v>
      </c>
      <c r="P3726" t="s">
        <v>10640</v>
      </c>
      <c r="Q3726">
        <v>34.052230000000002</v>
      </c>
      <c r="R3726">
        <v>-118.24368</v>
      </c>
    </row>
    <row r="3727" spans="1:18">
      <c r="A3727">
        <v>40708.719629629632</v>
      </c>
      <c r="B3727" s="6" t="s">
        <v>8219</v>
      </c>
      <c r="C3727" s="7" t="s">
        <v>8238</v>
      </c>
      <c r="D3727" s="4">
        <v>1</v>
      </c>
      <c r="E3727" s="4">
        <v>1</v>
      </c>
      <c r="F3727">
        <v>1</v>
      </c>
      <c r="G3727">
        <v>1</v>
      </c>
      <c r="H3727">
        <v>1</v>
      </c>
      <c r="I3727">
        <v>1</v>
      </c>
      <c r="J3727">
        <v>1</v>
      </c>
      <c r="K3727">
        <v>1</v>
      </c>
      <c r="L3727">
        <v>1</v>
      </c>
      <c r="M3727">
        <v>1</v>
      </c>
      <c r="N3727">
        <v>1</v>
      </c>
      <c r="O3727" s="4" t="s">
        <v>10614</v>
      </c>
      <c r="P3727" t="s">
        <v>10636</v>
      </c>
      <c r="Q3727">
        <v>40.714269999999999</v>
      </c>
      <c r="R3727">
        <v>-74.005970000000005</v>
      </c>
    </row>
    <row r="3728" spans="1:18">
      <c r="A3728">
        <v>40708.770949074074</v>
      </c>
      <c r="B3728" s="6" t="s">
        <v>8219</v>
      </c>
      <c r="C3728" s="7" t="s">
        <v>8239</v>
      </c>
      <c r="D3728" s="4">
        <v>5</v>
      </c>
      <c r="E3728" s="4">
        <v>4</v>
      </c>
      <c r="F3728">
        <v>4</v>
      </c>
      <c r="G3728">
        <v>5</v>
      </c>
      <c r="H3728">
        <v>5</v>
      </c>
      <c r="I3728">
        <v>5</v>
      </c>
      <c r="J3728">
        <v>3</v>
      </c>
      <c r="K3728">
        <v>5</v>
      </c>
      <c r="L3728">
        <v>5</v>
      </c>
      <c r="M3728">
        <v>3</v>
      </c>
      <c r="N3728">
        <v>5</v>
      </c>
      <c r="O3728" s="4" t="s">
        <v>10614</v>
      </c>
      <c r="P3728" t="s">
        <v>10631</v>
      </c>
      <c r="Q3728">
        <v>29.763280000000002</v>
      </c>
      <c r="R3728">
        <v>-95.36327</v>
      </c>
    </row>
    <row r="3729" spans="1:18">
      <c r="A3729">
        <v>40708.771874999999</v>
      </c>
      <c r="B3729" s="6" t="s">
        <v>8219</v>
      </c>
      <c r="C3729" s="7" t="s">
        <v>8240</v>
      </c>
      <c r="D3729" s="4">
        <v>5</v>
      </c>
      <c r="E3729" s="4">
        <v>4</v>
      </c>
      <c r="F3729">
        <v>5</v>
      </c>
      <c r="G3729">
        <v>3</v>
      </c>
      <c r="H3729">
        <v>3</v>
      </c>
      <c r="I3729">
        <v>5</v>
      </c>
      <c r="J3729">
        <v>3</v>
      </c>
      <c r="K3729">
        <v>3</v>
      </c>
      <c r="L3729">
        <v>5</v>
      </c>
      <c r="M3729">
        <v>3</v>
      </c>
      <c r="N3729">
        <v>4</v>
      </c>
      <c r="O3729" s="4" t="s">
        <v>10614</v>
      </c>
      <c r="P3729" t="s">
        <v>10636</v>
      </c>
      <c r="Q3729">
        <v>40.714269999999999</v>
      </c>
      <c r="R3729">
        <v>-74.005970000000005</v>
      </c>
    </row>
    <row r="3730" spans="1:18">
      <c r="A3730">
        <v>40708.771874999999</v>
      </c>
      <c r="B3730" s="6" t="s">
        <v>8219</v>
      </c>
      <c r="C3730" s="7" t="s">
        <v>8240</v>
      </c>
      <c r="D3730" s="4">
        <v>1</v>
      </c>
      <c r="E3730" s="4">
        <v>3</v>
      </c>
      <c r="F3730">
        <v>3</v>
      </c>
      <c r="G3730">
        <v>5</v>
      </c>
      <c r="H3730">
        <v>3</v>
      </c>
      <c r="I3730">
        <v>5</v>
      </c>
      <c r="J3730">
        <v>5</v>
      </c>
      <c r="K3730">
        <v>5</v>
      </c>
      <c r="L3730">
        <v>5</v>
      </c>
      <c r="M3730">
        <v>5</v>
      </c>
      <c r="N3730">
        <v>4</v>
      </c>
      <c r="O3730" s="4" t="s">
        <v>10614</v>
      </c>
      <c r="P3730" t="s">
        <v>10640</v>
      </c>
      <c r="Q3730">
        <v>34.052230000000002</v>
      </c>
      <c r="R3730">
        <v>-118.24368</v>
      </c>
    </row>
    <row r="3731" spans="1:18">
      <c r="A3731">
        <v>40708.773321759261</v>
      </c>
      <c r="B3731" s="6" t="s">
        <v>8219</v>
      </c>
      <c r="C3731" s="7" t="s">
        <v>8241</v>
      </c>
      <c r="D3731" s="4">
        <v>4</v>
      </c>
      <c r="E3731" s="4">
        <v>3</v>
      </c>
      <c r="F3731">
        <v>5</v>
      </c>
      <c r="G3731">
        <v>5</v>
      </c>
      <c r="H3731">
        <v>3</v>
      </c>
      <c r="I3731">
        <v>5</v>
      </c>
      <c r="J3731">
        <v>5</v>
      </c>
      <c r="K3731">
        <v>5</v>
      </c>
      <c r="L3731">
        <v>5</v>
      </c>
      <c r="M3731">
        <v>5</v>
      </c>
      <c r="N3731">
        <v>5</v>
      </c>
      <c r="O3731" s="4" t="s">
        <v>10614</v>
      </c>
      <c r="P3731" t="s">
        <v>10615</v>
      </c>
      <c r="Q3731">
        <v>40.650100000000002</v>
      </c>
      <c r="R3731">
        <v>-73.949579999999997</v>
      </c>
    </row>
    <row r="3732" spans="1:18">
      <c r="A3732">
        <v>40708.774062500001</v>
      </c>
      <c r="B3732" s="6" t="s">
        <v>8219</v>
      </c>
      <c r="C3732" s="7" t="s">
        <v>8242</v>
      </c>
      <c r="D3732" s="4">
        <v>4</v>
      </c>
      <c r="E3732" s="4">
        <v>3</v>
      </c>
      <c r="F3732">
        <v>4</v>
      </c>
      <c r="G3732">
        <v>4</v>
      </c>
      <c r="H3732">
        <v>5</v>
      </c>
      <c r="I3732">
        <v>5</v>
      </c>
      <c r="J3732">
        <v>4</v>
      </c>
      <c r="K3732">
        <v>5</v>
      </c>
      <c r="L3732">
        <v>5</v>
      </c>
      <c r="M3732">
        <v>5</v>
      </c>
      <c r="N3732">
        <v>5</v>
      </c>
      <c r="O3732" s="4" t="s">
        <v>10614</v>
      </c>
      <c r="P3732" t="s">
        <v>10636</v>
      </c>
      <c r="Q3732">
        <v>40.714269999999999</v>
      </c>
      <c r="R3732">
        <v>-74.005970000000005</v>
      </c>
    </row>
    <row r="3733" spans="1:18">
      <c r="A3733">
        <v>40708.774236111109</v>
      </c>
      <c r="B3733" s="6" t="s">
        <v>8219</v>
      </c>
      <c r="C3733" s="7" t="s">
        <v>8243</v>
      </c>
      <c r="D3733" s="4">
        <v>4</v>
      </c>
      <c r="E3733" s="4">
        <v>4</v>
      </c>
      <c r="F3733">
        <v>4</v>
      </c>
      <c r="G3733">
        <v>5</v>
      </c>
      <c r="H3733">
        <v>4</v>
      </c>
      <c r="I3733">
        <v>3</v>
      </c>
      <c r="J3733">
        <v>3</v>
      </c>
      <c r="K3733">
        <v>4</v>
      </c>
      <c r="L3733">
        <v>3</v>
      </c>
      <c r="M3733">
        <v>4</v>
      </c>
      <c r="N3733">
        <v>5</v>
      </c>
      <c r="O3733" s="4" t="s">
        <v>10607</v>
      </c>
      <c r="P3733" t="s">
        <v>10823</v>
      </c>
      <c r="Q3733">
        <v>51.050109999999997</v>
      </c>
      <c r="R3733">
        <v>-114.08529</v>
      </c>
    </row>
    <row r="3734" spans="1:18">
      <c r="A3734">
        <v>40708.774525462963</v>
      </c>
      <c r="B3734" s="6" t="s">
        <v>8219</v>
      </c>
      <c r="C3734" s="7" t="s">
        <v>8244</v>
      </c>
      <c r="D3734" s="4">
        <v>5</v>
      </c>
      <c r="E3734" s="4">
        <v>5</v>
      </c>
      <c r="F3734">
        <v>3</v>
      </c>
      <c r="G3734">
        <v>3</v>
      </c>
      <c r="H3734">
        <v>4</v>
      </c>
      <c r="I3734">
        <v>4</v>
      </c>
      <c r="J3734">
        <v>5</v>
      </c>
      <c r="K3734">
        <v>4</v>
      </c>
      <c r="L3734">
        <v>4</v>
      </c>
      <c r="M3734">
        <v>4</v>
      </c>
      <c r="N3734">
        <v>5</v>
      </c>
      <c r="O3734" s="4" t="s">
        <v>10614</v>
      </c>
      <c r="P3734" t="s">
        <v>10628</v>
      </c>
      <c r="Q3734">
        <v>41.850029999999997</v>
      </c>
      <c r="R3734">
        <v>-87.650049999999993</v>
      </c>
    </row>
    <row r="3735" spans="1:18">
      <c r="A3735">
        <v>40708.775671296295</v>
      </c>
      <c r="B3735" s="6" t="s">
        <v>8219</v>
      </c>
      <c r="C3735" s="7" t="s">
        <v>8245</v>
      </c>
      <c r="D3735" s="4">
        <v>2</v>
      </c>
      <c r="E3735" s="4">
        <v>3</v>
      </c>
      <c r="F3735">
        <v>4</v>
      </c>
      <c r="G3735">
        <v>5</v>
      </c>
      <c r="H3735">
        <v>5</v>
      </c>
      <c r="I3735">
        <v>5</v>
      </c>
      <c r="J3735">
        <v>4</v>
      </c>
      <c r="K3735">
        <v>5</v>
      </c>
      <c r="L3735">
        <v>3</v>
      </c>
      <c r="M3735">
        <v>4</v>
      </c>
      <c r="N3735">
        <v>3</v>
      </c>
      <c r="O3735" s="4" t="s">
        <v>10614</v>
      </c>
      <c r="P3735" t="s">
        <v>10631</v>
      </c>
      <c r="Q3735">
        <v>29.763280000000002</v>
      </c>
      <c r="R3735">
        <v>-95.36327</v>
      </c>
    </row>
    <row r="3736" spans="1:18">
      <c r="A3736">
        <v>40708.779236111113</v>
      </c>
      <c r="B3736" s="6" t="s">
        <v>8219</v>
      </c>
      <c r="C3736" s="7" t="s">
        <v>8246</v>
      </c>
      <c r="D3736" s="4">
        <v>4</v>
      </c>
      <c r="E3736" s="4">
        <v>3</v>
      </c>
      <c r="F3736">
        <v>5</v>
      </c>
      <c r="G3736">
        <v>4</v>
      </c>
      <c r="H3736">
        <v>3</v>
      </c>
      <c r="I3736">
        <v>4</v>
      </c>
      <c r="J3736">
        <v>5</v>
      </c>
      <c r="K3736">
        <v>5</v>
      </c>
      <c r="L3736">
        <v>5</v>
      </c>
      <c r="M3736">
        <v>5</v>
      </c>
      <c r="N3736">
        <v>5</v>
      </c>
      <c r="O3736" s="4" t="s">
        <v>10614</v>
      </c>
      <c r="P3736" t="s">
        <v>10636</v>
      </c>
      <c r="Q3736">
        <v>40.714269999999999</v>
      </c>
      <c r="R3736">
        <v>-74.005970000000005</v>
      </c>
    </row>
    <row r="3737" spans="1:18">
      <c r="A3737">
        <v>40708.785590277781</v>
      </c>
      <c r="B3737" s="6" t="s">
        <v>8219</v>
      </c>
      <c r="C3737" s="7" t="s">
        <v>8247</v>
      </c>
      <c r="D3737" s="4">
        <v>1</v>
      </c>
      <c r="E3737" s="4">
        <v>1</v>
      </c>
      <c r="F3737">
        <v>1</v>
      </c>
      <c r="G3737">
        <v>1</v>
      </c>
      <c r="H3737">
        <v>1</v>
      </c>
      <c r="I3737">
        <v>1</v>
      </c>
      <c r="J3737">
        <v>1</v>
      </c>
      <c r="K3737">
        <v>1</v>
      </c>
      <c r="L3737">
        <v>1</v>
      </c>
      <c r="M3737">
        <v>1</v>
      </c>
      <c r="N3737">
        <v>1</v>
      </c>
      <c r="O3737" s="4" t="s">
        <v>10614</v>
      </c>
      <c r="P3737" t="s">
        <v>10615</v>
      </c>
      <c r="Q3737">
        <v>40.650100000000002</v>
      </c>
      <c r="R3737">
        <v>-73.949579999999997</v>
      </c>
    </row>
    <row r="3738" spans="1:18">
      <c r="A3738">
        <v>40708.787523148145</v>
      </c>
      <c r="B3738" s="6" t="s">
        <v>8219</v>
      </c>
      <c r="C3738" s="7" t="s">
        <v>8248</v>
      </c>
      <c r="D3738" s="4">
        <v>3</v>
      </c>
      <c r="E3738" s="4">
        <v>3</v>
      </c>
      <c r="F3738">
        <v>3</v>
      </c>
      <c r="G3738">
        <v>5</v>
      </c>
      <c r="H3738">
        <v>5</v>
      </c>
      <c r="I3738">
        <v>5</v>
      </c>
      <c r="J3738">
        <v>3</v>
      </c>
      <c r="K3738">
        <v>5</v>
      </c>
      <c r="L3738">
        <v>5</v>
      </c>
      <c r="M3738">
        <v>5</v>
      </c>
      <c r="N3738">
        <v>5</v>
      </c>
      <c r="O3738" s="4" t="s">
        <v>10614</v>
      </c>
      <c r="P3738" t="s">
        <v>10628</v>
      </c>
      <c r="Q3738">
        <v>41.850029999999997</v>
      </c>
      <c r="R3738">
        <v>-87.650049999999993</v>
      </c>
    </row>
    <row r="3739" spans="1:18">
      <c r="A3739">
        <v>40708.593923611108</v>
      </c>
      <c r="B3739" s="6" t="s">
        <v>8219</v>
      </c>
      <c r="C3739" s="7" t="s">
        <v>8249</v>
      </c>
      <c r="D3739" s="4">
        <v>1</v>
      </c>
      <c r="E3739" s="4">
        <v>1</v>
      </c>
      <c r="F3739">
        <v>1</v>
      </c>
      <c r="G3739">
        <v>3</v>
      </c>
      <c r="H3739">
        <v>4</v>
      </c>
      <c r="I3739">
        <v>5</v>
      </c>
      <c r="J3739">
        <v>4</v>
      </c>
      <c r="K3739">
        <v>5</v>
      </c>
      <c r="L3739">
        <v>5</v>
      </c>
      <c r="M3739">
        <v>5</v>
      </c>
      <c r="N3739">
        <v>5</v>
      </c>
      <c r="O3739" s="4" t="s">
        <v>10614</v>
      </c>
      <c r="P3739" t="s">
        <v>10636</v>
      </c>
      <c r="Q3739">
        <v>40.714269999999999</v>
      </c>
      <c r="R3739">
        <v>-74.005970000000005</v>
      </c>
    </row>
    <row r="3740" spans="1:18">
      <c r="A3740">
        <v>40708.639814814815</v>
      </c>
      <c r="B3740" s="6" t="s">
        <v>8219</v>
      </c>
      <c r="C3740" s="7" t="s">
        <v>7088</v>
      </c>
      <c r="D3740" s="4">
        <v>4</v>
      </c>
      <c r="E3740" s="4">
        <v>3</v>
      </c>
      <c r="F3740">
        <v>5</v>
      </c>
      <c r="G3740">
        <v>5</v>
      </c>
      <c r="H3740">
        <v>5</v>
      </c>
      <c r="I3740">
        <v>5</v>
      </c>
      <c r="J3740">
        <v>5</v>
      </c>
      <c r="K3740">
        <v>5</v>
      </c>
      <c r="L3740">
        <v>5</v>
      </c>
      <c r="M3740">
        <v>4</v>
      </c>
      <c r="N3740">
        <v>5</v>
      </c>
      <c r="O3740" s="4" t="s">
        <v>10614</v>
      </c>
      <c r="P3740" t="s">
        <v>10636</v>
      </c>
      <c r="Q3740">
        <v>40.714269999999999</v>
      </c>
      <c r="R3740">
        <v>-74.005970000000005</v>
      </c>
    </row>
    <row r="3741" spans="1:18">
      <c r="A3741">
        <v>40708.653946759259</v>
      </c>
      <c r="B3741" s="6" t="s">
        <v>8219</v>
      </c>
      <c r="C3741" s="7" t="s">
        <v>8250</v>
      </c>
      <c r="D3741" s="4">
        <v>5</v>
      </c>
      <c r="E3741" s="4">
        <v>2</v>
      </c>
      <c r="F3741">
        <v>2</v>
      </c>
      <c r="G3741">
        <v>5</v>
      </c>
      <c r="H3741">
        <v>5</v>
      </c>
      <c r="I3741">
        <v>5</v>
      </c>
      <c r="J3741">
        <v>5</v>
      </c>
      <c r="K3741">
        <v>5</v>
      </c>
      <c r="L3741">
        <v>5</v>
      </c>
      <c r="M3741">
        <v>5</v>
      </c>
      <c r="N3741">
        <v>5</v>
      </c>
      <c r="O3741" s="4" t="s">
        <v>10702</v>
      </c>
      <c r="P3741" t="s">
        <v>10858</v>
      </c>
      <c r="Q3741">
        <v>-23.547499999999999</v>
      </c>
      <c r="R3741">
        <v>-46.636110000000002</v>
      </c>
    </row>
    <row r="3742" spans="1:18">
      <c r="A3742">
        <v>40708.532476851855</v>
      </c>
      <c r="B3742" s="6" t="s">
        <v>8219</v>
      </c>
      <c r="C3742" s="7" t="s">
        <v>4499</v>
      </c>
      <c r="D3742" s="4">
        <v>3</v>
      </c>
      <c r="E3742" s="4">
        <v>3</v>
      </c>
      <c r="F3742">
        <v>4</v>
      </c>
      <c r="G3742">
        <v>2</v>
      </c>
      <c r="H3742">
        <v>3</v>
      </c>
      <c r="I3742">
        <v>4</v>
      </c>
      <c r="J3742">
        <v>4</v>
      </c>
      <c r="K3742">
        <v>5</v>
      </c>
      <c r="L3742">
        <v>4</v>
      </c>
      <c r="M3742">
        <v>4</v>
      </c>
      <c r="N3742">
        <v>3</v>
      </c>
      <c r="O3742" s="4" t="s">
        <v>10704</v>
      </c>
      <c r="P3742" t="s">
        <v>10980</v>
      </c>
      <c r="Q3742">
        <v>50.598570000000002</v>
      </c>
      <c r="R3742">
        <v>36.592730000000003</v>
      </c>
    </row>
    <row r="3743" spans="1:18">
      <c r="A3743">
        <v>40708.813356481478</v>
      </c>
      <c r="B3743" s="6" t="s">
        <v>8219</v>
      </c>
      <c r="C3743" s="7" t="s">
        <v>8251</v>
      </c>
      <c r="D3743" s="4">
        <v>5</v>
      </c>
      <c r="E3743" s="4">
        <v>3</v>
      </c>
      <c r="F3743">
        <v>3</v>
      </c>
      <c r="G3743">
        <v>5</v>
      </c>
      <c r="H3743">
        <v>5</v>
      </c>
      <c r="I3743">
        <v>5</v>
      </c>
      <c r="J3743">
        <v>4</v>
      </c>
      <c r="K3743">
        <v>5</v>
      </c>
      <c r="L3743">
        <v>5</v>
      </c>
      <c r="M3743">
        <v>5</v>
      </c>
      <c r="N3743">
        <v>5</v>
      </c>
      <c r="O3743" s="4" t="s">
        <v>10614</v>
      </c>
      <c r="P3743" t="s">
        <v>10636</v>
      </c>
      <c r="Q3743">
        <v>40.714269999999999</v>
      </c>
      <c r="R3743">
        <v>-74.005970000000005</v>
      </c>
    </row>
    <row r="3744" spans="1:18">
      <c r="A3744">
        <v>40708.819849537038</v>
      </c>
      <c r="B3744" s="6" t="s">
        <v>8219</v>
      </c>
      <c r="C3744" s="7" t="s">
        <v>8252</v>
      </c>
      <c r="D3744" s="4">
        <v>5</v>
      </c>
      <c r="E3744" s="4">
        <v>4</v>
      </c>
      <c r="F3744">
        <v>4</v>
      </c>
      <c r="G3744">
        <v>5</v>
      </c>
      <c r="H3744">
        <v>5</v>
      </c>
      <c r="I3744">
        <v>5</v>
      </c>
      <c r="J3744">
        <v>4</v>
      </c>
      <c r="K3744">
        <v>5</v>
      </c>
      <c r="L3744">
        <v>5</v>
      </c>
      <c r="M3744">
        <v>5</v>
      </c>
      <c r="N3744">
        <v>5</v>
      </c>
      <c r="O3744" s="4" t="s">
        <v>10614</v>
      </c>
      <c r="P3744" t="s">
        <v>10628</v>
      </c>
      <c r="Q3744">
        <v>41.850029999999997</v>
      </c>
      <c r="R3744">
        <v>-87.650049999999993</v>
      </c>
    </row>
    <row r="3745" spans="1:18">
      <c r="A3745">
        <v>40708.821250000001</v>
      </c>
      <c r="B3745" s="6" t="s">
        <v>8219</v>
      </c>
      <c r="C3745" s="7" t="s">
        <v>8253</v>
      </c>
      <c r="D3745" s="4">
        <v>4</v>
      </c>
      <c r="E3745" s="4">
        <v>5</v>
      </c>
      <c r="F3745">
        <v>5</v>
      </c>
      <c r="G3745">
        <v>5</v>
      </c>
      <c r="H3745">
        <v>4</v>
      </c>
      <c r="I3745">
        <v>5</v>
      </c>
      <c r="J3745">
        <v>4</v>
      </c>
      <c r="K3745">
        <v>5</v>
      </c>
      <c r="L3745">
        <v>5</v>
      </c>
      <c r="M3745">
        <v>5</v>
      </c>
      <c r="N3745">
        <v>5</v>
      </c>
      <c r="O3745" s="4" t="s">
        <v>10614</v>
      </c>
      <c r="P3745" t="s">
        <v>10631</v>
      </c>
      <c r="Q3745">
        <v>29.763280000000002</v>
      </c>
      <c r="R3745">
        <v>-95.36327</v>
      </c>
    </row>
    <row r="3746" spans="1:18">
      <c r="A3746">
        <v>40708.83090277778</v>
      </c>
      <c r="B3746" s="6" t="s">
        <v>8219</v>
      </c>
      <c r="C3746" s="7" t="s">
        <v>8254</v>
      </c>
      <c r="D3746" s="4">
        <v>3</v>
      </c>
      <c r="E3746" s="4">
        <v>3</v>
      </c>
      <c r="F3746">
        <v>3</v>
      </c>
      <c r="G3746">
        <v>5</v>
      </c>
      <c r="H3746">
        <v>4</v>
      </c>
      <c r="I3746">
        <v>5</v>
      </c>
      <c r="J3746">
        <v>4</v>
      </c>
      <c r="K3746">
        <v>4</v>
      </c>
      <c r="L3746">
        <v>5</v>
      </c>
      <c r="M3746">
        <v>4</v>
      </c>
      <c r="N3746">
        <v>4</v>
      </c>
      <c r="O3746" s="4" t="s">
        <v>10614</v>
      </c>
      <c r="P3746" t="s">
        <v>10636</v>
      </c>
      <c r="Q3746">
        <v>40.714269999999999</v>
      </c>
      <c r="R3746">
        <v>-74.005970000000005</v>
      </c>
    </row>
    <row r="3747" spans="1:18">
      <c r="A3747">
        <v>40708.830972222226</v>
      </c>
      <c r="B3747" s="6" t="s">
        <v>8219</v>
      </c>
      <c r="C3747" s="7" t="s">
        <v>8255</v>
      </c>
      <c r="D3747" s="4">
        <v>3</v>
      </c>
      <c r="E3747" s="4">
        <v>3</v>
      </c>
      <c r="F3747">
        <v>4</v>
      </c>
      <c r="G3747">
        <v>3</v>
      </c>
      <c r="H3747">
        <v>4</v>
      </c>
      <c r="I3747">
        <v>5</v>
      </c>
      <c r="J3747">
        <v>4</v>
      </c>
      <c r="K3747">
        <v>5</v>
      </c>
      <c r="L3747">
        <v>4</v>
      </c>
      <c r="M3747">
        <v>3</v>
      </c>
      <c r="N3747">
        <v>4</v>
      </c>
      <c r="O3747" s="4" t="s">
        <v>10614</v>
      </c>
      <c r="P3747" t="s">
        <v>10636</v>
      </c>
      <c r="Q3747">
        <v>40.714269999999999</v>
      </c>
      <c r="R3747">
        <v>-74.005970000000005</v>
      </c>
    </row>
    <row r="3748" spans="1:18">
      <c r="A3748">
        <v>40708.833969907406</v>
      </c>
      <c r="B3748" s="6" t="s">
        <v>8219</v>
      </c>
      <c r="C3748" s="7" t="s">
        <v>6291</v>
      </c>
      <c r="D3748" s="4">
        <v>3</v>
      </c>
      <c r="E3748" s="4">
        <v>3</v>
      </c>
      <c r="F3748">
        <v>3</v>
      </c>
      <c r="G3748">
        <v>5</v>
      </c>
      <c r="H3748">
        <v>5</v>
      </c>
      <c r="I3748">
        <v>5</v>
      </c>
      <c r="J3748">
        <v>4</v>
      </c>
      <c r="K3748">
        <v>5</v>
      </c>
      <c r="L3748">
        <v>5</v>
      </c>
      <c r="M3748">
        <v>4</v>
      </c>
      <c r="N3748">
        <v>5</v>
      </c>
      <c r="O3748" s="4" t="s">
        <v>10614</v>
      </c>
      <c r="P3748" t="s">
        <v>10636</v>
      </c>
      <c r="Q3748">
        <v>40.714269999999999</v>
      </c>
      <c r="R3748">
        <v>-74.005970000000005</v>
      </c>
    </row>
    <row r="3749" spans="1:18">
      <c r="A3749">
        <v>40708.84746527778</v>
      </c>
      <c r="B3749" s="6" t="s">
        <v>8219</v>
      </c>
      <c r="C3749" s="7" t="s">
        <v>8256</v>
      </c>
      <c r="D3749" s="4">
        <v>3</v>
      </c>
      <c r="E3749" s="4">
        <v>4</v>
      </c>
      <c r="F3749">
        <v>4</v>
      </c>
      <c r="G3749">
        <v>5</v>
      </c>
      <c r="H3749">
        <v>3</v>
      </c>
      <c r="I3749">
        <v>5</v>
      </c>
      <c r="J3749">
        <v>4</v>
      </c>
      <c r="K3749">
        <v>5</v>
      </c>
      <c r="L3749">
        <v>5</v>
      </c>
      <c r="M3749">
        <v>5</v>
      </c>
      <c r="N3749">
        <v>5</v>
      </c>
      <c r="O3749" s="4" t="s">
        <v>10614</v>
      </c>
      <c r="P3749" t="s">
        <v>10628</v>
      </c>
      <c r="Q3749">
        <v>41.850029999999997</v>
      </c>
      <c r="R3749">
        <v>-87.650049999999993</v>
      </c>
    </row>
    <row r="3750" spans="1:18">
      <c r="A3750">
        <v>40708.851782407408</v>
      </c>
      <c r="B3750" s="6" t="s">
        <v>8219</v>
      </c>
      <c r="C3750" s="7" t="s">
        <v>8257</v>
      </c>
      <c r="D3750" s="4">
        <v>1</v>
      </c>
      <c r="E3750" s="4">
        <v>1</v>
      </c>
      <c r="F3750">
        <v>1</v>
      </c>
      <c r="G3750">
        <v>5</v>
      </c>
      <c r="H3750">
        <v>1</v>
      </c>
      <c r="I3750">
        <v>1</v>
      </c>
      <c r="J3750">
        <v>1</v>
      </c>
      <c r="K3750">
        <v>3</v>
      </c>
      <c r="L3750">
        <v>5</v>
      </c>
      <c r="M3750">
        <v>3</v>
      </c>
      <c r="N3750">
        <v>5</v>
      </c>
      <c r="O3750" s="4" t="s">
        <v>10614</v>
      </c>
      <c r="P3750" t="s">
        <v>10615</v>
      </c>
      <c r="Q3750">
        <v>40.650100000000002</v>
      </c>
      <c r="R3750">
        <v>-73.949579999999997</v>
      </c>
    </row>
    <row r="3751" spans="1:18">
      <c r="A3751">
        <v>40708.86178240741</v>
      </c>
      <c r="B3751" s="6" t="s">
        <v>8219</v>
      </c>
      <c r="C3751" s="7" t="s">
        <v>8258</v>
      </c>
      <c r="D3751" s="4">
        <v>5</v>
      </c>
      <c r="E3751" s="4">
        <v>5</v>
      </c>
      <c r="F3751">
        <v>5</v>
      </c>
      <c r="G3751">
        <v>5</v>
      </c>
      <c r="H3751">
        <v>5</v>
      </c>
      <c r="I3751">
        <v>5</v>
      </c>
      <c r="J3751">
        <v>5</v>
      </c>
      <c r="K3751">
        <v>5</v>
      </c>
      <c r="L3751">
        <v>5</v>
      </c>
      <c r="M3751">
        <v>5</v>
      </c>
      <c r="N3751">
        <v>5</v>
      </c>
      <c r="O3751" s="4" t="s">
        <v>10716</v>
      </c>
      <c r="P3751" t="s">
        <v>10717</v>
      </c>
      <c r="Q3751">
        <v>-37.814</v>
      </c>
      <c r="R3751">
        <v>144.96332000000001</v>
      </c>
    </row>
    <row r="3752" spans="1:18">
      <c r="A3752">
        <v>40708.86755787037</v>
      </c>
      <c r="B3752" s="6" t="s">
        <v>8219</v>
      </c>
      <c r="C3752" s="7" t="s">
        <v>8259</v>
      </c>
      <c r="D3752" s="4">
        <v>5</v>
      </c>
      <c r="E3752" s="4">
        <v>5</v>
      </c>
      <c r="F3752">
        <v>5</v>
      </c>
      <c r="G3752">
        <v>5</v>
      </c>
      <c r="H3752">
        <v>5</v>
      </c>
      <c r="I3752">
        <v>5</v>
      </c>
      <c r="J3752">
        <v>5</v>
      </c>
      <c r="K3752">
        <v>5</v>
      </c>
      <c r="L3752">
        <v>5</v>
      </c>
      <c r="M3752">
        <v>5</v>
      </c>
      <c r="N3752">
        <v>5</v>
      </c>
      <c r="O3752" s="4" t="s">
        <v>10614</v>
      </c>
      <c r="P3752" t="s">
        <v>10631</v>
      </c>
      <c r="Q3752">
        <v>29.763280000000002</v>
      </c>
      <c r="R3752">
        <v>-95.36327</v>
      </c>
    </row>
    <row r="3753" spans="1:18">
      <c r="A3753">
        <v>40708.868263888886</v>
      </c>
      <c r="B3753" s="6" t="s">
        <v>8219</v>
      </c>
      <c r="C3753" s="7" t="s">
        <v>8260</v>
      </c>
      <c r="D3753" s="4">
        <v>1</v>
      </c>
      <c r="E3753" s="4">
        <v>5</v>
      </c>
      <c r="F3753">
        <v>1</v>
      </c>
      <c r="G3753">
        <v>5</v>
      </c>
      <c r="H3753">
        <v>5</v>
      </c>
      <c r="I3753">
        <v>5</v>
      </c>
      <c r="J3753">
        <v>1</v>
      </c>
      <c r="K3753">
        <v>1</v>
      </c>
      <c r="L3753">
        <v>5</v>
      </c>
      <c r="M3753">
        <v>1</v>
      </c>
      <c r="N3753">
        <v>5</v>
      </c>
      <c r="O3753" s="4" t="s">
        <v>10614</v>
      </c>
      <c r="P3753" t="s">
        <v>10636</v>
      </c>
      <c r="Q3753">
        <v>40.714269999999999</v>
      </c>
      <c r="R3753">
        <v>-74.005970000000005</v>
      </c>
    </row>
    <row r="3754" spans="1:18">
      <c r="A3754">
        <v>40708.610162037039</v>
      </c>
      <c r="B3754" s="6" t="s">
        <v>8219</v>
      </c>
      <c r="C3754" s="7" t="s">
        <v>7333</v>
      </c>
      <c r="D3754" s="4">
        <v>4</v>
      </c>
      <c r="E3754" s="4">
        <v>1</v>
      </c>
      <c r="F3754">
        <v>1</v>
      </c>
      <c r="G3754">
        <v>4</v>
      </c>
      <c r="H3754">
        <v>1</v>
      </c>
      <c r="I3754">
        <v>5</v>
      </c>
      <c r="J3754">
        <v>4</v>
      </c>
      <c r="K3754">
        <v>3</v>
      </c>
      <c r="L3754">
        <v>5</v>
      </c>
      <c r="M3754">
        <v>3</v>
      </c>
      <c r="N3754">
        <v>1</v>
      </c>
      <c r="O3754" s="4" t="s">
        <v>10614</v>
      </c>
      <c r="P3754" t="s">
        <v>10631</v>
      </c>
      <c r="Q3754">
        <v>29.763280000000002</v>
      </c>
      <c r="R3754">
        <v>-95.36327</v>
      </c>
    </row>
    <row r="3755" spans="1:18">
      <c r="A3755">
        <v>40708.564247685186</v>
      </c>
      <c r="B3755" s="6" t="s">
        <v>8219</v>
      </c>
      <c r="C3755" s="7" t="s">
        <v>8261</v>
      </c>
      <c r="D3755" s="4">
        <v>1</v>
      </c>
      <c r="E3755" s="4">
        <v>1</v>
      </c>
      <c r="F3755">
        <v>0</v>
      </c>
      <c r="G3755">
        <v>0</v>
      </c>
      <c r="H3755">
        <v>1</v>
      </c>
      <c r="I3755">
        <v>1</v>
      </c>
      <c r="J3755">
        <v>1</v>
      </c>
      <c r="K3755">
        <v>1</v>
      </c>
      <c r="L3755">
        <v>1</v>
      </c>
      <c r="M3755">
        <v>1</v>
      </c>
      <c r="N3755">
        <v>5</v>
      </c>
      <c r="O3755" s="4" t="s">
        <v>10618</v>
      </c>
      <c r="P3755" t="s">
        <v>10619</v>
      </c>
      <c r="Q3755">
        <v>41.894739999999999</v>
      </c>
      <c r="R3755">
        <v>12.4839</v>
      </c>
    </row>
    <row r="3756" spans="1:18">
      <c r="A3756">
        <v>40708.885752314818</v>
      </c>
      <c r="B3756" s="6" t="s">
        <v>8219</v>
      </c>
      <c r="C3756" s="7" t="s">
        <v>8262</v>
      </c>
      <c r="D3756" s="4">
        <v>3</v>
      </c>
      <c r="E3756" s="4">
        <v>3</v>
      </c>
      <c r="F3756">
        <v>1</v>
      </c>
      <c r="G3756">
        <v>3</v>
      </c>
      <c r="H3756">
        <v>5</v>
      </c>
      <c r="I3756">
        <v>5</v>
      </c>
      <c r="J3756">
        <v>5</v>
      </c>
      <c r="K3756">
        <v>5</v>
      </c>
      <c r="L3756">
        <v>5</v>
      </c>
      <c r="M3756">
        <v>4</v>
      </c>
      <c r="N3756">
        <v>4</v>
      </c>
      <c r="O3756" s="4" t="s">
        <v>10614</v>
      </c>
      <c r="P3756" t="s">
        <v>10640</v>
      </c>
      <c r="Q3756">
        <v>34.052230000000002</v>
      </c>
      <c r="R3756">
        <v>-118.24368</v>
      </c>
    </row>
    <row r="3757" spans="1:18">
      <c r="A3757">
        <v>40708.90079861111</v>
      </c>
      <c r="B3757" s="6" t="s">
        <v>8219</v>
      </c>
      <c r="C3757" s="7" t="s">
        <v>8263</v>
      </c>
      <c r="D3757" s="4">
        <v>1</v>
      </c>
      <c r="E3757" s="4">
        <v>1</v>
      </c>
      <c r="F3757">
        <v>1</v>
      </c>
      <c r="G3757">
        <v>1</v>
      </c>
      <c r="H3757">
        <v>1</v>
      </c>
      <c r="I3757">
        <v>1</v>
      </c>
      <c r="J3757">
        <v>1</v>
      </c>
      <c r="K3757">
        <v>1</v>
      </c>
      <c r="L3757">
        <v>1</v>
      </c>
      <c r="M3757">
        <v>1</v>
      </c>
      <c r="N3757">
        <v>1</v>
      </c>
      <c r="O3757" s="4" t="s">
        <v>10614</v>
      </c>
      <c r="P3757" t="s">
        <v>10636</v>
      </c>
      <c r="Q3757">
        <v>40.714269999999999</v>
      </c>
      <c r="R3757">
        <v>-74.005970000000005</v>
      </c>
    </row>
    <row r="3758" spans="1:18">
      <c r="A3758">
        <v>40708.909166666665</v>
      </c>
      <c r="B3758" s="6" t="s">
        <v>8219</v>
      </c>
      <c r="C3758" s="7" t="s">
        <v>8264</v>
      </c>
      <c r="D3758" s="4">
        <v>5</v>
      </c>
      <c r="E3758" s="4">
        <v>5</v>
      </c>
      <c r="F3758">
        <v>5</v>
      </c>
      <c r="G3758">
        <v>5</v>
      </c>
      <c r="H3758">
        <v>5</v>
      </c>
      <c r="I3758">
        <v>5</v>
      </c>
      <c r="J3758">
        <v>5</v>
      </c>
      <c r="K3758">
        <v>5</v>
      </c>
      <c r="L3758">
        <v>5</v>
      </c>
      <c r="M3758">
        <v>5</v>
      </c>
      <c r="N3758">
        <v>5</v>
      </c>
      <c r="O3758" s="4" t="s">
        <v>10614</v>
      </c>
      <c r="P3758" t="s">
        <v>10631</v>
      </c>
      <c r="Q3758">
        <v>29.763280000000002</v>
      </c>
      <c r="R3758">
        <v>-95.36327</v>
      </c>
    </row>
    <row r="3759" spans="1:18">
      <c r="A3759">
        <v>40708.761296296296</v>
      </c>
      <c r="B3759" s="6" t="s">
        <v>8219</v>
      </c>
      <c r="C3759" s="7" t="s">
        <v>5554</v>
      </c>
      <c r="D3759" s="4">
        <v>5</v>
      </c>
      <c r="E3759" s="4">
        <v>4</v>
      </c>
      <c r="F3759">
        <v>4</v>
      </c>
      <c r="G3759">
        <v>3</v>
      </c>
      <c r="H3759">
        <v>4</v>
      </c>
      <c r="I3759">
        <v>4</v>
      </c>
      <c r="J3759">
        <v>4</v>
      </c>
      <c r="K3759">
        <v>4</v>
      </c>
      <c r="L3759">
        <v>5</v>
      </c>
      <c r="M3759">
        <v>5</v>
      </c>
      <c r="N3759">
        <v>5</v>
      </c>
      <c r="O3759" s="4" t="s">
        <v>10625</v>
      </c>
      <c r="P3759" t="s">
        <v>10697</v>
      </c>
      <c r="Q3759">
        <v>19.428470000000001</v>
      </c>
      <c r="R3759">
        <v>-99.127660000000006</v>
      </c>
    </row>
    <row r="3760" spans="1:18">
      <c r="A3760">
        <v>40708.9296412037</v>
      </c>
      <c r="B3760" s="6" t="s">
        <v>8219</v>
      </c>
      <c r="C3760" s="7" t="s">
        <v>8265</v>
      </c>
      <c r="D3760" s="4">
        <v>4</v>
      </c>
      <c r="E3760" s="4">
        <v>3</v>
      </c>
      <c r="F3760">
        <v>5</v>
      </c>
      <c r="G3760">
        <v>4</v>
      </c>
      <c r="H3760">
        <v>2</v>
      </c>
      <c r="I3760">
        <v>2</v>
      </c>
      <c r="J3760">
        <v>3</v>
      </c>
      <c r="K3760">
        <v>4</v>
      </c>
      <c r="L3760">
        <v>5</v>
      </c>
      <c r="M3760">
        <v>4</v>
      </c>
      <c r="N3760">
        <v>5</v>
      </c>
      <c r="O3760" s="4" t="s">
        <v>10614</v>
      </c>
      <c r="P3760" t="s">
        <v>10636</v>
      </c>
      <c r="Q3760">
        <v>40.714269999999999</v>
      </c>
      <c r="R3760">
        <v>-74.005970000000005</v>
      </c>
    </row>
    <row r="3761" spans="1:18">
      <c r="A3761">
        <v>40708.938460648147</v>
      </c>
      <c r="B3761" s="6" t="s">
        <v>8219</v>
      </c>
      <c r="C3761" s="7" t="s">
        <v>8266</v>
      </c>
      <c r="D3761" s="4">
        <v>5</v>
      </c>
      <c r="E3761" s="4">
        <v>5</v>
      </c>
      <c r="F3761">
        <v>5</v>
      </c>
      <c r="G3761">
        <v>3</v>
      </c>
      <c r="H3761">
        <v>5</v>
      </c>
      <c r="I3761">
        <v>3</v>
      </c>
      <c r="J3761">
        <v>5</v>
      </c>
      <c r="K3761">
        <v>5</v>
      </c>
      <c r="L3761">
        <v>3</v>
      </c>
      <c r="M3761">
        <v>5</v>
      </c>
      <c r="N3761">
        <v>5</v>
      </c>
      <c r="O3761" s="4" t="s">
        <v>10625</v>
      </c>
      <c r="P3761" t="s">
        <v>10697</v>
      </c>
      <c r="Q3761">
        <v>19.428470000000001</v>
      </c>
      <c r="R3761">
        <v>-99.127660000000006</v>
      </c>
    </row>
    <row r="3762" spans="1:18">
      <c r="A3762">
        <v>40708.954386574071</v>
      </c>
      <c r="B3762" s="6" t="s">
        <v>8219</v>
      </c>
      <c r="C3762" s="7" t="s">
        <v>8267</v>
      </c>
      <c r="D3762" s="4">
        <v>2</v>
      </c>
      <c r="E3762" s="4">
        <v>4</v>
      </c>
      <c r="F3762">
        <v>4</v>
      </c>
      <c r="G3762">
        <v>5</v>
      </c>
      <c r="H3762">
        <v>5</v>
      </c>
      <c r="I3762">
        <v>5</v>
      </c>
      <c r="J3762">
        <v>5</v>
      </c>
      <c r="K3762">
        <v>5</v>
      </c>
      <c r="L3762">
        <v>5</v>
      </c>
      <c r="M3762">
        <v>5</v>
      </c>
      <c r="N3762">
        <v>5</v>
      </c>
      <c r="O3762" s="4" t="s">
        <v>10614</v>
      </c>
      <c r="P3762" t="s">
        <v>10636</v>
      </c>
      <c r="Q3762">
        <v>40.714269999999999</v>
      </c>
      <c r="R3762">
        <v>-74.005970000000005</v>
      </c>
    </row>
    <row r="3763" spans="1:18">
      <c r="A3763">
        <v>40708.958506944444</v>
      </c>
      <c r="B3763" s="6" t="s">
        <v>8219</v>
      </c>
      <c r="C3763" s="7" t="s">
        <v>8268</v>
      </c>
      <c r="D3763" s="4">
        <v>3</v>
      </c>
      <c r="E3763" s="4">
        <v>3</v>
      </c>
      <c r="F3763">
        <v>3</v>
      </c>
      <c r="G3763">
        <v>4</v>
      </c>
      <c r="H3763">
        <v>5</v>
      </c>
      <c r="I3763">
        <v>5</v>
      </c>
      <c r="J3763">
        <v>4</v>
      </c>
      <c r="K3763">
        <v>5</v>
      </c>
      <c r="L3763">
        <v>5</v>
      </c>
      <c r="M3763">
        <v>3</v>
      </c>
      <c r="N3763">
        <v>5</v>
      </c>
      <c r="O3763" s="4" t="s">
        <v>10614</v>
      </c>
      <c r="P3763" t="s">
        <v>10636</v>
      </c>
      <c r="Q3763">
        <v>40.714269999999999</v>
      </c>
      <c r="R3763">
        <v>-74.005970000000005</v>
      </c>
    </row>
    <row r="3764" spans="1:18">
      <c r="A3764">
        <v>40708.631342592591</v>
      </c>
      <c r="B3764" s="6" t="s">
        <v>8219</v>
      </c>
      <c r="C3764" s="7" t="s">
        <v>5669</v>
      </c>
      <c r="D3764" s="4">
        <v>4</v>
      </c>
      <c r="E3764" s="4">
        <v>5</v>
      </c>
      <c r="F3764">
        <v>5</v>
      </c>
      <c r="G3764">
        <v>5</v>
      </c>
      <c r="H3764">
        <v>5</v>
      </c>
      <c r="I3764">
        <v>4</v>
      </c>
      <c r="J3764">
        <v>4</v>
      </c>
      <c r="K3764">
        <v>4</v>
      </c>
      <c r="L3764">
        <v>5</v>
      </c>
      <c r="M3764">
        <v>4</v>
      </c>
      <c r="N3764">
        <v>4</v>
      </c>
      <c r="O3764" s="4" t="s">
        <v>10614</v>
      </c>
      <c r="P3764" t="s">
        <v>10636</v>
      </c>
      <c r="Q3764">
        <v>40.714269999999999</v>
      </c>
      <c r="R3764">
        <v>-74.005970000000005</v>
      </c>
    </row>
    <row r="3765" spans="1:18">
      <c r="A3765">
        <v>40708.970983796295</v>
      </c>
      <c r="B3765" s="6" t="s">
        <v>8219</v>
      </c>
      <c r="C3765" s="7" t="s">
        <v>8269</v>
      </c>
      <c r="D3765" s="4">
        <v>4</v>
      </c>
      <c r="E3765" s="4">
        <v>4</v>
      </c>
      <c r="F3765">
        <v>4</v>
      </c>
      <c r="G3765">
        <v>5</v>
      </c>
      <c r="H3765">
        <v>4</v>
      </c>
      <c r="I3765">
        <v>5</v>
      </c>
      <c r="J3765">
        <v>3</v>
      </c>
      <c r="K3765">
        <v>4</v>
      </c>
      <c r="L3765">
        <v>5</v>
      </c>
      <c r="M3765">
        <v>4</v>
      </c>
      <c r="N3765">
        <v>5</v>
      </c>
      <c r="O3765" s="4" t="s">
        <v>10614</v>
      </c>
      <c r="P3765" t="s">
        <v>10640</v>
      </c>
      <c r="Q3765">
        <v>34.052230000000002</v>
      </c>
      <c r="R3765">
        <v>-118.24368</v>
      </c>
    </row>
    <row r="3766" spans="1:18">
      <c r="A3766">
        <v>40708.973645833335</v>
      </c>
      <c r="B3766" s="6" t="s">
        <v>8219</v>
      </c>
      <c r="C3766" s="7" t="s">
        <v>8270</v>
      </c>
      <c r="D3766" s="4">
        <v>4</v>
      </c>
      <c r="E3766" s="4">
        <v>4</v>
      </c>
      <c r="F3766">
        <v>5</v>
      </c>
      <c r="G3766">
        <v>4</v>
      </c>
      <c r="H3766">
        <v>5</v>
      </c>
      <c r="I3766">
        <v>5</v>
      </c>
      <c r="J3766">
        <v>4</v>
      </c>
      <c r="K3766">
        <v>5</v>
      </c>
      <c r="L3766">
        <v>5</v>
      </c>
      <c r="M3766">
        <v>4</v>
      </c>
      <c r="N3766">
        <v>5</v>
      </c>
      <c r="O3766" s="4" t="s">
        <v>10614</v>
      </c>
      <c r="P3766" t="s">
        <v>10640</v>
      </c>
      <c r="Q3766">
        <v>34.052230000000002</v>
      </c>
      <c r="R3766">
        <v>-118.24368</v>
      </c>
    </row>
    <row r="3767" spans="1:18">
      <c r="A3767">
        <v>40708.985555555555</v>
      </c>
      <c r="B3767" s="6" t="s">
        <v>8219</v>
      </c>
      <c r="C3767" s="7" t="s">
        <v>8271</v>
      </c>
      <c r="D3767" s="4">
        <v>3</v>
      </c>
      <c r="E3767" s="4">
        <v>2</v>
      </c>
      <c r="F3767">
        <v>3</v>
      </c>
      <c r="G3767">
        <v>4</v>
      </c>
      <c r="H3767">
        <v>2</v>
      </c>
      <c r="I3767">
        <v>3</v>
      </c>
      <c r="J3767">
        <v>4</v>
      </c>
      <c r="K3767">
        <v>4</v>
      </c>
      <c r="L3767">
        <v>3</v>
      </c>
      <c r="M3767">
        <v>4</v>
      </c>
      <c r="N3767">
        <v>4</v>
      </c>
      <c r="O3767" s="4" t="s">
        <v>10607</v>
      </c>
      <c r="P3767" t="s">
        <v>10608</v>
      </c>
      <c r="Q3767">
        <v>45.508839999999999</v>
      </c>
      <c r="R3767">
        <v>-73.587810000000005</v>
      </c>
    </row>
    <row r="3768" spans="1:18">
      <c r="A3768">
        <v>40708.986331018517</v>
      </c>
      <c r="B3768" s="6" t="s">
        <v>8219</v>
      </c>
      <c r="C3768" s="7" t="s">
        <v>8272</v>
      </c>
      <c r="D3768" s="4">
        <v>5</v>
      </c>
      <c r="E3768" s="4">
        <v>2</v>
      </c>
      <c r="F3768">
        <v>2</v>
      </c>
      <c r="G3768">
        <v>4</v>
      </c>
      <c r="H3768">
        <v>5</v>
      </c>
      <c r="I3768">
        <v>5</v>
      </c>
      <c r="J3768">
        <v>3</v>
      </c>
      <c r="K3768">
        <v>5</v>
      </c>
      <c r="L3768">
        <v>4</v>
      </c>
      <c r="M3768">
        <v>4</v>
      </c>
      <c r="N3768">
        <v>1</v>
      </c>
      <c r="O3768" s="4" t="s">
        <v>10614</v>
      </c>
      <c r="P3768" t="s">
        <v>10640</v>
      </c>
      <c r="Q3768">
        <v>34.052230000000002</v>
      </c>
      <c r="R3768">
        <v>-118.24368</v>
      </c>
    </row>
    <row r="3769" spans="1:18">
      <c r="A3769">
        <v>40708.997986111113</v>
      </c>
      <c r="B3769" s="6" t="s">
        <v>8219</v>
      </c>
      <c r="C3769" s="7" t="s">
        <v>8273</v>
      </c>
      <c r="D3769" s="4">
        <v>4</v>
      </c>
      <c r="E3769" s="4">
        <v>3</v>
      </c>
      <c r="F3769">
        <v>3</v>
      </c>
      <c r="G3769">
        <v>5</v>
      </c>
      <c r="H3769">
        <v>3</v>
      </c>
      <c r="I3769">
        <v>4</v>
      </c>
      <c r="J3769">
        <v>3</v>
      </c>
      <c r="K3769">
        <v>3</v>
      </c>
      <c r="L3769">
        <v>4</v>
      </c>
      <c r="M3769">
        <v>3</v>
      </c>
      <c r="N3769">
        <v>5</v>
      </c>
      <c r="O3769" s="4" t="s">
        <v>10614</v>
      </c>
      <c r="P3769" t="s">
        <v>10636</v>
      </c>
      <c r="Q3769">
        <v>40.714269999999999</v>
      </c>
      <c r="R3769">
        <v>-74.005970000000005</v>
      </c>
    </row>
    <row r="3770" spans="1:18">
      <c r="A3770">
        <v>40708.999791666669</v>
      </c>
      <c r="B3770" s="6" t="s">
        <v>8219</v>
      </c>
      <c r="C3770" s="7" t="s">
        <v>8274</v>
      </c>
      <c r="D3770" s="4">
        <v>4</v>
      </c>
      <c r="E3770" s="4">
        <v>4</v>
      </c>
      <c r="F3770">
        <v>5</v>
      </c>
      <c r="G3770">
        <v>5</v>
      </c>
      <c r="H3770">
        <v>5</v>
      </c>
      <c r="I3770">
        <v>5</v>
      </c>
      <c r="J3770">
        <v>4</v>
      </c>
      <c r="K3770">
        <v>5</v>
      </c>
      <c r="L3770">
        <v>5</v>
      </c>
      <c r="M3770">
        <v>5</v>
      </c>
      <c r="N3770">
        <v>5</v>
      </c>
      <c r="O3770" s="4" t="s">
        <v>10614</v>
      </c>
      <c r="P3770" t="s">
        <v>10631</v>
      </c>
      <c r="Q3770">
        <v>29.763280000000002</v>
      </c>
      <c r="R3770">
        <v>-95.36327</v>
      </c>
    </row>
    <row r="3771" spans="1:18">
      <c r="A3771">
        <v>40707.180127314816</v>
      </c>
      <c r="B3771" s="6" t="s">
        <v>8275</v>
      </c>
      <c r="C3771" s="7" t="s">
        <v>8276</v>
      </c>
      <c r="D3771" s="4">
        <v>5</v>
      </c>
      <c r="E3771" s="4">
        <v>4</v>
      </c>
      <c r="F3771">
        <v>5</v>
      </c>
      <c r="G3771">
        <v>4</v>
      </c>
      <c r="H3771">
        <v>5</v>
      </c>
      <c r="I3771">
        <v>5</v>
      </c>
      <c r="J3771">
        <v>5</v>
      </c>
      <c r="K3771">
        <v>5</v>
      </c>
      <c r="L3771">
        <v>5</v>
      </c>
      <c r="M3771">
        <v>5</v>
      </c>
      <c r="N3771">
        <v>4</v>
      </c>
      <c r="O3771" s="4" t="s">
        <v>10855</v>
      </c>
      <c r="P3771" t="s">
        <v>10650</v>
      </c>
      <c r="Q3771">
        <v>10.16202</v>
      </c>
      <c r="R3771">
        <v>-68.007649999999998</v>
      </c>
    </row>
    <row r="3772" spans="1:18">
      <c r="A3772">
        <v>40707.196400462963</v>
      </c>
      <c r="B3772" s="6" t="s">
        <v>8275</v>
      </c>
      <c r="C3772" s="7" t="s">
        <v>8277</v>
      </c>
      <c r="D3772" s="4">
        <v>1</v>
      </c>
      <c r="E3772" s="4">
        <v>1</v>
      </c>
      <c r="F3772">
        <v>1</v>
      </c>
      <c r="G3772">
        <v>1</v>
      </c>
      <c r="H3772">
        <v>1</v>
      </c>
      <c r="I3772">
        <v>1</v>
      </c>
      <c r="J3772">
        <v>1</v>
      </c>
      <c r="K3772">
        <v>1</v>
      </c>
      <c r="L3772">
        <v>1</v>
      </c>
      <c r="M3772">
        <v>1</v>
      </c>
      <c r="N3772">
        <v>1</v>
      </c>
      <c r="O3772" s="4" t="s">
        <v>10625</v>
      </c>
      <c r="P3772" t="s">
        <v>10697</v>
      </c>
      <c r="Q3772">
        <v>19.428470000000001</v>
      </c>
      <c r="R3772">
        <v>-99.127660000000006</v>
      </c>
    </row>
    <row r="3773" spans="1:18">
      <c r="A3773">
        <v>40707.874282407407</v>
      </c>
      <c r="B3773" s="6" t="s">
        <v>8275</v>
      </c>
      <c r="C3773" s="7" t="s">
        <v>8278</v>
      </c>
      <c r="D3773" s="4">
        <v>3</v>
      </c>
      <c r="E3773" s="4">
        <v>3</v>
      </c>
      <c r="F3773">
        <v>4</v>
      </c>
      <c r="G3773">
        <v>4</v>
      </c>
      <c r="H3773">
        <v>4</v>
      </c>
      <c r="I3773">
        <v>4</v>
      </c>
      <c r="J3773">
        <v>3</v>
      </c>
      <c r="K3773">
        <v>4</v>
      </c>
      <c r="L3773">
        <v>5</v>
      </c>
      <c r="M3773">
        <v>4</v>
      </c>
      <c r="N3773">
        <v>3</v>
      </c>
      <c r="O3773" s="4" t="s">
        <v>10683</v>
      </c>
      <c r="P3773" t="s">
        <v>10720</v>
      </c>
      <c r="Q3773">
        <v>39.919870000000003</v>
      </c>
      <c r="R3773">
        <v>32.85427</v>
      </c>
    </row>
    <row r="3774" spans="1:18">
      <c r="A3774">
        <v>40707.346863425926</v>
      </c>
      <c r="B3774" s="6" t="s">
        <v>8275</v>
      </c>
      <c r="C3774" s="7" t="s">
        <v>8279</v>
      </c>
      <c r="D3774" s="4">
        <v>5</v>
      </c>
      <c r="E3774" s="4">
        <v>5</v>
      </c>
      <c r="F3774">
        <v>5</v>
      </c>
      <c r="G3774">
        <v>5</v>
      </c>
      <c r="H3774">
        <v>5</v>
      </c>
      <c r="I3774">
        <v>4</v>
      </c>
      <c r="J3774">
        <v>3</v>
      </c>
      <c r="K3774">
        <v>4</v>
      </c>
      <c r="L3774">
        <v>5</v>
      </c>
      <c r="M3774">
        <v>5</v>
      </c>
      <c r="N3774">
        <v>4</v>
      </c>
      <c r="O3774" s="4" t="s">
        <v>10620</v>
      </c>
      <c r="P3774" t="s">
        <v>10655</v>
      </c>
      <c r="Q3774">
        <v>51.512790000000003</v>
      </c>
      <c r="R3774">
        <v>-9.1840000000000005E-2</v>
      </c>
    </row>
    <row r="3775" spans="1:18">
      <c r="A3775">
        <v>40707.629930555559</v>
      </c>
      <c r="B3775" s="6" t="s">
        <v>8275</v>
      </c>
      <c r="C3775" s="7" t="s">
        <v>4690</v>
      </c>
      <c r="D3775" s="4">
        <v>5</v>
      </c>
      <c r="E3775" s="4">
        <v>5</v>
      </c>
      <c r="F3775">
        <v>5</v>
      </c>
      <c r="G3775">
        <v>5</v>
      </c>
      <c r="H3775">
        <v>5</v>
      </c>
      <c r="I3775">
        <v>5</v>
      </c>
      <c r="J3775">
        <v>5</v>
      </c>
      <c r="K3775">
        <v>5</v>
      </c>
      <c r="L3775">
        <v>5</v>
      </c>
      <c r="M3775">
        <v>5</v>
      </c>
      <c r="N3775">
        <v>5</v>
      </c>
      <c r="O3775" s="4" t="s">
        <v>10598</v>
      </c>
      <c r="P3775" t="s">
        <v>10599</v>
      </c>
      <c r="Q3775">
        <v>53.55</v>
      </c>
      <c r="R3775">
        <v>10</v>
      </c>
    </row>
    <row r="3776" spans="1:18">
      <c r="A3776">
        <v>40707.445949074077</v>
      </c>
      <c r="B3776" s="6" t="s">
        <v>8275</v>
      </c>
      <c r="C3776" s="7" t="s">
        <v>8280</v>
      </c>
      <c r="D3776" s="4">
        <v>1</v>
      </c>
      <c r="E3776" s="4">
        <v>1</v>
      </c>
      <c r="F3776">
        <v>1</v>
      </c>
      <c r="G3776">
        <v>1</v>
      </c>
      <c r="H3776">
        <v>1</v>
      </c>
      <c r="I3776">
        <v>1</v>
      </c>
      <c r="J3776">
        <v>1</v>
      </c>
      <c r="K3776">
        <v>1</v>
      </c>
      <c r="L3776">
        <v>1</v>
      </c>
      <c r="M3776">
        <v>1</v>
      </c>
      <c r="N3776">
        <v>1</v>
      </c>
      <c r="O3776" s="4" t="s">
        <v>10767</v>
      </c>
      <c r="P3776" t="s">
        <v>10800</v>
      </c>
      <c r="Q3776">
        <v>46.051079999999999</v>
      </c>
      <c r="R3776">
        <v>14.505129999999999</v>
      </c>
    </row>
    <row r="3777" spans="1:18">
      <c r="A3777">
        <v>40707.497835648152</v>
      </c>
      <c r="B3777" s="6" t="s">
        <v>8275</v>
      </c>
      <c r="C3777" s="7" t="s">
        <v>8281</v>
      </c>
      <c r="D3777" s="4">
        <v>4</v>
      </c>
      <c r="E3777" s="4">
        <v>4</v>
      </c>
      <c r="F3777">
        <v>4</v>
      </c>
      <c r="G3777">
        <v>4</v>
      </c>
      <c r="H3777">
        <v>4</v>
      </c>
      <c r="I3777">
        <v>3</v>
      </c>
      <c r="J3777">
        <v>3</v>
      </c>
      <c r="K3777">
        <v>4</v>
      </c>
      <c r="L3777">
        <v>4</v>
      </c>
      <c r="M3777">
        <v>4</v>
      </c>
      <c r="N3777">
        <v>4</v>
      </c>
      <c r="O3777" s="4" t="s">
        <v>10796</v>
      </c>
      <c r="P3777" t="s">
        <v>10866</v>
      </c>
      <c r="Q3777">
        <v>53.333060000000003</v>
      </c>
      <c r="R3777">
        <v>-6.2488900000000003</v>
      </c>
    </row>
    <row r="3778" spans="1:18">
      <c r="A3778">
        <v>40707.542314814818</v>
      </c>
      <c r="B3778" s="6" t="s">
        <v>8275</v>
      </c>
      <c r="C3778" s="7" t="s">
        <v>8282</v>
      </c>
      <c r="D3778" s="4">
        <v>5</v>
      </c>
      <c r="E3778" s="4">
        <v>4</v>
      </c>
      <c r="F3778">
        <v>4</v>
      </c>
      <c r="G3778">
        <v>3</v>
      </c>
      <c r="H3778">
        <v>5</v>
      </c>
      <c r="I3778">
        <v>4</v>
      </c>
      <c r="J3778">
        <v>3</v>
      </c>
      <c r="K3778">
        <v>4</v>
      </c>
      <c r="L3778">
        <v>4</v>
      </c>
      <c r="M3778">
        <v>4</v>
      </c>
      <c r="N3778">
        <v>4</v>
      </c>
      <c r="O3778" s="4" t="s">
        <v>11045</v>
      </c>
      <c r="P3778" t="s">
        <v>11046</v>
      </c>
      <c r="Q3778">
        <v>53.9</v>
      </c>
      <c r="R3778">
        <v>27.566669999999998</v>
      </c>
    </row>
    <row r="3779" spans="1:18">
      <c r="A3779">
        <v>40707.569699074076</v>
      </c>
      <c r="B3779" s="6" t="s">
        <v>8275</v>
      </c>
      <c r="C3779" s="7" t="s">
        <v>8283</v>
      </c>
      <c r="D3779" s="4">
        <v>4</v>
      </c>
      <c r="E3779" s="4">
        <v>2</v>
      </c>
      <c r="F3779">
        <v>2</v>
      </c>
      <c r="G3779">
        <v>5</v>
      </c>
      <c r="H3779">
        <v>4</v>
      </c>
      <c r="I3779">
        <v>5</v>
      </c>
      <c r="J3779">
        <v>4</v>
      </c>
      <c r="K3779">
        <v>5</v>
      </c>
      <c r="L3779">
        <v>5</v>
      </c>
      <c r="M3779">
        <v>4</v>
      </c>
      <c r="N3779">
        <v>4</v>
      </c>
      <c r="O3779" s="4" t="s">
        <v>10618</v>
      </c>
      <c r="P3779" t="s">
        <v>10619</v>
      </c>
      <c r="Q3779">
        <v>41.894739999999999</v>
      </c>
      <c r="R3779">
        <v>12.4839</v>
      </c>
    </row>
    <row r="3780" spans="1:18">
      <c r="A3780">
        <v>40707.607152777775</v>
      </c>
      <c r="B3780" s="6" t="s">
        <v>8275</v>
      </c>
      <c r="C3780" s="7" t="s">
        <v>7709</v>
      </c>
      <c r="D3780" s="4">
        <v>0</v>
      </c>
      <c r="E3780" s="4">
        <v>0</v>
      </c>
      <c r="F3780">
        <v>0</v>
      </c>
      <c r="G3780">
        <v>2</v>
      </c>
      <c r="H3780">
        <v>1</v>
      </c>
      <c r="I3780">
        <v>1</v>
      </c>
      <c r="J3780">
        <v>3</v>
      </c>
      <c r="K3780">
        <v>0</v>
      </c>
      <c r="L3780">
        <v>4</v>
      </c>
      <c r="M3780">
        <v>1</v>
      </c>
      <c r="N3780">
        <v>5</v>
      </c>
      <c r="O3780" s="4" t="s">
        <v>10598</v>
      </c>
      <c r="P3780" t="s">
        <v>10651</v>
      </c>
      <c r="Q3780">
        <v>52.524369999999998</v>
      </c>
      <c r="R3780">
        <v>13.41053</v>
      </c>
    </row>
    <row r="3781" spans="1:18">
      <c r="A3781">
        <v>40707.684317129628</v>
      </c>
      <c r="B3781" s="6" t="s">
        <v>8275</v>
      </c>
      <c r="C3781" s="7" t="s">
        <v>5592</v>
      </c>
      <c r="D3781" s="4">
        <v>4</v>
      </c>
      <c r="E3781" s="4">
        <v>5</v>
      </c>
      <c r="F3781">
        <v>4</v>
      </c>
      <c r="G3781">
        <v>4</v>
      </c>
      <c r="H3781">
        <v>4</v>
      </c>
      <c r="I3781">
        <v>5</v>
      </c>
      <c r="J3781">
        <v>4</v>
      </c>
      <c r="K3781">
        <v>4</v>
      </c>
      <c r="L3781">
        <v>5</v>
      </c>
      <c r="M3781">
        <v>3</v>
      </c>
      <c r="N3781">
        <v>5</v>
      </c>
      <c r="O3781" s="4" t="s">
        <v>10625</v>
      </c>
      <c r="P3781" t="s">
        <v>10697</v>
      </c>
      <c r="Q3781">
        <v>19.428470000000001</v>
      </c>
      <c r="R3781">
        <v>-99.127660000000006</v>
      </c>
    </row>
    <row r="3782" spans="1:18">
      <c r="A3782">
        <v>40707.680509259262</v>
      </c>
      <c r="B3782" s="6" t="s">
        <v>8275</v>
      </c>
      <c r="C3782" s="7" t="s">
        <v>8284</v>
      </c>
      <c r="D3782" s="4">
        <v>1</v>
      </c>
      <c r="E3782" s="4">
        <v>1</v>
      </c>
      <c r="F3782">
        <v>1</v>
      </c>
      <c r="G3782">
        <v>1</v>
      </c>
      <c r="H3782">
        <v>1</v>
      </c>
      <c r="I3782">
        <v>1</v>
      </c>
      <c r="J3782">
        <v>1</v>
      </c>
      <c r="K3782">
        <v>1</v>
      </c>
      <c r="L3782">
        <v>1</v>
      </c>
      <c r="M3782">
        <v>1</v>
      </c>
      <c r="N3782">
        <v>1</v>
      </c>
      <c r="O3782" s="4" t="s">
        <v>10614</v>
      </c>
      <c r="P3782" t="s">
        <v>10636</v>
      </c>
      <c r="Q3782">
        <v>40.714269999999999</v>
      </c>
      <c r="R3782">
        <v>-74.005970000000005</v>
      </c>
    </row>
    <row r="3783" spans="1:18">
      <c r="A3783">
        <v>40707.855219907404</v>
      </c>
      <c r="B3783" s="6" t="s">
        <v>8275</v>
      </c>
      <c r="C3783" s="7" t="s">
        <v>8285</v>
      </c>
      <c r="D3783" s="4">
        <v>4</v>
      </c>
      <c r="E3783" s="4">
        <v>2</v>
      </c>
      <c r="F3783">
        <v>3</v>
      </c>
      <c r="G3783">
        <v>5</v>
      </c>
      <c r="H3783">
        <v>5</v>
      </c>
      <c r="I3783">
        <v>4</v>
      </c>
      <c r="J3783">
        <v>4</v>
      </c>
      <c r="K3783">
        <v>5</v>
      </c>
      <c r="L3783">
        <v>5</v>
      </c>
      <c r="M3783">
        <v>2</v>
      </c>
      <c r="N3783">
        <v>3</v>
      </c>
      <c r="O3783" s="4" t="s">
        <v>10604</v>
      </c>
      <c r="P3783" t="s">
        <v>10605</v>
      </c>
      <c r="Q3783">
        <v>48.853409999999997</v>
      </c>
      <c r="R3783">
        <v>2.3488000000000002</v>
      </c>
    </row>
    <row r="3784" spans="1:18">
      <c r="A3784">
        <v>40707.515532407408</v>
      </c>
      <c r="B3784" s="6" t="s">
        <v>8275</v>
      </c>
      <c r="C3784" s="7" t="s">
        <v>8286</v>
      </c>
      <c r="D3784" s="4">
        <v>1</v>
      </c>
      <c r="E3784" s="4">
        <v>1</v>
      </c>
      <c r="F3784">
        <v>1</v>
      </c>
      <c r="G3784">
        <v>1</v>
      </c>
      <c r="H3784">
        <v>1</v>
      </c>
      <c r="I3784">
        <v>1</v>
      </c>
      <c r="J3784">
        <v>1</v>
      </c>
      <c r="K3784">
        <v>1</v>
      </c>
      <c r="L3784">
        <v>1</v>
      </c>
      <c r="M3784">
        <v>1</v>
      </c>
      <c r="N3784">
        <v>1</v>
      </c>
      <c r="O3784" s="4" t="s">
        <v>10855</v>
      </c>
      <c r="P3784" t="s">
        <v>10981</v>
      </c>
      <c r="Q3784">
        <v>10.24694</v>
      </c>
      <c r="R3784">
        <v>-67.595830000000007</v>
      </c>
    </row>
    <row r="3785" spans="1:18">
      <c r="A3785">
        <v>40707.80746527778</v>
      </c>
      <c r="B3785" s="6" t="s">
        <v>8275</v>
      </c>
      <c r="C3785" s="7" t="s">
        <v>8287</v>
      </c>
      <c r="D3785" s="4">
        <v>5</v>
      </c>
      <c r="E3785" s="4">
        <v>5</v>
      </c>
      <c r="F3785">
        <v>5</v>
      </c>
      <c r="G3785">
        <v>1</v>
      </c>
      <c r="H3785">
        <v>1</v>
      </c>
      <c r="I3785">
        <v>1</v>
      </c>
      <c r="J3785">
        <v>1</v>
      </c>
      <c r="K3785">
        <v>1</v>
      </c>
      <c r="L3785">
        <v>1</v>
      </c>
      <c r="M3785">
        <v>1</v>
      </c>
      <c r="N3785">
        <v>1</v>
      </c>
      <c r="O3785" s="4" t="s">
        <v>10614</v>
      </c>
      <c r="P3785" t="s">
        <v>10631</v>
      </c>
      <c r="Q3785">
        <v>29.763280000000002</v>
      </c>
      <c r="R3785">
        <v>-95.36327</v>
      </c>
    </row>
    <row r="3786" spans="1:18">
      <c r="A3786">
        <v>40707.809513888889</v>
      </c>
      <c r="B3786" s="6" t="s">
        <v>8275</v>
      </c>
      <c r="C3786" s="7" t="s">
        <v>8288</v>
      </c>
      <c r="D3786" s="4">
        <v>4</v>
      </c>
      <c r="E3786" s="4">
        <v>3</v>
      </c>
      <c r="F3786">
        <v>4</v>
      </c>
      <c r="G3786">
        <v>3</v>
      </c>
      <c r="H3786">
        <v>4</v>
      </c>
      <c r="I3786">
        <v>4</v>
      </c>
      <c r="J3786">
        <v>3</v>
      </c>
      <c r="K3786">
        <v>4</v>
      </c>
      <c r="L3786">
        <v>5</v>
      </c>
      <c r="M3786">
        <v>3</v>
      </c>
      <c r="N3786">
        <v>3</v>
      </c>
      <c r="O3786" s="4" t="s">
        <v>10736</v>
      </c>
      <c r="P3786" t="s">
        <v>10758</v>
      </c>
      <c r="Q3786">
        <v>46.766669999999998</v>
      </c>
      <c r="R3786">
        <v>23.6</v>
      </c>
    </row>
    <row r="3787" spans="1:18">
      <c r="A3787">
        <v>40707.812407407408</v>
      </c>
      <c r="B3787" s="6" t="s">
        <v>8275</v>
      </c>
      <c r="C3787" s="7" t="s">
        <v>8289</v>
      </c>
      <c r="D3787" s="4">
        <v>1</v>
      </c>
      <c r="E3787" s="4">
        <v>1</v>
      </c>
      <c r="F3787">
        <v>1</v>
      </c>
      <c r="G3787">
        <v>1</v>
      </c>
      <c r="H3787">
        <v>1</v>
      </c>
      <c r="I3787">
        <v>1</v>
      </c>
      <c r="J3787">
        <v>1</v>
      </c>
      <c r="K3787">
        <v>1</v>
      </c>
      <c r="L3787">
        <v>1</v>
      </c>
      <c r="M3787">
        <v>1</v>
      </c>
      <c r="N3787">
        <v>1</v>
      </c>
      <c r="O3787" s="4" t="s">
        <v>10614</v>
      </c>
      <c r="P3787" t="s">
        <v>10640</v>
      </c>
      <c r="Q3787">
        <v>34.052230000000002</v>
      </c>
      <c r="R3787">
        <v>-118.24368</v>
      </c>
    </row>
    <row r="3788" spans="1:18">
      <c r="A3788">
        <v>40707.860335648147</v>
      </c>
      <c r="B3788" s="6" t="s">
        <v>8275</v>
      </c>
      <c r="C3788" s="7" t="s">
        <v>8290</v>
      </c>
      <c r="D3788" s="4">
        <v>1</v>
      </c>
      <c r="E3788" s="4">
        <v>3</v>
      </c>
      <c r="F3788">
        <v>5</v>
      </c>
      <c r="G3788">
        <v>5</v>
      </c>
      <c r="H3788">
        <v>1</v>
      </c>
      <c r="I3788">
        <v>5</v>
      </c>
      <c r="J3788">
        <v>1</v>
      </c>
      <c r="K3788">
        <v>1</v>
      </c>
      <c r="L3788">
        <v>1</v>
      </c>
      <c r="M3788">
        <v>4</v>
      </c>
      <c r="N3788">
        <v>1</v>
      </c>
      <c r="O3788" s="4" t="s">
        <v>10811</v>
      </c>
      <c r="P3788" t="s">
        <v>10812</v>
      </c>
      <c r="Q3788">
        <v>-34.613149999999997</v>
      </c>
      <c r="R3788">
        <v>-58.377229999999997</v>
      </c>
    </row>
    <row r="3789" spans="1:18">
      <c r="A3789">
        <v>40707.926145833335</v>
      </c>
      <c r="B3789" s="6" t="s">
        <v>8275</v>
      </c>
      <c r="C3789" s="7" t="s">
        <v>4497</v>
      </c>
      <c r="D3789" s="4">
        <v>3</v>
      </c>
      <c r="E3789" s="4">
        <v>1</v>
      </c>
      <c r="F3789">
        <v>1</v>
      </c>
      <c r="G3789">
        <v>2</v>
      </c>
      <c r="H3789">
        <v>3</v>
      </c>
      <c r="I3789">
        <v>4</v>
      </c>
      <c r="J3789">
        <v>1</v>
      </c>
      <c r="K3789">
        <v>5</v>
      </c>
      <c r="L3789">
        <v>5</v>
      </c>
      <c r="M3789">
        <v>4</v>
      </c>
      <c r="N3789">
        <v>2</v>
      </c>
      <c r="O3789" s="4" t="s">
        <v>10855</v>
      </c>
      <c r="P3789" t="s">
        <v>11047</v>
      </c>
      <c r="Q3789">
        <v>10.07389</v>
      </c>
      <c r="R3789">
        <v>-69.322779999999995</v>
      </c>
    </row>
    <row r="3790" spans="1:18">
      <c r="A3790">
        <v>40707.937314814815</v>
      </c>
      <c r="B3790" s="6" t="s">
        <v>8275</v>
      </c>
      <c r="C3790" s="7" t="s">
        <v>8291</v>
      </c>
      <c r="D3790" s="4">
        <v>3</v>
      </c>
      <c r="E3790" s="4">
        <v>5</v>
      </c>
      <c r="F3790">
        <v>5</v>
      </c>
      <c r="G3790">
        <v>4</v>
      </c>
      <c r="H3790">
        <v>5</v>
      </c>
      <c r="I3790">
        <v>4</v>
      </c>
      <c r="J3790">
        <v>2</v>
      </c>
      <c r="K3790">
        <v>5</v>
      </c>
      <c r="L3790">
        <v>5</v>
      </c>
      <c r="M3790">
        <v>4</v>
      </c>
      <c r="N3790">
        <v>5</v>
      </c>
      <c r="O3790" s="4" t="s">
        <v>10614</v>
      </c>
      <c r="P3790" t="s">
        <v>10628</v>
      </c>
      <c r="Q3790">
        <v>41.850029999999997</v>
      </c>
      <c r="R3790">
        <v>-87.650049999999993</v>
      </c>
    </row>
    <row r="3791" spans="1:18">
      <c r="A3791">
        <v>40707.950972222221</v>
      </c>
      <c r="B3791" s="6" t="s">
        <v>8275</v>
      </c>
      <c r="C3791" s="7" t="s">
        <v>8292</v>
      </c>
      <c r="D3791" s="4">
        <v>4</v>
      </c>
      <c r="E3791" s="4">
        <v>3</v>
      </c>
      <c r="F3791">
        <v>3</v>
      </c>
      <c r="G3791">
        <v>3</v>
      </c>
      <c r="H3791">
        <v>2</v>
      </c>
      <c r="I3791">
        <v>4</v>
      </c>
      <c r="J3791">
        <v>3</v>
      </c>
      <c r="K3791">
        <v>4</v>
      </c>
      <c r="L3791">
        <v>4</v>
      </c>
      <c r="M3791">
        <v>4</v>
      </c>
      <c r="N3791">
        <v>5</v>
      </c>
      <c r="O3791" s="4" t="s">
        <v>10620</v>
      </c>
      <c r="P3791" t="s">
        <v>10621</v>
      </c>
      <c r="Q3791">
        <v>51.50853</v>
      </c>
      <c r="R3791">
        <v>-0.12573999999999999</v>
      </c>
    </row>
    <row r="3792" spans="1:18">
      <c r="A3792">
        <v>40706.008657407408</v>
      </c>
      <c r="B3792" s="6" t="s">
        <v>8293</v>
      </c>
      <c r="C3792" s="7" t="s">
        <v>8294</v>
      </c>
      <c r="D3792" s="4">
        <v>3</v>
      </c>
      <c r="E3792" s="4">
        <v>3</v>
      </c>
      <c r="F3792">
        <v>4</v>
      </c>
      <c r="G3792">
        <v>4</v>
      </c>
      <c r="H3792">
        <v>4</v>
      </c>
      <c r="I3792">
        <v>5</v>
      </c>
      <c r="J3792">
        <v>3</v>
      </c>
      <c r="K3792">
        <v>4</v>
      </c>
      <c r="L3792">
        <v>5</v>
      </c>
      <c r="M3792">
        <v>5</v>
      </c>
      <c r="N3792">
        <v>4</v>
      </c>
      <c r="O3792" s="4" t="s">
        <v>10733</v>
      </c>
      <c r="P3792" t="s">
        <v>10734</v>
      </c>
      <c r="Q3792">
        <v>48.148159999999997</v>
      </c>
      <c r="R3792">
        <v>17.106739999999999</v>
      </c>
    </row>
    <row r="3793" spans="1:18">
      <c r="A3793">
        <v>40706.02921296296</v>
      </c>
      <c r="B3793" s="6" t="s">
        <v>8293</v>
      </c>
      <c r="C3793" s="7" t="s">
        <v>8295</v>
      </c>
      <c r="D3793" s="4">
        <v>5</v>
      </c>
      <c r="E3793" s="4">
        <v>1</v>
      </c>
      <c r="F3793">
        <v>1</v>
      </c>
      <c r="G3793">
        <v>1</v>
      </c>
      <c r="H3793">
        <v>1</v>
      </c>
      <c r="I3793">
        <v>1</v>
      </c>
      <c r="J3793">
        <v>1</v>
      </c>
      <c r="K3793">
        <v>1</v>
      </c>
      <c r="L3793">
        <v>1</v>
      </c>
      <c r="M3793">
        <v>1</v>
      </c>
      <c r="N3793">
        <v>1</v>
      </c>
      <c r="O3793" s="4" t="s">
        <v>10625</v>
      </c>
      <c r="P3793" t="s">
        <v>10782</v>
      </c>
      <c r="Q3793">
        <v>19.601109999999998</v>
      </c>
      <c r="R3793">
        <v>-99.052499999999995</v>
      </c>
    </row>
    <row r="3794" spans="1:18">
      <c r="A3794">
        <v>40706.141562500001</v>
      </c>
      <c r="B3794" s="6" t="s">
        <v>8293</v>
      </c>
      <c r="C3794" s="7" t="s">
        <v>8296</v>
      </c>
      <c r="D3794" s="4">
        <v>2</v>
      </c>
      <c r="E3794" s="4">
        <v>3</v>
      </c>
      <c r="F3794">
        <v>3</v>
      </c>
      <c r="G3794">
        <v>4</v>
      </c>
      <c r="H3794">
        <v>4</v>
      </c>
      <c r="I3794">
        <v>5</v>
      </c>
      <c r="J3794">
        <v>2</v>
      </c>
      <c r="K3794">
        <v>3</v>
      </c>
      <c r="L3794">
        <v>5</v>
      </c>
      <c r="M3794">
        <v>3</v>
      </c>
      <c r="N3794">
        <v>4</v>
      </c>
      <c r="O3794" s="4" t="s">
        <v>10616</v>
      </c>
      <c r="P3794" t="s">
        <v>10617</v>
      </c>
      <c r="Q3794">
        <v>-43.533329999999999</v>
      </c>
      <c r="R3794">
        <v>172.63333</v>
      </c>
    </row>
    <row r="3795" spans="1:18">
      <c r="A3795">
        <v>40706.833333333336</v>
      </c>
      <c r="B3795" s="6" t="s">
        <v>8293</v>
      </c>
      <c r="C3795" s="7" t="s">
        <v>5328</v>
      </c>
      <c r="D3795" s="4">
        <v>1</v>
      </c>
      <c r="E3795" s="4">
        <v>1</v>
      </c>
      <c r="F3795">
        <v>1</v>
      </c>
      <c r="G3795">
        <v>1</v>
      </c>
      <c r="H3795">
        <v>5</v>
      </c>
      <c r="I3795">
        <v>1</v>
      </c>
      <c r="J3795">
        <v>1</v>
      </c>
      <c r="K3795">
        <v>1</v>
      </c>
      <c r="L3795">
        <v>1</v>
      </c>
      <c r="M3795">
        <v>1</v>
      </c>
      <c r="N3795">
        <v>1</v>
      </c>
      <c r="O3795" s="4" t="s">
        <v>10625</v>
      </c>
      <c r="P3795" t="s">
        <v>10697</v>
      </c>
      <c r="Q3795">
        <v>19.428470000000001</v>
      </c>
      <c r="R3795">
        <v>-99.127660000000006</v>
      </c>
    </row>
    <row r="3796" spans="1:18">
      <c r="A3796">
        <v>40706.914537037039</v>
      </c>
      <c r="B3796" s="6" t="s">
        <v>8293</v>
      </c>
      <c r="C3796" s="7" t="s">
        <v>6580</v>
      </c>
      <c r="D3796" s="4">
        <v>1</v>
      </c>
      <c r="E3796" s="4">
        <v>5</v>
      </c>
      <c r="F3796">
        <v>1</v>
      </c>
      <c r="G3796">
        <v>1</v>
      </c>
      <c r="H3796">
        <v>5</v>
      </c>
      <c r="I3796">
        <v>1</v>
      </c>
      <c r="J3796">
        <v>5</v>
      </c>
      <c r="K3796">
        <v>5</v>
      </c>
      <c r="L3796">
        <v>5</v>
      </c>
      <c r="M3796">
        <v>1</v>
      </c>
      <c r="N3796">
        <v>1</v>
      </c>
      <c r="O3796" s="4" t="s">
        <v>10614</v>
      </c>
      <c r="P3796" t="s">
        <v>10636</v>
      </c>
      <c r="Q3796">
        <v>40.714269999999999</v>
      </c>
      <c r="R3796">
        <v>-74.005970000000005</v>
      </c>
    </row>
    <row r="3797" spans="1:18">
      <c r="A3797">
        <v>40706.447858796295</v>
      </c>
      <c r="B3797" s="6" t="s">
        <v>8293</v>
      </c>
      <c r="C3797" s="7" t="s">
        <v>8297</v>
      </c>
      <c r="D3797" s="4">
        <v>5</v>
      </c>
      <c r="E3797" s="4">
        <v>5</v>
      </c>
      <c r="F3797">
        <v>5</v>
      </c>
      <c r="G3797">
        <v>5</v>
      </c>
      <c r="H3797">
        <v>5</v>
      </c>
      <c r="I3797">
        <v>5</v>
      </c>
      <c r="J3797">
        <v>5</v>
      </c>
      <c r="K3797">
        <v>5</v>
      </c>
      <c r="L3797">
        <v>5</v>
      </c>
      <c r="M3797">
        <v>5</v>
      </c>
      <c r="N3797">
        <v>5</v>
      </c>
      <c r="O3797" s="4" t="s">
        <v>10598</v>
      </c>
      <c r="P3797" t="s">
        <v>10651</v>
      </c>
      <c r="Q3797">
        <v>52.524369999999998</v>
      </c>
      <c r="R3797">
        <v>13.41053</v>
      </c>
    </row>
    <row r="3798" spans="1:18">
      <c r="A3798">
        <v>40706.458483796298</v>
      </c>
      <c r="B3798" s="6" t="s">
        <v>8293</v>
      </c>
      <c r="C3798" s="7" t="s">
        <v>8298</v>
      </c>
      <c r="D3798" s="4">
        <v>3</v>
      </c>
      <c r="E3798" s="4">
        <v>3</v>
      </c>
      <c r="F3798">
        <v>5</v>
      </c>
      <c r="G3798">
        <v>4</v>
      </c>
      <c r="H3798">
        <v>4</v>
      </c>
      <c r="I3798">
        <v>5</v>
      </c>
      <c r="J3798">
        <v>3</v>
      </c>
      <c r="K3798">
        <v>4</v>
      </c>
      <c r="L3798">
        <v>5</v>
      </c>
      <c r="M3798">
        <v>3</v>
      </c>
      <c r="N3798">
        <v>3</v>
      </c>
      <c r="O3798" s="4" t="s">
        <v>10685</v>
      </c>
      <c r="P3798" t="s">
        <v>10879</v>
      </c>
      <c r="Q3798">
        <v>47.799410000000002</v>
      </c>
      <c r="R3798">
        <v>13.043990000000001</v>
      </c>
    </row>
    <row r="3799" spans="1:18">
      <c r="A3799">
        <v>40706.473819444444</v>
      </c>
      <c r="B3799" s="6" t="s">
        <v>8293</v>
      </c>
      <c r="C3799" s="7" t="s">
        <v>8299</v>
      </c>
      <c r="D3799" s="4">
        <v>1</v>
      </c>
      <c r="E3799" s="4">
        <v>3</v>
      </c>
      <c r="F3799">
        <v>4</v>
      </c>
      <c r="G3799">
        <v>5</v>
      </c>
      <c r="H3799">
        <v>2</v>
      </c>
      <c r="I3799">
        <v>5</v>
      </c>
      <c r="J3799">
        <v>1</v>
      </c>
      <c r="K3799">
        <v>3</v>
      </c>
      <c r="L3799">
        <v>5</v>
      </c>
      <c r="M3799">
        <v>2</v>
      </c>
      <c r="N3799">
        <v>5</v>
      </c>
      <c r="O3799" s="4" t="s">
        <v>10598</v>
      </c>
      <c r="P3799" t="s">
        <v>10664</v>
      </c>
      <c r="Q3799">
        <v>48.137430000000002</v>
      </c>
      <c r="R3799">
        <v>11.57549</v>
      </c>
    </row>
    <row r="3800" spans="1:18">
      <c r="A3800">
        <v>40706.52888888889</v>
      </c>
      <c r="B3800" s="6" t="s">
        <v>8293</v>
      </c>
      <c r="C3800" s="7" t="s">
        <v>8300</v>
      </c>
      <c r="D3800" s="4">
        <v>4</v>
      </c>
      <c r="E3800" s="4">
        <v>5</v>
      </c>
      <c r="F3800">
        <v>4</v>
      </c>
      <c r="G3800">
        <v>2</v>
      </c>
      <c r="H3800">
        <v>2</v>
      </c>
      <c r="I3800">
        <v>4</v>
      </c>
      <c r="J3800">
        <v>3</v>
      </c>
      <c r="K3800">
        <v>4</v>
      </c>
      <c r="L3800">
        <v>5</v>
      </c>
      <c r="M3800">
        <v>3</v>
      </c>
      <c r="N3800">
        <v>5</v>
      </c>
      <c r="O3800" s="4" t="s">
        <v>10604</v>
      </c>
      <c r="P3800" t="s">
        <v>10605</v>
      </c>
      <c r="Q3800">
        <v>48.853409999999997</v>
      </c>
      <c r="R3800">
        <v>2.3488000000000002</v>
      </c>
    </row>
    <row r="3801" spans="1:18">
      <c r="A3801">
        <v>40706.850983796299</v>
      </c>
      <c r="B3801" s="6" t="s">
        <v>8293</v>
      </c>
      <c r="C3801" s="7" t="s">
        <v>8301</v>
      </c>
      <c r="D3801" s="4">
        <v>5</v>
      </c>
      <c r="E3801" s="4">
        <v>2</v>
      </c>
      <c r="F3801">
        <v>2</v>
      </c>
      <c r="G3801">
        <v>5</v>
      </c>
      <c r="H3801">
        <v>1</v>
      </c>
      <c r="I3801">
        <v>5</v>
      </c>
      <c r="J3801">
        <v>3</v>
      </c>
      <c r="K3801">
        <v>4</v>
      </c>
      <c r="L3801">
        <v>5</v>
      </c>
      <c r="M3801">
        <v>3</v>
      </c>
      <c r="N3801">
        <v>2</v>
      </c>
      <c r="O3801" s="4" t="s">
        <v>10598</v>
      </c>
      <c r="P3801" t="s">
        <v>10651</v>
      </c>
      <c r="Q3801">
        <v>52.524369999999998</v>
      </c>
      <c r="R3801">
        <v>13.41053</v>
      </c>
    </row>
    <row r="3802" spans="1:18">
      <c r="A3802">
        <v>40706.934305555558</v>
      </c>
      <c r="B3802" s="6" t="s">
        <v>8293</v>
      </c>
      <c r="C3802" s="7" t="s">
        <v>8302</v>
      </c>
      <c r="D3802" s="4">
        <v>3</v>
      </c>
      <c r="E3802" s="4">
        <v>3</v>
      </c>
      <c r="F3802">
        <v>3</v>
      </c>
      <c r="G3802">
        <v>3</v>
      </c>
      <c r="H3802">
        <v>5</v>
      </c>
      <c r="I3802">
        <v>5</v>
      </c>
      <c r="J3802">
        <v>4</v>
      </c>
      <c r="K3802">
        <v>4</v>
      </c>
      <c r="L3802">
        <v>5</v>
      </c>
      <c r="M3802">
        <v>3</v>
      </c>
      <c r="N3802">
        <v>5</v>
      </c>
      <c r="O3802" s="4" t="s">
        <v>10598</v>
      </c>
      <c r="P3802" t="s">
        <v>10651</v>
      </c>
      <c r="Q3802">
        <v>52.524369999999998</v>
      </c>
      <c r="R3802">
        <v>13.41053</v>
      </c>
    </row>
    <row r="3803" spans="1:18">
      <c r="A3803">
        <v>40706.59579861111</v>
      </c>
      <c r="B3803" s="6" t="s">
        <v>8293</v>
      </c>
      <c r="C3803" s="7" t="s">
        <v>8303</v>
      </c>
      <c r="D3803" s="4">
        <v>1</v>
      </c>
      <c r="E3803" s="4">
        <v>1</v>
      </c>
      <c r="F3803">
        <v>1</v>
      </c>
      <c r="G3803">
        <v>1</v>
      </c>
      <c r="H3803">
        <v>1</v>
      </c>
      <c r="I3803">
        <v>1</v>
      </c>
      <c r="J3803">
        <v>1</v>
      </c>
      <c r="K3803">
        <v>0</v>
      </c>
      <c r="L3803">
        <v>1</v>
      </c>
      <c r="M3803">
        <v>0</v>
      </c>
      <c r="N3803">
        <v>0</v>
      </c>
      <c r="O3803" s="4" t="s">
        <v>10614</v>
      </c>
      <c r="P3803" t="s">
        <v>10628</v>
      </c>
      <c r="Q3803">
        <v>41.850029999999997</v>
      </c>
      <c r="R3803">
        <v>-87.650049999999993</v>
      </c>
    </row>
    <row r="3804" spans="1:18">
      <c r="A3804">
        <v>40706.606180555558</v>
      </c>
      <c r="B3804" s="6" t="s">
        <v>8293</v>
      </c>
      <c r="C3804" s="7" t="s">
        <v>6531</v>
      </c>
      <c r="D3804" s="4">
        <v>3</v>
      </c>
      <c r="E3804" s="4">
        <v>1</v>
      </c>
      <c r="F3804">
        <v>1</v>
      </c>
      <c r="G3804">
        <v>3</v>
      </c>
      <c r="H3804">
        <v>3</v>
      </c>
      <c r="I3804">
        <v>5</v>
      </c>
      <c r="J3804">
        <v>3</v>
      </c>
      <c r="K3804">
        <v>5</v>
      </c>
      <c r="L3804">
        <v>4</v>
      </c>
      <c r="M3804">
        <v>5</v>
      </c>
      <c r="N3804">
        <v>3</v>
      </c>
      <c r="O3804" s="4" t="s">
        <v>10614</v>
      </c>
      <c r="P3804" t="s">
        <v>10640</v>
      </c>
      <c r="Q3804">
        <v>34.052230000000002</v>
      </c>
      <c r="R3804">
        <v>-118.24368</v>
      </c>
    </row>
    <row r="3805" spans="1:18">
      <c r="A3805">
        <v>40706.617245370369</v>
      </c>
      <c r="B3805" s="6" t="s">
        <v>8293</v>
      </c>
      <c r="C3805" s="7" t="s">
        <v>8304</v>
      </c>
      <c r="D3805" s="4">
        <v>1</v>
      </c>
      <c r="E3805" s="4">
        <v>1</v>
      </c>
      <c r="F3805">
        <v>1</v>
      </c>
      <c r="G3805">
        <v>1</v>
      </c>
      <c r="H3805">
        <v>1</v>
      </c>
      <c r="I3805">
        <v>1</v>
      </c>
      <c r="J3805">
        <v>1</v>
      </c>
      <c r="K3805">
        <v>1</v>
      </c>
      <c r="L3805">
        <v>1</v>
      </c>
      <c r="M3805">
        <v>1</v>
      </c>
      <c r="N3805">
        <v>1</v>
      </c>
      <c r="O3805" s="4" t="s">
        <v>10727</v>
      </c>
      <c r="P3805" t="s">
        <v>10943</v>
      </c>
      <c r="Q3805">
        <v>49.195219999999999</v>
      </c>
      <c r="R3805">
        <v>16.607959999999999</v>
      </c>
    </row>
    <row r="3806" spans="1:18">
      <c r="A3806">
        <v>40706.62195601852</v>
      </c>
      <c r="B3806" s="6" t="s">
        <v>8293</v>
      </c>
      <c r="C3806" s="7" t="s">
        <v>8305</v>
      </c>
      <c r="D3806" s="4">
        <v>5</v>
      </c>
      <c r="E3806" s="4">
        <v>5</v>
      </c>
      <c r="F3806">
        <v>5</v>
      </c>
      <c r="G3806">
        <v>1</v>
      </c>
      <c r="H3806">
        <v>5</v>
      </c>
      <c r="I3806">
        <v>5</v>
      </c>
      <c r="J3806">
        <v>1</v>
      </c>
      <c r="K3806">
        <v>5</v>
      </c>
      <c r="L3806">
        <v>5</v>
      </c>
      <c r="M3806">
        <v>5</v>
      </c>
      <c r="N3806">
        <v>5</v>
      </c>
      <c r="O3806" s="4" t="s">
        <v>10733</v>
      </c>
      <c r="P3806" t="s">
        <v>10813</v>
      </c>
      <c r="Q3806">
        <v>48.713949999999997</v>
      </c>
      <c r="R3806">
        <v>21.25808</v>
      </c>
    </row>
    <row r="3807" spans="1:18">
      <c r="A3807">
        <v>40706.654687499999</v>
      </c>
      <c r="B3807" s="6" t="s">
        <v>8293</v>
      </c>
      <c r="C3807" s="7" t="s">
        <v>8306</v>
      </c>
      <c r="D3807" s="4">
        <v>3</v>
      </c>
      <c r="E3807" s="4">
        <v>3</v>
      </c>
      <c r="F3807">
        <v>4</v>
      </c>
      <c r="G3807">
        <v>3</v>
      </c>
      <c r="H3807">
        <v>3</v>
      </c>
      <c r="I3807">
        <v>4</v>
      </c>
      <c r="J3807">
        <v>2</v>
      </c>
      <c r="K3807">
        <v>3</v>
      </c>
      <c r="L3807">
        <v>5</v>
      </c>
      <c r="M3807">
        <v>3</v>
      </c>
      <c r="N3807">
        <v>3</v>
      </c>
      <c r="O3807" s="4" t="s">
        <v>10600</v>
      </c>
      <c r="P3807" t="s">
        <v>10609</v>
      </c>
      <c r="Q3807">
        <v>50.850450000000002</v>
      </c>
      <c r="R3807">
        <v>4.3487799999999996</v>
      </c>
    </row>
    <row r="3808" spans="1:18">
      <c r="A3808">
        <v>40706.692499999997</v>
      </c>
      <c r="B3808" s="6" t="s">
        <v>8293</v>
      </c>
      <c r="C3808" s="7" t="s">
        <v>8307</v>
      </c>
      <c r="D3808" s="4">
        <v>1</v>
      </c>
      <c r="E3808" s="4">
        <v>1</v>
      </c>
      <c r="F3808">
        <v>1</v>
      </c>
      <c r="G3808">
        <v>1</v>
      </c>
      <c r="H3808">
        <v>1</v>
      </c>
      <c r="I3808">
        <v>1</v>
      </c>
      <c r="J3808">
        <v>1</v>
      </c>
      <c r="K3808">
        <v>1</v>
      </c>
      <c r="L3808">
        <v>1</v>
      </c>
      <c r="M3808">
        <v>1</v>
      </c>
      <c r="N3808">
        <v>1</v>
      </c>
      <c r="O3808" s="4" t="s">
        <v>10733</v>
      </c>
      <c r="P3808" t="s">
        <v>10813</v>
      </c>
      <c r="Q3808">
        <v>48.713949999999997</v>
      </c>
      <c r="R3808">
        <v>21.25808</v>
      </c>
    </row>
    <row r="3809" spans="1:18">
      <c r="A3809">
        <v>40706.740717592591</v>
      </c>
      <c r="B3809" s="6" t="s">
        <v>8293</v>
      </c>
      <c r="C3809" s="7" t="s">
        <v>8308</v>
      </c>
      <c r="D3809" s="4">
        <v>4</v>
      </c>
      <c r="E3809" s="4">
        <v>5</v>
      </c>
      <c r="F3809">
        <v>5</v>
      </c>
      <c r="G3809">
        <v>4</v>
      </c>
      <c r="H3809">
        <v>4</v>
      </c>
      <c r="I3809">
        <v>5</v>
      </c>
      <c r="J3809">
        <v>5</v>
      </c>
      <c r="K3809">
        <v>5</v>
      </c>
      <c r="L3809">
        <v>5</v>
      </c>
      <c r="M3809">
        <v>5</v>
      </c>
      <c r="N3809">
        <v>4</v>
      </c>
      <c r="O3809" s="4" t="s">
        <v>10733</v>
      </c>
      <c r="P3809" t="s">
        <v>10946</v>
      </c>
      <c r="Q3809">
        <v>49.223149999999997</v>
      </c>
      <c r="R3809">
        <v>18.739409999999999</v>
      </c>
    </row>
    <row r="3810" spans="1:18">
      <c r="A3810">
        <v>40706.555787037039</v>
      </c>
      <c r="B3810" s="6" t="s">
        <v>8293</v>
      </c>
      <c r="C3810" s="7" t="s">
        <v>8228</v>
      </c>
      <c r="D3810" s="4">
        <v>4</v>
      </c>
      <c r="E3810" s="4">
        <v>3</v>
      </c>
      <c r="F3810">
        <v>4</v>
      </c>
      <c r="G3810">
        <v>5</v>
      </c>
      <c r="H3810">
        <v>4</v>
      </c>
      <c r="I3810">
        <v>4</v>
      </c>
      <c r="J3810">
        <v>5</v>
      </c>
      <c r="K3810">
        <v>3</v>
      </c>
      <c r="L3810">
        <v>4</v>
      </c>
      <c r="M3810">
        <v>2</v>
      </c>
      <c r="N3810">
        <v>4</v>
      </c>
      <c r="O3810" s="4" t="s">
        <v>10618</v>
      </c>
      <c r="P3810" t="s">
        <v>10619</v>
      </c>
      <c r="Q3810">
        <v>41.894739999999999</v>
      </c>
      <c r="R3810">
        <v>12.4839</v>
      </c>
    </row>
    <row r="3811" spans="1:18">
      <c r="A3811">
        <v>40706.642638888887</v>
      </c>
      <c r="B3811" s="6" t="s">
        <v>8293</v>
      </c>
      <c r="C3811" s="7" t="s">
        <v>8309</v>
      </c>
      <c r="D3811" s="4">
        <v>3</v>
      </c>
      <c r="E3811" s="4">
        <v>3</v>
      </c>
      <c r="F3811">
        <v>4</v>
      </c>
      <c r="G3811">
        <v>2</v>
      </c>
      <c r="H3811">
        <v>5</v>
      </c>
      <c r="I3811">
        <v>4</v>
      </c>
      <c r="J3811">
        <v>2</v>
      </c>
      <c r="K3811">
        <v>5</v>
      </c>
      <c r="L3811">
        <v>5</v>
      </c>
      <c r="M3811">
        <v>5</v>
      </c>
      <c r="N3811">
        <v>3</v>
      </c>
      <c r="O3811" s="4" t="s">
        <v>10733</v>
      </c>
      <c r="P3811" t="s">
        <v>10928</v>
      </c>
      <c r="Q3811">
        <v>48.998390000000001</v>
      </c>
      <c r="R3811">
        <v>21.233930000000001</v>
      </c>
    </row>
    <row r="3812" spans="1:18">
      <c r="A3812">
        <v>40706.821631944447</v>
      </c>
      <c r="B3812" s="6" t="s">
        <v>8293</v>
      </c>
      <c r="C3812" s="7" t="s">
        <v>8310</v>
      </c>
      <c r="D3812" s="4">
        <v>4</v>
      </c>
      <c r="E3812" s="4">
        <v>4</v>
      </c>
      <c r="F3812">
        <v>4</v>
      </c>
      <c r="G3812">
        <v>3</v>
      </c>
      <c r="H3812">
        <v>5</v>
      </c>
      <c r="I3812">
        <v>4</v>
      </c>
      <c r="J3812">
        <v>4</v>
      </c>
      <c r="K3812">
        <v>5</v>
      </c>
      <c r="L3812">
        <v>5</v>
      </c>
      <c r="M3812">
        <v>5</v>
      </c>
      <c r="N3812">
        <v>5</v>
      </c>
      <c r="O3812" s="4" t="s">
        <v>10638</v>
      </c>
      <c r="P3812" t="s">
        <v>10801</v>
      </c>
      <c r="Q3812">
        <v>59.436959999999999</v>
      </c>
      <c r="R3812">
        <v>24.753530000000001</v>
      </c>
    </row>
    <row r="3813" spans="1:18">
      <c r="A3813">
        <v>40706.65111111111</v>
      </c>
      <c r="B3813" s="6" t="s">
        <v>8293</v>
      </c>
      <c r="C3813" s="7" t="s">
        <v>8311</v>
      </c>
      <c r="D3813" s="4">
        <v>3</v>
      </c>
      <c r="E3813" s="4">
        <v>4</v>
      </c>
      <c r="F3813">
        <v>5</v>
      </c>
      <c r="G3813">
        <v>4</v>
      </c>
      <c r="H3813">
        <v>4</v>
      </c>
      <c r="I3813">
        <v>3</v>
      </c>
      <c r="J3813">
        <v>3</v>
      </c>
      <c r="K3813">
        <v>5</v>
      </c>
      <c r="L3813">
        <v>5</v>
      </c>
      <c r="M3813">
        <v>5</v>
      </c>
      <c r="N3813">
        <v>3</v>
      </c>
      <c r="O3813" s="4" t="s">
        <v>10620</v>
      </c>
      <c r="P3813" t="s">
        <v>10655</v>
      </c>
      <c r="Q3813">
        <v>51.512790000000003</v>
      </c>
      <c r="R3813">
        <v>-9.1840000000000005E-2</v>
      </c>
    </row>
    <row r="3814" spans="1:18">
      <c r="A3814">
        <v>40706.851157407407</v>
      </c>
      <c r="B3814" s="6" t="s">
        <v>8293</v>
      </c>
      <c r="C3814" s="7" t="s">
        <v>8312</v>
      </c>
      <c r="D3814" s="4">
        <v>5</v>
      </c>
      <c r="E3814" s="4">
        <v>5</v>
      </c>
      <c r="F3814">
        <v>5</v>
      </c>
      <c r="G3814">
        <v>5</v>
      </c>
      <c r="H3814">
        <v>5</v>
      </c>
      <c r="I3814">
        <v>5</v>
      </c>
      <c r="J3814">
        <v>5</v>
      </c>
      <c r="K3814">
        <v>5</v>
      </c>
      <c r="L3814">
        <v>5</v>
      </c>
      <c r="M3814">
        <v>5</v>
      </c>
      <c r="N3814">
        <v>5</v>
      </c>
      <c r="O3814" s="4" t="s">
        <v>10614</v>
      </c>
      <c r="P3814" t="s">
        <v>10628</v>
      </c>
      <c r="Q3814">
        <v>41.850029999999997</v>
      </c>
      <c r="R3814">
        <v>-87.650049999999993</v>
      </c>
    </row>
    <row r="3815" spans="1:18">
      <c r="A3815">
        <v>40706.870185185187</v>
      </c>
      <c r="B3815" s="6" t="s">
        <v>8293</v>
      </c>
      <c r="C3815" s="7" t="s">
        <v>8313</v>
      </c>
      <c r="D3815" s="4">
        <v>5</v>
      </c>
      <c r="E3815" s="4">
        <v>5</v>
      </c>
      <c r="F3815">
        <v>5</v>
      </c>
      <c r="G3815">
        <v>5</v>
      </c>
      <c r="H3815">
        <v>5</v>
      </c>
      <c r="I3815">
        <v>5</v>
      </c>
      <c r="J3815">
        <v>1</v>
      </c>
      <c r="K3815">
        <v>5</v>
      </c>
      <c r="L3815">
        <v>1</v>
      </c>
      <c r="M3815">
        <v>5</v>
      </c>
      <c r="N3815">
        <v>5</v>
      </c>
      <c r="O3815" s="4" t="s">
        <v>10837</v>
      </c>
      <c r="P3815" t="s">
        <v>10838</v>
      </c>
      <c r="Q3815">
        <v>41.694110000000002</v>
      </c>
      <c r="R3815">
        <v>44.833680000000001</v>
      </c>
    </row>
    <row r="3816" spans="1:18">
      <c r="A3816">
        <v>40706.620046296295</v>
      </c>
      <c r="B3816" s="6" t="s">
        <v>8293</v>
      </c>
      <c r="C3816" s="7" t="s">
        <v>8314</v>
      </c>
      <c r="D3816" s="4">
        <v>3</v>
      </c>
      <c r="E3816" s="4">
        <v>4</v>
      </c>
      <c r="F3816">
        <v>4</v>
      </c>
      <c r="G3816">
        <v>4</v>
      </c>
      <c r="H3816">
        <v>4</v>
      </c>
      <c r="I3816">
        <v>4</v>
      </c>
      <c r="J3816">
        <v>3</v>
      </c>
      <c r="K3816">
        <v>4</v>
      </c>
      <c r="L3816">
        <v>4</v>
      </c>
      <c r="M3816">
        <v>3</v>
      </c>
      <c r="N3816">
        <v>3</v>
      </c>
      <c r="O3816" s="4" t="s">
        <v>10632</v>
      </c>
      <c r="P3816" t="s">
        <v>10775</v>
      </c>
      <c r="Q3816">
        <v>40.640279999999997</v>
      </c>
      <c r="R3816">
        <v>22.94389</v>
      </c>
    </row>
    <row r="3817" spans="1:18">
      <c r="A3817">
        <v>40706.944675925923</v>
      </c>
      <c r="B3817" s="6" t="s">
        <v>8293</v>
      </c>
      <c r="C3817" s="7" t="s">
        <v>8315</v>
      </c>
      <c r="D3817" s="4">
        <v>1</v>
      </c>
      <c r="E3817" s="4">
        <v>1</v>
      </c>
      <c r="F3817">
        <v>1</v>
      </c>
      <c r="G3817">
        <v>1</v>
      </c>
      <c r="H3817">
        <v>1</v>
      </c>
      <c r="I3817">
        <v>1</v>
      </c>
      <c r="J3817">
        <v>1</v>
      </c>
      <c r="K3817">
        <v>1</v>
      </c>
      <c r="L3817">
        <v>1</v>
      </c>
      <c r="M3817">
        <v>1</v>
      </c>
      <c r="N3817">
        <v>1</v>
      </c>
      <c r="O3817" s="4" t="s">
        <v>10811</v>
      </c>
      <c r="P3817" t="s">
        <v>10812</v>
      </c>
      <c r="Q3817">
        <v>-34.613149999999997</v>
      </c>
      <c r="R3817">
        <v>-58.377229999999997</v>
      </c>
    </row>
    <row r="3818" spans="1:18">
      <c r="A3818">
        <v>40705.00990740741</v>
      </c>
      <c r="B3818" s="6" t="s">
        <v>8316</v>
      </c>
      <c r="C3818" s="7" t="s">
        <v>8317</v>
      </c>
      <c r="D3818" s="4">
        <v>3</v>
      </c>
      <c r="E3818" s="4">
        <v>5</v>
      </c>
      <c r="F3818">
        <v>4</v>
      </c>
      <c r="G3818">
        <v>4</v>
      </c>
      <c r="H3818">
        <v>3</v>
      </c>
      <c r="I3818">
        <v>1</v>
      </c>
      <c r="J3818">
        <v>5</v>
      </c>
      <c r="K3818">
        <v>3</v>
      </c>
      <c r="L3818">
        <v>3</v>
      </c>
      <c r="M3818">
        <v>5</v>
      </c>
      <c r="N3818">
        <v>3</v>
      </c>
      <c r="O3818" s="4" t="s">
        <v>10614</v>
      </c>
      <c r="P3818" t="s">
        <v>10640</v>
      </c>
      <c r="Q3818">
        <v>34.052230000000002</v>
      </c>
      <c r="R3818">
        <v>-118.24368</v>
      </c>
    </row>
    <row r="3819" spans="1:18">
      <c r="A3819">
        <v>40705.010335648149</v>
      </c>
      <c r="B3819" s="6" t="s">
        <v>8316</v>
      </c>
      <c r="C3819" s="7" t="s">
        <v>8318</v>
      </c>
      <c r="D3819" s="4">
        <v>5</v>
      </c>
      <c r="E3819" s="4">
        <v>3</v>
      </c>
      <c r="F3819">
        <v>3</v>
      </c>
      <c r="G3819">
        <v>4</v>
      </c>
      <c r="H3819">
        <v>4</v>
      </c>
      <c r="I3819">
        <v>4</v>
      </c>
      <c r="J3819">
        <v>3</v>
      </c>
      <c r="K3819">
        <v>5</v>
      </c>
      <c r="L3819">
        <v>5</v>
      </c>
      <c r="M3819">
        <v>4</v>
      </c>
      <c r="N3819">
        <v>5</v>
      </c>
      <c r="O3819" s="4" t="s">
        <v>10759</v>
      </c>
      <c r="P3819" t="s">
        <v>10760</v>
      </c>
      <c r="Q3819">
        <v>22.285520000000002</v>
      </c>
      <c r="R3819">
        <v>114.15769</v>
      </c>
    </row>
    <row r="3820" spans="1:18">
      <c r="A3820">
        <v>40705.02138888889</v>
      </c>
      <c r="B3820" s="6" t="s">
        <v>8316</v>
      </c>
      <c r="C3820" s="7" t="s">
        <v>8319</v>
      </c>
      <c r="D3820" s="4">
        <v>3</v>
      </c>
      <c r="E3820" s="4">
        <v>4</v>
      </c>
      <c r="F3820">
        <v>5</v>
      </c>
      <c r="G3820">
        <v>5</v>
      </c>
      <c r="H3820">
        <v>5</v>
      </c>
      <c r="I3820">
        <v>5</v>
      </c>
      <c r="J3820">
        <v>3</v>
      </c>
      <c r="K3820">
        <v>4</v>
      </c>
      <c r="L3820">
        <v>4</v>
      </c>
      <c r="M3820">
        <v>3</v>
      </c>
      <c r="N3820">
        <v>4</v>
      </c>
      <c r="O3820" s="4" t="s">
        <v>10683</v>
      </c>
      <c r="P3820" t="s">
        <v>10720</v>
      </c>
      <c r="Q3820">
        <v>39.919870000000003</v>
      </c>
      <c r="R3820">
        <v>32.85427</v>
      </c>
    </row>
    <row r="3821" spans="1:18">
      <c r="A3821">
        <v>40705.105231481481</v>
      </c>
      <c r="B3821" s="6" t="s">
        <v>8316</v>
      </c>
      <c r="C3821" s="7" t="s">
        <v>8320</v>
      </c>
      <c r="D3821" s="4">
        <v>4</v>
      </c>
      <c r="E3821" s="4">
        <v>3</v>
      </c>
      <c r="F3821">
        <v>5</v>
      </c>
      <c r="G3821">
        <v>3</v>
      </c>
      <c r="H3821">
        <v>3</v>
      </c>
      <c r="I3821">
        <v>3</v>
      </c>
      <c r="J3821">
        <v>3</v>
      </c>
      <c r="K3821">
        <v>4</v>
      </c>
      <c r="L3821">
        <v>3</v>
      </c>
      <c r="M3821">
        <v>3</v>
      </c>
      <c r="N3821">
        <v>3</v>
      </c>
      <c r="O3821" s="4" t="s">
        <v>10662</v>
      </c>
      <c r="P3821" t="s">
        <v>10785</v>
      </c>
      <c r="Q3821">
        <v>30.795079999999999</v>
      </c>
      <c r="R3821">
        <v>106.08474</v>
      </c>
    </row>
    <row r="3822" spans="1:18">
      <c r="A3822">
        <v>40705.391886574071</v>
      </c>
      <c r="B3822" s="6" t="s">
        <v>8316</v>
      </c>
      <c r="C3822" s="7" t="s">
        <v>8321</v>
      </c>
      <c r="D3822" s="4">
        <v>3</v>
      </c>
      <c r="E3822" s="4">
        <v>4</v>
      </c>
      <c r="F3822">
        <v>4</v>
      </c>
      <c r="G3822">
        <v>2</v>
      </c>
      <c r="H3822">
        <v>3</v>
      </c>
      <c r="I3822">
        <v>2</v>
      </c>
      <c r="J3822">
        <v>2</v>
      </c>
      <c r="K3822">
        <v>5</v>
      </c>
      <c r="L3822">
        <v>3</v>
      </c>
      <c r="M3822">
        <v>4</v>
      </c>
      <c r="N3822">
        <v>4</v>
      </c>
      <c r="O3822" s="4" t="s">
        <v>10788</v>
      </c>
      <c r="P3822" t="s">
        <v>10789</v>
      </c>
      <c r="Q3822">
        <v>30.062629999999999</v>
      </c>
      <c r="R3822">
        <v>31.249669999999998</v>
      </c>
    </row>
    <row r="3823" spans="1:18">
      <c r="A3823">
        <v>40705.406168981484</v>
      </c>
      <c r="B3823" s="6" t="s">
        <v>8316</v>
      </c>
      <c r="C3823" s="7" t="s">
        <v>8322</v>
      </c>
      <c r="D3823" s="4">
        <v>1</v>
      </c>
      <c r="E3823" s="4">
        <v>1</v>
      </c>
      <c r="F3823">
        <v>1</v>
      </c>
      <c r="G3823">
        <v>1</v>
      </c>
      <c r="H3823">
        <v>1</v>
      </c>
      <c r="I3823">
        <v>1</v>
      </c>
      <c r="J3823">
        <v>1</v>
      </c>
      <c r="K3823">
        <v>1</v>
      </c>
      <c r="L3823">
        <v>1</v>
      </c>
      <c r="M3823">
        <v>1</v>
      </c>
      <c r="N3823">
        <v>1</v>
      </c>
      <c r="O3823" s="4" t="s">
        <v>10683</v>
      </c>
      <c r="P3823" t="s">
        <v>10684</v>
      </c>
      <c r="Q3823">
        <v>41.013840000000002</v>
      </c>
      <c r="R3823">
        <v>28.949660000000002</v>
      </c>
    </row>
    <row r="3824" spans="1:18">
      <c r="A3824">
        <v>40705.407905092594</v>
      </c>
      <c r="B3824" s="6" t="s">
        <v>8316</v>
      </c>
      <c r="C3824" s="7" t="s">
        <v>8323</v>
      </c>
      <c r="D3824" s="4">
        <v>3</v>
      </c>
      <c r="E3824" s="4">
        <v>4</v>
      </c>
      <c r="F3824">
        <v>5</v>
      </c>
      <c r="G3824">
        <v>5</v>
      </c>
      <c r="H3824">
        <v>5</v>
      </c>
      <c r="I3824">
        <v>5</v>
      </c>
      <c r="J3824">
        <v>3</v>
      </c>
      <c r="K3824">
        <v>4</v>
      </c>
      <c r="L3824">
        <v>4</v>
      </c>
      <c r="M3824">
        <v>3</v>
      </c>
      <c r="N3824">
        <v>4</v>
      </c>
      <c r="O3824" s="4" t="s">
        <v>10683</v>
      </c>
      <c r="P3824" t="s">
        <v>10743</v>
      </c>
      <c r="Q3824">
        <v>38.412730000000003</v>
      </c>
      <c r="R3824">
        <v>27.138380000000002</v>
      </c>
    </row>
    <row r="3825" spans="1:18">
      <c r="A3825">
        <v>40705.438194444447</v>
      </c>
      <c r="B3825" s="6" t="s">
        <v>8316</v>
      </c>
      <c r="C3825" s="7" t="s">
        <v>8324</v>
      </c>
      <c r="D3825" s="4">
        <v>4</v>
      </c>
      <c r="E3825" s="4">
        <v>5</v>
      </c>
      <c r="F3825">
        <v>5</v>
      </c>
      <c r="G3825">
        <v>3</v>
      </c>
      <c r="H3825">
        <v>4</v>
      </c>
      <c r="I3825">
        <v>3</v>
      </c>
      <c r="J3825">
        <v>3</v>
      </c>
      <c r="K3825">
        <v>4</v>
      </c>
      <c r="L3825">
        <v>5</v>
      </c>
      <c r="M3825">
        <v>4</v>
      </c>
      <c r="N3825">
        <v>5</v>
      </c>
      <c r="O3825" s="4" t="s">
        <v>10665</v>
      </c>
      <c r="P3825" t="s">
        <v>10745</v>
      </c>
      <c r="Q3825">
        <v>51.922499999999999</v>
      </c>
      <c r="R3825">
        <v>4.4791699999999999</v>
      </c>
    </row>
    <row r="3826" spans="1:18">
      <c r="A3826">
        <v>40705.479467592595</v>
      </c>
      <c r="B3826" s="6" t="s">
        <v>8316</v>
      </c>
      <c r="C3826" s="7" t="s">
        <v>8325</v>
      </c>
      <c r="D3826" s="4">
        <v>4</v>
      </c>
      <c r="E3826" s="4">
        <v>3</v>
      </c>
      <c r="F3826">
        <v>3</v>
      </c>
      <c r="G3826">
        <v>3</v>
      </c>
      <c r="H3826">
        <v>5</v>
      </c>
      <c r="I3826">
        <v>2</v>
      </c>
      <c r="J3826">
        <v>2</v>
      </c>
      <c r="K3826">
        <v>5</v>
      </c>
      <c r="L3826">
        <v>4</v>
      </c>
      <c r="M3826">
        <v>3</v>
      </c>
      <c r="N3826">
        <v>4</v>
      </c>
      <c r="O3826" s="4" t="s">
        <v>10702</v>
      </c>
      <c r="P3826" t="s">
        <v>10905</v>
      </c>
      <c r="Q3826">
        <v>-12.971109999999999</v>
      </c>
      <c r="R3826">
        <v>-38.510829999999999</v>
      </c>
    </row>
    <row r="3827" spans="1:18">
      <c r="A3827">
        <v>40705.484664351854</v>
      </c>
      <c r="B3827" s="6" t="s">
        <v>8316</v>
      </c>
      <c r="C3827" s="7" t="s">
        <v>8326</v>
      </c>
      <c r="D3827" s="4">
        <v>5</v>
      </c>
      <c r="E3827" s="4">
        <v>5</v>
      </c>
      <c r="F3827">
        <v>5</v>
      </c>
      <c r="G3827">
        <v>5</v>
      </c>
      <c r="H3827">
        <v>5</v>
      </c>
      <c r="I3827">
        <v>5</v>
      </c>
      <c r="J3827">
        <v>5</v>
      </c>
      <c r="K3827">
        <v>5</v>
      </c>
      <c r="L3827">
        <v>5</v>
      </c>
      <c r="M3827">
        <v>1</v>
      </c>
      <c r="N3827">
        <v>5</v>
      </c>
      <c r="O3827" s="4" t="s">
        <v>10665</v>
      </c>
      <c r="P3827" t="s">
        <v>10745</v>
      </c>
      <c r="Q3827">
        <v>51.922499999999999</v>
      </c>
      <c r="R3827">
        <v>4.4791699999999999</v>
      </c>
    </row>
    <row r="3828" spans="1:18">
      <c r="A3828">
        <v>40705.485891203702</v>
      </c>
      <c r="B3828" s="6" t="s">
        <v>8316</v>
      </c>
      <c r="C3828" s="7" t="s">
        <v>8327</v>
      </c>
      <c r="D3828" s="4">
        <v>5</v>
      </c>
      <c r="E3828" s="4">
        <v>5</v>
      </c>
      <c r="F3828">
        <v>5</v>
      </c>
      <c r="G3828">
        <v>5</v>
      </c>
      <c r="H3828">
        <v>5</v>
      </c>
      <c r="I3828">
        <v>5</v>
      </c>
      <c r="J3828">
        <v>5</v>
      </c>
      <c r="K3828">
        <v>5</v>
      </c>
      <c r="L3828">
        <v>5</v>
      </c>
      <c r="M3828">
        <v>5</v>
      </c>
      <c r="N3828">
        <v>5</v>
      </c>
      <c r="O3828" s="4" t="s">
        <v>10683</v>
      </c>
      <c r="P3828" t="s">
        <v>10720</v>
      </c>
      <c r="Q3828">
        <v>39.919870000000003</v>
      </c>
      <c r="R3828">
        <v>32.85427</v>
      </c>
    </row>
    <row r="3829" spans="1:18">
      <c r="A3829">
        <v>40705.488043981481</v>
      </c>
      <c r="B3829" s="6" t="s">
        <v>8316</v>
      </c>
      <c r="C3829" s="7" t="s">
        <v>8328</v>
      </c>
      <c r="D3829" s="4">
        <v>1</v>
      </c>
      <c r="E3829" s="4">
        <v>1</v>
      </c>
      <c r="F3829">
        <v>1</v>
      </c>
      <c r="G3829">
        <v>1</v>
      </c>
      <c r="H3829">
        <v>1</v>
      </c>
      <c r="I3829">
        <v>1</v>
      </c>
      <c r="J3829">
        <v>1</v>
      </c>
      <c r="K3829">
        <v>1</v>
      </c>
      <c r="L3829">
        <v>1</v>
      </c>
      <c r="M3829">
        <v>1</v>
      </c>
      <c r="N3829">
        <v>1</v>
      </c>
      <c r="O3829" s="4" t="s">
        <v>11045</v>
      </c>
      <c r="P3829" t="s">
        <v>11046</v>
      </c>
      <c r="Q3829">
        <v>53.9</v>
      </c>
      <c r="R3829">
        <v>27.566669999999998</v>
      </c>
    </row>
    <row r="3830" spans="1:18">
      <c r="A3830">
        <v>40705.513113425928</v>
      </c>
      <c r="B3830" s="6" t="s">
        <v>8316</v>
      </c>
      <c r="C3830" s="7" t="s">
        <v>8329</v>
      </c>
      <c r="D3830" s="4">
        <v>4</v>
      </c>
      <c r="E3830" s="4">
        <v>3</v>
      </c>
      <c r="F3830">
        <v>4</v>
      </c>
      <c r="G3830">
        <v>3</v>
      </c>
      <c r="H3830">
        <v>5</v>
      </c>
      <c r="I3830">
        <v>4</v>
      </c>
      <c r="J3830">
        <v>4</v>
      </c>
      <c r="K3830">
        <v>5</v>
      </c>
      <c r="L3830">
        <v>3</v>
      </c>
      <c r="M3830">
        <v>5</v>
      </c>
      <c r="N3830">
        <v>5</v>
      </c>
      <c r="O3830" s="4" t="s">
        <v>10665</v>
      </c>
      <c r="P3830" t="s">
        <v>10701</v>
      </c>
      <c r="Q3830">
        <v>52.07667</v>
      </c>
      <c r="R3830">
        <v>4.29861</v>
      </c>
    </row>
    <row r="3831" spans="1:18">
      <c r="A3831">
        <v>40705.515949074077</v>
      </c>
      <c r="B3831" s="6" t="s">
        <v>8316</v>
      </c>
      <c r="C3831" s="7" t="s">
        <v>8330</v>
      </c>
      <c r="D3831" s="4">
        <v>4</v>
      </c>
      <c r="E3831" s="4">
        <v>3</v>
      </c>
      <c r="F3831">
        <v>3</v>
      </c>
      <c r="G3831">
        <v>4</v>
      </c>
      <c r="H3831">
        <v>5</v>
      </c>
      <c r="I3831">
        <v>5</v>
      </c>
      <c r="J3831">
        <v>2</v>
      </c>
      <c r="K3831">
        <v>5</v>
      </c>
      <c r="L3831">
        <v>5</v>
      </c>
      <c r="M3831">
        <v>4</v>
      </c>
      <c r="N3831">
        <v>5</v>
      </c>
      <c r="O3831" s="4" t="s">
        <v>10665</v>
      </c>
      <c r="P3831" t="s">
        <v>10666</v>
      </c>
      <c r="Q3831">
        <v>52.374029999999998</v>
      </c>
      <c r="R3831">
        <v>4.8896899999999999</v>
      </c>
    </row>
    <row r="3832" spans="1:18">
      <c r="A3832">
        <v>40705.521226851852</v>
      </c>
      <c r="B3832" s="6" t="s">
        <v>8316</v>
      </c>
      <c r="C3832" s="7" t="s">
        <v>8331</v>
      </c>
      <c r="D3832" s="4">
        <v>5</v>
      </c>
      <c r="E3832" s="4">
        <v>5</v>
      </c>
      <c r="F3832">
        <v>5</v>
      </c>
      <c r="G3832">
        <v>5</v>
      </c>
      <c r="H3832">
        <v>5</v>
      </c>
      <c r="I3832">
        <v>5</v>
      </c>
      <c r="J3832">
        <v>5</v>
      </c>
      <c r="K3832">
        <v>5</v>
      </c>
      <c r="L3832">
        <v>5</v>
      </c>
      <c r="M3832">
        <v>5</v>
      </c>
      <c r="N3832">
        <v>5</v>
      </c>
      <c r="O3832" s="4" t="s">
        <v>10683</v>
      </c>
      <c r="P3832" t="s">
        <v>10744</v>
      </c>
      <c r="Q3832">
        <v>37.001669999999997</v>
      </c>
      <c r="R3832">
        <v>35.328890000000001</v>
      </c>
    </row>
    <row r="3833" spans="1:18">
      <c r="A3833">
        <v>40705.53025462963</v>
      </c>
      <c r="B3833" s="6" t="s">
        <v>8316</v>
      </c>
      <c r="C3833" s="7" t="s">
        <v>8332</v>
      </c>
      <c r="D3833" s="4">
        <v>4</v>
      </c>
      <c r="E3833" s="4">
        <v>4</v>
      </c>
      <c r="F3833">
        <v>4</v>
      </c>
      <c r="G3833">
        <v>5</v>
      </c>
      <c r="H3833">
        <v>5</v>
      </c>
      <c r="I3833">
        <v>5</v>
      </c>
      <c r="J3833">
        <v>3</v>
      </c>
      <c r="K3833">
        <v>4</v>
      </c>
      <c r="L3833">
        <v>4</v>
      </c>
      <c r="M3833">
        <v>3</v>
      </c>
      <c r="N3833">
        <v>3</v>
      </c>
      <c r="O3833" s="4" t="s">
        <v>10665</v>
      </c>
      <c r="P3833" t="s">
        <v>10666</v>
      </c>
      <c r="Q3833">
        <v>52.374029999999998</v>
      </c>
      <c r="R3833">
        <v>4.8896899999999999</v>
      </c>
    </row>
    <row r="3834" spans="1:18">
      <c r="A3834">
        <v>40705.539085648146</v>
      </c>
      <c r="B3834" s="6" t="s">
        <v>8316</v>
      </c>
      <c r="C3834" s="7" t="s">
        <v>8333</v>
      </c>
      <c r="D3834" s="4">
        <v>5</v>
      </c>
      <c r="E3834" s="4">
        <v>3</v>
      </c>
      <c r="F3834">
        <v>3</v>
      </c>
      <c r="G3834">
        <v>4</v>
      </c>
      <c r="H3834">
        <v>5</v>
      </c>
      <c r="I3834">
        <v>5</v>
      </c>
      <c r="J3834">
        <v>5</v>
      </c>
      <c r="K3834">
        <v>5</v>
      </c>
      <c r="L3834">
        <v>3</v>
      </c>
      <c r="M3834">
        <v>5</v>
      </c>
      <c r="N3834">
        <v>4</v>
      </c>
      <c r="O3834" s="4" t="s">
        <v>10819</v>
      </c>
      <c r="P3834" t="s">
        <v>10820</v>
      </c>
      <c r="Q3834">
        <v>13.75398</v>
      </c>
      <c r="R3834">
        <v>100.50144</v>
      </c>
    </row>
    <row r="3835" spans="1:18">
      <c r="A3835">
        <v>40705.553043981483</v>
      </c>
      <c r="B3835" s="6" t="s">
        <v>8316</v>
      </c>
      <c r="C3835" s="7" t="s">
        <v>5093</v>
      </c>
      <c r="D3835" s="4">
        <v>1</v>
      </c>
      <c r="E3835" s="4">
        <v>1</v>
      </c>
      <c r="F3835">
        <v>5</v>
      </c>
      <c r="G3835">
        <v>1</v>
      </c>
      <c r="H3835">
        <v>1</v>
      </c>
      <c r="I3835">
        <v>1</v>
      </c>
      <c r="J3835">
        <v>5</v>
      </c>
      <c r="K3835">
        <v>5</v>
      </c>
      <c r="L3835">
        <v>5</v>
      </c>
      <c r="M3835">
        <v>5</v>
      </c>
      <c r="N3835">
        <v>5</v>
      </c>
      <c r="O3835" s="4" t="s">
        <v>10692</v>
      </c>
      <c r="P3835" t="s">
        <v>10932</v>
      </c>
      <c r="Q3835">
        <v>34.013249999999999</v>
      </c>
      <c r="R3835">
        <v>-6.8325500000000003</v>
      </c>
    </row>
    <row r="3836" spans="1:18">
      <c r="A3836">
        <v>40705.567141203705</v>
      </c>
      <c r="B3836" s="6" t="s">
        <v>8316</v>
      </c>
      <c r="C3836" s="7" t="s">
        <v>8334</v>
      </c>
      <c r="D3836" s="4">
        <v>1</v>
      </c>
      <c r="E3836" s="4">
        <v>1</v>
      </c>
      <c r="F3836">
        <v>1</v>
      </c>
      <c r="G3836">
        <v>1</v>
      </c>
      <c r="H3836">
        <v>1</v>
      </c>
      <c r="I3836">
        <v>1</v>
      </c>
      <c r="J3836">
        <v>1</v>
      </c>
      <c r="K3836">
        <v>1</v>
      </c>
      <c r="L3836">
        <v>1</v>
      </c>
      <c r="M3836">
        <v>1</v>
      </c>
      <c r="N3836">
        <v>1</v>
      </c>
      <c r="O3836" s="4" t="s">
        <v>10683</v>
      </c>
      <c r="P3836" t="s">
        <v>10684</v>
      </c>
      <c r="Q3836">
        <v>41.013840000000002</v>
      </c>
      <c r="R3836">
        <v>28.949660000000002</v>
      </c>
    </row>
    <row r="3837" spans="1:18">
      <c r="A3837">
        <v>40705.56212962963</v>
      </c>
      <c r="B3837" s="6" t="s">
        <v>8316</v>
      </c>
      <c r="C3837" s="7" t="s">
        <v>7901</v>
      </c>
      <c r="D3837" s="4">
        <v>3</v>
      </c>
      <c r="E3837" s="4">
        <v>2</v>
      </c>
      <c r="F3837">
        <v>4</v>
      </c>
      <c r="G3837">
        <v>5</v>
      </c>
      <c r="H3837">
        <v>5</v>
      </c>
      <c r="I3837">
        <v>4</v>
      </c>
      <c r="J3837">
        <v>3</v>
      </c>
      <c r="K3837">
        <v>3</v>
      </c>
      <c r="L3837">
        <v>4</v>
      </c>
      <c r="M3837">
        <v>3</v>
      </c>
      <c r="N3837">
        <v>4</v>
      </c>
      <c r="O3837" s="4" t="s">
        <v>10614</v>
      </c>
      <c r="P3837" t="s">
        <v>10636</v>
      </c>
      <c r="Q3837">
        <v>40.714269999999999</v>
      </c>
      <c r="R3837">
        <v>-74.005970000000005</v>
      </c>
    </row>
    <row r="3838" spans="1:18">
      <c r="A3838">
        <v>40705.613194444442</v>
      </c>
      <c r="B3838" s="6" t="s">
        <v>8316</v>
      </c>
      <c r="C3838" s="7" t="s">
        <v>8335</v>
      </c>
      <c r="D3838" s="4">
        <v>3</v>
      </c>
      <c r="E3838" s="4">
        <v>3</v>
      </c>
      <c r="F3838">
        <v>3</v>
      </c>
      <c r="G3838">
        <v>3</v>
      </c>
      <c r="H3838">
        <v>5</v>
      </c>
      <c r="I3838">
        <v>3</v>
      </c>
      <c r="J3838">
        <v>3</v>
      </c>
      <c r="K3838">
        <v>5</v>
      </c>
      <c r="L3838">
        <v>4</v>
      </c>
      <c r="M3838">
        <v>3</v>
      </c>
      <c r="N3838">
        <v>4</v>
      </c>
      <c r="O3838" s="4" t="s">
        <v>10702</v>
      </c>
      <c r="P3838" t="s">
        <v>10858</v>
      </c>
      <c r="Q3838">
        <v>-23.547499999999999</v>
      </c>
      <c r="R3838">
        <v>-46.636110000000002</v>
      </c>
    </row>
    <row r="3839" spans="1:18">
      <c r="A3839">
        <v>40705.616168981483</v>
      </c>
      <c r="B3839" s="6" t="s">
        <v>8316</v>
      </c>
      <c r="C3839" s="7" t="s">
        <v>8336</v>
      </c>
      <c r="D3839" s="4">
        <v>1</v>
      </c>
      <c r="E3839" s="4">
        <v>1</v>
      </c>
      <c r="F3839">
        <v>1</v>
      </c>
      <c r="G3839">
        <v>1</v>
      </c>
      <c r="H3839">
        <v>1</v>
      </c>
      <c r="I3839">
        <v>1</v>
      </c>
      <c r="J3839">
        <v>1</v>
      </c>
      <c r="K3839">
        <v>1</v>
      </c>
      <c r="L3839">
        <v>1</v>
      </c>
      <c r="M3839">
        <v>1</v>
      </c>
      <c r="N3839">
        <v>1</v>
      </c>
      <c r="O3839" s="4" t="s">
        <v>10622</v>
      </c>
      <c r="P3839" t="s">
        <v>10623</v>
      </c>
      <c r="Q3839">
        <v>47.366669999999999</v>
      </c>
      <c r="R3839">
        <v>8.5500000000000007</v>
      </c>
    </row>
    <row r="3840" spans="1:18">
      <c r="A3840">
        <v>40705.805775462963</v>
      </c>
      <c r="B3840" s="6" t="s">
        <v>8316</v>
      </c>
      <c r="C3840" s="7" t="s">
        <v>4758</v>
      </c>
      <c r="D3840" s="4">
        <v>3</v>
      </c>
      <c r="E3840" s="4">
        <v>4</v>
      </c>
      <c r="F3840">
        <v>5</v>
      </c>
      <c r="G3840">
        <v>5</v>
      </c>
      <c r="H3840">
        <v>5</v>
      </c>
      <c r="I3840">
        <v>5</v>
      </c>
      <c r="J3840">
        <v>3</v>
      </c>
      <c r="K3840">
        <v>4</v>
      </c>
      <c r="L3840">
        <v>4</v>
      </c>
      <c r="M3840">
        <v>3</v>
      </c>
      <c r="N3840">
        <v>4</v>
      </c>
      <c r="O3840" s="4" t="s">
        <v>10683</v>
      </c>
      <c r="P3840" t="s">
        <v>10684</v>
      </c>
      <c r="Q3840">
        <v>41.013840000000002</v>
      </c>
      <c r="R3840">
        <v>28.949660000000002</v>
      </c>
    </row>
    <row r="3841" spans="1:18">
      <c r="A3841">
        <v>40705.804375</v>
      </c>
      <c r="B3841" s="6" t="s">
        <v>8316</v>
      </c>
      <c r="C3841" s="7" t="s">
        <v>8337</v>
      </c>
      <c r="D3841" s="4">
        <v>2</v>
      </c>
      <c r="E3841" s="4">
        <v>2</v>
      </c>
      <c r="F3841">
        <v>4</v>
      </c>
      <c r="G3841">
        <v>3</v>
      </c>
      <c r="H3841">
        <v>2</v>
      </c>
      <c r="I3841">
        <v>4</v>
      </c>
      <c r="J3841">
        <v>1</v>
      </c>
      <c r="K3841">
        <v>1</v>
      </c>
      <c r="L3841">
        <v>4</v>
      </c>
      <c r="M3841">
        <v>3</v>
      </c>
      <c r="N3841">
        <v>5</v>
      </c>
      <c r="O3841" s="4" t="s">
        <v>10702</v>
      </c>
      <c r="P3841" t="s">
        <v>10858</v>
      </c>
      <c r="Q3841">
        <v>-23.547499999999999</v>
      </c>
      <c r="R3841">
        <v>-46.636110000000002</v>
      </c>
    </row>
    <row r="3842" spans="1:18">
      <c r="A3842">
        <v>40705.654652777775</v>
      </c>
      <c r="B3842" s="6" t="s">
        <v>8316</v>
      </c>
      <c r="C3842" s="7" t="s">
        <v>5601</v>
      </c>
      <c r="D3842" s="4">
        <v>2</v>
      </c>
      <c r="E3842" s="4">
        <v>5</v>
      </c>
      <c r="F3842">
        <v>3</v>
      </c>
      <c r="G3842">
        <v>4</v>
      </c>
      <c r="H3842">
        <v>3</v>
      </c>
      <c r="I3842">
        <v>3</v>
      </c>
      <c r="J3842">
        <v>2</v>
      </c>
      <c r="K3842">
        <v>3</v>
      </c>
      <c r="L3842">
        <v>5</v>
      </c>
      <c r="M3842">
        <v>3</v>
      </c>
      <c r="N3842">
        <v>3</v>
      </c>
      <c r="O3842" s="4" t="s">
        <v>10607</v>
      </c>
      <c r="P3842" t="s">
        <v>10624</v>
      </c>
      <c r="Q3842">
        <v>43.700110000000002</v>
      </c>
      <c r="R3842">
        <v>-79.416300000000007</v>
      </c>
    </row>
    <row r="3843" spans="1:18">
      <c r="A3843">
        <v>40705.727476851855</v>
      </c>
      <c r="B3843" s="6" t="s">
        <v>8316</v>
      </c>
      <c r="C3843" s="7" t="s">
        <v>8338</v>
      </c>
      <c r="D3843" s="4">
        <v>5</v>
      </c>
      <c r="E3843" s="4">
        <v>5</v>
      </c>
      <c r="F3843">
        <v>5</v>
      </c>
      <c r="G3843">
        <v>5</v>
      </c>
      <c r="H3843">
        <v>5</v>
      </c>
      <c r="I3843">
        <v>5</v>
      </c>
      <c r="J3843">
        <v>5</v>
      </c>
      <c r="K3843">
        <v>5</v>
      </c>
      <c r="L3843">
        <v>5</v>
      </c>
      <c r="M3843">
        <v>5</v>
      </c>
      <c r="N3843">
        <v>5</v>
      </c>
      <c r="O3843" s="4" t="s">
        <v>10653</v>
      </c>
      <c r="P3843" t="s">
        <v>10841</v>
      </c>
      <c r="Q3843">
        <v>-12.04318</v>
      </c>
      <c r="R3843">
        <v>-77.028239999999997</v>
      </c>
    </row>
    <row r="3844" spans="1:18">
      <c r="A3844">
        <v>40705.801631944443</v>
      </c>
      <c r="B3844" s="6" t="s">
        <v>8316</v>
      </c>
      <c r="C3844" s="7" t="s">
        <v>8339</v>
      </c>
      <c r="D3844" s="4">
        <v>3</v>
      </c>
      <c r="E3844" s="4">
        <v>5</v>
      </c>
      <c r="F3844">
        <v>5</v>
      </c>
      <c r="G3844">
        <v>4</v>
      </c>
      <c r="H3844">
        <v>5</v>
      </c>
      <c r="I3844">
        <v>5</v>
      </c>
      <c r="J3844">
        <v>5</v>
      </c>
      <c r="K3844">
        <v>4</v>
      </c>
      <c r="L3844">
        <v>4</v>
      </c>
      <c r="M3844">
        <v>4</v>
      </c>
      <c r="N3844">
        <v>5</v>
      </c>
      <c r="O3844" s="4" t="s">
        <v>10625</v>
      </c>
      <c r="P3844" t="s">
        <v>10697</v>
      </c>
      <c r="Q3844">
        <v>19.428470000000001</v>
      </c>
      <c r="R3844">
        <v>-99.127660000000006</v>
      </c>
    </row>
    <row r="3845" spans="1:18">
      <c r="A3845">
        <v>40705.802812499998</v>
      </c>
      <c r="B3845" s="6" t="s">
        <v>8316</v>
      </c>
      <c r="C3845" s="7" t="s">
        <v>8340</v>
      </c>
      <c r="D3845" s="4">
        <v>5</v>
      </c>
      <c r="E3845" s="4">
        <v>5</v>
      </c>
      <c r="F3845">
        <v>5</v>
      </c>
      <c r="G3845">
        <v>4</v>
      </c>
      <c r="H3845">
        <v>4</v>
      </c>
      <c r="I3845">
        <v>5</v>
      </c>
      <c r="J3845">
        <v>5</v>
      </c>
      <c r="K3845">
        <v>5</v>
      </c>
      <c r="L3845">
        <v>5</v>
      </c>
      <c r="M3845">
        <v>5</v>
      </c>
      <c r="N3845">
        <v>5</v>
      </c>
      <c r="O3845" s="4" t="s">
        <v>10665</v>
      </c>
      <c r="P3845" t="s">
        <v>10719</v>
      </c>
      <c r="Q3845">
        <v>51.440829999999998</v>
      </c>
      <c r="R3845">
        <v>5.4777800000000001</v>
      </c>
    </row>
    <row r="3846" spans="1:18">
      <c r="A3846">
        <v>40705.811377314814</v>
      </c>
      <c r="B3846" s="6" t="s">
        <v>8316</v>
      </c>
      <c r="C3846" s="7" t="s">
        <v>8341</v>
      </c>
      <c r="D3846" s="4">
        <v>5</v>
      </c>
      <c r="E3846" s="4">
        <v>4</v>
      </c>
      <c r="F3846">
        <v>4</v>
      </c>
      <c r="G3846">
        <v>5</v>
      </c>
      <c r="H3846">
        <v>5</v>
      </c>
      <c r="I3846">
        <v>5</v>
      </c>
      <c r="J3846">
        <v>4</v>
      </c>
      <c r="K3846">
        <v>5</v>
      </c>
      <c r="L3846">
        <v>4</v>
      </c>
      <c r="M3846">
        <v>4</v>
      </c>
      <c r="N3846">
        <v>5</v>
      </c>
      <c r="O3846" s="4" t="s">
        <v>10653</v>
      </c>
      <c r="P3846" t="s">
        <v>10841</v>
      </c>
      <c r="Q3846">
        <v>-12.04318</v>
      </c>
      <c r="R3846">
        <v>-77.028239999999997</v>
      </c>
    </row>
    <row r="3847" spans="1:18">
      <c r="A3847">
        <v>40705.873900462961</v>
      </c>
      <c r="B3847" s="6" t="s">
        <v>8316</v>
      </c>
      <c r="C3847" s="7" t="s">
        <v>8342</v>
      </c>
      <c r="D3847" s="4">
        <v>2</v>
      </c>
      <c r="E3847" s="4">
        <v>2</v>
      </c>
      <c r="F3847">
        <v>1</v>
      </c>
      <c r="G3847">
        <v>3</v>
      </c>
      <c r="H3847">
        <v>1</v>
      </c>
      <c r="I3847">
        <v>4</v>
      </c>
      <c r="J3847">
        <v>2</v>
      </c>
      <c r="K3847">
        <v>5</v>
      </c>
      <c r="L3847">
        <v>1</v>
      </c>
      <c r="M3847">
        <v>5</v>
      </c>
      <c r="N3847">
        <v>1</v>
      </c>
      <c r="O3847" s="4" t="s">
        <v>10620</v>
      </c>
      <c r="P3847" t="s">
        <v>10655</v>
      </c>
      <c r="Q3847">
        <v>51.512790000000003</v>
      </c>
      <c r="R3847">
        <v>-9.1840000000000005E-2</v>
      </c>
    </row>
    <row r="3848" spans="1:18">
      <c r="A3848">
        <v>40705.903287037036</v>
      </c>
      <c r="B3848" s="6" t="s">
        <v>8316</v>
      </c>
      <c r="C3848" s="7" t="s">
        <v>8343</v>
      </c>
      <c r="D3848" s="4">
        <v>1</v>
      </c>
      <c r="E3848" s="4">
        <v>1</v>
      </c>
      <c r="F3848">
        <v>4</v>
      </c>
      <c r="G3848">
        <v>1</v>
      </c>
      <c r="H3848">
        <v>3</v>
      </c>
      <c r="I3848">
        <v>4</v>
      </c>
      <c r="J3848">
        <v>1</v>
      </c>
      <c r="K3848">
        <v>1</v>
      </c>
      <c r="L3848">
        <v>1</v>
      </c>
      <c r="M3848">
        <v>3</v>
      </c>
      <c r="N3848">
        <v>1</v>
      </c>
      <c r="O3848" s="4" t="s">
        <v>10604</v>
      </c>
      <c r="P3848" t="s">
        <v>10605</v>
      </c>
      <c r="Q3848">
        <v>48.853409999999997</v>
      </c>
      <c r="R3848">
        <v>2.3488000000000002</v>
      </c>
    </row>
    <row r="3849" spans="1:18">
      <c r="A3849">
        <v>40705.903541666667</v>
      </c>
      <c r="B3849" s="6" t="s">
        <v>8316</v>
      </c>
      <c r="C3849" s="7" t="s">
        <v>8344</v>
      </c>
      <c r="D3849" s="4">
        <v>2</v>
      </c>
      <c r="E3849" s="4">
        <v>4</v>
      </c>
      <c r="F3849">
        <v>4</v>
      </c>
      <c r="G3849">
        <v>5</v>
      </c>
      <c r="H3849">
        <v>5</v>
      </c>
      <c r="I3849">
        <v>5</v>
      </c>
      <c r="J3849">
        <v>4</v>
      </c>
      <c r="K3849">
        <v>5</v>
      </c>
      <c r="L3849">
        <v>5</v>
      </c>
      <c r="M3849">
        <v>4</v>
      </c>
      <c r="N3849">
        <v>3</v>
      </c>
      <c r="O3849" s="4" t="s">
        <v>10618</v>
      </c>
      <c r="P3849" t="s">
        <v>10619</v>
      </c>
      <c r="Q3849">
        <v>41.894739999999999</v>
      </c>
      <c r="R3849">
        <v>12.4839</v>
      </c>
    </row>
    <row r="3850" spans="1:18">
      <c r="A3850">
        <v>40705.912800925929</v>
      </c>
      <c r="B3850" s="6" t="s">
        <v>8316</v>
      </c>
      <c r="C3850" s="7" t="s">
        <v>8345</v>
      </c>
      <c r="D3850" s="4">
        <v>1</v>
      </c>
      <c r="E3850" s="4">
        <v>2</v>
      </c>
      <c r="F3850">
        <v>3</v>
      </c>
      <c r="G3850">
        <v>5</v>
      </c>
      <c r="H3850">
        <v>2</v>
      </c>
      <c r="I3850">
        <v>1</v>
      </c>
      <c r="J3850">
        <v>1</v>
      </c>
      <c r="K3850">
        <v>3</v>
      </c>
      <c r="L3850">
        <v>5</v>
      </c>
      <c r="M3850">
        <v>3</v>
      </c>
      <c r="N3850">
        <v>5</v>
      </c>
      <c r="O3850" s="4" t="s">
        <v>10598</v>
      </c>
      <c r="P3850" t="s">
        <v>10651</v>
      </c>
      <c r="Q3850">
        <v>52.524369999999998</v>
      </c>
      <c r="R3850">
        <v>13.41053</v>
      </c>
    </row>
    <row r="3851" spans="1:18">
      <c r="A3851">
        <v>40705.98159722222</v>
      </c>
      <c r="B3851" s="6" t="s">
        <v>8316</v>
      </c>
      <c r="C3851" s="7" t="s">
        <v>8346</v>
      </c>
      <c r="D3851" s="4">
        <v>1</v>
      </c>
      <c r="E3851" s="4">
        <v>1</v>
      </c>
      <c r="F3851">
        <v>1</v>
      </c>
      <c r="G3851">
        <v>1</v>
      </c>
      <c r="H3851">
        <v>1</v>
      </c>
      <c r="I3851">
        <v>1</v>
      </c>
      <c r="J3851">
        <v>1</v>
      </c>
      <c r="K3851">
        <v>1</v>
      </c>
      <c r="L3851">
        <v>1</v>
      </c>
      <c r="M3851">
        <v>1</v>
      </c>
      <c r="N3851">
        <v>1</v>
      </c>
      <c r="O3851" s="4" t="s">
        <v>10620</v>
      </c>
      <c r="P3851" t="s">
        <v>10655</v>
      </c>
      <c r="Q3851">
        <v>51.512790000000003</v>
      </c>
      <c r="R3851">
        <v>-9.1840000000000005E-2</v>
      </c>
    </row>
    <row r="3852" spans="1:18">
      <c r="A3852">
        <v>40704.201597222222</v>
      </c>
      <c r="B3852" s="6" t="s">
        <v>8347</v>
      </c>
      <c r="C3852" s="7" t="s">
        <v>8348</v>
      </c>
      <c r="D3852" s="4">
        <v>1</v>
      </c>
      <c r="E3852" s="4">
        <v>1</v>
      </c>
      <c r="F3852">
        <v>1</v>
      </c>
      <c r="G3852">
        <v>1</v>
      </c>
      <c r="H3852">
        <v>1</v>
      </c>
      <c r="I3852">
        <v>1</v>
      </c>
      <c r="J3852">
        <v>1</v>
      </c>
      <c r="K3852">
        <v>1</v>
      </c>
      <c r="L3852">
        <v>1</v>
      </c>
      <c r="M3852">
        <v>1</v>
      </c>
      <c r="N3852">
        <v>1</v>
      </c>
      <c r="O3852" s="4" t="s">
        <v>10725</v>
      </c>
      <c r="P3852" t="s">
        <v>11005</v>
      </c>
      <c r="Q3852">
        <v>-6.21462</v>
      </c>
      <c r="R3852">
        <v>106.84513</v>
      </c>
    </row>
    <row r="3853" spans="1:18">
      <c r="A3853">
        <v>40704.238807870373</v>
      </c>
      <c r="B3853" s="6" t="s">
        <v>8347</v>
      </c>
      <c r="C3853" s="7" t="s">
        <v>8349</v>
      </c>
      <c r="D3853" s="4">
        <v>3</v>
      </c>
      <c r="E3853" s="4">
        <v>4</v>
      </c>
      <c r="F3853">
        <v>5</v>
      </c>
      <c r="G3853">
        <v>5</v>
      </c>
      <c r="H3853">
        <v>5</v>
      </c>
      <c r="I3853">
        <v>5</v>
      </c>
      <c r="J3853">
        <v>3</v>
      </c>
      <c r="K3853">
        <v>4</v>
      </c>
      <c r="L3853">
        <v>4</v>
      </c>
      <c r="M3853">
        <v>3</v>
      </c>
      <c r="N3853">
        <v>4</v>
      </c>
      <c r="O3853" s="4" t="s">
        <v>10683</v>
      </c>
      <c r="P3853" t="s">
        <v>10684</v>
      </c>
      <c r="Q3853">
        <v>41.013840000000002</v>
      </c>
      <c r="R3853">
        <v>28.949660000000002</v>
      </c>
    </row>
    <row r="3854" spans="1:18">
      <c r="A3854">
        <v>40704.259201388886</v>
      </c>
      <c r="B3854" s="6" t="s">
        <v>8347</v>
      </c>
      <c r="C3854" s="7" t="s">
        <v>8350</v>
      </c>
      <c r="D3854" s="4">
        <v>4</v>
      </c>
      <c r="E3854" s="4">
        <v>3</v>
      </c>
      <c r="F3854">
        <v>3</v>
      </c>
      <c r="G3854">
        <v>3</v>
      </c>
      <c r="H3854">
        <v>3</v>
      </c>
      <c r="I3854">
        <v>3</v>
      </c>
      <c r="J3854">
        <v>3</v>
      </c>
      <c r="K3854">
        <v>4</v>
      </c>
      <c r="L3854">
        <v>4</v>
      </c>
      <c r="M3854">
        <v>4</v>
      </c>
      <c r="N3854">
        <v>5</v>
      </c>
      <c r="O3854" s="4" t="s">
        <v>10656</v>
      </c>
      <c r="P3854" t="s">
        <v>10698</v>
      </c>
      <c r="Q3854">
        <v>35.870280000000001</v>
      </c>
      <c r="R3854">
        <v>128.59110999999999</v>
      </c>
    </row>
    <row r="3855" spans="1:18">
      <c r="A3855">
        <v>40704.289733796293</v>
      </c>
      <c r="B3855" s="6" t="s">
        <v>8347</v>
      </c>
      <c r="C3855" s="7" t="s">
        <v>8351</v>
      </c>
      <c r="D3855" s="4">
        <v>1</v>
      </c>
      <c r="E3855" s="4">
        <v>1</v>
      </c>
      <c r="F3855">
        <v>1</v>
      </c>
      <c r="G3855">
        <v>1</v>
      </c>
      <c r="H3855">
        <v>1</v>
      </c>
      <c r="I3855">
        <v>1</v>
      </c>
      <c r="J3855">
        <v>1</v>
      </c>
      <c r="K3855">
        <v>1</v>
      </c>
      <c r="L3855">
        <v>1</v>
      </c>
      <c r="M3855">
        <v>1</v>
      </c>
      <c r="N3855">
        <v>1</v>
      </c>
      <c r="O3855" s="4" t="s">
        <v>10604</v>
      </c>
      <c r="P3855" t="s">
        <v>10605</v>
      </c>
      <c r="Q3855">
        <v>48.853409999999997</v>
      </c>
      <c r="R3855">
        <v>2.3488000000000002</v>
      </c>
    </row>
    <row r="3856" spans="1:18">
      <c r="A3856">
        <v>40704.003518518519</v>
      </c>
      <c r="B3856" s="6" t="s">
        <v>8347</v>
      </c>
      <c r="C3856" s="7" t="s">
        <v>8352</v>
      </c>
      <c r="D3856" s="4">
        <v>4</v>
      </c>
      <c r="E3856" s="4">
        <v>4</v>
      </c>
      <c r="F3856">
        <v>4</v>
      </c>
      <c r="G3856">
        <v>4</v>
      </c>
      <c r="H3856">
        <v>4</v>
      </c>
      <c r="I3856">
        <v>5</v>
      </c>
      <c r="J3856">
        <v>4</v>
      </c>
      <c r="K3856">
        <v>5</v>
      </c>
      <c r="L3856">
        <v>5</v>
      </c>
      <c r="M3856">
        <v>5</v>
      </c>
      <c r="N3856">
        <v>4</v>
      </c>
      <c r="O3856" s="4" t="s">
        <v>10618</v>
      </c>
      <c r="P3856" t="s">
        <v>10619</v>
      </c>
      <c r="Q3856">
        <v>41.894739999999999</v>
      </c>
      <c r="R3856">
        <v>12.4839</v>
      </c>
    </row>
    <row r="3857" spans="1:18">
      <c r="A3857">
        <v>40704.302337962959</v>
      </c>
      <c r="B3857" s="6" t="s">
        <v>8347</v>
      </c>
      <c r="C3857" s="7" t="s">
        <v>8353</v>
      </c>
      <c r="D3857" s="4">
        <v>5</v>
      </c>
      <c r="E3857" s="4">
        <v>4</v>
      </c>
      <c r="F3857">
        <v>4</v>
      </c>
      <c r="G3857">
        <v>4</v>
      </c>
      <c r="H3857">
        <v>4</v>
      </c>
      <c r="I3857">
        <v>3</v>
      </c>
      <c r="J3857">
        <v>3</v>
      </c>
      <c r="K3857">
        <v>5</v>
      </c>
      <c r="L3857">
        <v>4</v>
      </c>
      <c r="M3857">
        <v>1</v>
      </c>
      <c r="N3857">
        <v>4</v>
      </c>
      <c r="O3857" s="4" t="s">
        <v>10759</v>
      </c>
      <c r="P3857" t="s">
        <v>10760</v>
      </c>
      <c r="Q3857">
        <v>22.285520000000002</v>
      </c>
      <c r="R3857">
        <v>114.15769</v>
      </c>
    </row>
    <row r="3858" spans="1:18">
      <c r="A3858">
        <v>40704.306516203702</v>
      </c>
      <c r="B3858" s="6" t="s">
        <v>8347</v>
      </c>
      <c r="C3858" s="7" t="s">
        <v>8354</v>
      </c>
      <c r="D3858" s="4">
        <v>4</v>
      </c>
      <c r="E3858" s="4">
        <v>4</v>
      </c>
      <c r="F3858">
        <v>3</v>
      </c>
      <c r="G3858">
        <v>2</v>
      </c>
      <c r="H3858">
        <v>3</v>
      </c>
      <c r="I3858">
        <v>3</v>
      </c>
      <c r="J3858">
        <v>3</v>
      </c>
      <c r="K3858">
        <v>4</v>
      </c>
      <c r="L3858">
        <v>5</v>
      </c>
      <c r="M3858">
        <v>5</v>
      </c>
      <c r="N3858">
        <v>4</v>
      </c>
      <c r="O3858" s="4" t="s">
        <v>10888</v>
      </c>
      <c r="P3858" t="s">
        <v>11048</v>
      </c>
      <c r="Q3858">
        <v>48.45</v>
      </c>
      <c r="R3858">
        <v>34.983330000000002</v>
      </c>
    </row>
    <row r="3859" spans="1:18">
      <c r="A3859">
        <v>40704.363067129627</v>
      </c>
      <c r="B3859" s="6" t="s">
        <v>8347</v>
      </c>
      <c r="C3859" s="7" t="s">
        <v>8355</v>
      </c>
      <c r="D3859" s="4">
        <v>2</v>
      </c>
      <c r="E3859" s="4">
        <v>2</v>
      </c>
      <c r="F3859">
        <v>4</v>
      </c>
      <c r="G3859">
        <v>3</v>
      </c>
      <c r="H3859">
        <v>5</v>
      </c>
      <c r="I3859">
        <v>3</v>
      </c>
      <c r="J3859">
        <v>2</v>
      </c>
      <c r="K3859">
        <v>3</v>
      </c>
      <c r="L3859">
        <v>5</v>
      </c>
      <c r="M3859">
        <v>2</v>
      </c>
      <c r="N3859">
        <v>4</v>
      </c>
      <c r="O3859" s="4" t="s">
        <v>10704</v>
      </c>
      <c r="P3859" t="s">
        <v>10964</v>
      </c>
      <c r="Q3859">
        <v>59.894440000000003</v>
      </c>
      <c r="R3859">
        <v>30.26417</v>
      </c>
    </row>
    <row r="3860" spans="1:18">
      <c r="A3860">
        <v>40704.403749999998</v>
      </c>
      <c r="B3860" s="6" t="s">
        <v>8347</v>
      </c>
      <c r="C3860" s="7" t="s">
        <v>8356</v>
      </c>
      <c r="D3860" s="4">
        <v>5</v>
      </c>
      <c r="E3860" s="4">
        <v>3</v>
      </c>
      <c r="F3860">
        <v>5</v>
      </c>
      <c r="G3860">
        <v>5</v>
      </c>
      <c r="H3860">
        <v>2</v>
      </c>
      <c r="I3860">
        <v>3</v>
      </c>
      <c r="J3860">
        <v>3</v>
      </c>
      <c r="K3860">
        <v>5</v>
      </c>
      <c r="L3860">
        <v>5</v>
      </c>
      <c r="M3860">
        <v>5</v>
      </c>
      <c r="N3860">
        <v>4</v>
      </c>
      <c r="O3860" s="4" t="s">
        <v>10600</v>
      </c>
      <c r="P3860" t="s">
        <v>10609</v>
      </c>
      <c r="Q3860">
        <v>50.850450000000002</v>
      </c>
      <c r="R3860">
        <v>4.3487799999999996</v>
      </c>
    </row>
    <row r="3861" spans="1:18">
      <c r="A3861">
        <v>40704.468078703707</v>
      </c>
      <c r="B3861" s="6" t="s">
        <v>8347</v>
      </c>
      <c r="C3861" s="7" t="s">
        <v>8357</v>
      </c>
      <c r="D3861" s="4">
        <v>1</v>
      </c>
      <c r="E3861" s="4">
        <v>1</v>
      </c>
      <c r="F3861">
        <v>1</v>
      </c>
      <c r="G3861">
        <v>1</v>
      </c>
      <c r="H3861">
        <v>1</v>
      </c>
      <c r="I3861">
        <v>1</v>
      </c>
      <c r="J3861">
        <v>1</v>
      </c>
      <c r="K3861">
        <v>1</v>
      </c>
      <c r="L3861">
        <v>1</v>
      </c>
      <c r="M3861">
        <v>1</v>
      </c>
      <c r="N3861">
        <v>1</v>
      </c>
      <c r="O3861" s="4" t="s">
        <v>10622</v>
      </c>
      <c r="P3861" t="s">
        <v>10857</v>
      </c>
      <c r="Q3861">
        <v>46.202219999999997</v>
      </c>
      <c r="R3861">
        <v>6.1456900000000001</v>
      </c>
    </row>
    <row r="3862" spans="1:18">
      <c r="A3862">
        <v>40704.535196759258</v>
      </c>
      <c r="B3862" s="6" t="s">
        <v>8347</v>
      </c>
      <c r="C3862" s="7" t="s">
        <v>8358</v>
      </c>
      <c r="D3862" s="4">
        <v>5</v>
      </c>
      <c r="E3862" s="4">
        <v>4</v>
      </c>
      <c r="F3862">
        <v>5</v>
      </c>
      <c r="G3862">
        <v>3</v>
      </c>
      <c r="H3862">
        <v>4</v>
      </c>
      <c r="I3862">
        <v>4</v>
      </c>
      <c r="J3862">
        <v>3</v>
      </c>
      <c r="K3862">
        <v>5</v>
      </c>
      <c r="L3862">
        <v>5</v>
      </c>
      <c r="M3862">
        <v>5</v>
      </c>
      <c r="N3862">
        <v>5</v>
      </c>
      <c r="O3862" s="4" t="s">
        <v>10662</v>
      </c>
      <c r="P3862" t="s">
        <v>10742</v>
      </c>
      <c r="Q3862">
        <v>32.979439999999997</v>
      </c>
      <c r="R3862">
        <v>114.02943999999999</v>
      </c>
    </row>
    <row r="3863" spans="1:18">
      <c r="A3863">
        <v>40704.537719907406</v>
      </c>
      <c r="B3863" s="6" t="s">
        <v>8347</v>
      </c>
      <c r="C3863" s="7" t="s">
        <v>8359</v>
      </c>
      <c r="D3863" s="4">
        <v>4</v>
      </c>
      <c r="E3863" s="4">
        <v>3</v>
      </c>
      <c r="F3863">
        <v>4</v>
      </c>
      <c r="G3863">
        <v>5</v>
      </c>
      <c r="H3863">
        <v>4</v>
      </c>
      <c r="I3863">
        <v>5</v>
      </c>
      <c r="J3863">
        <v>3</v>
      </c>
      <c r="K3863">
        <v>3</v>
      </c>
      <c r="L3863">
        <v>5</v>
      </c>
      <c r="M3863">
        <v>3</v>
      </c>
      <c r="N3863">
        <v>5</v>
      </c>
      <c r="O3863" s="4" t="s">
        <v>10845</v>
      </c>
      <c r="P3863" t="s">
        <v>11049</v>
      </c>
      <c r="Q3863">
        <v>58.970050000000001</v>
      </c>
      <c r="R3863">
        <v>5.73332</v>
      </c>
    </row>
    <row r="3864" spans="1:18">
      <c r="A3864">
        <v>40704.538414351853</v>
      </c>
      <c r="B3864" s="6" t="s">
        <v>8347</v>
      </c>
      <c r="C3864" s="7" t="s">
        <v>8360</v>
      </c>
      <c r="D3864" s="4">
        <v>2</v>
      </c>
      <c r="E3864" s="4">
        <v>1</v>
      </c>
      <c r="F3864">
        <v>3</v>
      </c>
      <c r="G3864">
        <v>1</v>
      </c>
      <c r="H3864">
        <v>2</v>
      </c>
      <c r="I3864">
        <v>2</v>
      </c>
      <c r="J3864">
        <v>1</v>
      </c>
      <c r="K3864">
        <v>2</v>
      </c>
      <c r="L3864">
        <v>1</v>
      </c>
      <c r="M3864">
        <v>1</v>
      </c>
      <c r="N3864">
        <v>1</v>
      </c>
      <c r="O3864" s="4" t="s">
        <v>10704</v>
      </c>
      <c r="P3864" t="s">
        <v>10964</v>
      </c>
      <c r="Q3864">
        <v>59.894440000000003</v>
      </c>
      <c r="R3864">
        <v>30.26417</v>
      </c>
    </row>
    <row r="3865" spans="1:18">
      <c r="A3865">
        <v>40704.646874999999</v>
      </c>
      <c r="B3865" s="6" t="s">
        <v>8347</v>
      </c>
      <c r="C3865" s="7" t="s">
        <v>6367</v>
      </c>
      <c r="D3865" s="4">
        <v>0</v>
      </c>
      <c r="E3865" s="4">
        <v>4</v>
      </c>
      <c r="F3865">
        <v>4</v>
      </c>
      <c r="G3865">
        <v>3</v>
      </c>
      <c r="H3865">
        <v>3</v>
      </c>
      <c r="I3865">
        <v>2</v>
      </c>
      <c r="J3865">
        <v>1</v>
      </c>
      <c r="K3865">
        <v>0</v>
      </c>
      <c r="L3865">
        <v>1</v>
      </c>
      <c r="M3865">
        <v>1</v>
      </c>
      <c r="N3865">
        <v>1</v>
      </c>
      <c r="O3865" s="4" t="s">
        <v>10662</v>
      </c>
      <c r="P3865" t="s">
        <v>10742</v>
      </c>
      <c r="Q3865">
        <v>32.979439999999997</v>
      </c>
      <c r="R3865">
        <v>114.02943999999999</v>
      </c>
    </row>
    <row r="3866" spans="1:18">
      <c r="A3866">
        <v>40704.551192129627</v>
      </c>
      <c r="B3866" s="6" t="s">
        <v>8347</v>
      </c>
      <c r="C3866" s="7" t="s">
        <v>8361</v>
      </c>
      <c r="D3866" s="4">
        <v>4</v>
      </c>
      <c r="E3866" s="4">
        <v>3</v>
      </c>
      <c r="F3866">
        <v>3</v>
      </c>
      <c r="G3866">
        <v>4</v>
      </c>
      <c r="H3866">
        <v>5</v>
      </c>
      <c r="I3866">
        <v>4</v>
      </c>
      <c r="J3866">
        <v>3</v>
      </c>
      <c r="K3866">
        <v>5</v>
      </c>
      <c r="L3866">
        <v>4</v>
      </c>
      <c r="M3866">
        <v>5</v>
      </c>
      <c r="N3866">
        <v>5</v>
      </c>
      <c r="O3866" s="4" t="s">
        <v>10788</v>
      </c>
      <c r="P3866" t="s">
        <v>10789</v>
      </c>
      <c r="Q3866">
        <v>30.062629999999999</v>
      </c>
      <c r="R3866">
        <v>31.249669999999998</v>
      </c>
    </row>
    <row r="3867" spans="1:18">
      <c r="A3867">
        <v>40704.564953703702</v>
      </c>
      <c r="B3867" s="6" t="s">
        <v>8347</v>
      </c>
      <c r="C3867" s="7" t="s">
        <v>8362</v>
      </c>
      <c r="D3867" s="4">
        <v>5</v>
      </c>
      <c r="E3867" s="4">
        <v>5</v>
      </c>
      <c r="F3867">
        <v>4</v>
      </c>
      <c r="G3867">
        <v>5</v>
      </c>
      <c r="H3867">
        <v>4</v>
      </c>
      <c r="I3867">
        <v>5</v>
      </c>
      <c r="J3867">
        <v>3</v>
      </c>
      <c r="K3867">
        <v>5</v>
      </c>
      <c r="L3867">
        <v>5</v>
      </c>
      <c r="M3867">
        <v>2</v>
      </c>
      <c r="N3867">
        <v>5</v>
      </c>
      <c r="O3867" s="4" t="s">
        <v>10620</v>
      </c>
      <c r="P3867" t="s">
        <v>10828</v>
      </c>
      <c r="Q3867">
        <v>52.48142</v>
      </c>
      <c r="R3867">
        <v>-1.8998299999999999</v>
      </c>
    </row>
    <row r="3868" spans="1:18">
      <c r="A3868">
        <v>40704.607835648145</v>
      </c>
      <c r="B3868" s="6" t="s">
        <v>8347</v>
      </c>
      <c r="C3868" s="7" t="s">
        <v>8363</v>
      </c>
      <c r="D3868" s="4">
        <v>3</v>
      </c>
      <c r="E3868" s="4">
        <v>1</v>
      </c>
      <c r="F3868">
        <v>1</v>
      </c>
      <c r="G3868">
        <v>3</v>
      </c>
      <c r="H3868">
        <v>3</v>
      </c>
      <c r="I3868">
        <v>3</v>
      </c>
      <c r="J3868">
        <v>2</v>
      </c>
      <c r="K3868">
        <v>3</v>
      </c>
      <c r="L3868">
        <v>2</v>
      </c>
      <c r="M3868">
        <v>3</v>
      </c>
      <c r="N3868">
        <v>2</v>
      </c>
      <c r="O3868" s="4" t="s">
        <v>10604</v>
      </c>
      <c r="P3868" t="s">
        <v>10673</v>
      </c>
      <c r="Q3868">
        <v>45.748460000000001</v>
      </c>
      <c r="R3868">
        <v>4.8467099999999999</v>
      </c>
    </row>
    <row r="3869" spans="1:18">
      <c r="A3869">
        <v>40704.618564814817</v>
      </c>
      <c r="B3869" s="6" t="s">
        <v>8347</v>
      </c>
      <c r="C3869" s="7" t="s">
        <v>8206</v>
      </c>
      <c r="D3869" s="4">
        <v>4</v>
      </c>
      <c r="E3869" s="4">
        <v>4</v>
      </c>
      <c r="F3869">
        <v>4</v>
      </c>
      <c r="G3869">
        <v>3</v>
      </c>
      <c r="H3869">
        <v>5</v>
      </c>
      <c r="I3869">
        <v>4</v>
      </c>
      <c r="J3869">
        <v>4</v>
      </c>
      <c r="K3869">
        <v>4</v>
      </c>
      <c r="L3869">
        <v>5</v>
      </c>
      <c r="M3869">
        <v>4</v>
      </c>
      <c r="N3869">
        <v>5</v>
      </c>
      <c r="O3869" s="4" t="s">
        <v>10614</v>
      </c>
      <c r="P3869" t="s">
        <v>10615</v>
      </c>
      <c r="Q3869">
        <v>40.650100000000002</v>
      </c>
      <c r="R3869">
        <v>-73.949579999999997</v>
      </c>
    </row>
    <row r="3870" spans="1:18">
      <c r="A3870">
        <v>40704.641597222224</v>
      </c>
      <c r="B3870" s="6" t="s">
        <v>8347</v>
      </c>
      <c r="C3870" s="7" t="s">
        <v>8364</v>
      </c>
      <c r="D3870" s="4">
        <v>1</v>
      </c>
      <c r="E3870" s="4">
        <v>1</v>
      </c>
      <c r="F3870">
        <v>5</v>
      </c>
      <c r="G3870">
        <v>2</v>
      </c>
      <c r="H3870">
        <v>3</v>
      </c>
      <c r="I3870">
        <v>3</v>
      </c>
      <c r="J3870">
        <v>2</v>
      </c>
      <c r="K3870">
        <v>3</v>
      </c>
      <c r="L3870">
        <v>2</v>
      </c>
      <c r="M3870">
        <v>5</v>
      </c>
      <c r="N3870">
        <v>5</v>
      </c>
      <c r="O3870" s="4" t="s">
        <v>10604</v>
      </c>
      <c r="P3870" t="s">
        <v>10605</v>
      </c>
      <c r="Q3870">
        <v>48.853409999999997</v>
      </c>
      <c r="R3870">
        <v>2.3488000000000002</v>
      </c>
    </row>
    <row r="3871" spans="1:18">
      <c r="A3871">
        <v>40704.642395833333</v>
      </c>
      <c r="B3871" s="6" t="s">
        <v>8347</v>
      </c>
      <c r="C3871" s="7" t="s">
        <v>8365</v>
      </c>
      <c r="D3871" s="4">
        <v>1</v>
      </c>
      <c r="E3871" s="4">
        <v>1</v>
      </c>
      <c r="F3871">
        <v>1</v>
      </c>
      <c r="G3871">
        <v>1</v>
      </c>
      <c r="H3871">
        <v>5</v>
      </c>
      <c r="I3871">
        <v>1</v>
      </c>
      <c r="J3871">
        <v>1</v>
      </c>
      <c r="K3871">
        <v>1</v>
      </c>
      <c r="L3871">
        <v>1</v>
      </c>
      <c r="M3871">
        <v>1</v>
      </c>
      <c r="N3871">
        <v>1</v>
      </c>
      <c r="O3871" s="4" t="s">
        <v>10620</v>
      </c>
      <c r="P3871" t="s">
        <v>10655</v>
      </c>
      <c r="Q3871">
        <v>51.512790000000003</v>
      </c>
      <c r="R3871">
        <v>-9.1840000000000005E-2</v>
      </c>
    </row>
    <row r="3872" spans="1:18">
      <c r="A3872">
        <v>40704.550844907404</v>
      </c>
      <c r="B3872" s="6" t="s">
        <v>8347</v>
      </c>
      <c r="C3872" s="7" t="s">
        <v>5703</v>
      </c>
      <c r="D3872" s="4">
        <v>5</v>
      </c>
      <c r="E3872" s="4">
        <v>5</v>
      </c>
      <c r="F3872">
        <v>5</v>
      </c>
      <c r="G3872">
        <v>5</v>
      </c>
      <c r="H3872">
        <v>5</v>
      </c>
      <c r="I3872">
        <v>5</v>
      </c>
      <c r="J3872">
        <v>5</v>
      </c>
      <c r="K3872">
        <v>5</v>
      </c>
      <c r="L3872">
        <v>5</v>
      </c>
      <c r="M3872">
        <v>5</v>
      </c>
      <c r="N3872">
        <v>5</v>
      </c>
      <c r="O3872" s="4" t="s">
        <v>10625</v>
      </c>
      <c r="P3872" t="s">
        <v>10772</v>
      </c>
      <c r="Q3872">
        <v>19.05</v>
      </c>
      <c r="R3872">
        <v>-98.2</v>
      </c>
    </row>
    <row r="3873" spans="1:18">
      <c r="A3873">
        <v>40704.748182870368</v>
      </c>
      <c r="B3873" s="6" t="s">
        <v>8347</v>
      </c>
      <c r="C3873" s="7" t="s">
        <v>8366</v>
      </c>
      <c r="D3873" s="4">
        <v>5</v>
      </c>
      <c r="E3873" s="4">
        <v>1</v>
      </c>
      <c r="F3873">
        <v>5</v>
      </c>
      <c r="G3873">
        <v>4</v>
      </c>
      <c r="H3873">
        <v>5</v>
      </c>
      <c r="I3873">
        <v>5</v>
      </c>
      <c r="J3873">
        <v>5</v>
      </c>
      <c r="K3873">
        <v>5</v>
      </c>
      <c r="L3873">
        <v>5</v>
      </c>
      <c r="M3873">
        <v>5</v>
      </c>
      <c r="N3873">
        <v>5</v>
      </c>
      <c r="O3873" s="4" t="s">
        <v>10625</v>
      </c>
      <c r="P3873" t="s">
        <v>10697</v>
      </c>
      <c r="Q3873">
        <v>19.428470000000001</v>
      </c>
      <c r="R3873">
        <v>-99.127660000000006</v>
      </c>
    </row>
    <row r="3874" spans="1:18">
      <c r="A3874">
        <v>40704.817060185182</v>
      </c>
      <c r="B3874" s="6" t="s">
        <v>8347</v>
      </c>
      <c r="C3874" s="7" t="s">
        <v>8367</v>
      </c>
      <c r="D3874" s="4">
        <v>3</v>
      </c>
      <c r="E3874" s="4">
        <v>5</v>
      </c>
      <c r="F3874">
        <v>5</v>
      </c>
      <c r="G3874">
        <v>5</v>
      </c>
      <c r="H3874">
        <v>5</v>
      </c>
      <c r="I3874">
        <v>3</v>
      </c>
      <c r="J3874">
        <v>3</v>
      </c>
      <c r="K3874">
        <v>5</v>
      </c>
      <c r="L3874">
        <v>5</v>
      </c>
      <c r="M3874">
        <v>5</v>
      </c>
      <c r="N3874">
        <v>4</v>
      </c>
      <c r="O3874" s="4" t="s">
        <v>10614</v>
      </c>
      <c r="P3874" t="s">
        <v>10636</v>
      </c>
      <c r="Q3874">
        <v>40.714269999999999</v>
      </c>
      <c r="R3874">
        <v>-74.005970000000005</v>
      </c>
    </row>
    <row r="3875" spans="1:18">
      <c r="A3875">
        <v>40704.843981481485</v>
      </c>
      <c r="B3875" s="6" t="s">
        <v>8347</v>
      </c>
      <c r="C3875" s="7" t="s">
        <v>8368</v>
      </c>
      <c r="D3875" s="4">
        <v>5</v>
      </c>
      <c r="E3875" s="4">
        <v>5</v>
      </c>
      <c r="F3875">
        <v>5</v>
      </c>
      <c r="G3875">
        <v>5</v>
      </c>
      <c r="H3875">
        <v>5</v>
      </c>
      <c r="I3875">
        <v>5</v>
      </c>
      <c r="J3875">
        <v>5</v>
      </c>
      <c r="K3875">
        <v>5</v>
      </c>
      <c r="L3875">
        <v>5</v>
      </c>
      <c r="M3875">
        <v>5</v>
      </c>
      <c r="N3875">
        <v>5</v>
      </c>
      <c r="O3875" s="4" t="s">
        <v>10607</v>
      </c>
      <c r="P3875" t="s">
        <v>10624</v>
      </c>
      <c r="Q3875">
        <v>43.700110000000002</v>
      </c>
      <c r="R3875">
        <v>-79.416300000000007</v>
      </c>
    </row>
    <row r="3876" spans="1:18">
      <c r="A3876">
        <v>40704.85297453704</v>
      </c>
      <c r="B3876" s="6" t="s">
        <v>8347</v>
      </c>
      <c r="C3876" s="7" t="s">
        <v>8369</v>
      </c>
      <c r="D3876" s="4">
        <v>1</v>
      </c>
      <c r="E3876" s="4">
        <v>1</v>
      </c>
      <c r="F3876">
        <v>1</v>
      </c>
      <c r="G3876">
        <v>1</v>
      </c>
      <c r="H3876">
        <v>1</v>
      </c>
      <c r="I3876">
        <v>1</v>
      </c>
      <c r="J3876">
        <v>1</v>
      </c>
      <c r="K3876">
        <v>1</v>
      </c>
      <c r="L3876">
        <v>1</v>
      </c>
      <c r="M3876">
        <v>1</v>
      </c>
      <c r="N3876">
        <v>1</v>
      </c>
      <c r="O3876" s="4" t="s">
        <v>10614</v>
      </c>
      <c r="P3876" t="s">
        <v>10631</v>
      </c>
      <c r="Q3876">
        <v>29.763280000000002</v>
      </c>
      <c r="R3876">
        <v>-95.36327</v>
      </c>
    </row>
    <row r="3877" spans="1:18">
      <c r="A3877">
        <v>40704.926701388889</v>
      </c>
      <c r="B3877" s="6" t="s">
        <v>8347</v>
      </c>
      <c r="C3877" s="7" t="s">
        <v>7049</v>
      </c>
      <c r="D3877" s="4">
        <v>3</v>
      </c>
      <c r="E3877" s="4">
        <v>4</v>
      </c>
      <c r="F3877">
        <v>5</v>
      </c>
      <c r="G3877">
        <v>5</v>
      </c>
      <c r="H3877">
        <v>5</v>
      </c>
      <c r="I3877">
        <v>5</v>
      </c>
      <c r="J3877">
        <v>3</v>
      </c>
      <c r="K3877">
        <v>4</v>
      </c>
      <c r="L3877">
        <v>4</v>
      </c>
      <c r="M3877">
        <v>3</v>
      </c>
      <c r="N3877">
        <v>4</v>
      </c>
      <c r="O3877" s="4" t="s">
        <v>10683</v>
      </c>
      <c r="P3877" t="s">
        <v>10684</v>
      </c>
      <c r="Q3877">
        <v>41.013840000000002</v>
      </c>
      <c r="R3877">
        <v>28.949660000000002</v>
      </c>
    </row>
    <row r="3878" spans="1:18">
      <c r="A3878">
        <v>40704.927546296298</v>
      </c>
      <c r="B3878" s="6" t="s">
        <v>8347</v>
      </c>
      <c r="C3878" s="7" t="s">
        <v>8370</v>
      </c>
      <c r="D3878" s="4">
        <v>1</v>
      </c>
      <c r="E3878" s="4">
        <v>1</v>
      </c>
      <c r="F3878">
        <v>1</v>
      </c>
      <c r="G3878">
        <v>1</v>
      </c>
      <c r="H3878">
        <v>1</v>
      </c>
      <c r="I3878">
        <v>1</v>
      </c>
      <c r="J3878">
        <v>1</v>
      </c>
      <c r="K3878">
        <v>1</v>
      </c>
      <c r="L3878">
        <v>1</v>
      </c>
      <c r="M3878">
        <v>1</v>
      </c>
      <c r="N3878">
        <v>1</v>
      </c>
      <c r="O3878" s="4" t="s">
        <v>10704</v>
      </c>
      <c r="P3878" t="s">
        <v>10964</v>
      </c>
      <c r="Q3878">
        <v>59.894440000000003</v>
      </c>
      <c r="R3878">
        <v>30.26417</v>
      </c>
    </row>
    <row r="3879" spans="1:18">
      <c r="A3879">
        <v>40704.933969907404</v>
      </c>
      <c r="B3879" s="6" t="s">
        <v>8347</v>
      </c>
      <c r="C3879" s="7" t="s">
        <v>8371</v>
      </c>
      <c r="D3879" s="4">
        <v>3</v>
      </c>
      <c r="E3879" s="4">
        <v>4</v>
      </c>
      <c r="F3879">
        <v>5</v>
      </c>
      <c r="G3879">
        <v>5</v>
      </c>
      <c r="H3879">
        <v>5</v>
      </c>
      <c r="I3879">
        <v>5</v>
      </c>
      <c r="J3879">
        <v>3</v>
      </c>
      <c r="K3879">
        <v>4</v>
      </c>
      <c r="L3879">
        <v>4</v>
      </c>
      <c r="M3879">
        <v>3</v>
      </c>
      <c r="N3879">
        <v>4</v>
      </c>
      <c r="O3879" s="4" t="s">
        <v>10683</v>
      </c>
      <c r="P3879" t="s">
        <v>10720</v>
      </c>
      <c r="Q3879">
        <v>39.919870000000003</v>
      </c>
      <c r="R3879">
        <v>32.85427</v>
      </c>
    </row>
    <row r="3880" spans="1:18">
      <c r="A3880">
        <v>40704.937905092593</v>
      </c>
      <c r="B3880" s="6" t="s">
        <v>8347</v>
      </c>
      <c r="C3880" s="7" t="s">
        <v>8372</v>
      </c>
      <c r="D3880" s="4">
        <v>3</v>
      </c>
      <c r="E3880" s="4">
        <v>4</v>
      </c>
      <c r="F3880">
        <v>5</v>
      </c>
      <c r="G3880">
        <v>5</v>
      </c>
      <c r="H3880">
        <v>5</v>
      </c>
      <c r="I3880">
        <v>5</v>
      </c>
      <c r="J3880">
        <v>3</v>
      </c>
      <c r="K3880">
        <v>4</v>
      </c>
      <c r="L3880">
        <v>4</v>
      </c>
      <c r="M3880">
        <v>3</v>
      </c>
      <c r="N3880">
        <v>4</v>
      </c>
      <c r="O3880" s="4" t="s">
        <v>10683</v>
      </c>
      <c r="P3880" t="s">
        <v>10744</v>
      </c>
      <c r="Q3880">
        <v>37.001669999999997</v>
      </c>
      <c r="R3880">
        <v>35.328890000000001</v>
      </c>
    </row>
    <row r="3881" spans="1:18">
      <c r="A3881">
        <v>40703.033483796295</v>
      </c>
      <c r="B3881" s="6" t="s">
        <v>8373</v>
      </c>
      <c r="C3881" s="7" t="s">
        <v>8374</v>
      </c>
      <c r="D3881" s="4">
        <v>4</v>
      </c>
      <c r="E3881" s="4">
        <v>3</v>
      </c>
      <c r="F3881">
        <v>3</v>
      </c>
      <c r="G3881">
        <v>3</v>
      </c>
      <c r="H3881">
        <v>4</v>
      </c>
      <c r="I3881">
        <v>4</v>
      </c>
      <c r="J3881">
        <v>4</v>
      </c>
      <c r="K3881">
        <v>3</v>
      </c>
      <c r="L3881">
        <v>4</v>
      </c>
      <c r="M3881">
        <v>2</v>
      </c>
      <c r="N3881">
        <v>2</v>
      </c>
      <c r="O3881" s="4" t="s">
        <v>10614</v>
      </c>
      <c r="P3881" t="s">
        <v>10640</v>
      </c>
      <c r="Q3881">
        <v>34.052230000000002</v>
      </c>
      <c r="R3881">
        <v>-118.24368</v>
      </c>
    </row>
    <row r="3882" spans="1:18">
      <c r="A3882">
        <v>40703.064398148148</v>
      </c>
      <c r="B3882" s="6" t="s">
        <v>8373</v>
      </c>
      <c r="C3882" s="7" t="s">
        <v>8375</v>
      </c>
      <c r="D3882" s="4">
        <v>0</v>
      </c>
      <c r="E3882" s="4">
        <v>1</v>
      </c>
      <c r="F3882">
        <v>1</v>
      </c>
      <c r="G3882">
        <v>1</v>
      </c>
      <c r="H3882">
        <v>1</v>
      </c>
      <c r="I3882">
        <v>0</v>
      </c>
      <c r="J3882">
        <v>1</v>
      </c>
      <c r="K3882">
        <v>1</v>
      </c>
      <c r="L3882">
        <v>1</v>
      </c>
      <c r="M3882">
        <v>1</v>
      </c>
      <c r="N3882">
        <v>1</v>
      </c>
      <c r="O3882" s="4" t="s">
        <v>10614</v>
      </c>
      <c r="P3882" t="s">
        <v>10615</v>
      </c>
      <c r="Q3882">
        <v>40.650100000000002</v>
      </c>
      <c r="R3882">
        <v>-73.949579999999997</v>
      </c>
    </row>
    <row r="3883" spans="1:18">
      <c r="A3883">
        <v>40703.100682870368</v>
      </c>
      <c r="B3883" s="6" t="s">
        <v>8373</v>
      </c>
      <c r="C3883" s="7" t="s">
        <v>8376</v>
      </c>
      <c r="D3883" s="4">
        <v>1</v>
      </c>
      <c r="E3883" s="4">
        <v>5</v>
      </c>
      <c r="F3883">
        <v>1</v>
      </c>
      <c r="G3883">
        <v>1</v>
      </c>
      <c r="H3883">
        <v>1</v>
      </c>
      <c r="I3883">
        <v>0</v>
      </c>
      <c r="J3883">
        <v>1</v>
      </c>
      <c r="K3883">
        <v>1</v>
      </c>
      <c r="L3883">
        <v>1</v>
      </c>
      <c r="M3883">
        <v>0</v>
      </c>
      <c r="N3883">
        <v>5</v>
      </c>
      <c r="O3883" s="4" t="s">
        <v>10614</v>
      </c>
      <c r="P3883" t="s">
        <v>10640</v>
      </c>
      <c r="Q3883">
        <v>34.052230000000002</v>
      </c>
      <c r="R3883">
        <v>-118.24368</v>
      </c>
    </row>
    <row r="3884" spans="1:18">
      <c r="A3884">
        <v>40703.667361111111</v>
      </c>
      <c r="B3884" s="6" t="s">
        <v>8373</v>
      </c>
      <c r="C3884" s="7" t="s">
        <v>8377</v>
      </c>
      <c r="D3884" s="4">
        <v>3</v>
      </c>
      <c r="E3884" s="4">
        <v>2</v>
      </c>
      <c r="F3884">
        <v>3</v>
      </c>
      <c r="G3884">
        <v>1</v>
      </c>
      <c r="H3884">
        <v>4</v>
      </c>
      <c r="I3884">
        <v>4</v>
      </c>
      <c r="J3884">
        <v>4</v>
      </c>
      <c r="K3884">
        <v>5</v>
      </c>
      <c r="L3884">
        <v>2</v>
      </c>
      <c r="M3884">
        <v>2</v>
      </c>
      <c r="N3884">
        <v>4</v>
      </c>
      <c r="O3884" s="4" t="s">
        <v>10909</v>
      </c>
      <c r="P3884" t="s">
        <v>10910</v>
      </c>
      <c r="Q3884">
        <v>6.93194</v>
      </c>
      <c r="R3884">
        <v>79.84778</v>
      </c>
    </row>
    <row r="3885" spans="1:18">
      <c r="A3885">
        <v>40703.877106481479</v>
      </c>
      <c r="B3885" s="6" t="s">
        <v>8373</v>
      </c>
      <c r="C3885" s="7" t="s">
        <v>6299</v>
      </c>
      <c r="D3885" s="4">
        <v>2</v>
      </c>
      <c r="E3885" s="4">
        <v>2</v>
      </c>
      <c r="F3885">
        <v>3</v>
      </c>
      <c r="G3885">
        <v>3</v>
      </c>
      <c r="H3885">
        <v>2</v>
      </c>
      <c r="I3885">
        <v>3</v>
      </c>
      <c r="J3885">
        <v>3</v>
      </c>
      <c r="K3885">
        <v>2</v>
      </c>
      <c r="L3885">
        <v>2</v>
      </c>
      <c r="M3885">
        <v>2</v>
      </c>
      <c r="N3885">
        <v>2</v>
      </c>
      <c r="O3885" s="4" t="s">
        <v>10610</v>
      </c>
      <c r="P3885" t="s">
        <v>10611</v>
      </c>
      <c r="Q3885">
        <v>-33.456940000000003</v>
      </c>
      <c r="R3885">
        <v>-70.648269999999997</v>
      </c>
    </row>
    <row r="3886" spans="1:18">
      <c r="A3886">
        <v>40703.151655092595</v>
      </c>
      <c r="B3886" s="6" t="s">
        <v>8373</v>
      </c>
      <c r="C3886" s="7" t="s">
        <v>8378</v>
      </c>
      <c r="D3886" s="4">
        <v>3</v>
      </c>
      <c r="E3886" s="4">
        <v>3</v>
      </c>
      <c r="F3886">
        <v>4</v>
      </c>
      <c r="G3886">
        <v>4</v>
      </c>
      <c r="H3886">
        <v>5</v>
      </c>
      <c r="I3886">
        <v>5</v>
      </c>
      <c r="J3886">
        <v>4</v>
      </c>
      <c r="K3886">
        <v>5</v>
      </c>
      <c r="L3886">
        <v>5</v>
      </c>
      <c r="M3886">
        <v>4</v>
      </c>
      <c r="N3886">
        <v>5</v>
      </c>
      <c r="O3886" s="4" t="s">
        <v>10614</v>
      </c>
      <c r="P3886" t="s">
        <v>10640</v>
      </c>
      <c r="Q3886">
        <v>34.052230000000002</v>
      </c>
      <c r="R3886">
        <v>-118.24368</v>
      </c>
    </row>
    <row r="3887" spans="1:18">
      <c r="A3887">
        <v>40703.237662037034</v>
      </c>
      <c r="B3887" s="6" t="s">
        <v>8373</v>
      </c>
      <c r="C3887" s="7" t="s">
        <v>8379</v>
      </c>
      <c r="D3887" s="4">
        <v>5</v>
      </c>
      <c r="E3887" s="4">
        <v>2</v>
      </c>
      <c r="F3887">
        <v>5</v>
      </c>
      <c r="G3887">
        <v>5</v>
      </c>
      <c r="H3887">
        <v>5</v>
      </c>
      <c r="I3887">
        <v>5</v>
      </c>
      <c r="J3887">
        <v>5</v>
      </c>
      <c r="K3887">
        <v>4</v>
      </c>
      <c r="L3887">
        <v>4</v>
      </c>
      <c r="M3887">
        <v>4</v>
      </c>
      <c r="N3887">
        <v>4</v>
      </c>
      <c r="O3887" s="4" t="s">
        <v>10614</v>
      </c>
      <c r="P3887" t="s">
        <v>10636</v>
      </c>
      <c r="Q3887">
        <v>40.714269999999999</v>
      </c>
      <c r="R3887">
        <v>-74.005970000000005</v>
      </c>
    </row>
    <row r="3888" spans="1:18">
      <c r="A3888">
        <v>40703.238576388889</v>
      </c>
      <c r="B3888" s="6" t="s">
        <v>8373</v>
      </c>
      <c r="C3888" s="7" t="s">
        <v>8380</v>
      </c>
      <c r="D3888" s="4">
        <v>5</v>
      </c>
      <c r="E3888" s="4">
        <v>5</v>
      </c>
      <c r="F3888">
        <v>4</v>
      </c>
      <c r="G3888">
        <v>5</v>
      </c>
      <c r="H3888">
        <v>4</v>
      </c>
      <c r="I3888">
        <v>5</v>
      </c>
      <c r="J3888">
        <v>3</v>
      </c>
      <c r="K3888">
        <v>5</v>
      </c>
      <c r="L3888">
        <v>3</v>
      </c>
      <c r="M3888">
        <v>5</v>
      </c>
      <c r="N3888">
        <v>5</v>
      </c>
      <c r="O3888" s="4" t="s">
        <v>10685</v>
      </c>
      <c r="P3888" t="s">
        <v>10686</v>
      </c>
      <c r="Q3888">
        <v>48.208489999999998</v>
      </c>
      <c r="R3888">
        <v>16.37208</v>
      </c>
    </row>
    <row r="3889" spans="1:18">
      <c r="A3889">
        <v>40703.240891203706</v>
      </c>
      <c r="B3889" s="6" t="s">
        <v>8373</v>
      </c>
      <c r="C3889" s="7" t="s">
        <v>8381</v>
      </c>
      <c r="D3889" s="4">
        <v>3</v>
      </c>
      <c r="E3889" s="4">
        <v>3</v>
      </c>
      <c r="F3889">
        <v>3</v>
      </c>
      <c r="G3889">
        <v>5</v>
      </c>
      <c r="H3889">
        <v>5</v>
      </c>
      <c r="I3889">
        <v>2</v>
      </c>
      <c r="J3889">
        <v>1</v>
      </c>
      <c r="K3889">
        <v>3</v>
      </c>
      <c r="L3889">
        <v>2</v>
      </c>
      <c r="M3889">
        <v>1</v>
      </c>
      <c r="N3889">
        <v>3</v>
      </c>
      <c r="O3889" s="4" t="s">
        <v>10704</v>
      </c>
      <c r="P3889" t="s">
        <v>11050</v>
      </c>
      <c r="Q3889">
        <v>56.857500000000002</v>
      </c>
      <c r="R3889">
        <v>60.612499999999997</v>
      </c>
    </row>
    <row r="3890" spans="1:18">
      <c r="A3890">
        <v>40703.321388888886</v>
      </c>
      <c r="B3890" s="6" t="s">
        <v>8373</v>
      </c>
      <c r="C3890" s="7" t="s">
        <v>8382</v>
      </c>
      <c r="D3890" s="4">
        <v>3</v>
      </c>
      <c r="E3890" s="4">
        <v>5</v>
      </c>
      <c r="F3890">
        <v>3</v>
      </c>
      <c r="G3890">
        <v>1</v>
      </c>
      <c r="H3890">
        <v>5</v>
      </c>
      <c r="I3890">
        <v>2</v>
      </c>
      <c r="J3890">
        <v>2</v>
      </c>
      <c r="K3890">
        <v>3</v>
      </c>
      <c r="L3890">
        <v>5</v>
      </c>
      <c r="M3890">
        <v>3</v>
      </c>
      <c r="N3890">
        <v>1</v>
      </c>
      <c r="O3890" s="4" t="s">
        <v>10659</v>
      </c>
      <c r="P3890" t="s">
        <v>10886</v>
      </c>
      <c r="Q3890">
        <v>13.08784</v>
      </c>
      <c r="R3890">
        <v>80.278469999999999</v>
      </c>
    </row>
    <row r="3891" spans="1:18">
      <c r="A3891">
        <v>40703.328993055555</v>
      </c>
      <c r="B3891" s="6" t="s">
        <v>8373</v>
      </c>
      <c r="C3891" s="7" t="s">
        <v>8383</v>
      </c>
      <c r="D3891" s="4">
        <v>1</v>
      </c>
      <c r="E3891" s="4">
        <v>1</v>
      </c>
      <c r="F3891">
        <v>5</v>
      </c>
      <c r="G3891">
        <v>5</v>
      </c>
      <c r="H3891">
        <v>2</v>
      </c>
      <c r="I3891">
        <v>1</v>
      </c>
      <c r="J3891">
        <v>2</v>
      </c>
      <c r="K3891">
        <v>1</v>
      </c>
      <c r="L3891">
        <v>5</v>
      </c>
      <c r="M3891">
        <v>2</v>
      </c>
      <c r="N3891">
        <v>5</v>
      </c>
      <c r="O3891" s="4" t="s">
        <v>10614</v>
      </c>
      <c r="P3891" t="s">
        <v>10628</v>
      </c>
      <c r="Q3891">
        <v>41.850029999999997</v>
      </c>
      <c r="R3891">
        <v>-87.650049999999993</v>
      </c>
    </row>
    <row r="3892" spans="1:18">
      <c r="A3892">
        <v>40703.814259259256</v>
      </c>
      <c r="B3892" s="6" t="s">
        <v>8373</v>
      </c>
      <c r="C3892" s="7" t="s">
        <v>8384</v>
      </c>
      <c r="D3892" s="4">
        <v>3</v>
      </c>
      <c r="E3892" s="4">
        <v>3</v>
      </c>
      <c r="F3892">
        <v>3</v>
      </c>
      <c r="G3892">
        <v>3</v>
      </c>
      <c r="H3892">
        <v>4</v>
      </c>
      <c r="I3892">
        <v>4</v>
      </c>
      <c r="J3892">
        <v>3</v>
      </c>
      <c r="K3892">
        <v>4</v>
      </c>
      <c r="L3892">
        <v>5</v>
      </c>
      <c r="M3892">
        <v>4</v>
      </c>
      <c r="N3892">
        <v>4</v>
      </c>
      <c r="O3892" s="4" t="s">
        <v>10604</v>
      </c>
      <c r="P3892" t="s">
        <v>10605</v>
      </c>
      <c r="Q3892">
        <v>48.853409999999997</v>
      </c>
      <c r="R3892">
        <v>2.3488000000000002</v>
      </c>
    </row>
    <row r="3893" spans="1:18">
      <c r="A3893">
        <v>40703.387673611112</v>
      </c>
      <c r="B3893" s="6" t="s">
        <v>8373</v>
      </c>
      <c r="C3893" s="7" t="s">
        <v>8385</v>
      </c>
      <c r="D3893" s="4">
        <v>1</v>
      </c>
      <c r="E3893" s="4">
        <v>1</v>
      </c>
      <c r="F3893">
        <v>5</v>
      </c>
      <c r="G3893">
        <v>1</v>
      </c>
      <c r="H3893">
        <v>5</v>
      </c>
      <c r="I3893">
        <v>5</v>
      </c>
      <c r="J3893">
        <v>5</v>
      </c>
      <c r="K3893">
        <v>1</v>
      </c>
      <c r="L3893">
        <v>5</v>
      </c>
      <c r="M3893">
        <v>1</v>
      </c>
      <c r="N3893">
        <v>5</v>
      </c>
      <c r="O3893" s="4" t="s">
        <v>10618</v>
      </c>
      <c r="P3893" t="s">
        <v>10619</v>
      </c>
      <c r="Q3893">
        <v>41.894739999999999</v>
      </c>
      <c r="R3893">
        <v>12.4839</v>
      </c>
    </row>
    <row r="3894" spans="1:18">
      <c r="A3894">
        <v>40703.39234953704</v>
      </c>
      <c r="B3894" s="6" t="s">
        <v>8373</v>
      </c>
      <c r="C3894" s="7" t="s">
        <v>8386</v>
      </c>
      <c r="D3894" s="4">
        <v>1</v>
      </c>
      <c r="E3894" s="4">
        <v>5</v>
      </c>
      <c r="F3894">
        <v>3</v>
      </c>
      <c r="G3894">
        <v>5</v>
      </c>
      <c r="H3894">
        <v>4</v>
      </c>
      <c r="I3894">
        <v>4</v>
      </c>
      <c r="J3894">
        <v>1</v>
      </c>
      <c r="K3894">
        <v>3</v>
      </c>
      <c r="L3894">
        <v>5</v>
      </c>
      <c r="M3894">
        <v>5</v>
      </c>
      <c r="N3894">
        <v>5</v>
      </c>
      <c r="O3894" s="4" t="s">
        <v>10786</v>
      </c>
      <c r="P3894" t="s">
        <v>10938</v>
      </c>
      <c r="Q3894">
        <v>40.181109999999997</v>
      </c>
      <c r="R3894">
        <v>44.51361</v>
      </c>
    </row>
    <row r="3895" spans="1:18">
      <c r="A3895">
        <v>40703.395740740743</v>
      </c>
      <c r="B3895" s="6" t="s">
        <v>8373</v>
      </c>
      <c r="C3895" s="7" t="s">
        <v>8387</v>
      </c>
      <c r="D3895" s="4">
        <v>0</v>
      </c>
      <c r="E3895" s="4">
        <v>0</v>
      </c>
      <c r="F3895">
        <v>0</v>
      </c>
      <c r="G3895">
        <v>5</v>
      </c>
      <c r="H3895">
        <v>5</v>
      </c>
      <c r="I3895">
        <v>5</v>
      </c>
      <c r="J3895">
        <v>0</v>
      </c>
      <c r="K3895">
        <v>5</v>
      </c>
      <c r="L3895">
        <v>5</v>
      </c>
      <c r="M3895">
        <v>0</v>
      </c>
      <c r="N3895">
        <v>5</v>
      </c>
      <c r="O3895" s="4" t="s">
        <v>10604</v>
      </c>
      <c r="P3895" t="s">
        <v>10605</v>
      </c>
      <c r="Q3895">
        <v>48.853409999999997</v>
      </c>
      <c r="R3895">
        <v>2.3488000000000002</v>
      </c>
    </row>
    <row r="3896" spans="1:18">
      <c r="A3896">
        <v>40703.521168981482</v>
      </c>
      <c r="B3896" s="6" t="s">
        <v>8373</v>
      </c>
      <c r="C3896" s="7" t="s">
        <v>8388</v>
      </c>
      <c r="D3896" s="4">
        <v>2</v>
      </c>
      <c r="E3896" s="4">
        <v>2</v>
      </c>
      <c r="F3896">
        <v>2</v>
      </c>
      <c r="G3896">
        <v>4</v>
      </c>
      <c r="H3896">
        <v>5</v>
      </c>
      <c r="I3896">
        <v>5</v>
      </c>
      <c r="J3896">
        <v>3</v>
      </c>
      <c r="K3896">
        <v>3</v>
      </c>
      <c r="L3896">
        <v>3</v>
      </c>
      <c r="M3896">
        <v>3</v>
      </c>
      <c r="N3896">
        <v>5</v>
      </c>
      <c r="O3896" s="4" t="s">
        <v>10618</v>
      </c>
      <c r="P3896" t="s">
        <v>10643</v>
      </c>
      <c r="Q3896">
        <v>40.833329999999997</v>
      </c>
      <c r="R3896">
        <v>14.25</v>
      </c>
    </row>
    <row r="3897" spans="1:18">
      <c r="A3897">
        <v>40703.467789351853</v>
      </c>
      <c r="B3897" s="6" t="s">
        <v>8373</v>
      </c>
      <c r="C3897" s="7" t="s">
        <v>8389</v>
      </c>
      <c r="D3897" s="4">
        <v>3</v>
      </c>
      <c r="E3897" s="4">
        <v>2</v>
      </c>
      <c r="F3897">
        <v>2</v>
      </c>
      <c r="G3897">
        <v>3</v>
      </c>
      <c r="H3897">
        <v>5</v>
      </c>
      <c r="I3897">
        <v>5</v>
      </c>
      <c r="J3897">
        <v>5</v>
      </c>
      <c r="K3897">
        <v>5</v>
      </c>
      <c r="L3897">
        <v>5</v>
      </c>
      <c r="M3897">
        <v>3</v>
      </c>
      <c r="N3897">
        <v>5</v>
      </c>
      <c r="O3897" s="4" t="s">
        <v>10618</v>
      </c>
      <c r="P3897" t="s">
        <v>10637</v>
      </c>
      <c r="Q3897">
        <v>45.464269999999999</v>
      </c>
      <c r="R3897">
        <v>9.1895100000000003</v>
      </c>
    </row>
    <row r="3898" spans="1:18">
      <c r="A3898">
        <v>40703.467951388891</v>
      </c>
      <c r="B3898" s="6" t="s">
        <v>8373</v>
      </c>
      <c r="C3898" s="7" t="s">
        <v>8390</v>
      </c>
      <c r="D3898" s="4">
        <v>1</v>
      </c>
      <c r="E3898" s="4">
        <v>1</v>
      </c>
      <c r="F3898">
        <v>1</v>
      </c>
      <c r="G3898">
        <v>1</v>
      </c>
      <c r="H3898">
        <v>1</v>
      </c>
      <c r="I3898">
        <v>1</v>
      </c>
      <c r="J3898">
        <v>1</v>
      </c>
      <c r="K3898">
        <v>1</v>
      </c>
      <c r="L3898">
        <v>1</v>
      </c>
      <c r="M3898">
        <v>1</v>
      </c>
      <c r="N3898">
        <v>1</v>
      </c>
      <c r="O3898" s="4" t="s">
        <v>10722</v>
      </c>
      <c r="P3898" t="s">
        <v>10723</v>
      </c>
      <c r="Q3898">
        <v>55.675939999999997</v>
      </c>
      <c r="R3898">
        <v>12.565530000000001</v>
      </c>
    </row>
    <row r="3899" spans="1:18">
      <c r="A3899">
        <v>40703.509444444448</v>
      </c>
      <c r="B3899" s="6" t="s">
        <v>8373</v>
      </c>
      <c r="C3899" s="7" t="s">
        <v>8391</v>
      </c>
      <c r="D3899" s="4">
        <v>5</v>
      </c>
      <c r="E3899" s="4">
        <v>3</v>
      </c>
      <c r="F3899">
        <v>3</v>
      </c>
      <c r="G3899">
        <v>4</v>
      </c>
      <c r="H3899">
        <v>4</v>
      </c>
      <c r="I3899">
        <v>5</v>
      </c>
      <c r="J3899">
        <v>3</v>
      </c>
      <c r="K3899">
        <v>5</v>
      </c>
      <c r="L3899">
        <v>4</v>
      </c>
      <c r="M3899">
        <v>5</v>
      </c>
      <c r="N3899">
        <v>5</v>
      </c>
      <c r="O3899" s="4" t="s">
        <v>10685</v>
      </c>
      <c r="P3899" t="s">
        <v>10686</v>
      </c>
      <c r="Q3899">
        <v>48.208489999999998</v>
      </c>
      <c r="R3899">
        <v>16.37208</v>
      </c>
    </row>
    <row r="3900" spans="1:18">
      <c r="A3900">
        <v>40703.509687500002</v>
      </c>
      <c r="B3900" s="6" t="s">
        <v>8373</v>
      </c>
      <c r="C3900" s="7" t="s">
        <v>8392</v>
      </c>
      <c r="D3900" s="4">
        <v>1</v>
      </c>
      <c r="E3900" s="4">
        <v>1</v>
      </c>
      <c r="F3900">
        <v>1</v>
      </c>
      <c r="G3900">
        <v>1</v>
      </c>
      <c r="H3900">
        <v>1</v>
      </c>
      <c r="I3900">
        <v>1</v>
      </c>
      <c r="J3900">
        <v>1</v>
      </c>
      <c r="K3900">
        <v>1</v>
      </c>
      <c r="L3900">
        <v>1</v>
      </c>
      <c r="M3900">
        <v>1</v>
      </c>
      <c r="N3900">
        <v>1</v>
      </c>
      <c r="O3900" s="4" t="s">
        <v>10716</v>
      </c>
      <c r="P3900" t="s">
        <v>10735</v>
      </c>
      <c r="Q3900">
        <v>-33.867849999999997</v>
      </c>
      <c r="R3900">
        <v>151.20732000000001</v>
      </c>
    </row>
    <row r="3901" spans="1:18">
      <c r="A3901">
        <v>40703.578773148147</v>
      </c>
      <c r="B3901" s="6" t="s">
        <v>8373</v>
      </c>
      <c r="C3901" s="7" t="s">
        <v>8393</v>
      </c>
      <c r="D3901" s="4">
        <v>1</v>
      </c>
      <c r="E3901" s="4">
        <v>1</v>
      </c>
      <c r="F3901">
        <v>1</v>
      </c>
      <c r="G3901">
        <v>1</v>
      </c>
      <c r="H3901">
        <v>1</v>
      </c>
      <c r="I3901">
        <v>1</v>
      </c>
      <c r="J3901">
        <v>1</v>
      </c>
      <c r="K3901">
        <v>1</v>
      </c>
      <c r="L3901">
        <v>1</v>
      </c>
      <c r="M3901">
        <v>1</v>
      </c>
      <c r="N3901">
        <v>5</v>
      </c>
      <c r="O3901" s="4" t="s">
        <v>10614</v>
      </c>
      <c r="P3901" t="s">
        <v>10636</v>
      </c>
      <c r="Q3901">
        <v>40.714269999999999</v>
      </c>
      <c r="R3901">
        <v>-74.005970000000005</v>
      </c>
    </row>
    <row r="3902" spans="1:18">
      <c r="A3902">
        <v>40703.599560185183</v>
      </c>
      <c r="B3902" s="6" t="s">
        <v>8373</v>
      </c>
      <c r="C3902" s="7" t="s">
        <v>5395</v>
      </c>
      <c r="D3902" s="4">
        <v>1</v>
      </c>
      <c r="E3902" s="4">
        <v>1</v>
      </c>
      <c r="F3902">
        <v>1</v>
      </c>
      <c r="G3902">
        <v>1</v>
      </c>
      <c r="H3902">
        <v>1</v>
      </c>
      <c r="I3902">
        <v>1</v>
      </c>
      <c r="J3902">
        <v>1</v>
      </c>
      <c r="K3902">
        <v>1</v>
      </c>
      <c r="L3902">
        <v>1</v>
      </c>
      <c r="M3902">
        <v>0</v>
      </c>
      <c r="N3902">
        <v>0</v>
      </c>
      <c r="O3902" s="4" t="s">
        <v>10614</v>
      </c>
      <c r="P3902" t="s">
        <v>10640</v>
      </c>
      <c r="Q3902">
        <v>34.052230000000002</v>
      </c>
      <c r="R3902">
        <v>-118.24368</v>
      </c>
    </row>
    <row r="3903" spans="1:18">
      <c r="A3903">
        <v>40703.687141203707</v>
      </c>
      <c r="B3903" s="6" t="s">
        <v>8373</v>
      </c>
      <c r="C3903" s="7" t="s">
        <v>4836</v>
      </c>
      <c r="D3903" s="4">
        <v>3</v>
      </c>
      <c r="E3903" s="4">
        <v>4</v>
      </c>
      <c r="F3903">
        <v>4</v>
      </c>
      <c r="G3903">
        <v>5</v>
      </c>
      <c r="H3903">
        <v>5</v>
      </c>
      <c r="I3903">
        <v>5</v>
      </c>
      <c r="J3903">
        <v>2</v>
      </c>
      <c r="K3903">
        <v>4</v>
      </c>
      <c r="L3903">
        <v>5</v>
      </c>
      <c r="M3903">
        <v>5</v>
      </c>
      <c r="N3903">
        <v>5</v>
      </c>
      <c r="O3903" s="4" t="s">
        <v>10622</v>
      </c>
      <c r="P3903" t="s">
        <v>10644</v>
      </c>
      <c r="Q3903">
        <v>46.515999999999998</v>
      </c>
      <c r="R3903">
        <v>6.6328199999999997</v>
      </c>
    </row>
    <row r="3904" spans="1:18">
      <c r="A3904">
        <v>40703.624432870369</v>
      </c>
      <c r="B3904" s="6" t="s">
        <v>8373</v>
      </c>
      <c r="C3904" s="7" t="s">
        <v>6012</v>
      </c>
      <c r="D3904" s="4">
        <v>4</v>
      </c>
      <c r="E3904" s="4">
        <v>4</v>
      </c>
      <c r="F3904">
        <v>4</v>
      </c>
      <c r="G3904">
        <v>3</v>
      </c>
      <c r="H3904">
        <v>5</v>
      </c>
      <c r="I3904">
        <v>5</v>
      </c>
      <c r="J3904">
        <v>4</v>
      </c>
      <c r="K3904">
        <v>5</v>
      </c>
      <c r="L3904">
        <v>5</v>
      </c>
      <c r="M3904">
        <v>4</v>
      </c>
      <c r="N3904">
        <v>5</v>
      </c>
      <c r="O3904" s="4" t="s">
        <v>10763</v>
      </c>
      <c r="P3904" t="s">
        <v>10764</v>
      </c>
      <c r="Q3904">
        <v>-33.925840000000001</v>
      </c>
      <c r="R3904">
        <v>18.423220000000001</v>
      </c>
    </row>
    <row r="3905" spans="1:18">
      <c r="A3905">
        <v>40703.705925925926</v>
      </c>
      <c r="B3905" s="6" t="s">
        <v>8373</v>
      </c>
      <c r="C3905" s="7" t="s">
        <v>8394</v>
      </c>
      <c r="D3905" s="4">
        <v>4</v>
      </c>
      <c r="E3905" s="4">
        <v>3</v>
      </c>
      <c r="F3905">
        <v>3</v>
      </c>
      <c r="G3905">
        <v>4</v>
      </c>
      <c r="H3905">
        <v>5</v>
      </c>
      <c r="I3905">
        <v>5</v>
      </c>
      <c r="J3905">
        <v>3</v>
      </c>
      <c r="K3905">
        <v>4</v>
      </c>
      <c r="L3905">
        <v>4</v>
      </c>
      <c r="M3905">
        <v>3</v>
      </c>
      <c r="N3905">
        <v>3</v>
      </c>
      <c r="O3905" s="4" t="s">
        <v>10620</v>
      </c>
      <c r="P3905" t="s">
        <v>10621</v>
      </c>
      <c r="Q3905">
        <v>51.50853</v>
      </c>
      <c r="R3905">
        <v>-0.12573999999999999</v>
      </c>
    </row>
    <row r="3906" spans="1:18">
      <c r="A3906">
        <v>40703.720451388886</v>
      </c>
      <c r="B3906" s="6" t="s">
        <v>8373</v>
      </c>
      <c r="C3906" s="7" t="s">
        <v>8395</v>
      </c>
      <c r="D3906" s="4">
        <v>3</v>
      </c>
      <c r="E3906" s="4">
        <v>2</v>
      </c>
      <c r="F3906">
        <v>2</v>
      </c>
      <c r="G3906">
        <v>3</v>
      </c>
      <c r="H3906">
        <v>4</v>
      </c>
      <c r="I3906">
        <v>2</v>
      </c>
      <c r="J3906">
        <v>2</v>
      </c>
      <c r="K3906">
        <v>3</v>
      </c>
      <c r="L3906">
        <v>3</v>
      </c>
      <c r="M3906">
        <v>2</v>
      </c>
      <c r="N3906">
        <v>4</v>
      </c>
      <c r="O3906" s="4" t="s">
        <v>10665</v>
      </c>
      <c r="P3906" t="s">
        <v>10701</v>
      </c>
      <c r="Q3906">
        <v>52.07667</v>
      </c>
      <c r="R3906">
        <v>4.29861</v>
      </c>
    </row>
    <row r="3907" spans="1:18">
      <c r="A3907">
        <v>40703.913124999999</v>
      </c>
      <c r="B3907" s="6" t="s">
        <v>8373</v>
      </c>
      <c r="C3907" s="7" t="s">
        <v>8396</v>
      </c>
      <c r="D3907" s="4">
        <v>1</v>
      </c>
      <c r="E3907" s="4">
        <v>1</v>
      </c>
      <c r="F3907">
        <v>1</v>
      </c>
      <c r="G3907">
        <v>1</v>
      </c>
      <c r="H3907">
        <v>1</v>
      </c>
      <c r="I3907">
        <v>1</v>
      </c>
      <c r="J3907">
        <v>1</v>
      </c>
      <c r="K3907">
        <v>1</v>
      </c>
      <c r="L3907">
        <v>1</v>
      </c>
      <c r="M3907">
        <v>1</v>
      </c>
      <c r="N3907">
        <v>1</v>
      </c>
      <c r="O3907" s="4" t="s">
        <v>10620</v>
      </c>
      <c r="P3907" t="s">
        <v>10621</v>
      </c>
      <c r="Q3907">
        <v>51.50853</v>
      </c>
      <c r="R3907">
        <v>-0.12573999999999999</v>
      </c>
    </row>
    <row r="3908" spans="1:18">
      <c r="A3908">
        <v>40703.775914351849</v>
      </c>
      <c r="B3908" s="6" t="s">
        <v>8373</v>
      </c>
      <c r="C3908" s="7" t="s">
        <v>8132</v>
      </c>
      <c r="D3908" s="4">
        <v>4</v>
      </c>
      <c r="E3908" s="4">
        <v>3</v>
      </c>
      <c r="F3908">
        <v>5</v>
      </c>
      <c r="G3908">
        <v>4</v>
      </c>
      <c r="H3908">
        <v>5</v>
      </c>
      <c r="I3908">
        <v>3</v>
      </c>
      <c r="J3908">
        <v>4</v>
      </c>
      <c r="K3908">
        <v>4</v>
      </c>
      <c r="L3908">
        <v>3</v>
      </c>
      <c r="M3908">
        <v>4</v>
      </c>
      <c r="N3908">
        <v>5</v>
      </c>
      <c r="O3908" s="4" t="s">
        <v>10620</v>
      </c>
      <c r="P3908" t="s">
        <v>10621</v>
      </c>
      <c r="Q3908">
        <v>51.50853</v>
      </c>
      <c r="R3908">
        <v>-0.12573999999999999</v>
      </c>
    </row>
    <row r="3909" spans="1:18">
      <c r="A3909">
        <v>40703.783333333333</v>
      </c>
      <c r="B3909" s="6" t="s">
        <v>8373</v>
      </c>
      <c r="C3909" s="7" t="s">
        <v>8397</v>
      </c>
      <c r="D3909" s="4">
        <v>5</v>
      </c>
      <c r="E3909" s="4">
        <v>5</v>
      </c>
      <c r="F3909">
        <v>2</v>
      </c>
      <c r="G3909">
        <v>3</v>
      </c>
      <c r="H3909">
        <v>3</v>
      </c>
      <c r="I3909">
        <v>5</v>
      </c>
      <c r="J3909">
        <v>2</v>
      </c>
      <c r="K3909">
        <v>5</v>
      </c>
      <c r="L3909">
        <v>5</v>
      </c>
      <c r="M3909">
        <v>5</v>
      </c>
      <c r="N3909">
        <v>5</v>
      </c>
      <c r="O3909" s="4" t="s">
        <v>10614</v>
      </c>
      <c r="P3909" t="s">
        <v>10636</v>
      </c>
      <c r="Q3909">
        <v>40.714269999999999</v>
      </c>
      <c r="R3909">
        <v>-74.005970000000005</v>
      </c>
    </row>
    <row r="3910" spans="1:18">
      <c r="A3910">
        <v>40703.786053240743</v>
      </c>
      <c r="B3910" s="6" t="s">
        <v>8373</v>
      </c>
      <c r="C3910" s="7" t="s">
        <v>8398</v>
      </c>
      <c r="D3910" s="4">
        <v>5</v>
      </c>
      <c r="E3910" s="4">
        <v>5</v>
      </c>
      <c r="F3910">
        <v>4</v>
      </c>
      <c r="G3910">
        <v>2</v>
      </c>
      <c r="H3910">
        <v>5</v>
      </c>
      <c r="I3910">
        <v>2</v>
      </c>
      <c r="J3910">
        <v>3</v>
      </c>
      <c r="K3910">
        <v>4</v>
      </c>
      <c r="L3910">
        <v>4</v>
      </c>
      <c r="M3910">
        <v>5</v>
      </c>
      <c r="N3910">
        <v>3</v>
      </c>
      <c r="O3910" s="4" t="s">
        <v>10620</v>
      </c>
      <c r="P3910" t="s">
        <v>10655</v>
      </c>
      <c r="Q3910">
        <v>51.512790000000003</v>
      </c>
      <c r="R3910">
        <v>-9.1840000000000005E-2</v>
      </c>
    </row>
    <row r="3911" spans="1:18">
      <c r="A3911">
        <v>40703.850648148145</v>
      </c>
      <c r="B3911" s="6" t="s">
        <v>8373</v>
      </c>
      <c r="C3911" s="7" t="s">
        <v>8399</v>
      </c>
      <c r="D3911" s="4">
        <v>4</v>
      </c>
      <c r="E3911" s="4">
        <v>4</v>
      </c>
      <c r="F3911">
        <v>4</v>
      </c>
      <c r="G3911">
        <v>4</v>
      </c>
      <c r="H3911">
        <v>5</v>
      </c>
      <c r="I3911">
        <v>5</v>
      </c>
      <c r="J3911">
        <v>3</v>
      </c>
      <c r="K3911">
        <v>4</v>
      </c>
      <c r="L3911">
        <v>5</v>
      </c>
      <c r="M3911">
        <v>4</v>
      </c>
      <c r="N3911">
        <v>3</v>
      </c>
      <c r="O3911" s="4" t="s">
        <v>10851</v>
      </c>
      <c r="P3911" t="s">
        <v>10878</v>
      </c>
      <c r="Q3911">
        <v>60.169519999999999</v>
      </c>
      <c r="R3911">
        <v>24.935449999999999</v>
      </c>
    </row>
    <row r="3912" spans="1:18">
      <c r="A3912">
        <v>40703.873078703706</v>
      </c>
      <c r="B3912" s="6" t="s">
        <v>8373</v>
      </c>
      <c r="C3912" s="7" t="s">
        <v>8400</v>
      </c>
      <c r="D3912" s="4">
        <v>3</v>
      </c>
      <c r="E3912" s="4">
        <v>3</v>
      </c>
      <c r="F3912">
        <v>3</v>
      </c>
      <c r="G3912">
        <v>4</v>
      </c>
      <c r="H3912">
        <v>4</v>
      </c>
      <c r="I3912">
        <v>5</v>
      </c>
      <c r="J3912">
        <v>5</v>
      </c>
      <c r="K3912">
        <v>5</v>
      </c>
      <c r="L3912">
        <v>2</v>
      </c>
      <c r="M3912">
        <v>4</v>
      </c>
      <c r="N3912">
        <v>5</v>
      </c>
      <c r="O3912" s="4" t="s">
        <v>10598</v>
      </c>
      <c r="P3912" t="s">
        <v>10661</v>
      </c>
      <c r="Q3912">
        <v>50.116669999999999</v>
      </c>
      <c r="R3912">
        <v>8.6833299999999998</v>
      </c>
    </row>
    <row r="3913" spans="1:18">
      <c r="A3913">
        <v>40703.889409722222</v>
      </c>
      <c r="B3913" s="6" t="s">
        <v>8373</v>
      </c>
      <c r="C3913" s="7" t="s">
        <v>8401</v>
      </c>
      <c r="D3913" s="4">
        <v>2</v>
      </c>
      <c r="E3913" s="4">
        <v>3</v>
      </c>
      <c r="F3913">
        <v>3</v>
      </c>
      <c r="G3913">
        <v>4</v>
      </c>
      <c r="H3913">
        <v>5</v>
      </c>
      <c r="I3913">
        <v>4</v>
      </c>
      <c r="J3913">
        <v>3</v>
      </c>
      <c r="K3913">
        <v>5</v>
      </c>
      <c r="L3913">
        <v>5</v>
      </c>
      <c r="M3913">
        <v>4</v>
      </c>
      <c r="N3913">
        <v>3</v>
      </c>
      <c r="O3913" s="4" t="s">
        <v>10665</v>
      </c>
      <c r="P3913" t="s">
        <v>10701</v>
      </c>
      <c r="Q3913">
        <v>52.07667</v>
      </c>
      <c r="R3913">
        <v>4.29861</v>
      </c>
    </row>
    <row r="3914" spans="1:18">
      <c r="A3914">
        <v>40703.975324074076</v>
      </c>
      <c r="B3914" s="6" t="s">
        <v>8373</v>
      </c>
      <c r="C3914" s="7" t="s">
        <v>8402</v>
      </c>
      <c r="D3914" s="4">
        <v>1</v>
      </c>
      <c r="E3914" s="4">
        <v>1</v>
      </c>
      <c r="F3914">
        <v>1</v>
      </c>
      <c r="G3914">
        <v>1</v>
      </c>
      <c r="H3914">
        <v>1</v>
      </c>
      <c r="I3914">
        <v>1</v>
      </c>
      <c r="J3914">
        <v>1</v>
      </c>
      <c r="K3914">
        <v>1</v>
      </c>
      <c r="L3914">
        <v>1</v>
      </c>
      <c r="M3914">
        <v>1</v>
      </c>
      <c r="N3914">
        <v>1</v>
      </c>
      <c r="O3914" s="4" t="s">
        <v>10607</v>
      </c>
      <c r="P3914" t="s">
        <v>10613</v>
      </c>
      <c r="Q3914">
        <v>49.249659999999999</v>
      </c>
      <c r="R3914">
        <v>-123.11933999999999</v>
      </c>
    </row>
    <row r="3915" spans="1:18">
      <c r="A3915">
        <v>40702.629930555559</v>
      </c>
      <c r="B3915" s="6" t="s">
        <v>8403</v>
      </c>
      <c r="C3915" s="7" t="s">
        <v>4690</v>
      </c>
      <c r="D3915" s="4">
        <v>4</v>
      </c>
      <c r="E3915" s="4">
        <v>5</v>
      </c>
      <c r="F3915">
        <v>5</v>
      </c>
      <c r="G3915">
        <v>1</v>
      </c>
      <c r="H3915">
        <v>4</v>
      </c>
      <c r="I3915">
        <v>5</v>
      </c>
      <c r="J3915">
        <v>5</v>
      </c>
      <c r="K3915">
        <v>4</v>
      </c>
      <c r="L3915">
        <v>5</v>
      </c>
      <c r="M3915">
        <v>5</v>
      </c>
      <c r="N3915">
        <v>3</v>
      </c>
      <c r="O3915" s="4" t="s">
        <v>10616</v>
      </c>
      <c r="P3915" t="s">
        <v>10617</v>
      </c>
      <c r="Q3915">
        <v>-43.533329999999999</v>
      </c>
      <c r="R3915">
        <v>172.63333</v>
      </c>
    </row>
    <row r="3916" spans="1:18">
      <c r="A3916">
        <v>40702.241736111115</v>
      </c>
      <c r="B3916" s="6" t="s">
        <v>8403</v>
      </c>
      <c r="C3916" s="7" t="s">
        <v>8404</v>
      </c>
      <c r="D3916" s="4">
        <v>1</v>
      </c>
      <c r="E3916" s="4">
        <v>1</v>
      </c>
      <c r="F3916">
        <v>1</v>
      </c>
      <c r="G3916">
        <v>1</v>
      </c>
      <c r="H3916">
        <v>1</v>
      </c>
      <c r="I3916">
        <v>1</v>
      </c>
      <c r="J3916">
        <v>1</v>
      </c>
      <c r="K3916">
        <v>1</v>
      </c>
      <c r="L3916">
        <v>1</v>
      </c>
      <c r="M3916">
        <v>1</v>
      </c>
      <c r="N3916">
        <v>1</v>
      </c>
      <c r="O3916" s="4" t="s">
        <v>10607</v>
      </c>
      <c r="P3916" t="s">
        <v>10624</v>
      </c>
      <c r="Q3916">
        <v>43.700110000000002</v>
      </c>
      <c r="R3916">
        <v>-79.416300000000007</v>
      </c>
    </row>
    <row r="3917" spans="1:18">
      <c r="A3917">
        <v>40702.244421296295</v>
      </c>
      <c r="B3917" s="6" t="s">
        <v>8403</v>
      </c>
      <c r="C3917" s="7" t="s">
        <v>8405</v>
      </c>
      <c r="D3917" s="4">
        <v>2</v>
      </c>
      <c r="E3917" s="4">
        <v>1</v>
      </c>
      <c r="F3917">
        <v>5</v>
      </c>
      <c r="G3917">
        <v>1</v>
      </c>
      <c r="H3917">
        <v>5</v>
      </c>
      <c r="I3917">
        <v>4</v>
      </c>
      <c r="J3917">
        <v>5</v>
      </c>
      <c r="K3917">
        <v>4</v>
      </c>
      <c r="L3917">
        <v>3</v>
      </c>
      <c r="M3917">
        <v>5</v>
      </c>
      <c r="N3917">
        <v>1</v>
      </c>
      <c r="O3917" s="4" t="s">
        <v>10656</v>
      </c>
      <c r="P3917" t="s">
        <v>10757</v>
      </c>
      <c r="Q3917">
        <v>36.321390000000001</v>
      </c>
      <c r="R3917">
        <v>127.41972</v>
      </c>
    </row>
    <row r="3918" spans="1:18">
      <c r="A3918">
        <v>40702.307372685187</v>
      </c>
      <c r="B3918" s="6" t="s">
        <v>8403</v>
      </c>
      <c r="C3918" s="7" t="s">
        <v>8406</v>
      </c>
      <c r="D3918" s="4">
        <v>1</v>
      </c>
      <c r="E3918" s="4">
        <v>1</v>
      </c>
      <c r="F3918">
        <v>1</v>
      </c>
      <c r="G3918">
        <v>1</v>
      </c>
      <c r="H3918">
        <v>1</v>
      </c>
      <c r="I3918">
        <v>1</v>
      </c>
      <c r="J3918">
        <v>1</v>
      </c>
      <c r="K3918">
        <v>1</v>
      </c>
      <c r="L3918">
        <v>1</v>
      </c>
      <c r="M3918">
        <v>1</v>
      </c>
      <c r="N3918">
        <v>1</v>
      </c>
      <c r="O3918" s="4" t="s">
        <v>10607</v>
      </c>
      <c r="P3918" t="s">
        <v>10624</v>
      </c>
      <c r="Q3918">
        <v>43.700110000000002</v>
      </c>
      <c r="R3918">
        <v>-79.416300000000007</v>
      </c>
    </row>
    <row r="3919" spans="1:18">
      <c r="A3919">
        <v>40702.310949074075</v>
      </c>
      <c r="B3919" s="6" t="s">
        <v>8403</v>
      </c>
      <c r="C3919" s="7" t="s">
        <v>8407</v>
      </c>
      <c r="D3919" s="4">
        <v>4</v>
      </c>
      <c r="E3919" s="4">
        <v>4</v>
      </c>
      <c r="F3919">
        <v>4</v>
      </c>
      <c r="G3919">
        <v>3</v>
      </c>
      <c r="H3919">
        <v>4</v>
      </c>
      <c r="I3919">
        <v>5</v>
      </c>
      <c r="J3919">
        <v>3</v>
      </c>
      <c r="K3919">
        <v>5</v>
      </c>
      <c r="L3919">
        <v>5</v>
      </c>
      <c r="M3919">
        <v>3</v>
      </c>
      <c r="N3919">
        <v>5</v>
      </c>
      <c r="O3919" s="4" t="s">
        <v>10598</v>
      </c>
      <c r="P3919" t="s">
        <v>10599</v>
      </c>
      <c r="Q3919">
        <v>53.55</v>
      </c>
      <c r="R3919">
        <v>10</v>
      </c>
    </row>
    <row r="3920" spans="1:18">
      <c r="A3920">
        <v>40702.3284375</v>
      </c>
      <c r="B3920" s="6" t="s">
        <v>8403</v>
      </c>
      <c r="C3920" s="7" t="s">
        <v>8408</v>
      </c>
      <c r="D3920" s="4">
        <v>2</v>
      </c>
      <c r="E3920" s="4">
        <v>4</v>
      </c>
      <c r="F3920">
        <v>4</v>
      </c>
      <c r="G3920">
        <v>2</v>
      </c>
      <c r="H3920">
        <v>4</v>
      </c>
      <c r="I3920">
        <v>2</v>
      </c>
      <c r="J3920">
        <v>2</v>
      </c>
      <c r="K3920">
        <v>4</v>
      </c>
      <c r="L3920">
        <v>5</v>
      </c>
      <c r="M3920">
        <v>3</v>
      </c>
      <c r="N3920">
        <v>4</v>
      </c>
      <c r="O3920" s="4" t="s">
        <v>10704</v>
      </c>
      <c r="P3920" t="s">
        <v>11050</v>
      </c>
      <c r="Q3920">
        <v>56.857500000000002</v>
      </c>
      <c r="R3920">
        <v>60.612499999999997</v>
      </c>
    </row>
    <row r="3921" spans="1:18">
      <c r="A3921">
        <v>40702.35119212963</v>
      </c>
      <c r="B3921" s="6" t="s">
        <v>8403</v>
      </c>
      <c r="C3921" s="7" t="s">
        <v>8409</v>
      </c>
      <c r="D3921" s="4">
        <v>5</v>
      </c>
      <c r="E3921" s="4">
        <v>5</v>
      </c>
      <c r="F3921">
        <v>5</v>
      </c>
      <c r="G3921">
        <v>5</v>
      </c>
      <c r="H3921">
        <v>5</v>
      </c>
      <c r="I3921">
        <v>5</v>
      </c>
      <c r="J3921">
        <v>5</v>
      </c>
      <c r="K3921">
        <v>5</v>
      </c>
      <c r="L3921">
        <v>5</v>
      </c>
      <c r="M3921">
        <v>5</v>
      </c>
      <c r="N3921">
        <v>5</v>
      </c>
      <c r="O3921" s="4" t="s">
        <v>10634</v>
      </c>
      <c r="P3921" t="s">
        <v>10806</v>
      </c>
      <c r="Q3921">
        <v>41.149610000000003</v>
      </c>
      <c r="R3921">
        <v>-8.6109899999999993</v>
      </c>
    </row>
    <row r="3922" spans="1:18">
      <c r="A3922">
        <v>40702.50141203704</v>
      </c>
      <c r="B3922" s="6" t="s">
        <v>8403</v>
      </c>
      <c r="C3922" s="7" t="s">
        <v>5726</v>
      </c>
      <c r="D3922" s="4">
        <v>4</v>
      </c>
      <c r="E3922" s="4">
        <v>2</v>
      </c>
      <c r="F3922">
        <v>3</v>
      </c>
      <c r="G3922">
        <v>5</v>
      </c>
      <c r="H3922">
        <v>3</v>
      </c>
      <c r="I3922">
        <v>5</v>
      </c>
      <c r="J3922">
        <v>4</v>
      </c>
      <c r="K3922">
        <v>4</v>
      </c>
      <c r="L3922">
        <v>4</v>
      </c>
      <c r="M3922">
        <v>5</v>
      </c>
      <c r="N3922">
        <v>5</v>
      </c>
      <c r="O3922" s="4" t="s">
        <v>10733</v>
      </c>
      <c r="P3922" t="s">
        <v>10946</v>
      </c>
      <c r="Q3922">
        <v>49.223149999999997</v>
      </c>
      <c r="R3922">
        <v>18.739409999999999</v>
      </c>
    </row>
    <row r="3923" spans="1:18">
      <c r="A3923">
        <v>40702.547303240739</v>
      </c>
      <c r="B3923" s="6" t="s">
        <v>8403</v>
      </c>
      <c r="C3923" s="7" t="s">
        <v>8410</v>
      </c>
      <c r="D3923" s="4">
        <v>5</v>
      </c>
      <c r="E3923" s="4">
        <v>5</v>
      </c>
      <c r="F3923">
        <v>5</v>
      </c>
      <c r="G3923">
        <v>4</v>
      </c>
      <c r="H3923">
        <v>5</v>
      </c>
      <c r="I3923">
        <v>3</v>
      </c>
      <c r="J3923">
        <v>3</v>
      </c>
      <c r="K3923">
        <v>5</v>
      </c>
      <c r="L3923">
        <v>5</v>
      </c>
      <c r="M3923">
        <v>5</v>
      </c>
      <c r="N3923">
        <v>5</v>
      </c>
      <c r="O3923" s="4" t="s">
        <v>10616</v>
      </c>
      <c r="P3923" t="s">
        <v>10658</v>
      </c>
      <c r="Q3923">
        <v>-36.992820000000002</v>
      </c>
      <c r="R3923">
        <v>174.87986000000001</v>
      </c>
    </row>
    <row r="3924" spans="1:18">
      <c r="A3924">
        <v>40702.409201388888</v>
      </c>
      <c r="B3924" s="6" t="s">
        <v>8403</v>
      </c>
      <c r="C3924" s="7" t="s">
        <v>8411</v>
      </c>
      <c r="D3924" s="4">
        <v>5</v>
      </c>
      <c r="E3924" s="4">
        <v>5</v>
      </c>
      <c r="F3924">
        <v>5</v>
      </c>
      <c r="G3924">
        <v>5</v>
      </c>
      <c r="H3924">
        <v>5</v>
      </c>
      <c r="I3924">
        <v>5</v>
      </c>
      <c r="J3924">
        <v>5</v>
      </c>
      <c r="K3924">
        <v>5</v>
      </c>
      <c r="L3924">
        <v>5</v>
      </c>
      <c r="M3924">
        <v>5</v>
      </c>
      <c r="N3924">
        <v>4</v>
      </c>
      <c r="O3924" s="4" t="s">
        <v>10704</v>
      </c>
      <c r="P3924" t="s">
        <v>10705</v>
      </c>
      <c r="Q3924">
        <v>55.752220000000001</v>
      </c>
      <c r="R3924">
        <v>37.615560000000002</v>
      </c>
    </row>
    <row r="3925" spans="1:18">
      <c r="A3925">
        <v>40702.723854166667</v>
      </c>
      <c r="B3925" s="6" t="s">
        <v>8403</v>
      </c>
      <c r="C3925" s="7" t="s">
        <v>8412</v>
      </c>
      <c r="D3925" s="4">
        <v>5</v>
      </c>
      <c r="E3925" s="4">
        <v>2</v>
      </c>
      <c r="F3925">
        <v>4</v>
      </c>
      <c r="G3925">
        <v>5</v>
      </c>
      <c r="H3925">
        <v>5</v>
      </c>
      <c r="I3925">
        <v>5</v>
      </c>
      <c r="J3925">
        <v>4</v>
      </c>
      <c r="K3925">
        <v>5</v>
      </c>
      <c r="L3925">
        <v>5</v>
      </c>
      <c r="M3925">
        <v>2</v>
      </c>
      <c r="N3925">
        <v>5</v>
      </c>
      <c r="O3925" s="4" t="s">
        <v>10659</v>
      </c>
      <c r="P3925" t="s">
        <v>10861</v>
      </c>
      <c r="Q3925">
        <v>28.66667</v>
      </c>
      <c r="R3925">
        <v>77.216669999999993</v>
      </c>
    </row>
    <row r="3926" spans="1:18">
      <c r="A3926">
        <v>40702.433368055557</v>
      </c>
      <c r="B3926" s="6" t="s">
        <v>8403</v>
      </c>
      <c r="C3926" s="7" t="s">
        <v>5362</v>
      </c>
      <c r="D3926" s="4">
        <v>4</v>
      </c>
      <c r="E3926" s="4">
        <v>3</v>
      </c>
      <c r="F3926">
        <v>4</v>
      </c>
      <c r="G3926">
        <v>5</v>
      </c>
      <c r="H3926">
        <v>3</v>
      </c>
      <c r="I3926">
        <v>4</v>
      </c>
      <c r="J3926">
        <v>3</v>
      </c>
      <c r="K3926">
        <v>3</v>
      </c>
      <c r="L3926">
        <v>4</v>
      </c>
      <c r="M3926">
        <v>3</v>
      </c>
      <c r="N3926">
        <v>4</v>
      </c>
      <c r="O3926" s="4" t="s">
        <v>10704</v>
      </c>
      <c r="P3926" t="s">
        <v>10705</v>
      </c>
      <c r="Q3926">
        <v>55.752220000000001</v>
      </c>
      <c r="R3926">
        <v>37.615560000000002</v>
      </c>
    </row>
    <row r="3927" spans="1:18">
      <c r="A3927">
        <v>40702.456597222219</v>
      </c>
      <c r="B3927" s="6" t="s">
        <v>8403</v>
      </c>
      <c r="C3927" s="7" t="s">
        <v>8413</v>
      </c>
      <c r="D3927" s="4">
        <v>1</v>
      </c>
      <c r="E3927" s="4">
        <v>1</v>
      </c>
      <c r="F3927">
        <v>1</v>
      </c>
      <c r="G3927">
        <v>1</v>
      </c>
      <c r="H3927">
        <v>1</v>
      </c>
      <c r="I3927">
        <v>1</v>
      </c>
      <c r="J3927">
        <v>1</v>
      </c>
      <c r="K3927">
        <v>1</v>
      </c>
      <c r="L3927">
        <v>5</v>
      </c>
      <c r="M3927">
        <v>1</v>
      </c>
      <c r="N3927">
        <v>5</v>
      </c>
      <c r="O3927" s="4" t="s">
        <v>10622</v>
      </c>
      <c r="P3927" t="s">
        <v>10857</v>
      </c>
      <c r="Q3927">
        <v>46.202219999999997</v>
      </c>
      <c r="R3927">
        <v>6.1456900000000001</v>
      </c>
    </row>
    <row r="3928" spans="1:18">
      <c r="A3928">
        <v>40702.496111111112</v>
      </c>
      <c r="B3928" s="6" t="s">
        <v>8403</v>
      </c>
      <c r="C3928" s="7" t="s">
        <v>8414</v>
      </c>
      <c r="D3928" s="4">
        <v>3</v>
      </c>
      <c r="E3928" s="4">
        <v>3</v>
      </c>
      <c r="F3928">
        <v>2</v>
      </c>
      <c r="G3928">
        <v>5</v>
      </c>
      <c r="H3928">
        <v>5</v>
      </c>
      <c r="I3928">
        <v>5</v>
      </c>
      <c r="J3928">
        <v>4</v>
      </c>
      <c r="K3928">
        <v>3</v>
      </c>
      <c r="L3928">
        <v>4</v>
      </c>
      <c r="M3928">
        <v>4</v>
      </c>
      <c r="N3928">
        <v>3</v>
      </c>
      <c r="O3928" s="4" t="s">
        <v>10763</v>
      </c>
      <c r="P3928" t="s">
        <v>10842</v>
      </c>
      <c r="Q3928">
        <v>-29.857900000000001</v>
      </c>
      <c r="R3928">
        <v>31.029199999999999</v>
      </c>
    </row>
    <row r="3929" spans="1:18">
      <c r="A3929">
        <v>40702.555127314816</v>
      </c>
      <c r="B3929" s="6" t="s">
        <v>8403</v>
      </c>
      <c r="C3929" s="7" t="s">
        <v>8415</v>
      </c>
      <c r="D3929" s="4">
        <v>3</v>
      </c>
      <c r="E3929" s="4">
        <v>4</v>
      </c>
      <c r="F3929">
        <v>4</v>
      </c>
      <c r="G3929">
        <v>3</v>
      </c>
      <c r="H3929">
        <v>3</v>
      </c>
      <c r="I3929">
        <v>3</v>
      </c>
      <c r="J3929">
        <v>4</v>
      </c>
      <c r="K3929">
        <v>4</v>
      </c>
      <c r="L3929">
        <v>5</v>
      </c>
      <c r="M3929">
        <v>3</v>
      </c>
      <c r="N3929">
        <v>4</v>
      </c>
      <c r="O3929" s="4" t="s">
        <v>10659</v>
      </c>
      <c r="P3929" t="s">
        <v>10869</v>
      </c>
      <c r="Q3929">
        <v>19.07283</v>
      </c>
      <c r="R3929">
        <v>72.88261</v>
      </c>
    </row>
    <row r="3930" spans="1:18">
      <c r="A3930">
        <v>40702.568495370368</v>
      </c>
      <c r="B3930" s="6" t="s">
        <v>8403</v>
      </c>
      <c r="C3930" s="7" t="s">
        <v>5054</v>
      </c>
      <c r="D3930" s="4">
        <v>4</v>
      </c>
      <c r="E3930" s="4">
        <v>2</v>
      </c>
      <c r="F3930">
        <v>4</v>
      </c>
      <c r="G3930">
        <v>5</v>
      </c>
      <c r="H3930">
        <v>5</v>
      </c>
      <c r="I3930">
        <v>5</v>
      </c>
      <c r="J3930">
        <v>3</v>
      </c>
      <c r="K3930">
        <v>5</v>
      </c>
      <c r="L3930">
        <v>3</v>
      </c>
      <c r="M3930">
        <v>4</v>
      </c>
      <c r="N3930">
        <v>5</v>
      </c>
      <c r="O3930" s="4" t="s">
        <v>10629</v>
      </c>
      <c r="P3930" t="s">
        <v>10630</v>
      </c>
      <c r="Q3930">
        <v>41.38879</v>
      </c>
      <c r="R3930">
        <v>2.1589900000000002</v>
      </c>
    </row>
    <row r="3931" spans="1:18">
      <c r="A3931">
        <v>40702.613356481481</v>
      </c>
      <c r="B3931" s="6" t="s">
        <v>8403</v>
      </c>
      <c r="C3931" s="7" t="s">
        <v>8416</v>
      </c>
      <c r="D3931" s="4">
        <v>2</v>
      </c>
      <c r="E3931" s="4">
        <v>3</v>
      </c>
      <c r="F3931">
        <v>3</v>
      </c>
      <c r="G3931">
        <v>3</v>
      </c>
      <c r="H3931">
        <v>4</v>
      </c>
      <c r="I3931">
        <v>4</v>
      </c>
      <c r="J3931">
        <v>4</v>
      </c>
      <c r="K3931">
        <v>5</v>
      </c>
      <c r="L3931">
        <v>1</v>
      </c>
      <c r="M3931">
        <v>1</v>
      </c>
      <c r="N3931">
        <v>2</v>
      </c>
      <c r="O3931" s="4" t="s">
        <v>10614</v>
      </c>
      <c r="P3931" t="s">
        <v>10640</v>
      </c>
      <c r="Q3931">
        <v>34.052230000000002</v>
      </c>
      <c r="R3931">
        <v>-118.24368</v>
      </c>
    </row>
    <row r="3932" spans="1:18">
      <c r="A3932">
        <v>40702.622847222221</v>
      </c>
      <c r="B3932" s="6" t="s">
        <v>8403</v>
      </c>
      <c r="C3932" s="7" t="s">
        <v>8417</v>
      </c>
      <c r="D3932" s="4">
        <v>5</v>
      </c>
      <c r="E3932" s="4">
        <v>5</v>
      </c>
      <c r="F3932">
        <v>5</v>
      </c>
      <c r="G3932">
        <v>5</v>
      </c>
      <c r="H3932">
        <v>5</v>
      </c>
      <c r="I3932">
        <v>5</v>
      </c>
      <c r="J3932">
        <v>5</v>
      </c>
      <c r="K3932">
        <v>5</v>
      </c>
      <c r="L3932">
        <v>5</v>
      </c>
      <c r="M3932">
        <v>5</v>
      </c>
      <c r="N3932">
        <v>5</v>
      </c>
      <c r="O3932" s="4" t="s">
        <v>10625</v>
      </c>
      <c r="P3932" t="s">
        <v>10697</v>
      </c>
      <c r="Q3932">
        <v>19.428470000000001</v>
      </c>
      <c r="R3932">
        <v>-99.127660000000006</v>
      </c>
    </row>
    <row r="3933" spans="1:18">
      <c r="A3933">
        <v>40702.929375</v>
      </c>
      <c r="B3933" s="6" t="s">
        <v>8403</v>
      </c>
      <c r="C3933" s="7" t="s">
        <v>8418</v>
      </c>
      <c r="D3933" s="4">
        <v>4</v>
      </c>
      <c r="E3933" s="4">
        <v>5</v>
      </c>
      <c r="F3933">
        <v>4</v>
      </c>
      <c r="G3933">
        <v>5</v>
      </c>
      <c r="H3933">
        <v>5</v>
      </c>
      <c r="I3933">
        <v>4</v>
      </c>
      <c r="J3933">
        <v>4</v>
      </c>
      <c r="K3933">
        <v>4</v>
      </c>
      <c r="L3933">
        <v>4</v>
      </c>
      <c r="M3933">
        <v>5</v>
      </c>
      <c r="N3933">
        <v>5</v>
      </c>
      <c r="O3933" s="4" t="s">
        <v>10598</v>
      </c>
      <c r="P3933" t="s">
        <v>10599</v>
      </c>
      <c r="Q3933">
        <v>53.55</v>
      </c>
      <c r="R3933">
        <v>10</v>
      </c>
    </row>
    <row r="3934" spans="1:18">
      <c r="A3934">
        <v>40702.713263888887</v>
      </c>
      <c r="B3934" s="6" t="s">
        <v>8403</v>
      </c>
      <c r="C3934" s="7" t="s">
        <v>6197</v>
      </c>
      <c r="D3934" s="4">
        <v>5</v>
      </c>
      <c r="E3934" s="4">
        <v>3</v>
      </c>
      <c r="F3934">
        <v>5</v>
      </c>
      <c r="G3934">
        <v>2</v>
      </c>
      <c r="H3934">
        <v>3</v>
      </c>
      <c r="I3934">
        <v>5</v>
      </c>
      <c r="J3934">
        <v>5</v>
      </c>
      <c r="K3934">
        <v>5</v>
      </c>
      <c r="L3934">
        <v>5</v>
      </c>
      <c r="M3934">
        <v>4</v>
      </c>
      <c r="N3934">
        <v>4</v>
      </c>
      <c r="O3934" s="4" t="s">
        <v>10614</v>
      </c>
      <c r="P3934" t="s">
        <v>10636</v>
      </c>
      <c r="Q3934">
        <v>40.714269999999999</v>
      </c>
      <c r="R3934">
        <v>-74.005970000000005</v>
      </c>
    </row>
    <row r="3935" spans="1:18">
      <c r="A3935">
        <v>40702.667071759257</v>
      </c>
      <c r="B3935" s="6" t="s">
        <v>8403</v>
      </c>
      <c r="C3935" s="7" t="s">
        <v>8419</v>
      </c>
      <c r="D3935" s="4">
        <v>1</v>
      </c>
      <c r="E3935" s="4">
        <v>1</v>
      </c>
      <c r="F3935">
        <v>1</v>
      </c>
      <c r="G3935">
        <v>1</v>
      </c>
      <c r="H3935">
        <v>1</v>
      </c>
      <c r="I3935">
        <v>1</v>
      </c>
      <c r="J3935">
        <v>1</v>
      </c>
      <c r="K3935">
        <v>1</v>
      </c>
      <c r="L3935">
        <v>1</v>
      </c>
      <c r="M3935">
        <v>1</v>
      </c>
      <c r="N3935">
        <v>1</v>
      </c>
      <c r="O3935" s="4" t="s">
        <v>10695</v>
      </c>
      <c r="P3935" t="s">
        <v>10920</v>
      </c>
      <c r="Q3935">
        <v>65.683530000000005</v>
      </c>
      <c r="R3935">
        <v>-18.087800000000001</v>
      </c>
    </row>
    <row r="3936" spans="1:18">
      <c r="A3936">
        <v>40702.683136574073</v>
      </c>
      <c r="B3936" s="6" t="s">
        <v>8403</v>
      </c>
      <c r="C3936" s="7" t="s">
        <v>8420</v>
      </c>
      <c r="D3936" s="4">
        <v>5</v>
      </c>
      <c r="E3936" s="4">
        <v>2</v>
      </c>
      <c r="F3936">
        <v>2</v>
      </c>
      <c r="G3936">
        <v>3</v>
      </c>
      <c r="H3936">
        <v>2</v>
      </c>
      <c r="I3936">
        <v>2</v>
      </c>
      <c r="J3936">
        <v>1</v>
      </c>
      <c r="K3936">
        <v>5</v>
      </c>
      <c r="L3936">
        <v>5</v>
      </c>
      <c r="M3936">
        <v>2</v>
      </c>
      <c r="N3936">
        <v>2</v>
      </c>
      <c r="O3936" s="4" t="s">
        <v>10704</v>
      </c>
      <c r="P3936" t="s">
        <v>10964</v>
      </c>
      <c r="Q3936">
        <v>59.894440000000003</v>
      </c>
      <c r="R3936">
        <v>30.26417</v>
      </c>
    </row>
    <row r="3937" spans="1:18">
      <c r="A3937">
        <v>40702.707650462966</v>
      </c>
      <c r="B3937" s="6" t="s">
        <v>8403</v>
      </c>
      <c r="C3937" s="7" t="s">
        <v>8421</v>
      </c>
      <c r="D3937" s="4">
        <v>4</v>
      </c>
      <c r="E3937" s="4">
        <v>4</v>
      </c>
      <c r="F3937">
        <v>4</v>
      </c>
      <c r="G3937">
        <v>4</v>
      </c>
      <c r="H3937">
        <v>4</v>
      </c>
      <c r="I3937">
        <v>4</v>
      </c>
      <c r="J3937">
        <v>3</v>
      </c>
      <c r="K3937">
        <v>5</v>
      </c>
      <c r="L3937">
        <v>4</v>
      </c>
      <c r="M3937">
        <v>5</v>
      </c>
      <c r="N3937">
        <v>4</v>
      </c>
      <c r="O3937" s="4" t="s">
        <v>10872</v>
      </c>
      <c r="P3937" t="s">
        <v>10908</v>
      </c>
      <c r="Q3937">
        <v>14.604200000000001</v>
      </c>
      <c r="R3937">
        <v>120.98220000000001</v>
      </c>
    </row>
    <row r="3938" spans="1:18">
      <c r="A3938">
        <v>40702.725856481484</v>
      </c>
      <c r="B3938" s="6" t="s">
        <v>8403</v>
      </c>
      <c r="C3938" s="7" t="s">
        <v>8422</v>
      </c>
      <c r="D3938" s="4">
        <v>4</v>
      </c>
      <c r="E3938" s="4">
        <v>3</v>
      </c>
      <c r="F3938">
        <v>4</v>
      </c>
      <c r="G3938">
        <v>3</v>
      </c>
      <c r="H3938">
        <v>3</v>
      </c>
      <c r="I3938">
        <v>4</v>
      </c>
      <c r="J3938">
        <v>3</v>
      </c>
      <c r="K3938">
        <v>5</v>
      </c>
      <c r="L3938">
        <v>5</v>
      </c>
      <c r="M3938">
        <v>4</v>
      </c>
      <c r="N3938">
        <v>4</v>
      </c>
      <c r="O3938" s="4" t="s">
        <v>10614</v>
      </c>
      <c r="P3938" t="s">
        <v>10615</v>
      </c>
      <c r="Q3938">
        <v>40.650100000000002</v>
      </c>
      <c r="R3938">
        <v>-73.949579999999997</v>
      </c>
    </row>
    <row r="3939" spans="1:18">
      <c r="A3939">
        <v>40702.731412037036</v>
      </c>
      <c r="B3939" s="6" t="s">
        <v>8403</v>
      </c>
      <c r="C3939" s="7" t="s">
        <v>8423</v>
      </c>
      <c r="D3939" s="4">
        <v>3</v>
      </c>
      <c r="E3939" s="4">
        <v>5</v>
      </c>
      <c r="F3939">
        <v>5</v>
      </c>
      <c r="G3939">
        <v>4</v>
      </c>
      <c r="H3939">
        <v>3</v>
      </c>
      <c r="I3939">
        <v>5</v>
      </c>
      <c r="J3939">
        <v>4</v>
      </c>
      <c r="K3939">
        <v>5</v>
      </c>
      <c r="L3939">
        <v>4</v>
      </c>
      <c r="M3939">
        <v>5</v>
      </c>
      <c r="N3939">
        <v>5</v>
      </c>
      <c r="O3939" s="4" t="s">
        <v>10634</v>
      </c>
      <c r="P3939" t="s">
        <v>10806</v>
      </c>
      <c r="Q3939">
        <v>41.149610000000003</v>
      </c>
      <c r="R3939">
        <v>-8.6109899999999993</v>
      </c>
    </row>
    <row r="3940" spans="1:18">
      <c r="A3940">
        <v>40702.736620370371</v>
      </c>
      <c r="B3940" s="6" t="s">
        <v>8403</v>
      </c>
      <c r="C3940" s="7" t="s">
        <v>8424</v>
      </c>
      <c r="D3940" s="4">
        <v>4</v>
      </c>
      <c r="E3940" s="4">
        <v>4</v>
      </c>
      <c r="F3940">
        <v>4</v>
      </c>
      <c r="G3940">
        <v>3</v>
      </c>
      <c r="H3940">
        <v>5</v>
      </c>
      <c r="I3940">
        <v>4</v>
      </c>
      <c r="J3940">
        <v>3</v>
      </c>
      <c r="K3940">
        <v>5</v>
      </c>
      <c r="L3940">
        <v>5</v>
      </c>
      <c r="M3940">
        <v>4</v>
      </c>
      <c r="N3940">
        <v>5</v>
      </c>
      <c r="O3940" s="4" t="s">
        <v>10702</v>
      </c>
      <c r="P3940" t="s">
        <v>10712</v>
      </c>
      <c r="Q3940">
        <v>-3.7172200000000002</v>
      </c>
      <c r="R3940">
        <v>-38.543059999999997</v>
      </c>
    </row>
    <row r="3941" spans="1:18">
      <c r="A3941">
        <v>40702.504236111112</v>
      </c>
      <c r="B3941" s="6" t="s">
        <v>8403</v>
      </c>
      <c r="C3941" s="7" t="s">
        <v>8425</v>
      </c>
      <c r="D3941" s="4">
        <v>5</v>
      </c>
      <c r="E3941" s="4">
        <v>5</v>
      </c>
      <c r="F3941">
        <v>3</v>
      </c>
      <c r="G3941">
        <v>3</v>
      </c>
      <c r="H3941">
        <v>5</v>
      </c>
      <c r="I3941">
        <v>3</v>
      </c>
      <c r="J3941">
        <v>4</v>
      </c>
      <c r="K3941">
        <v>4</v>
      </c>
      <c r="L3941">
        <v>5</v>
      </c>
      <c r="M3941">
        <v>5</v>
      </c>
      <c r="N3941">
        <v>5</v>
      </c>
      <c r="O3941" s="4" t="s">
        <v>10614</v>
      </c>
      <c r="P3941" t="s">
        <v>10628</v>
      </c>
      <c r="Q3941">
        <v>41.850029999999997</v>
      </c>
      <c r="R3941">
        <v>-87.650049999999993</v>
      </c>
    </row>
    <row r="3942" spans="1:18">
      <c r="A3942">
        <v>40702.774027777778</v>
      </c>
      <c r="B3942" s="6" t="s">
        <v>8403</v>
      </c>
      <c r="C3942" s="7" t="s">
        <v>8426</v>
      </c>
      <c r="D3942" s="4">
        <v>4</v>
      </c>
      <c r="E3942" s="4">
        <v>4</v>
      </c>
      <c r="F3942">
        <v>5</v>
      </c>
      <c r="G3942">
        <v>5</v>
      </c>
      <c r="H3942">
        <v>5</v>
      </c>
      <c r="I3942">
        <v>4</v>
      </c>
      <c r="J3942">
        <v>5</v>
      </c>
      <c r="K3942">
        <v>5</v>
      </c>
      <c r="L3942">
        <v>5</v>
      </c>
      <c r="M3942">
        <v>5</v>
      </c>
      <c r="N3942">
        <v>4</v>
      </c>
      <c r="O3942" s="4" t="s">
        <v>10695</v>
      </c>
      <c r="P3942" t="s">
        <v>11025</v>
      </c>
      <c r="Q3942">
        <v>64.088650000000001</v>
      </c>
      <c r="R3942">
        <v>-21.922979999999999</v>
      </c>
    </row>
    <row r="3943" spans="1:18">
      <c r="A3943">
        <v>40702.535300925927</v>
      </c>
      <c r="B3943" s="6" t="s">
        <v>8403</v>
      </c>
      <c r="C3943" s="7" t="s">
        <v>8427</v>
      </c>
      <c r="D3943" s="4">
        <v>3</v>
      </c>
      <c r="E3943" s="4">
        <v>3</v>
      </c>
      <c r="F3943">
        <v>3</v>
      </c>
      <c r="G3943">
        <v>3</v>
      </c>
      <c r="H3943">
        <v>5</v>
      </c>
      <c r="I3943">
        <v>5</v>
      </c>
      <c r="J3943">
        <v>1</v>
      </c>
      <c r="K3943">
        <v>5</v>
      </c>
      <c r="L3943">
        <v>5</v>
      </c>
      <c r="M3943">
        <v>5</v>
      </c>
      <c r="N3943">
        <v>5</v>
      </c>
      <c r="O3943" s="4" t="s">
        <v>10607</v>
      </c>
      <c r="P3943" t="s">
        <v>10613</v>
      </c>
      <c r="Q3943">
        <v>49.249659999999999</v>
      </c>
      <c r="R3943">
        <v>-123.11933999999999</v>
      </c>
    </row>
    <row r="3944" spans="1:18">
      <c r="A3944">
        <v>40702.730925925927</v>
      </c>
      <c r="B3944" s="6" t="s">
        <v>8403</v>
      </c>
      <c r="C3944" s="7" t="s">
        <v>6700</v>
      </c>
      <c r="D3944" s="4">
        <v>4</v>
      </c>
      <c r="E3944" s="4">
        <v>3</v>
      </c>
      <c r="F3944">
        <v>2</v>
      </c>
      <c r="G3944">
        <v>2</v>
      </c>
      <c r="H3944">
        <v>2</v>
      </c>
      <c r="I3944">
        <v>3</v>
      </c>
      <c r="J3944">
        <v>1</v>
      </c>
      <c r="K3944">
        <v>3</v>
      </c>
      <c r="L3944">
        <v>3</v>
      </c>
      <c r="M3944">
        <v>2</v>
      </c>
      <c r="N3944">
        <v>3</v>
      </c>
      <c r="O3944" s="4" t="s">
        <v>10634</v>
      </c>
      <c r="P3944" t="s">
        <v>10806</v>
      </c>
      <c r="Q3944">
        <v>41.149610000000003</v>
      </c>
      <c r="R3944">
        <v>-8.6109899999999993</v>
      </c>
    </row>
    <row r="3945" spans="1:18">
      <c r="A3945">
        <v>40702.809756944444</v>
      </c>
      <c r="B3945" s="6" t="s">
        <v>8403</v>
      </c>
      <c r="C3945" s="7" t="s">
        <v>8428</v>
      </c>
      <c r="D3945" s="4">
        <v>1</v>
      </c>
      <c r="E3945" s="4">
        <v>1</v>
      </c>
      <c r="F3945">
        <v>1</v>
      </c>
      <c r="G3945">
        <v>4</v>
      </c>
      <c r="H3945">
        <v>1</v>
      </c>
      <c r="I3945">
        <v>5</v>
      </c>
      <c r="J3945">
        <v>1</v>
      </c>
      <c r="K3945">
        <v>1</v>
      </c>
      <c r="L3945">
        <v>1</v>
      </c>
      <c r="M3945">
        <v>1</v>
      </c>
      <c r="N3945">
        <v>5</v>
      </c>
      <c r="O3945" s="4" t="s">
        <v>11016</v>
      </c>
      <c r="P3945" t="s">
        <v>11051</v>
      </c>
      <c r="Q3945">
        <v>10.51667</v>
      </c>
      <c r="R3945">
        <v>-61.416670000000003</v>
      </c>
    </row>
    <row r="3946" spans="1:18">
      <c r="A3946">
        <v>40702.8283912037</v>
      </c>
      <c r="B3946" s="6" t="s">
        <v>8403</v>
      </c>
      <c r="C3946" s="7" t="s">
        <v>8429</v>
      </c>
      <c r="D3946" s="4">
        <v>1</v>
      </c>
      <c r="E3946" s="4">
        <v>3</v>
      </c>
      <c r="F3946">
        <v>3</v>
      </c>
      <c r="G3946">
        <v>3</v>
      </c>
      <c r="H3946">
        <v>4</v>
      </c>
      <c r="I3946">
        <v>4</v>
      </c>
      <c r="J3946">
        <v>3</v>
      </c>
      <c r="K3946">
        <v>3</v>
      </c>
      <c r="L3946">
        <v>5</v>
      </c>
      <c r="M3946">
        <v>3</v>
      </c>
      <c r="N3946">
        <v>4</v>
      </c>
      <c r="O3946" s="4" t="s">
        <v>10646</v>
      </c>
      <c r="P3946" t="s">
        <v>10647</v>
      </c>
      <c r="Q3946">
        <v>1.4655</v>
      </c>
      <c r="R3946">
        <v>103.7578</v>
      </c>
    </row>
    <row r="3947" spans="1:18">
      <c r="A3947">
        <v>40702.638414351852</v>
      </c>
      <c r="B3947" s="6" t="s">
        <v>8403</v>
      </c>
      <c r="C3947" s="7" t="s">
        <v>8188</v>
      </c>
      <c r="D3947" s="4">
        <v>3</v>
      </c>
      <c r="E3947" s="4">
        <v>3</v>
      </c>
      <c r="F3947">
        <v>4</v>
      </c>
      <c r="G3947">
        <v>5</v>
      </c>
      <c r="H3947">
        <v>5</v>
      </c>
      <c r="I3947">
        <v>3</v>
      </c>
      <c r="J3947">
        <v>2</v>
      </c>
      <c r="K3947">
        <v>5</v>
      </c>
      <c r="L3947">
        <v>5</v>
      </c>
      <c r="M3947">
        <v>3</v>
      </c>
      <c r="N3947">
        <v>5</v>
      </c>
      <c r="O3947" s="4" t="s">
        <v>10614</v>
      </c>
      <c r="P3947" t="s">
        <v>10640</v>
      </c>
      <c r="Q3947">
        <v>34.052230000000002</v>
      </c>
      <c r="R3947">
        <v>-118.24368</v>
      </c>
    </row>
    <row r="3948" spans="1:18">
      <c r="A3948">
        <v>40702.612280092595</v>
      </c>
      <c r="B3948" s="6" t="s">
        <v>8403</v>
      </c>
      <c r="C3948" s="7" t="s">
        <v>4486</v>
      </c>
      <c r="D3948" s="4">
        <v>4</v>
      </c>
      <c r="E3948" s="4">
        <v>2</v>
      </c>
      <c r="F3948">
        <v>5</v>
      </c>
      <c r="G3948">
        <v>4</v>
      </c>
      <c r="H3948">
        <v>5</v>
      </c>
      <c r="I3948">
        <v>5</v>
      </c>
      <c r="J3948">
        <v>3</v>
      </c>
      <c r="K3948">
        <v>5</v>
      </c>
      <c r="L3948">
        <v>5</v>
      </c>
      <c r="M3948">
        <v>4</v>
      </c>
      <c r="N3948">
        <v>3</v>
      </c>
      <c r="O3948" s="4" t="s">
        <v>10598</v>
      </c>
      <c r="P3948" t="s">
        <v>10651</v>
      </c>
      <c r="Q3948">
        <v>52.524369999999998</v>
      </c>
      <c r="R3948">
        <v>13.41053</v>
      </c>
    </row>
    <row r="3949" spans="1:18">
      <c r="A3949">
        <v>40702.868530092594</v>
      </c>
      <c r="B3949" s="6" t="s">
        <v>8403</v>
      </c>
      <c r="C3949" s="7" t="s">
        <v>8430</v>
      </c>
      <c r="D3949" s="4">
        <v>2</v>
      </c>
      <c r="E3949" s="4">
        <v>2</v>
      </c>
      <c r="F3949">
        <v>3</v>
      </c>
      <c r="G3949">
        <v>3</v>
      </c>
      <c r="H3949">
        <v>3</v>
      </c>
      <c r="I3949">
        <v>3</v>
      </c>
      <c r="J3949">
        <v>1</v>
      </c>
      <c r="K3949">
        <v>2</v>
      </c>
      <c r="L3949">
        <v>4</v>
      </c>
      <c r="M3949">
        <v>1</v>
      </c>
      <c r="N3949">
        <v>3</v>
      </c>
      <c r="O3949" s="4" t="s">
        <v>10625</v>
      </c>
      <c r="P3949" t="s">
        <v>10697</v>
      </c>
      <c r="Q3949">
        <v>19.428470000000001</v>
      </c>
      <c r="R3949">
        <v>-99.127660000000006</v>
      </c>
    </row>
    <row r="3950" spans="1:18">
      <c r="A3950">
        <v>40702.893483796295</v>
      </c>
      <c r="B3950" s="6" t="s">
        <v>8403</v>
      </c>
      <c r="C3950" s="7" t="s">
        <v>8431</v>
      </c>
      <c r="D3950" s="4">
        <v>5</v>
      </c>
      <c r="E3950" s="4">
        <v>5</v>
      </c>
      <c r="F3950">
        <v>4</v>
      </c>
      <c r="G3950">
        <v>2</v>
      </c>
      <c r="H3950">
        <v>5</v>
      </c>
      <c r="I3950">
        <v>5</v>
      </c>
      <c r="J3950">
        <v>2</v>
      </c>
      <c r="K3950">
        <v>5</v>
      </c>
      <c r="L3950">
        <v>5</v>
      </c>
      <c r="M3950">
        <v>4</v>
      </c>
      <c r="N3950">
        <v>5</v>
      </c>
      <c r="O3950" s="4" t="s">
        <v>10798</v>
      </c>
      <c r="P3950" t="s">
        <v>10950</v>
      </c>
      <c r="Q3950">
        <v>31.816669999999998</v>
      </c>
      <c r="R3950">
        <v>34.65</v>
      </c>
    </row>
    <row r="3951" spans="1:18">
      <c r="A3951">
        <v>40702.917280092595</v>
      </c>
      <c r="B3951" s="6" t="s">
        <v>8403</v>
      </c>
      <c r="C3951" s="7" t="s">
        <v>8432</v>
      </c>
      <c r="D3951" s="4">
        <v>5</v>
      </c>
      <c r="E3951" s="4">
        <v>5</v>
      </c>
      <c r="F3951">
        <v>5</v>
      </c>
      <c r="G3951">
        <v>3</v>
      </c>
      <c r="H3951">
        <v>4</v>
      </c>
      <c r="I3951">
        <v>5</v>
      </c>
      <c r="J3951">
        <v>4</v>
      </c>
      <c r="K3951">
        <v>5</v>
      </c>
      <c r="L3951">
        <v>5</v>
      </c>
      <c r="M3951">
        <v>4</v>
      </c>
      <c r="N3951">
        <v>3</v>
      </c>
      <c r="O3951" s="4" t="s">
        <v>10614</v>
      </c>
      <c r="P3951" t="s">
        <v>10636</v>
      </c>
      <c r="Q3951">
        <v>40.714269999999999</v>
      </c>
      <c r="R3951">
        <v>-74.005970000000005</v>
      </c>
    </row>
    <row r="3952" spans="1:18">
      <c r="A3952">
        <v>40702.95888888889</v>
      </c>
      <c r="B3952" s="6" t="s">
        <v>8403</v>
      </c>
      <c r="C3952" s="7" t="s">
        <v>8433</v>
      </c>
      <c r="D3952" s="4">
        <v>3</v>
      </c>
      <c r="E3952" s="4">
        <v>4</v>
      </c>
      <c r="F3952">
        <v>4</v>
      </c>
      <c r="G3952">
        <v>5</v>
      </c>
      <c r="H3952">
        <v>5</v>
      </c>
      <c r="I3952">
        <v>5</v>
      </c>
      <c r="J3952">
        <v>1</v>
      </c>
      <c r="K3952">
        <v>3</v>
      </c>
      <c r="L3952">
        <v>4</v>
      </c>
      <c r="M3952">
        <v>3</v>
      </c>
      <c r="N3952">
        <v>5</v>
      </c>
      <c r="O3952" s="4" t="s">
        <v>10763</v>
      </c>
      <c r="P3952" t="s">
        <v>10936</v>
      </c>
      <c r="Q3952">
        <v>-26.202269999999999</v>
      </c>
      <c r="R3952">
        <v>28.04363</v>
      </c>
    </row>
    <row r="3953" spans="1:18">
      <c r="A3953">
        <v>40702.590381944443</v>
      </c>
      <c r="B3953" s="6" t="s">
        <v>8403</v>
      </c>
      <c r="C3953" s="7" t="s">
        <v>6295</v>
      </c>
      <c r="D3953" s="4">
        <v>2</v>
      </c>
      <c r="E3953" s="4">
        <v>3</v>
      </c>
      <c r="F3953">
        <v>3</v>
      </c>
      <c r="G3953">
        <v>4</v>
      </c>
      <c r="H3953">
        <v>4</v>
      </c>
      <c r="I3953">
        <v>4</v>
      </c>
      <c r="J3953">
        <v>1</v>
      </c>
      <c r="K3953">
        <v>3</v>
      </c>
      <c r="L3953">
        <v>5</v>
      </c>
      <c r="M3953">
        <v>4</v>
      </c>
      <c r="N3953">
        <v>5</v>
      </c>
      <c r="O3953" s="4" t="s">
        <v>10607</v>
      </c>
      <c r="P3953" t="s">
        <v>10613</v>
      </c>
      <c r="Q3953">
        <v>49.249659999999999</v>
      </c>
      <c r="R3953">
        <v>-123.11933999999999</v>
      </c>
    </row>
    <row r="3954" spans="1:18">
      <c r="A3954">
        <v>40701.028668981482</v>
      </c>
      <c r="B3954" s="6" t="s">
        <v>8434</v>
      </c>
      <c r="C3954" s="7" t="s">
        <v>8435</v>
      </c>
      <c r="D3954" s="4">
        <v>1</v>
      </c>
      <c r="E3954" s="4">
        <v>1</v>
      </c>
      <c r="F3954">
        <v>1</v>
      </c>
      <c r="G3954">
        <v>1</v>
      </c>
      <c r="H3954">
        <v>1</v>
      </c>
      <c r="I3954">
        <v>5</v>
      </c>
      <c r="J3954">
        <v>1</v>
      </c>
      <c r="K3954">
        <v>1</v>
      </c>
      <c r="L3954">
        <v>5</v>
      </c>
      <c r="M3954">
        <v>1</v>
      </c>
      <c r="N3954">
        <v>1</v>
      </c>
      <c r="O3954" s="4" t="s">
        <v>10716</v>
      </c>
      <c r="P3954" t="s">
        <v>10747</v>
      </c>
      <c r="Q3954">
        <v>-34.928660000000001</v>
      </c>
      <c r="R3954">
        <v>138.59863000000001</v>
      </c>
    </row>
    <row r="3955" spans="1:18">
      <c r="A3955">
        <v>40701.067442129628</v>
      </c>
      <c r="B3955" s="6" t="s">
        <v>8434</v>
      </c>
      <c r="C3955" s="7" t="s">
        <v>8436</v>
      </c>
      <c r="D3955" s="4">
        <v>1</v>
      </c>
      <c r="E3955" s="4">
        <v>1</v>
      </c>
      <c r="F3955">
        <v>1</v>
      </c>
      <c r="G3955">
        <v>5</v>
      </c>
      <c r="H3955">
        <v>1</v>
      </c>
      <c r="I3955">
        <v>1</v>
      </c>
      <c r="J3955">
        <v>1</v>
      </c>
      <c r="K3955">
        <v>1</v>
      </c>
      <c r="L3955">
        <v>1</v>
      </c>
      <c r="M3955">
        <v>1</v>
      </c>
      <c r="N3955">
        <v>1</v>
      </c>
      <c r="O3955" s="4" t="s">
        <v>10656</v>
      </c>
      <c r="P3955" t="s">
        <v>10682</v>
      </c>
      <c r="Q3955">
        <v>35.102780000000003</v>
      </c>
      <c r="R3955">
        <v>129.04028</v>
      </c>
    </row>
    <row r="3956" spans="1:18">
      <c r="A3956">
        <v>40701.068437499998</v>
      </c>
      <c r="B3956" s="6" t="s">
        <v>8434</v>
      </c>
      <c r="C3956" s="7" t="s">
        <v>8437</v>
      </c>
      <c r="D3956" s="4">
        <v>5</v>
      </c>
      <c r="E3956" s="4">
        <v>5</v>
      </c>
      <c r="F3956">
        <v>5</v>
      </c>
      <c r="G3956">
        <v>5</v>
      </c>
      <c r="H3956">
        <v>5</v>
      </c>
      <c r="I3956">
        <v>5</v>
      </c>
      <c r="J3956">
        <v>5</v>
      </c>
      <c r="K3956">
        <v>5</v>
      </c>
      <c r="L3956">
        <v>5</v>
      </c>
      <c r="M3956">
        <v>5</v>
      </c>
      <c r="N3956">
        <v>5</v>
      </c>
      <c r="O3956" s="4" t="s">
        <v>10716</v>
      </c>
      <c r="P3956" t="s">
        <v>10730</v>
      </c>
      <c r="Q3956">
        <v>-31.95224</v>
      </c>
      <c r="R3956">
        <v>115.8614</v>
      </c>
    </row>
    <row r="3957" spans="1:18">
      <c r="A3957">
        <v>40701.098402777781</v>
      </c>
      <c r="B3957" s="6" t="s">
        <v>8434</v>
      </c>
      <c r="C3957" s="7" t="s">
        <v>8438</v>
      </c>
      <c r="D3957" s="4">
        <v>4</v>
      </c>
      <c r="E3957" s="4">
        <v>5</v>
      </c>
      <c r="F3957">
        <v>5</v>
      </c>
      <c r="G3957">
        <v>5</v>
      </c>
      <c r="H3957">
        <v>5</v>
      </c>
      <c r="I3957">
        <v>5</v>
      </c>
      <c r="J3957">
        <v>5</v>
      </c>
      <c r="K3957">
        <v>5</v>
      </c>
      <c r="L3957">
        <v>5</v>
      </c>
      <c r="M3957">
        <v>5</v>
      </c>
      <c r="N3957">
        <v>5</v>
      </c>
      <c r="O3957" s="4" t="s">
        <v>10607</v>
      </c>
      <c r="P3957" t="s">
        <v>10608</v>
      </c>
      <c r="Q3957">
        <v>45.508839999999999</v>
      </c>
      <c r="R3957">
        <v>-73.587810000000005</v>
      </c>
    </row>
    <row r="3958" spans="1:18">
      <c r="A3958">
        <v>40701.112430555557</v>
      </c>
      <c r="B3958" s="6" t="s">
        <v>8434</v>
      </c>
      <c r="C3958" s="7" t="s">
        <v>8439</v>
      </c>
      <c r="D3958" s="4">
        <v>4</v>
      </c>
      <c r="E3958" s="4">
        <v>4</v>
      </c>
      <c r="F3958">
        <v>4</v>
      </c>
      <c r="G3958">
        <v>2</v>
      </c>
      <c r="H3958">
        <v>3</v>
      </c>
      <c r="I3958">
        <v>4</v>
      </c>
      <c r="J3958">
        <v>3</v>
      </c>
      <c r="K3958">
        <v>5</v>
      </c>
      <c r="L3958">
        <v>4</v>
      </c>
      <c r="M3958">
        <v>4</v>
      </c>
      <c r="N3958">
        <v>4</v>
      </c>
      <c r="O3958" s="4" t="s">
        <v>10716</v>
      </c>
      <c r="P3958" t="s">
        <v>10717</v>
      </c>
      <c r="Q3958">
        <v>-37.814</v>
      </c>
      <c r="R3958">
        <v>144.96332000000001</v>
      </c>
    </row>
    <row r="3959" spans="1:18">
      <c r="A3959">
        <v>40701.246574074074</v>
      </c>
      <c r="B3959" s="6" t="s">
        <v>8434</v>
      </c>
      <c r="C3959" s="7" t="s">
        <v>8440</v>
      </c>
      <c r="D3959" s="4">
        <v>4</v>
      </c>
      <c r="E3959" s="4">
        <v>4</v>
      </c>
      <c r="F3959">
        <v>4</v>
      </c>
      <c r="G3959">
        <v>4</v>
      </c>
      <c r="H3959">
        <v>4</v>
      </c>
      <c r="I3959">
        <v>5</v>
      </c>
      <c r="J3959">
        <v>5</v>
      </c>
      <c r="K3959">
        <v>4</v>
      </c>
      <c r="L3959">
        <v>4</v>
      </c>
      <c r="M3959">
        <v>4</v>
      </c>
      <c r="N3959">
        <v>5</v>
      </c>
      <c r="O3959" s="4" t="s">
        <v>10755</v>
      </c>
      <c r="P3959" t="s">
        <v>10781</v>
      </c>
      <c r="Q3959">
        <v>55.605870000000003</v>
      </c>
      <c r="R3959">
        <v>13.000730000000001</v>
      </c>
    </row>
    <row r="3960" spans="1:18">
      <c r="A3960">
        <v>40701.731620370374</v>
      </c>
      <c r="B3960" s="6" t="s">
        <v>8434</v>
      </c>
      <c r="C3960" s="7" t="s">
        <v>6527</v>
      </c>
      <c r="D3960" s="4">
        <v>1</v>
      </c>
      <c r="E3960" s="4">
        <v>1</v>
      </c>
      <c r="F3960">
        <v>1</v>
      </c>
      <c r="G3960">
        <v>1</v>
      </c>
      <c r="H3960">
        <v>1</v>
      </c>
      <c r="I3960">
        <v>1</v>
      </c>
      <c r="J3960">
        <v>1</v>
      </c>
      <c r="K3960">
        <v>1</v>
      </c>
      <c r="L3960">
        <v>1</v>
      </c>
      <c r="M3960">
        <v>1</v>
      </c>
      <c r="N3960">
        <v>1</v>
      </c>
      <c r="O3960" s="4" t="s">
        <v>10683</v>
      </c>
      <c r="P3960" t="s">
        <v>10720</v>
      </c>
      <c r="Q3960">
        <v>39.919870000000003</v>
      </c>
      <c r="R3960">
        <v>32.85427</v>
      </c>
    </row>
    <row r="3961" spans="1:18">
      <c r="A3961">
        <v>40701.289918981478</v>
      </c>
      <c r="B3961" s="6" t="s">
        <v>8434</v>
      </c>
      <c r="C3961" s="7" t="s">
        <v>8441</v>
      </c>
      <c r="D3961" s="4">
        <v>3</v>
      </c>
      <c r="E3961" s="4">
        <v>4</v>
      </c>
      <c r="F3961">
        <v>4</v>
      </c>
      <c r="G3961">
        <v>4</v>
      </c>
      <c r="H3961">
        <v>5</v>
      </c>
      <c r="I3961">
        <v>3</v>
      </c>
      <c r="J3961">
        <v>3</v>
      </c>
      <c r="K3961">
        <v>4</v>
      </c>
      <c r="L3961">
        <v>4</v>
      </c>
      <c r="M3961">
        <v>3</v>
      </c>
      <c r="N3961">
        <v>3</v>
      </c>
      <c r="O3961" s="4" t="s">
        <v>10716</v>
      </c>
      <c r="P3961" t="s">
        <v>10730</v>
      </c>
      <c r="Q3961">
        <v>-31.95224</v>
      </c>
      <c r="R3961">
        <v>115.8614</v>
      </c>
    </row>
    <row r="3962" spans="1:18">
      <c r="A3962">
        <v>40701.320925925924</v>
      </c>
      <c r="B3962" s="6" t="s">
        <v>8434</v>
      </c>
      <c r="C3962" s="7" t="s">
        <v>8442</v>
      </c>
      <c r="D3962" s="4">
        <v>4</v>
      </c>
      <c r="E3962" s="4">
        <v>3</v>
      </c>
      <c r="F3962">
        <v>3</v>
      </c>
      <c r="G3962">
        <v>4</v>
      </c>
      <c r="H3962">
        <v>4</v>
      </c>
      <c r="I3962">
        <v>5</v>
      </c>
      <c r="J3962">
        <v>3</v>
      </c>
      <c r="K3962">
        <v>5</v>
      </c>
      <c r="L3962">
        <v>3</v>
      </c>
      <c r="M3962">
        <v>3</v>
      </c>
      <c r="N3962">
        <v>4</v>
      </c>
      <c r="O3962" s="4" t="s">
        <v>10602</v>
      </c>
      <c r="P3962" t="s">
        <v>10884</v>
      </c>
      <c r="Q3962">
        <v>49.495829999999998</v>
      </c>
      <c r="R3962">
        <v>5.9805599999999997</v>
      </c>
    </row>
    <row r="3963" spans="1:18">
      <c r="A3963">
        <v>40701.329085648147</v>
      </c>
      <c r="B3963" s="6" t="s">
        <v>8434</v>
      </c>
      <c r="C3963" s="7" t="s">
        <v>8443</v>
      </c>
      <c r="D3963" s="4">
        <v>4</v>
      </c>
      <c r="E3963" s="4">
        <v>5</v>
      </c>
      <c r="F3963">
        <v>5</v>
      </c>
      <c r="G3963">
        <v>4</v>
      </c>
      <c r="H3963">
        <v>5</v>
      </c>
      <c r="I3963">
        <v>5</v>
      </c>
      <c r="J3963">
        <v>3</v>
      </c>
      <c r="K3963">
        <v>5</v>
      </c>
      <c r="L3963">
        <v>5</v>
      </c>
      <c r="M3963">
        <v>4</v>
      </c>
      <c r="N3963">
        <v>4</v>
      </c>
      <c r="O3963" s="4" t="s">
        <v>10604</v>
      </c>
      <c r="P3963" t="s">
        <v>10605</v>
      </c>
      <c r="Q3963">
        <v>48.853409999999997</v>
      </c>
      <c r="R3963">
        <v>2.3488000000000002</v>
      </c>
    </row>
    <row r="3964" spans="1:18">
      <c r="A3964">
        <v>40701.359189814815</v>
      </c>
      <c r="B3964" s="6" t="s">
        <v>8434</v>
      </c>
      <c r="C3964" s="7" t="s">
        <v>8444</v>
      </c>
      <c r="D3964" s="4">
        <v>1</v>
      </c>
      <c r="E3964" s="4">
        <v>1</v>
      </c>
      <c r="F3964">
        <v>4</v>
      </c>
      <c r="G3964">
        <v>4</v>
      </c>
      <c r="H3964">
        <v>2</v>
      </c>
      <c r="I3964">
        <v>1</v>
      </c>
      <c r="J3964">
        <v>1</v>
      </c>
      <c r="K3964">
        <v>5</v>
      </c>
      <c r="L3964">
        <v>1</v>
      </c>
      <c r="M3964">
        <v>1</v>
      </c>
      <c r="N3964">
        <v>2</v>
      </c>
      <c r="O3964" s="4" t="s">
        <v>10716</v>
      </c>
      <c r="P3964" t="s">
        <v>10747</v>
      </c>
      <c r="Q3964">
        <v>-34.928660000000001</v>
      </c>
      <c r="R3964">
        <v>138.59863000000001</v>
      </c>
    </row>
    <row r="3965" spans="1:18">
      <c r="A3965">
        <v>40701.389837962961</v>
      </c>
      <c r="B3965" s="6" t="s">
        <v>8434</v>
      </c>
      <c r="C3965" s="7" t="s">
        <v>8445</v>
      </c>
      <c r="D3965" s="4">
        <v>5</v>
      </c>
      <c r="E3965" s="4">
        <v>3</v>
      </c>
      <c r="F3965">
        <v>3</v>
      </c>
      <c r="G3965">
        <v>5</v>
      </c>
      <c r="H3965">
        <v>3</v>
      </c>
      <c r="I3965">
        <v>5</v>
      </c>
      <c r="J3965">
        <v>5</v>
      </c>
      <c r="K3965">
        <v>5</v>
      </c>
      <c r="L3965">
        <v>5</v>
      </c>
      <c r="M3965">
        <v>5</v>
      </c>
      <c r="N3965">
        <v>5</v>
      </c>
      <c r="O3965" s="4" t="s">
        <v>10704</v>
      </c>
      <c r="P3965" t="s">
        <v>11052</v>
      </c>
      <c r="Q3965">
        <v>55.041499999999999</v>
      </c>
      <c r="R3965">
        <v>82.934600000000003</v>
      </c>
    </row>
    <row r="3966" spans="1:18">
      <c r="A3966">
        <v>40701.413854166669</v>
      </c>
      <c r="B3966" s="6" t="s">
        <v>8434</v>
      </c>
      <c r="C3966" s="7" t="s">
        <v>8446</v>
      </c>
      <c r="D3966" s="4">
        <v>2</v>
      </c>
      <c r="E3966" s="4">
        <v>4</v>
      </c>
      <c r="F3966">
        <v>4</v>
      </c>
      <c r="G3966">
        <v>3</v>
      </c>
      <c r="H3966">
        <v>4</v>
      </c>
      <c r="I3966">
        <v>4</v>
      </c>
      <c r="J3966">
        <v>3</v>
      </c>
      <c r="K3966">
        <v>4</v>
      </c>
      <c r="L3966">
        <v>5</v>
      </c>
      <c r="M3966">
        <v>4</v>
      </c>
      <c r="N3966">
        <v>2</v>
      </c>
      <c r="O3966" s="4" t="s">
        <v>10604</v>
      </c>
      <c r="P3966" t="s">
        <v>10605</v>
      </c>
      <c r="Q3966">
        <v>48.853409999999997</v>
      </c>
      <c r="R3966">
        <v>2.3488000000000002</v>
      </c>
    </row>
    <row r="3967" spans="1:18">
      <c r="A3967">
        <v>40701.439803240741</v>
      </c>
      <c r="B3967" s="6" t="s">
        <v>8434</v>
      </c>
      <c r="C3967" s="7" t="s">
        <v>8447</v>
      </c>
      <c r="D3967" s="4">
        <v>2</v>
      </c>
      <c r="E3967" s="4">
        <v>3</v>
      </c>
      <c r="F3967">
        <v>5</v>
      </c>
      <c r="G3967">
        <v>5</v>
      </c>
      <c r="H3967">
        <v>5</v>
      </c>
      <c r="I3967">
        <v>5</v>
      </c>
      <c r="J3967">
        <v>3</v>
      </c>
      <c r="K3967">
        <v>5</v>
      </c>
      <c r="L3967">
        <v>5</v>
      </c>
      <c r="M3967">
        <v>3</v>
      </c>
      <c r="N3967">
        <v>3</v>
      </c>
      <c r="O3967" s="4" t="s">
        <v>10618</v>
      </c>
      <c r="P3967" t="s">
        <v>10619</v>
      </c>
      <c r="Q3967">
        <v>41.894739999999999</v>
      </c>
      <c r="R3967">
        <v>12.4839</v>
      </c>
    </row>
    <row r="3968" spans="1:18">
      <c r="A3968">
        <v>40701.442962962959</v>
      </c>
      <c r="B3968" s="6" t="s">
        <v>8434</v>
      </c>
      <c r="C3968" s="7" t="s">
        <v>8448</v>
      </c>
      <c r="D3968" s="4">
        <v>3</v>
      </c>
      <c r="E3968" s="4">
        <v>5</v>
      </c>
      <c r="F3968">
        <v>4</v>
      </c>
      <c r="G3968">
        <v>4</v>
      </c>
      <c r="H3968">
        <v>3</v>
      </c>
      <c r="I3968">
        <v>5</v>
      </c>
      <c r="J3968">
        <v>5</v>
      </c>
      <c r="K3968">
        <v>5</v>
      </c>
      <c r="L3968">
        <v>5</v>
      </c>
      <c r="M3968">
        <v>4</v>
      </c>
      <c r="N3968">
        <v>5</v>
      </c>
      <c r="O3968" s="4" t="s">
        <v>10618</v>
      </c>
      <c r="P3968" t="s">
        <v>10643</v>
      </c>
      <c r="Q3968">
        <v>40.833329999999997</v>
      </c>
      <c r="R3968">
        <v>14.25</v>
      </c>
    </row>
    <row r="3969" spans="1:18">
      <c r="A3969">
        <v>40701.446157407408</v>
      </c>
      <c r="B3969" s="6" t="s">
        <v>8434</v>
      </c>
      <c r="C3969" s="7" t="s">
        <v>8449</v>
      </c>
      <c r="D3969" s="4">
        <v>1</v>
      </c>
      <c r="E3969" s="4">
        <v>1</v>
      </c>
      <c r="F3969">
        <v>1</v>
      </c>
      <c r="G3969">
        <v>1</v>
      </c>
      <c r="H3969">
        <v>1</v>
      </c>
      <c r="I3969">
        <v>1</v>
      </c>
      <c r="J3969">
        <v>1</v>
      </c>
      <c r="K3969">
        <v>1</v>
      </c>
      <c r="L3969">
        <v>1</v>
      </c>
      <c r="M3969">
        <v>1</v>
      </c>
      <c r="N3969">
        <v>1</v>
      </c>
      <c r="O3969" s="4" t="s">
        <v>10629</v>
      </c>
      <c r="P3969" t="s">
        <v>10881</v>
      </c>
      <c r="Q3969">
        <v>37.38241</v>
      </c>
      <c r="R3969">
        <v>-5.9761300000000004</v>
      </c>
    </row>
    <row r="3970" spans="1:18">
      <c r="A3970">
        <v>40701.456863425927</v>
      </c>
      <c r="B3970" s="6" t="s">
        <v>8434</v>
      </c>
      <c r="C3970" s="7" t="s">
        <v>8450</v>
      </c>
      <c r="D3970" s="4">
        <v>3</v>
      </c>
      <c r="E3970" s="4">
        <v>2</v>
      </c>
      <c r="F3970">
        <v>4</v>
      </c>
      <c r="G3970">
        <v>3</v>
      </c>
      <c r="H3970">
        <v>5</v>
      </c>
      <c r="I3970">
        <v>5</v>
      </c>
      <c r="J3970">
        <v>5</v>
      </c>
      <c r="K3970">
        <v>5</v>
      </c>
      <c r="L3970">
        <v>5</v>
      </c>
      <c r="M3970">
        <v>5</v>
      </c>
      <c r="N3970">
        <v>5</v>
      </c>
      <c r="O3970" s="4" t="s">
        <v>10604</v>
      </c>
      <c r="P3970" t="s">
        <v>10605</v>
      </c>
      <c r="Q3970">
        <v>48.853409999999997</v>
      </c>
      <c r="R3970">
        <v>2.3488000000000002</v>
      </c>
    </row>
    <row r="3971" spans="1:18">
      <c r="A3971">
        <v>40701.477407407408</v>
      </c>
      <c r="B3971" s="6" t="s">
        <v>8434</v>
      </c>
      <c r="C3971" s="7" t="s">
        <v>8451</v>
      </c>
      <c r="D3971" s="4">
        <v>1</v>
      </c>
      <c r="E3971" s="4">
        <v>1</v>
      </c>
      <c r="F3971">
        <v>1</v>
      </c>
      <c r="G3971">
        <v>1</v>
      </c>
      <c r="H3971">
        <v>1</v>
      </c>
      <c r="I3971">
        <v>1</v>
      </c>
      <c r="J3971">
        <v>1</v>
      </c>
      <c r="K3971">
        <v>1</v>
      </c>
      <c r="L3971">
        <v>1</v>
      </c>
      <c r="M3971">
        <v>1</v>
      </c>
      <c r="N3971">
        <v>1</v>
      </c>
      <c r="O3971" s="4" t="s">
        <v>10600</v>
      </c>
      <c r="P3971" t="s">
        <v>10609</v>
      </c>
      <c r="Q3971">
        <v>50.850450000000002</v>
      </c>
      <c r="R3971">
        <v>4.3487799999999996</v>
      </c>
    </row>
    <row r="3972" spans="1:18">
      <c r="A3972">
        <v>40701.497789351852</v>
      </c>
      <c r="B3972" s="6" t="s">
        <v>8434</v>
      </c>
      <c r="C3972" s="7" t="s">
        <v>8452</v>
      </c>
      <c r="D3972" s="4">
        <v>1</v>
      </c>
      <c r="E3972" s="4">
        <v>5</v>
      </c>
      <c r="F3972">
        <v>1</v>
      </c>
      <c r="G3972">
        <v>1</v>
      </c>
      <c r="H3972">
        <v>1</v>
      </c>
      <c r="I3972">
        <v>1</v>
      </c>
      <c r="J3972">
        <v>1</v>
      </c>
      <c r="K3972">
        <v>1</v>
      </c>
      <c r="L3972">
        <v>1</v>
      </c>
      <c r="M3972">
        <v>1</v>
      </c>
      <c r="N3972">
        <v>1</v>
      </c>
      <c r="O3972" s="4" t="s">
        <v>10602</v>
      </c>
      <c r="P3972" t="s">
        <v>10884</v>
      </c>
      <c r="Q3972">
        <v>49.495829999999998</v>
      </c>
      <c r="R3972">
        <v>5.9805599999999997</v>
      </c>
    </row>
    <row r="3973" spans="1:18">
      <c r="A3973">
        <v>40701.533483796295</v>
      </c>
      <c r="B3973" s="6" t="s">
        <v>8434</v>
      </c>
      <c r="C3973" s="7" t="s">
        <v>8453</v>
      </c>
      <c r="D3973" s="4">
        <v>5</v>
      </c>
      <c r="E3973" s="4">
        <v>5</v>
      </c>
      <c r="F3973">
        <v>1</v>
      </c>
      <c r="G3973">
        <v>4</v>
      </c>
      <c r="H3973">
        <v>4</v>
      </c>
      <c r="I3973">
        <v>4</v>
      </c>
      <c r="J3973">
        <v>4</v>
      </c>
      <c r="K3973">
        <v>4</v>
      </c>
      <c r="L3973">
        <v>5</v>
      </c>
      <c r="M3973">
        <v>4</v>
      </c>
      <c r="N3973">
        <v>2</v>
      </c>
      <c r="O3973" s="4" t="s">
        <v>10604</v>
      </c>
      <c r="P3973" t="s">
        <v>10674</v>
      </c>
      <c r="Q3973">
        <v>43.296950000000002</v>
      </c>
      <c r="R3973">
        <v>5.3810700000000002</v>
      </c>
    </row>
    <row r="3974" spans="1:18">
      <c r="A3974">
        <v>40701.468217592592</v>
      </c>
      <c r="B3974" s="6" t="s">
        <v>8434</v>
      </c>
      <c r="C3974" s="7" t="s">
        <v>6710</v>
      </c>
      <c r="D3974" s="4">
        <v>3</v>
      </c>
      <c r="E3974" s="4">
        <v>5</v>
      </c>
      <c r="F3974">
        <v>4</v>
      </c>
      <c r="G3974">
        <v>4</v>
      </c>
      <c r="H3974">
        <v>5</v>
      </c>
      <c r="I3974">
        <v>5</v>
      </c>
      <c r="J3974">
        <v>5</v>
      </c>
      <c r="K3974">
        <v>5</v>
      </c>
      <c r="L3974">
        <v>5</v>
      </c>
      <c r="M3974">
        <v>5</v>
      </c>
      <c r="N3974">
        <v>5</v>
      </c>
      <c r="O3974" s="4" t="s">
        <v>10634</v>
      </c>
      <c r="P3974" t="s">
        <v>10806</v>
      </c>
      <c r="Q3974">
        <v>41.149610000000003</v>
      </c>
      <c r="R3974">
        <v>-8.6109899999999993</v>
      </c>
    </row>
    <row r="3975" spans="1:18">
      <c r="A3975">
        <v>40701.745752314811</v>
      </c>
      <c r="B3975" s="6" t="s">
        <v>8434</v>
      </c>
      <c r="C3975" s="7" t="s">
        <v>4786</v>
      </c>
      <c r="D3975" s="4">
        <v>3</v>
      </c>
      <c r="E3975" s="4">
        <v>5</v>
      </c>
      <c r="F3975">
        <v>4</v>
      </c>
      <c r="G3975">
        <v>2</v>
      </c>
      <c r="H3975">
        <v>5</v>
      </c>
      <c r="I3975">
        <v>3</v>
      </c>
      <c r="J3975">
        <v>3</v>
      </c>
      <c r="K3975">
        <v>4</v>
      </c>
      <c r="L3975">
        <v>5</v>
      </c>
      <c r="M3975">
        <v>4</v>
      </c>
      <c r="N3975">
        <v>3</v>
      </c>
      <c r="O3975" s="4" t="s">
        <v>10685</v>
      </c>
      <c r="P3975" t="s">
        <v>10686</v>
      </c>
      <c r="Q3975">
        <v>48.208489999999998</v>
      </c>
      <c r="R3975">
        <v>16.37208</v>
      </c>
    </row>
    <row r="3976" spans="1:18">
      <c r="A3976">
        <v>40701.58090277778</v>
      </c>
      <c r="B3976" s="6" t="s">
        <v>8434</v>
      </c>
      <c r="C3976" s="7" t="s">
        <v>8454</v>
      </c>
      <c r="D3976" s="4">
        <v>3</v>
      </c>
      <c r="E3976" s="4">
        <v>2</v>
      </c>
      <c r="F3976">
        <v>1</v>
      </c>
      <c r="G3976">
        <v>3</v>
      </c>
      <c r="H3976">
        <v>5</v>
      </c>
      <c r="I3976">
        <v>4</v>
      </c>
      <c r="J3976">
        <v>3</v>
      </c>
      <c r="K3976">
        <v>5</v>
      </c>
      <c r="L3976">
        <v>3</v>
      </c>
      <c r="M3976">
        <v>1</v>
      </c>
      <c r="N3976">
        <v>5</v>
      </c>
      <c r="O3976" s="4" t="s">
        <v>10618</v>
      </c>
      <c r="P3976" t="s">
        <v>10619</v>
      </c>
      <c r="Q3976">
        <v>41.894739999999999</v>
      </c>
      <c r="R3976">
        <v>12.4839</v>
      </c>
    </row>
    <row r="3977" spans="1:18">
      <c r="A3977">
        <v>40701.583668981482</v>
      </c>
      <c r="B3977" s="6" t="s">
        <v>8434</v>
      </c>
      <c r="C3977" s="7" t="s">
        <v>8455</v>
      </c>
      <c r="D3977" s="4">
        <v>1</v>
      </c>
      <c r="E3977" s="4">
        <v>1</v>
      </c>
      <c r="F3977">
        <v>1</v>
      </c>
      <c r="G3977">
        <v>1</v>
      </c>
      <c r="H3977">
        <v>1</v>
      </c>
      <c r="I3977">
        <v>1</v>
      </c>
      <c r="J3977">
        <v>1</v>
      </c>
      <c r="K3977">
        <v>1</v>
      </c>
      <c r="L3977">
        <v>1</v>
      </c>
      <c r="M3977">
        <v>1</v>
      </c>
      <c r="N3977">
        <v>1</v>
      </c>
      <c r="O3977" s="4" t="s">
        <v>10598</v>
      </c>
      <c r="P3977" t="s">
        <v>10651</v>
      </c>
      <c r="Q3977">
        <v>52.524369999999998</v>
      </c>
      <c r="R3977">
        <v>13.41053</v>
      </c>
    </row>
    <row r="3978" spans="1:18">
      <c r="A3978">
        <v>40701.602997685186</v>
      </c>
      <c r="B3978" s="6" t="s">
        <v>8434</v>
      </c>
      <c r="C3978" s="7" t="s">
        <v>8456</v>
      </c>
      <c r="D3978" s="4">
        <v>2</v>
      </c>
      <c r="E3978" s="4">
        <v>1</v>
      </c>
      <c r="F3978">
        <v>3</v>
      </c>
      <c r="G3978">
        <v>2</v>
      </c>
      <c r="H3978">
        <v>4</v>
      </c>
      <c r="I3978">
        <v>3</v>
      </c>
      <c r="J3978">
        <v>2</v>
      </c>
      <c r="K3978">
        <v>5</v>
      </c>
      <c r="L3978">
        <v>5</v>
      </c>
      <c r="M3978">
        <v>5</v>
      </c>
      <c r="N3978">
        <v>4</v>
      </c>
      <c r="O3978" s="4" t="s">
        <v>10604</v>
      </c>
      <c r="P3978" t="s">
        <v>10673</v>
      </c>
      <c r="Q3978">
        <v>45.748460000000001</v>
      </c>
      <c r="R3978">
        <v>4.8467099999999999</v>
      </c>
    </row>
    <row r="3979" spans="1:18">
      <c r="A3979">
        <v>40701.66578703704</v>
      </c>
      <c r="B3979" s="6" t="s">
        <v>8434</v>
      </c>
      <c r="C3979" s="7" t="s">
        <v>8457</v>
      </c>
      <c r="D3979" s="4">
        <v>3</v>
      </c>
      <c r="E3979" s="4">
        <v>4</v>
      </c>
      <c r="F3979">
        <v>4</v>
      </c>
      <c r="G3979">
        <v>4</v>
      </c>
      <c r="H3979">
        <v>5</v>
      </c>
      <c r="I3979">
        <v>4</v>
      </c>
      <c r="J3979">
        <v>3</v>
      </c>
      <c r="K3979">
        <v>5</v>
      </c>
      <c r="L3979">
        <v>5</v>
      </c>
      <c r="M3979">
        <v>4</v>
      </c>
      <c r="N3979">
        <v>5</v>
      </c>
      <c r="O3979" s="4" t="s">
        <v>10607</v>
      </c>
      <c r="P3979" t="s">
        <v>10612</v>
      </c>
      <c r="Q3979">
        <v>45.411169999999998</v>
      </c>
      <c r="R3979">
        <v>-75.698120000000003</v>
      </c>
    </row>
    <row r="3980" spans="1:18">
      <c r="A3980">
        <v>40701.735868055555</v>
      </c>
      <c r="B3980" s="6" t="s">
        <v>8434</v>
      </c>
      <c r="C3980" s="7" t="s">
        <v>8458</v>
      </c>
      <c r="D3980" s="4">
        <v>2</v>
      </c>
      <c r="E3980" s="4">
        <v>4</v>
      </c>
      <c r="F3980">
        <v>3</v>
      </c>
      <c r="G3980">
        <v>3</v>
      </c>
      <c r="H3980">
        <v>3</v>
      </c>
      <c r="I3980">
        <v>1</v>
      </c>
      <c r="J3980">
        <v>2</v>
      </c>
      <c r="K3980">
        <v>2</v>
      </c>
      <c r="L3980">
        <v>5</v>
      </c>
      <c r="M3980">
        <v>1</v>
      </c>
      <c r="N3980">
        <v>4</v>
      </c>
      <c r="O3980" s="4" t="s">
        <v>10614</v>
      </c>
      <c r="P3980" t="s">
        <v>10636</v>
      </c>
      <c r="Q3980">
        <v>40.714269999999999</v>
      </c>
      <c r="R3980">
        <v>-74.005970000000005</v>
      </c>
    </row>
    <row r="3981" spans="1:18">
      <c r="A3981">
        <v>40701.736574074072</v>
      </c>
      <c r="B3981" s="6" t="s">
        <v>8434</v>
      </c>
      <c r="C3981" s="7" t="s">
        <v>5069</v>
      </c>
      <c r="D3981" s="4">
        <v>2</v>
      </c>
      <c r="E3981" s="4">
        <v>0</v>
      </c>
      <c r="F3981">
        <v>0</v>
      </c>
      <c r="G3981">
        <v>0</v>
      </c>
      <c r="H3981">
        <v>0</v>
      </c>
      <c r="I3981">
        <v>2</v>
      </c>
      <c r="J3981">
        <v>2</v>
      </c>
      <c r="K3981">
        <v>5</v>
      </c>
      <c r="L3981">
        <v>5</v>
      </c>
      <c r="M3981">
        <v>1</v>
      </c>
      <c r="N3981">
        <v>2</v>
      </c>
      <c r="O3981" s="4" t="s">
        <v>10625</v>
      </c>
      <c r="P3981" t="s">
        <v>10697</v>
      </c>
      <c r="Q3981">
        <v>19.428470000000001</v>
      </c>
      <c r="R3981">
        <v>-99.127660000000006</v>
      </c>
    </row>
    <row r="3982" spans="1:18">
      <c r="A3982">
        <v>40701.930787037039</v>
      </c>
      <c r="B3982" s="6" t="s">
        <v>8434</v>
      </c>
      <c r="C3982" s="7" t="s">
        <v>8459</v>
      </c>
      <c r="D3982" s="4">
        <v>1</v>
      </c>
      <c r="E3982" s="4">
        <v>5</v>
      </c>
      <c r="F3982">
        <v>5</v>
      </c>
      <c r="G3982">
        <v>1</v>
      </c>
      <c r="H3982">
        <v>5</v>
      </c>
      <c r="I3982">
        <v>5</v>
      </c>
      <c r="J3982">
        <v>1</v>
      </c>
      <c r="K3982">
        <v>5</v>
      </c>
      <c r="L3982">
        <v>5</v>
      </c>
      <c r="M3982">
        <v>5</v>
      </c>
      <c r="N3982">
        <v>5</v>
      </c>
      <c r="O3982" s="4" t="s">
        <v>10632</v>
      </c>
      <c r="P3982" t="s">
        <v>10775</v>
      </c>
      <c r="Q3982">
        <v>40.640279999999997</v>
      </c>
      <c r="R3982">
        <v>22.94389</v>
      </c>
    </row>
    <row r="3983" spans="1:18">
      <c r="A3983">
        <v>40701.726655092592</v>
      </c>
      <c r="B3983" s="6" t="s">
        <v>8434</v>
      </c>
      <c r="C3983" s="7" t="s">
        <v>8460</v>
      </c>
      <c r="D3983" s="4">
        <v>3</v>
      </c>
      <c r="E3983" s="4">
        <v>3</v>
      </c>
      <c r="F3983">
        <v>3</v>
      </c>
      <c r="G3983">
        <v>4</v>
      </c>
      <c r="H3983">
        <v>5</v>
      </c>
      <c r="I3983">
        <v>5</v>
      </c>
      <c r="J3983">
        <v>4</v>
      </c>
      <c r="K3983">
        <v>5</v>
      </c>
      <c r="L3983">
        <v>5</v>
      </c>
      <c r="M3983">
        <v>3</v>
      </c>
      <c r="N3983">
        <v>4</v>
      </c>
      <c r="O3983" s="4" t="s">
        <v>10604</v>
      </c>
      <c r="P3983" t="s">
        <v>10605</v>
      </c>
      <c r="Q3983">
        <v>48.853409999999997</v>
      </c>
      <c r="R3983">
        <v>2.3488000000000002</v>
      </c>
    </row>
    <row r="3984" spans="1:18">
      <c r="A3984">
        <v>40701.728472222225</v>
      </c>
      <c r="B3984" s="6" t="s">
        <v>8434</v>
      </c>
      <c r="C3984" s="7" t="s">
        <v>8461</v>
      </c>
      <c r="D3984" s="4">
        <v>4</v>
      </c>
      <c r="E3984" s="4">
        <v>3</v>
      </c>
      <c r="F3984">
        <v>2</v>
      </c>
      <c r="G3984">
        <v>4</v>
      </c>
      <c r="H3984">
        <v>3</v>
      </c>
      <c r="I3984">
        <v>5</v>
      </c>
      <c r="J3984">
        <v>3</v>
      </c>
      <c r="K3984">
        <v>3</v>
      </c>
      <c r="L3984">
        <v>4</v>
      </c>
      <c r="M3984">
        <v>2</v>
      </c>
      <c r="N3984">
        <v>4</v>
      </c>
      <c r="O3984" s="4" t="s">
        <v>10709</v>
      </c>
      <c r="P3984" t="s">
        <v>10746</v>
      </c>
      <c r="Q3984">
        <v>52.40692</v>
      </c>
      <c r="R3984">
        <v>16.929929999999999</v>
      </c>
    </row>
    <row r="3985" spans="1:18">
      <c r="A3985">
        <v>40701.789548611108</v>
      </c>
      <c r="B3985" s="6" t="s">
        <v>8434</v>
      </c>
      <c r="C3985" s="7" t="s">
        <v>8462</v>
      </c>
      <c r="D3985" s="4">
        <v>4</v>
      </c>
      <c r="E3985" s="4">
        <v>3</v>
      </c>
      <c r="F3985">
        <v>3</v>
      </c>
      <c r="G3985">
        <v>4</v>
      </c>
      <c r="H3985">
        <v>5</v>
      </c>
      <c r="I3985">
        <v>5</v>
      </c>
      <c r="J3985">
        <v>5</v>
      </c>
      <c r="K3985">
        <v>5</v>
      </c>
      <c r="L3985">
        <v>5</v>
      </c>
      <c r="M3985">
        <v>4</v>
      </c>
      <c r="N3985">
        <v>4</v>
      </c>
      <c r="O3985" s="4" t="s">
        <v>10755</v>
      </c>
      <c r="P3985" t="s">
        <v>10756</v>
      </c>
      <c r="Q3985">
        <v>57.707160000000002</v>
      </c>
      <c r="R3985">
        <v>11.96679</v>
      </c>
    </row>
    <row r="3986" spans="1:18">
      <c r="A3986">
        <v>40701.804976851854</v>
      </c>
      <c r="B3986" s="6" t="s">
        <v>8434</v>
      </c>
      <c r="C3986" s="7" t="s">
        <v>8463</v>
      </c>
      <c r="D3986" s="4">
        <v>4</v>
      </c>
      <c r="E3986" s="4">
        <v>3</v>
      </c>
      <c r="F3986">
        <v>4</v>
      </c>
      <c r="G3986">
        <v>5</v>
      </c>
      <c r="H3986">
        <v>5</v>
      </c>
      <c r="I3986">
        <v>3</v>
      </c>
      <c r="J3986">
        <v>5</v>
      </c>
      <c r="K3986">
        <v>4</v>
      </c>
      <c r="L3986">
        <v>5</v>
      </c>
      <c r="M3986">
        <v>5</v>
      </c>
      <c r="N3986">
        <v>4</v>
      </c>
      <c r="O3986" s="4" t="s">
        <v>10816</v>
      </c>
      <c r="P3986" t="s">
        <v>10843</v>
      </c>
      <c r="Q3986">
        <v>6.2518399999999996</v>
      </c>
      <c r="R3986">
        <v>-75.563590000000005</v>
      </c>
    </row>
    <row r="3987" spans="1:18">
      <c r="A3987">
        <v>40701.530358796299</v>
      </c>
      <c r="B3987" s="6" t="s">
        <v>8434</v>
      </c>
      <c r="C3987" s="7" t="s">
        <v>7488</v>
      </c>
      <c r="D3987" s="4">
        <v>1</v>
      </c>
      <c r="E3987" s="4">
        <v>1</v>
      </c>
      <c r="F3987">
        <v>1</v>
      </c>
      <c r="G3987">
        <v>1</v>
      </c>
      <c r="H3987">
        <v>1</v>
      </c>
      <c r="I3987">
        <v>1</v>
      </c>
      <c r="J3987">
        <v>1</v>
      </c>
      <c r="K3987">
        <v>1</v>
      </c>
      <c r="L3987">
        <v>5</v>
      </c>
      <c r="M3987">
        <v>1</v>
      </c>
      <c r="N3987">
        <v>1</v>
      </c>
      <c r="O3987" s="4" t="s">
        <v>10709</v>
      </c>
      <c r="P3987" t="s">
        <v>10710</v>
      </c>
      <c r="Q3987">
        <v>51.1</v>
      </c>
      <c r="R3987">
        <v>17.033329999999999</v>
      </c>
    </row>
    <row r="3988" spans="1:18">
      <c r="A3988">
        <v>40701.851122685184</v>
      </c>
      <c r="B3988" s="6" t="s">
        <v>8434</v>
      </c>
      <c r="C3988" s="7" t="s">
        <v>8464</v>
      </c>
      <c r="D3988" s="4">
        <v>1</v>
      </c>
      <c r="E3988" s="4">
        <v>1</v>
      </c>
      <c r="F3988">
        <v>1</v>
      </c>
      <c r="G3988">
        <v>1</v>
      </c>
      <c r="H3988">
        <v>1</v>
      </c>
      <c r="I3988">
        <v>1</v>
      </c>
      <c r="J3988">
        <v>1</v>
      </c>
      <c r="K3988">
        <v>1</v>
      </c>
      <c r="L3988">
        <v>1</v>
      </c>
      <c r="M3988">
        <v>1</v>
      </c>
      <c r="N3988">
        <v>1</v>
      </c>
      <c r="O3988" s="4" t="s">
        <v>10662</v>
      </c>
      <c r="P3988" t="s">
        <v>10681</v>
      </c>
      <c r="Q3988">
        <v>31.22222</v>
      </c>
      <c r="R3988">
        <v>121.45806</v>
      </c>
    </row>
    <row r="3989" spans="1:18">
      <c r="A3989">
        <v>40701.852962962963</v>
      </c>
      <c r="B3989" s="6" t="s">
        <v>8434</v>
      </c>
      <c r="C3989" s="7" t="s">
        <v>8465</v>
      </c>
      <c r="D3989" s="4">
        <v>4</v>
      </c>
      <c r="E3989" s="4">
        <v>4</v>
      </c>
      <c r="F3989">
        <v>3</v>
      </c>
      <c r="G3989">
        <v>4</v>
      </c>
      <c r="H3989">
        <v>3</v>
      </c>
      <c r="I3989">
        <v>5</v>
      </c>
      <c r="J3989">
        <v>2</v>
      </c>
      <c r="K3989">
        <v>3</v>
      </c>
      <c r="L3989">
        <v>4</v>
      </c>
      <c r="M3989">
        <v>3</v>
      </c>
      <c r="N3989">
        <v>4</v>
      </c>
      <c r="O3989" s="4" t="s">
        <v>10598</v>
      </c>
      <c r="P3989" t="s">
        <v>10651</v>
      </c>
      <c r="Q3989">
        <v>52.524369999999998</v>
      </c>
      <c r="R3989">
        <v>13.41053</v>
      </c>
    </row>
    <row r="3990" spans="1:18">
      <c r="A3990">
        <v>40701.874097222222</v>
      </c>
      <c r="B3990" s="6" t="s">
        <v>8434</v>
      </c>
      <c r="C3990" s="7" t="s">
        <v>8466</v>
      </c>
      <c r="D3990" s="4">
        <v>4</v>
      </c>
      <c r="E3990" s="4">
        <v>5</v>
      </c>
      <c r="F3990">
        <v>4</v>
      </c>
      <c r="G3990">
        <v>3</v>
      </c>
      <c r="H3990">
        <v>5</v>
      </c>
      <c r="I3990">
        <v>4</v>
      </c>
      <c r="J3990">
        <v>4</v>
      </c>
      <c r="K3990">
        <v>5</v>
      </c>
      <c r="L3990">
        <v>5</v>
      </c>
      <c r="M3990">
        <v>3</v>
      </c>
      <c r="N3990">
        <v>5</v>
      </c>
      <c r="O3990" s="4" t="s">
        <v>10614</v>
      </c>
      <c r="P3990" t="s">
        <v>10636</v>
      </c>
      <c r="Q3990">
        <v>40.714269999999999</v>
      </c>
      <c r="R3990">
        <v>-74.005970000000005</v>
      </c>
    </row>
    <row r="3991" spans="1:18">
      <c r="A3991">
        <v>40701.911099537036</v>
      </c>
      <c r="B3991" s="6" t="s">
        <v>8434</v>
      </c>
      <c r="C3991" s="7" t="s">
        <v>8467</v>
      </c>
      <c r="D3991" s="4">
        <v>3</v>
      </c>
      <c r="E3991" s="4">
        <v>2</v>
      </c>
      <c r="F3991">
        <v>4</v>
      </c>
      <c r="G3991">
        <v>5</v>
      </c>
      <c r="H3991">
        <v>5</v>
      </c>
      <c r="I3991">
        <v>5</v>
      </c>
      <c r="J3991">
        <v>3</v>
      </c>
      <c r="K3991">
        <v>5</v>
      </c>
      <c r="L3991">
        <v>5</v>
      </c>
      <c r="M3991">
        <v>5</v>
      </c>
      <c r="N3991">
        <v>5</v>
      </c>
      <c r="O3991" s="4" t="s">
        <v>10702</v>
      </c>
      <c r="P3991" t="s">
        <v>10703</v>
      </c>
      <c r="Q3991">
        <v>-22.90278</v>
      </c>
      <c r="R3991">
        <v>-43.207500000000003</v>
      </c>
    </row>
    <row r="3992" spans="1:18">
      <c r="A3992">
        <v>40701.934490740743</v>
      </c>
      <c r="B3992" s="6" t="s">
        <v>8434</v>
      </c>
      <c r="C3992" s="7" t="s">
        <v>8468</v>
      </c>
      <c r="D3992" s="4">
        <v>5</v>
      </c>
      <c r="E3992" s="4">
        <v>1</v>
      </c>
      <c r="F3992">
        <v>1</v>
      </c>
      <c r="G3992">
        <v>1</v>
      </c>
      <c r="H3992">
        <v>1</v>
      </c>
      <c r="I3992">
        <v>1</v>
      </c>
      <c r="J3992">
        <v>1</v>
      </c>
      <c r="K3992">
        <v>1</v>
      </c>
      <c r="L3992">
        <v>1</v>
      </c>
      <c r="M3992">
        <v>1</v>
      </c>
      <c r="N3992">
        <v>1</v>
      </c>
      <c r="O3992" s="4" t="s">
        <v>11053</v>
      </c>
      <c r="P3992" t="s">
        <v>11054</v>
      </c>
      <c r="Q3992">
        <v>42.132219999999997</v>
      </c>
      <c r="R3992">
        <v>21.71444</v>
      </c>
    </row>
    <row r="3993" spans="1:18">
      <c r="A3993">
        <v>40701.970821759256</v>
      </c>
      <c r="B3993" s="6" t="s">
        <v>8434</v>
      </c>
      <c r="C3993" s="7" t="s">
        <v>8469</v>
      </c>
      <c r="D3993" s="4">
        <v>1</v>
      </c>
      <c r="E3993" s="4">
        <v>1</v>
      </c>
      <c r="F3993">
        <v>1</v>
      </c>
      <c r="G3993">
        <v>1</v>
      </c>
      <c r="H3993">
        <v>1</v>
      </c>
      <c r="I3993">
        <v>1</v>
      </c>
      <c r="J3993">
        <v>1</v>
      </c>
      <c r="K3993">
        <v>1</v>
      </c>
      <c r="L3993">
        <v>1</v>
      </c>
      <c r="M3993">
        <v>1</v>
      </c>
      <c r="N3993">
        <v>1</v>
      </c>
      <c r="O3993" s="4" t="s">
        <v>10614</v>
      </c>
      <c r="P3993" t="s">
        <v>10636</v>
      </c>
      <c r="Q3993">
        <v>40.714269999999999</v>
      </c>
      <c r="R3993">
        <v>-74.005970000000005</v>
      </c>
    </row>
    <row r="3994" spans="1:18">
      <c r="A3994">
        <v>40700.017337962963</v>
      </c>
      <c r="B3994" s="6" t="s">
        <v>8470</v>
      </c>
      <c r="C3994" s="7" t="s">
        <v>8471</v>
      </c>
      <c r="D3994" s="4">
        <v>1</v>
      </c>
      <c r="E3994" s="4">
        <v>4</v>
      </c>
      <c r="F3994">
        <v>1</v>
      </c>
      <c r="G3994">
        <v>5</v>
      </c>
      <c r="H3994">
        <v>5</v>
      </c>
      <c r="I3994">
        <v>5</v>
      </c>
      <c r="J3994">
        <v>1</v>
      </c>
      <c r="K3994">
        <v>1</v>
      </c>
      <c r="L3994">
        <v>5</v>
      </c>
      <c r="M3994">
        <v>1</v>
      </c>
      <c r="N3994">
        <v>5</v>
      </c>
      <c r="O3994" s="4" t="s">
        <v>10675</v>
      </c>
      <c r="P3994" t="s">
        <v>10707</v>
      </c>
      <c r="Q3994">
        <v>48.1</v>
      </c>
      <c r="R3994">
        <v>20.783329999999999</v>
      </c>
    </row>
    <row r="3995" spans="1:18">
      <c r="A3995">
        <v>40700.750694444447</v>
      </c>
      <c r="B3995" s="6" t="s">
        <v>8470</v>
      </c>
      <c r="C3995" s="7" t="s">
        <v>8472</v>
      </c>
      <c r="D3995" s="4">
        <v>2</v>
      </c>
      <c r="E3995" s="4">
        <v>3</v>
      </c>
      <c r="F3995">
        <v>3</v>
      </c>
      <c r="G3995">
        <v>5</v>
      </c>
      <c r="H3995">
        <v>4</v>
      </c>
      <c r="I3995">
        <v>4</v>
      </c>
      <c r="J3995">
        <v>2</v>
      </c>
      <c r="K3995">
        <v>3</v>
      </c>
      <c r="L3995">
        <v>3</v>
      </c>
      <c r="M3995">
        <v>2</v>
      </c>
      <c r="N3995">
        <v>4</v>
      </c>
      <c r="O3995" s="4" t="s">
        <v>10625</v>
      </c>
      <c r="P3995" t="s">
        <v>10626</v>
      </c>
      <c r="Q3995">
        <v>20.66667</v>
      </c>
      <c r="R3995">
        <v>-103.33333</v>
      </c>
    </row>
    <row r="3996" spans="1:18">
      <c r="A3996">
        <v>40700.140555555554</v>
      </c>
      <c r="B3996" s="6" t="s">
        <v>8470</v>
      </c>
      <c r="C3996" s="7" t="s">
        <v>8473</v>
      </c>
      <c r="D3996" s="4">
        <v>1</v>
      </c>
      <c r="E3996" s="4">
        <v>1</v>
      </c>
      <c r="F3996">
        <v>1</v>
      </c>
      <c r="G3996">
        <v>1</v>
      </c>
      <c r="H3996">
        <v>1</v>
      </c>
      <c r="I3996">
        <v>1</v>
      </c>
      <c r="J3996">
        <v>1</v>
      </c>
      <c r="K3996">
        <v>1</v>
      </c>
      <c r="L3996">
        <v>1</v>
      </c>
      <c r="M3996">
        <v>1</v>
      </c>
      <c r="N3996">
        <v>1</v>
      </c>
      <c r="O3996" s="4" t="s">
        <v>10625</v>
      </c>
      <c r="P3996" t="s">
        <v>10697</v>
      </c>
      <c r="Q3996">
        <v>19.428470000000001</v>
      </c>
      <c r="R3996">
        <v>-99.127660000000006</v>
      </c>
    </row>
    <row r="3997" spans="1:18">
      <c r="A3997">
        <v>40700.700555555559</v>
      </c>
      <c r="B3997" s="6" t="s">
        <v>8470</v>
      </c>
      <c r="C3997" s="7" t="s">
        <v>4925</v>
      </c>
      <c r="D3997" s="4">
        <v>5</v>
      </c>
      <c r="E3997" s="4">
        <v>0</v>
      </c>
      <c r="F3997">
        <v>3</v>
      </c>
      <c r="G3997">
        <v>0</v>
      </c>
      <c r="H3997">
        <v>4</v>
      </c>
      <c r="I3997">
        <v>5</v>
      </c>
      <c r="J3997">
        <v>4</v>
      </c>
      <c r="K3997">
        <v>4</v>
      </c>
      <c r="L3997">
        <v>4</v>
      </c>
      <c r="M3997">
        <v>4</v>
      </c>
      <c r="N3997">
        <v>3</v>
      </c>
      <c r="O3997" s="4" t="s">
        <v>10761</v>
      </c>
      <c r="P3997" t="s">
        <v>10762</v>
      </c>
      <c r="Q3997">
        <v>1.2896700000000001</v>
      </c>
      <c r="R3997">
        <v>103.85007</v>
      </c>
    </row>
    <row r="3998" spans="1:18">
      <c r="A3998">
        <v>40700.242037037038</v>
      </c>
      <c r="B3998" s="6" t="s">
        <v>8470</v>
      </c>
      <c r="C3998" s="7" t="s">
        <v>8474</v>
      </c>
      <c r="D3998" s="4">
        <v>1</v>
      </c>
      <c r="E3998" s="4">
        <v>1</v>
      </c>
      <c r="F3998">
        <v>1</v>
      </c>
      <c r="G3998">
        <v>1</v>
      </c>
      <c r="H3998">
        <v>1</v>
      </c>
      <c r="I3998">
        <v>5</v>
      </c>
      <c r="J3998">
        <v>1</v>
      </c>
      <c r="K3998">
        <v>1</v>
      </c>
      <c r="L3998">
        <v>1</v>
      </c>
      <c r="M3998">
        <v>1</v>
      </c>
      <c r="N3998">
        <v>1</v>
      </c>
      <c r="O3998" s="4" t="s">
        <v>10739</v>
      </c>
      <c r="P3998" t="s">
        <v>11055</v>
      </c>
      <c r="Q3998">
        <v>55.733330000000002</v>
      </c>
      <c r="R3998">
        <v>24.35</v>
      </c>
    </row>
    <row r="3999" spans="1:18">
      <c r="A3999">
        <v>40700.245462962965</v>
      </c>
      <c r="B3999" s="6" t="s">
        <v>8470</v>
      </c>
      <c r="C3999" s="7" t="s">
        <v>8475</v>
      </c>
      <c r="D3999" s="4">
        <v>4</v>
      </c>
      <c r="E3999" s="4">
        <v>4</v>
      </c>
      <c r="F3999">
        <v>5</v>
      </c>
      <c r="G3999">
        <v>5</v>
      </c>
      <c r="H3999">
        <v>5</v>
      </c>
      <c r="I3999">
        <v>5</v>
      </c>
      <c r="J3999">
        <v>5</v>
      </c>
      <c r="K3999">
        <v>5</v>
      </c>
      <c r="L3999">
        <v>5</v>
      </c>
      <c r="M3999">
        <v>4</v>
      </c>
      <c r="N3999">
        <v>5</v>
      </c>
      <c r="O3999" s="4" t="s">
        <v>10614</v>
      </c>
      <c r="P3999" t="s">
        <v>10631</v>
      </c>
      <c r="Q3999">
        <v>29.763280000000002</v>
      </c>
      <c r="R3999">
        <v>-95.36327</v>
      </c>
    </row>
    <row r="4000" spans="1:18">
      <c r="A4000">
        <v>40700.271215277775</v>
      </c>
      <c r="B4000" s="6" t="s">
        <v>8470</v>
      </c>
      <c r="C4000" s="7" t="s">
        <v>8476</v>
      </c>
      <c r="D4000" s="4">
        <v>4</v>
      </c>
      <c r="E4000" s="4">
        <v>5</v>
      </c>
      <c r="F4000">
        <v>5</v>
      </c>
      <c r="G4000">
        <v>5</v>
      </c>
      <c r="H4000">
        <v>5</v>
      </c>
      <c r="I4000">
        <v>4</v>
      </c>
      <c r="J4000">
        <v>5</v>
      </c>
      <c r="K4000">
        <v>5</v>
      </c>
      <c r="L4000">
        <v>5</v>
      </c>
      <c r="M4000">
        <v>3</v>
      </c>
      <c r="N4000">
        <v>3</v>
      </c>
      <c r="O4000" s="4" t="s">
        <v>10683</v>
      </c>
      <c r="P4000" t="s">
        <v>10795</v>
      </c>
      <c r="Q4000">
        <v>40.191670000000002</v>
      </c>
      <c r="R4000">
        <v>29.061109999999999</v>
      </c>
    </row>
    <row r="4001" spans="1:18">
      <c r="A4001">
        <v>40700.353993055556</v>
      </c>
      <c r="B4001" s="6" t="s">
        <v>8470</v>
      </c>
      <c r="C4001" s="7" t="s">
        <v>8477</v>
      </c>
      <c r="D4001" s="4">
        <v>1</v>
      </c>
      <c r="E4001" s="4">
        <v>1</v>
      </c>
      <c r="F4001">
        <v>1</v>
      </c>
      <c r="G4001">
        <v>1</v>
      </c>
      <c r="H4001">
        <v>1</v>
      </c>
      <c r="I4001">
        <v>1</v>
      </c>
      <c r="J4001">
        <v>1</v>
      </c>
      <c r="K4001">
        <v>1</v>
      </c>
      <c r="L4001">
        <v>1</v>
      </c>
      <c r="M4001">
        <v>1</v>
      </c>
      <c r="N4001">
        <v>1</v>
      </c>
      <c r="O4001" s="4" t="s">
        <v>10634</v>
      </c>
      <c r="P4001" t="s">
        <v>10679</v>
      </c>
      <c r="Q4001">
        <v>38.716670000000001</v>
      </c>
      <c r="R4001">
        <v>-9.1333300000000008</v>
      </c>
    </row>
    <row r="4002" spans="1:18">
      <c r="A4002">
        <v>40700.397002314814</v>
      </c>
      <c r="B4002" s="6" t="s">
        <v>8470</v>
      </c>
      <c r="C4002" s="7" t="s">
        <v>8478</v>
      </c>
      <c r="D4002" s="4">
        <v>3</v>
      </c>
      <c r="E4002" s="4">
        <v>1</v>
      </c>
      <c r="F4002">
        <v>3</v>
      </c>
      <c r="G4002">
        <v>2</v>
      </c>
      <c r="H4002">
        <v>5</v>
      </c>
      <c r="I4002">
        <v>5</v>
      </c>
      <c r="J4002">
        <v>3</v>
      </c>
      <c r="K4002">
        <v>4</v>
      </c>
      <c r="L4002">
        <v>5</v>
      </c>
      <c r="M4002">
        <v>3</v>
      </c>
      <c r="N4002">
        <v>5</v>
      </c>
      <c r="O4002" s="4" t="s">
        <v>10614</v>
      </c>
      <c r="P4002" t="s">
        <v>10636</v>
      </c>
      <c r="Q4002">
        <v>40.714269999999999</v>
      </c>
      <c r="R4002">
        <v>-74.005970000000005</v>
      </c>
    </row>
    <row r="4003" spans="1:18">
      <c r="A4003">
        <v>40700.410000000003</v>
      </c>
      <c r="B4003" s="6" t="s">
        <v>8470</v>
      </c>
      <c r="C4003" s="7" t="s">
        <v>8479</v>
      </c>
      <c r="D4003" s="4">
        <v>4</v>
      </c>
      <c r="E4003" s="4">
        <v>3</v>
      </c>
      <c r="F4003">
        <v>3</v>
      </c>
      <c r="G4003">
        <v>4</v>
      </c>
      <c r="H4003">
        <v>4</v>
      </c>
      <c r="I4003">
        <v>5</v>
      </c>
      <c r="J4003">
        <v>2</v>
      </c>
      <c r="K4003">
        <v>4</v>
      </c>
      <c r="L4003">
        <v>5</v>
      </c>
      <c r="M4003">
        <v>3</v>
      </c>
      <c r="N4003">
        <v>3</v>
      </c>
      <c r="O4003" s="4" t="s">
        <v>10604</v>
      </c>
      <c r="P4003" t="s">
        <v>10605</v>
      </c>
      <c r="Q4003">
        <v>48.853409999999997</v>
      </c>
      <c r="R4003">
        <v>2.3488000000000002</v>
      </c>
    </row>
    <row r="4004" spans="1:18">
      <c r="A4004">
        <v>40700.411400462966</v>
      </c>
      <c r="B4004" s="6" t="s">
        <v>8470</v>
      </c>
      <c r="C4004" s="7" t="s">
        <v>8480</v>
      </c>
      <c r="D4004" s="4">
        <v>4</v>
      </c>
      <c r="E4004" s="4">
        <v>5</v>
      </c>
      <c r="F4004">
        <v>5</v>
      </c>
      <c r="G4004">
        <v>3</v>
      </c>
      <c r="H4004">
        <v>4</v>
      </c>
      <c r="I4004">
        <v>5</v>
      </c>
      <c r="J4004">
        <v>4</v>
      </c>
      <c r="K4004">
        <v>5</v>
      </c>
      <c r="L4004">
        <v>5</v>
      </c>
      <c r="M4004">
        <v>5</v>
      </c>
      <c r="N4004">
        <v>4</v>
      </c>
      <c r="O4004" s="4" t="s">
        <v>10600</v>
      </c>
      <c r="P4004" t="s">
        <v>10804</v>
      </c>
      <c r="Q4004">
        <v>50.63373</v>
      </c>
      <c r="R4004">
        <v>5.5674900000000003</v>
      </c>
    </row>
    <row r="4005" spans="1:18">
      <c r="A4005">
        <v>40700.436412037037</v>
      </c>
      <c r="B4005" s="6" t="s">
        <v>8470</v>
      </c>
      <c r="C4005" s="7" t="s">
        <v>8481</v>
      </c>
      <c r="D4005" s="4">
        <v>4</v>
      </c>
      <c r="E4005" s="4">
        <v>3</v>
      </c>
      <c r="F4005">
        <v>4</v>
      </c>
      <c r="G4005">
        <v>3</v>
      </c>
      <c r="H4005">
        <v>4</v>
      </c>
      <c r="I4005">
        <v>3</v>
      </c>
      <c r="J4005">
        <v>3</v>
      </c>
      <c r="K4005">
        <v>5</v>
      </c>
      <c r="L4005">
        <v>4</v>
      </c>
      <c r="M4005">
        <v>4</v>
      </c>
      <c r="N4005">
        <v>4</v>
      </c>
      <c r="O4005" s="4" t="s">
        <v>10598</v>
      </c>
      <c r="P4005" t="s">
        <v>10661</v>
      </c>
      <c r="Q4005">
        <v>50.116669999999999</v>
      </c>
      <c r="R4005">
        <v>8.6833299999999998</v>
      </c>
    </row>
    <row r="4006" spans="1:18">
      <c r="A4006">
        <v>40700.442743055559</v>
      </c>
      <c r="B4006" s="6" t="s">
        <v>8470</v>
      </c>
      <c r="C4006" s="7" t="s">
        <v>5711</v>
      </c>
      <c r="D4006" s="4">
        <v>4</v>
      </c>
      <c r="E4006" s="4">
        <v>3</v>
      </c>
      <c r="F4006">
        <v>5</v>
      </c>
      <c r="G4006">
        <v>3</v>
      </c>
      <c r="H4006">
        <v>4</v>
      </c>
      <c r="I4006">
        <v>3</v>
      </c>
      <c r="J4006">
        <v>2</v>
      </c>
      <c r="K4006">
        <v>3</v>
      </c>
      <c r="L4006">
        <v>4</v>
      </c>
      <c r="M4006">
        <v>4</v>
      </c>
      <c r="N4006">
        <v>4</v>
      </c>
      <c r="O4006" s="4" t="s">
        <v>10604</v>
      </c>
      <c r="P4006" t="s">
        <v>10605</v>
      </c>
      <c r="Q4006">
        <v>48.853409999999997</v>
      </c>
      <c r="R4006">
        <v>2.3488000000000002</v>
      </c>
    </row>
    <row r="4007" spans="1:18">
      <c r="A4007">
        <v>40700.487303240741</v>
      </c>
      <c r="B4007" s="6" t="s">
        <v>8470</v>
      </c>
      <c r="C4007" s="7" t="s">
        <v>8482</v>
      </c>
      <c r="D4007" s="4">
        <v>5</v>
      </c>
      <c r="E4007" s="4">
        <v>4</v>
      </c>
      <c r="F4007">
        <v>5</v>
      </c>
      <c r="G4007">
        <v>3</v>
      </c>
      <c r="H4007">
        <v>4</v>
      </c>
      <c r="I4007">
        <v>4</v>
      </c>
      <c r="J4007">
        <v>3</v>
      </c>
      <c r="K4007">
        <v>4</v>
      </c>
      <c r="L4007">
        <v>4</v>
      </c>
      <c r="M4007">
        <v>3</v>
      </c>
      <c r="N4007">
        <v>4</v>
      </c>
      <c r="O4007" s="4" t="s">
        <v>10614</v>
      </c>
      <c r="P4007" t="s">
        <v>10615</v>
      </c>
      <c r="Q4007">
        <v>40.650100000000002</v>
      </c>
      <c r="R4007">
        <v>-73.949579999999997</v>
      </c>
    </row>
    <row r="4008" spans="1:18">
      <c r="A4008">
        <v>40700.488622685189</v>
      </c>
      <c r="B4008" s="6" t="s">
        <v>8470</v>
      </c>
      <c r="C4008" s="7" t="s">
        <v>8483</v>
      </c>
      <c r="D4008" s="4">
        <v>0</v>
      </c>
      <c r="E4008" s="4">
        <v>0</v>
      </c>
      <c r="F4008">
        <v>0</v>
      </c>
      <c r="G4008">
        <v>2</v>
      </c>
      <c r="H4008">
        <v>0</v>
      </c>
      <c r="I4008">
        <v>0</v>
      </c>
      <c r="J4008">
        <v>2</v>
      </c>
      <c r="K4008">
        <v>0</v>
      </c>
      <c r="L4008">
        <v>0</v>
      </c>
      <c r="M4008">
        <v>3</v>
      </c>
      <c r="N4008">
        <v>0</v>
      </c>
      <c r="O4008" s="4" t="s">
        <v>10614</v>
      </c>
      <c r="P4008" t="s">
        <v>10640</v>
      </c>
      <c r="Q4008">
        <v>34.052230000000002</v>
      </c>
      <c r="R4008">
        <v>-118.24368</v>
      </c>
    </row>
    <row r="4009" spans="1:18">
      <c r="A4009">
        <v>40700.510451388887</v>
      </c>
      <c r="B4009" s="6" t="s">
        <v>8470</v>
      </c>
      <c r="C4009" s="7" t="s">
        <v>8484</v>
      </c>
      <c r="D4009" s="4">
        <v>3</v>
      </c>
      <c r="E4009" s="4">
        <v>3</v>
      </c>
      <c r="F4009">
        <v>4</v>
      </c>
      <c r="G4009">
        <v>5</v>
      </c>
      <c r="H4009">
        <v>5</v>
      </c>
      <c r="I4009">
        <v>5</v>
      </c>
      <c r="J4009">
        <v>5</v>
      </c>
      <c r="K4009">
        <v>5</v>
      </c>
      <c r="L4009">
        <v>5</v>
      </c>
      <c r="M4009">
        <v>5</v>
      </c>
      <c r="N4009">
        <v>5</v>
      </c>
      <c r="O4009" s="4" t="s">
        <v>10620</v>
      </c>
      <c r="P4009" t="s">
        <v>10621</v>
      </c>
      <c r="Q4009">
        <v>51.50853</v>
      </c>
      <c r="R4009">
        <v>-0.12573999999999999</v>
      </c>
    </row>
    <row r="4010" spans="1:18">
      <c r="A4010">
        <v>40700.520972222221</v>
      </c>
      <c r="B4010" s="6" t="s">
        <v>8470</v>
      </c>
      <c r="C4010" s="7" t="s">
        <v>8485</v>
      </c>
      <c r="D4010" s="4">
        <v>4</v>
      </c>
      <c r="E4010" s="4">
        <v>5</v>
      </c>
      <c r="F4010">
        <v>5</v>
      </c>
      <c r="G4010">
        <v>3</v>
      </c>
      <c r="H4010">
        <v>4</v>
      </c>
      <c r="I4010">
        <v>4</v>
      </c>
      <c r="J4010">
        <v>5</v>
      </c>
      <c r="K4010">
        <v>5</v>
      </c>
      <c r="L4010">
        <v>4</v>
      </c>
      <c r="M4010">
        <v>4</v>
      </c>
      <c r="N4010">
        <v>4</v>
      </c>
      <c r="O4010" s="4" t="s">
        <v>10704</v>
      </c>
      <c r="P4010" t="s">
        <v>10964</v>
      </c>
      <c r="Q4010">
        <v>59.894440000000003</v>
      </c>
      <c r="R4010">
        <v>30.26417</v>
      </c>
    </row>
    <row r="4011" spans="1:18">
      <c r="A4011">
        <v>40700.691377314812</v>
      </c>
      <c r="B4011" s="6" t="s">
        <v>8470</v>
      </c>
      <c r="C4011" s="7" t="s">
        <v>7383</v>
      </c>
      <c r="D4011" s="4">
        <v>4</v>
      </c>
      <c r="E4011" s="4">
        <v>4</v>
      </c>
      <c r="F4011">
        <v>4</v>
      </c>
      <c r="G4011">
        <v>3</v>
      </c>
      <c r="H4011">
        <v>4</v>
      </c>
      <c r="I4011">
        <v>3</v>
      </c>
      <c r="J4011">
        <v>3</v>
      </c>
      <c r="K4011">
        <v>4</v>
      </c>
      <c r="L4011">
        <v>5</v>
      </c>
      <c r="M4011">
        <v>3</v>
      </c>
      <c r="N4011">
        <v>5</v>
      </c>
      <c r="O4011" s="4" t="s">
        <v>10614</v>
      </c>
      <c r="P4011" t="s">
        <v>10636</v>
      </c>
      <c r="Q4011">
        <v>40.714269999999999</v>
      </c>
      <c r="R4011">
        <v>-74.005970000000005</v>
      </c>
    </row>
    <row r="4012" spans="1:18">
      <c r="A4012">
        <v>40700.600543981483</v>
      </c>
      <c r="B4012" s="6" t="s">
        <v>8470</v>
      </c>
      <c r="C4012" s="7" t="s">
        <v>8486</v>
      </c>
      <c r="D4012" s="4">
        <v>1</v>
      </c>
      <c r="E4012" s="4">
        <v>1</v>
      </c>
      <c r="F4012">
        <v>1</v>
      </c>
      <c r="G4012">
        <v>1</v>
      </c>
      <c r="H4012">
        <v>1</v>
      </c>
      <c r="I4012">
        <v>1</v>
      </c>
      <c r="J4012">
        <v>1</v>
      </c>
      <c r="K4012">
        <v>1</v>
      </c>
      <c r="L4012">
        <v>1</v>
      </c>
      <c r="M4012">
        <v>1</v>
      </c>
      <c r="N4012">
        <v>1</v>
      </c>
      <c r="O4012" s="4" t="s">
        <v>10683</v>
      </c>
      <c r="P4012" t="s">
        <v>10684</v>
      </c>
      <c r="Q4012">
        <v>41.013840000000002</v>
      </c>
      <c r="R4012">
        <v>28.949660000000002</v>
      </c>
    </row>
    <row r="4013" spans="1:18">
      <c r="A4013">
        <v>40700.606921296298</v>
      </c>
      <c r="B4013" s="6" t="s">
        <v>8470</v>
      </c>
      <c r="C4013" s="7" t="s">
        <v>8487</v>
      </c>
      <c r="D4013" s="4">
        <v>2</v>
      </c>
      <c r="E4013" s="4">
        <v>3</v>
      </c>
      <c r="F4013">
        <v>3</v>
      </c>
      <c r="G4013">
        <v>3</v>
      </c>
      <c r="H4013">
        <v>2</v>
      </c>
      <c r="I4013">
        <v>4</v>
      </c>
      <c r="J4013">
        <v>2</v>
      </c>
      <c r="K4013">
        <v>3</v>
      </c>
      <c r="L4013">
        <v>4</v>
      </c>
      <c r="M4013">
        <v>2</v>
      </c>
      <c r="N4013">
        <v>3</v>
      </c>
      <c r="O4013" s="4" t="s">
        <v>10625</v>
      </c>
      <c r="P4013" t="s">
        <v>10697</v>
      </c>
      <c r="Q4013">
        <v>19.428470000000001</v>
      </c>
      <c r="R4013">
        <v>-99.127660000000006</v>
      </c>
    </row>
    <row r="4014" spans="1:18">
      <c r="A4014">
        <v>40700.622743055559</v>
      </c>
      <c r="B4014" s="6" t="s">
        <v>8470</v>
      </c>
      <c r="C4014" s="7" t="s">
        <v>8488</v>
      </c>
      <c r="D4014" s="4">
        <v>3</v>
      </c>
      <c r="E4014" s="4">
        <v>2</v>
      </c>
      <c r="F4014">
        <v>3</v>
      </c>
      <c r="G4014">
        <v>4</v>
      </c>
      <c r="H4014">
        <v>5</v>
      </c>
      <c r="I4014">
        <v>5</v>
      </c>
      <c r="J4014">
        <v>4</v>
      </c>
      <c r="K4014">
        <v>4</v>
      </c>
      <c r="L4014">
        <v>5</v>
      </c>
      <c r="M4014">
        <v>3</v>
      </c>
      <c r="N4014">
        <v>5</v>
      </c>
      <c r="O4014" s="4" t="s">
        <v>10598</v>
      </c>
      <c r="P4014" t="s">
        <v>10664</v>
      </c>
      <c r="Q4014">
        <v>48.137430000000002</v>
      </c>
      <c r="R4014">
        <v>11.57549</v>
      </c>
    </row>
    <row r="4015" spans="1:18">
      <c r="A4015">
        <v>40700.888402777775</v>
      </c>
      <c r="B4015" s="6" t="s">
        <v>8470</v>
      </c>
      <c r="C4015" s="7" t="s">
        <v>8125</v>
      </c>
      <c r="D4015" s="4">
        <v>5</v>
      </c>
      <c r="E4015" s="4">
        <v>5</v>
      </c>
      <c r="F4015">
        <v>5</v>
      </c>
      <c r="G4015">
        <v>5</v>
      </c>
      <c r="H4015">
        <v>5</v>
      </c>
      <c r="I4015">
        <v>5</v>
      </c>
      <c r="J4015">
        <v>5</v>
      </c>
      <c r="K4015">
        <v>5</v>
      </c>
      <c r="L4015">
        <v>5</v>
      </c>
      <c r="M4015">
        <v>5</v>
      </c>
      <c r="N4015">
        <v>5</v>
      </c>
      <c r="O4015" s="4" t="s">
        <v>10845</v>
      </c>
      <c r="P4015" t="s">
        <v>11049</v>
      </c>
      <c r="Q4015">
        <v>58.970050000000001</v>
      </c>
      <c r="R4015">
        <v>5.73332</v>
      </c>
    </row>
    <row r="4016" spans="1:18">
      <c r="A4016">
        <v>40700.736145833333</v>
      </c>
      <c r="B4016" s="6" t="s">
        <v>8470</v>
      </c>
      <c r="C4016" s="7" t="s">
        <v>8489</v>
      </c>
      <c r="D4016" s="4">
        <v>5</v>
      </c>
      <c r="E4016" s="4">
        <v>5</v>
      </c>
      <c r="F4016">
        <v>3</v>
      </c>
      <c r="G4016">
        <v>3</v>
      </c>
      <c r="H4016">
        <v>2</v>
      </c>
      <c r="I4016">
        <v>4</v>
      </c>
      <c r="J4016">
        <v>1</v>
      </c>
      <c r="K4016">
        <v>2</v>
      </c>
      <c r="L4016">
        <v>4</v>
      </c>
      <c r="M4016">
        <v>1</v>
      </c>
      <c r="N4016">
        <v>1</v>
      </c>
      <c r="O4016" s="4" t="s">
        <v>10625</v>
      </c>
      <c r="P4016" t="s">
        <v>10680</v>
      </c>
      <c r="Q4016">
        <v>19.351109999999998</v>
      </c>
      <c r="R4016">
        <v>-99.051940000000002</v>
      </c>
    </row>
    <row r="4017" spans="1:18">
      <c r="A4017">
        <v>40700.573437500003</v>
      </c>
      <c r="B4017" s="6" t="s">
        <v>8470</v>
      </c>
      <c r="C4017" s="7" t="s">
        <v>8490</v>
      </c>
      <c r="D4017" s="4">
        <v>1</v>
      </c>
      <c r="E4017" s="4">
        <v>1</v>
      </c>
      <c r="F4017">
        <v>1</v>
      </c>
      <c r="G4017">
        <v>1</v>
      </c>
      <c r="H4017">
        <v>1</v>
      </c>
      <c r="I4017">
        <v>1</v>
      </c>
      <c r="J4017">
        <v>1</v>
      </c>
      <c r="K4017">
        <v>1</v>
      </c>
      <c r="L4017">
        <v>1</v>
      </c>
      <c r="M4017">
        <v>1</v>
      </c>
      <c r="N4017">
        <v>1</v>
      </c>
      <c r="O4017" s="4" t="s">
        <v>10607</v>
      </c>
      <c r="P4017" t="s">
        <v>10624</v>
      </c>
      <c r="Q4017">
        <v>43.700110000000002</v>
      </c>
      <c r="R4017">
        <v>-79.416300000000007</v>
      </c>
    </row>
    <row r="4018" spans="1:18">
      <c r="A4018">
        <v>40700.770555555559</v>
      </c>
      <c r="B4018" s="6" t="s">
        <v>8470</v>
      </c>
      <c r="C4018" s="7" t="s">
        <v>8491</v>
      </c>
      <c r="D4018" s="4">
        <v>3</v>
      </c>
      <c r="E4018" s="4">
        <v>5</v>
      </c>
      <c r="F4018">
        <v>3</v>
      </c>
      <c r="G4018">
        <v>4</v>
      </c>
      <c r="H4018">
        <v>3</v>
      </c>
      <c r="I4018">
        <v>4</v>
      </c>
      <c r="J4018">
        <v>4</v>
      </c>
      <c r="K4018">
        <v>5</v>
      </c>
      <c r="L4018">
        <v>5</v>
      </c>
      <c r="M4018">
        <v>4</v>
      </c>
      <c r="N4018">
        <v>3</v>
      </c>
      <c r="O4018" s="4" t="s">
        <v>10709</v>
      </c>
      <c r="P4018" t="s">
        <v>10711</v>
      </c>
      <c r="Q4018">
        <v>51.75</v>
      </c>
      <c r="R4018">
        <v>19.466670000000001</v>
      </c>
    </row>
    <row r="4019" spans="1:18">
      <c r="A4019">
        <v>40700.556493055556</v>
      </c>
      <c r="B4019" s="6" t="s">
        <v>8470</v>
      </c>
      <c r="C4019" s="7" t="s">
        <v>5156</v>
      </c>
      <c r="D4019" s="4">
        <v>5</v>
      </c>
      <c r="E4019" s="4">
        <v>5</v>
      </c>
      <c r="F4019">
        <v>5</v>
      </c>
      <c r="G4019">
        <v>2</v>
      </c>
      <c r="H4019">
        <v>1</v>
      </c>
      <c r="I4019">
        <v>3</v>
      </c>
      <c r="J4019">
        <v>2</v>
      </c>
      <c r="K4019">
        <v>4</v>
      </c>
      <c r="L4019">
        <v>4</v>
      </c>
      <c r="M4019">
        <v>4</v>
      </c>
      <c r="N4019">
        <v>5</v>
      </c>
      <c r="O4019" s="4" t="s">
        <v>10862</v>
      </c>
      <c r="P4019" t="s">
        <v>10863</v>
      </c>
      <c r="Q4019">
        <v>42.697510000000001</v>
      </c>
      <c r="R4019">
        <v>23.324149999999999</v>
      </c>
    </row>
    <row r="4020" spans="1:18">
      <c r="A4020">
        <v>40700.752106481479</v>
      </c>
      <c r="B4020" s="6" t="s">
        <v>8470</v>
      </c>
      <c r="C4020" s="7" t="s">
        <v>8492</v>
      </c>
      <c r="D4020" s="4">
        <v>3</v>
      </c>
      <c r="E4020" s="4">
        <v>3</v>
      </c>
      <c r="F4020">
        <v>4</v>
      </c>
      <c r="G4020">
        <v>3</v>
      </c>
      <c r="H4020">
        <v>3</v>
      </c>
      <c r="I4020">
        <v>2</v>
      </c>
      <c r="J4020">
        <v>2</v>
      </c>
      <c r="K4020">
        <v>3</v>
      </c>
      <c r="L4020">
        <v>4</v>
      </c>
      <c r="M4020">
        <v>3</v>
      </c>
      <c r="N4020">
        <v>4</v>
      </c>
      <c r="O4020" s="4" t="s">
        <v>10598</v>
      </c>
      <c r="P4020" t="s">
        <v>10651</v>
      </c>
      <c r="Q4020">
        <v>52.524369999999998</v>
      </c>
      <c r="R4020">
        <v>13.41053</v>
      </c>
    </row>
    <row r="4021" spans="1:18">
      <c r="A4021">
        <v>40700.81527777778</v>
      </c>
      <c r="B4021" s="6" t="s">
        <v>8470</v>
      </c>
      <c r="C4021" s="7" t="s">
        <v>8493</v>
      </c>
      <c r="D4021" s="4">
        <v>4</v>
      </c>
      <c r="E4021" s="4">
        <v>5</v>
      </c>
      <c r="F4021">
        <v>3</v>
      </c>
      <c r="G4021">
        <v>3</v>
      </c>
      <c r="H4021">
        <v>5</v>
      </c>
      <c r="I4021">
        <v>4</v>
      </c>
      <c r="J4021">
        <v>3</v>
      </c>
      <c r="K4021">
        <v>5</v>
      </c>
      <c r="L4021">
        <v>4</v>
      </c>
      <c r="M4021">
        <v>5</v>
      </c>
      <c r="N4021">
        <v>5</v>
      </c>
      <c r="O4021" s="4" t="s">
        <v>10604</v>
      </c>
      <c r="P4021" t="s">
        <v>10652</v>
      </c>
      <c r="Q4021">
        <v>43.604259999999996</v>
      </c>
      <c r="R4021">
        <v>1.44367</v>
      </c>
    </row>
    <row r="4022" spans="1:18">
      <c r="A4022">
        <v>40700.827337962961</v>
      </c>
      <c r="B4022" s="6" t="s">
        <v>8470</v>
      </c>
      <c r="C4022" s="7" t="s">
        <v>8494</v>
      </c>
      <c r="D4022" s="4">
        <v>3</v>
      </c>
      <c r="E4022" s="4">
        <v>2</v>
      </c>
      <c r="F4022">
        <v>3</v>
      </c>
      <c r="G4022">
        <v>4</v>
      </c>
      <c r="H4022">
        <v>4</v>
      </c>
      <c r="I4022">
        <v>4</v>
      </c>
      <c r="J4022">
        <v>2</v>
      </c>
      <c r="K4022">
        <v>5</v>
      </c>
      <c r="L4022">
        <v>5</v>
      </c>
      <c r="M4022">
        <v>3</v>
      </c>
      <c r="N4022">
        <v>2</v>
      </c>
      <c r="O4022" s="4" t="s">
        <v>10614</v>
      </c>
      <c r="P4022" t="s">
        <v>10636</v>
      </c>
      <c r="Q4022">
        <v>40.714269999999999</v>
      </c>
      <c r="R4022">
        <v>-74.005970000000005</v>
      </c>
    </row>
    <row r="4023" spans="1:18">
      <c r="A4023">
        <v>40700.832951388889</v>
      </c>
      <c r="B4023" s="6" t="s">
        <v>8470</v>
      </c>
      <c r="C4023" s="7" t="s">
        <v>8495</v>
      </c>
      <c r="D4023" s="4">
        <v>1</v>
      </c>
      <c r="E4023" s="4">
        <v>1</v>
      </c>
      <c r="F4023">
        <v>1</v>
      </c>
      <c r="G4023">
        <v>1</v>
      </c>
      <c r="H4023">
        <v>1</v>
      </c>
      <c r="I4023">
        <v>1</v>
      </c>
      <c r="J4023">
        <v>1</v>
      </c>
      <c r="K4023">
        <v>1</v>
      </c>
      <c r="L4023">
        <v>1</v>
      </c>
      <c r="M4023">
        <v>1</v>
      </c>
      <c r="N4023">
        <v>1</v>
      </c>
      <c r="O4023" s="4" t="s">
        <v>10702</v>
      </c>
      <c r="P4023" t="s">
        <v>10790</v>
      </c>
      <c r="Q4023">
        <v>-19.920829999999999</v>
      </c>
      <c r="R4023">
        <v>-43.937779999999997</v>
      </c>
    </row>
    <row r="4024" spans="1:18">
      <c r="A4024">
        <v>40700.866331018522</v>
      </c>
      <c r="B4024" s="6" t="s">
        <v>8470</v>
      </c>
      <c r="C4024" s="7" t="s">
        <v>8496</v>
      </c>
      <c r="D4024" s="4">
        <v>4</v>
      </c>
      <c r="E4024" s="4">
        <v>3</v>
      </c>
      <c r="F4024">
        <v>5</v>
      </c>
      <c r="G4024">
        <v>4</v>
      </c>
      <c r="H4024">
        <v>5</v>
      </c>
      <c r="I4024">
        <v>5</v>
      </c>
      <c r="J4024">
        <v>5</v>
      </c>
      <c r="K4024">
        <v>5</v>
      </c>
      <c r="L4024">
        <v>5</v>
      </c>
      <c r="M4024">
        <v>3</v>
      </c>
      <c r="N4024">
        <v>4</v>
      </c>
      <c r="O4024" s="4" t="s">
        <v>10604</v>
      </c>
      <c r="P4024" t="s">
        <v>10605</v>
      </c>
      <c r="Q4024">
        <v>48.853409999999997</v>
      </c>
      <c r="R4024">
        <v>2.3488000000000002</v>
      </c>
    </row>
    <row r="4025" spans="1:18">
      <c r="A4025">
        <v>40700.867407407408</v>
      </c>
      <c r="B4025" s="6" t="s">
        <v>8470</v>
      </c>
      <c r="C4025" s="7" t="s">
        <v>8497</v>
      </c>
      <c r="D4025" s="4">
        <v>5</v>
      </c>
      <c r="E4025" s="4">
        <v>5</v>
      </c>
      <c r="F4025">
        <v>5</v>
      </c>
      <c r="G4025">
        <v>5</v>
      </c>
      <c r="H4025">
        <v>5</v>
      </c>
      <c r="I4025">
        <v>5</v>
      </c>
      <c r="J4025">
        <v>5</v>
      </c>
      <c r="K4025">
        <v>5</v>
      </c>
      <c r="L4025">
        <v>5</v>
      </c>
      <c r="M4025">
        <v>5</v>
      </c>
      <c r="N4025">
        <v>3</v>
      </c>
      <c r="O4025" s="4" t="s">
        <v>10618</v>
      </c>
      <c r="P4025" t="s">
        <v>10770</v>
      </c>
      <c r="Q4025">
        <v>38.115819999999999</v>
      </c>
      <c r="R4025">
        <v>13.35976</v>
      </c>
    </row>
    <row r="4026" spans="1:18">
      <c r="A4026">
        <v>40700.902337962965</v>
      </c>
      <c r="B4026" s="6" t="s">
        <v>8470</v>
      </c>
      <c r="C4026" s="7" t="s">
        <v>8498</v>
      </c>
      <c r="D4026" s="4">
        <v>3</v>
      </c>
      <c r="E4026" s="4">
        <v>2</v>
      </c>
      <c r="F4026">
        <v>4</v>
      </c>
      <c r="G4026">
        <v>3</v>
      </c>
      <c r="H4026">
        <v>4</v>
      </c>
      <c r="I4026">
        <v>5</v>
      </c>
      <c r="J4026">
        <v>3</v>
      </c>
      <c r="K4026">
        <v>5</v>
      </c>
      <c r="L4026">
        <v>5</v>
      </c>
      <c r="M4026">
        <v>3</v>
      </c>
      <c r="N4026">
        <v>3</v>
      </c>
      <c r="O4026" s="4" t="s">
        <v>10618</v>
      </c>
      <c r="P4026" t="s">
        <v>10643</v>
      </c>
      <c r="Q4026">
        <v>40.833329999999997</v>
      </c>
      <c r="R4026">
        <v>14.25</v>
      </c>
    </row>
    <row r="4027" spans="1:18">
      <c r="A4027">
        <v>40700.902766203704</v>
      </c>
      <c r="B4027" s="6" t="s">
        <v>8470</v>
      </c>
      <c r="C4027" s="7" t="s">
        <v>8499</v>
      </c>
      <c r="D4027" s="4">
        <v>4</v>
      </c>
      <c r="E4027" s="4">
        <v>5</v>
      </c>
      <c r="F4027">
        <v>4</v>
      </c>
      <c r="G4027">
        <v>3</v>
      </c>
      <c r="H4027">
        <v>3</v>
      </c>
      <c r="I4027">
        <v>5</v>
      </c>
      <c r="J4027">
        <v>2</v>
      </c>
      <c r="K4027">
        <v>5</v>
      </c>
      <c r="L4027">
        <v>4</v>
      </c>
      <c r="M4027">
        <v>5</v>
      </c>
      <c r="N4027">
        <v>3</v>
      </c>
      <c r="O4027" s="4" t="s">
        <v>10600</v>
      </c>
      <c r="P4027" t="s">
        <v>10601</v>
      </c>
      <c r="Q4027">
        <v>51.219889999999999</v>
      </c>
      <c r="R4027">
        <v>4.4034599999999999</v>
      </c>
    </row>
    <row r="4028" spans="1:18">
      <c r="A4028">
        <v>40700.492928240739</v>
      </c>
      <c r="B4028" s="6" t="s">
        <v>8470</v>
      </c>
      <c r="C4028" s="7" t="s">
        <v>4799</v>
      </c>
      <c r="D4028" s="4">
        <v>4</v>
      </c>
      <c r="E4028" s="4">
        <v>4</v>
      </c>
      <c r="F4028">
        <v>5</v>
      </c>
      <c r="G4028">
        <v>4</v>
      </c>
      <c r="H4028">
        <v>5</v>
      </c>
      <c r="I4028">
        <v>3</v>
      </c>
      <c r="J4028">
        <v>5</v>
      </c>
      <c r="K4028">
        <v>4</v>
      </c>
      <c r="L4028">
        <v>3</v>
      </c>
      <c r="M4028">
        <v>3</v>
      </c>
      <c r="N4028">
        <v>4</v>
      </c>
      <c r="O4028" s="4" t="s">
        <v>10616</v>
      </c>
      <c r="P4028" t="s">
        <v>10627</v>
      </c>
      <c r="Q4028">
        <v>-41.286639999999998</v>
      </c>
      <c r="R4028">
        <v>174.77556999999999</v>
      </c>
    </row>
    <row r="4029" spans="1:18">
      <c r="A4029">
        <v>40699.02715277778</v>
      </c>
      <c r="B4029" s="6" t="s">
        <v>8500</v>
      </c>
      <c r="C4029" s="7" t="s">
        <v>8501</v>
      </c>
      <c r="D4029" s="4">
        <v>4</v>
      </c>
      <c r="E4029" s="4">
        <v>4</v>
      </c>
      <c r="F4029">
        <v>4</v>
      </c>
      <c r="G4029">
        <v>5</v>
      </c>
      <c r="H4029">
        <v>4</v>
      </c>
      <c r="I4029">
        <v>3</v>
      </c>
      <c r="J4029">
        <v>4</v>
      </c>
      <c r="K4029">
        <v>5</v>
      </c>
      <c r="L4029">
        <v>4</v>
      </c>
      <c r="M4029">
        <v>4</v>
      </c>
      <c r="N4029">
        <v>5</v>
      </c>
      <c r="O4029" s="4" t="s">
        <v>10656</v>
      </c>
      <c r="P4029" t="s">
        <v>10757</v>
      </c>
      <c r="Q4029">
        <v>36.321390000000001</v>
      </c>
      <c r="R4029">
        <v>127.41972</v>
      </c>
    </row>
    <row r="4030" spans="1:18">
      <c r="A4030">
        <v>40699.070416666669</v>
      </c>
      <c r="B4030" s="6" t="s">
        <v>8500</v>
      </c>
      <c r="C4030" s="7" t="s">
        <v>8502</v>
      </c>
      <c r="D4030" s="4">
        <v>3</v>
      </c>
      <c r="E4030" s="4">
        <v>3</v>
      </c>
      <c r="F4030">
        <v>3</v>
      </c>
      <c r="G4030">
        <v>2</v>
      </c>
      <c r="H4030">
        <v>2</v>
      </c>
      <c r="I4030">
        <v>2</v>
      </c>
      <c r="J4030">
        <v>3</v>
      </c>
      <c r="K4030">
        <v>2</v>
      </c>
      <c r="L4030">
        <v>3</v>
      </c>
      <c r="M4030">
        <v>2</v>
      </c>
      <c r="N4030">
        <v>2</v>
      </c>
      <c r="O4030" s="4" t="s">
        <v>10811</v>
      </c>
      <c r="P4030" t="s">
        <v>10984</v>
      </c>
      <c r="Q4030">
        <v>-31.413499999999999</v>
      </c>
      <c r="R4030">
        <v>-64.181049999999999</v>
      </c>
    </row>
    <row r="4031" spans="1:18">
      <c r="A4031">
        <v>40699.105138888888</v>
      </c>
      <c r="B4031" s="6" t="s">
        <v>8500</v>
      </c>
      <c r="C4031" s="7" t="s">
        <v>8503</v>
      </c>
      <c r="D4031" s="4">
        <v>2</v>
      </c>
      <c r="E4031" s="4">
        <v>2</v>
      </c>
      <c r="F4031">
        <v>2</v>
      </c>
      <c r="G4031">
        <v>2</v>
      </c>
      <c r="H4031">
        <v>2</v>
      </c>
      <c r="I4031">
        <v>3</v>
      </c>
      <c r="J4031">
        <v>2</v>
      </c>
      <c r="K4031">
        <v>3</v>
      </c>
      <c r="L4031">
        <v>3</v>
      </c>
      <c r="M4031">
        <v>3</v>
      </c>
      <c r="N4031">
        <v>3</v>
      </c>
      <c r="O4031" s="4" t="s">
        <v>10709</v>
      </c>
      <c r="P4031" t="s">
        <v>10778</v>
      </c>
      <c r="Q4031">
        <v>52.229770000000002</v>
      </c>
      <c r="R4031">
        <v>21.011780000000002</v>
      </c>
    </row>
    <row r="4032" spans="1:18">
      <c r="A4032">
        <v>40699.894050925926</v>
      </c>
      <c r="B4032" s="6" t="s">
        <v>8500</v>
      </c>
      <c r="C4032" s="7" t="s">
        <v>6467</v>
      </c>
      <c r="D4032" s="4">
        <v>3</v>
      </c>
      <c r="E4032" s="4">
        <v>3</v>
      </c>
      <c r="F4032">
        <v>2</v>
      </c>
      <c r="G4032">
        <v>2</v>
      </c>
      <c r="H4032">
        <v>5</v>
      </c>
      <c r="I4032">
        <v>5</v>
      </c>
      <c r="J4032">
        <v>3</v>
      </c>
      <c r="K4032">
        <v>5</v>
      </c>
      <c r="L4032">
        <v>3</v>
      </c>
      <c r="M4032">
        <v>5</v>
      </c>
      <c r="N4032">
        <v>5</v>
      </c>
      <c r="O4032" s="4" t="s">
        <v>10648</v>
      </c>
      <c r="P4032" t="s">
        <v>10853</v>
      </c>
      <c r="Q4032">
        <v>35.181469999999997</v>
      </c>
      <c r="R4032">
        <v>136.90640999999999</v>
      </c>
    </row>
    <row r="4033" spans="1:18">
      <c r="A4033">
        <v>40699.372789351852</v>
      </c>
      <c r="B4033" s="6" t="s">
        <v>8500</v>
      </c>
      <c r="C4033" s="7" t="s">
        <v>8504</v>
      </c>
      <c r="D4033" s="4">
        <v>4</v>
      </c>
      <c r="E4033" s="4">
        <v>3</v>
      </c>
      <c r="F4033">
        <v>2</v>
      </c>
      <c r="G4033">
        <v>5</v>
      </c>
      <c r="H4033">
        <v>5</v>
      </c>
      <c r="I4033">
        <v>5</v>
      </c>
      <c r="J4033">
        <v>3</v>
      </c>
      <c r="K4033">
        <v>5</v>
      </c>
      <c r="L4033">
        <v>5</v>
      </c>
      <c r="M4033">
        <v>4</v>
      </c>
      <c r="N4033">
        <v>5</v>
      </c>
      <c r="O4033" s="4" t="s">
        <v>10648</v>
      </c>
      <c r="P4033" t="s">
        <v>10649</v>
      </c>
      <c r="Q4033">
        <v>35.447780000000002</v>
      </c>
      <c r="R4033">
        <v>139.64250000000001</v>
      </c>
    </row>
    <row r="4034" spans="1:18">
      <c r="A4034">
        <v>40699.444502314815</v>
      </c>
      <c r="B4034" s="6" t="s">
        <v>8500</v>
      </c>
      <c r="C4034" s="7" t="s">
        <v>8505</v>
      </c>
      <c r="D4034" s="4">
        <v>1</v>
      </c>
      <c r="E4034" s="4">
        <v>1</v>
      </c>
      <c r="F4034">
        <v>1</v>
      </c>
      <c r="G4034">
        <v>1</v>
      </c>
      <c r="H4034">
        <v>1</v>
      </c>
      <c r="I4034">
        <v>1</v>
      </c>
      <c r="J4034">
        <v>1</v>
      </c>
      <c r="K4034">
        <v>1</v>
      </c>
      <c r="L4034">
        <v>1</v>
      </c>
      <c r="M4034">
        <v>1</v>
      </c>
      <c r="N4034">
        <v>1</v>
      </c>
      <c r="O4034" s="4" t="s">
        <v>10798</v>
      </c>
      <c r="P4034" t="s">
        <v>10854</v>
      </c>
      <c r="Q4034">
        <v>32.815559999999998</v>
      </c>
      <c r="R4034">
        <v>34.989170000000001</v>
      </c>
    </row>
    <row r="4035" spans="1:18">
      <c r="A4035">
        <v>40699.527881944443</v>
      </c>
      <c r="B4035" s="6" t="s">
        <v>8500</v>
      </c>
      <c r="C4035" s="7" t="s">
        <v>8506</v>
      </c>
      <c r="D4035" s="4">
        <v>1</v>
      </c>
      <c r="E4035" s="4">
        <v>1</v>
      </c>
      <c r="F4035">
        <v>1</v>
      </c>
      <c r="G4035">
        <v>1</v>
      </c>
      <c r="H4035">
        <v>1</v>
      </c>
      <c r="I4035">
        <v>1</v>
      </c>
      <c r="J4035">
        <v>1</v>
      </c>
      <c r="K4035">
        <v>1</v>
      </c>
      <c r="L4035">
        <v>1</v>
      </c>
      <c r="M4035">
        <v>1</v>
      </c>
      <c r="N4035">
        <v>1</v>
      </c>
      <c r="O4035" s="4" t="s">
        <v>10625</v>
      </c>
      <c r="P4035" t="s">
        <v>10697</v>
      </c>
      <c r="Q4035">
        <v>19.428470000000001</v>
      </c>
      <c r="R4035">
        <v>-99.127660000000006</v>
      </c>
    </row>
    <row r="4036" spans="1:18">
      <c r="A4036">
        <v>40699.568182870367</v>
      </c>
      <c r="B4036" s="6" t="s">
        <v>8500</v>
      </c>
      <c r="C4036" s="7" t="s">
        <v>8507</v>
      </c>
      <c r="D4036" s="4">
        <v>4</v>
      </c>
      <c r="E4036" s="4">
        <v>3</v>
      </c>
      <c r="F4036">
        <v>4</v>
      </c>
      <c r="G4036">
        <v>3</v>
      </c>
      <c r="H4036">
        <v>5</v>
      </c>
      <c r="I4036">
        <v>4</v>
      </c>
      <c r="J4036">
        <v>5</v>
      </c>
      <c r="K4036">
        <v>5</v>
      </c>
      <c r="L4036">
        <v>5</v>
      </c>
      <c r="M4036">
        <v>4</v>
      </c>
      <c r="N4036">
        <v>4</v>
      </c>
      <c r="O4036" s="4" t="s">
        <v>10614</v>
      </c>
      <c r="P4036" t="s">
        <v>10636</v>
      </c>
      <c r="Q4036">
        <v>40.714269999999999</v>
      </c>
      <c r="R4036">
        <v>-74.005970000000005</v>
      </c>
    </row>
    <row r="4037" spans="1:18">
      <c r="A4037">
        <v>40699.93712962963</v>
      </c>
      <c r="B4037" s="6" t="s">
        <v>8500</v>
      </c>
      <c r="C4037" s="7" t="s">
        <v>8508</v>
      </c>
      <c r="D4037" s="4">
        <v>4</v>
      </c>
      <c r="E4037" s="4">
        <v>5</v>
      </c>
      <c r="F4037">
        <v>5</v>
      </c>
      <c r="G4037">
        <v>3</v>
      </c>
      <c r="H4037">
        <v>4</v>
      </c>
      <c r="I4037">
        <v>4</v>
      </c>
      <c r="J4037">
        <v>3</v>
      </c>
      <c r="K4037">
        <v>4</v>
      </c>
      <c r="L4037">
        <v>4</v>
      </c>
      <c r="M4037">
        <v>3</v>
      </c>
      <c r="N4037">
        <v>5</v>
      </c>
      <c r="O4037" s="4" t="s">
        <v>10604</v>
      </c>
      <c r="P4037" t="s">
        <v>10605</v>
      </c>
      <c r="Q4037">
        <v>48.853409999999997</v>
      </c>
      <c r="R4037">
        <v>2.3488000000000002</v>
      </c>
    </row>
    <row r="4038" spans="1:18">
      <c r="A4038">
        <v>40699.635277777779</v>
      </c>
      <c r="B4038" s="6" t="s">
        <v>8500</v>
      </c>
      <c r="C4038" s="7" t="s">
        <v>8509</v>
      </c>
      <c r="D4038" s="4">
        <v>5</v>
      </c>
      <c r="E4038" s="4">
        <v>4</v>
      </c>
      <c r="F4038">
        <v>4</v>
      </c>
      <c r="G4038">
        <v>3</v>
      </c>
      <c r="H4038">
        <v>5</v>
      </c>
      <c r="I4038">
        <v>3</v>
      </c>
      <c r="J4038">
        <v>3</v>
      </c>
      <c r="K4038">
        <v>5</v>
      </c>
      <c r="L4038">
        <v>5</v>
      </c>
      <c r="M4038">
        <v>5</v>
      </c>
      <c r="N4038">
        <v>3</v>
      </c>
      <c r="O4038" s="4" t="s">
        <v>10622</v>
      </c>
      <c r="P4038" t="s">
        <v>10623</v>
      </c>
      <c r="Q4038">
        <v>47.366669999999999</v>
      </c>
      <c r="R4038">
        <v>8.5500000000000007</v>
      </c>
    </row>
    <row r="4039" spans="1:18">
      <c r="A4039">
        <v>40699.648287037038</v>
      </c>
      <c r="B4039" s="6" t="s">
        <v>8500</v>
      </c>
      <c r="C4039" s="7" t="s">
        <v>7682</v>
      </c>
      <c r="D4039" s="4">
        <v>1</v>
      </c>
      <c r="E4039" s="4">
        <v>1</v>
      </c>
      <c r="F4039">
        <v>1</v>
      </c>
      <c r="G4039">
        <v>1</v>
      </c>
      <c r="H4039">
        <v>1</v>
      </c>
      <c r="I4039">
        <v>1</v>
      </c>
      <c r="J4039">
        <v>1</v>
      </c>
      <c r="K4039">
        <v>1</v>
      </c>
      <c r="L4039">
        <v>1</v>
      </c>
      <c r="M4039">
        <v>1</v>
      </c>
      <c r="N4039">
        <v>1</v>
      </c>
      <c r="O4039" s="4" t="s">
        <v>10629</v>
      </c>
      <c r="P4039" t="s">
        <v>10669</v>
      </c>
      <c r="Q4039">
        <v>40.416499999999999</v>
      </c>
      <c r="R4039">
        <v>-3.7025600000000001</v>
      </c>
    </row>
    <row r="4040" spans="1:18">
      <c r="A4040">
        <v>40699.604513888888</v>
      </c>
      <c r="B4040" s="6" t="s">
        <v>8500</v>
      </c>
      <c r="C4040" s="7" t="s">
        <v>8510</v>
      </c>
      <c r="D4040" s="4">
        <v>1</v>
      </c>
      <c r="E4040" s="4">
        <v>1</v>
      </c>
      <c r="F4040">
        <v>1</v>
      </c>
      <c r="G4040">
        <v>1</v>
      </c>
      <c r="H4040">
        <v>1</v>
      </c>
      <c r="I4040">
        <v>1</v>
      </c>
      <c r="J4040">
        <v>1</v>
      </c>
      <c r="K4040">
        <v>1</v>
      </c>
      <c r="L4040">
        <v>1</v>
      </c>
      <c r="M4040">
        <v>1</v>
      </c>
      <c r="N4040">
        <v>1</v>
      </c>
      <c r="O4040" s="4" t="s">
        <v>10604</v>
      </c>
      <c r="P4040" t="s">
        <v>10605</v>
      </c>
      <c r="Q4040">
        <v>48.853409999999997</v>
      </c>
      <c r="R4040">
        <v>2.3488000000000002</v>
      </c>
    </row>
    <row r="4041" spans="1:18">
      <c r="A4041">
        <v>40699.804212962961</v>
      </c>
      <c r="B4041" s="6" t="s">
        <v>8500</v>
      </c>
      <c r="C4041" s="7" t="s">
        <v>8511</v>
      </c>
      <c r="D4041" s="4">
        <v>3</v>
      </c>
      <c r="E4041" s="4">
        <v>1</v>
      </c>
      <c r="F4041">
        <v>3</v>
      </c>
      <c r="G4041">
        <v>5</v>
      </c>
      <c r="H4041">
        <v>5</v>
      </c>
      <c r="I4041">
        <v>5</v>
      </c>
      <c r="J4041">
        <v>3</v>
      </c>
      <c r="K4041">
        <v>4</v>
      </c>
      <c r="L4041">
        <v>5</v>
      </c>
      <c r="M4041">
        <v>2</v>
      </c>
      <c r="N4041">
        <v>5</v>
      </c>
      <c r="O4041" s="4" t="s">
        <v>10604</v>
      </c>
      <c r="P4041" t="s">
        <v>10605</v>
      </c>
      <c r="Q4041">
        <v>48.853409999999997</v>
      </c>
      <c r="R4041">
        <v>2.3488000000000002</v>
      </c>
    </row>
    <row r="4042" spans="1:18">
      <c r="A4042">
        <v>40699.825127314813</v>
      </c>
      <c r="B4042" s="6" t="s">
        <v>8500</v>
      </c>
      <c r="C4042" s="7" t="s">
        <v>8512</v>
      </c>
      <c r="D4042" s="4">
        <v>4</v>
      </c>
      <c r="E4042" s="4">
        <v>4</v>
      </c>
      <c r="F4042">
        <v>5</v>
      </c>
      <c r="G4042">
        <v>3</v>
      </c>
      <c r="H4042">
        <v>5</v>
      </c>
      <c r="I4042">
        <v>3</v>
      </c>
      <c r="J4042">
        <v>4</v>
      </c>
      <c r="K4042">
        <v>5</v>
      </c>
      <c r="L4042">
        <v>3</v>
      </c>
      <c r="M4042">
        <v>4</v>
      </c>
      <c r="N4042">
        <v>3</v>
      </c>
      <c r="O4042" s="4" t="s">
        <v>10625</v>
      </c>
      <c r="P4042" t="s">
        <v>10772</v>
      </c>
      <c r="Q4042">
        <v>19.05</v>
      </c>
      <c r="R4042">
        <v>-98.2</v>
      </c>
    </row>
    <row r="4043" spans="1:18">
      <c r="A4043">
        <v>40699.854571759257</v>
      </c>
      <c r="B4043" s="6" t="s">
        <v>8500</v>
      </c>
      <c r="C4043" s="7" t="s">
        <v>8513</v>
      </c>
      <c r="D4043" s="4">
        <v>3</v>
      </c>
      <c r="E4043" s="4">
        <v>3</v>
      </c>
      <c r="F4043">
        <v>4</v>
      </c>
      <c r="G4043">
        <v>4</v>
      </c>
      <c r="H4043">
        <v>5</v>
      </c>
      <c r="I4043">
        <v>5</v>
      </c>
      <c r="J4043">
        <v>4</v>
      </c>
      <c r="K4043">
        <v>4</v>
      </c>
      <c r="L4043">
        <v>4</v>
      </c>
      <c r="M4043">
        <v>3</v>
      </c>
      <c r="N4043">
        <v>3</v>
      </c>
      <c r="O4043" s="4" t="s">
        <v>10598</v>
      </c>
      <c r="P4043" t="s">
        <v>10777</v>
      </c>
      <c r="Q4043">
        <v>50.933329999999998</v>
      </c>
      <c r="R4043">
        <v>6.95</v>
      </c>
    </row>
    <row r="4044" spans="1:18">
      <c r="A4044">
        <v>40699.864872685182</v>
      </c>
      <c r="B4044" s="6" t="s">
        <v>8500</v>
      </c>
      <c r="C4044" s="7" t="s">
        <v>8514</v>
      </c>
      <c r="D4044" s="4">
        <v>3</v>
      </c>
      <c r="E4044" s="4">
        <v>4</v>
      </c>
      <c r="F4044">
        <v>5</v>
      </c>
      <c r="G4044">
        <v>2</v>
      </c>
      <c r="H4044">
        <v>2</v>
      </c>
      <c r="I4044">
        <v>3</v>
      </c>
      <c r="J4044">
        <v>2</v>
      </c>
      <c r="K4044">
        <v>3</v>
      </c>
      <c r="L4044">
        <v>3</v>
      </c>
      <c r="M4044">
        <v>4</v>
      </c>
      <c r="N4044">
        <v>4</v>
      </c>
      <c r="O4044" s="4" t="s">
        <v>10604</v>
      </c>
      <c r="P4044" t="s">
        <v>10605</v>
      </c>
      <c r="Q4044">
        <v>48.853409999999997</v>
      </c>
      <c r="R4044">
        <v>2.3488000000000002</v>
      </c>
    </row>
    <row r="4045" spans="1:18">
      <c r="A4045">
        <v>40699.897013888891</v>
      </c>
      <c r="B4045" s="6" t="s">
        <v>8500</v>
      </c>
      <c r="C4045" s="7" t="s">
        <v>8515</v>
      </c>
      <c r="D4045" s="4">
        <v>3</v>
      </c>
      <c r="E4045" s="4">
        <v>3</v>
      </c>
      <c r="F4045">
        <v>3</v>
      </c>
      <c r="G4045">
        <v>3</v>
      </c>
      <c r="H4045">
        <v>4</v>
      </c>
      <c r="I4045">
        <v>3</v>
      </c>
      <c r="J4045">
        <v>3</v>
      </c>
      <c r="K4045">
        <v>4</v>
      </c>
      <c r="L4045">
        <v>4</v>
      </c>
      <c r="M4045">
        <v>3</v>
      </c>
      <c r="N4045">
        <v>4</v>
      </c>
      <c r="O4045" s="4" t="s">
        <v>10604</v>
      </c>
      <c r="P4045" t="s">
        <v>10606</v>
      </c>
      <c r="Q4045">
        <v>43.703130000000002</v>
      </c>
      <c r="R4045">
        <v>7.2660799999999997</v>
      </c>
    </row>
    <row r="4046" spans="1:18">
      <c r="A4046">
        <v>40699.957280092596</v>
      </c>
      <c r="B4046" s="6" t="s">
        <v>8500</v>
      </c>
      <c r="C4046" s="7" t="s">
        <v>8516</v>
      </c>
      <c r="D4046" s="4">
        <v>4</v>
      </c>
      <c r="E4046" s="4">
        <v>5</v>
      </c>
      <c r="F4046">
        <v>5</v>
      </c>
      <c r="G4046">
        <v>1</v>
      </c>
      <c r="H4046">
        <v>2</v>
      </c>
      <c r="I4046">
        <v>1</v>
      </c>
      <c r="J4046">
        <v>5</v>
      </c>
      <c r="K4046">
        <v>3</v>
      </c>
      <c r="L4046">
        <v>3</v>
      </c>
      <c r="M4046">
        <v>3</v>
      </c>
      <c r="N4046">
        <v>3</v>
      </c>
      <c r="O4046" s="4" t="s">
        <v>10604</v>
      </c>
      <c r="P4046" t="s">
        <v>10605</v>
      </c>
      <c r="Q4046">
        <v>48.853409999999997</v>
      </c>
      <c r="R4046">
        <v>2.3488000000000002</v>
      </c>
    </row>
    <row r="4047" spans="1:18">
      <c r="A4047">
        <v>40698.008032407408</v>
      </c>
      <c r="B4047" s="6" t="s">
        <v>8517</v>
      </c>
      <c r="C4047" s="7" t="s">
        <v>8518</v>
      </c>
      <c r="D4047" s="4">
        <v>5</v>
      </c>
      <c r="E4047" s="4">
        <v>5</v>
      </c>
      <c r="F4047">
        <v>5</v>
      </c>
      <c r="G4047">
        <v>5</v>
      </c>
      <c r="H4047">
        <v>5</v>
      </c>
      <c r="I4047">
        <v>5</v>
      </c>
      <c r="J4047">
        <v>5</v>
      </c>
      <c r="K4047">
        <v>5</v>
      </c>
      <c r="L4047">
        <v>5</v>
      </c>
      <c r="M4047">
        <v>5</v>
      </c>
      <c r="N4047">
        <v>5</v>
      </c>
      <c r="O4047" s="4" t="s">
        <v>10625</v>
      </c>
      <c r="P4047" t="s">
        <v>10697</v>
      </c>
      <c r="Q4047">
        <v>19.428470000000001</v>
      </c>
      <c r="R4047">
        <v>-99.127660000000006</v>
      </c>
    </row>
    <row r="4048" spans="1:18">
      <c r="A4048">
        <v>40698.031168981484</v>
      </c>
      <c r="B4048" s="6" t="s">
        <v>8517</v>
      </c>
      <c r="C4048" s="7" t="s">
        <v>8519</v>
      </c>
      <c r="D4048" s="4">
        <v>5</v>
      </c>
      <c r="E4048" s="4">
        <v>4</v>
      </c>
      <c r="F4048">
        <v>3</v>
      </c>
      <c r="G4048">
        <v>4</v>
      </c>
      <c r="H4048">
        <v>5</v>
      </c>
      <c r="I4048">
        <v>4</v>
      </c>
      <c r="J4048">
        <v>4</v>
      </c>
      <c r="K4048">
        <v>5</v>
      </c>
      <c r="L4048">
        <v>5</v>
      </c>
      <c r="M4048">
        <v>3</v>
      </c>
      <c r="N4048">
        <v>3</v>
      </c>
      <c r="O4048" s="4" t="s">
        <v>10618</v>
      </c>
      <c r="P4048" t="s">
        <v>10643</v>
      </c>
      <c r="Q4048">
        <v>40.833329999999997</v>
      </c>
      <c r="R4048">
        <v>14.25</v>
      </c>
    </row>
    <row r="4049" spans="1:18">
      <c r="A4049">
        <v>40698.0312037037</v>
      </c>
      <c r="B4049" s="6" t="s">
        <v>8517</v>
      </c>
      <c r="C4049" s="7" t="s">
        <v>8520</v>
      </c>
      <c r="D4049" s="4">
        <v>5</v>
      </c>
      <c r="E4049" s="4">
        <v>5</v>
      </c>
      <c r="F4049">
        <v>5</v>
      </c>
      <c r="G4049">
        <v>1</v>
      </c>
      <c r="H4049">
        <v>5</v>
      </c>
      <c r="I4049">
        <v>3</v>
      </c>
      <c r="J4049">
        <v>3</v>
      </c>
      <c r="K4049">
        <v>5</v>
      </c>
      <c r="L4049">
        <v>3</v>
      </c>
      <c r="M4049">
        <v>5</v>
      </c>
      <c r="N4049">
        <v>1</v>
      </c>
      <c r="O4049" s="4" t="s">
        <v>10607</v>
      </c>
      <c r="P4049" t="s">
        <v>10624</v>
      </c>
      <c r="Q4049">
        <v>43.700110000000002</v>
      </c>
      <c r="R4049">
        <v>-79.416300000000007</v>
      </c>
    </row>
    <row r="4050" spans="1:18">
      <c r="A4050">
        <v>40698.102511574078</v>
      </c>
      <c r="B4050" s="6" t="s">
        <v>8517</v>
      </c>
      <c r="C4050" s="7" t="s">
        <v>8521</v>
      </c>
      <c r="D4050" s="4">
        <v>1</v>
      </c>
      <c r="E4050" s="4">
        <v>1</v>
      </c>
      <c r="F4050">
        <v>5</v>
      </c>
      <c r="G4050">
        <v>5</v>
      </c>
      <c r="H4050">
        <v>3</v>
      </c>
      <c r="I4050">
        <v>5</v>
      </c>
      <c r="J4050">
        <v>5</v>
      </c>
      <c r="K4050">
        <v>5</v>
      </c>
      <c r="L4050">
        <v>5</v>
      </c>
      <c r="M4050">
        <v>5</v>
      </c>
      <c r="N4050">
        <v>5</v>
      </c>
      <c r="O4050" s="4" t="s">
        <v>10614</v>
      </c>
      <c r="P4050" t="s">
        <v>10636</v>
      </c>
      <c r="Q4050">
        <v>40.714269999999999</v>
      </c>
      <c r="R4050">
        <v>-74.005970000000005</v>
      </c>
    </row>
    <row r="4051" spans="1:18">
      <c r="A4051">
        <v>40698.111770833333</v>
      </c>
      <c r="B4051" s="6" t="s">
        <v>8517</v>
      </c>
      <c r="C4051" s="7" t="s">
        <v>8522</v>
      </c>
      <c r="D4051" s="4">
        <v>5</v>
      </c>
      <c r="E4051" s="4">
        <v>5</v>
      </c>
      <c r="F4051">
        <v>5</v>
      </c>
      <c r="G4051">
        <v>4</v>
      </c>
      <c r="H4051">
        <v>2</v>
      </c>
      <c r="I4051">
        <v>3</v>
      </c>
      <c r="J4051">
        <v>3</v>
      </c>
      <c r="K4051">
        <v>4</v>
      </c>
      <c r="L4051">
        <v>4</v>
      </c>
      <c r="M4051">
        <v>4</v>
      </c>
      <c r="N4051">
        <v>3</v>
      </c>
      <c r="O4051" s="4" t="s">
        <v>10614</v>
      </c>
      <c r="P4051" t="s">
        <v>10628</v>
      </c>
      <c r="Q4051">
        <v>41.850029999999997</v>
      </c>
      <c r="R4051">
        <v>-87.650049999999993</v>
      </c>
    </row>
    <row r="4052" spans="1:18">
      <c r="A4052">
        <v>40698.162106481483</v>
      </c>
      <c r="B4052" s="6" t="s">
        <v>8517</v>
      </c>
      <c r="C4052" s="7" t="s">
        <v>8523</v>
      </c>
      <c r="D4052" s="4">
        <v>5</v>
      </c>
      <c r="E4052" s="4">
        <v>5</v>
      </c>
      <c r="F4052">
        <v>5</v>
      </c>
      <c r="G4052">
        <v>5</v>
      </c>
      <c r="H4052">
        <v>5</v>
      </c>
      <c r="I4052">
        <v>5</v>
      </c>
      <c r="J4052">
        <v>5</v>
      </c>
      <c r="K4052">
        <v>5</v>
      </c>
      <c r="L4052">
        <v>5</v>
      </c>
      <c r="M4052">
        <v>5</v>
      </c>
      <c r="N4052">
        <v>5</v>
      </c>
      <c r="O4052" s="4" t="s">
        <v>10716</v>
      </c>
      <c r="P4052" t="s">
        <v>10735</v>
      </c>
      <c r="Q4052">
        <v>-33.867849999999997</v>
      </c>
      <c r="R4052">
        <v>151.20732000000001</v>
      </c>
    </row>
    <row r="4053" spans="1:18">
      <c r="A4053">
        <v>40698.315324074072</v>
      </c>
      <c r="B4053" s="6" t="s">
        <v>8517</v>
      </c>
      <c r="C4053" s="7" t="s">
        <v>8524</v>
      </c>
      <c r="D4053" s="4">
        <v>4</v>
      </c>
      <c r="E4053" s="4">
        <v>3</v>
      </c>
      <c r="F4053">
        <v>5</v>
      </c>
      <c r="G4053">
        <v>4</v>
      </c>
      <c r="H4053">
        <v>5</v>
      </c>
      <c r="I4053">
        <v>5</v>
      </c>
      <c r="J4053">
        <v>4</v>
      </c>
      <c r="K4053">
        <v>5</v>
      </c>
      <c r="L4053">
        <v>4</v>
      </c>
      <c r="M4053">
        <v>4</v>
      </c>
      <c r="N4053">
        <v>4</v>
      </c>
      <c r="O4053" s="4" t="s">
        <v>10629</v>
      </c>
      <c r="P4053" t="s">
        <v>10630</v>
      </c>
      <c r="Q4053">
        <v>41.38879</v>
      </c>
      <c r="R4053">
        <v>2.1589900000000002</v>
      </c>
    </row>
    <row r="4054" spans="1:18">
      <c r="A4054">
        <v>40698.327893518515</v>
      </c>
      <c r="B4054" s="6" t="s">
        <v>8517</v>
      </c>
      <c r="C4054" s="7" t="s">
        <v>8525</v>
      </c>
      <c r="D4054" s="4">
        <v>5</v>
      </c>
      <c r="E4054" s="4">
        <v>4</v>
      </c>
      <c r="F4054">
        <v>5</v>
      </c>
      <c r="G4054">
        <v>4</v>
      </c>
      <c r="H4054">
        <v>5</v>
      </c>
      <c r="I4054">
        <v>5</v>
      </c>
      <c r="J4054">
        <v>3</v>
      </c>
      <c r="K4054">
        <v>5</v>
      </c>
      <c r="L4054">
        <v>5</v>
      </c>
      <c r="M4054">
        <v>4</v>
      </c>
      <c r="N4054">
        <v>5</v>
      </c>
      <c r="O4054" s="4" t="s">
        <v>10851</v>
      </c>
      <c r="P4054" t="s">
        <v>10878</v>
      </c>
      <c r="Q4054">
        <v>60.169519999999999</v>
      </c>
      <c r="R4054">
        <v>24.935449999999999</v>
      </c>
    </row>
    <row r="4055" spans="1:18">
      <c r="A4055">
        <v>40698.331354166665</v>
      </c>
      <c r="B4055" s="6" t="s">
        <v>8517</v>
      </c>
      <c r="C4055" s="7" t="s">
        <v>8526</v>
      </c>
      <c r="D4055" s="4">
        <v>4</v>
      </c>
      <c r="E4055" s="4">
        <v>5</v>
      </c>
      <c r="F4055">
        <v>5</v>
      </c>
      <c r="G4055">
        <v>3</v>
      </c>
      <c r="H4055">
        <v>5</v>
      </c>
      <c r="I4055">
        <v>5</v>
      </c>
      <c r="J4055">
        <v>4</v>
      </c>
      <c r="K4055">
        <v>5</v>
      </c>
      <c r="L4055">
        <v>4</v>
      </c>
      <c r="M4055">
        <v>5</v>
      </c>
      <c r="N4055">
        <v>4</v>
      </c>
      <c r="O4055" s="4" t="s">
        <v>10607</v>
      </c>
      <c r="P4055" t="s">
        <v>10624</v>
      </c>
      <c r="Q4055">
        <v>43.700110000000002</v>
      </c>
      <c r="R4055">
        <v>-79.416300000000007</v>
      </c>
    </row>
    <row r="4056" spans="1:18">
      <c r="A4056">
        <v>40698.356689814813</v>
      </c>
      <c r="B4056" s="6" t="s">
        <v>8517</v>
      </c>
      <c r="C4056" s="7" t="s">
        <v>8527</v>
      </c>
      <c r="D4056" s="4">
        <v>3</v>
      </c>
      <c r="E4056" s="4">
        <v>5</v>
      </c>
      <c r="F4056">
        <v>4</v>
      </c>
      <c r="G4056">
        <v>3</v>
      </c>
      <c r="H4056">
        <v>5</v>
      </c>
      <c r="I4056">
        <v>3</v>
      </c>
      <c r="J4056">
        <v>5</v>
      </c>
      <c r="K4056">
        <v>5</v>
      </c>
      <c r="L4056">
        <v>3</v>
      </c>
      <c r="M4056">
        <v>5</v>
      </c>
      <c r="N4056">
        <v>3</v>
      </c>
      <c r="O4056" s="4" t="s">
        <v>10629</v>
      </c>
      <c r="P4056" t="s">
        <v>10881</v>
      </c>
      <c r="Q4056">
        <v>37.38241</v>
      </c>
      <c r="R4056">
        <v>-5.9761300000000004</v>
      </c>
    </row>
    <row r="4057" spans="1:18">
      <c r="A4057">
        <v>40698.358148148145</v>
      </c>
      <c r="B4057" s="6" t="s">
        <v>8517</v>
      </c>
      <c r="C4057" s="7" t="s">
        <v>8528</v>
      </c>
      <c r="D4057" s="4">
        <v>2</v>
      </c>
      <c r="E4057" s="4">
        <v>2</v>
      </c>
      <c r="F4057">
        <v>3</v>
      </c>
      <c r="G4057">
        <v>5</v>
      </c>
      <c r="H4057">
        <v>5</v>
      </c>
      <c r="I4057">
        <v>5</v>
      </c>
      <c r="J4057">
        <v>4</v>
      </c>
      <c r="K4057">
        <v>4</v>
      </c>
      <c r="L4057">
        <v>5</v>
      </c>
      <c r="M4057">
        <v>4</v>
      </c>
      <c r="N4057">
        <v>5</v>
      </c>
      <c r="O4057" s="4" t="s">
        <v>10616</v>
      </c>
      <c r="P4057" t="s">
        <v>10645</v>
      </c>
      <c r="Q4057">
        <v>-36.799999999999997</v>
      </c>
      <c r="R4057">
        <v>174.75</v>
      </c>
    </row>
    <row r="4058" spans="1:18">
      <c r="A4058">
        <v>40698.394826388889</v>
      </c>
      <c r="B4058" s="6" t="s">
        <v>8517</v>
      </c>
      <c r="C4058" s="7" t="s">
        <v>8529</v>
      </c>
      <c r="D4058" s="4">
        <v>3</v>
      </c>
      <c r="E4058" s="4">
        <v>5</v>
      </c>
      <c r="F4058">
        <v>3</v>
      </c>
      <c r="G4058">
        <v>4</v>
      </c>
      <c r="H4058">
        <v>5</v>
      </c>
      <c r="I4058">
        <v>5</v>
      </c>
      <c r="J4058">
        <v>3</v>
      </c>
      <c r="K4058">
        <v>5</v>
      </c>
      <c r="L4058">
        <v>5</v>
      </c>
      <c r="M4058">
        <v>5</v>
      </c>
      <c r="N4058">
        <v>4</v>
      </c>
      <c r="O4058" s="4" t="s">
        <v>10659</v>
      </c>
      <c r="P4058" t="s">
        <v>10869</v>
      </c>
      <c r="Q4058">
        <v>19.07283</v>
      </c>
      <c r="R4058">
        <v>72.88261</v>
      </c>
    </row>
    <row r="4059" spans="1:18">
      <c r="A4059">
        <v>40698.411319444444</v>
      </c>
      <c r="B4059" s="6" t="s">
        <v>8517</v>
      </c>
      <c r="C4059" s="7" t="s">
        <v>8530</v>
      </c>
      <c r="D4059" s="4">
        <v>1</v>
      </c>
      <c r="E4059" s="4">
        <v>1</v>
      </c>
      <c r="F4059">
        <v>1</v>
      </c>
      <c r="G4059">
        <v>1</v>
      </c>
      <c r="H4059">
        <v>1</v>
      </c>
      <c r="I4059">
        <v>1</v>
      </c>
      <c r="J4059">
        <v>1</v>
      </c>
      <c r="K4059">
        <v>1</v>
      </c>
      <c r="L4059">
        <v>1</v>
      </c>
      <c r="M4059">
        <v>1</v>
      </c>
      <c r="N4059">
        <v>1</v>
      </c>
      <c r="O4059" s="4" t="s">
        <v>10675</v>
      </c>
      <c r="P4059" t="s">
        <v>10721</v>
      </c>
      <c r="Q4059">
        <v>47.498010000000001</v>
      </c>
      <c r="R4059">
        <v>19.039909999999999</v>
      </c>
    </row>
    <row r="4060" spans="1:18">
      <c r="A4060">
        <v>40698.606631944444</v>
      </c>
      <c r="B4060" s="6" t="s">
        <v>8517</v>
      </c>
      <c r="C4060" s="7" t="s">
        <v>8531</v>
      </c>
      <c r="D4060" s="4">
        <v>2</v>
      </c>
      <c r="E4060" s="4">
        <v>3</v>
      </c>
      <c r="F4060">
        <v>4</v>
      </c>
      <c r="G4060">
        <v>2</v>
      </c>
      <c r="H4060">
        <v>4</v>
      </c>
      <c r="I4060">
        <v>5</v>
      </c>
      <c r="J4060">
        <v>1</v>
      </c>
      <c r="K4060">
        <v>5</v>
      </c>
      <c r="L4060">
        <v>4</v>
      </c>
      <c r="M4060">
        <v>1</v>
      </c>
      <c r="N4060">
        <v>3</v>
      </c>
      <c r="O4060" s="4" t="s">
        <v>10733</v>
      </c>
      <c r="P4060" t="s">
        <v>10802</v>
      </c>
      <c r="Q4060">
        <v>48.307630000000003</v>
      </c>
      <c r="R4060">
        <v>18.084530000000001</v>
      </c>
    </row>
    <row r="4061" spans="1:18">
      <c r="A4061">
        <v>40698.436435185184</v>
      </c>
      <c r="B4061" s="6" t="s">
        <v>8517</v>
      </c>
      <c r="C4061" s="7" t="s">
        <v>8532</v>
      </c>
      <c r="D4061" s="4">
        <v>3</v>
      </c>
      <c r="E4061" s="4">
        <v>1</v>
      </c>
      <c r="F4061">
        <v>3</v>
      </c>
      <c r="G4061">
        <v>3</v>
      </c>
      <c r="H4061">
        <v>5</v>
      </c>
      <c r="I4061">
        <v>3</v>
      </c>
      <c r="J4061">
        <v>4</v>
      </c>
      <c r="K4061">
        <v>5</v>
      </c>
      <c r="L4061">
        <v>5</v>
      </c>
      <c r="M4061">
        <v>5</v>
      </c>
      <c r="N4061">
        <v>5</v>
      </c>
      <c r="O4061" s="4" t="s">
        <v>10618</v>
      </c>
      <c r="P4061" t="s">
        <v>10619</v>
      </c>
      <c r="Q4061">
        <v>41.894739999999999</v>
      </c>
      <c r="R4061">
        <v>12.4839</v>
      </c>
    </row>
    <row r="4062" spans="1:18">
      <c r="A4062">
        <v>40698.4375462963</v>
      </c>
      <c r="B4062" s="6" t="s">
        <v>8517</v>
      </c>
      <c r="C4062" s="7" t="s">
        <v>8533</v>
      </c>
      <c r="D4062" s="4">
        <v>5</v>
      </c>
      <c r="E4062" s="4">
        <v>3</v>
      </c>
      <c r="F4062">
        <v>5</v>
      </c>
      <c r="G4062">
        <v>5</v>
      </c>
      <c r="H4062">
        <v>5</v>
      </c>
      <c r="I4062">
        <v>5</v>
      </c>
      <c r="J4062">
        <v>5</v>
      </c>
      <c r="K4062">
        <v>5</v>
      </c>
      <c r="L4062">
        <v>5</v>
      </c>
      <c r="M4062">
        <v>3</v>
      </c>
      <c r="N4062">
        <v>5</v>
      </c>
      <c r="O4062" s="4" t="s">
        <v>10616</v>
      </c>
      <c r="P4062" t="s">
        <v>10668</v>
      </c>
      <c r="Q4062">
        <v>-36.866669999999999</v>
      </c>
      <c r="R4062">
        <v>174.76667</v>
      </c>
    </row>
    <row r="4063" spans="1:18">
      <c r="A4063">
        <v>40698.472928240742</v>
      </c>
      <c r="B4063" s="6" t="s">
        <v>8517</v>
      </c>
      <c r="C4063" s="7" t="s">
        <v>8534</v>
      </c>
      <c r="D4063" s="4">
        <v>4</v>
      </c>
      <c r="E4063" s="4">
        <v>3</v>
      </c>
      <c r="F4063">
        <v>3</v>
      </c>
      <c r="G4063">
        <v>2</v>
      </c>
      <c r="H4063">
        <v>5</v>
      </c>
      <c r="I4063">
        <v>4</v>
      </c>
      <c r="J4063">
        <v>4</v>
      </c>
      <c r="K4063">
        <v>4</v>
      </c>
      <c r="L4063">
        <v>5</v>
      </c>
      <c r="M4063">
        <v>3</v>
      </c>
      <c r="N4063">
        <v>4</v>
      </c>
      <c r="O4063" s="4" t="s">
        <v>10622</v>
      </c>
      <c r="P4063" t="s">
        <v>10623</v>
      </c>
      <c r="Q4063">
        <v>47.366669999999999</v>
      </c>
      <c r="R4063">
        <v>8.5500000000000007</v>
      </c>
    </row>
    <row r="4064" spans="1:18">
      <c r="A4064">
        <v>40698.473240740743</v>
      </c>
      <c r="B4064" s="6" t="s">
        <v>8517</v>
      </c>
      <c r="C4064" s="7" t="s">
        <v>8535</v>
      </c>
      <c r="D4064" s="4">
        <v>4</v>
      </c>
      <c r="E4064" s="4">
        <v>5</v>
      </c>
      <c r="F4064">
        <v>5</v>
      </c>
      <c r="G4064">
        <v>4</v>
      </c>
      <c r="H4064">
        <v>5</v>
      </c>
      <c r="I4064">
        <v>5</v>
      </c>
      <c r="J4064">
        <v>4</v>
      </c>
      <c r="K4064">
        <v>4</v>
      </c>
      <c r="L4064">
        <v>5</v>
      </c>
      <c r="M4064">
        <v>5</v>
      </c>
      <c r="N4064">
        <v>5</v>
      </c>
      <c r="O4064" s="4" t="s">
        <v>10634</v>
      </c>
      <c r="P4064" t="s">
        <v>10635</v>
      </c>
      <c r="Q4064">
        <v>38.753819999999997</v>
      </c>
      <c r="R4064">
        <v>-9.2308299999999992</v>
      </c>
    </row>
    <row r="4065" spans="1:18">
      <c r="A4065">
        <v>40698.520590277774</v>
      </c>
      <c r="B4065" s="6" t="s">
        <v>8517</v>
      </c>
      <c r="C4065" s="7" t="s">
        <v>8536</v>
      </c>
      <c r="D4065" s="4">
        <v>5</v>
      </c>
      <c r="E4065" s="4">
        <v>4</v>
      </c>
      <c r="F4065">
        <v>4</v>
      </c>
      <c r="G4065">
        <v>3</v>
      </c>
      <c r="H4065">
        <v>5</v>
      </c>
      <c r="I4065">
        <v>4</v>
      </c>
      <c r="J4065">
        <v>0</v>
      </c>
      <c r="K4065">
        <v>4</v>
      </c>
      <c r="L4065">
        <v>4</v>
      </c>
      <c r="M4065">
        <v>4</v>
      </c>
      <c r="N4065">
        <v>3</v>
      </c>
      <c r="O4065" s="4" t="s">
        <v>10716</v>
      </c>
      <c r="P4065" t="s">
        <v>10937</v>
      </c>
      <c r="Q4065">
        <v>-27.467939999999999</v>
      </c>
      <c r="R4065">
        <v>153.02808999999999</v>
      </c>
    </row>
    <row r="4066" spans="1:18">
      <c r="A4066">
        <v>40698.774710648147</v>
      </c>
      <c r="B4066" s="6" t="s">
        <v>8517</v>
      </c>
      <c r="C4066" s="7" t="s">
        <v>8537</v>
      </c>
      <c r="D4066" s="4">
        <v>1</v>
      </c>
      <c r="E4066" s="4">
        <v>4</v>
      </c>
      <c r="F4066">
        <v>4</v>
      </c>
      <c r="G4066">
        <v>1</v>
      </c>
      <c r="H4066">
        <v>4</v>
      </c>
      <c r="I4066">
        <v>1</v>
      </c>
      <c r="J4066">
        <v>1</v>
      </c>
      <c r="K4066">
        <v>3</v>
      </c>
      <c r="L4066">
        <v>5</v>
      </c>
      <c r="M4066">
        <v>4</v>
      </c>
      <c r="N4066">
        <v>4</v>
      </c>
      <c r="O4066" s="4" t="s">
        <v>10607</v>
      </c>
      <c r="P4066" t="s">
        <v>10624</v>
      </c>
      <c r="Q4066">
        <v>43.700110000000002</v>
      </c>
      <c r="R4066">
        <v>-79.416300000000007</v>
      </c>
    </row>
    <row r="4067" spans="1:18">
      <c r="A4067">
        <v>40698.566168981481</v>
      </c>
      <c r="B4067" s="6" t="s">
        <v>8517</v>
      </c>
      <c r="C4067" s="7" t="s">
        <v>8538</v>
      </c>
      <c r="D4067" s="4">
        <v>3</v>
      </c>
      <c r="E4067" s="4">
        <v>1</v>
      </c>
      <c r="F4067">
        <v>2</v>
      </c>
      <c r="G4067">
        <v>5</v>
      </c>
      <c r="H4067">
        <v>4</v>
      </c>
      <c r="I4067">
        <v>5</v>
      </c>
      <c r="J4067">
        <v>0</v>
      </c>
      <c r="K4067">
        <v>4</v>
      </c>
      <c r="L4067">
        <v>5</v>
      </c>
      <c r="M4067">
        <v>4</v>
      </c>
      <c r="N4067">
        <v>5</v>
      </c>
      <c r="O4067" s="4" t="s">
        <v>10598</v>
      </c>
      <c r="P4067" t="s">
        <v>10651</v>
      </c>
      <c r="Q4067">
        <v>52.524369999999998</v>
      </c>
      <c r="R4067">
        <v>13.41053</v>
      </c>
    </row>
    <row r="4068" spans="1:18">
      <c r="A4068">
        <v>40698.581747685188</v>
      </c>
      <c r="B4068" s="6" t="s">
        <v>8517</v>
      </c>
      <c r="C4068" s="7" t="s">
        <v>8539</v>
      </c>
      <c r="D4068" s="4">
        <v>5</v>
      </c>
      <c r="E4068" s="4">
        <v>5</v>
      </c>
      <c r="F4068">
        <v>5</v>
      </c>
      <c r="G4068">
        <v>5</v>
      </c>
      <c r="H4068">
        <v>5</v>
      </c>
      <c r="I4068">
        <v>5</v>
      </c>
      <c r="J4068">
        <v>5</v>
      </c>
      <c r="K4068">
        <v>5</v>
      </c>
      <c r="L4068">
        <v>5</v>
      </c>
      <c r="M4068">
        <v>5</v>
      </c>
      <c r="N4068">
        <v>5</v>
      </c>
      <c r="O4068" s="4" t="s">
        <v>10736</v>
      </c>
      <c r="P4068" t="s">
        <v>10737</v>
      </c>
      <c r="Q4068">
        <v>44.432250000000003</v>
      </c>
      <c r="R4068">
        <v>26.106259999999999</v>
      </c>
    </row>
    <row r="4069" spans="1:18">
      <c r="A4069">
        <v>40698.593831018516</v>
      </c>
      <c r="B4069" s="6" t="s">
        <v>8517</v>
      </c>
      <c r="C4069" s="7" t="s">
        <v>8540</v>
      </c>
      <c r="D4069" s="4">
        <v>3</v>
      </c>
      <c r="E4069" s="4">
        <v>5</v>
      </c>
      <c r="F4069">
        <v>5</v>
      </c>
      <c r="G4069">
        <v>2</v>
      </c>
      <c r="H4069">
        <v>4</v>
      </c>
      <c r="I4069">
        <v>1</v>
      </c>
      <c r="J4069">
        <v>2</v>
      </c>
      <c r="K4069">
        <v>4</v>
      </c>
      <c r="L4069">
        <v>4</v>
      </c>
      <c r="M4069">
        <v>4</v>
      </c>
      <c r="N4069">
        <v>3</v>
      </c>
      <c r="O4069" s="4" t="s">
        <v>10614</v>
      </c>
      <c r="P4069" t="s">
        <v>10628</v>
      </c>
      <c r="Q4069">
        <v>41.850029999999997</v>
      </c>
      <c r="R4069">
        <v>-87.650049999999993</v>
      </c>
    </row>
    <row r="4070" spans="1:18">
      <c r="A4070">
        <v>40698.595046296294</v>
      </c>
      <c r="B4070" s="6" t="s">
        <v>8517</v>
      </c>
      <c r="C4070" s="7" t="s">
        <v>8541</v>
      </c>
      <c r="D4070" s="4">
        <v>2</v>
      </c>
      <c r="E4070" s="4">
        <v>2</v>
      </c>
      <c r="F4070">
        <v>2</v>
      </c>
      <c r="G4070">
        <v>1</v>
      </c>
      <c r="H4070">
        <v>3</v>
      </c>
      <c r="I4070">
        <v>3</v>
      </c>
      <c r="J4070">
        <v>2</v>
      </c>
      <c r="K4070">
        <v>3</v>
      </c>
      <c r="L4070">
        <v>3</v>
      </c>
      <c r="M4070">
        <v>4</v>
      </c>
      <c r="N4070">
        <v>2</v>
      </c>
      <c r="O4070" s="4" t="s">
        <v>10709</v>
      </c>
      <c r="P4070" t="s">
        <v>10710</v>
      </c>
      <c r="Q4070">
        <v>51.1</v>
      </c>
      <c r="R4070">
        <v>17.033329999999999</v>
      </c>
    </row>
    <row r="4071" spans="1:18">
      <c r="A4071">
        <v>40698.649699074071</v>
      </c>
      <c r="B4071" s="6" t="s">
        <v>8517</v>
      </c>
      <c r="C4071" s="7" t="s">
        <v>5159</v>
      </c>
      <c r="D4071" s="4">
        <v>5</v>
      </c>
      <c r="E4071" s="4">
        <v>5</v>
      </c>
      <c r="F4071">
        <v>5</v>
      </c>
      <c r="G4071">
        <v>5</v>
      </c>
      <c r="H4071">
        <v>5</v>
      </c>
      <c r="I4071">
        <v>5</v>
      </c>
      <c r="J4071">
        <v>5</v>
      </c>
      <c r="K4071">
        <v>5</v>
      </c>
      <c r="L4071">
        <v>5</v>
      </c>
      <c r="M4071">
        <v>5</v>
      </c>
      <c r="N4071">
        <v>5</v>
      </c>
      <c r="O4071" s="4" t="s">
        <v>10604</v>
      </c>
      <c r="P4071" t="s">
        <v>10674</v>
      </c>
      <c r="Q4071">
        <v>43.296950000000002</v>
      </c>
      <c r="R4071">
        <v>5.3810700000000002</v>
      </c>
    </row>
    <row r="4072" spans="1:18">
      <c r="A4072">
        <v>40698.694548611114</v>
      </c>
      <c r="B4072" s="6" t="s">
        <v>8517</v>
      </c>
      <c r="C4072" s="7" t="s">
        <v>8542</v>
      </c>
      <c r="D4072" s="4">
        <v>1</v>
      </c>
      <c r="E4072" s="4">
        <v>1</v>
      </c>
      <c r="F4072">
        <v>1</v>
      </c>
      <c r="G4072">
        <v>1</v>
      </c>
      <c r="H4072">
        <v>1</v>
      </c>
      <c r="I4072">
        <v>1</v>
      </c>
      <c r="J4072">
        <v>1</v>
      </c>
      <c r="K4072">
        <v>1</v>
      </c>
      <c r="L4072">
        <v>1</v>
      </c>
      <c r="M4072">
        <v>1</v>
      </c>
      <c r="N4072">
        <v>1</v>
      </c>
      <c r="O4072" s="4" t="s">
        <v>10614</v>
      </c>
      <c r="P4072" t="s">
        <v>10631</v>
      </c>
      <c r="Q4072">
        <v>29.763280000000002</v>
      </c>
      <c r="R4072">
        <v>-95.36327</v>
      </c>
    </row>
    <row r="4073" spans="1:18">
      <c r="A4073">
        <v>40698.705023148148</v>
      </c>
      <c r="B4073" s="6" t="s">
        <v>8517</v>
      </c>
      <c r="C4073" s="7" t="s">
        <v>8543</v>
      </c>
      <c r="D4073" s="4">
        <v>5</v>
      </c>
      <c r="E4073" s="4">
        <v>0</v>
      </c>
      <c r="F4073">
        <v>4</v>
      </c>
      <c r="G4073">
        <v>5</v>
      </c>
      <c r="H4073">
        <v>2</v>
      </c>
      <c r="I4073">
        <v>4</v>
      </c>
      <c r="J4073">
        <v>3</v>
      </c>
      <c r="K4073">
        <v>4</v>
      </c>
      <c r="L4073">
        <v>5</v>
      </c>
      <c r="M4073">
        <v>3</v>
      </c>
      <c r="N4073">
        <v>5</v>
      </c>
      <c r="O4073" s="4" t="s">
        <v>10629</v>
      </c>
      <c r="P4073" t="s">
        <v>10750</v>
      </c>
      <c r="Q4073">
        <v>41.656059999999997</v>
      </c>
      <c r="R4073">
        <v>-0.87734000000000001</v>
      </c>
    </row>
    <row r="4074" spans="1:18">
      <c r="A4074">
        <v>40698.732094907406</v>
      </c>
      <c r="B4074" s="6" t="s">
        <v>8517</v>
      </c>
      <c r="C4074" s="7" t="s">
        <v>8544</v>
      </c>
      <c r="D4074" s="4">
        <v>5</v>
      </c>
      <c r="E4074" s="4">
        <v>5</v>
      </c>
      <c r="F4074">
        <v>5</v>
      </c>
      <c r="G4074">
        <v>5</v>
      </c>
      <c r="H4074">
        <v>5</v>
      </c>
      <c r="I4074">
        <v>5</v>
      </c>
      <c r="J4074">
        <v>5</v>
      </c>
      <c r="K4074">
        <v>5</v>
      </c>
      <c r="L4074">
        <v>5</v>
      </c>
      <c r="M4074">
        <v>5</v>
      </c>
      <c r="N4074">
        <v>5</v>
      </c>
      <c r="O4074" s="4" t="s">
        <v>10755</v>
      </c>
      <c r="P4074" t="s">
        <v>10756</v>
      </c>
      <c r="Q4074">
        <v>57.707160000000002</v>
      </c>
      <c r="R4074">
        <v>11.96679</v>
      </c>
    </row>
    <row r="4075" spans="1:18">
      <c r="A4075">
        <v>40698.759641203702</v>
      </c>
      <c r="B4075" s="6" t="s">
        <v>8517</v>
      </c>
      <c r="C4075" s="7" t="s">
        <v>8545</v>
      </c>
      <c r="D4075" s="4">
        <v>2</v>
      </c>
      <c r="E4075" s="4">
        <v>2</v>
      </c>
      <c r="F4075">
        <v>1</v>
      </c>
      <c r="G4075">
        <v>3</v>
      </c>
      <c r="H4075">
        <v>1</v>
      </c>
      <c r="I4075">
        <v>3</v>
      </c>
      <c r="J4075">
        <v>1</v>
      </c>
      <c r="K4075">
        <v>3</v>
      </c>
      <c r="L4075">
        <v>4</v>
      </c>
      <c r="M4075">
        <v>2</v>
      </c>
      <c r="N4075">
        <v>3</v>
      </c>
      <c r="O4075" s="4" t="s">
        <v>10614</v>
      </c>
      <c r="P4075" t="s">
        <v>10640</v>
      </c>
      <c r="Q4075">
        <v>34.052230000000002</v>
      </c>
      <c r="R4075">
        <v>-118.24368</v>
      </c>
    </row>
    <row r="4076" spans="1:18">
      <c r="A4076">
        <v>40698.764502314814</v>
      </c>
      <c r="B4076" s="6" t="s">
        <v>8517</v>
      </c>
      <c r="C4076" s="7" t="s">
        <v>8546</v>
      </c>
      <c r="D4076" s="4">
        <v>1</v>
      </c>
      <c r="E4076" s="4">
        <v>1</v>
      </c>
      <c r="F4076">
        <v>1</v>
      </c>
      <c r="G4076">
        <v>1</v>
      </c>
      <c r="H4076">
        <v>1</v>
      </c>
      <c r="I4076">
        <v>1</v>
      </c>
      <c r="J4076">
        <v>1</v>
      </c>
      <c r="K4076">
        <v>1</v>
      </c>
      <c r="L4076">
        <v>1</v>
      </c>
      <c r="M4076">
        <v>1</v>
      </c>
      <c r="N4076">
        <v>1</v>
      </c>
      <c r="O4076" s="4" t="s">
        <v>10716</v>
      </c>
      <c r="P4076" t="s">
        <v>10747</v>
      </c>
      <c r="Q4076">
        <v>-34.928660000000001</v>
      </c>
      <c r="R4076">
        <v>138.59863000000001</v>
      </c>
    </row>
    <row r="4077" spans="1:18">
      <c r="A4077">
        <v>40698.829988425925</v>
      </c>
      <c r="B4077" s="6" t="s">
        <v>8517</v>
      </c>
      <c r="C4077" s="7" t="s">
        <v>7170</v>
      </c>
      <c r="D4077" s="4">
        <v>3</v>
      </c>
      <c r="E4077" s="4">
        <v>3</v>
      </c>
      <c r="F4077">
        <v>4</v>
      </c>
      <c r="G4077">
        <v>3</v>
      </c>
      <c r="H4077">
        <v>3</v>
      </c>
      <c r="I4077">
        <v>4</v>
      </c>
      <c r="J4077">
        <v>3</v>
      </c>
      <c r="K4077">
        <v>3</v>
      </c>
      <c r="L4077">
        <v>5</v>
      </c>
      <c r="M4077">
        <v>4</v>
      </c>
      <c r="N4077">
        <v>3</v>
      </c>
      <c r="O4077" s="4" t="s">
        <v>10614</v>
      </c>
      <c r="P4077" t="s">
        <v>10640</v>
      </c>
      <c r="Q4077">
        <v>34.052230000000002</v>
      </c>
      <c r="R4077">
        <v>-118.24368</v>
      </c>
    </row>
    <row r="4078" spans="1:18">
      <c r="A4078">
        <v>40698.794490740744</v>
      </c>
      <c r="B4078" s="6" t="s">
        <v>8517</v>
      </c>
      <c r="C4078" s="7" t="s">
        <v>6845</v>
      </c>
      <c r="D4078" s="4">
        <v>5</v>
      </c>
      <c r="E4078" s="4">
        <v>3</v>
      </c>
      <c r="F4078">
        <v>4</v>
      </c>
      <c r="G4078">
        <v>4</v>
      </c>
      <c r="H4078">
        <v>4</v>
      </c>
      <c r="I4078">
        <v>5</v>
      </c>
      <c r="J4078">
        <v>2</v>
      </c>
      <c r="K4078">
        <v>4</v>
      </c>
      <c r="L4078">
        <v>5</v>
      </c>
      <c r="M4078">
        <v>4</v>
      </c>
      <c r="N4078">
        <v>5</v>
      </c>
      <c r="O4078" s="4" t="s">
        <v>10665</v>
      </c>
      <c r="P4078" t="s">
        <v>10666</v>
      </c>
      <c r="Q4078">
        <v>52.374029999999998</v>
      </c>
      <c r="R4078">
        <v>4.8896899999999999</v>
      </c>
    </row>
    <row r="4079" spans="1:18">
      <c r="A4079">
        <v>40698.786712962959</v>
      </c>
      <c r="B4079" s="6" t="s">
        <v>8517</v>
      </c>
      <c r="C4079" s="7" t="s">
        <v>6457</v>
      </c>
      <c r="D4079" s="4">
        <v>1</v>
      </c>
      <c r="E4079" s="4">
        <v>1</v>
      </c>
      <c r="F4079">
        <v>1</v>
      </c>
      <c r="G4079">
        <v>1</v>
      </c>
      <c r="H4079">
        <v>1</v>
      </c>
      <c r="I4079">
        <v>1</v>
      </c>
      <c r="J4079">
        <v>1</v>
      </c>
      <c r="K4079">
        <v>1</v>
      </c>
      <c r="L4079">
        <v>1</v>
      </c>
      <c r="M4079">
        <v>1</v>
      </c>
      <c r="N4079">
        <v>1</v>
      </c>
      <c r="O4079" s="4" t="s">
        <v>10618</v>
      </c>
      <c r="P4079" t="s">
        <v>10667</v>
      </c>
      <c r="Q4079">
        <v>45.070489999999999</v>
      </c>
      <c r="R4079">
        <v>7.68682</v>
      </c>
    </row>
    <row r="4080" spans="1:18">
      <c r="A4080">
        <v>40698.851377314815</v>
      </c>
      <c r="B4080" s="6" t="s">
        <v>8517</v>
      </c>
      <c r="C4080" s="7" t="s">
        <v>8547</v>
      </c>
      <c r="D4080" s="4">
        <v>1</v>
      </c>
      <c r="E4080" s="4">
        <v>1</v>
      </c>
      <c r="F4080">
        <v>1</v>
      </c>
      <c r="G4080">
        <v>1</v>
      </c>
      <c r="H4080">
        <v>2</v>
      </c>
      <c r="I4080">
        <v>2</v>
      </c>
      <c r="J4080">
        <v>1</v>
      </c>
      <c r="K4080">
        <v>1</v>
      </c>
      <c r="L4080">
        <v>1</v>
      </c>
      <c r="M4080">
        <v>3</v>
      </c>
      <c r="N4080">
        <v>1</v>
      </c>
      <c r="O4080" s="4" t="s">
        <v>10709</v>
      </c>
      <c r="P4080" t="s">
        <v>10715</v>
      </c>
      <c r="Q4080">
        <v>50.083329999999997</v>
      </c>
      <c r="R4080">
        <v>19.91667</v>
      </c>
    </row>
    <row r="4081" spans="1:18">
      <c r="A4081">
        <v>40698.856458333335</v>
      </c>
      <c r="B4081" s="6" t="s">
        <v>8517</v>
      </c>
      <c r="C4081" s="7" t="s">
        <v>8548</v>
      </c>
      <c r="D4081" s="4">
        <v>4</v>
      </c>
      <c r="E4081" s="4">
        <v>3</v>
      </c>
      <c r="F4081">
        <v>4</v>
      </c>
      <c r="G4081">
        <v>2</v>
      </c>
      <c r="H4081">
        <v>4</v>
      </c>
      <c r="I4081">
        <v>3</v>
      </c>
      <c r="J4081">
        <v>2</v>
      </c>
      <c r="K4081">
        <v>5</v>
      </c>
      <c r="L4081">
        <v>4</v>
      </c>
      <c r="M4081">
        <v>4</v>
      </c>
      <c r="N4081">
        <v>3</v>
      </c>
      <c r="O4081" s="4" t="s">
        <v>10604</v>
      </c>
      <c r="P4081" t="s">
        <v>10605</v>
      </c>
      <c r="Q4081">
        <v>48.853409999999997</v>
      </c>
      <c r="R4081">
        <v>2.3488000000000002</v>
      </c>
    </row>
    <row r="4082" spans="1:18">
      <c r="A4082">
        <v>40698.857523148145</v>
      </c>
      <c r="B4082" s="6" t="s">
        <v>8517</v>
      </c>
      <c r="C4082" s="7" t="s">
        <v>8549</v>
      </c>
      <c r="D4082" s="4">
        <v>1</v>
      </c>
      <c r="E4082" s="4">
        <v>1</v>
      </c>
      <c r="F4082">
        <v>1</v>
      </c>
      <c r="G4082">
        <v>1</v>
      </c>
      <c r="H4082">
        <v>1</v>
      </c>
      <c r="I4082">
        <v>1</v>
      </c>
      <c r="J4082">
        <v>1</v>
      </c>
      <c r="K4082">
        <v>1</v>
      </c>
      <c r="L4082">
        <v>1</v>
      </c>
      <c r="M4082">
        <v>1</v>
      </c>
      <c r="N4082">
        <v>1</v>
      </c>
      <c r="O4082" s="4" t="s">
        <v>10709</v>
      </c>
      <c r="P4082" t="s">
        <v>10778</v>
      </c>
      <c r="Q4082">
        <v>52.229770000000002</v>
      </c>
      <c r="R4082">
        <v>21.011780000000002</v>
      </c>
    </row>
    <row r="4083" spans="1:18">
      <c r="A4083">
        <v>40698.863692129627</v>
      </c>
      <c r="B4083" s="6" t="s">
        <v>8517</v>
      </c>
      <c r="C4083" s="7" t="s">
        <v>8550</v>
      </c>
      <c r="D4083" s="4">
        <v>5</v>
      </c>
      <c r="E4083" s="4">
        <v>5</v>
      </c>
      <c r="F4083">
        <v>5</v>
      </c>
      <c r="G4083">
        <v>5</v>
      </c>
      <c r="H4083">
        <v>5</v>
      </c>
      <c r="I4083">
        <v>5</v>
      </c>
      <c r="J4083">
        <v>5</v>
      </c>
      <c r="K4083">
        <v>5</v>
      </c>
      <c r="L4083">
        <v>5</v>
      </c>
      <c r="M4083">
        <v>5</v>
      </c>
      <c r="N4083">
        <v>5</v>
      </c>
      <c r="O4083" s="4" t="s">
        <v>10604</v>
      </c>
      <c r="P4083" t="s">
        <v>10673</v>
      </c>
      <c r="Q4083">
        <v>45.748460000000001</v>
      </c>
      <c r="R4083">
        <v>4.8467099999999999</v>
      </c>
    </row>
    <row r="4084" spans="1:18">
      <c r="A4084">
        <v>40697.01122685185</v>
      </c>
      <c r="B4084" s="6" t="s">
        <v>8551</v>
      </c>
      <c r="C4084" s="7" t="s">
        <v>8552</v>
      </c>
      <c r="D4084" s="4">
        <v>2</v>
      </c>
      <c r="E4084" s="4">
        <v>4</v>
      </c>
      <c r="F4084">
        <v>4</v>
      </c>
      <c r="G4084">
        <v>3</v>
      </c>
      <c r="H4084">
        <v>2</v>
      </c>
      <c r="I4084">
        <v>0</v>
      </c>
      <c r="J4084">
        <v>3</v>
      </c>
      <c r="K4084">
        <v>3</v>
      </c>
      <c r="L4084">
        <v>0</v>
      </c>
      <c r="M4084">
        <v>0</v>
      </c>
      <c r="N4084">
        <v>3</v>
      </c>
      <c r="O4084" s="4" t="s">
        <v>10625</v>
      </c>
      <c r="P4084" t="s">
        <v>10697</v>
      </c>
      <c r="Q4084">
        <v>19.428470000000001</v>
      </c>
      <c r="R4084">
        <v>-99.127660000000006</v>
      </c>
    </row>
    <row r="4085" spans="1:18">
      <c r="A4085">
        <v>40697.908888888887</v>
      </c>
      <c r="B4085" s="6" t="s">
        <v>8551</v>
      </c>
      <c r="C4085" s="7" t="s">
        <v>8553</v>
      </c>
      <c r="D4085" s="4">
        <v>5</v>
      </c>
      <c r="E4085" s="4">
        <v>5</v>
      </c>
      <c r="F4085">
        <v>5</v>
      </c>
      <c r="G4085">
        <v>3</v>
      </c>
      <c r="H4085">
        <v>5</v>
      </c>
      <c r="I4085">
        <v>3</v>
      </c>
      <c r="J4085">
        <v>4</v>
      </c>
      <c r="K4085">
        <v>5</v>
      </c>
      <c r="L4085">
        <v>5</v>
      </c>
      <c r="M4085">
        <v>5</v>
      </c>
      <c r="N4085">
        <v>5</v>
      </c>
      <c r="O4085" s="4" t="s">
        <v>10607</v>
      </c>
      <c r="P4085" t="s">
        <v>10624</v>
      </c>
      <c r="Q4085">
        <v>43.700110000000002</v>
      </c>
      <c r="R4085">
        <v>-79.416300000000007</v>
      </c>
    </row>
    <row r="4086" spans="1:18">
      <c r="A4086">
        <v>40697.112442129626</v>
      </c>
      <c r="B4086" s="6" t="s">
        <v>8551</v>
      </c>
      <c r="C4086" s="7" t="s">
        <v>8554</v>
      </c>
      <c r="D4086" s="4">
        <v>3</v>
      </c>
      <c r="E4086" s="4">
        <v>4</v>
      </c>
      <c r="F4086">
        <v>3</v>
      </c>
      <c r="G4086">
        <v>5</v>
      </c>
      <c r="H4086">
        <v>3</v>
      </c>
      <c r="I4086">
        <v>5</v>
      </c>
      <c r="J4086">
        <v>3</v>
      </c>
      <c r="K4086">
        <v>4</v>
      </c>
      <c r="L4086">
        <v>5</v>
      </c>
      <c r="M4086">
        <v>5</v>
      </c>
      <c r="N4086">
        <v>3</v>
      </c>
      <c r="O4086" s="4" t="s">
        <v>10665</v>
      </c>
      <c r="P4086" t="s">
        <v>10719</v>
      </c>
      <c r="Q4086">
        <v>51.440829999999998</v>
      </c>
      <c r="R4086">
        <v>5.4777800000000001</v>
      </c>
    </row>
    <row r="4087" spans="1:18">
      <c r="A4087">
        <v>40697.157847222225</v>
      </c>
      <c r="B4087" s="6" t="s">
        <v>8551</v>
      </c>
      <c r="C4087" s="7" t="s">
        <v>8555</v>
      </c>
      <c r="D4087" s="4">
        <v>4</v>
      </c>
      <c r="E4087" s="4">
        <v>3</v>
      </c>
      <c r="F4087">
        <v>3</v>
      </c>
      <c r="G4087">
        <v>3</v>
      </c>
      <c r="H4087">
        <v>4</v>
      </c>
      <c r="I4087">
        <v>5</v>
      </c>
      <c r="J4087">
        <v>4</v>
      </c>
      <c r="K4087">
        <v>5</v>
      </c>
      <c r="L4087">
        <v>4</v>
      </c>
      <c r="M4087">
        <v>5</v>
      </c>
      <c r="N4087">
        <v>4</v>
      </c>
      <c r="O4087" s="4" t="s">
        <v>10616</v>
      </c>
      <c r="P4087" t="s">
        <v>10627</v>
      </c>
      <c r="Q4087">
        <v>-41.286639999999998</v>
      </c>
      <c r="R4087">
        <v>174.77556999999999</v>
      </c>
    </row>
    <row r="4088" spans="1:18">
      <c r="A4088">
        <v>40697.217719907407</v>
      </c>
      <c r="B4088" s="6" t="s">
        <v>8551</v>
      </c>
      <c r="C4088" s="7" t="s">
        <v>8556</v>
      </c>
      <c r="D4088" s="4">
        <v>3</v>
      </c>
      <c r="E4088" s="4">
        <v>3</v>
      </c>
      <c r="F4088">
        <v>3</v>
      </c>
      <c r="G4088">
        <v>5</v>
      </c>
      <c r="H4088">
        <v>5</v>
      </c>
      <c r="I4088">
        <v>5</v>
      </c>
      <c r="J4088">
        <v>3</v>
      </c>
      <c r="K4088">
        <v>5</v>
      </c>
      <c r="L4088">
        <v>5</v>
      </c>
      <c r="M4088">
        <v>3</v>
      </c>
      <c r="N4088">
        <v>5</v>
      </c>
      <c r="O4088" s="4" t="s">
        <v>10625</v>
      </c>
      <c r="P4088" t="s">
        <v>10626</v>
      </c>
      <c r="Q4088">
        <v>20.66667</v>
      </c>
      <c r="R4088">
        <v>-103.33333</v>
      </c>
    </row>
    <row r="4089" spans="1:18">
      <c r="A4089">
        <v>40697.226875</v>
      </c>
      <c r="B4089" s="6" t="s">
        <v>8551</v>
      </c>
      <c r="C4089" s="7" t="s">
        <v>8557</v>
      </c>
      <c r="D4089" s="4">
        <v>4</v>
      </c>
      <c r="E4089" s="4">
        <v>3</v>
      </c>
      <c r="F4089">
        <v>4</v>
      </c>
      <c r="G4089">
        <v>3</v>
      </c>
      <c r="H4089">
        <v>5</v>
      </c>
      <c r="I4089">
        <v>3</v>
      </c>
      <c r="J4089">
        <v>4</v>
      </c>
      <c r="K4089">
        <v>5</v>
      </c>
      <c r="L4089">
        <v>5</v>
      </c>
      <c r="M4089">
        <v>5</v>
      </c>
      <c r="N4089">
        <v>3</v>
      </c>
      <c r="O4089" s="4" t="s">
        <v>10625</v>
      </c>
      <c r="P4089" t="s">
        <v>10697</v>
      </c>
      <c r="Q4089">
        <v>19.428470000000001</v>
      </c>
      <c r="R4089">
        <v>-99.127660000000006</v>
      </c>
    </row>
    <row r="4090" spans="1:18">
      <c r="A4090">
        <v>40697.243900462963</v>
      </c>
      <c r="B4090" s="6" t="s">
        <v>8551</v>
      </c>
      <c r="C4090" s="7" t="s">
        <v>8558</v>
      </c>
      <c r="D4090" s="4">
        <v>1</v>
      </c>
      <c r="E4090" s="4">
        <v>1</v>
      </c>
      <c r="F4090">
        <v>1</v>
      </c>
      <c r="G4090">
        <v>1</v>
      </c>
      <c r="H4090">
        <v>2</v>
      </c>
      <c r="I4090">
        <v>1</v>
      </c>
      <c r="J4090">
        <v>1</v>
      </c>
      <c r="K4090">
        <v>2</v>
      </c>
      <c r="L4090">
        <v>2</v>
      </c>
      <c r="M4090">
        <v>1</v>
      </c>
      <c r="N4090">
        <v>2</v>
      </c>
      <c r="O4090" s="4" t="s">
        <v>10614</v>
      </c>
      <c r="P4090" t="s">
        <v>10636</v>
      </c>
      <c r="Q4090">
        <v>40.714269999999999</v>
      </c>
      <c r="R4090">
        <v>-74.005970000000005</v>
      </c>
    </row>
    <row r="4091" spans="1:18">
      <c r="A4091">
        <v>40697.2731712963</v>
      </c>
      <c r="B4091" s="6" t="s">
        <v>8551</v>
      </c>
      <c r="C4091" s="7" t="s">
        <v>8559</v>
      </c>
      <c r="D4091" s="4">
        <v>5</v>
      </c>
      <c r="E4091" s="4">
        <v>5</v>
      </c>
      <c r="F4091">
        <v>5</v>
      </c>
      <c r="G4091">
        <v>5</v>
      </c>
      <c r="H4091">
        <v>5</v>
      </c>
      <c r="I4091">
        <v>5</v>
      </c>
      <c r="J4091">
        <v>1</v>
      </c>
      <c r="K4091">
        <v>1</v>
      </c>
      <c r="L4091">
        <v>5</v>
      </c>
      <c r="M4091">
        <v>5</v>
      </c>
      <c r="N4091">
        <v>1</v>
      </c>
      <c r="O4091" s="4" t="s">
        <v>10656</v>
      </c>
      <c r="P4091" t="s">
        <v>10657</v>
      </c>
      <c r="Q4091">
        <v>37.568260000000002</v>
      </c>
      <c r="R4091">
        <v>126.97783</v>
      </c>
    </row>
    <row r="4092" spans="1:18">
      <c r="A4092">
        <v>40697.357546296298</v>
      </c>
      <c r="B4092" s="6" t="s">
        <v>8551</v>
      </c>
      <c r="C4092" s="7" t="s">
        <v>8560</v>
      </c>
      <c r="D4092" s="4">
        <v>5</v>
      </c>
      <c r="E4092" s="4">
        <v>3</v>
      </c>
      <c r="F4092">
        <v>5</v>
      </c>
      <c r="G4092">
        <v>4</v>
      </c>
      <c r="H4092">
        <v>3</v>
      </c>
      <c r="I4092">
        <v>3</v>
      </c>
      <c r="J4092">
        <v>1</v>
      </c>
      <c r="K4092">
        <v>3</v>
      </c>
      <c r="L4092">
        <v>4</v>
      </c>
      <c r="M4092">
        <v>5</v>
      </c>
      <c r="N4092">
        <v>3</v>
      </c>
      <c r="O4092" s="4" t="s">
        <v>10598</v>
      </c>
      <c r="P4092" t="s">
        <v>10651</v>
      </c>
      <c r="Q4092">
        <v>52.524369999999998</v>
      </c>
      <c r="R4092">
        <v>13.41053</v>
      </c>
    </row>
    <row r="4093" spans="1:18">
      <c r="A4093">
        <v>40697.361608796295</v>
      </c>
      <c r="B4093" s="6" t="s">
        <v>8551</v>
      </c>
      <c r="C4093" s="7" t="s">
        <v>8561</v>
      </c>
      <c r="D4093" s="4">
        <v>5</v>
      </c>
      <c r="E4093" s="4">
        <v>4</v>
      </c>
      <c r="F4093">
        <v>5</v>
      </c>
      <c r="G4093">
        <v>5</v>
      </c>
      <c r="H4093">
        <v>5</v>
      </c>
      <c r="I4093">
        <v>5</v>
      </c>
      <c r="J4093">
        <v>5</v>
      </c>
      <c r="K4093">
        <v>3</v>
      </c>
      <c r="L4093">
        <v>2</v>
      </c>
      <c r="M4093">
        <v>4</v>
      </c>
      <c r="N4093">
        <v>3</v>
      </c>
      <c r="O4093" s="4" t="s">
        <v>10683</v>
      </c>
      <c r="P4093" t="s">
        <v>10684</v>
      </c>
      <c r="Q4093">
        <v>41.013840000000002</v>
      </c>
      <c r="R4093">
        <v>28.949660000000002</v>
      </c>
    </row>
    <row r="4094" spans="1:18">
      <c r="A4094">
        <v>40697.370092592595</v>
      </c>
      <c r="B4094" s="6" t="s">
        <v>8551</v>
      </c>
      <c r="C4094" s="7" t="s">
        <v>8562</v>
      </c>
      <c r="D4094" s="4">
        <v>4</v>
      </c>
      <c r="E4094" s="4">
        <v>2</v>
      </c>
      <c r="F4094">
        <v>3</v>
      </c>
      <c r="G4094">
        <v>3</v>
      </c>
      <c r="H4094">
        <v>3</v>
      </c>
      <c r="I4094">
        <v>3</v>
      </c>
      <c r="J4094">
        <v>1</v>
      </c>
      <c r="K4094">
        <v>2</v>
      </c>
      <c r="L4094">
        <v>3</v>
      </c>
      <c r="M4094">
        <v>2</v>
      </c>
      <c r="N4094">
        <v>3</v>
      </c>
      <c r="O4094" s="4" t="s">
        <v>10709</v>
      </c>
      <c r="P4094" t="s">
        <v>10778</v>
      </c>
      <c r="Q4094">
        <v>52.229770000000002</v>
      </c>
      <c r="R4094">
        <v>21.011780000000002</v>
      </c>
    </row>
    <row r="4095" spans="1:18">
      <c r="A4095">
        <v>40697.37054398148</v>
      </c>
      <c r="B4095" s="6" t="s">
        <v>8551</v>
      </c>
      <c r="C4095" s="7" t="s">
        <v>8563</v>
      </c>
      <c r="D4095" s="4">
        <v>2</v>
      </c>
      <c r="E4095" s="4">
        <v>4</v>
      </c>
      <c r="F4095">
        <v>2</v>
      </c>
      <c r="G4095">
        <v>3</v>
      </c>
      <c r="H4095">
        <v>4</v>
      </c>
      <c r="I4095">
        <v>3</v>
      </c>
      <c r="J4095">
        <v>5</v>
      </c>
      <c r="K4095">
        <v>5</v>
      </c>
      <c r="L4095">
        <v>5</v>
      </c>
      <c r="M4095">
        <v>1</v>
      </c>
      <c r="N4095">
        <v>3</v>
      </c>
      <c r="O4095" s="4" t="s">
        <v>10709</v>
      </c>
      <c r="P4095" t="s">
        <v>10746</v>
      </c>
      <c r="Q4095">
        <v>52.40692</v>
      </c>
      <c r="R4095">
        <v>16.929929999999999</v>
      </c>
    </row>
    <row r="4096" spans="1:18">
      <c r="A4096">
        <v>40697.374050925922</v>
      </c>
      <c r="B4096" s="6" t="s">
        <v>8551</v>
      </c>
      <c r="C4096" s="7" t="s">
        <v>8564</v>
      </c>
      <c r="D4096" s="4">
        <v>5</v>
      </c>
      <c r="E4096" s="4">
        <v>2</v>
      </c>
      <c r="F4096">
        <v>3</v>
      </c>
      <c r="G4096">
        <v>2</v>
      </c>
      <c r="H4096">
        <v>3</v>
      </c>
      <c r="I4096">
        <v>4</v>
      </c>
      <c r="J4096">
        <v>5</v>
      </c>
      <c r="K4096">
        <v>4</v>
      </c>
      <c r="L4096">
        <v>3</v>
      </c>
      <c r="M4096">
        <v>5</v>
      </c>
      <c r="N4096">
        <v>3</v>
      </c>
      <c r="O4096" s="4" t="s">
        <v>10604</v>
      </c>
      <c r="P4096" t="s">
        <v>10673</v>
      </c>
      <c r="Q4096">
        <v>45.748460000000001</v>
      </c>
      <c r="R4096">
        <v>4.8467099999999999</v>
      </c>
    </row>
    <row r="4097" spans="1:18">
      <c r="A4097">
        <v>40697.565671296295</v>
      </c>
      <c r="B4097" s="6" t="s">
        <v>8551</v>
      </c>
      <c r="C4097" s="7" t="s">
        <v>4676</v>
      </c>
      <c r="D4097" s="4">
        <v>4</v>
      </c>
      <c r="E4097" s="4">
        <v>3</v>
      </c>
      <c r="F4097">
        <v>3</v>
      </c>
      <c r="G4097">
        <v>3</v>
      </c>
      <c r="H4097">
        <v>4</v>
      </c>
      <c r="I4097">
        <v>4</v>
      </c>
      <c r="J4097">
        <v>4</v>
      </c>
      <c r="K4097">
        <v>5</v>
      </c>
      <c r="L4097">
        <v>4</v>
      </c>
      <c r="M4097">
        <v>4</v>
      </c>
      <c r="N4097">
        <v>5</v>
      </c>
      <c r="O4097" s="4" t="s">
        <v>10629</v>
      </c>
      <c r="P4097" t="s">
        <v>10630</v>
      </c>
      <c r="Q4097">
        <v>41.38879</v>
      </c>
      <c r="R4097">
        <v>2.1589900000000002</v>
      </c>
    </row>
    <row r="4098" spans="1:18">
      <c r="A4098">
        <v>40697.388599537036</v>
      </c>
      <c r="B4098" s="6" t="s">
        <v>8551</v>
      </c>
      <c r="C4098" s="7" t="s">
        <v>8565</v>
      </c>
      <c r="D4098" s="4">
        <v>4</v>
      </c>
      <c r="E4098" s="4">
        <v>3</v>
      </c>
      <c r="F4098">
        <v>4</v>
      </c>
      <c r="G4098">
        <v>4</v>
      </c>
      <c r="H4098">
        <v>4</v>
      </c>
      <c r="I4098">
        <v>5</v>
      </c>
      <c r="J4098">
        <v>3</v>
      </c>
      <c r="K4098">
        <v>3</v>
      </c>
      <c r="L4098">
        <v>4</v>
      </c>
      <c r="M4098">
        <v>4</v>
      </c>
      <c r="N4098">
        <v>4</v>
      </c>
      <c r="O4098" s="4" t="s">
        <v>10604</v>
      </c>
      <c r="P4098" t="s">
        <v>10674</v>
      </c>
      <c r="Q4098">
        <v>43.296950000000002</v>
      </c>
      <c r="R4098">
        <v>5.3810700000000002</v>
      </c>
    </row>
    <row r="4099" spans="1:18">
      <c r="A4099">
        <v>40697.394062500003</v>
      </c>
      <c r="B4099" s="6" t="s">
        <v>8551</v>
      </c>
      <c r="C4099" s="7" t="s">
        <v>8566</v>
      </c>
      <c r="D4099" s="4">
        <v>1</v>
      </c>
      <c r="E4099" s="4">
        <v>1</v>
      </c>
      <c r="F4099">
        <v>1</v>
      </c>
      <c r="G4099">
        <v>1</v>
      </c>
      <c r="H4099">
        <v>1</v>
      </c>
      <c r="I4099">
        <v>1</v>
      </c>
      <c r="J4099">
        <v>1</v>
      </c>
      <c r="K4099">
        <v>1</v>
      </c>
      <c r="L4099">
        <v>1</v>
      </c>
      <c r="M4099">
        <v>1</v>
      </c>
      <c r="N4099">
        <v>1</v>
      </c>
      <c r="O4099" s="4" t="s">
        <v>10620</v>
      </c>
      <c r="P4099" t="s">
        <v>10776</v>
      </c>
      <c r="Q4099">
        <v>55.86515</v>
      </c>
      <c r="R4099">
        <v>-4.2576299999999998</v>
      </c>
    </row>
    <row r="4100" spans="1:18">
      <c r="A4100">
        <v>40697.40185185185</v>
      </c>
      <c r="B4100" s="6" t="s">
        <v>8551</v>
      </c>
      <c r="C4100" s="7" t="s">
        <v>8567</v>
      </c>
      <c r="D4100" s="4">
        <v>1</v>
      </c>
      <c r="E4100" s="4">
        <v>3</v>
      </c>
      <c r="F4100">
        <v>3</v>
      </c>
      <c r="G4100">
        <v>4</v>
      </c>
      <c r="H4100">
        <v>3</v>
      </c>
      <c r="I4100">
        <v>5</v>
      </c>
      <c r="J4100">
        <v>2</v>
      </c>
      <c r="K4100">
        <v>3</v>
      </c>
      <c r="L4100">
        <v>5</v>
      </c>
      <c r="M4100">
        <v>3</v>
      </c>
      <c r="N4100">
        <v>5</v>
      </c>
      <c r="O4100" s="4" t="s">
        <v>10629</v>
      </c>
      <c r="P4100" t="s">
        <v>10630</v>
      </c>
      <c r="Q4100">
        <v>41.38879</v>
      </c>
      <c r="R4100">
        <v>2.1589900000000002</v>
      </c>
    </row>
    <row r="4101" spans="1:18">
      <c r="A4101">
        <v>40697.402766203704</v>
      </c>
      <c r="B4101" s="6" t="s">
        <v>8551</v>
      </c>
      <c r="C4101" s="7" t="s">
        <v>8568</v>
      </c>
      <c r="D4101" s="4">
        <v>3</v>
      </c>
      <c r="E4101" s="4">
        <v>2</v>
      </c>
      <c r="F4101">
        <v>2</v>
      </c>
      <c r="G4101">
        <v>2</v>
      </c>
      <c r="H4101">
        <v>2</v>
      </c>
      <c r="I4101">
        <v>2</v>
      </c>
      <c r="J4101">
        <v>1</v>
      </c>
      <c r="K4101">
        <v>2</v>
      </c>
      <c r="L4101">
        <v>3</v>
      </c>
      <c r="M4101">
        <v>3</v>
      </c>
      <c r="N4101">
        <v>3</v>
      </c>
      <c r="O4101" s="4" t="s">
        <v>10632</v>
      </c>
      <c r="P4101" t="s">
        <v>10983</v>
      </c>
      <c r="Q4101">
        <v>37.947450000000003</v>
      </c>
      <c r="R4101">
        <v>23.637080000000001</v>
      </c>
    </row>
    <row r="4102" spans="1:18">
      <c r="A4102">
        <v>40697.410405092596</v>
      </c>
      <c r="B4102" s="6" t="s">
        <v>8551</v>
      </c>
      <c r="C4102" s="7" t="s">
        <v>8569</v>
      </c>
      <c r="D4102" s="4">
        <v>4</v>
      </c>
      <c r="E4102" s="4">
        <v>4</v>
      </c>
      <c r="F4102">
        <v>5</v>
      </c>
      <c r="G4102">
        <v>4</v>
      </c>
      <c r="H4102">
        <v>5</v>
      </c>
      <c r="I4102">
        <v>4</v>
      </c>
      <c r="J4102">
        <v>3</v>
      </c>
      <c r="K4102">
        <v>4</v>
      </c>
      <c r="L4102">
        <v>3</v>
      </c>
      <c r="M4102">
        <v>4</v>
      </c>
      <c r="N4102">
        <v>4</v>
      </c>
      <c r="O4102" s="4" t="s">
        <v>10634</v>
      </c>
      <c r="P4102" t="s">
        <v>10724</v>
      </c>
      <c r="Q4102">
        <v>41.550319999999999</v>
      </c>
      <c r="R4102">
        <v>-8.4200499999999998</v>
      </c>
    </row>
    <row r="4103" spans="1:18">
      <c r="A4103">
        <v>40697.414884259262</v>
      </c>
      <c r="B4103" s="6" t="s">
        <v>8551</v>
      </c>
      <c r="C4103" s="7" t="s">
        <v>8570</v>
      </c>
      <c r="D4103" s="4">
        <v>1</v>
      </c>
      <c r="E4103" s="4">
        <v>1</v>
      </c>
      <c r="F4103">
        <v>1</v>
      </c>
      <c r="G4103">
        <v>1</v>
      </c>
      <c r="H4103">
        <v>1</v>
      </c>
      <c r="I4103">
        <v>1</v>
      </c>
      <c r="J4103">
        <v>1</v>
      </c>
      <c r="K4103">
        <v>1</v>
      </c>
      <c r="L4103">
        <v>1</v>
      </c>
      <c r="M4103">
        <v>1</v>
      </c>
      <c r="N4103">
        <v>1</v>
      </c>
      <c r="O4103" s="4" t="s">
        <v>10629</v>
      </c>
      <c r="P4103" t="s">
        <v>10669</v>
      </c>
      <c r="Q4103">
        <v>40.416499999999999</v>
      </c>
      <c r="R4103">
        <v>-3.7025600000000001</v>
      </c>
    </row>
    <row r="4104" spans="1:18">
      <c r="A4104">
        <v>40697.567789351851</v>
      </c>
      <c r="B4104" s="6" t="s">
        <v>8551</v>
      </c>
      <c r="C4104" s="7" t="s">
        <v>6884</v>
      </c>
      <c r="D4104" s="4">
        <v>4</v>
      </c>
      <c r="E4104" s="4">
        <v>5</v>
      </c>
      <c r="F4104">
        <v>3</v>
      </c>
      <c r="G4104">
        <v>5</v>
      </c>
      <c r="H4104">
        <v>4</v>
      </c>
      <c r="I4104">
        <v>4</v>
      </c>
      <c r="J4104">
        <v>3</v>
      </c>
      <c r="K4104">
        <v>4</v>
      </c>
      <c r="L4104">
        <v>5</v>
      </c>
      <c r="M4104">
        <v>4</v>
      </c>
      <c r="N4104">
        <v>5</v>
      </c>
      <c r="O4104" s="4" t="s">
        <v>10604</v>
      </c>
      <c r="P4104" t="s">
        <v>10605</v>
      </c>
      <c r="Q4104">
        <v>48.853409999999997</v>
      </c>
      <c r="R4104">
        <v>2.3488000000000002</v>
      </c>
    </row>
    <row r="4105" spans="1:18">
      <c r="A4105">
        <v>40697.445520833331</v>
      </c>
      <c r="B4105" s="6" t="s">
        <v>8551</v>
      </c>
      <c r="C4105" s="7" t="s">
        <v>8571</v>
      </c>
      <c r="D4105" s="4">
        <v>3</v>
      </c>
      <c r="E4105" s="4">
        <v>5</v>
      </c>
      <c r="F4105">
        <v>5</v>
      </c>
      <c r="G4105">
        <v>5</v>
      </c>
      <c r="H4105">
        <v>5</v>
      </c>
      <c r="I4105">
        <v>5</v>
      </c>
      <c r="J4105">
        <v>4</v>
      </c>
      <c r="K4105">
        <v>5</v>
      </c>
      <c r="L4105">
        <v>5</v>
      </c>
      <c r="M4105">
        <v>5</v>
      </c>
      <c r="N4105">
        <v>5</v>
      </c>
      <c r="O4105" s="4" t="s">
        <v>10683</v>
      </c>
      <c r="P4105" t="s">
        <v>10795</v>
      </c>
      <c r="Q4105">
        <v>40.191670000000002</v>
      </c>
      <c r="R4105">
        <v>29.061109999999999</v>
      </c>
    </row>
    <row r="4106" spans="1:18">
      <c r="A4106">
        <v>40697.446539351855</v>
      </c>
      <c r="B4106" s="6" t="s">
        <v>8551</v>
      </c>
      <c r="C4106" s="7" t="s">
        <v>8572</v>
      </c>
      <c r="D4106" s="4">
        <v>3</v>
      </c>
      <c r="E4106" s="4">
        <v>4</v>
      </c>
      <c r="F4106">
        <v>4</v>
      </c>
      <c r="G4106">
        <v>2</v>
      </c>
      <c r="H4106">
        <v>4</v>
      </c>
      <c r="I4106">
        <v>2</v>
      </c>
      <c r="J4106">
        <v>3</v>
      </c>
      <c r="K4106">
        <v>5</v>
      </c>
      <c r="L4106">
        <v>3</v>
      </c>
      <c r="M4106">
        <v>3</v>
      </c>
      <c r="N4106">
        <v>3</v>
      </c>
      <c r="O4106" s="4" t="s">
        <v>10692</v>
      </c>
      <c r="P4106" t="s">
        <v>10694</v>
      </c>
      <c r="Q4106">
        <v>33.592779999999998</v>
      </c>
      <c r="R4106">
        <v>-7.6191599999999999</v>
      </c>
    </row>
    <row r="4107" spans="1:18">
      <c r="A4107">
        <v>40697.44871527778</v>
      </c>
      <c r="B4107" s="6" t="s">
        <v>8551</v>
      </c>
      <c r="C4107" s="7" t="s">
        <v>8573</v>
      </c>
      <c r="D4107" s="4">
        <v>5</v>
      </c>
      <c r="E4107" s="4">
        <v>5</v>
      </c>
      <c r="F4107">
        <v>5</v>
      </c>
      <c r="G4107">
        <v>5</v>
      </c>
      <c r="H4107">
        <v>5</v>
      </c>
      <c r="I4107">
        <v>5</v>
      </c>
      <c r="J4107">
        <v>5</v>
      </c>
      <c r="K4107">
        <v>5</v>
      </c>
      <c r="L4107">
        <v>5</v>
      </c>
      <c r="M4107">
        <v>5</v>
      </c>
      <c r="N4107">
        <v>5</v>
      </c>
      <c r="O4107" s="4" t="s">
        <v>10632</v>
      </c>
      <c r="P4107" t="s">
        <v>10983</v>
      </c>
      <c r="Q4107">
        <v>37.947450000000003</v>
      </c>
      <c r="R4107">
        <v>23.637080000000001</v>
      </c>
    </row>
    <row r="4108" spans="1:18">
      <c r="A4108">
        <v>40697.45416666667</v>
      </c>
      <c r="B4108" s="6" t="s">
        <v>8551</v>
      </c>
      <c r="C4108" s="7" t="s">
        <v>8574</v>
      </c>
      <c r="D4108" s="4">
        <v>3</v>
      </c>
      <c r="E4108" s="4">
        <v>0</v>
      </c>
      <c r="F4108">
        <v>2</v>
      </c>
      <c r="G4108">
        <v>4</v>
      </c>
      <c r="H4108">
        <v>4</v>
      </c>
      <c r="I4108">
        <v>5</v>
      </c>
      <c r="J4108">
        <v>3</v>
      </c>
      <c r="K4108">
        <v>3</v>
      </c>
      <c r="L4108">
        <v>3</v>
      </c>
      <c r="M4108">
        <v>0</v>
      </c>
      <c r="N4108">
        <v>0</v>
      </c>
      <c r="O4108" s="4" t="s">
        <v>10598</v>
      </c>
      <c r="P4108" t="s">
        <v>10777</v>
      </c>
      <c r="Q4108">
        <v>50.933329999999998</v>
      </c>
      <c r="R4108">
        <v>6.95</v>
      </c>
    </row>
    <row r="4109" spans="1:18">
      <c r="A4109">
        <v>40697.458472222221</v>
      </c>
      <c r="B4109" s="6" t="s">
        <v>8551</v>
      </c>
      <c r="C4109" s="7" t="s">
        <v>8575</v>
      </c>
      <c r="D4109" s="4">
        <v>1</v>
      </c>
      <c r="E4109" s="4">
        <v>5</v>
      </c>
      <c r="F4109">
        <v>5</v>
      </c>
      <c r="G4109">
        <v>1</v>
      </c>
      <c r="H4109">
        <v>1</v>
      </c>
      <c r="I4109">
        <v>1</v>
      </c>
      <c r="J4109">
        <v>5</v>
      </c>
      <c r="K4109">
        <v>1</v>
      </c>
      <c r="L4109">
        <v>5</v>
      </c>
      <c r="M4109">
        <v>1</v>
      </c>
      <c r="N4109">
        <v>5</v>
      </c>
      <c r="O4109" s="4" t="s">
        <v>10634</v>
      </c>
      <c r="P4109" t="s">
        <v>10679</v>
      </c>
      <c r="Q4109">
        <v>38.716670000000001</v>
      </c>
      <c r="R4109">
        <v>-9.1333300000000008</v>
      </c>
    </row>
    <row r="4110" spans="1:18">
      <c r="A4110">
        <v>40697.846736111111</v>
      </c>
      <c r="B4110" s="6" t="s">
        <v>8551</v>
      </c>
      <c r="C4110" s="7" t="s">
        <v>8576</v>
      </c>
      <c r="D4110" s="4">
        <v>2</v>
      </c>
      <c r="E4110" s="4">
        <v>3</v>
      </c>
      <c r="F4110">
        <v>4</v>
      </c>
      <c r="G4110">
        <v>3</v>
      </c>
      <c r="H4110">
        <v>5</v>
      </c>
      <c r="I4110">
        <v>4</v>
      </c>
      <c r="J4110">
        <v>4</v>
      </c>
      <c r="K4110">
        <v>5</v>
      </c>
      <c r="L4110">
        <v>5</v>
      </c>
      <c r="M4110">
        <v>5</v>
      </c>
      <c r="N4110">
        <v>5</v>
      </c>
      <c r="O4110" s="4" t="s">
        <v>10819</v>
      </c>
      <c r="P4110" t="s">
        <v>10820</v>
      </c>
      <c r="Q4110">
        <v>13.75398</v>
      </c>
      <c r="R4110">
        <v>100.50144</v>
      </c>
    </row>
    <row r="4111" spans="1:18">
      <c r="A4111">
        <v>40697.469456018516</v>
      </c>
      <c r="B4111" s="6" t="s">
        <v>8551</v>
      </c>
      <c r="C4111" s="7" t="s">
        <v>8577</v>
      </c>
      <c r="D4111" s="4">
        <v>4</v>
      </c>
      <c r="E4111" s="4">
        <v>2</v>
      </c>
      <c r="F4111">
        <v>4</v>
      </c>
      <c r="G4111">
        <v>4</v>
      </c>
      <c r="H4111">
        <v>5</v>
      </c>
      <c r="I4111">
        <v>4</v>
      </c>
      <c r="J4111">
        <v>4</v>
      </c>
      <c r="K4111">
        <v>3</v>
      </c>
      <c r="L4111">
        <v>4</v>
      </c>
      <c r="M4111">
        <v>5</v>
      </c>
      <c r="N4111">
        <v>4</v>
      </c>
      <c r="O4111" s="4" t="s">
        <v>10709</v>
      </c>
      <c r="P4111" t="s">
        <v>10715</v>
      </c>
      <c r="Q4111">
        <v>50.083329999999997</v>
      </c>
      <c r="R4111">
        <v>19.91667</v>
      </c>
    </row>
    <row r="4112" spans="1:18">
      <c r="A4112">
        <v>40697.485196759262</v>
      </c>
      <c r="B4112" s="6" t="s">
        <v>8551</v>
      </c>
      <c r="C4112" s="7" t="s">
        <v>8578</v>
      </c>
      <c r="D4112" s="4">
        <v>1</v>
      </c>
      <c r="E4112" s="4">
        <v>1</v>
      </c>
      <c r="F4112">
        <v>1</v>
      </c>
      <c r="G4112">
        <v>1</v>
      </c>
      <c r="H4112">
        <v>1</v>
      </c>
      <c r="I4112">
        <v>1</v>
      </c>
      <c r="J4112">
        <v>1</v>
      </c>
      <c r="K4112">
        <v>1</v>
      </c>
      <c r="L4112">
        <v>1</v>
      </c>
      <c r="M4112">
        <v>1</v>
      </c>
      <c r="N4112">
        <v>1</v>
      </c>
      <c r="O4112" s="4" t="s">
        <v>10683</v>
      </c>
      <c r="P4112" t="s">
        <v>10684</v>
      </c>
      <c r="Q4112">
        <v>41.013840000000002</v>
      </c>
      <c r="R4112">
        <v>28.949660000000002</v>
      </c>
    </row>
    <row r="4113" spans="1:18">
      <c r="A4113">
        <v>40697.523229166669</v>
      </c>
      <c r="B4113" s="6" t="s">
        <v>8551</v>
      </c>
      <c r="C4113" s="7" t="s">
        <v>8579</v>
      </c>
      <c r="D4113" s="4">
        <v>4</v>
      </c>
      <c r="E4113" s="4">
        <v>4</v>
      </c>
      <c r="F4113">
        <v>4</v>
      </c>
      <c r="G4113">
        <v>4</v>
      </c>
      <c r="H4113">
        <v>5</v>
      </c>
      <c r="I4113">
        <v>5</v>
      </c>
      <c r="J4113">
        <v>5</v>
      </c>
      <c r="K4113">
        <v>5</v>
      </c>
      <c r="L4113">
        <v>5</v>
      </c>
      <c r="M4113">
        <v>5</v>
      </c>
      <c r="N4113">
        <v>5</v>
      </c>
      <c r="O4113" s="4" t="s">
        <v>10618</v>
      </c>
      <c r="P4113" t="s">
        <v>10637</v>
      </c>
      <c r="Q4113">
        <v>45.464269999999999</v>
      </c>
      <c r="R4113">
        <v>9.1895100000000003</v>
      </c>
    </row>
    <row r="4114" spans="1:18">
      <c r="A4114">
        <v>40697.539548611108</v>
      </c>
      <c r="B4114" s="6" t="s">
        <v>8551</v>
      </c>
      <c r="C4114" s="7" t="s">
        <v>8580</v>
      </c>
      <c r="D4114" s="4">
        <v>5</v>
      </c>
      <c r="E4114" s="4">
        <v>5</v>
      </c>
      <c r="F4114">
        <v>5</v>
      </c>
      <c r="G4114">
        <v>4</v>
      </c>
      <c r="H4114">
        <v>5</v>
      </c>
      <c r="I4114">
        <v>5</v>
      </c>
      <c r="J4114">
        <v>5</v>
      </c>
      <c r="K4114">
        <v>5</v>
      </c>
      <c r="L4114">
        <v>5</v>
      </c>
      <c r="M4114">
        <v>5</v>
      </c>
      <c r="N4114">
        <v>5</v>
      </c>
      <c r="O4114" s="4" t="s">
        <v>10683</v>
      </c>
      <c r="P4114" t="s">
        <v>10684</v>
      </c>
      <c r="Q4114">
        <v>41.013840000000002</v>
      </c>
      <c r="R4114">
        <v>28.949660000000002</v>
      </c>
    </row>
    <row r="4115" spans="1:18">
      <c r="A4115">
        <v>40697.552175925928</v>
      </c>
      <c r="B4115" s="6" t="s">
        <v>8551</v>
      </c>
      <c r="C4115" s="7" t="s">
        <v>8581</v>
      </c>
      <c r="D4115" s="4">
        <v>4</v>
      </c>
      <c r="E4115" s="4">
        <v>5</v>
      </c>
      <c r="F4115">
        <v>4</v>
      </c>
      <c r="G4115">
        <v>1</v>
      </c>
      <c r="H4115">
        <v>3</v>
      </c>
      <c r="I4115">
        <v>2</v>
      </c>
      <c r="J4115">
        <v>1</v>
      </c>
      <c r="K4115">
        <v>4</v>
      </c>
      <c r="L4115">
        <v>5</v>
      </c>
      <c r="M4115">
        <v>3</v>
      </c>
      <c r="N4115">
        <v>4</v>
      </c>
      <c r="O4115" s="4" t="s">
        <v>10604</v>
      </c>
      <c r="P4115" t="s">
        <v>10674</v>
      </c>
      <c r="Q4115">
        <v>43.296950000000002</v>
      </c>
      <c r="R4115">
        <v>5.3810700000000002</v>
      </c>
    </row>
    <row r="4116" spans="1:18">
      <c r="A4116">
        <v>40697.554305555554</v>
      </c>
      <c r="B4116" s="6" t="s">
        <v>8551</v>
      </c>
      <c r="C4116" s="7" t="s">
        <v>8582</v>
      </c>
      <c r="D4116" s="4">
        <v>1</v>
      </c>
      <c r="E4116" s="4">
        <v>1</v>
      </c>
      <c r="F4116">
        <v>1</v>
      </c>
      <c r="G4116">
        <v>1</v>
      </c>
      <c r="H4116">
        <v>1</v>
      </c>
      <c r="I4116">
        <v>1</v>
      </c>
      <c r="J4116">
        <v>1</v>
      </c>
      <c r="K4116">
        <v>1</v>
      </c>
      <c r="L4116">
        <v>1</v>
      </c>
      <c r="M4116">
        <v>1</v>
      </c>
      <c r="N4116">
        <v>1</v>
      </c>
      <c r="O4116" s="4" t="s">
        <v>10709</v>
      </c>
      <c r="P4116" t="s">
        <v>10746</v>
      </c>
      <c r="Q4116">
        <v>52.40692</v>
      </c>
      <c r="R4116">
        <v>16.929929999999999</v>
      </c>
    </row>
    <row r="4117" spans="1:18">
      <c r="A4117">
        <v>40697.569895833331</v>
      </c>
      <c r="B4117" s="6" t="s">
        <v>8551</v>
      </c>
      <c r="C4117" s="7" t="s">
        <v>8583</v>
      </c>
      <c r="D4117" s="4">
        <v>3</v>
      </c>
      <c r="E4117" s="4">
        <v>2</v>
      </c>
      <c r="F4117">
        <v>4</v>
      </c>
      <c r="G4117">
        <v>4</v>
      </c>
      <c r="H4117">
        <v>3</v>
      </c>
      <c r="I4117">
        <v>4</v>
      </c>
      <c r="J4117">
        <v>4</v>
      </c>
      <c r="K4117">
        <v>4</v>
      </c>
      <c r="L4117">
        <v>4</v>
      </c>
      <c r="M4117">
        <v>5</v>
      </c>
      <c r="N4117">
        <v>3</v>
      </c>
      <c r="O4117" s="4" t="s">
        <v>10634</v>
      </c>
      <c r="P4117" t="s">
        <v>10806</v>
      </c>
      <c r="Q4117">
        <v>41.149610000000003</v>
      </c>
      <c r="R4117">
        <v>-8.6109899999999993</v>
      </c>
    </row>
    <row r="4118" spans="1:18">
      <c r="A4118">
        <v>40697.697025462963</v>
      </c>
      <c r="B4118" s="6" t="s">
        <v>8551</v>
      </c>
      <c r="C4118" s="7" t="s">
        <v>8584</v>
      </c>
      <c r="D4118" s="4">
        <v>4</v>
      </c>
      <c r="E4118" s="4">
        <v>3</v>
      </c>
      <c r="F4118">
        <v>3</v>
      </c>
      <c r="G4118">
        <v>4</v>
      </c>
      <c r="H4118">
        <v>3</v>
      </c>
      <c r="I4118">
        <v>4</v>
      </c>
      <c r="J4118">
        <v>2</v>
      </c>
      <c r="K4118">
        <v>5</v>
      </c>
      <c r="L4118">
        <v>5</v>
      </c>
      <c r="M4118">
        <v>4</v>
      </c>
      <c r="N4118">
        <v>5</v>
      </c>
      <c r="O4118" s="4" t="s">
        <v>10614</v>
      </c>
      <c r="P4118" t="s">
        <v>10615</v>
      </c>
      <c r="Q4118">
        <v>40.650100000000002</v>
      </c>
      <c r="R4118">
        <v>-73.949579999999997</v>
      </c>
    </row>
    <row r="4119" spans="1:18">
      <c r="A4119">
        <v>40697.619652777779</v>
      </c>
      <c r="B4119" s="6" t="s">
        <v>8551</v>
      </c>
      <c r="C4119" s="7" t="s">
        <v>8585</v>
      </c>
      <c r="D4119" s="4">
        <v>1</v>
      </c>
      <c r="E4119" s="4">
        <v>1</v>
      </c>
      <c r="F4119">
        <v>1</v>
      </c>
      <c r="G4119">
        <v>1</v>
      </c>
      <c r="H4119">
        <v>1</v>
      </c>
      <c r="I4119">
        <v>1</v>
      </c>
      <c r="J4119">
        <v>1</v>
      </c>
      <c r="K4119">
        <v>1</v>
      </c>
      <c r="L4119">
        <v>1</v>
      </c>
      <c r="M4119">
        <v>1</v>
      </c>
      <c r="N4119">
        <v>1</v>
      </c>
      <c r="O4119" s="4" t="s">
        <v>10618</v>
      </c>
      <c r="P4119" t="s">
        <v>10770</v>
      </c>
      <c r="Q4119">
        <v>38.115819999999999</v>
      </c>
      <c r="R4119">
        <v>13.35976</v>
      </c>
    </row>
    <row r="4120" spans="1:18">
      <c r="A4120">
        <v>40697.853796296295</v>
      </c>
      <c r="B4120" s="6" t="s">
        <v>8551</v>
      </c>
      <c r="C4120" s="7" t="s">
        <v>5212</v>
      </c>
      <c r="D4120" s="4">
        <v>4</v>
      </c>
      <c r="E4120" s="4">
        <v>4</v>
      </c>
      <c r="F4120">
        <v>3</v>
      </c>
      <c r="G4120">
        <v>2</v>
      </c>
      <c r="H4120">
        <v>4</v>
      </c>
      <c r="I4120">
        <v>3</v>
      </c>
      <c r="J4120">
        <v>5</v>
      </c>
      <c r="K4120">
        <v>4</v>
      </c>
      <c r="L4120">
        <v>3</v>
      </c>
      <c r="M4120">
        <v>4</v>
      </c>
      <c r="N4120">
        <v>4</v>
      </c>
      <c r="O4120" s="4" t="s">
        <v>10604</v>
      </c>
      <c r="P4120" t="s">
        <v>10674</v>
      </c>
      <c r="Q4120">
        <v>43.296950000000002</v>
      </c>
      <c r="R4120">
        <v>5.3810700000000002</v>
      </c>
    </row>
    <row r="4121" spans="1:18">
      <c r="A4121">
        <v>40697.640277777777</v>
      </c>
      <c r="B4121" s="6" t="s">
        <v>8551</v>
      </c>
      <c r="C4121" s="7" t="s">
        <v>8586</v>
      </c>
      <c r="D4121" s="4">
        <v>4</v>
      </c>
      <c r="E4121" s="4">
        <v>4</v>
      </c>
      <c r="F4121">
        <v>4</v>
      </c>
      <c r="G4121">
        <v>4</v>
      </c>
      <c r="H4121">
        <v>5</v>
      </c>
      <c r="I4121">
        <v>3</v>
      </c>
      <c r="J4121">
        <v>5</v>
      </c>
      <c r="K4121">
        <v>4</v>
      </c>
      <c r="L4121">
        <v>5</v>
      </c>
      <c r="M4121">
        <v>4</v>
      </c>
      <c r="N4121">
        <v>5</v>
      </c>
      <c r="O4121" s="4" t="s">
        <v>10625</v>
      </c>
      <c r="P4121" t="s">
        <v>10626</v>
      </c>
      <c r="Q4121">
        <v>20.66667</v>
      </c>
      <c r="R4121">
        <v>-103.33333</v>
      </c>
    </row>
    <row r="4122" spans="1:18">
      <c r="A4122">
        <v>40697.666458333333</v>
      </c>
      <c r="B4122" s="6" t="s">
        <v>8551</v>
      </c>
      <c r="C4122" s="7" t="s">
        <v>8587</v>
      </c>
      <c r="D4122" s="4">
        <v>4</v>
      </c>
      <c r="E4122" s="4">
        <v>4</v>
      </c>
      <c r="F4122">
        <v>4</v>
      </c>
      <c r="G4122">
        <v>2</v>
      </c>
      <c r="H4122">
        <v>4</v>
      </c>
      <c r="I4122">
        <v>4</v>
      </c>
      <c r="J4122">
        <v>4</v>
      </c>
      <c r="K4122">
        <v>4</v>
      </c>
      <c r="L4122">
        <v>4</v>
      </c>
      <c r="M4122">
        <v>4</v>
      </c>
      <c r="N4122">
        <v>3</v>
      </c>
      <c r="O4122" s="4" t="s">
        <v>10851</v>
      </c>
      <c r="P4122" t="s">
        <v>10852</v>
      </c>
      <c r="Q4122">
        <v>60.205199999999998</v>
      </c>
      <c r="R4122">
        <v>24.652200000000001</v>
      </c>
    </row>
    <row r="4123" spans="1:18">
      <c r="A4123">
        <v>40697.68074074074</v>
      </c>
      <c r="B4123" s="6" t="s">
        <v>8551</v>
      </c>
      <c r="C4123" s="7" t="s">
        <v>8588</v>
      </c>
      <c r="D4123" s="4">
        <v>1</v>
      </c>
      <c r="E4123" s="4">
        <v>1</v>
      </c>
      <c r="F4123">
        <v>1</v>
      </c>
      <c r="G4123">
        <v>1</v>
      </c>
      <c r="H4123">
        <v>1</v>
      </c>
      <c r="I4123">
        <v>1</v>
      </c>
      <c r="J4123">
        <v>1</v>
      </c>
      <c r="K4123">
        <v>1</v>
      </c>
      <c r="L4123">
        <v>1</v>
      </c>
      <c r="M4123">
        <v>1</v>
      </c>
      <c r="N4123">
        <v>1</v>
      </c>
      <c r="O4123" s="4" t="s">
        <v>10618</v>
      </c>
      <c r="P4123" t="s">
        <v>10643</v>
      </c>
      <c r="Q4123">
        <v>40.833329999999997</v>
      </c>
      <c r="R4123">
        <v>14.25</v>
      </c>
    </row>
    <row r="4124" spans="1:18">
      <c r="A4124">
        <v>40697.681446759256</v>
      </c>
      <c r="B4124" s="6" t="s">
        <v>8551</v>
      </c>
      <c r="C4124" s="7" t="s">
        <v>8589</v>
      </c>
      <c r="D4124" s="4">
        <v>5</v>
      </c>
      <c r="E4124" s="4">
        <v>3</v>
      </c>
      <c r="F4124">
        <v>3</v>
      </c>
      <c r="G4124">
        <v>5</v>
      </c>
      <c r="H4124">
        <v>5</v>
      </c>
      <c r="I4124">
        <v>5</v>
      </c>
      <c r="J4124">
        <v>3</v>
      </c>
      <c r="K4124">
        <v>4</v>
      </c>
      <c r="L4124">
        <v>4</v>
      </c>
      <c r="M4124">
        <v>3</v>
      </c>
      <c r="N4124">
        <v>4</v>
      </c>
      <c r="O4124" s="4" t="s">
        <v>10618</v>
      </c>
      <c r="P4124" t="s">
        <v>10667</v>
      </c>
      <c r="Q4124">
        <v>45.070489999999999</v>
      </c>
      <c r="R4124">
        <v>7.68682</v>
      </c>
    </row>
    <row r="4125" spans="1:18">
      <c r="A4125">
        <v>40697.682349537034</v>
      </c>
      <c r="B4125" s="6" t="s">
        <v>8551</v>
      </c>
      <c r="C4125" s="7" t="s">
        <v>6507</v>
      </c>
      <c r="D4125" s="4">
        <v>3</v>
      </c>
      <c r="E4125" s="4">
        <v>4</v>
      </c>
      <c r="F4125">
        <v>5</v>
      </c>
      <c r="G4125">
        <v>4</v>
      </c>
      <c r="H4125">
        <v>5</v>
      </c>
      <c r="I4125">
        <v>4</v>
      </c>
      <c r="J4125">
        <v>5</v>
      </c>
      <c r="K4125">
        <v>5</v>
      </c>
      <c r="L4125">
        <v>5</v>
      </c>
      <c r="M4125">
        <v>5</v>
      </c>
      <c r="N4125">
        <v>4</v>
      </c>
      <c r="O4125" s="4" t="s">
        <v>10683</v>
      </c>
      <c r="P4125" t="s">
        <v>10720</v>
      </c>
      <c r="Q4125">
        <v>39.919870000000003</v>
      </c>
      <c r="R4125">
        <v>32.85427</v>
      </c>
    </row>
    <row r="4126" spans="1:18">
      <c r="A4126">
        <v>40697.704560185186</v>
      </c>
      <c r="B4126" s="6" t="s">
        <v>8551</v>
      </c>
      <c r="C4126" s="7" t="s">
        <v>8590</v>
      </c>
      <c r="D4126" s="4">
        <v>5</v>
      </c>
      <c r="E4126" s="4">
        <v>5</v>
      </c>
      <c r="F4126">
        <v>5</v>
      </c>
      <c r="G4126">
        <v>5</v>
      </c>
      <c r="H4126">
        <v>5</v>
      </c>
      <c r="I4126">
        <v>5</v>
      </c>
      <c r="J4126">
        <v>5</v>
      </c>
      <c r="K4126">
        <v>5</v>
      </c>
      <c r="L4126">
        <v>5</v>
      </c>
      <c r="M4126">
        <v>5</v>
      </c>
      <c r="N4126">
        <v>5</v>
      </c>
      <c r="O4126" s="4" t="s">
        <v>10604</v>
      </c>
      <c r="P4126" t="s">
        <v>10606</v>
      </c>
      <c r="Q4126">
        <v>43.703130000000002</v>
      </c>
      <c r="R4126">
        <v>7.2660799999999997</v>
      </c>
    </row>
    <row r="4127" spans="1:18">
      <c r="A4127">
        <v>40697.704745370371</v>
      </c>
      <c r="B4127" s="6" t="s">
        <v>8551</v>
      </c>
      <c r="C4127" s="7" t="s">
        <v>8591</v>
      </c>
      <c r="D4127" s="4">
        <v>3</v>
      </c>
      <c r="E4127" s="4">
        <v>3</v>
      </c>
      <c r="F4127">
        <v>4</v>
      </c>
      <c r="G4127">
        <v>4</v>
      </c>
      <c r="H4127">
        <v>4</v>
      </c>
      <c r="I4127">
        <v>4</v>
      </c>
      <c r="J4127">
        <v>4</v>
      </c>
      <c r="K4127">
        <v>4</v>
      </c>
      <c r="L4127">
        <v>5</v>
      </c>
      <c r="M4127">
        <v>4</v>
      </c>
      <c r="N4127">
        <v>5</v>
      </c>
      <c r="O4127" s="4" t="s">
        <v>10604</v>
      </c>
      <c r="P4127" t="s">
        <v>10605</v>
      </c>
      <c r="Q4127">
        <v>48.853409999999997</v>
      </c>
      <c r="R4127">
        <v>2.3488000000000002</v>
      </c>
    </row>
    <row r="4128" spans="1:18">
      <c r="A4128">
        <v>40697.725034722222</v>
      </c>
      <c r="B4128" s="6" t="s">
        <v>8551</v>
      </c>
      <c r="C4128" s="7" t="s">
        <v>8592</v>
      </c>
      <c r="D4128" s="4">
        <v>1</v>
      </c>
      <c r="E4128" s="4">
        <v>1</v>
      </c>
      <c r="F4128">
        <v>1</v>
      </c>
      <c r="G4128">
        <v>1</v>
      </c>
      <c r="H4128">
        <v>1</v>
      </c>
      <c r="I4128">
        <v>1</v>
      </c>
      <c r="J4128">
        <v>1</v>
      </c>
      <c r="K4128">
        <v>1</v>
      </c>
      <c r="L4128">
        <v>1</v>
      </c>
      <c r="M4128">
        <v>1</v>
      </c>
      <c r="N4128">
        <v>1</v>
      </c>
      <c r="O4128" s="4" t="s">
        <v>10625</v>
      </c>
      <c r="P4128" t="s">
        <v>10697</v>
      </c>
      <c r="Q4128">
        <v>19.428470000000001</v>
      </c>
      <c r="R4128">
        <v>-99.127660000000006</v>
      </c>
    </row>
    <row r="4129" spans="1:18">
      <c r="A4129">
        <v>40697.728530092594</v>
      </c>
      <c r="B4129" s="6" t="s">
        <v>8551</v>
      </c>
      <c r="C4129" s="7" t="s">
        <v>8593</v>
      </c>
      <c r="D4129" s="4">
        <v>4</v>
      </c>
      <c r="E4129" s="4">
        <v>3</v>
      </c>
      <c r="F4129">
        <v>4</v>
      </c>
      <c r="G4129">
        <v>1</v>
      </c>
      <c r="H4129">
        <v>5</v>
      </c>
      <c r="I4129">
        <v>3</v>
      </c>
      <c r="J4129">
        <v>2</v>
      </c>
      <c r="K4129">
        <v>5</v>
      </c>
      <c r="L4129">
        <v>4</v>
      </c>
      <c r="M4129">
        <v>3</v>
      </c>
      <c r="N4129">
        <v>5</v>
      </c>
      <c r="O4129" s="4" t="s">
        <v>10618</v>
      </c>
      <c r="P4129" t="s">
        <v>10667</v>
      </c>
      <c r="Q4129">
        <v>45.070489999999999</v>
      </c>
      <c r="R4129">
        <v>7.68682</v>
      </c>
    </row>
    <row r="4130" spans="1:18">
      <c r="A4130">
        <v>40697.747685185182</v>
      </c>
      <c r="B4130" s="6" t="s">
        <v>8551</v>
      </c>
      <c r="C4130" s="7" t="s">
        <v>8594</v>
      </c>
      <c r="D4130" s="4">
        <v>4</v>
      </c>
      <c r="E4130" s="4">
        <v>5</v>
      </c>
      <c r="F4130">
        <v>5</v>
      </c>
      <c r="G4130">
        <v>3</v>
      </c>
      <c r="H4130">
        <v>5</v>
      </c>
      <c r="I4130">
        <v>4</v>
      </c>
      <c r="J4130">
        <v>4</v>
      </c>
      <c r="K4130">
        <v>5</v>
      </c>
      <c r="L4130">
        <v>5</v>
      </c>
      <c r="M4130">
        <v>5</v>
      </c>
      <c r="N4130">
        <v>3</v>
      </c>
      <c r="O4130" s="4" t="s">
        <v>10625</v>
      </c>
      <c r="P4130" t="s">
        <v>10697</v>
      </c>
      <c r="Q4130">
        <v>19.428470000000001</v>
      </c>
      <c r="R4130">
        <v>-99.127660000000006</v>
      </c>
    </row>
    <row r="4131" spans="1:18">
      <c r="A4131">
        <v>40697.775150462963</v>
      </c>
      <c r="B4131" s="6" t="s">
        <v>8551</v>
      </c>
      <c r="C4131" s="7" t="s">
        <v>8595</v>
      </c>
      <c r="D4131" s="4">
        <v>1</v>
      </c>
      <c r="E4131" s="4">
        <v>5</v>
      </c>
      <c r="F4131">
        <v>1</v>
      </c>
      <c r="G4131">
        <v>3</v>
      </c>
      <c r="H4131">
        <v>1</v>
      </c>
      <c r="I4131">
        <v>5</v>
      </c>
      <c r="J4131">
        <v>1</v>
      </c>
      <c r="K4131">
        <v>1</v>
      </c>
      <c r="L4131">
        <v>5</v>
      </c>
      <c r="M4131">
        <v>1</v>
      </c>
      <c r="N4131">
        <v>1</v>
      </c>
      <c r="O4131" s="4" t="s">
        <v>10614</v>
      </c>
      <c r="P4131" t="s">
        <v>10636</v>
      </c>
      <c r="Q4131">
        <v>40.714269999999999</v>
      </c>
      <c r="R4131">
        <v>-74.005970000000005</v>
      </c>
    </row>
    <row r="4132" spans="1:18">
      <c r="A4132">
        <v>40697.807604166665</v>
      </c>
      <c r="B4132" s="6" t="s">
        <v>8551</v>
      </c>
      <c r="C4132" s="7" t="s">
        <v>8596</v>
      </c>
      <c r="D4132" s="4">
        <v>3</v>
      </c>
      <c r="E4132" s="4">
        <v>3</v>
      </c>
      <c r="F4132">
        <v>3</v>
      </c>
      <c r="G4132">
        <v>3</v>
      </c>
      <c r="H4132">
        <v>4</v>
      </c>
      <c r="I4132">
        <v>3</v>
      </c>
      <c r="J4132">
        <v>2</v>
      </c>
      <c r="K4132">
        <v>4</v>
      </c>
      <c r="L4132">
        <v>4</v>
      </c>
      <c r="M4132">
        <v>5</v>
      </c>
      <c r="N4132">
        <v>5</v>
      </c>
      <c r="O4132" s="4" t="s">
        <v>10725</v>
      </c>
      <c r="P4132" t="s">
        <v>11005</v>
      </c>
      <c r="Q4132">
        <v>-6.21462</v>
      </c>
      <c r="R4132">
        <v>106.84513</v>
      </c>
    </row>
    <row r="4133" spans="1:18">
      <c r="A4133">
        <v>40697.809062499997</v>
      </c>
      <c r="B4133" s="6" t="s">
        <v>8551</v>
      </c>
      <c r="C4133" s="7" t="s">
        <v>8597</v>
      </c>
      <c r="D4133" s="4">
        <v>3</v>
      </c>
      <c r="E4133" s="4">
        <v>2</v>
      </c>
      <c r="F4133">
        <v>4</v>
      </c>
      <c r="G4133">
        <v>5</v>
      </c>
      <c r="H4133">
        <v>4</v>
      </c>
      <c r="I4133">
        <v>5</v>
      </c>
      <c r="J4133">
        <v>3</v>
      </c>
      <c r="K4133">
        <v>5</v>
      </c>
      <c r="L4133">
        <v>5</v>
      </c>
      <c r="M4133">
        <v>4</v>
      </c>
      <c r="N4133">
        <v>5</v>
      </c>
      <c r="O4133" s="4" t="s">
        <v>10604</v>
      </c>
      <c r="P4133" t="s">
        <v>10673</v>
      </c>
      <c r="Q4133">
        <v>45.748460000000001</v>
      </c>
      <c r="R4133">
        <v>4.8467099999999999</v>
      </c>
    </row>
    <row r="4134" spans="1:18">
      <c r="A4134">
        <v>40697.829571759263</v>
      </c>
      <c r="B4134" s="6" t="s">
        <v>8551</v>
      </c>
      <c r="C4134" s="7" t="s">
        <v>8598</v>
      </c>
      <c r="D4134" s="4">
        <v>4</v>
      </c>
      <c r="E4134" s="4">
        <v>3</v>
      </c>
      <c r="F4134">
        <v>3</v>
      </c>
      <c r="G4134">
        <v>4</v>
      </c>
      <c r="H4134">
        <v>4</v>
      </c>
      <c r="I4134">
        <v>4</v>
      </c>
      <c r="J4134">
        <v>4</v>
      </c>
      <c r="K4134">
        <v>4</v>
      </c>
      <c r="L4134">
        <v>5</v>
      </c>
      <c r="M4134">
        <v>4</v>
      </c>
      <c r="N4134">
        <v>4</v>
      </c>
      <c r="O4134" s="4" t="s">
        <v>10607</v>
      </c>
      <c r="P4134" t="s">
        <v>10613</v>
      </c>
      <c r="Q4134">
        <v>49.249659999999999</v>
      </c>
      <c r="R4134">
        <v>-123.11933999999999</v>
      </c>
    </row>
    <row r="4135" spans="1:18">
      <c r="A4135">
        <v>40697.860995370371</v>
      </c>
      <c r="B4135" s="6" t="s">
        <v>8551</v>
      </c>
      <c r="C4135" s="7" t="s">
        <v>8599</v>
      </c>
      <c r="D4135" s="4">
        <v>1</v>
      </c>
      <c r="E4135" s="4">
        <v>1</v>
      </c>
      <c r="F4135">
        <v>1</v>
      </c>
      <c r="G4135">
        <v>1</v>
      </c>
      <c r="H4135">
        <v>1</v>
      </c>
      <c r="I4135">
        <v>1</v>
      </c>
      <c r="J4135">
        <v>1</v>
      </c>
      <c r="K4135">
        <v>1</v>
      </c>
      <c r="L4135">
        <v>1</v>
      </c>
      <c r="M4135">
        <v>1</v>
      </c>
      <c r="N4135">
        <v>1</v>
      </c>
      <c r="O4135" s="4" t="s">
        <v>10733</v>
      </c>
      <c r="P4135" t="s">
        <v>10734</v>
      </c>
      <c r="Q4135">
        <v>48.148159999999997</v>
      </c>
      <c r="R4135">
        <v>17.106739999999999</v>
      </c>
    </row>
    <row r="4136" spans="1:18">
      <c r="A4136">
        <v>40697.90425925926</v>
      </c>
      <c r="B4136" s="6" t="s">
        <v>8551</v>
      </c>
      <c r="C4136" s="7" t="s">
        <v>8600</v>
      </c>
      <c r="D4136" s="4">
        <v>3</v>
      </c>
      <c r="E4136" s="4">
        <v>4</v>
      </c>
      <c r="F4136">
        <v>4</v>
      </c>
      <c r="G4136">
        <v>3</v>
      </c>
      <c r="H4136">
        <v>5</v>
      </c>
      <c r="I4136">
        <v>3</v>
      </c>
      <c r="J4136">
        <v>4</v>
      </c>
      <c r="K4136">
        <v>5</v>
      </c>
      <c r="L4136">
        <v>5</v>
      </c>
      <c r="M4136">
        <v>5</v>
      </c>
      <c r="N4136">
        <v>5</v>
      </c>
      <c r="O4136" s="4" t="s">
        <v>10629</v>
      </c>
      <c r="P4136" t="s">
        <v>10669</v>
      </c>
      <c r="Q4136">
        <v>40.416499999999999</v>
      </c>
      <c r="R4136">
        <v>-3.7025600000000001</v>
      </c>
    </row>
    <row r="4137" spans="1:18">
      <c r="A4137">
        <v>40697.51834490741</v>
      </c>
      <c r="B4137" s="6" t="s">
        <v>8551</v>
      </c>
      <c r="C4137" s="7" t="s">
        <v>8601</v>
      </c>
      <c r="D4137" s="4">
        <v>4</v>
      </c>
      <c r="E4137" s="4">
        <v>5</v>
      </c>
      <c r="F4137">
        <v>4</v>
      </c>
      <c r="G4137">
        <v>4</v>
      </c>
      <c r="H4137">
        <v>5</v>
      </c>
      <c r="I4137">
        <v>5</v>
      </c>
      <c r="J4137">
        <v>3</v>
      </c>
      <c r="K4137">
        <v>4</v>
      </c>
      <c r="L4137">
        <v>4</v>
      </c>
      <c r="M4137">
        <v>4</v>
      </c>
      <c r="N4137">
        <v>5</v>
      </c>
      <c r="O4137" s="4" t="s">
        <v>10610</v>
      </c>
      <c r="P4137" t="s">
        <v>10611</v>
      </c>
      <c r="Q4137">
        <v>-33.456940000000003</v>
      </c>
      <c r="R4137">
        <v>-70.648269999999997</v>
      </c>
    </row>
    <row r="4138" spans="1:18">
      <c r="A4138">
        <v>40697.975254629629</v>
      </c>
      <c r="B4138" s="6" t="s">
        <v>8551</v>
      </c>
      <c r="C4138" s="7" t="s">
        <v>8602</v>
      </c>
      <c r="D4138" s="4">
        <v>3</v>
      </c>
      <c r="E4138" s="4">
        <v>5</v>
      </c>
      <c r="F4138">
        <v>5</v>
      </c>
      <c r="G4138">
        <v>2</v>
      </c>
      <c r="H4138">
        <v>4</v>
      </c>
      <c r="I4138">
        <v>3</v>
      </c>
      <c r="J4138">
        <v>3</v>
      </c>
      <c r="K4138">
        <v>5</v>
      </c>
      <c r="L4138">
        <v>5</v>
      </c>
      <c r="M4138">
        <v>5</v>
      </c>
      <c r="N4138">
        <v>3</v>
      </c>
      <c r="O4138" s="4" t="s">
        <v>10604</v>
      </c>
      <c r="P4138" t="s">
        <v>10605</v>
      </c>
      <c r="Q4138">
        <v>48.853409999999997</v>
      </c>
      <c r="R4138">
        <v>2.3488000000000002</v>
      </c>
    </row>
    <row r="4139" spans="1:18">
      <c r="A4139">
        <v>40696.060266203705</v>
      </c>
      <c r="B4139" s="6" t="s">
        <v>8603</v>
      </c>
      <c r="C4139" s="7" t="s">
        <v>8604</v>
      </c>
      <c r="D4139" s="4">
        <v>3</v>
      </c>
      <c r="E4139" s="4">
        <v>3</v>
      </c>
      <c r="F4139">
        <v>4</v>
      </c>
      <c r="G4139">
        <v>4</v>
      </c>
      <c r="H4139">
        <v>4</v>
      </c>
      <c r="I4139">
        <v>5</v>
      </c>
      <c r="J4139">
        <v>3</v>
      </c>
      <c r="K4139">
        <v>5</v>
      </c>
      <c r="L4139">
        <v>5</v>
      </c>
      <c r="M4139">
        <v>4</v>
      </c>
      <c r="N4139">
        <v>5</v>
      </c>
      <c r="O4139" s="4" t="s">
        <v>10614</v>
      </c>
      <c r="P4139" t="s">
        <v>10636</v>
      </c>
      <c r="Q4139">
        <v>40.714269999999999</v>
      </c>
      <c r="R4139">
        <v>-74.005970000000005</v>
      </c>
    </row>
    <row r="4140" spans="1:18">
      <c r="A4140">
        <v>40696.081782407404</v>
      </c>
      <c r="B4140" s="6" t="s">
        <v>8603</v>
      </c>
      <c r="C4140" s="7" t="s">
        <v>8605</v>
      </c>
      <c r="D4140" s="4">
        <v>4</v>
      </c>
      <c r="E4140" s="4">
        <v>4</v>
      </c>
      <c r="F4140">
        <v>5</v>
      </c>
      <c r="G4140">
        <v>5</v>
      </c>
      <c r="H4140">
        <v>4</v>
      </c>
      <c r="I4140">
        <v>3</v>
      </c>
      <c r="J4140">
        <v>5</v>
      </c>
      <c r="K4140">
        <v>5</v>
      </c>
      <c r="L4140">
        <v>5</v>
      </c>
      <c r="M4140">
        <v>3</v>
      </c>
      <c r="N4140">
        <v>5</v>
      </c>
      <c r="O4140" s="4" t="s">
        <v>10659</v>
      </c>
      <c r="P4140" t="s">
        <v>10886</v>
      </c>
      <c r="Q4140">
        <v>13.08784</v>
      </c>
      <c r="R4140">
        <v>80.278469999999999</v>
      </c>
    </row>
    <row r="4141" spans="1:18">
      <c r="A4141">
        <v>40696.909594907411</v>
      </c>
      <c r="B4141" s="6" t="s">
        <v>8603</v>
      </c>
      <c r="C4141" s="7" t="s">
        <v>5639</v>
      </c>
      <c r="D4141" s="4">
        <v>4</v>
      </c>
      <c r="E4141" s="4">
        <v>4</v>
      </c>
      <c r="F4141">
        <v>4</v>
      </c>
      <c r="G4141">
        <v>4</v>
      </c>
      <c r="H4141">
        <v>5</v>
      </c>
      <c r="I4141">
        <v>3</v>
      </c>
      <c r="J4141">
        <v>4</v>
      </c>
      <c r="K4141">
        <v>4</v>
      </c>
      <c r="L4141">
        <v>5</v>
      </c>
      <c r="M4141">
        <v>4</v>
      </c>
      <c r="N4141">
        <v>5</v>
      </c>
      <c r="O4141" s="4" t="s">
        <v>10614</v>
      </c>
      <c r="P4141" t="s">
        <v>10636</v>
      </c>
      <c r="Q4141">
        <v>40.714269999999999</v>
      </c>
      <c r="R4141">
        <v>-74.005970000000005</v>
      </c>
    </row>
    <row r="4142" spans="1:18">
      <c r="A4142">
        <v>40696.104699074072</v>
      </c>
      <c r="B4142" s="6" t="s">
        <v>8603</v>
      </c>
      <c r="C4142" s="7" t="s">
        <v>8606</v>
      </c>
      <c r="D4142" s="4">
        <v>3</v>
      </c>
      <c r="E4142" s="4">
        <v>3</v>
      </c>
      <c r="F4142">
        <v>3</v>
      </c>
      <c r="G4142">
        <v>3</v>
      </c>
      <c r="H4142">
        <v>4</v>
      </c>
      <c r="I4142">
        <v>5</v>
      </c>
      <c r="J4142">
        <v>3</v>
      </c>
      <c r="K4142">
        <v>5</v>
      </c>
      <c r="L4142">
        <v>5</v>
      </c>
      <c r="M4142">
        <v>3</v>
      </c>
      <c r="N4142">
        <v>4</v>
      </c>
      <c r="O4142" s="4" t="s">
        <v>10634</v>
      </c>
      <c r="P4142" t="s">
        <v>10635</v>
      </c>
      <c r="Q4142">
        <v>38.753819999999997</v>
      </c>
      <c r="R4142">
        <v>-9.2308299999999992</v>
      </c>
    </row>
    <row r="4143" spans="1:18">
      <c r="A4143">
        <v>40696.845324074071</v>
      </c>
      <c r="B4143" s="6" t="s">
        <v>8603</v>
      </c>
      <c r="C4143" s="7" t="s">
        <v>8607</v>
      </c>
      <c r="D4143" s="4">
        <v>4</v>
      </c>
      <c r="E4143" s="4">
        <v>4</v>
      </c>
      <c r="F4143">
        <v>3</v>
      </c>
      <c r="G4143">
        <v>5</v>
      </c>
      <c r="H4143">
        <v>4</v>
      </c>
      <c r="I4143">
        <v>3</v>
      </c>
      <c r="J4143">
        <v>2</v>
      </c>
      <c r="K4143">
        <v>4</v>
      </c>
      <c r="L4143">
        <v>5</v>
      </c>
      <c r="M4143">
        <v>4</v>
      </c>
      <c r="N4143">
        <v>5</v>
      </c>
      <c r="O4143" s="4" t="s">
        <v>10614</v>
      </c>
      <c r="P4143" t="s">
        <v>10628</v>
      </c>
      <c r="Q4143">
        <v>41.850029999999997</v>
      </c>
      <c r="R4143">
        <v>-87.650049999999993</v>
      </c>
    </row>
    <row r="4144" spans="1:18">
      <c r="A4144">
        <v>40696.134456018517</v>
      </c>
      <c r="B4144" s="6" t="s">
        <v>8603</v>
      </c>
      <c r="C4144" s="7" t="s">
        <v>8608</v>
      </c>
      <c r="D4144" s="4">
        <v>5</v>
      </c>
      <c r="E4144" s="4">
        <v>3</v>
      </c>
      <c r="F4144">
        <v>3</v>
      </c>
      <c r="G4144">
        <v>3</v>
      </c>
      <c r="H4144">
        <v>4</v>
      </c>
      <c r="I4144">
        <v>3</v>
      </c>
      <c r="J4144">
        <v>3</v>
      </c>
      <c r="K4144">
        <v>5</v>
      </c>
      <c r="L4144">
        <v>5</v>
      </c>
      <c r="M4144">
        <v>5</v>
      </c>
      <c r="N4144">
        <v>5</v>
      </c>
      <c r="O4144" s="4" t="s">
        <v>10614</v>
      </c>
      <c r="P4144" t="s">
        <v>10615</v>
      </c>
      <c r="Q4144">
        <v>40.650100000000002</v>
      </c>
      <c r="R4144">
        <v>-73.949579999999997</v>
      </c>
    </row>
    <row r="4145" spans="1:18">
      <c r="A4145">
        <v>40696.160798611112</v>
      </c>
      <c r="B4145" s="6" t="s">
        <v>8603</v>
      </c>
      <c r="C4145" s="7" t="s">
        <v>8609</v>
      </c>
      <c r="D4145" s="4">
        <v>3</v>
      </c>
      <c r="E4145" s="4">
        <v>2</v>
      </c>
      <c r="F4145">
        <v>4</v>
      </c>
      <c r="G4145">
        <v>2</v>
      </c>
      <c r="H4145">
        <v>3</v>
      </c>
      <c r="I4145">
        <v>3</v>
      </c>
      <c r="J4145">
        <v>1</v>
      </c>
      <c r="K4145">
        <v>5</v>
      </c>
      <c r="L4145">
        <v>4</v>
      </c>
      <c r="M4145">
        <v>2</v>
      </c>
      <c r="N4145">
        <v>5</v>
      </c>
      <c r="O4145" s="4" t="s">
        <v>10604</v>
      </c>
      <c r="P4145" t="s">
        <v>10674</v>
      </c>
      <c r="Q4145">
        <v>43.296950000000002</v>
      </c>
      <c r="R4145">
        <v>5.3810700000000002</v>
      </c>
    </row>
    <row r="4146" spans="1:18">
      <c r="A4146">
        <v>40696.783182870371</v>
      </c>
      <c r="B4146" s="6" t="s">
        <v>8603</v>
      </c>
      <c r="C4146" s="7" t="s">
        <v>6334</v>
      </c>
      <c r="D4146" s="4">
        <v>3</v>
      </c>
      <c r="E4146" s="4">
        <v>2</v>
      </c>
      <c r="F4146">
        <v>3</v>
      </c>
      <c r="G4146">
        <v>4</v>
      </c>
      <c r="H4146">
        <v>3</v>
      </c>
      <c r="I4146">
        <v>3</v>
      </c>
      <c r="J4146">
        <v>2</v>
      </c>
      <c r="K4146">
        <v>4</v>
      </c>
      <c r="L4146">
        <v>4</v>
      </c>
      <c r="M4146">
        <v>1</v>
      </c>
      <c r="N4146">
        <v>1</v>
      </c>
      <c r="O4146" s="4" t="s">
        <v>10798</v>
      </c>
      <c r="P4146" t="s">
        <v>10859</v>
      </c>
      <c r="Q4146">
        <v>31.76904</v>
      </c>
      <c r="R4146">
        <v>35.216329999999999</v>
      </c>
    </row>
    <row r="4147" spans="1:18">
      <c r="A4147">
        <v>40696.248773148145</v>
      </c>
      <c r="B4147" s="6" t="s">
        <v>8603</v>
      </c>
      <c r="C4147" s="7" t="s">
        <v>8610</v>
      </c>
      <c r="D4147" s="4">
        <v>4</v>
      </c>
      <c r="E4147" s="4">
        <v>4</v>
      </c>
      <c r="F4147">
        <v>5</v>
      </c>
      <c r="G4147">
        <v>4</v>
      </c>
      <c r="H4147">
        <v>4</v>
      </c>
      <c r="I4147">
        <v>5</v>
      </c>
      <c r="J4147">
        <v>3</v>
      </c>
      <c r="K4147">
        <v>5</v>
      </c>
      <c r="L4147">
        <v>5</v>
      </c>
      <c r="M4147">
        <v>4</v>
      </c>
      <c r="N4147">
        <v>4</v>
      </c>
      <c r="O4147" s="4" t="s">
        <v>10604</v>
      </c>
      <c r="P4147" t="s">
        <v>10674</v>
      </c>
      <c r="Q4147">
        <v>43.296950000000002</v>
      </c>
      <c r="R4147">
        <v>5.3810700000000002</v>
      </c>
    </row>
    <row r="4148" spans="1:18">
      <c r="A4148">
        <v>40696.259409722225</v>
      </c>
      <c r="B4148" s="6" t="s">
        <v>8603</v>
      </c>
      <c r="C4148" s="7" t="s">
        <v>8611</v>
      </c>
      <c r="D4148" s="4">
        <v>4</v>
      </c>
      <c r="E4148" s="4">
        <v>4</v>
      </c>
      <c r="F4148">
        <v>4</v>
      </c>
      <c r="G4148">
        <v>5</v>
      </c>
      <c r="H4148">
        <v>5</v>
      </c>
      <c r="I4148">
        <v>4</v>
      </c>
      <c r="J4148">
        <v>4</v>
      </c>
      <c r="K4148">
        <v>5</v>
      </c>
      <c r="L4148">
        <v>3</v>
      </c>
      <c r="M4148">
        <v>3</v>
      </c>
      <c r="N4148">
        <v>1</v>
      </c>
      <c r="O4148" s="4" t="s">
        <v>10798</v>
      </c>
      <c r="P4148" t="s">
        <v>10859</v>
      </c>
      <c r="Q4148">
        <v>31.76904</v>
      </c>
      <c r="R4148">
        <v>35.216329999999999</v>
      </c>
    </row>
    <row r="4149" spans="1:18">
      <c r="A4149">
        <v>40696.304710648146</v>
      </c>
      <c r="B4149" s="6" t="s">
        <v>8603</v>
      </c>
      <c r="C4149" s="7" t="s">
        <v>8612</v>
      </c>
      <c r="D4149" s="4">
        <v>5</v>
      </c>
      <c r="E4149" s="4">
        <v>5</v>
      </c>
      <c r="F4149">
        <v>5</v>
      </c>
      <c r="G4149">
        <v>5</v>
      </c>
      <c r="H4149">
        <v>5</v>
      </c>
      <c r="I4149">
        <v>5</v>
      </c>
      <c r="J4149">
        <v>5</v>
      </c>
      <c r="K4149">
        <v>5</v>
      </c>
      <c r="L4149">
        <v>5</v>
      </c>
      <c r="M4149">
        <v>5</v>
      </c>
      <c r="N4149">
        <v>5</v>
      </c>
      <c r="O4149" s="4" t="s">
        <v>10634</v>
      </c>
      <c r="P4149" t="s">
        <v>10724</v>
      </c>
      <c r="Q4149">
        <v>41.550319999999999</v>
      </c>
      <c r="R4149">
        <v>-8.4200499999999998</v>
      </c>
    </row>
    <row r="4150" spans="1:18">
      <c r="A4150">
        <v>40696.332083333335</v>
      </c>
      <c r="B4150" s="6" t="s">
        <v>8603</v>
      </c>
      <c r="C4150" s="7" t="s">
        <v>8613</v>
      </c>
      <c r="D4150" s="4">
        <v>3</v>
      </c>
      <c r="E4150" s="4">
        <v>3</v>
      </c>
      <c r="F4150">
        <v>3</v>
      </c>
      <c r="G4150">
        <v>3</v>
      </c>
      <c r="H4150">
        <v>3</v>
      </c>
      <c r="I4150">
        <v>1</v>
      </c>
      <c r="J4150">
        <v>3</v>
      </c>
      <c r="K4150">
        <v>3</v>
      </c>
      <c r="L4150">
        <v>3</v>
      </c>
      <c r="M4150">
        <v>3</v>
      </c>
      <c r="N4150">
        <v>5</v>
      </c>
      <c r="O4150" s="4" t="s">
        <v>10604</v>
      </c>
      <c r="P4150" t="s">
        <v>10605</v>
      </c>
      <c r="Q4150">
        <v>48.853409999999997</v>
      </c>
      <c r="R4150">
        <v>2.3488000000000002</v>
      </c>
    </row>
    <row r="4151" spans="1:18">
      <c r="A4151">
        <v>40696.359930555554</v>
      </c>
      <c r="B4151" s="6" t="s">
        <v>8603</v>
      </c>
      <c r="C4151" s="7" t="s">
        <v>4624</v>
      </c>
      <c r="D4151" s="4">
        <v>3</v>
      </c>
      <c r="E4151" s="4">
        <v>3</v>
      </c>
      <c r="F4151">
        <v>3</v>
      </c>
      <c r="G4151">
        <v>3</v>
      </c>
      <c r="H4151">
        <v>5</v>
      </c>
      <c r="I4151">
        <v>5</v>
      </c>
      <c r="J4151">
        <v>5</v>
      </c>
      <c r="K4151">
        <v>3</v>
      </c>
      <c r="L4151">
        <v>5</v>
      </c>
      <c r="M4151">
        <v>5</v>
      </c>
      <c r="N4151">
        <v>4</v>
      </c>
      <c r="O4151" s="4" t="s">
        <v>10634</v>
      </c>
      <c r="P4151" t="s">
        <v>10635</v>
      </c>
      <c r="Q4151">
        <v>38.753819999999997</v>
      </c>
      <c r="R4151">
        <v>-9.2308299999999992</v>
      </c>
    </row>
    <row r="4152" spans="1:18">
      <c r="A4152">
        <v>40696.368136574078</v>
      </c>
      <c r="B4152" s="6" t="s">
        <v>8603</v>
      </c>
      <c r="C4152" s="7" t="s">
        <v>8614</v>
      </c>
      <c r="D4152" s="4">
        <v>1</v>
      </c>
      <c r="E4152" s="4">
        <v>5</v>
      </c>
      <c r="F4152">
        <v>5</v>
      </c>
      <c r="G4152">
        <v>1</v>
      </c>
      <c r="H4152">
        <v>1</v>
      </c>
      <c r="I4152">
        <v>1</v>
      </c>
      <c r="J4152">
        <v>1</v>
      </c>
      <c r="K4152">
        <v>1</v>
      </c>
      <c r="L4152">
        <v>1</v>
      </c>
      <c r="M4152">
        <v>1</v>
      </c>
      <c r="N4152">
        <v>1</v>
      </c>
      <c r="O4152" s="4" t="s">
        <v>10620</v>
      </c>
      <c r="P4152" t="s">
        <v>10621</v>
      </c>
      <c r="Q4152">
        <v>51.50853</v>
      </c>
      <c r="R4152">
        <v>-0.12573999999999999</v>
      </c>
    </row>
    <row r="4153" spans="1:18">
      <c r="A4153">
        <v>40696.368321759262</v>
      </c>
      <c r="B4153" s="6" t="s">
        <v>8603</v>
      </c>
      <c r="C4153" s="7" t="s">
        <v>8615</v>
      </c>
      <c r="D4153" s="4">
        <v>4</v>
      </c>
      <c r="E4153" s="4">
        <v>4</v>
      </c>
      <c r="F4153">
        <v>4</v>
      </c>
      <c r="G4153">
        <v>3</v>
      </c>
      <c r="H4153">
        <v>3</v>
      </c>
      <c r="I4153">
        <v>3</v>
      </c>
      <c r="J4153">
        <v>3</v>
      </c>
      <c r="K4153">
        <v>4</v>
      </c>
      <c r="L4153">
        <v>4</v>
      </c>
      <c r="M4153">
        <v>4</v>
      </c>
      <c r="N4153">
        <v>4</v>
      </c>
      <c r="O4153" s="4" t="s">
        <v>10634</v>
      </c>
      <c r="P4153" t="s">
        <v>10635</v>
      </c>
      <c r="Q4153">
        <v>38.753819999999997</v>
      </c>
      <c r="R4153">
        <v>-9.2308299999999992</v>
      </c>
    </row>
    <row r="4154" spans="1:18">
      <c r="A4154">
        <v>40696.368969907409</v>
      </c>
      <c r="B4154" s="6" t="s">
        <v>8603</v>
      </c>
      <c r="C4154" s="7" t="s">
        <v>8616</v>
      </c>
      <c r="D4154" s="4">
        <v>5</v>
      </c>
      <c r="E4154" s="4">
        <v>4</v>
      </c>
      <c r="F4154">
        <v>4</v>
      </c>
      <c r="G4154">
        <v>3</v>
      </c>
      <c r="H4154">
        <v>4</v>
      </c>
      <c r="I4154">
        <v>5</v>
      </c>
      <c r="J4154">
        <v>4</v>
      </c>
      <c r="K4154">
        <v>5</v>
      </c>
      <c r="L4154">
        <v>4</v>
      </c>
      <c r="M4154">
        <v>4</v>
      </c>
      <c r="N4154">
        <v>4</v>
      </c>
      <c r="O4154" s="4" t="s">
        <v>10618</v>
      </c>
      <c r="P4154" t="s">
        <v>10619</v>
      </c>
      <c r="Q4154">
        <v>41.894739999999999</v>
      </c>
      <c r="R4154">
        <v>12.4839</v>
      </c>
    </row>
    <row r="4155" spans="1:18">
      <c r="A4155">
        <v>40696.3753125</v>
      </c>
      <c r="B4155" s="6" t="s">
        <v>8603</v>
      </c>
      <c r="C4155" s="7" t="s">
        <v>8617</v>
      </c>
      <c r="D4155" s="4">
        <v>4</v>
      </c>
      <c r="E4155" s="4">
        <v>2</v>
      </c>
      <c r="F4155">
        <v>2</v>
      </c>
      <c r="G4155">
        <v>4</v>
      </c>
      <c r="H4155">
        <v>4</v>
      </c>
      <c r="I4155">
        <v>4</v>
      </c>
      <c r="J4155">
        <v>1</v>
      </c>
      <c r="K4155">
        <v>3</v>
      </c>
      <c r="L4155">
        <v>5</v>
      </c>
      <c r="M4155">
        <v>4</v>
      </c>
      <c r="N4155">
        <v>4</v>
      </c>
      <c r="O4155" s="4" t="s">
        <v>10634</v>
      </c>
      <c r="P4155" t="s">
        <v>10679</v>
      </c>
      <c r="Q4155">
        <v>38.716670000000001</v>
      </c>
      <c r="R4155">
        <v>-9.1333300000000008</v>
      </c>
    </row>
    <row r="4156" spans="1:18">
      <c r="A4156">
        <v>40696.727384259262</v>
      </c>
      <c r="B4156" s="6" t="s">
        <v>8603</v>
      </c>
      <c r="C4156" s="7" t="s">
        <v>4849</v>
      </c>
      <c r="D4156" s="4">
        <v>2</v>
      </c>
      <c r="E4156" s="4">
        <v>3</v>
      </c>
      <c r="F4156">
        <v>4</v>
      </c>
      <c r="G4156">
        <v>3</v>
      </c>
      <c r="H4156">
        <v>4</v>
      </c>
      <c r="I4156">
        <v>5</v>
      </c>
      <c r="J4156">
        <v>1</v>
      </c>
      <c r="K4156">
        <v>5</v>
      </c>
      <c r="L4156">
        <v>4</v>
      </c>
      <c r="M4156">
        <v>3</v>
      </c>
      <c r="N4156">
        <v>5</v>
      </c>
      <c r="O4156" s="4" t="s">
        <v>10709</v>
      </c>
      <c r="P4156" t="s">
        <v>10746</v>
      </c>
      <c r="Q4156">
        <v>52.40692</v>
      </c>
      <c r="R4156">
        <v>16.929929999999999</v>
      </c>
    </row>
    <row r="4157" spans="1:18">
      <c r="A4157">
        <v>40696.38517361111</v>
      </c>
      <c r="B4157" s="6" t="s">
        <v>8603</v>
      </c>
      <c r="C4157" s="7" t="s">
        <v>8618</v>
      </c>
      <c r="D4157" s="4">
        <v>4</v>
      </c>
      <c r="E4157" s="4">
        <v>3</v>
      </c>
      <c r="F4157">
        <v>3</v>
      </c>
      <c r="G4157">
        <v>4</v>
      </c>
      <c r="H4157">
        <v>4</v>
      </c>
      <c r="I4157">
        <v>4</v>
      </c>
      <c r="J4157">
        <v>3</v>
      </c>
      <c r="K4157">
        <v>3</v>
      </c>
      <c r="L4157">
        <v>4</v>
      </c>
      <c r="M4157">
        <v>3</v>
      </c>
      <c r="N4157">
        <v>4</v>
      </c>
      <c r="O4157" s="4" t="s">
        <v>10618</v>
      </c>
      <c r="P4157" t="s">
        <v>10619</v>
      </c>
      <c r="Q4157">
        <v>41.894739999999999</v>
      </c>
      <c r="R4157">
        <v>12.4839</v>
      </c>
    </row>
    <row r="4158" spans="1:18">
      <c r="A4158">
        <v>40696.411307870374</v>
      </c>
      <c r="B4158" s="6" t="s">
        <v>8603</v>
      </c>
      <c r="C4158" s="7" t="s">
        <v>8619</v>
      </c>
      <c r="D4158" s="4">
        <v>3</v>
      </c>
      <c r="E4158" s="4">
        <v>4</v>
      </c>
      <c r="F4158">
        <v>4</v>
      </c>
      <c r="G4158">
        <v>3</v>
      </c>
      <c r="H4158">
        <v>5</v>
      </c>
      <c r="I4158">
        <v>5</v>
      </c>
      <c r="J4158">
        <v>5</v>
      </c>
      <c r="K4158">
        <v>4</v>
      </c>
      <c r="L4158">
        <v>5</v>
      </c>
      <c r="M4158">
        <v>5</v>
      </c>
      <c r="N4158">
        <v>4</v>
      </c>
      <c r="O4158" s="4" t="s">
        <v>10634</v>
      </c>
      <c r="P4158" t="s">
        <v>10679</v>
      </c>
      <c r="Q4158">
        <v>38.716670000000001</v>
      </c>
      <c r="R4158">
        <v>-9.1333300000000008</v>
      </c>
    </row>
    <row r="4159" spans="1:18">
      <c r="A4159">
        <v>40696.637002314812</v>
      </c>
      <c r="B4159" s="6" t="s">
        <v>8603</v>
      </c>
      <c r="C4159" s="7" t="s">
        <v>6281</v>
      </c>
      <c r="D4159" s="4">
        <v>4</v>
      </c>
      <c r="E4159" s="4">
        <v>5</v>
      </c>
      <c r="F4159">
        <v>5</v>
      </c>
      <c r="G4159">
        <v>4</v>
      </c>
      <c r="H4159">
        <v>3</v>
      </c>
      <c r="I4159">
        <v>3</v>
      </c>
      <c r="J4159">
        <v>3</v>
      </c>
      <c r="K4159">
        <v>3</v>
      </c>
      <c r="L4159">
        <v>5</v>
      </c>
      <c r="M4159">
        <v>4</v>
      </c>
      <c r="N4159">
        <v>4</v>
      </c>
      <c r="O4159" s="4" t="s">
        <v>10634</v>
      </c>
      <c r="P4159" t="s">
        <v>10679</v>
      </c>
      <c r="Q4159">
        <v>38.716670000000001</v>
      </c>
      <c r="R4159">
        <v>-9.1333300000000008</v>
      </c>
    </row>
    <row r="4160" spans="1:18">
      <c r="A4160">
        <v>40696.735868055555</v>
      </c>
      <c r="B4160" s="6" t="s">
        <v>8603</v>
      </c>
      <c r="C4160" s="7" t="s">
        <v>8458</v>
      </c>
      <c r="D4160" s="4">
        <v>4</v>
      </c>
      <c r="E4160" s="4">
        <v>3</v>
      </c>
      <c r="F4160">
        <v>3</v>
      </c>
      <c r="G4160">
        <v>4</v>
      </c>
      <c r="H4160">
        <v>4</v>
      </c>
      <c r="I4160">
        <v>5</v>
      </c>
      <c r="J4160">
        <v>4</v>
      </c>
      <c r="K4160">
        <v>4</v>
      </c>
      <c r="L4160">
        <v>5</v>
      </c>
      <c r="M4160">
        <v>4</v>
      </c>
      <c r="N4160">
        <v>5</v>
      </c>
      <c r="O4160" s="4" t="s">
        <v>10634</v>
      </c>
      <c r="P4160" t="s">
        <v>10679</v>
      </c>
      <c r="Q4160">
        <v>38.716670000000001</v>
      </c>
      <c r="R4160">
        <v>-9.1333300000000008</v>
      </c>
    </row>
    <row r="4161" spans="1:18">
      <c r="A4161">
        <v>40696.426770833335</v>
      </c>
      <c r="B4161" s="6" t="s">
        <v>8603</v>
      </c>
      <c r="C4161" s="7" t="s">
        <v>8620</v>
      </c>
      <c r="D4161" s="4">
        <v>4</v>
      </c>
      <c r="E4161" s="4">
        <v>4</v>
      </c>
      <c r="F4161">
        <v>3</v>
      </c>
      <c r="G4161">
        <v>3</v>
      </c>
      <c r="H4161">
        <v>3</v>
      </c>
      <c r="I4161">
        <v>4</v>
      </c>
      <c r="J4161">
        <v>4</v>
      </c>
      <c r="K4161">
        <v>5</v>
      </c>
      <c r="L4161">
        <v>4</v>
      </c>
      <c r="M4161">
        <v>4</v>
      </c>
      <c r="N4161">
        <v>3</v>
      </c>
      <c r="O4161" s="4" t="s">
        <v>10598</v>
      </c>
      <c r="P4161" t="s">
        <v>10664</v>
      </c>
      <c r="Q4161">
        <v>48.137430000000002</v>
      </c>
      <c r="R4161">
        <v>11.57549</v>
      </c>
    </row>
    <row r="4162" spans="1:18">
      <c r="A4162">
        <v>40696.432326388887</v>
      </c>
      <c r="B4162" s="6" t="s">
        <v>8603</v>
      </c>
      <c r="C4162" s="7" t="s">
        <v>8621</v>
      </c>
      <c r="D4162" s="4">
        <v>5</v>
      </c>
      <c r="E4162" s="4">
        <v>5</v>
      </c>
      <c r="F4162">
        <v>5</v>
      </c>
      <c r="G4162">
        <v>5</v>
      </c>
      <c r="H4162">
        <v>5</v>
      </c>
      <c r="I4162">
        <v>5</v>
      </c>
      <c r="J4162">
        <v>5</v>
      </c>
      <c r="K4162">
        <v>5</v>
      </c>
      <c r="L4162">
        <v>5</v>
      </c>
      <c r="M4162">
        <v>5</v>
      </c>
      <c r="N4162">
        <v>5</v>
      </c>
      <c r="O4162" s="4" t="s">
        <v>10675</v>
      </c>
      <c r="P4162" t="s">
        <v>10721</v>
      </c>
      <c r="Q4162">
        <v>47.498010000000001</v>
      </c>
      <c r="R4162">
        <v>19.039909999999999</v>
      </c>
    </row>
    <row r="4163" spans="1:18">
      <c r="A4163">
        <v>40696.441331018519</v>
      </c>
      <c r="B4163" s="6" t="s">
        <v>8603</v>
      </c>
      <c r="C4163" s="7" t="s">
        <v>8622</v>
      </c>
      <c r="D4163" s="4">
        <v>5</v>
      </c>
      <c r="E4163" s="4">
        <v>5</v>
      </c>
      <c r="F4163">
        <v>5</v>
      </c>
      <c r="G4163">
        <v>5</v>
      </c>
      <c r="H4163">
        <v>5</v>
      </c>
      <c r="I4163">
        <v>5</v>
      </c>
      <c r="J4163">
        <v>5</v>
      </c>
      <c r="K4163">
        <v>5</v>
      </c>
      <c r="L4163">
        <v>5</v>
      </c>
      <c r="M4163">
        <v>5</v>
      </c>
      <c r="N4163">
        <v>5</v>
      </c>
      <c r="O4163" s="4" t="s">
        <v>10811</v>
      </c>
      <c r="P4163" t="s">
        <v>10812</v>
      </c>
      <c r="Q4163">
        <v>-34.613149999999997</v>
      </c>
      <c r="R4163">
        <v>-58.377229999999997</v>
      </c>
    </row>
    <row r="4164" spans="1:18">
      <c r="A4164">
        <v>40696.445138888892</v>
      </c>
      <c r="B4164" s="6" t="s">
        <v>8603</v>
      </c>
      <c r="C4164" s="7" t="s">
        <v>8623</v>
      </c>
      <c r="D4164" s="4">
        <v>3</v>
      </c>
      <c r="E4164" s="4">
        <v>4</v>
      </c>
      <c r="F4164">
        <v>3</v>
      </c>
      <c r="G4164">
        <v>3</v>
      </c>
      <c r="H4164">
        <v>3</v>
      </c>
      <c r="I4164">
        <v>4</v>
      </c>
      <c r="J4164">
        <v>3</v>
      </c>
      <c r="K4164">
        <v>4</v>
      </c>
      <c r="L4164">
        <v>4</v>
      </c>
      <c r="M4164">
        <v>5</v>
      </c>
      <c r="N4164">
        <v>5</v>
      </c>
      <c r="O4164" s="4" t="s">
        <v>10675</v>
      </c>
      <c r="P4164" t="s">
        <v>10721</v>
      </c>
      <c r="Q4164">
        <v>47.498010000000001</v>
      </c>
      <c r="R4164">
        <v>19.039909999999999</v>
      </c>
    </row>
    <row r="4165" spans="1:18">
      <c r="A4165">
        <v>40696.450833333336</v>
      </c>
      <c r="B4165" s="6" t="s">
        <v>8603</v>
      </c>
      <c r="C4165" s="7" t="s">
        <v>8624</v>
      </c>
      <c r="D4165" s="4">
        <v>4</v>
      </c>
      <c r="E4165" s="4">
        <v>3</v>
      </c>
      <c r="F4165">
        <v>3</v>
      </c>
      <c r="G4165">
        <v>4</v>
      </c>
      <c r="H4165">
        <v>4</v>
      </c>
      <c r="I4165">
        <v>3</v>
      </c>
      <c r="J4165">
        <v>1</v>
      </c>
      <c r="K4165">
        <v>4</v>
      </c>
      <c r="L4165">
        <v>4</v>
      </c>
      <c r="M4165">
        <v>3</v>
      </c>
      <c r="N4165">
        <v>4</v>
      </c>
      <c r="O4165" s="4" t="s">
        <v>10600</v>
      </c>
      <c r="P4165" t="s">
        <v>10609</v>
      </c>
      <c r="Q4165">
        <v>50.850450000000002</v>
      </c>
      <c r="R4165">
        <v>4.3487799999999996</v>
      </c>
    </row>
    <row r="4166" spans="1:18">
      <c r="A4166">
        <v>40696.454583333332</v>
      </c>
      <c r="B4166" s="6" t="s">
        <v>8603</v>
      </c>
      <c r="C4166" s="7" t="s">
        <v>8625</v>
      </c>
      <c r="D4166" s="4">
        <v>2</v>
      </c>
      <c r="E4166" s="4">
        <v>3</v>
      </c>
      <c r="F4166">
        <v>2</v>
      </c>
      <c r="G4166">
        <v>2</v>
      </c>
      <c r="H4166">
        <v>4</v>
      </c>
      <c r="I4166">
        <v>2</v>
      </c>
      <c r="J4166">
        <v>1</v>
      </c>
      <c r="K4166">
        <v>1</v>
      </c>
      <c r="L4166">
        <v>1</v>
      </c>
      <c r="M4166">
        <v>2</v>
      </c>
      <c r="N4166">
        <v>3</v>
      </c>
      <c r="O4166" s="4" t="s">
        <v>10634</v>
      </c>
      <c r="P4166" t="s">
        <v>10806</v>
      </c>
      <c r="Q4166">
        <v>41.149610000000003</v>
      </c>
      <c r="R4166">
        <v>-8.6109899999999993</v>
      </c>
    </row>
    <row r="4167" spans="1:18">
      <c r="A4167">
        <v>40696.487986111111</v>
      </c>
      <c r="B4167" s="6" t="s">
        <v>8603</v>
      </c>
      <c r="C4167" s="7" t="s">
        <v>5773</v>
      </c>
      <c r="D4167" s="4">
        <v>1</v>
      </c>
      <c r="E4167" s="4">
        <v>1</v>
      </c>
      <c r="F4167">
        <v>1</v>
      </c>
      <c r="G4167">
        <v>1</v>
      </c>
      <c r="H4167">
        <v>1</v>
      </c>
      <c r="I4167">
        <v>1</v>
      </c>
      <c r="J4167">
        <v>1</v>
      </c>
      <c r="K4167">
        <v>1</v>
      </c>
      <c r="L4167">
        <v>1</v>
      </c>
      <c r="M4167">
        <v>1</v>
      </c>
      <c r="N4167">
        <v>1</v>
      </c>
      <c r="O4167" s="4" t="s">
        <v>10620</v>
      </c>
      <c r="P4167" t="s">
        <v>10655</v>
      </c>
      <c r="Q4167">
        <v>51.512790000000003</v>
      </c>
      <c r="R4167">
        <v>-9.1840000000000005E-2</v>
      </c>
    </row>
    <row r="4168" spans="1:18">
      <c r="A4168">
        <v>40696.468159722222</v>
      </c>
      <c r="B4168" s="6" t="s">
        <v>8603</v>
      </c>
      <c r="C4168" s="7" t="s">
        <v>6882</v>
      </c>
      <c r="D4168" s="4">
        <v>2</v>
      </c>
      <c r="E4168" s="4">
        <v>3</v>
      </c>
      <c r="F4168">
        <v>5</v>
      </c>
      <c r="G4168">
        <v>4</v>
      </c>
      <c r="H4168">
        <v>5</v>
      </c>
      <c r="I4168">
        <v>5</v>
      </c>
      <c r="J4168">
        <v>5</v>
      </c>
      <c r="K4168">
        <v>5</v>
      </c>
      <c r="L4168">
        <v>5</v>
      </c>
      <c r="M4168">
        <v>4</v>
      </c>
      <c r="N4168">
        <v>5</v>
      </c>
      <c r="O4168" s="4" t="s">
        <v>10634</v>
      </c>
      <c r="P4168" t="s">
        <v>10635</v>
      </c>
      <c r="Q4168">
        <v>38.753819999999997</v>
      </c>
      <c r="R4168">
        <v>-9.2308299999999992</v>
      </c>
    </row>
    <row r="4169" spans="1:18">
      <c r="A4169">
        <v>40696.469490740739</v>
      </c>
      <c r="B4169" s="6" t="s">
        <v>8603</v>
      </c>
      <c r="C4169" s="7" t="s">
        <v>8626</v>
      </c>
      <c r="D4169" s="4">
        <v>3</v>
      </c>
      <c r="E4169" s="4">
        <v>5</v>
      </c>
      <c r="F4169">
        <v>5</v>
      </c>
      <c r="G4169">
        <v>3</v>
      </c>
      <c r="H4169">
        <v>1</v>
      </c>
      <c r="I4169">
        <v>2</v>
      </c>
      <c r="J4169">
        <v>4</v>
      </c>
      <c r="K4169">
        <v>1</v>
      </c>
      <c r="L4169">
        <v>3</v>
      </c>
      <c r="M4169">
        <v>0</v>
      </c>
      <c r="N4169">
        <v>0</v>
      </c>
      <c r="O4169" s="4" t="s">
        <v>10604</v>
      </c>
      <c r="P4169" t="s">
        <v>10605</v>
      </c>
      <c r="Q4169">
        <v>48.853409999999997</v>
      </c>
      <c r="R4169">
        <v>2.3488000000000002</v>
      </c>
    </row>
    <row r="4170" spans="1:18">
      <c r="A4170">
        <v>40696.47283564815</v>
      </c>
      <c r="B4170" s="6" t="s">
        <v>8603</v>
      </c>
      <c r="C4170" s="7" t="s">
        <v>8627</v>
      </c>
      <c r="D4170" s="4">
        <v>4</v>
      </c>
      <c r="E4170" s="4">
        <v>3</v>
      </c>
      <c r="F4170">
        <v>5</v>
      </c>
      <c r="G4170">
        <v>4</v>
      </c>
      <c r="H4170">
        <v>5</v>
      </c>
      <c r="I4170">
        <v>5</v>
      </c>
      <c r="J4170">
        <v>4</v>
      </c>
      <c r="K4170">
        <v>5</v>
      </c>
      <c r="L4170">
        <v>4</v>
      </c>
      <c r="M4170">
        <v>4</v>
      </c>
      <c r="N4170">
        <v>4</v>
      </c>
      <c r="O4170" s="4" t="s">
        <v>10634</v>
      </c>
      <c r="P4170" t="s">
        <v>10806</v>
      </c>
      <c r="Q4170">
        <v>41.149610000000003</v>
      </c>
      <c r="R4170">
        <v>-8.6109899999999993</v>
      </c>
    </row>
    <row r="4171" spans="1:18">
      <c r="A4171">
        <v>40696.474780092591</v>
      </c>
      <c r="B4171" s="6" t="s">
        <v>8603</v>
      </c>
      <c r="C4171" s="7" t="s">
        <v>8628</v>
      </c>
      <c r="D4171" s="4">
        <v>5</v>
      </c>
      <c r="E4171" s="4">
        <v>3</v>
      </c>
      <c r="F4171">
        <v>5</v>
      </c>
      <c r="G4171">
        <v>5</v>
      </c>
      <c r="H4171">
        <v>5</v>
      </c>
      <c r="I4171">
        <v>5</v>
      </c>
      <c r="J4171">
        <v>4</v>
      </c>
      <c r="K4171">
        <v>5</v>
      </c>
      <c r="L4171">
        <v>5</v>
      </c>
      <c r="M4171">
        <v>5</v>
      </c>
      <c r="N4171">
        <v>4</v>
      </c>
      <c r="O4171" s="4" t="s">
        <v>10634</v>
      </c>
      <c r="P4171" t="s">
        <v>10806</v>
      </c>
      <c r="Q4171">
        <v>41.149610000000003</v>
      </c>
      <c r="R4171">
        <v>-8.6109899999999993</v>
      </c>
    </row>
    <row r="4172" spans="1:18">
      <c r="A4172">
        <v>40696.476909722223</v>
      </c>
      <c r="B4172" s="6" t="s">
        <v>8603</v>
      </c>
      <c r="C4172" s="7" t="s">
        <v>8629</v>
      </c>
      <c r="D4172" s="4">
        <v>4</v>
      </c>
      <c r="E4172" s="4">
        <v>5</v>
      </c>
      <c r="F4172">
        <v>5</v>
      </c>
      <c r="G4172">
        <v>3</v>
      </c>
      <c r="H4172">
        <v>5</v>
      </c>
      <c r="I4172">
        <v>3</v>
      </c>
      <c r="J4172">
        <v>3</v>
      </c>
      <c r="K4172">
        <v>5</v>
      </c>
      <c r="L4172">
        <v>5</v>
      </c>
      <c r="M4172">
        <v>4</v>
      </c>
      <c r="N4172">
        <v>4</v>
      </c>
      <c r="O4172" s="4" t="s">
        <v>10634</v>
      </c>
      <c r="P4172" t="s">
        <v>10679</v>
      </c>
      <c r="Q4172">
        <v>38.716670000000001</v>
      </c>
      <c r="R4172">
        <v>-9.1333300000000008</v>
      </c>
    </row>
    <row r="4173" spans="1:18">
      <c r="A4173">
        <v>40696.640532407408</v>
      </c>
      <c r="B4173" s="6" t="s">
        <v>8603</v>
      </c>
      <c r="C4173" s="7" t="s">
        <v>8630</v>
      </c>
      <c r="D4173" s="4">
        <v>5</v>
      </c>
      <c r="E4173" s="4">
        <v>5</v>
      </c>
      <c r="F4173">
        <v>5</v>
      </c>
      <c r="G4173">
        <v>5</v>
      </c>
      <c r="H4173">
        <v>5</v>
      </c>
      <c r="I4173">
        <v>5</v>
      </c>
      <c r="J4173">
        <v>5</v>
      </c>
      <c r="K4173">
        <v>5</v>
      </c>
      <c r="L4173">
        <v>5</v>
      </c>
      <c r="M4173">
        <v>5</v>
      </c>
      <c r="N4173">
        <v>5</v>
      </c>
      <c r="O4173" s="4" t="s">
        <v>10614</v>
      </c>
      <c r="P4173" t="s">
        <v>10636</v>
      </c>
      <c r="Q4173">
        <v>40.714269999999999</v>
      </c>
      <c r="R4173">
        <v>-74.005970000000005</v>
      </c>
    </row>
    <row r="4174" spans="1:18">
      <c r="A4174">
        <v>40696.525937500002</v>
      </c>
      <c r="B4174" s="6" t="s">
        <v>8603</v>
      </c>
      <c r="C4174" s="7" t="s">
        <v>8631</v>
      </c>
      <c r="D4174" s="4">
        <v>4</v>
      </c>
      <c r="E4174" s="4">
        <v>5</v>
      </c>
      <c r="F4174">
        <v>3</v>
      </c>
      <c r="G4174">
        <v>3</v>
      </c>
      <c r="H4174">
        <v>4</v>
      </c>
      <c r="I4174">
        <v>2</v>
      </c>
      <c r="J4174">
        <v>2</v>
      </c>
      <c r="K4174">
        <v>4</v>
      </c>
      <c r="L4174">
        <v>5</v>
      </c>
      <c r="M4174">
        <v>3</v>
      </c>
      <c r="N4174">
        <v>4</v>
      </c>
      <c r="O4174" s="4" t="s">
        <v>10604</v>
      </c>
      <c r="P4174" t="s">
        <v>10605</v>
      </c>
      <c r="Q4174">
        <v>48.853409999999997</v>
      </c>
      <c r="R4174">
        <v>2.3488000000000002</v>
      </c>
    </row>
    <row r="4175" spans="1:18">
      <c r="A4175">
        <v>40696.527280092596</v>
      </c>
      <c r="B4175" s="6" t="s">
        <v>8603</v>
      </c>
      <c r="C4175" s="7" t="s">
        <v>8632</v>
      </c>
      <c r="D4175" s="4">
        <v>4</v>
      </c>
      <c r="E4175" s="4">
        <v>4</v>
      </c>
      <c r="F4175">
        <v>3</v>
      </c>
      <c r="G4175">
        <v>2</v>
      </c>
      <c r="H4175">
        <v>4</v>
      </c>
      <c r="I4175">
        <v>3</v>
      </c>
      <c r="J4175">
        <v>2</v>
      </c>
      <c r="K4175">
        <v>4</v>
      </c>
      <c r="L4175">
        <v>4</v>
      </c>
      <c r="M4175">
        <v>4</v>
      </c>
      <c r="N4175">
        <v>5</v>
      </c>
      <c r="O4175" s="4" t="s">
        <v>10851</v>
      </c>
      <c r="P4175" t="s">
        <v>10940</v>
      </c>
      <c r="Q4175">
        <v>60.294139999999999</v>
      </c>
      <c r="R4175">
        <v>25.040990000000001</v>
      </c>
    </row>
    <row r="4176" spans="1:18">
      <c r="A4176">
        <v>40696.535937499997</v>
      </c>
      <c r="B4176" s="6" t="s">
        <v>8603</v>
      </c>
      <c r="C4176" s="7" t="s">
        <v>8633</v>
      </c>
      <c r="D4176" s="4">
        <v>1</v>
      </c>
      <c r="E4176" s="4">
        <v>1</v>
      </c>
      <c r="F4176">
        <v>1</v>
      </c>
      <c r="G4176">
        <v>1</v>
      </c>
      <c r="H4176">
        <v>1</v>
      </c>
      <c r="I4176">
        <v>1</v>
      </c>
      <c r="J4176">
        <v>1</v>
      </c>
      <c r="K4176">
        <v>1</v>
      </c>
      <c r="L4176">
        <v>1</v>
      </c>
      <c r="M4176">
        <v>1</v>
      </c>
      <c r="N4176">
        <v>1</v>
      </c>
      <c r="O4176" s="4" t="s">
        <v>10634</v>
      </c>
      <c r="P4176" t="s">
        <v>10679</v>
      </c>
      <c r="Q4176">
        <v>38.716670000000001</v>
      </c>
      <c r="R4176">
        <v>-9.1333300000000008</v>
      </c>
    </row>
    <row r="4177" spans="1:18">
      <c r="A4177">
        <v>40696.54074074074</v>
      </c>
      <c r="B4177" s="6" t="s">
        <v>8603</v>
      </c>
      <c r="C4177" s="7" t="s">
        <v>8634</v>
      </c>
      <c r="D4177" s="4">
        <v>3</v>
      </c>
      <c r="E4177" s="4">
        <v>5</v>
      </c>
      <c r="F4177">
        <v>5</v>
      </c>
      <c r="G4177">
        <v>4</v>
      </c>
      <c r="H4177">
        <v>5</v>
      </c>
      <c r="I4177">
        <v>4</v>
      </c>
      <c r="J4177">
        <v>5</v>
      </c>
      <c r="K4177">
        <v>5</v>
      </c>
      <c r="L4177">
        <v>5</v>
      </c>
      <c r="M4177">
        <v>5</v>
      </c>
      <c r="N4177">
        <v>5</v>
      </c>
      <c r="O4177" s="4" t="s">
        <v>10634</v>
      </c>
      <c r="P4177" t="s">
        <v>10679</v>
      </c>
      <c r="Q4177">
        <v>38.716670000000001</v>
      </c>
      <c r="R4177">
        <v>-9.1333300000000008</v>
      </c>
    </row>
    <row r="4178" spans="1:18">
      <c r="A4178">
        <v>40696.551655092589</v>
      </c>
      <c r="B4178" s="6" t="s">
        <v>8603</v>
      </c>
      <c r="C4178" s="7" t="s">
        <v>8635</v>
      </c>
      <c r="D4178" s="4">
        <v>5</v>
      </c>
      <c r="E4178" s="4">
        <v>5</v>
      </c>
      <c r="F4178">
        <v>5</v>
      </c>
      <c r="G4178">
        <v>5</v>
      </c>
      <c r="H4178">
        <v>5</v>
      </c>
      <c r="I4178">
        <v>1</v>
      </c>
      <c r="J4178">
        <v>5</v>
      </c>
      <c r="K4178">
        <v>5</v>
      </c>
      <c r="L4178">
        <v>5</v>
      </c>
      <c r="M4178">
        <v>5</v>
      </c>
      <c r="N4178">
        <v>5</v>
      </c>
      <c r="O4178" s="4" t="s">
        <v>10814</v>
      </c>
      <c r="P4178" t="s">
        <v>10961</v>
      </c>
      <c r="Q4178">
        <v>25.411110000000001</v>
      </c>
      <c r="R4178">
        <v>55.435040000000001</v>
      </c>
    </row>
    <row r="4179" spans="1:18">
      <c r="A4179">
        <v>40696.553668981483</v>
      </c>
      <c r="B4179" s="6" t="s">
        <v>8603</v>
      </c>
      <c r="C4179" s="7" t="s">
        <v>8636</v>
      </c>
      <c r="D4179" s="4">
        <v>1</v>
      </c>
      <c r="E4179" s="4">
        <v>5</v>
      </c>
      <c r="F4179">
        <v>5</v>
      </c>
      <c r="G4179">
        <v>1</v>
      </c>
      <c r="H4179">
        <v>5</v>
      </c>
      <c r="I4179">
        <v>3</v>
      </c>
      <c r="J4179">
        <v>1</v>
      </c>
      <c r="K4179">
        <v>5</v>
      </c>
      <c r="L4179">
        <v>5</v>
      </c>
      <c r="M4179">
        <v>4</v>
      </c>
      <c r="N4179">
        <v>5</v>
      </c>
      <c r="O4179" s="4" t="s">
        <v>10604</v>
      </c>
      <c r="P4179" t="s">
        <v>10606</v>
      </c>
      <c r="Q4179">
        <v>43.703130000000002</v>
      </c>
      <c r="R4179">
        <v>7.2660799999999997</v>
      </c>
    </row>
    <row r="4180" spans="1:18">
      <c r="A4180">
        <v>40696.556180555555</v>
      </c>
      <c r="B4180" s="6" t="s">
        <v>8603</v>
      </c>
      <c r="C4180" s="7" t="s">
        <v>8637</v>
      </c>
      <c r="D4180" s="4">
        <v>3</v>
      </c>
      <c r="E4180" s="4">
        <v>2</v>
      </c>
      <c r="F4180">
        <v>3</v>
      </c>
      <c r="G4180">
        <v>1</v>
      </c>
      <c r="H4180">
        <v>5</v>
      </c>
      <c r="I4180">
        <v>3</v>
      </c>
      <c r="J4180">
        <v>2</v>
      </c>
      <c r="K4180">
        <v>4</v>
      </c>
      <c r="L4180">
        <v>5</v>
      </c>
      <c r="M4180">
        <v>5</v>
      </c>
      <c r="N4180">
        <v>4</v>
      </c>
      <c r="O4180" s="4" t="s">
        <v>10634</v>
      </c>
      <c r="P4180" t="s">
        <v>10724</v>
      </c>
      <c r="Q4180">
        <v>41.550319999999999</v>
      </c>
      <c r="R4180">
        <v>-8.4200499999999998</v>
      </c>
    </row>
    <row r="4181" spans="1:18">
      <c r="A4181">
        <v>40696.56082175926</v>
      </c>
      <c r="B4181" s="6" t="s">
        <v>8603</v>
      </c>
      <c r="C4181" s="7" t="s">
        <v>8638</v>
      </c>
      <c r="D4181" s="4">
        <v>2</v>
      </c>
      <c r="E4181" s="4">
        <v>2</v>
      </c>
      <c r="F4181">
        <v>3</v>
      </c>
      <c r="G4181">
        <v>4</v>
      </c>
      <c r="H4181">
        <v>4</v>
      </c>
      <c r="I4181">
        <v>4</v>
      </c>
      <c r="J4181">
        <v>4</v>
      </c>
      <c r="K4181">
        <v>5</v>
      </c>
      <c r="L4181">
        <v>5</v>
      </c>
      <c r="M4181">
        <v>4</v>
      </c>
      <c r="N4181">
        <v>4</v>
      </c>
      <c r="O4181" s="4" t="s">
        <v>10614</v>
      </c>
      <c r="P4181" t="s">
        <v>10636</v>
      </c>
      <c r="Q4181">
        <v>40.714269999999999</v>
      </c>
      <c r="R4181">
        <v>-74.005970000000005</v>
      </c>
    </row>
    <row r="4182" spans="1:18">
      <c r="A4182">
        <v>40696.566006944442</v>
      </c>
      <c r="B4182" s="6" t="s">
        <v>8603</v>
      </c>
      <c r="C4182" s="7" t="s">
        <v>8639</v>
      </c>
      <c r="D4182" s="4">
        <v>5</v>
      </c>
      <c r="E4182" s="4">
        <v>5</v>
      </c>
      <c r="F4182">
        <v>5</v>
      </c>
      <c r="G4182">
        <v>5</v>
      </c>
      <c r="H4182">
        <v>5</v>
      </c>
      <c r="I4182">
        <v>5</v>
      </c>
      <c r="J4182">
        <v>5</v>
      </c>
      <c r="K4182">
        <v>5</v>
      </c>
      <c r="L4182">
        <v>5</v>
      </c>
      <c r="M4182">
        <v>5</v>
      </c>
      <c r="N4182">
        <v>5</v>
      </c>
      <c r="O4182" s="4" t="s">
        <v>10604</v>
      </c>
      <c r="P4182" t="s">
        <v>10674</v>
      </c>
      <c r="Q4182">
        <v>43.296950000000002</v>
      </c>
      <c r="R4182">
        <v>5.3810700000000002</v>
      </c>
    </row>
    <row r="4183" spans="1:18">
      <c r="A4183">
        <v>40696.568796296298</v>
      </c>
      <c r="B4183" s="6" t="s">
        <v>8603</v>
      </c>
      <c r="C4183" s="7" t="s">
        <v>8640</v>
      </c>
      <c r="D4183" s="4">
        <v>1</v>
      </c>
      <c r="E4183" s="4">
        <v>1</v>
      </c>
      <c r="F4183">
        <v>1</v>
      </c>
      <c r="G4183">
        <v>1</v>
      </c>
      <c r="H4183">
        <v>1</v>
      </c>
      <c r="I4183">
        <v>1</v>
      </c>
      <c r="J4183">
        <v>1</v>
      </c>
      <c r="K4183">
        <v>1</v>
      </c>
      <c r="L4183">
        <v>1</v>
      </c>
      <c r="M4183">
        <v>1</v>
      </c>
      <c r="N4183">
        <v>1</v>
      </c>
      <c r="O4183" s="4" t="s">
        <v>10629</v>
      </c>
      <c r="P4183" t="s">
        <v>10669</v>
      </c>
      <c r="Q4183">
        <v>40.416499999999999</v>
      </c>
      <c r="R4183">
        <v>-3.7025600000000001</v>
      </c>
    </row>
    <row r="4184" spans="1:18">
      <c r="A4184">
        <v>40696.577731481484</v>
      </c>
      <c r="B4184" s="6" t="s">
        <v>8603</v>
      </c>
      <c r="C4184" s="7" t="s">
        <v>8641</v>
      </c>
      <c r="D4184" s="4">
        <v>5</v>
      </c>
      <c r="E4184" s="4">
        <v>3</v>
      </c>
      <c r="F4184">
        <v>3</v>
      </c>
      <c r="G4184">
        <v>4</v>
      </c>
      <c r="H4184">
        <v>4</v>
      </c>
      <c r="I4184">
        <v>5</v>
      </c>
      <c r="J4184">
        <v>3</v>
      </c>
      <c r="K4184">
        <v>5</v>
      </c>
      <c r="L4184">
        <v>5</v>
      </c>
      <c r="M4184">
        <v>4</v>
      </c>
      <c r="N4184">
        <v>5</v>
      </c>
      <c r="O4184" s="4" t="s">
        <v>10607</v>
      </c>
      <c r="P4184" t="s">
        <v>10608</v>
      </c>
      <c r="Q4184">
        <v>45.508839999999999</v>
      </c>
      <c r="R4184">
        <v>-73.587810000000005</v>
      </c>
    </row>
    <row r="4185" spans="1:18">
      <c r="A4185">
        <v>40696.798715277779</v>
      </c>
      <c r="B4185" s="6" t="s">
        <v>8603</v>
      </c>
      <c r="C4185" s="7" t="s">
        <v>8642</v>
      </c>
      <c r="D4185" s="4">
        <v>1</v>
      </c>
      <c r="E4185" s="4">
        <v>1</v>
      </c>
      <c r="F4185">
        <v>5</v>
      </c>
      <c r="G4185">
        <v>5</v>
      </c>
      <c r="H4185">
        <v>5</v>
      </c>
      <c r="I4185">
        <v>5</v>
      </c>
      <c r="J4185">
        <v>5</v>
      </c>
      <c r="K4185">
        <v>5</v>
      </c>
      <c r="L4185">
        <v>1</v>
      </c>
      <c r="M4185">
        <v>1</v>
      </c>
      <c r="N4185">
        <v>1</v>
      </c>
      <c r="O4185" s="4" t="s">
        <v>10610</v>
      </c>
      <c r="P4185" t="s">
        <v>10833</v>
      </c>
      <c r="Q4185">
        <v>-33.024569999999997</v>
      </c>
      <c r="R4185">
        <v>-71.551829999999995</v>
      </c>
    </row>
    <row r="4186" spans="1:18">
      <c r="A4186">
        <v>40696.927245370367</v>
      </c>
      <c r="B4186" s="6" t="s">
        <v>8603</v>
      </c>
      <c r="C4186" s="7" t="s">
        <v>4688</v>
      </c>
      <c r="D4186" s="4">
        <v>5</v>
      </c>
      <c r="E4186" s="4">
        <v>5</v>
      </c>
      <c r="F4186">
        <v>5</v>
      </c>
      <c r="G4186">
        <v>1</v>
      </c>
      <c r="H4186">
        <v>1</v>
      </c>
      <c r="I4186">
        <v>5</v>
      </c>
      <c r="J4186">
        <v>1</v>
      </c>
      <c r="K4186">
        <v>1</v>
      </c>
      <c r="L4186">
        <v>1</v>
      </c>
      <c r="M4186">
        <v>5</v>
      </c>
      <c r="N4186">
        <v>5</v>
      </c>
      <c r="O4186" s="4" t="s">
        <v>10675</v>
      </c>
      <c r="P4186" t="s">
        <v>10707</v>
      </c>
      <c r="Q4186">
        <v>48.1</v>
      </c>
      <c r="R4186">
        <v>20.783329999999999</v>
      </c>
    </row>
    <row r="4187" spans="1:18">
      <c r="A4187">
        <v>40696.61078703704</v>
      </c>
      <c r="B4187" s="6" t="s">
        <v>8603</v>
      </c>
      <c r="C4187" s="7" t="s">
        <v>8643</v>
      </c>
      <c r="D4187" s="4">
        <v>5</v>
      </c>
      <c r="E4187" s="4">
        <v>3</v>
      </c>
      <c r="F4187">
        <v>4</v>
      </c>
      <c r="G4187">
        <v>2</v>
      </c>
      <c r="H4187">
        <v>4</v>
      </c>
      <c r="I4187">
        <v>3</v>
      </c>
      <c r="J4187">
        <v>2</v>
      </c>
      <c r="K4187">
        <v>5</v>
      </c>
      <c r="L4187">
        <v>5</v>
      </c>
      <c r="M4187">
        <v>5</v>
      </c>
      <c r="N4187">
        <v>5</v>
      </c>
      <c r="O4187" s="4" t="s">
        <v>10604</v>
      </c>
      <c r="P4187" t="s">
        <v>10674</v>
      </c>
      <c r="Q4187">
        <v>43.296950000000002</v>
      </c>
      <c r="R4187">
        <v>5.3810700000000002</v>
      </c>
    </row>
    <row r="4188" spans="1:18">
      <c r="A4188">
        <v>40696.858043981483</v>
      </c>
      <c r="B4188" s="6" t="s">
        <v>8603</v>
      </c>
      <c r="C4188" s="7" t="s">
        <v>4775</v>
      </c>
      <c r="D4188" s="4">
        <v>2</v>
      </c>
      <c r="E4188" s="4">
        <v>2</v>
      </c>
      <c r="F4188">
        <v>3</v>
      </c>
      <c r="G4188">
        <v>3</v>
      </c>
      <c r="H4188">
        <v>1</v>
      </c>
      <c r="I4188">
        <v>1</v>
      </c>
      <c r="J4188">
        <v>1</v>
      </c>
      <c r="K4188">
        <v>4</v>
      </c>
      <c r="L4188">
        <v>5</v>
      </c>
      <c r="M4188">
        <v>3</v>
      </c>
      <c r="N4188">
        <v>4</v>
      </c>
      <c r="O4188" s="4" t="s">
        <v>10604</v>
      </c>
      <c r="P4188" t="s">
        <v>10605</v>
      </c>
      <c r="Q4188">
        <v>48.853409999999997</v>
      </c>
      <c r="R4188">
        <v>2.3488000000000002</v>
      </c>
    </row>
    <row r="4189" spans="1:18">
      <c r="A4189">
        <v>40696.850972222222</v>
      </c>
      <c r="B4189" s="6" t="s">
        <v>8603</v>
      </c>
      <c r="C4189" s="7" t="s">
        <v>8644</v>
      </c>
      <c r="D4189" s="4">
        <v>2</v>
      </c>
      <c r="E4189" s="4">
        <v>3</v>
      </c>
      <c r="F4189">
        <v>5</v>
      </c>
      <c r="G4189">
        <v>4</v>
      </c>
      <c r="H4189">
        <v>5</v>
      </c>
      <c r="I4189">
        <v>4</v>
      </c>
      <c r="J4189">
        <v>3</v>
      </c>
      <c r="K4189">
        <v>3</v>
      </c>
      <c r="L4189">
        <v>3</v>
      </c>
      <c r="M4189">
        <v>5</v>
      </c>
      <c r="N4189">
        <v>3</v>
      </c>
      <c r="O4189" s="4" t="s">
        <v>10625</v>
      </c>
      <c r="P4189" t="s">
        <v>10680</v>
      </c>
      <c r="Q4189">
        <v>19.351109999999998</v>
      </c>
      <c r="R4189">
        <v>-99.051940000000002</v>
      </c>
    </row>
    <row r="4190" spans="1:18">
      <c r="A4190">
        <v>40696.638657407406</v>
      </c>
      <c r="B4190" s="6" t="s">
        <v>8603</v>
      </c>
      <c r="C4190" s="7" t="s">
        <v>8645</v>
      </c>
      <c r="D4190" s="4">
        <v>4</v>
      </c>
      <c r="E4190" s="4">
        <v>3</v>
      </c>
      <c r="F4190">
        <v>3</v>
      </c>
      <c r="G4190">
        <v>5</v>
      </c>
      <c r="H4190">
        <v>5</v>
      </c>
      <c r="I4190">
        <v>5</v>
      </c>
      <c r="J4190">
        <v>3</v>
      </c>
      <c r="K4190">
        <v>4</v>
      </c>
      <c r="L4190">
        <v>4</v>
      </c>
      <c r="M4190">
        <v>4</v>
      </c>
      <c r="N4190">
        <v>3</v>
      </c>
      <c r="O4190" s="4" t="s">
        <v>10727</v>
      </c>
      <c r="P4190" t="s">
        <v>10773</v>
      </c>
      <c r="Q4190">
        <v>49.834650000000003</v>
      </c>
      <c r="R4190">
        <v>18.282039999999999</v>
      </c>
    </row>
    <row r="4191" spans="1:18">
      <c r="A4191">
        <v>40696.65</v>
      </c>
      <c r="B4191" s="6" t="s">
        <v>8603</v>
      </c>
      <c r="C4191" s="7" t="s">
        <v>8646</v>
      </c>
      <c r="D4191" s="4">
        <v>3</v>
      </c>
      <c r="E4191" s="4">
        <v>3</v>
      </c>
      <c r="F4191">
        <v>4</v>
      </c>
      <c r="G4191">
        <v>2</v>
      </c>
      <c r="H4191">
        <v>4</v>
      </c>
      <c r="I4191">
        <v>4</v>
      </c>
      <c r="J4191">
        <v>3</v>
      </c>
      <c r="K4191">
        <v>3</v>
      </c>
      <c r="L4191">
        <v>5</v>
      </c>
      <c r="M4191">
        <v>3</v>
      </c>
      <c r="N4191">
        <v>3</v>
      </c>
      <c r="O4191" s="4" t="s">
        <v>10604</v>
      </c>
      <c r="P4191" t="s">
        <v>10605</v>
      </c>
      <c r="Q4191">
        <v>48.853409999999997</v>
      </c>
      <c r="R4191">
        <v>2.3488000000000002</v>
      </c>
    </row>
    <row r="4192" spans="1:18">
      <c r="A4192">
        <v>40696.663888888892</v>
      </c>
      <c r="B4192" s="6" t="s">
        <v>8603</v>
      </c>
      <c r="C4192" s="7" t="s">
        <v>8647</v>
      </c>
      <c r="D4192" s="4">
        <v>1</v>
      </c>
      <c r="E4192" s="4">
        <v>1</v>
      </c>
      <c r="F4192">
        <v>1</v>
      </c>
      <c r="G4192">
        <v>5</v>
      </c>
      <c r="H4192">
        <v>5</v>
      </c>
      <c r="I4192">
        <v>4</v>
      </c>
      <c r="J4192">
        <v>1</v>
      </c>
      <c r="K4192">
        <v>5</v>
      </c>
      <c r="L4192">
        <v>5</v>
      </c>
      <c r="M4192">
        <v>1</v>
      </c>
      <c r="N4192">
        <v>4</v>
      </c>
      <c r="O4192" s="4" t="s">
        <v>10629</v>
      </c>
      <c r="P4192" t="s">
        <v>10669</v>
      </c>
      <c r="Q4192">
        <v>40.416499999999999</v>
      </c>
      <c r="R4192">
        <v>-3.7025600000000001</v>
      </c>
    </row>
    <row r="4193" spans="1:18">
      <c r="A4193">
        <v>40696.500706018516</v>
      </c>
      <c r="B4193" s="6" t="s">
        <v>8603</v>
      </c>
      <c r="C4193" s="7" t="s">
        <v>5650</v>
      </c>
      <c r="D4193" s="4">
        <v>3</v>
      </c>
      <c r="E4193" s="4">
        <v>3</v>
      </c>
      <c r="F4193">
        <v>4</v>
      </c>
      <c r="G4193">
        <v>5</v>
      </c>
      <c r="H4193">
        <v>4</v>
      </c>
      <c r="I4193">
        <v>5</v>
      </c>
      <c r="J4193">
        <v>4</v>
      </c>
      <c r="K4193">
        <v>5</v>
      </c>
      <c r="L4193">
        <v>5</v>
      </c>
      <c r="M4193">
        <v>5</v>
      </c>
      <c r="N4193">
        <v>5</v>
      </c>
      <c r="O4193" s="4" t="s">
        <v>10634</v>
      </c>
      <c r="P4193" t="s">
        <v>10806</v>
      </c>
      <c r="Q4193">
        <v>41.149610000000003</v>
      </c>
      <c r="R4193">
        <v>-8.6109899999999993</v>
      </c>
    </row>
    <row r="4194" spans="1:18">
      <c r="A4194">
        <v>40696.681180555555</v>
      </c>
      <c r="B4194" s="6" t="s">
        <v>8603</v>
      </c>
      <c r="C4194" s="7" t="s">
        <v>8648</v>
      </c>
      <c r="D4194" s="4">
        <v>1</v>
      </c>
      <c r="E4194" s="4">
        <v>1</v>
      </c>
      <c r="F4194">
        <v>1</v>
      </c>
      <c r="G4194">
        <v>1</v>
      </c>
      <c r="H4194">
        <v>1</v>
      </c>
      <c r="I4194">
        <v>1</v>
      </c>
      <c r="J4194">
        <v>1</v>
      </c>
      <c r="K4194">
        <v>1</v>
      </c>
      <c r="L4194">
        <v>1</v>
      </c>
      <c r="M4194">
        <v>1</v>
      </c>
      <c r="N4194">
        <v>1</v>
      </c>
      <c r="O4194" s="4" t="s">
        <v>10653</v>
      </c>
      <c r="P4194" t="s">
        <v>10883</v>
      </c>
      <c r="Q4194">
        <v>-12.06667</v>
      </c>
      <c r="R4194">
        <v>-77.150000000000006</v>
      </c>
    </row>
    <row r="4195" spans="1:18">
      <c r="A4195">
        <v>40696.699930555558</v>
      </c>
      <c r="B4195" s="6" t="s">
        <v>8603</v>
      </c>
      <c r="C4195" s="7" t="s">
        <v>8649</v>
      </c>
      <c r="D4195" s="4">
        <v>4</v>
      </c>
      <c r="E4195" s="4">
        <v>4</v>
      </c>
      <c r="F4195">
        <v>4</v>
      </c>
      <c r="G4195">
        <v>4</v>
      </c>
      <c r="H4195">
        <v>5</v>
      </c>
      <c r="I4195">
        <v>5</v>
      </c>
      <c r="J4195">
        <v>4</v>
      </c>
      <c r="K4195">
        <v>4</v>
      </c>
      <c r="L4195">
        <v>5</v>
      </c>
      <c r="M4195">
        <v>5</v>
      </c>
      <c r="N4195">
        <v>5</v>
      </c>
      <c r="O4195" s="4" t="s">
        <v>10634</v>
      </c>
      <c r="P4195" t="s">
        <v>10679</v>
      </c>
      <c r="Q4195">
        <v>38.716670000000001</v>
      </c>
      <c r="R4195">
        <v>-9.1333300000000008</v>
      </c>
    </row>
    <row r="4196" spans="1:18">
      <c r="A4196">
        <v>40696.706435185188</v>
      </c>
      <c r="B4196" s="6" t="s">
        <v>8603</v>
      </c>
      <c r="C4196" s="7" t="s">
        <v>8650</v>
      </c>
      <c r="D4196" s="4">
        <v>3</v>
      </c>
      <c r="E4196" s="4">
        <v>4</v>
      </c>
      <c r="F4196">
        <v>5</v>
      </c>
      <c r="G4196">
        <v>3</v>
      </c>
      <c r="H4196">
        <v>5</v>
      </c>
      <c r="I4196">
        <v>3</v>
      </c>
      <c r="J4196">
        <v>4</v>
      </c>
      <c r="K4196">
        <v>4</v>
      </c>
      <c r="L4196">
        <v>5</v>
      </c>
      <c r="M4196">
        <v>4</v>
      </c>
      <c r="N4196">
        <v>3</v>
      </c>
      <c r="O4196" s="4" t="s">
        <v>10629</v>
      </c>
      <c r="P4196" t="s">
        <v>10669</v>
      </c>
      <c r="Q4196">
        <v>40.416499999999999</v>
      </c>
      <c r="R4196">
        <v>-3.7025600000000001</v>
      </c>
    </row>
    <row r="4197" spans="1:18">
      <c r="A4197">
        <v>40696.566365740742</v>
      </c>
      <c r="B4197" s="6" t="s">
        <v>8603</v>
      </c>
      <c r="C4197" s="7" t="s">
        <v>4458</v>
      </c>
      <c r="D4197" s="4">
        <v>5</v>
      </c>
      <c r="E4197" s="4">
        <v>4</v>
      </c>
      <c r="F4197">
        <v>3</v>
      </c>
      <c r="G4197">
        <v>4</v>
      </c>
      <c r="H4197">
        <v>5</v>
      </c>
      <c r="I4197">
        <v>5</v>
      </c>
      <c r="J4197">
        <v>3</v>
      </c>
      <c r="K4197">
        <v>5</v>
      </c>
      <c r="L4197">
        <v>5</v>
      </c>
      <c r="M4197">
        <v>3</v>
      </c>
      <c r="N4197">
        <v>3</v>
      </c>
      <c r="O4197" s="4" t="s">
        <v>10607</v>
      </c>
      <c r="P4197" t="s">
        <v>10624</v>
      </c>
      <c r="Q4197">
        <v>43.700110000000002</v>
      </c>
      <c r="R4197">
        <v>-79.416300000000007</v>
      </c>
    </row>
    <row r="4198" spans="1:18">
      <c r="A4198">
        <v>40696.723252314812</v>
      </c>
      <c r="B4198" s="6" t="s">
        <v>8603</v>
      </c>
      <c r="C4198" s="7" t="s">
        <v>8651</v>
      </c>
      <c r="D4198" s="4">
        <v>5</v>
      </c>
      <c r="E4198" s="4">
        <v>5</v>
      </c>
      <c r="F4198">
        <v>5</v>
      </c>
      <c r="G4198">
        <v>5</v>
      </c>
      <c r="H4198">
        <v>5</v>
      </c>
      <c r="I4198">
        <v>5</v>
      </c>
      <c r="J4198">
        <v>5</v>
      </c>
      <c r="K4198">
        <v>5</v>
      </c>
      <c r="L4198">
        <v>5</v>
      </c>
      <c r="M4198">
        <v>5</v>
      </c>
      <c r="N4198">
        <v>5</v>
      </c>
      <c r="O4198" s="4" t="s">
        <v>10634</v>
      </c>
      <c r="P4198" t="s">
        <v>10635</v>
      </c>
      <c r="Q4198">
        <v>38.753819999999997</v>
      </c>
      <c r="R4198">
        <v>-9.2308299999999992</v>
      </c>
    </row>
    <row r="4199" spans="1:18">
      <c r="A4199">
        <v>40696.738622685189</v>
      </c>
      <c r="B4199" s="6" t="s">
        <v>8603</v>
      </c>
      <c r="C4199" s="7" t="s">
        <v>8652</v>
      </c>
      <c r="D4199" s="4">
        <v>4</v>
      </c>
      <c r="E4199" s="4">
        <v>4</v>
      </c>
      <c r="F4199">
        <v>4</v>
      </c>
      <c r="G4199">
        <v>1</v>
      </c>
      <c r="H4199">
        <v>4</v>
      </c>
      <c r="I4199">
        <v>3</v>
      </c>
      <c r="J4199">
        <v>2</v>
      </c>
      <c r="K4199">
        <v>5</v>
      </c>
      <c r="L4199">
        <v>3</v>
      </c>
      <c r="M4199">
        <v>5</v>
      </c>
      <c r="N4199">
        <v>3</v>
      </c>
      <c r="O4199" s="4" t="s">
        <v>10614</v>
      </c>
      <c r="P4199" t="s">
        <v>10628</v>
      </c>
      <c r="Q4199">
        <v>41.850029999999997</v>
      </c>
      <c r="R4199">
        <v>-87.650049999999993</v>
      </c>
    </row>
    <row r="4200" spans="1:18">
      <c r="A4200">
        <v>40696.738715277781</v>
      </c>
      <c r="B4200" s="6" t="s">
        <v>8603</v>
      </c>
      <c r="C4200" s="7" t="s">
        <v>8653</v>
      </c>
      <c r="D4200" s="4">
        <v>1</v>
      </c>
      <c r="E4200" s="4">
        <v>1</v>
      </c>
      <c r="F4200">
        <v>1</v>
      </c>
      <c r="G4200">
        <v>1</v>
      </c>
      <c r="H4200">
        <v>1</v>
      </c>
      <c r="I4200">
        <v>1</v>
      </c>
      <c r="J4200">
        <v>1</v>
      </c>
      <c r="K4200">
        <v>1</v>
      </c>
      <c r="L4200">
        <v>1</v>
      </c>
      <c r="M4200">
        <v>1</v>
      </c>
      <c r="N4200">
        <v>1</v>
      </c>
      <c r="O4200" s="4" t="s">
        <v>10604</v>
      </c>
      <c r="P4200" t="s">
        <v>10605</v>
      </c>
      <c r="Q4200">
        <v>48.853409999999997</v>
      </c>
      <c r="R4200">
        <v>2.3488000000000002</v>
      </c>
    </row>
    <row r="4201" spans="1:18">
      <c r="A4201">
        <v>40696.739074074074</v>
      </c>
      <c r="B4201" s="6" t="s">
        <v>8603</v>
      </c>
      <c r="C4201" s="7" t="s">
        <v>8654</v>
      </c>
      <c r="D4201" s="4">
        <v>3</v>
      </c>
      <c r="E4201" s="4">
        <v>3</v>
      </c>
      <c r="F4201">
        <v>3</v>
      </c>
      <c r="G4201">
        <v>4</v>
      </c>
      <c r="H4201">
        <v>4</v>
      </c>
      <c r="I4201">
        <v>4</v>
      </c>
      <c r="J4201">
        <v>3</v>
      </c>
      <c r="K4201">
        <v>4</v>
      </c>
      <c r="L4201">
        <v>4</v>
      </c>
      <c r="M4201">
        <v>4</v>
      </c>
      <c r="N4201">
        <v>3</v>
      </c>
      <c r="O4201" s="4" t="s">
        <v>10620</v>
      </c>
      <c r="P4201" t="s">
        <v>10828</v>
      </c>
      <c r="Q4201">
        <v>52.48142</v>
      </c>
      <c r="R4201">
        <v>-1.8998299999999999</v>
      </c>
    </row>
    <row r="4202" spans="1:18">
      <c r="A4202">
        <v>40696.664537037039</v>
      </c>
      <c r="B4202" s="6" t="s">
        <v>8603</v>
      </c>
      <c r="C4202" s="7" t="s">
        <v>8655</v>
      </c>
      <c r="D4202" s="4">
        <v>5</v>
      </c>
      <c r="E4202" s="4">
        <v>5</v>
      </c>
      <c r="F4202">
        <v>2</v>
      </c>
      <c r="G4202">
        <v>2</v>
      </c>
      <c r="H4202">
        <v>2</v>
      </c>
      <c r="I4202">
        <v>4</v>
      </c>
      <c r="J4202">
        <v>3</v>
      </c>
      <c r="K4202">
        <v>4</v>
      </c>
      <c r="L4202">
        <v>5</v>
      </c>
      <c r="M4202">
        <v>3</v>
      </c>
      <c r="N4202">
        <v>5</v>
      </c>
      <c r="O4202" s="4" t="s">
        <v>10614</v>
      </c>
      <c r="P4202" t="s">
        <v>10636</v>
      </c>
      <c r="Q4202">
        <v>40.714269999999999</v>
      </c>
      <c r="R4202">
        <v>-74.005970000000005</v>
      </c>
    </row>
    <row r="4203" spans="1:18">
      <c r="A4203">
        <v>40696.764710648145</v>
      </c>
      <c r="B4203" s="6" t="s">
        <v>8603</v>
      </c>
      <c r="C4203" s="7" t="s">
        <v>8656</v>
      </c>
      <c r="D4203" s="4">
        <v>4</v>
      </c>
      <c r="E4203" s="4">
        <v>1</v>
      </c>
      <c r="F4203">
        <v>1</v>
      </c>
      <c r="G4203">
        <v>4</v>
      </c>
      <c r="H4203">
        <v>4</v>
      </c>
      <c r="I4203">
        <v>4</v>
      </c>
      <c r="J4203">
        <v>1</v>
      </c>
      <c r="K4203">
        <v>1</v>
      </c>
      <c r="L4203">
        <v>5</v>
      </c>
      <c r="M4203">
        <v>4</v>
      </c>
      <c r="N4203">
        <v>4</v>
      </c>
      <c r="O4203" s="4" t="s">
        <v>10620</v>
      </c>
      <c r="P4203" t="s">
        <v>10655</v>
      </c>
      <c r="Q4203">
        <v>51.512790000000003</v>
      </c>
      <c r="R4203">
        <v>-9.1840000000000005E-2</v>
      </c>
    </row>
    <row r="4204" spans="1:18">
      <c r="A4204">
        <v>40696.779664351852</v>
      </c>
      <c r="B4204" s="6" t="s">
        <v>8603</v>
      </c>
      <c r="C4204" s="7" t="s">
        <v>8657</v>
      </c>
      <c r="D4204" s="4">
        <v>4</v>
      </c>
      <c r="E4204" s="4">
        <v>3</v>
      </c>
      <c r="F4204">
        <v>4</v>
      </c>
      <c r="G4204">
        <v>3</v>
      </c>
      <c r="H4204">
        <v>4</v>
      </c>
      <c r="I4204">
        <v>2</v>
      </c>
      <c r="J4204">
        <v>2</v>
      </c>
      <c r="K4204">
        <v>5</v>
      </c>
      <c r="L4204">
        <v>4</v>
      </c>
      <c r="M4204">
        <v>3</v>
      </c>
      <c r="N4204">
        <v>3</v>
      </c>
      <c r="O4204" s="4" t="s">
        <v>10604</v>
      </c>
      <c r="P4204" t="s">
        <v>10652</v>
      </c>
      <c r="Q4204">
        <v>43.604259999999996</v>
      </c>
      <c r="R4204">
        <v>1.44367</v>
      </c>
    </row>
    <row r="4205" spans="1:18">
      <c r="A4205">
        <v>40696.816111111111</v>
      </c>
      <c r="B4205" s="6" t="s">
        <v>8603</v>
      </c>
      <c r="C4205" s="7" t="s">
        <v>8658</v>
      </c>
      <c r="D4205" s="4">
        <v>3</v>
      </c>
      <c r="E4205" s="4">
        <v>3</v>
      </c>
      <c r="F4205">
        <v>4</v>
      </c>
      <c r="G4205">
        <v>5</v>
      </c>
      <c r="H4205">
        <v>5</v>
      </c>
      <c r="I4205">
        <v>5</v>
      </c>
      <c r="J4205">
        <v>3</v>
      </c>
      <c r="K4205">
        <v>4</v>
      </c>
      <c r="L4205">
        <v>5</v>
      </c>
      <c r="M4205">
        <v>5</v>
      </c>
      <c r="N4205">
        <v>5</v>
      </c>
      <c r="O4205" s="4" t="s">
        <v>10614</v>
      </c>
      <c r="P4205" t="s">
        <v>10640</v>
      </c>
      <c r="Q4205">
        <v>34.052230000000002</v>
      </c>
      <c r="R4205">
        <v>-118.24368</v>
      </c>
    </row>
    <row r="4206" spans="1:18">
      <c r="A4206">
        <v>40696.856030092589</v>
      </c>
      <c r="B4206" s="6" t="s">
        <v>8603</v>
      </c>
      <c r="C4206" s="7" t="s">
        <v>4598</v>
      </c>
      <c r="D4206" s="4">
        <v>1</v>
      </c>
      <c r="E4206" s="4">
        <v>1</v>
      </c>
      <c r="F4206">
        <v>1</v>
      </c>
      <c r="G4206">
        <v>1</v>
      </c>
      <c r="H4206">
        <v>1</v>
      </c>
      <c r="I4206">
        <v>1</v>
      </c>
      <c r="J4206">
        <v>1</v>
      </c>
      <c r="K4206">
        <v>1</v>
      </c>
      <c r="L4206">
        <v>1</v>
      </c>
      <c r="M4206">
        <v>1</v>
      </c>
      <c r="N4206">
        <v>1</v>
      </c>
      <c r="O4206" s="4" t="s">
        <v>10614</v>
      </c>
      <c r="P4206" t="s">
        <v>10615</v>
      </c>
      <c r="Q4206">
        <v>40.650100000000002</v>
      </c>
      <c r="R4206">
        <v>-73.949579999999997</v>
      </c>
    </row>
    <row r="4207" spans="1:18">
      <c r="A4207">
        <v>40696.856805555559</v>
      </c>
      <c r="B4207" s="6" t="s">
        <v>8603</v>
      </c>
      <c r="C4207" s="7" t="s">
        <v>8659</v>
      </c>
      <c r="D4207" s="4">
        <v>2</v>
      </c>
      <c r="E4207" s="4">
        <v>2</v>
      </c>
      <c r="F4207">
        <v>3</v>
      </c>
      <c r="G4207">
        <v>4</v>
      </c>
      <c r="H4207">
        <v>3</v>
      </c>
      <c r="I4207">
        <v>4</v>
      </c>
      <c r="J4207">
        <v>2</v>
      </c>
      <c r="K4207">
        <v>3</v>
      </c>
      <c r="L4207">
        <v>3</v>
      </c>
      <c r="M4207">
        <v>3</v>
      </c>
      <c r="N4207">
        <v>3</v>
      </c>
      <c r="O4207" s="4" t="s">
        <v>10727</v>
      </c>
      <c r="P4207" t="s">
        <v>10728</v>
      </c>
      <c r="Q4207">
        <v>50.088039999999999</v>
      </c>
      <c r="R4207">
        <v>14.42076</v>
      </c>
    </row>
    <row r="4208" spans="1:18">
      <c r="A4208">
        <v>40696.866990740738</v>
      </c>
      <c r="B4208" s="6" t="s">
        <v>8603</v>
      </c>
      <c r="C4208" s="7" t="s">
        <v>8660</v>
      </c>
      <c r="D4208" s="4">
        <v>5</v>
      </c>
      <c r="E4208" s="4">
        <v>5</v>
      </c>
      <c r="F4208">
        <v>4</v>
      </c>
      <c r="G4208">
        <v>3</v>
      </c>
      <c r="H4208">
        <v>3</v>
      </c>
      <c r="I4208">
        <v>3</v>
      </c>
      <c r="J4208">
        <v>2</v>
      </c>
      <c r="K4208">
        <v>3</v>
      </c>
      <c r="L4208">
        <v>3</v>
      </c>
      <c r="M4208">
        <v>3</v>
      </c>
      <c r="N4208">
        <v>3</v>
      </c>
      <c r="O4208" s="4" t="s">
        <v>10727</v>
      </c>
      <c r="P4208" t="s">
        <v>10728</v>
      </c>
      <c r="Q4208">
        <v>50.088039999999999</v>
      </c>
      <c r="R4208">
        <v>14.42076</v>
      </c>
    </row>
    <row r="4209" spans="1:18">
      <c r="A4209">
        <v>40696.886828703704</v>
      </c>
      <c r="B4209" s="6" t="s">
        <v>8603</v>
      </c>
      <c r="C4209" s="7" t="s">
        <v>8661</v>
      </c>
      <c r="D4209" s="4">
        <v>5</v>
      </c>
      <c r="E4209" s="4">
        <v>5</v>
      </c>
      <c r="F4209">
        <v>5</v>
      </c>
      <c r="G4209">
        <v>5</v>
      </c>
      <c r="H4209">
        <v>5</v>
      </c>
      <c r="I4209">
        <v>5</v>
      </c>
      <c r="J4209">
        <v>3</v>
      </c>
      <c r="K4209">
        <v>5</v>
      </c>
      <c r="L4209">
        <v>5</v>
      </c>
      <c r="M4209">
        <v>3</v>
      </c>
      <c r="N4209">
        <v>4</v>
      </c>
      <c r="O4209" s="4" t="s">
        <v>10625</v>
      </c>
      <c r="P4209" t="s">
        <v>10626</v>
      </c>
      <c r="Q4209">
        <v>20.66667</v>
      </c>
      <c r="R4209">
        <v>-103.33333</v>
      </c>
    </row>
    <row r="4210" spans="1:18">
      <c r="A4210">
        <v>40696.89271990741</v>
      </c>
      <c r="B4210" s="6" t="s">
        <v>8603</v>
      </c>
      <c r="C4210" s="7" t="s">
        <v>8662</v>
      </c>
      <c r="D4210" s="4">
        <v>2</v>
      </c>
      <c r="E4210" s="4">
        <v>3</v>
      </c>
      <c r="F4210">
        <v>4</v>
      </c>
      <c r="G4210">
        <v>5</v>
      </c>
      <c r="H4210">
        <v>3</v>
      </c>
      <c r="I4210">
        <v>1</v>
      </c>
      <c r="J4210">
        <v>2</v>
      </c>
      <c r="K4210">
        <v>4</v>
      </c>
      <c r="L4210">
        <v>4</v>
      </c>
      <c r="M4210">
        <v>5</v>
      </c>
      <c r="N4210">
        <v>3</v>
      </c>
      <c r="O4210" s="4" t="s">
        <v>10604</v>
      </c>
      <c r="P4210" t="s">
        <v>10674</v>
      </c>
      <c r="Q4210">
        <v>43.296950000000002</v>
      </c>
      <c r="R4210">
        <v>5.3810700000000002</v>
      </c>
    </row>
    <row r="4211" spans="1:18">
      <c r="A4211">
        <v>40696.896296296298</v>
      </c>
      <c r="B4211" s="6" t="s">
        <v>8603</v>
      </c>
      <c r="C4211" s="7" t="s">
        <v>8663</v>
      </c>
      <c r="D4211" s="4">
        <v>3</v>
      </c>
      <c r="E4211" s="4">
        <v>3</v>
      </c>
      <c r="F4211">
        <v>4</v>
      </c>
      <c r="G4211">
        <v>4</v>
      </c>
      <c r="H4211">
        <v>4</v>
      </c>
      <c r="I4211">
        <v>4</v>
      </c>
      <c r="J4211">
        <v>3</v>
      </c>
      <c r="K4211">
        <v>4</v>
      </c>
      <c r="L4211">
        <v>4</v>
      </c>
      <c r="M4211">
        <v>4</v>
      </c>
      <c r="N4211">
        <v>4</v>
      </c>
      <c r="O4211" s="4" t="s">
        <v>10629</v>
      </c>
      <c r="P4211" t="s">
        <v>10669</v>
      </c>
      <c r="Q4211">
        <v>40.416499999999999</v>
      </c>
      <c r="R4211">
        <v>-3.7025600000000001</v>
      </c>
    </row>
    <row r="4212" spans="1:18">
      <c r="A4212">
        <v>40696.907060185185</v>
      </c>
      <c r="B4212" s="6" t="s">
        <v>8603</v>
      </c>
      <c r="C4212" s="7" t="s">
        <v>8664</v>
      </c>
      <c r="D4212" s="4">
        <v>1</v>
      </c>
      <c r="E4212" s="4">
        <v>1</v>
      </c>
      <c r="F4212">
        <v>1</v>
      </c>
      <c r="G4212">
        <v>1</v>
      </c>
      <c r="H4212">
        <v>1</v>
      </c>
      <c r="I4212">
        <v>1</v>
      </c>
      <c r="J4212">
        <v>1</v>
      </c>
      <c r="K4212">
        <v>1</v>
      </c>
      <c r="L4212">
        <v>1</v>
      </c>
      <c r="M4212">
        <v>1</v>
      </c>
      <c r="N4212">
        <v>1</v>
      </c>
      <c r="O4212" s="4" t="s">
        <v>10634</v>
      </c>
      <c r="P4212" t="s">
        <v>10679</v>
      </c>
      <c r="Q4212">
        <v>38.716670000000001</v>
      </c>
      <c r="R4212">
        <v>-9.1333300000000008</v>
      </c>
    </row>
    <row r="4213" spans="1:18">
      <c r="A4213">
        <v>40696.926539351851</v>
      </c>
      <c r="B4213" s="6" t="s">
        <v>8603</v>
      </c>
      <c r="C4213" s="7" t="s">
        <v>7455</v>
      </c>
      <c r="D4213" s="4">
        <v>5</v>
      </c>
      <c r="E4213" s="4">
        <v>5</v>
      </c>
      <c r="F4213">
        <v>1</v>
      </c>
      <c r="G4213">
        <v>1</v>
      </c>
      <c r="H4213">
        <v>5</v>
      </c>
      <c r="I4213">
        <v>5</v>
      </c>
      <c r="J4213">
        <v>1</v>
      </c>
      <c r="K4213">
        <v>1</v>
      </c>
      <c r="L4213">
        <v>5</v>
      </c>
      <c r="M4213">
        <v>1</v>
      </c>
      <c r="N4213">
        <v>1</v>
      </c>
      <c r="O4213" s="4" t="s">
        <v>10610</v>
      </c>
      <c r="P4213" t="s">
        <v>10611</v>
      </c>
      <c r="Q4213">
        <v>-33.456940000000003</v>
      </c>
      <c r="R4213">
        <v>-70.648269999999997</v>
      </c>
    </row>
    <row r="4214" spans="1:18">
      <c r="A4214">
        <v>40696.929814814815</v>
      </c>
      <c r="B4214" s="6" t="s">
        <v>8603</v>
      </c>
      <c r="C4214" s="7" t="s">
        <v>8665</v>
      </c>
      <c r="D4214" s="4">
        <v>0</v>
      </c>
      <c r="E4214" s="4">
        <v>5</v>
      </c>
      <c r="F4214">
        <v>0</v>
      </c>
      <c r="G4214">
        <v>0</v>
      </c>
      <c r="H4214">
        <v>0</v>
      </c>
      <c r="I4214">
        <v>5</v>
      </c>
      <c r="J4214">
        <v>0</v>
      </c>
      <c r="K4214">
        <v>0</v>
      </c>
      <c r="L4214">
        <v>0</v>
      </c>
      <c r="M4214">
        <v>0</v>
      </c>
      <c r="N4214">
        <v>5</v>
      </c>
      <c r="O4214" s="4" t="s">
        <v>10610</v>
      </c>
      <c r="P4214" t="s">
        <v>10611</v>
      </c>
      <c r="Q4214">
        <v>-33.456940000000003</v>
      </c>
      <c r="R4214">
        <v>-70.648269999999997</v>
      </c>
    </row>
    <row r="4215" spans="1:18">
      <c r="A4215">
        <v>40696.943865740737</v>
      </c>
      <c r="B4215" s="6" t="s">
        <v>8603</v>
      </c>
      <c r="C4215" s="7" t="s">
        <v>8666</v>
      </c>
      <c r="D4215" s="4">
        <v>3</v>
      </c>
      <c r="E4215" s="4">
        <v>3</v>
      </c>
      <c r="F4215">
        <v>3</v>
      </c>
      <c r="G4215">
        <v>3</v>
      </c>
      <c r="H4215">
        <v>4</v>
      </c>
      <c r="I4215">
        <v>5</v>
      </c>
      <c r="J4215">
        <v>3</v>
      </c>
      <c r="K4215">
        <v>4</v>
      </c>
      <c r="L4215">
        <v>4</v>
      </c>
      <c r="M4215">
        <v>3</v>
      </c>
      <c r="N4215">
        <v>4</v>
      </c>
      <c r="O4215" s="4" t="s">
        <v>10634</v>
      </c>
      <c r="P4215" t="s">
        <v>10679</v>
      </c>
      <c r="Q4215">
        <v>38.716670000000001</v>
      </c>
      <c r="R4215">
        <v>-9.1333300000000008</v>
      </c>
    </row>
    <row r="4216" spans="1:18">
      <c r="A4216">
        <v>40696.957048611112</v>
      </c>
      <c r="B4216" s="6" t="s">
        <v>8603</v>
      </c>
      <c r="C4216" s="7" t="s">
        <v>8667</v>
      </c>
      <c r="D4216" s="4">
        <v>1</v>
      </c>
      <c r="E4216" s="4">
        <v>1</v>
      </c>
      <c r="F4216">
        <v>1</v>
      </c>
      <c r="G4216">
        <v>1</v>
      </c>
      <c r="H4216">
        <v>1</v>
      </c>
      <c r="I4216">
        <v>1</v>
      </c>
      <c r="J4216">
        <v>1</v>
      </c>
      <c r="K4216">
        <v>1</v>
      </c>
      <c r="L4216">
        <v>1</v>
      </c>
      <c r="M4216">
        <v>1</v>
      </c>
      <c r="N4216">
        <v>1</v>
      </c>
      <c r="O4216" s="4" t="s">
        <v>10614</v>
      </c>
      <c r="P4216" t="s">
        <v>10615</v>
      </c>
      <c r="Q4216">
        <v>40.650100000000002</v>
      </c>
      <c r="R4216">
        <v>-73.949579999999997</v>
      </c>
    </row>
    <row r="4217" spans="1:18">
      <c r="A4217">
        <v>40696.972800925927</v>
      </c>
      <c r="B4217" s="6" t="s">
        <v>8603</v>
      </c>
      <c r="C4217" s="7" t="s">
        <v>8668</v>
      </c>
      <c r="D4217" s="4">
        <v>5</v>
      </c>
      <c r="E4217" s="4">
        <v>5</v>
      </c>
      <c r="F4217">
        <v>5</v>
      </c>
      <c r="G4217">
        <v>5</v>
      </c>
      <c r="H4217">
        <v>5</v>
      </c>
      <c r="I4217">
        <v>5</v>
      </c>
      <c r="J4217">
        <v>5</v>
      </c>
      <c r="K4217">
        <v>5</v>
      </c>
      <c r="L4217">
        <v>5</v>
      </c>
      <c r="M4217">
        <v>5</v>
      </c>
      <c r="N4217">
        <v>5</v>
      </c>
      <c r="O4217" s="4" t="s">
        <v>10614</v>
      </c>
      <c r="P4217" t="s">
        <v>10628</v>
      </c>
      <c r="Q4217">
        <v>41.850029999999997</v>
      </c>
      <c r="R4217">
        <v>-87.650049999999993</v>
      </c>
    </row>
    <row r="4218" spans="1:18">
      <c r="A4218">
        <v>40696.981990740744</v>
      </c>
      <c r="B4218" s="6" t="s">
        <v>8603</v>
      </c>
      <c r="C4218" s="7" t="s">
        <v>8669</v>
      </c>
      <c r="D4218" s="4">
        <v>3</v>
      </c>
      <c r="E4218" s="4">
        <v>3</v>
      </c>
      <c r="F4218">
        <v>5</v>
      </c>
      <c r="G4218">
        <v>4</v>
      </c>
      <c r="H4218">
        <v>5</v>
      </c>
      <c r="I4218">
        <v>5</v>
      </c>
      <c r="J4218">
        <v>4</v>
      </c>
      <c r="K4218">
        <v>5</v>
      </c>
      <c r="L4218">
        <v>5</v>
      </c>
      <c r="M4218">
        <v>4</v>
      </c>
      <c r="N4218">
        <v>3</v>
      </c>
      <c r="O4218" s="4" t="s">
        <v>10614</v>
      </c>
      <c r="P4218" t="s">
        <v>10636</v>
      </c>
      <c r="Q4218">
        <v>40.714269999999999</v>
      </c>
      <c r="R4218">
        <v>-74.005970000000005</v>
      </c>
    </row>
    <row r="4219" spans="1:18">
      <c r="A4219">
        <v>40696.983414351853</v>
      </c>
      <c r="B4219" s="6" t="s">
        <v>8603</v>
      </c>
      <c r="C4219" s="7" t="s">
        <v>8670</v>
      </c>
      <c r="D4219" s="4">
        <v>5</v>
      </c>
      <c r="E4219" s="4">
        <v>5</v>
      </c>
      <c r="F4219">
        <v>5</v>
      </c>
      <c r="G4219">
        <v>5</v>
      </c>
      <c r="H4219">
        <v>5</v>
      </c>
      <c r="I4219">
        <v>5</v>
      </c>
      <c r="J4219">
        <v>5</v>
      </c>
      <c r="K4219">
        <v>5</v>
      </c>
      <c r="L4219">
        <v>5</v>
      </c>
      <c r="M4219">
        <v>5</v>
      </c>
      <c r="N4219">
        <v>5</v>
      </c>
      <c r="O4219" s="4" t="s">
        <v>10607</v>
      </c>
      <c r="P4219" t="s">
        <v>10624</v>
      </c>
      <c r="Q4219">
        <v>43.700110000000002</v>
      </c>
      <c r="R4219">
        <v>-79.416300000000007</v>
      </c>
    </row>
    <row r="4220" spans="1:18">
      <c r="A4220">
        <v>40695.003425925926</v>
      </c>
      <c r="B4220" s="6" t="s">
        <v>8671</v>
      </c>
      <c r="C4220" s="7" t="s">
        <v>8672</v>
      </c>
      <c r="D4220" s="4">
        <v>3</v>
      </c>
      <c r="E4220" s="4">
        <v>3</v>
      </c>
      <c r="F4220">
        <v>4</v>
      </c>
      <c r="G4220">
        <v>4</v>
      </c>
      <c r="H4220">
        <v>5</v>
      </c>
      <c r="I4220">
        <v>4</v>
      </c>
      <c r="J4220">
        <v>3</v>
      </c>
      <c r="K4220">
        <v>1</v>
      </c>
      <c r="L4220">
        <v>5</v>
      </c>
      <c r="M4220">
        <v>5</v>
      </c>
      <c r="N4220">
        <v>4</v>
      </c>
      <c r="O4220" s="4" t="s">
        <v>10614</v>
      </c>
      <c r="P4220" t="s">
        <v>10640</v>
      </c>
      <c r="Q4220">
        <v>34.052230000000002</v>
      </c>
      <c r="R4220">
        <v>-118.24368</v>
      </c>
    </row>
    <row r="4221" spans="1:18">
      <c r="A4221">
        <v>40695.822731481479</v>
      </c>
      <c r="B4221" s="6" t="s">
        <v>8671</v>
      </c>
      <c r="C4221" s="7" t="s">
        <v>8673</v>
      </c>
      <c r="D4221" s="4">
        <v>5</v>
      </c>
      <c r="E4221" s="4">
        <v>5</v>
      </c>
      <c r="F4221">
        <v>5</v>
      </c>
      <c r="G4221">
        <v>3</v>
      </c>
      <c r="H4221">
        <v>5</v>
      </c>
      <c r="I4221">
        <v>3</v>
      </c>
      <c r="J4221">
        <v>3</v>
      </c>
      <c r="K4221">
        <v>5</v>
      </c>
      <c r="L4221">
        <v>5</v>
      </c>
      <c r="M4221">
        <v>5</v>
      </c>
      <c r="N4221">
        <v>3</v>
      </c>
      <c r="O4221" s="4" t="s">
        <v>10702</v>
      </c>
      <c r="P4221" t="s">
        <v>10858</v>
      </c>
      <c r="Q4221">
        <v>-23.547499999999999</v>
      </c>
      <c r="R4221">
        <v>-46.636110000000002</v>
      </c>
    </row>
    <row r="4222" spans="1:18">
      <c r="A4222">
        <v>40695.483043981483</v>
      </c>
      <c r="B4222" s="6" t="s">
        <v>8671</v>
      </c>
      <c r="C4222" s="7" t="s">
        <v>8674</v>
      </c>
      <c r="D4222" s="4">
        <v>5</v>
      </c>
      <c r="E4222" s="4">
        <v>5</v>
      </c>
      <c r="F4222">
        <v>5</v>
      </c>
      <c r="G4222">
        <v>1</v>
      </c>
      <c r="H4222">
        <v>1</v>
      </c>
      <c r="I4222">
        <v>5</v>
      </c>
      <c r="J4222">
        <v>1</v>
      </c>
      <c r="K4222">
        <v>5</v>
      </c>
      <c r="L4222">
        <v>5</v>
      </c>
      <c r="M4222">
        <v>5</v>
      </c>
      <c r="N4222">
        <v>5</v>
      </c>
      <c r="O4222" s="4" t="s">
        <v>10607</v>
      </c>
      <c r="P4222" t="s">
        <v>10823</v>
      </c>
      <c r="Q4222">
        <v>51.050109999999997</v>
      </c>
      <c r="R4222">
        <v>-114.08529</v>
      </c>
    </row>
    <row r="4223" spans="1:18">
      <c r="A4223">
        <v>40695.195231481484</v>
      </c>
      <c r="B4223" s="6" t="s">
        <v>8671</v>
      </c>
      <c r="C4223" s="7" t="s">
        <v>8675</v>
      </c>
      <c r="D4223" s="4">
        <v>1</v>
      </c>
      <c r="E4223" s="4">
        <v>1</v>
      </c>
      <c r="F4223">
        <v>1</v>
      </c>
      <c r="G4223">
        <v>1</v>
      </c>
      <c r="H4223">
        <v>1</v>
      </c>
      <c r="I4223">
        <v>1</v>
      </c>
      <c r="J4223">
        <v>1</v>
      </c>
      <c r="K4223">
        <v>1</v>
      </c>
      <c r="L4223">
        <v>1</v>
      </c>
      <c r="M4223">
        <v>1</v>
      </c>
      <c r="N4223">
        <v>1</v>
      </c>
      <c r="O4223" s="4" t="s">
        <v>10716</v>
      </c>
      <c r="P4223" t="s">
        <v>10735</v>
      </c>
      <c r="Q4223">
        <v>-33.867849999999997</v>
      </c>
      <c r="R4223">
        <v>151.20732000000001</v>
      </c>
    </row>
    <row r="4224" spans="1:18">
      <c r="A4224">
        <v>40695.222905092596</v>
      </c>
      <c r="B4224" s="6" t="s">
        <v>8671</v>
      </c>
      <c r="C4224" s="7" t="s">
        <v>8676</v>
      </c>
      <c r="D4224" s="4">
        <v>1</v>
      </c>
      <c r="E4224" s="4">
        <v>5</v>
      </c>
      <c r="F4224">
        <v>1</v>
      </c>
      <c r="G4224">
        <v>1</v>
      </c>
      <c r="H4224">
        <v>1</v>
      </c>
      <c r="I4224">
        <v>1</v>
      </c>
      <c r="J4224">
        <v>1</v>
      </c>
      <c r="K4224">
        <v>1</v>
      </c>
      <c r="L4224">
        <v>1</v>
      </c>
      <c r="M4224">
        <v>1</v>
      </c>
      <c r="N4224">
        <v>1</v>
      </c>
      <c r="O4224" s="4" t="s">
        <v>10716</v>
      </c>
      <c r="P4224" t="s">
        <v>10735</v>
      </c>
      <c r="Q4224">
        <v>-33.867849999999997</v>
      </c>
      <c r="R4224">
        <v>151.20732000000001</v>
      </c>
    </row>
    <row r="4225" spans="1:18">
      <c r="A4225">
        <v>40695.232719907406</v>
      </c>
      <c r="B4225" s="6" t="s">
        <v>8671</v>
      </c>
      <c r="C4225" s="7" t="s">
        <v>8677</v>
      </c>
      <c r="D4225" s="4">
        <v>2</v>
      </c>
      <c r="E4225" s="4">
        <v>3</v>
      </c>
      <c r="F4225">
        <v>4</v>
      </c>
      <c r="G4225">
        <v>3</v>
      </c>
      <c r="H4225">
        <v>5</v>
      </c>
      <c r="I4225">
        <v>4</v>
      </c>
      <c r="J4225">
        <v>4</v>
      </c>
      <c r="K4225">
        <v>5</v>
      </c>
      <c r="L4225">
        <v>5</v>
      </c>
      <c r="M4225">
        <v>5</v>
      </c>
      <c r="N4225">
        <v>4</v>
      </c>
      <c r="O4225" s="4" t="s">
        <v>10614</v>
      </c>
      <c r="P4225" t="s">
        <v>10640</v>
      </c>
      <c r="Q4225">
        <v>34.052230000000002</v>
      </c>
      <c r="R4225">
        <v>-118.24368</v>
      </c>
    </row>
    <row r="4226" spans="1:18">
      <c r="A4226">
        <v>40695.484444444446</v>
      </c>
      <c r="B4226" s="6" t="s">
        <v>8671</v>
      </c>
      <c r="C4226" s="7" t="s">
        <v>8678</v>
      </c>
      <c r="D4226" s="4">
        <v>3</v>
      </c>
      <c r="E4226" s="4">
        <v>3</v>
      </c>
      <c r="F4226">
        <v>3</v>
      </c>
      <c r="G4226">
        <v>4</v>
      </c>
      <c r="H4226">
        <v>4</v>
      </c>
      <c r="I4226">
        <v>5</v>
      </c>
      <c r="J4226">
        <v>3</v>
      </c>
      <c r="K4226">
        <v>5</v>
      </c>
      <c r="L4226">
        <v>3</v>
      </c>
      <c r="M4226">
        <v>5</v>
      </c>
      <c r="N4226">
        <v>5</v>
      </c>
      <c r="O4226" s="4" t="s">
        <v>10602</v>
      </c>
      <c r="P4226" t="s">
        <v>10603</v>
      </c>
      <c r="Q4226">
        <v>49.480559999999997</v>
      </c>
      <c r="R4226">
        <v>6.0875000000000004</v>
      </c>
    </row>
    <row r="4227" spans="1:18">
      <c r="A4227">
        <v>40695.707615740743</v>
      </c>
      <c r="B4227" s="6" t="s">
        <v>8671</v>
      </c>
      <c r="C4227" s="7" t="s">
        <v>8679</v>
      </c>
      <c r="D4227" s="4">
        <v>4</v>
      </c>
      <c r="E4227" s="4">
        <v>4</v>
      </c>
      <c r="F4227">
        <v>4</v>
      </c>
      <c r="G4227">
        <v>4</v>
      </c>
      <c r="H4227">
        <v>4</v>
      </c>
      <c r="I4227">
        <v>4</v>
      </c>
      <c r="J4227">
        <v>4</v>
      </c>
      <c r="K4227">
        <v>4</v>
      </c>
      <c r="L4227">
        <v>5</v>
      </c>
      <c r="M4227">
        <v>4</v>
      </c>
      <c r="N4227">
        <v>5</v>
      </c>
      <c r="O4227" s="4" t="s">
        <v>10755</v>
      </c>
      <c r="P4227" t="s">
        <v>10832</v>
      </c>
      <c r="Q4227">
        <v>59.33258</v>
      </c>
      <c r="R4227">
        <v>18.064900000000002</v>
      </c>
    </row>
    <row r="4228" spans="1:18">
      <c r="A4228">
        <v>40695.331956018519</v>
      </c>
      <c r="B4228" s="6" t="s">
        <v>8671</v>
      </c>
      <c r="C4228" s="7" t="s">
        <v>8680</v>
      </c>
      <c r="D4228" s="4">
        <v>3</v>
      </c>
      <c r="E4228" s="4">
        <v>3</v>
      </c>
      <c r="F4228">
        <v>2</v>
      </c>
      <c r="G4228">
        <v>5</v>
      </c>
      <c r="H4228">
        <v>5</v>
      </c>
      <c r="I4228">
        <v>5</v>
      </c>
      <c r="J4228">
        <v>5</v>
      </c>
      <c r="K4228">
        <v>5</v>
      </c>
      <c r="L4228">
        <v>3</v>
      </c>
      <c r="M4228">
        <v>5</v>
      </c>
      <c r="N4228">
        <v>3</v>
      </c>
      <c r="O4228" s="4" t="s">
        <v>10814</v>
      </c>
      <c r="P4228" t="s">
        <v>11028</v>
      </c>
      <c r="Q4228">
        <v>25.25817</v>
      </c>
      <c r="R4228">
        <v>55.304720000000003</v>
      </c>
    </row>
    <row r="4229" spans="1:18">
      <c r="A4229">
        <v>40695.348043981481</v>
      </c>
      <c r="B4229" s="6" t="s">
        <v>8671</v>
      </c>
      <c r="C4229" s="7" t="s">
        <v>8681</v>
      </c>
      <c r="D4229" s="4">
        <v>1</v>
      </c>
      <c r="E4229" s="4">
        <v>1</v>
      </c>
      <c r="F4229">
        <v>1</v>
      </c>
      <c r="G4229">
        <v>1</v>
      </c>
      <c r="H4229">
        <v>1</v>
      </c>
      <c r="I4229">
        <v>1</v>
      </c>
      <c r="J4229">
        <v>1</v>
      </c>
      <c r="K4229">
        <v>1</v>
      </c>
      <c r="L4229">
        <v>5</v>
      </c>
      <c r="M4229">
        <v>1</v>
      </c>
      <c r="N4229">
        <v>1</v>
      </c>
      <c r="O4229" s="4" t="s">
        <v>10634</v>
      </c>
      <c r="P4229" t="s">
        <v>10724</v>
      </c>
      <c r="Q4229">
        <v>41.550319999999999</v>
      </c>
      <c r="R4229">
        <v>-8.4200499999999998</v>
      </c>
    </row>
    <row r="4230" spans="1:18">
      <c r="A4230">
        <v>40695.352511574078</v>
      </c>
      <c r="B4230" s="6" t="s">
        <v>8671</v>
      </c>
      <c r="C4230" s="7" t="s">
        <v>8682</v>
      </c>
      <c r="D4230" s="4">
        <v>4</v>
      </c>
      <c r="E4230" s="4">
        <v>4</v>
      </c>
      <c r="F4230">
        <v>5</v>
      </c>
      <c r="G4230">
        <v>4</v>
      </c>
      <c r="H4230">
        <v>5</v>
      </c>
      <c r="I4230">
        <v>4</v>
      </c>
      <c r="J4230">
        <v>4</v>
      </c>
      <c r="K4230">
        <v>4</v>
      </c>
      <c r="L4230">
        <v>4</v>
      </c>
      <c r="M4230">
        <v>1</v>
      </c>
      <c r="N4230">
        <v>1</v>
      </c>
      <c r="O4230" s="4" t="s">
        <v>10893</v>
      </c>
      <c r="P4230" t="s">
        <v>11056</v>
      </c>
      <c r="Q4230">
        <v>43.50891</v>
      </c>
      <c r="R4230">
        <v>16.439150000000001</v>
      </c>
    </row>
    <row r="4231" spans="1:18">
      <c r="A4231">
        <v>40695.354907407411</v>
      </c>
      <c r="B4231" s="6" t="s">
        <v>8671</v>
      </c>
      <c r="C4231" s="7" t="s">
        <v>8683</v>
      </c>
      <c r="D4231" s="4">
        <v>4</v>
      </c>
      <c r="E4231" s="4">
        <v>3</v>
      </c>
      <c r="F4231">
        <v>5</v>
      </c>
      <c r="G4231">
        <v>4</v>
      </c>
      <c r="H4231">
        <v>5</v>
      </c>
      <c r="I4231">
        <v>5</v>
      </c>
      <c r="J4231">
        <v>4</v>
      </c>
      <c r="K4231">
        <v>4</v>
      </c>
      <c r="L4231">
        <v>4</v>
      </c>
      <c r="M4231">
        <v>5</v>
      </c>
      <c r="N4231">
        <v>4</v>
      </c>
      <c r="O4231" s="4" t="s">
        <v>10755</v>
      </c>
      <c r="P4231" t="s">
        <v>10756</v>
      </c>
      <c r="Q4231">
        <v>57.707160000000002</v>
      </c>
      <c r="R4231">
        <v>11.96679</v>
      </c>
    </row>
    <row r="4232" spans="1:18">
      <c r="A4232">
        <v>40695.40115740741</v>
      </c>
      <c r="B4232" s="6" t="s">
        <v>8671</v>
      </c>
      <c r="C4232" s="7" t="s">
        <v>8684</v>
      </c>
      <c r="D4232" s="4">
        <v>2</v>
      </c>
      <c r="E4232" s="4">
        <v>2</v>
      </c>
      <c r="F4232">
        <v>3</v>
      </c>
      <c r="G4232">
        <v>4</v>
      </c>
      <c r="H4232">
        <v>4</v>
      </c>
      <c r="I4232">
        <v>5</v>
      </c>
      <c r="J4232">
        <v>2</v>
      </c>
      <c r="K4232">
        <v>4</v>
      </c>
      <c r="L4232">
        <v>5</v>
      </c>
      <c r="M4232">
        <v>4</v>
      </c>
      <c r="N4232">
        <v>3</v>
      </c>
      <c r="O4232" s="4" t="s">
        <v>10665</v>
      </c>
      <c r="P4232" t="s">
        <v>10745</v>
      </c>
      <c r="Q4232">
        <v>51.922499999999999</v>
      </c>
      <c r="R4232">
        <v>4.4791699999999999</v>
      </c>
    </row>
    <row r="4233" spans="1:18">
      <c r="A4233">
        <v>40695.636296296296</v>
      </c>
      <c r="B4233" s="6" t="s">
        <v>8671</v>
      </c>
      <c r="C4233" s="7" t="s">
        <v>8685</v>
      </c>
      <c r="D4233" s="4">
        <v>2</v>
      </c>
      <c r="E4233" s="4">
        <v>3</v>
      </c>
      <c r="F4233">
        <v>5</v>
      </c>
      <c r="G4233">
        <v>5</v>
      </c>
      <c r="H4233">
        <v>5</v>
      </c>
      <c r="I4233">
        <v>5</v>
      </c>
      <c r="J4233">
        <v>4</v>
      </c>
      <c r="K4233">
        <v>4</v>
      </c>
      <c r="L4233">
        <v>4</v>
      </c>
      <c r="M4233">
        <v>4</v>
      </c>
      <c r="N4233">
        <v>5</v>
      </c>
      <c r="O4233" s="4" t="s">
        <v>10602</v>
      </c>
      <c r="P4233" t="s">
        <v>10766</v>
      </c>
      <c r="Q4233">
        <v>49.611669999999997</v>
      </c>
      <c r="R4233">
        <v>6.13</v>
      </c>
    </row>
    <row r="4234" spans="1:18">
      <c r="A4234">
        <v>40695.51835648148</v>
      </c>
      <c r="B4234" s="6" t="s">
        <v>8671</v>
      </c>
      <c r="C4234" s="7" t="s">
        <v>6877</v>
      </c>
      <c r="D4234" s="4">
        <v>3</v>
      </c>
      <c r="E4234" s="4">
        <v>1</v>
      </c>
      <c r="F4234">
        <v>3</v>
      </c>
      <c r="G4234">
        <v>3</v>
      </c>
      <c r="H4234">
        <v>1</v>
      </c>
      <c r="I4234">
        <v>3</v>
      </c>
      <c r="J4234">
        <v>1</v>
      </c>
      <c r="K4234">
        <v>1</v>
      </c>
      <c r="L4234">
        <v>1</v>
      </c>
      <c r="M4234">
        <v>3</v>
      </c>
      <c r="N4234">
        <v>4</v>
      </c>
      <c r="O4234" s="4" t="s">
        <v>10618</v>
      </c>
      <c r="P4234" t="s">
        <v>10637</v>
      </c>
      <c r="Q4234">
        <v>45.464269999999999</v>
      </c>
      <c r="R4234">
        <v>9.1895100000000003</v>
      </c>
    </row>
    <row r="4235" spans="1:18">
      <c r="A4235">
        <v>40695.014108796298</v>
      </c>
      <c r="B4235" s="6" t="s">
        <v>8671</v>
      </c>
      <c r="C4235" s="7" t="s">
        <v>8686</v>
      </c>
      <c r="D4235" s="4">
        <v>4</v>
      </c>
      <c r="E4235" s="4">
        <v>4</v>
      </c>
      <c r="F4235">
        <v>4</v>
      </c>
      <c r="G4235">
        <v>1</v>
      </c>
      <c r="H4235">
        <v>4</v>
      </c>
      <c r="I4235">
        <v>5</v>
      </c>
      <c r="J4235">
        <v>5</v>
      </c>
      <c r="K4235">
        <v>4</v>
      </c>
      <c r="L4235">
        <v>4</v>
      </c>
      <c r="M4235">
        <v>5</v>
      </c>
      <c r="N4235">
        <v>1</v>
      </c>
      <c r="O4235" s="4" t="s">
        <v>10604</v>
      </c>
      <c r="P4235" t="s">
        <v>10605</v>
      </c>
      <c r="Q4235">
        <v>48.853409999999997</v>
      </c>
      <c r="R4235">
        <v>2.3488000000000002</v>
      </c>
    </row>
    <row r="4236" spans="1:18">
      <c r="A4236">
        <v>40695.428888888891</v>
      </c>
      <c r="B4236" s="6" t="s">
        <v>8671</v>
      </c>
      <c r="C4236" s="7" t="s">
        <v>8687</v>
      </c>
      <c r="D4236" s="4">
        <v>3</v>
      </c>
      <c r="E4236" s="4">
        <v>3</v>
      </c>
      <c r="F4236">
        <v>4</v>
      </c>
      <c r="G4236">
        <v>3</v>
      </c>
      <c r="H4236">
        <v>5</v>
      </c>
      <c r="I4236">
        <v>4</v>
      </c>
      <c r="J4236">
        <v>5</v>
      </c>
      <c r="K4236">
        <v>4</v>
      </c>
      <c r="L4236">
        <v>5</v>
      </c>
      <c r="M4236">
        <v>4</v>
      </c>
      <c r="N4236">
        <v>4</v>
      </c>
      <c r="O4236" s="4" t="s">
        <v>10618</v>
      </c>
      <c r="P4236" t="s">
        <v>10619</v>
      </c>
      <c r="Q4236">
        <v>41.894739999999999</v>
      </c>
      <c r="R4236">
        <v>12.4839</v>
      </c>
    </row>
    <row r="4237" spans="1:18">
      <c r="A4237">
        <v>40695.434687499997</v>
      </c>
      <c r="B4237" s="6" t="s">
        <v>8671</v>
      </c>
      <c r="C4237" s="7" t="s">
        <v>8688</v>
      </c>
      <c r="D4237" s="4">
        <v>5</v>
      </c>
      <c r="E4237" s="4">
        <v>5</v>
      </c>
      <c r="F4237">
        <v>5</v>
      </c>
      <c r="G4237">
        <v>3</v>
      </c>
      <c r="H4237">
        <v>5</v>
      </c>
      <c r="I4237">
        <v>5</v>
      </c>
      <c r="J4237">
        <v>4</v>
      </c>
      <c r="K4237">
        <v>5</v>
      </c>
      <c r="L4237">
        <v>5</v>
      </c>
      <c r="M4237">
        <v>5</v>
      </c>
      <c r="N4237">
        <v>5</v>
      </c>
      <c r="O4237" s="4" t="s">
        <v>10602</v>
      </c>
      <c r="P4237" t="s">
        <v>10766</v>
      </c>
      <c r="Q4237">
        <v>49.611669999999997</v>
      </c>
      <c r="R4237">
        <v>6.13</v>
      </c>
    </row>
    <row r="4238" spans="1:18">
      <c r="A4238">
        <v>40695.434953703705</v>
      </c>
      <c r="B4238" s="6" t="s">
        <v>8671</v>
      </c>
      <c r="C4238" s="7" t="s">
        <v>8689</v>
      </c>
      <c r="D4238" s="4">
        <v>2</v>
      </c>
      <c r="E4238" s="4">
        <v>4</v>
      </c>
      <c r="F4238">
        <v>4</v>
      </c>
      <c r="G4238">
        <v>2</v>
      </c>
      <c r="H4238">
        <v>4</v>
      </c>
      <c r="I4238">
        <v>2</v>
      </c>
      <c r="J4238">
        <v>3</v>
      </c>
      <c r="K4238">
        <v>3</v>
      </c>
      <c r="L4238">
        <v>5</v>
      </c>
      <c r="M4238">
        <v>4</v>
      </c>
      <c r="N4238">
        <v>5</v>
      </c>
      <c r="O4238" s="4" t="s">
        <v>10618</v>
      </c>
      <c r="P4238" t="s">
        <v>10619</v>
      </c>
      <c r="Q4238">
        <v>41.894739999999999</v>
      </c>
      <c r="R4238">
        <v>12.4839</v>
      </c>
    </row>
    <row r="4239" spans="1:18">
      <c r="A4239">
        <v>40695.458124999997</v>
      </c>
      <c r="B4239" s="6" t="s">
        <v>8671</v>
      </c>
      <c r="C4239" s="7" t="s">
        <v>8690</v>
      </c>
      <c r="D4239" s="4">
        <v>5</v>
      </c>
      <c r="E4239" s="4">
        <v>4</v>
      </c>
      <c r="F4239">
        <v>5</v>
      </c>
      <c r="G4239">
        <v>3</v>
      </c>
      <c r="H4239">
        <v>4</v>
      </c>
      <c r="I4239">
        <v>3</v>
      </c>
      <c r="J4239">
        <v>3</v>
      </c>
      <c r="K4239">
        <v>5</v>
      </c>
      <c r="L4239">
        <v>4</v>
      </c>
      <c r="M4239">
        <v>3</v>
      </c>
      <c r="N4239">
        <v>5</v>
      </c>
      <c r="O4239" s="4" t="s">
        <v>10604</v>
      </c>
      <c r="P4239" t="s">
        <v>10673</v>
      </c>
      <c r="Q4239">
        <v>45.748460000000001</v>
      </c>
      <c r="R4239">
        <v>4.8467099999999999</v>
      </c>
    </row>
    <row r="4240" spans="1:18">
      <c r="A4240">
        <v>40695.630636574075</v>
      </c>
      <c r="B4240" s="6" t="s">
        <v>8671</v>
      </c>
      <c r="C4240" s="7" t="s">
        <v>8691</v>
      </c>
      <c r="D4240" s="4">
        <v>1</v>
      </c>
      <c r="E4240" s="4">
        <v>1</v>
      </c>
      <c r="F4240">
        <v>1</v>
      </c>
      <c r="G4240">
        <v>1</v>
      </c>
      <c r="H4240">
        <v>1</v>
      </c>
      <c r="I4240">
        <v>1</v>
      </c>
      <c r="J4240">
        <v>1</v>
      </c>
      <c r="K4240">
        <v>1</v>
      </c>
      <c r="L4240">
        <v>1</v>
      </c>
      <c r="M4240">
        <v>1</v>
      </c>
      <c r="N4240">
        <v>1</v>
      </c>
      <c r="O4240" s="4" t="s">
        <v>10620</v>
      </c>
      <c r="P4240" t="s">
        <v>10655</v>
      </c>
      <c r="Q4240">
        <v>51.512790000000003</v>
      </c>
      <c r="R4240">
        <v>-9.1840000000000005E-2</v>
      </c>
    </row>
    <row r="4241" spans="1:18">
      <c r="A4241">
        <v>40695.481874999998</v>
      </c>
      <c r="B4241" s="6" t="s">
        <v>8671</v>
      </c>
      <c r="C4241" s="7" t="s">
        <v>8692</v>
      </c>
      <c r="D4241" s="4">
        <v>1</v>
      </c>
      <c r="E4241" s="4">
        <v>1</v>
      </c>
      <c r="F4241">
        <v>1</v>
      </c>
      <c r="G4241">
        <v>4</v>
      </c>
      <c r="H4241">
        <v>4</v>
      </c>
      <c r="I4241">
        <v>5</v>
      </c>
      <c r="J4241">
        <v>1</v>
      </c>
      <c r="K4241">
        <v>4</v>
      </c>
      <c r="L4241">
        <v>5</v>
      </c>
      <c r="M4241">
        <v>5</v>
      </c>
      <c r="N4241">
        <v>5</v>
      </c>
      <c r="O4241" s="4" t="s">
        <v>10634</v>
      </c>
      <c r="P4241" t="s">
        <v>10679</v>
      </c>
      <c r="Q4241">
        <v>38.716670000000001</v>
      </c>
      <c r="R4241">
        <v>-9.1333300000000008</v>
      </c>
    </row>
    <row r="4242" spans="1:18">
      <c r="A4242">
        <v>40695.48332175926</v>
      </c>
      <c r="B4242" s="6" t="s">
        <v>8671</v>
      </c>
      <c r="C4242" s="7" t="s">
        <v>8693</v>
      </c>
      <c r="D4242" s="4">
        <v>5</v>
      </c>
      <c r="E4242" s="4">
        <v>1</v>
      </c>
      <c r="F4242">
        <v>2</v>
      </c>
      <c r="G4242">
        <v>4</v>
      </c>
      <c r="H4242">
        <v>5</v>
      </c>
      <c r="I4242">
        <v>4</v>
      </c>
      <c r="J4242">
        <v>2</v>
      </c>
      <c r="K4242">
        <v>5</v>
      </c>
      <c r="L4242">
        <v>5</v>
      </c>
      <c r="M4242">
        <v>5</v>
      </c>
      <c r="N4242">
        <v>5</v>
      </c>
      <c r="O4242" s="4" t="s">
        <v>10634</v>
      </c>
      <c r="P4242" t="s">
        <v>10806</v>
      </c>
      <c r="Q4242">
        <v>41.149610000000003</v>
      </c>
      <c r="R4242">
        <v>-8.6109899999999993</v>
      </c>
    </row>
    <row r="4243" spans="1:18">
      <c r="A4243">
        <v>40695.483819444446</v>
      </c>
      <c r="B4243" s="6" t="s">
        <v>8671</v>
      </c>
      <c r="C4243" s="7" t="s">
        <v>8694</v>
      </c>
      <c r="D4243" s="4">
        <v>3</v>
      </c>
      <c r="E4243" s="4">
        <v>3</v>
      </c>
      <c r="F4243">
        <v>4</v>
      </c>
      <c r="G4243">
        <v>5</v>
      </c>
      <c r="H4243">
        <v>5</v>
      </c>
      <c r="I4243">
        <v>5</v>
      </c>
      <c r="J4243">
        <v>3</v>
      </c>
      <c r="K4243">
        <v>5</v>
      </c>
      <c r="L4243">
        <v>4</v>
      </c>
      <c r="M4243">
        <v>5</v>
      </c>
      <c r="N4243">
        <v>5</v>
      </c>
      <c r="O4243" s="4" t="s">
        <v>10634</v>
      </c>
      <c r="P4243" t="s">
        <v>10806</v>
      </c>
      <c r="Q4243">
        <v>41.149610000000003</v>
      </c>
      <c r="R4243">
        <v>-8.6109899999999993</v>
      </c>
    </row>
    <row r="4244" spans="1:18">
      <c r="A4244">
        <v>40695.485243055555</v>
      </c>
      <c r="B4244" s="6" t="s">
        <v>8671</v>
      </c>
      <c r="C4244" s="7" t="s">
        <v>8695</v>
      </c>
      <c r="D4244" s="4">
        <v>1</v>
      </c>
      <c r="E4244" s="4">
        <v>5</v>
      </c>
      <c r="F4244">
        <v>5</v>
      </c>
      <c r="G4244">
        <v>5</v>
      </c>
      <c r="H4244">
        <v>5</v>
      </c>
      <c r="I4244">
        <v>5</v>
      </c>
      <c r="J4244">
        <v>5</v>
      </c>
      <c r="K4244">
        <v>5</v>
      </c>
      <c r="L4244">
        <v>5</v>
      </c>
      <c r="M4244">
        <v>5</v>
      </c>
      <c r="N4244">
        <v>5</v>
      </c>
      <c r="O4244" s="4" t="s">
        <v>10634</v>
      </c>
      <c r="P4244" t="s">
        <v>10679</v>
      </c>
      <c r="Q4244">
        <v>38.716670000000001</v>
      </c>
      <c r="R4244">
        <v>-9.1333300000000008</v>
      </c>
    </row>
    <row r="4245" spans="1:18">
      <c r="A4245">
        <v>40695.488668981481</v>
      </c>
      <c r="B4245" s="6" t="s">
        <v>8671</v>
      </c>
      <c r="C4245" s="7" t="s">
        <v>8696</v>
      </c>
      <c r="D4245" s="4">
        <v>5</v>
      </c>
      <c r="E4245" s="4">
        <v>3</v>
      </c>
      <c r="F4245">
        <v>3</v>
      </c>
      <c r="G4245">
        <v>3</v>
      </c>
      <c r="H4245">
        <v>5</v>
      </c>
      <c r="I4245">
        <v>4</v>
      </c>
      <c r="J4245">
        <v>5</v>
      </c>
      <c r="K4245">
        <v>5</v>
      </c>
      <c r="L4245">
        <v>5</v>
      </c>
      <c r="M4245">
        <v>5</v>
      </c>
      <c r="N4245">
        <v>5</v>
      </c>
      <c r="O4245" s="4" t="s">
        <v>10634</v>
      </c>
      <c r="P4245" t="s">
        <v>10679</v>
      </c>
      <c r="Q4245">
        <v>38.716670000000001</v>
      </c>
      <c r="R4245">
        <v>-9.1333300000000008</v>
      </c>
    </row>
    <row r="4246" spans="1:18">
      <c r="A4246">
        <v>40695.498530092591</v>
      </c>
      <c r="B4246" s="6" t="s">
        <v>8671</v>
      </c>
      <c r="C4246" s="7" t="s">
        <v>8697</v>
      </c>
      <c r="D4246" s="4">
        <v>4</v>
      </c>
      <c r="E4246" s="4">
        <v>4</v>
      </c>
      <c r="F4246">
        <v>3</v>
      </c>
      <c r="G4246">
        <v>3</v>
      </c>
      <c r="H4246">
        <v>4</v>
      </c>
      <c r="I4246">
        <v>3</v>
      </c>
      <c r="J4246">
        <v>3</v>
      </c>
      <c r="K4246">
        <v>4</v>
      </c>
      <c r="L4246">
        <v>4</v>
      </c>
      <c r="M4246">
        <v>4</v>
      </c>
      <c r="N4246">
        <v>5</v>
      </c>
      <c r="O4246" s="4" t="s">
        <v>10604</v>
      </c>
      <c r="P4246" t="s">
        <v>10605</v>
      </c>
      <c r="Q4246">
        <v>48.853409999999997</v>
      </c>
      <c r="R4246">
        <v>2.3488000000000002</v>
      </c>
    </row>
    <row r="4247" spans="1:18">
      <c r="A4247">
        <v>40695.976678240739</v>
      </c>
      <c r="B4247" s="6" t="s">
        <v>8671</v>
      </c>
      <c r="C4247" s="7" t="s">
        <v>8698</v>
      </c>
      <c r="D4247" s="4">
        <v>4</v>
      </c>
      <c r="E4247" s="4">
        <v>4</v>
      </c>
      <c r="F4247">
        <v>4</v>
      </c>
      <c r="G4247">
        <v>1</v>
      </c>
      <c r="H4247">
        <v>5</v>
      </c>
      <c r="I4247">
        <v>5</v>
      </c>
      <c r="J4247">
        <v>0</v>
      </c>
      <c r="K4247">
        <v>5</v>
      </c>
      <c r="L4247">
        <v>5</v>
      </c>
      <c r="M4247">
        <v>4</v>
      </c>
      <c r="N4247">
        <v>5</v>
      </c>
      <c r="O4247" s="4" t="s">
        <v>10604</v>
      </c>
      <c r="P4247" t="s">
        <v>10674</v>
      </c>
      <c r="Q4247">
        <v>43.296950000000002</v>
      </c>
      <c r="R4247">
        <v>5.3810700000000002</v>
      </c>
    </row>
    <row r="4248" spans="1:18">
      <c r="A4248">
        <v>40695.828379629631</v>
      </c>
      <c r="B4248" s="6" t="s">
        <v>8671</v>
      </c>
      <c r="C4248" s="7" t="s">
        <v>8699</v>
      </c>
      <c r="D4248" s="4">
        <v>4</v>
      </c>
      <c r="E4248" s="4">
        <v>3</v>
      </c>
      <c r="F4248">
        <v>3</v>
      </c>
      <c r="G4248">
        <v>5</v>
      </c>
      <c r="H4248">
        <v>5</v>
      </c>
      <c r="I4248">
        <v>5</v>
      </c>
      <c r="J4248">
        <v>3</v>
      </c>
      <c r="K4248">
        <v>4</v>
      </c>
      <c r="L4248">
        <v>5</v>
      </c>
      <c r="M4248">
        <v>3</v>
      </c>
      <c r="N4248">
        <v>4</v>
      </c>
      <c r="O4248" s="4" t="s">
        <v>10727</v>
      </c>
      <c r="P4248" t="s">
        <v>11057</v>
      </c>
      <c r="Q4248">
        <v>49.59552</v>
      </c>
      <c r="R4248">
        <v>17.251750000000001</v>
      </c>
    </row>
    <row r="4249" spans="1:18">
      <c r="A4249">
        <v>40695.512604166666</v>
      </c>
      <c r="B4249" s="6" t="s">
        <v>8671</v>
      </c>
      <c r="C4249" s="7" t="s">
        <v>5676</v>
      </c>
      <c r="D4249" s="4">
        <v>5</v>
      </c>
      <c r="E4249" s="4">
        <v>5</v>
      </c>
      <c r="F4249">
        <v>5</v>
      </c>
      <c r="G4249">
        <v>5</v>
      </c>
      <c r="H4249">
        <v>5</v>
      </c>
      <c r="I4249">
        <v>5</v>
      </c>
      <c r="J4249">
        <v>5</v>
      </c>
      <c r="K4249">
        <v>5</v>
      </c>
      <c r="L4249">
        <v>5</v>
      </c>
      <c r="M4249">
        <v>5</v>
      </c>
      <c r="N4249">
        <v>5</v>
      </c>
      <c r="O4249" s="4" t="s">
        <v>10614</v>
      </c>
      <c r="P4249" t="s">
        <v>10640</v>
      </c>
      <c r="Q4249">
        <v>34.052230000000002</v>
      </c>
      <c r="R4249">
        <v>-118.24368</v>
      </c>
    </row>
    <row r="4250" spans="1:18">
      <c r="A4250">
        <v>40695.513506944444</v>
      </c>
      <c r="B4250" s="6" t="s">
        <v>8671</v>
      </c>
      <c r="C4250" s="7" t="s">
        <v>8700</v>
      </c>
      <c r="D4250" s="4">
        <v>1</v>
      </c>
      <c r="E4250" s="4">
        <v>1</v>
      </c>
      <c r="F4250">
        <v>1</v>
      </c>
      <c r="G4250">
        <v>1</v>
      </c>
      <c r="H4250">
        <v>1</v>
      </c>
      <c r="I4250">
        <v>1</v>
      </c>
      <c r="J4250">
        <v>1</v>
      </c>
      <c r="K4250">
        <v>1</v>
      </c>
      <c r="L4250">
        <v>1</v>
      </c>
      <c r="M4250">
        <v>1</v>
      </c>
      <c r="N4250">
        <v>1</v>
      </c>
      <c r="O4250" s="4" t="s">
        <v>10634</v>
      </c>
      <c r="P4250" t="s">
        <v>10806</v>
      </c>
      <c r="Q4250">
        <v>41.149610000000003</v>
      </c>
      <c r="R4250">
        <v>-8.6109899999999993</v>
      </c>
    </row>
    <row r="4251" spans="1:18">
      <c r="A4251">
        <v>40695.524745370371</v>
      </c>
      <c r="B4251" s="6" t="s">
        <v>8671</v>
      </c>
      <c r="C4251" s="7" t="s">
        <v>8701</v>
      </c>
      <c r="D4251" s="4">
        <v>5</v>
      </c>
      <c r="E4251" s="4">
        <v>5</v>
      </c>
      <c r="F4251">
        <v>4</v>
      </c>
      <c r="G4251">
        <v>4</v>
      </c>
      <c r="H4251">
        <v>5</v>
      </c>
      <c r="I4251">
        <v>5</v>
      </c>
      <c r="J4251">
        <v>5</v>
      </c>
      <c r="K4251">
        <v>5</v>
      </c>
      <c r="L4251">
        <v>5</v>
      </c>
      <c r="M4251">
        <v>4</v>
      </c>
      <c r="N4251">
        <v>4</v>
      </c>
      <c r="O4251" s="4" t="s">
        <v>10604</v>
      </c>
      <c r="P4251" t="s">
        <v>10674</v>
      </c>
      <c r="Q4251">
        <v>43.296950000000002</v>
      </c>
      <c r="R4251">
        <v>5.3810700000000002</v>
      </c>
    </row>
    <row r="4252" spans="1:18">
      <c r="A4252">
        <v>40695.525810185187</v>
      </c>
      <c r="B4252" s="6" t="s">
        <v>8671</v>
      </c>
      <c r="C4252" s="7" t="s">
        <v>8702</v>
      </c>
      <c r="D4252" s="4">
        <v>3</v>
      </c>
      <c r="E4252" s="4">
        <v>3</v>
      </c>
      <c r="F4252">
        <v>2</v>
      </c>
      <c r="G4252">
        <v>3</v>
      </c>
      <c r="H4252">
        <v>3</v>
      </c>
      <c r="I4252">
        <v>5</v>
      </c>
      <c r="J4252">
        <v>3</v>
      </c>
      <c r="K4252">
        <v>5</v>
      </c>
      <c r="L4252">
        <v>5</v>
      </c>
      <c r="M4252">
        <v>4</v>
      </c>
      <c r="N4252">
        <v>5</v>
      </c>
      <c r="O4252" s="4" t="s">
        <v>10618</v>
      </c>
      <c r="P4252" t="s">
        <v>10643</v>
      </c>
      <c r="Q4252">
        <v>40.833329999999997</v>
      </c>
      <c r="R4252">
        <v>14.25</v>
      </c>
    </row>
    <row r="4253" spans="1:18">
      <c r="A4253">
        <v>40695.529965277776</v>
      </c>
      <c r="B4253" s="6" t="s">
        <v>8671</v>
      </c>
      <c r="C4253" s="7" t="s">
        <v>8703</v>
      </c>
      <c r="D4253" s="4">
        <v>4</v>
      </c>
      <c r="E4253" s="4">
        <v>3</v>
      </c>
      <c r="F4253">
        <v>4</v>
      </c>
      <c r="G4253">
        <v>4</v>
      </c>
      <c r="H4253">
        <v>3</v>
      </c>
      <c r="I4253">
        <v>5</v>
      </c>
      <c r="J4253">
        <v>4</v>
      </c>
      <c r="K4253">
        <v>5</v>
      </c>
      <c r="L4253">
        <v>4</v>
      </c>
      <c r="M4253">
        <v>5</v>
      </c>
      <c r="N4253">
        <v>5</v>
      </c>
      <c r="O4253" s="4" t="s">
        <v>10670</v>
      </c>
      <c r="P4253" t="s">
        <v>11058</v>
      </c>
      <c r="Q4253">
        <v>25.01427</v>
      </c>
      <c r="R4253">
        <v>121.46719</v>
      </c>
    </row>
    <row r="4254" spans="1:18">
      <c r="A4254">
        <v>40695.53434027778</v>
      </c>
      <c r="B4254" s="6" t="s">
        <v>8671</v>
      </c>
      <c r="C4254" s="7" t="s">
        <v>8704</v>
      </c>
      <c r="D4254" s="4">
        <v>2</v>
      </c>
      <c r="E4254" s="4">
        <v>3</v>
      </c>
      <c r="F4254">
        <v>4</v>
      </c>
      <c r="G4254">
        <v>4</v>
      </c>
      <c r="H4254">
        <v>5</v>
      </c>
      <c r="I4254">
        <v>5</v>
      </c>
      <c r="J4254">
        <v>4</v>
      </c>
      <c r="K4254">
        <v>4</v>
      </c>
      <c r="L4254">
        <v>5</v>
      </c>
      <c r="M4254">
        <v>3</v>
      </c>
      <c r="N4254">
        <v>5</v>
      </c>
      <c r="O4254" s="4" t="s">
        <v>10634</v>
      </c>
      <c r="P4254" t="s">
        <v>10679</v>
      </c>
      <c r="Q4254">
        <v>38.716670000000001</v>
      </c>
      <c r="R4254">
        <v>-9.1333300000000008</v>
      </c>
    </row>
    <row r="4255" spans="1:18">
      <c r="A4255">
        <v>40695.538217592592</v>
      </c>
      <c r="B4255" s="6" t="s">
        <v>8671</v>
      </c>
      <c r="C4255" s="7" t="s">
        <v>6648</v>
      </c>
      <c r="D4255" s="4">
        <v>4</v>
      </c>
      <c r="E4255" s="4">
        <v>3</v>
      </c>
      <c r="F4255">
        <v>4</v>
      </c>
      <c r="G4255">
        <v>4</v>
      </c>
      <c r="H4255">
        <v>3</v>
      </c>
      <c r="I4255">
        <v>4</v>
      </c>
      <c r="J4255">
        <v>3</v>
      </c>
      <c r="K4255">
        <v>3</v>
      </c>
      <c r="L4255">
        <v>3</v>
      </c>
      <c r="M4255">
        <v>4</v>
      </c>
      <c r="N4255">
        <v>3</v>
      </c>
      <c r="O4255" s="4" t="s">
        <v>10648</v>
      </c>
      <c r="P4255" t="s">
        <v>10850</v>
      </c>
      <c r="Q4255">
        <v>34.693739999999998</v>
      </c>
      <c r="R4255">
        <v>135.50218000000001</v>
      </c>
    </row>
    <row r="4256" spans="1:18">
      <c r="A4256">
        <v>40695.554652777777</v>
      </c>
      <c r="B4256" s="6" t="s">
        <v>8671</v>
      </c>
      <c r="C4256" s="7" t="s">
        <v>8705</v>
      </c>
      <c r="D4256" s="4">
        <v>2</v>
      </c>
      <c r="E4256" s="4">
        <v>2</v>
      </c>
      <c r="F4256">
        <v>2</v>
      </c>
      <c r="G4256">
        <v>2</v>
      </c>
      <c r="H4256">
        <v>5</v>
      </c>
      <c r="I4256">
        <v>5</v>
      </c>
      <c r="J4256">
        <v>5</v>
      </c>
      <c r="K4256">
        <v>5</v>
      </c>
      <c r="L4256">
        <v>5</v>
      </c>
      <c r="M4256">
        <v>2</v>
      </c>
      <c r="N4256">
        <v>5</v>
      </c>
      <c r="O4256" s="4" t="s">
        <v>10618</v>
      </c>
      <c r="P4256" t="s">
        <v>10770</v>
      </c>
      <c r="Q4256">
        <v>38.115819999999999</v>
      </c>
      <c r="R4256">
        <v>13.35976</v>
      </c>
    </row>
    <row r="4257" spans="1:18">
      <c r="A4257">
        <v>40695.575266203705</v>
      </c>
      <c r="B4257" s="6" t="s">
        <v>8671</v>
      </c>
      <c r="C4257" s="7" t="s">
        <v>8706</v>
      </c>
      <c r="D4257" s="4">
        <v>5</v>
      </c>
      <c r="E4257" s="4">
        <v>4</v>
      </c>
      <c r="F4257">
        <v>5</v>
      </c>
      <c r="G4257">
        <v>5</v>
      </c>
      <c r="H4257">
        <v>5</v>
      </c>
      <c r="I4257">
        <v>4</v>
      </c>
      <c r="J4257">
        <v>4</v>
      </c>
      <c r="K4257">
        <v>5</v>
      </c>
      <c r="L4257">
        <v>4</v>
      </c>
      <c r="M4257">
        <v>4</v>
      </c>
      <c r="N4257">
        <v>3</v>
      </c>
      <c r="O4257" s="4" t="s">
        <v>10620</v>
      </c>
      <c r="P4257" t="s">
        <v>10776</v>
      </c>
      <c r="Q4257">
        <v>55.86515</v>
      </c>
      <c r="R4257">
        <v>-4.2576299999999998</v>
      </c>
    </row>
    <row r="4258" spans="1:18">
      <c r="A4258">
        <v>40695.901828703703</v>
      </c>
      <c r="B4258" s="6" t="s">
        <v>8671</v>
      </c>
      <c r="C4258" s="7" t="s">
        <v>8128</v>
      </c>
      <c r="D4258" s="4">
        <v>3</v>
      </c>
      <c r="E4258" s="4">
        <v>4</v>
      </c>
      <c r="F4258">
        <v>5</v>
      </c>
      <c r="G4258">
        <v>3</v>
      </c>
      <c r="H4258">
        <v>4</v>
      </c>
      <c r="I4258">
        <v>2</v>
      </c>
      <c r="J4258">
        <v>3</v>
      </c>
      <c r="K4258">
        <v>4</v>
      </c>
      <c r="L4258">
        <v>5</v>
      </c>
      <c r="M4258">
        <v>2</v>
      </c>
      <c r="N4258">
        <v>4</v>
      </c>
      <c r="O4258" s="4" t="s">
        <v>10632</v>
      </c>
      <c r="P4258" t="s">
        <v>10633</v>
      </c>
      <c r="Q4258">
        <v>38.244439999999997</v>
      </c>
      <c r="R4258">
        <v>21.734439999999999</v>
      </c>
    </row>
    <row r="4259" spans="1:18">
      <c r="A4259">
        <v>40695.609386574077</v>
      </c>
      <c r="B4259" s="6" t="s">
        <v>8671</v>
      </c>
      <c r="C4259" s="7" t="s">
        <v>8707</v>
      </c>
      <c r="D4259" s="4">
        <v>3</v>
      </c>
      <c r="E4259" s="4">
        <v>3</v>
      </c>
      <c r="F4259">
        <v>5</v>
      </c>
      <c r="G4259">
        <v>1</v>
      </c>
      <c r="H4259">
        <v>5</v>
      </c>
      <c r="I4259">
        <v>1</v>
      </c>
      <c r="J4259">
        <v>1</v>
      </c>
      <c r="K4259">
        <v>1</v>
      </c>
      <c r="L4259">
        <v>1</v>
      </c>
      <c r="M4259">
        <v>1</v>
      </c>
      <c r="N4259">
        <v>1</v>
      </c>
      <c r="O4259" s="4" t="s">
        <v>10614</v>
      </c>
      <c r="P4259" t="s">
        <v>10631</v>
      </c>
      <c r="Q4259">
        <v>29.763280000000002</v>
      </c>
      <c r="R4259">
        <v>-95.36327</v>
      </c>
    </row>
    <row r="4260" spans="1:18">
      <c r="A4260">
        <v>40695.61515046296</v>
      </c>
      <c r="B4260" s="6" t="s">
        <v>8671</v>
      </c>
      <c r="C4260" s="7" t="s">
        <v>8708</v>
      </c>
      <c r="D4260" s="4">
        <v>3</v>
      </c>
      <c r="E4260" s="4">
        <v>3</v>
      </c>
      <c r="F4260">
        <v>5</v>
      </c>
      <c r="G4260">
        <v>1</v>
      </c>
      <c r="H4260">
        <v>4</v>
      </c>
      <c r="I4260">
        <v>1</v>
      </c>
      <c r="J4260">
        <v>1</v>
      </c>
      <c r="K4260">
        <v>5</v>
      </c>
      <c r="L4260">
        <v>5</v>
      </c>
      <c r="M4260">
        <v>5</v>
      </c>
      <c r="N4260">
        <v>3</v>
      </c>
      <c r="O4260" s="4" t="s">
        <v>10618</v>
      </c>
      <c r="P4260" t="s">
        <v>10619</v>
      </c>
      <c r="Q4260">
        <v>41.894739999999999</v>
      </c>
      <c r="R4260">
        <v>12.4839</v>
      </c>
    </row>
    <row r="4261" spans="1:18">
      <c r="A4261">
        <v>40695.978796296295</v>
      </c>
      <c r="B4261" s="6" t="s">
        <v>8671</v>
      </c>
      <c r="C4261" s="7" t="s">
        <v>8709</v>
      </c>
      <c r="D4261" s="4">
        <v>4</v>
      </c>
      <c r="E4261" s="4">
        <v>1</v>
      </c>
      <c r="F4261">
        <v>4</v>
      </c>
      <c r="G4261">
        <v>4</v>
      </c>
      <c r="H4261">
        <v>4</v>
      </c>
      <c r="I4261">
        <v>4</v>
      </c>
      <c r="J4261">
        <v>5</v>
      </c>
      <c r="K4261">
        <v>5</v>
      </c>
      <c r="L4261">
        <v>5</v>
      </c>
      <c r="M4261">
        <v>4</v>
      </c>
      <c r="N4261">
        <v>4</v>
      </c>
      <c r="O4261" s="4" t="s">
        <v>10614</v>
      </c>
      <c r="P4261" t="s">
        <v>10631</v>
      </c>
      <c r="Q4261">
        <v>29.763280000000002</v>
      </c>
      <c r="R4261">
        <v>-95.36327</v>
      </c>
    </row>
    <row r="4262" spans="1:18">
      <c r="A4262">
        <v>40695.664699074077</v>
      </c>
      <c r="B4262" s="6" t="s">
        <v>8671</v>
      </c>
      <c r="C4262" s="7" t="s">
        <v>8710</v>
      </c>
      <c r="D4262" s="4">
        <v>5</v>
      </c>
      <c r="E4262" s="4">
        <v>5</v>
      </c>
      <c r="F4262">
        <v>5</v>
      </c>
      <c r="G4262">
        <v>5</v>
      </c>
      <c r="H4262">
        <v>5</v>
      </c>
      <c r="I4262">
        <v>5</v>
      </c>
      <c r="J4262">
        <v>5</v>
      </c>
      <c r="K4262">
        <v>5</v>
      </c>
      <c r="L4262">
        <v>5</v>
      </c>
      <c r="M4262">
        <v>5</v>
      </c>
      <c r="N4262">
        <v>5</v>
      </c>
      <c r="O4262" s="4" t="s">
        <v>10614</v>
      </c>
      <c r="P4262" t="s">
        <v>10640</v>
      </c>
      <c r="Q4262">
        <v>34.052230000000002</v>
      </c>
      <c r="R4262">
        <v>-118.24368</v>
      </c>
    </row>
    <row r="4263" spans="1:18">
      <c r="A4263">
        <v>40695.677951388891</v>
      </c>
      <c r="B4263" s="6" t="s">
        <v>8671</v>
      </c>
      <c r="C4263" s="7" t="s">
        <v>8711</v>
      </c>
      <c r="D4263" s="4">
        <v>4</v>
      </c>
      <c r="E4263" s="4">
        <v>5</v>
      </c>
      <c r="F4263">
        <v>5</v>
      </c>
      <c r="G4263">
        <v>1</v>
      </c>
      <c r="H4263">
        <v>1</v>
      </c>
      <c r="I4263">
        <v>3</v>
      </c>
      <c r="J4263">
        <v>1</v>
      </c>
      <c r="K4263">
        <v>4</v>
      </c>
      <c r="L4263">
        <v>5</v>
      </c>
      <c r="M4263">
        <v>4</v>
      </c>
      <c r="N4263">
        <v>5</v>
      </c>
      <c r="O4263" s="4" t="s">
        <v>10808</v>
      </c>
      <c r="P4263" t="s">
        <v>11059</v>
      </c>
      <c r="Q4263">
        <v>36.766390000000001</v>
      </c>
      <c r="R4263">
        <v>3.4771700000000001</v>
      </c>
    </row>
    <row r="4264" spans="1:18">
      <c r="A4264">
        <v>40695.685682870368</v>
      </c>
      <c r="B4264" s="6" t="s">
        <v>8671</v>
      </c>
      <c r="C4264" s="7" t="s">
        <v>8712</v>
      </c>
      <c r="D4264" s="4">
        <v>1</v>
      </c>
      <c r="E4264" s="4">
        <v>1</v>
      </c>
      <c r="F4264">
        <v>1</v>
      </c>
      <c r="G4264">
        <v>1</v>
      </c>
      <c r="H4264">
        <v>1</v>
      </c>
      <c r="I4264">
        <v>1</v>
      </c>
      <c r="J4264">
        <v>1</v>
      </c>
      <c r="K4264">
        <v>1</v>
      </c>
      <c r="L4264">
        <v>1</v>
      </c>
      <c r="M4264">
        <v>1</v>
      </c>
      <c r="N4264">
        <v>1</v>
      </c>
      <c r="O4264" s="4" t="s">
        <v>10634</v>
      </c>
      <c r="P4264" t="s">
        <v>10679</v>
      </c>
      <c r="Q4264">
        <v>38.716670000000001</v>
      </c>
      <c r="R4264">
        <v>-9.1333300000000008</v>
      </c>
    </row>
    <row r="4265" spans="1:18">
      <c r="A4265">
        <v>40695.727233796293</v>
      </c>
      <c r="B4265" s="6" t="s">
        <v>8671</v>
      </c>
      <c r="C4265" s="7" t="s">
        <v>8713</v>
      </c>
      <c r="D4265" s="4">
        <v>3</v>
      </c>
      <c r="E4265" s="4">
        <v>3</v>
      </c>
      <c r="F4265">
        <v>3</v>
      </c>
      <c r="G4265">
        <v>3</v>
      </c>
      <c r="H4265">
        <v>5</v>
      </c>
      <c r="I4265">
        <v>5</v>
      </c>
      <c r="J4265">
        <v>3</v>
      </c>
      <c r="K4265">
        <v>5</v>
      </c>
      <c r="L4265">
        <v>3</v>
      </c>
      <c r="M4265">
        <v>5</v>
      </c>
      <c r="N4265">
        <v>5</v>
      </c>
      <c r="O4265" s="4" t="s">
        <v>10618</v>
      </c>
      <c r="P4265" t="s">
        <v>10619</v>
      </c>
      <c r="Q4265">
        <v>41.894739999999999</v>
      </c>
      <c r="R4265">
        <v>12.4839</v>
      </c>
    </row>
    <row r="4266" spans="1:18">
      <c r="A4266">
        <v>40695.737719907411</v>
      </c>
      <c r="B4266" s="6" t="s">
        <v>8671</v>
      </c>
      <c r="C4266" s="7" t="s">
        <v>8714</v>
      </c>
      <c r="D4266" s="4">
        <v>5</v>
      </c>
      <c r="E4266" s="4">
        <v>3</v>
      </c>
      <c r="F4266">
        <v>4</v>
      </c>
      <c r="G4266">
        <v>5</v>
      </c>
      <c r="H4266">
        <v>2</v>
      </c>
      <c r="I4266">
        <v>5</v>
      </c>
      <c r="J4266">
        <v>5</v>
      </c>
      <c r="K4266">
        <v>5</v>
      </c>
      <c r="L4266">
        <v>5</v>
      </c>
      <c r="M4266">
        <v>3</v>
      </c>
      <c r="N4266">
        <v>5</v>
      </c>
      <c r="O4266" s="4" t="s">
        <v>10607</v>
      </c>
      <c r="P4266" t="s">
        <v>10624</v>
      </c>
      <c r="Q4266">
        <v>43.700110000000002</v>
      </c>
      <c r="R4266">
        <v>-79.416300000000007</v>
      </c>
    </row>
    <row r="4267" spans="1:18">
      <c r="A4267">
        <v>40695.740405092591</v>
      </c>
      <c r="B4267" s="6" t="s">
        <v>8671</v>
      </c>
      <c r="C4267" s="7" t="s">
        <v>8715</v>
      </c>
      <c r="D4267" s="4">
        <v>5</v>
      </c>
      <c r="E4267" s="4">
        <v>3</v>
      </c>
      <c r="F4267">
        <v>4</v>
      </c>
      <c r="G4267">
        <v>3</v>
      </c>
      <c r="H4267">
        <v>4</v>
      </c>
      <c r="I4267">
        <v>3</v>
      </c>
      <c r="J4267">
        <v>2</v>
      </c>
      <c r="K4267">
        <v>4</v>
      </c>
      <c r="L4267">
        <v>3</v>
      </c>
      <c r="M4267">
        <v>3</v>
      </c>
      <c r="N4267">
        <v>3</v>
      </c>
      <c r="O4267" s="4" t="s">
        <v>10604</v>
      </c>
      <c r="P4267" t="s">
        <v>10674</v>
      </c>
      <c r="Q4267">
        <v>43.296950000000002</v>
      </c>
      <c r="R4267">
        <v>5.3810700000000002</v>
      </c>
    </row>
    <row r="4268" spans="1:18">
      <c r="A4268">
        <v>40695.745833333334</v>
      </c>
      <c r="B4268" s="6" t="s">
        <v>8671</v>
      </c>
      <c r="C4268" s="7" t="s">
        <v>8716</v>
      </c>
      <c r="D4268" s="4">
        <v>5</v>
      </c>
      <c r="E4268" s="4">
        <v>5</v>
      </c>
      <c r="F4268">
        <v>5</v>
      </c>
      <c r="G4268">
        <v>5</v>
      </c>
      <c r="H4268">
        <v>5</v>
      </c>
      <c r="I4268">
        <v>5</v>
      </c>
      <c r="J4268">
        <v>5</v>
      </c>
      <c r="K4268">
        <v>5</v>
      </c>
      <c r="L4268">
        <v>5</v>
      </c>
      <c r="M4268">
        <v>5</v>
      </c>
      <c r="N4268">
        <v>5</v>
      </c>
      <c r="O4268" s="4" t="s">
        <v>10604</v>
      </c>
      <c r="P4268" t="s">
        <v>10605</v>
      </c>
      <c r="Q4268">
        <v>48.853409999999997</v>
      </c>
      <c r="R4268">
        <v>2.3488000000000002</v>
      </c>
    </row>
    <row r="4269" spans="1:18">
      <c r="A4269">
        <v>40695.956203703703</v>
      </c>
      <c r="B4269" s="6" t="s">
        <v>8671</v>
      </c>
      <c r="C4269" s="7" t="s">
        <v>8717</v>
      </c>
      <c r="D4269" s="4">
        <v>1</v>
      </c>
      <c r="E4269" s="4">
        <v>1</v>
      </c>
      <c r="F4269">
        <v>1</v>
      </c>
      <c r="G4269">
        <v>1</v>
      </c>
      <c r="H4269">
        <v>1</v>
      </c>
      <c r="I4269">
        <v>1</v>
      </c>
      <c r="J4269">
        <v>1</v>
      </c>
      <c r="K4269">
        <v>1</v>
      </c>
      <c r="L4269">
        <v>1</v>
      </c>
      <c r="M4269">
        <v>1</v>
      </c>
      <c r="N4269">
        <v>1</v>
      </c>
      <c r="O4269" s="4" t="s">
        <v>10811</v>
      </c>
      <c r="P4269" t="s">
        <v>10812</v>
      </c>
      <c r="Q4269">
        <v>-34.613149999999997</v>
      </c>
      <c r="R4269">
        <v>-58.377229999999997</v>
      </c>
    </row>
    <row r="4270" spans="1:18">
      <c r="A4270">
        <v>40695.810023148151</v>
      </c>
      <c r="B4270" s="6" t="s">
        <v>8671</v>
      </c>
      <c r="C4270" s="7" t="s">
        <v>5555</v>
      </c>
      <c r="D4270" s="4">
        <v>3</v>
      </c>
      <c r="E4270" s="4">
        <v>4</v>
      </c>
      <c r="F4270">
        <v>3</v>
      </c>
      <c r="G4270">
        <v>3</v>
      </c>
      <c r="H4270">
        <v>3</v>
      </c>
      <c r="I4270">
        <v>3</v>
      </c>
      <c r="J4270">
        <v>3</v>
      </c>
      <c r="K4270">
        <v>4</v>
      </c>
      <c r="L4270">
        <v>4</v>
      </c>
      <c r="M4270">
        <v>4</v>
      </c>
      <c r="N4270">
        <v>3</v>
      </c>
      <c r="O4270" s="4" t="s">
        <v>10634</v>
      </c>
      <c r="P4270" t="s">
        <v>10679</v>
      </c>
      <c r="Q4270">
        <v>38.716670000000001</v>
      </c>
      <c r="R4270">
        <v>-9.1333300000000008</v>
      </c>
    </row>
    <row r="4271" spans="1:18">
      <c r="A4271">
        <v>40695.792326388888</v>
      </c>
      <c r="B4271" s="6" t="s">
        <v>8671</v>
      </c>
      <c r="C4271" s="7" t="s">
        <v>8718</v>
      </c>
      <c r="D4271" s="4">
        <v>5</v>
      </c>
      <c r="E4271" s="4">
        <v>3</v>
      </c>
      <c r="F4271">
        <v>3</v>
      </c>
      <c r="G4271">
        <v>4</v>
      </c>
      <c r="H4271">
        <v>5</v>
      </c>
      <c r="I4271">
        <v>5</v>
      </c>
      <c r="J4271">
        <v>5</v>
      </c>
      <c r="K4271">
        <v>5</v>
      </c>
      <c r="L4271">
        <v>5</v>
      </c>
      <c r="M4271">
        <v>4</v>
      </c>
      <c r="N4271">
        <v>3</v>
      </c>
      <c r="O4271" s="4" t="s">
        <v>10709</v>
      </c>
      <c r="P4271" t="s">
        <v>10710</v>
      </c>
      <c r="Q4271">
        <v>51.1</v>
      </c>
      <c r="R4271">
        <v>17.033329999999999</v>
      </c>
    </row>
    <row r="4272" spans="1:18">
      <c r="A4272">
        <v>40695.808159722219</v>
      </c>
      <c r="B4272" s="6" t="s">
        <v>8671</v>
      </c>
      <c r="C4272" s="7" t="s">
        <v>8719</v>
      </c>
      <c r="D4272" s="4">
        <v>4</v>
      </c>
      <c r="E4272" s="4">
        <v>3</v>
      </c>
      <c r="F4272">
        <v>3</v>
      </c>
      <c r="G4272">
        <v>4</v>
      </c>
      <c r="H4272">
        <v>4</v>
      </c>
      <c r="I4272">
        <v>5</v>
      </c>
      <c r="J4272">
        <v>4</v>
      </c>
      <c r="K4272">
        <v>5</v>
      </c>
      <c r="L4272">
        <v>5</v>
      </c>
      <c r="M4272">
        <v>3</v>
      </c>
      <c r="N4272">
        <v>4</v>
      </c>
      <c r="O4272" s="4" t="s">
        <v>10727</v>
      </c>
      <c r="P4272" t="s">
        <v>10773</v>
      </c>
      <c r="Q4272">
        <v>49.834650000000003</v>
      </c>
      <c r="R4272">
        <v>18.282039999999999</v>
      </c>
    </row>
    <row r="4273" spans="1:18">
      <c r="A4273">
        <v>40695.824016203704</v>
      </c>
      <c r="B4273" s="6" t="s">
        <v>8671</v>
      </c>
      <c r="C4273" s="7" t="s">
        <v>8720</v>
      </c>
      <c r="D4273" s="4">
        <v>3</v>
      </c>
      <c r="E4273" s="4">
        <v>2</v>
      </c>
      <c r="F4273">
        <v>3</v>
      </c>
      <c r="G4273">
        <v>3</v>
      </c>
      <c r="H4273">
        <v>5</v>
      </c>
      <c r="I4273">
        <v>1</v>
      </c>
      <c r="J4273">
        <v>1</v>
      </c>
      <c r="K4273">
        <v>5</v>
      </c>
      <c r="L4273">
        <v>4</v>
      </c>
      <c r="M4273">
        <v>5</v>
      </c>
      <c r="N4273">
        <v>4</v>
      </c>
      <c r="O4273" s="4" t="s">
        <v>10604</v>
      </c>
      <c r="P4273" t="s">
        <v>10605</v>
      </c>
      <c r="Q4273">
        <v>48.853409999999997</v>
      </c>
      <c r="R4273">
        <v>2.3488000000000002</v>
      </c>
    </row>
    <row r="4274" spans="1:18">
      <c r="A4274">
        <v>40695.943483796298</v>
      </c>
      <c r="B4274" s="6" t="s">
        <v>8671</v>
      </c>
      <c r="C4274" s="7" t="s">
        <v>6273</v>
      </c>
      <c r="D4274" s="4">
        <v>1</v>
      </c>
      <c r="E4274" s="4">
        <v>1</v>
      </c>
      <c r="F4274">
        <v>3</v>
      </c>
      <c r="G4274">
        <v>5</v>
      </c>
      <c r="H4274">
        <v>5</v>
      </c>
      <c r="I4274">
        <v>1</v>
      </c>
      <c r="J4274">
        <v>1</v>
      </c>
      <c r="K4274">
        <v>5</v>
      </c>
      <c r="L4274">
        <v>5</v>
      </c>
      <c r="M4274">
        <v>3</v>
      </c>
      <c r="N4274">
        <v>5</v>
      </c>
      <c r="O4274" s="4" t="s">
        <v>10614</v>
      </c>
      <c r="P4274" t="s">
        <v>10640</v>
      </c>
      <c r="Q4274">
        <v>34.052230000000002</v>
      </c>
      <c r="R4274">
        <v>-118.24368</v>
      </c>
    </row>
    <row r="4275" spans="1:18">
      <c r="A4275">
        <v>40695.852407407408</v>
      </c>
      <c r="B4275" s="6" t="s">
        <v>8671</v>
      </c>
      <c r="C4275" s="7" t="s">
        <v>8721</v>
      </c>
      <c r="D4275" s="4">
        <v>1</v>
      </c>
      <c r="E4275" s="4">
        <v>1</v>
      </c>
      <c r="F4275">
        <v>1</v>
      </c>
      <c r="G4275">
        <v>0</v>
      </c>
      <c r="H4275">
        <v>1</v>
      </c>
      <c r="I4275">
        <v>1</v>
      </c>
      <c r="J4275">
        <v>1</v>
      </c>
      <c r="K4275">
        <v>1</v>
      </c>
      <c r="L4275">
        <v>1</v>
      </c>
      <c r="M4275">
        <v>1</v>
      </c>
      <c r="N4275">
        <v>1</v>
      </c>
      <c r="O4275" s="4" t="s">
        <v>10614</v>
      </c>
      <c r="P4275" t="s">
        <v>10628</v>
      </c>
      <c r="Q4275">
        <v>41.850029999999997</v>
      </c>
      <c r="R4275">
        <v>-87.650049999999993</v>
      </c>
    </row>
    <row r="4276" spans="1:18">
      <c r="A4276">
        <v>40695.528240740743</v>
      </c>
      <c r="B4276" s="6" t="s">
        <v>8671</v>
      </c>
      <c r="C4276" s="7" t="s">
        <v>8722</v>
      </c>
      <c r="D4276" s="4">
        <v>1</v>
      </c>
      <c r="E4276" s="4">
        <v>3</v>
      </c>
      <c r="F4276">
        <v>1</v>
      </c>
      <c r="G4276">
        <v>1</v>
      </c>
      <c r="H4276">
        <v>4</v>
      </c>
      <c r="I4276">
        <v>1</v>
      </c>
      <c r="J4276">
        <v>1</v>
      </c>
      <c r="K4276">
        <v>4</v>
      </c>
      <c r="L4276">
        <v>3</v>
      </c>
      <c r="M4276">
        <v>1</v>
      </c>
      <c r="N4276">
        <v>3</v>
      </c>
      <c r="O4276" s="4" t="s">
        <v>10625</v>
      </c>
      <c r="P4276" t="s">
        <v>10697</v>
      </c>
      <c r="Q4276">
        <v>19.428470000000001</v>
      </c>
      <c r="R4276">
        <v>-99.127660000000006</v>
      </c>
    </row>
    <row r="4277" spans="1:18">
      <c r="A4277">
        <v>40695.931932870371</v>
      </c>
      <c r="B4277" s="6" t="s">
        <v>8671</v>
      </c>
      <c r="C4277" s="7" t="s">
        <v>8723</v>
      </c>
      <c r="D4277" s="4">
        <v>3</v>
      </c>
      <c r="E4277" s="4">
        <v>5</v>
      </c>
      <c r="F4277">
        <v>3</v>
      </c>
      <c r="G4277">
        <v>4</v>
      </c>
      <c r="H4277">
        <v>5</v>
      </c>
      <c r="I4277">
        <v>5</v>
      </c>
      <c r="J4277">
        <v>3</v>
      </c>
      <c r="K4277">
        <v>5</v>
      </c>
      <c r="L4277">
        <v>4</v>
      </c>
      <c r="M4277">
        <v>4</v>
      </c>
      <c r="N4277">
        <v>4</v>
      </c>
      <c r="O4277" s="4" t="s">
        <v>11060</v>
      </c>
      <c r="P4277" t="s">
        <v>11061</v>
      </c>
      <c r="Q4277">
        <v>1.3278000000000001</v>
      </c>
      <c r="R4277">
        <v>172.97695999999999</v>
      </c>
    </row>
    <row r="4278" spans="1:18">
      <c r="A4278">
        <v>40695.946111111109</v>
      </c>
      <c r="B4278" s="6" t="s">
        <v>8671</v>
      </c>
      <c r="C4278" s="7" t="s">
        <v>8724</v>
      </c>
      <c r="D4278" s="4">
        <v>3</v>
      </c>
      <c r="E4278" s="4">
        <v>4</v>
      </c>
      <c r="F4278">
        <v>2</v>
      </c>
      <c r="G4278">
        <v>5</v>
      </c>
      <c r="H4278">
        <v>5</v>
      </c>
      <c r="I4278">
        <v>5</v>
      </c>
      <c r="J4278">
        <v>3</v>
      </c>
      <c r="K4278">
        <v>5</v>
      </c>
      <c r="L4278">
        <v>3</v>
      </c>
      <c r="M4278">
        <v>5</v>
      </c>
      <c r="N4278">
        <v>5</v>
      </c>
      <c r="O4278" s="4" t="s">
        <v>10625</v>
      </c>
      <c r="P4278" t="s">
        <v>10697</v>
      </c>
      <c r="Q4278">
        <v>19.428470000000001</v>
      </c>
      <c r="R4278">
        <v>-99.127660000000006</v>
      </c>
    </row>
    <row r="4279" spans="1:18">
      <c r="A4279">
        <v>40695.956608796296</v>
      </c>
      <c r="B4279" s="6" t="s">
        <v>8671</v>
      </c>
      <c r="C4279" s="7" t="s">
        <v>8725</v>
      </c>
      <c r="D4279" s="4">
        <v>5</v>
      </c>
      <c r="E4279" s="4">
        <v>5</v>
      </c>
      <c r="F4279">
        <v>5</v>
      </c>
      <c r="G4279">
        <v>5</v>
      </c>
      <c r="H4279">
        <v>5</v>
      </c>
      <c r="I4279">
        <v>5</v>
      </c>
      <c r="J4279">
        <v>5</v>
      </c>
      <c r="K4279">
        <v>5</v>
      </c>
      <c r="L4279">
        <v>5</v>
      </c>
      <c r="M4279">
        <v>5</v>
      </c>
      <c r="N4279">
        <v>5</v>
      </c>
      <c r="O4279" s="4" t="s">
        <v>10634</v>
      </c>
      <c r="P4279" t="s">
        <v>10679</v>
      </c>
      <c r="Q4279">
        <v>38.716670000000001</v>
      </c>
      <c r="R4279">
        <v>-9.1333300000000008</v>
      </c>
    </row>
    <row r="4280" spans="1:18">
      <c r="A4280">
        <v>40694.013078703705</v>
      </c>
      <c r="B4280" s="6" t="s">
        <v>8726</v>
      </c>
      <c r="C4280" s="7" t="s">
        <v>8727</v>
      </c>
      <c r="D4280" s="4">
        <v>3</v>
      </c>
      <c r="E4280" s="4">
        <v>3</v>
      </c>
      <c r="F4280">
        <v>4</v>
      </c>
      <c r="G4280">
        <v>5</v>
      </c>
      <c r="H4280">
        <v>5</v>
      </c>
      <c r="I4280">
        <v>5</v>
      </c>
      <c r="J4280">
        <v>4</v>
      </c>
      <c r="K4280">
        <v>4</v>
      </c>
      <c r="L4280">
        <v>5</v>
      </c>
      <c r="M4280">
        <v>4</v>
      </c>
      <c r="N4280">
        <v>4</v>
      </c>
      <c r="O4280" s="4" t="s">
        <v>10616</v>
      </c>
      <c r="P4280" t="s">
        <v>10645</v>
      </c>
      <c r="Q4280">
        <v>-36.799999999999997</v>
      </c>
      <c r="R4280">
        <v>174.75</v>
      </c>
    </row>
    <row r="4281" spans="1:18">
      <c r="A4281">
        <v>40694.778229166666</v>
      </c>
      <c r="B4281" s="6" t="s">
        <v>8726</v>
      </c>
      <c r="C4281" s="7" t="s">
        <v>4803</v>
      </c>
      <c r="D4281" s="4">
        <v>4</v>
      </c>
      <c r="E4281" s="4">
        <v>4</v>
      </c>
      <c r="F4281">
        <v>4</v>
      </c>
      <c r="G4281">
        <v>3</v>
      </c>
      <c r="H4281">
        <v>5</v>
      </c>
      <c r="I4281">
        <v>4</v>
      </c>
      <c r="J4281">
        <v>4</v>
      </c>
      <c r="K4281">
        <v>5</v>
      </c>
      <c r="L4281">
        <v>5</v>
      </c>
      <c r="M4281">
        <v>4</v>
      </c>
      <c r="N4281">
        <v>3</v>
      </c>
      <c r="O4281" s="4" t="s">
        <v>10614</v>
      </c>
      <c r="P4281" t="s">
        <v>10628</v>
      </c>
      <c r="Q4281">
        <v>41.850029999999997</v>
      </c>
      <c r="R4281">
        <v>-87.650049999999993</v>
      </c>
    </row>
    <row r="4282" spans="1:18">
      <c r="A4282">
        <v>40694.057662037034</v>
      </c>
      <c r="B4282" s="6" t="s">
        <v>8726</v>
      </c>
      <c r="C4282" s="7" t="s">
        <v>8728</v>
      </c>
      <c r="D4282" s="4">
        <v>1</v>
      </c>
      <c r="E4282" s="4">
        <v>1</v>
      </c>
      <c r="F4282">
        <v>1</v>
      </c>
      <c r="G4282">
        <v>5</v>
      </c>
      <c r="H4282">
        <v>5</v>
      </c>
      <c r="I4282">
        <v>5</v>
      </c>
      <c r="J4282">
        <v>1</v>
      </c>
      <c r="K4282">
        <v>1</v>
      </c>
      <c r="L4282">
        <v>5</v>
      </c>
      <c r="M4282">
        <v>1</v>
      </c>
      <c r="N4282">
        <v>5</v>
      </c>
      <c r="O4282" s="4" t="s">
        <v>10614</v>
      </c>
      <c r="P4282" t="s">
        <v>10636</v>
      </c>
      <c r="Q4282">
        <v>40.714269999999999</v>
      </c>
      <c r="R4282">
        <v>-74.005970000000005</v>
      </c>
    </row>
    <row r="4283" spans="1:18">
      <c r="A4283">
        <v>40694.070243055554</v>
      </c>
      <c r="B4283" s="6" t="s">
        <v>8726</v>
      </c>
      <c r="C4283" s="7" t="s">
        <v>8729</v>
      </c>
      <c r="D4283" s="4">
        <v>3</v>
      </c>
      <c r="E4283" s="4">
        <v>0</v>
      </c>
      <c r="F4283">
        <v>4</v>
      </c>
      <c r="G4283">
        <v>4</v>
      </c>
      <c r="H4283">
        <v>3</v>
      </c>
      <c r="I4283">
        <v>3</v>
      </c>
      <c r="J4283">
        <v>1</v>
      </c>
      <c r="K4283">
        <v>4</v>
      </c>
      <c r="L4283">
        <v>4</v>
      </c>
      <c r="M4283">
        <v>3</v>
      </c>
      <c r="N4283">
        <v>3</v>
      </c>
      <c r="O4283" s="4" t="s">
        <v>10604</v>
      </c>
      <c r="P4283" t="s">
        <v>10674</v>
      </c>
      <c r="Q4283">
        <v>43.296950000000002</v>
      </c>
      <c r="R4283">
        <v>5.3810700000000002</v>
      </c>
    </row>
    <row r="4284" spans="1:18">
      <c r="A4284">
        <v>40694.099270833336</v>
      </c>
      <c r="B4284" s="6" t="s">
        <v>8726</v>
      </c>
      <c r="C4284" s="7" t="s">
        <v>8730</v>
      </c>
      <c r="D4284" s="4">
        <v>4</v>
      </c>
      <c r="E4284" s="4">
        <v>4</v>
      </c>
      <c r="F4284">
        <v>5</v>
      </c>
      <c r="G4284">
        <v>4</v>
      </c>
      <c r="H4284">
        <v>2</v>
      </c>
      <c r="I4284">
        <v>4</v>
      </c>
      <c r="J4284">
        <v>5</v>
      </c>
      <c r="K4284">
        <v>5</v>
      </c>
      <c r="L4284">
        <v>4</v>
      </c>
      <c r="M4284">
        <v>4</v>
      </c>
      <c r="N4284">
        <v>4</v>
      </c>
      <c r="O4284" s="4" t="s">
        <v>10607</v>
      </c>
      <c r="P4284" t="s">
        <v>10624</v>
      </c>
      <c r="Q4284">
        <v>43.700110000000002</v>
      </c>
      <c r="R4284">
        <v>-79.416300000000007</v>
      </c>
    </row>
    <row r="4285" spans="1:18">
      <c r="A4285">
        <v>40694.792372685188</v>
      </c>
      <c r="B4285" s="6" t="s">
        <v>8726</v>
      </c>
      <c r="C4285" s="7" t="s">
        <v>6058</v>
      </c>
      <c r="D4285" s="4">
        <v>3</v>
      </c>
      <c r="E4285" s="4">
        <v>3</v>
      </c>
      <c r="F4285">
        <v>4</v>
      </c>
      <c r="G4285">
        <v>4</v>
      </c>
      <c r="H4285">
        <v>5</v>
      </c>
      <c r="I4285">
        <v>5</v>
      </c>
      <c r="J4285">
        <v>5</v>
      </c>
      <c r="K4285">
        <v>4</v>
      </c>
      <c r="L4285">
        <v>3</v>
      </c>
      <c r="M4285">
        <v>4</v>
      </c>
      <c r="N4285">
        <v>3</v>
      </c>
      <c r="O4285" s="4" t="s">
        <v>10761</v>
      </c>
      <c r="P4285" t="e">
        <v>#N/A</v>
      </c>
      <c r="Q4285" t="e">
        <v>#N/A</v>
      </c>
      <c r="R4285" t="e">
        <v>#N/A</v>
      </c>
    </row>
    <row r="4286" spans="1:18">
      <c r="A4286">
        <v>40694.149444444447</v>
      </c>
      <c r="B4286" s="6" t="s">
        <v>8726</v>
      </c>
      <c r="C4286" s="7" t="s">
        <v>8731</v>
      </c>
      <c r="D4286" s="4">
        <v>3</v>
      </c>
      <c r="E4286" s="4">
        <v>3</v>
      </c>
      <c r="F4286">
        <v>3</v>
      </c>
      <c r="G4286">
        <v>5</v>
      </c>
      <c r="H4286">
        <v>5</v>
      </c>
      <c r="I4286">
        <v>5</v>
      </c>
      <c r="J4286">
        <v>1</v>
      </c>
      <c r="K4286">
        <v>5</v>
      </c>
      <c r="L4286">
        <v>5</v>
      </c>
      <c r="M4286">
        <v>3</v>
      </c>
      <c r="N4286">
        <v>5</v>
      </c>
      <c r="O4286" s="4" t="s">
        <v>10716</v>
      </c>
      <c r="P4286" t="s">
        <v>10730</v>
      </c>
      <c r="Q4286">
        <v>-31.95224</v>
      </c>
      <c r="R4286">
        <v>115.8614</v>
      </c>
    </row>
    <row r="4287" spans="1:18">
      <c r="A4287">
        <v>40694.18068287037</v>
      </c>
      <c r="B4287" s="6" t="s">
        <v>8726</v>
      </c>
      <c r="C4287" s="7" t="s">
        <v>8732</v>
      </c>
      <c r="D4287" s="4">
        <v>5</v>
      </c>
      <c r="E4287" s="4">
        <v>5</v>
      </c>
      <c r="F4287">
        <v>5</v>
      </c>
      <c r="G4287">
        <v>1</v>
      </c>
      <c r="H4287">
        <v>1</v>
      </c>
      <c r="I4287">
        <v>5</v>
      </c>
      <c r="J4287">
        <v>5</v>
      </c>
      <c r="K4287">
        <v>5</v>
      </c>
      <c r="L4287">
        <v>5</v>
      </c>
      <c r="M4287">
        <v>5</v>
      </c>
      <c r="N4287">
        <v>5</v>
      </c>
      <c r="O4287" s="4" t="s">
        <v>10610</v>
      </c>
      <c r="P4287" t="s">
        <v>10611</v>
      </c>
      <c r="Q4287">
        <v>-33.456940000000003</v>
      </c>
      <c r="R4287">
        <v>-70.648269999999997</v>
      </c>
    </row>
    <row r="4288" spans="1:18">
      <c r="A4288">
        <v>40694.198842592596</v>
      </c>
      <c r="B4288" s="6" t="s">
        <v>8726</v>
      </c>
      <c r="C4288" s="7" t="s">
        <v>8733</v>
      </c>
      <c r="D4288" s="4">
        <v>2</v>
      </c>
      <c r="E4288" s="4">
        <v>3</v>
      </c>
      <c r="F4288">
        <v>3</v>
      </c>
      <c r="G4288">
        <v>4</v>
      </c>
      <c r="H4288">
        <v>5</v>
      </c>
      <c r="I4288">
        <v>5</v>
      </c>
      <c r="J4288">
        <v>5</v>
      </c>
      <c r="K4288">
        <v>5</v>
      </c>
      <c r="L4288">
        <v>3</v>
      </c>
      <c r="M4288">
        <v>5</v>
      </c>
      <c r="N4288">
        <v>3</v>
      </c>
      <c r="O4288" s="4" t="s">
        <v>10670</v>
      </c>
      <c r="P4288" t="s">
        <v>10671</v>
      </c>
      <c r="Q4288">
        <v>25.04776</v>
      </c>
      <c r="R4288">
        <v>121.53185000000001</v>
      </c>
    </row>
    <row r="4289" spans="1:18">
      <c r="A4289">
        <v>40694.735868055555</v>
      </c>
      <c r="B4289" s="6" t="s">
        <v>8726</v>
      </c>
      <c r="C4289" s="7" t="s">
        <v>8458</v>
      </c>
      <c r="D4289" s="4">
        <v>4</v>
      </c>
      <c r="E4289" s="4">
        <v>4</v>
      </c>
      <c r="F4289">
        <v>3</v>
      </c>
      <c r="G4289">
        <v>3</v>
      </c>
      <c r="H4289">
        <v>3</v>
      </c>
      <c r="I4289">
        <v>3</v>
      </c>
      <c r="J4289">
        <v>3</v>
      </c>
      <c r="K4289">
        <v>3</v>
      </c>
      <c r="L4289">
        <v>3</v>
      </c>
      <c r="M4289">
        <v>3</v>
      </c>
      <c r="N4289">
        <v>2</v>
      </c>
      <c r="O4289" s="4" t="s">
        <v>10753</v>
      </c>
      <c r="P4289" t="s">
        <v>10754</v>
      </c>
      <c r="Q4289">
        <v>-1.9499500000000001</v>
      </c>
      <c r="R4289">
        <v>30.05885</v>
      </c>
    </row>
    <row r="4290" spans="1:18">
      <c r="A4290">
        <v>40694.771180555559</v>
      </c>
      <c r="B4290" s="6" t="s">
        <v>8726</v>
      </c>
      <c r="C4290" s="7" t="s">
        <v>5427</v>
      </c>
      <c r="D4290" s="4">
        <v>5</v>
      </c>
      <c r="E4290" s="4">
        <v>1</v>
      </c>
      <c r="F4290">
        <v>5</v>
      </c>
      <c r="G4290">
        <v>5</v>
      </c>
      <c r="H4290">
        <v>1</v>
      </c>
      <c r="I4290">
        <v>5</v>
      </c>
      <c r="J4290">
        <v>1</v>
      </c>
      <c r="K4290">
        <v>5</v>
      </c>
      <c r="L4290">
        <v>5</v>
      </c>
      <c r="M4290">
        <v>1</v>
      </c>
      <c r="N4290">
        <v>5</v>
      </c>
      <c r="O4290" s="4" t="s">
        <v>10614</v>
      </c>
      <c r="P4290" t="s">
        <v>10640</v>
      </c>
      <c r="Q4290">
        <v>34.052230000000002</v>
      </c>
      <c r="R4290">
        <v>-118.24368</v>
      </c>
    </row>
    <row r="4291" spans="1:18">
      <c r="A4291">
        <v>40694.759872685187</v>
      </c>
      <c r="B4291" s="6" t="s">
        <v>8726</v>
      </c>
      <c r="C4291" s="7" t="s">
        <v>8734</v>
      </c>
      <c r="D4291" s="4">
        <v>1</v>
      </c>
      <c r="E4291" s="4">
        <v>3</v>
      </c>
      <c r="F4291">
        <v>5</v>
      </c>
      <c r="G4291">
        <v>2</v>
      </c>
      <c r="H4291">
        <v>5</v>
      </c>
      <c r="I4291">
        <v>5</v>
      </c>
      <c r="J4291">
        <v>5</v>
      </c>
      <c r="K4291">
        <v>5</v>
      </c>
      <c r="L4291">
        <v>3</v>
      </c>
      <c r="M4291">
        <v>3</v>
      </c>
      <c r="N4291">
        <v>5</v>
      </c>
      <c r="O4291" s="4" t="s">
        <v>10614</v>
      </c>
      <c r="P4291" t="s">
        <v>10640</v>
      </c>
      <c r="Q4291">
        <v>34.052230000000002</v>
      </c>
      <c r="R4291">
        <v>-118.24368</v>
      </c>
    </row>
    <row r="4292" spans="1:18">
      <c r="A4292">
        <v>40694.266782407409</v>
      </c>
      <c r="B4292" s="6" t="s">
        <v>8726</v>
      </c>
      <c r="C4292" s="7" t="s">
        <v>8735</v>
      </c>
      <c r="D4292" s="4">
        <v>5</v>
      </c>
      <c r="E4292" s="4">
        <v>5</v>
      </c>
      <c r="F4292">
        <v>5</v>
      </c>
      <c r="G4292">
        <v>5</v>
      </c>
      <c r="H4292">
        <v>5</v>
      </c>
      <c r="I4292">
        <v>5</v>
      </c>
      <c r="J4292">
        <v>5</v>
      </c>
      <c r="K4292">
        <v>5</v>
      </c>
      <c r="L4292">
        <v>5</v>
      </c>
      <c r="M4292">
        <v>5</v>
      </c>
      <c r="N4292">
        <v>5</v>
      </c>
      <c r="O4292" s="4" t="s">
        <v>10646</v>
      </c>
      <c r="P4292" t="s">
        <v>10647</v>
      </c>
      <c r="Q4292">
        <v>1.4655</v>
      </c>
      <c r="R4292">
        <v>103.7578</v>
      </c>
    </row>
    <row r="4293" spans="1:18">
      <c r="A4293">
        <v>40694.268784722219</v>
      </c>
      <c r="B4293" s="6" t="s">
        <v>8726</v>
      </c>
      <c r="C4293" s="7" t="s">
        <v>8736</v>
      </c>
      <c r="D4293" s="4">
        <v>1</v>
      </c>
      <c r="E4293" s="4">
        <v>1</v>
      </c>
      <c r="F4293">
        <v>5</v>
      </c>
      <c r="G4293">
        <v>5</v>
      </c>
      <c r="H4293">
        <v>5</v>
      </c>
      <c r="I4293">
        <v>5</v>
      </c>
      <c r="J4293">
        <v>5</v>
      </c>
      <c r="K4293">
        <v>5</v>
      </c>
      <c r="L4293">
        <v>5</v>
      </c>
      <c r="M4293">
        <v>5</v>
      </c>
      <c r="N4293">
        <v>5</v>
      </c>
      <c r="O4293" s="4" t="s">
        <v>10709</v>
      </c>
      <c r="P4293" t="s">
        <v>10710</v>
      </c>
      <c r="Q4293">
        <v>51.1</v>
      </c>
      <c r="R4293">
        <v>17.033329999999999</v>
      </c>
    </row>
    <row r="4294" spans="1:18">
      <c r="A4294">
        <v>40694.273402777777</v>
      </c>
      <c r="B4294" s="6" t="s">
        <v>8726</v>
      </c>
      <c r="C4294" s="7" t="s">
        <v>8737</v>
      </c>
      <c r="D4294" s="4">
        <v>1</v>
      </c>
      <c r="E4294" s="4">
        <v>1</v>
      </c>
      <c r="F4294">
        <v>4</v>
      </c>
      <c r="G4294">
        <v>3</v>
      </c>
      <c r="H4294">
        <v>5</v>
      </c>
      <c r="I4294">
        <v>5</v>
      </c>
      <c r="J4294">
        <v>5</v>
      </c>
      <c r="K4294">
        <v>4</v>
      </c>
      <c r="L4294">
        <v>1</v>
      </c>
      <c r="M4294">
        <v>3</v>
      </c>
      <c r="N4294">
        <v>1</v>
      </c>
      <c r="O4294" s="4" t="s">
        <v>10600</v>
      </c>
      <c r="P4294" t="s">
        <v>10609</v>
      </c>
      <c r="Q4294">
        <v>50.850450000000002</v>
      </c>
      <c r="R4294">
        <v>4.3487799999999996</v>
      </c>
    </row>
    <row r="4295" spans="1:18">
      <c r="A4295">
        <v>40694.278564814813</v>
      </c>
      <c r="B4295" s="6" t="s">
        <v>8726</v>
      </c>
      <c r="C4295" s="7" t="s">
        <v>8738</v>
      </c>
      <c r="D4295" s="4">
        <v>5</v>
      </c>
      <c r="E4295" s="4">
        <v>5</v>
      </c>
      <c r="F4295">
        <v>5</v>
      </c>
      <c r="G4295">
        <v>5</v>
      </c>
      <c r="H4295">
        <v>4</v>
      </c>
      <c r="I4295">
        <v>3</v>
      </c>
      <c r="J4295">
        <v>1</v>
      </c>
      <c r="K4295">
        <v>5</v>
      </c>
      <c r="L4295">
        <v>5</v>
      </c>
      <c r="M4295">
        <v>5</v>
      </c>
      <c r="N4295">
        <v>3</v>
      </c>
      <c r="O4295" s="4" t="s">
        <v>10598</v>
      </c>
      <c r="P4295" t="s">
        <v>10661</v>
      </c>
      <c r="Q4295">
        <v>50.116669999999999</v>
      </c>
      <c r="R4295">
        <v>8.6833299999999998</v>
      </c>
    </row>
    <row r="4296" spans="1:18">
      <c r="A4296">
        <v>40694.322951388887</v>
      </c>
      <c r="B4296" s="6" t="s">
        <v>8726</v>
      </c>
      <c r="C4296" s="7" t="s">
        <v>8739</v>
      </c>
      <c r="D4296" s="4">
        <v>5</v>
      </c>
      <c r="E4296" s="4">
        <v>5</v>
      </c>
      <c r="F4296">
        <v>5</v>
      </c>
      <c r="G4296">
        <v>5</v>
      </c>
      <c r="H4296">
        <v>5</v>
      </c>
      <c r="I4296">
        <v>5</v>
      </c>
      <c r="J4296">
        <v>5</v>
      </c>
      <c r="K4296">
        <v>5</v>
      </c>
      <c r="L4296">
        <v>5</v>
      </c>
      <c r="M4296">
        <v>5</v>
      </c>
      <c r="N4296">
        <v>5</v>
      </c>
      <c r="O4296" s="4" t="s">
        <v>10709</v>
      </c>
      <c r="P4296" t="s">
        <v>10710</v>
      </c>
      <c r="Q4296">
        <v>51.1</v>
      </c>
      <c r="R4296">
        <v>17.033329999999999</v>
      </c>
    </row>
    <row r="4297" spans="1:18">
      <c r="A4297">
        <v>40694.346817129626</v>
      </c>
      <c r="B4297" s="6" t="s">
        <v>8726</v>
      </c>
      <c r="C4297" s="7" t="s">
        <v>8740</v>
      </c>
      <c r="D4297" s="4">
        <v>5</v>
      </c>
      <c r="E4297" s="4">
        <v>4</v>
      </c>
      <c r="F4297">
        <v>3</v>
      </c>
      <c r="G4297">
        <v>4</v>
      </c>
      <c r="H4297">
        <v>5</v>
      </c>
      <c r="I4297">
        <v>5</v>
      </c>
      <c r="J4297">
        <v>5</v>
      </c>
      <c r="K4297">
        <v>5</v>
      </c>
      <c r="L4297">
        <v>5</v>
      </c>
      <c r="M4297">
        <v>3</v>
      </c>
      <c r="N4297">
        <v>5</v>
      </c>
      <c r="O4297" s="4" t="s">
        <v>10604</v>
      </c>
      <c r="P4297" t="s">
        <v>10605</v>
      </c>
      <c r="Q4297">
        <v>48.853409999999997</v>
      </c>
      <c r="R4297">
        <v>2.3488000000000002</v>
      </c>
    </row>
    <row r="4298" spans="1:18">
      <c r="A4298">
        <v>40694.349687499998</v>
      </c>
      <c r="B4298" s="6" t="s">
        <v>8726</v>
      </c>
      <c r="C4298" s="7" t="s">
        <v>8741</v>
      </c>
      <c r="D4298" s="4">
        <v>5</v>
      </c>
      <c r="E4298" s="4">
        <v>0</v>
      </c>
      <c r="F4298">
        <v>4</v>
      </c>
      <c r="G4298">
        <v>5</v>
      </c>
      <c r="H4298">
        <v>5</v>
      </c>
      <c r="I4298">
        <v>5</v>
      </c>
      <c r="J4298">
        <v>4</v>
      </c>
      <c r="K4298">
        <v>4</v>
      </c>
      <c r="L4298">
        <v>0</v>
      </c>
      <c r="M4298">
        <v>5</v>
      </c>
      <c r="N4298">
        <v>4</v>
      </c>
      <c r="O4298" s="4" t="s">
        <v>10845</v>
      </c>
      <c r="P4298" t="s">
        <v>10846</v>
      </c>
      <c r="Q4298">
        <v>59.912730000000003</v>
      </c>
      <c r="R4298">
        <v>10.746090000000001</v>
      </c>
    </row>
    <row r="4299" spans="1:18">
      <c r="A4299">
        <v>40694.36509259259</v>
      </c>
      <c r="B4299" s="6" t="s">
        <v>8726</v>
      </c>
      <c r="C4299" s="7" t="s">
        <v>8742</v>
      </c>
      <c r="D4299" s="4">
        <v>5</v>
      </c>
      <c r="E4299" s="4">
        <v>5</v>
      </c>
      <c r="F4299">
        <v>5</v>
      </c>
      <c r="G4299">
        <v>1</v>
      </c>
      <c r="H4299">
        <v>1</v>
      </c>
      <c r="I4299">
        <v>1</v>
      </c>
      <c r="J4299">
        <v>5</v>
      </c>
      <c r="K4299">
        <v>1</v>
      </c>
      <c r="L4299">
        <v>5</v>
      </c>
      <c r="M4299">
        <v>1</v>
      </c>
      <c r="N4299">
        <v>1</v>
      </c>
      <c r="O4299" s="4" t="s">
        <v>10604</v>
      </c>
      <c r="P4299" t="s">
        <v>10605</v>
      </c>
      <c r="Q4299">
        <v>48.853409999999997</v>
      </c>
      <c r="R4299">
        <v>2.3488000000000002</v>
      </c>
    </row>
    <row r="4300" spans="1:18">
      <c r="A4300">
        <v>40694.392129629632</v>
      </c>
      <c r="B4300" s="6" t="s">
        <v>8726</v>
      </c>
      <c r="C4300" s="7" t="s">
        <v>8743</v>
      </c>
      <c r="D4300" s="4">
        <v>2</v>
      </c>
      <c r="E4300" s="4">
        <v>2</v>
      </c>
      <c r="F4300">
        <v>5</v>
      </c>
      <c r="G4300">
        <v>2</v>
      </c>
      <c r="H4300">
        <v>5</v>
      </c>
      <c r="I4300">
        <v>5</v>
      </c>
      <c r="J4300">
        <v>2</v>
      </c>
      <c r="K4300">
        <v>5</v>
      </c>
      <c r="L4300">
        <v>4</v>
      </c>
      <c r="M4300">
        <v>4</v>
      </c>
      <c r="N4300">
        <v>3</v>
      </c>
      <c r="O4300" s="4" t="s">
        <v>10604</v>
      </c>
      <c r="P4300" t="s">
        <v>10605</v>
      </c>
      <c r="Q4300">
        <v>48.853409999999997</v>
      </c>
      <c r="R4300">
        <v>2.3488000000000002</v>
      </c>
    </row>
    <row r="4301" spans="1:18">
      <c r="A4301">
        <v>40694.395185185182</v>
      </c>
      <c r="B4301" s="6" t="s">
        <v>8726</v>
      </c>
      <c r="C4301" s="7" t="s">
        <v>8744</v>
      </c>
      <c r="D4301" s="4">
        <v>4</v>
      </c>
      <c r="E4301" s="4">
        <v>3</v>
      </c>
      <c r="F4301">
        <v>4</v>
      </c>
      <c r="G4301">
        <v>5</v>
      </c>
      <c r="H4301">
        <v>4</v>
      </c>
      <c r="I4301">
        <v>5</v>
      </c>
      <c r="J4301">
        <v>5</v>
      </c>
      <c r="K4301">
        <v>5</v>
      </c>
      <c r="L4301">
        <v>5</v>
      </c>
      <c r="M4301">
        <v>4</v>
      </c>
      <c r="N4301">
        <v>4</v>
      </c>
      <c r="O4301" s="4" t="s">
        <v>10755</v>
      </c>
      <c r="P4301" t="s">
        <v>10781</v>
      </c>
      <c r="Q4301">
        <v>55.605870000000003</v>
      </c>
      <c r="R4301">
        <v>13.000730000000001</v>
      </c>
    </row>
    <row r="4302" spans="1:18">
      <c r="A4302">
        <v>40694.41369212963</v>
      </c>
      <c r="B4302" s="6" t="s">
        <v>8726</v>
      </c>
      <c r="C4302" s="7" t="s">
        <v>8745</v>
      </c>
      <c r="D4302" s="4">
        <v>2</v>
      </c>
      <c r="E4302" s="4">
        <v>1</v>
      </c>
      <c r="F4302">
        <v>1</v>
      </c>
      <c r="G4302">
        <v>1</v>
      </c>
      <c r="H4302">
        <v>1</v>
      </c>
      <c r="I4302">
        <v>1</v>
      </c>
      <c r="J4302">
        <v>1</v>
      </c>
      <c r="K4302">
        <v>1</v>
      </c>
      <c r="L4302">
        <v>1</v>
      </c>
      <c r="M4302">
        <v>1</v>
      </c>
      <c r="N4302">
        <v>1</v>
      </c>
      <c r="O4302" s="4" t="s">
        <v>10604</v>
      </c>
      <c r="P4302" t="s">
        <v>10605</v>
      </c>
      <c r="Q4302">
        <v>48.853409999999997</v>
      </c>
      <c r="R4302">
        <v>2.3488000000000002</v>
      </c>
    </row>
    <row r="4303" spans="1:18">
      <c r="A4303">
        <v>40694.415231481478</v>
      </c>
      <c r="B4303" s="6" t="s">
        <v>8726</v>
      </c>
      <c r="C4303" s="7" t="s">
        <v>8746</v>
      </c>
      <c r="D4303" s="4">
        <v>3</v>
      </c>
      <c r="E4303" s="4">
        <v>3</v>
      </c>
      <c r="F4303">
        <v>3</v>
      </c>
      <c r="G4303">
        <v>4</v>
      </c>
      <c r="H4303">
        <v>5</v>
      </c>
      <c r="I4303">
        <v>5</v>
      </c>
      <c r="J4303">
        <v>4</v>
      </c>
      <c r="K4303">
        <v>5</v>
      </c>
      <c r="L4303">
        <v>4</v>
      </c>
      <c r="M4303">
        <v>4</v>
      </c>
      <c r="N4303">
        <v>4</v>
      </c>
      <c r="O4303" s="4" t="s">
        <v>10634</v>
      </c>
      <c r="P4303" t="s">
        <v>10706</v>
      </c>
      <c r="Q4303">
        <v>38.5244</v>
      </c>
      <c r="R4303">
        <v>-8.8881999999999994</v>
      </c>
    </row>
    <row r="4304" spans="1:18">
      <c r="A4304">
        <v>40694.751400462963</v>
      </c>
      <c r="B4304" s="6" t="s">
        <v>8726</v>
      </c>
      <c r="C4304" s="7" t="s">
        <v>8747</v>
      </c>
      <c r="D4304" s="4">
        <v>3</v>
      </c>
      <c r="E4304" s="4">
        <v>2</v>
      </c>
      <c r="F4304">
        <v>3</v>
      </c>
      <c r="G4304">
        <v>2</v>
      </c>
      <c r="H4304">
        <v>3</v>
      </c>
      <c r="I4304">
        <v>2</v>
      </c>
      <c r="J4304">
        <v>3</v>
      </c>
      <c r="K4304">
        <v>4</v>
      </c>
      <c r="L4304">
        <v>4</v>
      </c>
      <c r="M4304">
        <v>3</v>
      </c>
      <c r="N4304">
        <v>2</v>
      </c>
      <c r="O4304" s="4" t="s">
        <v>10620</v>
      </c>
      <c r="P4304" t="s">
        <v>10655</v>
      </c>
      <c r="Q4304">
        <v>51.512790000000003</v>
      </c>
      <c r="R4304">
        <v>-9.1840000000000005E-2</v>
      </c>
    </row>
    <row r="4305" spans="1:18">
      <c r="A4305">
        <v>40694.437048611115</v>
      </c>
      <c r="B4305" s="6" t="s">
        <v>8726</v>
      </c>
      <c r="C4305" s="7" t="s">
        <v>8748</v>
      </c>
      <c r="D4305" s="4">
        <v>5</v>
      </c>
      <c r="E4305" s="4">
        <v>4</v>
      </c>
      <c r="F4305">
        <v>5</v>
      </c>
      <c r="G4305">
        <v>4</v>
      </c>
      <c r="H4305">
        <v>5</v>
      </c>
      <c r="I4305">
        <v>4</v>
      </c>
      <c r="J4305">
        <v>3</v>
      </c>
      <c r="K4305">
        <v>5</v>
      </c>
      <c r="L4305">
        <v>5</v>
      </c>
      <c r="M4305">
        <v>4</v>
      </c>
      <c r="N4305">
        <v>3</v>
      </c>
      <c r="O4305" s="4" t="s">
        <v>10675</v>
      </c>
      <c r="P4305" t="s">
        <v>10707</v>
      </c>
      <c r="Q4305">
        <v>48.1</v>
      </c>
      <c r="R4305">
        <v>20.783329999999999</v>
      </c>
    </row>
    <row r="4306" spans="1:18">
      <c r="A4306">
        <v>40694.438784722224</v>
      </c>
      <c r="B4306" s="6" t="s">
        <v>8726</v>
      </c>
      <c r="C4306" s="7" t="s">
        <v>8749</v>
      </c>
      <c r="D4306" s="4">
        <v>5</v>
      </c>
      <c r="E4306" s="4">
        <v>5</v>
      </c>
      <c r="F4306">
        <v>5</v>
      </c>
      <c r="G4306">
        <v>5</v>
      </c>
      <c r="H4306">
        <v>5</v>
      </c>
      <c r="I4306">
        <v>5</v>
      </c>
      <c r="J4306">
        <v>5</v>
      </c>
      <c r="K4306">
        <v>5</v>
      </c>
      <c r="L4306">
        <v>5</v>
      </c>
      <c r="M4306">
        <v>5</v>
      </c>
      <c r="N4306">
        <v>5</v>
      </c>
      <c r="O4306" s="4" t="s">
        <v>10709</v>
      </c>
      <c r="P4306" t="s">
        <v>10778</v>
      </c>
      <c r="Q4306">
        <v>52.229770000000002</v>
      </c>
      <c r="R4306">
        <v>21.011780000000002</v>
      </c>
    </row>
    <row r="4307" spans="1:18">
      <c r="A4307">
        <v>40694.450833333336</v>
      </c>
      <c r="B4307" s="6" t="s">
        <v>8726</v>
      </c>
      <c r="C4307" s="7" t="s">
        <v>8624</v>
      </c>
      <c r="D4307" s="4">
        <v>5</v>
      </c>
      <c r="E4307" s="4">
        <v>5</v>
      </c>
      <c r="F4307">
        <v>1</v>
      </c>
      <c r="G4307">
        <v>1</v>
      </c>
      <c r="H4307">
        <v>5</v>
      </c>
      <c r="I4307">
        <v>5</v>
      </c>
      <c r="J4307">
        <v>1</v>
      </c>
      <c r="K4307">
        <v>5</v>
      </c>
      <c r="L4307">
        <v>5</v>
      </c>
      <c r="M4307">
        <v>5</v>
      </c>
      <c r="N4307">
        <v>5</v>
      </c>
      <c r="O4307" s="4" t="s">
        <v>10600</v>
      </c>
      <c r="P4307" t="s">
        <v>10708</v>
      </c>
      <c r="Q4307">
        <v>51.05</v>
      </c>
      <c r="R4307">
        <v>3.7166700000000001</v>
      </c>
    </row>
    <row r="4308" spans="1:18">
      <c r="A4308">
        <v>40694.454976851855</v>
      </c>
      <c r="B4308" s="6" t="s">
        <v>8726</v>
      </c>
      <c r="C4308" s="7" t="s">
        <v>8750</v>
      </c>
      <c r="D4308" s="4">
        <v>1</v>
      </c>
      <c r="E4308" s="4">
        <v>1</v>
      </c>
      <c r="F4308">
        <v>1</v>
      </c>
      <c r="G4308">
        <v>1</v>
      </c>
      <c r="H4308">
        <v>1</v>
      </c>
      <c r="I4308">
        <v>1</v>
      </c>
      <c r="J4308">
        <v>1</v>
      </c>
      <c r="K4308">
        <v>1</v>
      </c>
      <c r="L4308">
        <v>1</v>
      </c>
      <c r="M4308">
        <v>1</v>
      </c>
      <c r="N4308">
        <v>1</v>
      </c>
      <c r="O4308" s="4" t="s">
        <v>10620</v>
      </c>
      <c r="P4308" t="s">
        <v>10621</v>
      </c>
      <c r="Q4308">
        <v>51.50853</v>
      </c>
      <c r="R4308">
        <v>-0.12573999999999999</v>
      </c>
    </row>
    <row r="4309" spans="1:18">
      <c r="A4309">
        <v>40694.469918981478</v>
      </c>
      <c r="B4309" s="6" t="s">
        <v>8726</v>
      </c>
      <c r="C4309" s="7" t="s">
        <v>8751</v>
      </c>
      <c r="D4309" s="4">
        <v>3</v>
      </c>
      <c r="E4309" s="4">
        <v>4</v>
      </c>
      <c r="F4309">
        <v>5</v>
      </c>
      <c r="G4309">
        <v>4</v>
      </c>
      <c r="H4309">
        <v>4</v>
      </c>
      <c r="I4309">
        <v>3</v>
      </c>
      <c r="J4309">
        <v>4</v>
      </c>
      <c r="K4309">
        <v>5</v>
      </c>
      <c r="L4309">
        <v>5</v>
      </c>
      <c r="M4309">
        <v>4</v>
      </c>
      <c r="N4309">
        <v>4</v>
      </c>
      <c r="O4309" s="4" t="s">
        <v>10622</v>
      </c>
      <c r="P4309" t="s">
        <v>10857</v>
      </c>
      <c r="Q4309">
        <v>46.202219999999997</v>
      </c>
      <c r="R4309">
        <v>6.1456900000000001</v>
      </c>
    </row>
    <row r="4310" spans="1:18">
      <c r="A4310">
        <v>40694.483587962961</v>
      </c>
      <c r="B4310" s="6" t="s">
        <v>8726</v>
      </c>
      <c r="C4310" s="7" t="s">
        <v>8752</v>
      </c>
      <c r="D4310" s="4">
        <v>3</v>
      </c>
      <c r="E4310" s="4">
        <v>3</v>
      </c>
      <c r="F4310">
        <v>5</v>
      </c>
      <c r="G4310">
        <v>4</v>
      </c>
      <c r="H4310">
        <v>5</v>
      </c>
      <c r="I4310">
        <v>5</v>
      </c>
      <c r="J4310">
        <v>5</v>
      </c>
      <c r="K4310">
        <v>5</v>
      </c>
      <c r="L4310">
        <v>5</v>
      </c>
      <c r="M4310">
        <v>4</v>
      </c>
      <c r="N4310">
        <v>4</v>
      </c>
      <c r="O4310" s="4" t="s">
        <v>10634</v>
      </c>
      <c r="P4310" t="s">
        <v>10635</v>
      </c>
      <c r="Q4310">
        <v>38.753819999999997</v>
      </c>
      <c r="R4310">
        <v>-9.2308299999999992</v>
      </c>
    </row>
    <row r="4311" spans="1:18">
      <c r="A4311">
        <v>40694.49114583333</v>
      </c>
      <c r="B4311" s="6" t="s">
        <v>8726</v>
      </c>
      <c r="C4311" s="7" t="s">
        <v>8753</v>
      </c>
      <c r="D4311" s="4">
        <v>3</v>
      </c>
      <c r="E4311" s="4">
        <v>3</v>
      </c>
      <c r="F4311">
        <v>3</v>
      </c>
      <c r="G4311">
        <v>2</v>
      </c>
      <c r="H4311">
        <v>2</v>
      </c>
      <c r="I4311">
        <v>4</v>
      </c>
      <c r="J4311">
        <v>3</v>
      </c>
      <c r="K4311">
        <v>4</v>
      </c>
      <c r="L4311">
        <v>5</v>
      </c>
      <c r="M4311">
        <v>4</v>
      </c>
      <c r="N4311">
        <v>5</v>
      </c>
      <c r="O4311" s="4" t="s">
        <v>10604</v>
      </c>
      <c r="P4311" t="s">
        <v>10673</v>
      </c>
      <c r="Q4311">
        <v>45.748460000000001</v>
      </c>
      <c r="R4311">
        <v>4.8467099999999999</v>
      </c>
    </row>
    <row r="4312" spans="1:18">
      <c r="A4312">
        <v>40694.512407407405</v>
      </c>
      <c r="B4312" s="6" t="s">
        <v>8726</v>
      </c>
      <c r="C4312" s="7" t="s">
        <v>8754</v>
      </c>
      <c r="D4312" s="4">
        <v>3</v>
      </c>
      <c r="E4312" s="4">
        <v>3</v>
      </c>
      <c r="F4312">
        <v>2</v>
      </c>
      <c r="G4312">
        <v>2</v>
      </c>
      <c r="H4312">
        <v>3</v>
      </c>
      <c r="I4312">
        <v>3</v>
      </c>
      <c r="J4312">
        <v>2</v>
      </c>
      <c r="K4312">
        <v>5</v>
      </c>
      <c r="L4312">
        <v>5</v>
      </c>
      <c r="M4312">
        <v>4</v>
      </c>
      <c r="N4312">
        <v>5</v>
      </c>
      <c r="O4312" s="4" t="s">
        <v>10851</v>
      </c>
      <c r="P4312" t="s">
        <v>10878</v>
      </c>
      <c r="Q4312">
        <v>60.169519999999999</v>
      </c>
      <c r="R4312">
        <v>24.935449999999999</v>
      </c>
    </row>
    <row r="4313" spans="1:18">
      <c r="A4313">
        <v>40694.519652777781</v>
      </c>
      <c r="B4313" s="6" t="s">
        <v>8726</v>
      </c>
      <c r="C4313" s="7" t="s">
        <v>8755</v>
      </c>
      <c r="D4313" s="4">
        <v>5</v>
      </c>
      <c r="E4313" s="4">
        <v>3</v>
      </c>
      <c r="F4313">
        <v>5</v>
      </c>
      <c r="G4313">
        <v>1</v>
      </c>
      <c r="H4313">
        <v>5</v>
      </c>
      <c r="I4313">
        <v>5</v>
      </c>
      <c r="J4313">
        <v>1</v>
      </c>
      <c r="K4313">
        <v>1</v>
      </c>
      <c r="L4313">
        <v>3</v>
      </c>
      <c r="M4313">
        <v>5</v>
      </c>
      <c r="N4313">
        <v>3</v>
      </c>
      <c r="O4313" s="4" t="s">
        <v>10604</v>
      </c>
      <c r="P4313" t="s">
        <v>10674</v>
      </c>
      <c r="Q4313">
        <v>43.296950000000002</v>
      </c>
      <c r="R4313">
        <v>5.3810700000000002</v>
      </c>
    </row>
    <row r="4314" spans="1:18">
      <c r="A4314">
        <v>40694.526701388888</v>
      </c>
      <c r="B4314" s="6" t="s">
        <v>8726</v>
      </c>
      <c r="C4314" s="7" t="s">
        <v>8756</v>
      </c>
      <c r="D4314" s="4">
        <v>5</v>
      </c>
      <c r="E4314" s="4">
        <v>5</v>
      </c>
      <c r="F4314">
        <v>5</v>
      </c>
      <c r="G4314">
        <v>5</v>
      </c>
      <c r="H4314">
        <v>5</v>
      </c>
      <c r="I4314">
        <v>5</v>
      </c>
      <c r="J4314">
        <v>5</v>
      </c>
      <c r="K4314">
        <v>5</v>
      </c>
      <c r="L4314">
        <v>5</v>
      </c>
      <c r="M4314">
        <v>5</v>
      </c>
      <c r="N4314">
        <v>5</v>
      </c>
      <c r="O4314" s="4" t="s">
        <v>10614</v>
      </c>
      <c r="P4314" t="s">
        <v>10636</v>
      </c>
      <c r="Q4314">
        <v>40.714269999999999</v>
      </c>
      <c r="R4314">
        <v>-74.005970000000005</v>
      </c>
    </row>
    <row r="4315" spans="1:18">
      <c r="A4315">
        <v>40694.535115740742</v>
      </c>
      <c r="B4315" s="6" t="s">
        <v>8726</v>
      </c>
      <c r="C4315" s="7" t="s">
        <v>8757</v>
      </c>
      <c r="D4315" s="4">
        <v>1</v>
      </c>
      <c r="E4315" s="4">
        <v>1</v>
      </c>
      <c r="F4315">
        <v>1</v>
      </c>
      <c r="G4315">
        <v>1</v>
      </c>
      <c r="H4315">
        <v>1</v>
      </c>
      <c r="I4315">
        <v>1</v>
      </c>
      <c r="J4315">
        <v>1</v>
      </c>
      <c r="K4315">
        <v>1</v>
      </c>
      <c r="L4315">
        <v>1</v>
      </c>
      <c r="M4315">
        <v>1</v>
      </c>
      <c r="N4315">
        <v>1</v>
      </c>
      <c r="O4315" s="4" t="s">
        <v>10604</v>
      </c>
      <c r="P4315" t="s">
        <v>10652</v>
      </c>
      <c r="Q4315">
        <v>43.604259999999996</v>
      </c>
      <c r="R4315">
        <v>1.44367</v>
      </c>
    </row>
    <row r="4316" spans="1:18">
      <c r="A4316">
        <v>40694.539097222223</v>
      </c>
      <c r="B4316" s="6" t="s">
        <v>8726</v>
      </c>
      <c r="C4316" s="7" t="s">
        <v>8758</v>
      </c>
      <c r="D4316" s="4">
        <v>3</v>
      </c>
      <c r="E4316" s="4">
        <v>5</v>
      </c>
      <c r="F4316">
        <v>3</v>
      </c>
      <c r="G4316">
        <v>3</v>
      </c>
      <c r="H4316">
        <v>5</v>
      </c>
      <c r="I4316">
        <v>5</v>
      </c>
      <c r="J4316">
        <v>5</v>
      </c>
      <c r="K4316">
        <v>4</v>
      </c>
      <c r="L4316">
        <v>4</v>
      </c>
      <c r="M4316">
        <v>3</v>
      </c>
      <c r="N4316">
        <v>5</v>
      </c>
      <c r="O4316" s="4" t="s">
        <v>10620</v>
      </c>
      <c r="P4316" t="s">
        <v>10621</v>
      </c>
      <c r="Q4316">
        <v>51.50853</v>
      </c>
      <c r="R4316">
        <v>-0.12573999999999999</v>
      </c>
    </row>
    <row r="4317" spans="1:18">
      <c r="A4317">
        <v>40694.541446759256</v>
      </c>
      <c r="B4317" s="6" t="s">
        <v>8726</v>
      </c>
      <c r="C4317" s="7" t="s">
        <v>8759</v>
      </c>
      <c r="D4317" s="4">
        <v>2</v>
      </c>
      <c r="E4317" s="4">
        <v>2</v>
      </c>
      <c r="F4317">
        <v>3</v>
      </c>
      <c r="G4317">
        <v>4</v>
      </c>
      <c r="H4317">
        <v>5</v>
      </c>
      <c r="I4317">
        <v>3</v>
      </c>
      <c r="J4317">
        <v>4</v>
      </c>
      <c r="K4317">
        <v>4</v>
      </c>
      <c r="L4317">
        <v>4</v>
      </c>
      <c r="M4317">
        <v>4</v>
      </c>
      <c r="N4317">
        <v>3</v>
      </c>
      <c r="O4317" s="4" t="s">
        <v>11062</v>
      </c>
      <c r="P4317" t="s">
        <v>11063</v>
      </c>
      <c r="Q4317">
        <v>-12.796139999999999</v>
      </c>
      <c r="R4317">
        <v>28.247669999999999</v>
      </c>
    </row>
    <row r="4318" spans="1:18">
      <c r="A4318">
        <v>40694.874282407407</v>
      </c>
      <c r="B4318" s="6" t="s">
        <v>8726</v>
      </c>
      <c r="C4318" s="7" t="s">
        <v>8278</v>
      </c>
      <c r="D4318" s="4">
        <v>4</v>
      </c>
      <c r="E4318" s="4">
        <v>4</v>
      </c>
      <c r="F4318">
        <v>3</v>
      </c>
      <c r="G4318">
        <v>3</v>
      </c>
      <c r="H4318">
        <v>4</v>
      </c>
      <c r="I4318">
        <v>5</v>
      </c>
      <c r="J4318">
        <v>5</v>
      </c>
      <c r="K4318">
        <v>5</v>
      </c>
      <c r="L4318">
        <v>5</v>
      </c>
      <c r="M4318">
        <v>5</v>
      </c>
      <c r="N4318">
        <v>5</v>
      </c>
      <c r="O4318" s="4" t="s">
        <v>10618</v>
      </c>
      <c r="P4318" t="s">
        <v>10619</v>
      </c>
      <c r="Q4318">
        <v>41.894739999999999</v>
      </c>
      <c r="R4318">
        <v>12.4839</v>
      </c>
    </row>
    <row r="4319" spans="1:18">
      <c r="A4319">
        <v>40694.883472222224</v>
      </c>
      <c r="B4319" s="6" t="s">
        <v>8726</v>
      </c>
      <c r="C4319" s="7" t="s">
        <v>8760</v>
      </c>
      <c r="D4319" s="4">
        <v>1</v>
      </c>
      <c r="E4319" s="4">
        <v>1</v>
      </c>
      <c r="F4319">
        <v>1</v>
      </c>
      <c r="G4319">
        <v>1</v>
      </c>
      <c r="H4319">
        <v>1</v>
      </c>
      <c r="I4319">
        <v>1</v>
      </c>
      <c r="J4319">
        <v>1</v>
      </c>
      <c r="K4319">
        <v>1</v>
      </c>
      <c r="L4319">
        <v>1</v>
      </c>
      <c r="M4319">
        <v>1</v>
      </c>
      <c r="N4319">
        <v>1</v>
      </c>
      <c r="O4319" s="4" t="s">
        <v>10851</v>
      </c>
      <c r="P4319" t="s">
        <v>10878</v>
      </c>
      <c r="Q4319">
        <v>60.169519999999999</v>
      </c>
      <c r="R4319">
        <v>24.935449999999999</v>
      </c>
    </row>
    <row r="4320" spans="1:18">
      <c r="A4320">
        <v>40694.555486111109</v>
      </c>
      <c r="B4320" s="6" t="s">
        <v>8726</v>
      </c>
      <c r="C4320" s="7" t="s">
        <v>8761</v>
      </c>
      <c r="D4320" s="4">
        <v>3</v>
      </c>
      <c r="E4320" s="4">
        <v>3</v>
      </c>
      <c r="F4320">
        <v>3</v>
      </c>
      <c r="G4320">
        <v>4</v>
      </c>
      <c r="H4320">
        <v>5</v>
      </c>
      <c r="I4320">
        <v>5</v>
      </c>
      <c r="J4320">
        <v>2</v>
      </c>
      <c r="K4320">
        <v>5</v>
      </c>
      <c r="L4320">
        <v>5</v>
      </c>
      <c r="M4320">
        <v>3</v>
      </c>
      <c r="N4320">
        <v>5</v>
      </c>
      <c r="O4320" s="4" t="s">
        <v>10731</v>
      </c>
      <c r="P4320" t="s">
        <v>11064</v>
      </c>
      <c r="Q4320">
        <v>18.461559999999999</v>
      </c>
      <c r="R4320">
        <v>-69.297179999999997</v>
      </c>
    </row>
    <row r="4321" spans="1:18">
      <c r="A4321">
        <v>40694.611689814818</v>
      </c>
      <c r="B4321" s="6" t="s">
        <v>8726</v>
      </c>
      <c r="C4321" s="7" t="s">
        <v>8762</v>
      </c>
      <c r="D4321" s="4">
        <v>4</v>
      </c>
      <c r="E4321" s="4">
        <v>4</v>
      </c>
      <c r="F4321">
        <v>5</v>
      </c>
      <c r="G4321">
        <v>3</v>
      </c>
      <c r="H4321">
        <v>5</v>
      </c>
      <c r="I4321">
        <v>5</v>
      </c>
      <c r="J4321">
        <v>3</v>
      </c>
      <c r="K4321">
        <v>5</v>
      </c>
      <c r="L4321">
        <v>5</v>
      </c>
      <c r="M4321">
        <v>5</v>
      </c>
      <c r="N4321">
        <v>5</v>
      </c>
      <c r="O4321" s="4" t="s">
        <v>10888</v>
      </c>
      <c r="P4321" t="s">
        <v>11048</v>
      </c>
      <c r="Q4321">
        <v>48.45</v>
      </c>
      <c r="R4321">
        <v>34.983330000000002</v>
      </c>
    </row>
    <row r="4322" spans="1:18">
      <c r="A4322">
        <v>40694.612592592595</v>
      </c>
      <c r="B4322" s="6" t="s">
        <v>8726</v>
      </c>
      <c r="C4322" s="7" t="s">
        <v>8763</v>
      </c>
      <c r="D4322" s="4">
        <v>1</v>
      </c>
      <c r="E4322" s="4">
        <v>1</v>
      </c>
      <c r="F4322">
        <v>1</v>
      </c>
      <c r="G4322">
        <v>1</v>
      </c>
      <c r="H4322">
        <v>1</v>
      </c>
      <c r="I4322">
        <v>1</v>
      </c>
      <c r="J4322">
        <v>1</v>
      </c>
      <c r="K4322">
        <v>1</v>
      </c>
      <c r="L4322">
        <v>1</v>
      </c>
      <c r="M4322">
        <v>1</v>
      </c>
      <c r="N4322">
        <v>1</v>
      </c>
      <c r="O4322" s="4" t="s">
        <v>10620</v>
      </c>
      <c r="P4322" t="s">
        <v>10621</v>
      </c>
      <c r="Q4322">
        <v>51.50853</v>
      </c>
      <c r="R4322">
        <v>-0.12573999999999999</v>
      </c>
    </row>
    <row r="4323" spans="1:18">
      <c r="A4323">
        <v>40694.615694444445</v>
      </c>
      <c r="B4323" s="6" t="s">
        <v>8726</v>
      </c>
      <c r="C4323" s="7" t="s">
        <v>8764</v>
      </c>
      <c r="D4323" s="4">
        <v>1</v>
      </c>
      <c r="E4323" s="4">
        <v>1</v>
      </c>
      <c r="F4323">
        <v>1</v>
      </c>
      <c r="G4323">
        <v>1</v>
      </c>
      <c r="H4323">
        <v>1</v>
      </c>
      <c r="I4323">
        <v>1</v>
      </c>
      <c r="J4323">
        <v>1</v>
      </c>
      <c r="K4323">
        <v>1</v>
      </c>
      <c r="L4323">
        <v>1</v>
      </c>
      <c r="M4323">
        <v>1</v>
      </c>
      <c r="N4323">
        <v>1</v>
      </c>
      <c r="O4323" s="4" t="s">
        <v>10614</v>
      </c>
      <c r="P4323" t="s">
        <v>10636</v>
      </c>
      <c r="Q4323">
        <v>40.714269999999999</v>
      </c>
      <c r="R4323">
        <v>-74.005970000000005</v>
      </c>
    </row>
    <row r="4324" spans="1:18">
      <c r="A4324">
        <v>40694.622245370374</v>
      </c>
      <c r="B4324" s="6" t="s">
        <v>8726</v>
      </c>
      <c r="C4324" s="7" t="s">
        <v>8765</v>
      </c>
      <c r="D4324" s="4">
        <v>5</v>
      </c>
      <c r="E4324" s="4">
        <v>3</v>
      </c>
      <c r="F4324">
        <v>5</v>
      </c>
      <c r="G4324">
        <v>3</v>
      </c>
      <c r="H4324">
        <v>3</v>
      </c>
      <c r="I4324">
        <v>1</v>
      </c>
      <c r="J4324">
        <v>2</v>
      </c>
      <c r="K4324">
        <v>5</v>
      </c>
      <c r="L4324">
        <v>4</v>
      </c>
      <c r="M4324">
        <v>4</v>
      </c>
      <c r="N4324">
        <v>2</v>
      </c>
      <c r="O4324" s="4" t="s">
        <v>10625</v>
      </c>
      <c r="P4324" t="s">
        <v>10697</v>
      </c>
      <c r="Q4324">
        <v>19.428470000000001</v>
      </c>
      <c r="R4324">
        <v>-99.127660000000006</v>
      </c>
    </row>
    <row r="4325" spans="1:18">
      <c r="A4325">
        <v>40694.623692129629</v>
      </c>
      <c r="B4325" s="6" t="s">
        <v>8726</v>
      </c>
      <c r="C4325" s="7" t="s">
        <v>8766</v>
      </c>
      <c r="D4325" s="4">
        <v>5</v>
      </c>
      <c r="E4325" s="4">
        <v>4</v>
      </c>
      <c r="F4325">
        <v>4</v>
      </c>
      <c r="G4325">
        <v>5</v>
      </c>
      <c r="H4325">
        <v>5</v>
      </c>
      <c r="I4325">
        <v>5</v>
      </c>
      <c r="J4325">
        <v>4</v>
      </c>
      <c r="K4325">
        <v>5</v>
      </c>
      <c r="L4325">
        <v>5</v>
      </c>
      <c r="M4325">
        <v>5</v>
      </c>
      <c r="N4325">
        <v>5</v>
      </c>
      <c r="O4325" s="4" t="s">
        <v>10614</v>
      </c>
      <c r="P4325" t="s">
        <v>10628</v>
      </c>
      <c r="Q4325">
        <v>41.850029999999997</v>
      </c>
      <c r="R4325">
        <v>-87.650049999999993</v>
      </c>
    </row>
    <row r="4326" spans="1:18">
      <c r="A4326">
        <v>40694.565659722219</v>
      </c>
      <c r="B4326" s="6" t="s">
        <v>8726</v>
      </c>
      <c r="C4326" s="7" t="s">
        <v>8767</v>
      </c>
      <c r="D4326" s="4">
        <v>4</v>
      </c>
      <c r="E4326" s="4">
        <v>3</v>
      </c>
      <c r="F4326">
        <v>3</v>
      </c>
      <c r="G4326">
        <v>3</v>
      </c>
      <c r="H4326">
        <v>1</v>
      </c>
      <c r="I4326">
        <v>4</v>
      </c>
      <c r="J4326">
        <v>3</v>
      </c>
      <c r="K4326">
        <v>4</v>
      </c>
      <c r="L4326">
        <v>4</v>
      </c>
      <c r="M4326">
        <v>1</v>
      </c>
      <c r="N4326">
        <v>1</v>
      </c>
      <c r="O4326" s="4" t="s">
        <v>10614</v>
      </c>
      <c r="P4326" t="s">
        <v>10640</v>
      </c>
      <c r="Q4326">
        <v>34.052230000000002</v>
      </c>
      <c r="R4326">
        <v>-118.24368</v>
      </c>
    </row>
    <row r="4327" spans="1:18">
      <c r="A4327">
        <v>40694.710439814815</v>
      </c>
      <c r="B4327" s="6" t="s">
        <v>8726</v>
      </c>
      <c r="C4327" s="7" t="s">
        <v>4780</v>
      </c>
      <c r="D4327" s="4">
        <v>5</v>
      </c>
      <c r="E4327" s="4">
        <v>5</v>
      </c>
      <c r="F4327">
        <v>3</v>
      </c>
      <c r="G4327">
        <v>4</v>
      </c>
      <c r="H4327">
        <v>5</v>
      </c>
      <c r="I4327">
        <v>5</v>
      </c>
      <c r="J4327">
        <v>2</v>
      </c>
      <c r="K4327">
        <v>4</v>
      </c>
      <c r="L4327">
        <v>4</v>
      </c>
      <c r="M4327">
        <v>3</v>
      </c>
      <c r="N4327">
        <v>3</v>
      </c>
      <c r="O4327" s="4" t="s">
        <v>10604</v>
      </c>
      <c r="P4327" t="s">
        <v>10605</v>
      </c>
      <c r="Q4327">
        <v>48.853409999999997</v>
      </c>
      <c r="R4327">
        <v>2.3488000000000002</v>
      </c>
    </row>
    <row r="4328" spans="1:18">
      <c r="A4328">
        <v>40694.636759259258</v>
      </c>
      <c r="B4328" s="6" t="s">
        <v>8726</v>
      </c>
      <c r="C4328" s="7" t="s">
        <v>8768</v>
      </c>
      <c r="D4328" s="4">
        <v>1</v>
      </c>
      <c r="E4328" s="4">
        <v>1</v>
      </c>
      <c r="F4328">
        <v>1</v>
      </c>
      <c r="G4328">
        <v>1</v>
      </c>
      <c r="H4328">
        <v>1</v>
      </c>
      <c r="I4328">
        <v>1</v>
      </c>
      <c r="J4328">
        <v>1</v>
      </c>
      <c r="K4328">
        <v>1</v>
      </c>
      <c r="L4328">
        <v>1</v>
      </c>
      <c r="M4328">
        <v>1</v>
      </c>
      <c r="N4328">
        <v>1</v>
      </c>
      <c r="O4328" s="4" t="s">
        <v>10607</v>
      </c>
      <c r="P4328" t="s">
        <v>10608</v>
      </c>
      <c r="Q4328">
        <v>45.508839999999999</v>
      </c>
      <c r="R4328">
        <v>-73.587810000000005</v>
      </c>
    </row>
    <row r="4329" spans="1:18">
      <c r="A4329">
        <v>40694.652777777781</v>
      </c>
      <c r="B4329" s="6" t="s">
        <v>8726</v>
      </c>
      <c r="C4329" s="7" t="s">
        <v>5233</v>
      </c>
      <c r="D4329" s="4">
        <v>3</v>
      </c>
      <c r="E4329" s="4">
        <v>4</v>
      </c>
      <c r="F4329">
        <v>4</v>
      </c>
      <c r="G4329">
        <v>3</v>
      </c>
      <c r="H4329">
        <v>3</v>
      </c>
      <c r="I4329">
        <v>3</v>
      </c>
      <c r="J4329">
        <v>3</v>
      </c>
      <c r="K4329">
        <v>3</v>
      </c>
      <c r="L4329">
        <v>4</v>
      </c>
      <c r="M4329">
        <v>3</v>
      </c>
      <c r="N4329">
        <v>3</v>
      </c>
      <c r="O4329" s="4" t="s">
        <v>10604</v>
      </c>
      <c r="P4329" t="s">
        <v>10673</v>
      </c>
      <c r="Q4329">
        <v>45.748460000000001</v>
      </c>
      <c r="R4329">
        <v>4.8467099999999999</v>
      </c>
    </row>
    <row r="4330" spans="1:18">
      <c r="A4330">
        <v>40694.861562500002</v>
      </c>
      <c r="B4330" s="6" t="s">
        <v>8726</v>
      </c>
      <c r="C4330" s="7" t="s">
        <v>8769</v>
      </c>
      <c r="D4330" s="4">
        <v>5</v>
      </c>
      <c r="E4330" s="4">
        <v>2</v>
      </c>
      <c r="F4330">
        <v>4</v>
      </c>
      <c r="G4330">
        <v>5</v>
      </c>
      <c r="H4330">
        <v>5</v>
      </c>
      <c r="I4330">
        <v>4</v>
      </c>
      <c r="J4330">
        <v>2</v>
      </c>
      <c r="K4330">
        <v>5</v>
      </c>
      <c r="L4330">
        <v>5</v>
      </c>
      <c r="M4330">
        <v>3</v>
      </c>
      <c r="N4330">
        <v>5</v>
      </c>
      <c r="O4330" s="4" t="s">
        <v>10598</v>
      </c>
      <c r="P4330" t="s">
        <v>10651</v>
      </c>
      <c r="Q4330">
        <v>52.524369999999998</v>
      </c>
      <c r="R4330">
        <v>13.41053</v>
      </c>
    </row>
    <row r="4331" spans="1:18">
      <c r="A4331">
        <v>40694.689826388887</v>
      </c>
      <c r="B4331" s="6" t="s">
        <v>8726</v>
      </c>
      <c r="C4331" s="7" t="s">
        <v>8770</v>
      </c>
      <c r="D4331" s="4">
        <v>3</v>
      </c>
      <c r="E4331" s="4">
        <v>3</v>
      </c>
      <c r="F4331">
        <v>3</v>
      </c>
      <c r="G4331">
        <v>5</v>
      </c>
      <c r="H4331">
        <v>5</v>
      </c>
      <c r="I4331">
        <v>5</v>
      </c>
      <c r="J4331">
        <v>4</v>
      </c>
      <c r="K4331">
        <v>5</v>
      </c>
      <c r="L4331">
        <v>5</v>
      </c>
      <c r="M4331">
        <v>3</v>
      </c>
      <c r="N4331">
        <v>3</v>
      </c>
      <c r="O4331" s="4" t="s">
        <v>10614</v>
      </c>
      <c r="P4331" t="s">
        <v>10636</v>
      </c>
      <c r="Q4331">
        <v>40.714269999999999</v>
      </c>
      <c r="R4331">
        <v>-74.005970000000005</v>
      </c>
    </row>
    <row r="4332" spans="1:18">
      <c r="A4332">
        <v>40694.690821759257</v>
      </c>
      <c r="B4332" s="6" t="s">
        <v>8726</v>
      </c>
      <c r="C4332" s="7" t="s">
        <v>8771</v>
      </c>
      <c r="D4332" s="4">
        <v>2</v>
      </c>
      <c r="E4332" s="4">
        <v>2</v>
      </c>
      <c r="F4332">
        <v>3</v>
      </c>
      <c r="G4332">
        <v>1</v>
      </c>
      <c r="H4332">
        <v>4</v>
      </c>
      <c r="I4332">
        <v>5</v>
      </c>
      <c r="J4332">
        <v>3</v>
      </c>
      <c r="K4332">
        <v>4</v>
      </c>
      <c r="L4332">
        <v>3</v>
      </c>
      <c r="M4332">
        <v>3</v>
      </c>
      <c r="N4332">
        <v>3</v>
      </c>
      <c r="O4332" s="4" t="s">
        <v>10618</v>
      </c>
      <c r="P4332" t="s">
        <v>10667</v>
      </c>
      <c r="Q4332">
        <v>45.070489999999999</v>
      </c>
      <c r="R4332">
        <v>7.68682</v>
      </c>
    </row>
    <row r="4333" spans="1:18">
      <c r="A4333">
        <v>40694.856631944444</v>
      </c>
      <c r="B4333" s="6" t="s">
        <v>8726</v>
      </c>
      <c r="C4333" s="7" t="s">
        <v>8772</v>
      </c>
      <c r="D4333" s="4">
        <v>3</v>
      </c>
      <c r="E4333" s="4">
        <v>2</v>
      </c>
      <c r="F4333">
        <v>3</v>
      </c>
      <c r="G4333">
        <v>4</v>
      </c>
      <c r="H4333">
        <v>4</v>
      </c>
      <c r="I4333">
        <v>2</v>
      </c>
      <c r="J4333">
        <v>2</v>
      </c>
      <c r="K4333">
        <v>4</v>
      </c>
      <c r="L4333">
        <v>4</v>
      </c>
      <c r="M4333">
        <v>4</v>
      </c>
      <c r="N4333">
        <v>1</v>
      </c>
      <c r="O4333" s="4" t="s">
        <v>10604</v>
      </c>
      <c r="P4333" t="s">
        <v>10605</v>
      </c>
      <c r="Q4333">
        <v>48.853409999999997</v>
      </c>
      <c r="R4333">
        <v>2.3488000000000002</v>
      </c>
    </row>
    <row r="4334" spans="1:18">
      <c r="A4334">
        <v>40694.887708333335</v>
      </c>
      <c r="B4334" s="6" t="s">
        <v>8726</v>
      </c>
      <c r="C4334" s="7" t="s">
        <v>6539</v>
      </c>
      <c r="D4334" s="4">
        <v>4</v>
      </c>
      <c r="E4334" s="4">
        <v>4</v>
      </c>
      <c r="F4334">
        <v>4</v>
      </c>
      <c r="G4334">
        <v>4</v>
      </c>
      <c r="H4334">
        <v>4</v>
      </c>
      <c r="I4334">
        <v>3</v>
      </c>
      <c r="J4334">
        <v>4</v>
      </c>
      <c r="K4334">
        <v>4</v>
      </c>
      <c r="L4334">
        <v>4</v>
      </c>
      <c r="M4334">
        <v>4</v>
      </c>
      <c r="N4334">
        <v>4</v>
      </c>
      <c r="O4334" s="4" t="s">
        <v>10798</v>
      </c>
      <c r="P4334" t="s">
        <v>10799</v>
      </c>
      <c r="Q4334">
        <v>31.78199</v>
      </c>
      <c r="R4334">
        <v>35.219610000000003</v>
      </c>
    </row>
    <row r="4335" spans="1:18">
      <c r="A4335">
        <v>40694.748124999998</v>
      </c>
      <c r="B4335" s="6" t="s">
        <v>8726</v>
      </c>
      <c r="C4335" s="7" t="s">
        <v>8773</v>
      </c>
      <c r="D4335" s="4">
        <v>1</v>
      </c>
      <c r="E4335" s="4">
        <v>2</v>
      </c>
      <c r="F4335">
        <v>3</v>
      </c>
      <c r="G4335">
        <v>3</v>
      </c>
      <c r="H4335">
        <v>2</v>
      </c>
      <c r="I4335">
        <v>4</v>
      </c>
      <c r="J4335">
        <v>3</v>
      </c>
      <c r="K4335">
        <v>1</v>
      </c>
      <c r="L4335">
        <v>3</v>
      </c>
      <c r="M4335">
        <v>1</v>
      </c>
      <c r="N4335">
        <v>4</v>
      </c>
      <c r="O4335" s="4" t="s">
        <v>10614</v>
      </c>
      <c r="P4335" t="s">
        <v>10636</v>
      </c>
      <c r="Q4335">
        <v>40.714269999999999</v>
      </c>
      <c r="R4335">
        <v>-74.005970000000005</v>
      </c>
    </row>
    <row r="4336" spans="1:18">
      <c r="A4336">
        <v>40694.840381944443</v>
      </c>
      <c r="B4336" s="6" t="s">
        <v>8726</v>
      </c>
      <c r="C4336" s="7" t="s">
        <v>8774</v>
      </c>
      <c r="D4336" s="4">
        <v>1</v>
      </c>
      <c r="E4336" s="4">
        <v>1</v>
      </c>
      <c r="F4336">
        <v>1</v>
      </c>
      <c r="G4336">
        <v>1</v>
      </c>
      <c r="H4336">
        <v>1</v>
      </c>
      <c r="I4336">
        <v>1</v>
      </c>
      <c r="J4336">
        <v>1</v>
      </c>
      <c r="K4336">
        <v>1</v>
      </c>
      <c r="L4336">
        <v>1</v>
      </c>
      <c r="M4336">
        <v>1</v>
      </c>
      <c r="N4336">
        <v>0</v>
      </c>
      <c r="O4336" s="4" t="s">
        <v>10683</v>
      </c>
      <c r="P4336" t="s">
        <v>10720</v>
      </c>
      <c r="Q4336">
        <v>39.919870000000003</v>
      </c>
      <c r="R4336">
        <v>32.85427</v>
      </c>
    </row>
    <row r="4337" spans="1:18">
      <c r="A4337">
        <v>40694.791655092595</v>
      </c>
      <c r="B4337" s="6" t="s">
        <v>8726</v>
      </c>
      <c r="C4337" s="7" t="s">
        <v>6602</v>
      </c>
      <c r="D4337" s="4">
        <v>4</v>
      </c>
      <c r="E4337" s="4">
        <v>5</v>
      </c>
      <c r="F4337">
        <v>4</v>
      </c>
      <c r="G4337">
        <v>3</v>
      </c>
      <c r="H4337">
        <v>2</v>
      </c>
      <c r="I4337">
        <v>4</v>
      </c>
      <c r="J4337">
        <v>2</v>
      </c>
      <c r="K4337">
        <v>5</v>
      </c>
      <c r="L4337">
        <v>5</v>
      </c>
      <c r="M4337">
        <v>4</v>
      </c>
      <c r="N4337">
        <v>5</v>
      </c>
      <c r="O4337" s="4" t="s">
        <v>10614</v>
      </c>
      <c r="P4337" t="s">
        <v>10636</v>
      </c>
      <c r="Q4337">
        <v>40.714269999999999</v>
      </c>
      <c r="R4337">
        <v>-74.005970000000005</v>
      </c>
    </row>
    <row r="4338" spans="1:18">
      <c r="A4338">
        <v>40694.776458333334</v>
      </c>
      <c r="B4338" s="6" t="s">
        <v>8726</v>
      </c>
      <c r="C4338" s="7" t="s">
        <v>8775</v>
      </c>
      <c r="D4338" s="4">
        <v>5</v>
      </c>
      <c r="E4338" s="4">
        <v>5</v>
      </c>
      <c r="F4338">
        <v>5</v>
      </c>
      <c r="G4338">
        <v>5</v>
      </c>
      <c r="H4338">
        <v>5</v>
      </c>
      <c r="I4338">
        <v>5</v>
      </c>
      <c r="J4338">
        <v>5</v>
      </c>
      <c r="K4338">
        <v>5</v>
      </c>
      <c r="L4338">
        <v>5</v>
      </c>
      <c r="M4338">
        <v>5</v>
      </c>
      <c r="N4338">
        <v>5</v>
      </c>
      <c r="O4338" s="4" t="s">
        <v>10692</v>
      </c>
      <c r="P4338" t="s">
        <v>10932</v>
      </c>
      <c r="Q4338">
        <v>34.013249999999999</v>
      </c>
      <c r="R4338">
        <v>-6.8325500000000003</v>
      </c>
    </row>
    <row r="4339" spans="1:18">
      <c r="A4339">
        <v>40694.787743055553</v>
      </c>
      <c r="B4339" s="6" t="s">
        <v>8726</v>
      </c>
      <c r="C4339" s="7" t="s">
        <v>8776</v>
      </c>
      <c r="D4339" s="4">
        <v>4</v>
      </c>
      <c r="E4339" s="4">
        <v>4</v>
      </c>
      <c r="F4339">
        <v>4</v>
      </c>
      <c r="G4339">
        <v>4</v>
      </c>
      <c r="H4339">
        <v>4</v>
      </c>
      <c r="I4339">
        <v>3</v>
      </c>
      <c r="J4339">
        <v>5</v>
      </c>
      <c r="K4339">
        <v>5</v>
      </c>
      <c r="L4339">
        <v>4</v>
      </c>
      <c r="M4339">
        <v>5</v>
      </c>
      <c r="N4339">
        <v>4</v>
      </c>
      <c r="O4339" s="4" t="s">
        <v>10622</v>
      </c>
      <c r="P4339" t="s">
        <v>10623</v>
      </c>
      <c r="Q4339">
        <v>47.366669999999999</v>
      </c>
      <c r="R4339">
        <v>8.5500000000000007</v>
      </c>
    </row>
    <row r="4340" spans="1:18">
      <c r="A4340">
        <v>40694.471030092594</v>
      </c>
      <c r="B4340" s="6" t="s">
        <v>8726</v>
      </c>
      <c r="C4340" s="7" t="s">
        <v>8777</v>
      </c>
      <c r="D4340" s="4">
        <v>5</v>
      </c>
      <c r="E4340" s="4">
        <v>4</v>
      </c>
      <c r="F4340">
        <v>4</v>
      </c>
      <c r="G4340">
        <v>4</v>
      </c>
      <c r="H4340">
        <v>4</v>
      </c>
      <c r="I4340">
        <v>5</v>
      </c>
      <c r="J4340">
        <v>4</v>
      </c>
      <c r="K4340">
        <v>5</v>
      </c>
      <c r="L4340">
        <v>5</v>
      </c>
      <c r="M4340">
        <v>5</v>
      </c>
      <c r="N4340">
        <v>5</v>
      </c>
      <c r="O4340" s="4" t="s">
        <v>10614</v>
      </c>
      <c r="P4340" t="s">
        <v>10636</v>
      </c>
      <c r="Q4340">
        <v>40.714269999999999</v>
      </c>
      <c r="R4340">
        <v>-74.005970000000005</v>
      </c>
    </row>
    <row r="4341" spans="1:18">
      <c r="A4341">
        <v>40694.721041666664</v>
      </c>
      <c r="B4341" s="6" t="s">
        <v>8726</v>
      </c>
      <c r="C4341" s="7" t="s">
        <v>6394</v>
      </c>
      <c r="D4341" s="4">
        <v>1</v>
      </c>
      <c r="E4341" s="4">
        <v>1</v>
      </c>
      <c r="F4341">
        <v>1</v>
      </c>
      <c r="G4341">
        <v>1</v>
      </c>
      <c r="H4341">
        <v>1</v>
      </c>
      <c r="I4341">
        <v>1</v>
      </c>
      <c r="J4341">
        <v>1</v>
      </c>
      <c r="K4341">
        <v>1</v>
      </c>
      <c r="L4341">
        <v>1</v>
      </c>
      <c r="M4341">
        <v>1</v>
      </c>
      <c r="N4341">
        <v>1</v>
      </c>
      <c r="O4341" s="4" t="s">
        <v>10600</v>
      </c>
      <c r="P4341" t="s">
        <v>10609</v>
      </c>
      <c r="Q4341">
        <v>50.850450000000002</v>
      </c>
      <c r="R4341">
        <v>4.3487799999999996</v>
      </c>
    </row>
    <row r="4342" spans="1:18">
      <c r="A4342">
        <v>40694.926550925928</v>
      </c>
      <c r="B4342" s="6" t="s">
        <v>8726</v>
      </c>
      <c r="C4342" s="7" t="s">
        <v>8778</v>
      </c>
      <c r="D4342" s="4">
        <v>5</v>
      </c>
      <c r="E4342" s="4">
        <v>5</v>
      </c>
      <c r="F4342">
        <v>5</v>
      </c>
      <c r="G4342">
        <v>5</v>
      </c>
      <c r="H4342">
        <v>5</v>
      </c>
      <c r="I4342">
        <v>5</v>
      </c>
      <c r="J4342">
        <v>5</v>
      </c>
      <c r="K4342">
        <v>5</v>
      </c>
      <c r="L4342">
        <v>5</v>
      </c>
      <c r="M4342">
        <v>5</v>
      </c>
      <c r="N4342">
        <v>5</v>
      </c>
      <c r="O4342" s="4" t="s">
        <v>10610</v>
      </c>
      <c r="P4342" t="s">
        <v>10611</v>
      </c>
      <c r="Q4342">
        <v>-33.456940000000003</v>
      </c>
      <c r="R4342">
        <v>-70.648269999999997</v>
      </c>
    </row>
    <row r="4343" spans="1:18">
      <c r="A4343">
        <v>40694.822129629632</v>
      </c>
      <c r="B4343" s="6" t="s">
        <v>8726</v>
      </c>
      <c r="C4343" s="7" t="s">
        <v>8779</v>
      </c>
      <c r="D4343" s="4">
        <v>5</v>
      </c>
      <c r="E4343" s="4">
        <v>5</v>
      </c>
      <c r="F4343">
        <v>1</v>
      </c>
      <c r="G4343">
        <v>1</v>
      </c>
      <c r="H4343">
        <v>5</v>
      </c>
      <c r="I4343">
        <v>1</v>
      </c>
      <c r="J4343">
        <v>1</v>
      </c>
      <c r="K4343">
        <v>1</v>
      </c>
      <c r="L4343">
        <v>1</v>
      </c>
      <c r="M4343">
        <v>1</v>
      </c>
      <c r="N4343">
        <v>5</v>
      </c>
      <c r="O4343" s="4" t="s">
        <v>10610</v>
      </c>
      <c r="P4343" t="s">
        <v>10611</v>
      </c>
      <c r="Q4343">
        <v>-33.456940000000003</v>
      </c>
      <c r="R4343">
        <v>-70.648269999999997</v>
      </c>
    </row>
    <row r="4344" spans="1:18">
      <c r="A4344">
        <v>40694.822129629632</v>
      </c>
      <c r="B4344" s="6" t="s">
        <v>8726</v>
      </c>
      <c r="C4344" s="7" t="s">
        <v>8779</v>
      </c>
      <c r="D4344" s="4">
        <v>3</v>
      </c>
      <c r="E4344" s="4">
        <v>4</v>
      </c>
      <c r="F4344">
        <v>4</v>
      </c>
      <c r="G4344">
        <v>1</v>
      </c>
      <c r="H4344">
        <v>5</v>
      </c>
      <c r="I4344">
        <v>5</v>
      </c>
      <c r="J4344">
        <v>1</v>
      </c>
      <c r="K4344">
        <v>5</v>
      </c>
      <c r="L4344">
        <v>1</v>
      </c>
      <c r="M4344">
        <v>5</v>
      </c>
      <c r="N4344">
        <v>1</v>
      </c>
      <c r="O4344" s="4" t="s">
        <v>10604</v>
      </c>
      <c r="P4344" t="s">
        <v>10605</v>
      </c>
      <c r="Q4344">
        <v>48.853409999999997</v>
      </c>
      <c r="R4344">
        <v>2.3488000000000002</v>
      </c>
    </row>
    <row r="4345" spans="1:18">
      <c r="A4345">
        <v>40694.828831018516</v>
      </c>
      <c r="B4345" s="6" t="s">
        <v>8726</v>
      </c>
      <c r="C4345" s="7" t="s">
        <v>8780</v>
      </c>
      <c r="D4345" s="4">
        <v>5</v>
      </c>
      <c r="E4345" s="4">
        <v>4</v>
      </c>
      <c r="F4345">
        <v>4</v>
      </c>
      <c r="G4345">
        <v>4</v>
      </c>
      <c r="H4345">
        <v>5</v>
      </c>
      <c r="I4345">
        <v>5</v>
      </c>
      <c r="J4345">
        <v>4</v>
      </c>
      <c r="K4345">
        <v>5</v>
      </c>
      <c r="L4345">
        <v>4</v>
      </c>
      <c r="M4345">
        <v>5</v>
      </c>
      <c r="N4345">
        <v>5</v>
      </c>
      <c r="O4345" s="4" t="s">
        <v>10614</v>
      </c>
      <c r="P4345" t="s">
        <v>10615</v>
      </c>
      <c r="Q4345">
        <v>40.650100000000002</v>
      </c>
      <c r="R4345">
        <v>-73.949579999999997</v>
      </c>
    </row>
    <row r="4346" spans="1:18">
      <c r="A4346">
        <v>40694.830335648148</v>
      </c>
      <c r="B4346" s="6" t="s">
        <v>8726</v>
      </c>
      <c r="C4346" s="7" t="s">
        <v>8781</v>
      </c>
      <c r="D4346" s="4">
        <v>2</v>
      </c>
      <c r="E4346" s="4">
        <v>3</v>
      </c>
      <c r="F4346">
        <v>4</v>
      </c>
      <c r="G4346">
        <v>4</v>
      </c>
      <c r="H4346">
        <v>5</v>
      </c>
      <c r="I4346">
        <v>5</v>
      </c>
      <c r="J4346">
        <v>3</v>
      </c>
      <c r="K4346">
        <v>4</v>
      </c>
      <c r="L4346">
        <v>4</v>
      </c>
      <c r="M4346">
        <v>3</v>
      </c>
      <c r="N4346">
        <v>3</v>
      </c>
      <c r="O4346" s="4" t="s">
        <v>10951</v>
      </c>
      <c r="P4346" t="s">
        <v>11065</v>
      </c>
      <c r="Q4346">
        <v>43.848640000000003</v>
      </c>
      <c r="R4346">
        <v>18.356439999999999</v>
      </c>
    </row>
    <row r="4347" spans="1:18">
      <c r="A4347">
        <v>40694.863229166665</v>
      </c>
      <c r="B4347" s="6" t="s">
        <v>8726</v>
      </c>
      <c r="C4347" s="7" t="s">
        <v>8782</v>
      </c>
      <c r="D4347" s="4">
        <v>3</v>
      </c>
      <c r="E4347" s="4">
        <v>1</v>
      </c>
      <c r="F4347">
        <v>3</v>
      </c>
      <c r="G4347">
        <v>4</v>
      </c>
      <c r="H4347">
        <v>4</v>
      </c>
      <c r="I4347">
        <v>4</v>
      </c>
      <c r="J4347">
        <v>1</v>
      </c>
      <c r="K4347">
        <v>4</v>
      </c>
      <c r="L4347">
        <v>3</v>
      </c>
      <c r="M4347">
        <v>4</v>
      </c>
      <c r="N4347">
        <v>4</v>
      </c>
      <c r="O4347" s="4" t="s">
        <v>10614</v>
      </c>
      <c r="P4347" t="s">
        <v>10636</v>
      </c>
      <c r="Q4347">
        <v>40.714269999999999</v>
      </c>
      <c r="R4347">
        <v>-74.005970000000005</v>
      </c>
    </row>
    <row r="4348" spans="1:18">
      <c r="A4348">
        <v>40694.866712962961</v>
      </c>
      <c r="B4348" s="6" t="s">
        <v>8726</v>
      </c>
      <c r="C4348" s="7" t="s">
        <v>4537</v>
      </c>
      <c r="D4348" s="4">
        <v>3</v>
      </c>
      <c r="E4348" s="4">
        <v>3</v>
      </c>
      <c r="F4348">
        <v>3</v>
      </c>
      <c r="G4348">
        <v>3</v>
      </c>
      <c r="H4348">
        <v>4</v>
      </c>
      <c r="I4348">
        <v>3</v>
      </c>
      <c r="J4348">
        <v>4</v>
      </c>
      <c r="K4348">
        <v>4</v>
      </c>
      <c r="L4348">
        <v>5</v>
      </c>
      <c r="M4348">
        <v>1</v>
      </c>
      <c r="N4348">
        <v>1</v>
      </c>
      <c r="O4348" s="4" t="s">
        <v>10620</v>
      </c>
      <c r="P4348" t="s">
        <v>10621</v>
      </c>
      <c r="Q4348">
        <v>51.50853</v>
      </c>
      <c r="R4348">
        <v>-0.12573999999999999</v>
      </c>
    </row>
    <row r="4349" spans="1:18">
      <c r="A4349">
        <v>40694.910243055558</v>
      </c>
      <c r="B4349" s="6" t="s">
        <v>8726</v>
      </c>
      <c r="C4349" s="7" t="s">
        <v>8783</v>
      </c>
      <c r="D4349" s="4">
        <v>5</v>
      </c>
      <c r="E4349" s="4">
        <v>5</v>
      </c>
      <c r="F4349">
        <v>5</v>
      </c>
      <c r="G4349">
        <v>5</v>
      </c>
      <c r="H4349">
        <v>5</v>
      </c>
      <c r="I4349">
        <v>5</v>
      </c>
      <c r="J4349">
        <v>5</v>
      </c>
      <c r="K4349">
        <v>5</v>
      </c>
      <c r="L4349">
        <v>5</v>
      </c>
      <c r="M4349">
        <v>5</v>
      </c>
      <c r="N4349">
        <v>5</v>
      </c>
      <c r="O4349" s="4" t="s">
        <v>10683</v>
      </c>
      <c r="P4349" t="s">
        <v>10743</v>
      </c>
      <c r="Q4349">
        <v>38.412730000000003</v>
      </c>
      <c r="R4349">
        <v>27.138380000000002</v>
      </c>
    </row>
    <row r="4350" spans="1:18">
      <c r="A4350">
        <v>40694.954039351855</v>
      </c>
      <c r="B4350" s="6" t="s">
        <v>8726</v>
      </c>
      <c r="C4350" s="7" t="s">
        <v>8784</v>
      </c>
      <c r="D4350" s="4">
        <v>4</v>
      </c>
      <c r="E4350" s="4">
        <v>4</v>
      </c>
      <c r="F4350">
        <v>4</v>
      </c>
      <c r="G4350">
        <v>4</v>
      </c>
      <c r="H4350">
        <v>4</v>
      </c>
      <c r="I4350">
        <v>4</v>
      </c>
      <c r="J4350">
        <v>1</v>
      </c>
      <c r="K4350">
        <v>4</v>
      </c>
      <c r="L4350">
        <v>5</v>
      </c>
      <c r="M4350">
        <v>5</v>
      </c>
      <c r="N4350">
        <v>5</v>
      </c>
      <c r="O4350" s="4" t="s">
        <v>10604</v>
      </c>
      <c r="P4350" t="s">
        <v>10605</v>
      </c>
      <c r="Q4350">
        <v>48.853409999999997</v>
      </c>
      <c r="R4350">
        <v>2.3488000000000002</v>
      </c>
    </row>
    <row r="4351" spans="1:18">
      <c r="A4351">
        <v>40694.958877314813</v>
      </c>
      <c r="B4351" s="6" t="s">
        <v>8726</v>
      </c>
      <c r="C4351" s="7" t="s">
        <v>8785</v>
      </c>
      <c r="D4351" s="4">
        <v>3</v>
      </c>
      <c r="E4351" s="4">
        <v>4</v>
      </c>
      <c r="F4351">
        <v>4</v>
      </c>
      <c r="G4351">
        <v>5</v>
      </c>
      <c r="H4351">
        <v>5</v>
      </c>
      <c r="I4351">
        <v>5</v>
      </c>
      <c r="J4351">
        <v>3</v>
      </c>
      <c r="K4351">
        <v>3</v>
      </c>
      <c r="L4351">
        <v>5</v>
      </c>
      <c r="M4351">
        <v>5</v>
      </c>
      <c r="N4351">
        <v>5</v>
      </c>
      <c r="O4351" s="4" t="s">
        <v>10625</v>
      </c>
      <c r="P4351" t="s">
        <v>10680</v>
      </c>
      <c r="Q4351">
        <v>19.351109999999998</v>
      </c>
      <c r="R4351">
        <v>-99.051940000000002</v>
      </c>
    </row>
    <row r="4352" spans="1:18">
      <c r="A4352">
        <v>40694.989942129629</v>
      </c>
      <c r="B4352" s="6" t="s">
        <v>8726</v>
      </c>
      <c r="C4352" s="7" t="s">
        <v>8786</v>
      </c>
      <c r="D4352" s="4">
        <v>4</v>
      </c>
      <c r="E4352" s="4">
        <v>2</v>
      </c>
      <c r="F4352">
        <v>4</v>
      </c>
      <c r="G4352">
        <v>4</v>
      </c>
      <c r="H4352">
        <v>4</v>
      </c>
      <c r="I4352">
        <v>5</v>
      </c>
      <c r="J4352">
        <v>3</v>
      </c>
      <c r="K4352">
        <v>4</v>
      </c>
      <c r="L4352">
        <v>5</v>
      </c>
      <c r="M4352">
        <v>5</v>
      </c>
      <c r="N4352">
        <v>4</v>
      </c>
      <c r="O4352" s="4" t="s">
        <v>10607</v>
      </c>
      <c r="P4352" t="s">
        <v>10823</v>
      </c>
      <c r="Q4352">
        <v>51.050109999999997</v>
      </c>
      <c r="R4352">
        <v>-114.08529</v>
      </c>
    </row>
    <row r="4353" spans="1:18">
      <c r="A4353">
        <v>40694.991643518515</v>
      </c>
      <c r="B4353" s="6" t="s">
        <v>8726</v>
      </c>
      <c r="C4353" s="7" t="s">
        <v>5550</v>
      </c>
      <c r="D4353" s="4">
        <v>1</v>
      </c>
      <c r="E4353" s="4">
        <v>1</v>
      </c>
      <c r="F4353">
        <v>1</v>
      </c>
      <c r="G4353">
        <v>1</v>
      </c>
      <c r="H4353">
        <v>1</v>
      </c>
      <c r="I4353">
        <v>1</v>
      </c>
      <c r="J4353">
        <v>1</v>
      </c>
      <c r="K4353">
        <v>1</v>
      </c>
      <c r="L4353">
        <v>1</v>
      </c>
      <c r="M4353">
        <v>1</v>
      </c>
      <c r="N4353">
        <v>1</v>
      </c>
      <c r="O4353" s="4" t="s">
        <v>10888</v>
      </c>
      <c r="P4353" t="s">
        <v>10889</v>
      </c>
      <c r="Q4353">
        <v>50.454659999999997</v>
      </c>
      <c r="R4353">
        <v>30.523800000000001</v>
      </c>
    </row>
    <row r="4354" spans="1:18">
      <c r="A4354">
        <v>40693.027453703704</v>
      </c>
      <c r="B4354" s="6" t="s">
        <v>8787</v>
      </c>
      <c r="C4354" s="7" t="s">
        <v>8788</v>
      </c>
      <c r="D4354" s="4">
        <v>5</v>
      </c>
      <c r="E4354" s="4">
        <v>1</v>
      </c>
      <c r="F4354">
        <v>5</v>
      </c>
      <c r="G4354">
        <v>5</v>
      </c>
      <c r="H4354">
        <v>5</v>
      </c>
      <c r="I4354">
        <v>5</v>
      </c>
      <c r="J4354">
        <v>5</v>
      </c>
      <c r="K4354">
        <v>5</v>
      </c>
      <c r="L4354">
        <v>5</v>
      </c>
      <c r="M4354">
        <v>5</v>
      </c>
      <c r="N4354">
        <v>5</v>
      </c>
      <c r="O4354" s="4" t="s">
        <v>10614</v>
      </c>
      <c r="P4354" t="s">
        <v>10636</v>
      </c>
      <c r="Q4354">
        <v>40.714269999999999</v>
      </c>
      <c r="R4354">
        <v>-74.005970000000005</v>
      </c>
    </row>
    <row r="4355" spans="1:18">
      <c r="A4355">
        <v>40693.056087962963</v>
      </c>
      <c r="B4355" s="6" t="s">
        <v>8787</v>
      </c>
      <c r="C4355" s="7" t="s">
        <v>8789</v>
      </c>
      <c r="D4355" s="4">
        <v>4</v>
      </c>
      <c r="E4355" s="4">
        <v>5</v>
      </c>
      <c r="F4355">
        <v>4</v>
      </c>
      <c r="G4355">
        <v>2</v>
      </c>
      <c r="H4355">
        <v>2</v>
      </c>
      <c r="I4355">
        <v>3</v>
      </c>
      <c r="J4355">
        <v>3</v>
      </c>
      <c r="K4355">
        <v>2</v>
      </c>
      <c r="L4355">
        <v>3</v>
      </c>
      <c r="M4355">
        <v>2</v>
      </c>
      <c r="N4355">
        <v>4</v>
      </c>
      <c r="O4355" s="4" t="s">
        <v>10616</v>
      </c>
      <c r="P4355" t="s">
        <v>10668</v>
      </c>
      <c r="Q4355">
        <v>-36.866669999999999</v>
      </c>
      <c r="R4355">
        <v>174.76667</v>
      </c>
    </row>
    <row r="4356" spans="1:18">
      <c r="A4356">
        <v>40693.062835648147</v>
      </c>
      <c r="B4356" s="6" t="s">
        <v>8787</v>
      </c>
      <c r="C4356" s="7" t="s">
        <v>8790</v>
      </c>
      <c r="D4356" s="4">
        <v>5</v>
      </c>
      <c r="E4356" s="4">
        <v>5</v>
      </c>
      <c r="F4356">
        <v>5</v>
      </c>
      <c r="G4356">
        <v>3</v>
      </c>
      <c r="H4356">
        <v>3</v>
      </c>
      <c r="I4356">
        <v>3</v>
      </c>
      <c r="J4356">
        <v>2</v>
      </c>
      <c r="K4356">
        <v>5</v>
      </c>
      <c r="L4356">
        <v>5</v>
      </c>
      <c r="M4356">
        <v>3</v>
      </c>
      <c r="N4356">
        <v>4</v>
      </c>
      <c r="O4356" s="4" t="s">
        <v>10607</v>
      </c>
      <c r="P4356" t="s">
        <v>10608</v>
      </c>
      <c r="Q4356">
        <v>45.508839999999999</v>
      </c>
      <c r="R4356">
        <v>-73.587810000000005</v>
      </c>
    </row>
    <row r="4357" spans="1:18">
      <c r="A4357">
        <v>40693.107303240744</v>
      </c>
      <c r="B4357" s="6" t="s">
        <v>8787</v>
      </c>
      <c r="C4357" s="7" t="s">
        <v>8791</v>
      </c>
      <c r="D4357" s="4">
        <v>1</v>
      </c>
      <c r="E4357" s="4">
        <v>2</v>
      </c>
      <c r="F4357">
        <v>3</v>
      </c>
      <c r="G4357">
        <v>4</v>
      </c>
      <c r="H4357">
        <v>5</v>
      </c>
      <c r="I4357">
        <v>4</v>
      </c>
      <c r="J4357">
        <v>1</v>
      </c>
      <c r="K4357">
        <v>4</v>
      </c>
      <c r="L4357">
        <v>5</v>
      </c>
      <c r="M4357">
        <v>1</v>
      </c>
      <c r="N4357">
        <v>2</v>
      </c>
      <c r="O4357" s="4" t="s">
        <v>10614</v>
      </c>
      <c r="P4357" t="s">
        <v>10636</v>
      </c>
      <c r="Q4357">
        <v>40.714269999999999</v>
      </c>
      <c r="R4357">
        <v>-74.005970000000005</v>
      </c>
    </row>
    <row r="4358" spans="1:18">
      <c r="A4358">
        <v>40693.107789351852</v>
      </c>
      <c r="B4358" s="6" t="s">
        <v>8787</v>
      </c>
      <c r="C4358" s="7" t="s">
        <v>8792</v>
      </c>
      <c r="D4358" s="4">
        <v>1</v>
      </c>
      <c r="E4358" s="4">
        <v>1</v>
      </c>
      <c r="F4358">
        <v>1</v>
      </c>
      <c r="G4358">
        <v>1</v>
      </c>
      <c r="H4358">
        <v>5</v>
      </c>
      <c r="I4358">
        <v>5</v>
      </c>
      <c r="J4358">
        <v>1</v>
      </c>
      <c r="K4358">
        <v>1</v>
      </c>
      <c r="L4358">
        <v>5</v>
      </c>
      <c r="M4358">
        <v>1</v>
      </c>
      <c r="N4358">
        <v>5</v>
      </c>
      <c r="O4358" s="4" t="s">
        <v>10604</v>
      </c>
      <c r="P4358" t="s">
        <v>10606</v>
      </c>
      <c r="Q4358">
        <v>43.703130000000002</v>
      </c>
      <c r="R4358">
        <v>7.2660799999999997</v>
      </c>
    </row>
    <row r="4359" spans="1:18">
      <c r="A4359">
        <v>40693.120034722226</v>
      </c>
      <c r="B4359" s="6" t="s">
        <v>8787</v>
      </c>
      <c r="C4359" s="7" t="s">
        <v>8793</v>
      </c>
      <c r="D4359" s="4">
        <v>1</v>
      </c>
      <c r="E4359" s="4">
        <v>1</v>
      </c>
      <c r="F4359">
        <v>1</v>
      </c>
      <c r="G4359">
        <v>1</v>
      </c>
      <c r="H4359">
        <v>1</v>
      </c>
      <c r="I4359">
        <v>1</v>
      </c>
      <c r="J4359">
        <v>1</v>
      </c>
      <c r="K4359">
        <v>1</v>
      </c>
      <c r="L4359">
        <v>1</v>
      </c>
      <c r="M4359">
        <v>1</v>
      </c>
      <c r="N4359">
        <v>1</v>
      </c>
      <c r="O4359" s="4" t="s">
        <v>10716</v>
      </c>
      <c r="P4359" t="s">
        <v>10730</v>
      </c>
      <c r="Q4359">
        <v>-31.95224</v>
      </c>
      <c r="R4359">
        <v>115.8614</v>
      </c>
    </row>
    <row r="4360" spans="1:18">
      <c r="A4360">
        <v>40693.144641203704</v>
      </c>
      <c r="B4360" s="6" t="s">
        <v>8787</v>
      </c>
      <c r="C4360" s="7" t="s">
        <v>8794</v>
      </c>
      <c r="D4360" s="4">
        <v>1</v>
      </c>
      <c r="E4360" s="4">
        <v>1</v>
      </c>
      <c r="F4360">
        <v>1</v>
      </c>
      <c r="G4360">
        <v>1</v>
      </c>
      <c r="H4360">
        <v>1</v>
      </c>
      <c r="I4360">
        <v>1</v>
      </c>
      <c r="J4360">
        <v>1</v>
      </c>
      <c r="K4360">
        <v>1</v>
      </c>
      <c r="L4360">
        <v>1</v>
      </c>
      <c r="M4360">
        <v>1</v>
      </c>
      <c r="N4360">
        <v>5</v>
      </c>
      <c r="O4360" s="4" t="s">
        <v>10610</v>
      </c>
      <c r="P4360" t="s">
        <v>10834</v>
      </c>
      <c r="Q4360">
        <v>-33.039319999999996</v>
      </c>
      <c r="R4360">
        <v>-71.627250000000004</v>
      </c>
    </row>
    <row r="4361" spans="1:18">
      <c r="A4361">
        <v>40693.15488425926</v>
      </c>
      <c r="B4361" s="6" t="s">
        <v>8787</v>
      </c>
      <c r="C4361" s="7" t="s">
        <v>8795</v>
      </c>
      <c r="D4361" s="4">
        <v>1</v>
      </c>
      <c r="E4361" s="4">
        <v>1</v>
      </c>
      <c r="F4361">
        <v>2</v>
      </c>
      <c r="G4361">
        <v>2</v>
      </c>
      <c r="H4361">
        <v>3</v>
      </c>
      <c r="I4361">
        <v>5</v>
      </c>
      <c r="J4361">
        <v>2</v>
      </c>
      <c r="K4361">
        <v>5</v>
      </c>
      <c r="L4361">
        <v>5</v>
      </c>
      <c r="M4361">
        <v>3</v>
      </c>
      <c r="N4361">
        <v>3</v>
      </c>
      <c r="O4361" s="4" t="s">
        <v>10716</v>
      </c>
      <c r="P4361" t="s">
        <v>10717</v>
      </c>
      <c r="Q4361">
        <v>-37.814</v>
      </c>
      <c r="R4361">
        <v>144.96332000000001</v>
      </c>
    </row>
    <row r="4362" spans="1:18">
      <c r="A4362">
        <v>40693.941365740742</v>
      </c>
      <c r="B4362" s="6" t="s">
        <v>8787</v>
      </c>
      <c r="C4362" s="7" t="s">
        <v>8796</v>
      </c>
      <c r="D4362" s="4">
        <v>4</v>
      </c>
      <c r="E4362" s="4">
        <v>4</v>
      </c>
      <c r="F4362">
        <v>4</v>
      </c>
      <c r="G4362">
        <v>4</v>
      </c>
      <c r="H4362">
        <v>5</v>
      </c>
      <c r="I4362">
        <v>4</v>
      </c>
      <c r="J4362">
        <v>5</v>
      </c>
      <c r="K4362">
        <v>5</v>
      </c>
      <c r="L4362">
        <v>5</v>
      </c>
      <c r="M4362">
        <v>5</v>
      </c>
      <c r="N4362">
        <v>1</v>
      </c>
      <c r="O4362" s="4" t="s">
        <v>10716</v>
      </c>
      <c r="P4362" t="s">
        <v>10735</v>
      </c>
      <c r="Q4362">
        <v>-33.867849999999997</v>
      </c>
      <c r="R4362">
        <v>151.20732000000001</v>
      </c>
    </row>
    <row r="4363" spans="1:18">
      <c r="A4363">
        <v>40693.245358796295</v>
      </c>
      <c r="B4363" s="6" t="s">
        <v>8787</v>
      </c>
      <c r="C4363" s="7" t="s">
        <v>8797</v>
      </c>
      <c r="D4363" s="4">
        <v>4</v>
      </c>
      <c r="E4363" s="4">
        <v>5</v>
      </c>
      <c r="F4363">
        <v>4</v>
      </c>
      <c r="G4363">
        <v>3</v>
      </c>
      <c r="H4363">
        <v>5</v>
      </c>
      <c r="I4363">
        <v>5</v>
      </c>
      <c r="J4363">
        <v>5</v>
      </c>
      <c r="K4363">
        <v>4</v>
      </c>
      <c r="L4363">
        <v>5</v>
      </c>
      <c r="M4363">
        <v>4</v>
      </c>
      <c r="N4363">
        <v>3</v>
      </c>
      <c r="O4363" s="4" t="s">
        <v>10622</v>
      </c>
      <c r="P4363" t="s">
        <v>10898</v>
      </c>
      <c r="Q4363">
        <v>46.948090000000001</v>
      </c>
      <c r="R4363">
        <v>7.4474400000000003</v>
      </c>
    </row>
    <row r="4364" spans="1:18">
      <c r="A4364">
        <v>40693.550833333335</v>
      </c>
      <c r="B4364" s="6" t="s">
        <v>8787</v>
      </c>
      <c r="C4364" s="7" t="s">
        <v>6547</v>
      </c>
      <c r="D4364" s="4">
        <v>3</v>
      </c>
      <c r="E4364" s="4">
        <v>5</v>
      </c>
      <c r="F4364">
        <v>5</v>
      </c>
      <c r="G4364">
        <v>4</v>
      </c>
      <c r="H4364">
        <v>5</v>
      </c>
      <c r="I4364">
        <v>4</v>
      </c>
      <c r="J4364">
        <v>3</v>
      </c>
      <c r="K4364">
        <v>4</v>
      </c>
      <c r="L4364">
        <v>4</v>
      </c>
      <c r="M4364">
        <v>5</v>
      </c>
      <c r="N4364">
        <v>4</v>
      </c>
      <c r="O4364" s="4" t="s">
        <v>10607</v>
      </c>
      <c r="P4364" t="s">
        <v>10624</v>
      </c>
      <c r="Q4364">
        <v>43.700110000000002</v>
      </c>
      <c r="R4364">
        <v>-79.416300000000007</v>
      </c>
    </row>
    <row r="4365" spans="1:18">
      <c r="A4365">
        <v>40693.271273148152</v>
      </c>
      <c r="B4365" s="6" t="s">
        <v>8787</v>
      </c>
      <c r="C4365" s="7" t="s">
        <v>8798</v>
      </c>
      <c r="D4365" s="4">
        <v>5</v>
      </c>
      <c r="E4365" s="4">
        <v>5</v>
      </c>
      <c r="F4365">
        <v>1</v>
      </c>
      <c r="G4365">
        <v>1</v>
      </c>
      <c r="H4365">
        <v>1</v>
      </c>
      <c r="I4365">
        <v>5</v>
      </c>
      <c r="J4365">
        <v>1</v>
      </c>
      <c r="K4365">
        <v>5</v>
      </c>
      <c r="L4365">
        <v>5</v>
      </c>
      <c r="M4365">
        <v>5</v>
      </c>
      <c r="N4365">
        <v>5</v>
      </c>
      <c r="O4365" s="4" t="s">
        <v>10716</v>
      </c>
      <c r="P4365" t="s">
        <v>10735</v>
      </c>
      <c r="Q4365">
        <v>-33.867849999999997</v>
      </c>
      <c r="R4365">
        <v>151.20732000000001</v>
      </c>
    </row>
    <row r="4366" spans="1:18">
      <c r="A4366">
        <v>40693.283703703702</v>
      </c>
      <c r="B4366" s="6" t="s">
        <v>8787</v>
      </c>
      <c r="C4366" s="7" t="s">
        <v>8799</v>
      </c>
      <c r="D4366" s="4">
        <v>3</v>
      </c>
      <c r="E4366" s="4">
        <v>5</v>
      </c>
      <c r="F4366">
        <v>3</v>
      </c>
      <c r="G4366">
        <v>4</v>
      </c>
      <c r="H4366">
        <v>2</v>
      </c>
      <c r="I4366">
        <v>1</v>
      </c>
      <c r="J4366">
        <v>1</v>
      </c>
      <c r="K4366">
        <v>1</v>
      </c>
      <c r="L4366">
        <v>5</v>
      </c>
      <c r="M4366">
        <v>5</v>
      </c>
      <c r="N4366">
        <v>5</v>
      </c>
      <c r="O4366" s="4" t="s">
        <v>10600</v>
      </c>
      <c r="P4366" t="s">
        <v>10609</v>
      </c>
      <c r="Q4366">
        <v>50.850450000000002</v>
      </c>
      <c r="R4366">
        <v>4.3487799999999996</v>
      </c>
    </row>
    <row r="4367" spans="1:18">
      <c r="A4367">
        <v>40693.289548611108</v>
      </c>
      <c r="B4367" s="6" t="s">
        <v>8787</v>
      </c>
      <c r="C4367" s="7" t="s">
        <v>8800</v>
      </c>
      <c r="D4367" s="4">
        <v>1</v>
      </c>
      <c r="E4367" s="4">
        <v>1</v>
      </c>
      <c r="F4367">
        <v>1</v>
      </c>
      <c r="G4367">
        <v>1</v>
      </c>
      <c r="H4367">
        <v>1</v>
      </c>
      <c r="I4367">
        <v>1</v>
      </c>
      <c r="J4367">
        <v>1</v>
      </c>
      <c r="K4367">
        <v>1</v>
      </c>
      <c r="L4367">
        <v>1</v>
      </c>
      <c r="M4367">
        <v>1</v>
      </c>
      <c r="N4367">
        <v>1</v>
      </c>
      <c r="O4367" s="4" t="s">
        <v>10716</v>
      </c>
      <c r="P4367" t="s">
        <v>10717</v>
      </c>
      <c r="Q4367">
        <v>-37.814</v>
      </c>
      <c r="R4367">
        <v>144.96332000000001</v>
      </c>
    </row>
    <row r="4368" spans="1:18">
      <c r="A4368">
        <v>40693.291284722225</v>
      </c>
      <c r="B4368" s="6" t="s">
        <v>8787</v>
      </c>
      <c r="C4368" s="7" t="s">
        <v>8801</v>
      </c>
      <c r="D4368" s="4">
        <v>4</v>
      </c>
      <c r="E4368" s="4">
        <v>4</v>
      </c>
      <c r="F4368">
        <v>4</v>
      </c>
      <c r="G4368">
        <v>3</v>
      </c>
      <c r="H4368">
        <v>4</v>
      </c>
      <c r="I4368">
        <v>3</v>
      </c>
      <c r="J4368">
        <v>1</v>
      </c>
      <c r="K4368">
        <v>4</v>
      </c>
      <c r="L4368">
        <v>5</v>
      </c>
      <c r="M4368">
        <v>3</v>
      </c>
      <c r="N4368">
        <v>5</v>
      </c>
      <c r="O4368" s="4" t="s">
        <v>10614</v>
      </c>
      <c r="P4368" t="s">
        <v>10636</v>
      </c>
      <c r="Q4368">
        <v>40.714269999999999</v>
      </c>
      <c r="R4368">
        <v>-74.005970000000005</v>
      </c>
    </row>
    <row r="4369" spans="1:18">
      <c r="A4369">
        <v>40693.302951388891</v>
      </c>
      <c r="B4369" s="6" t="s">
        <v>8787</v>
      </c>
      <c r="C4369" s="7" t="s">
        <v>8802</v>
      </c>
      <c r="D4369" s="4">
        <v>3</v>
      </c>
      <c r="E4369" s="4">
        <v>2</v>
      </c>
      <c r="F4369">
        <v>4</v>
      </c>
      <c r="G4369">
        <v>5</v>
      </c>
      <c r="H4369">
        <v>4</v>
      </c>
      <c r="I4369">
        <v>5</v>
      </c>
      <c r="J4369">
        <v>5</v>
      </c>
      <c r="K4369">
        <v>4</v>
      </c>
      <c r="L4369">
        <v>5</v>
      </c>
      <c r="M4369">
        <v>4</v>
      </c>
      <c r="N4369">
        <v>5</v>
      </c>
      <c r="O4369" s="4" t="s">
        <v>10755</v>
      </c>
      <c r="P4369" t="s">
        <v>10989</v>
      </c>
      <c r="Q4369">
        <v>59.858499999999999</v>
      </c>
      <c r="R4369">
        <v>17.645430000000001</v>
      </c>
    </row>
    <row r="4370" spans="1:18">
      <c r="A4370">
        <v>40693.309837962966</v>
      </c>
      <c r="B4370" s="6" t="s">
        <v>8787</v>
      </c>
      <c r="C4370" s="7" t="s">
        <v>8803</v>
      </c>
      <c r="D4370" s="4">
        <v>1</v>
      </c>
      <c r="E4370" s="4">
        <v>1</v>
      </c>
      <c r="F4370">
        <v>1</v>
      </c>
      <c r="G4370">
        <v>1</v>
      </c>
      <c r="H4370">
        <v>1</v>
      </c>
      <c r="I4370">
        <v>1</v>
      </c>
      <c r="J4370">
        <v>1</v>
      </c>
      <c r="K4370">
        <v>1</v>
      </c>
      <c r="L4370">
        <v>1</v>
      </c>
      <c r="M4370">
        <v>1</v>
      </c>
      <c r="N4370">
        <v>1</v>
      </c>
      <c r="O4370" s="4" t="s">
        <v>10604</v>
      </c>
      <c r="P4370" t="s">
        <v>10674</v>
      </c>
      <c r="Q4370">
        <v>43.296950000000002</v>
      </c>
      <c r="R4370">
        <v>5.3810700000000002</v>
      </c>
    </row>
    <row r="4371" spans="1:18">
      <c r="A4371">
        <v>40693.319236111114</v>
      </c>
      <c r="B4371" s="6" t="s">
        <v>8787</v>
      </c>
      <c r="C4371" s="7" t="s">
        <v>8804</v>
      </c>
      <c r="D4371" s="4">
        <v>3</v>
      </c>
      <c r="E4371" s="4">
        <v>2</v>
      </c>
      <c r="F4371">
        <v>3</v>
      </c>
      <c r="G4371">
        <v>3</v>
      </c>
      <c r="H4371">
        <v>3</v>
      </c>
      <c r="I4371">
        <v>5</v>
      </c>
      <c r="J4371">
        <v>4</v>
      </c>
      <c r="K4371">
        <v>5</v>
      </c>
      <c r="L4371">
        <v>4</v>
      </c>
      <c r="M4371">
        <v>5</v>
      </c>
      <c r="N4371">
        <v>5</v>
      </c>
      <c r="O4371" s="4" t="s">
        <v>10629</v>
      </c>
      <c r="P4371" t="s">
        <v>10650</v>
      </c>
      <c r="Q4371">
        <v>39.469749999999998</v>
      </c>
      <c r="R4371">
        <v>-0.37739</v>
      </c>
    </row>
    <row r="4372" spans="1:18">
      <c r="A4372">
        <v>40693.591805555552</v>
      </c>
      <c r="B4372" s="6" t="s">
        <v>8787</v>
      </c>
      <c r="C4372" s="7" t="s">
        <v>8805</v>
      </c>
      <c r="D4372" s="4">
        <v>1</v>
      </c>
      <c r="E4372" s="4">
        <v>3</v>
      </c>
      <c r="F4372">
        <v>4</v>
      </c>
      <c r="G4372">
        <v>2</v>
      </c>
      <c r="H4372">
        <v>4</v>
      </c>
      <c r="I4372">
        <v>2</v>
      </c>
      <c r="J4372">
        <v>2</v>
      </c>
      <c r="K4372">
        <v>4</v>
      </c>
      <c r="L4372">
        <v>4</v>
      </c>
      <c r="M4372">
        <v>3</v>
      </c>
      <c r="N4372">
        <v>5</v>
      </c>
      <c r="O4372" s="4" t="s">
        <v>10683</v>
      </c>
      <c r="P4372" t="s">
        <v>10795</v>
      </c>
      <c r="Q4372">
        <v>40.191670000000002</v>
      </c>
      <c r="R4372">
        <v>29.061109999999999</v>
      </c>
    </row>
    <row r="4373" spans="1:18">
      <c r="A4373">
        <v>40693.516944444447</v>
      </c>
      <c r="B4373" s="6" t="s">
        <v>8787</v>
      </c>
      <c r="C4373" s="7" t="s">
        <v>8806</v>
      </c>
      <c r="D4373" s="4">
        <v>1</v>
      </c>
      <c r="E4373" s="4">
        <v>1</v>
      </c>
      <c r="F4373">
        <v>1</v>
      </c>
      <c r="G4373">
        <v>1</v>
      </c>
      <c r="H4373">
        <v>1</v>
      </c>
      <c r="I4373">
        <v>1</v>
      </c>
      <c r="J4373">
        <v>1</v>
      </c>
      <c r="K4373">
        <v>1</v>
      </c>
      <c r="L4373">
        <v>1</v>
      </c>
      <c r="M4373">
        <v>1</v>
      </c>
      <c r="N4373">
        <v>1</v>
      </c>
      <c r="O4373" s="4" t="s">
        <v>10648</v>
      </c>
      <c r="P4373" t="s">
        <v>10718</v>
      </c>
      <c r="Q4373">
        <v>35.689500000000002</v>
      </c>
      <c r="R4373">
        <v>139.69171</v>
      </c>
    </row>
    <row r="4374" spans="1:18">
      <c r="A4374">
        <v>40693.350578703707</v>
      </c>
      <c r="B4374" s="6" t="s">
        <v>8787</v>
      </c>
      <c r="C4374" s="7" t="s">
        <v>8807</v>
      </c>
      <c r="D4374" s="4">
        <v>5</v>
      </c>
      <c r="E4374" s="4">
        <v>4</v>
      </c>
      <c r="F4374">
        <v>4</v>
      </c>
      <c r="G4374">
        <v>4</v>
      </c>
      <c r="H4374">
        <v>5</v>
      </c>
      <c r="I4374">
        <v>4</v>
      </c>
      <c r="J4374">
        <v>4</v>
      </c>
      <c r="K4374">
        <v>5</v>
      </c>
      <c r="L4374">
        <v>5</v>
      </c>
      <c r="M4374">
        <v>5</v>
      </c>
      <c r="N4374">
        <v>5</v>
      </c>
      <c r="O4374" s="4" t="s">
        <v>10767</v>
      </c>
      <c r="P4374" t="s">
        <v>10768</v>
      </c>
      <c r="Q4374">
        <v>46.554720000000003</v>
      </c>
      <c r="R4374">
        <v>15.64667</v>
      </c>
    </row>
    <row r="4375" spans="1:18">
      <c r="A4375">
        <v>40693.354317129626</v>
      </c>
      <c r="B4375" s="6" t="s">
        <v>8787</v>
      </c>
      <c r="C4375" s="7" t="s">
        <v>8808</v>
      </c>
      <c r="D4375" s="4">
        <v>1</v>
      </c>
      <c r="E4375" s="4">
        <v>1</v>
      </c>
      <c r="F4375">
        <v>1</v>
      </c>
      <c r="G4375">
        <v>1</v>
      </c>
      <c r="H4375">
        <v>1</v>
      </c>
      <c r="I4375">
        <v>1</v>
      </c>
      <c r="J4375">
        <v>1</v>
      </c>
      <c r="K4375">
        <v>1</v>
      </c>
      <c r="L4375">
        <v>1</v>
      </c>
      <c r="M4375">
        <v>1</v>
      </c>
      <c r="N4375">
        <v>1</v>
      </c>
      <c r="O4375" s="4" t="s">
        <v>10683</v>
      </c>
      <c r="P4375" t="s">
        <v>10720</v>
      </c>
      <c r="Q4375">
        <v>39.919870000000003</v>
      </c>
      <c r="R4375">
        <v>32.85427</v>
      </c>
    </row>
    <row r="4376" spans="1:18">
      <c r="A4376">
        <v>40693.362743055557</v>
      </c>
      <c r="B4376" s="6" t="s">
        <v>8787</v>
      </c>
      <c r="C4376" s="7" t="s">
        <v>8809</v>
      </c>
      <c r="D4376" s="4">
        <v>2</v>
      </c>
      <c r="E4376" s="4">
        <v>2</v>
      </c>
      <c r="F4376">
        <v>3</v>
      </c>
      <c r="G4376">
        <v>3</v>
      </c>
      <c r="H4376">
        <v>5</v>
      </c>
      <c r="I4376">
        <v>5</v>
      </c>
      <c r="J4376">
        <v>3</v>
      </c>
      <c r="K4376">
        <v>4</v>
      </c>
      <c r="L4376">
        <v>3</v>
      </c>
      <c r="M4376">
        <v>3</v>
      </c>
      <c r="N4376">
        <v>5</v>
      </c>
      <c r="O4376" s="4" t="s">
        <v>10665</v>
      </c>
      <c r="P4376" t="s">
        <v>10818</v>
      </c>
      <c r="Q4376">
        <v>52.090829999999997</v>
      </c>
      <c r="R4376">
        <v>5.1222200000000004</v>
      </c>
    </row>
    <row r="4377" spans="1:18">
      <c r="A4377">
        <v>40693.368680555555</v>
      </c>
      <c r="B4377" s="6" t="s">
        <v>8787</v>
      </c>
      <c r="C4377" s="7" t="s">
        <v>8810</v>
      </c>
      <c r="D4377" s="4">
        <v>4</v>
      </c>
      <c r="E4377" s="4">
        <v>4</v>
      </c>
      <c r="F4377">
        <v>3</v>
      </c>
      <c r="G4377">
        <v>5</v>
      </c>
      <c r="H4377">
        <v>3</v>
      </c>
      <c r="I4377">
        <v>5</v>
      </c>
      <c r="J4377">
        <v>5</v>
      </c>
      <c r="K4377">
        <v>3</v>
      </c>
      <c r="L4377">
        <v>4</v>
      </c>
      <c r="M4377">
        <v>4</v>
      </c>
      <c r="N4377">
        <v>4</v>
      </c>
      <c r="O4377" s="4" t="s">
        <v>10761</v>
      </c>
      <c r="P4377" t="s">
        <v>10762</v>
      </c>
      <c r="Q4377">
        <v>1.2896700000000001</v>
      </c>
      <c r="R4377">
        <v>103.85007</v>
      </c>
    </row>
    <row r="4378" spans="1:18">
      <c r="A4378">
        <v>40693.390185185184</v>
      </c>
      <c r="B4378" s="6" t="s">
        <v>8787</v>
      </c>
      <c r="C4378" s="7" t="s">
        <v>8811</v>
      </c>
      <c r="D4378" s="4">
        <v>5</v>
      </c>
      <c r="E4378" s="4">
        <v>5</v>
      </c>
      <c r="F4378">
        <v>4</v>
      </c>
      <c r="G4378">
        <v>4</v>
      </c>
      <c r="H4378">
        <v>5</v>
      </c>
      <c r="I4378">
        <v>5</v>
      </c>
      <c r="J4378">
        <v>3</v>
      </c>
      <c r="K4378">
        <v>4</v>
      </c>
      <c r="L4378">
        <v>4</v>
      </c>
      <c r="M4378">
        <v>3</v>
      </c>
      <c r="N4378">
        <v>4</v>
      </c>
      <c r="O4378" s="4" t="s">
        <v>10600</v>
      </c>
      <c r="P4378" t="s">
        <v>10609</v>
      </c>
      <c r="Q4378">
        <v>50.850450000000002</v>
      </c>
      <c r="R4378">
        <v>4.3487799999999996</v>
      </c>
    </row>
    <row r="4379" spans="1:18">
      <c r="A4379">
        <v>40693.392627314817</v>
      </c>
      <c r="B4379" s="6" t="s">
        <v>8787</v>
      </c>
      <c r="C4379" s="7" t="s">
        <v>8812</v>
      </c>
      <c r="D4379" s="4">
        <v>2</v>
      </c>
      <c r="E4379" s="4">
        <v>5</v>
      </c>
      <c r="F4379">
        <v>5</v>
      </c>
      <c r="G4379">
        <v>5</v>
      </c>
      <c r="H4379">
        <v>5</v>
      </c>
      <c r="I4379">
        <v>5</v>
      </c>
      <c r="J4379">
        <v>1</v>
      </c>
      <c r="K4379">
        <v>3</v>
      </c>
      <c r="L4379">
        <v>5</v>
      </c>
      <c r="M4379">
        <v>5</v>
      </c>
      <c r="N4379">
        <v>5</v>
      </c>
      <c r="O4379" s="4" t="s">
        <v>10618</v>
      </c>
      <c r="P4379" t="s">
        <v>10619</v>
      </c>
      <c r="Q4379">
        <v>41.894739999999999</v>
      </c>
      <c r="R4379">
        <v>12.4839</v>
      </c>
    </row>
    <row r="4380" spans="1:18">
      <c r="A4380">
        <v>40693.411041666666</v>
      </c>
      <c r="B4380" s="6" t="s">
        <v>8787</v>
      </c>
      <c r="C4380" s="7" t="s">
        <v>8813</v>
      </c>
      <c r="D4380" s="4">
        <v>1</v>
      </c>
      <c r="E4380" s="4">
        <v>1</v>
      </c>
      <c r="F4380">
        <v>1</v>
      </c>
      <c r="G4380">
        <v>1</v>
      </c>
      <c r="H4380">
        <v>1</v>
      </c>
      <c r="I4380">
        <v>1</v>
      </c>
      <c r="J4380">
        <v>1</v>
      </c>
      <c r="K4380">
        <v>5</v>
      </c>
      <c r="L4380">
        <v>1</v>
      </c>
      <c r="M4380">
        <v>1</v>
      </c>
      <c r="N4380">
        <v>1</v>
      </c>
      <c r="O4380" s="4" t="s">
        <v>10733</v>
      </c>
      <c r="P4380" t="s">
        <v>10734</v>
      </c>
      <c r="Q4380">
        <v>48.148159999999997</v>
      </c>
      <c r="R4380">
        <v>17.106739999999999</v>
      </c>
    </row>
    <row r="4381" spans="1:18">
      <c r="A4381">
        <v>40693.417222222219</v>
      </c>
      <c r="B4381" s="6" t="s">
        <v>8787</v>
      </c>
      <c r="C4381" s="7" t="s">
        <v>8814</v>
      </c>
      <c r="D4381" s="4">
        <v>3</v>
      </c>
      <c r="E4381" s="4">
        <v>3</v>
      </c>
      <c r="F4381">
        <v>3</v>
      </c>
      <c r="G4381">
        <v>4</v>
      </c>
      <c r="H4381">
        <v>5</v>
      </c>
      <c r="I4381">
        <v>3</v>
      </c>
      <c r="J4381">
        <v>4</v>
      </c>
      <c r="K4381">
        <v>5</v>
      </c>
      <c r="L4381">
        <v>4</v>
      </c>
      <c r="M4381">
        <v>1</v>
      </c>
      <c r="N4381">
        <v>2</v>
      </c>
      <c r="O4381" s="4" t="s">
        <v>10610</v>
      </c>
      <c r="P4381" t="s">
        <v>10611</v>
      </c>
      <c r="Q4381">
        <v>-33.456940000000003</v>
      </c>
      <c r="R4381">
        <v>-70.648269999999997</v>
      </c>
    </row>
    <row r="4382" spans="1:18">
      <c r="A4382">
        <v>40693.549421296295</v>
      </c>
      <c r="B4382" s="6" t="s">
        <v>8787</v>
      </c>
      <c r="C4382" s="7" t="s">
        <v>8815</v>
      </c>
      <c r="D4382" s="4">
        <v>2</v>
      </c>
      <c r="E4382" s="4">
        <v>2</v>
      </c>
      <c r="F4382">
        <v>2</v>
      </c>
      <c r="G4382">
        <v>3</v>
      </c>
      <c r="H4382">
        <v>3</v>
      </c>
      <c r="I4382">
        <v>3</v>
      </c>
      <c r="J4382">
        <v>2</v>
      </c>
      <c r="K4382">
        <v>4</v>
      </c>
      <c r="L4382">
        <v>3</v>
      </c>
      <c r="M4382">
        <v>4</v>
      </c>
      <c r="N4382">
        <v>2</v>
      </c>
      <c r="O4382" s="4" t="s">
        <v>10618</v>
      </c>
      <c r="P4382" t="s">
        <v>10643</v>
      </c>
      <c r="Q4382">
        <v>40.833329999999997</v>
      </c>
      <c r="R4382">
        <v>14.25</v>
      </c>
    </row>
    <row r="4383" spans="1:18">
      <c r="A4383">
        <v>40693.569201388891</v>
      </c>
      <c r="B4383" s="6" t="s">
        <v>8787</v>
      </c>
      <c r="C4383" s="7" t="s">
        <v>8816</v>
      </c>
      <c r="D4383" s="4">
        <v>3</v>
      </c>
      <c r="E4383" s="4">
        <v>4</v>
      </c>
      <c r="F4383">
        <v>3</v>
      </c>
      <c r="G4383">
        <v>4</v>
      </c>
      <c r="H4383">
        <v>2</v>
      </c>
      <c r="I4383">
        <v>5</v>
      </c>
      <c r="J4383">
        <v>1</v>
      </c>
      <c r="K4383">
        <v>3</v>
      </c>
      <c r="L4383">
        <v>4</v>
      </c>
      <c r="M4383">
        <v>2</v>
      </c>
      <c r="N4383">
        <v>3</v>
      </c>
      <c r="O4383" s="4" t="s">
        <v>10683</v>
      </c>
      <c r="P4383" t="s">
        <v>10684</v>
      </c>
      <c r="Q4383">
        <v>41.013840000000002</v>
      </c>
      <c r="R4383">
        <v>28.949660000000002</v>
      </c>
    </row>
    <row r="4384" spans="1:18">
      <c r="A4384">
        <v>40693.510347222225</v>
      </c>
      <c r="B4384" s="6" t="s">
        <v>8787</v>
      </c>
      <c r="C4384" s="7" t="s">
        <v>8817</v>
      </c>
      <c r="D4384" s="4">
        <v>1</v>
      </c>
      <c r="E4384" s="4">
        <v>1</v>
      </c>
      <c r="F4384">
        <v>1</v>
      </c>
      <c r="G4384">
        <v>1</v>
      </c>
      <c r="H4384">
        <v>1</v>
      </c>
      <c r="I4384">
        <v>1</v>
      </c>
      <c r="J4384">
        <v>1</v>
      </c>
      <c r="K4384">
        <v>1</v>
      </c>
      <c r="L4384">
        <v>1</v>
      </c>
      <c r="M4384">
        <v>1</v>
      </c>
      <c r="N4384">
        <v>1</v>
      </c>
      <c r="O4384" s="4" t="s">
        <v>10614</v>
      </c>
      <c r="P4384" t="s">
        <v>10631</v>
      </c>
      <c r="Q4384">
        <v>29.763280000000002</v>
      </c>
      <c r="R4384">
        <v>-95.36327</v>
      </c>
    </row>
    <row r="4385" spans="1:18">
      <c r="A4385">
        <v>40693.513692129629</v>
      </c>
      <c r="B4385" s="6" t="s">
        <v>8787</v>
      </c>
      <c r="C4385" s="7" t="s">
        <v>8818</v>
      </c>
      <c r="D4385" s="4">
        <v>3</v>
      </c>
      <c r="E4385" s="4">
        <v>4</v>
      </c>
      <c r="F4385">
        <v>5</v>
      </c>
      <c r="G4385">
        <v>5</v>
      </c>
      <c r="H4385">
        <v>5</v>
      </c>
      <c r="I4385">
        <v>5</v>
      </c>
      <c r="J4385">
        <v>5</v>
      </c>
      <c r="K4385">
        <v>5</v>
      </c>
      <c r="L4385">
        <v>5</v>
      </c>
      <c r="M4385">
        <v>4</v>
      </c>
      <c r="N4385">
        <v>5</v>
      </c>
      <c r="O4385" s="4" t="s">
        <v>10614</v>
      </c>
      <c r="P4385" t="s">
        <v>10615</v>
      </c>
      <c r="Q4385">
        <v>40.650100000000002</v>
      </c>
      <c r="R4385">
        <v>-73.949579999999997</v>
      </c>
    </row>
    <row r="4386" spans="1:18">
      <c r="A4386">
        <v>40693.516018518516</v>
      </c>
      <c r="B4386" s="6" t="s">
        <v>8787</v>
      </c>
      <c r="C4386" s="7" t="s">
        <v>8819</v>
      </c>
      <c r="D4386" s="4">
        <v>5</v>
      </c>
      <c r="E4386" s="4">
        <v>5</v>
      </c>
      <c r="F4386">
        <v>5</v>
      </c>
      <c r="G4386">
        <v>5</v>
      </c>
      <c r="H4386">
        <v>5</v>
      </c>
      <c r="I4386">
        <v>5</v>
      </c>
      <c r="J4386">
        <v>5</v>
      </c>
      <c r="K4386">
        <v>5</v>
      </c>
      <c r="L4386">
        <v>5</v>
      </c>
      <c r="M4386">
        <v>5</v>
      </c>
      <c r="N4386">
        <v>5</v>
      </c>
      <c r="O4386" s="4" t="s">
        <v>10614</v>
      </c>
      <c r="P4386" t="s">
        <v>10615</v>
      </c>
      <c r="Q4386">
        <v>40.650100000000002</v>
      </c>
      <c r="R4386">
        <v>-73.949579999999997</v>
      </c>
    </row>
    <row r="4387" spans="1:18">
      <c r="A4387">
        <v>40693.517465277779</v>
      </c>
      <c r="B4387" s="6" t="s">
        <v>8787</v>
      </c>
      <c r="C4387" s="7" t="s">
        <v>8820</v>
      </c>
      <c r="D4387" s="4">
        <v>1</v>
      </c>
      <c r="E4387" s="4">
        <v>1</v>
      </c>
      <c r="F4387">
        <v>1</v>
      </c>
      <c r="G4387">
        <v>1</v>
      </c>
      <c r="H4387">
        <v>5</v>
      </c>
      <c r="I4387">
        <v>1</v>
      </c>
      <c r="J4387">
        <v>1</v>
      </c>
      <c r="K4387">
        <v>1</v>
      </c>
      <c r="L4387">
        <v>1</v>
      </c>
      <c r="M4387">
        <v>1</v>
      </c>
      <c r="N4387">
        <v>1</v>
      </c>
      <c r="O4387" s="4" t="s">
        <v>10716</v>
      </c>
      <c r="P4387" t="s">
        <v>10937</v>
      </c>
      <c r="Q4387">
        <v>-27.467939999999999</v>
      </c>
      <c r="R4387">
        <v>153.02808999999999</v>
      </c>
    </row>
    <row r="4388" spans="1:18">
      <c r="A4388">
        <v>40693.518773148149</v>
      </c>
      <c r="B4388" s="6" t="s">
        <v>8787</v>
      </c>
      <c r="C4388" s="7" t="s">
        <v>8821</v>
      </c>
      <c r="D4388" s="4">
        <v>5</v>
      </c>
      <c r="E4388" s="4">
        <v>5</v>
      </c>
      <c r="F4388">
        <v>5</v>
      </c>
      <c r="G4388">
        <v>5</v>
      </c>
      <c r="H4388">
        <v>5</v>
      </c>
      <c r="I4388">
        <v>5</v>
      </c>
      <c r="J4388">
        <v>5</v>
      </c>
      <c r="K4388">
        <v>5</v>
      </c>
      <c r="L4388">
        <v>5</v>
      </c>
      <c r="M4388">
        <v>5</v>
      </c>
      <c r="N4388">
        <v>5</v>
      </c>
      <c r="O4388" s="4" t="s">
        <v>10716</v>
      </c>
      <c r="P4388" t="s">
        <v>10735</v>
      </c>
      <c r="Q4388">
        <v>-33.867849999999997</v>
      </c>
      <c r="R4388">
        <v>151.20732000000001</v>
      </c>
    </row>
    <row r="4389" spans="1:18">
      <c r="A4389">
        <v>40693.524409722224</v>
      </c>
      <c r="B4389" s="6" t="s">
        <v>8787</v>
      </c>
      <c r="C4389" s="7" t="s">
        <v>8822</v>
      </c>
      <c r="D4389" s="4">
        <v>4</v>
      </c>
      <c r="E4389" s="4">
        <v>3</v>
      </c>
      <c r="F4389">
        <v>5</v>
      </c>
      <c r="G4389">
        <v>5</v>
      </c>
      <c r="H4389">
        <v>5</v>
      </c>
      <c r="I4389">
        <v>3</v>
      </c>
      <c r="J4389">
        <v>3</v>
      </c>
      <c r="K4389">
        <v>5</v>
      </c>
      <c r="L4389">
        <v>5</v>
      </c>
      <c r="M4389">
        <v>4</v>
      </c>
      <c r="N4389">
        <v>5</v>
      </c>
      <c r="O4389" s="4" t="s">
        <v>10614</v>
      </c>
      <c r="P4389" t="s">
        <v>10640</v>
      </c>
      <c r="Q4389">
        <v>34.052230000000002</v>
      </c>
      <c r="R4389">
        <v>-118.24368</v>
      </c>
    </row>
    <row r="4390" spans="1:18">
      <c r="A4390">
        <v>40693.529942129629</v>
      </c>
      <c r="B4390" s="6" t="s">
        <v>8787</v>
      </c>
      <c r="C4390" s="7" t="s">
        <v>8823</v>
      </c>
      <c r="D4390" s="4">
        <v>5</v>
      </c>
      <c r="E4390" s="4">
        <v>5</v>
      </c>
      <c r="F4390">
        <v>5</v>
      </c>
      <c r="G4390">
        <v>5</v>
      </c>
      <c r="H4390">
        <v>5</v>
      </c>
      <c r="I4390">
        <v>5</v>
      </c>
      <c r="J4390">
        <v>5</v>
      </c>
      <c r="K4390">
        <v>5</v>
      </c>
      <c r="L4390">
        <v>5</v>
      </c>
      <c r="M4390">
        <v>1</v>
      </c>
      <c r="N4390">
        <v>5</v>
      </c>
      <c r="O4390" s="4" t="s">
        <v>10607</v>
      </c>
      <c r="P4390" t="s">
        <v>10624</v>
      </c>
      <c r="Q4390">
        <v>43.700110000000002</v>
      </c>
      <c r="R4390">
        <v>-79.416300000000007</v>
      </c>
    </row>
    <row r="4391" spans="1:18">
      <c r="A4391">
        <v>40693.536134259259</v>
      </c>
      <c r="B4391" s="6" t="s">
        <v>8787</v>
      </c>
      <c r="C4391" s="7" t="s">
        <v>8824</v>
      </c>
      <c r="D4391" s="4">
        <v>4</v>
      </c>
      <c r="E4391" s="4">
        <v>4</v>
      </c>
      <c r="F4391">
        <v>4</v>
      </c>
      <c r="G4391">
        <v>4</v>
      </c>
      <c r="H4391">
        <v>4</v>
      </c>
      <c r="I4391">
        <v>4</v>
      </c>
      <c r="J4391">
        <v>3</v>
      </c>
      <c r="K4391">
        <v>5</v>
      </c>
      <c r="L4391">
        <v>5</v>
      </c>
      <c r="M4391">
        <v>3</v>
      </c>
      <c r="N4391">
        <v>5</v>
      </c>
      <c r="O4391" s="4" t="s">
        <v>10614</v>
      </c>
      <c r="P4391" t="s">
        <v>10615</v>
      </c>
      <c r="Q4391">
        <v>40.650100000000002</v>
      </c>
      <c r="R4391">
        <v>-73.949579999999997</v>
      </c>
    </row>
    <row r="4392" spans="1:18">
      <c r="A4392">
        <v>40693.538622685184</v>
      </c>
      <c r="B4392" s="6" t="s">
        <v>8787</v>
      </c>
      <c r="C4392" s="7" t="s">
        <v>8825</v>
      </c>
      <c r="D4392" s="4">
        <v>3</v>
      </c>
      <c r="E4392" s="4">
        <v>3</v>
      </c>
      <c r="F4392">
        <v>4</v>
      </c>
      <c r="G4392">
        <v>4</v>
      </c>
      <c r="H4392">
        <v>5</v>
      </c>
      <c r="I4392">
        <v>5</v>
      </c>
      <c r="J4392">
        <v>4</v>
      </c>
      <c r="K4392">
        <v>4</v>
      </c>
      <c r="L4392">
        <v>5</v>
      </c>
      <c r="M4392">
        <v>4</v>
      </c>
      <c r="N4392">
        <v>4</v>
      </c>
      <c r="O4392" s="4" t="s">
        <v>10716</v>
      </c>
      <c r="P4392" t="s">
        <v>10937</v>
      </c>
      <c r="Q4392">
        <v>-27.467939999999999</v>
      </c>
      <c r="R4392">
        <v>153.02808999999999</v>
      </c>
    </row>
    <row r="4393" spans="1:18">
      <c r="A4393">
        <v>40693.548020833332</v>
      </c>
      <c r="B4393" s="6" t="s">
        <v>8787</v>
      </c>
      <c r="C4393" s="7" t="s">
        <v>5401</v>
      </c>
      <c r="D4393" s="4">
        <v>1</v>
      </c>
      <c r="E4393" s="4">
        <v>1</v>
      </c>
      <c r="F4393">
        <v>1</v>
      </c>
      <c r="G4393">
        <v>1</v>
      </c>
      <c r="H4393">
        <v>1</v>
      </c>
      <c r="I4393">
        <v>1</v>
      </c>
      <c r="J4393">
        <v>1</v>
      </c>
      <c r="K4393">
        <v>1</v>
      </c>
      <c r="L4393">
        <v>1</v>
      </c>
      <c r="M4393">
        <v>1</v>
      </c>
      <c r="N4393">
        <v>1</v>
      </c>
      <c r="O4393" s="4" t="s">
        <v>10607</v>
      </c>
      <c r="P4393" t="s">
        <v>10624</v>
      </c>
      <c r="Q4393">
        <v>43.700110000000002</v>
      </c>
      <c r="R4393">
        <v>-79.416300000000007</v>
      </c>
    </row>
    <row r="4394" spans="1:18">
      <c r="A4394">
        <v>40693.552743055552</v>
      </c>
      <c r="B4394" s="6" t="s">
        <v>8787</v>
      </c>
      <c r="C4394" s="7" t="s">
        <v>8826</v>
      </c>
      <c r="D4394" s="4">
        <v>3</v>
      </c>
      <c r="E4394" s="4">
        <v>4</v>
      </c>
      <c r="F4394">
        <v>3</v>
      </c>
      <c r="G4394">
        <v>3</v>
      </c>
      <c r="H4394">
        <v>4</v>
      </c>
      <c r="I4394">
        <v>3</v>
      </c>
      <c r="J4394">
        <v>3</v>
      </c>
      <c r="K4394">
        <v>5</v>
      </c>
      <c r="L4394">
        <v>5</v>
      </c>
      <c r="M4394">
        <v>4</v>
      </c>
      <c r="N4394">
        <v>4</v>
      </c>
      <c r="O4394" s="4" t="s">
        <v>10607</v>
      </c>
      <c r="P4394" t="s">
        <v>10608</v>
      </c>
      <c r="Q4394">
        <v>45.508839999999999</v>
      </c>
      <c r="R4394">
        <v>-73.587810000000005</v>
      </c>
    </row>
    <row r="4395" spans="1:18">
      <c r="A4395">
        <v>40693.553472222222</v>
      </c>
      <c r="B4395" s="6" t="s">
        <v>8787</v>
      </c>
      <c r="C4395" s="7" t="s">
        <v>8827</v>
      </c>
      <c r="D4395" s="4">
        <v>1</v>
      </c>
      <c r="E4395" s="4">
        <v>1</v>
      </c>
      <c r="F4395">
        <v>1</v>
      </c>
      <c r="G4395">
        <v>1</v>
      </c>
      <c r="H4395">
        <v>1</v>
      </c>
      <c r="I4395">
        <v>1</v>
      </c>
      <c r="J4395">
        <v>0</v>
      </c>
      <c r="K4395">
        <v>1</v>
      </c>
      <c r="L4395">
        <v>1</v>
      </c>
      <c r="M4395">
        <v>1</v>
      </c>
      <c r="N4395">
        <v>1</v>
      </c>
      <c r="O4395" s="4" t="s">
        <v>10620</v>
      </c>
      <c r="P4395" t="s">
        <v>10655</v>
      </c>
      <c r="Q4395">
        <v>51.512790000000003</v>
      </c>
      <c r="R4395">
        <v>-9.1840000000000005E-2</v>
      </c>
    </row>
    <row r="4396" spans="1:18">
      <c r="A4396">
        <v>40693.575057870374</v>
      </c>
      <c r="B4396" s="6" t="s">
        <v>8787</v>
      </c>
      <c r="C4396" s="7" t="s">
        <v>8828</v>
      </c>
      <c r="D4396" s="4">
        <v>1</v>
      </c>
      <c r="E4396" s="4">
        <v>1</v>
      </c>
      <c r="F4396">
        <v>1</v>
      </c>
      <c r="G4396">
        <v>1</v>
      </c>
      <c r="H4396">
        <v>1</v>
      </c>
      <c r="I4396">
        <v>1</v>
      </c>
      <c r="J4396">
        <v>1</v>
      </c>
      <c r="K4396">
        <v>1</v>
      </c>
      <c r="L4396">
        <v>1</v>
      </c>
      <c r="M4396">
        <v>1</v>
      </c>
      <c r="N4396">
        <v>1</v>
      </c>
      <c r="O4396" s="4" t="s">
        <v>10607</v>
      </c>
      <c r="P4396" t="s">
        <v>10624</v>
      </c>
      <c r="Q4396">
        <v>43.700110000000002</v>
      </c>
      <c r="R4396">
        <v>-79.416300000000007</v>
      </c>
    </row>
    <row r="4397" spans="1:18">
      <c r="A4397">
        <v>40693.593923611108</v>
      </c>
      <c r="B4397" s="6" t="s">
        <v>8787</v>
      </c>
      <c r="C4397" s="7" t="s">
        <v>8249</v>
      </c>
      <c r="D4397" s="4">
        <v>3</v>
      </c>
      <c r="E4397" s="4">
        <v>4</v>
      </c>
      <c r="F4397">
        <v>3</v>
      </c>
      <c r="G4397">
        <v>2</v>
      </c>
      <c r="H4397">
        <v>4</v>
      </c>
      <c r="I4397">
        <v>4</v>
      </c>
      <c r="J4397">
        <v>3</v>
      </c>
      <c r="K4397">
        <v>5</v>
      </c>
      <c r="L4397">
        <v>4</v>
      </c>
      <c r="M4397">
        <v>5</v>
      </c>
      <c r="N4397">
        <v>3</v>
      </c>
      <c r="O4397" s="4" t="s">
        <v>10629</v>
      </c>
      <c r="P4397" t="s">
        <v>10650</v>
      </c>
      <c r="Q4397">
        <v>39.469749999999998</v>
      </c>
      <c r="R4397">
        <v>-0.37739</v>
      </c>
    </row>
    <row r="4398" spans="1:18">
      <c r="A4398">
        <v>40693.601446759261</v>
      </c>
      <c r="B4398" s="6" t="s">
        <v>8787</v>
      </c>
      <c r="C4398" s="7" t="s">
        <v>5855</v>
      </c>
      <c r="D4398" s="4">
        <v>5</v>
      </c>
      <c r="E4398" s="4">
        <v>5</v>
      </c>
      <c r="F4398">
        <v>5</v>
      </c>
      <c r="G4398">
        <v>5</v>
      </c>
      <c r="H4398">
        <v>5</v>
      </c>
      <c r="I4398">
        <v>5</v>
      </c>
      <c r="J4398">
        <v>4</v>
      </c>
      <c r="K4398">
        <v>5</v>
      </c>
      <c r="L4398">
        <v>5</v>
      </c>
      <c r="M4398">
        <v>5</v>
      </c>
      <c r="N4398">
        <v>5</v>
      </c>
      <c r="O4398" s="4" t="s">
        <v>10607</v>
      </c>
      <c r="P4398" t="s">
        <v>10608</v>
      </c>
      <c r="Q4398">
        <v>45.508839999999999</v>
      </c>
      <c r="R4398">
        <v>-73.587810000000005</v>
      </c>
    </row>
    <row r="4399" spans="1:18">
      <c r="A4399">
        <v>40693.603078703702</v>
      </c>
      <c r="B4399" s="6" t="s">
        <v>8787</v>
      </c>
      <c r="C4399" s="7" t="s">
        <v>8829</v>
      </c>
      <c r="D4399" s="4">
        <v>4</v>
      </c>
      <c r="E4399" s="4">
        <v>3</v>
      </c>
      <c r="F4399">
        <v>4</v>
      </c>
      <c r="G4399">
        <v>2</v>
      </c>
      <c r="H4399">
        <v>5</v>
      </c>
      <c r="I4399">
        <v>4</v>
      </c>
      <c r="J4399">
        <v>2</v>
      </c>
      <c r="K4399">
        <v>5</v>
      </c>
      <c r="L4399">
        <v>5</v>
      </c>
      <c r="M4399">
        <v>4</v>
      </c>
      <c r="N4399">
        <v>5</v>
      </c>
      <c r="O4399" s="4" t="s">
        <v>10683</v>
      </c>
      <c r="P4399" t="s">
        <v>10684</v>
      </c>
      <c r="Q4399">
        <v>41.013840000000002</v>
      </c>
      <c r="R4399">
        <v>28.949660000000002</v>
      </c>
    </row>
    <row r="4400" spans="1:18">
      <c r="A4400">
        <v>40693.604560185187</v>
      </c>
      <c r="B4400" s="6" t="s">
        <v>8787</v>
      </c>
      <c r="C4400" s="7" t="s">
        <v>8830</v>
      </c>
      <c r="D4400" s="4">
        <v>4</v>
      </c>
      <c r="E4400" s="4">
        <v>3</v>
      </c>
      <c r="F4400">
        <v>3</v>
      </c>
      <c r="G4400">
        <v>4</v>
      </c>
      <c r="H4400">
        <v>5</v>
      </c>
      <c r="I4400">
        <v>5</v>
      </c>
      <c r="J4400">
        <v>4</v>
      </c>
      <c r="K4400">
        <v>4</v>
      </c>
      <c r="L4400">
        <v>5</v>
      </c>
      <c r="M4400">
        <v>5</v>
      </c>
      <c r="N4400">
        <v>5</v>
      </c>
      <c r="O4400" s="4" t="s">
        <v>10614</v>
      </c>
      <c r="P4400" t="s">
        <v>10636</v>
      </c>
      <c r="Q4400">
        <v>40.714269999999999</v>
      </c>
      <c r="R4400">
        <v>-74.005970000000005</v>
      </c>
    </row>
    <row r="4401" spans="1:18">
      <c r="A4401">
        <v>40693.625590277778</v>
      </c>
      <c r="B4401" s="6" t="s">
        <v>8787</v>
      </c>
      <c r="C4401" s="7" t="s">
        <v>8831</v>
      </c>
      <c r="D4401" s="4">
        <v>3</v>
      </c>
      <c r="E4401" s="4">
        <v>3</v>
      </c>
      <c r="F4401">
        <v>4</v>
      </c>
      <c r="G4401">
        <v>4</v>
      </c>
      <c r="H4401">
        <v>4</v>
      </c>
      <c r="I4401">
        <v>4</v>
      </c>
      <c r="J4401">
        <v>4</v>
      </c>
      <c r="K4401">
        <v>5</v>
      </c>
      <c r="L4401">
        <v>4</v>
      </c>
      <c r="M4401">
        <v>4</v>
      </c>
      <c r="N4401">
        <v>4</v>
      </c>
      <c r="O4401" s="4" t="s">
        <v>10755</v>
      </c>
      <c r="P4401" t="s">
        <v>10882</v>
      </c>
      <c r="Q4401">
        <v>59.40316</v>
      </c>
      <c r="R4401">
        <v>17.944790000000001</v>
      </c>
    </row>
    <row r="4402" spans="1:18">
      <c r="A4402">
        <v>40693.704791666663</v>
      </c>
      <c r="B4402" s="6" t="s">
        <v>8787</v>
      </c>
      <c r="C4402" s="7" t="s">
        <v>8832</v>
      </c>
      <c r="D4402" s="4">
        <v>1</v>
      </c>
      <c r="E4402" s="4">
        <v>5</v>
      </c>
      <c r="F4402">
        <v>1</v>
      </c>
      <c r="G4402">
        <v>1</v>
      </c>
      <c r="H4402">
        <v>1</v>
      </c>
      <c r="I4402">
        <v>1</v>
      </c>
      <c r="J4402">
        <v>5</v>
      </c>
      <c r="K4402">
        <v>1</v>
      </c>
      <c r="L4402">
        <v>1</v>
      </c>
      <c r="M4402">
        <v>1</v>
      </c>
      <c r="N4402">
        <v>1</v>
      </c>
      <c r="O4402" s="4" t="s">
        <v>10614</v>
      </c>
      <c r="P4402" t="s">
        <v>10640</v>
      </c>
      <c r="Q4402">
        <v>34.052230000000002</v>
      </c>
      <c r="R4402">
        <v>-118.24368</v>
      </c>
    </row>
    <row r="4403" spans="1:18">
      <c r="A4403">
        <v>40693.879930555559</v>
      </c>
      <c r="B4403" s="6" t="s">
        <v>8787</v>
      </c>
      <c r="C4403" s="7" t="s">
        <v>7366</v>
      </c>
      <c r="D4403" s="4">
        <v>1</v>
      </c>
      <c r="E4403" s="4">
        <v>1</v>
      </c>
      <c r="F4403">
        <v>1</v>
      </c>
      <c r="G4403">
        <v>5</v>
      </c>
      <c r="H4403">
        <v>1</v>
      </c>
      <c r="I4403">
        <v>5</v>
      </c>
      <c r="J4403">
        <v>1</v>
      </c>
      <c r="K4403">
        <v>5</v>
      </c>
      <c r="L4403">
        <v>5</v>
      </c>
      <c r="M4403">
        <v>1</v>
      </c>
      <c r="N4403">
        <v>5</v>
      </c>
      <c r="O4403" s="4" t="s">
        <v>10614</v>
      </c>
      <c r="P4403" t="s">
        <v>10640</v>
      </c>
      <c r="Q4403">
        <v>34.052230000000002</v>
      </c>
      <c r="R4403">
        <v>-118.24368</v>
      </c>
    </row>
    <row r="4404" spans="1:18">
      <c r="A4404">
        <v>40693.569907407407</v>
      </c>
      <c r="B4404" s="6" t="s">
        <v>8787</v>
      </c>
      <c r="C4404" s="7" t="s">
        <v>8833</v>
      </c>
      <c r="D4404" s="4">
        <v>3</v>
      </c>
      <c r="E4404" s="4">
        <v>3</v>
      </c>
      <c r="F4404">
        <v>4</v>
      </c>
      <c r="G4404">
        <v>3</v>
      </c>
      <c r="H4404">
        <v>5</v>
      </c>
      <c r="I4404">
        <v>5</v>
      </c>
      <c r="J4404">
        <v>4</v>
      </c>
      <c r="K4404">
        <v>5</v>
      </c>
      <c r="L4404">
        <v>4</v>
      </c>
      <c r="M4404">
        <v>4</v>
      </c>
      <c r="N4404">
        <v>5</v>
      </c>
      <c r="O4404" s="4" t="s">
        <v>10736</v>
      </c>
      <c r="P4404" t="s">
        <v>10737</v>
      </c>
      <c r="Q4404">
        <v>44.432250000000003</v>
      </c>
      <c r="R4404">
        <v>26.106259999999999</v>
      </c>
    </row>
    <row r="4405" spans="1:18">
      <c r="A4405">
        <v>40693.637418981481</v>
      </c>
      <c r="B4405" s="6" t="s">
        <v>8787</v>
      </c>
      <c r="C4405" s="7" t="s">
        <v>5868</v>
      </c>
      <c r="D4405" s="4">
        <v>4</v>
      </c>
      <c r="E4405" s="4">
        <v>5</v>
      </c>
      <c r="F4405">
        <v>4</v>
      </c>
      <c r="G4405">
        <v>2</v>
      </c>
      <c r="H4405">
        <v>3</v>
      </c>
      <c r="I4405">
        <v>2</v>
      </c>
      <c r="J4405">
        <v>3</v>
      </c>
      <c r="K4405">
        <v>5</v>
      </c>
      <c r="L4405">
        <v>1</v>
      </c>
      <c r="M4405">
        <v>5</v>
      </c>
      <c r="N4405">
        <v>1</v>
      </c>
      <c r="O4405" s="4" t="s">
        <v>10733</v>
      </c>
      <c r="P4405" t="s">
        <v>10813</v>
      </c>
      <c r="Q4405">
        <v>48.713949999999997</v>
      </c>
      <c r="R4405">
        <v>21.25808</v>
      </c>
    </row>
    <row r="4406" spans="1:18">
      <c r="A4406">
        <v>40693.637766203705</v>
      </c>
      <c r="B4406" s="6" t="s">
        <v>8787</v>
      </c>
      <c r="C4406" s="7" t="s">
        <v>8834</v>
      </c>
      <c r="D4406" s="4">
        <v>4</v>
      </c>
      <c r="E4406" s="4">
        <v>4</v>
      </c>
      <c r="F4406">
        <v>4</v>
      </c>
      <c r="G4406">
        <v>1</v>
      </c>
      <c r="H4406">
        <v>5</v>
      </c>
      <c r="I4406">
        <v>4</v>
      </c>
      <c r="J4406">
        <v>2</v>
      </c>
      <c r="K4406">
        <v>5</v>
      </c>
      <c r="L4406">
        <v>4</v>
      </c>
      <c r="M4406">
        <v>4</v>
      </c>
      <c r="N4406">
        <v>1</v>
      </c>
      <c r="O4406" s="4" t="s">
        <v>10614</v>
      </c>
      <c r="P4406" t="s">
        <v>10636</v>
      </c>
      <c r="Q4406">
        <v>40.714269999999999</v>
      </c>
      <c r="R4406">
        <v>-74.005970000000005</v>
      </c>
    </row>
    <row r="4407" spans="1:18">
      <c r="A4407">
        <v>40693.638229166667</v>
      </c>
      <c r="B4407" s="6" t="s">
        <v>8787</v>
      </c>
      <c r="C4407" s="7" t="s">
        <v>8835</v>
      </c>
      <c r="D4407" s="4">
        <v>3</v>
      </c>
      <c r="E4407" s="4">
        <v>1</v>
      </c>
      <c r="F4407">
        <v>5</v>
      </c>
      <c r="G4407">
        <v>3</v>
      </c>
      <c r="H4407">
        <v>5</v>
      </c>
      <c r="I4407">
        <v>5</v>
      </c>
      <c r="J4407">
        <v>3</v>
      </c>
      <c r="K4407">
        <v>5</v>
      </c>
      <c r="L4407">
        <v>3</v>
      </c>
      <c r="M4407">
        <v>3</v>
      </c>
      <c r="N4407">
        <v>3</v>
      </c>
      <c r="O4407" s="4" t="s">
        <v>10618</v>
      </c>
      <c r="P4407" t="s">
        <v>10637</v>
      </c>
      <c r="Q4407">
        <v>45.464269999999999</v>
      </c>
      <c r="R4407">
        <v>9.1895100000000003</v>
      </c>
    </row>
    <row r="4408" spans="1:18">
      <c r="A4408">
        <v>40693.645833333336</v>
      </c>
      <c r="B4408" s="6" t="s">
        <v>8787</v>
      </c>
      <c r="C4408" s="7" t="s">
        <v>8836</v>
      </c>
      <c r="D4408" s="4">
        <v>5</v>
      </c>
      <c r="E4408" s="4">
        <v>5</v>
      </c>
      <c r="F4408">
        <v>5</v>
      </c>
      <c r="G4408">
        <v>5</v>
      </c>
      <c r="H4408">
        <v>5</v>
      </c>
      <c r="I4408">
        <v>5</v>
      </c>
      <c r="J4408">
        <v>5</v>
      </c>
      <c r="K4408">
        <v>5</v>
      </c>
      <c r="L4408">
        <v>5</v>
      </c>
      <c r="M4408">
        <v>5</v>
      </c>
      <c r="N4408">
        <v>5</v>
      </c>
      <c r="O4408" s="4" t="s">
        <v>10604</v>
      </c>
      <c r="P4408" t="s">
        <v>10606</v>
      </c>
      <c r="Q4408">
        <v>43.703130000000002</v>
      </c>
      <c r="R4408">
        <v>7.2660799999999997</v>
      </c>
    </row>
    <row r="4409" spans="1:18">
      <c r="A4409">
        <v>40693.653240740743</v>
      </c>
      <c r="B4409" s="6" t="s">
        <v>8787</v>
      </c>
      <c r="C4409" s="7" t="s">
        <v>7866</v>
      </c>
      <c r="D4409" s="4">
        <v>3</v>
      </c>
      <c r="E4409" s="4">
        <v>4</v>
      </c>
      <c r="F4409">
        <v>4</v>
      </c>
      <c r="G4409">
        <v>4</v>
      </c>
      <c r="H4409">
        <v>4</v>
      </c>
      <c r="I4409">
        <v>4</v>
      </c>
      <c r="J4409">
        <v>2</v>
      </c>
      <c r="K4409">
        <v>5</v>
      </c>
      <c r="L4409">
        <v>4</v>
      </c>
      <c r="M4409">
        <v>2</v>
      </c>
      <c r="N4409">
        <v>4</v>
      </c>
      <c r="O4409" s="4" t="s">
        <v>10604</v>
      </c>
      <c r="P4409" t="s">
        <v>10605</v>
      </c>
      <c r="Q4409">
        <v>48.853409999999997</v>
      </c>
      <c r="R4409">
        <v>2.3488000000000002</v>
      </c>
    </row>
    <row r="4410" spans="1:18">
      <c r="A4410">
        <v>40693.654513888891</v>
      </c>
      <c r="B4410" s="6" t="s">
        <v>8787</v>
      </c>
      <c r="C4410" s="7" t="s">
        <v>8837</v>
      </c>
      <c r="D4410" s="4">
        <v>5</v>
      </c>
      <c r="E4410" s="4">
        <v>5</v>
      </c>
      <c r="F4410">
        <v>5</v>
      </c>
      <c r="G4410">
        <v>1</v>
      </c>
      <c r="H4410">
        <v>1</v>
      </c>
      <c r="I4410">
        <v>1</v>
      </c>
      <c r="J4410">
        <v>1</v>
      </c>
      <c r="K4410">
        <v>1</v>
      </c>
      <c r="L4410">
        <v>1</v>
      </c>
      <c r="M4410">
        <v>1</v>
      </c>
      <c r="N4410">
        <v>1</v>
      </c>
      <c r="O4410" s="4" t="s">
        <v>10675</v>
      </c>
      <c r="P4410" t="s">
        <v>10721</v>
      </c>
      <c r="Q4410">
        <v>47.498010000000001</v>
      </c>
      <c r="R4410">
        <v>19.039909999999999</v>
      </c>
    </row>
    <row r="4411" spans="1:18">
      <c r="A4411">
        <v>40693.657835648148</v>
      </c>
      <c r="B4411" s="6" t="s">
        <v>8787</v>
      </c>
      <c r="C4411" s="7" t="s">
        <v>8838</v>
      </c>
      <c r="D4411" s="4">
        <v>2</v>
      </c>
      <c r="E4411" s="4">
        <v>3</v>
      </c>
      <c r="F4411">
        <v>3</v>
      </c>
      <c r="G4411">
        <v>4</v>
      </c>
      <c r="H4411">
        <v>4</v>
      </c>
      <c r="I4411">
        <v>4</v>
      </c>
      <c r="J4411">
        <v>4</v>
      </c>
      <c r="K4411">
        <v>3</v>
      </c>
      <c r="L4411">
        <v>2</v>
      </c>
      <c r="M4411">
        <v>4</v>
      </c>
      <c r="N4411">
        <v>2</v>
      </c>
      <c r="O4411" s="4" t="s">
        <v>10761</v>
      </c>
      <c r="P4411" t="s">
        <v>10762</v>
      </c>
      <c r="Q4411">
        <v>1.2896700000000001</v>
      </c>
      <c r="R4411">
        <v>103.85007</v>
      </c>
    </row>
    <row r="4412" spans="1:18">
      <c r="A4412">
        <v>40693.685787037037</v>
      </c>
      <c r="B4412" s="6" t="s">
        <v>8787</v>
      </c>
      <c r="C4412" s="7" t="s">
        <v>8839</v>
      </c>
      <c r="D4412" s="4">
        <v>5</v>
      </c>
      <c r="E4412" s="4">
        <v>5</v>
      </c>
      <c r="F4412">
        <v>3</v>
      </c>
      <c r="G4412">
        <v>5</v>
      </c>
      <c r="H4412">
        <v>5</v>
      </c>
      <c r="I4412">
        <v>5</v>
      </c>
      <c r="J4412">
        <v>5</v>
      </c>
      <c r="K4412">
        <v>5</v>
      </c>
      <c r="L4412">
        <v>5</v>
      </c>
      <c r="M4412">
        <v>2</v>
      </c>
      <c r="N4412">
        <v>5</v>
      </c>
      <c r="O4412" s="4" t="s">
        <v>10604</v>
      </c>
      <c r="P4412" t="s">
        <v>10605</v>
      </c>
      <c r="Q4412">
        <v>48.853409999999997</v>
      </c>
      <c r="R4412">
        <v>2.3488000000000002</v>
      </c>
    </row>
    <row r="4413" spans="1:18">
      <c r="A4413">
        <v>40693.693136574075</v>
      </c>
      <c r="B4413" s="6" t="s">
        <v>8787</v>
      </c>
      <c r="C4413" s="7" t="s">
        <v>8840</v>
      </c>
      <c r="D4413" s="4">
        <v>3</v>
      </c>
      <c r="E4413" s="4">
        <v>2</v>
      </c>
      <c r="F4413">
        <v>2</v>
      </c>
      <c r="G4413">
        <v>3</v>
      </c>
      <c r="H4413">
        <v>3</v>
      </c>
      <c r="I4413">
        <v>2</v>
      </c>
      <c r="J4413">
        <v>3</v>
      </c>
      <c r="K4413">
        <v>2</v>
      </c>
      <c r="L4413">
        <v>2</v>
      </c>
      <c r="M4413">
        <v>2</v>
      </c>
      <c r="N4413">
        <v>2</v>
      </c>
      <c r="O4413" s="4" t="s">
        <v>10625</v>
      </c>
      <c r="P4413" t="s">
        <v>10697</v>
      </c>
      <c r="Q4413">
        <v>19.428470000000001</v>
      </c>
      <c r="R4413">
        <v>-99.127660000000006</v>
      </c>
    </row>
    <row r="4414" spans="1:18">
      <c r="A4414">
        <v>40693.69803240741</v>
      </c>
      <c r="B4414" s="6" t="s">
        <v>8787</v>
      </c>
      <c r="C4414" s="7" t="s">
        <v>8841</v>
      </c>
      <c r="D4414" s="4">
        <v>4</v>
      </c>
      <c r="E4414" s="4">
        <v>4</v>
      </c>
      <c r="F4414">
        <v>5</v>
      </c>
      <c r="G4414">
        <v>5</v>
      </c>
      <c r="H4414">
        <v>4</v>
      </c>
      <c r="I4414">
        <v>5</v>
      </c>
      <c r="J4414">
        <v>4</v>
      </c>
      <c r="K4414">
        <v>4</v>
      </c>
      <c r="L4414">
        <v>5</v>
      </c>
      <c r="M4414">
        <v>4</v>
      </c>
      <c r="N4414">
        <v>5</v>
      </c>
      <c r="O4414" s="4" t="s">
        <v>10602</v>
      </c>
      <c r="P4414" t="s">
        <v>10766</v>
      </c>
      <c r="Q4414">
        <v>49.611669999999997</v>
      </c>
      <c r="R4414">
        <v>6.13</v>
      </c>
    </row>
    <row r="4415" spans="1:18">
      <c r="A4415">
        <v>40693.703402777777</v>
      </c>
      <c r="B4415" s="6" t="s">
        <v>8787</v>
      </c>
      <c r="C4415" s="7" t="s">
        <v>8842</v>
      </c>
      <c r="D4415" s="4">
        <v>4</v>
      </c>
      <c r="E4415" s="4">
        <v>3</v>
      </c>
      <c r="F4415">
        <v>5</v>
      </c>
      <c r="G4415">
        <v>3</v>
      </c>
      <c r="H4415">
        <v>5</v>
      </c>
      <c r="I4415">
        <v>5</v>
      </c>
      <c r="J4415">
        <v>4</v>
      </c>
      <c r="K4415">
        <v>5</v>
      </c>
      <c r="L4415">
        <v>5</v>
      </c>
      <c r="M4415">
        <v>4</v>
      </c>
      <c r="N4415">
        <v>5</v>
      </c>
      <c r="O4415" s="4" t="s">
        <v>10685</v>
      </c>
      <c r="P4415" t="s">
        <v>10686</v>
      </c>
      <c r="Q4415">
        <v>48.208489999999998</v>
      </c>
      <c r="R4415">
        <v>16.37208</v>
      </c>
    </row>
    <row r="4416" spans="1:18">
      <c r="A4416">
        <v>40693.707314814812</v>
      </c>
      <c r="B4416" s="6" t="s">
        <v>8787</v>
      </c>
      <c r="C4416" s="7" t="s">
        <v>8843</v>
      </c>
      <c r="D4416" s="4">
        <v>5</v>
      </c>
      <c r="E4416" s="4">
        <v>3</v>
      </c>
      <c r="F4416">
        <v>5</v>
      </c>
      <c r="G4416">
        <v>3</v>
      </c>
      <c r="H4416">
        <v>5</v>
      </c>
      <c r="I4416">
        <v>1</v>
      </c>
      <c r="J4416">
        <v>4</v>
      </c>
      <c r="K4416">
        <v>4</v>
      </c>
      <c r="L4416">
        <v>3</v>
      </c>
      <c r="M4416">
        <v>2</v>
      </c>
      <c r="N4416">
        <v>4</v>
      </c>
      <c r="O4416" s="4" t="s">
        <v>10607</v>
      </c>
      <c r="P4416" t="s">
        <v>10613</v>
      </c>
      <c r="Q4416">
        <v>49.249659999999999</v>
      </c>
      <c r="R4416">
        <v>-123.11933999999999</v>
      </c>
    </row>
    <row r="4417" spans="1:18">
      <c r="A4417">
        <v>40693.707442129627</v>
      </c>
      <c r="B4417" s="6" t="s">
        <v>8787</v>
      </c>
      <c r="C4417" s="7" t="s">
        <v>8844</v>
      </c>
      <c r="D4417" s="4">
        <v>4</v>
      </c>
      <c r="E4417" s="4">
        <v>4</v>
      </c>
      <c r="F4417">
        <v>5</v>
      </c>
      <c r="G4417">
        <v>1</v>
      </c>
      <c r="H4417">
        <v>3</v>
      </c>
      <c r="I4417">
        <v>2</v>
      </c>
      <c r="J4417">
        <v>3</v>
      </c>
      <c r="K4417">
        <v>5</v>
      </c>
      <c r="L4417">
        <v>5</v>
      </c>
      <c r="M4417">
        <v>3</v>
      </c>
      <c r="N4417">
        <v>5</v>
      </c>
      <c r="O4417" s="4" t="s">
        <v>10625</v>
      </c>
      <c r="P4417" t="s">
        <v>10680</v>
      </c>
      <c r="Q4417">
        <v>19.351109999999998</v>
      </c>
      <c r="R4417">
        <v>-99.051940000000002</v>
      </c>
    </row>
    <row r="4418" spans="1:18">
      <c r="A4418">
        <v>40693.732465277775</v>
      </c>
      <c r="B4418" s="6" t="s">
        <v>8787</v>
      </c>
      <c r="C4418" s="7" t="s">
        <v>8845</v>
      </c>
      <c r="D4418" s="4">
        <v>4</v>
      </c>
      <c r="E4418" s="4">
        <v>3</v>
      </c>
      <c r="F4418">
        <v>3</v>
      </c>
      <c r="G4418">
        <v>2</v>
      </c>
      <c r="H4418">
        <v>4</v>
      </c>
      <c r="I4418">
        <v>3</v>
      </c>
      <c r="J4418">
        <v>5</v>
      </c>
      <c r="K4418">
        <v>5</v>
      </c>
      <c r="L4418">
        <v>5</v>
      </c>
      <c r="M4418">
        <v>5</v>
      </c>
      <c r="N4418">
        <v>4</v>
      </c>
      <c r="O4418" s="4" t="s">
        <v>10614</v>
      </c>
      <c r="P4418" t="s">
        <v>10615</v>
      </c>
      <c r="Q4418">
        <v>40.650100000000002</v>
      </c>
      <c r="R4418">
        <v>-73.949579999999997</v>
      </c>
    </row>
    <row r="4419" spans="1:18">
      <c r="A4419">
        <v>40693.739606481482</v>
      </c>
      <c r="B4419" s="6" t="s">
        <v>8787</v>
      </c>
      <c r="C4419" s="7" t="s">
        <v>8846</v>
      </c>
      <c r="D4419" s="4">
        <v>5</v>
      </c>
      <c r="E4419" s="4">
        <v>4</v>
      </c>
      <c r="F4419">
        <v>5</v>
      </c>
      <c r="G4419">
        <v>5</v>
      </c>
      <c r="H4419">
        <v>5</v>
      </c>
      <c r="I4419">
        <v>5</v>
      </c>
      <c r="J4419">
        <v>5</v>
      </c>
      <c r="K4419">
        <v>5</v>
      </c>
      <c r="L4419">
        <v>5</v>
      </c>
      <c r="M4419">
        <v>4</v>
      </c>
      <c r="N4419">
        <v>5</v>
      </c>
      <c r="O4419" s="4" t="s">
        <v>10622</v>
      </c>
      <c r="P4419" t="s">
        <v>10857</v>
      </c>
      <c r="Q4419">
        <v>46.202219999999997</v>
      </c>
      <c r="R4419">
        <v>6.1456900000000001</v>
      </c>
    </row>
    <row r="4420" spans="1:18">
      <c r="A4420">
        <v>40693.750405092593</v>
      </c>
      <c r="B4420" s="6" t="s">
        <v>8787</v>
      </c>
      <c r="C4420" s="7" t="s">
        <v>8847</v>
      </c>
      <c r="D4420" s="4">
        <v>4</v>
      </c>
      <c r="E4420" s="4">
        <v>4</v>
      </c>
      <c r="F4420">
        <v>3</v>
      </c>
      <c r="G4420">
        <v>2</v>
      </c>
      <c r="H4420">
        <v>3</v>
      </c>
      <c r="I4420">
        <v>3</v>
      </c>
      <c r="J4420">
        <v>4</v>
      </c>
      <c r="K4420">
        <v>5</v>
      </c>
      <c r="L4420">
        <v>4</v>
      </c>
      <c r="M4420">
        <v>3</v>
      </c>
      <c r="N4420">
        <v>5</v>
      </c>
      <c r="O4420" s="4" t="s">
        <v>10620</v>
      </c>
      <c r="P4420" t="s">
        <v>10621</v>
      </c>
      <c r="Q4420">
        <v>51.50853</v>
      </c>
      <c r="R4420">
        <v>-0.12573999999999999</v>
      </c>
    </row>
    <row r="4421" spans="1:18">
      <c r="A4421">
        <v>40693.888414351852</v>
      </c>
      <c r="B4421" s="6" t="s">
        <v>8787</v>
      </c>
      <c r="C4421" s="7" t="s">
        <v>4894</v>
      </c>
      <c r="D4421" s="4">
        <v>3</v>
      </c>
      <c r="E4421" s="4">
        <v>5</v>
      </c>
      <c r="F4421">
        <v>4</v>
      </c>
      <c r="G4421">
        <v>3</v>
      </c>
      <c r="H4421">
        <v>5</v>
      </c>
      <c r="I4421">
        <v>4</v>
      </c>
      <c r="J4421">
        <v>3</v>
      </c>
      <c r="K4421">
        <v>5</v>
      </c>
      <c r="L4421">
        <v>5</v>
      </c>
      <c r="M4421">
        <v>5</v>
      </c>
      <c r="N4421">
        <v>4</v>
      </c>
      <c r="O4421" s="4" t="s">
        <v>10625</v>
      </c>
      <c r="P4421" t="s">
        <v>10697</v>
      </c>
      <c r="Q4421">
        <v>19.428470000000001</v>
      </c>
      <c r="R4421">
        <v>-99.127660000000006</v>
      </c>
    </row>
    <row r="4422" spans="1:18">
      <c r="A4422">
        <v>40693.783900462964</v>
      </c>
      <c r="B4422" s="6" t="s">
        <v>8787</v>
      </c>
      <c r="C4422" s="7" t="s">
        <v>8848</v>
      </c>
      <c r="D4422" s="4">
        <v>3</v>
      </c>
      <c r="E4422" s="4">
        <v>3</v>
      </c>
      <c r="F4422">
        <v>5</v>
      </c>
      <c r="G4422">
        <v>5</v>
      </c>
      <c r="H4422">
        <v>5</v>
      </c>
      <c r="I4422">
        <v>5</v>
      </c>
      <c r="J4422">
        <v>5</v>
      </c>
      <c r="K4422">
        <v>5</v>
      </c>
      <c r="L4422">
        <v>5</v>
      </c>
      <c r="M4422">
        <v>5</v>
      </c>
      <c r="N4422">
        <v>5</v>
      </c>
      <c r="O4422" s="4" t="s">
        <v>10755</v>
      </c>
      <c r="P4422" t="s">
        <v>10882</v>
      </c>
      <c r="Q4422">
        <v>59.40316</v>
      </c>
      <c r="R4422">
        <v>17.944790000000001</v>
      </c>
    </row>
    <row r="4423" spans="1:18">
      <c r="A4423">
        <v>40693.785462962966</v>
      </c>
      <c r="B4423" s="6" t="s">
        <v>8787</v>
      </c>
      <c r="C4423" s="7" t="s">
        <v>8849</v>
      </c>
      <c r="D4423" s="4">
        <v>3</v>
      </c>
      <c r="E4423" s="4">
        <v>5</v>
      </c>
      <c r="F4423">
        <v>4</v>
      </c>
      <c r="G4423">
        <v>3</v>
      </c>
      <c r="H4423">
        <v>5</v>
      </c>
      <c r="I4423">
        <v>5</v>
      </c>
      <c r="J4423">
        <v>4</v>
      </c>
      <c r="K4423">
        <v>5</v>
      </c>
      <c r="L4423">
        <v>5</v>
      </c>
      <c r="M4423">
        <v>5</v>
      </c>
      <c r="N4423">
        <v>4</v>
      </c>
      <c r="O4423" s="4" t="s">
        <v>10913</v>
      </c>
      <c r="P4423" t="s">
        <v>11066</v>
      </c>
      <c r="Q4423">
        <v>8.9936000000000007</v>
      </c>
      <c r="R4423">
        <v>-79.519729999999996</v>
      </c>
    </row>
    <row r="4424" spans="1:18">
      <c r="A4424">
        <v>40693.820555555554</v>
      </c>
      <c r="B4424" s="6" t="s">
        <v>8787</v>
      </c>
      <c r="C4424" s="7" t="s">
        <v>8850</v>
      </c>
      <c r="D4424" s="4">
        <v>1</v>
      </c>
      <c r="E4424" s="4">
        <v>1</v>
      </c>
      <c r="F4424">
        <v>1</v>
      </c>
      <c r="G4424">
        <v>1</v>
      </c>
      <c r="H4424">
        <v>1</v>
      </c>
      <c r="I4424">
        <v>1</v>
      </c>
      <c r="J4424">
        <v>1</v>
      </c>
      <c r="K4424">
        <v>1</v>
      </c>
      <c r="L4424">
        <v>1</v>
      </c>
      <c r="M4424">
        <v>1</v>
      </c>
      <c r="N4424">
        <v>1</v>
      </c>
      <c r="O4424" s="4" t="s">
        <v>10614</v>
      </c>
      <c r="P4424" t="s">
        <v>10615</v>
      </c>
      <c r="Q4424">
        <v>40.650100000000002</v>
      </c>
      <c r="R4424">
        <v>-73.949579999999997</v>
      </c>
    </row>
    <row r="4425" spans="1:18">
      <c r="A4425">
        <v>40693.832129629627</v>
      </c>
      <c r="B4425" s="6" t="s">
        <v>8787</v>
      </c>
      <c r="C4425" s="7" t="s">
        <v>8851</v>
      </c>
      <c r="D4425" s="4">
        <v>5</v>
      </c>
      <c r="E4425" s="4">
        <v>5</v>
      </c>
      <c r="F4425">
        <v>5</v>
      </c>
      <c r="G4425">
        <v>5</v>
      </c>
      <c r="H4425">
        <v>5</v>
      </c>
      <c r="I4425">
        <v>5</v>
      </c>
      <c r="J4425">
        <v>5</v>
      </c>
      <c r="K4425">
        <v>5</v>
      </c>
      <c r="L4425">
        <v>5</v>
      </c>
      <c r="M4425">
        <v>5</v>
      </c>
      <c r="N4425">
        <v>5</v>
      </c>
      <c r="O4425" s="4" t="s">
        <v>10702</v>
      </c>
      <c r="P4425" t="s">
        <v>10790</v>
      </c>
      <c r="Q4425">
        <v>-19.920829999999999</v>
      </c>
      <c r="R4425">
        <v>-43.937779999999997</v>
      </c>
    </row>
    <row r="4426" spans="1:18">
      <c r="A4426">
        <v>40693.675127314818</v>
      </c>
      <c r="B4426" s="6" t="s">
        <v>8787</v>
      </c>
      <c r="C4426" s="7" t="s">
        <v>8852</v>
      </c>
      <c r="D4426" s="4">
        <v>3</v>
      </c>
      <c r="E4426" s="4">
        <v>3</v>
      </c>
      <c r="F4426">
        <v>3</v>
      </c>
      <c r="G4426">
        <v>5</v>
      </c>
      <c r="H4426">
        <v>3</v>
      </c>
      <c r="I4426">
        <v>4</v>
      </c>
      <c r="J4426">
        <v>2</v>
      </c>
      <c r="K4426">
        <v>3</v>
      </c>
      <c r="L4426">
        <v>5</v>
      </c>
      <c r="M4426">
        <v>3</v>
      </c>
      <c r="N4426">
        <v>5</v>
      </c>
      <c r="O4426" s="4" t="e">
        <v>#N/A</v>
      </c>
      <c r="P4426" t="e">
        <v>#N/A</v>
      </c>
      <c r="Q4426" t="e">
        <v>#N/A</v>
      </c>
      <c r="R4426" t="e">
        <v>#N/A</v>
      </c>
    </row>
    <row r="4427" spans="1:18">
      <c r="A4427">
        <v>40693.730914351851</v>
      </c>
      <c r="B4427" s="6" t="s">
        <v>8787</v>
      </c>
      <c r="C4427" s="7" t="s">
        <v>5832</v>
      </c>
      <c r="D4427" s="4">
        <v>4</v>
      </c>
      <c r="E4427" s="4">
        <v>3</v>
      </c>
      <c r="F4427">
        <v>4</v>
      </c>
      <c r="G4427">
        <v>3</v>
      </c>
      <c r="H4427">
        <v>0</v>
      </c>
      <c r="I4427">
        <v>5</v>
      </c>
      <c r="J4427">
        <v>3</v>
      </c>
      <c r="K4427">
        <v>4</v>
      </c>
      <c r="L4427">
        <v>5</v>
      </c>
      <c r="M4427">
        <v>5</v>
      </c>
      <c r="N4427">
        <v>5</v>
      </c>
      <c r="O4427" s="4" t="s">
        <v>10604</v>
      </c>
      <c r="P4427" t="s">
        <v>10674</v>
      </c>
      <c r="Q4427">
        <v>43.296950000000002</v>
      </c>
      <c r="R4427">
        <v>5.3810700000000002</v>
      </c>
    </row>
    <row r="4428" spans="1:18">
      <c r="A4428">
        <v>40693.842685185184</v>
      </c>
      <c r="B4428" s="6" t="s">
        <v>8787</v>
      </c>
      <c r="C4428" s="7" t="s">
        <v>8853</v>
      </c>
      <c r="D4428" s="4">
        <v>1</v>
      </c>
      <c r="E4428" s="4">
        <v>1</v>
      </c>
      <c r="F4428">
        <v>1</v>
      </c>
      <c r="G4428">
        <v>1</v>
      </c>
      <c r="H4428">
        <v>5</v>
      </c>
      <c r="I4428">
        <v>1</v>
      </c>
      <c r="J4428">
        <v>1</v>
      </c>
      <c r="K4428">
        <v>1</v>
      </c>
      <c r="L4428">
        <v>1</v>
      </c>
      <c r="M4428">
        <v>1</v>
      </c>
      <c r="N4428">
        <v>1</v>
      </c>
      <c r="O4428" s="4" t="s">
        <v>10607</v>
      </c>
      <c r="P4428" t="s">
        <v>10608</v>
      </c>
      <c r="Q4428">
        <v>45.508839999999999</v>
      </c>
      <c r="R4428">
        <v>-73.587810000000005</v>
      </c>
    </row>
    <row r="4429" spans="1:18">
      <c r="A4429">
        <v>40693.859039351853</v>
      </c>
      <c r="B4429" s="6" t="s">
        <v>8787</v>
      </c>
      <c r="C4429" s="7" t="s">
        <v>8854</v>
      </c>
      <c r="D4429" s="4">
        <v>1</v>
      </c>
      <c r="E4429" s="4">
        <v>1</v>
      </c>
      <c r="F4429">
        <v>1</v>
      </c>
      <c r="G4429">
        <v>1</v>
      </c>
      <c r="H4429">
        <v>1</v>
      </c>
      <c r="I4429">
        <v>1</v>
      </c>
      <c r="J4429">
        <v>1</v>
      </c>
      <c r="K4429">
        <v>1</v>
      </c>
      <c r="L4429">
        <v>1</v>
      </c>
      <c r="M4429">
        <v>1</v>
      </c>
      <c r="N4429">
        <v>1</v>
      </c>
      <c r="O4429" s="4" t="s">
        <v>10618</v>
      </c>
      <c r="P4429" t="s">
        <v>10619</v>
      </c>
      <c r="Q4429">
        <v>41.894739999999999</v>
      </c>
      <c r="R4429">
        <v>12.4839</v>
      </c>
    </row>
    <row r="4430" spans="1:18">
      <c r="A4430">
        <v>40693.866597222222</v>
      </c>
      <c r="B4430" s="6" t="s">
        <v>8787</v>
      </c>
      <c r="C4430" s="7" t="s">
        <v>8047</v>
      </c>
      <c r="D4430" s="4">
        <v>3</v>
      </c>
      <c r="E4430" s="4">
        <v>2</v>
      </c>
      <c r="F4430">
        <v>4</v>
      </c>
      <c r="G4430">
        <v>5</v>
      </c>
      <c r="H4430">
        <v>5</v>
      </c>
      <c r="I4430">
        <v>3</v>
      </c>
      <c r="J4430">
        <v>2</v>
      </c>
      <c r="K4430">
        <v>5</v>
      </c>
      <c r="L4430">
        <v>5</v>
      </c>
      <c r="M4430">
        <v>3</v>
      </c>
      <c r="N4430">
        <v>5</v>
      </c>
      <c r="O4430" s="4" t="s">
        <v>10685</v>
      </c>
      <c r="P4430" t="s">
        <v>10686</v>
      </c>
      <c r="Q4430">
        <v>48.208489999999998</v>
      </c>
      <c r="R4430">
        <v>16.37208</v>
      </c>
    </row>
    <row r="4431" spans="1:18">
      <c r="A4431">
        <v>40693.875243055554</v>
      </c>
      <c r="B4431" s="6" t="s">
        <v>8787</v>
      </c>
      <c r="C4431" s="7" t="s">
        <v>8855</v>
      </c>
      <c r="D4431" s="4">
        <v>4</v>
      </c>
      <c r="E4431" s="4">
        <v>3</v>
      </c>
      <c r="F4431">
        <v>4</v>
      </c>
      <c r="G4431">
        <v>3</v>
      </c>
      <c r="H4431">
        <v>4</v>
      </c>
      <c r="I4431">
        <v>3</v>
      </c>
      <c r="J4431">
        <v>1</v>
      </c>
      <c r="K4431">
        <v>2</v>
      </c>
      <c r="L4431">
        <v>4</v>
      </c>
      <c r="M4431">
        <v>2</v>
      </c>
      <c r="N4431">
        <v>3</v>
      </c>
      <c r="O4431" s="4" t="s">
        <v>10604</v>
      </c>
      <c r="P4431" t="s">
        <v>10674</v>
      </c>
      <c r="Q4431">
        <v>43.296950000000002</v>
      </c>
      <c r="R4431">
        <v>5.3810700000000002</v>
      </c>
    </row>
    <row r="4432" spans="1:18">
      <c r="A4432">
        <v>40693.750694444447</v>
      </c>
      <c r="B4432" s="6" t="s">
        <v>8787</v>
      </c>
      <c r="C4432" s="7" t="s">
        <v>8472</v>
      </c>
      <c r="D4432" s="4">
        <v>5</v>
      </c>
      <c r="E4432" s="4">
        <v>3</v>
      </c>
      <c r="F4432">
        <v>5</v>
      </c>
      <c r="G4432">
        <v>4</v>
      </c>
      <c r="H4432">
        <v>3</v>
      </c>
      <c r="I4432">
        <v>5</v>
      </c>
      <c r="J4432">
        <v>3</v>
      </c>
      <c r="K4432">
        <v>4</v>
      </c>
      <c r="L4432">
        <v>5</v>
      </c>
      <c r="M4432">
        <v>5</v>
      </c>
      <c r="N4432">
        <v>5</v>
      </c>
      <c r="O4432" s="4" t="s">
        <v>10598</v>
      </c>
      <c r="P4432" t="s">
        <v>10599</v>
      </c>
      <c r="Q4432">
        <v>53.55</v>
      </c>
      <c r="R4432">
        <v>10</v>
      </c>
    </row>
    <row r="4433" spans="1:18">
      <c r="A4433">
        <v>40693.677256944444</v>
      </c>
      <c r="B4433" s="6" t="s">
        <v>8787</v>
      </c>
      <c r="C4433" s="7" t="s">
        <v>8856</v>
      </c>
      <c r="D4433" s="4">
        <v>1</v>
      </c>
      <c r="E4433" s="4">
        <v>1</v>
      </c>
      <c r="F4433">
        <v>1</v>
      </c>
      <c r="G4433">
        <v>1</v>
      </c>
      <c r="H4433">
        <v>1</v>
      </c>
      <c r="I4433">
        <v>1</v>
      </c>
      <c r="J4433">
        <v>1</v>
      </c>
      <c r="K4433">
        <v>1</v>
      </c>
      <c r="L4433">
        <v>1</v>
      </c>
      <c r="M4433">
        <v>1</v>
      </c>
      <c r="N4433">
        <v>1</v>
      </c>
      <c r="O4433" s="4" t="s">
        <v>10614</v>
      </c>
      <c r="P4433" t="s">
        <v>10640</v>
      </c>
      <c r="Q4433">
        <v>34.052230000000002</v>
      </c>
      <c r="R4433">
        <v>-118.24368</v>
      </c>
    </row>
    <row r="4434" spans="1:18">
      <c r="A4434">
        <v>40693.886400462965</v>
      </c>
      <c r="B4434" s="6" t="s">
        <v>8787</v>
      </c>
      <c r="C4434" s="7" t="s">
        <v>8857</v>
      </c>
      <c r="D4434" s="4">
        <v>4</v>
      </c>
      <c r="E4434" s="4">
        <v>3</v>
      </c>
      <c r="F4434">
        <v>4</v>
      </c>
      <c r="G4434">
        <v>3</v>
      </c>
      <c r="H4434">
        <v>5</v>
      </c>
      <c r="I4434">
        <v>4</v>
      </c>
      <c r="J4434">
        <v>3</v>
      </c>
      <c r="K4434">
        <v>5</v>
      </c>
      <c r="L4434">
        <v>4</v>
      </c>
      <c r="M4434">
        <v>3</v>
      </c>
      <c r="N4434">
        <v>4</v>
      </c>
      <c r="O4434" s="4" t="s">
        <v>10614</v>
      </c>
      <c r="P4434" t="s">
        <v>10636</v>
      </c>
      <c r="Q4434">
        <v>40.714269999999999</v>
      </c>
      <c r="R4434">
        <v>-74.005970000000005</v>
      </c>
    </row>
    <row r="4435" spans="1:18">
      <c r="A4435">
        <v>40693.892905092594</v>
      </c>
      <c r="B4435" s="6" t="s">
        <v>8787</v>
      </c>
      <c r="C4435" s="7" t="s">
        <v>8858</v>
      </c>
      <c r="D4435" s="4">
        <v>3</v>
      </c>
      <c r="E4435" s="4">
        <v>4</v>
      </c>
      <c r="F4435">
        <v>4</v>
      </c>
      <c r="G4435">
        <v>5</v>
      </c>
      <c r="H4435">
        <v>5</v>
      </c>
      <c r="I4435">
        <v>5</v>
      </c>
      <c r="J4435">
        <v>5</v>
      </c>
      <c r="K4435">
        <v>5</v>
      </c>
      <c r="L4435">
        <v>3</v>
      </c>
      <c r="M4435">
        <v>3</v>
      </c>
      <c r="N4435">
        <v>5</v>
      </c>
      <c r="O4435" s="4" t="s">
        <v>10607</v>
      </c>
      <c r="P4435" t="s">
        <v>10624</v>
      </c>
      <c r="Q4435">
        <v>43.700110000000002</v>
      </c>
      <c r="R4435">
        <v>-79.416300000000007</v>
      </c>
    </row>
    <row r="4436" spans="1:18">
      <c r="A4436">
        <v>40693.895243055558</v>
      </c>
      <c r="B4436" s="6" t="s">
        <v>8787</v>
      </c>
      <c r="C4436" s="7" t="s">
        <v>8859</v>
      </c>
      <c r="D4436" s="4">
        <v>5</v>
      </c>
      <c r="E4436" s="4">
        <v>4</v>
      </c>
      <c r="F4436">
        <v>5</v>
      </c>
      <c r="G4436">
        <v>5</v>
      </c>
      <c r="H4436">
        <v>5</v>
      </c>
      <c r="I4436">
        <v>4</v>
      </c>
      <c r="J4436">
        <v>5</v>
      </c>
      <c r="K4436">
        <v>5</v>
      </c>
      <c r="L4436">
        <v>5</v>
      </c>
      <c r="M4436">
        <v>5</v>
      </c>
      <c r="N4436">
        <v>5</v>
      </c>
      <c r="O4436" s="4" t="s">
        <v>10607</v>
      </c>
      <c r="P4436" t="s">
        <v>10624</v>
      </c>
      <c r="Q4436">
        <v>43.700110000000002</v>
      </c>
      <c r="R4436">
        <v>-79.416300000000007</v>
      </c>
    </row>
    <row r="4437" spans="1:18">
      <c r="A4437">
        <v>40693.914618055554</v>
      </c>
      <c r="B4437" s="6" t="s">
        <v>8787</v>
      </c>
      <c r="C4437" s="7" t="s">
        <v>8860</v>
      </c>
      <c r="D4437" s="4">
        <v>4</v>
      </c>
      <c r="E4437" s="4">
        <v>3</v>
      </c>
      <c r="F4437">
        <v>4</v>
      </c>
      <c r="G4437">
        <v>4</v>
      </c>
      <c r="H4437">
        <v>5</v>
      </c>
      <c r="I4437">
        <v>5</v>
      </c>
      <c r="J4437">
        <v>5</v>
      </c>
      <c r="K4437">
        <v>5</v>
      </c>
      <c r="L4437">
        <v>4</v>
      </c>
      <c r="M4437">
        <v>5</v>
      </c>
      <c r="N4437">
        <v>5</v>
      </c>
      <c r="O4437" s="4" t="s">
        <v>10614</v>
      </c>
      <c r="P4437" t="s">
        <v>10636</v>
      </c>
      <c r="Q4437">
        <v>40.714269999999999</v>
      </c>
      <c r="R4437">
        <v>-74.005970000000005</v>
      </c>
    </row>
    <row r="4438" spans="1:18">
      <c r="A4438">
        <v>40693.63417824074</v>
      </c>
      <c r="B4438" s="6" t="s">
        <v>8787</v>
      </c>
      <c r="C4438" s="7" t="s">
        <v>8861</v>
      </c>
      <c r="D4438" s="4">
        <v>3</v>
      </c>
      <c r="E4438" s="4">
        <v>3</v>
      </c>
      <c r="F4438">
        <v>3</v>
      </c>
      <c r="G4438">
        <v>3</v>
      </c>
      <c r="H4438">
        <v>3</v>
      </c>
      <c r="I4438">
        <v>4</v>
      </c>
      <c r="J4438">
        <v>3</v>
      </c>
      <c r="K4438">
        <v>4</v>
      </c>
      <c r="L4438">
        <v>5</v>
      </c>
      <c r="M4438">
        <v>4</v>
      </c>
      <c r="N4438">
        <v>4</v>
      </c>
      <c r="O4438" s="4" t="s">
        <v>10614</v>
      </c>
      <c r="P4438" t="s">
        <v>10640</v>
      </c>
      <c r="Q4438">
        <v>34.052230000000002</v>
      </c>
      <c r="R4438">
        <v>-118.24368</v>
      </c>
    </row>
    <row r="4439" spans="1:18">
      <c r="A4439">
        <v>40693.928912037038</v>
      </c>
      <c r="B4439" s="6" t="s">
        <v>8787</v>
      </c>
      <c r="C4439" s="7" t="s">
        <v>8862</v>
      </c>
      <c r="D4439" s="4">
        <v>3</v>
      </c>
      <c r="E4439" s="4">
        <v>3</v>
      </c>
      <c r="F4439">
        <v>4</v>
      </c>
      <c r="G4439">
        <v>4</v>
      </c>
      <c r="H4439">
        <v>4</v>
      </c>
      <c r="I4439">
        <v>4</v>
      </c>
      <c r="J4439">
        <v>3</v>
      </c>
      <c r="K4439">
        <v>4</v>
      </c>
      <c r="L4439">
        <v>4</v>
      </c>
      <c r="M4439">
        <v>4</v>
      </c>
      <c r="N4439">
        <v>4</v>
      </c>
      <c r="O4439" s="4" t="s">
        <v>10614</v>
      </c>
      <c r="P4439" t="s">
        <v>10636</v>
      </c>
      <c r="Q4439">
        <v>40.714269999999999</v>
      </c>
      <c r="R4439">
        <v>-74.005970000000005</v>
      </c>
    </row>
    <row r="4440" spans="1:18">
      <c r="A4440">
        <v>40693.947245370371</v>
      </c>
      <c r="B4440" s="6" t="s">
        <v>8787</v>
      </c>
      <c r="C4440" s="7" t="s">
        <v>8863</v>
      </c>
      <c r="D4440" s="4">
        <v>5</v>
      </c>
      <c r="E4440" s="4">
        <v>5</v>
      </c>
      <c r="F4440">
        <v>5</v>
      </c>
      <c r="G4440">
        <v>5</v>
      </c>
      <c r="H4440">
        <v>5</v>
      </c>
      <c r="I4440">
        <v>5</v>
      </c>
      <c r="J4440">
        <v>5</v>
      </c>
      <c r="K4440">
        <v>5</v>
      </c>
      <c r="L4440">
        <v>5</v>
      </c>
      <c r="M4440">
        <v>5</v>
      </c>
      <c r="N4440">
        <v>5</v>
      </c>
      <c r="O4440" s="4" t="s">
        <v>10614</v>
      </c>
      <c r="P4440" t="s">
        <v>10636</v>
      </c>
      <c r="Q4440">
        <v>40.714269999999999</v>
      </c>
      <c r="R4440">
        <v>-74.005970000000005</v>
      </c>
    </row>
    <row r="4441" spans="1:18">
      <c r="A4441">
        <v>40693.987164351849</v>
      </c>
      <c r="B4441" s="6" t="s">
        <v>8787</v>
      </c>
      <c r="C4441" s="7" t="s">
        <v>8864</v>
      </c>
      <c r="D4441" s="4">
        <v>5</v>
      </c>
      <c r="E4441" s="4">
        <v>3</v>
      </c>
      <c r="F4441">
        <v>5</v>
      </c>
      <c r="G4441">
        <v>5</v>
      </c>
      <c r="H4441">
        <v>5</v>
      </c>
      <c r="I4441">
        <v>5</v>
      </c>
      <c r="J4441">
        <v>5</v>
      </c>
      <c r="K4441">
        <v>5</v>
      </c>
      <c r="L4441">
        <v>5</v>
      </c>
      <c r="M4441">
        <v>5</v>
      </c>
      <c r="N4441">
        <v>5</v>
      </c>
      <c r="O4441" s="4" t="s">
        <v>10610</v>
      </c>
      <c r="P4441" t="s">
        <v>10611</v>
      </c>
      <c r="Q4441">
        <v>-33.456940000000003</v>
      </c>
      <c r="R4441">
        <v>-70.648269999999997</v>
      </c>
    </row>
    <row r="4442" spans="1:18">
      <c r="A4442">
        <v>40693.998935185184</v>
      </c>
      <c r="B4442" s="6" t="s">
        <v>8787</v>
      </c>
      <c r="C4442" s="7" t="s">
        <v>8865</v>
      </c>
      <c r="D4442" s="4">
        <v>5</v>
      </c>
      <c r="E4442" s="4">
        <v>5</v>
      </c>
      <c r="F4442">
        <v>4</v>
      </c>
      <c r="G4442">
        <v>4</v>
      </c>
      <c r="H4442">
        <v>5</v>
      </c>
      <c r="I4442">
        <v>5</v>
      </c>
      <c r="J4442">
        <v>5</v>
      </c>
      <c r="K4442">
        <v>5</v>
      </c>
      <c r="L4442">
        <v>5</v>
      </c>
      <c r="M4442">
        <v>5</v>
      </c>
      <c r="N4442">
        <v>5</v>
      </c>
      <c r="O4442" s="4" t="s">
        <v>10610</v>
      </c>
      <c r="P4442" t="s">
        <v>10611</v>
      </c>
      <c r="Q4442">
        <v>-33.456940000000003</v>
      </c>
      <c r="R4442">
        <v>-70.648269999999997</v>
      </c>
    </row>
    <row r="4443" spans="1:18">
      <c r="A4443">
        <v>40692.060694444444</v>
      </c>
      <c r="B4443" s="6" t="s">
        <v>8866</v>
      </c>
      <c r="C4443" s="7" t="s">
        <v>8867</v>
      </c>
      <c r="D4443" s="4">
        <v>5</v>
      </c>
      <c r="E4443" s="4">
        <v>5</v>
      </c>
      <c r="F4443">
        <v>5</v>
      </c>
      <c r="G4443">
        <v>3</v>
      </c>
      <c r="H4443">
        <v>4</v>
      </c>
      <c r="I4443">
        <v>3</v>
      </c>
      <c r="J4443">
        <v>3</v>
      </c>
      <c r="K4443">
        <v>3</v>
      </c>
      <c r="L4443">
        <v>5</v>
      </c>
      <c r="M4443">
        <v>3</v>
      </c>
      <c r="N4443">
        <v>4</v>
      </c>
      <c r="O4443" s="4" t="s">
        <v>10625</v>
      </c>
      <c r="P4443" t="s">
        <v>10697</v>
      </c>
      <c r="Q4443">
        <v>19.428470000000001</v>
      </c>
      <c r="R4443">
        <v>-99.127660000000006</v>
      </c>
    </row>
    <row r="4444" spans="1:18">
      <c r="A4444">
        <v>40692.100590277776</v>
      </c>
      <c r="B4444" s="6" t="s">
        <v>8866</v>
      </c>
      <c r="C4444" s="7" t="s">
        <v>8868</v>
      </c>
      <c r="D4444" s="4">
        <v>1</v>
      </c>
      <c r="E4444" s="4">
        <v>1</v>
      </c>
      <c r="F4444">
        <v>1</v>
      </c>
      <c r="G4444">
        <v>1</v>
      </c>
      <c r="H4444">
        <v>1</v>
      </c>
      <c r="I4444">
        <v>1</v>
      </c>
      <c r="J4444">
        <v>1</v>
      </c>
      <c r="K4444">
        <v>1</v>
      </c>
      <c r="L4444">
        <v>1</v>
      </c>
      <c r="M4444">
        <v>1</v>
      </c>
      <c r="N4444">
        <v>1</v>
      </c>
      <c r="O4444" s="4" t="s">
        <v>10614</v>
      </c>
      <c r="P4444" t="s">
        <v>10636</v>
      </c>
      <c r="Q4444">
        <v>40.714269999999999</v>
      </c>
      <c r="R4444">
        <v>-74.005970000000005</v>
      </c>
    </row>
    <row r="4445" spans="1:18">
      <c r="A4445">
        <v>40692.138078703705</v>
      </c>
      <c r="B4445" s="6" t="s">
        <v>8866</v>
      </c>
      <c r="C4445" s="7" t="s">
        <v>8869</v>
      </c>
      <c r="D4445" s="4">
        <v>4</v>
      </c>
      <c r="E4445" s="4">
        <v>3</v>
      </c>
      <c r="F4445">
        <v>5</v>
      </c>
      <c r="G4445">
        <v>1</v>
      </c>
      <c r="H4445">
        <v>2</v>
      </c>
      <c r="I4445">
        <v>3</v>
      </c>
      <c r="J4445">
        <v>5</v>
      </c>
      <c r="K4445">
        <v>4</v>
      </c>
      <c r="L4445">
        <v>5</v>
      </c>
      <c r="M4445">
        <v>3</v>
      </c>
      <c r="N4445">
        <v>4</v>
      </c>
      <c r="O4445" s="4" t="s">
        <v>10607</v>
      </c>
      <c r="P4445" t="s">
        <v>10624</v>
      </c>
      <c r="Q4445">
        <v>43.700110000000002</v>
      </c>
      <c r="R4445">
        <v>-79.416300000000007</v>
      </c>
    </row>
    <row r="4446" spans="1:18">
      <c r="A4446">
        <v>40692.193206018521</v>
      </c>
      <c r="B4446" s="6" t="s">
        <v>8866</v>
      </c>
      <c r="C4446" s="7" t="s">
        <v>8870</v>
      </c>
      <c r="D4446" s="4">
        <v>5</v>
      </c>
      <c r="E4446" s="4">
        <v>5</v>
      </c>
      <c r="F4446">
        <v>4</v>
      </c>
      <c r="G4446">
        <v>5</v>
      </c>
      <c r="H4446">
        <v>3</v>
      </c>
      <c r="I4446">
        <v>4</v>
      </c>
      <c r="J4446">
        <v>3</v>
      </c>
      <c r="K4446">
        <v>5</v>
      </c>
      <c r="L4446">
        <v>4</v>
      </c>
      <c r="M4446">
        <v>5</v>
      </c>
      <c r="N4446">
        <v>2</v>
      </c>
      <c r="O4446" s="4" t="s">
        <v>10614</v>
      </c>
      <c r="P4446" t="s">
        <v>10636</v>
      </c>
      <c r="Q4446">
        <v>40.714269999999999</v>
      </c>
      <c r="R4446">
        <v>-74.005970000000005</v>
      </c>
    </row>
    <row r="4447" spans="1:18">
      <c r="A4447">
        <v>40692.733043981483</v>
      </c>
      <c r="B4447" s="6" t="s">
        <v>8866</v>
      </c>
      <c r="C4447" s="7" t="s">
        <v>8871</v>
      </c>
      <c r="D4447" s="4">
        <v>5</v>
      </c>
      <c r="E4447" s="4">
        <v>5</v>
      </c>
      <c r="F4447">
        <v>5</v>
      </c>
      <c r="G4447">
        <v>5</v>
      </c>
      <c r="H4447">
        <v>5</v>
      </c>
      <c r="I4447">
        <v>5</v>
      </c>
      <c r="J4447">
        <v>5</v>
      </c>
      <c r="K4447">
        <v>5</v>
      </c>
      <c r="L4447">
        <v>5</v>
      </c>
      <c r="M4447">
        <v>5</v>
      </c>
      <c r="N4447">
        <v>5</v>
      </c>
      <c r="O4447" s="4" t="s">
        <v>10685</v>
      </c>
      <c r="P4447" t="s">
        <v>10686</v>
      </c>
      <c r="Q4447">
        <v>48.208489999999998</v>
      </c>
      <c r="R4447">
        <v>16.37208</v>
      </c>
    </row>
    <row r="4448" spans="1:18">
      <c r="A4448">
        <v>40692.266400462962</v>
      </c>
      <c r="B4448" s="6" t="s">
        <v>8866</v>
      </c>
      <c r="C4448" s="7" t="s">
        <v>8872</v>
      </c>
      <c r="D4448" s="4">
        <v>3</v>
      </c>
      <c r="E4448" s="4">
        <v>4</v>
      </c>
      <c r="F4448">
        <v>4</v>
      </c>
      <c r="G4448">
        <v>3</v>
      </c>
      <c r="H4448">
        <v>3</v>
      </c>
      <c r="I4448">
        <v>3</v>
      </c>
      <c r="J4448">
        <v>2</v>
      </c>
      <c r="K4448">
        <v>3</v>
      </c>
      <c r="L4448">
        <v>4</v>
      </c>
      <c r="M4448">
        <v>5</v>
      </c>
      <c r="N4448">
        <v>4</v>
      </c>
      <c r="O4448" s="4" t="s">
        <v>10648</v>
      </c>
      <c r="P4448" t="s">
        <v>10718</v>
      </c>
      <c r="Q4448">
        <v>35.689500000000002</v>
      </c>
      <c r="R4448">
        <v>139.69171</v>
      </c>
    </row>
    <row r="4449" spans="1:18">
      <c r="A4449">
        <v>40692.278009259258</v>
      </c>
      <c r="B4449" s="6" t="s">
        <v>8866</v>
      </c>
      <c r="C4449" s="7" t="s">
        <v>8873</v>
      </c>
      <c r="D4449" s="4">
        <v>1</v>
      </c>
      <c r="E4449" s="4">
        <v>1</v>
      </c>
      <c r="F4449">
        <v>1</v>
      </c>
      <c r="G4449">
        <v>1</v>
      </c>
      <c r="H4449">
        <v>1</v>
      </c>
      <c r="I4449">
        <v>1</v>
      </c>
      <c r="J4449">
        <v>1</v>
      </c>
      <c r="K4449">
        <v>1</v>
      </c>
      <c r="L4449">
        <v>1</v>
      </c>
      <c r="M4449">
        <v>1</v>
      </c>
      <c r="N4449">
        <v>1</v>
      </c>
      <c r="O4449" s="4" t="s">
        <v>10656</v>
      </c>
      <c r="P4449" t="s">
        <v>10657</v>
      </c>
      <c r="Q4449">
        <v>37.568260000000002</v>
      </c>
      <c r="R4449">
        <v>126.97783</v>
      </c>
    </row>
    <row r="4450" spans="1:18">
      <c r="A4450">
        <v>40692.327523148146</v>
      </c>
      <c r="B4450" s="6" t="s">
        <v>8866</v>
      </c>
      <c r="C4450" s="7" t="s">
        <v>8874</v>
      </c>
      <c r="D4450" s="4">
        <v>5</v>
      </c>
      <c r="E4450" s="4">
        <v>4</v>
      </c>
      <c r="F4450">
        <v>5</v>
      </c>
      <c r="G4450">
        <v>4</v>
      </c>
      <c r="H4450">
        <v>5</v>
      </c>
      <c r="I4450">
        <v>4</v>
      </c>
      <c r="J4450">
        <v>4</v>
      </c>
      <c r="K4450">
        <v>4</v>
      </c>
      <c r="L4450">
        <v>4</v>
      </c>
      <c r="M4450">
        <v>5</v>
      </c>
      <c r="N4450">
        <v>4</v>
      </c>
      <c r="O4450" s="4" t="s">
        <v>10659</v>
      </c>
      <c r="P4450" t="s">
        <v>10861</v>
      </c>
      <c r="Q4450">
        <v>28.66667</v>
      </c>
      <c r="R4450">
        <v>77.216669999999993</v>
      </c>
    </row>
    <row r="4451" spans="1:18">
      <c r="A4451">
        <v>40692.639826388891</v>
      </c>
      <c r="B4451" s="6" t="s">
        <v>8866</v>
      </c>
      <c r="C4451" s="7" t="s">
        <v>8875</v>
      </c>
      <c r="D4451" s="4">
        <v>4</v>
      </c>
      <c r="E4451" s="4">
        <v>3</v>
      </c>
      <c r="F4451">
        <v>5</v>
      </c>
      <c r="G4451">
        <v>3</v>
      </c>
      <c r="H4451">
        <v>5</v>
      </c>
      <c r="I4451">
        <v>3</v>
      </c>
      <c r="J4451">
        <v>4</v>
      </c>
      <c r="K4451">
        <v>5</v>
      </c>
      <c r="L4451">
        <v>5</v>
      </c>
      <c r="M4451">
        <v>4</v>
      </c>
      <c r="N4451">
        <v>4</v>
      </c>
      <c r="O4451" s="4" t="s">
        <v>10620</v>
      </c>
      <c r="P4451" t="s">
        <v>10655</v>
      </c>
      <c r="Q4451">
        <v>51.512790000000003</v>
      </c>
      <c r="R4451">
        <v>-9.1840000000000005E-2</v>
      </c>
    </row>
    <row r="4452" spans="1:18">
      <c r="A4452">
        <v>40692.357407407406</v>
      </c>
      <c r="B4452" s="6" t="s">
        <v>8866</v>
      </c>
      <c r="C4452" s="7" t="s">
        <v>8876</v>
      </c>
      <c r="D4452" s="4">
        <v>1</v>
      </c>
      <c r="E4452" s="4">
        <v>1</v>
      </c>
      <c r="F4452">
        <v>4</v>
      </c>
      <c r="G4452">
        <v>1</v>
      </c>
      <c r="H4452">
        <v>5</v>
      </c>
      <c r="I4452">
        <v>4</v>
      </c>
      <c r="J4452">
        <v>5</v>
      </c>
      <c r="K4452">
        <v>5</v>
      </c>
      <c r="L4452">
        <v>3</v>
      </c>
      <c r="M4452">
        <v>3</v>
      </c>
      <c r="N4452">
        <v>3</v>
      </c>
      <c r="O4452" s="4" t="s">
        <v>10604</v>
      </c>
      <c r="P4452" t="s">
        <v>10606</v>
      </c>
      <c r="Q4452">
        <v>43.703130000000002</v>
      </c>
      <c r="R4452">
        <v>7.2660799999999997</v>
      </c>
    </row>
    <row r="4453" spans="1:18">
      <c r="A4453">
        <v>40692.367615740739</v>
      </c>
      <c r="B4453" s="6" t="s">
        <v>8866</v>
      </c>
      <c r="C4453" s="7" t="s">
        <v>8877</v>
      </c>
      <c r="D4453" s="4">
        <v>3</v>
      </c>
      <c r="E4453" s="4">
        <v>3</v>
      </c>
      <c r="F4453">
        <v>3</v>
      </c>
      <c r="G4453">
        <v>1</v>
      </c>
      <c r="H4453">
        <v>3</v>
      </c>
      <c r="I4453">
        <v>1</v>
      </c>
      <c r="J4453">
        <v>3</v>
      </c>
      <c r="K4453">
        <v>3</v>
      </c>
      <c r="L4453">
        <v>1</v>
      </c>
      <c r="M4453">
        <v>1</v>
      </c>
      <c r="N4453">
        <v>1</v>
      </c>
      <c r="O4453" s="4" t="s">
        <v>10727</v>
      </c>
      <c r="P4453" t="s">
        <v>10728</v>
      </c>
      <c r="Q4453">
        <v>50.088039999999999</v>
      </c>
      <c r="R4453">
        <v>14.42076</v>
      </c>
    </row>
    <row r="4454" spans="1:18">
      <c r="A4454">
        <v>40692.399837962963</v>
      </c>
      <c r="B4454" s="6" t="s">
        <v>8866</v>
      </c>
      <c r="C4454" s="7" t="s">
        <v>8878</v>
      </c>
      <c r="D4454" s="4">
        <v>5</v>
      </c>
      <c r="E4454" s="4">
        <v>1</v>
      </c>
      <c r="F4454">
        <v>5</v>
      </c>
      <c r="G4454">
        <v>5</v>
      </c>
      <c r="H4454">
        <v>5</v>
      </c>
      <c r="I4454">
        <v>5</v>
      </c>
      <c r="J4454">
        <v>5</v>
      </c>
      <c r="K4454">
        <v>5</v>
      </c>
      <c r="L4454">
        <v>5</v>
      </c>
      <c r="M4454">
        <v>1</v>
      </c>
      <c r="N4454">
        <v>1</v>
      </c>
      <c r="O4454" s="4" t="s">
        <v>10604</v>
      </c>
      <c r="P4454" t="s">
        <v>10605</v>
      </c>
      <c r="Q4454">
        <v>48.853409999999997</v>
      </c>
      <c r="R4454">
        <v>2.3488000000000002</v>
      </c>
    </row>
    <row r="4455" spans="1:18">
      <c r="A4455">
        <v>40692.408784722225</v>
      </c>
      <c r="B4455" s="6" t="s">
        <v>8866</v>
      </c>
      <c r="C4455" s="7" t="s">
        <v>8879</v>
      </c>
      <c r="D4455" s="4">
        <v>1</v>
      </c>
      <c r="E4455" s="4">
        <v>1</v>
      </c>
      <c r="F4455">
        <v>1</v>
      </c>
      <c r="G4455">
        <v>1</v>
      </c>
      <c r="H4455">
        <v>1</v>
      </c>
      <c r="I4455">
        <v>1</v>
      </c>
      <c r="J4455">
        <v>1</v>
      </c>
      <c r="K4455">
        <v>1</v>
      </c>
      <c r="L4455">
        <v>1</v>
      </c>
      <c r="M4455">
        <v>1</v>
      </c>
      <c r="N4455">
        <v>1</v>
      </c>
      <c r="O4455" s="4" t="s">
        <v>10662</v>
      </c>
      <c r="P4455" t="s">
        <v>10785</v>
      </c>
      <c r="Q4455">
        <v>30.795079999999999</v>
      </c>
      <c r="R4455">
        <v>106.08474</v>
      </c>
    </row>
    <row r="4456" spans="1:18">
      <c r="A4456">
        <v>40692.44127314815</v>
      </c>
      <c r="B4456" s="6" t="s">
        <v>8866</v>
      </c>
      <c r="C4456" s="7" t="s">
        <v>8880</v>
      </c>
      <c r="D4456" s="4">
        <v>3</v>
      </c>
      <c r="E4456" s="4">
        <v>4</v>
      </c>
      <c r="F4456">
        <v>3</v>
      </c>
      <c r="G4456">
        <v>4</v>
      </c>
      <c r="H4456">
        <v>2</v>
      </c>
      <c r="I4456">
        <v>3</v>
      </c>
      <c r="J4456">
        <v>3</v>
      </c>
      <c r="K4456">
        <v>4</v>
      </c>
      <c r="L4456">
        <v>5</v>
      </c>
      <c r="M4456">
        <v>3</v>
      </c>
      <c r="N4456">
        <v>4</v>
      </c>
      <c r="O4456" s="4" t="s">
        <v>10648</v>
      </c>
      <c r="P4456" t="s">
        <v>10718</v>
      </c>
      <c r="Q4456">
        <v>35.689500000000002</v>
      </c>
      <c r="R4456">
        <v>139.69171</v>
      </c>
    </row>
    <row r="4457" spans="1:18">
      <c r="A4457">
        <v>40692.6327662037</v>
      </c>
      <c r="B4457" s="6" t="s">
        <v>8866</v>
      </c>
      <c r="C4457" s="7" t="s">
        <v>7554</v>
      </c>
      <c r="D4457" s="4">
        <v>5</v>
      </c>
      <c r="E4457" s="4">
        <v>2</v>
      </c>
      <c r="F4457">
        <v>4</v>
      </c>
      <c r="G4457">
        <v>3</v>
      </c>
      <c r="H4457">
        <v>5</v>
      </c>
      <c r="I4457">
        <v>4</v>
      </c>
      <c r="J4457">
        <v>3</v>
      </c>
      <c r="K4457">
        <v>3</v>
      </c>
      <c r="L4457">
        <v>4</v>
      </c>
      <c r="M4457">
        <v>5</v>
      </c>
      <c r="N4457">
        <v>4</v>
      </c>
      <c r="O4457" s="4" t="s">
        <v>10648</v>
      </c>
      <c r="P4457" t="s">
        <v>10718</v>
      </c>
      <c r="Q4457">
        <v>35.689500000000002</v>
      </c>
      <c r="R4457">
        <v>139.69171</v>
      </c>
    </row>
    <row r="4458" spans="1:18">
      <c r="A4458">
        <v>40692.469421296293</v>
      </c>
      <c r="B4458" s="6" t="s">
        <v>8866</v>
      </c>
      <c r="C4458" s="7" t="s">
        <v>8881</v>
      </c>
      <c r="D4458" s="4">
        <v>1</v>
      </c>
      <c r="E4458" s="4">
        <v>3</v>
      </c>
      <c r="F4458">
        <v>4</v>
      </c>
      <c r="G4458">
        <v>1</v>
      </c>
      <c r="H4458">
        <v>5</v>
      </c>
      <c r="I4458">
        <v>1</v>
      </c>
      <c r="J4458">
        <v>1</v>
      </c>
      <c r="K4458">
        <v>1</v>
      </c>
      <c r="L4458">
        <v>5</v>
      </c>
      <c r="M4458">
        <v>1</v>
      </c>
      <c r="N4458">
        <v>5</v>
      </c>
      <c r="O4458" s="4" t="s">
        <v>10845</v>
      </c>
      <c r="P4458" t="s">
        <v>10962</v>
      </c>
      <c r="Q4458">
        <v>63.430489999999999</v>
      </c>
      <c r="R4458">
        <v>10.395060000000001</v>
      </c>
    </row>
    <row r="4459" spans="1:18">
      <c r="A4459">
        <v>40692.516087962962</v>
      </c>
      <c r="B4459" s="6" t="s">
        <v>8866</v>
      </c>
      <c r="C4459" s="7" t="s">
        <v>8882</v>
      </c>
      <c r="D4459" s="4">
        <v>3</v>
      </c>
      <c r="E4459" s="4">
        <v>4</v>
      </c>
      <c r="F4459">
        <v>2</v>
      </c>
      <c r="G4459">
        <v>4</v>
      </c>
      <c r="H4459">
        <v>4</v>
      </c>
      <c r="I4459">
        <v>4</v>
      </c>
      <c r="J4459">
        <v>5</v>
      </c>
      <c r="K4459">
        <v>4</v>
      </c>
      <c r="L4459">
        <v>5</v>
      </c>
      <c r="M4459">
        <v>2</v>
      </c>
      <c r="N4459">
        <v>3</v>
      </c>
      <c r="O4459" s="4" t="s">
        <v>10607</v>
      </c>
      <c r="P4459" t="s">
        <v>10624</v>
      </c>
      <c r="Q4459">
        <v>43.700110000000002</v>
      </c>
      <c r="R4459">
        <v>-79.416300000000007</v>
      </c>
    </row>
    <row r="4460" spans="1:18">
      <c r="A4460">
        <v>40692.569780092592</v>
      </c>
      <c r="B4460" s="6" t="s">
        <v>8866</v>
      </c>
      <c r="C4460" s="7" t="s">
        <v>8883</v>
      </c>
      <c r="D4460" s="4">
        <v>3</v>
      </c>
      <c r="E4460" s="4">
        <v>3</v>
      </c>
      <c r="F4460">
        <v>3</v>
      </c>
      <c r="G4460">
        <v>3</v>
      </c>
      <c r="H4460">
        <v>4</v>
      </c>
      <c r="I4460">
        <v>3</v>
      </c>
      <c r="J4460">
        <v>3</v>
      </c>
      <c r="K4460">
        <v>4</v>
      </c>
      <c r="L4460">
        <v>3</v>
      </c>
      <c r="M4460">
        <v>4</v>
      </c>
      <c r="N4460">
        <v>4</v>
      </c>
      <c r="O4460" s="4" t="s">
        <v>10618</v>
      </c>
      <c r="P4460" t="s">
        <v>10619</v>
      </c>
      <c r="Q4460">
        <v>41.894739999999999</v>
      </c>
      <c r="R4460">
        <v>12.4839</v>
      </c>
    </row>
    <row r="4461" spans="1:18">
      <c r="A4461">
        <v>40692.767638888887</v>
      </c>
      <c r="B4461" s="6" t="s">
        <v>8866</v>
      </c>
      <c r="C4461" s="7" t="s">
        <v>6109</v>
      </c>
      <c r="D4461" s="4">
        <v>5</v>
      </c>
      <c r="E4461" s="4">
        <v>4</v>
      </c>
      <c r="F4461">
        <v>5</v>
      </c>
      <c r="G4461">
        <v>5</v>
      </c>
      <c r="H4461">
        <v>5</v>
      </c>
      <c r="I4461">
        <v>5</v>
      </c>
      <c r="J4461">
        <v>5</v>
      </c>
      <c r="K4461">
        <v>5</v>
      </c>
      <c r="L4461">
        <v>4</v>
      </c>
      <c r="M4461">
        <v>5</v>
      </c>
      <c r="N4461">
        <v>5</v>
      </c>
      <c r="O4461" s="4" t="s">
        <v>10629</v>
      </c>
      <c r="P4461" t="s">
        <v>10669</v>
      </c>
      <c r="Q4461">
        <v>40.416499999999999</v>
      </c>
      <c r="R4461">
        <v>-3.7025600000000001</v>
      </c>
    </row>
    <row r="4462" spans="1:18">
      <c r="A4462">
        <v>40692.666655092595</v>
      </c>
      <c r="B4462" s="6" t="s">
        <v>8866</v>
      </c>
      <c r="C4462" s="7" t="s">
        <v>8884</v>
      </c>
      <c r="D4462" s="4">
        <v>5</v>
      </c>
      <c r="E4462" s="4">
        <v>3</v>
      </c>
      <c r="F4462">
        <v>5</v>
      </c>
      <c r="G4462">
        <v>5</v>
      </c>
      <c r="H4462">
        <v>4</v>
      </c>
      <c r="I4462">
        <v>5</v>
      </c>
      <c r="J4462">
        <v>3</v>
      </c>
      <c r="K4462">
        <v>5</v>
      </c>
      <c r="L4462">
        <v>4</v>
      </c>
      <c r="M4462">
        <v>2</v>
      </c>
      <c r="N4462">
        <v>5</v>
      </c>
      <c r="O4462" s="4" t="s">
        <v>10598</v>
      </c>
      <c r="P4462" t="s">
        <v>10651</v>
      </c>
      <c r="Q4462">
        <v>52.524369999999998</v>
      </c>
      <c r="R4462">
        <v>13.41053</v>
      </c>
    </row>
    <row r="4463" spans="1:18">
      <c r="A4463">
        <v>40692.763414351852</v>
      </c>
      <c r="B4463" s="6" t="s">
        <v>8866</v>
      </c>
      <c r="C4463" s="7" t="s">
        <v>8885</v>
      </c>
      <c r="D4463" s="4">
        <v>3</v>
      </c>
      <c r="E4463" s="4">
        <v>4</v>
      </c>
      <c r="F4463">
        <v>5</v>
      </c>
      <c r="G4463">
        <v>2</v>
      </c>
      <c r="H4463">
        <v>5</v>
      </c>
      <c r="I4463">
        <v>4</v>
      </c>
      <c r="J4463">
        <v>3</v>
      </c>
      <c r="K4463">
        <v>4</v>
      </c>
      <c r="L4463">
        <v>5</v>
      </c>
      <c r="M4463">
        <v>3</v>
      </c>
      <c r="N4463">
        <v>3</v>
      </c>
      <c r="O4463" s="4" t="s">
        <v>10600</v>
      </c>
      <c r="P4463" t="s">
        <v>10609</v>
      </c>
      <c r="Q4463">
        <v>50.850450000000002</v>
      </c>
      <c r="R4463">
        <v>4.3487799999999996</v>
      </c>
    </row>
    <row r="4464" spans="1:18">
      <c r="A4464">
        <v>40692.637835648151</v>
      </c>
      <c r="B4464" s="6" t="s">
        <v>8866</v>
      </c>
      <c r="C4464" s="7" t="s">
        <v>8886</v>
      </c>
      <c r="D4464" s="4">
        <v>3</v>
      </c>
      <c r="E4464" s="4">
        <v>5</v>
      </c>
      <c r="F4464">
        <v>4</v>
      </c>
      <c r="G4464">
        <v>3</v>
      </c>
      <c r="H4464">
        <v>5</v>
      </c>
      <c r="I4464">
        <v>2</v>
      </c>
      <c r="J4464">
        <v>3</v>
      </c>
      <c r="K4464">
        <v>5</v>
      </c>
      <c r="L4464">
        <v>4</v>
      </c>
      <c r="M4464">
        <v>4</v>
      </c>
      <c r="N4464">
        <v>4</v>
      </c>
      <c r="O4464" s="4" t="s">
        <v>10598</v>
      </c>
      <c r="P4464" t="s">
        <v>10651</v>
      </c>
      <c r="Q4464">
        <v>52.524369999999998</v>
      </c>
      <c r="R4464">
        <v>13.41053</v>
      </c>
    </row>
    <row r="4465" spans="1:18">
      <c r="A4465">
        <v>40692.707037037035</v>
      </c>
      <c r="B4465" s="6" t="s">
        <v>8866</v>
      </c>
      <c r="C4465" s="7" t="s">
        <v>8887</v>
      </c>
      <c r="D4465" s="4">
        <v>5</v>
      </c>
      <c r="E4465" s="4">
        <v>5</v>
      </c>
      <c r="F4465">
        <v>5</v>
      </c>
      <c r="G4465">
        <v>5</v>
      </c>
      <c r="H4465">
        <v>5</v>
      </c>
      <c r="I4465">
        <v>5</v>
      </c>
      <c r="J4465">
        <v>5</v>
      </c>
      <c r="K4465">
        <v>5</v>
      </c>
      <c r="L4465">
        <v>5</v>
      </c>
      <c r="M4465">
        <v>5</v>
      </c>
      <c r="N4465">
        <v>1</v>
      </c>
      <c r="O4465" s="4" t="s">
        <v>10614</v>
      </c>
      <c r="P4465" t="s">
        <v>10615</v>
      </c>
      <c r="Q4465">
        <v>40.650100000000002</v>
      </c>
      <c r="R4465">
        <v>-73.949579999999997</v>
      </c>
    </row>
    <row r="4466" spans="1:18">
      <c r="A4466">
        <v>40692.719618055555</v>
      </c>
      <c r="B4466" s="6" t="s">
        <v>8866</v>
      </c>
      <c r="C4466" s="7" t="s">
        <v>5566</v>
      </c>
      <c r="D4466" s="4">
        <v>1</v>
      </c>
      <c r="E4466" s="4">
        <v>1</v>
      </c>
      <c r="F4466">
        <v>1</v>
      </c>
      <c r="G4466">
        <v>1</v>
      </c>
      <c r="H4466">
        <v>1</v>
      </c>
      <c r="I4466">
        <v>1</v>
      </c>
      <c r="J4466">
        <v>1</v>
      </c>
      <c r="K4466">
        <v>1</v>
      </c>
      <c r="L4466">
        <v>1</v>
      </c>
      <c r="M4466">
        <v>1</v>
      </c>
      <c r="N4466">
        <v>1</v>
      </c>
      <c r="O4466" s="4" t="s">
        <v>10618</v>
      </c>
      <c r="P4466" t="s">
        <v>10643</v>
      </c>
      <c r="Q4466">
        <v>40.833329999999997</v>
      </c>
      <c r="R4466">
        <v>14.25</v>
      </c>
    </row>
    <row r="4467" spans="1:18">
      <c r="A4467">
        <v>40692.73642361111</v>
      </c>
      <c r="B4467" s="6" t="s">
        <v>8866</v>
      </c>
      <c r="C4467" s="7" t="s">
        <v>8888</v>
      </c>
      <c r="D4467" s="4">
        <v>1</v>
      </c>
      <c r="E4467" s="4">
        <v>3</v>
      </c>
      <c r="F4467">
        <v>3</v>
      </c>
      <c r="G4467">
        <v>2</v>
      </c>
      <c r="H4467">
        <v>3</v>
      </c>
      <c r="I4467">
        <v>3</v>
      </c>
      <c r="J4467">
        <v>2</v>
      </c>
      <c r="K4467">
        <v>3</v>
      </c>
      <c r="L4467">
        <v>4</v>
      </c>
      <c r="M4467">
        <v>3</v>
      </c>
      <c r="N4467">
        <v>4</v>
      </c>
      <c r="O4467" s="4" t="s">
        <v>11053</v>
      </c>
      <c r="P4467" t="s">
        <v>11067</v>
      </c>
      <c r="Q4467">
        <v>42</v>
      </c>
      <c r="R4467">
        <v>21.433330000000002</v>
      </c>
    </row>
    <row r="4468" spans="1:18">
      <c r="A4468">
        <v>40692.743136574078</v>
      </c>
      <c r="B4468" s="6" t="s">
        <v>8866</v>
      </c>
      <c r="C4468" s="7" t="s">
        <v>8889</v>
      </c>
      <c r="D4468" s="4">
        <v>5</v>
      </c>
      <c r="E4468" s="4">
        <v>3</v>
      </c>
      <c r="F4468">
        <v>4</v>
      </c>
      <c r="G4468">
        <v>3</v>
      </c>
      <c r="H4468">
        <v>3</v>
      </c>
      <c r="I4468">
        <v>3</v>
      </c>
      <c r="J4468">
        <v>3</v>
      </c>
      <c r="K4468">
        <v>4</v>
      </c>
      <c r="L4468">
        <v>4</v>
      </c>
      <c r="M4468">
        <v>4</v>
      </c>
      <c r="N4468">
        <v>5</v>
      </c>
      <c r="O4468" s="4" t="s">
        <v>10618</v>
      </c>
      <c r="P4468" t="s">
        <v>10637</v>
      </c>
      <c r="Q4468">
        <v>45.464269999999999</v>
      </c>
      <c r="R4468">
        <v>9.1895100000000003</v>
      </c>
    </row>
    <row r="4469" spans="1:18">
      <c r="A4469">
        <v>40692.744050925925</v>
      </c>
      <c r="B4469" s="6" t="s">
        <v>8866</v>
      </c>
      <c r="C4469" s="7" t="s">
        <v>8890</v>
      </c>
      <c r="D4469" s="4">
        <v>5</v>
      </c>
      <c r="E4469" s="4">
        <v>5</v>
      </c>
      <c r="F4469">
        <v>5</v>
      </c>
      <c r="G4469">
        <v>5</v>
      </c>
      <c r="H4469">
        <v>5</v>
      </c>
      <c r="I4469">
        <v>5</v>
      </c>
      <c r="J4469">
        <v>5</v>
      </c>
      <c r="K4469">
        <v>5</v>
      </c>
      <c r="L4469">
        <v>5</v>
      </c>
      <c r="M4469">
        <v>5</v>
      </c>
      <c r="N4469">
        <v>5</v>
      </c>
      <c r="O4469" s="4" t="s">
        <v>10598</v>
      </c>
      <c r="P4469" t="s">
        <v>10599</v>
      </c>
      <c r="Q4469">
        <v>53.55</v>
      </c>
      <c r="R4469">
        <v>10</v>
      </c>
    </row>
    <row r="4470" spans="1:18">
      <c r="A4470">
        <v>40692.477395833332</v>
      </c>
      <c r="B4470" s="6" t="s">
        <v>8866</v>
      </c>
      <c r="C4470" s="7" t="s">
        <v>5670</v>
      </c>
      <c r="D4470" s="4">
        <v>3</v>
      </c>
      <c r="E4470" s="4">
        <v>3</v>
      </c>
      <c r="F4470">
        <v>5</v>
      </c>
      <c r="G4470">
        <v>4</v>
      </c>
      <c r="H4470">
        <v>5</v>
      </c>
      <c r="I4470">
        <v>4</v>
      </c>
      <c r="J4470">
        <v>5</v>
      </c>
      <c r="K4470">
        <v>5</v>
      </c>
      <c r="L4470">
        <v>3</v>
      </c>
      <c r="M4470">
        <v>4</v>
      </c>
      <c r="N4470">
        <v>5</v>
      </c>
      <c r="O4470" s="4" t="s">
        <v>10610</v>
      </c>
      <c r="P4470" t="s">
        <v>10987</v>
      </c>
      <c r="Q4470">
        <v>-23.65</v>
      </c>
      <c r="R4470">
        <v>-70.400000000000006</v>
      </c>
    </row>
    <row r="4471" spans="1:18">
      <c r="A4471">
        <v>40692.762245370373</v>
      </c>
      <c r="B4471" s="6" t="s">
        <v>8866</v>
      </c>
      <c r="C4471" s="7" t="s">
        <v>8891</v>
      </c>
      <c r="D4471" s="4">
        <v>5</v>
      </c>
      <c r="E4471" s="4">
        <v>5</v>
      </c>
      <c r="F4471">
        <v>5</v>
      </c>
      <c r="G4471">
        <v>5</v>
      </c>
      <c r="H4471">
        <v>5</v>
      </c>
      <c r="I4471">
        <v>1</v>
      </c>
      <c r="J4471">
        <v>5</v>
      </c>
      <c r="K4471">
        <v>5</v>
      </c>
      <c r="L4471">
        <v>5</v>
      </c>
      <c r="M4471">
        <v>5</v>
      </c>
      <c r="N4471">
        <v>5</v>
      </c>
      <c r="O4471" s="4" t="s">
        <v>10683</v>
      </c>
      <c r="P4471" t="s">
        <v>10684</v>
      </c>
      <c r="Q4471">
        <v>41.013840000000002</v>
      </c>
      <c r="R4471">
        <v>28.949660000000002</v>
      </c>
    </row>
    <row r="4472" spans="1:18">
      <c r="A4472">
        <v>40692.608738425923</v>
      </c>
      <c r="B4472" s="6" t="s">
        <v>8866</v>
      </c>
      <c r="C4472" s="7" t="s">
        <v>8892</v>
      </c>
      <c r="D4472" s="4">
        <v>4</v>
      </c>
      <c r="E4472" s="4">
        <v>3</v>
      </c>
      <c r="F4472">
        <v>4</v>
      </c>
      <c r="G4472">
        <v>5</v>
      </c>
      <c r="H4472">
        <v>5</v>
      </c>
      <c r="I4472">
        <v>4</v>
      </c>
      <c r="J4472">
        <v>4</v>
      </c>
      <c r="K4472">
        <v>5</v>
      </c>
      <c r="L4472">
        <v>5</v>
      </c>
      <c r="M4472">
        <v>4</v>
      </c>
      <c r="N4472">
        <v>5</v>
      </c>
      <c r="O4472" s="4" t="s">
        <v>10796</v>
      </c>
      <c r="P4472" t="s">
        <v>10866</v>
      </c>
      <c r="Q4472">
        <v>53.333060000000003</v>
      </c>
      <c r="R4472">
        <v>-6.2488900000000003</v>
      </c>
    </row>
    <row r="4473" spans="1:18">
      <c r="A4473">
        <v>40692.812395833331</v>
      </c>
      <c r="B4473" s="6" t="s">
        <v>8866</v>
      </c>
      <c r="C4473" s="7" t="s">
        <v>8893</v>
      </c>
      <c r="D4473" s="4">
        <v>4</v>
      </c>
      <c r="E4473" s="4">
        <v>3</v>
      </c>
      <c r="F4473">
        <v>3</v>
      </c>
      <c r="G4473">
        <v>5</v>
      </c>
      <c r="H4473">
        <v>5</v>
      </c>
      <c r="I4473">
        <v>4</v>
      </c>
      <c r="J4473">
        <v>2</v>
      </c>
      <c r="K4473">
        <v>5</v>
      </c>
      <c r="L4473">
        <v>5</v>
      </c>
      <c r="M4473">
        <v>4</v>
      </c>
      <c r="N4473">
        <v>3</v>
      </c>
      <c r="O4473" s="4" t="s">
        <v>10716</v>
      </c>
      <c r="P4473" t="s">
        <v>10735</v>
      </c>
      <c r="Q4473">
        <v>-33.867849999999997</v>
      </c>
      <c r="R4473">
        <v>151.20732000000001</v>
      </c>
    </row>
    <row r="4474" spans="1:18">
      <c r="A4474">
        <v>40692.826979166668</v>
      </c>
      <c r="B4474" s="6" t="s">
        <v>8866</v>
      </c>
      <c r="C4474" s="7" t="s">
        <v>8894</v>
      </c>
      <c r="D4474" s="4">
        <v>2</v>
      </c>
      <c r="E4474" s="4">
        <v>1</v>
      </c>
      <c r="F4474">
        <v>2</v>
      </c>
      <c r="G4474">
        <v>1</v>
      </c>
      <c r="H4474">
        <v>1</v>
      </c>
      <c r="I4474">
        <v>3</v>
      </c>
      <c r="J4474">
        <v>2</v>
      </c>
      <c r="K4474">
        <v>1</v>
      </c>
      <c r="L4474">
        <v>2</v>
      </c>
      <c r="M4474">
        <v>2</v>
      </c>
      <c r="N4474">
        <v>2</v>
      </c>
      <c r="O4474" s="4" t="s">
        <v>10755</v>
      </c>
      <c r="P4474" t="s">
        <v>10756</v>
      </c>
      <c r="Q4474">
        <v>57.707160000000002</v>
      </c>
      <c r="R4474">
        <v>11.96679</v>
      </c>
    </row>
    <row r="4475" spans="1:18">
      <c r="A4475">
        <v>40692.846701388888</v>
      </c>
      <c r="B4475" s="6" t="s">
        <v>8866</v>
      </c>
      <c r="C4475" s="7" t="s">
        <v>8895</v>
      </c>
      <c r="D4475" s="4">
        <v>3</v>
      </c>
      <c r="E4475" s="4">
        <v>3</v>
      </c>
      <c r="F4475">
        <v>5</v>
      </c>
      <c r="G4475">
        <v>4</v>
      </c>
      <c r="H4475">
        <v>5</v>
      </c>
      <c r="I4475">
        <v>5</v>
      </c>
      <c r="J4475">
        <v>2</v>
      </c>
      <c r="K4475">
        <v>5</v>
      </c>
      <c r="L4475">
        <v>5</v>
      </c>
      <c r="M4475">
        <v>4</v>
      </c>
      <c r="N4475">
        <v>4</v>
      </c>
      <c r="O4475" s="4" t="s">
        <v>10755</v>
      </c>
      <c r="P4475" t="s">
        <v>10882</v>
      </c>
      <c r="Q4475">
        <v>59.40316</v>
      </c>
      <c r="R4475">
        <v>17.944790000000001</v>
      </c>
    </row>
    <row r="4476" spans="1:18">
      <c r="A4476">
        <v>40692.860474537039</v>
      </c>
      <c r="B4476" s="6" t="s">
        <v>8866</v>
      </c>
      <c r="C4476" s="7" t="s">
        <v>8896</v>
      </c>
      <c r="D4476" s="4">
        <v>1</v>
      </c>
      <c r="E4476" s="4">
        <v>1</v>
      </c>
      <c r="F4476">
        <v>1</v>
      </c>
      <c r="G4476">
        <v>1</v>
      </c>
      <c r="H4476">
        <v>1</v>
      </c>
      <c r="I4476">
        <v>1</v>
      </c>
      <c r="J4476">
        <v>1</v>
      </c>
      <c r="K4476">
        <v>1</v>
      </c>
      <c r="L4476">
        <v>1</v>
      </c>
      <c r="M4476">
        <v>1</v>
      </c>
      <c r="N4476">
        <v>1</v>
      </c>
      <c r="O4476" s="4" t="s">
        <v>10683</v>
      </c>
      <c r="P4476" t="s">
        <v>10684</v>
      </c>
      <c r="Q4476">
        <v>41.013840000000002</v>
      </c>
      <c r="R4476">
        <v>28.949660000000002</v>
      </c>
    </row>
    <row r="4477" spans="1:18">
      <c r="A4477">
        <v>40692.871307870373</v>
      </c>
      <c r="B4477" s="6" t="s">
        <v>8866</v>
      </c>
      <c r="C4477" s="7" t="s">
        <v>8897</v>
      </c>
      <c r="D4477" s="4">
        <v>5</v>
      </c>
      <c r="E4477" s="4">
        <v>5</v>
      </c>
      <c r="F4477">
        <v>5</v>
      </c>
      <c r="G4477">
        <v>5</v>
      </c>
      <c r="H4477">
        <v>5</v>
      </c>
      <c r="I4477">
        <v>5</v>
      </c>
      <c r="J4477">
        <v>5</v>
      </c>
      <c r="K4477">
        <v>5</v>
      </c>
      <c r="L4477">
        <v>5</v>
      </c>
      <c r="M4477">
        <v>5</v>
      </c>
      <c r="N4477">
        <v>5</v>
      </c>
      <c r="O4477" s="4" t="s">
        <v>10665</v>
      </c>
      <c r="P4477" t="s">
        <v>10701</v>
      </c>
      <c r="Q4477">
        <v>52.07667</v>
      </c>
      <c r="R4477">
        <v>4.29861</v>
      </c>
    </row>
    <row r="4478" spans="1:18">
      <c r="A4478">
        <v>40692.8749537037</v>
      </c>
      <c r="B4478" s="6" t="s">
        <v>8866</v>
      </c>
      <c r="C4478" s="7" t="s">
        <v>8898</v>
      </c>
      <c r="D4478" s="4">
        <v>5</v>
      </c>
      <c r="E4478" s="4">
        <v>4</v>
      </c>
      <c r="F4478">
        <v>4</v>
      </c>
      <c r="G4478">
        <v>3</v>
      </c>
      <c r="H4478">
        <v>4</v>
      </c>
      <c r="I4478">
        <v>4</v>
      </c>
      <c r="J4478">
        <v>3</v>
      </c>
      <c r="K4478">
        <v>5</v>
      </c>
      <c r="L4478">
        <v>5</v>
      </c>
      <c r="M4478">
        <v>3</v>
      </c>
      <c r="N4478">
        <v>5</v>
      </c>
      <c r="O4478" s="4" t="s">
        <v>10604</v>
      </c>
      <c r="P4478" t="s">
        <v>10652</v>
      </c>
      <c r="Q4478">
        <v>43.604259999999996</v>
      </c>
      <c r="R4478">
        <v>1.44367</v>
      </c>
    </row>
    <row r="4479" spans="1:18">
      <c r="A4479">
        <v>40692.798009259262</v>
      </c>
      <c r="B4479" s="6" t="s">
        <v>8866</v>
      </c>
      <c r="C4479" s="7" t="s">
        <v>8899</v>
      </c>
      <c r="D4479" s="4">
        <v>3</v>
      </c>
      <c r="E4479" s="4">
        <v>2</v>
      </c>
      <c r="F4479">
        <v>2</v>
      </c>
      <c r="G4479">
        <v>2</v>
      </c>
      <c r="H4479">
        <v>3</v>
      </c>
      <c r="I4479">
        <v>2</v>
      </c>
      <c r="J4479">
        <v>1</v>
      </c>
      <c r="K4479">
        <v>3</v>
      </c>
      <c r="L4479">
        <v>3</v>
      </c>
      <c r="M4479">
        <v>2</v>
      </c>
      <c r="N4479">
        <v>2</v>
      </c>
      <c r="O4479" s="4" t="s">
        <v>10683</v>
      </c>
      <c r="P4479" t="s">
        <v>10684</v>
      </c>
      <c r="Q4479">
        <v>41.013840000000002</v>
      </c>
      <c r="R4479">
        <v>28.949660000000002</v>
      </c>
    </row>
    <row r="4480" spans="1:18">
      <c r="A4480">
        <v>40692.90111111111</v>
      </c>
      <c r="B4480" s="6" t="s">
        <v>8866</v>
      </c>
      <c r="C4480" s="7" t="s">
        <v>8900</v>
      </c>
      <c r="D4480" s="4">
        <v>3</v>
      </c>
      <c r="E4480" s="4">
        <v>2</v>
      </c>
      <c r="F4480">
        <v>1</v>
      </c>
      <c r="G4480">
        <v>4</v>
      </c>
      <c r="H4480">
        <v>3</v>
      </c>
      <c r="I4480">
        <v>5</v>
      </c>
      <c r="J4480">
        <v>4</v>
      </c>
      <c r="K4480">
        <v>5</v>
      </c>
      <c r="L4480">
        <v>5</v>
      </c>
      <c r="M4480">
        <v>5</v>
      </c>
      <c r="N4480">
        <v>4</v>
      </c>
      <c r="O4480" s="4" t="s">
        <v>10614</v>
      </c>
      <c r="P4480" t="s">
        <v>10636</v>
      </c>
      <c r="Q4480">
        <v>40.714269999999999</v>
      </c>
      <c r="R4480">
        <v>-74.005970000000005</v>
      </c>
    </row>
    <row r="4481" spans="1:18">
      <c r="A4481">
        <v>40692.941157407404</v>
      </c>
      <c r="B4481" s="6" t="s">
        <v>8866</v>
      </c>
      <c r="C4481" s="7" t="s">
        <v>8901</v>
      </c>
      <c r="D4481" s="4">
        <v>1</v>
      </c>
      <c r="E4481" s="4">
        <v>1</v>
      </c>
      <c r="F4481">
        <v>1</v>
      </c>
      <c r="G4481">
        <v>1</v>
      </c>
      <c r="H4481">
        <v>5</v>
      </c>
      <c r="I4481">
        <v>1</v>
      </c>
      <c r="J4481">
        <v>1</v>
      </c>
      <c r="K4481">
        <v>1</v>
      </c>
      <c r="L4481">
        <v>1</v>
      </c>
      <c r="M4481">
        <v>1</v>
      </c>
      <c r="N4481">
        <v>1</v>
      </c>
      <c r="O4481" s="4" t="s">
        <v>10607</v>
      </c>
      <c r="P4481" t="s">
        <v>10624</v>
      </c>
      <c r="Q4481">
        <v>43.700110000000002</v>
      </c>
      <c r="R4481">
        <v>-79.416300000000007</v>
      </c>
    </row>
    <row r="4482" spans="1:18">
      <c r="A4482">
        <v>40692.950671296298</v>
      </c>
      <c r="B4482" s="6" t="s">
        <v>8866</v>
      </c>
      <c r="C4482" s="7" t="s">
        <v>8902</v>
      </c>
      <c r="D4482" s="4">
        <v>3</v>
      </c>
      <c r="E4482" s="4">
        <v>3</v>
      </c>
      <c r="F4482">
        <v>2</v>
      </c>
      <c r="G4482">
        <v>2</v>
      </c>
      <c r="H4482">
        <v>3</v>
      </c>
      <c r="I4482">
        <v>3</v>
      </c>
      <c r="J4482">
        <v>1</v>
      </c>
      <c r="K4482">
        <v>4</v>
      </c>
      <c r="L4482">
        <v>2</v>
      </c>
      <c r="M4482">
        <v>3</v>
      </c>
      <c r="N4482">
        <v>3</v>
      </c>
      <c r="O4482" s="4" t="s">
        <v>10704</v>
      </c>
      <c r="P4482" t="s">
        <v>10980</v>
      </c>
      <c r="Q4482">
        <v>50.598570000000002</v>
      </c>
      <c r="R4482">
        <v>36.592730000000003</v>
      </c>
    </row>
    <row r="4483" spans="1:18">
      <c r="A4483">
        <v>40692.9844212963</v>
      </c>
      <c r="B4483" s="6" t="s">
        <v>8866</v>
      </c>
      <c r="C4483" s="7" t="s">
        <v>8903</v>
      </c>
      <c r="D4483" s="4">
        <v>1</v>
      </c>
      <c r="E4483" s="4">
        <v>1</v>
      </c>
      <c r="F4483">
        <v>1</v>
      </c>
      <c r="G4483">
        <v>1</v>
      </c>
      <c r="H4483">
        <v>1</v>
      </c>
      <c r="I4483">
        <v>1</v>
      </c>
      <c r="J4483">
        <v>1</v>
      </c>
      <c r="K4483">
        <v>1</v>
      </c>
      <c r="L4483">
        <v>1</v>
      </c>
      <c r="M4483">
        <v>1</v>
      </c>
      <c r="N4483">
        <v>1</v>
      </c>
      <c r="O4483" s="4" t="s">
        <v>10653</v>
      </c>
      <c r="P4483" t="s">
        <v>10841</v>
      </c>
      <c r="Q4483">
        <v>-12.04318</v>
      </c>
      <c r="R4483">
        <v>-77.028239999999997</v>
      </c>
    </row>
    <row r="4484" spans="1:18">
      <c r="A4484">
        <v>40691.007303240738</v>
      </c>
      <c r="B4484" s="6" t="s">
        <v>8904</v>
      </c>
      <c r="C4484" s="7" t="s">
        <v>8905</v>
      </c>
      <c r="D4484" s="4">
        <v>4</v>
      </c>
      <c r="E4484" s="4">
        <v>4</v>
      </c>
      <c r="F4484">
        <v>4</v>
      </c>
      <c r="G4484">
        <v>5</v>
      </c>
      <c r="H4484">
        <v>4</v>
      </c>
      <c r="I4484">
        <v>4</v>
      </c>
      <c r="J4484">
        <v>4</v>
      </c>
      <c r="K4484">
        <v>5</v>
      </c>
      <c r="L4484">
        <v>5</v>
      </c>
      <c r="M4484">
        <v>4</v>
      </c>
      <c r="N4484">
        <v>5</v>
      </c>
      <c r="O4484" s="4" t="s">
        <v>10727</v>
      </c>
      <c r="P4484" t="s">
        <v>10728</v>
      </c>
      <c r="Q4484">
        <v>50.088039999999999</v>
      </c>
      <c r="R4484">
        <v>14.42076</v>
      </c>
    </row>
    <row r="4485" spans="1:18">
      <c r="A4485">
        <v>40691.008055555554</v>
      </c>
      <c r="B4485" s="6" t="s">
        <v>8904</v>
      </c>
      <c r="C4485" s="7" t="s">
        <v>8906</v>
      </c>
      <c r="D4485" s="4">
        <v>4</v>
      </c>
      <c r="E4485" s="4">
        <v>3</v>
      </c>
      <c r="F4485">
        <v>4</v>
      </c>
      <c r="G4485">
        <v>3</v>
      </c>
      <c r="H4485">
        <v>3</v>
      </c>
      <c r="I4485">
        <v>2</v>
      </c>
      <c r="J4485">
        <v>3</v>
      </c>
      <c r="K4485">
        <v>4</v>
      </c>
      <c r="L4485">
        <v>3</v>
      </c>
      <c r="M4485">
        <v>4</v>
      </c>
      <c r="N4485">
        <v>4</v>
      </c>
      <c r="O4485" s="4" t="s">
        <v>11068</v>
      </c>
      <c r="P4485" t="s">
        <v>11069</v>
      </c>
      <c r="Q4485">
        <v>9.3371600000000008</v>
      </c>
      <c r="R4485">
        <v>2.6303100000000001</v>
      </c>
    </row>
    <row r="4486" spans="1:18">
      <c r="A4486">
        <v>40691.02621527778</v>
      </c>
      <c r="B4486" s="6" t="s">
        <v>8904</v>
      </c>
      <c r="C4486" s="7" t="s">
        <v>8907</v>
      </c>
      <c r="D4486" s="4">
        <v>1</v>
      </c>
      <c r="E4486" s="4">
        <v>1</v>
      </c>
      <c r="F4486">
        <v>1</v>
      </c>
      <c r="G4486">
        <v>1</v>
      </c>
      <c r="H4486">
        <v>1</v>
      </c>
      <c r="I4486">
        <v>1</v>
      </c>
      <c r="J4486">
        <v>1</v>
      </c>
      <c r="K4486">
        <v>1</v>
      </c>
      <c r="L4486">
        <v>1</v>
      </c>
      <c r="M4486">
        <v>1</v>
      </c>
      <c r="N4486">
        <v>1</v>
      </c>
      <c r="O4486" s="4" t="s">
        <v>10716</v>
      </c>
      <c r="P4486" t="s">
        <v>10735</v>
      </c>
      <c r="Q4486">
        <v>-33.867849999999997</v>
      </c>
      <c r="R4486">
        <v>151.20732000000001</v>
      </c>
    </row>
    <row r="4487" spans="1:18">
      <c r="A4487">
        <v>40691.481631944444</v>
      </c>
      <c r="B4487" s="6" t="s">
        <v>8904</v>
      </c>
      <c r="C4487" s="7" t="s">
        <v>7919</v>
      </c>
      <c r="D4487" s="4">
        <v>5</v>
      </c>
      <c r="E4487" s="4">
        <v>1</v>
      </c>
      <c r="F4487">
        <v>5</v>
      </c>
      <c r="G4487">
        <v>1</v>
      </c>
      <c r="H4487">
        <v>1</v>
      </c>
      <c r="I4487">
        <v>1</v>
      </c>
      <c r="J4487">
        <v>1</v>
      </c>
      <c r="K4487">
        <v>1</v>
      </c>
      <c r="L4487">
        <v>1</v>
      </c>
      <c r="M4487">
        <v>1</v>
      </c>
      <c r="N4487">
        <v>1</v>
      </c>
      <c r="O4487" s="4" t="s">
        <v>10607</v>
      </c>
      <c r="P4487" t="s">
        <v>10823</v>
      </c>
      <c r="Q4487">
        <v>51.050109999999997</v>
      </c>
      <c r="R4487">
        <v>-114.08529</v>
      </c>
    </row>
    <row r="4488" spans="1:18">
      <c r="A4488">
        <v>40691.094918981478</v>
      </c>
      <c r="B4488" s="6" t="s">
        <v>8904</v>
      </c>
      <c r="C4488" s="7" t="s">
        <v>8908</v>
      </c>
      <c r="D4488" s="4">
        <v>4</v>
      </c>
      <c r="E4488" s="4">
        <v>5</v>
      </c>
      <c r="F4488">
        <v>4</v>
      </c>
      <c r="G4488">
        <v>5</v>
      </c>
      <c r="H4488">
        <v>5</v>
      </c>
      <c r="I4488">
        <v>5</v>
      </c>
      <c r="J4488">
        <v>5</v>
      </c>
      <c r="K4488">
        <v>5</v>
      </c>
      <c r="L4488">
        <v>5</v>
      </c>
      <c r="M4488">
        <v>5</v>
      </c>
      <c r="N4488">
        <v>5</v>
      </c>
      <c r="O4488" s="4" t="s">
        <v>10702</v>
      </c>
      <c r="P4488" t="s">
        <v>10790</v>
      </c>
      <c r="Q4488">
        <v>-19.920829999999999</v>
      </c>
      <c r="R4488">
        <v>-43.937779999999997</v>
      </c>
    </row>
    <row r="4489" spans="1:18">
      <c r="A4489">
        <v>40691.105821759258</v>
      </c>
      <c r="B4489" s="6" t="s">
        <v>8904</v>
      </c>
      <c r="C4489" s="7" t="s">
        <v>8909</v>
      </c>
      <c r="D4489" s="4">
        <v>5</v>
      </c>
      <c r="E4489" s="4">
        <v>5</v>
      </c>
      <c r="F4489">
        <v>5</v>
      </c>
      <c r="G4489">
        <v>5</v>
      </c>
      <c r="H4489">
        <v>5</v>
      </c>
      <c r="I4489">
        <v>5</v>
      </c>
      <c r="J4489">
        <v>5</v>
      </c>
      <c r="K4489">
        <v>5</v>
      </c>
      <c r="L4489">
        <v>5</v>
      </c>
      <c r="M4489">
        <v>5</v>
      </c>
      <c r="N4489">
        <v>5</v>
      </c>
      <c r="O4489" s="4" t="s">
        <v>10819</v>
      </c>
      <c r="P4489" t="s">
        <v>10820</v>
      </c>
      <c r="Q4489">
        <v>13.75398</v>
      </c>
      <c r="R4489">
        <v>100.50144</v>
      </c>
    </row>
    <row r="4490" spans="1:18">
      <c r="A4490">
        <v>40691.730925925927</v>
      </c>
      <c r="B4490" s="6" t="s">
        <v>8904</v>
      </c>
      <c r="C4490" s="7" t="s">
        <v>6700</v>
      </c>
      <c r="D4490" s="4">
        <v>3</v>
      </c>
      <c r="E4490" s="4">
        <v>4</v>
      </c>
      <c r="F4490">
        <v>5</v>
      </c>
      <c r="G4490">
        <v>2</v>
      </c>
      <c r="H4490">
        <v>5</v>
      </c>
      <c r="I4490">
        <v>4</v>
      </c>
      <c r="J4490">
        <v>3</v>
      </c>
      <c r="K4490">
        <v>4</v>
      </c>
      <c r="L4490">
        <v>5</v>
      </c>
      <c r="M4490">
        <v>4</v>
      </c>
      <c r="N4490">
        <v>3</v>
      </c>
      <c r="O4490" s="4" t="s">
        <v>10632</v>
      </c>
      <c r="P4490" t="s">
        <v>11070</v>
      </c>
      <c r="Q4490">
        <v>38.016669999999998</v>
      </c>
      <c r="R4490">
        <v>23.7</v>
      </c>
    </row>
    <row r="4491" spans="1:18">
      <c r="A4491">
        <v>40691.201296296298</v>
      </c>
      <c r="B4491" s="6" t="s">
        <v>8904</v>
      </c>
      <c r="C4491" s="7" t="s">
        <v>8910</v>
      </c>
      <c r="D4491" s="4">
        <v>5</v>
      </c>
      <c r="E4491" s="4">
        <v>5</v>
      </c>
      <c r="F4491">
        <v>4</v>
      </c>
      <c r="G4491">
        <v>3</v>
      </c>
      <c r="H4491">
        <v>3</v>
      </c>
      <c r="I4491">
        <v>5</v>
      </c>
      <c r="J4491">
        <v>4</v>
      </c>
      <c r="K4491">
        <v>5</v>
      </c>
      <c r="L4491">
        <v>4</v>
      </c>
      <c r="M4491">
        <v>3</v>
      </c>
      <c r="N4491">
        <v>4</v>
      </c>
      <c r="O4491" s="4" t="s">
        <v>10761</v>
      </c>
      <c r="P4491" t="s">
        <v>10762</v>
      </c>
      <c r="Q4491">
        <v>1.2896700000000001</v>
      </c>
      <c r="R4491">
        <v>103.85007</v>
      </c>
    </row>
    <row r="4492" spans="1:18">
      <c r="A4492">
        <v>40691.574143518519</v>
      </c>
      <c r="B4492" s="6" t="s">
        <v>8904</v>
      </c>
      <c r="C4492" s="7" t="s">
        <v>5680</v>
      </c>
      <c r="D4492" s="4">
        <v>1</v>
      </c>
      <c r="E4492" s="4">
        <v>1</v>
      </c>
      <c r="F4492">
        <v>1</v>
      </c>
      <c r="G4492">
        <v>1</v>
      </c>
      <c r="H4492">
        <v>1</v>
      </c>
      <c r="I4492">
        <v>1</v>
      </c>
      <c r="J4492">
        <v>1</v>
      </c>
      <c r="K4492">
        <v>1</v>
      </c>
      <c r="L4492">
        <v>1</v>
      </c>
      <c r="M4492">
        <v>1</v>
      </c>
      <c r="N4492">
        <v>1</v>
      </c>
      <c r="O4492" s="4" t="s">
        <v>10659</v>
      </c>
      <c r="P4492" t="s">
        <v>10861</v>
      </c>
      <c r="Q4492">
        <v>28.66667</v>
      </c>
      <c r="R4492">
        <v>77.216669999999993</v>
      </c>
    </row>
    <row r="4493" spans="1:18">
      <c r="A4493">
        <v>40691.219664351855</v>
      </c>
      <c r="B4493" s="6" t="s">
        <v>8904</v>
      </c>
      <c r="C4493" s="7" t="s">
        <v>8911</v>
      </c>
      <c r="D4493" s="4">
        <v>5</v>
      </c>
      <c r="E4493" s="4">
        <v>2</v>
      </c>
      <c r="F4493">
        <v>3</v>
      </c>
      <c r="G4493">
        <v>5</v>
      </c>
      <c r="H4493">
        <v>2</v>
      </c>
      <c r="I4493">
        <v>5</v>
      </c>
      <c r="J4493">
        <v>5</v>
      </c>
      <c r="K4493">
        <v>5</v>
      </c>
      <c r="L4493">
        <v>5</v>
      </c>
      <c r="M4493">
        <v>5</v>
      </c>
      <c r="N4493">
        <v>5</v>
      </c>
      <c r="O4493" s="4" t="s">
        <v>10716</v>
      </c>
      <c r="P4493" t="s">
        <v>10747</v>
      </c>
      <c r="Q4493">
        <v>-34.928660000000001</v>
      </c>
      <c r="R4493">
        <v>138.59863000000001</v>
      </c>
    </row>
    <row r="4494" spans="1:18">
      <c r="A4494">
        <v>40691.231157407405</v>
      </c>
      <c r="B4494" s="6" t="s">
        <v>8904</v>
      </c>
      <c r="C4494" s="7" t="s">
        <v>8912</v>
      </c>
      <c r="D4494" s="4">
        <v>5</v>
      </c>
      <c r="E4494" s="4">
        <v>5</v>
      </c>
      <c r="F4494">
        <v>4</v>
      </c>
      <c r="G4494">
        <v>4</v>
      </c>
      <c r="H4494">
        <v>5</v>
      </c>
      <c r="I4494">
        <v>4</v>
      </c>
      <c r="J4494">
        <v>4</v>
      </c>
      <c r="K4494">
        <v>4</v>
      </c>
      <c r="L4494">
        <v>4</v>
      </c>
      <c r="M4494">
        <v>5</v>
      </c>
      <c r="N4494">
        <v>5</v>
      </c>
      <c r="O4494" s="4" t="s">
        <v>10755</v>
      </c>
      <c r="P4494" t="s">
        <v>10832</v>
      </c>
      <c r="Q4494">
        <v>59.33258</v>
      </c>
      <c r="R4494">
        <v>18.064900000000002</v>
      </c>
    </row>
    <row r="4495" spans="1:18">
      <c r="A4495">
        <v>40691.232627314814</v>
      </c>
      <c r="B4495" s="6" t="s">
        <v>8904</v>
      </c>
      <c r="C4495" s="7" t="s">
        <v>8913</v>
      </c>
      <c r="D4495" s="4">
        <v>5</v>
      </c>
      <c r="E4495" s="4">
        <v>4</v>
      </c>
      <c r="F4495">
        <v>3</v>
      </c>
      <c r="G4495">
        <v>4</v>
      </c>
      <c r="H4495">
        <v>3</v>
      </c>
      <c r="I4495">
        <v>4</v>
      </c>
      <c r="J4495">
        <v>3</v>
      </c>
      <c r="K4495">
        <v>5</v>
      </c>
      <c r="L4495">
        <v>4</v>
      </c>
      <c r="M4495">
        <v>5</v>
      </c>
      <c r="N4495">
        <v>3</v>
      </c>
      <c r="O4495" s="4" t="s">
        <v>10620</v>
      </c>
      <c r="P4495" t="s">
        <v>10655</v>
      </c>
      <c r="Q4495">
        <v>51.512790000000003</v>
      </c>
      <c r="R4495">
        <v>-9.1840000000000005E-2</v>
      </c>
    </row>
    <row r="4496" spans="1:18">
      <c r="A4496">
        <v>40691.641944444447</v>
      </c>
      <c r="B4496" s="6" t="s">
        <v>8904</v>
      </c>
      <c r="C4496" s="7" t="s">
        <v>6918</v>
      </c>
      <c r="D4496" s="4">
        <v>1</v>
      </c>
      <c r="E4496" s="4">
        <v>1</v>
      </c>
      <c r="F4496">
        <v>1</v>
      </c>
      <c r="G4496">
        <v>5</v>
      </c>
      <c r="H4496">
        <v>1</v>
      </c>
      <c r="I4496">
        <v>1</v>
      </c>
      <c r="J4496">
        <v>1</v>
      </c>
      <c r="K4496">
        <v>5</v>
      </c>
      <c r="L4496">
        <v>5</v>
      </c>
      <c r="M4496">
        <v>3</v>
      </c>
      <c r="N4496">
        <v>5</v>
      </c>
      <c r="O4496" s="4" t="s">
        <v>10598</v>
      </c>
      <c r="P4496" t="s">
        <v>10651</v>
      </c>
      <c r="Q4496">
        <v>52.524369999999998</v>
      </c>
      <c r="R4496">
        <v>13.41053</v>
      </c>
    </row>
    <row r="4497" spans="1:18">
      <c r="A4497">
        <v>40691.280659722222</v>
      </c>
      <c r="B4497" s="6" t="s">
        <v>8904</v>
      </c>
      <c r="C4497" s="7" t="s">
        <v>8914</v>
      </c>
      <c r="D4497" s="4">
        <v>4</v>
      </c>
      <c r="E4497" s="4">
        <v>4</v>
      </c>
      <c r="F4497">
        <v>4</v>
      </c>
      <c r="G4497">
        <v>4</v>
      </c>
      <c r="H4497">
        <v>3</v>
      </c>
      <c r="I4497">
        <v>5</v>
      </c>
      <c r="J4497">
        <v>4</v>
      </c>
      <c r="K4497">
        <v>5</v>
      </c>
      <c r="L4497">
        <v>4</v>
      </c>
      <c r="M4497">
        <v>5</v>
      </c>
      <c r="N4497">
        <v>4</v>
      </c>
      <c r="O4497" s="4" t="s">
        <v>10755</v>
      </c>
      <c r="P4497" t="s">
        <v>10832</v>
      </c>
      <c r="Q4497">
        <v>59.33258</v>
      </c>
      <c r="R4497">
        <v>18.064900000000002</v>
      </c>
    </row>
    <row r="4498" spans="1:18">
      <c r="A4498">
        <v>40691.286678240744</v>
      </c>
      <c r="B4498" s="6" t="s">
        <v>8904</v>
      </c>
      <c r="C4498" s="7" t="s">
        <v>8915</v>
      </c>
      <c r="D4498" s="4">
        <v>5</v>
      </c>
      <c r="E4498" s="4">
        <v>5</v>
      </c>
      <c r="F4498">
        <v>5</v>
      </c>
      <c r="G4498">
        <v>4</v>
      </c>
      <c r="H4498">
        <v>5</v>
      </c>
      <c r="I4498">
        <v>5</v>
      </c>
      <c r="J4498">
        <v>5</v>
      </c>
      <c r="K4498">
        <v>5</v>
      </c>
      <c r="L4498">
        <v>5</v>
      </c>
      <c r="M4498">
        <v>5</v>
      </c>
      <c r="N4498">
        <v>5</v>
      </c>
      <c r="O4498" s="4" t="s">
        <v>10620</v>
      </c>
      <c r="P4498" t="s">
        <v>10828</v>
      </c>
      <c r="Q4498">
        <v>52.48142</v>
      </c>
      <c r="R4498">
        <v>-1.8998299999999999</v>
      </c>
    </row>
    <row r="4499" spans="1:18">
      <c r="A4499">
        <v>40691.290648148148</v>
      </c>
      <c r="B4499" s="6" t="s">
        <v>8904</v>
      </c>
      <c r="C4499" s="7" t="s">
        <v>8916</v>
      </c>
      <c r="D4499" s="4">
        <v>2</v>
      </c>
      <c r="E4499" s="4">
        <v>2</v>
      </c>
      <c r="F4499">
        <v>2</v>
      </c>
      <c r="G4499">
        <v>2</v>
      </c>
      <c r="H4499">
        <v>3</v>
      </c>
      <c r="I4499">
        <v>2</v>
      </c>
      <c r="J4499">
        <v>2</v>
      </c>
      <c r="K4499">
        <v>2</v>
      </c>
      <c r="L4499">
        <v>2</v>
      </c>
      <c r="M4499">
        <v>3</v>
      </c>
      <c r="N4499">
        <v>2</v>
      </c>
      <c r="O4499" s="4" t="s">
        <v>10755</v>
      </c>
      <c r="P4499" t="s">
        <v>10832</v>
      </c>
      <c r="Q4499">
        <v>59.33258</v>
      </c>
      <c r="R4499">
        <v>18.064900000000002</v>
      </c>
    </row>
    <row r="4500" spans="1:18">
      <c r="A4500">
        <v>40691.301562499997</v>
      </c>
      <c r="B4500" s="6" t="s">
        <v>8904</v>
      </c>
      <c r="C4500" s="7" t="s">
        <v>8917</v>
      </c>
      <c r="D4500" s="4">
        <v>2</v>
      </c>
      <c r="E4500" s="4">
        <v>3</v>
      </c>
      <c r="F4500">
        <v>5</v>
      </c>
      <c r="G4500">
        <v>5</v>
      </c>
      <c r="H4500">
        <v>5</v>
      </c>
      <c r="I4500">
        <v>5</v>
      </c>
      <c r="J4500">
        <v>2</v>
      </c>
      <c r="K4500">
        <v>4</v>
      </c>
      <c r="L4500">
        <v>5</v>
      </c>
      <c r="M4500">
        <v>2</v>
      </c>
      <c r="N4500">
        <v>5</v>
      </c>
      <c r="O4500" s="4" t="s">
        <v>10716</v>
      </c>
      <c r="P4500" t="s">
        <v>10730</v>
      </c>
      <c r="Q4500">
        <v>-31.95224</v>
      </c>
      <c r="R4500">
        <v>115.8614</v>
      </c>
    </row>
    <row r="4501" spans="1:18">
      <c r="A4501">
        <v>40691.304583333331</v>
      </c>
      <c r="B4501" s="6" t="s">
        <v>8904</v>
      </c>
      <c r="C4501" s="7" t="s">
        <v>8918</v>
      </c>
      <c r="D4501" s="4">
        <v>5</v>
      </c>
      <c r="E4501" s="4">
        <v>5</v>
      </c>
      <c r="F4501">
        <v>5</v>
      </c>
      <c r="G4501">
        <v>5</v>
      </c>
      <c r="H4501">
        <v>5</v>
      </c>
      <c r="I4501">
        <v>5</v>
      </c>
      <c r="J4501">
        <v>5</v>
      </c>
      <c r="K4501">
        <v>5</v>
      </c>
      <c r="L4501">
        <v>5</v>
      </c>
      <c r="M4501">
        <v>5</v>
      </c>
      <c r="N4501">
        <v>5</v>
      </c>
      <c r="O4501" s="4" t="s">
        <v>10767</v>
      </c>
      <c r="P4501" t="s">
        <v>10800</v>
      </c>
      <c r="Q4501">
        <v>46.051079999999999</v>
      </c>
      <c r="R4501">
        <v>14.505129999999999</v>
      </c>
    </row>
    <row r="4502" spans="1:18">
      <c r="A4502">
        <v>40691.309884259259</v>
      </c>
      <c r="B4502" s="6" t="s">
        <v>8904</v>
      </c>
      <c r="C4502" s="7" t="s">
        <v>8919</v>
      </c>
      <c r="D4502" s="4">
        <v>4</v>
      </c>
      <c r="E4502" s="4">
        <v>2</v>
      </c>
      <c r="F4502">
        <v>5</v>
      </c>
      <c r="G4502">
        <v>5</v>
      </c>
      <c r="H4502">
        <v>5</v>
      </c>
      <c r="I4502">
        <v>5</v>
      </c>
      <c r="J4502">
        <v>5</v>
      </c>
      <c r="K4502">
        <v>4</v>
      </c>
      <c r="L4502">
        <v>4</v>
      </c>
      <c r="M4502">
        <v>3</v>
      </c>
      <c r="N4502">
        <v>5</v>
      </c>
      <c r="O4502" s="4" t="s">
        <v>10618</v>
      </c>
      <c r="P4502" t="s">
        <v>10619</v>
      </c>
      <c r="Q4502">
        <v>41.894739999999999</v>
      </c>
      <c r="R4502">
        <v>12.4839</v>
      </c>
    </row>
    <row r="4503" spans="1:18">
      <c r="A4503">
        <v>40691.3203587963</v>
      </c>
      <c r="B4503" s="6" t="s">
        <v>8904</v>
      </c>
      <c r="C4503" s="7" t="s">
        <v>8920</v>
      </c>
      <c r="D4503" s="4">
        <v>5</v>
      </c>
      <c r="E4503" s="4">
        <v>5</v>
      </c>
      <c r="F4503">
        <v>5</v>
      </c>
      <c r="G4503">
        <v>5</v>
      </c>
      <c r="H4503">
        <v>5</v>
      </c>
      <c r="I4503">
        <v>5</v>
      </c>
      <c r="J4503">
        <v>5</v>
      </c>
      <c r="K4503">
        <v>5</v>
      </c>
      <c r="L4503">
        <v>5</v>
      </c>
      <c r="M4503">
        <v>5</v>
      </c>
      <c r="N4503">
        <v>5</v>
      </c>
      <c r="O4503" s="4" t="s">
        <v>10755</v>
      </c>
      <c r="P4503" t="s">
        <v>10756</v>
      </c>
      <c r="Q4503">
        <v>57.707160000000002</v>
      </c>
      <c r="R4503">
        <v>11.96679</v>
      </c>
    </row>
    <row r="4504" spans="1:18">
      <c r="A4504">
        <v>40691.347881944443</v>
      </c>
      <c r="B4504" s="6" t="s">
        <v>8904</v>
      </c>
      <c r="C4504" s="7" t="s">
        <v>8921</v>
      </c>
      <c r="D4504" s="4">
        <v>5</v>
      </c>
      <c r="E4504" s="4">
        <v>4</v>
      </c>
      <c r="F4504">
        <v>4</v>
      </c>
      <c r="G4504">
        <v>5</v>
      </c>
      <c r="H4504">
        <v>5</v>
      </c>
      <c r="I4504">
        <v>5</v>
      </c>
      <c r="J4504">
        <v>5</v>
      </c>
      <c r="K4504">
        <v>5</v>
      </c>
      <c r="L4504">
        <v>5</v>
      </c>
      <c r="M4504">
        <v>5</v>
      </c>
      <c r="N4504">
        <v>5</v>
      </c>
      <c r="O4504" s="4" t="s">
        <v>10665</v>
      </c>
      <c r="P4504" t="s">
        <v>10745</v>
      </c>
      <c r="Q4504">
        <v>51.922499999999999</v>
      </c>
      <c r="R4504">
        <v>4.4791699999999999</v>
      </c>
    </row>
    <row r="4505" spans="1:18">
      <c r="A4505">
        <v>40691.359050925923</v>
      </c>
      <c r="B4505" s="6" t="s">
        <v>8904</v>
      </c>
      <c r="C4505" s="7" t="s">
        <v>8922</v>
      </c>
      <c r="D4505" s="4">
        <v>4</v>
      </c>
      <c r="E4505" s="4">
        <v>5</v>
      </c>
      <c r="F4505">
        <v>5</v>
      </c>
      <c r="G4505">
        <v>5</v>
      </c>
      <c r="H4505">
        <v>5</v>
      </c>
      <c r="I4505">
        <v>5</v>
      </c>
      <c r="J4505">
        <v>5</v>
      </c>
      <c r="K4505">
        <v>5</v>
      </c>
      <c r="L4505">
        <v>5</v>
      </c>
      <c r="M4505">
        <v>4</v>
      </c>
      <c r="N4505">
        <v>4</v>
      </c>
      <c r="O4505" s="4" t="s">
        <v>10755</v>
      </c>
      <c r="P4505" t="s">
        <v>10832</v>
      </c>
      <c r="Q4505">
        <v>59.33258</v>
      </c>
      <c r="R4505">
        <v>18.064900000000002</v>
      </c>
    </row>
    <row r="4506" spans="1:18">
      <c r="A4506">
        <v>40691.364918981482</v>
      </c>
      <c r="B4506" s="6" t="s">
        <v>8904</v>
      </c>
      <c r="C4506" s="7" t="s">
        <v>8923</v>
      </c>
      <c r="D4506" s="4">
        <v>4</v>
      </c>
      <c r="E4506" s="4">
        <v>3</v>
      </c>
      <c r="F4506">
        <v>4</v>
      </c>
      <c r="G4506">
        <v>3</v>
      </c>
      <c r="H4506">
        <v>4</v>
      </c>
      <c r="I4506">
        <v>4</v>
      </c>
      <c r="J4506">
        <v>3</v>
      </c>
      <c r="K4506">
        <v>5</v>
      </c>
      <c r="L4506">
        <v>5</v>
      </c>
      <c r="M4506">
        <v>5</v>
      </c>
      <c r="N4506">
        <v>4</v>
      </c>
      <c r="O4506" s="4" t="s">
        <v>10755</v>
      </c>
      <c r="P4506" t="s">
        <v>10832</v>
      </c>
      <c r="Q4506">
        <v>59.33258</v>
      </c>
      <c r="R4506">
        <v>18.064900000000002</v>
      </c>
    </row>
    <row r="4507" spans="1:18">
      <c r="A4507">
        <v>40691.368495370371</v>
      </c>
      <c r="B4507" s="6" t="s">
        <v>8904</v>
      </c>
      <c r="C4507" s="7" t="s">
        <v>8924</v>
      </c>
      <c r="D4507" s="4">
        <v>3</v>
      </c>
      <c r="E4507" s="4">
        <v>5</v>
      </c>
      <c r="F4507">
        <v>5</v>
      </c>
      <c r="G4507">
        <v>4</v>
      </c>
      <c r="H4507">
        <v>4</v>
      </c>
      <c r="I4507">
        <v>5</v>
      </c>
      <c r="J4507">
        <v>1</v>
      </c>
      <c r="K4507">
        <v>4</v>
      </c>
      <c r="L4507">
        <v>5</v>
      </c>
      <c r="M4507">
        <v>3</v>
      </c>
      <c r="N4507">
        <v>4</v>
      </c>
      <c r="O4507" s="4" t="s">
        <v>10675</v>
      </c>
      <c r="P4507" t="s">
        <v>10721</v>
      </c>
      <c r="Q4507">
        <v>47.498010000000001</v>
      </c>
      <c r="R4507">
        <v>19.039909999999999</v>
      </c>
    </row>
    <row r="4508" spans="1:18">
      <c r="A4508">
        <v>40691.372037037036</v>
      </c>
      <c r="B4508" s="6" t="s">
        <v>8904</v>
      </c>
      <c r="C4508" s="7" t="s">
        <v>8925</v>
      </c>
      <c r="D4508" s="4">
        <v>5</v>
      </c>
      <c r="E4508" s="4">
        <v>3</v>
      </c>
      <c r="F4508">
        <v>5</v>
      </c>
      <c r="G4508">
        <v>5</v>
      </c>
      <c r="H4508">
        <v>5</v>
      </c>
      <c r="I4508">
        <v>5</v>
      </c>
      <c r="J4508">
        <v>4</v>
      </c>
      <c r="K4508">
        <v>5</v>
      </c>
      <c r="L4508">
        <v>5</v>
      </c>
      <c r="M4508">
        <v>5</v>
      </c>
      <c r="N4508">
        <v>5</v>
      </c>
      <c r="O4508" s="4" t="s">
        <v>10618</v>
      </c>
      <c r="P4508" t="s">
        <v>10667</v>
      </c>
      <c r="Q4508">
        <v>45.070489999999999</v>
      </c>
      <c r="R4508">
        <v>7.68682</v>
      </c>
    </row>
    <row r="4509" spans="1:18">
      <c r="A4509">
        <v>40691.373206018521</v>
      </c>
      <c r="B4509" s="6" t="s">
        <v>8904</v>
      </c>
      <c r="C4509" s="7" t="s">
        <v>8926</v>
      </c>
      <c r="D4509" s="4">
        <v>3</v>
      </c>
      <c r="E4509" s="4">
        <v>3</v>
      </c>
      <c r="F4509">
        <v>3</v>
      </c>
      <c r="G4509">
        <v>4</v>
      </c>
      <c r="H4509">
        <v>4</v>
      </c>
      <c r="I4509">
        <v>3</v>
      </c>
      <c r="J4509">
        <v>5</v>
      </c>
      <c r="K4509">
        <v>5</v>
      </c>
      <c r="L4509">
        <v>5</v>
      </c>
      <c r="M4509">
        <v>5</v>
      </c>
      <c r="N4509">
        <v>5</v>
      </c>
      <c r="O4509" s="4" t="s">
        <v>10614</v>
      </c>
      <c r="P4509" t="s">
        <v>10628</v>
      </c>
      <c r="Q4509">
        <v>41.850029999999997</v>
      </c>
      <c r="R4509">
        <v>-87.650049999999993</v>
      </c>
    </row>
    <row r="4510" spans="1:18">
      <c r="A4510">
        <v>40691.384618055556</v>
      </c>
      <c r="B4510" s="6" t="s">
        <v>8904</v>
      </c>
      <c r="C4510" s="7" t="s">
        <v>8927</v>
      </c>
      <c r="D4510" s="4">
        <v>5</v>
      </c>
      <c r="E4510" s="4">
        <v>5</v>
      </c>
      <c r="F4510">
        <v>5</v>
      </c>
      <c r="G4510">
        <v>4</v>
      </c>
      <c r="H4510">
        <v>5</v>
      </c>
      <c r="I4510">
        <v>3</v>
      </c>
      <c r="J4510">
        <v>3</v>
      </c>
      <c r="K4510">
        <v>4</v>
      </c>
      <c r="L4510">
        <v>5</v>
      </c>
      <c r="M4510">
        <v>5</v>
      </c>
      <c r="N4510">
        <v>5</v>
      </c>
      <c r="O4510" s="4" t="s">
        <v>10604</v>
      </c>
      <c r="P4510" t="s">
        <v>10605</v>
      </c>
      <c r="Q4510">
        <v>48.853409999999997</v>
      </c>
      <c r="R4510">
        <v>2.3488000000000002</v>
      </c>
    </row>
    <row r="4511" spans="1:18">
      <c r="A4511">
        <v>40691.388113425928</v>
      </c>
      <c r="B4511" s="6" t="s">
        <v>8904</v>
      </c>
      <c r="C4511" s="7" t="s">
        <v>8928</v>
      </c>
      <c r="D4511" s="4">
        <v>2</v>
      </c>
      <c r="E4511" s="4">
        <v>4</v>
      </c>
      <c r="F4511">
        <v>4</v>
      </c>
      <c r="G4511">
        <v>4</v>
      </c>
      <c r="H4511">
        <v>4</v>
      </c>
      <c r="I4511">
        <v>4</v>
      </c>
      <c r="J4511">
        <v>4</v>
      </c>
      <c r="K4511">
        <v>4</v>
      </c>
      <c r="L4511">
        <v>4</v>
      </c>
      <c r="M4511">
        <v>3</v>
      </c>
      <c r="N4511">
        <v>5</v>
      </c>
      <c r="O4511" s="4" t="s">
        <v>10620</v>
      </c>
      <c r="P4511" t="s">
        <v>10621</v>
      </c>
      <c r="Q4511">
        <v>51.50853</v>
      </c>
      <c r="R4511">
        <v>-0.12573999999999999</v>
      </c>
    </row>
    <row r="4512" spans="1:18">
      <c r="A4512">
        <v>40691.388275462959</v>
      </c>
      <c r="B4512" s="6" t="s">
        <v>8904</v>
      </c>
      <c r="C4512" s="7" t="s">
        <v>8929</v>
      </c>
      <c r="D4512" s="4">
        <v>3</v>
      </c>
      <c r="E4512" s="4">
        <v>3</v>
      </c>
      <c r="F4512">
        <v>4</v>
      </c>
      <c r="G4512">
        <v>4</v>
      </c>
      <c r="H4512">
        <v>3</v>
      </c>
      <c r="I4512">
        <v>2</v>
      </c>
      <c r="J4512">
        <v>3</v>
      </c>
      <c r="K4512">
        <v>4</v>
      </c>
      <c r="L4512">
        <v>5</v>
      </c>
      <c r="M4512">
        <v>3</v>
      </c>
      <c r="N4512">
        <v>3</v>
      </c>
      <c r="O4512" s="4" t="s">
        <v>10755</v>
      </c>
      <c r="P4512" t="s">
        <v>10832</v>
      </c>
      <c r="Q4512">
        <v>59.33258</v>
      </c>
      <c r="R4512">
        <v>18.064900000000002</v>
      </c>
    </row>
    <row r="4513" spans="1:18">
      <c r="A4513">
        <v>40691.39</v>
      </c>
      <c r="B4513" s="6" t="s">
        <v>8904</v>
      </c>
      <c r="C4513" s="7" t="s">
        <v>8930</v>
      </c>
      <c r="D4513" s="4">
        <v>3</v>
      </c>
      <c r="E4513" s="4">
        <v>2</v>
      </c>
      <c r="F4513">
        <v>3</v>
      </c>
      <c r="G4513">
        <v>4</v>
      </c>
      <c r="H4513">
        <v>3</v>
      </c>
      <c r="I4513">
        <v>5</v>
      </c>
      <c r="J4513">
        <v>4</v>
      </c>
      <c r="K4513">
        <v>3</v>
      </c>
      <c r="L4513">
        <v>4</v>
      </c>
      <c r="M4513">
        <v>3</v>
      </c>
      <c r="N4513">
        <v>4</v>
      </c>
      <c r="O4513" s="4" t="s">
        <v>10604</v>
      </c>
      <c r="P4513" t="s">
        <v>10605</v>
      </c>
      <c r="Q4513">
        <v>48.853409999999997</v>
      </c>
      <c r="R4513">
        <v>2.3488000000000002</v>
      </c>
    </row>
    <row r="4514" spans="1:18">
      <c r="A4514">
        <v>40691.394895833335</v>
      </c>
      <c r="B4514" s="6" t="s">
        <v>8904</v>
      </c>
      <c r="C4514" s="7" t="s">
        <v>8931</v>
      </c>
      <c r="D4514" s="4">
        <v>2</v>
      </c>
      <c r="E4514" s="4">
        <v>2</v>
      </c>
      <c r="F4514">
        <v>2</v>
      </c>
      <c r="G4514">
        <v>3</v>
      </c>
      <c r="H4514">
        <v>3</v>
      </c>
      <c r="I4514">
        <v>4</v>
      </c>
      <c r="J4514">
        <v>3</v>
      </c>
      <c r="K4514">
        <v>3</v>
      </c>
      <c r="L4514">
        <v>2</v>
      </c>
      <c r="M4514">
        <v>4</v>
      </c>
      <c r="N4514">
        <v>2</v>
      </c>
      <c r="O4514" s="4" t="s">
        <v>10755</v>
      </c>
      <c r="P4514" t="s">
        <v>10882</v>
      </c>
      <c r="Q4514">
        <v>59.40316</v>
      </c>
      <c r="R4514">
        <v>17.944790000000001</v>
      </c>
    </row>
    <row r="4515" spans="1:18">
      <c r="A4515">
        <v>40691.396192129629</v>
      </c>
      <c r="B4515" s="6" t="s">
        <v>8904</v>
      </c>
      <c r="C4515" s="7" t="s">
        <v>8932</v>
      </c>
      <c r="D4515" s="4">
        <v>3</v>
      </c>
      <c r="E4515" s="4">
        <v>2</v>
      </c>
      <c r="F4515">
        <v>3</v>
      </c>
      <c r="G4515">
        <v>4</v>
      </c>
      <c r="H4515">
        <v>4</v>
      </c>
      <c r="I4515">
        <v>5</v>
      </c>
      <c r="J4515">
        <v>3</v>
      </c>
      <c r="K4515">
        <v>4</v>
      </c>
      <c r="L4515">
        <v>5</v>
      </c>
      <c r="M4515">
        <v>4</v>
      </c>
      <c r="N4515">
        <v>5</v>
      </c>
      <c r="O4515" s="4" t="s">
        <v>10755</v>
      </c>
      <c r="P4515" t="s">
        <v>10756</v>
      </c>
      <c r="Q4515">
        <v>57.707160000000002</v>
      </c>
      <c r="R4515">
        <v>11.96679</v>
      </c>
    </row>
    <row r="4516" spans="1:18">
      <c r="A4516">
        <v>40691.791666666664</v>
      </c>
      <c r="B4516" s="6" t="s">
        <v>8904</v>
      </c>
      <c r="C4516" s="7" t="s">
        <v>8933</v>
      </c>
      <c r="D4516" s="4">
        <v>4</v>
      </c>
      <c r="E4516" s="4">
        <v>4</v>
      </c>
      <c r="F4516">
        <v>5</v>
      </c>
      <c r="G4516">
        <v>5</v>
      </c>
      <c r="H4516">
        <v>5</v>
      </c>
      <c r="I4516">
        <v>5</v>
      </c>
      <c r="J4516">
        <v>4</v>
      </c>
      <c r="K4516">
        <v>5</v>
      </c>
      <c r="L4516">
        <v>5</v>
      </c>
      <c r="M4516">
        <v>4</v>
      </c>
      <c r="N4516">
        <v>5</v>
      </c>
      <c r="O4516" s="4" t="s">
        <v>10716</v>
      </c>
      <c r="P4516" t="s">
        <v>10735</v>
      </c>
      <c r="Q4516">
        <v>-33.867849999999997</v>
      </c>
      <c r="R4516">
        <v>151.20732000000001</v>
      </c>
    </row>
    <row r="4517" spans="1:18">
      <c r="A4517">
        <v>40691.986574074072</v>
      </c>
      <c r="B4517" s="6" t="s">
        <v>8904</v>
      </c>
      <c r="C4517" s="7" t="s">
        <v>8934</v>
      </c>
      <c r="D4517" s="4">
        <v>5</v>
      </c>
      <c r="E4517" s="4">
        <v>2</v>
      </c>
      <c r="F4517">
        <v>2</v>
      </c>
      <c r="G4517">
        <v>3</v>
      </c>
      <c r="H4517">
        <v>5</v>
      </c>
      <c r="I4517">
        <v>3</v>
      </c>
      <c r="J4517">
        <v>5</v>
      </c>
      <c r="K4517">
        <v>5</v>
      </c>
      <c r="L4517">
        <v>3</v>
      </c>
      <c r="M4517">
        <v>2</v>
      </c>
      <c r="N4517">
        <v>3</v>
      </c>
      <c r="O4517" s="4" t="s">
        <v>10709</v>
      </c>
      <c r="P4517" t="s">
        <v>10778</v>
      </c>
      <c r="Q4517">
        <v>52.229770000000002</v>
      </c>
      <c r="R4517">
        <v>21.011780000000002</v>
      </c>
    </row>
    <row r="4518" spans="1:18">
      <c r="A4518">
        <v>40691.663831018515</v>
      </c>
      <c r="B4518" s="6" t="s">
        <v>8904</v>
      </c>
      <c r="C4518" s="7" t="s">
        <v>8935</v>
      </c>
      <c r="D4518" s="4">
        <v>4</v>
      </c>
      <c r="E4518" s="4">
        <v>0</v>
      </c>
      <c r="F4518">
        <v>0</v>
      </c>
      <c r="G4518">
        <v>5</v>
      </c>
      <c r="H4518">
        <v>0</v>
      </c>
      <c r="I4518">
        <v>0</v>
      </c>
      <c r="J4518">
        <v>5</v>
      </c>
      <c r="K4518">
        <v>0</v>
      </c>
      <c r="L4518">
        <v>0</v>
      </c>
      <c r="M4518">
        <v>0</v>
      </c>
      <c r="N4518">
        <v>5</v>
      </c>
      <c r="O4518" s="4" t="s">
        <v>10709</v>
      </c>
      <c r="P4518" t="s">
        <v>10710</v>
      </c>
      <c r="Q4518">
        <v>51.1</v>
      </c>
      <c r="R4518">
        <v>17.033329999999999</v>
      </c>
    </row>
    <row r="4519" spans="1:18">
      <c r="A4519">
        <v>40691.438750000001</v>
      </c>
      <c r="B4519" s="6" t="s">
        <v>8904</v>
      </c>
      <c r="C4519" s="7" t="s">
        <v>8936</v>
      </c>
      <c r="D4519" s="4">
        <v>3</v>
      </c>
      <c r="E4519" s="4">
        <v>3</v>
      </c>
      <c r="F4519">
        <v>4</v>
      </c>
      <c r="G4519">
        <v>4</v>
      </c>
      <c r="H4519">
        <v>4</v>
      </c>
      <c r="I4519">
        <v>5</v>
      </c>
      <c r="J4519">
        <v>3</v>
      </c>
      <c r="K4519">
        <v>5</v>
      </c>
      <c r="L4519">
        <v>5</v>
      </c>
      <c r="M4519">
        <v>3</v>
      </c>
      <c r="N4519">
        <v>5</v>
      </c>
      <c r="O4519" s="4" t="s">
        <v>10625</v>
      </c>
      <c r="P4519" t="s">
        <v>10697</v>
      </c>
      <c r="Q4519">
        <v>19.428470000000001</v>
      </c>
      <c r="R4519">
        <v>-99.127660000000006</v>
      </c>
    </row>
    <row r="4520" spans="1:18">
      <c r="A4520">
        <v>40691.440081018518</v>
      </c>
      <c r="B4520" s="6" t="s">
        <v>8904</v>
      </c>
      <c r="C4520" s="7" t="s">
        <v>8937</v>
      </c>
      <c r="D4520" s="4">
        <v>1</v>
      </c>
      <c r="E4520" s="4">
        <v>3</v>
      </c>
      <c r="F4520">
        <v>2</v>
      </c>
      <c r="G4520">
        <v>3</v>
      </c>
      <c r="H4520">
        <v>3</v>
      </c>
      <c r="I4520">
        <v>2</v>
      </c>
      <c r="J4520">
        <v>1</v>
      </c>
      <c r="K4520">
        <v>2</v>
      </c>
      <c r="L4520">
        <v>3</v>
      </c>
      <c r="M4520">
        <v>2</v>
      </c>
      <c r="N4520">
        <v>3</v>
      </c>
      <c r="O4520" s="4" t="s">
        <v>10675</v>
      </c>
      <c r="P4520" t="s">
        <v>10721</v>
      </c>
      <c r="Q4520">
        <v>47.498010000000001</v>
      </c>
      <c r="R4520">
        <v>19.039909999999999</v>
      </c>
    </row>
    <row r="4521" spans="1:18">
      <c r="A4521">
        <v>40691.471122685187</v>
      </c>
      <c r="B4521" s="6" t="s">
        <v>8904</v>
      </c>
      <c r="C4521" s="7" t="s">
        <v>8938</v>
      </c>
      <c r="D4521" s="4">
        <v>1</v>
      </c>
      <c r="E4521" s="4">
        <v>1</v>
      </c>
      <c r="F4521">
        <v>1</v>
      </c>
      <c r="G4521">
        <v>1</v>
      </c>
      <c r="H4521">
        <v>1</v>
      </c>
      <c r="I4521">
        <v>1</v>
      </c>
      <c r="J4521">
        <v>1</v>
      </c>
      <c r="K4521">
        <v>1</v>
      </c>
      <c r="L4521">
        <v>1</v>
      </c>
      <c r="M4521">
        <v>1</v>
      </c>
      <c r="N4521">
        <v>1</v>
      </c>
      <c r="O4521" s="4" t="s">
        <v>10767</v>
      </c>
      <c r="P4521" t="s">
        <v>10768</v>
      </c>
      <c r="Q4521">
        <v>46.554720000000003</v>
      </c>
      <c r="R4521">
        <v>15.64667</v>
      </c>
    </row>
    <row r="4522" spans="1:18">
      <c r="A4522">
        <v>40691.48369212963</v>
      </c>
      <c r="B4522" s="6" t="s">
        <v>8904</v>
      </c>
      <c r="C4522" s="7" t="s">
        <v>8939</v>
      </c>
      <c r="D4522" s="4">
        <v>5</v>
      </c>
      <c r="E4522" s="4">
        <v>5</v>
      </c>
      <c r="F4522">
        <v>5</v>
      </c>
      <c r="G4522">
        <v>3</v>
      </c>
      <c r="H4522">
        <v>5</v>
      </c>
      <c r="I4522">
        <v>4</v>
      </c>
      <c r="J4522">
        <v>3</v>
      </c>
      <c r="K4522">
        <v>5</v>
      </c>
      <c r="L4522">
        <v>4</v>
      </c>
      <c r="M4522">
        <v>4</v>
      </c>
      <c r="N4522">
        <v>4</v>
      </c>
      <c r="O4522" s="4" t="s">
        <v>10629</v>
      </c>
      <c r="P4522" t="s">
        <v>10650</v>
      </c>
      <c r="Q4522">
        <v>39.469749999999998</v>
      </c>
      <c r="R4522">
        <v>-0.37739</v>
      </c>
    </row>
    <row r="4523" spans="1:18">
      <c r="A4523">
        <v>40691.493437500001</v>
      </c>
      <c r="B4523" s="6" t="s">
        <v>8904</v>
      </c>
      <c r="C4523" s="7" t="s">
        <v>8940</v>
      </c>
      <c r="D4523" s="4">
        <v>3</v>
      </c>
      <c r="E4523" s="4">
        <v>3</v>
      </c>
      <c r="F4523">
        <v>3</v>
      </c>
      <c r="G4523">
        <v>5</v>
      </c>
      <c r="H4523">
        <v>5</v>
      </c>
      <c r="I4523">
        <v>5</v>
      </c>
      <c r="J4523">
        <v>5</v>
      </c>
      <c r="K4523">
        <v>5</v>
      </c>
      <c r="L4523">
        <v>5</v>
      </c>
      <c r="M4523">
        <v>3</v>
      </c>
      <c r="N4523">
        <v>3</v>
      </c>
      <c r="O4523" s="4" t="s">
        <v>10618</v>
      </c>
      <c r="P4523" t="s">
        <v>10619</v>
      </c>
      <c r="Q4523">
        <v>41.894739999999999</v>
      </c>
      <c r="R4523">
        <v>12.4839</v>
      </c>
    </row>
    <row r="4524" spans="1:18">
      <c r="A4524">
        <v>40691.493657407409</v>
      </c>
      <c r="B4524" s="6" t="s">
        <v>8904</v>
      </c>
      <c r="C4524" s="7" t="s">
        <v>8941</v>
      </c>
      <c r="D4524" s="4">
        <v>1</v>
      </c>
      <c r="E4524" s="4">
        <v>1</v>
      </c>
      <c r="F4524">
        <v>1</v>
      </c>
      <c r="G4524">
        <v>1</v>
      </c>
      <c r="H4524">
        <v>1</v>
      </c>
      <c r="I4524">
        <v>1</v>
      </c>
      <c r="J4524">
        <v>1</v>
      </c>
      <c r="K4524">
        <v>1</v>
      </c>
      <c r="L4524">
        <v>1</v>
      </c>
      <c r="M4524">
        <v>1</v>
      </c>
      <c r="N4524">
        <v>1</v>
      </c>
      <c r="O4524" s="4" t="s">
        <v>10604</v>
      </c>
      <c r="P4524" t="s">
        <v>10673</v>
      </c>
      <c r="Q4524">
        <v>45.748460000000001</v>
      </c>
      <c r="R4524">
        <v>4.8467099999999999</v>
      </c>
    </row>
    <row r="4525" spans="1:18">
      <c r="A4525">
        <v>40691.500543981485</v>
      </c>
      <c r="B4525" s="6" t="s">
        <v>8904</v>
      </c>
      <c r="C4525" s="7" t="s">
        <v>8942</v>
      </c>
      <c r="D4525" s="4">
        <v>1</v>
      </c>
      <c r="E4525" s="4">
        <v>1</v>
      </c>
      <c r="F4525">
        <v>1</v>
      </c>
      <c r="G4525">
        <v>1</v>
      </c>
      <c r="H4525">
        <v>1</v>
      </c>
      <c r="I4525">
        <v>1</v>
      </c>
      <c r="J4525">
        <v>1</v>
      </c>
      <c r="K4525">
        <v>1</v>
      </c>
      <c r="L4525">
        <v>1</v>
      </c>
      <c r="M4525">
        <v>1</v>
      </c>
      <c r="N4525">
        <v>1</v>
      </c>
      <c r="O4525" s="4" t="s">
        <v>10656</v>
      </c>
      <c r="P4525" t="s">
        <v>10657</v>
      </c>
      <c r="Q4525">
        <v>37.568260000000002</v>
      </c>
      <c r="R4525">
        <v>126.97783</v>
      </c>
    </row>
    <row r="4526" spans="1:18">
      <c r="A4526">
        <v>40691.817083333335</v>
      </c>
      <c r="B4526" s="6" t="s">
        <v>8904</v>
      </c>
      <c r="C4526" s="7" t="s">
        <v>8943</v>
      </c>
      <c r="D4526" s="4">
        <v>3</v>
      </c>
      <c r="E4526" s="4">
        <v>5</v>
      </c>
      <c r="F4526">
        <v>4</v>
      </c>
      <c r="G4526">
        <v>3</v>
      </c>
      <c r="H4526">
        <v>4</v>
      </c>
      <c r="I4526">
        <v>2</v>
      </c>
      <c r="J4526">
        <v>3</v>
      </c>
      <c r="K4526">
        <v>5</v>
      </c>
      <c r="L4526">
        <v>2</v>
      </c>
      <c r="M4526">
        <v>3</v>
      </c>
      <c r="N4526">
        <v>3</v>
      </c>
      <c r="O4526" s="4" t="s">
        <v>10604</v>
      </c>
      <c r="P4526" t="s">
        <v>10652</v>
      </c>
      <c r="Q4526">
        <v>43.604259999999996</v>
      </c>
      <c r="R4526">
        <v>1.44367</v>
      </c>
    </row>
    <row r="4527" spans="1:18">
      <c r="A4527">
        <v>40691.719618055555</v>
      </c>
      <c r="B4527" s="6" t="s">
        <v>8904</v>
      </c>
      <c r="C4527" s="7" t="s">
        <v>5566</v>
      </c>
      <c r="D4527" s="4">
        <v>5</v>
      </c>
      <c r="E4527" s="4">
        <v>3</v>
      </c>
      <c r="F4527">
        <v>3</v>
      </c>
      <c r="G4527">
        <v>5</v>
      </c>
      <c r="H4527">
        <v>5</v>
      </c>
      <c r="I4527">
        <v>3</v>
      </c>
      <c r="J4527">
        <v>4</v>
      </c>
      <c r="K4527">
        <v>4</v>
      </c>
      <c r="L4527">
        <v>5</v>
      </c>
      <c r="M4527">
        <v>4</v>
      </c>
      <c r="N4527">
        <v>3</v>
      </c>
      <c r="O4527" s="4" t="s">
        <v>10614</v>
      </c>
      <c r="P4527" t="s">
        <v>10628</v>
      </c>
      <c r="Q4527">
        <v>41.850029999999997</v>
      </c>
      <c r="R4527">
        <v>-87.650049999999993</v>
      </c>
    </row>
    <row r="4528" spans="1:18">
      <c r="A4528">
        <v>40691.51971064815</v>
      </c>
      <c r="B4528" s="6" t="s">
        <v>8904</v>
      </c>
      <c r="C4528" s="7" t="s">
        <v>8944</v>
      </c>
      <c r="D4528" s="4">
        <v>1</v>
      </c>
      <c r="E4528" s="4">
        <v>1</v>
      </c>
      <c r="F4528">
        <v>2</v>
      </c>
      <c r="G4528">
        <v>1</v>
      </c>
      <c r="H4528">
        <v>2</v>
      </c>
      <c r="I4528">
        <v>4</v>
      </c>
      <c r="J4528">
        <v>2</v>
      </c>
      <c r="K4528">
        <v>4</v>
      </c>
      <c r="L4528">
        <v>1</v>
      </c>
      <c r="M4528">
        <v>1</v>
      </c>
      <c r="N4528">
        <v>2</v>
      </c>
      <c r="O4528" s="4" t="s">
        <v>10618</v>
      </c>
      <c r="P4528" t="s">
        <v>10619</v>
      </c>
      <c r="Q4528">
        <v>41.894739999999999</v>
      </c>
      <c r="R4528">
        <v>12.4839</v>
      </c>
    </row>
    <row r="4529" spans="1:18">
      <c r="A4529">
        <v>40691.52071759259</v>
      </c>
      <c r="B4529" s="6" t="s">
        <v>8904</v>
      </c>
      <c r="C4529" s="7" t="s">
        <v>6646</v>
      </c>
      <c r="D4529" s="4">
        <v>1</v>
      </c>
      <c r="E4529" s="4">
        <v>1</v>
      </c>
      <c r="F4529">
        <v>1</v>
      </c>
      <c r="G4529">
        <v>1</v>
      </c>
      <c r="H4529">
        <v>1</v>
      </c>
      <c r="I4529">
        <v>1</v>
      </c>
      <c r="J4529">
        <v>5</v>
      </c>
      <c r="K4529">
        <v>1</v>
      </c>
      <c r="L4529">
        <v>1</v>
      </c>
      <c r="M4529">
        <v>1</v>
      </c>
      <c r="N4529">
        <v>1</v>
      </c>
      <c r="O4529" s="4" t="s">
        <v>10648</v>
      </c>
      <c r="P4529" t="s">
        <v>10718</v>
      </c>
      <c r="Q4529">
        <v>35.689500000000002</v>
      </c>
      <c r="R4529">
        <v>139.69171</v>
      </c>
    </row>
    <row r="4530" spans="1:18">
      <c r="A4530">
        <v>40691.522696759261</v>
      </c>
      <c r="B4530" s="6" t="s">
        <v>8904</v>
      </c>
      <c r="C4530" s="7" t="s">
        <v>8945</v>
      </c>
      <c r="D4530" s="4">
        <v>2</v>
      </c>
      <c r="E4530" s="4">
        <v>2</v>
      </c>
      <c r="F4530">
        <v>3</v>
      </c>
      <c r="G4530">
        <v>2</v>
      </c>
      <c r="H4530">
        <v>3</v>
      </c>
      <c r="I4530">
        <v>3</v>
      </c>
      <c r="J4530">
        <v>2</v>
      </c>
      <c r="K4530">
        <v>4</v>
      </c>
      <c r="L4530">
        <v>4</v>
      </c>
      <c r="M4530">
        <v>3</v>
      </c>
      <c r="N4530">
        <v>3</v>
      </c>
      <c r="O4530" s="4" t="s">
        <v>10604</v>
      </c>
      <c r="P4530" t="s">
        <v>10605</v>
      </c>
      <c r="Q4530">
        <v>48.853409999999997</v>
      </c>
      <c r="R4530">
        <v>2.3488000000000002</v>
      </c>
    </row>
    <row r="4531" spans="1:18">
      <c r="A4531">
        <v>40691.021874999999</v>
      </c>
      <c r="B4531" s="6" t="s">
        <v>8904</v>
      </c>
      <c r="C4531" s="7" t="s">
        <v>8946</v>
      </c>
      <c r="D4531" s="4">
        <v>1</v>
      </c>
      <c r="E4531" s="4">
        <v>1</v>
      </c>
      <c r="F4531">
        <v>1</v>
      </c>
      <c r="G4531">
        <v>2</v>
      </c>
      <c r="H4531">
        <v>2</v>
      </c>
      <c r="I4531">
        <v>3</v>
      </c>
      <c r="J4531">
        <v>2</v>
      </c>
      <c r="K4531">
        <v>2</v>
      </c>
      <c r="L4531">
        <v>1</v>
      </c>
      <c r="M4531">
        <v>1</v>
      </c>
      <c r="N4531">
        <v>3</v>
      </c>
      <c r="O4531" s="4" t="s">
        <v>10598</v>
      </c>
      <c r="P4531" t="s">
        <v>10651</v>
      </c>
      <c r="Q4531">
        <v>52.524369999999998</v>
      </c>
      <c r="R4531">
        <v>13.41053</v>
      </c>
    </row>
    <row r="4532" spans="1:18">
      <c r="A4532">
        <v>40691.572071759256</v>
      </c>
      <c r="B4532" s="6" t="s">
        <v>8904</v>
      </c>
      <c r="C4532" s="7" t="s">
        <v>8947</v>
      </c>
      <c r="D4532" s="4">
        <v>1</v>
      </c>
      <c r="E4532" s="4">
        <v>1</v>
      </c>
      <c r="F4532">
        <v>1</v>
      </c>
      <c r="G4532">
        <v>1</v>
      </c>
      <c r="H4532">
        <v>1</v>
      </c>
      <c r="I4532">
        <v>1</v>
      </c>
      <c r="J4532">
        <v>1</v>
      </c>
      <c r="K4532">
        <v>1</v>
      </c>
      <c r="L4532">
        <v>1</v>
      </c>
      <c r="M4532">
        <v>1</v>
      </c>
      <c r="N4532">
        <v>1</v>
      </c>
      <c r="O4532" s="4" t="s">
        <v>10610</v>
      </c>
      <c r="P4532" t="s">
        <v>10784</v>
      </c>
      <c r="Q4532">
        <v>-33.616669999999999</v>
      </c>
      <c r="R4532">
        <v>-70.583330000000004</v>
      </c>
    </row>
    <row r="4533" spans="1:18">
      <c r="A4533">
        <v>40691.841099537036</v>
      </c>
      <c r="B4533" s="6" t="s">
        <v>8904</v>
      </c>
      <c r="C4533" s="7" t="s">
        <v>8948</v>
      </c>
      <c r="D4533" s="4">
        <v>2</v>
      </c>
      <c r="E4533" s="4">
        <v>5</v>
      </c>
      <c r="F4533">
        <v>5</v>
      </c>
      <c r="G4533">
        <v>5</v>
      </c>
      <c r="H4533">
        <v>5</v>
      </c>
      <c r="I4533">
        <v>3</v>
      </c>
      <c r="J4533">
        <v>5</v>
      </c>
      <c r="K4533">
        <v>5</v>
      </c>
      <c r="L4533">
        <v>2</v>
      </c>
      <c r="M4533">
        <v>5</v>
      </c>
      <c r="N4533">
        <v>2</v>
      </c>
      <c r="O4533" s="4" t="s">
        <v>10702</v>
      </c>
      <c r="P4533" t="s">
        <v>10712</v>
      </c>
      <c r="Q4533">
        <v>-3.7172200000000002</v>
      </c>
      <c r="R4533">
        <v>-38.543059999999997</v>
      </c>
    </row>
    <row r="4534" spans="1:18">
      <c r="A4534">
        <v>40691.605763888889</v>
      </c>
      <c r="B4534" s="6" t="s">
        <v>8904</v>
      </c>
      <c r="C4534" s="7" t="s">
        <v>8949</v>
      </c>
      <c r="D4534" s="4">
        <v>3</v>
      </c>
      <c r="E4534" s="4">
        <v>3</v>
      </c>
      <c r="F4534">
        <v>3</v>
      </c>
      <c r="G4534">
        <v>4</v>
      </c>
      <c r="H4534">
        <v>3</v>
      </c>
      <c r="I4534">
        <v>4</v>
      </c>
      <c r="J4534">
        <v>2</v>
      </c>
      <c r="K4534">
        <v>5</v>
      </c>
      <c r="L4534">
        <v>5</v>
      </c>
      <c r="M4534">
        <v>4</v>
      </c>
      <c r="N4534">
        <v>4</v>
      </c>
      <c r="O4534" s="4" t="s">
        <v>10675</v>
      </c>
      <c r="P4534" t="s">
        <v>10676</v>
      </c>
      <c r="Q4534">
        <v>47.533329999999999</v>
      </c>
      <c r="R4534">
        <v>21.633330000000001</v>
      </c>
    </row>
    <row r="4535" spans="1:18">
      <c r="A4535">
        <v>40691.613888888889</v>
      </c>
      <c r="B4535" s="6" t="s">
        <v>8904</v>
      </c>
      <c r="C4535" s="7" t="s">
        <v>8950</v>
      </c>
      <c r="D4535" s="4">
        <v>5</v>
      </c>
      <c r="E4535" s="4">
        <v>5</v>
      </c>
      <c r="F4535">
        <v>1</v>
      </c>
      <c r="G4535">
        <v>1</v>
      </c>
      <c r="H4535">
        <v>1</v>
      </c>
      <c r="I4535">
        <v>1</v>
      </c>
      <c r="J4535">
        <v>1</v>
      </c>
      <c r="K4535">
        <v>1</v>
      </c>
      <c r="L4535">
        <v>5</v>
      </c>
      <c r="M4535">
        <v>1</v>
      </c>
      <c r="N4535">
        <v>1</v>
      </c>
      <c r="O4535" s="4" t="s">
        <v>10598</v>
      </c>
      <c r="P4535" t="s">
        <v>10651</v>
      </c>
      <c r="Q4535">
        <v>52.524369999999998</v>
      </c>
      <c r="R4535">
        <v>13.41053</v>
      </c>
    </row>
    <row r="4536" spans="1:18">
      <c r="A4536">
        <v>40691.615659722222</v>
      </c>
      <c r="B4536" s="6" t="s">
        <v>8904</v>
      </c>
      <c r="C4536" s="7" t="s">
        <v>8951</v>
      </c>
      <c r="D4536" s="4">
        <v>3</v>
      </c>
      <c r="E4536" s="4">
        <v>3</v>
      </c>
      <c r="F4536">
        <v>5</v>
      </c>
      <c r="G4536">
        <v>5</v>
      </c>
      <c r="H4536">
        <v>5</v>
      </c>
      <c r="I4536">
        <v>5</v>
      </c>
      <c r="J4536">
        <v>3</v>
      </c>
      <c r="K4536">
        <v>5</v>
      </c>
      <c r="L4536">
        <v>3</v>
      </c>
      <c r="M4536">
        <v>5</v>
      </c>
      <c r="N4536">
        <v>4</v>
      </c>
      <c r="O4536" s="4" t="s">
        <v>10598</v>
      </c>
      <c r="P4536" t="s">
        <v>10661</v>
      </c>
      <c r="Q4536">
        <v>50.116669999999999</v>
      </c>
      <c r="R4536">
        <v>8.6833299999999998</v>
      </c>
    </row>
    <row r="4537" spans="1:18">
      <c r="A4537">
        <v>40691.615729166668</v>
      </c>
      <c r="B4537" s="6" t="s">
        <v>8904</v>
      </c>
      <c r="C4537" s="7" t="s">
        <v>8952</v>
      </c>
      <c r="D4537" s="4">
        <v>3</v>
      </c>
      <c r="E4537" s="4">
        <v>4</v>
      </c>
      <c r="F4537">
        <v>4</v>
      </c>
      <c r="G4537">
        <v>4</v>
      </c>
      <c r="H4537">
        <v>4</v>
      </c>
      <c r="I4537">
        <v>4</v>
      </c>
      <c r="J4537">
        <v>3</v>
      </c>
      <c r="K4537">
        <v>3</v>
      </c>
      <c r="L4537">
        <v>4</v>
      </c>
      <c r="M4537">
        <v>3</v>
      </c>
      <c r="N4537">
        <v>4</v>
      </c>
      <c r="O4537" s="4" t="s">
        <v>11016</v>
      </c>
      <c r="P4537" t="s">
        <v>11071</v>
      </c>
      <c r="Q4537">
        <v>10.283329999999999</v>
      </c>
      <c r="R4537">
        <v>-61.466670000000001</v>
      </c>
    </row>
    <row r="4538" spans="1:18">
      <c r="A4538">
        <v>40691.618101851855</v>
      </c>
      <c r="B4538" s="6" t="s">
        <v>8904</v>
      </c>
      <c r="C4538" s="7" t="s">
        <v>8953</v>
      </c>
      <c r="D4538" s="4">
        <v>4</v>
      </c>
      <c r="E4538" s="4">
        <v>4</v>
      </c>
      <c r="F4538">
        <v>4</v>
      </c>
      <c r="G4538">
        <v>3</v>
      </c>
      <c r="H4538">
        <v>4</v>
      </c>
      <c r="I4538">
        <v>3</v>
      </c>
      <c r="J4538">
        <v>3</v>
      </c>
      <c r="K4538">
        <v>5</v>
      </c>
      <c r="L4538">
        <v>5</v>
      </c>
      <c r="M4538">
        <v>3</v>
      </c>
      <c r="N4538">
        <v>5</v>
      </c>
      <c r="O4538" s="4" t="s">
        <v>10755</v>
      </c>
      <c r="P4538" t="s">
        <v>10989</v>
      </c>
      <c r="Q4538">
        <v>59.858499999999999</v>
      </c>
      <c r="R4538">
        <v>17.645430000000001</v>
      </c>
    </row>
    <row r="4539" spans="1:18">
      <c r="A4539">
        <v>40691.624837962961</v>
      </c>
      <c r="B4539" s="6" t="s">
        <v>8904</v>
      </c>
      <c r="C4539" s="7" t="s">
        <v>8954</v>
      </c>
      <c r="D4539" s="4">
        <v>5</v>
      </c>
      <c r="E4539" s="4">
        <v>3</v>
      </c>
      <c r="F4539">
        <v>4</v>
      </c>
      <c r="G4539">
        <v>4</v>
      </c>
      <c r="H4539">
        <v>5</v>
      </c>
      <c r="I4539">
        <v>5</v>
      </c>
      <c r="J4539">
        <v>3</v>
      </c>
      <c r="K4539">
        <v>5</v>
      </c>
      <c r="L4539">
        <v>5</v>
      </c>
      <c r="M4539">
        <v>3</v>
      </c>
      <c r="N4539">
        <v>4</v>
      </c>
      <c r="O4539" s="4" t="s">
        <v>10722</v>
      </c>
      <c r="P4539" t="s">
        <v>10723</v>
      </c>
      <c r="Q4539">
        <v>55.675939999999997</v>
      </c>
      <c r="R4539">
        <v>12.565530000000001</v>
      </c>
    </row>
    <row r="4540" spans="1:18">
      <c r="A4540">
        <v>40691.624930555554</v>
      </c>
      <c r="B4540" s="6" t="s">
        <v>8904</v>
      </c>
      <c r="C4540" s="7" t="s">
        <v>8955</v>
      </c>
      <c r="D4540" s="4">
        <v>1</v>
      </c>
      <c r="E4540" s="4">
        <v>3</v>
      </c>
      <c r="F4540">
        <v>3</v>
      </c>
      <c r="G4540">
        <v>3</v>
      </c>
      <c r="H4540">
        <v>4</v>
      </c>
      <c r="I4540">
        <v>2</v>
      </c>
      <c r="J4540">
        <v>4</v>
      </c>
      <c r="K4540">
        <v>5</v>
      </c>
      <c r="L4540">
        <v>5</v>
      </c>
      <c r="M4540">
        <v>3</v>
      </c>
      <c r="N4540">
        <v>3</v>
      </c>
      <c r="O4540" s="4" t="s">
        <v>10622</v>
      </c>
      <c r="P4540" t="s">
        <v>10857</v>
      </c>
      <c r="Q4540">
        <v>46.202219999999997</v>
      </c>
      <c r="R4540">
        <v>6.1456900000000001</v>
      </c>
    </row>
    <row r="4541" spans="1:18">
      <c r="A4541">
        <v>40691.635451388887</v>
      </c>
      <c r="B4541" s="6" t="s">
        <v>8904</v>
      </c>
      <c r="C4541" s="7" t="s">
        <v>8956</v>
      </c>
      <c r="D4541" s="4">
        <v>5</v>
      </c>
      <c r="E4541" s="4">
        <v>5</v>
      </c>
      <c r="F4541">
        <v>5</v>
      </c>
      <c r="G4541">
        <v>1</v>
      </c>
      <c r="H4541">
        <v>1</v>
      </c>
      <c r="I4541">
        <v>1</v>
      </c>
      <c r="J4541">
        <v>1</v>
      </c>
      <c r="K4541">
        <v>5</v>
      </c>
      <c r="L4541">
        <v>5</v>
      </c>
      <c r="M4541">
        <v>5</v>
      </c>
      <c r="N4541">
        <v>5</v>
      </c>
      <c r="O4541" s="4" t="s">
        <v>10855</v>
      </c>
      <c r="P4541" t="s">
        <v>10981</v>
      </c>
      <c r="Q4541">
        <v>10.24694</v>
      </c>
      <c r="R4541">
        <v>-67.595830000000007</v>
      </c>
    </row>
    <row r="4542" spans="1:18">
      <c r="A4542">
        <v>40691.659131944441</v>
      </c>
      <c r="B4542" s="6" t="s">
        <v>8904</v>
      </c>
      <c r="C4542" s="7" t="s">
        <v>8957</v>
      </c>
      <c r="D4542" s="4">
        <v>1</v>
      </c>
      <c r="E4542" s="4">
        <v>1</v>
      </c>
      <c r="F4542">
        <v>1</v>
      </c>
      <c r="G4542">
        <v>1</v>
      </c>
      <c r="H4542">
        <v>1</v>
      </c>
      <c r="I4542">
        <v>1</v>
      </c>
      <c r="J4542">
        <v>1</v>
      </c>
      <c r="K4542">
        <v>1</v>
      </c>
      <c r="L4542">
        <v>1</v>
      </c>
      <c r="M4542">
        <v>1</v>
      </c>
      <c r="N4542">
        <v>1</v>
      </c>
      <c r="O4542" s="4" t="s">
        <v>10755</v>
      </c>
      <c r="P4542" t="s">
        <v>10781</v>
      </c>
      <c r="Q4542">
        <v>55.605870000000003</v>
      </c>
      <c r="R4542">
        <v>13.000730000000001</v>
      </c>
    </row>
    <row r="4543" spans="1:18">
      <c r="A4543">
        <v>40691.718217592592</v>
      </c>
      <c r="B4543" s="6" t="s">
        <v>8904</v>
      </c>
      <c r="C4543" s="7" t="s">
        <v>4556</v>
      </c>
      <c r="D4543" s="4">
        <v>5</v>
      </c>
      <c r="E4543" s="4">
        <v>4</v>
      </c>
      <c r="F4543">
        <v>5</v>
      </c>
      <c r="G4543">
        <v>5</v>
      </c>
      <c r="H4543">
        <v>5</v>
      </c>
      <c r="I4543">
        <v>5</v>
      </c>
      <c r="J4543">
        <v>5</v>
      </c>
      <c r="K4543">
        <v>5</v>
      </c>
      <c r="L4543">
        <v>5</v>
      </c>
      <c r="M4543">
        <v>5</v>
      </c>
      <c r="N4543">
        <v>5</v>
      </c>
      <c r="O4543" s="4" t="s">
        <v>10625</v>
      </c>
      <c r="P4543" t="s">
        <v>10697</v>
      </c>
      <c r="Q4543">
        <v>19.428470000000001</v>
      </c>
      <c r="R4543">
        <v>-99.127660000000006</v>
      </c>
    </row>
    <row r="4544" spans="1:18">
      <c r="A4544">
        <v>40691.677905092591</v>
      </c>
      <c r="B4544" s="6" t="s">
        <v>8904</v>
      </c>
      <c r="C4544" s="7" t="s">
        <v>8958</v>
      </c>
      <c r="D4544" s="4">
        <v>1</v>
      </c>
      <c r="E4544" s="4">
        <v>1</v>
      </c>
      <c r="F4544">
        <v>1</v>
      </c>
      <c r="G4544">
        <v>1</v>
      </c>
      <c r="H4544">
        <v>1</v>
      </c>
      <c r="I4544">
        <v>1</v>
      </c>
      <c r="J4544">
        <v>1</v>
      </c>
      <c r="K4544">
        <v>1</v>
      </c>
      <c r="L4544">
        <v>5</v>
      </c>
      <c r="M4544">
        <v>1</v>
      </c>
      <c r="N4544">
        <v>5</v>
      </c>
      <c r="O4544" s="4" t="s">
        <v>10683</v>
      </c>
      <c r="P4544" t="s">
        <v>10684</v>
      </c>
      <c r="Q4544">
        <v>41.013840000000002</v>
      </c>
      <c r="R4544">
        <v>28.949660000000002</v>
      </c>
    </row>
    <row r="4545" spans="1:18">
      <c r="A4545">
        <v>40691.678761574076</v>
      </c>
      <c r="B4545" s="6" t="s">
        <v>8904</v>
      </c>
      <c r="C4545" s="7" t="s">
        <v>8959</v>
      </c>
      <c r="D4545" s="4">
        <v>5</v>
      </c>
      <c r="E4545" s="4">
        <v>4</v>
      </c>
      <c r="F4545">
        <v>5</v>
      </c>
      <c r="G4545">
        <v>4</v>
      </c>
      <c r="H4545">
        <v>5</v>
      </c>
      <c r="I4545">
        <v>5</v>
      </c>
      <c r="J4545">
        <v>3</v>
      </c>
      <c r="K4545">
        <v>5</v>
      </c>
      <c r="L4545">
        <v>5</v>
      </c>
      <c r="M4545">
        <v>5</v>
      </c>
      <c r="N4545">
        <v>5</v>
      </c>
      <c r="O4545" s="4" t="s">
        <v>10767</v>
      </c>
      <c r="P4545" t="s">
        <v>10768</v>
      </c>
      <c r="Q4545">
        <v>46.554720000000003</v>
      </c>
      <c r="R4545">
        <v>15.64667</v>
      </c>
    </row>
    <row r="4546" spans="1:18">
      <c r="A4546">
        <v>40691.685416666667</v>
      </c>
      <c r="B4546" s="6" t="s">
        <v>8904</v>
      </c>
      <c r="C4546" s="7" t="s">
        <v>8960</v>
      </c>
      <c r="D4546" s="4">
        <v>3</v>
      </c>
      <c r="E4546" s="4">
        <v>4</v>
      </c>
      <c r="F4546">
        <v>3</v>
      </c>
      <c r="G4546">
        <v>3</v>
      </c>
      <c r="H4546">
        <v>4</v>
      </c>
      <c r="I4546">
        <v>4</v>
      </c>
      <c r="J4546">
        <v>4</v>
      </c>
      <c r="K4546">
        <v>5</v>
      </c>
      <c r="L4546">
        <v>5</v>
      </c>
      <c r="M4546">
        <v>3</v>
      </c>
      <c r="N4546">
        <v>4</v>
      </c>
      <c r="O4546" s="4" t="s">
        <v>10618</v>
      </c>
      <c r="P4546" t="s">
        <v>10619</v>
      </c>
      <c r="Q4546">
        <v>41.894739999999999</v>
      </c>
      <c r="R4546">
        <v>12.4839</v>
      </c>
    </row>
    <row r="4547" spans="1:18">
      <c r="A4547">
        <v>40691.686585648145</v>
      </c>
      <c r="B4547" s="6" t="s">
        <v>8904</v>
      </c>
      <c r="C4547" s="7" t="s">
        <v>8961</v>
      </c>
      <c r="D4547" s="4">
        <v>0</v>
      </c>
      <c r="E4547" s="4">
        <v>1</v>
      </c>
      <c r="F4547">
        <v>1</v>
      </c>
      <c r="G4547">
        <v>1</v>
      </c>
      <c r="H4547">
        <v>1</v>
      </c>
      <c r="I4547">
        <v>1</v>
      </c>
      <c r="J4547">
        <v>0</v>
      </c>
      <c r="K4547">
        <v>1</v>
      </c>
      <c r="L4547">
        <v>1</v>
      </c>
      <c r="M4547">
        <v>1</v>
      </c>
      <c r="N4547">
        <v>0</v>
      </c>
      <c r="O4547" s="4" t="s">
        <v>10607</v>
      </c>
      <c r="P4547" t="s">
        <v>10624</v>
      </c>
      <c r="Q4547">
        <v>43.700110000000002</v>
      </c>
      <c r="R4547">
        <v>-79.416300000000007</v>
      </c>
    </row>
    <row r="4548" spans="1:18">
      <c r="A4548">
        <v>40691.696284722224</v>
      </c>
      <c r="B4548" s="6" t="s">
        <v>8904</v>
      </c>
      <c r="C4548" s="7" t="s">
        <v>8962</v>
      </c>
      <c r="D4548" s="4">
        <v>5</v>
      </c>
      <c r="E4548" s="4">
        <v>5</v>
      </c>
      <c r="F4548">
        <v>5</v>
      </c>
      <c r="G4548">
        <v>4</v>
      </c>
      <c r="H4548">
        <v>5</v>
      </c>
      <c r="I4548">
        <v>3</v>
      </c>
      <c r="J4548">
        <v>4</v>
      </c>
      <c r="K4548">
        <v>5</v>
      </c>
      <c r="L4548">
        <v>5</v>
      </c>
      <c r="M4548">
        <v>4</v>
      </c>
      <c r="N4548">
        <v>5</v>
      </c>
      <c r="O4548" s="4" t="s">
        <v>10670</v>
      </c>
      <c r="P4548" t="s">
        <v>10671</v>
      </c>
      <c r="Q4548">
        <v>25.04776</v>
      </c>
      <c r="R4548">
        <v>121.53185000000001</v>
      </c>
    </row>
    <row r="4549" spans="1:18">
      <c r="A4549">
        <v>40691.701331018521</v>
      </c>
      <c r="B4549" s="6" t="s">
        <v>8904</v>
      </c>
      <c r="C4549" s="7" t="s">
        <v>8963</v>
      </c>
      <c r="D4549" s="4">
        <v>3</v>
      </c>
      <c r="E4549" s="4">
        <v>3</v>
      </c>
      <c r="F4549">
        <v>1</v>
      </c>
      <c r="G4549">
        <v>1</v>
      </c>
      <c r="H4549">
        <v>1</v>
      </c>
      <c r="I4549">
        <v>3</v>
      </c>
      <c r="J4549">
        <v>3</v>
      </c>
      <c r="K4549">
        <v>1</v>
      </c>
      <c r="L4549">
        <v>4</v>
      </c>
      <c r="M4549">
        <v>2</v>
      </c>
      <c r="N4549">
        <v>1</v>
      </c>
      <c r="O4549" s="4" t="s">
        <v>10761</v>
      </c>
      <c r="P4549" t="s">
        <v>10762</v>
      </c>
      <c r="Q4549">
        <v>1.2896700000000001</v>
      </c>
      <c r="R4549">
        <v>103.85007</v>
      </c>
    </row>
    <row r="4550" spans="1:18">
      <c r="A4550">
        <v>40691.708194444444</v>
      </c>
      <c r="B4550" s="6" t="s">
        <v>8904</v>
      </c>
      <c r="C4550" s="7" t="s">
        <v>8964</v>
      </c>
      <c r="D4550" s="4">
        <v>5</v>
      </c>
      <c r="E4550" s="4">
        <v>3</v>
      </c>
      <c r="F4550">
        <v>3</v>
      </c>
      <c r="G4550">
        <v>4</v>
      </c>
      <c r="H4550">
        <v>5</v>
      </c>
      <c r="I4550">
        <v>4</v>
      </c>
      <c r="J4550">
        <v>3</v>
      </c>
      <c r="K4550">
        <v>4</v>
      </c>
      <c r="L4550">
        <v>4</v>
      </c>
      <c r="M4550">
        <v>4</v>
      </c>
      <c r="N4550">
        <v>4</v>
      </c>
      <c r="O4550" s="4" t="s">
        <v>10604</v>
      </c>
      <c r="P4550" t="s">
        <v>10674</v>
      </c>
      <c r="Q4550">
        <v>43.296950000000002</v>
      </c>
      <c r="R4550">
        <v>5.3810700000000002</v>
      </c>
    </row>
    <row r="4551" spans="1:18">
      <c r="A4551">
        <v>40691.936423611114</v>
      </c>
      <c r="B4551" s="6" t="s">
        <v>8904</v>
      </c>
      <c r="C4551" s="7" t="s">
        <v>5745</v>
      </c>
      <c r="D4551" s="4">
        <v>1</v>
      </c>
      <c r="E4551" s="4">
        <v>5</v>
      </c>
      <c r="F4551">
        <v>5</v>
      </c>
      <c r="G4551">
        <v>1</v>
      </c>
      <c r="H4551">
        <v>5</v>
      </c>
      <c r="I4551">
        <v>1</v>
      </c>
      <c r="J4551">
        <v>5</v>
      </c>
      <c r="K4551">
        <v>5</v>
      </c>
      <c r="L4551">
        <v>5</v>
      </c>
      <c r="M4551">
        <v>5</v>
      </c>
      <c r="N4551">
        <v>1</v>
      </c>
      <c r="O4551" s="4" t="s">
        <v>10607</v>
      </c>
      <c r="P4551" t="s">
        <v>10613</v>
      </c>
      <c r="Q4551">
        <v>49.249659999999999</v>
      </c>
      <c r="R4551">
        <v>-123.11933999999999</v>
      </c>
    </row>
    <row r="4552" spans="1:18">
      <c r="A4552">
        <v>40691.720625000002</v>
      </c>
      <c r="B4552" s="6" t="s">
        <v>8904</v>
      </c>
      <c r="C4552" s="7" t="s">
        <v>8965</v>
      </c>
      <c r="D4552" s="4">
        <v>4</v>
      </c>
      <c r="E4552" s="4">
        <v>4</v>
      </c>
      <c r="F4552">
        <v>4</v>
      </c>
      <c r="G4552">
        <v>5</v>
      </c>
      <c r="H4552">
        <v>4</v>
      </c>
      <c r="I4552">
        <v>4</v>
      </c>
      <c r="J4552">
        <v>3</v>
      </c>
      <c r="K4552">
        <v>5</v>
      </c>
      <c r="L4552">
        <v>5</v>
      </c>
      <c r="M4552">
        <v>4</v>
      </c>
      <c r="N4552">
        <v>5</v>
      </c>
      <c r="O4552" s="4" t="s">
        <v>10614</v>
      </c>
      <c r="P4552" t="s">
        <v>10631</v>
      </c>
      <c r="Q4552">
        <v>29.763280000000002</v>
      </c>
      <c r="R4552">
        <v>-95.36327</v>
      </c>
    </row>
    <row r="4553" spans="1:18">
      <c r="A4553">
        <v>40691.724502314813</v>
      </c>
      <c r="B4553" s="6" t="s">
        <v>8904</v>
      </c>
      <c r="C4553" s="7" t="s">
        <v>8966</v>
      </c>
      <c r="D4553" s="4">
        <v>1</v>
      </c>
      <c r="E4553" s="4">
        <v>1</v>
      </c>
      <c r="F4553">
        <v>1</v>
      </c>
      <c r="G4553">
        <v>1</v>
      </c>
      <c r="H4553">
        <v>1</v>
      </c>
      <c r="I4553">
        <v>1</v>
      </c>
      <c r="J4553">
        <v>1</v>
      </c>
      <c r="K4553">
        <v>1</v>
      </c>
      <c r="L4553">
        <v>1</v>
      </c>
      <c r="M4553">
        <v>1</v>
      </c>
      <c r="N4553">
        <v>1</v>
      </c>
      <c r="O4553" s="4" t="s">
        <v>10614</v>
      </c>
      <c r="P4553" t="s">
        <v>10640</v>
      </c>
      <c r="Q4553">
        <v>34.052230000000002</v>
      </c>
      <c r="R4553">
        <v>-118.24368</v>
      </c>
    </row>
    <row r="4554" spans="1:18">
      <c r="A4554">
        <v>40691.747569444444</v>
      </c>
      <c r="B4554" s="6" t="s">
        <v>8904</v>
      </c>
      <c r="C4554" s="7" t="s">
        <v>8967</v>
      </c>
      <c r="D4554" s="4">
        <v>3</v>
      </c>
      <c r="E4554" s="4">
        <v>4</v>
      </c>
      <c r="F4554">
        <v>5</v>
      </c>
      <c r="G4554">
        <v>3</v>
      </c>
      <c r="H4554">
        <v>5</v>
      </c>
      <c r="I4554">
        <v>4</v>
      </c>
      <c r="J4554">
        <v>5</v>
      </c>
      <c r="K4554">
        <v>5</v>
      </c>
      <c r="L4554">
        <v>4</v>
      </c>
      <c r="M4554">
        <v>4</v>
      </c>
      <c r="N4554">
        <v>5</v>
      </c>
      <c r="O4554" s="4" t="s">
        <v>10625</v>
      </c>
      <c r="P4554" t="s">
        <v>10626</v>
      </c>
      <c r="Q4554">
        <v>20.66667</v>
      </c>
      <c r="R4554">
        <v>-103.33333</v>
      </c>
    </row>
    <row r="4555" spans="1:18">
      <c r="A4555">
        <v>40691.653240740743</v>
      </c>
      <c r="B4555" s="6" t="s">
        <v>8904</v>
      </c>
      <c r="C4555" s="7" t="s">
        <v>7866</v>
      </c>
      <c r="D4555" s="4">
        <v>2</v>
      </c>
      <c r="E4555" s="4">
        <v>3</v>
      </c>
      <c r="F4555">
        <v>5</v>
      </c>
      <c r="G4555">
        <v>2</v>
      </c>
      <c r="H4555">
        <v>5</v>
      </c>
      <c r="I4555">
        <v>5</v>
      </c>
      <c r="J4555">
        <v>2</v>
      </c>
      <c r="K4555">
        <v>4</v>
      </c>
      <c r="L4555">
        <v>5</v>
      </c>
      <c r="M4555">
        <v>2</v>
      </c>
      <c r="N4555">
        <v>2</v>
      </c>
      <c r="O4555" s="4" t="s">
        <v>10634</v>
      </c>
      <c r="P4555" t="s">
        <v>10679</v>
      </c>
      <c r="Q4555">
        <v>38.716670000000001</v>
      </c>
      <c r="R4555">
        <v>-9.1333300000000008</v>
      </c>
    </row>
    <row r="4556" spans="1:18">
      <c r="A4556">
        <v>40691.817476851851</v>
      </c>
      <c r="B4556" s="6" t="s">
        <v>8904</v>
      </c>
      <c r="C4556" s="7" t="s">
        <v>8968</v>
      </c>
      <c r="D4556" s="4">
        <v>3</v>
      </c>
      <c r="E4556" s="4">
        <v>3</v>
      </c>
      <c r="F4556">
        <v>5</v>
      </c>
      <c r="G4556">
        <v>4</v>
      </c>
      <c r="H4556">
        <v>5</v>
      </c>
      <c r="I4556">
        <v>5</v>
      </c>
      <c r="J4556">
        <v>4</v>
      </c>
      <c r="K4556">
        <v>5</v>
      </c>
      <c r="L4556">
        <v>4</v>
      </c>
      <c r="M4556">
        <v>4</v>
      </c>
      <c r="N4556">
        <v>3</v>
      </c>
      <c r="O4556" s="4" t="s">
        <v>10767</v>
      </c>
      <c r="P4556" t="s">
        <v>10800</v>
      </c>
      <c r="Q4556">
        <v>46.051079999999999</v>
      </c>
      <c r="R4556">
        <v>14.505129999999999</v>
      </c>
    </row>
    <row r="4557" spans="1:18">
      <c r="A4557">
        <v>40691.819409722222</v>
      </c>
      <c r="B4557" s="6" t="s">
        <v>8904</v>
      </c>
      <c r="C4557" s="7" t="s">
        <v>8969</v>
      </c>
      <c r="D4557" s="4">
        <v>4</v>
      </c>
      <c r="E4557" s="4">
        <v>5</v>
      </c>
      <c r="F4557">
        <v>4</v>
      </c>
      <c r="G4557">
        <v>3</v>
      </c>
      <c r="H4557">
        <v>4</v>
      </c>
      <c r="I4557">
        <v>4</v>
      </c>
      <c r="J4557">
        <v>2</v>
      </c>
      <c r="K4557">
        <v>5</v>
      </c>
      <c r="L4557">
        <v>4</v>
      </c>
      <c r="M4557">
        <v>5</v>
      </c>
      <c r="N4557">
        <v>3</v>
      </c>
      <c r="O4557" s="4" t="s">
        <v>10604</v>
      </c>
      <c r="P4557" t="s">
        <v>10606</v>
      </c>
      <c r="Q4557">
        <v>43.703130000000002</v>
      </c>
      <c r="R4557">
        <v>7.2660799999999997</v>
      </c>
    </row>
    <row r="4558" spans="1:18">
      <c r="A4558">
        <v>40691.859143518515</v>
      </c>
      <c r="B4558" s="6" t="s">
        <v>8904</v>
      </c>
      <c r="C4558" s="7" t="s">
        <v>8970</v>
      </c>
      <c r="D4558" s="4">
        <v>0</v>
      </c>
      <c r="E4558" s="4">
        <v>0</v>
      </c>
      <c r="F4558">
        <v>0</v>
      </c>
      <c r="G4558">
        <v>0</v>
      </c>
      <c r="H4558">
        <v>0</v>
      </c>
      <c r="I4558">
        <v>0</v>
      </c>
      <c r="J4558">
        <v>0</v>
      </c>
      <c r="K4558">
        <v>5</v>
      </c>
      <c r="L4558">
        <v>5</v>
      </c>
      <c r="M4558">
        <v>5</v>
      </c>
      <c r="N4558">
        <v>0</v>
      </c>
      <c r="O4558" s="4" t="s">
        <v>10675</v>
      </c>
      <c r="P4558" t="s">
        <v>10676</v>
      </c>
      <c r="Q4558">
        <v>47.533329999999999</v>
      </c>
      <c r="R4558">
        <v>21.633330000000001</v>
      </c>
    </row>
    <row r="4559" spans="1:18">
      <c r="A4559">
        <v>40691.910451388889</v>
      </c>
      <c r="B4559" s="6" t="s">
        <v>8904</v>
      </c>
      <c r="C4559" s="7" t="s">
        <v>5810</v>
      </c>
      <c r="D4559" s="4">
        <v>5</v>
      </c>
      <c r="E4559" s="4">
        <v>5</v>
      </c>
      <c r="F4559">
        <v>5</v>
      </c>
      <c r="G4559">
        <v>5</v>
      </c>
      <c r="H4559">
        <v>5</v>
      </c>
      <c r="I4559">
        <v>5</v>
      </c>
      <c r="J4559">
        <v>5</v>
      </c>
      <c r="K4559">
        <v>5</v>
      </c>
      <c r="L4559">
        <v>5</v>
      </c>
      <c r="M4559">
        <v>5</v>
      </c>
      <c r="N4559">
        <v>5</v>
      </c>
      <c r="O4559" s="4" t="s">
        <v>10600</v>
      </c>
      <c r="P4559" t="s">
        <v>10771</v>
      </c>
      <c r="Q4559">
        <v>50.411360000000002</v>
      </c>
      <c r="R4559">
        <v>4.4444800000000004</v>
      </c>
    </row>
    <row r="4560" spans="1:18">
      <c r="A4560">
        <v>40691.946087962962</v>
      </c>
      <c r="B4560" s="6" t="s">
        <v>8904</v>
      </c>
      <c r="C4560" s="7" t="s">
        <v>8971</v>
      </c>
      <c r="D4560" s="4">
        <v>3</v>
      </c>
      <c r="E4560" s="4">
        <v>3</v>
      </c>
      <c r="F4560">
        <v>3</v>
      </c>
      <c r="G4560">
        <v>5</v>
      </c>
      <c r="H4560">
        <v>3</v>
      </c>
      <c r="I4560">
        <v>3</v>
      </c>
      <c r="J4560">
        <v>3</v>
      </c>
      <c r="K4560">
        <v>3</v>
      </c>
      <c r="L4560">
        <v>5</v>
      </c>
      <c r="M4560">
        <v>3</v>
      </c>
      <c r="N4560">
        <v>5</v>
      </c>
      <c r="O4560" s="4" t="s">
        <v>10620</v>
      </c>
      <c r="P4560" t="s">
        <v>10621</v>
      </c>
      <c r="Q4560">
        <v>51.50853</v>
      </c>
      <c r="R4560">
        <v>-0.12573999999999999</v>
      </c>
    </row>
    <row r="4561" spans="1:18">
      <c r="A4561">
        <v>40691.957939814813</v>
      </c>
      <c r="B4561" s="6" t="s">
        <v>8904</v>
      </c>
      <c r="C4561" s="7" t="s">
        <v>8972</v>
      </c>
      <c r="D4561" s="4">
        <v>3</v>
      </c>
      <c r="E4561" s="4">
        <v>2</v>
      </c>
      <c r="F4561">
        <v>1</v>
      </c>
      <c r="G4561">
        <v>4</v>
      </c>
      <c r="H4561">
        <v>2</v>
      </c>
      <c r="I4561">
        <v>4</v>
      </c>
      <c r="J4561">
        <v>2</v>
      </c>
      <c r="K4561">
        <v>4</v>
      </c>
      <c r="L4561">
        <v>3</v>
      </c>
      <c r="M4561">
        <v>3</v>
      </c>
      <c r="N4561">
        <v>3</v>
      </c>
      <c r="O4561" s="4" t="s">
        <v>10659</v>
      </c>
      <c r="P4561" t="s">
        <v>10660</v>
      </c>
      <c r="Q4561">
        <v>12.97194</v>
      </c>
      <c r="R4561">
        <v>77.593689999999995</v>
      </c>
    </row>
    <row r="4562" spans="1:18">
      <c r="A4562">
        <v>40690.004664351851</v>
      </c>
      <c r="B4562" s="6" t="s">
        <v>8973</v>
      </c>
      <c r="C4562" s="7" t="s">
        <v>8974</v>
      </c>
      <c r="D4562" s="4">
        <v>5</v>
      </c>
      <c r="E4562" s="4">
        <v>5</v>
      </c>
      <c r="F4562">
        <v>5</v>
      </c>
      <c r="G4562">
        <v>5</v>
      </c>
      <c r="H4562">
        <v>5</v>
      </c>
      <c r="I4562">
        <v>5</v>
      </c>
      <c r="J4562">
        <v>5</v>
      </c>
      <c r="K4562">
        <v>5</v>
      </c>
      <c r="L4562">
        <v>5</v>
      </c>
      <c r="M4562">
        <v>5</v>
      </c>
      <c r="N4562">
        <v>5</v>
      </c>
      <c r="O4562" s="4" t="s">
        <v>10614</v>
      </c>
      <c r="P4562" t="s">
        <v>10631</v>
      </c>
      <c r="Q4562">
        <v>29.763280000000002</v>
      </c>
      <c r="R4562">
        <v>-95.36327</v>
      </c>
    </row>
    <row r="4563" spans="1:18">
      <c r="A4563">
        <v>40690.039664351854</v>
      </c>
      <c r="B4563" s="6" t="s">
        <v>8973</v>
      </c>
      <c r="C4563" s="7" t="s">
        <v>8975</v>
      </c>
      <c r="D4563" s="4">
        <v>4</v>
      </c>
      <c r="E4563" s="4">
        <v>4</v>
      </c>
      <c r="F4563">
        <v>4</v>
      </c>
      <c r="G4563">
        <v>4</v>
      </c>
      <c r="H4563">
        <v>4</v>
      </c>
      <c r="I4563">
        <v>4</v>
      </c>
      <c r="J4563">
        <v>3</v>
      </c>
      <c r="K4563">
        <v>4</v>
      </c>
      <c r="L4563">
        <v>5</v>
      </c>
      <c r="M4563">
        <v>4</v>
      </c>
      <c r="N4563">
        <v>5</v>
      </c>
      <c r="O4563" s="4" t="s">
        <v>10614</v>
      </c>
      <c r="P4563" t="s">
        <v>10636</v>
      </c>
      <c r="Q4563">
        <v>40.714269999999999</v>
      </c>
      <c r="R4563">
        <v>-74.005970000000005</v>
      </c>
    </row>
    <row r="4564" spans="1:18">
      <c r="A4564">
        <v>40690.042175925926</v>
      </c>
      <c r="B4564" s="6" t="s">
        <v>8973</v>
      </c>
      <c r="C4564" s="7" t="s">
        <v>8976</v>
      </c>
      <c r="D4564" s="4">
        <v>2</v>
      </c>
      <c r="E4564" s="4">
        <v>5</v>
      </c>
      <c r="F4564">
        <v>2</v>
      </c>
      <c r="G4564">
        <v>3</v>
      </c>
      <c r="H4564">
        <v>5</v>
      </c>
      <c r="I4564">
        <v>3</v>
      </c>
      <c r="J4564">
        <v>1</v>
      </c>
      <c r="K4564">
        <v>5</v>
      </c>
      <c r="L4564">
        <v>5</v>
      </c>
      <c r="M4564">
        <v>5</v>
      </c>
      <c r="N4564">
        <v>3</v>
      </c>
      <c r="O4564" s="4" t="s">
        <v>10614</v>
      </c>
      <c r="P4564" t="s">
        <v>10636</v>
      </c>
      <c r="Q4564">
        <v>40.714269999999999</v>
      </c>
      <c r="R4564">
        <v>-74.005970000000005</v>
      </c>
    </row>
    <row r="4565" spans="1:18">
      <c r="A4565">
        <v>40690.514120370368</v>
      </c>
      <c r="B4565" s="6" t="s">
        <v>8973</v>
      </c>
      <c r="C4565" s="7" t="s">
        <v>8977</v>
      </c>
      <c r="D4565" s="4">
        <v>5</v>
      </c>
      <c r="E4565" s="4">
        <v>5</v>
      </c>
      <c r="F4565">
        <v>3</v>
      </c>
      <c r="G4565">
        <v>1</v>
      </c>
      <c r="H4565">
        <v>5</v>
      </c>
      <c r="I4565">
        <v>3</v>
      </c>
      <c r="J4565">
        <v>1</v>
      </c>
      <c r="K4565">
        <v>5</v>
      </c>
      <c r="L4565">
        <v>5</v>
      </c>
      <c r="M4565">
        <v>3</v>
      </c>
      <c r="N4565">
        <v>1</v>
      </c>
      <c r="O4565" s="4" t="s">
        <v>10614</v>
      </c>
      <c r="P4565" t="s">
        <v>10628</v>
      </c>
      <c r="Q4565">
        <v>41.850029999999997</v>
      </c>
      <c r="R4565">
        <v>-87.650049999999993</v>
      </c>
    </row>
    <row r="4566" spans="1:18">
      <c r="A4566">
        <v>40690.896874999999</v>
      </c>
      <c r="B4566" s="6" t="s">
        <v>8973</v>
      </c>
      <c r="C4566" s="7" t="s">
        <v>8978</v>
      </c>
      <c r="D4566" s="4">
        <v>5</v>
      </c>
      <c r="E4566" s="4">
        <v>1</v>
      </c>
      <c r="F4566">
        <v>3</v>
      </c>
      <c r="G4566">
        <v>3</v>
      </c>
      <c r="H4566">
        <v>5</v>
      </c>
      <c r="I4566">
        <v>5</v>
      </c>
      <c r="J4566">
        <v>2</v>
      </c>
      <c r="K4566">
        <v>5</v>
      </c>
      <c r="L4566">
        <v>5</v>
      </c>
      <c r="M4566">
        <v>1</v>
      </c>
      <c r="N4566">
        <v>5</v>
      </c>
      <c r="O4566" s="4" t="s">
        <v>10614</v>
      </c>
      <c r="P4566" t="s">
        <v>10640</v>
      </c>
      <c r="Q4566">
        <v>34.052230000000002</v>
      </c>
      <c r="R4566">
        <v>-118.24368</v>
      </c>
    </row>
    <row r="4567" spans="1:18">
      <c r="A4567">
        <v>40690.930069444446</v>
      </c>
      <c r="B4567" s="6" t="s">
        <v>8973</v>
      </c>
      <c r="C4567" s="7" t="s">
        <v>7944</v>
      </c>
      <c r="D4567" s="4">
        <v>4</v>
      </c>
      <c r="E4567" s="4">
        <v>4</v>
      </c>
      <c r="F4567">
        <v>5</v>
      </c>
      <c r="G4567">
        <v>3</v>
      </c>
      <c r="H4567">
        <v>2</v>
      </c>
      <c r="I4567">
        <v>3</v>
      </c>
      <c r="J4567">
        <v>3</v>
      </c>
      <c r="K4567">
        <v>5</v>
      </c>
      <c r="L4567">
        <v>5</v>
      </c>
      <c r="M4567">
        <v>4</v>
      </c>
      <c r="N4567">
        <v>5</v>
      </c>
      <c r="O4567" s="4" t="s">
        <v>10614</v>
      </c>
      <c r="P4567" t="s">
        <v>10640</v>
      </c>
      <c r="Q4567">
        <v>34.052230000000002</v>
      </c>
      <c r="R4567">
        <v>-118.24368</v>
      </c>
    </row>
    <row r="4568" spans="1:18">
      <c r="A4568">
        <v>40690.054409722223</v>
      </c>
      <c r="B4568" s="6" t="s">
        <v>8973</v>
      </c>
      <c r="C4568" s="7" t="s">
        <v>8979</v>
      </c>
      <c r="D4568" s="4">
        <v>2</v>
      </c>
      <c r="E4568" s="4">
        <v>2</v>
      </c>
      <c r="F4568">
        <v>2</v>
      </c>
      <c r="G4568">
        <v>1</v>
      </c>
      <c r="H4568">
        <v>3</v>
      </c>
      <c r="I4568">
        <v>1</v>
      </c>
      <c r="J4568">
        <v>1</v>
      </c>
      <c r="K4568">
        <v>5</v>
      </c>
      <c r="L4568">
        <v>4</v>
      </c>
      <c r="M4568">
        <v>3</v>
      </c>
      <c r="N4568">
        <v>3</v>
      </c>
      <c r="O4568" s="4" t="s">
        <v>10607</v>
      </c>
      <c r="P4568" t="s">
        <v>10608</v>
      </c>
      <c r="Q4568">
        <v>45.508839999999999</v>
      </c>
      <c r="R4568">
        <v>-73.587810000000005</v>
      </c>
    </row>
    <row r="4569" spans="1:18">
      <c r="A4569">
        <v>40690.055289351854</v>
      </c>
      <c r="B4569" s="6" t="s">
        <v>8973</v>
      </c>
      <c r="C4569" s="7" t="s">
        <v>8980</v>
      </c>
      <c r="D4569" s="4">
        <v>3</v>
      </c>
      <c r="E4569" s="4">
        <v>4</v>
      </c>
      <c r="F4569">
        <v>4</v>
      </c>
      <c r="G4569">
        <v>5</v>
      </c>
      <c r="H4569">
        <v>5</v>
      </c>
      <c r="I4569">
        <v>5</v>
      </c>
      <c r="J4569">
        <v>5</v>
      </c>
      <c r="K4569">
        <v>4</v>
      </c>
      <c r="L4569">
        <v>4</v>
      </c>
      <c r="M4569">
        <v>4</v>
      </c>
      <c r="N4569">
        <v>5</v>
      </c>
      <c r="O4569" s="4" t="s">
        <v>10614</v>
      </c>
      <c r="P4569" t="s">
        <v>10640</v>
      </c>
      <c r="Q4569">
        <v>34.052230000000002</v>
      </c>
      <c r="R4569">
        <v>-118.24368</v>
      </c>
    </row>
    <row r="4570" spans="1:18">
      <c r="A4570">
        <v>40690.055937500001</v>
      </c>
      <c r="B4570" s="6" t="s">
        <v>8973</v>
      </c>
      <c r="C4570" s="7" t="s">
        <v>8981</v>
      </c>
      <c r="D4570" s="4">
        <v>5</v>
      </c>
      <c r="E4570" s="4">
        <v>5</v>
      </c>
      <c r="F4570">
        <v>5</v>
      </c>
      <c r="G4570">
        <v>5</v>
      </c>
      <c r="H4570">
        <v>3</v>
      </c>
      <c r="I4570">
        <v>3</v>
      </c>
      <c r="J4570">
        <v>2</v>
      </c>
      <c r="K4570">
        <v>3</v>
      </c>
      <c r="L4570">
        <v>4</v>
      </c>
      <c r="M4570">
        <v>4</v>
      </c>
      <c r="N4570">
        <v>3</v>
      </c>
      <c r="O4570" s="4" t="s">
        <v>10614</v>
      </c>
      <c r="P4570" t="s">
        <v>10640</v>
      </c>
      <c r="Q4570">
        <v>34.052230000000002</v>
      </c>
      <c r="R4570">
        <v>-118.24368</v>
      </c>
    </row>
    <row r="4571" spans="1:18">
      <c r="A4571">
        <v>40690.059120370373</v>
      </c>
      <c r="B4571" s="6" t="s">
        <v>8973</v>
      </c>
      <c r="C4571" s="7" t="s">
        <v>8982</v>
      </c>
      <c r="D4571" s="4">
        <v>5</v>
      </c>
      <c r="E4571" s="4">
        <v>2</v>
      </c>
      <c r="F4571">
        <v>3</v>
      </c>
      <c r="G4571">
        <v>4</v>
      </c>
      <c r="H4571">
        <v>5</v>
      </c>
      <c r="I4571">
        <v>2</v>
      </c>
      <c r="J4571">
        <v>3</v>
      </c>
      <c r="K4571">
        <v>5</v>
      </c>
      <c r="L4571">
        <v>5</v>
      </c>
      <c r="M4571">
        <v>3</v>
      </c>
      <c r="N4571">
        <v>5</v>
      </c>
      <c r="O4571" s="4" t="s">
        <v>10614</v>
      </c>
      <c r="P4571" t="s">
        <v>10640</v>
      </c>
      <c r="Q4571">
        <v>34.052230000000002</v>
      </c>
      <c r="R4571">
        <v>-118.24368</v>
      </c>
    </row>
    <row r="4572" spans="1:18">
      <c r="A4572">
        <v>40690.062164351853</v>
      </c>
      <c r="B4572" s="6" t="s">
        <v>8973</v>
      </c>
      <c r="C4572" s="7" t="s">
        <v>8983</v>
      </c>
      <c r="D4572" s="4">
        <v>1</v>
      </c>
      <c r="E4572" s="4">
        <v>1</v>
      </c>
      <c r="F4572">
        <v>1</v>
      </c>
      <c r="G4572">
        <v>1</v>
      </c>
      <c r="H4572">
        <v>1</v>
      </c>
      <c r="I4572">
        <v>1</v>
      </c>
      <c r="J4572">
        <v>1</v>
      </c>
      <c r="K4572">
        <v>1</v>
      </c>
      <c r="L4572">
        <v>1</v>
      </c>
      <c r="M4572">
        <v>1</v>
      </c>
      <c r="N4572">
        <v>1</v>
      </c>
      <c r="O4572" s="4" t="s">
        <v>10716</v>
      </c>
      <c r="P4572" t="s">
        <v>10735</v>
      </c>
      <c r="Q4572">
        <v>-33.867849999999997</v>
      </c>
      <c r="R4572">
        <v>151.20732000000001</v>
      </c>
    </row>
    <row r="4573" spans="1:18">
      <c r="A4573">
        <v>40690.075497685182</v>
      </c>
      <c r="B4573" s="6" t="s">
        <v>8973</v>
      </c>
      <c r="C4573" s="7" t="s">
        <v>8984</v>
      </c>
      <c r="D4573" s="4">
        <v>3</v>
      </c>
      <c r="E4573" s="4">
        <v>3</v>
      </c>
      <c r="F4573">
        <v>5</v>
      </c>
      <c r="G4573">
        <v>4</v>
      </c>
      <c r="H4573">
        <v>5</v>
      </c>
      <c r="I4573">
        <v>4</v>
      </c>
      <c r="J4573">
        <v>2</v>
      </c>
      <c r="K4573">
        <v>4</v>
      </c>
      <c r="L4573">
        <v>5</v>
      </c>
      <c r="M4573">
        <v>4</v>
      </c>
      <c r="N4573">
        <v>3</v>
      </c>
      <c r="O4573" s="4" t="s">
        <v>10614</v>
      </c>
      <c r="P4573" t="s">
        <v>10636</v>
      </c>
      <c r="Q4573">
        <v>40.714269999999999</v>
      </c>
      <c r="R4573">
        <v>-74.005970000000005</v>
      </c>
    </row>
    <row r="4574" spans="1:18">
      <c r="A4574">
        <v>40690.077187499999</v>
      </c>
      <c r="B4574" s="6" t="s">
        <v>8973</v>
      </c>
      <c r="C4574" s="7" t="s">
        <v>8985</v>
      </c>
      <c r="D4574" s="4">
        <v>1</v>
      </c>
      <c r="E4574" s="4">
        <v>1</v>
      </c>
      <c r="F4574">
        <v>1</v>
      </c>
      <c r="G4574">
        <v>1</v>
      </c>
      <c r="H4574">
        <v>1</v>
      </c>
      <c r="I4574">
        <v>1</v>
      </c>
      <c r="J4574">
        <v>1</v>
      </c>
      <c r="K4574">
        <v>1</v>
      </c>
      <c r="L4574">
        <v>1</v>
      </c>
      <c r="M4574">
        <v>1</v>
      </c>
      <c r="N4574">
        <v>1</v>
      </c>
      <c r="O4574" s="4" t="s">
        <v>10614</v>
      </c>
      <c r="P4574" t="s">
        <v>10628</v>
      </c>
      <c r="Q4574">
        <v>41.850029999999997</v>
      </c>
      <c r="R4574">
        <v>-87.650049999999993</v>
      </c>
    </row>
    <row r="4575" spans="1:18">
      <c r="A4575">
        <v>40690.081041666665</v>
      </c>
      <c r="B4575" s="6" t="s">
        <v>8973</v>
      </c>
      <c r="C4575" s="7" t="s">
        <v>8986</v>
      </c>
      <c r="D4575" s="4">
        <v>5</v>
      </c>
      <c r="E4575" s="4">
        <v>5</v>
      </c>
      <c r="F4575">
        <v>5</v>
      </c>
      <c r="G4575">
        <v>5</v>
      </c>
      <c r="H4575">
        <v>5</v>
      </c>
      <c r="I4575">
        <v>5</v>
      </c>
      <c r="J4575">
        <v>4</v>
      </c>
      <c r="K4575">
        <v>5</v>
      </c>
      <c r="L4575">
        <v>5</v>
      </c>
      <c r="M4575">
        <v>5</v>
      </c>
      <c r="N4575">
        <v>5</v>
      </c>
      <c r="O4575" s="4" t="s">
        <v>10614</v>
      </c>
      <c r="P4575" t="s">
        <v>10636</v>
      </c>
      <c r="Q4575">
        <v>40.714269999999999</v>
      </c>
      <c r="R4575">
        <v>-74.005970000000005</v>
      </c>
    </row>
    <row r="4576" spans="1:18">
      <c r="A4576">
        <v>40690.735856481479</v>
      </c>
      <c r="B4576" s="6" t="s">
        <v>8973</v>
      </c>
      <c r="C4576" s="7" t="s">
        <v>7707</v>
      </c>
      <c r="D4576" s="4">
        <v>4</v>
      </c>
      <c r="E4576" s="4">
        <v>2</v>
      </c>
      <c r="F4576">
        <v>4</v>
      </c>
      <c r="G4576">
        <v>5</v>
      </c>
      <c r="H4576">
        <v>5</v>
      </c>
      <c r="I4576">
        <v>5</v>
      </c>
      <c r="J4576">
        <v>5</v>
      </c>
      <c r="K4576">
        <v>5</v>
      </c>
      <c r="L4576">
        <v>5</v>
      </c>
      <c r="M4576">
        <v>5</v>
      </c>
      <c r="N4576">
        <v>5</v>
      </c>
      <c r="O4576" s="4" t="s">
        <v>10607</v>
      </c>
      <c r="P4576" t="s">
        <v>10624</v>
      </c>
      <c r="Q4576">
        <v>43.700110000000002</v>
      </c>
      <c r="R4576">
        <v>-79.416300000000007</v>
      </c>
    </row>
    <row r="4577" spans="1:18">
      <c r="A4577">
        <v>40690.56355324074</v>
      </c>
      <c r="B4577" s="6" t="s">
        <v>8973</v>
      </c>
      <c r="C4577" s="7" t="s">
        <v>8987</v>
      </c>
      <c r="D4577" s="4">
        <v>5</v>
      </c>
      <c r="E4577" s="4">
        <v>5</v>
      </c>
      <c r="F4577">
        <v>5</v>
      </c>
      <c r="G4577">
        <v>5</v>
      </c>
      <c r="H4577">
        <v>5</v>
      </c>
      <c r="I4577">
        <v>5</v>
      </c>
      <c r="J4577">
        <v>3</v>
      </c>
      <c r="K4577">
        <v>4</v>
      </c>
      <c r="L4577">
        <v>5</v>
      </c>
      <c r="M4577">
        <v>1</v>
      </c>
      <c r="N4577">
        <v>5</v>
      </c>
      <c r="O4577" s="4" t="s">
        <v>10614</v>
      </c>
      <c r="P4577" t="s">
        <v>10636</v>
      </c>
      <c r="Q4577">
        <v>40.714269999999999</v>
      </c>
      <c r="R4577">
        <v>-74.005970000000005</v>
      </c>
    </row>
    <row r="4578" spans="1:18">
      <c r="A4578">
        <v>40690.094490740739</v>
      </c>
      <c r="B4578" s="6" t="s">
        <v>8973</v>
      </c>
      <c r="C4578" s="7" t="s">
        <v>8988</v>
      </c>
      <c r="D4578" s="4">
        <v>3</v>
      </c>
      <c r="E4578" s="4">
        <v>3</v>
      </c>
      <c r="F4578">
        <v>5</v>
      </c>
      <c r="G4578">
        <v>5</v>
      </c>
      <c r="H4578">
        <v>5</v>
      </c>
      <c r="I4578">
        <v>5</v>
      </c>
      <c r="J4578">
        <v>4</v>
      </c>
      <c r="K4578">
        <v>4</v>
      </c>
      <c r="L4578">
        <v>5</v>
      </c>
      <c r="M4578">
        <v>3</v>
      </c>
      <c r="N4578">
        <v>5</v>
      </c>
      <c r="O4578" s="4" t="s">
        <v>10614</v>
      </c>
      <c r="P4578" t="s">
        <v>10636</v>
      </c>
      <c r="Q4578">
        <v>40.714269999999999</v>
      </c>
      <c r="R4578">
        <v>-74.005970000000005</v>
      </c>
    </row>
    <row r="4579" spans="1:18">
      <c r="A4579">
        <v>40690.105462962965</v>
      </c>
      <c r="B4579" s="6" t="s">
        <v>8973</v>
      </c>
      <c r="C4579" s="7" t="s">
        <v>8989</v>
      </c>
      <c r="D4579" s="4">
        <v>3</v>
      </c>
      <c r="E4579" s="4">
        <v>3</v>
      </c>
      <c r="F4579">
        <v>4</v>
      </c>
      <c r="G4579">
        <v>4</v>
      </c>
      <c r="H4579">
        <v>5</v>
      </c>
      <c r="I4579">
        <v>4</v>
      </c>
      <c r="J4579">
        <v>3</v>
      </c>
      <c r="K4579">
        <v>4</v>
      </c>
      <c r="L4579">
        <v>4</v>
      </c>
      <c r="M4579">
        <v>4</v>
      </c>
      <c r="N4579">
        <v>5</v>
      </c>
      <c r="O4579" s="4" t="s">
        <v>10614</v>
      </c>
      <c r="P4579" t="s">
        <v>10636</v>
      </c>
      <c r="Q4579">
        <v>40.714269999999999</v>
      </c>
      <c r="R4579">
        <v>-74.005970000000005</v>
      </c>
    </row>
    <row r="4580" spans="1:18">
      <c r="A4580">
        <v>40690.106192129628</v>
      </c>
      <c r="B4580" s="6" t="s">
        <v>8973</v>
      </c>
      <c r="C4580" s="7" t="s">
        <v>8990</v>
      </c>
      <c r="D4580" s="4">
        <v>3</v>
      </c>
      <c r="E4580" s="4">
        <v>2</v>
      </c>
      <c r="F4580">
        <v>3</v>
      </c>
      <c r="G4580">
        <v>4</v>
      </c>
      <c r="H4580">
        <v>5</v>
      </c>
      <c r="I4580">
        <v>4</v>
      </c>
      <c r="J4580">
        <v>2</v>
      </c>
      <c r="K4580">
        <v>3</v>
      </c>
      <c r="L4580">
        <v>5</v>
      </c>
      <c r="M4580">
        <v>2</v>
      </c>
      <c r="N4580">
        <v>4</v>
      </c>
      <c r="O4580" s="4" t="s">
        <v>10731</v>
      </c>
      <c r="P4580" t="s">
        <v>11072</v>
      </c>
      <c r="Q4580">
        <v>19.45</v>
      </c>
      <c r="R4580">
        <v>-70.7</v>
      </c>
    </row>
    <row r="4581" spans="1:18">
      <c r="A4581">
        <v>40690.108402777776</v>
      </c>
      <c r="B4581" s="6" t="s">
        <v>8973</v>
      </c>
      <c r="C4581" s="7" t="s">
        <v>8991</v>
      </c>
      <c r="D4581" s="4">
        <v>5</v>
      </c>
      <c r="E4581" s="4">
        <v>5</v>
      </c>
      <c r="F4581">
        <v>5</v>
      </c>
      <c r="G4581">
        <v>5</v>
      </c>
      <c r="H4581">
        <v>5</v>
      </c>
      <c r="I4581">
        <v>5</v>
      </c>
      <c r="J4581">
        <v>5</v>
      </c>
      <c r="K4581">
        <v>5</v>
      </c>
      <c r="L4581">
        <v>5</v>
      </c>
      <c r="M4581">
        <v>5</v>
      </c>
      <c r="N4581">
        <v>5</v>
      </c>
      <c r="O4581" s="4" t="s">
        <v>10607</v>
      </c>
      <c r="P4581" t="s">
        <v>10608</v>
      </c>
      <c r="Q4581">
        <v>45.508839999999999</v>
      </c>
      <c r="R4581">
        <v>-73.587810000000005</v>
      </c>
    </row>
    <row r="4582" spans="1:18">
      <c r="A4582">
        <v>40690.114282407405</v>
      </c>
      <c r="B4582" s="6" t="s">
        <v>8973</v>
      </c>
      <c r="C4582" s="7" t="s">
        <v>8992</v>
      </c>
      <c r="D4582" s="4">
        <v>1</v>
      </c>
      <c r="E4582" s="4">
        <v>1</v>
      </c>
      <c r="F4582">
        <v>1</v>
      </c>
      <c r="G4582">
        <v>1</v>
      </c>
      <c r="H4582">
        <v>1</v>
      </c>
      <c r="I4582">
        <v>1</v>
      </c>
      <c r="J4582">
        <v>1</v>
      </c>
      <c r="K4582">
        <v>1</v>
      </c>
      <c r="L4582">
        <v>5</v>
      </c>
      <c r="M4582">
        <v>5</v>
      </c>
      <c r="N4582">
        <v>1</v>
      </c>
      <c r="O4582" s="4" t="s">
        <v>10607</v>
      </c>
      <c r="P4582" t="s">
        <v>10608</v>
      </c>
      <c r="Q4582">
        <v>45.508839999999999</v>
      </c>
      <c r="R4582">
        <v>-73.587810000000005</v>
      </c>
    </row>
    <row r="4583" spans="1:18">
      <c r="A4583">
        <v>40690.114942129629</v>
      </c>
      <c r="B4583" s="6" t="s">
        <v>8973</v>
      </c>
      <c r="C4583" s="7" t="s">
        <v>8993</v>
      </c>
      <c r="D4583" s="4">
        <v>2</v>
      </c>
      <c r="E4583" s="4">
        <v>3</v>
      </c>
      <c r="F4583">
        <v>3</v>
      </c>
      <c r="G4583">
        <v>2</v>
      </c>
      <c r="H4583">
        <v>3</v>
      </c>
      <c r="I4583">
        <v>2</v>
      </c>
      <c r="J4583">
        <v>1</v>
      </c>
      <c r="K4583">
        <v>4</v>
      </c>
      <c r="L4583">
        <v>5</v>
      </c>
      <c r="M4583">
        <v>5</v>
      </c>
      <c r="N4583">
        <v>4</v>
      </c>
      <c r="O4583" s="4" t="s">
        <v>10614</v>
      </c>
      <c r="P4583" t="s">
        <v>10631</v>
      </c>
      <c r="Q4583">
        <v>29.763280000000002</v>
      </c>
      <c r="R4583">
        <v>-95.36327</v>
      </c>
    </row>
    <row r="4584" spans="1:18">
      <c r="A4584">
        <v>40690.124085648145</v>
      </c>
      <c r="B4584" s="6" t="s">
        <v>8973</v>
      </c>
      <c r="C4584" s="7" t="s">
        <v>8994</v>
      </c>
      <c r="D4584" s="4">
        <v>3</v>
      </c>
      <c r="E4584" s="4">
        <v>2</v>
      </c>
      <c r="F4584">
        <v>2</v>
      </c>
      <c r="G4584">
        <v>3</v>
      </c>
      <c r="H4584">
        <v>1</v>
      </c>
      <c r="I4584">
        <v>2</v>
      </c>
      <c r="J4584">
        <v>0</v>
      </c>
      <c r="K4584">
        <v>1</v>
      </c>
      <c r="L4584">
        <v>1</v>
      </c>
      <c r="M4584">
        <v>0</v>
      </c>
      <c r="N4584">
        <v>1</v>
      </c>
      <c r="O4584" s="4" t="s">
        <v>10855</v>
      </c>
      <c r="P4584" t="s">
        <v>10856</v>
      </c>
      <c r="Q4584">
        <v>10.63167</v>
      </c>
      <c r="R4584">
        <v>-71.640559999999994</v>
      </c>
    </row>
    <row r="4585" spans="1:18">
      <c r="A4585">
        <v>40690.124606481484</v>
      </c>
      <c r="B4585" s="6" t="s">
        <v>8973</v>
      </c>
      <c r="C4585" s="7" t="s">
        <v>8995</v>
      </c>
      <c r="D4585" s="4">
        <v>1</v>
      </c>
      <c r="E4585" s="4">
        <v>1</v>
      </c>
      <c r="F4585">
        <v>1</v>
      </c>
      <c r="G4585">
        <v>1</v>
      </c>
      <c r="H4585">
        <v>1</v>
      </c>
      <c r="I4585">
        <v>1</v>
      </c>
      <c r="J4585">
        <v>1</v>
      </c>
      <c r="K4585">
        <v>1</v>
      </c>
      <c r="L4585">
        <v>1</v>
      </c>
      <c r="M4585">
        <v>1</v>
      </c>
      <c r="N4585">
        <v>1</v>
      </c>
      <c r="O4585" s="4" t="s">
        <v>10662</v>
      </c>
      <c r="P4585" t="s">
        <v>10713</v>
      </c>
      <c r="Q4585">
        <v>39.907499999999999</v>
      </c>
      <c r="R4585">
        <v>116.39722999999999</v>
      </c>
    </row>
    <row r="4586" spans="1:18">
      <c r="A4586">
        <v>40690.584039351852</v>
      </c>
      <c r="B4586" s="6" t="s">
        <v>8973</v>
      </c>
      <c r="C4586" s="7" t="s">
        <v>8996</v>
      </c>
      <c r="D4586" s="4">
        <v>2</v>
      </c>
      <c r="E4586" s="4">
        <v>3</v>
      </c>
      <c r="F4586">
        <v>3</v>
      </c>
      <c r="G4586">
        <v>5</v>
      </c>
      <c r="H4586">
        <v>3</v>
      </c>
      <c r="I4586">
        <v>3</v>
      </c>
      <c r="J4586">
        <v>4</v>
      </c>
      <c r="K4586">
        <v>2</v>
      </c>
      <c r="L4586">
        <v>5</v>
      </c>
      <c r="M4586">
        <v>2</v>
      </c>
      <c r="N4586">
        <v>5</v>
      </c>
      <c r="O4586" s="4" t="s">
        <v>10614</v>
      </c>
      <c r="P4586" t="s">
        <v>10640</v>
      </c>
      <c r="Q4586">
        <v>34.052230000000002</v>
      </c>
      <c r="R4586">
        <v>-118.24368</v>
      </c>
    </row>
    <row r="4587" spans="1:18">
      <c r="A4587">
        <v>40690.722442129627</v>
      </c>
      <c r="B4587" s="6" t="s">
        <v>8973</v>
      </c>
      <c r="C4587" s="7" t="s">
        <v>8997</v>
      </c>
      <c r="D4587" s="4">
        <v>3</v>
      </c>
      <c r="E4587" s="4">
        <v>3</v>
      </c>
      <c r="F4587">
        <v>3</v>
      </c>
      <c r="G4587">
        <v>3</v>
      </c>
      <c r="H4587">
        <v>3</v>
      </c>
      <c r="I4587">
        <v>5</v>
      </c>
      <c r="J4587">
        <v>3</v>
      </c>
      <c r="K4587">
        <v>3</v>
      </c>
      <c r="L4587">
        <v>5</v>
      </c>
      <c r="M4587">
        <v>3</v>
      </c>
      <c r="N4587">
        <v>4</v>
      </c>
      <c r="O4587" s="4" t="s">
        <v>10816</v>
      </c>
      <c r="P4587" t="s">
        <v>11036</v>
      </c>
      <c r="Q4587">
        <v>4.6097099999999998</v>
      </c>
      <c r="R4587">
        <v>-74.08175</v>
      </c>
    </row>
    <row r="4588" spans="1:18">
      <c r="A4588">
        <v>40690.136979166666</v>
      </c>
      <c r="B4588" s="6" t="s">
        <v>8973</v>
      </c>
      <c r="C4588" s="7" t="s">
        <v>8998</v>
      </c>
      <c r="D4588" s="4">
        <v>4</v>
      </c>
      <c r="E4588" s="4">
        <v>3</v>
      </c>
      <c r="F4588">
        <v>4</v>
      </c>
      <c r="G4588">
        <v>3</v>
      </c>
      <c r="H4588">
        <v>5</v>
      </c>
      <c r="I4588">
        <v>3</v>
      </c>
      <c r="J4588">
        <v>3</v>
      </c>
      <c r="K4588">
        <v>4</v>
      </c>
      <c r="L4588">
        <v>5</v>
      </c>
      <c r="M4588">
        <v>4</v>
      </c>
      <c r="N4588">
        <v>4</v>
      </c>
      <c r="O4588" s="4" t="s">
        <v>10614</v>
      </c>
      <c r="P4588" t="s">
        <v>10615</v>
      </c>
      <c r="Q4588">
        <v>40.650100000000002</v>
      </c>
      <c r="R4588">
        <v>-73.949579999999997</v>
      </c>
    </row>
    <row r="4589" spans="1:18">
      <c r="A4589">
        <v>40690.142835648148</v>
      </c>
      <c r="B4589" s="6" t="s">
        <v>8973</v>
      </c>
      <c r="C4589" s="7" t="s">
        <v>8999</v>
      </c>
      <c r="D4589" s="4">
        <v>4</v>
      </c>
      <c r="E4589" s="4">
        <v>5</v>
      </c>
      <c r="F4589">
        <v>5</v>
      </c>
      <c r="G4589">
        <v>2</v>
      </c>
      <c r="H4589">
        <v>5</v>
      </c>
      <c r="I4589">
        <v>5</v>
      </c>
      <c r="J4589">
        <v>2</v>
      </c>
      <c r="K4589">
        <v>5</v>
      </c>
      <c r="L4589">
        <v>5</v>
      </c>
      <c r="M4589">
        <v>3</v>
      </c>
      <c r="N4589">
        <v>5</v>
      </c>
      <c r="O4589" s="4" t="s">
        <v>10607</v>
      </c>
      <c r="P4589" t="s">
        <v>10608</v>
      </c>
      <c r="Q4589">
        <v>45.508839999999999</v>
      </c>
      <c r="R4589">
        <v>-73.587810000000005</v>
      </c>
    </row>
    <row r="4590" spans="1:18">
      <c r="A4590">
        <v>40690.144675925927</v>
      </c>
      <c r="B4590" s="6" t="s">
        <v>8973</v>
      </c>
      <c r="C4590" s="7" t="s">
        <v>9000</v>
      </c>
      <c r="D4590" s="4">
        <v>2</v>
      </c>
      <c r="E4590" s="4">
        <v>1</v>
      </c>
      <c r="F4590">
        <v>2</v>
      </c>
      <c r="G4590">
        <v>2</v>
      </c>
      <c r="H4590">
        <v>2</v>
      </c>
      <c r="I4590">
        <v>1</v>
      </c>
      <c r="J4590">
        <v>1</v>
      </c>
      <c r="K4590">
        <v>1</v>
      </c>
      <c r="L4590">
        <v>2</v>
      </c>
      <c r="M4590">
        <v>1</v>
      </c>
      <c r="N4590">
        <v>1</v>
      </c>
      <c r="O4590" s="4" t="s">
        <v>10990</v>
      </c>
      <c r="P4590" t="s">
        <v>10991</v>
      </c>
      <c r="Q4590">
        <v>14.633330000000001</v>
      </c>
      <c r="R4590">
        <v>-90.606390000000005</v>
      </c>
    </row>
    <row r="4591" spans="1:18">
      <c r="A4591">
        <v>40690.150671296295</v>
      </c>
      <c r="B4591" s="6" t="s">
        <v>8973</v>
      </c>
      <c r="C4591" s="7" t="s">
        <v>9001</v>
      </c>
      <c r="D4591" s="4">
        <v>3</v>
      </c>
      <c r="E4591" s="4">
        <v>2</v>
      </c>
      <c r="F4591">
        <v>1</v>
      </c>
      <c r="G4591">
        <v>5</v>
      </c>
      <c r="H4591">
        <v>5</v>
      </c>
      <c r="I4591">
        <v>5</v>
      </c>
      <c r="J4591">
        <v>3</v>
      </c>
      <c r="K4591">
        <v>4</v>
      </c>
      <c r="L4591">
        <v>5</v>
      </c>
      <c r="M4591">
        <v>5</v>
      </c>
      <c r="N4591">
        <v>5</v>
      </c>
      <c r="O4591" s="4" t="s">
        <v>10607</v>
      </c>
      <c r="P4591" t="s">
        <v>10608</v>
      </c>
      <c r="Q4591">
        <v>45.508839999999999</v>
      </c>
      <c r="R4591">
        <v>-73.587810000000005</v>
      </c>
    </row>
    <row r="4592" spans="1:18">
      <c r="A4592">
        <v>40690.15457175926</v>
      </c>
      <c r="B4592" s="6" t="s">
        <v>8973</v>
      </c>
      <c r="C4592" s="7" t="s">
        <v>9002</v>
      </c>
      <c r="D4592" s="4">
        <v>1</v>
      </c>
      <c r="E4592" s="4">
        <v>5</v>
      </c>
      <c r="F4592">
        <v>5</v>
      </c>
      <c r="G4592">
        <v>5</v>
      </c>
      <c r="H4592">
        <v>5</v>
      </c>
      <c r="I4592">
        <v>5</v>
      </c>
      <c r="J4592">
        <v>5</v>
      </c>
      <c r="K4592">
        <v>1</v>
      </c>
      <c r="L4592">
        <v>5</v>
      </c>
      <c r="M4592">
        <v>5</v>
      </c>
      <c r="N4592">
        <v>5</v>
      </c>
      <c r="O4592" s="4" t="s">
        <v>10851</v>
      </c>
      <c r="P4592" t="s">
        <v>10878</v>
      </c>
      <c r="Q4592">
        <v>60.169519999999999</v>
      </c>
      <c r="R4592">
        <v>24.935449999999999</v>
      </c>
    </row>
    <row r="4593" spans="1:18">
      <c r="A4593">
        <v>40690.160034722219</v>
      </c>
      <c r="B4593" s="6" t="s">
        <v>8973</v>
      </c>
      <c r="C4593" s="7" t="s">
        <v>9003</v>
      </c>
      <c r="D4593" s="4">
        <v>1</v>
      </c>
      <c r="E4593" s="4">
        <v>1</v>
      </c>
      <c r="F4593">
        <v>1</v>
      </c>
      <c r="G4593">
        <v>1</v>
      </c>
      <c r="H4593">
        <v>1</v>
      </c>
      <c r="I4593">
        <v>1</v>
      </c>
      <c r="J4593">
        <v>1</v>
      </c>
      <c r="K4593">
        <v>1</v>
      </c>
      <c r="L4593">
        <v>1</v>
      </c>
      <c r="M4593">
        <v>1</v>
      </c>
      <c r="N4593">
        <v>1</v>
      </c>
      <c r="O4593" s="4" t="s">
        <v>10598</v>
      </c>
      <c r="P4593" t="s">
        <v>10651</v>
      </c>
      <c r="Q4593">
        <v>52.524369999999998</v>
      </c>
      <c r="R4593">
        <v>13.41053</v>
      </c>
    </row>
    <row r="4594" spans="1:18">
      <c r="A4594">
        <v>40690.164907407408</v>
      </c>
      <c r="B4594" s="6" t="s">
        <v>8973</v>
      </c>
      <c r="C4594" s="7" t="s">
        <v>9004</v>
      </c>
      <c r="D4594" s="4">
        <v>5</v>
      </c>
      <c r="E4594" s="4">
        <v>3</v>
      </c>
      <c r="F4594">
        <v>5</v>
      </c>
      <c r="G4594">
        <v>5</v>
      </c>
      <c r="H4594">
        <v>5</v>
      </c>
      <c r="I4594">
        <v>5</v>
      </c>
      <c r="J4594">
        <v>5</v>
      </c>
      <c r="K4594">
        <v>5</v>
      </c>
      <c r="L4594">
        <v>5</v>
      </c>
      <c r="M4594">
        <v>5</v>
      </c>
      <c r="N4594">
        <v>3</v>
      </c>
      <c r="O4594" s="4" t="s">
        <v>10625</v>
      </c>
      <c r="P4594" t="s">
        <v>10782</v>
      </c>
      <c r="Q4594">
        <v>19.601109999999998</v>
      </c>
      <c r="R4594">
        <v>-99.052499999999995</v>
      </c>
    </row>
    <row r="4595" spans="1:18">
      <c r="A4595">
        <v>40690.834039351852</v>
      </c>
      <c r="B4595" s="6" t="s">
        <v>8973</v>
      </c>
      <c r="C4595" s="7" t="s">
        <v>9005</v>
      </c>
      <c r="D4595" s="4">
        <v>4</v>
      </c>
      <c r="E4595" s="4">
        <v>3</v>
      </c>
      <c r="F4595">
        <v>4</v>
      </c>
      <c r="G4595">
        <v>3</v>
      </c>
      <c r="H4595">
        <v>4</v>
      </c>
      <c r="I4595">
        <v>4</v>
      </c>
      <c r="J4595">
        <v>3</v>
      </c>
      <c r="K4595">
        <v>3</v>
      </c>
      <c r="L4595">
        <v>5</v>
      </c>
      <c r="M4595">
        <v>4</v>
      </c>
      <c r="N4595">
        <v>5</v>
      </c>
      <c r="O4595" s="4" t="s">
        <v>10614</v>
      </c>
      <c r="P4595" t="s">
        <v>10640</v>
      </c>
      <c r="Q4595">
        <v>34.052230000000002</v>
      </c>
      <c r="R4595">
        <v>-118.24368</v>
      </c>
    </row>
    <row r="4596" spans="1:18">
      <c r="A4596">
        <v>40690.201018518521</v>
      </c>
      <c r="B4596" s="6" t="s">
        <v>8973</v>
      </c>
      <c r="C4596" s="7" t="s">
        <v>9006</v>
      </c>
      <c r="D4596" s="4">
        <v>3</v>
      </c>
      <c r="E4596" s="4">
        <v>4</v>
      </c>
      <c r="F4596">
        <v>3</v>
      </c>
      <c r="G4596">
        <v>5</v>
      </c>
      <c r="H4596">
        <v>5</v>
      </c>
      <c r="I4596">
        <v>5</v>
      </c>
      <c r="J4596">
        <v>4</v>
      </c>
      <c r="K4596">
        <v>4</v>
      </c>
      <c r="L4596">
        <v>5</v>
      </c>
      <c r="M4596">
        <v>4</v>
      </c>
      <c r="N4596">
        <v>5</v>
      </c>
      <c r="O4596" s="4" t="s">
        <v>10614</v>
      </c>
      <c r="P4596" t="s">
        <v>10615</v>
      </c>
      <c r="Q4596">
        <v>40.650100000000002</v>
      </c>
      <c r="R4596">
        <v>-73.949579999999997</v>
      </c>
    </row>
    <row r="4597" spans="1:18">
      <c r="A4597">
        <v>40690.231550925928</v>
      </c>
      <c r="B4597" s="6" t="s">
        <v>8973</v>
      </c>
      <c r="C4597" s="7" t="s">
        <v>9007</v>
      </c>
      <c r="D4597" s="4">
        <v>5</v>
      </c>
      <c r="E4597" s="4">
        <v>4</v>
      </c>
      <c r="F4597">
        <v>5</v>
      </c>
      <c r="G4597">
        <v>3</v>
      </c>
      <c r="H4597">
        <v>2</v>
      </c>
      <c r="I4597">
        <v>0</v>
      </c>
      <c r="J4597">
        <v>0</v>
      </c>
      <c r="K4597">
        <v>5</v>
      </c>
      <c r="L4597">
        <v>5</v>
      </c>
      <c r="M4597">
        <v>5</v>
      </c>
      <c r="N4597">
        <v>5</v>
      </c>
      <c r="O4597" s="4" t="s">
        <v>10614</v>
      </c>
      <c r="P4597" t="s">
        <v>10628</v>
      </c>
      <c r="Q4597">
        <v>41.850029999999997</v>
      </c>
      <c r="R4597">
        <v>-87.650049999999993</v>
      </c>
    </row>
    <row r="4598" spans="1:18">
      <c r="A4598">
        <v>40690.233368055553</v>
      </c>
      <c r="B4598" s="6" t="s">
        <v>8973</v>
      </c>
      <c r="C4598" s="7" t="s">
        <v>9008</v>
      </c>
      <c r="D4598" s="4">
        <v>1</v>
      </c>
      <c r="E4598" s="4">
        <v>1</v>
      </c>
      <c r="F4598">
        <v>1</v>
      </c>
      <c r="G4598">
        <v>1</v>
      </c>
      <c r="H4598">
        <v>1</v>
      </c>
      <c r="I4598">
        <v>1</v>
      </c>
      <c r="J4598">
        <v>1</v>
      </c>
      <c r="K4598">
        <v>1</v>
      </c>
      <c r="L4598">
        <v>1</v>
      </c>
      <c r="M4598">
        <v>1</v>
      </c>
      <c r="N4598">
        <v>1</v>
      </c>
      <c r="O4598" s="4" t="s">
        <v>10648</v>
      </c>
      <c r="P4598" t="s">
        <v>10649</v>
      </c>
      <c r="Q4598">
        <v>35.447780000000002</v>
      </c>
      <c r="R4598">
        <v>139.64250000000001</v>
      </c>
    </row>
    <row r="4599" spans="1:18">
      <c r="A4599">
        <v>40690.239652777775</v>
      </c>
      <c r="B4599" s="6" t="s">
        <v>8973</v>
      </c>
      <c r="C4599" s="7" t="s">
        <v>9009</v>
      </c>
      <c r="D4599" s="4">
        <v>4</v>
      </c>
      <c r="E4599" s="4">
        <v>3</v>
      </c>
      <c r="F4599">
        <v>3</v>
      </c>
      <c r="G4599">
        <v>2</v>
      </c>
      <c r="H4599">
        <v>4</v>
      </c>
      <c r="I4599">
        <v>4</v>
      </c>
      <c r="J4599">
        <v>1</v>
      </c>
      <c r="K4599">
        <v>5</v>
      </c>
      <c r="L4599">
        <v>5</v>
      </c>
      <c r="M4599">
        <v>5</v>
      </c>
      <c r="N4599">
        <v>3</v>
      </c>
      <c r="O4599" s="4" t="s">
        <v>10819</v>
      </c>
      <c r="P4599" t="s">
        <v>10820</v>
      </c>
      <c r="Q4599">
        <v>13.75398</v>
      </c>
      <c r="R4599">
        <v>100.50144</v>
      </c>
    </row>
    <row r="4600" spans="1:18">
      <c r="A4600">
        <v>40690.241307870368</v>
      </c>
      <c r="B4600" s="6" t="s">
        <v>8973</v>
      </c>
      <c r="C4600" s="7" t="s">
        <v>9010</v>
      </c>
      <c r="D4600" s="4">
        <v>1</v>
      </c>
      <c r="E4600" s="4">
        <v>1</v>
      </c>
      <c r="F4600">
        <v>1</v>
      </c>
      <c r="G4600">
        <v>1</v>
      </c>
      <c r="H4600">
        <v>1</v>
      </c>
      <c r="I4600">
        <v>1</v>
      </c>
      <c r="J4600">
        <v>1</v>
      </c>
      <c r="K4600">
        <v>1</v>
      </c>
      <c r="L4600">
        <v>1</v>
      </c>
      <c r="M4600">
        <v>1</v>
      </c>
      <c r="N4600">
        <v>1</v>
      </c>
      <c r="O4600" s="4" t="s">
        <v>10656</v>
      </c>
      <c r="P4600" t="s">
        <v>10682</v>
      </c>
      <c r="Q4600">
        <v>35.102780000000003</v>
      </c>
      <c r="R4600">
        <v>129.04028</v>
      </c>
    </row>
    <row r="4601" spans="1:18">
      <c r="A4601">
        <v>40690.247187499997</v>
      </c>
      <c r="B4601" s="6" t="s">
        <v>8973</v>
      </c>
      <c r="C4601" s="7" t="s">
        <v>9011</v>
      </c>
      <c r="D4601" s="4">
        <v>5</v>
      </c>
      <c r="E4601" s="4">
        <v>5</v>
      </c>
      <c r="F4601">
        <v>5</v>
      </c>
      <c r="G4601">
        <v>5</v>
      </c>
      <c r="H4601">
        <v>5</v>
      </c>
      <c r="I4601">
        <v>5</v>
      </c>
      <c r="J4601">
        <v>5</v>
      </c>
      <c r="K4601">
        <v>5</v>
      </c>
      <c r="L4601">
        <v>5</v>
      </c>
      <c r="M4601">
        <v>5</v>
      </c>
      <c r="N4601">
        <v>5</v>
      </c>
      <c r="O4601" s="4" t="s">
        <v>10607</v>
      </c>
      <c r="P4601" t="s">
        <v>10612</v>
      </c>
      <c r="Q4601">
        <v>45.411169999999998</v>
      </c>
      <c r="R4601">
        <v>-75.698120000000003</v>
      </c>
    </row>
    <row r="4602" spans="1:18">
      <c r="A4602">
        <v>40690.859444444446</v>
      </c>
      <c r="B4602" s="6" t="s">
        <v>8973</v>
      </c>
      <c r="C4602" s="7" t="s">
        <v>4659</v>
      </c>
      <c r="D4602" s="4">
        <v>3</v>
      </c>
      <c r="E4602" s="4">
        <v>3</v>
      </c>
      <c r="F4602">
        <v>4</v>
      </c>
      <c r="G4602">
        <v>4</v>
      </c>
      <c r="H4602">
        <v>4</v>
      </c>
      <c r="I4602">
        <v>5</v>
      </c>
      <c r="J4602">
        <v>4</v>
      </c>
      <c r="K4602">
        <v>4</v>
      </c>
      <c r="L4602">
        <v>4</v>
      </c>
      <c r="M4602">
        <v>5</v>
      </c>
      <c r="N4602">
        <v>3</v>
      </c>
      <c r="O4602" s="4" t="s">
        <v>10755</v>
      </c>
      <c r="P4602" t="s">
        <v>10832</v>
      </c>
      <c r="Q4602">
        <v>59.33258</v>
      </c>
      <c r="R4602">
        <v>18.064900000000002</v>
      </c>
    </row>
    <row r="4603" spans="1:18">
      <c r="A4603">
        <v>40690.261087962965</v>
      </c>
      <c r="B4603" s="6" t="s">
        <v>8973</v>
      </c>
      <c r="C4603" s="7" t="s">
        <v>9012</v>
      </c>
      <c r="D4603" s="4">
        <v>4</v>
      </c>
      <c r="E4603" s="4">
        <v>4</v>
      </c>
      <c r="F4603">
        <v>4</v>
      </c>
      <c r="G4603">
        <v>5</v>
      </c>
      <c r="H4603">
        <v>5</v>
      </c>
      <c r="I4603">
        <v>3</v>
      </c>
      <c r="J4603">
        <v>5</v>
      </c>
      <c r="K4603">
        <v>5</v>
      </c>
      <c r="L4603">
        <v>5</v>
      </c>
      <c r="M4603">
        <v>5</v>
      </c>
      <c r="N4603">
        <v>4</v>
      </c>
      <c r="O4603" s="4" t="s">
        <v>10736</v>
      </c>
      <c r="P4603" t="s">
        <v>11073</v>
      </c>
      <c r="Q4603">
        <v>47.166670000000003</v>
      </c>
      <c r="R4603">
        <v>27.6</v>
      </c>
    </row>
    <row r="4604" spans="1:18">
      <c r="A4604">
        <v>40690.268761574072</v>
      </c>
      <c r="B4604" s="6" t="s">
        <v>8973</v>
      </c>
      <c r="C4604" s="7" t="s">
        <v>9013</v>
      </c>
      <c r="D4604" s="4">
        <v>1</v>
      </c>
      <c r="E4604" s="4">
        <v>1</v>
      </c>
      <c r="F4604">
        <v>1</v>
      </c>
      <c r="G4604">
        <v>1</v>
      </c>
      <c r="H4604">
        <v>1</v>
      </c>
      <c r="I4604">
        <v>1</v>
      </c>
      <c r="J4604">
        <v>1</v>
      </c>
      <c r="K4604">
        <v>1</v>
      </c>
      <c r="L4604">
        <v>1</v>
      </c>
      <c r="M4604">
        <v>5</v>
      </c>
      <c r="N4604">
        <v>1</v>
      </c>
      <c r="O4604" s="4" t="s">
        <v>10755</v>
      </c>
      <c r="P4604" t="s">
        <v>10832</v>
      </c>
      <c r="Q4604">
        <v>59.33258</v>
      </c>
      <c r="R4604">
        <v>18.064900000000002</v>
      </c>
    </row>
    <row r="4605" spans="1:18">
      <c r="A4605">
        <v>40690.271493055552</v>
      </c>
      <c r="B4605" s="6" t="s">
        <v>8973</v>
      </c>
      <c r="C4605" s="7" t="s">
        <v>9014</v>
      </c>
      <c r="D4605" s="4">
        <v>1</v>
      </c>
      <c r="E4605" s="4">
        <v>1</v>
      </c>
      <c r="F4605">
        <v>1</v>
      </c>
      <c r="G4605">
        <v>1</v>
      </c>
      <c r="H4605">
        <v>1</v>
      </c>
      <c r="I4605">
        <v>1</v>
      </c>
      <c r="J4605">
        <v>1</v>
      </c>
      <c r="K4605">
        <v>1</v>
      </c>
      <c r="L4605">
        <v>1</v>
      </c>
      <c r="M4605">
        <v>1</v>
      </c>
      <c r="N4605">
        <v>1</v>
      </c>
      <c r="O4605" s="4" t="s">
        <v>10604</v>
      </c>
      <c r="P4605" t="s">
        <v>10605</v>
      </c>
      <c r="Q4605">
        <v>48.853409999999997</v>
      </c>
      <c r="R4605">
        <v>2.3488000000000002</v>
      </c>
    </row>
    <row r="4606" spans="1:18">
      <c r="A4606">
        <v>40690.273252314815</v>
      </c>
      <c r="B4606" s="6" t="s">
        <v>8973</v>
      </c>
      <c r="C4606" s="7" t="s">
        <v>9015</v>
      </c>
      <c r="D4606" s="4">
        <v>5</v>
      </c>
      <c r="E4606" s="4">
        <v>5</v>
      </c>
      <c r="F4606">
        <v>5</v>
      </c>
      <c r="G4606">
        <v>3</v>
      </c>
      <c r="H4606">
        <v>3</v>
      </c>
      <c r="I4606">
        <v>5</v>
      </c>
      <c r="J4606">
        <v>1</v>
      </c>
      <c r="K4606">
        <v>3</v>
      </c>
      <c r="L4606">
        <v>5</v>
      </c>
      <c r="M4606">
        <v>4</v>
      </c>
      <c r="N4606">
        <v>5</v>
      </c>
      <c r="O4606" s="4" t="s">
        <v>10598</v>
      </c>
      <c r="P4606" t="s">
        <v>10777</v>
      </c>
      <c r="Q4606">
        <v>50.933329999999998</v>
      </c>
      <c r="R4606">
        <v>6.95</v>
      </c>
    </row>
    <row r="4607" spans="1:18">
      <c r="A4607">
        <v>40690.274398148147</v>
      </c>
      <c r="B4607" s="6" t="s">
        <v>8973</v>
      </c>
      <c r="C4607" s="7" t="s">
        <v>9016</v>
      </c>
      <c r="D4607" s="4">
        <v>4</v>
      </c>
      <c r="E4607" s="4">
        <v>2</v>
      </c>
      <c r="F4607">
        <v>2</v>
      </c>
      <c r="G4607">
        <v>3</v>
      </c>
      <c r="H4607">
        <v>4</v>
      </c>
      <c r="I4607">
        <v>5</v>
      </c>
      <c r="J4607">
        <v>4</v>
      </c>
      <c r="K4607">
        <v>4</v>
      </c>
      <c r="L4607">
        <v>4</v>
      </c>
      <c r="M4607">
        <v>4</v>
      </c>
      <c r="N4607">
        <v>5</v>
      </c>
      <c r="O4607" s="4" t="s">
        <v>10598</v>
      </c>
      <c r="P4607" t="s">
        <v>10661</v>
      </c>
      <c r="Q4607">
        <v>50.116669999999999</v>
      </c>
      <c r="R4607">
        <v>8.6833299999999998</v>
      </c>
    </row>
    <row r="4608" spans="1:18">
      <c r="A4608">
        <v>40690.286238425928</v>
      </c>
      <c r="B4608" s="6" t="s">
        <v>8973</v>
      </c>
      <c r="C4608" s="7" t="s">
        <v>9017</v>
      </c>
      <c r="D4608" s="4">
        <v>4</v>
      </c>
      <c r="E4608" s="4">
        <v>3</v>
      </c>
      <c r="F4608">
        <v>3</v>
      </c>
      <c r="G4608">
        <v>4</v>
      </c>
      <c r="H4608">
        <v>5</v>
      </c>
      <c r="I4608">
        <v>4</v>
      </c>
      <c r="J4608">
        <v>3</v>
      </c>
      <c r="K4608">
        <v>5</v>
      </c>
      <c r="L4608">
        <v>5</v>
      </c>
      <c r="M4608">
        <v>3</v>
      </c>
      <c r="N4608">
        <v>5</v>
      </c>
      <c r="O4608" s="4" t="s">
        <v>10629</v>
      </c>
      <c r="P4608" t="s">
        <v>10669</v>
      </c>
      <c r="Q4608">
        <v>40.416499999999999</v>
      </c>
      <c r="R4608">
        <v>-3.7025600000000001</v>
      </c>
    </row>
    <row r="4609" spans="1:18">
      <c r="A4609">
        <v>40690.286504629628</v>
      </c>
      <c r="B4609" s="6" t="s">
        <v>8973</v>
      </c>
      <c r="C4609" s="7" t="s">
        <v>9018</v>
      </c>
      <c r="D4609" s="4">
        <v>4</v>
      </c>
      <c r="E4609" s="4">
        <v>4</v>
      </c>
      <c r="F4609">
        <v>4</v>
      </c>
      <c r="G4609">
        <v>3</v>
      </c>
      <c r="H4609">
        <v>4</v>
      </c>
      <c r="I4609">
        <v>5</v>
      </c>
      <c r="J4609">
        <v>1</v>
      </c>
      <c r="K4609">
        <v>5</v>
      </c>
      <c r="L4609">
        <v>4</v>
      </c>
      <c r="M4609">
        <v>4</v>
      </c>
      <c r="N4609">
        <v>5</v>
      </c>
      <c r="O4609" s="4" t="s">
        <v>10704</v>
      </c>
      <c r="P4609" t="s">
        <v>10705</v>
      </c>
      <c r="Q4609">
        <v>55.752220000000001</v>
      </c>
      <c r="R4609">
        <v>37.615560000000002</v>
      </c>
    </row>
    <row r="4610" spans="1:18">
      <c r="A4610">
        <v>40690.291562500002</v>
      </c>
      <c r="B4610" s="6" t="s">
        <v>8973</v>
      </c>
      <c r="C4610" s="7" t="s">
        <v>9019</v>
      </c>
      <c r="D4610" s="4">
        <v>4</v>
      </c>
      <c r="E4610" s="4">
        <v>3</v>
      </c>
      <c r="F4610">
        <v>5</v>
      </c>
      <c r="G4610">
        <v>4</v>
      </c>
      <c r="H4610">
        <v>4</v>
      </c>
      <c r="I4610">
        <v>4</v>
      </c>
      <c r="J4610">
        <v>4</v>
      </c>
      <c r="K4610">
        <v>4</v>
      </c>
      <c r="L4610">
        <v>4</v>
      </c>
      <c r="M4610">
        <v>5</v>
      </c>
      <c r="N4610">
        <v>4</v>
      </c>
      <c r="O4610" s="4" t="s">
        <v>10598</v>
      </c>
      <c r="P4610" t="s">
        <v>10599</v>
      </c>
      <c r="Q4610">
        <v>53.55</v>
      </c>
      <c r="R4610">
        <v>10</v>
      </c>
    </row>
    <row r="4611" spans="1:18">
      <c r="A4611">
        <v>40690.673009259262</v>
      </c>
      <c r="B4611" s="6" t="s">
        <v>8973</v>
      </c>
      <c r="C4611" s="7" t="s">
        <v>7691</v>
      </c>
      <c r="D4611" s="4">
        <v>5</v>
      </c>
      <c r="E4611" s="4">
        <v>5</v>
      </c>
      <c r="F4611">
        <v>5</v>
      </c>
      <c r="G4611">
        <v>5</v>
      </c>
      <c r="H4611">
        <v>5</v>
      </c>
      <c r="I4611">
        <v>5</v>
      </c>
      <c r="J4611">
        <v>5</v>
      </c>
      <c r="K4611">
        <v>5</v>
      </c>
      <c r="L4611">
        <v>5</v>
      </c>
      <c r="M4611">
        <v>5</v>
      </c>
      <c r="N4611">
        <v>5</v>
      </c>
      <c r="O4611" s="4" t="s">
        <v>10755</v>
      </c>
      <c r="P4611" t="s">
        <v>10832</v>
      </c>
      <c r="Q4611">
        <v>59.33258</v>
      </c>
      <c r="R4611">
        <v>18.064900000000002</v>
      </c>
    </row>
    <row r="4612" spans="1:18">
      <c r="A4612">
        <v>40690.508472222224</v>
      </c>
      <c r="B4612" s="6" t="s">
        <v>8973</v>
      </c>
      <c r="C4612" s="7" t="s">
        <v>9020</v>
      </c>
      <c r="D4612" s="4">
        <v>5</v>
      </c>
      <c r="E4612" s="4">
        <v>3</v>
      </c>
      <c r="F4612">
        <v>4</v>
      </c>
      <c r="G4612">
        <v>4</v>
      </c>
      <c r="H4612">
        <v>4</v>
      </c>
      <c r="I4612">
        <v>5</v>
      </c>
      <c r="J4612">
        <v>2</v>
      </c>
      <c r="K4612">
        <v>4</v>
      </c>
      <c r="L4612">
        <v>5</v>
      </c>
      <c r="M4612">
        <v>4</v>
      </c>
      <c r="N4612">
        <v>5</v>
      </c>
      <c r="O4612" s="4" t="s">
        <v>10665</v>
      </c>
      <c r="P4612" t="s">
        <v>10666</v>
      </c>
      <c r="Q4612">
        <v>52.374029999999998</v>
      </c>
      <c r="R4612">
        <v>4.8896899999999999</v>
      </c>
    </row>
    <row r="4613" spans="1:18">
      <c r="A4613">
        <v>40690.843912037039</v>
      </c>
      <c r="B4613" s="6" t="s">
        <v>8973</v>
      </c>
      <c r="C4613" s="7" t="s">
        <v>6330</v>
      </c>
      <c r="D4613" s="4">
        <v>5</v>
      </c>
      <c r="E4613" s="4">
        <v>5</v>
      </c>
      <c r="F4613">
        <v>5</v>
      </c>
      <c r="G4613">
        <v>5</v>
      </c>
      <c r="H4613">
        <v>5</v>
      </c>
      <c r="I4613">
        <v>5</v>
      </c>
      <c r="J4613">
        <v>5</v>
      </c>
      <c r="K4613">
        <v>5</v>
      </c>
      <c r="L4613">
        <v>5</v>
      </c>
      <c r="M4613">
        <v>5</v>
      </c>
      <c r="N4613">
        <v>5</v>
      </c>
      <c r="O4613" s="4" t="s">
        <v>10755</v>
      </c>
      <c r="P4613" t="s">
        <v>10832</v>
      </c>
      <c r="Q4613">
        <v>59.33258</v>
      </c>
      <c r="R4613">
        <v>18.064900000000002</v>
      </c>
    </row>
    <row r="4614" spans="1:18">
      <c r="A4614">
        <v>40690.304212962961</v>
      </c>
      <c r="B4614" s="6" t="s">
        <v>8973</v>
      </c>
      <c r="C4614" s="7" t="s">
        <v>9021</v>
      </c>
      <c r="D4614" s="4">
        <v>5</v>
      </c>
      <c r="E4614" s="4">
        <v>5</v>
      </c>
      <c r="F4614">
        <v>4</v>
      </c>
      <c r="G4614">
        <v>3</v>
      </c>
      <c r="H4614">
        <v>3</v>
      </c>
      <c r="I4614">
        <v>5</v>
      </c>
      <c r="J4614">
        <v>5</v>
      </c>
      <c r="K4614">
        <v>5</v>
      </c>
      <c r="L4614">
        <v>5</v>
      </c>
      <c r="M4614">
        <v>4</v>
      </c>
      <c r="N4614">
        <v>5</v>
      </c>
      <c r="O4614" s="4" t="s">
        <v>10675</v>
      </c>
      <c r="P4614" t="s">
        <v>10707</v>
      </c>
      <c r="Q4614">
        <v>48.1</v>
      </c>
      <c r="R4614">
        <v>20.783329999999999</v>
      </c>
    </row>
    <row r="4615" spans="1:18">
      <c r="A4615">
        <v>40690.305405092593</v>
      </c>
      <c r="B4615" s="6" t="s">
        <v>8973</v>
      </c>
      <c r="C4615" s="7" t="s">
        <v>9022</v>
      </c>
      <c r="D4615" s="4">
        <v>3</v>
      </c>
      <c r="E4615" s="4">
        <v>4</v>
      </c>
      <c r="F4615">
        <v>4</v>
      </c>
      <c r="G4615">
        <v>4</v>
      </c>
      <c r="H4615">
        <v>5</v>
      </c>
      <c r="I4615">
        <v>4</v>
      </c>
      <c r="J4615">
        <v>4</v>
      </c>
      <c r="K4615">
        <v>4</v>
      </c>
      <c r="L4615">
        <v>4</v>
      </c>
      <c r="M4615">
        <v>4</v>
      </c>
      <c r="N4615">
        <v>3</v>
      </c>
      <c r="O4615" s="4" t="s">
        <v>10888</v>
      </c>
      <c r="P4615" t="s">
        <v>11074</v>
      </c>
      <c r="Q4615">
        <v>48.023000000000003</v>
      </c>
      <c r="R4615">
        <v>37.802239999999998</v>
      </c>
    </row>
    <row r="4616" spans="1:18">
      <c r="A4616">
        <v>40690.305428240739</v>
      </c>
      <c r="B4616" s="6" t="s">
        <v>8973</v>
      </c>
      <c r="C4616" s="7" t="s">
        <v>9023</v>
      </c>
      <c r="D4616" s="4">
        <v>3</v>
      </c>
      <c r="E4616" s="4">
        <v>5</v>
      </c>
      <c r="F4616">
        <v>5</v>
      </c>
      <c r="G4616">
        <v>3</v>
      </c>
      <c r="H4616">
        <v>3</v>
      </c>
      <c r="I4616">
        <v>5</v>
      </c>
      <c r="J4616">
        <v>4</v>
      </c>
      <c r="K4616">
        <v>5</v>
      </c>
      <c r="L4616">
        <v>3</v>
      </c>
      <c r="M4616">
        <v>3</v>
      </c>
      <c r="N4616">
        <v>5</v>
      </c>
      <c r="O4616" s="4" t="s">
        <v>10618</v>
      </c>
      <c r="P4616" t="s">
        <v>10770</v>
      </c>
      <c r="Q4616">
        <v>38.115819999999999</v>
      </c>
      <c r="R4616">
        <v>13.35976</v>
      </c>
    </row>
    <row r="4617" spans="1:18">
      <c r="A4617">
        <v>40690.310381944444</v>
      </c>
      <c r="B4617" s="6" t="s">
        <v>8973</v>
      </c>
      <c r="C4617" s="7" t="s">
        <v>9024</v>
      </c>
      <c r="D4617" s="4">
        <v>5</v>
      </c>
      <c r="E4617" s="4">
        <v>5</v>
      </c>
      <c r="F4617">
        <v>5</v>
      </c>
      <c r="G4617">
        <v>5</v>
      </c>
      <c r="H4617">
        <v>1</v>
      </c>
      <c r="I4617">
        <v>5</v>
      </c>
      <c r="J4617">
        <v>1</v>
      </c>
      <c r="K4617">
        <v>5</v>
      </c>
      <c r="L4617">
        <v>1</v>
      </c>
      <c r="M4617">
        <v>5</v>
      </c>
      <c r="N4617">
        <v>5</v>
      </c>
      <c r="O4617" s="4" t="s">
        <v>10683</v>
      </c>
      <c r="P4617" t="s">
        <v>10720</v>
      </c>
      <c r="Q4617">
        <v>39.919870000000003</v>
      </c>
      <c r="R4617">
        <v>32.85427</v>
      </c>
    </row>
    <row r="4618" spans="1:18">
      <c r="A4618">
        <v>40690.311712962961</v>
      </c>
      <c r="B4618" s="6" t="s">
        <v>8973</v>
      </c>
      <c r="C4618" s="7" t="s">
        <v>9025</v>
      </c>
      <c r="D4618" s="4">
        <v>2</v>
      </c>
      <c r="E4618" s="4">
        <v>4</v>
      </c>
      <c r="F4618">
        <v>2</v>
      </c>
      <c r="G4618">
        <v>3</v>
      </c>
      <c r="H4618">
        <v>1</v>
      </c>
      <c r="I4618">
        <v>4</v>
      </c>
      <c r="J4618">
        <v>1</v>
      </c>
      <c r="K4618">
        <v>3</v>
      </c>
      <c r="L4618">
        <v>5</v>
      </c>
      <c r="M4618">
        <v>3</v>
      </c>
      <c r="N4618">
        <v>5</v>
      </c>
      <c r="O4618" s="4" t="s">
        <v>10716</v>
      </c>
      <c r="P4618" t="s">
        <v>10747</v>
      </c>
      <c r="Q4618">
        <v>-34.928660000000001</v>
      </c>
      <c r="R4618">
        <v>138.59863000000001</v>
      </c>
    </row>
    <row r="4619" spans="1:18">
      <c r="A4619">
        <v>40690.312106481484</v>
      </c>
      <c r="B4619" s="6" t="s">
        <v>8973</v>
      </c>
      <c r="C4619" s="7" t="s">
        <v>9026</v>
      </c>
      <c r="D4619" s="4">
        <v>1</v>
      </c>
      <c r="E4619" s="4">
        <v>1</v>
      </c>
      <c r="F4619">
        <v>1</v>
      </c>
      <c r="G4619">
        <v>1</v>
      </c>
      <c r="H4619">
        <v>1</v>
      </c>
      <c r="I4619">
        <v>1</v>
      </c>
      <c r="J4619">
        <v>1</v>
      </c>
      <c r="K4619">
        <v>1</v>
      </c>
      <c r="L4619">
        <v>1</v>
      </c>
      <c r="M4619">
        <v>1</v>
      </c>
      <c r="N4619">
        <v>1</v>
      </c>
      <c r="O4619" s="4" t="s">
        <v>10604</v>
      </c>
      <c r="P4619" t="s">
        <v>10605</v>
      </c>
      <c r="Q4619">
        <v>48.853409999999997</v>
      </c>
      <c r="R4619">
        <v>2.3488000000000002</v>
      </c>
    </row>
    <row r="4620" spans="1:18">
      <c r="A4620">
        <v>40690.316550925927</v>
      </c>
      <c r="B4620" s="6" t="s">
        <v>8973</v>
      </c>
      <c r="C4620" s="7" t="s">
        <v>9027</v>
      </c>
      <c r="D4620" s="4">
        <v>4</v>
      </c>
      <c r="E4620" s="4">
        <v>4</v>
      </c>
      <c r="F4620">
        <v>5</v>
      </c>
      <c r="G4620">
        <v>5</v>
      </c>
      <c r="H4620">
        <v>5</v>
      </c>
      <c r="I4620">
        <v>4</v>
      </c>
      <c r="J4620">
        <v>5</v>
      </c>
      <c r="K4620">
        <v>5</v>
      </c>
      <c r="L4620">
        <v>5</v>
      </c>
      <c r="M4620">
        <v>4</v>
      </c>
      <c r="N4620">
        <v>5</v>
      </c>
      <c r="O4620" s="4" t="s">
        <v>10618</v>
      </c>
      <c r="P4620" t="s">
        <v>10643</v>
      </c>
      <c r="Q4620">
        <v>40.833329999999997</v>
      </c>
      <c r="R4620">
        <v>14.25</v>
      </c>
    </row>
    <row r="4621" spans="1:18">
      <c r="A4621">
        <v>40690.316840277781</v>
      </c>
      <c r="B4621" s="6" t="s">
        <v>8973</v>
      </c>
      <c r="C4621" s="7" t="s">
        <v>9028</v>
      </c>
      <c r="D4621" s="4">
        <v>4</v>
      </c>
      <c r="E4621" s="4">
        <v>4</v>
      </c>
      <c r="F4621">
        <v>2</v>
      </c>
      <c r="G4621">
        <v>3</v>
      </c>
      <c r="H4621">
        <v>0</v>
      </c>
      <c r="I4621">
        <v>4</v>
      </c>
      <c r="J4621">
        <v>3</v>
      </c>
      <c r="K4621">
        <v>3</v>
      </c>
      <c r="L4621">
        <v>4</v>
      </c>
      <c r="M4621">
        <v>4</v>
      </c>
      <c r="N4621">
        <v>5</v>
      </c>
      <c r="O4621" s="4" t="s">
        <v>10598</v>
      </c>
      <c r="P4621" t="s">
        <v>10599</v>
      </c>
      <c r="Q4621">
        <v>53.55</v>
      </c>
      <c r="R4621">
        <v>10</v>
      </c>
    </row>
    <row r="4622" spans="1:18">
      <c r="A4622">
        <v>40690.323275462964</v>
      </c>
      <c r="B4622" s="6" t="s">
        <v>8973</v>
      </c>
      <c r="C4622" s="7" t="s">
        <v>9029</v>
      </c>
      <c r="D4622" s="4">
        <v>4</v>
      </c>
      <c r="E4622" s="4">
        <v>5</v>
      </c>
      <c r="F4622">
        <v>4</v>
      </c>
      <c r="G4622">
        <v>2</v>
      </c>
      <c r="H4622">
        <v>5</v>
      </c>
      <c r="I4622">
        <v>4</v>
      </c>
      <c r="J4622">
        <v>3</v>
      </c>
      <c r="K4622">
        <v>4</v>
      </c>
      <c r="L4622">
        <v>4</v>
      </c>
      <c r="M4622">
        <v>4</v>
      </c>
      <c r="N4622">
        <v>5</v>
      </c>
      <c r="O4622" s="4" t="s">
        <v>10665</v>
      </c>
      <c r="P4622" t="s">
        <v>10666</v>
      </c>
      <c r="Q4622">
        <v>52.374029999999998</v>
      </c>
      <c r="R4622">
        <v>4.8896899999999999</v>
      </c>
    </row>
    <row r="4623" spans="1:18">
      <c r="A4623">
        <v>40690.324062500003</v>
      </c>
      <c r="B4623" s="6" t="s">
        <v>8973</v>
      </c>
      <c r="C4623" s="7" t="s">
        <v>9030</v>
      </c>
      <c r="D4623" s="4">
        <v>4</v>
      </c>
      <c r="E4623" s="4">
        <v>3</v>
      </c>
      <c r="F4623">
        <v>3</v>
      </c>
      <c r="G4623">
        <v>4</v>
      </c>
      <c r="H4623">
        <v>4</v>
      </c>
      <c r="I4623">
        <v>4</v>
      </c>
      <c r="J4623">
        <v>3</v>
      </c>
      <c r="K4623">
        <v>4</v>
      </c>
      <c r="L4623">
        <v>3</v>
      </c>
      <c r="M4623">
        <v>3</v>
      </c>
      <c r="N4623">
        <v>3</v>
      </c>
      <c r="O4623" s="4" t="s">
        <v>10629</v>
      </c>
      <c r="P4623" t="s">
        <v>10669</v>
      </c>
      <c r="Q4623">
        <v>40.416499999999999</v>
      </c>
      <c r="R4623">
        <v>-3.7025600000000001</v>
      </c>
    </row>
    <row r="4624" spans="1:18">
      <c r="A4624">
        <v>40690.329942129632</v>
      </c>
      <c r="B4624" s="6" t="s">
        <v>8973</v>
      </c>
      <c r="C4624" s="7" t="s">
        <v>9031</v>
      </c>
      <c r="D4624" s="4">
        <v>3</v>
      </c>
      <c r="E4624" s="4">
        <v>3</v>
      </c>
      <c r="F4624">
        <v>4</v>
      </c>
      <c r="G4624">
        <v>5</v>
      </c>
      <c r="H4624">
        <v>3</v>
      </c>
      <c r="I4624">
        <v>5</v>
      </c>
      <c r="J4624">
        <v>5</v>
      </c>
      <c r="K4624">
        <v>4</v>
      </c>
      <c r="L4624">
        <v>4</v>
      </c>
      <c r="M4624">
        <v>5</v>
      </c>
      <c r="N4624">
        <v>5</v>
      </c>
      <c r="O4624" s="4" t="s">
        <v>10755</v>
      </c>
      <c r="P4624" t="s">
        <v>10832</v>
      </c>
      <c r="Q4624">
        <v>59.33258</v>
      </c>
      <c r="R4624">
        <v>18.064900000000002</v>
      </c>
    </row>
    <row r="4625" spans="1:18">
      <c r="A4625">
        <v>40690.330636574072</v>
      </c>
      <c r="B4625" s="6" t="s">
        <v>8973</v>
      </c>
      <c r="C4625" s="7" t="s">
        <v>9032</v>
      </c>
      <c r="D4625" s="4">
        <v>4</v>
      </c>
      <c r="E4625" s="4">
        <v>3</v>
      </c>
      <c r="F4625">
        <v>3</v>
      </c>
      <c r="G4625">
        <v>4</v>
      </c>
      <c r="H4625">
        <v>5</v>
      </c>
      <c r="I4625">
        <v>4</v>
      </c>
      <c r="J4625">
        <v>3</v>
      </c>
      <c r="K4625">
        <v>5</v>
      </c>
      <c r="L4625">
        <v>4</v>
      </c>
      <c r="M4625">
        <v>2</v>
      </c>
      <c r="N4625">
        <v>5</v>
      </c>
      <c r="O4625" s="4" t="s">
        <v>10620</v>
      </c>
      <c r="P4625" t="s">
        <v>10655</v>
      </c>
      <c r="Q4625">
        <v>51.512790000000003</v>
      </c>
      <c r="R4625">
        <v>-9.1840000000000005E-2</v>
      </c>
    </row>
    <row r="4626" spans="1:18">
      <c r="A4626">
        <v>40690.330682870372</v>
      </c>
      <c r="B4626" s="6" t="s">
        <v>8973</v>
      </c>
      <c r="C4626" s="7" t="s">
        <v>9033</v>
      </c>
      <c r="D4626" s="4">
        <v>4</v>
      </c>
      <c r="E4626" s="4">
        <v>3</v>
      </c>
      <c r="F4626">
        <v>3</v>
      </c>
      <c r="G4626">
        <v>3</v>
      </c>
      <c r="H4626">
        <v>4</v>
      </c>
      <c r="I4626">
        <v>4</v>
      </c>
      <c r="J4626">
        <v>3</v>
      </c>
      <c r="K4626">
        <v>4</v>
      </c>
      <c r="L4626">
        <v>5</v>
      </c>
      <c r="M4626">
        <v>3</v>
      </c>
      <c r="N4626">
        <v>5</v>
      </c>
      <c r="O4626" s="4" t="s">
        <v>10614</v>
      </c>
      <c r="P4626" t="s">
        <v>10636</v>
      </c>
      <c r="Q4626">
        <v>40.714269999999999</v>
      </c>
      <c r="R4626">
        <v>-74.005970000000005</v>
      </c>
    </row>
    <row r="4627" spans="1:18">
      <c r="A4627">
        <v>40690.47315972222</v>
      </c>
      <c r="B4627" s="6" t="s">
        <v>8973</v>
      </c>
      <c r="C4627" s="7" t="s">
        <v>9034</v>
      </c>
      <c r="D4627" s="4">
        <v>5</v>
      </c>
      <c r="E4627" s="4">
        <v>3</v>
      </c>
      <c r="F4627">
        <v>3</v>
      </c>
      <c r="G4627">
        <v>4</v>
      </c>
      <c r="H4627">
        <v>3</v>
      </c>
      <c r="I4627">
        <v>3</v>
      </c>
      <c r="J4627">
        <v>2</v>
      </c>
      <c r="K4627">
        <v>2</v>
      </c>
      <c r="L4627">
        <v>5</v>
      </c>
      <c r="M4627">
        <v>4</v>
      </c>
      <c r="N4627">
        <v>2</v>
      </c>
      <c r="O4627" s="4" t="s">
        <v>10618</v>
      </c>
      <c r="P4627" t="s">
        <v>10770</v>
      </c>
      <c r="Q4627">
        <v>38.115819999999999</v>
      </c>
      <c r="R4627">
        <v>13.35976</v>
      </c>
    </row>
    <row r="4628" spans="1:18">
      <c r="A4628">
        <v>40690.521886574075</v>
      </c>
      <c r="B4628" s="6" t="s">
        <v>8973</v>
      </c>
      <c r="C4628" s="7" t="s">
        <v>9035</v>
      </c>
      <c r="D4628" s="4">
        <v>3</v>
      </c>
      <c r="E4628" s="4">
        <v>3</v>
      </c>
      <c r="F4628">
        <v>4</v>
      </c>
      <c r="G4628">
        <v>4</v>
      </c>
      <c r="H4628">
        <v>4</v>
      </c>
      <c r="I4628">
        <v>3</v>
      </c>
      <c r="J4628">
        <v>3</v>
      </c>
      <c r="K4628">
        <v>5</v>
      </c>
      <c r="L4628">
        <v>5</v>
      </c>
      <c r="M4628">
        <v>4</v>
      </c>
      <c r="N4628">
        <v>3</v>
      </c>
      <c r="O4628" s="4" t="s">
        <v>10648</v>
      </c>
      <c r="P4628" t="s">
        <v>10850</v>
      </c>
      <c r="Q4628">
        <v>34.693739999999998</v>
      </c>
      <c r="R4628">
        <v>135.50218000000001</v>
      </c>
    </row>
    <row r="4629" spans="1:18">
      <c r="A4629">
        <v>40690.345914351848</v>
      </c>
      <c r="B4629" s="6" t="s">
        <v>8973</v>
      </c>
      <c r="C4629" s="7" t="s">
        <v>9036</v>
      </c>
      <c r="D4629" s="4">
        <v>5</v>
      </c>
      <c r="E4629" s="4">
        <v>4</v>
      </c>
      <c r="F4629">
        <v>1</v>
      </c>
      <c r="G4629">
        <v>5</v>
      </c>
      <c r="H4629">
        <v>4</v>
      </c>
      <c r="I4629">
        <v>5</v>
      </c>
      <c r="J4629">
        <v>3</v>
      </c>
      <c r="K4629">
        <v>5</v>
      </c>
      <c r="L4629">
        <v>5</v>
      </c>
      <c r="M4629">
        <v>5</v>
      </c>
      <c r="N4629">
        <v>5</v>
      </c>
      <c r="O4629" s="4" t="s">
        <v>10845</v>
      </c>
      <c r="P4629" t="s">
        <v>10846</v>
      </c>
      <c r="Q4629">
        <v>59.912730000000003</v>
      </c>
      <c r="R4629">
        <v>10.746090000000001</v>
      </c>
    </row>
    <row r="4630" spans="1:18">
      <c r="A4630">
        <v>40690.346365740741</v>
      </c>
      <c r="B4630" s="6" t="s">
        <v>8973</v>
      </c>
      <c r="C4630" s="7" t="s">
        <v>9037</v>
      </c>
      <c r="D4630" s="4">
        <v>4</v>
      </c>
      <c r="E4630" s="4">
        <v>4</v>
      </c>
      <c r="F4630">
        <v>5</v>
      </c>
      <c r="G4630">
        <v>5</v>
      </c>
      <c r="H4630">
        <v>5</v>
      </c>
      <c r="I4630">
        <v>3</v>
      </c>
      <c r="J4630">
        <v>5</v>
      </c>
      <c r="K4630">
        <v>5</v>
      </c>
      <c r="L4630">
        <v>4</v>
      </c>
      <c r="M4630">
        <v>3</v>
      </c>
      <c r="N4630">
        <v>3</v>
      </c>
      <c r="O4630" s="4" t="s">
        <v>10604</v>
      </c>
      <c r="P4630" t="s">
        <v>10652</v>
      </c>
      <c r="Q4630">
        <v>43.604259999999996</v>
      </c>
      <c r="R4630">
        <v>1.44367</v>
      </c>
    </row>
    <row r="4631" spans="1:18">
      <c r="A4631">
        <v>40690.347245370373</v>
      </c>
      <c r="B4631" s="6" t="s">
        <v>8973</v>
      </c>
      <c r="C4631" s="7" t="s">
        <v>9038</v>
      </c>
      <c r="D4631" s="4">
        <v>4</v>
      </c>
      <c r="E4631" s="4">
        <v>3</v>
      </c>
      <c r="F4631">
        <v>5</v>
      </c>
      <c r="G4631">
        <v>2</v>
      </c>
      <c r="H4631">
        <v>3</v>
      </c>
      <c r="I4631">
        <v>4</v>
      </c>
      <c r="J4631">
        <v>1</v>
      </c>
      <c r="K4631">
        <v>4</v>
      </c>
      <c r="L4631">
        <v>3</v>
      </c>
      <c r="M4631">
        <v>4</v>
      </c>
      <c r="N4631">
        <v>5</v>
      </c>
      <c r="O4631" s="4" t="s">
        <v>10604</v>
      </c>
      <c r="P4631" t="s">
        <v>10605</v>
      </c>
      <c r="Q4631">
        <v>48.853409999999997</v>
      </c>
      <c r="R4631">
        <v>2.3488000000000002</v>
      </c>
    </row>
    <row r="4632" spans="1:18">
      <c r="A4632">
        <v>40690.347303240742</v>
      </c>
      <c r="B4632" s="6" t="s">
        <v>8973</v>
      </c>
      <c r="C4632" s="7" t="s">
        <v>9039</v>
      </c>
      <c r="D4632" s="4">
        <v>1</v>
      </c>
      <c r="E4632" s="4">
        <v>3</v>
      </c>
      <c r="F4632">
        <v>4</v>
      </c>
      <c r="G4632">
        <v>1</v>
      </c>
      <c r="H4632">
        <v>3</v>
      </c>
      <c r="I4632">
        <v>4</v>
      </c>
      <c r="J4632">
        <v>2</v>
      </c>
      <c r="K4632">
        <v>5</v>
      </c>
      <c r="L4632">
        <v>3</v>
      </c>
      <c r="M4632">
        <v>3</v>
      </c>
      <c r="N4632">
        <v>3</v>
      </c>
      <c r="O4632" s="4" t="s">
        <v>10845</v>
      </c>
      <c r="P4632" t="s">
        <v>10846</v>
      </c>
      <c r="Q4632">
        <v>59.912730000000003</v>
      </c>
      <c r="R4632">
        <v>10.746090000000001</v>
      </c>
    </row>
    <row r="4633" spans="1:18">
      <c r="A4633">
        <v>40690.347314814811</v>
      </c>
      <c r="B4633" s="6" t="s">
        <v>8973</v>
      </c>
      <c r="C4633" s="7" t="s">
        <v>9040</v>
      </c>
      <c r="D4633" s="4">
        <v>4</v>
      </c>
      <c r="E4633" s="4">
        <v>3</v>
      </c>
      <c r="F4633">
        <v>4</v>
      </c>
      <c r="G4633">
        <v>4</v>
      </c>
      <c r="H4633">
        <v>5</v>
      </c>
      <c r="I4633">
        <v>3</v>
      </c>
      <c r="J4633">
        <v>4</v>
      </c>
      <c r="K4633">
        <v>4</v>
      </c>
      <c r="L4633">
        <v>4</v>
      </c>
      <c r="M4633">
        <v>4</v>
      </c>
      <c r="N4633">
        <v>5</v>
      </c>
      <c r="O4633" s="4" t="s">
        <v>10634</v>
      </c>
      <c r="P4633" t="s">
        <v>10724</v>
      </c>
      <c r="Q4633">
        <v>41.550319999999999</v>
      </c>
      <c r="R4633">
        <v>-8.4200499999999998</v>
      </c>
    </row>
    <row r="4634" spans="1:18">
      <c r="A4634">
        <v>40690.34783564815</v>
      </c>
      <c r="B4634" s="6" t="s">
        <v>8973</v>
      </c>
      <c r="C4634" s="7" t="s">
        <v>9041</v>
      </c>
      <c r="D4634" s="4">
        <v>5</v>
      </c>
      <c r="E4634" s="4">
        <v>3</v>
      </c>
      <c r="F4634">
        <v>3</v>
      </c>
      <c r="G4634">
        <v>4</v>
      </c>
      <c r="H4634">
        <v>4</v>
      </c>
      <c r="I4634">
        <v>3</v>
      </c>
      <c r="J4634">
        <v>2</v>
      </c>
      <c r="K4634">
        <v>5</v>
      </c>
      <c r="L4634">
        <v>4</v>
      </c>
      <c r="M4634">
        <v>3</v>
      </c>
      <c r="N4634">
        <v>3</v>
      </c>
      <c r="O4634" s="4" t="s">
        <v>10600</v>
      </c>
      <c r="P4634" t="s">
        <v>10609</v>
      </c>
      <c r="Q4634">
        <v>50.850450000000002</v>
      </c>
      <c r="R4634">
        <v>4.3487799999999996</v>
      </c>
    </row>
    <row r="4635" spans="1:18">
      <c r="A4635">
        <v>40690.3512962963</v>
      </c>
      <c r="B4635" s="6" t="s">
        <v>8973</v>
      </c>
      <c r="C4635" s="7" t="s">
        <v>9042</v>
      </c>
      <c r="D4635" s="4">
        <v>1</v>
      </c>
      <c r="E4635" s="4">
        <v>1</v>
      </c>
      <c r="F4635">
        <v>1</v>
      </c>
      <c r="G4635">
        <v>5</v>
      </c>
      <c r="H4635">
        <v>1</v>
      </c>
      <c r="I4635">
        <v>1</v>
      </c>
      <c r="J4635">
        <v>1</v>
      </c>
      <c r="K4635">
        <v>5</v>
      </c>
      <c r="L4635">
        <v>5</v>
      </c>
      <c r="M4635">
        <v>5</v>
      </c>
      <c r="N4635">
        <v>5</v>
      </c>
      <c r="O4635" s="4" t="s">
        <v>10648</v>
      </c>
      <c r="P4635" t="s">
        <v>10850</v>
      </c>
      <c r="Q4635">
        <v>34.693739999999998</v>
      </c>
      <c r="R4635">
        <v>135.50218000000001</v>
      </c>
    </row>
    <row r="4636" spans="1:18">
      <c r="A4636">
        <v>40690.355671296296</v>
      </c>
      <c r="B4636" s="6" t="s">
        <v>8973</v>
      </c>
      <c r="C4636" s="7" t="s">
        <v>9043</v>
      </c>
      <c r="D4636" s="4">
        <v>4</v>
      </c>
      <c r="E4636" s="4">
        <v>4</v>
      </c>
      <c r="F4636">
        <v>4</v>
      </c>
      <c r="G4636">
        <v>3</v>
      </c>
      <c r="H4636">
        <v>4</v>
      </c>
      <c r="I4636">
        <v>3</v>
      </c>
      <c r="J4636">
        <v>3</v>
      </c>
      <c r="K4636">
        <v>5</v>
      </c>
      <c r="L4636">
        <v>4</v>
      </c>
      <c r="M4636">
        <v>5</v>
      </c>
      <c r="N4636">
        <v>4</v>
      </c>
      <c r="O4636" s="4" t="s">
        <v>10629</v>
      </c>
      <c r="P4636" t="s">
        <v>10630</v>
      </c>
      <c r="Q4636">
        <v>41.38879</v>
      </c>
      <c r="R4636">
        <v>2.1589900000000002</v>
      </c>
    </row>
    <row r="4637" spans="1:18">
      <c r="A4637">
        <v>40690.36755787037</v>
      </c>
      <c r="B4637" s="6" t="s">
        <v>8973</v>
      </c>
      <c r="C4637" s="7" t="s">
        <v>9044</v>
      </c>
      <c r="D4637" s="4">
        <v>1</v>
      </c>
      <c r="E4637" s="4">
        <v>1</v>
      </c>
      <c r="F4637">
        <v>1</v>
      </c>
      <c r="G4637">
        <v>1</v>
      </c>
      <c r="H4637">
        <v>1</v>
      </c>
      <c r="I4637">
        <v>1</v>
      </c>
      <c r="J4637">
        <v>1</v>
      </c>
      <c r="K4637">
        <v>1</v>
      </c>
      <c r="L4637">
        <v>1</v>
      </c>
      <c r="M4637">
        <v>1</v>
      </c>
      <c r="N4637">
        <v>1</v>
      </c>
      <c r="O4637" s="4" t="s">
        <v>10598</v>
      </c>
      <c r="P4637" t="s">
        <v>10664</v>
      </c>
      <c r="Q4637">
        <v>48.137430000000002</v>
      </c>
      <c r="R4637">
        <v>11.57549</v>
      </c>
    </row>
    <row r="4638" spans="1:18">
      <c r="A4638">
        <v>40690.368842592594</v>
      </c>
      <c r="B4638" s="6" t="s">
        <v>8973</v>
      </c>
      <c r="C4638" s="7" t="s">
        <v>9045</v>
      </c>
      <c r="D4638" s="4">
        <v>1</v>
      </c>
      <c r="E4638" s="4">
        <v>1</v>
      </c>
      <c r="F4638">
        <v>1</v>
      </c>
      <c r="G4638">
        <v>1</v>
      </c>
      <c r="H4638">
        <v>1</v>
      </c>
      <c r="I4638">
        <v>1</v>
      </c>
      <c r="J4638">
        <v>1</v>
      </c>
      <c r="K4638">
        <v>1</v>
      </c>
      <c r="L4638">
        <v>1</v>
      </c>
      <c r="M4638">
        <v>1</v>
      </c>
      <c r="N4638">
        <v>1</v>
      </c>
      <c r="O4638" s="4" t="s">
        <v>10648</v>
      </c>
      <c r="P4638" t="s">
        <v>10718</v>
      </c>
      <c r="Q4638">
        <v>35.689500000000002</v>
      </c>
      <c r="R4638">
        <v>139.69171</v>
      </c>
    </row>
    <row r="4639" spans="1:18">
      <c r="A4639">
        <v>40690.371851851851</v>
      </c>
      <c r="B4639" s="6" t="s">
        <v>8973</v>
      </c>
      <c r="C4639" s="7" t="s">
        <v>9046</v>
      </c>
      <c r="D4639" s="4">
        <v>3</v>
      </c>
      <c r="E4639" s="4">
        <v>3</v>
      </c>
      <c r="F4639">
        <v>3</v>
      </c>
      <c r="G4639">
        <v>4</v>
      </c>
      <c r="H4639">
        <v>3</v>
      </c>
      <c r="I4639">
        <v>4</v>
      </c>
      <c r="J4639">
        <v>3</v>
      </c>
      <c r="K4639">
        <v>3</v>
      </c>
      <c r="L4639">
        <v>3</v>
      </c>
      <c r="M4639">
        <v>4</v>
      </c>
      <c r="N4639">
        <v>4</v>
      </c>
      <c r="O4639" s="4" t="s">
        <v>10683</v>
      </c>
      <c r="P4639" t="s">
        <v>10744</v>
      </c>
      <c r="Q4639">
        <v>37.001669999999997</v>
      </c>
      <c r="R4639">
        <v>35.328890000000001</v>
      </c>
    </row>
    <row r="4640" spans="1:18">
      <c r="A4640">
        <v>40690.875</v>
      </c>
      <c r="B4640" s="6" t="s">
        <v>8973</v>
      </c>
      <c r="C4640" s="7" t="s">
        <v>4559</v>
      </c>
      <c r="D4640" s="4">
        <v>1</v>
      </c>
      <c r="E4640" s="4">
        <v>5</v>
      </c>
      <c r="F4640">
        <v>1</v>
      </c>
      <c r="G4640">
        <v>5</v>
      </c>
      <c r="H4640">
        <v>0</v>
      </c>
      <c r="I4640">
        <v>1</v>
      </c>
      <c r="J4640">
        <v>1</v>
      </c>
      <c r="K4640">
        <v>1</v>
      </c>
      <c r="L4640">
        <v>1</v>
      </c>
      <c r="M4640">
        <v>1</v>
      </c>
      <c r="N4640">
        <v>5</v>
      </c>
      <c r="O4640" s="4" t="s">
        <v>10634</v>
      </c>
      <c r="P4640" t="s">
        <v>10679</v>
      </c>
      <c r="Q4640">
        <v>38.716670000000001</v>
      </c>
      <c r="R4640">
        <v>-9.1333300000000008</v>
      </c>
    </row>
    <row r="4641" spans="1:18">
      <c r="A4641">
        <v>40690.778229166666</v>
      </c>
      <c r="B4641" s="6" t="s">
        <v>8973</v>
      </c>
      <c r="C4641" s="7" t="s">
        <v>4803</v>
      </c>
      <c r="D4641" s="4">
        <v>4</v>
      </c>
      <c r="E4641" s="4">
        <v>3</v>
      </c>
      <c r="F4641">
        <v>4</v>
      </c>
      <c r="G4641">
        <v>4</v>
      </c>
      <c r="H4641">
        <v>4</v>
      </c>
      <c r="I4641">
        <v>4</v>
      </c>
      <c r="J4641">
        <v>4</v>
      </c>
      <c r="K4641">
        <v>5</v>
      </c>
      <c r="L4641">
        <v>4</v>
      </c>
      <c r="M4641">
        <v>4</v>
      </c>
      <c r="N4641">
        <v>5</v>
      </c>
      <c r="O4641" s="4" t="s">
        <v>10755</v>
      </c>
      <c r="P4641" t="s">
        <v>10832</v>
      </c>
      <c r="Q4641">
        <v>59.33258</v>
      </c>
      <c r="R4641">
        <v>18.064900000000002</v>
      </c>
    </row>
    <row r="4642" spans="1:18">
      <c r="A4642">
        <v>40690.886296296296</v>
      </c>
      <c r="B4642" s="6" t="s">
        <v>8973</v>
      </c>
      <c r="C4642" s="7" t="s">
        <v>5960</v>
      </c>
      <c r="D4642" s="4">
        <v>5</v>
      </c>
      <c r="E4642" s="4">
        <v>5</v>
      </c>
      <c r="F4642">
        <v>5</v>
      </c>
      <c r="G4642">
        <v>5</v>
      </c>
      <c r="H4642">
        <v>1</v>
      </c>
      <c r="I4642">
        <v>1</v>
      </c>
      <c r="J4642">
        <v>1</v>
      </c>
      <c r="K4642">
        <v>5</v>
      </c>
      <c r="L4642">
        <v>1</v>
      </c>
      <c r="M4642">
        <v>5</v>
      </c>
      <c r="N4642">
        <v>5</v>
      </c>
      <c r="O4642" s="4" t="s">
        <v>10659</v>
      </c>
      <c r="P4642" t="s">
        <v>10861</v>
      </c>
      <c r="Q4642">
        <v>28.66667</v>
      </c>
      <c r="R4642">
        <v>77.216669999999993</v>
      </c>
    </row>
    <row r="4643" spans="1:18">
      <c r="A4643">
        <v>40690.908182870371</v>
      </c>
      <c r="B4643" s="6" t="s">
        <v>8973</v>
      </c>
      <c r="C4643" s="7" t="s">
        <v>9047</v>
      </c>
      <c r="D4643" s="4">
        <v>2</v>
      </c>
      <c r="E4643" s="4">
        <v>2</v>
      </c>
      <c r="F4643">
        <v>3</v>
      </c>
      <c r="G4643">
        <v>3</v>
      </c>
      <c r="H4643">
        <v>3</v>
      </c>
      <c r="I4643">
        <v>3</v>
      </c>
      <c r="J4643">
        <v>2</v>
      </c>
      <c r="K4643">
        <v>3</v>
      </c>
      <c r="L4643">
        <v>3</v>
      </c>
      <c r="M4643">
        <v>1</v>
      </c>
      <c r="N4643">
        <v>2</v>
      </c>
      <c r="O4643" s="4" t="s">
        <v>10675</v>
      </c>
      <c r="P4643" t="s">
        <v>10721</v>
      </c>
      <c r="Q4643">
        <v>47.498010000000001</v>
      </c>
      <c r="R4643">
        <v>19.039909999999999</v>
      </c>
    </row>
    <row r="4644" spans="1:18">
      <c r="A4644">
        <v>40690.384351851855</v>
      </c>
      <c r="B4644" s="6" t="s">
        <v>8973</v>
      </c>
      <c r="C4644" s="7" t="s">
        <v>9048</v>
      </c>
      <c r="D4644" s="4">
        <v>2</v>
      </c>
      <c r="E4644" s="4">
        <v>2</v>
      </c>
      <c r="F4644">
        <v>3</v>
      </c>
      <c r="G4644">
        <v>2</v>
      </c>
      <c r="H4644">
        <v>4</v>
      </c>
      <c r="I4644">
        <v>4</v>
      </c>
      <c r="J4644">
        <v>4</v>
      </c>
      <c r="K4644">
        <v>4</v>
      </c>
      <c r="L4644">
        <v>2</v>
      </c>
      <c r="M4644">
        <v>3</v>
      </c>
      <c r="N4644">
        <v>3</v>
      </c>
      <c r="O4644" s="4" t="s">
        <v>10851</v>
      </c>
      <c r="P4644" t="s">
        <v>10878</v>
      </c>
      <c r="Q4644">
        <v>60.169519999999999</v>
      </c>
      <c r="R4644">
        <v>24.935449999999999</v>
      </c>
    </row>
    <row r="4645" spans="1:18">
      <c r="A4645">
        <v>40690.388310185182</v>
      </c>
      <c r="B4645" s="6" t="s">
        <v>8973</v>
      </c>
      <c r="C4645" s="7" t="s">
        <v>7884</v>
      </c>
      <c r="D4645" s="4">
        <v>3</v>
      </c>
      <c r="E4645" s="4">
        <v>3</v>
      </c>
      <c r="F4645">
        <v>3</v>
      </c>
      <c r="G4645">
        <v>3</v>
      </c>
      <c r="H4645">
        <v>4</v>
      </c>
      <c r="I4645">
        <v>4</v>
      </c>
      <c r="J4645">
        <v>4</v>
      </c>
      <c r="K4645">
        <v>4</v>
      </c>
      <c r="L4645">
        <v>5</v>
      </c>
      <c r="M4645">
        <v>4</v>
      </c>
      <c r="N4645">
        <v>4</v>
      </c>
      <c r="O4645" s="4" t="s">
        <v>10851</v>
      </c>
      <c r="P4645" t="s">
        <v>10878</v>
      </c>
      <c r="Q4645">
        <v>60.169519999999999</v>
      </c>
      <c r="R4645">
        <v>24.935449999999999</v>
      </c>
    </row>
    <row r="4646" spans="1:18">
      <c r="A4646">
        <v>40690.400034722225</v>
      </c>
      <c r="B4646" s="6" t="s">
        <v>8973</v>
      </c>
      <c r="C4646" s="7" t="s">
        <v>9049</v>
      </c>
      <c r="D4646" s="4">
        <v>5</v>
      </c>
      <c r="E4646" s="4">
        <v>1</v>
      </c>
      <c r="F4646">
        <v>2</v>
      </c>
      <c r="G4646">
        <v>5</v>
      </c>
      <c r="H4646">
        <v>5</v>
      </c>
      <c r="I4646">
        <v>5</v>
      </c>
      <c r="J4646">
        <v>3</v>
      </c>
      <c r="K4646">
        <v>5</v>
      </c>
      <c r="L4646">
        <v>5</v>
      </c>
      <c r="M4646">
        <v>5</v>
      </c>
      <c r="N4646">
        <v>5</v>
      </c>
      <c r="O4646" s="4" t="s">
        <v>10727</v>
      </c>
      <c r="P4646" t="s">
        <v>10773</v>
      </c>
      <c r="Q4646">
        <v>49.834650000000003</v>
      </c>
      <c r="R4646">
        <v>18.282039999999999</v>
      </c>
    </row>
    <row r="4647" spans="1:18">
      <c r="A4647">
        <v>40690.610150462962</v>
      </c>
      <c r="B4647" s="6" t="s">
        <v>8973</v>
      </c>
      <c r="C4647" s="7" t="s">
        <v>4912</v>
      </c>
      <c r="D4647" s="4">
        <v>4</v>
      </c>
      <c r="E4647" s="4">
        <v>3</v>
      </c>
      <c r="F4647">
        <v>3</v>
      </c>
      <c r="G4647">
        <v>3</v>
      </c>
      <c r="H4647">
        <v>2</v>
      </c>
      <c r="I4647">
        <v>2</v>
      </c>
      <c r="J4647">
        <v>2</v>
      </c>
      <c r="K4647">
        <v>4</v>
      </c>
      <c r="L4647">
        <v>3</v>
      </c>
      <c r="M4647">
        <v>4</v>
      </c>
      <c r="N4647">
        <v>4</v>
      </c>
      <c r="O4647" s="4" t="s">
        <v>10648</v>
      </c>
      <c r="P4647" t="s">
        <v>10649</v>
      </c>
      <c r="Q4647">
        <v>35.447780000000002</v>
      </c>
      <c r="R4647">
        <v>139.64250000000001</v>
      </c>
    </row>
    <row r="4648" spans="1:18">
      <c r="A4648">
        <v>40690.432118055556</v>
      </c>
      <c r="B4648" s="6" t="s">
        <v>8973</v>
      </c>
      <c r="C4648" s="7" t="s">
        <v>9050</v>
      </c>
      <c r="D4648" s="4">
        <v>5</v>
      </c>
      <c r="E4648" s="4">
        <v>3</v>
      </c>
      <c r="F4648">
        <v>4</v>
      </c>
      <c r="G4648">
        <v>4</v>
      </c>
      <c r="H4648">
        <v>5</v>
      </c>
      <c r="I4648">
        <v>4</v>
      </c>
      <c r="J4648">
        <v>4</v>
      </c>
      <c r="K4648">
        <v>4</v>
      </c>
      <c r="L4648">
        <v>5</v>
      </c>
      <c r="M4648">
        <v>3</v>
      </c>
      <c r="N4648">
        <v>4</v>
      </c>
      <c r="O4648" s="4" t="s">
        <v>10618</v>
      </c>
      <c r="P4648" t="s">
        <v>10643</v>
      </c>
      <c r="Q4648">
        <v>40.833329999999997</v>
      </c>
      <c r="R4648">
        <v>14.25</v>
      </c>
    </row>
    <row r="4649" spans="1:18">
      <c r="A4649">
        <v>40690.43550925926</v>
      </c>
      <c r="B4649" s="6" t="s">
        <v>8973</v>
      </c>
      <c r="C4649" s="7" t="s">
        <v>9051</v>
      </c>
      <c r="D4649" s="4">
        <v>3</v>
      </c>
      <c r="E4649" s="4">
        <v>3</v>
      </c>
      <c r="F4649">
        <v>3</v>
      </c>
      <c r="G4649">
        <v>3</v>
      </c>
      <c r="H4649">
        <v>4</v>
      </c>
      <c r="I4649">
        <v>5</v>
      </c>
      <c r="J4649">
        <v>1</v>
      </c>
      <c r="K4649">
        <v>5</v>
      </c>
      <c r="L4649">
        <v>5</v>
      </c>
      <c r="M4649">
        <v>4</v>
      </c>
      <c r="N4649">
        <v>1</v>
      </c>
      <c r="O4649" s="4" t="s">
        <v>10675</v>
      </c>
      <c r="P4649" t="s">
        <v>10916</v>
      </c>
      <c r="Q4649">
        <v>46.253</v>
      </c>
      <c r="R4649">
        <v>20.148240000000001</v>
      </c>
    </row>
    <row r="4650" spans="1:18">
      <c r="A4650">
        <v>40690.439189814817</v>
      </c>
      <c r="B4650" s="6" t="s">
        <v>8973</v>
      </c>
      <c r="C4650" s="7" t="s">
        <v>9052</v>
      </c>
      <c r="D4650" s="4">
        <v>5</v>
      </c>
      <c r="E4650" s="4">
        <v>2</v>
      </c>
      <c r="F4650">
        <v>3</v>
      </c>
      <c r="G4650">
        <v>5</v>
      </c>
      <c r="H4650">
        <v>4</v>
      </c>
      <c r="I4650">
        <v>3</v>
      </c>
      <c r="J4650">
        <v>3</v>
      </c>
      <c r="K4650">
        <v>5</v>
      </c>
      <c r="L4650">
        <v>5</v>
      </c>
      <c r="M4650">
        <v>3</v>
      </c>
      <c r="N4650">
        <v>3</v>
      </c>
      <c r="O4650" s="4" t="s">
        <v>10620</v>
      </c>
      <c r="P4650" t="s">
        <v>10655</v>
      </c>
      <c r="Q4650">
        <v>51.512790000000003</v>
      </c>
      <c r="R4650">
        <v>-9.1840000000000005E-2</v>
      </c>
    </row>
    <row r="4651" spans="1:18">
      <c r="A4651">
        <v>40690.44158564815</v>
      </c>
      <c r="B4651" s="6" t="s">
        <v>8973</v>
      </c>
      <c r="C4651" s="7" t="s">
        <v>9053</v>
      </c>
      <c r="D4651" s="4">
        <v>5</v>
      </c>
      <c r="E4651" s="4">
        <v>3</v>
      </c>
      <c r="F4651">
        <v>3</v>
      </c>
      <c r="G4651">
        <v>4</v>
      </c>
      <c r="H4651">
        <v>4</v>
      </c>
      <c r="I4651">
        <v>5</v>
      </c>
      <c r="J4651">
        <v>5</v>
      </c>
      <c r="K4651">
        <v>5</v>
      </c>
      <c r="L4651">
        <v>5</v>
      </c>
      <c r="M4651">
        <v>5</v>
      </c>
      <c r="N4651">
        <v>5</v>
      </c>
      <c r="O4651" s="4" t="s">
        <v>10629</v>
      </c>
      <c r="P4651" t="s">
        <v>10669</v>
      </c>
      <c r="Q4651">
        <v>40.416499999999999</v>
      </c>
      <c r="R4651">
        <v>-3.7025600000000001</v>
      </c>
    </row>
    <row r="4652" spans="1:18">
      <c r="A4652">
        <v>40690.44458333333</v>
      </c>
      <c r="B4652" s="6" t="s">
        <v>8973</v>
      </c>
      <c r="C4652" s="7" t="s">
        <v>9054</v>
      </c>
      <c r="D4652" s="4">
        <v>5</v>
      </c>
      <c r="E4652" s="4">
        <v>4</v>
      </c>
      <c r="F4652">
        <v>4</v>
      </c>
      <c r="G4652">
        <v>3</v>
      </c>
      <c r="H4652">
        <v>5</v>
      </c>
      <c r="I4652">
        <v>3</v>
      </c>
      <c r="J4652">
        <v>3</v>
      </c>
      <c r="K4652">
        <v>5</v>
      </c>
      <c r="L4652">
        <v>3</v>
      </c>
      <c r="M4652">
        <v>4</v>
      </c>
      <c r="N4652">
        <v>5</v>
      </c>
      <c r="O4652" s="4" t="s">
        <v>10614</v>
      </c>
      <c r="P4652" t="s">
        <v>10636</v>
      </c>
      <c r="Q4652">
        <v>40.714269999999999</v>
      </c>
      <c r="R4652">
        <v>-74.005970000000005</v>
      </c>
    </row>
    <row r="4653" spans="1:18">
      <c r="A4653">
        <v>40690.450185185182</v>
      </c>
      <c r="B4653" s="6" t="s">
        <v>8973</v>
      </c>
      <c r="C4653" s="7" t="s">
        <v>5746</v>
      </c>
      <c r="D4653" s="4">
        <v>5</v>
      </c>
      <c r="E4653" s="4">
        <v>4</v>
      </c>
      <c r="F4653">
        <v>4</v>
      </c>
      <c r="G4653">
        <v>4</v>
      </c>
      <c r="H4653">
        <v>4</v>
      </c>
      <c r="I4653">
        <v>3</v>
      </c>
      <c r="J4653">
        <v>3</v>
      </c>
      <c r="K4653">
        <v>4</v>
      </c>
      <c r="L4653">
        <v>5</v>
      </c>
      <c r="M4653">
        <v>4</v>
      </c>
      <c r="N4653">
        <v>5</v>
      </c>
      <c r="O4653" s="4" t="s">
        <v>10755</v>
      </c>
      <c r="P4653" t="s">
        <v>10781</v>
      </c>
      <c r="Q4653">
        <v>55.605870000000003</v>
      </c>
      <c r="R4653">
        <v>13.000730000000001</v>
      </c>
    </row>
    <row r="4654" spans="1:18">
      <c r="A4654">
        <v>40690.450983796298</v>
      </c>
      <c r="B4654" s="6" t="s">
        <v>8973</v>
      </c>
      <c r="C4654" s="7" t="s">
        <v>4589</v>
      </c>
      <c r="D4654" s="4">
        <v>3</v>
      </c>
      <c r="E4654" s="4">
        <v>5</v>
      </c>
      <c r="F4654">
        <v>4</v>
      </c>
      <c r="G4654">
        <v>3</v>
      </c>
      <c r="H4654">
        <v>5</v>
      </c>
      <c r="I4654">
        <v>3</v>
      </c>
      <c r="J4654">
        <v>2</v>
      </c>
      <c r="K4654">
        <v>4</v>
      </c>
      <c r="L4654">
        <v>4</v>
      </c>
      <c r="M4654">
        <v>5</v>
      </c>
      <c r="N4654">
        <v>3</v>
      </c>
      <c r="O4654" s="4" t="s">
        <v>10821</v>
      </c>
      <c r="P4654" t="s">
        <v>11075</v>
      </c>
      <c r="Q4654">
        <v>35.678100000000001</v>
      </c>
      <c r="R4654">
        <v>10.09633</v>
      </c>
    </row>
    <row r="4655" spans="1:18">
      <c r="A4655">
        <v>40690.453356481485</v>
      </c>
      <c r="B4655" s="6" t="s">
        <v>8973</v>
      </c>
      <c r="C4655" s="7" t="s">
        <v>9055</v>
      </c>
      <c r="D4655" s="4">
        <v>0</v>
      </c>
      <c r="E4655" s="4">
        <v>5</v>
      </c>
      <c r="F4655">
        <v>5</v>
      </c>
      <c r="G4655">
        <v>5</v>
      </c>
      <c r="H4655">
        <v>5</v>
      </c>
      <c r="I4655">
        <v>0</v>
      </c>
      <c r="J4655">
        <v>0</v>
      </c>
      <c r="K4655">
        <v>5</v>
      </c>
      <c r="L4655">
        <v>5</v>
      </c>
      <c r="M4655">
        <v>5</v>
      </c>
      <c r="N4655">
        <v>5</v>
      </c>
      <c r="O4655" s="4" t="s">
        <v>10618</v>
      </c>
      <c r="P4655" t="s">
        <v>10619</v>
      </c>
      <c r="Q4655">
        <v>41.894739999999999</v>
      </c>
      <c r="R4655">
        <v>12.4839</v>
      </c>
    </row>
    <row r="4656" spans="1:18">
      <c r="A4656">
        <v>40690.458993055552</v>
      </c>
      <c r="B4656" s="6" t="s">
        <v>8973</v>
      </c>
      <c r="C4656" s="7" t="s">
        <v>9056</v>
      </c>
      <c r="D4656" s="4">
        <v>5</v>
      </c>
      <c r="E4656" s="4">
        <v>2</v>
      </c>
      <c r="F4656">
        <v>2</v>
      </c>
      <c r="G4656">
        <v>3</v>
      </c>
      <c r="H4656">
        <v>5</v>
      </c>
      <c r="I4656">
        <v>5</v>
      </c>
      <c r="J4656">
        <v>5</v>
      </c>
      <c r="K4656">
        <v>5</v>
      </c>
      <c r="L4656">
        <v>2</v>
      </c>
      <c r="M4656">
        <v>2</v>
      </c>
      <c r="N4656">
        <v>3</v>
      </c>
      <c r="O4656" s="4" t="s">
        <v>10600</v>
      </c>
      <c r="P4656" t="s">
        <v>10708</v>
      </c>
      <c r="Q4656">
        <v>51.05</v>
      </c>
      <c r="R4656">
        <v>3.7166700000000001</v>
      </c>
    </row>
    <row r="4657" spans="1:18">
      <c r="A4657">
        <v>40690.925833333335</v>
      </c>
      <c r="B4657" s="6" t="s">
        <v>8973</v>
      </c>
      <c r="C4657" s="7" t="s">
        <v>9057</v>
      </c>
      <c r="D4657" s="4">
        <v>1</v>
      </c>
      <c r="E4657" s="4">
        <v>3</v>
      </c>
      <c r="F4657">
        <v>5</v>
      </c>
      <c r="G4657">
        <v>4</v>
      </c>
      <c r="H4657">
        <v>5</v>
      </c>
      <c r="I4657">
        <v>5</v>
      </c>
      <c r="J4657">
        <v>3</v>
      </c>
      <c r="K4657">
        <v>5</v>
      </c>
      <c r="L4657">
        <v>5</v>
      </c>
      <c r="M4657">
        <v>4</v>
      </c>
      <c r="N4657">
        <v>5</v>
      </c>
      <c r="O4657" s="4" t="s">
        <v>10648</v>
      </c>
      <c r="P4657" t="s">
        <v>10853</v>
      </c>
      <c r="Q4657">
        <v>35.181469999999997</v>
      </c>
      <c r="R4657">
        <v>136.90640999999999</v>
      </c>
    </row>
    <row r="4658" spans="1:18">
      <c r="A4658">
        <v>40690.468854166669</v>
      </c>
      <c r="B4658" s="6" t="s">
        <v>8973</v>
      </c>
      <c r="C4658" s="7" t="s">
        <v>9058</v>
      </c>
      <c r="D4658" s="4">
        <v>3</v>
      </c>
      <c r="E4658" s="4">
        <v>4</v>
      </c>
      <c r="F4658">
        <v>4</v>
      </c>
      <c r="G4658">
        <v>3</v>
      </c>
      <c r="H4658">
        <v>5</v>
      </c>
      <c r="I4658">
        <v>4</v>
      </c>
      <c r="J4658">
        <v>4</v>
      </c>
      <c r="K4658">
        <v>1</v>
      </c>
      <c r="L4658">
        <v>4</v>
      </c>
      <c r="M4658">
        <v>3</v>
      </c>
      <c r="N4658">
        <v>4</v>
      </c>
      <c r="O4658" s="4" t="s">
        <v>10614</v>
      </c>
      <c r="P4658" t="s">
        <v>10636</v>
      </c>
      <c r="Q4658">
        <v>40.714269999999999</v>
      </c>
      <c r="R4658">
        <v>-74.005970000000005</v>
      </c>
    </row>
    <row r="4659" spans="1:18">
      <c r="A4659">
        <v>40690.482106481482</v>
      </c>
      <c r="B4659" s="6" t="s">
        <v>8973</v>
      </c>
      <c r="C4659" s="7" t="s">
        <v>9059</v>
      </c>
      <c r="D4659" s="4">
        <v>3</v>
      </c>
      <c r="E4659" s="4">
        <v>3</v>
      </c>
      <c r="F4659">
        <v>3</v>
      </c>
      <c r="G4659">
        <v>4</v>
      </c>
      <c r="H4659">
        <v>4</v>
      </c>
      <c r="I4659">
        <v>4</v>
      </c>
      <c r="J4659">
        <v>3</v>
      </c>
      <c r="K4659">
        <v>5</v>
      </c>
      <c r="L4659">
        <v>4</v>
      </c>
      <c r="M4659">
        <v>4</v>
      </c>
      <c r="N4659">
        <v>5</v>
      </c>
      <c r="O4659" s="4" t="s">
        <v>10604</v>
      </c>
      <c r="P4659" t="s">
        <v>10652</v>
      </c>
      <c r="Q4659">
        <v>43.604259999999996</v>
      </c>
      <c r="R4659">
        <v>1.44367</v>
      </c>
    </row>
    <row r="4660" spans="1:18">
      <c r="A4660">
        <v>40690.485914351855</v>
      </c>
      <c r="B4660" s="6" t="s">
        <v>8973</v>
      </c>
      <c r="C4660" s="7" t="s">
        <v>9060</v>
      </c>
      <c r="D4660" s="4">
        <v>3</v>
      </c>
      <c r="E4660" s="4">
        <v>3</v>
      </c>
      <c r="F4660">
        <v>1</v>
      </c>
      <c r="G4660">
        <v>1</v>
      </c>
      <c r="H4660">
        <v>4</v>
      </c>
      <c r="I4660">
        <v>2</v>
      </c>
      <c r="J4660">
        <v>1</v>
      </c>
      <c r="K4660">
        <v>4</v>
      </c>
      <c r="L4660">
        <v>5</v>
      </c>
      <c r="M4660">
        <v>3</v>
      </c>
      <c r="N4660">
        <v>5</v>
      </c>
      <c r="O4660" s="4" t="s">
        <v>10604</v>
      </c>
      <c r="P4660" t="s">
        <v>10652</v>
      </c>
      <c r="Q4660">
        <v>43.604259999999996</v>
      </c>
      <c r="R4660">
        <v>1.44367</v>
      </c>
    </row>
    <row r="4661" spans="1:18">
      <c r="A4661">
        <v>40690.490289351852</v>
      </c>
      <c r="B4661" s="6" t="s">
        <v>8973</v>
      </c>
      <c r="C4661" s="7" t="s">
        <v>9061</v>
      </c>
      <c r="D4661" s="4">
        <v>4</v>
      </c>
      <c r="E4661" s="4">
        <v>3</v>
      </c>
      <c r="F4661">
        <v>3</v>
      </c>
      <c r="G4661">
        <v>3</v>
      </c>
      <c r="H4661">
        <v>4</v>
      </c>
      <c r="I4661">
        <v>4</v>
      </c>
      <c r="J4661">
        <v>4</v>
      </c>
      <c r="K4661">
        <v>5</v>
      </c>
      <c r="L4661">
        <v>5</v>
      </c>
      <c r="M4661">
        <v>5</v>
      </c>
      <c r="N4661">
        <v>5</v>
      </c>
      <c r="O4661" s="4" t="s">
        <v>10625</v>
      </c>
      <c r="P4661" t="s">
        <v>10697</v>
      </c>
      <c r="Q4661">
        <v>19.428470000000001</v>
      </c>
      <c r="R4661">
        <v>-99.127660000000006</v>
      </c>
    </row>
    <row r="4662" spans="1:18">
      <c r="A4662">
        <v>40690.490648148145</v>
      </c>
      <c r="B4662" s="6" t="s">
        <v>8973</v>
      </c>
      <c r="C4662" s="7" t="s">
        <v>9062</v>
      </c>
      <c r="D4662" s="4">
        <v>3</v>
      </c>
      <c r="E4662" s="4">
        <v>3</v>
      </c>
      <c r="F4662">
        <v>4</v>
      </c>
      <c r="G4662">
        <v>5</v>
      </c>
      <c r="H4662">
        <v>5</v>
      </c>
      <c r="I4662">
        <v>3</v>
      </c>
      <c r="J4662">
        <v>4</v>
      </c>
      <c r="K4662">
        <v>3</v>
      </c>
      <c r="L4662">
        <v>5</v>
      </c>
      <c r="M4662">
        <v>2</v>
      </c>
      <c r="N4662">
        <v>5</v>
      </c>
      <c r="O4662" s="4" t="s">
        <v>10604</v>
      </c>
      <c r="P4662" t="s">
        <v>10674</v>
      </c>
      <c r="Q4662">
        <v>43.296950000000002</v>
      </c>
      <c r="R4662">
        <v>5.3810700000000002</v>
      </c>
    </row>
    <row r="4663" spans="1:18">
      <c r="A4663">
        <v>40690.496099537035</v>
      </c>
      <c r="B4663" s="6" t="s">
        <v>8973</v>
      </c>
      <c r="C4663" s="7" t="s">
        <v>9063</v>
      </c>
      <c r="D4663" s="4">
        <v>4</v>
      </c>
      <c r="E4663" s="4">
        <v>5</v>
      </c>
      <c r="F4663">
        <v>4</v>
      </c>
      <c r="G4663">
        <v>2</v>
      </c>
      <c r="H4663">
        <v>5</v>
      </c>
      <c r="I4663">
        <v>2</v>
      </c>
      <c r="J4663">
        <v>3</v>
      </c>
      <c r="K4663">
        <v>5</v>
      </c>
      <c r="L4663">
        <v>5</v>
      </c>
      <c r="M4663">
        <v>4</v>
      </c>
      <c r="N4663">
        <v>5</v>
      </c>
      <c r="O4663" s="4" t="s">
        <v>10716</v>
      </c>
      <c r="P4663" t="s">
        <v>10747</v>
      </c>
      <c r="Q4663">
        <v>-34.928660000000001</v>
      </c>
      <c r="R4663">
        <v>138.59863000000001</v>
      </c>
    </row>
    <row r="4664" spans="1:18">
      <c r="A4664">
        <v>40690.498124999998</v>
      </c>
      <c r="B4664" s="6" t="s">
        <v>8973</v>
      </c>
      <c r="C4664" s="7" t="s">
        <v>9064</v>
      </c>
      <c r="D4664" s="4">
        <v>3</v>
      </c>
      <c r="E4664" s="4">
        <v>3</v>
      </c>
      <c r="F4664">
        <v>5</v>
      </c>
      <c r="G4664">
        <v>4</v>
      </c>
      <c r="H4664">
        <v>5</v>
      </c>
      <c r="I4664">
        <v>3</v>
      </c>
      <c r="J4664">
        <v>4</v>
      </c>
      <c r="K4664">
        <v>4</v>
      </c>
      <c r="L4664">
        <v>5</v>
      </c>
      <c r="M4664">
        <v>4</v>
      </c>
      <c r="N4664">
        <v>2</v>
      </c>
      <c r="O4664" s="4" t="s">
        <v>10716</v>
      </c>
      <c r="P4664" t="s">
        <v>10717</v>
      </c>
      <c r="Q4664">
        <v>-37.814</v>
      </c>
      <c r="R4664">
        <v>144.96332000000001</v>
      </c>
    </row>
    <row r="4665" spans="1:18">
      <c r="A4665">
        <v>40690.591087962966</v>
      </c>
      <c r="B4665" s="6" t="s">
        <v>8973</v>
      </c>
      <c r="C4665" s="7" t="s">
        <v>9065</v>
      </c>
      <c r="D4665" s="4">
        <v>3</v>
      </c>
      <c r="E4665" s="4">
        <v>5</v>
      </c>
      <c r="F4665">
        <v>4</v>
      </c>
      <c r="G4665">
        <v>4</v>
      </c>
      <c r="H4665">
        <v>2</v>
      </c>
      <c r="I4665">
        <v>3</v>
      </c>
      <c r="J4665">
        <v>3</v>
      </c>
      <c r="K4665">
        <v>3</v>
      </c>
      <c r="L4665">
        <v>3</v>
      </c>
      <c r="M4665">
        <v>3</v>
      </c>
      <c r="N4665">
        <v>5</v>
      </c>
      <c r="O4665" s="4" t="s">
        <v>10614</v>
      </c>
      <c r="P4665" t="s">
        <v>10640</v>
      </c>
      <c r="Q4665">
        <v>34.052230000000002</v>
      </c>
      <c r="R4665">
        <v>-118.24368</v>
      </c>
    </row>
    <row r="4666" spans="1:18">
      <c r="A4666">
        <v>40690.748576388891</v>
      </c>
      <c r="B4666" s="6" t="s">
        <v>8973</v>
      </c>
      <c r="C4666" s="7" t="s">
        <v>9066</v>
      </c>
      <c r="D4666" s="4">
        <v>4</v>
      </c>
      <c r="E4666" s="4">
        <v>4</v>
      </c>
      <c r="F4666">
        <v>0</v>
      </c>
      <c r="G4666">
        <v>4</v>
      </c>
      <c r="H4666">
        <v>4</v>
      </c>
      <c r="I4666">
        <v>4</v>
      </c>
      <c r="J4666">
        <v>5</v>
      </c>
      <c r="K4666">
        <v>5</v>
      </c>
      <c r="L4666">
        <v>5</v>
      </c>
      <c r="M4666">
        <v>4</v>
      </c>
      <c r="N4666">
        <v>4</v>
      </c>
      <c r="O4666" s="4" t="s">
        <v>10716</v>
      </c>
      <c r="P4666" t="s">
        <v>10735</v>
      </c>
      <c r="Q4666">
        <v>-33.867849999999997</v>
      </c>
      <c r="R4666">
        <v>151.20732000000001</v>
      </c>
    </row>
    <row r="4667" spans="1:18">
      <c r="A4667">
        <v>40690.904652777775</v>
      </c>
      <c r="B4667" s="6" t="s">
        <v>8973</v>
      </c>
      <c r="C4667" s="7" t="s">
        <v>8229</v>
      </c>
      <c r="D4667" s="4">
        <v>3</v>
      </c>
      <c r="E4667" s="4">
        <v>3</v>
      </c>
      <c r="F4667">
        <v>3</v>
      </c>
      <c r="G4667">
        <v>5</v>
      </c>
      <c r="H4667">
        <v>4</v>
      </c>
      <c r="I4667">
        <v>3</v>
      </c>
      <c r="J4667">
        <v>5</v>
      </c>
      <c r="K4667">
        <v>5</v>
      </c>
      <c r="L4667">
        <v>5</v>
      </c>
      <c r="M4667">
        <v>5</v>
      </c>
      <c r="N4667">
        <v>5</v>
      </c>
      <c r="O4667" s="4" t="s">
        <v>10614</v>
      </c>
      <c r="P4667" t="s">
        <v>10636</v>
      </c>
      <c r="Q4667">
        <v>40.714269999999999</v>
      </c>
      <c r="R4667">
        <v>-74.005970000000005</v>
      </c>
    </row>
    <row r="4668" spans="1:18">
      <c r="A4668">
        <v>40690.848854166667</v>
      </c>
      <c r="B4668" s="6" t="s">
        <v>8973</v>
      </c>
      <c r="C4668" s="7" t="s">
        <v>9067</v>
      </c>
      <c r="D4668" s="4">
        <v>1</v>
      </c>
      <c r="E4668" s="4">
        <v>3</v>
      </c>
      <c r="F4668">
        <v>3</v>
      </c>
      <c r="G4668">
        <v>2</v>
      </c>
      <c r="H4668">
        <v>4</v>
      </c>
      <c r="I4668">
        <v>4</v>
      </c>
      <c r="J4668">
        <v>2</v>
      </c>
      <c r="K4668">
        <v>4</v>
      </c>
      <c r="L4668">
        <v>4</v>
      </c>
      <c r="M4668">
        <v>3</v>
      </c>
      <c r="N4668">
        <v>3</v>
      </c>
      <c r="O4668" s="4" t="s">
        <v>10607</v>
      </c>
      <c r="P4668" t="s">
        <v>10612</v>
      </c>
      <c r="Q4668">
        <v>45.411169999999998</v>
      </c>
      <c r="R4668">
        <v>-75.698120000000003</v>
      </c>
    </row>
    <row r="4669" spans="1:18">
      <c r="A4669">
        <v>40690.516875000001</v>
      </c>
      <c r="B4669" s="6" t="s">
        <v>8973</v>
      </c>
      <c r="C4669" s="7" t="s">
        <v>9068</v>
      </c>
      <c r="D4669" s="4">
        <v>1</v>
      </c>
      <c r="E4669" s="4">
        <v>1</v>
      </c>
      <c r="F4669">
        <v>1</v>
      </c>
      <c r="G4669">
        <v>1</v>
      </c>
      <c r="H4669">
        <v>1</v>
      </c>
      <c r="I4669">
        <v>5</v>
      </c>
      <c r="J4669">
        <v>1</v>
      </c>
      <c r="K4669">
        <v>5</v>
      </c>
      <c r="L4669">
        <v>1</v>
      </c>
      <c r="M4669">
        <v>1</v>
      </c>
      <c r="N4669">
        <v>5</v>
      </c>
      <c r="O4669" s="4" t="s">
        <v>10604</v>
      </c>
      <c r="P4669" t="s">
        <v>10605</v>
      </c>
      <c r="Q4669">
        <v>48.853409999999997</v>
      </c>
      <c r="R4669">
        <v>2.3488000000000002</v>
      </c>
    </row>
    <row r="4670" spans="1:18">
      <c r="A4670">
        <v>40690.519155092596</v>
      </c>
      <c r="B4670" s="6" t="s">
        <v>8973</v>
      </c>
      <c r="C4670" s="7" t="s">
        <v>9069</v>
      </c>
      <c r="D4670" s="4">
        <v>4</v>
      </c>
      <c r="E4670" s="4">
        <v>4</v>
      </c>
      <c r="F4670">
        <v>2</v>
      </c>
      <c r="G4670">
        <v>2</v>
      </c>
      <c r="H4670">
        <v>3</v>
      </c>
      <c r="I4670">
        <v>4</v>
      </c>
      <c r="J4670">
        <v>1</v>
      </c>
      <c r="K4670">
        <v>3</v>
      </c>
      <c r="L4670">
        <v>3</v>
      </c>
      <c r="M4670">
        <v>1</v>
      </c>
      <c r="N4670">
        <v>4</v>
      </c>
      <c r="O4670" s="4" t="s">
        <v>10716</v>
      </c>
      <c r="P4670" t="s">
        <v>10717</v>
      </c>
      <c r="Q4670">
        <v>-37.814</v>
      </c>
      <c r="R4670">
        <v>144.96332000000001</v>
      </c>
    </row>
    <row r="4671" spans="1:18">
      <c r="A4671">
        <v>40690.536979166667</v>
      </c>
      <c r="B4671" s="6" t="s">
        <v>8973</v>
      </c>
      <c r="C4671" s="7" t="s">
        <v>9070</v>
      </c>
      <c r="D4671" s="4">
        <v>3</v>
      </c>
      <c r="E4671" s="4">
        <v>4</v>
      </c>
      <c r="F4671">
        <v>5</v>
      </c>
      <c r="G4671">
        <v>3</v>
      </c>
      <c r="H4671">
        <v>5</v>
      </c>
      <c r="I4671">
        <v>3</v>
      </c>
      <c r="J4671">
        <v>4</v>
      </c>
      <c r="K4671">
        <v>4</v>
      </c>
      <c r="L4671">
        <v>5</v>
      </c>
      <c r="M4671">
        <v>4</v>
      </c>
      <c r="N4671">
        <v>4</v>
      </c>
      <c r="O4671" s="4" t="s">
        <v>10618</v>
      </c>
      <c r="P4671" t="s">
        <v>10643</v>
      </c>
      <c r="Q4671">
        <v>40.833329999999997</v>
      </c>
      <c r="R4671">
        <v>14.25</v>
      </c>
    </row>
    <row r="4672" spans="1:18">
      <c r="A4672">
        <v>40690.561423611114</v>
      </c>
      <c r="B4672" s="6" t="s">
        <v>8973</v>
      </c>
      <c r="C4672" s="7" t="s">
        <v>6757</v>
      </c>
      <c r="D4672" s="4">
        <v>3</v>
      </c>
      <c r="E4672" s="4">
        <v>3</v>
      </c>
      <c r="F4672">
        <v>4</v>
      </c>
      <c r="G4672">
        <v>2</v>
      </c>
      <c r="H4672">
        <v>5</v>
      </c>
      <c r="I4672">
        <v>5</v>
      </c>
      <c r="J4672">
        <v>4</v>
      </c>
      <c r="K4672">
        <v>5</v>
      </c>
      <c r="L4672">
        <v>5</v>
      </c>
      <c r="M4672">
        <v>4</v>
      </c>
      <c r="N4672">
        <v>5</v>
      </c>
      <c r="O4672" s="4" t="s">
        <v>10629</v>
      </c>
      <c r="P4672" t="s">
        <v>10669</v>
      </c>
      <c r="Q4672">
        <v>40.416499999999999</v>
      </c>
      <c r="R4672">
        <v>-3.7025600000000001</v>
      </c>
    </row>
    <row r="4673" spans="1:18">
      <c r="A4673">
        <v>40690.932893518519</v>
      </c>
      <c r="B4673" s="6" t="s">
        <v>8973</v>
      </c>
      <c r="C4673" s="7" t="s">
        <v>8225</v>
      </c>
      <c r="D4673" s="4">
        <v>5</v>
      </c>
      <c r="E4673" s="4">
        <v>5</v>
      </c>
      <c r="F4673">
        <v>5</v>
      </c>
      <c r="G4673">
        <v>5</v>
      </c>
      <c r="H4673">
        <v>5</v>
      </c>
      <c r="I4673">
        <v>5</v>
      </c>
      <c r="J4673">
        <v>4</v>
      </c>
      <c r="K4673">
        <v>5</v>
      </c>
      <c r="L4673">
        <v>5</v>
      </c>
      <c r="M4673">
        <v>5</v>
      </c>
      <c r="N4673">
        <v>5</v>
      </c>
      <c r="O4673" s="4" t="s">
        <v>10607</v>
      </c>
      <c r="P4673" t="s">
        <v>10624</v>
      </c>
      <c r="Q4673">
        <v>43.700110000000002</v>
      </c>
      <c r="R4673">
        <v>-79.416300000000007</v>
      </c>
    </row>
    <row r="4674" spans="1:18">
      <c r="A4674">
        <v>40690.554976851854</v>
      </c>
      <c r="B4674" s="6" t="s">
        <v>8973</v>
      </c>
      <c r="C4674" s="7" t="s">
        <v>9071</v>
      </c>
      <c r="D4674" s="4">
        <v>2</v>
      </c>
      <c r="E4674" s="4">
        <v>3</v>
      </c>
      <c r="F4674">
        <v>3</v>
      </c>
      <c r="G4674">
        <v>4</v>
      </c>
      <c r="H4674">
        <v>4</v>
      </c>
      <c r="I4674">
        <v>4</v>
      </c>
      <c r="J4674">
        <v>4</v>
      </c>
      <c r="K4674">
        <v>5</v>
      </c>
      <c r="L4674">
        <v>5</v>
      </c>
      <c r="M4674">
        <v>2</v>
      </c>
      <c r="N4674">
        <v>5</v>
      </c>
      <c r="O4674" s="4" t="s">
        <v>10604</v>
      </c>
      <c r="P4674" t="s">
        <v>10605</v>
      </c>
      <c r="Q4674">
        <v>48.853409999999997</v>
      </c>
      <c r="R4674">
        <v>2.3488000000000002</v>
      </c>
    </row>
    <row r="4675" spans="1:18">
      <c r="A4675">
        <v>40690.557037037041</v>
      </c>
      <c r="B4675" s="6" t="s">
        <v>8973</v>
      </c>
      <c r="C4675" s="7" t="s">
        <v>9072</v>
      </c>
      <c r="D4675" s="4">
        <v>3</v>
      </c>
      <c r="E4675" s="4">
        <v>3</v>
      </c>
      <c r="F4675">
        <v>4</v>
      </c>
      <c r="G4675">
        <v>3</v>
      </c>
      <c r="H4675">
        <v>4</v>
      </c>
      <c r="I4675">
        <v>5</v>
      </c>
      <c r="J4675">
        <v>3</v>
      </c>
      <c r="K4675">
        <v>4</v>
      </c>
      <c r="L4675">
        <v>5</v>
      </c>
      <c r="M4675">
        <v>3</v>
      </c>
      <c r="N4675">
        <v>3</v>
      </c>
      <c r="O4675" s="4" t="s">
        <v>10604</v>
      </c>
      <c r="P4675" t="s">
        <v>10605</v>
      </c>
      <c r="Q4675">
        <v>48.853409999999997</v>
      </c>
      <c r="R4675">
        <v>2.3488000000000002</v>
      </c>
    </row>
    <row r="4676" spans="1:18">
      <c r="A4676">
        <v>40690.559386574074</v>
      </c>
      <c r="B4676" s="6" t="s">
        <v>8973</v>
      </c>
      <c r="C4676" s="7" t="s">
        <v>9073</v>
      </c>
      <c r="D4676" s="4">
        <v>4</v>
      </c>
      <c r="E4676" s="4">
        <v>4</v>
      </c>
      <c r="F4676">
        <v>2</v>
      </c>
      <c r="G4676">
        <v>3</v>
      </c>
      <c r="H4676">
        <v>2</v>
      </c>
      <c r="I4676">
        <v>3</v>
      </c>
      <c r="J4676">
        <v>2</v>
      </c>
      <c r="K4676">
        <v>4</v>
      </c>
      <c r="L4676">
        <v>2</v>
      </c>
      <c r="M4676">
        <v>4</v>
      </c>
      <c r="N4676">
        <v>2</v>
      </c>
      <c r="O4676" s="4" t="s">
        <v>10618</v>
      </c>
      <c r="P4676" t="s">
        <v>10619</v>
      </c>
      <c r="Q4676">
        <v>41.894739999999999</v>
      </c>
      <c r="R4676">
        <v>12.4839</v>
      </c>
    </row>
    <row r="4677" spans="1:18">
      <c r="A4677">
        <v>40690.560127314813</v>
      </c>
      <c r="B4677" s="6" t="s">
        <v>8973</v>
      </c>
      <c r="C4677" s="7" t="s">
        <v>9074</v>
      </c>
      <c r="D4677" s="4">
        <v>1</v>
      </c>
      <c r="E4677" s="4">
        <v>1</v>
      </c>
      <c r="F4677">
        <v>1</v>
      </c>
      <c r="G4677">
        <v>1</v>
      </c>
      <c r="H4677">
        <v>1</v>
      </c>
      <c r="I4677">
        <v>1</v>
      </c>
      <c r="J4677">
        <v>1</v>
      </c>
      <c r="K4677">
        <v>1</v>
      </c>
      <c r="L4677">
        <v>1</v>
      </c>
      <c r="M4677">
        <v>1</v>
      </c>
      <c r="N4677">
        <v>1</v>
      </c>
      <c r="O4677" s="4" t="s">
        <v>10604</v>
      </c>
      <c r="P4677" t="s">
        <v>10673</v>
      </c>
      <c r="Q4677">
        <v>45.748460000000001</v>
      </c>
      <c r="R4677">
        <v>4.8467099999999999</v>
      </c>
    </row>
    <row r="4678" spans="1:18">
      <c r="A4678">
        <v>40690.566655092596</v>
      </c>
      <c r="B4678" s="6" t="s">
        <v>8973</v>
      </c>
      <c r="C4678" s="7" t="s">
        <v>9075</v>
      </c>
      <c r="D4678" s="4">
        <v>2</v>
      </c>
      <c r="E4678" s="4">
        <v>2</v>
      </c>
      <c r="F4678">
        <v>5</v>
      </c>
      <c r="G4678">
        <v>5</v>
      </c>
      <c r="H4678">
        <v>2</v>
      </c>
      <c r="I4678">
        <v>5</v>
      </c>
      <c r="J4678">
        <v>2</v>
      </c>
      <c r="K4678">
        <v>4</v>
      </c>
      <c r="L4678">
        <v>5</v>
      </c>
      <c r="M4678">
        <v>2</v>
      </c>
      <c r="N4678">
        <v>3</v>
      </c>
      <c r="O4678" s="4" t="s">
        <v>10618</v>
      </c>
      <c r="P4678" t="s">
        <v>10637</v>
      </c>
      <c r="Q4678">
        <v>45.464269999999999</v>
      </c>
      <c r="R4678">
        <v>9.1895100000000003</v>
      </c>
    </row>
    <row r="4679" spans="1:18">
      <c r="A4679">
        <v>40690.568425925929</v>
      </c>
      <c r="B4679" s="6" t="s">
        <v>8973</v>
      </c>
      <c r="C4679" s="7" t="s">
        <v>9076</v>
      </c>
      <c r="D4679" s="4">
        <v>4</v>
      </c>
      <c r="E4679" s="4">
        <v>5</v>
      </c>
      <c r="F4679">
        <v>4</v>
      </c>
      <c r="G4679">
        <v>4</v>
      </c>
      <c r="H4679">
        <v>4</v>
      </c>
      <c r="I4679">
        <v>3</v>
      </c>
      <c r="J4679">
        <v>3</v>
      </c>
      <c r="K4679">
        <v>5</v>
      </c>
      <c r="L4679">
        <v>4</v>
      </c>
      <c r="M4679">
        <v>5</v>
      </c>
      <c r="N4679">
        <v>4</v>
      </c>
      <c r="O4679" s="4" t="s">
        <v>10614</v>
      </c>
      <c r="P4679" t="s">
        <v>10615</v>
      </c>
      <c r="Q4679">
        <v>40.650100000000002</v>
      </c>
      <c r="R4679">
        <v>-73.949579999999997</v>
      </c>
    </row>
    <row r="4680" spans="1:18">
      <c r="A4680">
        <v>40690.568518518521</v>
      </c>
      <c r="B4680" s="6" t="s">
        <v>8973</v>
      </c>
      <c r="C4680" s="7" t="s">
        <v>7275</v>
      </c>
      <c r="D4680" s="4">
        <v>5</v>
      </c>
      <c r="E4680" s="4">
        <v>4</v>
      </c>
      <c r="F4680">
        <v>4</v>
      </c>
      <c r="G4680">
        <v>4</v>
      </c>
      <c r="H4680">
        <v>4</v>
      </c>
      <c r="I4680">
        <v>2</v>
      </c>
      <c r="J4680">
        <v>1</v>
      </c>
      <c r="K4680">
        <v>4</v>
      </c>
      <c r="L4680">
        <v>4</v>
      </c>
      <c r="M4680">
        <v>5</v>
      </c>
      <c r="N4680">
        <v>2</v>
      </c>
      <c r="O4680" s="4" t="s">
        <v>10604</v>
      </c>
      <c r="P4680" t="s">
        <v>10652</v>
      </c>
      <c r="Q4680">
        <v>43.604259999999996</v>
      </c>
      <c r="R4680">
        <v>1.44367</v>
      </c>
    </row>
    <row r="4681" spans="1:18">
      <c r="A4681">
        <v>40690.571134259262</v>
      </c>
      <c r="B4681" s="6" t="s">
        <v>8973</v>
      </c>
      <c r="C4681" s="7" t="s">
        <v>9077</v>
      </c>
      <c r="D4681" s="4">
        <v>5</v>
      </c>
      <c r="E4681" s="4">
        <v>5</v>
      </c>
      <c r="F4681">
        <v>5</v>
      </c>
      <c r="G4681">
        <v>4</v>
      </c>
      <c r="H4681">
        <v>3</v>
      </c>
      <c r="I4681">
        <v>4</v>
      </c>
      <c r="J4681">
        <v>4</v>
      </c>
      <c r="K4681">
        <v>4</v>
      </c>
      <c r="L4681">
        <v>5</v>
      </c>
      <c r="M4681">
        <v>1</v>
      </c>
      <c r="N4681">
        <v>3</v>
      </c>
      <c r="O4681" s="4" t="s">
        <v>10614</v>
      </c>
      <c r="P4681" t="s">
        <v>10640</v>
      </c>
      <c r="Q4681">
        <v>34.052230000000002</v>
      </c>
      <c r="R4681">
        <v>-118.24368</v>
      </c>
    </row>
    <row r="4682" spans="1:18">
      <c r="A4682">
        <v>40690.57603009259</v>
      </c>
      <c r="B4682" s="6" t="s">
        <v>8973</v>
      </c>
      <c r="C4682" s="7" t="s">
        <v>9078</v>
      </c>
      <c r="D4682" s="4">
        <v>2</v>
      </c>
      <c r="E4682" s="4">
        <v>5</v>
      </c>
      <c r="F4682">
        <v>5</v>
      </c>
      <c r="G4682">
        <v>3</v>
      </c>
      <c r="H4682">
        <v>2</v>
      </c>
      <c r="I4682">
        <v>3</v>
      </c>
      <c r="J4682">
        <v>3</v>
      </c>
      <c r="K4682">
        <v>3</v>
      </c>
      <c r="L4682">
        <v>5</v>
      </c>
      <c r="M4682">
        <v>4</v>
      </c>
      <c r="N4682">
        <v>1</v>
      </c>
      <c r="O4682" s="4" t="s">
        <v>10620</v>
      </c>
      <c r="P4682" t="s">
        <v>10655</v>
      </c>
      <c r="Q4682">
        <v>51.512790000000003</v>
      </c>
      <c r="R4682">
        <v>-9.1840000000000005E-2</v>
      </c>
    </row>
    <row r="4683" spans="1:18">
      <c r="A4683">
        <v>40690.579097222224</v>
      </c>
      <c r="B4683" s="6" t="s">
        <v>8973</v>
      </c>
      <c r="C4683" s="7" t="s">
        <v>9079</v>
      </c>
      <c r="D4683" s="4">
        <v>1</v>
      </c>
      <c r="E4683" s="4">
        <v>1</v>
      </c>
      <c r="F4683">
        <v>1</v>
      </c>
      <c r="G4683">
        <v>1</v>
      </c>
      <c r="H4683">
        <v>1</v>
      </c>
      <c r="I4683">
        <v>1</v>
      </c>
      <c r="J4683">
        <v>1</v>
      </c>
      <c r="K4683">
        <v>1</v>
      </c>
      <c r="L4683">
        <v>1</v>
      </c>
      <c r="M4683">
        <v>1</v>
      </c>
      <c r="N4683">
        <v>1</v>
      </c>
      <c r="O4683" s="4" t="s">
        <v>10634</v>
      </c>
      <c r="P4683" t="s">
        <v>10706</v>
      </c>
      <c r="Q4683">
        <v>38.5244</v>
      </c>
      <c r="R4683">
        <v>-8.8881999999999994</v>
      </c>
    </row>
    <row r="4684" spans="1:18">
      <c r="A4684">
        <v>40690.581203703703</v>
      </c>
      <c r="B4684" s="6" t="s">
        <v>8973</v>
      </c>
      <c r="C4684" s="7" t="s">
        <v>9080</v>
      </c>
      <c r="D4684" s="4">
        <v>4</v>
      </c>
      <c r="E4684" s="4">
        <v>4</v>
      </c>
      <c r="F4684">
        <v>4</v>
      </c>
      <c r="G4684">
        <v>3</v>
      </c>
      <c r="H4684">
        <v>5</v>
      </c>
      <c r="I4684">
        <v>4</v>
      </c>
      <c r="J4684">
        <v>4</v>
      </c>
      <c r="K4684">
        <v>3</v>
      </c>
      <c r="L4684">
        <v>5</v>
      </c>
      <c r="M4684">
        <v>3</v>
      </c>
      <c r="N4684">
        <v>5</v>
      </c>
      <c r="O4684" s="4" t="s">
        <v>10614</v>
      </c>
      <c r="P4684" t="s">
        <v>10636</v>
      </c>
      <c r="Q4684">
        <v>40.714269999999999</v>
      </c>
      <c r="R4684">
        <v>-74.005970000000005</v>
      </c>
    </row>
    <row r="4685" spans="1:18">
      <c r="A4685">
        <v>40690.520462962966</v>
      </c>
      <c r="B4685" s="6" t="s">
        <v>8973</v>
      </c>
      <c r="C4685" s="7" t="s">
        <v>9081</v>
      </c>
      <c r="D4685" s="4">
        <v>5</v>
      </c>
      <c r="E4685" s="4">
        <v>3</v>
      </c>
      <c r="F4685">
        <v>3</v>
      </c>
      <c r="G4685">
        <v>5</v>
      </c>
      <c r="H4685">
        <v>3</v>
      </c>
      <c r="I4685">
        <v>5</v>
      </c>
      <c r="J4685">
        <v>3</v>
      </c>
      <c r="K4685">
        <v>5</v>
      </c>
      <c r="L4685">
        <v>3</v>
      </c>
      <c r="M4685">
        <v>4</v>
      </c>
      <c r="N4685">
        <v>4</v>
      </c>
      <c r="O4685" s="4" t="s">
        <v>10675</v>
      </c>
      <c r="P4685" t="s">
        <v>10721</v>
      </c>
      <c r="Q4685">
        <v>47.498010000000001</v>
      </c>
      <c r="R4685">
        <v>19.039909999999999</v>
      </c>
    </row>
    <row r="4686" spans="1:18">
      <c r="A4686">
        <v>40690.596967592595</v>
      </c>
      <c r="B4686" s="6" t="s">
        <v>8973</v>
      </c>
      <c r="C4686" s="7" t="s">
        <v>9082</v>
      </c>
      <c r="D4686" s="4">
        <v>3</v>
      </c>
      <c r="E4686" s="4">
        <v>3</v>
      </c>
      <c r="F4686">
        <v>3</v>
      </c>
      <c r="G4686">
        <v>4</v>
      </c>
      <c r="H4686">
        <v>5</v>
      </c>
      <c r="I4686">
        <v>5</v>
      </c>
      <c r="J4686">
        <v>4</v>
      </c>
      <c r="K4686">
        <v>4</v>
      </c>
      <c r="L4686">
        <v>5</v>
      </c>
      <c r="M4686">
        <v>3</v>
      </c>
      <c r="N4686">
        <v>5</v>
      </c>
      <c r="O4686" s="4" t="s">
        <v>10614</v>
      </c>
      <c r="P4686" t="s">
        <v>10640</v>
      </c>
      <c r="Q4686">
        <v>34.052230000000002</v>
      </c>
      <c r="R4686">
        <v>-118.24368</v>
      </c>
    </row>
    <row r="4687" spans="1:18">
      <c r="A4687">
        <v>40690.597395833334</v>
      </c>
      <c r="B4687" s="6" t="s">
        <v>8973</v>
      </c>
      <c r="C4687" s="7" t="s">
        <v>9083</v>
      </c>
      <c r="D4687" s="4">
        <v>5</v>
      </c>
      <c r="E4687" s="4">
        <v>5</v>
      </c>
      <c r="F4687">
        <v>3</v>
      </c>
      <c r="G4687">
        <v>3</v>
      </c>
      <c r="H4687">
        <v>5</v>
      </c>
      <c r="I4687">
        <v>5</v>
      </c>
      <c r="J4687">
        <v>4</v>
      </c>
      <c r="K4687">
        <v>5</v>
      </c>
      <c r="L4687">
        <v>5</v>
      </c>
      <c r="M4687">
        <v>4</v>
      </c>
      <c r="N4687">
        <v>4</v>
      </c>
      <c r="O4687" s="4" t="s">
        <v>10614</v>
      </c>
      <c r="P4687" t="s">
        <v>10640</v>
      </c>
      <c r="Q4687">
        <v>34.052230000000002</v>
      </c>
      <c r="R4687">
        <v>-118.24368</v>
      </c>
    </row>
    <row r="4688" spans="1:18">
      <c r="A4688">
        <v>40690.598090277781</v>
      </c>
      <c r="B4688" s="6" t="s">
        <v>8973</v>
      </c>
      <c r="C4688" s="7" t="s">
        <v>7225</v>
      </c>
      <c r="D4688" s="4">
        <v>4</v>
      </c>
      <c r="E4688" s="4">
        <v>3</v>
      </c>
      <c r="F4688">
        <v>4</v>
      </c>
      <c r="G4688">
        <v>3</v>
      </c>
      <c r="H4688">
        <v>5</v>
      </c>
      <c r="I4688">
        <v>4</v>
      </c>
      <c r="J4688">
        <v>3</v>
      </c>
      <c r="K4688">
        <v>4</v>
      </c>
      <c r="L4688">
        <v>4</v>
      </c>
      <c r="M4688">
        <v>5</v>
      </c>
      <c r="N4688">
        <v>5</v>
      </c>
      <c r="O4688" s="4" t="s">
        <v>10625</v>
      </c>
      <c r="P4688" t="s">
        <v>10697</v>
      </c>
      <c r="Q4688">
        <v>19.428470000000001</v>
      </c>
      <c r="R4688">
        <v>-99.127660000000006</v>
      </c>
    </row>
    <row r="4689" spans="1:18">
      <c r="A4689">
        <v>40690.612175925926</v>
      </c>
      <c r="B4689" s="6" t="s">
        <v>8973</v>
      </c>
      <c r="C4689" s="7" t="s">
        <v>9084</v>
      </c>
      <c r="D4689" s="4">
        <v>4</v>
      </c>
      <c r="E4689" s="4">
        <v>0</v>
      </c>
      <c r="F4689">
        <v>2</v>
      </c>
      <c r="G4689">
        <v>1</v>
      </c>
      <c r="H4689">
        <v>2</v>
      </c>
      <c r="I4689">
        <v>3</v>
      </c>
      <c r="J4689">
        <v>0</v>
      </c>
      <c r="K4689">
        <v>2</v>
      </c>
      <c r="L4689">
        <v>3</v>
      </c>
      <c r="M4689">
        <v>4</v>
      </c>
      <c r="N4689">
        <v>2</v>
      </c>
      <c r="O4689" s="4" t="s">
        <v>10600</v>
      </c>
      <c r="P4689" t="s">
        <v>10601</v>
      </c>
      <c r="Q4689">
        <v>51.219889999999999</v>
      </c>
      <c r="R4689">
        <v>4.4034599999999999</v>
      </c>
    </row>
    <row r="4690" spans="1:18">
      <c r="A4690">
        <v>40690.623113425929</v>
      </c>
      <c r="B4690" s="6" t="s">
        <v>8973</v>
      </c>
      <c r="C4690" s="7" t="s">
        <v>9085</v>
      </c>
      <c r="D4690" s="4">
        <v>1</v>
      </c>
      <c r="E4690" s="4">
        <v>1</v>
      </c>
      <c r="F4690">
        <v>1</v>
      </c>
      <c r="G4690">
        <v>5</v>
      </c>
      <c r="H4690">
        <v>1</v>
      </c>
      <c r="I4690">
        <v>5</v>
      </c>
      <c r="J4690">
        <v>5</v>
      </c>
      <c r="K4690">
        <v>1</v>
      </c>
      <c r="L4690">
        <v>1</v>
      </c>
      <c r="M4690">
        <v>5</v>
      </c>
      <c r="N4690">
        <v>1</v>
      </c>
      <c r="O4690" s="4" t="s">
        <v>10614</v>
      </c>
      <c r="P4690" t="s">
        <v>10636</v>
      </c>
      <c r="Q4690">
        <v>40.714269999999999</v>
      </c>
      <c r="R4690">
        <v>-74.005970000000005</v>
      </c>
    </row>
    <row r="4691" spans="1:18">
      <c r="A4691">
        <v>40690.608738425923</v>
      </c>
      <c r="B4691" s="6" t="s">
        <v>8973</v>
      </c>
      <c r="C4691" s="7" t="s">
        <v>8892</v>
      </c>
      <c r="D4691" s="4">
        <v>3</v>
      </c>
      <c r="E4691" s="4">
        <v>3</v>
      </c>
      <c r="F4691">
        <v>5</v>
      </c>
      <c r="G4691">
        <v>4</v>
      </c>
      <c r="H4691">
        <v>5</v>
      </c>
      <c r="I4691">
        <v>5</v>
      </c>
      <c r="J4691">
        <v>3</v>
      </c>
      <c r="K4691">
        <v>3</v>
      </c>
      <c r="L4691">
        <v>5</v>
      </c>
      <c r="M4691">
        <v>3</v>
      </c>
      <c r="N4691">
        <v>5</v>
      </c>
      <c r="O4691" s="4" t="s">
        <v>10614</v>
      </c>
      <c r="P4691" t="s">
        <v>10636</v>
      </c>
      <c r="Q4691">
        <v>40.714269999999999</v>
      </c>
      <c r="R4691">
        <v>-74.005970000000005</v>
      </c>
    </row>
    <row r="4692" spans="1:18">
      <c r="A4692">
        <v>40690.855219907404</v>
      </c>
      <c r="B4692" s="6" t="s">
        <v>8973</v>
      </c>
      <c r="C4692" s="7" t="s">
        <v>8285</v>
      </c>
      <c r="D4692" s="4">
        <v>3</v>
      </c>
      <c r="E4692" s="4">
        <v>5</v>
      </c>
      <c r="F4692">
        <v>4</v>
      </c>
      <c r="G4692">
        <v>3</v>
      </c>
      <c r="H4692">
        <v>5</v>
      </c>
      <c r="I4692">
        <v>3</v>
      </c>
      <c r="J4692">
        <v>3</v>
      </c>
      <c r="K4692">
        <v>5</v>
      </c>
      <c r="L4692">
        <v>5</v>
      </c>
      <c r="M4692">
        <v>4</v>
      </c>
      <c r="N4692">
        <v>3</v>
      </c>
      <c r="O4692" s="4" t="s">
        <v>10607</v>
      </c>
      <c r="P4692" t="s">
        <v>10608</v>
      </c>
      <c r="Q4692">
        <v>45.508839999999999</v>
      </c>
      <c r="R4692">
        <v>-73.587810000000005</v>
      </c>
    </row>
    <row r="4693" spans="1:18">
      <c r="A4693">
        <v>40690.638657407406</v>
      </c>
      <c r="B4693" s="6" t="s">
        <v>8973</v>
      </c>
      <c r="C4693" s="7" t="s">
        <v>8645</v>
      </c>
      <c r="D4693" s="4">
        <v>5</v>
      </c>
      <c r="E4693" s="4">
        <v>5</v>
      </c>
      <c r="F4693">
        <v>5</v>
      </c>
      <c r="G4693">
        <v>5</v>
      </c>
      <c r="H4693">
        <v>5</v>
      </c>
      <c r="I4693">
        <v>5</v>
      </c>
      <c r="J4693">
        <v>1</v>
      </c>
      <c r="K4693">
        <v>5</v>
      </c>
      <c r="L4693">
        <v>5</v>
      </c>
      <c r="M4693">
        <v>5</v>
      </c>
      <c r="N4693">
        <v>1</v>
      </c>
      <c r="O4693" s="4" t="s">
        <v>10604</v>
      </c>
      <c r="P4693" t="s">
        <v>10605</v>
      </c>
      <c r="Q4693">
        <v>48.853409999999997</v>
      </c>
      <c r="R4693">
        <v>2.3488000000000002</v>
      </c>
    </row>
    <row r="4694" spans="1:18">
      <c r="A4694">
        <v>40690.641979166663</v>
      </c>
      <c r="B4694" s="6" t="s">
        <v>8973</v>
      </c>
      <c r="C4694" s="7" t="s">
        <v>9086</v>
      </c>
      <c r="D4694" s="4">
        <v>5</v>
      </c>
      <c r="E4694" s="4">
        <v>5</v>
      </c>
      <c r="F4694">
        <v>5</v>
      </c>
      <c r="G4694">
        <v>4</v>
      </c>
      <c r="H4694">
        <v>5</v>
      </c>
      <c r="I4694">
        <v>5</v>
      </c>
      <c r="J4694">
        <v>2</v>
      </c>
      <c r="K4694">
        <v>5</v>
      </c>
      <c r="L4694">
        <v>5</v>
      </c>
      <c r="M4694">
        <v>5</v>
      </c>
      <c r="N4694">
        <v>5</v>
      </c>
      <c r="O4694" s="4" t="s">
        <v>10614</v>
      </c>
      <c r="P4694" t="s">
        <v>10640</v>
      </c>
      <c r="Q4694">
        <v>34.052230000000002</v>
      </c>
      <c r="R4694">
        <v>-118.24368</v>
      </c>
    </row>
    <row r="4695" spans="1:18">
      <c r="A4695">
        <v>40690.651030092595</v>
      </c>
      <c r="B4695" s="6" t="s">
        <v>8973</v>
      </c>
      <c r="C4695" s="7" t="s">
        <v>9087</v>
      </c>
      <c r="D4695" s="4">
        <v>2</v>
      </c>
      <c r="E4695" s="4">
        <v>4</v>
      </c>
      <c r="F4695">
        <v>4</v>
      </c>
      <c r="G4695">
        <v>4</v>
      </c>
      <c r="H4695">
        <v>3</v>
      </c>
      <c r="I4695">
        <v>4</v>
      </c>
      <c r="J4695">
        <v>4</v>
      </c>
      <c r="K4695">
        <v>4</v>
      </c>
      <c r="L4695">
        <v>5</v>
      </c>
      <c r="M4695">
        <v>4</v>
      </c>
      <c r="N4695">
        <v>3</v>
      </c>
      <c r="O4695" s="4" t="s">
        <v>10604</v>
      </c>
      <c r="P4695" t="s">
        <v>10674</v>
      </c>
      <c r="Q4695">
        <v>43.296950000000002</v>
      </c>
      <c r="R4695">
        <v>5.3810700000000002</v>
      </c>
    </row>
    <row r="4696" spans="1:18">
      <c r="A4696">
        <v>40690.653900462959</v>
      </c>
      <c r="B4696" s="6" t="s">
        <v>8973</v>
      </c>
      <c r="C4696" s="7" t="s">
        <v>9088</v>
      </c>
      <c r="D4696" s="4">
        <v>4</v>
      </c>
      <c r="E4696" s="4">
        <v>3</v>
      </c>
      <c r="F4696">
        <v>2</v>
      </c>
      <c r="G4696">
        <v>2</v>
      </c>
      <c r="H4696">
        <v>5</v>
      </c>
      <c r="I4696">
        <v>4</v>
      </c>
      <c r="J4696">
        <v>4</v>
      </c>
      <c r="K4696">
        <v>4</v>
      </c>
      <c r="L4696">
        <v>5</v>
      </c>
      <c r="M4696">
        <v>4</v>
      </c>
      <c r="N4696">
        <v>1</v>
      </c>
      <c r="O4696" s="4" t="s">
        <v>10614</v>
      </c>
      <c r="P4696" t="s">
        <v>10636</v>
      </c>
      <c r="Q4696">
        <v>40.714269999999999</v>
      </c>
      <c r="R4696">
        <v>-74.005970000000005</v>
      </c>
    </row>
    <row r="4697" spans="1:18">
      <c r="A4697">
        <v>40690.68855324074</v>
      </c>
      <c r="B4697" s="6" t="s">
        <v>8973</v>
      </c>
      <c r="C4697" s="7" t="s">
        <v>9089</v>
      </c>
      <c r="D4697" s="4">
        <v>5</v>
      </c>
      <c r="E4697" s="4">
        <v>3</v>
      </c>
      <c r="F4697">
        <v>4</v>
      </c>
      <c r="G4697">
        <v>2</v>
      </c>
      <c r="H4697">
        <v>2</v>
      </c>
      <c r="I4697">
        <v>4</v>
      </c>
      <c r="J4697">
        <v>2</v>
      </c>
      <c r="K4697">
        <v>5</v>
      </c>
      <c r="L4697">
        <v>5</v>
      </c>
      <c r="M4697">
        <v>1</v>
      </c>
      <c r="N4697">
        <v>5</v>
      </c>
      <c r="O4697" s="4" t="s">
        <v>10755</v>
      </c>
      <c r="P4697" t="s">
        <v>10832</v>
      </c>
      <c r="Q4697">
        <v>59.33258</v>
      </c>
      <c r="R4697">
        <v>18.064900000000002</v>
      </c>
    </row>
    <row r="4698" spans="1:18">
      <c r="A4698">
        <v>40690.790243055555</v>
      </c>
      <c r="B4698" s="6" t="s">
        <v>8973</v>
      </c>
      <c r="C4698" s="7" t="s">
        <v>9090</v>
      </c>
      <c r="D4698" s="4">
        <v>2</v>
      </c>
      <c r="E4698" s="4">
        <v>3</v>
      </c>
      <c r="F4698">
        <v>4</v>
      </c>
      <c r="G4698">
        <v>1</v>
      </c>
      <c r="H4698">
        <v>4</v>
      </c>
      <c r="I4698">
        <v>4</v>
      </c>
      <c r="J4698">
        <v>2</v>
      </c>
      <c r="K4698">
        <v>5</v>
      </c>
      <c r="L4698">
        <v>5</v>
      </c>
      <c r="M4698">
        <v>3</v>
      </c>
      <c r="N4698">
        <v>1</v>
      </c>
      <c r="O4698" s="4" t="s">
        <v>10600</v>
      </c>
      <c r="P4698" t="s">
        <v>10804</v>
      </c>
      <c r="Q4698">
        <v>50.63373</v>
      </c>
      <c r="R4698">
        <v>5.5674900000000003</v>
      </c>
    </row>
    <row r="4699" spans="1:18">
      <c r="A4699">
        <v>40690.678252314814</v>
      </c>
      <c r="B4699" s="6" t="s">
        <v>8973</v>
      </c>
      <c r="C4699" s="7" t="s">
        <v>9091</v>
      </c>
      <c r="D4699" s="4">
        <v>4</v>
      </c>
      <c r="E4699" s="4">
        <v>3</v>
      </c>
      <c r="F4699">
        <v>4</v>
      </c>
      <c r="G4699">
        <v>4</v>
      </c>
      <c r="H4699">
        <v>3</v>
      </c>
      <c r="I4699">
        <v>2</v>
      </c>
      <c r="J4699">
        <v>2</v>
      </c>
      <c r="K4699">
        <v>5</v>
      </c>
      <c r="L4699">
        <v>5</v>
      </c>
      <c r="M4699">
        <v>5</v>
      </c>
      <c r="N4699">
        <v>5</v>
      </c>
      <c r="O4699" s="4" t="s">
        <v>10614</v>
      </c>
      <c r="P4699" t="s">
        <v>10615</v>
      </c>
      <c r="Q4699">
        <v>40.650100000000002</v>
      </c>
      <c r="R4699">
        <v>-73.949579999999997</v>
      </c>
    </row>
    <row r="4700" spans="1:18">
      <c r="A4700">
        <v>40690.687604166669</v>
      </c>
      <c r="B4700" s="6" t="s">
        <v>8973</v>
      </c>
      <c r="C4700" s="7" t="s">
        <v>9092</v>
      </c>
      <c r="D4700" s="4">
        <v>5</v>
      </c>
      <c r="E4700" s="4">
        <v>4</v>
      </c>
      <c r="F4700">
        <v>4</v>
      </c>
      <c r="G4700">
        <v>5</v>
      </c>
      <c r="H4700">
        <v>5</v>
      </c>
      <c r="I4700">
        <v>5</v>
      </c>
      <c r="J4700">
        <v>4</v>
      </c>
      <c r="K4700">
        <v>5</v>
      </c>
      <c r="L4700">
        <v>5</v>
      </c>
      <c r="M4700">
        <v>5</v>
      </c>
      <c r="N4700">
        <v>5</v>
      </c>
      <c r="O4700" s="4" t="s">
        <v>10598</v>
      </c>
      <c r="P4700" t="s">
        <v>10777</v>
      </c>
      <c r="Q4700">
        <v>50.933329999999998</v>
      </c>
      <c r="R4700">
        <v>6.95</v>
      </c>
    </row>
    <row r="4701" spans="1:18">
      <c r="A4701">
        <v>40690.689085648148</v>
      </c>
      <c r="B4701" s="6" t="s">
        <v>8973</v>
      </c>
      <c r="C4701" s="7" t="s">
        <v>5546</v>
      </c>
      <c r="D4701" s="4">
        <v>5</v>
      </c>
      <c r="E4701" s="4">
        <v>1</v>
      </c>
      <c r="F4701">
        <v>5</v>
      </c>
      <c r="G4701">
        <v>1</v>
      </c>
      <c r="H4701">
        <v>5</v>
      </c>
      <c r="I4701">
        <v>1</v>
      </c>
      <c r="J4701">
        <v>1</v>
      </c>
      <c r="K4701">
        <v>1</v>
      </c>
      <c r="L4701">
        <v>1</v>
      </c>
      <c r="M4701">
        <v>1</v>
      </c>
      <c r="N4701">
        <v>1</v>
      </c>
      <c r="O4701" s="4" t="s">
        <v>10620</v>
      </c>
      <c r="P4701" t="s">
        <v>10621</v>
      </c>
      <c r="Q4701">
        <v>51.50853</v>
      </c>
      <c r="R4701">
        <v>-0.12573999999999999</v>
      </c>
    </row>
    <row r="4702" spans="1:18">
      <c r="A4702">
        <v>40690.692442129628</v>
      </c>
      <c r="B4702" s="6" t="s">
        <v>8973</v>
      </c>
      <c r="C4702" s="7" t="s">
        <v>9093</v>
      </c>
      <c r="D4702" s="4">
        <v>3</v>
      </c>
      <c r="E4702" s="4">
        <v>3</v>
      </c>
      <c r="F4702">
        <v>4</v>
      </c>
      <c r="G4702">
        <v>3</v>
      </c>
      <c r="H4702">
        <v>5</v>
      </c>
      <c r="I4702">
        <v>5</v>
      </c>
      <c r="J4702">
        <v>3</v>
      </c>
      <c r="K4702">
        <v>5</v>
      </c>
      <c r="L4702">
        <v>5</v>
      </c>
      <c r="M4702">
        <v>1</v>
      </c>
      <c r="N4702">
        <v>5</v>
      </c>
      <c r="O4702" s="4" t="s">
        <v>10620</v>
      </c>
      <c r="P4702" t="s">
        <v>10887</v>
      </c>
      <c r="Q4702">
        <v>53.410580000000003</v>
      </c>
      <c r="R4702">
        <v>-2.9779399999999998</v>
      </c>
    </row>
    <row r="4703" spans="1:18">
      <c r="A4703">
        <v>40690.696446759262</v>
      </c>
      <c r="B4703" s="6" t="s">
        <v>8973</v>
      </c>
      <c r="C4703" s="7" t="s">
        <v>9094</v>
      </c>
      <c r="D4703" s="4">
        <v>5</v>
      </c>
      <c r="E4703" s="4">
        <v>5</v>
      </c>
      <c r="F4703">
        <v>5</v>
      </c>
      <c r="G4703">
        <v>5</v>
      </c>
      <c r="H4703">
        <v>5</v>
      </c>
      <c r="I4703">
        <v>5</v>
      </c>
      <c r="J4703">
        <v>5</v>
      </c>
      <c r="K4703">
        <v>5</v>
      </c>
      <c r="L4703">
        <v>5</v>
      </c>
      <c r="M4703">
        <v>5</v>
      </c>
      <c r="N4703">
        <v>5</v>
      </c>
      <c r="O4703" s="4" t="s">
        <v>10798</v>
      </c>
      <c r="P4703" t="s">
        <v>10859</v>
      </c>
      <c r="Q4703">
        <v>31.76904</v>
      </c>
      <c r="R4703">
        <v>35.216329999999999</v>
      </c>
    </row>
    <row r="4704" spans="1:18">
      <c r="A4704">
        <v>40690.69771990741</v>
      </c>
      <c r="B4704" s="6" t="s">
        <v>8973</v>
      </c>
      <c r="C4704" s="7" t="s">
        <v>9095</v>
      </c>
      <c r="D4704" s="4">
        <v>1</v>
      </c>
      <c r="E4704" s="4">
        <v>1</v>
      </c>
      <c r="F4704">
        <v>1</v>
      </c>
      <c r="G4704">
        <v>1</v>
      </c>
      <c r="H4704">
        <v>1</v>
      </c>
      <c r="I4704">
        <v>1</v>
      </c>
      <c r="J4704">
        <v>1</v>
      </c>
      <c r="K4704">
        <v>1</v>
      </c>
      <c r="L4704">
        <v>1</v>
      </c>
      <c r="M4704">
        <v>1</v>
      </c>
      <c r="N4704">
        <v>1</v>
      </c>
      <c r="O4704" s="4" t="s">
        <v>10618</v>
      </c>
      <c r="P4704" t="s">
        <v>10643</v>
      </c>
      <c r="Q4704">
        <v>40.833329999999997</v>
      </c>
      <c r="R4704">
        <v>14.25</v>
      </c>
    </row>
    <row r="4705" spans="1:18">
      <c r="A4705">
        <v>40690.702974537038</v>
      </c>
      <c r="B4705" s="6" t="s">
        <v>8973</v>
      </c>
      <c r="C4705" s="7" t="s">
        <v>9096</v>
      </c>
      <c r="D4705" s="4">
        <v>4</v>
      </c>
      <c r="E4705" s="4">
        <v>3</v>
      </c>
      <c r="F4705">
        <v>3</v>
      </c>
      <c r="G4705">
        <v>5</v>
      </c>
      <c r="H4705">
        <v>5</v>
      </c>
      <c r="I4705">
        <v>4</v>
      </c>
      <c r="J4705">
        <v>4</v>
      </c>
      <c r="K4705">
        <v>5</v>
      </c>
      <c r="L4705">
        <v>5</v>
      </c>
      <c r="M4705">
        <v>4</v>
      </c>
      <c r="N4705">
        <v>2</v>
      </c>
      <c r="O4705" s="4" t="s">
        <v>10614</v>
      </c>
      <c r="P4705" t="s">
        <v>10628</v>
      </c>
      <c r="Q4705">
        <v>41.850029999999997</v>
      </c>
      <c r="R4705">
        <v>-87.650049999999993</v>
      </c>
    </row>
    <row r="4706" spans="1:18">
      <c r="A4706">
        <v>40690.944201388891</v>
      </c>
      <c r="B4706" s="6" t="s">
        <v>8973</v>
      </c>
      <c r="C4706" s="7" t="s">
        <v>9097</v>
      </c>
      <c r="D4706" s="4">
        <v>3</v>
      </c>
      <c r="E4706" s="4">
        <v>4</v>
      </c>
      <c r="F4706">
        <v>5</v>
      </c>
      <c r="G4706">
        <v>4</v>
      </c>
      <c r="H4706">
        <v>5</v>
      </c>
      <c r="I4706">
        <v>5</v>
      </c>
      <c r="J4706">
        <v>5</v>
      </c>
      <c r="K4706">
        <v>5</v>
      </c>
      <c r="L4706">
        <v>5</v>
      </c>
      <c r="M4706">
        <v>3</v>
      </c>
      <c r="N4706">
        <v>5</v>
      </c>
      <c r="O4706" s="4" t="s">
        <v>10614</v>
      </c>
      <c r="P4706" t="s">
        <v>10615</v>
      </c>
      <c r="Q4706">
        <v>40.650100000000002</v>
      </c>
      <c r="R4706">
        <v>-73.949579999999997</v>
      </c>
    </row>
    <row r="4707" spans="1:18">
      <c r="A4707">
        <v>40690.72148148148</v>
      </c>
      <c r="B4707" s="6" t="s">
        <v>8973</v>
      </c>
      <c r="C4707" s="7" t="s">
        <v>9098</v>
      </c>
      <c r="D4707" s="4">
        <v>4</v>
      </c>
      <c r="E4707" s="4">
        <v>4</v>
      </c>
      <c r="F4707">
        <v>4</v>
      </c>
      <c r="G4707">
        <v>3</v>
      </c>
      <c r="H4707">
        <v>5</v>
      </c>
      <c r="I4707">
        <v>4</v>
      </c>
      <c r="J4707">
        <v>5</v>
      </c>
      <c r="K4707">
        <v>5</v>
      </c>
      <c r="L4707">
        <v>5</v>
      </c>
      <c r="M4707">
        <v>4</v>
      </c>
      <c r="N4707">
        <v>5</v>
      </c>
      <c r="O4707" s="4" t="s">
        <v>10625</v>
      </c>
      <c r="P4707" t="s">
        <v>10697</v>
      </c>
      <c r="Q4707">
        <v>19.428470000000001</v>
      </c>
      <c r="R4707">
        <v>-99.127660000000006</v>
      </c>
    </row>
    <row r="4708" spans="1:18">
      <c r="A4708">
        <v>40690.736030092594</v>
      </c>
      <c r="B4708" s="6" t="s">
        <v>8973</v>
      </c>
      <c r="C4708" s="7" t="s">
        <v>9099</v>
      </c>
      <c r="D4708" s="4">
        <v>4</v>
      </c>
      <c r="E4708" s="4">
        <v>2</v>
      </c>
      <c r="F4708">
        <v>3</v>
      </c>
      <c r="G4708">
        <v>4</v>
      </c>
      <c r="H4708">
        <v>5</v>
      </c>
      <c r="I4708">
        <v>5</v>
      </c>
      <c r="J4708">
        <v>4</v>
      </c>
      <c r="K4708">
        <v>5</v>
      </c>
      <c r="L4708">
        <v>4</v>
      </c>
      <c r="M4708">
        <v>4</v>
      </c>
      <c r="N4708">
        <v>5</v>
      </c>
      <c r="O4708" s="4" t="s">
        <v>10625</v>
      </c>
      <c r="P4708" t="s">
        <v>10697</v>
      </c>
      <c r="Q4708">
        <v>19.428470000000001</v>
      </c>
      <c r="R4708">
        <v>-99.127660000000006</v>
      </c>
    </row>
    <row r="4709" spans="1:18">
      <c r="A4709">
        <v>40690.736770833333</v>
      </c>
      <c r="B4709" s="6" t="s">
        <v>8973</v>
      </c>
      <c r="C4709" s="7" t="s">
        <v>9100</v>
      </c>
      <c r="D4709" s="4">
        <v>4</v>
      </c>
      <c r="E4709" s="4">
        <v>1</v>
      </c>
      <c r="F4709">
        <v>1</v>
      </c>
      <c r="G4709">
        <v>1</v>
      </c>
      <c r="H4709">
        <v>4</v>
      </c>
      <c r="I4709">
        <v>4</v>
      </c>
      <c r="J4709">
        <v>1</v>
      </c>
      <c r="K4709">
        <v>4</v>
      </c>
      <c r="L4709">
        <v>4</v>
      </c>
      <c r="M4709">
        <v>1</v>
      </c>
      <c r="N4709">
        <v>4</v>
      </c>
      <c r="O4709" s="4" t="s">
        <v>10614</v>
      </c>
      <c r="P4709" t="s">
        <v>10636</v>
      </c>
      <c r="Q4709">
        <v>40.714269999999999</v>
      </c>
      <c r="R4709">
        <v>-74.005970000000005</v>
      </c>
    </row>
    <row r="4710" spans="1:18">
      <c r="A4710">
        <v>40690.736840277779</v>
      </c>
      <c r="B4710" s="6" t="s">
        <v>8973</v>
      </c>
      <c r="C4710" s="7" t="s">
        <v>9101</v>
      </c>
      <c r="D4710" s="4">
        <v>5</v>
      </c>
      <c r="E4710" s="4">
        <v>3</v>
      </c>
      <c r="F4710">
        <v>1</v>
      </c>
      <c r="G4710">
        <v>2</v>
      </c>
      <c r="H4710">
        <v>4</v>
      </c>
      <c r="I4710">
        <v>2</v>
      </c>
      <c r="J4710">
        <v>2</v>
      </c>
      <c r="K4710">
        <v>4</v>
      </c>
      <c r="L4710">
        <v>4</v>
      </c>
      <c r="M4710">
        <v>3</v>
      </c>
      <c r="N4710">
        <v>5</v>
      </c>
      <c r="O4710" s="4" t="s">
        <v>10759</v>
      </c>
      <c r="P4710" t="s">
        <v>10847</v>
      </c>
      <c r="Q4710">
        <v>22.316669999999998</v>
      </c>
      <c r="R4710">
        <v>114.18333</v>
      </c>
    </row>
    <row r="4711" spans="1:18">
      <c r="A4711">
        <v>40690.749884259261</v>
      </c>
      <c r="B4711" s="6" t="s">
        <v>8973</v>
      </c>
      <c r="C4711" s="7" t="s">
        <v>9102</v>
      </c>
      <c r="D4711" s="4">
        <v>3</v>
      </c>
      <c r="E4711" s="4">
        <v>4</v>
      </c>
      <c r="F4711">
        <v>4</v>
      </c>
      <c r="G4711">
        <v>3</v>
      </c>
      <c r="H4711">
        <v>4</v>
      </c>
      <c r="I4711">
        <v>4</v>
      </c>
      <c r="J4711">
        <v>3</v>
      </c>
      <c r="K4711">
        <v>4</v>
      </c>
      <c r="L4711">
        <v>4</v>
      </c>
      <c r="M4711">
        <v>3</v>
      </c>
      <c r="N4711">
        <v>3</v>
      </c>
      <c r="O4711" s="4" t="s">
        <v>10614</v>
      </c>
      <c r="P4711" t="s">
        <v>10636</v>
      </c>
      <c r="Q4711">
        <v>40.714269999999999</v>
      </c>
      <c r="R4711">
        <v>-74.005970000000005</v>
      </c>
    </row>
    <row r="4712" spans="1:18">
      <c r="A4712">
        <v>40690.77270833333</v>
      </c>
      <c r="B4712" s="6" t="s">
        <v>8973</v>
      </c>
      <c r="C4712" s="7" t="s">
        <v>9103</v>
      </c>
      <c r="D4712" s="4">
        <v>5</v>
      </c>
      <c r="E4712" s="4">
        <v>4</v>
      </c>
      <c r="F4712">
        <v>4</v>
      </c>
      <c r="G4712">
        <v>5</v>
      </c>
      <c r="H4712">
        <v>5</v>
      </c>
      <c r="I4712">
        <v>5</v>
      </c>
      <c r="J4712">
        <v>5</v>
      </c>
      <c r="K4712">
        <v>5</v>
      </c>
      <c r="L4712">
        <v>4</v>
      </c>
      <c r="M4712">
        <v>5</v>
      </c>
      <c r="N4712">
        <v>3</v>
      </c>
      <c r="O4712" s="4" t="s">
        <v>11076</v>
      </c>
      <c r="P4712" t="s">
        <v>11077</v>
      </c>
      <c r="Q4712">
        <v>-2.1666699999999999</v>
      </c>
      <c r="R4712">
        <v>-79.900000000000006</v>
      </c>
    </row>
    <row r="4713" spans="1:18">
      <c r="A4713">
        <v>40690.774884259263</v>
      </c>
      <c r="B4713" s="6" t="s">
        <v>8973</v>
      </c>
      <c r="C4713" s="7" t="s">
        <v>9104</v>
      </c>
      <c r="D4713" s="4">
        <v>4</v>
      </c>
      <c r="E4713" s="4">
        <v>4</v>
      </c>
      <c r="F4713">
        <v>4</v>
      </c>
      <c r="G4713">
        <v>3</v>
      </c>
      <c r="H4713">
        <v>4</v>
      </c>
      <c r="I4713">
        <v>4</v>
      </c>
      <c r="J4713">
        <v>4</v>
      </c>
      <c r="K4713">
        <v>4</v>
      </c>
      <c r="L4713">
        <v>5</v>
      </c>
      <c r="M4713">
        <v>4</v>
      </c>
      <c r="N4713">
        <v>4</v>
      </c>
      <c r="O4713" s="4" t="s">
        <v>10604</v>
      </c>
      <c r="P4713" t="s">
        <v>10605</v>
      </c>
      <c r="Q4713">
        <v>48.853409999999997</v>
      </c>
      <c r="R4713">
        <v>2.3488000000000002</v>
      </c>
    </row>
    <row r="4714" spans="1:18">
      <c r="A4714">
        <v>40690.775925925926</v>
      </c>
      <c r="B4714" s="6" t="s">
        <v>8973</v>
      </c>
      <c r="C4714" s="7" t="s">
        <v>7931</v>
      </c>
      <c r="D4714" s="4">
        <v>4</v>
      </c>
      <c r="E4714" s="4">
        <v>5</v>
      </c>
      <c r="F4714">
        <v>4</v>
      </c>
      <c r="G4714">
        <v>3</v>
      </c>
      <c r="H4714">
        <v>4</v>
      </c>
      <c r="I4714">
        <v>3</v>
      </c>
      <c r="J4714">
        <v>4</v>
      </c>
      <c r="K4714">
        <v>5</v>
      </c>
      <c r="L4714">
        <v>4</v>
      </c>
      <c r="M4714">
        <v>5</v>
      </c>
      <c r="N4714">
        <v>5</v>
      </c>
      <c r="O4714" s="4" t="s">
        <v>10675</v>
      </c>
      <c r="P4714" t="s">
        <v>10916</v>
      </c>
      <c r="Q4714">
        <v>46.253</v>
      </c>
      <c r="R4714">
        <v>20.148240000000001</v>
      </c>
    </row>
    <row r="4715" spans="1:18">
      <c r="A4715">
        <v>40690.778738425928</v>
      </c>
      <c r="B4715" s="6" t="s">
        <v>8973</v>
      </c>
      <c r="C4715" s="7" t="s">
        <v>9105</v>
      </c>
      <c r="D4715" s="4">
        <v>5</v>
      </c>
      <c r="E4715" s="4">
        <v>2</v>
      </c>
      <c r="F4715">
        <v>5</v>
      </c>
      <c r="G4715">
        <v>4</v>
      </c>
      <c r="H4715">
        <v>4</v>
      </c>
      <c r="I4715">
        <v>5</v>
      </c>
      <c r="J4715">
        <v>4</v>
      </c>
      <c r="K4715">
        <v>5</v>
      </c>
      <c r="L4715">
        <v>5</v>
      </c>
      <c r="M4715">
        <v>4</v>
      </c>
      <c r="N4715">
        <v>3</v>
      </c>
      <c r="O4715" s="4" t="s">
        <v>10620</v>
      </c>
      <c r="P4715" t="s">
        <v>10655</v>
      </c>
      <c r="Q4715">
        <v>51.512790000000003</v>
      </c>
      <c r="R4715">
        <v>-9.1840000000000005E-2</v>
      </c>
    </row>
    <row r="4716" spans="1:18">
      <c r="A4716">
        <v>40690.787685185183</v>
      </c>
      <c r="B4716" s="6" t="s">
        <v>8973</v>
      </c>
      <c r="C4716" s="7" t="s">
        <v>8218</v>
      </c>
      <c r="D4716" s="4">
        <v>5</v>
      </c>
      <c r="E4716" s="4">
        <v>5</v>
      </c>
      <c r="F4716">
        <v>5</v>
      </c>
      <c r="G4716">
        <v>5</v>
      </c>
      <c r="H4716">
        <v>1</v>
      </c>
      <c r="I4716">
        <v>5</v>
      </c>
      <c r="J4716">
        <v>5</v>
      </c>
      <c r="K4716">
        <v>5</v>
      </c>
      <c r="L4716">
        <v>5</v>
      </c>
      <c r="M4716">
        <v>5</v>
      </c>
      <c r="N4716">
        <v>5</v>
      </c>
      <c r="O4716" s="4" t="s">
        <v>10675</v>
      </c>
      <c r="P4716" t="s">
        <v>10721</v>
      </c>
      <c r="Q4716">
        <v>47.498010000000001</v>
      </c>
      <c r="R4716">
        <v>19.039909999999999</v>
      </c>
    </row>
    <row r="4717" spans="1:18">
      <c r="A4717">
        <v>40690.791608796295</v>
      </c>
      <c r="B4717" s="6" t="s">
        <v>8973</v>
      </c>
      <c r="C4717" s="7" t="s">
        <v>9106</v>
      </c>
      <c r="D4717" s="4">
        <v>1</v>
      </c>
      <c r="E4717" s="4">
        <v>5</v>
      </c>
      <c r="F4717">
        <v>5</v>
      </c>
      <c r="G4717">
        <v>1</v>
      </c>
      <c r="H4717">
        <v>3</v>
      </c>
      <c r="I4717">
        <v>3</v>
      </c>
      <c r="J4717">
        <v>1</v>
      </c>
      <c r="K4717">
        <v>5</v>
      </c>
      <c r="L4717">
        <v>4</v>
      </c>
      <c r="M4717">
        <v>5</v>
      </c>
      <c r="N4717">
        <v>5</v>
      </c>
      <c r="O4717" s="4" t="s">
        <v>10607</v>
      </c>
      <c r="P4717" t="s">
        <v>10624</v>
      </c>
      <c r="Q4717">
        <v>43.700110000000002</v>
      </c>
      <c r="R4717">
        <v>-79.416300000000007</v>
      </c>
    </row>
    <row r="4718" spans="1:18">
      <c r="A4718">
        <v>40690.562835648147</v>
      </c>
      <c r="B4718" s="6" t="s">
        <v>8973</v>
      </c>
      <c r="C4718" s="7" t="s">
        <v>9107</v>
      </c>
      <c r="D4718" s="4">
        <v>1</v>
      </c>
      <c r="E4718" s="4">
        <v>1</v>
      </c>
      <c r="F4718">
        <v>1</v>
      </c>
      <c r="G4718">
        <v>1</v>
      </c>
      <c r="H4718">
        <v>1</v>
      </c>
      <c r="I4718">
        <v>1</v>
      </c>
      <c r="J4718">
        <v>1</v>
      </c>
      <c r="K4718">
        <v>1</v>
      </c>
      <c r="L4718">
        <v>1</v>
      </c>
      <c r="M4718">
        <v>1</v>
      </c>
      <c r="N4718">
        <v>1</v>
      </c>
      <c r="O4718" s="4" t="s">
        <v>10702</v>
      </c>
      <c r="P4718" t="s">
        <v>10703</v>
      </c>
      <c r="Q4718">
        <v>-22.90278</v>
      </c>
      <c r="R4718">
        <v>-43.207500000000003</v>
      </c>
    </row>
    <row r="4719" spans="1:18">
      <c r="A4719">
        <v>40690.540243055555</v>
      </c>
      <c r="B4719" s="6" t="s">
        <v>8973</v>
      </c>
      <c r="C4719" s="7" t="s">
        <v>7954</v>
      </c>
      <c r="D4719" s="4">
        <v>4</v>
      </c>
      <c r="E4719" s="4">
        <v>2</v>
      </c>
      <c r="F4719">
        <v>4</v>
      </c>
      <c r="G4719">
        <v>4</v>
      </c>
      <c r="H4719">
        <v>3</v>
      </c>
      <c r="I4719">
        <v>4</v>
      </c>
      <c r="J4719">
        <v>1</v>
      </c>
      <c r="K4719">
        <v>4</v>
      </c>
      <c r="L4719">
        <v>4</v>
      </c>
      <c r="M4719">
        <v>5</v>
      </c>
      <c r="N4719">
        <v>4</v>
      </c>
      <c r="O4719" s="4" t="s">
        <v>10675</v>
      </c>
      <c r="P4719" t="s">
        <v>10721</v>
      </c>
      <c r="Q4719">
        <v>47.498010000000001</v>
      </c>
      <c r="R4719">
        <v>19.039909999999999</v>
      </c>
    </row>
    <row r="4720" spans="1:18">
      <c r="A4720">
        <v>40690.593217592592</v>
      </c>
      <c r="B4720" s="6" t="s">
        <v>8973</v>
      </c>
      <c r="C4720" s="7" t="s">
        <v>5147</v>
      </c>
      <c r="D4720" s="4">
        <v>3</v>
      </c>
      <c r="E4720" s="4">
        <v>4</v>
      </c>
      <c r="F4720">
        <v>4</v>
      </c>
      <c r="G4720">
        <v>5</v>
      </c>
      <c r="H4720">
        <v>4</v>
      </c>
      <c r="I4720">
        <v>5</v>
      </c>
      <c r="J4720">
        <v>4</v>
      </c>
      <c r="K4720">
        <v>5</v>
      </c>
      <c r="L4720">
        <v>5</v>
      </c>
      <c r="M4720">
        <v>4</v>
      </c>
      <c r="N4720">
        <v>5</v>
      </c>
      <c r="O4720" s="4" t="s">
        <v>10618</v>
      </c>
      <c r="P4720" t="s">
        <v>10643</v>
      </c>
      <c r="Q4720">
        <v>40.833329999999997</v>
      </c>
      <c r="R4720">
        <v>14.25</v>
      </c>
    </row>
    <row r="4721" spans="1:18">
      <c r="A4721">
        <v>40690.810729166667</v>
      </c>
      <c r="B4721" s="6" t="s">
        <v>8973</v>
      </c>
      <c r="C4721" s="7" t="s">
        <v>9108</v>
      </c>
      <c r="D4721" s="4">
        <v>3</v>
      </c>
      <c r="E4721" s="4">
        <v>3</v>
      </c>
      <c r="F4721">
        <v>3</v>
      </c>
      <c r="G4721">
        <v>4</v>
      </c>
      <c r="H4721">
        <v>5</v>
      </c>
      <c r="I4721">
        <v>4</v>
      </c>
      <c r="J4721">
        <v>3</v>
      </c>
      <c r="K4721">
        <v>4</v>
      </c>
      <c r="L4721">
        <v>4</v>
      </c>
      <c r="M4721">
        <v>3</v>
      </c>
      <c r="N4721">
        <v>4</v>
      </c>
      <c r="O4721" s="4" t="s">
        <v>10614</v>
      </c>
      <c r="P4721" t="s">
        <v>10628</v>
      </c>
      <c r="Q4721">
        <v>41.850029999999997</v>
      </c>
      <c r="R4721">
        <v>-87.650049999999993</v>
      </c>
    </row>
    <row r="4722" spans="1:18">
      <c r="A4722">
        <v>40690.811539351853</v>
      </c>
      <c r="B4722" s="6" t="s">
        <v>8973</v>
      </c>
      <c r="C4722" s="7" t="s">
        <v>9109</v>
      </c>
      <c r="D4722" s="4">
        <v>5</v>
      </c>
      <c r="E4722" s="4">
        <v>3</v>
      </c>
      <c r="F4722">
        <v>4</v>
      </c>
      <c r="G4722">
        <v>4</v>
      </c>
      <c r="H4722">
        <v>5</v>
      </c>
      <c r="I4722">
        <v>5</v>
      </c>
      <c r="J4722">
        <v>4</v>
      </c>
      <c r="K4722">
        <v>5</v>
      </c>
      <c r="L4722">
        <v>5</v>
      </c>
      <c r="M4722">
        <v>3</v>
      </c>
      <c r="N4722">
        <v>4</v>
      </c>
      <c r="O4722" s="4" t="s">
        <v>10755</v>
      </c>
      <c r="P4722" t="s">
        <v>10756</v>
      </c>
      <c r="Q4722">
        <v>57.707160000000002</v>
      </c>
      <c r="R4722">
        <v>11.96679</v>
      </c>
    </row>
    <row r="4723" spans="1:18">
      <c r="A4723">
        <v>40690.813287037039</v>
      </c>
      <c r="B4723" s="6" t="s">
        <v>8973</v>
      </c>
      <c r="C4723" s="7" t="s">
        <v>9110</v>
      </c>
      <c r="D4723" s="4">
        <v>4</v>
      </c>
      <c r="E4723" s="4">
        <v>5</v>
      </c>
      <c r="F4723">
        <v>4</v>
      </c>
      <c r="G4723">
        <v>3</v>
      </c>
      <c r="H4723">
        <v>5</v>
      </c>
      <c r="I4723">
        <v>4</v>
      </c>
      <c r="J4723">
        <v>2</v>
      </c>
      <c r="K4723">
        <v>5</v>
      </c>
      <c r="L4723">
        <v>1</v>
      </c>
      <c r="M4723">
        <v>1</v>
      </c>
      <c r="N4723">
        <v>1</v>
      </c>
      <c r="O4723" s="4" t="s">
        <v>10675</v>
      </c>
      <c r="P4723" t="s">
        <v>10721</v>
      </c>
      <c r="Q4723">
        <v>47.498010000000001</v>
      </c>
      <c r="R4723">
        <v>19.039909999999999</v>
      </c>
    </row>
    <row r="4724" spans="1:18">
      <c r="A4724">
        <v>40690.825185185182</v>
      </c>
      <c r="B4724" s="6" t="s">
        <v>8973</v>
      </c>
      <c r="C4724" s="7" t="s">
        <v>9111</v>
      </c>
      <c r="D4724" s="4">
        <v>5</v>
      </c>
      <c r="E4724" s="4">
        <v>5</v>
      </c>
      <c r="F4724">
        <v>5</v>
      </c>
      <c r="G4724">
        <v>5</v>
      </c>
      <c r="H4724">
        <v>5</v>
      </c>
      <c r="I4724">
        <v>5</v>
      </c>
      <c r="J4724">
        <v>5</v>
      </c>
      <c r="K4724">
        <v>5</v>
      </c>
      <c r="L4724">
        <v>5</v>
      </c>
      <c r="M4724">
        <v>5</v>
      </c>
      <c r="N4724">
        <v>5</v>
      </c>
      <c r="O4724" s="4" t="s">
        <v>10607</v>
      </c>
      <c r="P4724" t="s">
        <v>10613</v>
      </c>
      <c r="Q4724">
        <v>49.249659999999999</v>
      </c>
      <c r="R4724">
        <v>-123.11933999999999</v>
      </c>
    </row>
    <row r="4725" spans="1:18">
      <c r="A4725">
        <v>40690.827013888891</v>
      </c>
      <c r="B4725" s="6" t="s">
        <v>8973</v>
      </c>
      <c r="C4725" s="7" t="s">
        <v>9112</v>
      </c>
      <c r="D4725" s="4">
        <v>4</v>
      </c>
      <c r="E4725" s="4">
        <v>3</v>
      </c>
      <c r="F4725">
        <v>4</v>
      </c>
      <c r="G4725">
        <v>2</v>
      </c>
      <c r="H4725">
        <v>5</v>
      </c>
      <c r="I4725">
        <v>3</v>
      </c>
      <c r="J4725">
        <v>3</v>
      </c>
      <c r="K4725">
        <v>4</v>
      </c>
      <c r="L4725">
        <v>5</v>
      </c>
      <c r="M4725">
        <v>3</v>
      </c>
      <c r="N4725">
        <v>4</v>
      </c>
      <c r="O4725" s="4" t="s">
        <v>10604</v>
      </c>
      <c r="P4725" t="s">
        <v>10605</v>
      </c>
      <c r="Q4725">
        <v>48.853409999999997</v>
      </c>
      <c r="R4725">
        <v>2.3488000000000002</v>
      </c>
    </row>
    <row r="4726" spans="1:18">
      <c r="A4726">
        <v>40690.828009259261</v>
      </c>
      <c r="B4726" s="6" t="s">
        <v>8973</v>
      </c>
      <c r="C4726" s="7" t="s">
        <v>9113</v>
      </c>
      <c r="D4726" s="4">
        <v>4</v>
      </c>
      <c r="E4726" s="4">
        <v>4</v>
      </c>
      <c r="F4726">
        <v>3</v>
      </c>
      <c r="G4726">
        <v>4</v>
      </c>
      <c r="H4726">
        <v>4</v>
      </c>
      <c r="I4726">
        <v>4</v>
      </c>
      <c r="J4726">
        <v>3</v>
      </c>
      <c r="K4726">
        <v>4</v>
      </c>
      <c r="L4726">
        <v>4</v>
      </c>
      <c r="M4726">
        <v>4</v>
      </c>
      <c r="N4726">
        <v>4</v>
      </c>
      <c r="O4726" s="4" t="s">
        <v>10604</v>
      </c>
      <c r="P4726" t="s">
        <v>10605</v>
      </c>
      <c r="Q4726">
        <v>48.853409999999997</v>
      </c>
      <c r="R4726">
        <v>2.3488000000000002</v>
      </c>
    </row>
    <row r="4727" spans="1:18">
      <c r="A4727">
        <v>40690.833356481482</v>
      </c>
      <c r="B4727" s="6" t="s">
        <v>8973</v>
      </c>
      <c r="C4727" s="7" t="s">
        <v>9114</v>
      </c>
      <c r="D4727" s="4">
        <v>5</v>
      </c>
      <c r="E4727" s="4">
        <v>5</v>
      </c>
      <c r="F4727">
        <v>5</v>
      </c>
      <c r="G4727">
        <v>3</v>
      </c>
      <c r="H4727">
        <v>3</v>
      </c>
      <c r="I4727">
        <v>5</v>
      </c>
      <c r="J4727">
        <v>4</v>
      </c>
      <c r="K4727">
        <v>4</v>
      </c>
      <c r="L4727">
        <v>4</v>
      </c>
      <c r="M4727">
        <v>3</v>
      </c>
      <c r="N4727">
        <v>5</v>
      </c>
      <c r="O4727" s="4" t="s">
        <v>10614</v>
      </c>
      <c r="P4727" t="s">
        <v>10615</v>
      </c>
      <c r="Q4727">
        <v>40.650100000000002</v>
      </c>
      <c r="R4727">
        <v>-73.949579999999997</v>
      </c>
    </row>
    <row r="4728" spans="1:18">
      <c r="A4728">
        <v>40690.645462962966</v>
      </c>
      <c r="B4728" s="6" t="s">
        <v>8973</v>
      </c>
      <c r="C4728" s="7" t="s">
        <v>9115</v>
      </c>
      <c r="D4728" s="4">
        <v>5</v>
      </c>
      <c r="E4728" s="4">
        <v>5</v>
      </c>
      <c r="F4728">
        <v>5</v>
      </c>
      <c r="G4728">
        <v>5</v>
      </c>
      <c r="H4728">
        <v>5</v>
      </c>
      <c r="I4728">
        <v>5</v>
      </c>
      <c r="J4728">
        <v>5</v>
      </c>
      <c r="K4728">
        <v>5</v>
      </c>
      <c r="L4728">
        <v>5</v>
      </c>
      <c r="M4728">
        <v>5</v>
      </c>
      <c r="N4728">
        <v>5</v>
      </c>
      <c r="O4728" s="4" t="s">
        <v>10614</v>
      </c>
      <c r="P4728" t="s">
        <v>10636</v>
      </c>
      <c r="Q4728">
        <v>40.714269999999999</v>
      </c>
      <c r="R4728">
        <v>-74.005970000000005</v>
      </c>
    </row>
    <row r="4729" spans="1:18">
      <c r="A4729">
        <v>40690.850081018521</v>
      </c>
      <c r="B4729" s="6" t="s">
        <v>8973</v>
      </c>
      <c r="C4729" s="7" t="s">
        <v>9116</v>
      </c>
      <c r="D4729" s="4">
        <v>4</v>
      </c>
      <c r="E4729" s="4">
        <v>4</v>
      </c>
      <c r="F4729">
        <v>4</v>
      </c>
      <c r="G4729">
        <v>5</v>
      </c>
      <c r="H4729">
        <v>4</v>
      </c>
      <c r="I4729">
        <v>5</v>
      </c>
      <c r="J4729">
        <v>3</v>
      </c>
      <c r="K4729">
        <v>4</v>
      </c>
      <c r="L4729">
        <v>4</v>
      </c>
      <c r="M4729">
        <v>5</v>
      </c>
      <c r="N4729">
        <v>4</v>
      </c>
      <c r="O4729" s="4" t="s">
        <v>10602</v>
      </c>
      <c r="P4729" t="s">
        <v>10766</v>
      </c>
      <c r="Q4729">
        <v>49.611669999999997</v>
      </c>
      <c r="R4729">
        <v>6.13</v>
      </c>
    </row>
    <row r="4730" spans="1:18">
      <c r="A4730">
        <v>40690.857106481482</v>
      </c>
      <c r="B4730" s="6" t="s">
        <v>8973</v>
      </c>
      <c r="C4730" s="7" t="s">
        <v>9117</v>
      </c>
      <c r="D4730" s="4">
        <v>3</v>
      </c>
      <c r="E4730" s="4">
        <v>2</v>
      </c>
      <c r="F4730">
        <v>3</v>
      </c>
      <c r="G4730">
        <v>5</v>
      </c>
      <c r="H4730">
        <v>4</v>
      </c>
      <c r="I4730">
        <v>5</v>
      </c>
      <c r="J4730">
        <v>5</v>
      </c>
      <c r="K4730">
        <v>4</v>
      </c>
      <c r="L4730">
        <v>5</v>
      </c>
      <c r="M4730">
        <v>5</v>
      </c>
      <c r="N4730">
        <v>5</v>
      </c>
      <c r="O4730" s="4" t="s">
        <v>10614</v>
      </c>
      <c r="P4730" t="s">
        <v>10628</v>
      </c>
      <c r="Q4730">
        <v>41.850029999999997</v>
      </c>
      <c r="R4730">
        <v>-87.650049999999993</v>
      </c>
    </row>
    <row r="4731" spans="1:18">
      <c r="A4731">
        <v>40690.8593287037</v>
      </c>
      <c r="B4731" s="6" t="s">
        <v>8973</v>
      </c>
      <c r="C4731" s="7" t="s">
        <v>9118</v>
      </c>
      <c r="D4731" s="4">
        <v>3</v>
      </c>
      <c r="E4731" s="4">
        <v>4</v>
      </c>
      <c r="F4731">
        <v>5</v>
      </c>
      <c r="G4731">
        <v>4</v>
      </c>
      <c r="H4731">
        <v>3</v>
      </c>
      <c r="I4731">
        <v>2</v>
      </c>
      <c r="J4731">
        <v>2</v>
      </c>
      <c r="K4731">
        <v>3</v>
      </c>
      <c r="L4731">
        <v>5</v>
      </c>
      <c r="M4731">
        <v>2</v>
      </c>
      <c r="N4731">
        <v>1</v>
      </c>
      <c r="O4731" s="4" t="s">
        <v>10618</v>
      </c>
      <c r="P4731" t="s">
        <v>10619</v>
      </c>
      <c r="Q4731">
        <v>41.894739999999999</v>
      </c>
      <c r="R4731">
        <v>12.4839</v>
      </c>
    </row>
    <row r="4732" spans="1:18">
      <c r="A4732">
        <v>40690.870358796295</v>
      </c>
      <c r="B4732" s="6" t="s">
        <v>8973</v>
      </c>
      <c r="C4732" s="7" t="s">
        <v>9119</v>
      </c>
      <c r="D4732" s="4">
        <v>3</v>
      </c>
      <c r="E4732" s="4">
        <v>3</v>
      </c>
      <c r="F4732">
        <v>3</v>
      </c>
      <c r="G4732">
        <v>4</v>
      </c>
      <c r="H4732">
        <v>5</v>
      </c>
      <c r="I4732">
        <v>4</v>
      </c>
      <c r="J4732">
        <v>3</v>
      </c>
      <c r="K4732">
        <v>5</v>
      </c>
      <c r="L4732">
        <v>5</v>
      </c>
      <c r="M4732">
        <v>5</v>
      </c>
      <c r="N4732">
        <v>5</v>
      </c>
      <c r="O4732" s="4" t="s">
        <v>10607</v>
      </c>
      <c r="P4732" t="s">
        <v>10608</v>
      </c>
      <c r="Q4732">
        <v>45.508839999999999</v>
      </c>
      <c r="R4732">
        <v>-73.587810000000005</v>
      </c>
    </row>
    <row r="4733" spans="1:18">
      <c r="A4733">
        <v>40690.87427083333</v>
      </c>
      <c r="B4733" s="6" t="s">
        <v>8973</v>
      </c>
      <c r="C4733" s="7" t="s">
        <v>9120</v>
      </c>
      <c r="D4733" s="4">
        <v>3</v>
      </c>
      <c r="E4733" s="4">
        <v>2</v>
      </c>
      <c r="F4733">
        <v>3</v>
      </c>
      <c r="G4733">
        <v>5</v>
      </c>
      <c r="H4733">
        <v>3</v>
      </c>
      <c r="I4733">
        <v>5</v>
      </c>
      <c r="J4733">
        <v>1</v>
      </c>
      <c r="K4733">
        <v>3</v>
      </c>
      <c r="L4733">
        <v>5</v>
      </c>
      <c r="M4733">
        <v>3</v>
      </c>
      <c r="N4733">
        <v>5</v>
      </c>
      <c r="O4733" s="4" t="s">
        <v>10614</v>
      </c>
      <c r="P4733" t="s">
        <v>10636</v>
      </c>
      <c r="Q4733">
        <v>40.714269999999999</v>
      </c>
      <c r="R4733">
        <v>-74.005970000000005</v>
      </c>
    </row>
    <row r="4734" spans="1:18">
      <c r="A4734">
        <v>40690.925127314818</v>
      </c>
      <c r="B4734" s="6" t="s">
        <v>8973</v>
      </c>
      <c r="C4734" s="7" t="s">
        <v>9121</v>
      </c>
      <c r="D4734" s="4">
        <v>5</v>
      </c>
      <c r="E4734" s="4">
        <v>4</v>
      </c>
      <c r="F4734">
        <v>4</v>
      </c>
      <c r="G4734">
        <v>5</v>
      </c>
      <c r="H4734">
        <v>5</v>
      </c>
      <c r="I4734">
        <v>5</v>
      </c>
      <c r="J4734">
        <v>5</v>
      </c>
      <c r="K4734">
        <v>5</v>
      </c>
      <c r="L4734">
        <v>5</v>
      </c>
      <c r="M4734">
        <v>5</v>
      </c>
      <c r="N4734">
        <v>5</v>
      </c>
      <c r="O4734" s="4" t="s">
        <v>10614</v>
      </c>
      <c r="P4734" t="s">
        <v>10615</v>
      </c>
      <c r="Q4734">
        <v>40.650100000000002</v>
      </c>
      <c r="R4734">
        <v>-73.949579999999997</v>
      </c>
    </row>
    <row r="4735" spans="1:18">
      <c r="A4735">
        <v>40690.910798611112</v>
      </c>
      <c r="B4735" s="6" t="s">
        <v>8973</v>
      </c>
      <c r="C4735" s="7" t="s">
        <v>9122</v>
      </c>
      <c r="D4735" s="4">
        <v>3</v>
      </c>
      <c r="E4735" s="4">
        <v>3</v>
      </c>
      <c r="F4735">
        <v>5</v>
      </c>
      <c r="G4735">
        <v>4</v>
      </c>
      <c r="H4735">
        <v>5</v>
      </c>
      <c r="I4735">
        <v>4</v>
      </c>
      <c r="J4735">
        <v>5</v>
      </c>
      <c r="K4735">
        <v>4</v>
      </c>
      <c r="L4735">
        <v>5</v>
      </c>
      <c r="M4735">
        <v>4</v>
      </c>
      <c r="N4735">
        <v>4</v>
      </c>
      <c r="O4735" s="4" t="s">
        <v>10614</v>
      </c>
      <c r="P4735" t="s">
        <v>10640</v>
      </c>
      <c r="Q4735">
        <v>34.052230000000002</v>
      </c>
      <c r="R4735">
        <v>-118.24368</v>
      </c>
    </row>
    <row r="4736" spans="1:18">
      <c r="A4736">
        <v>40690.719629629632</v>
      </c>
      <c r="B4736" s="6" t="s">
        <v>8973</v>
      </c>
      <c r="C4736" s="7" t="s">
        <v>8238</v>
      </c>
      <c r="D4736" s="4">
        <v>1</v>
      </c>
      <c r="E4736" s="4">
        <v>1</v>
      </c>
      <c r="F4736">
        <v>1</v>
      </c>
      <c r="G4736">
        <v>1</v>
      </c>
      <c r="H4736">
        <v>1</v>
      </c>
      <c r="I4736">
        <v>1</v>
      </c>
      <c r="J4736">
        <v>1</v>
      </c>
      <c r="K4736">
        <v>1</v>
      </c>
      <c r="L4736">
        <v>1</v>
      </c>
      <c r="M4736">
        <v>1</v>
      </c>
      <c r="N4736">
        <v>1</v>
      </c>
      <c r="O4736" s="4" t="s">
        <v>10614</v>
      </c>
      <c r="P4736" t="s">
        <v>10636</v>
      </c>
      <c r="Q4736">
        <v>40.714269999999999</v>
      </c>
      <c r="R4736">
        <v>-74.005970000000005</v>
      </c>
    </row>
    <row r="4737" spans="1:18">
      <c r="A4737">
        <v>40690.936099537037</v>
      </c>
      <c r="B4737" s="6" t="s">
        <v>8973</v>
      </c>
      <c r="C4737" s="7" t="s">
        <v>5811</v>
      </c>
      <c r="D4737" s="4">
        <v>5</v>
      </c>
      <c r="E4737" s="4">
        <v>3</v>
      </c>
      <c r="F4737">
        <v>5</v>
      </c>
      <c r="G4737">
        <v>5</v>
      </c>
      <c r="H4737">
        <v>4</v>
      </c>
      <c r="I4737">
        <v>4</v>
      </c>
      <c r="J4737">
        <v>4</v>
      </c>
      <c r="K4737">
        <v>4</v>
      </c>
      <c r="L4737">
        <v>4</v>
      </c>
      <c r="M4737">
        <v>4</v>
      </c>
      <c r="N4737">
        <v>4</v>
      </c>
      <c r="O4737" s="4" t="s">
        <v>10620</v>
      </c>
      <c r="P4737" t="s">
        <v>10828</v>
      </c>
      <c r="Q4737">
        <v>52.48142</v>
      </c>
      <c r="R4737">
        <v>-1.8998299999999999</v>
      </c>
    </row>
    <row r="4738" spans="1:18">
      <c r="A4738">
        <v>40690.946157407408</v>
      </c>
      <c r="B4738" s="6" t="s">
        <v>8973</v>
      </c>
      <c r="C4738" s="7" t="s">
        <v>9123</v>
      </c>
      <c r="D4738" s="4">
        <v>1</v>
      </c>
      <c r="E4738" s="4">
        <v>1</v>
      </c>
      <c r="F4738">
        <v>1</v>
      </c>
      <c r="G4738">
        <v>1</v>
      </c>
      <c r="H4738">
        <v>1</v>
      </c>
      <c r="I4738">
        <v>1</v>
      </c>
      <c r="J4738">
        <v>1</v>
      </c>
      <c r="K4738">
        <v>1</v>
      </c>
      <c r="L4738">
        <v>1</v>
      </c>
      <c r="M4738">
        <v>1</v>
      </c>
      <c r="N4738">
        <v>1</v>
      </c>
      <c r="O4738" s="4" t="s">
        <v>10629</v>
      </c>
      <c r="P4738" t="s">
        <v>10669</v>
      </c>
      <c r="Q4738">
        <v>40.416499999999999</v>
      </c>
      <c r="R4738">
        <v>-3.7025600000000001</v>
      </c>
    </row>
    <row r="4739" spans="1:18">
      <c r="A4739">
        <v>40690.956331018519</v>
      </c>
      <c r="B4739" s="6" t="s">
        <v>8973</v>
      </c>
      <c r="C4739" s="7" t="s">
        <v>9124</v>
      </c>
      <c r="D4739" s="4">
        <v>5</v>
      </c>
      <c r="E4739" s="4">
        <v>5</v>
      </c>
      <c r="F4739">
        <v>5</v>
      </c>
      <c r="G4739">
        <v>5</v>
      </c>
      <c r="H4739">
        <v>5</v>
      </c>
      <c r="I4739">
        <v>5</v>
      </c>
      <c r="J4739">
        <v>5</v>
      </c>
      <c r="K4739">
        <v>5</v>
      </c>
      <c r="L4739">
        <v>5</v>
      </c>
      <c r="M4739">
        <v>5</v>
      </c>
      <c r="N4739">
        <v>5</v>
      </c>
      <c r="O4739" s="4" t="s">
        <v>10683</v>
      </c>
      <c r="P4739" t="s">
        <v>10743</v>
      </c>
      <c r="Q4739">
        <v>38.412730000000003</v>
      </c>
      <c r="R4739">
        <v>27.138380000000002</v>
      </c>
    </row>
    <row r="4740" spans="1:18">
      <c r="A4740">
        <v>40690.860868055555</v>
      </c>
      <c r="B4740" s="6" t="s">
        <v>8973</v>
      </c>
      <c r="C4740" s="7" t="s">
        <v>5806</v>
      </c>
      <c r="D4740" s="4">
        <v>1</v>
      </c>
      <c r="E4740" s="4">
        <v>1</v>
      </c>
      <c r="F4740">
        <v>1</v>
      </c>
      <c r="G4740">
        <v>1</v>
      </c>
      <c r="H4740">
        <v>1</v>
      </c>
      <c r="I4740">
        <v>1</v>
      </c>
      <c r="J4740">
        <v>1</v>
      </c>
      <c r="K4740">
        <v>1</v>
      </c>
      <c r="L4740">
        <v>1</v>
      </c>
      <c r="M4740">
        <v>1</v>
      </c>
      <c r="N4740">
        <v>1</v>
      </c>
      <c r="O4740" s="4" t="s">
        <v>10614</v>
      </c>
      <c r="P4740" t="s">
        <v>10640</v>
      </c>
      <c r="Q4740">
        <v>34.052230000000002</v>
      </c>
      <c r="R4740">
        <v>-118.24368</v>
      </c>
    </row>
    <row r="4741" spans="1:18">
      <c r="A4741">
        <v>40690.987592592595</v>
      </c>
      <c r="B4741" s="6" t="s">
        <v>8973</v>
      </c>
      <c r="C4741" s="7" t="s">
        <v>9125</v>
      </c>
      <c r="D4741" s="4">
        <v>5</v>
      </c>
      <c r="E4741" s="4">
        <v>5</v>
      </c>
      <c r="F4741">
        <v>5</v>
      </c>
      <c r="G4741">
        <v>5</v>
      </c>
      <c r="H4741">
        <v>5</v>
      </c>
      <c r="I4741">
        <v>5</v>
      </c>
      <c r="J4741">
        <v>5</v>
      </c>
      <c r="K4741">
        <v>5</v>
      </c>
      <c r="L4741">
        <v>5</v>
      </c>
      <c r="M4741">
        <v>5</v>
      </c>
      <c r="N4741">
        <v>5</v>
      </c>
      <c r="O4741" s="4" t="s">
        <v>10614</v>
      </c>
      <c r="P4741" t="s">
        <v>10636</v>
      </c>
      <c r="Q4741">
        <v>40.714269999999999</v>
      </c>
      <c r="R4741">
        <v>-74.005970000000005</v>
      </c>
    </row>
    <row r="4742" spans="1:18">
      <c r="A4742">
        <v>40689.000289351854</v>
      </c>
      <c r="B4742" s="6" t="s">
        <v>9126</v>
      </c>
      <c r="C4742" s="7" t="s">
        <v>9127</v>
      </c>
      <c r="D4742" s="4">
        <v>5</v>
      </c>
      <c r="E4742" s="4">
        <v>3</v>
      </c>
      <c r="F4742">
        <v>5</v>
      </c>
      <c r="G4742">
        <v>2</v>
      </c>
      <c r="H4742">
        <v>2</v>
      </c>
      <c r="I4742">
        <v>5</v>
      </c>
      <c r="J4742">
        <v>3</v>
      </c>
      <c r="K4742">
        <v>4</v>
      </c>
      <c r="L4742">
        <v>5</v>
      </c>
      <c r="M4742">
        <v>4</v>
      </c>
      <c r="N4742">
        <v>5</v>
      </c>
      <c r="O4742" s="4" t="s">
        <v>10604</v>
      </c>
      <c r="P4742" t="s">
        <v>10674</v>
      </c>
      <c r="Q4742">
        <v>43.296950000000002</v>
      </c>
      <c r="R4742">
        <v>5.3810700000000002</v>
      </c>
    </row>
    <row r="4743" spans="1:18">
      <c r="A4743">
        <v>40689.012627314813</v>
      </c>
      <c r="B4743" s="6" t="s">
        <v>9126</v>
      </c>
      <c r="C4743" s="7" t="s">
        <v>9128</v>
      </c>
      <c r="D4743" s="4">
        <v>4</v>
      </c>
      <c r="E4743" s="4">
        <v>5</v>
      </c>
      <c r="F4743">
        <v>4</v>
      </c>
      <c r="G4743">
        <v>5</v>
      </c>
      <c r="H4743">
        <v>5</v>
      </c>
      <c r="I4743">
        <v>3</v>
      </c>
      <c r="J4743">
        <v>4</v>
      </c>
      <c r="K4743">
        <v>5</v>
      </c>
      <c r="L4743">
        <v>5</v>
      </c>
      <c r="M4743">
        <v>4</v>
      </c>
      <c r="N4743">
        <v>5</v>
      </c>
      <c r="O4743" s="4" t="s">
        <v>10716</v>
      </c>
      <c r="P4743" t="s">
        <v>10735</v>
      </c>
      <c r="Q4743">
        <v>-33.867849999999997</v>
      </c>
      <c r="R4743">
        <v>151.20732000000001</v>
      </c>
    </row>
    <row r="4744" spans="1:18">
      <c r="A4744">
        <v>40689.013425925928</v>
      </c>
      <c r="B4744" s="6" t="s">
        <v>9126</v>
      </c>
      <c r="C4744" s="7" t="s">
        <v>9129</v>
      </c>
      <c r="D4744" s="4">
        <v>5</v>
      </c>
      <c r="E4744" s="4">
        <v>3</v>
      </c>
      <c r="F4744">
        <v>4</v>
      </c>
      <c r="G4744">
        <v>4</v>
      </c>
      <c r="H4744">
        <v>4</v>
      </c>
      <c r="I4744">
        <v>5</v>
      </c>
      <c r="J4744">
        <v>5</v>
      </c>
      <c r="K4744">
        <v>5</v>
      </c>
      <c r="L4744">
        <v>5</v>
      </c>
      <c r="M4744">
        <v>4</v>
      </c>
      <c r="N4744">
        <v>5</v>
      </c>
      <c r="O4744" s="4" t="s">
        <v>10716</v>
      </c>
      <c r="P4744" t="s">
        <v>10735</v>
      </c>
      <c r="Q4744">
        <v>-33.867849999999997</v>
      </c>
      <c r="R4744">
        <v>151.20732000000001</v>
      </c>
    </row>
    <row r="4745" spans="1:18">
      <c r="A4745">
        <v>40689.015474537038</v>
      </c>
      <c r="B4745" s="6" t="s">
        <v>9126</v>
      </c>
      <c r="C4745" s="7" t="s">
        <v>9130</v>
      </c>
      <c r="D4745" s="4">
        <v>5</v>
      </c>
      <c r="E4745" s="4">
        <v>1</v>
      </c>
      <c r="F4745">
        <v>5</v>
      </c>
      <c r="G4745">
        <v>1</v>
      </c>
      <c r="H4745">
        <v>1</v>
      </c>
      <c r="I4745">
        <v>1</v>
      </c>
      <c r="J4745">
        <v>1</v>
      </c>
      <c r="K4745">
        <v>1</v>
      </c>
      <c r="L4745">
        <v>1</v>
      </c>
      <c r="M4745">
        <v>1</v>
      </c>
      <c r="N4745">
        <v>1</v>
      </c>
      <c r="O4745" s="4" t="s">
        <v>10670</v>
      </c>
      <c r="P4745" t="s">
        <v>11058</v>
      </c>
      <c r="Q4745">
        <v>25.01427</v>
      </c>
      <c r="R4745">
        <v>121.46719</v>
      </c>
    </row>
    <row r="4746" spans="1:18">
      <c r="A4746">
        <v>40689.020196759258</v>
      </c>
      <c r="B4746" s="6" t="s">
        <v>9126</v>
      </c>
      <c r="C4746" s="7" t="s">
        <v>9131</v>
      </c>
      <c r="D4746" s="4">
        <v>3</v>
      </c>
      <c r="E4746" s="4">
        <v>4</v>
      </c>
      <c r="F4746">
        <v>3</v>
      </c>
      <c r="G4746">
        <v>5</v>
      </c>
      <c r="H4746">
        <v>3</v>
      </c>
      <c r="I4746">
        <v>3</v>
      </c>
      <c r="J4746">
        <v>1</v>
      </c>
      <c r="K4746">
        <v>4</v>
      </c>
      <c r="L4746">
        <v>5</v>
      </c>
      <c r="M4746">
        <v>5</v>
      </c>
      <c r="N4746">
        <v>4</v>
      </c>
      <c r="O4746" s="4" t="s">
        <v>10670</v>
      </c>
      <c r="P4746" t="s">
        <v>10849</v>
      </c>
      <c r="Q4746">
        <v>24.146899999999999</v>
      </c>
      <c r="R4746">
        <v>120.68389999999999</v>
      </c>
    </row>
    <row r="4747" spans="1:18">
      <c r="A4747">
        <v>40689.023900462962</v>
      </c>
      <c r="B4747" s="6" t="s">
        <v>9126</v>
      </c>
      <c r="C4747" s="7" t="s">
        <v>9132</v>
      </c>
      <c r="D4747" s="4">
        <v>3</v>
      </c>
      <c r="E4747" s="4">
        <v>2</v>
      </c>
      <c r="F4747">
        <v>3</v>
      </c>
      <c r="G4747">
        <v>3</v>
      </c>
      <c r="H4747">
        <v>3</v>
      </c>
      <c r="I4747">
        <v>4</v>
      </c>
      <c r="J4747">
        <v>3</v>
      </c>
      <c r="K4747">
        <v>2</v>
      </c>
      <c r="L4747">
        <v>3</v>
      </c>
      <c r="M4747">
        <v>3</v>
      </c>
      <c r="N4747">
        <v>2</v>
      </c>
      <c r="O4747" s="4" t="s">
        <v>10607</v>
      </c>
      <c r="P4747" t="s">
        <v>10624</v>
      </c>
      <c r="Q4747">
        <v>43.700110000000002</v>
      </c>
      <c r="R4747">
        <v>-79.416300000000007</v>
      </c>
    </row>
    <row r="4748" spans="1:18">
      <c r="A4748">
        <v>40689.026828703703</v>
      </c>
      <c r="B4748" s="6" t="s">
        <v>9126</v>
      </c>
      <c r="C4748" s="7" t="s">
        <v>9133</v>
      </c>
      <c r="D4748" s="4">
        <v>2</v>
      </c>
      <c r="E4748" s="4">
        <v>5</v>
      </c>
      <c r="F4748">
        <v>4</v>
      </c>
      <c r="G4748">
        <v>5</v>
      </c>
      <c r="H4748">
        <v>5</v>
      </c>
      <c r="I4748">
        <v>5</v>
      </c>
      <c r="J4748">
        <v>5</v>
      </c>
      <c r="K4748">
        <v>5</v>
      </c>
      <c r="L4748">
        <v>5</v>
      </c>
      <c r="M4748">
        <v>5</v>
      </c>
      <c r="N4748">
        <v>5</v>
      </c>
      <c r="O4748" s="4" t="s">
        <v>10614</v>
      </c>
      <c r="P4748" t="s">
        <v>10628</v>
      </c>
      <c r="Q4748">
        <v>41.850029999999997</v>
      </c>
      <c r="R4748">
        <v>-87.650049999999993</v>
      </c>
    </row>
    <row r="4749" spans="1:18">
      <c r="A4749">
        <v>40689.026944444442</v>
      </c>
      <c r="B4749" s="6" t="s">
        <v>9126</v>
      </c>
      <c r="C4749" s="7" t="s">
        <v>9134</v>
      </c>
      <c r="D4749" s="4">
        <v>1</v>
      </c>
      <c r="E4749" s="4">
        <v>1</v>
      </c>
      <c r="F4749">
        <v>1</v>
      </c>
      <c r="G4749">
        <v>1</v>
      </c>
      <c r="H4749">
        <v>1</v>
      </c>
      <c r="I4749">
        <v>1</v>
      </c>
      <c r="J4749">
        <v>1</v>
      </c>
      <c r="K4749">
        <v>1</v>
      </c>
      <c r="L4749">
        <v>1</v>
      </c>
      <c r="M4749">
        <v>1</v>
      </c>
      <c r="N4749">
        <v>1</v>
      </c>
      <c r="O4749" s="4" t="s">
        <v>10656</v>
      </c>
      <c r="P4749" t="s">
        <v>10757</v>
      </c>
      <c r="Q4749">
        <v>36.321390000000001</v>
      </c>
      <c r="R4749">
        <v>127.41972</v>
      </c>
    </row>
    <row r="4750" spans="1:18">
      <c r="A4750">
        <v>40689.027326388888</v>
      </c>
      <c r="B4750" s="6" t="s">
        <v>9126</v>
      </c>
      <c r="C4750" s="7" t="s">
        <v>9135</v>
      </c>
      <c r="D4750" s="4">
        <v>1</v>
      </c>
      <c r="E4750" s="4">
        <v>1</v>
      </c>
      <c r="F4750">
        <v>1</v>
      </c>
      <c r="G4750">
        <v>1</v>
      </c>
      <c r="H4750">
        <v>1</v>
      </c>
      <c r="I4750">
        <v>1</v>
      </c>
      <c r="J4750">
        <v>1</v>
      </c>
      <c r="K4750">
        <v>1</v>
      </c>
      <c r="L4750">
        <v>5</v>
      </c>
      <c r="M4750">
        <v>1</v>
      </c>
      <c r="N4750">
        <v>1</v>
      </c>
      <c r="O4750" s="4" t="s">
        <v>10607</v>
      </c>
      <c r="P4750" t="s">
        <v>10624</v>
      </c>
      <c r="Q4750">
        <v>43.700110000000002</v>
      </c>
      <c r="R4750">
        <v>-79.416300000000007</v>
      </c>
    </row>
    <row r="4751" spans="1:18">
      <c r="A4751">
        <v>40689.028055555558</v>
      </c>
      <c r="B4751" s="6" t="s">
        <v>9126</v>
      </c>
      <c r="C4751" s="7" t="s">
        <v>9136</v>
      </c>
      <c r="D4751" s="4">
        <v>2</v>
      </c>
      <c r="E4751" s="4">
        <v>4</v>
      </c>
      <c r="F4751">
        <v>4</v>
      </c>
      <c r="G4751">
        <v>2</v>
      </c>
      <c r="H4751">
        <v>3</v>
      </c>
      <c r="I4751">
        <v>3</v>
      </c>
      <c r="J4751">
        <v>3</v>
      </c>
      <c r="K4751">
        <v>4</v>
      </c>
      <c r="L4751">
        <v>3</v>
      </c>
      <c r="M4751">
        <v>2</v>
      </c>
      <c r="N4751">
        <v>3</v>
      </c>
      <c r="O4751" s="4" t="s">
        <v>10607</v>
      </c>
      <c r="P4751" t="s">
        <v>10624</v>
      </c>
      <c r="Q4751">
        <v>43.700110000000002</v>
      </c>
      <c r="R4751">
        <v>-79.416300000000007</v>
      </c>
    </row>
    <row r="4752" spans="1:18">
      <c r="A4752">
        <v>40689.028449074074</v>
      </c>
      <c r="B4752" s="6" t="s">
        <v>9126</v>
      </c>
      <c r="C4752" s="7" t="s">
        <v>9137</v>
      </c>
      <c r="D4752" s="4">
        <v>1</v>
      </c>
      <c r="E4752" s="4">
        <v>4</v>
      </c>
      <c r="F4752">
        <v>3</v>
      </c>
      <c r="G4752">
        <v>3</v>
      </c>
      <c r="H4752">
        <v>5</v>
      </c>
      <c r="I4752">
        <v>1</v>
      </c>
      <c r="J4752">
        <v>2</v>
      </c>
      <c r="K4752">
        <v>4</v>
      </c>
      <c r="L4752">
        <v>5</v>
      </c>
      <c r="M4752">
        <v>3</v>
      </c>
      <c r="N4752">
        <v>5</v>
      </c>
      <c r="O4752" s="4" t="s">
        <v>10716</v>
      </c>
      <c r="P4752" t="s">
        <v>10937</v>
      </c>
      <c r="Q4752">
        <v>-27.467939999999999</v>
      </c>
      <c r="R4752">
        <v>153.02808999999999</v>
      </c>
    </row>
    <row r="4753" spans="1:18">
      <c r="A4753">
        <v>40689.030069444445</v>
      </c>
      <c r="B4753" s="6" t="s">
        <v>9126</v>
      </c>
      <c r="C4753" s="7" t="s">
        <v>9138</v>
      </c>
      <c r="D4753" s="4">
        <v>1</v>
      </c>
      <c r="E4753" s="4">
        <v>1</v>
      </c>
      <c r="F4753">
        <v>1</v>
      </c>
      <c r="G4753">
        <v>0</v>
      </c>
      <c r="H4753">
        <v>1</v>
      </c>
      <c r="I4753">
        <v>1</v>
      </c>
      <c r="J4753">
        <v>1</v>
      </c>
      <c r="K4753">
        <v>1</v>
      </c>
      <c r="L4753">
        <v>1</v>
      </c>
      <c r="M4753">
        <v>1</v>
      </c>
      <c r="N4753">
        <v>1</v>
      </c>
      <c r="O4753" s="4" t="s">
        <v>10614</v>
      </c>
      <c r="P4753" t="s">
        <v>10636</v>
      </c>
      <c r="Q4753">
        <v>40.714269999999999</v>
      </c>
      <c r="R4753">
        <v>-74.005970000000005</v>
      </c>
    </row>
    <row r="4754" spans="1:18">
      <c r="A4754">
        <v>40689.037766203706</v>
      </c>
      <c r="B4754" s="6" t="s">
        <v>9126</v>
      </c>
      <c r="C4754" s="7" t="s">
        <v>9139</v>
      </c>
      <c r="D4754" s="4">
        <v>2</v>
      </c>
      <c r="E4754" s="4">
        <v>2</v>
      </c>
      <c r="F4754">
        <v>2</v>
      </c>
      <c r="G4754">
        <v>4</v>
      </c>
      <c r="H4754">
        <v>2</v>
      </c>
      <c r="I4754">
        <v>3</v>
      </c>
      <c r="J4754">
        <v>1</v>
      </c>
      <c r="K4754">
        <v>4</v>
      </c>
      <c r="L4754">
        <v>5</v>
      </c>
      <c r="M4754">
        <v>1</v>
      </c>
      <c r="N4754">
        <v>4</v>
      </c>
      <c r="O4754" s="4" t="s">
        <v>10607</v>
      </c>
      <c r="P4754" t="s">
        <v>10608</v>
      </c>
      <c r="Q4754">
        <v>45.508839999999999</v>
      </c>
      <c r="R4754">
        <v>-73.587810000000005</v>
      </c>
    </row>
    <row r="4755" spans="1:18">
      <c r="A4755">
        <v>40689.039768518516</v>
      </c>
      <c r="B4755" s="6" t="s">
        <v>9126</v>
      </c>
      <c r="C4755" s="7" t="s">
        <v>9140</v>
      </c>
      <c r="D4755" s="4">
        <v>4</v>
      </c>
      <c r="E4755" s="4">
        <v>4</v>
      </c>
      <c r="F4755">
        <v>4</v>
      </c>
      <c r="G4755">
        <v>3</v>
      </c>
      <c r="H4755">
        <v>5</v>
      </c>
      <c r="I4755">
        <v>5</v>
      </c>
      <c r="J4755">
        <v>4</v>
      </c>
      <c r="K4755">
        <v>4</v>
      </c>
      <c r="L4755">
        <v>5</v>
      </c>
      <c r="M4755">
        <v>5</v>
      </c>
      <c r="N4755">
        <v>5</v>
      </c>
      <c r="O4755" s="4" t="s">
        <v>10670</v>
      </c>
      <c r="P4755" t="s">
        <v>11058</v>
      </c>
      <c r="Q4755">
        <v>25.01427</v>
      </c>
      <c r="R4755">
        <v>121.46719</v>
      </c>
    </row>
    <row r="4756" spans="1:18">
      <c r="A4756">
        <v>40689.042326388888</v>
      </c>
      <c r="B4756" s="6" t="s">
        <v>9126</v>
      </c>
      <c r="C4756" s="7" t="s">
        <v>9141</v>
      </c>
      <c r="D4756" s="4">
        <v>4</v>
      </c>
      <c r="E4756" s="4">
        <v>4</v>
      </c>
      <c r="F4756">
        <v>5</v>
      </c>
      <c r="G4756">
        <v>5</v>
      </c>
      <c r="H4756">
        <v>5</v>
      </c>
      <c r="I4756">
        <v>4</v>
      </c>
      <c r="J4756">
        <v>3</v>
      </c>
      <c r="K4756">
        <v>5</v>
      </c>
      <c r="L4756">
        <v>5</v>
      </c>
      <c r="M4756">
        <v>5</v>
      </c>
      <c r="N4756">
        <v>5</v>
      </c>
      <c r="O4756" s="4" t="s">
        <v>10614</v>
      </c>
      <c r="P4756" t="s">
        <v>10615</v>
      </c>
      <c r="Q4756">
        <v>40.650100000000002</v>
      </c>
      <c r="R4756">
        <v>-73.949579999999997</v>
      </c>
    </row>
    <row r="4757" spans="1:18">
      <c r="A4757">
        <v>40689.831203703703</v>
      </c>
      <c r="B4757" s="6" t="s">
        <v>9126</v>
      </c>
      <c r="C4757" s="7" t="s">
        <v>9142</v>
      </c>
      <c r="D4757" s="4">
        <v>3</v>
      </c>
      <c r="E4757" s="4">
        <v>3</v>
      </c>
      <c r="F4757">
        <v>4</v>
      </c>
      <c r="G4757">
        <v>3</v>
      </c>
      <c r="H4757">
        <v>4</v>
      </c>
      <c r="I4757">
        <v>4</v>
      </c>
      <c r="J4757">
        <v>3</v>
      </c>
      <c r="K4757">
        <v>4</v>
      </c>
      <c r="L4757">
        <v>5</v>
      </c>
      <c r="M4757">
        <v>5</v>
      </c>
      <c r="N4757">
        <v>5</v>
      </c>
      <c r="O4757" s="4" t="s">
        <v>10616</v>
      </c>
      <c r="P4757" t="s">
        <v>10627</v>
      </c>
      <c r="Q4757">
        <v>-41.286639999999998</v>
      </c>
      <c r="R4757">
        <v>174.77556999999999</v>
      </c>
    </row>
    <row r="4758" spans="1:18">
      <c r="A4758">
        <v>40689.925844907404</v>
      </c>
      <c r="B4758" s="6" t="s">
        <v>9126</v>
      </c>
      <c r="C4758" s="7" t="s">
        <v>9143</v>
      </c>
      <c r="D4758" s="4">
        <v>5</v>
      </c>
      <c r="E4758" s="4">
        <v>5</v>
      </c>
      <c r="F4758">
        <v>4</v>
      </c>
      <c r="G4758">
        <v>3</v>
      </c>
      <c r="H4758">
        <v>5</v>
      </c>
      <c r="I4758">
        <v>0</v>
      </c>
      <c r="J4758">
        <v>1</v>
      </c>
      <c r="K4758">
        <v>5</v>
      </c>
      <c r="L4758">
        <v>2</v>
      </c>
      <c r="M4758">
        <v>1</v>
      </c>
      <c r="N4758">
        <v>1</v>
      </c>
      <c r="O4758" s="4" t="s">
        <v>10687</v>
      </c>
      <c r="P4758" t="s">
        <v>11078</v>
      </c>
      <c r="Q4758">
        <v>33.9</v>
      </c>
      <c r="R4758">
        <v>35.483330000000002</v>
      </c>
    </row>
    <row r="4759" spans="1:18">
      <c r="A4759">
        <v>40689.87641203704</v>
      </c>
      <c r="B4759" s="6" t="s">
        <v>9126</v>
      </c>
      <c r="C4759" s="7" t="s">
        <v>5429</v>
      </c>
      <c r="D4759" s="4">
        <v>3</v>
      </c>
      <c r="E4759" s="4">
        <v>3</v>
      </c>
      <c r="F4759">
        <v>4</v>
      </c>
      <c r="G4759">
        <v>3</v>
      </c>
      <c r="H4759">
        <v>4</v>
      </c>
      <c r="I4759">
        <v>3</v>
      </c>
      <c r="J4759">
        <v>4</v>
      </c>
      <c r="K4759">
        <v>5</v>
      </c>
      <c r="L4759">
        <v>5</v>
      </c>
      <c r="M4759">
        <v>4</v>
      </c>
      <c r="N4759">
        <v>5</v>
      </c>
      <c r="O4759" s="4" t="s">
        <v>10629</v>
      </c>
      <c r="P4759" t="s">
        <v>10669</v>
      </c>
      <c r="Q4759">
        <v>40.416499999999999</v>
      </c>
      <c r="R4759">
        <v>-3.7025600000000001</v>
      </c>
    </row>
    <row r="4760" spans="1:18">
      <c r="A4760">
        <v>40689.522592592592</v>
      </c>
      <c r="B4760" s="6" t="s">
        <v>9126</v>
      </c>
      <c r="C4760" s="7" t="s">
        <v>9144</v>
      </c>
      <c r="D4760" s="4">
        <v>4</v>
      </c>
      <c r="E4760" s="4">
        <v>3</v>
      </c>
      <c r="F4760">
        <v>4</v>
      </c>
      <c r="G4760">
        <v>3</v>
      </c>
      <c r="H4760">
        <v>2</v>
      </c>
      <c r="I4760">
        <v>1</v>
      </c>
      <c r="J4760">
        <v>4</v>
      </c>
      <c r="K4760">
        <v>3</v>
      </c>
      <c r="L4760">
        <v>4</v>
      </c>
      <c r="M4760">
        <v>2</v>
      </c>
      <c r="N4760">
        <v>5</v>
      </c>
      <c r="O4760" s="4" t="s">
        <v>10614</v>
      </c>
      <c r="P4760" t="s">
        <v>10636</v>
      </c>
      <c r="Q4760">
        <v>40.714269999999999</v>
      </c>
      <c r="R4760">
        <v>-74.005970000000005</v>
      </c>
    </row>
    <row r="4761" spans="1:18">
      <c r="A4761">
        <v>40689.894062500003</v>
      </c>
      <c r="B4761" s="6" t="s">
        <v>9126</v>
      </c>
      <c r="C4761" s="7" t="s">
        <v>9145</v>
      </c>
      <c r="D4761" s="4">
        <v>4</v>
      </c>
      <c r="E4761" s="4">
        <v>3</v>
      </c>
      <c r="F4761">
        <v>4</v>
      </c>
      <c r="G4761">
        <v>4</v>
      </c>
      <c r="H4761">
        <v>4</v>
      </c>
      <c r="I4761">
        <v>4</v>
      </c>
      <c r="J4761">
        <v>4</v>
      </c>
      <c r="K4761">
        <v>4</v>
      </c>
      <c r="L4761">
        <v>5</v>
      </c>
      <c r="M4761">
        <v>5</v>
      </c>
      <c r="N4761">
        <v>4</v>
      </c>
      <c r="O4761" s="4" t="s">
        <v>10662</v>
      </c>
      <c r="P4761" t="s">
        <v>10681</v>
      </c>
      <c r="Q4761">
        <v>31.22222</v>
      </c>
      <c r="R4761">
        <v>121.45806</v>
      </c>
    </row>
    <row r="4762" spans="1:18">
      <c r="A4762">
        <v>40689.051724537036</v>
      </c>
      <c r="B4762" s="6" t="s">
        <v>9126</v>
      </c>
      <c r="C4762" s="7" t="s">
        <v>9146</v>
      </c>
      <c r="D4762" s="4">
        <v>3</v>
      </c>
      <c r="E4762" s="4">
        <v>2</v>
      </c>
      <c r="F4762">
        <v>3</v>
      </c>
      <c r="G4762">
        <v>1</v>
      </c>
      <c r="H4762">
        <v>4</v>
      </c>
      <c r="I4762">
        <v>1</v>
      </c>
      <c r="J4762">
        <v>1</v>
      </c>
      <c r="K4762">
        <v>4</v>
      </c>
      <c r="L4762">
        <v>1</v>
      </c>
      <c r="M4762">
        <v>1</v>
      </c>
      <c r="N4762">
        <v>3</v>
      </c>
      <c r="O4762" s="4" t="s">
        <v>10656</v>
      </c>
      <c r="P4762" t="s">
        <v>10682</v>
      </c>
      <c r="Q4762">
        <v>35.102780000000003</v>
      </c>
      <c r="R4762">
        <v>129.04028</v>
      </c>
    </row>
    <row r="4763" spans="1:18">
      <c r="A4763">
        <v>40689.055208333331</v>
      </c>
      <c r="B4763" s="6" t="s">
        <v>9126</v>
      </c>
      <c r="C4763" s="7" t="s">
        <v>9147</v>
      </c>
      <c r="D4763" s="4">
        <v>5</v>
      </c>
      <c r="E4763" s="4">
        <v>3</v>
      </c>
      <c r="F4763">
        <v>3</v>
      </c>
      <c r="G4763">
        <v>4</v>
      </c>
      <c r="H4763">
        <v>4</v>
      </c>
      <c r="I4763">
        <v>4</v>
      </c>
      <c r="J4763">
        <v>4</v>
      </c>
      <c r="K4763">
        <v>4</v>
      </c>
      <c r="L4763">
        <v>3</v>
      </c>
      <c r="M4763">
        <v>3</v>
      </c>
      <c r="N4763">
        <v>5</v>
      </c>
      <c r="O4763" s="4" t="s">
        <v>10727</v>
      </c>
      <c r="P4763" t="s">
        <v>10864</v>
      </c>
      <c r="Q4763">
        <v>49.74747</v>
      </c>
      <c r="R4763">
        <v>13.37759</v>
      </c>
    </row>
    <row r="4764" spans="1:18">
      <c r="A4764">
        <v>40689.056087962963</v>
      </c>
      <c r="B4764" s="6" t="s">
        <v>9126</v>
      </c>
      <c r="C4764" s="7" t="s">
        <v>8789</v>
      </c>
      <c r="D4764" s="4">
        <v>4</v>
      </c>
      <c r="E4764" s="4">
        <v>3</v>
      </c>
      <c r="F4764">
        <v>4</v>
      </c>
      <c r="G4764">
        <v>5</v>
      </c>
      <c r="H4764">
        <v>3</v>
      </c>
      <c r="I4764">
        <v>4</v>
      </c>
      <c r="J4764">
        <v>3</v>
      </c>
      <c r="K4764">
        <v>4</v>
      </c>
      <c r="L4764">
        <v>5</v>
      </c>
      <c r="M4764">
        <v>5</v>
      </c>
      <c r="N4764">
        <v>5</v>
      </c>
      <c r="O4764" s="4" t="s">
        <v>10656</v>
      </c>
      <c r="P4764" t="s">
        <v>10682</v>
      </c>
      <c r="Q4764">
        <v>35.102780000000003</v>
      </c>
      <c r="R4764">
        <v>129.04028</v>
      </c>
    </row>
    <row r="4765" spans="1:18">
      <c r="A4765">
        <v>40689.05741898148</v>
      </c>
      <c r="B4765" s="6" t="s">
        <v>9126</v>
      </c>
      <c r="C4765" s="7" t="s">
        <v>9148</v>
      </c>
      <c r="D4765" s="4">
        <v>5</v>
      </c>
      <c r="E4765" s="4">
        <v>1</v>
      </c>
      <c r="F4765">
        <v>1</v>
      </c>
      <c r="G4765">
        <v>1</v>
      </c>
      <c r="H4765">
        <v>1</v>
      </c>
      <c r="I4765">
        <v>1</v>
      </c>
      <c r="J4765">
        <v>1</v>
      </c>
      <c r="K4765">
        <v>1</v>
      </c>
      <c r="L4765">
        <v>1</v>
      </c>
      <c r="M4765">
        <v>1</v>
      </c>
      <c r="N4765">
        <v>1</v>
      </c>
      <c r="O4765" s="4" t="s">
        <v>10716</v>
      </c>
      <c r="P4765" t="s">
        <v>10730</v>
      </c>
      <c r="Q4765">
        <v>-31.95224</v>
      </c>
      <c r="R4765">
        <v>115.8614</v>
      </c>
    </row>
    <row r="4766" spans="1:18">
      <c r="A4766">
        <v>40689.05810185185</v>
      </c>
      <c r="B4766" s="6" t="s">
        <v>9126</v>
      </c>
      <c r="C4766" s="7" t="s">
        <v>9149</v>
      </c>
      <c r="D4766" s="4">
        <v>4</v>
      </c>
      <c r="E4766" s="4">
        <v>4</v>
      </c>
      <c r="F4766">
        <v>4</v>
      </c>
      <c r="G4766">
        <v>4</v>
      </c>
      <c r="H4766">
        <v>4</v>
      </c>
      <c r="I4766">
        <v>4</v>
      </c>
      <c r="J4766">
        <v>4</v>
      </c>
      <c r="K4766">
        <v>4</v>
      </c>
      <c r="L4766">
        <v>5</v>
      </c>
      <c r="M4766">
        <v>4</v>
      </c>
      <c r="N4766">
        <v>4</v>
      </c>
      <c r="O4766" s="4" t="s">
        <v>10607</v>
      </c>
      <c r="P4766" t="s">
        <v>10624</v>
      </c>
      <c r="Q4766">
        <v>43.700110000000002</v>
      </c>
      <c r="R4766">
        <v>-79.416300000000007</v>
      </c>
    </row>
    <row r="4767" spans="1:18">
      <c r="A4767">
        <v>40689.061076388891</v>
      </c>
      <c r="B4767" s="6" t="s">
        <v>9126</v>
      </c>
      <c r="C4767" s="7" t="s">
        <v>8094</v>
      </c>
      <c r="D4767" s="4">
        <v>3</v>
      </c>
      <c r="E4767" s="4">
        <v>4</v>
      </c>
      <c r="F4767">
        <v>4</v>
      </c>
      <c r="G4767">
        <v>3</v>
      </c>
      <c r="H4767">
        <v>5</v>
      </c>
      <c r="I4767">
        <v>5</v>
      </c>
      <c r="J4767">
        <v>4</v>
      </c>
      <c r="K4767">
        <v>5</v>
      </c>
      <c r="L4767">
        <v>5</v>
      </c>
      <c r="M4767">
        <v>5</v>
      </c>
      <c r="N4767">
        <v>5</v>
      </c>
      <c r="O4767" s="4" t="s">
        <v>10716</v>
      </c>
      <c r="P4767" t="s">
        <v>10735</v>
      </c>
      <c r="Q4767">
        <v>-33.867849999999997</v>
      </c>
      <c r="R4767">
        <v>151.20732000000001</v>
      </c>
    </row>
    <row r="4768" spans="1:18">
      <c r="A4768">
        <v>40689.061956018515</v>
      </c>
      <c r="B4768" s="6" t="s">
        <v>9126</v>
      </c>
      <c r="C4768" s="7" t="s">
        <v>9150</v>
      </c>
      <c r="D4768" s="4">
        <v>1</v>
      </c>
      <c r="E4768" s="4">
        <v>1</v>
      </c>
      <c r="F4768">
        <v>1</v>
      </c>
      <c r="G4768">
        <v>1</v>
      </c>
      <c r="H4768">
        <v>1</v>
      </c>
      <c r="I4768">
        <v>1</v>
      </c>
      <c r="J4768">
        <v>1</v>
      </c>
      <c r="K4768">
        <v>1</v>
      </c>
      <c r="L4768">
        <v>1</v>
      </c>
      <c r="M4768">
        <v>1</v>
      </c>
      <c r="N4768">
        <v>1</v>
      </c>
      <c r="O4768" s="4" t="s">
        <v>10656</v>
      </c>
      <c r="P4768" t="s">
        <v>10682</v>
      </c>
      <c r="Q4768">
        <v>35.102780000000003</v>
      </c>
      <c r="R4768">
        <v>129.04028</v>
      </c>
    </row>
    <row r="4769" spans="1:18">
      <c r="A4769">
        <v>40689.073171296295</v>
      </c>
      <c r="B4769" s="6" t="s">
        <v>9126</v>
      </c>
      <c r="C4769" s="7" t="s">
        <v>9151</v>
      </c>
      <c r="D4769" s="4">
        <v>4</v>
      </c>
      <c r="E4769" s="4">
        <v>4</v>
      </c>
      <c r="F4769">
        <v>4</v>
      </c>
      <c r="G4769">
        <v>3</v>
      </c>
      <c r="H4769">
        <v>5</v>
      </c>
      <c r="I4769">
        <v>3</v>
      </c>
      <c r="J4769">
        <v>5</v>
      </c>
      <c r="K4769">
        <v>5</v>
      </c>
      <c r="L4769">
        <v>5</v>
      </c>
      <c r="M4769">
        <v>3</v>
      </c>
      <c r="N4769">
        <v>5</v>
      </c>
      <c r="O4769" s="4" t="s">
        <v>10610</v>
      </c>
      <c r="P4769" t="s">
        <v>10611</v>
      </c>
      <c r="Q4769">
        <v>-33.456940000000003</v>
      </c>
      <c r="R4769">
        <v>-70.648269999999997</v>
      </c>
    </row>
    <row r="4770" spans="1:18">
      <c r="A4770">
        <v>40689.073217592595</v>
      </c>
      <c r="B4770" s="6" t="s">
        <v>9126</v>
      </c>
      <c r="C4770" s="7" t="s">
        <v>9152</v>
      </c>
      <c r="D4770" s="4">
        <v>4</v>
      </c>
      <c r="E4770" s="4">
        <v>5</v>
      </c>
      <c r="F4770">
        <v>5</v>
      </c>
      <c r="G4770">
        <v>3</v>
      </c>
      <c r="H4770">
        <v>5</v>
      </c>
      <c r="I4770">
        <v>3</v>
      </c>
      <c r="J4770">
        <v>3</v>
      </c>
      <c r="K4770">
        <v>4</v>
      </c>
      <c r="L4770">
        <v>4</v>
      </c>
      <c r="M4770">
        <v>3</v>
      </c>
      <c r="N4770">
        <v>3</v>
      </c>
      <c r="O4770" s="4" t="s">
        <v>10656</v>
      </c>
      <c r="P4770" t="s">
        <v>10657</v>
      </c>
      <c r="Q4770">
        <v>37.568260000000002</v>
      </c>
      <c r="R4770">
        <v>126.97783</v>
      </c>
    </row>
    <row r="4771" spans="1:18">
      <c r="A4771">
        <v>40689.076678240737</v>
      </c>
      <c r="B4771" s="6" t="s">
        <v>9126</v>
      </c>
      <c r="C4771" s="7" t="s">
        <v>9153</v>
      </c>
      <c r="D4771" s="4">
        <v>1</v>
      </c>
      <c r="E4771" s="4">
        <v>1</v>
      </c>
      <c r="F4771">
        <v>4</v>
      </c>
      <c r="G4771">
        <v>4</v>
      </c>
      <c r="H4771">
        <v>3</v>
      </c>
      <c r="I4771">
        <v>2</v>
      </c>
      <c r="J4771">
        <v>2</v>
      </c>
      <c r="K4771">
        <v>4</v>
      </c>
      <c r="L4771">
        <v>4</v>
      </c>
      <c r="M4771">
        <v>4</v>
      </c>
      <c r="N4771">
        <v>5</v>
      </c>
      <c r="O4771" s="4" t="s">
        <v>10716</v>
      </c>
      <c r="P4771" t="s">
        <v>10747</v>
      </c>
      <c r="Q4771">
        <v>-34.928660000000001</v>
      </c>
      <c r="R4771">
        <v>138.59863000000001</v>
      </c>
    </row>
    <row r="4772" spans="1:18">
      <c r="A4772">
        <v>40689.0778587963</v>
      </c>
      <c r="B4772" s="6" t="s">
        <v>9126</v>
      </c>
      <c r="C4772" s="7" t="s">
        <v>9154</v>
      </c>
      <c r="D4772" s="4">
        <v>3</v>
      </c>
      <c r="E4772" s="4">
        <v>3</v>
      </c>
      <c r="F4772">
        <v>3</v>
      </c>
      <c r="G4772">
        <v>4</v>
      </c>
      <c r="H4772">
        <v>5</v>
      </c>
      <c r="I4772">
        <v>5</v>
      </c>
      <c r="J4772">
        <v>4</v>
      </c>
      <c r="K4772">
        <v>5</v>
      </c>
      <c r="L4772">
        <v>5</v>
      </c>
      <c r="M4772">
        <v>5</v>
      </c>
      <c r="N4772">
        <v>5</v>
      </c>
      <c r="O4772" s="4" t="s">
        <v>10604</v>
      </c>
      <c r="P4772" t="s">
        <v>10605</v>
      </c>
      <c r="Q4772">
        <v>48.853409999999997</v>
      </c>
      <c r="R4772">
        <v>2.3488000000000002</v>
      </c>
    </row>
    <row r="4773" spans="1:18">
      <c r="A4773">
        <v>40689.07953703704</v>
      </c>
      <c r="B4773" s="6" t="s">
        <v>9126</v>
      </c>
      <c r="C4773" s="7" t="s">
        <v>9155</v>
      </c>
      <c r="D4773" s="4">
        <v>1</v>
      </c>
      <c r="E4773" s="4">
        <v>1</v>
      </c>
      <c r="F4773">
        <v>1</v>
      </c>
      <c r="G4773">
        <v>1</v>
      </c>
      <c r="H4773">
        <v>1</v>
      </c>
      <c r="I4773">
        <v>1</v>
      </c>
      <c r="J4773">
        <v>1</v>
      </c>
      <c r="K4773">
        <v>1</v>
      </c>
      <c r="L4773">
        <v>1</v>
      </c>
      <c r="M4773">
        <v>1</v>
      </c>
      <c r="N4773">
        <v>1</v>
      </c>
      <c r="O4773" s="4" t="s">
        <v>10709</v>
      </c>
      <c r="P4773" t="s">
        <v>10715</v>
      </c>
      <c r="Q4773">
        <v>50.083329999999997</v>
      </c>
      <c r="R4773">
        <v>19.91667</v>
      </c>
    </row>
    <row r="4774" spans="1:18">
      <c r="A4774">
        <v>40689.581203703703</v>
      </c>
      <c r="B4774" s="6" t="s">
        <v>9126</v>
      </c>
      <c r="C4774" s="7" t="s">
        <v>9080</v>
      </c>
      <c r="D4774" s="4">
        <v>4</v>
      </c>
      <c r="E4774" s="4">
        <v>4</v>
      </c>
      <c r="F4774">
        <v>4</v>
      </c>
      <c r="G4774">
        <v>5</v>
      </c>
      <c r="H4774">
        <v>4</v>
      </c>
      <c r="I4774">
        <v>4</v>
      </c>
      <c r="J4774">
        <v>4</v>
      </c>
      <c r="K4774">
        <v>4</v>
      </c>
      <c r="L4774">
        <v>5</v>
      </c>
      <c r="M4774">
        <v>5</v>
      </c>
      <c r="N4774">
        <v>5</v>
      </c>
      <c r="O4774" s="4" t="s">
        <v>10614</v>
      </c>
      <c r="P4774" t="s">
        <v>10628</v>
      </c>
      <c r="Q4774">
        <v>41.850029999999997</v>
      </c>
      <c r="R4774">
        <v>-87.650049999999993</v>
      </c>
    </row>
    <row r="4775" spans="1:18">
      <c r="A4775">
        <v>40689.093587962961</v>
      </c>
      <c r="B4775" s="6" t="s">
        <v>9126</v>
      </c>
      <c r="C4775" s="7" t="s">
        <v>9156</v>
      </c>
      <c r="D4775" s="4">
        <v>4</v>
      </c>
      <c r="E4775" s="4">
        <v>4</v>
      </c>
      <c r="F4775">
        <v>5</v>
      </c>
      <c r="G4775">
        <v>4</v>
      </c>
      <c r="H4775">
        <v>4</v>
      </c>
      <c r="I4775">
        <v>3</v>
      </c>
      <c r="J4775">
        <v>3</v>
      </c>
      <c r="K4775">
        <v>5</v>
      </c>
      <c r="L4775">
        <v>4</v>
      </c>
      <c r="M4775">
        <v>5</v>
      </c>
      <c r="N4775">
        <v>5</v>
      </c>
      <c r="O4775" s="4" t="s">
        <v>10607</v>
      </c>
      <c r="P4775" t="s">
        <v>10613</v>
      </c>
      <c r="Q4775">
        <v>49.249659999999999</v>
      </c>
      <c r="R4775">
        <v>-123.11933999999999</v>
      </c>
    </row>
    <row r="4776" spans="1:18">
      <c r="A4776">
        <v>40689.095486111109</v>
      </c>
      <c r="B4776" s="6" t="s">
        <v>9126</v>
      </c>
      <c r="C4776" s="7" t="s">
        <v>6422</v>
      </c>
      <c r="D4776" s="4">
        <v>1</v>
      </c>
      <c r="E4776" s="4">
        <v>1</v>
      </c>
      <c r="F4776">
        <v>1</v>
      </c>
      <c r="G4776">
        <v>1</v>
      </c>
      <c r="H4776">
        <v>1</v>
      </c>
      <c r="I4776">
        <v>1</v>
      </c>
      <c r="J4776">
        <v>1</v>
      </c>
      <c r="K4776">
        <v>1</v>
      </c>
      <c r="L4776">
        <v>1</v>
      </c>
      <c r="M4776">
        <v>1</v>
      </c>
      <c r="N4776">
        <v>1</v>
      </c>
      <c r="O4776" s="4" t="s">
        <v>10662</v>
      </c>
      <c r="P4776" t="s">
        <v>10742</v>
      </c>
      <c r="Q4776">
        <v>32.979439999999997</v>
      </c>
      <c r="R4776">
        <v>114.02943999999999</v>
      </c>
    </row>
    <row r="4777" spans="1:18">
      <c r="A4777">
        <v>40689.100891203707</v>
      </c>
      <c r="B4777" s="6" t="s">
        <v>9126</v>
      </c>
      <c r="C4777" s="7" t="s">
        <v>9157</v>
      </c>
      <c r="D4777" s="4">
        <v>2</v>
      </c>
      <c r="E4777" s="4">
        <v>3</v>
      </c>
      <c r="F4777">
        <v>3</v>
      </c>
      <c r="G4777">
        <v>5</v>
      </c>
      <c r="H4777">
        <v>5</v>
      </c>
      <c r="I4777">
        <v>5</v>
      </c>
      <c r="J4777">
        <v>3</v>
      </c>
      <c r="K4777">
        <v>4</v>
      </c>
      <c r="L4777">
        <v>5</v>
      </c>
      <c r="M4777">
        <v>4</v>
      </c>
      <c r="N4777">
        <v>5</v>
      </c>
      <c r="O4777" s="4" t="s">
        <v>10607</v>
      </c>
      <c r="P4777" t="s">
        <v>10624</v>
      </c>
      <c r="Q4777">
        <v>43.700110000000002</v>
      </c>
      <c r="R4777">
        <v>-79.416300000000007</v>
      </c>
    </row>
    <row r="4778" spans="1:18">
      <c r="A4778">
        <v>40689.103206018517</v>
      </c>
      <c r="B4778" s="6" t="s">
        <v>9126</v>
      </c>
      <c r="C4778" s="7" t="s">
        <v>9158</v>
      </c>
      <c r="D4778" s="4">
        <v>5</v>
      </c>
      <c r="E4778" s="4">
        <v>5</v>
      </c>
      <c r="F4778">
        <v>5</v>
      </c>
      <c r="G4778">
        <v>5</v>
      </c>
      <c r="H4778">
        <v>5</v>
      </c>
      <c r="I4778">
        <v>5</v>
      </c>
      <c r="J4778">
        <v>5</v>
      </c>
      <c r="K4778">
        <v>5</v>
      </c>
      <c r="L4778">
        <v>5</v>
      </c>
      <c r="M4778">
        <v>5</v>
      </c>
      <c r="N4778">
        <v>5</v>
      </c>
      <c r="O4778" s="4" t="s">
        <v>10670</v>
      </c>
      <c r="P4778" t="s">
        <v>10671</v>
      </c>
      <c r="Q4778">
        <v>25.04776</v>
      </c>
      <c r="R4778">
        <v>121.53185000000001</v>
      </c>
    </row>
    <row r="4779" spans="1:18">
      <c r="A4779">
        <v>40689.108275462961</v>
      </c>
      <c r="B4779" s="6" t="s">
        <v>9126</v>
      </c>
      <c r="C4779" s="7" t="s">
        <v>9159</v>
      </c>
      <c r="D4779" s="4">
        <v>5</v>
      </c>
      <c r="E4779" s="4">
        <v>4</v>
      </c>
      <c r="F4779">
        <v>4</v>
      </c>
      <c r="G4779">
        <v>5</v>
      </c>
      <c r="H4779">
        <v>5</v>
      </c>
      <c r="I4779">
        <v>4</v>
      </c>
      <c r="J4779">
        <v>1</v>
      </c>
      <c r="K4779">
        <v>5</v>
      </c>
      <c r="L4779">
        <v>5</v>
      </c>
      <c r="M4779">
        <v>5</v>
      </c>
      <c r="N4779">
        <v>5</v>
      </c>
      <c r="O4779" s="4" t="s">
        <v>10614</v>
      </c>
      <c r="P4779" t="s">
        <v>10640</v>
      </c>
      <c r="Q4779">
        <v>34.052230000000002</v>
      </c>
      <c r="R4779">
        <v>-118.24368</v>
      </c>
    </row>
    <row r="4780" spans="1:18">
      <c r="A4780">
        <v>40689.110381944447</v>
      </c>
      <c r="B4780" s="6" t="s">
        <v>9126</v>
      </c>
      <c r="C4780" s="7" t="s">
        <v>9160</v>
      </c>
      <c r="D4780" s="4">
        <v>5</v>
      </c>
      <c r="E4780" s="4">
        <v>4</v>
      </c>
      <c r="F4780">
        <v>5</v>
      </c>
      <c r="G4780">
        <v>5</v>
      </c>
      <c r="H4780">
        <v>5</v>
      </c>
      <c r="I4780">
        <v>5</v>
      </c>
      <c r="J4780">
        <v>3</v>
      </c>
      <c r="K4780">
        <v>5</v>
      </c>
      <c r="L4780">
        <v>5</v>
      </c>
      <c r="M4780">
        <v>3</v>
      </c>
      <c r="N4780">
        <v>5</v>
      </c>
      <c r="O4780" s="4" t="s">
        <v>10614</v>
      </c>
      <c r="P4780" t="s">
        <v>10615</v>
      </c>
      <c r="Q4780">
        <v>40.650100000000002</v>
      </c>
      <c r="R4780">
        <v>-73.949579999999997</v>
      </c>
    </row>
    <row r="4781" spans="1:18">
      <c r="A4781">
        <v>40689.113159722219</v>
      </c>
      <c r="B4781" s="6" t="s">
        <v>9126</v>
      </c>
      <c r="C4781" s="7" t="s">
        <v>9161</v>
      </c>
      <c r="D4781" s="4">
        <v>3</v>
      </c>
      <c r="E4781" s="4">
        <v>2</v>
      </c>
      <c r="F4781">
        <v>1</v>
      </c>
      <c r="G4781">
        <v>3</v>
      </c>
      <c r="H4781">
        <v>5</v>
      </c>
      <c r="I4781">
        <v>5</v>
      </c>
      <c r="J4781">
        <v>1</v>
      </c>
      <c r="K4781">
        <v>3</v>
      </c>
      <c r="L4781">
        <v>4</v>
      </c>
      <c r="M4781">
        <v>4</v>
      </c>
      <c r="N4781">
        <v>1</v>
      </c>
      <c r="O4781" s="4" t="s">
        <v>10604</v>
      </c>
      <c r="P4781" t="s">
        <v>10674</v>
      </c>
      <c r="Q4781">
        <v>43.296950000000002</v>
      </c>
      <c r="R4781">
        <v>5.3810700000000002</v>
      </c>
    </row>
    <row r="4782" spans="1:18">
      <c r="A4782">
        <v>40689.115405092591</v>
      </c>
      <c r="B4782" s="6" t="s">
        <v>9126</v>
      </c>
      <c r="C4782" s="7" t="s">
        <v>9162</v>
      </c>
      <c r="D4782" s="4">
        <v>4</v>
      </c>
      <c r="E4782" s="4">
        <v>4</v>
      </c>
      <c r="F4782">
        <v>4</v>
      </c>
      <c r="G4782">
        <v>3</v>
      </c>
      <c r="H4782">
        <v>5</v>
      </c>
      <c r="I4782">
        <v>5</v>
      </c>
      <c r="J4782">
        <v>4</v>
      </c>
      <c r="K4782">
        <v>4</v>
      </c>
      <c r="L4782">
        <v>4</v>
      </c>
      <c r="M4782">
        <v>3</v>
      </c>
      <c r="N4782">
        <v>4</v>
      </c>
      <c r="O4782" s="4" t="s">
        <v>10604</v>
      </c>
      <c r="P4782" t="s">
        <v>10605</v>
      </c>
      <c r="Q4782">
        <v>48.853409999999997</v>
      </c>
      <c r="R4782">
        <v>2.3488000000000002</v>
      </c>
    </row>
    <row r="4783" spans="1:18">
      <c r="A4783">
        <v>40689.117025462961</v>
      </c>
      <c r="B4783" s="6" t="s">
        <v>9126</v>
      </c>
      <c r="C4783" s="7" t="s">
        <v>9163</v>
      </c>
      <c r="D4783" s="4">
        <v>2</v>
      </c>
      <c r="E4783" s="4">
        <v>2</v>
      </c>
      <c r="F4783">
        <v>4</v>
      </c>
      <c r="G4783">
        <v>1</v>
      </c>
      <c r="H4783">
        <v>4</v>
      </c>
      <c r="I4783">
        <v>3</v>
      </c>
      <c r="J4783">
        <v>1</v>
      </c>
      <c r="K4783">
        <v>3</v>
      </c>
      <c r="L4783">
        <v>4</v>
      </c>
      <c r="M4783">
        <v>4</v>
      </c>
      <c r="N4783">
        <v>5</v>
      </c>
      <c r="O4783" s="4" t="s">
        <v>10614</v>
      </c>
      <c r="P4783" t="s">
        <v>10640</v>
      </c>
      <c r="Q4783">
        <v>34.052230000000002</v>
      </c>
      <c r="R4783">
        <v>-118.24368</v>
      </c>
    </row>
    <row r="4784" spans="1:18">
      <c r="A4784">
        <v>40689.122754629629</v>
      </c>
      <c r="B4784" s="6" t="s">
        <v>9126</v>
      </c>
      <c r="C4784" s="7" t="s">
        <v>9164</v>
      </c>
      <c r="D4784" s="4">
        <v>5</v>
      </c>
      <c r="E4784" s="4">
        <v>5</v>
      </c>
      <c r="F4784">
        <v>5</v>
      </c>
      <c r="G4784">
        <v>5</v>
      </c>
      <c r="H4784">
        <v>5</v>
      </c>
      <c r="I4784">
        <v>5</v>
      </c>
      <c r="J4784">
        <v>5</v>
      </c>
      <c r="K4784">
        <v>5</v>
      </c>
      <c r="L4784">
        <v>5</v>
      </c>
      <c r="M4784">
        <v>5</v>
      </c>
      <c r="N4784">
        <v>5</v>
      </c>
      <c r="O4784" s="4" t="s">
        <v>10625</v>
      </c>
      <c r="P4784" t="s">
        <v>10697</v>
      </c>
      <c r="Q4784">
        <v>19.428470000000001</v>
      </c>
      <c r="R4784">
        <v>-99.127660000000006</v>
      </c>
    </row>
    <row r="4785" spans="1:18">
      <c r="A4785">
        <v>40689.125</v>
      </c>
      <c r="B4785" s="6" t="s">
        <v>9126</v>
      </c>
      <c r="C4785" s="7" t="s">
        <v>9165</v>
      </c>
      <c r="D4785" s="4">
        <v>1</v>
      </c>
      <c r="E4785" s="4">
        <v>1</v>
      </c>
      <c r="F4785">
        <v>1</v>
      </c>
      <c r="G4785">
        <v>1</v>
      </c>
      <c r="H4785">
        <v>5</v>
      </c>
      <c r="I4785">
        <v>1</v>
      </c>
      <c r="J4785">
        <v>1</v>
      </c>
      <c r="K4785">
        <v>1</v>
      </c>
      <c r="L4785">
        <v>1</v>
      </c>
      <c r="M4785">
        <v>1</v>
      </c>
      <c r="N4785">
        <v>1</v>
      </c>
      <c r="O4785" s="4" t="s">
        <v>10607</v>
      </c>
      <c r="P4785" t="s">
        <v>10624</v>
      </c>
      <c r="Q4785">
        <v>43.700110000000002</v>
      </c>
      <c r="R4785">
        <v>-79.416300000000007</v>
      </c>
    </row>
    <row r="4786" spans="1:18">
      <c r="A4786">
        <v>40689.733043981483</v>
      </c>
      <c r="B4786" s="6" t="s">
        <v>9126</v>
      </c>
      <c r="C4786" s="7" t="s">
        <v>8871</v>
      </c>
      <c r="D4786" s="4">
        <v>1</v>
      </c>
      <c r="E4786" s="4">
        <v>1</v>
      </c>
      <c r="F4786">
        <v>1</v>
      </c>
      <c r="G4786">
        <v>1</v>
      </c>
      <c r="H4786">
        <v>1</v>
      </c>
      <c r="I4786">
        <v>1</v>
      </c>
      <c r="J4786">
        <v>1</v>
      </c>
      <c r="K4786">
        <v>1</v>
      </c>
      <c r="L4786">
        <v>1</v>
      </c>
      <c r="M4786">
        <v>1</v>
      </c>
      <c r="N4786">
        <v>1</v>
      </c>
      <c r="O4786" s="4" t="s">
        <v>10656</v>
      </c>
      <c r="P4786" t="s">
        <v>10682</v>
      </c>
      <c r="Q4786">
        <v>35.102780000000003</v>
      </c>
      <c r="R4786">
        <v>129.04028</v>
      </c>
    </row>
    <row r="4787" spans="1:18">
      <c r="A4787">
        <v>40689.818483796298</v>
      </c>
      <c r="B4787" s="6" t="s">
        <v>9126</v>
      </c>
      <c r="C4787" s="7" t="s">
        <v>6653</v>
      </c>
      <c r="D4787" s="4">
        <v>3</v>
      </c>
      <c r="E4787" s="4">
        <v>4</v>
      </c>
      <c r="F4787">
        <v>4</v>
      </c>
      <c r="G4787">
        <v>3</v>
      </c>
      <c r="H4787">
        <v>5</v>
      </c>
      <c r="I4787">
        <v>5</v>
      </c>
      <c r="J4787">
        <v>3</v>
      </c>
      <c r="K4787">
        <v>5</v>
      </c>
      <c r="L4787">
        <v>5</v>
      </c>
      <c r="M4787">
        <v>5</v>
      </c>
      <c r="N4787">
        <v>5</v>
      </c>
      <c r="O4787" s="4" t="s">
        <v>10610</v>
      </c>
      <c r="P4787" t="s">
        <v>10611</v>
      </c>
      <c r="Q4787">
        <v>-33.456940000000003</v>
      </c>
      <c r="R4787">
        <v>-70.648269999999997</v>
      </c>
    </row>
    <row r="4788" spans="1:18">
      <c r="A4788">
        <v>40689.686435185184</v>
      </c>
      <c r="B4788" s="6" t="s">
        <v>9126</v>
      </c>
      <c r="C4788" s="7" t="s">
        <v>4538</v>
      </c>
      <c r="D4788" s="4">
        <v>4</v>
      </c>
      <c r="E4788" s="4">
        <v>3</v>
      </c>
      <c r="F4788">
        <v>3</v>
      </c>
      <c r="G4788">
        <v>2</v>
      </c>
      <c r="H4788">
        <v>5</v>
      </c>
      <c r="I4788">
        <v>5</v>
      </c>
      <c r="J4788">
        <v>4</v>
      </c>
      <c r="K4788">
        <v>4</v>
      </c>
      <c r="L4788">
        <v>4</v>
      </c>
      <c r="M4788">
        <v>4</v>
      </c>
      <c r="N4788">
        <v>5</v>
      </c>
      <c r="O4788" s="4" t="s">
        <v>10670</v>
      </c>
      <c r="P4788" t="s">
        <v>10671</v>
      </c>
      <c r="Q4788">
        <v>25.04776</v>
      </c>
      <c r="R4788">
        <v>121.53185000000001</v>
      </c>
    </row>
    <row r="4789" spans="1:18">
      <c r="A4789">
        <v>40689.143159722225</v>
      </c>
      <c r="B4789" s="6" t="s">
        <v>9126</v>
      </c>
      <c r="C4789" s="7" t="s">
        <v>9166</v>
      </c>
      <c r="D4789" s="4">
        <v>4</v>
      </c>
      <c r="E4789" s="4">
        <v>5</v>
      </c>
      <c r="F4789">
        <v>5</v>
      </c>
      <c r="G4789">
        <v>1</v>
      </c>
      <c r="H4789">
        <v>4</v>
      </c>
      <c r="I4789">
        <v>5</v>
      </c>
      <c r="J4789">
        <v>2</v>
      </c>
      <c r="K4789">
        <v>5</v>
      </c>
      <c r="L4789">
        <v>5</v>
      </c>
      <c r="M4789">
        <v>5</v>
      </c>
      <c r="N4789">
        <v>5</v>
      </c>
      <c r="O4789" s="4" t="s">
        <v>10607</v>
      </c>
      <c r="P4789" t="s">
        <v>10624</v>
      </c>
      <c r="Q4789">
        <v>43.700110000000002</v>
      </c>
      <c r="R4789">
        <v>-79.416300000000007</v>
      </c>
    </row>
    <row r="4790" spans="1:18">
      <c r="A4790">
        <v>40689.155497685184</v>
      </c>
      <c r="B4790" s="6" t="s">
        <v>9126</v>
      </c>
      <c r="C4790" s="7" t="s">
        <v>9167</v>
      </c>
      <c r="D4790" s="4">
        <v>2</v>
      </c>
      <c r="E4790" s="4">
        <v>5</v>
      </c>
      <c r="F4790">
        <v>3</v>
      </c>
      <c r="G4790">
        <v>3</v>
      </c>
      <c r="H4790">
        <v>4</v>
      </c>
      <c r="I4790">
        <v>4</v>
      </c>
      <c r="J4790">
        <v>3</v>
      </c>
      <c r="K4790">
        <v>4</v>
      </c>
      <c r="L4790">
        <v>5</v>
      </c>
      <c r="M4790">
        <v>2</v>
      </c>
      <c r="N4790">
        <v>5</v>
      </c>
      <c r="O4790" s="4" t="s">
        <v>10716</v>
      </c>
      <c r="P4790" t="s">
        <v>10735</v>
      </c>
      <c r="Q4790">
        <v>-33.867849999999997</v>
      </c>
      <c r="R4790">
        <v>151.20732000000001</v>
      </c>
    </row>
    <row r="4791" spans="1:18">
      <c r="A4791">
        <v>40689.160740740743</v>
      </c>
      <c r="B4791" s="6" t="s">
        <v>9126</v>
      </c>
      <c r="C4791" s="7" t="s">
        <v>9168</v>
      </c>
      <c r="D4791" s="4">
        <v>2</v>
      </c>
      <c r="E4791" s="4">
        <v>3</v>
      </c>
      <c r="F4791">
        <v>3</v>
      </c>
      <c r="G4791">
        <v>3</v>
      </c>
      <c r="H4791">
        <v>3</v>
      </c>
      <c r="I4791">
        <v>3</v>
      </c>
      <c r="J4791">
        <v>1</v>
      </c>
      <c r="K4791">
        <v>3</v>
      </c>
      <c r="L4791">
        <v>4</v>
      </c>
      <c r="M4791">
        <v>3</v>
      </c>
      <c r="N4791">
        <v>3</v>
      </c>
      <c r="O4791" s="4" t="s">
        <v>10716</v>
      </c>
      <c r="P4791" t="s">
        <v>10730</v>
      </c>
      <c r="Q4791">
        <v>-31.95224</v>
      </c>
      <c r="R4791">
        <v>115.8614</v>
      </c>
    </row>
    <row r="4792" spans="1:18">
      <c r="A4792">
        <v>40689.177430555559</v>
      </c>
      <c r="B4792" s="6" t="s">
        <v>9126</v>
      </c>
      <c r="C4792" s="7" t="s">
        <v>9169</v>
      </c>
      <c r="D4792" s="4">
        <v>3</v>
      </c>
      <c r="E4792" s="4">
        <v>3</v>
      </c>
      <c r="F4792">
        <v>3</v>
      </c>
      <c r="G4792">
        <v>4</v>
      </c>
      <c r="H4792">
        <v>4</v>
      </c>
      <c r="I4792">
        <v>4</v>
      </c>
      <c r="J4792">
        <v>4</v>
      </c>
      <c r="K4792">
        <v>5</v>
      </c>
      <c r="L4792">
        <v>5</v>
      </c>
      <c r="M4792">
        <v>5</v>
      </c>
      <c r="N4792">
        <v>4</v>
      </c>
      <c r="O4792" s="4" t="s">
        <v>10716</v>
      </c>
      <c r="P4792" t="s">
        <v>10735</v>
      </c>
      <c r="Q4792">
        <v>-33.867849999999997</v>
      </c>
      <c r="R4792">
        <v>151.20732000000001</v>
      </c>
    </row>
    <row r="4793" spans="1:18">
      <c r="A4793">
        <v>40689.182013888887</v>
      </c>
      <c r="B4793" s="6" t="s">
        <v>9126</v>
      </c>
      <c r="C4793" s="7" t="s">
        <v>6893</v>
      </c>
      <c r="D4793" s="4">
        <v>1</v>
      </c>
      <c r="E4793" s="4">
        <v>1</v>
      </c>
      <c r="F4793">
        <v>1</v>
      </c>
      <c r="G4793">
        <v>1</v>
      </c>
      <c r="H4793">
        <v>1</v>
      </c>
      <c r="I4793">
        <v>1</v>
      </c>
      <c r="J4793">
        <v>1</v>
      </c>
      <c r="K4793">
        <v>1</v>
      </c>
      <c r="L4793">
        <v>1</v>
      </c>
      <c r="M4793">
        <v>1</v>
      </c>
      <c r="N4793">
        <v>1</v>
      </c>
      <c r="O4793" s="4" t="s">
        <v>10625</v>
      </c>
      <c r="P4793" t="s">
        <v>10697</v>
      </c>
      <c r="Q4793">
        <v>19.428470000000001</v>
      </c>
      <c r="R4793">
        <v>-99.127660000000006</v>
      </c>
    </row>
    <row r="4794" spans="1:18">
      <c r="A4794">
        <v>40689.185208333336</v>
      </c>
      <c r="B4794" s="6" t="s">
        <v>9126</v>
      </c>
      <c r="C4794" s="7" t="s">
        <v>9170</v>
      </c>
      <c r="D4794" s="4">
        <v>2</v>
      </c>
      <c r="E4794" s="4">
        <v>3</v>
      </c>
      <c r="F4794">
        <v>3</v>
      </c>
      <c r="G4794">
        <v>4</v>
      </c>
      <c r="H4794">
        <v>3</v>
      </c>
      <c r="I4794">
        <v>4</v>
      </c>
      <c r="J4794">
        <v>2</v>
      </c>
      <c r="K4794">
        <v>5</v>
      </c>
      <c r="L4794">
        <v>5</v>
      </c>
      <c r="M4794">
        <v>5</v>
      </c>
      <c r="N4794">
        <v>5</v>
      </c>
      <c r="O4794" s="4" t="s">
        <v>10614</v>
      </c>
      <c r="P4794" t="s">
        <v>10636</v>
      </c>
      <c r="Q4794">
        <v>40.714269999999999</v>
      </c>
      <c r="R4794">
        <v>-74.005970000000005</v>
      </c>
    </row>
    <row r="4795" spans="1:18">
      <c r="A4795">
        <v>40689.191250000003</v>
      </c>
      <c r="B4795" s="6" t="s">
        <v>9126</v>
      </c>
      <c r="C4795" s="7" t="s">
        <v>9171</v>
      </c>
      <c r="D4795" s="4">
        <v>1</v>
      </c>
      <c r="E4795" s="4">
        <v>5</v>
      </c>
      <c r="F4795">
        <v>5</v>
      </c>
      <c r="G4795">
        <v>5</v>
      </c>
      <c r="H4795">
        <v>5</v>
      </c>
      <c r="I4795">
        <v>5</v>
      </c>
      <c r="J4795">
        <v>5</v>
      </c>
      <c r="K4795">
        <v>5</v>
      </c>
      <c r="L4795">
        <v>5</v>
      </c>
      <c r="M4795">
        <v>5</v>
      </c>
      <c r="N4795">
        <v>5</v>
      </c>
      <c r="O4795" s="4" t="s">
        <v>10607</v>
      </c>
      <c r="P4795" t="s">
        <v>10823</v>
      </c>
      <c r="Q4795">
        <v>51.050109999999997</v>
      </c>
      <c r="R4795">
        <v>-114.08529</v>
      </c>
    </row>
    <row r="4796" spans="1:18">
      <c r="A4796">
        <v>40689.191412037035</v>
      </c>
      <c r="B4796" s="6" t="s">
        <v>9126</v>
      </c>
      <c r="C4796" s="7" t="s">
        <v>9172</v>
      </c>
      <c r="D4796" s="4">
        <v>4</v>
      </c>
      <c r="E4796" s="4">
        <v>3</v>
      </c>
      <c r="F4796">
        <v>3</v>
      </c>
      <c r="G4796">
        <v>4</v>
      </c>
      <c r="H4796">
        <v>4</v>
      </c>
      <c r="I4796">
        <v>4</v>
      </c>
      <c r="J4796">
        <v>4</v>
      </c>
      <c r="K4796">
        <v>5</v>
      </c>
      <c r="L4796">
        <v>5</v>
      </c>
      <c r="M4796">
        <v>4</v>
      </c>
      <c r="N4796">
        <v>3</v>
      </c>
      <c r="O4796" s="4" t="s">
        <v>10638</v>
      </c>
      <c r="P4796" t="s">
        <v>10982</v>
      </c>
      <c r="Q4796">
        <v>58.38588</v>
      </c>
      <c r="R4796">
        <v>24.497109999999999</v>
      </c>
    </row>
    <row r="4797" spans="1:18">
      <c r="A4797">
        <v>40689.192812499998</v>
      </c>
      <c r="B4797" s="6" t="s">
        <v>9126</v>
      </c>
      <c r="C4797" s="7" t="s">
        <v>9173</v>
      </c>
      <c r="D4797" s="4">
        <v>2</v>
      </c>
      <c r="E4797" s="4">
        <v>3</v>
      </c>
      <c r="F4797">
        <v>4</v>
      </c>
      <c r="G4797">
        <v>3</v>
      </c>
      <c r="H4797">
        <v>5</v>
      </c>
      <c r="I4797">
        <v>5</v>
      </c>
      <c r="J4797">
        <v>4</v>
      </c>
      <c r="K4797">
        <v>5</v>
      </c>
      <c r="L4797">
        <v>5</v>
      </c>
      <c r="M4797">
        <v>3</v>
      </c>
      <c r="N4797">
        <v>5</v>
      </c>
      <c r="O4797" s="4" t="s">
        <v>10648</v>
      </c>
      <c r="P4797" t="s">
        <v>10850</v>
      </c>
      <c r="Q4797">
        <v>34.693739999999998</v>
      </c>
      <c r="R4797">
        <v>135.50218000000001</v>
      </c>
    </row>
    <row r="4798" spans="1:18">
      <c r="A4798">
        <v>40689.193287037036</v>
      </c>
      <c r="B4798" s="6" t="s">
        <v>9126</v>
      </c>
      <c r="C4798" s="7" t="s">
        <v>9174</v>
      </c>
      <c r="D4798" s="4">
        <v>3</v>
      </c>
      <c r="E4798" s="4">
        <v>5</v>
      </c>
      <c r="F4798">
        <v>3</v>
      </c>
      <c r="G4798">
        <v>4</v>
      </c>
      <c r="H4798">
        <v>5</v>
      </c>
      <c r="I4798">
        <v>5</v>
      </c>
      <c r="J4798">
        <v>3</v>
      </c>
      <c r="K4798">
        <v>4</v>
      </c>
      <c r="L4798">
        <v>3</v>
      </c>
      <c r="M4798">
        <v>3</v>
      </c>
      <c r="N4798">
        <v>4</v>
      </c>
      <c r="O4798" s="4" t="s">
        <v>10716</v>
      </c>
      <c r="P4798" t="s">
        <v>10735</v>
      </c>
      <c r="Q4798">
        <v>-33.867849999999997</v>
      </c>
      <c r="R4798">
        <v>151.20732000000001</v>
      </c>
    </row>
    <row r="4799" spans="1:18">
      <c r="A4799">
        <v>40689.197731481479</v>
      </c>
      <c r="B4799" s="6" t="s">
        <v>9126</v>
      </c>
      <c r="C4799" s="7" t="s">
        <v>9175</v>
      </c>
      <c r="D4799" s="4">
        <v>3</v>
      </c>
      <c r="E4799" s="4">
        <v>4</v>
      </c>
      <c r="F4799">
        <v>4</v>
      </c>
      <c r="G4799">
        <v>4</v>
      </c>
      <c r="H4799">
        <v>4</v>
      </c>
      <c r="I4799">
        <v>3</v>
      </c>
      <c r="J4799">
        <v>1</v>
      </c>
      <c r="K4799">
        <v>4</v>
      </c>
      <c r="L4799">
        <v>2</v>
      </c>
      <c r="M4799">
        <v>2</v>
      </c>
      <c r="N4799">
        <v>4</v>
      </c>
      <c r="O4799" s="4" t="s">
        <v>10675</v>
      </c>
      <c r="P4799" t="s">
        <v>10707</v>
      </c>
      <c r="Q4799">
        <v>48.1</v>
      </c>
      <c r="R4799">
        <v>20.783329999999999</v>
      </c>
    </row>
    <row r="4800" spans="1:18">
      <c r="A4800">
        <v>40689.198599537034</v>
      </c>
      <c r="B4800" s="6" t="s">
        <v>9126</v>
      </c>
      <c r="C4800" s="7" t="s">
        <v>9176</v>
      </c>
      <c r="D4800" s="4">
        <v>3</v>
      </c>
      <c r="E4800" s="4">
        <v>2</v>
      </c>
      <c r="F4800">
        <v>3</v>
      </c>
      <c r="G4800">
        <v>1</v>
      </c>
      <c r="H4800">
        <v>5</v>
      </c>
      <c r="I4800">
        <v>3</v>
      </c>
      <c r="J4800">
        <v>1</v>
      </c>
      <c r="K4800">
        <v>5</v>
      </c>
      <c r="L4800">
        <v>5</v>
      </c>
      <c r="M4800">
        <v>5</v>
      </c>
      <c r="N4800">
        <v>5</v>
      </c>
      <c r="O4800" s="4" t="s">
        <v>10675</v>
      </c>
      <c r="P4800" t="s">
        <v>10721</v>
      </c>
      <c r="Q4800">
        <v>47.498010000000001</v>
      </c>
      <c r="R4800">
        <v>19.039909999999999</v>
      </c>
    </row>
    <row r="4801" spans="1:18">
      <c r="A4801">
        <v>40689.199201388888</v>
      </c>
      <c r="B4801" s="6" t="s">
        <v>9126</v>
      </c>
      <c r="C4801" s="7" t="s">
        <v>9177</v>
      </c>
      <c r="D4801" s="4">
        <v>5</v>
      </c>
      <c r="E4801" s="4">
        <v>3</v>
      </c>
      <c r="F4801">
        <v>4</v>
      </c>
      <c r="G4801">
        <v>2</v>
      </c>
      <c r="H4801">
        <v>1</v>
      </c>
      <c r="I4801">
        <v>1</v>
      </c>
      <c r="J4801">
        <v>1</v>
      </c>
      <c r="K4801">
        <v>1</v>
      </c>
      <c r="L4801">
        <v>3</v>
      </c>
      <c r="M4801">
        <v>1</v>
      </c>
      <c r="N4801">
        <v>1</v>
      </c>
      <c r="O4801" s="4" t="s">
        <v>10675</v>
      </c>
      <c r="P4801" t="s">
        <v>10721</v>
      </c>
      <c r="Q4801">
        <v>47.498010000000001</v>
      </c>
      <c r="R4801">
        <v>19.039909999999999</v>
      </c>
    </row>
    <row r="4802" spans="1:18">
      <c r="A4802">
        <v>40689.203645833331</v>
      </c>
      <c r="B4802" s="6" t="s">
        <v>9126</v>
      </c>
      <c r="C4802" s="7" t="s">
        <v>9178</v>
      </c>
      <c r="D4802" s="4">
        <v>5</v>
      </c>
      <c r="E4802" s="4">
        <v>3</v>
      </c>
      <c r="F4802">
        <v>4</v>
      </c>
      <c r="G4802">
        <v>3</v>
      </c>
      <c r="H4802">
        <v>5</v>
      </c>
      <c r="I4802">
        <v>4</v>
      </c>
      <c r="J4802">
        <v>3</v>
      </c>
      <c r="K4802">
        <v>5</v>
      </c>
      <c r="L4802">
        <v>4</v>
      </c>
      <c r="M4802">
        <v>4</v>
      </c>
      <c r="N4802">
        <v>4</v>
      </c>
      <c r="O4802" s="4" t="s">
        <v>10614</v>
      </c>
      <c r="P4802" t="s">
        <v>10636</v>
      </c>
      <c r="Q4802">
        <v>40.714269999999999</v>
      </c>
      <c r="R4802">
        <v>-74.005970000000005</v>
      </c>
    </row>
    <row r="4803" spans="1:18">
      <c r="A4803">
        <v>40689.648993055554</v>
      </c>
      <c r="B4803" s="6" t="s">
        <v>9126</v>
      </c>
      <c r="C4803" s="7" t="s">
        <v>9179</v>
      </c>
      <c r="D4803" s="4">
        <v>5</v>
      </c>
      <c r="E4803" s="4">
        <v>5</v>
      </c>
      <c r="F4803">
        <v>5</v>
      </c>
      <c r="G4803">
        <v>5</v>
      </c>
      <c r="H4803">
        <v>5</v>
      </c>
      <c r="I4803">
        <v>5</v>
      </c>
      <c r="J4803">
        <v>5</v>
      </c>
      <c r="K4803">
        <v>5</v>
      </c>
      <c r="L4803">
        <v>5</v>
      </c>
      <c r="M4803">
        <v>5</v>
      </c>
      <c r="N4803">
        <v>5</v>
      </c>
      <c r="O4803" s="4" t="s">
        <v>10716</v>
      </c>
      <c r="P4803" t="s">
        <v>10735</v>
      </c>
      <c r="Q4803">
        <v>-33.867849999999997</v>
      </c>
      <c r="R4803">
        <v>151.20732000000001</v>
      </c>
    </row>
    <row r="4804" spans="1:18">
      <c r="A4804">
        <v>40689.222372685188</v>
      </c>
      <c r="B4804" s="6" t="s">
        <v>9126</v>
      </c>
      <c r="C4804" s="7" t="s">
        <v>9180</v>
      </c>
      <c r="D4804" s="4">
        <v>4</v>
      </c>
      <c r="E4804" s="4">
        <v>3</v>
      </c>
      <c r="F4804">
        <v>3</v>
      </c>
      <c r="G4804">
        <v>4</v>
      </c>
      <c r="H4804">
        <v>5</v>
      </c>
      <c r="I4804">
        <v>4</v>
      </c>
      <c r="J4804">
        <v>5</v>
      </c>
      <c r="K4804">
        <v>5</v>
      </c>
      <c r="L4804">
        <v>5</v>
      </c>
      <c r="M4804">
        <v>4</v>
      </c>
      <c r="N4804">
        <v>4</v>
      </c>
      <c r="O4804" s="4" t="s">
        <v>10675</v>
      </c>
      <c r="P4804" t="s">
        <v>10721</v>
      </c>
      <c r="Q4804">
        <v>47.498010000000001</v>
      </c>
      <c r="R4804">
        <v>19.039909999999999</v>
      </c>
    </row>
    <row r="4805" spans="1:18">
      <c r="A4805">
        <v>40689.222754629627</v>
      </c>
      <c r="B4805" s="6" t="s">
        <v>9126</v>
      </c>
      <c r="C4805" s="7" t="s">
        <v>9181</v>
      </c>
      <c r="D4805" s="4">
        <v>4</v>
      </c>
      <c r="E4805" s="4">
        <v>1</v>
      </c>
      <c r="F4805">
        <v>1</v>
      </c>
      <c r="G4805">
        <v>4</v>
      </c>
      <c r="H4805">
        <v>3</v>
      </c>
      <c r="I4805">
        <v>3</v>
      </c>
      <c r="J4805">
        <v>1</v>
      </c>
      <c r="K4805">
        <v>1</v>
      </c>
      <c r="L4805">
        <v>4</v>
      </c>
      <c r="M4805">
        <v>4</v>
      </c>
      <c r="N4805">
        <v>2</v>
      </c>
      <c r="O4805" s="4" t="s">
        <v>10733</v>
      </c>
      <c r="P4805" t="s">
        <v>10734</v>
      </c>
      <c r="Q4805">
        <v>48.148159999999997</v>
      </c>
      <c r="R4805">
        <v>17.106739999999999</v>
      </c>
    </row>
    <row r="4806" spans="1:18">
      <c r="A4806">
        <v>40689.224131944444</v>
      </c>
      <c r="B4806" s="6" t="s">
        <v>9126</v>
      </c>
      <c r="C4806" s="7" t="s">
        <v>9182</v>
      </c>
      <c r="D4806" s="4">
        <v>2</v>
      </c>
      <c r="E4806" s="4">
        <v>2</v>
      </c>
      <c r="F4806">
        <v>4</v>
      </c>
      <c r="G4806">
        <v>4</v>
      </c>
      <c r="H4806">
        <v>3</v>
      </c>
      <c r="I4806">
        <v>5</v>
      </c>
      <c r="J4806">
        <v>4</v>
      </c>
      <c r="K4806">
        <v>3</v>
      </c>
      <c r="L4806">
        <v>5</v>
      </c>
      <c r="M4806">
        <v>3</v>
      </c>
      <c r="N4806">
        <v>3</v>
      </c>
      <c r="O4806" s="4" t="s">
        <v>10604</v>
      </c>
      <c r="P4806" t="s">
        <v>10605</v>
      </c>
      <c r="Q4806">
        <v>48.853409999999997</v>
      </c>
      <c r="R4806">
        <v>2.3488000000000002</v>
      </c>
    </row>
    <row r="4807" spans="1:18">
      <c r="A4807">
        <v>40689.226770833331</v>
      </c>
      <c r="B4807" s="6" t="s">
        <v>9126</v>
      </c>
      <c r="C4807" s="7" t="s">
        <v>9183</v>
      </c>
      <c r="D4807" s="4">
        <v>4</v>
      </c>
      <c r="E4807" s="4">
        <v>4</v>
      </c>
      <c r="F4807">
        <v>3</v>
      </c>
      <c r="G4807">
        <v>5</v>
      </c>
      <c r="H4807">
        <v>5</v>
      </c>
      <c r="I4807">
        <v>5</v>
      </c>
      <c r="J4807">
        <v>1</v>
      </c>
      <c r="K4807">
        <v>3</v>
      </c>
      <c r="L4807">
        <v>4</v>
      </c>
      <c r="M4807">
        <v>5</v>
      </c>
      <c r="N4807">
        <v>3</v>
      </c>
      <c r="O4807" s="4" t="s">
        <v>10767</v>
      </c>
      <c r="P4807" t="s">
        <v>10800</v>
      </c>
      <c r="Q4807">
        <v>46.051079999999999</v>
      </c>
      <c r="R4807">
        <v>14.505129999999999</v>
      </c>
    </row>
    <row r="4808" spans="1:18">
      <c r="A4808">
        <v>40689.235011574077</v>
      </c>
      <c r="B4808" s="6" t="s">
        <v>9126</v>
      </c>
      <c r="C4808" s="7" t="s">
        <v>9184</v>
      </c>
      <c r="D4808" s="4">
        <v>1</v>
      </c>
      <c r="E4808" s="4">
        <v>1</v>
      </c>
      <c r="F4808">
        <v>1</v>
      </c>
      <c r="G4808">
        <v>1</v>
      </c>
      <c r="H4808">
        <v>1</v>
      </c>
      <c r="I4808">
        <v>1</v>
      </c>
      <c r="J4808">
        <v>1</v>
      </c>
      <c r="K4808">
        <v>1</v>
      </c>
      <c r="L4808">
        <v>1</v>
      </c>
      <c r="M4808">
        <v>1</v>
      </c>
      <c r="N4808">
        <v>1</v>
      </c>
      <c r="O4808" s="4" t="s">
        <v>10598</v>
      </c>
      <c r="P4808" t="s">
        <v>10661</v>
      </c>
      <c r="Q4808">
        <v>50.116669999999999</v>
      </c>
      <c r="R4808">
        <v>8.6833299999999998</v>
      </c>
    </row>
    <row r="4809" spans="1:18">
      <c r="A4809">
        <v>40689.239062499997</v>
      </c>
      <c r="B4809" s="6" t="s">
        <v>9126</v>
      </c>
      <c r="C4809" s="7" t="s">
        <v>9185</v>
      </c>
      <c r="D4809" s="4">
        <v>1</v>
      </c>
      <c r="E4809" s="4">
        <v>1</v>
      </c>
      <c r="F4809">
        <v>1</v>
      </c>
      <c r="G4809">
        <v>1</v>
      </c>
      <c r="H4809">
        <v>1</v>
      </c>
      <c r="I4809">
        <v>1</v>
      </c>
      <c r="J4809">
        <v>1</v>
      </c>
      <c r="K4809">
        <v>1</v>
      </c>
      <c r="L4809">
        <v>1</v>
      </c>
      <c r="M4809">
        <v>1</v>
      </c>
      <c r="N4809">
        <v>1</v>
      </c>
      <c r="O4809" s="4" t="s">
        <v>10632</v>
      </c>
      <c r="P4809" t="s">
        <v>10779</v>
      </c>
      <c r="Q4809">
        <v>37.97945</v>
      </c>
      <c r="R4809">
        <v>23.71622</v>
      </c>
    </row>
    <row r="4810" spans="1:18">
      <c r="A4810">
        <v>40689.242465277777</v>
      </c>
      <c r="B4810" s="6" t="s">
        <v>9126</v>
      </c>
      <c r="C4810" s="7" t="s">
        <v>9186</v>
      </c>
      <c r="D4810" s="4">
        <v>3</v>
      </c>
      <c r="E4810" s="4">
        <v>4</v>
      </c>
      <c r="F4810">
        <v>4</v>
      </c>
      <c r="G4810">
        <v>3</v>
      </c>
      <c r="H4810">
        <v>5</v>
      </c>
      <c r="I4810">
        <v>4</v>
      </c>
      <c r="J4810">
        <v>5</v>
      </c>
      <c r="K4810">
        <v>5</v>
      </c>
      <c r="L4810">
        <v>5</v>
      </c>
      <c r="M4810">
        <v>4</v>
      </c>
      <c r="N4810">
        <v>3</v>
      </c>
      <c r="O4810" s="4" t="s">
        <v>10610</v>
      </c>
      <c r="P4810" t="s">
        <v>10611</v>
      </c>
      <c r="Q4810">
        <v>-33.456940000000003</v>
      </c>
      <c r="R4810">
        <v>-70.648269999999997</v>
      </c>
    </row>
    <row r="4811" spans="1:18">
      <c r="A4811">
        <v>40689.245150462964</v>
      </c>
      <c r="B4811" s="6" t="s">
        <v>9126</v>
      </c>
      <c r="C4811" s="7" t="s">
        <v>9187</v>
      </c>
      <c r="D4811" s="4">
        <v>4</v>
      </c>
      <c r="E4811" s="4">
        <v>3</v>
      </c>
      <c r="F4811">
        <v>4</v>
      </c>
      <c r="G4811">
        <v>3</v>
      </c>
      <c r="H4811">
        <v>4</v>
      </c>
      <c r="I4811">
        <v>4</v>
      </c>
      <c r="J4811">
        <v>2</v>
      </c>
      <c r="K4811">
        <v>4</v>
      </c>
      <c r="L4811">
        <v>2</v>
      </c>
      <c r="M4811">
        <v>4</v>
      </c>
      <c r="N4811">
        <v>3</v>
      </c>
      <c r="O4811" s="4" t="s">
        <v>10659</v>
      </c>
      <c r="P4811" t="s">
        <v>10869</v>
      </c>
      <c r="Q4811">
        <v>19.07283</v>
      </c>
      <c r="R4811">
        <v>72.88261</v>
      </c>
    </row>
    <row r="4812" spans="1:18">
      <c r="A4812">
        <v>40689.247499999998</v>
      </c>
      <c r="B4812" s="6" t="s">
        <v>9126</v>
      </c>
      <c r="C4812" s="7" t="s">
        <v>9188</v>
      </c>
      <c r="D4812" s="4">
        <v>1</v>
      </c>
      <c r="E4812" s="4">
        <v>1</v>
      </c>
      <c r="F4812">
        <v>1</v>
      </c>
      <c r="G4812">
        <v>1</v>
      </c>
      <c r="H4812">
        <v>1</v>
      </c>
      <c r="I4812">
        <v>1</v>
      </c>
      <c r="J4812">
        <v>1</v>
      </c>
      <c r="K4812">
        <v>1</v>
      </c>
      <c r="L4812">
        <v>1</v>
      </c>
      <c r="M4812">
        <v>1</v>
      </c>
      <c r="N4812">
        <v>1</v>
      </c>
      <c r="O4812" s="4" t="s">
        <v>10648</v>
      </c>
      <c r="P4812" t="s">
        <v>10718</v>
      </c>
      <c r="Q4812">
        <v>35.689500000000002</v>
      </c>
      <c r="R4812">
        <v>139.69171</v>
      </c>
    </row>
    <row r="4813" spans="1:18">
      <c r="A4813">
        <v>40689.630636574075</v>
      </c>
      <c r="B4813" s="6" t="s">
        <v>9126</v>
      </c>
      <c r="C4813" s="7" t="s">
        <v>8691</v>
      </c>
      <c r="D4813" s="4">
        <v>4</v>
      </c>
      <c r="E4813" s="4">
        <v>3</v>
      </c>
      <c r="F4813">
        <v>4</v>
      </c>
      <c r="G4813">
        <v>3</v>
      </c>
      <c r="H4813">
        <v>4</v>
      </c>
      <c r="I4813">
        <v>5</v>
      </c>
      <c r="J4813">
        <v>2</v>
      </c>
      <c r="K4813">
        <v>4</v>
      </c>
      <c r="L4813">
        <v>5</v>
      </c>
      <c r="M4813">
        <v>2</v>
      </c>
      <c r="N4813">
        <v>4</v>
      </c>
      <c r="O4813" s="4" t="s">
        <v>10604</v>
      </c>
      <c r="P4813" t="s">
        <v>10605</v>
      </c>
      <c r="Q4813">
        <v>48.853409999999997</v>
      </c>
      <c r="R4813">
        <v>2.3488000000000002</v>
      </c>
    </row>
    <row r="4814" spans="1:18">
      <c r="A4814">
        <v>40689.624988425923</v>
      </c>
      <c r="B4814" s="6" t="s">
        <v>9126</v>
      </c>
      <c r="C4814" s="7" t="s">
        <v>9189</v>
      </c>
      <c r="D4814" s="4">
        <v>1</v>
      </c>
      <c r="E4814" s="4">
        <v>1</v>
      </c>
      <c r="F4814">
        <v>1</v>
      </c>
      <c r="G4814">
        <v>1</v>
      </c>
      <c r="H4814">
        <v>1</v>
      </c>
      <c r="I4814">
        <v>1</v>
      </c>
      <c r="J4814">
        <v>1</v>
      </c>
      <c r="K4814">
        <v>1</v>
      </c>
      <c r="L4814">
        <v>1</v>
      </c>
      <c r="M4814">
        <v>1</v>
      </c>
      <c r="N4814">
        <v>1</v>
      </c>
      <c r="O4814" s="4" t="s">
        <v>10614</v>
      </c>
      <c r="P4814" t="s">
        <v>10640</v>
      </c>
      <c r="Q4814">
        <v>34.052230000000002</v>
      </c>
      <c r="R4814">
        <v>-118.24368</v>
      </c>
    </row>
    <row r="4815" spans="1:18">
      <c r="A4815">
        <v>40689.881342592591</v>
      </c>
      <c r="B4815" s="6" t="s">
        <v>9126</v>
      </c>
      <c r="C4815" s="7" t="s">
        <v>4969</v>
      </c>
      <c r="D4815" s="4">
        <v>5</v>
      </c>
      <c r="E4815" s="4">
        <v>5</v>
      </c>
      <c r="F4815">
        <v>5</v>
      </c>
      <c r="G4815">
        <v>5</v>
      </c>
      <c r="H4815">
        <v>5</v>
      </c>
      <c r="I4815">
        <v>5</v>
      </c>
      <c r="J4815">
        <v>0</v>
      </c>
      <c r="K4815">
        <v>1</v>
      </c>
      <c r="L4815">
        <v>2</v>
      </c>
      <c r="M4815">
        <v>3</v>
      </c>
      <c r="N4815">
        <v>2</v>
      </c>
      <c r="O4815" s="4" t="s">
        <v>10604</v>
      </c>
      <c r="P4815" t="s">
        <v>10674</v>
      </c>
      <c r="Q4815">
        <v>43.296950000000002</v>
      </c>
      <c r="R4815">
        <v>5.3810700000000002</v>
      </c>
    </row>
    <row r="4816" spans="1:18">
      <c r="A4816">
        <v>40689.85733796296</v>
      </c>
      <c r="B4816" s="6" t="s">
        <v>9126</v>
      </c>
      <c r="C4816" s="7" t="s">
        <v>9190</v>
      </c>
      <c r="D4816" s="4">
        <v>1</v>
      </c>
      <c r="E4816" s="4">
        <v>1</v>
      </c>
      <c r="F4816">
        <v>1</v>
      </c>
      <c r="G4816">
        <v>1</v>
      </c>
      <c r="H4816">
        <v>1</v>
      </c>
      <c r="I4816">
        <v>1</v>
      </c>
      <c r="J4816">
        <v>1</v>
      </c>
      <c r="K4816">
        <v>1</v>
      </c>
      <c r="L4816">
        <v>1</v>
      </c>
      <c r="M4816">
        <v>1</v>
      </c>
      <c r="N4816">
        <v>1</v>
      </c>
      <c r="O4816" s="4" t="s">
        <v>10604</v>
      </c>
      <c r="P4816" t="s">
        <v>10605</v>
      </c>
      <c r="Q4816">
        <v>48.853409999999997</v>
      </c>
      <c r="R4816">
        <v>2.3488000000000002</v>
      </c>
    </row>
    <row r="4817" spans="1:18">
      <c r="A4817">
        <v>40689.259733796294</v>
      </c>
      <c r="B4817" s="6" t="s">
        <v>9126</v>
      </c>
      <c r="C4817" s="7" t="s">
        <v>9191</v>
      </c>
      <c r="D4817" s="4">
        <v>5</v>
      </c>
      <c r="E4817" s="4">
        <v>4</v>
      </c>
      <c r="F4817">
        <v>4</v>
      </c>
      <c r="G4817">
        <v>3</v>
      </c>
      <c r="H4817">
        <v>5</v>
      </c>
      <c r="I4817">
        <v>3</v>
      </c>
      <c r="J4817">
        <v>1</v>
      </c>
      <c r="K4817">
        <v>5</v>
      </c>
      <c r="L4817">
        <v>5</v>
      </c>
      <c r="M4817">
        <v>3</v>
      </c>
      <c r="N4817">
        <v>5</v>
      </c>
      <c r="O4817" s="4" t="s">
        <v>10618</v>
      </c>
      <c r="P4817" t="s">
        <v>10619</v>
      </c>
      <c r="Q4817">
        <v>41.894739999999999</v>
      </c>
      <c r="R4817">
        <v>12.4839</v>
      </c>
    </row>
    <row r="4818" spans="1:18">
      <c r="A4818">
        <v>40689.262870370374</v>
      </c>
      <c r="B4818" s="6" t="s">
        <v>9126</v>
      </c>
      <c r="C4818" s="7" t="s">
        <v>9192</v>
      </c>
      <c r="D4818" s="4">
        <v>3</v>
      </c>
      <c r="E4818" s="4">
        <v>2</v>
      </c>
      <c r="F4818">
        <v>2</v>
      </c>
      <c r="G4818">
        <v>3</v>
      </c>
      <c r="H4818">
        <v>4</v>
      </c>
      <c r="I4818">
        <v>4</v>
      </c>
      <c r="J4818">
        <v>2</v>
      </c>
      <c r="K4818">
        <v>4</v>
      </c>
      <c r="L4818">
        <v>3</v>
      </c>
      <c r="M4818">
        <v>4</v>
      </c>
      <c r="N4818">
        <v>2</v>
      </c>
      <c r="O4818" s="4" t="s">
        <v>10604</v>
      </c>
      <c r="P4818" t="s">
        <v>10605</v>
      </c>
      <c r="Q4818">
        <v>48.853409999999997</v>
      </c>
      <c r="R4818">
        <v>2.3488000000000002</v>
      </c>
    </row>
    <row r="4819" spans="1:18">
      <c r="A4819">
        <v>40689.268888888888</v>
      </c>
      <c r="B4819" s="6" t="s">
        <v>9126</v>
      </c>
      <c r="C4819" s="7" t="s">
        <v>9193</v>
      </c>
      <c r="D4819" s="4">
        <v>5</v>
      </c>
      <c r="E4819" s="4">
        <v>4</v>
      </c>
      <c r="F4819">
        <v>3</v>
      </c>
      <c r="G4819">
        <v>4</v>
      </c>
      <c r="H4819">
        <v>4</v>
      </c>
      <c r="I4819">
        <v>4</v>
      </c>
      <c r="J4819">
        <v>4</v>
      </c>
      <c r="K4819">
        <v>4</v>
      </c>
      <c r="L4819">
        <v>4</v>
      </c>
      <c r="M4819">
        <v>4</v>
      </c>
      <c r="N4819">
        <v>4</v>
      </c>
      <c r="O4819" s="4" t="s">
        <v>10675</v>
      </c>
      <c r="P4819" t="s">
        <v>10721</v>
      </c>
      <c r="Q4819">
        <v>47.498010000000001</v>
      </c>
      <c r="R4819">
        <v>19.039909999999999</v>
      </c>
    </row>
    <row r="4820" spans="1:18">
      <c r="A4820">
        <v>40689.27002314815</v>
      </c>
      <c r="B4820" s="6" t="s">
        <v>9126</v>
      </c>
      <c r="C4820" s="7" t="s">
        <v>9194</v>
      </c>
      <c r="D4820" s="4">
        <v>3</v>
      </c>
      <c r="E4820" s="4">
        <v>2</v>
      </c>
      <c r="F4820">
        <v>3</v>
      </c>
      <c r="G4820">
        <v>2</v>
      </c>
      <c r="H4820">
        <v>2</v>
      </c>
      <c r="I4820">
        <v>2</v>
      </c>
      <c r="J4820">
        <v>0</v>
      </c>
      <c r="K4820">
        <v>3</v>
      </c>
      <c r="L4820">
        <v>3</v>
      </c>
      <c r="M4820">
        <v>3</v>
      </c>
      <c r="N4820">
        <v>2</v>
      </c>
      <c r="O4820" s="4" t="s">
        <v>10604</v>
      </c>
      <c r="P4820" t="s">
        <v>10674</v>
      </c>
      <c r="Q4820">
        <v>43.296950000000002</v>
      </c>
      <c r="R4820">
        <v>5.3810700000000002</v>
      </c>
    </row>
    <row r="4821" spans="1:18">
      <c r="A4821">
        <v>40689.27070601852</v>
      </c>
      <c r="B4821" s="6" t="s">
        <v>9126</v>
      </c>
      <c r="C4821" s="7" t="s">
        <v>9195</v>
      </c>
      <c r="D4821" s="4">
        <v>4</v>
      </c>
      <c r="E4821" s="4">
        <v>5</v>
      </c>
      <c r="F4821">
        <v>4</v>
      </c>
      <c r="G4821">
        <v>4</v>
      </c>
      <c r="H4821">
        <v>5</v>
      </c>
      <c r="I4821">
        <v>2</v>
      </c>
      <c r="J4821">
        <v>4</v>
      </c>
      <c r="K4821">
        <v>5</v>
      </c>
      <c r="L4821">
        <v>5</v>
      </c>
      <c r="M4821">
        <v>3</v>
      </c>
      <c r="N4821">
        <v>3</v>
      </c>
      <c r="O4821" s="4" t="s">
        <v>10727</v>
      </c>
      <c r="P4821" t="s">
        <v>10728</v>
      </c>
      <c r="Q4821">
        <v>50.088039999999999</v>
      </c>
      <c r="R4821">
        <v>14.42076</v>
      </c>
    </row>
    <row r="4822" spans="1:18">
      <c r="A4822">
        <v>40689.278680555559</v>
      </c>
      <c r="B4822" s="6" t="s">
        <v>9126</v>
      </c>
      <c r="C4822" s="7" t="s">
        <v>9196</v>
      </c>
      <c r="D4822" s="4">
        <v>5</v>
      </c>
      <c r="E4822" s="4">
        <v>4</v>
      </c>
      <c r="F4822">
        <v>5</v>
      </c>
      <c r="G4822">
        <v>4</v>
      </c>
      <c r="H4822">
        <v>5</v>
      </c>
      <c r="I4822">
        <v>5</v>
      </c>
      <c r="J4822">
        <v>4</v>
      </c>
      <c r="K4822">
        <v>5</v>
      </c>
      <c r="L4822">
        <v>5</v>
      </c>
      <c r="M4822">
        <v>4</v>
      </c>
      <c r="N4822">
        <v>5</v>
      </c>
      <c r="O4822" s="4" t="s">
        <v>10689</v>
      </c>
      <c r="P4822" t="s">
        <v>10944</v>
      </c>
      <c r="Q4822">
        <v>56.516669999999998</v>
      </c>
      <c r="R4822">
        <v>21.016670000000001</v>
      </c>
    </row>
    <row r="4823" spans="1:18">
      <c r="A4823">
        <v>40689.280150462961</v>
      </c>
      <c r="B4823" s="6" t="s">
        <v>9126</v>
      </c>
      <c r="C4823" s="7" t="s">
        <v>9197</v>
      </c>
      <c r="D4823" s="4">
        <v>2</v>
      </c>
      <c r="E4823" s="4">
        <v>2</v>
      </c>
      <c r="F4823">
        <v>3</v>
      </c>
      <c r="G4823">
        <v>3</v>
      </c>
      <c r="H4823">
        <v>3</v>
      </c>
      <c r="I4823">
        <v>4</v>
      </c>
      <c r="J4823">
        <v>3</v>
      </c>
      <c r="K4823">
        <v>4</v>
      </c>
      <c r="L4823">
        <v>4</v>
      </c>
      <c r="M4823">
        <v>2</v>
      </c>
      <c r="N4823">
        <v>3</v>
      </c>
      <c r="O4823" s="4" t="s">
        <v>10604</v>
      </c>
      <c r="P4823" t="s">
        <v>10652</v>
      </c>
      <c r="Q4823">
        <v>43.604259999999996</v>
      </c>
      <c r="R4823">
        <v>1.44367</v>
      </c>
    </row>
    <row r="4824" spans="1:18">
      <c r="A4824">
        <v>40689.281030092592</v>
      </c>
      <c r="B4824" s="6" t="s">
        <v>9126</v>
      </c>
      <c r="C4824" s="7" t="s">
        <v>9198</v>
      </c>
      <c r="D4824" s="4">
        <v>3</v>
      </c>
      <c r="E4824" s="4">
        <v>2</v>
      </c>
      <c r="F4824">
        <v>3</v>
      </c>
      <c r="G4824">
        <v>2</v>
      </c>
      <c r="H4824">
        <v>4</v>
      </c>
      <c r="I4824">
        <v>5</v>
      </c>
      <c r="J4824">
        <v>1</v>
      </c>
      <c r="K4824">
        <v>4</v>
      </c>
      <c r="L4824">
        <v>3</v>
      </c>
      <c r="M4824">
        <v>5</v>
      </c>
      <c r="N4824">
        <v>3</v>
      </c>
      <c r="O4824" s="4" t="s">
        <v>10604</v>
      </c>
      <c r="P4824" t="s">
        <v>10605</v>
      </c>
      <c r="Q4824">
        <v>48.853409999999997</v>
      </c>
      <c r="R4824">
        <v>2.3488000000000002</v>
      </c>
    </row>
    <row r="4825" spans="1:18">
      <c r="A4825">
        <v>40689.281828703701</v>
      </c>
      <c r="B4825" s="6" t="s">
        <v>9126</v>
      </c>
      <c r="C4825" s="7" t="s">
        <v>9199</v>
      </c>
      <c r="D4825" s="4">
        <v>5</v>
      </c>
      <c r="E4825" s="4">
        <v>5</v>
      </c>
      <c r="F4825">
        <v>5</v>
      </c>
      <c r="G4825">
        <v>5</v>
      </c>
      <c r="H4825">
        <v>5</v>
      </c>
      <c r="I4825">
        <v>5</v>
      </c>
      <c r="J4825">
        <v>5</v>
      </c>
      <c r="K4825">
        <v>5</v>
      </c>
      <c r="L4825">
        <v>5</v>
      </c>
      <c r="M4825">
        <v>1</v>
      </c>
      <c r="N4825">
        <v>1</v>
      </c>
      <c r="O4825" s="4" t="s">
        <v>10851</v>
      </c>
      <c r="P4825" t="s">
        <v>10977</v>
      </c>
      <c r="Q4825">
        <v>61.499110000000002</v>
      </c>
      <c r="R4825">
        <v>23.787120000000002</v>
      </c>
    </row>
    <row r="4826" spans="1:18">
      <c r="A4826">
        <v>40689.285254629627</v>
      </c>
      <c r="B4826" s="6" t="s">
        <v>9126</v>
      </c>
      <c r="C4826" s="7" t="s">
        <v>9200</v>
      </c>
      <c r="D4826" s="4">
        <v>2</v>
      </c>
      <c r="E4826" s="4">
        <v>2</v>
      </c>
      <c r="F4826">
        <v>4</v>
      </c>
      <c r="G4826">
        <v>3</v>
      </c>
      <c r="H4826">
        <v>3</v>
      </c>
      <c r="I4826">
        <v>2</v>
      </c>
      <c r="J4826">
        <v>1</v>
      </c>
      <c r="K4826">
        <v>2</v>
      </c>
      <c r="L4826">
        <v>1</v>
      </c>
      <c r="M4826">
        <v>3</v>
      </c>
      <c r="N4826">
        <v>1</v>
      </c>
      <c r="O4826" s="4" t="s">
        <v>10675</v>
      </c>
      <c r="P4826" t="s">
        <v>10721</v>
      </c>
      <c r="Q4826">
        <v>47.498010000000001</v>
      </c>
      <c r="R4826">
        <v>19.039909999999999</v>
      </c>
    </row>
    <row r="4827" spans="1:18">
      <c r="A4827">
        <v>40689.28806712963</v>
      </c>
      <c r="B4827" s="6" t="s">
        <v>9126</v>
      </c>
      <c r="C4827" s="7" t="s">
        <v>9201</v>
      </c>
      <c r="D4827" s="4">
        <v>1</v>
      </c>
      <c r="E4827" s="4">
        <v>1</v>
      </c>
      <c r="F4827">
        <v>1</v>
      </c>
      <c r="G4827">
        <v>1</v>
      </c>
      <c r="H4827">
        <v>1</v>
      </c>
      <c r="I4827">
        <v>1</v>
      </c>
      <c r="J4827">
        <v>1</v>
      </c>
      <c r="K4827">
        <v>1</v>
      </c>
      <c r="L4827">
        <v>1</v>
      </c>
      <c r="M4827">
        <v>1</v>
      </c>
      <c r="N4827">
        <v>1</v>
      </c>
      <c r="O4827" s="4" t="s">
        <v>10675</v>
      </c>
      <c r="P4827" t="s">
        <v>10707</v>
      </c>
      <c r="Q4827">
        <v>48.1</v>
      </c>
      <c r="R4827">
        <v>20.783329999999999</v>
      </c>
    </row>
    <row r="4828" spans="1:18">
      <c r="A4828">
        <v>40689.288472222222</v>
      </c>
      <c r="B4828" s="6" t="s">
        <v>9126</v>
      </c>
      <c r="C4828" s="7" t="s">
        <v>9202</v>
      </c>
      <c r="D4828" s="4">
        <v>3</v>
      </c>
      <c r="E4828" s="4">
        <v>4</v>
      </c>
      <c r="F4828">
        <v>5</v>
      </c>
      <c r="G4828">
        <v>3</v>
      </c>
      <c r="H4828">
        <v>5</v>
      </c>
      <c r="I4828">
        <v>4</v>
      </c>
      <c r="J4828">
        <v>3</v>
      </c>
      <c r="K4828">
        <v>5</v>
      </c>
      <c r="L4828">
        <v>4</v>
      </c>
      <c r="M4828">
        <v>3</v>
      </c>
      <c r="N4828">
        <v>5</v>
      </c>
      <c r="O4828" s="4" t="s">
        <v>10604</v>
      </c>
      <c r="P4828" t="s">
        <v>10673</v>
      </c>
      <c r="Q4828">
        <v>45.748460000000001</v>
      </c>
      <c r="R4828">
        <v>4.8467099999999999</v>
      </c>
    </row>
    <row r="4829" spans="1:18">
      <c r="A4829">
        <v>40689.557199074072</v>
      </c>
      <c r="B4829" s="6" t="s">
        <v>9126</v>
      </c>
      <c r="C4829" s="7" t="s">
        <v>6666</v>
      </c>
      <c r="D4829" s="4">
        <v>3</v>
      </c>
      <c r="E4829" s="4">
        <v>4</v>
      </c>
      <c r="F4829">
        <v>4</v>
      </c>
      <c r="G4829">
        <v>5</v>
      </c>
      <c r="H4829">
        <v>5</v>
      </c>
      <c r="I4829">
        <v>5</v>
      </c>
      <c r="J4829">
        <v>2</v>
      </c>
      <c r="K4829">
        <v>4</v>
      </c>
      <c r="L4829">
        <v>4</v>
      </c>
      <c r="M4829">
        <v>2</v>
      </c>
      <c r="N4829">
        <v>2</v>
      </c>
      <c r="O4829" s="4" t="s">
        <v>10687</v>
      </c>
      <c r="P4829" t="s">
        <v>11079</v>
      </c>
      <c r="Q4829">
        <v>33.56306</v>
      </c>
      <c r="R4829">
        <v>35.36889</v>
      </c>
    </row>
    <row r="4830" spans="1:18">
      <c r="A4830">
        <v>40689.945613425924</v>
      </c>
      <c r="B4830" s="6" t="s">
        <v>9126</v>
      </c>
      <c r="C4830" s="7" t="s">
        <v>9203</v>
      </c>
      <c r="D4830" s="4">
        <v>3</v>
      </c>
      <c r="E4830" s="4">
        <v>2</v>
      </c>
      <c r="F4830">
        <v>3</v>
      </c>
      <c r="G4830">
        <v>4</v>
      </c>
      <c r="H4830">
        <v>5</v>
      </c>
      <c r="I4830">
        <v>5</v>
      </c>
      <c r="J4830">
        <v>3</v>
      </c>
      <c r="K4830">
        <v>5</v>
      </c>
      <c r="L4830">
        <v>5</v>
      </c>
      <c r="M4830">
        <v>3</v>
      </c>
      <c r="N4830">
        <v>3</v>
      </c>
      <c r="O4830" s="4" t="s">
        <v>10604</v>
      </c>
      <c r="P4830" t="s">
        <v>10674</v>
      </c>
      <c r="Q4830">
        <v>43.296950000000002</v>
      </c>
      <c r="R4830">
        <v>5.3810700000000002</v>
      </c>
    </row>
    <row r="4831" spans="1:18">
      <c r="A4831">
        <v>40689.816377314812</v>
      </c>
      <c r="B4831" s="6" t="s">
        <v>9126</v>
      </c>
      <c r="C4831" s="7" t="s">
        <v>6771</v>
      </c>
      <c r="D4831" s="4">
        <v>1</v>
      </c>
      <c r="E4831" s="4">
        <v>1</v>
      </c>
      <c r="F4831">
        <v>1</v>
      </c>
      <c r="G4831">
        <v>1</v>
      </c>
      <c r="H4831">
        <v>1</v>
      </c>
      <c r="I4831">
        <v>1</v>
      </c>
      <c r="J4831">
        <v>1</v>
      </c>
      <c r="K4831">
        <v>1</v>
      </c>
      <c r="L4831">
        <v>1</v>
      </c>
      <c r="M4831">
        <v>1</v>
      </c>
      <c r="N4831">
        <v>1</v>
      </c>
      <c r="O4831" s="4" t="s">
        <v>10845</v>
      </c>
      <c r="P4831" t="s">
        <v>10846</v>
      </c>
      <c r="Q4831">
        <v>59.912730000000003</v>
      </c>
      <c r="R4831">
        <v>10.746090000000001</v>
      </c>
    </row>
    <row r="4832" spans="1:18">
      <c r="A4832">
        <v>40689.30228009259</v>
      </c>
      <c r="B4832" s="6" t="s">
        <v>9126</v>
      </c>
      <c r="C4832" s="7" t="s">
        <v>9204</v>
      </c>
      <c r="D4832" s="4">
        <v>4</v>
      </c>
      <c r="E4832" s="4">
        <v>4</v>
      </c>
      <c r="F4832">
        <v>4</v>
      </c>
      <c r="G4832">
        <v>3</v>
      </c>
      <c r="H4832">
        <v>5</v>
      </c>
      <c r="I4832">
        <v>5</v>
      </c>
      <c r="J4832">
        <v>3</v>
      </c>
      <c r="K4832">
        <v>5</v>
      </c>
      <c r="L4832">
        <v>5</v>
      </c>
      <c r="M4832">
        <v>4</v>
      </c>
      <c r="N4832">
        <v>5</v>
      </c>
      <c r="O4832" s="4" t="s">
        <v>10675</v>
      </c>
      <c r="P4832" t="s">
        <v>10721</v>
      </c>
      <c r="Q4832">
        <v>47.498010000000001</v>
      </c>
      <c r="R4832">
        <v>19.039909999999999</v>
      </c>
    </row>
    <row r="4833" spans="1:18">
      <c r="A4833">
        <v>40689.304363425923</v>
      </c>
      <c r="B4833" s="6" t="s">
        <v>9126</v>
      </c>
      <c r="C4833" s="7" t="s">
        <v>9205</v>
      </c>
      <c r="D4833" s="4">
        <v>4</v>
      </c>
      <c r="E4833" s="4">
        <v>3</v>
      </c>
      <c r="F4833">
        <v>4</v>
      </c>
      <c r="G4833">
        <v>4</v>
      </c>
      <c r="H4833">
        <v>3</v>
      </c>
      <c r="I4833">
        <v>3</v>
      </c>
      <c r="J4833">
        <v>1</v>
      </c>
      <c r="K4833">
        <v>4</v>
      </c>
      <c r="L4833">
        <v>3</v>
      </c>
      <c r="M4833">
        <v>4</v>
      </c>
      <c r="N4833">
        <v>2</v>
      </c>
      <c r="O4833" s="4" t="s">
        <v>10675</v>
      </c>
      <c r="P4833" t="s">
        <v>10721</v>
      </c>
      <c r="Q4833">
        <v>47.498010000000001</v>
      </c>
      <c r="R4833">
        <v>19.039909999999999</v>
      </c>
    </row>
    <row r="4834" spans="1:18">
      <c r="A4834">
        <v>40689.306041666663</v>
      </c>
      <c r="B4834" s="6" t="s">
        <v>9126</v>
      </c>
      <c r="C4834" s="7" t="s">
        <v>9206</v>
      </c>
      <c r="D4834" s="4">
        <v>3</v>
      </c>
      <c r="E4834" s="4">
        <v>3</v>
      </c>
      <c r="F4834">
        <v>5</v>
      </c>
      <c r="G4834">
        <v>4</v>
      </c>
      <c r="H4834">
        <v>5</v>
      </c>
      <c r="I4834">
        <v>3</v>
      </c>
      <c r="J4834">
        <v>3</v>
      </c>
      <c r="K4834">
        <v>4</v>
      </c>
      <c r="L4834">
        <v>5</v>
      </c>
      <c r="M4834">
        <v>4</v>
      </c>
      <c r="N4834">
        <v>5</v>
      </c>
      <c r="O4834" s="4" t="s">
        <v>10632</v>
      </c>
      <c r="P4834" t="s">
        <v>10779</v>
      </c>
      <c r="Q4834">
        <v>37.97945</v>
      </c>
      <c r="R4834">
        <v>23.71622</v>
      </c>
    </row>
    <row r="4835" spans="1:18">
      <c r="A4835">
        <v>40689.310312499998</v>
      </c>
      <c r="B4835" s="6" t="s">
        <v>9126</v>
      </c>
      <c r="C4835" s="7" t="s">
        <v>9207</v>
      </c>
      <c r="D4835" s="4">
        <v>5</v>
      </c>
      <c r="E4835" s="4">
        <v>4</v>
      </c>
      <c r="F4835">
        <v>3</v>
      </c>
      <c r="G4835">
        <v>3</v>
      </c>
      <c r="H4835">
        <v>4</v>
      </c>
      <c r="I4835">
        <v>5</v>
      </c>
      <c r="J4835">
        <v>2</v>
      </c>
      <c r="K4835">
        <v>5</v>
      </c>
      <c r="L4835">
        <v>4</v>
      </c>
      <c r="M4835">
        <v>3</v>
      </c>
      <c r="N4835">
        <v>4</v>
      </c>
      <c r="O4835" s="4" t="s">
        <v>10675</v>
      </c>
      <c r="P4835" t="s">
        <v>10721</v>
      </c>
      <c r="Q4835">
        <v>47.498010000000001</v>
      </c>
      <c r="R4835">
        <v>19.039909999999999</v>
      </c>
    </row>
    <row r="4836" spans="1:18">
      <c r="A4836">
        <v>40689.310497685183</v>
      </c>
      <c r="B4836" s="6" t="s">
        <v>9126</v>
      </c>
      <c r="C4836" s="7" t="s">
        <v>9208</v>
      </c>
      <c r="D4836" s="4">
        <v>4</v>
      </c>
      <c r="E4836" s="4">
        <v>3</v>
      </c>
      <c r="F4836">
        <v>3</v>
      </c>
      <c r="G4836">
        <v>2</v>
      </c>
      <c r="H4836">
        <v>2</v>
      </c>
      <c r="I4836">
        <v>5</v>
      </c>
      <c r="J4836">
        <v>3</v>
      </c>
      <c r="K4836">
        <v>5</v>
      </c>
      <c r="L4836">
        <v>4</v>
      </c>
      <c r="M4836">
        <v>5</v>
      </c>
      <c r="N4836">
        <v>3</v>
      </c>
      <c r="O4836" s="4" t="s">
        <v>10675</v>
      </c>
      <c r="P4836" t="s">
        <v>10721</v>
      </c>
      <c r="Q4836">
        <v>47.498010000000001</v>
      </c>
      <c r="R4836">
        <v>19.039909999999999</v>
      </c>
    </row>
    <row r="4837" spans="1:18">
      <c r="A4837">
        <v>40689.31150462963</v>
      </c>
      <c r="B4837" s="6" t="s">
        <v>9126</v>
      </c>
      <c r="C4837" s="7" t="s">
        <v>9209</v>
      </c>
      <c r="D4837" s="4">
        <v>1</v>
      </c>
      <c r="E4837" s="4">
        <v>1</v>
      </c>
      <c r="F4837">
        <v>1</v>
      </c>
      <c r="G4837">
        <v>1</v>
      </c>
      <c r="H4837">
        <v>1</v>
      </c>
      <c r="I4837">
        <v>1</v>
      </c>
      <c r="J4837">
        <v>1</v>
      </c>
      <c r="K4837">
        <v>1</v>
      </c>
      <c r="L4837">
        <v>1</v>
      </c>
      <c r="M4837">
        <v>1</v>
      </c>
      <c r="N4837">
        <v>1</v>
      </c>
      <c r="O4837" s="4" t="s">
        <v>10736</v>
      </c>
      <c r="P4837" t="s">
        <v>10949</v>
      </c>
      <c r="Q4837">
        <v>44.316670000000002</v>
      </c>
      <c r="R4837">
        <v>23.8</v>
      </c>
    </row>
    <row r="4838" spans="1:18">
      <c r="A4838">
        <v>40689.313275462962</v>
      </c>
      <c r="B4838" s="6" t="s">
        <v>9126</v>
      </c>
      <c r="C4838" s="7" t="s">
        <v>9210</v>
      </c>
      <c r="D4838" s="4">
        <v>3</v>
      </c>
      <c r="E4838" s="4">
        <v>4</v>
      </c>
      <c r="F4838">
        <v>4</v>
      </c>
      <c r="G4838">
        <v>4</v>
      </c>
      <c r="H4838">
        <v>5</v>
      </c>
      <c r="I4838">
        <v>3</v>
      </c>
      <c r="J4838">
        <v>1</v>
      </c>
      <c r="K4838">
        <v>3</v>
      </c>
      <c r="L4838">
        <v>5</v>
      </c>
      <c r="M4838">
        <v>3</v>
      </c>
      <c r="N4838">
        <v>5</v>
      </c>
      <c r="O4838" s="4" t="s">
        <v>10604</v>
      </c>
      <c r="P4838" t="s">
        <v>10606</v>
      </c>
      <c r="Q4838">
        <v>43.703130000000002</v>
      </c>
      <c r="R4838">
        <v>7.2660799999999997</v>
      </c>
    </row>
    <row r="4839" spans="1:18">
      <c r="A4839">
        <v>40689.313460648147</v>
      </c>
      <c r="B4839" s="6" t="s">
        <v>9126</v>
      </c>
      <c r="C4839" s="7" t="s">
        <v>7141</v>
      </c>
      <c r="D4839" s="4">
        <v>1</v>
      </c>
      <c r="E4839" s="4">
        <v>1</v>
      </c>
      <c r="F4839">
        <v>4</v>
      </c>
      <c r="G4839">
        <v>4</v>
      </c>
      <c r="H4839">
        <v>5</v>
      </c>
      <c r="I4839">
        <v>5</v>
      </c>
      <c r="J4839">
        <v>5</v>
      </c>
      <c r="K4839">
        <v>5</v>
      </c>
      <c r="L4839">
        <v>5</v>
      </c>
      <c r="M4839">
        <v>5</v>
      </c>
      <c r="N4839">
        <v>1</v>
      </c>
      <c r="O4839" s="4" t="s">
        <v>10716</v>
      </c>
      <c r="P4839" t="s">
        <v>10730</v>
      </c>
      <c r="Q4839">
        <v>-31.95224</v>
      </c>
      <c r="R4839">
        <v>115.8614</v>
      </c>
    </row>
    <row r="4840" spans="1:18">
      <c r="A4840">
        <v>40689.314953703702</v>
      </c>
      <c r="B4840" s="6" t="s">
        <v>9126</v>
      </c>
      <c r="C4840" s="7" t="s">
        <v>9211</v>
      </c>
      <c r="D4840" s="4">
        <v>3</v>
      </c>
      <c r="E4840" s="4">
        <v>4</v>
      </c>
      <c r="F4840">
        <v>4</v>
      </c>
      <c r="G4840">
        <v>3</v>
      </c>
      <c r="H4840">
        <v>4</v>
      </c>
      <c r="I4840">
        <v>4</v>
      </c>
      <c r="J4840">
        <v>1</v>
      </c>
      <c r="K4840">
        <v>4</v>
      </c>
      <c r="L4840">
        <v>2</v>
      </c>
      <c r="M4840">
        <v>4</v>
      </c>
      <c r="N4840">
        <v>3</v>
      </c>
      <c r="O4840" s="4" t="s">
        <v>10675</v>
      </c>
      <c r="P4840" t="s">
        <v>10721</v>
      </c>
      <c r="Q4840">
        <v>47.498010000000001</v>
      </c>
      <c r="R4840">
        <v>19.039909999999999</v>
      </c>
    </row>
    <row r="4841" spans="1:18">
      <c r="A4841">
        <v>40689.319803240738</v>
      </c>
      <c r="B4841" s="6" t="s">
        <v>9126</v>
      </c>
      <c r="C4841" s="7" t="s">
        <v>9212</v>
      </c>
      <c r="D4841" s="4">
        <v>5</v>
      </c>
      <c r="E4841" s="4">
        <v>4</v>
      </c>
      <c r="F4841">
        <v>4</v>
      </c>
      <c r="G4841">
        <v>3</v>
      </c>
      <c r="H4841">
        <v>5</v>
      </c>
      <c r="I4841">
        <v>5</v>
      </c>
      <c r="J4841">
        <v>4</v>
      </c>
      <c r="K4841">
        <v>5</v>
      </c>
      <c r="L4841">
        <v>5</v>
      </c>
      <c r="M4841">
        <v>4</v>
      </c>
      <c r="N4841">
        <v>5</v>
      </c>
      <c r="O4841" s="4" t="s">
        <v>10620</v>
      </c>
      <c r="P4841" t="s">
        <v>10621</v>
      </c>
      <c r="Q4841">
        <v>51.50853</v>
      </c>
      <c r="R4841">
        <v>-0.12573999999999999</v>
      </c>
    </row>
    <row r="4842" spans="1:18">
      <c r="A4842">
        <v>40689.320034722223</v>
      </c>
      <c r="B4842" s="6" t="s">
        <v>9126</v>
      </c>
      <c r="C4842" s="7" t="s">
        <v>9213</v>
      </c>
      <c r="D4842" s="4">
        <v>4</v>
      </c>
      <c r="E4842" s="4">
        <v>5</v>
      </c>
      <c r="F4842">
        <v>4</v>
      </c>
      <c r="G4842">
        <v>5</v>
      </c>
      <c r="H4842">
        <v>4</v>
      </c>
      <c r="I4842">
        <v>5</v>
      </c>
      <c r="J4842">
        <v>5</v>
      </c>
      <c r="K4842">
        <v>5</v>
      </c>
      <c r="L4842">
        <v>5</v>
      </c>
      <c r="M4842">
        <v>5</v>
      </c>
      <c r="N4842">
        <v>5</v>
      </c>
      <c r="O4842" s="4" t="s">
        <v>10722</v>
      </c>
      <c r="P4842" t="s">
        <v>10729</v>
      </c>
      <c r="Q4842">
        <v>56.156739999999999</v>
      </c>
      <c r="R4842">
        <v>10.210760000000001</v>
      </c>
    </row>
    <row r="4843" spans="1:18">
      <c r="A4843">
        <v>40689.322465277779</v>
      </c>
      <c r="B4843" s="6" t="s">
        <v>9126</v>
      </c>
      <c r="C4843" s="7" t="s">
        <v>9214</v>
      </c>
      <c r="D4843" s="4">
        <v>5</v>
      </c>
      <c r="E4843" s="4">
        <v>1</v>
      </c>
      <c r="F4843">
        <v>3</v>
      </c>
      <c r="G4843">
        <v>5</v>
      </c>
      <c r="H4843">
        <v>2</v>
      </c>
      <c r="I4843">
        <v>2</v>
      </c>
      <c r="J4843">
        <v>1</v>
      </c>
      <c r="K4843">
        <v>3</v>
      </c>
      <c r="L4843">
        <v>5</v>
      </c>
      <c r="M4843">
        <v>3</v>
      </c>
      <c r="N4843">
        <v>4</v>
      </c>
      <c r="O4843" s="4" t="s">
        <v>10604</v>
      </c>
      <c r="P4843" t="s">
        <v>10652</v>
      </c>
      <c r="Q4843">
        <v>43.604259999999996</v>
      </c>
      <c r="R4843">
        <v>1.44367</v>
      </c>
    </row>
    <row r="4844" spans="1:18">
      <c r="A4844">
        <v>40689.323148148149</v>
      </c>
      <c r="B4844" s="6" t="s">
        <v>9126</v>
      </c>
      <c r="C4844" s="7" t="s">
        <v>9215</v>
      </c>
      <c r="D4844" s="4">
        <v>5</v>
      </c>
      <c r="E4844" s="4">
        <v>5</v>
      </c>
      <c r="F4844">
        <v>5</v>
      </c>
      <c r="G4844">
        <v>5</v>
      </c>
      <c r="H4844">
        <v>5</v>
      </c>
      <c r="I4844">
        <v>5</v>
      </c>
      <c r="J4844">
        <v>5</v>
      </c>
      <c r="K4844">
        <v>5</v>
      </c>
      <c r="L4844">
        <v>5</v>
      </c>
      <c r="M4844">
        <v>5</v>
      </c>
      <c r="N4844">
        <v>5</v>
      </c>
      <c r="O4844" s="4" t="s">
        <v>10602</v>
      </c>
      <c r="P4844" t="s">
        <v>10603</v>
      </c>
      <c r="Q4844">
        <v>49.480559999999997</v>
      </c>
      <c r="R4844">
        <v>6.0875000000000004</v>
      </c>
    </row>
    <row r="4845" spans="1:18">
      <c r="A4845">
        <v>40689.32534722222</v>
      </c>
      <c r="B4845" s="6" t="s">
        <v>9126</v>
      </c>
      <c r="C4845" s="7" t="s">
        <v>9216</v>
      </c>
      <c r="D4845" s="4">
        <v>4</v>
      </c>
      <c r="E4845" s="4">
        <v>3</v>
      </c>
      <c r="F4845">
        <v>4</v>
      </c>
      <c r="G4845">
        <v>3</v>
      </c>
      <c r="H4845">
        <v>4</v>
      </c>
      <c r="I4845">
        <v>4</v>
      </c>
      <c r="J4845">
        <v>2</v>
      </c>
      <c r="K4845">
        <v>3</v>
      </c>
      <c r="L4845">
        <v>4</v>
      </c>
      <c r="M4845">
        <v>4</v>
      </c>
      <c r="N4845">
        <v>3</v>
      </c>
      <c r="O4845" s="4" t="s">
        <v>10675</v>
      </c>
      <c r="P4845" t="s">
        <v>10721</v>
      </c>
      <c r="Q4845">
        <v>47.498010000000001</v>
      </c>
      <c r="R4845">
        <v>19.039909999999999</v>
      </c>
    </row>
    <row r="4846" spans="1:18">
      <c r="A4846">
        <v>40689.328553240739</v>
      </c>
      <c r="B4846" s="6" t="s">
        <v>9126</v>
      </c>
      <c r="C4846" s="7" t="s">
        <v>5935</v>
      </c>
      <c r="D4846" s="4">
        <v>3</v>
      </c>
      <c r="E4846" s="4">
        <v>2</v>
      </c>
      <c r="F4846">
        <v>4</v>
      </c>
      <c r="G4846">
        <v>4</v>
      </c>
      <c r="H4846">
        <v>5</v>
      </c>
      <c r="I4846">
        <v>5</v>
      </c>
      <c r="J4846">
        <v>5</v>
      </c>
      <c r="K4846">
        <v>5</v>
      </c>
      <c r="L4846">
        <v>5</v>
      </c>
      <c r="M4846">
        <v>1</v>
      </c>
      <c r="N4846">
        <v>5</v>
      </c>
      <c r="O4846" s="4" t="s">
        <v>10604</v>
      </c>
      <c r="P4846" t="s">
        <v>10673</v>
      </c>
      <c r="Q4846">
        <v>45.748460000000001</v>
      </c>
      <c r="R4846">
        <v>4.8467099999999999</v>
      </c>
    </row>
    <row r="4847" spans="1:18">
      <c r="A4847">
        <v>40689.329155092593</v>
      </c>
      <c r="B4847" s="6" t="s">
        <v>9126</v>
      </c>
      <c r="C4847" s="7" t="s">
        <v>9217</v>
      </c>
      <c r="D4847" s="4">
        <v>2</v>
      </c>
      <c r="E4847" s="4">
        <v>3</v>
      </c>
      <c r="F4847">
        <v>2</v>
      </c>
      <c r="G4847">
        <v>3</v>
      </c>
      <c r="H4847">
        <v>4</v>
      </c>
      <c r="I4847">
        <v>3</v>
      </c>
      <c r="J4847">
        <v>3</v>
      </c>
      <c r="K4847">
        <v>1</v>
      </c>
      <c r="L4847">
        <v>2</v>
      </c>
      <c r="M4847">
        <v>4</v>
      </c>
      <c r="N4847">
        <v>3</v>
      </c>
      <c r="O4847" s="4" t="s">
        <v>10675</v>
      </c>
      <c r="P4847" t="s">
        <v>10721</v>
      </c>
      <c r="Q4847">
        <v>47.498010000000001</v>
      </c>
      <c r="R4847">
        <v>19.039909999999999</v>
      </c>
    </row>
    <row r="4848" spans="1:18">
      <c r="A4848">
        <v>40689.33016203704</v>
      </c>
      <c r="B4848" s="6" t="s">
        <v>9126</v>
      </c>
      <c r="C4848" s="7" t="s">
        <v>9218</v>
      </c>
      <c r="D4848" s="4">
        <v>3</v>
      </c>
      <c r="E4848" s="4">
        <v>4</v>
      </c>
      <c r="F4848">
        <v>4</v>
      </c>
      <c r="G4848">
        <v>4</v>
      </c>
      <c r="H4848">
        <v>5</v>
      </c>
      <c r="I4848">
        <v>5</v>
      </c>
      <c r="J4848">
        <v>2</v>
      </c>
      <c r="K4848">
        <v>4</v>
      </c>
      <c r="L4848">
        <v>5</v>
      </c>
      <c r="M4848">
        <v>4</v>
      </c>
      <c r="N4848">
        <v>5</v>
      </c>
      <c r="O4848" s="4" t="s">
        <v>10709</v>
      </c>
      <c r="P4848" t="s">
        <v>10715</v>
      </c>
      <c r="Q4848">
        <v>50.083329999999997</v>
      </c>
      <c r="R4848">
        <v>19.91667</v>
      </c>
    </row>
    <row r="4849" spans="1:18">
      <c r="A4849">
        <v>40689.331041666665</v>
      </c>
      <c r="B4849" s="6" t="s">
        <v>9126</v>
      </c>
      <c r="C4849" s="7" t="s">
        <v>9219</v>
      </c>
      <c r="D4849" s="4">
        <v>4</v>
      </c>
      <c r="E4849" s="4">
        <v>4</v>
      </c>
      <c r="F4849">
        <v>4</v>
      </c>
      <c r="G4849">
        <v>3</v>
      </c>
      <c r="H4849">
        <v>2</v>
      </c>
      <c r="I4849">
        <v>5</v>
      </c>
      <c r="J4849">
        <v>4</v>
      </c>
      <c r="K4849">
        <v>4</v>
      </c>
      <c r="L4849">
        <v>4</v>
      </c>
      <c r="M4849">
        <v>4</v>
      </c>
      <c r="N4849">
        <v>4</v>
      </c>
      <c r="O4849" s="4" t="s">
        <v>10675</v>
      </c>
      <c r="P4849" t="s">
        <v>10721</v>
      </c>
      <c r="Q4849">
        <v>47.498010000000001</v>
      </c>
      <c r="R4849">
        <v>19.039909999999999</v>
      </c>
    </row>
    <row r="4850" spans="1:18">
      <c r="A4850">
        <v>40689.332280092596</v>
      </c>
      <c r="B4850" s="6" t="s">
        <v>9126</v>
      </c>
      <c r="C4850" s="7" t="s">
        <v>9220</v>
      </c>
      <c r="D4850" s="4">
        <v>1</v>
      </c>
      <c r="E4850" s="4">
        <v>1</v>
      </c>
      <c r="F4850">
        <v>0</v>
      </c>
      <c r="G4850">
        <v>1</v>
      </c>
      <c r="H4850">
        <v>1</v>
      </c>
      <c r="I4850">
        <v>5</v>
      </c>
      <c r="J4850">
        <v>1</v>
      </c>
      <c r="K4850">
        <v>1</v>
      </c>
      <c r="L4850">
        <v>5</v>
      </c>
      <c r="M4850">
        <v>1</v>
      </c>
      <c r="N4850">
        <v>5</v>
      </c>
      <c r="O4850" s="4" t="s">
        <v>10755</v>
      </c>
      <c r="P4850" t="s">
        <v>10756</v>
      </c>
      <c r="Q4850">
        <v>57.707160000000002</v>
      </c>
      <c r="R4850">
        <v>11.96679</v>
      </c>
    </row>
    <row r="4851" spans="1:18">
      <c r="A4851">
        <v>40689.33284722222</v>
      </c>
      <c r="B4851" s="6" t="s">
        <v>9126</v>
      </c>
      <c r="C4851" s="7" t="s">
        <v>9221</v>
      </c>
      <c r="D4851" s="4">
        <v>3</v>
      </c>
      <c r="E4851" s="4">
        <v>4</v>
      </c>
      <c r="F4851">
        <v>4</v>
      </c>
      <c r="G4851">
        <v>3</v>
      </c>
      <c r="H4851">
        <v>5</v>
      </c>
      <c r="I4851">
        <v>4</v>
      </c>
      <c r="J4851">
        <v>5</v>
      </c>
      <c r="K4851">
        <v>5</v>
      </c>
      <c r="L4851">
        <v>5</v>
      </c>
      <c r="M4851">
        <v>5</v>
      </c>
      <c r="N4851">
        <v>4</v>
      </c>
      <c r="O4851" s="4" t="s">
        <v>10638</v>
      </c>
      <c r="P4851" t="s">
        <v>10801</v>
      </c>
      <c r="Q4851">
        <v>59.436959999999999</v>
      </c>
      <c r="R4851">
        <v>24.753530000000001</v>
      </c>
    </row>
    <row r="4852" spans="1:18">
      <c r="A4852">
        <v>40689.333101851851</v>
      </c>
      <c r="B4852" s="6" t="s">
        <v>9126</v>
      </c>
      <c r="C4852" s="7" t="s">
        <v>9222</v>
      </c>
      <c r="D4852" s="4">
        <v>2</v>
      </c>
      <c r="E4852" s="4">
        <v>4</v>
      </c>
      <c r="F4852">
        <v>4</v>
      </c>
      <c r="G4852">
        <v>4</v>
      </c>
      <c r="H4852">
        <v>4</v>
      </c>
      <c r="I4852">
        <v>4</v>
      </c>
      <c r="J4852">
        <v>3</v>
      </c>
      <c r="K4852">
        <v>4</v>
      </c>
      <c r="L4852">
        <v>4</v>
      </c>
      <c r="M4852">
        <v>4</v>
      </c>
      <c r="N4852">
        <v>4</v>
      </c>
      <c r="O4852" s="4" t="s">
        <v>10675</v>
      </c>
      <c r="P4852" t="s">
        <v>10721</v>
      </c>
      <c r="Q4852">
        <v>47.498010000000001</v>
      </c>
      <c r="R4852">
        <v>19.039909999999999</v>
      </c>
    </row>
    <row r="4853" spans="1:18">
      <c r="A4853">
        <v>40689.33357638889</v>
      </c>
      <c r="B4853" s="6" t="s">
        <v>9126</v>
      </c>
      <c r="C4853" s="7" t="s">
        <v>9223</v>
      </c>
      <c r="D4853" s="4">
        <v>3</v>
      </c>
      <c r="E4853" s="4">
        <v>3</v>
      </c>
      <c r="F4853">
        <v>3</v>
      </c>
      <c r="G4853">
        <v>2</v>
      </c>
      <c r="H4853">
        <v>3</v>
      </c>
      <c r="I4853">
        <v>3</v>
      </c>
      <c r="J4853">
        <v>3</v>
      </c>
      <c r="K4853">
        <v>3</v>
      </c>
      <c r="L4853">
        <v>4</v>
      </c>
      <c r="M4853">
        <v>4</v>
      </c>
      <c r="N4853">
        <v>4</v>
      </c>
      <c r="O4853" s="4" t="s">
        <v>10675</v>
      </c>
      <c r="P4853" t="s">
        <v>10721</v>
      </c>
      <c r="Q4853">
        <v>47.498010000000001</v>
      </c>
      <c r="R4853">
        <v>19.039909999999999</v>
      </c>
    </row>
    <row r="4854" spans="1:18">
      <c r="A4854">
        <v>40689.836157407408</v>
      </c>
      <c r="B4854" s="6" t="s">
        <v>9126</v>
      </c>
      <c r="C4854" s="7" t="s">
        <v>9224</v>
      </c>
      <c r="D4854" s="4">
        <v>5</v>
      </c>
      <c r="E4854" s="4">
        <v>4</v>
      </c>
      <c r="F4854">
        <v>5</v>
      </c>
      <c r="G4854">
        <v>5</v>
      </c>
      <c r="H4854">
        <v>5</v>
      </c>
      <c r="I4854">
        <v>5</v>
      </c>
      <c r="J4854">
        <v>5</v>
      </c>
      <c r="K4854">
        <v>5</v>
      </c>
      <c r="L4854">
        <v>5</v>
      </c>
      <c r="M4854">
        <v>5</v>
      </c>
      <c r="N4854">
        <v>5</v>
      </c>
      <c r="O4854" s="4" t="s">
        <v>10716</v>
      </c>
      <c r="P4854" t="s">
        <v>10717</v>
      </c>
      <c r="Q4854">
        <v>-37.814</v>
      </c>
      <c r="R4854">
        <v>144.96332000000001</v>
      </c>
    </row>
    <row r="4855" spans="1:18">
      <c r="A4855">
        <v>40689.814259259256</v>
      </c>
      <c r="B4855" s="6" t="s">
        <v>9126</v>
      </c>
      <c r="C4855" s="7" t="s">
        <v>8384</v>
      </c>
      <c r="D4855" s="4">
        <v>4</v>
      </c>
      <c r="E4855" s="4">
        <v>3</v>
      </c>
      <c r="F4855">
        <v>3</v>
      </c>
      <c r="G4855">
        <v>3</v>
      </c>
      <c r="H4855">
        <v>4</v>
      </c>
      <c r="I4855">
        <v>4</v>
      </c>
      <c r="J4855">
        <v>2</v>
      </c>
      <c r="K4855">
        <v>4</v>
      </c>
      <c r="L4855">
        <v>5</v>
      </c>
      <c r="M4855">
        <v>3</v>
      </c>
      <c r="N4855">
        <v>4</v>
      </c>
      <c r="O4855" s="4" t="s">
        <v>10600</v>
      </c>
      <c r="P4855" t="s">
        <v>10771</v>
      </c>
      <c r="Q4855">
        <v>50.411360000000002</v>
      </c>
      <c r="R4855">
        <v>4.4444800000000004</v>
      </c>
    </row>
    <row r="4856" spans="1:18">
      <c r="A4856">
        <v>40689.77752314815</v>
      </c>
      <c r="B4856" s="6" t="s">
        <v>9126</v>
      </c>
      <c r="C4856" s="7" t="s">
        <v>4677</v>
      </c>
      <c r="D4856" s="4">
        <v>5</v>
      </c>
      <c r="E4856" s="4">
        <v>5</v>
      </c>
      <c r="F4856">
        <v>5</v>
      </c>
      <c r="G4856">
        <v>5</v>
      </c>
      <c r="H4856">
        <v>5</v>
      </c>
      <c r="I4856">
        <v>5</v>
      </c>
      <c r="J4856">
        <v>5</v>
      </c>
      <c r="K4856">
        <v>5</v>
      </c>
      <c r="L4856">
        <v>5</v>
      </c>
      <c r="M4856">
        <v>5</v>
      </c>
      <c r="N4856">
        <v>5</v>
      </c>
      <c r="O4856" s="4" t="s">
        <v>10727</v>
      </c>
      <c r="P4856" t="s">
        <v>10728</v>
      </c>
      <c r="Q4856">
        <v>50.088039999999999</v>
      </c>
      <c r="R4856">
        <v>14.42076</v>
      </c>
    </row>
    <row r="4857" spans="1:18">
      <c r="A4857">
        <v>40689.847453703704</v>
      </c>
      <c r="B4857" s="6" t="s">
        <v>9126</v>
      </c>
      <c r="C4857" s="7" t="s">
        <v>6693</v>
      </c>
      <c r="D4857" s="4">
        <v>4</v>
      </c>
      <c r="E4857" s="4">
        <v>5</v>
      </c>
      <c r="F4857">
        <v>4</v>
      </c>
      <c r="G4857">
        <v>2</v>
      </c>
      <c r="H4857">
        <v>3</v>
      </c>
      <c r="I4857">
        <v>2</v>
      </c>
      <c r="J4857">
        <v>1</v>
      </c>
      <c r="K4857">
        <v>4</v>
      </c>
      <c r="L4857">
        <v>4</v>
      </c>
      <c r="M4857">
        <v>3</v>
      </c>
      <c r="N4857">
        <v>4</v>
      </c>
      <c r="O4857" s="4" t="s">
        <v>10638</v>
      </c>
      <c r="P4857" t="s">
        <v>10801</v>
      </c>
      <c r="Q4857">
        <v>59.436959999999999</v>
      </c>
      <c r="R4857">
        <v>24.753530000000001</v>
      </c>
    </row>
    <row r="4858" spans="1:18">
      <c r="A4858">
        <v>40689.566377314812</v>
      </c>
      <c r="B4858" s="6" t="s">
        <v>9126</v>
      </c>
      <c r="C4858" s="7" t="s">
        <v>9225</v>
      </c>
      <c r="D4858" s="4">
        <v>5</v>
      </c>
      <c r="E4858" s="4">
        <v>5</v>
      </c>
      <c r="F4858">
        <v>5</v>
      </c>
      <c r="G4858">
        <v>2</v>
      </c>
      <c r="H4858">
        <v>3</v>
      </c>
      <c r="I4858">
        <v>4</v>
      </c>
      <c r="J4858">
        <v>4</v>
      </c>
      <c r="K4858">
        <v>4</v>
      </c>
      <c r="L4858">
        <v>3</v>
      </c>
      <c r="M4858">
        <v>5</v>
      </c>
      <c r="N4858">
        <v>4</v>
      </c>
      <c r="O4858" s="4" t="s">
        <v>10888</v>
      </c>
      <c r="P4858" t="s">
        <v>11074</v>
      </c>
      <c r="Q4858">
        <v>48.023000000000003</v>
      </c>
      <c r="R4858">
        <v>37.802239999999998</v>
      </c>
    </row>
    <row r="4859" spans="1:18">
      <c r="A4859">
        <v>40689.824143518519</v>
      </c>
      <c r="B4859" s="6" t="s">
        <v>9126</v>
      </c>
      <c r="C4859" s="7" t="s">
        <v>5562</v>
      </c>
      <c r="D4859" s="4">
        <v>3</v>
      </c>
      <c r="E4859" s="4">
        <v>4</v>
      </c>
      <c r="F4859">
        <v>3</v>
      </c>
      <c r="G4859">
        <v>1</v>
      </c>
      <c r="H4859">
        <v>1</v>
      </c>
      <c r="I4859">
        <v>4</v>
      </c>
      <c r="J4859">
        <v>1</v>
      </c>
      <c r="K4859">
        <v>1</v>
      </c>
      <c r="L4859">
        <v>4</v>
      </c>
      <c r="M4859">
        <v>3</v>
      </c>
      <c r="N4859">
        <v>3</v>
      </c>
      <c r="O4859" s="4" t="s">
        <v>10602</v>
      </c>
      <c r="P4859" t="s">
        <v>10603</v>
      </c>
      <c r="Q4859">
        <v>49.480559999999997</v>
      </c>
      <c r="R4859">
        <v>6.0875000000000004</v>
      </c>
    </row>
    <row r="4860" spans="1:18">
      <c r="A4860">
        <v>40689.805775462963</v>
      </c>
      <c r="B4860" s="6" t="s">
        <v>9126</v>
      </c>
      <c r="C4860" s="7" t="s">
        <v>4758</v>
      </c>
      <c r="D4860" s="4">
        <v>4</v>
      </c>
      <c r="E4860" s="4">
        <v>3</v>
      </c>
      <c r="F4860">
        <v>4</v>
      </c>
      <c r="G4860">
        <v>4</v>
      </c>
      <c r="H4860">
        <v>3</v>
      </c>
      <c r="I4860">
        <v>4</v>
      </c>
      <c r="J4860">
        <v>2</v>
      </c>
      <c r="K4860">
        <v>4</v>
      </c>
      <c r="L4860">
        <v>3</v>
      </c>
      <c r="M4860">
        <v>2</v>
      </c>
      <c r="N4860">
        <v>3</v>
      </c>
      <c r="O4860" s="4" t="s">
        <v>10675</v>
      </c>
      <c r="P4860" t="s">
        <v>10676</v>
      </c>
      <c r="Q4860">
        <v>47.533329999999999</v>
      </c>
      <c r="R4860">
        <v>21.633330000000001</v>
      </c>
    </row>
    <row r="4861" spans="1:18">
      <c r="A4861">
        <v>40689.54378472222</v>
      </c>
      <c r="B4861" s="6" t="s">
        <v>9126</v>
      </c>
      <c r="C4861" s="7" t="s">
        <v>9226</v>
      </c>
      <c r="D4861" s="4">
        <v>4</v>
      </c>
      <c r="E4861" s="4">
        <v>3</v>
      </c>
      <c r="F4861">
        <v>5</v>
      </c>
      <c r="G4861">
        <v>4</v>
      </c>
      <c r="H4861">
        <v>5</v>
      </c>
      <c r="I4861">
        <v>4</v>
      </c>
      <c r="J4861">
        <v>2</v>
      </c>
      <c r="K4861">
        <v>5</v>
      </c>
      <c r="L4861">
        <v>4</v>
      </c>
      <c r="M4861">
        <v>4</v>
      </c>
      <c r="N4861">
        <v>3</v>
      </c>
      <c r="O4861" s="4" t="s">
        <v>10604</v>
      </c>
      <c r="P4861" t="s">
        <v>10605</v>
      </c>
      <c r="Q4861">
        <v>48.853409999999997</v>
      </c>
      <c r="R4861">
        <v>2.3488000000000002</v>
      </c>
    </row>
    <row r="4862" spans="1:18">
      <c r="A4862">
        <v>40689.744340277779</v>
      </c>
      <c r="B4862" s="6" t="s">
        <v>9126</v>
      </c>
      <c r="C4862" s="7" t="s">
        <v>4492</v>
      </c>
      <c r="D4862" s="4">
        <v>4</v>
      </c>
      <c r="E4862" s="4">
        <v>4</v>
      </c>
      <c r="F4862">
        <v>4</v>
      </c>
      <c r="G4862">
        <v>3</v>
      </c>
      <c r="H4862">
        <v>5</v>
      </c>
      <c r="I4862">
        <v>4</v>
      </c>
      <c r="J4862">
        <v>3</v>
      </c>
      <c r="K4862">
        <v>4</v>
      </c>
      <c r="L4862">
        <v>4</v>
      </c>
      <c r="M4862">
        <v>3</v>
      </c>
      <c r="N4862">
        <v>4</v>
      </c>
      <c r="O4862" s="4" t="s">
        <v>10604</v>
      </c>
      <c r="P4862" t="s">
        <v>10605</v>
      </c>
      <c r="Q4862">
        <v>48.853409999999997</v>
      </c>
      <c r="R4862">
        <v>2.3488000000000002</v>
      </c>
    </row>
    <row r="4863" spans="1:18">
      <c r="A4863">
        <v>40689.824849537035</v>
      </c>
      <c r="B4863" s="6" t="s">
        <v>9126</v>
      </c>
      <c r="C4863" s="7" t="s">
        <v>7849</v>
      </c>
      <c r="D4863" s="4">
        <v>4</v>
      </c>
      <c r="E4863" s="4">
        <v>5</v>
      </c>
      <c r="F4863">
        <v>5</v>
      </c>
      <c r="G4863">
        <v>3</v>
      </c>
      <c r="H4863">
        <v>4</v>
      </c>
      <c r="I4863">
        <v>3</v>
      </c>
      <c r="J4863">
        <v>3</v>
      </c>
      <c r="K4863">
        <v>4</v>
      </c>
      <c r="L4863">
        <v>4</v>
      </c>
      <c r="M4863">
        <v>4</v>
      </c>
      <c r="N4863">
        <v>3</v>
      </c>
      <c r="O4863" s="4" t="s">
        <v>10604</v>
      </c>
      <c r="P4863" t="s">
        <v>10605</v>
      </c>
      <c r="Q4863">
        <v>48.853409999999997</v>
      </c>
      <c r="R4863">
        <v>2.3488000000000002</v>
      </c>
    </row>
    <row r="4864" spans="1:18">
      <c r="A4864">
        <v>40689.342731481483</v>
      </c>
      <c r="B4864" s="6" t="s">
        <v>9126</v>
      </c>
      <c r="C4864" s="7" t="s">
        <v>9227</v>
      </c>
      <c r="D4864" s="4">
        <v>4</v>
      </c>
      <c r="E4864" s="4">
        <v>5</v>
      </c>
      <c r="F4864">
        <v>5</v>
      </c>
      <c r="G4864">
        <v>4</v>
      </c>
      <c r="H4864">
        <v>4</v>
      </c>
      <c r="I4864">
        <v>3</v>
      </c>
      <c r="J4864">
        <v>4</v>
      </c>
      <c r="K4864">
        <v>5</v>
      </c>
      <c r="L4864">
        <v>5</v>
      </c>
      <c r="M4864">
        <v>4</v>
      </c>
      <c r="N4864">
        <v>3</v>
      </c>
      <c r="O4864" s="4" t="s">
        <v>10618</v>
      </c>
      <c r="P4864" t="s">
        <v>10637</v>
      </c>
      <c r="Q4864">
        <v>45.464269999999999</v>
      </c>
      <c r="R4864">
        <v>9.1895100000000003</v>
      </c>
    </row>
    <row r="4865" spans="1:18">
      <c r="A4865">
        <v>40689.34578703704</v>
      </c>
      <c r="B4865" s="6" t="s">
        <v>9126</v>
      </c>
      <c r="C4865" s="7" t="s">
        <v>9228</v>
      </c>
      <c r="D4865" s="4">
        <v>5</v>
      </c>
      <c r="E4865" s="4">
        <v>5</v>
      </c>
      <c r="F4865">
        <v>5</v>
      </c>
      <c r="G4865">
        <v>5</v>
      </c>
      <c r="H4865">
        <v>5</v>
      </c>
      <c r="I4865">
        <v>5</v>
      </c>
      <c r="J4865">
        <v>5</v>
      </c>
      <c r="K4865">
        <v>5</v>
      </c>
      <c r="L4865">
        <v>5</v>
      </c>
      <c r="M4865">
        <v>5</v>
      </c>
      <c r="N4865">
        <v>5</v>
      </c>
      <c r="O4865" s="4" t="s">
        <v>10821</v>
      </c>
      <c r="P4865" t="s">
        <v>11075</v>
      </c>
      <c r="Q4865">
        <v>35.678100000000001</v>
      </c>
      <c r="R4865">
        <v>10.09633</v>
      </c>
    </row>
    <row r="4866" spans="1:18">
      <c r="A4866">
        <v>40689.346458333333</v>
      </c>
      <c r="B4866" s="6" t="s">
        <v>9126</v>
      </c>
      <c r="C4866" s="7" t="s">
        <v>9229</v>
      </c>
      <c r="D4866" s="4">
        <v>4</v>
      </c>
      <c r="E4866" s="4">
        <v>4</v>
      </c>
      <c r="F4866">
        <v>5</v>
      </c>
      <c r="G4866">
        <v>4</v>
      </c>
      <c r="H4866">
        <v>5</v>
      </c>
      <c r="I4866">
        <v>3</v>
      </c>
      <c r="J4866">
        <v>4</v>
      </c>
      <c r="K4866">
        <v>4</v>
      </c>
      <c r="L4866">
        <v>5</v>
      </c>
      <c r="M4866">
        <v>4</v>
      </c>
      <c r="N4866">
        <v>4</v>
      </c>
      <c r="O4866" s="4" t="s">
        <v>10675</v>
      </c>
      <c r="P4866" t="s">
        <v>10721</v>
      </c>
      <c r="Q4866">
        <v>47.498010000000001</v>
      </c>
      <c r="R4866">
        <v>19.039909999999999</v>
      </c>
    </row>
    <row r="4867" spans="1:18">
      <c r="A4867">
        <v>40689.348645833335</v>
      </c>
      <c r="B4867" s="6" t="s">
        <v>9126</v>
      </c>
      <c r="C4867" s="7" t="s">
        <v>9230</v>
      </c>
      <c r="D4867" s="4">
        <v>2</v>
      </c>
      <c r="E4867" s="4">
        <v>1</v>
      </c>
      <c r="F4867">
        <v>2</v>
      </c>
      <c r="G4867">
        <v>3</v>
      </c>
      <c r="H4867">
        <v>2</v>
      </c>
      <c r="I4867">
        <v>5</v>
      </c>
      <c r="J4867">
        <v>2</v>
      </c>
      <c r="K4867">
        <v>3</v>
      </c>
      <c r="L4867">
        <v>4</v>
      </c>
      <c r="M4867">
        <v>1</v>
      </c>
      <c r="N4867">
        <v>2</v>
      </c>
      <c r="O4867" s="4" t="s">
        <v>10845</v>
      </c>
      <c r="P4867" t="s">
        <v>11049</v>
      </c>
      <c r="Q4867">
        <v>58.970050000000001</v>
      </c>
      <c r="R4867">
        <v>5.73332</v>
      </c>
    </row>
    <row r="4868" spans="1:18">
      <c r="A4868">
        <v>40689.350300925929</v>
      </c>
      <c r="B4868" s="6" t="s">
        <v>9126</v>
      </c>
      <c r="C4868" s="7" t="s">
        <v>9231</v>
      </c>
      <c r="D4868" s="4">
        <v>2</v>
      </c>
      <c r="E4868" s="4">
        <v>4</v>
      </c>
      <c r="F4868">
        <v>3</v>
      </c>
      <c r="G4868">
        <v>1</v>
      </c>
      <c r="H4868">
        <v>5</v>
      </c>
      <c r="I4868">
        <v>3</v>
      </c>
      <c r="J4868">
        <v>4</v>
      </c>
      <c r="K4868">
        <v>5</v>
      </c>
      <c r="L4868">
        <v>2</v>
      </c>
      <c r="M4868">
        <v>2</v>
      </c>
      <c r="N4868">
        <v>5</v>
      </c>
      <c r="O4868" s="4" t="s">
        <v>10604</v>
      </c>
      <c r="P4868" t="s">
        <v>10674</v>
      </c>
      <c r="Q4868">
        <v>43.296950000000002</v>
      </c>
      <c r="R4868">
        <v>5.3810700000000002</v>
      </c>
    </row>
    <row r="4869" spans="1:18">
      <c r="A4869">
        <v>40689.354363425926</v>
      </c>
      <c r="B4869" s="6" t="s">
        <v>9126</v>
      </c>
      <c r="C4869" s="7" t="s">
        <v>9232</v>
      </c>
      <c r="D4869" s="4">
        <v>2</v>
      </c>
      <c r="E4869" s="4">
        <v>2</v>
      </c>
      <c r="F4869">
        <v>1</v>
      </c>
      <c r="G4869">
        <v>1</v>
      </c>
      <c r="H4869">
        <v>5</v>
      </c>
      <c r="I4869">
        <v>3</v>
      </c>
      <c r="J4869">
        <v>4</v>
      </c>
      <c r="K4869">
        <v>5</v>
      </c>
      <c r="L4869">
        <v>5</v>
      </c>
      <c r="M4869">
        <v>1</v>
      </c>
      <c r="N4869">
        <v>3</v>
      </c>
      <c r="O4869" s="4" t="s">
        <v>10598</v>
      </c>
      <c r="P4869" t="s">
        <v>10651</v>
      </c>
      <c r="Q4869">
        <v>52.524369999999998</v>
      </c>
      <c r="R4869">
        <v>13.41053</v>
      </c>
    </row>
    <row r="4870" spans="1:18">
      <c r="A4870">
        <v>40689.355706018519</v>
      </c>
      <c r="B4870" s="6" t="s">
        <v>9126</v>
      </c>
      <c r="C4870" s="7" t="s">
        <v>9233</v>
      </c>
      <c r="D4870" s="4">
        <v>4</v>
      </c>
      <c r="E4870" s="4">
        <v>4</v>
      </c>
      <c r="F4870">
        <v>5</v>
      </c>
      <c r="G4870">
        <v>5</v>
      </c>
      <c r="H4870">
        <v>5</v>
      </c>
      <c r="I4870">
        <v>5</v>
      </c>
      <c r="J4870">
        <v>2</v>
      </c>
      <c r="K4870">
        <v>5</v>
      </c>
      <c r="L4870">
        <v>5</v>
      </c>
      <c r="M4870">
        <v>5</v>
      </c>
      <c r="N4870">
        <v>5</v>
      </c>
      <c r="O4870" s="4" t="s">
        <v>10665</v>
      </c>
      <c r="P4870" t="s">
        <v>10666</v>
      </c>
      <c r="Q4870">
        <v>52.374029999999998</v>
      </c>
      <c r="R4870">
        <v>4.8896899999999999</v>
      </c>
    </row>
    <row r="4871" spans="1:18">
      <c r="A4871">
        <v>40689.357476851852</v>
      </c>
      <c r="B4871" s="6" t="s">
        <v>9126</v>
      </c>
      <c r="C4871" s="7" t="s">
        <v>9234</v>
      </c>
      <c r="D4871" s="4">
        <v>2</v>
      </c>
      <c r="E4871" s="4">
        <v>5</v>
      </c>
      <c r="F4871">
        <v>4</v>
      </c>
      <c r="G4871">
        <v>3</v>
      </c>
      <c r="H4871">
        <v>5</v>
      </c>
      <c r="I4871">
        <v>2</v>
      </c>
      <c r="J4871">
        <v>3</v>
      </c>
      <c r="K4871">
        <v>2</v>
      </c>
      <c r="L4871">
        <v>1</v>
      </c>
      <c r="M4871">
        <v>2</v>
      </c>
      <c r="N4871">
        <v>3</v>
      </c>
      <c r="O4871" s="4" t="s">
        <v>10739</v>
      </c>
      <c r="P4871" t="s">
        <v>10740</v>
      </c>
      <c r="Q4871">
        <v>54.689160000000001</v>
      </c>
      <c r="R4871">
        <v>25.279800000000002</v>
      </c>
    </row>
    <row r="4872" spans="1:18">
      <c r="A4872">
        <v>40689.360127314816</v>
      </c>
      <c r="B4872" s="6" t="s">
        <v>9126</v>
      </c>
      <c r="C4872" s="7" t="s">
        <v>9235</v>
      </c>
      <c r="D4872" s="4">
        <v>4</v>
      </c>
      <c r="E4872" s="4">
        <v>4</v>
      </c>
      <c r="F4872">
        <v>4</v>
      </c>
      <c r="G4872">
        <v>3</v>
      </c>
      <c r="H4872">
        <v>4</v>
      </c>
      <c r="I4872">
        <v>5</v>
      </c>
      <c r="J4872">
        <v>5</v>
      </c>
      <c r="K4872">
        <v>3</v>
      </c>
      <c r="L4872">
        <v>5</v>
      </c>
      <c r="M4872">
        <v>3</v>
      </c>
      <c r="N4872">
        <v>4</v>
      </c>
      <c r="O4872" s="4" t="s">
        <v>10788</v>
      </c>
      <c r="P4872" t="s">
        <v>10789</v>
      </c>
      <c r="Q4872">
        <v>30.062629999999999</v>
      </c>
      <c r="R4872">
        <v>31.249669999999998</v>
      </c>
    </row>
    <row r="4873" spans="1:18">
      <c r="A4873">
        <v>40689.36136574074</v>
      </c>
      <c r="B4873" s="6" t="s">
        <v>9126</v>
      </c>
      <c r="C4873" s="7" t="s">
        <v>9236</v>
      </c>
      <c r="D4873" s="4">
        <v>3</v>
      </c>
      <c r="E4873" s="4">
        <v>3</v>
      </c>
      <c r="F4873">
        <v>3</v>
      </c>
      <c r="G4873">
        <v>5</v>
      </c>
      <c r="H4873">
        <v>4</v>
      </c>
      <c r="I4873">
        <v>4</v>
      </c>
      <c r="J4873">
        <v>3</v>
      </c>
      <c r="K4873">
        <v>4</v>
      </c>
      <c r="L4873">
        <v>4</v>
      </c>
      <c r="M4873">
        <v>3</v>
      </c>
      <c r="N4873">
        <v>5</v>
      </c>
      <c r="O4873" s="4" t="s">
        <v>10604</v>
      </c>
      <c r="P4873" t="s">
        <v>10652</v>
      </c>
      <c r="Q4873">
        <v>43.604259999999996</v>
      </c>
      <c r="R4873">
        <v>1.44367</v>
      </c>
    </row>
    <row r="4874" spans="1:18">
      <c r="A4874">
        <v>40689.36215277778</v>
      </c>
      <c r="B4874" s="6" t="s">
        <v>9126</v>
      </c>
      <c r="C4874" s="7" t="s">
        <v>9237</v>
      </c>
      <c r="D4874" s="4">
        <v>5</v>
      </c>
      <c r="E4874" s="4">
        <v>5</v>
      </c>
      <c r="F4874">
        <v>5</v>
      </c>
      <c r="G4874">
        <v>5</v>
      </c>
      <c r="H4874">
        <v>5</v>
      </c>
      <c r="I4874">
        <v>5</v>
      </c>
      <c r="J4874">
        <v>5</v>
      </c>
      <c r="K4874">
        <v>5</v>
      </c>
      <c r="L4874">
        <v>5</v>
      </c>
      <c r="M4874">
        <v>5</v>
      </c>
      <c r="N4874">
        <v>5</v>
      </c>
      <c r="O4874" s="4" t="s">
        <v>10598</v>
      </c>
      <c r="P4874" t="s">
        <v>10664</v>
      </c>
      <c r="Q4874">
        <v>48.137430000000002</v>
      </c>
      <c r="R4874">
        <v>11.57549</v>
      </c>
    </row>
    <row r="4875" spans="1:18">
      <c r="A4875">
        <v>40689.366087962961</v>
      </c>
      <c r="B4875" s="6" t="s">
        <v>9126</v>
      </c>
      <c r="C4875" s="7" t="s">
        <v>9238</v>
      </c>
      <c r="D4875" s="4">
        <v>4</v>
      </c>
      <c r="E4875" s="4">
        <v>5</v>
      </c>
      <c r="F4875">
        <v>4</v>
      </c>
      <c r="G4875">
        <v>3</v>
      </c>
      <c r="H4875">
        <v>4</v>
      </c>
      <c r="I4875">
        <v>4</v>
      </c>
      <c r="J4875">
        <v>4</v>
      </c>
      <c r="K4875">
        <v>4</v>
      </c>
      <c r="L4875">
        <v>4</v>
      </c>
      <c r="M4875">
        <v>4</v>
      </c>
      <c r="N4875">
        <v>4</v>
      </c>
      <c r="O4875" s="4" t="s">
        <v>10604</v>
      </c>
      <c r="P4875" t="s">
        <v>10605</v>
      </c>
      <c r="Q4875">
        <v>48.853409999999997</v>
      </c>
      <c r="R4875">
        <v>2.3488000000000002</v>
      </c>
    </row>
    <row r="4876" spans="1:18">
      <c r="A4876">
        <v>40689.371469907404</v>
      </c>
      <c r="B4876" s="6" t="s">
        <v>9126</v>
      </c>
      <c r="C4876" s="7" t="s">
        <v>9239</v>
      </c>
      <c r="D4876" s="4">
        <v>4</v>
      </c>
      <c r="E4876" s="4">
        <v>1</v>
      </c>
      <c r="F4876">
        <v>5</v>
      </c>
      <c r="G4876">
        <v>5</v>
      </c>
      <c r="H4876">
        <v>3</v>
      </c>
      <c r="I4876">
        <v>4</v>
      </c>
      <c r="J4876">
        <v>3</v>
      </c>
      <c r="K4876">
        <v>5</v>
      </c>
      <c r="L4876">
        <v>5</v>
      </c>
      <c r="M4876">
        <v>1</v>
      </c>
      <c r="N4876">
        <v>3</v>
      </c>
      <c r="O4876" s="4" t="s">
        <v>10620</v>
      </c>
      <c r="P4876" t="s">
        <v>10655</v>
      </c>
      <c r="Q4876">
        <v>51.512790000000003</v>
      </c>
      <c r="R4876">
        <v>-9.1840000000000005E-2</v>
      </c>
    </row>
    <row r="4877" spans="1:18">
      <c r="A4877">
        <v>40689.372766203705</v>
      </c>
      <c r="B4877" s="6" t="s">
        <v>9126</v>
      </c>
      <c r="C4877" s="7" t="s">
        <v>9240</v>
      </c>
      <c r="D4877" s="4">
        <v>3</v>
      </c>
      <c r="E4877" s="4">
        <v>4</v>
      </c>
      <c r="F4877">
        <v>3</v>
      </c>
      <c r="G4877">
        <v>3</v>
      </c>
      <c r="H4877">
        <v>4</v>
      </c>
      <c r="I4877">
        <v>4</v>
      </c>
      <c r="J4877">
        <v>2</v>
      </c>
      <c r="K4877">
        <v>3</v>
      </c>
      <c r="L4877">
        <v>3</v>
      </c>
      <c r="M4877">
        <v>4</v>
      </c>
      <c r="N4877">
        <v>5</v>
      </c>
      <c r="O4877" s="4" t="s">
        <v>10629</v>
      </c>
      <c r="P4877" t="s">
        <v>10630</v>
      </c>
      <c r="Q4877">
        <v>41.38879</v>
      </c>
      <c r="R4877">
        <v>2.1589900000000002</v>
      </c>
    </row>
    <row r="4878" spans="1:18">
      <c r="A4878">
        <v>40689.373472222222</v>
      </c>
      <c r="B4878" s="6" t="s">
        <v>9126</v>
      </c>
      <c r="C4878" s="7" t="s">
        <v>9241</v>
      </c>
      <c r="D4878" s="4">
        <v>2</v>
      </c>
      <c r="E4878" s="4">
        <v>4</v>
      </c>
      <c r="F4878">
        <v>3</v>
      </c>
      <c r="G4878">
        <v>2</v>
      </c>
      <c r="H4878">
        <v>5</v>
      </c>
      <c r="I4878">
        <v>3</v>
      </c>
      <c r="J4878">
        <v>4</v>
      </c>
      <c r="K4878">
        <v>4</v>
      </c>
      <c r="L4878">
        <v>5</v>
      </c>
      <c r="M4878">
        <v>4</v>
      </c>
      <c r="N4878">
        <v>5</v>
      </c>
      <c r="O4878" s="4" t="s">
        <v>10604</v>
      </c>
      <c r="P4878" t="s">
        <v>10605</v>
      </c>
      <c r="Q4878">
        <v>48.853409999999997</v>
      </c>
      <c r="R4878">
        <v>2.3488000000000002</v>
      </c>
    </row>
    <row r="4879" spans="1:18">
      <c r="A4879">
        <v>40689.374259259261</v>
      </c>
      <c r="B4879" s="6" t="s">
        <v>9126</v>
      </c>
      <c r="C4879" s="7" t="s">
        <v>9242</v>
      </c>
      <c r="D4879" s="4">
        <v>1</v>
      </c>
      <c r="E4879" s="4">
        <v>1</v>
      </c>
      <c r="F4879">
        <v>1</v>
      </c>
      <c r="G4879">
        <v>1</v>
      </c>
      <c r="H4879">
        <v>1</v>
      </c>
      <c r="I4879">
        <v>1</v>
      </c>
      <c r="J4879">
        <v>1</v>
      </c>
      <c r="K4879">
        <v>1</v>
      </c>
      <c r="L4879">
        <v>1</v>
      </c>
      <c r="M4879">
        <v>1</v>
      </c>
      <c r="N4879">
        <v>5</v>
      </c>
      <c r="O4879" s="4" t="s">
        <v>10618</v>
      </c>
      <c r="P4879" t="s">
        <v>10619</v>
      </c>
      <c r="Q4879">
        <v>41.894739999999999</v>
      </c>
      <c r="R4879">
        <v>12.4839</v>
      </c>
    </row>
    <row r="4880" spans="1:18">
      <c r="A4880">
        <v>40689.375115740739</v>
      </c>
      <c r="B4880" s="6" t="s">
        <v>9126</v>
      </c>
      <c r="C4880" s="7" t="s">
        <v>9243</v>
      </c>
      <c r="D4880" s="4">
        <v>5</v>
      </c>
      <c r="E4880" s="4">
        <v>3</v>
      </c>
      <c r="F4880">
        <v>4</v>
      </c>
      <c r="G4880">
        <v>5</v>
      </c>
      <c r="H4880">
        <v>2</v>
      </c>
      <c r="I4880">
        <v>5</v>
      </c>
      <c r="J4880">
        <v>1</v>
      </c>
      <c r="K4880">
        <v>4</v>
      </c>
      <c r="L4880">
        <v>5</v>
      </c>
      <c r="M4880">
        <v>4</v>
      </c>
      <c r="N4880">
        <v>5</v>
      </c>
      <c r="O4880" s="4" t="s">
        <v>10656</v>
      </c>
      <c r="P4880" t="s">
        <v>10780</v>
      </c>
      <c r="Q4880">
        <v>37.453609999999998</v>
      </c>
      <c r="R4880">
        <v>126.73166999999999</v>
      </c>
    </row>
    <row r="4881" spans="1:18">
      <c r="A4881">
        <v>40689.925138888888</v>
      </c>
      <c r="B4881" s="6" t="s">
        <v>9126</v>
      </c>
      <c r="C4881" s="7" t="s">
        <v>5610</v>
      </c>
      <c r="D4881" s="4">
        <v>4</v>
      </c>
      <c r="E4881" s="4">
        <v>3</v>
      </c>
      <c r="F4881">
        <v>3</v>
      </c>
      <c r="G4881">
        <v>4</v>
      </c>
      <c r="H4881">
        <v>5</v>
      </c>
      <c r="I4881">
        <v>5</v>
      </c>
      <c r="J4881">
        <v>5</v>
      </c>
      <c r="K4881">
        <v>5</v>
      </c>
      <c r="L4881">
        <v>5</v>
      </c>
      <c r="M4881">
        <v>4</v>
      </c>
      <c r="N4881">
        <v>4</v>
      </c>
      <c r="O4881" s="4" t="s">
        <v>10618</v>
      </c>
      <c r="P4881" t="s">
        <v>10619</v>
      </c>
      <c r="Q4881">
        <v>41.894739999999999</v>
      </c>
      <c r="R4881">
        <v>12.4839</v>
      </c>
    </row>
    <row r="4882" spans="1:18">
      <c r="A4882">
        <v>40689.564259259256</v>
      </c>
      <c r="B4882" s="6" t="s">
        <v>9126</v>
      </c>
      <c r="C4882" s="7" t="s">
        <v>5073</v>
      </c>
      <c r="D4882" s="4">
        <v>4</v>
      </c>
      <c r="E4882" s="4">
        <v>4</v>
      </c>
      <c r="F4882">
        <v>4</v>
      </c>
      <c r="G4882">
        <v>3</v>
      </c>
      <c r="H4882">
        <v>2</v>
      </c>
      <c r="I4882">
        <v>4</v>
      </c>
      <c r="J4882">
        <v>3</v>
      </c>
      <c r="K4882">
        <v>3</v>
      </c>
      <c r="L4882">
        <v>4</v>
      </c>
      <c r="M4882">
        <v>4</v>
      </c>
      <c r="N4882">
        <v>5</v>
      </c>
      <c r="O4882" s="4" t="s">
        <v>10604</v>
      </c>
      <c r="P4882" t="s">
        <v>10674</v>
      </c>
      <c r="Q4882">
        <v>43.296950000000002</v>
      </c>
      <c r="R4882">
        <v>5.3810700000000002</v>
      </c>
    </row>
    <row r="4883" spans="1:18">
      <c r="A4883">
        <v>40689.384409722225</v>
      </c>
      <c r="B4883" s="6" t="s">
        <v>9126</v>
      </c>
      <c r="C4883" s="7" t="s">
        <v>9244</v>
      </c>
      <c r="D4883" s="4">
        <v>3</v>
      </c>
      <c r="E4883" s="4">
        <v>4</v>
      </c>
      <c r="F4883">
        <v>4</v>
      </c>
      <c r="G4883">
        <v>4</v>
      </c>
      <c r="H4883">
        <v>4</v>
      </c>
      <c r="I4883">
        <v>4</v>
      </c>
      <c r="J4883">
        <v>4</v>
      </c>
      <c r="K4883">
        <v>4</v>
      </c>
      <c r="L4883">
        <v>5</v>
      </c>
      <c r="M4883">
        <v>4</v>
      </c>
      <c r="N4883">
        <v>4</v>
      </c>
      <c r="O4883" s="4" t="s">
        <v>10634</v>
      </c>
      <c r="P4883" t="s">
        <v>10706</v>
      </c>
      <c r="Q4883">
        <v>38.5244</v>
      </c>
      <c r="R4883">
        <v>-8.8881999999999994</v>
      </c>
    </row>
    <row r="4884" spans="1:18">
      <c r="A4884">
        <v>40689.384479166663</v>
      </c>
      <c r="B4884" s="6" t="s">
        <v>9126</v>
      </c>
      <c r="C4884" s="7" t="s">
        <v>9245</v>
      </c>
      <c r="D4884" s="4">
        <v>5</v>
      </c>
      <c r="E4884" s="4">
        <v>0</v>
      </c>
      <c r="F4884">
        <v>1</v>
      </c>
      <c r="G4884">
        <v>1</v>
      </c>
      <c r="H4884">
        <v>1</v>
      </c>
      <c r="I4884">
        <v>5</v>
      </c>
      <c r="J4884">
        <v>1</v>
      </c>
      <c r="K4884">
        <v>1</v>
      </c>
      <c r="L4884">
        <v>1</v>
      </c>
      <c r="M4884">
        <v>5</v>
      </c>
      <c r="N4884">
        <v>5</v>
      </c>
      <c r="O4884" s="4" t="s">
        <v>10634</v>
      </c>
      <c r="P4884" t="s">
        <v>10679</v>
      </c>
      <c r="Q4884">
        <v>38.716670000000001</v>
      </c>
      <c r="R4884">
        <v>-9.1333300000000008</v>
      </c>
    </row>
    <row r="4885" spans="1:18">
      <c r="A4885">
        <v>40689.38622685185</v>
      </c>
      <c r="B4885" s="6" t="s">
        <v>9126</v>
      </c>
      <c r="C4885" s="7" t="s">
        <v>9246</v>
      </c>
      <c r="D4885" s="4">
        <v>4</v>
      </c>
      <c r="E4885" s="4">
        <v>5</v>
      </c>
      <c r="F4885">
        <v>5</v>
      </c>
      <c r="G4885">
        <v>4</v>
      </c>
      <c r="H4885">
        <v>3</v>
      </c>
      <c r="I4885">
        <v>4</v>
      </c>
      <c r="J4885">
        <v>3</v>
      </c>
      <c r="K4885">
        <v>5</v>
      </c>
      <c r="L4885">
        <v>5</v>
      </c>
      <c r="M4885">
        <v>3</v>
      </c>
      <c r="N4885">
        <v>5</v>
      </c>
      <c r="O4885" s="4" t="s">
        <v>10675</v>
      </c>
      <c r="P4885" t="s">
        <v>10721</v>
      </c>
      <c r="Q4885">
        <v>47.498010000000001</v>
      </c>
      <c r="R4885">
        <v>19.039909999999999</v>
      </c>
    </row>
    <row r="4886" spans="1:18">
      <c r="A4886">
        <v>40689.387395833335</v>
      </c>
      <c r="B4886" s="6" t="s">
        <v>9126</v>
      </c>
      <c r="C4886" s="7" t="s">
        <v>9247</v>
      </c>
      <c r="D4886" s="4">
        <v>5</v>
      </c>
      <c r="E4886" s="4">
        <v>5</v>
      </c>
      <c r="F4886">
        <v>5</v>
      </c>
      <c r="G4886">
        <v>2</v>
      </c>
      <c r="H4886">
        <v>4</v>
      </c>
      <c r="I4886">
        <v>4</v>
      </c>
      <c r="J4886">
        <v>3</v>
      </c>
      <c r="K4886">
        <v>5</v>
      </c>
      <c r="L4886">
        <v>2</v>
      </c>
      <c r="M4886">
        <v>5</v>
      </c>
      <c r="N4886">
        <v>2</v>
      </c>
      <c r="O4886" s="4" t="s">
        <v>10629</v>
      </c>
      <c r="P4886" t="s">
        <v>10630</v>
      </c>
      <c r="Q4886">
        <v>41.38879</v>
      </c>
      <c r="R4886">
        <v>2.1589900000000002</v>
      </c>
    </row>
    <row r="4887" spans="1:18">
      <c r="A4887">
        <v>40689.38858796296</v>
      </c>
      <c r="B4887" s="6" t="s">
        <v>9126</v>
      </c>
      <c r="C4887" s="7" t="s">
        <v>9248</v>
      </c>
      <c r="D4887" s="4">
        <v>2</v>
      </c>
      <c r="E4887" s="4">
        <v>1</v>
      </c>
      <c r="F4887">
        <v>4</v>
      </c>
      <c r="G4887">
        <v>5</v>
      </c>
      <c r="H4887">
        <v>5</v>
      </c>
      <c r="I4887">
        <v>3</v>
      </c>
      <c r="J4887">
        <v>5</v>
      </c>
      <c r="K4887">
        <v>4</v>
      </c>
      <c r="L4887">
        <v>5</v>
      </c>
      <c r="M4887">
        <v>3</v>
      </c>
      <c r="N4887">
        <v>3</v>
      </c>
      <c r="O4887" s="4" t="s">
        <v>10604</v>
      </c>
      <c r="P4887" t="s">
        <v>10674</v>
      </c>
      <c r="Q4887">
        <v>43.296950000000002</v>
      </c>
      <c r="R4887">
        <v>5.3810700000000002</v>
      </c>
    </row>
    <row r="4888" spans="1:18">
      <c r="A4888">
        <v>40689.389976851853</v>
      </c>
      <c r="B4888" s="6" t="s">
        <v>9126</v>
      </c>
      <c r="C4888" s="7" t="s">
        <v>9249</v>
      </c>
      <c r="D4888" s="4">
        <v>4</v>
      </c>
      <c r="E4888" s="4">
        <v>3</v>
      </c>
      <c r="F4888">
        <v>3</v>
      </c>
      <c r="G4888">
        <v>5</v>
      </c>
      <c r="H4888">
        <v>4</v>
      </c>
      <c r="I4888">
        <v>5</v>
      </c>
      <c r="J4888">
        <v>3</v>
      </c>
      <c r="K4888">
        <v>4</v>
      </c>
      <c r="L4888">
        <v>5</v>
      </c>
      <c r="M4888">
        <v>4</v>
      </c>
      <c r="N4888">
        <v>5</v>
      </c>
      <c r="O4888" s="4" t="s">
        <v>10675</v>
      </c>
      <c r="P4888" t="s">
        <v>10721</v>
      </c>
      <c r="Q4888">
        <v>47.498010000000001</v>
      </c>
      <c r="R4888">
        <v>19.039909999999999</v>
      </c>
    </row>
    <row r="4889" spans="1:18">
      <c r="A4889">
        <v>40689.390497685185</v>
      </c>
      <c r="B4889" s="6" t="s">
        <v>9126</v>
      </c>
      <c r="C4889" s="7" t="s">
        <v>9250</v>
      </c>
      <c r="D4889" s="4">
        <v>5</v>
      </c>
      <c r="E4889" s="4">
        <v>5</v>
      </c>
      <c r="F4889">
        <v>5</v>
      </c>
      <c r="G4889">
        <v>5</v>
      </c>
      <c r="H4889">
        <v>5</v>
      </c>
      <c r="I4889">
        <v>5</v>
      </c>
      <c r="J4889">
        <v>5</v>
      </c>
      <c r="K4889">
        <v>5</v>
      </c>
      <c r="L4889">
        <v>5</v>
      </c>
      <c r="M4889">
        <v>5</v>
      </c>
      <c r="N4889">
        <v>5</v>
      </c>
      <c r="O4889" s="4" t="s">
        <v>10845</v>
      </c>
      <c r="P4889" t="s">
        <v>10846</v>
      </c>
      <c r="Q4889">
        <v>59.912730000000003</v>
      </c>
      <c r="R4889">
        <v>10.746090000000001</v>
      </c>
    </row>
    <row r="4890" spans="1:18">
      <c r="A4890">
        <v>40689.39644675926</v>
      </c>
      <c r="B4890" s="6" t="s">
        <v>9126</v>
      </c>
      <c r="C4890" s="7" t="s">
        <v>9251</v>
      </c>
      <c r="D4890" s="4">
        <v>4</v>
      </c>
      <c r="E4890" s="4">
        <v>4</v>
      </c>
      <c r="F4890">
        <v>5</v>
      </c>
      <c r="G4890">
        <v>5</v>
      </c>
      <c r="H4890">
        <v>5</v>
      </c>
      <c r="I4890">
        <v>5</v>
      </c>
      <c r="J4890">
        <v>4</v>
      </c>
      <c r="K4890">
        <v>5</v>
      </c>
      <c r="L4890">
        <v>5</v>
      </c>
      <c r="M4890">
        <v>4</v>
      </c>
      <c r="N4890">
        <v>5</v>
      </c>
      <c r="O4890" s="4" t="s">
        <v>10675</v>
      </c>
      <c r="P4890" t="s">
        <v>10721</v>
      </c>
      <c r="Q4890">
        <v>47.498010000000001</v>
      </c>
      <c r="R4890">
        <v>19.039909999999999</v>
      </c>
    </row>
    <row r="4891" spans="1:18">
      <c r="A4891">
        <v>40689.396643518521</v>
      </c>
      <c r="B4891" s="6" t="s">
        <v>9126</v>
      </c>
      <c r="C4891" s="7" t="s">
        <v>9252</v>
      </c>
      <c r="D4891" s="4">
        <v>3</v>
      </c>
      <c r="E4891" s="4">
        <v>3</v>
      </c>
      <c r="F4891">
        <v>3</v>
      </c>
      <c r="G4891">
        <v>3</v>
      </c>
      <c r="H4891">
        <v>5</v>
      </c>
      <c r="I4891">
        <v>3</v>
      </c>
      <c r="J4891">
        <v>5</v>
      </c>
      <c r="K4891">
        <v>5</v>
      </c>
      <c r="L4891">
        <v>5</v>
      </c>
      <c r="M4891">
        <v>3</v>
      </c>
      <c r="N4891">
        <v>5</v>
      </c>
      <c r="O4891" s="4" t="s">
        <v>10622</v>
      </c>
      <c r="P4891" t="s">
        <v>10857</v>
      </c>
      <c r="Q4891">
        <v>46.202219999999997</v>
      </c>
      <c r="R4891">
        <v>6.1456900000000001</v>
      </c>
    </row>
    <row r="4892" spans="1:18">
      <c r="A4892">
        <v>40689.400057870371</v>
      </c>
      <c r="B4892" s="6" t="s">
        <v>9126</v>
      </c>
      <c r="C4892" s="7" t="s">
        <v>9253</v>
      </c>
      <c r="D4892" s="4">
        <v>3</v>
      </c>
      <c r="E4892" s="4">
        <v>4</v>
      </c>
      <c r="F4892">
        <v>3</v>
      </c>
      <c r="G4892">
        <v>5</v>
      </c>
      <c r="H4892">
        <v>1</v>
      </c>
      <c r="I4892">
        <v>3</v>
      </c>
      <c r="J4892">
        <v>1</v>
      </c>
      <c r="K4892">
        <v>4</v>
      </c>
      <c r="L4892">
        <v>5</v>
      </c>
      <c r="M4892">
        <v>5</v>
      </c>
      <c r="N4892">
        <v>3</v>
      </c>
      <c r="O4892" s="4" t="s">
        <v>10620</v>
      </c>
      <c r="P4892" t="s">
        <v>10621</v>
      </c>
      <c r="Q4892">
        <v>51.50853</v>
      </c>
      <c r="R4892">
        <v>-0.12573999999999999</v>
      </c>
    </row>
    <row r="4893" spans="1:18">
      <c r="A4893">
        <v>40689.40415509259</v>
      </c>
      <c r="B4893" s="6" t="s">
        <v>9126</v>
      </c>
      <c r="C4893" s="7" t="s">
        <v>9254</v>
      </c>
      <c r="D4893" s="4">
        <v>5</v>
      </c>
      <c r="E4893" s="4">
        <v>2</v>
      </c>
      <c r="F4893">
        <v>5</v>
      </c>
      <c r="G4893">
        <v>5</v>
      </c>
      <c r="H4893">
        <v>3</v>
      </c>
      <c r="I4893">
        <v>5</v>
      </c>
      <c r="J4893">
        <v>5</v>
      </c>
      <c r="K4893">
        <v>3</v>
      </c>
      <c r="L4893">
        <v>3</v>
      </c>
      <c r="M4893">
        <v>2</v>
      </c>
      <c r="N4893">
        <v>4</v>
      </c>
      <c r="O4893" s="4" t="s">
        <v>10618</v>
      </c>
      <c r="P4893" t="s">
        <v>10667</v>
      </c>
      <c r="Q4893">
        <v>45.070489999999999</v>
      </c>
      <c r="R4893">
        <v>7.68682</v>
      </c>
    </row>
    <row r="4894" spans="1:18">
      <c r="A4894">
        <v>40689.4065162037</v>
      </c>
      <c r="B4894" s="6" t="s">
        <v>9126</v>
      </c>
      <c r="C4894" s="7" t="s">
        <v>9255</v>
      </c>
      <c r="D4894" s="4">
        <v>3</v>
      </c>
      <c r="E4894" s="4">
        <v>1</v>
      </c>
      <c r="F4894">
        <v>3</v>
      </c>
      <c r="G4894">
        <v>5</v>
      </c>
      <c r="H4894">
        <v>5</v>
      </c>
      <c r="I4894">
        <v>5</v>
      </c>
      <c r="J4894">
        <v>3</v>
      </c>
      <c r="K4894">
        <v>5</v>
      </c>
      <c r="L4894">
        <v>5</v>
      </c>
      <c r="M4894">
        <v>3</v>
      </c>
      <c r="N4894">
        <v>3</v>
      </c>
      <c r="O4894" s="4" t="s">
        <v>10604</v>
      </c>
      <c r="P4894" t="s">
        <v>10605</v>
      </c>
      <c r="Q4894">
        <v>48.853409999999997</v>
      </c>
      <c r="R4894">
        <v>2.3488000000000002</v>
      </c>
    </row>
    <row r="4895" spans="1:18">
      <c r="A4895">
        <v>40689.416238425925</v>
      </c>
      <c r="B4895" s="6" t="s">
        <v>9126</v>
      </c>
      <c r="C4895" s="7" t="s">
        <v>9256</v>
      </c>
      <c r="D4895" s="4">
        <v>3</v>
      </c>
      <c r="E4895" s="4">
        <v>3</v>
      </c>
      <c r="F4895">
        <v>4</v>
      </c>
      <c r="G4895">
        <v>4</v>
      </c>
      <c r="H4895">
        <v>5</v>
      </c>
      <c r="I4895">
        <v>5</v>
      </c>
      <c r="J4895">
        <v>3</v>
      </c>
      <c r="K4895">
        <v>5</v>
      </c>
      <c r="L4895">
        <v>5</v>
      </c>
      <c r="M4895">
        <v>2</v>
      </c>
      <c r="N4895">
        <v>5</v>
      </c>
      <c r="O4895" s="4" t="s">
        <v>10620</v>
      </c>
      <c r="P4895" t="s">
        <v>10655</v>
      </c>
      <c r="Q4895">
        <v>51.512790000000003</v>
      </c>
      <c r="R4895">
        <v>-9.1840000000000005E-2</v>
      </c>
    </row>
    <row r="4896" spans="1:18">
      <c r="A4896">
        <v>40689.807199074072</v>
      </c>
      <c r="B4896" s="6" t="s">
        <v>9126</v>
      </c>
      <c r="C4896" s="7" t="s">
        <v>9257</v>
      </c>
      <c r="D4896" s="4">
        <v>4</v>
      </c>
      <c r="E4896" s="4">
        <v>5</v>
      </c>
      <c r="F4896">
        <v>5</v>
      </c>
      <c r="G4896">
        <v>3</v>
      </c>
      <c r="H4896">
        <v>5</v>
      </c>
      <c r="I4896">
        <v>4</v>
      </c>
      <c r="J4896">
        <v>5</v>
      </c>
      <c r="K4896">
        <v>5</v>
      </c>
      <c r="L4896">
        <v>5</v>
      </c>
      <c r="M4896">
        <v>5</v>
      </c>
      <c r="N4896">
        <v>5</v>
      </c>
      <c r="O4896" s="4" t="s">
        <v>10675</v>
      </c>
      <c r="P4896" t="s">
        <v>10721</v>
      </c>
      <c r="Q4896">
        <v>47.498010000000001</v>
      </c>
      <c r="R4896">
        <v>19.039909999999999</v>
      </c>
    </row>
    <row r="4897" spans="1:18">
      <c r="A4897">
        <v>40689.649710648147</v>
      </c>
      <c r="B4897" s="6" t="s">
        <v>9126</v>
      </c>
      <c r="C4897" s="7" t="s">
        <v>9258</v>
      </c>
      <c r="D4897" s="4">
        <v>5</v>
      </c>
      <c r="E4897" s="4">
        <v>5</v>
      </c>
      <c r="F4897">
        <v>5</v>
      </c>
      <c r="G4897">
        <v>1</v>
      </c>
      <c r="H4897">
        <v>5</v>
      </c>
      <c r="I4897">
        <v>5</v>
      </c>
      <c r="J4897">
        <v>5</v>
      </c>
      <c r="K4897">
        <v>5</v>
      </c>
      <c r="L4897">
        <v>5</v>
      </c>
      <c r="M4897">
        <v>5</v>
      </c>
      <c r="N4897">
        <v>1</v>
      </c>
      <c r="O4897" s="4" t="s">
        <v>10604</v>
      </c>
      <c r="P4897" t="s">
        <v>10605</v>
      </c>
      <c r="Q4897">
        <v>48.853409999999997</v>
      </c>
      <c r="R4897">
        <v>2.3488000000000002</v>
      </c>
    </row>
    <row r="4898" spans="1:18">
      <c r="A4898">
        <v>40689.562141203707</v>
      </c>
      <c r="B4898" s="6" t="s">
        <v>9126</v>
      </c>
      <c r="C4898" s="7" t="s">
        <v>9259</v>
      </c>
      <c r="D4898" s="4">
        <v>4</v>
      </c>
      <c r="E4898" s="4">
        <v>3</v>
      </c>
      <c r="F4898">
        <v>4</v>
      </c>
      <c r="G4898">
        <v>5</v>
      </c>
      <c r="H4898">
        <v>5</v>
      </c>
      <c r="I4898">
        <v>5</v>
      </c>
      <c r="J4898">
        <v>4</v>
      </c>
      <c r="K4898">
        <v>5</v>
      </c>
      <c r="L4898">
        <v>3</v>
      </c>
      <c r="M4898">
        <v>4</v>
      </c>
      <c r="N4898">
        <v>4</v>
      </c>
      <c r="O4898" s="4" t="s">
        <v>10675</v>
      </c>
      <c r="P4898" t="s">
        <v>10721</v>
      </c>
      <c r="Q4898">
        <v>47.498010000000001</v>
      </c>
      <c r="R4898">
        <v>19.039909999999999</v>
      </c>
    </row>
    <row r="4899" spans="1:18">
      <c r="A4899">
        <v>40689.663831018515</v>
      </c>
      <c r="B4899" s="6" t="s">
        <v>9126</v>
      </c>
      <c r="C4899" s="7" t="s">
        <v>8935</v>
      </c>
      <c r="D4899" s="4">
        <v>5</v>
      </c>
      <c r="E4899" s="4">
        <v>4</v>
      </c>
      <c r="F4899">
        <v>5</v>
      </c>
      <c r="G4899">
        <v>4</v>
      </c>
      <c r="H4899">
        <v>5</v>
      </c>
      <c r="I4899">
        <v>5</v>
      </c>
      <c r="J4899">
        <v>3</v>
      </c>
      <c r="K4899">
        <v>4</v>
      </c>
      <c r="L4899">
        <v>3</v>
      </c>
      <c r="M4899">
        <v>3</v>
      </c>
      <c r="N4899">
        <v>5</v>
      </c>
      <c r="O4899" s="4" t="s">
        <v>10767</v>
      </c>
      <c r="P4899" t="s">
        <v>10997</v>
      </c>
      <c r="Q4899">
        <v>46.230919999999998</v>
      </c>
      <c r="R4899">
        <v>15.260439999999999</v>
      </c>
    </row>
    <row r="4900" spans="1:18">
      <c r="A4900">
        <v>40689.721041666664</v>
      </c>
      <c r="B4900" s="6" t="s">
        <v>9126</v>
      </c>
      <c r="C4900" s="7" t="s">
        <v>6394</v>
      </c>
      <c r="D4900" s="4">
        <v>4</v>
      </c>
      <c r="E4900" s="4">
        <v>3</v>
      </c>
      <c r="F4900">
        <v>2</v>
      </c>
      <c r="G4900">
        <v>2</v>
      </c>
      <c r="H4900">
        <v>5</v>
      </c>
      <c r="I4900">
        <v>4</v>
      </c>
      <c r="J4900">
        <v>1</v>
      </c>
      <c r="K4900">
        <v>2</v>
      </c>
      <c r="L4900">
        <v>3</v>
      </c>
      <c r="M4900">
        <v>3</v>
      </c>
      <c r="N4900">
        <v>3</v>
      </c>
      <c r="O4900" s="4" t="s">
        <v>10675</v>
      </c>
      <c r="P4900" t="s">
        <v>10721</v>
      </c>
      <c r="Q4900">
        <v>47.498010000000001</v>
      </c>
      <c r="R4900">
        <v>19.039909999999999</v>
      </c>
    </row>
    <row r="4901" spans="1:18">
      <c r="A4901">
        <v>40689.427037037036</v>
      </c>
      <c r="B4901" s="6" t="s">
        <v>9126</v>
      </c>
      <c r="C4901" s="7" t="s">
        <v>9260</v>
      </c>
      <c r="D4901" s="4">
        <v>5</v>
      </c>
      <c r="E4901" s="4">
        <v>5</v>
      </c>
      <c r="F4901">
        <v>4</v>
      </c>
      <c r="G4901">
        <v>2</v>
      </c>
      <c r="H4901">
        <v>3</v>
      </c>
      <c r="I4901">
        <v>4</v>
      </c>
      <c r="J4901">
        <v>4</v>
      </c>
      <c r="K4901">
        <v>4</v>
      </c>
      <c r="L4901">
        <v>5</v>
      </c>
      <c r="M4901">
        <v>5</v>
      </c>
      <c r="N4901">
        <v>5</v>
      </c>
      <c r="O4901" s="4" t="s">
        <v>10722</v>
      </c>
      <c r="P4901" t="s">
        <v>10723</v>
      </c>
      <c r="Q4901">
        <v>55.675939999999997</v>
      </c>
      <c r="R4901">
        <v>12.565530000000001</v>
      </c>
    </row>
    <row r="4902" spans="1:18">
      <c r="A4902">
        <v>40689.429976851854</v>
      </c>
      <c r="B4902" s="6" t="s">
        <v>9126</v>
      </c>
      <c r="C4902" s="7" t="s">
        <v>9261</v>
      </c>
      <c r="D4902" s="4">
        <v>4</v>
      </c>
      <c r="E4902" s="4">
        <v>3</v>
      </c>
      <c r="F4902">
        <v>4</v>
      </c>
      <c r="G4902">
        <v>4</v>
      </c>
      <c r="H4902">
        <v>4</v>
      </c>
      <c r="I4902">
        <v>4</v>
      </c>
      <c r="J4902">
        <v>3</v>
      </c>
      <c r="K4902">
        <v>4</v>
      </c>
      <c r="L4902">
        <v>5</v>
      </c>
      <c r="M4902">
        <v>4</v>
      </c>
      <c r="N4902">
        <v>4</v>
      </c>
      <c r="O4902" s="4" t="s">
        <v>10598</v>
      </c>
      <c r="P4902" t="s">
        <v>10651</v>
      </c>
      <c r="Q4902">
        <v>52.524369999999998</v>
      </c>
      <c r="R4902">
        <v>13.41053</v>
      </c>
    </row>
    <row r="4903" spans="1:18">
      <c r="A4903">
        <v>40689.436377314814</v>
      </c>
      <c r="B4903" s="6" t="s">
        <v>9126</v>
      </c>
      <c r="C4903" s="7" t="s">
        <v>9262</v>
      </c>
      <c r="D4903" s="4">
        <v>4</v>
      </c>
      <c r="E4903" s="4">
        <v>5</v>
      </c>
      <c r="F4903">
        <v>3</v>
      </c>
      <c r="G4903">
        <v>4</v>
      </c>
      <c r="H4903">
        <v>3</v>
      </c>
      <c r="I4903">
        <v>4</v>
      </c>
      <c r="J4903">
        <v>3</v>
      </c>
      <c r="K4903">
        <v>5</v>
      </c>
      <c r="L4903">
        <v>4</v>
      </c>
      <c r="M4903">
        <v>4</v>
      </c>
      <c r="N4903">
        <v>5</v>
      </c>
      <c r="O4903" s="4" t="s">
        <v>10675</v>
      </c>
      <c r="P4903" t="s">
        <v>10721</v>
      </c>
      <c r="Q4903">
        <v>47.498010000000001</v>
      </c>
      <c r="R4903">
        <v>19.039909999999999</v>
      </c>
    </row>
    <row r="4904" spans="1:18">
      <c r="A4904">
        <v>40689.437650462962</v>
      </c>
      <c r="B4904" s="6" t="s">
        <v>9126</v>
      </c>
      <c r="C4904" s="7" t="s">
        <v>9263</v>
      </c>
      <c r="D4904" s="4">
        <v>1</v>
      </c>
      <c r="E4904" s="4">
        <v>1</v>
      </c>
      <c r="F4904">
        <v>1</v>
      </c>
      <c r="G4904">
        <v>5</v>
      </c>
      <c r="H4904">
        <v>1</v>
      </c>
      <c r="I4904">
        <v>1</v>
      </c>
      <c r="J4904">
        <v>1</v>
      </c>
      <c r="K4904">
        <v>1</v>
      </c>
      <c r="L4904">
        <v>1</v>
      </c>
      <c r="M4904">
        <v>1</v>
      </c>
      <c r="N4904">
        <v>5</v>
      </c>
      <c r="O4904" s="4" t="s">
        <v>10736</v>
      </c>
      <c r="P4904" t="s">
        <v>10737</v>
      </c>
      <c r="Q4904">
        <v>44.432250000000003</v>
      </c>
      <c r="R4904">
        <v>26.106259999999999</v>
      </c>
    </row>
    <row r="4905" spans="1:18">
      <c r="A4905">
        <v>40689.443738425929</v>
      </c>
      <c r="B4905" s="6" t="s">
        <v>9126</v>
      </c>
      <c r="C4905" s="7" t="s">
        <v>9264</v>
      </c>
      <c r="D4905" s="4">
        <v>5</v>
      </c>
      <c r="E4905" s="4">
        <v>4</v>
      </c>
      <c r="F4905">
        <v>5</v>
      </c>
      <c r="G4905">
        <v>5</v>
      </c>
      <c r="H4905">
        <v>5</v>
      </c>
      <c r="I4905">
        <v>4</v>
      </c>
      <c r="J4905">
        <v>3</v>
      </c>
      <c r="K4905">
        <v>4</v>
      </c>
      <c r="L4905">
        <v>4</v>
      </c>
      <c r="M4905">
        <v>4</v>
      </c>
      <c r="N4905">
        <v>5</v>
      </c>
      <c r="O4905" s="4" t="s">
        <v>10604</v>
      </c>
      <c r="P4905" t="s">
        <v>10605</v>
      </c>
      <c r="Q4905">
        <v>48.853409999999997</v>
      </c>
      <c r="R4905">
        <v>2.3488000000000002</v>
      </c>
    </row>
    <row r="4906" spans="1:18">
      <c r="A4906">
        <v>40689.443958333337</v>
      </c>
      <c r="B4906" s="6" t="s">
        <v>9126</v>
      </c>
      <c r="C4906" s="7" t="s">
        <v>9265</v>
      </c>
      <c r="D4906" s="4">
        <v>3</v>
      </c>
      <c r="E4906" s="4">
        <v>2</v>
      </c>
      <c r="F4906">
        <v>4</v>
      </c>
      <c r="G4906">
        <v>2</v>
      </c>
      <c r="H4906">
        <v>4</v>
      </c>
      <c r="I4906">
        <v>5</v>
      </c>
      <c r="J4906">
        <v>3</v>
      </c>
      <c r="K4906">
        <v>3</v>
      </c>
      <c r="L4906">
        <v>5</v>
      </c>
      <c r="M4906">
        <v>3</v>
      </c>
      <c r="N4906">
        <v>5</v>
      </c>
      <c r="O4906" s="4" t="s">
        <v>10685</v>
      </c>
      <c r="P4906" t="s">
        <v>10686</v>
      </c>
      <c r="Q4906">
        <v>48.208489999999998</v>
      </c>
      <c r="R4906">
        <v>16.37208</v>
      </c>
    </row>
    <row r="4907" spans="1:18">
      <c r="A4907">
        <v>40689.4453125</v>
      </c>
      <c r="B4907" s="6" t="s">
        <v>9126</v>
      </c>
      <c r="C4907" s="7" t="s">
        <v>9266</v>
      </c>
      <c r="D4907" s="4">
        <v>4</v>
      </c>
      <c r="E4907" s="4">
        <v>3</v>
      </c>
      <c r="F4907">
        <v>4</v>
      </c>
      <c r="G4907">
        <v>4</v>
      </c>
      <c r="H4907">
        <v>4</v>
      </c>
      <c r="I4907">
        <v>5</v>
      </c>
      <c r="J4907">
        <v>4</v>
      </c>
      <c r="K4907">
        <v>5</v>
      </c>
      <c r="L4907">
        <v>5</v>
      </c>
      <c r="M4907">
        <v>4</v>
      </c>
      <c r="N4907">
        <v>5</v>
      </c>
      <c r="O4907" s="4" t="s">
        <v>10618</v>
      </c>
      <c r="P4907" t="s">
        <v>10637</v>
      </c>
      <c r="Q4907">
        <v>45.464269999999999</v>
      </c>
      <c r="R4907">
        <v>9.1895100000000003</v>
      </c>
    </row>
    <row r="4908" spans="1:18">
      <c r="A4908">
        <v>40689.447858796295</v>
      </c>
      <c r="B4908" s="6" t="s">
        <v>9126</v>
      </c>
      <c r="C4908" s="7" t="s">
        <v>8297</v>
      </c>
      <c r="D4908" s="4">
        <v>1</v>
      </c>
      <c r="E4908" s="4">
        <v>1</v>
      </c>
      <c r="F4908">
        <v>1</v>
      </c>
      <c r="G4908">
        <v>1</v>
      </c>
      <c r="H4908">
        <v>1</v>
      </c>
      <c r="I4908">
        <v>1</v>
      </c>
      <c r="J4908">
        <v>1</v>
      </c>
      <c r="K4908">
        <v>1</v>
      </c>
      <c r="L4908">
        <v>1</v>
      </c>
      <c r="M4908">
        <v>1</v>
      </c>
      <c r="N4908">
        <v>1</v>
      </c>
      <c r="O4908" s="4" t="s">
        <v>10607</v>
      </c>
      <c r="P4908" t="s">
        <v>10608</v>
      </c>
      <c r="Q4908">
        <v>45.508839999999999</v>
      </c>
      <c r="R4908">
        <v>-73.587810000000005</v>
      </c>
    </row>
    <row r="4909" spans="1:18">
      <c r="A4909">
        <v>40689.448842592596</v>
      </c>
      <c r="B4909" s="6" t="s">
        <v>9126</v>
      </c>
      <c r="C4909" s="7" t="s">
        <v>9267</v>
      </c>
      <c r="D4909" s="4">
        <v>4</v>
      </c>
      <c r="E4909" s="4">
        <v>3</v>
      </c>
      <c r="F4909">
        <v>4</v>
      </c>
      <c r="G4909">
        <v>5</v>
      </c>
      <c r="H4909">
        <v>4</v>
      </c>
      <c r="I4909">
        <v>4</v>
      </c>
      <c r="J4909">
        <v>4</v>
      </c>
      <c r="K4909">
        <v>5</v>
      </c>
      <c r="L4909">
        <v>5</v>
      </c>
      <c r="M4909">
        <v>3</v>
      </c>
      <c r="N4909">
        <v>4</v>
      </c>
      <c r="O4909" s="4" t="s">
        <v>10616</v>
      </c>
      <c r="P4909" t="s">
        <v>10617</v>
      </c>
      <c r="Q4909">
        <v>-43.533329999999999</v>
      </c>
      <c r="R4909">
        <v>172.63333</v>
      </c>
    </row>
    <row r="4910" spans="1:18">
      <c r="A4910">
        <v>40689.449803240743</v>
      </c>
      <c r="B4910" s="6" t="s">
        <v>9126</v>
      </c>
      <c r="C4910" s="7" t="s">
        <v>9268</v>
      </c>
      <c r="D4910" s="4">
        <v>2</v>
      </c>
      <c r="E4910" s="4">
        <v>2</v>
      </c>
      <c r="F4910">
        <v>2</v>
      </c>
      <c r="G4910">
        <v>2</v>
      </c>
      <c r="H4910">
        <v>4</v>
      </c>
      <c r="I4910">
        <v>4</v>
      </c>
      <c r="J4910">
        <v>2</v>
      </c>
      <c r="K4910">
        <v>3</v>
      </c>
      <c r="L4910">
        <v>2</v>
      </c>
      <c r="M4910">
        <v>3</v>
      </c>
      <c r="N4910">
        <v>4</v>
      </c>
      <c r="O4910" s="4" t="s">
        <v>10685</v>
      </c>
      <c r="P4910" t="s">
        <v>10686</v>
      </c>
      <c r="Q4910">
        <v>48.208489999999998</v>
      </c>
      <c r="R4910">
        <v>16.37208</v>
      </c>
    </row>
    <row r="4911" spans="1:18">
      <c r="A4911">
        <v>40689.454583333332</v>
      </c>
      <c r="B4911" s="6" t="s">
        <v>9126</v>
      </c>
      <c r="C4911" s="7" t="s">
        <v>8625</v>
      </c>
      <c r="D4911" s="4">
        <v>5</v>
      </c>
      <c r="E4911" s="4">
        <v>5</v>
      </c>
      <c r="F4911">
        <v>4</v>
      </c>
      <c r="G4911">
        <v>3</v>
      </c>
      <c r="H4911">
        <v>5</v>
      </c>
      <c r="I4911">
        <v>4</v>
      </c>
      <c r="J4911">
        <v>4</v>
      </c>
      <c r="K4911">
        <v>4</v>
      </c>
      <c r="L4911">
        <v>4</v>
      </c>
      <c r="M4911">
        <v>3</v>
      </c>
      <c r="N4911">
        <v>3</v>
      </c>
      <c r="O4911" s="4" t="s">
        <v>10675</v>
      </c>
      <c r="P4911" t="s">
        <v>10721</v>
      </c>
      <c r="Q4911">
        <v>47.498010000000001</v>
      </c>
      <c r="R4911">
        <v>19.039909999999999</v>
      </c>
    </row>
    <row r="4912" spans="1:18">
      <c r="A4912">
        <v>40689.455972222226</v>
      </c>
      <c r="B4912" s="6" t="s">
        <v>9126</v>
      </c>
      <c r="C4912" s="7" t="s">
        <v>9269</v>
      </c>
      <c r="D4912" s="4">
        <v>3</v>
      </c>
      <c r="E4912" s="4">
        <v>5</v>
      </c>
      <c r="F4912">
        <v>5</v>
      </c>
      <c r="G4912">
        <v>4</v>
      </c>
      <c r="H4912">
        <v>5</v>
      </c>
      <c r="I4912">
        <v>5</v>
      </c>
      <c r="J4912">
        <v>1</v>
      </c>
      <c r="K4912">
        <v>4</v>
      </c>
      <c r="L4912">
        <v>5</v>
      </c>
      <c r="M4912">
        <v>2</v>
      </c>
      <c r="N4912">
        <v>4</v>
      </c>
      <c r="O4912" s="4" t="s">
        <v>10634</v>
      </c>
      <c r="P4912" t="s">
        <v>10806</v>
      </c>
      <c r="Q4912">
        <v>41.149610000000003</v>
      </c>
      <c r="R4912">
        <v>-8.6109899999999993</v>
      </c>
    </row>
    <row r="4913" spans="1:18">
      <c r="A4913">
        <v>40689.456099537034</v>
      </c>
      <c r="B4913" s="6" t="s">
        <v>9126</v>
      </c>
      <c r="C4913" s="7" t="s">
        <v>9270</v>
      </c>
      <c r="D4913" s="4">
        <v>3</v>
      </c>
      <c r="E4913" s="4">
        <v>4</v>
      </c>
      <c r="F4913">
        <v>4</v>
      </c>
      <c r="G4913">
        <v>4</v>
      </c>
      <c r="H4913">
        <v>4</v>
      </c>
      <c r="I4913">
        <v>5</v>
      </c>
      <c r="J4913">
        <v>3</v>
      </c>
      <c r="K4913">
        <v>5</v>
      </c>
      <c r="L4913">
        <v>5</v>
      </c>
      <c r="M4913">
        <v>5</v>
      </c>
      <c r="N4913">
        <v>4</v>
      </c>
      <c r="O4913" s="4" t="s">
        <v>10736</v>
      </c>
      <c r="P4913" t="s">
        <v>10737</v>
      </c>
      <c r="Q4913">
        <v>44.432250000000003</v>
      </c>
      <c r="R4913">
        <v>26.106259999999999</v>
      </c>
    </row>
    <row r="4914" spans="1:18">
      <c r="A4914">
        <v>40689.457719907405</v>
      </c>
      <c r="B4914" s="6" t="s">
        <v>9126</v>
      </c>
      <c r="C4914" s="7" t="s">
        <v>9271</v>
      </c>
      <c r="D4914" s="4">
        <v>4</v>
      </c>
      <c r="E4914" s="4">
        <v>4</v>
      </c>
      <c r="F4914">
        <v>5</v>
      </c>
      <c r="G4914">
        <v>3</v>
      </c>
      <c r="H4914">
        <v>3</v>
      </c>
      <c r="I4914">
        <v>4</v>
      </c>
      <c r="J4914">
        <v>3</v>
      </c>
      <c r="K4914">
        <v>5</v>
      </c>
      <c r="L4914">
        <v>5</v>
      </c>
      <c r="M4914">
        <v>3</v>
      </c>
      <c r="N4914">
        <v>5</v>
      </c>
      <c r="O4914" s="4" t="s">
        <v>10675</v>
      </c>
      <c r="P4914" t="s">
        <v>10721</v>
      </c>
      <c r="Q4914">
        <v>47.498010000000001</v>
      </c>
      <c r="R4914">
        <v>19.039909999999999</v>
      </c>
    </row>
    <row r="4915" spans="1:18">
      <c r="A4915">
        <v>40689.692071759258</v>
      </c>
      <c r="B4915" s="6" t="s">
        <v>9126</v>
      </c>
      <c r="C4915" s="7" t="s">
        <v>6214</v>
      </c>
      <c r="D4915" s="4">
        <v>3</v>
      </c>
      <c r="E4915" s="4">
        <v>4</v>
      </c>
      <c r="F4915">
        <v>4</v>
      </c>
      <c r="G4915">
        <v>3</v>
      </c>
      <c r="H4915">
        <v>5</v>
      </c>
      <c r="I4915">
        <v>5</v>
      </c>
      <c r="J4915">
        <v>2</v>
      </c>
      <c r="K4915">
        <v>4</v>
      </c>
      <c r="L4915">
        <v>3</v>
      </c>
      <c r="M4915">
        <v>3</v>
      </c>
      <c r="N4915">
        <v>5</v>
      </c>
      <c r="O4915" s="4" t="e">
        <v>#N/A</v>
      </c>
      <c r="P4915" t="e">
        <v>#N/A</v>
      </c>
      <c r="Q4915" t="e">
        <v>#N/A</v>
      </c>
      <c r="R4915" t="e">
        <v>#N/A</v>
      </c>
    </row>
    <row r="4916" spans="1:18">
      <c r="A4916">
        <v>40689.567083333335</v>
      </c>
      <c r="B4916" s="6" t="s">
        <v>9126</v>
      </c>
      <c r="C4916" s="7" t="s">
        <v>5318</v>
      </c>
      <c r="D4916" s="4">
        <v>4</v>
      </c>
      <c r="E4916" s="4">
        <v>4</v>
      </c>
      <c r="F4916">
        <v>5</v>
      </c>
      <c r="G4916">
        <v>4</v>
      </c>
      <c r="H4916">
        <v>5</v>
      </c>
      <c r="I4916">
        <v>5</v>
      </c>
      <c r="J4916">
        <v>5</v>
      </c>
      <c r="K4916">
        <v>5</v>
      </c>
      <c r="L4916">
        <v>5</v>
      </c>
      <c r="M4916">
        <v>4</v>
      </c>
      <c r="N4916">
        <v>4</v>
      </c>
      <c r="O4916" s="4" t="s">
        <v>10629</v>
      </c>
      <c r="P4916" t="s">
        <v>10630</v>
      </c>
      <c r="Q4916">
        <v>41.38879</v>
      </c>
      <c r="R4916">
        <v>2.1589900000000002</v>
      </c>
    </row>
    <row r="4917" spans="1:18">
      <c r="A4917">
        <v>40689.728090277778</v>
      </c>
      <c r="B4917" s="6" t="s">
        <v>9126</v>
      </c>
      <c r="C4917" s="7" t="s">
        <v>9272</v>
      </c>
      <c r="D4917" s="4">
        <v>3</v>
      </c>
      <c r="E4917" s="4">
        <v>4</v>
      </c>
      <c r="F4917">
        <v>4</v>
      </c>
      <c r="G4917">
        <v>5</v>
      </c>
      <c r="H4917">
        <v>4</v>
      </c>
      <c r="I4917">
        <v>4</v>
      </c>
      <c r="J4917">
        <v>3</v>
      </c>
      <c r="K4917">
        <v>4</v>
      </c>
      <c r="L4917">
        <v>4</v>
      </c>
      <c r="M4917">
        <v>4</v>
      </c>
      <c r="N4917">
        <v>4</v>
      </c>
      <c r="O4917" s="4" t="s">
        <v>10614</v>
      </c>
      <c r="P4917" t="s">
        <v>10628</v>
      </c>
      <c r="Q4917">
        <v>41.850029999999997</v>
      </c>
      <c r="R4917">
        <v>-87.650049999999993</v>
      </c>
    </row>
    <row r="4918" spans="1:18">
      <c r="A4918">
        <v>40689.467430555553</v>
      </c>
      <c r="B4918" s="6" t="s">
        <v>9126</v>
      </c>
      <c r="C4918" s="7" t="s">
        <v>9273</v>
      </c>
      <c r="D4918" s="4">
        <v>2</v>
      </c>
      <c r="E4918" s="4">
        <v>5</v>
      </c>
      <c r="F4918">
        <v>5</v>
      </c>
      <c r="G4918">
        <v>1</v>
      </c>
      <c r="H4918">
        <v>4</v>
      </c>
      <c r="I4918">
        <v>5</v>
      </c>
      <c r="J4918">
        <v>5</v>
      </c>
      <c r="K4918">
        <v>5</v>
      </c>
      <c r="L4918">
        <v>3</v>
      </c>
      <c r="M4918">
        <v>1</v>
      </c>
      <c r="N4918">
        <v>2</v>
      </c>
      <c r="O4918" s="4" t="s">
        <v>10618</v>
      </c>
      <c r="P4918" t="s">
        <v>10637</v>
      </c>
      <c r="Q4918">
        <v>45.464269999999999</v>
      </c>
      <c r="R4918">
        <v>9.1895100000000003</v>
      </c>
    </row>
    <row r="4919" spans="1:18">
      <c r="A4919">
        <v>40689.467893518522</v>
      </c>
      <c r="B4919" s="6" t="s">
        <v>9126</v>
      </c>
      <c r="C4919" s="7" t="s">
        <v>9274</v>
      </c>
      <c r="D4919" s="4">
        <v>3</v>
      </c>
      <c r="E4919" s="4">
        <v>4</v>
      </c>
      <c r="F4919">
        <v>3</v>
      </c>
      <c r="G4919">
        <v>1</v>
      </c>
      <c r="H4919">
        <v>4</v>
      </c>
      <c r="I4919">
        <v>3</v>
      </c>
      <c r="J4919">
        <v>3</v>
      </c>
      <c r="K4919">
        <v>4</v>
      </c>
      <c r="L4919">
        <v>5</v>
      </c>
      <c r="M4919">
        <v>3</v>
      </c>
      <c r="N4919">
        <v>5</v>
      </c>
      <c r="O4919" s="4" t="s">
        <v>10604</v>
      </c>
      <c r="P4919" t="s">
        <v>10605</v>
      </c>
      <c r="Q4919">
        <v>48.853409999999997</v>
      </c>
      <c r="R4919">
        <v>2.3488000000000002</v>
      </c>
    </row>
    <row r="4920" spans="1:18">
      <c r="A4920">
        <v>40689.472233796296</v>
      </c>
      <c r="B4920" s="6" t="s">
        <v>9126</v>
      </c>
      <c r="C4920" s="7" t="s">
        <v>9275</v>
      </c>
      <c r="D4920" s="4">
        <v>4</v>
      </c>
      <c r="E4920" s="4">
        <v>4</v>
      </c>
      <c r="F4920">
        <v>4</v>
      </c>
      <c r="G4920">
        <v>4</v>
      </c>
      <c r="H4920">
        <v>5</v>
      </c>
      <c r="I4920">
        <v>5</v>
      </c>
      <c r="J4920">
        <v>3</v>
      </c>
      <c r="K4920">
        <v>5</v>
      </c>
      <c r="L4920">
        <v>5</v>
      </c>
      <c r="M4920">
        <v>3</v>
      </c>
      <c r="N4920">
        <v>4</v>
      </c>
      <c r="O4920" s="4" t="s">
        <v>10675</v>
      </c>
      <c r="P4920" t="s">
        <v>10810</v>
      </c>
      <c r="Q4920">
        <v>46.083329999999997</v>
      </c>
      <c r="R4920">
        <v>18.233329999999999</v>
      </c>
    </row>
    <row r="4921" spans="1:18">
      <c r="A4921">
        <v>40689.472743055558</v>
      </c>
      <c r="B4921" s="6" t="s">
        <v>9126</v>
      </c>
      <c r="C4921" s="7" t="s">
        <v>9276</v>
      </c>
      <c r="D4921" s="4">
        <v>3</v>
      </c>
      <c r="E4921" s="4">
        <v>3</v>
      </c>
      <c r="F4921">
        <v>3</v>
      </c>
      <c r="G4921">
        <v>2</v>
      </c>
      <c r="H4921">
        <v>5</v>
      </c>
      <c r="I4921">
        <v>4</v>
      </c>
      <c r="J4921">
        <v>3</v>
      </c>
      <c r="K4921">
        <v>2</v>
      </c>
      <c r="L4921">
        <v>2</v>
      </c>
      <c r="M4921">
        <v>2</v>
      </c>
      <c r="N4921">
        <v>3</v>
      </c>
      <c r="O4921" s="4" t="s">
        <v>10625</v>
      </c>
      <c r="P4921" t="s">
        <v>10697</v>
      </c>
      <c r="Q4921">
        <v>19.428470000000001</v>
      </c>
      <c r="R4921">
        <v>-99.127660000000006</v>
      </c>
    </row>
    <row r="4922" spans="1:18">
      <c r="A4922">
        <v>40689.472997685189</v>
      </c>
      <c r="B4922" s="6" t="s">
        <v>9126</v>
      </c>
      <c r="C4922" s="7" t="s">
        <v>9277</v>
      </c>
      <c r="D4922" s="4">
        <v>5</v>
      </c>
      <c r="E4922" s="4">
        <v>4</v>
      </c>
      <c r="F4922">
        <v>3</v>
      </c>
      <c r="G4922">
        <v>3</v>
      </c>
      <c r="H4922">
        <v>3</v>
      </c>
      <c r="I4922">
        <v>3</v>
      </c>
      <c r="J4922">
        <v>3</v>
      </c>
      <c r="K4922">
        <v>5</v>
      </c>
      <c r="L4922">
        <v>5</v>
      </c>
      <c r="M4922">
        <v>5</v>
      </c>
      <c r="N4922">
        <v>5</v>
      </c>
      <c r="O4922" s="4" t="s">
        <v>10618</v>
      </c>
      <c r="P4922" t="s">
        <v>10643</v>
      </c>
      <c r="Q4922">
        <v>40.833329999999997</v>
      </c>
      <c r="R4922">
        <v>14.25</v>
      </c>
    </row>
    <row r="4923" spans="1:18">
      <c r="A4923">
        <v>40689.473796296297</v>
      </c>
      <c r="B4923" s="6" t="s">
        <v>9126</v>
      </c>
      <c r="C4923" s="7" t="s">
        <v>9278</v>
      </c>
      <c r="D4923" s="4">
        <v>4</v>
      </c>
      <c r="E4923" s="4">
        <v>4</v>
      </c>
      <c r="F4923">
        <v>4</v>
      </c>
      <c r="G4923">
        <v>3</v>
      </c>
      <c r="H4923">
        <v>5</v>
      </c>
      <c r="I4923">
        <v>5</v>
      </c>
      <c r="J4923">
        <v>4</v>
      </c>
      <c r="K4923">
        <v>5</v>
      </c>
      <c r="L4923">
        <v>5</v>
      </c>
      <c r="M4923">
        <v>5</v>
      </c>
      <c r="N4923">
        <v>3</v>
      </c>
      <c r="O4923" s="4" t="s">
        <v>10675</v>
      </c>
      <c r="P4923" t="s">
        <v>10721</v>
      </c>
      <c r="Q4923">
        <v>47.498010000000001</v>
      </c>
      <c r="R4923">
        <v>19.039909999999999</v>
      </c>
    </row>
    <row r="4924" spans="1:18">
      <c r="A4924">
        <v>40689.474039351851</v>
      </c>
      <c r="B4924" s="6" t="s">
        <v>9126</v>
      </c>
      <c r="C4924" s="7" t="s">
        <v>9279</v>
      </c>
      <c r="D4924" s="4">
        <v>4</v>
      </c>
      <c r="E4924" s="4">
        <v>5</v>
      </c>
      <c r="F4924">
        <v>5</v>
      </c>
      <c r="G4924">
        <v>5</v>
      </c>
      <c r="H4924">
        <v>5</v>
      </c>
      <c r="I4924">
        <v>5</v>
      </c>
      <c r="J4924">
        <v>4</v>
      </c>
      <c r="K4924">
        <v>5</v>
      </c>
      <c r="L4924">
        <v>5</v>
      </c>
      <c r="M4924">
        <v>5</v>
      </c>
      <c r="N4924">
        <v>5</v>
      </c>
      <c r="O4924" s="4" t="s">
        <v>10675</v>
      </c>
      <c r="P4924" t="s">
        <v>10721</v>
      </c>
      <c r="Q4924">
        <v>47.498010000000001</v>
      </c>
      <c r="R4924">
        <v>19.039909999999999</v>
      </c>
    </row>
    <row r="4925" spans="1:18">
      <c r="A4925">
        <v>40689.474432870367</v>
      </c>
      <c r="B4925" s="6" t="s">
        <v>9126</v>
      </c>
      <c r="C4925" s="7" t="s">
        <v>9280</v>
      </c>
      <c r="D4925" s="4">
        <v>2</v>
      </c>
      <c r="E4925" s="4">
        <v>3</v>
      </c>
      <c r="F4925">
        <v>3</v>
      </c>
      <c r="G4925">
        <v>3</v>
      </c>
      <c r="H4925">
        <v>3</v>
      </c>
      <c r="I4925">
        <v>3</v>
      </c>
      <c r="J4925">
        <v>4</v>
      </c>
      <c r="K4925">
        <v>4</v>
      </c>
      <c r="L4925">
        <v>4</v>
      </c>
      <c r="M4925">
        <v>3</v>
      </c>
      <c r="N4925">
        <v>5</v>
      </c>
      <c r="O4925" s="4" t="s">
        <v>10614</v>
      </c>
      <c r="P4925" t="s">
        <v>10636</v>
      </c>
      <c r="Q4925">
        <v>40.714269999999999</v>
      </c>
      <c r="R4925">
        <v>-74.005970000000005</v>
      </c>
    </row>
    <row r="4926" spans="1:18">
      <c r="A4926">
        <v>40689.477025462962</v>
      </c>
      <c r="B4926" s="6" t="s">
        <v>9126</v>
      </c>
      <c r="C4926" s="7" t="s">
        <v>9281</v>
      </c>
      <c r="D4926" s="4">
        <v>5</v>
      </c>
      <c r="E4926" s="4">
        <v>4</v>
      </c>
      <c r="F4926">
        <v>5</v>
      </c>
      <c r="G4926">
        <v>5</v>
      </c>
      <c r="H4926">
        <v>5</v>
      </c>
      <c r="I4926">
        <v>5</v>
      </c>
      <c r="J4926">
        <v>5</v>
      </c>
      <c r="K4926">
        <v>5</v>
      </c>
      <c r="L4926">
        <v>5</v>
      </c>
      <c r="M4926">
        <v>5</v>
      </c>
      <c r="N4926">
        <v>5</v>
      </c>
      <c r="O4926" s="4" t="s">
        <v>10685</v>
      </c>
      <c r="P4926" t="s">
        <v>10686</v>
      </c>
      <c r="Q4926">
        <v>48.208489999999998</v>
      </c>
      <c r="R4926">
        <v>16.37208</v>
      </c>
    </row>
    <row r="4927" spans="1:18">
      <c r="A4927">
        <v>40689.477592592593</v>
      </c>
      <c r="B4927" s="6" t="s">
        <v>9126</v>
      </c>
      <c r="C4927" s="7" t="s">
        <v>9282</v>
      </c>
      <c r="D4927" s="4">
        <v>3</v>
      </c>
      <c r="E4927" s="4">
        <v>4</v>
      </c>
      <c r="F4927">
        <v>3</v>
      </c>
      <c r="G4927">
        <v>3</v>
      </c>
      <c r="H4927">
        <v>5</v>
      </c>
      <c r="I4927">
        <v>5</v>
      </c>
      <c r="J4927">
        <v>3</v>
      </c>
      <c r="K4927">
        <v>5</v>
      </c>
      <c r="L4927">
        <v>3</v>
      </c>
      <c r="M4927">
        <v>4</v>
      </c>
      <c r="N4927">
        <v>3</v>
      </c>
      <c r="O4927" s="4" t="s">
        <v>10731</v>
      </c>
      <c r="P4927" t="s">
        <v>11080</v>
      </c>
      <c r="Q4927">
        <v>18.41667</v>
      </c>
      <c r="R4927">
        <v>-70.099999999999994</v>
      </c>
    </row>
    <row r="4928" spans="1:18">
      <c r="A4928">
        <v>40689.477708333332</v>
      </c>
      <c r="B4928" s="6" t="s">
        <v>9126</v>
      </c>
      <c r="C4928" s="7" t="s">
        <v>9283</v>
      </c>
      <c r="D4928" s="4">
        <v>2</v>
      </c>
      <c r="E4928" s="4">
        <v>4</v>
      </c>
      <c r="F4928">
        <v>4</v>
      </c>
      <c r="G4928">
        <v>4</v>
      </c>
      <c r="H4928">
        <v>5</v>
      </c>
      <c r="I4928">
        <v>5</v>
      </c>
      <c r="J4928">
        <v>3</v>
      </c>
      <c r="K4928">
        <v>3</v>
      </c>
      <c r="L4928">
        <v>5</v>
      </c>
      <c r="M4928">
        <v>3</v>
      </c>
      <c r="N4928">
        <v>5</v>
      </c>
      <c r="O4928" s="4" t="s">
        <v>10598</v>
      </c>
      <c r="P4928" t="s">
        <v>10651</v>
      </c>
      <c r="Q4928">
        <v>52.524369999999998</v>
      </c>
      <c r="R4928">
        <v>13.41053</v>
      </c>
    </row>
    <row r="4929" spans="1:18">
      <c r="A4929">
        <v>40689.480173611111</v>
      </c>
      <c r="B4929" s="6" t="s">
        <v>9126</v>
      </c>
      <c r="C4929" s="7" t="s">
        <v>9284</v>
      </c>
      <c r="D4929" s="4">
        <v>5</v>
      </c>
      <c r="E4929" s="4">
        <v>2</v>
      </c>
      <c r="F4929">
        <v>4</v>
      </c>
      <c r="G4929">
        <v>2</v>
      </c>
      <c r="H4929">
        <v>5</v>
      </c>
      <c r="I4929">
        <v>5</v>
      </c>
      <c r="J4929">
        <v>3</v>
      </c>
      <c r="K4929">
        <v>3</v>
      </c>
      <c r="L4929">
        <v>4</v>
      </c>
      <c r="M4929">
        <v>5</v>
      </c>
      <c r="N4929">
        <v>4</v>
      </c>
      <c r="O4929" s="4" t="s">
        <v>10862</v>
      </c>
      <c r="P4929" t="s">
        <v>10863</v>
      </c>
      <c r="Q4929">
        <v>42.697510000000001</v>
      </c>
      <c r="R4929">
        <v>23.324149999999999</v>
      </c>
    </row>
    <row r="4930" spans="1:18">
      <c r="A4930">
        <v>40689.480856481481</v>
      </c>
      <c r="B4930" s="6" t="s">
        <v>9126</v>
      </c>
      <c r="C4930" s="7" t="s">
        <v>6045</v>
      </c>
      <c r="D4930" s="4">
        <v>5</v>
      </c>
      <c r="E4930" s="4">
        <v>4</v>
      </c>
      <c r="F4930">
        <v>4</v>
      </c>
      <c r="G4930">
        <v>3</v>
      </c>
      <c r="H4930">
        <v>5</v>
      </c>
      <c r="I4930">
        <v>5</v>
      </c>
      <c r="J4930">
        <v>4</v>
      </c>
      <c r="K4930">
        <v>4</v>
      </c>
      <c r="L4930">
        <v>5</v>
      </c>
      <c r="M4930">
        <v>4</v>
      </c>
      <c r="N4930">
        <v>4</v>
      </c>
      <c r="O4930" s="4" t="s">
        <v>10598</v>
      </c>
      <c r="P4930" t="s">
        <v>10651</v>
      </c>
      <c r="Q4930">
        <v>52.524369999999998</v>
      </c>
      <c r="R4930">
        <v>13.41053</v>
      </c>
    </row>
    <row r="4931" spans="1:18">
      <c r="A4931">
        <v>40689.480891203704</v>
      </c>
      <c r="B4931" s="6" t="s">
        <v>9126</v>
      </c>
      <c r="C4931" s="7" t="s">
        <v>9285</v>
      </c>
      <c r="D4931" s="4">
        <v>1</v>
      </c>
      <c r="E4931" s="4">
        <v>1</v>
      </c>
      <c r="F4931">
        <v>1</v>
      </c>
      <c r="G4931">
        <v>1</v>
      </c>
      <c r="H4931">
        <v>1</v>
      </c>
      <c r="I4931">
        <v>1</v>
      </c>
      <c r="J4931">
        <v>1</v>
      </c>
      <c r="K4931">
        <v>1</v>
      </c>
      <c r="L4931">
        <v>5</v>
      </c>
      <c r="M4931">
        <v>1</v>
      </c>
      <c r="N4931">
        <v>1</v>
      </c>
      <c r="O4931" s="4" t="s">
        <v>10716</v>
      </c>
      <c r="P4931" t="s">
        <v>10717</v>
      </c>
      <c r="Q4931">
        <v>-37.814</v>
      </c>
      <c r="R4931">
        <v>144.96332000000001</v>
      </c>
    </row>
    <row r="4932" spans="1:18">
      <c r="A4932">
        <v>40689.482442129629</v>
      </c>
      <c r="B4932" s="6" t="s">
        <v>9126</v>
      </c>
      <c r="C4932" s="7" t="s">
        <v>9286</v>
      </c>
      <c r="D4932" s="4">
        <v>1</v>
      </c>
      <c r="E4932" s="4">
        <v>1</v>
      </c>
      <c r="F4932">
        <v>1</v>
      </c>
      <c r="G4932">
        <v>1</v>
      </c>
      <c r="H4932">
        <v>1</v>
      </c>
      <c r="I4932">
        <v>1</v>
      </c>
      <c r="J4932">
        <v>1</v>
      </c>
      <c r="K4932">
        <v>1</v>
      </c>
      <c r="L4932">
        <v>1</v>
      </c>
      <c r="M4932">
        <v>1</v>
      </c>
      <c r="N4932">
        <v>1</v>
      </c>
      <c r="O4932" s="4" t="s">
        <v>10702</v>
      </c>
      <c r="P4932" t="s">
        <v>10858</v>
      </c>
      <c r="Q4932">
        <v>-23.547499999999999</v>
      </c>
      <c r="R4932">
        <v>-46.636110000000002</v>
      </c>
    </row>
    <row r="4933" spans="1:18">
      <c r="A4933">
        <v>40689.486724537041</v>
      </c>
      <c r="B4933" s="6" t="s">
        <v>9126</v>
      </c>
      <c r="C4933" s="7" t="s">
        <v>9287</v>
      </c>
      <c r="D4933" s="4">
        <v>3</v>
      </c>
      <c r="E4933" s="4">
        <v>3</v>
      </c>
      <c r="F4933">
        <v>4</v>
      </c>
      <c r="G4933">
        <v>4</v>
      </c>
      <c r="H4933">
        <v>5</v>
      </c>
      <c r="I4933">
        <v>5</v>
      </c>
      <c r="J4933">
        <v>5</v>
      </c>
      <c r="K4933">
        <v>4</v>
      </c>
      <c r="L4933">
        <v>4</v>
      </c>
      <c r="M4933">
        <v>4</v>
      </c>
      <c r="N4933">
        <v>4</v>
      </c>
      <c r="O4933" s="4" t="s">
        <v>10598</v>
      </c>
      <c r="P4933" t="s">
        <v>10664</v>
      </c>
      <c r="Q4933">
        <v>48.137430000000002</v>
      </c>
      <c r="R4933">
        <v>11.57549</v>
      </c>
    </row>
    <row r="4934" spans="1:18">
      <c r="A4934">
        <v>40689.487905092596</v>
      </c>
      <c r="B4934" s="6" t="s">
        <v>9126</v>
      </c>
      <c r="C4934" s="7" t="s">
        <v>9288</v>
      </c>
      <c r="D4934" s="4">
        <v>2</v>
      </c>
      <c r="E4934" s="4">
        <v>2</v>
      </c>
      <c r="F4934">
        <v>2</v>
      </c>
      <c r="G4934">
        <v>3</v>
      </c>
      <c r="H4934">
        <v>2</v>
      </c>
      <c r="I4934">
        <v>4</v>
      </c>
      <c r="J4934">
        <v>2</v>
      </c>
      <c r="K4934">
        <v>2</v>
      </c>
      <c r="L4934">
        <v>2</v>
      </c>
      <c r="M4934">
        <v>3</v>
      </c>
      <c r="N4934">
        <v>2</v>
      </c>
      <c r="O4934" s="4" t="s">
        <v>10675</v>
      </c>
      <c r="P4934" t="s">
        <v>10810</v>
      </c>
      <c r="Q4934">
        <v>46.083329999999997</v>
      </c>
      <c r="R4934">
        <v>18.233329999999999</v>
      </c>
    </row>
    <row r="4935" spans="1:18">
      <c r="A4935">
        <v>40689.488159722219</v>
      </c>
      <c r="B4935" s="6" t="s">
        <v>9126</v>
      </c>
      <c r="C4935" s="7" t="s">
        <v>9289</v>
      </c>
      <c r="D4935" s="4">
        <v>5</v>
      </c>
      <c r="E4935" s="4">
        <v>5</v>
      </c>
      <c r="F4935">
        <v>5</v>
      </c>
      <c r="G4935">
        <v>4</v>
      </c>
      <c r="H4935">
        <v>5</v>
      </c>
      <c r="I4935">
        <v>5</v>
      </c>
      <c r="J4935">
        <v>3</v>
      </c>
      <c r="K4935">
        <v>4</v>
      </c>
      <c r="L4935">
        <v>5</v>
      </c>
      <c r="M4935">
        <v>4</v>
      </c>
      <c r="N4935">
        <v>5</v>
      </c>
      <c r="O4935" s="4" t="s">
        <v>10656</v>
      </c>
      <c r="P4935" t="s">
        <v>10657</v>
      </c>
      <c r="Q4935">
        <v>37.568260000000002</v>
      </c>
      <c r="R4935">
        <v>126.97783</v>
      </c>
    </row>
    <row r="4936" spans="1:18">
      <c r="A4936">
        <v>40689.499525462961</v>
      </c>
      <c r="B4936" s="6" t="s">
        <v>9126</v>
      </c>
      <c r="C4936" s="7" t="s">
        <v>9290</v>
      </c>
      <c r="D4936" s="4">
        <v>4</v>
      </c>
      <c r="E4936" s="4">
        <v>5</v>
      </c>
      <c r="F4936">
        <v>0</v>
      </c>
      <c r="G4936">
        <v>4</v>
      </c>
      <c r="H4936">
        <v>0</v>
      </c>
      <c r="I4936">
        <v>4</v>
      </c>
      <c r="J4936">
        <v>4</v>
      </c>
      <c r="K4936">
        <v>0</v>
      </c>
      <c r="L4936">
        <v>5</v>
      </c>
      <c r="M4936">
        <v>5</v>
      </c>
      <c r="N4936">
        <v>5</v>
      </c>
      <c r="O4936" s="4" t="s">
        <v>10733</v>
      </c>
      <c r="P4936" t="s">
        <v>10813</v>
      </c>
      <c r="Q4936">
        <v>48.713949999999997</v>
      </c>
      <c r="R4936">
        <v>21.25808</v>
      </c>
    </row>
    <row r="4937" spans="1:18">
      <c r="A4937">
        <v>40689.500254629631</v>
      </c>
      <c r="B4937" s="6" t="s">
        <v>9126</v>
      </c>
      <c r="C4937" s="7" t="s">
        <v>7665</v>
      </c>
      <c r="D4937" s="4">
        <v>5</v>
      </c>
      <c r="E4937" s="4">
        <v>1</v>
      </c>
      <c r="F4937">
        <v>3</v>
      </c>
      <c r="G4937">
        <v>5</v>
      </c>
      <c r="H4937">
        <v>2</v>
      </c>
      <c r="I4937">
        <v>1</v>
      </c>
      <c r="J4937">
        <v>5</v>
      </c>
      <c r="K4937">
        <v>5</v>
      </c>
      <c r="L4937">
        <v>1</v>
      </c>
      <c r="M4937">
        <v>5</v>
      </c>
      <c r="N4937">
        <v>1</v>
      </c>
      <c r="O4937" s="4" t="s">
        <v>10709</v>
      </c>
      <c r="P4937" t="s">
        <v>10711</v>
      </c>
      <c r="Q4937">
        <v>51.75</v>
      </c>
      <c r="R4937">
        <v>19.466670000000001</v>
      </c>
    </row>
    <row r="4938" spans="1:18">
      <c r="A4938">
        <v>40689.754236111112</v>
      </c>
      <c r="B4938" s="6" t="s">
        <v>9126</v>
      </c>
      <c r="C4938" s="7" t="s">
        <v>9291</v>
      </c>
      <c r="D4938" s="4">
        <v>4</v>
      </c>
      <c r="E4938" s="4">
        <v>3</v>
      </c>
      <c r="F4938">
        <v>3</v>
      </c>
      <c r="G4938">
        <v>4</v>
      </c>
      <c r="H4938">
        <v>5</v>
      </c>
      <c r="I4938">
        <v>5</v>
      </c>
      <c r="J4938">
        <v>3</v>
      </c>
      <c r="K4938">
        <v>4</v>
      </c>
      <c r="L4938">
        <v>5</v>
      </c>
      <c r="M4938">
        <v>3</v>
      </c>
      <c r="N4938">
        <v>4</v>
      </c>
      <c r="O4938" s="4" t="s">
        <v>10618</v>
      </c>
      <c r="P4938" t="s">
        <v>10619</v>
      </c>
      <c r="Q4938">
        <v>41.894739999999999</v>
      </c>
      <c r="R4938">
        <v>12.4839</v>
      </c>
    </row>
    <row r="4939" spans="1:18">
      <c r="A4939">
        <v>40689.514826388891</v>
      </c>
      <c r="B4939" s="6" t="s">
        <v>9126</v>
      </c>
      <c r="C4939" s="7" t="s">
        <v>9292</v>
      </c>
      <c r="D4939" s="4">
        <v>5</v>
      </c>
      <c r="E4939" s="4">
        <v>5</v>
      </c>
      <c r="F4939">
        <v>5</v>
      </c>
      <c r="G4939">
        <v>5</v>
      </c>
      <c r="H4939">
        <v>5</v>
      </c>
      <c r="I4939">
        <v>5</v>
      </c>
      <c r="J4939">
        <v>5</v>
      </c>
      <c r="K4939">
        <v>5</v>
      </c>
      <c r="L4939">
        <v>5</v>
      </c>
      <c r="M4939">
        <v>5</v>
      </c>
      <c r="N4939">
        <v>5</v>
      </c>
      <c r="O4939" s="4" t="s">
        <v>10604</v>
      </c>
      <c r="P4939" t="s">
        <v>10673</v>
      </c>
      <c r="Q4939">
        <v>45.748460000000001</v>
      </c>
      <c r="R4939">
        <v>4.8467099999999999</v>
      </c>
    </row>
    <row r="4940" spans="1:18">
      <c r="A4940">
        <v>40689.618634259263</v>
      </c>
      <c r="B4940" s="6" t="s">
        <v>9126</v>
      </c>
      <c r="C4940" s="7" t="s">
        <v>9293</v>
      </c>
      <c r="D4940" s="4">
        <v>1</v>
      </c>
      <c r="E4940" s="4">
        <v>1</v>
      </c>
      <c r="F4940">
        <v>1</v>
      </c>
      <c r="G4940">
        <v>5</v>
      </c>
      <c r="H4940">
        <v>1</v>
      </c>
      <c r="I4940">
        <v>5</v>
      </c>
      <c r="J4940">
        <v>1</v>
      </c>
      <c r="K4940">
        <v>5</v>
      </c>
      <c r="L4940">
        <v>1</v>
      </c>
      <c r="M4940">
        <v>5</v>
      </c>
      <c r="N4940">
        <v>5</v>
      </c>
      <c r="O4940" s="4" t="s">
        <v>10620</v>
      </c>
      <c r="P4940" t="s">
        <v>10621</v>
      </c>
      <c r="Q4940">
        <v>51.50853</v>
      </c>
      <c r="R4940">
        <v>-0.12573999999999999</v>
      </c>
    </row>
    <row r="4941" spans="1:18">
      <c r="A4941">
        <v>40689.966099537036</v>
      </c>
      <c r="B4941" s="6" t="s">
        <v>9126</v>
      </c>
      <c r="C4941" s="7" t="s">
        <v>9294</v>
      </c>
      <c r="D4941" s="4">
        <v>2</v>
      </c>
      <c r="E4941" s="4">
        <v>3</v>
      </c>
      <c r="F4941">
        <v>1</v>
      </c>
      <c r="G4941">
        <v>1</v>
      </c>
      <c r="H4941">
        <v>5</v>
      </c>
      <c r="I4941">
        <v>4</v>
      </c>
      <c r="J4941">
        <v>1</v>
      </c>
      <c r="K4941">
        <v>2</v>
      </c>
      <c r="L4941">
        <v>3</v>
      </c>
      <c r="M4941">
        <v>4</v>
      </c>
      <c r="N4941">
        <v>5</v>
      </c>
      <c r="O4941" s="4" t="s">
        <v>10614</v>
      </c>
      <c r="P4941" t="s">
        <v>10636</v>
      </c>
      <c r="Q4941">
        <v>40.714269999999999</v>
      </c>
      <c r="R4941">
        <v>-74.005970000000005</v>
      </c>
    </row>
    <row r="4942" spans="1:18">
      <c r="A4942">
        <v>40689.509953703702</v>
      </c>
      <c r="B4942" s="6" t="s">
        <v>9126</v>
      </c>
      <c r="C4942" s="7" t="s">
        <v>9295</v>
      </c>
      <c r="D4942" s="4">
        <v>4</v>
      </c>
      <c r="E4942" s="4">
        <v>4</v>
      </c>
      <c r="F4942">
        <v>5</v>
      </c>
      <c r="G4942">
        <v>3</v>
      </c>
      <c r="H4942">
        <v>4</v>
      </c>
      <c r="I4942">
        <v>4</v>
      </c>
      <c r="J4942">
        <v>3</v>
      </c>
      <c r="K4942">
        <v>4</v>
      </c>
      <c r="L4942">
        <v>4</v>
      </c>
      <c r="M4942">
        <v>3</v>
      </c>
      <c r="N4942">
        <v>5</v>
      </c>
      <c r="O4942" s="4" t="s">
        <v>10604</v>
      </c>
      <c r="P4942" t="s">
        <v>10652</v>
      </c>
      <c r="Q4942">
        <v>43.604259999999996</v>
      </c>
      <c r="R4942">
        <v>1.44367</v>
      </c>
    </row>
    <row r="4943" spans="1:18">
      <c r="A4943">
        <v>40689.51190972222</v>
      </c>
      <c r="B4943" s="6" t="s">
        <v>9126</v>
      </c>
      <c r="C4943" s="7" t="s">
        <v>9296</v>
      </c>
      <c r="D4943" s="4">
        <v>5</v>
      </c>
      <c r="E4943" s="4">
        <v>4</v>
      </c>
      <c r="F4943">
        <v>5</v>
      </c>
      <c r="G4943">
        <v>4</v>
      </c>
      <c r="H4943">
        <v>4</v>
      </c>
      <c r="I4943">
        <v>5</v>
      </c>
      <c r="J4943">
        <v>3</v>
      </c>
      <c r="K4943">
        <v>5</v>
      </c>
      <c r="L4943">
        <v>5</v>
      </c>
      <c r="M4943">
        <v>5</v>
      </c>
      <c r="N4943">
        <v>5</v>
      </c>
      <c r="O4943" s="4" t="s">
        <v>10598</v>
      </c>
      <c r="P4943" t="s">
        <v>10651</v>
      </c>
      <c r="Q4943">
        <v>52.524369999999998</v>
      </c>
      <c r="R4943">
        <v>13.41053</v>
      </c>
    </row>
    <row r="4944" spans="1:18">
      <c r="A4944">
        <v>40689.513854166667</v>
      </c>
      <c r="B4944" s="6" t="s">
        <v>9126</v>
      </c>
      <c r="C4944" s="7" t="s">
        <v>9297</v>
      </c>
      <c r="D4944" s="4">
        <v>4</v>
      </c>
      <c r="E4944" s="4">
        <v>3</v>
      </c>
      <c r="F4944">
        <v>4</v>
      </c>
      <c r="G4944">
        <v>3</v>
      </c>
      <c r="H4944">
        <v>4</v>
      </c>
      <c r="I4944">
        <v>5</v>
      </c>
      <c r="J4944">
        <v>4</v>
      </c>
      <c r="K4944">
        <v>5</v>
      </c>
      <c r="L4944">
        <v>5</v>
      </c>
      <c r="M4944">
        <v>5</v>
      </c>
      <c r="N4944">
        <v>5</v>
      </c>
      <c r="O4944" s="4" t="s">
        <v>10618</v>
      </c>
      <c r="P4944" t="s">
        <v>10637</v>
      </c>
      <c r="Q4944">
        <v>45.464269999999999</v>
      </c>
      <c r="R4944">
        <v>9.1895100000000003</v>
      </c>
    </row>
    <row r="4945" spans="1:18">
      <c r="A4945">
        <v>40689.514398148145</v>
      </c>
      <c r="B4945" s="6" t="s">
        <v>9126</v>
      </c>
      <c r="C4945" s="7" t="s">
        <v>9298</v>
      </c>
      <c r="D4945" s="4">
        <v>4</v>
      </c>
      <c r="E4945" s="4">
        <v>3</v>
      </c>
      <c r="F4945">
        <v>3</v>
      </c>
      <c r="G4945">
        <v>5</v>
      </c>
      <c r="H4945">
        <v>4</v>
      </c>
      <c r="I4945">
        <v>5</v>
      </c>
      <c r="J4945">
        <v>3</v>
      </c>
      <c r="K4945">
        <v>4</v>
      </c>
      <c r="L4945">
        <v>5</v>
      </c>
      <c r="M4945">
        <v>4</v>
      </c>
      <c r="N4945">
        <v>5</v>
      </c>
      <c r="O4945" s="4" t="s">
        <v>10620</v>
      </c>
      <c r="P4945" t="s">
        <v>10621</v>
      </c>
      <c r="Q4945">
        <v>51.50853</v>
      </c>
      <c r="R4945">
        <v>-0.12573999999999999</v>
      </c>
    </row>
    <row r="4946" spans="1:18">
      <c r="A4946">
        <v>40689.51457175926</v>
      </c>
      <c r="B4946" s="6" t="s">
        <v>9126</v>
      </c>
      <c r="C4946" s="7" t="s">
        <v>9299</v>
      </c>
      <c r="D4946" s="4">
        <v>3</v>
      </c>
      <c r="E4946" s="4">
        <v>5</v>
      </c>
      <c r="F4946">
        <v>5</v>
      </c>
      <c r="G4946">
        <v>5</v>
      </c>
      <c r="H4946">
        <v>5</v>
      </c>
      <c r="I4946">
        <v>5</v>
      </c>
      <c r="J4946">
        <v>3</v>
      </c>
      <c r="K4946">
        <v>4</v>
      </c>
      <c r="L4946">
        <v>5</v>
      </c>
      <c r="M4946">
        <v>3</v>
      </c>
      <c r="N4946">
        <v>3</v>
      </c>
      <c r="O4946" s="4" t="s">
        <v>10845</v>
      </c>
      <c r="P4946" t="s">
        <v>10846</v>
      </c>
      <c r="Q4946">
        <v>59.912730000000003</v>
      </c>
      <c r="R4946">
        <v>10.746090000000001</v>
      </c>
    </row>
    <row r="4947" spans="1:18">
      <c r="A4947">
        <v>40689.515717592592</v>
      </c>
      <c r="B4947" s="6" t="s">
        <v>9126</v>
      </c>
      <c r="C4947" s="7" t="s">
        <v>9300</v>
      </c>
      <c r="D4947" s="4">
        <v>3</v>
      </c>
      <c r="E4947" s="4">
        <v>3</v>
      </c>
      <c r="F4947">
        <v>1</v>
      </c>
      <c r="G4947">
        <v>5</v>
      </c>
      <c r="H4947">
        <v>5</v>
      </c>
      <c r="I4947">
        <v>3</v>
      </c>
      <c r="J4947">
        <v>3</v>
      </c>
      <c r="K4947">
        <v>4</v>
      </c>
      <c r="L4947">
        <v>3</v>
      </c>
      <c r="M4947">
        <v>4</v>
      </c>
      <c r="N4947">
        <v>3</v>
      </c>
      <c r="O4947" s="4" t="s">
        <v>10675</v>
      </c>
      <c r="P4947" t="s">
        <v>10810</v>
      </c>
      <c r="Q4947">
        <v>46.083329999999997</v>
      </c>
      <c r="R4947">
        <v>18.233329999999999</v>
      </c>
    </row>
    <row r="4948" spans="1:18">
      <c r="A4948">
        <v>40689.517650462964</v>
      </c>
      <c r="B4948" s="6" t="s">
        <v>9126</v>
      </c>
      <c r="C4948" s="7" t="s">
        <v>5361</v>
      </c>
      <c r="D4948" s="4">
        <v>2</v>
      </c>
      <c r="E4948" s="4">
        <v>1</v>
      </c>
      <c r="F4948">
        <v>2</v>
      </c>
      <c r="G4948">
        <v>2</v>
      </c>
      <c r="H4948">
        <v>5</v>
      </c>
      <c r="I4948">
        <v>5</v>
      </c>
      <c r="J4948">
        <v>1</v>
      </c>
      <c r="K4948">
        <v>3</v>
      </c>
      <c r="L4948">
        <v>3</v>
      </c>
      <c r="M4948">
        <v>4</v>
      </c>
      <c r="N4948">
        <v>2</v>
      </c>
      <c r="O4948" s="4" t="s">
        <v>10675</v>
      </c>
      <c r="P4948" t="s">
        <v>10676</v>
      </c>
      <c r="Q4948">
        <v>47.533329999999999</v>
      </c>
      <c r="R4948">
        <v>21.633330000000001</v>
      </c>
    </row>
    <row r="4949" spans="1:18">
      <c r="A4949">
        <v>40689.527326388888</v>
      </c>
      <c r="B4949" s="6" t="s">
        <v>9126</v>
      </c>
      <c r="C4949" s="7" t="s">
        <v>9301</v>
      </c>
      <c r="D4949" s="4">
        <v>3</v>
      </c>
      <c r="E4949" s="4">
        <v>3</v>
      </c>
      <c r="F4949">
        <v>4</v>
      </c>
      <c r="G4949">
        <v>5</v>
      </c>
      <c r="H4949">
        <v>5</v>
      </c>
      <c r="I4949">
        <v>3</v>
      </c>
      <c r="J4949">
        <v>3</v>
      </c>
      <c r="K4949">
        <v>5</v>
      </c>
      <c r="L4949">
        <v>5</v>
      </c>
      <c r="M4949">
        <v>3</v>
      </c>
      <c r="N4949">
        <v>5</v>
      </c>
      <c r="O4949" s="4" t="s">
        <v>10598</v>
      </c>
      <c r="P4949" t="s">
        <v>10651</v>
      </c>
      <c r="Q4949">
        <v>52.524369999999998</v>
      </c>
      <c r="R4949">
        <v>13.41053</v>
      </c>
    </row>
    <row r="4950" spans="1:18">
      <c r="A4950">
        <v>40689.527557870373</v>
      </c>
      <c r="B4950" s="6" t="s">
        <v>9126</v>
      </c>
      <c r="C4950" s="7" t="s">
        <v>9302</v>
      </c>
      <c r="D4950" s="4">
        <v>2</v>
      </c>
      <c r="E4950" s="4">
        <v>3</v>
      </c>
      <c r="F4950">
        <v>3</v>
      </c>
      <c r="G4950">
        <v>4</v>
      </c>
      <c r="H4950">
        <v>4</v>
      </c>
      <c r="I4950">
        <v>3</v>
      </c>
      <c r="J4950">
        <v>3</v>
      </c>
      <c r="K4950">
        <v>5</v>
      </c>
      <c r="L4950">
        <v>5</v>
      </c>
      <c r="M4950">
        <v>5</v>
      </c>
      <c r="N4950">
        <v>4</v>
      </c>
      <c r="O4950" s="4" t="s">
        <v>10614</v>
      </c>
      <c r="P4950" t="s">
        <v>10615</v>
      </c>
      <c r="Q4950">
        <v>40.650100000000002</v>
      </c>
      <c r="R4950">
        <v>-73.949579999999997</v>
      </c>
    </row>
    <row r="4951" spans="1:18">
      <c r="A4951">
        <v>40689.533437500002</v>
      </c>
      <c r="B4951" s="6" t="s">
        <v>9126</v>
      </c>
      <c r="C4951" s="7" t="s">
        <v>9303</v>
      </c>
      <c r="D4951" s="4">
        <v>3</v>
      </c>
      <c r="E4951" s="4">
        <v>5</v>
      </c>
      <c r="F4951">
        <v>4</v>
      </c>
      <c r="G4951">
        <v>4</v>
      </c>
      <c r="H4951">
        <v>4</v>
      </c>
      <c r="I4951">
        <v>3</v>
      </c>
      <c r="J4951">
        <v>5</v>
      </c>
      <c r="K4951">
        <v>4</v>
      </c>
      <c r="L4951">
        <v>5</v>
      </c>
      <c r="M4951">
        <v>5</v>
      </c>
      <c r="N4951">
        <v>3</v>
      </c>
      <c r="O4951" s="4" t="s">
        <v>10689</v>
      </c>
      <c r="P4951" t="s">
        <v>10690</v>
      </c>
      <c r="Q4951">
        <v>56.945999999999998</v>
      </c>
      <c r="R4951">
        <v>24.105889999999999</v>
      </c>
    </row>
    <row r="4952" spans="1:18">
      <c r="A4952">
        <v>40689.53465277778</v>
      </c>
      <c r="B4952" s="6" t="s">
        <v>9126</v>
      </c>
      <c r="C4952" s="7" t="s">
        <v>6866</v>
      </c>
      <c r="D4952" s="4">
        <v>3</v>
      </c>
      <c r="E4952" s="4">
        <v>4</v>
      </c>
      <c r="F4952">
        <v>4</v>
      </c>
      <c r="G4952">
        <v>5</v>
      </c>
      <c r="H4952">
        <v>3</v>
      </c>
      <c r="I4952">
        <v>4</v>
      </c>
      <c r="J4952">
        <v>4</v>
      </c>
      <c r="K4952">
        <v>3</v>
      </c>
      <c r="L4952">
        <v>4</v>
      </c>
      <c r="M4952">
        <v>5</v>
      </c>
      <c r="N4952">
        <v>5</v>
      </c>
      <c r="O4952" s="4" t="s">
        <v>10675</v>
      </c>
      <c r="P4952" t="s">
        <v>10916</v>
      </c>
      <c r="Q4952">
        <v>46.253</v>
      </c>
      <c r="R4952">
        <v>20.148240000000001</v>
      </c>
    </row>
    <row r="4953" spans="1:18">
      <c r="A4953">
        <v>40689.535833333335</v>
      </c>
      <c r="B4953" s="6" t="s">
        <v>9126</v>
      </c>
      <c r="C4953" s="7" t="s">
        <v>9304</v>
      </c>
      <c r="D4953" s="4">
        <v>3</v>
      </c>
      <c r="E4953" s="4">
        <v>2</v>
      </c>
      <c r="F4953">
        <v>3</v>
      </c>
      <c r="G4953">
        <v>4</v>
      </c>
      <c r="H4953">
        <v>3</v>
      </c>
      <c r="I4953">
        <v>4</v>
      </c>
      <c r="J4953">
        <v>3</v>
      </c>
      <c r="K4953">
        <v>5</v>
      </c>
      <c r="L4953">
        <v>4</v>
      </c>
      <c r="M4953">
        <v>3</v>
      </c>
      <c r="N4953">
        <v>5</v>
      </c>
      <c r="O4953" s="4" t="s">
        <v>10598</v>
      </c>
      <c r="P4953" t="s">
        <v>10651</v>
      </c>
      <c r="Q4953">
        <v>52.524369999999998</v>
      </c>
      <c r="R4953">
        <v>13.41053</v>
      </c>
    </row>
    <row r="4954" spans="1:18">
      <c r="A4954">
        <v>40689.539050925923</v>
      </c>
      <c r="B4954" s="6" t="s">
        <v>9126</v>
      </c>
      <c r="C4954" s="7" t="s">
        <v>9305</v>
      </c>
      <c r="D4954" s="4">
        <v>4</v>
      </c>
      <c r="E4954" s="4">
        <v>3</v>
      </c>
      <c r="F4954">
        <v>3</v>
      </c>
      <c r="G4954">
        <v>4</v>
      </c>
      <c r="H4954">
        <v>3</v>
      </c>
      <c r="I4954">
        <v>2</v>
      </c>
      <c r="J4954">
        <v>4</v>
      </c>
      <c r="K4954">
        <v>3</v>
      </c>
      <c r="L4954">
        <v>3</v>
      </c>
      <c r="M4954">
        <v>3</v>
      </c>
      <c r="N4954">
        <v>3</v>
      </c>
      <c r="O4954" s="4" t="s">
        <v>10614</v>
      </c>
      <c r="P4954" t="s">
        <v>10628</v>
      </c>
      <c r="Q4954">
        <v>41.850029999999997</v>
      </c>
      <c r="R4954">
        <v>-87.650049999999993</v>
      </c>
    </row>
    <row r="4955" spans="1:18">
      <c r="A4955">
        <v>40689.541493055556</v>
      </c>
      <c r="B4955" s="6" t="s">
        <v>9126</v>
      </c>
      <c r="C4955" s="7" t="s">
        <v>9306</v>
      </c>
      <c r="D4955" s="4">
        <v>5</v>
      </c>
      <c r="E4955" s="4">
        <v>3</v>
      </c>
      <c r="F4955">
        <v>3</v>
      </c>
      <c r="G4955">
        <v>2</v>
      </c>
      <c r="H4955">
        <v>5</v>
      </c>
      <c r="I4955">
        <v>5</v>
      </c>
      <c r="J4955">
        <v>4</v>
      </c>
      <c r="K4955">
        <v>4</v>
      </c>
      <c r="L4955">
        <v>2</v>
      </c>
      <c r="M4955">
        <v>3</v>
      </c>
      <c r="N4955">
        <v>3</v>
      </c>
      <c r="O4955" s="4" t="s">
        <v>10604</v>
      </c>
      <c r="P4955" t="s">
        <v>10673</v>
      </c>
      <c r="Q4955">
        <v>45.748460000000001</v>
      </c>
      <c r="R4955">
        <v>4.8467099999999999</v>
      </c>
    </row>
    <row r="4956" spans="1:18">
      <c r="A4956">
        <v>40689.898287037038</v>
      </c>
      <c r="B4956" s="6" t="s">
        <v>9126</v>
      </c>
      <c r="C4956" s="7" t="s">
        <v>9307</v>
      </c>
      <c r="D4956" s="4">
        <v>3</v>
      </c>
      <c r="E4956" s="4">
        <v>2</v>
      </c>
      <c r="F4956">
        <v>4</v>
      </c>
      <c r="G4956">
        <v>4</v>
      </c>
      <c r="H4956">
        <v>5</v>
      </c>
      <c r="I4956">
        <v>4</v>
      </c>
      <c r="J4956">
        <v>2</v>
      </c>
      <c r="K4956">
        <v>4</v>
      </c>
      <c r="L4956">
        <v>4</v>
      </c>
      <c r="M4956">
        <v>4</v>
      </c>
      <c r="N4956">
        <v>3</v>
      </c>
      <c r="O4956" s="4" t="s">
        <v>10709</v>
      </c>
      <c r="P4956" t="s">
        <v>10711</v>
      </c>
      <c r="Q4956">
        <v>51.75</v>
      </c>
      <c r="R4956">
        <v>19.466670000000001</v>
      </c>
    </row>
    <row r="4957" spans="1:18">
      <c r="A4957">
        <v>40689.676539351851</v>
      </c>
      <c r="B4957" s="6" t="s">
        <v>9126</v>
      </c>
      <c r="C4957" s="7" t="s">
        <v>6321</v>
      </c>
      <c r="D4957" s="4">
        <v>3</v>
      </c>
      <c r="E4957" s="4">
        <v>3</v>
      </c>
      <c r="F4957">
        <v>1</v>
      </c>
      <c r="G4957">
        <v>4</v>
      </c>
      <c r="H4957">
        <v>5</v>
      </c>
      <c r="I4957">
        <v>4</v>
      </c>
      <c r="J4957">
        <v>4</v>
      </c>
      <c r="K4957">
        <v>5</v>
      </c>
      <c r="L4957">
        <v>4</v>
      </c>
      <c r="M4957">
        <v>4</v>
      </c>
      <c r="N4957">
        <v>4</v>
      </c>
      <c r="O4957" s="4" t="s">
        <v>10607</v>
      </c>
      <c r="P4957" t="s">
        <v>10624</v>
      </c>
      <c r="Q4957">
        <v>43.700110000000002</v>
      </c>
      <c r="R4957">
        <v>-79.416300000000007</v>
      </c>
    </row>
    <row r="4958" spans="1:18">
      <c r="A4958">
        <v>40689.557893518519</v>
      </c>
      <c r="B4958" s="6" t="s">
        <v>9126</v>
      </c>
      <c r="C4958" s="7" t="s">
        <v>9308</v>
      </c>
      <c r="D4958" s="4">
        <v>1</v>
      </c>
      <c r="E4958" s="4">
        <v>1</v>
      </c>
      <c r="F4958">
        <v>1</v>
      </c>
      <c r="G4958">
        <v>1</v>
      </c>
      <c r="H4958">
        <v>1</v>
      </c>
      <c r="I4958">
        <v>1</v>
      </c>
      <c r="J4958">
        <v>1</v>
      </c>
      <c r="K4958">
        <v>1</v>
      </c>
      <c r="L4958">
        <v>1</v>
      </c>
      <c r="M4958">
        <v>1</v>
      </c>
      <c r="N4958">
        <v>1</v>
      </c>
      <c r="O4958" s="4" t="s">
        <v>10675</v>
      </c>
      <c r="P4958" t="s">
        <v>10721</v>
      </c>
      <c r="Q4958">
        <v>47.498010000000001</v>
      </c>
      <c r="R4958">
        <v>19.039909999999999</v>
      </c>
    </row>
    <row r="4959" spans="1:18">
      <c r="A4959">
        <v>40689.867222222223</v>
      </c>
      <c r="B4959" s="6" t="s">
        <v>9126</v>
      </c>
      <c r="C4959" s="7" t="s">
        <v>9309</v>
      </c>
      <c r="D4959" s="4">
        <v>1</v>
      </c>
      <c r="E4959" s="4">
        <v>1</v>
      </c>
      <c r="F4959">
        <v>1</v>
      </c>
      <c r="G4959">
        <v>1</v>
      </c>
      <c r="H4959">
        <v>1</v>
      </c>
      <c r="I4959">
        <v>1</v>
      </c>
      <c r="J4959">
        <v>1</v>
      </c>
      <c r="K4959">
        <v>1</v>
      </c>
      <c r="L4959">
        <v>1</v>
      </c>
      <c r="M4959">
        <v>1</v>
      </c>
      <c r="N4959">
        <v>1</v>
      </c>
      <c r="O4959" s="4" t="s">
        <v>10755</v>
      </c>
      <c r="P4959" t="s">
        <v>10832</v>
      </c>
      <c r="Q4959">
        <v>59.33258</v>
      </c>
      <c r="R4959">
        <v>18.064900000000002</v>
      </c>
    </row>
    <row r="4960" spans="1:18">
      <c r="A4960">
        <v>40689.552569444444</v>
      </c>
      <c r="B4960" s="6" t="s">
        <v>9126</v>
      </c>
      <c r="C4960" s="7" t="s">
        <v>6695</v>
      </c>
      <c r="D4960" s="4">
        <v>4</v>
      </c>
      <c r="E4960" s="4">
        <v>5</v>
      </c>
      <c r="F4960">
        <v>5</v>
      </c>
      <c r="G4960">
        <v>4</v>
      </c>
      <c r="H4960">
        <v>4</v>
      </c>
      <c r="I4960">
        <v>5</v>
      </c>
      <c r="J4960">
        <v>2</v>
      </c>
      <c r="K4960">
        <v>3</v>
      </c>
      <c r="L4960">
        <v>3</v>
      </c>
      <c r="M4960">
        <v>3</v>
      </c>
      <c r="N4960">
        <v>3</v>
      </c>
      <c r="O4960" s="4" t="s">
        <v>10675</v>
      </c>
      <c r="P4960" t="s">
        <v>10721</v>
      </c>
      <c r="Q4960">
        <v>47.498010000000001</v>
      </c>
      <c r="R4960">
        <v>19.039909999999999</v>
      </c>
    </row>
    <row r="4961" spans="1:18">
      <c r="A4961">
        <v>40689.557719907411</v>
      </c>
      <c r="B4961" s="6" t="s">
        <v>9126</v>
      </c>
      <c r="C4961" s="7" t="s">
        <v>9310</v>
      </c>
      <c r="D4961" s="4">
        <v>4</v>
      </c>
      <c r="E4961" s="4">
        <v>3</v>
      </c>
      <c r="F4961">
        <v>3</v>
      </c>
      <c r="G4961">
        <v>4</v>
      </c>
      <c r="H4961">
        <v>4</v>
      </c>
      <c r="I4961">
        <v>5</v>
      </c>
      <c r="J4961">
        <v>4</v>
      </c>
      <c r="K4961">
        <v>5</v>
      </c>
      <c r="L4961">
        <v>5</v>
      </c>
      <c r="M4961">
        <v>4</v>
      </c>
      <c r="N4961">
        <v>5</v>
      </c>
      <c r="O4961" s="4" t="s">
        <v>10851</v>
      </c>
      <c r="P4961" t="s">
        <v>10878</v>
      </c>
      <c r="Q4961">
        <v>60.169519999999999</v>
      </c>
      <c r="R4961">
        <v>24.935449999999999</v>
      </c>
    </row>
    <row r="4962" spans="1:18">
      <c r="A4962">
        <v>40689.56045138889</v>
      </c>
      <c r="B4962" s="6" t="s">
        <v>9126</v>
      </c>
      <c r="C4962" s="7" t="s">
        <v>9311</v>
      </c>
      <c r="D4962" s="4">
        <v>4</v>
      </c>
      <c r="E4962" s="4">
        <v>3</v>
      </c>
      <c r="F4962">
        <v>3</v>
      </c>
      <c r="G4962">
        <v>4</v>
      </c>
      <c r="H4962">
        <v>4</v>
      </c>
      <c r="I4962">
        <v>5</v>
      </c>
      <c r="J4962">
        <v>3</v>
      </c>
      <c r="K4962">
        <v>4</v>
      </c>
      <c r="L4962">
        <v>5</v>
      </c>
      <c r="M4962">
        <v>3</v>
      </c>
      <c r="N4962">
        <v>4</v>
      </c>
      <c r="O4962" s="4" t="s">
        <v>10598</v>
      </c>
      <c r="P4962" t="s">
        <v>10777</v>
      </c>
      <c r="Q4962">
        <v>50.933329999999998</v>
      </c>
      <c r="R4962">
        <v>6.95</v>
      </c>
    </row>
    <row r="4963" spans="1:18">
      <c r="A4963">
        <v>40689.56145833333</v>
      </c>
      <c r="B4963" s="6" t="s">
        <v>9126</v>
      </c>
      <c r="C4963" s="7" t="s">
        <v>9312</v>
      </c>
      <c r="D4963" s="4">
        <v>1</v>
      </c>
      <c r="E4963" s="4">
        <v>1</v>
      </c>
      <c r="F4963">
        <v>1</v>
      </c>
      <c r="G4963">
        <v>1</v>
      </c>
      <c r="H4963">
        <v>1</v>
      </c>
      <c r="I4963">
        <v>1</v>
      </c>
      <c r="J4963">
        <v>1</v>
      </c>
      <c r="K4963">
        <v>1</v>
      </c>
      <c r="L4963">
        <v>1</v>
      </c>
      <c r="M4963">
        <v>1</v>
      </c>
      <c r="N4963">
        <v>1</v>
      </c>
      <c r="O4963" s="4" t="s">
        <v>10620</v>
      </c>
      <c r="P4963" t="s">
        <v>10655</v>
      </c>
      <c r="Q4963">
        <v>51.512790000000003</v>
      </c>
      <c r="R4963">
        <v>-9.1840000000000005E-2</v>
      </c>
    </row>
    <row r="4964" spans="1:18">
      <c r="A4964">
        <v>40689.57135416667</v>
      </c>
      <c r="B4964" s="6" t="s">
        <v>9126</v>
      </c>
      <c r="C4964" s="7" t="s">
        <v>9313</v>
      </c>
      <c r="D4964" s="4">
        <v>4</v>
      </c>
      <c r="E4964" s="4">
        <v>5</v>
      </c>
      <c r="F4964">
        <v>5</v>
      </c>
      <c r="G4964">
        <v>4</v>
      </c>
      <c r="H4964">
        <v>5</v>
      </c>
      <c r="I4964">
        <v>5</v>
      </c>
      <c r="J4964">
        <v>5</v>
      </c>
      <c r="K4964">
        <v>5</v>
      </c>
      <c r="L4964">
        <v>5</v>
      </c>
      <c r="M4964">
        <v>5</v>
      </c>
      <c r="N4964">
        <v>5</v>
      </c>
      <c r="O4964" s="4" t="s">
        <v>10625</v>
      </c>
      <c r="P4964" t="s">
        <v>10697</v>
      </c>
      <c r="Q4964">
        <v>19.428470000000001</v>
      </c>
      <c r="R4964">
        <v>-99.127660000000006</v>
      </c>
    </row>
    <row r="4965" spans="1:18">
      <c r="A4965">
        <v>40689.57172453704</v>
      </c>
      <c r="B4965" s="6" t="s">
        <v>9126</v>
      </c>
      <c r="C4965" s="7" t="s">
        <v>9314</v>
      </c>
      <c r="D4965" s="4">
        <v>1</v>
      </c>
      <c r="E4965" s="4">
        <v>1</v>
      </c>
      <c r="F4965">
        <v>1</v>
      </c>
      <c r="G4965">
        <v>1</v>
      </c>
      <c r="H4965">
        <v>1</v>
      </c>
      <c r="I4965">
        <v>1</v>
      </c>
      <c r="J4965">
        <v>1</v>
      </c>
      <c r="K4965">
        <v>1</v>
      </c>
      <c r="L4965">
        <v>1</v>
      </c>
      <c r="M4965">
        <v>1</v>
      </c>
      <c r="N4965">
        <v>1</v>
      </c>
      <c r="O4965" s="4" t="s">
        <v>10702</v>
      </c>
      <c r="P4965" t="s">
        <v>10858</v>
      </c>
      <c r="Q4965">
        <v>-23.547499999999999</v>
      </c>
      <c r="R4965">
        <v>-46.636110000000002</v>
      </c>
    </row>
    <row r="4966" spans="1:18">
      <c r="A4966">
        <v>40689.573414351849</v>
      </c>
      <c r="B4966" s="6" t="s">
        <v>9126</v>
      </c>
      <c r="C4966" s="7" t="s">
        <v>9315</v>
      </c>
      <c r="D4966" s="4">
        <v>4</v>
      </c>
      <c r="E4966" s="4">
        <v>5</v>
      </c>
      <c r="F4966">
        <v>5</v>
      </c>
      <c r="G4966">
        <v>2</v>
      </c>
      <c r="H4966">
        <v>5</v>
      </c>
      <c r="I4966">
        <v>4</v>
      </c>
      <c r="J4966">
        <v>4</v>
      </c>
      <c r="K4966">
        <v>3</v>
      </c>
      <c r="L4966">
        <v>4</v>
      </c>
      <c r="M4966">
        <v>5</v>
      </c>
      <c r="N4966">
        <v>2</v>
      </c>
      <c r="O4966" s="4" t="s">
        <v>10604</v>
      </c>
      <c r="P4966" t="s">
        <v>10652</v>
      </c>
      <c r="Q4966">
        <v>43.604259999999996</v>
      </c>
      <c r="R4966">
        <v>1.44367</v>
      </c>
    </row>
    <row r="4967" spans="1:18">
      <c r="A4967">
        <v>40689.574004629627</v>
      </c>
      <c r="B4967" s="6" t="s">
        <v>9126</v>
      </c>
      <c r="C4967" s="7" t="s">
        <v>9316</v>
      </c>
      <c r="D4967" s="4">
        <v>4</v>
      </c>
      <c r="E4967" s="4">
        <v>5</v>
      </c>
      <c r="F4967">
        <v>5</v>
      </c>
      <c r="G4967">
        <v>5</v>
      </c>
      <c r="H4967">
        <v>3</v>
      </c>
      <c r="I4967">
        <v>4</v>
      </c>
      <c r="J4967">
        <v>3</v>
      </c>
      <c r="K4967">
        <v>5</v>
      </c>
      <c r="L4967">
        <v>5</v>
      </c>
      <c r="M4967">
        <v>4</v>
      </c>
      <c r="N4967">
        <v>5</v>
      </c>
      <c r="O4967" s="4" t="s">
        <v>10607</v>
      </c>
      <c r="P4967" t="s">
        <v>10624</v>
      </c>
      <c r="Q4967">
        <v>43.700110000000002</v>
      </c>
      <c r="R4967">
        <v>-79.416300000000007</v>
      </c>
    </row>
    <row r="4968" spans="1:18">
      <c r="A4968">
        <v>40689.576435185183</v>
      </c>
      <c r="B4968" s="6" t="s">
        <v>9126</v>
      </c>
      <c r="C4968" s="7" t="s">
        <v>9317</v>
      </c>
      <c r="D4968" s="4">
        <v>1</v>
      </c>
      <c r="E4968" s="4">
        <v>1</v>
      </c>
      <c r="F4968">
        <v>1</v>
      </c>
      <c r="G4968">
        <v>1</v>
      </c>
      <c r="H4968">
        <v>1</v>
      </c>
      <c r="I4968">
        <v>1</v>
      </c>
      <c r="J4968">
        <v>1</v>
      </c>
      <c r="K4968">
        <v>1</v>
      </c>
      <c r="L4968">
        <v>1</v>
      </c>
      <c r="M4968">
        <v>1</v>
      </c>
      <c r="N4968">
        <v>1</v>
      </c>
      <c r="O4968" s="4" t="s">
        <v>10614</v>
      </c>
      <c r="P4968" t="s">
        <v>10636</v>
      </c>
      <c r="Q4968">
        <v>40.714269999999999</v>
      </c>
      <c r="R4968">
        <v>-74.005970000000005</v>
      </c>
    </row>
    <row r="4969" spans="1:18">
      <c r="A4969">
        <v>40689.579456018517</v>
      </c>
      <c r="B4969" s="6" t="s">
        <v>9126</v>
      </c>
      <c r="C4969" s="7" t="s">
        <v>9318</v>
      </c>
      <c r="D4969" s="4">
        <v>4</v>
      </c>
      <c r="E4969" s="4">
        <v>4</v>
      </c>
      <c r="F4969">
        <v>3</v>
      </c>
      <c r="G4969">
        <v>4</v>
      </c>
      <c r="H4969">
        <v>4</v>
      </c>
      <c r="I4969">
        <v>3</v>
      </c>
      <c r="J4969">
        <v>3</v>
      </c>
      <c r="K4969">
        <v>3</v>
      </c>
      <c r="L4969">
        <v>4</v>
      </c>
      <c r="M4969">
        <v>2</v>
      </c>
      <c r="N4969">
        <v>3</v>
      </c>
      <c r="O4969" s="4" t="s">
        <v>10598</v>
      </c>
      <c r="P4969" t="s">
        <v>10651</v>
      </c>
      <c r="Q4969">
        <v>52.524369999999998</v>
      </c>
      <c r="R4969">
        <v>13.41053</v>
      </c>
    </row>
    <row r="4970" spans="1:18">
      <c r="A4970">
        <v>40689.58085648148</v>
      </c>
      <c r="B4970" s="6" t="s">
        <v>9126</v>
      </c>
      <c r="C4970" s="7" t="s">
        <v>9319</v>
      </c>
      <c r="D4970" s="4">
        <v>3</v>
      </c>
      <c r="E4970" s="4">
        <v>3</v>
      </c>
      <c r="F4970">
        <v>2</v>
      </c>
      <c r="G4970">
        <v>3</v>
      </c>
      <c r="H4970">
        <v>3</v>
      </c>
      <c r="I4970">
        <v>4</v>
      </c>
      <c r="J4970">
        <v>2</v>
      </c>
      <c r="K4970">
        <v>4</v>
      </c>
      <c r="L4970">
        <v>5</v>
      </c>
      <c r="M4970">
        <v>3</v>
      </c>
      <c r="N4970">
        <v>5</v>
      </c>
      <c r="O4970" s="4" t="s">
        <v>10614</v>
      </c>
      <c r="P4970" t="s">
        <v>10636</v>
      </c>
      <c r="Q4970">
        <v>40.714269999999999</v>
      </c>
      <c r="R4970">
        <v>-74.005970000000005</v>
      </c>
    </row>
    <row r="4971" spans="1:18">
      <c r="A4971">
        <v>40689.582083333335</v>
      </c>
      <c r="B4971" s="6" t="s">
        <v>9126</v>
      </c>
      <c r="C4971" s="7" t="s">
        <v>4576</v>
      </c>
      <c r="D4971" s="4">
        <v>3</v>
      </c>
      <c r="E4971" s="4">
        <v>4</v>
      </c>
      <c r="F4971">
        <v>5</v>
      </c>
      <c r="G4971">
        <v>3</v>
      </c>
      <c r="H4971">
        <v>5</v>
      </c>
      <c r="I4971">
        <v>4</v>
      </c>
      <c r="J4971">
        <v>2</v>
      </c>
      <c r="K4971">
        <v>4</v>
      </c>
      <c r="L4971">
        <v>5</v>
      </c>
      <c r="M4971">
        <v>3</v>
      </c>
      <c r="N4971">
        <v>3</v>
      </c>
      <c r="O4971" s="4" t="s">
        <v>10604</v>
      </c>
      <c r="P4971" t="s">
        <v>10674</v>
      </c>
      <c r="Q4971">
        <v>43.296950000000002</v>
      </c>
      <c r="R4971">
        <v>5.3810700000000002</v>
      </c>
    </row>
    <row r="4972" spans="1:18">
      <c r="A4972">
        <v>40689.58216435185</v>
      </c>
      <c r="B4972" s="6" t="s">
        <v>9126</v>
      </c>
      <c r="C4972" s="7" t="s">
        <v>9320</v>
      </c>
      <c r="D4972" s="4">
        <v>5</v>
      </c>
      <c r="E4972" s="4">
        <v>5</v>
      </c>
      <c r="F4972">
        <v>5</v>
      </c>
      <c r="G4972">
        <v>5</v>
      </c>
      <c r="H4972">
        <v>5</v>
      </c>
      <c r="I4972">
        <v>5</v>
      </c>
      <c r="J4972">
        <v>5</v>
      </c>
      <c r="K4972">
        <v>4</v>
      </c>
      <c r="L4972">
        <v>5</v>
      </c>
      <c r="M4972">
        <v>4</v>
      </c>
      <c r="N4972">
        <v>5</v>
      </c>
      <c r="O4972" s="4" t="s">
        <v>10675</v>
      </c>
      <c r="P4972" t="s">
        <v>10721</v>
      </c>
      <c r="Q4972">
        <v>47.498010000000001</v>
      </c>
      <c r="R4972">
        <v>19.039909999999999</v>
      </c>
    </row>
    <row r="4973" spans="1:18">
      <c r="A4973">
        <v>40689.582233796296</v>
      </c>
      <c r="B4973" s="6" t="s">
        <v>9126</v>
      </c>
      <c r="C4973" s="7" t="s">
        <v>9321</v>
      </c>
      <c r="D4973" s="4">
        <v>1</v>
      </c>
      <c r="E4973" s="4">
        <v>1</v>
      </c>
      <c r="F4973">
        <v>1</v>
      </c>
      <c r="G4973">
        <v>1</v>
      </c>
      <c r="H4973">
        <v>0</v>
      </c>
      <c r="I4973">
        <v>0</v>
      </c>
      <c r="J4973">
        <v>1</v>
      </c>
      <c r="K4973">
        <v>1</v>
      </c>
      <c r="L4973">
        <v>1</v>
      </c>
      <c r="M4973">
        <v>5</v>
      </c>
      <c r="N4973">
        <v>1</v>
      </c>
      <c r="O4973" s="4" t="s">
        <v>10890</v>
      </c>
      <c r="P4973" t="s">
        <v>10891</v>
      </c>
      <c r="Q4973">
        <v>-8.8368199999999995</v>
      </c>
      <c r="R4973">
        <v>13.23432</v>
      </c>
    </row>
    <row r="4974" spans="1:18">
      <c r="A4974">
        <v>40689.58252314815</v>
      </c>
      <c r="B4974" s="6" t="s">
        <v>9126</v>
      </c>
      <c r="C4974" s="7" t="s">
        <v>9322</v>
      </c>
      <c r="D4974" s="4">
        <v>3</v>
      </c>
      <c r="E4974" s="4">
        <v>4</v>
      </c>
      <c r="F4974">
        <v>5</v>
      </c>
      <c r="G4974">
        <v>2</v>
      </c>
      <c r="H4974">
        <v>5</v>
      </c>
      <c r="I4974">
        <v>3</v>
      </c>
      <c r="J4974">
        <v>1</v>
      </c>
      <c r="K4974">
        <v>1</v>
      </c>
      <c r="L4974">
        <v>1</v>
      </c>
      <c r="M4974">
        <v>1</v>
      </c>
      <c r="N4974">
        <v>1</v>
      </c>
      <c r="O4974" s="4" t="s">
        <v>10614</v>
      </c>
      <c r="P4974" t="s">
        <v>10636</v>
      </c>
      <c r="Q4974">
        <v>40.714269999999999</v>
      </c>
      <c r="R4974">
        <v>-74.005970000000005</v>
      </c>
    </row>
    <row r="4975" spans="1:18">
      <c r="A4975">
        <v>40689.58258101852</v>
      </c>
      <c r="B4975" s="6" t="s">
        <v>9126</v>
      </c>
      <c r="C4975" s="7" t="s">
        <v>9323</v>
      </c>
      <c r="D4975" s="4">
        <v>5</v>
      </c>
      <c r="E4975" s="4">
        <v>1</v>
      </c>
      <c r="F4975">
        <v>5</v>
      </c>
      <c r="G4975">
        <v>1</v>
      </c>
      <c r="H4975">
        <v>5</v>
      </c>
      <c r="I4975">
        <v>5</v>
      </c>
      <c r="J4975">
        <v>5</v>
      </c>
      <c r="K4975">
        <v>1</v>
      </c>
      <c r="L4975">
        <v>1</v>
      </c>
      <c r="M4975">
        <v>1</v>
      </c>
      <c r="N4975">
        <v>5</v>
      </c>
      <c r="O4975" s="4" t="s">
        <v>10618</v>
      </c>
      <c r="P4975" t="s">
        <v>10667</v>
      </c>
      <c r="Q4975">
        <v>45.070489999999999</v>
      </c>
      <c r="R4975">
        <v>7.68682</v>
      </c>
    </row>
    <row r="4976" spans="1:18">
      <c r="A4976">
        <v>40689.784594907411</v>
      </c>
      <c r="B4976" s="6" t="s">
        <v>9126</v>
      </c>
      <c r="C4976" s="7" t="s">
        <v>9324</v>
      </c>
      <c r="D4976" s="4">
        <v>4</v>
      </c>
      <c r="E4976" s="4">
        <v>4</v>
      </c>
      <c r="F4976">
        <v>3</v>
      </c>
      <c r="G4976">
        <v>4</v>
      </c>
      <c r="H4976">
        <v>4</v>
      </c>
      <c r="I4976">
        <v>4</v>
      </c>
      <c r="J4976">
        <v>1</v>
      </c>
      <c r="K4976">
        <v>5</v>
      </c>
      <c r="L4976">
        <v>5</v>
      </c>
      <c r="M4976">
        <v>3</v>
      </c>
      <c r="N4976">
        <v>4</v>
      </c>
      <c r="O4976" s="4" t="s">
        <v>10716</v>
      </c>
      <c r="P4976" t="s">
        <v>10735</v>
      </c>
      <c r="Q4976">
        <v>-33.867849999999997</v>
      </c>
      <c r="R4976">
        <v>151.20732000000001</v>
      </c>
    </row>
    <row r="4977" spans="1:18">
      <c r="A4977">
        <v>40689.784594907411</v>
      </c>
      <c r="B4977" s="6" t="s">
        <v>9126</v>
      </c>
      <c r="C4977" s="7" t="s">
        <v>9324</v>
      </c>
      <c r="D4977" s="4">
        <v>1</v>
      </c>
      <c r="E4977" s="4">
        <v>1</v>
      </c>
      <c r="F4977">
        <v>1</v>
      </c>
      <c r="G4977">
        <v>1</v>
      </c>
      <c r="H4977">
        <v>1</v>
      </c>
      <c r="I4977">
        <v>1</v>
      </c>
      <c r="J4977">
        <v>1</v>
      </c>
      <c r="K4977">
        <v>1</v>
      </c>
      <c r="L4977">
        <v>1</v>
      </c>
      <c r="M4977">
        <v>1</v>
      </c>
      <c r="N4977">
        <v>1</v>
      </c>
      <c r="O4977" s="4" t="s">
        <v>10638</v>
      </c>
      <c r="P4977" t="s">
        <v>10801</v>
      </c>
      <c r="Q4977">
        <v>59.436959999999999</v>
      </c>
      <c r="R4977">
        <v>24.753530000000001</v>
      </c>
    </row>
    <row r="4978" spans="1:18">
      <c r="A4978">
        <v>40689.862280092595</v>
      </c>
      <c r="B4978" s="6" t="s">
        <v>9126</v>
      </c>
      <c r="C4978" s="7" t="s">
        <v>9325</v>
      </c>
      <c r="D4978" s="4">
        <v>5</v>
      </c>
      <c r="E4978" s="4">
        <v>5</v>
      </c>
      <c r="F4978">
        <v>5</v>
      </c>
      <c r="G4978">
        <v>5</v>
      </c>
      <c r="H4978">
        <v>5</v>
      </c>
      <c r="I4978">
        <v>5</v>
      </c>
      <c r="J4978">
        <v>5</v>
      </c>
      <c r="K4978">
        <v>5</v>
      </c>
      <c r="L4978">
        <v>5</v>
      </c>
      <c r="M4978">
        <v>5</v>
      </c>
      <c r="N4978">
        <v>5</v>
      </c>
      <c r="O4978" s="4" t="s">
        <v>10618</v>
      </c>
      <c r="P4978" t="s">
        <v>10667</v>
      </c>
      <c r="Q4978">
        <v>45.070489999999999</v>
      </c>
      <c r="R4978">
        <v>7.68682</v>
      </c>
    </row>
    <row r="4979" spans="1:18">
      <c r="A4979">
        <v>40689.692789351851</v>
      </c>
      <c r="B4979" s="6" t="s">
        <v>9126</v>
      </c>
      <c r="C4979" s="7" t="s">
        <v>7151</v>
      </c>
      <c r="D4979" s="4">
        <v>4</v>
      </c>
      <c r="E4979" s="4">
        <v>3</v>
      </c>
      <c r="F4979">
        <v>4</v>
      </c>
      <c r="G4979">
        <v>3</v>
      </c>
      <c r="H4979">
        <v>5</v>
      </c>
      <c r="I4979">
        <v>5</v>
      </c>
      <c r="J4979">
        <v>3</v>
      </c>
      <c r="K4979">
        <v>5</v>
      </c>
      <c r="L4979">
        <v>4</v>
      </c>
      <c r="M4979">
        <v>4</v>
      </c>
      <c r="N4979">
        <v>4</v>
      </c>
      <c r="O4979" s="4" t="s">
        <v>10653</v>
      </c>
      <c r="P4979" t="s">
        <v>10841</v>
      </c>
      <c r="Q4979">
        <v>-12.04318</v>
      </c>
      <c r="R4979">
        <v>-77.028239999999997</v>
      </c>
    </row>
    <row r="4980" spans="1:18">
      <c r="A4980">
        <v>40689.595856481479</v>
      </c>
      <c r="B4980" s="6" t="s">
        <v>9126</v>
      </c>
      <c r="C4980" s="7" t="s">
        <v>9326</v>
      </c>
      <c r="D4980" s="4">
        <v>4</v>
      </c>
      <c r="E4980" s="4">
        <v>3</v>
      </c>
      <c r="F4980">
        <v>3</v>
      </c>
      <c r="G4980">
        <v>4</v>
      </c>
      <c r="H4980">
        <v>4</v>
      </c>
      <c r="I4980">
        <v>4</v>
      </c>
      <c r="J4980">
        <v>2</v>
      </c>
      <c r="K4980">
        <v>4</v>
      </c>
      <c r="L4980">
        <v>5</v>
      </c>
      <c r="M4980">
        <v>4</v>
      </c>
      <c r="N4980">
        <v>4</v>
      </c>
      <c r="O4980" s="4" t="s">
        <v>10598</v>
      </c>
      <c r="P4980" t="s">
        <v>10599</v>
      </c>
      <c r="Q4980">
        <v>53.55</v>
      </c>
      <c r="R4980">
        <v>10</v>
      </c>
    </row>
    <row r="4981" spans="1:18">
      <c r="A4981">
        <v>40689.603009259263</v>
      </c>
      <c r="B4981" s="6" t="s">
        <v>9126</v>
      </c>
      <c r="C4981" s="7" t="s">
        <v>9327</v>
      </c>
      <c r="D4981" s="4">
        <v>3</v>
      </c>
      <c r="E4981" s="4">
        <v>1</v>
      </c>
      <c r="F4981">
        <v>5</v>
      </c>
      <c r="G4981">
        <v>4</v>
      </c>
      <c r="H4981">
        <v>3</v>
      </c>
      <c r="I4981">
        <v>3</v>
      </c>
      <c r="J4981">
        <v>2</v>
      </c>
      <c r="K4981">
        <v>3</v>
      </c>
      <c r="L4981">
        <v>5</v>
      </c>
      <c r="M4981">
        <v>3</v>
      </c>
      <c r="N4981">
        <v>5</v>
      </c>
      <c r="O4981" s="4" t="s">
        <v>10598</v>
      </c>
      <c r="P4981" t="s">
        <v>10664</v>
      </c>
      <c r="Q4981">
        <v>48.137430000000002</v>
      </c>
      <c r="R4981">
        <v>11.57549</v>
      </c>
    </row>
    <row r="4982" spans="1:18">
      <c r="A4982">
        <v>40689.60665509259</v>
      </c>
      <c r="B4982" s="6" t="s">
        <v>9126</v>
      </c>
      <c r="C4982" s="7" t="s">
        <v>9328</v>
      </c>
      <c r="D4982" s="4">
        <v>3</v>
      </c>
      <c r="E4982" s="4">
        <v>3</v>
      </c>
      <c r="F4982">
        <v>2</v>
      </c>
      <c r="G4982">
        <v>2</v>
      </c>
      <c r="H4982">
        <v>1</v>
      </c>
      <c r="I4982">
        <v>4</v>
      </c>
      <c r="J4982">
        <v>1</v>
      </c>
      <c r="K4982">
        <v>3</v>
      </c>
      <c r="L4982">
        <v>3</v>
      </c>
      <c r="M4982">
        <v>3</v>
      </c>
      <c r="N4982">
        <v>3</v>
      </c>
      <c r="O4982" s="4" t="s">
        <v>10618</v>
      </c>
      <c r="P4982" t="s">
        <v>10770</v>
      </c>
      <c r="Q4982">
        <v>38.115819999999999</v>
      </c>
      <c r="R4982">
        <v>13.35976</v>
      </c>
    </row>
    <row r="4983" spans="1:18">
      <c r="A4983">
        <v>40689.607476851852</v>
      </c>
      <c r="B4983" s="6" t="s">
        <v>9126</v>
      </c>
      <c r="C4983" s="7" t="s">
        <v>9329</v>
      </c>
      <c r="D4983" s="4">
        <v>3</v>
      </c>
      <c r="E4983" s="4">
        <v>3</v>
      </c>
      <c r="F4983">
        <v>4</v>
      </c>
      <c r="G4983">
        <v>5</v>
      </c>
      <c r="H4983">
        <v>5</v>
      </c>
      <c r="I4983">
        <v>1</v>
      </c>
      <c r="J4983">
        <v>5</v>
      </c>
      <c r="K4983">
        <v>3</v>
      </c>
      <c r="L4983">
        <v>3</v>
      </c>
      <c r="M4983">
        <v>3</v>
      </c>
      <c r="N4983">
        <v>5</v>
      </c>
      <c r="O4983" s="4" t="s">
        <v>10610</v>
      </c>
      <c r="P4983" t="s">
        <v>10834</v>
      </c>
      <c r="Q4983">
        <v>-33.039319999999996</v>
      </c>
      <c r="R4983">
        <v>-71.627250000000004</v>
      </c>
    </row>
    <row r="4984" spans="1:18">
      <c r="A4984">
        <v>40689.610601851855</v>
      </c>
      <c r="B4984" s="6" t="s">
        <v>9126</v>
      </c>
      <c r="C4984" s="7" t="s">
        <v>9330</v>
      </c>
      <c r="D4984" s="4">
        <v>2</v>
      </c>
      <c r="E4984" s="4">
        <v>1</v>
      </c>
      <c r="F4984">
        <v>3</v>
      </c>
      <c r="G4984">
        <v>2</v>
      </c>
      <c r="H4984">
        <v>4</v>
      </c>
      <c r="I4984">
        <v>4</v>
      </c>
      <c r="J4984">
        <v>0</v>
      </c>
      <c r="K4984">
        <v>5</v>
      </c>
      <c r="L4984">
        <v>3</v>
      </c>
      <c r="M4984">
        <v>0</v>
      </c>
      <c r="N4984">
        <v>5</v>
      </c>
      <c r="O4984" s="4" t="s">
        <v>10604</v>
      </c>
      <c r="P4984" t="s">
        <v>10605</v>
      </c>
      <c r="Q4984">
        <v>48.853409999999997</v>
      </c>
      <c r="R4984">
        <v>2.3488000000000002</v>
      </c>
    </row>
    <row r="4985" spans="1:18">
      <c r="A4985">
        <v>40689.610833333332</v>
      </c>
      <c r="B4985" s="6" t="s">
        <v>9126</v>
      </c>
      <c r="C4985" s="7" t="s">
        <v>9331</v>
      </c>
      <c r="D4985" s="4">
        <v>5</v>
      </c>
      <c r="E4985" s="4">
        <v>3</v>
      </c>
      <c r="F4985">
        <v>4</v>
      </c>
      <c r="G4985">
        <v>5</v>
      </c>
      <c r="H4985">
        <v>3</v>
      </c>
      <c r="I4985">
        <v>5</v>
      </c>
      <c r="J4985">
        <v>3</v>
      </c>
      <c r="K4985">
        <v>5</v>
      </c>
      <c r="L4985">
        <v>5</v>
      </c>
      <c r="M4985">
        <v>4</v>
      </c>
      <c r="N4985">
        <v>5</v>
      </c>
      <c r="O4985" s="4" t="s">
        <v>10634</v>
      </c>
      <c r="P4985" t="s">
        <v>10724</v>
      </c>
      <c r="Q4985">
        <v>41.550319999999999</v>
      </c>
      <c r="R4985">
        <v>-8.4200499999999998</v>
      </c>
    </row>
    <row r="4986" spans="1:18">
      <c r="A4986">
        <v>40689.611157407409</v>
      </c>
      <c r="B4986" s="6" t="s">
        <v>9126</v>
      </c>
      <c r="C4986" s="7" t="s">
        <v>9332</v>
      </c>
      <c r="D4986" s="4">
        <v>5</v>
      </c>
      <c r="E4986" s="4">
        <v>4</v>
      </c>
      <c r="F4986">
        <v>4</v>
      </c>
      <c r="G4986">
        <v>3</v>
      </c>
      <c r="H4986">
        <v>5</v>
      </c>
      <c r="I4986">
        <v>5</v>
      </c>
      <c r="J4986">
        <v>4</v>
      </c>
      <c r="K4986">
        <v>5</v>
      </c>
      <c r="L4986">
        <v>5</v>
      </c>
      <c r="M4986">
        <v>5</v>
      </c>
      <c r="N4986">
        <v>4</v>
      </c>
      <c r="O4986" s="4" t="s">
        <v>10598</v>
      </c>
      <c r="P4986" t="s">
        <v>10599</v>
      </c>
      <c r="Q4986">
        <v>53.55</v>
      </c>
      <c r="R4986">
        <v>10</v>
      </c>
    </row>
    <row r="4987" spans="1:18">
      <c r="A4987">
        <v>40689.611701388887</v>
      </c>
      <c r="B4987" s="6" t="s">
        <v>9126</v>
      </c>
      <c r="C4987" s="7" t="s">
        <v>9333</v>
      </c>
      <c r="D4987" s="4">
        <v>3</v>
      </c>
      <c r="E4987" s="4">
        <v>3</v>
      </c>
      <c r="F4987">
        <v>3</v>
      </c>
      <c r="G4987">
        <v>5</v>
      </c>
      <c r="H4987">
        <v>4</v>
      </c>
      <c r="I4987">
        <v>4</v>
      </c>
      <c r="J4987">
        <v>3</v>
      </c>
      <c r="K4987">
        <v>4</v>
      </c>
      <c r="L4987">
        <v>4</v>
      </c>
      <c r="M4987">
        <v>5</v>
      </c>
      <c r="N4987">
        <v>5</v>
      </c>
      <c r="O4987" s="4" t="s">
        <v>10855</v>
      </c>
      <c r="P4987" t="s">
        <v>10941</v>
      </c>
      <c r="Q4987">
        <v>10.488009999999999</v>
      </c>
      <c r="R4987">
        <v>-66.879189999999994</v>
      </c>
    </row>
    <row r="4988" spans="1:18">
      <c r="A4988">
        <v>40689.612824074073</v>
      </c>
      <c r="B4988" s="6" t="s">
        <v>9126</v>
      </c>
      <c r="C4988" s="7" t="s">
        <v>9334</v>
      </c>
      <c r="D4988" s="4">
        <v>1</v>
      </c>
      <c r="E4988" s="4">
        <v>1</v>
      </c>
      <c r="F4988">
        <v>1</v>
      </c>
      <c r="G4988">
        <v>1</v>
      </c>
      <c r="H4988">
        <v>1</v>
      </c>
      <c r="I4988">
        <v>1</v>
      </c>
      <c r="J4988">
        <v>1</v>
      </c>
      <c r="K4988">
        <v>1</v>
      </c>
      <c r="L4988">
        <v>1</v>
      </c>
      <c r="M4988">
        <v>1</v>
      </c>
      <c r="N4988">
        <v>1</v>
      </c>
      <c r="O4988" s="4" t="s">
        <v>10716</v>
      </c>
      <c r="P4988" t="s">
        <v>10735</v>
      </c>
      <c r="Q4988">
        <v>-33.867849999999997</v>
      </c>
      <c r="R4988">
        <v>151.20732000000001</v>
      </c>
    </row>
    <row r="4989" spans="1:18">
      <c r="A4989">
        <v>40689.613969907405</v>
      </c>
      <c r="B4989" s="6" t="s">
        <v>9126</v>
      </c>
      <c r="C4989" s="7" t="s">
        <v>9335</v>
      </c>
      <c r="D4989" s="4">
        <v>4</v>
      </c>
      <c r="E4989" s="4">
        <v>5</v>
      </c>
      <c r="F4989">
        <v>4</v>
      </c>
      <c r="G4989">
        <v>4</v>
      </c>
      <c r="H4989">
        <v>1</v>
      </c>
      <c r="I4989">
        <v>4</v>
      </c>
      <c r="J4989">
        <v>4</v>
      </c>
      <c r="K4989">
        <v>4</v>
      </c>
      <c r="L4989">
        <v>4</v>
      </c>
      <c r="M4989">
        <v>4</v>
      </c>
      <c r="N4989">
        <v>3</v>
      </c>
      <c r="O4989" s="4" t="s">
        <v>10607</v>
      </c>
      <c r="P4989" t="s">
        <v>10608</v>
      </c>
      <c r="Q4989">
        <v>45.508839999999999</v>
      </c>
      <c r="R4989">
        <v>-73.587810000000005</v>
      </c>
    </row>
    <row r="4990" spans="1:18">
      <c r="A4990">
        <v>40689.618125000001</v>
      </c>
      <c r="B4990" s="6" t="s">
        <v>9126</v>
      </c>
      <c r="C4990" s="7" t="s">
        <v>9336</v>
      </c>
      <c r="D4990" s="4">
        <v>4</v>
      </c>
      <c r="E4990" s="4">
        <v>4</v>
      </c>
      <c r="F4990">
        <v>4</v>
      </c>
      <c r="G4990">
        <v>4</v>
      </c>
      <c r="H4990">
        <v>5</v>
      </c>
      <c r="I4990">
        <v>4</v>
      </c>
      <c r="J4990">
        <v>5</v>
      </c>
      <c r="K4990">
        <v>3</v>
      </c>
      <c r="L4990">
        <v>4</v>
      </c>
      <c r="M4990">
        <v>3</v>
      </c>
      <c r="N4990">
        <v>3</v>
      </c>
      <c r="O4990" s="4" t="s">
        <v>10607</v>
      </c>
      <c r="P4990" t="s">
        <v>10624</v>
      </c>
      <c r="Q4990">
        <v>43.700110000000002</v>
      </c>
      <c r="R4990">
        <v>-79.416300000000007</v>
      </c>
    </row>
    <row r="4991" spans="1:18">
      <c r="A4991">
        <v>40689.620335648149</v>
      </c>
      <c r="B4991" s="6" t="s">
        <v>9126</v>
      </c>
      <c r="C4991" s="7" t="s">
        <v>9337</v>
      </c>
      <c r="D4991" s="4">
        <v>3</v>
      </c>
      <c r="E4991" s="4">
        <v>4</v>
      </c>
      <c r="F4991">
        <v>4</v>
      </c>
      <c r="G4991">
        <v>5</v>
      </c>
      <c r="H4991">
        <v>4</v>
      </c>
      <c r="I4991">
        <v>4</v>
      </c>
      <c r="J4991">
        <v>2</v>
      </c>
      <c r="K4991">
        <v>4</v>
      </c>
      <c r="L4991">
        <v>4</v>
      </c>
      <c r="M4991">
        <v>5</v>
      </c>
      <c r="N4991">
        <v>4</v>
      </c>
      <c r="O4991" s="4" t="s">
        <v>10675</v>
      </c>
      <c r="P4991" t="s">
        <v>10721</v>
      </c>
      <c r="Q4991">
        <v>47.498010000000001</v>
      </c>
      <c r="R4991">
        <v>19.039909999999999</v>
      </c>
    </row>
    <row r="4992" spans="1:18">
      <c r="A4992">
        <v>40689.621898148151</v>
      </c>
      <c r="B4992" s="6" t="s">
        <v>9126</v>
      </c>
      <c r="C4992" s="7" t="s">
        <v>9338</v>
      </c>
      <c r="D4992" s="4">
        <v>3</v>
      </c>
      <c r="E4992" s="4">
        <v>1</v>
      </c>
      <c r="F4992">
        <v>2</v>
      </c>
      <c r="G4992">
        <v>4</v>
      </c>
      <c r="H4992">
        <v>4</v>
      </c>
      <c r="I4992">
        <v>4</v>
      </c>
      <c r="J4992">
        <v>1</v>
      </c>
      <c r="K4992">
        <v>5</v>
      </c>
      <c r="L4992">
        <v>4</v>
      </c>
      <c r="M4992">
        <v>2</v>
      </c>
      <c r="N4992">
        <v>3</v>
      </c>
      <c r="O4992" s="4" t="s">
        <v>10675</v>
      </c>
      <c r="P4992" t="s">
        <v>10676</v>
      </c>
      <c r="Q4992">
        <v>47.533329999999999</v>
      </c>
      <c r="R4992">
        <v>21.633330000000001</v>
      </c>
    </row>
    <row r="4993" spans="1:18">
      <c r="A4993">
        <v>40689.622025462966</v>
      </c>
      <c r="B4993" s="6" t="s">
        <v>9126</v>
      </c>
      <c r="C4993" s="7" t="s">
        <v>9339</v>
      </c>
      <c r="D4993" s="4">
        <v>4</v>
      </c>
      <c r="E4993" s="4">
        <v>3</v>
      </c>
      <c r="F4993">
        <v>2</v>
      </c>
      <c r="G4993">
        <v>3</v>
      </c>
      <c r="H4993">
        <v>2</v>
      </c>
      <c r="I4993">
        <v>2</v>
      </c>
      <c r="J4993">
        <v>1</v>
      </c>
      <c r="K4993">
        <v>2</v>
      </c>
      <c r="L4993">
        <v>4</v>
      </c>
      <c r="M4993">
        <v>2</v>
      </c>
      <c r="N4993">
        <v>1</v>
      </c>
      <c r="O4993" s="4" t="s">
        <v>10625</v>
      </c>
      <c r="P4993" t="s">
        <v>10680</v>
      </c>
      <c r="Q4993">
        <v>19.351109999999998</v>
      </c>
      <c r="R4993">
        <v>-99.051940000000002</v>
      </c>
    </row>
    <row r="4994" spans="1:18">
      <c r="A4994">
        <v>40689.622800925928</v>
      </c>
      <c r="B4994" s="6" t="s">
        <v>9126</v>
      </c>
      <c r="C4994" s="7" t="s">
        <v>9340</v>
      </c>
      <c r="D4994" s="4">
        <v>2</v>
      </c>
      <c r="E4994" s="4">
        <v>2</v>
      </c>
      <c r="F4994">
        <v>3</v>
      </c>
      <c r="G4994">
        <v>2</v>
      </c>
      <c r="H4994">
        <v>3</v>
      </c>
      <c r="I4994">
        <v>3</v>
      </c>
      <c r="J4994">
        <v>1</v>
      </c>
      <c r="K4994">
        <v>4</v>
      </c>
      <c r="L4994">
        <v>3</v>
      </c>
      <c r="M4994">
        <v>2</v>
      </c>
      <c r="N4994">
        <v>3</v>
      </c>
      <c r="O4994" s="4" t="s">
        <v>10625</v>
      </c>
      <c r="P4994" t="s">
        <v>10772</v>
      </c>
      <c r="Q4994">
        <v>19.05</v>
      </c>
      <c r="R4994">
        <v>-98.2</v>
      </c>
    </row>
    <row r="4995" spans="1:18">
      <c r="A4995">
        <v>40689.622928240744</v>
      </c>
      <c r="B4995" s="6" t="s">
        <v>9126</v>
      </c>
      <c r="C4995" s="7" t="s">
        <v>9341</v>
      </c>
      <c r="D4995" s="4">
        <v>3</v>
      </c>
      <c r="E4995" s="4">
        <v>2</v>
      </c>
      <c r="F4995">
        <v>3</v>
      </c>
      <c r="G4995">
        <v>3</v>
      </c>
      <c r="H4995">
        <v>4</v>
      </c>
      <c r="I4995">
        <v>3</v>
      </c>
      <c r="J4995">
        <v>3</v>
      </c>
      <c r="K4995">
        <v>4</v>
      </c>
      <c r="L4995">
        <v>3</v>
      </c>
      <c r="M4995">
        <v>3</v>
      </c>
      <c r="N4995">
        <v>4</v>
      </c>
      <c r="O4995" s="4" t="s">
        <v>10923</v>
      </c>
      <c r="P4995" t="s">
        <v>10939</v>
      </c>
      <c r="Q4995">
        <v>9.9333299999999998</v>
      </c>
      <c r="R4995">
        <v>-84.083330000000004</v>
      </c>
    </row>
    <row r="4996" spans="1:18">
      <c r="A4996">
        <v>40689.817083333335</v>
      </c>
      <c r="B4996" s="6" t="s">
        <v>9126</v>
      </c>
      <c r="C4996" s="7" t="s">
        <v>8943</v>
      </c>
      <c r="D4996" s="4">
        <v>1</v>
      </c>
      <c r="E4996" s="4">
        <v>1</v>
      </c>
      <c r="F4996">
        <v>1</v>
      </c>
      <c r="G4996">
        <v>1</v>
      </c>
      <c r="H4996">
        <v>1</v>
      </c>
      <c r="I4996">
        <v>1</v>
      </c>
      <c r="J4996">
        <v>1</v>
      </c>
      <c r="K4996">
        <v>1</v>
      </c>
      <c r="L4996">
        <v>1</v>
      </c>
      <c r="M4996">
        <v>1</v>
      </c>
      <c r="N4996">
        <v>1</v>
      </c>
      <c r="O4996" s="4" t="s">
        <v>10614</v>
      </c>
      <c r="P4996" t="s">
        <v>10636</v>
      </c>
      <c r="Q4996">
        <v>40.714269999999999</v>
      </c>
      <c r="R4996">
        <v>-74.005970000000005</v>
      </c>
    </row>
    <row r="4997" spans="1:18">
      <c r="A4997">
        <v>40689.838263888887</v>
      </c>
      <c r="B4997" s="6" t="s">
        <v>9126</v>
      </c>
      <c r="C4997" s="7" t="s">
        <v>6195</v>
      </c>
      <c r="D4997" s="4">
        <v>5</v>
      </c>
      <c r="E4997" s="4">
        <v>5</v>
      </c>
      <c r="F4997">
        <v>5</v>
      </c>
      <c r="G4997">
        <v>5</v>
      </c>
      <c r="H4997">
        <v>5</v>
      </c>
      <c r="I4997">
        <v>5</v>
      </c>
      <c r="J4997">
        <v>5</v>
      </c>
      <c r="K4997">
        <v>5</v>
      </c>
      <c r="L4997">
        <v>5</v>
      </c>
      <c r="M4997">
        <v>5</v>
      </c>
      <c r="N4997">
        <v>5</v>
      </c>
      <c r="O4997" s="4" t="s">
        <v>10607</v>
      </c>
      <c r="P4997" t="s">
        <v>10624</v>
      </c>
      <c r="Q4997">
        <v>43.700110000000002</v>
      </c>
      <c r="R4997">
        <v>-79.416300000000007</v>
      </c>
    </row>
    <row r="4998" spans="1:18">
      <c r="A4998">
        <v>40689.615104166667</v>
      </c>
      <c r="B4998" s="6" t="s">
        <v>9126</v>
      </c>
      <c r="C4998" s="7" t="s">
        <v>7473</v>
      </c>
      <c r="D4998" s="4">
        <v>3</v>
      </c>
      <c r="E4998" s="4">
        <v>3</v>
      </c>
      <c r="F4998">
        <v>4</v>
      </c>
      <c r="G4998">
        <v>3</v>
      </c>
      <c r="H4998">
        <v>4</v>
      </c>
      <c r="I4998">
        <v>4</v>
      </c>
      <c r="J4998">
        <v>3</v>
      </c>
      <c r="K4998">
        <v>5</v>
      </c>
      <c r="L4998">
        <v>4</v>
      </c>
      <c r="M4998">
        <v>3</v>
      </c>
      <c r="N4998">
        <v>4</v>
      </c>
      <c r="O4998" s="4" t="s">
        <v>10755</v>
      </c>
      <c r="P4998" t="s">
        <v>10832</v>
      </c>
      <c r="Q4998">
        <v>59.33258</v>
      </c>
      <c r="R4998">
        <v>18.064900000000002</v>
      </c>
    </row>
    <row r="4999" spans="1:18">
      <c r="A4999">
        <v>40689.889814814815</v>
      </c>
      <c r="B4999" s="6" t="s">
        <v>9126</v>
      </c>
      <c r="C4999" s="7" t="s">
        <v>9342</v>
      </c>
      <c r="D4999" s="4">
        <v>5</v>
      </c>
      <c r="E4999" s="4">
        <v>4</v>
      </c>
      <c r="F4999">
        <v>5</v>
      </c>
      <c r="G4999">
        <v>3</v>
      </c>
      <c r="H4999">
        <v>4</v>
      </c>
      <c r="I4999">
        <v>5</v>
      </c>
      <c r="J4999">
        <v>3</v>
      </c>
      <c r="K4999">
        <v>5</v>
      </c>
      <c r="L4999">
        <v>4</v>
      </c>
      <c r="M4999">
        <v>1</v>
      </c>
      <c r="N4999">
        <v>5</v>
      </c>
      <c r="O4999" s="4" t="s">
        <v>10604</v>
      </c>
      <c r="P4999" t="s">
        <v>10652</v>
      </c>
      <c r="Q4999">
        <v>43.604259999999996</v>
      </c>
      <c r="R4999">
        <v>1.44367</v>
      </c>
    </row>
    <row r="5000" spans="1:18">
      <c r="A5000">
        <v>40689.634641203702</v>
      </c>
      <c r="B5000" s="6" t="s">
        <v>9126</v>
      </c>
      <c r="C5000" s="7" t="s">
        <v>6761</v>
      </c>
      <c r="D5000" s="4">
        <v>4</v>
      </c>
      <c r="E5000" s="4">
        <v>4</v>
      </c>
      <c r="F5000">
        <v>4</v>
      </c>
      <c r="G5000">
        <v>4</v>
      </c>
      <c r="H5000">
        <v>5</v>
      </c>
      <c r="I5000">
        <v>5</v>
      </c>
      <c r="J5000">
        <v>4</v>
      </c>
      <c r="K5000">
        <v>5</v>
      </c>
      <c r="L5000">
        <v>5</v>
      </c>
      <c r="M5000">
        <v>5</v>
      </c>
      <c r="N5000">
        <v>5</v>
      </c>
      <c r="O5000" s="4" t="s">
        <v>10634</v>
      </c>
      <c r="P5000" t="s">
        <v>10679</v>
      </c>
      <c r="Q5000">
        <v>38.716670000000001</v>
      </c>
      <c r="R5000">
        <v>-9.1333300000000008</v>
      </c>
    </row>
    <row r="5001" spans="1:18">
      <c r="A5001">
        <v>40689.649733796294</v>
      </c>
      <c r="B5001" s="6" t="s">
        <v>9126</v>
      </c>
      <c r="C5001" s="7" t="s">
        <v>9343</v>
      </c>
      <c r="D5001" s="4">
        <v>3</v>
      </c>
      <c r="E5001" s="4">
        <v>2</v>
      </c>
      <c r="F5001">
        <v>4</v>
      </c>
      <c r="G5001">
        <v>4</v>
      </c>
      <c r="H5001">
        <v>5</v>
      </c>
      <c r="I5001">
        <v>5</v>
      </c>
      <c r="J5001">
        <v>4</v>
      </c>
      <c r="K5001">
        <v>5</v>
      </c>
      <c r="L5001">
        <v>4</v>
      </c>
      <c r="M5001">
        <v>4</v>
      </c>
      <c r="N5001">
        <v>5</v>
      </c>
      <c r="O5001" s="4" t="s">
        <v>10755</v>
      </c>
      <c r="P5001" t="s">
        <v>10832</v>
      </c>
      <c r="Q5001">
        <v>59.33258</v>
      </c>
      <c r="R5001">
        <v>18.064900000000002</v>
      </c>
    </row>
    <row r="5002" spans="1:18">
      <c r="A5002">
        <v>40689.651597222219</v>
      </c>
      <c r="B5002" s="6" t="s">
        <v>9126</v>
      </c>
      <c r="C5002" s="7" t="s">
        <v>9344</v>
      </c>
      <c r="D5002" s="4">
        <v>3</v>
      </c>
      <c r="E5002" s="4">
        <v>5</v>
      </c>
      <c r="F5002">
        <v>5</v>
      </c>
      <c r="G5002">
        <v>4</v>
      </c>
      <c r="H5002">
        <v>4</v>
      </c>
      <c r="I5002">
        <v>2</v>
      </c>
      <c r="J5002">
        <v>3</v>
      </c>
      <c r="K5002">
        <v>2</v>
      </c>
      <c r="L5002">
        <v>4</v>
      </c>
      <c r="M5002">
        <v>2</v>
      </c>
      <c r="N5002">
        <v>5</v>
      </c>
      <c r="O5002" s="4" t="s">
        <v>10598</v>
      </c>
      <c r="P5002" t="s">
        <v>10777</v>
      </c>
      <c r="Q5002">
        <v>50.933329999999998</v>
      </c>
      <c r="R5002">
        <v>6.95</v>
      </c>
    </row>
    <row r="5003" spans="1:18">
      <c r="A5003">
        <v>40689.652280092596</v>
      </c>
      <c r="B5003" s="6" t="s">
        <v>9126</v>
      </c>
      <c r="C5003" s="7" t="s">
        <v>9345</v>
      </c>
      <c r="D5003" s="4">
        <v>1</v>
      </c>
      <c r="E5003" s="4">
        <v>1</v>
      </c>
      <c r="F5003">
        <v>1</v>
      </c>
      <c r="G5003">
        <v>1</v>
      </c>
      <c r="H5003">
        <v>1</v>
      </c>
      <c r="I5003">
        <v>1</v>
      </c>
      <c r="J5003">
        <v>1</v>
      </c>
      <c r="K5003">
        <v>1</v>
      </c>
      <c r="L5003">
        <v>1</v>
      </c>
      <c r="M5003">
        <v>1</v>
      </c>
      <c r="N5003">
        <v>1</v>
      </c>
      <c r="O5003" s="4" t="s">
        <v>10607</v>
      </c>
      <c r="P5003" t="s">
        <v>10624</v>
      </c>
      <c r="Q5003">
        <v>43.700110000000002</v>
      </c>
      <c r="R5003">
        <v>-79.416300000000007</v>
      </c>
    </row>
    <row r="5004" spans="1:18">
      <c r="A5004">
        <v>40689.659386574072</v>
      </c>
      <c r="B5004" s="6" t="s">
        <v>9126</v>
      </c>
      <c r="C5004" s="7" t="s">
        <v>9346</v>
      </c>
      <c r="D5004" s="4">
        <v>5</v>
      </c>
      <c r="E5004" s="4">
        <v>5</v>
      </c>
      <c r="F5004">
        <v>4</v>
      </c>
      <c r="G5004">
        <v>5</v>
      </c>
      <c r="H5004">
        <v>4</v>
      </c>
      <c r="I5004">
        <v>5</v>
      </c>
      <c r="J5004">
        <v>3</v>
      </c>
      <c r="K5004">
        <v>4</v>
      </c>
      <c r="L5004">
        <v>5</v>
      </c>
      <c r="M5004">
        <v>4</v>
      </c>
      <c r="N5004">
        <v>5</v>
      </c>
      <c r="O5004" s="4" t="s">
        <v>10598</v>
      </c>
      <c r="P5004" t="s">
        <v>10777</v>
      </c>
      <c r="Q5004">
        <v>50.933329999999998</v>
      </c>
      <c r="R5004">
        <v>6.95</v>
      </c>
    </row>
    <row r="5005" spans="1:18">
      <c r="A5005">
        <v>40689.659560185188</v>
      </c>
      <c r="B5005" s="6" t="s">
        <v>9126</v>
      </c>
      <c r="C5005" s="7" t="s">
        <v>9347</v>
      </c>
      <c r="D5005" s="4">
        <v>2</v>
      </c>
      <c r="E5005" s="4">
        <v>2</v>
      </c>
      <c r="F5005">
        <v>4</v>
      </c>
      <c r="G5005">
        <v>4</v>
      </c>
      <c r="H5005">
        <v>5</v>
      </c>
      <c r="I5005">
        <v>5</v>
      </c>
      <c r="J5005">
        <v>5</v>
      </c>
      <c r="K5005">
        <v>5</v>
      </c>
      <c r="L5005">
        <v>2</v>
      </c>
      <c r="M5005">
        <v>3</v>
      </c>
      <c r="N5005">
        <v>2</v>
      </c>
      <c r="O5005" s="4" t="s">
        <v>10614</v>
      </c>
      <c r="P5005" t="s">
        <v>10636</v>
      </c>
      <c r="Q5005">
        <v>40.714269999999999</v>
      </c>
      <c r="R5005">
        <v>-74.005970000000005</v>
      </c>
    </row>
    <row r="5006" spans="1:18">
      <c r="A5006">
        <v>40689.659675925926</v>
      </c>
      <c r="B5006" s="6" t="s">
        <v>9126</v>
      </c>
      <c r="C5006" s="7" t="s">
        <v>9348</v>
      </c>
      <c r="D5006" s="4">
        <v>2</v>
      </c>
      <c r="E5006" s="4">
        <v>5</v>
      </c>
      <c r="F5006">
        <v>3</v>
      </c>
      <c r="G5006">
        <v>3</v>
      </c>
      <c r="H5006">
        <v>3</v>
      </c>
      <c r="I5006">
        <v>5</v>
      </c>
      <c r="J5006">
        <v>1</v>
      </c>
      <c r="K5006">
        <v>5</v>
      </c>
      <c r="L5006">
        <v>3</v>
      </c>
      <c r="M5006">
        <v>5</v>
      </c>
      <c r="N5006">
        <v>3</v>
      </c>
      <c r="O5006" s="4" t="s">
        <v>10625</v>
      </c>
      <c r="P5006" t="s">
        <v>10697</v>
      </c>
      <c r="Q5006">
        <v>19.428470000000001</v>
      </c>
      <c r="R5006">
        <v>-99.127660000000006</v>
      </c>
    </row>
    <row r="5007" spans="1:18">
      <c r="A5007">
        <v>40689.660543981481</v>
      </c>
      <c r="B5007" s="6" t="s">
        <v>9126</v>
      </c>
      <c r="C5007" s="7" t="s">
        <v>9349</v>
      </c>
      <c r="D5007" s="4">
        <v>4</v>
      </c>
      <c r="E5007" s="4">
        <v>3</v>
      </c>
      <c r="F5007">
        <v>4</v>
      </c>
      <c r="G5007">
        <v>4</v>
      </c>
      <c r="H5007">
        <v>5</v>
      </c>
      <c r="I5007">
        <v>3</v>
      </c>
      <c r="J5007">
        <v>2</v>
      </c>
      <c r="K5007">
        <v>5</v>
      </c>
      <c r="L5007">
        <v>4</v>
      </c>
      <c r="M5007">
        <v>3</v>
      </c>
      <c r="N5007">
        <v>3</v>
      </c>
      <c r="O5007" s="4" t="s">
        <v>10620</v>
      </c>
      <c r="P5007" t="s">
        <v>10887</v>
      </c>
      <c r="Q5007">
        <v>53.410580000000003</v>
      </c>
      <c r="R5007">
        <v>-2.9779399999999998</v>
      </c>
    </row>
    <row r="5008" spans="1:18">
      <c r="A5008">
        <v>40689.662638888891</v>
      </c>
      <c r="B5008" s="6" t="s">
        <v>9126</v>
      </c>
      <c r="C5008" s="7" t="s">
        <v>9350</v>
      </c>
      <c r="D5008" s="4">
        <v>3</v>
      </c>
      <c r="E5008" s="4">
        <v>4</v>
      </c>
      <c r="F5008">
        <v>3</v>
      </c>
      <c r="G5008">
        <v>4</v>
      </c>
      <c r="H5008">
        <v>5</v>
      </c>
      <c r="I5008">
        <v>5</v>
      </c>
      <c r="J5008">
        <v>2</v>
      </c>
      <c r="K5008">
        <v>4</v>
      </c>
      <c r="L5008">
        <v>5</v>
      </c>
      <c r="M5008">
        <v>5</v>
      </c>
      <c r="N5008">
        <v>5</v>
      </c>
      <c r="O5008" s="4" t="s">
        <v>10598</v>
      </c>
      <c r="P5008" t="s">
        <v>10651</v>
      </c>
      <c r="Q5008">
        <v>52.524369999999998</v>
      </c>
      <c r="R5008">
        <v>13.41053</v>
      </c>
    </row>
    <row r="5009" spans="1:18">
      <c r="A5009">
        <v>40689.663530092592</v>
      </c>
      <c r="B5009" s="6" t="s">
        <v>9126</v>
      </c>
      <c r="C5009" s="7" t="s">
        <v>4707</v>
      </c>
      <c r="D5009" s="4">
        <v>5</v>
      </c>
      <c r="E5009" s="4">
        <v>4</v>
      </c>
      <c r="F5009">
        <v>3</v>
      </c>
      <c r="G5009">
        <v>3</v>
      </c>
      <c r="H5009">
        <v>2</v>
      </c>
      <c r="I5009">
        <v>2</v>
      </c>
      <c r="J5009">
        <v>3</v>
      </c>
      <c r="K5009">
        <v>3</v>
      </c>
      <c r="L5009">
        <v>4</v>
      </c>
      <c r="M5009">
        <v>4</v>
      </c>
      <c r="N5009">
        <v>4</v>
      </c>
      <c r="O5009" s="4" t="s">
        <v>10620</v>
      </c>
      <c r="P5009" t="s">
        <v>10621</v>
      </c>
      <c r="Q5009">
        <v>51.50853</v>
      </c>
      <c r="R5009">
        <v>-0.12573999999999999</v>
      </c>
    </row>
    <row r="5010" spans="1:18">
      <c r="A5010">
        <v>40689.664386574077</v>
      </c>
      <c r="B5010" s="6" t="s">
        <v>9126</v>
      </c>
      <c r="C5010" s="7" t="s">
        <v>9351</v>
      </c>
      <c r="D5010" s="4">
        <v>5</v>
      </c>
      <c r="E5010" s="4">
        <v>5</v>
      </c>
      <c r="F5010">
        <v>5</v>
      </c>
      <c r="G5010">
        <v>5</v>
      </c>
      <c r="H5010">
        <v>5</v>
      </c>
      <c r="I5010">
        <v>5</v>
      </c>
      <c r="J5010">
        <v>5</v>
      </c>
      <c r="K5010">
        <v>5</v>
      </c>
      <c r="L5010">
        <v>5</v>
      </c>
      <c r="M5010">
        <v>5</v>
      </c>
      <c r="N5010">
        <v>5</v>
      </c>
      <c r="O5010" s="4" t="s">
        <v>10607</v>
      </c>
      <c r="P5010" t="s">
        <v>10608</v>
      </c>
      <c r="Q5010">
        <v>45.508839999999999</v>
      </c>
      <c r="R5010">
        <v>-73.587810000000005</v>
      </c>
    </row>
    <row r="5011" spans="1:18">
      <c r="A5011">
        <v>40689.675949074073</v>
      </c>
      <c r="B5011" s="6" t="s">
        <v>9126</v>
      </c>
      <c r="C5011" s="7" t="s">
        <v>9352</v>
      </c>
      <c r="D5011" s="4">
        <v>1</v>
      </c>
      <c r="E5011" s="4">
        <v>1</v>
      </c>
      <c r="F5011">
        <v>1</v>
      </c>
      <c r="G5011">
        <v>1</v>
      </c>
      <c r="H5011">
        <v>5</v>
      </c>
      <c r="I5011">
        <v>5</v>
      </c>
      <c r="J5011">
        <v>5</v>
      </c>
      <c r="K5011">
        <v>5</v>
      </c>
      <c r="L5011">
        <v>5</v>
      </c>
      <c r="M5011">
        <v>5</v>
      </c>
      <c r="N5011">
        <v>5</v>
      </c>
      <c r="O5011" s="4" t="s">
        <v>10598</v>
      </c>
      <c r="P5011" t="s">
        <v>10777</v>
      </c>
      <c r="Q5011">
        <v>50.933329999999998</v>
      </c>
      <c r="R5011">
        <v>6.95</v>
      </c>
    </row>
    <row r="5012" spans="1:18">
      <c r="A5012">
        <v>40689.677662037036</v>
      </c>
      <c r="B5012" s="6" t="s">
        <v>9126</v>
      </c>
      <c r="C5012" s="7" t="s">
        <v>9353</v>
      </c>
      <c r="D5012" s="4">
        <v>4</v>
      </c>
      <c r="E5012" s="4">
        <v>3</v>
      </c>
      <c r="F5012">
        <v>4</v>
      </c>
      <c r="G5012">
        <v>2</v>
      </c>
      <c r="H5012">
        <v>3</v>
      </c>
      <c r="I5012">
        <v>2</v>
      </c>
      <c r="J5012">
        <v>2</v>
      </c>
      <c r="K5012">
        <v>4</v>
      </c>
      <c r="L5012">
        <v>3</v>
      </c>
      <c r="M5012">
        <v>3</v>
      </c>
      <c r="N5012">
        <v>4</v>
      </c>
      <c r="O5012" s="4" t="s">
        <v>10675</v>
      </c>
      <c r="P5012" t="s">
        <v>10721</v>
      </c>
      <c r="Q5012">
        <v>47.498010000000001</v>
      </c>
      <c r="R5012">
        <v>19.039909999999999</v>
      </c>
    </row>
    <row r="5013" spans="1:18">
      <c r="A5013">
        <v>40689.678576388891</v>
      </c>
      <c r="B5013" s="6" t="s">
        <v>9126</v>
      </c>
      <c r="C5013" s="7" t="s">
        <v>6578</v>
      </c>
      <c r="D5013" s="4">
        <v>3</v>
      </c>
      <c r="E5013" s="4">
        <v>3</v>
      </c>
      <c r="F5013">
        <v>2</v>
      </c>
      <c r="G5013">
        <v>2</v>
      </c>
      <c r="H5013">
        <v>3</v>
      </c>
      <c r="I5013">
        <v>4</v>
      </c>
      <c r="J5013">
        <v>4</v>
      </c>
      <c r="K5013">
        <v>4</v>
      </c>
      <c r="L5013">
        <v>1</v>
      </c>
      <c r="M5013">
        <v>1</v>
      </c>
      <c r="N5013">
        <v>3</v>
      </c>
      <c r="O5013" s="4" t="s">
        <v>10604</v>
      </c>
      <c r="P5013" t="s">
        <v>10605</v>
      </c>
      <c r="Q5013">
        <v>48.853409999999997</v>
      </c>
      <c r="R5013">
        <v>2.3488000000000002</v>
      </c>
    </row>
    <row r="5014" spans="1:18">
      <c r="A5014">
        <v>40689.684999999998</v>
      </c>
      <c r="B5014" s="6" t="s">
        <v>9126</v>
      </c>
      <c r="C5014" s="7" t="s">
        <v>9354</v>
      </c>
      <c r="D5014" s="4">
        <v>3</v>
      </c>
      <c r="E5014" s="4">
        <v>3</v>
      </c>
      <c r="F5014">
        <v>4</v>
      </c>
      <c r="G5014">
        <v>5</v>
      </c>
      <c r="H5014">
        <v>4</v>
      </c>
      <c r="I5014">
        <v>3</v>
      </c>
      <c r="J5014">
        <v>3</v>
      </c>
      <c r="K5014">
        <v>3</v>
      </c>
      <c r="L5014">
        <v>5</v>
      </c>
      <c r="M5014">
        <v>4</v>
      </c>
      <c r="N5014">
        <v>5</v>
      </c>
      <c r="O5014" s="4" t="s">
        <v>10607</v>
      </c>
      <c r="P5014" t="s">
        <v>10624</v>
      </c>
      <c r="Q5014">
        <v>43.700110000000002</v>
      </c>
      <c r="R5014">
        <v>-79.416300000000007</v>
      </c>
    </row>
    <row r="5015" spans="1:18">
      <c r="A5015">
        <v>40689.688472222224</v>
      </c>
      <c r="B5015" s="6" t="s">
        <v>9126</v>
      </c>
      <c r="C5015" s="7" t="s">
        <v>9355</v>
      </c>
      <c r="D5015" s="4">
        <v>1</v>
      </c>
      <c r="E5015" s="4">
        <v>5</v>
      </c>
      <c r="F5015">
        <v>5</v>
      </c>
      <c r="G5015">
        <v>1</v>
      </c>
      <c r="H5015">
        <v>5</v>
      </c>
      <c r="I5015">
        <v>1</v>
      </c>
      <c r="J5015">
        <v>1</v>
      </c>
      <c r="K5015">
        <v>1</v>
      </c>
      <c r="L5015">
        <v>5</v>
      </c>
      <c r="M5015">
        <v>1</v>
      </c>
      <c r="N5015">
        <v>1</v>
      </c>
      <c r="O5015" s="4" t="s">
        <v>10614</v>
      </c>
      <c r="P5015" t="s">
        <v>10636</v>
      </c>
      <c r="Q5015">
        <v>40.714269999999999</v>
      </c>
      <c r="R5015">
        <v>-74.005970000000005</v>
      </c>
    </row>
    <row r="5016" spans="1:18">
      <c r="A5016">
        <v>40689.691481481481</v>
      </c>
      <c r="B5016" s="6" t="s">
        <v>9126</v>
      </c>
      <c r="C5016" s="7" t="s">
        <v>6414</v>
      </c>
      <c r="D5016" s="4">
        <v>4</v>
      </c>
      <c r="E5016" s="4">
        <v>4</v>
      </c>
      <c r="F5016">
        <v>5</v>
      </c>
      <c r="G5016">
        <v>3</v>
      </c>
      <c r="H5016">
        <v>4</v>
      </c>
      <c r="I5016">
        <v>4</v>
      </c>
      <c r="J5016">
        <v>1</v>
      </c>
      <c r="K5016">
        <v>3</v>
      </c>
      <c r="L5016">
        <v>3</v>
      </c>
      <c r="M5016">
        <v>4</v>
      </c>
      <c r="N5016">
        <v>1</v>
      </c>
      <c r="O5016" s="4" t="s">
        <v>10662</v>
      </c>
      <c r="P5016" t="s">
        <v>10681</v>
      </c>
      <c r="Q5016">
        <v>31.22222</v>
      </c>
      <c r="R5016">
        <v>121.45806</v>
      </c>
    </row>
    <row r="5017" spans="1:18">
      <c r="A5017">
        <v>40689.692546296297</v>
      </c>
      <c r="B5017" s="6" t="s">
        <v>9126</v>
      </c>
      <c r="C5017" s="7" t="s">
        <v>9356</v>
      </c>
      <c r="D5017" s="4">
        <v>5</v>
      </c>
      <c r="E5017" s="4">
        <v>5</v>
      </c>
      <c r="F5017">
        <v>2</v>
      </c>
      <c r="G5017">
        <v>4</v>
      </c>
      <c r="H5017">
        <v>2</v>
      </c>
      <c r="I5017">
        <v>3</v>
      </c>
      <c r="J5017">
        <v>2</v>
      </c>
      <c r="K5017">
        <v>2</v>
      </c>
      <c r="L5017">
        <v>1</v>
      </c>
      <c r="M5017">
        <v>5</v>
      </c>
      <c r="N5017">
        <v>3</v>
      </c>
      <c r="O5017" s="4" t="s">
        <v>10923</v>
      </c>
      <c r="P5017" t="s">
        <v>10939</v>
      </c>
      <c r="Q5017">
        <v>9.9333299999999998</v>
      </c>
      <c r="R5017">
        <v>-84.083330000000004</v>
      </c>
    </row>
    <row r="5018" spans="1:18">
      <c r="A5018">
        <v>40689.693067129629</v>
      </c>
      <c r="B5018" s="6" t="s">
        <v>9126</v>
      </c>
      <c r="C5018" s="7" t="s">
        <v>9357</v>
      </c>
      <c r="D5018" s="4">
        <v>4</v>
      </c>
      <c r="E5018" s="4">
        <v>5</v>
      </c>
      <c r="F5018">
        <v>4</v>
      </c>
      <c r="G5018">
        <v>3</v>
      </c>
      <c r="H5018">
        <v>5</v>
      </c>
      <c r="I5018">
        <v>5</v>
      </c>
      <c r="J5018">
        <v>5</v>
      </c>
      <c r="K5018">
        <v>5</v>
      </c>
      <c r="L5018">
        <v>5</v>
      </c>
      <c r="M5018">
        <v>4</v>
      </c>
      <c r="N5018">
        <v>4</v>
      </c>
      <c r="O5018" s="4" t="s">
        <v>10614</v>
      </c>
      <c r="P5018" t="s">
        <v>10636</v>
      </c>
      <c r="Q5018">
        <v>40.714269999999999</v>
      </c>
      <c r="R5018">
        <v>-74.005970000000005</v>
      </c>
    </row>
    <row r="5019" spans="1:18">
      <c r="A5019">
        <v>40689.694351851853</v>
      </c>
      <c r="B5019" s="6" t="s">
        <v>9126</v>
      </c>
      <c r="C5019" s="7" t="s">
        <v>9358</v>
      </c>
      <c r="D5019" s="4">
        <v>4</v>
      </c>
      <c r="E5019" s="4">
        <v>4</v>
      </c>
      <c r="F5019">
        <v>4</v>
      </c>
      <c r="G5019">
        <v>2</v>
      </c>
      <c r="H5019">
        <v>3</v>
      </c>
      <c r="I5019">
        <v>3</v>
      </c>
      <c r="J5019">
        <v>2</v>
      </c>
      <c r="K5019">
        <v>5</v>
      </c>
      <c r="L5019">
        <v>5</v>
      </c>
      <c r="M5019">
        <v>5</v>
      </c>
      <c r="N5019">
        <v>5</v>
      </c>
      <c r="O5019" s="4" t="s">
        <v>10759</v>
      </c>
      <c r="P5019" t="s">
        <v>10847</v>
      </c>
      <c r="Q5019">
        <v>22.316669999999998</v>
      </c>
      <c r="R5019">
        <v>114.18333</v>
      </c>
    </row>
    <row r="5020" spans="1:18">
      <c r="A5020">
        <v>40689.699618055558</v>
      </c>
      <c r="B5020" s="6" t="s">
        <v>9126</v>
      </c>
      <c r="C5020" s="7" t="s">
        <v>9359</v>
      </c>
      <c r="D5020" s="4">
        <v>1</v>
      </c>
      <c r="E5020" s="4">
        <v>1</v>
      </c>
      <c r="F5020">
        <v>1</v>
      </c>
      <c r="G5020">
        <v>4</v>
      </c>
      <c r="H5020">
        <v>5</v>
      </c>
      <c r="I5020">
        <v>5</v>
      </c>
      <c r="J5020">
        <v>5</v>
      </c>
      <c r="K5020">
        <v>4</v>
      </c>
      <c r="L5020">
        <v>3</v>
      </c>
      <c r="M5020">
        <v>0</v>
      </c>
      <c r="N5020">
        <v>3</v>
      </c>
      <c r="O5020" s="4" t="s">
        <v>10604</v>
      </c>
      <c r="P5020" t="s">
        <v>10605</v>
      </c>
      <c r="Q5020">
        <v>48.853409999999997</v>
      </c>
      <c r="R5020">
        <v>2.3488000000000002</v>
      </c>
    </row>
    <row r="5021" spans="1:18">
      <c r="A5021">
        <v>40689.704398148147</v>
      </c>
      <c r="B5021" s="6" t="s">
        <v>9126</v>
      </c>
      <c r="C5021" s="7" t="s">
        <v>9360</v>
      </c>
      <c r="D5021" s="4">
        <v>2</v>
      </c>
      <c r="E5021" s="4">
        <v>4</v>
      </c>
      <c r="F5021">
        <v>4</v>
      </c>
      <c r="G5021">
        <v>4</v>
      </c>
      <c r="H5021">
        <v>3</v>
      </c>
      <c r="I5021">
        <v>3</v>
      </c>
      <c r="J5021">
        <v>4</v>
      </c>
      <c r="K5021">
        <v>3</v>
      </c>
      <c r="L5021">
        <v>4</v>
      </c>
      <c r="M5021">
        <v>3</v>
      </c>
      <c r="N5021">
        <v>3</v>
      </c>
      <c r="O5021" s="4" t="s">
        <v>10600</v>
      </c>
      <c r="P5021" t="s">
        <v>10609</v>
      </c>
      <c r="Q5021">
        <v>50.850450000000002</v>
      </c>
      <c r="R5021">
        <v>4.3487799999999996</v>
      </c>
    </row>
    <row r="5022" spans="1:18">
      <c r="A5022">
        <v>40689.704606481479</v>
      </c>
      <c r="B5022" s="6" t="s">
        <v>9126</v>
      </c>
      <c r="C5022" s="7" t="s">
        <v>7950</v>
      </c>
      <c r="D5022" s="4">
        <v>4</v>
      </c>
      <c r="E5022" s="4">
        <v>3</v>
      </c>
      <c r="F5022">
        <v>2</v>
      </c>
      <c r="G5022">
        <v>3</v>
      </c>
      <c r="H5022">
        <v>4</v>
      </c>
      <c r="I5022">
        <v>5</v>
      </c>
      <c r="J5022">
        <v>2</v>
      </c>
      <c r="K5022">
        <v>5</v>
      </c>
      <c r="L5022">
        <v>4</v>
      </c>
      <c r="M5022">
        <v>4</v>
      </c>
      <c r="N5022">
        <v>2</v>
      </c>
      <c r="O5022" s="4" t="s">
        <v>10675</v>
      </c>
      <c r="P5022" t="s">
        <v>10721</v>
      </c>
      <c r="Q5022">
        <v>47.498010000000001</v>
      </c>
      <c r="R5022">
        <v>19.039909999999999</v>
      </c>
    </row>
    <row r="5023" spans="1:18">
      <c r="A5023">
        <v>40689.704756944448</v>
      </c>
      <c r="B5023" s="6" t="s">
        <v>9126</v>
      </c>
      <c r="C5023" s="7" t="s">
        <v>9361</v>
      </c>
      <c r="D5023" s="4">
        <v>4</v>
      </c>
      <c r="E5023" s="4">
        <v>3</v>
      </c>
      <c r="F5023">
        <v>3</v>
      </c>
      <c r="G5023">
        <v>4</v>
      </c>
      <c r="H5023">
        <v>4</v>
      </c>
      <c r="I5023">
        <v>5</v>
      </c>
      <c r="J5023">
        <v>3</v>
      </c>
      <c r="K5023">
        <v>4</v>
      </c>
      <c r="L5023">
        <v>5</v>
      </c>
      <c r="M5023">
        <v>4</v>
      </c>
      <c r="N5023">
        <v>5</v>
      </c>
      <c r="O5023" s="4" t="s">
        <v>10845</v>
      </c>
      <c r="P5023" t="s">
        <v>10846</v>
      </c>
      <c r="Q5023">
        <v>59.912730000000003</v>
      </c>
      <c r="R5023">
        <v>10.746090000000001</v>
      </c>
    </row>
    <row r="5024" spans="1:18">
      <c r="A5024">
        <v>40689.707743055558</v>
      </c>
      <c r="B5024" s="6" t="s">
        <v>9126</v>
      </c>
      <c r="C5024" s="7" t="s">
        <v>9362</v>
      </c>
      <c r="D5024" s="4">
        <v>1</v>
      </c>
      <c r="E5024" s="4">
        <v>1</v>
      </c>
      <c r="F5024">
        <v>1</v>
      </c>
      <c r="G5024">
        <v>1</v>
      </c>
      <c r="H5024">
        <v>1</v>
      </c>
      <c r="I5024">
        <v>1</v>
      </c>
      <c r="J5024">
        <v>1</v>
      </c>
      <c r="K5024">
        <v>1</v>
      </c>
      <c r="L5024">
        <v>1</v>
      </c>
      <c r="M5024">
        <v>1</v>
      </c>
      <c r="N5024">
        <v>1</v>
      </c>
      <c r="O5024" s="4" t="s">
        <v>10607</v>
      </c>
      <c r="P5024" t="s">
        <v>10608</v>
      </c>
      <c r="Q5024">
        <v>45.508839999999999</v>
      </c>
      <c r="R5024">
        <v>-73.587810000000005</v>
      </c>
    </row>
    <row r="5025" spans="1:18">
      <c r="A5025">
        <v>40689.707974537036</v>
      </c>
      <c r="B5025" s="6" t="s">
        <v>9126</v>
      </c>
      <c r="C5025" s="7" t="s">
        <v>9363</v>
      </c>
      <c r="D5025" s="4">
        <v>2</v>
      </c>
      <c r="E5025" s="4">
        <v>2</v>
      </c>
      <c r="F5025">
        <v>2</v>
      </c>
      <c r="G5025">
        <v>5</v>
      </c>
      <c r="H5025">
        <v>4</v>
      </c>
      <c r="I5025">
        <v>5</v>
      </c>
      <c r="J5025">
        <v>4</v>
      </c>
      <c r="K5025">
        <v>5</v>
      </c>
      <c r="L5025">
        <v>5</v>
      </c>
      <c r="M5025">
        <v>4</v>
      </c>
      <c r="N5025">
        <v>5</v>
      </c>
      <c r="O5025" s="4" t="s">
        <v>10614</v>
      </c>
      <c r="P5025" t="s">
        <v>10636</v>
      </c>
      <c r="Q5025">
        <v>40.714269999999999</v>
      </c>
      <c r="R5025">
        <v>-74.005970000000005</v>
      </c>
    </row>
    <row r="5026" spans="1:18">
      <c r="A5026">
        <v>40689.763414351852</v>
      </c>
      <c r="B5026" s="6" t="s">
        <v>9126</v>
      </c>
      <c r="C5026" s="7" t="s">
        <v>8885</v>
      </c>
      <c r="D5026" s="4">
        <v>4</v>
      </c>
      <c r="E5026" s="4">
        <v>4</v>
      </c>
      <c r="F5026">
        <v>3</v>
      </c>
      <c r="G5026">
        <v>4</v>
      </c>
      <c r="H5026">
        <v>4</v>
      </c>
      <c r="I5026">
        <v>4</v>
      </c>
      <c r="J5026">
        <v>4</v>
      </c>
      <c r="K5026">
        <v>4</v>
      </c>
      <c r="L5026">
        <v>5</v>
      </c>
      <c r="M5026">
        <v>4</v>
      </c>
      <c r="N5026">
        <v>4</v>
      </c>
      <c r="O5026" s="4" t="s">
        <v>10604</v>
      </c>
      <c r="P5026" t="s">
        <v>10605</v>
      </c>
      <c r="Q5026">
        <v>48.853409999999997</v>
      </c>
      <c r="R5026">
        <v>2.3488000000000002</v>
      </c>
    </row>
    <row r="5027" spans="1:18">
      <c r="A5027">
        <v>40689.717870370368</v>
      </c>
      <c r="B5027" s="6" t="s">
        <v>9126</v>
      </c>
      <c r="C5027" s="7" t="s">
        <v>9364</v>
      </c>
      <c r="D5027" s="4">
        <v>4</v>
      </c>
      <c r="E5027" s="4">
        <v>4</v>
      </c>
      <c r="F5027">
        <v>4</v>
      </c>
      <c r="G5027">
        <v>3</v>
      </c>
      <c r="H5027">
        <v>4</v>
      </c>
      <c r="I5027">
        <v>5</v>
      </c>
      <c r="J5027">
        <v>3</v>
      </c>
      <c r="K5027">
        <v>5</v>
      </c>
      <c r="L5027">
        <v>3</v>
      </c>
      <c r="M5027">
        <v>3</v>
      </c>
      <c r="N5027">
        <v>3</v>
      </c>
      <c r="O5027" s="4" t="s">
        <v>10604</v>
      </c>
      <c r="P5027" t="s">
        <v>10605</v>
      </c>
      <c r="Q5027">
        <v>48.853409999999997</v>
      </c>
      <c r="R5027">
        <v>2.3488000000000002</v>
      </c>
    </row>
    <row r="5028" spans="1:18">
      <c r="A5028">
        <v>40689.719953703701</v>
      </c>
      <c r="B5028" s="6" t="s">
        <v>9126</v>
      </c>
      <c r="C5028" s="7" t="s">
        <v>9365</v>
      </c>
      <c r="D5028" s="4">
        <v>1</v>
      </c>
      <c r="E5028" s="4">
        <v>1</v>
      </c>
      <c r="F5028">
        <v>1</v>
      </c>
      <c r="G5028">
        <v>1</v>
      </c>
      <c r="H5028">
        <v>5</v>
      </c>
      <c r="I5028">
        <v>1</v>
      </c>
      <c r="J5028">
        <v>1</v>
      </c>
      <c r="K5028">
        <v>5</v>
      </c>
      <c r="L5028">
        <v>1</v>
      </c>
      <c r="M5028">
        <v>1</v>
      </c>
      <c r="N5028">
        <v>1</v>
      </c>
      <c r="O5028" s="4" t="s">
        <v>10614</v>
      </c>
      <c r="P5028" t="s">
        <v>10640</v>
      </c>
      <c r="Q5028">
        <v>34.052230000000002</v>
      </c>
      <c r="R5028">
        <v>-118.24368</v>
      </c>
    </row>
    <row r="5029" spans="1:18">
      <c r="A5029">
        <v>40689.721076388887</v>
      </c>
      <c r="B5029" s="6" t="s">
        <v>9126</v>
      </c>
      <c r="C5029" s="7" t="s">
        <v>9366</v>
      </c>
      <c r="D5029" s="4">
        <v>3</v>
      </c>
      <c r="E5029" s="4">
        <v>3</v>
      </c>
      <c r="F5029">
        <v>3</v>
      </c>
      <c r="G5029">
        <v>4</v>
      </c>
      <c r="H5029">
        <v>5</v>
      </c>
      <c r="I5029">
        <v>5</v>
      </c>
      <c r="J5029">
        <v>3</v>
      </c>
      <c r="K5029">
        <v>4</v>
      </c>
      <c r="L5029">
        <v>4</v>
      </c>
      <c r="M5029">
        <v>4</v>
      </c>
      <c r="N5029">
        <v>5</v>
      </c>
      <c r="O5029" s="4" t="s">
        <v>10614</v>
      </c>
      <c r="P5029" t="s">
        <v>10636</v>
      </c>
      <c r="Q5029">
        <v>40.714269999999999</v>
      </c>
      <c r="R5029">
        <v>-74.005970000000005</v>
      </c>
    </row>
    <row r="5030" spans="1:18">
      <c r="A5030">
        <v>40689.721377314818</v>
      </c>
      <c r="B5030" s="6" t="s">
        <v>9126</v>
      </c>
      <c r="C5030" s="7" t="s">
        <v>9367</v>
      </c>
      <c r="D5030" s="4">
        <v>3</v>
      </c>
      <c r="E5030" s="4">
        <v>4</v>
      </c>
      <c r="F5030">
        <v>4</v>
      </c>
      <c r="G5030">
        <v>4</v>
      </c>
      <c r="H5030">
        <v>3</v>
      </c>
      <c r="I5030">
        <v>3</v>
      </c>
      <c r="J5030">
        <v>1</v>
      </c>
      <c r="K5030">
        <v>3</v>
      </c>
      <c r="L5030">
        <v>4</v>
      </c>
      <c r="M5030">
        <v>3</v>
      </c>
      <c r="N5030">
        <v>4</v>
      </c>
      <c r="O5030" s="4" t="s">
        <v>10598</v>
      </c>
      <c r="P5030" t="s">
        <v>10651</v>
      </c>
      <c r="Q5030">
        <v>52.524369999999998</v>
      </c>
      <c r="R5030">
        <v>13.41053</v>
      </c>
    </row>
    <row r="5031" spans="1:18">
      <c r="A5031">
        <v>40689.729375000003</v>
      </c>
      <c r="B5031" s="6" t="s">
        <v>9126</v>
      </c>
      <c r="C5031" s="7" t="s">
        <v>9368</v>
      </c>
      <c r="D5031" s="4">
        <v>1</v>
      </c>
      <c r="E5031" s="4">
        <v>1</v>
      </c>
      <c r="F5031">
        <v>1</v>
      </c>
      <c r="G5031">
        <v>1</v>
      </c>
      <c r="H5031">
        <v>1</v>
      </c>
      <c r="I5031">
        <v>1</v>
      </c>
      <c r="J5031">
        <v>1</v>
      </c>
      <c r="K5031">
        <v>1</v>
      </c>
      <c r="L5031">
        <v>1</v>
      </c>
      <c r="M5031">
        <v>1</v>
      </c>
      <c r="N5031">
        <v>1</v>
      </c>
      <c r="O5031" s="4" t="s">
        <v>10625</v>
      </c>
      <c r="P5031" t="s">
        <v>10626</v>
      </c>
      <c r="Q5031">
        <v>20.66667</v>
      </c>
      <c r="R5031">
        <v>-103.33333</v>
      </c>
    </row>
    <row r="5032" spans="1:18">
      <c r="A5032">
        <v>40689.735347222224</v>
      </c>
      <c r="B5032" s="6" t="s">
        <v>9126</v>
      </c>
      <c r="C5032" s="7" t="s">
        <v>9369</v>
      </c>
      <c r="D5032" s="4">
        <v>3</v>
      </c>
      <c r="E5032" s="4">
        <v>3</v>
      </c>
      <c r="F5032">
        <v>3</v>
      </c>
      <c r="G5032">
        <v>4</v>
      </c>
      <c r="H5032">
        <v>4</v>
      </c>
      <c r="I5032">
        <v>3</v>
      </c>
      <c r="J5032">
        <v>3</v>
      </c>
      <c r="K5032">
        <v>4</v>
      </c>
      <c r="L5032">
        <v>5</v>
      </c>
      <c r="M5032">
        <v>3</v>
      </c>
      <c r="N5032">
        <v>3</v>
      </c>
      <c r="O5032" s="4" t="s">
        <v>10618</v>
      </c>
      <c r="P5032" t="s">
        <v>10643</v>
      </c>
      <c r="Q5032">
        <v>40.833329999999997</v>
      </c>
      <c r="R5032">
        <v>14.25</v>
      </c>
    </row>
    <row r="5033" spans="1:18">
      <c r="A5033">
        <v>40689.736435185187</v>
      </c>
      <c r="B5033" s="6" t="s">
        <v>9126</v>
      </c>
      <c r="C5033" s="7" t="s">
        <v>9370</v>
      </c>
      <c r="D5033" s="4">
        <v>3</v>
      </c>
      <c r="E5033" s="4">
        <v>4</v>
      </c>
      <c r="F5033">
        <v>3</v>
      </c>
      <c r="G5033">
        <v>5</v>
      </c>
      <c r="H5033">
        <v>5</v>
      </c>
      <c r="I5033">
        <v>5</v>
      </c>
      <c r="J5033">
        <v>3</v>
      </c>
      <c r="K5033">
        <v>5</v>
      </c>
      <c r="L5033">
        <v>5</v>
      </c>
      <c r="M5033">
        <v>5</v>
      </c>
      <c r="N5033">
        <v>5</v>
      </c>
      <c r="O5033" s="4" t="s">
        <v>10625</v>
      </c>
      <c r="P5033" t="s">
        <v>10772</v>
      </c>
      <c r="Q5033">
        <v>19.05</v>
      </c>
      <c r="R5033">
        <v>-98.2</v>
      </c>
    </row>
    <row r="5034" spans="1:18">
      <c r="A5034">
        <v>40689.738182870373</v>
      </c>
      <c r="B5034" s="6" t="s">
        <v>9126</v>
      </c>
      <c r="C5034" s="7" t="s">
        <v>9371</v>
      </c>
      <c r="D5034" s="4">
        <v>5</v>
      </c>
      <c r="E5034" s="4">
        <v>5</v>
      </c>
      <c r="F5034">
        <v>5</v>
      </c>
      <c r="G5034">
        <v>3</v>
      </c>
      <c r="H5034">
        <v>5</v>
      </c>
      <c r="I5034">
        <v>3</v>
      </c>
      <c r="J5034">
        <v>4</v>
      </c>
      <c r="K5034">
        <v>5</v>
      </c>
      <c r="L5034">
        <v>5</v>
      </c>
      <c r="M5034">
        <v>3</v>
      </c>
      <c r="N5034">
        <v>5</v>
      </c>
      <c r="O5034" s="4" t="s">
        <v>10607</v>
      </c>
      <c r="P5034" t="s">
        <v>10612</v>
      </c>
      <c r="Q5034">
        <v>45.411169999999998</v>
      </c>
      <c r="R5034">
        <v>-75.698120000000003</v>
      </c>
    </row>
    <row r="5035" spans="1:18">
      <c r="A5035">
        <v>40689.740983796299</v>
      </c>
      <c r="B5035" s="6" t="s">
        <v>9126</v>
      </c>
      <c r="C5035" s="7" t="s">
        <v>9372</v>
      </c>
      <c r="D5035" s="4">
        <v>3</v>
      </c>
      <c r="E5035" s="4">
        <v>3</v>
      </c>
      <c r="F5035">
        <v>3</v>
      </c>
      <c r="G5035">
        <v>3</v>
      </c>
      <c r="H5035">
        <v>4</v>
      </c>
      <c r="I5035">
        <v>3</v>
      </c>
      <c r="J5035">
        <v>4</v>
      </c>
      <c r="K5035">
        <v>4</v>
      </c>
      <c r="L5035">
        <v>5</v>
      </c>
      <c r="M5035">
        <v>4</v>
      </c>
      <c r="N5035">
        <v>5</v>
      </c>
      <c r="O5035" s="4" t="s">
        <v>10634</v>
      </c>
      <c r="P5035" t="s">
        <v>10806</v>
      </c>
      <c r="Q5035">
        <v>41.149610000000003</v>
      </c>
      <c r="R5035">
        <v>-8.6109899999999993</v>
      </c>
    </row>
    <row r="5036" spans="1:18">
      <c r="A5036">
        <v>40689.838969907411</v>
      </c>
      <c r="B5036" s="6" t="s">
        <v>9126</v>
      </c>
      <c r="C5036" s="7" t="s">
        <v>5256</v>
      </c>
      <c r="D5036" s="4">
        <v>4</v>
      </c>
      <c r="E5036" s="4">
        <v>4</v>
      </c>
      <c r="F5036">
        <v>4</v>
      </c>
      <c r="G5036">
        <v>3</v>
      </c>
      <c r="H5036">
        <v>4</v>
      </c>
      <c r="I5036">
        <v>3</v>
      </c>
      <c r="J5036">
        <v>4</v>
      </c>
      <c r="K5036">
        <v>5</v>
      </c>
      <c r="L5036">
        <v>4</v>
      </c>
      <c r="M5036">
        <v>3</v>
      </c>
      <c r="N5036">
        <v>4</v>
      </c>
      <c r="O5036" s="4" t="s">
        <v>10811</v>
      </c>
      <c r="P5036" t="s">
        <v>10812</v>
      </c>
      <c r="Q5036">
        <v>-34.613149999999997</v>
      </c>
      <c r="R5036">
        <v>-58.377229999999997</v>
      </c>
    </row>
    <row r="5037" spans="1:18">
      <c r="A5037">
        <v>40689.835439814815</v>
      </c>
      <c r="B5037" s="6" t="s">
        <v>9126</v>
      </c>
      <c r="C5037" s="7" t="s">
        <v>7127</v>
      </c>
      <c r="D5037" s="4">
        <v>1</v>
      </c>
      <c r="E5037" s="4">
        <v>1</v>
      </c>
      <c r="F5037">
        <v>5</v>
      </c>
      <c r="G5037">
        <v>1</v>
      </c>
      <c r="H5037">
        <v>1</v>
      </c>
      <c r="I5037">
        <v>1</v>
      </c>
      <c r="J5037">
        <v>1</v>
      </c>
      <c r="K5037">
        <v>1</v>
      </c>
      <c r="L5037">
        <v>5</v>
      </c>
      <c r="M5037">
        <v>1</v>
      </c>
      <c r="N5037">
        <v>1</v>
      </c>
      <c r="O5037" s="4" t="s">
        <v>10625</v>
      </c>
      <c r="P5037" t="s">
        <v>10697</v>
      </c>
      <c r="Q5037">
        <v>19.428470000000001</v>
      </c>
      <c r="R5037">
        <v>-99.127660000000006</v>
      </c>
    </row>
    <row r="5038" spans="1:18">
      <c r="A5038">
        <v>40689.761817129627</v>
      </c>
      <c r="B5038" s="6" t="s">
        <v>9126</v>
      </c>
      <c r="C5038" s="7" t="s">
        <v>9373</v>
      </c>
      <c r="D5038" s="4">
        <v>5</v>
      </c>
      <c r="E5038" s="4">
        <v>3</v>
      </c>
      <c r="F5038">
        <v>5</v>
      </c>
      <c r="G5038">
        <v>3</v>
      </c>
      <c r="H5038">
        <v>4</v>
      </c>
      <c r="I5038">
        <v>4</v>
      </c>
      <c r="J5038">
        <v>4</v>
      </c>
      <c r="K5038">
        <v>4</v>
      </c>
      <c r="L5038">
        <v>3</v>
      </c>
      <c r="M5038">
        <v>4</v>
      </c>
      <c r="N5038">
        <v>3</v>
      </c>
      <c r="O5038" s="4" t="s">
        <v>10614</v>
      </c>
      <c r="P5038" t="s">
        <v>10631</v>
      </c>
      <c r="Q5038">
        <v>29.763280000000002</v>
      </c>
      <c r="R5038">
        <v>-95.36327</v>
      </c>
    </row>
    <row r="5039" spans="1:18">
      <c r="A5039">
        <v>40689.767592592594</v>
      </c>
      <c r="B5039" s="6" t="s">
        <v>9126</v>
      </c>
      <c r="C5039" s="7" t="s">
        <v>9374</v>
      </c>
      <c r="D5039" s="4">
        <v>3</v>
      </c>
      <c r="E5039" s="4">
        <v>2</v>
      </c>
      <c r="F5039">
        <v>2</v>
      </c>
      <c r="G5039">
        <v>2</v>
      </c>
      <c r="H5039">
        <v>2</v>
      </c>
      <c r="I5039">
        <v>4</v>
      </c>
      <c r="J5039">
        <v>0</v>
      </c>
      <c r="K5039">
        <v>4</v>
      </c>
      <c r="L5039">
        <v>3</v>
      </c>
      <c r="M5039">
        <v>4</v>
      </c>
      <c r="N5039">
        <v>2</v>
      </c>
      <c r="O5039" s="4" t="s">
        <v>10648</v>
      </c>
      <c r="P5039" t="s">
        <v>10718</v>
      </c>
      <c r="Q5039">
        <v>35.689500000000002</v>
      </c>
      <c r="R5039">
        <v>139.69171</v>
      </c>
    </row>
    <row r="5040" spans="1:18">
      <c r="A5040">
        <v>40689.769560185188</v>
      </c>
      <c r="B5040" s="6" t="s">
        <v>9126</v>
      </c>
      <c r="C5040" s="7" t="s">
        <v>9375</v>
      </c>
      <c r="D5040" s="4">
        <v>4</v>
      </c>
      <c r="E5040" s="4">
        <v>4</v>
      </c>
      <c r="F5040">
        <v>3</v>
      </c>
      <c r="G5040">
        <v>4</v>
      </c>
      <c r="H5040">
        <v>3</v>
      </c>
      <c r="I5040">
        <v>5</v>
      </c>
      <c r="J5040">
        <v>4</v>
      </c>
      <c r="K5040">
        <v>5</v>
      </c>
      <c r="L5040">
        <v>5</v>
      </c>
      <c r="M5040">
        <v>5</v>
      </c>
      <c r="N5040">
        <v>5</v>
      </c>
      <c r="O5040" s="4" t="s">
        <v>10811</v>
      </c>
      <c r="P5040" t="s">
        <v>10812</v>
      </c>
      <c r="Q5040">
        <v>-34.613149999999997</v>
      </c>
      <c r="R5040">
        <v>-58.377229999999997</v>
      </c>
    </row>
    <row r="5041" spans="1:18">
      <c r="A5041">
        <v>40689.772557870368</v>
      </c>
      <c r="B5041" s="6" t="s">
        <v>9126</v>
      </c>
      <c r="C5041" s="7" t="s">
        <v>9376</v>
      </c>
      <c r="D5041" s="4">
        <v>3</v>
      </c>
      <c r="E5041" s="4">
        <v>3</v>
      </c>
      <c r="F5041">
        <v>3</v>
      </c>
      <c r="G5041">
        <v>3</v>
      </c>
      <c r="H5041">
        <v>2</v>
      </c>
      <c r="I5041">
        <v>2</v>
      </c>
      <c r="J5041">
        <v>2</v>
      </c>
      <c r="K5041">
        <v>2</v>
      </c>
      <c r="L5041">
        <v>2</v>
      </c>
      <c r="M5041">
        <v>2</v>
      </c>
      <c r="N5041">
        <v>2</v>
      </c>
      <c r="O5041" s="4" t="s">
        <v>10748</v>
      </c>
      <c r="P5041" t="s">
        <v>11081</v>
      </c>
      <c r="Q5041">
        <v>49.033329999999999</v>
      </c>
      <c r="R5041">
        <v>104.08333</v>
      </c>
    </row>
    <row r="5042" spans="1:18">
      <c r="A5042">
        <v>40689.773298611108</v>
      </c>
      <c r="B5042" s="6" t="s">
        <v>9126</v>
      </c>
      <c r="C5042" s="7" t="s">
        <v>9377</v>
      </c>
      <c r="D5042" s="4">
        <v>1</v>
      </c>
      <c r="E5042" s="4">
        <v>1</v>
      </c>
      <c r="F5042">
        <v>1</v>
      </c>
      <c r="G5042">
        <v>1</v>
      </c>
      <c r="H5042">
        <v>1</v>
      </c>
      <c r="I5042">
        <v>1</v>
      </c>
      <c r="J5042">
        <v>1</v>
      </c>
      <c r="K5042">
        <v>1</v>
      </c>
      <c r="L5042">
        <v>1</v>
      </c>
      <c r="M5042">
        <v>1</v>
      </c>
      <c r="N5042">
        <v>1</v>
      </c>
      <c r="O5042" s="4" t="s">
        <v>10675</v>
      </c>
      <c r="P5042" t="s">
        <v>10707</v>
      </c>
      <c r="Q5042">
        <v>48.1</v>
      </c>
      <c r="R5042">
        <v>20.783329999999999</v>
      </c>
    </row>
    <row r="5043" spans="1:18">
      <c r="A5043">
        <v>40689.77416666667</v>
      </c>
      <c r="B5043" s="6" t="s">
        <v>9126</v>
      </c>
      <c r="C5043" s="7" t="s">
        <v>9378</v>
      </c>
      <c r="D5043" s="4">
        <v>4</v>
      </c>
      <c r="E5043" s="4">
        <v>5</v>
      </c>
      <c r="F5043">
        <v>5</v>
      </c>
      <c r="G5043">
        <v>3</v>
      </c>
      <c r="H5043">
        <v>5</v>
      </c>
      <c r="I5043">
        <v>4</v>
      </c>
      <c r="J5043">
        <v>3</v>
      </c>
      <c r="K5043">
        <v>5</v>
      </c>
      <c r="L5043">
        <v>5</v>
      </c>
      <c r="M5043">
        <v>4</v>
      </c>
      <c r="N5043">
        <v>5</v>
      </c>
      <c r="O5043" s="4" t="s">
        <v>10618</v>
      </c>
      <c r="P5043" t="s">
        <v>10637</v>
      </c>
      <c r="Q5043">
        <v>45.464269999999999</v>
      </c>
      <c r="R5043">
        <v>9.1895100000000003</v>
      </c>
    </row>
    <row r="5044" spans="1:18">
      <c r="A5044">
        <v>40689.783784722225</v>
      </c>
      <c r="B5044" s="6" t="s">
        <v>9126</v>
      </c>
      <c r="C5044" s="7" t="s">
        <v>9379</v>
      </c>
      <c r="D5044" s="4">
        <v>3</v>
      </c>
      <c r="E5044" s="4">
        <v>3</v>
      </c>
      <c r="F5044">
        <v>4</v>
      </c>
      <c r="G5044">
        <v>3</v>
      </c>
      <c r="H5044">
        <v>5</v>
      </c>
      <c r="I5044">
        <v>5</v>
      </c>
      <c r="J5044">
        <v>5</v>
      </c>
      <c r="K5044">
        <v>4</v>
      </c>
      <c r="L5044">
        <v>5</v>
      </c>
      <c r="M5044">
        <v>2</v>
      </c>
      <c r="N5044">
        <v>4</v>
      </c>
      <c r="O5044" s="4" t="s">
        <v>10618</v>
      </c>
      <c r="P5044" t="s">
        <v>10770</v>
      </c>
      <c r="Q5044">
        <v>38.115819999999999</v>
      </c>
      <c r="R5044">
        <v>13.35976</v>
      </c>
    </row>
    <row r="5045" spans="1:18">
      <c r="A5045">
        <v>40689.78565972222</v>
      </c>
      <c r="B5045" s="6" t="s">
        <v>9126</v>
      </c>
      <c r="C5045" s="7" t="s">
        <v>9380</v>
      </c>
      <c r="D5045" s="4">
        <v>2</v>
      </c>
      <c r="E5045" s="4">
        <v>1</v>
      </c>
      <c r="F5045">
        <v>2</v>
      </c>
      <c r="G5045">
        <v>4</v>
      </c>
      <c r="H5045">
        <v>3</v>
      </c>
      <c r="I5045">
        <v>5</v>
      </c>
      <c r="J5045">
        <v>5</v>
      </c>
      <c r="K5045">
        <v>3</v>
      </c>
      <c r="L5045">
        <v>5</v>
      </c>
      <c r="M5045">
        <v>3</v>
      </c>
      <c r="N5045">
        <v>5</v>
      </c>
      <c r="O5045" s="4" t="s">
        <v>10614</v>
      </c>
      <c r="P5045" t="s">
        <v>10640</v>
      </c>
      <c r="Q5045">
        <v>34.052230000000002</v>
      </c>
      <c r="R5045">
        <v>-118.24368</v>
      </c>
    </row>
    <row r="5046" spans="1:18">
      <c r="A5046">
        <v>40689.787800925929</v>
      </c>
      <c r="B5046" s="6" t="s">
        <v>9126</v>
      </c>
      <c r="C5046" s="7" t="s">
        <v>9381</v>
      </c>
      <c r="D5046" s="4">
        <v>4</v>
      </c>
      <c r="E5046" s="4">
        <v>4</v>
      </c>
      <c r="F5046">
        <v>4</v>
      </c>
      <c r="G5046">
        <v>4</v>
      </c>
      <c r="H5046">
        <v>3</v>
      </c>
      <c r="I5046">
        <v>4</v>
      </c>
      <c r="J5046">
        <v>4</v>
      </c>
      <c r="K5046">
        <v>5</v>
      </c>
      <c r="L5046">
        <v>5</v>
      </c>
      <c r="M5046">
        <v>3</v>
      </c>
      <c r="N5046">
        <v>5</v>
      </c>
      <c r="O5046" s="4" t="s">
        <v>10614</v>
      </c>
      <c r="P5046" t="s">
        <v>10636</v>
      </c>
      <c r="Q5046">
        <v>40.714269999999999</v>
      </c>
      <c r="R5046">
        <v>-74.005970000000005</v>
      </c>
    </row>
    <row r="5047" spans="1:18">
      <c r="A5047">
        <v>40689.789351851854</v>
      </c>
      <c r="B5047" s="6" t="s">
        <v>9126</v>
      </c>
      <c r="C5047" s="7" t="s">
        <v>9382</v>
      </c>
      <c r="D5047" s="4">
        <v>2</v>
      </c>
      <c r="E5047" s="4">
        <v>5</v>
      </c>
      <c r="F5047">
        <v>5</v>
      </c>
      <c r="G5047">
        <v>4</v>
      </c>
      <c r="H5047">
        <v>5</v>
      </c>
      <c r="I5047">
        <v>2</v>
      </c>
      <c r="J5047">
        <v>5</v>
      </c>
      <c r="K5047">
        <v>3</v>
      </c>
      <c r="L5047">
        <v>4</v>
      </c>
      <c r="M5047">
        <v>4</v>
      </c>
      <c r="N5047">
        <v>2</v>
      </c>
      <c r="O5047" s="4" t="s">
        <v>10629</v>
      </c>
      <c r="P5047" t="s">
        <v>10881</v>
      </c>
      <c r="Q5047">
        <v>37.38241</v>
      </c>
      <c r="R5047">
        <v>-5.9761300000000004</v>
      </c>
    </row>
    <row r="5048" spans="1:18">
      <c r="A5048">
        <v>40689.790416666663</v>
      </c>
      <c r="B5048" s="6" t="s">
        <v>9126</v>
      </c>
      <c r="C5048" s="7" t="s">
        <v>9383</v>
      </c>
      <c r="D5048" s="4">
        <v>4</v>
      </c>
      <c r="E5048" s="4">
        <v>2</v>
      </c>
      <c r="F5048">
        <v>4</v>
      </c>
      <c r="G5048">
        <v>2</v>
      </c>
      <c r="H5048">
        <v>5</v>
      </c>
      <c r="I5048">
        <v>4</v>
      </c>
      <c r="J5048">
        <v>2</v>
      </c>
      <c r="K5048">
        <v>5</v>
      </c>
      <c r="L5048">
        <v>5</v>
      </c>
      <c r="M5048">
        <v>4</v>
      </c>
      <c r="N5048">
        <v>3</v>
      </c>
      <c r="O5048" s="4" t="s">
        <v>10604</v>
      </c>
      <c r="P5048" t="s">
        <v>10605</v>
      </c>
      <c r="Q5048">
        <v>48.853409999999997</v>
      </c>
      <c r="R5048">
        <v>2.3488000000000002</v>
      </c>
    </row>
    <row r="5049" spans="1:18">
      <c r="A5049">
        <v>40689.681493055556</v>
      </c>
      <c r="B5049" s="6" t="s">
        <v>9126</v>
      </c>
      <c r="C5049" s="7" t="s">
        <v>9384</v>
      </c>
      <c r="D5049" s="4">
        <v>5</v>
      </c>
      <c r="E5049" s="4">
        <v>4</v>
      </c>
      <c r="F5049">
        <v>5</v>
      </c>
      <c r="G5049">
        <v>5</v>
      </c>
      <c r="H5049">
        <v>4</v>
      </c>
      <c r="I5049">
        <v>5</v>
      </c>
      <c r="J5049">
        <v>3</v>
      </c>
      <c r="K5049">
        <v>5</v>
      </c>
      <c r="L5049">
        <v>5</v>
      </c>
      <c r="M5049">
        <v>3</v>
      </c>
      <c r="N5049">
        <v>5</v>
      </c>
      <c r="O5049" s="4" t="s">
        <v>10614</v>
      </c>
      <c r="P5049" t="s">
        <v>10628</v>
      </c>
      <c r="Q5049">
        <v>41.850029999999997</v>
      </c>
      <c r="R5049">
        <v>-87.650049999999993</v>
      </c>
    </row>
    <row r="5050" spans="1:18">
      <c r="A5050">
        <v>40689.574143518519</v>
      </c>
      <c r="B5050" s="6" t="s">
        <v>9126</v>
      </c>
      <c r="C5050" s="7" t="s">
        <v>5680</v>
      </c>
      <c r="D5050" s="4">
        <v>4</v>
      </c>
      <c r="E5050" s="4">
        <v>4</v>
      </c>
      <c r="F5050">
        <v>4</v>
      </c>
      <c r="G5050">
        <v>5</v>
      </c>
      <c r="H5050">
        <v>5</v>
      </c>
      <c r="I5050">
        <v>5</v>
      </c>
      <c r="J5050">
        <v>5</v>
      </c>
      <c r="K5050">
        <v>5</v>
      </c>
      <c r="L5050">
        <v>3</v>
      </c>
      <c r="M5050">
        <v>3</v>
      </c>
      <c r="N5050">
        <v>4</v>
      </c>
      <c r="O5050" s="4" t="s">
        <v>10620</v>
      </c>
      <c r="P5050" t="s">
        <v>10655</v>
      </c>
      <c r="Q5050">
        <v>51.512790000000003</v>
      </c>
      <c r="R5050">
        <v>-9.1840000000000005E-2</v>
      </c>
    </row>
    <row r="5051" spans="1:18">
      <c r="A5051">
        <v>40689.508472222224</v>
      </c>
      <c r="B5051" s="6" t="s">
        <v>9126</v>
      </c>
      <c r="C5051" s="7" t="s">
        <v>9020</v>
      </c>
      <c r="D5051" s="4">
        <v>3</v>
      </c>
      <c r="E5051" s="4">
        <v>3</v>
      </c>
      <c r="F5051">
        <v>4</v>
      </c>
      <c r="G5051">
        <v>4</v>
      </c>
      <c r="H5051">
        <v>5</v>
      </c>
      <c r="I5051">
        <v>5</v>
      </c>
      <c r="J5051">
        <v>4</v>
      </c>
      <c r="K5051">
        <v>5</v>
      </c>
      <c r="L5051">
        <v>4</v>
      </c>
      <c r="M5051">
        <v>5</v>
      </c>
      <c r="N5051">
        <v>4</v>
      </c>
      <c r="O5051" s="4" t="s">
        <v>10731</v>
      </c>
      <c r="P5051" t="s">
        <v>11072</v>
      </c>
      <c r="Q5051">
        <v>19.45</v>
      </c>
      <c r="R5051">
        <v>-70.7</v>
      </c>
    </row>
    <row r="5052" spans="1:18">
      <c r="A5052">
        <v>40689.802152777775</v>
      </c>
      <c r="B5052" s="6" t="s">
        <v>9126</v>
      </c>
      <c r="C5052" s="7" t="s">
        <v>9385</v>
      </c>
      <c r="D5052" s="4">
        <v>5</v>
      </c>
      <c r="E5052" s="4">
        <v>0</v>
      </c>
      <c r="F5052">
        <v>5</v>
      </c>
      <c r="G5052">
        <v>0</v>
      </c>
      <c r="H5052">
        <v>5</v>
      </c>
      <c r="I5052">
        <v>5</v>
      </c>
      <c r="J5052">
        <v>5</v>
      </c>
      <c r="K5052">
        <v>5</v>
      </c>
      <c r="L5052">
        <v>5</v>
      </c>
      <c r="M5052">
        <v>1</v>
      </c>
      <c r="N5052">
        <v>5</v>
      </c>
      <c r="O5052" s="4" t="s">
        <v>10598</v>
      </c>
      <c r="P5052" t="s">
        <v>10651</v>
      </c>
      <c r="Q5052">
        <v>52.524369999999998</v>
      </c>
      <c r="R5052">
        <v>13.41053</v>
      </c>
    </row>
    <row r="5053" spans="1:18">
      <c r="A5053">
        <v>40689.809328703705</v>
      </c>
      <c r="B5053" s="6" t="s">
        <v>9126</v>
      </c>
      <c r="C5053" s="7" t="s">
        <v>9386</v>
      </c>
      <c r="D5053" s="4">
        <v>4</v>
      </c>
      <c r="E5053" s="4">
        <v>3</v>
      </c>
      <c r="F5053">
        <v>4</v>
      </c>
      <c r="G5053">
        <v>4</v>
      </c>
      <c r="H5053">
        <v>4</v>
      </c>
      <c r="I5053">
        <v>5</v>
      </c>
      <c r="J5053">
        <v>3</v>
      </c>
      <c r="K5053">
        <v>4</v>
      </c>
      <c r="L5053">
        <v>4</v>
      </c>
      <c r="M5053">
        <v>5</v>
      </c>
      <c r="N5053">
        <v>4</v>
      </c>
      <c r="O5053" s="4" t="s">
        <v>10888</v>
      </c>
      <c r="P5053" t="s">
        <v>11074</v>
      </c>
      <c r="Q5053">
        <v>48.023000000000003</v>
      </c>
      <c r="R5053">
        <v>37.802239999999998</v>
      </c>
    </row>
    <row r="5054" spans="1:18">
      <c r="A5054">
        <v>40689.811145833337</v>
      </c>
      <c r="B5054" s="6" t="s">
        <v>9126</v>
      </c>
      <c r="C5054" s="7" t="s">
        <v>9387</v>
      </c>
      <c r="D5054" s="4">
        <v>3</v>
      </c>
      <c r="E5054" s="4">
        <v>2</v>
      </c>
      <c r="F5054">
        <v>3</v>
      </c>
      <c r="G5054">
        <v>3</v>
      </c>
      <c r="H5054">
        <v>3</v>
      </c>
      <c r="I5054">
        <v>3</v>
      </c>
      <c r="J5054">
        <v>3</v>
      </c>
      <c r="K5054">
        <v>4</v>
      </c>
      <c r="L5054">
        <v>4</v>
      </c>
      <c r="M5054">
        <v>3</v>
      </c>
      <c r="N5054">
        <v>3</v>
      </c>
      <c r="O5054" s="4" t="s">
        <v>10702</v>
      </c>
      <c r="P5054" t="s">
        <v>10905</v>
      </c>
      <c r="Q5054">
        <v>-12.971109999999999</v>
      </c>
      <c r="R5054">
        <v>-38.510829999999999</v>
      </c>
    </row>
    <row r="5055" spans="1:18">
      <c r="A5055">
        <v>40689.816655092596</v>
      </c>
      <c r="B5055" s="6" t="s">
        <v>9126</v>
      </c>
      <c r="C5055" s="7" t="s">
        <v>9388</v>
      </c>
      <c r="D5055" s="4">
        <v>3</v>
      </c>
      <c r="E5055" s="4">
        <v>3</v>
      </c>
      <c r="F5055">
        <v>3</v>
      </c>
      <c r="G5055">
        <v>4</v>
      </c>
      <c r="H5055">
        <v>3</v>
      </c>
      <c r="I5055">
        <v>3</v>
      </c>
      <c r="J5055">
        <v>2</v>
      </c>
      <c r="K5055">
        <v>3</v>
      </c>
      <c r="L5055">
        <v>4</v>
      </c>
      <c r="M5055">
        <v>4</v>
      </c>
      <c r="N5055">
        <v>5</v>
      </c>
      <c r="O5055" s="4" t="s">
        <v>10598</v>
      </c>
      <c r="P5055" t="s">
        <v>10651</v>
      </c>
      <c r="Q5055">
        <v>52.524369999999998</v>
      </c>
      <c r="R5055">
        <v>13.41053</v>
      </c>
    </row>
    <row r="5056" spans="1:18">
      <c r="A5056">
        <v>40689.81690972222</v>
      </c>
      <c r="B5056" s="6" t="s">
        <v>9126</v>
      </c>
      <c r="C5056" s="7" t="s">
        <v>9389</v>
      </c>
      <c r="D5056" s="4">
        <v>2</v>
      </c>
      <c r="E5056" s="4">
        <v>5</v>
      </c>
      <c r="F5056">
        <v>5</v>
      </c>
      <c r="G5056">
        <v>5</v>
      </c>
      <c r="H5056">
        <v>5</v>
      </c>
      <c r="I5056">
        <v>3</v>
      </c>
      <c r="J5056">
        <v>3</v>
      </c>
      <c r="K5056">
        <v>3</v>
      </c>
      <c r="L5056">
        <v>4</v>
      </c>
      <c r="M5056">
        <v>3</v>
      </c>
      <c r="N5056">
        <v>5</v>
      </c>
      <c r="O5056" s="4" t="s">
        <v>10614</v>
      </c>
      <c r="P5056" t="s">
        <v>10615</v>
      </c>
      <c r="Q5056">
        <v>40.650100000000002</v>
      </c>
      <c r="R5056">
        <v>-73.949579999999997</v>
      </c>
    </row>
    <row r="5057" spans="1:18">
      <c r="A5057">
        <v>40689.825752314813</v>
      </c>
      <c r="B5057" s="6" t="s">
        <v>9126</v>
      </c>
      <c r="C5057" s="7" t="s">
        <v>9390</v>
      </c>
      <c r="D5057" s="4">
        <v>3</v>
      </c>
      <c r="E5057" s="4">
        <v>3</v>
      </c>
      <c r="F5057">
        <v>2</v>
      </c>
      <c r="G5057">
        <v>1</v>
      </c>
      <c r="H5057">
        <v>2</v>
      </c>
      <c r="I5057">
        <v>3</v>
      </c>
      <c r="J5057">
        <v>1</v>
      </c>
      <c r="K5057">
        <v>3</v>
      </c>
      <c r="L5057">
        <v>3</v>
      </c>
      <c r="M5057">
        <v>2</v>
      </c>
      <c r="N5057">
        <v>1</v>
      </c>
      <c r="O5057" s="4" t="s">
        <v>10618</v>
      </c>
      <c r="P5057" t="s">
        <v>10667</v>
      </c>
      <c r="Q5057">
        <v>45.070489999999999</v>
      </c>
      <c r="R5057">
        <v>7.68682</v>
      </c>
    </row>
    <row r="5058" spans="1:18">
      <c r="A5058">
        <v>40689.828784722224</v>
      </c>
      <c r="B5058" s="6" t="s">
        <v>9126</v>
      </c>
      <c r="C5058" s="7" t="s">
        <v>9391</v>
      </c>
      <c r="D5058" s="4">
        <v>1</v>
      </c>
      <c r="E5058" s="4">
        <v>1</v>
      </c>
      <c r="F5058">
        <v>1</v>
      </c>
      <c r="G5058">
        <v>1</v>
      </c>
      <c r="H5058">
        <v>1</v>
      </c>
      <c r="I5058">
        <v>5</v>
      </c>
      <c r="J5058">
        <v>1</v>
      </c>
      <c r="K5058">
        <v>1</v>
      </c>
      <c r="L5058">
        <v>1</v>
      </c>
      <c r="M5058">
        <v>1</v>
      </c>
      <c r="N5058">
        <v>1</v>
      </c>
      <c r="O5058" s="4" t="s">
        <v>10614</v>
      </c>
      <c r="P5058" t="s">
        <v>10636</v>
      </c>
      <c r="Q5058">
        <v>40.714269999999999</v>
      </c>
      <c r="R5058">
        <v>-74.005970000000005</v>
      </c>
    </row>
    <row r="5059" spans="1:18">
      <c r="A5059">
        <v>40689.831076388888</v>
      </c>
      <c r="B5059" s="6" t="s">
        <v>9126</v>
      </c>
      <c r="C5059" s="7" t="s">
        <v>9392</v>
      </c>
      <c r="D5059" s="4">
        <v>5</v>
      </c>
      <c r="E5059" s="4">
        <v>5</v>
      </c>
      <c r="F5059">
        <v>5</v>
      </c>
      <c r="G5059">
        <v>5</v>
      </c>
      <c r="H5059">
        <v>5</v>
      </c>
      <c r="I5059">
        <v>5</v>
      </c>
      <c r="J5059">
        <v>5</v>
      </c>
      <c r="K5059">
        <v>5</v>
      </c>
      <c r="L5059">
        <v>5</v>
      </c>
      <c r="M5059">
        <v>5</v>
      </c>
      <c r="N5059">
        <v>5</v>
      </c>
      <c r="O5059" s="4" t="s">
        <v>10598</v>
      </c>
      <c r="P5059" t="s">
        <v>10664</v>
      </c>
      <c r="Q5059">
        <v>48.137430000000002</v>
      </c>
      <c r="R5059">
        <v>11.57549</v>
      </c>
    </row>
    <row r="5060" spans="1:18">
      <c r="A5060">
        <v>40689.833020833335</v>
      </c>
      <c r="B5060" s="6" t="s">
        <v>9126</v>
      </c>
      <c r="C5060" s="7" t="s">
        <v>9393</v>
      </c>
      <c r="D5060" s="4">
        <v>4</v>
      </c>
      <c r="E5060" s="4">
        <v>3</v>
      </c>
      <c r="F5060">
        <v>5</v>
      </c>
      <c r="G5060">
        <v>4</v>
      </c>
      <c r="H5060">
        <v>5</v>
      </c>
      <c r="I5060">
        <v>5</v>
      </c>
      <c r="J5060">
        <v>4</v>
      </c>
      <c r="K5060">
        <v>5</v>
      </c>
      <c r="L5060">
        <v>4</v>
      </c>
      <c r="M5060">
        <v>4</v>
      </c>
      <c r="N5060">
        <v>3</v>
      </c>
      <c r="O5060" s="4" t="s">
        <v>10755</v>
      </c>
      <c r="P5060" t="s">
        <v>10756</v>
      </c>
      <c r="Q5060">
        <v>57.707160000000002</v>
      </c>
      <c r="R5060">
        <v>11.96679</v>
      </c>
    </row>
    <row r="5061" spans="1:18">
      <c r="A5061">
        <v>40689.734444444446</v>
      </c>
      <c r="B5061" s="6" t="s">
        <v>9126</v>
      </c>
      <c r="C5061" s="7" t="s">
        <v>9394</v>
      </c>
      <c r="D5061" s="4">
        <v>2</v>
      </c>
      <c r="E5061" s="4">
        <v>4</v>
      </c>
      <c r="F5061">
        <v>4</v>
      </c>
      <c r="G5061">
        <v>4</v>
      </c>
      <c r="H5061">
        <v>1</v>
      </c>
      <c r="I5061">
        <v>5</v>
      </c>
      <c r="J5061">
        <v>1</v>
      </c>
      <c r="K5061">
        <v>4</v>
      </c>
      <c r="L5061">
        <v>5</v>
      </c>
      <c r="M5061">
        <v>5</v>
      </c>
      <c r="N5061">
        <v>3</v>
      </c>
      <c r="O5061" s="4" t="s">
        <v>10604</v>
      </c>
      <c r="P5061" t="s">
        <v>10605</v>
      </c>
      <c r="Q5061">
        <v>48.853409999999997</v>
      </c>
      <c r="R5061">
        <v>2.3488000000000002</v>
      </c>
    </row>
    <row r="5062" spans="1:18">
      <c r="A5062">
        <v>40689.804375</v>
      </c>
      <c r="B5062" s="6" t="s">
        <v>9126</v>
      </c>
      <c r="C5062" s="7" t="s">
        <v>8337</v>
      </c>
      <c r="D5062" s="4">
        <v>3</v>
      </c>
      <c r="E5062" s="4">
        <v>4</v>
      </c>
      <c r="F5062">
        <v>4</v>
      </c>
      <c r="G5062">
        <v>3</v>
      </c>
      <c r="H5062">
        <v>4</v>
      </c>
      <c r="I5062">
        <v>4</v>
      </c>
      <c r="J5062">
        <v>3</v>
      </c>
      <c r="K5062">
        <v>5</v>
      </c>
      <c r="L5062">
        <v>5</v>
      </c>
      <c r="M5062">
        <v>5</v>
      </c>
      <c r="N5062">
        <v>5</v>
      </c>
      <c r="O5062" s="4" t="s">
        <v>10683</v>
      </c>
      <c r="P5062" t="s">
        <v>10743</v>
      </c>
      <c r="Q5062">
        <v>38.412730000000003</v>
      </c>
      <c r="R5062">
        <v>27.138380000000002</v>
      </c>
    </row>
    <row r="5063" spans="1:18">
      <c r="A5063">
        <v>40689.847060185188</v>
      </c>
      <c r="B5063" s="6" t="s">
        <v>9126</v>
      </c>
      <c r="C5063" s="7" t="s">
        <v>9395</v>
      </c>
      <c r="D5063" s="4">
        <v>4</v>
      </c>
      <c r="E5063" s="4">
        <v>4</v>
      </c>
      <c r="F5063">
        <v>4</v>
      </c>
      <c r="G5063">
        <v>4</v>
      </c>
      <c r="H5063">
        <v>5</v>
      </c>
      <c r="I5063">
        <v>5</v>
      </c>
      <c r="J5063">
        <v>4</v>
      </c>
      <c r="K5063">
        <v>4</v>
      </c>
      <c r="L5063">
        <v>5</v>
      </c>
      <c r="M5063">
        <v>4</v>
      </c>
      <c r="N5063">
        <v>5</v>
      </c>
      <c r="O5063" s="4" t="s">
        <v>10604</v>
      </c>
      <c r="P5063" t="s">
        <v>10674</v>
      </c>
      <c r="Q5063">
        <v>43.296950000000002</v>
      </c>
      <c r="R5063">
        <v>5.3810700000000002</v>
      </c>
    </row>
    <row r="5064" spans="1:18">
      <c r="A5064">
        <v>40689.849085648151</v>
      </c>
      <c r="B5064" s="6" t="s">
        <v>9126</v>
      </c>
      <c r="C5064" s="7" t="s">
        <v>9396</v>
      </c>
      <c r="D5064" s="4">
        <v>1</v>
      </c>
      <c r="E5064" s="4">
        <v>1</v>
      </c>
      <c r="F5064">
        <v>1</v>
      </c>
      <c r="G5064">
        <v>1</v>
      </c>
      <c r="H5064">
        <v>1</v>
      </c>
      <c r="I5064">
        <v>1</v>
      </c>
      <c r="J5064">
        <v>1</v>
      </c>
      <c r="K5064">
        <v>1</v>
      </c>
      <c r="L5064">
        <v>1</v>
      </c>
      <c r="M5064">
        <v>1</v>
      </c>
      <c r="N5064">
        <v>1</v>
      </c>
      <c r="O5064" s="4" t="s">
        <v>10675</v>
      </c>
      <c r="P5064" t="s">
        <v>10721</v>
      </c>
      <c r="Q5064">
        <v>47.498010000000001</v>
      </c>
      <c r="R5064">
        <v>19.039909999999999</v>
      </c>
    </row>
    <row r="5065" spans="1:18">
      <c r="A5065">
        <v>40689.856435185182</v>
      </c>
      <c r="B5065" s="6" t="s">
        <v>9126</v>
      </c>
      <c r="C5065" s="7" t="s">
        <v>9397</v>
      </c>
      <c r="D5065" s="4">
        <v>1</v>
      </c>
      <c r="E5065" s="4">
        <v>1</v>
      </c>
      <c r="F5065">
        <v>1</v>
      </c>
      <c r="G5065">
        <v>1</v>
      </c>
      <c r="H5065">
        <v>1</v>
      </c>
      <c r="I5065">
        <v>1</v>
      </c>
      <c r="J5065">
        <v>1</v>
      </c>
      <c r="K5065">
        <v>1</v>
      </c>
      <c r="L5065">
        <v>1</v>
      </c>
      <c r="M5065">
        <v>1</v>
      </c>
      <c r="N5065">
        <v>1</v>
      </c>
      <c r="O5065" s="4" t="s">
        <v>10618</v>
      </c>
      <c r="P5065" t="s">
        <v>10770</v>
      </c>
      <c r="Q5065">
        <v>38.115819999999999</v>
      </c>
      <c r="R5065">
        <v>13.35976</v>
      </c>
    </row>
    <row r="5066" spans="1:18">
      <c r="A5066">
        <v>40689.858726851853</v>
      </c>
      <c r="B5066" s="6" t="s">
        <v>9126</v>
      </c>
      <c r="C5066" s="7" t="s">
        <v>9398</v>
      </c>
      <c r="D5066" s="4">
        <v>4</v>
      </c>
      <c r="E5066" s="4">
        <v>5</v>
      </c>
      <c r="F5066">
        <v>4</v>
      </c>
      <c r="G5066">
        <v>3</v>
      </c>
      <c r="H5066">
        <v>5</v>
      </c>
      <c r="I5066">
        <v>3</v>
      </c>
      <c r="J5066">
        <v>2</v>
      </c>
      <c r="K5066">
        <v>5</v>
      </c>
      <c r="L5066">
        <v>3</v>
      </c>
      <c r="M5066">
        <v>5</v>
      </c>
      <c r="N5066">
        <v>4</v>
      </c>
      <c r="O5066" s="4" t="s">
        <v>10689</v>
      </c>
      <c r="P5066" t="s">
        <v>10690</v>
      </c>
      <c r="Q5066">
        <v>56.945999999999998</v>
      </c>
      <c r="R5066">
        <v>24.105889999999999</v>
      </c>
    </row>
    <row r="5067" spans="1:18">
      <c r="A5067">
        <v>40689.859537037039</v>
      </c>
      <c r="B5067" s="6" t="s">
        <v>9126</v>
      </c>
      <c r="C5067" s="7" t="s">
        <v>9399</v>
      </c>
      <c r="D5067" s="4">
        <v>5</v>
      </c>
      <c r="E5067" s="4">
        <v>5</v>
      </c>
      <c r="F5067">
        <v>5</v>
      </c>
      <c r="G5067">
        <v>5</v>
      </c>
      <c r="H5067">
        <v>4</v>
      </c>
      <c r="I5067">
        <v>4</v>
      </c>
      <c r="J5067">
        <v>5</v>
      </c>
      <c r="K5067">
        <v>5</v>
      </c>
      <c r="L5067">
        <v>5</v>
      </c>
      <c r="M5067">
        <v>5</v>
      </c>
      <c r="N5067">
        <v>5</v>
      </c>
      <c r="O5067" s="4" t="s">
        <v>10618</v>
      </c>
      <c r="P5067" t="s">
        <v>10667</v>
      </c>
      <c r="Q5067">
        <v>45.070489999999999</v>
      </c>
      <c r="R5067">
        <v>7.68682</v>
      </c>
    </row>
    <row r="5068" spans="1:18">
      <c r="A5068">
        <v>40689.862430555557</v>
      </c>
      <c r="B5068" s="6" t="s">
        <v>9126</v>
      </c>
      <c r="C5068" s="7" t="s">
        <v>9400</v>
      </c>
      <c r="D5068" s="4">
        <v>5</v>
      </c>
      <c r="E5068" s="4">
        <v>5</v>
      </c>
      <c r="F5068">
        <v>5</v>
      </c>
      <c r="G5068">
        <v>5</v>
      </c>
      <c r="H5068">
        <v>5</v>
      </c>
      <c r="I5068">
        <v>5</v>
      </c>
      <c r="J5068">
        <v>5</v>
      </c>
      <c r="K5068">
        <v>5</v>
      </c>
      <c r="L5068">
        <v>5</v>
      </c>
      <c r="M5068">
        <v>5</v>
      </c>
      <c r="N5068">
        <v>5</v>
      </c>
      <c r="O5068" s="4" t="s">
        <v>10604</v>
      </c>
      <c r="P5068" t="s">
        <v>10605</v>
      </c>
      <c r="Q5068">
        <v>48.853409999999997</v>
      </c>
      <c r="R5068">
        <v>2.3488000000000002</v>
      </c>
    </row>
    <row r="5069" spans="1:18">
      <c r="A5069">
        <v>40689.866203703707</v>
      </c>
      <c r="B5069" s="6" t="s">
        <v>9126</v>
      </c>
      <c r="C5069" s="7" t="s">
        <v>9401</v>
      </c>
      <c r="D5069" s="4">
        <v>5</v>
      </c>
      <c r="E5069" s="4">
        <v>1</v>
      </c>
      <c r="F5069">
        <v>1</v>
      </c>
      <c r="G5069">
        <v>1</v>
      </c>
      <c r="H5069">
        <v>5</v>
      </c>
      <c r="I5069">
        <v>1</v>
      </c>
      <c r="J5069">
        <v>1</v>
      </c>
      <c r="K5069">
        <v>1</v>
      </c>
      <c r="L5069">
        <v>1</v>
      </c>
      <c r="M5069">
        <v>1</v>
      </c>
      <c r="N5069">
        <v>1</v>
      </c>
      <c r="O5069" s="4" t="s">
        <v>10629</v>
      </c>
      <c r="P5069" t="s">
        <v>10750</v>
      </c>
      <c r="Q5069">
        <v>41.656059999999997</v>
      </c>
      <c r="R5069">
        <v>-0.87734000000000001</v>
      </c>
    </row>
    <row r="5070" spans="1:18">
      <c r="A5070">
        <v>40689.869421296295</v>
      </c>
      <c r="B5070" s="6" t="s">
        <v>9126</v>
      </c>
      <c r="C5070" s="7" t="s">
        <v>9402</v>
      </c>
      <c r="D5070" s="4">
        <v>1</v>
      </c>
      <c r="E5070" s="4">
        <v>4</v>
      </c>
      <c r="F5070">
        <v>5</v>
      </c>
      <c r="G5070">
        <v>3</v>
      </c>
      <c r="H5070">
        <v>2</v>
      </c>
      <c r="I5070">
        <v>5</v>
      </c>
      <c r="J5070">
        <v>2</v>
      </c>
      <c r="K5070">
        <v>5</v>
      </c>
      <c r="L5070">
        <v>5</v>
      </c>
      <c r="M5070">
        <v>5</v>
      </c>
      <c r="N5070">
        <v>5</v>
      </c>
      <c r="O5070" s="4" t="s">
        <v>10733</v>
      </c>
      <c r="P5070" t="s">
        <v>10734</v>
      </c>
      <c r="Q5070">
        <v>48.148159999999997</v>
      </c>
      <c r="R5070">
        <v>17.106739999999999</v>
      </c>
    </row>
    <row r="5071" spans="1:18">
      <c r="A5071">
        <v>40689.873599537037</v>
      </c>
      <c r="B5071" s="6" t="s">
        <v>9126</v>
      </c>
      <c r="C5071" s="7" t="s">
        <v>9403</v>
      </c>
      <c r="D5071" s="4">
        <v>3</v>
      </c>
      <c r="E5071" s="4">
        <v>4</v>
      </c>
      <c r="F5071">
        <v>3</v>
      </c>
      <c r="G5071">
        <v>3</v>
      </c>
      <c r="H5071">
        <v>5</v>
      </c>
      <c r="I5071">
        <v>5</v>
      </c>
      <c r="J5071">
        <v>3</v>
      </c>
      <c r="K5071">
        <v>4</v>
      </c>
      <c r="L5071">
        <v>3</v>
      </c>
      <c r="M5071">
        <v>4</v>
      </c>
      <c r="N5071">
        <v>3</v>
      </c>
      <c r="O5071" s="4" t="s">
        <v>10598</v>
      </c>
      <c r="P5071" t="s">
        <v>10651</v>
      </c>
      <c r="Q5071">
        <v>52.524369999999998</v>
      </c>
      <c r="R5071">
        <v>13.41053</v>
      </c>
    </row>
    <row r="5072" spans="1:18">
      <c r="A5072">
        <v>40689.874722222223</v>
      </c>
      <c r="B5072" s="6" t="s">
        <v>9126</v>
      </c>
      <c r="C5072" s="7" t="s">
        <v>9404</v>
      </c>
      <c r="D5072" s="4">
        <v>3</v>
      </c>
      <c r="E5072" s="4">
        <v>4</v>
      </c>
      <c r="F5072">
        <v>4</v>
      </c>
      <c r="G5072">
        <v>3</v>
      </c>
      <c r="H5072">
        <v>4</v>
      </c>
      <c r="I5072">
        <v>3</v>
      </c>
      <c r="J5072">
        <v>4</v>
      </c>
      <c r="K5072">
        <v>4</v>
      </c>
      <c r="L5072">
        <v>5</v>
      </c>
      <c r="M5072">
        <v>4</v>
      </c>
      <c r="N5072">
        <v>3</v>
      </c>
      <c r="O5072" s="4" t="s">
        <v>10618</v>
      </c>
      <c r="P5072" t="s">
        <v>10637</v>
      </c>
      <c r="Q5072">
        <v>45.464269999999999</v>
      </c>
      <c r="R5072">
        <v>9.1895100000000003</v>
      </c>
    </row>
    <row r="5073" spans="1:18">
      <c r="A5073">
        <v>40689.842511574076</v>
      </c>
      <c r="B5073" s="6" t="s">
        <v>9126</v>
      </c>
      <c r="C5073" s="7" t="s">
        <v>8083</v>
      </c>
      <c r="D5073" s="4">
        <v>1</v>
      </c>
      <c r="E5073" s="4">
        <v>1</v>
      </c>
      <c r="F5073">
        <v>1</v>
      </c>
      <c r="G5073">
        <v>1</v>
      </c>
      <c r="H5073">
        <v>1</v>
      </c>
      <c r="I5073">
        <v>1</v>
      </c>
      <c r="J5073">
        <v>1</v>
      </c>
      <c r="K5073">
        <v>1</v>
      </c>
      <c r="L5073">
        <v>1</v>
      </c>
      <c r="M5073">
        <v>1</v>
      </c>
      <c r="N5073">
        <v>1</v>
      </c>
      <c r="O5073" s="4" t="s">
        <v>10607</v>
      </c>
      <c r="P5073" t="s">
        <v>10624</v>
      </c>
      <c r="Q5073">
        <v>43.700110000000002</v>
      </c>
      <c r="R5073">
        <v>-79.416300000000007</v>
      </c>
    </row>
    <row r="5074" spans="1:18">
      <c r="A5074">
        <v>40689.886342592596</v>
      </c>
      <c r="B5074" s="6" t="s">
        <v>9126</v>
      </c>
      <c r="C5074" s="7" t="s">
        <v>9405</v>
      </c>
      <c r="D5074" s="4">
        <v>5</v>
      </c>
      <c r="E5074" s="4">
        <v>4</v>
      </c>
      <c r="F5074">
        <v>4</v>
      </c>
      <c r="G5074">
        <v>5</v>
      </c>
      <c r="H5074">
        <v>3</v>
      </c>
      <c r="I5074">
        <v>5</v>
      </c>
      <c r="J5074">
        <v>4</v>
      </c>
      <c r="K5074">
        <v>5</v>
      </c>
      <c r="L5074">
        <v>4</v>
      </c>
      <c r="M5074">
        <v>4</v>
      </c>
      <c r="N5074">
        <v>3</v>
      </c>
      <c r="O5074" s="4" t="s">
        <v>10755</v>
      </c>
      <c r="P5074" t="s">
        <v>10989</v>
      </c>
      <c r="Q5074">
        <v>59.858499999999999</v>
      </c>
      <c r="R5074">
        <v>17.645430000000001</v>
      </c>
    </row>
    <row r="5075" spans="1:18">
      <c r="A5075">
        <v>40689.888449074075</v>
      </c>
      <c r="B5075" s="6" t="s">
        <v>9126</v>
      </c>
      <c r="C5075" s="7" t="s">
        <v>9406</v>
      </c>
      <c r="D5075" s="4">
        <v>5</v>
      </c>
      <c r="E5075" s="4">
        <v>5</v>
      </c>
      <c r="F5075">
        <v>4</v>
      </c>
      <c r="G5075">
        <v>5</v>
      </c>
      <c r="H5075">
        <v>5</v>
      </c>
      <c r="I5075">
        <v>5</v>
      </c>
      <c r="J5075">
        <v>5</v>
      </c>
      <c r="K5075">
        <v>5</v>
      </c>
      <c r="L5075">
        <v>5</v>
      </c>
      <c r="M5075">
        <v>5</v>
      </c>
      <c r="N5075">
        <v>5</v>
      </c>
      <c r="O5075" s="4" t="s">
        <v>10618</v>
      </c>
      <c r="P5075" t="s">
        <v>10619</v>
      </c>
      <c r="Q5075">
        <v>41.894739999999999</v>
      </c>
      <c r="R5075">
        <v>12.4839</v>
      </c>
    </row>
    <row r="5076" spans="1:18">
      <c r="A5076">
        <v>40689.89303240741</v>
      </c>
      <c r="B5076" s="6" t="s">
        <v>9126</v>
      </c>
      <c r="C5076" s="7" t="s">
        <v>9407</v>
      </c>
      <c r="D5076" s="4">
        <v>2</v>
      </c>
      <c r="E5076" s="4">
        <v>3</v>
      </c>
      <c r="F5076">
        <v>4</v>
      </c>
      <c r="G5076">
        <v>4</v>
      </c>
      <c r="H5076">
        <v>4</v>
      </c>
      <c r="I5076">
        <v>3</v>
      </c>
      <c r="J5076">
        <v>2</v>
      </c>
      <c r="K5076">
        <v>4</v>
      </c>
      <c r="L5076">
        <v>4</v>
      </c>
      <c r="M5076">
        <v>4</v>
      </c>
      <c r="N5076">
        <v>5</v>
      </c>
      <c r="O5076" s="4" t="s">
        <v>10598</v>
      </c>
      <c r="P5076" t="s">
        <v>10651</v>
      </c>
      <c r="Q5076">
        <v>52.524369999999998</v>
      </c>
      <c r="R5076">
        <v>13.41053</v>
      </c>
    </row>
    <row r="5077" spans="1:18">
      <c r="A5077">
        <v>40689.893194444441</v>
      </c>
      <c r="B5077" s="6" t="s">
        <v>9126</v>
      </c>
      <c r="C5077" s="7" t="s">
        <v>9408</v>
      </c>
      <c r="D5077" s="4">
        <v>1</v>
      </c>
      <c r="E5077" s="4">
        <v>5</v>
      </c>
      <c r="F5077">
        <v>5</v>
      </c>
      <c r="G5077">
        <v>3</v>
      </c>
      <c r="H5077">
        <v>5</v>
      </c>
      <c r="I5077">
        <v>1</v>
      </c>
      <c r="J5077">
        <v>3</v>
      </c>
      <c r="K5077">
        <v>5</v>
      </c>
      <c r="L5077">
        <v>4</v>
      </c>
      <c r="M5077">
        <v>5</v>
      </c>
      <c r="N5077">
        <v>3</v>
      </c>
      <c r="O5077" s="4" t="s">
        <v>10607</v>
      </c>
      <c r="P5077" t="s">
        <v>10823</v>
      </c>
      <c r="Q5077">
        <v>51.050109999999997</v>
      </c>
      <c r="R5077">
        <v>-114.08529</v>
      </c>
    </row>
    <row r="5078" spans="1:18">
      <c r="A5078">
        <v>40689.899409722224</v>
      </c>
      <c r="B5078" s="6" t="s">
        <v>9126</v>
      </c>
      <c r="C5078" s="7" t="s">
        <v>9409</v>
      </c>
      <c r="D5078" s="4">
        <v>1</v>
      </c>
      <c r="E5078" s="4">
        <v>3</v>
      </c>
      <c r="F5078">
        <v>3</v>
      </c>
      <c r="G5078">
        <v>2</v>
      </c>
      <c r="H5078">
        <v>2</v>
      </c>
      <c r="I5078">
        <v>2</v>
      </c>
      <c r="J5078">
        <v>2</v>
      </c>
      <c r="K5078">
        <v>1</v>
      </c>
      <c r="L5078">
        <v>1</v>
      </c>
      <c r="M5078">
        <v>1</v>
      </c>
      <c r="N5078">
        <v>1</v>
      </c>
      <c r="O5078" s="4" t="s">
        <v>10704</v>
      </c>
      <c r="P5078" t="s">
        <v>10705</v>
      </c>
      <c r="Q5078">
        <v>55.752220000000001</v>
      </c>
      <c r="R5078">
        <v>37.615560000000002</v>
      </c>
    </row>
    <row r="5079" spans="1:18">
      <c r="A5079">
        <v>40689.899525462963</v>
      </c>
      <c r="B5079" s="6" t="s">
        <v>9126</v>
      </c>
      <c r="C5079" s="7" t="s">
        <v>9410</v>
      </c>
      <c r="D5079" s="4">
        <v>2</v>
      </c>
      <c r="E5079" s="4">
        <v>4</v>
      </c>
      <c r="F5079">
        <v>4</v>
      </c>
      <c r="G5079">
        <v>5</v>
      </c>
      <c r="H5079">
        <v>5</v>
      </c>
      <c r="I5079">
        <v>3</v>
      </c>
      <c r="J5079">
        <v>1</v>
      </c>
      <c r="K5079">
        <v>5</v>
      </c>
      <c r="L5079">
        <v>5</v>
      </c>
      <c r="M5079">
        <v>4</v>
      </c>
      <c r="N5079">
        <v>3</v>
      </c>
      <c r="O5079" s="4" t="s">
        <v>10625</v>
      </c>
      <c r="P5079" t="s">
        <v>10626</v>
      </c>
      <c r="Q5079">
        <v>20.66667</v>
      </c>
      <c r="R5079">
        <v>-103.33333</v>
      </c>
    </row>
    <row r="5080" spans="1:18">
      <c r="A5080">
        <v>40689.907673611109</v>
      </c>
      <c r="B5080" s="6" t="s">
        <v>9126</v>
      </c>
      <c r="C5080" s="7" t="s">
        <v>9411</v>
      </c>
      <c r="D5080" s="4">
        <v>5</v>
      </c>
      <c r="E5080" s="4">
        <v>5</v>
      </c>
      <c r="F5080">
        <v>4</v>
      </c>
      <c r="G5080">
        <v>4</v>
      </c>
      <c r="H5080">
        <v>5</v>
      </c>
      <c r="I5080">
        <v>4</v>
      </c>
      <c r="J5080">
        <v>1</v>
      </c>
      <c r="K5080">
        <v>3</v>
      </c>
      <c r="L5080">
        <v>5</v>
      </c>
      <c r="M5080">
        <v>3</v>
      </c>
      <c r="N5080">
        <v>5</v>
      </c>
      <c r="O5080" s="4" t="s">
        <v>10665</v>
      </c>
      <c r="P5080" t="s">
        <v>10666</v>
      </c>
      <c r="Q5080">
        <v>52.374029999999998</v>
      </c>
      <c r="R5080">
        <v>4.8896899999999999</v>
      </c>
    </row>
    <row r="5081" spans="1:18">
      <c r="A5081">
        <v>40689.526122685187</v>
      </c>
      <c r="B5081" s="6" t="s">
        <v>9126</v>
      </c>
      <c r="C5081" s="7" t="s">
        <v>6224</v>
      </c>
      <c r="D5081" s="4">
        <v>3</v>
      </c>
      <c r="E5081" s="4">
        <v>5</v>
      </c>
      <c r="F5081">
        <v>4</v>
      </c>
      <c r="G5081">
        <v>3</v>
      </c>
      <c r="H5081">
        <v>5</v>
      </c>
      <c r="I5081">
        <v>1</v>
      </c>
      <c r="J5081">
        <v>0</v>
      </c>
      <c r="K5081">
        <v>3</v>
      </c>
      <c r="L5081">
        <v>5</v>
      </c>
      <c r="M5081">
        <v>5</v>
      </c>
      <c r="N5081">
        <v>5</v>
      </c>
      <c r="O5081" s="4" t="s">
        <v>10722</v>
      </c>
      <c r="P5081" t="s">
        <v>10723</v>
      </c>
      <c r="Q5081">
        <v>55.675939999999997</v>
      </c>
      <c r="R5081">
        <v>12.565530000000001</v>
      </c>
    </row>
    <row r="5082" spans="1:18">
      <c r="A5082">
        <v>40689.669479166667</v>
      </c>
      <c r="B5082" s="6" t="s">
        <v>9126</v>
      </c>
      <c r="C5082" s="7" t="s">
        <v>4450</v>
      </c>
      <c r="D5082" s="4">
        <v>1</v>
      </c>
      <c r="E5082" s="4">
        <v>1</v>
      </c>
      <c r="F5082">
        <v>1</v>
      </c>
      <c r="G5082">
        <v>0</v>
      </c>
      <c r="H5082">
        <v>5</v>
      </c>
      <c r="I5082">
        <v>1</v>
      </c>
      <c r="J5082">
        <v>1</v>
      </c>
      <c r="K5082">
        <v>1</v>
      </c>
      <c r="L5082">
        <v>1</v>
      </c>
      <c r="M5082">
        <v>1</v>
      </c>
      <c r="N5082">
        <v>1</v>
      </c>
      <c r="O5082" s="4" t="s">
        <v>10759</v>
      </c>
      <c r="P5082" t="s">
        <v>10847</v>
      </c>
      <c r="Q5082">
        <v>22.316669999999998</v>
      </c>
      <c r="R5082">
        <v>114.18333</v>
      </c>
    </row>
    <row r="5083" spans="1:18">
      <c r="A5083">
        <v>40689.847453703704</v>
      </c>
      <c r="B5083" s="6" t="s">
        <v>9126</v>
      </c>
      <c r="C5083" s="7" t="s">
        <v>6693</v>
      </c>
      <c r="D5083" s="4">
        <v>4</v>
      </c>
      <c r="E5083" s="4">
        <v>3</v>
      </c>
      <c r="F5083">
        <v>4</v>
      </c>
      <c r="G5083">
        <v>4</v>
      </c>
      <c r="H5083">
        <v>3</v>
      </c>
      <c r="I5083">
        <v>3</v>
      </c>
      <c r="J5083">
        <v>3</v>
      </c>
      <c r="K5083">
        <v>5</v>
      </c>
      <c r="L5083">
        <v>5</v>
      </c>
      <c r="M5083">
        <v>5</v>
      </c>
      <c r="N5083">
        <v>5</v>
      </c>
      <c r="O5083" s="4" t="s">
        <v>10634</v>
      </c>
      <c r="P5083" t="s">
        <v>10679</v>
      </c>
      <c r="Q5083">
        <v>38.716670000000001</v>
      </c>
      <c r="R5083">
        <v>-9.1333300000000008</v>
      </c>
    </row>
    <row r="5084" spans="1:18">
      <c r="A5084">
        <v>40689.775405092594</v>
      </c>
      <c r="B5084" s="6" t="s">
        <v>9126</v>
      </c>
      <c r="C5084" s="7" t="s">
        <v>9412</v>
      </c>
      <c r="D5084" s="4">
        <v>1</v>
      </c>
      <c r="E5084" s="4">
        <v>1</v>
      </c>
      <c r="F5084">
        <v>1</v>
      </c>
      <c r="G5084">
        <v>1</v>
      </c>
      <c r="H5084">
        <v>1</v>
      </c>
      <c r="I5084">
        <v>1</v>
      </c>
      <c r="J5084">
        <v>1</v>
      </c>
      <c r="K5084">
        <v>1</v>
      </c>
      <c r="L5084">
        <v>1</v>
      </c>
      <c r="M5084">
        <v>1</v>
      </c>
      <c r="N5084">
        <v>1</v>
      </c>
      <c r="O5084" s="4" t="s">
        <v>10685</v>
      </c>
      <c r="P5084" t="s">
        <v>10686</v>
      </c>
      <c r="Q5084">
        <v>48.208489999999998</v>
      </c>
      <c r="R5084">
        <v>16.37208</v>
      </c>
    </row>
    <row r="5085" spans="1:18">
      <c r="A5085">
        <v>40689.929432870369</v>
      </c>
      <c r="B5085" s="6" t="s">
        <v>9126</v>
      </c>
      <c r="C5085" s="7" t="s">
        <v>9413</v>
      </c>
      <c r="D5085" s="4">
        <v>1</v>
      </c>
      <c r="E5085" s="4">
        <v>1</v>
      </c>
      <c r="F5085">
        <v>1</v>
      </c>
      <c r="G5085">
        <v>1</v>
      </c>
      <c r="H5085">
        <v>1</v>
      </c>
      <c r="I5085">
        <v>1</v>
      </c>
      <c r="J5085">
        <v>1</v>
      </c>
      <c r="K5085">
        <v>1</v>
      </c>
      <c r="L5085">
        <v>1</v>
      </c>
      <c r="M5085">
        <v>1</v>
      </c>
      <c r="N5085">
        <v>1</v>
      </c>
      <c r="O5085" s="4" t="s">
        <v>10614</v>
      </c>
      <c r="P5085" t="s">
        <v>10628</v>
      </c>
      <c r="Q5085">
        <v>41.850029999999997</v>
      </c>
      <c r="R5085">
        <v>-87.650049999999993</v>
      </c>
    </row>
    <row r="5086" spans="1:18">
      <c r="A5086">
        <v>40689.931342592594</v>
      </c>
      <c r="B5086" s="6" t="s">
        <v>9126</v>
      </c>
      <c r="C5086" s="7" t="s">
        <v>9414</v>
      </c>
      <c r="D5086" s="4">
        <v>3</v>
      </c>
      <c r="E5086" s="4">
        <v>2</v>
      </c>
      <c r="F5086">
        <v>2</v>
      </c>
      <c r="G5086">
        <v>2</v>
      </c>
      <c r="H5086">
        <v>2</v>
      </c>
      <c r="I5086">
        <v>1</v>
      </c>
      <c r="J5086">
        <v>2</v>
      </c>
      <c r="K5086">
        <v>2</v>
      </c>
      <c r="L5086">
        <v>2</v>
      </c>
      <c r="M5086">
        <v>3</v>
      </c>
      <c r="N5086">
        <v>2</v>
      </c>
      <c r="O5086" s="4" t="s">
        <v>10821</v>
      </c>
      <c r="P5086" t="s">
        <v>10822</v>
      </c>
      <c r="Q5086">
        <v>36.81897</v>
      </c>
      <c r="R5086">
        <v>10.165789999999999</v>
      </c>
    </row>
    <row r="5087" spans="1:18">
      <c r="A5087">
        <v>40689.931631944448</v>
      </c>
      <c r="B5087" s="6" t="s">
        <v>9126</v>
      </c>
      <c r="C5087" s="7" t="s">
        <v>9415</v>
      </c>
      <c r="D5087" s="4">
        <v>4</v>
      </c>
      <c r="E5087" s="4">
        <v>3</v>
      </c>
      <c r="F5087">
        <v>4</v>
      </c>
      <c r="G5087">
        <v>4</v>
      </c>
      <c r="H5087">
        <v>3</v>
      </c>
      <c r="I5087">
        <v>4</v>
      </c>
      <c r="J5087">
        <v>3</v>
      </c>
      <c r="K5087">
        <v>5</v>
      </c>
      <c r="L5087">
        <v>5</v>
      </c>
      <c r="M5087">
        <v>5</v>
      </c>
      <c r="N5087">
        <v>4</v>
      </c>
      <c r="O5087" s="4" t="s">
        <v>10755</v>
      </c>
      <c r="P5087" t="s">
        <v>10756</v>
      </c>
      <c r="Q5087">
        <v>57.707160000000002</v>
      </c>
      <c r="R5087">
        <v>11.96679</v>
      </c>
    </row>
    <row r="5088" spans="1:18">
      <c r="A5088">
        <v>40689.933194444442</v>
      </c>
      <c r="B5088" s="6" t="s">
        <v>9126</v>
      </c>
      <c r="C5088" s="7" t="s">
        <v>9416</v>
      </c>
      <c r="D5088" s="4">
        <v>4</v>
      </c>
      <c r="E5088" s="4">
        <v>4</v>
      </c>
      <c r="F5088">
        <v>4</v>
      </c>
      <c r="G5088">
        <v>4</v>
      </c>
      <c r="H5088">
        <v>4</v>
      </c>
      <c r="I5088">
        <v>4</v>
      </c>
      <c r="J5088">
        <v>4</v>
      </c>
      <c r="K5088">
        <v>4</v>
      </c>
      <c r="L5088">
        <v>4</v>
      </c>
      <c r="M5088">
        <v>4</v>
      </c>
      <c r="N5088">
        <v>5</v>
      </c>
      <c r="O5088" s="4" t="s">
        <v>10653</v>
      </c>
      <c r="P5088" t="s">
        <v>10841</v>
      </c>
      <c r="Q5088">
        <v>-12.04318</v>
      </c>
      <c r="R5088">
        <v>-77.028239999999997</v>
      </c>
    </row>
    <row r="5089" spans="1:18">
      <c r="A5089">
        <v>40689.94736111111</v>
      </c>
      <c r="B5089" s="6" t="s">
        <v>9126</v>
      </c>
      <c r="C5089" s="7" t="s">
        <v>9417</v>
      </c>
      <c r="D5089" s="4">
        <v>4</v>
      </c>
      <c r="E5089" s="4">
        <v>3</v>
      </c>
      <c r="F5089">
        <v>3</v>
      </c>
      <c r="G5089">
        <v>2</v>
      </c>
      <c r="H5089">
        <v>4</v>
      </c>
      <c r="I5089">
        <v>5</v>
      </c>
      <c r="J5089">
        <v>4</v>
      </c>
      <c r="K5089">
        <v>4</v>
      </c>
      <c r="L5089">
        <v>5</v>
      </c>
      <c r="M5089">
        <v>5</v>
      </c>
      <c r="N5089">
        <v>5</v>
      </c>
      <c r="O5089" s="4" t="s">
        <v>11016</v>
      </c>
      <c r="P5089" t="s">
        <v>11082</v>
      </c>
      <c r="Q5089">
        <v>10.666169999999999</v>
      </c>
      <c r="R5089">
        <v>-61.516570000000002</v>
      </c>
    </row>
    <row r="5090" spans="1:18">
      <c r="A5090">
        <v>40689.948391203703</v>
      </c>
      <c r="B5090" s="6" t="s">
        <v>9126</v>
      </c>
      <c r="C5090" s="7" t="s">
        <v>9418</v>
      </c>
      <c r="D5090" s="4">
        <v>5</v>
      </c>
      <c r="E5090" s="4">
        <v>5</v>
      </c>
      <c r="F5090">
        <v>5</v>
      </c>
      <c r="G5090">
        <v>1</v>
      </c>
      <c r="H5090">
        <v>1</v>
      </c>
      <c r="I5090">
        <v>5</v>
      </c>
      <c r="J5090">
        <v>1</v>
      </c>
      <c r="K5090">
        <v>1</v>
      </c>
      <c r="L5090">
        <v>5</v>
      </c>
      <c r="M5090">
        <v>1</v>
      </c>
      <c r="N5090">
        <v>1</v>
      </c>
      <c r="O5090" s="4" t="s">
        <v>10616</v>
      </c>
      <c r="P5090" t="s">
        <v>10658</v>
      </c>
      <c r="Q5090">
        <v>-36.992820000000002</v>
      </c>
      <c r="R5090">
        <v>174.87986000000001</v>
      </c>
    </row>
    <row r="5091" spans="1:18">
      <c r="A5091">
        <v>40689.955613425926</v>
      </c>
      <c r="B5091" s="6" t="s">
        <v>9126</v>
      </c>
      <c r="C5091" s="7" t="s">
        <v>9419</v>
      </c>
      <c r="D5091" s="4">
        <v>5</v>
      </c>
      <c r="E5091" s="4">
        <v>5</v>
      </c>
      <c r="F5091">
        <v>5</v>
      </c>
      <c r="G5091">
        <v>5</v>
      </c>
      <c r="H5091">
        <v>5</v>
      </c>
      <c r="I5091">
        <v>5</v>
      </c>
      <c r="J5091">
        <v>5</v>
      </c>
      <c r="K5091">
        <v>5</v>
      </c>
      <c r="L5091">
        <v>5</v>
      </c>
      <c r="M5091">
        <v>5</v>
      </c>
      <c r="N5091">
        <v>5</v>
      </c>
      <c r="O5091" s="4" t="s">
        <v>10607</v>
      </c>
      <c r="P5091" t="s">
        <v>10613</v>
      </c>
      <c r="Q5091">
        <v>49.249659999999999</v>
      </c>
      <c r="R5091">
        <v>-123.11933999999999</v>
      </c>
    </row>
    <row r="5092" spans="1:18">
      <c r="A5092">
        <v>40689.982071759259</v>
      </c>
      <c r="B5092" s="6" t="s">
        <v>9126</v>
      </c>
      <c r="C5092" s="7" t="s">
        <v>9420</v>
      </c>
      <c r="D5092" s="4">
        <v>1</v>
      </c>
      <c r="E5092" s="4">
        <v>2</v>
      </c>
      <c r="F5092">
        <v>2</v>
      </c>
      <c r="G5092">
        <v>5</v>
      </c>
      <c r="H5092">
        <v>5</v>
      </c>
      <c r="I5092">
        <v>3</v>
      </c>
      <c r="J5092">
        <v>3</v>
      </c>
      <c r="K5092">
        <v>3</v>
      </c>
      <c r="L5092">
        <v>3</v>
      </c>
      <c r="M5092">
        <v>1</v>
      </c>
      <c r="N5092">
        <v>4</v>
      </c>
      <c r="O5092" s="4" t="s">
        <v>10614</v>
      </c>
      <c r="P5092" t="s">
        <v>10636</v>
      </c>
      <c r="Q5092">
        <v>40.714269999999999</v>
      </c>
      <c r="R5092">
        <v>-74.005970000000005</v>
      </c>
    </row>
    <row r="5093" spans="1:18">
      <c r="A5093">
        <v>40688.004305555558</v>
      </c>
      <c r="B5093" s="6" t="s">
        <v>9421</v>
      </c>
      <c r="C5093" s="7" t="s">
        <v>9422</v>
      </c>
      <c r="D5093" s="4">
        <v>1</v>
      </c>
      <c r="E5093" s="4">
        <v>3</v>
      </c>
      <c r="F5093">
        <v>2</v>
      </c>
      <c r="G5093">
        <v>1</v>
      </c>
      <c r="H5093">
        <v>5</v>
      </c>
      <c r="I5093">
        <v>3</v>
      </c>
      <c r="J5093">
        <v>5</v>
      </c>
      <c r="K5093">
        <v>3</v>
      </c>
      <c r="L5093">
        <v>3</v>
      </c>
      <c r="M5093">
        <v>3</v>
      </c>
      <c r="N5093">
        <v>3</v>
      </c>
      <c r="O5093" s="4" t="s">
        <v>10620</v>
      </c>
      <c r="P5093" t="s">
        <v>10655</v>
      </c>
      <c r="Q5093">
        <v>51.512790000000003</v>
      </c>
      <c r="R5093">
        <v>-9.1840000000000005E-2</v>
      </c>
    </row>
    <row r="5094" spans="1:18">
      <c r="A5094">
        <v>40688.005995370368</v>
      </c>
      <c r="B5094" s="6" t="s">
        <v>9421</v>
      </c>
      <c r="C5094" s="7" t="s">
        <v>9423</v>
      </c>
      <c r="D5094" s="4">
        <v>4</v>
      </c>
      <c r="E5094" s="4">
        <v>4</v>
      </c>
      <c r="F5094">
        <v>4</v>
      </c>
      <c r="G5094">
        <v>4</v>
      </c>
      <c r="H5094">
        <v>4</v>
      </c>
      <c r="I5094">
        <v>4</v>
      </c>
      <c r="J5094">
        <v>4</v>
      </c>
      <c r="K5094">
        <v>4</v>
      </c>
      <c r="L5094">
        <v>5</v>
      </c>
      <c r="M5094">
        <v>4</v>
      </c>
      <c r="N5094">
        <v>5</v>
      </c>
      <c r="O5094" s="4" t="s">
        <v>10614</v>
      </c>
      <c r="P5094" t="s">
        <v>10628</v>
      </c>
      <c r="Q5094">
        <v>41.850029999999997</v>
      </c>
      <c r="R5094">
        <v>-87.650049999999993</v>
      </c>
    </row>
    <row r="5095" spans="1:18">
      <c r="A5095">
        <v>40688.01253472222</v>
      </c>
      <c r="B5095" s="6" t="s">
        <v>9421</v>
      </c>
      <c r="C5095" s="7" t="s">
        <v>9424</v>
      </c>
      <c r="D5095" s="4">
        <v>3</v>
      </c>
      <c r="E5095" s="4">
        <v>1</v>
      </c>
      <c r="F5095">
        <v>3</v>
      </c>
      <c r="G5095">
        <v>2</v>
      </c>
      <c r="H5095">
        <v>3</v>
      </c>
      <c r="I5095">
        <v>3</v>
      </c>
      <c r="J5095">
        <v>1</v>
      </c>
      <c r="K5095">
        <v>3</v>
      </c>
      <c r="L5095">
        <v>3</v>
      </c>
      <c r="M5095">
        <v>3</v>
      </c>
      <c r="N5095">
        <v>3</v>
      </c>
      <c r="O5095" s="4" t="s">
        <v>10811</v>
      </c>
      <c r="P5095" t="s">
        <v>10812</v>
      </c>
      <c r="Q5095">
        <v>-34.613149999999997</v>
      </c>
      <c r="R5095">
        <v>-58.377229999999997</v>
      </c>
    </row>
    <row r="5096" spans="1:18">
      <c r="A5096">
        <v>40688.013101851851</v>
      </c>
      <c r="B5096" s="6" t="s">
        <v>9421</v>
      </c>
      <c r="C5096" s="7" t="s">
        <v>9425</v>
      </c>
      <c r="D5096" s="4">
        <v>1</v>
      </c>
      <c r="E5096" s="4">
        <v>1</v>
      </c>
      <c r="F5096">
        <v>1</v>
      </c>
      <c r="G5096">
        <v>1</v>
      </c>
      <c r="H5096">
        <v>1</v>
      </c>
      <c r="I5096">
        <v>1</v>
      </c>
      <c r="J5096">
        <v>1</v>
      </c>
      <c r="K5096">
        <v>1</v>
      </c>
      <c r="L5096">
        <v>1</v>
      </c>
      <c r="M5096">
        <v>1</v>
      </c>
      <c r="N5096">
        <v>1</v>
      </c>
      <c r="O5096" s="4" t="s">
        <v>10618</v>
      </c>
      <c r="P5096" t="s">
        <v>10619</v>
      </c>
      <c r="Q5096">
        <v>41.894739999999999</v>
      </c>
      <c r="R5096">
        <v>12.4839</v>
      </c>
    </row>
    <row r="5097" spans="1:18">
      <c r="A5097">
        <v>40688.01425925926</v>
      </c>
      <c r="B5097" s="6" t="s">
        <v>9421</v>
      </c>
      <c r="C5097" s="7" t="s">
        <v>9426</v>
      </c>
      <c r="D5097" s="4">
        <v>1</v>
      </c>
      <c r="E5097" s="4">
        <v>1</v>
      </c>
      <c r="F5097">
        <v>1</v>
      </c>
      <c r="G5097">
        <v>1</v>
      </c>
      <c r="H5097">
        <v>5</v>
      </c>
      <c r="I5097">
        <v>1</v>
      </c>
      <c r="J5097">
        <v>1</v>
      </c>
      <c r="K5097">
        <v>1</v>
      </c>
      <c r="L5097">
        <v>1</v>
      </c>
      <c r="M5097">
        <v>1</v>
      </c>
      <c r="N5097">
        <v>1</v>
      </c>
      <c r="O5097" s="4" t="s">
        <v>10625</v>
      </c>
      <c r="P5097" t="s">
        <v>10626</v>
      </c>
      <c r="Q5097">
        <v>20.66667</v>
      </c>
      <c r="R5097">
        <v>-103.33333</v>
      </c>
    </row>
    <row r="5098" spans="1:18">
      <c r="A5098">
        <v>40688.016585648147</v>
      </c>
      <c r="B5098" s="6" t="s">
        <v>9421</v>
      </c>
      <c r="C5098" s="7" t="s">
        <v>9427</v>
      </c>
      <c r="D5098" s="4">
        <v>4</v>
      </c>
      <c r="E5098" s="4">
        <v>5</v>
      </c>
      <c r="F5098">
        <v>4</v>
      </c>
      <c r="G5098">
        <v>4</v>
      </c>
      <c r="H5098">
        <v>5</v>
      </c>
      <c r="I5098">
        <v>5</v>
      </c>
      <c r="J5098">
        <v>4</v>
      </c>
      <c r="K5098">
        <v>5</v>
      </c>
      <c r="L5098">
        <v>5</v>
      </c>
      <c r="M5098">
        <v>5</v>
      </c>
      <c r="N5098">
        <v>5</v>
      </c>
      <c r="O5098" s="4" t="s">
        <v>10614</v>
      </c>
      <c r="P5098" t="s">
        <v>10636</v>
      </c>
      <c r="Q5098">
        <v>40.714269999999999</v>
      </c>
      <c r="R5098">
        <v>-74.005970000000005</v>
      </c>
    </row>
    <row r="5099" spans="1:18">
      <c r="A5099">
        <v>40688.018125000002</v>
      </c>
      <c r="B5099" s="6" t="s">
        <v>9421</v>
      </c>
      <c r="C5099" s="7" t="s">
        <v>9428</v>
      </c>
      <c r="D5099" s="4">
        <v>1</v>
      </c>
      <c r="E5099" s="4">
        <v>5</v>
      </c>
      <c r="F5099">
        <v>5</v>
      </c>
      <c r="G5099">
        <v>1</v>
      </c>
      <c r="H5099">
        <v>5</v>
      </c>
      <c r="I5099">
        <v>1</v>
      </c>
      <c r="J5099">
        <v>1</v>
      </c>
      <c r="K5099">
        <v>1</v>
      </c>
      <c r="L5099">
        <v>5</v>
      </c>
      <c r="M5099">
        <v>1</v>
      </c>
      <c r="N5099">
        <v>5</v>
      </c>
      <c r="O5099" s="4" t="s">
        <v>10702</v>
      </c>
      <c r="P5099" t="s">
        <v>10712</v>
      </c>
      <c r="Q5099">
        <v>-3.7172200000000002</v>
      </c>
      <c r="R5099">
        <v>-38.543059999999997</v>
      </c>
    </row>
    <row r="5100" spans="1:18">
      <c r="A5100">
        <v>40688.022268518522</v>
      </c>
      <c r="B5100" s="6" t="s">
        <v>9421</v>
      </c>
      <c r="C5100" s="7" t="s">
        <v>9429</v>
      </c>
      <c r="D5100" s="4">
        <v>1</v>
      </c>
      <c r="E5100" s="4">
        <v>1</v>
      </c>
      <c r="F5100">
        <v>1</v>
      </c>
      <c r="G5100">
        <v>1</v>
      </c>
      <c r="H5100">
        <v>1</v>
      </c>
      <c r="I5100">
        <v>1</v>
      </c>
      <c r="J5100">
        <v>1</v>
      </c>
      <c r="K5100">
        <v>1</v>
      </c>
      <c r="L5100">
        <v>1</v>
      </c>
      <c r="M5100">
        <v>1</v>
      </c>
      <c r="N5100">
        <v>1</v>
      </c>
      <c r="O5100" s="4" t="s">
        <v>10616</v>
      </c>
      <c r="P5100" t="s">
        <v>10627</v>
      </c>
      <c r="Q5100">
        <v>-41.286639999999998</v>
      </c>
      <c r="R5100">
        <v>174.77556999999999</v>
      </c>
    </row>
    <row r="5101" spans="1:18">
      <c r="A5101">
        <v>40688.02380787037</v>
      </c>
      <c r="B5101" s="6" t="s">
        <v>9421</v>
      </c>
      <c r="C5101" s="7" t="s">
        <v>9430</v>
      </c>
      <c r="D5101" s="4">
        <v>3</v>
      </c>
      <c r="E5101" s="4">
        <v>1</v>
      </c>
      <c r="F5101">
        <v>1</v>
      </c>
      <c r="G5101">
        <v>3</v>
      </c>
      <c r="H5101">
        <v>5</v>
      </c>
      <c r="I5101">
        <v>5</v>
      </c>
      <c r="J5101">
        <v>5</v>
      </c>
      <c r="K5101">
        <v>3</v>
      </c>
      <c r="L5101">
        <v>5</v>
      </c>
      <c r="M5101">
        <v>1</v>
      </c>
      <c r="N5101">
        <v>5</v>
      </c>
      <c r="O5101" s="4" t="s">
        <v>10607</v>
      </c>
      <c r="P5101" t="s">
        <v>10608</v>
      </c>
      <c r="Q5101">
        <v>45.508839999999999</v>
      </c>
      <c r="R5101">
        <v>-73.587810000000005</v>
      </c>
    </row>
    <row r="5102" spans="1:18">
      <c r="A5102">
        <v>40688.023912037039</v>
      </c>
      <c r="B5102" s="6" t="s">
        <v>9421</v>
      </c>
      <c r="C5102" s="7" t="s">
        <v>9431</v>
      </c>
      <c r="D5102" s="4">
        <v>4</v>
      </c>
      <c r="E5102" s="4">
        <v>4</v>
      </c>
      <c r="F5102">
        <v>5</v>
      </c>
      <c r="G5102">
        <v>5</v>
      </c>
      <c r="H5102">
        <v>5</v>
      </c>
      <c r="I5102">
        <v>5</v>
      </c>
      <c r="J5102">
        <v>5</v>
      </c>
      <c r="K5102">
        <v>4</v>
      </c>
      <c r="L5102">
        <v>5</v>
      </c>
      <c r="M5102">
        <v>3</v>
      </c>
      <c r="N5102">
        <v>5</v>
      </c>
      <c r="O5102" s="4" t="s">
        <v>10716</v>
      </c>
      <c r="P5102" t="s">
        <v>10747</v>
      </c>
      <c r="Q5102">
        <v>-34.928660000000001</v>
      </c>
      <c r="R5102">
        <v>138.59863000000001</v>
      </c>
    </row>
    <row r="5103" spans="1:18">
      <c r="A5103">
        <v>40688.024189814816</v>
      </c>
      <c r="B5103" s="6" t="s">
        <v>9421</v>
      </c>
      <c r="C5103" s="7" t="s">
        <v>9432</v>
      </c>
      <c r="D5103" s="4">
        <v>5</v>
      </c>
      <c r="E5103" s="4">
        <v>3</v>
      </c>
      <c r="F5103">
        <v>3</v>
      </c>
      <c r="G5103">
        <v>1</v>
      </c>
      <c r="H5103">
        <v>1</v>
      </c>
      <c r="I5103">
        <v>1</v>
      </c>
      <c r="J5103">
        <v>1</v>
      </c>
      <c r="K5103">
        <v>3</v>
      </c>
      <c r="L5103">
        <v>2</v>
      </c>
      <c r="M5103">
        <v>3</v>
      </c>
      <c r="N5103">
        <v>1</v>
      </c>
      <c r="O5103" s="4" t="s">
        <v>10614</v>
      </c>
      <c r="P5103" t="s">
        <v>10640</v>
      </c>
      <c r="Q5103">
        <v>34.052230000000002</v>
      </c>
      <c r="R5103">
        <v>-118.24368</v>
      </c>
    </row>
    <row r="5104" spans="1:18">
      <c r="A5104">
        <v>40688.028240740743</v>
      </c>
      <c r="B5104" s="6" t="s">
        <v>9421</v>
      </c>
      <c r="C5104" s="7" t="s">
        <v>9433</v>
      </c>
      <c r="D5104" s="4">
        <v>2</v>
      </c>
      <c r="E5104" s="4">
        <v>2</v>
      </c>
      <c r="F5104">
        <v>1</v>
      </c>
      <c r="G5104">
        <v>5</v>
      </c>
      <c r="H5104">
        <v>5</v>
      </c>
      <c r="I5104">
        <v>2</v>
      </c>
      <c r="J5104">
        <v>5</v>
      </c>
      <c r="K5104">
        <v>3</v>
      </c>
      <c r="L5104">
        <v>5</v>
      </c>
      <c r="M5104">
        <v>3</v>
      </c>
      <c r="N5104">
        <v>5</v>
      </c>
      <c r="O5104" s="4" t="s">
        <v>10656</v>
      </c>
      <c r="P5104" t="s">
        <v>10657</v>
      </c>
      <c r="Q5104">
        <v>37.568260000000002</v>
      </c>
      <c r="R5104">
        <v>126.97783</v>
      </c>
    </row>
    <row r="5105" spans="1:18">
      <c r="A5105">
        <v>40688.029351851852</v>
      </c>
      <c r="B5105" s="6" t="s">
        <v>9421</v>
      </c>
      <c r="C5105" s="7" t="s">
        <v>9434</v>
      </c>
      <c r="D5105" s="4">
        <v>1</v>
      </c>
      <c r="E5105" s="4">
        <v>1</v>
      </c>
      <c r="F5105">
        <v>1</v>
      </c>
      <c r="G5105">
        <v>1</v>
      </c>
      <c r="H5105">
        <v>1</v>
      </c>
      <c r="I5105">
        <v>1</v>
      </c>
      <c r="J5105">
        <v>1</v>
      </c>
      <c r="K5105">
        <v>1</v>
      </c>
      <c r="L5105">
        <v>1</v>
      </c>
      <c r="M5105">
        <v>1</v>
      </c>
      <c r="N5105">
        <v>1</v>
      </c>
      <c r="O5105" s="4" t="s">
        <v>10716</v>
      </c>
      <c r="P5105" t="s">
        <v>10735</v>
      </c>
      <c r="Q5105">
        <v>-33.867849999999997</v>
      </c>
      <c r="R5105">
        <v>151.20732000000001</v>
      </c>
    </row>
    <row r="5106" spans="1:18">
      <c r="A5106">
        <v>40688.0309375</v>
      </c>
      <c r="B5106" s="6" t="s">
        <v>9421</v>
      </c>
      <c r="C5106" s="7" t="s">
        <v>9435</v>
      </c>
      <c r="D5106" s="4">
        <v>1</v>
      </c>
      <c r="E5106" s="4">
        <v>1</v>
      </c>
      <c r="F5106">
        <v>1</v>
      </c>
      <c r="G5106">
        <v>1</v>
      </c>
      <c r="H5106">
        <v>5</v>
      </c>
      <c r="I5106">
        <v>1</v>
      </c>
      <c r="J5106">
        <v>1</v>
      </c>
      <c r="K5106">
        <v>1</v>
      </c>
      <c r="L5106">
        <v>1</v>
      </c>
      <c r="M5106">
        <v>1</v>
      </c>
      <c r="N5106">
        <v>1</v>
      </c>
      <c r="O5106" s="4" t="s">
        <v>10761</v>
      </c>
      <c r="P5106" t="s">
        <v>10762</v>
      </c>
      <c r="Q5106">
        <v>1.2896700000000001</v>
      </c>
      <c r="R5106">
        <v>103.85007</v>
      </c>
    </row>
    <row r="5107" spans="1:18">
      <c r="A5107">
        <v>40688.031504629631</v>
      </c>
      <c r="B5107" s="6" t="s">
        <v>9421</v>
      </c>
      <c r="C5107" s="7" t="s">
        <v>9436</v>
      </c>
      <c r="D5107" s="4">
        <v>3</v>
      </c>
      <c r="E5107" s="4">
        <v>3</v>
      </c>
      <c r="F5107">
        <v>3</v>
      </c>
      <c r="G5107">
        <v>5</v>
      </c>
      <c r="H5107">
        <v>4</v>
      </c>
      <c r="I5107">
        <v>3</v>
      </c>
      <c r="J5107">
        <v>4</v>
      </c>
      <c r="K5107">
        <v>3</v>
      </c>
      <c r="L5107">
        <v>4</v>
      </c>
      <c r="M5107">
        <v>4</v>
      </c>
      <c r="N5107">
        <v>5</v>
      </c>
      <c r="O5107" s="4" t="s">
        <v>10614</v>
      </c>
      <c r="P5107" t="s">
        <v>10636</v>
      </c>
      <c r="Q5107">
        <v>40.714269999999999</v>
      </c>
      <c r="R5107">
        <v>-74.005970000000005</v>
      </c>
    </row>
    <row r="5108" spans="1:18">
      <c r="A5108">
        <v>40688.032673611109</v>
      </c>
      <c r="B5108" s="6" t="s">
        <v>9421</v>
      </c>
      <c r="C5108" s="7" t="s">
        <v>9437</v>
      </c>
      <c r="D5108" s="4">
        <v>1</v>
      </c>
      <c r="E5108" s="4">
        <v>3</v>
      </c>
      <c r="F5108">
        <v>1</v>
      </c>
      <c r="G5108">
        <v>4</v>
      </c>
      <c r="H5108">
        <v>5</v>
      </c>
      <c r="I5108">
        <v>1</v>
      </c>
      <c r="J5108">
        <v>1</v>
      </c>
      <c r="K5108">
        <v>5</v>
      </c>
      <c r="L5108">
        <v>1</v>
      </c>
      <c r="M5108">
        <v>1</v>
      </c>
      <c r="N5108">
        <v>5</v>
      </c>
      <c r="O5108" s="4" t="s">
        <v>10607</v>
      </c>
      <c r="P5108" t="s">
        <v>10608</v>
      </c>
      <c r="Q5108">
        <v>45.508839999999999</v>
      </c>
      <c r="R5108">
        <v>-73.587810000000005</v>
      </c>
    </row>
    <row r="5109" spans="1:18">
      <c r="A5109">
        <v>40688.03434027778</v>
      </c>
      <c r="B5109" s="6" t="s">
        <v>9421</v>
      </c>
      <c r="C5109" s="7" t="s">
        <v>9438</v>
      </c>
      <c r="D5109" s="4">
        <v>1</v>
      </c>
      <c r="E5109" s="4">
        <v>1</v>
      </c>
      <c r="F5109">
        <v>1</v>
      </c>
      <c r="G5109">
        <v>1</v>
      </c>
      <c r="H5109">
        <v>1</v>
      </c>
      <c r="I5109">
        <v>1</v>
      </c>
      <c r="J5109">
        <v>1</v>
      </c>
      <c r="K5109">
        <v>1</v>
      </c>
      <c r="L5109">
        <v>0</v>
      </c>
      <c r="M5109">
        <v>0</v>
      </c>
      <c r="N5109">
        <v>0</v>
      </c>
      <c r="O5109" s="4" t="s">
        <v>10616</v>
      </c>
      <c r="P5109" t="s">
        <v>10658</v>
      </c>
      <c r="Q5109">
        <v>-36.992820000000002</v>
      </c>
      <c r="R5109">
        <v>174.87986000000001</v>
      </c>
    </row>
    <row r="5110" spans="1:18">
      <c r="A5110">
        <v>40688.041215277779</v>
      </c>
      <c r="B5110" s="6" t="s">
        <v>9421</v>
      </c>
      <c r="C5110" s="7" t="s">
        <v>9439</v>
      </c>
      <c r="D5110" s="4">
        <v>3</v>
      </c>
      <c r="E5110" s="4">
        <v>3</v>
      </c>
      <c r="F5110">
        <v>4</v>
      </c>
      <c r="G5110">
        <v>3</v>
      </c>
      <c r="H5110">
        <v>5</v>
      </c>
      <c r="I5110">
        <v>5</v>
      </c>
      <c r="J5110">
        <v>4</v>
      </c>
      <c r="K5110">
        <v>4</v>
      </c>
      <c r="L5110">
        <v>5</v>
      </c>
      <c r="M5110">
        <v>4</v>
      </c>
      <c r="N5110">
        <v>2</v>
      </c>
      <c r="O5110" s="4" t="s">
        <v>10607</v>
      </c>
      <c r="P5110" t="s">
        <v>10613</v>
      </c>
      <c r="Q5110">
        <v>49.249659999999999</v>
      </c>
      <c r="R5110">
        <v>-123.11933999999999</v>
      </c>
    </row>
    <row r="5111" spans="1:18">
      <c r="A5111">
        <v>40688.637696759259</v>
      </c>
      <c r="B5111" s="6" t="s">
        <v>9421</v>
      </c>
      <c r="C5111" s="7" t="s">
        <v>9440</v>
      </c>
      <c r="D5111" s="4">
        <v>5</v>
      </c>
      <c r="E5111" s="4">
        <v>3</v>
      </c>
      <c r="F5111">
        <v>3</v>
      </c>
      <c r="G5111">
        <v>3</v>
      </c>
      <c r="H5111">
        <v>4</v>
      </c>
      <c r="I5111">
        <v>4</v>
      </c>
      <c r="J5111">
        <v>3</v>
      </c>
      <c r="K5111">
        <v>4</v>
      </c>
      <c r="L5111">
        <v>4</v>
      </c>
      <c r="M5111">
        <v>3</v>
      </c>
      <c r="N5111">
        <v>4</v>
      </c>
      <c r="O5111" s="4" t="s">
        <v>10610</v>
      </c>
      <c r="P5111" t="s">
        <v>10611</v>
      </c>
      <c r="Q5111">
        <v>-33.456940000000003</v>
      </c>
      <c r="R5111">
        <v>-70.648269999999997</v>
      </c>
    </row>
    <row r="5112" spans="1:18">
      <c r="A5112">
        <v>40688.547303240739</v>
      </c>
      <c r="B5112" s="6" t="s">
        <v>9421</v>
      </c>
      <c r="C5112" s="7" t="s">
        <v>8410</v>
      </c>
      <c r="D5112" s="4">
        <v>3</v>
      </c>
      <c r="E5112" s="4">
        <v>3</v>
      </c>
      <c r="F5112">
        <v>3</v>
      </c>
      <c r="G5112">
        <v>3</v>
      </c>
      <c r="H5112">
        <v>3</v>
      </c>
      <c r="I5112">
        <v>3</v>
      </c>
      <c r="J5112">
        <v>1</v>
      </c>
      <c r="K5112">
        <v>5</v>
      </c>
      <c r="L5112">
        <v>5</v>
      </c>
      <c r="M5112">
        <v>5</v>
      </c>
      <c r="N5112">
        <v>3</v>
      </c>
      <c r="O5112" s="4" t="s">
        <v>10607</v>
      </c>
      <c r="P5112" t="s">
        <v>10612</v>
      </c>
      <c r="Q5112">
        <v>45.411169999999998</v>
      </c>
      <c r="R5112">
        <v>-75.698120000000003</v>
      </c>
    </row>
    <row r="5113" spans="1:18">
      <c r="A5113">
        <v>40688.875706018516</v>
      </c>
      <c r="B5113" s="6" t="s">
        <v>9421</v>
      </c>
      <c r="C5113" s="7" t="s">
        <v>7193</v>
      </c>
      <c r="D5113" s="4">
        <v>5</v>
      </c>
      <c r="E5113" s="4">
        <v>5</v>
      </c>
      <c r="F5113">
        <v>5</v>
      </c>
      <c r="G5113">
        <v>5</v>
      </c>
      <c r="H5113">
        <v>5</v>
      </c>
      <c r="I5113">
        <v>5</v>
      </c>
      <c r="J5113">
        <v>5</v>
      </c>
      <c r="K5113">
        <v>5</v>
      </c>
      <c r="L5113">
        <v>5</v>
      </c>
      <c r="M5113">
        <v>5</v>
      </c>
      <c r="N5113">
        <v>5</v>
      </c>
      <c r="O5113" s="4" t="s">
        <v>10625</v>
      </c>
      <c r="P5113" t="s">
        <v>10697</v>
      </c>
      <c r="Q5113">
        <v>19.428470000000001</v>
      </c>
      <c r="R5113">
        <v>-99.127660000000006</v>
      </c>
    </row>
    <row r="5114" spans="1:18">
      <c r="A5114">
        <v>40688.051076388889</v>
      </c>
      <c r="B5114" s="6" t="s">
        <v>9421</v>
      </c>
      <c r="C5114" s="7" t="s">
        <v>9441</v>
      </c>
      <c r="D5114" s="4">
        <v>4</v>
      </c>
      <c r="E5114" s="4">
        <v>4</v>
      </c>
      <c r="F5114">
        <v>5</v>
      </c>
      <c r="G5114">
        <v>5</v>
      </c>
      <c r="H5114">
        <v>5</v>
      </c>
      <c r="I5114">
        <v>5</v>
      </c>
      <c r="J5114">
        <v>4</v>
      </c>
      <c r="K5114">
        <v>5</v>
      </c>
      <c r="L5114">
        <v>5</v>
      </c>
      <c r="M5114">
        <v>5</v>
      </c>
      <c r="N5114">
        <v>5</v>
      </c>
      <c r="O5114" s="4" t="s">
        <v>10614</v>
      </c>
      <c r="P5114" t="s">
        <v>10628</v>
      </c>
      <c r="Q5114">
        <v>41.850029999999997</v>
      </c>
      <c r="R5114">
        <v>-87.650049999999993</v>
      </c>
    </row>
    <row r="5115" spans="1:18">
      <c r="A5115">
        <v>40688.052083333336</v>
      </c>
      <c r="B5115" s="6" t="s">
        <v>9421</v>
      </c>
      <c r="C5115" s="7" t="s">
        <v>9442</v>
      </c>
      <c r="D5115" s="4">
        <v>1</v>
      </c>
      <c r="E5115" s="4">
        <v>1</v>
      </c>
      <c r="F5115">
        <v>1</v>
      </c>
      <c r="G5115">
        <v>1</v>
      </c>
      <c r="H5115">
        <v>1</v>
      </c>
      <c r="I5115">
        <v>1</v>
      </c>
      <c r="J5115">
        <v>1</v>
      </c>
      <c r="K5115">
        <v>1</v>
      </c>
      <c r="L5115">
        <v>1</v>
      </c>
      <c r="M5115">
        <v>1</v>
      </c>
      <c r="N5115">
        <v>1</v>
      </c>
      <c r="O5115" s="4" t="s">
        <v>10610</v>
      </c>
      <c r="P5115" t="s">
        <v>10611</v>
      </c>
      <c r="Q5115">
        <v>-33.456940000000003</v>
      </c>
      <c r="R5115">
        <v>-70.648269999999997</v>
      </c>
    </row>
    <row r="5116" spans="1:18">
      <c r="A5116">
        <v>40688.055115740739</v>
      </c>
      <c r="B5116" s="6" t="s">
        <v>9421</v>
      </c>
      <c r="C5116" s="7" t="s">
        <v>9443</v>
      </c>
      <c r="D5116" s="4">
        <v>5</v>
      </c>
      <c r="E5116" s="4">
        <v>5</v>
      </c>
      <c r="F5116">
        <v>5</v>
      </c>
      <c r="G5116">
        <v>4</v>
      </c>
      <c r="H5116">
        <v>3</v>
      </c>
      <c r="I5116">
        <v>3</v>
      </c>
      <c r="J5116">
        <v>2</v>
      </c>
      <c r="K5116">
        <v>5</v>
      </c>
      <c r="L5116">
        <v>5</v>
      </c>
      <c r="M5116">
        <v>5</v>
      </c>
      <c r="N5116">
        <v>5</v>
      </c>
      <c r="O5116" s="4" t="s">
        <v>10662</v>
      </c>
      <c r="P5116" t="s">
        <v>10785</v>
      </c>
      <c r="Q5116">
        <v>30.795079999999999</v>
      </c>
      <c r="R5116">
        <v>106.08474</v>
      </c>
    </row>
    <row r="5117" spans="1:18">
      <c r="A5117">
        <v>40688.059317129628</v>
      </c>
      <c r="B5117" s="6" t="s">
        <v>9421</v>
      </c>
      <c r="C5117" s="7" t="s">
        <v>9444</v>
      </c>
      <c r="D5117" s="4">
        <v>5</v>
      </c>
      <c r="E5117" s="4">
        <v>5</v>
      </c>
      <c r="F5117">
        <v>1</v>
      </c>
      <c r="G5117">
        <v>1</v>
      </c>
      <c r="H5117">
        <v>1</v>
      </c>
      <c r="I5117">
        <v>1</v>
      </c>
      <c r="J5117">
        <v>1</v>
      </c>
      <c r="K5117">
        <v>1</v>
      </c>
      <c r="L5117">
        <v>1</v>
      </c>
      <c r="M5117">
        <v>1</v>
      </c>
      <c r="N5117">
        <v>1</v>
      </c>
      <c r="O5117" s="4" t="s">
        <v>10716</v>
      </c>
      <c r="P5117" t="s">
        <v>10735</v>
      </c>
      <c r="Q5117">
        <v>-33.867849999999997</v>
      </c>
      <c r="R5117">
        <v>151.20732000000001</v>
      </c>
    </row>
    <row r="5118" spans="1:18">
      <c r="A5118">
        <v>40688.059687499997</v>
      </c>
      <c r="B5118" s="6" t="s">
        <v>9421</v>
      </c>
      <c r="C5118" s="7" t="s">
        <v>9445</v>
      </c>
      <c r="D5118" s="4">
        <v>3</v>
      </c>
      <c r="E5118" s="4">
        <v>5</v>
      </c>
      <c r="F5118">
        <v>5</v>
      </c>
      <c r="G5118">
        <v>3</v>
      </c>
      <c r="H5118">
        <v>5</v>
      </c>
      <c r="I5118">
        <v>4</v>
      </c>
      <c r="J5118">
        <v>3</v>
      </c>
      <c r="K5118">
        <v>4</v>
      </c>
      <c r="L5118">
        <v>5</v>
      </c>
      <c r="M5118">
        <v>5</v>
      </c>
      <c r="N5118">
        <v>4</v>
      </c>
      <c r="O5118" s="4" t="s">
        <v>10625</v>
      </c>
      <c r="P5118" t="s">
        <v>10697</v>
      </c>
      <c r="Q5118">
        <v>19.428470000000001</v>
      </c>
      <c r="R5118">
        <v>-99.127660000000006</v>
      </c>
    </row>
    <row r="5119" spans="1:18">
      <c r="A5119">
        <v>40688.061400462961</v>
      </c>
      <c r="B5119" s="6" t="s">
        <v>9421</v>
      </c>
      <c r="C5119" s="7" t="s">
        <v>9446</v>
      </c>
      <c r="D5119" s="4">
        <v>4</v>
      </c>
      <c r="E5119" s="4">
        <v>4</v>
      </c>
      <c r="F5119">
        <v>4</v>
      </c>
      <c r="G5119">
        <v>5</v>
      </c>
      <c r="H5119">
        <v>5</v>
      </c>
      <c r="I5119">
        <v>4</v>
      </c>
      <c r="J5119">
        <v>4</v>
      </c>
      <c r="K5119">
        <v>5</v>
      </c>
      <c r="L5119">
        <v>5</v>
      </c>
      <c r="M5119">
        <v>4</v>
      </c>
      <c r="N5119">
        <v>5</v>
      </c>
      <c r="O5119" s="4" t="s">
        <v>10614</v>
      </c>
      <c r="P5119" t="s">
        <v>10636</v>
      </c>
      <c r="Q5119">
        <v>40.714269999999999</v>
      </c>
      <c r="R5119">
        <v>-74.005970000000005</v>
      </c>
    </row>
    <row r="5120" spans="1:18">
      <c r="A5120">
        <v>40688.065428240741</v>
      </c>
      <c r="B5120" s="6" t="s">
        <v>9421</v>
      </c>
      <c r="C5120" s="7" t="s">
        <v>9447</v>
      </c>
      <c r="D5120" s="4">
        <v>3</v>
      </c>
      <c r="E5120" s="4">
        <v>3</v>
      </c>
      <c r="F5120">
        <v>3</v>
      </c>
      <c r="G5120">
        <v>3</v>
      </c>
      <c r="H5120">
        <v>4</v>
      </c>
      <c r="I5120">
        <v>4</v>
      </c>
      <c r="J5120">
        <v>3</v>
      </c>
      <c r="K5120">
        <v>4</v>
      </c>
      <c r="L5120">
        <v>4</v>
      </c>
      <c r="M5120">
        <v>4</v>
      </c>
      <c r="N5120">
        <v>2</v>
      </c>
      <c r="O5120" s="4" t="s">
        <v>10648</v>
      </c>
      <c r="P5120" t="s">
        <v>10933</v>
      </c>
      <c r="Q5120">
        <v>43.064169999999997</v>
      </c>
      <c r="R5120">
        <v>141.34693999999999</v>
      </c>
    </row>
    <row r="5121" spans="1:18">
      <c r="A5121">
        <v>40688.065613425926</v>
      </c>
      <c r="B5121" s="6" t="s">
        <v>9421</v>
      </c>
      <c r="C5121" s="7" t="s">
        <v>9448</v>
      </c>
      <c r="D5121" s="4">
        <v>1</v>
      </c>
      <c r="E5121" s="4">
        <v>1</v>
      </c>
      <c r="F5121">
        <v>1</v>
      </c>
      <c r="G5121">
        <v>1</v>
      </c>
      <c r="H5121">
        <v>1</v>
      </c>
      <c r="I5121">
        <v>1</v>
      </c>
      <c r="J5121">
        <v>1</v>
      </c>
      <c r="K5121">
        <v>1</v>
      </c>
      <c r="L5121">
        <v>1</v>
      </c>
      <c r="M5121">
        <v>1</v>
      </c>
      <c r="N5121">
        <v>1</v>
      </c>
      <c r="O5121" s="4" t="s">
        <v>10607</v>
      </c>
      <c r="P5121" t="s">
        <v>10624</v>
      </c>
      <c r="Q5121">
        <v>43.700110000000002</v>
      </c>
      <c r="R5121">
        <v>-79.416300000000007</v>
      </c>
    </row>
    <row r="5122" spans="1:18">
      <c r="A5122">
        <v>40688.066527777781</v>
      </c>
      <c r="B5122" s="6" t="s">
        <v>9421</v>
      </c>
      <c r="C5122" s="7" t="s">
        <v>9449</v>
      </c>
      <c r="D5122" s="4">
        <v>4</v>
      </c>
      <c r="E5122" s="4">
        <v>4</v>
      </c>
      <c r="F5122">
        <v>4</v>
      </c>
      <c r="G5122">
        <v>5</v>
      </c>
      <c r="H5122">
        <v>5</v>
      </c>
      <c r="I5122">
        <v>5</v>
      </c>
      <c r="J5122">
        <v>4</v>
      </c>
      <c r="K5122">
        <v>5</v>
      </c>
      <c r="L5122">
        <v>4</v>
      </c>
      <c r="M5122">
        <v>5</v>
      </c>
      <c r="N5122">
        <v>4</v>
      </c>
      <c r="O5122" s="4" t="s">
        <v>10610</v>
      </c>
      <c r="P5122" t="s">
        <v>10611</v>
      </c>
      <c r="Q5122">
        <v>-33.456940000000003</v>
      </c>
      <c r="R5122">
        <v>-70.648269999999997</v>
      </c>
    </row>
    <row r="5123" spans="1:18">
      <c r="A5123">
        <v>40688.068761574075</v>
      </c>
      <c r="B5123" s="6" t="s">
        <v>9421</v>
      </c>
      <c r="C5123" s="7" t="s">
        <v>9450</v>
      </c>
      <c r="D5123" s="4">
        <v>5</v>
      </c>
      <c r="E5123" s="4">
        <v>5</v>
      </c>
      <c r="F5123">
        <v>5</v>
      </c>
      <c r="G5123">
        <v>3</v>
      </c>
      <c r="H5123">
        <v>5</v>
      </c>
      <c r="I5123">
        <v>5</v>
      </c>
      <c r="J5123">
        <v>4</v>
      </c>
      <c r="K5123">
        <v>5</v>
      </c>
      <c r="L5123">
        <v>5</v>
      </c>
      <c r="M5123">
        <v>3</v>
      </c>
      <c r="N5123">
        <v>5</v>
      </c>
      <c r="O5123" s="4" t="s">
        <v>10610</v>
      </c>
      <c r="P5123" t="s">
        <v>10611</v>
      </c>
      <c r="Q5123">
        <v>-33.456940000000003</v>
      </c>
      <c r="R5123">
        <v>-70.648269999999997</v>
      </c>
    </row>
    <row r="5124" spans="1:18">
      <c r="A5124">
        <v>40688.0700462963</v>
      </c>
      <c r="B5124" s="6" t="s">
        <v>9421</v>
      </c>
      <c r="C5124" s="7" t="s">
        <v>9451</v>
      </c>
      <c r="D5124" s="4">
        <v>4</v>
      </c>
      <c r="E5124" s="4">
        <v>3</v>
      </c>
      <c r="F5124">
        <v>4</v>
      </c>
      <c r="G5124">
        <v>2</v>
      </c>
      <c r="H5124">
        <v>4</v>
      </c>
      <c r="I5124">
        <v>5</v>
      </c>
      <c r="J5124">
        <v>4</v>
      </c>
      <c r="K5124">
        <v>5</v>
      </c>
      <c r="L5124">
        <v>4</v>
      </c>
      <c r="M5124">
        <v>3</v>
      </c>
      <c r="N5124">
        <v>4</v>
      </c>
      <c r="O5124" s="4" t="s">
        <v>10620</v>
      </c>
      <c r="P5124" t="s">
        <v>10621</v>
      </c>
      <c r="Q5124">
        <v>51.50853</v>
      </c>
      <c r="R5124">
        <v>-0.12573999999999999</v>
      </c>
    </row>
    <row r="5125" spans="1:18">
      <c r="A5125">
        <v>40688.071087962962</v>
      </c>
      <c r="B5125" s="6" t="s">
        <v>9421</v>
      </c>
      <c r="C5125" s="7" t="s">
        <v>9452</v>
      </c>
      <c r="D5125" s="4">
        <v>4</v>
      </c>
      <c r="E5125" s="4">
        <v>2</v>
      </c>
      <c r="F5125">
        <v>2</v>
      </c>
      <c r="G5125">
        <v>4</v>
      </c>
      <c r="H5125">
        <v>3</v>
      </c>
      <c r="I5125">
        <v>3</v>
      </c>
      <c r="J5125">
        <v>2</v>
      </c>
      <c r="K5125">
        <v>4</v>
      </c>
      <c r="L5125">
        <v>5</v>
      </c>
      <c r="M5125">
        <v>2</v>
      </c>
      <c r="N5125">
        <v>5</v>
      </c>
      <c r="O5125" s="4" t="s">
        <v>10607</v>
      </c>
      <c r="P5125" t="s">
        <v>10613</v>
      </c>
      <c r="Q5125">
        <v>49.249659999999999</v>
      </c>
      <c r="R5125">
        <v>-123.11933999999999</v>
      </c>
    </row>
    <row r="5126" spans="1:18">
      <c r="A5126">
        <v>40688.071446759262</v>
      </c>
      <c r="B5126" s="6" t="s">
        <v>9421</v>
      </c>
      <c r="C5126" s="7" t="s">
        <v>9453</v>
      </c>
      <c r="D5126" s="4">
        <v>5</v>
      </c>
      <c r="E5126" s="4">
        <v>5</v>
      </c>
      <c r="F5126">
        <v>5</v>
      </c>
      <c r="G5126">
        <v>5</v>
      </c>
      <c r="H5126">
        <v>1</v>
      </c>
      <c r="I5126">
        <v>5</v>
      </c>
      <c r="J5126">
        <v>1</v>
      </c>
      <c r="K5126">
        <v>5</v>
      </c>
      <c r="L5126">
        <v>5</v>
      </c>
      <c r="M5126">
        <v>1</v>
      </c>
      <c r="N5126">
        <v>1</v>
      </c>
      <c r="O5126" s="4" t="s">
        <v>10648</v>
      </c>
      <c r="P5126" t="s">
        <v>10850</v>
      </c>
      <c r="Q5126">
        <v>34.693739999999998</v>
      </c>
      <c r="R5126">
        <v>135.50218000000001</v>
      </c>
    </row>
    <row r="5127" spans="1:18">
      <c r="A5127">
        <v>40688.073599537034</v>
      </c>
      <c r="B5127" s="6" t="s">
        <v>9421</v>
      </c>
      <c r="C5127" s="7" t="s">
        <v>9454</v>
      </c>
      <c r="D5127" s="4">
        <v>3</v>
      </c>
      <c r="E5127" s="4">
        <v>3</v>
      </c>
      <c r="F5127">
        <v>2</v>
      </c>
      <c r="G5127">
        <v>4</v>
      </c>
      <c r="H5127">
        <v>4</v>
      </c>
      <c r="I5127">
        <v>2</v>
      </c>
      <c r="J5127">
        <v>4</v>
      </c>
      <c r="K5127">
        <v>4</v>
      </c>
      <c r="L5127">
        <v>5</v>
      </c>
      <c r="M5127">
        <v>5</v>
      </c>
      <c r="N5127">
        <v>3</v>
      </c>
      <c r="O5127" s="4" t="s">
        <v>10716</v>
      </c>
      <c r="P5127" t="s">
        <v>10717</v>
      </c>
      <c r="Q5127">
        <v>-37.814</v>
      </c>
      <c r="R5127">
        <v>144.96332000000001</v>
      </c>
    </row>
    <row r="5128" spans="1:18">
      <c r="A5128">
        <v>40688.08085648148</v>
      </c>
      <c r="B5128" s="6" t="s">
        <v>9421</v>
      </c>
      <c r="C5128" s="7" t="s">
        <v>9455</v>
      </c>
      <c r="D5128" s="4">
        <v>2</v>
      </c>
      <c r="E5128" s="4">
        <v>4</v>
      </c>
      <c r="F5128">
        <v>3</v>
      </c>
      <c r="G5128">
        <v>4</v>
      </c>
      <c r="H5128">
        <v>4</v>
      </c>
      <c r="I5128">
        <v>5</v>
      </c>
      <c r="J5128">
        <v>3</v>
      </c>
      <c r="K5128">
        <v>3</v>
      </c>
      <c r="L5128">
        <v>4</v>
      </c>
      <c r="M5128">
        <v>4</v>
      </c>
      <c r="N5128">
        <v>4</v>
      </c>
      <c r="O5128" s="4" t="s">
        <v>10616</v>
      </c>
      <c r="P5128" t="s">
        <v>10668</v>
      </c>
      <c r="Q5128">
        <v>-36.866669999999999</v>
      </c>
      <c r="R5128">
        <v>174.76667</v>
      </c>
    </row>
    <row r="5129" spans="1:18">
      <c r="A5129">
        <v>40688.644768518519</v>
      </c>
      <c r="B5129" s="6" t="s">
        <v>9421</v>
      </c>
      <c r="C5129" s="7" t="s">
        <v>6954</v>
      </c>
      <c r="D5129" s="4">
        <v>5</v>
      </c>
      <c r="E5129" s="4">
        <v>5</v>
      </c>
      <c r="F5129">
        <v>5</v>
      </c>
      <c r="G5129">
        <v>5</v>
      </c>
      <c r="H5129">
        <v>5</v>
      </c>
      <c r="I5129">
        <v>5</v>
      </c>
      <c r="J5129">
        <v>1</v>
      </c>
      <c r="K5129">
        <v>1</v>
      </c>
      <c r="L5129">
        <v>1</v>
      </c>
      <c r="M5129">
        <v>0</v>
      </c>
      <c r="N5129">
        <v>5</v>
      </c>
      <c r="O5129" s="4" t="s">
        <v>10646</v>
      </c>
      <c r="P5129" t="s">
        <v>10829</v>
      </c>
      <c r="Q5129">
        <v>3.15</v>
      </c>
      <c r="R5129">
        <v>101.53333000000001</v>
      </c>
    </row>
    <row r="5130" spans="1:18">
      <c r="A5130">
        <v>40688.560729166667</v>
      </c>
      <c r="B5130" s="6" t="s">
        <v>9421</v>
      </c>
      <c r="C5130" s="7" t="s">
        <v>5002</v>
      </c>
      <c r="D5130" s="4">
        <v>3</v>
      </c>
      <c r="E5130" s="4">
        <v>4</v>
      </c>
      <c r="F5130">
        <v>4</v>
      </c>
      <c r="G5130">
        <v>5</v>
      </c>
      <c r="H5130">
        <v>5</v>
      </c>
      <c r="I5130">
        <v>5</v>
      </c>
      <c r="J5130">
        <v>4</v>
      </c>
      <c r="K5130">
        <v>4</v>
      </c>
      <c r="L5130">
        <v>5</v>
      </c>
      <c r="M5130">
        <v>5</v>
      </c>
      <c r="N5130">
        <v>4</v>
      </c>
      <c r="O5130" s="4" t="s">
        <v>10625</v>
      </c>
      <c r="P5130" t="s">
        <v>10680</v>
      </c>
      <c r="Q5130">
        <v>19.351109999999998</v>
      </c>
      <c r="R5130">
        <v>-99.051940000000002</v>
      </c>
    </row>
    <row r="5131" spans="1:18">
      <c r="A5131">
        <v>40688.092557870368</v>
      </c>
      <c r="B5131" s="6" t="s">
        <v>9421</v>
      </c>
      <c r="C5131" s="7" t="s">
        <v>9456</v>
      </c>
      <c r="D5131" s="4">
        <v>1</v>
      </c>
      <c r="E5131" s="4">
        <v>1</v>
      </c>
      <c r="F5131">
        <v>1</v>
      </c>
      <c r="G5131">
        <v>5</v>
      </c>
      <c r="H5131">
        <v>1</v>
      </c>
      <c r="I5131">
        <v>5</v>
      </c>
      <c r="J5131">
        <v>1</v>
      </c>
      <c r="K5131">
        <v>1</v>
      </c>
      <c r="L5131">
        <v>5</v>
      </c>
      <c r="M5131">
        <v>1</v>
      </c>
      <c r="N5131">
        <v>1</v>
      </c>
      <c r="O5131" s="4" t="s">
        <v>10648</v>
      </c>
      <c r="P5131" t="s">
        <v>10649</v>
      </c>
      <c r="Q5131">
        <v>35.447780000000002</v>
      </c>
      <c r="R5131">
        <v>139.64250000000001</v>
      </c>
    </row>
    <row r="5132" spans="1:18">
      <c r="A5132">
        <v>40688.095300925925</v>
      </c>
      <c r="B5132" s="6" t="s">
        <v>9421</v>
      </c>
      <c r="C5132" s="7" t="s">
        <v>9457</v>
      </c>
      <c r="D5132" s="4">
        <v>4</v>
      </c>
      <c r="E5132" s="4">
        <v>4</v>
      </c>
      <c r="F5132">
        <v>5</v>
      </c>
      <c r="G5132">
        <v>4</v>
      </c>
      <c r="H5132">
        <v>5</v>
      </c>
      <c r="I5132">
        <v>4</v>
      </c>
      <c r="J5132">
        <v>4</v>
      </c>
      <c r="K5132">
        <v>5</v>
      </c>
      <c r="L5132">
        <v>5</v>
      </c>
      <c r="M5132">
        <v>4</v>
      </c>
      <c r="N5132">
        <v>5</v>
      </c>
      <c r="O5132" s="4" t="s">
        <v>10607</v>
      </c>
      <c r="P5132" t="s">
        <v>10624</v>
      </c>
      <c r="Q5132">
        <v>43.700110000000002</v>
      </c>
      <c r="R5132">
        <v>-79.416300000000007</v>
      </c>
    </row>
    <row r="5133" spans="1:18">
      <c r="A5133">
        <v>40688.095509259256</v>
      </c>
      <c r="B5133" s="6" t="s">
        <v>9421</v>
      </c>
      <c r="C5133" s="7" t="s">
        <v>9458</v>
      </c>
      <c r="D5133" s="4">
        <v>5</v>
      </c>
      <c r="E5133" s="4">
        <v>5</v>
      </c>
      <c r="F5133">
        <v>5</v>
      </c>
      <c r="G5133">
        <v>5</v>
      </c>
      <c r="H5133">
        <v>5</v>
      </c>
      <c r="I5133">
        <v>5</v>
      </c>
      <c r="J5133">
        <v>5</v>
      </c>
      <c r="K5133">
        <v>5</v>
      </c>
      <c r="L5133">
        <v>5</v>
      </c>
      <c r="M5133">
        <v>5</v>
      </c>
      <c r="N5133">
        <v>5</v>
      </c>
      <c r="O5133" s="4" t="s">
        <v>10648</v>
      </c>
      <c r="P5133" t="s">
        <v>10649</v>
      </c>
      <c r="Q5133">
        <v>35.447780000000002</v>
      </c>
      <c r="R5133">
        <v>139.64250000000001</v>
      </c>
    </row>
    <row r="5134" spans="1:18">
      <c r="A5134">
        <v>40688.096192129633</v>
      </c>
      <c r="B5134" s="6" t="s">
        <v>9421</v>
      </c>
      <c r="C5134" s="7" t="s">
        <v>9459</v>
      </c>
      <c r="D5134" s="4">
        <v>1</v>
      </c>
      <c r="E5134" s="4">
        <v>1</v>
      </c>
      <c r="F5134">
        <v>1</v>
      </c>
      <c r="G5134">
        <v>1</v>
      </c>
      <c r="H5134">
        <v>1</v>
      </c>
      <c r="I5134">
        <v>1</v>
      </c>
      <c r="J5134">
        <v>1</v>
      </c>
      <c r="K5134">
        <v>1</v>
      </c>
      <c r="L5134">
        <v>1</v>
      </c>
      <c r="M5134">
        <v>1</v>
      </c>
      <c r="N5134">
        <v>1</v>
      </c>
      <c r="O5134" s="4" t="s">
        <v>10648</v>
      </c>
      <c r="P5134" t="s">
        <v>10718</v>
      </c>
      <c r="Q5134">
        <v>35.689500000000002</v>
      </c>
      <c r="R5134">
        <v>139.69171</v>
      </c>
    </row>
    <row r="5135" spans="1:18">
      <c r="A5135">
        <v>40688.09851851852</v>
      </c>
      <c r="B5135" s="6" t="s">
        <v>9421</v>
      </c>
      <c r="C5135" s="7" t="s">
        <v>9460</v>
      </c>
      <c r="D5135" s="4">
        <v>3</v>
      </c>
      <c r="E5135" s="4">
        <v>5</v>
      </c>
      <c r="F5135">
        <v>4</v>
      </c>
      <c r="G5135">
        <v>1</v>
      </c>
      <c r="H5135">
        <v>4</v>
      </c>
      <c r="I5135">
        <v>5</v>
      </c>
      <c r="J5135">
        <v>2</v>
      </c>
      <c r="K5135">
        <v>4</v>
      </c>
      <c r="L5135">
        <v>3</v>
      </c>
      <c r="M5135">
        <v>5</v>
      </c>
      <c r="N5135">
        <v>5</v>
      </c>
      <c r="O5135" s="4" t="s">
        <v>10625</v>
      </c>
      <c r="P5135" t="s">
        <v>10680</v>
      </c>
      <c r="Q5135">
        <v>19.351109999999998</v>
      </c>
      <c r="R5135">
        <v>-99.051940000000002</v>
      </c>
    </row>
    <row r="5136" spans="1:18">
      <c r="A5136">
        <v>40688.098703703705</v>
      </c>
      <c r="B5136" s="6" t="s">
        <v>9421</v>
      </c>
      <c r="C5136" s="7" t="s">
        <v>9461</v>
      </c>
      <c r="D5136" s="4">
        <v>3</v>
      </c>
      <c r="E5136" s="4">
        <v>4</v>
      </c>
      <c r="F5136">
        <v>5</v>
      </c>
      <c r="G5136">
        <v>5</v>
      </c>
      <c r="H5136">
        <v>5</v>
      </c>
      <c r="I5136">
        <v>5</v>
      </c>
      <c r="J5136">
        <v>4</v>
      </c>
      <c r="K5136">
        <v>5</v>
      </c>
      <c r="L5136">
        <v>5</v>
      </c>
      <c r="M5136">
        <v>5</v>
      </c>
      <c r="N5136">
        <v>5</v>
      </c>
      <c r="O5136" s="4" t="s">
        <v>10716</v>
      </c>
      <c r="P5136" t="s">
        <v>10730</v>
      </c>
      <c r="Q5136">
        <v>-31.95224</v>
      </c>
      <c r="R5136">
        <v>115.8614</v>
      </c>
    </row>
    <row r="5137" spans="1:18">
      <c r="A5137">
        <v>40688.101284722223</v>
      </c>
      <c r="B5137" s="6" t="s">
        <v>9421</v>
      </c>
      <c r="C5137" s="7" t="s">
        <v>9462</v>
      </c>
      <c r="D5137" s="4">
        <v>4</v>
      </c>
      <c r="E5137" s="4">
        <v>4</v>
      </c>
      <c r="F5137">
        <v>3</v>
      </c>
      <c r="G5137">
        <v>3</v>
      </c>
      <c r="H5137">
        <v>3</v>
      </c>
      <c r="I5137">
        <v>5</v>
      </c>
      <c r="J5137">
        <v>5</v>
      </c>
      <c r="K5137">
        <v>5</v>
      </c>
      <c r="L5137">
        <v>5</v>
      </c>
      <c r="M5137">
        <v>4</v>
      </c>
      <c r="N5137">
        <v>5</v>
      </c>
      <c r="O5137" s="4" t="s">
        <v>10616</v>
      </c>
      <c r="P5137" t="s">
        <v>10617</v>
      </c>
      <c r="Q5137">
        <v>-43.533329999999999</v>
      </c>
      <c r="R5137">
        <v>172.63333</v>
      </c>
    </row>
    <row r="5138" spans="1:18">
      <c r="A5138">
        <v>40688.103159722225</v>
      </c>
      <c r="B5138" s="6" t="s">
        <v>9421</v>
      </c>
      <c r="C5138" s="7" t="s">
        <v>9463</v>
      </c>
      <c r="D5138" s="4">
        <v>1</v>
      </c>
      <c r="E5138" s="4">
        <v>1</v>
      </c>
      <c r="F5138">
        <v>1</v>
      </c>
      <c r="G5138">
        <v>1</v>
      </c>
      <c r="H5138">
        <v>1</v>
      </c>
      <c r="I5138">
        <v>1</v>
      </c>
      <c r="J5138">
        <v>1</v>
      </c>
      <c r="K5138">
        <v>1</v>
      </c>
      <c r="L5138">
        <v>1</v>
      </c>
      <c r="M5138">
        <v>5</v>
      </c>
      <c r="N5138">
        <v>1</v>
      </c>
      <c r="O5138" s="4" t="s">
        <v>10607</v>
      </c>
      <c r="P5138" t="s">
        <v>10624</v>
      </c>
      <c r="Q5138">
        <v>43.700110000000002</v>
      </c>
      <c r="R5138">
        <v>-79.416300000000007</v>
      </c>
    </row>
    <row r="5139" spans="1:18">
      <c r="A5139">
        <v>40688.104826388888</v>
      </c>
      <c r="B5139" s="6" t="s">
        <v>9421</v>
      </c>
      <c r="C5139" s="7" t="s">
        <v>9464</v>
      </c>
      <c r="D5139" s="4">
        <v>4</v>
      </c>
      <c r="E5139" s="4">
        <v>3</v>
      </c>
      <c r="F5139">
        <v>5</v>
      </c>
      <c r="G5139">
        <v>5</v>
      </c>
      <c r="H5139">
        <v>5</v>
      </c>
      <c r="I5139">
        <v>5</v>
      </c>
      <c r="J5139">
        <v>3</v>
      </c>
      <c r="K5139">
        <v>4</v>
      </c>
      <c r="L5139">
        <v>4</v>
      </c>
      <c r="M5139">
        <v>5</v>
      </c>
      <c r="N5139">
        <v>4</v>
      </c>
      <c r="O5139" s="4" t="s">
        <v>10614</v>
      </c>
      <c r="P5139" t="s">
        <v>10640</v>
      </c>
      <c r="Q5139">
        <v>34.052230000000002</v>
      </c>
      <c r="R5139">
        <v>-118.24368</v>
      </c>
    </row>
    <row r="5140" spans="1:18">
      <c r="A5140">
        <v>40688.105937499997</v>
      </c>
      <c r="B5140" s="6" t="s">
        <v>9421</v>
      </c>
      <c r="C5140" s="7" t="s">
        <v>9465</v>
      </c>
      <c r="D5140" s="4">
        <v>1</v>
      </c>
      <c r="E5140" s="4">
        <v>1</v>
      </c>
      <c r="F5140">
        <v>1</v>
      </c>
      <c r="G5140">
        <v>1</v>
      </c>
      <c r="H5140">
        <v>1</v>
      </c>
      <c r="I5140">
        <v>1</v>
      </c>
      <c r="J5140">
        <v>1</v>
      </c>
      <c r="K5140">
        <v>1</v>
      </c>
      <c r="L5140">
        <v>1</v>
      </c>
      <c r="M5140">
        <v>1</v>
      </c>
      <c r="N5140">
        <v>1</v>
      </c>
      <c r="O5140" s="4" t="s">
        <v>10607</v>
      </c>
      <c r="P5140" t="s">
        <v>10608</v>
      </c>
      <c r="Q5140">
        <v>45.508839999999999</v>
      </c>
      <c r="R5140">
        <v>-73.587810000000005</v>
      </c>
    </row>
    <row r="5141" spans="1:18">
      <c r="A5141">
        <v>40688.106874999998</v>
      </c>
      <c r="B5141" s="6" t="s">
        <v>9421</v>
      </c>
      <c r="C5141" s="7" t="s">
        <v>9466</v>
      </c>
      <c r="D5141" s="4">
        <v>3</v>
      </c>
      <c r="E5141" s="4">
        <v>3</v>
      </c>
      <c r="F5141">
        <v>3</v>
      </c>
      <c r="G5141">
        <v>5</v>
      </c>
      <c r="H5141">
        <v>5</v>
      </c>
      <c r="I5141">
        <v>5</v>
      </c>
      <c r="J5141">
        <v>5</v>
      </c>
      <c r="K5141">
        <v>5</v>
      </c>
      <c r="L5141">
        <v>4</v>
      </c>
      <c r="M5141">
        <v>3</v>
      </c>
      <c r="N5141">
        <v>5</v>
      </c>
      <c r="O5141" s="4" t="s">
        <v>10867</v>
      </c>
      <c r="P5141" t="s">
        <v>10868</v>
      </c>
      <c r="Q5141">
        <v>4.0482699999999996</v>
      </c>
      <c r="R5141">
        <v>9.7042800000000007</v>
      </c>
    </row>
    <row r="5142" spans="1:18">
      <c r="A5142">
        <v>40688.113969907405</v>
      </c>
      <c r="B5142" s="6" t="s">
        <v>9421</v>
      </c>
      <c r="C5142" s="7" t="s">
        <v>9467</v>
      </c>
      <c r="D5142" s="4">
        <v>5</v>
      </c>
      <c r="E5142" s="4">
        <v>5</v>
      </c>
      <c r="F5142">
        <v>4</v>
      </c>
      <c r="G5142">
        <v>5</v>
      </c>
      <c r="H5142">
        <v>5</v>
      </c>
      <c r="I5142">
        <v>5</v>
      </c>
      <c r="J5142">
        <v>3</v>
      </c>
      <c r="K5142">
        <v>5</v>
      </c>
      <c r="L5142">
        <v>5</v>
      </c>
      <c r="M5142">
        <v>5</v>
      </c>
      <c r="N5142">
        <v>5</v>
      </c>
      <c r="O5142" s="4" t="s">
        <v>10702</v>
      </c>
      <c r="P5142" t="s">
        <v>10703</v>
      </c>
      <c r="Q5142">
        <v>-22.90278</v>
      </c>
      <c r="R5142">
        <v>-43.207500000000003</v>
      </c>
    </row>
    <row r="5143" spans="1:18">
      <c r="A5143">
        <v>40688.118576388886</v>
      </c>
      <c r="B5143" s="6" t="s">
        <v>9421</v>
      </c>
      <c r="C5143" s="7" t="s">
        <v>9468</v>
      </c>
      <c r="D5143" s="4">
        <v>3</v>
      </c>
      <c r="E5143" s="4">
        <v>2</v>
      </c>
      <c r="F5143">
        <v>2</v>
      </c>
      <c r="G5143">
        <v>2</v>
      </c>
      <c r="H5143">
        <v>1</v>
      </c>
      <c r="I5143">
        <v>5</v>
      </c>
      <c r="J5143">
        <v>4</v>
      </c>
      <c r="K5143">
        <v>5</v>
      </c>
      <c r="L5143">
        <v>4</v>
      </c>
      <c r="M5143">
        <v>4</v>
      </c>
      <c r="N5143">
        <v>4</v>
      </c>
      <c r="O5143" s="4" t="s">
        <v>10616</v>
      </c>
      <c r="P5143" t="s">
        <v>10627</v>
      </c>
      <c r="Q5143">
        <v>-41.286639999999998</v>
      </c>
      <c r="R5143">
        <v>174.77556999999999</v>
      </c>
    </row>
    <row r="5144" spans="1:18">
      <c r="A5144">
        <v>40688.120810185188</v>
      </c>
      <c r="B5144" s="6" t="s">
        <v>9421</v>
      </c>
      <c r="C5144" s="7" t="s">
        <v>9469</v>
      </c>
      <c r="D5144" s="4">
        <v>4</v>
      </c>
      <c r="E5144" s="4">
        <v>5</v>
      </c>
      <c r="F5144">
        <v>4</v>
      </c>
      <c r="G5144">
        <v>3</v>
      </c>
      <c r="H5144">
        <v>5</v>
      </c>
      <c r="I5144">
        <v>5</v>
      </c>
      <c r="J5144">
        <v>4</v>
      </c>
      <c r="K5144">
        <v>4</v>
      </c>
      <c r="L5144">
        <v>5</v>
      </c>
      <c r="M5144">
        <v>4</v>
      </c>
      <c r="N5144">
        <v>4</v>
      </c>
      <c r="O5144" s="4" t="s">
        <v>10816</v>
      </c>
      <c r="P5144" t="s">
        <v>10843</v>
      </c>
      <c r="Q5144">
        <v>6.2518399999999996</v>
      </c>
      <c r="R5144">
        <v>-75.563590000000005</v>
      </c>
    </row>
    <row r="5145" spans="1:18">
      <c r="A5145">
        <v>40688.121053240742</v>
      </c>
      <c r="B5145" s="6" t="s">
        <v>9421</v>
      </c>
      <c r="C5145" s="7" t="s">
        <v>9470</v>
      </c>
      <c r="D5145" s="4">
        <v>3</v>
      </c>
      <c r="E5145" s="4">
        <v>5</v>
      </c>
      <c r="F5145">
        <v>5</v>
      </c>
      <c r="G5145">
        <v>5</v>
      </c>
      <c r="H5145">
        <v>5</v>
      </c>
      <c r="I5145">
        <v>2</v>
      </c>
      <c r="J5145">
        <v>1</v>
      </c>
      <c r="K5145">
        <v>2</v>
      </c>
      <c r="L5145">
        <v>5</v>
      </c>
      <c r="M5145">
        <v>4</v>
      </c>
      <c r="N5145">
        <v>5</v>
      </c>
      <c r="O5145" s="4" t="s">
        <v>10648</v>
      </c>
      <c r="P5145" t="s">
        <v>10853</v>
      </c>
      <c r="Q5145">
        <v>35.181469999999997</v>
      </c>
      <c r="R5145">
        <v>136.90640999999999</v>
      </c>
    </row>
    <row r="5146" spans="1:18">
      <c r="A5146">
        <v>40688.123923611114</v>
      </c>
      <c r="B5146" s="6" t="s">
        <v>9421</v>
      </c>
      <c r="C5146" s="7" t="s">
        <v>9471</v>
      </c>
      <c r="D5146" s="4">
        <v>4</v>
      </c>
      <c r="E5146" s="4">
        <v>4</v>
      </c>
      <c r="F5146">
        <v>4</v>
      </c>
      <c r="G5146">
        <v>3</v>
      </c>
      <c r="H5146">
        <v>4</v>
      </c>
      <c r="I5146">
        <v>4</v>
      </c>
      <c r="J5146">
        <v>5</v>
      </c>
      <c r="K5146">
        <v>5</v>
      </c>
      <c r="L5146">
        <v>5</v>
      </c>
      <c r="M5146">
        <v>4</v>
      </c>
      <c r="N5146">
        <v>4</v>
      </c>
      <c r="O5146" s="4" t="s">
        <v>10614</v>
      </c>
      <c r="P5146" t="s">
        <v>10636</v>
      </c>
      <c r="Q5146">
        <v>40.714269999999999</v>
      </c>
      <c r="R5146">
        <v>-74.005970000000005</v>
      </c>
    </row>
    <row r="5147" spans="1:18">
      <c r="A5147">
        <v>40688.892650462964</v>
      </c>
      <c r="B5147" s="6" t="s">
        <v>9421</v>
      </c>
      <c r="C5147" s="7" t="s">
        <v>8000</v>
      </c>
      <c r="D5147" s="4">
        <v>4</v>
      </c>
      <c r="E5147" s="4">
        <v>4</v>
      </c>
      <c r="F5147">
        <v>5</v>
      </c>
      <c r="G5147">
        <v>4</v>
      </c>
      <c r="H5147">
        <v>5</v>
      </c>
      <c r="I5147">
        <v>3</v>
      </c>
      <c r="J5147">
        <v>5</v>
      </c>
      <c r="K5147">
        <v>5</v>
      </c>
      <c r="L5147">
        <v>5</v>
      </c>
      <c r="M5147">
        <v>5</v>
      </c>
      <c r="N5147">
        <v>5</v>
      </c>
      <c r="O5147" s="4" t="s">
        <v>10607</v>
      </c>
      <c r="P5147" t="s">
        <v>10608</v>
      </c>
      <c r="Q5147">
        <v>45.508839999999999</v>
      </c>
      <c r="R5147">
        <v>-73.587810000000005</v>
      </c>
    </row>
    <row r="5148" spans="1:18">
      <c r="A5148">
        <v>40688.494340277779</v>
      </c>
      <c r="B5148" s="6" t="s">
        <v>9421</v>
      </c>
      <c r="C5148" s="7" t="s">
        <v>9472</v>
      </c>
      <c r="D5148" s="4">
        <v>1</v>
      </c>
      <c r="E5148" s="4">
        <v>5</v>
      </c>
      <c r="F5148">
        <v>5</v>
      </c>
      <c r="G5148">
        <v>1</v>
      </c>
      <c r="H5148">
        <v>5</v>
      </c>
      <c r="I5148">
        <v>5</v>
      </c>
      <c r="J5148">
        <v>5</v>
      </c>
      <c r="K5148">
        <v>5</v>
      </c>
      <c r="L5148">
        <v>1</v>
      </c>
      <c r="M5148">
        <v>1</v>
      </c>
      <c r="N5148">
        <v>1</v>
      </c>
      <c r="O5148" s="4" t="s">
        <v>10648</v>
      </c>
      <c r="P5148" t="s">
        <v>10718</v>
      </c>
      <c r="Q5148">
        <v>35.689500000000002</v>
      </c>
      <c r="R5148">
        <v>139.69171</v>
      </c>
    </row>
    <row r="5149" spans="1:18">
      <c r="A5149">
        <v>40688.584039351852</v>
      </c>
      <c r="B5149" s="6" t="s">
        <v>9421</v>
      </c>
      <c r="C5149" s="7" t="s">
        <v>8996</v>
      </c>
      <c r="D5149" s="4">
        <v>5</v>
      </c>
      <c r="E5149" s="4">
        <v>5</v>
      </c>
      <c r="F5149">
        <v>5</v>
      </c>
      <c r="G5149">
        <v>3</v>
      </c>
      <c r="H5149">
        <v>4</v>
      </c>
      <c r="I5149">
        <v>3</v>
      </c>
      <c r="J5149">
        <v>3</v>
      </c>
      <c r="K5149">
        <v>4</v>
      </c>
      <c r="L5149">
        <v>2</v>
      </c>
      <c r="M5149">
        <v>2</v>
      </c>
      <c r="N5149">
        <v>3</v>
      </c>
      <c r="O5149" s="4" t="s">
        <v>10659</v>
      </c>
      <c r="P5149" t="s">
        <v>10886</v>
      </c>
      <c r="Q5149">
        <v>13.08784</v>
      </c>
      <c r="R5149">
        <v>80.278469999999999</v>
      </c>
    </row>
    <row r="5150" spans="1:18">
      <c r="A5150">
        <v>40688.65252314815</v>
      </c>
      <c r="B5150" s="6" t="s">
        <v>9421</v>
      </c>
      <c r="C5150" s="7" t="s">
        <v>7883</v>
      </c>
      <c r="D5150" s="4">
        <v>2</v>
      </c>
      <c r="E5150" s="4">
        <v>2</v>
      </c>
      <c r="F5150">
        <v>3</v>
      </c>
      <c r="G5150">
        <v>4</v>
      </c>
      <c r="H5150">
        <v>3</v>
      </c>
      <c r="I5150">
        <v>5</v>
      </c>
      <c r="J5150">
        <v>3</v>
      </c>
      <c r="K5150">
        <v>5</v>
      </c>
      <c r="L5150">
        <v>5</v>
      </c>
      <c r="M5150">
        <v>2</v>
      </c>
      <c r="N5150">
        <v>3</v>
      </c>
      <c r="O5150" s="4" t="s">
        <v>10662</v>
      </c>
      <c r="P5150" t="s">
        <v>10742</v>
      </c>
      <c r="Q5150">
        <v>32.979439999999997</v>
      </c>
      <c r="R5150">
        <v>114.02943999999999</v>
      </c>
    </row>
    <row r="5151" spans="1:18">
      <c r="A5151">
        <v>40688.658888888887</v>
      </c>
      <c r="B5151" s="6" t="s">
        <v>9421</v>
      </c>
      <c r="C5151" s="7" t="s">
        <v>9473</v>
      </c>
      <c r="D5151" s="4">
        <v>5</v>
      </c>
      <c r="E5151" s="4">
        <v>5</v>
      </c>
      <c r="F5151">
        <v>1</v>
      </c>
      <c r="G5151">
        <v>3</v>
      </c>
      <c r="H5151">
        <v>2</v>
      </c>
      <c r="I5151">
        <v>5</v>
      </c>
      <c r="J5151">
        <v>1</v>
      </c>
      <c r="K5151">
        <v>1</v>
      </c>
      <c r="L5151">
        <v>3</v>
      </c>
      <c r="M5151">
        <v>1</v>
      </c>
      <c r="N5151">
        <v>1</v>
      </c>
      <c r="O5151" s="4" t="s">
        <v>10759</v>
      </c>
      <c r="P5151" t="s">
        <v>10760</v>
      </c>
      <c r="Q5151">
        <v>22.285520000000002</v>
      </c>
      <c r="R5151">
        <v>114.15769</v>
      </c>
    </row>
    <row r="5152" spans="1:18">
      <c r="A5152">
        <v>40688.137592592589</v>
      </c>
      <c r="B5152" s="6" t="s">
        <v>9421</v>
      </c>
      <c r="C5152" s="7" t="s">
        <v>9474</v>
      </c>
      <c r="D5152" s="4">
        <v>3</v>
      </c>
      <c r="E5152" s="4">
        <v>5</v>
      </c>
      <c r="F5152">
        <v>5</v>
      </c>
      <c r="G5152">
        <v>3</v>
      </c>
      <c r="H5152">
        <v>4</v>
      </c>
      <c r="I5152">
        <v>3</v>
      </c>
      <c r="J5152">
        <v>3</v>
      </c>
      <c r="K5152">
        <v>3</v>
      </c>
      <c r="L5152">
        <v>5</v>
      </c>
      <c r="M5152">
        <v>3</v>
      </c>
      <c r="N5152">
        <v>3</v>
      </c>
      <c r="O5152" s="4" t="s">
        <v>10614</v>
      </c>
      <c r="P5152" t="s">
        <v>10636</v>
      </c>
      <c r="Q5152">
        <v>40.714269999999999</v>
      </c>
      <c r="R5152">
        <v>-74.005970000000005</v>
      </c>
    </row>
    <row r="5153" spans="1:18">
      <c r="A5153">
        <v>40688.137777777774</v>
      </c>
      <c r="B5153" s="6" t="s">
        <v>9421</v>
      </c>
      <c r="C5153" s="7" t="s">
        <v>9475</v>
      </c>
      <c r="D5153" s="4">
        <v>4</v>
      </c>
      <c r="E5153" s="4">
        <v>3</v>
      </c>
      <c r="F5153">
        <v>3</v>
      </c>
      <c r="G5153">
        <v>4</v>
      </c>
      <c r="H5153">
        <v>4</v>
      </c>
      <c r="I5153">
        <v>4</v>
      </c>
      <c r="J5153">
        <v>3</v>
      </c>
      <c r="K5153">
        <v>4</v>
      </c>
      <c r="L5153">
        <v>4</v>
      </c>
      <c r="M5153">
        <v>3</v>
      </c>
      <c r="N5153">
        <v>4</v>
      </c>
      <c r="O5153" s="4" t="s">
        <v>10616</v>
      </c>
      <c r="P5153" t="s">
        <v>10645</v>
      </c>
      <c r="Q5153">
        <v>-36.799999999999997</v>
      </c>
      <c r="R5153">
        <v>174.75</v>
      </c>
    </row>
    <row r="5154" spans="1:18">
      <c r="A5154">
        <v>40688.138668981483</v>
      </c>
      <c r="B5154" s="6" t="s">
        <v>9421</v>
      </c>
      <c r="C5154" s="7" t="s">
        <v>9476</v>
      </c>
      <c r="D5154" s="4">
        <v>3</v>
      </c>
      <c r="E5154" s="4">
        <v>3</v>
      </c>
      <c r="F5154">
        <v>5</v>
      </c>
      <c r="G5154">
        <v>5</v>
      </c>
      <c r="H5154">
        <v>5</v>
      </c>
      <c r="I5154">
        <v>5</v>
      </c>
      <c r="J5154">
        <v>3</v>
      </c>
      <c r="K5154">
        <v>5</v>
      </c>
      <c r="L5154">
        <v>5</v>
      </c>
      <c r="M5154">
        <v>5</v>
      </c>
      <c r="N5154">
        <v>5</v>
      </c>
      <c r="O5154" s="4" t="s">
        <v>10648</v>
      </c>
      <c r="P5154" t="s">
        <v>10718</v>
      </c>
      <c r="Q5154">
        <v>35.689500000000002</v>
      </c>
      <c r="R5154">
        <v>139.69171</v>
      </c>
    </row>
    <row r="5155" spans="1:18">
      <c r="A5155">
        <v>40688.139143518521</v>
      </c>
      <c r="B5155" s="6" t="s">
        <v>9421</v>
      </c>
      <c r="C5155" s="7" t="s">
        <v>9477</v>
      </c>
      <c r="D5155" s="4">
        <v>4</v>
      </c>
      <c r="E5155" s="4">
        <v>1</v>
      </c>
      <c r="F5155">
        <v>1</v>
      </c>
      <c r="G5155">
        <v>3</v>
      </c>
      <c r="H5155">
        <v>2</v>
      </c>
      <c r="I5155">
        <v>3</v>
      </c>
      <c r="J5155">
        <v>2</v>
      </c>
      <c r="K5155">
        <v>4</v>
      </c>
      <c r="L5155">
        <v>3</v>
      </c>
      <c r="M5155">
        <v>3</v>
      </c>
      <c r="N5155">
        <v>2</v>
      </c>
      <c r="O5155" s="4" t="s">
        <v>10616</v>
      </c>
      <c r="P5155" t="s">
        <v>10658</v>
      </c>
      <c r="Q5155">
        <v>-36.992820000000002</v>
      </c>
      <c r="R5155">
        <v>174.87986000000001</v>
      </c>
    </row>
    <row r="5156" spans="1:18">
      <c r="A5156">
        <v>40688.153854166667</v>
      </c>
      <c r="B5156" s="6" t="s">
        <v>9421</v>
      </c>
      <c r="C5156" s="7" t="s">
        <v>9478</v>
      </c>
      <c r="D5156" s="4">
        <v>5</v>
      </c>
      <c r="E5156" s="4">
        <v>5</v>
      </c>
      <c r="F5156">
        <v>4</v>
      </c>
      <c r="G5156">
        <v>5</v>
      </c>
      <c r="H5156">
        <v>5</v>
      </c>
      <c r="I5156">
        <v>5</v>
      </c>
      <c r="J5156">
        <v>5</v>
      </c>
      <c r="K5156">
        <v>5</v>
      </c>
      <c r="L5156">
        <v>5</v>
      </c>
      <c r="M5156">
        <v>5</v>
      </c>
      <c r="N5156">
        <v>5</v>
      </c>
      <c r="O5156" s="4" t="s">
        <v>10620</v>
      </c>
      <c r="P5156" t="s">
        <v>10655</v>
      </c>
      <c r="Q5156">
        <v>51.512790000000003</v>
      </c>
      <c r="R5156">
        <v>-9.1840000000000005E-2</v>
      </c>
    </row>
    <row r="5157" spans="1:18">
      <c r="A5157">
        <v>40688.156319444446</v>
      </c>
      <c r="B5157" s="6" t="s">
        <v>9421</v>
      </c>
      <c r="C5157" s="7" t="s">
        <v>9479</v>
      </c>
      <c r="D5157" s="4">
        <v>1</v>
      </c>
      <c r="E5157" s="4">
        <v>1</v>
      </c>
      <c r="F5157">
        <v>1</v>
      </c>
      <c r="G5157">
        <v>1</v>
      </c>
      <c r="H5157">
        <v>5</v>
      </c>
      <c r="I5157">
        <v>1</v>
      </c>
      <c r="J5157">
        <v>1</v>
      </c>
      <c r="K5157">
        <v>1</v>
      </c>
      <c r="L5157">
        <v>1</v>
      </c>
      <c r="M5157">
        <v>1</v>
      </c>
      <c r="N5157">
        <v>1</v>
      </c>
      <c r="O5157" s="4" t="s">
        <v>10625</v>
      </c>
      <c r="P5157" t="s">
        <v>10697</v>
      </c>
      <c r="Q5157">
        <v>19.428470000000001</v>
      </c>
      <c r="R5157">
        <v>-99.127660000000006</v>
      </c>
    </row>
    <row r="5158" spans="1:18">
      <c r="A5158">
        <v>40688.159930555557</v>
      </c>
      <c r="B5158" s="6" t="s">
        <v>9421</v>
      </c>
      <c r="C5158" s="7" t="s">
        <v>9480</v>
      </c>
      <c r="D5158" s="4">
        <v>1</v>
      </c>
      <c r="E5158" s="4">
        <v>1</v>
      </c>
      <c r="F5158">
        <v>1</v>
      </c>
      <c r="G5158">
        <v>1</v>
      </c>
      <c r="H5158">
        <v>1</v>
      </c>
      <c r="I5158">
        <v>1</v>
      </c>
      <c r="J5158">
        <v>1</v>
      </c>
      <c r="K5158">
        <v>1</v>
      </c>
      <c r="L5158">
        <v>1</v>
      </c>
      <c r="M5158">
        <v>1</v>
      </c>
      <c r="N5158">
        <v>1</v>
      </c>
      <c r="O5158" s="4" t="s">
        <v>10634</v>
      </c>
      <c r="P5158" t="s">
        <v>10724</v>
      </c>
      <c r="Q5158">
        <v>41.550319999999999</v>
      </c>
      <c r="R5158">
        <v>-8.4200499999999998</v>
      </c>
    </row>
    <row r="5159" spans="1:18">
      <c r="A5159">
        <v>40688.162233796298</v>
      </c>
      <c r="B5159" s="6" t="s">
        <v>9421</v>
      </c>
      <c r="C5159" s="7" t="s">
        <v>9481</v>
      </c>
      <c r="D5159" s="4">
        <v>5</v>
      </c>
      <c r="E5159" s="4">
        <v>5</v>
      </c>
      <c r="F5159">
        <v>5</v>
      </c>
      <c r="G5159">
        <v>5</v>
      </c>
      <c r="H5159">
        <v>5</v>
      </c>
      <c r="I5159">
        <v>5</v>
      </c>
      <c r="J5159">
        <v>5</v>
      </c>
      <c r="K5159">
        <v>5</v>
      </c>
      <c r="L5159">
        <v>5</v>
      </c>
      <c r="M5159">
        <v>5</v>
      </c>
      <c r="N5159">
        <v>5</v>
      </c>
      <c r="O5159" s="4" t="s">
        <v>10614</v>
      </c>
      <c r="P5159" t="s">
        <v>10636</v>
      </c>
      <c r="Q5159">
        <v>40.714269999999999</v>
      </c>
      <c r="R5159">
        <v>-74.005970000000005</v>
      </c>
    </row>
    <row r="5160" spans="1:18">
      <c r="A5160">
        <v>40688.164212962962</v>
      </c>
      <c r="B5160" s="6" t="s">
        <v>9421</v>
      </c>
      <c r="C5160" s="7" t="s">
        <v>9482</v>
      </c>
      <c r="D5160" s="4">
        <v>3</v>
      </c>
      <c r="E5160" s="4">
        <v>1</v>
      </c>
      <c r="F5160">
        <v>1</v>
      </c>
      <c r="G5160">
        <v>5</v>
      </c>
      <c r="H5160">
        <v>1</v>
      </c>
      <c r="I5160">
        <v>1</v>
      </c>
      <c r="J5160">
        <v>1</v>
      </c>
      <c r="K5160">
        <v>1</v>
      </c>
      <c r="L5160">
        <v>5</v>
      </c>
      <c r="M5160">
        <v>1</v>
      </c>
      <c r="N5160">
        <v>1</v>
      </c>
      <c r="O5160" s="4" t="s">
        <v>10716</v>
      </c>
      <c r="P5160" t="s">
        <v>10735</v>
      </c>
      <c r="Q5160">
        <v>-33.867849999999997</v>
      </c>
      <c r="R5160">
        <v>151.20732000000001</v>
      </c>
    </row>
    <row r="5161" spans="1:18">
      <c r="A5161">
        <v>40688.164571759262</v>
      </c>
      <c r="B5161" s="6" t="s">
        <v>9421</v>
      </c>
      <c r="C5161" s="7" t="s">
        <v>9483</v>
      </c>
      <c r="D5161" s="4">
        <v>4</v>
      </c>
      <c r="E5161" s="4">
        <v>1</v>
      </c>
      <c r="F5161">
        <v>5</v>
      </c>
      <c r="G5161">
        <v>5</v>
      </c>
      <c r="H5161">
        <v>5</v>
      </c>
      <c r="I5161">
        <v>5</v>
      </c>
      <c r="J5161">
        <v>3</v>
      </c>
      <c r="K5161">
        <v>5</v>
      </c>
      <c r="L5161">
        <v>5</v>
      </c>
      <c r="M5161">
        <v>5</v>
      </c>
      <c r="N5161">
        <v>1</v>
      </c>
      <c r="O5161" s="4" t="s">
        <v>10614</v>
      </c>
      <c r="P5161" t="s">
        <v>10636</v>
      </c>
      <c r="Q5161">
        <v>40.714269999999999</v>
      </c>
      <c r="R5161">
        <v>-74.005970000000005</v>
      </c>
    </row>
    <row r="5162" spans="1:18">
      <c r="A5162">
        <v>40688.164884259262</v>
      </c>
      <c r="B5162" s="6" t="s">
        <v>9421</v>
      </c>
      <c r="C5162" s="7" t="s">
        <v>9484</v>
      </c>
      <c r="D5162" s="4">
        <v>5</v>
      </c>
      <c r="E5162" s="4">
        <v>1</v>
      </c>
      <c r="F5162">
        <v>1</v>
      </c>
      <c r="G5162">
        <v>5</v>
      </c>
      <c r="H5162">
        <v>5</v>
      </c>
      <c r="I5162">
        <v>5</v>
      </c>
      <c r="J5162">
        <v>1</v>
      </c>
      <c r="K5162">
        <v>5</v>
      </c>
      <c r="L5162">
        <v>5</v>
      </c>
      <c r="M5162">
        <v>1</v>
      </c>
      <c r="N5162">
        <v>5</v>
      </c>
      <c r="O5162" s="4" t="s">
        <v>10716</v>
      </c>
      <c r="P5162" t="s">
        <v>10735</v>
      </c>
      <c r="Q5162">
        <v>-33.867849999999997</v>
      </c>
      <c r="R5162">
        <v>151.20732000000001</v>
      </c>
    </row>
    <row r="5163" spans="1:18">
      <c r="A5163">
        <v>40688.165034722224</v>
      </c>
      <c r="B5163" s="6" t="s">
        <v>9421</v>
      </c>
      <c r="C5163" s="7" t="s">
        <v>9485</v>
      </c>
      <c r="D5163" s="4">
        <v>4</v>
      </c>
      <c r="E5163" s="4">
        <v>4</v>
      </c>
      <c r="F5163">
        <v>5</v>
      </c>
      <c r="G5163">
        <v>5</v>
      </c>
      <c r="H5163">
        <v>5</v>
      </c>
      <c r="I5163">
        <v>4</v>
      </c>
      <c r="J5163">
        <v>4</v>
      </c>
      <c r="K5163">
        <v>4</v>
      </c>
      <c r="L5163">
        <v>5</v>
      </c>
      <c r="M5163">
        <v>3</v>
      </c>
      <c r="N5163">
        <v>4</v>
      </c>
      <c r="O5163" s="4" t="s">
        <v>10702</v>
      </c>
      <c r="P5163" t="s">
        <v>10703</v>
      </c>
      <c r="Q5163">
        <v>-22.90278</v>
      </c>
      <c r="R5163">
        <v>-43.207500000000003</v>
      </c>
    </row>
    <row r="5164" spans="1:18">
      <c r="A5164">
        <v>40688.165717592594</v>
      </c>
      <c r="B5164" s="6" t="s">
        <v>9421</v>
      </c>
      <c r="C5164" s="7" t="s">
        <v>9486</v>
      </c>
      <c r="D5164" s="4">
        <v>1</v>
      </c>
      <c r="E5164" s="4">
        <v>1</v>
      </c>
      <c r="F5164">
        <v>5</v>
      </c>
      <c r="G5164">
        <v>1</v>
      </c>
      <c r="H5164">
        <v>5</v>
      </c>
      <c r="I5164">
        <v>1</v>
      </c>
      <c r="J5164">
        <v>1</v>
      </c>
      <c r="K5164">
        <v>1</v>
      </c>
      <c r="L5164">
        <v>1</v>
      </c>
      <c r="M5164">
        <v>1</v>
      </c>
      <c r="N5164">
        <v>1</v>
      </c>
      <c r="O5164" s="4" t="s">
        <v>11030</v>
      </c>
      <c r="P5164" t="s">
        <v>11083</v>
      </c>
      <c r="Q5164">
        <v>24.366669999999999</v>
      </c>
      <c r="R5164">
        <v>88.6</v>
      </c>
    </row>
    <row r="5165" spans="1:18">
      <c r="A5165">
        <v>40688.670902777776</v>
      </c>
      <c r="B5165" s="6" t="s">
        <v>9421</v>
      </c>
      <c r="C5165" s="7" t="s">
        <v>5665</v>
      </c>
      <c r="D5165" s="4">
        <v>5</v>
      </c>
      <c r="E5165" s="4">
        <v>3</v>
      </c>
      <c r="F5165">
        <v>3</v>
      </c>
      <c r="G5165">
        <v>4</v>
      </c>
      <c r="H5165">
        <v>5</v>
      </c>
      <c r="I5165">
        <v>3</v>
      </c>
      <c r="J5165">
        <v>1</v>
      </c>
      <c r="K5165">
        <v>4</v>
      </c>
      <c r="L5165">
        <v>5</v>
      </c>
      <c r="M5165">
        <v>4</v>
      </c>
      <c r="N5165">
        <v>5</v>
      </c>
      <c r="O5165" s="4" t="s">
        <v>10607</v>
      </c>
      <c r="P5165" t="s">
        <v>10613</v>
      </c>
      <c r="Q5165">
        <v>49.249659999999999</v>
      </c>
      <c r="R5165">
        <v>-123.11933999999999</v>
      </c>
    </row>
    <row r="5166" spans="1:18">
      <c r="A5166">
        <v>40688.723854166667</v>
      </c>
      <c r="B5166" s="6" t="s">
        <v>9421</v>
      </c>
      <c r="C5166" s="7" t="s">
        <v>8412</v>
      </c>
      <c r="D5166" s="4">
        <v>3</v>
      </c>
      <c r="E5166" s="4">
        <v>3</v>
      </c>
      <c r="F5166">
        <v>2</v>
      </c>
      <c r="G5166">
        <v>2</v>
      </c>
      <c r="H5166">
        <v>1</v>
      </c>
      <c r="I5166">
        <v>3</v>
      </c>
      <c r="J5166">
        <v>1</v>
      </c>
      <c r="K5166">
        <v>3</v>
      </c>
      <c r="L5166">
        <v>1</v>
      </c>
      <c r="M5166">
        <v>3</v>
      </c>
      <c r="N5166">
        <v>2</v>
      </c>
      <c r="O5166" s="4" t="s">
        <v>10625</v>
      </c>
      <c r="P5166" t="s">
        <v>10626</v>
      </c>
      <c r="Q5166">
        <v>20.66667</v>
      </c>
      <c r="R5166">
        <v>-103.33333</v>
      </c>
    </row>
    <row r="5167" spans="1:18">
      <c r="A5167">
        <v>40688.177546296298</v>
      </c>
      <c r="B5167" s="6" t="s">
        <v>9421</v>
      </c>
      <c r="C5167" s="7" t="s">
        <v>9487</v>
      </c>
      <c r="D5167" s="4">
        <v>0</v>
      </c>
      <c r="E5167" s="4">
        <v>5</v>
      </c>
      <c r="F5167">
        <v>0</v>
      </c>
      <c r="G5167">
        <v>0</v>
      </c>
      <c r="H5167">
        <v>5</v>
      </c>
      <c r="I5167">
        <v>0</v>
      </c>
      <c r="J5167">
        <v>5</v>
      </c>
      <c r="K5167">
        <v>0</v>
      </c>
      <c r="L5167">
        <v>0</v>
      </c>
      <c r="M5167">
        <v>0</v>
      </c>
      <c r="N5167">
        <v>5</v>
      </c>
      <c r="O5167" s="4" t="s">
        <v>10614</v>
      </c>
      <c r="P5167" t="s">
        <v>10628</v>
      </c>
      <c r="Q5167">
        <v>41.850029999999997</v>
      </c>
      <c r="R5167">
        <v>-87.650049999999993</v>
      </c>
    </row>
    <row r="5168" spans="1:18">
      <c r="A5168">
        <v>40688.183229166665</v>
      </c>
      <c r="B5168" s="6" t="s">
        <v>9421</v>
      </c>
      <c r="C5168" s="7" t="s">
        <v>9488</v>
      </c>
      <c r="D5168" s="4">
        <v>3</v>
      </c>
      <c r="E5168" s="4">
        <v>4</v>
      </c>
      <c r="F5168">
        <v>3</v>
      </c>
      <c r="G5168">
        <v>3</v>
      </c>
      <c r="H5168">
        <v>4</v>
      </c>
      <c r="I5168">
        <v>5</v>
      </c>
      <c r="J5168">
        <v>4</v>
      </c>
      <c r="K5168">
        <v>5</v>
      </c>
      <c r="L5168">
        <v>5</v>
      </c>
      <c r="M5168">
        <v>4</v>
      </c>
      <c r="N5168">
        <v>5</v>
      </c>
      <c r="O5168" s="4" t="s">
        <v>10656</v>
      </c>
      <c r="P5168" t="s">
        <v>10657</v>
      </c>
      <c r="Q5168">
        <v>37.568260000000002</v>
      </c>
      <c r="R5168">
        <v>126.97783</v>
      </c>
    </row>
    <row r="5169" spans="1:18">
      <c r="A5169">
        <v>40688.183298611111</v>
      </c>
      <c r="B5169" s="6" t="s">
        <v>9421</v>
      </c>
      <c r="C5169" s="7" t="s">
        <v>9489</v>
      </c>
      <c r="D5169" s="4">
        <v>5</v>
      </c>
      <c r="E5169" s="4">
        <v>5</v>
      </c>
      <c r="F5169">
        <v>5</v>
      </c>
      <c r="G5169">
        <v>5</v>
      </c>
      <c r="H5169">
        <v>5</v>
      </c>
      <c r="I5169">
        <v>5</v>
      </c>
      <c r="J5169">
        <v>5</v>
      </c>
      <c r="K5169">
        <v>5</v>
      </c>
      <c r="L5169">
        <v>5</v>
      </c>
      <c r="M5169">
        <v>5</v>
      </c>
      <c r="N5169">
        <v>5</v>
      </c>
      <c r="O5169" s="4" t="s">
        <v>10786</v>
      </c>
      <c r="P5169" t="s">
        <v>10938</v>
      </c>
      <c r="Q5169">
        <v>40.181109999999997</v>
      </c>
      <c r="R5169">
        <v>44.51361</v>
      </c>
    </row>
    <row r="5170" spans="1:18">
      <c r="A5170">
        <v>40688.187141203707</v>
      </c>
      <c r="B5170" s="6" t="s">
        <v>9421</v>
      </c>
      <c r="C5170" s="7" t="s">
        <v>9490</v>
      </c>
      <c r="D5170" s="4">
        <v>4</v>
      </c>
      <c r="E5170" s="4">
        <v>1</v>
      </c>
      <c r="F5170">
        <v>1</v>
      </c>
      <c r="G5170">
        <v>3</v>
      </c>
      <c r="H5170">
        <v>5</v>
      </c>
      <c r="I5170">
        <v>5</v>
      </c>
      <c r="J5170">
        <v>5</v>
      </c>
      <c r="K5170">
        <v>4</v>
      </c>
      <c r="L5170">
        <v>5</v>
      </c>
      <c r="M5170">
        <v>3</v>
      </c>
      <c r="N5170">
        <v>3</v>
      </c>
      <c r="O5170" s="4" t="s">
        <v>10614</v>
      </c>
      <c r="P5170" t="s">
        <v>10615</v>
      </c>
      <c r="Q5170">
        <v>40.650100000000002</v>
      </c>
      <c r="R5170">
        <v>-73.949579999999997</v>
      </c>
    </row>
    <row r="5171" spans="1:18">
      <c r="A5171">
        <v>40688.187291666669</v>
      </c>
      <c r="B5171" s="6" t="s">
        <v>9421</v>
      </c>
      <c r="C5171" s="7" t="s">
        <v>9491</v>
      </c>
      <c r="D5171" s="4">
        <v>4</v>
      </c>
      <c r="E5171" s="4">
        <v>3</v>
      </c>
      <c r="F5171">
        <v>3</v>
      </c>
      <c r="G5171">
        <v>3</v>
      </c>
      <c r="H5171">
        <v>5</v>
      </c>
      <c r="I5171">
        <v>5</v>
      </c>
      <c r="J5171">
        <v>3</v>
      </c>
      <c r="K5171">
        <v>5</v>
      </c>
      <c r="L5171">
        <v>5</v>
      </c>
      <c r="M5171">
        <v>4</v>
      </c>
      <c r="N5171">
        <v>5</v>
      </c>
      <c r="O5171" s="4" t="s">
        <v>10614</v>
      </c>
      <c r="P5171" t="s">
        <v>10628</v>
      </c>
      <c r="Q5171">
        <v>41.850029999999997</v>
      </c>
      <c r="R5171">
        <v>-87.650049999999993</v>
      </c>
    </row>
    <row r="5172" spans="1:18">
      <c r="A5172">
        <v>40688.190393518518</v>
      </c>
      <c r="B5172" s="6" t="s">
        <v>9421</v>
      </c>
      <c r="C5172" s="7" t="s">
        <v>9492</v>
      </c>
      <c r="D5172" s="4">
        <v>4</v>
      </c>
      <c r="E5172" s="4">
        <v>4</v>
      </c>
      <c r="F5172">
        <v>5</v>
      </c>
      <c r="G5172">
        <v>3</v>
      </c>
      <c r="H5172">
        <v>4</v>
      </c>
      <c r="I5172">
        <v>4</v>
      </c>
      <c r="J5172">
        <v>4</v>
      </c>
      <c r="K5172">
        <v>5</v>
      </c>
      <c r="L5172">
        <v>4</v>
      </c>
      <c r="M5172">
        <v>5</v>
      </c>
      <c r="N5172">
        <v>5</v>
      </c>
      <c r="O5172" s="4" t="s">
        <v>10607</v>
      </c>
      <c r="P5172" t="s">
        <v>10608</v>
      </c>
      <c r="Q5172">
        <v>45.508839999999999</v>
      </c>
      <c r="R5172">
        <v>-73.587810000000005</v>
      </c>
    </row>
    <row r="5173" spans="1:18">
      <c r="A5173">
        <v>40688.191574074073</v>
      </c>
      <c r="B5173" s="6" t="s">
        <v>9421</v>
      </c>
      <c r="C5173" s="7" t="s">
        <v>9493</v>
      </c>
      <c r="D5173" s="4">
        <v>1</v>
      </c>
      <c r="E5173" s="4">
        <v>1</v>
      </c>
      <c r="F5173">
        <v>1</v>
      </c>
      <c r="G5173">
        <v>1</v>
      </c>
      <c r="H5173">
        <v>1</v>
      </c>
      <c r="I5173">
        <v>1</v>
      </c>
      <c r="J5173">
        <v>1</v>
      </c>
      <c r="K5173">
        <v>1</v>
      </c>
      <c r="L5173">
        <v>1</v>
      </c>
      <c r="M5173">
        <v>1</v>
      </c>
      <c r="N5173">
        <v>1</v>
      </c>
      <c r="O5173" s="4" t="s">
        <v>10625</v>
      </c>
      <c r="P5173" t="s">
        <v>10697</v>
      </c>
      <c r="Q5173">
        <v>19.428470000000001</v>
      </c>
      <c r="R5173">
        <v>-99.127660000000006</v>
      </c>
    </row>
    <row r="5174" spans="1:18">
      <c r="A5174">
        <v>40688.192418981482</v>
      </c>
      <c r="B5174" s="6" t="s">
        <v>9421</v>
      </c>
      <c r="C5174" s="7" t="s">
        <v>9494</v>
      </c>
      <c r="D5174" s="4">
        <v>5</v>
      </c>
      <c r="E5174" s="4">
        <v>4</v>
      </c>
      <c r="F5174">
        <v>3</v>
      </c>
      <c r="G5174">
        <v>5</v>
      </c>
      <c r="H5174">
        <v>1</v>
      </c>
      <c r="I5174">
        <v>5</v>
      </c>
      <c r="J5174">
        <v>1</v>
      </c>
      <c r="K5174">
        <v>4</v>
      </c>
      <c r="L5174">
        <v>4</v>
      </c>
      <c r="M5174">
        <v>5</v>
      </c>
      <c r="N5174">
        <v>4</v>
      </c>
      <c r="O5174" s="4" t="s">
        <v>10716</v>
      </c>
      <c r="P5174" t="s">
        <v>10735</v>
      </c>
      <c r="Q5174">
        <v>-33.867849999999997</v>
      </c>
      <c r="R5174">
        <v>151.20732000000001</v>
      </c>
    </row>
    <row r="5175" spans="1:18">
      <c r="A5175">
        <v>40688.208252314813</v>
      </c>
      <c r="B5175" s="6" t="s">
        <v>9421</v>
      </c>
      <c r="C5175" s="7" t="s">
        <v>9495</v>
      </c>
      <c r="D5175" s="4">
        <v>4</v>
      </c>
      <c r="E5175" s="4">
        <v>4</v>
      </c>
      <c r="F5175">
        <v>4</v>
      </c>
      <c r="G5175">
        <v>3</v>
      </c>
      <c r="H5175">
        <v>4</v>
      </c>
      <c r="I5175">
        <v>3</v>
      </c>
      <c r="J5175">
        <v>3</v>
      </c>
      <c r="K5175">
        <v>5</v>
      </c>
      <c r="L5175">
        <v>5</v>
      </c>
      <c r="M5175">
        <v>5</v>
      </c>
      <c r="N5175">
        <v>3</v>
      </c>
      <c r="O5175" s="4" t="s">
        <v>10618</v>
      </c>
      <c r="P5175" t="s">
        <v>10637</v>
      </c>
      <c r="Q5175">
        <v>45.464269999999999</v>
      </c>
      <c r="R5175">
        <v>9.1895100000000003</v>
      </c>
    </row>
    <row r="5176" spans="1:18">
      <c r="A5176">
        <v>40688.601678240739</v>
      </c>
      <c r="B5176" s="6" t="s">
        <v>9421</v>
      </c>
      <c r="C5176" s="7" t="s">
        <v>5793</v>
      </c>
      <c r="D5176" s="4">
        <v>3</v>
      </c>
      <c r="E5176" s="4">
        <v>4</v>
      </c>
      <c r="F5176">
        <v>4</v>
      </c>
      <c r="G5176">
        <v>3</v>
      </c>
      <c r="H5176">
        <v>4</v>
      </c>
      <c r="I5176">
        <v>5</v>
      </c>
      <c r="J5176">
        <v>5</v>
      </c>
      <c r="K5176">
        <v>4</v>
      </c>
      <c r="L5176">
        <v>4</v>
      </c>
      <c r="M5176">
        <v>4</v>
      </c>
      <c r="N5176">
        <v>5</v>
      </c>
      <c r="O5176" s="4" t="s">
        <v>10614</v>
      </c>
      <c r="P5176" t="s">
        <v>10640</v>
      </c>
      <c r="Q5176">
        <v>34.052230000000002</v>
      </c>
      <c r="R5176">
        <v>-118.24368</v>
      </c>
    </row>
    <row r="5177" spans="1:18">
      <c r="A5177">
        <v>40688.611574074072</v>
      </c>
      <c r="B5177" s="6" t="s">
        <v>9421</v>
      </c>
      <c r="C5177" s="7" t="s">
        <v>7038</v>
      </c>
      <c r="D5177" s="4">
        <v>4</v>
      </c>
      <c r="E5177" s="4">
        <v>5</v>
      </c>
      <c r="F5177">
        <v>5</v>
      </c>
      <c r="G5177">
        <v>4</v>
      </c>
      <c r="H5177">
        <v>5</v>
      </c>
      <c r="I5177">
        <v>5</v>
      </c>
      <c r="J5177">
        <v>4</v>
      </c>
      <c r="K5177">
        <v>4</v>
      </c>
      <c r="L5177">
        <v>5</v>
      </c>
      <c r="M5177">
        <v>4</v>
      </c>
      <c r="N5177">
        <v>4</v>
      </c>
      <c r="O5177" s="4" t="s">
        <v>10659</v>
      </c>
      <c r="P5177" t="s">
        <v>10869</v>
      </c>
      <c r="Q5177">
        <v>19.07283</v>
      </c>
      <c r="R5177">
        <v>72.88261</v>
      </c>
    </row>
    <row r="5178" spans="1:18">
      <c r="A5178">
        <v>40688.766238425924</v>
      </c>
      <c r="B5178" s="6" t="s">
        <v>9421</v>
      </c>
      <c r="C5178" s="7" t="s">
        <v>6863</v>
      </c>
      <c r="D5178" s="4">
        <v>5</v>
      </c>
      <c r="E5178" s="4">
        <v>3</v>
      </c>
      <c r="F5178">
        <v>3</v>
      </c>
      <c r="G5178">
        <v>5</v>
      </c>
      <c r="H5178">
        <v>3</v>
      </c>
      <c r="I5178">
        <v>5</v>
      </c>
      <c r="J5178">
        <v>4</v>
      </c>
      <c r="K5178">
        <v>5</v>
      </c>
      <c r="L5178">
        <v>5</v>
      </c>
      <c r="M5178">
        <v>5</v>
      </c>
      <c r="N5178">
        <v>3</v>
      </c>
      <c r="O5178" s="4" t="s">
        <v>10851</v>
      </c>
      <c r="P5178" t="s">
        <v>10878</v>
      </c>
      <c r="Q5178">
        <v>60.169519999999999</v>
      </c>
      <c r="R5178">
        <v>24.935449999999999</v>
      </c>
    </row>
    <row r="5179" spans="1:18">
      <c r="A5179">
        <v>40688.596030092594</v>
      </c>
      <c r="B5179" s="6" t="s">
        <v>9421</v>
      </c>
      <c r="C5179" s="7" t="s">
        <v>4718</v>
      </c>
      <c r="D5179" s="4">
        <v>1</v>
      </c>
      <c r="E5179" s="4">
        <v>1</v>
      </c>
      <c r="F5179">
        <v>1</v>
      </c>
      <c r="G5179">
        <v>1</v>
      </c>
      <c r="H5179">
        <v>1</v>
      </c>
      <c r="I5179">
        <v>1</v>
      </c>
      <c r="J5179">
        <v>1</v>
      </c>
      <c r="K5179">
        <v>1</v>
      </c>
      <c r="L5179">
        <v>1</v>
      </c>
      <c r="M5179">
        <v>1</v>
      </c>
      <c r="N5179">
        <v>1</v>
      </c>
      <c r="O5179" s="4" t="s">
        <v>10614</v>
      </c>
      <c r="P5179" t="s">
        <v>10628</v>
      </c>
      <c r="Q5179">
        <v>41.850029999999997</v>
      </c>
      <c r="R5179">
        <v>-87.650049999999993</v>
      </c>
    </row>
    <row r="5180" spans="1:18">
      <c r="A5180">
        <v>40688.219768518517</v>
      </c>
      <c r="B5180" s="6" t="s">
        <v>9421</v>
      </c>
      <c r="C5180" s="7" t="s">
        <v>9496</v>
      </c>
      <c r="D5180" s="4">
        <v>5</v>
      </c>
      <c r="E5180" s="4">
        <v>4</v>
      </c>
      <c r="F5180">
        <v>4</v>
      </c>
      <c r="G5180">
        <v>4</v>
      </c>
      <c r="H5180">
        <v>5</v>
      </c>
      <c r="I5180">
        <v>4</v>
      </c>
      <c r="J5180">
        <v>2</v>
      </c>
      <c r="K5180">
        <v>5</v>
      </c>
      <c r="L5180">
        <v>5</v>
      </c>
      <c r="M5180">
        <v>4</v>
      </c>
      <c r="N5180">
        <v>5</v>
      </c>
      <c r="O5180" s="4" t="s">
        <v>10685</v>
      </c>
      <c r="P5180" t="s">
        <v>10686</v>
      </c>
      <c r="Q5180">
        <v>48.208489999999998</v>
      </c>
      <c r="R5180">
        <v>16.37208</v>
      </c>
    </row>
    <row r="5181" spans="1:18">
      <c r="A5181">
        <v>40688.220497685186</v>
      </c>
      <c r="B5181" s="6" t="s">
        <v>9421</v>
      </c>
      <c r="C5181" s="7" t="s">
        <v>9497</v>
      </c>
      <c r="D5181" s="4">
        <v>5</v>
      </c>
      <c r="E5181" s="4">
        <v>5</v>
      </c>
      <c r="F5181">
        <v>5</v>
      </c>
      <c r="G5181">
        <v>5</v>
      </c>
      <c r="H5181">
        <v>5</v>
      </c>
      <c r="I5181">
        <v>5</v>
      </c>
      <c r="J5181">
        <v>1</v>
      </c>
      <c r="K5181">
        <v>5</v>
      </c>
      <c r="L5181">
        <v>1</v>
      </c>
      <c r="M5181">
        <v>5</v>
      </c>
      <c r="N5181">
        <v>5</v>
      </c>
      <c r="O5181" s="4" t="s">
        <v>10648</v>
      </c>
      <c r="P5181" t="s">
        <v>10718</v>
      </c>
      <c r="Q5181">
        <v>35.689500000000002</v>
      </c>
      <c r="R5181">
        <v>139.69171</v>
      </c>
    </row>
    <row r="5182" spans="1:18">
      <c r="A5182">
        <v>40688.221932870372</v>
      </c>
      <c r="B5182" s="6" t="s">
        <v>9421</v>
      </c>
      <c r="C5182" s="7" t="s">
        <v>9498</v>
      </c>
      <c r="D5182" s="4">
        <v>4</v>
      </c>
      <c r="E5182" s="4">
        <v>4</v>
      </c>
      <c r="F5182">
        <v>4</v>
      </c>
      <c r="G5182">
        <v>4</v>
      </c>
      <c r="H5182">
        <v>4</v>
      </c>
      <c r="I5182">
        <v>4</v>
      </c>
      <c r="J5182">
        <v>4</v>
      </c>
      <c r="K5182">
        <v>4</v>
      </c>
      <c r="L5182">
        <v>5</v>
      </c>
      <c r="M5182">
        <v>4</v>
      </c>
      <c r="N5182">
        <v>4</v>
      </c>
      <c r="O5182" s="4" t="s">
        <v>10659</v>
      </c>
      <c r="P5182" t="s">
        <v>10869</v>
      </c>
      <c r="Q5182">
        <v>19.07283</v>
      </c>
      <c r="R5182">
        <v>72.88261</v>
      </c>
    </row>
    <row r="5183" spans="1:18">
      <c r="A5183">
        <v>40688.222280092596</v>
      </c>
      <c r="B5183" s="6" t="s">
        <v>9421</v>
      </c>
      <c r="C5183" s="7" t="s">
        <v>9499</v>
      </c>
      <c r="D5183" s="4">
        <v>1</v>
      </c>
      <c r="E5183" s="4">
        <v>1</v>
      </c>
      <c r="F5183">
        <v>1</v>
      </c>
      <c r="G5183">
        <v>1</v>
      </c>
      <c r="H5183">
        <v>1</v>
      </c>
      <c r="I5183">
        <v>1</v>
      </c>
      <c r="J5183">
        <v>1</v>
      </c>
      <c r="K5183">
        <v>1</v>
      </c>
      <c r="L5183">
        <v>1</v>
      </c>
      <c r="M5183">
        <v>1</v>
      </c>
      <c r="N5183">
        <v>1</v>
      </c>
      <c r="O5183" s="4" t="s">
        <v>10625</v>
      </c>
      <c r="P5183" t="s">
        <v>10626</v>
      </c>
      <c r="Q5183">
        <v>20.66667</v>
      </c>
      <c r="R5183">
        <v>-103.33333</v>
      </c>
    </row>
    <row r="5184" spans="1:18">
      <c r="A5184">
        <v>40688.224849537037</v>
      </c>
      <c r="B5184" s="6" t="s">
        <v>9421</v>
      </c>
      <c r="C5184" s="7" t="s">
        <v>9500</v>
      </c>
      <c r="D5184" s="4">
        <v>0</v>
      </c>
      <c r="E5184" s="4">
        <v>5</v>
      </c>
      <c r="F5184">
        <v>4</v>
      </c>
      <c r="G5184">
        <v>3</v>
      </c>
      <c r="H5184">
        <v>3</v>
      </c>
      <c r="I5184">
        <v>3</v>
      </c>
      <c r="J5184">
        <v>3</v>
      </c>
      <c r="K5184">
        <v>3</v>
      </c>
      <c r="L5184">
        <v>4</v>
      </c>
      <c r="M5184">
        <v>0</v>
      </c>
      <c r="N5184">
        <v>5</v>
      </c>
      <c r="O5184" s="4" t="s">
        <v>10614</v>
      </c>
      <c r="P5184" t="s">
        <v>10628</v>
      </c>
      <c r="Q5184">
        <v>41.850029999999997</v>
      </c>
      <c r="R5184">
        <v>-87.650049999999993</v>
      </c>
    </row>
    <row r="5185" spans="1:18">
      <c r="A5185">
        <v>40688.227673611109</v>
      </c>
      <c r="B5185" s="6" t="s">
        <v>9421</v>
      </c>
      <c r="C5185" s="7" t="s">
        <v>9501</v>
      </c>
      <c r="D5185" s="4">
        <v>5</v>
      </c>
      <c r="E5185" s="4">
        <v>5</v>
      </c>
      <c r="F5185">
        <v>5</v>
      </c>
      <c r="G5185">
        <v>5</v>
      </c>
      <c r="H5185">
        <v>5</v>
      </c>
      <c r="I5185">
        <v>5</v>
      </c>
      <c r="J5185">
        <v>5</v>
      </c>
      <c r="K5185">
        <v>5</v>
      </c>
      <c r="L5185">
        <v>5</v>
      </c>
      <c r="M5185">
        <v>5</v>
      </c>
      <c r="N5185">
        <v>5</v>
      </c>
      <c r="O5185" s="4" t="s">
        <v>10648</v>
      </c>
      <c r="P5185" t="s">
        <v>10718</v>
      </c>
      <c r="Q5185">
        <v>35.689500000000002</v>
      </c>
      <c r="R5185">
        <v>139.69171</v>
      </c>
    </row>
    <row r="5186" spans="1:18">
      <c r="A5186">
        <v>40688.230868055558</v>
      </c>
      <c r="B5186" s="6" t="s">
        <v>9421</v>
      </c>
      <c r="C5186" s="7" t="s">
        <v>9502</v>
      </c>
      <c r="D5186" s="4">
        <v>1</v>
      </c>
      <c r="E5186" s="4">
        <v>1</v>
      </c>
      <c r="F5186">
        <v>1</v>
      </c>
      <c r="G5186">
        <v>1</v>
      </c>
      <c r="H5186">
        <v>1</v>
      </c>
      <c r="I5186">
        <v>1</v>
      </c>
      <c r="J5186">
        <v>1</v>
      </c>
      <c r="K5186">
        <v>1</v>
      </c>
      <c r="L5186">
        <v>1</v>
      </c>
      <c r="M5186">
        <v>1</v>
      </c>
      <c r="N5186">
        <v>1</v>
      </c>
      <c r="O5186" s="4" t="s">
        <v>10716</v>
      </c>
      <c r="P5186" t="s">
        <v>10735</v>
      </c>
      <c r="Q5186">
        <v>-33.867849999999997</v>
      </c>
      <c r="R5186">
        <v>151.20732000000001</v>
      </c>
    </row>
    <row r="5187" spans="1:18">
      <c r="A5187">
        <v>40688.231631944444</v>
      </c>
      <c r="B5187" s="6" t="s">
        <v>9421</v>
      </c>
      <c r="C5187" s="7" t="s">
        <v>9503</v>
      </c>
      <c r="D5187" s="4">
        <v>5</v>
      </c>
      <c r="E5187" s="4">
        <v>5</v>
      </c>
      <c r="F5187">
        <v>5</v>
      </c>
      <c r="G5187">
        <v>5</v>
      </c>
      <c r="H5187">
        <v>5</v>
      </c>
      <c r="I5187">
        <v>5</v>
      </c>
      <c r="J5187">
        <v>5</v>
      </c>
      <c r="K5187">
        <v>5</v>
      </c>
      <c r="L5187">
        <v>5</v>
      </c>
      <c r="M5187">
        <v>5</v>
      </c>
      <c r="N5187">
        <v>5</v>
      </c>
      <c r="O5187" s="4" t="s">
        <v>10607</v>
      </c>
      <c r="P5187" t="s">
        <v>10608</v>
      </c>
      <c r="Q5187">
        <v>45.508839999999999</v>
      </c>
      <c r="R5187">
        <v>-73.587810000000005</v>
      </c>
    </row>
    <row r="5188" spans="1:18">
      <c r="A5188">
        <v>40688.233483796299</v>
      </c>
      <c r="B5188" s="6" t="s">
        <v>9421</v>
      </c>
      <c r="C5188" s="7" t="s">
        <v>9504</v>
      </c>
      <c r="D5188" s="4">
        <v>1</v>
      </c>
      <c r="E5188" s="4">
        <v>1</v>
      </c>
      <c r="F5188">
        <v>1</v>
      </c>
      <c r="G5188">
        <v>1</v>
      </c>
      <c r="H5188">
        <v>1</v>
      </c>
      <c r="I5188">
        <v>1</v>
      </c>
      <c r="J5188">
        <v>1</v>
      </c>
      <c r="K5188">
        <v>1</v>
      </c>
      <c r="L5188">
        <v>1</v>
      </c>
      <c r="M5188">
        <v>1</v>
      </c>
      <c r="N5188">
        <v>1</v>
      </c>
      <c r="O5188" s="4" t="s">
        <v>10625</v>
      </c>
      <c r="P5188" t="s">
        <v>10697</v>
      </c>
      <c r="Q5188">
        <v>19.428470000000001</v>
      </c>
      <c r="R5188">
        <v>-99.127660000000006</v>
      </c>
    </row>
    <row r="5189" spans="1:18">
      <c r="A5189">
        <v>40688.238877314812</v>
      </c>
      <c r="B5189" s="6" t="s">
        <v>9421</v>
      </c>
      <c r="C5189" s="7" t="s">
        <v>9505</v>
      </c>
      <c r="D5189" s="4">
        <v>1</v>
      </c>
      <c r="E5189" s="4">
        <v>1</v>
      </c>
      <c r="F5189">
        <v>1</v>
      </c>
      <c r="G5189">
        <v>1</v>
      </c>
      <c r="H5189">
        <v>1</v>
      </c>
      <c r="I5189">
        <v>1</v>
      </c>
      <c r="J5189">
        <v>1</v>
      </c>
      <c r="K5189">
        <v>1</v>
      </c>
      <c r="L5189">
        <v>1</v>
      </c>
      <c r="M5189">
        <v>1</v>
      </c>
      <c r="N5189">
        <v>1</v>
      </c>
      <c r="O5189" s="4" t="s">
        <v>10607</v>
      </c>
      <c r="P5189" t="s">
        <v>10608</v>
      </c>
      <c r="Q5189">
        <v>45.508839999999999</v>
      </c>
      <c r="R5189">
        <v>-73.587810000000005</v>
      </c>
    </row>
    <row r="5190" spans="1:18">
      <c r="A5190">
        <v>40688.241875</v>
      </c>
      <c r="B5190" s="6" t="s">
        <v>9421</v>
      </c>
      <c r="C5190" s="7" t="s">
        <v>9506</v>
      </c>
      <c r="D5190" s="4">
        <v>5</v>
      </c>
      <c r="E5190" s="4">
        <v>5</v>
      </c>
      <c r="F5190">
        <v>5</v>
      </c>
      <c r="G5190">
        <v>3</v>
      </c>
      <c r="H5190">
        <v>5</v>
      </c>
      <c r="I5190">
        <v>5</v>
      </c>
      <c r="J5190">
        <v>3</v>
      </c>
      <c r="K5190">
        <v>5</v>
      </c>
      <c r="L5190">
        <v>5</v>
      </c>
      <c r="M5190">
        <v>3</v>
      </c>
      <c r="N5190">
        <v>4</v>
      </c>
      <c r="O5190" s="4" t="s">
        <v>10662</v>
      </c>
      <c r="P5190" t="s">
        <v>10713</v>
      </c>
      <c r="Q5190">
        <v>39.907499999999999</v>
      </c>
      <c r="R5190">
        <v>116.39722999999999</v>
      </c>
    </row>
    <row r="5191" spans="1:18">
      <c r="A5191">
        <v>40688.244317129633</v>
      </c>
      <c r="B5191" s="6" t="s">
        <v>9421</v>
      </c>
      <c r="C5191" s="7" t="s">
        <v>9507</v>
      </c>
      <c r="D5191" s="4">
        <v>4</v>
      </c>
      <c r="E5191" s="4">
        <v>5</v>
      </c>
      <c r="F5191">
        <v>5</v>
      </c>
      <c r="G5191">
        <v>3</v>
      </c>
      <c r="H5191">
        <v>5</v>
      </c>
      <c r="I5191">
        <v>5</v>
      </c>
      <c r="J5191">
        <v>5</v>
      </c>
      <c r="K5191">
        <v>5</v>
      </c>
      <c r="L5191">
        <v>2</v>
      </c>
      <c r="M5191">
        <v>3</v>
      </c>
      <c r="N5191">
        <v>5</v>
      </c>
      <c r="O5191" s="4" t="s">
        <v>10798</v>
      </c>
      <c r="P5191" t="s">
        <v>10799</v>
      </c>
      <c r="Q5191">
        <v>31.78199</v>
      </c>
      <c r="R5191">
        <v>35.219610000000003</v>
      </c>
    </row>
    <row r="5192" spans="1:18">
      <c r="A5192">
        <v>40688.244872685187</v>
      </c>
      <c r="B5192" s="6" t="s">
        <v>9421</v>
      </c>
      <c r="C5192" s="7" t="s">
        <v>9508</v>
      </c>
      <c r="D5192" s="4">
        <v>1</v>
      </c>
      <c r="E5192" s="4">
        <v>1</v>
      </c>
      <c r="F5192">
        <v>1</v>
      </c>
      <c r="G5192">
        <v>1</v>
      </c>
      <c r="H5192">
        <v>1</v>
      </c>
      <c r="I5192">
        <v>1</v>
      </c>
      <c r="J5192">
        <v>1</v>
      </c>
      <c r="K5192">
        <v>1</v>
      </c>
      <c r="L5192">
        <v>1</v>
      </c>
      <c r="M5192">
        <v>1</v>
      </c>
      <c r="N5192">
        <v>1</v>
      </c>
      <c r="O5192" s="4" t="s">
        <v>10604</v>
      </c>
      <c r="P5192" t="s">
        <v>10674</v>
      </c>
      <c r="Q5192">
        <v>43.296950000000002</v>
      </c>
      <c r="R5192">
        <v>5.3810700000000002</v>
      </c>
    </row>
    <row r="5193" spans="1:18">
      <c r="A5193">
        <v>40688.245335648149</v>
      </c>
      <c r="B5193" s="6" t="s">
        <v>9421</v>
      </c>
      <c r="C5193" s="7" t="s">
        <v>9509</v>
      </c>
      <c r="D5193" s="4">
        <v>4</v>
      </c>
      <c r="E5193" s="4">
        <v>3</v>
      </c>
      <c r="F5193">
        <v>4</v>
      </c>
      <c r="G5193">
        <v>3</v>
      </c>
      <c r="H5193">
        <v>4</v>
      </c>
      <c r="I5193">
        <v>5</v>
      </c>
      <c r="J5193">
        <v>4</v>
      </c>
      <c r="K5193">
        <v>4</v>
      </c>
      <c r="L5193">
        <v>5</v>
      </c>
      <c r="M5193">
        <v>4</v>
      </c>
      <c r="N5193">
        <v>5</v>
      </c>
      <c r="O5193" s="4" t="s">
        <v>10607</v>
      </c>
      <c r="P5193" t="s">
        <v>10608</v>
      </c>
      <c r="Q5193">
        <v>45.508839999999999</v>
      </c>
      <c r="R5193">
        <v>-73.587810000000005</v>
      </c>
    </row>
    <row r="5194" spans="1:18">
      <c r="A5194">
        <v>40688.246701388889</v>
      </c>
      <c r="B5194" s="6" t="s">
        <v>9421</v>
      </c>
      <c r="C5194" s="7" t="s">
        <v>4642</v>
      </c>
      <c r="D5194" s="4">
        <v>4</v>
      </c>
      <c r="E5194" s="4">
        <v>4</v>
      </c>
      <c r="F5194">
        <v>2</v>
      </c>
      <c r="G5194">
        <v>4</v>
      </c>
      <c r="H5194">
        <v>4</v>
      </c>
      <c r="I5194">
        <v>4</v>
      </c>
      <c r="J5194">
        <v>3</v>
      </c>
      <c r="K5194">
        <v>5</v>
      </c>
      <c r="L5194">
        <v>5</v>
      </c>
      <c r="M5194">
        <v>3</v>
      </c>
      <c r="N5194">
        <v>5</v>
      </c>
      <c r="O5194" s="4" t="s">
        <v>10622</v>
      </c>
      <c r="P5194" t="s">
        <v>10623</v>
      </c>
      <c r="Q5194">
        <v>47.366669999999999</v>
      </c>
      <c r="R5194">
        <v>8.5500000000000007</v>
      </c>
    </row>
    <row r="5195" spans="1:18">
      <c r="A5195">
        <v>40688.247083333335</v>
      </c>
      <c r="B5195" s="6" t="s">
        <v>9421</v>
      </c>
      <c r="C5195" s="7" t="s">
        <v>9510</v>
      </c>
      <c r="D5195" s="4">
        <v>3</v>
      </c>
      <c r="E5195" s="4">
        <v>4</v>
      </c>
      <c r="F5195">
        <v>4</v>
      </c>
      <c r="G5195">
        <v>4</v>
      </c>
      <c r="H5195">
        <v>4</v>
      </c>
      <c r="I5195">
        <v>4</v>
      </c>
      <c r="J5195">
        <v>3</v>
      </c>
      <c r="K5195">
        <v>3</v>
      </c>
      <c r="L5195">
        <v>4</v>
      </c>
      <c r="M5195">
        <v>3</v>
      </c>
      <c r="N5195">
        <v>4</v>
      </c>
      <c r="O5195" s="4" t="s">
        <v>10604</v>
      </c>
      <c r="P5195" t="s">
        <v>10605</v>
      </c>
      <c r="Q5195">
        <v>48.853409999999997</v>
      </c>
      <c r="R5195">
        <v>2.3488000000000002</v>
      </c>
    </row>
    <row r="5196" spans="1:18">
      <c r="A5196">
        <v>40688.249027777776</v>
      </c>
      <c r="B5196" s="6" t="s">
        <v>9421</v>
      </c>
      <c r="C5196" s="7" t="s">
        <v>9511</v>
      </c>
      <c r="D5196" s="4">
        <v>1</v>
      </c>
      <c r="E5196" s="4">
        <v>1</v>
      </c>
      <c r="F5196">
        <v>1</v>
      </c>
      <c r="G5196">
        <v>1</v>
      </c>
      <c r="H5196">
        <v>1</v>
      </c>
      <c r="I5196">
        <v>1</v>
      </c>
      <c r="J5196">
        <v>1</v>
      </c>
      <c r="K5196">
        <v>1</v>
      </c>
      <c r="L5196">
        <v>1</v>
      </c>
      <c r="M5196">
        <v>1</v>
      </c>
      <c r="N5196">
        <v>1</v>
      </c>
      <c r="O5196" s="4" t="s">
        <v>10683</v>
      </c>
      <c r="P5196" t="s">
        <v>10684</v>
      </c>
      <c r="Q5196">
        <v>41.013840000000002</v>
      </c>
      <c r="R5196">
        <v>28.949660000000002</v>
      </c>
    </row>
    <row r="5197" spans="1:18">
      <c r="A5197">
        <v>40688.249027777776</v>
      </c>
      <c r="B5197" s="6" t="s">
        <v>9421</v>
      </c>
      <c r="C5197" s="7" t="s">
        <v>9511</v>
      </c>
      <c r="D5197" s="4">
        <v>5</v>
      </c>
      <c r="E5197" s="4">
        <v>3</v>
      </c>
      <c r="F5197">
        <v>4</v>
      </c>
      <c r="G5197">
        <v>3</v>
      </c>
      <c r="H5197">
        <v>4</v>
      </c>
      <c r="I5197">
        <v>4</v>
      </c>
      <c r="J5197">
        <v>5</v>
      </c>
      <c r="K5197">
        <v>5</v>
      </c>
      <c r="L5197">
        <v>4</v>
      </c>
      <c r="M5197">
        <v>4</v>
      </c>
      <c r="N5197">
        <v>4</v>
      </c>
      <c r="O5197" s="4" t="s">
        <v>10683</v>
      </c>
      <c r="P5197" t="s">
        <v>10743</v>
      </c>
      <c r="Q5197">
        <v>38.412730000000003</v>
      </c>
      <c r="R5197">
        <v>27.138380000000002</v>
      </c>
    </row>
    <row r="5198" spans="1:18">
      <c r="A5198">
        <v>40688.249039351853</v>
      </c>
      <c r="B5198" s="6" t="s">
        <v>9421</v>
      </c>
      <c r="C5198" s="7" t="s">
        <v>9512</v>
      </c>
      <c r="D5198" s="4">
        <v>0</v>
      </c>
      <c r="E5198" s="4">
        <v>2</v>
      </c>
      <c r="F5198">
        <v>5</v>
      </c>
      <c r="G5198">
        <v>4</v>
      </c>
      <c r="H5198">
        <v>0</v>
      </c>
      <c r="I5198">
        <v>5</v>
      </c>
      <c r="J5198">
        <v>0</v>
      </c>
      <c r="K5198">
        <v>4</v>
      </c>
      <c r="L5198">
        <v>0</v>
      </c>
      <c r="M5198">
        <v>5</v>
      </c>
      <c r="N5198">
        <v>2</v>
      </c>
      <c r="O5198" s="4" t="s">
        <v>10695</v>
      </c>
      <c r="P5198" t="s">
        <v>10793</v>
      </c>
      <c r="Q5198">
        <v>64.135480000000001</v>
      </c>
      <c r="R5198">
        <v>-21.895409999999998</v>
      </c>
    </row>
    <row r="5199" spans="1:18">
      <c r="A5199">
        <v>40688.24931712963</v>
      </c>
      <c r="B5199" s="6" t="s">
        <v>9421</v>
      </c>
      <c r="C5199" s="7" t="s">
        <v>9513</v>
      </c>
      <c r="D5199" s="4">
        <v>3</v>
      </c>
      <c r="E5199" s="4">
        <v>4</v>
      </c>
      <c r="F5199">
        <v>5</v>
      </c>
      <c r="G5199">
        <v>4</v>
      </c>
      <c r="H5199">
        <v>3</v>
      </c>
      <c r="I5199">
        <v>4</v>
      </c>
      <c r="J5199">
        <v>4</v>
      </c>
      <c r="K5199">
        <v>4</v>
      </c>
      <c r="L5199">
        <v>5</v>
      </c>
      <c r="M5199">
        <v>3</v>
      </c>
      <c r="N5199">
        <v>5</v>
      </c>
      <c r="O5199" s="4" t="s">
        <v>10646</v>
      </c>
      <c r="P5199" t="s">
        <v>10765</v>
      </c>
      <c r="Q5199">
        <v>3.1412</v>
      </c>
      <c r="R5199">
        <v>101.68653</v>
      </c>
    </row>
    <row r="5200" spans="1:18">
      <c r="A5200">
        <v>40688.250462962962</v>
      </c>
      <c r="B5200" s="6" t="s">
        <v>9421</v>
      </c>
      <c r="C5200" s="7" t="s">
        <v>9514</v>
      </c>
      <c r="D5200" s="4">
        <v>3</v>
      </c>
      <c r="E5200" s="4">
        <v>3</v>
      </c>
      <c r="F5200">
        <v>3</v>
      </c>
      <c r="G5200">
        <v>4</v>
      </c>
      <c r="H5200">
        <v>4</v>
      </c>
      <c r="I5200">
        <v>5</v>
      </c>
      <c r="J5200">
        <v>4</v>
      </c>
      <c r="K5200">
        <v>3</v>
      </c>
      <c r="L5200">
        <v>5</v>
      </c>
      <c r="M5200">
        <v>4</v>
      </c>
      <c r="N5200">
        <v>5</v>
      </c>
      <c r="O5200" s="4" t="s">
        <v>10716</v>
      </c>
      <c r="P5200" t="s">
        <v>10735</v>
      </c>
      <c r="Q5200">
        <v>-33.867849999999997</v>
      </c>
      <c r="R5200">
        <v>151.20732000000001</v>
      </c>
    </row>
    <row r="5201" spans="1:18">
      <c r="A5201">
        <v>40688.250613425924</v>
      </c>
      <c r="B5201" s="6" t="s">
        <v>9421</v>
      </c>
      <c r="C5201" s="7" t="s">
        <v>9515</v>
      </c>
      <c r="D5201" s="4">
        <v>5</v>
      </c>
      <c r="E5201" s="4">
        <v>3</v>
      </c>
      <c r="F5201">
        <v>4</v>
      </c>
      <c r="G5201">
        <v>4</v>
      </c>
      <c r="H5201">
        <v>4</v>
      </c>
      <c r="I5201">
        <v>4</v>
      </c>
      <c r="J5201">
        <v>3</v>
      </c>
      <c r="K5201">
        <v>3</v>
      </c>
      <c r="L5201">
        <v>5</v>
      </c>
      <c r="M5201">
        <v>2</v>
      </c>
      <c r="N5201">
        <v>5</v>
      </c>
      <c r="O5201" s="4" t="s">
        <v>10604</v>
      </c>
      <c r="P5201" t="s">
        <v>10605</v>
      </c>
      <c r="Q5201">
        <v>48.853409999999997</v>
      </c>
      <c r="R5201">
        <v>2.3488000000000002</v>
      </c>
    </row>
    <row r="5202" spans="1:18">
      <c r="A5202">
        <v>40688.602384259262</v>
      </c>
      <c r="B5202" s="6" t="s">
        <v>9421</v>
      </c>
      <c r="C5202" s="7" t="s">
        <v>9516</v>
      </c>
      <c r="D5202" s="4">
        <v>5</v>
      </c>
      <c r="E5202" s="4">
        <v>3</v>
      </c>
      <c r="F5202">
        <v>3</v>
      </c>
      <c r="G5202">
        <v>3</v>
      </c>
      <c r="H5202">
        <v>4</v>
      </c>
      <c r="I5202">
        <v>4</v>
      </c>
      <c r="J5202">
        <v>2</v>
      </c>
      <c r="K5202">
        <v>3</v>
      </c>
      <c r="L5202">
        <v>3</v>
      </c>
      <c r="M5202">
        <v>3</v>
      </c>
      <c r="N5202">
        <v>3</v>
      </c>
      <c r="O5202" s="4" t="s">
        <v>10629</v>
      </c>
      <c r="P5202" t="s">
        <v>10669</v>
      </c>
      <c r="Q5202">
        <v>40.416499999999999</v>
      </c>
      <c r="R5202">
        <v>-3.7025600000000001</v>
      </c>
    </row>
    <row r="5203" spans="1:18">
      <c r="A5203">
        <v>40688.47457175926</v>
      </c>
      <c r="B5203" s="6" t="s">
        <v>9421</v>
      </c>
      <c r="C5203" s="7" t="s">
        <v>6208</v>
      </c>
      <c r="D5203" s="4">
        <v>1</v>
      </c>
      <c r="E5203" s="4">
        <v>1</v>
      </c>
      <c r="F5203">
        <v>1</v>
      </c>
      <c r="G5203">
        <v>1</v>
      </c>
      <c r="H5203">
        <v>1</v>
      </c>
      <c r="I5203">
        <v>1</v>
      </c>
      <c r="J5203">
        <v>1</v>
      </c>
      <c r="K5203">
        <v>1</v>
      </c>
      <c r="L5203">
        <v>1</v>
      </c>
      <c r="M5203">
        <v>1</v>
      </c>
      <c r="N5203">
        <v>1</v>
      </c>
      <c r="O5203" s="4" t="s">
        <v>10648</v>
      </c>
      <c r="P5203" t="s">
        <v>10853</v>
      </c>
      <c r="Q5203">
        <v>35.181469999999997</v>
      </c>
      <c r="R5203">
        <v>136.90640999999999</v>
      </c>
    </row>
    <row r="5204" spans="1:18">
      <c r="A5204">
        <v>40688.574849537035</v>
      </c>
      <c r="B5204" s="6" t="s">
        <v>9421</v>
      </c>
      <c r="C5204" s="7" t="s">
        <v>4922</v>
      </c>
      <c r="D5204" s="4">
        <v>5</v>
      </c>
      <c r="E5204" s="4">
        <v>1</v>
      </c>
      <c r="F5204">
        <v>1</v>
      </c>
      <c r="G5204">
        <v>5</v>
      </c>
      <c r="H5204">
        <v>1</v>
      </c>
      <c r="I5204">
        <v>5</v>
      </c>
      <c r="J5204">
        <v>5</v>
      </c>
      <c r="K5204">
        <v>5</v>
      </c>
      <c r="L5204">
        <v>1</v>
      </c>
      <c r="M5204">
        <v>5</v>
      </c>
      <c r="N5204">
        <v>1</v>
      </c>
      <c r="O5204" s="4" t="s">
        <v>10618</v>
      </c>
      <c r="P5204" t="s">
        <v>10643</v>
      </c>
      <c r="Q5204">
        <v>40.833329999999997</v>
      </c>
      <c r="R5204">
        <v>14.25</v>
      </c>
    </row>
    <row r="5205" spans="1:18">
      <c r="A5205">
        <v>40688.76834490741</v>
      </c>
      <c r="B5205" s="6" t="s">
        <v>9421</v>
      </c>
      <c r="C5205" s="7" t="s">
        <v>6001</v>
      </c>
      <c r="D5205" s="4">
        <v>5</v>
      </c>
      <c r="E5205" s="4">
        <v>3</v>
      </c>
      <c r="F5205">
        <v>4</v>
      </c>
      <c r="G5205">
        <v>3</v>
      </c>
      <c r="H5205">
        <v>3</v>
      </c>
      <c r="I5205">
        <v>3</v>
      </c>
      <c r="J5205">
        <v>3</v>
      </c>
      <c r="K5205">
        <v>3</v>
      </c>
      <c r="L5205">
        <v>5</v>
      </c>
      <c r="M5205">
        <v>5</v>
      </c>
      <c r="N5205">
        <v>5</v>
      </c>
      <c r="O5205" s="4" t="s">
        <v>10767</v>
      </c>
      <c r="P5205" t="s">
        <v>10800</v>
      </c>
      <c r="Q5205">
        <v>46.051079999999999</v>
      </c>
      <c r="R5205">
        <v>14.505129999999999</v>
      </c>
    </row>
    <row r="5206" spans="1:18">
      <c r="A5206">
        <v>40688.259675925925</v>
      </c>
      <c r="B5206" s="6" t="s">
        <v>9421</v>
      </c>
      <c r="C5206" s="7" t="s">
        <v>9517</v>
      </c>
      <c r="D5206" s="4">
        <v>5</v>
      </c>
      <c r="E5206" s="4">
        <v>1</v>
      </c>
      <c r="F5206">
        <v>5</v>
      </c>
      <c r="G5206">
        <v>1</v>
      </c>
      <c r="H5206">
        <v>5</v>
      </c>
      <c r="I5206">
        <v>1</v>
      </c>
      <c r="J5206">
        <v>1</v>
      </c>
      <c r="K5206">
        <v>1</v>
      </c>
      <c r="L5206">
        <v>1</v>
      </c>
      <c r="M5206">
        <v>5</v>
      </c>
      <c r="N5206">
        <v>1</v>
      </c>
      <c r="O5206" s="4" t="s">
        <v>10600</v>
      </c>
      <c r="P5206" t="s">
        <v>10708</v>
      </c>
      <c r="Q5206">
        <v>51.05</v>
      </c>
      <c r="R5206">
        <v>3.7166700000000001</v>
      </c>
    </row>
    <row r="5207" spans="1:18">
      <c r="A5207">
        <v>40688.262152777781</v>
      </c>
      <c r="B5207" s="6" t="s">
        <v>9421</v>
      </c>
      <c r="C5207" s="7" t="s">
        <v>9518</v>
      </c>
      <c r="D5207" s="4">
        <v>4</v>
      </c>
      <c r="E5207" s="4">
        <v>3</v>
      </c>
      <c r="F5207">
        <v>3</v>
      </c>
      <c r="G5207">
        <v>3</v>
      </c>
      <c r="H5207">
        <v>4</v>
      </c>
      <c r="I5207">
        <v>4</v>
      </c>
      <c r="J5207">
        <v>4</v>
      </c>
      <c r="K5207">
        <v>4</v>
      </c>
      <c r="L5207">
        <v>5</v>
      </c>
      <c r="M5207">
        <v>5</v>
      </c>
      <c r="N5207">
        <v>5</v>
      </c>
      <c r="O5207" s="4" t="s">
        <v>10618</v>
      </c>
      <c r="P5207" t="s">
        <v>10770</v>
      </c>
      <c r="Q5207">
        <v>38.115819999999999</v>
      </c>
      <c r="R5207">
        <v>13.35976</v>
      </c>
    </row>
    <row r="5208" spans="1:18">
      <c r="A5208">
        <v>40688.26253472222</v>
      </c>
      <c r="B5208" s="6" t="s">
        <v>9421</v>
      </c>
      <c r="C5208" s="7" t="s">
        <v>9519</v>
      </c>
      <c r="D5208" s="4">
        <v>5</v>
      </c>
      <c r="E5208" s="4">
        <v>5</v>
      </c>
      <c r="F5208">
        <v>5</v>
      </c>
      <c r="G5208">
        <v>5</v>
      </c>
      <c r="H5208">
        <v>5</v>
      </c>
      <c r="I5208">
        <v>5</v>
      </c>
      <c r="J5208">
        <v>5</v>
      </c>
      <c r="K5208">
        <v>5</v>
      </c>
      <c r="L5208">
        <v>5</v>
      </c>
      <c r="M5208">
        <v>5</v>
      </c>
      <c r="N5208">
        <v>5</v>
      </c>
      <c r="O5208" s="4" t="s">
        <v>10641</v>
      </c>
      <c r="P5208" t="s">
        <v>10978</v>
      </c>
      <c r="Q5208">
        <v>35.835500000000003</v>
      </c>
      <c r="R5208">
        <v>51.010300000000001</v>
      </c>
    </row>
    <row r="5209" spans="1:18">
      <c r="A5209">
        <v>40688.266041666669</v>
      </c>
      <c r="B5209" s="6" t="s">
        <v>9421</v>
      </c>
      <c r="C5209" s="7" t="s">
        <v>9520</v>
      </c>
      <c r="D5209" s="4">
        <v>5</v>
      </c>
      <c r="E5209" s="4">
        <v>5</v>
      </c>
      <c r="F5209">
        <v>5</v>
      </c>
      <c r="G5209">
        <v>5</v>
      </c>
      <c r="H5209">
        <v>5</v>
      </c>
      <c r="I5209">
        <v>5</v>
      </c>
      <c r="J5209">
        <v>5</v>
      </c>
      <c r="K5209">
        <v>5</v>
      </c>
      <c r="L5209">
        <v>5</v>
      </c>
      <c r="M5209">
        <v>5</v>
      </c>
      <c r="N5209">
        <v>5</v>
      </c>
      <c r="O5209" s="4" t="s">
        <v>10716</v>
      </c>
      <c r="P5209" t="s">
        <v>10937</v>
      </c>
      <c r="Q5209">
        <v>-27.467939999999999</v>
      </c>
      <c r="R5209">
        <v>153.02808999999999</v>
      </c>
    </row>
    <row r="5210" spans="1:18">
      <c r="A5210">
        <v>40688.268275462964</v>
      </c>
      <c r="B5210" s="6" t="s">
        <v>9421</v>
      </c>
      <c r="C5210" s="7" t="s">
        <v>9521</v>
      </c>
      <c r="D5210" s="4">
        <v>4</v>
      </c>
      <c r="E5210" s="4">
        <v>3</v>
      </c>
      <c r="F5210">
        <v>3</v>
      </c>
      <c r="G5210">
        <v>3</v>
      </c>
      <c r="H5210">
        <v>1</v>
      </c>
      <c r="I5210">
        <v>3</v>
      </c>
      <c r="J5210">
        <v>3</v>
      </c>
      <c r="K5210">
        <v>4</v>
      </c>
      <c r="L5210">
        <v>5</v>
      </c>
      <c r="M5210">
        <v>5</v>
      </c>
      <c r="N5210">
        <v>5</v>
      </c>
      <c r="O5210" s="4" t="s">
        <v>10622</v>
      </c>
      <c r="P5210" t="s">
        <v>10623</v>
      </c>
      <c r="Q5210">
        <v>47.366669999999999</v>
      </c>
      <c r="R5210">
        <v>8.5500000000000007</v>
      </c>
    </row>
    <row r="5211" spans="1:18">
      <c r="A5211">
        <v>40688.269618055558</v>
      </c>
      <c r="B5211" s="6" t="s">
        <v>9421</v>
      </c>
      <c r="C5211" s="7" t="s">
        <v>9522</v>
      </c>
      <c r="D5211" s="4">
        <v>4</v>
      </c>
      <c r="E5211" s="4">
        <v>3</v>
      </c>
      <c r="F5211">
        <v>4</v>
      </c>
      <c r="G5211">
        <v>5</v>
      </c>
      <c r="H5211">
        <v>5</v>
      </c>
      <c r="I5211">
        <v>5</v>
      </c>
      <c r="J5211">
        <v>5</v>
      </c>
      <c r="K5211">
        <v>5</v>
      </c>
      <c r="L5211">
        <v>5</v>
      </c>
      <c r="M5211">
        <v>5</v>
      </c>
      <c r="N5211">
        <v>5</v>
      </c>
      <c r="O5211" s="4" t="s">
        <v>10659</v>
      </c>
      <c r="P5211" t="s">
        <v>10869</v>
      </c>
      <c r="Q5211">
        <v>19.07283</v>
      </c>
      <c r="R5211">
        <v>72.88261</v>
      </c>
    </row>
    <row r="5212" spans="1:18">
      <c r="A5212">
        <v>40688.269999999997</v>
      </c>
      <c r="B5212" s="6" t="s">
        <v>9421</v>
      </c>
      <c r="C5212" s="7" t="s">
        <v>9523</v>
      </c>
      <c r="D5212" s="4">
        <v>1</v>
      </c>
      <c r="E5212" s="4">
        <v>1</v>
      </c>
      <c r="F5212">
        <v>1</v>
      </c>
      <c r="G5212">
        <v>1</v>
      </c>
      <c r="H5212">
        <v>1</v>
      </c>
      <c r="I5212">
        <v>1</v>
      </c>
      <c r="J5212">
        <v>1</v>
      </c>
      <c r="K5212">
        <v>1</v>
      </c>
      <c r="L5212">
        <v>1</v>
      </c>
      <c r="M5212">
        <v>1</v>
      </c>
      <c r="N5212">
        <v>1</v>
      </c>
      <c r="O5212" s="4" t="s">
        <v>10733</v>
      </c>
      <c r="P5212" t="s">
        <v>10813</v>
      </c>
      <c r="Q5212">
        <v>48.713949999999997</v>
      </c>
      <c r="R5212">
        <v>21.25808</v>
      </c>
    </row>
    <row r="5213" spans="1:18">
      <c r="A5213">
        <v>40688.274212962962</v>
      </c>
      <c r="B5213" s="6" t="s">
        <v>9421</v>
      </c>
      <c r="C5213" s="7" t="s">
        <v>9524</v>
      </c>
      <c r="D5213" s="4">
        <v>4</v>
      </c>
      <c r="E5213" s="4">
        <v>3</v>
      </c>
      <c r="F5213">
        <v>1</v>
      </c>
      <c r="G5213">
        <v>4</v>
      </c>
      <c r="H5213">
        <v>4</v>
      </c>
      <c r="I5213">
        <v>4</v>
      </c>
      <c r="J5213">
        <v>1</v>
      </c>
      <c r="K5213">
        <v>3</v>
      </c>
      <c r="L5213">
        <v>4</v>
      </c>
      <c r="M5213">
        <v>2</v>
      </c>
      <c r="N5213">
        <v>4</v>
      </c>
      <c r="O5213" s="4" t="s">
        <v>10767</v>
      </c>
      <c r="P5213" t="s">
        <v>10800</v>
      </c>
      <c r="Q5213">
        <v>46.051079999999999</v>
      </c>
      <c r="R5213">
        <v>14.505129999999999</v>
      </c>
    </row>
    <row r="5214" spans="1:18">
      <c r="A5214">
        <v>40688.277013888888</v>
      </c>
      <c r="B5214" s="6" t="s">
        <v>9421</v>
      </c>
      <c r="C5214" s="7" t="s">
        <v>9525</v>
      </c>
      <c r="D5214" s="4">
        <v>4</v>
      </c>
      <c r="E5214" s="4">
        <v>4</v>
      </c>
      <c r="F5214">
        <v>4</v>
      </c>
      <c r="G5214">
        <v>4</v>
      </c>
      <c r="H5214">
        <v>4</v>
      </c>
      <c r="I5214">
        <v>4</v>
      </c>
      <c r="J5214">
        <v>3</v>
      </c>
      <c r="K5214">
        <v>5</v>
      </c>
      <c r="L5214">
        <v>5</v>
      </c>
      <c r="M5214">
        <v>4</v>
      </c>
      <c r="N5214">
        <v>1</v>
      </c>
      <c r="O5214" s="4" t="s">
        <v>10618</v>
      </c>
      <c r="P5214" t="s">
        <v>10619</v>
      </c>
      <c r="Q5214">
        <v>41.894739999999999</v>
      </c>
      <c r="R5214">
        <v>12.4839</v>
      </c>
    </row>
    <row r="5215" spans="1:18">
      <c r="A5215">
        <v>40688.277048611111</v>
      </c>
      <c r="B5215" s="6" t="s">
        <v>9421</v>
      </c>
      <c r="C5215" s="7" t="s">
        <v>9526</v>
      </c>
      <c r="D5215" s="4">
        <v>5</v>
      </c>
      <c r="E5215" s="4">
        <v>4</v>
      </c>
      <c r="F5215">
        <v>5</v>
      </c>
      <c r="G5215">
        <v>4</v>
      </c>
      <c r="H5215">
        <v>5</v>
      </c>
      <c r="I5215">
        <v>5</v>
      </c>
      <c r="J5215">
        <v>4</v>
      </c>
      <c r="K5215">
        <v>5</v>
      </c>
      <c r="L5215">
        <v>3</v>
      </c>
      <c r="M5215">
        <v>5</v>
      </c>
      <c r="N5215">
        <v>2</v>
      </c>
      <c r="O5215" s="4" t="s">
        <v>10604</v>
      </c>
      <c r="P5215" t="s">
        <v>10605</v>
      </c>
      <c r="Q5215">
        <v>48.853409999999997</v>
      </c>
      <c r="R5215">
        <v>2.3488000000000002</v>
      </c>
    </row>
    <row r="5216" spans="1:18">
      <c r="A5216">
        <v>40688.277499999997</v>
      </c>
      <c r="B5216" s="6" t="s">
        <v>9421</v>
      </c>
      <c r="C5216" s="7" t="s">
        <v>9527</v>
      </c>
      <c r="D5216" s="4">
        <v>5</v>
      </c>
      <c r="E5216" s="4">
        <v>3</v>
      </c>
      <c r="F5216">
        <v>4</v>
      </c>
      <c r="G5216">
        <v>3</v>
      </c>
      <c r="H5216">
        <v>2</v>
      </c>
      <c r="I5216">
        <v>5</v>
      </c>
      <c r="J5216">
        <v>1</v>
      </c>
      <c r="K5216">
        <v>3</v>
      </c>
      <c r="L5216">
        <v>4</v>
      </c>
      <c r="M5216">
        <v>3</v>
      </c>
      <c r="N5216">
        <v>4</v>
      </c>
      <c r="O5216" s="4" t="s">
        <v>10598</v>
      </c>
      <c r="P5216" t="s">
        <v>10599</v>
      </c>
      <c r="Q5216">
        <v>53.55</v>
      </c>
      <c r="R5216">
        <v>10</v>
      </c>
    </row>
    <row r="5217" spans="1:18">
      <c r="A5217">
        <v>40688.277743055558</v>
      </c>
      <c r="B5217" s="6" t="s">
        <v>9421</v>
      </c>
      <c r="C5217" s="7" t="s">
        <v>9528</v>
      </c>
      <c r="D5217" s="4">
        <v>2</v>
      </c>
      <c r="E5217" s="4">
        <v>1</v>
      </c>
      <c r="F5217">
        <v>3</v>
      </c>
      <c r="G5217">
        <v>3</v>
      </c>
      <c r="H5217">
        <v>5</v>
      </c>
      <c r="I5217">
        <v>5</v>
      </c>
      <c r="J5217">
        <v>5</v>
      </c>
      <c r="K5217">
        <v>4</v>
      </c>
      <c r="L5217">
        <v>5</v>
      </c>
      <c r="M5217">
        <v>2</v>
      </c>
      <c r="N5217">
        <v>4</v>
      </c>
      <c r="O5217" s="4" t="s">
        <v>10604</v>
      </c>
      <c r="P5217" t="s">
        <v>10605</v>
      </c>
      <c r="Q5217">
        <v>48.853409999999997</v>
      </c>
      <c r="R5217">
        <v>2.3488000000000002</v>
      </c>
    </row>
    <row r="5218" spans="1:18">
      <c r="A5218">
        <v>40688.278171296297</v>
      </c>
      <c r="B5218" s="6" t="s">
        <v>9421</v>
      </c>
      <c r="C5218" s="7" t="s">
        <v>9529</v>
      </c>
      <c r="D5218" s="4">
        <v>1</v>
      </c>
      <c r="E5218" s="4">
        <v>4</v>
      </c>
      <c r="F5218">
        <v>1</v>
      </c>
      <c r="G5218">
        <v>1</v>
      </c>
      <c r="H5218">
        <v>4</v>
      </c>
      <c r="I5218">
        <v>4</v>
      </c>
      <c r="J5218">
        <v>1</v>
      </c>
      <c r="K5218">
        <v>4</v>
      </c>
      <c r="L5218">
        <v>0</v>
      </c>
      <c r="M5218">
        <v>5</v>
      </c>
      <c r="N5218">
        <v>1</v>
      </c>
      <c r="O5218" s="4" t="s">
        <v>10625</v>
      </c>
      <c r="P5218" t="s">
        <v>10697</v>
      </c>
      <c r="Q5218">
        <v>19.428470000000001</v>
      </c>
      <c r="R5218">
        <v>-99.127660000000006</v>
      </c>
    </row>
    <row r="5219" spans="1:18">
      <c r="A5219">
        <v>40688.279826388891</v>
      </c>
      <c r="B5219" s="6" t="s">
        <v>9421</v>
      </c>
      <c r="C5219" s="7" t="s">
        <v>9530</v>
      </c>
      <c r="D5219" s="4">
        <v>4</v>
      </c>
      <c r="E5219" s="4">
        <v>4</v>
      </c>
      <c r="F5219">
        <v>4</v>
      </c>
      <c r="G5219">
        <v>2</v>
      </c>
      <c r="H5219">
        <v>5</v>
      </c>
      <c r="I5219">
        <v>5</v>
      </c>
      <c r="J5219">
        <v>3</v>
      </c>
      <c r="K5219">
        <v>4</v>
      </c>
      <c r="L5219">
        <v>5</v>
      </c>
      <c r="M5219">
        <v>2</v>
      </c>
      <c r="N5219">
        <v>5</v>
      </c>
      <c r="O5219" s="4" t="s">
        <v>10600</v>
      </c>
      <c r="P5219" t="s">
        <v>10771</v>
      </c>
      <c r="Q5219">
        <v>50.411360000000002</v>
      </c>
      <c r="R5219">
        <v>4.4444800000000004</v>
      </c>
    </row>
    <row r="5220" spans="1:18">
      <c r="A5220">
        <v>40688.281226851854</v>
      </c>
      <c r="B5220" s="6" t="s">
        <v>9421</v>
      </c>
      <c r="C5220" s="7" t="s">
        <v>9531</v>
      </c>
      <c r="D5220" s="4">
        <v>4</v>
      </c>
      <c r="E5220" s="4">
        <v>3</v>
      </c>
      <c r="F5220">
        <v>5</v>
      </c>
      <c r="G5220">
        <v>4</v>
      </c>
      <c r="H5220">
        <v>5</v>
      </c>
      <c r="I5220">
        <v>2</v>
      </c>
      <c r="J5220">
        <v>5</v>
      </c>
      <c r="K5220">
        <v>5</v>
      </c>
      <c r="L5220">
        <v>5</v>
      </c>
      <c r="M5220">
        <v>2</v>
      </c>
      <c r="N5220">
        <v>2</v>
      </c>
      <c r="O5220" s="4" t="s">
        <v>10600</v>
      </c>
      <c r="P5220" t="s">
        <v>10609</v>
      </c>
      <c r="Q5220">
        <v>50.850450000000002</v>
      </c>
      <c r="R5220">
        <v>4.3487799999999996</v>
      </c>
    </row>
    <row r="5221" spans="1:18">
      <c r="A5221">
        <v>40688.283460648148</v>
      </c>
      <c r="B5221" s="6" t="s">
        <v>9421</v>
      </c>
      <c r="C5221" s="7" t="s">
        <v>9532</v>
      </c>
      <c r="D5221" s="4">
        <v>4</v>
      </c>
      <c r="E5221" s="4">
        <v>5</v>
      </c>
      <c r="F5221">
        <v>5</v>
      </c>
      <c r="G5221">
        <v>4</v>
      </c>
      <c r="H5221">
        <v>5</v>
      </c>
      <c r="I5221">
        <v>5</v>
      </c>
      <c r="J5221">
        <v>4</v>
      </c>
      <c r="K5221">
        <v>5</v>
      </c>
      <c r="L5221">
        <v>4</v>
      </c>
      <c r="M5221">
        <v>5</v>
      </c>
      <c r="N5221">
        <v>5</v>
      </c>
      <c r="O5221" s="4" t="s">
        <v>10614</v>
      </c>
      <c r="P5221" t="s">
        <v>10636</v>
      </c>
      <c r="Q5221">
        <v>40.714269999999999</v>
      </c>
      <c r="R5221">
        <v>-74.005970000000005</v>
      </c>
    </row>
    <row r="5222" spans="1:18">
      <c r="A5222">
        <v>40688.283726851849</v>
      </c>
      <c r="B5222" s="6" t="s">
        <v>9421</v>
      </c>
      <c r="C5222" s="7" t="s">
        <v>9533</v>
      </c>
      <c r="D5222" s="4">
        <v>4</v>
      </c>
      <c r="E5222" s="4">
        <v>3</v>
      </c>
      <c r="F5222">
        <v>4</v>
      </c>
      <c r="G5222">
        <v>1</v>
      </c>
      <c r="H5222">
        <v>4</v>
      </c>
      <c r="I5222">
        <v>4</v>
      </c>
      <c r="J5222">
        <v>3</v>
      </c>
      <c r="K5222">
        <v>4</v>
      </c>
      <c r="L5222">
        <v>4</v>
      </c>
      <c r="M5222">
        <v>4</v>
      </c>
      <c r="N5222">
        <v>4</v>
      </c>
      <c r="O5222" s="4" t="s">
        <v>10629</v>
      </c>
      <c r="P5222" t="s">
        <v>10669</v>
      </c>
      <c r="Q5222">
        <v>40.416499999999999</v>
      </c>
      <c r="R5222">
        <v>-3.7025600000000001</v>
      </c>
    </row>
    <row r="5223" spans="1:18">
      <c r="A5223">
        <v>40688.283912037034</v>
      </c>
      <c r="B5223" s="6" t="s">
        <v>9421</v>
      </c>
      <c r="C5223" s="7" t="s">
        <v>9534</v>
      </c>
      <c r="D5223" s="4">
        <v>5</v>
      </c>
      <c r="E5223" s="4">
        <v>5</v>
      </c>
      <c r="F5223">
        <v>4</v>
      </c>
      <c r="G5223">
        <v>2</v>
      </c>
      <c r="H5223">
        <v>5</v>
      </c>
      <c r="I5223">
        <v>3</v>
      </c>
      <c r="J5223">
        <v>2</v>
      </c>
      <c r="K5223">
        <v>4</v>
      </c>
      <c r="L5223">
        <v>4</v>
      </c>
      <c r="M5223">
        <v>4</v>
      </c>
      <c r="N5223">
        <v>3</v>
      </c>
      <c r="O5223" s="4" t="s">
        <v>10629</v>
      </c>
      <c r="P5223" t="s">
        <v>10630</v>
      </c>
      <c r="Q5223">
        <v>41.38879</v>
      </c>
      <c r="R5223">
        <v>2.1589900000000002</v>
      </c>
    </row>
    <row r="5224" spans="1:18">
      <c r="A5224">
        <v>40688.28392361111</v>
      </c>
      <c r="B5224" s="6" t="s">
        <v>9421</v>
      </c>
      <c r="C5224" s="7" t="s">
        <v>9535</v>
      </c>
      <c r="D5224" s="4">
        <v>4</v>
      </c>
      <c r="E5224" s="4">
        <v>3</v>
      </c>
      <c r="F5224">
        <v>4</v>
      </c>
      <c r="G5224">
        <v>4</v>
      </c>
      <c r="H5224">
        <v>5</v>
      </c>
      <c r="I5224">
        <v>3</v>
      </c>
      <c r="J5224">
        <v>3</v>
      </c>
      <c r="K5224">
        <v>5</v>
      </c>
      <c r="L5224">
        <v>4</v>
      </c>
      <c r="M5224">
        <v>3</v>
      </c>
      <c r="N5224">
        <v>3</v>
      </c>
      <c r="O5224" s="4" t="s">
        <v>10614</v>
      </c>
      <c r="P5224" t="s">
        <v>10636</v>
      </c>
      <c r="Q5224">
        <v>40.714269999999999</v>
      </c>
      <c r="R5224">
        <v>-74.005970000000005</v>
      </c>
    </row>
    <row r="5225" spans="1:18">
      <c r="A5225">
        <v>40688.284537037034</v>
      </c>
      <c r="B5225" s="6" t="s">
        <v>9421</v>
      </c>
      <c r="C5225" s="7" t="s">
        <v>9536</v>
      </c>
      <c r="D5225" s="4">
        <v>2</v>
      </c>
      <c r="E5225" s="4">
        <v>2</v>
      </c>
      <c r="F5225">
        <v>3</v>
      </c>
      <c r="G5225">
        <v>3</v>
      </c>
      <c r="H5225">
        <v>4</v>
      </c>
      <c r="I5225">
        <v>2</v>
      </c>
      <c r="J5225">
        <v>1</v>
      </c>
      <c r="K5225">
        <v>3</v>
      </c>
      <c r="L5225">
        <v>2</v>
      </c>
      <c r="M5225">
        <v>4</v>
      </c>
      <c r="N5225">
        <v>4</v>
      </c>
      <c r="O5225" s="4" t="s">
        <v>10618</v>
      </c>
      <c r="P5225" t="s">
        <v>10643</v>
      </c>
      <c r="Q5225">
        <v>40.833329999999997</v>
      </c>
      <c r="R5225">
        <v>14.25</v>
      </c>
    </row>
    <row r="5226" spans="1:18">
      <c r="A5226">
        <v>40688.285752314812</v>
      </c>
      <c r="B5226" s="6" t="s">
        <v>9421</v>
      </c>
      <c r="C5226" s="7" t="s">
        <v>9537</v>
      </c>
      <c r="D5226" s="4">
        <v>1</v>
      </c>
      <c r="E5226" s="4">
        <v>5</v>
      </c>
      <c r="F5226">
        <v>4</v>
      </c>
      <c r="G5226">
        <v>1</v>
      </c>
      <c r="H5226">
        <v>5</v>
      </c>
      <c r="I5226">
        <v>3</v>
      </c>
      <c r="J5226">
        <v>3</v>
      </c>
      <c r="K5226">
        <v>5</v>
      </c>
      <c r="L5226">
        <v>1</v>
      </c>
      <c r="M5226">
        <v>3</v>
      </c>
      <c r="N5226">
        <v>3</v>
      </c>
      <c r="O5226" s="4" t="s">
        <v>10604</v>
      </c>
      <c r="P5226" t="s">
        <v>10605</v>
      </c>
      <c r="Q5226">
        <v>48.853409999999997</v>
      </c>
      <c r="R5226">
        <v>2.3488000000000002</v>
      </c>
    </row>
    <row r="5227" spans="1:18">
      <c r="A5227">
        <v>40688.286006944443</v>
      </c>
      <c r="B5227" s="6" t="s">
        <v>9421</v>
      </c>
      <c r="C5227" s="7" t="s">
        <v>9538</v>
      </c>
      <c r="D5227" s="4">
        <v>1</v>
      </c>
      <c r="E5227" s="4">
        <v>1</v>
      </c>
      <c r="F5227">
        <v>1</v>
      </c>
      <c r="G5227">
        <v>1</v>
      </c>
      <c r="H5227">
        <v>1</v>
      </c>
      <c r="I5227">
        <v>1</v>
      </c>
      <c r="J5227">
        <v>1</v>
      </c>
      <c r="K5227">
        <v>1</v>
      </c>
      <c r="L5227">
        <v>1</v>
      </c>
      <c r="M5227">
        <v>1</v>
      </c>
      <c r="N5227">
        <v>1</v>
      </c>
      <c r="O5227" s="4" t="s">
        <v>10683</v>
      </c>
      <c r="P5227" t="s">
        <v>10684</v>
      </c>
      <c r="Q5227">
        <v>41.013840000000002</v>
      </c>
      <c r="R5227">
        <v>28.949660000000002</v>
      </c>
    </row>
    <row r="5228" spans="1:18">
      <c r="A5228">
        <v>40688.290625000001</v>
      </c>
      <c r="B5228" s="6" t="s">
        <v>9421</v>
      </c>
      <c r="C5228" s="7" t="s">
        <v>9539</v>
      </c>
      <c r="D5228" s="4">
        <v>5</v>
      </c>
      <c r="E5228" s="4">
        <v>2</v>
      </c>
      <c r="F5228">
        <v>4</v>
      </c>
      <c r="G5228">
        <v>4</v>
      </c>
      <c r="H5228">
        <v>4</v>
      </c>
      <c r="I5228">
        <v>4</v>
      </c>
      <c r="J5228">
        <v>1</v>
      </c>
      <c r="K5228">
        <v>5</v>
      </c>
      <c r="L5228">
        <v>4</v>
      </c>
      <c r="M5228">
        <v>4</v>
      </c>
      <c r="N5228">
        <v>4</v>
      </c>
      <c r="O5228" s="4" t="s">
        <v>10618</v>
      </c>
      <c r="P5228" t="s">
        <v>10637</v>
      </c>
      <c r="Q5228">
        <v>45.464269999999999</v>
      </c>
      <c r="R5228">
        <v>9.1895100000000003</v>
      </c>
    </row>
    <row r="5229" spans="1:18">
      <c r="A5229">
        <v>40688.290659722225</v>
      </c>
      <c r="B5229" s="6" t="s">
        <v>9421</v>
      </c>
      <c r="C5229" s="7" t="s">
        <v>9540</v>
      </c>
      <c r="D5229" s="4">
        <v>3</v>
      </c>
      <c r="E5229" s="4">
        <v>4</v>
      </c>
      <c r="F5229">
        <v>4</v>
      </c>
      <c r="G5229">
        <v>5</v>
      </c>
      <c r="H5229">
        <v>5</v>
      </c>
      <c r="I5229">
        <v>4</v>
      </c>
      <c r="J5229">
        <v>4</v>
      </c>
      <c r="K5229">
        <v>4</v>
      </c>
      <c r="L5229">
        <v>5</v>
      </c>
      <c r="M5229">
        <v>5</v>
      </c>
      <c r="N5229">
        <v>4</v>
      </c>
      <c r="O5229" s="4" t="s">
        <v>10607</v>
      </c>
      <c r="P5229" t="s">
        <v>10624</v>
      </c>
      <c r="Q5229">
        <v>43.700110000000002</v>
      </c>
      <c r="R5229">
        <v>-79.416300000000007</v>
      </c>
    </row>
    <row r="5230" spans="1:18">
      <c r="A5230">
        <v>40688.291296296295</v>
      </c>
      <c r="B5230" s="6" t="s">
        <v>9421</v>
      </c>
      <c r="C5230" s="7" t="s">
        <v>9541</v>
      </c>
      <c r="D5230" s="4">
        <v>1</v>
      </c>
      <c r="E5230" s="4">
        <v>5</v>
      </c>
      <c r="F5230">
        <v>5</v>
      </c>
      <c r="G5230">
        <v>1</v>
      </c>
      <c r="H5230">
        <v>1</v>
      </c>
      <c r="I5230">
        <v>1</v>
      </c>
      <c r="J5230">
        <v>1</v>
      </c>
      <c r="K5230">
        <v>1</v>
      </c>
      <c r="L5230">
        <v>5</v>
      </c>
      <c r="M5230">
        <v>5</v>
      </c>
      <c r="N5230">
        <v>5</v>
      </c>
      <c r="O5230" s="4" t="s">
        <v>10659</v>
      </c>
      <c r="P5230" t="s">
        <v>10861</v>
      </c>
      <c r="Q5230">
        <v>28.66667</v>
      </c>
      <c r="R5230">
        <v>77.216669999999993</v>
      </c>
    </row>
    <row r="5231" spans="1:18">
      <c r="A5231">
        <v>40688.939953703702</v>
      </c>
      <c r="B5231" s="6" t="s">
        <v>9421</v>
      </c>
      <c r="C5231" s="7" t="s">
        <v>9542</v>
      </c>
      <c r="D5231" s="4">
        <v>2</v>
      </c>
      <c r="E5231" s="4">
        <v>3</v>
      </c>
      <c r="F5231">
        <v>4</v>
      </c>
      <c r="G5231">
        <v>3</v>
      </c>
      <c r="H5231">
        <v>5</v>
      </c>
      <c r="I5231">
        <v>3</v>
      </c>
      <c r="J5231">
        <v>3</v>
      </c>
      <c r="K5231">
        <v>3</v>
      </c>
      <c r="L5231">
        <v>4</v>
      </c>
      <c r="M5231">
        <v>5</v>
      </c>
      <c r="N5231">
        <v>4</v>
      </c>
      <c r="O5231" s="4" t="s">
        <v>10618</v>
      </c>
      <c r="P5231" t="s">
        <v>10637</v>
      </c>
      <c r="Q5231">
        <v>45.464269999999999</v>
      </c>
      <c r="R5231">
        <v>9.1895100000000003</v>
      </c>
    </row>
    <row r="5232" spans="1:18">
      <c r="A5232">
        <v>40688.666655092595</v>
      </c>
      <c r="B5232" s="6" t="s">
        <v>9421</v>
      </c>
      <c r="C5232" s="7" t="s">
        <v>8884</v>
      </c>
      <c r="D5232" s="4">
        <v>5</v>
      </c>
      <c r="E5232" s="4">
        <v>4</v>
      </c>
      <c r="F5232">
        <v>4</v>
      </c>
      <c r="G5232">
        <v>5</v>
      </c>
      <c r="H5232">
        <v>4</v>
      </c>
      <c r="I5232">
        <v>4</v>
      </c>
      <c r="J5232">
        <v>3</v>
      </c>
      <c r="K5232">
        <v>5</v>
      </c>
      <c r="L5232">
        <v>4</v>
      </c>
      <c r="M5232">
        <v>4</v>
      </c>
      <c r="N5232">
        <v>4</v>
      </c>
      <c r="O5232" s="4" t="s">
        <v>10629</v>
      </c>
      <c r="P5232" t="s">
        <v>10669</v>
      </c>
      <c r="Q5232">
        <v>40.416499999999999</v>
      </c>
      <c r="R5232">
        <v>-3.7025600000000001</v>
      </c>
    </row>
    <row r="5233" spans="1:18">
      <c r="A5233">
        <v>40688.300844907404</v>
      </c>
      <c r="B5233" s="6" t="s">
        <v>9421</v>
      </c>
      <c r="C5233" s="7" t="s">
        <v>9543</v>
      </c>
      <c r="D5233" s="4">
        <v>4</v>
      </c>
      <c r="E5233" s="4">
        <v>3</v>
      </c>
      <c r="F5233">
        <v>4</v>
      </c>
      <c r="G5233">
        <v>5</v>
      </c>
      <c r="H5233">
        <v>5</v>
      </c>
      <c r="I5233">
        <v>5</v>
      </c>
      <c r="J5233">
        <v>5</v>
      </c>
      <c r="K5233">
        <v>4</v>
      </c>
      <c r="L5233">
        <v>5</v>
      </c>
      <c r="M5233">
        <v>3</v>
      </c>
      <c r="N5233">
        <v>5</v>
      </c>
      <c r="O5233" s="4" t="s">
        <v>10618</v>
      </c>
      <c r="P5233" t="s">
        <v>10619</v>
      </c>
      <c r="Q5233">
        <v>41.894739999999999</v>
      </c>
      <c r="R5233">
        <v>12.4839</v>
      </c>
    </row>
    <row r="5234" spans="1:18">
      <c r="A5234">
        <v>40688.302881944444</v>
      </c>
      <c r="B5234" s="6" t="s">
        <v>9421</v>
      </c>
      <c r="C5234" s="7" t="s">
        <v>9544</v>
      </c>
      <c r="D5234" s="4">
        <v>3</v>
      </c>
      <c r="E5234" s="4">
        <v>2</v>
      </c>
      <c r="F5234">
        <v>4</v>
      </c>
      <c r="G5234">
        <v>3</v>
      </c>
      <c r="H5234">
        <v>5</v>
      </c>
      <c r="I5234">
        <v>4</v>
      </c>
      <c r="J5234">
        <v>5</v>
      </c>
      <c r="K5234">
        <v>5</v>
      </c>
      <c r="L5234">
        <v>4</v>
      </c>
      <c r="M5234">
        <v>3</v>
      </c>
      <c r="N5234">
        <v>5</v>
      </c>
      <c r="O5234" s="4" t="s">
        <v>10604</v>
      </c>
      <c r="P5234" t="s">
        <v>10605</v>
      </c>
      <c r="Q5234">
        <v>48.853409999999997</v>
      </c>
      <c r="R5234">
        <v>2.3488000000000002</v>
      </c>
    </row>
    <row r="5235" spans="1:18">
      <c r="A5235">
        <v>40688.306689814817</v>
      </c>
      <c r="B5235" s="6" t="s">
        <v>9421</v>
      </c>
      <c r="C5235" s="7" t="s">
        <v>9545</v>
      </c>
      <c r="D5235" s="4">
        <v>5</v>
      </c>
      <c r="E5235" s="4">
        <v>3</v>
      </c>
      <c r="F5235">
        <v>5</v>
      </c>
      <c r="G5235">
        <v>2</v>
      </c>
      <c r="H5235">
        <v>5</v>
      </c>
      <c r="I5235">
        <v>2</v>
      </c>
      <c r="J5235">
        <v>2</v>
      </c>
      <c r="K5235">
        <v>4</v>
      </c>
      <c r="L5235">
        <v>4</v>
      </c>
      <c r="M5235">
        <v>3</v>
      </c>
      <c r="N5235">
        <v>4</v>
      </c>
      <c r="O5235" s="4" t="s">
        <v>10629</v>
      </c>
      <c r="P5235" t="s">
        <v>10669</v>
      </c>
      <c r="Q5235">
        <v>40.416499999999999</v>
      </c>
      <c r="R5235">
        <v>-3.7025600000000001</v>
      </c>
    </row>
    <row r="5236" spans="1:18">
      <c r="A5236">
        <v>40688.307939814818</v>
      </c>
      <c r="B5236" s="6" t="s">
        <v>9421</v>
      </c>
      <c r="C5236" s="7" t="s">
        <v>9546</v>
      </c>
      <c r="D5236" s="4">
        <v>1</v>
      </c>
      <c r="E5236" s="4">
        <v>1</v>
      </c>
      <c r="F5236">
        <v>1</v>
      </c>
      <c r="G5236">
        <v>1</v>
      </c>
      <c r="H5236">
        <v>1</v>
      </c>
      <c r="I5236">
        <v>1</v>
      </c>
      <c r="J5236">
        <v>1</v>
      </c>
      <c r="K5236">
        <v>1</v>
      </c>
      <c r="L5236">
        <v>1</v>
      </c>
      <c r="M5236">
        <v>1</v>
      </c>
      <c r="N5236">
        <v>1</v>
      </c>
      <c r="O5236" s="4" t="s">
        <v>10685</v>
      </c>
      <c r="P5236" t="s">
        <v>10686</v>
      </c>
      <c r="Q5236">
        <v>48.208489999999998</v>
      </c>
      <c r="R5236">
        <v>16.37208</v>
      </c>
    </row>
    <row r="5237" spans="1:18">
      <c r="A5237">
        <v>40688.308333333334</v>
      </c>
      <c r="B5237" s="6" t="s">
        <v>9421</v>
      </c>
      <c r="C5237" s="7" t="s">
        <v>9547</v>
      </c>
      <c r="D5237" s="4">
        <v>4</v>
      </c>
      <c r="E5237" s="4">
        <v>4</v>
      </c>
      <c r="F5237">
        <v>4</v>
      </c>
      <c r="G5237">
        <v>3</v>
      </c>
      <c r="H5237">
        <v>4</v>
      </c>
      <c r="I5237">
        <v>4</v>
      </c>
      <c r="J5237">
        <v>4</v>
      </c>
      <c r="K5237">
        <v>4</v>
      </c>
      <c r="L5237">
        <v>4</v>
      </c>
      <c r="M5237">
        <v>4</v>
      </c>
      <c r="N5237">
        <v>4</v>
      </c>
      <c r="O5237" s="4" t="s">
        <v>10675</v>
      </c>
      <c r="P5237" t="s">
        <v>10916</v>
      </c>
      <c r="Q5237">
        <v>46.253</v>
      </c>
      <c r="R5237">
        <v>20.148240000000001</v>
      </c>
    </row>
    <row r="5238" spans="1:18">
      <c r="A5238">
        <v>40688.308530092596</v>
      </c>
      <c r="B5238" s="6" t="s">
        <v>9421</v>
      </c>
      <c r="C5238" s="7" t="s">
        <v>9548</v>
      </c>
      <c r="D5238" s="4">
        <v>5</v>
      </c>
      <c r="E5238" s="4">
        <v>5</v>
      </c>
      <c r="F5238">
        <v>5</v>
      </c>
      <c r="G5238">
        <v>5</v>
      </c>
      <c r="H5238">
        <v>5</v>
      </c>
      <c r="I5238">
        <v>5</v>
      </c>
      <c r="J5238">
        <v>5</v>
      </c>
      <c r="K5238">
        <v>5</v>
      </c>
      <c r="L5238">
        <v>5</v>
      </c>
      <c r="M5238">
        <v>5</v>
      </c>
      <c r="N5238">
        <v>5</v>
      </c>
      <c r="O5238" s="4" t="s">
        <v>10618</v>
      </c>
      <c r="P5238" t="s">
        <v>10619</v>
      </c>
      <c r="Q5238">
        <v>41.894739999999999</v>
      </c>
      <c r="R5238">
        <v>12.4839</v>
      </c>
    </row>
    <row r="5239" spans="1:18">
      <c r="A5239">
        <v>40688.308819444443</v>
      </c>
      <c r="B5239" s="6" t="s">
        <v>9421</v>
      </c>
      <c r="C5239" s="7" t="s">
        <v>9549</v>
      </c>
      <c r="D5239" s="4">
        <v>1</v>
      </c>
      <c r="E5239" s="4">
        <v>1</v>
      </c>
      <c r="F5239">
        <v>1</v>
      </c>
      <c r="G5239">
        <v>1</v>
      </c>
      <c r="H5239">
        <v>1</v>
      </c>
      <c r="I5239">
        <v>1</v>
      </c>
      <c r="J5239">
        <v>1</v>
      </c>
      <c r="K5239">
        <v>1</v>
      </c>
      <c r="L5239">
        <v>1</v>
      </c>
      <c r="M5239">
        <v>1</v>
      </c>
      <c r="N5239">
        <v>1</v>
      </c>
      <c r="O5239" s="4" t="s">
        <v>10616</v>
      </c>
      <c r="P5239" t="s">
        <v>10668</v>
      </c>
      <c r="Q5239">
        <v>-36.866669999999999</v>
      </c>
      <c r="R5239">
        <v>174.76667</v>
      </c>
    </row>
    <row r="5240" spans="1:18">
      <c r="A5240">
        <v>40688.310081018521</v>
      </c>
      <c r="B5240" s="6" t="s">
        <v>9421</v>
      </c>
      <c r="C5240" s="7" t="s">
        <v>9550</v>
      </c>
      <c r="D5240" s="4">
        <v>5</v>
      </c>
      <c r="E5240" s="4">
        <v>5</v>
      </c>
      <c r="F5240">
        <v>5</v>
      </c>
      <c r="G5240">
        <v>5</v>
      </c>
      <c r="H5240">
        <v>5</v>
      </c>
      <c r="I5240">
        <v>5</v>
      </c>
      <c r="J5240">
        <v>5</v>
      </c>
      <c r="K5240">
        <v>5</v>
      </c>
      <c r="L5240">
        <v>5</v>
      </c>
      <c r="M5240">
        <v>5</v>
      </c>
      <c r="N5240">
        <v>5</v>
      </c>
      <c r="O5240" s="4" t="s">
        <v>10616</v>
      </c>
      <c r="P5240" t="s">
        <v>10617</v>
      </c>
      <c r="Q5240">
        <v>-43.533329999999999</v>
      </c>
      <c r="R5240">
        <v>172.63333</v>
      </c>
    </row>
    <row r="5241" spans="1:18">
      <c r="A5241">
        <v>40688.311273148145</v>
      </c>
      <c r="B5241" s="6" t="s">
        <v>9421</v>
      </c>
      <c r="C5241" s="7" t="s">
        <v>9551</v>
      </c>
      <c r="D5241" s="4">
        <v>1</v>
      </c>
      <c r="E5241" s="4">
        <v>1</v>
      </c>
      <c r="F5241">
        <v>1</v>
      </c>
      <c r="G5241">
        <v>1</v>
      </c>
      <c r="H5241">
        <v>1</v>
      </c>
      <c r="I5241">
        <v>1</v>
      </c>
      <c r="J5241">
        <v>1</v>
      </c>
      <c r="K5241">
        <v>1</v>
      </c>
      <c r="L5241">
        <v>1</v>
      </c>
      <c r="M5241">
        <v>1</v>
      </c>
      <c r="N5241">
        <v>1</v>
      </c>
      <c r="O5241" s="4" t="s">
        <v>10683</v>
      </c>
      <c r="P5241" t="s">
        <v>10684</v>
      </c>
      <c r="Q5241">
        <v>41.013840000000002</v>
      </c>
      <c r="R5241">
        <v>28.949660000000002</v>
      </c>
    </row>
    <row r="5242" spans="1:18">
      <c r="A5242">
        <v>40688.311608796299</v>
      </c>
      <c r="B5242" s="6" t="s">
        <v>9421</v>
      </c>
      <c r="C5242" s="7" t="s">
        <v>9552</v>
      </c>
      <c r="D5242" s="4">
        <v>5</v>
      </c>
      <c r="E5242" s="4">
        <v>5</v>
      </c>
      <c r="F5242">
        <v>5</v>
      </c>
      <c r="G5242">
        <v>5</v>
      </c>
      <c r="H5242">
        <v>5</v>
      </c>
      <c r="I5242">
        <v>5</v>
      </c>
      <c r="J5242">
        <v>5</v>
      </c>
      <c r="K5242">
        <v>5</v>
      </c>
      <c r="L5242">
        <v>5</v>
      </c>
      <c r="M5242">
        <v>5</v>
      </c>
      <c r="N5242">
        <v>5</v>
      </c>
      <c r="O5242" s="4" t="s">
        <v>10618</v>
      </c>
      <c r="P5242" t="s">
        <v>10619</v>
      </c>
      <c r="Q5242">
        <v>41.894739999999999</v>
      </c>
      <c r="R5242">
        <v>12.4839</v>
      </c>
    </row>
    <row r="5243" spans="1:18">
      <c r="A5243">
        <v>40688.311655092592</v>
      </c>
      <c r="B5243" s="6" t="s">
        <v>9421</v>
      </c>
      <c r="C5243" s="7" t="s">
        <v>9553</v>
      </c>
      <c r="D5243" s="4">
        <v>3</v>
      </c>
      <c r="E5243" s="4">
        <v>3</v>
      </c>
      <c r="F5243">
        <v>4</v>
      </c>
      <c r="G5243">
        <v>3</v>
      </c>
      <c r="H5243">
        <v>4</v>
      </c>
      <c r="I5243">
        <v>5</v>
      </c>
      <c r="J5243">
        <v>3</v>
      </c>
      <c r="K5243">
        <v>4</v>
      </c>
      <c r="L5243">
        <v>5</v>
      </c>
      <c r="M5243">
        <v>3</v>
      </c>
      <c r="N5243">
        <v>5</v>
      </c>
      <c r="O5243" s="4" t="s">
        <v>10620</v>
      </c>
      <c r="P5243" t="s">
        <v>10655</v>
      </c>
      <c r="Q5243">
        <v>51.512790000000003</v>
      </c>
      <c r="R5243">
        <v>-9.1840000000000005E-2</v>
      </c>
    </row>
    <row r="5244" spans="1:18">
      <c r="A5244">
        <v>40688.311689814815</v>
      </c>
      <c r="B5244" s="6" t="s">
        <v>9421</v>
      </c>
      <c r="C5244" s="7" t="s">
        <v>9554</v>
      </c>
      <c r="D5244" s="4">
        <v>2</v>
      </c>
      <c r="E5244" s="4">
        <v>3</v>
      </c>
      <c r="F5244">
        <v>5</v>
      </c>
      <c r="G5244">
        <v>3</v>
      </c>
      <c r="H5244">
        <v>2</v>
      </c>
      <c r="I5244">
        <v>4</v>
      </c>
      <c r="J5244">
        <v>4</v>
      </c>
      <c r="K5244">
        <v>5</v>
      </c>
      <c r="L5244">
        <v>4</v>
      </c>
      <c r="M5244">
        <v>5</v>
      </c>
      <c r="N5244">
        <v>5</v>
      </c>
      <c r="O5244" s="4" t="s">
        <v>10709</v>
      </c>
      <c r="P5244" t="s">
        <v>10778</v>
      </c>
      <c r="Q5244">
        <v>52.229770000000002</v>
      </c>
      <c r="R5244">
        <v>21.011780000000002</v>
      </c>
    </row>
    <row r="5245" spans="1:18">
      <c r="A5245">
        <v>40688.313831018517</v>
      </c>
      <c r="B5245" s="6" t="s">
        <v>9421</v>
      </c>
      <c r="C5245" s="7" t="s">
        <v>9555</v>
      </c>
      <c r="D5245" s="4">
        <v>1</v>
      </c>
      <c r="E5245" s="4">
        <v>1</v>
      </c>
      <c r="F5245">
        <v>5</v>
      </c>
      <c r="G5245">
        <v>5</v>
      </c>
      <c r="H5245">
        <v>5</v>
      </c>
      <c r="I5245">
        <v>5</v>
      </c>
      <c r="J5245">
        <v>5</v>
      </c>
      <c r="K5245">
        <v>5</v>
      </c>
      <c r="L5245">
        <v>1</v>
      </c>
      <c r="M5245">
        <v>1</v>
      </c>
      <c r="N5245">
        <v>5</v>
      </c>
      <c r="O5245" s="4" t="s">
        <v>10607</v>
      </c>
      <c r="P5245" t="s">
        <v>10823</v>
      </c>
      <c r="Q5245">
        <v>51.050109999999997</v>
      </c>
      <c r="R5245">
        <v>-114.08529</v>
      </c>
    </row>
    <row r="5246" spans="1:18">
      <c r="A5246">
        <v>40688.313854166663</v>
      </c>
      <c r="B5246" s="6" t="s">
        <v>9421</v>
      </c>
      <c r="C5246" s="7" t="s">
        <v>9556</v>
      </c>
      <c r="D5246" s="4">
        <v>3</v>
      </c>
      <c r="E5246" s="4">
        <v>5</v>
      </c>
      <c r="F5246">
        <v>4</v>
      </c>
      <c r="G5246">
        <v>1</v>
      </c>
      <c r="H5246">
        <v>3</v>
      </c>
      <c r="I5246">
        <v>3</v>
      </c>
      <c r="J5246">
        <v>1</v>
      </c>
      <c r="K5246">
        <v>5</v>
      </c>
      <c r="L5246">
        <v>5</v>
      </c>
      <c r="M5246">
        <v>5</v>
      </c>
      <c r="N5246">
        <v>5</v>
      </c>
      <c r="O5246" s="4" t="s">
        <v>10604</v>
      </c>
      <c r="P5246" t="s">
        <v>10674</v>
      </c>
      <c r="Q5246">
        <v>43.296950000000002</v>
      </c>
      <c r="R5246">
        <v>5.3810700000000002</v>
      </c>
    </row>
    <row r="5247" spans="1:18">
      <c r="A5247">
        <v>40688.314421296294</v>
      </c>
      <c r="B5247" s="6" t="s">
        <v>9421</v>
      </c>
      <c r="C5247" s="7" t="s">
        <v>9557</v>
      </c>
      <c r="D5247" s="4">
        <v>1</v>
      </c>
      <c r="E5247" s="4">
        <v>1</v>
      </c>
      <c r="F5247">
        <v>1</v>
      </c>
      <c r="G5247">
        <v>1</v>
      </c>
      <c r="H5247">
        <v>1</v>
      </c>
      <c r="I5247">
        <v>1</v>
      </c>
      <c r="J5247">
        <v>1</v>
      </c>
      <c r="K5247">
        <v>1</v>
      </c>
      <c r="L5247">
        <v>1</v>
      </c>
      <c r="M5247">
        <v>1</v>
      </c>
      <c r="N5247">
        <v>1</v>
      </c>
      <c r="O5247" s="4" t="s">
        <v>10622</v>
      </c>
      <c r="P5247" t="s">
        <v>10857</v>
      </c>
      <c r="Q5247">
        <v>46.202219999999997</v>
      </c>
      <c r="R5247">
        <v>6.1456900000000001</v>
      </c>
    </row>
    <row r="5248" spans="1:18">
      <c r="A5248">
        <v>40688.315451388888</v>
      </c>
      <c r="B5248" s="6" t="s">
        <v>9421</v>
      </c>
      <c r="C5248" s="7" t="s">
        <v>9558</v>
      </c>
      <c r="D5248" s="4">
        <v>5</v>
      </c>
      <c r="E5248" s="4">
        <v>5</v>
      </c>
      <c r="F5248">
        <v>4</v>
      </c>
      <c r="G5248">
        <v>4</v>
      </c>
      <c r="H5248">
        <v>1</v>
      </c>
      <c r="I5248">
        <v>4</v>
      </c>
      <c r="J5248">
        <v>4</v>
      </c>
      <c r="K5248">
        <v>5</v>
      </c>
      <c r="L5248">
        <v>5</v>
      </c>
      <c r="M5248">
        <v>3</v>
      </c>
      <c r="N5248">
        <v>3</v>
      </c>
      <c r="O5248" s="4" t="s">
        <v>10665</v>
      </c>
      <c r="P5248" t="s">
        <v>10666</v>
      </c>
      <c r="Q5248">
        <v>52.374029999999998</v>
      </c>
      <c r="R5248">
        <v>4.8896899999999999</v>
      </c>
    </row>
    <row r="5249" spans="1:18">
      <c r="A5249">
        <v>40688.31559027778</v>
      </c>
      <c r="B5249" s="6" t="s">
        <v>9421</v>
      </c>
      <c r="C5249" s="7" t="s">
        <v>9559</v>
      </c>
      <c r="D5249" s="4">
        <v>4</v>
      </c>
      <c r="E5249" s="4">
        <v>1</v>
      </c>
      <c r="F5249">
        <v>3</v>
      </c>
      <c r="G5249">
        <v>4</v>
      </c>
      <c r="H5249">
        <v>5</v>
      </c>
      <c r="I5249">
        <v>4</v>
      </c>
      <c r="J5249">
        <v>3</v>
      </c>
      <c r="K5249">
        <v>5</v>
      </c>
      <c r="L5249">
        <v>5</v>
      </c>
      <c r="M5249">
        <v>3</v>
      </c>
      <c r="N5249">
        <v>2</v>
      </c>
      <c r="O5249" s="4" t="s">
        <v>10618</v>
      </c>
      <c r="P5249" t="s">
        <v>10643</v>
      </c>
      <c r="Q5249">
        <v>40.833329999999997</v>
      </c>
      <c r="R5249">
        <v>14.25</v>
      </c>
    </row>
    <row r="5250" spans="1:18">
      <c r="A5250">
        <v>40688.317835648151</v>
      </c>
      <c r="B5250" s="6" t="s">
        <v>9421</v>
      </c>
      <c r="C5250" s="7" t="s">
        <v>9560</v>
      </c>
      <c r="D5250" s="4">
        <v>1</v>
      </c>
      <c r="E5250" s="4">
        <v>1</v>
      </c>
      <c r="F5250">
        <v>1</v>
      </c>
      <c r="G5250">
        <v>1</v>
      </c>
      <c r="H5250">
        <v>1</v>
      </c>
      <c r="I5250">
        <v>1</v>
      </c>
      <c r="J5250">
        <v>1</v>
      </c>
      <c r="K5250">
        <v>1</v>
      </c>
      <c r="L5250">
        <v>5</v>
      </c>
      <c r="M5250">
        <v>1</v>
      </c>
      <c r="N5250">
        <v>5</v>
      </c>
      <c r="O5250" s="4" t="s">
        <v>10598</v>
      </c>
      <c r="P5250" t="s">
        <v>10661</v>
      </c>
      <c r="Q5250">
        <v>50.116669999999999</v>
      </c>
      <c r="R5250">
        <v>8.6833299999999998</v>
      </c>
    </row>
    <row r="5251" spans="1:18">
      <c r="A5251">
        <v>40688.317916666667</v>
      </c>
      <c r="B5251" s="6" t="s">
        <v>9421</v>
      </c>
      <c r="C5251" s="7" t="s">
        <v>9561</v>
      </c>
      <c r="D5251" s="4">
        <v>4</v>
      </c>
      <c r="E5251" s="4">
        <v>5</v>
      </c>
      <c r="F5251">
        <v>4</v>
      </c>
      <c r="G5251">
        <v>3</v>
      </c>
      <c r="H5251">
        <v>3</v>
      </c>
      <c r="I5251">
        <v>2</v>
      </c>
      <c r="J5251">
        <v>2</v>
      </c>
      <c r="K5251">
        <v>3</v>
      </c>
      <c r="L5251">
        <v>3</v>
      </c>
      <c r="M5251">
        <v>3</v>
      </c>
      <c r="N5251">
        <v>2</v>
      </c>
      <c r="O5251" s="4" t="s">
        <v>10618</v>
      </c>
      <c r="P5251" t="s">
        <v>10643</v>
      </c>
      <c r="Q5251">
        <v>40.833329999999997</v>
      </c>
      <c r="R5251">
        <v>14.25</v>
      </c>
    </row>
    <row r="5252" spans="1:18">
      <c r="A5252">
        <v>40688.318564814814</v>
      </c>
      <c r="B5252" s="6" t="s">
        <v>9421</v>
      </c>
      <c r="C5252" s="7" t="s">
        <v>9562</v>
      </c>
      <c r="D5252" s="4">
        <v>2</v>
      </c>
      <c r="E5252" s="4">
        <v>3</v>
      </c>
      <c r="F5252">
        <v>3</v>
      </c>
      <c r="G5252">
        <v>3</v>
      </c>
      <c r="H5252">
        <v>5</v>
      </c>
      <c r="I5252">
        <v>3</v>
      </c>
      <c r="J5252">
        <v>1</v>
      </c>
      <c r="K5252">
        <v>3</v>
      </c>
      <c r="L5252">
        <v>5</v>
      </c>
      <c r="M5252">
        <v>4</v>
      </c>
      <c r="N5252">
        <v>5</v>
      </c>
      <c r="O5252" s="4" t="s">
        <v>10604</v>
      </c>
      <c r="P5252" t="s">
        <v>10606</v>
      </c>
      <c r="Q5252">
        <v>43.703130000000002</v>
      </c>
      <c r="R5252">
        <v>7.2660799999999997</v>
      </c>
    </row>
    <row r="5253" spans="1:18">
      <c r="A5253">
        <v>40688.320081018515</v>
      </c>
      <c r="B5253" s="6" t="s">
        <v>9421</v>
      </c>
      <c r="C5253" s="7" t="s">
        <v>9563</v>
      </c>
      <c r="D5253" s="4">
        <v>3</v>
      </c>
      <c r="E5253" s="4">
        <v>2</v>
      </c>
      <c r="F5253">
        <v>2</v>
      </c>
      <c r="G5253">
        <v>4</v>
      </c>
      <c r="H5253">
        <v>5</v>
      </c>
      <c r="I5253">
        <v>5</v>
      </c>
      <c r="J5253">
        <v>4</v>
      </c>
      <c r="K5253">
        <v>5</v>
      </c>
      <c r="L5253">
        <v>3</v>
      </c>
      <c r="M5253">
        <v>4</v>
      </c>
      <c r="N5253">
        <v>1</v>
      </c>
      <c r="O5253" s="4" t="s">
        <v>10618</v>
      </c>
      <c r="P5253" t="s">
        <v>10637</v>
      </c>
      <c r="Q5253">
        <v>45.464269999999999</v>
      </c>
      <c r="R5253">
        <v>9.1895100000000003</v>
      </c>
    </row>
    <row r="5254" spans="1:18">
      <c r="A5254">
        <v>40688.321192129632</v>
      </c>
      <c r="B5254" s="6" t="s">
        <v>9421</v>
      </c>
      <c r="C5254" s="7" t="s">
        <v>9564</v>
      </c>
      <c r="D5254" s="4">
        <v>1</v>
      </c>
      <c r="E5254" s="4">
        <v>5</v>
      </c>
      <c r="F5254">
        <v>2</v>
      </c>
      <c r="G5254">
        <v>2</v>
      </c>
      <c r="H5254">
        <v>4</v>
      </c>
      <c r="I5254">
        <v>5</v>
      </c>
      <c r="J5254">
        <v>5</v>
      </c>
      <c r="K5254">
        <v>5</v>
      </c>
      <c r="L5254">
        <v>4</v>
      </c>
      <c r="M5254">
        <v>2</v>
      </c>
      <c r="N5254">
        <v>5</v>
      </c>
      <c r="O5254" s="4" t="s">
        <v>10618</v>
      </c>
      <c r="P5254" t="s">
        <v>10619</v>
      </c>
      <c r="Q5254">
        <v>41.894739999999999</v>
      </c>
      <c r="R5254">
        <v>12.4839</v>
      </c>
    </row>
    <row r="5255" spans="1:18">
      <c r="A5255">
        <v>40688.322916666664</v>
      </c>
      <c r="B5255" s="6" t="s">
        <v>9421</v>
      </c>
      <c r="C5255" s="7" t="s">
        <v>9565</v>
      </c>
      <c r="D5255" s="4">
        <v>5</v>
      </c>
      <c r="E5255" s="4">
        <v>5</v>
      </c>
      <c r="F5255">
        <v>4</v>
      </c>
      <c r="G5255">
        <v>4</v>
      </c>
      <c r="H5255">
        <v>5</v>
      </c>
      <c r="I5255">
        <v>5</v>
      </c>
      <c r="J5255">
        <v>1</v>
      </c>
      <c r="K5255">
        <v>5</v>
      </c>
      <c r="L5255">
        <v>5</v>
      </c>
      <c r="M5255">
        <v>4</v>
      </c>
      <c r="N5255">
        <v>5</v>
      </c>
      <c r="O5255" s="4" t="s">
        <v>10622</v>
      </c>
      <c r="P5255" t="s">
        <v>10623</v>
      </c>
      <c r="Q5255">
        <v>47.366669999999999</v>
      </c>
      <c r="R5255">
        <v>8.5500000000000007</v>
      </c>
    </row>
    <row r="5256" spans="1:18">
      <c r="A5256">
        <v>40688.322974537034</v>
      </c>
      <c r="B5256" s="6" t="s">
        <v>9421</v>
      </c>
      <c r="C5256" s="7" t="s">
        <v>9566</v>
      </c>
      <c r="D5256" s="4">
        <v>5</v>
      </c>
      <c r="E5256" s="4">
        <v>4</v>
      </c>
      <c r="F5256">
        <v>4</v>
      </c>
      <c r="G5256">
        <v>2</v>
      </c>
      <c r="H5256">
        <v>4</v>
      </c>
      <c r="I5256">
        <v>5</v>
      </c>
      <c r="J5256">
        <v>4</v>
      </c>
      <c r="K5256">
        <v>4</v>
      </c>
      <c r="L5256">
        <v>5</v>
      </c>
      <c r="M5256">
        <v>3</v>
      </c>
      <c r="N5256">
        <v>5</v>
      </c>
      <c r="O5256" s="4" t="s">
        <v>10622</v>
      </c>
      <c r="P5256" t="s">
        <v>10898</v>
      </c>
      <c r="Q5256">
        <v>46.948090000000001</v>
      </c>
      <c r="R5256">
        <v>7.4474400000000003</v>
      </c>
    </row>
    <row r="5257" spans="1:18">
      <c r="A5257">
        <v>40688.323530092595</v>
      </c>
      <c r="B5257" s="6" t="s">
        <v>9421</v>
      </c>
      <c r="C5257" s="7" t="s">
        <v>9567</v>
      </c>
      <c r="D5257" s="4">
        <v>5</v>
      </c>
      <c r="E5257" s="4">
        <v>3</v>
      </c>
      <c r="F5257">
        <v>4</v>
      </c>
      <c r="G5257">
        <v>5</v>
      </c>
      <c r="H5257">
        <v>4</v>
      </c>
      <c r="I5257">
        <v>4</v>
      </c>
      <c r="J5257">
        <v>5</v>
      </c>
      <c r="K5257">
        <v>5</v>
      </c>
      <c r="L5257">
        <v>5</v>
      </c>
      <c r="M5257">
        <v>3</v>
      </c>
      <c r="N5257">
        <v>5</v>
      </c>
      <c r="O5257" s="4" t="s">
        <v>10618</v>
      </c>
      <c r="P5257" t="s">
        <v>10619</v>
      </c>
      <c r="Q5257">
        <v>41.894739999999999</v>
      </c>
      <c r="R5257">
        <v>12.4839</v>
      </c>
    </row>
    <row r="5258" spans="1:18">
      <c r="A5258">
        <v>40688.32371527778</v>
      </c>
      <c r="B5258" s="6" t="s">
        <v>9421</v>
      </c>
      <c r="C5258" s="7" t="s">
        <v>9568</v>
      </c>
      <c r="D5258" s="4">
        <v>1</v>
      </c>
      <c r="E5258" s="4">
        <v>1</v>
      </c>
      <c r="F5258">
        <v>1</v>
      </c>
      <c r="G5258">
        <v>0</v>
      </c>
      <c r="H5258">
        <v>1</v>
      </c>
      <c r="I5258">
        <v>5</v>
      </c>
      <c r="J5258">
        <v>1</v>
      </c>
      <c r="K5258">
        <v>1</v>
      </c>
      <c r="L5258">
        <v>1</v>
      </c>
      <c r="M5258">
        <v>1</v>
      </c>
      <c r="N5258">
        <v>1</v>
      </c>
      <c r="O5258" s="4" t="s">
        <v>10598</v>
      </c>
      <c r="P5258" t="s">
        <v>10661</v>
      </c>
      <c r="Q5258">
        <v>50.116669999999999</v>
      </c>
      <c r="R5258">
        <v>8.6833299999999998</v>
      </c>
    </row>
    <row r="5259" spans="1:18">
      <c r="A5259">
        <v>40688.324016203704</v>
      </c>
      <c r="B5259" s="6" t="s">
        <v>9421</v>
      </c>
      <c r="C5259" s="7" t="s">
        <v>9569</v>
      </c>
      <c r="D5259" s="4">
        <v>4</v>
      </c>
      <c r="E5259" s="4">
        <v>2</v>
      </c>
      <c r="F5259">
        <v>2</v>
      </c>
      <c r="G5259">
        <v>4</v>
      </c>
      <c r="H5259">
        <v>5</v>
      </c>
      <c r="I5259">
        <v>5</v>
      </c>
      <c r="J5259">
        <v>4</v>
      </c>
      <c r="K5259">
        <v>5</v>
      </c>
      <c r="L5259">
        <v>4</v>
      </c>
      <c r="M5259">
        <v>5</v>
      </c>
      <c r="N5259">
        <v>5</v>
      </c>
      <c r="O5259" s="4" t="s">
        <v>10796</v>
      </c>
      <c r="P5259" t="s">
        <v>10866</v>
      </c>
      <c r="Q5259">
        <v>53.333060000000003</v>
      </c>
      <c r="R5259">
        <v>-6.2488900000000003</v>
      </c>
    </row>
    <row r="5260" spans="1:18">
      <c r="A5260">
        <v>40688.32435185185</v>
      </c>
      <c r="B5260" s="6" t="s">
        <v>9421</v>
      </c>
      <c r="C5260" s="7" t="s">
        <v>9570</v>
      </c>
      <c r="D5260" s="4">
        <v>3</v>
      </c>
      <c r="E5260" s="4">
        <v>1</v>
      </c>
      <c r="F5260">
        <v>3</v>
      </c>
      <c r="G5260">
        <v>3</v>
      </c>
      <c r="H5260">
        <v>3</v>
      </c>
      <c r="I5260">
        <v>5</v>
      </c>
      <c r="J5260">
        <v>3</v>
      </c>
      <c r="K5260">
        <v>3</v>
      </c>
      <c r="L5260">
        <v>5</v>
      </c>
      <c r="M5260">
        <v>3</v>
      </c>
      <c r="N5260">
        <v>5</v>
      </c>
      <c r="O5260" s="4" t="s">
        <v>10604</v>
      </c>
      <c r="P5260" t="s">
        <v>10674</v>
      </c>
      <c r="Q5260">
        <v>43.296950000000002</v>
      </c>
      <c r="R5260">
        <v>5.3810700000000002</v>
      </c>
    </row>
    <row r="5261" spans="1:18">
      <c r="A5261">
        <v>40688.32576388889</v>
      </c>
      <c r="B5261" s="6" t="s">
        <v>9421</v>
      </c>
      <c r="C5261" s="7" t="s">
        <v>9571</v>
      </c>
      <c r="D5261" s="4">
        <v>2</v>
      </c>
      <c r="E5261" s="4">
        <v>2</v>
      </c>
      <c r="F5261">
        <v>2</v>
      </c>
      <c r="G5261">
        <v>2</v>
      </c>
      <c r="H5261">
        <v>3</v>
      </c>
      <c r="I5261">
        <v>4</v>
      </c>
      <c r="J5261">
        <v>2</v>
      </c>
      <c r="K5261">
        <v>2</v>
      </c>
      <c r="L5261">
        <v>4</v>
      </c>
      <c r="M5261">
        <v>4</v>
      </c>
      <c r="N5261">
        <v>4</v>
      </c>
      <c r="O5261" s="4" t="s">
        <v>10618</v>
      </c>
      <c r="P5261" t="s">
        <v>10637</v>
      </c>
      <c r="Q5261">
        <v>45.464269999999999</v>
      </c>
      <c r="R5261">
        <v>9.1895100000000003</v>
      </c>
    </row>
    <row r="5262" spans="1:18">
      <c r="A5262">
        <v>40688.326319444444</v>
      </c>
      <c r="B5262" s="6" t="s">
        <v>9421</v>
      </c>
      <c r="C5262" s="7" t="s">
        <v>9572</v>
      </c>
      <c r="D5262" s="4">
        <v>5</v>
      </c>
      <c r="E5262" s="4">
        <v>5</v>
      </c>
      <c r="F5262">
        <v>5</v>
      </c>
      <c r="G5262">
        <v>5</v>
      </c>
      <c r="H5262">
        <v>4</v>
      </c>
      <c r="I5262">
        <v>4</v>
      </c>
      <c r="J5262">
        <v>5</v>
      </c>
      <c r="K5262">
        <v>5</v>
      </c>
      <c r="L5262">
        <v>4</v>
      </c>
      <c r="M5262">
        <v>5</v>
      </c>
      <c r="N5262">
        <v>4</v>
      </c>
      <c r="O5262" s="4" t="s">
        <v>10618</v>
      </c>
      <c r="P5262" t="s">
        <v>10643</v>
      </c>
      <c r="Q5262">
        <v>40.833329999999997</v>
      </c>
      <c r="R5262">
        <v>14.25</v>
      </c>
    </row>
    <row r="5263" spans="1:18">
      <c r="A5263">
        <v>40688.327986111108</v>
      </c>
      <c r="B5263" s="6" t="s">
        <v>9421</v>
      </c>
      <c r="C5263" s="7" t="s">
        <v>9573</v>
      </c>
      <c r="D5263" s="4">
        <v>5</v>
      </c>
      <c r="E5263" s="4">
        <v>3</v>
      </c>
      <c r="F5263">
        <v>4</v>
      </c>
      <c r="G5263">
        <v>5</v>
      </c>
      <c r="H5263">
        <v>5</v>
      </c>
      <c r="I5263">
        <v>5</v>
      </c>
      <c r="J5263">
        <v>4</v>
      </c>
      <c r="K5263">
        <v>4</v>
      </c>
      <c r="L5263">
        <v>4</v>
      </c>
      <c r="M5263">
        <v>3</v>
      </c>
      <c r="N5263">
        <v>5</v>
      </c>
      <c r="O5263" s="4" t="s">
        <v>10618</v>
      </c>
      <c r="P5263" t="s">
        <v>10770</v>
      </c>
      <c r="Q5263">
        <v>38.115819999999999</v>
      </c>
      <c r="R5263">
        <v>13.35976</v>
      </c>
    </row>
    <row r="5264" spans="1:18">
      <c r="A5264">
        <v>40688.328263888892</v>
      </c>
      <c r="B5264" s="6" t="s">
        <v>9421</v>
      </c>
      <c r="C5264" s="7" t="s">
        <v>9574</v>
      </c>
      <c r="D5264" s="4">
        <v>1</v>
      </c>
      <c r="E5264" s="4">
        <v>1</v>
      </c>
      <c r="F5264">
        <v>2</v>
      </c>
      <c r="G5264">
        <v>1</v>
      </c>
      <c r="H5264">
        <v>4</v>
      </c>
      <c r="I5264">
        <v>1</v>
      </c>
      <c r="J5264">
        <v>3</v>
      </c>
      <c r="K5264">
        <v>1</v>
      </c>
      <c r="L5264">
        <v>2</v>
      </c>
      <c r="M5264">
        <v>1</v>
      </c>
      <c r="N5264">
        <v>1</v>
      </c>
      <c r="O5264" s="4" t="s">
        <v>10622</v>
      </c>
      <c r="P5264" t="s">
        <v>10857</v>
      </c>
      <c r="Q5264">
        <v>46.202219999999997</v>
      </c>
      <c r="R5264">
        <v>6.1456900000000001</v>
      </c>
    </row>
    <row r="5265" spans="1:18">
      <c r="A5265">
        <v>40688.328819444447</v>
      </c>
      <c r="B5265" s="6" t="s">
        <v>9421</v>
      </c>
      <c r="C5265" s="7" t="s">
        <v>9575</v>
      </c>
      <c r="D5265" s="4">
        <v>4</v>
      </c>
      <c r="E5265" s="4">
        <v>5</v>
      </c>
      <c r="F5265">
        <v>3</v>
      </c>
      <c r="G5265">
        <v>2</v>
      </c>
      <c r="H5265">
        <v>4</v>
      </c>
      <c r="I5265">
        <v>4</v>
      </c>
      <c r="J5265">
        <v>3</v>
      </c>
      <c r="K5265">
        <v>3</v>
      </c>
      <c r="L5265">
        <v>3</v>
      </c>
      <c r="M5265">
        <v>1</v>
      </c>
      <c r="N5265">
        <v>4</v>
      </c>
      <c r="O5265" s="4" t="s">
        <v>10709</v>
      </c>
      <c r="P5265" t="s">
        <v>10778</v>
      </c>
      <c r="Q5265">
        <v>52.229770000000002</v>
      </c>
      <c r="R5265">
        <v>21.011780000000002</v>
      </c>
    </row>
    <row r="5266" spans="1:18">
      <c r="A5266">
        <v>40688.330092592594</v>
      </c>
      <c r="B5266" s="6" t="s">
        <v>9421</v>
      </c>
      <c r="C5266" s="7" t="s">
        <v>9576</v>
      </c>
      <c r="D5266" s="4">
        <v>3</v>
      </c>
      <c r="E5266" s="4">
        <v>4</v>
      </c>
      <c r="F5266">
        <v>4</v>
      </c>
      <c r="G5266">
        <v>4</v>
      </c>
      <c r="H5266">
        <v>4</v>
      </c>
      <c r="I5266">
        <v>5</v>
      </c>
      <c r="J5266">
        <v>4</v>
      </c>
      <c r="K5266">
        <v>5</v>
      </c>
      <c r="L5266">
        <v>5</v>
      </c>
      <c r="M5266">
        <v>3</v>
      </c>
      <c r="N5266">
        <v>5</v>
      </c>
      <c r="O5266" s="4" t="s">
        <v>10618</v>
      </c>
      <c r="P5266" t="s">
        <v>10619</v>
      </c>
      <c r="Q5266">
        <v>41.894739999999999</v>
      </c>
      <c r="R5266">
        <v>12.4839</v>
      </c>
    </row>
    <row r="5267" spans="1:18">
      <c r="A5267">
        <v>40688.331122685187</v>
      </c>
      <c r="B5267" s="6" t="s">
        <v>9421</v>
      </c>
      <c r="C5267" s="7" t="s">
        <v>9577</v>
      </c>
      <c r="D5267" s="4">
        <v>1</v>
      </c>
      <c r="E5267" s="4">
        <v>1</v>
      </c>
      <c r="F5267">
        <v>1</v>
      </c>
      <c r="G5267">
        <v>1</v>
      </c>
      <c r="H5267">
        <v>1</v>
      </c>
      <c r="I5267">
        <v>1</v>
      </c>
      <c r="J5267">
        <v>1</v>
      </c>
      <c r="K5267">
        <v>1</v>
      </c>
      <c r="L5267">
        <v>1</v>
      </c>
      <c r="M5267">
        <v>1</v>
      </c>
      <c r="N5267">
        <v>1</v>
      </c>
      <c r="O5267" s="4" t="s">
        <v>10607</v>
      </c>
      <c r="P5267" t="s">
        <v>10613</v>
      </c>
      <c r="Q5267">
        <v>49.249659999999999</v>
      </c>
      <c r="R5267">
        <v>-123.11933999999999</v>
      </c>
    </row>
    <row r="5268" spans="1:18">
      <c r="A5268">
        <v>40688.332349537035</v>
      </c>
      <c r="B5268" s="6" t="s">
        <v>9421</v>
      </c>
      <c r="C5268" s="7" t="s">
        <v>9578</v>
      </c>
      <c r="D5268" s="4">
        <v>4</v>
      </c>
      <c r="E5268" s="4">
        <v>4</v>
      </c>
      <c r="F5268">
        <v>5</v>
      </c>
      <c r="G5268">
        <v>4</v>
      </c>
      <c r="H5268">
        <v>5</v>
      </c>
      <c r="I5268">
        <v>4</v>
      </c>
      <c r="J5268">
        <v>4</v>
      </c>
      <c r="K5268">
        <v>5</v>
      </c>
      <c r="L5268">
        <v>5</v>
      </c>
      <c r="M5268">
        <v>4</v>
      </c>
      <c r="N5268">
        <v>5</v>
      </c>
      <c r="O5268" s="4" t="s">
        <v>10638</v>
      </c>
      <c r="P5268" t="s">
        <v>10639</v>
      </c>
      <c r="Q5268">
        <v>59.377220000000001</v>
      </c>
      <c r="R5268">
        <v>28.190280000000001</v>
      </c>
    </row>
    <row r="5269" spans="1:18">
      <c r="A5269">
        <v>40688.333622685182</v>
      </c>
      <c r="B5269" s="6" t="s">
        <v>9421</v>
      </c>
      <c r="C5269" s="7" t="s">
        <v>9579</v>
      </c>
      <c r="D5269" s="4">
        <v>3</v>
      </c>
      <c r="E5269" s="4">
        <v>4</v>
      </c>
      <c r="F5269">
        <v>3</v>
      </c>
      <c r="G5269">
        <v>4</v>
      </c>
      <c r="H5269">
        <v>4</v>
      </c>
      <c r="I5269">
        <v>4</v>
      </c>
      <c r="J5269">
        <v>4</v>
      </c>
      <c r="K5269">
        <v>5</v>
      </c>
      <c r="L5269">
        <v>5</v>
      </c>
      <c r="M5269">
        <v>4</v>
      </c>
      <c r="N5269">
        <v>4</v>
      </c>
      <c r="O5269" s="4" t="s">
        <v>10618</v>
      </c>
      <c r="P5269" t="s">
        <v>10770</v>
      </c>
      <c r="Q5269">
        <v>38.115819999999999</v>
      </c>
      <c r="R5269">
        <v>13.35976</v>
      </c>
    </row>
    <row r="5270" spans="1:18">
      <c r="A5270">
        <v>40688.333807870367</v>
      </c>
      <c r="B5270" s="6" t="s">
        <v>9421</v>
      </c>
      <c r="C5270" s="7" t="s">
        <v>9580</v>
      </c>
      <c r="D5270" s="4">
        <v>5</v>
      </c>
      <c r="E5270" s="4">
        <v>3</v>
      </c>
      <c r="F5270">
        <v>3</v>
      </c>
      <c r="G5270">
        <v>3</v>
      </c>
      <c r="H5270">
        <v>5</v>
      </c>
      <c r="I5270">
        <v>5</v>
      </c>
      <c r="J5270">
        <v>5</v>
      </c>
      <c r="K5270">
        <v>5</v>
      </c>
      <c r="L5270">
        <v>3</v>
      </c>
      <c r="M5270">
        <v>4</v>
      </c>
      <c r="N5270">
        <v>2</v>
      </c>
      <c r="O5270" s="4" t="s">
        <v>10618</v>
      </c>
      <c r="P5270" t="s">
        <v>10619</v>
      </c>
      <c r="Q5270">
        <v>41.894739999999999</v>
      </c>
      <c r="R5270">
        <v>12.4839</v>
      </c>
    </row>
    <row r="5271" spans="1:18">
      <c r="A5271">
        <v>40688.659594907411</v>
      </c>
      <c r="B5271" s="6" t="s">
        <v>9421</v>
      </c>
      <c r="C5271" s="7" t="s">
        <v>6662</v>
      </c>
      <c r="D5271" s="4">
        <v>1</v>
      </c>
      <c r="E5271" s="4">
        <v>1</v>
      </c>
      <c r="F5271">
        <v>1</v>
      </c>
      <c r="G5271">
        <v>1</v>
      </c>
      <c r="H5271">
        <v>1</v>
      </c>
      <c r="I5271">
        <v>1</v>
      </c>
      <c r="J5271">
        <v>1</v>
      </c>
      <c r="K5271">
        <v>1</v>
      </c>
      <c r="L5271">
        <v>1</v>
      </c>
      <c r="M5271">
        <v>1</v>
      </c>
      <c r="N5271">
        <v>1</v>
      </c>
      <c r="O5271" s="4" t="s">
        <v>10629</v>
      </c>
      <c r="P5271" t="s">
        <v>10669</v>
      </c>
      <c r="Q5271">
        <v>40.416499999999999</v>
      </c>
      <c r="R5271">
        <v>-3.7025600000000001</v>
      </c>
    </row>
    <row r="5272" spans="1:18">
      <c r="A5272">
        <v>40688.896180555559</v>
      </c>
      <c r="B5272" s="6" t="s">
        <v>9421</v>
      </c>
      <c r="C5272" s="7" t="s">
        <v>9581</v>
      </c>
      <c r="D5272" s="4">
        <v>5</v>
      </c>
      <c r="E5272" s="4">
        <v>4</v>
      </c>
      <c r="F5272">
        <v>4</v>
      </c>
      <c r="G5272">
        <v>4</v>
      </c>
      <c r="H5272">
        <v>5</v>
      </c>
      <c r="I5272">
        <v>5</v>
      </c>
      <c r="J5272">
        <v>4</v>
      </c>
      <c r="K5272">
        <v>5</v>
      </c>
      <c r="L5272">
        <v>4</v>
      </c>
      <c r="M5272">
        <v>4</v>
      </c>
      <c r="N5272">
        <v>4</v>
      </c>
      <c r="O5272" s="4" t="s">
        <v>10893</v>
      </c>
      <c r="P5272" t="s">
        <v>11084</v>
      </c>
      <c r="Q5272">
        <v>45.551110000000001</v>
      </c>
      <c r="R5272">
        <v>18.69389</v>
      </c>
    </row>
    <row r="5273" spans="1:18">
      <c r="A5273">
        <v>40688.656770833331</v>
      </c>
      <c r="B5273" s="6" t="s">
        <v>9421</v>
      </c>
      <c r="C5273" s="7" t="s">
        <v>9582</v>
      </c>
      <c r="D5273" s="4">
        <v>3</v>
      </c>
      <c r="E5273" s="4">
        <v>4</v>
      </c>
      <c r="F5273">
        <v>4</v>
      </c>
      <c r="G5273">
        <v>5</v>
      </c>
      <c r="H5273">
        <v>5</v>
      </c>
      <c r="I5273">
        <v>5</v>
      </c>
      <c r="J5273">
        <v>3</v>
      </c>
      <c r="K5273">
        <v>5</v>
      </c>
      <c r="L5273">
        <v>3</v>
      </c>
      <c r="M5273">
        <v>3</v>
      </c>
      <c r="N5273">
        <v>2</v>
      </c>
      <c r="O5273" s="4" t="s">
        <v>10736</v>
      </c>
      <c r="P5273" t="s">
        <v>10737</v>
      </c>
      <c r="Q5273">
        <v>44.432250000000003</v>
      </c>
      <c r="R5273">
        <v>26.106259999999999</v>
      </c>
    </row>
    <row r="5274" spans="1:18">
      <c r="A5274">
        <v>40688.812141203707</v>
      </c>
      <c r="B5274" s="6" t="s">
        <v>9421</v>
      </c>
      <c r="C5274" s="7" t="s">
        <v>9583</v>
      </c>
      <c r="D5274" s="4">
        <v>2</v>
      </c>
      <c r="E5274" s="4">
        <v>0</v>
      </c>
      <c r="F5274">
        <v>0</v>
      </c>
      <c r="G5274">
        <v>2</v>
      </c>
      <c r="H5274">
        <v>3</v>
      </c>
      <c r="I5274">
        <v>2</v>
      </c>
      <c r="J5274">
        <v>0</v>
      </c>
      <c r="K5274">
        <v>1</v>
      </c>
      <c r="L5274">
        <v>2</v>
      </c>
      <c r="M5274">
        <v>1</v>
      </c>
      <c r="N5274">
        <v>1</v>
      </c>
      <c r="O5274" s="4" t="s">
        <v>10629</v>
      </c>
      <c r="P5274" t="s">
        <v>10669</v>
      </c>
      <c r="Q5274">
        <v>40.416499999999999</v>
      </c>
      <c r="R5274">
        <v>-3.7025600000000001</v>
      </c>
    </row>
    <row r="5275" spans="1:18">
      <c r="A5275">
        <v>40688.653946759259</v>
      </c>
      <c r="B5275" s="6" t="s">
        <v>9421</v>
      </c>
      <c r="C5275" s="7" t="s">
        <v>8250</v>
      </c>
      <c r="D5275" s="4">
        <v>3</v>
      </c>
      <c r="E5275" s="4">
        <v>4</v>
      </c>
      <c r="F5275">
        <v>3</v>
      </c>
      <c r="G5275">
        <v>5</v>
      </c>
      <c r="H5275">
        <v>5</v>
      </c>
      <c r="I5275">
        <v>5</v>
      </c>
      <c r="J5275">
        <v>3</v>
      </c>
      <c r="K5275">
        <v>4</v>
      </c>
      <c r="L5275">
        <v>5</v>
      </c>
      <c r="M5275">
        <v>5</v>
      </c>
      <c r="N5275">
        <v>5</v>
      </c>
      <c r="O5275" s="4" t="s">
        <v>10598</v>
      </c>
      <c r="P5275" t="s">
        <v>10651</v>
      </c>
      <c r="Q5275">
        <v>52.524369999999998</v>
      </c>
      <c r="R5275">
        <v>13.41053</v>
      </c>
    </row>
    <row r="5276" spans="1:18">
      <c r="A5276">
        <v>40688.77752314815</v>
      </c>
      <c r="B5276" s="6" t="s">
        <v>9421</v>
      </c>
      <c r="C5276" s="7" t="s">
        <v>4677</v>
      </c>
      <c r="D5276" s="4">
        <v>5</v>
      </c>
      <c r="E5276" s="4">
        <v>5</v>
      </c>
      <c r="F5276">
        <v>5</v>
      </c>
      <c r="G5276">
        <v>5</v>
      </c>
      <c r="H5276">
        <v>5</v>
      </c>
      <c r="I5276">
        <v>5</v>
      </c>
      <c r="J5276">
        <v>5</v>
      </c>
      <c r="K5276">
        <v>5</v>
      </c>
      <c r="L5276">
        <v>5</v>
      </c>
      <c r="M5276">
        <v>5</v>
      </c>
      <c r="N5276">
        <v>5</v>
      </c>
      <c r="O5276" s="4" t="s">
        <v>10685</v>
      </c>
      <c r="P5276" t="s">
        <v>10686</v>
      </c>
      <c r="Q5276">
        <v>48.208489999999998</v>
      </c>
      <c r="R5276">
        <v>16.37208</v>
      </c>
    </row>
    <row r="5277" spans="1:18">
      <c r="A5277">
        <v>40688.025405092594</v>
      </c>
      <c r="B5277" s="6" t="s">
        <v>9421</v>
      </c>
      <c r="C5277" s="7" t="s">
        <v>9584</v>
      </c>
      <c r="D5277" s="4">
        <v>4</v>
      </c>
      <c r="E5277" s="4">
        <v>4</v>
      </c>
      <c r="F5277">
        <v>5</v>
      </c>
      <c r="G5277">
        <v>3</v>
      </c>
      <c r="H5277">
        <v>4</v>
      </c>
      <c r="I5277">
        <v>4</v>
      </c>
      <c r="J5277">
        <v>5</v>
      </c>
      <c r="K5277">
        <v>4</v>
      </c>
      <c r="L5277">
        <v>4</v>
      </c>
      <c r="M5277">
        <v>4</v>
      </c>
      <c r="N5277">
        <v>4</v>
      </c>
      <c r="O5277" s="4" t="s">
        <v>10629</v>
      </c>
      <c r="P5277" t="s">
        <v>10669</v>
      </c>
      <c r="Q5277">
        <v>40.416499999999999</v>
      </c>
      <c r="R5277">
        <v>-3.7025600000000001</v>
      </c>
    </row>
    <row r="5278" spans="1:18">
      <c r="A5278">
        <v>40688.000694444447</v>
      </c>
      <c r="B5278" s="6" t="s">
        <v>9421</v>
      </c>
      <c r="C5278" s="7" t="s">
        <v>9585</v>
      </c>
      <c r="D5278" s="4">
        <v>3</v>
      </c>
      <c r="E5278" s="4">
        <v>3</v>
      </c>
      <c r="F5278">
        <v>3</v>
      </c>
      <c r="G5278">
        <v>4</v>
      </c>
      <c r="H5278">
        <v>3</v>
      </c>
      <c r="I5278">
        <v>5</v>
      </c>
      <c r="J5278">
        <v>3</v>
      </c>
      <c r="K5278">
        <v>5</v>
      </c>
      <c r="L5278">
        <v>5</v>
      </c>
      <c r="M5278">
        <v>4</v>
      </c>
      <c r="N5278">
        <v>2</v>
      </c>
      <c r="O5278" s="4" t="s">
        <v>10638</v>
      </c>
      <c r="P5278" t="s">
        <v>11085</v>
      </c>
      <c r="Q5278">
        <v>59.398609999999998</v>
      </c>
      <c r="R5278">
        <v>27.273060000000001</v>
      </c>
    </row>
    <row r="5279" spans="1:18">
      <c r="A5279">
        <v>40688.644756944443</v>
      </c>
      <c r="B5279" s="6" t="s">
        <v>9421</v>
      </c>
      <c r="C5279" s="7" t="s">
        <v>9586</v>
      </c>
      <c r="D5279" s="4">
        <v>1</v>
      </c>
      <c r="E5279" s="4">
        <v>1</v>
      </c>
      <c r="F5279">
        <v>1</v>
      </c>
      <c r="G5279">
        <v>1</v>
      </c>
      <c r="H5279">
        <v>1</v>
      </c>
      <c r="I5279">
        <v>1</v>
      </c>
      <c r="J5279">
        <v>1</v>
      </c>
      <c r="K5279">
        <v>1</v>
      </c>
      <c r="L5279">
        <v>1</v>
      </c>
      <c r="M5279">
        <v>1</v>
      </c>
      <c r="N5279">
        <v>1</v>
      </c>
      <c r="O5279" s="4" t="s">
        <v>10616</v>
      </c>
      <c r="P5279" t="s">
        <v>10617</v>
      </c>
      <c r="Q5279">
        <v>-43.533329999999999</v>
      </c>
      <c r="R5279">
        <v>172.63333</v>
      </c>
    </row>
    <row r="5280" spans="1:18">
      <c r="A5280">
        <v>40688.342465277776</v>
      </c>
      <c r="B5280" s="6" t="s">
        <v>9421</v>
      </c>
      <c r="C5280" s="7" t="s">
        <v>9587</v>
      </c>
      <c r="D5280" s="4">
        <v>1</v>
      </c>
      <c r="E5280" s="4">
        <v>1</v>
      </c>
      <c r="F5280">
        <v>1</v>
      </c>
      <c r="G5280">
        <v>1</v>
      </c>
      <c r="H5280">
        <v>1</v>
      </c>
      <c r="I5280">
        <v>1</v>
      </c>
      <c r="J5280">
        <v>1</v>
      </c>
      <c r="K5280">
        <v>1</v>
      </c>
      <c r="L5280">
        <v>1</v>
      </c>
      <c r="M5280">
        <v>1</v>
      </c>
      <c r="N5280">
        <v>1</v>
      </c>
      <c r="O5280" s="4" t="s">
        <v>10604</v>
      </c>
      <c r="P5280" t="s">
        <v>10605</v>
      </c>
      <c r="Q5280">
        <v>48.853409999999997</v>
      </c>
      <c r="R5280">
        <v>2.3488000000000002</v>
      </c>
    </row>
    <row r="5281" spans="1:18">
      <c r="A5281">
        <v>40688.345034722224</v>
      </c>
      <c r="B5281" s="6" t="s">
        <v>9421</v>
      </c>
      <c r="C5281" s="7" t="s">
        <v>9588</v>
      </c>
      <c r="D5281" s="4">
        <v>4</v>
      </c>
      <c r="E5281" s="4">
        <v>5</v>
      </c>
      <c r="F5281">
        <v>4</v>
      </c>
      <c r="G5281">
        <v>4</v>
      </c>
      <c r="H5281">
        <v>5</v>
      </c>
      <c r="I5281">
        <v>4</v>
      </c>
      <c r="J5281">
        <v>5</v>
      </c>
      <c r="K5281">
        <v>4</v>
      </c>
      <c r="L5281">
        <v>5</v>
      </c>
      <c r="M5281">
        <v>3</v>
      </c>
      <c r="N5281">
        <v>5</v>
      </c>
      <c r="O5281" s="4" t="s">
        <v>10683</v>
      </c>
      <c r="P5281" t="s">
        <v>10743</v>
      </c>
      <c r="Q5281">
        <v>38.412730000000003</v>
      </c>
      <c r="R5281">
        <v>27.138380000000002</v>
      </c>
    </row>
    <row r="5282" spans="1:18">
      <c r="A5282">
        <v>40688.345752314817</v>
      </c>
      <c r="B5282" s="6" t="s">
        <v>9421</v>
      </c>
      <c r="C5282" s="7" t="s">
        <v>9589</v>
      </c>
      <c r="D5282" s="4">
        <v>5</v>
      </c>
      <c r="E5282" s="4">
        <v>3</v>
      </c>
      <c r="F5282">
        <v>4</v>
      </c>
      <c r="G5282">
        <v>2</v>
      </c>
      <c r="H5282">
        <v>2</v>
      </c>
      <c r="I5282">
        <v>4</v>
      </c>
      <c r="J5282">
        <v>5</v>
      </c>
      <c r="K5282">
        <v>4</v>
      </c>
      <c r="L5282">
        <v>5</v>
      </c>
      <c r="M5282">
        <v>4</v>
      </c>
      <c r="N5282">
        <v>4</v>
      </c>
      <c r="O5282" s="4" t="s">
        <v>10851</v>
      </c>
      <c r="P5282" t="s">
        <v>10940</v>
      </c>
      <c r="Q5282">
        <v>60.294139999999999</v>
      </c>
      <c r="R5282">
        <v>25.040990000000001</v>
      </c>
    </row>
    <row r="5283" spans="1:18">
      <c r="A5283">
        <v>40688.346597222226</v>
      </c>
      <c r="B5283" s="6" t="s">
        <v>9421</v>
      </c>
      <c r="C5283" s="7" t="s">
        <v>8196</v>
      </c>
      <c r="D5283" s="4">
        <v>1</v>
      </c>
      <c r="E5283" s="4">
        <v>2</v>
      </c>
      <c r="F5283">
        <v>2</v>
      </c>
      <c r="G5283">
        <v>4</v>
      </c>
      <c r="H5283">
        <v>4</v>
      </c>
      <c r="I5283">
        <v>5</v>
      </c>
      <c r="J5283">
        <v>4</v>
      </c>
      <c r="K5283">
        <v>3</v>
      </c>
      <c r="L5283">
        <v>5</v>
      </c>
      <c r="M5283">
        <v>1</v>
      </c>
      <c r="N5283">
        <v>3</v>
      </c>
      <c r="O5283" s="4" t="s">
        <v>10598</v>
      </c>
      <c r="P5283" t="s">
        <v>10651</v>
      </c>
      <c r="Q5283">
        <v>52.524369999999998</v>
      </c>
      <c r="R5283">
        <v>13.41053</v>
      </c>
    </row>
    <row r="5284" spans="1:18">
      <c r="A5284">
        <v>40688.347118055557</v>
      </c>
      <c r="B5284" s="6" t="s">
        <v>9421</v>
      </c>
      <c r="C5284" s="7" t="s">
        <v>9590</v>
      </c>
      <c r="D5284" s="4">
        <v>3</v>
      </c>
      <c r="E5284" s="4">
        <v>4</v>
      </c>
      <c r="F5284">
        <v>4</v>
      </c>
      <c r="G5284">
        <v>3</v>
      </c>
      <c r="H5284">
        <v>4</v>
      </c>
      <c r="I5284">
        <v>5</v>
      </c>
      <c r="J5284">
        <v>5</v>
      </c>
      <c r="K5284">
        <v>5</v>
      </c>
      <c r="L5284">
        <v>5</v>
      </c>
      <c r="M5284">
        <v>5</v>
      </c>
      <c r="N5284">
        <v>4</v>
      </c>
      <c r="O5284" s="4" t="s">
        <v>10733</v>
      </c>
      <c r="P5284" t="s">
        <v>10734</v>
      </c>
      <c r="Q5284">
        <v>48.148159999999997</v>
      </c>
      <c r="R5284">
        <v>17.106739999999999</v>
      </c>
    </row>
    <row r="5285" spans="1:18">
      <c r="A5285">
        <v>40688.347395833334</v>
      </c>
      <c r="B5285" s="6" t="s">
        <v>9421</v>
      </c>
      <c r="C5285" s="7" t="s">
        <v>9591</v>
      </c>
      <c r="D5285" s="4">
        <v>4</v>
      </c>
      <c r="E5285" s="4">
        <v>4</v>
      </c>
      <c r="F5285">
        <v>4</v>
      </c>
      <c r="G5285">
        <v>5</v>
      </c>
      <c r="H5285">
        <v>4</v>
      </c>
      <c r="I5285">
        <v>4</v>
      </c>
      <c r="J5285">
        <v>3</v>
      </c>
      <c r="K5285">
        <v>4</v>
      </c>
      <c r="L5285">
        <v>4</v>
      </c>
      <c r="M5285">
        <v>4</v>
      </c>
      <c r="N5285">
        <v>4</v>
      </c>
      <c r="O5285" s="4" t="s">
        <v>10604</v>
      </c>
      <c r="P5285" t="s">
        <v>10673</v>
      </c>
      <c r="Q5285">
        <v>45.748460000000001</v>
      </c>
      <c r="R5285">
        <v>4.8467099999999999</v>
      </c>
    </row>
    <row r="5286" spans="1:18">
      <c r="A5286">
        <v>40688.348483796297</v>
      </c>
      <c r="B5286" s="6" t="s">
        <v>9421</v>
      </c>
      <c r="C5286" s="7" t="s">
        <v>4673</v>
      </c>
      <c r="D5286" s="4">
        <v>2</v>
      </c>
      <c r="E5286" s="4">
        <v>5</v>
      </c>
      <c r="F5286">
        <v>3</v>
      </c>
      <c r="G5286">
        <v>5</v>
      </c>
      <c r="H5286">
        <v>5</v>
      </c>
      <c r="I5286">
        <v>5</v>
      </c>
      <c r="J5286">
        <v>3</v>
      </c>
      <c r="K5286">
        <v>5</v>
      </c>
      <c r="L5286">
        <v>5</v>
      </c>
      <c r="M5286">
        <v>3</v>
      </c>
      <c r="N5286">
        <v>5</v>
      </c>
      <c r="O5286" s="4" t="s">
        <v>10604</v>
      </c>
      <c r="P5286" t="s">
        <v>10652</v>
      </c>
      <c r="Q5286">
        <v>43.604259999999996</v>
      </c>
      <c r="R5286">
        <v>1.44367</v>
      </c>
    </row>
    <row r="5287" spans="1:18">
      <c r="A5287">
        <v>40688.348796296297</v>
      </c>
      <c r="B5287" s="6" t="s">
        <v>9421</v>
      </c>
      <c r="C5287" s="7" t="s">
        <v>9592</v>
      </c>
      <c r="D5287" s="4">
        <v>5</v>
      </c>
      <c r="E5287" s="4">
        <v>4</v>
      </c>
      <c r="F5287">
        <v>4</v>
      </c>
      <c r="G5287">
        <v>4</v>
      </c>
      <c r="H5287">
        <v>5</v>
      </c>
      <c r="I5287">
        <v>5</v>
      </c>
      <c r="J5287">
        <v>4</v>
      </c>
      <c r="K5287">
        <v>4</v>
      </c>
      <c r="L5287">
        <v>4</v>
      </c>
      <c r="M5287">
        <v>4</v>
      </c>
      <c r="N5287">
        <v>5</v>
      </c>
      <c r="O5287" s="4" t="s">
        <v>10618</v>
      </c>
      <c r="P5287" t="s">
        <v>10643</v>
      </c>
      <c r="Q5287">
        <v>40.833329999999997</v>
      </c>
      <c r="R5287">
        <v>14.25</v>
      </c>
    </row>
    <row r="5288" spans="1:18">
      <c r="A5288">
        <v>40688.34988425926</v>
      </c>
      <c r="B5288" s="6" t="s">
        <v>9421</v>
      </c>
      <c r="C5288" s="7" t="s">
        <v>9593</v>
      </c>
      <c r="D5288" s="4">
        <v>4</v>
      </c>
      <c r="E5288" s="4">
        <v>5</v>
      </c>
      <c r="F5288">
        <v>5</v>
      </c>
      <c r="G5288">
        <v>4</v>
      </c>
      <c r="H5288">
        <v>4</v>
      </c>
      <c r="I5288">
        <v>1</v>
      </c>
      <c r="J5288">
        <v>3</v>
      </c>
      <c r="K5288">
        <v>4</v>
      </c>
      <c r="L5288">
        <v>4</v>
      </c>
      <c r="M5288">
        <v>2</v>
      </c>
      <c r="N5288">
        <v>3</v>
      </c>
      <c r="O5288" s="4" t="s">
        <v>10604</v>
      </c>
      <c r="P5288" t="s">
        <v>10605</v>
      </c>
      <c r="Q5288">
        <v>48.853409999999997</v>
      </c>
      <c r="R5288">
        <v>2.3488000000000002</v>
      </c>
    </row>
    <row r="5289" spans="1:18">
      <c r="A5289">
        <v>40688.351261574076</v>
      </c>
      <c r="B5289" s="6" t="s">
        <v>9421</v>
      </c>
      <c r="C5289" s="7" t="s">
        <v>9594</v>
      </c>
      <c r="D5289" s="4">
        <v>2</v>
      </c>
      <c r="E5289" s="4">
        <v>1</v>
      </c>
      <c r="F5289">
        <v>3</v>
      </c>
      <c r="G5289">
        <v>3</v>
      </c>
      <c r="H5289">
        <v>4</v>
      </c>
      <c r="I5289">
        <v>5</v>
      </c>
      <c r="J5289">
        <v>2</v>
      </c>
      <c r="K5289">
        <v>3</v>
      </c>
      <c r="L5289">
        <v>5</v>
      </c>
      <c r="M5289">
        <v>2</v>
      </c>
      <c r="N5289">
        <v>3</v>
      </c>
      <c r="O5289" s="4" t="s">
        <v>10604</v>
      </c>
      <c r="P5289" t="s">
        <v>10605</v>
      </c>
      <c r="Q5289">
        <v>48.853409999999997</v>
      </c>
      <c r="R5289">
        <v>2.3488000000000002</v>
      </c>
    </row>
    <row r="5290" spans="1:18">
      <c r="A5290">
        <v>40688.351759259262</v>
      </c>
      <c r="B5290" s="6" t="s">
        <v>9421</v>
      </c>
      <c r="C5290" s="7" t="s">
        <v>9595</v>
      </c>
      <c r="D5290" s="4">
        <v>0</v>
      </c>
      <c r="E5290" s="4">
        <v>1</v>
      </c>
      <c r="F5290">
        <v>5</v>
      </c>
      <c r="G5290">
        <v>1</v>
      </c>
      <c r="H5290">
        <v>1</v>
      </c>
      <c r="I5290">
        <v>1</v>
      </c>
      <c r="J5290">
        <v>1</v>
      </c>
      <c r="K5290">
        <v>0</v>
      </c>
      <c r="L5290">
        <v>0</v>
      </c>
      <c r="M5290">
        <v>1</v>
      </c>
      <c r="N5290">
        <v>1</v>
      </c>
      <c r="O5290" s="4" t="s">
        <v>10618</v>
      </c>
      <c r="P5290" t="s">
        <v>10637</v>
      </c>
      <c r="Q5290">
        <v>45.464269999999999</v>
      </c>
      <c r="R5290">
        <v>9.1895100000000003</v>
      </c>
    </row>
    <row r="5291" spans="1:18">
      <c r="A5291">
        <v>40688.352187500001</v>
      </c>
      <c r="B5291" s="6" t="s">
        <v>9421</v>
      </c>
      <c r="C5291" s="7" t="s">
        <v>9596</v>
      </c>
      <c r="D5291" s="4">
        <v>1</v>
      </c>
      <c r="E5291" s="4">
        <v>1</v>
      </c>
      <c r="F5291">
        <v>1</v>
      </c>
      <c r="G5291">
        <v>1</v>
      </c>
      <c r="H5291">
        <v>1</v>
      </c>
      <c r="I5291">
        <v>1</v>
      </c>
      <c r="J5291">
        <v>1</v>
      </c>
      <c r="K5291">
        <v>1</v>
      </c>
      <c r="L5291">
        <v>1</v>
      </c>
      <c r="M5291">
        <v>1</v>
      </c>
      <c r="N5291">
        <v>1</v>
      </c>
      <c r="O5291" s="4" t="s">
        <v>11034</v>
      </c>
      <c r="P5291" t="s">
        <v>11035</v>
      </c>
      <c r="Q5291">
        <v>12.52398</v>
      </c>
      <c r="R5291">
        <v>-70.027029999999996</v>
      </c>
    </row>
    <row r="5292" spans="1:18">
      <c r="A5292">
        <v>40688.35224537037</v>
      </c>
      <c r="B5292" s="6" t="s">
        <v>9421</v>
      </c>
      <c r="C5292" s="7" t="s">
        <v>9597</v>
      </c>
      <c r="D5292" s="4">
        <v>1</v>
      </c>
      <c r="E5292" s="4">
        <v>1</v>
      </c>
      <c r="F5292">
        <v>1</v>
      </c>
      <c r="G5292">
        <v>1</v>
      </c>
      <c r="H5292">
        <v>1</v>
      </c>
      <c r="I5292">
        <v>1</v>
      </c>
      <c r="J5292">
        <v>1</v>
      </c>
      <c r="K5292">
        <v>1</v>
      </c>
      <c r="L5292">
        <v>1</v>
      </c>
      <c r="M5292">
        <v>1</v>
      </c>
      <c r="N5292">
        <v>1</v>
      </c>
      <c r="O5292" s="4" t="s">
        <v>10709</v>
      </c>
      <c r="P5292" t="s">
        <v>10778</v>
      </c>
      <c r="Q5292">
        <v>52.229770000000002</v>
      </c>
      <c r="R5292">
        <v>21.011780000000002</v>
      </c>
    </row>
    <row r="5293" spans="1:18">
      <c r="A5293">
        <v>40688.354016203702</v>
      </c>
      <c r="B5293" s="6" t="s">
        <v>9421</v>
      </c>
      <c r="C5293" s="7" t="s">
        <v>9598</v>
      </c>
      <c r="D5293" s="4">
        <v>1</v>
      </c>
      <c r="E5293" s="4">
        <v>1</v>
      </c>
      <c r="F5293">
        <v>1</v>
      </c>
      <c r="G5293">
        <v>1</v>
      </c>
      <c r="H5293">
        <v>1</v>
      </c>
      <c r="I5293">
        <v>1</v>
      </c>
      <c r="J5293">
        <v>1</v>
      </c>
      <c r="K5293">
        <v>1</v>
      </c>
      <c r="L5293">
        <v>1</v>
      </c>
      <c r="M5293">
        <v>1</v>
      </c>
      <c r="N5293">
        <v>1</v>
      </c>
      <c r="O5293" s="4" t="s">
        <v>10618</v>
      </c>
      <c r="P5293" t="s">
        <v>10643</v>
      </c>
      <c r="Q5293">
        <v>40.833329999999997</v>
      </c>
      <c r="R5293">
        <v>14.25</v>
      </c>
    </row>
    <row r="5294" spans="1:18">
      <c r="A5294">
        <v>40688.355474537035</v>
      </c>
      <c r="B5294" s="6" t="s">
        <v>9421</v>
      </c>
      <c r="C5294" s="7" t="s">
        <v>9599</v>
      </c>
      <c r="D5294" s="4">
        <v>3</v>
      </c>
      <c r="E5294" s="4">
        <v>4</v>
      </c>
      <c r="F5294">
        <v>4</v>
      </c>
      <c r="G5294">
        <v>3</v>
      </c>
      <c r="H5294">
        <v>5</v>
      </c>
      <c r="I5294">
        <v>5</v>
      </c>
      <c r="J5294">
        <v>3</v>
      </c>
      <c r="K5294">
        <v>5</v>
      </c>
      <c r="L5294">
        <v>4</v>
      </c>
      <c r="M5294">
        <v>4</v>
      </c>
      <c r="N5294">
        <v>4</v>
      </c>
      <c r="O5294" s="4" t="s">
        <v>10604</v>
      </c>
      <c r="P5294" t="s">
        <v>10605</v>
      </c>
      <c r="Q5294">
        <v>48.853409999999997</v>
      </c>
      <c r="R5294">
        <v>2.3488000000000002</v>
      </c>
    </row>
    <row r="5295" spans="1:18">
      <c r="A5295">
        <v>40688.356874999998</v>
      </c>
      <c r="B5295" s="6" t="s">
        <v>9421</v>
      </c>
      <c r="C5295" s="7" t="s">
        <v>9600</v>
      </c>
      <c r="D5295" s="4">
        <v>3</v>
      </c>
      <c r="E5295" s="4">
        <v>3</v>
      </c>
      <c r="F5295">
        <v>3</v>
      </c>
      <c r="G5295">
        <v>5</v>
      </c>
      <c r="H5295">
        <v>4</v>
      </c>
      <c r="I5295">
        <v>4</v>
      </c>
      <c r="J5295">
        <v>3</v>
      </c>
      <c r="K5295">
        <v>4</v>
      </c>
      <c r="L5295">
        <v>5</v>
      </c>
      <c r="M5295">
        <v>3</v>
      </c>
      <c r="N5295">
        <v>5</v>
      </c>
      <c r="O5295" s="4" t="s">
        <v>10685</v>
      </c>
      <c r="P5295" t="s">
        <v>10686</v>
      </c>
      <c r="Q5295">
        <v>48.208489999999998</v>
      </c>
      <c r="R5295">
        <v>16.37208</v>
      </c>
    </row>
    <row r="5296" spans="1:18">
      <c r="A5296">
        <v>40688.35732638889</v>
      </c>
      <c r="B5296" s="6" t="s">
        <v>9421</v>
      </c>
      <c r="C5296" s="7" t="s">
        <v>9601</v>
      </c>
      <c r="D5296" s="4">
        <v>4</v>
      </c>
      <c r="E5296" s="4">
        <v>3</v>
      </c>
      <c r="F5296">
        <v>4</v>
      </c>
      <c r="G5296">
        <v>5</v>
      </c>
      <c r="H5296">
        <v>5</v>
      </c>
      <c r="I5296">
        <v>5</v>
      </c>
      <c r="J5296">
        <v>5</v>
      </c>
      <c r="K5296">
        <v>4</v>
      </c>
      <c r="L5296">
        <v>4</v>
      </c>
      <c r="M5296">
        <v>5</v>
      </c>
      <c r="N5296">
        <v>3</v>
      </c>
      <c r="O5296" s="4" t="s">
        <v>10629</v>
      </c>
      <c r="P5296" t="s">
        <v>10669</v>
      </c>
      <c r="Q5296">
        <v>40.416499999999999</v>
      </c>
      <c r="R5296">
        <v>-3.7025600000000001</v>
      </c>
    </row>
    <row r="5297" spans="1:18">
      <c r="A5297">
        <v>40688.357777777775</v>
      </c>
      <c r="B5297" s="6" t="s">
        <v>9421</v>
      </c>
      <c r="C5297" s="7" t="s">
        <v>9602</v>
      </c>
      <c r="D5297" s="4">
        <v>5</v>
      </c>
      <c r="E5297" s="4">
        <v>5</v>
      </c>
      <c r="F5297">
        <v>5</v>
      </c>
      <c r="G5297">
        <v>1</v>
      </c>
      <c r="H5297">
        <v>5</v>
      </c>
      <c r="I5297">
        <v>1</v>
      </c>
      <c r="J5297">
        <v>1</v>
      </c>
      <c r="K5297">
        <v>1</v>
      </c>
      <c r="L5297">
        <v>1</v>
      </c>
      <c r="M5297">
        <v>1</v>
      </c>
      <c r="N5297">
        <v>5</v>
      </c>
      <c r="O5297" s="4" t="s">
        <v>10620</v>
      </c>
      <c r="P5297" t="s">
        <v>10621</v>
      </c>
      <c r="Q5297">
        <v>51.50853</v>
      </c>
      <c r="R5297">
        <v>-0.12573999999999999</v>
      </c>
    </row>
    <row r="5298" spans="1:18">
      <c r="A5298">
        <v>40688.359097222223</v>
      </c>
      <c r="B5298" s="6" t="s">
        <v>9421</v>
      </c>
      <c r="C5298" s="7" t="s">
        <v>9603</v>
      </c>
      <c r="D5298" s="4">
        <v>1</v>
      </c>
      <c r="E5298" s="4">
        <v>2</v>
      </c>
      <c r="F5298">
        <v>3</v>
      </c>
      <c r="G5298">
        <v>3</v>
      </c>
      <c r="H5298">
        <v>3</v>
      </c>
      <c r="I5298">
        <v>3</v>
      </c>
      <c r="J5298">
        <v>4</v>
      </c>
      <c r="K5298">
        <v>4</v>
      </c>
      <c r="L5298">
        <v>3</v>
      </c>
      <c r="M5298">
        <v>4</v>
      </c>
      <c r="N5298">
        <v>4</v>
      </c>
      <c r="O5298" s="4" t="s">
        <v>10618</v>
      </c>
      <c r="P5298" t="s">
        <v>10637</v>
      </c>
      <c r="Q5298">
        <v>45.464269999999999</v>
      </c>
      <c r="R5298">
        <v>9.1895100000000003</v>
      </c>
    </row>
    <row r="5299" spans="1:18">
      <c r="A5299">
        <v>40688.359398148146</v>
      </c>
      <c r="B5299" s="6" t="s">
        <v>9421</v>
      </c>
      <c r="C5299" s="7" t="s">
        <v>9604</v>
      </c>
      <c r="D5299" s="4">
        <v>3</v>
      </c>
      <c r="E5299" s="4">
        <v>4</v>
      </c>
      <c r="F5299">
        <v>4</v>
      </c>
      <c r="G5299">
        <v>5</v>
      </c>
      <c r="H5299">
        <v>5</v>
      </c>
      <c r="I5299">
        <v>5</v>
      </c>
      <c r="J5299">
        <v>3</v>
      </c>
      <c r="K5299">
        <v>4</v>
      </c>
      <c r="L5299">
        <v>5</v>
      </c>
      <c r="M5299">
        <v>4</v>
      </c>
      <c r="N5299">
        <v>5</v>
      </c>
      <c r="O5299" s="4" t="s">
        <v>10598</v>
      </c>
      <c r="P5299" t="s">
        <v>10777</v>
      </c>
      <c r="Q5299">
        <v>50.933329999999998</v>
      </c>
      <c r="R5299">
        <v>6.95</v>
      </c>
    </row>
    <row r="5300" spans="1:18">
      <c r="A5300">
        <v>40688.360798611109</v>
      </c>
      <c r="B5300" s="6" t="s">
        <v>9421</v>
      </c>
      <c r="C5300" s="7" t="s">
        <v>9605</v>
      </c>
      <c r="D5300" s="4">
        <v>3</v>
      </c>
      <c r="E5300" s="4">
        <v>3</v>
      </c>
      <c r="F5300">
        <v>3</v>
      </c>
      <c r="G5300">
        <v>5</v>
      </c>
      <c r="H5300">
        <v>4</v>
      </c>
      <c r="I5300">
        <v>4</v>
      </c>
      <c r="J5300">
        <v>3</v>
      </c>
      <c r="K5300">
        <v>3</v>
      </c>
      <c r="L5300">
        <v>5</v>
      </c>
      <c r="M5300">
        <v>3</v>
      </c>
      <c r="N5300">
        <v>4</v>
      </c>
      <c r="O5300" s="4" t="s">
        <v>10618</v>
      </c>
      <c r="P5300" t="s">
        <v>10637</v>
      </c>
      <c r="Q5300">
        <v>45.464269999999999</v>
      </c>
      <c r="R5300">
        <v>9.1895100000000003</v>
      </c>
    </row>
    <row r="5301" spans="1:18">
      <c r="A5301">
        <v>40688.368738425925</v>
      </c>
      <c r="B5301" s="6" t="s">
        <v>9421</v>
      </c>
      <c r="C5301" s="7" t="s">
        <v>9606</v>
      </c>
      <c r="D5301" s="4">
        <v>3</v>
      </c>
      <c r="E5301" s="4">
        <v>3</v>
      </c>
      <c r="F5301">
        <v>3</v>
      </c>
      <c r="G5301">
        <v>4</v>
      </c>
      <c r="H5301">
        <v>4</v>
      </c>
      <c r="I5301">
        <v>4</v>
      </c>
      <c r="J5301">
        <v>4</v>
      </c>
      <c r="K5301">
        <v>4</v>
      </c>
      <c r="L5301">
        <v>5</v>
      </c>
      <c r="M5301">
        <v>4</v>
      </c>
      <c r="N5301">
        <v>3</v>
      </c>
      <c r="O5301" s="4" t="s">
        <v>10602</v>
      </c>
      <c r="P5301" t="s">
        <v>10766</v>
      </c>
      <c r="Q5301">
        <v>49.611669999999997</v>
      </c>
      <c r="R5301">
        <v>6.13</v>
      </c>
    </row>
    <row r="5302" spans="1:18">
      <c r="A5302">
        <v>40688.370810185188</v>
      </c>
      <c r="B5302" s="6" t="s">
        <v>9421</v>
      </c>
      <c r="C5302" s="7" t="s">
        <v>9607</v>
      </c>
      <c r="D5302" s="4">
        <v>3</v>
      </c>
      <c r="E5302" s="4">
        <v>3</v>
      </c>
      <c r="F5302">
        <v>3</v>
      </c>
      <c r="G5302">
        <v>2</v>
      </c>
      <c r="H5302">
        <v>4</v>
      </c>
      <c r="I5302">
        <v>5</v>
      </c>
      <c r="J5302">
        <v>2</v>
      </c>
      <c r="K5302">
        <v>4</v>
      </c>
      <c r="L5302">
        <v>5</v>
      </c>
      <c r="M5302">
        <v>3</v>
      </c>
      <c r="N5302">
        <v>4</v>
      </c>
      <c r="O5302" s="4" t="s">
        <v>10604</v>
      </c>
      <c r="P5302" t="s">
        <v>10605</v>
      </c>
      <c r="Q5302">
        <v>48.853409999999997</v>
      </c>
      <c r="R5302">
        <v>2.3488000000000002</v>
      </c>
    </row>
    <row r="5303" spans="1:18">
      <c r="A5303">
        <v>40688.371655092589</v>
      </c>
      <c r="B5303" s="6" t="s">
        <v>9421</v>
      </c>
      <c r="C5303" s="7" t="s">
        <v>9608</v>
      </c>
      <c r="D5303" s="4">
        <v>3</v>
      </c>
      <c r="E5303" s="4">
        <v>3</v>
      </c>
      <c r="F5303">
        <v>4</v>
      </c>
      <c r="G5303">
        <v>3</v>
      </c>
      <c r="H5303">
        <v>5</v>
      </c>
      <c r="I5303">
        <v>5</v>
      </c>
      <c r="J5303">
        <v>3</v>
      </c>
      <c r="K5303">
        <v>4</v>
      </c>
      <c r="L5303">
        <v>5</v>
      </c>
      <c r="M5303">
        <v>5</v>
      </c>
      <c r="N5303">
        <v>4</v>
      </c>
      <c r="O5303" s="4" t="s">
        <v>10618</v>
      </c>
      <c r="P5303" t="s">
        <v>10637</v>
      </c>
      <c r="Q5303">
        <v>45.464269999999999</v>
      </c>
      <c r="R5303">
        <v>9.1895100000000003</v>
      </c>
    </row>
    <row r="5304" spans="1:18">
      <c r="A5304">
        <v>40688.373969907407</v>
      </c>
      <c r="B5304" s="6" t="s">
        <v>9421</v>
      </c>
      <c r="C5304" s="7" t="s">
        <v>9609</v>
      </c>
      <c r="D5304" s="4">
        <v>4</v>
      </c>
      <c r="E5304" s="4">
        <v>3</v>
      </c>
      <c r="F5304">
        <v>3</v>
      </c>
      <c r="G5304">
        <v>4</v>
      </c>
      <c r="H5304">
        <v>5</v>
      </c>
      <c r="I5304">
        <v>5</v>
      </c>
      <c r="J5304">
        <v>5</v>
      </c>
      <c r="K5304">
        <v>5</v>
      </c>
      <c r="L5304">
        <v>5</v>
      </c>
      <c r="M5304">
        <v>3</v>
      </c>
      <c r="N5304">
        <v>5</v>
      </c>
      <c r="O5304" s="4" t="s">
        <v>10618</v>
      </c>
      <c r="P5304" t="s">
        <v>10619</v>
      </c>
      <c r="Q5304">
        <v>41.894739999999999</v>
      </c>
      <c r="R5304">
        <v>12.4839</v>
      </c>
    </row>
    <row r="5305" spans="1:18">
      <c r="A5305">
        <v>40688.374212962961</v>
      </c>
      <c r="B5305" s="6" t="s">
        <v>9421</v>
      </c>
      <c r="C5305" s="7" t="s">
        <v>9610</v>
      </c>
      <c r="D5305" s="4">
        <v>5</v>
      </c>
      <c r="E5305" s="4">
        <v>3</v>
      </c>
      <c r="F5305">
        <v>5</v>
      </c>
      <c r="G5305">
        <v>3</v>
      </c>
      <c r="H5305">
        <v>4</v>
      </c>
      <c r="I5305">
        <v>2</v>
      </c>
      <c r="J5305">
        <v>0</v>
      </c>
      <c r="K5305">
        <v>4</v>
      </c>
      <c r="L5305">
        <v>3</v>
      </c>
      <c r="M5305">
        <v>5</v>
      </c>
      <c r="N5305">
        <v>3</v>
      </c>
      <c r="O5305" s="4" t="s">
        <v>10618</v>
      </c>
      <c r="P5305" t="s">
        <v>10643</v>
      </c>
      <c r="Q5305">
        <v>40.833329999999997</v>
      </c>
      <c r="R5305">
        <v>14.25</v>
      </c>
    </row>
    <row r="5306" spans="1:18">
      <c r="A5306">
        <v>40688.374710648146</v>
      </c>
      <c r="B5306" s="6" t="s">
        <v>9421</v>
      </c>
      <c r="C5306" s="7" t="s">
        <v>9611</v>
      </c>
      <c r="D5306" s="4">
        <v>3</v>
      </c>
      <c r="E5306" s="4">
        <v>3</v>
      </c>
      <c r="F5306">
        <v>5</v>
      </c>
      <c r="G5306">
        <v>5</v>
      </c>
      <c r="H5306">
        <v>5</v>
      </c>
      <c r="I5306">
        <v>3</v>
      </c>
      <c r="J5306">
        <v>0</v>
      </c>
      <c r="K5306">
        <v>5</v>
      </c>
      <c r="L5306">
        <v>3</v>
      </c>
      <c r="M5306">
        <v>5</v>
      </c>
      <c r="N5306">
        <v>3</v>
      </c>
      <c r="O5306" s="4" t="s">
        <v>10622</v>
      </c>
      <c r="P5306" t="s">
        <v>10857</v>
      </c>
      <c r="Q5306">
        <v>46.202219999999997</v>
      </c>
      <c r="R5306">
        <v>6.1456900000000001</v>
      </c>
    </row>
    <row r="5307" spans="1:18">
      <c r="A5307">
        <v>40688.861562500002</v>
      </c>
      <c r="B5307" s="6" t="s">
        <v>9421</v>
      </c>
      <c r="C5307" s="7" t="s">
        <v>8769</v>
      </c>
      <c r="D5307" s="4">
        <v>5</v>
      </c>
      <c r="E5307" s="4">
        <v>4</v>
      </c>
      <c r="F5307">
        <v>4</v>
      </c>
      <c r="G5307">
        <v>3</v>
      </c>
      <c r="H5307">
        <v>4</v>
      </c>
      <c r="I5307">
        <v>5</v>
      </c>
      <c r="J5307">
        <v>3</v>
      </c>
      <c r="K5307">
        <v>4</v>
      </c>
      <c r="L5307">
        <v>4</v>
      </c>
      <c r="M5307">
        <v>5</v>
      </c>
      <c r="N5307">
        <v>5</v>
      </c>
      <c r="O5307" s="4" t="s">
        <v>10629</v>
      </c>
      <c r="P5307" t="s">
        <v>10669</v>
      </c>
      <c r="Q5307">
        <v>40.416499999999999</v>
      </c>
      <c r="R5307">
        <v>-3.7025600000000001</v>
      </c>
    </row>
    <row r="5308" spans="1:18">
      <c r="A5308">
        <v>40688.498576388891</v>
      </c>
      <c r="B5308" s="6" t="s">
        <v>9421</v>
      </c>
      <c r="C5308" s="7" t="s">
        <v>5860</v>
      </c>
      <c r="D5308" s="4">
        <v>1</v>
      </c>
      <c r="E5308" s="4">
        <v>1</v>
      </c>
      <c r="F5308">
        <v>5</v>
      </c>
      <c r="G5308">
        <v>1</v>
      </c>
      <c r="H5308">
        <v>0</v>
      </c>
      <c r="I5308">
        <v>0</v>
      </c>
      <c r="J5308">
        <v>0</v>
      </c>
      <c r="K5308">
        <v>0</v>
      </c>
      <c r="L5308">
        <v>0</v>
      </c>
      <c r="M5308">
        <v>2</v>
      </c>
      <c r="N5308">
        <v>1</v>
      </c>
      <c r="O5308" s="4" t="s">
        <v>10604</v>
      </c>
      <c r="P5308" t="s">
        <v>10673</v>
      </c>
      <c r="Q5308">
        <v>45.748460000000001</v>
      </c>
      <c r="R5308">
        <v>4.8467099999999999</v>
      </c>
    </row>
    <row r="5309" spans="1:18">
      <c r="A5309">
        <v>40688.762708333335</v>
      </c>
      <c r="B5309" s="6" t="s">
        <v>9421</v>
      </c>
      <c r="C5309" s="7" t="s">
        <v>9612</v>
      </c>
      <c r="D5309" s="4">
        <v>4</v>
      </c>
      <c r="E5309" s="4">
        <v>4</v>
      </c>
      <c r="F5309">
        <v>4</v>
      </c>
      <c r="G5309">
        <v>5</v>
      </c>
      <c r="H5309">
        <v>5</v>
      </c>
      <c r="I5309">
        <v>5</v>
      </c>
      <c r="J5309">
        <v>3</v>
      </c>
      <c r="K5309">
        <v>4</v>
      </c>
      <c r="L5309">
        <v>0</v>
      </c>
      <c r="M5309">
        <v>3</v>
      </c>
      <c r="N5309">
        <v>5</v>
      </c>
      <c r="O5309" s="4" t="s">
        <v>10618</v>
      </c>
      <c r="P5309" t="s">
        <v>10637</v>
      </c>
      <c r="Q5309">
        <v>45.464269999999999</v>
      </c>
      <c r="R5309">
        <v>9.1895100000000003</v>
      </c>
    </row>
    <row r="5310" spans="1:18">
      <c r="A5310">
        <v>40688.733738425923</v>
      </c>
      <c r="B5310" s="6" t="s">
        <v>9421</v>
      </c>
      <c r="C5310" s="7" t="s">
        <v>7981</v>
      </c>
      <c r="D5310" s="4">
        <v>5</v>
      </c>
      <c r="E5310" s="4">
        <v>2</v>
      </c>
      <c r="F5310">
        <v>2</v>
      </c>
      <c r="G5310">
        <v>3</v>
      </c>
      <c r="H5310">
        <v>5</v>
      </c>
      <c r="I5310">
        <v>5</v>
      </c>
      <c r="J5310">
        <v>3</v>
      </c>
      <c r="K5310">
        <v>5</v>
      </c>
      <c r="L5310">
        <v>5</v>
      </c>
      <c r="M5310">
        <v>5</v>
      </c>
      <c r="N5310">
        <v>5</v>
      </c>
      <c r="O5310" s="4" t="s">
        <v>10618</v>
      </c>
      <c r="P5310" t="s">
        <v>10619</v>
      </c>
      <c r="Q5310">
        <v>41.894739999999999</v>
      </c>
      <c r="R5310">
        <v>12.4839</v>
      </c>
    </row>
    <row r="5311" spans="1:18">
      <c r="A5311">
        <v>40688.87641203704</v>
      </c>
      <c r="B5311" s="6" t="s">
        <v>9421</v>
      </c>
      <c r="C5311" s="7" t="s">
        <v>5429</v>
      </c>
      <c r="D5311" s="4">
        <v>1</v>
      </c>
      <c r="E5311" s="4">
        <v>1</v>
      </c>
      <c r="F5311">
        <v>1</v>
      </c>
      <c r="G5311">
        <v>5</v>
      </c>
      <c r="H5311">
        <v>1</v>
      </c>
      <c r="I5311">
        <v>1</v>
      </c>
      <c r="J5311">
        <v>1</v>
      </c>
      <c r="K5311">
        <v>1</v>
      </c>
      <c r="L5311">
        <v>1</v>
      </c>
      <c r="M5311">
        <v>1</v>
      </c>
      <c r="N5311">
        <v>1</v>
      </c>
      <c r="O5311" s="4" t="s">
        <v>10851</v>
      </c>
      <c r="P5311" t="s">
        <v>10852</v>
      </c>
      <c r="Q5311">
        <v>60.205199999999998</v>
      </c>
      <c r="R5311">
        <v>24.652200000000001</v>
      </c>
    </row>
    <row r="5312" spans="1:18">
      <c r="A5312">
        <v>40688.544490740744</v>
      </c>
      <c r="B5312" s="6" t="s">
        <v>9421</v>
      </c>
      <c r="C5312" s="7" t="s">
        <v>9613</v>
      </c>
      <c r="D5312" s="4">
        <v>3</v>
      </c>
      <c r="E5312" s="4">
        <v>4</v>
      </c>
      <c r="F5312">
        <v>4</v>
      </c>
      <c r="G5312">
        <v>5</v>
      </c>
      <c r="H5312">
        <v>5</v>
      </c>
      <c r="I5312">
        <v>5</v>
      </c>
      <c r="J5312">
        <v>3</v>
      </c>
      <c r="K5312">
        <v>4</v>
      </c>
      <c r="L5312">
        <v>5</v>
      </c>
      <c r="M5312">
        <v>2</v>
      </c>
      <c r="N5312">
        <v>5</v>
      </c>
      <c r="O5312" s="4" t="s">
        <v>10629</v>
      </c>
      <c r="P5312" t="s">
        <v>10669</v>
      </c>
      <c r="Q5312">
        <v>40.416499999999999</v>
      </c>
      <c r="R5312">
        <v>-3.7025600000000001</v>
      </c>
    </row>
    <row r="5313" spans="1:18">
      <c r="A5313">
        <v>40688.483749999999</v>
      </c>
      <c r="B5313" s="6" t="s">
        <v>9421</v>
      </c>
      <c r="C5313" s="7" t="s">
        <v>5750</v>
      </c>
      <c r="D5313" s="4">
        <v>1</v>
      </c>
      <c r="E5313" s="4">
        <v>1</v>
      </c>
      <c r="F5313">
        <v>4</v>
      </c>
      <c r="G5313">
        <v>1</v>
      </c>
      <c r="H5313">
        <v>4</v>
      </c>
      <c r="I5313">
        <v>5</v>
      </c>
      <c r="J5313">
        <v>1</v>
      </c>
      <c r="K5313">
        <v>4</v>
      </c>
      <c r="L5313">
        <v>5</v>
      </c>
      <c r="M5313">
        <v>3</v>
      </c>
      <c r="N5313">
        <v>4</v>
      </c>
      <c r="O5313" s="4" t="s">
        <v>10598</v>
      </c>
      <c r="P5313" t="s">
        <v>10777</v>
      </c>
      <c r="Q5313">
        <v>50.933329999999998</v>
      </c>
      <c r="R5313">
        <v>6.95</v>
      </c>
    </row>
    <row r="5314" spans="1:18">
      <c r="A5314">
        <v>40688.60732638889</v>
      </c>
      <c r="B5314" s="6" t="s">
        <v>9421</v>
      </c>
      <c r="C5314" s="7" t="s">
        <v>5258</v>
      </c>
      <c r="D5314" s="4">
        <v>1</v>
      </c>
      <c r="E5314" s="4">
        <v>5</v>
      </c>
      <c r="F5314">
        <v>3</v>
      </c>
      <c r="G5314">
        <v>5</v>
      </c>
      <c r="H5314">
        <v>5</v>
      </c>
      <c r="I5314">
        <v>4</v>
      </c>
      <c r="J5314">
        <v>4</v>
      </c>
      <c r="K5314">
        <v>5</v>
      </c>
      <c r="L5314">
        <v>5</v>
      </c>
      <c r="M5314">
        <v>5</v>
      </c>
      <c r="N5314">
        <v>5</v>
      </c>
      <c r="O5314" s="4" t="s">
        <v>10874</v>
      </c>
      <c r="P5314" t="s">
        <v>11086</v>
      </c>
      <c r="Q5314">
        <v>49.833329999999997</v>
      </c>
      <c r="R5314">
        <v>73.165800000000004</v>
      </c>
    </row>
    <row r="5315" spans="1:18">
      <c r="A5315">
        <v>40688.386377314811</v>
      </c>
      <c r="B5315" s="6" t="s">
        <v>9421</v>
      </c>
      <c r="C5315" s="7" t="s">
        <v>4991</v>
      </c>
      <c r="D5315" s="4">
        <v>1</v>
      </c>
      <c r="E5315" s="4">
        <v>1</v>
      </c>
      <c r="F5315">
        <v>1</v>
      </c>
      <c r="G5315">
        <v>1</v>
      </c>
      <c r="H5315">
        <v>1</v>
      </c>
      <c r="I5315">
        <v>1</v>
      </c>
      <c r="J5315">
        <v>1</v>
      </c>
      <c r="K5315">
        <v>1</v>
      </c>
      <c r="L5315">
        <v>1</v>
      </c>
      <c r="M5315">
        <v>1</v>
      </c>
      <c r="N5315">
        <v>1</v>
      </c>
      <c r="O5315" s="4" t="s">
        <v>10618</v>
      </c>
      <c r="P5315" t="s">
        <v>10619</v>
      </c>
      <c r="Q5315">
        <v>41.894739999999999</v>
      </c>
      <c r="R5315">
        <v>12.4839</v>
      </c>
    </row>
    <row r="5316" spans="1:18">
      <c r="A5316">
        <v>40688.387060185189</v>
      </c>
      <c r="B5316" s="6" t="s">
        <v>9421</v>
      </c>
      <c r="C5316" s="7" t="s">
        <v>9614</v>
      </c>
      <c r="D5316" s="4">
        <v>3</v>
      </c>
      <c r="E5316" s="4">
        <v>3</v>
      </c>
      <c r="F5316">
        <v>4</v>
      </c>
      <c r="G5316">
        <v>4</v>
      </c>
      <c r="H5316">
        <v>5</v>
      </c>
      <c r="I5316">
        <v>5</v>
      </c>
      <c r="J5316">
        <v>5</v>
      </c>
      <c r="K5316">
        <v>5</v>
      </c>
      <c r="L5316">
        <v>5</v>
      </c>
      <c r="M5316">
        <v>4</v>
      </c>
      <c r="N5316">
        <v>4</v>
      </c>
      <c r="O5316" s="4" t="s">
        <v>10851</v>
      </c>
      <c r="P5316" t="s">
        <v>10927</v>
      </c>
      <c r="Q5316">
        <v>60.451479999999997</v>
      </c>
      <c r="R5316">
        <v>22.268689999999999</v>
      </c>
    </row>
    <row r="5317" spans="1:18">
      <c r="A5317">
        <v>40688.388923611114</v>
      </c>
      <c r="B5317" s="6" t="s">
        <v>9421</v>
      </c>
      <c r="C5317" s="7" t="s">
        <v>9615</v>
      </c>
      <c r="D5317" s="4">
        <v>5</v>
      </c>
      <c r="E5317" s="4">
        <v>4</v>
      </c>
      <c r="F5317">
        <v>3</v>
      </c>
      <c r="G5317">
        <v>1</v>
      </c>
      <c r="H5317">
        <v>4</v>
      </c>
      <c r="I5317">
        <v>3</v>
      </c>
      <c r="J5317">
        <v>2</v>
      </c>
      <c r="K5317">
        <v>4</v>
      </c>
      <c r="L5317">
        <v>5</v>
      </c>
      <c r="M5317">
        <v>3</v>
      </c>
      <c r="N5317">
        <v>4</v>
      </c>
      <c r="O5317" s="4" t="s">
        <v>10614</v>
      </c>
      <c r="P5317" t="s">
        <v>10636</v>
      </c>
      <c r="Q5317">
        <v>40.714269999999999</v>
      </c>
      <c r="R5317">
        <v>-74.005970000000005</v>
      </c>
    </row>
    <row r="5318" spans="1:18">
      <c r="A5318">
        <v>40688.392777777779</v>
      </c>
      <c r="B5318" s="6" t="s">
        <v>9421</v>
      </c>
      <c r="C5318" s="7" t="s">
        <v>9616</v>
      </c>
      <c r="D5318" s="4">
        <v>1</v>
      </c>
      <c r="E5318" s="4">
        <v>1</v>
      </c>
      <c r="F5318">
        <v>1</v>
      </c>
      <c r="G5318">
        <v>1</v>
      </c>
      <c r="H5318">
        <v>1</v>
      </c>
      <c r="I5318">
        <v>1</v>
      </c>
      <c r="J5318">
        <v>1</v>
      </c>
      <c r="K5318">
        <v>1</v>
      </c>
      <c r="L5318">
        <v>1</v>
      </c>
      <c r="M5318">
        <v>1</v>
      </c>
      <c r="N5318">
        <v>1</v>
      </c>
      <c r="O5318" s="4" t="s">
        <v>10634</v>
      </c>
      <c r="P5318" t="s">
        <v>10679</v>
      </c>
      <c r="Q5318">
        <v>38.716670000000001</v>
      </c>
      <c r="R5318">
        <v>-9.1333300000000008</v>
      </c>
    </row>
    <row r="5319" spans="1:18">
      <c r="A5319">
        <v>40688.395601851851</v>
      </c>
      <c r="B5319" s="6" t="s">
        <v>9421</v>
      </c>
      <c r="C5319" s="7" t="s">
        <v>9617</v>
      </c>
      <c r="D5319" s="4">
        <v>3</v>
      </c>
      <c r="E5319" s="4">
        <v>3</v>
      </c>
      <c r="F5319">
        <v>3</v>
      </c>
      <c r="G5319">
        <v>4</v>
      </c>
      <c r="H5319">
        <v>4</v>
      </c>
      <c r="I5319">
        <v>5</v>
      </c>
      <c r="J5319">
        <v>3</v>
      </c>
      <c r="K5319">
        <v>4</v>
      </c>
      <c r="L5319">
        <v>5</v>
      </c>
      <c r="M5319">
        <v>3</v>
      </c>
      <c r="N5319">
        <v>2</v>
      </c>
      <c r="O5319" s="4" t="s">
        <v>10618</v>
      </c>
      <c r="P5319" t="s">
        <v>10619</v>
      </c>
      <c r="Q5319">
        <v>41.894739999999999</v>
      </c>
      <c r="R5319">
        <v>12.4839</v>
      </c>
    </row>
    <row r="5320" spans="1:18">
      <c r="A5320">
        <v>40688.396192129629</v>
      </c>
      <c r="B5320" s="6" t="s">
        <v>9421</v>
      </c>
      <c r="C5320" s="7" t="s">
        <v>8932</v>
      </c>
      <c r="D5320" s="4">
        <v>4</v>
      </c>
      <c r="E5320" s="4">
        <v>3</v>
      </c>
      <c r="F5320">
        <v>4</v>
      </c>
      <c r="G5320">
        <v>4</v>
      </c>
      <c r="H5320">
        <v>4</v>
      </c>
      <c r="I5320">
        <v>5</v>
      </c>
      <c r="J5320">
        <v>4</v>
      </c>
      <c r="K5320">
        <v>4</v>
      </c>
      <c r="L5320">
        <v>5</v>
      </c>
      <c r="M5320">
        <v>4</v>
      </c>
      <c r="N5320">
        <v>4</v>
      </c>
      <c r="O5320" s="4" t="s">
        <v>10716</v>
      </c>
      <c r="P5320" t="s">
        <v>10735</v>
      </c>
      <c r="Q5320">
        <v>-33.867849999999997</v>
      </c>
      <c r="R5320">
        <v>151.20732000000001</v>
      </c>
    </row>
    <row r="5321" spans="1:18">
      <c r="A5321">
        <v>40688.396435185183</v>
      </c>
      <c r="B5321" s="6" t="s">
        <v>9421</v>
      </c>
      <c r="C5321" s="7" t="s">
        <v>9618</v>
      </c>
      <c r="D5321" s="4">
        <v>2</v>
      </c>
      <c r="E5321" s="4">
        <v>3</v>
      </c>
      <c r="F5321">
        <v>4</v>
      </c>
      <c r="G5321">
        <v>4</v>
      </c>
      <c r="H5321">
        <v>4</v>
      </c>
      <c r="I5321">
        <v>5</v>
      </c>
      <c r="J5321">
        <v>4</v>
      </c>
      <c r="K5321">
        <v>5</v>
      </c>
      <c r="L5321">
        <v>5</v>
      </c>
      <c r="M5321">
        <v>3</v>
      </c>
      <c r="N5321">
        <v>5</v>
      </c>
      <c r="O5321" s="4" t="s">
        <v>10604</v>
      </c>
      <c r="P5321" t="s">
        <v>10605</v>
      </c>
      <c r="Q5321">
        <v>48.853409999999997</v>
      </c>
      <c r="R5321">
        <v>2.3488000000000002</v>
      </c>
    </row>
    <row r="5322" spans="1:18">
      <c r="A5322">
        <v>40688.398726851854</v>
      </c>
      <c r="B5322" s="6" t="s">
        <v>9421</v>
      </c>
      <c r="C5322" s="7" t="s">
        <v>9619</v>
      </c>
      <c r="D5322" s="4">
        <v>1</v>
      </c>
      <c r="E5322" s="4">
        <v>1</v>
      </c>
      <c r="F5322">
        <v>1</v>
      </c>
      <c r="G5322">
        <v>1</v>
      </c>
      <c r="H5322">
        <v>1</v>
      </c>
      <c r="I5322">
        <v>1</v>
      </c>
      <c r="J5322">
        <v>1</v>
      </c>
      <c r="K5322">
        <v>1</v>
      </c>
      <c r="L5322">
        <v>1</v>
      </c>
      <c r="M5322">
        <v>1</v>
      </c>
      <c r="N5322">
        <v>1</v>
      </c>
      <c r="O5322" s="4" t="s">
        <v>10845</v>
      </c>
      <c r="P5322" t="s">
        <v>10846</v>
      </c>
      <c r="Q5322">
        <v>59.912730000000003</v>
      </c>
      <c r="R5322">
        <v>10.746090000000001</v>
      </c>
    </row>
    <row r="5323" spans="1:18">
      <c r="A5323">
        <v>40688.399826388886</v>
      </c>
      <c r="B5323" s="6" t="s">
        <v>9421</v>
      </c>
      <c r="C5323" s="7" t="s">
        <v>9620</v>
      </c>
      <c r="D5323" s="4">
        <v>1</v>
      </c>
      <c r="E5323" s="4">
        <v>1</v>
      </c>
      <c r="F5323">
        <v>1</v>
      </c>
      <c r="G5323">
        <v>1</v>
      </c>
      <c r="H5323">
        <v>1</v>
      </c>
      <c r="I5323">
        <v>1</v>
      </c>
      <c r="J5323">
        <v>1</v>
      </c>
      <c r="K5323">
        <v>1</v>
      </c>
      <c r="L5323">
        <v>1</v>
      </c>
      <c r="M5323">
        <v>1</v>
      </c>
      <c r="N5323">
        <v>1</v>
      </c>
      <c r="O5323" s="4" t="s">
        <v>10604</v>
      </c>
      <c r="P5323" t="s">
        <v>10605</v>
      </c>
      <c r="Q5323">
        <v>48.853409999999997</v>
      </c>
      <c r="R5323">
        <v>2.3488000000000002</v>
      </c>
    </row>
    <row r="5324" spans="1:18">
      <c r="A5324">
        <v>40688.399918981479</v>
      </c>
      <c r="B5324" s="6" t="s">
        <v>9421</v>
      </c>
      <c r="C5324" s="7" t="s">
        <v>9621</v>
      </c>
      <c r="D5324" s="4">
        <v>5</v>
      </c>
      <c r="E5324" s="4">
        <v>5</v>
      </c>
      <c r="F5324">
        <v>4</v>
      </c>
      <c r="G5324">
        <v>1</v>
      </c>
      <c r="H5324">
        <v>3</v>
      </c>
      <c r="I5324">
        <v>4</v>
      </c>
      <c r="J5324">
        <v>4</v>
      </c>
      <c r="K5324">
        <v>5</v>
      </c>
      <c r="L5324">
        <v>1</v>
      </c>
      <c r="M5324">
        <v>4</v>
      </c>
      <c r="N5324">
        <v>1</v>
      </c>
      <c r="O5324" s="4" t="s">
        <v>10893</v>
      </c>
      <c r="P5324" t="s">
        <v>10894</v>
      </c>
      <c r="Q5324">
        <v>45.813130000000001</v>
      </c>
      <c r="R5324">
        <v>15.97753</v>
      </c>
    </row>
    <row r="5325" spans="1:18">
      <c r="A5325">
        <v>40688.399953703702</v>
      </c>
      <c r="B5325" s="6" t="s">
        <v>9421</v>
      </c>
      <c r="C5325" s="7" t="s">
        <v>9622</v>
      </c>
      <c r="D5325" s="4">
        <v>5</v>
      </c>
      <c r="E5325" s="4">
        <v>2</v>
      </c>
      <c r="F5325">
        <v>3</v>
      </c>
      <c r="G5325">
        <v>3</v>
      </c>
      <c r="H5325">
        <v>4</v>
      </c>
      <c r="I5325">
        <v>4</v>
      </c>
      <c r="J5325">
        <v>3</v>
      </c>
      <c r="K5325">
        <v>5</v>
      </c>
      <c r="L5325">
        <v>3</v>
      </c>
      <c r="M5325">
        <v>5</v>
      </c>
      <c r="N5325">
        <v>3</v>
      </c>
      <c r="O5325" s="4" t="s">
        <v>10629</v>
      </c>
      <c r="P5325" t="s">
        <v>10669</v>
      </c>
      <c r="Q5325">
        <v>40.416499999999999</v>
      </c>
      <c r="R5325">
        <v>-3.7025600000000001</v>
      </c>
    </row>
    <row r="5326" spans="1:18">
      <c r="A5326">
        <v>40688.400266203702</v>
      </c>
      <c r="B5326" s="6" t="s">
        <v>9421</v>
      </c>
      <c r="C5326" s="7" t="s">
        <v>6417</v>
      </c>
      <c r="D5326" s="4">
        <v>4</v>
      </c>
      <c r="E5326" s="4">
        <v>4</v>
      </c>
      <c r="F5326">
        <v>4</v>
      </c>
      <c r="G5326">
        <v>1</v>
      </c>
      <c r="H5326">
        <v>2</v>
      </c>
      <c r="I5326">
        <v>2</v>
      </c>
      <c r="J5326">
        <v>5</v>
      </c>
      <c r="K5326">
        <v>5</v>
      </c>
      <c r="L5326">
        <v>4</v>
      </c>
      <c r="M5326">
        <v>4</v>
      </c>
      <c r="N5326">
        <v>4</v>
      </c>
      <c r="O5326" s="4" t="s">
        <v>10604</v>
      </c>
      <c r="P5326" t="s">
        <v>10605</v>
      </c>
      <c r="Q5326">
        <v>48.853409999999997</v>
      </c>
      <c r="R5326">
        <v>2.3488000000000002</v>
      </c>
    </row>
    <row r="5327" spans="1:18">
      <c r="A5327">
        <v>40688.401550925926</v>
      </c>
      <c r="B5327" s="6" t="s">
        <v>9421</v>
      </c>
      <c r="C5327" s="7" t="s">
        <v>9623</v>
      </c>
      <c r="D5327" s="4">
        <v>4</v>
      </c>
      <c r="E5327" s="4">
        <v>5</v>
      </c>
      <c r="F5327">
        <v>4</v>
      </c>
      <c r="G5327">
        <v>4</v>
      </c>
      <c r="H5327">
        <v>3</v>
      </c>
      <c r="I5327">
        <v>4</v>
      </c>
      <c r="J5327">
        <v>4</v>
      </c>
      <c r="K5327">
        <v>5</v>
      </c>
      <c r="L5327">
        <v>4</v>
      </c>
      <c r="M5327">
        <v>5</v>
      </c>
      <c r="N5327">
        <v>4</v>
      </c>
      <c r="O5327" s="4" t="s">
        <v>10618</v>
      </c>
      <c r="P5327" t="s">
        <v>10667</v>
      </c>
      <c r="Q5327">
        <v>45.070489999999999</v>
      </c>
      <c r="R5327">
        <v>7.68682</v>
      </c>
    </row>
    <row r="5328" spans="1:18">
      <c r="A5328">
        <v>40688.401701388888</v>
      </c>
      <c r="B5328" s="6" t="s">
        <v>9421</v>
      </c>
      <c r="C5328" s="7" t="s">
        <v>9624</v>
      </c>
      <c r="D5328" s="4">
        <v>5</v>
      </c>
      <c r="E5328" s="4">
        <v>4</v>
      </c>
      <c r="F5328">
        <v>5</v>
      </c>
      <c r="G5328">
        <v>4</v>
      </c>
      <c r="H5328">
        <v>4</v>
      </c>
      <c r="I5328">
        <v>4</v>
      </c>
      <c r="J5328">
        <v>2</v>
      </c>
      <c r="K5328">
        <v>4</v>
      </c>
      <c r="L5328">
        <v>3</v>
      </c>
      <c r="M5328">
        <v>4</v>
      </c>
      <c r="N5328">
        <v>5</v>
      </c>
      <c r="O5328" s="4" t="s">
        <v>10604</v>
      </c>
      <c r="P5328" t="s">
        <v>10674</v>
      </c>
      <c r="Q5328">
        <v>43.296950000000002</v>
      </c>
      <c r="R5328">
        <v>5.3810700000000002</v>
      </c>
    </row>
    <row r="5329" spans="1:18">
      <c r="A5329">
        <v>40688.402083333334</v>
      </c>
      <c r="B5329" s="6" t="s">
        <v>9421</v>
      </c>
      <c r="C5329" s="7" t="s">
        <v>9625</v>
      </c>
      <c r="D5329" s="4">
        <v>4</v>
      </c>
      <c r="E5329" s="4">
        <v>4</v>
      </c>
      <c r="F5329">
        <v>4</v>
      </c>
      <c r="G5329">
        <v>2</v>
      </c>
      <c r="H5329">
        <v>3</v>
      </c>
      <c r="I5329">
        <v>2</v>
      </c>
      <c r="J5329">
        <v>2</v>
      </c>
      <c r="K5329">
        <v>5</v>
      </c>
      <c r="L5329">
        <v>4</v>
      </c>
      <c r="M5329">
        <v>4</v>
      </c>
      <c r="N5329">
        <v>3</v>
      </c>
      <c r="O5329" s="4" t="s">
        <v>10604</v>
      </c>
      <c r="P5329" t="s">
        <v>10652</v>
      </c>
      <c r="Q5329">
        <v>43.604259999999996</v>
      </c>
      <c r="R5329">
        <v>1.44367</v>
      </c>
    </row>
    <row r="5330" spans="1:18">
      <c r="A5330">
        <v>40688.404444444444</v>
      </c>
      <c r="B5330" s="6" t="s">
        <v>9421</v>
      </c>
      <c r="C5330" s="7" t="s">
        <v>9626</v>
      </c>
      <c r="D5330" s="4">
        <v>3</v>
      </c>
      <c r="E5330" s="4">
        <v>4</v>
      </c>
      <c r="F5330">
        <v>5</v>
      </c>
      <c r="G5330">
        <v>2</v>
      </c>
      <c r="H5330">
        <v>3</v>
      </c>
      <c r="I5330">
        <v>2</v>
      </c>
      <c r="J5330">
        <v>2</v>
      </c>
      <c r="K5330">
        <v>4</v>
      </c>
      <c r="L5330">
        <v>3</v>
      </c>
      <c r="M5330">
        <v>5</v>
      </c>
      <c r="N5330">
        <v>2</v>
      </c>
      <c r="O5330" s="4" t="s">
        <v>10604</v>
      </c>
      <c r="P5330" t="s">
        <v>10674</v>
      </c>
      <c r="Q5330">
        <v>43.296950000000002</v>
      </c>
      <c r="R5330">
        <v>5.3810700000000002</v>
      </c>
    </row>
    <row r="5331" spans="1:18">
      <c r="A5331">
        <v>40688.406759259262</v>
      </c>
      <c r="B5331" s="6" t="s">
        <v>9421</v>
      </c>
      <c r="C5331" s="7" t="s">
        <v>9627</v>
      </c>
      <c r="D5331" s="4">
        <v>1</v>
      </c>
      <c r="E5331" s="4">
        <v>1</v>
      </c>
      <c r="F5331">
        <v>1</v>
      </c>
      <c r="G5331">
        <v>1</v>
      </c>
      <c r="H5331">
        <v>1</v>
      </c>
      <c r="I5331">
        <v>1</v>
      </c>
      <c r="J5331">
        <v>1</v>
      </c>
      <c r="K5331">
        <v>1</v>
      </c>
      <c r="L5331">
        <v>1</v>
      </c>
      <c r="M5331">
        <v>1</v>
      </c>
      <c r="N5331">
        <v>1</v>
      </c>
      <c r="O5331" s="4" t="s">
        <v>10656</v>
      </c>
      <c r="P5331" t="s">
        <v>10780</v>
      </c>
      <c r="Q5331">
        <v>37.453609999999998</v>
      </c>
      <c r="R5331">
        <v>126.73166999999999</v>
      </c>
    </row>
    <row r="5332" spans="1:18">
      <c r="A5332">
        <v>40688.40693287037</v>
      </c>
      <c r="B5332" s="6" t="s">
        <v>9421</v>
      </c>
      <c r="C5332" s="7" t="s">
        <v>9628</v>
      </c>
      <c r="D5332" s="4">
        <v>5</v>
      </c>
      <c r="E5332" s="4">
        <v>4</v>
      </c>
      <c r="F5332">
        <v>5</v>
      </c>
      <c r="G5332">
        <v>3</v>
      </c>
      <c r="H5332">
        <v>4</v>
      </c>
      <c r="I5332">
        <v>5</v>
      </c>
      <c r="J5332">
        <v>4</v>
      </c>
      <c r="K5332">
        <v>5</v>
      </c>
      <c r="L5332">
        <v>5</v>
      </c>
      <c r="M5332">
        <v>5</v>
      </c>
      <c r="N5332">
        <v>4</v>
      </c>
      <c r="O5332" s="4" t="s">
        <v>10604</v>
      </c>
      <c r="P5332" t="s">
        <v>10674</v>
      </c>
      <c r="Q5332">
        <v>43.296950000000002</v>
      </c>
      <c r="R5332">
        <v>5.3810700000000002</v>
      </c>
    </row>
    <row r="5333" spans="1:18">
      <c r="A5333">
        <v>40688.407013888886</v>
      </c>
      <c r="B5333" s="6" t="s">
        <v>9421</v>
      </c>
      <c r="C5333" s="7" t="s">
        <v>9629</v>
      </c>
      <c r="D5333" s="4">
        <v>3</v>
      </c>
      <c r="E5333" s="4">
        <v>4</v>
      </c>
      <c r="F5333">
        <v>4</v>
      </c>
      <c r="G5333">
        <v>4</v>
      </c>
      <c r="H5333">
        <v>5</v>
      </c>
      <c r="I5333">
        <v>4</v>
      </c>
      <c r="J5333">
        <v>3</v>
      </c>
      <c r="K5333">
        <v>5</v>
      </c>
      <c r="L5333">
        <v>5</v>
      </c>
      <c r="M5333">
        <v>4</v>
      </c>
      <c r="N5333">
        <v>3</v>
      </c>
      <c r="O5333" s="4" t="s">
        <v>10604</v>
      </c>
      <c r="P5333" t="s">
        <v>10674</v>
      </c>
      <c r="Q5333">
        <v>43.296950000000002</v>
      </c>
      <c r="R5333">
        <v>5.3810700000000002</v>
      </c>
    </row>
    <row r="5334" spans="1:18">
      <c r="A5334">
        <v>40688.407141203701</v>
      </c>
      <c r="B5334" s="6" t="s">
        <v>9421</v>
      </c>
      <c r="C5334" s="7" t="s">
        <v>9630</v>
      </c>
      <c r="D5334" s="4">
        <v>4</v>
      </c>
      <c r="E5334" s="4">
        <v>4</v>
      </c>
      <c r="F5334">
        <v>4</v>
      </c>
      <c r="G5334">
        <v>5</v>
      </c>
      <c r="H5334">
        <v>5</v>
      </c>
      <c r="I5334">
        <v>5</v>
      </c>
      <c r="J5334">
        <v>4</v>
      </c>
      <c r="K5334">
        <v>5</v>
      </c>
      <c r="L5334">
        <v>5</v>
      </c>
      <c r="M5334">
        <v>5</v>
      </c>
      <c r="N5334">
        <v>5</v>
      </c>
      <c r="O5334" s="4" t="s">
        <v>10604</v>
      </c>
      <c r="P5334" t="s">
        <v>10652</v>
      </c>
      <c r="Q5334">
        <v>43.604259999999996</v>
      </c>
      <c r="R5334">
        <v>1.44367</v>
      </c>
    </row>
    <row r="5335" spans="1:18">
      <c r="A5335">
        <v>40688.408333333333</v>
      </c>
      <c r="B5335" s="6" t="s">
        <v>9421</v>
      </c>
      <c r="C5335" s="7" t="s">
        <v>9631</v>
      </c>
      <c r="D5335" s="4">
        <v>5</v>
      </c>
      <c r="E5335" s="4">
        <v>5</v>
      </c>
      <c r="F5335">
        <v>5</v>
      </c>
      <c r="G5335">
        <v>5</v>
      </c>
      <c r="H5335">
        <v>5</v>
      </c>
      <c r="I5335">
        <v>1</v>
      </c>
      <c r="J5335">
        <v>5</v>
      </c>
      <c r="K5335">
        <v>5</v>
      </c>
      <c r="L5335">
        <v>1</v>
      </c>
      <c r="M5335">
        <v>5</v>
      </c>
      <c r="N5335">
        <v>5</v>
      </c>
      <c r="O5335" s="4" t="s">
        <v>10648</v>
      </c>
      <c r="P5335" t="s">
        <v>10718</v>
      </c>
      <c r="Q5335">
        <v>35.689500000000002</v>
      </c>
      <c r="R5335">
        <v>139.69171</v>
      </c>
    </row>
    <row r="5336" spans="1:18">
      <c r="A5336">
        <v>40688.408796296295</v>
      </c>
      <c r="B5336" s="6" t="s">
        <v>9421</v>
      </c>
      <c r="C5336" s="7" t="s">
        <v>9632</v>
      </c>
      <c r="D5336" s="4">
        <v>4</v>
      </c>
      <c r="E5336" s="4">
        <v>3</v>
      </c>
      <c r="F5336">
        <v>5</v>
      </c>
      <c r="G5336">
        <v>4</v>
      </c>
      <c r="H5336">
        <v>5</v>
      </c>
      <c r="I5336">
        <v>5</v>
      </c>
      <c r="J5336">
        <v>4</v>
      </c>
      <c r="K5336">
        <v>5</v>
      </c>
      <c r="L5336">
        <v>4</v>
      </c>
      <c r="M5336">
        <v>3</v>
      </c>
      <c r="N5336">
        <v>3</v>
      </c>
      <c r="O5336" s="4" t="s">
        <v>10618</v>
      </c>
      <c r="P5336" t="s">
        <v>10619</v>
      </c>
      <c r="Q5336">
        <v>41.894739999999999</v>
      </c>
      <c r="R5336">
        <v>12.4839</v>
      </c>
    </row>
    <row r="5337" spans="1:18">
      <c r="A5337">
        <v>40688.409062500003</v>
      </c>
      <c r="B5337" s="6" t="s">
        <v>9421</v>
      </c>
      <c r="C5337" s="7" t="s">
        <v>9633</v>
      </c>
      <c r="D5337" s="4">
        <v>4</v>
      </c>
      <c r="E5337" s="4">
        <v>4</v>
      </c>
      <c r="F5337">
        <v>4</v>
      </c>
      <c r="G5337">
        <v>3</v>
      </c>
      <c r="H5337">
        <v>5</v>
      </c>
      <c r="I5337">
        <v>5</v>
      </c>
      <c r="J5337">
        <v>3</v>
      </c>
      <c r="K5337">
        <v>4</v>
      </c>
      <c r="L5337">
        <v>4</v>
      </c>
      <c r="M5337">
        <v>5</v>
      </c>
      <c r="N5337">
        <v>4</v>
      </c>
      <c r="O5337" s="4" t="s">
        <v>10767</v>
      </c>
      <c r="P5337" t="s">
        <v>10800</v>
      </c>
      <c r="Q5337">
        <v>46.051079999999999</v>
      </c>
      <c r="R5337">
        <v>14.505129999999999</v>
      </c>
    </row>
    <row r="5338" spans="1:18">
      <c r="A5338">
        <v>40688.409143518518</v>
      </c>
      <c r="B5338" s="6" t="s">
        <v>9421</v>
      </c>
      <c r="C5338" s="7" t="s">
        <v>9634</v>
      </c>
      <c r="D5338" s="4">
        <v>3</v>
      </c>
      <c r="E5338" s="4">
        <v>3</v>
      </c>
      <c r="F5338">
        <v>3</v>
      </c>
      <c r="G5338">
        <v>5</v>
      </c>
      <c r="H5338">
        <v>4</v>
      </c>
      <c r="I5338">
        <v>4</v>
      </c>
      <c r="J5338">
        <v>0</v>
      </c>
      <c r="K5338">
        <v>4</v>
      </c>
      <c r="L5338">
        <v>5</v>
      </c>
      <c r="M5338">
        <v>1</v>
      </c>
      <c r="N5338">
        <v>3</v>
      </c>
      <c r="O5338" s="4" t="s">
        <v>10618</v>
      </c>
      <c r="P5338" t="s">
        <v>10667</v>
      </c>
      <c r="Q5338">
        <v>45.070489999999999</v>
      </c>
      <c r="R5338">
        <v>7.68682</v>
      </c>
    </row>
    <row r="5339" spans="1:18">
      <c r="A5339">
        <v>40688.409212962964</v>
      </c>
      <c r="B5339" s="6" t="s">
        <v>9421</v>
      </c>
      <c r="C5339" s="7" t="s">
        <v>9635</v>
      </c>
      <c r="D5339" s="4">
        <v>3</v>
      </c>
      <c r="E5339" s="4">
        <v>4</v>
      </c>
      <c r="F5339">
        <v>4</v>
      </c>
      <c r="G5339">
        <v>5</v>
      </c>
      <c r="H5339">
        <v>5</v>
      </c>
      <c r="I5339">
        <v>4</v>
      </c>
      <c r="J5339">
        <v>3</v>
      </c>
      <c r="K5339">
        <v>4</v>
      </c>
      <c r="L5339">
        <v>4</v>
      </c>
      <c r="M5339">
        <v>3</v>
      </c>
      <c r="N5339">
        <v>4</v>
      </c>
      <c r="O5339" s="4" t="s">
        <v>10614</v>
      </c>
      <c r="P5339" t="s">
        <v>10615</v>
      </c>
      <c r="Q5339">
        <v>40.650100000000002</v>
      </c>
      <c r="R5339">
        <v>-73.949579999999997</v>
      </c>
    </row>
    <row r="5340" spans="1:18">
      <c r="A5340">
        <v>40688.409733796296</v>
      </c>
      <c r="B5340" s="6" t="s">
        <v>9421</v>
      </c>
      <c r="C5340" s="7" t="s">
        <v>9636</v>
      </c>
      <c r="D5340" s="4">
        <v>4</v>
      </c>
      <c r="E5340" s="4">
        <v>3</v>
      </c>
      <c r="F5340">
        <v>3</v>
      </c>
      <c r="G5340">
        <v>2</v>
      </c>
      <c r="H5340">
        <v>2</v>
      </c>
      <c r="I5340">
        <v>3</v>
      </c>
      <c r="J5340">
        <v>2</v>
      </c>
      <c r="K5340">
        <v>5</v>
      </c>
      <c r="L5340">
        <v>3</v>
      </c>
      <c r="M5340">
        <v>4</v>
      </c>
      <c r="N5340">
        <v>3</v>
      </c>
      <c r="O5340" s="4" t="s">
        <v>10604</v>
      </c>
      <c r="P5340" t="s">
        <v>10606</v>
      </c>
      <c r="Q5340">
        <v>43.703130000000002</v>
      </c>
      <c r="R5340">
        <v>7.2660799999999997</v>
      </c>
    </row>
    <row r="5341" spans="1:18">
      <c r="A5341">
        <v>40688.409791666665</v>
      </c>
      <c r="B5341" s="6" t="s">
        <v>9421</v>
      </c>
      <c r="C5341" s="7" t="s">
        <v>9637</v>
      </c>
      <c r="D5341" s="4">
        <v>2</v>
      </c>
      <c r="E5341" s="4">
        <v>2</v>
      </c>
      <c r="F5341">
        <v>3</v>
      </c>
      <c r="G5341">
        <v>4</v>
      </c>
      <c r="H5341">
        <v>4</v>
      </c>
      <c r="I5341">
        <v>4</v>
      </c>
      <c r="J5341">
        <v>3</v>
      </c>
      <c r="K5341">
        <v>4</v>
      </c>
      <c r="L5341">
        <v>5</v>
      </c>
      <c r="M5341">
        <v>3</v>
      </c>
      <c r="N5341">
        <v>4</v>
      </c>
      <c r="O5341" s="4" t="s">
        <v>10685</v>
      </c>
      <c r="P5341" t="s">
        <v>10686</v>
      </c>
      <c r="Q5341">
        <v>48.208489999999998</v>
      </c>
      <c r="R5341">
        <v>16.37208</v>
      </c>
    </row>
    <row r="5342" spans="1:18">
      <c r="A5342">
        <v>40688.411168981482</v>
      </c>
      <c r="B5342" s="6" t="s">
        <v>9421</v>
      </c>
      <c r="C5342" s="7" t="s">
        <v>9638</v>
      </c>
      <c r="D5342" s="4">
        <v>5</v>
      </c>
      <c r="E5342" s="4">
        <v>5</v>
      </c>
      <c r="F5342">
        <v>5</v>
      </c>
      <c r="G5342">
        <v>5</v>
      </c>
      <c r="H5342">
        <v>5</v>
      </c>
      <c r="I5342">
        <v>5</v>
      </c>
      <c r="J5342">
        <v>3</v>
      </c>
      <c r="K5342">
        <v>4</v>
      </c>
      <c r="L5342">
        <v>5</v>
      </c>
      <c r="M5342">
        <v>5</v>
      </c>
      <c r="N5342">
        <v>5</v>
      </c>
      <c r="O5342" s="4" t="s">
        <v>10622</v>
      </c>
      <c r="P5342" t="s">
        <v>10623</v>
      </c>
      <c r="Q5342">
        <v>47.366669999999999</v>
      </c>
      <c r="R5342">
        <v>8.5500000000000007</v>
      </c>
    </row>
    <row r="5343" spans="1:18">
      <c r="A5343">
        <v>40688.411458333336</v>
      </c>
      <c r="B5343" s="6" t="s">
        <v>9421</v>
      </c>
      <c r="C5343" s="7" t="s">
        <v>9639</v>
      </c>
      <c r="D5343" s="4">
        <v>4</v>
      </c>
      <c r="E5343" s="4">
        <v>4</v>
      </c>
      <c r="F5343">
        <v>3</v>
      </c>
      <c r="G5343">
        <v>4</v>
      </c>
      <c r="H5343">
        <v>3</v>
      </c>
      <c r="I5343">
        <v>5</v>
      </c>
      <c r="J5343">
        <v>5</v>
      </c>
      <c r="K5343">
        <v>5</v>
      </c>
      <c r="L5343">
        <v>4</v>
      </c>
      <c r="M5343">
        <v>4</v>
      </c>
      <c r="N5343">
        <v>4</v>
      </c>
      <c r="O5343" s="4" t="s">
        <v>10733</v>
      </c>
      <c r="P5343" t="s">
        <v>10802</v>
      </c>
      <c r="Q5343">
        <v>48.307630000000003</v>
      </c>
      <c r="R5343">
        <v>18.084530000000001</v>
      </c>
    </row>
    <row r="5344" spans="1:18">
      <c r="A5344">
        <v>40688.412488425929</v>
      </c>
      <c r="B5344" s="6" t="s">
        <v>9421</v>
      </c>
      <c r="C5344" s="7" t="s">
        <v>9640</v>
      </c>
      <c r="D5344" s="4">
        <v>1</v>
      </c>
      <c r="E5344" s="4">
        <v>1</v>
      </c>
      <c r="F5344">
        <v>1</v>
      </c>
      <c r="G5344">
        <v>5</v>
      </c>
      <c r="H5344">
        <v>1</v>
      </c>
      <c r="I5344">
        <v>1</v>
      </c>
      <c r="J5344">
        <v>1</v>
      </c>
      <c r="K5344">
        <v>1</v>
      </c>
      <c r="L5344">
        <v>1</v>
      </c>
      <c r="M5344">
        <v>1</v>
      </c>
      <c r="N5344">
        <v>1</v>
      </c>
      <c r="O5344" s="4" t="s">
        <v>10798</v>
      </c>
      <c r="P5344" t="s">
        <v>10950</v>
      </c>
      <c r="Q5344">
        <v>31.816669999999998</v>
      </c>
      <c r="R5344">
        <v>34.65</v>
      </c>
    </row>
    <row r="5345" spans="1:18">
      <c r="A5345">
        <v>40688.41375</v>
      </c>
      <c r="B5345" s="6" t="s">
        <v>9421</v>
      </c>
      <c r="C5345" s="7" t="s">
        <v>9641</v>
      </c>
      <c r="D5345" s="4">
        <v>1</v>
      </c>
      <c r="E5345" s="4">
        <v>3</v>
      </c>
      <c r="F5345">
        <v>3</v>
      </c>
      <c r="G5345">
        <v>5</v>
      </c>
      <c r="H5345">
        <v>5</v>
      </c>
      <c r="I5345">
        <v>5</v>
      </c>
      <c r="J5345">
        <v>1</v>
      </c>
      <c r="K5345">
        <v>5</v>
      </c>
      <c r="L5345">
        <v>3</v>
      </c>
      <c r="M5345">
        <v>1</v>
      </c>
      <c r="N5345">
        <v>3</v>
      </c>
      <c r="O5345" s="4" t="s">
        <v>10618</v>
      </c>
      <c r="P5345" t="s">
        <v>10619</v>
      </c>
      <c r="Q5345">
        <v>41.894739999999999</v>
      </c>
      <c r="R5345">
        <v>12.4839</v>
      </c>
    </row>
    <row r="5346" spans="1:18">
      <c r="A5346">
        <v>40688.413773148146</v>
      </c>
      <c r="B5346" s="6" t="s">
        <v>9421</v>
      </c>
      <c r="C5346" s="7" t="s">
        <v>9642</v>
      </c>
      <c r="D5346" s="4">
        <v>3</v>
      </c>
      <c r="E5346" s="4">
        <v>3</v>
      </c>
      <c r="F5346">
        <v>2</v>
      </c>
      <c r="G5346">
        <v>4</v>
      </c>
      <c r="H5346">
        <v>5</v>
      </c>
      <c r="I5346">
        <v>5</v>
      </c>
      <c r="J5346">
        <v>5</v>
      </c>
      <c r="K5346">
        <v>5</v>
      </c>
      <c r="L5346">
        <v>5</v>
      </c>
      <c r="M5346">
        <v>3</v>
      </c>
      <c r="N5346">
        <v>3</v>
      </c>
      <c r="O5346" s="4" t="s">
        <v>10618</v>
      </c>
      <c r="P5346" t="s">
        <v>10643</v>
      </c>
      <c r="Q5346">
        <v>40.833329999999997</v>
      </c>
      <c r="R5346">
        <v>14.25</v>
      </c>
    </row>
    <row r="5347" spans="1:18">
      <c r="A5347">
        <v>40688.4137962963</v>
      </c>
      <c r="B5347" s="6" t="s">
        <v>9421</v>
      </c>
      <c r="C5347" s="7" t="s">
        <v>9643</v>
      </c>
      <c r="D5347" s="4">
        <v>2</v>
      </c>
      <c r="E5347" s="4">
        <v>2</v>
      </c>
      <c r="F5347">
        <v>2</v>
      </c>
      <c r="G5347">
        <v>2</v>
      </c>
      <c r="H5347">
        <v>5</v>
      </c>
      <c r="I5347">
        <v>3</v>
      </c>
      <c r="J5347">
        <v>4</v>
      </c>
      <c r="K5347">
        <v>3</v>
      </c>
      <c r="L5347">
        <v>3</v>
      </c>
      <c r="M5347">
        <v>2</v>
      </c>
      <c r="N5347">
        <v>4</v>
      </c>
      <c r="O5347" s="4" t="s">
        <v>10604</v>
      </c>
      <c r="P5347" t="s">
        <v>10605</v>
      </c>
      <c r="Q5347">
        <v>48.853409999999997</v>
      </c>
      <c r="R5347">
        <v>2.3488000000000002</v>
      </c>
    </row>
    <row r="5348" spans="1:18">
      <c r="A5348">
        <v>40688.413865740738</v>
      </c>
      <c r="B5348" s="6" t="s">
        <v>9421</v>
      </c>
      <c r="C5348" s="7" t="s">
        <v>9644</v>
      </c>
      <c r="D5348" s="4">
        <v>5</v>
      </c>
      <c r="E5348" s="4">
        <v>5</v>
      </c>
      <c r="F5348">
        <v>1</v>
      </c>
      <c r="G5348">
        <v>5</v>
      </c>
      <c r="H5348">
        <v>5</v>
      </c>
      <c r="I5348">
        <v>1</v>
      </c>
      <c r="J5348">
        <v>1</v>
      </c>
      <c r="K5348">
        <v>5</v>
      </c>
      <c r="L5348">
        <v>1</v>
      </c>
      <c r="M5348">
        <v>5</v>
      </c>
      <c r="N5348">
        <v>5</v>
      </c>
      <c r="O5348" s="4" t="s">
        <v>10607</v>
      </c>
      <c r="P5348" t="s">
        <v>10608</v>
      </c>
      <c r="Q5348">
        <v>45.508839999999999</v>
      </c>
      <c r="R5348">
        <v>-73.587810000000005</v>
      </c>
    </row>
    <row r="5349" spans="1:18">
      <c r="A5349">
        <v>40688.413981481484</v>
      </c>
      <c r="B5349" s="6" t="s">
        <v>9421</v>
      </c>
      <c r="C5349" s="7" t="s">
        <v>9645</v>
      </c>
      <c r="D5349" s="4">
        <v>3</v>
      </c>
      <c r="E5349" s="4">
        <v>2</v>
      </c>
      <c r="F5349">
        <v>4</v>
      </c>
      <c r="G5349">
        <v>3</v>
      </c>
      <c r="H5349">
        <v>5</v>
      </c>
      <c r="I5349">
        <v>4</v>
      </c>
      <c r="J5349">
        <v>3</v>
      </c>
      <c r="K5349">
        <v>5</v>
      </c>
      <c r="L5349">
        <v>2</v>
      </c>
      <c r="M5349">
        <v>3</v>
      </c>
      <c r="N5349">
        <v>3</v>
      </c>
      <c r="O5349" s="4" t="s">
        <v>10610</v>
      </c>
      <c r="P5349" t="s">
        <v>10833</v>
      </c>
      <c r="Q5349">
        <v>-33.024569999999997</v>
      </c>
      <c r="R5349">
        <v>-71.551829999999995</v>
      </c>
    </row>
    <row r="5350" spans="1:18">
      <c r="A5350">
        <v>40688.414155092592</v>
      </c>
      <c r="B5350" s="6" t="s">
        <v>9421</v>
      </c>
      <c r="C5350" s="7" t="s">
        <v>4834</v>
      </c>
      <c r="D5350" s="4">
        <v>4</v>
      </c>
      <c r="E5350" s="4">
        <v>4</v>
      </c>
      <c r="F5350">
        <v>4</v>
      </c>
      <c r="G5350">
        <v>1</v>
      </c>
      <c r="H5350">
        <v>2</v>
      </c>
      <c r="I5350">
        <v>4</v>
      </c>
      <c r="J5350">
        <v>3</v>
      </c>
      <c r="K5350">
        <v>4</v>
      </c>
      <c r="L5350">
        <v>4</v>
      </c>
      <c r="M5350">
        <v>2</v>
      </c>
      <c r="N5350">
        <v>1</v>
      </c>
      <c r="O5350" s="4" t="s">
        <v>10604</v>
      </c>
      <c r="P5350" t="s">
        <v>10605</v>
      </c>
      <c r="Q5350">
        <v>48.853409999999997</v>
      </c>
      <c r="R5350">
        <v>2.3488000000000002</v>
      </c>
    </row>
    <row r="5351" spans="1:18">
      <c r="A5351">
        <v>40688.414710648147</v>
      </c>
      <c r="B5351" s="6" t="s">
        <v>9421</v>
      </c>
      <c r="C5351" s="7" t="s">
        <v>9646</v>
      </c>
      <c r="D5351" s="4">
        <v>1</v>
      </c>
      <c r="E5351" s="4">
        <v>1</v>
      </c>
      <c r="F5351">
        <v>1</v>
      </c>
      <c r="G5351">
        <v>1</v>
      </c>
      <c r="H5351">
        <v>1</v>
      </c>
      <c r="I5351">
        <v>1</v>
      </c>
      <c r="J5351">
        <v>1</v>
      </c>
      <c r="K5351">
        <v>1</v>
      </c>
      <c r="L5351">
        <v>1</v>
      </c>
      <c r="M5351">
        <v>1</v>
      </c>
      <c r="N5351">
        <v>1</v>
      </c>
      <c r="O5351" s="4" t="s">
        <v>10685</v>
      </c>
      <c r="P5351" t="s">
        <v>10686</v>
      </c>
      <c r="Q5351">
        <v>48.208489999999998</v>
      </c>
      <c r="R5351">
        <v>16.37208</v>
      </c>
    </row>
    <row r="5352" spans="1:18">
      <c r="A5352">
        <v>40688.414768518516</v>
      </c>
      <c r="B5352" s="6" t="s">
        <v>9421</v>
      </c>
      <c r="C5352" s="7" t="s">
        <v>9647</v>
      </c>
      <c r="D5352" s="4">
        <v>3</v>
      </c>
      <c r="E5352" s="4">
        <v>3</v>
      </c>
      <c r="F5352">
        <v>5</v>
      </c>
      <c r="G5352">
        <v>4</v>
      </c>
      <c r="H5352">
        <v>5</v>
      </c>
      <c r="I5352">
        <v>3</v>
      </c>
      <c r="J5352">
        <v>5</v>
      </c>
      <c r="K5352">
        <v>3</v>
      </c>
      <c r="L5352">
        <v>4</v>
      </c>
      <c r="M5352">
        <v>2</v>
      </c>
      <c r="N5352">
        <v>2</v>
      </c>
      <c r="O5352" s="4" t="s">
        <v>10604</v>
      </c>
      <c r="P5352" t="s">
        <v>10605</v>
      </c>
      <c r="Q5352">
        <v>48.853409999999997</v>
      </c>
      <c r="R5352">
        <v>2.3488000000000002</v>
      </c>
    </row>
    <row r="5353" spans="1:18">
      <c r="A5353">
        <v>40688.414837962962</v>
      </c>
      <c r="B5353" s="6" t="s">
        <v>9421</v>
      </c>
      <c r="C5353" s="7" t="s">
        <v>9648</v>
      </c>
      <c r="D5353" s="4">
        <v>3</v>
      </c>
      <c r="E5353" s="4">
        <v>3</v>
      </c>
      <c r="F5353">
        <v>3</v>
      </c>
      <c r="G5353">
        <v>4</v>
      </c>
      <c r="H5353">
        <v>2</v>
      </c>
      <c r="I5353">
        <v>4</v>
      </c>
      <c r="J5353">
        <v>2</v>
      </c>
      <c r="K5353">
        <v>4</v>
      </c>
      <c r="L5353">
        <v>5</v>
      </c>
      <c r="M5353">
        <v>3</v>
      </c>
      <c r="N5353">
        <v>5</v>
      </c>
      <c r="O5353" s="4" t="s">
        <v>10604</v>
      </c>
      <c r="P5353" t="s">
        <v>10605</v>
      </c>
      <c r="Q5353">
        <v>48.853409999999997</v>
      </c>
      <c r="R5353">
        <v>2.3488000000000002</v>
      </c>
    </row>
    <row r="5354" spans="1:18">
      <c r="A5354">
        <v>40688.723854166667</v>
      </c>
      <c r="B5354" s="6" t="s">
        <v>9421</v>
      </c>
      <c r="C5354" s="7" t="s">
        <v>8412</v>
      </c>
      <c r="D5354" s="4">
        <v>2</v>
      </c>
      <c r="E5354" s="4">
        <v>4</v>
      </c>
      <c r="F5354">
        <v>3</v>
      </c>
      <c r="G5354">
        <v>3</v>
      </c>
      <c r="H5354">
        <v>2</v>
      </c>
      <c r="I5354">
        <v>2</v>
      </c>
      <c r="J5354">
        <v>0</v>
      </c>
      <c r="K5354">
        <v>3</v>
      </c>
      <c r="L5354">
        <v>4</v>
      </c>
      <c r="M5354">
        <v>3</v>
      </c>
      <c r="N5354">
        <v>5</v>
      </c>
      <c r="O5354" s="4" t="s">
        <v>10685</v>
      </c>
      <c r="P5354" t="s">
        <v>10686</v>
      </c>
      <c r="Q5354">
        <v>48.208489999999998</v>
      </c>
      <c r="R5354">
        <v>16.37208</v>
      </c>
    </row>
    <row r="5355" spans="1:18">
      <c r="A5355">
        <v>40688.644050925926</v>
      </c>
      <c r="B5355" s="6" t="s">
        <v>9421</v>
      </c>
      <c r="C5355" s="7" t="s">
        <v>9649</v>
      </c>
      <c r="D5355" s="4">
        <v>5</v>
      </c>
      <c r="E5355" s="4">
        <v>3</v>
      </c>
      <c r="F5355">
        <v>4</v>
      </c>
      <c r="G5355">
        <v>3</v>
      </c>
      <c r="H5355">
        <v>4</v>
      </c>
      <c r="I5355">
        <v>4</v>
      </c>
      <c r="J5355">
        <v>3</v>
      </c>
      <c r="K5355">
        <v>5</v>
      </c>
      <c r="L5355">
        <v>4</v>
      </c>
      <c r="M5355">
        <v>3</v>
      </c>
      <c r="N5355">
        <v>5</v>
      </c>
      <c r="O5355" s="4" t="s">
        <v>10685</v>
      </c>
      <c r="P5355" t="s">
        <v>10691</v>
      </c>
      <c r="Q5355">
        <v>47.066670000000002</v>
      </c>
      <c r="R5355">
        <v>15.45</v>
      </c>
    </row>
    <row r="5356" spans="1:18">
      <c r="A5356">
        <v>40688.89335648148</v>
      </c>
      <c r="B5356" s="6" t="s">
        <v>9421</v>
      </c>
      <c r="C5356" s="7" t="s">
        <v>9650</v>
      </c>
      <c r="D5356" s="4">
        <v>3</v>
      </c>
      <c r="E5356" s="4">
        <v>4</v>
      </c>
      <c r="F5356">
        <v>4</v>
      </c>
      <c r="G5356">
        <v>4</v>
      </c>
      <c r="H5356">
        <v>4</v>
      </c>
      <c r="I5356">
        <v>4</v>
      </c>
      <c r="J5356">
        <v>3</v>
      </c>
      <c r="K5356">
        <v>4</v>
      </c>
      <c r="L5356">
        <v>5</v>
      </c>
      <c r="M5356">
        <v>4</v>
      </c>
      <c r="N5356">
        <v>3</v>
      </c>
      <c r="O5356" s="4" t="s">
        <v>10767</v>
      </c>
      <c r="P5356" t="s">
        <v>10800</v>
      </c>
      <c r="Q5356">
        <v>46.051079999999999</v>
      </c>
      <c r="R5356">
        <v>14.505129999999999</v>
      </c>
    </row>
    <row r="5357" spans="1:18">
      <c r="A5357">
        <v>40688.752824074072</v>
      </c>
      <c r="B5357" s="6" t="s">
        <v>9421</v>
      </c>
      <c r="C5357" s="7" t="s">
        <v>5819</v>
      </c>
      <c r="D5357" s="4">
        <v>4</v>
      </c>
      <c r="E5357" s="4">
        <v>4</v>
      </c>
      <c r="F5357">
        <v>4</v>
      </c>
      <c r="G5357">
        <v>5</v>
      </c>
      <c r="H5357">
        <v>4</v>
      </c>
      <c r="I5357">
        <v>5</v>
      </c>
      <c r="J5357">
        <v>4</v>
      </c>
      <c r="K5357">
        <v>5</v>
      </c>
      <c r="L5357">
        <v>5</v>
      </c>
      <c r="M5357">
        <v>5</v>
      </c>
      <c r="N5357">
        <v>3</v>
      </c>
      <c r="O5357" s="4" t="s">
        <v>10685</v>
      </c>
      <c r="P5357" t="s">
        <v>10686</v>
      </c>
      <c r="Q5357">
        <v>48.208489999999998</v>
      </c>
      <c r="R5357">
        <v>16.37208</v>
      </c>
    </row>
    <row r="5358" spans="1:18">
      <c r="A5358">
        <v>40688.717499999999</v>
      </c>
      <c r="B5358" s="6" t="s">
        <v>9421</v>
      </c>
      <c r="C5358" s="7" t="s">
        <v>6909</v>
      </c>
      <c r="D5358" s="4">
        <v>3</v>
      </c>
      <c r="E5358" s="4">
        <v>3</v>
      </c>
      <c r="F5358">
        <v>4</v>
      </c>
      <c r="G5358">
        <v>3</v>
      </c>
      <c r="H5358">
        <v>4</v>
      </c>
      <c r="I5358">
        <v>3</v>
      </c>
      <c r="J5358">
        <v>2</v>
      </c>
      <c r="K5358">
        <v>4</v>
      </c>
      <c r="L5358">
        <v>5</v>
      </c>
      <c r="M5358">
        <v>4</v>
      </c>
      <c r="N5358">
        <v>5</v>
      </c>
      <c r="O5358" s="4" t="s">
        <v>10598</v>
      </c>
      <c r="P5358" t="s">
        <v>10664</v>
      </c>
      <c r="Q5358">
        <v>48.137430000000002</v>
      </c>
      <c r="R5358">
        <v>11.57549</v>
      </c>
    </row>
    <row r="5359" spans="1:18">
      <c r="A5359">
        <v>40688.592511574076</v>
      </c>
      <c r="B5359" s="6" t="s">
        <v>9421</v>
      </c>
      <c r="C5359" s="7" t="s">
        <v>6404</v>
      </c>
      <c r="D5359" s="4">
        <v>5</v>
      </c>
      <c r="E5359" s="4">
        <v>4</v>
      </c>
      <c r="F5359">
        <v>5</v>
      </c>
      <c r="G5359">
        <v>4</v>
      </c>
      <c r="H5359">
        <v>5</v>
      </c>
      <c r="I5359">
        <v>4</v>
      </c>
      <c r="J5359">
        <v>5</v>
      </c>
      <c r="K5359">
        <v>5</v>
      </c>
      <c r="L5359">
        <v>4</v>
      </c>
      <c r="M5359">
        <v>5</v>
      </c>
      <c r="N5359">
        <v>4</v>
      </c>
      <c r="O5359" s="4" t="s">
        <v>10634</v>
      </c>
      <c r="P5359" t="s">
        <v>10724</v>
      </c>
      <c r="Q5359">
        <v>41.550319999999999</v>
      </c>
      <c r="R5359">
        <v>-8.4200499999999998</v>
      </c>
    </row>
    <row r="5360" spans="1:18">
      <c r="A5360">
        <v>40688.810023148151</v>
      </c>
      <c r="B5360" s="6" t="s">
        <v>9421</v>
      </c>
      <c r="C5360" s="7" t="s">
        <v>5555</v>
      </c>
      <c r="D5360" s="4">
        <v>2</v>
      </c>
      <c r="E5360" s="4">
        <v>3</v>
      </c>
      <c r="F5360">
        <v>2</v>
      </c>
      <c r="G5360">
        <v>4</v>
      </c>
      <c r="H5360">
        <v>2</v>
      </c>
      <c r="I5360">
        <v>4</v>
      </c>
      <c r="J5360">
        <v>3</v>
      </c>
      <c r="K5360">
        <v>4</v>
      </c>
      <c r="L5360">
        <v>5</v>
      </c>
      <c r="M5360">
        <v>2</v>
      </c>
      <c r="N5360">
        <v>3</v>
      </c>
      <c r="O5360" s="4" t="s">
        <v>10604</v>
      </c>
      <c r="P5360" t="s">
        <v>10674</v>
      </c>
      <c r="Q5360">
        <v>43.296950000000002</v>
      </c>
      <c r="R5360">
        <v>5.3810700000000002</v>
      </c>
    </row>
    <row r="5361" spans="1:18">
      <c r="A5361">
        <v>40688.814953703702</v>
      </c>
      <c r="B5361" s="6" t="s">
        <v>9421</v>
      </c>
      <c r="C5361" s="7" t="s">
        <v>9651</v>
      </c>
      <c r="D5361" s="4">
        <v>3</v>
      </c>
      <c r="E5361" s="4">
        <v>4</v>
      </c>
      <c r="F5361">
        <v>4</v>
      </c>
      <c r="G5361">
        <v>3</v>
      </c>
      <c r="H5361">
        <v>5</v>
      </c>
      <c r="I5361">
        <v>4</v>
      </c>
      <c r="J5361">
        <v>3</v>
      </c>
      <c r="K5361">
        <v>5</v>
      </c>
      <c r="L5361">
        <v>5</v>
      </c>
      <c r="M5361">
        <v>5</v>
      </c>
      <c r="N5361">
        <v>4</v>
      </c>
      <c r="O5361" s="4" t="s">
        <v>10604</v>
      </c>
      <c r="P5361" t="s">
        <v>10605</v>
      </c>
      <c r="Q5361">
        <v>48.853409999999997</v>
      </c>
      <c r="R5361">
        <v>2.3488000000000002</v>
      </c>
    </row>
    <row r="5362" spans="1:18">
      <c r="A5362">
        <v>40688.611574074072</v>
      </c>
      <c r="B5362" s="6" t="s">
        <v>9421</v>
      </c>
      <c r="C5362" s="7" t="s">
        <v>7038</v>
      </c>
      <c r="D5362" s="4">
        <v>3</v>
      </c>
      <c r="E5362" s="4">
        <v>4</v>
      </c>
      <c r="F5362">
        <v>4</v>
      </c>
      <c r="G5362">
        <v>4</v>
      </c>
      <c r="H5362">
        <v>4</v>
      </c>
      <c r="I5362">
        <v>3</v>
      </c>
      <c r="J5362">
        <v>1</v>
      </c>
      <c r="K5362">
        <v>5</v>
      </c>
      <c r="L5362">
        <v>4</v>
      </c>
      <c r="M5362">
        <v>3</v>
      </c>
      <c r="N5362">
        <v>5</v>
      </c>
      <c r="O5362" s="4" t="s">
        <v>10685</v>
      </c>
      <c r="P5362" t="s">
        <v>10686</v>
      </c>
      <c r="Q5362">
        <v>48.208489999999998</v>
      </c>
      <c r="R5362">
        <v>16.37208</v>
      </c>
    </row>
    <row r="5363" spans="1:18">
      <c r="A5363">
        <v>40688.983749999999</v>
      </c>
      <c r="B5363" s="6" t="s">
        <v>9421</v>
      </c>
      <c r="C5363" s="7" t="s">
        <v>9652</v>
      </c>
      <c r="D5363" s="4">
        <v>5</v>
      </c>
      <c r="E5363" s="4">
        <v>5</v>
      </c>
      <c r="F5363">
        <v>5</v>
      </c>
      <c r="G5363">
        <v>3</v>
      </c>
      <c r="H5363">
        <v>4</v>
      </c>
      <c r="I5363">
        <v>4</v>
      </c>
      <c r="J5363">
        <v>5</v>
      </c>
      <c r="K5363">
        <v>5</v>
      </c>
      <c r="L5363">
        <v>4</v>
      </c>
      <c r="M5363">
        <v>4</v>
      </c>
      <c r="N5363">
        <v>3</v>
      </c>
      <c r="O5363" s="4" t="s">
        <v>10604</v>
      </c>
      <c r="P5363" t="s">
        <v>10673</v>
      </c>
      <c r="Q5363">
        <v>45.748460000000001</v>
      </c>
      <c r="R5363">
        <v>4.8467099999999999</v>
      </c>
    </row>
    <row r="5364" spans="1:18">
      <c r="A5364">
        <v>40688.983749999999</v>
      </c>
      <c r="B5364" s="6" t="s">
        <v>9421</v>
      </c>
      <c r="C5364" s="7" t="s">
        <v>9652</v>
      </c>
      <c r="D5364" s="4">
        <v>5</v>
      </c>
      <c r="E5364" s="4">
        <v>4</v>
      </c>
      <c r="F5364">
        <v>4</v>
      </c>
      <c r="G5364">
        <v>4</v>
      </c>
      <c r="H5364">
        <v>4</v>
      </c>
      <c r="I5364">
        <v>4</v>
      </c>
      <c r="J5364">
        <v>4</v>
      </c>
      <c r="K5364">
        <v>3</v>
      </c>
      <c r="L5364">
        <v>4</v>
      </c>
      <c r="M5364">
        <v>4</v>
      </c>
      <c r="N5364">
        <v>4</v>
      </c>
      <c r="O5364" s="4" t="s">
        <v>10598</v>
      </c>
      <c r="P5364" t="s">
        <v>10664</v>
      </c>
      <c r="Q5364">
        <v>48.137430000000002</v>
      </c>
      <c r="R5364">
        <v>11.57549</v>
      </c>
    </row>
    <row r="5365" spans="1:18">
      <c r="A5365">
        <v>40688.646886574075</v>
      </c>
      <c r="B5365" s="6" t="s">
        <v>9421</v>
      </c>
      <c r="C5365" s="7" t="s">
        <v>8214</v>
      </c>
      <c r="D5365" s="4">
        <v>1</v>
      </c>
      <c r="E5365" s="4">
        <v>1</v>
      </c>
      <c r="F5365">
        <v>1</v>
      </c>
      <c r="G5365">
        <v>1</v>
      </c>
      <c r="H5365">
        <v>1</v>
      </c>
      <c r="I5365">
        <v>1</v>
      </c>
      <c r="J5365">
        <v>1</v>
      </c>
      <c r="K5365">
        <v>1</v>
      </c>
      <c r="L5365">
        <v>1</v>
      </c>
      <c r="M5365">
        <v>1</v>
      </c>
      <c r="N5365">
        <v>1</v>
      </c>
      <c r="O5365" s="4" t="s">
        <v>10685</v>
      </c>
      <c r="P5365" t="s">
        <v>10879</v>
      </c>
      <c r="Q5365">
        <v>47.799410000000002</v>
      </c>
      <c r="R5365">
        <v>13.043990000000001</v>
      </c>
    </row>
    <row r="5366" spans="1:18">
      <c r="A5366">
        <v>40688.903240740743</v>
      </c>
      <c r="B5366" s="6" t="s">
        <v>9421</v>
      </c>
      <c r="C5366" s="7" t="s">
        <v>4891</v>
      </c>
      <c r="D5366" s="4">
        <v>5</v>
      </c>
      <c r="E5366" s="4">
        <v>3</v>
      </c>
      <c r="F5366">
        <v>5</v>
      </c>
      <c r="G5366">
        <v>4</v>
      </c>
      <c r="H5366">
        <v>5</v>
      </c>
      <c r="I5366">
        <v>5</v>
      </c>
      <c r="J5366">
        <v>1</v>
      </c>
      <c r="K5366">
        <v>4</v>
      </c>
      <c r="L5366">
        <v>3</v>
      </c>
      <c r="M5366">
        <v>4</v>
      </c>
      <c r="N5366">
        <v>5</v>
      </c>
      <c r="O5366" s="4" t="s">
        <v>10629</v>
      </c>
      <c r="P5366" t="s">
        <v>10669</v>
      </c>
      <c r="Q5366">
        <v>40.416499999999999</v>
      </c>
      <c r="R5366">
        <v>-3.7025600000000001</v>
      </c>
    </row>
    <row r="5367" spans="1:18">
      <c r="A5367">
        <v>40688.65111111111</v>
      </c>
      <c r="B5367" s="6" t="s">
        <v>9421</v>
      </c>
      <c r="C5367" s="7" t="s">
        <v>8311</v>
      </c>
      <c r="D5367" s="4">
        <v>4</v>
      </c>
      <c r="E5367" s="4">
        <v>5</v>
      </c>
      <c r="F5367">
        <v>5</v>
      </c>
      <c r="G5367">
        <v>3</v>
      </c>
      <c r="H5367">
        <v>5</v>
      </c>
      <c r="I5367">
        <v>5</v>
      </c>
      <c r="J5367">
        <v>4</v>
      </c>
      <c r="K5367">
        <v>4</v>
      </c>
      <c r="L5367">
        <v>3</v>
      </c>
      <c r="M5367">
        <v>3</v>
      </c>
      <c r="N5367">
        <v>3</v>
      </c>
      <c r="O5367" s="4" t="s">
        <v>10716</v>
      </c>
      <c r="P5367" t="s">
        <v>10717</v>
      </c>
      <c r="Q5367">
        <v>-37.814</v>
      </c>
      <c r="R5367">
        <v>144.96332000000001</v>
      </c>
    </row>
    <row r="5368" spans="1:18">
      <c r="A5368">
        <v>40688.65111111111</v>
      </c>
      <c r="B5368" s="6" t="s">
        <v>9421</v>
      </c>
      <c r="C5368" s="7" t="s">
        <v>8311</v>
      </c>
      <c r="D5368" s="4">
        <v>1</v>
      </c>
      <c r="E5368" s="4">
        <v>5</v>
      </c>
      <c r="F5368">
        <v>1</v>
      </c>
      <c r="G5368">
        <v>1</v>
      </c>
      <c r="H5368">
        <v>5</v>
      </c>
      <c r="I5368">
        <v>1</v>
      </c>
      <c r="J5368">
        <v>1</v>
      </c>
      <c r="K5368">
        <v>1</v>
      </c>
      <c r="L5368">
        <v>1</v>
      </c>
      <c r="M5368">
        <v>5</v>
      </c>
      <c r="N5368">
        <v>1</v>
      </c>
      <c r="O5368" s="4" t="s">
        <v>10704</v>
      </c>
      <c r="P5368" t="s">
        <v>11050</v>
      </c>
      <c r="Q5368">
        <v>56.857500000000002</v>
      </c>
      <c r="R5368">
        <v>60.612499999999997</v>
      </c>
    </row>
    <row r="5369" spans="1:18">
      <c r="A5369">
        <v>40688.622164351851</v>
      </c>
      <c r="B5369" s="6" t="s">
        <v>9421</v>
      </c>
      <c r="C5369" s="7" t="s">
        <v>9653</v>
      </c>
      <c r="D5369" s="4">
        <v>2</v>
      </c>
      <c r="E5369" s="4">
        <v>0</v>
      </c>
      <c r="F5369">
        <v>0</v>
      </c>
      <c r="G5369">
        <v>5</v>
      </c>
      <c r="H5369">
        <v>5</v>
      </c>
      <c r="I5369">
        <v>5</v>
      </c>
      <c r="J5369">
        <v>0</v>
      </c>
      <c r="K5369">
        <v>5</v>
      </c>
      <c r="L5369">
        <v>5</v>
      </c>
      <c r="M5369">
        <v>0</v>
      </c>
      <c r="N5369">
        <v>4</v>
      </c>
      <c r="O5369" s="4" t="s">
        <v>10604</v>
      </c>
      <c r="P5369" t="s">
        <v>10605</v>
      </c>
      <c r="Q5369">
        <v>48.853409999999997</v>
      </c>
      <c r="R5369">
        <v>2.3488000000000002</v>
      </c>
    </row>
    <row r="5370" spans="1:18">
      <c r="A5370">
        <v>40688.685011574074</v>
      </c>
      <c r="B5370" s="6" t="s">
        <v>9421</v>
      </c>
      <c r="C5370" s="7" t="s">
        <v>9654</v>
      </c>
      <c r="D5370" s="4">
        <v>4</v>
      </c>
      <c r="E5370" s="4">
        <v>4</v>
      </c>
      <c r="F5370">
        <v>3</v>
      </c>
      <c r="G5370">
        <v>1</v>
      </c>
      <c r="H5370">
        <v>2</v>
      </c>
      <c r="I5370">
        <v>3</v>
      </c>
      <c r="J5370">
        <v>1</v>
      </c>
      <c r="K5370">
        <v>1</v>
      </c>
      <c r="L5370">
        <v>5</v>
      </c>
      <c r="M5370">
        <v>3</v>
      </c>
      <c r="N5370">
        <v>3</v>
      </c>
      <c r="O5370" s="4" t="s">
        <v>10604</v>
      </c>
      <c r="P5370" t="s">
        <v>10605</v>
      </c>
      <c r="Q5370">
        <v>48.853409999999997</v>
      </c>
      <c r="R5370">
        <v>2.3488000000000002</v>
      </c>
    </row>
    <row r="5371" spans="1:18">
      <c r="A5371">
        <v>40688.425821759258</v>
      </c>
      <c r="B5371" s="6" t="s">
        <v>9421</v>
      </c>
      <c r="C5371" s="7" t="s">
        <v>9655</v>
      </c>
      <c r="D5371" s="4">
        <v>4</v>
      </c>
      <c r="E5371" s="4">
        <v>3</v>
      </c>
      <c r="F5371">
        <v>4</v>
      </c>
      <c r="G5371">
        <v>3</v>
      </c>
      <c r="H5371">
        <v>2</v>
      </c>
      <c r="I5371">
        <v>4</v>
      </c>
      <c r="J5371">
        <v>2</v>
      </c>
      <c r="K5371">
        <v>5</v>
      </c>
      <c r="L5371">
        <v>4</v>
      </c>
      <c r="M5371">
        <v>4</v>
      </c>
      <c r="N5371">
        <v>2</v>
      </c>
      <c r="O5371" s="4" t="s">
        <v>10604</v>
      </c>
      <c r="P5371" t="s">
        <v>10652</v>
      </c>
      <c r="Q5371">
        <v>43.604259999999996</v>
      </c>
      <c r="R5371">
        <v>1.44367</v>
      </c>
    </row>
    <row r="5372" spans="1:18">
      <c r="A5372">
        <v>40688.426064814812</v>
      </c>
      <c r="B5372" s="6" t="s">
        <v>9421</v>
      </c>
      <c r="C5372" s="7" t="s">
        <v>9656</v>
      </c>
      <c r="D5372" s="4">
        <v>1</v>
      </c>
      <c r="E5372" s="4">
        <v>1</v>
      </c>
      <c r="F5372">
        <v>4</v>
      </c>
      <c r="G5372">
        <v>1</v>
      </c>
      <c r="H5372">
        <v>5</v>
      </c>
      <c r="I5372">
        <v>5</v>
      </c>
      <c r="J5372">
        <v>5</v>
      </c>
      <c r="K5372">
        <v>5</v>
      </c>
      <c r="L5372">
        <v>5</v>
      </c>
      <c r="M5372">
        <v>4</v>
      </c>
      <c r="N5372">
        <v>3</v>
      </c>
      <c r="O5372" s="4" t="s">
        <v>10604</v>
      </c>
      <c r="P5372" t="s">
        <v>10673</v>
      </c>
      <c r="Q5372">
        <v>45.748460000000001</v>
      </c>
      <c r="R5372">
        <v>4.8467099999999999</v>
      </c>
    </row>
    <row r="5373" spans="1:18">
      <c r="A5373">
        <v>40688.426238425927</v>
      </c>
      <c r="B5373" s="6" t="s">
        <v>9421</v>
      </c>
      <c r="C5373" s="7" t="s">
        <v>9657</v>
      </c>
      <c r="D5373" s="4">
        <v>1</v>
      </c>
      <c r="E5373" s="4">
        <v>1</v>
      </c>
      <c r="F5373">
        <v>1</v>
      </c>
      <c r="G5373">
        <v>1</v>
      </c>
      <c r="H5373">
        <v>1</v>
      </c>
      <c r="I5373">
        <v>1</v>
      </c>
      <c r="J5373">
        <v>1</v>
      </c>
      <c r="K5373">
        <v>1</v>
      </c>
      <c r="L5373">
        <v>1</v>
      </c>
      <c r="M5373">
        <v>1</v>
      </c>
      <c r="N5373">
        <v>1</v>
      </c>
      <c r="O5373" s="4" t="s">
        <v>10638</v>
      </c>
      <c r="P5373" t="s">
        <v>10876</v>
      </c>
      <c r="Q5373">
        <v>58.38062</v>
      </c>
      <c r="R5373">
        <v>26.725090000000002</v>
      </c>
    </row>
    <row r="5374" spans="1:18">
      <c r="A5374">
        <v>40688.426249999997</v>
      </c>
      <c r="B5374" s="6" t="s">
        <v>9421</v>
      </c>
      <c r="C5374" s="7" t="s">
        <v>9658</v>
      </c>
      <c r="D5374" s="4">
        <v>5</v>
      </c>
      <c r="E5374" s="4">
        <v>4</v>
      </c>
      <c r="F5374">
        <v>4</v>
      </c>
      <c r="G5374">
        <v>5</v>
      </c>
      <c r="H5374">
        <v>5</v>
      </c>
      <c r="I5374">
        <v>5</v>
      </c>
      <c r="J5374">
        <v>4</v>
      </c>
      <c r="K5374">
        <v>5</v>
      </c>
      <c r="L5374">
        <v>5</v>
      </c>
      <c r="M5374">
        <v>4</v>
      </c>
      <c r="N5374">
        <v>5</v>
      </c>
      <c r="O5374" s="4" t="s">
        <v>10604</v>
      </c>
      <c r="P5374" t="s">
        <v>10605</v>
      </c>
      <c r="Q5374">
        <v>48.853409999999997</v>
      </c>
      <c r="R5374">
        <v>2.3488000000000002</v>
      </c>
    </row>
    <row r="5375" spans="1:18">
      <c r="A5375">
        <v>40688.426539351851</v>
      </c>
      <c r="B5375" s="6" t="s">
        <v>9421</v>
      </c>
      <c r="C5375" s="7" t="s">
        <v>9659</v>
      </c>
      <c r="D5375" s="4">
        <v>4</v>
      </c>
      <c r="E5375" s="4">
        <v>3</v>
      </c>
      <c r="F5375">
        <v>3</v>
      </c>
      <c r="G5375">
        <v>4</v>
      </c>
      <c r="H5375">
        <v>5</v>
      </c>
      <c r="I5375">
        <v>5</v>
      </c>
      <c r="J5375">
        <v>4</v>
      </c>
      <c r="K5375">
        <v>4</v>
      </c>
      <c r="L5375">
        <v>5</v>
      </c>
      <c r="M5375">
        <v>4</v>
      </c>
      <c r="N5375">
        <v>5</v>
      </c>
      <c r="O5375" s="4" t="s">
        <v>10716</v>
      </c>
      <c r="P5375" t="s">
        <v>10735</v>
      </c>
      <c r="Q5375">
        <v>-33.867849999999997</v>
      </c>
      <c r="R5375">
        <v>151.20732000000001</v>
      </c>
    </row>
    <row r="5376" spans="1:18">
      <c r="A5376">
        <v>40688.427222222221</v>
      </c>
      <c r="B5376" s="6" t="s">
        <v>9421</v>
      </c>
      <c r="C5376" s="7" t="s">
        <v>9660</v>
      </c>
      <c r="D5376" s="4">
        <v>5</v>
      </c>
      <c r="E5376" s="4">
        <v>4</v>
      </c>
      <c r="F5376">
        <v>5</v>
      </c>
      <c r="G5376">
        <v>2</v>
      </c>
      <c r="H5376">
        <v>4</v>
      </c>
      <c r="I5376">
        <v>5</v>
      </c>
      <c r="J5376">
        <v>5</v>
      </c>
      <c r="K5376">
        <v>4</v>
      </c>
      <c r="L5376">
        <v>5</v>
      </c>
      <c r="M5376">
        <v>3</v>
      </c>
      <c r="N5376">
        <v>2</v>
      </c>
      <c r="O5376" s="4" t="s">
        <v>10618</v>
      </c>
      <c r="P5376" t="s">
        <v>10643</v>
      </c>
      <c r="Q5376">
        <v>40.833329999999997</v>
      </c>
      <c r="R5376">
        <v>14.25</v>
      </c>
    </row>
    <row r="5377" spans="1:18">
      <c r="A5377">
        <v>40688.427245370367</v>
      </c>
      <c r="B5377" s="6" t="s">
        <v>9421</v>
      </c>
      <c r="C5377" s="7" t="s">
        <v>9661</v>
      </c>
      <c r="D5377" s="4">
        <v>5</v>
      </c>
      <c r="E5377" s="4">
        <v>5</v>
      </c>
      <c r="F5377">
        <v>5</v>
      </c>
      <c r="G5377">
        <v>5</v>
      </c>
      <c r="H5377">
        <v>5</v>
      </c>
      <c r="I5377">
        <v>5</v>
      </c>
      <c r="J5377">
        <v>5</v>
      </c>
      <c r="K5377">
        <v>5</v>
      </c>
      <c r="L5377">
        <v>5</v>
      </c>
      <c r="M5377">
        <v>5</v>
      </c>
      <c r="N5377">
        <v>5</v>
      </c>
      <c r="O5377" s="4" t="s">
        <v>10604</v>
      </c>
      <c r="P5377" t="s">
        <v>10605</v>
      </c>
      <c r="Q5377">
        <v>48.853409999999997</v>
      </c>
      <c r="R5377">
        <v>2.3488000000000002</v>
      </c>
    </row>
    <row r="5378" spans="1:18">
      <c r="A5378">
        <v>40688.427708333336</v>
      </c>
      <c r="B5378" s="6" t="s">
        <v>9421</v>
      </c>
      <c r="C5378" s="7" t="s">
        <v>9662</v>
      </c>
      <c r="D5378" s="4">
        <v>1</v>
      </c>
      <c r="E5378" s="4">
        <v>1</v>
      </c>
      <c r="F5378">
        <v>1</v>
      </c>
      <c r="G5378">
        <v>1</v>
      </c>
      <c r="H5378">
        <v>1</v>
      </c>
      <c r="I5378">
        <v>1</v>
      </c>
      <c r="J5378">
        <v>1</v>
      </c>
      <c r="K5378">
        <v>1</v>
      </c>
      <c r="L5378">
        <v>1</v>
      </c>
      <c r="M5378">
        <v>1</v>
      </c>
      <c r="N5378">
        <v>1</v>
      </c>
      <c r="O5378" s="4" t="s">
        <v>10888</v>
      </c>
      <c r="P5378" t="s">
        <v>10889</v>
      </c>
      <c r="Q5378">
        <v>50.454659999999997</v>
      </c>
      <c r="R5378">
        <v>30.523800000000001</v>
      </c>
    </row>
    <row r="5379" spans="1:18">
      <c r="A5379">
        <v>40688.427835648145</v>
      </c>
      <c r="B5379" s="6" t="s">
        <v>9421</v>
      </c>
      <c r="C5379" s="7" t="s">
        <v>9663</v>
      </c>
      <c r="D5379" s="4">
        <v>4</v>
      </c>
      <c r="E5379" s="4">
        <v>2</v>
      </c>
      <c r="F5379">
        <v>3</v>
      </c>
      <c r="G5379">
        <v>4</v>
      </c>
      <c r="H5379">
        <v>5</v>
      </c>
      <c r="I5379">
        <v>5</v>
      </c>
      <c r="J5379">
        <v>3</v>
      </c>
      <c r="K5379">
        <v>5</v>
      </c>
      <c r="L5379">
        <v>4</v>
      </c>
      <c r="M5379">
        <v>3</v>
      </c>
      <c r="N5379">
        <v>4</v>
      </c>
      <c r="O5379" s="4" t="s">
        <v>10604</v>
      </c>
      <c r="P5379" t="s">
        <v>10605</v>
      </c>
      <c r="Q5379">
        <v>48.853409999999997</v>
      </c>
      <c r="R5379">
        <v>2.3488000000000002</v>
      </c>
    </row>
    <row r="5380" spans="1:18">
      <c r="A5380">
        <v>40688.428148148145</v>
      </c>
      <c r="B5380" s="6" t="s">
        <v>9421</v>
      </c>
      <c r="C5380" s="7" t="s">
        <v>9664</v>
      </c>
      <c r="D5380" s="4">
        <v>3</v>
      </c>
      <c r="E5380" s="4">
        <v>3</v>
      </c>
      <c r="F5380">
        <v>3</v>
      </c>
      <c r="G5380">
        <v>2</v>
      </c>
      <c r="H5380">
        <v>4</v>
      </c>
      <c r="I5380">
        <v>1</v>
      </c>
      <c r="J5380">
        <v>2</v>
      </c>
      <c r="K5380">
        <v>4</v>
      </c>
      <c r="L5380">
        <v>3</v>
      </c>
      <c r="M5380">
        <v>2</v>
      </c>
      <c r="N5380">
        <v>4</v>
      </c>
      <c r="O5380" s="4" t="s">
        <v>10604</v>
      </c>
      <c r="P5380" t="s">
        <v>10673</v>
      </c>
      <c r="Q5380">
        <v>45.748460000000001</v>
      </c>
      <c r="R5380">
        <v>4.8467099999999999</v>
      </c>
    </row>
    <row r="5381" spans="1:18">
      <c r="A5381">
        <v>40688.429178240738</v>
      </c>
      <c r="B5381" s="6" t="s">
        <v>9421</v>
      </c>
      <c r="C5381" s="7" t="s">
        <v>9665</v>
      </c>
      <c r="D5381" s="4">
        <v>4</v>
      </c>
      <c r="E5381" s="4">
        <v>2</v>
      </c>
      <c r="F5381">
        <v>3</v>
      </c>
      <c r="G5381">
        <v>3</v>
      </c>
      <c r="H5381">
        <v>4</v>
      </c>
      <c r="I5381">
        <v>5</v>
      </c>
      <c r="J5381">
        <v>1</v>
      </c>
      <c r="K5381">
        <v>3</v>
      </c>
      <c r="L5381">
        <v>3</v>
      </c>
      <c r="M5381">
        <v>4</v>
      </c>
      <c r="N5381">
        <v>4</v>
      </c>
      <c r="O5381" s="4" t="s">
        <v>10893</v>
      </c>
      <c r="P5381" t="s">
        <v>11084</v>
      </c>
      <c r="Q5381">
        <v>45.551110000000001</v>
      </c>
      <c r="R5381">
        <v>18.69389</v>
      </c>
    </row>
    <row r="5382" spans="1:18">
      <c r="A5382">
        <v>40688.429398148146</v>
      </c>
      <c r="B5382" s="6" t="s">
        <v>9421</v>
      </c>
      <c r="C5382" s="7" t="s">
        <v>9666</v>
      </c>
      <c r="D5382" s="4">
        <v>3</v>
      </c>
      <c r="E5382" s="4">
        <v>4</v>
      </c>
      <c r="F5382">
        <v>5</v>
      </c>
      <c r="G5382">
        <v>4</v>
      </c>
      <c r="H5382">
        <v>5</v>
      </c>
      <c r="I5382">
        <v>3</v>
      </c>
      <c r="J5382">
        <v>3</v>
      </c>
      <c r="K5382">
        <v>4</v>
      </c>
      <c r="L5382">
        <v>5</v>
      </c>
      <c r="M5382">
        <v>3</v>
      </c>
      <c r="N5382">
        <v>5</v>
      </c>
      <c r="O5382" s="4" t="s">
        <v>10618</v>
      </c>
      <c r="P5382" t="s">
        <v>10619</v>
      </c>
      <c r="Q5382">
        <v>41.894739999999999</v>
      </c>
      <c r="R5382">
        <v>12.4839</v>
      </c>
    </row>
    <row r="5383" spans="1:18">
      <c r="A5383">
        <v>40688.430243055554</v>
      </c>
      <c r="B5383" s="6" t="s">
        <v>9421</v>
      </c>
      <c r="C5383" s="7" t="s">
        <v>9667</v>
      </c>
      <c r="D5383" s="4">
        <v>3</v>
      </c>
      <c r="E5383" s="4">
        <v>4</v>
      </c>
      <c r="F5383">
        <v>3</v>
      </c>
      <c r="G5383">
        <v>5</v>
      </c>
      <c r="H5383">
        <v>5</v>
      </c>
      <c r="I5383">
        <v>4</v>
      </c>
      <c r="J5383">
        <v>3</v>
      </c>
      <c r="K5383">
        <v>5</v>
      </c>
      <c r="L5383">
        <v>5</v>
      </c>
      <c r="M5383">
        <v>4</v>
      </c>
      <c r="N5383">
        <v>4</v>
      </c>
      <c r="O5383" s="4" t="s">
        <v>10634</v>
      </c>
      <c r="P5383" t="s">
        <v>10806</v>
      </c>
      <c r="Q5383">
        <v>41.149610000000003</v>
      </c>
      <c r="R5383">
        <v>-8.6109899999999993</v>
      </c>
    </row>
    <row r="5384" spans="1:18">
      <c r="A5384">
        <v>40688.431342592594</v>
      </c>
      <c r="B5384" s="6" t="s">
        <v>9421</v>
      </c>
      <c r="C5384" s="7" t="s">
        <v>9668</v>
      </c>
      <c r="D5384" s="4">
        <v>1</v>
      </c>
      <c r="E5384" s="4">
        <v>1</v>
      </c>
      <c r="F5384">
        <v>1</v>
      </c>
      <c r="G5384">
        <v>1</v>
      </c>
      <c r="H5384">
        <v>1</v>
      </c>
      <c r="I5384">
        <v>1</v>
      </c>
      <c r="J5384">
        <v>1</v>
      </c>
      <c r="K5384">
        <v>1</v>
      </c>
      <c r="L5384">
        <v>1</v>
      </c>
      <c r="M5384">
        <v>1</v>
      </c>
      <c r="N5384">
        <v>1</v>
      </c>
      <c r="O5384" s="4" t="s">
        <v>10736</v>
      </c>
      <c r="P5384" t="s">
        <v>10737</v>
      </c>
      <c r="Q5384">
        <v>44.432250000000003</v>
      </c>
      <c r="R5384">
        <v>26.106259999999999</v>
      </c>
    </row>
    <row r="5385" spans="1:18">
      <c r="A5385">
        <v>40688.431585648148</v>
      </c>
      <c r="B5385" s="6" t="s">
        <v>9421</v>
      </c>
      <c r="C5385" s="7" t="s">
        <v>9669</v>
      </c>
      <c r="D5385" s="4">
        <v>4</v>
      </c>
      <c r="E5385" s="4">
        <v>3</v>
      </c>
      <c r="F5385">
        <v>3</v>
      </c>
      <c r="G5385">
        <v>4</v>
      </c>
      <c r="H5385">
        <v>5</v>
      </c>
      <c r="I5385">
        <v>5</v>
      </c>
      <c r="J5385">
        <v>4</v>
      </c>
      <c r="K5385">
        <v>5</v>
      </c>
      <c r="L5385">
        <v>5</v>
      </c>
      <c r="M5385">
        <v>5</v>
      </c>
      <c r="N5385">
        <v>5</v>
      </c>
      <c r="O5385" s="4" t="s">
        <v>10618</v>
      </c>
      <c r="P5385" t="s">
        <v>10619</v>
      </c>
      <c r="Q5385">
        <v>41.894739999999999</v>
      </c>
      <c r="R5385">
        <v>12.4839</v>
      </c>
    </row>
    <row r="5386" spans="1:18">
      <c r="A5386">
        <v>40688.431909722225</v>
      </c>
      <c r="B5386" s="6" t="s">
        <v>9421</v>
      </c>
      <c r="C5386" s="7" t="s">
        <v>9670</v>
      </c>
      <c r="D5386" s="4">
        <v>3</v>
      </c>
      <c r="E5386" s="4">
        <v>4</v>
      </c>
      <c r="F5386">
        <v>4</v>
      </c>
      <c r="G5386">
        <v>2</v>
      </c>
      <c r="H5386">
        <v>2</v>
      </c>
      <c r="I5386">
        <v>4</v>
      </c>
      <c r="J5386">
        <v>2</v>
      </c>
      <c r="K5386">
        <v>3</v>
      </c>
      <c r="L5386">
        <v>5</v>
      </c>
      <c r="M5386">
        <v>4</v>
      </c>
      <c r="N5386">
        <v>4</v>
      </c>
      <c r="O5386" s="4" t="s">
        <v>10604</v>
      </c>
      <c r="P5386" t="s">
        <v>10605</v>
      </c>
      <c r="Q5386">
        <v>48.853409999999997</v>
      </c>
      <c r="R5386">
        <v>2.3488000000000002</v>
      </c>
    </row>
    <row r="5387" spans="1:18">
      <c r="A5387">
        <v>40688.43341435185</v>
      </c>
      <c r="B5387" s="6" t="s">
        <v>9421</v>
      </c>
      <c r="C5387" s="7" t="s">
        <v>7493</v>
      </c>
      <c r="D5387" s="4">
        <v>3</v>
      </c>
      <c r="E5387" s="4">
        <v>2</v>
      </c>
      <c r="F5387">
        <v>3</v>
      </c>
      <c r="G5387">
        <v>4</v>
      </c>
      <c r="H5387">
        <v>2</v>
      </c>
      <c r="I5387">
        <v>4</v>
      </c>
      <c r="J5387">
        <v>2</v>
      </c>
      <c r="K5387">
        <v>3</v>
      </c>
      <c r="L5387">
        <v>4</v>
      </c>
      <c r="M5387">
        <v>2</v>
      </c>
      <c r="N5387">
        <v>3</v>
      </c>
      <c r="O5387" s="4" t="s">
        <v>10685</v>
      </c>
      <c r="P5387" t="s">
        <v>10686</v>
      </c>
      <c r="Q5387">
        <v>48.208489999999998</v>
      </c>
      <c r="R5387">
        <v>16.37208</v>
      </c>
    </row>
    <row r="5388" spans="1:18">
      <c r="A5388">
        <v>40688.434340277781</v>
      </c>
      <c r="B5388" s="6" t="s">
        <v>9421</v>
      </c>
      <c r="C5388" s="7" t="s">
        <v>9671</v>
      </c>
      <c r="D5388" s="4">
        <v>4</v>
      </c>
      <c r="E5388" s="4">
        <v>5</v>
      </c>
      <c r="F5388">
        <v>5</v>
      </c>
      <c r="G5388">
        <v>5</v>
      </c>
      <c r="H5388">
        <v>4</v>
      </c>
      <c r="I5388">
        <v>4</v>
      </c>
      <c r="J5388">
        <v>1</v>
      </c>
      <c r="K5388">
        <v>5</v>
      </c>
      <c r="L5388">
        <v>5</v>
      </c>
      <c r="M5388">
        <v>4</v>
      </c>
      <c r="N5388">
        <v>5</v>
      </c>
      <c r="O5388" s="4" t="s">
        <v>10604</v>
      </c>
      <c r="P5388" t="s">
        <v>10605</v>
      </c>
      <c r="Q5388">
        <v>48.853409999999997</v>
      </c>
      <c r="R5388">
        <v>2.3488000000000002</v>
      </c>
    </row>
    <row r="5389" spans="1:18">
      <c r="A5389">
        <v>40688.434594907405</v>
      </c>
      <c r="B5389" s="6" t="s">
        <v>9421</v>
      </c>
      <c r="C5389" s="7" t="s">
        <v>9672</v>
      </c>
      <c r="D5389" s="4">
        <v>4</v>
      </c>
      <c r="E5389" s="4">
        <v>5</v>
      </c>
      <c r="F5389">
        <v>4</v>
      </c>
      <c r="G5389">
        <v>4</v>
      </c>
      <c r="H5389">
        <v>4</v>
      </c>
      <c r="I5389">
        <v>3</v>
      </c>
      <c r="J5389">
        <v>3</v>
      </c>
      <c r="K5389">
        <v>4</v>
      </c>
      <c r="L5389">
        <v>4</v>
      </c>
      <c r="M5389">
        <v>3</v>
      </c>
      <c r="N5389">
        <v>3</v>
      </c>
      <c r="O5389" s="4" t="s">
        <v>10604</v>
      </c>
      <c r="P5389" t="s">
        <v>10605</v>
      </c>
      <c r="Q5389">
        <v>48.853409999999997</v>
      </c>
      <c r="R5389">
        <v>2.3488000000000002</v>
      </c>
    </row>
    <row r="5390" spans="1:18">
      <c r="A5390">
        <v>40688.43577546296</v>
      </c>
      <c r="B5390" s="6" t="s">
        <v>9421</v>
      </c>
      <c r="C5390" s="7" t="s">
        <v>9673</v>
      </c>
      <c r="D5390" s="4">
        <v>1</v>
      </c>
      <c r="E5390" s="4">
        <v>1</v>
      </c>
      <c r="F5390">
        <v>1</v>
      </c>
      <c r="G5390">
        <v>1</v>
      </c>
      <c r="H5390">
        <v>1</v>
      </c>
      <c r="I5390">
        <v>1</v>
      </c>
      <c r="J5390">
        <v>1</v>
      </c>
      <c r="K5390">
        <v>1</v>
      </c>
      <c r="L5390">
        <v>1</v>
      </c>
      <c r="M5390">
        <v>1</v>
      </c>
      <c r="N5390">
        <v>1</v>
      </c>
      <c r="O5390" s="4" t="s">
        <v>10600</v>
      </c>
      <c r="P5390" t="s">
        <v>10609</v>
      </c>
      <c r="Q5390">
        <v>50.850450000000002</v>
      </c>
      <c r="R5390">
        <v>4.3487799999999996</v>
      </c>
    </row>
    <row r="5391" spans="1:18">
      <c r="A5391">
        <v>40688.43608796296</v>
      </c>
      <c r="B5391" s="6" t="s">
        <v>9421</v>
      </c>
      <c r="C5391" s="7" t="s">
        <v>9674</v>
      </c>
      <c r="D5391" s="4">
        <v>4</v>
      </c>
      <c r="E5391" s="4">
        <v>3</v>
      </c>
      <c r="F5391">
        <v>3</v>
      </c>
      <c r="G5391">
        <v>3</v>
      </c>
      <c r="H5391">
        <v>3</v>
      </c>
      <c r="I5391">
        <v>3</v>
      </c>
      <c r="J5391">
        <v>3</v>
      </c>
      <c r="K5391">
        <v>4</v>
      </c>
      <c r="L5391">
        <v>3</v>
      </c>
      <c r="M5391">
        <v>2</v>
      </c>
      <c r="N5391">
        <v>4</v>
      </c>
      <c r="O5391" s="4" t="e">
        <v>#N/A</v>
      </c>
      <c r="P5391" t="e">
        <v>#N/A</v>
      </c>
      <c r="Q5391" t="e">
        <v>#N/A</v>
      </c>
      <c r="R5391" t="e">
        <v>#N/A</v>
      </c>
    </row>
    <row r="5392" spans="1:18">
      <c r="A5392">
        <v>40688.436840277776</v>
      </c>
      <c r="B5392" s="6" t="s">
        <v>9421</v>
      </c>
      <c r="C5392" s="7" t="s">
        <v>9675</v>
      </c>
      <c r="D5392" s="4">
        <v>4</v>
      </c>
      <c r="E5392" s="4">
        <v>5</v>
      </c>
      <c r="F5392">
        <v>5</v>
      </c>
      <c r="G5392">
        <v>3</v>
      </c>
      <c r="H5392">
        <v>5</v>
      </c>
      <c r="I5392">
        <v>3</v>
      </c>
      <c r="J5392">
        <v>3</v>
      </c>
      <c r="K5392">
        <v>5</v>
      </c>
      <c r="L5392">
        <v>4</v>
      </c>
      <c r="M5392">
        <v>3</v>
      </c>
      <c r="N5392">
        <v>5</v>
      </c>
      <c r="O5392" s="4" t="s">
        <v>10598</v>
      </c>
      <c r="P5392" t="s">
        <v>10777</v>
      </c>
      <c r="Q5392">
        <v>50.933329999999998</v>
      </c>
      <c r="R5392">
        <v>6.95</v>
      </c>
    </row>
    <row r="5393" spans="1:18">
      <c r="A5393">
        <v>40688.437280092592</v>
      </c>
      <c r="B5393" s="6" t="s">
        <v>9421</v>
      </c>
      <c r="C5393" s="7" t="s">
        <v>9676</v>
      </c>
      <c r="D5393" s="4">
        <v>3</v>
      </c>
      <c r="E5393" s="4">
        <v>2</v>
      </c>
      <c r="F5393">
        <v>4</v>
      </c>
      <c r="G5393">
        <v>3</v>
      </c>
      <c r="H5393">
        <v>3</v>
      </c>
      <c r="I5393">
        <v>4</v>
      </c>
      <c r="J5393">
        <v>2</v>
      </c>
      <c r="K5393">
        <v>4</v>
      </c>
      <c r="L5393">
        <v>2</v>
      </c>
      <c r="M5393">
        <v>2</v>
      </c>
      <c r="N5393">
        <v>2</v>
      </c>
      <c r="O5393" s="4" t="s">
        <v>10604</v>
      </c>
      <c r="P5393" t="s">
        <v>10674</v>
      </c>
      <c r="Q5393">
        <v>43.296950000000002</v>
      </c>
      <c r="R5393">
        <v>5.3810700000000002</v>
      </c>
    </row>
    <row r="5394" spans="1:18">
      <c r="A5394">
        <v>40688.438888888886</v>
      </c>
      <c r="B5394" s="6" t="s">
        <v>9421</v>
      </c>
      <c r="C5394" s="7" t="s">
        <v>9677</v>
      </c>
      <c r="D5394" s="4">
        <v>2</v>
      </c>
      <c r="E5394" s="4">
        <v>2</v>
      </c>
      <c r="F5394">
        <v>1</v>
      </c>
      <c r="G5394">
        <v>3</v>
      </c>
      <c r="H5394">
        <v>2</v>
      </c>
      <c r="I5394">
        <v>2</v>
      </c>
      <c r="J5394">
        <v>1</v>
      </c>
      <c r="K5394">
        <v>3</v>
      </c>
      <c r="L5394">
        <v>2</v>
      </c>
      <c r="M5394">
        <v>2</v>
      </c>
      <c r="N5394">
        <v>1</v>
      </c>
      <c r="O5394" s="4" t="s">
        <v>10618</v>
      </c>
      <c r="P5394" t="s">
        <v>10619</v>
      </c>
      <c r="Q5394">
        <v>41.894739999999999</v>
      </c>
      <c r="R5394">
        <v>12.4839</v>
      </c>
    </row>
    <row r="5395" spans="1:18">
      <c r="A5395">
        <v>40688.43953703704</v>
      </c>
      <c r="B5395" s="6" t="s">
        <v>9421</v>
      </c>
      <c r="C5395" s="7" t="s">
        <v>5508</v>
      </c>
      <c r="D5395" s="4">
        <v>3</v>
      </c>
      <c r="E5395" s="4">
        <v>4</v>
      </c>
      <c r="F5395">
        <v>4</v>
      </c>
      <c r="G5395">
        <v>3</v>
      </c>
      <c r="H5395">
        <v>3</v>
      </c>
      <c r="I5395">
        <v>4</v>
      </c>
      <c r="J5395">
        <v>2</v>
      </c>
      <c r="K5395">
        <v>3</v>
      </c>
      <c r="L5395">
        <v>1</v>
      </c>
      <c r="M5395">
        <v>3</v>
      </c>
      <c r="N5395">
        <v>4</v>
      </c>
      <c r="O5395" s="4" t="s">
        <v>10604</v>
      </c>
      <c r="P5395" t="s">
        <v>10652</v>
      </c>
      <c r="Q5395">
        <v>43.604259999999996</v>
      </c>
      <c r="R5395">
        <v>1.44367</v>
      </c>
    </row>
    <row r="5396" spans="1:18">
      <c r="A5396">
        <v>40688.441458333335</v>
      </c>
      <c r="B5396" s="6" t="s">
        <v>9421</v>
      </c>
      <c r="C5396" s="7" t="s">
        <v>9678</v>
      </c>
      <c r="D5396" s="4">
        <v>5</v>
      </c>
      <c r="E5396" s="4">
        <v>3</v>
      </c>
      <c r="F5396">
        <v>4</v>
      </c>
      <c r="G5396">
        <v>5</v>
      </c>
      <c r="H5396">
        <v>5</v>
      </c>
      <c r="I5396">
        <v>5</v>
      </c>
      <c r="J5396">
        <v>5</v>
      </c>
      <c r="K5396">
        <v>5</v>
      </c>
      <c r="L5396">
        <v>3</v>
      </c>
      <c r="M5396">
        <v>4</v>
      </c>
      <c r="N5396">
        <v>5</v>
      </c>
      <c r="O5396" s="4" t="s">
        <v>10685</v>
      </c>
      <c r="P5396" t="s">
        <v>10686</v>
      </c>
      <c r="Q5396">
        <v>48.208489999999998</v>
      </c>
      <c r="R5396">
        <v>16.37208</v>
      </c>
    </row>
    <row r="5397" spans="1:18">
      <c r="A5397">
        <v>40688.441967592589</v>
      </c>
      <c r="B5397" s="6" t="s">
        <v>9421</v>
      </c>
      <c r="C5397" s="7" t="s">
        <v>9679</v>
      </c>
      <c r="D5397" s="4">
        <v>4</v>
      </c>
      <c r="E5397" s="4">
        <v>3</v>
      </c>
      <c r="F5397">
        <v>2</v>
      </c>
      <c r="G5397">
        <v>3</v>
      </c>
      <c r="H5397">
        <v>3</v>
      </c>
      <c r="I5397">
        <v>3</v>
      </c>
      <c r="J5397">
        <v>1</v>
      </c>
      <c r="K5397">
        <v>4</v>
      </c>
      <c r="L5397">
        <v>3</v>
      </c>
      <c r="M5397">
        <v>3</v>
      </c>
      <c r="N5397">
        <v>4</v>
      </c>
      <c r="O5397" s="4" t="s">
        <v>10629</v>
      </c>
      <c r="P5397" t="s">
        <v>10669</v>
      </c>
      <c r="Q5397">
        <v>40.416499999999999</v>
      </c>
      <c r="R5397">
        <v>-3.7025600000000001</v>
      </c>
    </row>
    <row r="5398" spans="1:18">
      <c r="A5398">
        <v>40688.44226851852</v>
      </c>
      <c r="B5398" s="6" t="s">
        <v>9421</v>
      </c>
      <c r="C5398" s="7" t="s">
        <v>9680</v>
      </c>
      <c r="D5398" s="4">
        <v>4</v>
      </c>
      <c r="E5398" s="4">
        <v>3</v>
      </c>
      <c r="F5398">
        <v>3</v>
      </c>
      <c r="G5398">
        <v>3</v>
      </c>
      <c r="H5398">
        <v>4</v>
      </c>
      <c r="I5398">
        <v>4</v>
      </c>
      <c r="J5398">
        <v>4</v>
      </c>
      <c r="K5398">
        <v>3</v>
      </c>
      <c r="L5398">
        <v>3</v>
      </c>
      <c r="M5398">
        <v>3</v>
      </c>
      <c r="N5398">
        <v>3</v>
      </c>
      <c r="O5398" s="4" t="s">
        <v>10618</v>
      </c>
      <c r="P5398" t="s">
        <v>10619</v>
      </c>
      <c r="Q5398">
        <v>41.894739999999999</v>
      </c>
      <c r="R5398">
        <v>12.4839</v>
      </c>
    </row>
    <row r="5399" spans="1:18">
      <c r="A5399">
        <v>40688.442546296297</v>
      </c>
      <c r="B5399" s="6" t="s">
        <v>9421</v>
      </c>
      <c r="C5399" s="7" t="s">
        <v>9681</v>
      </c>
      <c r="D5399" s="4">
        <v>3</v>
      </c>
      <c r="E5399" s="4">
        <v>3</v>
      </c>
      <c r="F5399">
        <v>5</v>
      </c>
      <c r="G5399">
        <v>4</v>
      </c>
      <c r="H5399">
        <v>5</v>
      </c>
      <c r="I5399">
        <v>5</v>
      </c>
      <c r="J5399">
        <v>5</v>
      </c>
      <c r="K5399">
        <v>5</v>
      </c>
      <c r="L5399">
        <v>5</v>
      </c>
      <c r="M5399">
        <v>5</v>
      </c>
      <c r="N5399">
        <v>1</v>
      </c>
      <c r="O5399" s="4" t="s">
        <v>10702</v>
      </c>
      <c r="P5399" t="s">
        <v>10858</v>
      </c>
      <c r="Q5399">
        <v>-23.547499999999999</v>
      </c>
      <c r="R5399">
        <v>-46.636110000000002</v>
      </c>
    </row>
    <row r="5400" spans="1:18">
      <c r="A5400">
        <v>40688.443564814814</v>
      </c>
      <c r="B5400" s="6" t="s">
        <v>9421</v>
      </c>
      <c r="C5400" s="7" t="s">
        <v>9682</v>
      </c>
      <c r="D5400" s="4">
        <v>3</v>
      </c>
      <c r="E5400" s="4">
        <v>2</v>
      </c>
      <c r="F5400">
        <v>3</v>
      </c>
      <c r="G5400">
        <v>4</v>
      </c>
      <c r="H5400">
        <v>3</v>
      </c>
      <c r="I5400">
        <v>4</v>
      </c>
      <c r="J5400">
        <v>3</v>
      </c>
      <c r="K5400">
        <v>5</v>
      </c>
      <c r="L5400">
        <v>3</v>
      </c>
      <c r="M5400">
        <v>3</v>
      </c>
      <c r="N5400">
        <v>3</v>
      </c>
      <c r="O5400" s="4" t="s">
        <v>10604</v>
      </c>
      <c r="P5400" t="s">
        <v>10606</v>
      </c>
      <c r="Q5400">
        <v>43.703130000000002</v>
      </c>
      <c r="R5400">
        <v>7.2660799999999997</v>
      </c>
    </row>
    <row r="5401" spans="1:18">
      <c r="A5401">
        <v>40688.444097222222</v>
      </c>
      <c r="B5401" s="6" t="s">
        <v>9421</v>
      </c>
      <c r="C5401" s="7" t="s">
        <v>9683</v>
      </c>
      <c r="D5401" s="4">
        <v>4</v>
      </c>
      <c r="E5401" s="4">
        <v>4</v>
      </c>
      <c r="F5401">
        <v>4</v>
      </c>
      <c r="G5401">
        <v>3</v>
      </c>
      <c r="H5401">
        <v>5</v>
      </c>
      <c r="I5401">
        <v>5</v>
      </c>
      <c r="J5401">
        <v>4</v>
      </c>
      <c r="K5401">
        <v>5</v>
      </c>
      <c r="L5401">
        <v>4</v>
      </c>
      <c r="M5401">
        <v>4</v>
      </c>
      <c r="N5401">
        <v>3</v>
      </c>
      <c r="O5401" s="4" t="s">
        <v>10629</v>
      </c>
      <c r="P5401" t="s">
        <v>10669</v>
      </c>
      <c r="Q5401">
        <v>40.416499999999999</v>
      </c>
      <c r="R5401">
        <v>-3.7025600000000001</v>
      </c>
    </row>
    <row r="5402" spans="1:18">
      <c r="A5402">
        <v>40688.444444444445</v>
      </c>
      <c r="B5402" s="6" t="s">
        <v>9421</v>
      </c>
      <c r="C5402" s="7" t="s">
        <v>9684</v>
      </c>
      <c r="D5402" s="4">
        <v>4</v>
      </c>
      <c r="E5402" s="4">
        <v>3</v>
      </c>
      <c r="F5402">
        <v>3</v>
      </c>
      <c r="G5402">
        <v>4</v>
      </c>
      <c r="H5402">
        <v>5</v>
      </c>
      <c r="I5402">
        <v>5</v>
      </c>
      <c r="J5402">
        <v>4</v>
      </c>
      <c r="K5402">
        <v>5</v>
      </c>
      <c r="L5402">
        <v>4</v>
      </c>
      <c r="M5402">
        <v>5</v>
      </c>
      <c r="N5402">
        <v>4</v>
      </c>
      <c r="O5402" s="4" t="s">
        <v>10604</v>
      </c>
      <c r="P5402" t="s">
        <v>10652</v>
      </c>
      <c r="Q5402">
        <v>43.604259999999996</v>
      </c>
      <c r="R5402">
        <v>1.44367</v>
      </c>
    </row>
    <row r="5403" spans="1:18">
      <c r="A5403">
        <v>40688.445914351854</v>
      </c>
      <c r="B5403" s="6" t="s">
        <v>9421</v>
      </c>
      <c r="C5403" s="7" t="s">
        <v>9685</v>
      </c>
      <c r="D5403" s="4">
        <v>4</v>
      </c>
      <c r="E5403" s="4">
        <v>5</v>
      </c>
      <c r="F5403">
        <v>4</v>
      </c>
      <c r="G5403">
        <v>2</v>
      </c>
      <c r="H5403">
        <v>3</v>
      </c>
      <c r="I5403">
        <v>4</v>
      </c>
      <c r="J5403">
        <v>4</v>
      </c>
      <c r="K5403">
        <v>5</v>
      </c>
      <c r="L5403">
        <v>5</v>
      </c>
      <c r="M5403">
        <v>4</v>
      </c>
      <c r="N5403">
        <v>4</v>
      </c>
      <c r="O5403" s="4" t="s">
        <v>10604</v>
      </c>
      <c r="P5403" t="s">
        <v>10606</v>
      </c>
      <c r="Q5403">
        <v>43.703130000000002</v>
      </c>
      <c r="R5403">
        <v>7.2660799999999997</v>
      </c>
    </row>
    <row r="5404" spans="1:18">
      <c r="A5404">
        <v>40688.447881944441</v>
      </c>
      <c r="B5404" s="6" t="s">
        <v>9421</v>
      </c>
      <c r="C5404" s="7" t="s">
        <v>9686</v>
      </c>
      <c r="D5404" s="4">
        <v>4</v>
      </c>
      <c r="E5404" s="4">
        <v>4</v>
      </c>
      <c r="F5404">
        <v>5</v>
      </c>
      <c r="G5404">
        <v>2</v>
      </c>
      <c r="H5404">
        <v>3</v>
      </c>
      <c r="I5404">
        <v>4</v>
      </c>
      <c r="J5404">
        <v>0</v>
      </c>
      <c r="K5404">
        <v>3</v>
      </c>
      <c r="L5404">
        <v>5</v>
      </c>
      <c r="M5404">
        <v>1</v>
      </c>
      <c r="N5404">
        <v>5</v>
      </c>
      <c r="O5404" s="4" t="s">
        <v>10620</v>
      </c>
      <c r="P5404" t="s">
        <v>10655</v>
      </c>
      <c r="Q5404">
        <v>51.512790000000003</v>
      </c>
      <c r="R5404">
        <v>-9.1840000000000005E-2</v>
      </c>
    </row>
    <row r="5405" spans="1:18">
      <c r="A5405">
        <v>40688.448819444442</v>
      </c>
      <c r="B5405" s="6" t="s">
        <v>9421</v>
      </c>
      <c r="C5405" s="7" t="s">
        <v>9687</v>
      </c>
      <c r="D5405" s="4">
        <v>4</v>
      </c>
      <c r="E5405" s="4">
        <v>4</v>
      </c>
      <c r="F5405">
        <v>5</v>
      </c>
      <c r="G5405">
        <v>3</v>
      </c>
      <c r="H5405">
        <v>5</v>
      </c>
      <c r="I5405">
        <v>5</v>
      </c>
      <c r="J5405">
        <v>2</v>
      </c>
      <c r="K5405">
        <v>4</v>
      </c>
      <c r="L5405">
        <v>3</v>
      </c>
      <c r="M5405">
        <v>2</v>
      </c>
      <c r="N5405">
        <v>3</v>
      </c>
      <c r="O5405" s="4" t="s">
        <v>10604</v>
      </c>
      <c r="P5405" t="s">
        <v>10606</v>
      </c>
      <c r="Q5405">
        <v>43.703130000000002</v>
      </c>
      <c r="R5405">
        <v>7.2660799999999997</v>
      </c>
    </row>
    <row r="5406" spans="1:18">
      <c r="A5406">
        <v>40688.450115740743</v>
      </c>
      <c r="B5406" s="6" t="s">
        <v>9421</v>
      </c>
      <c r="C5406" s="7" t="s">
        <v>9688</v>
      </c>
      <c r="D5406" s="4">
        <v>0</v>
      </c>
      <c r="E5406" s="4">
        <v>1</v>
      </c>
      <c r="F5406">
        <v>3</v>
      </c>
      <c r="G5406">
        <v>0</v>
      </c>
      <c r="H5406">
        <v>4</v>
      </c>
      <c r="I5406">
        <v>5</v>
      </c>
      <c r="J5406">
        <v>1</v>
      </c>
      <c r="K5406">
        <v>4</v>
      </c>
      <c r="L5406">
        <v>5</v>
      </c>
      <c r="M5406">
        <v>3</v>
      </c>
      <c r="N5406">
        <v>3</v>
      </c>
      <c r="O5406" s="4" t="s">
        <v>10808</v>
      </c>
      <c r="P5406" t="s">
        <v>11059</v>
      </c>
      <c r="Q5406">
        <v>36.766390000000001</v>
      </c>
      <c r="R5406">
        <v>3.4771700000000001</v>
      </c>
    </row>
    <row r="5407" spans="1:18">
      <c r="A5407">
        <v>40688.453368055554</v>
      </c>
      <c r="B5407" s="6" t="s">
        <v>9421</v>
      </c>
      <c r="C5407" s="7" t="s">
        <v>9689</v>
      </c>
      <c r="D5407" s="4">
        <v>4</v>
      </c>
      <c r="E5407" s="4">
        <v>3</v>
      </c>
      <c r="F5407">
        <v>3</v>
      </c>
      <c r="G5407">
        <v>3</v>
      </c>
      <c r="H5407">
        <v>3</v>
      </c>
      <c r="I5407">
        <v>4</v>
      </c>
      <c r="J5407">
        <v>3</v>
      </c>
      <c r="K5407">
        <v>4</v>
      </c>
      <c r="L5407">
        <v>3</v>
      </c>
      <c r="M5407">
        <v>4</v>
      </c>
      <c r="N5407">
        <v>3</v>
      </c>
      <c r="O5407" s="4" t="s">
        <v>10665</v>
      </c>
      <c r="P5407" t="s">
        <v>10701</v>
      </c>
      <c r="Q5407">
        <v>52.07667</v>
      </c>
      <c r="R5407">
        <v>4.29861</v>
      </c>
    </row>
    <row r="5408" spans="1:18">
      <c r="A5408">
        <v>40688.454212962963</v>
      </c>
      <c r="B5408" s="6" t="s">
        <v>9421</v>
      </c>
      <c r="C5408" s="7" t="s">
        <v>9690</v>
      </c>
      <c r="D5408" s="4">
        <v>3</v>
      </c>
      <c r="E5408" s="4">
        <v>2</v>
      </c>
      <c r="F5408">
        <v>2</v>
      </c>
      <c r="G5408">
        <v>5</v>
      </c>
      <c r="H5408">
        <v>5</v>
      </c>
      <c r="I5408">
        <v>4</v>
      </c>
      <c r="J5408">
        <v>2</v>
      </c>
      <c r="K5408">
        <v>4</v>
      </c>
      <c r="L5408">
        <v>5</v>
      </c>
      <c r="M5408">
        <v>3</v>
      </c>
      <c r="N5408">
        <v>4</v>
      </c>
      <c r="O5408" s="4" t="s">
        <v>10618</v>
      </c>
      <c r="P5408" t="s">
        <v>10643</v>
      </c>
      <c r="Q5408">
        <v>40.833329999999997</v>
      </c>
      <c r="R5408">
        <v>14.25</v>
      </c>
    </row>
    <row r="5409" spans="1:18">
      <c r="A5409">
        <v>40688.455092592594</v>
      </c>
      <c r="B5409" s="6" t="s">
        <v>9421</v>
      </c>
      <c r="C5409" s="7" t="s">
        <v>9691</v>
      </c>
      <c r="D5409" s="4">
        <v>5</v>
      </c>
      <c r="E5409" s="4">
        <v>5</v>
      </c>
      <c r="F5409">
        <v>5</v>
      </c>
      <c r="G5409">
        <v>5</v>
      </c>
      <c r="H5409">
        <v>5</v>
      </c>
      <c r="I5409">
        <v>5</v>
      </c>
      <c r="J5409">
        <v>5</v>
      </c>
      <c r="K5409">
        <v>5</v>
      </c>
      <c r="L5409">
        <v>5</v>
      </c>
      <c r="M5409">
        <v>5</v>
      </c>
      <c r="N5409">
        <v>5</v>
      </c>
      <c r="O5409" s="4" t="s">
        <v>10607</v>
      </c>
      <c r="P5409" t="s">
        <v>10823</v>
      </c>
      <c r="Q5409">
        <v>51.050109999999997</v>
      </c>
      <c r="R5409">
        <v>-114.08529</v>
      </c>
    </row>
    <row r="5410" spans="1:18">
      <c r="A5410">
        <v>40688.456562500003</v>
      </c>
      <c r="B5410" s="6" t="s">
        <v>9421</v>
      </c>
      <c r="C5410" s="7" t="s">
        <v>9692</v>
      </c>
      <c r="D5410" s="4">
        <v>1</v>
      </c>
      <c r="E5410" s="4">
        <v>1</v>
      </c>
      <c r="F5410">
        <v>1</v>
      </c>
      <c r="G5410">
        <v>1</v>
      </c>
      <c r="H5410">
        <v>1</v>
      </c>
      <c r="I5410">
        <v>1</v>
      </c>
      <c r="J5410">
        <v>1</v>
      </c>
      <c r="K5410">
        <v>1</v>
      </c>
      <c r="L5410">
        <v>1</v>
      </c>
      <c r="M5410">
        <v>1</v>
      </c>
      <c r="N5410">
        <v>1</v>
      </c>
      <c r="O5410" s="4" t="s">
        <v>10604</v>
      </c>
      <c r="P5410" t="s">
        <v>10605</v>
      </c>
      <c r="Q5410">
        <v>48.853409999999997</v>
      </c>
      <c r="R5410">
        <v>2.3488000000000002</v>
      </c>
    </row>
    <row r="5411" spans="1:18">
      <c r="A5411">
        <v>40688.457754629628</v>
      </c>
      <c r="B5411" s="6" t="s">
        <v>9421</v>
      </c>
      <c r="C5411" s="7" t="s">
        <v>9693</v>
      </c>
      <c r="D5411" s="4">
        <v>4</v>
      </c>
      <c r="E5411" s="4">
        <v>4</v>
      </c>
      <c r="F5411">
        <v>4</v>
      </c>
      <c r="G5411">
        <v>5</v>
      </c>
      <c r="H5411">
        <v>5</v>
      </c>
      <c r="I5411">
        <v>4</v>
      </c>
      <c r="J5411">
        <v>4</v>
      </c>
      <c r="K5411">
        <v>5</v>
      </c>
      <c r="L5411">
        <v>4</v>
      </c>
      <c r="M5411">
        <v>4</v>
      </c>
      <c r="N5411">
        <v>5</v>
      </c>
      <c r="O5411" s="4" t="s">
        <v>10598</v>
      </c>
      <c r="P5411" t="s">
        <v>10599</v>
      </c>
      <c r="Q5411">
        <v>53.55</v>
      </c>
      <c r="R5411">
        <v>10</v>
      </c>
    </row>
    <row r="5412" spans="1:18">
      <c r="A5412">
        <v>40688.458055555559</v>
      </c>
      <c r="B5412" s="6" t="s">
        <v>9421</v>
      </c>
      <c r="C5412" s="7" t="s">
        <v>9694</v>
      </c>
      <c r="D5412" s="4">
        <v>3</v>
      </c>
      <c r="E5412" s="4">
        <v>2</v>
      </c>
      <c r="F5412">
        <v>4</v>
      </c>
      <c r="G5412">
        <v>5</v>
      </c>
      <c r="H5412">
        <v>5</v>
      </c>
      <c r="I5412">
        <v>4</v>
      </c>
      <c r="J5412">
        <v>5</v>
      </c>
      <c r="K5412">
        <v>4</v>
      </c>
      <c r="L5412">
        <v>5</v>
      </c>
      <c r="M5412">
        <v>1</v>
      </c>
      <c r="N5412">
        <v>5</v>
      </c>
      <c r="O5412" s="4" t="s">
        <v>10604</v>
      </c>
      <c r="P5412" t="s">
        <v>10652</v>
      </c>
      <c r="Q5412">
        <v>43.604259999999996</v>
      </c>
      <c r="R5412">
        <v>1.44367</v>
      </c>
    </row>
    <row r="5413" spans="1:18">
      <c r="A5413">
        <v>40688.458275462966</v>
      </c>
      <c r="B5413" s="6" t="s">
        <v>9421</v>
      </c>
      <c r="C5413" s="7" t="s">
        <v>9695</v>
      </c>
      <c r="D5413" s="4">
        <v>5</v>
      </c>
      <c r="E5413" s="4">
        <v>3</v>
      </c>
      <c r="F5413">
        <v>3</v>
      </c>
      <c r="G5413">
        <v>3</v>
      </c>
      <c r="H5413">
        <v>5</v>
      </c>
      <c r="I5413">
        <v>5</v>
      </c>
      <c r="J5413">
        <v>3</v>
      </c>
      <c r="K5413">
        <v>5</v>
      </c>
      <c r="L5413">
        <v>5</v>
      </c>
      <c r="M5413">
        <v>5</v>
      </c>
      <c r="N5413">
        <v>5</v>
      </c>
      <c r="O5413" s="4" t="s">
        <v>10808</v>
      </c>
      <c r="P5413" t="s">
        <v>10844</v>
      </c>
      <c r="Q5413">
        <v>35.691110000000002</v>
      </c>
      <c r="R5413">
        <v>-0.64166999999999996</v>
      </c>
    </row>
    <row r="5414" spans="1:18">
      <c r="A5414">
        <v>40688.525416666664</v>
      </c>
      <c r="B5414" s="6" t="s">
        <v>9421</v>
      </c>
      <c r="C5414" s="7" t="s">
        <v>4528</v>
      </c>
      <c r="D5414" s="4">
        <v>3</v>
      </c>
      <c r="E5414" s="4">
        <v>3</v>
      </c>
      <c r="F5414">
        <v>3</v>
      </c>
      <c r="G5414">
        <v>5</v>
      </c>
      <c r="H5414">
        <v>5</v>
      </c>
      <c r="I5414">
        <v>5</v>
      </c>
      <c r="J5414">
        <v>3</v>
      </c>
      <c r="K5414">
        <v>4</v>
      </c>
      <c r="L5414">
        <v>5</v>
      </c>
      <c r="M5414">
        <v>4</v>
      </c>
      <c r="N5414">
        <v>5</v>
      </c>
      <c r="O5414" s="4" t="s">
        <v>10751</v>
      </c>
      <c r="P5414" t="s">
        <v>10752</v>
      </c>
      <c r="Q5414">
        <v>44.804009999999998</v>
      </c>
      <c r="R5414">
        <v>20.465129999999998</v>
      </c>
    </row>
    <row r="5415" spans="1:18">
      <c r="A5415">
        <v>40688.528229166666</v>
      </c>
      <c r="B5415" s="6" t="s">
        <v>9421</v>
      </c>
      <c r="C5415" s="7" t="s">
        <v>9696</v>
      </c>
      <c r="D5415" s="4">
        <v>3</v>
      </c>
      <c r="E5415" s="4">
        <v>2</v>
      </c>
      <c r="F5415">
        <v>3</v>
      </c>
      <c r="G5415">
        <v>2</v>
      </c>
      <c r="H5415">
        <v>4</v>
      </c>
      <c r="I5415">
        <v>3</v>
      </c>
      <c r="J5415">
        <v>4</v>
      </c>
      <c r="K5415">
        <v>5</v>
      </c>
      <c r="L5415">
        <v>5</v>
      </c>
      <c r="M5415">
        <v>3</v>
      </c>
      <c r="N5415">
        <v>5</v>
      </c>
      <c r="O5415" s="4" t="s">
        <v>10604</v>
      </c>
      <c r="P5415" t="s">
        <v>10605</v>
      </c>
      <c r="Q5415">
        <v>48.853409999999997</v>
      </c>
      <c r="R5415">
        <v>2.3488000000000002</v>
      </c>
    </row>
    <row r="5416" spans="1:18">
      <c r="A5416">
        <v>40688.634884259256</v>
      </c>
      <c r="B5416" s="6" t="s">
        <v>9421</v>
      </c>
      <c r="C5416" s="7" t="s">
        <v>7120</v>
      </c>
      <c r="D5416" s="4">
        <v>5</v>
      </c>
      <c r="E5416" s="4">
        <v>3</v>
      </c>
      <c r="F5416">
        <v>4</v>
      </c>
      <c r="G5416">
        <v>3</v>
      </c>
      <c r="H5416">
        <v>5</v>
      </c>
      <c r="I5416">
        <v>5</v>
      </c>
      <c r="J5416">
        <v>5</v>
      </c>
      <c r="K5416">
        <v>5</v>
      </c>
      <c r="L5416">
        <v>3</v>
      </c>
      <c r="M5416">
        <v>5</v>
      </c>
      <c r="N5416">
        <v>3</v>
      </c>
      <c r="O5416" s="4" t="s">
        <v>10665</v>
      </c>
      <c r="P5416" t="s">
        <v>10818</v>
      </c>
      <c r="Q5416">
        <v>52.090829999999997</v>
      </c>
      <c r="R5416">
        <v>5.1222200000000004</v>
      </c>
    </row>
    <row r="5417" spans="1:18">
      <c r="A5417">
        <v>40688.978796296295</v>
      </c>
      <c r="B5417" s="6" t="s">
        <v>9421</v>
      </c>
      <c r="C5417" s="7" t="s">
        <v>8709</v>
      </c>
      <c r="D5417" s="4">
        <v>3</v>
      </c>
      <c r="E5417" s="4">
        <v>3</v>
      </c>
      <c r="F5417">
        <v>2</v>
      </c>
      <c r="G5417">
        <v>0</v>
      </c>
      <c r="H5417">
        <v>1</v>
      </c>
      <c r="I5417">
        <v>2</v>
      </c>
      <c r="J5417">
        <v>0</v>
      </c>
      <c r="K5417">
        <v>4</v>
      </c>
      <c r="L5417">
        <v>0</v>
      </c>
      <c r="M5417">
        <v>3</v>
      </c>
      <c r="N5417">
        <v>0</v>
      </c>
      <c r="O5417" s="4" t="s">
        <v>10604</v>
      </c>
      <c r="P5417" t="s">
        <v>10674</v>
      </c>
      <c r="Q5417">
        <v>43.296950000000002</v>
      </c>
      <c r="R5417">
        <v>5.3810700000000002</v>
      </c>
    </row>
    <row r="5418" spans="1:18">
      <c r="A5418">
        <v>40688.521874999999</v>
      </c>
      <c r="B5418" s="6" t="s">
        <v>9421</v>
      </c>
      <c r="C5418" s="7" t="s">
        <v>9697</v>
      </c>
      <c r="D5418" s="4">
        <v>3</v>
      </c>
      <c r="E5418" s="4">
        <v>3</v>
      </c>
      <c r="F5418">
        <v>4</v>
      </c>
      <c r="G5418">
        <v>2</v>
      </c>
      <c r="H5418">
        <v>1</v>
      </c>
      <c r="I5418">
        <v>2</v>
      </c>
      <c r="J5418">
        <v>4</v>
      </c>
      <c r="K5418">
        <v>4</v>
      </c>
      <c r="L5418">
        <v>5</v>
      </c>
      <c r="M5418">
        <v>3</v>
      </c>
      <c r="N5418">
        <v>5</v>
      </c>
      <c r="O5418" s="4" t="s">
        <v>10620</v>
      </c>
      <c r="P5418" t="s">
        <v>10621</v>
      </c>
      <c r="Q5418">
        <v>51.50853</v>
      </c>
      <c r="R5418">
        <v>-0.12573999999999999</v>
      </c>
    </row>
    <row r="5419" spans="1:18">
      <c r="A5419">
        <v>40688.540243055555</v>
      </c>
      <c r="B5419" s="6" t="s">
        <v>9421</v>
      </c>
      <c r="C5419" s="7" t="s">
        <v>7954</v>
      </c>
      <c r="D5419" s="4">
        <v>1</v>
      </c>
      <c r="E5419" s="4">
        <v>1</v>
      </c>
      <c r="F5419">
        <v>1</v>
      </c>
      <c r="G5419">
        <v>1</v>
      </c>
      <c r="H5419">
        <v>1</v>
      </c>
      <c r="I5419">
        <v>1</v>
      </c>
      <c r="J5419">
        <v>1</v>
      </c>
      <c r="K5419">
        <v>1</v>
      </c>
      <c r="L5419">
        <v>5</v>
      </c>
      <c r="M5419">
        <v>1</v>
      </c>
      <c r="N5419">
        <v>1</v>
      </c>
      <c r="O5419" s="4" t="s">
        <v>10604</v>
      </c>
      <c r="P5419" t="s">
        <v>10605</v>
      </c>
      <c r="Q5419">
        <v>48.853409999999997</v>
      </c>
      <c r="R5419">
        <v>2.3488000000000002</v>
      </c>
    </row>
    <row r="5420" spans="1:18">
      <c r="A5420">
        <v>40688.770474537036</v>
      </c>
      <c r="B5420" s="6" t="s">
        <v>9421</v>
      </c>
      <c r="C5420" s="7" t="s">
        <v>6826</v>
      </c>
      <c r="D5420" s="4">
        <v>4</v>
      </c>
      <c r="E5420" s="4">
        <v>5</v>
      </c>
      <c r="F5420">
        <v>4</v>
      </c>
      <c r="G5420">
        <v>4</v>
      </c>
      <c r="H5420">
        <v>4</v>
      </c>
      <c r="I5420">
        <v>4</v>
      </c>
      <c r="J5420">
        <v>3</v>
      </c>
      <c r="K5420">
        <v>3</v>
      </c>
      <c r="L5420">
        <v>3</v>
      </c>
      <c r="M5420">
        <v>3</v>
      </c>
      <c r="N5420">
        <v>4</v>
      </c>
      <c r="O5420" s="4" t="s">
        <v>10604</v>
      </c>
      <c r="P5420" t="s">
        <v>10605</v>
      </c>
      <c r="Q5420">
        <v>48.853409999999997</v>
      </c>
      <c r="R5420">
        <v>2.3488000000000002</v>
      </c>
    </row>
    <row r="5421" spans="1:18">
      <c r="A5421">
        <v>40688.830497685187</v>
      </c>
      <c r="B5421" s="6" t="s">
        <v>9421</v>
      </c>
      <c r="C5421" s="7" t="s">
        <v>6810</v>
      </c>
      <c r="D5421" s="4">
        <v>5</v>
      </c>
      <c r="E5421" s="4">
        <v>4</v>
      </c>
      <c r="F5421">
        <v>4</v>
      </c>
      <c r="G5421">
        <v>4</v>
      </c>
      <c r="H5421">
        <v>5</v>
      </c>
      <c r="I5421">
        <v>5</v>
      </c>
      <c r="J5421">
        <v>5</v>
      </c>
      <c r="K5421">
        <v>5</v>
      </c>
      <c r="L5421">
        <v>5</v>
      </c>
      <c r="M5421">
        <v>5</v>
      </c>
      <c r="N5421">
        <v>4</v>
      </c>
      <c r="O5421" s="4" t="s">
        <v>10683</v>
      </c>
      <c r="P5421" t="s">
        <v>10744</v>
      </c>
      <c r="Q5421">
        <v>37.001669999999997</v>
      </c>
      <c r="R5421">
        <v>35.328890000000001</v>
      </c>
    </row>
    <row r="5422" spans="1:18">
      <c r="A5422">
        <v>40688.830497685187</v>
      </c>
      <c r="B5422" s="6" t="s">
        <v>9421</v>
      </c>
      <c r="C5422" s="7" t="s">
        <v>6810</v>
      </c>
      <c r="D5422" s="4">
        <v>5</v>
      </c>
      <c r="E5422" s="4">
        <v>5</v>
      </c>
      <c r="F5422">
        <v>4</v>
      </c>
      <c r="G5422">
        <v>3</v>
      </c>
      <c r="H5422">
        <v>5</v>
      </c>
      <c r="I5422">
        <v>5</v>
      </c>
      <c r="J5422">
        <v>3</v>
      </c>
      <c r="K5422">
        <v>5</v>
      </c>
      <c r="L5422">
        <v>5</v>
      </c>
      <c r="M5422">
        <v>5</v>
      </c>
      <c r="N5422">
        <v>5</v>
      </c>
      <c r="O5422" s="4" t="s">
        <v>10614</v>
      </c>
      <c r="P5422" t="s">
        <v>10615</v>
      </c>
      <c r="Q5422">
        <v>40.650100000000002</v>
      </c>
      <c r="R5422">
        <v>-73.949579999999997</v>
      </c>
    </row>
    <row r="5423" spans="1:18">
      <c r="A5423">
        <v>40688.852384259262</v>
      </c>
      <c r="B5423" s="6" t="s">
        <v>9421</v>
      </c>
      <c r="C5423" s="7" t="s">
        <v>6420</v>
      </c>
      <c r="D5423" s="4">
        <v>4</v>
      </c>
      <c r="E5423" s="4">
        <v>5</v>
      </c>
      <c r="F5423">
        <v>3</v>
      </c>
      <c r="G5423">
        <v>4</v>
      </c>
      <c r="H5423">
        <v>4</v>
      </c>
      <c r="I5423">
        <v>4</v>
      </c>
      <c r="J5423">
        <v>3</v>
      </c>
      <c r="K5423">
        <v>4</v>
      </c>
      <c r="L5423">
        <v>5</v>
      </c>
      <c r="M5423">
        <v>3</v>
      </c>
      <c r="N5423">
        <v>2</v>
      </c>
      <c r="O5423" s="4" t="s">
        <v>10604</v>
      </c>
      <c r="P5423" t="s">
        <v>10605</v>
      </c>
      <c r="Q5423">
        <v>48.853409999999997</v>
      </c>
      <c r="R5423">
        <v>2.3488000000000002</v>
      </c>
    </row>
    <row r="5424" spans="1:18">
      <c r="A5424">
        <v>40688.987280092595</v>
      </c>
      <c r="B5424" s="6" t="s">
        <v>9421</v>
      </c>
      <c r="C5424" s="7" t="s">
        <v>9698</v>
      </c>
      <c r="D5424" s="4">
        <v>3</v>
      </c>
      <c r="E5424" s="4">
        <v>3</v>
      </c>
      <c r="F5424">
        <v>3</v>
      </c>
      <c r="G5424">
        <v>4</v>
      </c>
      <c r="H5424">
        <v>5</v>
      </c>
      <c r="I5424">
        <v>5</v>
      </c>
      <c r="J5424">
        <v>3</v>
      </c>
      <c r="K5424">
        <v>5</v>
      </c>
      <c r="L5424">
        <v>5</v>
      </c>
      <c r="M5424">
        <v>5</v>
      </c>
      <c r="N5424">
        <v>3</v>
      </c>
      <c r="O5424" s="4" t="s">
        <v>10600</v>
      </c>
      <c r="P5424" t="s">
        <v>10771</v>
      </c>
      <c r="Q5424">
        <v>50.411360000000002</v>
      </c>
      <c r="R5424">
        <v>4.4444800000000004</v>
      </c>
    </row>
    <row r="5425" spans="1:18">
      <c r="A5425">
        <v>40688.556481481479</v>
      </c>
      <c r="B5425" s="6" t="s">
        <v>9421</v>
      </c>
      <c r="C5425" s="7" t="s">
        <v>8018</v>
      </c>
      <c r="D5425" s="4">
        <v>1</v>
      </c>
      <c r="E5425" s="4">
        <v>4</v>
      </c>
      <c r="F5425">
        <v>4</v>
      </c>
      <c r="G5425">
        <v>2</v>
      </c>
      <c r="H5425">
        <v>4</v>
      </c>
      <c r="I5425">
        <v>5</v>
      </c>
      <c r="J5425">
        <v>3</v>
      </c>
      <c r="K5425">
        <v>4</v>
      </c>
      <c r="L5425">
        <v>4</v>
      </c>
      <c r="M5425">
        <v>4</v>
      </c>
      <c r="N5425">
        <v>4</v>
      </c>
      <c r="O5425" s="4" t="s">
        <v>10685</v>
      </c>
      <c r="P5425" t="s">
        <v>10686</v>
      </c>
      <c r="Q5425">
        <v>48.208489999999998</v>
      </c>
      <c r="R5425">
        <v>16.37208</v>
      </c>
    </row>
    <row r="5426" spans="1:18">
      <c r="A5426">
        <v>40688.812835648147</v>
      </c>
      <c r="B5426" s="6" t="s">
        <v>9421</v>
      </c>
      <c r="C5426" s="7" t="s">
        <v>5870</v>
      </c>
      <c r="D5426" s="4">
        <v>4</v>
      </c>
      <c r="E5426" s="4">
        <v>4</v>
      </c>
      <c r="F5426">
        <v>4</v>
      </c>
      <c r="G5426">
        <v>3</v>
      </c>
      <c r="H5426">
        <v>4</v>
      </c>
      <c r="I5426">
        <v>4</v>
      </c>
      <c r="J5426">
        <v>3</v>
      </c>
      <c r="K5426">
        <v>5</v>
      </c>
      <c r="L5426">
        <v>4</v>
      </c>
      <c r="M5426">
        <v>2</v>
      </c>
      <c r="N5426">
        <v>3</v>
      </c>
      <c r="O5426" s="4" t="e">
        <v>#N/A</v>
      </c>
      <c r="P5426" t="e">
        <v>#N/A</v>
      </c>
      <c r="Q5426" t="e">
        <v>#N/A</v>
      </c>
      <c r="R5426" t="e">
        <v>#N/A</v>
      </c>
    </row>
    <row r="5427" spans="1:18">
      <c r="A5427">
        <v>40688.467719907407</v>
      </c>
      <c r="B5427" s="6" t="s">
        <v>9421</v>
      </c>
      <c r="C5427" s="7" t="s">
        <v>9699</v>
      </c>
      <c r="D5427" s="4">
        <v>4</v>
      </c>
      <c r="E5427" s="4">
        <v>3</v>
      </c>
      <c r="F5427">
        <v>4</v>
      </c>
      <c r="G5427">
        <v>4</v>
      </c>
      <c r="H5427">
        <v>4</v>
      </c>
      <c r="I5427">
        <v>5</v>
      </c>
      <c r="J5427">
        <v>4</v>
      </c>
      <c r="K5427">
        <v>5</v>
      </c>
      <c r="L5427">
        <v>3</v>
      </c>
      <c r="M5427">
        <v>3</v>
      </c>
      <c r="N5427">
        <v>4</v>
      </c>
      <c r="O5427" s="4" t="s">
        <v>10604</v>
      </c>
      <c r="P5427" t="s">
        <v>10605</v>
      </c>
      <c r="Q5427">
        <v>48.853409999999997</v>
      </c>
      <c r="R5427">
        <v>2.3488000000000002</v>
      </c>
    </row>
    <row r="5428" spans="1:18">
      <c r="A5428">
        <v>40688.468368055554</v>
      </c>
      <c r="B5428" s="6" t="s">
        <v>9421</v>
      </c>
      <c r="C5428" s="7" t="s">
        <v>9700</v>
      </c>
      <c r="D5428" s="4">
        <v>4</v>
      </c>
      <c r="E5428" s="4">
        <v>4</v>
      </c>
      <c r="F5428">
        <v>4</v>
      </c>
      <c r="G5428">
        <v>4</v>
      </c>
      <c r="H5428">
        <v>4</v>
      </c>
      <c r="I5428">
        <v>5</v>
      </c>
      <c r="J5428">
        <v>3</v>
      </c>
      <c r="K5428">
        <v>4</v>
      </c>
      <c r="L5428">
        <v>4</v>
      </c>
      <c r="M5428">
        <v>4</v>
      </c>
      <c r="N5428">
        <v>5</v>
      </c>
      <c r="O5428" s="4" t="s">
        <v>10604</v>
      </c>
      <c r="P5428" t="s">
        <v>10605</v>
      </c>
      <c r="Q5428">
        <v>48.853409999999997</v>
      </c>
      <c r="R5428">
        <v>2.3488000000000002</v>
      </c>
    </row>
    <row r="5429" spans="1:18">
      <c r="A5429">
        <v>40688.469131944446</v>
      </c>
      <c r="B5429" s="6" t="s">
        <v>9421</v>
      </c>
      <c r="C5429" s="7" t="s">
        <v>9701</v>
      </c>
      <c r="D5429" s="4">
        <v>2</v>
      </c>
      <c r="E5429" s="4">
        <v>2</v>
      </c>
      <c r="F5429">
        <v>4</v>
      </c>
      <c r="G5429">
        <v>3</v>
      </c>
      <c r="H5429">
        <v>5</v>
      </c>
      <c r="I5429">
        <v>4</v>
      </c>
      <c r="J5429">
        <v>3</v>
      </c>
      <c r="K5429">
        <v>5</v>
      </c>
      <c r="L5429">
        <v>3</v>
      </c>
      <c r="M5429">
        <v>4</v>
      </c>
      <c r="N5429">
        <v>4</v>
      </c>
      <c r="O5429" s="4" t="s">
        <v>10614</v>
      </c>
      <c r="P5429" t="s">
        <v>10636</v>
      </c>
      <c r="Q5429">
        <v>40.714269999999999</v>
      </c>
      <c r="R5429">
        <v>-74.005970000000005</v>
      </c>
    </row>
    <row r="5430" spans="1:18">
      <c r="A5430">
        <v>40688.469560185185</v>
      </c>
      <c r="B5430" s="6" t="s">
        <v>9421</v>
      </c>
      <c r="C5430" s="7" t="s">
        <v>9702</v>
      </c>
      <c r="D5430" s="4">
        <v>3</v>
      </c>
      <c r="E5430" s="4">
        <v>3</v>
      </c>
      <c r="F5430">
        <v>5</v>
      </c>
      <c r="G5430">
        <v>5</v>
      </c>
      <c r="H5430">
        <v>5</v>
      </c>
      <c r="I5430">
        <v>5</v>
      </c>
      <c r="J5430">
        <v>5</v>
      </c>
      <c r="K5430">
        <v>5</v>
      </c>
      <c r="L5430">
        <v>4</v>
      </c>
      <c r="M5430">
        <v>4</v>
      </c>
      <c r="N5430">
        <v>5</v>
      </c>
      <c r="O5430" s="4" t="s">
        <v>10689</v>
      </c>
      <c r="P5430" t="s">
        <v>10690</v>
      </c>
      <c r="Q5430">
        <v>56.945999999999998</v>
      </c>
      <c r="R5430">
        <v>24.105889999999999</v>
      </c>
    </row>
    <row r="5431" spans="1:18">
      <c r="A5431">
        <v>40688.471365740741</v>
      </c>
      <c r="B5431" s="6" t="s">
        <v>9421</v>
      </c>
      <c r="C5431" s="7" t="s">
        <v>9703</v>
      </c>
      <c r="D5431" s="4">
        <v>3</v>
      </c>
      <c r="E5431" s="4">
        <v>4</v>
      </c>
      <c r="F5431">
        <v>5</v>
      </c>
      <c r="G5431">
        <v>3</v>
      </c>
      <c r="H5431">
        <v>4</v>
      </c>
      <c r="I5431">
        <v>4</v>
      </c>
      <c r="J5431">
        <v>2</v>
      </c>
      <c r="K5431">
        <v>5</v>
      </c>
      <c r="L5431">
        <v>3</v>
      </c>
      <c r="M5431">
        <v>4</v>
      </c>
      <c r="N5431">
        <v>3</v>
      </c>
      <c r="O5431" s="4" t="s">
        <v>10604</v>
      </c>
      <c r="P5431" t="s">
        <v>10605</v>
      </c>
      <c r="Q5431">
        <v>48.853409999999997</v>
      </c>
      <c r="R5431">
        <v>2.3488000000000002</v>
      </c>
    </row>
    <row r="5432" spans="1:18">
      <c r="A5432">
        <v>40688.471539351849</v>
      </c>
      <c r="B5432" s="6" t="s">
        <v>9421</v>
      </c>
      <c r="C5432" s="7" t="s">
        <v>9704</v>
      </c>
      <c r="D5432" s="4">
        <v>5</v>
      </c>
      <c r="E5432" s="4">
        <v>5</v>
      </c>
      <c r="F5432">
        <v>5</v>
      </c>
      <c r="G5432">
        <v>5</v>
      </c>
      <c r="H5432">
        <v>5</v>
      </c>
      <c r="I5432">
        <v>5</v>
      </c>
      <c r="J5432">
        <v>5</v>
      </c>
      <c r="K5432">
        <v>5</v>
      </c>
      <c r="L5432">
        <v>5</v>
      </c>
      <c r="M5432">
        <v>5</v>
      </c>
      <c r="N5432">
        <v>1</v>
      </c>
      <c r="O5432" s="4" t="s">
        <v>10607</v>
      </c>
      <c r="P5432" t="s">
        <v>10624</v>
      </c>
      <c r="Q5432">
        <v>43.700110000000002</v>
      </c>
      <c r="R5432">
        <v>-79.416300000000007</v>
      </c>
    </row>
    <row r="5433" spans="1:18">
      <c r="A5433">
        <v>40688.472013888888</v>
      </c>
      <c r="B5433" s="6" t="s">
        <v>9421</v>
      </c>
      <c r="C5433" s="7" t="s">
        <v>9705</v>
      </c>
      <c r="D5433" s="4">
        <v>5</v>
      </c>
      <c r="E5433" s="4">
        <v>5</v>
      </c>
      <c r="F5433">
        <v>5</v>
      </c>
      <c r="G5433">
        <v>1</v>
      </c>
      <c r="H5433">
        <v>1</v>
      </c>
      <c r="I5433">
        <v>5</v>
      </c>
      <c r="J5433">
        <v>1</v>
      </c>
      <c r="K5433">
        <v>5</v>
      </c>
      <c r="L5433">
        <v>5</v>
      </c>
      <c r="M5433">
        <v>1</v>
      </c>
      <c r="N5433">
        <v>5</v>
      </c>
      <c r="O5433" s="4" t="s">
        <v>10604</v>
      </c>
      <c r="P5433" t="s">
        <v>10652</v>
      </c>
      <c r="Q5433">
        <v>43.604259999999996</v>
      </c>
      <c r="R5433">
        <v>1.44367</v>
      </c>
    </row>
    <row r="5434" spans="1:18">
      <c r="A5434">
        <v>40688.472303240742</v>
      </c>
      <c r="B5434" s="6" t="s">
        <v>9421</v>
      </c>
      <c r="C5434" s="7" t="s">
        <v>9706</v>
      </c>
      <c r="D5434" s="4">
        <v>5</v>
      </c>
      <c r="E5434" s="4">
        <v>5</v>
      </c>
      <c r="F5434">
        <v>5</v>
      </c>
      <c r="G5434">
        <v>5</v>
      </c>
      <c r="H5434">
        <v>5</v>
      </c>
      <c r="I5434">
        <v>5</v>
      </c>
      <c r="J5434">
        <v>5</v>
      </c>
      <c r="K5434">
        <v>5</v>
      </c>
      <c r="L5434">
        <v>5</v>
      </c>
      <c r="M5434">
        <v>5</v>
      </c>
      <c r="N5434">
        <v>5</v>
      </c>
      <c r="O5434" s="4" t="s">
        <v>10620</v>
      </c>
      <c r="P5434" t="s">
        <v>10621</v>
      </c>
      <c r="Q5434">
        <v>51.50853</v>
      </c>
      <c r="R5434">
        <v>-0.12573999999999999</v>
      </c>
    </row>
    <row r="5435" spans="1:18">
      <c r="A5435">
        <v>40688.473263888889</v>
      </c>
      <c r="B5435" s="6" t="s">
        <v>9421</v>
      </c>
      <c r="C5435" s="7" t="s">
        <v>9707</v>
      </c>
      <c r="D5435" s="4">
        <v>4</v>
      </c>
      <c r="E5435" s="4">
        <v>2</v>
      </c>
      <c r="F5435">
        <v>3</v>
      </c>
      <c r="G5435">
        <v>3</v>
      </c>
      <c r="H5435">
        <v>4</v>
      </c>
      <c r="I5435">
        <v>4</v>
      </c>
      <c r="J5435">
        <v>4</v>
      </c>
      <c r="K5435">
        <v>5</v>
      </c>
      <c r="L5435">
        <v>5</v>
      </c>
      <c r="M5435">
        <v>2</v>
      </c>
      <c r="N5435">
        <v>4</v>
      </c>
      <c r="O5435" s="4" t="s">
        <v>10629</v>
      </c>
      <c r="P5435" t="s">
        <v>10669</v>
      </c>
      <c r="Q5435">
        <v>40.416499999999999</v>
      </c>
      <c r="R5435">
        <v>-3.7025600000000001</v>
      </c>
    </row>
    <row r="5436" spans="1:18">
      <c r="A5436">
        <v>40688.477685185186</v>
      </c>
      <c r="B5436" s="6" t="s">
        <v>9421</v>
      </c>
      <c r="C5436" s="7" t="s">
        <v>9708</v>
      </c>
      <c r="D5436" s="4">
        <v>5</v>
      </c>
      <c r="E5436" s="4">
        <v>5</v>
      </c>
      <c r="F5436">
        <v>5</v>
      </c>
      <c r="G5436">
        <v>5</v>
      </c>
      <c r="H5436">
        <v>5</v>
      </c>
      <c r="I5436">
        <v>5</v>
      </c>
      <c r="J5436">
        <v>5</v>
      </c>
      <c r="K5436">
        <v>5</v>
      </c>
      <c r="L5436">
        <v>5</v>
      </c>
      <c r="M5436">
        <v>5</v>
      </c>
      <c r="N5436">
        <v>5</v>
      </c>
      <c r="O5436" s="4" t="s">
        <v>10648</v>
      </c>
      <c r="P5436" t="s">
        <v>10853</v>
      </c>
      <c r="Q5436">
        <v>35.181469999999997</v>
      </c>
      <c r="R5436">
        <v>136.90640999999999</v>
      </c>
    </row>
    <row r="5437" spans="1:18">
      <c r="A5437">
        <v>40688.479641203703</v>
      </c>
      <c r="B5437" s="6" t="s">
        <v>9421</v>
      </c>
      <c r="C5437" s="7" t="s">
        <v>9709</v>
      </c>
      <c r="D5437" s="4">
        <v>2</v>
      </c>
      <c r="E5437" s="4">
        <v>5</v>
      </c>
      <c r="F5437">
        <v>3</v>
      </c>
      <c r="G5437">
        <v>1</v>
      </c>
      <c r="H5437">
        <v>4</v>
      </c>
      <c r="I5437">
        <v>3</v>
      </c>
      <c r="J5437">
        <v>3</v>
      </c>
      <c r="K5437">
        <v>4</v>
      </c>
      <c r="L5437">
        <v>4</v>
      </c>
      <c r="M5437">
        <v>5</v>
      </c>
      <c r="N5437">
        <v>5</v>
      </c>
      <c r="O5437" s="4" t="s">
        <v>10648</v>
      </c>
      <c r="P5437" t="s">
        <v>10850</v>
      </c>
      <c r="Q5437">
        <v>34.693739999999998</v>
      </c>
      <c r="R5437">
        <v>135.50218000000001</v>
      </c>
    </row>
    <row r="5438" spans="1:18">
      <c r="A5438">
        <v>40688.480798611112</v>
      </c>
      <c r="B5438" s="6" t="s">
        <v>9421</v>
      </c>
      <c r="C5438" s="7" t="s">
        <v>6044</v>
      </c>
      <c r="D5438" s="4">
        <v>3</v>
      </c>
      <c r="E5438" s="4">
        <v>2</v>
      </c>
      <c r="F5438">
        <v>4</v>
      </c>
      <c r="G5438">
        <v>5</v>
      </c>
      <c r="H5438">
        <v>2</v>
      </c>
      <c r="I5438">
        <v>3</v>
      </c>
      <c r="J5438">
        <v>2</v>
      </c>
      <c r="K5438">
        <v>4</v>
      </c>
      <c r="L5438">
        <v>5</v>
      </c>
      <c r="M5438">
        <v>3</v>
      </c>
      <c r="N5438">
        <v>2</v>
      </c>
      <c r="O5438" s="4" t="s">
        <v>10604</v>
      </c>
      <c r="P5438" t="s">
        <v>10605</v>
      </c>
      <c r="Q5438">
        <v>48.853409999999997</v>
      </c>
      <c r="R5438">
        <v>2.3488000000000002</v>
      </c>
    </row>
    <row r="5439" spans="1:18">
      <c r="A5439">
        <v>40688.481620370374</v>
      </c>
      <c r="B5439" s="6" t="s">
        <v>9421</v>
      </c>
      <c r="C5439" s="7" t="s">
        <v>9710</v>
      </c>
      <c r="D5439" s="4">
        <v>2</v>
      </c>
      <c r="E5439" s="4">
        <v>1</v>
      </c>
      <c r="F5439">
        <v>2</v>
      </c>
      <c r="G5439">
        <v>5</v>
      </c>
      <c r="H5439">
        <v>5</v>
      </c>
      <c r="I5439">
        <v>5</v>
      </c>
      <c r="J5439">
        <v>4</v>
      </c>
      <c r="K5439">
        <v>4</v>
      </c>
      <c r="L5439">
        <v>5</v>
      </c>
      <c r="M5439">
        <v>4</v>
      </c>
      <c r="N5439">
        <v>1</v>
      </c>
      <c r="O5439" s="4" t="s">
        <v>10618</v>
      </c>
      <c r="P5439" t="s">
        <v>10619</v>
      </c>
      <c r="Q5439">
        <v>41.894739999999999</v>
      </c>
      <c r="R5439">
        <v>12.4839</v>
      </c>
    </row>
    <row r="5440" spans="1:18">
      <c r="A5440">
        <v>40688.482037037036</v>
      </c>
      <c r="B5440" s="6" t="s">
        <v>9421</v>
      </c>
      <c r="C5440" s="7" t="s">
        <v>9711</v>
      </c>
      <c r="D5440" s="4">
        <v>3</v>
      </c>
      <c r="E5440" s="4">
        <v>1</v>
      </c>
      <c r="F5440">
        <v>1</v>
      </c>
      <c r="G5440">
        <v>2</v>
      </c>
      <c r="H5440">
        <v>3</v>
      </c>
      <c r="I5440">
        <v>4</v>
      </c>
      <c r="J5440">
        <v>5</v>
      </c>
      <c r="K5440">
        <v>2</v>
      </c>
      <c r="L5440">
        <v>5</v>
      </c>
      <c r="M5440">
        <v>5</v>
      </c>
      <c r="N5440">
        <v>4</v>
      </c>
      <c r="O5440" s="4" t="s">
        <v>10702</v>
      </c>
      <c r="P5440" t="s">
        <v>10703</v>
      </c>
      <c r="Q5440">
        <v>-22.90278</v>
      </c>
      <c r="R5440">
        <v>-43.207500000000003</v>
      </c>
    </row>
    <row r="5441" spans="1:18">
      <c r="A5441">
        <v>40688.482800925929</v>
      </c>
      <c r="B5441" s="6" t="s">
        <v>9421</v>
      </c>
      <c r="C5441" s="7" t="s">
        <v>9712</v>
      </c>
      <c r="D5441" s="4">
        <v>4</v>
      </c>
      <c r="E5441" s="4">
        <v>2</v>
      </c>
      <c r="F5441">
        <v>2</v>
      </c>
      <c r="G5441">
        <v>3</v>
      </c>
      <c r="H5441">
        <v>5</v>
      </c>
      <c r="I5441">
        <v>4</v>
      </c>
      <c r="J5441">
        <v>3</v>
      </c>
      <c r="K5441">
        <v>5</v>
      </c>
      <c r="L5441">
        <v>5</v>
      </c>
      <c r="M5441">
        <v>3</v>
      </c>
      <c r="N5441">
        <v>4</v>
      </c>
      <c r="O5441" s="4" t="s">
        <v>10604</v>
      </c>
      <c r="P5441" t="s">
        <v>10605</v>
      </c>
      <c r="Q5441">
        <v>48.853409999999997</v>
      </c>
      <c r="R5441">
        <v>2.3488000000000002</v>
      </c>
    </row>
    <row r="5442" spans="1:18">
      <c r="A5442">
        <v>40688.483425925922</v>
      </c>
      <c r="B5442" s="6" t="s">
        <v>9421</v>
      </c>
      <c r="C5442" s="7" t="s">
        <v>9713</v>
      </c>
      <c r="D5442" s="4">
        <v>5</v>
      </c>
      <c r="E5442" s="4">
        <v>3</v>
      </c>
      <c r="F5442">
        <v>4</v>
      </c>
      <c r="G5442">
        <v>5</v>
      </c>
      <c r="H5442">
        <v>3</v>
      </c>
      <c r="I5442">
        <v>5</v>
      </c>
      <c r="J5442">
        <v>3</v>
      </c>
      <c r="K5442">
        <v>3</v>
      </c>
      <c r="L5442">
        <v>5</v>
      </c>
      <c r="M5442">
        <v>3</v>
      </c>
      <c r="N5442">
        <v>5</v>
      </c>
      <c r="O5442" s="4" t="s">
        <v>10604</v>
      </c>
      <c r="P5442" t="s">
        <v>10652</v>
      </c>
      <c r="Q5442">
        <v>43.604259999999996</v>
      </c>
      <c r="R5442">
        <v>1.44367</v>
      </c>
    </row>
    <row r="5443" spans="1:18">
      <c r="A5443">
        <v>40688.483495370368</v>
      </c>
      <c r="B5443" s="6" t="s">
        <v>9421</v>
      </c>
      <c r="C5443" s="7" t="s">
        <v>9714</v>
      </c>
      <c r="D5443" s="4">
        <v>5</v>
      </c>
      <c r="E5443" s="4">
        <v>3</v>
      </c>
      <c r="F5443">
        <v>5</v>
      </c>
      <c r="G5443">
        <v>2</v>
      </c>
      <c r="H5443">
        <v>5</v>
      </c>
      <c r="I5443">
        <v>5</v>
      </c>
      <c r="J5443">
        <v>5</v>
      </c>
      <c r="K5443">
        <v>5</v>
      </c>
      <c r="L5443">
        <v>5</v>
      </c>
      <c r="M5443">
        <v>2</v>
      </c>
      <c r="N5443">
        <v>5</v>
      </c>
      <c r="O5443" s="4" t="s">
        <v>10600</v>
      </c>
      <c r="P5443" t="s">
        <v>10771</v>
      </c>
      <c r="Q5443">
        <v>50.411360000000002</v>
      </c>
      <c r="R5443">
        <v>4.4444800000000004</v>
      </c>
    </row>
    <row r="5444" spans="1:18">
      <c r="A5444">
        <v>40688.484236111108</v>
      </c>
      <c r="B5444" s="6" t="s">
        <v>9421</v>
      </c>
      <c r="C5444" s="7" t="s">
        <v>9715</v>
      </c>
      <c r="D5444" s="4">
        <v>5</v>
      </c>
      <c r="E5444" s="4">
        <v>5</v>
      </c>
      <c r="F5444">
        <v>5</v>
      </c>
      <c r="G5444">
        <v>5</v>
      </c>
      <c r="H5444">
        <v>5</v>
      </c>
      <c r="I5444">
        <v>5</v>
      </c>
      <c r="J5444">
        <v>5</v>
      </c>
      <c r="K5444">
        <v>5</v>
      </c>
      <c r="L5444">
        <v>5</v>
      </c>
      <c r="M5444">
        <v>5</v>
      </c>
      <c r="N5444">
        <v>5</v>
      </c>
      <c r="O5444" s="4" t="s">
        <v>10604</v>
      </c>
      <c r="P5444" t="s">
        <v>10673</v>
      </c>
      <c r="Q5444">
        <v>45.748460000000001</v>
      </c>
      <c r="R5444">
        <v>4.8467099999999999</v>
      </c>
    </row>
    <row r="5445" spans="1:18">
      <c r="A5445">
        <v>40688.484548611108</v>
      </c>
      <c r="B5445" s="6" t="s">
        <v>9421</v>
      </c>
      <c r="C5445" s="7" t="s">
        <v>9716</v>
      </c>
      <c r="D5445" s="4">
        <v>3</v>
      </c>
      <c r="E5445" s="4">
        <v>3</v>
      </c>
      <c r="F5445">
        <v>4</v>
      </c>
      <c r="G5445">
        <v>5</v>
      </c>
      <c r="H5445">
        <v>5</v>
      </c>
      <c r="I5445">
        <v>5</v>
      </c>
      <c r="J5445">
        <v>4</v>
      </c>
      <c r="K5445">
        <v>5</v>
      </c>
      <c r="L5445">
        <v>5</v>
      </c>
      <c r="M5445">
        <v>4</v>
      </c>
      <c r="N5445">
        <v>5</v>
      </c>
      <c r="O5445" s="4" t="s">
        <v>10604</v>
      </c>
      <c r="P5445" t="s">
        <v>10605</v>
      </c>
      <c r="Q5445">
        <v>48.853409999999997</v>
      </c>
      <c r="R5445">
        <v>2.3488000000000002</v>
      </c>
    </row>
    <row r="5446" spans="1:18">
      <c r="A5446">
        <v>40688.486018518517</v>
      </c>
      <c r="B5446" s="6" t="s">
        <v>9421</v>
      </c>
      <c r="C5446" s="7" t="s">
        <v>9717</v>
      </c>
      <c r="D5446" s="4">
        <v>3</v>
      </c>
      <c r="E5446" s="4">
        <v>2</v>
      </c>
      <c r="F5446">
        <v>4</v>
      </c>
      <c r="G5446">
        <v>5</v>
      </c>
      <c r="H5446">
        <v>5</v>
      </c>
      <c r="I5446">
        <v>5</v>
      </c>
      <c r="J5446">
        <v>3</v>
      </c>
      <c r="K5446">
        <v>4</v>
      </c>
      <c r="L5446">
        <v>4</v>
      </c>
      <c r="M5446">
        <v>3</v>
      </c>
      <c r="N5446">
        <v>4</v>
      </c>
      <c r="O5446" s="4" t="s">
        <v>10614</v>
      </c>
      <c r="P5446" t="s">
        <v>10636</v>
      </c>
      <c r="Q5446">
        <v>40.714269999999999</v>
      </c>
      <c r="R5446">
        <v>-74.005970000000005</v>
      </c>
    </row>
    <row r="5447" spans="1:18">
      <c r="A5447">
        <v>40688.486597222225</v>
      </c>
      <c r="B5447" s="6" t="s">
        <v>9421</v>
      </c>
      <c r="C5447" s="7" t="s">
        <v>9718</v>
      </c>
      <c r="D5447" s="4">
        <v>4</v>
      </c>
      <c r="E5447" s="4">
        <v>3</v>
      </c>
      <c r="F5447">
        <v>4</v>
      </c>
      <c r="G5447">
        <v>5</v>
      </c>
      <c r="H5447">
        <v>4</v>
      </c>
      <c r="I5447">
        <v>5</v>
      </c>
      <c r="J5447">
        <v>4</v>
      </c>
      <c r="K5447">
        <v>4</v>
      </c>
      <c r="L5447">
        <v>4</v>
      </c>
      <c r="M5447">
        <v>2</v>
      </c>
      <c r="N5447">
        <v>5</v>
      </c>
      <c r="O5447" s="4" t="s">
        <v>10604</v>
      </c>
      <c r="P5447" t="s">
        <v>10606</v>
      </c>
      <c r="Q5447">
        <v>43.703130000000002</v>
      </c>
      <c r="R5447">
        <v>7.2660799999999997</v>
      </c>
    </row>
    <row r="5448" spans="1:18">
      <c r="A5448">
        <v>40688.486712962964</v>
      </c>
      <c r="B5448" s="6" t="s">
        <v>9421</v>
      </c>
      <c r="C5448" s="7" t="s">
        <v>9719</v>
      </c>
      <c r="D5448" s="4">
        <v>4</v>
      </c>
      <c r="E5448" s="4">
        <v>3</v>
      </c>
      <c r="F5448">
        <v>4</v>
      </c>
      <c r="G5448">
        <v>4</v>
      </c>
      <c r="H5448">
        <v>4</v>
      </c>
      <c r="I5448">
        <v>4</v>
      </c>
      <c r="J5448">
        <v>2</v>
      </c>
      <c r="K5448">
        <v>4</v>
      </c>
      <c r="L5448">
        <v>5</v>
      </c>
      <c r="M5448">
        <v>4</v>
      </c>
      <c r="N5448">
        <v>4</v>
      </c>
      <c r="O5448" s="4" t="s">
        <v>10598</v>
      </c>
      <c r="P5448" t="s">
        <v>10599</v>
      </c>
      <c r="Q5448">
        <v>53.55</v>
      </c>
      <c r="R5448">
        <v>10</v>
      </c>
    </row>
    <row r="5449" spans="1:18">
      <c r="A5449">
        <v>40688.487141203703</v>
      </c>
      <c r="B5449" s="6" t="s">
        <v>9421</v>
      </c>
      <c r="C5449" s="7" t="s">
        <v>9720</v>
      </c>
      <c r="D5449" s="4">
        <v>4</v>
      </c>
      <c r="E5449" s="4">
        <v>3</v>
      </c>
      <c r="F5449">
        <v>4</v>
      </c>
      <c r="G5449">
        <v>5</v>
      </c>
      <c r="H5449">
        <v>4</v>
      </c>
      <c r="I5449">
        <v>4</v>
      </c>
      <c r="J5449">
        <v>3</v>
      </c>
      <c r="K5449">
        <v>3</v>
      </c>
      <c r="L5449">
        <v>4</v>
      </c>
      <c r="M5449">
        <v>5</v>
      </c>
      <c r="N5449">
        <v>2</v>
      </c>
      <c r="O5449" s="4" t="s">
        <v>10598</v>
      </c>
      <c r="P5449" t="s">
        <v>10777</v>
      </c>
      <c r="Q5449">
        <v>50.933329999999998</v>
      </c>
      <c r="R5449">
        <v>6.95</v>
      </c>
    </row>
    <row r="5450" spans="1:18">
      <c r="A5450">
        <v>40688.489236111112</v>
      </c>
      <c r="B5450" s="6" t="s">
        <v>9421</v>
      </c>
      <c r="C5450" s="7" t="s">
        <v>9721</v>
      </c>
      <c r="D5450" s="4">
        <v>2</v>
      </c>
      <c r="E5450" s="4">
        <v>4</v>
      </c>
      <c r="F5450">
        <v>3</v>
      </c>
      <c r="G5450">
        <v>4</v>
      </c>
      <c r="H5450">
        <v>3</v>
      </c>
      <c r="I5450">
        <v>4</v>
      </c>
      <c r="J5450">
        <v>3</v>
      </c>
      <c r="K5450">
        <v>3</v>
      </c>
      <c r="L5450">
        <v>5</v>
      </c>
      <c r="M5450">
        <v>3</v>
      </c>
      <c r="N5450">
        <v>5</v>
      </c>
      <c r="O5450" s="4" t="s">
        <v>10604</v>
      </c>
      <c r="P5450" t="s">
        <v>10652</v>
      </c>
      <c r="Q5450">
        <v>43.604259999999996</v>
      </c>
      <c r="R5450">
        <v>1.44367</v>
      </c>
    </row>
    <row r="5451" spans="1:18">
      <c r="A5451">
        <v>40688.489328703705</v>
      </c>
      <c r="B5451" s="6" t="s">
        <v>9421</v>
      </c>
      <c r="C5451" s="7" t="s">
        <v>9722</v>
      </c>
      <c r="D5451" s="4">
        <v>4</v>
      </c>
      <c r="E5451" s="4">
        <v>5</v>
      </c>
      <c r="F5451">
        <v>5</v>
      </c>
      <c r="G5451">
        <v>2</v>
      </c>
      <c r="H5451">
        <v>5</v>
      </c>
      <c r="I5451">
        <v>5</v>
      </c>
      <c r="J5451">
        <v>2</v>
      </c>
      <c r="K5451">
        <v>5</v>
      </c>
      <c r="L5451">
        <v>5</v>
      </c>
      <c r="M5451">
        <v>5</v>
      </c>
      <c r="N5451">
        <v>3</v>
      </c>
      <c r="O5451" s="4" t="s">
        <v>10604</v>
      </c>
      <c r="P5451" t="s">
        <v>10605</v>
      </c>
      <c r="Q5451">
        <v>48.853409999999997</v>
      </c>
      <c r="R5451">
        <v>2.3488000000000002</v>
      </c>
    </row>
    <row r="5452" spans="1:18">
      <c r="A5452">
        <v>40688.489374999997</v>
      </c>
      <c r="B5452" s="6" t="s">
        <v>9421</v>
      </c>
      <c r="C5452" s="7" t="s">
        <v>9723</v>
      </c>
      <c r="D5452" s="4">
        <v>1</v>
      </c>
      <c r="E5452" s="4">
        <v>1</v>
      </c>
      <c r="F5452">
        <v>1</v>
      </c>
      <c r="G5452">
        <v>1</v>
      </c>
      <c r="H5452">
        <v>1</v>
      </c>
      <c r="I5452">
        <v>1</v>
      </c>
      <c r="J5452">
        <v>1</v>
      </c>
      <c r="K5452">
        <v>1</v>
      </c>
      <c r="L5452">
        <v>1</v>
      </c>
      <c r="M5452">
        <v>1</v>
      </c>
      <c r="N5452">
        <v>1</v>
      </c>
      <c r="O5452" s="4" t="s">
        <v>10604</v>
      </c>
      <c r="P5452" t="s">
        <v>10605</v>
      </c>
      <c r="Q5452">
        <v>48.853409999999997</v>
      </c>
      <c r="R5452">
        <v>2.3488000000000002</v>
      </c>
    </row>
    <row r="5453" spans="1:18">
      <c r="A5453">
        <v>40688.490983796299</v>
      </c>
      <c r="B5453" s="6" t="s">
        <v>9421</v>
      </c>
      <c r="C5453" s="7" t="s">
        <v>9724</v>
      </c>
      <c r="D5453" s="4">
        <v>1</v>
      </c>
      <c r="E5453" s="4">
        <v>1</v>
      </c>
      <c r="F5453">
        <v>5</v>
      </c>
      <c r="G5453">
        <v>1</v>
      </c>
      <c r="H5453">
        <v>5</v>
      </c>
      <c r="I5453">
        <v>5</v>
      </c>
      <c r="J5453">
        <v>1</v>
      </c>
      <c r="K5453">
        <v>5</v>
      </c>
      <c r="L5453">
        <v>1</v>
      </c>
      <c r="M5453">
        <v>1</v>
      </c>
      <c r="N5453">
        <v>5</v>
      </c>
      <c r="O5453" s="4" t="s">
        <v>10604</v>
      </c>
      <c r="P5453" t="s">
        <v>10606</v>
      </c>
      <c r="Q5453">
        <v>43.703130000000002</v>
      </c>
      <c r="R5453">
        <v>7.2660799999999997</v>
      </c>
    </row>
    <row r="5454" spans="1:18">
      <c r="A5454">
        <v>40688.491608796299</v>
      </c>
      <c r="B5454" s="6" t="s">
        <v>9421</v>
      </c>
      <c r="C5454" s="7" t="s">
        <v>9725</v>
      </c>
      <c r="D5454" s="4">
        <v>3</v>
      </c>
      <c r="E5454" s="4">
        <v>3</v>
      </c>
      <c r="F5454">
        <v>3</v>
      </c>
      <c r="G5454">
        <v>4</v>
      </c>
      <c r="H5454">
        <v>3</v>
      </c>
      <c r="I5454">
        <v>4</v>
      </c>
      <c r="J5454">
        <v>3</v>
      </c>
      <c r="K5454">
        <v>4</v>
      </c>
      <c r="L5454">
        <v>5</v>
      </c>
      <c r="M5454">
        <v>5</v>
      </c>
      <c r="N5454">
        <v>5</v>
      </c>
      <c r="O5454" s="4" t="s">
        <v>10685</v>
      </c>
      <c r="P5454" t="s">
        <v>10691</v>
      </c>
      <c r="Q5454">
        <v>47.066670000000002</v>
      </c>
      <c r="R5454">
        <v>15.45</v>
      </c>
    </row>
    <row r="5455" spans="1:18">
      <c r="A5455">
        <v>40688.492615740739</v>
      </c>
      <c r="B5455" s="6" t="s">
        <v>9421</v>
      </c>
      <c r="C5455" s="7" t="s">
        <v>9726</v>
      </c>
      <c r="D5455" s="4">
        <v>5</v>
      </c>
      <c r="E5455" s="4">
        <v>5</v>
      </c>
      <c r="F5455">
        <v>5</v>
      </c>
      <c r="G5455">
        <v>5</v>
      </c>
      <c r="H5455">
        <v>5</v>
      </c>
      <c r="I5455">
        <v>5</v>
      </c>
      <c r="J5455">
        <v>5</v>
      </c>
      <c r="K5455">
        <v>5</v>
      </c>
      <c r="L5455">
        <v>5</v>
      </c>
      <c r="M5455">
        <v>5</v>
      </c>
      <c r="N5455">
        <v>5</v>
      </c>
      <c r="O5455" s="4" t="s">
        <v>10695</v>
      </c>
      <c r="P5455" t="s">
        <v>10793</v>
      </c>
      <c r="Q5455">
        <v>64.135480000000001</v>
      </c>
      <c r="R5455">
        <v>-21.895409999999998</v>
      </c>
    </row>
    <row r="5456" spans="1:18">
      <c r="A5456">
        <v>40688.49291666667</v>
      </c>
      <c r="B5456" s="6" t="s">
        <v>9421</v>
      </c>
      <c r="C5456" s="7" t="s">
        <v>9727</v>
      </c>
      <c r="D5456" s="4">
        <v>2</v>
      </c>
      <c r="E5456" s="4">
        <v>2</v>
      </c>
      <c r="F5456">
        <v>2</v>
      </c>
      <c r="G5456">
        <v>2</v>
      </c>
      <c r="H5456">
        <v>4</v>
      </c>
      <c r="I5456">
        <v>5</v>
      </c>
      <c r="J5456">
        <v>3</v>
      </c>
      <c r="K5456">
        <v>4</v>
      </c>
      <c r="L5456">
        <v>4</v>
      </c>
      <c r="M5456">
        <v>4</v>
      </c>
      <c r="N5456">
        <v>3</v>
      </c>
      <c r="O5456" s="4" t="s">
        <v>10906</v>
      </c>
      <c r="P5456" t="s">
        <v>11087</v>
      </c>
      <c r="Q5456">
        <v>42.50779</v>
      </c>
      <c r="R5456">
        <v>1.5210900000000001</v>
      </c>
    </row>
    <row r="5457" spans="1:18">
      <c r="A5457">
        <v>40688.493634259263</v>
      </c>
      <c r="B5457" s="6" t="s">
        <v>9421</v>
      </c>
      <c r="C5457" s="7" t="s">
        <v>5898</v>
      </c>
      <c r="D5457" s="4">
        <v>3</v>
      </c>
      <c r="E5457" s="4">
        <v>2</v>
      </c>
      <c r="F5457">
        <v>2</v>
      </c>
      <c r="G5457">
        <v>4</v>
      </c>
      <c r="H5457">
        <v>1</v>
      </c>
      <c r="I5457">
        <v>2</v>
      </c>
      <c r="J5457">
        <v>2</v>
      </c>
      <c r="K5457">
        <v>2</v>
      </c>
      <c r="L5457">
        <v>3</v>
      </c>
      <c r="M5457">
        <v>2</v>
      </c>
      <c r="N5457">
        <v>2</v>
      </c>
      <c r="O5457" s="4" t="s">
        <v>10629</v>
      </c>
      <c r="P5457" t="s">
        <v>10630</v>
      </c>
      <c r="Q5457">
        <v>41.38879</v>
      </c>
      <c r="R5457">
        <v>2.1589900000000002</v>
      </c>
    </row>
    <row r="5458" spans="1:18">
      <c r="A5458">
        <v>40688.494166666664</v>
      </c>
      <c r="B5458" s="6" t="s">
        <v>9421</v>
      </c>
      <c r="C5458" s="7" t="s">
        <v>9728</v>
      </c>
      <c r="D5458" s="4">
        <v>3</v>
      </c>
      <c r="E5458" s="4">
        <v>4</v>
      </c>
      <c r="F5458">
        <v>3</v>
      </c>
      <c r="G5458">
        <v>2</v>
      </c>
      <c r="H5458">
        <v>5</v>
      </c>
      <c r="I5458">
        <v>3</v>
      </c>
      <c r="J5458">
        <v>1</v>
      </c>
      <c r="K5458">
        <v>4</v>
      </c>
      <c r="L5458">
        <v>5</v>
      </c>
      <c r="M5458">
        <v>4</v>
      </c>
      <c r="N5458">
        <v>5</v>
      </c>
      <c r="O5458" s="4" t="s">
        <v>10620</v>
      </c>
      <c r="P5458" t="s">
        <v>10621</v>
      </c>
      <c r="Q5458">
        <v>51.50853</v>
      </c>
      <c r="R5458">
        <v>-0.12573999999999999</v>
      </c>
    </row>
    <row r="5459" spans="1:18">
      <c r="A5459">
        <v>40688.494398148148</v>
      </c>
      <c r="B5459" s="6" t="s">
        <v>9421</v>
      </c>
      <c r="C5459" s="7" t="s">
        <v>9729</v>
      </c>
      <c r="D5459" s="4">
        <v>3</v>
      </c>
      <c r="E5459" s="4">
        <v>3</v>
      </c>
      <c r="F5459">
        <v>4</v>
      </c>
      <c r="G5459">
        <v>3</v>
      </c>
      <c r="H5459">
        <v>5</v>
      </c>
      <c r="I5459">
        <v>5</v>
      </c>
      <c r="J5459">
        <v>4</v>
      </c>
      <c r="K5459">
        <v>5</v>
      </c>
      <c r="L5459">
        <v>4</v>
      </c>
      <c r="M5459">
        <v>3</v>
      </c>
      <c r="N5459">
        <v>4</v>
      </c>
      <c r="O5459" s="4" t="s">
        <v>10620</v>
      </c>
      <c r="P5459" t="s">
        <v>10621</v>
      </c>
      <c r="Q5459">
        <v>51.50853</v>
      </c>
      <c r="R5459">
        <v>-0.12573999999999999</v>
      </c>
    </row>
    <row r="5460" spans="1:18">
      <c r="A5460">
        <v>40688.495810185188</v>
      </c>
      <c r="B5460" s="6" t="s">
        <v>9421</v>
      </c>
      <c r="C5460" s="7" t="s">
        <v>9730</v>
      </c>
      <c r="D5460" s="4">
        <v>0</v>
      </c>
      <c r="E5460" s="4">
        <v>0</v>
      </c>
      <c r="F5460">
        <v>0</v>
      </c>
      <c r="G5460">
        <v>0</v>
      </c>
      <c r="H5460">
        <v>5</v>
      </c>
      <c r="I5460">
        <v>5</v>
      </c>
      <c r="J5460">
        <v>0</v>
      </c>
      <c r="K5460">
        <v>0</v>
      </c>
      <c r="L5460">
        <v>0</v>
      </c>
      <c r="M5460">
        <v>0</v>
      </c>
      <c r="N5460">
        <v>0</v>
      </c>
      <c r="O5460" s="4" t="s">
        <v>10739</v>
      </c>
      <c r="P5460" t="s">
        <v>10740</v>
      </c>
      <c r="Q5460">
        <v>54.689160000000001</v>
      </c>
      <c r="R5460">
        <v>25.279800000000002</v>
      </c>
    </row>
    <row r="5461" spans="1:18">
      <c r="A5461">
        <v>40688.496562499997</v>
      </c>
      <c r="B5461" s="6" t="s">
        <v>9421</v>
      </c>
      <c r="C5461" s="7" t="s">
        <v>9731</v>
      </c>
      <c r="D5461" s="4">
        <v>1</v>
      </c>
      <c r="E5461" s="4">
        <v>1</v>
      </c>
      <c r="F5461">
        <v>1</v>
      </c>
      <c r="G5461">
        <v>1</v>
      </c>
      <c r="H5461">
        <v>1</v>
      </c>
      <c r="I5461">
        <v>1</v>
      </c>
      <c r="J5461">
        <v>1</v>
      </c>
      <c r="K5461">
        <v>1</v>
      </c>
      <c r="L5461">
        <v>1</v>
      </c>
      <c r="M5461">
        <v>1</v>
      </c>
      <c r="N5461">
        <v>1</v>
      </c>
      <c r="O5461" s="4" t="s">
        <v>10618</v>
      </c>
      <c r="P5461" t="s">
        <v>10637</v>
      </c>
      <c r="Q5461">
        <v>45.464269999999999</v>
      </c>
      <c r="R5461">
        <v>9.1895100000000003</v>
      </c>
    </row>
    <row r="5462" spans="1:18">
      <c r="A5462">
        <v>40688.496631944443</v>
      </c>
      <c r="B5462" s="6" t="s">
        <v>9421</v>
      </c>
      <c r="C5462" s="7" t="s">
        <v>9732</v>
      </c>
      <c r="D5462" s="4">
        <v>5</v>
      </c>
      <c r="E5462" s="4">
        <v>3</v>
      </c>
      <c r="F5462">
        <v>2</v>
      </c>
      <c r="G5462">
        <v>5</v>
      </c>
      <c r="H5462">
        <v>5</v>
      </c>
      <c r="I5462">
        <v>4</v>
      </c>
      <c r="J5462">
        <v>4</v>
      </c>
      <c r="K5462">
        <v>5</v>
      </c>
      <c r="L5462">
        <v>5</v>
      </c>
      <c r="M5462">
        <v>5</v>
      </c>
      <c r="N5462">
        <v>4</v>
      </c>
      <c r="O5462" s="4" t="s">
        <v>10604</v>
      </c>
      <c r="P5462" t="s">
        <v>10605</v>
      </c>
      <c r="Q5462">
        <v>48.853409999999997</v>
      </c>
      <c r="R5462">
        <v>2.3488000000000002</v>
      </c>
    </row>
    <row r="5463" spans="1:18">
      <c r="A5463">
        <v>40688.496817129628</v>
      </c>
      <c r="B5463" s="6" t="s">
        <v>9421</v>
      </c>
      <c r="C5463" s="7" t="s">
        <v>7757</v>
      </c>
      <c r="D5463" s="4">
        <v>4</v>
      </c>
      <c r="E5463" s="4">
        <v>3</v>
      </c>
      <c r="F5463">
        <v>4</v>
      </c>
      <c r="G5463">
        <v>3</v>
      </c>
      <c r="H5463">
        <v>5</v>
      </c>
      <c r="I5463">
        <v>4</v>
      </c>
      <c r="J5463">
        <v>2</v>
      </c>
      <c r="K5463">
        <v>4</v>
      </c>
      <c r="L5463">
        <v>4</v>
      </c>
      <c r="M5463">
        <v>3</v>
      </c>
      <c r="N5463">
        <v>3</v>
      </c>
      <c r="O5463" s="4" t="s">
        <v>10604</v>
      </c>
      <c r="P5463" t="s">
        <v>10605</v>
      </c>
      <c r="Q5463">
        <v>48.853409999999997</v>
      </c>
      <c r="R5463">
        <v>2.3488000000000002</v>
      </c>
    </row>
    <row r="5464" spans="1:18">
      <c r="A5464">
        <v>40688.496898148151</v>
      </c>
      <c r="B5464" s="6" t="s">
        <v>9421</v>
      </c>
      <c r="C5464" s="7" t="s">
        <v>9733</v>
      </c>
      <c r="D5464" s="4">
        <v>4</v>
      </c>
      <c r="E5464" s="4">
        <v>1</v>
      </c>
      <c r="F5464">
        <v>1</v>
      </c>
      <c r="G5464">
        <v>1</v>
      </c>
      <c r="H5464">
        <v>1</v>
      </c>
      <c r="I5464">
        <v>1</v>
      </c>
      <c r="J5464">
        <v>1</v>
      </c>
      <c r="K5464">
        <v>4</v>
      </c>
      <c r="L5464">
        <v>5</v>
      </c>
      <c r="M5464">
        <v>1</v>
      </c>
      <c r="N5464">
        <v>1</v>
      </c>
      <c r="O5464" s="4" t="s">
        <v>10604</v>
      </c>
      <c r="P5464" t="s">
        <v>10652</v>
      </c>
      <c r="Q5464">
        <v>43.604259999999996</v>
      </c>
      <c r="R5464">
        <v>1.44367</v>
      </c>
    </row>
    <row r="5465" spans="1:18">
      <c r="A5465">
        <v>40688.499560185184</v>
      </c>
      <c r="B5465" s="6" t="s">
        <v>9421</v>
      </c>
      <c r="C5465" s="7" t="s">
        <v>9734</v>
      </c>
      <c r="D5465" s="4">
        <v>4</v>
      </c>
      <c r="E5465" s="4">
        <v>3</v>
      </c>
      <c r="F5465">
        <v>4</v>
      </c>
      <c r="G5465">
        <v>3</v>
      </c>
      <c r="H5465">
        <v>3</v>
      </c>
      <c r="I5465">
        <v>3</v>
      </c>
      <c r="J5465">
        <v>3</v>
      </c>
      <c r="K5465">
        <v>3</v>
      </c>
      <c r="L5465">
        <v>5</v>
      </c>
      <c r="M5465">
        <v>5</v>
      </c>
      <c r="N5465">
        <v>5</v>
      </c>
      <c r="O5465" s="4" t="s">
        <v>10604</v>
      </c>
      <c r="P5465" t="s">
        <v>10605</v>
      </c>
      <c r="Q5465">
        <v>48.853409999999997</v>
      </c>
      <c r="R5465">
        <v>2.3488000000000002</v>
      </c>
    </row>
    <row r="5466" spans="1:18">
      <c r="A5466">
        <v>40688.499583333331</v>
      </c>
      <c r="B5466" s="6" t="s">
        <v>9421</v>
      </c>
      <c r="C5466" s="7" t="s">
        <v>9735</v>
      </c>
      <c r="D5466" s="4">
        <v>3</v>
      </c>
      <c r="E5466" s="4">
        <v>3</v>
      </c>
      <c r="F5466">
        <v>5</v>
      </c>
      <c r="G5466">
        <v>5</v>
      </c>
      <c r="H5466">
        <v>5</v>
      </c>
      <c r="I5466">
        <v>5</v>
      </c>
      <c r="J5466">
        <v>5</v>
      </c>
      <c r="K5466">
        <v>5</v>
      </c>
      <c r="L5466">
        <v>5</v>
      </c>
      <c r="M5466">
        <v>5</v>
      </c>
      <c r="N5466">
        <v>5</v>
      </c>
      <c r="O5466" s="4" t="s">
        <v>10629</v>
      </c>
      <c r="P5466" t="s">
        <v>10630</v>
      </c>
      <c r="Q5466">
        <v>41.38879</v>
      </c>
      <c r="R5466">
        <v>2.1589900000000002</v>
      </c>
    </row>
    <row r="5467" spans="1:18">
      <c r="A5467">
        <v>40688.499803240738</v>
      </c>
      <c r="B5467" s="6" t="s">
        <v>9421</v>
      </c>
      <c r="C5467" s="7" t="s">
        <v>9736</v>
      </c>
      <c r="D5467" s="4">
        <v>4</v>
      </c>
      <c r="E5467" s="4">
        <v>4</v>
      </c>
      <c r="F5467">
        <v>4</v>
      </c>
      <c r="G5467">
        <v>3</v>
      </c>
      <c r="H5467">
        <v>3</v>
      </c>
      <c r="I5467">
        <v>5</v>
      </c>
      <c r="J5467">
        <v>5</v>
      </c>
      <c r="K5467">
        <v>5</v>
      </c>
      <c r="L5467">
        <v>5</v>
      </c>
      <c r="M5467">
        <v>4</v>
      </c>
      <c r="N5467">
        <v>5</v>
      </c>
      <c r="O5467" s="4" t="s">
        <v>10604</v>
      </c>
      <c r="P5467" t="s">
        <v>10605</v>
      </c>
      <c r="Q5467">
        <v>48.853409999999997</v>
      </c>
      <c r="R5467">
        <v>2.3488000000000002</v>
      </c>
    </row>
    <row r="5468" spans="1:18">
      <c r="A5468">
        <v>40688.500324074077</v>
      </c>
      <c r="B5468" s="6" t="s">
        <v>9421</v>
      </c>
      <c r="C5468" s="7" t="s">
        <v>9737</v>
      </c>
      <c r="D5468" s="4">
        <v>3</v>
      </c>
      <c r="E5468" s="4">
        <v>5</v>
      </c>
      <c r="F5468">
        <v>5</v>
      </c>
      <c r="G5468">
        <v>1</v>
      </c>
      <c r="H5468">
        <v>1</v>
      </c>
      <c r="I5468">
        <v>5</v>
      </c>
      <c r="J5468">
        <v>5</v>
      </c>
      <c r="K5468">
        <v>1</v>
      </c>
      <c r="L5468">
        <v>5</v>
      </c>
      <c r="M5468">
        <v>5</v>
      </c>
      <c r="N5468">
        <v>3</v>
      </c>
      <c r="O5468" s="4" t="s">
        <v>10727</v>
      </c>
      <c r="P5468" t="s">
        <v>11057</v>
      </c>
      <c r="Q5468">
        <v>49.59552</v>
      </c>
      <c r="R5468">
        <v>17.251750000000001</v>
      </c>
    </row>
    <row r="5469" spans="1:18">
      <c r="A5469">
        <v>40688.766226851854</v>
      </c>
      <c r="B5469" s="6" t="s">
        <v>9421</v>
      </c>
      <c r="C5469" s="7" t="s">
        <v>4704</v>
      </c>
      <c r="D5469" s="4">
        <v>1</v>
      </c>
      <c r="E5469" s="4">
        <v>1</v>
      </c>
      <c r="F5469">
        <v>1</v>
      </c>
      <c r="G5469">
        <v>1</v>
      </c>
      <c r="H5469">
        <v>5</v>
      </c>
      <c r="I5469">
        <v>1</v>
      </c>
      <c r="J5469">
        <v>1</v>
      </c>
      <c r="K5469">
        <v>1</v>
      </c>
      <c r="L5469">
        <v>1</v>
      </c>
      <c r="M5469">
        <v>1</v>
      </c>
      <c r="N5469">
        <v>1</v>
      </c>
      <c r="O5469" s="4" t="s">
        <v>10620</v>
      </c>
      <c r="P5469" t="s">
        <v>10655</v>
      </c>
      <c r="Q5469">
        <v>51.512790000000003</v>
      </c>
      <c r="R5469">
        <v>-9.1840000000000005E-2</v>
      </c>
    </row>
    <row r="5470" spans="1:18">
      <c r="A5470">
        <v>40688.855925925927</v>
      </c>
      <c r="B5470" s="6" t="s">
        <v>9421</v>
      </c>
      <c r="C5470" s="7" t="s">
        <v>5161</v>
      </c>
      <c r="D5470" s="4">
        <v>4</v>
      </c>
      <c r="E5470" s="4">
        <v>3</v>
      </c>
      <c r="F5470">
        <v>4</v>
      </c>
      <c r="G5470">
        <v>4</v>
      </c>
      <c r="H5470">
        <v>3</v>
      </c>
      <c r="I5470">
        <v>4</v>
      </c>
      <c r="J5470">
        <v>3</v>
      </c>
      <c r="K5470">
        <v>5</v>
      </c>
      <c r="L5470">
        <v>4</v>
      </c>
      <c r="M5470">
        <v>3</v>
      </c>
      <c r="N5470">
        <v>4</v>
      </c>
      <c r="O5470" s="4" t="s">
        <v>10618</v>
      </c>
      <c r="P5470" t="s">
        <v>10637</v>
      </c>
      <c r="Q5470">
        <v>45.464269999999999</v>
      </c>
      <c r="R5470">
        <v>9.1895100000000003</v>
      </c>
    </row>
    <row r="5471" spans="1:18">
      <c r="A5471">
        <v>40688.578379629631</v>
      </c>
      <c r="B5471" s="6" t="s">
        <v>9421</v>
      </c>
      <c r="C5471" s="7" t="s">
        <v>9738</v>
      </c>
      <c r="D5471" s="4">
        <v>4</v>
      </c>
      <c r="E5471" s="4">
        <v>4</v>
      </c>
      <c r="F5471">
        <v>4</v>
      </c>
      <c r="G5471">
        <v>3</v>
      </c>
      <c r="H5471">
        <v>4</v>
      </c>
      <c r="I5471">
        <v>5</v>
      </c>
      <c r="J5471">
        <v>1</v>
      </c>
      <c r="K5471">
        <v>3</v>
      </c>
      <c r="L5471">
        <v>4</v>
      </c>
      <c r="M5471">
        <v>4</v>
      </c>
      <c r="N5471">
        <v>5</v>
      </c>
      <c r="O5471" s="4" t="s">
        <v>10893</v>
      </c>
      <c r="P5471" t="s">
        <v>11084</v>
      </c>
      <c r="Q5471">
        <v>45.551110000000001</v>
      </c>
      <c r="R5471">
        <v>18.69389</v>
      </c>
    </row>
    <row r="5472" spans="1:18">
      <c r="A5472">
        <v>40688.911712962959</v>
      </c>
      <c r="B5472" s="6" t="s">
        <v>9421</v>
      </c>
      <c r="C5472" s="7" t="s">
        <v>4748</v>
      </c>
      <c r="D5472" s="4">
        <v>3</v>
      </c>
      <c r="E5472" s="4">
        <v>4</v>
      </c>
      <c r="F5472">
        <v>5</v>
      </c>
      <c r="G5472">
        <v>2</v>
      </c>
      <c r="H5472">
        <v>3</v>
      </c>
      <c r="I5472">
        <v>2</v>
      </c>
      <c r="J5472">
        <v>4</v>
      </c>
      <c r="K5472">
        <v>4</v>
      </c>
      <c r="L5472">
        <v>5</v>
      </c>
      <c r="M5472">
        <v>2</v>
      </c>
      <c r="N5472">
        <v>2</v>
      </c>
      <c r="O5472" s="4" t="s">
        <v>10604</v>
      </c>
      <c r="P5472" t="s">
        <v>10605</v>
      </c>
      <c r="Q5472">
        <v>48.853409999999997</v>
      </c>
      <c r="R5472">
        <v>2.3488000000000002</v>
      </c>
    </row>
    <row r="5473" spans="1:18">
      <c r="A5473">
        <v>40688.860150462962</v>
      </c>
      <c r="B5473" s="6" t="s">
        <v>9421</v>
      </c>
      <c r="C5473" s="7" t="s">
        <v>9739</v>
      </c>
      <c r="D5473" s="4">
        <v>1</v>
      </c>
      <c r="E5473" s="4">
        <v>1</v>
      </c>
      <c r="F5473">
        <v>1</v>
      </c>
      <c r="G5473">
        <v>1</v>
      </c>
      <c r="H5473">
        <v>1</v>
      </c>
      <c r="I5473">
        <v>5</v>
      </c>
      <c r="J5473">
        <v>1</v>
      </c>
      <c r="K5473">
        <v>1</v>
      </c>
      <c r="L5473">
        <v>5</v>
      </c>
      <c r="M5473">
        <v>1</v>
      </c>
      <c r="N5473">
        <v>5</v>
      </c>
      <c r="O5473" s="4" t="s">
        <v>10618</v>
      </c>
      <c r="P5473" t="s">
        <v>10643</v>
      </c>
      <c r="Q5473">
        <v>40.833329999999997</v>
      </c>
      <c r="R5473">
        <v>14.25</v>
      </c>
    </row>
    <row r="5474" spans="1:18">
      <c r="A5474">
        <v>40688.858032407406</v>
      </c>
      <c r="B5474" s="6" t="s">
        <v>9421</v>
      </c>
      <c r="C5474" s="7" t="s">
        <v>9740</v>
      </c>
      <c r="D5474" s="4">
        <v>4</v>
      </c>
      <c r="E5474" s="4">
        <v>3</v>
      </c>
      <c r="F5474">
        <v>4</v>
      </c>
      <c r="G5474">
        <v>4</v>
      </c>
      <c r="H5474">
        <v>5</v>
      </c>
      <c r="I5474">
        <v>4</v>
      </c>
      <c r="J5474">
        <v>3</v>
      </c>
      <c r="K5474">
        <v>5</v>
      </c>
      <c r="L5474">
        <v>5</v>
      </c>
      <c r="M5474">
        <v>4</v>
      </c>
      <c r="N5474">
        <v>5</v>
      </c>
      <c r="O5474" s="4" t="s">
        <v>10620</v>
      </c>
      <c r="P5474" t="s">
        <v>10655</v>
      </c>
      <c r="Q5474">
        <v>51.512790000000003</v>
      </c>
      <c r="R5474">
        <v>-9.1840000000000005E-2</v>
      </c>
    </row>
    <row r="5475" spans="1:18">
      <c r="A5475">
        <v>40688.615104166667</v>
      </c>
      <c r="B5475" s="6" t="s">
        <v>9421</v>
      </c>
      <c r="C5475" s="7" t="s">
        <v>7473</v>
      </c>
      <c r="D5475" s="4">
        <v>4</v>
      </c>
      <c r="E5475" s="4">
        <v>3</v>
      </c>
      <c r="F5475">
        <v>3</v>
      </c>
      <c r="G5475">
        <v>5</v>
      </c>
      <c r="H5475">
        <v>1</v>
      </c>
      <c r="I5475">
        <v>5</v>
      </c>
      <c r="J5475">
        <v>3</v>
      </c>
      <c r="K5475">
        <v>5</v>
      </c>
      <c r="L5475">
        <v>5</v>
      </c>
      <c r="M5475">
        <v>5</v>
      </c>
      <c r="N5475">
        <v>2</v>
      </c>
      <c r="O5475" s="4" t="s">
        <v>11088</v>
      </c>
      <c r="P5475" t="s">
        <v>11089</v>
      </c>
      <c r="Q5475">
        <v>-6.7220800000000001</v>
      </c>
      <c r="R5475">
        <v>146.98469</v>
      </c>
    </row>
    <row r="5476" spans="1:18">
      <c r="A5476">
        <v>40688.573437500003</v>
      </c>
      <c r="B5476" s="6" t="s">
        <v>9421</v>
      </c>
      <c r="C5476" s="7" t="s">
        <v>8490</v>
      </c>
      <c r="D5476" s="4">
        <v>4</v>
      </c>
      <c r="E5476" s="4">
        <v>2</v>
      </c>
      <c r="F5476">
        <v>2</v>
      </c>
      <c r="G5476">
        <v>4</v>
      </c>
      <c r="H5476">
        <v>3</v>
      </c>
      <c r="I5476">
        <v>4</v>
      </c>
      <c r="J5476">
        <v>2</v>
      </c>
      <c r="K5476">
        <v>4</v>
      </c>
      <c r="L5476">
        <v>5</v>
      </c>
      <c r="M5476">
        <v>4</v>
      </c>
      <c r="N5476">
        <v>3</v>
      </c>
      <c r="O5476" s="4" t="s">
        <v>10604</v>
      </c>
      <c r="P5476" t="s">
        <v>10606</v>
      </c>
      <c r="Q5476">
        <v>43.703130000000002</v>
      </c>
      <c r="R5476">
        <v>7.2660799999999997</v>
      </c>
    </row>
    <row r="5477" spans="1:18">
      <c r="A5477">
        <v>40688.889108796298</v>
      </c>
      <c r="B5477" s="6" t="s">
        <v>9421</v>
      </c>
      <c r="C5477" s="7" t="s">
        <v>5463</v>
      </c>
      <c r="D5477" s="4">
        <v>4</v>
      </c>
      <c r="E5477" s="4">
        <v>4</v>
      </c>
      <c r="F5477">
        <v>4</v>
      </c>
      <c r="G5477">
        <v>4</v>
      </c>
      <c r="H5477">
        <v>4</v>
      </c>
      <c r="I5477">
        <v>4</v>
      </c>
      <c r="J5477">
        <v>4</v>
      </c>
      <c r="K5477">
        <v>5</v>
      </c>
      <c r="L5477">
        <v>4</v>
      </c>
      <c r="M5477">
        <v>4</v>
      </c>
      <c r="N5477">
        <v>4</v>
      </c>
      <c r="O5477" s="4" t="s">
        <v>10685</v>
      </c>
      <c r="P5477" t="s">
        <v>10741</v>
      </c>
      <c r="Q5477">
        <v>47.262659999999997</v>
      </c>
      <c r="R5477">
        <v>11.394539999999999</v>
      </c>
    </row>
    <row r="5478" spans="1:18">
      <c r="A5478">
        <v>40688.509340277778</v>
      </c>
      <c r="B5478" s="6" t="s">
        <v>9421</v>
      </c>
      <c r="C5478" s="7" t="s">
        <v>9741</v>
      </c>
      <c r="D5478" s="4">
        <v>3</v>
      </c>
      <c r="E5478" s="4">
        <v>4</v>
      </c>
      <c r="F5478">
        <v>4</v>
      </c>
      <c r="G5478">
        <v>3</v>
      </c>
      <c r="H5478">
        <v>4</v>
      </c>
      <c r="I5478">
        <v>4</v>
      </c>
      <c r="J5478">
        <v>3</v>
      </c>
      <c r="K5478">
        <v>5</v>
      </c>
      <c r="L5478">
        <v>5</v>
      </c>
      <c r="M5478">
        <v>3</v>
      </c>
      <c r="N5478">
        <v>4</v>
      </c>
      <c r="O5478" s="4" t="s">
        <v>10675</v>
      </c>
      <c r="P5478" t="s">
        <v>10676</v>
      </c>
      <c r="Q5478">
        <v>47.533329999999999</v>
      </c>
      <c r="R5478">
        <v>21.633330000000001</v>
      </c>
    </row>
    <row r="5479" spans="1:18">
      <c r="A5479">
        <v>40688.509444444448</v>
      </c>
      <c r="B5479" s="6" t="s">
        <v>9421</v>
      </c>
      <c r="C5479" s="7" t="s">
        <v>8391</v>
      </c>
      <c r="D5479" s="4">
        <v>1</v>
      </c>
      <c r="E5479" s="4">
        <v>1</v>
      </c>
      <c r="F5479">
        <v>1</v>
      </c>
      <c r="G5479">
        <v>1</v>
      </c>
      <c r="H5479">
        <v>1</v>
      </c>
      <c r="I5479">
        <v>1</v>
      </c>
      <c r="J5479">
        <v>1</v>
      </c>
      <c r="K5479">
        <v>1</v>
      </c>
      <c r="L5479">
        <v>1</v>
      </c>
      <c r="M5479">
        <v>1</v>
      </c>
      <c r="N5479">
        <v>1</v>
      </c>
      <c r="O5479" s="4" t="s">
        <v>10620</v>
      </c>
      <c r="P5479" t="s">
        <v>10621</v>
      </c>
      <c r="Q5479">
        <v>51.50853</v>
      </c>
      <c r="R5479">
        <v>-0.12573999999999999</v>
      </c>
    </row>
    <row r="5480" spans="1:18">
      <c r="A5480">
        <v>40688.509548611109</v>
      </c>
      <c r="B5480" s="6" t="s">
        <v>9421</v>
      </c>
      <c r="C5480" s="7" t="s">
        <v>9742</v>
      </c>
      <c r="D5480" s="4">
        <v>4</v>
      </c>
      <c r="E5480" s="4">
        <v>4</v>
      </c>
      <c r="F5480">
        <v>4</v>
      </c>
      <c r="G5480">
        <v>5</v>
      </c>
      <c r="H5480">
        <v>5</v>
      </c>
      <c r="I5480">
        <v>5</v>
      </c>
      <c r="J5480">
        <v>4</v>
      </c>
      <c r="K5480">
        <v>5</v>
      </c>
      <c r="L5480">
        <v>5</v>
      </c>
      <c r="M5480">
        <v>3</v>
      </c>
      <c r="N5480">
        <v>5</v>
      </c>
      <c r="O5480" s="4" t="s">
        <v>10604</v>
      </c>
      <c r="P5480" t="s">
        <v>10605</v>
      </c>
      <c r="Q5480">
        <v>48.853409999999997</v>
      </c>
      <c r="R5480">
        <v>2.3488000000000002</v>
      </c>
    </row>
    <row r="5481" spans="1:18">
      <c r="A5481">
        <v>40688.510381944441</v>
      </c>
      <c r="B5481" s="6" t="s">
        <v>9421</v>
      </c>
      <c r="C5481" s="7" t="s">
        <v>9743</v>
      </c>
      <c r="D5481" s="4">
        <v>1</v>
      </c>
      <c r="E5481" s="4">
        <v>1</v>
      </c>
      <c r="F5481">
        <v>1</v>
      </c>
      <c r="G5481">
        <v>1</v>
      </c>
      <c r="H5481">
        <v>1</v>
      </c>
      <c r="I5481">
        <v>1</v>
      </c>
      <c r="J5481">
        <v>1</v>
      </c>
      <c r="K5481">
        <v>1</v>
      </c>
      <c r="L5481">
        <v>1</v>
      </c>
      <c r="M5481">
        <v>1</v>
      </c>
      <c r="N5481">
        <v>1</v>
      </c>
      <c r="O5481" s="4" t="s">
        <v>10598</v>
      </c>
      <c r="P5481" t="s">
        <v>10664</v>
      </c>
      <c r="Q5481">
        <v>48.137430000000002</v>
      </c>
      <c r="R5481">
        <v>11.57549</v>
      </c>
    </row>
    <row r="5482" spans="1:18">
      <c r="A5482">
        <v>40688.510625000003</v>
      </c>
      <c r="B5482" s="6" t="s">
        <v>9421</v>
      </c>
      <c r="C5482" s="7" t="s">
        <v>9744</v>
      </c>
      <c r="D5482" s="4">
        <v>0</v>
      </c>
      <c r="E5482" s="4">
        <v>5</v>
      </c>
      <c r="F5482">
        <v>5</v>
      </c>
      <c r="G5482">
        <v>2</v>
      </c>
      <c r="H5482">
        <v>4</v>
      </c>
      <c r="I5482">
        <v>5</v>
      </c>
      <c r="J5482">
        <v>3</v>
      </c>
      <c r="K5482">
        <v>3</v>
      </c>
      <c r="L5482">
        <v>2</v>
      </c>
      <c r="M5482">
        <v>5</v>
      </c>
      <c r="N5482">
        <v>3</v>
      </c>
      <c r="O5482" s="4" t="s">
        <v>10622</v>
      </c>
      <c r="P5482" t="s">
        <v>10672</v>
      </c>
      <c r="Q5482">
        <v>47.558399999999999</v>
      </c>
      <c r="R5482">
        <v>7.5732699999999999</v>
      </c>
    </row>
    <row r="5483" spans="1:18">
      <c r="A5483">
        <v>40688.510636574072</v>
      </c>
      <c r="B5483" s="6" t="s">
        <v>9421</v>
      </c>
      <c r="C5483" s="7" t="s">
        <v>9745</v>
      </c>
      <c r="D5483" s="4">
        <v>4</v>
      </c>
      <c r="E5483" s="4">
        <v>4</v>
      </c>
      <c r="F5483">
        <v>5</v>
      </c>
      <c r="G5483">
        <v>2</v>
      </c>
      <c r="H5483">
        <v>3</v>
      </c>
      <c r="I5483">
        <v>4</v>
      </c>
      <c r="J5483">
        <v>2</v>
      </c>
      <c r="K5483">
        <v>5</v>
      </c>
      <c r="L5483">
        <v>4</v>
      </c>
      <c r="M5483">
        <v>4</v>
      </c>
      <c r="N5483">
        <v>5</v>
      </c>
      <c r="O5483" s="4" t="s">
        <v>10620</v>
      </c>
      <c r="P5483" t="s">
        <v>10655</v>
      </c>
      <c r="Q5483">
        <v>51.512790000000003</v>
      </c>
      <c r="R5483">
        <v>-9.1840000000000005E-2</v>
      </c>
    </row>
    <row r="5484" spans="1:18">
      <c r="A5484">
        <v>40688.510717592595</v>
      </c>
      <c r="B5484" s="6" t="s">
        <v>9421</v>
      </c>
      <c r="C5484" s="7" t="s">
        <v>9746</v>
      </c>
      <c r="D5484" s="4">
        <v>3</v>
      </c>
      <c r="E5484" s="4">
        <v>3</v>
      </c>
      <c r="F5484">
        <v>4</v>
      </c>
      <c r="G5484">
        <v>4</v>
      </c>
      <c r="H5484">
        <v>5</v>
      </c>
      <c r="I5484">
        <v>5</v>
      </c>
      <c r="J5484">
        <v>3</v>
      </c>
      <c r="K5484">
        <v>5</v>
      </c>
      <c r="L5484">
        <v>5</v>
      </c>
      <c r="M5484">
        <v>2</v>
      </c>
      <c r="N5484">
        <v>4</v>
      </c>
      <c r="O5484" s="4" t="s">
        <v>10604</v>
      </c>
      <c r="P5484" t="s">
        <v>10673</v>
      </c>
      <c r="Q5484">
        <v>45.748460000000001</v>
      </c>
      <c r="R5484">
        <v>4.8467099999999999</v>
      </c>
    </row>
    <row r="5485" spans="1:18">
      <c r="A5485">
        <v>40688.511655092596</v>
      </c>
      <c r="B5485" s="6" t="s">
        <v>9421</v>
      </c>
      <c r="C5485" s="7" t="s">
        <v>9747</v>
      </c>
      <c r="D5485" s="4">
        <v>3</v>
      </c>
      <c r="E5485" s="4">
        <v>4</v>
      </c>
      <c r="F5485">
        <v>4</v>
      </c>
      <c r="G5485">
        <v>4</v>
      </c>
      <c r="H5485">
        <v>5</v>
      </c>
      <c r="I5485">
        <v>5</v>
      </c>
      <c r="J5485">
        <v>5</v>
      </c>
      <c r="K5485">
        <v>4</v>
      </c>
      <c r="L5485">
        <v>3</v>
      </c>
      <c r="M5485">
        <v>4</v>
      </c>
      <c r="N5485">
        <v>5</v>
      </c>
      <c r="O5485" s="4" t="s">
        <v>10761</v>
      </c>
      <c r="P5485" t="s">
        <v>10762</v>
      </c>
      <c r="Q5485">
        <v>1.2896700000000001</v>
      </c>
      <c r="R5485">
        <v>103.85007</v>
      </c>
    </row>
    <row r="5486" spans="1:18">
      <c r="A5486">
        <v>40688.512303240743</v>
      </c>
      <c r="B5486" s="6" t="s">
        <v>9421</v>
      </c>
      <c r="C5486" s="7" t="s">
        <v>9748</v>
      </c>
      <c r="D5486" s="4">
        <v>4</v>
      </c>
      <c r="E5486" s="4">
        <v>5</v>
      </c>
      <c r="F5486">
        <v>1</v>
      </c>
      <c r="G5486">
        <v>1</v>
      </c>
      <c r="H5486">
        <v>3</v>
      </c>
      <c r="I5486">
        <v>3</v>
      </c>
      <c r="J5486">
        <v>5</v>
      </c>
      <c r="K5486">
        <v>3</v>
      </c>
      <c r="L5486">
        <v>5</v>
      </c>
      <c r="M5486">
        <v>4</v>
      </c>
      <c r="N5486">
        <v>5</v>
      </c>
      <c r="O5486" s="4" t="s">
        <v>10614</v>
      </c>
      <c r="P5486" t="s">
        <v>10636</v>
      </c>
      <c r="Q5486">
        <v>40.714269999999999</v>
      </c>
      <c r="R5486">
        <v>-74.005970000000005</v>
      </c>
    </row>
    <row r="5487" spans="1:18">
      <c r="A5487">
        <v>40688.513749999998</v>
      </c>
      <c r="B5487" s="6" t="s">
        <v>9421</v>
      </c>
      <c r="C5487" s="7" t="s">
        <v>9749</v>
      </c>
      <c r="D5487" s="4">
        <v>1</v>
      </c>
      <c r="E5487" s="4">
        <v>1</v>
      </c>
      <c r="F5487">
        <v>1</v>
      </c>
      <c r="G5487">
        <v>5</v>
      </c>
      <c r="H5487">
        <v>5</v>
      </c>
      <c r="I5487">
        <v>1</v>
      </c>
      <c r="J5487">
        <v>1</v>
      </c>
      <c r="K5487">
        <v>5</v>
      </c>
      <c r="L5487">
        <v>5</v>
      </c>
      <c r="M5487">
        <v>1</v>
      </c>
      <c r="N5487">
        <v>5</v>
      </c>
      <c r="O5487" s="4" t="s">
        <v>10614</v>
      </c>
      <c r="P5487" t="s">
        <v>10640</v>
      </c>
      <c r="Q5487">
        <v>34.052230000000002</v>
      </c>
      <c r="R5487">
        <v>-118.24368</v>
      </c>
    </row>
    <row r="5488" spans="1:18">
      <c r="A5488">
        <v>40688.513831018521</v>
      </c>
      <c r="B5488" s="6" t="s">
        <v>9421</v>
      </c>
      <c r="C5488" s="7" t="s">
        <v>9750</v>
      </c>
      <c r="D5488" s="4">
        <v>1</v>
      </c>
      <c r="E5488" s="4">
        <v>1</v>
      </c>
      <c r="F5488">
        <v>1</v>
      </c>
      <c r="G5488">
        <v>1</v>
      </c>
      <c r="H5488">
        <v>1</v>
      </c>
      <c r="I5488">
        <v>1</v>
      </c>
      <c r="J5488">
        <v>1</v>
      </c>
      <c r="K5488">
        <v>1</v>
      </c>
      <c r="L5488">
        <v>1</v>
      </c>
      <c r="M5488">
        <v>1</v>
      </c>
      <c r="N5488">
        <v>1</v>
      </c>
      <c r="O5488" s="4" t="s">
        <v>10616</v>
      </c>
      <c r="P5488" t="s">
        <v>10645</v>
      </c>
      <c r="Q5488">
        <v>-36.799999999999997</v>
      </c>
      <c r="R5488">
        <v>174.75</v>
      </c>
    </row>
    <row r="5489" spans="1:18">
      <c r="A5489">
        <v>40688.514456018522</v>
      </c>
      <c r="B5489" s="6" t="s">
        <v>9421</v>
      </c>
      <c r="C5489" s="7" t="s">
        <v>9751</v>
      </c>
      <c r="D5489" s="4">
        <v>4</v>
      </c>
      <c r="E5489" s="4">
        <v>4</v>
      </c>
      <c r="F5489">
        <v>5</v>
      </c>
      <c r="G5489">
        <v>3</v>
      </c>
      <c r="H5489">
        <v>4</v>
      </c>
      <c r="I5489">
        <v>3</v>
      </c>
      <c r="J5489">
        <v>2</v>
      </c>
      <c r="K5489">
        <v>5</v>
      </c>
      <c r="L5489">
        <v>5</v>
      </c>
      <c r="M5489">
        <v>4</v>
      </c>
      <c r="N5489">
        <v>5</v>
      </c>
      <c r="O5489" s="4" t="s">
        <v>10618</v>
      </c>
      <c r="P5489" t="s">
        <v>10770</v>
      </c>
      <c r="Q5489">
        <v>38.115819999999999</v>
      </c>
      <c r="R5489">
        <v>13.35976</v>
      </c>
    </row>
    <row r="5490" spans="1:18">
      <c r="A5490">
        <v>40688.514641203707</v>
      </c>
      <c r="B5490" s="6" t="s">
        <v>9421</v>
      </c>
      <c r="C5490" s="7" t="s">
        <v>9752</v>
      </c>
      <c r="D5490" s="4">
        <v>3</v>
      </c>
      <c r="E5490" s="4">
        <v>4</v>
      </c>
      <c r="F5490">
        <v>1</v>
      </c>
      <c r="G5490">
        <v>5</v>
      </c>
      <c r="H5490">
        <v>5</v>
      </c>
      <c r="I5490">
        <v>4</v>
      </c>
      <c r="J5490">
        <v>4</v>
      </c>
      <c r="K5490">
        <v>5</v>
      </c>
      <c r="L5490">
        <v>4</v>
      </c>
      <c r="M5490">
        <v>5</v>
      </c>
      <c r="N5490">
        <v>2</v>
      </c>
      <c r="O5490" s="4" t="s">
        <v>10786</v>
      </c>
      <c r="P5490" t="s">
        <v>11090</v>
      </c>
      <c r="Q5490">
        <v>40.165570000000002</v>
      </c>
      <c r="R5490">
        <v>44.294620000000002</v>
      </c>
    </row>
    <row r="5491" spans="1:18">
      <c r="A5491">
        <v>40688.515532407408</v>
      </c>
      <c r="B5491" s="6" t="s">
        <v>9421</v>
      </c>
      <c r="C5491" s="7" t="s">
        <v>8286</v>
      </c>
      <c r="D5491" s="4">
        <v>3</v>
      </c>
      <c r="E5491" s="4">
        <v>4</v>
      </c>
      <c r="F5491">
        <v>5</v>
      </c>
      <c r="G5491">
        <v>3</v>
      </c>
      <c r="H5491">
        <v>5</v>
      </c>
      <c r="I5491">
        <v>4</v>
      </c>
      <c r="J5491">
        <v>3</v>
      </c>
      <c r="K5491">
        <v>5</v>
      </c>
      <c r="L5491">
        <v>3</v>
      </c>
      <c r="M5491">
        <v>4</v>
      </c>
      <c r="N5491">
        <v>3</v>
      </c>
      <c r="O5491" s="4" t="s">
        <v>10604</v>
      </c>
      <c r="P5491" t="s">
        <v>10652</v>
      </c>
      <c r="Q5491">
        <v>43.604259999999996</v>
      </c>
      <c r="R5491">
        <v>1.44367</v>
      </c>
    </row>
    <row r="5492" spans="1:18">
      <c r="A5492">
        <v>40688.516319444447</v>
      </c>
      <c r="B5492" s="6" t="s">
        <v>9421</v>
      </c>
      <c r="C5492" s="7" t="s">
        <v>9753</v>
      </c>
      <c r="D5492" s="4">
        <v>5</v>
      </c>
      <c r="E5492" s="4">
        <v>5</v>
      </c>
      <c r="F5492">
        <v>5</v>
      </c>
      <c r="G5492">
        <v>1</v>
      </c>
      <c r="H5492">
        <v>5</v>
      </c>
      <c r="I5492">
        <v>4</v>
      </c>
      <c r="J5492">
        <v>1</v>
      </c>
      <c r="K5492">
        <v>5</v>
      </c>
      <c r="L5492">
        <v>4</v>
      </c>
      <c r="M5492">
        <v>3</v>
      </c>
      <c r="N5492">
        <v>4</v>
      </c>
      <c r="O5492" s="4" t="s">
        <v>10600</v>
      </c>
      <c r="P5492" t="s">
        <v>10601</v>
      </c>
      <c r="Q5492">
        <v>51.219889999999999</v>
      </c>
      <c r="R5492">
        <v>4.4034599999999999</v>
      </c>
    </row>
    <row r="5493" spans="1:18">
      <c r="A5493">
        <v>40688.516539351855</v>
      </c>
      <c r="B5493" s="6" t="s">
        <v>9421</v>
      </c>
      <c r="C5493" s="7" t="s">
        <v>9754</v>
      </c>
      <c r="D5493" s="4">
        <v>2</v>
      </c>
      <c r="E5493" s="4">
        <v>3</v>
      </c>
      <c r="F5493">
        <v>1</v>
      </c>
      <c r="G5493">
        <v>5</v>
      </c>
      <c r="H5493">
        <v>4</v>
      </c>
      <c r="I5493">
        <v>4</v>
      </c>
      <c r="J5493">
        <v>5</v>
      </c>
      <c r="K5493">
        <v>3</v>
      </c>
      <c r="L5493">
        <v>3</v>
      </c>
      <c r="M5493">
        <v>5</v>
      </c>
      <c r="N5493">
        <v>3</v>
      </c>
      <c r="O5493" s="4" t="s">
        <v>10618</v>
      </c>
      <c r="P5493" t="s">
        <v>10637</v>
      </c>
      <c r="Q5493">
        <v>45.464269999999999</v>
      </c>
      <c r="R5493">
        <v>9.1895100000000003</v>
      </c>
    </row>
    <row r="5494" spans="1:18">
      <c r="A5494">
        <v>40688.517291666663</v>
      </c>
      <c r="B5494" s="6" t="s">
        <v>9421</v>
      </c>
      <c r="C5494" s="7" t="s">
        <v>9755</v>
      </c>
      <c r="D5494" s="4">
        <v>1</v>
      </c>
      <c r="E5494" s="4">
        <v>1</v>
      </c>
      <c r="F5494">
        <v>1</v>
      </c>
      <c r="G5494">
        <v>1</v>
      </c>
      <c r="H5494">
        <v>1</v>
      </c>
      <c r="I5494">
        <v>1</v>
      </c>
      <c r="J5494">
        <v>1</v>
      </c>
      <c r="K5494">
        <v>1</v>
      </c>
      <c r="L5494">
        <v>1</v>
      </c>
      <c r="M5494">
        <v>1</v>
      </c>
      <c r="N5494">
        <v>1</v>
      </c>
      <c r="O5494" s="4" t="s">
        <v>10614</v>
      </c>
      <c r="P5494" t="s">
        <v>10615</v>
      </c>
      <c r="Q5494">
        <v>40.650100000000002</v>
      </c>
      <c r="R5494">
        <v>-73.949579999999997</v>
      </c>
    </row>
    <row r="5495" spans="1:18">
      <c r="A5495">
        <v>40688.517453703702</v>
      </c>
      <c r="B5495" s="6" t="s">
        <v>9421</v>
      </c>
      <c r="C5495" s="7" t="s">
        <v>5331</v>
      </c>
      <c r="D5495" s="4">
        <v>3</v>
      </c>
      <c r="E5495" s="4">
        <v>4</v>
      </c>
      <c r="F5495">
        <v>4</v>
      </c>
      <c r="G5495">
        <v>2</v>
      </c>
      <c r="H5495">
        <v>5</v>
      </c>
      <c r="I5495">
        <v>3</v>
      </c>
      <c r="J5495">
        <v>2</v>
      </c>
      <c r="K5495">
        <v>3</v>
      </c>
      <c r="L5495">
        <v>4</v>
      </c>
      <c r="M5495">
        <v>2</v>
      </c>
      <c r="N5495">
        <v>4</v>
      </c>
      <c r="O5495" s="4" t="s">
        <v>10604</v>
      </c>
      <c r="P5495" t="s">
        <v>10674</v>
      </c>
      <c r="Q5495">
        <v>43.296950000000002</v>
      </c>
      <c r="R5495">
        <v>5.3810700000000002</v>
      </c>
    </row>
    <row r="5496" spans="1:18">
      <c r="A5496">
        <v>40688.517951388887</v>
      </c>
      <c r="B5496" s="6" t="s">
        <v>9421</v>
      </c>
      <c r="C5496" s="7" t="s">
        <v>9756</v>
      </c>
      <c r="D5496" s="4">
        <v>4</v>
      </c>
      <c r="E5496" s="4">
        <v>3</v>
      </c>
      <c r="F5496">
        <v>3</v>
      </c>
      <c r="G5496">
        <v>3</v>
      </c>
      <c r="H5496">
        <v>4</v>
      </c>
      <c r="I5496">
        <v>5</v>
      </c>
      <c r="J5496">
        <v>3</v>
      </c>
      <c r="K5496">
        <v>5</v>
      </c>
      <c r="L5496">
        <v>3</v>
      </c>
      <c r="M5496">
        <v>5</v>
      </c>
      <c r="N5496">
        <v>4</v>
      </c>
      <c r="O5496" s="4" t="s">
        <v>10702</v>
      </c>
      <c r="P5496" t="s">
        <v>10703</v>
      </c>
      <c r="Q5496">
        <v>-22.90278</v>
      </c>
      <c r="R5496">
        <v>-43.207500000000003</v>
      </c>
    </row>
    <row r="5497" spans="1:18">
      <c r="A5497">
        <v>40688.518657407411</v>
      </c>
      <c r="B5497" s="6" t="s">
        <v>9421</v>
      </c>
      <c r="C5497" s="7" t="s">
        <v>9757</v>
      </c>
      <c r="D5497" s="4">
        <v>4</v>
      </c>
      <c r="E5497" s="4">
        <v>4</v>
      </c>
      <c r="F5497">
        <v>4</v>
      </c>
      <c r="G5497">
        <v>3</v>
      </c>
      <c r="H5497">
        <v>4</v>
      </c>
      <c r="I5497">
        <v>3</v>
      </c>
      <c r="J5497">
        <v>3</v>
      </c>
      <c r="K5497">
        <v>3</v>
      </c>
      <c r="L5497">
        <v>2</v>
      </c>
      <c r="M5497">
        <v>3</v>
      </c>
      <c r="N5497">
        <v>4</v>
      </c>
      <c r="O5497" s="4" t="s">
        <v>10675</v>
      </c>
      <c r="P5497" t="s">
        <v>10721</v>
      </c>
      <c r="Q5497">
        <v>47.498010000000001</v>
      </c>
      <c r="R5497">
        <v>19.039909999999999</v>
      </c>
    </row>
    <row r="5498" spans="1:18">
      <c r="A5498">
        <v>40688.518946759257</v>
      </c>
      <c r="B5498" s="6" t="s">
        <v>9421</v>
      </c>
      <c r="C5498" s="7" t="s">
        <v>9758</v>
      </c>
      <c r="D5498" s="4">
        <v>4</v>
      </c>
      <c r="E5498" s="4">
        <v>4</v>
      </c>
      <c r="F5498">
        <v>5</v>
      </c>
      <c r="G5498">
        <v>5</v>
      </c>
      <c r="H5498">
        <v>5</v>
      </c>
      <c r="I5498">
        <v>5</v>
      </c>
      <c r="J5498">
        <v>1</v>
      </c>
      <c r="K5498">
        <v>4</v>
      </c>
      <c r="L5498">
        <v>5</v>
      </c>
      <c r="M5498">
        <v>5</v>
      </c>
      <c r="N5498">
        <v>5</v>
      </c>
      <c r="O5498" s="4" t="s">
        <v>10736</v>
      </c>
      <c r="P5498" t="s">
        <v>10949</v>
      </c>
      <c r="Q5498">
        <v>44.316670000000002</v>
      </c>
      <c r="R5498">
        <v>23.8</v>
      </c>
    </row>
    <row r="5499" spans="1:18">
      <c r="A5499">
        <v>40688.519594907404</v>
      </c>
      <c r="B5499" s="6" t="s">
        <v>9421</v>
      </c>
      <c r="C5499" s="7" t="s">
        <v>9759</v>
      </c>
      <c r="D5499" s="4">
        <v>3</v>
      </c>
      <c r="E5499" s="4">
        <v>1</v>
      </c>
      <c r="F5499">
        <v>4</v>
      </c>
      <c r="G5499">
        <v>3</v>
      </c>
      <c r="H5499">
        <v>3</v>
      </c>
      <c r="I5499">
        <v>3</v>
      </c>
      <c r="J5499">
        <v>2</v>
      </c>
      <c r="K5499">
        <v>4</v>
      </c>
      <c r="L5499">
        <v>5</v>
      </c>
      <c r="M5499">
        <v>3</v>
      </c>
      <c r="N5499">
        <v>4</v>
      </c>
      <c r="O5499" s="4" t="s">
        <v>10845</v>
      </c>
      <c r="P5499" t="s">
        <v>10846</v>
      </c>
      <c r="Q5499">
        <v>59.912730000000003</v>
      </c>
      <c r="R5499">
        <v>10.746090000000001</v>
      </c>
    </row>
    <row r="5500" spans="1:18">
      <c r="A5500">
        <v>40688.519976851851</v>
      </c>
      <c r="B5500" s="6" t="s">
        <v>9421</v>
      </c>
      <c r="C5500" s="7" t="s">
        <v>9760</v>
      </c>
      <c r="D5500" s="4">
        <v>3</v>
      </c>
      <c r="E5500" s="4">
        <v>4</v>
      </c>
      <c r="F5500">
        <v>4</v>
      </c>
      <c r="G5500">
        <v>4</v>
      </c>
      <c r="H5500">
        <v>5</v>
      </c>
      <c r="I5500">
        <v>4</v>
      </c>
      <c r="J5500">
        <v>5</v>
      </c>
      <c r="K5500">
        <v>5</v>
      </c>
      <c r="L5500">
        <v>4</v>
      </c>
      <c r="M5500">
        <v>5</v>
      </c>
      <c r="N5500">
        <v>3</v>
      </c>
      <c r="O5500" s="4" t="s">
        <v>10604</v>
      </c>
      <c r="P5500" t="s">
        <v>10605</v>
      </c>
      <c r="Q5500">
        <v>48.853409999999997</v>
      </c>
      <c r="R5500">
        <v>2.3488000000000002</v>
      </c>
    </row>
    <row r="5501" spans="1:18">
      <c r="A5501">
        <v>40688.520069444443</v>
      </c>
      <c r="B5501" s="6" t="s">
        <v>9421</v>
      </c>
      <c r="C5501" s="7" t="s">
        <v>9761</v>
      </c>
      <c r="D5501" s="4">
        <v>4</v>
      </c>
      <c r="E5501" s="4">
        <v>4</v>
      </c>
      <c r="F5501">
        <v>5</v>
      </c>
      <c r="G5501">
        <v>1</v>
      </c>
      <c r="H5501">
        <v>4</v>
      </c>
      <c r="I5501">
        <v>4</v>
      </c>
      <c r="J5501">
        <v>3</v>
      </c>
      <c r="K5501">
        <v>5</v>
      </c>
      <c r="L5501">
        <v>4</v>
      </c>
      <c r="M5501">
        <v>3</v>
      </c>
      <c r="N5501">
        <v>3</v>
      </c>
      <c r="O5501" s="4" t="s">
        <v>10620</v>
      </c>
      <c r="P5501" t="s">
        <v>10828</v>
      </c>
      <c r="Q5501">
        <v>52.48142</v>
      </c>
      <c r="R5501">
        <v>-1.8998299999999999</v>
      </c>
    </row>
    <row r="5502" spans="1:18">
      <c r="A5502">
        <v>40688.520266203705</v>
      </c>
      <c r="B5502" s="6" t="s">
        <v>9421</v>
      </c>
      <c r="C5502" s="7" t="s">
        <v>9762</v>
      </c>
      <c r="D5502" s="4">
        <v>5</v>
      </c>
      <c r="E5502" s="4">
        <v>5</v>
      </c>
      <c r="F5502">
        <v>5</v>
      </c>
      <c r="G5502">
        <v>4</v>
      </c>
      <c r="H5502">
        <v>3</v>
      </c>
      <c r="I5502">
        <v>5</v>
      </c>
      <c r="J5502">
        <v>3</v>
      </c>
      <c r="K5502">
        <v>3</v>
      </c>
      <c r="L5502">
        <v>5</v>
      </c>
      <c r="M5502">
        <v>4</v>
      </c>
      <c r="N5502">
        <v>4</v>
      </c>
      <c r="O5502" s="4" t="s">
        <v>10604</v>
      </c>
      <c r="P5502" t="s">
        <v>10605</v>
      </c>
      <c r="Q5502">
        <v>48.853409999999997</v>
      </c>
      <c r="R5502">
        <v>2.3488000000000002</v>
      </c>
    </row>
    <row r="5503" spans="1:18">
      <c r="A5503">
        <v>40688.520277777781</v>
      </c>
      <c r="B5503" s="6" t="s">
        <v>9421</v>
      </c>
      <c r="C5503" s="7" t="s">
        <v>9763</v>
      </c>
      <c r="D5503" s="4">
        <v>1</v>
      </c>
      <c r="E5503" s="4">
        <v>1</v>
      </c>
      <c r="F5503">
        <v>1</v>
      </c>
      <c r="G5503">
        <v>1</v>
      </c>
      <c r="H5503">
        <v>1</v>
      </c>
      <c r="I5503">
        <v>1</v>
      </c>
      <c r="J5503">
        <v>1</v>
      </c>
      <c r="K5503">
        <v>1</v>
      </c>
      <c r="L5503">
        <v>1</v>
      </c>
      <c r="M5503">
        <v>1</v>
      </c>
      <c r="N5503">
        <v>1</v>
      </c>
      <c r="O5503" s="4" t="s">
        <v>10618</v>
      </c>
      <c r="P5503" t="s">
        <v>10619</v>
      </c>
      <c r="Q5503">
        <v>41.894739999999999</v>
      </c>
      <c r="R5503">
        <v>12.4839</v>
      </c>
    </row>
    <row r="5504" spans="1:18">
      <c r="A5504">
        <v>40688.520300925928</v>
      </c>
      <c r="B5504" s="6" t="s">
        <v>9421</v>
      </c>
      <c r="C5504" s="7" t="s">
        <v>9764</v>
      </c>
      <c r="D5504" s="4">
        <v>4</v>
      </c>
      <c r="E5504" s="4">
        <v>5</v>
      </c>
      <c r="F5504">
        <v>5</v>
      </c>
      <c r="G5504">
        <v>4</v>
      </c>
      <c r="H5504">
        <v>5</v>
      </c>
      <c r="I5504">
        <v>5</v>
      </c>
      <c r="J5504">
        <v>3</v>
      </c>
      <c r="K5504">
        <v>5</v>
      </c>
      <c r="L5504">
        <v>5</v>
      </c>
      <c r="M5504">
        <v>4</v>
      </c>
      <c r="N5504">
        <v>5</v>
      </c>
      <c r="O5504" s="4" t="s">
        <v>10604</v>
      </c>
      <c r="P5504" t="s">
        <v>10674</v>
      </c>
      <c r="Q5504">
        <v>43.296950000000002</v>
      </c>
      <c r="R5504">
        <v>5.3810700000000002</v>
      </c>
    </row>
    <row r="5505" spans="1:18">
      <c r="A5505">
        <v>40688.520381944443</v>
      </c>
      <c r="B5505" s="6" t="s">
        <v>9421</v>
      </c>
      <c r="C5505" s="7" t="s">
        <v>9765</v>
      </c>
      <c r="D5505" s="4">
        <v>3</v>
      </c>
      <c r="E5505" s="4">
        <v>3</v>
      </c>
      <c r="F5505">
        <v>4</v>
      </c>
      <c r="G5505">
        <v>4</v>
      </c>
      <c r="H5505">
        <v>5</v>
      </c>
      <c r="I5505">
        <v>5</v>
      </c>
      <c r="J5505">
        <v>4</v>
      </c>
      <c r="K5505">
        <v>5</v>
      </c>
      <c r="L5505">
        <v>4</v>
      </c>
      <c r="M5505">
        <v>4</v>
      </c>
      <c r="N5505">
        <v>3</v>
      </c>
      <c r="O5505" s="4" t="s">
        <v>10604</v>
      </c>
      <c r="P5505" t="s">
        <v>10674</v>
      </c>
      <c r="Q5505">
        <v>43.296950000000002</v>
      </c>
      <c r="R5505">
        <v>5.3810700000000002</v>
      </c>
    </row>
    <row r="5506" spans="1:18">
      <c r="A5506">
        <v>40688.520891203705</v>
      </c>
      <c r="B5506" s="6" t="s">
        <v>9421</v>
      </c>
      <c r="C5506" s="7" t="s">
        <v>9766</v>
      </c>
      <c r="D5506" s="4">
        <v>3</v>
      </c>
      <c r="E5506" s="4">
        <v>4</v>
      </c>
      <c r="F5506">
        <v>3</v>
      </c>
      <c r="G5506">
        <v>5</v>
      </c>
      <c r="H5506">
        <v>4</v>
      </c>
      <c r="I5506">
        <v>2</v>
      </c>
      <c r="J5506">
        <v>4</v>
      </c>
      <c r="K5506">
        <v>4</v>
      </c>
      <c r="L5506">
        <v>4</v>
      </c>
      <c r="M5506">
        <v>4</v>
      </c>
      <c r="N5506">
        <v>3</v>
      </c>
      <c r="O5506" s="4" t="s">
        <v>10618</v>
      </c>
      <c r="P5506" t="s">
        <v>10619</v>
      </c>
      <c r="Q5506">
        <v>41.894739999999999</v>
      </c>
      <c r="R5506">
        <v>12.4839</v>
      </c>
    </row>
    <row r="5507" spans="1:18">
      <c r="A5507">
        <v>40688.521145833336</v>
      </c>
      <c r="B5507" s="6" t="s">
        <v>9421</v>
      </c>
      <c r="C5507" s="7" t="s">
        <v>9767</v>
      </c>
      <c r="D5507" s="4">
        <v>3</v>
      </c>
      <c r="E5507" s="4">
        <v>4</v>
      </c>
      <c r="F5507">
        <v>5</v>
      </c>
      <c r="G5507">
        <v>3</v>
      </c>
      <c r="H5507">
        <v>5</v>
      </c>
      <c r="I5507">
        <v>4</v>
      </c>
      <c r="J5507">
        <v>5</v>
      </c>
      <c r="K5507">
        <v>4</v>
      </c>
      <c r="L5507">
        <v>2</v>
      </c>
      <c r="M5507">
        <v>1</v>
      </c>
      <c r="N5507">
        <v>2</v>
      </c>
      <c r="O5507" s="4" t="s">
        <v>10604</v>
      </c>
      <c r="P5507" t="s">
        <v>10673</v>
      </c>
      <c r="Q5507">
        <v>45.748460000000001</v>
      </c>
      <c r="R5507">
        <v>4.8467099999999999</v>
      </c>
    </row>
    <row r="5508" spans="1:18">
      <c r="A5508">
        <v>40688.521539351852</v>
      </c>
      <c r="B5508" s="6" t="s">
        <v>9421</v>
      </c>
      <c r="C5508" s="7" t="s">
        <v>9768</v>
      </c>
      <c r="D5508" s="4">
        <v>3</v>
      </c>
      <c r="E5508" s="4">
        <v>3</v>
      </c>
      <c r="F5508">
        <v>4</v>
      </c>
      <c r="G5508">
        <v>2</v>
      </c>
      <c r="H5508">
        <v>3</v>
      </c>
      <c r="I5508">
        <v>4</v>
      </c>
      <c r="J5508">
        <v>2</v>
      </c>
      <c r="K5508">
        <v>5</v>
      </c>
      <c r="L5508">
        <v>5</v>
      </c>
      <c r="M5508">
        <v>4</v>
      </c>
      <c r="N5508">
        <v>4</v>
      </c>
      <c r="O5508" s="4" t="s">
        <v>10604</v>
      </c>
      <c r="P5508" t="s">
        <v>10673</v>
      </c>
      <c r="Q5508">
        <v>45.748460000000001</v>
      </c>
      <c r="R5508">
        <v>4.8467099999999999</v>
      </c>
    </row>
    <row r="5509" spans="1:18">
      <c r="A5509">
        <v>40688.521736111114</v>
      </c>
      <c r="B5509" s="6" t="s">
        <v>9421</v>
      </c>
      <c r="C5509" s="7" t="s">
        <v>9769</v>
      </c>
      <c r="D5509" s="4">
        <v>1</v>
      </c>
      <c r="E5509" s="4">
        <v>1</v>
      </c>
      <c r="F5509">
        <v>1</v>
      </c>
      <c r="G5509">
        <v>3</v>
      </c>
      <c r="H5509">
        <v>1</v>
      </c>
      <c r="I5509">
        <v>4</v>
      </c>
      <c r="J5509">
        <v>4</v>
      </c>
      <c r="K5509">
        <v>4</v>
      </c>
      <c r="L5509">
        <v>4</v>
      </c>
      <c r="M5509">
        <v>1</v>
      </c>
      <c r="N5509">
        <v>1</v>
      </c>
      <c r="O5509" s="4" t="s">
        <v>10604</v>
      </c>
      <c r="P5509" t="s">
        <v>10605</v>
      </c>
      <c r="Q5509">
        <v>48.853409999999997</v>
      </c>
      <c r="R5509">
        <v>2.3488000000000002</v>
      </c>
    </row>
    <row r="5510" spans="1:18">
      <c r="A5510">
        <v>40688.522268518522</v>
      </c>
      <c r="B5510" s="6" t="s">
        <v>9421</v>
      </c>
      <c r="C5510" s="7" t="s">
        <v>9770</v>
      </c>
      <c r="D5510" s="4">
        <v>5</v>
      </c>
      <c r="E5510" s="4">
        <v>5</v>
      </c>
      <c r="F5510">
        <v>5</v>
      </c>
      <c r="G5510">
        <v>5</v>
      </c>
      <c r="H5510">
        <v>5</v>
      </c>
      <c r="I5510">
        <v>5</v>
      </c>
      <c r="J5510">
        <v>1</v>
      </c>
      <c r="K5510">
        <v>1</v>
      </c>
      <c r="L5510">
        <v>1</v>
      </c>
      <c r="M5510">
        <v>1</v>
      </c>
      <c r="N5510">
        <v>5</v>
      </c>
      <c r="O5510" s="4" t="s">
        <v>10614</v>
      </c>
      <c r="P5510" t="s">
        <v>10640</v>
      </c>
      <c r="Q5510">
        <v>34.052230000000002</v>
      </c>
      <c r="R5510">
        <v>-118.24368</v>
      </c>
    </row>
    <row r="5511" spans="1:18">
      <c r="A5511">
        <v>40688.523287037038</v>
      </c>
      <c r="B5511" s="6" t="s">
        <v>9421</v>
      </c>
      <c r="C5511" s="7" t="s">
        <v>7251</v>
      </c>
      <c r="D5511" s="4">
        <v>3</v>
      </c>
      <c r="E5511" s="4">
        <v>4</v>
      </c>
      <c r="F5511">
        <v>4</v>
      </c>
      <c r="G5511">
        <v>1</v>
      </c>
      <c r="H5511">
        <v>5</v>
      </c>
      <c r="I5511">
        <v>4</v>
      </c>
      <c r="J5511">
        <v>5</v>
      </c>
      <c r="K5511">
        <v>4</v>
      </c>
      <c r="L5511">
        <v>1</v>
      </c>
      <c r="M5511">
        <v>4</v>
      </c>
      <c r="N5511">
        <v>1</v>
      </c>
      <c r="O5511" s="4" t="s">
        <v>10614</v>
      </c>
      <c r="P5511" t="s">
        <v>10636</v>
      </c>
      <c r="Q5511">
        <v>40.714269999999999</v>
      </c>
      <c r="R5511">
        <v>-74.005970000000005</v>
      </c>
    </row>
    <row r="5512" spans="1:18">
      <c r="A5512">
        <v>40688.5234375</v>
      </c>
      <c r="B5512" s="6" t="s">
        <v>9421</v>
      </c>
      <c r="C5512" s="7" t="s">
        <v>9771</v>
      </c>
      <c r="D5512" s="4">
        <v>3</v>
      </c>
      <c r="E5512" s="4">
        <v>1</v>
      </c>
      <c r="F5512">
        <v>1</v>
      </c>
      <c r="G5512">
        <v>3</v>
      </c>
      <c r="H5512">
        <v>2</v>
      </c>
      <c r="I5512">
        <v>2</v>
      </c>
      <c r="J5512">
        <v>1</v>
      </c>
      <c r="K5512">
        <v>5</v>
      </c>
      <c r="L5512">
        <v>3</v>
      </c>
      <c r="M5512">
        <v>3</v>
      </c>
      <c r="N5512">
        <v>1</v>
      </c>
      <c r="O5512" s="4" t="s">
        <v>10604</v>
      </c>
      <c r="P5512" t="s">
        <v>10673</v>
      </c>
      <c r="Q5512">
        <v>45.748460000000001</v>
      </c>
      <c r="R5512">
        <v>4.8467099999999999</v>
      </c>
    </row>
    <row r="5513" spans="1:18">
      <c r="A5513">
        <v>40688.525752314818</v>
      </c>
      <c r="B5513" s="6" t="s">
        <v>9421</v>
      </c>
      <c r="C5513" s="7" t="s">
        <v>9772</v>
      </c>
      <c r="D5513" s="4">
        <v>5</v>
      </c>
      <c r="E5513" s="4">
        <v>5</v>
      </c>
      <c r="F5513">
        <v>4</v>
      </c>
      <c r="G5513">
        <v>4</v>
      </c>
      <c r="H5513">
        <v>5</v>
      </c>
      <c r="I5513">
        <v>4</v>
      </c>
      <c r="J5513">
        <v>5</v>
      </c>
      <c r="K5513">
        <v>5</v>
      </c>
      <c r="L5513">
        <v>4</v>
      </c>
      <c r="M5513">
        <v>5</v>
      </c>
      <c r="N5513">
        <v>5</v>
      </c>
      <c r="O5513" s="4" t="s">
        <v>10824</v>
      </c>
      <c r="P5513" t="s">
        <v>10825</v>
      </c>
      <c r="Q5513">
        <v>47.005560000000003</v>
      </c>
      <c r="R5513">
        <v>28.857500000000002</v>
      </c>
    </row>
    <row r="5514" spans="1:18">
      <c r="A5514">
        <v>40688.526967592596</v>
      </c>
      <c r="B5514" s="6" t="s">
        <v>9421</v>
      </c>
      <c r="C5514" s="7" t="s">
        <v>9773</v>
      </c>
      <c r="D5514" s="4">
        <v>1</v>
      </c>
      <c r="E5514" s="4">
        <v>1</v>
      </c>
      <c r="F5514">
        <v>1</v>
      </c>
      <c r="G5514">
        <v>1</v>
      </c>
      <c r="H5514">
        <v>1</v>
      </c>
      <c r="I5514">
        <v>1</v>
      </c>
      <c r="J5514">
        <v>1</v>
      </c>
      <c r="K5514">
        <v>1</v>
      </c>
      <c r="L5514">
        <v>1</v>
      </c>
      <c r="M5514">
        <v>1</v>
      </c>
      <c r="N5514">
        <v>1</v>
      </c>
      <c r="O5514" s="4" t="s">
        <v>10614</v>
      </c>
      <c r="P5514" t="s">
        <v>10640</v>
      </c>
      <c r="Q5514">
        <v>34.052230000000002</v>
      </c>
      <c r="R5514">
        <v>-118.24368</v>
      </c>
    </row>
    <row r="5515" spans="1:18">
      <c r="A5515">
        <v>40688.528923611113</v>
      </c>
      <c r="B5515" s="6" t="s">
        <v>9421</v>
      </c>
      <c r="C5515" s="7" t="s">
        <v>9774</v>
      </c>
      <c r="D5515" s="4">
        <v>5</v>
      </c>
      <c r="E5515" s="4">
        <v>3</v>
      </c>
      <c r="F5515">
        <v>5</v>
      </c>
      <c r="G5515">
        <v>5</v>
      </c>
      <c r="H5515">
        <v>5</v>
      </c>
      <c r="I5515">
        <v>5</v>
      </c>
      <c r="J5515">
        <v>5</v>
      </c>
      <c r="K5515">
        <v>5</v>
      </c>
      <c r="L5515">
        <v>5</v>
      </c>
      <c r="M5515">
        <v>5</v>
      </c>
      <c r="N5515">
        <v>5</v>
      </c>
      <c r="O5515" s="4" t="s">
        <v>10614</v>
      </c>
      <c r="P5515" t="s">
        <v>10636</v>
      </c>
      <c r="Q5515">
        <v>40.714269999999999</v>
      </c>
      <c r="R5515">
        <v>-74.005970000000005</v>
      </c>
    </row>
    <row r="5516" spans="1:18">
      <c r="A5516">
        <v>40688.530439814815</v>
      </c>
      <c r="B5516" s="6" t="s">
        <v>9421</v>
      </c>
      <c r="C5516" s="7" t="s">
        <v>9775</v>
      </c>
      <c r="D5516" s="4">
        <v>2</v>
      </c>
      <c r="E5516" s="4">
        <v>3</v>
      </c>
      <c r="F5516">
        <v>4</v>
      </c>
      <c r="G5516">
        <v>4</v>
      </c>
      <c r="H5516">
        <v>3</v>
      </c>
      <c r="I5516">
        <v>3</v>
      </c>
      <c r="J5516">
        <v>1</v>
      </c>
      <c r="K5516">
        <v>5</v>
      </c>
      <c r="L5516">
        <v>5</v>
      </c>
      <c r="M5516">
        <v>2</v>
      </c>
      <c r="N5516">
        <v>5</v>
      </c>
      <c r="O5516" s="4" t="s">
        <v>10604</v>
      </c>
      <c r="P5516" t="s">
        <v>10605</v>
      </c>
      <c r="Q5516">
        <v>48.853409999999997</v>
      </c>
      <c r="R5516">
        <v>2.3488000000000002</v>
      </c>
    </row>
    <row r="5517" spans="1:18">
      <c r="A5517">
        <v>40688.532916666663</v>
      </c>
      <c r="B5517" s="6" t="s">
        <v>9421</v>
      </c>
      <c r="C5517" s="7" t="s">
        <v>9776</v>
      </c>
      <c r="D5517" s="4">
        <v>1</v>
      </c>
      <c r="E5517" s="4">
        <v>1</v>
      </c>
      <c r="F5517">
        <v>1</v>
      </c>
      <c r="G5517">
        <v>1</v>
      </c>
      <c r="H5517">
        <v>1</v>
      </c>
      <c r="I5517">
        <v>1</v>
      </c>
      <c r="J5517">
        <v>1</v>
      </c>
      <c r="K5517">
        <v>1</v>
      </c>
      <c r="L5517">
        <v>5</v>
      </c>
      <c r="M5517">
        <v>1</v>
      </c>
      <c r="N5517">
        <v>1</v>
      </c>
      <c r="O5517" s="4" t="s">
        <v>10598</v>
      </c>
      <c r="P5517" t="s">
        <v>10599</v>
      </c>
      <c r="Q5517">
        <v>53.55</v>
      </c>
      <c r="R5517">
        <v>10</v>
      </c>
    </row>
    <row r="5518" spans="1:18">
      <c r="A5518">
        <v>40688.533159722225</v>
      </c>
      <c r="B5518" s="6" t="s">
        <v>9421</v>
      </c>
      <c r="C5518" s="7" t="s">
        <v>9777</v>
      </c>
      <c r="D5518" s="4">
        <v>2</v>
      </c>
      <c r="E5518" s="4">
        <v>2</v>
      </c>
      <c r="F5518">
        <v>3</v>
      </c>
      <c r="G5518">
        <v>3</v>
      </c>
      <c r="H5518">
        <v>4</v>
      </c>
      <c r="I5518">
        <v>2</v>
      </c>
      <c r="J5518">
        <v>2</v>
      </c>
      <c r="K5518">
        <v>3</v>
      </c>
      <c r="L5518">
        <v>5</v>
      </c>
      <c r="M5518">
        <v>3</v>
      </c>
      <c r="N5518">
        <v>2</v>
      </c>
      <c r="O5518" s="4" t="s">
        <v>10625</v>
      </c>
      <c r="P5518" t="s">
        <v>10697</v>
      </c>
      <c r="Q5518">
        <v>19.428470000000001</v>
      </c>
      <c r="R5518">
        <v>-99.127660000000006</v>
      </c>
    </row>
    <row r="5519" spans="1:18">
      <c r="A5519">
        <v>40688.533206018517</v>
      </c>
      <c r="B5519" s="6" t="s">
        <v>9421</v>
      </c>
      <c r="C5519" s="7" t="s">
        <v>9778</v>
      </c>
      <c r="D5519" s="4">
        <v>5</v>
      </c>
      <c r="E5519" s="4">
        <v>5</v>
      </c>
      <c r="F5519">
        <v>5</v>
      </c>
      <c r="G5519">
        <v>5</v>
      </c>
      <c r="H5519">
        <v>5</v>
      </c>
      <c r="I5519">
        <v>5</v>
      </c>
      <c r="J5519">
        <v>5</v>
      </c>
      <c r="K5519">
        <v>5</v>
      </c>
      <c r="L5519">
        <v>5</v>
      </c>
      <c r="M5519">
        <v>5</v>
      </c>
      <c r="N5519">
        <v>5</v>
      </c>
      <c r="O5519" s="4" t="s">
        <v>10607</v>
      </c>
      <c r="P5519" t="s">
        <v>10613</v>
      </c>
      <c r="Q5519">
        <v>49.249659999999999</v>
      </c>
      <c r="R5519">
        <v>-123.11933999999999</v>
      </c>
    </row>
    <row r="5520" spans="1:18">
      <c r="A5520">
        <v>40688.533599537041</v>
      </c>
      <c r="B5520" s="6" t="s">
        <v>9421</v>
      </c>
      <c r="C5520" s="7" t="s">
        <v>9779</v>
      </c>
      <c r="D5520" s="4">
        <v>3</v>
      </c>
      <c r="E5520" s="4">
        <v>3</v>
      </c>
      <c r="F5520">
        <v>3</v>
      </c>
      <c r="G5520">
        <v>1</v>
      </c>
      <c r="H5520">
        <v>4</v>
      </c>
      <c r="I5520">
        <v>3</v>
      </c>
      <c r="J5520">
        <v>4</v>
      </c>
      <c r="K5520">
        <v>4</v>
      </c>
      <c r="L5520">
        <v>4</v>
      </c>
      <c r="M5520">
        <v>3</v>
      </c>
      <c r="N5520">
        <v>3</v>
      </c>
      <c r="O5520" s="4" t="s">
        <v>10604</v>
      </c>
      <c r="P5520" t="s">
        <v>10674</v>
      </c>
      <c r="Q5520">
        <v>43.296950000000002</v>
      </c>
      <c r="R5520">
        <v>5.3810700000000002</v>
      </c>
    </row>
    <row r="5521" spans="1:18">
      <c r="A5521">
        <v>40688.53398148148</v>
      </c>
      <c r="B5521" s="6" t="s">
        <v>9421</v>
      </c>
      <c r="C5521" s="7" t="s">
        <v>9780</v>
      </c>
      <c r="D5521" s="4">
        <v>4</v>
      </c>
      <c r="E5521" s="4">
        <v>4</v>
      </c>
      <c r="F5521">
        <v>4</v>
      </c>
      <c r="G5521">
        <v>4</v>
      </c>
      <c r="H5521">
        <v>3</v>
      </c>
      <c r="I5521">
        <v>4</v>
      </c>
      <c r="J5521">
        <v>3</v>
      </c>
      <c r="K5521">
        <v>5</v>
      </c>
      <c r="L5521">
        <v>5</v>
      </c>
      <c r="M5521">
        <v>4</v>
      </c>
      <c r="N5521">
        <v>4</v>
      </c>
      <c r="O5521" s="4" t="s">
        <v>10618</v>
      </c>
      <c r="P5521" t="s">
        <v>10770</v>
      </c>
      <c r="Q5521">
        <v>38.115819999999999</v>
      </c>
      <c r="R5521">
        <v>13.35976</v>
      </c>
    </row>
    <row r="5522" spans="1:18">
      <c r="A5522">
        <v>40688.534062500003</v>
      </c>
      <c r="B5522" s="6" t="s">
        <v>9421</v>
      </c>
      <c r="C5522" s="7" t="s">
        <v>9781</v>
      </c>
      <c r="D5522" s="4">
        <v>1</v>
      </c>
      <c r="E5522" s="4">
        <v>1</v>
      </c>
      <c r="F5522">
        <v>1</v>
      </c>
      <c r="G5522">
        <v>1</v>
      </c>
      <c r="H5522">
        <v>1</v>
      </c>
      <c r="I5522">
        <v>1</v>
      </c>
      <c r="J5522">
        <v>1</v>
      </c>
      <c r="K5522">
        <v>1</v>
      </c>
      <c r="L5522">
        <v>1</v>
      </c>
      <c r="M5522">
        <v>1</v>
      </c>
      <c r="N5522">
        <v>1</v>
      </c>
      <c r="O5522" s="4" t="s">
        <v>10614</v>
      </c>
      <c r="P5522" t="s">
        <v>10628</v>
      </c>
      <c r="Q5522">
        <v>41.850029999999997</v>
      </c>
      <c r="R5522">
        <v>-87.650049999999993</v>
      </c>
    </row>
    <row r="5523" spans="1:18">
      <c r="A5523">
        <v>40688.534201388888</v>
      </c>
      <c r="B5523" s="6" t="s">
        <v>9421</v>
      </c>
      <c r="C5523" s="7" t="s">
        <v>9782</v>
      </c>
      <c r="D5523" s="4">
        <v>3</v>
      </c>
      <c r="E5523" s="4">
        <v>3</v>
      </c>
      <c r="F5523">
        <v>4</v>
      </c>
      <c r="G5523">
        <v>4</v>
      </c>
      <c r="H5523">
        <v>5</v>
      </c>
      <c r="I5523">
        <v>3</v>
      </c>
      <c r="J5523">
        <v>4</v>
      </c>
      <c r="K5523">
        <v>4</v>
      </c>
      <c r="L5523">
        <v>5</v>
      </c>
      <c r="M5523">
        <v>5</v>
      </c>
      <c r="N5523">
        <v>3</v>
      </c>
      <c r="O5523" s="4" t="s">
        <v>10641</v>
      </c>
      <c r="P5523" t="s">
        <v>10978</v>
      </c>
      <c r="Q5523">
        <v>35.835500000000003</v>
      </c>
      <c r="R5523">
        <v>51.010300000000001</v>
      </c>
    </row>
    <row r="5524" spans="1:18">
      <c r="A5524">
        <v>40688.535081018519</v>
      </c>
      <c r="B5524" s="6" t="s">
        <v>9421</v>
      </c>
      <c r="C5524" s="7" t="s">
        <v>9783</v>
      </c>
      <c r="D5524" s="4">
        <v>5</v>
      </c>
      <c r="E5524" s="4">
        <v>3</v>
      </c>
      <c r="F5524">
        <v>3</v>
      </c>
      <c r="G5524">
        <v>1</v>
      </c>
      <c r="H5524">
        <v>5</v>
      </c>
      <c r="I5524">
        <v>5</v>
      </c>
      <c r="J5524">
        <v>2</v>
      </c>
      <c r="K5524">
        <v>3</v>
      </c>
      <c r="L5524">
        <v>5</v>
      </c>
      <c r="M5524">
        <v>5</v>
      </c>
      <c r="N5524">
        <v>3</v>
      </c>
      <c r="O5524" s="4" t="s">
        <v>10598</v>
      </c>
      <c r="P5524" t="s">
        <v>10651</v>
      </c>
      <c r="Q5524">
        <v>52.524369999999998</v>
      </c>
      <c r="R5524">
        <v>13.41053</v>
      </c>
    </row>
    <row r="5525" spans="1:18">
      <c r="A5525">
        <v>40688.535104166665</v>
      </c>
      <c r="B5525" s="6" t="s">
        <v>9421</v>
      </c>
      <c r="C5525" s="7" t="s">
        <v>9784</v>
      </c>
      <c r="D5525" s="4">
        <v>4</v>
      </c>
      <c r="E5525" s="4">
        <v>3</v>
      </c>
      <c r="F5525">
        <v>3</v>
      </c>
      <c r="G5525">
        <v>4</v>
      </c>
      <c r="H5525">
        <v>5</v>
      </c>
      <c r="I5525">
        <v>5</v>
      </c>
      <c r="J5525">
        <v>3</v>
      </c>
      <c r="K5525">
        <v>5</v>
      </c>
      <c r="L5525">
        <v>5</v>
      </c>
      <c r="M5525">
        <v>4</v>
      </c>
      <c r="N5525">
        <v>5</v>
      </c>
      <c r="O5525" s="4" t="s">
        <v>10670</v>
      </c>
      <c r="P5525" t="s">
        <v>10671</v>
      </c>
      <c r="Q5525">
        <v>25.04776</v>
      </c>
      <c r="R5525">
        <v>121.53185000000001</v>
      </c>
    </row>
    <row r="5526" spans="1:18">
      <c r="A5526">
        <v>40688.53638888889</v>
      </c>
      <c r="B5526" s="6" t="s">
        <v>9421</v>
      </c>
      <c r="C5526" s="7" t="s">
        <v>9785</v>
      </c>
      <c r="D5526" s="4">
        <v>1</v>
      </c>
      <c r="E5526" s="4">
        <v>3</v>
      </c>
      <c r="F5526">
        <v>3</v>
      </c>
      <c r="G5526">
        <v>5</v>
      </c>
      <c r="H5526">
        <v>5</v>
      </c>
      <c r="I5526">
        <v>5</v>
      </c>
      <c r="J5526">
        <v>3</v>
      </c>
      <c r="K5526">
        <v>3</v>
      </c>
      <c r="L5526">
        <v>4</v>
      </c>
      <c r="M5526">
        <v>1</v>
      </c>
      <c r="N5526">
        <v>4</v>
      </c>
      <c r="O5526" s="4" t="s">
        <v>10604</v>
      </c>
      <c r="P5526" t="s">
        <v>10674</v>
      </c>
      <c r="Q5526">
        <v>43.296950000000002</v>
      </c>
      <c r="R5526">
        <v>5.3810700000000002</v>
      </c>
    </row>
    <row r="5527" spans="1:18">
      <c r="A5527">
        <v>40688.536828703705</v>
      </c>
      <c r="B5527" s="6" t="s">
        <v>9421</v>
      </c>
      <c r="C5527" s="7" t="s">
        <v>9786</v>
      </c>
      <c r="D5527" s="4">
        <v>5</v>
      </c>
      <c r="E5527" s="4">
        <v>3</v>
      </c>
      <c r="F5527">
        <v>3</v>
      </c>
      <c r="G5527">
        <v>5</v>
      </c>
      <c r="H5527">
        <v>5</v>
      </c>
      <c r="I5527">
        <v>5</v>
      </c>
      <c r="J5527">
        <v>3</v>
      </c>
      <c r="K5527">
        <v>5</v>
      </c>
      <c r="L5527">
        <v>3</v>
      </c>
      <c r="M5527">
        <v>4</v>
      </c>
      <c r="N5527">
        <v>4</v>
      </c>
      <c r="O5527" s="4" t="s">
        <v>10604</v>
      </c>
      <c r="P5527" t="s">
        <v>10606</v>
      </c>
      <c r="Q5527">
        <v>43.703130000000002</v>
      </c>
      <c r="R5527">
        <v>7.2660799999999997</v>
      </c>
    </row>
    <row r="5528" spans="1:18">
      <c r="A5528">
        <v>40688.537291666667</v>
      </c>
      <c r="B5528" s="6" t="s">
        <v>9421</v>
      </c>
      <c r="C5528" s="7" t="s">
        <v>4678</v>
      </c>
      <c r="D5528" s="4">
        <v>3</v>
      </c>
      <c r="E5528" s="4">
        <v>3</v>
      </c>
      <c r="F5528">
        <v>3</v>
      </c>
      <c r="G5528">
        <v>5</v>
      </c>
      <c r="H5528">
        <v>4</v>
      </c>
      <c r="I5528">
        <v>3</v>
      </c>
      <c r="J5528">
        <v>1</v>
      </c>
      <c r="K5528">
        <v>3</v>
      </c>
      <c r="L5528">
        <v>5</v>
      </c>
      <c r="M5528">
        <v>2</v>
      </c>
      <c r="N5528">
        <v>1</v>
      </c>
      <c r="O5528" s="4" t="s">
        <v>10614</v>
      </c>
      <c r="P5528" t="s">
        <v>10628</v>
      </c>
      <c r="Q5528">
        <v>41.850029999999997</v>
      </c>
      <c r="R5528">
        <v>-87.650049999999993</v>
      </c>
    </row>
    <row r="5529" spans="1:18">
      <c r="A5529">
        <v>40688.537349537037</v>
      </c>
      <c r="B5529" s="6" t="s">
        <v>9421</v>
      </c>
      <c r="C5529" s="7" t="s">
        <v>9787</v>
      </c>
      <c r="D5529" s="4">
        <v>2</v>
      </c>
      <c r="E5529" s="4">
        <v>3</v>
      </c>
      <c r="F5529">
        <v>3</v>
      </c>
      <c r="G5529">
        <v>5</v>
      </c>
      <c r="H5529">
        <v>4</v>
      </c>
      <c r="I5529">
        <v>4</v>
      </c>
      <c r="J5529">
        <v>5</v>
      </c>
      <c r="K5529">
        <v>4</v>
      </c>
      <c r="L5529">
        <v>3</v>
      </c>
      <c r="M5529">
        <v>5</v>
      </c>
      <c r="N5529">
        <v>4</v>
      </c>
      <c r="O5529" s="4" t="s">
        <v>10727</v>
      </c>
      <c r="P5529" t="s">
        <v>10943</v>
      </c>
      <c r="Q5529">
        <v>49.195219999999999</v>
      </c>
      <c r="R5529">
        <v>16.607959999999999</v>
      </c>
    </row>
    <row r="5530" spans="1:18">
      <c r="A5530">
        <v>40688.539733796293</v>
      </c>
      <c r="B5530" s="6" t="s">
        <v>9421</v>
      </c>
      <c r="C5530" s="7" t="s">
        <v>9788</v>
      </c>
      <c r="D5530" s="4">
        <v>4</v>
      </c>
      <c r="E5530" s="4">
        <v>2</v>
      </c>
      <c r="F5530">
        <v>3</v>
      </c>
      <c r="G5530">
        <v>3</v>
      </c>
      <c r="H5530">
        <v>4</v>
      </c>
      <c r="I5530">
        <v>3</v>
      </c>
      <c r="J5530">
        <v>3</v>
      </c>
      <c r="K5530">
        <v>4</v>
      </c>
      <c r="L5530">
        <v>5</v>
      </c>
      <c r="M5530">
        <v>3</v>
      </c>
      <c r="N5530">
        <v>4</v>
      </c>
      <c r="O5530" s="4" t="s">
        <v>10604</v>
      </c>
      <c r="P5530" t="s">
        <v>10652</v>
      </c>
      <c r="Q5530">
        <v>43.604259999999996</v>
      </c>
      <c r="R5530">
        <v>1.44367</v>
      </c>
    </row>
    <row r="5531" spans="1:18">
      <c r="A5531">
        <v>40688.924421296295</v>
      </c>
      <c r="B5531" s="6" t="s">
        <v>9421</v>
      </c>
      <c r="C5531" s="7" t="s">
        <v>5545</v>
      </c>
      <c r="D5531" s="4">
        <v>3</v>
      </c>
      <c r="E5531" s="4">
        <v>2</v>
      </c>
      <c r="F5531">
        <v>4</v>
      </c>
      <c r="G5531">
        <v>4</v>
      </c>
      <c r="H5531">
        <v>4</v>
      </c>
      <c r="I5531">
        <v>4</v>
      </c>
      <c r="J5531">
        <v>4</v>
      </c>
      <c r="K5531">
        <v>3</v>
      </c>
      <c r="L5531">
        <v>3</v>
      </c>
      <c r="M5531">
        <v>3</v>
      </c>
      <c r="N5531">
        <v>5</v>
      </c>
      <c r="O5531" s="4" t="s">
        <v>10851</v>
      </c>
      <c r="P5531" t="s">
        <v>10878</v>
      </c>
      <c r="Q5531">
        <v>60.169519999999999</v>
      </c>
      <c r="R5531">
        <v>24.935449999999999</v>
      </c>
    </row>
    <row r="5532" spans="1:18">
      <c r="A5532">
        <v>40688.685011574074</v>
      </c>
      <c r="B5532" s="6" t="s">
        <v>9421</v>
      </c>
      <c r="C5532" s="7" t="s">
        <v>9654</v>
      </c>
      <c r="D5532" s="4">
        <v>5</v>
      </c>
      <c r="E5532" s="4">
        <v>1</v>
      </c>
      <c r="F5532">
        <v>1</v>
      </c>
      <c r="G5532">
        <v>5</v>
      </c>
      <c r="H5532">
        <v>1</v>
      </c>
      <c r="I5532">
        <v>5</v>
      </c>
      <c r="J5532">
        <v>1</v>
      </c>
      <c r="K5532">
        <v>1</v>
      </c>
      <c r="L5532">
        <v>5</v>
      </c>
      <c r="M5532">
        <v>1</v>
      </c>
      <c r="N5532">
        <v>1</v>
      </c>
      <c r="O5532" s="4" t="s">
        <v>10653</v>
      </c>
      <c r="P5532" t="s">
        <v>10841</v>
      </c>
      <c r="Q5532">
        <v>-12.04318</v>
      </c>
      <c r="R5532">
        <v>-77.028239999999997</v>
      </c>
    </row>
    <row r="5533" spans="1:18">
      <c r="A5533">
        <v>40688.958321759259</v>
      </c>
      <c r="B5533" s="6" t="s">
        <v>9421</v>
      </c>
      <c r="C5533" s="7" t="s">
        <v>5391</v>
      </c>
      <c r="D5533" s="4">
        <v>5</v>
      </c>
      <c r="E5533" s="4">
        <v>3</v>
      </c>
      <c r="F5533">
        <v>3</v>
      </c>
      <c r="G5533">
        <v>3</v>
      </c>
      <c r="H5533">
        <v>4</v>
      </c>
      <c r="I5533">
        <v>5</v>
      </c>
      <c r="J5533">
        <v>4</v>
      </c>
      <c r="K5533">
        <v>4</v>
      </c>
      <c r="L5533">
        <v>5</v>
      </c>
      <c r="M5533">
        <v>4</v>
      </c>
      <c r="N5533">
        <v>5</v>
      </c>
      <c r="O5533" s="4" t="s">
        <v>10618</v>
      </c>
      <c r="P5533" t="s">
        <v>10770</v>
      </c>
      <c r="Q5533">
        <v>38.115819999999999</v>
      </c>
      <c r="R5533">
        <v>13.35976</v>
      </c>
    </row>
    <row r="5534" spans="1:18">
      <c r="A5534">
        <v>40688.713275462964</v>
      </c>
      <c r="B5534" s="6" t="s">
        <v>9421</v>
      </c>
      <c r="C5534" s="7" t="s">
        <v>9789</v>
      </c>
      <c r="D5534" s="4">
        <v>3</v>
      </c>
      <c r="E5534" s="4">
        <v>4</v>
      </c>
      <c r="F5534">
        <v>4</v>
      </c>
      <c r="G5534">
        <v>3</v>
      </c>
      <c r="H5534">
        <v>4</v>
      </c>
      <c r="I5534">
        <v>5</v>
      </c>
      <c r="J5534">
        <v>5</v>
      </c>
      <c r="K5534">
        <v>5</v>
      </c>
      <c r="L5534">
        <v>5</v>
      </c>
      <c r="M5534">
        <v>5</v>
      </c>
      <c r="N5534">
        <v>5</v>
      </c>
      <c r="O5534" s="4" t="s">
        <v>10614</v>
      </c>
      <c r="P5534" t="s">
        <v>10628</v>
      </c>
      <c r="Q5534">
        <v>41.850029999999997</v>
      </c>
      <c r="R5534">
        <v>-87.650049999999993</v>
      </c>
    </row>
    <row r="5535" spans="1:18">
      <c r="A5535">
        <v>40688.952673611115</v>
      </c>
      <c r="B5535" s="6" t="s">
        <v>9421</v>
      </c>
      <c r="C5535" s="7" t="s">
        <v>9790</v>
      </c>
      <c r="D5535" s="4">
        <v>3</v>
      </c>
      <c r="E5535" s="4">
        <v>4</v>
      </c>
      <c r="F5535">
        <v>4</v>
      </c>
      <c r="G5535">
        <v>3</v>
      </c>
      <c r="H5535">
        <v>4</v>
      </c>
      <c r="I5535">
        <v>5</v>
      </c>
      <c r="J5535">
        <v>4</v>
      </c>
      <c r="K5535">
        <v>4</v>
      </c>
      <c r="L5535">
        <v>5</v>
      </c>
      <c r="M5535">
        <v>4</v>
      </c>
      <c r="N5535">
        <v>5</v>
      </c>
      <c r="O5535" s="4" t="s">
        <v>10634</v>
      </c>
      <c r="P5535" t="s">
        <v>10679</v>
      </c>
      <c r="Q5535">
        <v>38.716670000000001</v>
      </c>
      <c r="R5535">
        <v>-9.1333300000000008</v>
      </c>
    </row>
    <row r="5536" spans="1:18">
      <c r="A5536">
        <v>40688.512708333335</v>
      </c>
      <c r="B5536" s="6" t="s">
        <v>9421</v>
      </c>
      <c r="C5536" s="7" t="s">
        <v>9791</v>
      </c>
      <c r="D5536" s="4">
        <v>5</v>
      </c>
      <c r="E5536" s="4">
        <v>5</v>
      </c>
      <c r="F5536">
        <v>5</v>
      </c>
      <c r="G5536">
        <v>5</v>
      </c>
      <c r="H5536">
        <v>5</v>
      </c>
      <c r="I5536">
        <v>5</v>
      </c>
      <c r="J5536">
        <v>5</v>
      </c>
      <c r="K5536">
        <v>5</v>
      </c>
      <c r="L5536">
        <v>5</v>
      </c>
      <c r="M5536">
        <v>5</v>
      </c>
      <c r="N5536">
        <v>5</v>
      </c>
      <c r="O5536" s="4" t="s">
        <v>10610</v>
      </c>
      <c r="P5536" t="s">
        <v>10784</v>
      </c>
      <c r="Q5536">
        <v>-33.616669999999999</v>
      </c>
      <c r="R5536">
        <v>-70.583330000000004</v>
      </c>
    </row>
    <row r="5537" spans="1:18">
      <c r="A5537">
        <v>40688.569907407407</v>
      </c>
      <c r="B5537" s="6" t="s">
        <v>9421</v>
      </c>
      <c r="C5537" s="7" t="s">
        <v>8833</v>
      </c>
      <c r="D5537" s="4">
        <v>1</v>
      </c>
      <c r="E5537" s="4">
        <v>1</v>
      </c>
      <c r="F5537">
        <v>1</v>
      </c>
      <c r="G5537">
        <v>1</v>
      </c>
      <c r="H5537">
        <v>1</v>
      </c>
      <c r="I5537">
        <v>1</v>
      </c>
      <c r="J5537">
        <v>1</v>
      </c>
      <c r="K5537">
        <v>1</v>
      </c>
      <c r="L5537">
        <v>1</v>
      </c>
      <c r="M5537">
        <v>1</v>
      </c>
      <c r="N5537">
        <v>1</v>
      </c>
      <c r="O5537" s="4" t="s">
        <v>10622</v>
      </c>
      <c r="P5537" t="s">
        <v>10857</v>
      </c>
      <c r="Q5537">
        <v>46.202219999999997</v>
      </c>
      <c r="R5537">
        <v>6.1456900000000001</v>
      </c>
    </row>
    <row r="5538" spans="1:18">
      <c r="A5538">
        <v>40688.507060185184</v>
      </c>
      <c r="B5538" s="6" t="s">
        <v>9421</v>
      </c>
      <c r="C5538" s="7" t="s">
        <v>9792</v>
      </c>
      <c r="D5538" s="4">
        <v>2</v>
      </c>
      <c r="E5538" s="4">
        <v>3</v>
      </c>
      <c r="F5538">
        <v>4</v>
      </c>
      <c r="G5538">
        <v>5</v>
      </c>
      <c r="H5538">
        <v>4</v>
      </c>
      <c r="I5538">
        <v>4</v>
      </c>
      <c r="J5538">
        <v>3</v>
      </c>
      <c r="K5538">
        <v>5</v>
      </c>
      <c r="L5538">
        <v>5</v>
      </c>
      <c r="M5538">
        <v>4</v>
      </c>
      <c r="N5538">
        <v>3</v>
      </c>
      <c r="O5538" s="4" t="s">
        <v>10956</v>
      </c>
      <c r="P5538" t="s">
        <v>11006</v>
      </c>
      <c r="Q5538">
        <v>10.75</v>
      </c>
      <c r="R5538">
        <v>106.66667</v>
      </c>
    </row>
    <row r="5539" spans="1:18">
      <c r="A5539">
        <v>40688.584039351852</v>
      </c>
      <c r="B5539" s="6" t="s">
        <v>9421</v>
      </c>
      <c r="C5539" s="7" t="s">
        <v>8996</v>
      </c>
      <c r="D5539" s="4">
        <v>3</v>
      </c>
      <c r="E5539" s="4">
        <v>3</v>
      </c>
      <c r="F5539">
        <v>3</v>
      </c>
      <c r="G5539">
        <v>4</v>
      </c>
      <c r="H5539">
        <v>5</v>
      </c>
      <c r="I5539">
        <v>4</v>
      </c>
      <c r="J5539">
        <v>4</v>
      </c>
      <c r="K5539">
        <v>5</v>
      </c>
      <c r="L5539">
        <v>4</v>
      </c>
      <c r="M5539">
        <v>5</v>
      </c>
      <c r="N5539">
        <v>5</v>
      </c>
      <c r="O5539" s="4" t="s">
        <v>10614</v>
      </c>
      <c r="P5539" t="s">
        <v>10636</v>
      </c>
      <c r="Q5539">
        <v>40.714269999999999</v>
      </c>
      <c r="R5539">
        <v>-74.005970000000005</v>
      </c>
    </row>
    <row r="5540" spans="1:18">
      <c r="A5540">
        <v>40688.689953703702</v>
      </c>
      <c r="B5540" s="6" t="s">
        <v>9421</v>
      </c>
      <c r="C5540" s="7" t="s">
        <v>5756</v>
      </c>
      <c r="D5540" s="4">
        <v>3</v>
      </c>
      <c r="E5540" s="4">
        <v>4</v>
      </c>
      <c r="F5540">
        <v>4</v>
      </c>
      <c r="G5540">
        <v>3</v>
      </c>
      <c r="H5540">
        <v>5</v>
      </c>
      <c r="I5540">
        <v>4</v>
      </c>
      <c r="J5540">
        <v>2</v>
      </c>
      <c r="K5540">
        <v>4</v>
      </c>
      <c r="L5540">
        <v>4</v>
      </c>
      <c r="M5540">
        <v>3</v>
      </c>
      <c r="N5540">
        <v>4</v>
      </c>
      <c r="O5540" s="4" t="s">
        <v>10614</v>
      </c>
      <c r="P5540" t="s">
        <v>10615</v>
      </c>
      <c r="Q5540">
        <v>40.650100000000002</v>
      </c>
      <c r="R5540">
        <v>-73.949579999999997</v>
      </c>
    </row>
    <row r="5541" spans="1:18">
      <c r="A5541">
        <v>40688.886284722219</v>
      </c>
      <c r="B5541" s="6" t="s">
        <v>9421</v>
      </c>
      <c r="C5541" s="7" t="s">
        <v>5441</v>
      </c>
      <c r="D5541" s="4">
        <v>5</v>
      </c>
      <c r="E5541" s="4">
        <v>3</v>
      </c>
      <c r="F5541">
        <v>1</v>
      </c>
      <c r="G5541">
        <v>3</v>
      </c>
      <c r="H5541">
        <v>1</v>
      </c>
      <c r="I5541">
        <v>4</v>
      </c>
      <c r="J5541">
        <v>4</v>
      </c>
      <c r="K5541">
        <v>5</v>
      </c>
      <c r="L5541">
        <v>4</v>
      </c>
      <c r="M5541">
        <v>5</v>
      </c>
      <c r="N5541">
        <v>1</v>
      </c>
      <c r="O5541" s="4" t="s">
        <v>10665</v>
      </c>
      <c r="P5541" t="s">
        <v>10701</v>
      </c>
      <c r="Q5541">
        <v>52.07667</v>
      </c>
      <c r="R5541">
        <v>4.29861</v>
      </c>
    </row>
    <row r="5542" spans="1:18">
      <c r="A5542">
        <v>40688.769050925926</v>
      </c>
      <c r="B5542" s="6" t="s">
        <v>9421</v>
      </c>
      <c r="C5542" s="7" t="s">
        <v>6540</v>
      </c>
      <c r="D5542" s="4">
        <v>5</v>
      </c>
      <c r="E5542" s="4">
        <v>5</v>
      </c>
      <c r="F5542">
        <v>4</v>
      </c>
      <c r="G5542">
        <v>4</v>
      </c>
      <c r="H5542">
        <v>5</v>
      </c>
      <c r="I5542">
        <v>5</v>
      </c>
      <c r="J5542">
        <v>4</v>
      </c>
      <c r="K5542">
        <v>5</v>
      </c>
      <c r="L5542">
        <v>4</v>
      </c>
      <c r="M5542">
        <v>4</v>
      </c>
      <c r="N5542">
        <v>4</v>
      </c>
      <c r="O5542" s="4" t="s">
        <v>10604</v>
      </c>
      <c r="P5542" t="s">
        <v>10652</v>
      </c>
      <c r="Q5542">
        <v>43.604259999999996</v>
      </c>
      <c r="R5542">
        <v>1.44367</v>
      </c>
    </row>
    <row r="5543" spans="1:18">
      <c r="A5543">
        <v>40688.551342592589</v>
      </c>
      <c r="B5543" s="6" t="s">
        <v>9421</v>
      </c>
      <c r="C5543" s="7" t="s">
        <v>9793</v>
      </c>
      <c r="D5543" s="4">
        <v>2</v>
      </c>
      <c r="E5543" s="4">
        <v>3</v>
      </c>
      <c r="F5543">
        <v>3</v>
      </c>
      <c r="G5543">
        <v>3</v>
      </c>
      <c r="H5543">
        <v>4</v>
      </c>
      <c r="I5543">
        <v>4</v>
      </c>
      <c r="J5543">
        <v>4</v>
      </c>
      <c r="K5543">
        <v>4</v>
      </c>
      <c r="L5543">
        <v>3</v>
      </c>
      <c r="M5543">
        <v>3</v>
      </c>
      <c r="N5543">
        <v>3</v>
      </c>
      <c r="O5543" s="4" t="s">
        <v>10755</v>
      </c>
      <c r="P5543" t="s">
        <v>10781</v>
      </c>
      <c r="Q5543">
        <v>55.605870000000003</v>
      </c>
      <c r="R5543">
        <v>13.000730000000001</v>
      </c>
    </row>
    <row r="5544" spans="1:18">
      <c r="A5544">
        <v>40688.551562499997</v>
      </c>
      <c r="B5544" s="6" t="s">
        <v>9421</v>
      </c>
      <c r="C5544" s="7" t="s">
        <v>9794</v>
      </c>
      <c r="D5544" s="4">
        <v>4</v>
      </c>
      <c r="E5544" s="4">
        <v>3</v>
      </c>
      <c r="F5544">
        <v>4</v>
      </c>
      <c r="G5544">
        <v>1</v>
      </c>
      <c r="H5544">
        <v>4</v>
      </c>
      <c r="I5544">
        <v>5</v>
      </c>
      <c r="J5544">
        <v>5</v>
      </c>
      <c r="K5544">
        <v>4</v>
      </c>
      <c r="L5544">
        <v>4</v>
      </c>
      <c r="M5544">
        <v>1</v>
      </c>
      <c r="N5544">
        <v>3</v>
      </c>
      <c r="O5544" s="4" t="s">
        <v>10620</v>
      </c>
      <c r="P5544" t="s">
        <v>10621</v>
      </c>
      <c r="Q5544">
        <v>51.50853</v>
      </c>
      <c r="R5544">
        <v>-0.12573999999999999</v>
      </c>
    </row>
    <row r="5545" spans="1:18">
      <c r="A5545">
        <v>40688.552430555559</v>
      </c>
      <c r="B5545" s="6" t="s">
        <v>9421</v>
      </c>
      <c r="C5545" s="7" t="s">
        <v>9795</v>
      </c>
      <c r="D5545" s="4">
        <v>5</v>
      </c>
      <c r="E5545" s="4">
        <v>4</v>
      </c>
      <c r="F5545">
        <v>5</v>
      </c>
      <c r="G5545">
        <v>4</v>
      </c>
      <c r="H5545">
        <v>5</v>
      </c>
      <c r="I5545">
        <v>4</v>
      </c>
      <c r="J5545">
        <v>4</v>
      </c>
      <c r="K5545">
        <v>5</v>
      </c>
      <c r="L5545">
        <v>5</v>
      </c>
      <c r="M5545">
        <v>4</v>
      </c>
      <c r="N5545">
        <v>5</v>
      </c>
      <c r="O5545" s="4" t="s">
        <v>10620</v>
      </c>
      <c r="P5545" t="s">
        <v>10655</v>
      </c>
      <c r="Q5545">
        <v>51.512790000000003</v>
      </c>
      <c r="R5545">
        <v>-9.1840000000000005E-2</v>
      </c>
    </row>
    <row r="5546" spans="1:18">
      <c r="A5546">
        <v>40688.552858796298</v>
      </c>
      <c r="B5546" s="6" t="s">
        <v>9421</v>
      </c>
      <c r="C5546" s="7" t="s">
        <v>9796</v>
      </c>
      <c r="D5546" s="4">
        <v>1</v>
      </c>
      <c r="E5546" s="4">
        <v>1</v>
      </c>
      <c r="F5546">
        <v>1</v>
      </c>
      <c r="G5546">
        <v>1</v>
      </c>
      <c r="H5546">
        <v>1</v>
      </c>
      <c r="I5546">
        <v>1</v>
      </c>
      <c r="J5546">
        <v>1</v>
      </c>
      <c r="K5546">
        <v>1</v>
      </c>
      <c r="L5546">
        <v>1</v>
      </c>
      <c r="M5546">
        <v>1</v>
      </c>
      <c r="N5546">
        <v>1</v>
      </c>
      <c r="O5546" s="4" t="s">
        <v>10656</v>
      </c>
      <c r="P5546" t="s">
        <v>10657</v>
      </c>
      <c r="Q5546">
        <v>37.568260000000002</v>
      </c>
      <c r="R5546">
        <v>126.97783</v>
      </c>
    </row>
    <row r="5547" spans="1:18">
      <c r="A5547">
        <v>40688.553379629629</v>
      </c>
      <c r="B5547" s="6" t="s">
        <v>9421</v>
      </c>
      <c r="C5547" s="7" t="s">
        <v>9797</v>
      </c>
      <c r="D5547" s="4">
        <v>1</v>
      </c>
      <c r="E5547" s="4">
        <v>5</v>
      </c>
      <c r="F5547">
        <v>4</v>
      </c>
      <c r="G5547">
        <v>0</v>
      </c>
      <c r="H5547">
        <v>0</v>
      </c>
      <c r="I5547">
        <v>0</v>
      </c>
      <c r="J5547">
        <v>3</v>
      </c>
      <c r="K5547">
        <v>4</v>
      </c>
      <c r="L5547">
        <v>5</v>
      </c>
      <c r="M5547">
        <v>3</v>
      </c>
      <c r="N5547">
        <v>1</v>
      </c>
      <c r="O5547" s="4" t="s">
        <v>10634</v>
      </c>
      <c r="P5547" t="s">
        <v>10806</v>
      </c>
      <c r="Q5547">
        <v>41.149610000000003</v>
      </c>
      <c r="R5547">
        <v>-8.6109899999999993</v>
      </c>
    </row>
    <row r="5548" spans="1:18">
      <c r="A5548">
        <v>40688.554062499999</v>
      </c>
      <c r="B5548" s="6" t="s">
        <v>9421</v>
      </c>
      <c r="C5548" s="7" t="s">
        <v>9798</v>
      </c>
      <c r="D5548" s="4">
        <v>3</v>
      </c>
      <c r="E5548" s="4">
        <v>3</v>
      </c>
      <c r="F5548">
        <v>3</v>
      </c>
      <c r="G5548">
        <v>3</v>
      </c>
      <c r="H5548">
        <v>3</v>
      </c>
      <c r="I5548">
        <v>2</v>
      </c>
      <c r="J5548">
        <v>2</v>
      </c>
      <c r="K5548">
        <v>4</v>
      </c>
      <c r="L5548">
        <v>5</v>
      </c>
      <c r="M5548">
        <v>1</v>
      </c>
      <c r="N5548">
        <v>1</v>
      </c>
      <c r="O5548" s="4" t="s">
        <v>10604</v>
      </c>
      <c r="P5548" t="s">
        <v>10606</v>
      </c>
      <c r="Q5548">
        <v>43.703130000000002</v>
      </c>
      <c r="R5548">
        <v>7.2660799999999997</v>
      </c>
    </row>
    <row r="5549" spans="1:18">
      <c r="A5549">
        <v>40688.554409722223</v>
      </c>
      <c r="B5549" s="6" t="s">
        <v>9421</v>
      </c>
      <c r="C5549" s="7" t="s">
        <v>9799</v>
      </c>
      <c r="D5549" s="4">
        <v>1</v>
      </c>
      <c r="E5549" s="4">
        <v>1</v>
      </c>
      <c r="F5549">
        <v>1</v>
      </c>
      <c r="G5549">
        <v>1</v>
      </c>
      <c r="H5549">
        <v>1</v>
      </c>
      <c r="I5549">
        <v>1</v>
      </c>
      <c r="J5549">
        <v>1</v>
      </c>
      <c r="K5549">
        <v>1</v>
      </c>
      <c r="L5549">
        <v>1</v>
      </c>
      <c r="M5549">
        <v>1</v>
      </c>
      <c r="N5549">
        <v>1</v>
      </c>
      <c r="O5549" s="4" t="s">
        <v>10659</v>
      </c>
      <c r="P5549" t="s">
        <v>10869</v>
      </c>
      <c r="Q5549">
        <v>19.07283</v>
      </c>
      <c r="R5549">
        <v>72.88261</v>
      </c>
    </row>
    <row r="5550" spans="1:18">
      <c r="A5550">
        <v>40688.554664351854</v>
      </c>
      <c r="B5550" s="6" t="s">
        <v>9421</v>
      </c>
      <c r="C5550" s="7" t="s">
        <v>9800</v>
      </c>
      <c r="D5550" s="4">
        <v>1</v>
      </c>
      <c r="E5550" s="4">
        <v>1</v>
      </c>
      <c r="F5550">
        <v>1</v>
      </c>
      <c r="G5550">
        <v>1</v>
      </c>
      <c r="H5550">
        <v>1</v>
      </c>
      <c r="I5550">
        <v>1</v>
      </c>
      <c r="J5550">
        <v>1</v>
      </c>
      <c r="K5550">
        <v>1</v>
      </c>
      <c r="L5550">
        <v>1</v>
      </c>
      <c r="M5550">
        <v>1</v>
      </c>
      <c r="N5550">
        <v>1</v>
      </c>
      <c r="O5550" s="4" t="s">
        <v>10604</v>
      </c>
      <c r="P5550" t="s">
        <v>10673</v>
      </c>
      <c r="Q5550">
        <v>45.748460000000001</v>
      </c>
      <c r="R5550">
        <v>4.8467099999999999</v>
      </c>
    </row>
    <row r="5551" spans="1:18">
      <c r="A5551">
        <v>40688.555578703701</v>
      </c>
      <c r="B5551" s="6" t="s">
        <v>9421</v>
      </c>
      <c r="C5551" s="7" t="s">
        <v>9801</v>
      </c>
      <c r="D5551" s="4">
        <v>2</v>
      </c>
      <c r="E5551" s="4">
        <v>1</v>
      </c>
      <c r="F5551">
        <v>2</v>
      </c>
      <c r="G5551">
        <v>3</v>
      </c>
      <c r="H5551">
        <v>5</v>
      </c>
      <c r="I5551">
        <v>3</v>
      </c>
      <c r="J5551">
        <v>4</v>
      </c>
      <c r="K5551">
        <v>4</v>
      </c>
      <c r="L5551">
        <v>5</v>
      </c>
      <c r="M5551">
        <v>4</v>
      </c>
      <c r="N5551">
        <v>5</v>
      </c>
      <c r="O5551" s="4" t="s">
        <v>10851</v>
      </c>
      <c r="P5551" t="s">
        <v>10878</v>
      </c>
      <c r="Q5551">
        <v>60.169519999999999</v>
      </c>
      <c r="R5551">
        <v>24.935449999999999</v>
      </c>
    </row>
    <row r="5552" spans="1:18">
      <c r="A5552">
        <v>40688.555960648147</v>
      </c>
      <c r="B5552" s="6" t="s">
        <v>9421</v>
      </c>
      <c r="C5552" s="7" t="s">
        <v>9802</v>
      </c>
      <c r="D5552" s="4">
        <v>4</v>
      </c>
      <c r="E5552" s="4">
        <v>4</v>
      </c>
      <c r="F5552">
        <v>4</v>
      </c>
      <c r="G5552">
        <v>5</v>
      </c>
      <c r="H5552">
        <v>4</v>
      </c>
      <c r="I5552">
        <v>5</v>
      </c>
      <c r="J5552">
        <v>3</v>
      </c>
      <c r="K5552">
        <v>4</v>
      </c>
      <c r="L5552">
        <v>5</v>
      </c>
      <c r="M5552">
        <v>3</v>
      </c>
      <c r="N5552">
        <v>3</v>
      </c>
      <c r="O5552" s="4" t="s">
        <v>10614</v>
      </c>
      <c r="P5552" t="s">
        <v>10631</v>
      </c>
      <c r="Q5552">
        <v>29.763280000000002</v>
      </c>
      <c r="R5552">
        <v>-95.36327</v>
      </c>
    </row>
    <row r="5553" spans="1:18">
      <c r="A5553">
        <v>40688.55609953704</v>
      </c>
      <c r="B5553" s="6" t="s">
        <v>9421</v>
      </c>
      <c r="C5553" s="7" t="s">
        <v>9803</v>
      </c>
      <c r="D5553" s="4">
        <v>5</v>
      </c>
      <c r="E5553" s="4">
        <v>3</v>
      </c>
      <c r="F5553">
        <v>5</v>
      </c>
      <c r="G5553">
        <v>4</v>
      </c>
      <c r="H5553">
        <v>5</v>
      </c>
      <c r="I5553">
        <v>5</v>
      </c>
      <c r="J5553">
        <v>4</v>
      </c>
      <c r="K5553">
        <v>5</v>
      </c>
      <c r="L5553">
        <v>4</v>
      </c>
      <c r="M5553">
        <v>4</v>
      </c>
      <c r="N5553">
        <v>4</v>
      </c>
      <c r="O5553" s="4" t="s">
        <v>10604</v>
      </c>
      <c r="P5553" t="s">
        <v>10605</v>
      </c>
      <c r="Q5553">
        <v>48.853409999999997</v>
      </c>
      <c r="R5553">
        <v>2.3488000000000002</v>
      </c>
    </row>
    <row r="5554" spans="1:18">
      <c r="A5554">
        <v>40688.557824074072</v>
      </c>
      <c r="B5554" s="6" t="s">
        <v>9421</v>
      </c>
      <c r="C5554" s="7" t="s">
        <v>6340</v>
      </c>
      <c r="D5554" s="4">
        <v>3</v>
      </c>
      <c r="E5554" s="4">
        <v>5</v>
      </c>
      <c r="F5554">
        <v>4</v>
      </c>
      <c r="G5554">
        <v>5</v>
      </c>
      <c r="H5554">
        <v>4</v>
      </c>
      <c r="I5554">
        <v>4</v>
      </c>
      <c r="J5554">
        <v>3</v>
      </c>
      <c r="K5554">
        <v>5</v>
      </c>
      <c r="L5554">
        <v>5</v>
      </c>
      <c r="M5554">
        <v>5</v>
      </c>
      <c r="N5554">
        <v>5</v>
      </c>
      <c r="O5554" s="4" t="s">
        <v>10620</v>
      </c>
      <c r="P5554" t="s">
        <v>10655</v>
      </c>
      <c r="Q5554">
        <v>51.512790000000003</v>
      </c>
      <c r="R5554">
        <v>-9.1840000000000005E-2</v>
      </c>
    </row>
    <row r="5555" spans="1:18">
      <c r="A5555">
        <v>40688.557997685188</v>
      </c>
      <c r="B5555" s="6" t="s">
        <v>9421</v>
      </c>
      <c r="C5555" s="7" t="s">
        <v>9804</v>
      </c>
      <c r="D5555" s="4">
        <v>1</v>
      </c>
      <c r="E5555" s="4">
        <v>1</v>
      </c>
      <c r="F5555">
        <v>1</v>
      </c>
      <c r="G5555">
        <v>1</v>
      </c>
      <c r="H5555">
        <v>1</v>
      </c>
      <c r="I5555">
        <v>1</v>
      </c>
      <c r="J5555">
        <v>1</v>
      </c>
      <c r="K5555">
        <v>1</v>
      </c>
      <c r="L5555">
        <v>1</v>
      </c>
      <c r="M5555">
        <v>1</v>
      </c>
      <c r="N5555">
        <v>1</v>
      </c>
      <c r="O5555" s="4" t="s">
        <v>10622</v>
      </c>
      <c r="P5555" t="s">
        <v>10672</v>
      </c>
      <c r="Q5555">
        <v>47.558399999999999</v>
      </c>
      <c r="R5555">
        <v>7.5732699999999999</v>
      </c>
    </row>
    <row r="5556" spans="1:18">
      <c r="A5556">
        <v>40688.558113425926</v>
      </c>
      <c r="B5556" s="6" t="s">
        <v>9421</v>
      </c>
      <c r="C5556" s="7" t="s">
        <v>9805</v>
      </c>
      <c r="D5556" s="4">
        <v>1</v>
      </c>
      <c r="E5556" s="4">
        <v>1</v>
      </c>
      <c r="F5556">
        <v>1</v>
      </c>
      <c r="G5556">
        <v>5</v>
      </c>
      <c r="H5556">
        <v>1</v>
      </c>
      <c r="I5556">
        <v>5</v>
      </c>
      <c r="J5556">
        <v>4</v>
      </c>
      <c r="K5556">
        <v>4</v>
      </c>
      <c r="L5556">
        <v>5</v>
      </c>
      <c r="M5556">
        <v>1</v>
      </c>
      <c r="N5556">
        <v>5</v>
      </c>
      <c r="O5556" s="4" t="s">
        <v>10620</v>
      </c>
      <c r="P5556" t="s">
        <v>10621</v>
      </c>
      <c r="Q5556">
        <v>51.50853</v>
      </c>
      <c r="R5556">
        <v>-0.12573999999999999</v>
      </c>
    </row>
    <row r="5557" spans="1:18">
      <c r="A5557">
        <v>40688.559050925927</v>
      </c>
      <c r="B5557" s="6" t="s">
        <v>9421</v>
      </c>
      <c r="C5557" s="7" t="s">
        <v>9806</v>
      </c>
      <c r="D5557" s="4">
        <v>4</v>
      </c>
      <c r="E5557" s="4">
        <v>5</v>
      </c>
      <c r="F5557">
        <v>5</v>
      </c>
      <c r="G5557">
        <v>5</v>
      </c>
      <c r="H5557">
        <v>3</v>
      </c>
      <c r="I5557">
        <v>5</v>
      </c>
      <c r="J5557">
        <v>5</v>
      </c>
      <c r="K5557">
        <v>5</v>
      </c>
      <c r="L5557">
        <v>5</v>
      </c>
      <c r="M5557">
        <v>3</v>
      </c>
      <c r="N5557">
        <v>5</v>
      </c>
      <c r="O5557" s="4" t="s">
        <v>10607</v>
      </c>
      <c r="P5557" t="s">
        <v>10624</v>
      </c>
      <c r="Q5557">
        <v>43.700110000000002</v>
      </c>
      <c r="R5557">
        <v>-79.416300000000007</v>
      </c>
    </row>
    <row r="5558" spans="1:18">
      <c r="A5558">
        <v>40688.559374999997</v>
      </c>
      <c r="B5558" s="6" t="s">
        <v>9421</v>
      </c>
      <c r="C5558" s="7" t="s">
        <v>9807</v>
      </c>
      <c r="D5558" s="4">
        <v>2</v>
      </c>
      <c r="E5558" s="4">
        <v>3</v>
      </c>
      <c r="F5558">
        <v>3</v>
      </c>
      <c r="G5558">
        <v>4</v>
      </c>
      <c r="H5558">
        <v>5</v>
      </c>
      <c r="I5558">
        <v>4</v>
      </c>
      <c r="J5558">
        <v>2</v>
      </c>
      <c r="K5558">
        <v>4</v>
      </c>
      <c r="L5558">
        <v>5</v>
      </c>
      <c r="M5558">
        <v>3</v>
      </c>
      <c r="N5558">
        <v>4</v>
      </c>
      <c r="O5558" s="4" t="s">
        <v>10629</v>
      </c>
      <c r="P5558" t="s">
        <v>10669</v>
      </c>
      <c r="Q5558">
        <v>40.416499999999999</v>
      </c>
      <c r="R5558">
        <v>-3.7025600000000001</v>
      </c>
    </row>
    <row r="5559" spans="1:18">
      <c r="A5559">
        <v>40688.559745370374</v>
      </c>
      <c r="B5559" s="6" t="s">
        <v>9421</v>
      </c>
      <c r="C5559" s="7" t="s">
        <v>6411</v>
      </c>
      <c r="D5559" s="4">
        <v>4</v>
      </c>
      <c r="E5559" s="4">
        <v>2</v>
      </c>
      <c r="F5559">
        <v>3</v>
      </c>
      <c r="G5559">
        <v>2</v>
      </c>
      <c r="H5559">
        <v>5</v>
      </c>
      <c r="I5559">
        <v>4</v>
      </c>
      <c r="J5559">
        <v>5</v>
      </c>
      <c r="K5559">
        <v>5</v>
      </c>
      <c r="L5559">
        <v>4</v>
      </c>
      <c r="M5559">
        <v>5</v>
      </c>
      <c r="N5559">
        <v>5</v>
      </c>
      <c r="O5559" s="4" t="s">
        <v>10821</v>
      </c>
      <c r="P5559" t="s">
        <v>11075</v>
      </c>
      <c r="Q5559">
        <v>35.678100000000001</v>
      </c>
      <c r="R5559">
        <v>10.09633</v>
      </c>
    </row>
    <row r="5560" spans="1:18">
      <c r="A5560">
        <v>40688.560671296298</v>
      </c>
      <c r="B5560" s="6" t="s">
        <v>9421</v>
      </c>
      <c r="C5560" s="7" t="s">
        <v>9808</v>
      </c>
      <c r="D5560" s="4">
        <v>3</v>
      </c>
      <c r="E5560" s="4">
        <v>4</v>
      </c>
      <c r="F5560">
        <v>4</v>
      </c>
      <c r="G5560">
        <v>1</v>
      </c>
      <c r="H5560">
        <v>3</v>
      </c>
      <c r="I5560">
        <v>4</v>
      </c>
      <c r="J5560">
        <v>3</v>
      </c>
      <c r="K5560">
        <v>4</v>
      </c>
      <c r="L5560">
        <v>2</v>
      </c>
      <c r="M5560">
        <v>3</v>
      </c>
      <c r="N5560">
        <v>2</v>
      </c>
      <c r="O5560" s="4" t="s">
        <v>10634</v>
      </c>
      <c r="P5560" t="s">
        <v>10806</v>
      </c>
      <c r="Q5560">
        <v>41.149610000000003</v>
      </c>
      <c r="R5560">
        <v>-8.6109899999999993</v>
      </c>
    </row>
    <row r="5561" spans="1:18">
      <c r="A5561">
        <v>40688.561168981483</v>
      </c>
      <c r="B5561" s="6" t="s">
        <v>9421</v>
      </c>
      <c r="C5561" s="7" t="s">
        <v>9809</v>
      </c>
      <c r="D5561" s="4">
        <v>3</v>
      </c>
      <c r="E5561" s="4">
        <v>4</v>
      </c>
      <c r="F5561">
        <v>5</v>
      </c>
      <c r="G5561">
        <v>3</v>
      </c>
      <c r="H5561">
        <v>5</v>
      </c>
      <c r="I5561">
        <v>5</v>
      </c>
      <c r="J5561">
        <v>3</v>
      </c>
      <c r="K5561">
        <v>5</v>
      </c>
      <c r="L5561">
        <v>3</v>
      </c>
      <c r="M5561">
        <v>3</v>
      </c>
      <c r="N5561">
        <v>3</v>
      </c>
      <c r="O5561" s="4" t="s">
        <v>10629</v>
      </c>
      <c r="P5561" t="s">
        <v>10669</v>
      </c>
      <c r="Q5561">
        <v>40.416499999999999</v>
      </c>
      <c r="R5561">
        <v>-3.7025600000000001</v>
      </c>
    </row>
    <row r="5562" spans="1:18">
      <c r="A5562">
        <v>40688.561180555553</v>
      </c>
      <c r="B5562" s="6" t="s">
        <v>9421</v>
      </c>
      <c r="C5562" s="7" t="s">
        <v>9810</v>
      </c>
      <c r="D5562" s="4">
        <v>1</v>
      </c>
      <c r="E5562" s="4">
        <v>1</v>
      </c>
      <c r="F5562">
        <v>1</v>
      </c>
      <c r="G5562">
        <v>1</v>
      </c>
      <c r="H5562">
        <v>1</v>
      </c>
      <c r="I5562">
        <v>1</v>
      </c>
      <c r="J5562">
        <v>1</v>
      </c>
      <c r="K5562">
        <v>1</v>
      </c>
      <c r="L5562">
        <v>1</v>
      </c>
      <c r="M5562">
        <v>1</v>
      </c>
      <c r="N5562">
        <v>1</v>
      </c>
      <c r="O5562" s="4" t="s">
        <v>10727</v>
      </c>
      <c r="P5562" t="s">
        <v>10728</v>
      </c>
      <c r="Q5562">
        <v>50.088039999999999</v>
      </c>
      <c r="R5562">
        <v>14.42076</v>
      </c>
    </row>
    <row r="5563" spans="1:18">
      <c r="A5563">
        <v>40688.5621875</v>
      </c>
      <c r="B5563" s="6" t="s">
        <v>9421</v>
      </c>
      <c r="C5563" s="7" t="s">
        <v>9811</v>
      </c>
      <c r="D5563" s="4">
        <v>3</v>
      </c>
      <c r="E5563" s="4">
        <v>2</v>
      </c>
      <c r="F5563">
        <v>2</v>
      </c>
      <c r="G5563">
        <v>1</v>
      </c>
      <c r="H5563">
        <v>2</v>
      </c>
      <c r="I5563">
        <v>3</v>
      </c>
      <c r="J5563">
        <v>3</v>
      </c>
      <c r="K5563">
        <v>3</v>
      </c>
      <c r="L5563">
        <v>3</v>
      </c>
      <c r="M5563">
        <v>1</v>
      </c>
      <c r="N5563">
        <v>3</v>
      </c>
      <c r="O5563" s="4" t="s">
        <v>10610</v>
      </c>
      <c r="P5563" t="s">
        <v>10611</v>
      </c>
      <c r="Q5563">
        <v>-33.456940000000003</v>
      </c>
      <c r="R5563">
        <v>-70.648269999999997</v>
      </c>
    </row>
    <row r="5564" spans="1:18">
      <c r="A5564">
        <v>40688.563680555555</v>
      </c>
      <c r="B5564" s="6" t="s">
        <v>9421</v>
      </c>
      <c r="C5564" s="7" t="s">
        <v>9812</v>
      </c>
      <c r="D5564" s="4">
        <v>3</v>
      </c>
      <c r="E5564" s="4">
        <v>3</v>
      </c>
      <c r="F5564">
        <v>3</v>
      </c>
      <c r="G5564">
        <v>3</v>
      </c>
      <c r="H5564">
        <v>5</v>
      </c>
      <c r="I5564">
        <v>5</v>
      </c>
      <c r="J5564">
        <v>4</v>
      </c>
      <c r="K5564">
        <v>5</v>
      </c>
      <c r="L5564">
        <v>5</v>
      </c>
      <c r="M5564">
        <v>5</v>
      </c>
      <c r="N5564">
        <v>3</v>
      </c>
      <c r="O5564" s="4" t="s">
        <v>10855</v>
      </c>
      <c r="P5564" t="s">
        <v>10981</v>
      </c>
      <c r="Q5564">
        <v>10.24694</v>
      </c>
      <c r="R5564">
        <v>-67.595830000000007</v>
      </c>
    </row>
    <row r="5565" spans="1:18">
      <c r="A5565">
        <v>40688.563807870371</v>
      </c>
      <c r="B5565" s="6" t="s">
        <v>9421</v>
      </c>
      <c r="C5565" s="7" t="s">
        <v>9813</v>
      </c>
      <c r="D5565" s="4">
        <v>1</v>
      </c>
      <c r="E5565" s="4">
        <v>3</v>
      </c>
      <c r="F5565">
        <v>4</v>
      </c>
      <c r="G5565">
        <v>1</v>
      </c>
      <c r="H5565">
        <v>5</v>
      </c>
      <c r="I5565">
        <v>0</v>
      </c>
      <c r="J5565">
        <v>3</v>
      </c>
      <c r="K5565">
        <v>4</v>
      </c>
      <c r="L5565">
        <v>2</v>
      </c>
      <c r="M5565">
        <v>2</v>
      </c>
      <c r="N5565">
        <v>5</v>
      </c>
      <c r="O5565" s="4" t="s">
        <v>10620</v>
      </c>
      <c r="P5565" t="s">
        <v>10655</v>
      </c>
      <c r="Q5565">
        <v>51.512790000000003</v>
      </c>
      <c r="R5565">
        <v>-9.1840000000000005E-2</v>
      </c>
    </row>
    <row r="5566" spans="1:18">
      <c r="A5566">
        <v>40688.564444444448</v>
      </c>
      <c r="B5566" s="6" t="s">
        <v>9421</v>
      </c>
      <c r="C5566" s="7" t="s">
        <v>9814</v>
      </c>
      <c r="D5566" s="4">
        <v>4</v>
      </c>
      <c r="E5566" s="4">
        <v>3</v>
      </c>
      <c r="F5566">
        <v>4</v>
      </c>
      <c r="G5566">
        <v>5</v>
      </c>
      <c r="H5566">
        <v>4</v>
      </c>
      <c r="I5566">
        <v>2</v>
      </c>
      <c r="J5566">
        <v>3</v>
      </c>
      <c r="K5566">
        <v>3</v>
      </c>
      <c r="L5566">
        <v>4</v>
      </c>
      <c r="M5566">
        <v>2</v>
      </c>
      <c r="N5566">
        <v>1</v>
      </c>
      <c r="O5566" s="4" t="s">
        <v>10604</v>
      </c>
      <c r="P5566" t="s">
        <v>10605</v>
      </c>
      <c r="Q5566">
        <v>48.853409999999997</v>
      </c>
      <c r="R5566">
        <v>2.3488000000000002</v>
      </c>
    </row>
    <row r="5567" spans="1:18">
      <c r="A5567">
        <v>40688.564467592594</v>
      </c>
      <c r="B5567" s="6" t="s">
        <v>9421</v>
      </c>
      <c r="C5567" s="7" t="s">
        <v>9815</v>
      </c>
      <c r="D5567" s="4">
        <v>1</v>
      </c>
      <c r="E5567" s="4">
        <v>1</v>
      </c>
      <c r="F5567">
        <v>1</v>
      </c>
      <c r="G5567">
        <v>1</v>
      </c>
      <c r="H5567">
        <v>1</v>
      </c>
      <c r="I5567">
        <v>5</v>
      </c>
      <c r="J5567">
        <v>1</v>
      </c>
      <c r="K5567">
        <v>1</v>
      </c>
      <c r="L5567">
        <v>1</v>
      </c>
      <c r="M5567">
        <v>1</v>
      </c>
      <c r="N5567">
        <v>1</v>
      </c>
      <c r="O5567" s="4" t="s">
        <v>10614</v>
      </c>
      <c r="P5567" t="s">
        <v>10636</v>
      </c>
      <c r="Q5567">
        <v>40.714269999999999</v>
      </c>
      <c r="R5567">
        <v>-74.005970000000005</v>
      </c>
    </row>
    <row r="5568" spans="1:18">
      <c r="A5568">
        <v>40688.564826388887</v>
      </c>
      <c r="B5568" s="6" t="s">
        <v>9421</v>
      </c>
      <c r="C5568" s="7" t="s">
        <v>9816</v>
      </c>
      <c r="D5568" s="4">
        <v>2</v>
      </c>
      <c r="E5568" s="4">
        <v>4</v>
      </c>
      <c r="F5568">
        <v>4</v>
      </c>
      <c r="G5568">
        <v>2</v>
      </c>
      <c r="H5568">
        <v>4</v>
      </c>
      <c r="I5568">
        <v>2</v>
      </c>
      <c r="J5568">
        <v>2</v>
      </c>
      <c r="K5568">
        <v>3</v>
      </c>
      <c r="L5568">
        <v>2</v>
      </c>
      <c r="M5568">
        <v>3</v>
      </c>
      <c r="N5568">
        <v>3</v>
      </c>
      <c r="O5568" s="4" t="s">
        <v>10610</v>
      </c>
      <c r="P5568" t="s">
        <v>10611</v>
      </c>
      <c r="Q5568">
        <v>-33.456940000000003</v>
      </c>
      <c r="R5568">
        <v>-70.648269999999997</v>
      </c>
    </row>
    <row r="5569" spans="1:18">
      <c r="A5569">
        <v>40688.565370370372</v>
      </c>
      <c r="B5569" s="6" t="s">
        <v>9421</v>
      </c>
      <c r="C5569" s="7" t="s">
        <v>6085</v>
      </c>
      <c r="D5569" s="4">
        <v>3</v>
      </c>
      <c r="E5569" s="4">
        <v>2</v>
      </c>
      <c r="F5569">
        <v>2</v>
      </c>
      <c r="G5569">
        <v>4</v>
      </c>
      <c r="H5569">
        <v>4</v>
      </c>
      <c r="I5569">
        <v>3</v>
      </c>
      <c r="J5569">
        <v>3</v>
      </c>
      <c r="K5569">
        <v>5</v>
      </c>
      <c r="L5569">
        <v>5</v>
      </c>
      <c r="M5569">
        <v>4</v>
      </c>
      <c r="N5569">
        <v>5</v>
      </c>
      <c r="O5569" s="4" t="s">
        <v>10604</v>
      </c>
      <c r="P5569" t="s">
        <v>10606</v>
      </c>
      <c r="Q5569">
        <v>43.703130000000002</v>
      </c>
      <c r="R5569">
        <v>7.2660799999999997</v>
      </c>
    </row>
    <row r="5570" spans="1:18">
      <c r="A5570">
        <v>40688.565381944441</v>
      </c>
      <c r="B5570" s="6" t="s">
        <v>9421</v>
      </c>
      <c r="C5570" s="7" t="s">
        <v>9817</v>
      </c>
      <c r="D5570" s="4">
        <v>4</v>
      </c>
      <c r="E5570" s="4">
        <v>3</v>
      </c>
      <c r="F5570">
        <v>3</v>
      </c>
      <c r="G5570">
        <v>2</v>
      </c>
      <c r="H5570">
        <v>4</v>
      </c>
      <c r="I5570">
        <v>4</v>
      </c>
      <c r="J5570">
        <v>2</v>
      </c>
      <c r="K5570">
        <v>3</v>
      </c>
      <c r="L5570">
        <v>4</v>
      </c>
      <c r="M5570">
        <v>3</v>
      </c>
      <c r="N5570">
        <v>3</v>
      </c>
      <c r="O5570" s="4" t="s">
        <v>10604</v>
      </c>
      <c r="P5570" t="s">
        <v>10673</v>
      </c>
      <c r="Q5570">
        <v>45.748460000000001</v>
      </c>
      <c r="R5570">
        <v>4.8467099999999999</v>
      </c>
    </row>
    <row r="5571" spans="1:18">
      <c r="A5571">
        <v>40688.566261574073</v>
      </c>
      <c r="B5571" s="6" t="s">
        <v>9421</v>
      </c>
      <c r="C5571" s="7" t="s">
        <v>9818</v>
      </c>
      <c r="D5571" s="4">
        <v>1</v>
      </c>
      <c r="E5571" s="4">
        <v>1</v>
      </c>
      <c r="F5571">
        <v>5</v>
      </c>
      <c r="G5571">
        <v>1</v>
      </c>
      <c r="H5571">
        <v>1</v>
      </c>
      <c r="I5571">
        <v>1</v>
      </c>
      <c r="J5571">
        <v>1</v>
      </c>
      <c r="K5571">
        <v>1</v>
      </c>
      <c r="L5571">
        <v>1</v>
      </c>
      <c r="M5571">
        <v>1</v>
      </c>
      <c r="N5571">
        <v>1</v>
      </c>
      <c r="O5571" s="4" t="s">
        <v>10610</v>
      </c>
      <c r="P5571" t="s">
        <v>10611</v>
      </c>
      <c r="Q5571">
        <v>-33.456940000000003</v>
      </c>
      <c r="R5571">
        <v>-70.648269999999997</v>
      </c>
    </row>
    <row r="5572" spans="1:18">
      <c r="A5572">
        <v>40688.568113425928</v>
      </c>
      <c r="B5572" s="6" t="s">
        <v>9421</v>
      </c>
      <c r="C5572" s="7" t="s">
        <v>9819</v>
      </c>
      <c r="D5572" s="4">
        <v>3</v>
      </c>
      <c r="E5572" s="4">
        <v>3</v>
      </c>
      <c r="F5572">
        <v>4</v>
      </c>
      <c r="G5572">
        <v>5</v>
      </c>
      <c r="H5572">
        <v>4</v>
      </c>
      <c r="I5572">
        <v>4</v>
      </c>
      <c r="J5572">
        <v>5</v>
      </c>
      <c r="K5572">
        <v>5</v>
      </c>
      <c r="L5572">
        <v>5</v>
      </c>
      <c r="M5572">
        <v>3</v>
      </c>
      <c r="N5572">
        <v>5</v>
      </c>
      <c r="O5572" s="4" t="s">
        <v>10632</v>
      </c>
      <c r="P5572" t="s">
        <v>10779</v>
      </c>
      <c r="Q5572">
        <v>37.97945</v>
      </c>
      <c r="R5572">
        <v>23.71622</v>
      </c>
    </row>
    <row r="5573" spans="1:18">
      <c r="A5573">
        <v>40688.569039351853</v>
      </c>
      <c r="B5573" s="6" t="s">
        <v>9421</v>
      </c>
      <c r="C5573" s="7" t="s">
        <v>9820</v>
      </c>
      <c r="D5573" s="4">
        <v>5</v>
      </c>
      <c r="E5573" s="4">
        <v>5</v>
      </c>
      <c r="F5573">
        <v>5</v>
      </c>
      <c r="G5573">
        <v>5</v>
      </c>
      <c r="H5573">
        <v>5</v>
      </c>
      <c r="I5573">
        <v>5</v>
      </c>
      <c r="J5573">
        <v>5</v>
      </c>
      <c r="K5573">
        <v>5</v>
      </c>
      <c r="L5573">
        <v>5</v>
      </c>
      <c r="M5573">
        <v>5</v>
      </c>
      <c r="N5573">
        <v>5</v>
      </c>
      <c r="O5573" s="4" t="s">
        <v>10607</v>
      </c>
      <c r="P5573" t="s">
        <v>10613</v>
      </c>
      <c r="Q5573">
        <v>49.249659999999999</v>
      </c>
      <c r="R5573">
        <v>-123.11933999999999</v>
      </c>
    </row>
    <row r="5574" spans="1:18">
      <c r="A5574">
        <v>40688.569791666669</v>
      </c>
      <c r="B5574" s="6" t="s">
        <v>9421</v>
      </c>
      <c r="C5574" s="7" t="s">
        <v>9821</v>
      </c>
      <c r="D5574" s="4">
        <v>1</v>
      </c>
      <c r="E5574" s="4">
        <v>1</v>
      </c>
      <c r="F5574">
        <v>5</v>
      </c>
      <c r="G5574">
        <v>1</v>
      </c>
      <c r="H5574">
        <v>5</v>
      </c>
      <c r="I5574">
        <v>5</v>
      </c>
      <c r="J5574">
        <v>5</v>
      </c>
      <c r="K5574">
        <v>5</v>
      </c>
      <c r="L5574">
        <v>5</v>
      </c>
      <c r="M5574">
        <v>5</v>
      </c>
      <c r="N5574">
        <v>5</v>
      </c>
      <c r="O5574" s="4" t="s">
        <v>10618</v>
      </c>
      <c r="P5574" t="s">
        <v>10619</v>
      </c>
      <c r="Q5574">
        <v>41.894739999999999</v>
      </c>
      <c r="R5574">
        <v>12.4839</v>
      </c>
    </row>
    <row r="5575" spans="1:18">
      <c r="A5575">
        <v>40688.570104166669</v>
      </c>
      <c r="B5575" s="6" t="s">
        <v>9421</v>
      </c>
      <c r="C5575" s="7" t="s">
        <v>7794</v>
      </c>
      <c r="D5575" s="4">
        <v>2</v>
      </c>
      <c r="E5575" s="4">
        <v>2</v>
      </c>
      <c r="F5575">
        <v>4</v>
      </c>
      <c r="G5575">
        <v>5</v>
      </c>
      <c r="H5575">
        <v>5</v>
      </c>
      <c r="I5575">
        <v>5</v>
      </c>
      <c r="J5575">
        <v>4</v>
      </c>
      <c r="K5575">
        <v>3</v>
      </c>
      <c r="L5575">
        <v>5</v>
      </c>
      <c r="M5575">
        <v>3</v>
      </c>
      <c r="N5575">
        <v>2</v>
      </c>
      <c r="O5575" s="4" t="s">
        <v>10610</v>
      </c>
      <c r="P5575" t="s">
        <v>10611</v>
      </c>
      <c r="Q5575">
        <v>-33.456940000000003</v>
      </c>
      <c r="R5575">
        <v>-70.648269999999997</v>
      </c>
    </row>
    <row r="5576" spans="1:18">
      <c r="A5576">
        <v>40688.570138888892</v>
      </c>
      <c r="B5576" s="6" t="s">
        <v>9421</v>
      </c>
      <c r="C5576" s="7" t="s">
        <v>9822</v>
      </c>
      <c r="D5576" s="4">
        <v>5</v>
      </c>
      <c r="E5576" s="4">
        <v>4</v>
      </c>
      <c r="F5576">
        <v>4</v>
      </c>
      <c r="G5576">
        <v>4</v>
      </c>
      <c r="H5576">
        <v>3</v>
      </c>
      <c r="I5576">
        <v>4</v>
      </c>
      <c r="J5576">
        <v>5</v>
      </c>
      <c r="K5576">
        <v>5</v>
      </c>
      <c r="L5576">
        <v>4</v>
      </c>
      <c r="M5576">
        <v>5</v>
      </c>
      <c r="N5576">
        <v>3</v>
      </c>
      <c r="O5576" s="4" t="s">
        <v>10604</v>
      </c>
      <c r="P5576" t="s">
        <v>10605</v>
      </c>
      <c r="Q5576">
        <v>48.853409999999997</v>
      </c>
      <c r="R5576">
        <v>2.3488000000000002</v>
      </c>
    </row>
    <row r="5577" spans="1:18">
      <c r="A5577">
        <v>40688.570416666669</v>
      </c>
      <c r="B5577" s="6" t="s">
        <v>9421</v>
      </c>
      <c r="C5577" s="7" t="s">
        <v>9823</v>
      </c>
      <c r="D5577" s="4">
        <v>3</v>
      </c>
      <c r="E5577" s="4">
        <v>3</v>
      </c>
      <c r="F5577">
        <v>3</v>
      </c>
      <c r="G5577">
        <v>5</v>
      </c>
      <c r="H5577">
        <v>3</v>
      </c>
      <c r="I5577">
        <v>3</v>
      </c>
      <c r="J5577">
        <v>3</v>
      </c>
      <c r="K5577">
        <v>3</v>
      </c>
      <c r="L5577">
        <v>5</v>
      </c>
      <c r="M5577">
        <v>3</v>
      </c>
      <c r="N5577">
        <v>4</v>
      </c>
      <c r="O5577" s="4" t="s">
        <v>10622</v>
      </c>
      <c r="P5577" t="s">
        <v>10672</v>
      </c>
      <c r="Q5577">
        <v>47.558399999999999</v>
      </c>
      <c r="R5577">
        <v>7.5732699999999999</v>
      </c>
    </row>
    <row r="5578" spans="1:18">
      <c r="A5578">
        <v>40688.571053240739</v>
      </c>
      <c r="B5578" s="6" t="s">
        <v>9421</v>
      </c>
      <c r="C5578" s="7" t="s">
        <v>9824</v>
      </c>
      <c r="D5578" s="4">
        <v>3</v>
      </c>
      <c r="E5578" s="4">
        <v>3</v>
      </c>
      <c r="F5578">
        <v>4</v>
      </c>
      <c r="G5578">
        <v>4</v>
      </c>
      <c r="H5578">
        <v>4</v>
      </c>
      <c r="I5578">
        <v>5</v>
      </c>
      <c r="J5578">
        <v>4</v>
      </c>
      <c r="K5578">
        <v>5</v>
      </c>
      <c r="L5578">
        <v>4</v>
      </c>
      <c r="M5578">
        <v>3</v>
      </c>
      <c r="N5578">
        <v>4</v>
      </c>
      <c r="O5578" s="4" t="s">
        <v>10604</v>
      </c>
      <c r="P5578" t="s">
        <v>10605</v>
      </c>
      <c r="Q5578">
        <v>48.853409999999997</v>
      </c>
      <c r="R5578">
        <v>2.3488000000000002</v>
      </c>
    </row>
    <row r="5579" spans="1:18">
      <c r="A5579">
        <v>40688.571412037039</v>
      </c>
      <c r="B5579" s="6" t="s">
        <v>9421</v>
      </c>
      <c r="C5579" s="7" t="s">
        <v>9825</v>
      </c>
      <c r="D5579" s="4">
        <v>3</v>
      </c>
      <c r="E5579" s="4">
        <v>3</v>
      </c>
      <c r="F5579">
        <v>5</v>
      </c>
      <c r="G5579">
        <v>4</v>
      </c>
      <c r="H5579">
        <v>5</v>
      </c>
      <c r="I5579">
        <v>5</v>
      </c>
      <c r="J5579">
        <v>5</v>
      </c>
      <c r="K5579">
        <v>4</v>
      </c>
      <c r="L5579">
        <v>5</v>
      </c>
      <c r="M5579">
        <v>1</v>
      </c>
      <c r="N5579">
        <v>5</v>
      </c>
      <c r="O5579" s="4" t="s">
        <v>10610</v>
      </c>
      <c r="P5579" t="s">
        <v>10611</v>
      </c>
      <c r="Q5579">
        <v>-33.456940000000003</v>
      </c>
      <c r="R5579">
        <v>-70.648269999999997</v>
      </c>
    </row>
    <row r="5580" spans="1:18">
      <c r="A5580">
        <v>40688.571585648147</v>
      </c>
      <c r="B5580" s="6" t="s">
        <v>9421</v>
      </c>
      <c r="C5580" s="7" t="s">
        <v>9826</v>
      </c>
      <c r="D5580" s="4">
        <v>4</v>
      </c>
      <c r="E5580" s="4">
        <v>4</v>
      </c>
      <c r="F5580">
        <v>4</v>
      </c>
      <c r="G5580">
        <v>3</v>
      </c>
      <c r="H5580">
        <v>5</v>
      </c>
      <c r="I5580">
        <v>4</v>
      </c>
      <c r="J5580">
        <v>4</v>
      </c>
      <c r="K5580">
        <v>5</v>
      </c>
      <c r="L5580">
        <v>4</v>
      </c>
      <c r="M5580">
        <v>3</v>
      </c>
      <c r="N5580">
        <v>4</v>
      </c>
      <c r="O5580" s="4" t="s">
        <v>10598</v>
      </c>
      <c r="P5580" t="s">
        <v>10651</v>
      </c>
      <c r="Q5580">
        <v>52.524369999999998</v>
      </c>
      <c r="R5580">
        <v>13.41053</v>
      </c>
    </row>
    <row r="5581" spans="1:18">
      <c r="A5581">
        <v>40688.572233796294</v>
      </c>
      <c r="B5581" s="6" t="s">
        <v>9421</v>
      </c>
      <c r="C5581" s="7" t="s">
        <v>9827</v>
      </c>
      <c r="D5581" s="4">
        <v>5</v>
      </c>
      <c r="E5581" s="4">
        <v>4</v>
      </c>
      <c r="F5581">
        <v>5</v>
      </c>
      <c r="G5581">
        <v>3</v>
      </c>
      <c r="H5581">
        <v>4</v>
      </c>
      <c r="I5581">
        <v>4</v>
      </c>
      <c r="J5581">
        <v>2</v>
      </c>
      <c r="K5581">
        <v>3</v>
      </c>
      <c r="L5581">
        <v>5</v>
      </c>
      <c r="M5581">
        <v>4</v>
      </c>
      <c r="N5581">
        <v>4</v>
      </c>
      <c r="O5581" s="4" t="s">
        <v>10607</v>
      </c>
      <c r="P5581" t="s">
        <v>10624</v>
      </c>
      <c r="Q5581">
        <v>43.700110000000002</v>
      </c>
      <c r="R5581">
        <v>-79.416300000000007</v>
      </c>
    </row>
    <row r="5582" spans="1:18">
      <c r="A5582">
        <v>40688.572326388887</v>
      </c>
      <c r="B5582" s="6" t="s">
        <v>9421</v>
      </c>
      <c r="C5582" s="7" t="s">
        <v>9828</v>
      </c>
      <c r="D5582" s="4">
        <v>0</v>
      </c>
      <c r="E5582" s="4">
        <v>5</v>
      </c>
      <c r="F5582">
        <v>5</v>
      </c>
      <c r="G5582">
        <v>0</v>
      </c>
      <c r="H5582">
        <v>5</v>
      </c>
      <c r="I5582">
        <v>0</v>
      </c>
      <c r="J5582">
        <v>0</v>
      </c>
      <c r="K5582">
        <v>0</v>
      </c>
      <c r="L5582">
        <v>5</v>
      </c>
      <c r="M5582">
        <v>5</v>
      </c>
      <c r="N5582">
        <v>0</v>
      </c>
      <c r="O5582" s="4" t="s">
        <v>10648</v>
      </c>
      <c r="P5582" t="s">
        <v>10933</v>
      </c>
      <c r="Q5582">
        <v>43.064169999999997</v>
      </c>
      <c r="R5582">
        <v>141.34693999999999</v>
      </c>
    </row>
    <row r="5583" spans="1:18">
      <c r="A5583">
        <v>40688.572395833333</v>
      </c>
      <c r="B5583" s="6" t="s">
        <v>9421</v>
      </c>
      <c r="C5583" s="7" t="s">
        <v>9829</v>
      </c>
      <c r="D5583" s="4">
        <v>3</v>
      </c>
      <c r="E5583" s="4">
        <v>3</v>
      </c>
      <c r="F5583">
        <v>4</v>
      </c>
      <c r="G5583">
        <v>4</v>
      </c>
      <c r="H5583">
        <v>5</v>
      </c>
      <c r="I5583">
        <v>4</v>
      </c>
      <c r="J5583">
        <v>3</v>
      </c>
      <c r="K5583">
        <v>5</v>
      </c>
      <c r="L5583">
        <v>5</v>
      </c>
      <c r="M5583">
        <v>4</v>
      </c>
      <c r="N5583">
        <v>3</v>
      </c>
      <c r="O5583" s="4" t="s">
        <v>10798</v>
      </c>
      <c r="P5583" t="s">
        <v>10854</v>
      </c>
      <c r="Q5583">
        <v>32.815559999999998</v>
      </c>
      <c r="R5583">
        <v>34.989170000000001</v>
      </c>
    </row>
    <row r="5584" spans="1:18">
      <c r="A5584">
        <v>40688.572500000002</v>
      </c>
      <c r="B5584" s="6" t="s">
        <v>9421</v>
      </c>
      <c r="C5584" s="7" t="s">
        <v>9830</v>
      </c>
      <c r="D5584" s="4">
        <v>5</v>
      </c>
      <c r="E5584" s="4">
        <v>5</v>
      </c>
      <c r="F5584">
        <v>5</v>
      </c>
      <c r="G5584">
        <v>5</v>
      </c>
      <c r="H5584">
        <v>5</v>
      </c>
      <c r="I5584">
        <v>5</v>
      </c>
      <c r="J5584">
        <v>5</v>
      </c>
      <c r="K5584">
        <v>5</v>
      </c>
      <c r="L5584">
        <v>5</v>
      </c>
      <c r="M5584">
        <v>5</v>
      </c>
      <c r="N5584">
        <v>5</v>
      </c>
      <c r="O5584" s="4" t="s">
        <v>10638</v>
      </c>
      <c r="P5584" t="s">
        <v>10801</v>
      </c>
      <c r="Q5584">
        <v>59.436959999999999</v>
      </c>
      <c r="R5584">
        <v>24.753530000000001</v>
      </c>
    </row>
    <row r="5585" spans="1:18">
      <c r="A5585">
        <v>40688.574930555558</v>
      </c>
      <c r="B5585" s="6" t="s">
        <v>9421</v>
      </c>
      <c r="C5585" s="7" t="s">
        <v>9831</v>
      </c>
      <c r="D5585" s="4">
        <v>5</v>
      </c>
      <c r="E5585" s="4">
        <v>5</v>
      </c>
      <c r="F5585">
        <v>5</v>
      </c>
      <c r="G5585">
        <v>4</v>
      </c>
      <c r="H5585">
        <v>3</v>
      </c>
      <c r="I5585">
        <v>3</v>
      </c>
      <c r="J5585">
        <v>4</v>
      </c>
      <c r="K5585">
        <v>5</v>
      </c>
      <c r="L5585">
        <v>5</v>
      </c>
      <c r="M5585">
        <v>3</v>
      </c>
      <c r="N5585">
        <v>4</v>
      </c>
      <c r="O5585" s="4" t="s">
        <v>10709</v>
      </c>
      <c r="P5585" t="s">
        <v>10711</v>
      </c>
      <c r="Q5585">
        <v>51.75</v>
      </c>
      <c r="R5585">
        <v>19.466670000000001</v>
      </c>
    </row>
    <row r="5586" spans="1:18">
      <c r="A5586">
        <v>40688.578877314816</v>
      </c>
      <c r="B5586" s="6" t="s">
        <v>9421</v>
      </c>
      <c r="C5586" s="7" t="s">
        <v>9832</v>
      </c>
      <c r="D5586" s="4">
        <v>4</v>
      </c>
      <c r="E5586" s="4">
        <v>3</v>
      </c>
      <c r="F5586">
        <v>5</v>
      </c>
      <c r="G5586">
        <v>4</v>
      </c>
      <c r="H5586">
        <v>3</v>
      </c>
      <c r="I5586">
        <v>2</v>
      </c>
      <c r="J5586">
        <v>2</v>
      </c>
      <c r="K5586">
        <v>3</v>
      </c>
      <c r="L5586">
        <v>3</v>
      </c>
      <c r="M5586">
        <v>2</v>
      </c>
      <c r="N5586">
        <v>4</v>
      </c>
      <c r="O5586" s="4" t="s">
        <v>10620</v>
      </c>
      <c r="P5586" t="s">
        <v>10828</v>
      </c>
      <c r="Q5586">
        <v>52.48142</v>
      </c>
      <c r="R5586">
        <v>-1.8998299999999999</v>
      </c>
    </row>
    <row r="5587" spans="1:18">
      <c r="A5587">
        <v>40688.580138888887</v>
      </c>
      <c r="B5587" s="6" t="s">
        <v>9421</v>
      </c>
      <c r="C5587" s="7" t="s">
        <v>7906</v>
      </c>
      <c r="D5587" s="4">
        <v>5</v>
      </c>
      <c r="E5587" s="4">
        <v>5</v>
      </c>
      <c r="F5587">
        <v>5</v>
      </c>
      <c r="G5587">
        <v>5</v>
      </c>
      <c r="H5587">
        <v>5</v>
      </c>
      <c r="I5587">
        <v>5</v>
      </c>
      <c r="J5587">
        <v>5</v>
      </c>
      <c r="K5587">
        <v>5</v>
      </c>
      <c r="L5587">
        <v>5</v>
      </c>
      <c r="M5587">
        <v>5</v>
      </c>
      <c r="N5587">
        <v>5</v>
      </c>
      <c r="O5587" s="4" t="s">
        <v>10727</v>
      </c>
      <c r="P5587" t="s">
        <v>10728</v>
      </c>
      <c r="Q5587">
        <v>50.088039999999999</v>
      </c>
      <c r="R5587">
        <v>14.42076</v>
      </c>
    </row>
    <row r="5588" spans="1:18">
      <c r="A5588">
        <v>40688.58016203704</v>
      </c>
      <c r="B5588" s="6" t="s">
        <v>9421</v>
      </c>
      <c r="C5588" s="7" t="s">
        <v>9833</v>
      </c>
      <c r="D5588" s="4">
        <v>5</v>
      </c>
      <c r="E5588" s="4">
        <v>5</v>
      </c>
      <c r="F5588">
        <v>5</v>
      </c>
      <c r="G5588">
        <v>5</v>
      </c>
      <c r="H5588">
        <v>5</v>
      </c>
      <c r="I5588">
        <v>5</v>
      </c>
      <c r="J5588">
        <v>5</v>
      </c>
      <c r="K5588">
        <v>5</v>
      </c>
      <c r="L5588">
        <v>5</v>
      </c>
      <c r="M5588">
        <v>5</v>
      </c>
      <c r="N5588">
        <v>5</v>
      </c>
      <c r="O5588" s="4" t="s">
        <v>10625</v>
      </c>
      <c r="P5588" t="s">
        <v>10697</v>
      </c>
      <c r="Q5588">
        <v>19.428470000000001</v>
      </c>
      <c r="R5588">
        <v>-99.127660000000006</v>
      </c>
    </row>
    <row r="5589" spans="1:18">
      <c r="A5589">
        <v>40688.481631944444</v>
      </c>
      <c r="B5589" s="6" t="s">
        <v>9421</v>
      </c>
      <c r="C5589" s="7" t="s">
        <v>7919</v>
      </c>
      <c r="D5589" s="4">
        <v>4</v>
      </c>
      <c r="E5589" s="4">
        <v>4</v>
      </c>
      <c r="F5589">
        <v>4</v>
      </c>
      <c r="G5589">
        <v>5</v>
      </c>
      <c r="H5589">
        <v>5</v>
      </c>
      <c r="I5589">
        <v>5</v>
      </c>
      <c r="J5589">
        <v>4</v>
      </c>
      <c r="K5589">
        <v>4</v>
      </c>
      <c r="L5589">
        <v>5</v>
      </c>
      <c r="M5589">
        <v>5</v>
      </c>
      <c r="N5589">
        <v>5</v>
      </c>
      <c r="O5589" s="4" t="s">
        <v>10659</v>
      </c>
      <c r="P5589" t="s">
        <v>10660</v>
      </c>
      <c r="Q5589">
        <v>12.97194</v>
      </c>
      <c r="R5589">
        <v>77.593689999999995</v>
      </c>
    </row>
    <row r="5590" spans="1:18">
      <c r="A5590">
        <v>40688.692083333335</v>
      </c>
      <c r="B5590" s="6" t="s">
        <v>9421</v>
      </c>
      <c r="C5590" s="7" t="s">
        <v>4627</v>
      </c>
      <c r="D5590" s="4">
        <v>4</v>
      </c>
      <c r="E5590" s="4">
        <v>4</v>
      </c>
      <c r="F5590">
        <v>5</v>
      </c>
      <c r="G5590">
        <v>3</v>
      </c>
      <c r="H5590">
        <v>5</v>
      </c>
      <c r="I5590">
        <v>4</v>
      </c>
      <c r="J5590">
        <v>4</v>
      </c>
      <c r="K5590">
        <v>5</v>
      </c>
      <c r="L5590">
        <v>5</v>
      </c>
      <c r="M5590">
        <v>4</v>
      </c>
      <c r="N5590">
        <v>5</v>
      </c>
      <c r="O5590" s="4" t="s">
        <v>10659</v>
      </c>
      <c r="P5590" t="s">
        <v>10869</v>
      </c>
      <c r="Q5590">
        <v>19.07283</v>
      </c>
      <c r="R5590">
        <v>72.88261</v>
      </c>
    </row>
    <row r="5591" spans="1:18">
      <c r="A5591">
        <v>40688.928668981483</v>
      </c>
      <c r="B5591" s="6" t="s">
        <v>9421</v>
      </c>
      <c r="C5591" s="7" t="s">
        <v>9834</v>
      </c>
      <c r="D5591" s="4">
        <v>3</v>
      </c>
      <c r="E5591" s="4">
        <v>3</v>
      </c>
      <c r="F5591">
        <v>4</v>
      </c>
      <c r="G5591">
        <v>4</v>
      </c>
      <c r="H5591">
        <v>5</v>
      </c>
      <c r="I5591">
        <v>4</v>
      </c>
      <c r="J5591">
        <v>4</v>
      </c>
      <c r="K5591">
        <v>4</v>
      </c>
      <c r="L5591">
        <v>3</v>
      </c>
      <c r="M5591">
        <v>4</v>
      </c>
      <c r="N5591">
        <v>5</v>
      </c>
      <c r="O5591" s="4" t="s">
        <v>10614</v>
      </c>
      <c r="P5591" t="s">
        <v>10628</v>
      </c>
      <c r="Q5591">
        <v>41.850029999999997</v>
      </c>
      <c r="R5591">
        <v>-87.650049999999993</v>
      </c>
    </row>
    <row r="5592" spans="1:18">
      <c r="A5592">
        <v>40688.495752314811</v>
      </c>
      <c r="B5592" s="6" t="s">
        <v>9421</v>
      </c>
      <c r="C5592" s="7" t="s">
        <v>9835</v>
      </c>
      <c r="D5592" s="4">
        <v>1</v>
      </c>
      <c r="E5592" s="4">
        <v>1</v>
      </c>
      <c r="F5592">
        <v>1</v>
      </c>
      <c r="G5592">
        <v>1</v>
      </c>
      <c r="H5592">
        <v>1</v>
      </c>
      <c r="I5592">
        <v>1</v>
      </c>
      <c r="J5592">
        <v>1</v>
      </c>
      <c r="K5592">
        <v>1</v>
      </c>
      <c r="L5592">
        <v>1</v>
      </c>
      <c r="M5592">
        <v>1</v>
      </c>
      <c r="N5592">
        <v>1</v>
      </c>
      <c r="O5592" s="4" t="s">
        <v>10683</v>
      </c>
      <c r="P5592" t="s">
        <v>10743</v>
      </c>
      <c r="Q5592">
        <v>38.412730000000003</v>
      </c>
      <c r="R5592">
        <v>27.138380000000002</v>
      </c>
    </row>
    <row r="5593" spans="1:18">
      <c r="A5593">
        <v>40688.771874999999</v>
      </c>
      <c r="B5593" s="6" t="s">
        <v>9421</v>
      </c>
      <c r="C5593" s="7" t="s">
        <v>8240</v>
      </c>
      <c r="D5593" s="4">
        <v>1</v>
      </c>
      <c r="E5593" s="4">
        <v>1</v>
      </c>
      <c r="F5593">
        <v>1</v>
      </c>
      <c r="G5593">
        <v>1</v>
      </c>
      <c r="H5593">
        <v>5</v>
      </c>
      <c r="I5593">
        <v>1</v>
      </c>
      <c r="J5593">
        <v>1</v>
      </c>
      <c r="K5593">
        <v>1</v>
      </c>
      <c r="L5593">
        <v>1</v>
      </c>
      <c r="M5593">
        <v>1</v>
      </c>
      <c r="N5593">
        <v>1</v>
      </c>
      <c r="O5593" s="4" t="s">
        <v>10625</v>
      </c>
      <c r="P5593" t="s">
        <v>10782</v>
      </c>
      <c r="Q5593">
        <v>19.601109999999998</v>
      </c>
      <c r="R5593">
        <v>-99.052499999999995</v>
      </c>
    </row>
    <row r="5594" spans="1:18">
      <c r="A5594">
        <v>40688.884872685187</v>
      </c>
      <c r="B5594" s="6" t="s">
        <v>9421</v>
      </c>
      <c r="C5594" s="7" t="s">
        <v>9836</v>
      </c>
      <c r="D5594" s="4">
        <v>3</v>
      </c>
      <c r="E5594" s="4">
        <v>4</v>
      </c>
      <c r="F5594">
        <v>4</v>
      </c>
      <c r="G5594">
        <v>3</v>
      </c>
      <c r="H5594">
        <v>5</v>
      </c>
      <c r="I5594">
        <v>5</v>
      </c>
      <c r="J5594">
        <v>5</v>
      </c>
      <c r="K5594">
        <v>5</v>
      </c>
      <c r="L5594">
        <v>4</v>
      </c>
      <c r="M5594">
        <v>4</v>
      </c>
      <c r="N5594">
        <v>4</v>
      </c>
      <c r="O5594" s="4" t="s">
        <v>10607</v>
      </c>
      <c r="P5594" t="s">
        <v>10624</v>
      </c>
      <c r="Q5594">
        <v>43.700110000000002</v>
      </c>
      <c r="R5594">
        <v>-79.416300000000007</v>
      </c>
    </row>
    <row r="5595" spans="1:18">
      <c r="A5595">
        <v>40688.648993055554</v>
      </c>
      <c r="B5595" s="6" t="s">
        <v>9421</v>
      </c>
      <c r="C5595" s="7" t="s">
        <v>9179</v>
      </c>
      <c r="D5595" s="4">
        <v>4</v>
      </c>
      <c r="E5595" s="4">
        <v>3</v>
      </c>
      <c r="F5595">
        <v>4</v>
      </c>
      <c r="G5595">
        <v>4</v>
      </c>
      <c r="H5595">
        <v>5</v>
      </c>
      <c r="I5595">
        <v>4</v>
      </c>
      <c r="J5595">
        <v>3</v>
      </c>
      <c r="K5595">
        <v>4</v>
      </c>
      <c r="L5595">
        <v>3</v>
      </c>
      <c r="M5595">
        <v>3</v>
      </c>
      <c r="N5595">
        <v>3</v>
      </c>
      <c r="O5595" s="4" t="s">
        <v>10716</v>
      </c>
      <c r="P5595" t="s">
        <v>10717</v>
      </c>
      <c r="Q5595">
        <v>-37.814</v>
      </c>
      <c r="R5595">
        <v>144.96332000000001</v>
      </c>
    </row>
    <row r="5596" spans="1:18">
      <c r="A5596">
        <v>40688.859456018516</v>
      </c>
      <c r="B5596" s="6" t="s">
        <v>9421</v>
      </c>
      <c r="C5596" s="7" t="s">
        <v>6481</v>
      </c>
      <c r="D5596" s="4">
        <v>2</v>
      </c>
      <c r="E5596" s="4">
        <v>5</v>
      </c>
      <c r="F5596">
        <v>4</v>
      </c>
      <c r="G5596">
        <v>3</v>
      </c>
      <c r="H5596">
        <v>4</v>
      </c>
      <c r="I5596">
        <v>5</v>
      </c>
      <c r="J5596">
        <v>3</v>
      </c>
      <c r="K5596">
        <v>4</v>
      </c>
      <c r="L5596">
        <v>5</v>
      </c>
      <c r="M5596">
        <v>5</v>
      </c>
      <c r="N5596">
        <v>4</v>
      </c>
      <c r="O5596" s="4" t="s">
        <v>10665</v>
      </c>
      <c r="P5596" t="s">
        <v>10745</v>
      </c>
      <c r="Q5596">
        <v>51.922499999999999</v>
      </c>
      <c r="R5596">
        <v>4.4791699999999999</v>
      </c>
    </row>
    <row r="5597" spans="1:18">
      <c r="A5597">
        <v>40688.592824074076</v>
      </c>
      <c r="B5597" s="6" t="s">
        <v>9421</v>
      </c>
      <c r="C5597" s="7" t="s">
        <v>9837</v>
      </c>
      <c r="D5597" s="4">
        <v>3</v>
      </c>
      <c r="E5597" s="4">
        <v>4</v>
      </c>
      <c r="F5597">
        <v>4</v>
      </c>
      <c r="G5597">
        <v>3</v>
      </c>
      <c r="H5597">
        <v>4</v>
      </c>
      <c r="I5597">
        <v>3</v>
      </c>
      <c r="J5597">
        <v>4</v>
      </c>
      <c r="K5597">
        <v>4</v>
      </c>
      <c r="L5597">
        <v>3</v>
      </c>
      <c r="M5597">
        <v>4</v>
      </c>
      <c r="N5597">
        <v>4</v>
      </c>
      <c r="O5597" s="4" t="s">
        <v>10600</v>
      </c>
      <c r="P5597" t="s">
        <v>10771</v>
      </c>
      <c r="Q5597">
        <v>50.411360000000002</v>
      </c>
      <c r="R5597">
        <v>4.4444800000000004</v>
      </c>
    </row>
    <row r="5598" spans="1:18">
      <c r="A5598">
        <v>40688.59306712963</v>
      </c>
      <c r="B5598" s="6" t="s">
        <v>9421</v>
      </c>
      <c r="C5598" s="7" t="s">
        <v>9838</v>
      </c>
      <c r="D5598" s="4">
        <v>3</v>
      </c>
      <c r="E5598" s="4">
        <v>3</v>
      </c>
      <c r="F5598">
        <v>3</v>
      </c>
      <c r="G5598">
        <v>3</v>
      </c>
      <c r="H5598">
        <v>3</v>
      </c>
      <c r="I5598">
        <v>3</v>
      </c>
      <c r="J5598">
        <v>3</v>
      </c>
      <c r="K5598">
        <v>3</v>
      </c>
      <c r="L5598">
        <v>3</v>
      </c>
      <c r="M5598">
        <v>5</v>
      </c>
      <c r="N5598">
        <v>3</v>
      </c>
      <c r="O5598" s="4" t="s">
        <v>10620</v>
      </c>
      <c r="P5598" t="s">
        <v>10621</v>
      </c>
      <c r="Q5598">
        <v>51.50853</v>
      </c>
      <c r="R5598">
        <v>-0.12573999999999999</v>
      </c>
    </row>
    <row r="5599" spans="1:18">
      <c r="A5599">
        <v>40688.596296296295</v>
      </c>
      <c r="B5599" s="6" t="s">
        <v>9421</v>
      </c>
      <c r="C5599" s="7" t="s">
        <v>9839</v>
      </c>
      <c r="D5599" s="4">
        <v>1</v>
      </c>
      <c r="E5599" s="4">
        <v>1</v>
      </c>
      <c r="F5599">
        <v>1</v>
      </c>
      <c r="G5599">
        <v>1</v>
      </c>
      <c r="H5599">
        <v>1</v>
      </c>
      <c r="I5599">
        <v>5</v>
      </c>
      <c r="J5599">
        <v>1</v>
      </c>
      <c r="K5599">
        <v>1</v>
      </c>
      <c r="L5599">
        <v>1</v>
      </c>
      <c r="M5599">
        <v>1</v>
      </c>
      <c r="N5599">
        <v>1</v>
      </c>
      <c r="O5599" s="4" t="s">
        <v>10604</v>
      </c>
      <c r="P5599" t="s">
        <v>10674</v>
      </c>
      <c r="Q5599">
        <v>43.296950000000002</v>
      </c>
      <c r="R5599">
        <v>5.3810700000000002</v>
      </c>
    </row>
    <row r="5600" spans="1:18">
      <c r="A5600">
        <v>40688.596712962964</v>
      </c>
      <c r="B5600" s="6" t="s">
        <v>9421</v>
      </c>
      <c r="C5600" s="7" t="s">
        <v>9840</v>
      </c>
      <c r="D5600" s="4">
        <v>2</v>
      </c>
      <c r="E5600" s="4">
        <v>3</v>
      </c>
      <c r="F5600">
        <v>2</v>
      </c>
      <c r="G5600">
        <v>3</v>
      </c>
      <c r="H5600">
        <v>4</v>
      </c>
      <c r="I5600">
        <v>4</v>
      </c>
      <c r="J5600">
        <v>3</v>
      </c>
      <c r="K5600">
        <v>4</v>
      </c>
      <c r="L5600">
        <v>5</v>
      </c>
      <c r="M5600">
        <v>3</v>
      </c>
      <c r="N5600">
        <v>4</v>
      </c>
      <c r="O5600" s="4" t="s">
        <v>10598</v>
      </c>
      <c r="P5600" t="s">
        <v>10661</v>
      </c>
      <c r="Q5600">
        <v>50.116669999999999</v>
      </c>
      <c r="R5600">
        <v>8.6833299999999998</v>
      </c>
    </row>
    <row r="5601" spans="1:18">
      <c r="A5601">
        <v>40688.597071759257</v>
      </c>
      <c r="B5601" s="6" t="s">
        <v>9421</v>
      </c>
      <c r="C5601" s="7" t="s">
        <v>9841</v>
      </c>
      <c r="D5601" s="4">
        <v>5</v>
      </c>
      <c r="E5601" s="4">
        <v>5</v>
      </c>
      <c r="F5601">
        <v>2</v>
      </c>
      <c r="G5601">
        <v>3</v>
      </c>
      <c r="H5601">
        <v>2</v>
      </c>
      <c r="I5601">
        <v>4</v>
      </c>
      <c r="J5601">
        <v>4</v>
      </c>
      <c r="K5601">
        <v>5</v>
      </c>
      <c r="L5601">
        <v>5</v>
      </c>
      <c r="M5601">
        <v>5</v>
      </c>
      <c r="N5601">
        <v>5</v>
      </c>
      <c r="O5601" s="4" t="s">
        <v>10761</v>
      </c>
      <c r="P5601" t="s">
        <v>10762</v>
      </c>
      <c r="Q5601">
        <v>1.2896700000000001</v>
      </c>
      <c r="R5601">
        <v>103.85007</v>
      </c>
    </row>
    <row r="5602" spans="1:18">
      <c r="A5602">
        <v>40688.597222222219</v>
      </c>
      <c r="B5602" s="6" t="s">
        <v>9421</v>
      </c>
      <c r="C5602" s="7" t="s">
        <v>9842</v>
      </c>
      <c r="D5602" s="4">
        <v>3</v>
      </c>
      <c r="E5602" s="4">
        <v>5</v>
      </c>
      <c r="F5602">
        <v>4</v>
      </c>
      <c r="G5602">
        <v>3</v>
      </c>
      <c r="H5602">
        <v>5</v>
      </c>
      <c r="I5602">
        <v>5</v>
      </c>
      <c r="J5602">
        <v>3</v>
      </c>
      <c r="K5602">
        <v>4</v>
      </c>
      <c r="L5602">
        <v>5</v>
      </c>
      <c r="M5602">
        <v>5</v>
      </c>
      <c r="N5602">
        <v>4</v>
      </c>
      <c r="O5602" s="4" t="s">
        <v>10625</v>
      </c>
      <c r="P5602" t="s">
        <v>10697</v>
      </c>
      <c r="Q5602">
        <v>19.428470000000001</v>
      </c>
      <c r="R5602">
        <v>-99.127660000000006</v>
      </c>
    </row>
    <row r="5603" spans="1:18">
      <c r="A5603">
        <v>40688.597245370373</v>
      </c>
      <c r="B5603" s="6" t="s">
        <v>9421</v>
      </c>
      <c r="C5603" s="7" t="s">
        <v>9843</v>
      </c>
      <c r="D5603" s="4">
        <v>3</v>
      </c>
      <c r="E5603" s="4">
        <v>4</v>
      </c>
      <c r="F5603">
        <v>5</v>
      </c>
      <c r="G5603">
        <v>2</v>
      </c>
      <c r="H5603">
        <v>3</v>
      </c>
      <c r="I5603">
        <v>3</v>
      </c>
      <c r="J5603">
        <v>3</v>
      </c>
      <c r="K5603">
        <v>4</v>
      </c>
      <c r="L5603">
        <v>5</v>
      </c>
      <c r="M5603">
        <v>4</v>
      </c>
      <c r="N5603">
        <v>3</v>
      </c>
      <c r="O5603" s="4" t="s">
        <v>10604</v>
      </c>
      <c r="P5603" t="s">
        <v>10605</v>
      </c>
      <c r="Q5603">
        <v>48.853409999999997</v>
      </c>
      <c r="R5603">
        <v>2.3488000000000002</v>
      </c>
    </row>
    <row r="5604" spans="1:18">
      <c r="A5604">
        <v>40688.598495370374</v>
      </c>
      <c r="B5604" s="6" t="s">
        <v>9421</v>
      </c>
      <c r="C5604" s="7" t="s">
        <v>9844</v>
      </c>
      <c r="D5604" s="4">
        <v>3</v>
      </c>
      <c r="E5604" s="4">
        <v>2</v>
      </c>
      <c r="F5604">
        <v>2</v>
      </c>
      <c r="G5604">
        <v>3</v>
      </c>
      <c r="H5604">
        <v>4</v>
      </c>
      <c r="I5604">
        <v>5</v>
      </c>
      <c r="J5604">
        <v>4</v>
      </c>
      <c r="K5604">
        <v>4</v>
      </c>
      <c r="L5604">
        <v>4</v>
      </c>
      <c r="M5604">
        <v>3</v>
      </c>
      <c r="N5604">
        <v>3</v>
      </c>
      <c r="O5604" s="4" t="s">
        <v>10620</v>
      </c>
      <c r="P5604" t="s">
        <v>10621</v>
      </c>
      <c r="Q5604">
        <v>51.50853</v>
      </c>
      <c r="R5604">
        <v>-0.12573999999999999</v>
      </c>
    </row>
    <row r="5605" spans="1:18">
      <c r="A5605">
        <v>40688.598738425928</v>
      </c>
      <c r="B5605" s="6" t="s">
        <v>9421</v>
      </c>
      <c r="C5605" s="7" t="s">
        <v>9845</v>
      </c>
      <c r="D5605" s="4">
        <v>4</v>
      </c>
      <c r="E5605" s="4">
        <v>3</v>
      </c>
      <c r="F5605">
        <v>4</v>
      </c>
      <c r="G5605">
        <v>4</v>
      </c>
      <c r="H5605">
        <v>4</v>
      </c>
      <c r="I5605">
        <v>5</v>
      </c>
      <c r="J5605">
        <v>3</v>
      </c>
      <c r="K5605">
        <v>4</v>
      </c>
      <c r="L5605">
        <v>5</v>
      </c>
      <c r="M5605">
        <v>3</v>
      </c>
      <c r="N5605">
        <v>5</v>
      </c>
      <c r="O5605" s="4" t="s">
        <v>10620</v>
      </c>
      <c r="P5605" t="s">
        <v>10621</v>
      </c>
      <c r="Q5605">
        <v>51.50853</v>
      </c>
      <c r="R5605">
        <v>-0.12573999999999999</v>
      </c>
    </row>
    <row r="5606" spans="1:18">
      <c r="A5606">
        <v>40688.599826388891</v>
      </c>
      <c r="B5606" s="6" t="s">
        <v>9421</v>
      </c>
      <c r="C5606" s="7" t="s">
        <v>9846</v>
      </c>
      <c r="D5606" s="4">
        <v>1</v>
      </c>
      <c r="E5606" s="4">
        <v>1</v>
      </c>
      <c r="F5606">
        <v>1</v>
      </c>
      <c r="G5606">
        <v>1</v>
      </c>
      <c r="H5606">
        <v>1</v>
      </c>
      <c r="I5606">
        <v>1</v>
      </c>
      <c r="J5606">
        <v>1</v>
      </c>
      <c r="K5606">
        <v>1</v>
      </c>
      <c r="L5606">
        <v>1</v>
      </c>
      <c r="M5606">
        <v>1</v>
      </c>
      <c r="N5606">
        <v>1</v>
      </c>
      <c r="O5606" s="4" t="s">
        <v>10923</v>
      </c>
      <c r="P5606" t="s">
        <v>10924</v>
      </c>
      <c r="Q5606">
        <v>10</v>
      </c>
      <c r="R5606">
        <v>-83.033330000000007</v>
      </c>
    </row>
    <row r="5607" spans="1:18">
      <c r="A5607">
        <v>40688.602372685185</v>
      </c>
      <c r="B5607" s="6" t="s">
        <v>9421</v>
      </c>
      <c r="C5607" s="7" t="s">
        <v>9847</v>
      </c>
      <c r="D5607" s="4">
        <v>1</v>
      </c>
      <c r="E5607" s="4">
        <v>1</v>
      </c>
      <c r="F5607">
        <v>0</v>
      </c>
      <c r="G5607">
        <v>0</v>
      </c>
      <c r="H5607">
        <v>1</v>
      </c>
      <c r="I5607">
        <v>4</v>
      </c>
      <c r="J5607">
        <v>1</v>
      </c>
      <c r="K5607">
        <v>1</v>
      </c>
      <c r="L5607">
        <v>1</v>
      </c>
      <c r="M5607">
        <v>1</v>
      </c>
      <c r="N5607">
        <v>1</v>
      </c>
      <c r="O5607" s="4" t="s">
        <v>10604</v>
      </c>
      <c r="P5607" t="s">
        <v>10606</v>
      </c>
      <c r="Q5607">
        <v>43.703130000000002</v>
      </c>
      <c r="R5607">
        <v>7.2660799999999997</v>
      </c>
    </row>
    <row r="5608" spans="1:18">
      <c r="A5608">
        <v>40688.602511574078</v>
      </c>
      <c r="B5608" s="6" t="s">
        <v>9421</v>
      </c>
      <c r="C5608" s="7" t="s">
        <v>9848</v>
      </c>
      <c r="D5608" s="4">
        <v>1</v>
      </c>
      <c r="E5608" s="4">
        <v>1</v>
      </c>
      <c r="F5608">
        <v>1</v>
      </c>
      <c r="G5608">
        <v>1</v>
      </c>
      <c r="H5608">
        <v>1</v>
      </c>
      <c r="I5608">
        <v>1</v>
      </c>
      <c r="J5608">
        <v>1</v>
      </c>
      <c r="K5608">
        <v>1</v>
      </c>
      <c r="L5608">
        <v>1</v>
      </c>
      <c r="M5608">
        <v>1</v>
      </c>
      <c r="N5608">
        <v>1</v>
      </c>
      <c r="O5608" s="4" t="s">
        <v>10665</v>
      </c>
      <c r="P5608" t="s">
        <v>10666</v>
      </c>
      <c r="Q5608">
        <v>52.374029999999998</v>
      </c>
      <c r="R5608">
        <v>4.8896899999999999</v>
      </c>
    </row>
    <row r="5609" spans="1:18">
      <c r="A5609">
        <v>40688.602719907409</v>
      </c>
      <c r="B5609" s="6" t="s">
        <v>9421</v>
      </c>
      <c r="C5609" s="7" t="s">
        <v>9849</v>
      </c>
      <c r="D5609" s="4">
        <v>5</v>
      </c>
      <c r="E5609" s="4">
        <v>3</v>
      </c>
      <c r="F5609">
        <v>3</v>
      </c>
      <c r="G5609">
        <v>3</v>
      </c>
      <c r="H5609">
        <v>5</v>
      </c>
      <c r="I5609">
        <v>5</v>
      </c>
      <c r="J5609">
        <v>5</v>
      </c>
      <c r="K5609">
        <v>4</v>
      </c>
      <c r="L5609">
        <v>3</v>
      </c>
      <c r="M5609">
        <v>4</v>
      </c>
      <c r="N5609">
        <v>4</v>
      </c>
      <c r="O5609" s="4" t="s">
        <v>10604</v>
      </c>
      <c r="P5609" t="s">
        <v>10605</v>
      </c>
      <c r="Q5609">
        <v>48.853409999999997</v>
      </c>
      <c r="R5609">
        <v>2.3488000000000002</v>
      </c>
    </row>
    <row r="5610" spans="1:18">
      <c r="A5610">
        <v>40688.602812500001</v>
      </c>
      <c r="B5610" s="6" t="s">
        <v>9421</v>
      </c>
      <c r="C5610" s="7" t="s">
        <v>9850</v>
      </c>
      <c r="D5610" s="4">
        <v>2</v>
      </c>
      <c r="E5610" s="4">
        <v>2</v>
      </c>
      <c r="F5610">
        <v>1</v>
      </c>
      <c r="G5610">
        <v>4</v>
      </c>
      <c r="H5610">
        <v>2</v>
      </c>
      <c r="I5610">
        <v>4</v>
      </c>
      <c r="J5610">
        <v>3</v>
      </c>
      <c r="K5610">
        <v>3</v>
      </c>
      <c r="L5610">
        <v>5</v>
      </c>
      <c r="M5610">
        <v>2</v>
      </c>
      <c r="N5610">
        <v>5</v>
      </c>
      <c r="O5610" s="4" t="s">
        <v>10614</v>
      </c>
      <c r="P5610" t="s">
        <v>10640</v>
      </c>
      <c r="Q5610">
        <v>34.052230000000002</v>
      </c>
      <c r="R5610">
        <v>-118.24368</v>
      </c>
    </row>
    <row r="5611" spans="1:18">
      <c r="A5611">
        <v>40688.603402777779</v>
      </c>
      <c r="B5611" s="6" t="s">
        <v>9421</v>
      </c>
      <c r="C5611" s="7" t="s">
        <v>9851</v>
      </c>
      <c r="D5611" s="4">
        <v>3</v>
      </c>
      <c r="E5611" s="4">
        <v>5</v>
      </c>
      <c r="F5611">
        <v>5</v>
      </c>
      <c r="G5611">
        <v>5</v>
      </c>
      <c r="H5611">
        <v>1</v>
      </c>
      <c r="I5611">
        <v>3</v>
      </c>
      <c r="J5611">
        <v>3</v>
      </c>
      <c r="K5611">
        <v>3</v>
      </c>
      <c r="L5611">
        <v>5</v>
      </c>
      <c r="M5611">
        <v>1</v>
      </c>
      <c r="N5611">
        <v>5</v>
      </c>
      <c r="O5611" s="4" t="s">
        <v>10796</v>
      </c>
      <c r="P5611" t="s">
        <v>10866</v>
      </c>
      <c r="Q5611">
        <v>53.333060000000003</v>
      </c>
      <c r="R5611">
        <v>-6.2488900000000003</v>
      </c>
    </row>
    <row r="5612" spans="1:18">
      <c r="A5612">
        <v>40688.605405092596</v>
      </c>
      <c r="B5612" s="6" t="s">
        <v>9421</v>
      </c>
      <c r="C5612" s="7" t="s">
        <v>9852</v>
      </c>
      <c r="D5612" s="4">
        <v>4</v>
      </c>
      <c r="E5612" s="4">
        <v>5</v>
      </c>
      <c r="F5612">
        <v>4</v>
      </c>
      <c r="G5612">
        <v>4</v>
      </c>
      <c r="H5612">
        <v>5</v>
      </c>
      <c r="I5612">
        <v>4</v>
      </c>
      <c r="J5612">
        <v>5</v>
      </c>
      <c r="K5612">
        <v>5</v>
      </c>
      <c r="L5612">
        <v>5</v>
      </c>
      <c r="M5612">
        <v>4</v>
      </c>
      <c r="N5612">
        <v>5</v>
      </c>
      <c r="O5612" s="4" t="s">
        <v>10618</v>
      </c>
      <c r="P5612" t="s">
        <v>10637</v>
      </c>
      <c r="Q5612">
        <v>45.464269999999999</v>
      </c>
      <c r="R5612">
        <v>9.1895100000000003</v>
      </c>
    </row>
    <row r="5613" spans="1:18">
      <c r="A5613">
        <v>40688.60664351852</v>
      </c>
      <c r="B5613" s="6" t="s">
        <v>9421</v>
      </c>
      <c r="C5613" s="7" t="s">
        <v>9853</v>
      </c>
      <c r="D5613" s="4">
        <v>1</v>
      </c>
      <c r="E5613" s="4">
        <v>1</v>
      </c>
      <c r="F5613">
        <v>1</v>
      </c>
      <c r="G5613">
        <v>1</v>
      </c>
      <c r="H5613">
        <v>1</v>
      </c>
      <c r="I5613">
        <v>1</v>
      </c>
      <c r="J5613">
        <v>1</v>
      </c>
      <c r="K5613">
        <v>1</v>
      </c>
      <c r="L5613">
        <v>1</v>
      </c>
      <c r="M5613">
        <v>1</v>
      </c>
      <c r="N5613">
        <v>1</v>
      </c>
      <c r="O5613" s="4" t="s">
        <v>10683</v>
      </c>
      <c r="P5613" t="s">
        <v>10720</v>
      </c>
      <c r="Q5613">
        <v>39.919870000000003</v>
      </c>
      <c r="R5613">
        <v>32.85427</v>
      </c>
    </row>
    <row r="5614" spans="1:18">
      <c r="A5614">
        <v>40688.60833333333</v>
      </c>
      <c r="B5614" s="6" t="s">
        <v>9421</v>
      </c>
      <c r="C5614" s="7" t="s">
        <v>9854</v>
      </c>
      <c r="D5614" s="4">
        <v>3</v>
      </c>
      <c r="E5614" s="4">
        <v>4</v>
      </c>
      <c r="F5614">
        <v>4</v>
      </c>
      <c r="G5614">
        <v>4</v>
      </c>
      <c r="H5614">
        <v>5</v>
      </c>
      <c r="I5614">
        <v>4</v>
      </c>
      <c r="J5614">
        <v>4</v>
      </c>
      <c r="K5614">
        <v>4</v>
      </c>
      <c r="L5614">
        <v>4</v>
      </c>
      <c r="M5614">
        <v>5</v>
      </c>
      <c r="N5614">
        <v>5</v>
      </c>
      <c r="O5614" s="4" t="s">
        <v>10653</v>
      </c>
      <c r="P5614" t="s">
        <v>10841</v>
      </c>
      <c r="Q5614">
        <v>-12.04318</v>
      </c>
      <c r="R5614">
        <v>-77.028239999999997</v>
      </c>
    </row>
    <row r="5615" spans="1:18">
      <c r="A5615">
        <v>40688.61173611111</v>
      </c>
      <c r="B5615" s="6" t="s">
        <v>9421</v>
      </c>
      <c r="C5615" s="7" t="s">
        <v>9855</v>
      </c>
      <c r="D5615" s="4">
        <v>4</v>
      </c>
      <c r="E5615" s="4">
        <v>4</v>
      </c>
      <c r="F5615">
        <v>4</v>
      </c>
      <c r="G5615">
        <v>4</v>
      </c>
      <c r="H5615">
        <v>5</v>
      </c>
      <c r="I5615">
        <v>4</v>
      </c>
      <c r="J5615">
        <v>5</v>
      </c>
      <c r="K5615">
        <v>4</v>
      </c>
      <c r="L5615">
        <v>5</v>
      </c>
      <c r="M5615">
        <v>4</v>
      </c>
      <c r="N5615">
        <v>4</v>
      </c>
      <c r="O5615" s="4" t="s">
        <v>10722</v>
      </c>
      <c r="P5615" t="s">
        <v>10723</v>
      </c>
      <c r="Q5615">
        <v>55.675939999999997</v>
      </c>
      <c r="R5615">
        <v>12.565530000000001</v>
      </c>
    </row>
    <row r="5616" spans="1:18">
      <c r="A5616">
        <v>40688.611805555556</v>
      </c>
      <c r="B5616" s="6" t="s">
        <v>9421</v>
      </c>
      <c r="C5616" s="7" t="s">
        <v>9856</v>
      </c>
      <c r="D5616" s="4">
        <v>1</v>
      </c>
      <c r="E5616" s="4">
        <v>1</v>
      </c>
      <c r="F5616">
        <v>1</v>
      </c>
      <c r="G5616">
        <v>1</v>
      </c>
      <c r="H5616">
        <v>5</v>
      </c>
      <c r="I5616">
        <v>5</v>
      </c>
      <c r="J5616">
        <v>1</v>
      </c>
      <c r="K5616">
        <v>1</v>
      </c>
      <c r="L5616">
        <v>5</v>
      </c>
      <c r="M5616">
        <v>5</v>
      </c>
      <c r="N5616">
        <v>5</v>
      </c>
      <c r="O5616" s="4" t="s">
        <v>10727</v>
      </c>
      <c r="P5616" t="s">
        <v>10728</v>
      </c>
      <c r="Q5616">
        <v>50.088039999999999</v>
      </c>
      <c r="R5616">
        <v>14.42076</v>
      </c>
    </row>
    <row r="5617" spans="1:18">
      <c r="A5617">
        <v>40688.612662037034</v>
      </c>
      <c r="B5617" s="6" t="s">
        <v>9421</v>
      </c>
      <c r="C5617" s="7" t="s">
        <v>9857</v>
      </c>
      <c r="D5617" s="4">
        <v>4</v>
      </c>
      <c r="E5617" s="4">
        <v>4</v>
      </c>
      <c r="F5617">
        <v>4</v>
      </c>
      <c r="G5617">
        <v>4</v>
      </c>
      <c r="H5617">
        <v>4</v>
      </c>
      <c r="I5617">
        <v>3</v>
      </c>
      <c r="J5617">
        <v>3</v>
      </c>
      <c r="K5617">
        <v>4</v>
      </c>
      <c r="L5617">
        <v>4</v>
      </c>
      <c r="M5617">
        <v>5</v>
      </c>
      <c r="N5617">
        <v>4</v>
      </c>
      <c r="O5617" s="4" t="s">
        <v>10629</v>
      </c>
      <c r="P5617" t="s">
        <v>10630</v>
      </c>
      <c r="Q5617">
        <v>41.38879</v>
      </c>
      <c r="R5617">
        <v>2.1589900000000002</v>
      </c>
    </row>
    <row r="5618" spans="1:18">
      <c r="A5618">
        <v>40688.613379629627</v>
      </c>
      <c r="B5618" s="6" t="s">
        <v>9421</v>
      </c>
      <c r="C5618" s="7" t="s">
        <v>9858</v>
      </c>
      <c r="D5618" s="4">
        <v>1</v>
      </c>
      <c r="E5618" s="4">
        <v>1</v>
      </c>
      <c r="F5618">
        <v>1</v>
      </c>
      <c r="G5618">
        <v>1</v>
      </c>
      <c r="H5618">
        <v>1</v>
      </c>
      <c r="I5618">
        <v>1</v>
      </c>
      <c r="J5618">
        <v>1</v>
      </c>
      <c r="K5618">
        <v>1</v>
      </c>
      <c r="L5618">
        <v>1</v>
      </c>
      <c r="M5618">
        <v>1</v>
      </c>
      <c r="N5618">
        <v>1</v>
      </c>
      <c r="O5618" s="4" t="s">
        <v>10604</v>
      </c>
      <c r="P5618" t="s">
        <v>10605</v>
      </c>
      <c r="Q5618">
        <v>48.853409999999997</v>
      </c>
      <c r="R5618">
        <v>2.3488000000000002</v>
      </c>
    </row>
    <row r="5619" spans="1:18">
      <c r="A5619">
        <v>40688.613530092596</v>
      </c>
      <c r="B5619" s="6" t="s">
        <v>9421</v>
      </c>
      <c r="C5619" s="7" t="s">
        <v>9859</v>
      </c>
      <c r="D5619" s="4">
        <v>5</v>
      </c>
      <c r="E5619" s="4">
        <v>5</v>
      </c>
      <c r="F5619">
        <v>5</v>
      </c>
      <c r="G5619">
        <v>3</v>
      </c>
      <c r="H5619">
        <v>5</v>
      </c>
      <c r="I5619">
        <v>4</v>
      </c>
      <c r="J5619">
        <v>5</v>
      </c>
      <c r="K5619">
        <v>5</v>
      </c>
      <c r="L5619">
        <v>5</v>
      </c>
      <c r="M5619">
        <v>4</v>
      </c>
      <c r="N5619">
        <v>4</v>
      </c>
      <c r="O5619" s="4" t="s">
        <v>10620</v>
      </c>
      <c r="P5619" t="s">
        <v>10621</v>
      </c>
      <c r="Q5619">
        <v>51.50853</v>
      </c>
      <c r="R5619">
        <v>-0.12573999999999999</v>
      </c>
    </row>
    <row r="5620" spans="1:18">
      <c r="A5620">
        <v>40688.613703703704</v>
      </c>
      <c r="B5620" s="6" t="s">
        <v>9421</v>
      </c>
      <c r="C5620" s="7" t="s">
        <v>9860</v>
      </c>
      <c r="D5620" s="4">
        <v>3</v>
      </c>
      <c r="E5620" s="4">
        <v>4</v>
      </c>
      <c r="F5620">
        <v>5</v>
      </c>
      <c r="G5620">
        <v>3</v>
      </c>
      <c r="H5620">
        <v>4</v>
      </c>
      <c r="I5620">
        <v>5</v>
      </c>
      <c r="J5620">
        <v>4</v>
      </c>
      <c r="K5620">
        <v>4</v>
      </c>
      <c r="L5620">
        <v>4</v>
      </c>
      <c r="M5620">
        <v>5</v>
      </c>
      <c r="N5620">
        <v>4</v>
      </c>
      <c r="O5620" s="4" t="s">
        <v>10618</v>
      </c>
      <c r="P5620" t="s">
        <v>10619</v>
      </c>
      <c r="Q5620">
        <v>41.894739999999999</v>
      </c>
      <c r="R5620">
        <v>12.4839</v>
      </c>
    </row>
    <row r="5621" spans="1:18">
      <c r="A5621">
        <v>40688.614918981482</v>
      </c>
      <c r="B5621" s="6" t="s">
        <v>9421</v>
      </c>
      <c r="C5621" s="7" t="s">
        <v>9861</v>
      </c>
      <c r="D5621" s="4">
        <v>5</v>
      </c>
      <c r="E5621" s="4">
        <v>2</v>
      </c>
      <c r="F5621">
        <v>3</v>
      </c>
      <c r="G5621">
        <v>5</v>
      </c>
      <c r="H5621">
        <v>4</v>
      </c>
      <c r="I5621">
        <v>4</v>
      </c>
      <c r="J5621">
        <v>3</v>
      </c>
      <c r="K5621">
        <v>4</v>
      </c>
      <c r="L5621">
        <v>2</v>
      </c>
      <c r="M5621">
        <v>3</v>
      </c>
      <c r="N5621">
        <v>3</v>
      </c>
      <c r="O5621" s="4" t="s">
        <v>10604</v>
      </c>
      <c r="P5621" t="s">
        <v>10605</v>
      </c>
      <c r="Q5621">
        <v>48.853409999999997</v>
      </c>
      <c r="R5621">
        <v>2.3488000000000002</v>
      </c>
    </row>
    <row r="5622" spans="1:18">
      <c r="A5622">
        <v>40688.615324074075</v>
      </c>
      <c r="B5622" s="6" t="s">
        <v>9421</v>
      </c>
      <c r="C5622" s="7" t="s">
        <v>9862</v>
      </c>
      <c r="D5622" s="4">
        <v>4</v>
      </c>
      <c r="E5622" s="4">
        <v>3</v>
      </c>
      <c r="F5622">
        <v>4</v>
      </c>
      <c r="G5622">
        <v>3</v>
      </c>
      <c r="H5622">
        <v>5</v>
      </c>
      <c r="I5622">
        <v>5</v>
      </c>
      <c r="J5622">
        <v>4</v>
      </c>
      <c r="K5622">
        <v>4</v>
      </c>
      <c r="L5622">
        <v>3</v>
      </c>
      <c r="M5622">
        <v>2</v>
      </c>
      <c r="N5622">
        <v>2</v>
      </c>
      <c r="O5622" s="4" t="s">
        <v>10618</v>
      </c>
      <c r="P5622" t="s">
        <v>10619</v>
      </c>
      <c r="Q5622">
        <v>41.894739999999999</v>
      </c>
      <c r="R5622">
        <v>12.4839</v>
      </c>
    </row>
    <row r="5623" spans="1:18">
      <c r="A5623">
        <v>40688.618194444447</v>
      </c>
      <c r="B5623" s="6" t="s">
        <v>9421</v>
      </c>
      <c r="C5623" s="7" t="s">
        <v>9863</v>
      </c>
      <c r="D5623" s="4">
        <v>3</v>
      </c>
      <c r="E5623" s="4">
        <v>4</v>
      </c>
      <c r="F5623">
        <v>4</v>
      </c>
      <c r="G5623">
        <v>5</v>
      </c>
      <c r="H5623">
        <v>4</v>
      </c>
      <c r="I5623">
        <v>4</v>
      </c>
      <c r="J5623">
        <v>5</v>
      </c>
      <c r="K5623">
        <v>5</v>
      </c>
      <c r="L5623">
        <v>5</v>
      </c>
      <c r="M5623">
        <v>5</v>
      </c>
      <c r="N5623">
        <v>4</v>
      </c>
      <c r="O5623" s="4" t="s">
        <v>10618</v>
      </c>
      <c r="P5623" t="s">
        <v>10643</v>
      </c>
      <c r="Q5623">
        <v>40.833329999999997</v>
      </c>
      <c r="R5623">
        <v>14.25</v>
      </c>
    </row>
    <row r="5624" spans="1:18">
      <c r="A5624">
        <v>40688.618622685186</v>
      </c>
      <c r="B5624" s="6" t="s">
        <v>9421</v>
      </c>
      <c r="C5624" s="7" t="s">
        <v>9864</v>
      </c>
      <c r="D5624" s="4">
        <v>1</v>
      </c>
      <c r="E5624" s="4">
        <v>1</v>
      </c>
      <c r="F5624">
        <v>1</v>
      </c>
      <c r="G5624">
        <v>1</v>
      </c>
      <c r="H5624">
        <v>1</v>
      </c>
      <c r="I5624">
        <v>1</v>
      </c>
      <c r="J5624">
        <v>1</v>
      </c>
      <c r="K5624">
        <v>1</v>
      </c>
      <c r="L5624">
        <v>1</v>
      </c>
      <c r="M5624">
        <v>1</v>
      </c>
      <c r="N5624">
        <v>1</v>
      </c>
      <c r="O5624" s="4" t="s">
        <v>10625</v>
      </c>
      <c r="P5624" t="s">
        <v>10680</v>
      </c>
      <c r="Q5624">
        <v>19.351109999999998</v>
      </c>
      <c r="R5624">
        <v>-99.051940000000002</v>
      </c>
    </row>
    <row r="5625" spans="1:18">
      <c r="A5625">
        <v>40688.618645833332</v>
      </c>
      <c r="B5625" s="6" t="s">
        <v>9421</v>
      </c>
      <c r="C5625" s="7" t="s">
        <v>9865</v>
      </c>
      <c r="D5625" s="4">
        <v>1</v>
      </c>
      <c r="E5625" s="4">
        <v>5</v>
      </c>
      <c r="F5625">
        <v>5</v>
      </c>
      <c r="G5625">
        <v>1</v>
      </c>
      <c r="H5625">
        <v>1</v>
      </c>
      <c r="I5625">
        <v>1</v>
      </c>
      <c r="J5625">
        <v>1</v>
      </c>
      <c r="K5625">
        <v>1</v>
      </c>
      <c r="L5625">
        <v>5</v>
      </c>
      <c r="M5625">
        <v>1</v>
      </c>
      <c r="N5625">
        <v>1</v>
      </c>
      <c r="O5625" s="4" t="s">
        <v>10665</v>
      </c>
      <c r="P5625" t="s">
        <v>10701</v>
      </c>
      <c r="Q5625">
        <v>52.07667</v>
      </c>
      <c r="R5625">
        <v>4.29861</v>
      </c>
    </row>
    <row r="5626" spans="1:18">
      <c r="A5626">
        <v>40688.618761574071</v>
      </c>
      <c r="B5626" s="6" t="s">
        <v>9421</v>
      </c>
      <c r="C5626" s="7" t="s">
        <v>9866</v>
      </c>
      <c r="D5626" s="4">
        <v>4</v>
      </c>
      <c r="E5626" s="4">
        <v>3</v>
      </c>
      <c r="F5626">
        <v>4</v>
      </c>
      <c r="G5626">
        <v>5</v>
      </c>
      <c r="H5626">
        <v>5</v>
      </c>
      <c r="I5626">
        <v>5</v>
      </c>
      <c r="J5626">
        <v>5</v>
      </c>
      <c r="K5626">
        <v>5</v>
      </c>
      <c r="L5626">
        <v>5</v>
      </c>
      <c r="M5626">
        <v>4</v>
      </c>
      <c r="N5626">
        <v>4</v>
      </c>
      <c r="O5626" s="4" t="s">
        <v>10598</v>
      </c>
      <c r="P5626" t="s">
        <v>10651</v>
      </c>
      <c r="Q5626">
        <v>52.524369999999998</v>
      </c>
      <c r="R5626">
        <v>13.41053</v>
      </c>
    </row>
    <row r="5627" spans="1:18">
      <c r="A5627">
        <v>40688.620312500003</v>
      </c>
      <c r="B5627" s="6" t="s">
        <v>9421</v>
      </c>
      <c r="C5627" s="7" t="s">
        <v>9867</v>
      </c>
      <c r="D5627" s="4">
        <v>5</v>
      </c>
      <c r="E5627" s="4">
        <v>4</v>
      </c>
      <c r="F5627">
        <v>4</v>
      </c>
      <c r="G5627">
        <v>1</v>
      </c>
      <c r="H5627">
        <v>1</v>
      </c>
      <c r="I5627">
        <v>5</v>
      </c>
      <c r="J5627">
        <v>5</v>
      </c>
      <c r="K5627">
        <v>5</v>
      </c>
      <c r="L5627">
        <v>2</v>
      </c>
      <c r="M5627">
        <v>5</v>
      </c>
      <c r="N5627">
        <v>5</v>
      </c>
      <c r="O5627" s="4" t="s">
        <v>10634</v>
      </c>
      <c r="P5627" t="s">
        <v>10635</v>
      </c>
      <c r="Q5627">
        <v>38.753819999999997</v>
      </c>
      <c r="R5627">
        <v>-9.2308299999999992</v>
      </c>
    </row>
    <row r="5628" spans="1:18">
      <c r="A5628">
        <v>40688.620810185188</v>
      </c>
      <c r="B5628" s="6" t="s">
        <v>9421</v>
      </c>
      <c r="C5628" s="7" t="s">
        <v>9868</v>
      </c>
      <c r="D5628" s="4">
        <v>3</v>
      </c>
      <c r="E5628" s="4">
        <v>1</v>
      </c>
      <c r="F5628">
        <v>3</v>
      </c>
      <c r="G5628">
        <v>3</v>
      </c>
      <c r="H5628">
        <v>3</v>
      </c>
      <c r="I5628">
        <v>2</v>
      </c>
      <c r="J5628">
        <v>2</v>
      </c>
      <c r="K5628">
        <v>2</v>
      </c>
      <c r="L5628">
        <v>1</v>
      </c>
      <c r="M5628">
        <v>2</v>
      </c>
      <c r="N5628">
        <v>2</v>
      </c>
      <c r="O5628" s="4" t="s">
        <v>10625</v>
      </c>
      <c r="P5628" t="s">
        <v>10697</v>
      </c>
      <c r="Q5628">
        <v>19.428470000000001</v>
      </c>
      <c r="R5628">
        <v>-99.127660000000006</v>
      </c>
    </row>
    <row r="5629" spans="1:18">
      <c r="A5629">
        <v>40688.620925925927</v>
      </c>
      <c r="B5629" s="6" t="s">
        <v>9421</v>
      </c>
      <c r="C5629" s="7" t="s">
        <v>9869</v>
      </c>
      <c r="D5629" s="4">
        <v>2</v>
      </c>
      <c r="E5629" s="4">
        <v>5</v>
      </c>
      <c r="F5629">
        <v>5</v>
      </c>
      <c r="G5629">
        <v>2</v>
      </c>
      <c r="H5629">
        <v>3</v>
      </c>
      <c r="I5629">
        <v>3</v>
      </c>
      <c r="J5629">
        <v>4</v>
      </c>
      <c r="K5629">
        <v>3</v>
      </c>
      <c r="L5629">
        <v>4</v>
      </c>
      <c r="M5629">
        <v>4</v>
      </c>
      <c r="N5629">
        <v>5</v>
      </c>
      <c r="O5629" s="4" t="s">
        <v>10614</v>
      </c>
      <c r="P5629" t="s">
        <v>10636</v>
      </c>
      <c r="Q5629">
        <v>40.714269999999999</v>
      </c>
      <c r="R5629">
        <v>-74.005970000000005</v>
      </c>
    </row>
    <row r="5630" spans="1:18">
      <c r="A5630">
        <v>40688.62159722222</v>
      </c>
      <c r="B5630" s="6" t="s">
        <v>9421</v>
      </c>
      <c r="C5630" s="7" t="s">
        <v>9870</v>
      </c>
      <c r="D5630" s="4">
        <v>4</v>
      </c>
      <c r="E5630" s="4">
        <v>4</v>
      </c>
      <c r="F5630">
        <v>4</v>
      </c>
      <c r="G5630">
        <v>5</v>
      </c>
      <c r="H5630">
        <v>5</v>
      </c>
      <c r="I5630">
        <v>5</v>
      </c>
      <c r="J5630">
        <v>5</v>
      </c>
      <c r="K5630">
        <v>4</v>
      </c>
      <c r="L5630">
        <v>4</v>
      </c>
      <c r="M5630">
        <v>3</v>
      </c>
      <c r="N5630">
        <v>3</v>
      </c>
      <c r="O5630" s="4" t="s">
        <v>10604</v>
      </c>
      <c r="P5630" t="s">
        <v>10605</v>
      </c>
      <c r="Q5630">
        <v>48.853409999999997</v>
      </c>
      <c r="R5630">
        <v>2.3488000000000002</v>
      </c>
    </row>
    <row r="5631" spans="1:18">
      <c r="A5631">
        <v>40688.621851851851</v>
      </c>
      <c r="B5631" s="6" t="s">
        <v>9421</v>
      </c>
      <c r="C5631" s="7" t="s">
        <v>9871</v>
      </c>
      <c r="D5631" s="4">
        <v>3</v>
      </c>
      <c r="E5631" s="4">
        <v>4</v>
      </c>
      <c r="F5631">
        <v>4</v>
      </c>
      <c r="G5631">
        <v>2</v>
      </c>
      <c r="H5631">
        <v>4</v>
      </c>
      <c r="I5631">
        <v>2</v>
      </c>
      <c r="J5631">
        <v>4</v>
      </c>
      <c r="K5631">
        <v>5</v>
      </c>
      <c r="L5631">
        <v>5</v>
      </c>
      <c r="M5631">
        <v>4</v>
      </c>
      <c r="N5631">
        <v>5</v>
      </c>
      <c r="O5631" s="4" t="s">
        <v>10604</v>
      </c>
      <c r="P5631" t="s">
        <v>10606</v>
      </c>
      <c r="Q5631">
        <v>43.703130000000002</v>
      </c>
      <c r="R5631">
        <v>7.2660799999999997</v>
      </c>
    </row>
    <row r="5632" spans="1:18">
      <c r="A5632">
        <v>40688.62190972222</v>
      </c>
      <c r="B5632" s="6" t="s">
        <v>9421</v>
      </c>
      <c r="C5632" s="7" t="s">
        <v>9872</v>
      </c>
      <c r="D5632" s="4">
        <v>3</v>
      </c>
      <c r="E5632" s="4">
        <v>3</v>
      </c>
      <c r="F5632">
        <v>2</v>
      </c>
      <c r="G5632">
        <v>3</v>
      </c>
      <c r="H5632">
        <v>4</v>
      </c>
      <c r="I5632">
        <v>4</v>
      </c>
      <c r="J5632">
        <v>3</v>
      </c>
      <c r="K5632">
        <v>4</v>
      </c>
      <c r="L5632">
        <v>5</v>
      </c>
      <c r="M5632">
        <v>5</v>
      </c>
      <c r="N5632">
        <v>4</v>
      </c>
      <c r="O5632" s="4" t="s">
        <v>10648</v>
      </c>
      <c r="P5632" t="s">
        <v>10718</v>
      </c>
      <c r="Q5632">
        <v>35.689500000000002</v>
      </c>
      <c r="R5632">
        <v>139.69171</v>
      </c>
    </row>
    <row r="5633" spans="1:18">
      <c r="A5633">
        <v>40688.624155092592</v>
      </c>
      <c r="B5633" s="6" t="s">
        <v>9421</v>
      </c>
      <c r="C5633" s="7" t="s">
        <v>9873</v>
      </c>
      <c r="D5633" s="4">
        <v>2</v>
      </c>
      <c r="E5633" s="4">
        <v>2</v>
      </c>
      <c r="F5633">
        <v>1</v>
      </c>
      <c r="G5633">
        <v>3</v>
      </c>
      <c r="H5633">
        <v>4</v>
      </c>
      <c r="I5633">
        <v>4</v>
      </c>
      <c r="J5633">
        <v>1</v>
      </c>
      <c r="K5633">
        <v>4</v>
      </c>
      <c r="L5633">
        <v>1</v>
      </c>
      <c r="M5633">
        <v>2</v>
      </c>
      <c r="N5633">
        <v>4</v>
      </c>
      <c r="O5633" s="4" t="s">
        <v>10604</v>
      </c>
      <c r="P5633" t="s">
        <v>10606</v>
      </c>
      <c r="Q5633">
        <v>43.703130000000002</v>
      </c>
      <c r="R5633">
        <v>7.2660799999999997</v>
      </c>
    </row>
    <row r="5634" spans="1:18">
      <c r="A5634">
        <v>40688.625</v>
      </c>
      <c r="B5634" s="6" t="s">
        <v>9421</v>
      </c>
      <c r="C5634" s="7" t="s">
        <v>7228</v>
      </c>
      <c r="D5634" s="4">
        <v>3</v>
      </c>
      <c r="E5634" s="4">
        <v>5</v>
      </c>
      <c r="F5634">
        <v>3</v>
      </c>
      <c r="G5634">
        <v>4</v>
      </c>
      <c r="H5634">
        <v>5</v>
      </c>
      <c r="I5634">
        <v>5</v>
      </c>
      <c r="J5634">
        <v>5</v>
      </c>
      <c r="K5634">
        <v>4</v>
      </c>
      <c r="L5634">
        <v>5</v>
      </c>
      <c r="M5634">
        <v>5</v>
      </c>
      <c r="N5634">
        <v>5</v>
      </c>
      <c r="O5634" s="4" t="s">
        <v>10625</v>
      </c>
      <c r="P5634" t="s">
        <v>10680</v>
      </c>
      <c r="Q5634">
        <v>19.351109999999998</v>
      </c>
      <c r="R5634">
        <v>-99.051940000000002</v>
      </c>
    </row>
    <row r="5635" spans="1:18">
      <c r="A5635">
        <v>40688.625405092593</v>
      </c>
      <c r="B5635" s="6" t="s">
        <v>9421</v>
      </c>
      <c r="C5635" s="7" t="s">
        <v>9874</v>
      </c>
      <c r="D5635" s="4">
        <v>3</v>
      </c>
      <c r="E5635" s="4">
        <v>3</v>
      </c>
      <c r="F5635">
        <v>4</v>
      </c>
      <c r="G5635">
        <v>3</v>
      </c>
      <c r="H5635">
        <v>5</v>
      </c>
      <c r="I5635">
        <v>4</v>
      </c>
      <c r="J5635">
        <v>2</v>
      </c>
      <c r="K5635">
        <v>3</v>
      </c>
      <c r="L5635">
        <v>5</v>
      </c>
      <c r="M5635">
        <v>4</v>
      </c>
      <c r="N5635">
        <v>4</v>
      </c>
      <c r="O5635" s="4" t="s">
        <v>10614</v>
      </c>
      <c r="P5635" t="s">
        <v>10628</v>
      </c>
      <c r="Q5635">
        <v>41.850029999999997</v>
      </c>
      <c r="R5635">
        <v>-87.650049999999993</v>
      </c>
    </row>
    <row r="5636" spans="1:18">
      <c r="A5636">
        <v>40688.630636574075</v>
      </c>
      <c r="B5636" s="6" t="s">
        <v>9421</v>
      </c>
      <c r="C5636" s="7" t="s">
        <v>8691</v>
      </c>
      <c r="D5636" s="4">
        <v>3</v>
      </c>
      <c r="E5636" s="4">
        <v>4</v>
      </c>
      <c r="F5636">
        <v>4</v>
      </c>
      <c r="G5636">
        <v>5</v>
      </c>
      <c r="H5636">
        <v>5</v>
      </c>
      <c r="I5636">
        <v>5</v>
      </c>
      <c r="J5636">
        <v>4</v>
      </c>
      <c r="K5636">
        <v>3</v>
      </c>
      <c r="L5636">
        <v>5</v>
      </c>
      <c r="M5636">
        <v>4</v>
      </c>
      <c r="N5636">
        <v>5</v>
      </c>
      <c r="O5636" s="4" t="s">
        <v>10610</v>
      </c>
      <c r="P5636" t="s">
        <v>10987</v>
      </c>
      <c r="Q5636">
        <v>-23.65</v>
      </c>
      <c r="R5636">
        <v>-70.400000000000006</v>
      </c>
    </row>
    <row r="5637" spans="1:18">
      <c r="A5637">
        <v>40688.703379629631</v>
      </c>
      <c r="B5637" s="6" t="s">
        <v>9421</v>
      </c>
      <c r="C5637" s="7" t="s">
        <v>9875</v>
      </c>
      <c r="D5637" s="4">
        <v>4</v>
      </c>
      <c r="E5637" s="4">
        <v>4</v>
      </c>
      <c r="F5637">
        <v>5</v>
      </c>
      <c r="G5637">
        <v>5</v>
      </c>
      <c r="H5637">
        <v>4</v>
      </c>
      <c r="I5637">
        <v>4</v>
      </c>
      <c r="J5637">
        <v>1</v>
      </c>
      <c r="K5637">
        <v>5</v>
      </c>
      <c r="L5637">
        <v>2</v>
      </c>
      <c r="M5637">
        <v>3</v>
      </c>
      <c r="N5637">
        <v>3</v>
      </c>
      <c r="O5637" s="4" t="s">
        <v>10629</v>
      </c>
      <c r="P5637" t="s">
        <v>10669</v>
      </c>
      <c r="Q5637">
        <v>40.416499999999999</v>
      </c>
      <c r="R5637">
        <v>-3.7025600000000001</v>
      </c>
    </row>
    <row r="5638" spans="1:18">
      <c r="A5638">
        <v>40688.79519675926</v>
      </c>
      <c r="B5638" s="6" t="s">
        <v>9421</v>
      </c>
      <c r="C5638" s="7" t="s">
        <v>9876</v>
      </c>
      <c r="D5638" s="4">
        <v>5</v>
      </c>
      <c r="E5638" s="4">
        <v>3</v>
      </c>
      <c r="F5638">
        <v>5</v>
      </c>
      <c r="G5638">
        <v>4</v>
      </c>
      <c r="H5638">
        <v>5</v>
      </c>
      <c r="I5638">
        <v>4</v>
      </c>
      <c r="J5638">
        <v>3</v>
      </c>
      <c r="K5638">
        <v>5</v>
      </c>
      <c r="L5638">
        <v>4</v>
      </c>
      <c r="M5638">
        <v>3</v>
      </c>
      <c r="N5638">
        <v>4</v>
      </c>
      <c r="O5638" s="4" t="s">
        <v>10604</v>
      </c>
      <c r="P5638" t="s">
        <v>10605</v>
      </c>
      <c r="Q5638">
        <v>48.853409999999997</v>
      </c>
      <c r="R5638">
        <v>2.3488000000000002</v>
      </c>
    </row>
    <row r="5639" spans="1:18">
      <c r="A5639">
        <v>40688.713275462964</v>
      </c>
      <c r="B5639" s="6" t="s">
        <v>9421</v>
      </c>
      <c r="C5639" s="7" t="s">
        <v>9789</v>
      </c>
      <c r="D5639" s="4">
        <v>4</v>
      </c>
      <c r="E5639" s="4">
        <v>4</v>
      </c>
      <c r="F5639">
        <v>3</v>
      </c>
      <c r="G5639">
        <v>3</v>
      </c>
      <c r="H5639">
        <v>4</v>
      </c>
      <c r="I5639">
        <v>4</v>
      </c>
      <c r="J5639">
        <v>3</v>
      </c>
      <c r="K5639">
        <v>3</v>
      </c>
      <c r="L5639">
        <v>4</v>
      </c>
      <c r="M5639">
        <v>1</v>
      </c>
      <c r="N5639">
        <v>1</v>
      </c>
      <c r="O5639" s="4" t="s">
        <v>10618</v>
      </c>
      <c r="P5639" t="s">
        <v>10637</v>
      </c>
      <c r="Q5639">
        <v>45.464269999999999</v>
      </c>
      <c r="R5639">
        <v>9.1895100000000003</v>
      </c>
    </row>
    <row r="5640" spans="1:18">
      <c r="A5640">
        <v>40688.896886574075</v>
      </c>
      <c r="B5640" s="6" t="s">
        <v>9421</v>
      </c>
      <c r="C5640" s="7" t="s">
        <v>9877</v>
      </c>
      <c r="D5640" s="4">
        <v>4</v>
      </c>
      <c r="E5640" s="4">
        <v>2</v>
      </c>
      <c r="F5640">
        <v>3</v>
      </c>
      <c r="G5640">
        <v>4</v>
      </c>
      <c r="H5640">
        <v>5</v>
      </c>
      <c r="I5640">
        <v>3</v>
      </c>
      <c r="J5640">
        <v>2</v>
      </c>
      <c r="K5640">
        <v>4</v>
      </c>
      <c r="L5640">
        <v>5</v>
      </c>
      <c r="M5640">
        <v>3</v>
      </c>
      <c r="N5640">
        <v>5</v>
      </c>
      <c r="O5640" s="4" t="s">
        <v>10620</v>
      </c>
      <c r="P5640" t="s">
        <v>10621</v>
      </c>
      <c r="Q5640">
        <v>51.50853</v>
      </c>
      <c r="R5640">
        <v>-0.12573999999999999</v>
      </c>
    </row>
    <row r="5641" spans="1:18">
      <c r="A5641">
        <v>40688.603090277778</v>
      </c>
      <c r="B5641" s="6" t="s">
        <v>9421</v>
      </c>
      <c r="C5641" s="7" t="s">
        <v>7527</v>
      </c>
      <c r="D5641" s="4">
        <v>3</v>
      </c>
      <c r="E5641" s="4">
        <v>2</v>
      </c>
      <c r="F5641">
        <v>4</v>
      </c>
      <c r="G5641">
        <v>5</v>
      </c>
      <c r="H5641">
        <v>5</v>
      </c>
      <c r="I5641">
        <v>5</v>
      </c>
      <c r="J5641">
        <v>3</v>
      </c>
      <c r="K5641">
        <v>4</v>
      </c>
      <c r="L5641">
        <v>4</v>
      </c>
      <c r="M5641">
        <v>5</v>
      </c>
      <c r="N5641">
        <v>2</v>
      </c>
      <c r="O5641" s="4" t="s">
        <v>10610</v>
      </c>
      <c r="P5641" t="s">
        <v>10611</v>
      </c>
      <c r="Q5641">
        <v>-33.456940000000003</v>
      </c>
      <c r="R5641">
        <v>-70.648269999999997</v>
      </c>
    </row>
    <row r="5642" spans="1:18">
      <c r="A5642">
        <v>40688.951261574075</v>
      </c>
      <c r="B5642" s="6" t="s">
        <v>9421</v>
      </c>
      <c r="C5642" s="7" t="s">
        <v>9878</v>
      </c>
      <c r="D5642" s="4">
        <v>3</v>
      </c>
      <c r="E5642" s="4">
        <v>3</v>
      </c>
      <c r="F5642">
        <v>3</v>
      </c>
      <c r="G5642">
        <v>3</v>
      </c>
      <c r="H5642">
        <v>5</v>
      </c>
      <c r="I5642">
        <v>5</v>
      </c>
      <c r="J5642">
        <v>3</v>
      </c>
      <c r="K5642">
        <v>4</v>
      </c>
      <c r="L5642">
        <v>5</v>
      </c>
      <c r="M5642">
        <v>3</v>
      </c>
      <c r="N5642">
        <v>5</v>
      </c>
      <c r="O5642" s="4" t="s">
        <v>10614</v>
      </c>
      <c r="P5642" t="s">
        <v>10615</v>
      </c>
      <c r="Q5642">
        <v>40.650100000000002</v>
      </c>
      <c r="R5642">
        <v>-73.949579999999997</v>
      </c>
    </row>
    <row r="5643" spans="1:18">
      <c r="A5643">
        <v>40688.766944444447</v>
      </c>
      <c r="B5643" s="6" t="s">
        <v>9421</v>
      </c>
      <c r="C5643" s="7" t="s">
        <v>9879</v>
      </c>
      <c r="D5643" s="4">
        <v>3</v>
      </c>
      <c r="E5643" s="4">
        <v>4</v>
      </c>
      <c r="F5643">
        <v>4</v>
      </c>
      <c r="G5643">
        <v>3</v>
      </c>
      <c r="H5643">
        <v>3</v>
      </c>
      <c r="I5643">
        <v>4</v>
      </c>
      <c r="J5643">
        <v>3</v>
      </c>
      <c r="K5643">
        <v>5</v>
      </c>
      <c r="L5643">
        <v>5</v>
      </c>
      <c r="M5643">
        <v>4</v>
      </c>
      <c r="N5643">
        <v>3</v>
      </c>
      <c r="O5643" s="4" t="s">
        <v>10607</v>
      </c>
      <c r="P5643" t="s">
        <v>10608</v>
      </c>
      <c r="Q5643">
        <v>45.508839999999999</v>
      </c>
      <c r="R5643">
        <v>-73.587810000000005</v>
      </c>
    </row>
    <row r="5644" spans="1:18">
      <c r="A5644">
        <v>40688.869340277779</v>
      </c>
      <c r="B5644" s="6" t="s">
        <v>9421</v>
      </c>
      <c r="C5644" s="7" t="s">
        <v>4819</v>
      </c>
      <c r="D5644" s="4">
        <v>1</v>
      </c>
      <c r="E5644" s="4">
        <v>1</v>
      </c>
      <c r="F5644">
        <v>1</v>
      </c>
      <c r="G5644">
        <v>1</v>
      </c>
      <c r="H5644">
        <v>1</v>
      </c>
      <c r="I5644">
        <v>1</v>
      </c>
      <c r="J5644">
        <v>1</v>
      </c>
      <c r="K5644">
        <v>1</v>
      </c>
      <c r="L5644">
        <v>1</v>
      </c>
      <c r="M5644">
        <v>1</v>
      </c>
      <c r="N5644">
        <v>1</v>
      </c>
      <c r="O5644" s="4" t="s">
        <v>10607</v>
      </c>
      <c r="P5644" t="s">
        <v>10624</v>
      </c>
      <c r="Q5644">
        <v>43.700110000000002</v>
      </c>
      <c r="R5644">
        <v>-79.416300000000007</v>
      </c>
    </row>
    <row r="5645" spans="1:18">
      <c r="A5645">
        <v>40688.694907407407</v>
      </c>
      <c r="B5645" s="6" t="s">
        <v>9421</v>
      </c>
      <c r="C5645" s="7" t="s">
        <v>7033</v>
      </c>
      <c r="D5645" s="4">
        <v>5</v>
      </c>
      <c r="E5645" s="4">
        <v>5</v>
      </c>
      <c r="F5645">
        <v>5</v>
      </c>
      <c r="G5645">
        <v>3</v>
      </c>
      <c r="H5645">
        <v>5</v>
      </c>
      <c r="I5645">
        <v>5</v>
      </c>
      <c r="J5645">
        <v>1</v>
      </c>
      <c r="K5645">
        <v>5</v>
      </c>
      <c r="L5645">
        <v>5</v>
      </c>
      <c r="M5645">
        <v>4</v>
      </c>
      <c r="N5645">
        <v>5</v>
      </c>
      <c r="O5645" s="4" t="s">
        <v>10685</v>
      </c>
      <c r="P5645" t="s">
        <v>10686</v>
      </c>
      <c r="Q5645">
        <v>48.208489999999998</v>
      </c>
      <c r="R5645">
        <v>16.37208</v>
      </c>
    </row>
    <row r="5646" spans="1:18">
      <c r="A5646">
        <v>40688.692083333335</v>
      </c>
      <c r="B5646" s="6" t="s">
        <v>9421</v>
      </c>
      <c r="C5646" s="7" t="s">
        <v>4627</v>
      </c>
      <c r="D5646" s="4">
        <v>5</v>
      </c>
      <c r="E5646" s="4">
        <v>3</v>
      </c>
      <c r="F5646">
        <v>3</v>
      </c>
      <c r="G5646">
        <v>3</v>
      </c>
      <c r="H5646">
        <v>5</v>
      </c>
      <c r="I5646">
        <v>3</v>
      </c>
      <c r="J5646">
        <v>4</v>
      </c>
      <c r="K5646">
        <v>3</v>
      </c>
      <c r="L5646">
        <v>3</v>
      </c>
      <c r="M5646">
        <v>2</v>
      </c>
      <c r="N5646">
        <v>3</v>
      </c>
      <c r="O5646" s="4" t="s">
        <v>10604</v>
      </c>
      <c r="P5646" t="s">
        <v>10605</v>
      </c>
      <c r="Q5646">
        <v>48.853409999999997</v>
      </c>
      <c r="R5646">
        <v>2.3488000000000002</v>
      </c>
    </row>
    <row r="5647" spans="1:18">
      <c r="A5647">
        <v>40688.571319444447</v>
      </c>
      <c r="B5647" s="6" t="s">
        <v>9421</v>
      </c>
      <c r="C5647" s="7" t="s">
        <v>9880</v>
      </c>
      <c r="D5647" s="4">
        <v>1</v>
      </c>
      <c r="E5647" s="4">
        <v>3</v>
      </c>
      <c r="F5647">
        <v>5</v>
      </c>
      <c r="G5647">
        <v>3</v>
      </c>
      <c r="H5647">
        <v>5</v>
      </c>
      <c r="I5647">
        <v>5</v>
      </c>
      <c r="J5647">
        <v>2</v>
      </c>
      <c r="K5647">
        <v>2</v>
      </c>
      <c r="L5647">
        <v>4</v>
      </c>
      <c r="M5647">
        <v>1</v>
      </c>
      <c r="N5647">
        <v>1</v>
      </c>
      <c r="O5647" s="4" t="s">
        <v>10604</v>
      </c>
      <c r="P5647" t="s">
        <v>10605</v>
      </c>
      <c r="Q5647">
        <v>48.853409999999997</v>
      </c>
      <c r="R5647">
        <v>2.3488000000000002</v>
      </c>
    </row>
    <row r="5648" spans="1:18">
      <c r="A5648">
        <v>40688.928657407407</v>
      </c>
      <c r="B5648" s="6" t="s">
        <v>9421</v>
      </c>
      <c r="C5648" s="7" t="s">
        <v>9881</v>
      </c>
      <c r="D5648" s="4">
        <v>3</v>
      </c>
      <c r="E5648" s="4">
        <v>1</v>
      </c>
      <c r="F5648">
        <v>4</v>
      </c>
      <c r="G5648">
        <v>4</v>
      </c>
      <c r="H5648">
        <v>4</v>
      </c>
      <c r="I5648">
        <v>3</v>
      </c>
      <c r="J5648">
        <v>2</v>
      </c>
      <c r="K5648">
        <v>4</v>
      </c>
      <c r="L5648">
        <v>5</v>
      </c>
      <c r="M5648">
        <v>3</v>
      </c>
      <c r="N5648">
        <v>2</v>
      </c>
      <c r="O5648" s="4" t="s">
        <v>10610</v>
      </c>
      <c r="P5648" t="s">
        <v>10611</v>
      </c>
      <c r="Q5648">
        <v>-33.456940000000003</v>
      </c>
      <c r="R5648">
        <v>-70.648269999999997</v>
      </c>
    </row>
    <row r="5649" spans="1:18">
      <c r="A5649">
        <v>40688.770462962966</v>
      </c>
      <c r="B5649" s="6" t="s">
        <v>9421</v>
      </c>
      <c r="C5649" s="7" t="s">
        <v>7758</v>
      </c>
      <c r="D5649" s="4">
        <v>3</v>
      </c>
      <c r="E5649" s="4">
        <v>5</v>
      </c>
      <c r="F5649">
        <v>3</v>
      </c>
      <c r="G5649">
        <v>3</v>
      </c>
      <c r="H5649">
        <v>3</v>
      </c>
      <c r="I5649">
        <v>2</v>
      </c>
      <c r="J5649">
        <v>4</v>
      </c>
      <c r="K5649">
        <v>4</v>
      </c>
      <c r="L5649">
        <v>5</v>
      </c>
      <c r="M5649">
        <v>4</v>
      </c>
      <c r="N5649">
        <v>5</v>
      </c>
      <c r="O5649" s="4" t="s">
        <v>10620</v>
      </c>
      <c r="P5649" t="s">
        <v>10621</v>
      </c>
      <c r="Q5649">
        <v>51.50853</v>
      </c>
      <c r="R5649">
        <v>-0.12573999999999999</v>
      </c>
    </row>
    <row r="5650" spans="1:18">
      <c r="A5650">
        <v>40688.634340277778</v>
      </c>
      <c r="B5650" s="6" t="s">
        <v>9421</v>
      </c>
      <c r="C5650" s="7" t="s">
        <v>9882</v>
      </c>
      <c r="D5650" s="4">
        <v>3</v>
      </c>
      <c r="E5650" s="4">
        <v>3</v>
      </c>
      <c r="F5650">
        <v>5</v>
      </c>
      <c r="G5650">
        <v>4</v>
      </c>
      <c r="H5650">
        <v>4</v>
      </c>
      <c r="I5650">
        <v>5</v>
      </c>
      <c r="J5650">
        <v>3</v>
      </c>
      <c r="K5650">
        <v>5</v>
      </c>
      <c r="L5650">
        <v>5</v>
      </c>
      <c r="M5650">
        <v>5</v>
      </c>
      <c r="N5650">
        <v>5</v>
      </c>
      <c r="O5650" s="4" t="s">
        <v>10610</v>
      </c>
      <c r="P5650" t="s">
        <v>10611</v>
      </c>
      <c r="Q5650">
        <v>-33.456940000000003</v>
      </c>
      <c r="R5650">
        <v>-70.648269999999997</v>
      </c>
    </row>
    <row r="5651" spans="1:18">
      <c r="A5651">
        <v>40688.634965277779</v>
      </c>
      <c r="B5651" s="6" t="s">
        <v>9421</v>
      </c>
      <c r="C5651" s="7" t="s">
        <v>9883</v>
      </c>
      <c r="D5651" s="4">
        <v>0</v>
      </c>
      <c r="E5651" s="4">
        <v>4</v>
      </c>
      <c r="F5651">
        <v>0</v>
      </c>
      <c r="G5651">
        <v>0</v>
      </c>
      <c r="H5651">
        <v>4</v>
      </c>
      <c r="I5651">
        <v>0</v>
      </c>
      <c r="J5651">
        <v>0</v>
      </c>
      <c r="K5651">
        <v>0</v>
      </c>
      <c r="L5651">
        <v>0</v>
      </c>
      <c r="M5651">
        <v>0</v>
      </c>
      <c r="N5651">
        <v>4</v>
      </c>
      <c r="O5651" s="4" t="s">
        <v>10625</v>
      </c>
      <c r="P5651" t="s">
        <v>10697</v>
      </c>
      <c r="Q5651">
        <v>19.428470000000001</v>
      </c>
      <c r="R5651">
        <v>-99.127660000000006</v>
      </c>
    </row>
    <row r="5652" spans="1:18">
      <c r="A5652">
        <v>40688.635092592594</v>
      </c>
      <c r="B5652" s="6" t="s">
        <v>9421</v>
      </c>
      <c r="C5652" s="7" t="s">
        <v>9884</v>
      </c>
      <c r="D5652" s="4">
        <v>4</v>
      </c>
      <c r="E5652" s="4">
        <v>3</v>
      </c>
      <c r="F5652">
        <v>4</v>
      </c>
      <c r="G5652">
        <v>3</v>
      </c>
      <c r="H5652">
        <v>5</v>
      </c>
      <c r="I5652">
        <v>4</v>
      </c>
      <c r="J5652">
        <v>4</v>
      </c>
      <c r="K5652">
        <v>5</v>
      </c>
      <c r="L5652">
        <v>3</v>
      </c>
      <c r="M5652">
        <v>4</v>
      </c>
      <c r="N5652">
        <v>4</v>
      </c>
      <c r="O5652" s="4" t="s">
        <v>10604</v>
      </c>
      <c r="P5652" t="s">
        <v>10673</v>
      </c>
      <c r="Q5652">
        <v>45.748460000000001</v>
      </c>
      <c r="R5652">
        <v>4.8467099999999999</v>
      </c>
    </row>
    <row r="5653" spans="1:18">
      <c r="A5653">
        <v>40688.635995370372</v>
      </c>
      <c r="B5653" s="6" t="s">
        <v>9421</v>
      </c>
      <c r="C5653" s="7" t="s">
        <v>7177</v>
      </c>
      <c r="D5653" s="4">
        <v>3</v>
      </c>
      <c r="E5653" s="4">
        <v>3</v>
      </c>
      <c r="F5653">
        <v>4</v>
      </c>
      <c r="G5653">
        <v>4</v>
      </c>
      <c r="H5653">
        <v>5</v>
      </c>
      <c r="I5653">
        <v>4</v>
      </c>
      <c r="J5653">
        <v>4</v>
      </c>
      <c r="K5653">
        <v>5</v>
      </c>
      <c r="L5653">
        <v>5</v>
      </c>
      <c r="M5653">
        <v>3</v>
      </c>
      <c r="N5653">
        <v>4</v>
      </c>
      <c r="O5653" s="4" t="s">
        <v>10604</v>
      </c>
      <c r="P5653" t="s">
        <v>10605</v>
      </c>
      <c r="Q5653">
        <v>48.853409999999997</v>
      </c>
      <c r="R5653">
        <v>2.3488000000000002</v>
      </c>
    </row>
    <row r="5654" spans="1:18">
      <c r="A5654">
        <v>40688.636087962965</v>
      </c>
      <c r="B5654" s="6" t="s">
        <v>9421</v>
      </c>
      <c r="C5654" s="7" t="s">
        <v>9885</v>
      </c>
      <c r="D5654" s="4">
        <v>4</v>
      </c>
      <c r="E5654" s="4">
        <v>3</v>
      </c>
      <c r="F5654">
        <v>3</v>
      </c>
      <c r="G5654">
        <v>3</v>
      </c>
      <c r="H5654">
        <v>5</v>
      </c>
      <c r="I5654">
        <v>4</v>
      </c>
      <c r="J5654">
        <v>3</v>
      </c>
      <c r="K5654">
        <v>4</v>
      </c>
      <c r="L5654">
        <v>3</v>
      </c>
      <c r="M5654">
        <v>3</v>
      </c>
      <c r="N5654">
        <v>4</v>
      </c>
      <c r="O5654" s="4" t="s">
        <v>10618</v>
      </c>
      <c r="P5654" t="s">
        <v>10770</v>
      </c>
      <c r="Q5654">
        <v>38.115819999999999</v>
      </c>
      <c r="R5654">
        <v>13.35976</v>
      </c>
    </row>
    <row r="5655" spans="1:18">
      <c r="A5655">
        <v>40688.638564814813</v>
      </c>
      <c r="B5655" s="6" t="s">
        <v>9421</v>
      </c>
      <c r="C5655" s="7" t="s">
        <v>9886</v>
      </c>
      <c r="D5655" s="4">
        <v>4</v>
      </c>
      <c r="E5655" s="4">
        <v>3</v>
      </c>
      <c r="F5655">
        <v>4</v>
      </c>
      <c r="G5655">
        <v>3</v>
      </c>
      <c r="H5655">
        <v>4</v>
      </c>
      <c r="I5655">
        <v>5</v>
      </c>
      <c r="J5655">
        <v>3</v>
      </c>
      <c r="K5655">
        <v>5</v>
      </c>
      <c r="L5655">
        <v>5</v>
      </c>
      <c r="M5655">
        <v>4</v>
      </c>
      <c r="N5655">
        <v>5</v>
      </c>
      <c r="O5655" s="4" t="s">
        <v>10598</v>
      </c>
      <c r="P5655" t="s">
        <v>10651</v>
      </c>
      <c r="Q5655">
        <v>52.524369999999998</v>
      </c>
      <c r="R5655">
        <v>13.41053</v>
      </c>
    </row>
    <row r="5656" spans="1:18">
      <c r="A5656">
        <v>40688.640914351854</v>
      </c>
      <c r="B5656" s="6" t="s">
        <v>9421</v>
      </c>
      <c r="C5656" s="7" t="s">
        <v>9887</v>
      </c>
      <c r="D5656" s="4">
        <v>5</v>
      </c>
      <c r="E5656" s="4">
        <v>3</v>
      </c>
      <c r="F5656">
        <v>3</v>
      </c>
      <c r="G5656">
        <v>3</v>
      </c>
      <c r="H5656">
        <v>4</v>
      </c>
      <c r="I5656">
        <v>5</v>
      </c>
      <c r="J5656">
        <v>4</v>
      </c>
      <c r="K5656">
        <v>5</v>
      </c>
      <c r="L5656">
        <v>5</v>
      </c>
      <c r="M5656">
        <v>4</v>
      </c>
      <c r="N5656">
        <v>4</v>
      </c>
      <c r="O5656" s="4" t="s">
        <v>10629</v>
      </c>
      <c r="P5656" t="s">
        <v>10669</v>
      </c>
      <c r="Q5656">
        <v>40.416499999999999</v>
      </c>
      <c r="R5656">
        <v>-3.7025600000000001</v>
      </c>
    </row>
    <row r="5657" spans="1:18">
      <c r="A5657">
        <v>40688.643159722225</v>
      </c>
      <c r="B5657" s="6" t="s">
        <v>9421</v>
      </c>
      <c r="C5657" s="7" t="s">
        <v>9888</v>
      </c>
      <c r="D5657" s="4">
        <v>3</v>
      </c>
      <c r="E5657" s="4">
        <v>3</v>
      </c>
      <c r="F5657">
        <v>3</v>
      </c>
      <c r="G5657">
        <v>3</v>
      </c>
      <c r="H5657">
        <v>3</v>
      </c>
      <c r="I5657">
        <v>3</v>
      </c>
      <c r="J5657">
        <v>3</v>
      </c>
      <c r="K5657">
        <v>3</v>
      </c>
      <c r="L5657">
        <v>5</v>
      </c>
      <c r="M5657">
        <v>3</v>
      </c>
      <c r="N5657">
        <v>5</v>
      </c>
      <c r="O5657" s="4" t="s">
        <v>10620</v>
      </c>
      <c r="P5657" t="s">
        <v>10621</v>
      </c>
      <c r="Q5657">
        <v>51.50853</v>
      </c>
      <c r="R5657">
        <v>-0.12573999999999999</v>
      </c>
    </row>
    <row r="5658" spans="1:18">
      <c r="A5658">
        <v>40688.645185185182</v>
      </c>
      <c r="B5658" s="6" t="s">
        <v>9421</v>
      </c>
      <c r="C5658" s="7" t="s">
        <v>9889</v>
      </c>
      <c r="D5658" s="4">
        <v>4</v>
      </c>
      <c r="E5658" s="4">
        <v>4</v>
      </c>
      <c r="F5658">
        <v>4</v>
      </c>
      <c r="G5658">
        <v>3</v>
      </c>
      <c r="H5658">
        <v>4</v>
      </c>
      <c r="I5658">
        <v>4</v>
      </c>
      <c r="J5658">
        <v>3</v>
      </c>
      <c r="K5658">
        <v>5</v>
      </c>
      <c r="L5658">
        <v>3</v>
      </c>
      <c r="M5658">
        <v>3</v>
      </c>
      <c r="N5658">
        <v>4</v>
      </c>
      <c r="O5658" s="4" t="s">
        <v>10683</v>
      </c>
      <c r="P5658" t="s">
        <v>10743</v>
      </c>
      <c r="Q5658">
        <v>38.412730000000003</v>
      </c>
      <c r="R5658">
        <v>27.138380000000002</v>
      </c>
    </row>
    <row r="5659" spans="1:18">
      <c r="A5659">
        <v>40688.645462962966</v>
      </c>
      <c r="B5659" s="6" t="s">
        <v>9421</v>
      </c>
      <c r="C5659" s="7" t="s">
        <v>9115</v>
      </c>
      <c r="D5659" s="4">
        <v>4</v>
      </c>
      <c r="E5659" s="4">
        <v>3</v>
      </c>
      <c r="F5659">
        <v>5</v>
      </c>
      <c r="G5659">
        <v>3</v>
      </c>
      <c r="H5659">
        <v>1</v>
      </c>
      <c r="I5659">
        <v>1</v>
      </c>
      <c r="J5659">
        <v>2</v>
      </c>
      <c r="K5659">
        <v>5</v>
      </c>
      <c r="L5659">
        <v>4</v>
      </c>
      <c r="M5659">
        <v>3</v>
      </c>
      <c r="N5659">
        <v>4</v>
      </c>
      <c r="O5659" s="4" t="s">
        <v>10614</v>
      </c>
      <c r="P5659" t="s">
        <v>10615</v>
      </c>
      <c r="Q5659">
        <v>40.650100000000002</v>
      </c>
      <c r="R5659">
        <v>-73.949579999999997</v>
      </c>
    </row>
    <row r="5660" spans="1:18">
      <c r="A5660">
        <v>40688.646782407406</v>
      </c>
      <c r="B5660" s="6" t="s">
        <v>9421</v>
      </c>
      <c r="C5660" s="7" t="s">
        <v>9890</v>
      </c>
      <c r="D5660" s="4">
        <v>5</v>
      </c>
      <c r="E5660" s="4">
        <v>3</v>
      </c>
      <c r="F5660">
        <v>3</v>
      </c>
      <c r="G5660">
        <v>4</v>
      </c>
      <c r="H5660">
        <v>4</v>
      </c>
      <c r="I5660">
        <v>5</v>
      </c>
      <c r="J5660">
        <v>3</v>
      </c>
      <c r="K5660">
        <v>5</v>
      </c>
      <c r="L5660">
        <v>5</v>
      </c>
      <c r="M5660">
        <v>5</v>
      </c>
      <c r="N5660">
        <v>5</v>
      </c>
      <c r="O5660" s="4" t="s">
        <v>10704</v>
      </c>
      <c r="P5660" t="s">
        <v>10705</v>
      </c>
      <c r="Q5660">
        <v>55.752220000000001</v>
      </c>
      <c r="R5660">
        <v>37.615560000000002</v>
      </c>
    </row>
    <row r="5661" spans="1:18">
      <c r="A5661">
        <v>40688.649236111109</v>
      </c>
      <c r="B5661" s="6" t="s">
        <v>9421</v>
      </c>
      <c r="C5661" s="7" t="s">
        <v>9891</v>
      </c>
      <c r="D5661" s="4">
        <v>5</v>
      </c>
      <c r="E5661" s="4">
        <v>5</v>
      </c>
      <c r="F5661">
        <v>5</v>
      </c>
      <c r="G5661">
        <v>3</v>
      </c>
      <c r="H5661">
        <v>5</v>
      </c>
      <c r="I5661">
        <v>1</v>
      </c>
      <c r="J5661">
        <v>3</v>
      </c>
      <c r="K5661">
        <v>5</v>
      </c>
      <c r="L5661">
        <v>5</v>
      </c>
      <c r="M5661">
        <v>5</v>
      </c>
      <c r="N5661">
        <v>5</v>
      </c>
      <c r="O5661" s="4" t="s">
        <v>10607</v>
      </c>
      <c r="P5661" t="s">
        <v>10624</v>
      </c>
      <c r="Q5661">
        <v>43.700110000000002</v>
      </c>
      <c r="R5661">
        <v>-79.416300000000007</v>
      </c>
    </row>
    <row r="5662" spans="1:18">
      <c r="A5662">
        <v>40688.649618055555</v>
      </c>
      <c r="B5662" s="6" t="s">
        <v>9421</v>
      </c>
      <c r="C5662" s="7" t="s">
        <v>9892</v>
      </c>
      <c r="D5662" s="4">
        <v>4</v>
      </c>
      <c r="E5662" s="4">
        <v>4</v>
      </c>
      <c r="F5662">
        <v>2</v>
      </c>
      <c r="G5662">
        <v>2</v>
      </c>
      <c r="H5662">
        <v>1</v>
      </c>
      <c r="I5662">
        <v>3</v>
      </c>
      <c r="J5662">
        <v>2</v>
      </c>
      <c r="K5662">
        <v>3</v>
      </c>
      <c r="L5662">
        <v>4</v>
      </c>
      <c r="M5662">
        <v>4</v>
      </c>
      <c r="N5662">
        <v>5</v>
      </c>
      <c r="O5662" s="4" t="s">
        <v>10614</v>
      </c>
      <c r="P5662" t="s">
        <v>10636</v>
      </c>
      <c r="Q5662">
        <v>40.714269999999999</v>
      </c>
      <c r="R5662">
        <v>-74.005970000000005</v>
      </c>
    </row>
    <row r="5663" spans="1:18">
      <c r="A5663">
        <v>40688.649733796294</v>
      </c>
      <c r="B5663" s="6" t="s">
        <v>9421</v>
      </c>
      <c r="C5663" s="7" t="s">
        <v>9343</v>
      </c>
      <c r="D5663" s="4">
        <v>1</v>
      </c>
      <c r="E5663" s="4">
        <v>1</v>
      </c>
      <c r="F5663">
        <v>1</v>
      </c>
      <c r="G5663">
        <v>1</v>
      </c>
      <c r="H5663">
        <v>1</v>
      </c>
      <c r="I5663">
        <v>1</v>
      </c>
      <c r="J5663">
        <v>1</v>
      </c>
      <c r="K5663">
        <v>1</v>
      </c>
      <c r="L5663">
        <v>1</v>
      </c>
      <c r="M5663">
        <v>1</v>
      </c>
      <c r="N5663">
        <v>1</v>
      </c>
      <c r="O5663" s="4" t="s">
        <v>10634</v>
      </c>
      <c r="P5663" t="s">
        <v>10679</v>
      </c>
      <c r="Q5663">
        <v>38.716670000000001</v>
      </c>
      <c r="R5663">
        <v>-9.1333300000000008</v>
      </c>
    </row>
    <row r="5664" spans="1:18">
      <c r="A5664">
        <v>40688.65079861111</v>
      </c>
      <c r="B5664" s="6" t="s">
        <v>9421</v>
      </c>
      <c r="C5664" s="7" t="s">
        <v>9893</v>
      </c>
      <c r="D5664" s="4">
        <v>4</v>
      </c>
      <c r="E5664" s="4">
        <v>4</v>
      </c>
      <c r="F5664">
        <v>3</v>
      </c>
      <c r="G5664">
        <v>3</v>
      </c>
      <c r="H5664">
        <v>4</v>
      </c>
      <c r="I5664">
        <v>5</v>
      </c>
      <c r="J5664">
        <v>5</v>
      </c>
      <c r="K5664">
        <v>4</v>
      </c>
      <c r="L5664">
        <v>3</v>
      </c>
      <c r="M5664">
        <v>3</v>
      </c>
      <c r="N5664">
        <v>4</v>
      </c>
      <c r="O5664" s="4" t="s">
        <v>10604</v>
      </c>
      <c r="P5664" t="s">
        <v>10605</v>
      </c>
      <c r="Q5664">
        <v>48.853409999999997</v>
      </c>
      <c r="R5664">
        <v>2.3488000000000002</v>
      </c>
    </row>
    <row r="5665" spans="1:18">
      <c r="A5665">
        <v>40688.651909722219</v>
      </c>
      <c r="B5665" s="6" t="s">
        <v>9421</v>
      </c>
      <c r="C5665" s="7" t="s">
        <v>9894</v>
      </c>
      <c r="D5665" s="4">
        <v>3</v>
      </c>
      <c r="E5665" s="4">
        <v>2</v>
      </c>
      <c r="F5665">
        <v>3</v>
      </c>
      <c r="G5665">
        <v>1</v>
      </c>
      <c r="H5665">
        <v>5</v>
      </c>
      <c r="I5665">
        <v>4</v>
      </c>
      <c r="J5665">
        <v>1</v>
      </c>
      <c r="K5665">
        <v>3</v>
      </c>
      <c r="L5665">
        <v>5</v>
      </c>
      <c r="M5665">
        <v>3</v>
      </c>
      <c r="N5665">
        <v>3</v>
      </c>
      <c r="O5665" s="4" t="s">
        <v>10604</v>
      </c>
      <c r="P5665" t="s">
        <v>10605</v>
      </c>
      <c r="Q5665">
        <v>48.853409999999997</v>
      </c>
      <c r="R5665">
        <v>2.3488000000000002</v>
      </c>
    </row>
    <row r="5666" spans="1:18">
      <c r="A5666">
        <v>40688.652025462965</v>
      </c>
      <c r="B5666" s="6" t="s">
        <v>9421</v>
      </c>
      <c r="C5666" s="7" t="s">
        <v>8088</v>
      </c>
      <c r="D5666" s="4">
        <v>3</v>
      </c>
      <c r="E5666" s="4">
        <v>2</v>
      </c>
      <c r="F5666">
        <v>2</v>
      </c>
      <c r="G5666">
        <v>1</v>
      </c>
      <c r="H5666">
        <v>1</v>
      </c>
      <c r="I5666">
        <v>1</v>
      </c>
      <c r="J5666">
        <v>1</v>
      </c>
      <c r="K5666">
        <v>1</v>
      </c>
      <c r="L5666">
        <v>2</v>
      </c>
      <c r="M5666">
        <v>3</v>
      </c>
      <c r="N5666">
        <v>2</v>
      </c>
      <c r="O5666" s="4" t="s">
        <v>10610</v>
      </c>
      <c r="P5666" t="s">
        <v>10987</v>
      </c>
      <c r="Q5666">
        <v>-23.65</v>
      </c>
      <c r="R5666">
        <v>-70.400000000000006</v>
      </c>
    </row>
    <row r="5667" spans="1:18">
      <c r="A5667">
        <v>40688.656608796293</v>
      </c>
      <c r="B5667" s="6" t="s">
        <v>9421</v>
      </c>
      <c r="C5667" s="7" t="s">
        <v>9895</v>
      </c>
      <c r="D5667" s="4">
        <v>3</v>
      </c>
      <c r="E5667" s="4">
        <v>4</v>
      </c>
      <c r="F5667">
        <v>5</v>
      </c>
      <c r="G5667">
        <v>4</v>
      </c>
      <c r="H5667">
        <v>3</v>
      </c>
      <c r="I5667">
        <v>4</v>
      </c>
      <c r="J5667">
        <v>3</v>
      </c>
      <c r="K5667">
        <v>5</v>
      </c>
      <c r="L5667">
        <v>4</v>
      </c>
      <c r="M5667">
        <v>5</v>
      </c>
      <c r="N5667">
        <v>3</v>
      </c>
      <c r="O5667" s="4" t="s">
        <v>10683</v>
      </c>
      <c r="P5667" t="s">
        <v>10684</v>
      </c>
      <c r="Q5667">
        <v>41.013840000000002</v>
      </c>
      <c r="R5667">
        <v>28.949660000000002</v>
      </c>
    </row>
    <row r="5668" spans="1:18">
      <c r="A5668">
        <v>40688.657372685186</v>
      </c>
      <c r="B5668" s="6" t="s">
        <v>9421</v>
      </c>
      <c r="C5668" s="7" t="s">
        <v>9896</v>
      </c>
      <c r="D5668" s="4">
        <v>5</v>
      </c>
      <c r="E5668" s="4">
        <v>5</v>
      </c>
      <c r="F5668">
        <v>5</v>
      </c>
      <c r="G5668">
        <v>5</v>
      </c>
      <c r="H5668">
        <v>1</v>
      </c>
      <c r="I5668">
        <v>1</v>
      </c>
      <c r="J5668">
        <v>1</v>
      </c>
      <c r="K5668">
        <v>5</v>
      </c>
      <c r="L5668">
        <v>1</v>
      </c>
      <c r="M5668">
        <v>1</v>
      </c>
      <c r="N5668">
        <v>5</v>
      </c>
      <c r="O5668" s="4" t="s">
        <v>10625</v>
      </c>
      <c r="P5668" t="s">
        <v>10680</v>
      </c>
      <c r="Q5668">
        <v>19.351109999999998</v>
      </c>
      <c r="R5668">
        <v>-99.051940000000002</v>
      </c>
    </row>
    <row r="5669" spans="1:18">
      <c r="A5669">
        <v>40688.657743055555</v>
      </c>
      <c r="B5669" s="6" t="s">
        <v>9421</v>
      </c>
      <c r="C5669" s="7" t="s">
        <v>9897</v>
      </c>
      <c r="D5669" s="4">
        <v>1</v>
      </c>
      <c r="E5669" s="4">
        <v>5</v>
      </c>
      <c r="F5669">
        <v>1</v>
      </c>
      <c r="G5669">
        <v>1</v>
      </c>
      <c r="H5669">
        <v>1</v>
      </c>
      <c r="I5669">
        <v>0</v>
      </c>
      <c r="J5669">
        <v>1</v>
      </c>
      <c r="K5669">
        <v>1</v>
      </c>
      <c r="L5669">
        <v>1</v>
      </c>
      <c r="M5669">
        <v>0</v>
      </c>
      <c r="N5669">
        <v>5</v>
      </c>
      <c r="O5669" s="4" t="s">
        <v>10614</v>
      </c>
      <c r="P5669" t="s">
        <v>10640</v>
      </c>
      <c r="Q5669">
        <v>34.052230000000002</v>
      </c>
      <c r="R5669">
        <v>-118.24368</v>
      </c>
    </row>
    <row r="5670" spans="1:18">
      <c r="A5670">
        <v>40688.658206018517</v>
      </c>
      <c r="B5670" s="6" t="s">
        <v>9421</v>
      </c>
      <c r="C5670" s="7" t="s">
        <v>9898</v>
      </c>
      <c r="D5670" s="4">
        <v>2</v>
      </c>
      <c r="E5670" s="4">
        <v>3</v>
      </c>
      <c r="F5670">
        <v>4</v>
      </c>
      <c r="G5670">
        <v>4</v>
      </c>
      <c r="H5670">
        <v>5</v>
      </c>
      <c r="I5670">
        <v>4</v>
      </c>
      <c r="J5670">
        <v>4</v>
      </c>
      <c r="K5670">
        <v>5</v>
      </c>
      <c r="L5670">
        <v>5</v>
      </c>
      <c r="M5670">
        <v>4</v>
      </c>
      <c r="N5670">
        <v>5</v>
      </c>
      <c r="O5670" s="4" t="s">
        <v>10614</v>
      </c>
      <c r="P5670" t="s">
        <v>10636</v>
      </c>
      <c r="Q5670">
        <v>40.714269999999999</v>
      </c>
      <c r="R5670">
        <v>-74.005970000000005</v>
      </c>
    </row>
    <row r="5671" spans="1:18">
      <c r="A5671">
        <v>40688.659224537034</v>
      </c>
      <c r="B5671" s="6" t="s">
        <v>9421</v>
      </c>
      <c r="C5671" s="7" t="s">
        <v>9899</v>
      </c>
      <c r="D5671" s="4">
        <v>5</v>
      </c>
      <c r="E5671" s="4">
        <v>4</v>
      </c>
      <c r="F5671">
        <v>5</v>
      </c>
      <c r="G5671">
        <v>5</v>
      </c>
      <c r="H5671">
        <v>4</v>
      </c>
      <c r="I5671">
        <v>4</v>
      </c>
      <c r="J5671">
        <v>3</v>
      </c>
      <c r="K5671">
        <v>4</v>
      </c>
      <c r="L5671">
        <v>5</v>
      </c>
      <c r="M5671">
        <v>5</v>
      </c>
      <c r="N5671">
        <v>5</v>
      </c>
      <c r="O5671" s="4" t="s">
        <v>10653</v>
      </c>
      <c r="P5671" t="s">
        <v>10841</v>
      </c>
      <c r="Q5671">
        <v>-12.04318</v>
      </c>
      <c r="R5671">
        <v>-77.028239999999997</v>
      </c>
    </row>
    <row r="5672" spans="1:18">
      <c r="A5672">
        <v>40688.660219907404</v>
      </c>
      <c r="B5672" s="6" t="s">
        <v>9421</v>
      </c>
      <c r="C5672" s="7" t="s">
        <v>9900</v>
      </c>
      <c r="D5672" s="4">
        <v>5</v>
      </c>
      <c r="E5672" s="4">
        <v>3</v>
      </c>
      <c r="F5672">
        <v>4</v>
      </c>
      <c r="G5672">
        <v>3</v>
      </c>
      <c r="H5672">
        <v>4</v>
      </c>
      <c r="I5672">
        <v>5</v>
      </c>
      <c r="J5672">
        <v>3</v>
      </c>
      <c r="K5672">
        <v>3</v>
      </c>
      <c r="L5672">
        <v>5</v>
      </c>
      <c r="M5672">
        <v>3</v>
      </c>
      <c r="N5672">
        <v>5</v>
      </c>
      <c r="O5672" s="4" t="s">
        <v>10614</v>
      </c>
      <c r="P5672" t="s">
        <v>10631</v>
      </c>
      <c r="Q5672">
        <v>29.763280000000002</v>
      </c>
      <c r="R5672">
        <v>-95.36327</v>
      </c>
    </row>
    <row r="5673" spans="1:18">
      <c r="A5673">
        <v>40688.662638888891</v>
      </c>
      <c r="B5673" s="6" t="s">
        <v>9421</v>
      </c>
      <c r="C5673" s="7" t="s">
        <v>9350</v>
      </c>
      <c r="D5673" s="4">
        <v>5</v>
      </c>
      <c r="E5673" s="4">
        <v>5</v>
      </c>
      <c r="F5673">
        <v>1</v>
      </c>
      <c r="G5673">
        <v>1</v>
      </c>
      <c r="H5673">
        <v>5</v>
      </c>
      <c r="I5673">
        <v>5</v>
      </c>
      <c r="J5673">
        <v>1</v>
      </c>
      <c r="K5673">
        <v>1</v>
      </c>
      <c r="L5673">
        <v>1</v>
      </c>
      <c r="M5673">
        <v>1</v>
      </c>
      <c r="N5673">
        <v>1</v>
      </c>
      <c r="O5673" s="4" t="s">
        <v>10625</v>
      </c>
      <c r="P5673" t="s">
        <v>10697</v>
      </c>
      <c r="Q5673">
        <v>19.428470000000001</v>
      </c>
      <c r="R5673">
        <v>-99.127660000000006</v>
      </c>
    </row>
    <row r="5674" spans="1:18">
      <c r="A5674">
        <v>40688.663831018515</v>
      </c>
      <c r="B5674" s="6" t="s">
        <v>9421</v>
      </c>
      <c r="C5674" s="7" t="s">
        <v>8935</v>
      </c>
      <c r="D5674" s="4">
        <v>4</v>
      </c>
      <c r="E5674" s="4">
        <v>3</v>
      </c>
      <c r="F5674">
        <v>3</v>
      </c>
      <c r="G5674">
        <v>2</v>
      </c>
      <c r="H5674">
        <v>5</v>
      </c>
      <c r="I5674">
        <v>3</v>
      </c>
      <c r="J5674">
        <v>2</v>
      </c>
      <c r="K5674">
        <v>3</v>
      </c>
      <c r="L5674">
        <v>5</v>
      </c>
      <c r="M5674">
        <v>5</v>
      </c>
      <c r="N5674">
        <v>3</v>
      </c>
      <c r="O5674" s="4" t="s">
        <v>10625</v>
      </c>
      <c r="P5674" t="s">
        <v>10782</v>
      </c>
      <c r="Q5674">
        <v>19.601109999999998</v>
      </c>
      <c r="R5674">
        <v>-99.052499999999995</v>
      </c>
    </row>
    <row r="5675" spans="1:18">
      <c r="A5675">
        <v>40688.665601851855</v>
      </c>
      <c r="B5675" s="6" t="s">
        <v>9421</v>
      </c>
      <c r="C5675" s="7" t="s">
        <v>6016</v>
      </c>
      <c r="D5675" s="4">
        <v>4</v>
      </c>
      <c r="E5675" s="4">
        <v>2</v>
      </c>
      <c r="F5675">
        <v>5</v>
      </c>
      <c r="G5675">
        <v>5</v>
      </c>
      <c r="H5675">
        <v>4</v>
      </c>
      <c r="I5675">
        <v>4</v>
      </c>
      <c r="J5675">
        <v>3</v>
      </c>
      <c r="K5675">
        <v>4</v>
      </c>
      <c r="L5675">
        <v>5</v>
      </c>
      <c r="M5675">
        <v>3</v>
      </c>
      <c r="N5675">
        <v>4</v>
      </c>
      <c r="O5675" s="4" t="s">
        <v>10620</v>
      </c>
      <c r="P5675" t="s">
        <v>10655</v>
      </c>
      <c r="Q5675">
        <v>51.512790000000003</v>
      </c>
      <c r="R5675">
        <v>-9.1840000000000005E-2</v>
      </c>
    </row>
    <row r="5676" spans="1:18">
      <c r="A5676">
        <v>40688.665879629632</v>
      </c>
      <c r="B5676" s="6" t="s">
        <v>9421</v>
      </c>
      <c r="C5676" s="7" t="s">
        <v>9901</v>
      </c>
      <c r="D5676" s="4">
        <v>3</v>
      </c>
      <c r="E5676" s="4">
        <v>3</v>
      </c>
      <c r="F5676">
        <v>4</v>
      </c>
      <c r="G5676">
        <v>3</v>
      </c>
      <c r="H5676">
        <v>4</v>
      </c>
      <c r="I5676">
        <v>4</v>
      </c>
      <c r="J5676">
        <v>4</v>
      </c>
      <c r="K5676">
        <v>4</v>
      </c>
      <c r="L5676">
        <v>5</v>
      </c>
      <c r="M5676">
        <v>4</v>
      </c>
      <c r="N5676">
        <v>3</v>
      </c>
      <c r="O5676" s="4" t="s">
        <v>10604</v>
      </c>
      <c r="P5676" t="s">
        <v>10605</v>
      </c>
      <c r="Q5676">
        <v>48.853409999999997</v>
      </c>
      <c r="R5676">
        <v>2.3488000000000002</v>
      </c>
    </row>
    <row r="5677" spans="1:18">
      <c r="A5677">
        <v>40688.667314814818</v>
      </c>
      <c r="B5677" s="6" t="s">
        <v>9421</v>
      </c>
      <c r="C5677" s="7" t="s">
        <v>9902</v>
      </c>
      <c r="D5677" s="4">
        <v>1</v>
      </c>
      <c r="E5677" s="4">
        <v>1</v>
      </c>
      <c r="F5677">
        <v>1</v>
      </c>
      <c r="G5677">
        <v>1</v>
      </c>
      <c r="H5677">
        <v>1</v>
      </c>
      <c r="I5677">
        <v>1</v>
      </c>
      <c r="J5677">
        <v>1</v>
      </c>
      <c r="K5677">
        <v>1</v>
      </c>
      <c r="L5677">
        <v>1</v>
      </c>
      <c r="M5677">
        <v>1</v>
      </c>
      <c r="N5677">
        <v>1</v>
      </c>
      <c r="O5677" s="4" t="s">
        <v>10683</v>
      </c>
      <c r="P5677" t="s">
        <v>10720</v>
      </c>
      <c r="Q5677">
        <v>39.919870000000003</v>
      </c>
      <c r="R5677">
        <v>32.85427</v>
      </c>
    </row>
    <row r="5678" spans="1:18">
      <c r="A5678">
        <v>40688.800127314818</v>
      </c>
      <c r="B5678" s="6" t="s">
        <v>9421</v>
      </c>
      <c r="C5678" s="7" t="s">
        <v>4945</v>
      </c>
      <c r="D5678" s="4">
        <v>3</v>
      </c>
      <c r="E5678" s="4">
        <v>5</v>
      </c>
      <c r="F5678">
        <v>5</v>
      </c>
      <c r="G5678">
        <v>2</v>
      </c>
      <c r="H5678">
        <v>2</v>
      </c>
      <c r="I5678">
        <v>5</v>
      </c>
      <c r="J5678">
        <v>3</v>
      </c>
      <c r="K5678">
        <v>5</v>
      </c>
      <c r="L5678">
        <v>5</v>
      </c>
      <c r="M5678">
        <v>5</v>
      </c>
      <c r="N5678">
        <v>5</v>
      </c>
      <c r="O5678" s="4" t="s">
        <v>10625</v>
      </c>
      <c r="P5678" t="s">
        <v>10697</v>
      </c>
      <c r="Q5678">
        <v>19.428470000000001</v>
      </c>
      <c r="R5678">
        <v>-99.127660000000006</v>
      </c>
    </row>
    <row r="5679" spans="1:18">
      <c r="A5679">
        <v>40688.576261574075</v>
      </c>
      <c r="B5679" s="6" t="s">
        <v>9421</v>
      </c>
      <c r="C5679" s="7" t="s">
        <v>5719</v>
      </c>
      <c r="D5679" s="4">
        <v>4</v>
      </c>
      <c r="E5679" s="4">
        <v>2</v>
      </c>
      <c r="F5679">
        <v>5</v>
      </c>
      <c r="G5679">
        <v>3</v>
      </c>
      <c r="H5679">
        <v>5</v>
      </c>
      <c r="I5679">
        <v>4</v>
      </c>
      <c r="J5679">
        <v>4</v>
      </c>
      <c r="K5679">
        <v>5</v>
      </c>
      <c r="L5679">
        <v>4</v>
      </c>
      <c r="M5679">
        <v>2</v>
      </c>
      <c r="N5679">
        <v>4</v>
      </c>
      <c r="O5679" s="4" t="s">
        <v>10604</v>
      </c>
      <c r="P5679" t="s">
        <v>10605</v>
      </c>
      <c r="Q5679">
        <v>48.853409999999997</v>
      </c>
      <c r="R5679">
        <v>2.3488000000000002</v>
      </c>
    </row>
    <row r="5680" spans="1:18">
      <c r="A5680">
        <v>40688.864398148151</v>
      </c>
      <c r="B5680" s="6" t="s">
        <v>9421</v>
      </c>
      <c r="C5680" s="7" t="s">
        <v>9903</v>
      </c>
      <c r="D5680" s="4">
        <v>2</v>
      </c>
      <c r="E5680" s="4">
        <v>4</v>
      </c>
      <c r="F5680">
        <v>3</v>
      </c>
      <c r="G5680">
        <v>2</v>
      </c>
      <c r="H5680">
        <v>3</v>
      </c>
      <c r="I5680">
        <v>4</v>
      </c>
      <c r="J5680">
        <v>2</v>
      </c>
      <c r="K5680">
        <v>3</v>
      </c>
      <c r="L5680">
        <v>4</v>
      </c>
      <c r="M5680">
        <v>3</v>
      </c>
      <c r="N5680">
        <v>3</v>
      </c>
      <c r="O5680" s="4" t="s">
        <v>10604</v>
      </c>
      <c r="P5680" t="s">
        <v>10673</v>
      </c>
      <c r="Q5680">
        <v>45.748460000000001</v>
      </c>
      <c r="R5680">
        <v>4.8467099999999999</v>
      </c>
    </row>
    <row r="5681" spans="1:18">
      <c r="A5681">
        <v>40688.676192129627</v>
      </c>
      <c r="B5681" s="6" t="s">
        <v>9421</v>
      </c>
      <c r="C5681" s="7" t="s">
        <v>9904</v>
      </c>
      <c r="D5681" s="4">
        <v>5</v>
      </c>
      <c r="E5681" s="4">
        <v>4</v>
      </c>
      <c r="F5681">
        <v>2</v>
      </c>
      <c r="G5681">
        <v>3</v>
      </c>
      <c r="H5681">
        <v>1</v>
      </c>
      <c r="I5681">
        <v>4</v>
      </c>
      <c r="J5681">
        <v>4</v>
      </c>
      <c r="K5681">
        <v>5</v>
      </c>
      <c r="L5681">
        <v>5</v>
      </c>
      <c r="M5681">
        <v>5</v>
      </c>
      <c r="N5681">
        <v>5</v>
      </c>
      <c r="O5681" s="4" t="s">
        <v>10845</v>
      </c>
      <c r="P5681" t="s">
        <v>10988</v>
      </c>
      <c r="Q5681">
        <v>60.392989999999998</v>
      </c>
      <c r="R5681">
        <v>5.3241500000000004</v>
      </c>
    </row>
    <row r="5682" spans="1:18">
      <c r="A5682">
        <v>40688.676666666666</v>
      </c>
      <c r="B5682" s="6" t="s">
        <v>9421</v>
      </c>
      <c r="C5682" s="7" t="s">
        <v>9905</v>
      </c>
      <c r="D5682" s="4">
        <v>2</v>
      </c>
      <c r="E5682" s="4">
        <v>4</v>
      </c>
      <c r="F5682">
        <v>4</v>
      </c>
      <c r="G5682">
        <v>1</v>
      </c>
      <c r="H5682">
        <v>5</v>
      </c>
      <c r="I5682">
        <v>5</v>
      </c>
      <c r="J5682">
        <v>3</v>
      </c>
      <c r="K5682">
        <v>5</v>
      </c>
      <c r="L5682">
        <v>1</v>
      </c>
      <c r="M5682">
        <v>5</v>
      </c>
      <c r="N5682">
        <v>3</v>
      </c>
      <c r="O5682" s="4" t="s">
        <v>10618</v>
      </c>
      <c r="P5682" t="s">
        <v>10770</v>
      </c>
      <c r="Q5682">
        <v>38.115819999999999</v>
      </c>
      <c r="R5682">
        <v>13.35976</v>
      </c>
    </row>
    <row r="5683" spans="1:18">
      <c r="A5683">
        <v>40688.676886574074</v>
      </c>
      <c r="B5683" s="6" t="s">
        <v>9421</v>
      </c>
      <c r="C5683" s="7" t="s">
        <v>9906</v>
      </c>
      <c r="D5683" s="4">
        <v>4</v>
      </c>
      <c r="E5683" s="4">
        <v>4</v>
      </c>
      <c r="F5683">
        <v>4</v>
      </c>
      <c r="G5683">
        <v>4</v>
      </c>
      <c r="H5683">
        <v>3</v>
      </c>
      <c r="I5683">
        <v>2</v>
      </c>
      <c r="J5683">
        <v>1</v>
      </c>
      <c r="K5683">
        <v>5</v>
      </c>
      <c r="L5683">
        <v>5</v>
      </c>
      <c r="M5683">
        <v>3</v>
      </c>
      <c r="N5683">
        <v>4</v>
      </c>
      <c r="O5683" s="4" t="s">
        <v>10614</v>
      </c>
      <c r="P5683" t="s">
        <v>10640</v>
      </c>
      <c r="Q5683">
        <v>34.052230000000002</v>
      </c>
      <c r="R5683">
        <v>-118.24368</v>
      </c>
    </row>
    <row r="5684" spans="1:18">
      <c r="A5684">
        <v>40688.67701388889</v>
      </c>
      <c r="B5684" s="6" t="s">
        <v>9421</v>
      </c>
      <c r="C5684" s="7" t="s">
        <v>9907</v>
      </c>
      <c r="D5684" s="4">
        <v>5</v>
      </c>
      <c r="E5684" s="4">
        <v>4</v>
      </c>
      <c r="F5684">
        <v>4</v>
      </c>
      <c r="G5684">
        <v>3</v>
      </c>
      <c r="H5684">
        <v>5</v>
      </c>
      <c r="I5684">
        <v>5</v>
      </c>
      <c r="J5684">
        <v>2</v>
      </c>
      <c r="K5684">
        <v>5</v>
      </c>
      <c r="L5684">
        <v>5</v>
      </c>
      <c r="M5684">
        <v>3</v>
      </c>
      <c r="N5684">
        <v>3</v>
      </c>
      <c r="O5684" s="4" t="s">
        <v>10618</v>
      </c>
      <c r="P5684" t="s">
        <v>10637</v>
      </c>
      <c r="Q5684">
        <v>45.464269999999999</v>
      </c>
      <c r="R5684">
        <v>9.1895100000000003</v>
      </c>
    </row>
    <row r="5685" spans="1:18">
      <c r="A5685">
        <v>40688.679062499999</v>
      </c>
      <c r="B5685" s="6" t="s">
        <v>9421</v>
      </c>
      <c r="C5685" s="7" t="s">
        <v>9908</v>
      </c>
      <c r="D5685" s="4">
        <v>4</v>
      </c>
      <c r="E5685" s="4">
        <v>3</v>
      </c>
      <c r="F5685">
        <v>4</v>
      </c>
      <c r="G5685">
        <v>5</v>
      </c>
      <c r="H5685">
        <v>3</v>
      </c>
      <c r="I5685">
        <v>4</v>
      </c>
      <c r="J5685">
        <v>3</v>
      </c>
      <c r="K5685">
        <v>2</v>
      </c>
      <c r="L5685">
        <v>5</v>
      </c>
      <c r="M5685">
        <v>3</v>
      </c>
      <c r="N5685">
        <v>2</v>
      </c>
      <c r="O5685" s="4" t="s">
        <v>10604</v>
      </c>
      <c r="P5685" t="s">
        <v>10605</v>
      </c>
      <c r="Q5685">
        <v>48.853409999999997</v>
      </c>
      <c r="R5685">
        <v>2.3488000000000002</v>
      </c>
    </row>
    <row r="5686" spans="1:18">
      <c r="A5686">
        <v>40688.679629629631</v>
      </c>
      <c r="B5686" s="6" t="s">
        <v>9421</v>
      </c>
      <c r="C5686" s="7" t="s">
        <v>9909</v>
      </c>
      <c r="D5686" s="4">
        <v>5</v>
      </c>
      <c r="E5686" s="4">
        <v>5</v>
      </c>
      <c r="F5686">
        <v>5</v>
      </c>
      <c r="G5686">
        <v>3</v>
      </c>
      <c r="H5686">
        <v>1</v>
      </c>
      <c r="I5686">
        <v>4</v>
      </c>
      <c r="J5686">
        <v>1</v>
      </c>
      <c r="K5686">
        <v>3</v>
      </c>
      <c r="L5686">
        <v>4</v>
      </c>
      <c r="M5686">
        <v>2</v>
      </c>
      <c r="N5686">
        <v>5</v>
      </c>
      <c r="O5686" s="4" t="s">
        <v>10604</v>
      </c>
      <c r="P5686" t="s">
        <v>10652</v>
      </c>
      <c r="Q5686">
        <v>43.604259999999996</v>
      </c>
      <c r="R5686">
        <v>1.44367</v>
      </c>
    </row>
    <row r="5687" spans="1:18">
      <c r="A5687">
        <v>40688.679699074077</v>
      </c>
      <c r="B5687" s="6" t="s">
        <v>9421</v>
      </c>
      <c r="C5687" s="7" t="s">
        <v>9910</v>
      </c>
      <c r="D5687" s="4">
        <v>3</v>
      </c>
      <c r="E5687" s="4">
        <v>2</v>
      </c>
      <c r="F5687">
        <v>4</v>
      </c>
      <c r="G5687">
        <v>4</v>
      </c>
      <c r="H5687">
        <v>5</v>
      </c>
      <c r="I5687">
        <v>4</v>
      </c>
      <c r="J5687">
        <v>3</v>
      </c>
      <c r="K5687">
        <v>3</v>
      </c>
      <c r="L5687">
        <v>4</v>
      </c>
      <c r="M5687">
        <v>4</v>
      </c>
      <c r="N5687">
        <v>3</v>
      </c>
      <c r="O5687" s="4" t="s">
        <v>10614</v>
      </c>
      <c r="P5687" t="s">
        <v>10640</v>
      </c>
      <c r="Q5687">
        <v>34.052230000000002</v>
      </c>
      <c r="R5687">
        <v>-118.24368</v>
      </c>
    </row>
    <row r="5688" spans="1:18">
      <c r="A5688">
        <v>40688.680243055554</v>
      </c>
      <c r="B5688" s="6" t="s">
        <v>9421</v>
      </c>
      <c r="C5688" s="7" t="s">
        <v>9911</v>
      </c>
      <c r="D5688" s="4">
        <v>2</v>
      </c>
      <c r="E5688" s="4">
        <v>4</v>
      </c>
      <c r="F5688">
        <v>3</v>
      </c>
      <c r="G5688">
        <v>5</v>
      </c>
      <c r="H5688">
        <v>5</v>
      </c>
      <c r="I5688">
        <v>3</v>
      </c>
      <c r="J5688">
        <v>1</v>
      </c>
      <c r="K5688">
        <v>3</v>
      </c>
      <c r="L5688">
        <v>5</v>
      </c>
      <c r="M5688">
        <v>3</v>
      </c>
      <c r="N5688">
        <v>5</v>
      </c>
      <c r="O5688" s="4" t="s">
        <v>10614</v>
      </c>
      <c r="P5688" t="s">
        <v>10628</v>
      </c>
      <c r="Q5688">
        <v>41.850029999999997</v>
      </c>
      <c r="R5688">
        <v>-87.650049999999993</v>
      </c>
    </row>
    <row r="5689" spans="1:18">
      <c r="A5689">
        <v>40688.681608796294</v>
      </c>
      <c r="B5689" s="6" t="s">
        <v>9421</v>
      </c>
      <c r="C5689" s="7" t="s">
        <v>9912</v>
      </c>
      <c r="D5689" s="4">
        <v>3</v>
      </c>
      <c r="E5689" s="4">
        <v>2</v>
      </c>
      <c r="F5689">
        <v>3</v>
      </c>
      <c r="G5689">
        <v>2</v>
      </c>
      <c r="H5689">
        <v>5</v>
      </c>
      <c r="I5689">
        <v>3</v>
      </c>
      <c r="J5689">
        <v>2</v>
      </c>
      <c r="K5689">
        <v>5</v>
      </c>
      <c r="L5689">
        <v>5</v>
      </c>
      <c r="M5689">
        <v>3</v>
      </c>
      <c r="N5689">
        <v>3</v>
      </c>
      <c r="O5689" s="4" t="s">
        <v>10685</v>
      </c>
      <c r="P5689" t="s">
        <v>10686</v>
      </c>
      <c r="Q5689">
        <v>48.208489999999998</v>
      </c>
      <c r="R5689">
        <v>16.37208</v>
      </c>
    </row>
    <row r="5690" spans="1:18">
      <c r="A5690">
        <v>40688.682199074072</v>
      </c>
      <c r="B5690" s="6" t="s">
        <v>9421</v>
      </c>
      <c r="C5690" s="7" t="s">
        <v>9913</v>
      </c>
      <c r="D5690" s="4">
        <v>5</v>
      </c>
      <c r="E5690" s="4">
        <v>5</v>
      </c>
      <c r="F5690">
        <v>5</v>
      </c>
      <c r="G5690">
        <v>5</v>
      </c>
      <c r="H5690">
        <v>5</v>
      </c>
      <c r="I5690">
        <v>5</v>
      </c>
      <c r="J5690">
        <v>5</v>
      </c>
      <c r="K5690">
        <v>5</v>
      </c>
      <c r="L5690">
        <v>5</v>
      </c>
      <c r="M5690">
        <v>5</v>
      </c>
      <c r="N5690">
        <v>5</v>
      </c>
      <c r="O5690" s="4" t="s">
        <v>10614</v>
      </c>
      <c r="P5690" t="s">
        <v>10636</v>
      </c>
      <c r="Q5690">
        <v>40.714269999999999</v>
      </c>
      <c r="R5690">
        <v>-74.005970000000005</v>
      </c>
    </row>
    <row r="5691" spans="1:18">
      <c r="A5691">
        <v>40688.682858796295</v>
      </c>
      <c r="B5691" s="6" t="s">
        <v>9421</v>
      </c>
      <c r="C5691" s="7" t="s">
        <v>9914</v>
      </c>
      <c r="D5691" s="4">
        <v>1</v>
      </c>
      <c r="E5691" s="4">
        <v>1</v>
      </c>
      <c r="F5691">
        <v>1</v>
      </c>
      <c r="G5691">
        <v>1</v>
      </c>
      <c r="H5691">
        <v>1</v>
      </c>
      <c r="I5691">
        <v>1</v>
      </c>
      <c r="J5691">
        <v>1</v>
      </c>
      <c r="K5691">
        <v>1</v>
      </c>
      <c r="L5691">
        <v>1</v>
      </c>
      <c r="M5691">
        <v>1</v>
      </c>
      <c r="N5691">
        <v>1</v>
      </c>
      <c r="O5691" s="4" t="s">
        <v>10610</v>
      </c>
      <c r="P5691" t="s">
        <v>10611</v>
      </c>
      <c r="Q5691">
        <v>-33.456940000000003</v>
      </c>
      <c r="R5691">
        <v>-70.648269999999997</v>
      </c>
    </row>
    <row r="5692" spans="1:18">
      <c r="A5692">
        <v>40688.683912037035</v>
      </c>
      <c r="B5692" s="6" t="s">
        <v>9421</v>
      </c>
      <c r="C5692" s="7" t="s">
        <v>9915</v>
      </c>
      <c r="D5692" s="4">
        <v>4</v>
      </c>
      <c r="E5692" s="4">
        <v>5</v>
      </c>
      <c r="F5692">
        <v>4</v>
      </c>
      <c r="G5692">
        <v>4</v>
      </c>
      <c r="H5692">
        <v>5</v>
      </c>
      <c r="I5692">
        <v>5</v>
      </c>
      <c r="J5692">
        <v>4</v>
      </c>
      <c r="K5692">
        <v>5</v>
      </c>
      <c r="L5692">
        <v>5</v>
      </c>
      <c r="M5692">
        <v>5</v>
      </c>
      <c r="N5692">
        <v>5</v>
      </c>
      <c r="O5692" s="4" t="s">
        <v>10614</v>
      </c>
      <c r="P5692" t="s">
        <v>10628</v>
      </c>
      <c r="Q5692">
        <v>41.850029999999997</v>
      </c>
      <c r="R5692">
        <v>-87.650049999999993</v>
      </c>
    </row>
    <row r="5693" spans="1:18">
      <c r="A5693">
        <v>40688.684999999998</v>
      </c>
      <c r="B5693" s="6" t="s">
        <v>9421</v>
      </c>
      <c r="C5693" s="7" t="s">
        <v>9354</v>
      </c>
      <c r="D5693" s="4">
        <v>4</v>
      </c>
      <c r="E5693" s="4">
        <v>3</v>
      </c>
      <c r="F5693">
        <v>4</v>
      </c>
      <c r="G5693">
        <v>4</v>
      </c>
      <c r="H5693">
        <v>5</v>
      </c>
      <c r="I5693">
        <v>3</v>
      </c>
      <c r="J5693">
        <v>3</v>
      </c>
      <c r="K5693">
        <v>4</v>
      </c>
      <c r="L5693">
        <v>5</v>
      </c>
      <c r="M5693">
        <v>4</v>
      </c>
      <c r="N5693">
        <v>4</v>
      </c>
      <c r="O5693" s="4" t="s">
        <v>10629</v>
      </c>
      <c r="P5693" t="s">
        <v>10630</v>
      </c>
      <c r="Q5693">
        <v>41.38879</v>
      </c>
      <c r="R5693">
        <v>2.1589900000000002</v>
      </c>
    </row>
    <row r="5694" spans="1:18">
      <c r="A5694">
        <v>40688.686678240738</v>
      </c>
      <c r="B5694" s="6" t="s">
        <v>9421</v>
      </c>
      <c r="C5694" s="7" t="s">
        <v>9916</v>
      </c>
      <c r="D5694" s="4">
        <v>4</v>
      </c>
      <c r="E5694" s="4">
        <v>1</v>
      </c>
      <c r="F5694">
        <v>3</v>
      </c>
      <c r="G5694">
        <v>3</v>
      </c>
      <c r="H5694">
        <v>1</v>
      </c>
      <c r="I5694">
        <v>1</v>
      </c>
      <c r="J5694">
        <v>2</v>
      </c>
      <c r="K5694">
        <v>4</v>
      </c>
      <c r="L5694">
        <v>1</v>
      </c>
      <c r="M5694">
        <v>4</v>
      </c>
      <c r="N5694">
        <v>4</v>
      </c>
      <c r="O5694" s="4" t="s">
        <v>10736</v>
      </c>
      <c r="P5694" t="s">
        <v>10737</v>
      </c>
      <c r="Q5694">
        <v>44.432250000000003</v>
      </c>
      <c r="R5694">
        <v>26.106259999999999</v>
      </c>
    </row>
    <row r="5695" spans="1:18">
      <c r="A5695">
        <v>40688.688275462962</v>
      </c>
      <c r="B5695" s="6" t="s">
        <v>9421</v>
      </c>
      <c r="C5695" s="7" t="s">
        <v>9917</v>
      </c>
      <c r="D5695" s="4">
        <v>3</v>
      </c>
      <c r="E5695" s="4">
        <v>1</v>
      </c>
      <c r="F5695">
        <v>2</v>
      </c>
      <c r="G5695">
        <v>3</v>
      </c>
      <c r="H5695">
        <v>4</v>
      </c>
      <c r="I5695">
        <v>5</v>
      </c>
      <c r="J5695">
        <v>2</v>
      </c>
      <c r="K5695">
        <v>4</v>
      </c>
      <c r="L5695">
        <v>3</v>
      </c>
      <c r="M5695">
        <v>2</v>
      </c>
      <c r="N5695">
        <v>3</v>
      </c>
      <c r="O5695" s="4" t="s">
        <v>10604</v>
      </c>
      <c r="P5695" t="s">
        <v>10606</v>
      </c>
      <c r="Q5695">
        <v>43.703130000000002</v>
      </c>
      <c r="R5695">
        <v>7.2660799999999997</v>
      </c>
    </row>
    <row r="5696" spans="1:18">
      <c r="A5696">
        <v>40688.688703703701</v>
      </c>
      <c r="B5696" s="6" t="s">
        <v>9421</v>
      </c>
      <c r="C5696" s="7" t="s">
        <v>9918</v>
      </c>
      <c r="D5696" s="4">
        <v>5</v>
      </c>
      <c r="E5696" s="4">
        <v>5</v>
      </c>
      <c r="F5696">
        <v>1</v>
      </c>
      <c r="G5696">
        <v>1</v>
      </c>
      <c r="H5696">
        <v>5</v>
      </c>
      <c r="I5696">
        <v>1</v>
      </c>
      <c r="J5696">
        <v>5</v>
      </c>
      <c r="K5696">
        <v>5</v>
      </c>
      <c r="L5696">
        <v>5</v>
      </c>
      <c r="M5696">
        <v>1</v>
      </c>
      <c r="N5696">
        <v>1</v>
      </c>
      <c r="O5696" s="4" t="s">
        <v>10614</v>
      </c>
      <c r="P5696" t="s">
        <v>10615</v>
      </c>
      <c r="Q5696">
        <v>40.650100000000002</v>
      </c>
      <c r="R5696">
        <v>-73.949579999999997</v>
      </c>
    </row>
    <row r="5697" spans="1:18">
      <c r="A5697">
        <v>40688.689583333333</v>
      </c>
      <c r="B5697" s="6" t="s">
        <v>9421</v>
      </c>
      <c r="C5697" s="7" t="s">
        <v>9919</v>
      </c>
      <c r="D5697" s="4">
        <v>5</v>
      </c>
      <c r="E5697" s="4">
        <v>5</v>
      </c>
      <c r="F5697">
        <v>5</v>
      </c>
      <c r="G5697">
        <v>4</v>
      </c>
      <c r="H5697">
        <v>5</v>
      </c>
      <c r="I5697">
        <v>5</v>
      </c>
      <c r="J5697">
        <v>4</v>
      </c>
      <c r="K5697">
        <v>5</v>
      </c>
      <c r="L5697">
        <v>5</v>
      </c>
      <c r="M5697">
        <v>5</v>
      </c>
      <c r="N5697">
        <v>5</v>
      </c>
      <c r="O5697" s="4" t="s">
        <v>10607</v>
      </c>
      <c r="P5697" t="s">
        <v>10624</v>
      </c>
      <c r="Q5697">
        <v>43.700110000000002</v>
      </c>
      <c r="R5697">
        <v>-79.416300000000007</v>
      </c>
    </row>
    <row r="5698" spans="1:18">
      <c r="A5698">
        <v>40688.689942129633</v>
      </c>
      <c r="B5698" s="6" t="s">
        <v>9421</v>
      </c>
      <c r="C5698" s="7" t="s">
        <v>5602</v>
      </c>
      <c r="D5698" s="4">
        <v>1</v>
      </c>
      <c r="E5698" s="4">
        <v>1</v>
      </c>
      <c r="F5698">
        <v>1</v>
      </c>
      <c r="G5698">
        <v>1</v>
      </c>
      <c r="H5698">
        <v>1</v>
      </c>
      <c r="I5698">
        <v>1</v>
      </c>
      <c r="J5698">
        <v>1</v>
      </c>
      <c r="K5698">
        <v>1</v>
      </c>
      <c r="L5698">
        <v>1</v>
      </c>
      <c r="M5698">
        <v>1</v>
      </c>
      <c r="N5698">
        <v>1</v>
      </c>
      <c r="O5698" s="4" t="s">
        <v>10618</v>
      </c>
      <c r="P5698" t="s">
        <v>10770</v>
      </c>
      <c r="Q5698">
        <v>38.115819999999999</v>
      </c>
      <c r="R5698">
        <v>13.35976</v>
      </c>
    </row>
    <row r="5699" spans="1:18">
      <c r="A5699">
        <v>40688.691527777781</v>
      </c>
      <c r="B5699" s="6" t="s">
        <v>9421</v>
      </c>
      <c r="C5699" s="7" t="s">
        <v>9920</v>
      </c>
      <c r="D5699" s="4">
        <v>5</v>
      </c>
      <c r="E5699" s="4">
        <v>5</v>
      </c>
      <c r="F5699">
        <v>5</v>
      </c>
      <c r="G5699">
        <v>5</v>
      </c>
      <c r="H5699">
        <v>5</v>
      </c>
      <c r="I5699">
        <v>5</v>
      </c>
      <c r="J5699">
        <v>5</v>
      </c>
      <c r="K5699">
        <v>5</v>
      </c>
      <c r="L5699">
        <v>5</v>
      </c>
      <c r="M5699">
        <v>5</v>
      </c>
      <c r="N5699">
        <v>5</v>
      </c>
      <c r="O5699" s="4" t="s">
        <v>10614</v>
      </c>
      <c r="P5699" t="s">
        <v>10636</v>
      </c>
      <c r="Q5699">
        <v>40.714269999999999</v>
      </c>
      <c r="R5699">
        <v>-74.005970000000005</v>
      </c>
    </row>
    <row r="5700" spans="1:18">
      <c r="A5700">
        <v>40688.693645833337</v>
      </c>
      <c r="B5700" s="6" t="s">
        <v>9421</v>
      </c>
      <c r="C5700" s="7" t="s">
        <v>9921</v>
      </c>
      <c r="D5700" s="4">
        <v>2</v>
      </c>
      <c r="E5700" s="4">
        <v>2</v>
      </c>
      <c r="F5700">
        <v>1</v>
      </c>
      <c r="G5700">
        <v>3</v>
      </c>
      <c r="H5700">
        <v>3</v>
      </c>
      <c r="I5700">
        <v>2</v>
      </c>
      <c r="J5700">
        <v>0</v>
      </c>
      <c r="K5700">
        <v>4</v>
      </c>
      <c r="L5700">
        <v>2</v>
      </c>
      <c r="M5700">
        <v>2</v>
      </c>
      <c r="N5700">
        <v>2</v>
      </c>
      <c r="O5700" s="4" t="s">
        <v>10618</v>
      </c>
      <c r="P5700" t="s">
        <v>10667</v>
      </c>
      <c r="Q5700">
        <v>45.070489999999999</v>
      </c>
      <c r="R5700">
        <v>7.68682</v>
      </c>
    </row>
    <row r="5701" spans="1:18">
      <c r="A5701">
        <v>40688.69568287037</v>
      </c>
      <c r="B5701" s="6" t="s">
        <v>9421</v>
      </c>
      <c r="C5701" s="7" t="s">
        <v>9922</v>
      </c>
      <c r="D5701" s="4">
        <v>1</v>
      </c>
      <c r="E5701" s="4">
        <v>1</v>
      </c>
      <c r="F5701">
        <v>1</v>
      </c>
      <c r="G5701">
        <v>1</v>
      </c>
      <c r="H5701">
        <v>1</v>
      </c>
      <c r="I5701">
        <v>1</v>
      </c>
      <c r="J5701">
        <v>1</v>
      </c>
      <c r="K5701">
        <v>1</v>
      </c>
      <c r="L5701">
        <v>1</v>
      </c>
      <c r="M5701">
        <v>1</v>
      </c>
      <c r="N5701">
        <v>1</v>
      </c>
      <c r="O5701" s="4" t="s">
        <v>10648</v>
      </c>
      <c r="P5701" t="s">
        <v>10718</v>
      </c>
      <c r="Q5701">
        <v>35.689500000000002</v>
      </c>
      <c r="R5701">
        <v>139.69171</v>
      </c>
    </row>
    <row r="5702" spans="1:18">
      <c r="A5702">
        <v>40688.697951388887</v>
      </c>
      <c r="B5702" s="6" t="s">
        <v>9421</v>
      </c>
      <c r="C5702" s="7" t="s">
        <v>9923</v>
      </c>
      <c r="D5702" s="4">
        <v>5</v>
      </c>
      <c r="E5702" s="4">
        <v>5</v>
      </c>
      <c r="F5702">
        <v>5</v>
      </c>
      <c r="G5702">
        <v>5</v>
      </c>
      <c r="H5702">
        <v>5</v>
      </c>
      <c r="I5702">
        <v>5</v>
      </c>
      <c r="J5702">
        <v>5</v>
      </c>
      <c r="K5702">
        <v>5</v>
      </c>
      <c r="L5702">
        <v>5</v>
      </c>
      <c r="M5702">
        <v>5</v>
      </c>
      <c r="N5702">
        <v>5</v>
      </c>
      <c r="O5702" s="4" t="s">
        <v>10625</v>
      </c>
      <c r="P5702" t="s">
        <v>10782</v>
      </c>
      <c r="Q5702">
        <v>19.601109999999998</v>
      </c>
      <c r="R5702">
        <v>-99.052499999999995</v>
      </c>
    </row>
    <row r="5703" spans="1:18">
      <c r="A5703">
        <v>40688.698055555556</v>
      </c>
      <c r="B5703" s="6" t="s">
        <v>9421</v>
      </c>
      <c r="C5703" s="7" t="s">
        <v>9924</v>
      </c>
      <c r="D5703" s="4">
        <v>4</v>
      </c>
      <c r="E5703" s="4">
        <v>3</v>
      </c>
      <c r="F5703">
        <v>3</v>
      </c>
      <c r="G5703">
        <v>3</v>
      </c>
      <c r="H5703">
        <v>5</v>
      </c>
      <c r="I5703">
        <v>5</v>
      </c>
      <c r="J5703">
        <v>4</v>
      </c>
      <c r="K5703">
        <v>5</v>
      </c>
      <c r="L5703">
        <v>5</v>
      </c>
      <c r="M5703">
        <v>3</v>
      </c>
      <c r="N5703">
        <v>5</v>
      </c>
      <c r="O5703" s="4" t="s">
        <v>10604</v>
      </c>
      <c r="P5703" t="s">
        <v>10605</v>
      </c>
      <c r="Q5703">
        <v>48.853409999999997</v>
      </c>
      <c r="R5703">
        <v>2.3488000000000002</v>
      </c>
    </row>
    <row r="5704" spans="1:18">
      <c r="A5704">
        <v>40688.698333333334</v>
      </c>
      <c r="B5704" s="6" t="s">
        <v>9421</v>
      </c>
      <c r="C5704" s="7" t="s">
        <v>9925</v>
      </c>
      <c r="D5704" s="4">
        <v>4</v>
      </c>
      <c r="E5704" s="4">
        <v>5</v>
      </c>
      <c r="F5704">
        <v>5</v>
      </c>
      <c r="G5704">
        <v>4</v>
      </c>
      <c r="H5704">
        <v>5</v>
      </c>
      <c r="I5704">
        <v>5</v>
      </c>
      <c r="J5704">
        <v>5</v>
      </c>
      <c r="K5704">
        <v>5</v>
      </c>
      <c r="L5704">
        <v>5</v>
      </c>
      <c r="M5704">
        <v>5</v>
      </c>
      <c r="N5704">
        <v>5</v>
      </c>
      <c r="O5704" s="4" t="s">
        <v>10614</v>
      </c>
      <c r="P5704" t="s">
        <v>10636</v>
      </c>
      <c r="Q5704">
        <v>40.714269999999999</v>
      </c>
      <c r="R5704">
        <v>-74.005970000000005</v>
      </c>
    </row>
    <row r="5705" spans="1:18">
      <c r="A5705">
        <v>40688.698935185188</v>
      </c>
      <c r="B5705" s="6" t="s">
        <v>9421</v>
      </c>
      <c r="C5705" s="7" t="s">
        <v>9926</v>
      </c>
      <c r="D5705" s="4">
        <v>3</v>
      </c>
      <c r="E5705" s="4">
        <v>4</v>
      </c>
      <c r="F5705">
        <v>5</v>
      </c>
      <c r="G5705">
        <v>4</v>
      </c>
      <c r="H5705">
        <v>5</v>
      </c>
      <c r="I5705">
        <v>4</v>
      </c>
      <c r="J5705">
        <v>3</v>
      </c>
      <c r="K5705">
        <v>5</v>
      </c>
      <c r="L5705">
        <v>5</v>
      </c>
      <c r="M5705">
        <v>5</v>
      </c>
      <c r="N5705">
        <v>4</v>
      </c>
      <c r="O5705" s="4" t="s">
        <v>10607</v>
      </c>
      <c r="P5705" t="s">
        <v>10823</v>
      </c>
      <c r="Q5705">
        <v>51.050109999999997</v>
      </c>
      <c r="R5705">
        <v>-114.08529</v>
      </c>
    </row>
    <row r="5706" spans="1:18">
      <c r="A5706">
        <v>40688.702314814815</v>
      </c>
      <c r="B5706" s="6" t="s">
        <v>9421</v>
      </c>
      <c r="C5706" s="7" t="s">
        <v>9927</v>
      </c>
      <c r="D5706" s="4">
        <v>1</v>
      </c>
      <c r="E5706" s="4">
        <v>1</v>
      </c>
      <c r="F5706">
        <v>1</v>
      </c>
      <c r="G5706">
        <v>1</v>
      </c>
      <c r="H5706">
        <v>1</v>
      </c>
      <c r="I5706">
        <v>1</v>
      </c>
      <c r="J5706">
        <v>1</v>
      </c>
      <c r="K5706">
        <v>1</v>
      </c>
      <c r="L5706">
        <v>1</v>
      </c>
      <c r="M5706">
        <v>1</v>
      </c>
      <c r="N5706">
        <v>1</v>
      </c>
      <c r="O5706" s="4" t="s">
        <v>10614</v>
      </c>
      <c r="P5706" t="s">
        <v>10636</v>
      </c>
      <c r="Q5706">
        <v>40.714269999999999</v>
      </c>
      <c r="R5706">
        <v>-74.005970000000005</v>
      </c>
    </row>
    <row r="5707" spans="1:18">
      <c r="A5707">
        <v>40688.704895833333</v>
      </c>
      <c r="B5707" s="6" t="s">
        <v>9421</v>
      </c>
      <c r="C5707" s="7" t="s">
        <v>9928</v>
      </c>
      <c r="D5707" s="4">
        <v>4</v>
      </c>
      <c r="E5707" s="4">
        <v>4</v>
      </c>
      <c r="F5707">
        <v>4</v>
      </c>
      <c r="G5707">
        <v>3</v>
      </c>
      <c r="H5707">
        <v>5</v>
      </c>
      <c r="I5707">
        <v>1</v>
      </c>
      <c r="J5707">
        <v>1</v>
      </c>
      <c r="K5707">
        <v>4</v>
      </c>
      <c r="L5707">
        <v>5</v>
      </c>
      <c r="M5707">
        <v>2</v>
      </c>
      <c r="N5707">
        <v>5</v>
      </c>
      <c r="O5707" s="4" t="s">
        <v>10614</v>
      </c>
      <c r="P5707" t="s">
        <v>10628</v>
      </c>
      <c r="Q5707">
        <v>41.850029999999997</v>
      </c>
      <c r="R5707">
        <v>-87.650049999999993</v>
      </c>
    </row>
    <row r="5708" spans="1:18">
      <c r="A5708">
        <v>40688.706736111111</v>
      </c>
      <c r="B5708" s="6" t="s">
        <v>9421</v>
      </c>
      <c r="C5708" s="7" t="s">
        <v>9929</v>
      </c>
      <c r="D5708" s="4">
        <v>5</v>
      </c>
      <c r="E5708" s="4">
        <v>1</v>
      </c>
      <c r="F5708">
        <v>1</v>
      </c>
      <c r="G5708">
        <v>5</v>
      </c>
      <c r="H5708">
        <v>1</v>
      </c>
      <c r="I5708">
        <v>5</v>
      </c>
      <c r="J5708">
        <v>1</v>
      </c>
      <c r="K5708">
        <v>0</v>
      </c>
      <c r="L5708">
        <v>5</v>
      </c>
      <c r="M5708">
        <v>5</v>
      </c>
      <c r="N5708">
        <v>0</v>
      </c>
      <c r="O5708" s="4" t="s">
        <v>10614</v>
      </c>
      <c r="P5708" t="s">
        <v>10631</v>
      </c>
      <c r="Q5708">
        <v>29.763280000000002</v>
      </c>
      <c r="R5708">
        <v>-95.36327</v>
      </c>
    </row>
    <row r="5709" spans="1:18">
      <c r="A5709">
        <v>40688.708865740744</v>
      </c>
      <c r="B5709" s="6" t="s">
        <v>9421</v>
      </c>
      <c r="C5709" s="7" t="s">
        <v>9930</v>
      </c>
      <c r="D5709" s="4">
        <v>3</v>
      </c>
      <c r="E5709" s="4">
        <v>4</v>
      </c>
      <c r="F5709">
        <v>5</v>
      </c>
      <c r="G5709">
        <v>1</v>
      </c>
      <c r="H5709">
        <v>5</v>
      </c>
      <c r="I5709">
        <v>4</v>
      </c>
      <c r="J5709">
        <v>3</v>
      </c>
      <c r="K5709">
        <v>5</v>
      </c>
      <c r="L5709">
        <v>5</v>
      </c>
      <c r="M5709">
        <v>5</v>
      </c>
      <c r="N5709">
        <v>5</v>
      </c>
      <c r="O5709" s="4" t="s">
        <v>10625</v>
      </c>
      <c r="P5709" t="s">
        <v>10697</v>
      </c>
      <c r="Q5709">
        <v>19.428470000000001</v>
      </c>
      <c r="R5709">
        <v>-99.127660000000006</v>
      </c>
    </row>
    <row r="5710" spans="1:18">
      <c r="A5710">
        <v>40688.808599537035</v>
      </c>
      <c r="B5710" s="6" t="s">
        <v>9421</v>
      </c>
      <c r="C5710" s="7" t="s">
        <v>4941</v>
      </c>
      <c r="D5710" s="4">
        <v>1</v>
      </c>
      <c r="E5710" s="4">
        <v>1</v>
      </c>
      <c r="F5710">
        <v>1</v>
      </c>
      <c r="G5710">
        <v>1</v>
      </c>
      <c r="H5710">
        <v>1</v>
      </c>
      <c r="I5710">
        <v>1</v>
      </c>
      <c r="J5710">
        <v>1</v>
      </c>
      <c r="K5710">
        <v>1</v>
      </c>
      <c r="L5710">
        <v>1</v>
      </c>
      <c r="M5710">
        <v>1</v>
      </c>
      <c r="N5710">
        <v>1</v>
      </c>
      <c r="O5710" s="4" t="s">
        <v>10610</v>
      </c>
      <c r="P5710" t="s">
        <v>10611</v>
      </c>
      <c r="Q5710">
        <v>-33.456940000000003</v>
      </c>
      <c r="R5710">
        <v>-70.648269999999997</v>
      </c>
    </row>
    <row r="5711" spans="1:18">
      <c r="A5711">
        <v>40688.793067129627</v>
      </c>
      <c r="B5711" s="6" t="s">
        <v>9421</v>
      </c>
      <c r="C5711" s="7" t="s">
        <v>9931</v>
      </c>
      <c r="D5711" s="4">
        <v>3</v>
      </c>
      <c r="E5711" s="4">
        <v>4</v>
      </c>
      <c r="F5711">
        <v>4</v>
      </c>
      <c r="G5711">
        <v>4</v>
      </c>
      <c r="H5711">
        <v>2</v>
      </c>
      <c r="I5711">
        <v>3</v>
      </c>
      <c r="J5711">
        <v>2</v>
      </c>
      <c r="K5711">
        <v>3</v>
      </c>
      <c r="L5711">
        <v>5</v>
      </c>
      <c r="M5711">
        <v>3</v>
      </c>
      <c r="N5711">
        <v>3</v>
      </c>
      <c r="O5711" s="4" t="s">
        <v>10816</v>
      </c>
      <c r="P5711" t="s">
        <v>11036</v>
      </c>
      <c r="Q5711">
        <v>4.6097099999999998</v>
      </c>
      <c r="R5711">
        <v>-74.08175</v>
      </c>
    </row>
    <row r="5712" spans="1:18">
      <c r="A5712">
        <v>40688.651828703703</v>
      </c>
      <c r="B5712" s="6" t="s">
        <v>9421</v>
      </c>
      <c r="C5712" s="7" t="s">
        <v>9932</v>
      </c>
      <c r="D5712" s="4">
        <v>3</v>
      </c>
      <c r="E5712" s="4">
        <v>3</v>
      </c>
      <c r="F5712">
        <v>2</v>
      </c>
      <c r="G5712">
        <v>2</v>
      </c>
      <c r="H5712">
        <v>2</v>
      </c>
      <c r="I5712">
        <v>2</v>
      </c>
      <c r="J5712">
        <v>1</v>
      </c>
      <c r="K5712">
        <v>2</v>
      </c>
      <c r="L5712">
        <v>4</v>
      </c>
      <c r="M5712">
        <v>1</v>
      </c>
      <c r="N5712">
        <v>3</v>
      </c>
      <c r="O5712" s="4" t="s">
        <v>10625</v>
      </c>
      <c r="P5712" t="s">
        <v>10772</v>
      </c>
      <c r="Q5712">
        <v>19.05</v>
      </c>
      <c r="R5712">
        <v>-98.2</v>
      </c>
    </row>
    <row r="5713" spans="1:18">
      <c r="A5713">
        <v>40688.767638888887</v>
      </c>
      <c r="B5713" s="6" t="s">
        <v>9421</v>
      </c>
      <c r="C5713" s="7" t="s">
        <v>6109</v>
      </c>
      <c r="D5713" s="4">
        <v>1</v>
      </c>
      <c r="E5713" s="4">
        <v>1</v>
      </c>
      <c r="F5713">
        <v>1</v>
      </c>
      <c r="G5713">
        <v>1</v>
      </c>
      <c r="H5713">
        <v>1</v>
      </c>
      <c r="I5713">
        <v>1</v>
      </c>
      <c r="J5713">
        <v>1</v>
      </c>
      <c r="K5713">
        <v>1</v>
      </c>
      <c r="L5713">
        <v>1</v>
      </c>
      <c r="M5713">
        <v>1</v>
      </c>
      <c r="N5713">
        <v>1</v>
      </c>
      <c r="O5713" s="4" t="s">
        <v>10610</v>
      </c>
      <c r="P5713" t="s">
        <v>10611</v>
      </c>
      <c r="Q5713">
        <v>-33.456940000000003</v>
      </c>
      <c r="R5713">
        <v>-70.648269999999997</v>
      </c>
    </row>
    <row r="5714" spans="1:18">
      <c r="A5714">
        <v>40688.717847222222</v>
      </c>
      <c r="B5714" s="6" t="s">
        <v>9421</v>
      </c>
      <c r="C5714" s="7" t="s">
        <v>9933</v>
      </c>
      <c r="D5714" s="4">
        <v>5</v>
      </c>
      <c r="E5714" s="4">
        <v>4</v>
      </c>
      <c r="F5714">
        <v>5</v>
      </c>
      <c r="G5714">
        <v>3</v>
      </c>
      <c r="H5714">
        <v>4</v>
      </c>
      <c r="I5714">
        <v>4</v>
      </c>
      <c r="J5714">
        <v>4</v>
      </c>
      <c r="K5714">
        <v>4</v>
      </c>
      <c r="L5714">
        <v>4</v>
      </c>
      <c r="M5714">
        <v>4</v>
      </c>
      <c r="N5714">
        <v>3</v>
      </c>
      <c r="O5714" s="4" t="s">
        <v>10618</v>
      </c>
      <c r="P5714" t="s">
        <v>10619</v>
      </c>
      <c r="Q5714">
        <v>41.894739999999999</v>
      </c>
      <c r="R5714">
        <v>12.4839</v>
      </c>
    </row>
    <row r="5715" spans="1:18">
      <c r="A5715">
        <v>40688.717858796299</v>
      </c>
      <c r="B5715" s="6" t="s">
        <v>9421</v>
      </c>
      <c r="C5715" s="7" t="s">
        <v>5150</v>
      </c>
      <c r="D5715" s="4">
        <v>2</v>
      </c>
      <c r="E5715" s="4">
        <v>2</v>
      </c>
      <c r="F5715">
        <v>4</v>
      </c>
      <c r="G5715">
        <v>4</v>
      </c>
      <c r="H5715">
        <v>5</v>
      </c>
      <c r="I5715">
        <v>5</v>
      </c>
      <c r="J5715">
        <v>5</v>
      </c>
      <c r="K5715">
        <v>4</v>
      </c>
      <c r="L5715">
        <v>5</v>
      </c>
      <c r="M5715">
        <v>2</v>
      </c>
      <c r="N5715">
        <v>4</v>
      </c>
      <c r="O5715" s="4" t="s">
        <v>10618</v>
      </c>
      <c r="P5715" t="s">
        <v>10619</v>
      </c>
      <c r="Q5715">
        <v>41.894739999999999</v>
      </c>
      <c r="R5715">
        <v>12.4839</v>
      </c>
    </row>
    <row r="5716" spans="1:18">
      <c r="A5716">
        <v>40688.717870370368</v>
      </c>
      <c r="B5716" s="6" t="s">
        <v>9421</v>
      </c>
      <c r="C5716" s="7" t="s">
        <v>9364</v>
      </c>
      <c r="D5716" s="4">
        <v>3</v>
      </c>
      <c r="E5716" s="4">
        <v>4</v>
      </c>
      <c r="F5716">
        <v>3</v>
      </c>
      <c r="G5716">
        <v>2</v>
      </c>
      <c r="H5716">
        <v>3</v>
      </c>
      <c r="I5716">
        <v>3</v>
      </c>
      <c r="J5716">
        <v>4</v>
      </c>
      <c r="K5716">
        <v>3</v>
      </c>
      <c r="L5716">
        <v>2</v>
      </c>
      <c r="M5716">
        <v>4</v>
      </c>
      <c r="N5716">
        <v>2</v>
      </c>
      <c r="O5716" s="4" t="s">
        <v>10638</v>
      </c>
      <c r="P5716" t="s">
        <v>10801</v>
      </c>
      <c r="Q5716">
        <v>59.436959999999999</v>
      </c>
      <c r="R5716">
        <v>24.753530000000001</v>
      </c>
    </row>
    <row r="5717" spans="1:18">
      <c r="A5717">
        <v>40688.718865740739</v>
      </c>
      <c r="B5717" s="6" t="s">
        <v>9421</v>
      </c>
      <c r="C5717" s="7" t="s">
        <v>9934</v>
      </c>
      <c r="D5717" s="4">
        <v>4</v>
      </c>
      <c r="E5717" s="4">
        <v>5</v>
      </c>
      <c r="F5717">
        <v>5</v>
      </c>
      <c r="G5717">
        <v>5</v>
      </c>
      <c r="H5717">
        <v>5</v>
      </c>
      <c r="I5717">
        <v>3</v>
      </c>
      <c r="J5717">
        <v>5</v>
      </c>
      <c r="K5717">
        <v>5</v>
      </c>
      <c r="L5717">
        <v>5</v>
      </c>
      <c r="M5717">
        <v>3</v>
      </c>
      <c r="N5717">
        <v>5</v>
      </c>
      <c r="O5717" s="4" t="s">
        <v>10796</v>
      </c>
      <c r="P5717" t="s">
        <v>10866</v>
      </c>
      <c r="Q5717">
        <v>53.333060000000003</v>
      </c>
      <c r="R5717">
        <v>-6.2488900000000003</v>
      </c>
    </row>
    <row r="5718" spans="1:18">
      <c r="A5718">
        <v>40688.721585648149</v>
      </c>
      <c r="B5718" s="6" t="s">
        <v>9421</v>
      </c>
      <c r="C5718" s="7" t="s">
        <v>9935</v>
      </c>
      <c r="D5718" s="4">
        <v>4</v>
      </c>
      <c r="E5718" s="4">
        <v>3</v>
      </c>
      <c r="F5718">
        <v>3</v>
      </c>
      <c r="G5718">
        <v>5</v>
      </c>
      <c r="H5718">
        <v>4</v>
      </c>
      <c r="I5718">
        <v>3</v>
      </c>
      <c r="J5718">
        <v>3</v>
      </c>
      <c r="K5718">
        <v>4</v>
      </c>
      <c r="L5718">
        <v>5</v>
      </c>
      <c r="M5718">
        <v>3</v>
      </c>
      <c r="N5718">
        <v>4</v>
      </c>
      <c r="O5718" s="4" t="s">
        <v>10614</v>
      </c>
      <c r="P5718" t="s">
        <v>10615</v>
      </c>
      <c r="Q5718">
        <v>40.650100000000002</v>
      </c>
      <c r="R5718">
        <v>-73.949579999999997</v>
      </c>
    </row>
    <row r="5719" spans="1:18">
      <c r="A5719">
        <v>40688.722256944442</v>
      </c>
      <c r="B5719" s="6" t="s">
        <v>9421</v>
      </c>
      <c r="C5719" s="7" t="s">
        <v>9936</v>
      </c>
      <c r="D5719" s="4">
        <v>4</v>
      </c>
      <c r="E5719" s="4">
        <v>4</v>
      </c>
      <c r="F5719">
        <v>4</v>
      </c>
      <c r="G5719">
        <v>4</v>
      </c>
      <c r="H5719">
        <v>4</v>
      </c>
      <c r="I5719">
        <v>5</v>
      </c>
      <c r="J5719">
        <v>3</v>
      </c>
      <c r="K5719">
        <v>4</v>
      </c>
      <c r="L5719">
        <v>5</v>
      </c>
      <c r="M5719">
        <v>3</v>
      </c>
      <c r="N5719">
        <v>4</v>
      </c>
      <c r="O5719" s="4" t="s">
        <v>10604</v>
      </c>
      <c r="P5719" t="s">
        <v>10605</v>
      </c>
      <c r="Q5719">
        <v>48.853409999999997</v>
      </c>
      <c r="R5719">
        <v>2.3488000000000002</v>
      </c>
    </row>
    <row r="5720" spans="1:18">
      <c r="A5720">
        <v>40688.722511574073</v>
      </c>
      <c r="B5720" s="6" t="s">
        <v>9421</v>
      </c>
      <c r="C5720" s="7" t="s">
        <v>9937</v>
      </c>
      <c r="D5720" s="4">
        <v>5</v>
      </c>
      <c r="E5720" s="4">
        <v>4</v>
      </c>
      <c r="F5720">
        <v>4</v>
      </c>
      <c r="G5720">
        <v>5</v>
      </c>
      <c r="H5720">
        <v>4</v>
      </c>
      <c r="I5720">
        <v>4</v>
      </c>
      <c r="J5720">
        <v>3</v>
      </c>
      <c r="K5720">
        <v>5</v>
      </c>
      <c r="L5720">
        <v>5</v>
      </c>
      <c r="M5720">
        <v>5</v>
      </c>
      <c r="N5720">
        <v>3</v>
      </c>
      <c r="O5720" s="4" t="s">
        <v>10851</v>
      </c>
      <c r="P5720" t="s">
        <v>10940</v>
      </c>
      <c r="Q5720">
        <v>60.294139999999999</v>
      </c>
      <c r="R5720">
        <v>25.040990000000001</v>
      </c>
    </row>
    <row r="5721" spans="1:18">
      <c r="A5721">
        <v>40688.723067129627</v>
      </c>
      <c r="B5721" s="6" t="s">
        <v>9421</v>
      </c>
      <c r="C5721" s="7" t="s">
        <v>9938</v>
      </c>
      <c r="D5721" s="4">
        <v>2</v>
      </c>
      <c r="E5721" s="4">
        <v>4</v>
      </c>
      <c r="F5721">
        <v>3</v>
      </c>
      <c r="G5721">
        <v>5</v>
      </c>
      <c r="H5721">
        <v>4</v>
      </c>
      <c r="I5721">
        <v>5</v>
      </c>
      <c r="J5721">
        <v>3</v>
      </c>
      <c r="K5721">
        <v>4</v>
      </c>
      <c r="L5721">
        <v>5</v>
      </c>
      <c r="M5721">
        <v>4</v>
      </c>
      <c r="N5721">
        <v>5</v>
      </c>
      <c r="O5721" s="4" t="s">
        <v>10614</v>
      </c>
      <c r="P5721" t="s">
        <v>10636</v>
      </c>
      <c r="Q5721">
        <v>40.714269999999999</v>
      </c>
      <c r="R5721">
        <v>-74.005970000000005</v>
      </c>
    </row>
    <row r="5722" spans="1:18">
      <c r="A5722">
        <v>40688.72315972222</v>
      </c>
      <c r="B5722" s="6" t="s">
        <v>9421</v>
      </c>
      <c r="C5722" s="7" t="s">
        <v>7274</v>
      </c>
      <c r="D5722" s="4">
        <v>4</v>
      </c>
      <c r="E5722" s="4">
        <v>3</v>
      </c>
      <c r="F5722">
        <v>5</v>
      </c>
      <c r="G5722">
        <v>4</v>
      </c>
      <c r="H5722">
        <v>5</v>
      </c>
      <c r="I5722">
        <v>4</v>
      </c>
      <c r="J5722">
        <v>5</v>
      </c>
      <c r="K5722">
        <v>5</v>
      </c>
      <c r="L5722">
        <v>4</v>
      </c>
      <c r="M5722">
        <v>5</v>
      </c>
      <c r="N5722">
        <v>3</v>
      </c>
      <c r="O5722" s="4" t="s">
        <v>10604</v>
      </c>
      <c r="P5722" t="s">
        <v>10674</v>
      </c>
      <c r="Q5722">
        <v>43.296950000000002</v>
      </c>
      <c r="R5722">
        <v>5.3810700000000002</v>
      </c>
    </row>
    <row r="5723" spans="1:18">
      <c r="A5723">
        <v>40688.724351851852</v>
      </c>
      <c r="B5723" s="6" t="s">
        <v>9421</v>
      </c>
      <c r="C5723" s="7" t="s">
        <v>9939</v>
      </c>
      <c r="D5723" s="4">
        <v>3</v>
      </c>
      <c r="E5723" s="4">
        <v>3</v>
      </c>
      <c r="F5723">
        <v>4</v>
      </c>
      <c r="G5723">
        <v>4</v>
      </c>
      <c r="H5723">
        <v>3</v>
      </c>
      <c r="I5723">
        <v>2</v>
      </c>
      <c r="J5723">
        <v>3</v>
      </c>
      <c r="K5723">
        <v>2</v>
      </c>
      <c r="L5723">
        <v>3</v>
      </c>
      <c r="M5723">
        <v>2</v>
      </c>
      <c r="N5723">
        <v>1</v>
      </c>
      <c r="O5723" s="4" t="s">
        <v>10675</v>
      </c>
      <c r="P5723" t="s">
        <v>10721</v>
      </c>
      <c r="Q5723">
        <v>47.498010000000001</v>
      </c>
      <c r="R5723">
        <v>19.039909999999999</v>
      </c>
    </row>
    <row r="5724" spans="1:18">
      <c r="A5724">
        <v>40688.724907407406</v>
      </c>
      <c r="B5724" s="6" t="s">
        <v>9421</v>
      </c>
      <c r="C5724" s="7" t="s">
        <v>9940</v>
      </c>
      <c r="D5724" s="4">
        <v>3</v>
      </c>
      <c r="E5724" s="4">
        <v>3</v>
      </c>
      <c r="F5724">
        <v>3</v>
      </c>
      <c r="G5724">
        <v>4</v>
      </c>
      <c r="H5724">
        <v>3</v>
      </c>
      <c r="I5724">
        <v>5</v>
      </c>
      <c r="J5724">
        <v>3</v>
      </c>
      <c r="K5724">
        <v>5</v>
      </c>
      <c r="L5724">
        <v>4</v>
      </c>
      <c r="M5724">
        <v>2</v>
      </c>
      <c r="N5724">
        <v>2</v>
      </c>
      <c r="O5724" s="4" t="s">
        <v>10618</v>
      </c>
      <c r="P5724" t="s">
        <v>10770</v>
      </c>
      <c r="Q5724">
        <v>38.115819999999999</v>
      </c>
      <c r="R5724">
        <v>13.35976</v>
      </c>
    </row>
    <row r="5725" spans="1:18">
      <c r="A5725">
        <v>40688.725381944445</v>
      </c>
      <c r="B5725" s="6" t="s">
        <v>9421</v>
      </c>
      <c r="C5725" s="7" t="s">
        <v>9941</v>
      </c>
      <c r="D5725" s="4">
        <v>3</v>
      </c>
      <c r="E5725" s="4">
        <v>4</v>
      </c>
      <c r="F5725">
        <v>4</v>
      </c>
      <c r="G5725">
        <v>3</v>
      </c>
      <c r="H5725">
        <v>4</v>
      </c>
      <c r="I5725">
        <v>3</v>
      </c>
      <c r="J5725">
        <v>5</v>
      </c>
      <c r="K5725">
        <v>5</v>
      </c>
      <c r="L5725">
        <v>3</v>
      </c>
      <c r="M5725">
        <v>5</v>
      </c>
      <c r="N5725">
        <v>3</v>
      </c>
      <c r="O5725" s="4" t="s">
        <v>10625</v>
      </c>
      <c r="P5725" t="s">
        <v>10697</v>
      </c>
      <c r="Q5725">
        <v>19.428470000000001</v>
      </c>
      <c r="R5725">
        <v>-99.127660000000006</v>
      </c>
    </row>
    <row r="5726" spans="1:18">
      <c r="A5726">
        <v>40688.726701388892</v>
      </c>
      <c r="B5726" s="6" t="s">
        <v>9421</v>
      </c>
      <c r="C5726" s="7" t="s">
        <v>9942</v>
      </c>
      <c r="D5726" s="4">
        <v>1</v>
      </c>
      <c r="E5726" s="4">
        <v>4</v>
      </c>
      <c r="F5726">
        <v>1</v>
      </c>
      <c r="G5726">
        <v>2</v>
      </c>
      <c r="H5726">
        <v>3</v>
      </c>
      <c r="I5726">
        <v>3</v>
      </c>
      <c r="J5726">
        <v>1</v>
      </c>
      <c r="K5726">
        <v>2</v>
      </c>
      <c r="L5726">
        <v>2</v>
      </c>
      <c r="M5726">
        <v>1</v>
      </c>
      <c r="N5726">
        <v>2</v>
      </c>
      <c r="O5726" s="4" t="s">
        <v>10855</v>
      </c>
      <c r="P5726" t="s">
        <v>10941</v>
      </c>
      <c r="Q5726">
        <v>10.488009999999999</v>
      </c>
      <c r="R5726">
        <v>-66.879189999999994</v>
      </c>
    </row>
    <row r="5727" spans="1:18">
      <c r="A5727">
        <v>40688.730173611111</v>
      </c>
      <c r="B5727" s="6" t="s">
        <v>9421</v>
      </c>
      <c r="C5727" s="7" t="s">
        <v>9943</v>
      </c>
      <c r="D5727" s="4">
        <v>1</v>
      </c>
      <c r="E5727" s="4">
        <v>3</v>
      </c>
      <c r="F5727">
        <v>4</v>
      </c>
      <c r="G5727">
        <v>3</v>
      </c>
      <c r="H5727">
        <v>5</v>
      </c>
      <c r="I5727">
        <v>5</v>
      </c>
      <c r="J5727">
        <v>2</v>
      </c>
      <c r="K5727">
        <v>3</v>
      </c>
      <c r="L5727">
        <v>4</v>
      </c>
      <c r="M5727">
        <v>4</v>
      </c>
      <c r="N5727">
        <v>4</v>
      </c>
      <c r="O5727" s="4" t="s">
        <v>10614</v>
      </c>
      <c r="P5727" t="s">
        <v>10636</v>
      </c>
      <c r="Q5727">
        <v>40.714269999999999</v>
      </c>
      <c r="R5727">
        <v>-74.005970000000005</v>
      </c>
    </row>
    <row r="5728" spans="1:18">
      <c r="A5728">
        <v>40688.731435185182</v>
      </c>
      <c r="B5728" s="6" t="s">
        <v>9421</v>
      </c>
      <c r="C5728" s="7" t="s">
        <v>9944</v>
      </c>
      <c r="D5728" s="4">
        <v>3</v>
      </c>
      <c r="E5728" s="4">
        <v>2</v>
      </c>
      <c r="F5728">
        <v>3</v>
      </c>
      <c r="G5728">
        <v>3</v>
      </c>
      <c r="H5728">
        <v>4</v>
      </c>
      <c r="I5728">
        <v>4</v>
      </c>
      <c r="J5728">
        <v>3</v>
      </c>
      <c r="K5728">
        <v>5</v>
      </c>
      <c r="L5728">
        <v>5</v>
      </c>
      <c r="M5728">
        <v>5</v>
      </c>
      <c r="N5728">
        <v>5</v>
      </c>
      <c r="O5728" s="4" t="s">
        <v>10675</v>
      </c>
      <c r="P5728" t="s">
        <v>10721</v>
      </c>
      <c r="Q5728">
        <v>47.498010000000001</v>
      </c>
      <c r="R5728">
        <v>19.039909999999999</v>
      </c>
    </row>
    <row r="5729" spans="1:18">
      <c r="A5729">
        <v>40688.732615740744</v>
      </c>
      <c r="B5729" s="6" t="s">
        <v>9421</v>
      </c>
      <c r="C5729" s="7" t="s">
        <v>9945</v>
      </c>
      <c r="D5729" s="4">
        <v>2</v>
      </c>
      <c r="E5729" s="4">
        <v>2</v>
      </c>
      <c r="F5729">
        <v>2</v>
      </c>
      <c r="G5729">
        <v>2</v>
      </c>
      <c r="H5729">
        <v>3</v>
      </c>
      <c r="I5729">
        <v>1</v>
      </c>
      <c r="J5729">
        <v>3</v>
      </c>
      <c r="K5729">
        <v>3</v>
      </c>
      <c r="L5729">
        <v>1</v>
      </c>
      <c r="M5729">
        <v>2</v>
      </c>
      <c r="N5729">
        <v>2</v>
      </c>
      <c r="O5729" s="4" t="s">
        <v>10675</v>
      </c>
      <c r="P5729" t="s">
        <v>10916</v>
      </c>
      <c r="Q5729">
        <v>46.253</v>
      </c>
      <c r="R5729">
        <v>20.148240000000001</v>
      </c>
    </row>
    <row r="5730" spans="1:18">
      <c r="A5730">
        <v>40688.732766203706</v>
      </c>
      <c r="B5730" s="6" t="s">
        <v>9421</v>
      </c>
      <c r="C5730" s="7" t="s">
        <v>9946</v>
      </c>
      <c r="D5730" s="4">
        <v>2</v>
      </c>
      <c r="E5730" s="4">
        <v>3</v>
      </c>
      <c r="F5730">
        <v>3</v>
      </c>
      <c r="G5730">
        <v>3</v>
      </c>
      <c r="H5730">
        <v>5</v>
      </c>
      <c r="I5730">
        <v>4</v>
      </c>
      <c r="J5730">
        <v>5</v>
      </c>
      <c r="K5730">
        <v>5</v>
      </c>
      <c r="L5730">
        <v>5</v>
      </c>
      <c r="M5730">
        <v>3</v>
      </c>
      <c r="N5730">
        <v>4</v>
      </c>
      <c r="O5730" s="4" t="s">
        <v>10614</v>
      </c>
      <c r="P5730" t="s">
        <v>10628</v>
      </c>
      <c r="Q5730">
        <v>41.850029999999997</v>
      </c>
      <c r="R5730">
        <v>-87.650049999999993</v>
      </c>
    </row>
    <row r="5731" spans="1:18">
      <c r="A5731">
        <v>40688.734942129631</v>
      </c>
      <c r="B5731" s="6" t="s">
        <v>9421</v>
      </c>
      <c r="C5731" s="7" t="s">
        <v>9947</v>
      </c>
      <c r="D5731" s="4">
        <v>3</v>
      </c>
      <c r="E5731" s="4">
        <v>3</v>
      </c>
      <c r="F5731">
        <v>4</v>
      </c>
      <c r="G5731">
        <v>3</v>
      </c>
      <c r="H5731">
        <v>5</v>
      </c>
      <c r="I5731">
        <v>4</v>
      </c>
      <c r="J5731">
        <v>5</v>
      </c>
      <c r="K5731">
        <v>4</v>
      </c>
      <c r="L5731">
        <v>5</v>
      </c>
      <c r="M5731">
        <v>3</v>
      </c>
      <c r="N5731">
        <v>3</v>
      </c>
      <c r="O5731" s="4" t="s">
        <v>10600</v>
      </c>
      <c r="P5731" t="s">
        <v>10609</v>
      </c>
      <c r="Q5731">
        <v>50.850450000000002</v>
      </c>
      <c r="R5731">
        <v>4.3487799999999996</v>
      </c>
    </row>
    <row r="5732" spans="1:18">
      <c r="A5732">
        <v>40688.738194444442</v>
      </c>
      <c r="B5732" s="6" t="s">
        <v>9421</v>
      </c>
      <c r="C5732" s="7" t="s">
        <v>9948</v>
      </c>
      <c r="D5732" s="4">
        <v>1</v>
      </c>
      <c r="E5732" s="4">
        <v>1</v>
      </c>
      <c r="F5732">
        <v>1</v>
      </c>
      <c r="G5732">
        <v>1</v>
      </c>
      <c r="H5732">
        <v>1</v>
      </c>
      <c r="I5732">
        <v>1</v>
      </c>
      <c r="J5732">
        <v>1</v>
      </c>
      <c r="K5732">
        <v>1</v>
      </c>
      <c r="L5732">
        <v>1</v>
      </c>
      <c r="M5732">
        <v>1</v>
      </c>
      <c r="N5732">
        <v>1</v>
      </c>
      <c r="O5732" s="4" t="s">
        <v>10614</v>
      </c>
      <c r="P5732" t="s">
        <v>10636</v>
      </c>
      <c r="Q5732">
        <v>40.714269999999999</v>
      </c>
      <c r="R5732">
        <v>-74.005970000000005</v>
      </c>
    </row>
    <row r="5733" spans="1:18">
      <c r="A5733">
        <v>40688.739074074074</v>
      </c>
      <c r="B5733" s="6" t="s">
        <v>9421</v>
      </c>
      <c r="C5733" s="7" t="s">
        <v>8654</v>
      </c>
      <c r="D5733" s="4">
        <v>5</v>
      </c>
      <c r="E5733" s="4">
        <v>5</v>
      </c>
      <c r="F5733">
        <v>5</v>
      </c>
      <c r="G5733">
        <v>5</v>
      </c>
      <c r="H5733">
        <v>5</v>
      </c>
      <c r="I5733">
        <v>5</v>
      </c>
      <c r="J5733">
        <v>5</v>
      </c>
      <c r="K5733">
        <v>5</v>
      </c>
      <c r="L5733">
        <v>5</v>
      </c>
      <c r="M5733">
        <v>5</v>
      </c>
      <c r="N5733">
        <v>5</v>
      </c>
      <c r="O5733" s="4" t="s">
        <v>10604</v>
      </c>
      <c r="P5733" t="s">
        <v>10673</v>
      </c>
      <c r="Q5733">
        <v>45.748460000000001</v>
      </c>
      <c r="R5733">
        <v>4.8467099999999999</v>
      </c>
    </row>
    <row r="5734" spans="1:18">
      <c r="A5734">
        <v>40688.741342592592</v>
      </c>
      <c r="B5734" s="6" t="s">
        <v>9421</v>
      </c>
      <c r="C5734" s="7" t="s">
        <v>9949</v>
      </c>
      <c r="D5734" s="4">
        <v>1</v>
      </c>
      <c r="E5734" s="4">
        <v>1</v>
      </c>
      <c r="F5734">
        <v>1</v>
      </c>
      <c r="G5734">
        <v>1</v>
      </c>
      <c r="H5734">
        <v>1</v>
      </c>
      <c r="I5734">
        <v>1</v>
      </c>
      <c r="J5734">
        <v>1</v>
      </c>
      <c r="K5734">
        <v>1</v>
      </c>
      <c r="L5734">
        <v>1</v>
      </c>
      <c r="M5734">
        <v>1</v>
      </c>
      <c r="N5734">
        <v>1</v>
      </c>
      <c r="O5734" s="4" t="s">
        <v>10675</v>
      </c>
      <c r="P5734" t="s">
        <v>10721</v>
      </c>
      <c r="Q5734">
        <v>47.498010000000001</v>
      </c>
      <c r="R5734">
        <v>19.039909999999999</v>
      </c>
    </row>
    <row r="5735" spans="1:18">
      <c r="A5735">
        <v>40688.742256944446</v>
      </c>
      <c r="B5735" s="6" t="s">
        <v>9421</v>
      </c>
      <c r="C5735" s="7" t="s">
        <v>9950</v>
      </c>
      <c r="D5735" s="4">
        <v>4</v>
      </c>
      <c r="E5735" s="4">
        <v>3</v>
      </c>
      <c r="F5735">
        <v>4</v>
      </c>
      <c r="G5735">
        <v>4</v>
      </c>
      <c r="H5735">
        <v>5</v>
      </c>
      <c r="I5735">
        <v>5</v>
      </c>
      <c r="J5735">
        <v>3</v>
      </c>
      <c r="K5735">
        <v>3</v>
      </c>
      <c r="L5735">
        <v>5</v>
      </c>
      <c r="M5735">
        <v>3</v>
      </c>
      <c r="N5735">
        <v>4</v>
      </c>
      <c r="O5735" s="4" t="s">
        <v>10604</v>
      </c>
      <c r="P5735" t="s">
        <v>10605</v>
      </c>
      <c r="Q5735">
        <v>48.853409999999997</v>
      </c>
      <c r="R5735">
        <v>2.3488000000000002</v>
      </c>
    </row>
    <row r="5736" spans="1:18">
      <c r="A5736">
        <v>40688.743564814817</v>
      </c>
      <c r="B5736" s="6" t="s">
        <v>9421</v>
      </c>
      <c r="C5736" s="7" t="s">
        <v>9951</v>
      </c>
      <c r="D5736" s="4">
        <v>4</v>
      </c>
      <c r="E5736" s="4">
        <v>4</v>
      </c>
      <c r="F5736">
        <v>4</v>
      </c>
      <c r="G5736">
        <v>5</v>
      </c>
      <c r="H5736">
        <v>4</v>
      </c>
      <c r="I5736">
        <v>4</v>
      </c>
      <c r="J5736">
        <v>4</v>
      </c>
      <c r="K5736">
        <v>4</v>
      </c>
      <c r="L5736">
        <v>5</v>
      </c>
      <c r="M5736">
        <v>3</v>
      </c>
      <c r="N5736">
        <v>5</v>
      </c>
      <c r="O5736" s="4" t="s">
        <v>10614</v>
      </c>
      <c r="P5736" t="s">
        <v>10636</v>
      </c>
      <c r="Q5736">
        <v>40.714269999999999</v>
      </c>
      <c r="R5736">
        <v>-74.005970000000005</v>
      </c>
    </row>
    <row r="5737" spans="1:18">
      <c r="A5737">
        <v>40688.749803240738</v>
      </c>
      <c r="B5737" s="6" t="s">
        <v>9421</v>
      </c>
      <c r="C5737" s="7" t="s">
        <v>9952</v>
      </c>
      <c r="D5737" s="4">
        <v>3</v>
      </c>
      <c r="E5737" s="4">
        <v>5</v>
      </c>
      <c r="F5737">
        <v>4</v>
      </c>
      <c r="G5737">
        <v>5</v>
      </c>
      <c r="H5737">
        <v>3</v>
      </c>
      <c r="I5737">
        <v>5</v>
      </c>
      <c r="J5737">
        <v>3</v>
      </c>
      <c r="K5737">
        <v>2</v>
      </c>
      <c r="L5737">
        <v>2</v>
      </c>
      <c r="M5737">
        <v>5</v>
      </c>
      <c r="N5737">
        <v>5</v>
      </c>
      <c r="O5737" s="4" t="s">
        <v>10622</v>
      </c>
      <c r="P5737" t="s">
        <v>10672</v>
      </c>
      <c r="Q5737">
        <v>47.558399999999999</v>
      </c>
      <c r="R5737">
        <v>7.5732699999999999</v>
      </c>
    </row>
    <row r="5738" spans="1:18">
      <c r="A5738">
        <v>40688.52611111111</v>
      </c>
      <c r="B5738" s="6" t="s">
        <v>9421</v>
      </c>
      <c r="C5738" s="7" t="s">
        <v>9953</v>
      </c>
      <c r="D5738" s="4">
        <v>5</v>
      </c>
      <c r="E5738" s="4">
        <v>3</v>
      </c>
      <c r="F5738">
        <v>5</v>
      </c>
      <c r="G5738">
        <v>3</v>
      </c>
      <c r="H5738">
        <v>4</v>
      </c>
      <c r="I5738">
        <v>4</v>
      </c>
      <c r="J5738">
        <v>5</v>
      </c>
      <c r="K5738">
        <v>5</v>
      </c>
      <c r="L5738">
        <v>5</v>
      </c>
      <c r="M5738">
        <v>5</v>
      </c>
      <c r="N5738">
        <v>5</v>
      </c>
      <c r="O5738" s="4" t="s">
        <v>10629</v>
      </c>
      <c r="P5738" t="s">
        <v>10750</v>
      </c>
      <c r="Q5738">
        <v>41.656059999999997</v>
      </c>
      <c r="R5738">
        <v>-0.87734000000000001</v>
      </c>
    </row>
    <row r="5739" spans="1:18">
      <c r="A5739">
        <v>40688.759988425925</v>
      </c>
      <c r="B5739" s="6" t="s">
        <v>9421</v>
      </c>
      <c r="C5739" s="7" t="s">
        <v>9954</v>
      </c>
      <c r="D5739" s="4">
        <v>3</v>
      </c>
      <c r="E5739" s="4">
        <v>3</v>
      </c>
      <c r="F5739">
        <v>5</v>
      </c>
      <c r="G5739">
        <v>3</v>
      </c>
      <c r="H5739">
        <v>5</v>
      </c>
      <c r="I5739">
        <v>2</v>
      </c>
      <c r="J5739">
        <v>2</v>
      </c>
      <c r="K5739">
        <v>5</v>
      </c>
      <c r="L5739">
        <v>5</v>
      </c>
      <c r="M5739">
        <v>4</v>
      </c>
      <c r="N5739">
        <v>4</v>
      </c>
      <c r="O5739" s="4" t="s">
        <v>10604</v>
      </c>
      <c r="P5739" t="s">
        <v>10673</v>
      </c>
      <c r="Q5739">
        <v>45.748460000000001</v>
      </c>
      <c r="R5739">
        <v>4.8467099999999999</v>
      </c>
    </row>
    <row r="5740" spans="1:18">
      <c r="A5740">
        <v>40688.761504629627</v>
      </c>
      <c r="B5740" s="6" t="s">
        <v>9421</v>
      </c>
      <c r="C5740" s="7" t="s">
        <v>9955</v>
      </c>
      <c r="D5740" s="4">
        <v>5</v>
      </c>
      <c r="E5740" s="4">
        <v>5</v>
      </c>
      <c r="F5740">
        <v>5</v>
      </c>
      <c r="G5740">
        <v>5</v>
      </c>
      <c r="H5740">
        <v>5</v>
      </c>
      <c r="I5740">
        <v>5</v>
      </c>
      <c r="J5740">
        <v>5</v>
      </c>
      <c r="K5740">
        <v>5</v>
      </c>
      <c r="L5740">
        <v>5</v>
      </c>
      <c r="M5740">
        <v>5</v>
      </c>
      <c r="N5740">
        <v>5</v>
      </c>
      <c r="O5740" s="4" t="s">
        <v>10625</v>
      </c>
      <c r="P5740" t="s">
        <v>10697</v>
      </c>
      <c r="Q5740">
        <v>19.428470000000001</v>
      </c>
      <c r="R5740">
        <v>-99.127660000000006</v>
      </c>
    </row>
    <row r="5741" spans="1:18">
      <c r="A5741">
        <v>40688.761817129627</v>
      </c>
      <c r="B5741" s="6" t="s">
        <v>9421</v>
      </c>
      <c r="C5741" s="7" t="s">
        <v>9373</v>
      </c>
      <c r="D5741" s="4">
        <v>4</v>
      </c>
      <c r="E5741" s="4">
        <v>3</v>
      </c>
      <c r="F5741">
        <v>4</v>
      </c>
      <c r="G5741">
        <v>4</v>
      </c>
      <c r="H5741">
        <v>4</v>
      </c>
      <c r="I5741">
        <v>3</v>
      </c>
      <c r="J5741">
        <v>2</v>
      </c>
      <c r="K5741">
        <v>3</v>
      </c>
      <c r="L5741">
        <v>4</v>
      </c>
      <c r="M5741">
        <v>4</v>
      </c>
      <c r="N5741">
        <v>4</v>
      </c>
      <c r="O5741" s="4" t="s">
        <v>10675</v>
      </c>
      <c r="P5741" t="s">
        <v>10721</v>
      </c>
      <c r="Q5741">
        <v>47.498010000000001</v>
      </c>
      <c r="R5741">
        <v>19.039909999999999</v>
      </c>
    </row>
    <row r="5742" spans="1:18">
      <c r="A5742">
        <v>40688.767430555556</v>
      </c>
      <c r="B5742" s="6" t="s">
        <v>9421</v>
      </c>
      <c r="C5742" s="7" t="s">
        <v>5215</v>
      </c>
      <c r="D5742" s="4">
        <v>5</v>
      </c>
      <c r="E5742" s="4">
        <v>3</v>
      </c>
      <c r="F5742">
        <v>5</v>
      </c>
      <c r="G5742">
        <v>3</v>
      </c>
      <c r="H5742">
        <v>4</v>
      </c>
      <c r="I5742">
        <v>5</v>
      </c>
      <c r="J5742">
        <v>4</v>
      </c>
      <c r="K5742">
        <v>5</v>
      </c>
      <c r="L5742">
        <v>4</v>
      </c>
      <c r="M5742">
        <v>5</v>
      </c>
      <c r="N5742">
        <v>5</v>
      </c>
      <c r="O5742" s="4" t="s">
        <v>10598</v>
      </c>
      <c r="P5742" t="s">
        <v>10651</v>
      </c>
      <c r="Q5742">
        <v>52.524369999999998</v>
      </c>
      <c r="R5742">
        <v>13.41053</v>
      </c>
    </row>
    <row r="5743" spans="1:18">
      <c r="A5743">
        <v>40688.76902777778</v>
      </c>
      <c r="B5743" s="6" t="s">
        <v>9421</v>
      </c>
      <c r="C5743" s="7" t="s">
        <v>9956</v>
      </c>
      <c r="D5743" s="4">
        <v>5</v>
      </c>
      <c r="E5743" s="4">
        <v>5</v>
      </c>
      <c r="F5743">
        <v>5</v>
      </c>
      <c r="G5743">
        <v>5</v>
      </c>
      <c r="H5743">
        <v>5</v>
      </c>
      <c r="I5743">
        <v>5</v>
      </c>
      <c r="J5743">
        <v>5</v>
      </c>
      <c r="K5743">
        <v>5</v>
      </c>
      <c r="L5743">
        <v>5</v>
      </c>
      <c r="M5743">
        <v>5</v>
      </c>
      <c r="N5743">
        <v>5</v>
      </c>
      <c r="O5743" s="4" t="s">
        <v>10625</v>
      </c>
      <c r="P5743" t="s">
        <v>10697</v>
      </c>
      <c r="Q5743">
        <v>19.428470000000001</v>
      </c>
      <c r="R5743">
        <v>-99.127660000000006</v>
      </c>
    </row>
    <row r="5744" spans="1:18">
      <c r="A5744">
        <v>40688.769189814811</v>
      </c>
      <c r="B5744" s="6" t="s">
        <v>9421</v>
      </c>
      <c r="C5744" s="7" t="s">
        <v>9957</v>
      </c>
      <c r="D5744" s="4">
        <v>3</v>
      </c>
      <c r="E5744" s="4">
        <v>4</v>
      </c>
      <c r="F5744">
        <v>4</v>
      </c>
      <c r="G5744">
        <v>4</v>
      </c>
      <c r="H5744">
        <v>5</v>
      </c>
      <c r="I5744">
        <v>5</v>
      </c>
      <c r="J5744">
        <v>3</v>
      </c>
      <c r="K5744">
        <v>5</v>
      </c>
      <c r="L5744">
        <v>5</v>
      </c>
      <c r="M5744">
        <v>5</v>
      </c>
      <c r="N5744">
        <v>4</v>
      </c>
      <c r="O5744" s="4" t="s">
        <v>10604</v>
      </c>
      <c r="P5744" t="s">
        <v>10605</v>
      </c>
      <c r="Q5744">
        <v>48.853409999999997</v>
      </c>
      <c r="R5744">
        <v>2.3488000000000002</v>
      </c>
    </row>
    <row r="5745" spans="1:18">
      <c r="A5745">
        <v>40688.769976851851</v>
      </c>
      <c r="B5745" s="6" t="s">
        <v>9421</v>
      </c>
      <c r="C5745" s="7" t="s">
        <v>9958</v>
      </c>
      <c r="D5745" s="4">
        <v>3</v>
      </c>
      <c r="E5745" s="4">
        <v>2</v>
      </c>
      <c r="F5745">
        <v>4</v>
      </c>
      <c r="G5745">
        <v>5</v>
      </c>
      <c r="H5745">
        <v>5</v>
      </c>
      <c r="I5745">
        <v>5</v>
      </c>
      <c r="J5745">
        <v>3</v>
      </c>
      <c r="K5745">
        <v>5</v>
      </c>
      <c r="L5745">
        <v>3</v>
      </c>
      <c r="M5745">
        <v>4</v>
      </c>
      <c r="N5745">
        <v>5</v>
      </c>
      <c r="O5745" s="4" t="s">
        <v>10675</v>
      </c>
      <c r="P5745" t="s">
        <v>10707</v>
      </c>
      <c r="Q5745">
        <v>48.1</v>
      </c>
      <c r="R5745">
        <v>20.783329999999999</v>
      </c>
    </row>
    <row r="5746" spans="1:18">
      <c r="A5746">
        <v>40688.771041666667</v>
      </c>
      <c r="B5746" s="6" t="s">
        <v>9421</v>
      </c>
      <c r="C5746" s="7" t="s">
        <v>9959</v>
      </c>
      <c r="D5746" s="4">
        <v>1</v>
      </c>
      <c r="E5746" s="4">
        <v>3</v>
      </c>
      <c r="F5746">
        <v>4</v>
      </c>
      <c r="G5746">
        <v>3</v>
      </c>
      <c r="H5746">
        <v>5</v>
      </c>
      <c r="I5746">
        <v>4</v>
      </c>
      <c r="J5746">
        <v>4</v>
      </c>
      <c r="K5746">
        <v>3</v>
      </c>
      <c r="L5746">
        <v>4</v>
      </c>
      <c r="M5746">
        <v>2</v>
      </c>
      <c r="N5746">
        <v>4</v>
      </c>
      <c r="O5746" s="4" t="s">
        <v>10607</v>
      </c>
      <c r="P5746" t="s">
        <v>10624</v>
      </c>
      <c r="Q5746">
        <v>43.700110000000002</v>
      </c>
      <c r="R5746">
        <v>-79.416300000000007</v>
      </c>
    </row>
    <row r="5747" spans="1:18">
      <c r="A5747">
        <v>40688.774456018517</v>
      </c>
      <c r="B5747" s="6" t="s">
        <v>9421</v>
      </c>
      <c r="C5747" s="7" t="s">
        <v>9960</v>
      </c>
      <c r="D5747" s="4">
        <v>3</v>
      </c>
      <c r="E5747" s="4">
        <v>3</v>
      </c>
      <c r="F5747">
        <v>4</v>
      </c>
      <c r="G5747">
        <v>3</v>
      </c>
      <c r="H5747">
        <v>3</v>
      </c>
      <c r="I5747">
        <v>2</v>
      </c>
      <c r="J5747">
        <v>2</v>
      </c>
      <c r="K5747">
        <v>3</v>
      </c>
      <c r="L5747">
        <v>4</v>
      </c>
      <c r="M5747">
        <v>2</v>
      </c>
      <c r="N5747">
        <v>5</v>
      </c>
      <c r="O5747" s="4" t="s">
        <v>10620</v>
      </c>
      <c r="P5747" t="s">
        <v>10655</v>
      </c>
      <c r="Q5747">
        <v>51.512790000000003</v>
      </c>
      <c r="R5747">
        <v>-9.1840000000000005E-2</v>
      </c>
    </row>
    <row r="5748" spans="1:18">
      <c r="A5748">
        <v>40688.774895833332</v>
      </c>
      <c r="B5748" s="6" t="s">
        <v>9421</v>
      </c>
      <c r="C5748" s="7" t="s">
        <v>9961</v>
      </c>
      <c r="D5748" s="4">
        <v>5</v>
      </c>
      <c r="E5748" s="4">
        <v>4</v>
      </c>
      <c r="F5748">
        <v>4</v>
      </c>
      <c r="G5748">
        <v>4</v>
      </c>
      <c r="H5748">
        <v>4</v>
      </c>
      <c r="I5748">
        <v>4</v>
      </c>
      <c r="J5748">
        <v>3</v>
      </c>
      <c r="K5748">
        <v>5</v>
      </c>
      <c r="L5748">
        <v>5</v>
      </c>
      <c r="M5748">
        <v>5</v>
      </c>
      <c r="N5748">
        <v>4</v>
      </c>
      <c r="O5748" s="4" t="s">
        <v>10675</v>
      </c>
      <c r="P5748" t="s">
        <v>10916</v>
      </c>
      <c r="Q5748">
        <v>46.253</v>
      </c>
      <c r="R5748">
        <v>20.148240000000001</v>
      </c>
    </row>
    <row r="5749" spans="1:18">
      <c r="A5749">
        <v>40688.774976851855</v>
      </c>
      <c r="B5749" s="6" t="s">
        <v>9421</v>
      </c>
      <c r="C5749" s="7" t="s">
        <v>9962</v>
      </c>
      <c r="D5749" s="4">
        <v>1</v>
      </c>
      <c r="E5749" s="4">
        <v>1</v>
      </c>
      <c r="F5749">
        <v>1</v>
      </c>
      <c r="G5749">
        <v>1</v>
      </c>
      <c r="H5749">
        <v>1</v>
      </c>
      <c r="I5749">
        <v>1</v>
      </c>
      <c r="J5749">
        <v>1</v>
      </c>
      <c r="K5749">
        <v>1</v>
      </c>
      <c r="L5749">
        <v>1</v>
      </c>
      <c r="M5749">
        <v>1</v>
      </c>
      <c r="N5749">
        <v>1</v>
      </c>
      <c r="O5749" s="4" t="s">
        <v>10625</v>
      </c>
      <c r="P5749" t="s">
        <v>10697</v>
      </c>
      <c r="Q5749">
        <v>19.428470000000001</v>
      </c>
      <c r="R5749">
        <v>-99.127660000000006</v>
      </c>
    </row>
    <row r="5750" spans="1:18">
      <c r="A5750">
        <v>40688.775173611109</v>
      </c>
      <c r="B5750" s="6" t="s">
        <v>9421</v>
      </c>
      <c r="C5750" s="7" t="s">
        <v>9963</v>
      </c>
      <c r="D5750" s="4">
        <v>5</v>
      </c>
      <c r="E5750" s="4">
        <v>5</v>
      </c>
      <c r="F5750">
        <v>5</v>
      </c>
      <c r="G5750">
        <v>4</v>
      </c>
      <c r="H5750">
        <v>5</v>
      </c>
      <c r="I5750">
        <v>3</v>
      </c>
      <c r="J5750">
        <v>3</v>
      </c>
      <c r="K5750">
        <v>5</v>
      </c>
      <c r="L5750">
        <v>4</v>
      </c>
      <c r="M5750">
        <v>5</v>
      </c>
      <c r="N5750">
        <v>4</v>
      </c>
      <c r="O5750" s="4" t="s">
        <v>10862</v>
      </c>
      <c r="P5750" t="s">
        <v>10863</v>
      </c>
      <c r="Q5750">
        <v>42.697510000000001</v>
      </c>
      <c r="R5750">
        <v>23.324149999999999</v>
      </c>
    </row>
    <row r="5751" spans="1:18">
      <c r="A5751">
        <v>40688.77648148148</v>
      </c>
      <c r="B5751" s="6" t="s">
        <v>9421</v>
      </c>
      <c r="C5751" s="7" t="s">
        <v>9964</v>
      </c>
      <c r="D5751" s="4">
        <v>4</v>
      </c>
      <c r="E5751" s="4">
        <v>3</v>
      </c>
      <c r="F5751">
        <v>4</v>
      </c>
      <c r="G5751">
        <v>5</v>
      </c>
      <c r="H5751">
        <v>5</v>
      </c>
      <c r="I5751">
        <v>4</v>
      </c>
      <c r="J5751">
        <v>3</v>
      </c>
      <c r="K5751">
        <v>5</v>
      </c>
      <c r="L5751">
        <v>5</v>
      </c>
      <c r="M5751">
        <v>4</v>
      </c>
      <c r="N5751">
        <v>2</v>
      </c>
      <c r="O5751" s="4" t="s">
        <v>10614</v>
      </c>
      <c r="P5751" t="s">
        <v>10615</v>
      </c>
      <c r="Q5751">
        <v>40.650100000000002</v>
      </c>
      <c r="R5751">
        <v>-73.949579999999997</v>
      </c>
    </row>
    <row r="5752" spans="1:18">
      <c r="A5752">
        <v>40688.776701388888</v>
      </c>
      <c r="B5752" s="6" t="s">
        <v>9421</v>
      </c>
      <c r="C5752" s="7" t="s">
        <v>9965</v>
      </c>
      <c r="D5752" s="4">
        <v>2</v>
      </c>
      <c r="E5752" s="4">
        <v>3</v>
      </c>
      <c r="F5752">
        <v>3</v>
      </c>
      <c r="G5752">
        <v>4</v>
      </c>
      <c r="H5752">
        <v>5</v>
      </c>
      <c r="I5752">
        <v>2</v>
      </c>
      <c r="J5752">
        <v>2</v>
      </c>
      <c r="K5752">
        <v>5</v>
      </c>
      <c r="L5752">
        <v>5</v>
      </c>
      <c r="M5752">
        <v>3</v>
      </c>
      <c r="N5752">
        <v>5</v>
      </c>
      <c r="O5752" s="4" t="s">
        <v>10604</v>
      </c>
      <c r="P5752" t="s">
        <v>10605</v>
      </c>
      <c r="Q5752">
        <v>48.853409999999997</v>
      </c>
      <c r="R5752">
        <v>2.3488000000000002</v>
      </c>
    </row>
    <row r="5753" spans="1:18">
      <c r="A5753">
        <v>40688.776736111111</v>
      </c>
      <c r="B5753" s="6" t="s">
        <v>9421</v>
      </c>
      <c r="C5753" s="7" t="s">
        <v>9966</v>
      </c>
      <c r="D5753" s="4">
        <v>1</v>
      </c>
      <c r="E5753" s="4">
        <v>1</v>
      </c>
      <c r="F5753">
        <v>1</v>
      </c>
      <c r="G5753">
        <v>1</v>
      </c>
      <c r="H5753">
        <v>1</v>
      </c>
      <c r="I5753">
        <v>1</v>
      </c>
      <c r="J5753">
        <v>1</v>
      </c>
      <c r="K5753">
        <v>1</v>
      </c>
      <c r="L5753">
        <v>1</v>
      </c>
      <c r="M5753">
        <v>1</v>
      </c>
      <c r="N5753">
        <v>5</v>
      </c>
      <c r="O5753" s="4" t="s">
        <v>10607</v>
      </c>
      <c r="P5753" t="s">
        <v>10612</v>
      </c>
      <c r="Q5753">
        <v>45.411169999999998</v>
      </c>
      <c r="R5753">
        <v>-75.698120000000003</v>
      </c>
    </row>
    <row r="5754" spans="1:18">
      <c r="A5754">
        <v>40688.776875000003</v>
      </c>
      <c r="B5754" s="6" t="s">
        <v>9421</v>
      </c>
      <c r="C5754" s="7" t="s">
        <v>9967</v>
      </c>
      <c r="D5754" s="4">
        <v>3</v>
      </c>
      <c r="E5754" s="4">
        <v>3</v>
      </c>
      <c r="F5754">
        <v>4</v>
      </c>
      <c r="G5754">
        <v>5</v>
      </c>
      <c r="H5754">
        <v>5</v>
      </c>
      <c r="I5754">
        <v>2</v>
      </c>
      <c r="J5754">
        <v>3</v>
      </c>
      <c r="K5754">
        <v>4</v>
      </c>
      <c r="L5754">
        <v>4</v>
      </c>
      <c r="M5754">
        <v>3</v>
      </c>
      <c r="N5754">
        <v>3</v>
      </c>
      <c r="O5754" s="4" t="s">
        <v>10607</v>
      </c>
      <c r="P5754" t="s">
        <v>10624</v>
      </c>
      <c r="Q5754">
        <v>43.700110000000002</v>
      </c>
      <c r="R5754">
        <v>-79.416300000000007</v>
      </c>
    </row>
    <row r="5755" spans="1:18">
      <c r="A5755">
        <v>40688.78</v>
      </c>
      <c r="B5755" s="6" t="s">
        <v>9421</v>
      </c>
      <c r="C5755" s="7" t="s">
        <v>9968</v>
      </c>
      <c r="D5755" s="4">
        <v>4</v>
      </c>
      <c r="E5755" s="4">
        <v>4</v>
      </c>
      <c r="F5755">
        <v>3</v>
      </c>
      <c r="G5755">
        <v>3</v>
      </c>
      <c r="H5755">
        <v>4</v>
      </c>
      <c r="I5755">
        <v>5</v>
      </c>
      <c r="J5755">
        <v>3</v>
      </c>
      <c r="K5755">
        <v>4</v>
      </c>
      <c r="L5755">
        <v>5</v>
      </c>
      <c r="M5755">
        <v>4</v>
      </c>
      <c r="N5755">
        <v>4</v>
      </c>
      <c r="O5755" s="4" t="s">
        <v>10811</v>
      </c>
      <c r="P5755" t="s">
        <v>10812</v>
      </c>
      <c r="Q5755">
        <v>-34.613149999999997</v>
      </c>
      <c r="R5755">
        <v>-58.377229999999997</v>
      </c>
    </row>
    <row r="5756" spans="1:18">
      <c r="A5756">
        <v>40688.781134259261</v>
      </c>
      <c r="B5756" s="6" t="s">
        <v>9421</v>
      </c>
      <c r="C5756" s="7" t="s">
        <v>7296</v>
      </c>
      <c r="D5756" s="4">
        <v>4</v>
      </c>
      <c r="E5756" s="4">
        <v>4</v>
      </c>
      <c r="F5756">
        <v>4</v>
      </c>
      <c r="G5756">
        <v>3</v>
      </c>
      <c r="H5756">
        <v>4</v>
      </c>
      <c r="I5756">
        <v>3</v>
      </c>
      <c r="J5756">
        <v>3</v>
      </c>
      <c r="K5756">
        <v>3</v>
      </c>
      <c r="L5756">
        <v>4</v>
      </c>
      <c r="M5756">
        <v>3</v>
      </c>
      <c r="N5756">
        <v>3</v>
      </c>
      <c r="O5756" s="4" t="s">
        <v>10659</v>
      </c>
      <c r="P5756" t="s">
        <v>10886</v>
      </c>
      <c r="Q5756">
        <v>13.08784</v>
      </c>
      <c r="R5756">
        <v>80.278469999999999</v>
      </c>
    </row>
    <row r="5757" spans="1:18">
      <c r="A5757">
        <v>40688.781585648147</v>
      </c>
      <c r="B5757" s="6" t="s">
        <v>9421</v>
      </c>
      <c r="C5757" s="7" t="s">
        <v>6489</v>
      </c>
      <c r="D5757" s="4">
        <v>1</v>
      </c>
      <c r="E5757" s="4">
        <v>1</v>
      </c>
      <c r="F5757">
        <v>1</v>
      </c>
      <c r="G5757">
        <v>2</v>
      </c>
      <c r="H5757">
        <v>3</v>
      </c>
      <c r="I5757">
        <v>2</v>
      </c>
      <c r="J5757">
        <v>1</v>
      </c>
      <c r="K5757">
        <v>1</v>
      </c>
      <c r="L5757">
        <v>2</v>
      </c>
      <c r="M5757">
        <v>3</v>
      </c>
      <c r="N5757">
        <v>1</v>
      </c>
      <c r="O5757" s="4" t="s">
        <v>10675</v>
      </c>
      <c r="P5757" t="s">
        <v>10721</v>
      </c>
      <c r="Q5757">
        <v>47.498010000000001</v>
      </c>
      <c r="R5757">
        <v>19.039909999999999</v>
      </c>
    </row>
    <row r="5758" spans="1:18">
      <c r="A5758">
        <v>40688.783078703702</v>
      </c>
      <c r="B5758" s="6" t="s">
        <v>9421</v>
      </c>
      <c r="C5758" s="7" t="s">
        <v>9969</v>
      </c>
      <c r="D5758" s="4">
        <v>4</v>
      </c>
      <c r="E5758" s="4">
        <v>2</v>
      </c>
      <c r="F5758">
        <v>3</v>
      </c>
      <c r="G5758">
        <v>4</v>
      </c>
      <c r="H5758">
        <v>5</v>
      </c>
      <c r="I5758">
        <v>5</v>
      </c>
      <c r="J5758">
        <v>5</v>
      </c>
      <c r="K5758">
        <v>5</v>
      </c>
      <c r="L5758">
        <v>5</v>
      </c>
      <c r="M5758">
        <v>3</v>
      </c>
      <c r="N5758">
        <v>5</v>
      </c>
      <c r="O5758" s="4" t="s">
        <v>10620</v>
      </c>
      <c r="P5758" t="s">
        <v>10621</v>
      </c>
      <c r="Q5758">
        <v>51.50853</v>
      </c>
      <c r="R5758">
        <v>-0.12573999999999999</v>
      </c>
    </row>
    <row r="5759" spans="1:18">
      <c r="A5759">
        <v>40688.784236111111</v>
      </c>
      <c r="B5759" s="6" t="s">
        <v>9421</v>
      </c>
      <c r="C5759" s="7" t="s">
        <v>9970</v>
      </c>
      <c r="D5759" s="4">
        <v>3</v>
      </c>
      <c r="E5759" s="4">
        <v>3</v>
      </c>
      <c r="F5759">
        <v>3</v>
      </c>
      <c r="G5759">
        <v>3</v>
      </c>
      <c r="H5759">
        <v>4</v>
      </c>
      <c r="I5759">
        <v>4</v>
      </c>
      <c r="J5759">
        <v>3</v>
      </c>
      <c r="K5759">
        <v>5</v>
      </c>
      <c r="L5759">
        <v>5</v>
      </c>
      <c r="M5759">
        <v>4</v>
      </c>
      <c r="N5759">
        <v>5</v>
      </c>
      <c r="O5759" s="4" t="s">
        <v>10618</v>
      </c>
      <c r="P5759" t="s">
        <v>10643</v>
      </c>
      <c r="Q5759">
        <v>40.833329999999997</v>
      </c>
      <c r="R5759">
        <v>14.25</v>
      </c>
    </row>
    <row r="5760" spans="1:18">
      <c r="A5760">
        <v>40688.785590277781</v>
      </c>
      <c r="B5760" s="6" t="s">
        <v>9421</v>
      </c>
      <c r="C5760" s="7" t="s">
        <v>8247</v>
      </c>
      <c r="D5760" s="4">
        <v>1</v>
      </c>
      <c r="E5760" s="4">
        <v>5</v>
      </c>
      <c r="F5760">
        <v>1</v>
      </c>
      <c r="G5760">
        <v>1</v>
      </c>
      <c r="H5760">
        <v>1</v>
      </c>
      <c r="I5760">
        <v>1</v>
      </c>
      <c r="J5760">
        <v>1</v>
      </c>
      <c r="K5760">
        <v>1</v>
      </c>
      <c r="L5760">
        <v>1</v>
      </c>
      <c r="M5760">
        <v>1</v>
      </c>
      <c r="N5760">
        <v>1</v>
      </c>
      <c r="O5760" s="4" t="s">
        <v>10625</v>
      </c>
      <c r="P5760" t="s">
        <v>10697</v>
      </c>
      <c r="Q5760">
        <v>19.428470000000001</v>
      </c>
      <c r="R5760">
        <v>-99.127660000000006</v>
      </c>
    </row>
    <row r="5761" spans="1:18">
      <c r="A5761">
        <v>40688.788472222222</v>
      </c>
      <c r="B5761" s="6" t="s">
        <v>9421</v>
      </c>
      <c r="C5761" s="7" t="s">
        <v>9971</v>
      </c>
      <c r="D5761" s="4">
        <v>1</v>
      </c>
      <c r="E5761" s="4">
        <v>1</v>
      </c>
      <c r="F5761">
        <v>1</v>
      </c>
      <c r="G5761">
        <v>1</v>
      </c>
      <c r="H5761">
        <v>1</v>
      </c>
      <c r="I5761">
        <v>1</v>
      </c>
      <c r="J5761">
        <v>1</v>
      </c>
      <c r="K5761">
        <v>1</v>
      </c>
      <c r="L5761">
        <v>1</v>
      </c>
      <c r="M5761">
        <v>1</v>
      </c>
      <c r="N5761">
        <v>1</v>
      </c>
      <c r="O5761" s="4" t="s">
        <v>10607</v>
      </c>
      <c r="P5761" t="s">
        <v>10608</v>
      </c>
      <c r="Q5761">
        <v>45.508839999999999</v>
      </c>
      <c r="R5761">
        <v>-73.587810000000005</v>
      </c>
    </row>
    <row r="5762" spans="1:18">
      <c r="A5762">
        <v>40688.78943287037</v>
      </c>
      <c r="B5762" s="6" t="s">
        <v>9421</v>
      </c>
      <c r="C5762" s="7" t="s">
        <v>9972</v>
      </c>
      <c r="D5762" s="4">
        <v>2</v>
      </c>
      <c r="E5762" s="4">
        <v>3</v>
      </c>
      <c r="F5762">
        <v>3</v>
      </c>
      <c r="G5762">
        <v>4</v>
      </c>
      <c r="H5762">
        <v>4</v>
      </c>
      <c r="I5762">
        <v>4</v>
      </c>
      <c r="J5762">
        <v>3</v>
      </c>
      <c r="K5762">
        <v>5</v>
      </c>
      <c r="L5762">
        <v>4</v>
      </c>
      <c r="M5762">
        <v>3</v>
      </c>
      <c r="N5762">
        <v>4</v>
      </c>
      <c r="O5762" s="4" t="s">
        <v>10755</v>
      </c>
      <c r="P5762" t="s">
        <v>10756</v>
      </c>
      <c r="Q5762">
        <v>57.707160000000002</v>
      </c>
      <c r="R5762">
        <v>11.96679</v>
      </c>
    </row>
    <row r="5763" spans="1:18">
      <c r="A5763">
        <v>40688.790671296294</v>
      </c>
      <c r="B5763" s="6" t="s">
        <v>9421</v>
      </c>
      <c r="C5763" s="7" t="s">
        <v>9973</v>
      </c>
      <c r="D5763" s="4">
        <v>2</v>
      </c>
      <c r="E5763" s="4">
        <v>2</v>
      </c>
      <c r="F5763">
        <v>2</v>
      </c>
      <c r="G5763">
        <v>3</v>
      </c>
      <c r="H5763">
        <v>3</v>
      </c>
      <c r="I5763">
        <v>4</v>
      </c>
      <c r="J5763">
        <v>2</v>
      </c>
      <c r="K5763">
        <v>2</v>
      </c>
      <c r="L5763">
        <v>3</v>
      </c>
      <c r="M5763">
        <v>2</v>
      </c>
      <c r="N5763">
        <v>3</v>
      </c>
      <c r="O5763" s="4" t="s">
        <v>10625</v>
      </c>
      <c r="P5763" t="s">
        <v>10626</v>
      </c>
      <c r="Q5763">
        <v>20.66667</v>
      </c>
      <c r="R5763">
        <v>-103.33333</v>
      </c>
    </row>
    <row r="5764" spans="1:18">
      <c r="A5764">
        <v>40688.790902777779</v>
      </c>
      <c r="B5764" s="6" t="s">
        <v>9421</v>
      </c>
      <c r="C5764" s="7" t="s">
        <v>9974</v>
      </c>
      <c r="D5764" s="4">
        <v>4</v>
      </c>
      <c r="E5764" s="4">
        <v>2</v>
      </c>
      <c r="F5764">
        <v>5</v>
      </c>
      <c r="G5764">
        <v>4</v>
      </c>
      <c r="H5764">
        <v>5</v>
      </c>
      <c r="I5764">
        <v>5</v>
      </c>
      <c r="J5764">
        <v>2</v>
      </c>
      <c r="K5764">
        <v>4</v>
      </c>
      <c r="L5764">
        <v>3</v>
      </c>
      <c r="M5764">
        <v>1</v>
      </c>
      <c r="N5764">
        <v>2</v>
      </c>
      <c r="O5764" s="4" t="s">
        <v>10614</v>
      </c>
      <c r="P5764" t="s">
        <v>10615</v>
      </c>
      <c r="Q5764">
        <v>40.650100000000002</v>
      </c>
      <c r="R5764">
        <v>-73.949579999999997</v>
      </c>
    </row>
    <row r="5765" spans="1:18">
      <c r="A5765">
        <v>40688.79178240741</v>
      </c>
      <c r="B5765" s="6" t="s">
        <v>9421</v>
      </c>
      <c r="C5765" s="7" t="s">
        <v>9975</v>
      </c>
      <c r="D5765" s="4">
        <v>5</v>
      </c>
      <c r="E5765" s="4">
        <v>3</v>
      </c>
      <c r="F5765">
        <v>4</v>
      </c>
      <c r="G5765">
        <v>4</v>
      </c>
      <c r="H5765">
        <v>4</v>
      </c>
      <c r="I5765">
        <v>4</v>
      </c>
      <c r="J5765">
        <v>4</v>
      </c>
      <c r="K5765">
        <v>4</v>
      </c>
      <c r="L5765">
        <v>4</v>
      </c>
      <c r="M5765">
        <v>4</v>
      </c>
      <c r="N5765">
        <v>4</v>
      </c>
      <c r="O5765" s="4" t="s">
        <v>10625</v>
      </c>
      <c r="P5765" t="s">
        <v>10697</v>
      </c>
      <c r="Q5765">
        <v>19.428470000000001</v>
      </c>
      <c r="R5765">
        <v>-99.127660000000006</v>
      </c>
    </row>
    <row r="5766" spans="1:18">
      <c r="A5766">
        <v>40688.822025462963</v>
      </c>
      <c r="B5766" s="6" t="s">
        <v>9421</v>
      </c>
      <c r="C5766" s="7" t="s">
        <v>9976</v>
      </c>
      <c r="D5766" s="4">
        <v>5</v>
      </c>
      <c r="E5766" s="4">
        <v>5</v>
      </c>
      <c r="F5766">
        <v>5</v>
      </c>
      <c r="G5766">
        <v>5</v>
      </c>
      <c r="H5766">
        <v>5</v>
      </c>
      <c r="I5766">
        <v>5</v>
      </c>
      <c r="J5766">
        <v>5</v>
      </c>
      <c r="K5766">
        <v>5</v>
      </c>
      <c r="L5766">
        <v>5</v>
      </c>
      <c r="M5766">
        <v>5</v>
      </c>
      <c r="N5766">
        <v>5</v>
      </c>
      <c r="O5766" s="4" t="s">
        <v>10625</v>
      </c>
      <c r="P5766" t="s">
        <v>10697</v>
      </c>
      <c r="Q5766">
        <v>19.428470000000001</v>
      </c>
      <c r="R5766">
        <v>-99.127660000000006</v>
      </c>
    </row>
    <row r="5767" spans="1:18">
      <c r="A5767">
        <v>40688.64335648148</v>
      </c>
      <c r="B5767" s="6" t="s">
        <v>9421</v>
      </c>
      <c r="C5767" s="7" t="s">
        <v>9977</v>
      </c>
      <c r="D5767" s="4">
        <v>3</v>
      </c>
      <c r="E5767" s="4">
        <v>4</v>
      </c>
      <c r="F5767">
        <v>4</v>
      </c>
      <c r="G5767">
        <v>2</v>
      </c>
      <c r="H5767">
        <v>3</v>
      </c>
      <c r="I5767">
        <v>3</v>
      </c>
      <c r="J5767">
        <v>2</v>
      </c>
      <c r="K5767">
        <v>4</v>
      </c>
      <c r="L5767">
        <v>4</v>
      </c>
      <c r="M5767">
        <v>3</v>
      </c>
      <c r="N5767">
        <v>5</v>
      </c>
      <c r="O5767" s="4" t="s">
        <v>10614</v>
      </c>
      <c r="P5767" t="s">
        <v>10636</v>
      </c>
      <c r="Q5767">
        <v>40.714269999999999</v>
      </c>
      <c r="R5767">
        <v>-74.005970000000005</v>
      </c>
    </row>
    <row r="5768" spans="1:18">
      <c r="A5768">
        <v>40688.879930555559</v>
      </c>
      <c r="B5768" s="6" t="s">
        <v>9421</v>
      </c>
      <c r="C5768" s="7" t="s">
        <v>7366</v>
      </c>
      <c r="D5768" s="4">
        <v>5</v>
      </c>
      <c r="E5768" s="4">
        <v>5</v>
      </c>
      <c r="F5768">
        <v>5</v>
      </c>
      <c r="G5768">
        <v>5</v>
      </c>
      <c r="H5768">
        <v>5</v>
      </c>
      <c r="I5768">
        <v>5</v>
      </c>
      <c r="J5768">
        <v>5</v>
      </c>
      <c r="K5768">
        <v>5</v>
      </c>
      <c r="L5768">
        <v>5</v>
      </c>
      <c r="M5768">
        <v>1</v>
      </c>
      <c r="N5768">
        <v>5</v>
      </c>
      <c r="O5768" s="4" t="s">
        <v>10607</v>
      </c>
      <c r="P5768" t="s">
        <v>10608</v>
      </c>
      <c r="Q5768">
        <v>45.508839999999999</v>
      </c>
      <c r="R5768">
        <v>-73.587810000000005</v>
      </c>
    </row>
    <row r="5769" spans="1:18">
      <c r="A5769">
        <v>40688.812141203707</v>
      </c>
      <c r="B5769" s="6" t="s">
        <v>9421</v>
      </c>
      <c r="C5769" s="7" t="s">
        <v>9583</v>
      </c>
      <c r="D5769" s="4">
        <v>4</v>
      </c>
      <c r="E5769" s="4">
        <v>4</v>
      </c>
      <c r="F5769">
        <v>4</v>
      </c>
      <c r="G5769">
        <v>3</v>
      </c>
      <c r="H5769">
        <v>3</v>
      </c>
      <c r="I5769">
        <v>4</v>
      </c>
      <c r="J5769">
        <v>2</v>
      </c>
      <c r="K5769">
        <v>5</v>
      </c>
      <c r="L5769">
        <v>4</v>
      </c>
      <c r="M5769">
        <v>4</v>
      </c>
      <c r="N5769">
        <v>5</v>
      </c>
      <c r="O5769" s="4" t="s">
        <v>10614</v>
      </c>
      <c r="P5769" t="s">
        <v>10636</v>
      </c>
      <c r="Q5769">
        <v>40.714269999999999</v>
      </c>
      <c r="R5769">
        <v>-74.005970000000005</v>
      </c>
    </row>
    <row r="5770" spans="1:18">
      <c r="A5770">
        <v>40688.697731481479</v>
      </c>
      <c r="B5770" s="6" t="s">
        <v>9421</v>
      </c>
      <c r="C5770" s="7" t="s">
        <v>9978</v>
      </c>
      <c r="D5770" s="4">
        <v>5</v>
      </c>
      <c r="E5770" s="4">
        <v>3</v>
      </c>
      <c r="F5770">
        <v>5</v>
      </c>
      <c r="G5770">
        <v>5</v>
      </c>
      <c r="H5770">
        <v>5</v>
      </c>
      <c r="I5770">
        <v>5</v>
      </c>
      <c r="J5770">
        <v>4</v>
      </c>
      <c r="K5770">
        <v>5</v>
      </c>
      <c r="L5770">
        <v>5</v>
      </c>
      <c r="M5770">
        <v>3</v>
      </c>
      <c r="N5770">
        <v>5</v>
      </c>
      <c r="O5770" s="4" t="s">
        <v>10675</v>
      </c>
      <c r="P5770" t="s">
        <v>10721</v>
      </c>
      <c r="Q5770">
        <v>47.498010000000001</v>
      </c>
      <c r="R5770">
        <v>19.039909999999999</v>
      </c>
    </row>
    <row r="5771" spans="1:18">
      <c r="A5771">
        <v>40688.852384259262</v>
      </c>
      <c r="B5771" s="6" t="s">
        <v>9421</v>
      </c>
      <c r="C5771" s="7" t="s">
        <v>6420</v>
      </c>
      <c r="D5771" s="4">
        <v>4</v>
      </c>
      <c r="E5771" s="4">
        <v>3</v>
      </c>
      <c r="F5771">
        <v>3</v>
      </c>
      <c r="G5771">
        <v>2</v>
      </c>
      <c r="H5771">
        <v>4</v>
      </c>
      <c r="I5771">
        <v>5</v>
      </c>
      <c r="J5771">
        <v>5</v>
      </c>
      <c r="K5771">
        <v>4</v>
      </c>
      <c r="L5771">
        <v>5</v>
      </c>
      <c r="M5771">
        <v>4</v>
      </c>
      <c r="N5771">
        <v>5</v>
      </c>
      <c r="O5771" s="4" t="s">
        <v>10614</v>
      </c>
      <c r="P5771" t="s">
        <v>10631</v>
      </c>
      <c r="Q5771">
        <v>29.763280000000002</v>
      </c>
      <c r="R5771">
        <v>-95.36327</v>
      </c>
    </row>
    <row r="5772" spans="1:18">
      <c r="A5772">
        <v>40688.853796296295</v>
      </c>
      <c r="B5772" s="6" t="s">
        <v>9421</v>
      </c>
      <c r="C5772" s="7" t="s">
        <v>5212</v>
      </c>
      <c r="D5772" s="4">
        <v>5</v>
      </c>
      <c r="E5772" s="4">
        <v>3</v>
      </c>
      <c r="F5772">
        <v>4</v>
      </c>
      <c r="G5772">
        <v>4</v>
      </c>
      <c r="H5772">
        <v>5</v>
      </c>
      <c r="I5772">
        <v>4</v>
      </c>
      <c r="J5772">
        <v>4</v>
      </c>
      <c r="K5772">
        <v>5</v>
      </c>
      <c r="L5772">
        <v>5</v>
      </c>
      <c r="M5772">
        <v>5</v>
      </c>
      <c r="N5772">
        <v>4</v>
      </c>
      <c r="O5772" s="4" t="s">
        <v>10607</v>
      </c>
      <c r="P5772" t="s">
        <v>10624</v>
      </c>
      <c r="Q5772">
        <v>43.700110000000002</v>
      </c>
      <c r="R5772">
        <v>-79.416300000000007</v>
      </c>
    </row>
    <row r="5773" spans="1:18">
      <c r="A5773">
        <v>40688.769050925926</v>
      </c>
      <c r="B5773" s="6" t="s">
        <v>9421</v>
      </c>
      <c r="C5773" s="7" t="s">
        <v>6540</v>
      </c>
      <c r="D5773" s="4">
        <v>5</v>
      </c>
      <c r="E5773" s="4">
        <v>5</v>
      </c>
      <c r="F5773">
        <v>5</v>
      </c>
      <c r="G5773">
        <v>5</v>
      </c>
      <c r="H5773">
        <v>5</v>
      </c>
      <c r="I5773">
        <v>5</v>
      </c>
      <c r="J5773">
        <v>5</v>
      </c>
      <c r="K5773">
        <v>5</v>
      </c>
      <c r="L5773">
        <v>5</v>
      </c>
      <c r="M5773">
        <v>5</v>
      </c>
      <c r="N5773">
        <v>5</v>
      </c>
      <c r="O5773" s="4" t="s">
        <v>11091</v>
      </c>
      <c r="P5773" t="s">
        <v>11092</v>
      </c>
      <c r="Q5773">
        <v>13.1</v>
      </c>
      <c r="R5773">
        <v>-59.616669999999999</v>
      </c>
    </row>
    <row r="5774" spans="1:18">
      <c r="A5774">
        <v>40688.801712962966</v>
      </c>
      <c r="B5774" s="6" t="s">
        <v>9421</v>
      </c>
      <c r="C5774" s="7" t="s">
        <v>9979</v>
      </c>
      <c r="D5774" s="4">
        <v>5</v>
      </c>
      <c r="E5774" s="4">
        <v>4</v>
      </c>
      <c r="F5774">
        <v>3</v>
      </c>
      <c r="G5774">
        <v>3</v>
      </c>
      <c r="H5774">
        <v>4</v>
      </c>
      <c r="I5774">
        <v>4</v>
      </c>
      <c r="J5774">
        <v>2</v>
      </c>
      <c r="K5774">
        <v>3</v>
      </c>
      <c r="L5774">
        <v>4</v>
      </c>
      <c r="M5774">
        <v>4</v>
      </c>
      <c r="N5774">
        <v>3</v>
      </c>
      <c r="O5774" s="4" t="s">
        <v>10675</v>
      </c>
      <c r="P5774" t="s">
        <v>10721</v>
      </c>
      <c r="Q5774">
        <v>47.498010000000001</v>
      </c>
      <c r="R5774">
        <v>19.039909999999999</v>
      </c>
    </row>
    <row r="5775" spans="1:18">
      <c r="A5775">
        <v>40688.802106481482</v>
      </c>
      <c r="B5775" s="6" t="s">
        <v>9421</v>
      </c>
      <c r="C5775" s="7" t="s">
        <v>9980</v>
      </c>
      <c r="D5775" s="4">
        <v>1</v>
      </c>
      <c r="E5775" s="4">
        <v>1</v>
      </c>
      <c r="F5775">
        <v>1</v>
      </c>
      <c r="G5775">
        <v>1</v>
      </c>
      <c r="H5775">
        <v>1</v>
      </c>
      <c r="I5775">
        <v>1</v>
      </c>
      <c r="J5775">
        <v>1</v>
      </c>
      <c r="K5775">
        <v>1</v>
      </c>
      <c r="L5775">
        <v>1</v>
      </c>
      <c r="M5775">
        <v>1</v>
      </c>
      <c r="N5775">
        <v>1</v>
      </c>
      <c r="O5775" s="4" t="s">
        <v>10614</v>
      </c>
      <c r="P5775" t="s">
        <v>10636</v>
      </c>
      <c r="Q5775">
        <v>40.714269999999999</v>
      </c>
      <c r="R5775">
        <v>-74.005970000000005</v>
      </c>
    </row>
    <row r="5776" spans="1:18">
      <c r="A5776">
        <v>40688.802442129629</v>
      </c>
      <c r="B5776" s="6" t="s">
        <v>9421</v>
      </c>
      <c r="C5776" s="7" t="s">
        <v>9981</v>
      </c>
      <c r="D5776" s="4">
        <v>5</v>
      </c>
      <c r="E5776" s="4">
        <v>4</v>
      </c>
      <c r="F5776">
        <v>5</v>
      </c>
      <c r="G5776">
        <v>5</v>
      </c>
      <c r="H5776">
        <v>5</v>
      </c>
      <c r="I5776">
        <v>5</v>
      </c>
      <c r="J5776">
        <v>4</v>
      </c>
      <c r="K5776">
        <v>4</v>
      </c>
      <c r="L5776">
        <v>5</v>
      </c>
      <c r="M5776">
        <v>5</v>
      </c>
      <c r="N5776">
        <v>5</v>
      </c>
      <c r="O5776" s="4" t="s">
        <v>10675</v>
      </c>
      <c r="P5776" t="s">
        <v>10721</v>
      </c>
      <c r="Q5776">
        <v>47.498010000000001</v>
      </c>
      <c r="R5776">
        <v>19.039909999999999</v>
      </c>
    </row>
    <row r="5777" spans="1:18">
      <c r="A5777">
        <v>40688.803749999999</v>
      </c>
      <c r="B5777" s="6" t="s">
        <v>9421</v>
      </c>
      <c r="C5777" s="7" t="s">
        <v>9982</v>
      </c>
      <c r="D5777" s="4">
        <v>1</v>
      </c>
      <c r="E5777" s="4">
        <v>1</v>
      </c>
      <c r="F5777">
        <v>1</v>
      </c>
      <c r="G5777">
        <v>1</v>
      </c>
      <c r="H5777">
        <v>1</v>
      </c>
      <c r="I5777">
        <v>1</v>
      </c>
      <c r="J5777">
        <v>1</v>
      </c>
      <c r="K5777">
        <v>1</v>
      </c>
      <c r="L5777">
        <v>1</v>
      </c>
      <c r="M5777">
        <v>1</v>
      </c>
      <c r="N5777">
        <v>1</v>
      </c>
      <c r="O5777" s="4" t="s">
        <v>10675</v>
      </c>
      <c r="P5777" t="s">
        <v>10721</v>
      </c>
      <c r="Q5777">
        <v>47.498010000000001</v>
      </c>
      <c r="R5777">
        <v>19.039909999999999</v>
      </c>
    </row>
    <row r="5778" spans="1:18">
      <c r="A5778">
        <v>40688.804722222223</v>
      </c>
      <c r="B5778" s="6" t="s">
        <v>9421</v>
      </c>
      <c r="C5778" s="7" t="s">
        <v>9983</v>
      </c>
      <c r="D5778" s="4">
        <v>4</v>
      </c>
      <c r="E5778" s="4">
        <v>3</v>
      </c>
      <c r="F5778">
        <v>4</v>
      </c>
      <c r="G5778">
        <v>5</v>
      </c>
      <c r="H5778">
        <v>4</v>
      </c>
      <c r="I5778">
        <v>4</v>
      </c>
      <c r="J5778">
        <v>5</v>
      </c>
      <c r="K5778">
        <v>5</v>
      </c>
      <c r="L5778">
        <v>5</v>
      </c>
      <c r="M5778">
        <v>4</v>
      </c>
      <c r="N5778">
        <v>5</v>
      </c>
      <c r="O5778" s="4" t="s">
        <v>10610</v>
      </c>
      <c r="P5778" t="s">
        <v>10611</v>
      </c>
      <c r="Q5778">
        <v>-33.456940000000003</v>
      </c>
      <c r="R5778">
        <v>-70.648269999999997</v>
      </c>
    </row>
    <row r="5779" spans="1:18">
      <c r="A5779">
        <v>40688.805868055555</v>
      </c>
      <c r="B5779" s="6" t="s">
        <v>9421</v>
      </c>
      <c r="C5779" s="7" t="s">
        <v>9984</v>
      </c>
      <c r="D5779" s="4">
        <v>4</v>
      </c>
      <c r="E5779" s="4">
        <v>3</v>
      </c>
      <c r="F5779">
        <v>3</v>
      </c>
      <c r="G5779">
        <v>3</v>
      </c>
      <c r="H5779">
        <v>4</v>
      </c>
      <c r="I5779">
        <v>4</v>
      </c>
      <c r="J5779">
        <v>3</v>
      </c>
      <c r="K5779">
        <v>4</v>
      </c>
      <c r="L5779">
        <v>5</v>
      </c>
      <c r="M5779">
        <v>4</v>
      </c>
      <c r="N5779">
        <v>5</v>
      </c>
      <c r="O5779" s="4" t="s">
        <v>10618</v>
      </c>
      <c r="P5779" t="s">
        <v>10637</v>
      </c>
      <c r="Q5779">
        <v>45.464269999999999</v>
      </c>
      <c r="R5779">
        <v>9.1895100000000003</v>
      </c>
    </row>
    <row r="5780" spans="1:18">
      <c r="A5780">
        <v>40688.806469907409</v>
      </c>
      <c r="B5780" s="6" t="s">
        <v>9421</v>
      </c>
      <c r="C5780" s="7" t="s">
        <v>9985</v>
      </c>
      <c r="D5780" s="4">
        <v>1</v>
      </c>
      <c r="E5780" s="4">
        <v>1</v>
      </c>
      <c r="F5780">
        <v>1</v>
      </c>
      <c r="G5780">
        <v>1</v>
      </c>
      <c r="H5780">
        <v>1</v>
      </c>
      <c r="I5780">
        <v>1</v>
      </c>
      <c r="J5780">
        <v>1</v>
      </c>
      <c r="K5780">
        <v>1</v>
      </c>
      <c r="L5780">
        <v>5</v>
      </c>
      <c r="M5780">
        <v>1</v>
      </c>
      <c r="N5780">
        <v>1</v>
      </c>
      <c r="O5780" s="4" t="s">
        <v>10675</v>
      </c>
      <c r="P5780" t="s">
        <v>10721</v>
      </c>
      <c r="Q5780">
        <v>47.498010000000001</v>
      </c>
      <c r="R5780">
        <v>19.039909999999999</v>
      </c>
    </row>
    <row r="5781" spans="1:18">
      <c r="A5781">
        <v>40688.811053240737</v>
      </c>
      <c r="B5781" s="6" t="s">
        <v>9421</v>
      </c>
      <c r="C5781" s="7" t="s">
        <v>9986</v>
      </c>
      <c r="D5781" s="4">
        <v>1</v>
      </c>
      <c r="E5781" s="4">
        <v>1</v>
      </c>
      <c r="F5781">
        <v>5</v>
      </c>
      <c r="G5781">
        <v>3</v>
      </c>
      <c r="H5781">
        <v>5</v>
      </c>
      <c r="I5781">
        <v>3</v>
      </c>
      <c r="J5781">
        <v>3</v>
      </c>
      <c r="K5781">
        <v>4</v>
      </c>
      <c r="L5781">
        <v>5</v>
      </c>
      <c r="M5781">
        <v>1</v>
      </c>
      <c r="N5781">
        <v>5</v>
      </c>
      <c r="O5781" s="4" t="s">
        <v>10796</v>
      </c>
      <c r="P5781" t="s">
        <v>10865</v>
      </c>
      <c r="Q5781">
        <v>52.664720000000003</v>
      </c>
      <c r="R5781">
        <v>-8.6230600000000006</v>
      </c>
    </row>
    <row r="5782" spans="1:18">
      <c r="A5782">
        <v>40688.8125</v>
      </c>
      <c r="B5782" s="6" t="s">
        <v>9421</v>
      </c>
      <c r="C5782" s="7" t="s">
        <v>9987</v>
      </c>
      <c r="D5782" s="4">
        <v>4</v>
      </c>
      <c r="E5782" s="4">
        <v>4</v>
      </c>
      <c r="F5782">
        <v>5</v>
      </c>
      <c r="G5782">
        <v>4</v>
      </c>
      <c r="H5782">
        <v>5</v>
      </c>
      <c r="I5782">
        <v>5</v>
      </c>
      <c r="J5782">
        <v>4</v>
      </c>
      <c r="K5782">
        <v>5</v>
      </c>
      <c r="L5782">
        <v>5</v>
      </c>
      <c r="M5782">
        <v>5</v>
      </c>
      <c r="N5782">
        <v>5</v>
      </c>
      <c r="O5782" s="4" t="s">
        <v>10675</v>
      </c>
      <c r="P5782" t="s">
        <v>10721</v>
      </c>
      <c r="Q5782">
        <v>47.498010000000001</v>
      </c>
      <c r="R5782">
        <v>19.039909999999999</v>
      </c>
    </row>
    <row r="5783" spans="1:18">
      <c r="A5783">
        <v>40688.814814814818</v>
      </c>
      <c r="B5783" s="6" t="s">
        <v>9421</v>
      </c>
      <c r="C5783" s="7" t="s">
        <v>9988</v>
      </c>
      <c r="D5783" s="4">
        <v>3</v>
      </c>
      <c r="E5783" s="4">
        <v>2</v>
      </c>
      <c r="F5783">
        <v>3</v>
      </c>
      <c r="G5783">
        <v>5</v>
      </c>
      <c r="H5783">
        <v>5</v>
      </c>
      <c r="I5783">
        <v>5</v>
      </c>
      <c r="J5783">
        <v>3</v>
      </c>
      <c r="K5783">
        <v>5</v>
      </c>
      <c r="L5783">
        <v>5</v>
      </c>
      <c r="M5783">
        <v>4</v>
      </c>
      <c r="N5783">
        <v>5</v>
      </c>
      <c r="O5783" s="4" t="s">
        <v>10614</v>
      </c>
      <c r="P5783" t="s">
        <v>10631</v>
      </c>
      <c r="Q5783">
        <v>29.763280000000002</v>
      </c>
      <c r="R5783">
        <v>-95.36327</v>
      </c>
    </row>
    <row r="5784" spans="1:18">
      <c r="A5784">
        <v>40688.81554398148</v>
      </c>
      <c r="B5784" s="6" t="s">
        <v>9421</v>
      </c>
      <c r="C5784" s="7" t="s">
        <v>9989</v>
      </c>
      <c r="D5784" s="4">
        <v>4</v>
      </c>
      <c r="E5784" s="4">
        <v>3</v>
      </c>
      <c r="F5784">
        <v>4</v>
      </c>
      <c r="G5784">
        <v>3</v>
      </c>
      <c r="H5784">
        <v>3</v>
      </c>
      <c r="I5784">
        <v>4</v>
      </c>
      <c r="J5784">
        <v>4</v>
      </c>
      <c r="K5784">
        <v>5</v>
      </c>
      <c r="L5784">
        <v>5</v>
      </c>
      <c r="M5784">
        <v>5</v>
      </c>
      <c r="N5784">
        <v>5</v>
      </c>
      <c r="O5784" s="4" t="s">
        <v>10618</v>
      </c>
      <c r="P5784" t="s">
        <v>10619</v>
      </c>
      <c r="Q5784">
        <v>41.894739999999999</v>
      </c>
      <c r="R5784">
        <v>12.4839</v>
      </c>
    </row>
    <row r="5785" spans="1:18">
      <c r="A5785">
        <v>40688.815972222219</v>
      </c>
      <c r="B5785" s="6" t="s">
        <v>9421</v>
      </c>
      <c r="C5785" s="7" t="s">
        <v>9990</v>
      </c>
      <c r="D5785" s="4">
        <v>0</v>
      </c>
      <c r="E5785" s="4">
        <v>1</v>
      </c>
      <c r="F5785">
        <v>1</v>
      </c>
      <c r="G5785">
        <v>1</v>
      </c>
      <c r="H5785">
        <v>3</v>
      </c>
      <c r="I5785">
        <v>3</v>
      </c>
      <c r="J5785">
        <v>1</v>
      </c>
      <c r="K5785">
        <v>0</v>
      </c>
      <c r="L5785">
        <v>1</v>
      </c>
      <c r="M5785">
        <v>3</v>
      </c>
      <c r="N5785">
        <v>1</v>
      </c>
      <c r="O5785" s="4" t="s">
        <v>10675</v>
      </c>
      <c r="P5785" t="s">
        <v>10916</v>
      </c>
      <c r="Q5785">
        <v>46.253</v>
      </c>
      <c r="R5785">
        <v>20.148240000000001</v>
      </c>
    </row>
    <row r="5786" spans="1:18">
      <c r="A5786">
        <v>40688.818958333337</v>
      </c>
      <c r="B5786" s="6" t="s">
        <v>9421</v>
      </c>
      <c r="C5786" s="7" t="s">
        <v>9991</v>
      </c>
      <c r="D5786" s="4">
        <v>3</v>
      </c>
      <c r="E5786" s="4">
        <v>5</v>
      </c>
      <c r="F5786">
        <v>1</v>
      </c>
      <c r="G5786">
        <v>1</v>
      </c>
      <c r="H5786">
        <v>1</v>
      </c>
      <c r="I5786">
        <v>1</v>
      </c>
      <c r="J5786">
        <v>1</v>
      </c>
      <c r="K5786">
        <v>5</v>
      </c>
      <c r="L5786">
        <v>5</v>
      </c>
      <c r="M5786">
        <v>1</v>
      </c>
      <c r="N5786">
        <v>5</v>
      </c>
      <c r="O5786" s="4" t="s">
        <v>10607</v>
      </c>
      <c r="P5786" t="s">
        <v>10624</v>
      </c>
      <c r="Q5786">
        <v>43.700110000000002</v>
      </c>
      <c r="R5786">
        <v>-79.416300000000007</v>
      </c>
    </row>
    <row r="5787" spans="1:18">
      <c r="A5787">
        <v>40688.819143518522</v>
      </c>
      <c r="B5787" s="6" t="s">
        <v>9421</v>
      </c>
      <c r="C5787" s="7" t="s">
        <v>9992</v>
      </c>
      <c r="D5787" s="4">
        <v>3</v>
      </c>
      <c r="E5787" s="4">
        <v>3</v>
      </c>
      <c r="F5787">
        <v>5</v>
      </c>
      <c r="G5787">
        <v>3</v>
      </c>
      <c r="H5787">
        <v>5</v>
      </c>
      <c r="I5787">
        <v>5</v>
      </c>
      <c r="J5787">
        <v>4</v>
      </c>
      <c r="K5787">
        <v>5</v>
      </c>
      <c r="L5787">
        <v>2</v>
      </c>
      <c r="M5787">
        <v>3</v>
      </c>
      <c r="N5787">
        <v>3</v>
      </c>
      <c r="O5787" s="4" t="s">
        <v>10604</v>
      </c>
      <c r="P5787" t="s">
        <v>10606</v>
      </c>
      <c r="Q5787">
        <v>43.703130000000002</v>
      </c>
      <c r="R5787">
        <v>7.2660799999999997</v>
      </c>
    </row>
    <row r="5788" spans="1:18">
      <c r="A5788">
        <v>40688.819895833331</v>
      </c>
      <c r="B5788" s="6" t="s">
        <v>9421</v>
      </c>
      <c r="C5788" s="7" t="s">
        <v>9993</v>
      </c>
      <c r="D5788" s="4">
        <v>4</v>
      </c>
      <c r="E5788" s="4">
        <v>3</v>
      </c>
      <c r="F5788">
        <v>3</v>
      </c>
      <c r="G5788">
        <v>3</v>
      </c>
      <c r="H5788">
        <v>4</v>
      </c>
      <c r="I5788">
        <v>5</v>
      </c>
      <c r="J5788">
        <v>5</v>
      </c>
      <c r="K5788">
        <v>5</v>
      </c>
      <c r="L5788">
        <v>5</v>
      </c>
      <c r="M5788">
        <v>5</v>
      </c>
      <c r="N5788">
        <v>4</v>
      </c>
      <c r="O5788" s="4" t="s">
        <v>10618</v>
      </c>
      <c r="P5788" t="s">
        <v>10637</v>
      </c>
      <c r="Q5788">
        <v>45.464269999999999</v>
      </c>
      <c r="R5788">
        <v>9.1895100000000003</v>
      </c>
    </row>
    <row r="5789" spans="1:18">
      <c r="A5789">
        <v>40688.824212962965</v>
      </c>
      <c r="B5789" s="6" t="s">
        <v>9421</v>
      </c>
      <c r="C5789" s="7" t="s">
        <v>9994</v>
      </c>
      <c r="D5789" s="4">
        <v>4</v>
      </c>
      <c r="E5789" s="4">
        <v>3</v>
      </c>
      <c r="F5789">
        <v>2</v>
      </c>
      <c r="G5789">
        <v>1</v>
      </c>
      <c r="H5789">
        <v>1</v>
      </c>
      <c r="I5789">
        <v>1</v>
      </c>
      <c r="J5789">
        <v>3</v>
      </c>
      <c r="K5789">
        <v>1</v>
      </c>
      <c r="L5789">
        <v>3</v>
      </c>
      <c r="M5789">
        <v>4</v>
      </c>
      <c r="N5789">
        <v>1</v>
      </c>
      <c r="O5789" s="4" t="s">
        <v>10614</v>
      </c>
      <c r="P5789" t="s">
        <v>10636</v>
      </c>
      <c r="Q5789">
        <v>40.714269999999999</v>
      </c>
      <c r="R5789">
        <v>-74.005970000000005</v>
      </c>
    </row>
    <row r="5790" spans="1:18">
      <c r="A5790">
        <v>40688.824259259258</v>
      </c>
      <c r="B5790" s="6" t="s">
        <v>9421</v>
      </c>
      <c r="C5790" s="7" t="s">
        <v>9995</v>
      </c>
      <c r="D5790" s="4">
        <v>3</v>
      </c>
      <c r="E5790" s="4">
        <v>1</v>
      </c>
      <c r="F5790">
        <v>1</v>
      </c>
      <c r="G5790">
        <v>4</v>
      </c>
      <c r="H5790">
        <v>4</v>
      </c>
      <c r="I5790">
        <v>1</v>
      </c>
      <c r="J5790">
        <v>5</v>
      </c>
      <c r="K5790">
        <v>5</v>
      </c>
      <c r="L5790">
        <v>5</v>
      </c>
      <c r="M5790">
        <v>1</v>
      </c>
      <c r="N5790">
        <v>4</v>
      </c>
      <c r="O5790" s="4" t="s">
        <v>10704</v>
      </c>
      <c r="P5790" t="s">
        <v>10705</v>
      </c>
      <c r="Q5790">
        <v>55.752220000000001</v>
      </c>
      <c r="R5790">
        <v>37.615560000000002</v>
      </c>
    </row>
    <row r="5791" spans="1:18">
      <c r="A5791">
        <v>40688.824525462966</v>
      </c>
      <c r="B5791" s="6" t="s">
        <v>9421</v>
      </c>
      <c r="C5791" s="7" t="s">
        <v>9996</v>
      </c>
      <c r="D5791" s="4">
        <v>4</v>
      </c>
      <c r="E5791" s="4">
        <v>3</v>
      </c>
      <c r="F5791">
        <v>3</v>
      </c>
      <c r="G5791">
        <v>5</v>
      </c>
      <c r="H5791">
        <v>4</v>
      </c>
      <c r="I5791">
        <v>4</v>
      </c>
      <c r="J5791">
        <v>2</v>
      </c>
      <c r="K5791">
        <v>4</v>
      </c>
      <c r="L5791">
        <v>5</v>
      </c>
      <c r="M5791">
        <v>4</v>
      </c>
      <c r="N5791">
        <v>5</v>
      </c>
      <c r="O5791" s="4" t="s">
        <v>10675</v>
      </c>
      <c r="P5791" t="s">
        <v>10721</v>
      </c>
      <c r="Q5791">
        <v>47.498010000000001</v>
      </c>
      <c r="R5791">
        <v>19.039909999999999</v>
      </c>
    </row>
    <row r="5792" spans="1:18">
      <c r="A5792">
        <v>40688.825578703705</v>
      </c>
      <c r="B5792" s="6" t="s">
        <v>9421</v>
      </c>
      <c r="C5792" s="7" t="s">
        <v>9997</v>
      </c>
      <c r="D5792" s="4">
        <v>4</v>
      </c>
      <c r="E5792" s="4">
        <v>4</v>
      </c>
      <c r="F5792">
        <v>4</v>
      </c>
      <c r="G5792">
        <v>5</v>
      </c>
      <c r="H5792">
        <v>5</v>
      </c>
      <c r="I5792">
        <v>5</v>
      </c>
      <c r="J5792">
        <v>3</v>
      </c>
      <c r="K5792">
        <v>4</v>
      </c>
      <c r="L5792">
        <v>4</v>
      </c>
      <c r="M5792">
        <v>3</v>
      </c>
      <c r="N5792">
        <v>4</v>
      </c>
      <c r="O5792" s="4" t="s">
        <v>10614</v>
      </c>
      <c r="P5792" t="s">
        <v>10631</v>
      </c>
      <c r="Q5792">
        <v>29.763280000000002</v>
      </c>
      <c r="R5792">
        <v>-95.36327</v>
      </c>
    </row>
    <row r="5793" spans="1:18">
      <c r="A5793">
        <v>40688.825844907406</v>
      </c>
      <c r="B5793" s="6" t="s">
        <v>9421</v>
      </c>
      <c r="C5793" s="7" t="s">
        <v>9998</v>
      </c>
      <c r="D5793" s="4">
        <v>3</v>
      </c>
      <c r="E5793" s="4">
        <v>4</v>
      </c>
      <c r="F5793">
        <v>4</v>
      </c>
      <c r="G5793">
        <v>4</v>
      </c>
      <c r="H5793">
        <v>2</v>
      </c>
      <c r="I5793">
        <v>2</v>
      </c>
      <c r="J5793">
        <v>1</v>
      </c>
      <c r="K5793">
        <v>2</v>
      </c>
      <c r="L5793">
        <v>2</v>
      </c>
      <c r="M5793">
        <v>4</v>
      </c>
      <c r="N5793">
        <v>3</v>
      </c>
      <c r="O5793" s="4" t="s">
        <v>10675</v>
      </c>
      <c r="P5793" t="s">
        <v>10721</v>
      </c>
      <c r="Q5793">
        <v>47.498010000000001</v>
      </c>
      <c r="R5793">
        <v>19.039909999999999</v>
      </c>
    </row>
    <row r="5794" spans="1:18">
      <c r="A5794">
        <v>40688.827187499999</v>
      </c>
      <c r="B5794" s="6" t="s">
        <v>9421</v>
      </c>
      <c r="C5794" s="7" t="s">
        <v>9999</v>
      </c>
      <c r="D5794" s="4">
        <v>1</v>
      </c>
      <c r="E5794" s="4">
        <v>1</v>
      </c>
      <c r="F5794">
        <v>1</v>
      </c>
      <c r="G5794">
        <v>1</v>
      </c>
      <c r="H5794">
        <v>1</v>
      </c>
      <c r="I5794">
        <v>1</v>
      </c>
      <c r="J5794">
        <v>1</v>
      </c>
      <c r="K5794">
        <v>1</v>
      </c>
      <c r="L5794">
        <v>1</v>
      </c>
      <c r="M5794">
        <v>1</v>
      </c>
      <c r="N5794">
        <v>1</v>
      </c>
      <c r="O5794" s="4" t="s">
        <v>10675</v>
      </c>
      <c r="P5794" t="s">
        <v>10721</v>
      </c>
      <c r="Q5794">
        <v>47.498010000000001</v>
      </c>
      <c r="R5794">
        <v>19.039909999999999</v>
      </c>
    </row>
    <row r="5795" spans="1:18">
      <c r="A5795">
        <v>40688.828148148146</v>
      </c>
      <c r="B5795" s="6" t="s">
        <v>9421</v>
      </c>
      <c r="C5795" s="7" t="s">
        <v>10000</v>
      </c>
      <c r="D5795" s="4">
        <v>5</v>
      </c>
      <c r="E5795" s="4">
        <v>3</v>
      </c>
      <c r="F5795">
        <v>5</v>
      </c>
      <c r="G5795">
        <v>5</v>
      </c>
      <c r="H5795">
        <v>5</v>
      </c>
      <c r="I5795">
        <v>5</v>
      </c>
      <c r="J5795">
        <v>4</v>
      </c>
      <c r="K5795">
        <v>5</v>
      </c>
      <c r="L5795">
        <v>5</v>
      </c>
      <c r="M5795">
        <v>5</v>
      </c>
      <c r="N5795">
        <v>5</v>
      </c>
      <c r="O5795" s="4" t="s">
        <v>10607</v>
      </c>
      <c r="P5795" t="s">
        <v>10608</v>
      </c>
      <c r="Q5795">
        <v>45.508839999999999</v>
      </c>
      <c r="R5795">
        <v>-73.587810000000005</v>
      </c>
    </row>
    <row r="5796" spans="1:18">
      <c r="A5796">
        <v>40688.829131944447</v>
      </c>
      <c r="B5796" s="6" t="s">
        <v>9421</v>
      </c>
      <c r="C5796" s="7" t="s">
        <v>10001</v>
      </c>
      <c r="D5796" s="4">
        <v>3</v>
      </c>
      <c r="E5796" s="4">
        <v>3</v>
      </c>
      <c r="F5796">
        <v>4</v>
      </c>
      <c r="G5796">
        <v>5</v>
      </c>
      <c r="H5796">
        <v>5</v>
      </c>
      <c r="I5796">
        <v>3</v>
      </c>
      <c r="J5796">
        <v>5</v>
      </c>
      <c r="K5796">
        <v>4</v>
      </c>
      <c r="L5796">
        <v>4</v>
      </c>
      <c r="M5796">
        <v>2</v>
      </c>
      <c r="N5796">
        <v>5</v>
      </c>
      <c r="O5796" s="4" t="s">
        <v>10614</v>
      </c>
      <c r="P5796" t="s">
        <v>10615</v>
      </c>
      <c r="Q5796">
        <v>40.650100000000002</v>
      </c>
      <c r="R5796">
        <v>-73.949579999999997</v>
      </c>
    </row>
    <row r="5797" spans="1:18">
      <c r="A5797">
        <v>40688.831307870372</v>
      </c>
      <c r="B5797" s="6" t="s">
        <v>9421</v>
      </c>
      <c r="C5797" s="7" t="s">
        <v>10002</v>
      </c>
      <c r="D5797" s="4">
        <v>1</v>
      </c>
      <c r="E5797" s="4">
        <v>2</v>
      </c>
      <c r="F5797">
        <v>1</v>
      </c>
      <c r="G5797">
        <v>1</v>
      </c>
      <c r="H5797">
        <v>1</v>
      </c>
      <c r="I5797">
        <v>1</v>
      </c>
      <c r="J5797">
        <v>1</v>
      </c>
      <c r="K5797">
        <v>1</v>
      </c>
      <c r="L5797">
        <v>1</v>
      </c>
      <c r="M5797">
        <v>1</v>
      </c>
      <c r="N5797">
        <v>1</v>
      </c>
      <c r="O5797" s="4" t="s">
        <v>10675</v>
      </c>
      <c r="P5797" t="s">
        <v>10810</v>
      </c>
      <c r="Q5797">
        <v>46.083329999999997</v>
      </c>
      <c r="R5797">
        <v>18.233329999999999</v>
      </c>
    </row>
    <row r="5798" spans="1:18">
      <c r="A5798">
        <v>40688.832592592589</v>
      </c>
      <c r="B5798" s="6" t="s">
        <v>9421</v>
      </c>
      <c r="C5798" s="7" t="s">
        <v>10003</v>
      </c>
      <c r="D5798" s="4">
        <v>4</v>
      </c>
      <c r="E5798" s="4">
        <v>3</v>
      </c>
      <c r="F5798">
        <v>3</v>
      </c>
      <c r="G5798">
        <v>4</v>
      </c>
      <c r="H5798">
        <v>5</v>
      </c>
      <c r="I5798">
        <v>4</v>
      </c>
      <c r="J5798">
        <v>5</v>
      </c>
      <c r="K5798">
        <v>5</v>
      </c>
      <c r="L5798">
        <v>5</v>
      </c>
      <c r="M5798">
        <v>4</v>
      </c>
      <c r="N5798">
        <v>4</v>
      </c>
      <c r="O5798" s="4" t="s">
        <v>10675</v>
      </c>
      <c r="P5798" t="s">
        <v>10721</v>
      </c>
      <c r="Q5798">
        <v>47.498010000000001</v>
      </c>
      <c r="R5798">
        <v>19.039909999999999</v>
      </c>
    </row>
    <row r="5799" spans="1:18">
      <c r="A5799">
        <v>40688.832743055558</v>
      </c>
      <c r="B5799" s="6" t="s">
        <v>9421</v>
      </c>
      <c r="C5799" s="7" t="s">
        <v>10004</v>
      </c>
      <c r="D5799" s="4">
        <v>3</v>
      </c>
      <c r="E5799" s="4">
        <v>2</v>
      </c>
      <c r="F5799">
        <v>3</v>
      </c>
      <c r="G5799">
        <v>4</v>
      </c>
      <c r="H5799">
        <v>2</v>
      </c>
      <c r="I5799">
        <v>3</v>
      </c>
      <c r="J5799">
        <v>2</v>
      </c>
      <c r="K5799">
        <v>3</v>
      </c>
      <c r="L5799">
        <v>4</v>
      </c>
      <c r="M5799">
        <v>4</v>
      </c>
      <c r="N5799">
        <v>4</v>
      </c>
      <c r="O5799" s="4" t="s">
        <v>10675</v>
      </c>
      <c r="P5799" t="s">
        <v>10721</v>
      </c>
      <c r="Q5799">
        <v>47.498010000000001</v>
      </c>
      <c r="R5799">
        <v>19.039909999999999</v>
      </c>
    </row>
    <row r="5800" spans="1:18">
      <c r="A5800">
        <v>40688.833437499998</v>
      </c>
      <c r="B5800" s="6" t="s">
        <v>9421</v>
      </c>
      <c r="C5800" s="7" t="s">
        <v>10005</v>
      </c>
      <c r="D5800" s="4">
        <v>3</v>
      </c>
      <c r="E5800" s="4">
        <v>5</v>
      </c>
      <c r="F5800">
        <v>5</v>
      </c>
      <c r="G5800">
        <v>4</v>
      </c>
      <c r="H5800">
        <v>5</v>
      </c>
      <c r="I5800">
        <v>4</v>
      </c>
      <c r="J5800">
        <v>5</v>
      </c>
      <c r="K5800">
        <v>5</v>
      </c>
      <c r="L5800">
        <v>5</v>
      </c>
      <c r="M5800">
        <v>4</v>
      </c>
      <c r="N5800">
        <v>2</v>
      </c>
      <c r="O5800" s="4" t="s">
        <v>10675</v>
      </c>
      <c r="P5800" t="s">
        <v>10810</v>
      </c>
      <c r="Q5800">
        <v>46.083329999999997</v>
      </c>
      <c r="R5800">
        <v>18.233329999999999</v>
      </c>
    </row>
    <row r="5801" spans="1:18">
      <c r="A5801">
        <v>40688.506342592591</v>
      </c>
      <c r="B5801" s="6" t="s">
        <v>9421</v>
      </c>
      <c r="C5801" s="7" t="s">
        <v>10006</v>
      </c>
      <c r="D5801" s="4">
        <v>3</v>
      </c>
      <c r="E5801" s="4">
        <v>3</v>
      </c>
      <c r="F5801">
        <v>3</v>
      </c>
      <c r="G5801">
        <v>3</v>
      </c>
      <c r="H5801">
        <v>4</v>
      </c>
      <c r="I5801">
        <v>4</v>
      </c>
      <c r="J5801">
        <v>2</v>
      </c>
      <c r="K5801">
        <v>4</v>
      </c>
      <c r="L5801">
        <v>5</v>
      </c>
      <c r="M5801">
        <v>5</v>
      </c>
      <c r="N5801">
        <v>5</v>
      </c>
      <c r="O5801" s="4" t="s">
        <v>10614</v>
      </c>
      <c r="P5801" t="s">
        <v>10636</v>
      </c>
      <c r="Q5801">
        <v>40.714269999999999</v>
      </c>
      <c r="R5801">
        <v>-74.005970000000005</v>
      </c>
    </row>
    <row r="5802" spans="1:18">
      <c r="A5802">
        <v>40688.639120370368</v>
      </c>
      <c r="B5802" s="6" t="s">
        <v>9421</v>
      </c>
      <c r="C5802" s="7" t="s">
        <v>10007</v>
      </c>
      <c r="D5802" s="4">
        <v>5</v>
      </c>
      <c r="E5802" s="4">
        <v>2</v>
      </c>
      <c r="F5802">
        <v>5</v>
      </c>
      <c r="G5802">
        <v>4</v>
      </c>
      <c r="H5802">
        <v>5</v>
      </c>
      <c r="I5802">
        <v>4</v>
      </c>
      <c r="J5802">
        <v>3</v>
      </c>
      <c r="K5802">
        <v>5</v>
      </c>
      <c r="L5802">
        <v>5</v>
      </c>
      <c r="M5802">
        <v>5</v>
      </c>
      <c r="N5802">
        <v>4</v>
      </c>
      <c r="O5802" s="4" t="s">
        <v>10733</v>
      </c>
      <c r="P5802" t="s">
        <v>10734</v>
      </c>
      <c r="Q5802">
        <v>48.148159999999997</v>
      </c>
      <c r="R5802">
        <v>17.106739999999999</v>
      </c>
    </row>
    <row r="5803" spans="1:18">
      <c r="A5803">
        <v>40688.79378472222</v>
      </c>
      <c r="B5803" s="6" t="s">
        <v>9421</v>
      </c>
      <c r="C5803" s="7" t="s">
        <v>8071</v>
      </c>
      <c r="D5803" s="4">
        <v>3</v>
      </c>
      <c r="E5803" s="4">
        <v>4</v>
      </c>
      <c r="F5803">
        <v>3</v>
      </c>
      <c r="G5803">
        <v>3</v>
      </c>
      <c r="H5803">
        <v>5</v>
      </c>
      <c r="I5803">
        <v>4</v>
      </c>
      <c r="J5803">
        <v>1</v>
      </c>
      <c r="K5803">
        <v>5</v>
      </c>
      <c r="L5803">
        <v>1</v>
      </c>
      <c r="M5803">
        <v>5</v>
      </c>
      <c r="N5803">
        <v>5</v>
      </c>
      <c r="O5803" s="4" t="s">
        <v>10607</v>
      </c>
      <c r="P5803" t="s">
        <v>10624</v>
      </c>
      <c r="Q5803">
        <v>43.700110000000002</v>
      </c>
      <c r="R5803">
        <v>-79.416300000000007</v>
      </c>
    </row>
    <row r="5804" spans="1:18">
      <c r="A5804">
        <v>40688.710451388892</v>
      </c>
      <c r="B5804" s="6" t="s">
        <v>9421</v>
      </c>
      <c r="C5804" s="7" t="s">
        <v>10008</v>
      </c>
      <c r="D5804" s="4">
        <v>2</v>
      </c>
      <c r="E5804" s="4">
        <v>2</v>
      </c>
      <c r="F5804">
        <v>3</v>
      </c>
      <c r="G5804">
        <v>3</v>
      </c>
      <c r="H5804">
        <v>3</v>
      </c>
      <c r="I5804">
        <v>3</v>
      </c>
      <c r="J5804">
        <v>2</v>
      </c>
      <c r="K5804">
        <v>1</v>
      </c>
      <c r="L5804">
        <v>3</v>
      </c>
      <c r="M5804">
        <v>3</v>
      </c>
      <c r="N5804">
        <v>2</v>
      </c>
      <c r="O5804" s="4" t="s">
        <v>10675</v>
      </c>
      <c r="P5804" t="s">
        <v>10721</v>
      </c>
      <c r="Q5804">
        <v>47.498010000000001</v>
      </c>
      <c r="R5804">
        <v>19.039909999999999</v>
      </c>
    </row>
    <row r="5805" spans="1:18">
      <c r="A5805">
        <v>40688.84815972222</v>
      </c>
      <c r="B5805" s="6" t="s">
        <v>9421</v>
      </c>
      <c r="C5805" s="7" t="s">
        <v>10009</v>
      </c>
      <c r="D5805" s="4">
        <v>4</v>
      </c>
      <c r="E5805" s="4">
        <v>3</v>
      </c>
      <c r="F5805">
        <v>4</v>
      </c>
      <c r="G5805">
        <v>4</v>
      </c>
      <c r="H5805">
        <v>5</v>
      </c>
      <c r="I5805">
        <v>5</v>
      </c>
      <c r="J5805">
        <v>4</v>
      </c>
      <c r="K5805">
        <v>5</v>
      </c>
      <c r="L5805">
        <v>5</v>
      </c>
      <c r="M5805">
        <v>4</v>
      </c>
      <c r="N5805">
        <v>5</v>
      </c>
      <c r="O5805" s="4" t="s">
        <v>10622</v>
      </c>
      <c r="P5805" t="s">
        <v>10623</v>
      </c>
      <c r="Q5805">
        <v>47.366669999999999</v>
      </c>
      <c r="R5805">
        <v>8.5500000000000007</v>
      </c>
    </row>
    <row r="5806" spans="1:18">
      <c r="A5806">
        <v>40688.766944444447</v>
      </c>
      <c r="B5806" s="6" t="s">
        <v>9421</v>
      </c>
      <c r="C5806" s="7" t="s">
        <v>9879</v>
      </c>
      <c r="D5806" s="4">
        <v>3</v>
      </c>
      <c r="E5806" s="4">
        <v>3</v>
      </c>
      <c r="F5806">
        <v>2</v>
      </c>
      <c r="G5806">
        <v>1</v>
      </c>
      <c r="H5806">
        <v>1</v>
      </c>
      <c r="I5806">
        <v>3</v>
      </c>
      <c r="J5806">
        <v>2</v>
      </c>
      <c r="K5806">
        <v>3</v>
      </c>
      <c r="L5806">
        <v>4</v>
      </c>
      <c r="M5806">
        <v>5</v>
      </c>
      <c r="N5806">
        <v>3</v>
      </c>
      <c r="O5806" s="4" t="s">
        <v>10604</v>
      </c>
      <c r="P5806" t="s">
        <v>10605</v>
      </c>
      <c r="Q5806">
        <v>48.853409999999997</v>
      </c>
      <c r="R5806">
        <v>2.3488000000000002</v>
      </c>
    </row>
    <row r="5807" spans="1:18">
      <c r="A5807">
        <v>40688.842534722222</v>
      </c>
      <c r="B5807" s="6" t="s">
        <v>9421</v>
      </c>
      <c r="C5807" s="7" t="s">
        <v>10010</v>
      </c>
      <c r="D5807" s="4">
        <v>3</v>
      </c>
      <c r="E5807" s="4">
        <v>1</v>
      </c>
      <c r="F5807">
        <v>1</v>
      </c>
      <c r="G5807">
        <v>5</v>
      </c>
      <c r="H5807">
        <v>1</v>
      </c>
      <c r="I5807">
        <v>5</v>
      </c>
      <c r="J5807">
        <v>5</v>
      </c>
      <c r="K5807">
        <v>5</v>
      </c>
      <c r="L5807">
        <v>1</v>
      </c>
      <c r="M5807">
        <v>5</v>
      </c>
      <c r="N5807">
        <v>1</v>
      </c>
      <c r="O5807" s="4" t="s">
        <v>10607</v>
      </c>
      <c r="P5807" t="s">
        <v>10608</v>
      </c>
      <c r="Q5807">
        <v>45.508839999999999</v>
      </c>
      <c r="R5807">
        <v>-73.587810000000005</v>
      </c>
    </row>
    <row r="5808" spans="1:18">
      <c r="A5808">
        <v>40688.842638888891</v>
      </c>
      <c r="B5808" s="6" t="s">
        <v>9421</v>
      </c>
      <c r="C5808" s="7" t="s">
        <v>10011</v>
      </c>
      <c r="D5808" s="4">
        <v>3</v>
      </c>
      <c r="E5808" s="4">
        <v>3</v>
      </c>
      <c r="F5808">
        <v>4</v>
      </c>
      <c r="G5808">
        <v>5</v>
      </c>
      <c r="H5808">
        <v>5</v>
      </c>
      <c r="I5808">
        <v>5</v>
      </c>
      <c r="J5808">
        <v>2</v>
      </c>
      <c r="K5808">
        <v>5</v>
      </c>
      <c r="L5808">
        <v>5</v>
      </c>
      <c r="M5808">
        <v>5</v>
      </c>
      <c r="N5808">
        <v>5</v>
      </c>
      <c r="O5808" s="4" t="s">
        <v>10629</v>
      </c>
      <c r="P5808" t="s">
        <v>10630</v>
      </c>
      <c r="Q5808">
        <v>41.38879</v>
      </c>
      <c r="R5808">
        <v>2.1589900000000002</v>
      </c>
    </row>
    <row r="5809" spans="1:18">
      <c r="A5809">
        <v>40688.84447916667</v>
      </c>
      <c r="B5809" s="6" t="s">
        <v>9421</v>
      </c>
      <c r="C5809" s="7" t="s">
        <v>10012</v>
      </c>
      <c r="D5809" s="4">
        <v>5</v>
      </c>
      <c r="E5809" s="4">
        <v>3</v>
      </c>
      <c r="F5809">
        <v>5</v>
      </c>
      <c r="G5809">
        <v>5</v>
      </c>
      <c r="H5809">
        <v>3</v>
      </c>
      <c r="I5809">
        <v>3</v>
      </c>
      <c r="J5809">
        <v>4</v>
      </c>
      <c r="K5809">
        <v>5</v>
      </c>
      <c r="L5809">
        <v>1</v>
      </c>
      <c r="M5809">
        <v>5</v>
      </c>
      <c r="N5809">
        <v>3</v>
      </c>
      <c r="O5809" s="4" t="s">
        <v>10607</v>
      </c>
      <c r="P5809" t="s">
        <v>10624</v>
      </c>
      <c r="Q5809">
        <v>43.700110000000002</v>
      </c>
      <c r="R5809">
        <v>-79.416300000000007</v>
      </c>
    </row>
    <row r="5810" spans="1:18">
      <c r="A5810">
        <v>40688.845567129632</v>
      </c>
      <c r="B5810" s="6" t="s">
        <v>9421</v>
      </c>
      <c r="C5810" s="7" t="s">
        <v>10013</v>
      </c>
      <c r="D5810" s="4">
        <v>4</v>
      </c>
      <c r="E5810" s="4">
        <v>3</v>
      </c>
      <c r="F5810">
        <v>4</v>
      </c>
      <c r="G5810">
        <v>4</v>
      </c>
      <c r="H5810">
        <v>5</v>
      </c>
      <c r="I5810">
        <v>4</v>
      </c>
      <c r="J5810">
        <v>2</v>
      </c>
      <c r="K5810">
        <v>5</v>
      </c>
      <c r="L5810">
        <v>5</v>
      </c>
      <c r="M5810">
        <v>2</v>
      </c>
      <c r="N5810">
        <v>4</v>
      </c>
      <c r="O5810" s="4" t="s">
        <v>10604</v>
      </c>
      <c r="P5810" t="s">
        <v>10605</v>
      </c>
      <c r="Q5810">
        <v>48.853409999999997</v>
      </c>
      <c r="R5810">
        <v>2.3488000000000002</v>
      </c>
    </row>
    <row r="5811" spans="1:18">
      <c r="A5811">
        <v>40688.845601851855</v>
      </c>
      <c r="B5811" s="6" t="s">
        <v>9421</v>
      </c>
      <c r="C5811" s="7" t="s">
        <v>10014</v>
      </c>
      <c r="D5811" s="4">
        <v>3</v>
      </c>
      <c r="E5811" s="4">
        <v>2</v>
      </c>
      <c r="F5811">
        <v>2</v>
      </c>
      <c r="G5811">
        <v>3</v>
      </c>
      <c r="H5811">
        <v>3</v>
      </c>
      <c r="I5811">
        <v>3</v>
      </c>
      <c r="J5811">
        <v>2</v>
      </c>
      <c r="K5811">
        <v>3</v>
      </c>
      <c r="L5811">
        <v>2</v>
      </c>
      <c r="M5811">
        <v>2</v>
      </c>
      <c r="N5811">
        <v>3</v>
      </c>
      <c r="O5811" s="4" t="s">
        <v>10618</v>
      </c>
      <c r="P5811" t="s">
        <v>10619</v>
      </c>
      <c r="Q5811">
        <v>41.894739999999999</v>
      </c>
      <c r="R5811">
        <v>12.4839</v>
      </c>
    </row>
    <row r="5812" spans="1:18">
      <c r="A5812">
        <v>40688.846886574072</v>
      </c>
      <c r="B5812" s="6" t="s">
        <v>9421</v>
      </c>
      <c r="C5812" s="7" t="s">
        <v>10015</v>
      </c>
      <c r="D5812" s="4">
        <v>3</v>
      </c>
      <c r="E5812" s="4">
        <v>3</v>
      </c>
      <c r="F5812">
        <v>2</v>
      </c>
      <c r="G5812">
        <v>1</v>
      </c>
      <c r="H5812">
        <v>4</v>
      </c>
      <c r="I5812">
        <v>3</v>
      </c>
      <c r="J5812">
        <v>2</v>
      </c>
      <c r="K5812">
        <v>5</v>
      </c>
      <c r="L5812">
        <v>3</v>
      </c>
      <c r="M5812">
        <v>3</v>
      </c>
      <c r="N5812">
        <v>4</v>
      </c>
      <c r="O5812" s="4" t="s">
        <v>10604</v>
      </c>
      <c r="P5812" t="s">
        <v>10652</v>
      </c>
      <c r="Q5812">
        <v>43.604259999999996</v>
      </c>
      <c r="R5812">
        <v>1.44367</v>
      </c>
    </row>
    <row r="5813" spans="1:18">
      <c r="A5813">
        <v>40688.847592592596</v>
      </c>
      <c r="B5813" s="6" t="s">
        <v>9421</v>
      </c>
      <c r="C5813" s="7" t="s">
        <v>10016</v>
      </c>
      <c r="D5813" s="4">
        <v>5</v>
      </c>
      <c r="E5813" s="4">
        <v>3</v>
      </c>
      <c r="F5813">
        <v>3</v>
      </c>
      <c r="G5813">
        <v>4</v>
      </c>
      <c r="H5813">
        <v>5</v>
      </c>
      <c r="I5813">
        <v>5</v>
      </c>
      <c r="J5813">
        <v>4</v>
      </c>
      <c r="K5813">
        <v>5</v>
      </c>
      <c r="L5813">
        <v>5</v>
      </c>
      <c r="M5813">
        <v>4</v>
      </c>
      <c r="N5813">
        <v>5</v>
      </c>
      <c r="O5813" s="4" t="s">
        <v>11037</v>
      </c>
      <c r="P5813" t="s">
        <v>11038</v>
      </c>
      <c r="Q5813">
        <v>31.955220000000001</v>
      </c>
      <c r="R5813">
        <v>35.945030000000003</v>
      </c>
    </row>
    <row r="5814" spans="1:18">
      <c r="A5814">
        <v>40688.849594907406</v>
      </c>
      <c r="B5814" s="6" t="s">
        <v>9421</v>
      </c>
      <c r="C5814" s="7" t="s">
        <v>10017</v>
      </c>
      <c r="D5814" s="4">
        <v>3</v>
      </c>
      <c r="E5814" s="4">
        <v>5</v>
      </c>
      <c r="F5814">
        <v>2</v>
      </c>
      <c r="G5814">
        <v>2</v>
      </c>
      <c r="H5814">
        <v>5</v>
      </c>
      <c r="I5814">
        <v>4</v>
      </c>
      <c r="J5814">
        <v>5</v>
      </c>
      <c r="K5814">
        <v>5</v>
      </c>
      <c r="L5814">
        <v>3</v>
      </c>
      <c r="M5814">
        <v>4</v>
      </c>
      <c r="N5814">
        <v>2</v>
      </c>
      <c r="O5814" s="4" t="s">
        <v>10604</v>
      </c>
      <c r="P5814" t="s">
        <v>10606</v>
      </c>
      <c r="Q5814">
        <v>43.703130000000002</v>
      </c>
      <c r="R5814">
        <v>7.2660799999999997</v>
      </c>
    </row>
    <row r="5815" spans="1:18">
      <c r="A5815">
        <v>40688.85</v>
      </c>
      <c r="B5815" s="6" t="s">
        <v>9421</v>
      </c>
      <c r="C5815" s="7" t="s">
        <v>10018</v>
      </c>
      <c r="D5815" s="4">
        <v>3</v>
      </c>
      <c r="E5815" s="4">
        <v>2</v>
      </c>
      <c r="F5815">
        <v>4</v>
      </c>
      <c r="G5815">
        <v>2</v>
      </c>
      <c r="H5815">
        <v>5</v>
      </c>
      <c r="I5815">
        <v>4</v>
      </c>
      <c r="J5815">
        <v>1</v>
      </c>
      <c r="K5815">
        <v>4</v>
      </c>
      <c r="L5815">
        <v>4</v>
      </c>
      <c r="M5815">
        <v>2</v>
      </c>
      <c r="N5815">
        <v>5</v>
      </c>
      <c r="O5815" s="4" t="s">
        <v>10604</v>
      </c>
      <c r="P5815" t="s">
        <v>10605</v>
      </c>
      <c r="Q5815">
        <v>48.853409999999997</v>
      </c>
      <c r="R5815">
        <v>2.3488000000000002</v>
      </c>
    </row>
    <row r="5816" spans="1:18">
      <c r="A5816">
        <v>40688.85015046296</v>
      </c>
      <c r="B5816" s="6" t="s">
        <v>9421</v>
      </c>
      <c r="C5816" s="7" t="s">
        <v>10019</v>
      </c>
      <c r="D5816" s="4">
        <v>5</v>
      </c>
      <c r="E5816" s="4">
        <v>4</v>
      </c>
      <c r="F5816">
        <v>5</v>
      </c>
      <c r="G5816">
        <v>3</v>
      </c>
      <c r="H5816">
        <v>4</v>
      </c>
      <c r="I5816">
        <v>3</v>
      </c>
      <c r="J5816">
        <v>3</v>
      </c>
      <c r="K5816">
        <v>5</v>
      </c>
      <c r="L5816">
        <v>4</v>
      </c>
      <c r="M5816">
        <v>3</v>
      </c>
      <c r="N5816">
        <v>3</v>
      </c>
      <c r="O5816" s="4" t="s">
        <v>10604</v>
      </c>
      <c r="P5816" t="s">
        <v>10605</v>
      </c>
      <c r="Q5816">
        <v>48.853409999999997</v>
      </c>
      <c r="R5816">
        <v>2.3488000000000002</v>
      </c>
    </row>
    <row r="5817" spans="1:18">
      <c r="A5817">
        <v>40688.851736111108</v>
      </c>
      <c r="B5817" s="6" t="s">
        <v>9421</v>
      </c>
      <c r="C5817" s="7" t="s">
        <v>10020</v>
      </c>
      <c r="D5817" s="4">
        <v>5</v>
      </c>
      <c r="E5817" s="4">
        <v>5</v>
      </c>
      <c r="F5817">
        <v>5</v>
      </c>
      <c r="G5817">
        <v>5</v>
      </c>
      <c r="H5817">
        <v>5</v>
      </c>
      <c r="I5817">
        <v>5</v>
      </c>
      <c r="J5817">
        <v>5</v>
      </c>
      <c r="K5817">
        <v>5</v>
      </c>
      <c r="L5817">
        <v>5</v>
      </c>
      <c r="M5817">
        <v>5</v>
      </c>
      <c r="N5817">
        <v>5</v>
      </c>
      <c r="O5817" s="4" t="s">
        <v>10901</v>
      </c>
      <c r="P5817" t="s">
        <v>10960</v>
      </c>
      <c r="Q5817">
        <v>-20.314720000000001</v>
      </c>
      <c r="R5817">
        <v>57.52028</v>
      </c>
    </row>
    <row r="5818" spans="1:18">
      <c r="A5818">
        <v>40688.851909722223</v>
      </c>
      <c r="B5818" s="6" t="s">
        <v>9421</v>
      </c>
      <c r="C5818" s="7" t="s">
        <v>10021</v>
      </c>
      <c r="D5818" s="4">
        <v>5</v>
      </c>
      <c r="E5818" s="4">
        <v>4</v>
      </c>
      <c r="F5818">
        <v>5</v>
      </c>
      <c r="G5818">
        <v>4</v>
      </c>
      <c r="H5818">
        <v>2</v>
      </c>
      <c r="I5818">
        <v>2</v>
      </c>
      <c r="J5818">
        <v>4</v>
      </c>
      <c r="K5818">
        <v>5</v>
      </c>
      <c r="L5818">
        <v>5</v>
      </c>
      <c r="M5818">
        <v>4</v>
      </c>
      <c r="N5818">
        <v>5</v>
      </c>
      <c r="O5818" s="4" t="s">
        <v>10675</v>
      </c>
      <c r="P5818" t="s">
        <v>10721</v>
      </c>
      <c r="Q5818">
        <v>47.498010000000001</v>
      </c>
      <c r="R5818">
        <v>19.039909999999999</v>
      </c>
    </row>
    <row r="5819" spans="1:18">
      <c r="A5819">
        <v>40688.852453703701</v>
      </c>
      <c r="B5819" s="6" t="s">
        <v>9421</v>
      </c>
      <c r="C5819" s="7" t="s">
        <v>10022</v>
      </c>
      <c r="D5819" s="4">
        <v>5</v>
      </c>
      <c r="E5819" s="4">
        <v>5</v>
      </c>
      <c r="F5819">
        <v>5</v>
      </c>
      <c r="G5819">
        <v>5</v>
      </c>
      <c r="H5819">
        <v>5</v>
      </c>
      <c r="I5819">
        <v>5</v>
      </c>
      <c r="J5819">
        <v>5</v>
      </c>
      <c r="K5819">
        <v>5</v>
      </c>
      <c r="L5819">
        <v>5</v>
      </c>
      <c r="M5819">
        <v>5</v>
      </c>
      <c r="N5819">
        <v>5</v>
      </c>
      <c r="O5819" s="4" t="s">
        <v>10629</v>
      </c>
      <c r="P5819" t="s">
        <v>10669</v>
      </c>
      <c r="Q5819">
        <v>40.416499999999999</v>
      </c>
      <c r="R5819">
        <v>-3.7025600000000001</v>
      </c>
    </row>
    <row r="5820" spans="1:18">
      <c r="A5820">
        <v>40688.852812500001</v>
      </c>
      <c r="B5820" s="6" t="s">
        <v>9421</v>
      </c>
      <c r="C5820" s="7" t="s">
        <v>5352</v>
      </c>
      <c r="D5820" s="4">
        <v>4</v>
      </c>
      <c r="E5820" s="4">
        <v>3</v>
      </c>
      <c r="F5820">
        <v>4</v>
      </c>
      <c r="G5820">
        <v>4</v>
      </c>
      <c r="H5820">
        <v>4</v>
      </c>
      <c r="I5820">
        <v>4</v>
      </c>
      <c r="J5820">
        <v>4</v>
      </c>
      <c r="K5820">
        <v>5</v>
      </c>
      <c r="L5820">
        <v>4</v>
      </c>
      <c r="M5820">
        <v>5</v>
      </c>
      <c r="N5820">
        <v>3</v>
      </c>
      <c r="O5820" s="4" t="s">
        <v>10855</v>
      </c>
      <c r="P5820" t="s">
        <v>10941</v>
      </c>
      <c r="Q5820">
        <v>10.488009999999999</v>
      </c>
      <c r="R5820">
        <v>-66.879189999999994</v>
      </c>
    </row>
    <row r="5821" spans="1:18">
      <c r="A5821">
        <v>40688.85292824074</v>
      </c>
      <c r="B5821" s="6" t="s">
        <v>9421</v>
      </c>
      <c r="C5821" s="7" t="s">
        <v>10023</v>
      </c>
      <c r="D5821" s="4">
        <v>4</v>
      </c>
      <c r="E5821" s="4">
        <v>4</v>
      </c>
      <c r="F5821">
        <v>4</v>
      </c>
      <c r="G5821">
        <v>3</v>
      </c>
      <c r="H5821">
        <v>3</v>
      </c>
      <c r="I5821">
        <v>4</v>
      </c>
      <c r="J5821">
        <v>2</v>
      </c>
      <c r="K5821">
        <v>4</v>
      </c>
      <c r="L5821">
        <v>5</v>
      </c>
      <c r="M5821">
        <v>4</v>
      </c>
      <c r="N5821">
        <v>5</v>
      </c>
      <c r="O5821" s="4" t="s">
        <v>10675</v>
      </c>
      <c r="P5821" t="s">
        <v>10707</v>
      </c>
      <c r="Q5821">
        <v>48.1</v>
      </c>
      <c r="R5821">
        <v>20.783329999999999</v>
      </c>
    </row>
    <row r="5822" spans="1:18">
      <c r="A5822">
        <v>40688.853634259256</v>
      </c>
      <c r="B5822" s="6" t="s">
        <v>9421</v>
      </c>
      <c r="C5822" s="7" t="s">
        <v>10024</v>
      </c>
      <c r="D5822" s="4">
        <v>4</v>
      </c>
      <c r="E5822" s="4">
        <v>4</v>
      </c>
      <c r="F5822">
        <v>4</v>
      </c>
      <c r="G5822">
        <v>3</v>
      </c>
      <c r="H5822">
        <v>4</v>
      </c>
      <c r="I5822">
        <v>4</v>
      </c>
      <c r="J5822">
        <v>3</v>
      </c>
      <c r="K5822">
        <v>4</v>
      </c>
      <c r="L5822">
        <v>5</v>
      </c>
      <c r="M5822">
        <v>3</v>
      </c>
      <c r="N5822">
        <v>4</v>
      </c>
      <c r="O5822" s="4" t="s">
        <v>10604</v>
      </c>
      <c r="P5822" t="s">
        <v>10673</v>
      </c>
      <c r="Q5822">
        <v>45.748460000000001</v>
      </c>
      <c r="R5822">
        <v>4.8467099999999999</v>
      </c>
    </row>
    <row r="5823" spans="1:18">
      <c r="A5823">
        <v>40688.854317129626</v>
      </c>
      <c r="B5823" s="6" t="s">
        <v>9421</v>
      </c>
      <c r="C5823" s="7" t="s">
        <v>10025</v>
      </c>
      <c r="D5823" s="4">
        <v>5</v>
      </c>
      <c r="E5823" s="4">
        <v>5</v>
      </c>
      <c r="F5823">
        <v>5</v>
      </c>
      <c r="G5823">
        <v>4</v>
      </c>
      <c r="H5823">
        <v>5</v>
      </c>
      <c r="I5823">
        <v>4</v>
      </c>
      <c r="J5823">
        <v>4</v>
      </c>
      <c r="K5823">
        <v>2</v>
      </c>
      <c r="L5823">
        <v>5</v>
      </c>
      <c r="M5823">
        <v>4</v>
      </c>
      <c r="N5823">
        <v>4</v>
      </c>
      <c r="O5823" s="4" t="s">
        <v>10665</v>
      </c>
      <c r="P5823" t="s">
        <v>10745</v>
      </c>
      <c r="Q5823">
        <v>51.922499999999999</v>
      </c>
      <c r="R5823">
        <v>4.4791699999999999</v>
      </c>
    </row>
    <row r="5824" spans="1:18">
      <c r="A5824">
        <v>40688.85497685185</v>
      </c>
      <c r="B5824" s="6" t="s">
        <v>9421</v>
      </c>
      <c r="C5824" s="7" t="s">
        <v>10026</v>
      </c>
      <c r="D5824" s="4">
        <v>3</v>
      </c>
      <c r="E5824" s="4">
        <v>0</v>
      </c>
      <c r="F5824">
        <v>3</v>
      </c>
      <c r="G5824">
        <v>0</v>
      </c>
      <c r="H5824">
        <v>4</v>
      </c>
      <c r="I5824">
        <v>1</v>
      </c>
      <c r="J5824">
        <v>2</v>
      </c>
      <c r="K5824">
        <v>4</v>
      </c>
      <c r="L5824">
        <v>5</v>
      </c>
      <c r="M5824">
        <v>4</v>
      </c>
      <c r="N5824">
        <v>1</v>
      </c>
      <c r="O5824" s="4" t="s">
        <v>10604</v>
      </c>
      <c r="P5824" t="s">
        <v>10674</v>
      </c>
      <c r="Q5824">
        <v>43.296950000000002</v>
      </c>
      <c r="R5824">
        <v>5.3810700000000002</v>
      </c>
    </row>
    <row r="5825" spans="1:18">
      <c r="A5825">
        <v>40688.855312500003</v>
      </c>
      <c r="B5825" s="6" t="s">
        <v>9421</v>
      </c>
      <c r="C5825" s="7" t="s">
        <v>10027</v>
      </c>
      <c r="D5825" s="4">
        <v>5</v>
      </c>
      <c r="E5825" s="4">
        <v>5</v>
      </c>
      <c r="F5825">
        <v>5</v>
      </c>
      <c r="G5825">
        <v>4</v>
      </c>
      <c r="H5825">
        <v>4</v>
      </c>
      <c r="I5825">
        <v>5</v>
      </c>
      <c r="J5825">
        <v>5</v>
      </c>
      <c r="K5825">
        <v>5</v>
      </c>
      <c r="L5825">
        <v>5</v>
      </c>
      <c r="M5825">
        <v>5</v>
      </c>
      <c r="N5825">
        <v>5</v>
      </c>
      <c r="O5825" s="4" t="s">
        <v>10665</v>
      </c>
      <c r="P5825" t="s">
        <v>10818</v>
      </c>
      <c r="Q5825">
        <v>52.090829999999997</v>
      </c>
      <c r="R5825">
        <v>5.1222200000000004</v>
      </c>
    </row>
    <row r="5826" spans="1:18">
      <c r="A5826">
        <v>40688.85628472222</v>
      </c>
      <c r="B5826" s="6" t="s">
        <v>9421</v>
      </c>
      <c r="C5826" s="7" t="s">
        <v>10028</v>
      </c>
      <c r="D5826" s="4">
        <v>5</v>
      </c>
      <c r="E5826" s="4">
        <v>5</v>
      </c>
      <c r="F5826">
        <v>5</v>
      </c>
      <c r="G5826">
        <v>5</v>
      </c>
      <c r="H5826">
        <v>5</v>
      </c>
      <c r="I5826">
        <v>5</v>
      </c>
      <c r="J5826">
        <v>5</v>
      </c>
      <c r="K5826">
        <v>5</v>
      </c>
      <c r="L5826">
        <v>5</v>
      </c>
      <c r="M5826">
        <v>5</v>
      </c>
      <c r="N5826">
        <v>5</v>
      </c>
      <c r="O5826" s="4" t="s">
        <v>10607</v>
      </c>
      <c r="P5826" t="s">
        <v>10608</v>
      </c>
      <c r="Q5826">
        <v>45.508839999999999</v>
      </c>
      <c r="R5826">
        <v>-73.587810000000005</v>
      </c>
    </row>
    <row r="5827" spans="1:18">
      <c r="A5827">
        <v>40688.857499999998</v>
      </c>
      <c r="B5827" s="6" t="s">
        <v>9421</v>
      </c>
      <c r="C5827" s="7" t="s">
        <v>7895</v>
      </c>
      <c r="D5827" s="4">
        <v>3</v>
      </c>
      <c r="E5827" s="4">
        <v>4</v>
      </c>
      <c r="F5827">
        <v>3</v>
      </c>
      <c r="G5827">
        <v>2</v>
      </c>
      <c r="H5827">
        <v>4</v>
      </c>
      <c r="I5827">
        <v>3</v>
      </c>
      <c r="J5827">
        <v>2</v>
      </c>
      <c r="K5827">
        <v>4</v>
      </c>
      <c r="L5827">
        <v>3</v>
      </c>
      <c r="M5827">
        <v>4</v>
      </c>
      <c r="N5827">
        <v>3</v>
      </c>
      <c r="O5827" s="4" t="s">
        <v>10722</v>
      </c>
      <c r="P5827" t="s">
        <v>10738</v>
      </c>
      <c r="Q5827">
        <v>57.048000000000002</v>
      </c>
      <c r="R5827">
        <v>9.9186999999999994</v>
      </c>
    </row>
    <row r="5828" spans="1:18">
      <c r="A5828">
        <v>40688.859282407408</v>
      </c>
      <c r="B5828" s="6" t="s">
        <v>9421</v>
      </c>
      <c r="C5828" s="7" t="s">
        <v>10029</v>
      </c>
      <c r="D5828" s="4">
        <v>5</v>
      </c>
      <c r="E5828" s="4">
        <v>3</v>
      </c>
      <c r="F5828">
        <v>5</v>
      </c>
      <c r="G5828">
        <v>5</v>
      </c>
      <c r="H5828">
        <v>4</v>
      </c>
      <c r="I5828">
        <v>5</v>
      </c>
      <c r="J5828">
        <v>3</v>
      </c>
      <c r="K5828">
        <v>4</v>
      </c>
      <c r="L5828">
        <v>5</v>
      </c>
      <c r="M5828">
        <v>5</v>
      </c>
      <c r="N5828">
        <v>5</v>
      </c>
      <c r="O5828" s="4" t="s">
        <v>10614</v>
      </c>
      <c r="P5828" t="s">
        <v>10628</v>
      </c>
      <c r="Q5828">
        <v>41.850029999999997</v>
      </c>
      <c r="R5828">
        <v>-87.650049999999993</v>
      </c>
    </row>
    <row r="5829" spans="1:18">
      <c r="A5829">
        <v>40688.860011574077</v>
      </c>
      <c r="B5829" s="6" t="s">
        <v>9421</v>
      </c>
      <c r="C5829" s="7" t="s">
        <v>10030</v>
      </c>
      <c r="D5829" s="4">
        <v>1</v>
      </c>
      <c r="E5829" s="4">
        <v>1</v>
      </c>
      <c r="F5829">
        <v>1</v>
      </c>
      <c r="G5829">
        <v>1</v>
      </c>
      <c r="H5829">
        <v>1</v>
      </c>
      <c r="I5829">
        <v>1</v>
      </c>
      <c r="J5829">
        <v>1</v>
      </c>
      <c r="K5829">
        <v>1</v>
      </c>
      <c r="L5829">
        <v>1</v>
      </c>
      <c r="M5829">
        <v>1</v>
      </c>
      <c r="N5829">
        <v>1</v>
      </c>
      <c r="O5829" s="4" t="s">
        <v>10604</v>
      </c>
      <c r="P5829" t="s">
        <v>10674</v>
      </c>
      <c r="Q5829">
        <v>43.296950000000002</v>
      </c>
      <c r="R5829">
        <v>5.3810700000000002</v>
      </c>
    </row>
    <row r="5830" spans="1:18">
      <c r="A5830">
        <v>40688.860358796293</v>
      </c>
      <c r="B5830" s="6" t="s">
        <v>9421</v>
      </c>
      <c r="C5830" s="7" t="s">
        <v>8046</v>
      </c>
      <c r="D5830" s="4">
        <v>5</v>
      </c>
      <c r="E5830" s="4">
        <v>4</v>
      </c>
      <c r="F5830">
        <v>4</v>
      </c>
      <c r="G5830">
        <v>3</v>
      </c>
      <c r="H5830">
        <v>5</v>
      </c>
      <c r="I5830">
        <v>3</v>
      </c>
      <c r="J5830">
        <v>3</v>
      </c>
      <c r="K5830">
        <v>5</v>
      </c>
      <c r="L5830">
        <v>5</v>
      </c>
      <c r="M5830">
        <v>3</v>
      </c>
      <c r="N5830">
        <v>3</v>
      </c>
      <c r="O5830" s="4" t="s">
        <v>10604</v>
      </c>
      <c r="P5830" t="s">
        <v>10606</v>
      </c>
      <c r="Q5830">
        <v>43.703130000000002</v>
      </c>
      <c r="R5830">
        <v>7.2660799999999997</v>
      </c>
    </row>
    <row r="5831" spans="1:18">
      <c r="A5831">
        <v>40688.860914351855</v>
      </c>
      <c r="B5831" s="6" t="s">
        <v>9421</v>
      </c>
      <c r="C5831" s="7" t="s">
        <v>10031</v>
      </c>
      <c r="D5831" s="4">
        <v>3</v>
      </c>
      <c r="E5831" s="4">
        <v>1</v>
      </c>
      <c r="F5831">
        <v>2</v>
      </c>
      <c r="G5831">
        <v>1</v>
      </c>
      <c r="H5831">
        <v>3</v>
      </c>
      <c r="I5831">
        <v>3</v>
      </c>
      <c r="J5831">
        <v>3</v>
      </c>
      <c r="K5831">
        <v>2</v>
      </c>
      <c r="L5831">
        <v>2</v>
      </c>
      <c r="M5831">
        <v>4</v>
      </c>
      <c r="N5831">
        <v>1</v>
      </c>
      <c r="O5831" s="4" t="s">
        <v>10675</v>
      </c>
      <c r="P5831" t="s">
        <v>10721</v>
      </c>
      <c r="Q5831">
        <v>47.498010000000001</v>
      </c>
      <c r="R5831">
        <v>19.039909999999999</v>
      </c>
    </row>
    <row r="5832" spans="1:18">
      <c r="A5832">
        <v>40688.861435185187</v>
      </c>
      <c r="B5832" s="6" t="s">
        <v>9421</v>
      </c>
      <c r="C5832" s="7" t="s">
        <v>10032</v>
      </c>
      <c r="D5832" s="4">
        <v>4</v>
      </c>
      <c r="E5832" s="4">
        <v>5</v>
      </c>
      <c r="F5832">
        <v>4</v>
      </c>
      <c r="G5832">
        <v>4</v>
      </c>
      <c r="H5832">
        <v>5</v>
      </c>
      <c r="I5832">
        <v>5</v>
      </c>
      <c r="J5832">
        <v>3</v>
      </c>
      <c r="K5832">
        <v>4</v>
      </c>
      <c r="L5832">
        <v>5</v>
      </c>
      <c r="M5832">
        <v>4</v>
      </c>
      <c r="N5832">
        <v>4</v>
      </c>
      <c r="O5832" s="4" t="s">
        <v>10675</v>
      </c>
      <c r="P5832" t="s">
        <v>10676</v>
      </c>
      <c r="Q5832">
        <v>47.533329999999999</v>
      </c>
      <c r="R5832">
        <v>21.633330000000001</v>
      </c>
    </row>
    <row r="5833" spans="1:18">
      <c r="A5833">
        <v>40688.866388888891</v>
      </c>
      <c r="B5833" s="6" t="s">
        <v>9421</v>
      </c>
      <c r="C5833" s="7" t="s">
        <v>10033</v>
      </c>
      <c r="D5833" s="4">
        <v>4</v>
      </c>
      <c r="E5833" s="4">
        <v>3</v>
      </c>
      <c r="F5833">
        <v>3</v>
      </c>
      <c r="G5833">
        <v>3</v>
      </c>
      <c r="H5833">
        <v>4</v>
      </c>
      <c r="I5833">
        <v>5</v>
      </c>
      <c r="J5833">
        <v>5</v>
      </c>
      <c r="K5833">
        <v>5</v>
      </c>
      <c r="L5833">
        <v>5</v>
      </c>
      <c r="M5833">
        <v>4</v>
      </c>
      <c r="N5833">
        <v>5</v>
      </c>
      <c r="O5833" s="4" t="s">
        <v>10598</v>
      </c>
      <c r="P5833" t="s">
        <v>10599</v>
      </c>
      <c r="Q5833">
        <v>53.55</v>
      </c>
      <c r="R5833">
        <v>10</v>
      </c>
    </row>
    <row r="5834" spans="1:18">
      <c r="A5834">
        <v>40688.866898148146</v>
      </c>
      <c r="B5834" s="6" t="s">
        <v>9421</v>
      </c>
      <c r="C5834" s="7" t="s">
        <v>10034</v>
      </c>
      <c r="D5834" s="4">
        <v>3</v>
      </c>
      <c r="E5834" s="4">
        <v>4</v>
      </c>
      <c r="F5834">
        <v>3</v>
      </c>
      <c r="G5834">
        <v>4</v>
      </c>
      <c r="H5834">
        <v>4</v>
      </c>
      <c r="I5834">
        <v>3</v>
      </c>
      <c r="J5834">
        <v>3</v>
      </c>
      <c r="K5834">
        <v>5</v>
      </c>
      <c r="L5834">
        <v>5</v>
      </c>
      <c r="M5834">
        <v>1</v>
      </c>
      <c r="N5834">
        <v>5</v>
      </c>
      <c r="O5834" s="4" t="s">
        <v>10675</v>
      </c>
      <c r="P5834" t="s">
        <v>10721</v>
      </c>
      <c r="Q5834">
        <v>47.498010000000001</v>
      </c>
      <c r="R5834">
        <v>19.039909999999999</v>
      </c>
    </row>
    <row r="5835" spans="1:18">
      <c r="A5835">
        <v>40688.867083333331</v>
      </c>
      <c r="B5835" s="6" t="s">
        <v>9421</v>
      </c>
      <c r="C5835" s="7" t="s">
        <v>10035</v>
      </c>
      <c r="D5835" s="4">
        <v>5</v>
      </c>
      <c r="E5835" s="4">
        <v>3</v>
      </c>
      <c r="F5835">
        <v>5</v>
      </c>
      <c r="G5835">
        <v>5</v>
      </c>
      <c r="H5835">
        <v>5</v>
      </c>
      <c r="I5835">
        <v>5</v>
      </c>
      <c r="J5835">
        <v>4</v>
      </c>
      <c r="K5835">
        <v>5</v>
      </c>
      <c r="L5835">
        <v>5</v>
      </c>
      <c r="M5835">
        <v>5</v>
      </c>
      <c r="N5835">
        <v>5</v>
      </c>
      <c r="O5835" s="4" t="s">
        <v>10675</v>
      </c>
      <c r="P5835" t="s">
        <v>10721</v>
      </c>
      <c r="Q5835">
        <v>47.498010000000001</v>
      </c>
      <c r="R5835">
        <v>19.039909999999999</v>
      </c>
    </row>
    <row r="5836" spans="1:18">
      <c r="A5836">
        <v>40688.868402777778</v>
      </c>
      <c r="B5836" s="6" t="s">
        <v>9421</v>
      </c>
      <c r="C5836" s="7" t="s">
        <v>10036</v>
      </c>
      <c r="D5836" s="4">
        <v>5</v>
      </c>
      <c r="E5836" s="4">
        <v>5</v>
      </c>
      <c r="F5836">
        <v>5</v>
      </c>
      <c r="G5836">
        <v>5</v>
      </c>
      <c r="H5836">
        <v>5</v>
      </c>
      <c r="I5836">
        <v>1</v>
      </c>
      <c r="J5836">
        <v>1</v>
      </c>
      <c r="K5836">
        <v>4</v>
      </c>
      <c r="L5836">
        <v>5</v>
      </c>
      <c r="M5836">
        <v>5</v>
      </c>
      <c r="N5836">
        <v>5</v>
      </c>
      <c r="O5836" s="4" t="s">
        <v>10675</v>
      </c>
      <c r="P5836" t="s">
        <v>10707</v>
      </c>
      <c r="Q5836">
        <v>48.1</v>
      </c>
      <c r="R5836">
        <v>20.783329999999999</v>
      </c>
    </row>
    <row r="5837" spans="1:18">
      <c r="A5837">
        <v>40688.869606481479</v>
      </c>
      <c r="B5837" s="6" t="s">
        <v>9421</v>
      </c>
      <c r="C5837" s="7" t="s">
        <v>10037</v>
      </c>
      <c r="D5837" s="4">
        <v>5</v>
      </c>
      <c r="E5837" s="4">
        <v>4</v>
      </c>
      <c r="F5837">
        <v>2</v>
      </c>
      <c r="G5837">
        <v>4</v>
      </c>
      <c r="H5837">
        <v>5</v>
      </c>
      <c r="I5837">
        <v>4</v>
      </c>
      <c r="J5837">
        <v>4</v>
      </c>
      <c r="K5837">
        <v>4</v>
      </c>
      <c r="L5837">
        <v>5</v>
      </c>
      <c r="M5837">
        <v>5</v>
      </c>
      <c r="N5837">
        <v>5</v>
      </c>
      <c r="O5837" s="4" t="s">
        <v>10675</v>
      </c>
      <c r="P5837" t="s">
        <v>10721</v>
      </c>
      <c r="Q5837">
        <v>47.498010000000001</v>
      </c>
      <c r="R5837">
        <v>19.039909999999999</v>
      </c>
    </row>
    <row r="5838" spans="1:18">
      <c r="A5838">
        <v>40688.869872685187</v>
      </c>
      <c r="B5838" s="6" t="s">
        <v>9421</v>
      </c>
      <c r="C5838" s="7" t="s">
        <v>10038</v>
      </c>
      <c r="D5838" s="4">
        <v>2</v>
      </c>
      <c r="E5838" s="4">
        <v>3</v>
      </c>
      <c r="F5838">
        <v>5</v>
      </c>
      <c r="G5838">
        <v>5</v>
      </c>
      <c r="H5838">
        <v>5</v>
      </c>
      <c r="I5838">
        <v>5</v>
      </c>
      <c r="J5838">
        <v>4</v>
      </c>
      <c r="K5838">
        <v>4</v>
      </c>
      <c r="L5838">
        <v>4</v>
      </c>
      <c r="M5838">
        <v>4</v>
      </c>
      <c r="N5838">
        <v>5</v>
      </c>
      <c r="O5838" s="4" t="s">
        <v>10830</v>
      </c>
      <c r="P5838" t="s">
        <v>11093</v>
      </c>
      <c r="Q5838">
        <v>18.01108</v>
      </c>
      <c r="R5838">
        <v>-66.614059999999995</v>
      </c>
    </row>
    <row r="5839" spans="1:18">
      <c r="A5839">
        <v>40688.871736111112</v>
      </c>
      <c r="B5839" s="6" t="s">
        <v>9421</v>
      </c>
      <c r="C5839" s="7" t="s">
        <v>10039</v>
      </c>
      <c r="D5839" s="4">
        <v>2</v>
      </c>
      <c r="E5839" s="4">
        <v>2</v>
      </c>
      <c r="F5839">
        <v>3</v>
      </c>
      <c r="G5839">
        <v>5</v>
      </c>
      <c r="H5839">
        <v>5</v>
      </c>
      <c r="I5839">
        <v>5</v>
      </c>
      <c r="J5839">
        <v>3</v>
      </c>
      <c r="K5839">
        <v>4</v>
      </c>
      <c r="L5839">
        <v>5</v>
      </c>
      <c r="M5839">
        <v>2</v>
      </c>
      <c r="N5839">
        <v>5</v>
      </c>
      <c r="O5839" s="4" t="s">
        <v>10618</v>
      </c>
      <c r="P5839" t="s">
        <v>10619</v>
      </c>
      <c r="Q5839">
        <v>41.894739999999999</v>
      </c>
      <c r="R5839">
        <v>12.4839</v>
      </c>
    </row>
    <row r="5840" spans="1:18">
      <c r="A5840">
        <v>40688.872696759259</v>
      </c>
      <c r="B5840" s="6" t="s">
        <v>9421</v>
      </c>
      <c r="C5840" s="7" t="s">
        <v>10040</v>
      </c>
      <c r="D5840" s="4">
        <v>1</v>
      </c>
      <c r="E5840" s="4">
        <v>1</v>
      </c>
      <c r="F5840">
        <v>1</v>
      </c>
      <c r="G5840">
        <v>1</v>
      </c>
      <c r="H5840">
        <v>1</v>
      </c>
      <c r="I5840">
        <v>1</v>
      </c>
      <c r="J5840">
        <v>1</v>
      </c>
      <c r="K5840">
        <v>1</v>
      </c>
      <c r="L5840">
        <v>1</v>
      </c>
      <c r="M5840">
        <v>1</v>
      </c>
      <c r="N5840">
        <v>1</v>
      </c>
      <c r="O5840" s="4" t="s">
        <v>10675</v>
      </c>
      <c r="P5840" t="s">
        <v>10721</v>
      </c>
      <c r="Q5840">
        <v>47.498010000000001</v>
      </c>
      <c r="R5840">
        <v>19.039909999999999</v>
      </c>
    </row>
    <row r="5841" spans="1:18">
      <c r="A5841">
        <v>40688.873229166667</v>
      </c>
      <c r="B5841" s="6" t="s">
        <v>9421</v>
      </c>
      <c r="C5841" s="7" t="s">
        <v>10041</v>
      </c>
      <c r="D5841" s="4">
        <v>1</v>
      </c>
      <c r="E5841" s="4">
        <v>1</v>
      </c>
      <c r="F5841">
        <v>1</v>
      </c>
      <c r="G5841">
        <v>1</v>
      </c>
      <c r="H5841">
        <v>1</v>
      </c>
      <c r="I5841">
        <v>1</v>
      </c>
      <c r="J5841">
        <v>1</v>
      </c>
      <c r="K5841">
        <v>1</v>
      </c>
      <c r="L5841">
        <v>1</v>
      </c>
      <c r="M5841">
        <v>1</v>
      </c>
      <c r="N5841">
        <v>1</v>
      </c>
      <c r="O5841" s="4" t="s">
        <v>10614</v>
      </c>
      <c r="P5841" t="s">
        <v>10636</v>
      </c>
      <c r="Q5841">
        <v>40.714269999999999</v>
      </c>
      <c r="R5841">
        <v>-74.005970000000005</v>
      </c>
    </row>
    <row r="5842" spans="1:18">
      <c r="A5842">
        <v>40688.873506944445</v>
      </c>
      <c r="B5842" s="6" t="s">
        <v>9421</v>
      </c>
      <c r="C5842" s="7" t="s">
        <v>10042</v>
      </c>
      <c r="D5842" s="4">
        <v>4</v>
      </c>
      <c r="E5842" s="4">
        <v>4</v>
      </c>
      <c r="F5842">
        <v>4</v>
      </c>
      <c r="G5842">
        <v>3</v>
      </c>
      <c r="H5842">
        <v>4</v>
      </c>
      <c r="I5842">
        <v>4</v>
      </c>
      <c r="J5842">
        <v>4</v>
      </c>
      <c r="K5842">
        <v>5</v>
      </c>
      <c r="L5842">
        <v>4</v>
      </c>
      <c r="M5842">
        <v>4</v>
      </c>
      <c r="N5842">
        <v>3</v>
      </c>
      <c r="O5842" s="4" t="s">
        <v>10675</v>
      </c>
      <c r="P5842" t="s">
        <v>10721</v>
      </c>
      <c r="Q5842">
        <v>47.498010000000001</v>
      </c>
      <c r="R5842">
        <v>19.039909999999999</v>
      </c>
    </row>
    <row r="5843" spans="1:18">
      <c r="A5843">
        <v>40688.873888888891</v>
      </c>
      <c r="B5843" s="6" t="s">
        <v>9421</v>
      </c>
      <c r="C5843" s="7" t="s">
        <v>10043</v>
      </c>
      <c r="D5843" s="4">
        <v>3</v>
      </c>
      <c r="E5843" s="4">
        <v>3</v>
      </c>
      <c r="F5843">
        <v>4</v>
      </c>
      <c r="G5843">
        <v>4</v>
      </c>
      <c r="H5843">
        <v>4</v>
      </c>
      <c r="I5843">
        <v>3</v>
      </c>
      <c r="J5843">
        <v>3</v>
      </c>
      <c r="K5843">
        <v>4</v>
      </c>
      <c r="L5843">
        <v>5</v>
      </c>
      <c r="M5843">
        <v>3</v>
      </c>
      <c r="N5843">
        <v>4</v>
      </c>
      <c r="O5843" s="4" t="s">
        <v>10620</v>
      </c>
      <c r="P5843" t="s">
        <v>10621</v>
      </c>
      <c r="Q5843">
        <v>51.50853</v>
      </c>
      <c r="R5843">
        <v>-0.12573999999999999</v>
      </c>
    </row>
    <row r="5844" spans="1:18">
      <c r="A5844">
        <v>40688.874432870369</v>
      </c>
      <c r="B5844" s="6" t="s">
        <v>9421</v>
      </c>
      <c r="C5844" s="7" t="s">
        <v>10044</v>
      </c>
      <c r="D5844" s="4">
        <v>4</v>
      </c>
      <c r="E5844" s="4">
        <v>3</v>
      </c>
      <c r="F5844">
        <v>3</v>
      </c>
      <c r="G5844">
        <v>3</v>
      </c>
      <c r="H5844">
        <v>3</v>
      </c>
      <c r="I5844">
        <v>5</v>
      </c>
      <c r="J5844">
        <v>1</v>
      </c>
      <c r="K5844">
        <v>1</v>
      </c>
      <c r="L5844">
        <v>3</v>
      </c>
      <c r="M5844">
        <v>1</v>
      </c>
      <c r="N5844">
        <v>4</v>
      </c>
      <c r="O5844" s="4" t="s">
        <v>10604</v>
      </c>
      <c r="P5844" t="s">
        <v>10674</v>
      </c>
      <c r="Q5844">
        <v>43.296950000000002</v>
      </c>
      <c r="R5844">
        <v>5.3810700000000002</v>
      </c>
    </row>
    <row r="5845" spans="1:18">
      <c r="A5845">
        <v>40688.875069444446</v>
      </c>
      <c r="B5845" s="6" t="s">
        <v>9421</v>
      </c>
      <c r="C5845" s="7" t="s">
        <v>8142</v>
      </c>
      <c r="D5845" s="4">
        <v>5</v>
      </c>
      <c r="E5845" s="4">
        <v>5</v>
      </c>
      <c r="F5845">
        <v>5</v>
      </c>
      <c r="G5845">
        <v>5</v>
      </c>
      <c r="H5845">
        <v>5</v>
      </c>
      <c r="I5845">
        <v>5</v>
      </c>
      <c r="J5845">
        <v>5</v>
      </c>
      <c r="K5845">
        <v>5</v>
      </c>
      <c r="L5845">
        <v>5</v>
      </c>
      <c r="M5845">
        <v>5</v>
      </c>
      <c r="N5845">
        <v>5</v>
      </c>
      <c r="O5845" s="4" t="s">
        <v>10614</v>
      </c>
      <c r="P5845" t="s">
        <v>10636</v>
      </c>
      <c r="Q5845">
        <v>40.714269999999999</v>
      </c>
      <c r="R5845">
        <v>-74.005970000000005</v>
      </c>
    </row>
    <row r="5846" spans="1:18">
      <c r="A5846">
        <v>40688.862280092595</v>
      </c>
      <c r="B5846" s="6" t="s">
        <v>9421</v>
      </c>
      <c r="C5846" s="7" t="s">
        <v>9325</v>
      </c>
      <c r="D5846" s="4">
        <v>4</v>
      </c>
      <c r="E5846" s="4">
        <v>3</v>
      </c>
      <c r="F5846">
        <v>3</v>
      </c>
      <c r="G5846">
        <v>3</v>
      </c>
      <c r="H5846">
        <v>5</v>
      </c>
      <c r="I5846">
        <v>4</v>
      </c>
      <c r="J5846">
        <v>3</v>
      </c>
      <c r="K5846">
        <v>4</v>
      </c>
      <c r="L5846">
        <v>3</v>
      </c>
      <c r="M5846">
        <v>3</v>
      </c>
      <c r="N5846">
        <v>4</v>
      </c>
      <c r="O5846" s="4" t="s">
        <v>10604</v>
      </c>
      <c r="P5846" t="s">
        <v>10674</v>
      </c>
      <c r="Q5846">
        <v>43.296950000000002</v>
      </c>
      <c r="R5846">
        <v>5.3810700000000002</v>
      </c>
    </row>
    <row r="5847" spans="1:18">
      <c r="A5847">
        <v>40688.620046296295</v>
      </c>
      <c r="B5847" s="6" t="s">
        <v>9421</v>
      </c>
      <c r="C5847" s="7" t="s">
        <v>8314</v>
      </c>
      <c r="D5847" s="4">
        <v>1</v>
      </c>
      <c r="E5847" s="4">
        <v>1</v>
      </c>
      <c r="F5847">
        <v>5</v>
      </c>
      <c r="G5847">
        <v>1</v>
      </c>
      <c r="H5847">
        <v>5</v>
      </c>
      <c r="I5847">
        <v>1</v>
      </c>
      <c r="J5847">
        <v>1</v>
      </c>
      <c r="K5847">
        <v>1</v>
      </c>
      <c r="L5847">
        <v>1</v>
      </c>
      <c r="M5847">
        <v>1</v>
      </c>
      <c r="N5847">
        <v>1</v>
      </c>
      <c r="O5847" s="4" t="s">
        <v>10610</v>
      </c>
      <c r="P5847" t="s">
        <v>10611</v>
      </c>
      <c r="Q5847">
        <v>-33.456940000000003</v>
      </c>
      <c r="R5847">
        <v>-70.648269999999997</v>
      </c>
    </row>
    <row r="5848" spans="1:18">
      <c r="A5848">
        <v>40688.595335648148</v>
      </c>
      <c r="B5848" s="6" t="s">
        <v>9421</v>
      </c>
      <c r="C5848" s="7" t="s">
        <v>10045</v>
      </c>
      <c r="D5848" s="4">
        <v>3</v>
      </c>
      <c r="E5848" s="4">
        <v>3</v>
      </c>
      <c r="F5848">
        <v>3</v>
      </c>
      <c r="G5848">
        <v>4</v>
      </c>
      <c r="H5848">
        <v>4</v>
      </c>
      <c r="I5848">
        <v>5</v>
      </c>
      <c r="J5848">
        <v>2</v>
      </c>
      <c r="K5848">
        <v>4</v>
      </c>
      <c r="L5848">
        <v>4</v>
      </c>
      <c r="M5848">
        <v>3</v>
      </c>
      <c r="N5848">
        <v>2</v>
      </c>
      <c r="O5848" s="4" t="s">
        <v>10675</v>
      </c>
      <c r="P5848" t="s">
        <v>10721</v>
      </c>
      <c r="Q5848">
        <v>47.498010000000001</v>
      </c>
      <c r="R5848">
        <v>19.039909999999999</v>
      </c>
    </row>
    <row r="5849" spans="1:18">
      <c r="A5849">
        <v>40688.718912037039</v>
      </c>
      <c r="B5849" s="6" t="s">
        <v>9421</v>
      </c>
      <c r="C5849" s="7" t="s">
        <v>10046</v>
      </c>
      <c r="D5849" s="4">
        <v>4</v>
      </c>
      <c r="E5849" s="4">
        <v>4</v>
      </c>
      <c r="F5849">
        <v>4</v>
      </c>
      <c r="G5849">
        <v>3</v>
      </c>
      <c r="H5849">
        <v>4</v>
      </c>
      <c r="I5849">
        <v>3</v>
      </c>
      <c r="J5849">
        <v>3</v>
      </c>
      <c r="K5849">
        <v>3</v>
      </c>
      <c r="L5849">
        <v>4</v>
      </c>
      <c r="M5849">
        <v>3</v>
      </c>
      <c r="N5849">
        <v>2</v>
      </c>
      <c r="O5849" s="4" t="s">
        <v>10614</v>
      </c>
      <c r="P5849" t="s">
        <v>10631</v>
      </c>
      <c r="Q5849">
        <v>29.763280000000002</v>
      </c>
      <c r="R5849">
        <v>-95.36327</v>
      </c>
    </row>
    <row r="5850" spans="1:18">
      <c r="A5850">
        <v>40688.727395833332</v>
      </c>
      <c r="B5850" s="6" t="s">
        <v>9421</v>
      </c>
      <c r="C5850" s="7" t="s">
        <v>10047</v>
      </c>
      <c r="D5850" s="4">
        <v>1</v>
      </c>
      <c r="E5850" s="4">
        <v>1</v>
      </c>
      <c r="F5850">
        <v>1</v>
      </c>
      <c r="G5850">
        <v>1</v>
      </c>
      <c r="H5850">
        <v>1</v>
      </c>
      <c r="I5850">
        <v>1</v>
      </c>
      <c r="J5850">
        <v>1</v>
      </c>
      <c r="K5850">
        <v>1</v>
      </c>
      <c r="L5850">
        <v>1</v>
      </c>
      <c r="M5850">
        <v>1</v>
      </c>
      <c r="N5850">
        <v>1</v>
      </c>
      <c r="O5850" s="4" t="s">
        <v>10675</v>
      </c>
      <c r="P5850" t="s">
        <v>10721</v>
      </c>
      <c r="Q5850">
        <v>47.498010000000001</v>
      </c>
      <c r="R5850">
        <v>19.039909999999999</v>
      </c>
    </row>
    <row r="5851" spans="1:18">
      <c r="A5851">
        <v>40688.884247685186</v>
      </c>
      <c r="B5851" s="6" t="s">
        <v>9421</v>
      </c>
      <c r="C5851" s="7" t="s">
        <v>10048</v>
      </c>
      <c r="D5851" s="4">
        <v>1</v>
      </c>
      <c r="E5851" s="4">
        <v>1</v>
      </c>
      <c r="F5851">
        <v>1</v>
      </c>
      <c r="G5851">
        <v>1</v>
      </c>
      <c r="H5851">
        <v>1</v>
      </c>
      <c r="I5851">
        <v>1</v>
      </c>
      <c r="J5851">
        <v>1</v>
      </c>
      <c r="K5851">
        <v>1</v>
      </c>
      <c r="L5851">
        <v>1</v>
      </c>
      <c r="M5851">
        <v>1</v>
      </c>
      <c r="N5851">
        <v>1</v>
      </c>
      <c r="O5851" s="4" t="s">
        <v>10625</v>
      </c>
      <c r="P5851" t="s">
        <v>10697</v>
      </c>
      <c r="Q5851">
        <v>19.428470000000001</v>
      </c>
      <c r="R5851">
        <v>-99.127660000000006</v>
      </c>
    </row>
    <row r="5852" spans="1:18">
      <c r="A5852">
        <v>40688.88480324074</v>
      </c>
      <c r="B5852" s="6" t="s">
        <v>9421</v>
      </c>
      <c r="C5852" s="7" t="s">
        <v>10049</v>
      </c>
      <c r="D5852" s="4">
        <v>1</v>
      </c>
      <c r="E5852" s="4">
        <v>1</v>
      </c>
      <c r="F5852">
        <v>1</v>
      </c>
      <c r="G5852">
        <v>3</v>
      </c>
      <c r="H5852">
        <v>3</v>
      </c>
      <c r="I5852">
        <v>1</v>
      </c>
      <c r="J5852">
        <v>2</v>
      </c>
      <c r="K5852">
        <v>1</v>
      </c>
      <c r="L5852">
        <v>1</v>
      </c>
      <c r="M5852">
        <v>4</v>
      </c>
      <c r="N5852">
        <v>1</v>
      </c>
      <c r="O5852" s="4" t="s">
        <v>10604</v>
      </c>
      <c r="P5852" t="s">
        <v>10605</v>
      </c>
      <c r="Q5852">
        <v>48.853409999999997</v>
      </c>
      <c r="R5852">
        <v>2.3488000000000002</v>
      </c>
    </row>
    <row r="5853" spans="1:18">
      <c r="A5853">
        <v>40688.885162037041</v>
      </c>
      <c r="B5853" s="6" t="s">
        <v>9421</v>
      </c>
      <c r="C5853" s="7" t="s">
        <v>10050</v>
      </c>
      <c r="D5853" s="4">
        <v>3</v>
      </c>
      <c r="E5853" s="4">
        <v>4</v>
      </c>
      <c r="F5853">
        <v>3</v>
      </c>
      <c r="G5853">
        <v>5</v>
      </c>
      <c r="H5853">
        <v>4</v>
      </c>
      <c r="I5853">
        <v>5</v>
      </c>
      <c r="J5853">
        <v>4</v>
      </c>
      <c r="K5853">
        <v>4</v>
      </c>
      <c r="L5853">
        <v>5</v>
      </c>
      <c r="M5853">
        <v>4</v>
      </c>
      <c r="N5853">
        <v>4</v>
      </c>
      <c r="O5853" s="4" t="s">
        <v>10614</v>
      </c>
      <c r="P5853" t="s">
        <v>10636</v>
      </c>
      <c r="Q5853">
        <v>40.714269999999999</v>
      </c>
      <c r="R5853">
        <v>-74.005970000000005</v>
      </c>
    </row>
    <row r="5854" spans="1:18">
      <c r="A5854">
        <v>40688.885960648149</v>
      </c>
      <c r="B5854" s="6" t="s">
        <v>9421</v>
      </c>
      <c r="C5854" s="7" t="s">
        <v>10051</v>
      </c>
      <c r="D5854" s="4">
        <v>3</v>
      </c>
      <c r="E5854" s="4">
        <v>4</v>
      </c>
      <c r="F5854">
        <v>4</v>
      </c>
      <c r="G5854">
        <v>2</v>
      </c>
      <c r="H5854">
        <v>4</v>
      </c>
      <c r="I5854">
        <v>3</v>
      </c>
      <c r="J5854">
        <v>3</v>
      </c>
      <c r="K5854">
        <v>4</v>
      </c>
      <c r="L5854">
        <v>2</v>
      </c>
      <c r="M5854">
        <v>4</v>
      </c>
      <c r="N5854">
        <v>2</v>
      </c>
      <c r="O5854" s="4" t="s">
        <v>10675</v>
      </c>
      <c r="P5854" t="s">
        <v>10916</v>
      </c>
      <c r="Q5854">
        <v>46.253</v>
      </c>
      <c r="R5854">
        <v>20.148240000000001</v>
      </c>
    </row>
    <row r="5855" spans="1:18">
      <c r="A5855">
        <v>40688.886666666665</v>
      </c>
      <c r="B5855" s="6" t="s">
        <v>9421</v>
      </c>
      <c r="C5855" s="7" t="s">
        <v>10052</v>
      </c>
      <c r="D5855" s="4">
        <v>3</v>
      </c>
      <c r="E5855" s="4">
        <v>3</v>
      </c>
      <c r="F5855">
        <v>4</v>
      </c>
      <c r="G5855">
        <v>2</v>
      </c>
      <c r="H5855">
        <v>3</v>
      </c>
      <c r="I5855">
        <v>5</v>
      </c>
      <c r="J5855">
        <v>1</v>
      </c>
      <c r="K5855">
        <v>5</v>
      </c>
      <c r="L5855">
        <v>4</v>
      </c>
      <c r="M5855">
        <v>1</v>
      </c>
      <c r="N5855">
        <v>4</v>
      </c>
      <c r="O5855" s="4" t="s">
        <v>10855</v>
      </c>
      <c r="P5855" t="s">
        <v>10981</v>
      </c>
      <c r="Q5855">
        <v>10.24694</v>
      </c>
      <c r="R5855">
        <v>-67.595830000000007</v>
      </c>
    </row>
    <row r="5856" spans="1:18">
      <c r="A5856">
        <v>40688.887407407405</v>
      </c>
      <c r="B5856" s="6" t="s">
        <v>9421</v>
      </c>
      <c r="C5856" s="7" t="s">
        <v>10053</v>
      </c>
      <c r="D5856" s="4">
        <v>3</v>
      </c>
      <c r="E5856" s="4">
        <v>3</v>
      </c>
      <c r="F5856">
        <v>5</v>
      </c>
      <c r="G5856">
        <v>2</v>
      </c>
      <c r="H5856">
        <v>5</v>
      </c>
      <c r="I5856">
        <v>4</v>
      </c>
      <c r="J5856">
        <v>5</v>
      </c>
      <c r="K5856">
        <v>3</v>
      </c>
      <c r="L5856">
        <v>4</v>
      </c>
      <c r="M5856">
        <v>1</v>
      </c>
      <c r="N5856">
        <v>5</v>
      </c>
      <c r="O5856" s="4" t="s">
        <v>10629</v>
      </c>
      <c r="P5856" t="s">
        <v>10650</v>
      </c>
      <c r="Q5856">
        <v>39.469749999999998</v>
      </c>
      <c r="R5856">
        <v>-0.37739</v>
      </c>
    </row>
    <row r="5857" spans="1:18">
      <c r="A5857">
        <v>40688.889513888891</v>
      </c>
      <c r="B5857" s="6" t="s">
        <v>9421</v>
      </c>
      <c r="C5857" s="7" t="s">
        <v>6670</v>
      </c>
      <c r="D5857" s="4">
        <v>4</v>
      </c>
      <c r="E5857" s="4">
        <v>3</v>
      </c>
      <c r="F5857">
        <v>3</v>
      </c>
      <c r="G5857">
        <v>4</v>
      </c>
      <c r="H5857">
        <v>4</v>
      </c>
      <c r="I5857">
        <v>3</v>
      </c>
      <c r="J5857">
        <v>2</v>
      </c>
      <c r="K5857">
        <v>3</v>
      </c>
      <c r="L5857">
        <v>5</v>
      </c>
      <c r="M5857">
        <v>3</v>
      </c>
      <c r="N5857">
        <v>5</v>
      </c>
      <c r="O5857" s="4" t="s">
        <v>10604</v>
      </c>
      <c r="P5857" t="s">
        <v>10605</v>
      </c>
      <c r="Q5857">
        <v>48.853409999999997</v>
      </c>
      <c r="R5857">
        <v>2.3488000000000002</v>
      </c>
    </row>
    <row r="5858" spans="1:18">
      <c r="A5858">
        <v>40688.891956018517</v>
      </c>
      <c r="B5858" s="6" t="s">
        <v>9421</v>
      </c>
      <c r="C5858" s="7" t="s">
        <v>10054</v>
      </c>
      <c r="D5858" s="4">
        <v>3</v>
      </c>
      <c r="E5858" s="4">
        <v>4</v>
      </c>
      <c r="F5858">
        <v>4</v>
      </c>
      <c r="G5858">
        <v>1</v>
      </c>
      <c r="H5858">
        <v>5</v>
      </c>
      <c r="I5858">
        <v>3</v>
      </c>
      <c r="J5858">
        <v>3</v>
      </c>
      <c r="K5858">
        <v>5</v>
      </c>
      <c r="L5858">
        <v>5</v>
      </c>
      <c r="M5858">
        <v>2</v>
      </c>
      <c r="N5858">
        <v>2</v>
      </c>
      <c r="O5858" s="4" t="s">
        <v>10604</v>
      </c>
      <c r="P5858" t="s">
        <v>10606</v>
      </c>
      <c r="Q5858">
        <v>43.703130000000002</v>
      </c>
      <c r="R5858">
        <v>7.2660799999999997</v>
      </c>
    </row>
    <row r="5859" spans="1:18">
      <c r="A5859">
        <v>40688.892326388886</v>
      </c>
      <c r="B5859" s="6" t="s">
        <v>9421</v>
      </c>
      <c r="C5859" s="7" t="s">
        <v>10055</v>
      </c>
      <c r="D5859" s="4">
        <v>3</v>
      </c>
      <c r="E5859" s="4">
        <v>4</v>
      </c>
      <c r="F5859">
        <v>4</v>
      </c>
      <c r="G5859">
        <v>2</v>
      </c>
      <c r="H5859">
        <v>3</v>
      </c>
      <c r="I5859">
        <v>4</v>
      </c>
      <c r="J5859">
        <v>3</v>
      </c>
      <c r="K5859">
        <v>3</v>
      </c>
      <c r="L5859">
        <v>4</v>
      </c>
      <c r="M5859">
        <v>3</v>
      </c>
      <c r="N5859">
        <v>3</v>
      </c>
      <c r="O5859" s="4" t="s">
        <v>10618</v>
      </c>
      <c r="P5859" t="s">
        <v>10619</v>
      </c>
      <c r="Q5859">
        <v>41.894739999999999</v>
      </c>
      <c r="R5859">
        <v>12.4839</v>
      </c>
    </row>
    <row r="5860" spans="1:18">
      <c r="A5860">
        <v>40688.892916666664</v>
      </c>
      <c r="B5860" s="6" t="s">
        <v>9421</v>
      </c>
      <c r="C5860" s="7" t="s">
        <v>10056</v>
      </c>
      <c r="D5860" s="4">
        <v>5</v>
      </c>
      <c r="E5860" s="4">
        <v>5</v>
      </c>
      <c r="F5860">
        <v>5</v>
      </c>
      <c r="G5860">
        <v>3</v>
      </c>
      <c r="H5860">
        <v>4</v>
      </c>
      <c r="I5860">
        <v>3</v>
      </c>
      <c r="J5860">
        <v>1</v>
      </c>
      <c r="K5860">
        <v>5</v>
      </c>
      <c r="L5860">
        <v>5</v>
      </c>
      <c r="M5860">
        <v>1</v>
      </c>
      <c r="N5860">
        <v>4</v>
      </c>
      <c r="O5860" s="4" t="s">
        <v>10604</v>
      </c>
      <c r="P5860" t="s">
        <v>10606</v>
      </c>
      <c r="Q5860">
        <v>43.703130000000002</v>
      </c>
      <c r="R5860">
        <v>7.2660799999999997</v>
      </c>
    </row>
    <row r="5861" spans="1:18">
      <c r="A5861">
        <v>40688.894409722219</v>
      </c>
      <c r="B5861" s="6" t="s">
        <v>9421</v>
      </c>
      <c r="C5861" s="7" t="s">
        <v>10057</v>
      </c>
      <c r="D5861" s="4">
        <v>5</v>
      </c>
      <c r="E5861" s="4">
        <v>5</v>
      </c>
      <c r="F5861">
        <v>5</v>
      </c>
      <c r="G5861">
        <v>3</v>
      </c>
      <c r="H5861">
        <v>4</v>
      </c>
      <c r="I5861">
        <v>4</v>
      </c>
      <c r="J5861">
        <v>3</v>
      </c>
      <c r="K5861">
        <v>4</v>
      </c>
      <c r="L5861">
        <v>4</v>
      </c>
      <c r="M5861">
        <v>4</v>
      </c>
      <c r="N5861">
        <v>3</v>
      </c>
      <c r="O5861" s="4" t="s">
        <v>10607</v>
      </c>
      <c r="P5861" t="s">
        <v>10613</v>
      </c>
      <c r="Q5861">
        <v>49.249659999999999</v>
      </c>
      <c r="R5861">
        <v>-123.11933999999999</v>
      </c>
    </row>
    <row r="5862" spans="1:18">
      <c r="A5862">
        <v>40688.895682870374</v>
      </c>
      <c r="B5862" s="6" t="s">
        <v>9421</v>
      </c>
      <c r="C5862" s="7" t="s">
        <v>10058</v>
      </c>
      <c r="D5862" s="4">
        <v>3</v>
      </c>
      <c r="E5862" s="4">
        <v>4</v>
      </c>
      <c r="F5862">
        <v>4</v>
      </c>
      <c r="G5862">
        <v>2</v>
      </c>
      <c r="H5862">
        <v>5</v>
      </c>
      <c r="I5862">
        <v>4</v>
      </c>
      <c r="J5862">
        <v>1</v>
      </c>
      <c r="K5862">
        <v>4</v>
      </c>
      <c r="L5862">
        <v>2</v>
      </c>
      <c r="M5862">
        <v>5</v>
      </c>
      <c r="N5862">
        <v>4</v>
      </c>
      <c r="O5862" s="4" t="s">
        <v>10675</v>
      </c>
      <c r="P5862" t="s">
        <v>10721</v>
      </c>
      <c r="Q5862">
        <v>47.498010000000001</v>
      </c>
      <c r="R5862">
        <v>19.039909999999999</v>
      </c>
    </row>
    <row r="5863" spans="1:18">
      <c r="A5863">
        <v>40688.899259259262</v>
      </c>
      <c r="B5863" s="6" t="s">
        <v>9421</v>
      </c>
      <c r="C5863" s="7" t="s">
        <v>10059</v>
      </c>
      <c r="D5863" s="4">
        <v>5</v>
      </c>
      <c r="E5863" s="4">
        <v>5</v>
      </c>
      <c r="F5863">
        <v>5</v>
      </c>
      <c r="G5863">
        <v>5</v>
      </c>
      <c r="H5863">
        <v>5</v>
      </c>
      <c r="I5863">
        <v>5</v>
      </c>
      <c r="J5863">
        <v>5</v>
      </c>
      <c r="K5863">
        <v>5</v>
      </c>
      <c r="L5863">
        <v>5</v>
      </c>
      <c r="M5863">
        <v>5</v>
      </c>
      <c r="N5863">
        <v>5</v>
      </c>
      <c r="O5863" s="4" t="s">
        <v>10618</v>
      </c>
      <c r="P5863" t="s">
        <v>10643</v>
      </c>
      <c r="Q5863">
        <v>40.833329999999997</v>
      </c>
      <c r="R5863">
        <v>14.25</v>
      </c>
    </row>
    <row r="5864" spans="1:18">
      <c r="A5864">
        <v>40688.899571759262</v>
      </c>
      <c r="B5864" s="6" t="s">
        <v>9421</v>
      </c>
      <c r="C5864" s="7" t="s">
        <v>10060</v>
      </c>
      <c r="D5864" s="4">
        <v>3</v>
      </c>
      <c r="E5864" s="4">
        <v>3</v>
      </c>
      <c r="F5864">
        <v>4</v>
      </c>
      <c r="G5864">
        <v>4</v>
      </c>
      <c r="H5864">
        <v>4</v>
      </c>
      <c r="I5864">
        <v>4</v>
      </c>
      <c r="J5864">
        <v>4</v>
      </c>
      <c r="K5864">
        <v>4</v>
      </c>
      <c r="L5864">
        <v>5</v>
      </c>
      <c r="M5864">
        <v>4</v>
      </c>
      <c r="N5864">
        <v>5</v>
      </c>
      <c r="O5864" s="4" t="s">
        <v>10796</v>
      </c>
      <c r="P5864" t="s">
        <v>10866</v>
      </c>
      <c r="Q5864">
        <v>53.333060000000003</v>
      </c>
      <c r="R5864">
        <v>-6.2488900000000003</v>
      </c>
    </row>
    <row r="5865" spans="1:18">
      <c r="A5865">
        <v>40688.899826388886</v>
      </c>
      <c r="B5865" s="6" t="s">
        <v>9421</v>
      </c>
      <c r="C5865" s="7" t="s">
        <v>10061</v>
      </c>
      <c r="D5865" s="4">
        <v>4</v>
      </c>
      <c r="E5865" s="4">
        <v>4</v>
      </c>
      <c r="F5865">
        <v>4</v>
      </c>
      <c r="G5865">
        <v>5</v>
      </c>
      <c r="H5865">
        <v>5</v>
      </c>
      <c r="I5865">
        <v>5</v>
      </c>
      <c r="J5865">
        <v>5</v>
      </c>
      <c r="K5865">
        <v>5</v>
      </c>
      <c r="L5865">
        <v>5</v>
      </c>
      <c r="M5865">
        <v>4</v>
      </c>
      <c r="N5865">
        <v>4</v>
      </c>
      <c r="O5865" s="4" t="s">
        <v>10634</v>
      </c>
      <c r="P5865" t="s">
        <v>10679</v>
      </c>
      <c r="Q5865">
        <v>38.716670000000001</v>
      </c>
      <c r="R5865">
        <v>-9.1333300000000008</v>
      </c>
    </row>
    <row r="5866" spans="1:18">
      <c r="A5866">
        <v>40688.900740740741</v>
      </c>
      <c r="B5866" s="6" t="s">
        <v>9421</v>
      </c>
      <c r="C5866" s="7" t="s">
        <v>10062</v>
      </c>
      <c r="D5866" s="4">
        <v>4</v>
      </c>
      <c r="E5866" s="4">
        <v>3</v>
      </c>
      <c r="F5866">
        <v>4</v>
      </c>
      <c r="G5866">
        <v>5</v>
      </c>
      <c r="H5866">
        <v>5</v>
      </c>
      <c r="I5866">
        <v>5</v>
      </c>
      <c r="J5866">
        <v>4</v>
      </c>
      <c r="K5866">
        <v>3</v>
      </c>
      <c r="L5866">
        <v>4</v>
      </c>
      <c r="M5866">
        <v>2</v>
      </c>
      <c r="N5866">
        <v>4</v>
      </c>
      <c r="O5866" s="4" t="s">
        <v>10604</v>
      </c>
      <c r="P5866" t="s">
        <v>10605</v>
      </c>
      <c r="Q5866">
        <v>48.853409999999997</v>
      </c>
      <c r="R5866">
        <v>2.3488000000000002</v>
      </c>
    </row>
    <row r="5867" spans="1:18">
      <c r="A5867">
        <v>40688.901562500003</v>
      </c>
      <c r="B5867" s="6" t="s">
        <v>9421</v>
      </c>
      <c r="C5867" s="7" t="s">
        <v>10063</v>
      </c>
      <c r="D5867" s="4">
        <v>1</v>
      </c>
      <c r="E5867" s="4">
        <v>1</v>
      </c>
      <c r="F5867">
        <v>1</v>
      </c>
      <c r="G5867">
        <v>1</v>
      </c>
      <c r="H5867">
        <v>1</v>
      </c>
      <c r="I5867">
        <v>1</v>
      </c>
      <c r="J5867">
        <v>1</v>
      </c>
      <c r="K5867">
        <v>1</v>
      </c>
      <c r="L5867">
        <v>1</v>
      </c>
      <c r="M5867">
        <v>1</v>
      </c>
      <c r="N5867">
        <v>1</v>
      </c>
      <c r="O5867" s="4" t="s">
        <v>10604</v>
      </c>
      <c r="P5867" t="s">
        <v>10605</v>
      </c>
      <c r="Q5867">
        <v>48.853409999999997</v>
      </c>
      <c r="R5867">
        <v>2.3488000000000002</v>
      </c>
    </row>
    <row r="5868" spans="1:18">
      <c r="A5868">
        <v>40688.901666666665</v>
      </c>
      <c r="B5868" s="6" t="s">
        <v>9421</v>
      </c>
      <c r="C5868" s="7" t="s">
        <v>10064</v>
      </c>
      <c r="D5868" s="4">
        <v>3</v>
      </c>
      <c r="E5868" s="4">
        <v>3</v>
      </c>
      <c r="F5868">
        <v>3</v>
      </c>
      <c r="G5868">
        <v>5</v>
      </c>
      <c r="H5868">
        <v>5</v>
      </c>
      <c r="I5868">
        <v>5</v>
      </c>
      <c r="J5868">
        <v>3</v>
      </c>
      <c r="K5868">
        <v>4</v>
      </c>
      <c r="L5868">
        <v>5</v>
      </c>
      <c r="M5868">
        <v>3</v>
      </c>
      <c r="N5868">
        <v>5</v>
      </c>
      <c r="O5868" s="4" t="s">
        <v>10614</v>
      </c>
      <c r="P5868" t="s">
        <v>10631</v>
      </c>
      <c r="Q5868">
        <v>29.763280000000002</v>
      </c>
      <c r="R5868">
        <v>-95.36327</v>
      </c>
    </row>
    <row r="5869" spans="1:18">
      <c r="A5869">
        <v>40688.904328703706</v>
      </c>
      <c r="B5869" s="6" t="s">
        <v>9421</v>
      </c>
      <c r="C5869" s="7" t="s">
        <v>10065</v>
      </c>
      <c r="D5869" s="4">
        <v>5</v>
      </c>
      <c r="E5869" s="4">
        <v>5</v>
      </c>
      <c r="F5869">
        <v>5</v>
      </c>
      <c r="G5869">
        <v>5</v>
      </c>
      <c r="H5869">
        <v>5</v>
      </c>
      <c r="I5869">
        <v>5</v>
      </c>
      <c r="J5869">
        <v>5</v>
      </c>
      <c r="K5869">
        <v>5</v>
      </c>
      <c r="L5869">
        <v>5</v>
      </c>
      <c r="M5869">
        <v>5</v>
      </c>
      <c r="N5869">
        <v>5</v>
      </c>
      <c r="O5869" s="4" t="s">
        <v>10625</v>
      </c>
      <c r="P5869" t="s">
        <v>10697</v>
      </c>
      <c r="Q5869">
        <v>19.428470000000001</v>
      </c>
      <c r="R5869">
        <v>-99.127660000000006</v>
      </c>
    </row>
    <row r="5870" spans="1:18">
      <c r="A5870">
        <v>40688.90457175926</v>
      </c>
      <c r="B5870" s="6" t="s">
        <v>9421</v>
      </c>
      <c r="C5870" s="7" t="s">
        <v>10066</v>
      </c>
      <c r="D5870" s="4">
        <v>5</v>
      </c>
      <c r="E5870" s="4">
        <v>5</v>
      </c>
      <c r="F5870">
        <v>5</v>
      </c>
      <c r="G5870">
        <v>3</v>
      </c>
      <c r="H5870">
        <v>3</v>
      </c>
      <c r="I5870">
        <v>4</v>
      </c>
      <c r="J5870">
        <v>4</v>
      </c>
      <c r="K5870">
        <v>5</v>
      </c>
      <c r="L5870">
        <v>5</v>
      </c>
      <c r="M5870">
        <v>5</v>
      </c>
      <c r="N5870">
        <v>5</v>
      </c>
      <c r="O5870" s="4" t="s">
        <v>10607</v>
      </c>
      <c r="P5870" t="s">
        <v>10624</v>
      </c>
      <c r="Q5870">
        <v>43.700110000000002</v>
      </c>
      <c r="R5870">
        <v>-79.416300000000007</v>
      </c>
    </row>
    <row r="5871" spans="1:18">
      <c r="A5871">
        <v>40688.906493055554</v>
      </c>
      <c r="B5871" s="6" t="s">
        <v>9421</v>
      </c>
      <c r="C5871" s="7" t="s">
        <v>10067</v>
      </c>
      <c r="D5871" s="4">
        <v>5</v>
      </c>
      <c r="E5871" s="4">
        <v>4</v>
      </c>
      <c r="F5871">
        <v>5</v>
      </c>
      <c r="G5871">
        <v>3</v>
      </c>
      <c r="H5871">
        <v>5</v>
      </c>
      <c r="I5871">
        <v>2</v>
      </c>
      <c r="J5871">
        <v>5</v>
      </c>
      <c r="K5871">
        <v>4</v>
      </c>
      <c r="L5871">
        <v>4</v>
      </c>
      <c r="M5871">
        <v>1</v>
      </c>
      <c r="N5871">
        <v>0</v>
      </c>
      <c r="O5871" s="4" t="s">
        <v>10614</v>
      </c>
      <c r="P5871" t="s">
        <v>10628</v>
      </c>
      <c r="Q5871">
        <v>41.850029999999997</v>
      </c>
      <c r="R5871">
        <v>-87.650049999999993</v>
      </c>
    </row>
    <row r="5872" spans="1:18">
      <c r="A5872">
        <v>40688.907569444447</v>
      </c>
      <c r="B5872" s="6" t="s">
        <v>9421</v>
      </c>
      <c r="C5872" s="7" t="s">
        <v>10068</v>
      </c>
      <c r="D5872" s="4">
        <v>3</v>
      </c>
      <c r="E5872" s="4">
        <v>3</v>
      </c>
      <c r="F5872">
        <v>3</v>
      </c>
      <c r="G5872">
        <v>4</v>
      </c>
      <c r="H5872">
        <v>3</v>
      </c>
      <c r="I5872">
        <v>4</v>
      </c>
      <c r="J5872">
        <v>0</v>
      </c>
      <c r="K5872">
        <v>2</v>
      </c>
      <c r="L5872">
        <v>3</v>
      </c>
      <c r="M5872">
        <v>4</v>
      </c>
      <c r="N5872">
        <v>4</v>
      </c>
      <c r="O5872" s="4" t="s">
        <v>10709</v>
      </c>
      <c r="P5872" t="s">
        <v>10746</v>
      </c>
      <c r="Q5872">
        <v>52.40692</v>
      </c>
      <c r="R5872">
        <v>16.929929999999999</v>
      </c>
    </row>
    <row r="5873" spans="1:18">
      <c r="A5873">
        <v>40688.908321759256</v>
      </c>
      <c r="B5873" s="6" t="s">
        <v>9421</v>
      </c>
      <c r="C5873" s="7" t="s">
        <v>10069</v>
      </c>
      <c r="D5873" s="4">
        <v>3</v>
      </c>
      <c r="E5873" s="4">
        <v>2</v>
      </c>
      <c r="F5873">
        <v>4</v>
      </c>
      <c r="G5873">
        <v>5</v>
      </c>
      <c r="H5873">
        <v>5</v>
      </c>
      <c r="I5873">
        <v>5</v>
      </c>
      <c r="J5873">
        <v>4</v>
      </c>
      <c r="K5873">
        <v>5</v>
      </c>
      <c r="L5873">
        <v>5</v>
      </c>
      <c r="M5873">
        <v>4</v>
      </c>
      <c r="N5873">
        <v>5</v>
      </c>
      <c r="O5873" s="4" t="s">
        <v>10614</v>
      </c>
      <c r="P5873" t="s">
        <v>10636</v>
      </c>
      <c r="Q5873">
        <v>40.714269999999999</v>
      </c>
      <c r="R5873">
        <v>-74.005970000000005</v>
      </c>
    </row>
    <row r="5874" spans="1:18">
      <c r="A5874">
        <v>40688.909791666665</v>
      </c>
      <c r="B5874" s="6" t="s">
        <v>9421</v>
      </c>
      <c r="C5874" s="7" t="s">
        <v>10070</v>
      </c>
      <c r="D5874" s="4">
        <v>3</v>
      </c>
      <c r="E5874" s="4">
        <v>5</v>
      </c>
      <c r="F5874">
        <v>5</v>
      </c>
      <c r="G5874">
        <v>1</v>
      </c>
      <c r="H5874">
        <v>1</v>
      </c>
      <c r="I5874">
        <v>2</v>
      </c>
      <c r="J5874">
        <v>2</v>
      </c>
      <c r="K5874">
        <v>5</v>
      </c>
      <c r="L5874">
        <v>2</v>
      </c>
      <c r="M5874">
        <v>1</v>
      </c>
      <c r="N5874">
        <v>1</v>
      </c>
      <c r="O5874" s="4" t="s">
        <v>10607</v>
      </c>
      <c r="P5874" t="s">
        <v>10624</v>
      </c>
      <c r="Q5874">
        <v>43.700110000000002</v>
      </c>
      <c r="R5874">
        <v>-79.416300000000007</v>
      </c>
    </row>
    <row r="5875" spans="1:18">
      <c r="A5875">
        <v>40688.910127314812</v>
      </c>
      <c r="B5875" s="6" t="s">
        <v>9421</v>
      </c>
      <c r="C5875" s="7" t="s">
        <v>7834</v>
      </c>
      <c r="D5875" s="4">
        <v>3</v>
      </c>
      <c r="E5875" s="4">
        <v>3</v>
      </c>
      <c r="F5875">
        <v>3</v>
      </c>
      <c r="G5875">
        <v>3</v>
      </c>
      <c r="H5875">
        <v>4</v>
      </c>
      <c r="I5875">
        <v>4</v>
      </c>
      <c r="J5875">
        <v>3</v>
      </c>
      <c r="K5875">
        <v>4</v>
      </c>
      <c r="L5875">
        <v>4</v>
      </c>
      <c r="M5875">
        <v>1</v>
      </c>
      <c r="N5875">
        <v>3</v>
      </c>
      <c r="O5875" s="4" t="s">
        <v>10620</v>
      </c>
      <c r="P5875" t="s">
        <v>10621</v>
      </c>
      <c r="Q5875">
        <v>51.50853</v>
      </c>
      <c r="R5875">
        <v>-0.12573999999999999</v>
      </c>
    </row>
    <row r="5876" spans="1:18">
      <c r="A5876">
        <v>40688.911574074074</v>
      </c>
      <c r="B5876" s="6" t="s">
        <v>9421</v>
      </c>
      <c r="C5876" s="7" t="s">
        <v>10071</v>
      </c>
      <c r="D5876" s="4">
        <v>4</v>
      </c>
      <c r="E5876" s="4">
        <v>3</v>
      </c>
      <c r="F5876">
        <v>3</v>
      </c>
      <c r="G5876">
        <v>4</v>
      </c>
      <c r="H5876">
        <v>4</v>
      </c>
      <c r="I5876">
        <v>5</v>
      </c>
      <c r="J5876">
        <v>2</v>
      </c>
      <c r="K5876">
        <v>5</v>
      </c>
      <c r="L5876">
        <v>5</v>
      </c>
      <c r="M5876">
        <v>3</v>
      </c>
      <c r="N5876">
        <v>5</v>
      </c>
      <c r="O5876" s="4" t="s">
        <v>10600</v>
      </c>
      <c r="P5876" t="s">
        <v>10804</v>
      </c>
      <c r="Q5876">
        <v>50.63373</v>
      </c>
      <c r="R5876">
        <v>5.5674900000000003</v>
      </c>
    </row>
    <row r="5877" spans="1:18">
      <c r="A5877">
        <v>40688.913819444446</v>
      </c>
      <c r="B5877" s="6" t="s">
        <v>9421</v>
      </c>
      <c r="C5877" s="7" t="s">
        <v>10072</v>
      </c>
      <c r="D5877" s="4">
        <v>3</v>
      </c>
      <c r="E5877" s="4">
        <v>3</v>
      </c>
      <c r="F5877">
        <v>5</v>
      </c>
      <c r="G5877">
        <v>5</v>
      </c>
      <c r="H5877">
        <v>5</v>
      </c>
      <c r="I5877">
        <v>5</v>
      </c>
      <c r="J5877">
        <v>5</v>
      </c>
      <c r="K5877">
        <v>5</v>
      </c>
      <c r="L5877">
        <v>4</v>
      </c>
      <c r="M5877">
        <v>4</v>
      </c>
      <c r="N5877">
        <v>5</v>
      </c>
      <c r="O5877" s="4" t="s">
        <v>10614</v>
      </c>
      <c r="P5877" t="s">
        <v>10640</v>
      </c>
      <c r="Q5877">
        <v>34.052230000000002</v>
      </c>
      <c r="R5877">
        <v>-118.24368</v>
      </c>
    </row>
    <row r="5878" spans="1:18">
      <c r="A5878">
        <v>40688.914131944446</v>
      </c>
      <c r="B5878" s="6" t="s">
        <v>9421</v>
      </c>
      <c r="C5878" s="7" t="s">
        <v>10073</v>
      </c>
      <c r="D5878" s="4">
        <v>2</v>
      </c>
      <c r="E5878" s="4">
        <v>3</v>
      </c>
      <c r="F5878">
        <v>5</v>
      </c>
      <c r="G5878">
        <v>5</v>
      </c>
      <c r="H5878">
        <v>5</v>
      </c>
      <c r="I5878">
        <v>5</v>
      </c>
      <c r="J5878">
        <v>4</v>
      </c>
      <c r="K5878">
        <v>5</v>
      </c>
      <c r="L5878">
        <v>5</v>
      </c>
      <c r="M5878">
        <v>3</v>
      </c>
      <c r="N5878">
        <v>5</v>
      </c>
      <c r="O5878" s="4" t="s">
        <v>10675</v>
      </c>
      <c r="P5878" t="s">
        <v>10721</v>
      </c>
      <c r="Q5878">
        <v>47.498010000000001</v>
      </c>
      <c r="R5878">
        <v>19.039909999999999</v>
      </c>
    </row>
    <row r="5879" spans="1:18">
      <c r="A5879">
        <v>40688.810011574074</v>
      </c>
      <c r="B5879" s="6" t="s">
        <v>9421</v>
      </c>
      <c r="C5879" s="7" t="s">
        <v>10074</v>
      </c>
      <c r="D5879" s="4">
        <v>1</v>
      </c>
      <c r="E5879" s="4">
        <v>2</v>
      </c>
      <c r="F5879">
        <v>2</v>
      </c>
      <c r="G5879">
        <v>3</v>
      </c>
      <c r="H5879">
        <v>3</v>
      </c>
      <c r="I5879">
        <v>5</v>
      </c>
      <c r="J5879">
        <v>4</v>
      </c>
      <c r="K5879">
        <v>5</v>
      </c>
      <c r="L5879">
        <v>4</v>
      </c>
      <c r="M5879">
        <v>2</v>
      </c>
      <c r="N5879">
        <v>1</v>
      </c>
      <c r="O5879" s="4" t="s">
        <v>10598</v>
      </c>
      <c r="P5879" t="s">
        <v>10651</v>
      </c>
      <c r="Q5879">
        <v>52.524369999999998</v>
      </c>
      <c r="R5879">
        <v>13.41053</v>
      </c>
    </row>
    <row r="5880" spans="1:18">
      <c r="A5880">
        <v>40688.800138888888</v>
      </c>
      <c r="B5880" s="6" t="s">
        <v>9421</v>
      </c>
      <c r="C5880" s="7" t="s">
        <v>5796</v>
      </c>
      <c r="D5880" s="4">
        <v>4</v>
      </c>
      <c r="E5880" s="4">
        <v>3</v>
      </c>
      <c r="F5880">
        <v>5</v>
      </c>
      <c r="G5880">
        <v>3</v>
      </c>
      <c r="H5880">
        <v>2</v>
      </c>
      <c r="I5880">
        <v>3</v>
      </c>
      <c r="J5880">
        <v>1</v>
      </c>
      <c r="K5880">
        <v>1</v>
      </c>
      <c r="L5880">
        <v>0</v>
      </c>
      <c r="M5880">
        <v>1</v>
      </c>
      <c r="N5880">
        <v>1</v>
      </c>
      <c r="O5880" s="4" t="s">
        <v>10855</v>
      </c>
      <c r="P5880" t="s">
        <v>10941</v>
      </c>
      <c r="Q5880">
        <v>10.488009999999999</v>
      </c>
      <c r="R5880">
        <v>-66.879189999999994</v>
      </c>
    </row>
    <row r="5881" spans="1:18">
      <c r="A5881">
        <v>40688.583321759259</v>
      </c>
      <c r="B5881" s="6" t="s">
        <v>9421</v>
      </c>
      <c r="C5881" s="7" t="s">
        <v>5989</v>
      </c>
      <c r="D5881" s="4">
        <v>3</v>
      </c>
      <c r="E5881" s="4">
        <v>3</v>
      </c>
      <c r="F5881">
        <v>5</v>
      </c>
      <c r="G5881">
        <v>4</v>
      </c>
      <c r="H5881">
        <v>4</v>
      </c>
      <c r="I5881">
        <v>3</v>
      </c>
      <c r="J5881">
        <v>5</v>
      </c>
      <c r="K5881">
        <v>3</v>
      </c>
      <c r="L5881">
        <v>5</v>
      </c>
      <c r="M5881">
        <v>3</v>
      </c>
      <c r="N5881">
        <v>3</v>
      </c>
      <c r="O5881" s="4" t="s">
        <v>10618</v>
      </c>
      <c r="P5881" t="s">
        <v>10619</v>
      </c>
      <c r="Q5881">
        <v>41.894739999999999</v>
      </c>
      <c r="R5881">
        <v>12.4839</v>
      </c>
    </row>
    <row r="5882" spans="1:18">
      <c r="A5882">
        <v>40688.776828703703</v>
      </c>
      <c r="B5882" s="6" t="s">
        <v>9421</v>
      </c>
      <c r="C5882" s="7" t="s">
        <v>6142</v>
      </c>
      <c r="D5882" s="4">
        <v>4</v>
      </c>
      <c r="E5882" s="4">
        <v>4</v>
      </c>
      <c r="F5882">
        <v>4</v>
      </c>
      <c r="G5882">
        <v>3</v>
      </c>
      <c r="H5882">
        <v>3</v>
      </c>
      <c r="I5882">
        <v>4</v>
      </c>
      <c r="J5882">
        <v>2</v>
      </c>
      <c r="K5882">
        <v>5</v>
      </c>
      <c r="L5882">
        <v>3</v>
      </c>
      <c r="M5882">
        <v>4</v>
      </c>
      <c r="N5882">
        <v>3</v>
      </c>
      <c r="O5882" s="4" t="s">
        <v>10629</v>
      </c>
      <c r="P5882" t="s">
        <v>10630</v>
      </c>
      <c r="Q5882">
        <v>41.38879</v>
      </c>
      <c r="R5882">
        <v>2.1589900000000002</v>
      </c>
    </row>
    <row r="5883" spans="1:18">
      <c r="A5883">
        <v>40688.925856481481</v>
      </c>
      <c r="B5883" s="6" t="s">
        <v>9421</v>
      </c>
      <c r="C5883" s="7" t="s">
        <v>10075</v>
      </c>
      <c r="D5883" s="4">
        <v>3</v>
      </c>
      <c r="E5883" s="4">
        <v>2</v>
      </c>
      <c r="F5883">
        <v>3</v>
      </c>
      <c r="G5883">
        <v>2</v>
      </c>
      <c r="H5883">
        <v>4</v>
      </c>
      <c r="I5883">
        <v>5</v>
      </c>
      <c r="J5883">
        <v>4</v>
      </c>
      <c r="K5883">
        <v>3</v>
      </c>
      <c r="L5883">
        <v>5</v>
      </c>
      <c r="M5883">
        <v>4</v>
      </c>
      <c r="N5883">
        <v>3</v>
      </c>
      <c r="O5883" s="4" t="s">
        <v>10618</v>
      </c>
      <c r="P5883" t="s">
        <v>10770</v>
      </c>
      <c r="Q5883">
        <v>38.115819999999999</v>
      </c>
      <c r="R5883">
        <v>13.35976</v>
      </c>
    </row>
    <row r="5884" spans="1:18">
      <c r="A5884">
        <v>40688.933738425927</v>
      </c>
      <c r="B5884" s="6" t="s">
        <v>9421</v>
      </c>
      <c r="C5884" s="7" t="s">
        <v>10076</v>
      </c>
      <c r="D5884" s="4">
        <v>5</v>
      </c>
      <c r="E5884" s="4">
        <v>5</v>
      </c>
      <c r="F5884">
        <v>5</v>
      </c>
      <c r="G5884">
        <v>1</v>
      </c>
      <c r="H5884">
        <v>1</v>
      </c>
      <c r="I5884">
        <v>1</v>
      </c>
      <c r="J5884">
        <v>1</v>
      </c>
      <c r="K5884">
        <v>5</v>
      </c>
      <c r="L5884">
        <v>5</v>
      </c>
      <c r="M5884">
        <v>5</v>
      </c>
      <c r="N5884">
        <v>5</v>
      </c>
      <c r="O5884" s="4" t="s">
        <v>10620</v>
      </c>
      <c r="P5884" t="s">
        <v>10621</v>
      </c>
      <c r="Q5884">
        <v>51.50853</v>
      </c>
      <c r="R5884">
        <v>-0.12573999999999999</v>
      </c>
    </row>
    <row r="5885" spans="1:18">
      <c r="A5885">
        <v>40688.935474537036</v>
      </c>
      <c r="B5885" s="6" t="s">
        <v>9421</v>
      </c>
      <c r="C5885" s="7" t="s">
        <v>10077</v>
      </c>
      <c r="D5885" s="4">
        <v>2</v>
      </c>
      <c r="E5885" s="4">
        <v>2</v>
      </c>
      <c r="F5885">
        <v>4</v>
      </c>
      <c r="G5885">
        <v>2</v>
      </c>
      <c r="H5885">
        <v>4</v>
      </c>
      <c r="I5885">
        <v>3</v>
      </c>
      <c r="J5885">
        <v>2</v>
      </c>
      <c r="K5885">
        <v>4</v>
      </c>
      <c r="L5885">
        <v>4</v>
      </c>
      <c r="M5885">
        <v>2</v>
      </c>
      <c r="N5885">
        <v>3</v>
      </c>
      <c r="O5885" s="4" t="s">
        <v>10629</v>
      </c>
      <c r="P5885" t="s">
        <v>10881</v>
      </c>
      <c r="Q5885">
        <v>37.38241</v>
      </c>
      <c r="R5885">
        <v>-5.9761300000000004</v>
      </c>
    </row>
    <row r="5886" spans="1:18">
      <c r="A5886">
        <v>40688.938032407408</v>
      </c>
      <c r="B5886" s="6" t="s">
        <v>9421</v>
      </c>
      <c r="C5886" s="7" t="s">
        <v>10078</v>
      </c>
      <c r="D5886" s="4">
        <v>3</v>
      </c>
      <c r="E5886" s="4">
        <v>2</v>
      </c>
      <c r="F5886">
        <v>4</v>
      </c>
      <c r="G5886">
        <v>5</v>
      </c>
      <c r="H5886">
        <v>5</v>
      </c>
      <c r="I5886">
        <v>5</v>
      </c>
      <c r="J5886">
        <v>3</v>
      </c>
      <c r="K5886">
        <v>4</v>
      </c>
      <c r="L5886">
        <v>5</v>
      </c>
      <c r="M5886">
        <v>2</v>
      </c>
      <c r="N5886">
        <v>3</v>
      </c>
      <c r="O5886" s="4" t="s">
        <v>10600</v>
      </c>
      <c r="P5886" t="s">
        <v>10609</v>
      </c>
      <c r="Q5886">
        <v>50.850450000000002</v>
      </c>
      <c r="R5886">
        <v>4.3487799999999996</v>
      </c>
    </row>
    <row r="5887" spans="1:18">
      <c r="A5887">
        <v>40688.938587962963</v>
      </c>
      <c r="B5887" s="6" t="s">
        <v>9421</v>
      </c>
      <c r="C5887" s="7" t="s">
        <v>10079</v>
      </c>
      <c r="D5887" s="4">
        <v>5</v>
      </c>
      <c r="E5887" s="4">
        <v>3</v>
      </c>
      <c r="F5887">
        <v>4</v>
      </c>
      <c r="G5887">
        <v>4</v>
      </c>
      <c r="H5887">
        <v>5</v>
      </c>
      <c r="I5887">
        <v>5</v>
      </c>
      <c r="J5887">
        <v>3</v>
      </c>
      <c r="K5887">
        <v>5</v>
      </c>
      <c r="L5887">
        <v>5</v>
      </c>
      <c r="M5887">
        <v>5</v>
      </c>
      <c r="N5887">
        <v>3</v>
      </c>
      <c r="O5887" s="4" t="s">
        <v>10614</v>
      </c>
      <c r="P5887" t="s">
        <v>10636</v>
      </c>
      <c r="Q5887">
        <v>40.714269999999999</v>
      </c>
      <c r="R5887">
        <v>-74.005970000000005</v>
      </c>
    </row>
    <row r="5888" spans="1:18">
      <c r="A5888">
        <v>40688.938773148147</v>
      </c>
      <c r="B5888" s="6" t="s">
        <v>9421</v>
      </c>
      <c r="C5888" s="7" t="s">
        <v>5812</v>
      </c>
      <c r="D5888" s="4">
        <v>4</v>
      </c>
      <c r="E5888" s="4">
        <v>4</v>
      </c>
      <c r="F5888">
        <v>4</v>
      </c>
      <c r="G5888">
        <v>4</v>
      </c>
      <c r="H5888">
        <v>5</v>
      </c>
      <c r="I5888">
        <v>4</v>
      </c>
      <c r="J5888">
        <v>4</v>
      </c>
      <c r="K5888">
        <v>5</v>
      </c>
      <c r="L5888">
        <v>5</v>
      </c>
      <c r="M5888">
        <v>4</v>
      </c>
      <c r="N5888">
        <v>5</v>
      </c>
      <c r="O5888" s="4" t="s">
        <v>10816</v>
      </c>
      <c r="P5888" t="s">
        <v>10843</v>
      </c>
      <c r="Q5888">
        <v>6.2518399999999996</v>
      </c>
      <c r="R5888">
        <v>-75.563590000000005</v>
      </c>
    </row>
    <row r="5889" spans="1:18">
      <c r="A5889">
        <v>40688.939363425925</v>
      </c>
      <c r="B5889" s="6" t="s">
        <v>9421</v>
      </c>
      <c r="C5889" s="7" t="s">
        <v>10080</v>
      </c>
      <c r="D5889" s="4">
        <v>1</v>
      </c>
      <c r="E5889" s="4">
        <v>1</v>
      </c>
      <c r="F5889">
        <v>5</v>
      </c>
      <c r="G5889">
        <v>4</v>
      </c>
      <c r="H5889">
        <v>4</v>
      </c>
      <c r="I5889">
        <v>5</v>
      </c>
      <c r="J5889">
        <v>1</v>
      </c>
      <c r="K5889">
        <v>4</v>
      </c>
      <c r="L5889">
        <v>5</v>
      </c>
      <c r="M5889">
        <v>1</v>
      </c>
      <c r="N5889">
        <v>5</v>
      </c>
      <c r="O5889" s="4" t="s">
        <v>10629</v>
      </c>
      <c r="P5889" t="s">
        <v>10881</v>
      </c>
      <c r="Q5889">
        <v>37.38241</v>
      </c>
      <c r="R5889">
        <v>-5.9761300000000004</v>
      </c>
    </row>
    <row r="5890" spans="1:18">
      <c r="A5890">
        <v>40688.940601851849</v>
      </c>
      <c r="B5890" s="6" t="s">
        <v>9421</v>
      </c>
      <c r="C5890" s="7" t="s">
        <v>10081</v>
      </c>
      <c r="D5890" s="4">
        <v>5</v>
      </c>
      <c r="E5890" s="4">
        <v>5</v>
      </c>
      <c r="F5890">
        <v>5</v>
      </c>
      <c r="G5890">
        <v>5</v>
      </c>
      <c r="H5890">
        <v>5</v>
      </c>
      <c r="I5890">
        <v>5</v>
      </c>
      <c r="J5890">
        <v>5</v>
      </c>
      <c r="K5890">
        <v>5</v>
      </c>
      <c r="L5890">
        <v>5</v>
      </c>
      <c r="M5890">
        <v>5</v>
      </c>
      <c r="N5890">
        <v>5</v>
      </c>
      <c r="O5890" s="4" t="s">
        <v>10716</v>
      </c>
      <c r="P5890" t="s">
        <v>10735</v>
      </c>
      <c r="Q5890">
        <v>-33.867849999999997</v>
      </c>
      <c r="R5890">
        <v>151.20732000000001</v>
      </c>
    </row>
    <row r="5891" spans="1:18">
      <c r="A5891">
        <v>40688.941331018519</v>
      </c>
      <c r="B5891" s="6" t="s">
        <v>9421</v>
      </c>
      <c r="C5891" s="7" t="s">
        <v>10082</v>
      </c>
      <c r="D5891" s="4">
        <v>2</v>
      </c>
      <c r="E5891" s="4">
        <v>1</v>
      </c>
      <c r="F5891">
        <v>3</v>
      </c>
      <c r="G5891">
        <v>4</v>
      </c>
      <c r="H5891">
        <v>5</v>
      </c>
      <c r="I5891">
        <v>4</v>
      </c>
      <c r="J5891">
        <v>4</v>
      </c>
      <c r="K5891">
        <v>4</v>
      </c>
      <c r="L5891">
        <v>4</v>
      </c>
      <c r="M5891">
        <v>3</v>
      </c>
      <c r="N5891">
        <v>3</v>
      </c>
      <c r="O5891" s="4" t="s">
        <v>10614</v>
      </c>
      <c r="P5891" t="s">
        <v>10636</v>
      </c>
      <c r="Q5891">
        <v>40.714269999999999</v>
      </c>
      <c r="R5891">
        <v>-74.005970000000005</v>
      </c>
    </row>
    <row r="5892" spans="1:18">
      <c r="A5892">
        <v>40688.941712962966</v>
      </c>
      <c r="B5892" s="6" t="s">
        <v>9421</v>
      </c>
      <c r="C5892" s="7" t="s">
        <v>10083</v>
      </c>
      <c r="D5892" s="4">
        <v>3</v>
      </c>
      <c r="E5892" s="4">
        <v>3</v>
      </c>
      <c r="F5892">
        <v>3</v>
      </c>
      <c r="G5892">
        <v>4</v>
      </c>
      <c r="H5892">
        <v>4</v>
      </c>
      <c r="I5892">
        <v>3</v>
      </c>
      <c r="J5892">
        <v>4</v>
      </c>
      <c r="K5892">
        <v>4</v>
      </c>
      <c r="L5892">
        <v>5</v>
      </c>
      <c r="M5892">
        <v>4</v>
      </c>
      <c r="N5892">
        <v>4</v>
      </c>
      <c r="O5892" s="4" t="s">
        <v>10607</v>
      </c>
      <c r="P5892" t="s">
        <v>10608</v>
      </c>
      <c r="Q5892">
        <v>45.508839999999999</v>
      </c>
      <c r="R5892">
        <v>-73.587810000000005</v>
      </c>
    </row>
    <row r="5893" spans="1:18">
      <c r="A5893">
        <v>40688.943067129629</v>
      </c>
      <c r="B5893" s="6" t="s">
        <v>9421</v>
      </c>
      <c r="C5893" s="7" t="s">
        <v>10084</v>
      </c>
      <c r="D5893" s="4">
        <v>5</v>
      </c>
      <c r="E5893" s="4">
        <v>4</v>
      </c>
      <c r="F5893">
        <v>4</v>
      </c>
      <c r="G5893">
        <v>5</v>
      </c>
      <c r="H5893">
        <v>4</v>
      </c>
      <c r="I5893">
        <v>5</v>
      </c>
      <c r="J5893">
        <v>4</v>
      </c>
      <c r="K5893">
        <v>5</v>
      </c>
      <c r="L5893">
        <v>5</v>
      </c>
      <c r="M5893">
        <v>5</v>
      </c>
      <c r="N5893">
        <v>5</v>
      </c>
      <c r="O5893" s="4" t="s">
        <v>10616</v>
      </c>
      <c r="P5893" t="s">
        <v>10617</v>
      </c>
      <c r="Q5893">
        <v>-43.533329999999999</v>
      </c>
      <c r="R5893">
        <v>172.63333</v>
      </c>
    </row>
    <row r="5894" spans="1:18">
      <c r="A5894">
        <v>40688.944456018522</v>
      </c>
      <c r="B5894" s="6" t="s">
        <v>9421</v>
      </c>
      <c r="C5894" s="7" t="s">
        <v>10085</v>
      </c>
      <c r="D5894" s="4">
        <v>4</v>
      </c>
      <c r="E5894" s="4">
        <v>2</v>
      </c>
      <c r="F5894">
        <v>2</v>
      </c>
      <c r="G5894">
        <v>2</v>
      </c>
      <c r="H5894">
        <v>5</v>
      </c>
      <c r="I5894">
        <v>2</v>
      </c>
      <c r="J5894">
        <v>2</v>
      </c>
      <c r="K5894">
        <v>5</v>
      </c>
      <c r="L5894">
        <v>1</v>
      </c>
      <c r="M5894">
        <v>1</v>
      </c>
      <c r="N5894">
        <v>1</v>
      </c>
      <c r="O5894" s="4" t="s">
        <v>10604</v>
      </c>
      <c r="P5894" t="s">
        <v>10605</v>
      </c>
      <c r="Q5894">
        <v>48.853409999999997</v>
      </c>
      <c r="R5894">
        <v>2.3488000000000002</v>
      </c>
    </row>
    <row r="5895" spans="1:18">
      <c r="A5895">
        <v>40688.945833333331</v>
      </c>
      <c r="B5895" s="6" t="s">
        <v>9421</v>
      </c>
      <c r="C5895" s="7" t="s">
        <v>10086</v>
      </c>
      <c r="D5895" s="4">
        <v>3</v>
      </c>
      <c r="E5895" s="4">
        <v>3</v>
      </c>
      <c r="F5895">
        <v>4</v>
      </c>
      <c r="G5895">
        <v>3</v>
      </c>
      <c r="H5895">
        <v>3</v>
      </c>
      <c r="I5895">
        <v>3</v>
      </c>
      <c r="J5895">
        <v>1</v>
      </c>
      <c r="K5895">
        <v>5</v>
      </c>
      <c r="L5895">
        <v>5</v>
      </c>
      <c r="M5895">
        <v>1</v>
      </c>
      <c r="N5895">
        <v>3</v>
      </c>
      <c r="O5895" s="4" t="s">
        <v>10614</v>
      </c>
      <c r="P5895" t="s">
        <v>10640</v>
      </c>
      <c r="Q5895">
        <v>34.052230000000002</v>
      </c>
      <c r="R5895">
        <v>-118.24368</v>
      </c>
    </row>
    <row r="5896" spans="1:18">
      <c r="A5896">
        <v>40688.947523148148</v>
      </c>
      <c r="B5896" s="6" t="s">
        <v>9421</v>
      </c>
      <c r="C5896" s="7" t="s">
        <v>10087</v>
      </c>
      <c r="D5896" s="4">
        <v>4</v>
      </c>
      <c r="E5896" s="4">
        <v>5</v>
      </c>
      <c r="F5896">
        <v>4</v>
      </c>
      <c r="G5896">
        <v>5</v>
      </c>
      <c r="H5896">
        <v>4</v>
      </c>
      <c r="I5896">
        <v>5</v>
      </c>
      <c r="J5896">
        <v>3</v>
      </c>
      <c r="K5896">
        <v>5</v>
      </c>
      <c r="L5896">
        <v>5</v>
      </c>
      <c r="M5896">
        <v>4</v>
      </c>
      <c r="N5896">
        <v>4</v>
      </c>
      <c r="O5896" s="4" t="s">
        <v>10604</v>
      </c>
      <c r="P5896" t="s">
        <v>10652</v>
      </c>
      <c r="Q5896">
        <v>43.604259999999996</v>
      </c>
      <c r="R5896">
        <v>1.44367</v>
      </c>
    </row>
    <row r="5897" spans="1:18">
      <c r="A5897">
        <v>40688.948888888888</v>
      </c>
      <c r="B5897" s="6" t="s">
        <v>9421</v>
      </c>
      <c r="C5897" s="7" t="s">
        <v>10088</v>
      </c>
      <c r="D5897" s="4">
        <v>2</v>
      </c>
      <c r="E5897" s="4">
        <v>3</v>
      </c>
      <c r="F5897">
        <v>3</v>
      </c>
      <c r="G5897">
        <v>4</v>
      </c>
      <c r="H5897">
        <v>5</v>
      </c>
      <c r="I5897">
        <v>5</v>
      </c>
      <c r="J5897">
        <v>4</v>
      </c>
      <c r="K5897">
        <v>4</v>
      </c>
      <c r="L5897">
        <v>4</v>
      </c>
      <c r="M5897">
        <v>1</v>
      </c>
      <c r="N5897">
        <v>3</v>
      </c>
      <c r="O5897" s="4" t="s">
        <v>10614</v>
      </c>
      <c r="P5897" t="s">
        <v>10628</v>
      </c>
      <c r="Q5897">
        <v>41.850029999999997</v>
      </c>
      <c r="R5897">
        <v>-87.650049999999993</v>
      </c>
    </row>
    <row r="5898" spans="1:18">
      <c r="A5898">
        <v>40688.955752314818</v>
      </c>
      <c r="B5898" s="6" t="s">
        <v>9421</v>
      </c>
      <c r="C5898" s="7" t="s">
        <v>10089</v>
      </c>
      <c r="D5898" s="4">
        <v>2</v>
      </c>
      <c r="E5898" s="4">
        <v>5</v>
      </c>
      <c r="F5898">
        <v>5</v>
      </c>
      <c r="G5898">
        <v>3</v>
      </c>
      <c r="H5898">
        <v>5</v>
      </c>
      <c r="I5898">
        <v>5</v>
      </c>
      <c r="J5898">
        <v>5</v>
      </c>
      <c r="K5898">
        <v>5</v>
      </c>
      <c r="L5898">
        <v>4</v>
      </c>
      <c r="M5898">
        <v>4</v>
      </c>
      <c r="N5898">
        <v>1</v>
      </c>
      <c r="O5898" s="4" t="s">
        <v>10634</v>
      </c>
      <c r="P5898" t="s">
        <v>10679</v>
      </c>
      <c r="Q5898">
        <v>38.716670000000001</v>
      </c>
      <c r="R5898">
        <v>-9.1333300000000008</v>
      </c>
    </row>
    <row r="5899" spans="1:18">
      <c r="A5899">
        <v>40688.636284722219</v>
      </c>
      <c r="B5899" s="6" t="s">
        <v>9421</v>
      </c>
      <c r="C5899" s="7" t="s">
        <v>10090</v>
      </c>
      <c r="D5899" s="4">
        <v>4</v>
      </c>
      <c r="E5899" s="4">
        <v>4</v>
      </c>
      <c r="F5899">
        <v>4</v>
      </c>
      <c r="G5899">
        <v>3</v>
      </c>
      <c r="H5899">
        <v>4</v>
      </c>
      <c r="I5899">
        <v>5</v>
      </c>
      <c r="J5899">
        <v>4</v>
      </c>
      <c r="K5899">
        <v>3</v>
      </c>
      <c r="L5899">
        <v>5</v>
      </c>
      <c r="M5899">
        <v>4</v>
      </c>
      <c r="N5899">
        <v>2</v>
      </c>
      <c r="O5899" s="4" t="s">
        <v>10607</v>
      </c>
      <c r="P5899" t="s">
        <v>10613</v>
      </c>
      <c r="Q5899">
        <v>49.249659999999999</v>
      </c>
      <c r="R5899">
        <v>-123.11933999999999</v>
      </c>
    </row>
    <row r="5900" spans="1:18">
      <c r="A5900">
        <v>40688.529652777775</v>
      </c>
      <c r="B5900" s="6" t="s">
        <v>9421</v>
      </c>
      <c r="C5900" s="7" t="s">
        <v>8122</v>
      </c>
      <c r="D5900" s="4">
        <v>5</v>
      </c>
      <c r="E5900" s="4">
        <v>5</v>
      </c>
      <c r="F5900">
        <v>5</v>
      </c>
      <c r="G5900">
        <v>5</v>
      </c>
      <c r="H5900">
        <v>5</v>
      </c>
      <c r="I5900">
        <v>5</v>
      </c>
      <c r="J5900">
        <v>5</v>
      </c>
      <c r="K5900">
        <v>5</v>
      </c>
      <c r="L5900">
        <v>5</v>
      </c>
      <c r="M5900">
        <v>5</v>
      </c>
      <c r="N5900">
        <v>5</v>
      </c>
      <c r="O5900" s="4" t="s">
        <v>10716</v>
      </c>
      <c r="P5900" t="s">
        <v>10735</v>
      </c>
      <c r="Q5900">
        <v>-33.867849999999997</v>
      </c>
      <c r="R5900">
        <v>151.20732000000001</v>
      </c>
    </row>
    <row r="5901" spans="1:18">
      <c r="A5901">
        <v>40688.783888888887</v>
      </c>
      <c r="B5901" s="6" t="s">
        <v>9421</v>
      </c>
      <c r="C5901" s="7" t="s">
        <v>6116</v>
      </c>
      <c r="D5901" s="4">
        <v>1</v>
      </c>
      <c r="E5901" s="4">
        <v>1</v>
      </c>
      <c r="F5901">
        <v>1</v>
      </c>
      <c r="G5901">
        <v>1</v>
      </c>
      <c r="H5901">
        <v>1</v>
      </c>
      <c r="I5901">
        <v>1</v>
      </c>
      <c r="J5901">
        <v>1</v>
      </c>
      <c r="K5901">
        <v>1</v>
      </c>
      <c r="L5901">
        <v>1</v>
      </c>
      <c r="M5901">
        <v>1</v>
      </c>
      <c r="N5901">
        <v>1</v>
      </c>
      <c r="O5901" s="4" t="s">
        <v>10614</v>
      </c>
      <c r="P5901" t="s">
        <v>10636</v>
      </c>
      <c r="Q5901">
        <v>40.714269999999999</v>
      </c>
      <c r="R5901">
        <v>-74.005970000000005</v>
      </c>
    </row>
    <row r="5902" spans="1:18">
      <c r="A5902">
        <v>40688.891944444447</v>
      </c>
      <c r="B5902" s="6" t="s">
        <v>9421</v>
      </c>
      <c r="C5902" s="7" t="s">
        <v>5664</v>
      </c>
      <c r="D5902" s="4">
        <v>3</v>
      </c>
      <c r="E5902" s="4">
        <v>4</v>
      </c>
      <c r="F5902">
        <v>4</v>
      </c>
      <c r="G5902">
        <v>5</v>
      </c>
      <c r="H5902">
        <v>5</v>
      </c>
      <c r="I5902">
        <v>4</v>
      </c>
      <c r="J5902">
        <v>3</v>
      </c>
      <c r="K5902">
        <v>4</v>
      </c>
      <c r="L5902">
        <v>5</v>
      </c>
      <c r="M5902">
        <v>5</v>
      </c>
      <c r="N5902">
        <v>5</v>
      </c>
      <c r="O5902" s="4" t="s">
        <v>10598</v>
      </c>
      <c r="P5902" t="s">
        <v>10599</v>
      </c>
      <c r="Q5902">
        <v>53.55</v>
      </c>
      <c r="R5902">
        <v>10</v>
      </c>
    </row>
    <row r="5903" spans="1:18">
      <c r="A5903">
        <v>40688.995752314811</v>
      </c>
      <c r="B5903" s="6" t="s">
        <v>9421</v>
      </c>
      <c r="C5903" s="7" t="s">
        <v>10091</v>
      </c>
      <c r="D5903" s="4">
        <v>5</v>
      </c>
      <c r="E5903" s="4">
        <v>5</v>
      </c>
      <c r="F5903">
        <v>5</v>
      </c>
      <c r="G5903">
        <v>5</v>
      </c>
      <c r="H5903">
        <v>5</v>
      </c>
      <c r="I5903">
        <v>5</v>
      </c>
      <c r="J5903">
        <v>5</v>
      </c>
      <c r="K5903">
        <v>5</v>
      </c>
      <c r="L5903">
        <v>5</v>
      </c>
      <c r="M5903">
        <v>5</v>
      </c>
      <c r="N5903">
        <v>5</v>
      </c>
      <c r="O5903" s="4" t="s">
        <v>10616</v>
      </c>
      <c r="P5903" t="s">
        <v>10658</v>
      </c>
      <c r="Q5903">
        <v>-36.992820000000002</v>
      </c>
      <c r="R5903">
        <v>174.87986000000001</v>
      </c>
    </row>
    <row r="5904" spans="1:18">
      <c r="A5904">
        <v>40688.538124999999</v>
      </c>
      <c r="B5904" s="6" t="s">
        <v>9421</v>
      </c>
      <c r="C5904" s="7" t="s">
        <v>10092</v>
      </c>
      <c r="D5904" s="4">
        <v>4</v>
      </c>
      <c r="E5904" s="4">
        <v>5</v>
      </c>
      <c r="F5904">
        <v>4</v>
      </c>
      <c r="G5904">
        <v>4</v>
      </c>
      <c r="H5904">
        <v>5</v>
      </c>
      <c r="I5904">
        <v>5</v>
      </c>
      <c r="J5904">
        <v>4</v>
      </c>
      <c r="K5904">
        <v>5</v>
      </c>
      <c r="L5904">
        <v>5</v>
      </c>
      <c r="M5904">
        <v>4</v>
      </c>
      <c r="N5904">
        <v>5</v>
      </c>
      <c r="O5904" s="4" t="s">
        <v>10625</v>
      </c>
      <c r="P5904" t="s">
        <v>10626</v>
      </c>
      <c r="Q5904">
        <v>20.66667</v>
      </c>
      <c r="R5904">
        <v>-103.33333</v>
      </c>
    </row>
    <row r="5905" spans="1:18">
      <c r="A5905">
        <v>40688.603090277778</v>
      </c>
      <c r="B5905" s="6" t="s">
        <v>9421</v>
      </c>
      <c r="C5905" s="7" t="s">
        <v>7527</v>
      </c>
      <c r="D5905" s="4">
        <v>4</v>
      </c>
      <c r="E5905" s="4">
        <v>5</v>
      </c>
      <c r="F5905">
        <v>5</v>
      </c>
      <c r="G5905">
        <v>5</v>
      </c>
      <c r="H5905">
        <v>5</v>
      </c>
      <c r="I5905">
        <v>4</v>
      </c>
      <c r="J5905">
        <v>4</v>
      </c>
      <c r="K5905">
        <v>5</v>
      </c>
      <c r="L5905">
        <v>5</v>
      </c>
      <c r="M5905">
        <v>4</v>
      </c>
      <c r="N5905">
        <v>5</v>
      </c>
      <c r="O5905" s="4" t="s">
        <v>10913</v>
      </c>
      <c r="P5905" t="s">
        <v>11066</v>
      </c>
      <c r="Q5905">
        <v>8.9936000000000007</v>
      </c>
      <c r="R5905">
        <v>-79.519729999999996</v>
      </c>
    </row>
    <row r="5906" spans="1:18">
      <c r="A5906">
        <v>40688.972997685189</v>
      </c>
      <c r="B5906" s="6" t="s">
        <v>9421</v>
      </c>
      <c r="C5906" s="7" t="s">
        <v>10093</v>
      </c>
      <c r="D5906" s="4">
        <v>2</v>
      </c>
      <c r="E5906" s="4">
        <v>3</v>
      </c>
      <c r="F5906">
        <v>4</v>
      </c>
      <c r="G5906">
        <v>3</v>
      </c>
      <c r="H5906">
        <v>4</v>
      </c>
      <c r="I5906">
        <v>3</v>
      </c>
      <c r="J5906">
        <v>2</v>
      </c>
      <c r="K5906">
        <v>5</v>
      </c>
      <c r="L5906">
        <v>1</v>
      </c>
      <c r="M5906">
        <v>4</v>
      </c>
      <c r="N5906">
        <v>3</v>
      </c>
      <c r="O5906" s="4" t="s">
        <v>11094</v>
      </c>
      <c r="P5906" t="s">
        <v>11095</v>
      </c>
      <c r="Q5906">
        <v>14.6937</v>
      </c>
      <c r="R5906">
        <v>-17.44406</v>
      </c>
    </row>
    <row r="5907" spans="1:18">
      <c r="A5907">
        <v>40688.983206018522</v>
      </c>
      <c r="B5907" s="6" t="s">
        <v>9421</v>
      </c>
      <c r="C5907" s="7" t="s">
        <v>10094</v>
      </c>
      <c r="D5907" s="4">
        <v>4</v>
      </c>
      <c r="E5907" s="4">
        <v>4</v>
      </c>
      <c r="F5907">
        <v>4</v>
      </c>
      <c r="G5907">
        <v>5</v>
      </c>
      <c r="H5907">
        <v>4</v>
      </c>
      <c r="I5907">
        <v>5</v>
      </c>
      <c r="J5907">
        <v>3</v>
      </c>
      <c r="K5907">
        <v>5</v>
      </c>
      <c r="L5907">
        <v>4</v>
      </c>
      <c r="M5907">
        <v>3</v>
      </c>
      <c r="N5907">
        <v>2</v>
      </c>
      <c r="O5907" s="4" t="s">
        <v>10614</v>
      </c>
      <c r="P5907" t="s">
        <v>10636</v>
      </c>
      <c r="Q5907">
        <v>40.714269999999999</v>
      </c>
      <c r="R5907">
        <v>-74.005970000000005</v>
      </c>
    </row>
    <row r="5908" spans="1:18">
      <c r="A5908">
        <v>40688.986770833333</v>
      </c>
      <c r="B5908" s="6" t="s">
        <v>9421</v>
      </c>
      <c r="C5908" s="7" t="s">
        <v>10095</v>
      </c>
      <c r="D5908" s="4">
        <v>5</v>
      </c>
      <c r="E5908" s="4">
        <v>4</v>
      </c>
      <c r="F5908">
        <v>5</v>
      </c>
      <c r="G5908">
        <v>5</v>
      </c>
      <c r="H5908">
        <v>5</v>
      </c>
      <c r="I5908">
        <v>5</v>
      </c>
      <c r="J5908">
        <v>5</v>
      </c>
      <c r="K5908">
        <v>5</v>
      </c>
      <c r="L5908">
        <v>5</v>
      </c>
      <c r="M5908">
        <v>5</v>
      </c>
      <c r="N5908">
        <v>5</v>
      </c>
      <c r="O5908" s="4" t="s">
        <v>10653</v>
      </c>
      <c r="P5908" t="s">
        <v>10841</v>
      </c>
      <c r="Q5908">
        <v>-12.04318</v>
      </c>
      <c r="R5908">
        <v>-77.028239999999997</v>
      </c>
    </row>
    <row r="5909" spans="1:18">
      <c r="A5909">
        <v>40688.987511574072</v>
      </c>
      <c r="B5909" s="6" t="s">
        <v>9421</v>
      </c>
      <c r="C5909" s="7" t="s">
        <v>10096</v>
      </c>
      <c r="D5909" s="4">
        <v>5</v>
      </c>
      <c r="E5909" s="4">
        <v>5</v>
      </c>
      <c r="F5909">
        <v>4</v>
      </c>
      <c r="G5909">
        <v>5</v>
      </c>
      <c r="H5909">
        <v>5</v>
      </c>
      <c r="I5909">
        <v>5</v>
      </c>
      <c r="J5909">
        <v>5</v>
      </c>
      <c r="K5909">
        <v>5</v>
      </c>
      <c r="L5909">
        <v>5</v>
      </c>
      <c r="M5909">
        <v>5</v>
      </c>
      <c r="N5909">
        <v>5</v>
      </c>
      <c r="O5909" s="4" t="s">
        <v>10675</v>
      </c>
      <c r="P5909" t="s">
        <v>10721</v>
      </c>
      <c r="Q5909">
        <v>47.498010000000001</v>
      </c>
      <c r="R5909">
        <v>19.039909999999999</v>
      </c>
    </row>
    <row r="5910" spans="1:18">
      <c r="A5910">
        <v>40688.990219907406</v>
      </c>
      <c r="B5910" s="6" t="s">
        <v>9421</v>
      </c>
      <c r="C5910" s="7" t="s">
        <v>10097</v>
      </c>
      <c r="D5910" s="4">
        <v>3</v>
      </c>
      <c r="E5910" s="4">
        <v>3</v>
      </c>
      <c r="F5910">
        <v>5</v>
      </c>
      <c r="G5910">
        <v>3</v>
      </c>
      <c r="H5910">
        <v>5</v>
      </c>
      <c r="I5910">
        <v>4</v>
      </c>
      <c r="J5910">
        <v>3</v>
      </c>
      <c r="K5910">
        <v>5</v>
      </c>
      <c r="L5910">
        <v>5</v>
      </c>
      <c r="M5910">
        <v>3</v>
      </c>
      <c r="N5910">
        <v>5</v>
      </c>
      <c r="O5910" s="4" t="s">
        <v>10716</v>
      </c>
      <c r="P5910" t="s">
        <v>10717</v>
      </c>
      <c r="Q5910">
        <v>-37.814</v>
      </c>
      <c r="R5910">
        <v>144.96332000000001</v>
      </c>
    </row>
    <row r="5911" spans="1:18">
      <c r="A5911">
        <v>40688.997291666667</v>
      </c>
      <c r="B5911" s="6" t="s">
        <v>9421</v>
      </c>
      <c r="C5911" s="7" t="s">
        <v>10098</v>
      </c>
      <c r="D5911" s="4">
        <v>3</v>
      </c>
      <c r="E5911" s="4">
        <v>4</v>
      </c>
      <c r="F5911">
        <v>5</v>
      </c>
      <c r="G5911">
        <v>3</v>
      </c>
      <c r="H5911">
        <v>5</v>
      </c>
      <c r="I5911">
        <v>5</v>
      </c>
      <c r="J5911">
        <v>3</v>
      </c>
      <c r="K5911">
        <v>5</v>
      </c>
      <c r="L5911">
        <v>5</v>
      </c>
      <c r="M5911">
        <v>3</v>
      </c>
      <c r="N5911">
        <v>5</v>
      </c>
      <c r="O5911" s="4" t="s">
        <v>10610</v>
      </c>
      <c r="P5911" t="s">
        <v>10987</v>
      </c>
      <c r="Q5911">
        <v>-23.65</v>
      </c>
      <c r="R5911">
        <v>-70.400000000000006</v>
      </c>
    </row>
    <row r="5912" spans="1:18">
      <c r="A5912">
        <v>40688.999861111108</v>
      </c>
      <c r="B5912" s="6" t="s">
        <v>9421</v>
      </c>
      <c r="C5912" s="7" t="s">
        <v>10099</v>
      </c>
      <c r="D5912" s="4">
        <v>5</v>
      </c>
      <c r="E5912" s="4">
        <v>5</v>
      </c>
      <c r="F5912">
        <v>5</v>
      </c>
      <c r="G5912">
        <v>5</v>
      </c>
      <c r="H5912">
        <v>5</v>
      </c>
      <c r="I5912">
        <v>5</v>
      </c>
      <c r="J5912">
        <v>5</v>
      </c>
      <c r="K5912">
        <v>5</v>
      </c>
      <c r="L5912">
        <v>5</v>
      </c>
      <c r="M5912">
        <v>5</v>
      </c>
      <c r="N5912">
        <v>5</v>
      </c>
      <c r="O5912" s="4" t="s">
        <v>10755</v>
      </c>
      <c r="P5912" t="s">
        <v>10756</v>
      </c>
      <c r="Q5912">
        <v>57.707160000000002</v>
      </c>
      <c r="R5912">
        <v>11.96679</v>
      </c>
    </row>
    <row r="5913" spans="1:18">
      <c r="A5913">
        <v>40687.271701388891</v>
      </c>
      <c r="B5913" s="6" t="s">
        <v>10100</v>
      </c>
      <c r="C5913" s="7" t="s">
        <v>10101</v>
      </c>
      <c r="D5913" s="4">
        <v>5</v>
      </c>
      <c r="E5913" s="4">
        <v>1</v>
      </c>
      <c r="F5913">
        <v>4</v>
      </c>
      <c r="G5913">
        <v>3</v>
      </c>
      <c r="H5913">
        <v>5</v>
      </c>
      <c r="I5913">
        <v>4</v>
      </c>
      <c r="J5913">
        <v>3</v>
      </c>
      <c r="K5913">
        <v>5</v>
      </c>
      <c r="L5913">
        <v>5</v>
      </c>
      <c r="M5913">
        <v>5</v>
      </c>
      <c r="N5913">
        <v>5</v>
      </c>
      <c r="O5913" s="4" t="s">
        <v>10604</v>
      </c>
      <c r="P5913" t="s">
        <v>10605</v>
      </c>
      <c r="Q5913">
        <v>48.853409999999997</v>
      </c>
      <c r="R5913">
        <v>2.3488000000000002</v>
      </c>
    </row>
    <row r="5914" spans="1:18">
      <c r="A5914">
        <v>40687.826967592591</v>
      </c>
      <c r="B5914" s="6" t="s">
        <v>10100</v>
      </c>
      <c r="C5914" s="7" t="s">
        <v>10102</v>
      </c>
      <c r="D5914" s="4">
        <v>1</v>
      </c>
      <c r="E5914" s="4">
        <v>5</v>
      </c>
      <c r="F5914">
        <v>3</v>
      </c>
      <c r="G5914">
        <v>0</v>
      </c>
      <c r="H5914">
        <v>1</v>
      </c>
      <c r="I5914">
        <v>0</v>
      </c>
      <c r="J5914">
        <v>4</v>
      </c>
      <c r="K5914">
        <v>2</v>
      </c>
      <c r="L5914">
        <v>5</v>
      </c>
      <c r="M5914">
        <v>0</v>
      </c>
      <c r="N5914">
        <v>0</v>
      </c>
      <c r="O5914" s="4" t="s">
        <v>10604</v>
      </c>
      <c r="P5914" t="s">
        <v>10605</v>
      </c>
      <c r="Q5914">
        <v>48.853409999999997</v>
      </c>
      <c r="R5914">
        <v>2.3488000000000002</v>
      </c>
    </row>
    <row r="5915" spans="1:18">
      <c r="A5915">
        <v>40687.326365740744</v>
      </c>
      <c r="B5915" s="6" t="s">
        <v>10100</v>
      </c>
      <c r="C5915" s="7" t="s">
        <v>8195</v>
      </c>
      <c r="D5915" s="4">
        <v>1</v>
      </c>
      <c r="E5915" s="4">
        <v>5</v>
      </c>
      <c r="F5915">
        <v>3</v>
      </c>
      <c r="G5915">
        <v>0</v>
      </c>
      <c r="H5915">
        <v>1</v>
      </c>
      <c r="I5915">
        <v>0</v>
      </c>
      <c r="J5915">
        <v>4</v>
      </c>
      <c r="K5915">
        <v>2</v>
      </c>
      <c r="L5915">
        <v>5</v>
      </c>
      <c r="M5915">
        <v>0</v>
      </c>
      <c r="N5915">
        <v>0</v>
      </c>
      <c r="O5915" s="4" t="s">
        <v>10604</v>
      </c>
      <c r="P5915" t="s">
        <v>10674</v>
      </c>
      <c r="Q5915">
        <v>43.296950000000002</v>
      </c>
      <c r="R5915">
        <v>5.3810700000000002</v>
      </c>
    </row>
    <row r="5916" spans="1:18">
      <c r="A5916">
        <v>40687.351666666669</v>
      </c>
      <c r="B5916" s="6" t="s">
        <v>10100</v>
      </c>
      <c r="C5916" s="7" t="s">
        <v>10103</v>
      </c>
      <c r="D5916" s="4">
        <v>1</v>
      </c>
      <c r="E5916" s="4">
        <v>1</v>
      </c>
      <c r="F5916">
        <v>1</v>
      </c>
      <c r="G5916">
        <v>5</v>
      </c>
      <c r="H5916">
        <v>3</v>
      </c>
      <c r="I5916">
        <v>1</v>
      </c>
      <c r="J5916">
        <v>1</v>
      </c>
      <c r="K5916">
        <v>5</v>
      </c>
      <c r="L5916">
        <v>5</v>
      </c>
      <c r="M5916">
        <v>3</v>
      </c>
      <c r="N5916">
        <v>5</v>
      </c>
      <c r="O5916" s="4" t="s">
        <v>10604</v>
      </c>
      <c r="P5916" t="s">
        <v>10605</v>
      </c>
      <c r="Q5916">
        <v>48.853409999999997</v>
      </c>
      <c r="R5916">
        <v>2.3488000000000002</v>
      </c>
    </row>
    <row r="5917" spans="1:18">
      <c r="A5917">
        <v>40687.361550925925</v>
      </c>
      <c r="B5917" s="6" t="s">
        <v>10100</v>
      </c>
      <c r="C5917" s="7" t="s">
        <v>10104</v>
      </c>
      <c r="D5917" s="4">
        <v>2</v>
      </c>
      <c r="E5917" s="4">
        <v>1</v>
      </c>
      <c r="F5917">
        <v>5</v>
      </c>
      <c r="G5917">
        <v>5</v>
      </c>
      <c r="H5917">
        <v>5</v>
      </c>
      <c r="I5917">
        <v>4</v>
      </c>
      <c r="J5917">
        <v>5</v>
      </c>
      <c r="K5917">
        <v>3</v>
      </c>
      <c r="L5917">
        <v>1</v>
      </c>
      <c r="M5917">
        <v>1</v>
      </c>
      <c r="N5917">
        <v>4</v>
      </c>
      <c r="O5917" s="4" t="s">
        <v>10618</v>
      </c>
      <c r="P5917" t="s">
        <v>10637</v>
      </c>
      <c r="Q5917">
        <v>45.464269999999999</v>
      </c>
      <c r="R5917">
        <v>9.1895100000000003</v>
      </c>
    </row>
    <row r="5918" spans="1:18">
      <c r="A5918">
        <v>40687.369340277779</v>
      </c>
      <c r="B5918" s="6" t="s">
        <v>10100</v>
      </c>
      <c r="C5918" s="7" t="s">
        <v>6181</v>
      </c>
      <c r="D5918" s="4">
        <v>4</v>
      </c>
      <c r="E5918" s="4">
        <v>1</v>
      </c>
      <c r="F5918">
        <v>3</v>
      </c>
      <c r="G5918">
        <v>1</v>
      </c>
      <c r="H5918">
        <v>5</v>
      </c>
      <c r="I5918">
        <v>1</v>
      </c>
      <c r="J5918">
        <v>1</v>
      </c>
      <c r="K5918">
        <v>1</v>
      </c>
      <c r="L5918">
        <v>5</v>
      </c>
      <c r="M5918">
        <v>1</v>
      </c>
      <c r="N5918">
        <v>1</v>
      </c>
      <c r="O5918" s="4" t="s">
        <v>10604</v>
      </c>
      <c r="P5918" t="s">
        <v>10605</v>
      </c>
      <c r="Q5918">
        <v>48.853409999999997</v>
      </c>
      <c r="R5918">
        <v>2.3488000000000002</v>
      </c>
    </row>
    <row r="5919" spans="1:18">
      <c r="A5919">
        <v>40687.390729166669</v>
      </c>
      <c r="B5919" s="6" t="s">
        <v>10100</v>
      </c>
      <c r="C5919" s="7" t="s">
        <v>10105</v>
      </c>
      <c r="D5919" s="4">
        <v>4</v>
      </c>
      <c r="E5919" s="4">
        <v>3</v>
      </c>
      <c r="F5919">
        <v>3</v>
      </c>
      <c r="G5919">
        <v>3</v>
      </c>
      <c r="H5919">
        <v>5</v>
      </c>
      <c r="I5919">
        <v>4</v>
      </c>
      <c r="J5919">
        <v>2</v>
      </c>
      <c r="K5919">
        <v>5</v>
      </c>
      <c r="L5919">
        <v>4</v>
      </c>
      <c r="M5919">
        <v>3</v>
      </c>
      <c r="N5919">
        <v>4</v>
      </c>
      <c r="O5919" s="4" t="s">
        <v>10600</v>
      </c>
      <c r="P5919" t="s">
        <v>10804</v>
      </c>
      <c r="Q5919">
        <v>50.63373</v>
      </c>
      <c r="R5919">
        <v>5.5674900000000003</v>
      </c>
    </row>
    <row r="5920" spans="1:18">
      <c r="A5920">
        <v>40687.391365740739</v>
      </c>
      <c r="B5920" s="6" t="s">
        <v>10100</v>
      </c>
      <c r="C5920" s="7" t="s">
        <v>10106</v>
      </c>
      <c r="D5920" s="4">
        <v>3</v>
      </c>
      <c r="E5920" s="4">
        <v>3</v>
      </c>
      <c r="F5920">
        <v>5</v>
      </c>
      <c r="G5920">
        <v>3</v>
      </c>
      <c r="H5920">
        <v>3</v>
      </c>
      <c r="I5920">
        <v>5</v>
      </c>
      <c r="J5920">
        <v>3</v>
      </c>
      <c r="K5920">
        <v>5</v>
      </c>
      <c r="L5920">
        <v>5</v>
      </c>
      <c r="M5920">
        <v>3</v>
      </c>
      <c r="N5920">
        <v>5</v>
      </c>
      <c r="O5920" s="4" t="s">
        <v>10722</v>
      </c>
      <c r="P5920" t="s">
        <v>10723</v>
      </c>
      <c r="Q5920">
        <v>55.675939999999997</v>
      </c>
      <c r="R5920">
        <v>12.565530000000001</v>
      </c>
    </row>
    <row r="5921" spans="1:18">
      <c r="A5921">
        <v>40687.452615740738</v>
      </c>
      <c r="B5921" s="6" t="s">
        <v>10100</v>
      </c>
      <c r="C5921" s="7" t="s">
        <v>10107</v>
      </c>
      <c r="D5921" s="4">
        <v>5</v>
      </c>
      <c r="E5921" s="4">
        <v>5</v>
      </c>
      <c r="F5921">
        <v>5</v>
      </c>
      <c r="G5921">
        <v>5</v>
      </c>
      <c r="H5921">
        <v>5</v>
      </c>
      <c r="I5921">
        <v>5</v>
      </c>
      <c r="J5921">
        <v>5</v>
      </c>
      <c r="K5921">
        <v>5</v>
      </c>
      <c r="L5921">
        <v>5</v>
      </c>
      <c r="M5921">
        <v>5</v>
      </c>
      <c r="N5921">
        <v>5</v>
      </c>
      <c r="O5921" s="4" t="s">
        <v>10629</v>
      </c>
      <c r="P5921" t="s">
        <v>10669</v>
      </c>
      <c r="Q5921">
        <v>40.416499999999999</v>
      </c>
      <c r="R5921">
        <v>-3.7025600000000001</v>
      </c>
    </row>
    <row r="5922" spans="1:18">
      <c r="A5922">
        <v>40687.453159722223</v>
      </c>
      <c r="B5922" s="6" t="s">
        <v>10100</v>
      </c>
      <c r="C5922" s="7" t="s">
        <v>10108</v>
      </c>
      <c r="D5922" s="4">
        <v>4</v>
      </c>
      <c r="E5922" s="4">
        <v>5</v>
      </c>
      <c r="F5922">
        <v>5</v>
      </c>
      <c r="G5922">
        <v>3</v>
      </c>
      <c r="H5922">
        <v>4</v>
      </c>
      <c r="I5922">
        <v>4</v>
      </c>
      <c r="J5922">
        <v>4</v>
      </c>
      <c r="K5922">
        <v>4</v>
      </c>
      <c r="L5922">
        <v>4</v>
      </c>
      <c r="M5922">
        <v>5</v>
      </c>
      <c r="N5922">
        <v>5</v>
      </c>
      <c r="O5922" s="4" t="s">
        <v>10709</v>
      </c>
      <c r="P5922" t="s">
        <v>10710</v>
      </c>
      <c r="Q5922">
        <v>51.1</v>
      </c>
      <c r="R5922">
        <v>17.033329999999999</v>
      </c>
    </row>
    <row r="5923" spans="1:18">
      <c r="A5923">
        <v>40687.45412037037</v>
      </c>
      <c r="B5923" s="6" t="s">
        <v>10100</v>
      </c>
      <c r="C5923" s="7" t="s">
        <v>10109</v>
      </c>
      <c r="D5923" s="4">
        <v>1</v>
      </c>
      <c r="E5923" s="4">
        <v>1</v>
      </c>
      <c r="F5923">
        <v>1</v>
      </c>
      <c r="G5923">
        <v>1</v>
      </c>
      <c r="H5923">
        <v>1</v>
      </c>
      <c r="I5923">
        <v>1</v>
      </c>
      <c r="J5923">
        <v>1</v>
      </c>
      <c r="K5923">
        <v>1</v>
      </c>
      <c r="L5923">
        <v>1</v>
      </c>
      <c r="M5923">
        <v>1</v>
      </c>
      <c r="N5923">
        <v>1</v>
      </c>
      <c r="O5923" s="4" t="s">
        <v>10733</v>
      </c>
      <c r="P5923" t="s">
        <v>10734</v>
      </c>
      <c r="Q5923">
        <v>48.148159999999997</v>
      </c>
      <c r="R5923">
        <v>17.106739999999999</v>
      </c>
    </row>
    <row r="5924" spans="1:18">
      <c r="A5924">
        <v>40687.455601851849</v>
      </c>
      <c r="B5924" s="6" t="s">
        <v>10100</v>
      </c>
      <c r="C5924" s="7" t="s">
        <v>10110</v>
      </c>
      <c r="D5924" s="4">
        <v>1</v>
      </c>
      <c r="E5924" s="4">
        <v>1</v>
      </c>
      <c r="F5924">
        <v>1</v>
      </c>
      <c r="G5924">
        <v>1</v>
      </c>
      <c r="H5924">
        <v>1</v>
      </c>
      <c r="I5924">
        <v>1</v>
      </c>
      <c r="J5924">
        <v>1</v>
      </c>
      <c r="K5924">
        <v>1</v>
      </c>
      <c r="L5924">
        <v>1</v>
      </c>
      <c r="M5924">
        <v>1</v>
      </c>
      <c r="N5924">
        <v>1</v>
      </c>
      <c r="O5924" s="4" t="s">
        <v>10716</v>
      </c>
      <c r="P5924" t="s">
        <v>10735</v>
      </c>
      <c r="Q5924">
        <v>-33.867849999999997</v>
      </c>
      <c r="R5924">
        <v>151.20732000000001</v>
      </c>
    </row>
    <row r="5925" spans="1:18">
      <c r="A5925">
        <v>40687.473333333335</v>
      </c>
      <c r="B5925" s="6" t="s">
        <v>10100</v>
      </c>
      <c r="C5925" s="7" t="s">
        <v>10111</v>
      </c>
      <c r="D5925" s="4">
        <v>4</v>
      </c>
      <c r="E5925" s="4">
        <v>4</v>
      </c>
      <c r="F5925">
        <v>5</v>
      </c>
      <c r="G5925">
        <v>3</v>
      </c>
      <c r="H5925">
        <v>5</v>
      </c>
      <c r="I5925">
        <v>3</v>
      </c>
      <c r="J5925">
        <v>5</v>
      </c>
      <c r="K5925">
        <v>4</v>
      </c>
      <c r="L5925">
        <v>1</v>
      </c>
      <c r="M5925">
        <v>1</v>
      </c>
      <c r="N5925">
        <v>1</v>
      </c>
      <c r="O5925" s="4" t="s">
        <v>10620</v>
      </c>
      <c r="P5925" t="s">
        <v>10655</v>
      </c>
      <c r="Q5925">
        <v>51.512790000000003</v>
      </c>
      <c r="R5925">
        <v>-9.1840000000000005E-2</v>
      </c>
    </row>
    <row r="5926" spans="1:18">
      <c r="A5926">
        <v>40687.47446759259</v>
      </c>
      <c r="B5926" s="6" t="s">
        <v>10100</v>
      </c>
      <c r="C5926" s="7" t="s">
        <v>6623</v>
      </c>
      <c r="D5926" s="4">
        <v>5</v>
      </c>
      <c r="E5926" s="4">
        <v>4</v>
      </c>
      <c r="F5926">
        <v>4</v>
      </c>
      <c r="G5926">
        <v>5</v>
      </c>
      <c r="H5926">
        <v>2</v>
      </c>
      <c r="I5926">
        <v>5</v>
      </c>
      <c r="J5926">
        <v>2</v>
      </c>
      <c r="K5926">
        <v>5</v>
      </c>
      <c r="L5926">
        <v>4</v>
      </c>
      <c r="M5926">
        <v>5</v>
      </c>
      <c r="N5926">
        <v>1</v>
      </c>
      <c r="O5926" s="4" t="s">
        <v>10629</v>
      </c>
      <c r="P5926" t="s">
        <v>10881</v>
      </c>
      <c r="Q5926">
        <v>37.38241</v>
      </c>
      <c r="R5926">
        <v>-5.9761300000000004</v>
      </c>
    </row>
    <row r="5927" spans="1:18">
      <c r="A5927">
        <v>40687.484884259262</v>
      </c>
      <c r="B5927" s="6" t="s">
        <v>10100</v>
      </c>
      <c r="C5927" s="7" t="s">
        <v>10112</v>
      </c>
      <c r="D5927" s="4">
        <v>3</v>
      </c>
      <c r="E5927" s="4">
        <v>4</v>
      </c>
      <c r="F5927">
        <v>3</v>
      </c>
      <c r="G5927">
        <v>3</v>
      </c>
      <c r="H5927">
        <v>3</v>
      </c>
      <c r="I5927">
        <v>3</v>
      </c>
      <c r="J5927">
        <v>4</v>
      </c>
      <c r="K5927">
        <v>4</v>
      </c>
      <c r="L5927">
        <v>5</v>
      </c>
      <c r="M5927">
        <v>5</v>
      </c>
      <c r="N5927">
        <v>4</v>
      </c>
      <c r="O5927" s="4" t="s">
        <v>10629</v>
      </c>
      <c r="P5927" t="s">
        <v>10881</v>
      </c>
      <c r="Q5927">
        <v>37.38241</v>
      </c>
      <c r="R5927">
        <v>-5.9761300000000004</v>
      </c>
    </row>
    <row r="5928" spans="1:18">
      <c r="A5928">
        <v>40687.485196759262</v>
      </c>
      <c r="B5928" s="6" t="s">
        <v>10100</v>
      </c>
      <c r="C5928" s="7" t="s">
        <v>8578</v>
      </c>
      <c r="D5928" s="4">
        <v>3</v>
      </c>
      <c r="E5928" s="4">
        <v>3</v>
      </c>
      <c r="F5928">
        <v>4</v>
      </c>
      <c r="G5928">
        <v>3</v>
      </c>
      <c r="H5928">
        <v>5</v>
      </c>
      <c r="I5928">
        <v>5</v>
      </c>
      <c r="J5928">
        <v>3</v>
      </c>
      <c r="K5928">
        <v>3</v>
      </c>
      <c r="L5928">
        <v>4</v>
      </c>
      <c r="M5928">
        <v>5</v>
      </c>
      <c r="N5928">
        <v>5</v>
      </c>
      <c r="O5928" s="4" t="s">
        <v>10634</v>
      </c>
      <c r="P5928" t="s">
        <v>10706</v>
      </c>
      <c r="Q5928">
        <v>38.5244</v>
      </c>
      <c r="R5928">
        <v>-8.8881999999999994</v>
      </c>
    </row>
    <row r="5929" spans="1:18">
      <c r="A5929">
        <v>40687.485995370371</v>
      </c>
      <c r="B5929" s="6" t="s">
        <v>10100</v>
      </c>
      <c r="C5929" s="7" t="s">
        <v>10113</v>
      </c>
      <c r="D5929" s="4">
        <v>5</v>
      </c>
      <c r="E5929" s="4">
        <v>4</v>
      </c>
      <c r="F5929">
        <v>4</v>
      </c>
      <c r="G5929">
        <v>4</v>
      </c>
      <c r="H5929">
        <v>2</v>
      </c>
      <c r="I5929">
        <v>5</v>
      </c>
      <c r="J5929">
        <v>4</v>
      </c>
      <c r="K5929">
        <v>5</v>
      </c>
      <c r="L5929">
        <v>5</v>
      </c>
      <c r="M5929">
        <v>4</v>
      </c>
      <c r="N5929">
        <v>5</v>
      </c>
      <c r="O5929" s="4" t="s">
        <v>10604</v>
      </c>
      <c r="P5929" t="s">
        <v>10674</v>
      </c>
      <c r="Q5929">
        <v>43.296950000000002</v>
      </c>
      <c r="R5929">
        <v>5.3810700000000002</v>
      </c>
    </row>
    <row r="5930" spans="1:18">
      <c r="A5930">
        <v>40687.488715277781</v>
      </c>
      <c r="B5930" s="6" t="s">
        <v>10100</v>
      </c>
      <c r="C5930" s="7" t="s">
        <v>10114</v>
      </c>
      <c r="D5930" s="4">
        <v>3</v>
      </c>
      <c r="E5930" s="4">
        <v>4</v>
      </c>
      <c r="F5930">
        <v>4</v>
      </c>
      <c r="G5930">
        <v>5</v>
      </c>
      <c r="H5930">
        <v>5</v>
      </c>
      <c r="I5930">
        <v>5</v>
      </c>
      <c r="J5930">
        <v>5</v>
      </c>
      <c r="K5930">
        <v>4</v>
      </c>
      <c r="L5930">
        <v>4</v>
      </c>
      <c r="M5930">
        <v>3</v>
      </c>
      <c r="N5930">
        <v>1</v>
      </c>
      <c r="O5930" s="4" t="s">
        <v>10634</v>
      </c>
      <c r="P5930" t="s">
        <v>10724</v>
      </c>
      <c r="Q5930">
        <v>41.550319999999999</v>
      </c>
      <c r="R5930">
        <v>-8.4200499999999998</v>
      </c>
    </row>
    <row r="5931" spans="1:18">
      <c r="A5931">
        <v>40687.489363425928</v>
      </c>
      <c r="B5931" s="6" t="s">
        <v>10100</v>
      </c>
      <c r="C5931" s="7" t="s">
        <v>10115</v>
      </c>
      <c r="D5931" s="4">
        <v>4</v>
      </c>
      <c r="E5931" s="4">
        <v>2</v>
      </c>
      <c r="F5931">
        <v>3</v>
      </c>
      <c r="G5931">
        <v>4</v>
      </c>
      <c r="H5931">
        <v>4</v>
      </c>
      <c r="I5931">
        <v>5</v>
      </c>
      <c r="J5931">
        <v>4</v>
      </c>
      <c r="K5931">
        <v>4</v>
      </c>
      <c r="L5931">
        <v>4</v>
      </c>
      <c r="M5931">
        <v>4</v>
      </c>
      <c r="N5931">
        <v>4</v>
      </c>
      <c r="O5931" s="4" t="s">
        <v>10755</v>
      </c>
      <c r="P5931" t="s">
        <v>10832</v>
      </c>
      <c r="Q5931">
        <v>59.33258</v>
      </c>
      <c r="R5931">
        <v>18.064900000000002</v>
      </c>
    </row>
    <row r="5932" spans="1:18">
      <c r="A5932">
        <v>40687.489502314813</v>
      </c>
      <c r="B5932" s="6" t="s">
        <v>10100</v>
      </c>
      <c r="C5932" s="7" t="s">
        <v>10116</v>
      </c>
      <c r="D5932" s="4">
        <v>1</v>
      </c>
      <c r="E5932" s="4">
        <v>1</v>
      </c>
      <c r="F5932">
        <v>1</v>
      </c>
      <c r="G5932">
        <v>1</v>
      </c>
      <c r="H5932">
        <v>1</v>
      </c>
      <c r="I5932">
        <v>1</v>
      </c>
      <c r="J5932">
        <v>1</v>
      </c>
      <c r="K5932">
        <v>1</v>
      </c>
      <c r="L5932">
        <v>1</v>
      </c>
      <c r="M5932">
        <v>1</v>
      </c>
      <c r="N5932">
        <v>1</v>
      </c>
      <c r="O5932" s="4" t="s">
        <v>10604</v>
      </c>
      <c r="P5932" t="s">
        <v>10605</v>
      </c>
      <c r="Q5932">
        <v>48.853409999999997</v>
      </c>
      <c r="R5932">
        <v>2.3488000000000002</v>
      </c>
    </row>
    <row r="5933" spans="1:18">
      <c r="A5933">
        <v>40687.491747685184</v>
      </c>
      <c r="B5933" s="6" t="s">
        <v>10100</v>
      </c>
      <c r="C5933" s="7" t="s">
        <v>10117</v>
      </c>
      <c r="D5933" s="4">
        <v>4</v>
      </c>
      <c r="E5933" s="4">
        <v>4</v>
      </c>
      <c r="F5933">
        <v>5</v>
      </c>
      <c r="G5933">
        <v>5</v>
      </c>
      <c r="H5933">
        <v>5</v>
      </c>
      <c r="I5933">
        <v>4</v>
      </c>
      <c r="J5933">
        <v>4</v>
      </c>
      <c r="K5933">
        <v>5</v>
      </c>
      <c r="L5933">
        <v>5</v>
      </c>
      <c r="M5933">
        <v>5</v>
      </c>
      <c r="N5933">
        <v>5</v>
      </c>
      <c r="O5933" s="4" t="s">
        <v>10736</v>
      </c>
      <c r="P5933" t="s">
        <v>10737</v>
      </c>
      <c r="Q5933">
        <v>44.432250000000003</v>
      </c>
      <c r="R5933">
        <v>26.106259999999999</v>
      </c>
    </row>
    <row r="5934" spans="1:18">
      <c r="A5934">
        <v>40687.492280092592</v>
      </c>
      <c r="B5934" s="6" t="s">
        <v>10100</v>
      </c>
      <c r="C5934" s="7" t="s">
        <v>10118</v>
      </c>
      <c r="D5934" s="4">
        <v>1</v>
      </c>
      <c r="E5934" s="4">
        <v>1</v>
      </c>
      <c r="F5934">
        <v>1</v>
      </c>
      <c r="G5934">
        <v>3</v>
      </c>
      <c r="H5934">
        <v>3</v>
      </c>
      <c r="I5934">
        <v>1</v>
      </c>
      <c r="J5934">
        <v>1</v>
      </c>
      <c r="K5934">
        <v>5</v>
      </c>
      <c r="L5934">
        <v>4</v>
      </c>
      <c r="M5934">
        <v>1</v>
      </c>
      <c r="N5934">
        <v>5</v>
      </c>
      <c r="O5934" s="4" t="s">
        <v>10604</v>
      </c>
      <c r="P5934" t="s">
        <v>10605</v>
      </c>
      <c r="Q5934">
        <v>48.853409999999997</v>
      </c>
      <c r="R5934">
        <v>2.3488000000000002</v>
      </c>
    </row>
    <row r="5935" spans="1:18">
      <c r="A5935">
        <v>40687.493136574078</v>
      </c>
      <c r="B5935" s="6" t="s">
        <v>10100</v>
      </c>
      <c r="C5935" s="7" t="s">
        <v>10119</v>
      </c>
      <c r="D5935" s="4">
        <v>3</v>
      </c>
      <c r="E5935" s="4">
        <v>3</v>
      </c>
      <c r="F5935">
        <v>4</v>
      </c>
      <c r="G5935">
        <v>5</v>
      </c>
      <c r="H5935">
        <v>4</v>
      </c>
      <c r="I5935">
        <v>4</v>
      </c>
      <c r="J5935">
        <v>4</v>
      </c>
      <c r="K5935">
        <v>5</v>
      </c>
      <c r="L5935">
        <v>5</v>
      </c>
      <c r="M5935">
        <v>4</v>
      </c>
      <c r="N5935">
        <v>4</v>
      </c>
      <c r="O5935" s="4" t="s">
        <v>10604</v>
      </c>
      <c r="P5935" t="s">
        <v>10605</v>
      </c>
      <c r="Q5935">
        <v>48.853409999999997</v>
      </c>
      <c r="R5935">
        <v>2.3488000000000002</v>
      </c>
    </row>
    <row r="5936" spans="1:18">
      <c r="A5936">
        <v>40687.493761574071</v>
      </c>
      <c r="B5936" s="6" t="s">
        <v>10100</v>
      </c>
      <c r="C5936" s="7" t="s">
        <v>10120</v>
      </c>
      <c r="D5936" s="4">
        <v>4</v>
      </c>
      <c r="E5936" s="4">
        <v>4</v>
      </c>
      <c r="F5936">
        <v>4</v>
      </c>
      <c r="G5936">
        <v>3</v>
      </c>
      <c r="H5936">
        <v>4</v>
      </c>
      <c r="I5936">
        <v>3</v>
      </c>
      <c r="J5936">
        <v>3</v>
      </c>
      <c r="K5936">
        <v>4</v>
      </c>
      <c r="L5936">
        <v>3</v>
      </c>
      <c r="M5936">
        <v>4</v>
      </c>
      <c r="N5936">
        <v>3</v>
      </c>
      <c r="O5936" s="4" t="s">
        <v>10604</v>
      </c>
      <c r="P5936" t="s">
        <v>10605</v>
      </c>
      <c r="Q5936">
        <v>48.853409999999997</v>
      </c>
      <c r="R5936">
        <v>2.3488000000000002</v>
      </c>
    </row>
    <row r="5937" spans="1:18">
      <c r="A5937">
        <v>40687.49491898148</v>
      </c>
      <c r="B5937" s="6" t="s">
        <v>10100</v>
      </c>
      <c r="C5937" s="7" t="s">
        <v>10121</v>
      </c>
      <c r="D5937" s="4">
        <v>3</v>
      </c>
      <c r="E5937" s="4">
        <v>4</v>
      </c>
      <c r="F5937">
        <v>4</v>
      </c>
      <c r="G5937">
        <v>3</v>
      </c>
      <c r="H5937">
        <v>5</v>
      </c>
      <c r="I5937">
        <v>4</v>
      </c>
      <c r="J5937">
        <v>3</v>
      </c>
      <c r="K5937">
        <v>5</v>
      </c>
      <c r="L5937">
        <v>4</v>
      </c>
      <c r="M5937">
        <v>5</v>
      </c>
      <c r="N5937">
        <v>5</v>
      </c>
      <c r="O5937" s="4" t="s">
        <v>10598</v>
      </c>
      <c r="P5937" t="s">
        <v>10664</v>
      </c>
      <c r="Q5937">
        <v>48.137430000000002</v>
      </c>
      <c r="R5937">
        <v>11.57549</v>
      </c>
    </row>
    <row r="5938" spans="1:18">
      <c r="A5938">
        <v>40687.497708333336</v>
      </c>
      <c r="B5938" s="6" t="s">
        <v>10100</v>
      </c>
      <c r="C5938" s="7" t="s">
        <v>10122</v>
      </c>
      <c r="D5938" s="4">
        <v>5</v>
      </c>
      <c r="E5938" s="4">
        <v>3</v>
      </c>
      <c r="F5938">
        <v>3</v>
      </c>
      <c r="G5938">
        <v>5</v>
      </c>
      <c r="H5938">
        <v>5</v>
      </c>
      <c r="I5938">
        <v>5</v>
      </c>
      <c r="J5938">
        <v>1</v>
      </c>
      <c r="K5938">
        <v>5</v>
      </c>
      <c r="L5938">
        <v>5</v>
      </c>
      <c r="M5938">
        <v>5</v>
      </c>
      <c r="N5938">
        <v>5</v>
      </c>
      <c r="O5938" s="4" t="s">
        <v>10607</v>
      </c>
      <c r="P5938" t="s">
        <v>10624</v>
      </c>
      <c r="Q5938">
        <v>43.700110000000002</v>
      </c>
      <c r="R5938">
        <v>-79.416300000000007</v>
      </c>
    </row>
    <row r="5939" spans="1:18">
      <c r="A5939">
        <v>40687.498553240737</v>
      </c>
      <c r="B5939" s="6" t="s">
        <v>10100</v>
      </c>
      <c r="C5939" s="7" t="s">
        <v>10123</v>
      </c>
      <c r="D5939" s="4">
        <v>1</v>
      </c>
      <c r="E5939" s="4">
        <v>2</v>
      </c>
      <c r="F5939">
        <v>2</v>
      </c>
      <c r="G5939">
        <v>1</v>
      </c>
      <c r="H5939">
        <v>2</v>
      </c>
      <c r="I5939">
        <v>1</v>
      </c>
      <c r="J5939">
        <v>3</v>
      </c>
      <c r="K5939">
        <v>2</v>
      </c>
      <c r="L5939">
        <v>5</v>
      </c>
      <c r="M5939">
        <v>2</v>
      </c>
      <c r="N5939">
        <v>4</v>
      </c>
      <c r="O5939" s="4" t="s">
        <v>10629</v>
      </c>
      <c r="P5939" t="s">
        <v>10630</v>
      </c>
      <c r="Q5939">
        <v>41.38879</v>
      </c>
      <c r="R5939">
        <v>2.1589900000000002</v>
      </c>
    </row>
    <row r="5940" spans="1:18">
      <c r="A5940">
        <v>40687.918773148151</v>
      </c>
      <c r="B5940" s="6" t="s">
        <v>10100</v>
      </c>
      <c r="C5940" s="7" t="s">
        <v>6723</v>
      </c>
      <c r="D5940" s="4">
        <v>2</v>
      </c>
      <c r="E5940" s="4">
        <v>3</v>
      </c>
      <c r="F5940">
        <v>3</v>
      </c>
      <c r="G5940">
        <v>3</v>
      </c>
      <c r="H5940">
        <v>5</v>
      </c>
      <c r="I5940">
        <v>5</v>
      </c>
      <c r="J5940">
        <v>4</v>
      </c>
      <c r="K5940">
        <v>5</v>
      </c>
      <c r="L5940">
        <v>5</v>
      </c>
      <c r="M5940">
        <v>5</v>
      </c>
      <c r="N5940">
        <v>5</v>
      </c>
      <c r="O5940" s="4" t="s">
        <v>10600</v>
      </c>
      <c r="P5940" t="s">
        <v>10609</v>
      </c>
      <c r="Q5940">
        <v>50.850450000000002</v>
      </c>
      <c r="R5940">
        <v>4.3487799999999996</v>
      </c>
    </row>
    <row r="5941" spans="1:18">
      <c r="A5941">
        <v>40687.918773148151</v>
      </c>
      <c r="B5941" s="6" t="s">
        <v>10100</v>
      </c>
      <c r="C5941" s="7" t="s">
        <v>6723</v>
      </c>
      <c r="D5941" s="4">
        <v>4</v>
      </c>
      <c r="E5941" s="4">
        <v>4</v>
      </c>
      <c r="F5941">
        <v>4</v>
      </c>
      <c r="G5941">
        <v>3</v>
      </c>
      <c r="H5941">
        <v>4</v>
      </c>
      <c r="I5941">
        <v>3</v>
      </c>
      <c r="J5941">
        <v>3</v>
      </c>
      <c r="K5941">
        <v>5</v>
      </c>
      <c r="L5941">
        <v>4</v>
      </c>
      <c r="M5941">
        <v>3</v>
      </c>
      <c r="N5941">
        <v>3</v>
      </c>
      <c r="O5941" s="4" t="s">
        <v>10629</v>
      </c>
      <c r="P5941" t="s">
        <v>10630</v>
      </c>
      <c r="Q5941">
        <v>41.38879</v>
      </c>
      <c r="R5941">
        <v>2.1589900000000002</v>
      </c>
    </row>
    <row r="5942" spans="1:18">
      <c r="A5942">
        <v>40687.897581018522</v>
      </c>
      <c r="B5942" s="6" t="s">
        <v>10100</v>
      </c>
      <c r="C5942" s="7" t="s">
        <v>10124</v>
      </c>
      <c r="D5942" s="4">
        <v>3</v>
      </c>
      <c r="E5942" s="4">
        <v>5</v>
      </c>
      <c r="F5942">
        <v>5</v>
      </c>
      <c r="G5942">
        <v>2</v>
      </c>
      <c r="H5942">
        <v>5</v>
      </c>
      <c r="I5942">
        <v>4</v>
      </c>
      <c r="J5942">
        <v>2</v>
      </c>
      <c r="K5942">
        <v>3</v>
      </c>
      <c r="L5942">
        <v>4</v>
      </c>
      <c r="M5942">
        <v>3</v>
      </c>
      <c r="N5942">
        <v>2</v>
      </c>
      <c r="O5942" s="4" t="s">
        <v>10604</v>
      </c>
      <c r="P5942" t="s">
        <v>10605</v>
      </c>
      <c r="Q5942">
        <v>48.853409999999997</v>
      </c>
      <c r="R5942">
        <v>2.3488000000000002</v>
      </c>
    </row>
    <row r="5943" spans="1:18">
      <c r="A5943">
        <v>40687.512708333335</v>
      </c>
      <c r="B5943" s="6" t="s">
        <v>10100</v>
      </c>
      <c r="C5943" s="7" t="s">
        <v>9791</v>
      </c>
      <c r="D5943" s="4">
        <v>2</v>
      </c>
      <c r="E5943" s="4">
        <v>1</v>
      </c>
      <c r="F5943">
        <v>1</v>
      </c>
      <c r="G5943">
        <v>4</v>
      </c>
      <c r="H5943">
        <v>2</v>
      </c>
      <c r="I5943">
        <v>5</v>
      </c>
      <c r="J5943">
        <v>1</v>
      </c>
      <c r="K5943">
        <v>4</v>
      </c>
      <c r="L5943">
        <v>4</v>
      </c>
      <c r="M5943">
        <v>3</v>
      </c>
      <c r="N5943">
        <v>2</v>
      </c>
      <c r="O5943" s="4" t="s">
        <v>10755</v>
      </c>
      <c r="P5943" t="s">
        <v>10756</v>
      </c>
      <c r="Q5943">
        <v>57.707160000000002</v>
      </c>
      <c r="R5943">
        <v>11.96679</v>
      </c>
    </row>
    <row r="5944" spans="1:18">
      <c r="A5944">
        <v>40687.514780092592</v>
      </c>
      <c r="B5944" s="6" t="s">
        <v>10100</v>
      </c>
      <c r="C5944" s="7" t="s">
        <v>10125</v>
      </c>
      <c r="D5944" s="4">
        <v>3</v>
      </c>
      <c r="E5944" s="4">
        <v>4</v>
      </c>
      <c r="F5944">
        <v>4</v>
      </c>
      <c r="G5944">
        <v>2</v>
      </c>
      <c r="H5944">
        <v>4</v>
      </c>
      <c r="I5944">
        <v>4</v>
      </c>
      <c r="J5944">
        <v>3</v>
      </c>
      <c r="K5944">
        <v>5</v>
      </c>
      <c r="L5944">
        <v>3</v>
      </c>
      <c r="M5944">
        <v>4</v>
      </c>
      <c r="N5944">
        <v>2</v>
      </c>
      <c r="O5944" s="4" t="s">
        <v>10604</v>
      </c>
      <c r="P5944" t="s">
        <v>10606</v>
      </c>
      <c r="Q5944">
        <v>43.703130000000002</v>
      </c>
      <c r="R5944">
        <v>7.2660799999999997</v>
      </c>
    </row>
    <row r="5945" spans="1:18">
      <c r="A5945">
        <v>40687.515983796293</v>
      </c>
      <c r="B5945" s="6" t="s">
        <v>10100</v>
      </c>
      <c r="C5945" s="7" t="s">
        <v>10126</v>
      </c>
      <c r="D5945" s="4">
        <v>3</v>
      </c>
      <c r="E5945" s="4">
        <v>4</v>
      </c>
      <c r="F5945">
        <v>3</v>
      </c>
      <c r="G5945">
        <v>3</v>
      </c>
      <c r="H5945">
        <v>4</v>
      </c>
      <c r="I5945">
        <v>2</v>
      </c>
      <c r="J5945">
        <v>2</v>
      </c>
      <c r="K5945">
        <v>5</v>
      </c>
      <c r="L5945">
        <v>5</v>
      </c>
      <c r="M5945">
        <v>1</v>
      </c>
      <c r="N5945">
        <v>3</v>
      </c>
      <c r="O5945" s="4" t="s">
        <v>10620</v>
      </c>
      <c r="P5945" t="s">
        <v>10621</v>
      </c>
      <c r="Q5945">
        <v>51.50853</v>
      </c>
      <c r="R5945">
        <v>-0.12573999999999999</v>
      </c>
    </row>
    <row r="5946" spans="1:18">
      <c r="A5946">
        <v>40687.517685185187</v>
      </c>
      <c r="B5946" s="6" t="s">
        <v>10100</v>
      </c>
      <c r="C5946" s="7" t="s">
        <v>10127</v>
      </c>
      <c r="D5946" s="4">
        <v>1</v>
      </c>
      <c r="E5946" s="4">
        <v>5</v>
      </c>
      <c r="F5946">
        <v>1</v>
      </c>
      <c r="G5946">
        <v>1</v>
      </c>
      <c r="H5946">
        <v>5</v>
      </c>
      <c r="I5946">
        <v>1</v>
      </c>
      <c r="J5946">
        <v>1</v>
      </c>
      <c r="K5946">
        <v>5</v>
      </c>
      <c r="L5946">
        <v>5</v>
      </c>
      <c r="M5946">
        <v>5</v>
      </c>
      <c r="N5946">
        <v>1</v>
      </c>
      <c r="O5946" s="4" t="s">
        <v>10683</v>
      </c>
      <c r="P5946" t="s">
        <v>10684</v>
      </c>
      <c r="Q5946">
        <v>41.013840000000002</v>
      </c>
      <c r="R5946">
        <v>28.949660000000002</v>
      </c>
    </row>
    <row r="5947" spans="1:18">
      <c r="A5947">
        <v>40687.518043981479</v>
      </c>
      <c r="B5947" s="6" t="s">
        <v>10100</v>
      </c>
      <c r="C5947" s="7" t="s">
        <v>10128</v>
      </c>
      <c r="D5947" s="4">
        <v>3</v>
      </c>
      <c r="E5947" s="4">
        <v>4</v>
      </c>
      <c r="F5947">
        <v>3</v>
      </c>
      <c r="G5947">
        <v>1</v>
      </c>
      <c r="H5947">
        <v>4</v>
      </c>
      <c r="I5947">
        <v>2</v>
      </c>
      <c r="J5947">
        <v>3</v>
      </c>
      <c r="K5947">
        <v>5</v>
      </c>
      <c r="L5947">
        <v>5</v>
      </c>
      <c r="M5947">
        <v>3</v>
      </c>
      <c r="N5947">
        <v>4</v>
      </c>
      <c r="O5947" s="4" t="s">
        <v>10727</v>
      </c>
      <c r="P5947" t="s">
        <v>10728</v>
      </c>
      <c r="Q5947">
        <v>50.088039999999999</v>
      </c>
      <c r="R5947">
        <v>14.42076</v>
      </c>
    </row>
    <row r="5948" spans="1:18">
      <c r="A5948">
        <v>40687.523356481484</v>
      </c>
      <c r="B5948" s="6" t="s">
        <v>10100</v>
      </c>
      <c r="C5948" s="7" t="s">
        <v>10129</v>
      </c>
      <c r="D5948" s="4">
        <v>4</v>
      </c>
      <c r="E5948" s="4">
        <v>4</v>
      </c>
      <c r="F5948">
        <v>3</v>
      </c>
      <c r="G5948">
        <v>4</v>
      </c>
      <c r="H5948">
        <v>4</v>
      </c>
      <c r="I5948">
        <v>5</v>
      </c>
      <c r="J5948">
        <v>4</v>
      </c>
      <c r="K5948">
        <v>4</v>
      </c>
      <c r="L5948">
        <v>5</v>
      </c>
      <c r="M5948">
        <v>3</v>
      </c>
      <c r="N5948">
        <v>5</v>
      </c>
      <c r="O5948" s="4" t="s">
        <v>10618</v>
      </c>
      <c r="P5948" t="s">
        <v>10619</v>
      </c>
      <c r="Q5948">
        <v>41.894739999999999</v>
      </c>
      <c r="R5948">
        <v>12.4839</v>
      </c>
    </row>
    <row r="5949" spans="1:18">
      <c r="A5949">
        <v>40687.525995370372</v>
      </c>
      <c r="B5949" s="6" t="s">
        <v>10100</v>
      </c>
      <c r="C5949" s="7" t="s">
        <v>10130</v>
      </c>
      <c r="D5949" s="4">
        <v>4</v>
      </c>
      <c r="E5949" s="4">
        <v>3</v>
      </c>
      <c r="F5949">
        <v>4</v>
      </c>
      <c r="G5949">
        <v>3</v>
      </c>
      <c r="H5949">
        <v>5</v>
      </c>
      <c r="I5949">
        <v>5</v>
      </c>
      <c r="J5949">
        <v>4</v>
      </c>
      <c r="K5949">
        <v>4</v>
      </c>
      <c r="L5949">
        <v>5</v>
      </c>
      <c r="M5949">
        <v>4</v>
      </c>
      <c r="N5949">
        <v>4</v>
      </c>
      <c r="O5949" s="4" t="s">
        <v>10598</v>
      </c>
      <c r="P5949" t="s">
        <v>10651</v>
      </c>
      <c r="Q5949">
        <v>52.524369999999998</v>
      </c>
      <c r="R5949">
        <v>13.41053</v>
      </c>
    </row>
    <row r="5950" spans="1:18">
      <c r="A5950">
        <v>40687.526122685187</v>
      </c>
      <c r="B5950" s="6" t="s">
        <v>10100</v>
      </c>
      <c r="C5950" s="7" t="s">
        <v>6224</v>
      </c>
      <c r="D5950" s="4">
        <v>0</v>
      </c>
      <c r="E5950" s="4">
        <v>2</v>
      </c>
      <c r="F5950">
        <v>4</v>
      </c>
      <c r="G5950">
        <v>5</v>
      </c>
      <c r="H5950">
        <v>2</v>
      </c>
      <c r="I5950">
        <v>4</v>
      </c>
      <c r="J5950">
        <v>1</v>
      </c>
      <c r="K5950">
        <v>5</v>
      </c>
      <c r="L5950">
        <v>5</v>
      </c>
      <c r="M5950">
        <v>4</v>
      </c>
      <c r="N5950">
        <v>5</v>
      </c>
      <c r="O5950" s="4" t="s">
        <v>10598</v>
      </c>
      <c r="P5950" t="s">
        <v>10599</v>
      </c>
      <c r="Q5950">
        <v>53.55</v>
      </c>
      <c r="R5950">
        <v>10</v>
      </c>
    </row>
    <row r="5951" spans="1:18">
      <c r="A5951">
        <v>40687.527245370373</v>
      </c>
      <c r="B5951" s="6" t="s">
        <v>10100</v>
      </c>
      <c r="C5951" s="7" t="s">
        <v>10131</v>
      </c>
      <c r="D5951" s="4">
        <v>1</v>
      </c>
      <c r="E5951" s="4">
        <v>5</v>
      </c>
      <c r="F5951">
        <v>4</v>
      </c>
      <c r="G5951">
        <v>1</v>
      </c>
      <c r="H5951">
        <v>5</v>
      </c>
      <c r="I5951">
        <v>1</v>
      </c>
      <c r="J5951">
        <v>1</v>
      </c>
      <c r="K5951">
        <v>3</v>
      </c>
      <c r="L5951">
        <v>4</v>
      </c>
      <c r="M5951">
        <v>1</v>
      </c>
      <c r="N5951">
        <v>4</v>
      </c>
      <c r="O5951" s="4" t="s">
        <v>10614</v>
      </c>
      <c r="P5951" t="s">
        <v>10636</v>
      </c>
      <c r="Q5951">
        <v>40.714269999999999</v>
      </c>
      <c r="R5951">
        <v>-74.005970000000005</v>
      </c>
    </row>
    <row r="5952" spans="1:18">
      <c r="A5952">
        <v>40687.532002314816</v>
      </c>
      <c r="B5952" s="6" t="s">
        <v>10100</v>
      </c>
      <c r="C5952" s="7" t="s">
        <v>10132</v>
      </c>
      <c r="D5952" s="4">
        <v>3</v>
      </c>
      <c r="E5952" s="4">
        <v>4</v>
      </c>
      <c r="F5952">
        <v>4</v>
      </c>
      <c r="G5952">
        <v>2</v>
      </c>
      <c r="H5952">
        <v>4</v>
      </c>
      <c r="I5952">
        <v>3</v>
      </c>
      <c r="J5952">
        <v>4</v>
      </c>
      <c r="K5952">
        <v>4</v>
      </c>
      <c r="L5952">
        <v>5</v>
      </c>
      <c r="M5952">
        <v>5</v>
      </c>
      <c r="N5952">
        <v>3</v>
      </c>
      <c r="O5952" s="4" t="s">
        <v>10618</v>
      </c>
      <c r="P5952" t="s">
        <v>10770</v>
      </c>
      <c r="Q5952">
        <v>38.115819999999999</v>
      </c>
      <c r="R5952">
        <v>13.35976</v>
      </c>
    </row>
    <row r="5953" spans="1:18">
      <c r="A5953">
        <v>40687.533043981479</v>
      </c>
      <c r="B5953" s="6" t="s">
        <v>10100</v>
      </c>
      <c r="C5953" s="7" t="s">
        <v>10133</v>
      </c>
      <c r="D5953" s="4">
        <v>4</v>
      </c>
      <c r="E5953" s="4">
        <v>4</v>
      </c>
      <c r="F5953">
        <v>3</v>
      </c>
      <c r="G5953">
        <v>4</v>
      </c>
      <c r="H5953">
        <v>4</v>
      </c>
      <c r="I5953">
        <v>5</v>
      </c>
      <c r="J5953">
        <v>5</v>
      </c>
      <c r="K5953">
        <v>5</v>
      </c>
      <c r="L5953">
        <v>4</v>
      </c>
      <c r="M5953">
        <v>4</v>
      </c>
      <c r="N5953">
        <v>5</v>
      </c>
      <c r="O5953" s="4" t="s">
        <v>10618</v>
      </c>
      <c r="P5953" t="s">
        <v>10619</v>
      </c>
      <c r="Q5953">
        <v>41.894739999999999</v>
      </c>
      <c r="R5953">
        <v>12.4839</v>
      </c>
    </row>
    <row r="5954" spans="1:18">
      <c r="A5954">
        <v>40687.533472222225</v>
      </c>
      <c r="B5954" s="6" t="s">
        <v>10100</v>
      </c>
      <c r="C5954" s="7" t="s">
        <v>10134</v>
      </c>
      <c r="D5954" s="4">
        <v>4</v>
      </c>
      <c r="E5954" s="4">
        <v>3</v>
      </c>
      <c r="F5954">
        <v>4</v>
      </c>
      <c r="G5954">
        <v>4</v>
      </c>
      <c r="H5954">
        <v>5</v>
      </c>
      <c r="I5954">
        <v>5</v>
      </c>
      <c r="J5954">
        <v>3</v>
      </c>
      <c r="K5954">
        <v>5</v>
      </c>
      <c r="L5954">
        <v>4</v>
      </c>
      <c r="M5954">
        <v>3</v>
      </c>
      <c r="N5954">
        <v>5</v>
      </c>
      <c r="O5954" s="4" t="s">
        <v>10618</v>
      </c>
      <c r="P5954" t="s">
        <v>10637</v>
      </c>
      <c r="Q5954">
        <v>45.464269999999999</v>
      </c>
      <c r="R5954">
        <v>9.1895100000000003</v>
      </c>
    </row>
    <row r="5955" spans="1:18">
      <c r="A5955">
        <v>40687.533668981479</v>
      </c>
      <c r="B5955" s="6" t="s">
        <v>10100</v>
      </c>
      <c r="C5955" s="7" t="s">
        <v>10135</v>
      </c>
      <c r="D5955" s="4">
        <v>4</v>
      </c>
      <c r="E5955" s="4">
        <v>4</v>
      </c>
      <c r="F5955">
        <v>5</v>
      </c>
      <c r="G5955">
        <v>3</v>
      </c>
      <c r="H5955">
        <v>5</v>
      </c>
      <c r="I5955">
        <v>5</v>
      </c>
      <c r="J5955">
        <v>3</v>
      </c>
      <c r="K5955">
        <v>4</v>
      </c>
      <c r="L5955">
        <v>3</v>
      </c>
      <c r="M5955">
        <v>4</v>
      </c>
      <c r="N5955">
        <v>2</v>
      </c>
      <c r="O5955" s="4" t="s">
        <v>10670</v>
      </c>
      <c r="P5955" t="s">
        <v>10671</v>
      </c>
      <c r="Q5955">
        <v>25.04776</v>
      </c>
      <c r="R5955">
        <v>121.53185000000001</v>
      </c>
    </row>
    <row r="5956" spans="1:18">
      <c r="A5956">
        <v>40687.535266203704</v>
      </c>
      <c r="B5956" s="6" t="s">
        <v>10100</v>
      </c>
      <c r="C5956" s="7" t="s">
        <v>10136</v>
      </c>
      <c r="D5956" s="4">
        <v>4</v>
      </c>
      <c r="E5956" s="4">
        <v>2</v>
      </c>
      <c r="F5956">
        <v>2</v>
      </c>
      <c r="G5956">
        <v>3</v>
      </c>
      <c r="H5956">
        <v>3</v>
      </c>
      <c r="I5956">
        <v>4</v>
      </c>
      <c r="J5956">
        <v>1</v>
      </c>
      <c r="K5956">
        <v>4</v>
      </c>
      <c r="L5956">
        <v>2</v>
      </c>
      <c r="M5956">
        <v>3</v>
      </c>
      <c r="N5956">
        <v>3</v>
      </c>
      <c r="O5956" s="4" t="s">
        <v>10893</v>
      </c>
      <c r="P5956" t="s">
        <v>10919</v>
      </c>
      <c r="Q5956">
        <v>45.814439999999998</v>
      </c>
      <c r="R5956">
        <v>15.977980000000001</v>
      </c>
    </row>
    <row r="5957" spans="1:18">
      <c r="A5957">
        <v>40687.536932870367</v>
      </c>
      <c r="B5957" s="6" t="s">
        <v>10100</v>
      </c>
      <c r="C5957" s="7" t="s">
        <v>10137</v>
      </c>
      <c r="D5957" s="4">
        <v>2</v>
      </c>
      <c r="E5957" s="4">
        <v>2</v>
      </c>
      <c r="F5957">
        <v>4</v>
      </c>
      <c r="G5957">
        <v>4</v>
      </c>
      <c r="H5957">
        <v>4</v>
      </c>
      <c r="I5957">
        <v>3</v>
      </c>
      <c r="J5957">
        <v>3</v>
      </c>
      <c r="K5957">
        <v>4</v>
      </c>
      <c r="L5957">
        <v>5</v>
      </c>
      <c r="M5957">
        <v>4</v>
      </c>
      <c r="N5957">
        <v>3</v>
      </c>
      <c r="O5957" s="4" t="s">
        <v>10634</v>
      </c>
      <c r="P5957" t="s">
        <v>10679</v>
      </c>
      <c r="Q5957">
        <v>38.716670000000001</v>
      </c>
      <c r="R5957">
        <v>-9.1333300000000008</v>
      </c>
    </row>
    <row r="5958" spans="1:18">
      <c r="A5958">
        <v>40687.537280092591</v>
      </c>
      <c r="B5958" s="6" t="s">
        <v>10100</v>
      </c>
      <c r="C5958" s="7" t="s">
        <v>10138</v>
      </c>
      <c r="D5958" s="4">
        <v>4</v>
      </c>
      <c r="E5958" s="4">
        <v>1</v>
      </c>
      <c r="F5958">
        <v>0</v>
      </c>
      <c r="G5958">
        <v>3</v>
      </c>
      <c r="H5958">
        <v>5</v>
      </c>
      <c r="I5958">
        <v>5</v>
      </c>
      <c r="J5958">
        <v>1</v>
      </c>
      <c r="K5958">
        <v>5</v>
      </c>
      <c r="L5958">
        <v>5</v>
      </c>
      <c r="M5958">
        <v>4</v>
      </c>
      <c r="N5958">
        <v>3</v>
      </c>
      <c r="O5958" s="4" t="s">
        <v>10618</v>
      </c>
      <c r="P5958" t="s">
        <v>10770</v>
      </c>
      <c r="Q5958">
        <v>38.115819999999999</v>
      </c>
      <c r="R5958">
        <v>13.35976</v>
      </c>
    </row>
    <row r="5959" spans="1:18">
      <c r="A5959">
        <v>40687.542245370372</v>
      </c>
      <c r="B5959" s="6" t="s">
        <v>10100</v>
      </c>
      <c r="C5959" s="7" t="s">
        <v>10139</v>
      </c>
      <c r="D5959" s="4">
        <v>4</v>
      </c>
      <c r="E5959" s="4">
        <v>3</v>
      </c>
      <c r="F5959">
        <v>4</v>
      </c>
      <c r="G5959">
        <v>2</v>
      </c>
      <c r="H5959">
        <v>5</v>
      </c>
      <c r="I5959">
        <v>4</v>
      </c>
      <c r="J5959">
        <v>4</v>
      </c>
      <c r="K5959">
        <v>4</v>
      </c>
      <c r="L5959">
        <v>5</v>
      </c>
      <c r="M5959">
        <v>5</v>
      </c>
      <c r="N5959">
        <v>5</v>
      </c>
      <c r="O5959" s="4" t="s">
        <v>10618</v>
      </c>
      <c r="P5959" t="s">
        <v>10619</v>
      </c>
      <c r="Q5959">
        <v>41.894739999999999</v>
      </c>
      <c r="R5959">
        <v>12.4839</v>
      </c>
    </row>
    <row r="5960" spans="1:18">
      <c r="A5960">
        <v>40687.548715277779</v>
      </c>
      <c r="B5960" s="6" t="s">
        <v>10100</v>
      </c>
      <c r="C5960" s="7" t="s">
        <v>10140</v>
      </c>
      <c r="D5960" s="4">
        <v>3</v>
      </c>
      <c r="E5960" s="4">
        <v>2</v>
      </c>
      <c r="F5960">
        <v>3</v>
      </c>
      <c r="G5960">
        <v>4</v>
      </c>
      <c r="H5960">
        <v>5</v>
      </c>
      <c r="I5960">
        <v>3</v>
      </c>
      <c r="J5960">
        <v>3</v>
      </c>
      <c r="K5960">
        <v>4</v>
      </c>
      <c r="L5960">
        <v>4</v>
      </c>
      <c r="M5960">
        <v>2</v>
      </c>
      <c r="N5960">
        <v>5</v>
      </c>
      <c r="O5960" s="4" t="s">
        <v>10604</v>
      </c>
      <c r="P5960" t="s">
        <v>10674</v>
      </c>
      <c r="Q5960">
        <v>43.296950000000002</v>
      </c>
      <c r="R5960">
        <v>5.3810700000000002</v>
      </c>
    </row>
    <row r="5961" spans="1:18">
      <c r="A5961">
        <v>40687.492222222223</v>
      </c>
      <c r="B5961" s="6" t="s">
        <v>10100</v>
      </c>
      <c r="C5961" s="7" t="s">
        <v>6924</v>
      </c>
      <c r="D5961" s="4">
        <v>1</v>
      </c>
      <c r="E5961" s="4">
        <v>5</v>
      </c>
      <c r="F5961">
        <v>5</v>
      </c>
      <c r="G5961">
        <v>1</v>
      </c>
      <c r="H5961">
        <v>5</v>
      </c>
      <c r="I5961">
        <v>5</v>
      </c>
      <c r="J5961">
        <v>1</v>
      </c>
      <c r="K5961">
        <v>5</v>
      </c>
      <c r="L5961">
        <v>5</v>
      </c>
      <c r="M5961">
        <v>1</v>
      </c>
      <c r="N5961">
        <v>5</v>
      </c>
      <c r="O5961" s="4" t="s">
        <v>10614</v>
      </c>
      <c r="P5961" t="s">
        <v>10640</v>
      </c>
      <c r="Q5961">
        <v>34.052230000000002</v>
      </c>
      <c r="R5961">
        <v>-118.24368</v>
      </c>
    </row>
    <row r="5962" spans="1:18">
      <c r="A5962">
        <v>40687.735150462962</v>
      </c>
      <c r="B5962" s="6" t="s">
        <v>10100</v>
      </c>
      <c r="C5962" s="7" t="s">
        <v>10141</v>
      </c>
      <c r="D5962" s="4">
        <v>3</v>
      </c>
      <c r="E5962" s="4">
        <v>5</v>
      </c>
      <c r="F5962">
        <v>4</v>
      </c>
      <c r="G5962">
        <v>4</v>
      </c>
      <c r="H5962">
        <v>4</v>
      </c>
      <c r="I5962">
        <v>3</v>
      </c>
      <c r="J5962">
        <v>4</v>
      </c>
      <c r="K5962">
        <v>4</v>
      </c>
      <c r="L5962">
        <v>5</v>
      </c>
      <c r="M5962">
        <v>3</v>
      </c>
      <c r="N5962">
        <v>5</v>
      </c>
      <c r="O5962" s="4" t="s">
        <v>10618</v>
      </c>
      <c r="P5962" t="s">
        <v>10770</v>
      </c>
      <c r="Q5962">
        <v>38.115819999999999</v>
      </c>
      <c r="R5962">
        <v>13.35976</v>
      </c>
    </row>
    <row r="5963" spans="1:18">
      <c r="A5963">
        <v>40687.55201388889</v>
      </c>
      <c r="B5963" s="6" t="s">
        <v>10100</v>
      </c>
      <c r="C5963" s="7" t="s">
        <v>10142</v>
      </c>
      <c r="D5963" s="4">
        <v>2</v>
      </c>
      <c r="E5963" s="4">
        <v>4</v>
      </c>
      <c r="F5963">
        <v>4</v>
      </c>
      <c r="G5963">
        <v>3</v>
      </c>
      <c r="H5963">
        <v>4</v>
      </c>
      <c r="I5963">
        <v>4</v>
      </c>
      <c r="J5963">
        <v>5</v>
      </c>
      <c r="K5963">
        <v>4</v>
      </c>
      <c r="L5963">
        <v>3</v>
      </c>
      <c r="M5963">
        <v>4</v>
      </c>
      <c r="N5963">
        <v>5</v>
      </c>
      <c r="O5963" s="4" t="s">
        <v>10618</v>
      </c>
      <c r="P5963" t="s">
        <v>10643</v>
      </c>
      <c r="Q5963">
        <v>40.833329999999997</v>
      </c>
      <c r="R5963">
        <v>14.25</v>
      </c>
    </row>
    <row r="5964" spans="1:18">
      <c r="A5964">
        <v>40687.554791666669</v>
      </c>
      <c r="B5964" s="6" t="s">
        <v>10100</v>
      </c>
      <c r="C5964" s="7" t="s">
        <v>10143</v>
      </c>
      <c r="D5964" s="4">
        <v>4</v>
      </c>
      <c r="E5964" s="4">
        <v>4</v>
      </c>
      <c r="F5964">
        <v>4</v>
      </c>
      <c r="G5964">
        <v>3</v>
      </c>
      <c r="H5964">
        <v>4</v>
      </c>
      <c r="I5964">
        <v>4</v>
      </c>
      <c r="J5964">
        <v>4</v>
      </c>
      <c r="K5964">
        <v>4</v>
      </c>
      <c r="L5964">
        <v>4</v>
      </c>
      <c r="M5964">
        <v>4</v>
      </c>
      <c r="N5964">
        <v>3</v>
      </c>
      <c r="O5964" s="4" t="s">
        <v>10618</v>
      </c>
      <c r="P5964" t="s">
        <v>10619</v>
      </c>
      <c r="Q5964">
        <v>41.894739999999999</v>
      </c>
      <c r="R5964">
        <v>12.4839</v>
      </c>
    </row>
    <row r="5965" spans="1:18">
      <c r="A5965">
        <v>40687.564363425925</v>
      </c>
      <c r="B5965" s="6" t="s">
        <v>10100</v>
      </c>
      <c r="C5965" s="7" t="s">
        <v>10144</v>
      </c>
      <c r="D5965" s="4">
        <v>4</v>
      </c>
      <c r="E5965" s="4">
        <v>3</v>
      </c>
      <c r="F5965">
        <v>3</v>
      </c>
      <c r="G5965">
        <v>4</v>
      </c>
      <c r="H5965">
        <v>3</v>
      </c>
      <c r="I5965">
        <v>3</v>
      </c>
      <c r="J5965">
        <v>2</v>
      </c>
      <c r="K5965">
        <v>3</v>
      </c>
      <c r="L5965">
        <v>3</v>
      </c>
      <c r="M5965">
        <v>3</v>
      </c>
      <c r="N5965">
        <v>3</v>
      </c>
      <c r="O5965" s="4" t="s">
        <v>11076</v>
      </c>
      <c r="P5965" t="s">
        <v>11077</v>
      </c>
      <c r="Q5965">
        <v>-2.1666699999999999</v>
      </c>
      <c r="R5965">
        <v>-79.900000000000006</v>
      </c>
    </row>
    <row r="5966" spans="1:18">
      <c r="A5966">
        <v>40687.564525462964</v>
      </c>
      <c r="B5966" s="6" t="s">
        <v>10100</v>
      </c>
      <c r="C5966" s="7" t="s">
        <v>10145</v>
      </c>
      <c r="D5966" s="4">
        <v>4</v>
      </c>
      <c r="E5966" s="4">
        <v>4</v>
      </c>
      <c r="F5966">
        <v>3</v>
      </c>
      <c r="G5966">
        <v>3</v>
      </c>
      <c r="H5966">
        <v>5</v>
      </c>
      <c r="I5966">
        <v>5</v>
      </c>
      <c r="J5966">
        <v>4</v>
      </c>
      <c r="K5966">
        <v>5</v>
      </c>
      <c r="L5966">
        <v>3</v>
      </c>
      <c r="M5966">
        <v>3</v>
      </c>
      <c r="N5966">
        <v>3</v>
      </c>
      <c r="O5966" s="4" t="s">
        <v>10618</v>
      </c>
      <c r="P5966" t="s">
        <v>10637</v>
      </c>
      <c r="Q5966">
        <v>45.464269999999999</v>
      </c>
      <c r="R5966">
        <v>9.1895100000000003</v>
      </c>
    </row>
    <row r="5967" spans="1:18">
      <c r="A5967">
        <v>40687.565289351849</v>
      </c>
      <c r="B5967" s="6" t="s">
        <v>10100</v>
      </c>
      <c r="C5967" s="7" t="s">
        <v>10146</v>
      </c>
      <c r="D5967" s="4">
        <v>5</v>
      </c>
      <c r="E5967" s="4">
        <v>4</v>
      </c>
      <c r="F5967">
        <v>3</v>
      </c>
      <c r="G5967">
        <v>4</v>
      </c>
      <c r="H5967">
        <v>4</v>
      </c>
      <c r="I5967">
        <v>5</v>
      </c>
      <c r="J5967">
        <v>5</v>
      </c>
      <c r="K5967">
        <v>4</v>
      </c>
      <c r="L5967">
        <v>5</v>
      </c>
      <c r="M5967">
        <v>4</v>
      </c>
      <c r="N5967">
        <v>5</v>
      </c>
      <c r="O5967" s="4" t="s">
        <v>10618</v>
      </c>
      <c r="P5967" t="s">
        <v>10619</v>
      </c>
      <c r="Q5967">
        <v>41.894739999999999</v>
      </c>
      <c r="R5967">
        <v>12.4839</v>
      </c>
    </row>
    <row r="5968" spans="1:18">
      <c r="A5968">
        <v>40687.566400462965</v>
      </c>
      <c r="B5968" s="6" t="s">
        <v>10100</v>
      </c>
      <c r="C5968" s="7" t="s">
        <v>10147</v>
      </c>
      <c r="D5968" s="4">
        <v>5</v>
      </c>
      <c r="E5968" s="4">
        <v>4</v>
      </c>
      <c r="F5968">
        <v>5</v>
      </c>
      <c r="G5968">
        <v>4</v>
      </c>
      <c r="H5968">
        <v>4</v>
      </c>
      <c r="I5968">
        <v>5</v>
      </c>
      <c r="J5968">
        <v>5</v>
      </c>
      <c r="K5968">
        <v>5</v>
      </c>
      <c r="L5968">
        <v>4</v>
      </c>
      <c r="M5968">
        <v>5</v>
      </c>
      <c r="N5968">
        <v>3</v>
      </c>
      <c r="O5968" s="4" t="s">
        <v>10638</v>
      </c>
      <c r="P5968" t="s">
        <v>10801</v>
      </c>
      <c r="Q5968">
        <v>59.436959999999999</v>
      </c>
      <c r="R5968">
        <v>24.753530000000001</v>
      </c>
    </row>
    <row r="5969" spans="1:18">
      <c r="A5969">
        <v>40687.568518518521</v>
      </c>
      <c r="B5969" s="6" t="s">
        <v>10100</v>
      </c>
      <c r="C5969" s="7" t="s">
        <v>7275</v>
      </c>
      <c r="D5969" s="4">
        <v>5</v>
      </c>
      <c r="E5969" s="4">
        <v>2</v>
      </c>
      <c r="F5969">
        <v>1</v>
      </c>
      <c r="G5969">
        <v>3</v>
      </c>
      <c r="H5969">
        <v>2</v>
      </c>
      <c r="I5969">
        <v>2</v>
      </c>
      <c r="J5969">
        <v>1</v>
      </c>
      <c r="K5969">
        <v>4</v>
      </c>
      <c r="L5969">
        <v>4</v>
      </c>
      <c r="M5969">
        <v>1</v>
      </c>
      <c r="N5969">
        <v>2</v>
      </c>
      <c r="O5969" s="4" t="s">
        <v>10625</v>
      </c>
      <c r="P5969" t="s">
        <v>10782</v>
      </c>
      <c r="Q5969">
        <v>19.601109999999998</v>
      </c>
      <c r="R5969">
        <v>-99.052499999999995</v>
      </c>
    </row>
    <row r="5970" spans="1:18">
      <c r="A5970">
        <v>40687.568831018521</v>
      </c>
      <c r="B5970" s="6" t="s">
        <v>10100</v>
      </c>
      <c r="C5970" s="7" t="s">
        <v>10148</v>
      </c>
      <c r="D5970" s="4">
        <v>5</v>
      </c>
      <c r="E5970" s="4">
        <v>5</v>
      </c>
      <c r="F5970">
        <v>5</v>
      </c>
      <c r="G5970">
        <v>5</v>
      </c>
      <c r="H5970">
        <v>5</v>
      </c>
      <c r="I5970">
        <v>5</v>
      </c>
      <c r="J5970">
        <v>5</v>
      </c>
      <c r="K5970">
        <v>5</v>
      </c>
      <c r="L5970">
        <v>5</v>
      </c>
      <c r="M5970">
        <v>5</v>
      </c>
      <c r="N5970">
        <v>5</v>
      </c>
      <c r="O5970" s="4" t="s">
        <v>10618</v>
      </c>
      <c r="P5970" t="s">
        <v>10619</v>
      </c>
      <c r="Q5970">
        <v>41.894739999999999</v>
      </c>
      <c r="R5970">
        <v>12.4839</v>
      </c>
    </row>
    <row r="5971" spans="1:18">
      <c r="A5971">
        <v>40687.568854166668</v>
      </c>
      <c r="B5971" s="6" t="s">
        <v>10100</v>
      </c>
      <c r="C5971" s="7" t="s">
        <v>4575</v>
      </c>
      <c r="D5971" s="4">
        <v>3</v>
      </c>
      <c r="E5971" s="4">
        <v>3</v>
      </c>
      <c r="F5971">
        <v>3</v>
      </c>
      <c r="G5971">
        <v>3</v>
      </c>
      <c r="H5971">
        <v>5</v>
      </c>
      <c r="I5971">
        <v>4</v>
      </c>
      <c r="J5971">
        <v>4</v>
      </c>
      <c r="K5971">
        <v>5</v>
      </c>
      <c r="L5971">
        <v>4</v>
      </c>
      <c r="M5971">
        <v>5</v>
      </c>
      <c r="N5971">
        <v>4</v>
      </c>
      <c r="O5971" s="4" t="s">
        <v>10620</v>
      </c>
      <c r="P5971" t="s">
        <v>10655</v>
      </c>
      <c r="Q5971">
        <v>51.512790000000003</v>
      </c>
      <c r="R5971">
        <v>-9.1840000000000005E-2</v>
      </c>
    </row>
    <row r="5972" spans="1:18">
      <c r="A5972">
        <v>40687.568923611114</v>
      </c>
      <c r="B5972" s="6" t="s">
        <v>10100</v>
      </c>
      <c r="C5972" s="7" t="s">
        <v>10149</v>
      </c>
      <c r="D5972" s="4">
        <v>2</v>
      </c>
      <c r="E5972" s="4">
        <v>2</v>
      </c>
      <c r="F5972">
        <v>4</v>
      </c>
      <c r="G5972">
        <v>2</v>
      </c>
      <c r="H5972">
        <v>4</v>
      </c>
      <c r="I5972">
        <v>3</v>
      </c>
      <c r="J5972">
        <v>2</v>
      </c>
      <c r="K5972">
        <v>2</v>
      </c>
      <c r="L5972">
        <v>4</v>
      </c>
      <c r="M5972">
        <v>2</v>
      </c>
      <c r="N5972">
        <v>3</v>
      </c>
      <c r="O5972" s="4" t="s">
        <v>10816</v>
      </c>
      <c r="P5972" t="s">
        <v>11007</v>
      </c>
      <c r="Q5972">
        <v>10.963889999999999</v>
      </c>
      <c r="R5972">
        <v>-74.796390000000002</v>
      </c>
    </row>
    <row r="5973" spans="1:18">
      <c r="A5973">
        <v>40687.56927083333</v>
      </c>
      <c r="B5973" s="6" t="s">
        <v>10100</v>
      </c>
      <c r="C5973" s="7" t="s">
        <v>10150</v>
      </c>
      <c r="D5973" s="4">
        <v>5</v>
      </c>
      <c r="E5973" s="4">
        <v>5</v>
      </c>
      <c r="F5973">
        <v>5</v>
      </c>
      <c r="G5973">
        <v>5</v>
      </c>
      <c r="H5973">
        <v>5</v>
      </c>
      <c r="I5973">
        <v>5</v>
      </c>
      <c r="J5973">
        <v>4</v>
      </c>
      <c r="K5973">
        <v>5</v>
      </c>
      <c r="L5973">
        <v>5</v>
      </c>
      <c r="M5973">
        <v>4</v>
      </c>
      <c r="N5973">
        <v>5</v>
      </c>
      <c r="O5973" s="4" t="s">
        <v>10604</v>
      </c>
      <c r="P5973" t="s">
        <v>10605</v>
      </c>
      <c r="Q5973">
        <v>48.853409999999997</v>
      </c>
      <c r="R5973">
        <v>2.3488000000000002</v>
      </c>
    </row>
    <row r="5974" spans="1:18">
      <c r="A5974">
        <v>40687.569363425922</v>
      </c>
      <c r="B5974" s="6" t="s">
        <v>10100</v>
      </c>
      <c r="C5974" s="7" t="s">
        <v>10151</v>
      </c>
      <c r="D5974" s="4">
        <v>5</v>
      </c>
      <c r="E5974" s="4">
        <v>4</v>
      </c>
      <c r="F5974">
        <v>4</v>
      </c>
      <c r="G5974">
        <v>3</v>
      </c>
      <c r="H5974">
        <v>4</v>
      </c>
      <c r="I5974">
        <v>2</v>
      </c>
      <c r="J5974">
        <v>4</v>
      </c>
      <c r="K5974">
        <v>4</v>
      </c>
      <c r="L5974">
        <v>5</v>
      </c>
      <c r="M5974">
        <v>2</v>
      </c>
      <c r="N5974">
        <v>4</v>
      </c>
      <c r="O5974" s="4" t="s">
        <v>10618</v>
      </c>
      <c r="P5974" t="s">
        <v>10619</v>
      </c>
      <c r="Q5974">
        <v>41.894739999999999</v>
      </c>
      <c r="R5974">
        <v>12.4839</v>
      </c>
    </row>
    <row r="5975" spans="1:18">
      <c r="A5975">
        <v>40687.5705787037</v>
      </c>
      <c r="B5975" s="6" t="s">
        <v>10100</v>
      </c>
      <c r="C5975" s="7" t="s">
        <v>10152</v>
      </c>
      <c r="D5975" s="4">
        <v>5</v>
      </c>
      <c r="E5975" s="4">
        <v>5</v>
      </c>
      <c r="F5975">
        <v>5</v>
      </c>
      <c r="G5975">
        <v>5</v>
      </c>
      <c r="H5975">
        <v>5</v>
      </c>
      <c r="I5975">
        <v>4</v>
      </c>
      <c r="J5975">
        <v>2</v>
      </c>
      <c r="K5975">
        <v>4</v>
      </c>
      <c r="L5975">
        <v>5</v>
      </c>
      <c r="M5975">
        <v>5</v>
      </c>
      <c r="N5975">
        <v>5</v>
      </c>
      <c r="O5975" s="4" t="s">
        <v>10614</v>
      </c>
      <c r="P5975" t="s">
        <v>10640</v>
      </c>
      <c r="Q5975">
        <v>34.052230000000002</v>
      </c>
      <c r="R5975">
        <v>-118.24368</v>
      </c>
    </row>
    <row r="5976" spans="1:18">
      <c r="A5976">
        <v>40687.570752314816</v>
      </c>
      <c r="B5976" s="6" t="s">
        <v>10100</v>
      </c>
      <c r="C5976" s="7" t="s">
        <v>10153</v>
      </c>
      <c r="D5976" s="4">
        <v>5</v>
      </c>
      <c r="E5976" s="4">
        <v>5</v>
      </c>
      <c r="F5976">
        <v>5</v>
      </c>
      <c r="G5976">
        <v>5</v>
      </c>
      <c r="H5976">
        <v>5</v>
      </c>
      <c r="I5976">
        <v>5</v>
      </c>
      <c r="J5976">
        <v>5</v>
      </c>
      <c r="K5976">
        <v>5</v>
      </c>
      <c r="L5976">
        <v>5</v>
      </c>
      <c r="M5976">
        <v>5</v>
      </c>
      <c r="N5976">
        <v>5</v>
      </c>
      <c r="O5976" s="4" t="s">
        <v>10614</v>
      </c>
      <c r="P5976" t="s">
        <v>10628</v>
      </c>
      <c r="Q5976">
        <v>41.850029999999997</v>
      </c>
      <c r="R5976">
        <v>-87.650049999999993</v>
      </c>
    </row>
    <row r="5977" spans="1:18">
      <c r="A5977">
        <v>40687.570775462962</v>
      </c>
      <c r="B5977" s="6" t="s">
        <v>10100</v>
      </c>
      <c r="C5977" s="7" t="s">
        <v>10154</v>
      </c>
      <c r="D5977" s="4">
        <v>4</v>
      </c>
      <c r="E5977" s="4">
        <v>1</v>
      </c>
      <c r="F5977">
        <v>1</v>
      </c>
      <c r="G5977">
        <v>1</v>
      </c>
      <c r="H5977">
        <v>5</v>
      </c>
      <c r="I5977">
        <v>5</v>
      </c>
      <c r="J5977">
        <v>3</v>
      </c>
      <c r="K5977">
        <v>4</v>
      </c>
      <c r="L5977">
        <v>4</v>
      </c>
      <c r="M5977">
        <v>4</v>
      </c>
      <c r="N5977">
        <v>1</v>
      </c>
      <c r="O5977" s="4" t="s">
        <v>10618</v>
      </c>
      <c r="P5977" t="s">
        <v>10619</v>
      </c>
      <c r="Q5977">
        <v>41.894739999999999</v>
      </c>
      <c r="R5977">
        <v>12.4839</v>
      </c>
    </row>
    <row r="5978" spans="1:18">
      <c r="A5978">
        <v>40687.57104166667</v>
      </c>
      <c r="B5978" s="6" t="s">
        <v>10100</v>
      </c>
      <c r="C5978" s="7" t="s">
        <v>10155</v>
      </c>
      <c r="D5978" s="4">
        <v>4</v>
      </c>
      <c r="E5978" s="4">
        <v>3</v>
      </c>
      <c r="F5978">
        <v>4</v>
      </c>
      <c r="G5978">
        <v>4</v>
      </c>
      <c r="H5978">
        <v>5</v>
      </c>
      <c r="I5978">
        <v>4</v>
      </c>
      <c r="J5978">
        <v>3</v>
      </c>
      <c r="K5978">
        <v>5</v>
      </c>
      <c r="L5978">
        <v>4</v>
      </c>
      <c r="M5978">
        <v>3</v>
      </c>
      <c r="N5978">
        <v>5</v>
      </c>
      <c r="O5978" s="4" t="s">
        <v>10620</v>
      </c>
      <c r="P5978" t="s">
        <v>10828</v>
      </c>
      <c r="Q5978">
        <v>52.48142</v>
      </c>
      <c r="R5978">
        <v>-1.8998299999999999</v>
      </c>
    </row>
    <row r="5979" spans="1:18">
      <c r="A5979">
        <v>40687.571319444447</v>
      </c>
      <c r="B5979" s="6" t="s">
        <v>10100</v>
      </c>
      <c r="C5979" s="7" t="s">
        <v>9880</v>
      </c>
      <c r="D5979" s="4">
        <v>2</v>
      </c>
      <c r="E5979" s="4">
        <v>3</v>
      </c>
      <c r="F5979">
        <v>2</v>
      </c>
      <c r="G5979">
        <v>4</v>
      </c>
      <c r="H5979">
        <v>5</v>
      </c>
      <c r="I5979">
        <v>2</v>
      </c>
      <c r="J5979">
        <v>1</v>
      </c>
      <c r="K5979">
        <v>4</v>
      </c>
      <c r="L5979">
        <v>3</v>
      </c>
      <c r="M5979">
        <v>3</v>
      </c>
      <c r="N5979">
        <v>2</v>
      </c>
      <c r="O5979" s="4" t="s">
        <v>10618</v>
      </c>
      <c r="P5979" t="s">
        <v>10619</v>
      </c>
      <c r="Q5979">
        <v>41.894739999999999</v>
      </c>
      <c r="R5979">
        <v>12.4839</v>
      </c>
    </row>
    <row r="5980" spans="1:18">
      <c r="A5980">
        <v>40687.571712962963</v>
      </c>
      <c r="B5980" s="6" t="s">
        <v>10100</v>
      </c>
      <c r="C5980" s="7" t="s">
        <v>10156</v>
      </c>
      <c r="D5980" s="4">
        <v>5</v>
      </c>
      <c r="E5980" s="4">
        <v>5</v>
      </c>
      <c r="F5980">
        <v>5</v>
      </c>
      <c r="G5980">
        <v>5</v>
      </c>
      <c r="H5980">
        <v>5</v>
      </c>
      <c r="I5980">
        <v>5</v>
      </c>
      <c r="J5980">
        <v>5</v>
      </c>
      <c r="K5980">
        <v>5</v>
      </c>
      <c r="L5980">
        <v>5</v>
      </c>
      <c r="M5980">
        <v>5</v>
      </c>
      <c r="N5980">
        <v>5</v>
      </c>
      <c r="O5980" s="4" t="s">
        <v>10625</v>
      </c>
      <c r="P5980" t="s">
        <v>10697</v>
      </c>
      <c r="Q5980">
        <v>19.428470000000001</v>
      </c>
      <c r="R5980">
        <v>-99.127660000000006</v>
      </c>
    </row>
    <row r="5981" spans="1:18">
      <c r="A5981">
        <v>40687.571863425925</v>
      </c>
      <c r="B5981" s="6" t="s">
        <v>10100</v>
      </c>
      <c r="C5981" s="7" t="s">
        <v>10157</v>
      </c>
      <c r="D5981" s="4">
        <v>4</v>
      </c>
      <c r="E5981" s="4">
        <v>3</v>
      </c>
      <c r="F5981">
        <v>5</v>
      </c>
      <c r="G5981">
        <v>5</v>
      </c>
      <c r="H5981">
        <v>5</v>
      </c>
      <c r="I5981">
        <v>4</v>
      </c>
      <c r="J5981">
        <v>5</v>
      </c>
      <c r="K5981">
        <v>5</v>
      </c>
      <c r="L5981">
        <v>4</v>
      </c>
      <c r="M5981">
        <v>5</v>
      </c>
      <c r="N5981">
        <v>4</v>
      </c>
      <c r="O5981" s="4" t="s">
        <v>10618</v>
      </c>
      <c r="P5981" t="s">
        <v>10667</v>
      </c>
      <c r="Q5981">
        <v>45.070489999999999</v>
      </c>
      <c r="R5981">
        <v>7.68682</v>
      </c>
    </row>
    <row r="5982" spans="1:18">
      <c r="A5982">
        <v>40687.572569444441</v>
      </c>
      <c r="B5982" s="6" t="s">
        <v>10100</v>
      </c>
      <c r="C5982" s="7" t="s">
        <v>10158</v>
      </c>
      <c r="D5982" s="4">
        <v>4</v>
      </c>
      <c r="E5982" s="4">
        <v>4</v>
      </c>
      <c r="F5982">
        <v>5</v>
      </c>
      <c r="G5982">
        <v>3</v>
      </c>
      <c r="H5982">
        <v>5</v>
      </c>
      <c r="I5982">
        <v>4</v>
      </c>
      <c r="J5982">
        <v>5</v>
      </c>
      <c r="K5982">
        <v>4</v>
      </c>
      <c r="L5982">
        <v>5</v>
      </c>
      <c r="M5982">
        <v>5</v>
      </c>
      <c r="N5982">
        <v>3</v>
      </c>
      <c r="O5982" s="4" t="s">
        <v>10811</v>
      </c>
      <c r="P5982" t="s">
        <v>11096</v>
      </c>
      <c r="Q5982">
        <v>-26.82414</v>
      </c>
      <c r="R5982">
        <v>-65.2226</v>
      </c>
    </row>
    <row r="5983" spans="1:18">
      <c r="A5983">
        <v>40687.572881944441</v>
      </c>
      <c r="B5983" s="6" t="s">
        <v>10100</v>
      </c>
      <c r="C5983" s="7" t="s">
        <v>10159</v>
      </c>
      <c r="D5983" s="4">
        <v>1</v>
      </c>
      <c r="E5983" s="4">
        <v>1</v>
      </c>
      <c r="F5983">
        <v>1</v>
      </c>
      <c r="G5983">
        <v>3</v>
      </c>
      <c r="H5983">
        <v>2</v>
      </c>
      <c r="I5983">
        <v>4</v>
      </c>
      <c r="J5983">
        <v>3</v>
      </c>
      <c r="K5983">
        <v>2</v>
      </c>
      <c r="L5983">
        <v>4</v>
      </c>
      <c r="M5983">
        <v>2</v>
      </c>
      <c r="N5983">
        <v>2</v>
      </c>
      <c r="O5983" s="4" t="s">
        <v>10607</v>
      </c>
      <c r="P5983" t="s">
        <v>10608</v>
      </c>
      <c r="Q5983">
        <v>45.508839999999999</v>
      </c>
      <c r="R5983">
        <v>-73.587810000000005</v>
      </c>
    </row>
    <row r="5984" spans="1:18">
      <c r="A5984">
        <v>40687.572893518518</v>
      </c>
      <c r="B5984" s="6" t="s">
        <v>10100</v>
      </c>
      <c r="C5984" s="7" t="s">
        <v>10160</v>
      </c>
      <c r="D5984" s="4">
        <v>5</v>
      </c>
      <c r="E5984" s="4">
        <v>1</v>
      </c>
      <c r="F5984">
        <v>3</v>
      </c>
      <c r="G5984">
        <v>3</v>
      </c>
      <c r="H5984">
        <v>5</v>
      </c>
      <c r="I5984">
        <v>3</v>
      </c>
      <c r="J5984">
        <v>1</v>
      </c>
      <c r="K5984">
        <v>2</v>
      </c>
      <c r="L5984">
        <v>2</v>
      </c>
      <c r="M5984">
        <v>2</v>
      </c>
      <c r="N5984">
        <v>2</v>
      </c>
      <c r="O5984" s="4" t="s">
        <v>10638</v>
      </c>
      <c r="P5984" t="s">
        <v>10876</v>
      </c>
      <c r="Q5984">
        <v>58.38062</v>
      </c>
      <c r="R5984">
        <v>26.725090000000002</v>
      </c>
    </row>
    <row r="5985" spans="1:18">
      <c r="A5985">
        <v>40687.573379629626</v>
      </c>
      <c r="B5985" s="6" t="s">
        <v>10100</v>
      </c>
      <c r="C5985" s="7" t="s">
        <v>10161</v>
      </c>
      <c r="D5985" s="4">
        <v>3</v>
      </c>
      <c r="E5985" s="4">
        <v>3</v>
      </c>
      <c r="F5985">
        <v>4</v>
      </c>
      <c r="G5985">
        <v>5</v>
      </c>
      <c r="H5985">
        <v>3</v>
      </c>
      <c r="I5985">
        <v>5</v>
      </c>
      <c r="J5985">
        <v>3</v>
      </c>
      <c r="K5985">
        <v>4</v>
      </c>
      <c r="L5985">
        <v>5</v>
      </c>
      <c r="M5985">
        <v>2</v>
      </c>
      <c r="N5985">
        <v>5</v>
      </c>
      <c r="O5985" s="4" t="s">
        <v>10598</v>
      </c>
      <c r="P5985" t="s">
        <v>10661</v>
      </c>
      <c r="Q5985">
        <v>50.116669999999999</v>
      </c>
      <c r="R5985">
        <v>8.6833299999999998</v>
      </c>
    </row>
    <row r="5986" spans="1:18">
      <c r="A5986">
        <v>40687.573900462965</v>
      </c>
      <c r="B5986" s="6" t="s">
        <v>10100</v>
      </c>
      <c r="C5986" s="7" t="s">
        <v>10162</v>
      </c>
      <c r="D5986" s="4">
        <v>1</v>
      </c>
      <c r="E5986" s="4">
        <v>1</v>
      </c>
      <c r="F5986">
        <v>2</v>
      </c>
      <c r="G5986">
        <v>1</v>
      </c>
      <c r="H5986">
        <v>3</v>
      </c>
      <c r="I5986">
        <v>4</v>
      </c>
      <c r="J5986">
        <v>1</v>
      </c>
      <c r="K5986">
        <v>2</v>
      </c>
      <c r="L5986">
        <v>4</v>
      </c>
      <c r="M5986">
        <v>1</v>
      </c>
      <c r="N5986">
        <v>1</v>
      </c>
      <c r="O5986" s="4" t="s">
        <v>10604</v>
      </c>
      <c r="P5986" t="s">
        <v>10673</v>
      </c>
      <c r="Q5986">
        <v>45.748460000000001</v>
      </c>
      <c r="R5986">
        <v>4.8467099999999999</v>
      </c>
    </row>
    <row r="5987" spans="1:18">
      <c r="A5987">
        <v>40687.574675925927</v>
      </c>
      <c r="B5987" s="6" t="s">
        <v>10100</v>
      </c>
      <c r="C5987" s="7" t="s">
        <v>10163</v>
      </c>
      <c r="D5987" s="4">
        <v>3</v>
      </c>
      <c r="E5987" s="4">
        <v>2</v>
      </c>
      <c r="F5987">
        <v>3</v>
      </c>
      <c r="G5987">
        <v>2</v>
      </c>
      <c r="H5987">
        <v>2</v>
      </c>
      <c r="I5987">
        <v>3</v>
      </c>
      <c r="J5987">
        <v>1</v>
      </c>
      <c r="K5987">
        <v>3</v>
      </c>
      <c r="L5987">
        <v>5</v>
      </c>
      <c r="M5987">
        <v>3</v>
      </c>
      <c r="N5987">
        <v>3</v>
      </c>
      <c r="O5987" s="4" t="s">
        <v>10648</v>
      </c>
      <c r="P5987" t="s">
        <v>10853</v>
      </c>
      <c r="Q5987">
        <v>35.181469999999997</v>
      </c>
      <c r="R5987">
        <v>136.90640999999999</v>
      </c>
    </row>
    <row r="5988" spans="1:18">
      <c r="A5988">
        <v>40687.575150462966</v>
      </c>
      <c r="B5988" s="6" t="s">
        <v>10100</v>
      </c>
      <c r="C5988" s="7" t="s">
        <v>10164</v>
      </c>
      <c r="D5988" s="4">
        <v>4</v>
      </c>
      <c r="E5988" s="4">
        <v>4</v>
      </c>
      <c r="F5988">
        <v>4</v>
      </c>
      <c r="G5988">
        <v>4</v>
      </c>
      <c r="H5988">
        <v>5</v>
      </c>
      <c r="I5988">
        <v>5</v>
      </c>
      <c r="J5988">
        <v>5</v>
      </c>
      <c r="K5988">
        <v>5</v>
      </c>
      <c r="L5988">
        <v>5</v>
      </c>
      <c r="M5988">
        <v>4</v>
      </c>
      <c r="N5988">
        <v>5</v>
      </c>
      <c r="O5988" s="4" t="s">
        <v>10614</v>
      </c>
      <c r="P5988" t="s">
        <v>10640</v>
      </c>
      <c r="Q5988">
        <v>34.052230000000002</v>
      </c>
      <c r="R5988">
        <v>-118.24368</v>
      </c>
    </row>
    <row r="5989" spans="1:18">
      <c r="A5989">
        <v>40687.575254629628</v>
      </c>
      <c r="B5989" s="6" t="s">
        <v>10100</v>
      </c>
      <c r="C5989" s="7" t="s">
        <v>10165</v>
      </c>
      <c r="D5989" s="4">
        <v>2</v>
      </c>
      <c r="E5989" s="4">
        <v>3</v>
      </c>
      <c r="F5989">
        <v>2</v>
      </c>
      <c r="G5989">
        <v>3</v>
      </c>
      <c r="H5989">
        <v>4</v>
      </c>
      <c r="I5989">
        <v>4</v>
      </c>
      <c r="J5989">
        <v>4</v>
      </c>
      <c r="K5989">
        <v>5</v>
      </c>
      <c r="L5989">
        <v>5</v>
      </c>
      <c r="M5989">
        <v>4</v>
      </c>
      <c r="N5989">
        <v>3</v>
      </c>
      <c r="O5989" s="4" t="s">
        <v>10759</v>
      </c>
      <c r="P5989" t="s">
        <v>10760</v>
      </c>
      <c r="Q5989">
        <v>22.285520000000002</v>
      </c>
      <c r="R5989">
        <v>114.15769</v>
      </c>
    </row>
    <row r="5990" spans="1:18">
      <c r="A5990">
        <v>40687.575358796297</v>
      </c>
      <c r="B5990" s="6" t="s">
        <v>10100</v>
      </c>
      <c r="C5990" s="7" t="s">
        <v>10166</v>
      </c>
      <c r="D5990" s="4">
        <v>3</v>
      </c>
      <c r="E5990" s="4">
        <v>3</v>
      </c>
      <c r="F5990">
        <v>4</v>
      </c>
      <c r="G5990">
        <v>4</v>
      </c>
      <c r="H5990">
        <v>5</v>
      </c>
      <c r="I5990">
        <v>3</v>
      </c>
      <c r="J5990">
        <v>5</v>
      </c>
      <c r="K5990">
        <v>3</v>
      </c>
      <c r="L5990">
        <v>3</v>
      </c>
      <c r="M5990">
        <v>2</v>
      </c>
      <c r="N5990">
        <v>4</v>
      </c>
      <c r="O5990" s="4" t="s">
        <v>10845</v>
      </c>
      <c r="P5990" t="s">
        <v>10988</v>
      </c>
      <c r="Q5990">
        <v>60.392989999999998</v>
      </c>
      <c r="R5990">
        <v>5.3241500000000004</v>
      </c>
    </row>
    <row r="5991" spans="1:18">
      <c r="A5991">
        <v>40687.576099537036</v>
      </c>
      <c r="B5991" s="6" t="s">
        <v>10100</v>
      </c>
      <c r="C5991" s="7" t="s">
        <v>10167</v>
      </c>
      <c r="D5991" s="4">
        <v>1</v>
      </c>
      <c r="E5991" s="4">
        <v>1</v>
      </c>
      <c r="F5991">
        <v>1</v>
      </c>
      <c r="G5991">
        <v>1</v>
      </c>
      <c r="H5991">
        <v>1</v>
      </c>
      <c r="I5991">
        <v>1</v>
      </c>
      <c r="J5991">
        <v>1</v>
      </c>
      <c r="K5991">
        <v>1</v>
      </c>
      <c r="L5991">
        <v>1</v>
      </c>
      <c r="M5991">
        <v>1</v>
      </c>
      <c r="N5991">
        <v>1</v>
      </c>
      <c r="O5991" s="4" t="s">
        <v>10722</v>
      </c>
      <c r="P5991" t="s">
        <v>10929</v>
      </c>
      <c r="Q5991">
        <v>55.395940000000003</v>
      </c>
      <c r="R5991">
        <v>10.388310000000001</v>
      </c>
    </row>
    <row r="5992" spans="1:18">
      <c r="A5992">
        <v>40687.576157407406</v>
      </c>
      <c r="B5992" s="6" t="s">
        <v>10100</v>
      </c>
      <c r="C5992" s="7" t="s">
        <v>10168</v>
      </c>
      <c r="D5992" s="4">
        <v>1</v>
      </c>
      <c r="E5992" s="4">
        <v>1</v>
      </c>
      <c r="F5992">
        <v>5</v>
      </c>
      <c r="G5992">
        <v>1</v>
      </c>
      <c r="H5992">
        <v>1</v>
      </c>
      <c r="I5992">
        <v>5</v>
      </c>
      <c r="J5992">
        <v>1</v>
      </c>
      <c r="K5992">
        <v>1</v>
      </c>
      <c r="L5992">
        <v>1</v>
      </c>
      <c r="M5992">
        <v>1</v>
      </c>
      <c r="N5992">
        <v>5</v>
      </c>
      <c r="O5992" s="4" t="s">
        <v>10598</v>
      </c>
      <c r="P5992" t="s">
        <v>10651</v>
      </c>
      <c r="Q5992">
        <v>52.524369999999998</v>
      </c>
      <c r="R5992">
        <v>13.41053</v>
      </c>
    </row>
    <row r="5993" spans="1:18">
      <c r="A5993">
        <v>40687.579212962963</v>
      </c>
      <c r="B5993" s="6" t="s">
        <v>10100</v>
      </c>
      <c r="C5993" s="7" t="s">
        <v>10169</v>
      </c>
      <c r="D5993" s="4">
        <v>4</v>
      </c>
      <c r="E5993" s="4">
        <v>5</v>
      </c>
      <c r="F5993">
        <v>5</v>
      </c>
      <c r="G5993">
        <v>3</v>
      </c>
      <c r="H5993">
        <v>5</v>
      </c>
      <c r="I5993">
        <v>4</v>
      </c>
      <c r="J5993">
        <v>3</v>
      </c>
      <c r="K5993">
        <v>3</v>
      </c>
      <c r="L5993">
        <v>4</v>
      </c>
      <c r="M5993">
        <v>4</v>
      </c>
      <c r="N5993">
        <v>4</v>
      </c>
      <c r="O5993" s="4" t="s">
        <v>10638</v>
      </c>
      <c r="P5993" t="s">
        <v>10982</v>
      </c>
      <c r="Q5993">
        <v>58.38588</v>
      </c>
      <c r="R5993">
        <v>24.497109999999999</v>
      </c>
    </row>
    <row r="5994" spans="1:18">
      <c r="A5994">
        <v>40687.58017361111</v>
      </c>
      <c r="B5994" s="6" t="s">
        <v>10100</v>
      </c>
      <c r="C5994" s="7" t="s">
        <v>10170</v>
      </c>
      <c r="D5994" s="4">
        <v>4</v>
      </c>
      <c r="E5994" s="4">
        <v>4</v>
      </c>
      <c r="F5994">
        <v>3</v>
      </c>
      <c r="G5994">
        <v>5</v>
      </c>
      <c r="H5994">
        <v>5</v>
      </c>
      <c r="I5994">
        <v>3</v>
      </c>
      <c r="J5994">
        <v>5</v>
      </c>
      <c r="K5994">
        <v>5</v>
      </c>
      <c r="L5994">
        <v>5</v>
      </c>
      <c r="M5994">
        <v>5</v>
      </c>
      <c r="N5994">
        <v>4</v>
      </c>
      <c r="O5994" s="4" t="s">
        <v>10796</v>
      </c>
      <c r="P5994" t="s">
        <v>10866</v>
      </c>
      <c r="Q5994">
        <v>53.333060000000003</v>
      </c>
      <c r="R5994">
        <v>-6.2488900000000003</v>
      </c>
    </row>
    <row r="5995" spans="1:18">
      <c r="A5995">
        <v>40687.580289351848</v>
      </c>
      <c r="B5995" s="6" t="s">
        <v>10100</v>
      </c>
      <c r="C5995" s="7" t="s">
        <v>10171</v>
      </c>
      <c r="D5995" s="4">
        <v>4</v>
      </c>
      <c r="E5995" s="4">
        <v>5</v>
      </c>
      <c r="F5995">
        <v>4</v>
      </c>
      <c r="G5995">
        <v>4</v>
      </c>
      <c r="H5995">
        <v>4</v>
      </c>
      <c r="I5995">
        <v>5</v>
      </c>
      <c r="J5995">
        <v>5</v>
      </c>
      <c r="K5995">
        <v>5</v>
      </c>
      <c r="L5995">
        <v>5</v>
      </c>
      <c r="M5995">
        <v>5</v>
      </c>
      <c r="N5995">
        <v>5</v>
      </c>
      <c r="O5995" s="4" t="s">
        <v>10618</v>
      </c>
      <c r="P5995" t="s">
        <v>10770</v>
      </c>
      <c r="Q5995">
        <v>38.115819999999999</v>
      </c>
      <c r="R5995">
        <v>13.35976</v>
      </c>
    </row>
    <row r="5996" spans="1:18">
      <c r="A5996">
        <v>40687.580312500002</v>
      </c>
      <c r="B5996" s="6" t="s">
        <v>10100</v>
      </c>
      <c r="C5996" s="7" t="s">
        <v>10172</v>
      </c>
      <c r="D5996" s="4">
        <v>4</v>
      </c>
      <c r="E5996" s="4">
        <v>3</v>
      </c>
      <c r="F5996">
        <v>4</v>
      </c>
      <c r="G5996">
        <v>5</v>
      </c>
      <c r="H5996">
        <v>5</v>
      </c>
      <c r="I5996">
        <v>5</v>
      </c>
      <c r="J5996">
        <v>3</v>
      </c>
      <c r="K5996">
        <v>5</v>
      </c>
      <c r="L5996">
        <v>5</v>
      </c>
      <c r="M5996">
        <v>5</v>
      </c>
      <c r="N5996">
        <v>5</v>
      </c>
      <c r="O5996" s="4" t="s">
        <v>10618</v>
      </c>
      <c r="P5996" t="s">
        <v>10637</v>
      </c>
      <c r="Q5996">
        <v>45.464269999999999</v>
      </c>
      <c r="R5996">
        <v>9.1895100000000003</v>
      </c>
    </row>
    <row r="5997" spans="1:18">
      <c r="A5997">
        <v>40687.581030092595</v>
      </c>
      <c r="B5997" s="6" t="s">
        <v>10100</v>
      </c>
      <c r="C5997" s="7" t="s">
        <v>10173</v>
      </c>
      <c r="D5997" s="4">
        <v>3</v>
      </c>
      <c r="E5997" s="4">
        <v>5</v>
      </c>
      <c r="F5997">
        <v>5</v>
      </c>
      <c r="G5997">
        <v>3</v>
      </c>
      <c r="H5997">
        <v>4</v>
      </c>
      <c r="I5997">
        <v>2</v>
      </c>
      <c r="J5997">
        <v>2</v>
      </c>
      <c r="K5997">
        <v>4</v>
      </c>
      <c r="L5997">
        <v>4</v>
      </c>
      <c r="M5997">
        <v>3</v>
      </c>
      <c r="N5997">
        <v>3</v>
      </c>
      <c r="O5997" s="4" t="s">
        <v>10620</v>
      </c>
      <c r="P5997" t="s">
        <v>10776</v>
      </c>
      <c r="Q5997">
        <v>55.86515</v>
      </c>
      <c r="R5997">
        <v>-4.2576299999999998</v>
      </c>
    </row>
    <row r="5998" spans="1:18">
      <c r="A5998">
        <v>40687.581203703703</v>
      </c>
      <c r="B5998" s="6" t="s">
        <v>10100</v>
      </c>
      <c r="C5998" s="7" t="s">
        <v>9080</v>
      </c>
      <c r="D5998" s="4">
        <v>5</v>
      </c>
      <c r="E5998" s="4">
        <v>5</v>
      </c>
      <c r="F5998">
        <v>5</v>
      </c>
      <c r="G5998">
        <v>3</v>
      </c>
      <c r="H5998">
        <v>5</v>
      </c>
      <c r="I5998">
        <v>4</v>
      </c>
      <c r="J5998">
        <v>3</v>
      </c>
      <c r="K5998">
        <v>4</v>
      </c>
      <c r="L5998">
        <v>3</v>
      </c>
      <c r="M5998">
        <v>4</v>
      </c>
      <c r="N5998">
        <v>4</v>
      </c>
      <c r="O5998" s="4" t="s">
        <v>10598</v>
      </c>
      <c r="P5998" t="s">
        <v>10664</v>
      </c>
      <c r="Q5998">
        <v>48.137430000000002</v>
      </c>
      <c r="R5998">
        <v>11.57549</v>
      </c>
    </row>
    <row r="5999" spans="1:18">
      <c r="A5999">
        <v>40687.581226851849</v>
      </c>
      <c r="B5999" s="6" t="s">
        <v>10100</v>
      </c>
      <c r="C5999" s="7" t="s">
        <v>10174</v>
      </c>
      <c r="D5999" s="4">
        <v>5</v>
      </c>
      <c r="E5999" s="4">
        <v>4</v>
      </c>
      <c r="F5999">
        <v>5</v>
      </c>
      <c r="G5999">
        <v>5</v>
      </c>
      <c r="H5999">
        <v>5</v>
      </c>
      <c r="I5999">
        <v>5</v>
      </c>
      <c r="J5999">
        <v>4</v>
      </c>
      <c r="K5999">
        <v>5</v>
      </c>
      <c r="L5999">
        <v>5</v>
      </c>
      <c r="M5999">
        <v>5</v>
      </c>
      <c r="N5999">
        <v>5</v>
      </c>
      <c r="O5999" s="4" t="s">
        <v>10648</v>
      </c>
      <c r="P5999" t="s">
        <v>10649</v>
      </c>
      <c r="Q5999">
        <v>35.447780000000002</v>
      </c>
      <c r="R5999">
        <v>139.64250000000001</v>
      </c>
    </row>
    <row r="6000" spans="1:18">
      <c r="A6000">
        <v>40687.581550925926</v>
      </c>
      <c r="B6000" s="6" t="s">
        <v>10100</v>
      </c>
      <c r="C6000" s="7" t="s">
        <v>10175</v>
      </c>
      <c r="D6000" s="4">
        <v>4</v>
      </c>
      <c r="E6000" s="4">
        <v>3</v>
      </c>
      <c r="F6000">
        <v>2</v>
      </c>
      <c r="G6000">
        <v>4</v>
      </c>
      <c r="H6000">
        <v>4</v>
      </c>
      <c r="I6000">
        <v>5</v>
      </c>
      <c r="J6000">
        <v>2</v>
      </c>
      <c r="K6000">
        <v>5</v>
      </c>
      <c r="L6000">
        <v>5</v>
      </c>
      <c r="M6000">
        <v>4</v>
      </c>
      <c r="N6000">
        <v>4</v>
      </c>
      <c r="O6000" s="4" t="s">
        <v>10598</v>
      </c>
      <c r="P6000" t="s">
        <v>10599</v>
      </c>
      <c r="Q6000">
        <v>53.55</v>
      </c>
      <c r="R6000">
        <v>10</v>
      </c>
    </row>
    <row r="6001" spans="1:18">
      <c r="A6001">
        <v>40687.581562500003</v>
      </c>
      <c r="B6001" s="6" t="s">
        <v>10100</v>
      </c>
      <c r="C6001" s="7" t="s">
        <v>5293</v>
      </c>
      <c r="D6001" s="4">
        <v>5</v>
      </c>
      <c r="E6001" s="4">
        <v>3</v>
      </c>
      <c r="F6001">
        <v>5</v>
      </c>
      <c r="G6001">
        <v>5</v>
      </c>
      <c r="H6001">
        <v>5</v>
      </c>
      <c r="I6001">
        <v>5</v>
      </c>
      <c r="J6001">
        <v>5</v>
      </c>
      <c r="K6001">
        <v>5</v>
      </c>
      <c r="L6001">
        <v>5</v>
      </c>
      <c r="M6001">
        <v>3</v>
      </c>
      <c r="N6001">
        <v>5</v>
      </c>
      <c r="O6001" s="4" t="s">
        <v>10618</v>
      </c>
      <c r="P6001" t="s">
        <v>10619</v>
      </c>
      <c r="Q6001">
        <v>41.894739999999999</v>
      </c>
      <c r="R6001">
        <v>12.4839</v>
      </c>
    </row>
    <row r="6002" spans="1:18">
      <c r="A6002">
        <v>40687.581782407404</v>
      </c>
      <c r="B6002" s="6" t="s">
        <v>10100</v>
      </c>
      <c r="C6002" s="7" t="s">
        <v>10176</v>
      </c>
      <c r="D6002" s="4">
        <v>3</v>
      </c>
      <c r="E6002" s="4">
        <v>5</v>
      </c>
      <c r="F6002">
        <v>3</v>
      </c>
      <c r="G6002">
        <v>5</v>
      </c>
      <c r="H6002">
        <v>5</v>
      </c>
      <c r="I6002">
        <v>3</v>
      </c>
      <c r="J6002">
        <v>2</v>
      </c>
      <c r="K6002">
        <v>4</v>
      </c>
      <c r="L6002">
        <v>5</v>
      </c>
      <c r="M6002">
        <v>3</v>
      </c>
      <c r="N6002">
        <v>5</v>
      </c>
      <c r="O6002" s="4" t="s">
        <v>10629</v>
      </c>
      <c r="P6002" t="s">
        <v>10669</v>
      </c>
      <c r="Q6002">
        <v>40.416499999999999</v>
      </c>
      <c r="R6002">
        <v>-3.7025600000000001</v>
      </c>
    </row>
    <row r="6003" spans="1:18">
      <c r="A6003">
        <v>40687.582071759258</v>
      </c>
      <c r="B6003" s="6" t="s">
        <v>10100</v>
      </c>
      <c r="C6003" s="7" t="s">
        <v>7020</v>
      </c>
      <c r="D6003" s="4">
        <v>4</v>
      </c>
      <c r="E6003" s="4">
        <v>4</v>
      </c>
      <c r="F6003">
        <v>4</v>
      </c>
      <c r="G6003">
        <v>5</v>
      </c>
      <c r="H6003">
        <v>4</v>
      </c>
      <c r="I6003">
        <v>4</v>
      </c>
      <c r="J6003">
        <v>4</v>
      </c>
      <c r="K6003">
        <v>5</v>
      </c>
      <c r="L6003">
        <v>3</v>
      </c>
      <c r="M6003">
        <v>3</v>
      </c>
      <c r="N6003">
        <v>3</v>
      </c>
      <c r="O6003" s="4" t="s">
        <v>10618</v>
      </c>
      <c r="P6003" t="s">
        <v>10770</v>
      </c>
      <c r="Q6003">
        <v>38.115819999999999</v>
      </c>
      <c r="R6003">
        <v>13.35976</v>
      </c>
    </row>
    <row r="6004" spans="1:18">
      <c r="A6004">
        <v>40687.582106481481</v>
      </c>
      <c r="B6004" s="6" t="s">
        <v>10100</v>
      </c>
      <c r="C6004" s="7" t="s">
        <v>7539</v>
      </c>
      <c r="D6004" s="4">
        <v>4</v>
      </c>
      <c r="E6004" s="4">
        <v>4</v>
      </c>
      <c r="F6004">
        <v>3</v>
      </c>
      <c r="G6004">
        <v>3</v>
      </c>
      <c r="H6004">
        <v>3</v>
      </c>
      <c r="I6004">
        <v>4</v>
      </c>
      <c r="J6004">
        <v>3</v>
      </c>
      <c r="K6004">
        <v>3</v>
      </c>
      <c r="L6004">
        <v>3</v>
      </c>
      <c r="M6004">
        <v>2</v>
      </c>
      <c r="N6004">
        <v>3</v>
      </c>
      <c r="O6004" s="4" t="s">
        <v>10629</v>
      </c>
      <c r="P6004" t="s">
        <v>10669</v>
      </c>
      <c r="Q6004">
        <v>40.416499999999999</v>
      </c>
      <c r="R6004">
        <v>-3.7025600000000001</v>
      </c>
    </row>
    <row r="6005" spans="1:18">
      <c r="A6005">
        <v>40687.582627314812</v>
      </c>
      <c r="B6005" s="6" t="s">
        <v>10100</v>
      </c>
      <c r="C6005" s="7" t="s">
        <v>10177</v>
      </c>
      <c r="D6005" s="4">
        <v>4</v>
      </c>
      <c r="E6005" s="4">
        <v>4</v>
      </c>
      <c r="F6005">
        <v>5</v>
      </c>
      <c r="G6005">
        <v>4</v>
      </c>
      <c r="H6005">
        <v>5</v>
      </c>
      <c r="I6005">
        <v>5</v>
      </c>
      <c r="J6005">
        <v>5</v>
      </c>
      <c r="K6005">
        <v>5</v>
      </c>
      <c r="L6005">
        <v>5</v>
      </c>
      <c r="M6005">
        <v>5</v>
      </c>
      <c r="N6005">
        <v>5</v>
      </c>
      <c r="O6005" s="4" t="s">
        <v>10614</v>
      </c>
      <c r="P6005" t="s">
        <v>10631</v>
      </c>
      <c r="Q6005">
        <v>29.763280000000002</v>
      </c>
      <c r="R6005">
        <v>-95.36327</v>
      </c>
    </row>
    <row r="6006" spans="1:18">
      <c r="A6006">
        <v>40687.582870370374</v>
      </c>
      <c r="B6006" s="6" t="s">
        <v>10100</v>
      </c>
      <c r="C6006" s="7" t="s">
        <v>10178</v>
      </c>
      <c r="D6006" s="4">
        <v>5</v>
      </c>
      <c r="E6006" s="4">
        <v>5</v>
      </c>
      <c r="F6006">
        <v>5</v>
      </c>
      <c r="G6006">
        <v>4</v>
      </c>
      <c r="H6006">
        <v>5</v>
      </c>
      <c r="I6006">
        <v>3</v>
      </c>
      <c r="J6006">
        <v>5</v>
      </c>
      <c r="K6006">
        <v>5</v>
      </c>
      <c r="L6006">
        <v>4</v>
      </c>
      <c r="M6006">
        <v>4</v>
      </c>
      <c r="N6006">
        <v>3</v>
      </c>
      <c r="O6006" s="4" t="s">
        <v>10614</v>
      </c>
      <c r="P6006" t="s">
        <v>10631</v>
      </c>
      <c r="Q6006">
        <v>29.763280000000002</v>
      </c>
      <c r="R6006">
        <v>-95.36327</v>
      </c>
    </row>
    <row r="6007" spans="1:18">
      <c r="A6007">
        <v>40687.583148148151</v>
      </c>
      <c r="B6007" s="6" t="s">
        <v>10100</v>
      </c>
      <c r="C6007" s="7" t="s">
        <v>10179</v>
      </c>
      <c r="D6007" s="4">
        <v>3</v>
      </c>
      <c r="E6007" s="4">
        <v>1</v>
      </c>
      <c r="F6007">
        <v>3</v>
      </c>
      <c r="G6007">
        <v>3</v>
      </c>
      <c r="H6007">
        <v>4</v>
      </c>
      <c r="I6007">
        <v>3</v>
      </c>
      <c r="J6007">
        <v>3</v>
      </c>
      <c r="K6007">
        <v>4</v>
      </c>
      <c r="L6007">
        <v>5</v>
      </c>
      <c r="M6007">
        <v>4</v>
      </c>
      <c r="N6007">
        <v>5</v>
      </c>
      <c r="O6007" s="4" t="s">
        <v>10670</v>
      </c>
      <c r="P6007" t="s">
        <v>10849</v>
      </c>
      <c r="Q6007">
        <v>24.146899999999999</v>
      </c>
      <c r="R6007">
        <v>120.68389999999999</v>
      </c>
    </row>
    <row r="6008" spans="1:18">
      <c r="A6008">
        <v>40687.583622685182</v>
      </c>
      <c r="B6008" s="6" t="s">
        <v>10100</v>
      </c>
      <c r="C6008" s="7" t="s">
        <v>10180</v>
      </c>
      <c r="D6008" s="4">
        <v>2</v>
      </c>
      <c r="E6008" s="4">
        <v>1</v>
      </c>
      <c r="F6008">
        <v>4</v>
      </c>
      <c r="G6008">
        <v>2</v>
      </c>
      <c r="H6008">
        <v>4</v>
      </c>
      <c r="I6008">
        <v>5</v>
      </c>
      <c r="J6008">
        <v>3</v>
      </c>
      <c r="K6008">
        <v>5</v>
      </c>
      <c r="L6008">
        <v>1</v>
      </c>
      <c r="M6008">
        <v>2</v>
      </c>
      <c r="N6008">
        <v>1</v>
      </c>
      <c r="O6008" s="4" t="s">
        <v>10618</v>
      </c>
      <c r="P6008" t="s">
        <v>10643</v>
      </c>
      <c r="Q6008">
        <v>40.833329999999997</v>
      </c>
      <c r="R6008">
        <v>14.25</v>
      </c>
    </row>
    <row r="6009" spans="1:18">
      <c r="A6009">
        <v>40687.925127314818</v>
      </c>
      <c r="B6009" s="6" t="s">
        <v>10100</v>
      </c>
      <c r="C6009" s="7" t="s">
        <v>9121</v>
      </c>
      <c r="D6009" s="4">
        <v>1</v>
      </c>
      <c r="E6009" s="4">
        <v>1</v>
      </c>
      <c r="F6009">
        <v>1</v>
      </c>
      <c r="G6009">
        <v>1</v>
      </c>
      <c r="H6009">
        <v>1</v>
      </c>
      <c r="I6009">
        <v>1</v>
      </c>
      <c r="J6009">
        <v>1</v>
      </c>
      <c r="K6009">
        <v>1</v>
      </c>
      <c r="L6009">
        <v>1</v>
      </c>
      <c r="M6009">
        <v>1</v>
      </c>
      <c r="N6009">
        <v>1</v>
      </c>
      <c r="O6009" s="4" t="s">
        <v>10604</v>
      </c>
      <c r="P6009" t="s">
        <v>10652</v>
      </c>
      <c r="Q6009">
        <v>43.604259999999996</v>
      </c>
      <c r="R6009">
        <v>1.44367</v>
      </c>
    </row>
    <row r="6010" spans="1:18">
      <c r="A6010">
        <v>40687.525416666664</v>
      </c>
      <c r="B6010" s="6" t="s">
        <v>10100</v>
      </c>
      <c r="C6010" s="7" t="s">
        <v>4528</v>
      </c>
      <c r="D6010" s="4">
        <v>5</v>
      </c>
      <c r="E6010" s="4">
        <v>5</v>
      </c>
      <c r="F6010">
        <v>5</v>
      </c>
      <c r="G6010">
        <v>5</v>
      </c>
      <c r="H6010">
        <v>1</v>
      </c>
      <c r="I6010">
        <v>5</v>
      </c>
      <c r="J6010">
        <v>5</v>
      </c>
      <c r="K6010">
        <v>5</v>
      </c>
      <c r="L6010">
        <v>5</v>
      </c>
      <c r="M6010">
        <v>5</v>
      </c>
      <c r="N6010">
        <v>5</v>
      </c>
      <c r="O6010" s="4" t="s">
        <v>10618</v>
      </c>
      <c r="P6010" t="s">
        <v>10637</v>
      </c>
      <c r="Q6010">
        <v>45.464269999999999</v>
      </c>
      <c r="R6010">
        <v>9.1895100000000003</v>
      </c>
    </row>
    <row r="6011" spans="1:18">
      <c r="A6011">
        <v>40687.545185185183</v>
      </c>
      <c r="B6011" s="6" t="s">
        <v>10100</v>
      </c>
      <c r="C6011" s="7" t="s">
        <v>6130</v>
      </c>
      <c r="D6011" s="4">
        <v>3</v>
      </c>
      <c r="E6011" s="4">
        <v>3</v>
      </c>
      <c r="F6011">
        <v>4</v>
      </c>
      <c r="G6011">
        <v>4</v>
      </c>
      <c r="H6011">
        <v>5</v>
      </c>
      <c r="I6011">
        <v>5</v>
      </c>
      <c r="J6011">
        <v>2</v>
      </c>
      <c r="K6011">
        <v>5</v>
      </c>
      <c r="L6011">
        <v>4</v>
      </c>
      <c r="M6011">
        <v>4</v>
      </c>
      <c r="N6011">
        <v>5</v>
      </c>
      <c r="O6011" s="4" t="s">
        <v>10614</v>
      </c>
      <c r="P6011" t="s">
        <v>10636</v>
      </c>
      <c r="Q6011">
        <v>40.714269999999999</v>
      </c>
      <c r="R6011">
        <v>-74.005970000000005</v>
      </c>
    </row>
    <row r="6012" spans="1:18">
      <c r="A6012">
        <v>40687.879224537035</v>
      </c>
      <c r="B6012" s="6" t="s">
        <v>10100</v>
      </c>
      <c r="C6012" s="7" t="s">
        <v>5275</v>
      </c>
      <c r="D6012" s="4">
        <v>2</v>
      </c>
      <c r="E6012" s="4">
        <v>3</v>
      </c>
      <c r="F6012">
        <v>2</v>
      </c>
      <c r="G6012">
        <v>5</v>
      </c>
      <c r="H6012">
        <v>5</v>
      </c>
      <c r="I6012">
        <v>5</v>
      </c>
      <c r="J6012">
        <v>2</v>
      </c>
      <c r="K6012">
        <v>5</v>
      </c>
      <c r="L6012">
        <v>4</v>
      </c>
      <c r="M6012">
        <v>1</v>
      </c>
      <c r="N6012">
        <v>5</v>
      </c>
      <c r="O6012" s="4" t="s">
        <v>10851</v>
      </c>
      <c r="P6012" t="s">
        <v>10878</v>
      </c>
      <c r="Q6012">
        <v>60.169519999999999</v>
      </c>
      <c r="R6012">
        <v>24.935449999999999</v>
      </c>
    </row>
    <row r="6013" spans="1:18">
      <c r="A6013">
        <v>40687.89335648148</v>
      </c>
      <c r="B6013" s="6" t="s">
        <v>10100</v>
      </c>
      <c r="C6013" s="7" t="s">
        <v>9650</v>
      </c>
      <c r="D6013" s="4">
        <v>4</v>
      </c>
      <c r="E6013" s="4">
        <v>3</v>
      </c>
      <c r="F6013">
        <v>3</v>
      </c>
      <c r="G6013">
        <v>3</v>
      </c>
      <c r="H6013">
        <v>4</v>
      </c>
      <c r="I6013">
        <v>5</v>
      </c>
      <c r="J6013">
        <v>3</v>
      </c>
      <c r="K6013">
        <v>5</v>
      </c>
      <c r="L6013">
        <v>5</v>
      </c>
      <c r="M6013">
        <v>5</v>
      </c>
      <c r="N6013">
        <v>5</v>
      </c>
      <c r="O6013" s="4" t="s">
        <v>10598</v>
      </c>
      <c r="P6013" t="s">
        <v>10651</v>
      </c>
      <c r="Q6013">
        <v>52.524369999999998</v>
      </c>
      <c r="R6013">
        <v>13.41053</v>
      </c>
    </row>
    <row r="6014" spans="1:18">
      <c r="A6014">
        <v>40687.559305555558</v>
      </c>
      <c r="B6014" s="6" t="s">
        <v>10100</v>
      </c>
      <c r="C6014" s="7" t="s">
        <v>10181</v>
      </c>
      <c r="D6014" s="4">
        <v>3</v>
      </c>
      <c r="E6014" s="4">
        <v>4</v>
      </c>
      <c r="F6014">
        <v>4</v>
      </c>
      <c r="G6014">
        <v>3</v>
      </c>
      <c r="H6014">
        <v>4</v>
      </c>
      <c r="I6014">
        <v>4</v>
      </c>
      <c r="J6014">
        <v>4</v>
      </c>
      <c r="K6014">
        <v>4</v>
      </c>
      <c r="L6014">
        <v>3</v>
      </c>
      <c r="M6014">
        <v>4</v>
      </c>
      <c r="N6014">
        <v>4</v>
      </c>
      <c r="O6014" s="4" t="s">
        <v>10629</v>
      </c>
      <c r="P6014" t="s">
        <v>10630</v>
      </c>
      <c r="Q6014">
        <v>41.38879</v>
      </c>
      <c r="R6014">
        <v>2.1589900000000002</v>
      </c>
    </row>
    <row r="6015" spans="1:18">
      <c r="A6015">
        <v>40687.77611111111</v>
      </c>
      <c r="B6015" s="6" t="s">
        <v>10100</v>
      </c>
      <c r="C6015" s="7" t="s">
        <v>10182</v>
      </c>
      <c r="D6015" s="4">
        <v>1</v>
      </c>
      <c r="E6015" s="4">
        <v>1</v>
      </c>
      <c r="F6015">
        <v>1</v>
      </c>
      <c r="G6015">
        <v>1</v>
      </c>
      <c r="H6015">
        <v>1</v>
      </c>
      <c r="I6015">
        <v>1</v>
      </c>
      <c r="J6015">
        <v>1</v>
      </c>
      <c r="K6015">
        <v>1</v>
      </c>
      <c r="L6015">
        <v>1</v>
      </c>
      <c r="M6015">
        <v>1</v>
      </c>
      <c r="N6015">
        <v>1</v>
      </c>
      <c r="O6015" s="4" t="s">
        <v>10625</v>
      </c>
      <c r="P6015" t="s">
        <v>10626</v>
      </c>
      <c r="Q6015">
        <v>20.66667</v>
      </c>
      <c r="R6015">
        <v>-103.33333</v>
      </c>
    </row>
    <row r="6016" spans="1:18">
      <c r="A6016">
        <v>40687.814953703702</v>
      </c>
      <c r="B6016" s="6" t="s">
        <v>10100</v>
      </c>
      <c r="C6016" s="7" t="s">
        <v>9651</v>
      </c>
      <c r="D6016" s="4">
        <v>3</v>
      </c>
      <c r="E6016" s="4">
        <v>3</v>
      </c>
      <c r="F6016">
        <v>3</v>
      </c>
      <c r="G6016">
        <v>3</v>
      </c>
      <c r="H6016">
        <v>3</v>
      </c>
      <c r="I6016">
        <v>3</v>
      </c>
      <c r="J6016">
        <v>3</v>
      </c>
      <c r="K6016">
        <v>4</v>
      </c>
      <c r="L6016">
        <v>3</v>
      </c>
      <c r="M6016">
        <v>3</v>
      </c>
      <c r="N6016">
        <v>3</v>
      </c>
      <c r="O6016" s="4" t="s">
        <v>10638</v>
      </c>
      <c r="P6016" t="s">
        <v>10801</v>
      </c>
      <c r="Q6016">
        <v>59.436959999999999</v>
      </c>
      <c r="R6016">
        <v>24.753530000000001</v>
      </c>
    </row>
    <row r="6017" spans="1:18">
      <c r="A6017">
        <v>40687.870752314811</v>
      </c>
      <c r="B6017" s="6" t="s">
        <v>10100</v>
      </c>
      <c r="C6017" s="7" t="s">
        <v>10183</v>
      </c>
      <c r="D6017" s="4">
        <v>3</v>
      </c>
      <c r="E6017" s="4">
        <v>2</v>
      </c>
      <c r="F6017">
        <v>2</v>
      </c>
      <c r="G6017">
        <v>3</v>
      </c>
      <c r="H6017">
        <v>3</v>
      </c>
      <c r="I6017">
        <v>4</v>
      </c>
      <c r="J6017">
        <v>5</v>
      </c>
      <c r="K6017">
        <v>4</v>
      </c>
      <c r="L6017">
        <v>5</v>
      </c>
      <c r="M6017">
        <v>4</v>
      </c>
      <c r="N6017">
        <v>4</v>
      </c>
      <c r="O6017" s="4" t="s">
        <v>10614</v>
      </c>
      <c r="P6017" t="s">
        <v>10636</v>
      </c>
      <c r="Q6017">
        <v>40.714269999999999</v>
      </c>
      <c r="R6017">
        <v>-74.005970000000005</v>
      </c>
    </row>
    <row r="6018" spans="1:18">
      <c r="A6018">
        <v>40687.727395833332</v>
      </c>
      <c r="B6018" s="6" t="s">
        <v>10100</v>
      </c>
      <c r="C6018" s="7" t="s">
        <v>10047</v>
      </c>
      <c r="D6018" s="4">
        <v>1</v>
      </c>
      <c r="E6018" s="4">
        <v>1</v>
      </c>
      <c r="F6018">
        <v>1</v>
      </c>
      <c r="G6018">
        <v>1</v>
      </c>
      <c r="H6018">
        <v>1</v>
      </c>
      <c r="I6018">
        <v>1</v>
      </c>
      <c r="J6018">
        <v>1</v>
      </c>
      <c r="K6018">
        <v>1</v>
      </c>
      <c r="L6018">
        <v>1</v>
      </c>
      <c r="M6018">
        <v>1</v>
      </c>
      <c r="N6018">
        <v>1</v>
      </c>
      <c r="O6018" s="4" t="s">
        <v>10648</v>
      </c>
      <c r="P6018" t="s">
        <v>10933</v>
      </c>
      <c r="Q6018">
        <v>43.064169999999997</v>
      </c>
      <c r="R6018">
        <v>141.34693999999999</v>
      </c>
    </row>
    <row r="6019" spans="1:18">
      <c r="A6019">
        <v>40687.550833333335</v>
      </c>
      <c r="B6019" s="6" t="s">
        <v>10100</v>
      </c>
      <c r="C6019" s="7" t="s">
        <v>6547</v>
      </c>
      <c r="D6019" s="4">
        <v>4</v>
      </c>
      <c r="E6019" s="4">
        <v>3</v>
      </c>
      <c r="F6019">
        <v>3</v>
      </c>
      <c r="G6019">
        <v>3</v>
      </c>
      <c r="H6019">
        <v>5</v>
      </c>
      <c r="I6019">
        <v>5</v>
      </c>
      <c r="J6019">
        <v>3</v>
      </c>
      <c r="K6019">
        <v>4</v>
      </c>
      <c r="L6019">
        <v>4</v>
      </c>
      <c r="M6019">
        <v>3</v>
      </c>
      <c r="N6019">
        <v>4</v>
      </c>
      <c r="O6019" s="4" t="s">
        <v>10604</v>
      </c>
      <c r="P6019" t="s">
        <v>10605</v>
      </c>
      <c r="Q6019">
        <v>48.853409999999997</v>
      </c>
      <c r="R6019">
        <v>2.3488000000000002</v>
      </c>
    </row>
    <row r="6020" spans="1:18">
      <c r="A6020">
        <v>40687.592453703706</v>
      </c>
      <c r="B6020" s="6" t="s">
        <v>10100</v>
      </c>
      <c r="C6020" s="7" t="s">
        <v>10184</v>
      </c>
      <c r="D6020" s="4">
        <v>5</v>
      </c>
      <c r="E6020" s="4">
        <v>4</v>
      </c>
      <c r="F6020">
        <v>3</v>
      </c>
      <c r="G6020">
        <v>4</v>
      </c>
      <c r="H6020">
        <v>2</v>
      </c>
      <c r="I6020">
        <v>4</v>
      </c>
      <c r="J6020">
        <v>3</v>
      </c>
      <c r="K6020">
        <v>4</v>
      </c>
      <c r="L6020">
        <v>5</v>
      </c>
      <c r="M6020">
        <v>4</v>
      </c>
      <c r="N6020">
        <v>5</v>
      </c>
      <c r="O6020" s="4" t="s">
        <v>10618</v>
      </c>
      <c r="P6020" t="s">
        <v>10770</v>
      </c>
      <c r="Q6020">
        <v>38.115819999999999</v>
      </c>
      <c r="R6020">
        <v>13.35976</v>
      </c>
    </row>
    <row r="6021" spans="1:18">
      <c r="A6021">
        <v>40687.592511574076</v>
      </c>
      <c r="B6021" s="6" t="s">
        <v>10100</v>
      </c>
      <c r="C6021" s="7" t="s">
        <v>6404</v>
      </c>
      <c r="D6021" s="4">
        <v>1</v>
      </c>
      <c r="E6021" s="4">
        <v>1</v>
      </c>
      <c r="F6021">
        <v>1</v>
      </c>
      <c r="G6021">
        <v>1</v>
      </c>
      <c r="H6021">
        <v>1</v>
      </c>
      <c r="I6021">
        <v>1</v>
      </c>
      <c r="J6021">
        <v>1</v>
      </c>
      <c r="K6021">
        <v>1</v>
      </c>
      <c r="L6021">
        <v>1</v>
      </c>
      <c r="M6021">
        <v>1</v>
      </c>
      <c r="N6021">
        <v>1</v>
      </c>
      <c r="O6021" s="4" t="s">
        <v>10607</v>
      </c>
      <c r="P6021" t="s">
        <v>10624</v>
      </c>
      <c r="Q6021">
        <v>43.700110000000002</v>
      </c>
      <c r="R6021">
        <v>-79.416300000000007</v>
      </c>
    </row>
    <row r="6022" spans="1:18">
      <c r="A6022">
        <v>40687.592650462961</v>
      </c>
      <c r="B6022" s="6" t="s">
        <v>10100</v>
      </c>
      <c r="C6022" s="7" t="s">
        <v>5499</v>
      </c>
      <c r="D6022" s="4">
        <v>3</v>
      </c>
      <c r="E6022" s="4">
        <v>4</v>
      </c>
      <c r="F6022">
        <v>3</v>
      </c>
      <c r="G6022">
        <v>3</v>
      </c>
      <c r="H6022">
        <v>5</v>
      </c>
      <c r="I6022">
        <v>3</v>
      </c>
      <c r="J6022">
        <v>3</v>
      </c>
      <c r="K6022">
        <v>5</v>
      </c>
      <c r="L6022">
        <v>3</v>
      </c>
      <c r="M6022">
        <v>3</v>
      </c>
      <c r="N6022">
        <v>5</v>
      </c>
      <c r="O6022" s="4" t="s">
        <v>10614</v>
      </c>
      <c r="P6022" t="s">
        <v>10628</v>
      </c>
      <c r="Q6022">
        <v>41.850029999999997</v>
      </c>
      <c r="R6022">
        <v>-87.650049999999993</v>
      </c>
    </row>
    <row r="6023" spans="1:18">
      <c r="A6023">
        <v>40687.592673611114</v>
      </c>
      <c r="B6023" s="6" t="s">
        <v>10100</v>
      </c>
      <c r="C6023" s="7" t="s">
        <v>10185</v>
      </c>
      <c r="D6023" s="4">
        <v>4</v>
      </c>
      <c r="E6023" s="4">
        <v>4</v>
      </c>
      <c r="F6023">
        <v>4</v>
      </c>
      <c r="G6023">
        <v>4</v>
      </c>
      <c r="H6023">
        <v>5</v>
      </c>
      <c r="I6023">
        <v>5</v>
      </c>
      <c r="J6023">
        <v>4</v>
      </c>
      <c r="K6023">
        <v>4</v>
      </c>
      <c r="L6023">
        <v>4</v>
      </c>
      <c r="M6023">
        <v>5</v>
      </c>
      <c r="N6023">
        <v>4</v>
      </c>
      <c r="O6023" s="4" t="s">
        <v>10625</v>
      </c>
      <c r="P6023" t="s">
        <v>10697</v>
      </c>
      <c r="Q6023">
        <v>19.428470000000001</v>
      </c>
      <c r="R6023">
        <v>-99.127660000000006</v>
      </c>
    </row>
    <row r="6024" spans="1:18">
      <c r="A6024">
        <v>40687.593634259261</v>
      </c>
      <c r="B6024" s="6" t="s">
        <v>10100</v>
      </c>
      <c r="C6024" s="7" t="s">
        <v>10186</v>
      </c>
      <c r="D6024" s="4">
        <v>3</v>
      </c>
      <c r="E6024" s="4">
        <v>1</v>
      </c>
      <c r="F6024">
        <v>4</v>
      </c>
      <c r="G6024">
        <v>2</v>
      </c>
      <c r="H6024">
        <v>4</v>
      </c>
      <c r="I6024">
        <v>5</v>
      </c>
      <c r="J6024">
        <v>3</v>
      </c>
      <c r="K6024">
        <v>5</v>
      </c>
      <c r="L6024">
        <v>3</v>
      </c>
      <c r="M6024">
        <v>2</v>
      </c>
      <c r="N6024">
        <v>1</v>
      </c>
      <c r="O6024" s="4" t="s">
        <v>10614</v>
      </c>
      <c r="P6024" t="s">
        <v>10636</v>
      </c>
      <c r="Q6024">
        <v>40.714269999999999</v>
      </c>
      <c r="R6024">
        <v>-74.005970000000005</v>
      </c>
    </row>
    <row r="6025" spans="1:18">
      <c r="A6025">
        <v>40687.594259259262</v>
      </c>
      <c r="B6025" s="6" t="s">
        <v>10100</v>
      </c>
      <c r="C6025" s="7" t="s">
        <v>10187</v>
      </c>
      <c r="D6025" s="4">
        <v>5</v>
      </c>
      <c r="E6025" s="4">
        <v>1</v>
      </c>
      <c r="F6025">
        <v>2</v>
      </c>
      <c r="G6025">
        <v>1</v>
      </c>
      <c r="H6025">
        <v>2</v>
      </c>
      <c r="I6025">
        <v>2</v>
      </c>
      <c r="J6025">
        <v>2</v>
      </c>
      <c r="K6025">
        <v>3</v>
      </c>
      <c r="L6025">
        <v>3</v>
      </c>
      <c r="M6025">
        <v>1</v>
      </c>
      <c r="N6025">
        <v>1</v>
      </c>
      <c r="O6025" s="4" t="s">
        <v>10598</v>
      </c>
      <c r="P6025" t="s">
        <v>10651</v>
      </c>
      <c r="Q6025">
        <v>52.524369999999998</v>
      </c>
      <c r="R6025">
        <v>13.41053</v>
      </c>
    </row>
    <row r="6026" spans="1:18">
      <c r="A6026">
        <v>40687.595266203702</v>
      </c>
      <c r="B6026" s="6" t="s">
        <v>10100</v>
      </c>
      <c r="C6026" s="7" t="s">
        <v>10188</v>
      </c>
      <c r="D6026" s="4">
        <v>5</v>
      </c>
      <c r="E6026" s="4">
        <v>5</v>
      </c>
      <c r="F6026">
        <v>5</v>
      </c>
      <c r="G6026">
        <v>3</v>
      </c>
      <c r="H6026">
        <v>5</v>
      </c>
      <c r="I6026">
        <v>3</v>
      </c>
      <c r="J6026">
        <v>3</v>
      </c>
      <c r="K6026">
        <v>5</v>
      </c>
      <c r="L6026">
        <v>3</v>
      </c>
      <c r="M6026">
        <v>4</v>
      </c>
      <c r="N6026">
        <v>5</v>
      </c>
      <c r="O6026" s="4" t="s">
        <v>10610</v>
      </c>
      <c r="P6026" t="s">
        <v>10611</v>
      </c>
      <c r="Q6026">
        <v>-33.456940000000003</v>
      </c>
      <c r="R6026">
        <v>-70.648269999999997</v>
      </c>
    </row>
    <row r="6027" spans="1:18">
      <c r="A6027">
        <v>40687.596446759257</v>
      </c>
      <c r="B6027" s="6" t="s">
        <v>10100</v>
      </c>
      <c r="C6027" s="7" t="s">
        <v>10189</v>
      </c>
      <c r="D6027" s="4">
        <v>3</v>
      </c>
      <c r="E6027" s="4">
        <v>3</v>
      </c>
      <c r="F6027">
        <v>4</v>
      </c>
      <c r="G6027">
        <v>3</v>
      </c>
      <c r="H6027">
        <v>5</v>
      </c>
      <c r="I6027">
        <v>5</v>
      </c>
      <c r="J6027">
        <v>3</v>
      </c>
      <c r="K6027">
        <v>5</v>
      </c>
      <c r="L6027">
        <v>3</v>
      </c>
      <c r="M6027">
        <v>5</v>
      </c>
      <c r="N6027">
        <v>4</v>
      </c>
      <c r="O6027" s="4" t="s">
        <v>10685</v>
      </c>
      <c r="P6027" t="s">
        <v>10686</v>
      </c>
      <c r="Q6027">
        <v>48.208489999999998</v>
      </c>
      <c r="R6027">
        <v>16.37208</v>
      </c>
    </row>
    <row r="6028" spans="1:18">
      <c r="A6028">
        <v>40687.596782407411</v>
      </c>
      <c r="B6028" s="6" t="s">
        <v>10100</v>
      </c>
      <c r="C6028" s="7" t="s">
        <v>10190</v>
      </c>
      <c r="D6028" s="4">
        <v>5</v>
      </c>
      <c r="E6028" s="4">
        <v>5</v>
      </c>
      <c r="F6028">
        <v>5</v>
      </c>
      <c r="G6028">
        <v>5</v>
      </c>
      <c r="H6028">
        <v>5</v>
      </c>
      <c r="I6028">
        <v>5</v>
      </c>
      <c r="J6028">
        <v>5</v>
      </c>
      <c r="K6028">
        <v>5</v>
      </c>
      <c r="L6028">
        <v>5</v>
      </c>
      <c r="M6028">
        <v>5</v>
      </c>
      <c r="N6028">
        <v>5</v>
      </c>
      <c r="O6028" s="4" t="s">
        <v>10689</v>
      </c>
      <c r="P6028" t="s">
        <v>10690</v>
      </c>
      <c r="Q6028">
        <v>56.945999999999998</v>
      </c>
      <c r="R6028">
        <v>24.105889999999999</v>
      </c>
    </row>
    <row r="6029" spans="1:18">
      <c r="A6029">
        <v>40687.597696759258</v>
      </c>
      <c r="B6029" s="6" t="s">
        <v>10100</v>
      </c>
      <c r="C6029" s="7" t="s">
        <v>10191</v>
      </c>
      <c r="D6029" s="4">
        <v>4</v>
      </c>
      <c r="E6029" s="4">
        <v>4</v>
      </c>
      <c r="F6029">
        <v>4</v>
      </c>
      <c r="G6029">
        <v>4</v>
      </c>
      <c r="H6029">
        <v>4</v>
      </c>
      <c r="I6029">
        <v>4</v>
      </c>
      <c r="J6029">
        <v>3</v>
      </c>
      <c r="K6029">
        <v>4</v>
      </c>
      <c r="L6029">
        <v>5</v>
      </c>
      <c r="M6029">
        <v>3</v>
      </c>
      <c r="N6029">
        <v>3</v>
      </c>
      <c r="O6029" s="4" t="s">
        <v>10625</v>
      </c>
      <c r="P6029" t="s">
        <v>10626</v>
      </c>
      <c r="Q6029">
        <v>20.66667</v>
      </c>
      <c r="R6029">
        <v>-103.33333</v>
      </c>
    </row>
    <row r="6030" spans="1:18">
      <c r="A6030">
        <v>40687.597974537035</v>
      </c>
      <c r="B6030" s="6" t="s">
        <v>10100</v>
      </c>
      <c r="C6030" s="7" t="s">
        <v>8126</v>
      </c>
      <c r="D6030" s="4">
        <v>5</v>
      </c>
      <c r="E6030" s="4">
        <v>5</v>
      </c>
      <c r="F6030">
        <v>5</v>
      </c>
      <c r="G6030">
        <v>5</v>
      </c>
      <c r="H6030">
        <v>5</v>
      </c>
      <c r="I6030">
        <v>5</v>
      </c>
      <c r="J6030">
        <v>5</v>
      </c>
      <c r="K6030">
        <v>5</v>
      </c>
      <c r="L6030">
        <v>5</v>
      </c>
      <c r="M6030">
        <v>5</v>
      </c>
      <c r="N6030">
        <v>5</v>
      </c>
      <c r="O6030" s="4" t="s">
        <v>10625</v>
      </c>
      <c r="P6030" t="s">
        <v>10697</v>
      </c>
      <c r="Q6030">
        <v>19.428470000000001</v>
      </c>
      <c r="R6030">
        <v>-99.127660000000006</v>
      </c>
    </row>
    <row r="6031" spans="1:18">
      <c r="A6031">
        <v>40687.598032407404</v>
      </c>
      <c r="B6031" s="6" t="s">
        <v>10100</v>
      </c>
      <c r="C6031" s="7" t="s">
        <v>10192</v>
      </c>
      <c r="D6031" s="4">
        <v>3</v>
      </c>
      <c r="E6031" s="4">
        <v>3</v>
      </c>
      <c r="F6031">
        <v>4</v>
      </c>
      <c r="G6031">
        <v>4</v>
      </c>
      <c r="H6031">
        <v>4</v>
      </c>
      <c r="I6031">
        <v>4</v>
      </c>
      <c r="J6031">
        <v>4</v>
      </c>
      <c r="K6031">
        <v>4</v>
      </c>
      <c r="L6031">
        <v>4</v>
      </c>
      <c r="M6031">
        <v>4</v>
      </c>
      <c r="N6031">
        <v>4</v>
      </c>
      <c r="O6031" s="4" t="s">
        <v>10618</v>
      </c>
      <c r="P6031" t="s">
        <v>10643</v>
      </c>
      <c r="Q6031">
        <v>40.833329999999997</v>
      </c>
      <c r="R6031">
        <v>14.25</v>
      </c>
    </row>
    <row r="6032" spans="1:18">
      <c r="A6032">
        <v>40687.598564814813</v>
      </c>
      <c r="B6032" s="6" t="s">
        <v>10100</v>
      </c>
      <c r="C6032" s="7" t="s">
        <v>10193</v>
      </c>
      <c r="D6032" s="4">
        <v>3</v>
      </c>
      <c r="E6032" s="4">
        <v>4</v>
      </c>
      <c r="F6032">
        <v>3</v>
      </c>
      <c r="G6032">
        <v>2</v>
      </c>
      <c r="H6032">
        <v>5</v>
      </c>
      <c r="I6032">
        <v>4</v>
      </c>
      <c r="J6032">
        <v>3</v>
      </c>
      <c r="K6032">
        <v>4</v>
      </c>
      <c r="L6032">
        <v>3</v>
      </c>
      <c r="M6032">
        <v>4</v>
      </c>
      <c r="N6032">
        <v>5</v>
      </c>
      <c r="O6032" s="4" t="s">
        <v>10618</v>
      </c>
      <c r="P6032" t="s">
        <v>10619</v>
      </c>
      <c r="Q6032">
        <v>41.894739999999999</v>
      </c>
      <c r="R6032">
        <v>12.4839</v>
      </c>
    </row>
    <row r="6033" spans="1:18">
      <c r="A6033">
        <v>40687.599444444444</v>
      </c>
      <c r="B6033" s="6" t="s">
        <v>10100</v>
      </c>
      <c r="C6033" s="7" t="s">
        <v>10194</v>
      </c>
      <c r="D6033" s="4">
        <v>3</v>
      </c>
      <c r="E6033" s="4">
        <v>4</v>
      </c>
      <c r="F6033">
        <v>3</v>
      </c>
      <c r="G6033">
        <v>5</v>
      </c>
      <c r="H6033">
        <v>3</v>
      </c>
      <c r="I6033">
        <v>4</v>
      </c>
      <c r="J6033">
        <v>5</v>
      </c>
      <c r="K6033">
        <v>4</v>
      </c>
      <c r="L6033">
        <v>4</v>
      </c>
      <c r="M6033">
        <v>5</v>
      </c>
      <c r="N6033">
        <v>4</v>
      </c>
      <c r="O6033" s="4" t="s">
        <v>10625</v>
      </c>
      <c r="P6033" t="s">
        <v>10782</v>
      </c>
      <c r="Q6033">
        <v>19.601109999999998</v>
      </c>
      <c r="R6033">
        <v>-99.052499999999995</v>
      </c>
    </row>
    <row r="6034" spans="1:18">
      <c r="A6034">
        <v>40687.599826388891</v>
      </c>
      <c r="B6034" s="6" t="s">
        <v>10100</v>
      </c>
      <c r="C6034" s="7" t="s">
        <v>9846</v>
      </c>
      <c r="D6034" s="4">
        <v>5</v>
      </c>
      <c r="E6034" s="4">
        <v>3</v>
      </c>
      <c r="F6034">
        <v>5</v>
      </c>
      <c r="G6034">
        <v>3</v>
      </c>
      <c r="H6034">
        <v>5</v>
      </c>
      <c r="I6034">
        <v>4</v>
      </c>
      <c r="J6034">
        <v>4</v>
      </c>
      <c r="K6034">
        <v>4</v>
      </c>
      <c r="L6034">
        <v>4</v>
      </c>
      <c r="M6034">
        <v>5</v>
      </c>
      <c r="N6034">
        <v>5</v>
      </c>
      <c r="O6034" s="4" t="s">
        <v>10618</v>
      </c>
      <c r="P6034" t="s">
        <v>10770</v>
      </c>
      <c r="Q6034">
        <v>38.115819999999999</v>
      </c>
      <c r="R6034">
        <v>13.35976</v>
      </c>
    </row>
    <row r="6035" spans="1:18">
      <c r="A6035">
        <v>40687.600069444445</v>
      </c>
      <c r="B6035" s="6" t="s">
        <v>10100</v>
      </c>
      <c r="C6035" s="7" t="s">
        <v>10195</v>
      </c>
      <c r="D6035" s="4">
        <v>1</v>
      </c>
      <c r="E6035" s="4">
        <v>2</v>
      </c>
      <c r="F6035">
        <v>0</v>
      </c>
      <c r="G6035">
        <v>2</v>
      </c>
      <c r="H6035">
        <v>1</v>
      </c>
      <c r="I6035">
        <v>1</v>
      </c>
      <c r="J6035">
        <v>1</v>
      </c>
      <c r="K6035">
        <v>1</v>
      </c>
      <c r="L6035">
        <v>1</v>
      </c>
      <c r="M6035">
        <v>2</v>
      </c>
      <c r="N6035">
        <v>0</v>
      </c>
      <c r="O6035" s="4" t="s">
        <v>10638</v>
      </c>
      <c r="P6035" t="s">
        <v>11085</v>
      </c>
      <c r="Q6035">
        <v>59.398609999999998</v>
      </c>
      <c r="R6035">
        <v>27.273060000000001</v>
      </c>
    </row>
    <row r="6036" spans="1:18">
      <c r="A6036">
        <v>40687.600416666668</v>
      </c>
      <c r="B6036" s="6" t="s">
        <v>10100</v>
      </c>
      <c r="C6036" s="7" t="s">
        <v>10196</v>
      </c>
      <c r="D6036" s="4">
        <v>4</v>
      </c>
      <c r="E6036" s="4">
        <v>3</v>
      </c>
      <c r="F6036">
        <v>4</v>
      </c>
      <c r="G6036">
        <v>5</v>
      </c>
      <c r="H6036">
        <v>5</v>
      </c>
      <c r="I6036">
        <v>5</v>
      </c>
      <c r="J6036">
        <v>3</v>
      </c>
      <c r="K6036">
        <v>5</v>
      </c>
      <c r="L6036">
        <v>5</v>
      </c>
      <c r="M6036">
        <v>4</v>
      </c>
      <c r="N6036">
        <v>5</v>
      </c>
      <c r="O6036" s="4" t="s">
        <v>10755</v>
      </c>
      <c r="P6036" t="s">
        <v>10832</v>
      </c>
      <c r="Q6036">
        <v>59.33258</v>
      </c>
      <c r="R6036">
        <v>18.064900000000002</v>
      </c>
    </row>
    <row r="6037" spans="1:18">
      <c r="A6037">
        <v>40687.6012962963</v>
      </c>
      <c r="B6037" s="6" t="s">
        <v>10100</v>
      </c>
      <c r="C6037" s="7" t="s">
        <v>10197</v>
      </c>
      <c r="D6037" s="4">
        <v>5</v>
      </c>
      <c r="E6037" s="4">
        <v>2</v>
      </c>
      <c r="F6037">
        <v>1</v>
      </c>
      <c r="G6037">
        <v>3</v>
      </c>
      <c r="H6037">
        <v>4</v>
      </c>
      <c r="I6037">
        <v>5</v>
      </c>
      <c r="J6037">
        <v>3</v>
      </c>
      <c r="K6037">
        <v>3</v>
      </c>
      <c r="L6037">
        <v>3</v>
      </c>
      <c r="M6037">
        <v>4</v>
      </c>
      <c r="N6037">
        <v>2</v>
      </c>
      <c r="O6037" s="4" t="s">
        <v>10638</v>
      </c>
      <c r="P6037" t="s">
        <v>10876</v>
      </c>
      <c r="Q6037">
        <v>58.38062</v>
      </c>
      <c r="R6037">
        <v>26.725090000000002</v>
      </c>
    </row>
    <row r="6038" spans="1:18">
      <c r="A6038">
        <v>40687.601365740738</v>
      </c>
      <c r="B6038" s="6" t="s">
        <v>10100</v>
      </c>
      <c r="C6038" s="7" t="s">
        <v>10198</v>
      </c>
      <c r="D6038" s="4">
        <v>1</v>
      </c>
      <c r="E6038" s="4">
        <v>1</v>
      </c>
      <c r="F6038">
        <v>1</v>
      </c>
      <c r="G6038">
        <v>1</v>
      </c>
      <c r="H6038">
        <v>1</v>
      </c>
      <c r="I6038">
        <v>1</v>
      </c>
      <c r="J6038">
        <v>1</v>
      </c>
      <c r="K6038">
        <v>1</v>
      </c>
      <c r="L6038">
        <v>1</v>
      </c>
      <c r="M6038">
        <v>1</v>
      </c>
      <c r="N6038">
        <v>1</v>
      </c>
      <c r="O6038" s="4" t="s">
        <v>10634</v>
      </c>
      <c r="P6038" t="s">
        <v>10706</v>
      </c>
      <c r="Q6038">
        <v>38.5244</v>
      </c>
      <c r="R6038">
        <v>-8.8881999999999994</v>
      </c>
    </row>
    <row r="6039" spans="1:18">
      <c r="A6039">
        <v>40687.602627314816</v>
      </c>
      <c r="B6039" s="6" t="s">
        <v>10100</v>
      </c>
      <c r="C6039" s="7" t="s">
        <v>10199</v>
      </c>
      <c r="D6039" s="4">
        <v>3</v>
      </c>
      <c r="E6039" s="4">
        <v>3</v>
      </c>
      <c r="F6039">
        <v>4</v>
      </c>
      <c r="G6039">
        <v>4</v>
      </c>
      <c r="H6039">
        <v>5</v>
      </c>
      <c r="I6039">
        <v>4</v>
      </c>
      <c r="J6039">
        <v>5</v>
      </c>
      <c r="K6039">
        <v>5</v>
      </c>
      <c r="L6039">
        <v>5</v>
      </c>
      <c r="M6039">
        <v>4</v>
      </c>
      <c r="N6039">
        <v>5</v>
      </c>
      <c r="O6039" s="4" t="s">
        <v>10614</v>
      </c>
      <c r="P6039" t="s">
        <v>10640</v>
      </c>
      <c r="Q6039">
        <v>34.052230000000002</v>
      </c>
      <c r="R6039">
        <v>-118.24368</v>
      </c>
    </row>
    <row r="6040" spans="1:18">
      <c r="A6040">
        <v>40687.602743055555</v>
      </c>
      <c r="B6040" s="6" t="s">
        <v>10100</v>
      </c>
      <c r="C6040" s="7" t="s">
        <v>10200</v>
      </c>
      <c r="D6040" s="4">
        <v>4</v>
      </c>
      <c r="E6040" s="4">
        <v>3</v>
      </c>
      <c r="F6040">
        <v>3</v>
      </c>
      <c r="G6040">
        <v>3</v>
      </c>
      <c r="H6040">
        <v>3</v>
      </c>
      <c r="I6040">
        <v>4</v>
      </c>
      <c r="J6040">
        <v>3</v>
      </c>
      <c r="K6040">
        <v>5</v>
      </c>
      <c r="L6040">
        <v>5</v>
      </c>
      <c r="M6040">
        <v>4</v>
      </c>
      <c r="N6040">
        <v>5</v>
      </c>
      <c r="O6040" s="4" t="s">
        <v>10622</v>
      </c>
      <c r="P6040" t="s">
        <v>10623</v>
      </c>
      <c r="Q6040">
        <v>47.366669999999999</v>
      </c>
      <c r="R6040">
        <v>8.5500000000000007</v>
      </c>
    </row>
    <row r="6041" spans="1:18">
      <c r="A6041">
        <v>40687.602858796294</v>
      </c>
      <c r="B6041" s="6" t="s">
        <v>10100</v>
      </c>
      <c r="C6041" s="7" t="s">
        <v>10201</v>
      </c>
      <c r="D6041" s="4">
        <v>3</v>
      </c>
      <c r="E6041" s="4">
        <v>4</v>
      </c>
      <c r="F6041">
        <v>4</v>
      </c>
      <c r="G6041">
        <v>4</v>
      </c>
      <c r="H6041">
        <v>4</v>
      </c>
      <c r="I6041">
        <v>4</v>
      </c>
      <c r="J6041">
        <v>4</v>
      </c>
      <c r="K6041">
        <v>4</v>
      </c>
      <c r="L6041">
        <v>5</v>
      </c>
      <c r="M6041">
        <v>5</v>
      </c>
      <c r="N6041">
        <v>5</v>
      </c>
      <c r="O6041" s="4" t="s">
        <v>10634</v>
      </c>
      <c r="P6041" t="s">
        <v>10806</v>
      </c>
      <c r="Q6041">
        <v>41.149610000000003</v>
      </c>
      <c r="R6041">
        <v>-8.6109899999999993</v>
      </c>
    </row>
    <row r="6042" spans="1:18">
      <c r="A6042">
        <v>40687.603437500002</v>
      </c>
      <c r="B6042" s="6" t="s">
        <v>10100</v>
      </c>
      <c r="C6042" s="7" t="s">
        <v>10202</v>
      </c>
      <c r="D6042" s="4">
        <v>1</v>
      </c>
      <c r="E6042" s="4">
        <v>1</v>
      </c>
      <c r="F6042">
        <v>1</v>
      </c>
      <c r="G6042">
        <v>1</v>
      </c>
      <c r="H6042">
        <v>1</v>
      </c>
      <c r="I6042">
        <v>1</v>
      </c>
      <c r="J6042">
        <v>1</v>
      </c>
      <c r="K6042">
        <v>1</v>
      </c>
      <c r="L6042">
        <v>1</v>
      </c>
      <c r="M6042">
        <v>1</v>
      </c>
      <c r="N6042">
        <v>1</v>
      </c>
      <c r="O6042" s="4" t="s">
        <v>10614</v>
      </c>
      <c r="P6042" t="s">
        <v>10628</v>
      </c>
      <c r="Q6042">
        <v>41.850029999999997</v>
      </c>
      <c r="R6042">
        <v>-87.650049999999993</v>
      </c>
    </row>
    <row r="6043" spans="1:18">
      <c r="A6043">
        <v>40687.603472222225</v>
      </c>
      <c r="B6043" s="6" t="s">
        <v>10100</v>
      </c>
      <c r="C6043" s="7" t="s">
        <v>10203</v>
      </c>
      <c r="D6043" s="4">
        <v>2</v>
      </c>
      <c r="E6043" s="4">
        <v>4</v>
      </c>
      <c r="F6043">
        <v>4</v>
      </c>
      <c r="G6043">
        <v>3</v>
      </c>
      <c r="H6043">
        <v>5</v>
      </c>
      <c r="I6043">
        <v>5</v>
      </c>
      <c r="J6043">
        <v>3</v>
      </c>
      <c r="K6043">
        <v>5</v>
      </c>
      <c r="L6043">
        <v>5</v>
      </c>
      <c r="M6043">
        <v>4</v>
      </c>
      <c r="N6043">
        <v>5</v>
      </c>
      <c r="O6043" s="4" t="s">
        <v>10625</v>
      </c>
      <c r="P6043" t="s">
        <v>10697</v>
      </c>
      <c r="Q6043">
        <v>19.428470000000001</v>
      </c>
      <c r="R6043">
        <v>-99.127660000000006</v>
      </c>
    </row>
    <row r="6044" spans="1:18">
      <c r="A6044">
        <v>40687.604120370372</v>
      </c>
      <c r="B6044" s="6" t="s">
        <v>10100</v>
      </c>
      <c r="C6044" s="7" t="s">
        <v>10204</v>
      </c>
      <c r="D6044" s="4">
        <v>3</v>
      </c>
      <c r="E6044" s="4">
        <v>3</v>
      </c>
      <c r="F6044">
        <v>4</v>
      </c>
      <c r="G6044">
        <v>5</v>
      </c>
      <c r="H6044">
        <v>4</v>
      </c>
      <c r="I6044">
        <v>2</v>
      </c>
      <c r="J6044">
        <v>3</v>
      </c>
      <c r="K6044">
        <v>5</v>
      </c>
      <c r="L6044">
        <v>5</v>
      </c>
      <c r="M6044">
        <v>4</v>
      </c>
      <c r="N6044">
        <v>3</v>
      </c>
      <c r="O6044" s="4" t="s">
        <v>10625</v>
      </c>
      <c r="P6044" t="s">
        <v>10782</v>
      </c>
      <c r="Q6044">
        <v>19.601109999999998</v>
      </c>
      <c r="R6044">
        <v>-99.052499999999995</v>
      </c>
    </row>
    <row r="6045" spans="1:18">
      <c r="A6045">
        <v>40687.604849537034</v>
      </c>
      <c r="B6045" s="6" t="s">
        <v>10100</v>
      </c>
      <c r="C6045" s="7" t="s">
        <v>10205</v>
      </c>
      <c r="D6045" s="4">
        <v>3</v>
      </c>
      <c r="E6045" s="4">
        <v>4</v>
      </c>
      <c r="F6045">
        <v>4</v>
      </c>
      <c r="G6045">
        <v>4</v>
      </c>
      <c r="H6045">
        <v>4</v>
      </c>
      <c r="I6045">
        <v>4</v>
      </c>
      <c r="J6045">
        <v>5</v>
      </c>
      <c r="K6045">
        <v>5</v>
      </c>
      <c r="L6045">
        <v>5</v>
      </c>
      <c r="M6045">
        <v>4</v>
      </c>
      <c r="N6045">
        <v>5</v>
      </c>
      <c r="O6045" s="4" t="s">
        <v>10618</v>
      </c>
      <c r="P6045" t="s">
        <v>10619</v>
      </c>
      <c r="Q6045">
        <v>41.894739999999999</v>
      </c>
      <c r="R6045">
        <v>12.4839</v>
      </c>
    </row>
    <row r="6046" spans="1:18">
      <c r="A6046">
        <v>40687.605821759258</v>
      </c>
      <c r="B6046" s="6" t="s">
        <v>10100</v>
      </c>
      <c r="C6046" s="7" t="s">
        <v>10206</v>
      </c>
      <c r="D6046" s="4">
        <v>5</v>
      </c>
      <c r="E6046" s="4">
        <v>5</v>
      </c>
      <c r="F6046">
        <v>5</v>
      </c>
      <c r="G6046">
        <v>5</v>
      </c>
      <c r="H6046">
        <v>5</v>
      </c>
      <c r="I6046">
        <v>5</v>
      </c>
      <c r="J6046">
        <v>5</v>
      </c>
      <c r="K6046">
        <v>5</v>
      </c>
      <c r="L6046">
        <v>5</v>
      </c>
      <c r="M6046">
        <v>5</v>
      </c>
      <c r="N6046">
        <v>5</v>
      </c>
      <c r="O6046" s="4" t="s">
        <v>10618</v>
      </c>
      <c r="P6046" t="s">
        <v>10643</v>
      </c>
      <c r="Q6046">
        <v>40.833329999999997</v>
      </c>
      <c r="R6046">
        <v>14.25</v>
      </c>
    </row>
    <row r="6047" spans="1:18">
      <c r="A6047">
        <v>40687.607430555552</v>
      </c>
      <c r="B6047" s="6" t="s">
        <v>10100</v>
      </c>
      <c r="C6047" s="7" t="s">
        <v>10207</v>
      </c>
      <c r="D6047" s="4">
        <v>3</v>
      </c>
      <c r="E6047" s="4">
        <v>4</v>
      </c>
      <c r="F6047">
        <v>5</v>
      </c>
      <c r="G6047">
        <v>5</v>
      </c>
      <c r="H6047">
        <v>4</v>
      </c>
      <c r="I6047">
        <v>3</v>
      </c>
      <c r="J6047">
        <v>5</v>
      </c>
      <c r="K6047">
        <v>5</v>
      </c>
      <c r="L6047">
        <v>5</v>
      </c>
      <c r="M6047">
        <v>5</v>
      </c>
      <c r="N6047">
        <v>5</v>
      </c>
      <c r="O6047" s="4" t="s">
        <v>10598</v>
      </c>
      <c r="P6047" t="s">
        <v>10651</v>
      </c>
      <c r="Q6047">
        <v>52.524369999999998</v>
      </c>
      <c r="R6047">
        <v>13.41053</v>
      </c>
    </row>
    <row r="6048" spans="1:18">
      <c r="A6048">
        <v>40687.607627314814</v>
      </c>
      <c r="B6048" s="6" t="s">
        <v>10100</v>
      </c>
      <c r="C6048" s="7" t="s">
        <v>10208</v>
      </c>
      <c r="D6048" s="4">
        <v>4</v>
      </c>
      <c r="E6048" s="4">
        <v>4</v>
      </c>
      <c r="F6048">
        <v>4</v>
      </c>
      <c r="G6048">
        <v>5</v>
      </c>
      <c r="H6048">
        <v>5</v>
      </c>
      <c r="I6048">
        <v>5</v>
      </c>
      <c r="J6048">
        <v>4</v>
      </c>
      <c r="K6048">
        <v>4</v>
      </c>
      <c r="L6048">
        <v>4</v>
      </c>
      <c r="M6048">
        <v>4</v>
      </c>
      <c r="N6048">
        <v>4</v>
      </c>
      <c r="O6048" s="4" t="s">
        <v>10618</v>
      </c>
      <c r="P6048" t="s">
        <v>10619</v>
      </c>
      <c r="Q6048">
        <v>41.894739999999999</v>
      </c>
      <c r="R6048">
        <v>12.4839</v>
      </c>
    </row>
    <row r="6049" spans="1:18">
      <c r="A6049">
        <v>40687.607673611114</v>
      </c>
      <c r="B6049" s="6" t="s">
        <v>10100</v>
      </c>
      <c r="C6049" s="7" t="s">
        <v>10209</v>
      </c>
      <c r="D6049" s="4">
        <v>3</v>
      </c>
      <c r="E6049" s="4">
        <v>3</v>
      </c>
      <c r="F6049">
        <v>3</v>
      </c>
      <c r="G6049">
        <v>1</v>
      </c>
      <c r="H6049">
        <v>4</v>
      </c>
      <c r="I6049">
        <v>4</v>
      </c>
      <c r="J6049">
        <v>3</v>
      </c>
      <c r="K6049">
        <v>5</v>
      </c>
      <c r="L6049">
        <v>4</v>
      </c>
      <c r="M6049">
        <v>3</v>
      </c>
      <c r="N6049">
        <v>3</v>
      </c>
      <c r="O6049" s="4" t="s">
        <v>10610</v>
      </c>
      <c r="P6049" t="s">
        <v>10987</v>
      </c>
      <c r="Q6049">
        <v>-23.65</v>
      </c>
      <c r="R6049">
        <v>-70.400000000000006</v>
      </c>
    </row>
    <row r="6050" spans="1:18">
      <c r="A6050">
        <v>40687.60864583333</v>
      </c>
      <c r="B6050" s="6" t="s">
        <v>10100</v>
      </c>
      <c r="C6050" s="7" t="s">
        <v>10210</v>
      </c>
      <c r="D6050" s="4">
        <v>4</v>
      </c>
      <c r="E6050" s="4">
        <v>1</v>
      </c>
      <c r="F6050">
        <v>1</v>
      </c>
      <c r="G6050">
        <v>1</v>
      </c>
      <c r="H6050">
        <v>1</v>
      </c>
      <c r="I6050">
        <v>1</v>
      </c>
      <c r="J6050">
        <v>1</v>
      </c>
      <c r="K6050">
        <v>1</v>
      </c>
      <c r="L6050">
        <v>1</v>
      </c>
      <c r="M6050">
        <v>1</v>
      </c>
      <c r="N6050">
        <v>1</v>
      </c>
      <c r="O6050" s="4" t="s">
        <v>10727</v>
      </c>
      <c r="P6050" t="s">
        <v>10728</v>
      </c>
      <c r="Q6050">
        <v>50.088039999999999</v>
      </c>
      <c r="R6050">
        <v>14.42076</v>
      </c>
    </row>
    <row r="6051" spans="1:18">
      <c r="A6051">
        <v>40687.608877314815</v>
      </c>
      <c r="B6051" s="6" t="s">
        <v>10100</v>
      </c>
      <c r="C6051" s="7" t="s">
        <v>10211</v>
      </c>
      <c r="D6051" s="4">
        <v>4</v>
      </c>
      <c r="E6051" s="4">
        <v>3</v>
      </c>
      <c r="F6051">
        <v>4</v>
      </c>
      <c r="G6051">
        <v>3</v>
      </c>
      <c r="H6051">
        <v>3</v>
      </c>
      <c r="I6051">
        <v>2</v>
      </c>
      <c r="J6051">
        <v>1</v>
      </c>
      <c r="K6051">
        <v>5</v>
      </c>
      <c r="L6051">
        <v>5</v>
      </c>
      <c r="M6051">
        <v>3</v>
      </c>
      <c r="N6051">
        <v>4</v>
      </c>
      <c r="O6051" s="4" t="s">
        <v>10598</v>
      </c>
      <c r="P6051" t="s">
        <v>10664</v>
      </c>
      <c r="Q6051">
        <v>48.137430000000002</v>
      </c>
      <c r="R6051">
        <v>11.57549</v>
      </c>
    </row>
    <row r="6052" spans="1:18">
      <c r="A6052">
        <v>40687.61041666667</v>
      </c>
      <c r="B6052" s="6" t="s">
        <v>10100</v>
      </c>
      <c r="C6052" s="7" t="s">
        <v>10212</v>
      </c>
      <c r="D6052" s="4">
        <v>3</v>
      </c>
      <c r="E6052" s="4">
        <v>2</v>
      </c>
      <c r="F6052">
        <v>4</v>
      </c>
      <c r="G6052">
        <v>4</v>
      </c>
      <c r="H6052">
        <v>4</v>
      </c>
      <c r="I6052">
        <v>4</v>
      </c>
      <c r="J6052">
        <v>3</v>
      </c>
      <c r="K6052">
        <v>2</v>
      </c>
      <c r="L6052">
        <v>5</v>
      </c>
      <c r="M6052">
        <v>3</v>
      </c>
      <c r="N6052">
        <v>5</v>
      </c>
      <c r="O6052" s="4" t="s">
        <v>10598</v>
      </c>
      <c r="P6052" t="s">
        <v>10664</v>
      </c>
      <c r="Q6052">
        <v>48.137430000000002</v>
      </c>
      <c r="R6052">
        <v>11.57549</v>
      </c>
    </row>
    <row r="6053" spans="1:18">
      <c r="A6053">
        <v>40687.610520833332</v>
      </c>
      <c r="B6053" s="6" t="s">
        <v>10100</v>
      </c>
      <c r="C6053" s="7" t="s">
        <v>10213</v>
      </c>
      <c r="D6053" s="4">
        <v>3</v>
      </c>
      <c r="E6053" s="4">
        <v>5</v>
      </c>
      <c r="F6053">
        <v>3</v>
      </c>
      <c r="G6053">
        <v>3</v>
      </c>
      <c r="H6053">
        <v>1</v>
      </c>
      <c r="I6053">
        <v>4</v>
      </c>
      <c r="J6053">
        <v>3</v>
      </c>
      <c r="K6053">
        <v>5</v>
      </c>
      <c r="L6053">
        <v>5</v>
      </c>
      <c r="M6053">
        <v>5</v>
      </c>
      <c r="N6053">
        <v>5</v>
      </c>
      <c r="O6053" s="4" t="s">
        <v>10604</v>
      </c>
      <c r="P6053" t="s">
        <v>10652</v>
      </c>
      <c r="Q6053">
        <v>43.604259999999996</v>
      </c>
      <c r="R6053">
        <v>1.44367</v>
      </c>
    </row>
    <row r="6054" spans="1:18">
      <c r="A6054">
        <v>40687.611006944448</v>
      </c>
      <c r="B6054" s="6" t="s">
        <v>10100</v>
      </c>
      <c r="C6054" s="7" t="s">
        <v>10214</v>
      </c>
      <c r="D6054" s="4">
        <v>1</v>
      </c>
      <c r="E6054" s="4">
        <v>1</v>
      </c>
      <c r="F6054">
        <v>1</v>
      </c>
      <c r="G6054">
        <v>1</v>
      </c>
      <c r="H6054">
        <v>1</v>
      </c>
      <c r="I6054">
        <v>1</v>
      </c>
      <c r="J6054">
        <v>1</v>
      </c>
      <c r="K6054">
        <v>1</v>
      </c>
      <c r="L6054">
        <v>1</v>
      </c>
      <c r="M6054">
        <v>1</v>
      </c>
      <c r="N6054">
        <v>1</v>
      </c>
      <c r="O6054" s="4" t="s">
        <v>10625</v>
      </c>
      <c r="P6054" t="s">
        <v>10697</v>
      </c>
      <c r="Q6054">
        <v>19.428470000000001</v>
      </c>
      <c r="R6054">
        <v>-99.127660000000006</v>
      </c>
    </row>
    <row r="6055" spans="1:18">
      <c r="A6055">
        <v>40687.61105324074</v>
      </c>
      <c r="B6055" s="6" t="s">
        <v>10100</v>
      </c>
      <c r="C6055" s="7" t="s">
        <v>10215</v>
      </c>
      <c r="D6055" s="4">
        <v>3</v>
      </c>
      <c r="E6055" s="4">
        <v>1</v>
      </c>
      <c r="F6055">
        <v>3</v>
      </c>
      <c r="G6055">
        <v>4</v>
      </c>
      <c r="H6055">
        <v>3</v>
      </c>
      <c r="I6055">
        <v>4</v>
      </c>
      <c r="J6055">
        <v>2</v>
      </c>
      <c r="K6055">
        <v>5</v>
      </c>
      <c r="L6055">
        <v>3</v>
      </c>
      <c r="M6055">
        <v>2</v>
      </c>
      <c r="N6055">
        <v>3</v>
      </c>
      <c r="O6055" s="4" t="s">
        <v>10618</v>
      </c>
      <c r="P6055" t="s">
        <v>10667</v>
      </c>
      <c r="Q6055">
        <v>45.070489999999999</v>
      </c>
      <c r="R6055">
        <v>7.68682</v>
      </c>
    </row>
    <row r="6056" spans="1:18">
      <c r="A6056">
        <v>40687.612187500003</v>
      </c>
      <c r="B6056" s="6" t="s">
        <v>10100</v>
      </c>
      <c r="C6056" s="7" t="s">
        <v>10216</v>
      </c>
      <c r="D6056" s="4">
        <v>4</v>
      </c>
      <c r="E6056" s="4">
        <v>3</v>
      </c>
      <c r="F6056">
        <v>5</v>
      </c>
      <c r="G6056">
        <v>5</v>
      </c>
      <c r="H6056">
        <v>5</v>
      </c>
      <c r="I6056">
        <v>5</v>
      </c>
      <c r="J6056">
        <v>3</v>
      </c>
      <c r="K6056">
        <v>4</v>
      </c>
      <c r="L6056">
        <v>5</v>
      </c>
      <c r="M6056">
        <v>3</v>
      </c>
      <c r="N6056">
        <v>5</v>
      </c>
      <c r="O6056" s="4" t="s">
        <v>10614</v>
      </c>
      <c r="P6056" t="s">
        <v>10636</v>
      </c>
      <c r="Q6056">
        <v>40.714269999999999</v>
      </c>
      <c r="R6056">
        <v>-74.005970000000005</v>
      </c>
    </row>
    <row r="6057" spans="1:18">
      <c r="A6057">
        <v>40687.612546296295</v>
      </c>
      <c r="B6057" s="6" t="s">
        <v>10100</v>
      </c>
      <c r="C6057" s="7" t="s">
        <v>10217</v>
      </c>
      <c r="D6057" s="4">
        <v>4</v>
      </c>
      <c r="E6057" s="4">
        <v>3</v>
      </c>
      <c r="F6057">
        <v>3</v>
      </c>
      <c r="G6057">
        <v>4</v>
      </c>
      <c r="H6057">
        <v>4</v>
      </c>
      <c r="I6057">
        <v>3</v>
      </c>
      <c r="J6057">
        <v>3</v>
      </c>
      <c r="K6057">
        <v>3</v>
      </c>
      <c r="L6057">
        <v>4</v>
      </c>
      <c r="M6057">
        <v>3</v>
      </c>
      <c r="N6057">
        <v>5</v>
      </c>
      <c r="O6057" s="4" t="s">
        <v>10625</v>
      </c>
      <c r="P6057" t="s">
        <v>10697</v>
      </c>
      <c r="Q6057">
        <v>19.428470000000001</v>
      </c>
      <c r="R6057">
        <v>-99.127660000000006</v>
      </c>
    </row>
    <row r="6058" spans="1:18">
      <c r="A6058">
        <v>40687.613622685189</v>
      </c>
      <c r="B6058" s="6" t="s">
        <v>10100</v>
      </c>
      <c r="C6058" s="7" t="s">
        <v>10218</v>
      </c>
      <c r="D6058" s="4">
        <v>3</v>
      </c>
      <c r="E6058" s="4">
        <v>4</v>
      </c>
      <c r="F6058">
        <v>4</v>
      </c>
      <c r="G6058">
        <v>2</v>
      </c>
      <c r="H6058">
        <v>5</v>
      </c>
      <c r="I6058">
        <v>5</v>
      </c>
      <c r="J6058">
        <v>5</v>
      </c>
      <c r="K6058">
        <v>5</v>
      </c>
      <c r="L6058">
        <v>4</v>
      </c>
      <c r="M6058">
        <v>5</v>
      </c>
      <c r="N6058">
        <v>5</v>
      </c>
      <c r="O6058" s="4" t="s">
        <v>10614</v>
      </c>
      <c r="P6058" t="s">
        <v>10636</v>
      </c>
      <c r="Q6058">
        <v>40.714269999999999</v>
      </c>
      <c r="R6058">
        <v>-74.005970000000005</v>
      </c>
    </row>
    <row r="6059" spans="1:18">
      <c r="A6059">
        <v>40687.615659722222</v>
      </c>
      <c r="B6059" s="6" t="s">
        <v>10100</v>
      </c>
      <c r="C6059" s="7" t="s">
        <v>8951</v>
      </c>
      <c r="D6059" s="4">
        <v>3</v>
      </c>
      <c r="E6059" s="4">
        <v>3</v>
      </c>
      <c r="F6059">
        <v>4</v>
      </c>
      <c r="G6059">
        <v>4</v>
      </c>
      <c r="H6059">
        <v>5</v>
      </c>
      <c r="I6059">
        <v>2</v>
      </c>
      <c r="J6059">
        <v>3</v>
      </c>
      <c r="K6059">
        <v>4</v>
      </c>
      <c r="L6059">
        <v>5</v>
      </c>
      <c r="M6059">
        <v>3</v>
      </c>
      <c r="N6059">
        <v>5</v>
      </c>
      <c r="O6059" s="4" t="s">
        <v>10618</v>
      </c>
      <c r="P6059" t="s">
        <v>10619</v>
      </c>
      <c r="Q6059">
        <v>41.894739999999999</v>
      </c>
      <c r="R6059">
        <v>12.4839</v>
      </c>
    </row>
    <row r="6060" spans="1:18">
      <c r="A6060">
        <v>40687.615856481483</v>
      </c>
      <c r="B6060" s="6" t="s">
        <v>10100</v>
      </c>
      <c r="C6060" s="7" t="s">
        <v>10219</v>
      </c>
      <c r="D6060" s="4">
        <v>4</v>
      </c>
      <c r="E6060" s="4">
        <v>3</v>
      </c>
      <c r="F6060">
        <v>3</v>
      </c>
      <c r="G6060">
        <v>4</v>
      </c>
      <c r="H6060">
        <v>5</v>
      </c>
      <c r="I6060">
        <v>4</v>
      </c>
      <c r="J6060">
        <v>4</v>
      </c>
      <c r="K6060">
        <v>4</v>
      </c>
      <c r="L6060">
        <v>5</v>
      </c>
      <c r="M6060">
        <v>4</v>
      </c>
      <c r="N6060">
        <v>2</v>
      </c>
      <c r="O6060" s="4" t="s">
        <v>10625</v>
      </c>
      <c r="P6060" t="s">
        <v>10680</v>
      </c>
      <c r="Q6060">
        <v>19.351109999999998</v>
      </c>
      <c r="R6060">
        <v>-99.051940000000002</v>
      </c>
    </row>
    <row r="6061" spans="1:18">
      <c r="A6061">
        <v>40687.616215277776</v>
      </c>
      <c r="B6061" s="6" t="s">
        <v>10100</v>
      </c>
      <c r="C6061" s="7" t="s">
        <v>10220</v>
      </c>
      <c r="D6061" s="4">
        <v>4</v>
      </c>
      <c r="E6061" s="4">
        <v>3</v>
      </c>
      <c r="F6061">
        <v>3</v>
      </c>
      <c r="G6061">
        <v>2</v>
      </c>
      <c r="H6061">
        <v>5</v>
      </c>
      <c r="I6061">
        <v>3</v>
      </c>
      <c r="J6061">
        <v>2</v>
      </c>
      <c r="K6061">
        <v>3</v>
      </c>
      <c r="L6061">
        <v>1</v>
      </c>
      <c r="M6061">
        <v>5</v>
      </c>
      <c r="N6061">
        <v>1</v>
      </c>
      <c r="O6061" s="4" t="s">
        <v>10648</v>
      </c>
      <c r="P6061" t="s">
        <v>10649</v>
      </c>
      <c r="Q6061">
        <v>35.447780000000002</v>
      </c>
      <c r="R6061">
        <v>139.64250000000001</v>
      </c>
    </row>
    <row r="6062" spans="1:18">
      <c r="A6062">
        <v>40687.616562499999</v>
      </c>
      <c r="B6062" s="6" t="s">
        <v>10100</v>
      </c>
      <c r="C6062" s="7" t="s">
        <v>10221</v>
      </c>
      <c r="D6062" s="4">
        <v>3</v>
      </c>
      <c r="E6062" s="4">
        <v>3</v>
      </c>
      <c r="F6062">
        <v>3</v>
      </c>
      <c r="G6062">
        <v>4</v>
      </c>
      <c r="H6062">
        <v>4</v>
      </c>
      <c r="I6062">
        <v>4</v>
      </c>
      <c r="J6062">
        <v>4</v>
      </c>
      <c r="K6062">
        <v>3</v>
      </c>
      <c r="L6062">
        <v>5</v>
      </c>
      <c r="M6062">
        <v>5</v>
      </c>
      <c r="N6062">
        <v>5</v>
      </c>
      <c r="O6062" s="4" t="s">
        <v>10625</v>
      </c>
      <c r="P6062" t="s">
        <v>10697</v>
      </c>
      <c r="Q6062">
        <v>19.428470000000001</v>
      </c>
      <c r="R6062">
        <v>-99.127660000000006</v>
      </c>
    </row>
    <row r="6063" spans="1:18">
      <c r="A6063">
        <v>40687.617523148147</v>
      </c>
      <c r="B6063" s="6" t="s">
        <v>10100</v>
      </c>
      <c r="C6063" s="7" t="s">
        <v>10222</v>
      </c>
      <c r="D6063" s="4">
        <v>3</v>
      </c>
      <c r="E6063" s="4">
        <v>2</v>
      </c>
      <c r="F6063">
        <v>2</v>
      </c>
      <c r="G6063">
        <v>3</v>
      </c>
      <c r="H6063">
        <v>2</v>
      </c>
      <c r="I6063">
        <v>2</v>
      </c>
      <c r="J6063">
        <v>2</v>
      </c>
      <c r="K6063">
        <v>3</v>
      </c>
      <c r="L6063">
        <v>4</v>
      </c>
      <c r="M6063">
        <v>1</v>
      </c>
      <c r="N6063">
        <v>1</v>
      </c>
      <c r="O6063" s="4" t="s">
        <v>10625</v>
      </c>
      <c r="P6063" t="s">
        <v>10697</v>
      </c>
      <c r="Q6063">
        <v>19.428470000000001</v>
      </c>
      <c r="R6063">
        <v>-99.127660000000006</v>
      </c>
    </row>
    <row r="6064" spans="1:18">
      <c r="A6064">
        <v>40687.617766203701</v>
      </c>
      <c r="B6064" s="6" t="s">
        <v>10100</v>
      </c>
      <c r="C6064" s="7" t="s">
        <v>6736</v>
      </c>
      <c r="D6064" s="4">
        <v>5</v>
      </c>
      <c r="E6064" s="4">
        <v>4</v>
      </c>
      <c r="F6064">
        <v>4</v>
      </c>
      <c r="G6064">
        <v>5</v>
      </c>
      <c r="H6064">
        <v>1</v>
      </c>
      <c r="I6064">
        <v>1</v>
      </c>
      <c r="J6064">
        <v>3</v>
      </c>
      <c r="K6064">
        <v>5</v>
      </c>
      <c r="L6064">
        <v>5</v>
      </c>
      <c r="M6064">
        <v>5</v>
      </c>
      <c r="N6064">
        <v>4</v>
      </c>
      <c r="O6064" s="4" t="s">
        <v>10614</v>
      </c>
      <c r="P6064" t="s">
        <v>10631</v>
      </c>
      <c r="Q6064">
        <v>29.763280000000002</v>
      </c>
      <c r="R6064">
        <v>-95.36327</v>
      </c>
    </row>
    <row r="6065" spans="1:18">
      <c r="A6065">
        <v>40687.619027777779</v>
      </c>
      <c r="B6065" s="6" t="s">
        <v>10100</v>
      </c>
      <c r="C6065" s="7" t="s">
        <v>10223</v>
      </c>
      <c r="D6065" s="4">
        <v>5</v>
      </c>
      <c r="E6065" s="4">
        <v>5</v>
      </c>
      <c r="F6065">
        <v>5</v>
      </c>
      <c r="G6065">
        <v>5</v>
      </c>
      <c r="H6065">
        <v>5</v>
      </c>
      <c r="I6065">
        <v>5</v>
      </c>
      <c r="J6065">
        <v>5</v>
      </c>
      <c r="K6065">
        <v>5</v>
      </c>
      <c r="L6065">
        <v>5</v>
      </c>
      <c r="M6065">
        <v>5</v>
      </c>
      <c r="N6065">
        <v>5</v>
      </c>
      <c r="O6065" s="4" t="s">
        <v>10845</v>
      </c>
      <c r="P6065" t="s">
        <v>10988</v>
      </c>
      <c r="Q6065">
        <v>60.392989999999998</v>
      </c>
      <c r="R6065">
        <v>5.3241500000000004</v>
      </c>
    </row>
    <row r="6066" spans="1:18">
      <c r="A6066">
        <v>40687.619513888887</v>
      </c>
      <c r="B6066" s="6" t="s">
        <v>10100</v>
      </c>
      <c r="C6066" s="7" t="s">
        <v>10224</v>
      </c>
      <c r="D6066" s="4">
        <v>2</v>
      </c>
      <c r="E6066" s="4">
        <v>5</v>
      </c>
      <c r="F6066">
        <v>5</v>
      </c>
      <c r="G6066">
        <v>5</v>
      </c>
      <c r="H6066">
        <v>2</v>
      </c>
      <c r="I6066">
        <v>4</v>
      </c>
      <c r="J6066">
        <v>5</v>
      </c>
      <c r="K6066">
        <v>4</v>
      </c>
      <c r="L6066">
        <v>4</v>
      </c>
      <c r="M6066">
        <v>3</v>
      </c>
      <c r="N6066">
        <v>5</v>
      </c>
      <c r="O6066" s="4" t="s">
        <v>10618</v>
      </c>
      <c r="P6066" t="s">
        <v>10643</v>
      </c>
      <c r="Q6066">
        <v>40.833329999999997</v>
      </c>
      <c r="R6066">
        <v>14.25</v>
      </c>
    </row>
    <row r="6067" spans="1:18">
      <c r="A6067">
        <v>40687.621087962965</v>
      </c>
      <c r="B6067" s="6" t="s">
        <v>10100</v>
      </c>
      <c r="C6067" s="7" t="s">
        <v>10225</v>
      </c>
      <c r="D6067" s="4">
        <v>2</v>
      </c>
      <c r="E6067" s="4">
        <v>2</v>
      </c>
      <c r="F6067">
        <v>4</v>
      </c>
      <c r="G6067">
        <v>2</v>
      </c>
      <c r="H6067">
        <v>4</v>
      </c>
      <c r="I6067">
        <v>3</v>
      </c>
      <c r="J6067">
        <v>1</v>
      </c>
      <c r="K6067">
        <v>3</v>
      </c>
      <c r="L6067">
        <v>3</v>
      </c>
      <c r="M6067">
        <v>3</v>
      </c>
      <c r="N6067">
        <v>2</v>
      </c>
      <c r="O6067" s="4" t="s">
        <v>10629</v>
      </c>
      <c r="P6067" t="s">
        <v>10750</v>
      </c>
      <c r="Q6067">
        <v>41.656059999999997</v>
      </c>
      <c r="R6067">
        <v>-0.87734000000000001</v>
      </c>
    </row>
    <row r="6068" spans="1:18">
      <c r="A6068">
        <v>40687.622002314813</v>
      </c>
      <c r="B6068" s="6" t="s">
        <v>10100</v>
      </c>
      <c r="C6068" s="7" t="s">
        <v>10226</v>
      </c>
      <c r="D6068" s="4">
        <v>4</v>
      </c>
      <c r="E6068" s="4">
        <v>3</v>
      </c>
      <c r="F6068">
        <v>4</v>
      </c>
      <c r="G6068">
        <v>3</v>
      </c>
      <c r="H6068">
        <v>4</v>
      </c>
      <c r="I6068">
        <v>4</v>
      </c>
      <c r="J6068">
        <v>3</v>
      </c>
      <c r="K6068">
        <v>3</v>
      </c>
      <c r="L6068">
        <v>3</v>
      </c>
      <c r="M6068">
        <v>3</v>
      </c>
      <c r="N6068">
        <v>4</v>
      </c>
      <c r="O6068" s="4" t="s">
        <v>10620</v>
      </c>
      <c r="P6068" t="s">
        <v>10621</v>
      </c>
      <c r="Q6068">
        <v>51.50853</v>
      </c>
      <c r="R6068">
        <v>-0.12573999999999999</v>
      </c>
    </row>
    <row r="6069" spans="1:18">
      <c r="A6069">
        <v>40687.622824074075</v>
      </c>
      <c r="B6069" s="6" t="s">
        <v>10100</v>
      </c>
      <c r="C6069" s="7" t="s">
        <v>10227</v>
      </c>
      <c r="D6069" s="4">
        <v>4</v>
      </c>
      <c r="E6069" s="4">
        <v>4</v>
      </c>
      <c r="F6069">
        <v>5</v>
      </c>
      <c r="G6069">
        <v>3</v>
      </c>
      <c r="H6069">
        <v>4</v>
      </c>
      <c r="I6069">
        <v>4</v>
      </c>
      <c r="J6069">
        <v>3</v>
      </c>
      <c r="K6069">
        <v>3</v>
      </c>
      <c r="L6069">
        <v>5</v>
      </c>
      <c r="M6069">
        <v>4</v>
      </c>
      <c r="N6069">
        <v>4</v>
      </c>
      <c r="O6069" s="4" t="s">
        <v>10622</v>
      </c>
      <c r="P6069" t="s">
        <v>10898</v>
      </c>
      <c r="Q6069">
        <v>46.948090000000001</v>
      </c>
      <c r="R6069">
        <v>7.4474400000000003</v>
      </c>
    </row>
    <row r="6070" spans="1:18">
      <c r="A6070">
        <v>40687.623842592591</v>
      </c>
      <c r="B6070" s="6" t="s">
        <v>10100</v>
      </c>
      <c r="C6070" s="7" t="s">
        <v>10228</v>
      </c>
      <c r="D6070" s="4">
        <v>5</v>
      </c>
      <c r="E6070" s="4">
        <v>5</v>
      </c>
      <c r="F6070">
        <v>5</v>
      </c>
      <c r="G6070">
        <v>5</v>
      </c>
      <c r="H6070">
        <v>5</v>
      </c>
      <c r="I6070">
        <v>5</v>
      </c>
      <c r="J6070">
        <v>5</v>
      </c>
      <c r="K6070">
        <v>5</v>
      </c>
      <c r="L6070">
        <v>5</v>
      </c>
      <c r="M6070">
        <v>5</v>
      </c>
      <c r="N6070">
        <v>5</v>
      </c>
      <c r="O6070" s="4" t="s">
        <v>10638</v>
      </c>
      <c r="P6070" t="s">
        <v>10801</v>
      </c>
      <c r="Q6070">
        <v>59.436959999999999</v>
      </c>
      <c r="R6070">
        <v>24.753530000000001</v>
      </c>
    </row>
    <row r="6071" spans="1:18">
      <c r="A6071">
        <v>40687.623854166668</v>
      </c>
      <c r="B6071" s="6" t="s">
        <v>10100</v>
      </c>
      <c r="C6071" s="7" t="s">
        <v>10229</v>
      </c>
      <c r="D6071" s="4">
        <v>3</v>
      </c>
      <c r="E6071" s="4">
        <v>4</v>
      </c>
      <c r="F6071">
        <v>5</v>
      </c>
      <c r="G6071">
        <v>3</v>
      </c>
      <c r="H6071">
        <v>3</v>
      </c>
      <c r="I6071">
        <v>5</v>
      </c>
      <c r="J6071">
        <v>4</v>
      </c>
      <c r="K6071">
        <v>4</v>
      </c>
      <c r="L6071">
        <v>5</v>
      </c>
      <c r="M6071">
        <v>3</v>
      </c>
      <c r="N6071">
        <v>2</v>
      </c>
      <c r="O6071" s="4" t="s">
        <v>10598</v>
      </c>
      <c r="P6071" t="s">
        <v>10651</v>
      </c>
      <c r="Q6071">
        <v>52.524369999999998</v>
      </c>
      <c r="R6071">
        <v>13.41053</v>
      </c>
    </row>
    <row r="6072" spans="1:18">
      <c r="A6072">
        <v>40687.624016203707</v>
      </c>
      <c r="B6072" s="6" t="s">
        <v>10100</v>
      </c>
      <c r="C6072" s="7" t="s">
        <v>10230</v>
      </c>
      <c r="D6072" s="4">
        <v>3</v>
      </c>
      <c r="E6072" s="4">
        <v>2</v>
      </c>
      <c r="F6072">
        <v>3</v>
      </c>
      <c r="G6072">
        <v>3</v>
      </c>
      <c r="H6072">
        <v>1</v>
      </c>
      <c r="I6072">
        <v>3</v>
      </c>
      <c r="J6072">
        <v>1</v>
      </c>
      <c r="K6072">
        <v>4</v>
      </c>
      <c r="L6072">
        <v>5</v>
      </c>
      <c r="M6072">
        <v>3</v>
      </c>
      <c r="N6072">
        <v>3</v>
      </c>
      <c r="O6072" s="4" t="s">
        <v>10618</v>
      </c>
      <c r="P6072" t="s">
        <v>10637</v>
      </c>
      <c r="Q6072">
        <v>45.464269999999999</v>
      </c>
      <c r="R6072">
        <v>9.1895100000000003</v>
      </c>
    </row>
    <row r="6073" spans="1:18">
      <c r="A6073">
        <v>40687.625150462962</v>
      </c>
      <c r="B6073" s="6" t="s">
        <v>10100</v>
      </c>
      <c r="C6073" s="7" t="s">
        <v>8127</v>
      </c>
      <c r="D6073" s="4">
        <v>5</v>
      </c>
      <c r="E6073" s="4">
        <v>5</v>
      </c>
      <c r="F6073">
        <v>4</v>
      </c>
      <c r="G6073">
        <v>3</v>
      </c>
      <c r="H6073">
        <v>4</v>
      </c>
      <c r="I6073">
        <v>5</v>
      </c>
      <c r="J6073">
        <v>3</v>
      </c>
      <c r="K6073">
        <v>5</v>
      </c>
      <c r="L6073">
        <v>5</v>
      </c>
      <c r="M6073">
        <v>4</v>
      </c>
      <c r="N6073">
        <v>5</v>
      </c>
      <c r="O6073" s="4" t="s">
        <v>10614</v>
      </c>
      <c r="P6073" t="s">
        <v>10636</v>
      </c>
      <c r="Q6073">
        <v>40.714269999999999</v>
      </c>
      <c r="R6073">
        <v>-74.005970000000005</v>
      </c>
    </row>
    <row r="6074" spans="1:18">
      <c r="A6074">
        <v>40687.625393518516</v>
      </c>
      <c r="B6074" s="6" t="s">
        <v>10100</v>
      </c>
      <c r="C6074" s="7" t="s">
        <v>10231</v>
      </c>
      <c r="D6074" s="4">
        <v>5</v>
      </c>
      <c r="E6074" s="4">
        <v>5</v>
      </c>
      <c r="F6074">
        <v>5</v>
      </c>
      <c r="G6074">
        <v>5</v>
      </c>
      <c r="H6074">
        <v>5</v>
      </c>
      <c r="I6074">
        <v>5</v>
      </c>
      <c r="J6074">
        <v>5</v>
      </c>
      <c r="K6074">
        <v>5</v>
      </c>
      <c r="L6074">
        <v>5</v>
      </c>
      <c r="M6074">
        <v>5</v>
      </c>
      <c r="N6074">
        <v>5</v>
      </c>
      <c r="O6074" s="4" t="s">
        <v>10638</v>
      </c>
      <c r="P6074" t="s">
        <v>11085</v>
      </c>
      <c r="Q6074">
        <v>59.398609999999998</v>
      </c>
      <c r="R6074">
        <v>27.273060000000001</v>
      </c>
    </row>
    <row r="6075" spans="1:18">
      <c r="A6075">
        <v>40687.586851851855</v>
      </c>
      <c r="B6075" s="6" t="s">
        <v>10100</v>
      </c>
      <c r="C6075" s="7" t="s">
        <v>5337</v>
      </c>
      <c r="D6075" s="4">
        <v>2</v>
      </c>
      <c r="E6075" s="4">
        <v>3</v>
      </c>
      <c r="F6075">
        <v>5</v>
      </c>
      <c r="G6075">
        <v>5</v>
      </c>
      <c r="H6075">
        <v>5</v>
      </c>
      <c r="I6075">
        <v>5</v>
      </c>
      <c r="J6075">
        <v>5</v>
      </c>
      <c r="K6075">
        <v>5</v>
      </c>
      <c r="L6075">
        <v>5</v>
      </c>
      <c r="M6075">
        <v>5</v>
      </c>
      <c r="N6075">
        <v>5</v>
      </c>
      <c r="O6075" s="4" t="s">
        <v>10618</v>
      </c>
      <c r="P6075" t="s">
        <v>10770</v>
      </c>
      <c r="Q6075">
        <v>38.115819999999999</v>
      </c>
      <c r="R6075">
        <v>13.35976</v>
      </c>
    </row>
    <row r="6076" spans="1:18">
      <c r="A6076">
        <v>40687.884166666663</v>
      </c>
      <c r="B6076" s="6" t="s">
        <v>10100</v>
      </c>
      <c r="C6076" s="7" t="s">
        <v>10232</v>
      </c>
      <c r="D6076" s="4">
        <v>4</v>
      </c>
      <c r="E6076" s="4">
        <v>4</v>
      </c>
      <c r="F6076">
        <v>3</v>
      </c>
      <c r="G6076">
        <v>4</v>
      </c>
      <c r="H6076">
        <v>3</v>
      </c>
      <c r="I6076">
        <v>4</v>
      </c>
      <c r="J6076">
        <v>2</v>
      </c>
      <c r="K6076">
        <v>5</v>
      </c>
      <c r="L6076">
        <v>5</v>
      </c>
      <c r="M6076">
        <v>2</v>
      </c>
      <c r="N6076">
        <v>3</v>
      </c>
      <c r="O6076" s="4" t="s">
        <v>10662</v>
      </c>
      <c r="P6076" t="s">
        <v>10742</v>
      </c>
      <c r="Q6076">
        <v>32.979439999999997</v>
      </c>
      <c r="R6076">
        <v>114.02943999999999</v>
      </c>
    </row>
    <row r="6077" spans="1:18">
      <c r="A6077">
        <v>40687.63559027778</v>
      </c>
      <c r="B6077" s="6" t="s">
        <v>10100</v>
      </c>
      <c r="C6077" s="7" t="s">
        <v>10233</v>
      </c>
      <c r="D6077" s="4">
        <v>3</v>
      </c>
      <c r="E6077" s="4">
        <v>3</v>
      </c>
      <c r="F6077">
        <v>3</v>
      </c>
      <c r="G6077">
        <v>3</v>
      </c>
      <c r="H6077">
        <v>4</v>
      </c>
      <c r="I6077">
        <v>4</v>
      </c>
      <c r="J6077">
        <v>3</v>
      </c>
      <c r="K6077">
        <v>3</v>
      </c>
      <c r="L6077">
        <v>4</v>
      </c>
      <c r="M6077">
        <v>2</v>
      </c>
      <c r="N6077">
        <v>4</v>
      </c>
      <c r="O6077" s="4" t="s">
        <v>10598</v>
      </c>
      <c r="P6077" t="s">
        <v>10661</v>
      </c>
      <c r="Q6077">
        <v>50.116669999999999</v>
      </c>
      <c r="R6077">
        <v>8.6833299999999998</v>
      </c>
    </row>
    <row r="6078" spans="1:18">
      <c r="A6078">
        <v>40687.839675925927</v>
      </c>
      <c r="B6078" s="6" t="s">
        <v>10100</v>
      </c>
      <c r="C6078" s="7" t="s">
        <v>8160</v>
      </c>
      <c r="D6078" s="4">
        <v>4</v>
      </c>
      <c r="E6078" s="4">
        <v>3</v>
      </c>
      <c r="F6078">
        <v>3</v>
      </c>
      <c r="G6078">
        <v>4</v>
      </c>
      <c r="H6078">
        <v>5</v>
      </c>
      <c r="I6078">
        <v>5</v>
      </c>
      <c r="J6078">
        <v>5</v>
      </c>
      <c r="K6078">
        <v>4</v>
      </c>
      <c r="L6078">
        <v>4</v>
      </c>
      <c r="M6078">
        <v>3</v>
      </c>
      <c r="N6078">
        <v>4</v>
      </c>
      <c r="O6078" s="4" t="s">
        <v>10607</v>
      </c>
      <c r="P6078" t="s">
        <v>10608</v>
      </c>
      <c r="Q6078">
        <v>45.508839999999999</v>
      </c>
      <c r="R6078">
        <v>-73.587810000000005</v>
      </c>
    </row>
    <row r="6079" spans="1:18">
      <c r="A6079">
        <v>40687.916655092595</v>
      </c>
      <c r="B6079" s="6" t="s">
        <v>10100</v>
      </c>
      <c r="C6079" s="7" t="s">
        <v>6256</v>
      </c>
      <c r="D6079" s="4">
        <v>4</v>
      </c>
      <c r="E6079" s="4">
        <v>4</v>
      </c>
      <c r="F6079">
        <v>4</v>
      </c>
      <c r="G6079">
        <v>1</v>
      </c>
      <c r="H6079">
        <v>1</v>
      </c>
      <c r="I6079">
        <v>5</v>
      </c>
      <c r="J6079">
        <v>1</v>
      </c>
      <c r="K6079">
        <v>5</v>
      </c>
      <c r="L6079">
        <v>5</v>
      </c>
      <c r="M6079">
        <v>5</v>
      </c>
      <c r="N6079">
        <v>1</v>
      </c>
      <c r="O6079" s="4" t="s">
        <v>10695</v>
      </c>
      <c r="P6079" t="s">
        <v>11024</v>
      </c>
      <c r="Q6079">
        <v>64.067099999999996</v>
      </c>
      <c r="R6079">
        <v>-21.937740000000002</v>
      </c>
    </row>
    <row r="6080" spans="1:18">
      <c r="A6080">
        <v>40687.978796296295</v>
      </c>
      <c r="B6080" s="6" t="s">
        <v>10100</v>
      </c>
      <c r="C6080" s="7" t="s">
        <v>8709</v>
      </c>
      <c r="D6080" s="4">
        <v>5</v>
      </c>
      <c r="E6080" s="4">
        <v>5</v>
      </c>
      <c r="F6080">
        <v>5</v>
      </c>
      <c r="G6080">
        <v>3</v>
      </c>
      <c r="H6080">
        <v>5</v>
      </c>
      <c r="I6080">
        <v>3</v>
      </c>
      <c r="J6080">
        <v>5</v>
      </c>
      <c r="K6080">
        <v>5</v>
      </c>
      <c r="L6080">
        <v>5</v>
      </c>
      <c r="M6080">
        <v>4</v>
      </c>
      <c r="N6080">
        <v>5</v>
      </c>
      <c r="O6080" s="4" t="s">
        <v>10618</v>
      </c>
      <c r="P6080" t="s">
        <v>10619</v>
      </c>
      <c r="Q6080">
        <v>41.894739999999999</v>
      </c>
      <c r="R6080">
        <v>12.4839</v>
      </c>
    </row>
    <row r="6081" spans="1:18">
      <c r="A6081">
        <v>40687.576967592591</v>
      </c>
      <c r="B6081" s="6" t="s">
        <v>10100</v>
      </c>
      <c r="C6081" s="7" t="s">
        <v>8201</v>
      </c>
      <c r="D6081" s="4">
        <v>4</v>
      </c>
      <c r="E6081" s="4">
        <v>5</v>
      </c>
      <c r="F6081">
        <v>5</v>
      </c>
      <c r="G6081">
        <v>3</v>
      </c>
      <c r="H6081">
        <v>4</v>
      </c>
      <c r="I6081">
        <v>3</v>
      </c>
      <c r="J6081">
        <v>3</v>
      </c>
      <c r="K6081">
        <v>5</v>
      </c>
      <c r="L6081">
        <v>5</v>
      </c>
      <c r="M6081">
        <v>3</v>
      </c>
      <c r="N6081">
        <v>5</v>
      </c>
      <c r="O6081" s="4" t="s">
        <v>10709</v>
      </c>
      <c r="P6081" t="s">
        <v>10715</v>
      </c>
      <c r="Q6081">
        <v>50.083329999999997</v>
      </c>
      <c r="R6081">
        <v>19.91667</v>
      </c>
    </row>
    <row r="6082" spans="1:18">
      <c r="A6082">
        <v>40687.634884259256</v>
      </c>
      <c r="B6082" s="6" t="s">
        <v>10100</v>
      </c>
      <c r="C6082" s="7" t="s">
        <v>7120</v>
      </c>
      <c r="D6082" s="4">
        <v>3</v>
      </c>
      <c r="E6082" s="4">
        <v>2</v>
      </c>
      <c r="F6082">
        <v>2</v>
      </c>
      <c r="G6082">
        <v>3</v>
      </c>
      <c r="H6082">
        <v>2</v>
      </c>
      <c r="I6082">
        <v>3</v>
      </c>
      <c r="J6082">
        <v>2</v>
      </c>
      <c r="K6082">
        <v>3</v>
      </c>
      <c r="L6082">
        <v>3</v>
      </c>
      <c r="M6082">
        <v>3</v>
      </c>
      <c r="N6082">
        <v>2</v>
      </c>
      <c r="O6082" s="4" t="s">
        <v>10614</v>
      </c>
      <c r="P6082" t="s">
        <v>10640</v>
      </c>
      <c r="Q6082">
        <v>34.052230000000002</v>
      </c>
      <c r="R6082">
        <v>-118.24368</v>
      </c>
    </row>
    <row r="6083" spans="1:18">
      <c r="A6083">
        <v>40687.603090277778</v>
      </c>
      <c r="B6083" s="6" t="s">
        <v>10100</v>
      </c>
      <c r="C6083" s="7" t="s">
        <v>7527</v>
      </c>
      <c r="D6083" s="4">
        <v>5</v>
      </c>
      <c r="E6083" s="4">
        <v>3</v>
      </c>
      <c r="F6083">
        <v>4</v>
      </c>
      <c r="G6083">
        <v>4</v>
      </c>
      <c r="H6083">
        <v>3</v>
      </c>
      <c r="I6083">
        <v>5</v>
      </c>
      <c r="J6083">
        <v>3</v>
      </c>
      <c r="K6083">
        <v>5</v>
      </c>
      <c r="L6083">
        <v>5</v>
      </c>
      <c r="M6083">
        <v>5</v>
      </c>
      <c r="N6083">
        <v>5</v>
      </c>
      <c r="O6083" s="4" t="s">
        <v>10618</v>
      </c>
      <c r="P6083" t="s">
        <v>10667</v>
      </c>
      <c r="Q6083">
        <v>45.070489999999999</v>
      </c>
      <c r="R6083">
        <v>7.68682</v>
      </c>
    </row>
    <row r="6084" spans="1:18">
      <c r="A6084">
        <v>40687.752812500003</v>
      </c>
      <c r="B6084" s="6" t="s">
        <v>10100</v>
      </c>
      <c r="C6084" s="7" t="s">
        <v>10234</v>
      </c>
      <c r="D6084" s="4">
        <v>4</v>
      </c>
      <c r="E6084" s="4">
        <v>4</v>
      </c>
      <c r="F6084">
        <v>3</v>
      </c>
      <c r="G6084">
        <v>3</v>
      </c>
      <c r="H6084">
        <v>5</v>
      </c>
      <c r="I6084">
        <v>5</v>
      </c>
      <c r="J6084">
        <v>4</v>
      </c>
      <c r="K6084">
        <v>5</v>
      </c>
      <c r="L6084">
        <v>5</v>
      </c>
      <c r="M6084">
        <v>3</v>
      </c>
      <c r="N6084">
        <v>4</v>
      </c>
      <c r="O6084" s="4" t="s">
        <v>10618</v>
      </c>
      <c r="P6084" t="s">
        <v>10619</v>
      </c>
      <c r="Q6084">
        <v>41.894739999999999</v>
      </c>
      <c r="R6084">
        <v>12.4839</v>
      </c>
    </row>
    <row r="6085" spans="1:18">
      <c r="A6085">
        <v>40687.791655092595</v>
      </c>
      <c r="B6085" s="6" t="s">
        <v>10100</v>
      </c>
      <c r="C6085" s="7" t="s">
        <v>6602</v>
      </c>
      <c r="D6085" s="4">
        <v>0</v>
      </c>
      <c r="E6085" s="4">
        <v>0</v>
      </c>
      <c r="F6085">
        <v>0</v>
      </c>
      <c r="G6085">
        <v>0</v>
      </c>
      <c r="H6085">
        <v>0</v>
      </c>
      <c r="I6085">
        <v>5</v>
      </c>
      <c r="J6085">
        <v>0</v>
      </c>
      <c r="K6085">
        <v>5</v>
      </c>
      <c r="L6085">
        <v>5</v>
      </c>
      <c r="M6085">
        <v>5</v>
      </c>
      <c r="N6085">
        <v>5</v>
      </c>
      <c r="O6085" s="4" t="s">
        <v>10851</v>
      </c>
      <c r="P6085" t="s">
        <v>10878</v>
      </c>
      <c r="Q6085">
        <v>60.169519999999999</v>
      </c>
      <c r="R6085">
        <v>24.935449999999999</v>
      </c>
    </row>
    <row r="6086" spans="1:18">
      <c r="A6086">
        <v>40687.711851851855</v>
      </c>
      <c r="B6086" s="6" t="s">
        <v>10100</v>
      </c>
      <c r="C6086" s="7" t="s">
        <v>10235</v>
      </c>
      <c r="D6086" s="4">
        <v>4</v>
      </c>
      <c r="E6086" s="4">
        <v>3</v>
      </c>
      <c r="F6086">
        <v>3</v>
      </c>
      <c r="G6086">
        <v>2</v>
      </c>
      <c r="H6086">
        <v>3</v>
      </c>
      <c r="I6086">
        <v>5</v>
      </c>
      <c r="J6086">
        <v>2</v>
      </c>
      <c r="K6086">
        <v>5</v>
      </c>
      <c r="L6086">
        <v>5</v>
      </c>
      <c r="M6086">
        <v>3</v>
      </c>
      <c r="N6086">
        <v>3</v>
      </c>
      <c r="O6086" s="4" t="s">
        <v>10604</v>
      </c>
      <c r="P6086" t="s">
        <v>10652</v>
      </c>
      <c r="Q6086">
        <v>43.604259999999996</v>
      </c>
      <c r="R6086">
        <v>1.44367</v>
      </c>
    </row>
    <row r="6087" spans="1:18">
      <c r="A6087">
        <v>40687.853796296295</v>
      </c>
      <c r="B6087" s="6" t="s">
        <v>10100</v>
      </c>
      <c r="C6087" s="7" t="s">
        <v>5212</v>
      </c>
      <c r="D6087" s="4">
        <v>3</v>
      </c>
      <c r="E6087" s="4">
        <v>2</v>
      </c>
      <c r="F6087">
        <v>3</v>
      </c>
      <c r="G6087">
        <v>5</v>
      </c>
      <c r="H6087">
        <v>5</v>
      </c>
      <c r="I6087">
        <v>5</v>
      </c>
      <c r="J6087">
        <v>5</v>
      </c>
      <c r="K6087">
        <v>5</v>
      </c>
      <c r="L6087">
        <v>5</v>
      </c>
      <c r="M6087">
        <v>3</v>
      </c>
      <c r="N6087">
        <v>4</v>
      </c>
      <c r="O6087" s="4" t="s">
        <v>10618</v>
      </c>
      <c r="P6087" t="s">
        <v>10619</v>
      </c>
      <c r="Q6087">
        <v>41.894739999999999</v>
      </c>
      <c r="R6087">
        <v>12.4839</v>
      </c>
    </row>
    <row r="6088" spans="1:18">
      <c r="A6088">
        <v>40687.634432870371</v>
      </c>
      <c r="B6088" s="6" t="s">
        <v>10100</v>
      </c>
      <c r="C6088" s="7" t="s">
        <v>10236</v>
      </c>
      <c r="D6088" s="4">
        <v>1</v>
      </c>
      <c r="E6088" s="4">
        <v>1</v>
      </c>
      <c r="F6088">
        <v>1</v>
      </c>
      <c r="G6088">
        <v>1</v>
      </c>
      <c r="H6088">
        <v>1</v>
      </c>
      <c r="I6088">
        <v>1</v>
      </c>
      <c r="J6088">
        <v>1</v>
      </c>
      <c r="K6088">
        <v>1</v>
      </c>
      <c r="L6088">
        <v>1</v>
      </c>
      <c r="M6088">
        <v>1</v>
      </c>
      <c r="N6088">
        <v>1</v>
      </c>
      <c r="O6088" s="4" t="s">
        <v>10625</v>
      </c>
      <c r="P6088" t="s">
        <v>10782</v>
      </c>
      <c r="Q6088">
        <v>19.601109999999998</v>
      </c>
      <c r="R6088">
        <v>-99.052499999999995</v>
      </c>
    </row>
    <row r="6089" spans="1:18">
      <c r="A6089">
        <v>40687.635011574072</v>
      </c>
      <c r="B6089" s="6" t="s">
        <v>10100</v>
      </c>
      <c r="C6089" s="7" t="s">
        <v>10237</v>
      </c>
      <c r="D6089" s="4">
        <v>3</v>
      </c>
      <c r="E6089" s="4">
        <v>5</v>
      </c>
      <c r="F6089">
        <v>3</v>
      </c>
      <c r="G6089">
        <v>4</v>
      </c>
      <c r="H6089">
        <v>4</v>
      </c>
      <c r="I6089">
        <v>4</v>
      </c>
      <c r="J6089">
        <v>5</v>
      </c>
      <c r="K6089">
        <v>4</v>
      </c>
      <c r="L6089">
        <v>5</v>
      </c>
      <c r="M6089">
        <v>5</v>
      </c>
      <c r="N6089">
        <v>5</v>
      </c>
      <c r="O6089" s="4" t="s">
        <v>10618</v>
      </c>
      <c r="P6089" t="s">
        <v>10770</v>
      </c>
      <c r="Q6089">
        <v>38.115819999999999</v>
      </c>
      <c r="R6089">
        <v>13.35976</v>
      </c>
    </row>
    <row r="6090" spans="1:18">
      <c r="A6090">
        <v>40687.635289351849</v>
      </c>
      <c r="B6090" s="6" t="s">
        <v>10100</v>
      </c>
      <c r="C6090" s="7" t="s">
        <v>10238</v>
      </c>
      <c r="D6090" s="4">
        <v>5</v>
      </c>
      <c r="E6090" s="4">
        <v>4</v>
      </c>
      <c r="F6090">
        <v>5</v>
      </c>
      <c r="G6090">
        <v>5</v>
      </c>
      <c r="H6090">
        <v>5</v>
      </c>
      <c r="I6090">
        <v>5</v>
      </c>
      <c r="J6090">
        <v>2</v>
      </c>
      <c r="K6090">
        <v>4</v>
      </c>
      <c r="L6090">
        <v>5</v>
      </c>
      <c r="M6090">
        <v>3</v>
      </c>
      <c r="N6090">
        <v>5</v>
      </c>
      <c r="O6090" s="4" t="s">
        <v>10618</v>
      </c>
      <c r="P6090" t="s">
        <v>10770</v>
      </c>
      <c r="Q6090">
        <v>38.115819999999999</v>
      </c>
      <c r="R6090">
        <v>13.35976</v>
      </c>
    </row>
    <row r="6091" spans="1:18">
      <c r="A6091">
        <v>40687.635844907411</v>
      </c>
      <c r="B6091" s="6" t="s">
        <v>10100</v>
      </c>
      <c r="C6091" s="7" t="s">
        <v>10239</v>
      </c>
      <c r="D6091" s="4">
        <v>3</v>
      </c>
      <c r="E6091" s="4">
        <v>3</v>
      </c>
      <c r="F6091">
        <v>3</v>
      </c>
      <c r="G6091">
        <v>3</v>
      </c>
      <c r="H6091">
        <v>5</v>
      </c>
      <c r="I6091">
        <v>4</v>
      </c>
      <c r="J6091">
        <v>4</v>
      </c>
      <c r="K6091">
        <v>4</v>
      </c>
      <c r="L6091">
        <v>4</v>
      </c>
      <c r="M6091">
        <v>3</v>
      </c>
      <c r="N6091">
        <v>5</v>
      </c>
      <c r="O6091" s="4" t="s">
        <v>10618</v>
      </c>
      <c r="P6091" t="s">
        <v>10770</v>
      </c>
      <c r="Q6091">
        <v>38.115819999999999</v>
      </c>
      <c r="R6091">
        <v>13.35976</v>
      </c>
    </row>
    <row r="6092" spans="1:18">
      <c r="A6092">
        <v>40687.636817129627</v>
      </c>
      <c r="B6092" s="6" t="s">
        <v>10100</v>
      </c>
      <c r="C6092" s="7" t="s">
        <v>10240</v>
      </c>
      <c r="D6092" s="4">
        <v>5</v>
      </c>
      <c r="E6092" s="4">
        <v>5</v>
      </c>
      <c r="F6092">
        <v>5</v>
      </c>
      <c r="G6092">
        <v>5</v>
      </c>
      <c r="H6092">
        <v>5</v>
      </c>
      <c r="I6092">
        <v>5</v>
      </c>
      <c r="J6092">
        <v>5</v>
      </c>
      <c r="K6092">
        <v>5</v>
      </c>
      <c r="L6092">
        <v>5</v>
      </c>
      <c r="M6092">
        <v>5</v>
      </c>
      <c r="N6092">
        <v>5</v>
      </c>
      <c r="O6092" s="4" t="s">
        <v>10604</v>
      </c>
      <c r="P6092" t="s">
        <v>10605</v>
      </c>
      <c r="Q6092">
        <v>48.853409999999997</v>
      </c>
      <c r="R6092">
        <v>2.3488000000000002</v>
      </c>
    </row>
    <row r="6093" spans="1:18">
      <c r="A6093">
        <v>40687.636932870373</v>
      </c>
      <c r="B6093" s="6" t="s">
        <v>10100</v>
      </c>
      <c r="C6093" s="7" t="s">
        <v>10241</v>
      </c>
      <c r="D6093" s="4">
        <v>3</v>
      </c>
      <c r="E6093" s="4">
        <v>4</v>
      </c>
      <c r="F6093">
        <v>4</v>
      </c>
      <c r="G6093">
        <v>5</v>
      </c>
      <c r="H6093">
        <v>5</v>
      </c>
      <c r="I6093">
        <v>5</v>
      </c>
      <c r="J6093">
        <v>4</v>
      </c>
      <c r="K6093">
        <v>4</v>
      </c>
      <c r="L6093">
        <v>4</v>
      </c>
      <c r="M6093">
        <v>4</v>
      </c>
      <c r="N6093">
        <v>5</v>
      </c>
      <c r="O6093" s="4" t="s">
        <v>10614</v>
      </c>
      <c r="P6093" t="s">
        <v>10640</v>
      </c>
      <c r="Q6093">
        <v>34.052230000000002</v>
      </c>
      <c r="R6093">
        <v>-118.24368</v>
      </c>
    </row>
    <row r="6094" spans="1:18">
      <c r="A6094">
        <v>40687.637002314812</v>
      </c>
      <c r="B6094" s="6" t="s">
        <v>10100</v>
      </c>
      <c r="C6094" s="7" t="s">
        <v>6281</v>
      </c>
      <c r="D6094" s="4">
        <v>4</v>
      </c>
      <c r="E6094" s="4">
        <v>3</v>
      </c>
      <c r="F6094">
        <v>4</v>
      </c>
      <c r="G6094">
        <v>4</v>
      </c>
      <c r="H6094">
        <v>5</v>
      </c>
      <c r="I6094">
        <v>5</v>
      </c>
      <c r="J6094">
        <v>4</v>
      </c>
      <c r="K6094">
        <v>4</v>
      </c>
      <c r="L6094">
        <v>4</v>
      </c>
      <c r="M6094">
        <v>3</v>
      </c>
      <c r="N6094">
        <v>4</v>
      </c>
      <c r="O6094" s="4" t="s">
        <v>10618</v>
      </c>
      <c r="P6094" t="s">
        <v>10619</v>
      </c>
      <c r="Q6094">
        <v>41.894739999999999</v>
      </c>
      <c r="R6094">
        <v>12.4839</v>
      </c>
    </row>
    <row r="6095" spans="1:18">
      <c r="A6095">
        <v>40687.637013888889</v>
      </c>
      <c r="B6095" s="6" t="s">
        <v>10100</v>
      </c>
      <c r="C6095" s="7" t="s">
        <v>10242</v>
      </c>
      <c r="D6095" s="4">
        <v>5</v>
      </c>
      <c r="E6095" s="4">
        <v>5</v>
      </c>
      <c r="F6095">
        <v>5</v>
      </c>
      <c r="G6095">
        <v>5</v>
      </c>
      <c r="H6095">
        <v>5</v>
      </c>
      <c r="I6095">
        <v>5</v>
      </c>
      <c r="J6095">
        <v>5</v>
      </c>
      <c r="K6095">
        <v>5</v>
      </c>
      <c r="L6095">
        <v>5</v>
      </c>
      <c r="M6095">
        <v>5</v>
      </c>
      <c r="N6095">
        <v>1</v>
      </c>
      <c r="O6095" s="4" t="s">
        <v>10625</v>
      </c>
      <c r="P6095" t="s">
        <v>10772</v>
      </c>
      <c r="Q6095">
        <v>19.05</v>
      </c>
      <c r="R6095">
        <v>-98.2</v>
      </c>
    </row>
    <row r="6096" spans="1:18">
      <c r="A6096">
        <v>40687.637326388889</v>
      </c>
      <c r="B6096" s="6" t="s">
        <v>10100</v>
      </c>
      <c r="C6096" s="7" t="s">
        <v>10243</v>
      </c>
      <c r="D6096" s="4">
        <v>3</v>
      </c>
      <c r="E6096" s="4">
        <v>4</v>
      </c>
      <c r="F6096">
        <v>4</v>
      </c>
      <c r="G6096">
        <v>4</v>
      </c>
      <c r="H6096">
        <v>3</v>
      </c>
      <c r="I6096">
        <v>3</v>
      </c>
      <c r="J6096">
        <v>3</v>
      </c>
      <c r="K6096">
        <v>3</v>
      </c>
      <c r="L6096">
        <v>5</v>
      </c>
      <c r="M6096">
        <v>4</v>
      </c>
      <c r="N6096">
        <v>4</v>
      </c>
      <c r="O6096" s="4" t="s">
        <v>10736</v>
      </c>
      <c r="P6096" t="s">
        <v>10737</v>
      </c>
      <c r="Q6096">
        <v>44.432250000000003</v>
      </c>
      <c r="R6096">
        <v>26.106259999999999</v>
      </c>
    </row>
    <row r="6097" spans="1:18">
      <c r="A6097">
        <v>40687.638136574074</v>
      </c>
      <c r="B6097" s="6" t="s">
        <v>10100</v>
      </c>
      <c r="C6097" s="7" t="s">
        <v>10244</v>
      </c>
      <c r="D6097" s="4">
        <v>5</v>
      </c>
      <c r="E6097" s="4">
        <v>1</v>
      </c>
      <c r="F6097">
        <v>1</v>
      </c>
      <c r="G6097">
        <v>4</v>
      </c>
      <c r="H6097">
        <v>2</v>
      </c>
      <c r="I6097">
        <v>4</v>
      </c>
      <c r="J6097">
        <v>4</v>
      </c>
      <c r="K6097">
        <v>5</v>
      </c>
      <c r="L6097">
        <v>5</v>
      </c>
      <c r="M6097">
        <v>5</v>
      </c>
      <c r="N6097">
        <v>1</v>
      </c>
      <c r="O6097" s="4" t="s">
        <v>10614</v>
      </c>
      <c r="P6097" t="s">
        <v>10631</v>
      </c>
      <c r="Q6097">
        <v>29.763280000000002</v>
      </c>
      <c r="R6097">
        <v>-95.36327</v>
      </c>
    </row>
    <row r="6098" spans="1:18">
      <c r="A6098">
        <v>40687.638182870367</v>
      </c>
      <c r="B6098" s="6" t="s">
        <v>10100</v>
      </c>
      <c r="C6098" s="7" t="s">
        <v>10245</v>
      </c>
      <c r="D6098" s="4">
        <v>1</v>
      </c>
      <c r="E6098" s="4">
        <v>1</v>
      </c>
      <c r="F6098">
        <v>1</v>
      </c>
      <c r="G6098">
        <v>1</v>
      </c>
      <c r="H6098">
        <v>1</v>
      </c>
      <c r="I6098">
        <v>1</v>
      </c>
      <c r="J6098">
        <v>1</v>
      </c>
      <c r="K6098">
        <v>1</v>
      </c>
      <c r="L6098">
        <v>1</v>
      </c>
      <c r="M6098">
        <v>1</v>
      </c>
      <c r="N6098">
        <v>1</v>
      </c>
      <c r="O6098" s="4" t="s">
        <v>10662</v>
      </c>
      <c r="P6098" t="s">
        <v>10742</v>
      </c>
      <c r="Q6098">
        <v>32.979439999999997</v>
      </c>
      <c r="R6098">
        <v>114.02943999999999</v>
      </c>
    </row>
    <row r="6099" spans="1:18">
      <c r="A6099">
        <v>40687.638391203705</v>
      </c>
      <c r="B6099" s="6" t="s">
        <v>10100</v>
      </c>
      <c r="C6099" s="7" t="s">
        <v>10246</v>
      </c>
      <c r="D6099" s="4">
        <v>5</v>
      </c>
      <c r="E6099" s="4">
        <v>3</v>
      </c>
      <c r="F6099">
        <v>3</v>
      </c>
      <c r="G6099">
        <v>3</v>
      </c>
      <c r="H6099">
        <v>5</v>
      </c>
      <c r="I6099">
        <v>4</v>
      </c>
      <c r="J6099">
        <v>2</v>
      </c>
      <c r="K6099">
        <v>4</v>
      </c>
      <c r="L6099">
        <v>3</v>
      </c>
      <c r="M6099">
        <v>4</v>
      </c>
      <c r="N6099">
        <v>3</v>
      </c>
      <c r="O6099" s="4" t="s">
        <v>10618</v>
      </c>
      <c r="P6099" t="s">
        <v>10643</v>
      </c>
      <c r="Q6099">
        <v>40.833329999999997</v>
      </c>
      <c r="R6099">
        <v>14.25</v>
      </c>
    </row>
    <row r="6100" spans="1:18">
      <c r="A6100">
        <v>40687.639085648145</v>
      </c>
      <c r="B6100" s="6" t="s">
        <v>10100</v>
      </c>
      <c r="C6100" s="7" t="s">
        <v>10247</v>
      </c>
      <c r="D6100" s="4">
        <v>3</v>
      </c>
      <c r="E6100" s="4">
        <v>1</v>
      </c>
      <c r="F6100">
        <v>3</v>
      </c>
      <c r="G6100">
        <v>2</v>
      </c>
      <c r="H6100">
        <v>4</v>
      </c>
      <c r="I6100">
        <v>4</v>
      </c>
      <c r="J6100">
        <v>3</v>
      </c>
      <c r="K6100">
        <v>3</v>
      </c>
      <c r="L6100">
        <v>2</v>
      </c>
      <c r="M6100">
        <v>4</v>
      </c>
      <c r="N6100">
        <v>3</v>
      </c>
      <c r="O6100" s="4" t="s">
        <v>10618</v>
      </c>
      <c r="P6100" t="s">
        <v>10667</v>
      </c>
      <c r="Q6100">
        <v>45.070489999999999</v>
      </c>
      <c r="R6100">
        <v>7.68682</v>
      </c>
    </row>
    <row r="6101" spans="1:18">
      <c r="A6101">
        <v>40687.639780092592</v>
      </c>
      <c r="B6101" s="6" t="s">
        <v>10100</v>
      </c>
      <c r="C6101" s="7" t="s">
        <v>10248</v>
      </c>
      <c r="D6101" s="4">
        <v>4</v>
      </c>
      <c r="E6101" s="4">
        <v>3</v>
      </c>
      <c r="F6101">
        <v>4</v>
      </c>
      <c r="G6101">
        <v>4</v>
      </c>
      <c r="H6101">
        <v>4</v>
      </c>
      <c r="I6101">
        <v>5</v>
      </c>
      <c r="J6101">
        <v>5</v>
      </c>
      <c r="K6101">
        <v>5</v>
      </c>
      <c r="L6101">
        <v>4</v>
      </c>
      <c r="M6101">
        <v>4</v>
      </c>
      <c r="N6101">
        <v>5</v>
      </c>
      <c r="O6101" s="4" t="s">
        <v>10618</v>
      </c>
      <c r="P6101" t="s">
        <v>10619</v>
      </c>
      <c r="Q6101">
        <v>41.894739999999999</v>
      </c>
      <c r="R6101">
        <v>12.4839</v>
      </c>
    </row>
    <row r="6102" spans="1:18">
      <c r="A6102">
        <v>40687.641979166663</v>
      </c>
      <c r="B6102" s="6" t="s">
        <v>10100</v>
      </c>
      <c r="C6102" s="7" t="s">
        <v>9086</v>
      </c>
      <c r="D6102" s="4">
        <v>4</v>
      </c>
      <c r="E6102" s="4">
        <v>3</v>
      </c>
      <c r="F6102">
        <v>3</v>
      </c>
      <c r="G6102">
        <v>4</v>
      </c>
      <c r="H6102">
        <v>3</v>
      </c>
      <c r="I6102">
        <v>3</v>
      </c>
      <c r="J6102">
        <v>3</v>
      </c>
      <c r="K6102">
        <v>4</v>
      </c>
      <c r="L6102">
        <v>5</v>
      </c>
      <c r="M6102">
        <v>4</v>
      </c>
      <c r="N6102">
        <v>5</v>
      </c>
      <c r="O6102" s="4" t="s">
        <v>10618</v>
      </c>
      <c r="P6102" t="s">
        <v>10619</v>
      </c>
      <c r="Q6102">
        <v>41.894739999999999</v>
      </c>
      <c r="R6102">
        <v>12.4839</v>
      </c>
    </row>
    <row r="6103" spans="1:18">
      <c r="A6103">
        <v>40687.642268518517</v>
      </c>
      <c r="B6103" s="6" t="s">
        <v>10100</v>
      </c>
      <c r="C6103" s="7" t="s">
        <v>5309</v>
      </c>
      <c r="D6103" s="4">
        <v>4</v>
      </c>
      <c r="E6103" s="4">
        <v>3</v>
      </c>
      <c r="F6103">
        <v>4</v>
      </c>
      <c r="G6103">
        <v>5</v>
      </c>
      <c r="H6103">
        <v>5</v>
      </c>
      <c r="I6103">
        <v>4</v>
      </c>
      <c r="J6103">
        <v>5</v>
      </c>
      <c r="K6103">
        <v>4</v>
      </c>
      <c r="L6103">
        <v>5</v>
      </c>
      <c r="M6103">
        <v>4</v>
      </c>
      <c r="N6103">
        <v>4</v>
      </c>
      <c r="O6103" s="4" t="s">
        <v>10618</v>
      </c>
      <c r="P6103" t="s">
        <v>10643</v>
      </c>
      <c r="Q6103">
        <v>40.833329999999997</v>
      </c>
      <c r="R6103">
        <v>14.25</v>
      </c>
    </row>
    <row r="6104" spans="1:18">
      <c r="A6104">
        <v>40687.642881944441</v>
      </c>
      <c r="B6104" s="6" t="s">
        <v>10100</v>
      </c>
      <c r="C6104" s="7" t="s">
        <v>10249</v>
      </c>
      <c r="D6104" s="4">
        <v>4</v>
      </c>
      <c r="E6104" s="4">
        <v>2</v>
      </c>
      <c r="F6104">
        <v>2</v>
      </c>
      <c r="G6104">
        <v>4</v>
      </c>
      <c r="H6104">
        <v>2</v>
      </c>
      <c r="I6104">
        <v>3</v>
      </c>
      <c r="J6104">
        <v>1</v>
      </c>
      <c r="K6104">
        <v>3</v>
      </c>
      <c r="L6104">
        <v>4</v>
      </c>
      <c r="M6104">
        <v>4</v>
      </c>
      <c r="N6104">
        <v>3</v>
      </c>
      <c r="O6104" s="4" t="s">
        <v>10629</v>
      </c>
      <c r="P6104" t="s">
        <v>10669</v>
      </c>
      <c r="Q6104">
        <v>40.416499999999999</v>
      </c>
      <c r="R6104">
        <v>-3.7025600000000001</v>
      </c>
    </row>
    <row r="6105" spans="1:18">
      <c r="A6105">
        <v>40687.642974537041</v>
      </c>
      <c r="B6105" s="6" t="s">
        <v>10100</v>
      </c>
      <c r="C6105" s="7" t="s">
        <v>10250</v>
      </c>
      <c r="D6105" s="4">
        <v>2</v>
      </c>
      <c r="E6105" s="4">
        <v>1</v>
      </c>
      <c r="F6105">
        <v>1</v>
      </c>
      <c r="G6105">
        <v>1</v>
      </c>
      <c r="H6105">
        <v>3</v>
      </c>
      <c r="I6105">
        <v>1</v>
      </c>
      <c r="J6105">
        <v>1</v>
      </c>
      <c r="K6105">
        <v>2</v>
      </c>
      <c r="L6105">
        <v>2</v>
      </c>
      <c r="M6105">
        <v>3</v>
      </c>
      <c r="N6105">
        <v>1</v>
      </c>
      <c r="O6105" s="4" t="s">
        <v>10638</v>
      </c>
      <c r="P6105" t="s">
        <v>10801</v>
      </c>
      <c r="Q6105">
        <v>59.436959999999999</v>
      </c>
      <c r="R6105">
        <v>24.753530000000001</v>
      </c>
    </row>
    <row r="6106" spans="1:18">
      <c r="A6106">
        <v>40687.643159722225</v>
      </c>
      <c r="B6106" s="6" t="s">
        <v>10100</v>
      </c>
      <c r="C6106" s="7" t="s">
        <v>9888</v>
      </c>
      <c r="D6106" s="4">
        <v>5</v>
      </c>
      <c r="E6106" s="4">
        <v>5</v>
      </c>
      <c r="F6106">
        <v>5</v>
      </c>
      <c r="G6106">
        <v>5</v>
      </c>
      <c r="H6106">
        <v>5</v>
      </c>
      <c r="I6106">
        <v>5</v>
      </c>
      <c r="J6106">
        <v>5</v>
      </c>
      <c r="K6106">
        <v>5</v>
      </c>
      <c r="L6106">
        <v>5</v>
      </c>
      <c r="M6106">
        <v>5</v>
      </c>
      <c r="N6106">
        <v>5</v>
      </c>
      <c r="O6106" s="4" t="s">
        <v>10607</v>
      </c>
      <c r="P6106" t="s">
        <v>10613</v>
      </c>
      <c r="Q6106">
        <v>49.249659999999999</v>
      </c>
      <c r="R6106">
        <v>-123.11933999999999</v>
      </c>
    </row>
    <row r="6107" spans="1:18">
      <c r="A6107">
        <v>40687.643773148149</v>
      </c>
      <c r="B6107" s="6" t="s">
        <v>10100</v>
      </c>
      <c r="C6107" s="7" t="s">
        <v>10251</v>
      </c>
      <c r="D6107" s="4">
        <v>2</v>
      </c>
      <c r="E6107" s="4">
        <v>2</v>
      </c>
      <c r="F6107">
        <v>5</v>
      </c>
      <c r="G6107">
        <v>2</v>
      </c>
      <c r="H6107">
        <v>3</v>
      </c>
      <c r="I6107">
        <v>3</v>
      </c>
      <c r="J6107">
        <v>3</v>
      </c>
      <c r="K6107">
        <v>4</v>
      </c>
      <c r="L6107">
        <v>2</v>
      </c>
      <c r="M6107">
        <v>3</v>
      </c>
      <c r="N6107">
        <v>2</v>
      </c>
      <c r="O6107" s="4" t="s">
        <v>10618</v>
      </c>
      <c r="P6107" t="s">
        <v>10643</v>
      </c>
      <c r="Q6107">
        <v>40.833329999999997</v>
      </c>
      <c r="R6107">
        <v>14.25</v>
      </c>
    </row>
    <row r="6108" spans="1:18">
      <c r="A6108">
        <v>40687.645335648151</v>
      </c>
      <c r="B6108" s="6" t="s">
        <v>10100</v>
      </c>
      <c r="C6108" s="7" t="s">
        <v>10252</v>
      </c>
      <c r="D6108" s="4">
        <v>5</v>
      </c>
      <c r="E6108" s="4">
        <v>5</v>
      </c>
      <c r="F6108">
        <v>5</v>
      </c>
      <c r="G6108">
        <v>5</v>
      </c>
      <c r="H6108">
        <v>5</v>
      </c>
      <c r="I6108">
        <v>5</v>
      </c>
      <c r="J6108">
        <v>5</v>
      </c>
      <c r="K6108">
        <v>5</v>
      </c>
      <c r="L6108">
        <v>5</v>
      </c>
      <c r="M6108">
        <v>5</v>
      </c>
      <c r="N6108">
        <v>5</v>
      </c>
      <c r="O6108" s="4" t="s">
        <v>10618</v>
      </c>
      <c r="P6108" t="s">
        <v>10619</v>
      </c>
      <c r="Q6108">
        <v>41.894739999999999</v>
      </c>
      <c r="R6108">
        <v>12.4839</v>
      </c>
    </row>
    <row r="6109" spans="1:18">
      <c r="A6109">
        <v>40687.645381944443</v>
      </c>
      <c r="B6109" s="6" t="s">
        <v>10100</v>
      </c>
      <c r="C6109" s="7" t="s">
        <v>10253</v>
      </c>
      <c r="D6109" s="4">
        <v>3</v>
      </c>
      <c r="E6109" s="4">
        <v>4</v>
      </c>
      <c r="F6109">
        <v>3</v>
      </c>
      <c r="G6109">
        <v>2</v>
      </c>
      <c r="H6109">
        <v>4</v>
      </c>
      <c r="I6109">
        <v>3</v>
      </c>
      <c r="J6109">
        <v>4</v>
      </c>
      <c r="K6109">
        <v>4</v>
      </c>
      <c r="L6109">
        <v>5</v>
      </c>
      <c r="M6109">
        <v>4</v>
      </c>
      <c r="N6109">
        <v>5</v>
      </c>
      <c r="O6109" s="4" t="s">
        <v>10607</v>
      </c>
      <c r="P6109" t="s">
        <v>10608</v>
      </c>
      <c r="Q6109">
        <v>45.508839999999999</v>
      </c>
      <c r="R6109">
        <v>-73.587810000000005</v>
      </c>
    </row>
    <row r="6110" spans="1:18">
      <c r="A6110">
        <v>40687.646354166667</v>
      </c>
      <c r="B6110" s="6" t="s">
        <v>10100</v>
      </c>
      <c r="C6110" s="7" t="s">
        <v>10254</v>
      </c>
      <c r="D6110" s="4">
        <v>4</v>
      </c>
      <c r="E6110" s="4">
        <v>4</v>
      </c>
      <c r="F6110">
        <v>4</v>
      </c>
      <c r="G6110">
        <v>3</v>
      </c>
      <c r="H6110">
        <v>3</v>
      </c>
      <c r="I6110">
        <v>3</v>
      </c>
      <c r="J6110">
        <v>4</v>
      </c>
      <c r="K6110">
        <v>5</v>
      </c>
      <c r="L6110">
        <v>4</v>
      </c>
      <c r="M6110">
        <v>4</v>
      </c>
      <c r="N6110">
        <v>5</v>
      </c>
      <c r="O6110" s="4" t="s">
        <v>10598</v>
      </c>
      <c r="P6110" t="s">
        <v>10664</v>
      </c>
      <c r="Q6110">
        <v>48.137430000000002</v>
      </c>
      <c r="R6110">
        <v>11.57549</v>
      </c>
    </row>
    <row r="6111" spans="1:18">
      <c r="A6111">
        <v>40687.646608796298</v>
      </c>
      <c r="B6111" s="6" t="s">
        <v>10100</v>
      </c>
      <c r="C6111" s="7" t="s">
        <v>10255</v>
      </c>
      <c r="D6111" s="4">
        <v>3</v>
      </c>
      <c r="E6111" s="4">
        <v>3</v>
      </c>
      <c r="F6111">
        <v>4</v>
      </c>
      <c r="G6111">
        <v>4</v>
      </c>
      <c r="H6111">
        <v>5</v>
      </c>
      <c r="I6111">
        <v>5</v>
      </c>
      <c r="J6111">
        <v>3</v>
      </c>
      <c r="K6111">
        <v>5</v>
      </c>
      <c r="L6111">
        <v>4</v>
      </c>
      <c r="M6111">
        <v>4</v>
      </c>
      <c r="N6111">
        <v>3</v>
      </c>
      <c r="O6111" s="4" t="s">
        <v>10607</v>
      </c>
      <c r="P6111" t="s">
        <v>10624</v>
      </c>
      <c r="Q6111">
        <v>43.700110000000002</v>
      </c>
      <c r="R6111">
        <v>-79.416300000000007</v>
      </c>
    </row>
    <row r="6112" spans="1:18">
      <c r="A6112">
        <v>40687.648136574076</v>
      </c>
      <c r="B6112" s="6" t="s">
        <v>10100</v>
      </c>
      <c r="C6112" s="7" t="s">
        <v>10256</v>
      </c>
      <c r="D6112" s="4">
        <v>3</v>
      </c>
      <c r="E6112" s="4">
        <v>3</v>
      </c>
      <c r="F6112">
        <v>4</v>
      </c>
      <c r="G6112">
        <v>3</v>
      </c>
      <c r="H6112">
        <v>4</v>
      </c>
      <c r="I6112">
        <v>4</v>
      </c>
      <c r="J6112">
        <v>4</v>
      </c>
      <c r="K6112">
        <v>3</v>
      </c>
      <c r="L6112">
        <v>4</v>
      </c>
      <c r="M6112">
        <v>5</v>
      </c>
      <c r="N6112">
        <v>4</v>
      </c>
      <c r="O6112" s="4" t="s">
        <v>10625</v>
      </c>
      <c r="P6112" t="s">
        <v>10697</v>
      </c>
      <c r="Q6112">
        <v>19.428470000000001</v>
      </c>
      <c r="R6112">
        <v>-99.127660000000006</v>
      </c>
    </row>
    <row r="6113" spans="1:18">
      <c r="A6113">
        <v>40687.650347222225</v>
      </c>
      <c r="B6113" s="6" t="s">
        <v>10100</v>
      </c>
      <c r="C6113" s="7" t="s">
        <v>10257</v>
      </c>
      <c r="D6113" s="4">
        <v>1</v>
      </c>
      <c r="E6113" s="4">
        <v>1</v>
      </c>
      <c r="F6113">
        <v>4</v>
      </c>
      <c r="G6113">
        <v>5</v>
      </c>
      <c r="H6113">
        <v>3</v>
      </c>
      <c r="I6113">
        <v>3</v>
      </c>
      <c r="J6113">
        <v>0</v>
      </c>
      <c r="K6113">
        <v>4</v>
      </c>
      <c r="L6113">
        <v>3</v>
      </c>
      <c r="M6113">
        <v>5</v>
      </c>
      <c r="N6113">
        <v>3</v>
      </c>
      <c r="O6113" s="4" t="s">
        <v>10604</v>
      </c>
      <c r="P6113" t="s">
        <v>10605</v>
      </c>
      <c r="Q6113">
        <v>48.853409999999997</v>
      </c>
      <c r="R6113">
        <v>2.3488000000000002</v>
      </c>
    </row>
    <row r="6114" spans="1:18">
      <c r="A6114">
        <v>40687.650682870371</v>
      </c>
      <c r="B6114" s="6" t="s">
        <v>10100</v>
      </c>
      <c r="C6114" s="7" t="s">
        <v>4639</v>
      </c>
      <c r="D6114" s="4">
        <v>3</v>
      </c>
      <c r="E6114" s="4">
        <v>1</v>
      </c>
      <c r="F6114">
        <v>3</v>
      </c>
      <c r="G6114">
        <v>3</v>
      </c>
      <c r="H6114">
        <v>1</v>
      </c>
      <c r="I6114">
        <v>5</v>
      </c>
      <c r="J6114">
        <v>5</v>
      </c>
      <c r="K6114">
        <v>5</v>
      </c>
      <c r="L6114">
        <v>5</v>
      </c>
      <c r="M6114">
        <v>5</v>
      </c>
      <c r="N6114">
        <v>3</v>
      </c>
      <c r="O6114" s="4" t="s">
        <v>10618</v>
      </c>
      <c r="P6114" t="s">
        <v>10770</v>
      </c>
      <c r="Q6114">
        <v>38.115819999999999</v>
      </c>
      <c r="R6114">
        <v>13.35976</v>
      </c>
    </row>
    <row r="6115" spans="1:18">
      <c r="A6115">
        <v>40687.650868055556</v>
      </c>
      <c r="B6115" s="6" t="s">
        <v>10100</v>
      </c>
      <c r="C6115" s="7" t="s">
        <v>10258</v>
      </c>
      <c r="D6115" s="4">
        <v>4</v>
      </c>
      <c r="E6115" s="4">
        <v>4</v>
      </c>
      <c r="F6115">
        <v>3</v>
      </c>
      <c r="G6115">
        <v>3</v>
      </c>
      <c r="H6115">
        <v>4</v>
      </c>
      <c r="I6115">
        <v>4</v>
      </c>
      <c r="J6115">
        <v>4</v>
      </c>
      <c r="K6115">
        <v>5</v>
      </c>
      <c r="L6115">
        <v>5</v>
      </c>
      <c r="M6115">
        <v>5</v>
      </c>
      <c r="N6115">
        <v>5</v>
      </c>
      <c r="O6115" s="4" t="s">
        <v>10604</v>
      </c>
      <c r="P6115" t="s">
        <v>10605</v>
      </c>
      <c r="Q6115">
        <v>48.853409999999997</v>
      </c>
      <c r="R6115">
        <v>2.3488000000000002</v>
      </c>
    </row>
    <row r="6116" spans="1:18">
      <c r="A6116">
        <v>40687.651932870373</v>
      </c>
      <c r="B6116" s="6" t="s">
        <v>10100</v>
      </c>
      <c r="C6116" s="7" t="s">
        <v>10259</v>
      </c>
      <c r="D6116" s="4">
        <v>3</v>
      </c>
      <c r="E6116" s="4">
        <v>3</v>
      </c>
      <c r="F6116">
        <v>3</v>
      </c>
      <c r="G6116">
        <v>5</v>
      </c>
      <c r="H6116">
        <v>5</v>
      </c>
      <c r="I6116">
        <v>5</v>
      </c>
      <c r="J6116">
        <v>3</v>
      </c>
      <c r="K6116">
        <v>5</v>
      </c>
      <c r="L6116">
        <v>5</v>
      </c>
      <c r="M6116">
        <v>5</v>
      </c>
      <c r="N6116">
        <v>5</v>
      </c>
      <c r="O6116" s="4" t="s">
        <v>10629</v>
      </c>
      <c r="P6116" t="s">
        <v>10630</v>
      </c>
      <c r="Q6116">
        <v>41.38879</v>
      </c>
      <c r="R6116">
        <v>2.1589900000000002</v>
      </c>
    </row>
    <row r="6117" spans="1:18">
      <c r="A6117">
        <v>40687.65221064815</v>
      </c>
      <c r="B6117" s="6" t="s">
        <v>10100</v>
      </c>
      <c r="C6117" s="7" t="s">
        <v>10260</v>
      </c>
      <c r="D6117" s="4">
        <v>5</v>
      </c>
      <c r="E6117" s="4">
        <v>5</v>
      </c>
      <c r="F6117">
        <v>1</v>
      </c>
      <c r="G6117">
        <v>1</v>
      </c>
      <c r="H6117">
        <v>5</v>
      </c>
      <c r="I6117">
        <v>1</v>
      </c>
      <c r="J6117">
        <v>1</v>
      </c>
      <c r="K6117">
        <v>1</v>
      </c>
      <c r="L6117">
        <v>1</v>
      </c>
      <c r="M6117">
        <v>5</v>
      </c>
      <c r="N6117">
        <v>5</v>
      </c>
      <c r="O6117" s="4" t="s">
        <v>10614</v>
      </c>
      <c r="P6117" t="s">
        <v>10636</v>
      </c>
      <c r="Q6117">
        <v>40.714269999999999</v>
      </c>
      <c r="R6117">
        <v>-74.005970000000005</v>
      </c>
    </row>
    <row r="6118" spans="1:18">
      <c r="A6118">
        <v>40687.653182870374</v>
      </c>
      <c r="B6118" s="6" t="s">
        <v>10100</v>
      </c>
      <c r="C6118" s="7" t="s">
        <v>10261</v>
      </c>
      <c r="D6118" s="4">
        <v>4</v>
      </c>
      <c r="E6118" s="4">
        <v>3</v>
      </c>
      <c r="F6118">
        <v>3</v>
      </c>
      <c r="G6118">
        <v>4</v>
      </c>
      <c r="H6118">
        <v>4</v>
      </c>
      <c r="I6118">
        <v>3</v>
      </c>
      <c r="J6118">
        <v>1</v>
      </c>
      <c r="K6118">
        <v>4</v>
      </c>
      <c r="L6118">
        <v>4</v>
      </c>
      <c r="M6118">
        <v>3</v>
      </c>
      <c r="N6118">
        <v>3</v>
      </c>
      <c r="O6118" s="4" t="s">
        <v>10618</v>
      </c>
      <c r="P6118" t="s">
        <v>10637</v>
      </c>
      <c r="Q6118">
        <v>45.464269999999999</v>
      </c>
      <c r="R6118">
        <v>9.1895100000000003</v>
      </c>
    </row>
    <row r="6119" spans="1:18">
      <c r="A6119">
        <v>40687.653981481482</v>
      </c>
      <c r="B6119" s="6" t="s">
        <v>10100</v>
      </c>
      <c r="C6119" s="7" t="s">
        <v>10262</v>
      </c>
      <c r="D6119" s="4">
        <v>1</v>
      </c>
      <c r="E6119" s="4">
        <v>1</v>
      </c>
      <c r="F6119">
        <v>1</v>
      </c>
      <c r="G6119">
        <v>1</v>
      </c>
      <c r="H6119">
        <v>1</v>
      </c>
      <c r="I6119">
        <v>1</v>
      </c>
      <c r="J6119">
        <v>1</v>
      </c>
      <c r="K6119">
        <v>1</v>
      </c>
      <c r="L6119">
        <v>1</v>
      </c>
      <c r="M6119">
        <v>1</v>
      </c>
      <c r="N6119">
        <v>1</v>
      </c>
      <c r="O6119" s="4" t="s">
        <v>10685</v>
      </c>
      <c r="P6119" t="s">
        <v>10686</v>
      </c>
      <c r="Q6119">
        <v>48.208489999999998</v>
      </c>
      <c r="R6119">
        <v>16.37208</v>
      </c>
    </row>
    <row r="6120" spans="1:18">
      <c r="A6120">
        <v>40687.65425925926</v>
      </c>
      <c r="B6120" s="6" t="s">
        <v>10100</v>
      </c>
      <c r="C6120" s="7" t="s">
        <v>10263</v>
      </c>
      <c r="D6120" s="4">
        <v>4</v>
      </c>
      <c r="E6120" s="4">
        <v>3</v>
      </c>
      <c r="F6120">
        <v>4</v>
      </c>
      <c r="G6120">
        <v>4</v>
      </c>
      <c r="H6120">
        <v>5</v>
      </c>
      <c r="I6120">
        <v>4</v>
      </c>
      <c r="J6120">
        <v>3</v>
      </c>
      <c r="K6120">
        <v>4</v>
      </c>
      <c r="L6120">
        <v>4</v>
      </c>
      <c r="M6120">
        <v>5</v>
      </c>
      <c r="N6120">
        <v>5</v>
      </c>
      <c r="O6120" s="4" t="s">
        <v>10607</v>
      </c>
      <c r="P6120" t="s">
        <v>10608</v>
      </c>
      <c r="Q6120">
        <v>45.508839999999999</v>
      </c>
      <c r="R6120">
        <v>-73.587810000000005</v>
      </c>
    </row>
    <row r="6121" spans="1:18">
      <c r="A6121">
        <v>40687.654432870368</v>
      </c>
      <c r="B6121" s="6" t="s">
        <v>10100</v>
      </c>
      <c r="C6121" s="7" t="s">
        <v>10264</v>
      </c>
      <c r="D6121" s="4">
        <v>2</v>
      </c>
      <c r="E6121" s="4">
        <v>3</v>
      </c>
      <c r="F6121">
        <v>4</v>
      </c>
      <c r="G6121">
        <v>1</v>
      </c>
      <c r="H6121">
        <v>3</v>
      </c>
      <c r="I6121">
        <v>3</v>
      </c>
      <c r="J6121">
        <v>3</v>
      </c>
      <c r="K6121">
        <v>4</v>
      </c>
      <c r="L6121">
        <v>4</v>
      </c>
      <c r="M6121">
        <v>5</v>
      </c>
      <c r="N6121">
        <v>3</v>
      </c>
      <c r="O6121" s="4" t="s">
        <v>10620</v>
      </c>
      <c r="P6121" t="s">
        <v>10621</v>
      </c>
      <c r="Q6121">
        <v>51.50853</v>
      </c>
      <c r="R6121">
        <v>-0.12573999999999999</v>
      </c>
    </row>
    <row r="6122" spans="1:18">
      <c r="A6122">
        <v>40687.655312499999</v>
      </c>
      <c r="B6122" s="6" t="s">
        <v>10100</v>
      </c>
      <c r="C6122" s="7" t="s">
        <v>10265</v>
      </c>
      <c r="D6122" s="4">
        <v>5</v>
      </c>
      <c r="E6122" s="4">
        <v>5</v>
      </c>
      <c r="F6122">
        <v>5</v>
      </c>
      <c r="G6122">
        <v>5</v>
      </c>
      <c r="H6122">
        <v>5</v>
      </c>
      <c r="I6122">
        <v>5</v>
      </c>
      <c r="J6122">
        <v>5</v>
      </c>
      <c r="K6122">
        <v>5</v>
      </c>
      <c r="L6122">
        <v>5</v>
      </c>
      <c r="M6122">
        <v>5</v>
      </c>
      <c r="N6122">
        <v>5</v>
      </c>
      <c r="O6122" s="4" t="s">
        <v>10620</v>
      </c>
      <c r="P6122" t="s">
        <v>10655</v>
      </c>
      <c r="Q6122">
        <v>51.512790000000003</v>
      </c>
      <c r="R6122">
        <v>-9.1840000000000005E-2</v>
      </c>
    </row>
    <row r="6123" spans="1:18">
      <c r="A6123">
        <v>40687.655347222222</v>
      </c>
      <c r="B6123" s="6" t="s">
        <v>10100</v>
      </c>
      <c r="C6123" s="7" t="s">
        <v>10266</v>
      </c>
      <c r="D6123" s="4">
        <v>1</v>
      </c>
      <c r="E6123" s="4">
        <v>1</v>
      </c>
      <c r="F6123">
        <v>1</v>
      </c>
      <c r="G6123">
        <v>1</v>
      </c>
      <c r="H6123">
        <v>1</v>
      </c>
      <c r="I6123">
        <v>1</v>
      </c>
      <c r="J6123">
        <v>1</v>
      </c>
      <c r="K6123">
        <v>1</v>
      </c>
      <c r="L6123">
        <v>1</v>
      </c>
      <c r="M6123">
        <v>1</v>
      </c>
      <c r="N6123">
        <v>1</v>
      </c>
      <c r="O6123" s="4" t="s">
        <v>10614</v>
      </c>
      <c r="P6123" t="s">
        <v>10640</v>
      </c>
      <c r="Q6123">
        <v>34.052230000000002</v>
      </c>
      <c r="R6123">
        <v>-118.24368</v>
      </c>
    </row>
    <row r="6124" spans="1:18">
      <c r="A6124">
        <v>40687.655416666668</v>
      </c>
      <c r="B6124" s="6" t="s">
        <v>10100</v>
      </c>
      <c r="C6124" s="7" t="s">
        <v>10267</v>
      </c>
      <c r="D6124" s="4">
        <v>5</v>
      </c>
      <c r="E6124" s="4">
        <v>5</v>
      </c>
      <c r="F6124">
        <v>5</v>
      </c>
      <c r="G6124">
        <v>1</v>
      </c>
      <c r="H6124">
        <v>5</v>
      </c>
      <c r="I6124">
        <v>5</v>
      </c>
      <c r="J6124">
        <v>5</v>
      </c>
      <c r="K6124">
        <v>5</v>
      </c>
      <c r="L6124">
        <v>1</v>
      </c>
      <c r="M6124">
        <v>5</v>
      </c>
      <c r="N6124">
        <v>5</v>
      </c>
      <c r="O6124" s="4" t="s">
        <v>10625</v>
      </c>
      <c r="P6124" t="s">
        <v>10697</v>
      </c>
      <c r="Q6124">
        <v>19.428470000000001</v>
      </c>
      <c r="R6124">
        <v>-99.127660000000006</v>
      </c>
    </row>
    <row r="6125" spans="1:18">
      <c r="A6125">
        <v>40687.656435185185</v>
      </c>
      <c r="B6125" s="6" t="s">
        <v>10100</v>
      </c>
      <c r="C6125" s="7" t="s">
        <v>10268</v>
      </c>
      <c r="D6125" s="4">
        <v>5</v>
      </c>
      <c r="E6125" s="4">
        <v>3</v>
      </c>
      <c r="F6125">
        <v>5</v>
      </c>
      <c r="G6125">
        <v>4</v>
      </c>
      <c r="H6125">
        <v>5</v>
      </c>
      <c r="I6125">
        <v>5</v>
      </c>
      <c r="J6125">
        <v>5</v>
      </c>
      <c r="K6125">
        <v>5</v>
      </c>
      <c r="L6125">
        <v>5</v>
      </c>
      <c r="M6125">
        <v>5</v>
      </c>
      <c r="N6125">
        <v>5</v>
      </c>
      <c r="O6125" s="4" t="s">
        <v>10665</v>
      </c>
      <c r="P6125" t="s">
        <v>10701</v>
      </c>
      <c r="Q6125">
        <v>52.07667</v>
      </c>
      <c r="R6125">
        <v>4.29861</v>
      </c>
    </row>
    <row r="6126" spans="1:18">
      <c r="A6126">
        <v>40687.656956018516</v>
      </c>
      <c r="B6126" s="6" t="s">
        <v>10100</v>
      </c>
      <c r="C6126" s="7" t="s">
        <v>10269</v>
      </c>
      <c r="D6126" s="4">
        <v>4</v>
      </c>
      <c r="E6126" s="4">
        <v>3</v>
      </c>
      <c r="F6126">
        <v>3</v>
      </c>
      <c r="G6126">
        <v>3</v>
      </c>
      <c r="H6126">
        <v>4</v>
      </c>
      <c r="I6126">
        <v>5</v>
      </c>
      <c r="J6126">
        <v>2</v>
      </c>
      <c r="K6126">
        <v>4</v>
      </c>
      <c r="L6126">
        <v>3</v>
      </c>
      <c r="M6126">
        <v>4</v>
      </c>
      <c r="N6126">
        <v>4</v>
      </c>
      <c r="O6126" s="4" t="s">
        <v>10604</v>
      </c>
      <c r="P6126" t="s">
        <v>10605</v>
      </c>
      <c r="Q6126">
        <v>48.853409999999997</v>
      </c>
      <c r="R6126">
        <v>2.3488000000000002</v>
      </c>
    </row>
    <row r="6127" spans="1:18">
      <c r="A6127">
        <v>40687.657187500001</v>
      </c>
      <c r="B6127" s="6" t="s">
        <v>10100</v>
      </c>
      <c r="C6127" s="7" t="s">
        <v>10270</v>
      </c>
      <c r="D6127" s="4">
        <v>2</v>
      </c>
      <c r="E6127" s="4">
        <v>3</v>
      </c>
      <c r="F6127">
        <v>1</v>
      </c>
      <c r="G6127">
        <v>4</v>
      </c>
      <c r="H6127">
        <v>3</v>
      </c>
      <c r="I6127">
        <v>2</v>
      </c>
      <c r="J6127">
        <v>2</v>
      </c>
      <c r="K6127">
        <v>3</v>
      </c>
      <c r="L6127">
        <v>5</v>
      </c>
      <c r="M6127">
        <v>2</v>
      </c>
      <c r="N6127">
        <v>3</v>
      </c>
      <c r="O6127" s="4" t="s">
        <v>10819</v>
      </c>
      <c r="P6127" t="s">
        <v>11012</v>
      </c>
      <c r="Q6127">
        <v>13.59934</v>
      </c>
      <c r="R6127">
        <v>100.59675</v>
      </c>
    </row>
    <row r="6128" spans="1:18">
      <c r="A6128">
        <v>40687.65824074074</v>
      </c>
      <c r="B6128" s="6" t="s">
        <v>10100</v>
      </c>
      <c r="C6128" s="7" t="s">
        <v>10271</v>
      </c>
      <c r="D6128" s="4">
        <v>4</v>
      </c>
      <c r="E6128" s="4">
        <v>3</v>
      </c>
      <c r="F6128">
        <v>4</v>
      </c>
      <c r="G6128">
        <v>5</v>
      </c>
      <c r="H6128">
        <v>5</v>
      </c>
      <c r="I6128">
        <v>2</v>
      </c>
      <c r="J6128">
        <v>2</v>
      </c>
      <c r="K6128">
        <v>4</v>
      </c>
      <c r="L6128">
        <v>3</v>
      </c>
      <c r="M6128">
        <v>5</v>
      </c>
      <c r="N6128">
        <v>2</v>
      </c>
      <c r="O6128" s="4" t="s">
        <v>10614</v>
      </c>
      <c r="P6128" t="s">
        <v>10636</v>
      </c>
      <c r="Q6128">
        <v>40.714269999999999</v>
      </c>
      <c r="R6128">
        <v>-74.005970000000005</v>
      </c>
    </row>
    <row r="6129" spans="1:18">
      <c r="A6129">
        <v>40687.658472222225</v>
      </c>
      <c r="B6129" s="6" t="s">
        <v>10100</v>
      </c>
      <c r="C6129" s="7" t="s">
        <v>10272</v>
      </c>
      <c r="D6129" s="4">
        <v>1</v>
      </c>
      <c r="E6129" s="4">
        <v>1</v>
      </c>
      <c r="F6129">
        <v>1</v>
      </c>
      <c r="G6129">
        <v>1</v>
      </c>
      <c r="H6129">
        <v>1</v>
      </c>
      <c r="I6129">
        <v>1</v>
      </c>
      <c r="J6129">
        <v>1</v>
      </c>
      <c r="K6129">
        <v>1</v>
      </c>
      <c r="L6129">
        <v>1</v>
      </c>
      <c r="M6129">
        <v>1</v>
      </c>
      <c r="N6129">
        <v>1</v>
      </c>
      <c r="O6129" s="4" t="s">
        <v>10614</v>
      </c>
      <c r="P6129" t="s">
        <v>10631</v>
      </c>
      <c r="Q6129">
        <v>29.763280000000002</v>
      </c>
      <c r="R6129">
        <v>-95.36327</v>
      </c>
    </row>
    <row r="6130" spans="1:18">
      <c r="A6130">
        <v>40687.659201388888</v>
      </c>
      <c r="B6130" s="6" t="s">
        <v>10100</v>
      </c>
      <c r="C6130" s="7" t="s">
        <v>10273</v>
      </c>
      <c r="D6130" s="4">
        <v>1</v>
      </c>
      <c r="E6130" s="4">
        <v>1</v>
      </c>
      <c r="F6130">
        <v>1</v>
      </c>
      <c r="G6130">
        <v>1</v>
      </c>
      <c r="H6130">
        <v>1</v>
      </c>
      <c r="I6130">
        <v>1</v>
      </c>
      <c r="J6130">
        <v>1</v>
      </c>
      <c r="K6130">
        <v>1</v>
      </c>
      <c r="L6130">
        <v>1</v>
      </c>
      <c r="M6130">
        <v>1</v>
      </c>
      <c r="N6130">
        <v>1</v>
      </c>
      <c r="O6130" s="4" t="s">
        <v>10607</v>
      </c>
      <c r="P6130" t="s">
        <v>10823</v>
      </c>
      <c r="Q6130">
        <v>51.050109999999997</v>
      </c>
      <c r="R6130">
        <v>-114.08529</v>
      </c>
    </row>
    <row r="6131" spans="1:18">
      <c r="A6131">
        <v>40687.660069444442</v>
      </c>
      <c r="B6131" s="6" t="s">
        <v>10100</v>
      </c>
      <c r="C6131" s="7" t="s">
        <v>10274</v>
      </c>
      <c r="D6131" s="4">
        <v>5</v>
      </c>
      <c r="E6131" s="4">
        <v>5</v>
      </c>
      <c r="F6131">
        <v>5</v>
      </c>
      <c r="G6131">
        <v>5</v>
      </c>
      <c r="H6131">
        <v>5</v>
      </c>
      <c r="I6131">
        <v>5</v>
      </c>
      <c r="J6131">
        <v>5</v>
      </c>
      <c r="K6131">
        <v>5</v>
      </c>
      <c r="L6131">
        <v>5</v>
      </c>
      <c r="M6131">
        <v>5</v>
      </c>
      <c r="N6131">
        <v>5</v>
      </c>
      <c r="O6131" s="4" t="s">
        <v>10716</v>
      </c>
      <c r="P6131" t="s">
        <v>10735</v>
      </c>
      <c r="Q6131">
        <v>-33.867849999999997</v>
      </c>
      <c r="R6131">
        <v>151.20732000000001</v>
      </c>
    </row>
    <row r="6132" spans="1:18">
      <c r="A6132">
        <v>40687.661273148151</v>
      </c>
      <c r="B6132" s="6" t="s">
        <v>10100</v>
      </c>
      <c r="C6132" s="7" t="s">
        <v>10275</v>
      </c>
      <c r="D6132" s="4">
        <v>5</v>
      </c>
      <c r="E6132" s="4">
        <v>5</v>
      </c>
      <c r="F6132">
        <v>1</v>
      </c>
      <c r="G6132">
        <v>5</v>
      </c>
      <c r="H6132">
        <v>5</v>
      </c>
      <c r="I6132">
        <v>5</v>
      </c>
      <c r="J6132">
        <v>1</v>
      </c>
      <c r="K6132">
        <v>0</v>
      </c>
      <c r="L6132">
        <v>1</v>
      </c>
      <c r="M6132">
        <v>1</v>
      </c>
      <c r="N6132">
        <v>1</v>
      </c>
      <c r="O6132" s="4" t="s">
        <v>10614</v>
      </c>
      <c r="P6132" t="s">
        <v>10636</v>
      </c>
      <c r="Q6132">
        <v>40.714269999999999</v>
      </c>
      <c r="R6132">
        <v>-74.005970000000005</v>
      </c>
    </row>
    <row r="6133" spans="1:18">
      <c r="A6133">
        <v>40687.661550925928</v>
      </c>
      <c r="B6133" s="6" t="s">
        <v>10100</v>
      </c>
      <c r="C6133" s="7" t="s">
        <v>10276</v>
      </c>
      <c r="D6133" s="4">
        <v>2</v>
      </c>
      <c r="E6133" s="4">
        <v>3</v>
      </c>
      <c r="F6133">
        <v>4</v>
      </c>
      <c r="G6133">
        <v>3</v>
      </c>
      <c r="H6133">
        <v>3</v>
      </c>
      <c r="I6133">
        <v>4</v>
      </c>
      <c r="J6133">
        <v>1</v>
      </c>
      <c r="K6133">
        <v>5</v>
      </c>
      <c r="L6133">
        <v>3</v>
      </c>
      <c r="M6133">
        <v>4</v>
      </c>
      <c r="N6133">
        <v>4</v>
      </c>
      <c r="O6133" s="4" t="s">
        <v>10648</v>
      </c>
      <c r="P6133" t="s">
        <v>10718</v>
      </c>
      <c r="Q6133">
        <v>35.689500000000002</v>
      </c>
      <c r="R6133">
        <v>139.69171</v>
      </c>
    </row>
    <row r="6134" spans="1:18">
      <c r="A6134">
        <v>40687.664375</v>
      </c>
      <c r="B6134" s="6" t="s">
        <v>10100</v>
      </c>
      <c r="C6134" s="7" t="s">
        <v>10277</v>
      </c>
      <c r="D6134" s="4">
        <v>4</v>
      </c>
      <c r="E6134" s="4">
        <v>4</v>
      </c>
      <c r="F6134">
        <v>4</v>
      </c>
      <c r="G6134">
        <v>4</v>
      </c>
      <c r="H6134">
        <v>4</v>
      </c>
      <c r="I6134">
        <v>3</v>
      </c>
      <c r="J6134">
        <v>2</v>
      </c>
      <c r="K6134">
        <v>3</v>
      </c>
      <c r="L6134">
        <v>4</v>
      </c>
      <c r="M6134">
        <v>4</v>
      </c>
      <c r="N6134">
        <v>4</v>
      </c>
      <c r="O6134" s="4" t="s">
        <v>10607</v>
      </c>
      <c r="P6134" t="s">
        <v>10608</v>
      </c>
      <c r="Q6134">
        <v>45.508839999999999</v>
      </c>
      <c r="R6134">
        <v>-73.587810000000005</v>
      </c>
    </row>
    <row r="6135" spans="1:18">
      <c r="A6135">
        <v>40687.664814814816</v>
      </c>
      <c r="B6135" s="6" t="s">
        <v>10100</v>
      </c>
      <c r="C6135" s="7" t="s">
        <v>6413</v>
      </c>
      <c r="D6135" s="4">
        <v>4</v>
      </c>
      <c r="E6135" s="4">
        <v>5</v>
      </c>
      <c r="F6135">
        <v>5</v>
      </c>
      <c r="G6135">
        <v>5</v>
      </c>
      <c r="H6135">
        <v>4</v>
      </c>
      <c r="I6135">
        <v>5</v>
      </c>
      <c r="J6135">
        <v>5</v>
      </c>
      <c r="K6135">
        <v>3</v>
      </c>
      <c r="L6135">
        <v>5</v>
      </c>
      <c r="M6135">
        <v>1</v>
      </c>
      <c r="N6135">
        <v>4</v>
      </c>
      <c r="O6135" s="4" t="s">
        <v>10755</v>
      </c>
      <c r="P6135" t="s">
        <v>10756</v>
      </c>
      <c r="Q6135">
        <v>57.707160000000002</v>
      </c>
      <c r="R6135">
        <v>11.96679</v>
      </c>
    </row>
    <row r="6136" spans="1:18">
      <c r="A6136">
        <v>40687.665023148147</v>
      </c>
      <c r="B6136" s="6" t="s">
        <v>10100</v>
      </c>
      <c r="C6136" s="7" t="s">
        <v>10278</v>
      </c>
      <c r="D6136" s="4">
        <v>4</v>
      </c>
      <c r="E6136" s="4">
        <v>4</v>
      </c>
      <c r="F6136">
        <v>5</v>
      </c>
      <c r="G6136">
        <v>2</v>
      </c>
      <c r="H6136">
        <v>4</v>
      </c>
      <c r="I6136">
        <v>2</v>
      </c>
      <c r="J6136">
        <v>3</v>
      </c>
      <c r="K6136">
        <v>4</v>
      </c>
      <c r="L6136">
        <v>5</v>
      </c>
      <c r="M6136">
        <v>3</v>
      </c>
      <c r="N6136">
        <v>3</v>
      </c>
      <c r="O6136" s="4" t="s">
        <v>10607</v>
      </c>
      <c r="P6136" t="s">
        <v>10608</v>
      </c>
      <c r="Q6136">
        <v>45.508839999999999</v>
      </c>
      <c r="R6136">
        <v>-73.587810000000005</v>
      </c>
    </row>
    <row r="6137" spans="1:18">
      <c r="A6137">
        <v>40687.665023148147</v>
      </c>
      <c r="B6137" s="6" t="s">
        <v>10100</v>
      </c>
      <c r="C6137" s="7" t="s">
        <v>10278</v>
      </c>
      <c r="D6137" s="4">
        <v>3</v>
      </c>
      <c r="E6137" s="4">
        <v>4</v>
      </c>
      <c r="F6137">
        <v>4</v>
      </c>
      <c r="G6137">
        <v>3</v>
      </c>
      <c r="H6137">
        <v>5</v>
      </c>
      <c r="I6137">
        <v>5</v>
      </c>
      <c r="J6137">
        <v>3</v>
      </c>
      <c r="K6137">
        <v>4</v>
      </c>
      <c r="L6137">
        <v>4</v>
      </c>
      <c r="M6137">
        <v>4</v>
      </c>
      <c r="N6137">
        <v>3</v>
      </c>
      <c r="O6137" s="4" t="s">
        <v>10695</v>
      </c>
      <c r="P6137" t="s">
        <v>10793</v>
      </c>
      <c r="Q6137">
        <v>64.135480000000001</v>
      </c>
      <c r="R6137">
        <v>-21.895409999999998</v>
      </c>
    </row>
    <row r="6138" spans="1:18">
      <c r="A6138">
        <v>40687.667175925926</v>
      </c>
      <c r="B6138" s="6" t="s">
        <v>10100</v>
      </c>
      <c r="C6138" s="7" t="s">
        <v>10279</v>
      </c>
      <c r="D6138" s="4">
        <v>2</v>
      </c>
      <c r="E6138" s="4">
        <v>2</v>
      </c>
      <c r="F6138">
        <v>4</v>
      </c>
      <c r="G6138">
        <v>3</v>
      </c>
      <c r="H6138">
        <v>4</v>
      </c>
      <c r="I6138">
        <v>5</v>
      </c>
      <c r="J6138">
        <v>2</v>
      </c>
      <c r="K6138">
        <v>4</v>
      </c>
      <c r="L6138">
        <v>5</v>
      </c>
      <c r="M6138">
        <v>3</v>
      </c>
      <c r="N6138">
        <v>5</v>
      </c>
      <c r="O6138" s="4" t="s">
        <v>10598</v>
      </c>
      <c r="P6138" t="s">
        <v>10777</v>
      </c>
      <c r="Q6138">
        <v>50.933329999999998</v>
      </c>
      <c r="R6138">
        <v>6.95</v>
      </c>
    </row>
    <row r="6139" spans="1:18">
      <c r="A6139">
        <v>40687.740104166667</v>
      </c>
      <c r="B6139" s="6" t="s">
        <v>10100</v>
      </c>
      <c r="C6139" s="7" t="s">
        <v>10280</v>
      </c>
      <c r="D6139" s="4">
        <v>1</v>
      </c>
      <c r="E6139" s="4">
        <v>1</v>
      </c>
      <c r="F6139">
        <v>1</v>
      </c>
      <c r="G6139">
        <v>1</v>
      </c>
      <c r="H6139">
        <v>1</v>
      </c>
      <c r="I6139">
        <v>1</v>
      </c>
      <c r="J6139">
        <v>1</v>
      </c>
      <c r="K6139">
        <v>1</v>
      </c>
      <c r="L6139">
        <v>1</v>
      </c>
      <c r="M6139">
        <v>1</v>
      </c>
      <c r="N6139">
        <v>1</v>
      </c>
      <c r="O6139" s="4" t="s">
        <v>10845</v>
      </c>
      <c r="P6139" t="s">
        <v>10975</v>
      </c>
      <c r="Q6139">
        <v>59.74389</v>
      </c>
      <c r="R6139">
        <v>10.20449</v>
      </c>
    </row>
    <row r="6140" spans="1:18">
      <c r="A6140">
        <v>40687.644050925926</v>
      </c>
      <c r="B6140" s="6" t="s">
        <v>10100</v>
      </c>
      <c r="C6140" s="7" t="s">
        <v>9649</v>
      </c>
      <c r="D6140" s="4">
        <v>4</v>
      </c>
      <c r="E6140" s="4">
        <v>4</v>
      </c>
      <c r="F6140">
        <v>3</v>
      </c>
      <c r="G6140">
        <v>3</v>
      </c>
      <c r="H6140">
        <v>4</v>
      </c>
      <c r="I6140">
        <v>4</v>
      </c>
      <c r="J6140">
        <v>3</v>
      </c>
      <c r="K6140">
        <v>4</v>
      </c>
      <c r="L6140">
        <v>3</v>
      </c>
      <c r="M6140">
        <v>4</v>
      </c>
      <c r="N6140">
        <v>4</v>
      </c>
      <c r="O6140" s="4" t="s">
        <v>10604</v>
      </c>
      <c r="P6140" t="s">
        <v>10674</v>
      </c>
      <c r="Q6140">
        <v>43.296950000000002</v>
      </c>
      <c r="R6140">
        <v>5.3810700000000002</v>
      </c>
    </row>
    <row r="6141" spans="1:18">
      <c r="A6141">
        <v>40687.897592592592</v>
      </c>
      <c r="B6141" s="6" t="s">
        <v>10100</v>
      </c>
      <c r="C6141" s="7" t="s">
        <v>5270</v>
      </c>
      <c r="D6141" s="4">
        <v>4</v>
      </c>
      <c r="E6141" s="4">
        <v>3</v>
      </c>
      <c r="F6141">
        <v>3</v>
      </c>
      <c r="G6141">
        <v>3</v>
      </c>
      <c r="H6141">
        <v>4</v>
      </c>
      <c r="I6141">
        <v>5</v>
      </c>
      <c r="J6141">
        <v>2</v>
      </c>
      <c r="K6141">
        <v>4</v>
      </c>
      <c r="L6141">
        <v>5</v>
      </c>
      <c r="M6141">
        <v>3</v>
      </c>
      <c r="N6141">
        <v>3</v>
      </c>
      <c r="O6141" s="4" t="s">
        <v>10665</v>
      </c>
      <c r="P6141" t="s">
        <v>10745</v>
      </c>
      <c r="Q6141">
        <v>51.922499999999999</v>
      </c>
      <c r="R6141">
        <v>4.4791699999999999</v>
      </c>
    </row>
    <row r="6142" spans="1:18">
      <c r="A6142">
        <v>40687.916655092595</v>
      </c>
      <c r="B6142" s="6" t="s">
        <v>10100</v>
      </c>
      <c r="C6142" s="7" t="s">
        <v>6256</v>
      </c>
      <c r="D6142" s="4">
        <v>3</v>
      </c>
      <c r="E6142" s="4">
        <v>2</v>
      </c>
      <c r="F6142">
        <v>2</v>
      </c>
      <c r="G6142">
        <v>3</v>
      </c>
      <c r="H6142">
        <v>3</v>
      </c>
      <c r="I6142">
        <v>2</v>
      </c>
      <c r="J6142">
        <v>1</v>
      </c>
      <c r="K6142">
        <v>1</v>
      </c>
      <c r="L6142">
        <v>3</v>
      </c>
      <c r="M6142">
        <v>3</v>
      </c>
      <c r="N6142">
        <v>2</v>
      </c>
      <c r="O6142" s="4" t="s">
        <v>10709</v>
      </c>
      <c r="P6142" t="s">
        <v>10746</v>
      </c>
      <c r="Q6142">
        <v>52.40692</v>
      </c>
      <c r="R6142">
        <v>16.929929999999999</v>
      </c>
    </row>
    <row r="6143" spans="1:18">
      <c r="A6143">
        <v>40687.811435185184</v>
      </c>
      <c r="B6143" s="6" t="s">
        <v>10100</v>
      </c>
      <c r="C6143" s="7" t="s">
        <v>10281</v>
      </c>
      <c r="D6143" s="4">
        <v>4</v>
      </c>
      <c r="E6143" s="4">
        <v>4</v>
      </c>
      <c r="F6143">
        <v>3</v>
      </c>
      <c r="G6143">
        <v>3</v>
      </c>
      <c r="H6143">
        <v>5</v>
      </c>
      <c r="I6143">
        <v>4</v>
      </c>
      <c r="J6143">
        <v>4</v>
      </c>
      <c r="K6143">
        <v>4</v>
      </c>
      <c r="L6143">
        <v>3</v>
      </c>
      <c r="M6143">
        <v>3</v>
      </c>
      <c r="N6143">
        <v>5</v>
      </c>
      <c r="O6143" s="4" t="s">
        <v>10634</v>
      </c>
      <c r="P6143" t="s">
        <v>10679</v>
      </c>
      <c r="Q6143">
        <v>38.716670000000001</v>
      </c>
      <c r="R6143">
        <v>-9.1333300000000008</v>
      </c>
    </row>
    <row r="6144" spans="1:18">
      <c r="A6144">
        <v>40687.829085648147</v>
      </c>
      <c r="B6144" s="6" t="s">
        <v>10100</v>
      </c>
      <c r="C6144" s="7" t="s">
        <v>6793</v>
      </c>
      <c r="D6144" s="4">
        <v>4</v>
      </c>
      <c r="E6144" s="4">
        <v>4</v>
      </c>
      <c r="F6144">
        <v>5</v>
      </c>
      <c r="G6144">
        <v>4</v>
      </c>
      <c r="H6144">
        <v>4</v>
      </c>
      <c r="I6144">
        <v>3</v>
      </c>
      <c r="J6144">
        <v>4</v>
      </c>
      <c r="K6144">
        <v>5</v>
      </c>
      <c r="L6144">
        <v>4</v>
      </c>
      <c r="M6144">
        <v>5</v>
      </c>
      <c r="N6144">
        <v>5</v>
      </c>
      <c r="O6144" s="4" t="s">
        <v>10607</v>
      </c>
      <c r="P6144" t="s">
        <v>10608</v>
      </c>
      <c r="Q6144">
        <v>45.508839999999999</v>
      </c>
      <c r="R6144">
        <v>-73.587810000000005</v>
      </c>
    </row>
    <row r="6145" spans="1:18">
      <c r="A6145">
        <v>40687.728101851855</v>
      </c>
      <c r="B6145" s="6" t="s">
        <v>10100</v>
      </c>
      <c r="C6145" s="7" t="s">
        <v>7946</v>
      </c>
      <c r="D6145" s="4">
        <v>1</v>
      </c>
      <c r="E6145" s="4">
        <v>1</v>
      </c>
      <c r="F6145">
        <v>1</v>
      </c>
      <c r="G6145">
        <v>1</v>
      </c>
      <c r="H6145">
        <v>1</v>
      </c>
      <c r="I6145">
        <v>1</v>
      </c>
      <c r="J6145">
        <v>1</v>
      </c>
      <c r="K6145">
        <v>1</v>
      </c>
      <c r="L6145">
        <v>1</v>
      </c>
      <c r="M6145">
        <v>1</v>
      </c>
      <c r="N6145">
        <v>1</v>
      </c>
      <c r="O6145" s="4" t="s">
        <v>10607</v>
      </c>
      <c r="P6145" t="s">
        <v>10613</v>
      </c>
      <c r="Q6145">
        <v>49.249659999999999</v>
      </c>
      <c r="R6145">
        <v>-123.11933999999999</v>
      </c>
    </row>
    <row r="6146" spans="1:18">
      <c r="A6146">
        <v>40687.583333333336</v>
      </c>
      <c r="B6146" s="6" t="s">
        <v>10100</v>
      </c>
      <c r="C6146" s="7" t="s">
        <v>4852</v>
      </c>
      <c r="D6146" s="4">
        <v>3</v>
      </c>
      <c r="E6146" s="4">
        <v>3</v>
      </c>
      <c r="F6146">
        <v>5</v>
      </c>
      <c r="G6146">
        <v>5</v>
      </c>
      <c r="H6146">
        <v>4</v>
      </c>
      <c r="I6146">
        <v>5</v>
      </c>
      <c r="J6146">
        <v>4</v>
      </c>
      <c r="K6146">
        <v>5</v>
      </c>
      <c r="L6146">
        <v>5</v>
      </c>
      <c r="M6146">
        <v>5</v>
      </c>
      <c r="N6146">
        <v>5</v>
      </c>
      <c r="O6146" s="4" t="s">
        <v>10625</v>
      </c>
      <c r="P6146" t="s">
        <v>10697</v>
      </c>
      <c r="Q6146">
        <v>19.428470000000001</v>
      </c>
      <c r="R6146">
        <v>-99.127660000000006</v>
      </c>
    </row>
    <row r="6147" spans="1:18">
      <c r="A6147">
        <v>40687.801550925928</v>
      </c>
      <c r="B6147" s="6" t="s">
        <v>10100</v>
      </c>
      <c r="C6147" s="7" t="s">
        <v>7437</v>
      </c>
      <c r="D6147" s="4">
        <v>5</v>
      </c>
      <c r="E6147" s="4">
        <v>5</v>
      </c>
      <c r="F6147">
        <v>5</v>
      </c>
      <c r="G6147">
        <v>5</v>
      </c>
      <c r="H6147">
        <v>5</v>
      </c>
      <c r="I6147">
        <v>5</v>
      </c>
      <c r="J6147">
        <v>5</v>
      </c>
      <c r="K6147">
        <v>5</v>
      </c>
      <c r="L6147">
        <v>5</v>
      </c>
      <c r="M6147">
        <v>5</v>
      </c>
      <c r="N6147">
        <v>5</v>
      </c>
      <c r="O6147" s="4" t="s">
        <v>10607</v>
      </c>
      <c r="P6147" t="s">
        <v>10608</v>
      </c>
      <c r="Q6147">
        <v>45.508839999999999</v>
      </c>
      <c r="R6147">
        <v>-73.587810000000005</v>
      </c>
    </row>
    <row r="6148" spans="1:18">
      <c r="A6148">
        <v>40687.502824074072</v>
      </c>
      <c r="B6148" s="6" t="s">
        <v>10100</v>
      </c>
      <c r="C6148" s="7" t="s">
        <v>5320</v>
      </c>
      <c r="D6148" s="4">
        <v>1</v>
      </c>
      <c r="E6148" s="4">
        <v>1</v>
      </c>
      <c r="F6148">
        <v>1</v>
      </c>
      <c r="G6148">
        <v>1</v>
      </c>
      <c r="H6148">
        <v>5</v>
      </c>
      <c r="I6148">
        <v>1</v>
      </c>
      <c r="J6148">
        <v>1</v>
      </c>
      <c r="K6148">
        <v>5</v>
      </c>
      <c r="L6148">
        <v>5</v>
      </c>
      <c r="M6148">
        <v>1</v>
      </c>
      <c r="N6148">
        <v>5</v>
      </c>
      <c r="O6148" s="4" t="s">
        <v>10683</v>
      </c>
      <c r="P6148" t="s">
        <v>10684</v>
      </c>
      <c r="Q6148">
        <v>41.013840000000002</v>
      </c>
      <c r="R6148">
        <v>28.949660000000002</v>
      </c>
    </row>
    <row r="6149" spans="1:18">
      <c r="A6149">
        <v>40687.875</v>
      </c>
      <c r="B6149" s="6" t="s">
        <v>10100</v>
      </c>
      <c r="C6149" s="7" t="s">
        <v>4559</v>
      </c>
      <c r="D6149" s="4">
        <v>5</v>
      </c>
      <c r="E6149" s="4">
        <v>5</v>
      </c>
      <c r="F6149">
        <v>5</v>
      </c>
      <c r="G6149">
        <v>5</v>
      </c>
      <c r="H6149">
        <v>5</v>
      </c>
      <c r="I6149">
        <v>5</v>
      </c>
      <c r="J6149">
        <v>5</v>
      </c>
      <c r="K6149">
        <v>5</v>
      </c>
      <c r="L6149">
        <v>5</v>
      </c>
      <c r="M6149">
        <v>5</v>
      </c>
      <c r="N6149">
        <v>5</v>
      </c>
      <c r="O6149" s="4" t="s">
        <v>10625</v>
      </c>
      <c r="P6149" t="s">
        <v>10626</v>
      </c>
      <c r="Q6149">
        <v>20.66667</v>
      </c>
      <c r="R6149">
        <v>-103.33333</v>
      </c>
    </row>
    <row r="6150" spans="1:18">
      <c r="A6150">
        <v>40687.676377314812</v>
      </c>
      <c r="B6150" s="6" t="s">
        <v>10100</v>
      </c>
      <c r="C6150" s="7" t="s">
        <v>10282</v>
      </c>
      <c r="D6150" s="4">
        <v>3</v>
      </c>
      <c r="E6150" s="4">
        <v>3</v>
      </c>
      <c r="F6150">
        <v>3</v>
      </c>
      <c r="G6150">
        <v>1</v>
      </c>
      <c r="H6150">
        <v>4</v>
      </c>
      <c r="I6150">
        <v>4</v>
      </c>
      <c r="J6150">
        <v>2</v>
      </c>
      <c r="K6150">
        <v>5</v>
      </c>
      <c r="L6150">
        <v>2</v>
      </c>
      <c r="M6150">
        <v>5</v>
      </c>
      <c r="N6150">
        <v>1</v>
      </c>
      <c r="O6150" s="4" t="s">
        <v>10618</v>
      </c>
      <c r="P6150" t="s">
        <v>10770</v>
      </c>
      <c r="Q6150">
        <v>38.115819999999999</v>
      </c>
      <c r="R6150">
        <v>13.35976</v>
      </c>
    </row>
    <row r="6151" spans="1:18">
      <c r="A6151">
        <v>40687.676608796297</v>
      </c>
      <c r="B6151" s="6" t="s">
        <v>10100</v>
      </c>
      <c r="C6151" s="7" t="s">
        <v>10283</v>
      </c>
      <c r="D6151" s="4">
        <v>1</v>
      </c>
      <c r="E6151" s="4">
        <v>1</v>
      </c>
      <c r="F6151">
        <v>1</v>
      </c>
      <c r="G6151">
        <v>1</v>
      </c>
      <c r="H6151">
        <v>1</v>
      </c>
      <c r="I6151">
        <v>1</v>
      </c>
      <c r="J6151">
        <v>1</v>
      </c>
      <c r="K6151">
        <v>1</v>
      </c>
      <c r="L6151">
        <v>1</v>
      </c>
      <c r="M6151">
        <v>1</v>
      </c>
      <c r="N6151">
        <v>1</v>
      </c>
      <c r="O6151" s="4" t="s">
        <v>10614</v>
      </c>
      <c r="P6151" t="s">
        <v>10636</v>
      </c>
      <c r="Q6151">
        <v>40.714269999999999</v>
      </c>
      <c r="R6151">
        <v>-74.005970000000005</v>
      </c>
    </row>
    <row r="6152" spans="1:18">
      <c r="A6152">
        <v>40687.677233796298</v>
      </c>
      <c r="B6152" s="6" t="s">
        <v>10100</v>
      </c>
      <c r="C6152" s="7" t="s">
        <v>10284</v>
      </c>
      <c r="D6152" s="4">
        <v>3</v>
      </c>
      <c r="E6152" s="4">
        <v>3</v>
      </c>
      <c r="F6152">
        <v>4</v>
      </c>
      <c r="G6152">
        <v>3</v>
      </c>
      <c r="H6152">
        <v>4</v>
      </c>
      <c r="I6152">
        <v>5</v>
      </c>
      <c r="J6152">
        <v>5</v>
      </c>
      <c r="K6152">
        <v>4</v>
      </c>
      <c r="L6152">
        <v>5</v>
      </c>
      <c r="M6152">
        <v>2</v>
      </c>
      <c r="N6152">
        <v>5</v>
      </c>
      <c r="O6152" s="4" t="s">
        <v>10709</v>
      </c>
      <c r="P6152" t="s">
        <v>10778</v>
      </c>
      <c r="Q6152">
        <v>52.229770000000002</v>
      </c>
      <c r="R6152">
        <v>21.011780000000002</v>
      </c>
    </row>
    <row r="6153" spans="1:18">
      <c r="A6153">
        <v>40687.679988425924</v>
      </c>
      <c r="B6153" s="6" t="s">
        <v>10100</v>
      </c>
      <c r="C6153" s="7" t="s">
        <v>10285</v>
      </c>
      <c r="D6153" s="4">
        <v>3</v>
      </c>
      <c r="E6153" s="4">
        <v>2</v>
      </c>
      <c r="F6153">
        <v>3</v>
      </c>
      <c r="G6153">
        <v>2</v>
      </c>
      <c r="H6153">
        <v>2</v>
      </c>
      <c r="I6153">
        <v>3</v>
      </c>
      <c r="J6153">
        <v>2</v>
      </c>
      <c r="K6153">
        <v>4</v>
      </c>
      <c r="L6153">
        <v>3</v>
      </c>
      <c r="M6153">
        <v>2</v>
      </c>
      <c r="N6153">
        <v>3</v>
      </c>
      <c r="O6153" s="4" t="s">
        <v>10625</v>
      </c>
      <c r="P6153" t="s">
        <v>10626</v>
      </c>
      <c r="Q6153">
        <v>20.66667</v>
      </c>
      <c r="R6153">
        <v>-103.33333</v>
      </c>
    </row>
    <row r="6154" spans="1:18">
      <c r="A6154">
        <v>40687.680150462962</v>
      </c>
      <c r="B6154" s="6" t="s">
        <v>10100</v>
      </c>
      <c r="C6154" s="7" t="s">
        <v>10286</v>
      </c>
      <c r="D6154" s="4">
        <v>3</v>
      </c>
      <c r="E6154" s="4">
        <v>3</v>
      </c>
      <c r="F6154">
        <v>5</v>
      </c>
      <c r="G6154">
        <v>3</v>
      </c>
      <c r="H6154">
        <v>4</v>
      </c>
      <c r="I6154">
        <v>3</v>
      </c>
      <c r="J6154">
        <v>3</v>
      </c>
      <c r="K6154">
        <v>3</v>
      </c>
      <c r="L6154">
        <v>5</v>
      </c>
      <c r="M6154">
        <v>3</v>
      </c>
      <c r="N6154">
        <v>4</v>
      </c>
      <c r="O6154" s="4" t="s">
        <v>10614</v>
      </c>
      <c r="P6154" t="s">
        <v>10636</v>
      </c>
      <c r="Q6154">
        <v>40.714269999999999</v>
      </c>
      <c r="R6154">
        <v>-74.005970000000005</v>
      </c>
    </row>
    <row r="6155" spans="1:18">
      <c r="A6155">
        <v>40687.680474537039</v>
      </c>
      <c r="B6155" s="6" t="s">
        <v>10100</v>
      </c>
      <c r="C6155" s="7" t="s">
        <v>10287</v>
      </c>
      <c r="D6155" s="4">
        <v>3</v>
      </c>
      <c r="E6155" s="4">
        <v>3</v>
      </c>
      <c r="F6155">
        <v>4</v>
      </c>
      <c r="G6155">
        <v>3</v>
      </c>
      <c r="H6155">
        <v>4</v>
      </c>
      <c r="I6155">
        <v>4</v>
      </c>
      <c r="J6155">
        <v>2</v>
      </c>
      <c r="K6155">
        <v>4</v>
      </c>
      <c r="L6155">
        <v>4</v>
      </c>
      <c r="M6155">
        <v>3</v>
      </c>
      <c r="N6155">
        <v>4</v>
      </c>
      <c r="O6155" s="4" t="s">
        <v>10629</v>
      </c>
      <c r="P6155" t="s">
        <v>10669</v>
      </c>
      <c r="Q6155">
        <v>40.416499999999999</v>
      </c>
      <c r="R6155">
        <v>-3.7025600000000001</v>
      </c>
    </row>
    <row r="6156" spans="1:18">
      <c r="A6156">
        <v>40687.680636574078</v>
      </c>
      <c r="B6156" s="6" t="s">
        <v>10100</v>
      </c>
      <c r="C6156" s="7" t="s">
        <v>10288</v>
      </c>
      <c r="D6156" s="4">
        <v>3</v>
      </c>
      <c r="E6156" s="4">
        <v>2</v>
      </c>
      <c r="F6156">
        <v>3</v>
      </c>
      <c r="G6156">
        <v>3</v>
      </c>
      <c r="H6156">
        <v>5</v>
      </c>
      <c r="I6156">
        <v>3</v>
      </c>
      <c r="J6156">
        <v>3</v>
      </c>
      <c r="K6156">
        <v>4</v>
      </c>
      <c r="L6156">
        <v>3</v>
      </c>
      <c r="M6156">
        <v>4</v>
      </c>
      <c r="N6156">
        <v>2</v>
      </c>
      <c r="O6156" s="4" t="s">
        <v>10625</v>
      </c>
      <c r="P6156" t="s">
        <v>10680</v>
      </c>
      <c r="Q6156">
        <v>19.351109999999998</v>
      </c>
      <c r="R6156">
        <v>-99.051940000000002</v>
      </c>
    </row>
    <row r="6157" spans="1:18">
      <c r="A6157">
        <v>40687.680972222224</v>
      </c>
      <c r="B6157" s="6" t="s">
        <v>10100</v>
      </c>
      <c r="C6157" s="7" t="s">
        <v>8038</v>
      </c>
      <c r="D6157" s="4">
        <v>1</v>
      </c>
      <c r="E6157" s="4">
        <v>1</v>
      </c>
      <c r="F6157">
        <v>1</v>
      </c>
      <c r="G6157">
        <v>1</v>
      </c>
      <c r="H6157">
        <v>1</v>
      </c>
      <c r="I6157">
        <v>2</v>
      </c>
      <c r="J6157">
        <v>2</v>
      </c>
      <c r="K6157">
        <v>1</v>
      </c>
      <c r="L6157">
        <v>1</v>
      </c>
      <c r="M6157">
        <v>3</v>
      </c>
      <c r="N6157">
        <v>1</v>
      </c>
      <c r="O6157" s="4" t="s">
        <v>10709</v>
      </c>
      <c r="P6157" t="s">
        <v>10746</v>
      </c>
      <c r="Q6157">
        <v>52.40692</v>
      </c>
      <c r="R6157">
        <v>16.929929999999999</v>
      </c>
    </row>
    <row r="6158" spans="1:18">
      <c r="A6158">
        <v>40687.681215277778</v>
      </c>
      <c r="B6158" s="6" t="s">
        <v>10100</v>
      </c>
      <c r="C6158" s="7" t="s">
        <v>10289</v>
      </c>
      <c r="D6158" s="4">
        <v>4</v>
      </c>
      <c r="E6158" s="4">
        <v>4</v>
      </c>
      <c r="F6158">
        <v>3</v>
      </c>
      <c r="G6158">
        <v>4</v>
      </c>
      <c r="H6158">
        <v>3</v>
      </c>
      <c r="I6158">
        <v>4</v>
      </c>
      <c r="J6158">
        <v>4</v>
      </c>
      <c r="K6158">
        <v>5</v>
      </c>
      <c r="L6158">
        <v>4</v>
      </c>
      <c r="M6158">
        <v>3</v>
      </c>
      <c r="N6158">
        <v>5</v>
      </c>
      <c r="O6158" s="4" t="s">
        <v>10618</v>
      </c>
      <c r="P6158" t="s">
        <v>10619</v>
      </c>
      <c r="Q6158">
        <v>41.894739999999999</v>
      </c>
      <c r="R6158">
        <v>12.4839</v>
      </c>
    </row>
    <row r="6159" spans="1:18">
      <c r="A6159">
        <v>40687.682013888887</v>
      </c>
      <c r="B6159" s="6" t="s">
        <v>10100</v>
      </c>
      <c r="C6159" s="7" t="s">
        <v>10290</v>
      </c>
      <c r="D6159" s="4">
        <v>1</v>
      </c>
      <c r="E6159" s="4">
        <v>1</v>
      </c>
      <c r="F6159">
        <v>1</v>
      </c>
      <c r="G6159">
        <v>1</v>
      </c>
      <c r="H6159">
        <v>1</v>
      </c>
      <c r="I6159">
        <v>1</v>
      </c>
      <c r="J6159">
        <v>1</v>
      </c>
      <c r="K6159">
        <v>1</v>
      </c>
      <c r="L6159">
        <v>1</v>
      </c>
      <c r="M6159">
        <v>1</v>
      </c>
      <c r="N6159">
        <v>1</v>
      </c>
      <c r="O6159" s="4" t="s">
        <v>10614</v>
      </c>
      <c r="P6159" t="s">
        <v>10631</v>
      </c>
      <c r="Q6159">
        <v>29.763280000000002</v>
      </c>
      <c r="R6159">
        <v>-95.36327</v>
      </c>
    </row>
    <row r="6160" spans="1:18">
      <c r="A6160">
        <v>40687.682523148149</v>
      </c>
      <c r="B6160" s="6" t="s">
        <v>10100</v>
      </c>
      <c r="C6160" s="7" t="s">
        <v>10291</v>
      </c>
      <c r="D6160" s="4">
        <v>4</v>
      </c>
      <c r="E6160" s="4">
        <v>3</v>
      </c>
      <c r="F6160">
        <v>3</v>
      </c>
      <c r="G6160">
        <v>5</v>
      </c>
      <c r="H6160">
        <v>5</v>
      </c>
      <c r="I6160">
        <v>5</v>
      </c>
      <c r="J6160">
        <v>3</v>
      </c>
      <c r="K6160">
        <v>5</v>
      </c>
      <c r="L6160">
        <v>3</v>
      </c>
      <c r="M6160">
        <v>3</v>
      </c>
      <c r="N6160">
        <v>5</v>
      </c>
      <c r="O6160" s="4" t="s">
        <v>10604</v>
      </c>
      <c r="P6160" t="s">
        <v>10605</v>
      </c>
      <c r="Q6160">
        <v>48.853409999999997</v>
      </c>
      <c r="R6160">
        <v>2.3488000000000002</v>
      </c>
    </row>
    <row r="6161" spans="1:18">
      <c r="A6161">
        <v>40687.68582175926</v>
      </c>
      <c r="B6161" s="6" t="s">
        <v>10100</v>
      </c>
      <c r="C6161" s="7" t="s">
        <v>10292</v>
      </c>
      <c r="D6161" s="4">
        <v>1</v>
      </c>
      <c r="E6161" s="4">
        <v>1</v>
      </c>
      <c r="F6161">
        <v>1</v>
      </c>
      <c r="G6161">
        <v>1</v>
      </c>
      <c r="H6161">
        <v>1</v>
      </c>
      <c r="I6161">
        <v>1</v>
      </c>
      <c r="J6161">
        <v>1</v>
      </c>
      <c r="K6161">
        <v>1</v>
      </c>
      <c r="L6161">
        <v>1</v>
      </c>
      <c r="M6161">
        <v>1</v>
      </c>
      <c r="N6161">
        <v>1</v>
      </c>
      <c r="O6161" s="4" t="s">
        <v>10625</v>
      </c>
      <c r="P6161" t="s">
        <v>10697</v>
      </c>
      <c r="Q6161">
        <v>19.428470000000001</v>
      </c>
      <c r="R6161">
        <v>-99.127660000000006</v>
      </c>
    </row>
    <row r="6162" spans="1:18">
      <c r="A6162">
        <v>40687.686805555553</v>
      </c>
      <c r="B6162" s="6" t="s">
        <v>10100</v>
      </c>
      <c r="C6162" s="7" t="s">
        <v>10293</v>
      </c>
      <c r="D6162" s="4">
        <v>1</v>
      </c>
      <c r="E6162" s="4">
        <v>1</v>
      </c>
      <c r="F6162">
        <v>1</v>
      </c>
      <c r="G6162">
        <v>1</v>
      </c>
      <c r="H6162">
        <v>1</v>
      </c>
      <c r="I6162">
        <v>1</v>
      </c>
      <c r="J6162">
        <v>1</v>
      </c>
      <c r="K6162">
        <v>1</v>
      </c>
      <c r="L6162">
        <v>1</v>
      </c>
      <c r="M6162">
        <v>1</v>
      </c>
      <c r="N6162">
        <v>1</v>
      </c>
      <c r="O6162" s="4" t="s">
        <v>10618</v>
      </c>
      <c r="P6162" t="s">
        <v>10643</v>
      </c>
      <c r="Q6162">
        <v>40.833329999999997</v>
      </c>
      <c r="R6162">
        <v>14.25</v>
      </c>
    </row>
    <row r="6163" spans="1:18">
      <c r="A6163">
        <v>40687.687557870369</v>
      </c>
      <c r="B6163" s="6" t="s">
        <v>10100</v>
      </c>
      <c r="C6163" s="7" t="s">
        <v>5058</v>
      </c>
      <c r="D6163" s="4">
        <v>5</v>
      </c>
      <c r="E6163" s="4">
        <v>5</v>
      </c>
      <c r="F6163">
        <v>5</v>
      </c>
      <c r="G6163">
        <v>4</v>
      </c>
      <c r="H6163">
        <v>5</v>
      </c>
      <c r="I6163">
        <v>4</v>
      </c>
      <c r="J6163">
        <v>5</v>
      </c>
      <c r="K6163">
        <v>5</v>
      </c>
      <c r="L6163">
        <v>5</v>
      </c>
      <c r="M6163">
        <v>5</v>
      </c>
      <c r="N6163">
        <v>5</v>
      </c>
      <c r="O6163" s="4" t="s">
        <v>10634</v>
      </c>
      <c r="P6163" t="s">
        <v>10679</v>
      </c>
      <c r="Q6163">
        <v>38.716670000000001</v>
      </c>
      <c r="R6163">
        <v>-9.1333300000000008</v>
      </c>
    </row>
    <row r="6164" spans="1:18">
      <c r="A6164">
        <v>40687.688009259262</v>
      </c>
      <c r="B6164" s="6" t="s">
        <v>10100</v>
      </c>
      <c r="C6164" s="7" t="s">
        <v>10294</v>
      </c>
      <c r="D6164" s="4">
        <v>4</v>
      </c>
      <c r="E6164" s="4">
        <v>3</v>
      </c>
      <c r="F6164">
        <v>4</v>
      </c>
      <c r="G6164">
        <v>5</v>
      </c>
      <c r="H6164">
        <v>4</v>
      </c>
      <c r="I6164">
        <v>5</v>
      </c>
      <c r="J6164">
        <v>3</v>
      </c>
      <c r="K6164">
        <v>5</v>
      </c>
      <c r="L6164">
        <v>5</v>
      </c>
      <c r="M6164">
        <v>4</v>
      </c>
      <c r="N6164">
        <v>4</v>
      </c>
      <c r="O6164" s="4" t="s">
        <v>10620</v>
      </c>
      <c r="P6164" t="s">
        <v>10621</v>
      </c>
      <c r="Q6164">
        <v>51.50853</v>
      </c>
      <c r="R6164">
        <v>-0.12573999999999999</v>
      </c>
    </row>
    <row r="6165" spans="1:18">
      <c r="A6165">
        <v>40687.688113425924</v>
      </c>
      <c r="B6165" s="6" t="s">
        <v>10100</v>
      </c>
      <c r="C6165" s="7" t="s">
        <v>8210</v>
      </c>
      <c r="D6165" s="4">
        <v>3</v>
      </c>
      <c r="E6165" s="4">
        <v>4</v>
      </c>
      <c r="F6165">
        <v>3</v>
      </c>
      <c r="G6165">
        <v>2</v>
      </c>
      <c r="H6165">
        <v>3</v>
      </c>
      <c r="I6165">
        <v>2</v>
      </c>
      <c r="J6165">
        <v>2</v>
      </c>
      <c r="K6165">
        <v>3</v>
      </c>
      <c r="L6165">
        <v>4</v>
      </c>
      <c r="M6165">
        <v>3</v>
      </c>
      <c r="N6165">
        <v>3</v>
      </c>
      <c r="O6165" s="4" t="s">
        <v>10618</v>
      </c>
      <c r="P6165" t="s">
        <v>10643</v>
      </c>
      <c r="Q6165">
        <v>40.833329999999997</v>
      </c>
      <c r="R6165">
        <v>14.25</v>
      </c>
    </row>
    <row r="6166" spans="1:18">
      <c r="A6166">
        <v>40687.688136574077</v>
      </c>
      <c r="B6166" s="6" t="s">
        <v>10100</v>
      </c>
      <c r="C6166" s="7" t="s">
        <v>10295</v>
      </c>
      <c r="D6166" s="4">
        <v>3</v>
      </c>
      <c r="E6166" s="4">
        <v>3</v>
      </c>
      <c r="F6166">
        <v>3</v>
      </c>
      <c r="G6166">
        <v>5</v>
      </c>
      <c r="H6166">
        <v>5</v>
      </c>
      <c r="I6166">
        <v>1</v>
      </c>
      <c r="J6166">
        <v>3</v>
      </c>
      <c r="K6166">
        <v>2</v>
      </c>
      <c r="L6166">
        <v>3</v>
      </c>
      <c r="M6166">
        <v>4</v>
      </c>
      <c r="N6166">
        <v>5</v>
      </c>
      <c r="O6166" s="4" t="s">
        <v>10614</v>
      </c>
      <c r="P6166" t="s">
        <v>10640</v>
      </c>
      <c r="Q6166">
        <v>34.052230000000002</v>
      </c>
      <c r="R6166">
        <v>-118.24368</v>
      </c>
    </row>
    <row r="6167" spans="1:18">
      <c r="A6167">
        <v>40687.688287037039</v>
      </c>
      <c r="B6167" s="6" t="s">
        <v>10100</v>
      </c>
      <c r="C6167" s="7" t="s">
        <v>7128</v>
      </c>
      <c r="D6167" s="4">
        <v>3</v>
      </c>
      <c r="E6167" s="4">
        <v>5</v>
      </c>
      <c r="F6167">
        <v>5</v>
      </c>
      <c r="G6167">
        <v>3</v>
      </c>
      <c r="H6167">
        <v>3</v>
      </c>
      <c r="I6167">
        <v>3</v>
      </c>
      <c r="J6167">
        <v>4</v>
      </c>
      <c r="K6167">
        <v>4</v>
      </c>
      <c r="L6167">
        <v>5</v>
      </c>
      <c r="M6167">
        <v>4</v>
      </c>
      <c r="N6167">
        <v>5</v>
      </c>
      <c r="O6167" s="4" t="s">
        <v>10614</v>
      </c>
      <c r="P6167" t="s">
        <v>10628</v>
      </c>
      <c r="Q6167">
        <v>41.850029999999997</v>
      </c>
      <c r="R6167">
        <v>-87.650049999999993</v>
      </c>
    </row>
    <row r="6168" spans="1:18">
      <c r="A6168">
        <v>40687.688344907408</v>
      </c>
      <c r="B6168" s="6" t="s">
        <v>10100</v>
      </c>
      <c r="C6168" s="7" t="s">
        <v>7083</v>
      </c>
      <c r="D6168" s="4">
        <v>1</v>
      </c>
      <c r="E6168" s="4">
        <v>1</v>
      </c>
      <c r="F6168">
        <v>1</v>
      </c>
      <c r="G6168">
        <v>1</v>
      </c>
      <c r="H6168">
        <v>1</v>
      </c>
      <c r="I6168">
        <v>1</v>
      </c>
      <c r="J6168">
        <v>1</v>
      </c>
      <c r="K6168">
        <v>1</v>
      </c>
      <c r="L6168">
        <v>1</v>
      </c>
      <c r="M6168">
        <v>1</v>
      </c>
      <c r="N6168">
        <v>1</v>
      </c>
      <c r="O6168" s="4" t="s">
        <v>10614</v>
      </c>
      <c r="P6168" t="s">
        <v>10636</v>
      </c>
      <c r="Q6168">
        <v>40.714269999999999</v>
      </c>
      <c r="R6168">
        <v>-74.005970000000005</v>
      </c>
    </row>
    <row r="6169" spans="1:18">
      <c r="A6169">
        <v>40687.688946759263</v>
      </c>
      <c r="B6169" s="6" t="s">
        <v>10100</v>
      </c>
      <c r="C6169" s="7" t="s">
        <v>10296</v>
      </c>
      <c r="D6169" s="4">
        <v>5</v>
      </c>
      <c r="E6169" s="4">
        <v>4</v>
      </c>
      <c r="F6169">
        <v>4</v>
      </c>
      <c r="G6169">
        <v>4</v>
      </c>
      <c r="H6169">
        <v>5</v>
      </c>
      <c r="I6169">
        <v>5</v>
      </c>
      <c r="J6169">
        <v>4</v>
      </c>
      <c r="K6169">
        <v>5</v>
      </c>
      <c r="L6169">
        <v>5</v>
      </c>
      <c r="M6169">
        <v>4</v>
      </c>
      <c r="N6169">
        <v>4</v>
      </c>
      <c r="O6169" s="4" t="s">
        <v>10618</v>
      </c>
      <c r="P6169" t="s">
        <v>10619</v>
      </c>
      <c r="Q6169">
        <v>41.894739999999999</v>
      </c>
      <c r="R6169">
        <v>12.4839</v>
      </c>
    </row>
    <row r="6170" spans="1:18">
      <c r="A6170">
        <v>40687.689988425926</v>
      </c>
      <c r="B6170" s="6" t="s">
        <v>10100</v>
      </c>
      <c r="C6170" s="7" t="s">
        <v>10297</v>
      </c>
      <c r="D6170" s="4">
        <v>1</v>
      </c>
      <c r="E6170" s="4">
        <v>2</v>
      </c>
      <c r="F6170">
        <v>2</v>
      </c>
      <c r="G6170">
        <v>3</v>
      </c>
      <c r="H6170">
        <v>3</v>
      </c>
      <c r="I6170">
        <v>1</v>
      </c>
      <c r="J6170">
        <v>2</v>
      </c>
      <c r="K6170">
        <v>3</v>
      </c>
      <c r="L6170">
        <v>3</v>
      </c>
      <c r="M6170">
        <v>2</v>
      </c>
      <c r="N6170">
        <v>3</v>
      </c>
      <c r="O6170" s="4" t="s">
        <v>10607</v>
      </c>
      <c r="P6170" t="s">
        <v>10613</v>
      </c>
      <c r="Q6170">
        <v>49.249659999999999</v>
      </c>
      <c r="R6170">
        <v>-123.11933999999999</v>
      </c>
    </row>
    <row r="6171" spans="1:18">
      <c r="A6171">
        <v>40687.690636574072</v>
      </c>
      <c r="B6171" s="6" t="s">
        <v>10100</v>
      </c>
      <c r="C6171" s="7" t="s">
        <v>10298</v>
      </c>
      <c r="D6171" s="4">
        <v>3</v>
      </c>
      <c r="E6171" s="4">
        <v>3</v>
      </c>
      <c r="F6171">
        <v>4</v>
      </c>
      <c r="G6171">
        <v>3</v>
      </c>
      <c r="H6171">
        <v>5</v>
      </c>
      <c r="I6171">
        <v>5</v>
      </c>
      <c r="J6171">
        <v>4</v>
      </c>
      <c r="K6171">
        <v>5</v>
      </c>
      <c r="L6171">
        <v>5</v>
      </c>
      <c r="M6171">
        <v>5</v>
      </c>
      <c r="N6171">
        <v>5</v>
      </c>
      <c r="O6171" s="4" t="s">
        <v>10614</v>
      </c>
      <c r="P6171" t="s">
        <v>10636</v>
      </c>
      <c r="Q6171">
        <v>40.714269999999999</v>
      </c>
      <c r="R6171">
        <v>-74.005970000000005</v>
      </c>
    </row>
    <row r="6172" spans="1:18">
      <c r="A6172">
        <v>40687.695879629631</v>
      </c>
      <c r="B6172" s="6" t="s">
        <v>10100</v>
      </c>
      <c r="C6172" s="7" t="s">
        <v>10299</v>
      </c>
      <c r="D6172" s="4">
        <v>1</v>
      </c>
      <c r="E6172" s="4">
        <v>1</v>
      </c>
      <c r="F6172">
        <v>1</v>
      </c>
      <c r="G6172">
        <v>1</v>
      </c>
      <c r="H6172">
        <v>1</v>
      </c>
      <c r="I6172">
        <v>1</v>
      </c>
      <c r="J6172">
        <v>1</v>
      </c>
      <c r="K6172">
        <v>1</v>
      </c>
      <c r="L6172">
        <v>1</v>
      </c>
      <c r="M6172">
        <v>1</v>
      </c>
      <c r="N6172">
        <v>0</v>
      </c>
      <c r="O6172" s="4" t="s">
        <v>10620</v>
      </c>
      <c r="P6172" t="s">
        <v>10828</v>
      </c>
      <c r="Q6172">
        <v>52.48142</v>
      </c>
      <c r="R6172">
        <v>-1.8998299999999999</v>
      </c>
    </row>
    <row r="6173" spans="1:18">
      <c r="A6173">
        <v>40687.696168981478</v>
      </c>
      <c r="B6173" s="6" t="s">
        <v>10100</v>
      </c>
      <c r="C6173" s="7" t="s">
        <v>4697</v>
      </c>
      <c r="D6173" s="4">
        <v>1</v>
      </c>
      <c r="E6173" s="4">
        <v>5</v>
      </c>
      <c r="F6173">
        <v>4</v>
      </c>
      <c r="G6173">
        <v>2</v>
      </c>
      <c r="H6173">
        <v>4</v>
      </c>
      <c r="I6173">
        <v>4</v>
      </c>
      <c r="J6173">
        <v>5</v>
      </c>
      <c r="K6173">
        <v>2</v>
      </c>
      <c r="L6173">
        <v>3</v>
      </c>
      <c r="M6173">
        <v>5</v>
      </c>
      <c r="N6173">
        <v>2</v>
      </c>
      <c r="O6173" s="4" t="s">
        <v>10648</v>
      </c>
      <c r="P6173" t="s">
        <v>10718</v>
      </c>
      <c r="Q6173">
        <v>35.689500000000002</v>
      </c>
      <c r="R6173">
        <v>139.69171</v>
      </c>
    </row>
    <row r="6174" spans="1:18">
      <c r="A6174">
        <v>40687.696631944447</v>
      </c>
      <c r="B6174" s="6" t="s">
        <v>10100</v>
      </c>
      <c r="C6174" s="7" t="s">
        <v>10300</v>
      </c>
      <c r="D6174" s="4">
        <v>4</v>
      </c>
      <c r="E6174" s="4">
        <v>3</v>
      </c>
      <c r="F6174">
        <v>4</v>
      </c>
      <c r="G6174">
        <v>3</v>
      </c>
      <c r="H6174">
        <v>4</v>
      </c>
      <c r="I6174">
        <v>4</v>
      </c>
      <c r="J6174">
        <v>3</v>
      </c>
      <c r="K6174">
        <v>4</v>
      </c>
      <c r="L6174">
        <v>4</v>
      </c>
      <c r="M6174">
        <v>3</v>
      </c>
      <c r="N6174">
        <v>4</v>
      </c>
      <c r="O6174" s="4" t="s">
        <v>10598</v>
      </c>
      <c r="P6174" t="s">
        <v>10777</v>
      </c>
      <c r="Q6174">
        <v>50.933329999999998</v>
      </c>
      <c r="R6174">
        <v>6.95</v>
      </c>
    </row>
    <row r="6175" spans="1:18">
      <c r="A6175">
        <v>40687.697060185186</v>
      </c>
      <c r="B6175" s="6" t="s">
        <v>10100</v>
      </c>
      <c r="C6175" s="7" t="s">
        <v>10301</v>
      </c>
      <c r="D6175" s="4">
        <v>4</v>
      </c>
      <c r="E6175" s="4">
        <v>4</v>
      </c>
      <c r="F6175">
        <v>5</v>
      </c>
      <c r="G6175">
        <v>5</v>
      </c>
      <c r="H6175">
        <v>5</v>
      </c>
      <c r="I6175">
        <v>5</v>
      </c>
      <c r="J6175">
        <v>4</v>
      </c>
      <c r="K6175">
        <v>5</v>
      </c>
      <c r="L6175">
        <v>4</v>
      </c>
      <c r="M6175">
        <v>4</v>
      </c>
      <c r="N6175">
        <v>5</v>
      </c>
      <c r="O6175" s="4" t="s">
        <v>10618</v>
      </c>
      <c r="P6175" t="s">
        <v>10643</v>
      </c>
      <c r="Q6175">
        <v>40.833329999999997</v>
      </c>
      <c r="R6175">
        <v>14.25</v>
      </c>
    </row>
    <row r="6176" spans="1:18">
      <c r="A6176">
        <v>40687.697523148148</v>
      </c>
      <c r="B6176" s="6" t="s">
        <v>10100</v>
      </c>
      <c r="C6176" s="7" t="s">
        <v>10302</v>
      </c>
      <c r="D6176" s="4">
        <v>1</v>
      </c>
      <c r="E6176" s="4">
        <v>5</v>
      </c>
      <c r="F6176">
        <v>1</v>
      </c>
      <c r="G6176">
        <v>4</v>
      </c>
      <c r="H6176">
        <v>1</v>
      </c>
      <c r="I6176">
        <v>5</v>
      </c>
      <c r="J6176">
        <v>4</v>
      </c>
      <c r="K6176">
        <v>4</v>
      </c>
      <c r="L6176">
        <v>4</v>
      </c>
      <c r="M6176">
        <v>1</v>
      </c>
      <c r="N6176">
        <v>1</v>
      </c>
      <c r="O6176" s="4" t="s">
        <v>10614</v>
      </c>
      <c r="P6176" t="s">
        <v>10631</v>
      </c>
      <c r="Q6176">
        <v>29.763280000000002</v>
      </c>
      <c r="R6176">
        <v>-95.36327</v>
      </c>
    </row>
    <row r="6177" spans="1:18">
      <c r="A6177">
        <v>40687.697777777779</v>
      </c>
      <c r="B6177" s="6" t="s">
        <v>10100</v>
      </c>
      <c r="C6177" s="7" t="s">
        <v>10303</v>
      </c>
      <c r="D6177" s="4">
        <v>3</v>
      </c>
      <c r="E6177" s="4">
        <v>1</v>
      </c>
      <c r="F6177">
        <v>3</v>
      </c>
      <c r="G6177">
        <v>5</v>
      </c>
      <c r="H6177">
        <v>3</v>
      </c>
      <c r="I6177">
        <v>5</v>
      </c>
      <c r="J6177">
        <v>3</v>
      </c>
      <c r="K6177">
        <v>4</v>
      </c>
      <c r="L6177">
        <v>5</v>
      </c>
      <c r="M6177">
        <v>4</v>
      </c>
      <c r="N6177">
        <v>5</v>
      </c>
      <c r="O6177" s="4" t="s">
        <v>10614</v>
      </c>
      <c r="P6177" t="s">
        <v>10636</v>
      </c>
      <c r="Q6177">
        <v>40.714269999999999</v>
      </c>
      <c r="R6177">
        <v>-74.005970000000005</v>
      </c>
    </row>
    <row r="6178" spans="1:18">
      <c r="A6178">
        <v>40687.698344907411</v>
      </c>
      <c r="B6178" s="6" t="s">
        <v>10100</v>
      </c>
      <c r="C6178" s="7" t="s">
        <v>10304</v>
      </c>
      <c r="D6178" s="4">
        <v>3</v>
      </c>
      <c r="E6178" s="4">
        <v>4</v>
      </c>
      <c r="F6178">
        <v>4</v>
      </c>
      <c r="G6178">
        <v>2</v>
      </c>
      <c r="H6178">
        <v>2</v>
      </c>
      <c r="I6178">
        <v>3</v>
      </c>
      <c r="J6178">
        <v>4</v>
      </c>
      <c r="K6178">
        <v>5</v>
      </c>
      <c r="L6178">
        <v>5</v>
      </c>
      <c r="M6178">
        <v>3</v>
      </c>
      <c r="N6178">
        <v>4</v>
      </c>
      <c r="O6178" s="4" t="s">
        <v>10614</v>
      </c>
      <c r="P6178" t="s">
        <v>10615</v>
      </c>
      <c r="Q6178">
        <v>40.650100000000002</v>
      </c>
      <c r="R6178">
        <v>-73.949579999999997</v>
      </c>
    </row>
    <row r="6179" spans="1:18">
      <c r="A6179">
        <v>40687.699004629627</v>
      </c>
      <c r="B6179" s="6" t="s">
        <v>10100</v>
      </c>
      <c r="C6179" s="7" t="s">
        <v>10305</v>
      </c>
      <c r="D6179" s="4">
        <v>4</v>
      </c>
      <c r="E6179" s="4">
        <v>2</v>
      </c>
      <c r="F6179">
        <v>2</v>
      </c>
      <c r="G6179">
        <v>2</v>
      </c>
      <c r="H6179">
        <v>4</v>
      </c>
      <c r="I6179">
        <v>4</v>
      </c>
      <c r="J6179">
        <v>2</v>
      </c>
      <c r="K6179">
        <v>1</v>
      </c>
      <c r="L6179">
        <v>5</v>
      </c>
      <c r="M6179">
        <v>1</v>
      </c>
      <c r="N6179">
        <v>5</v>
      </c>
      <c r="O6179" s="4" t="s">
        <v>10618</v>
      </c>
      <c r="P6179" t="s">
        <v>10619</v>
      </c>
      <c r="Q6179">
        <v>41.894739999999999</v>
      </c>
      <c r="R6179">
        <v>12.4839</v>
      </c>
    </row>
    <row r="6180" spans="1:18">
      <c r="A6180">
        <v>40687.700474537036</v>
      </c>
      <c r="B6180" s="6" t="s">
        <v>10100</v>
      </c>
      <c r="C6180" s="7" t="s">
        <v>10306</v>
      </c>
      <c r="D6180" s="4">
        <v>3</v>
      </c>
      <c r="E6180" s="4">
        <v>3</v>
      </c>
      <c r="F6180">
        <v>3</v>
      </c>
      <c r="G6180">
        <v>4</v>
      </c>
      <c r="H6180">
        <v>5</v>
      </c>
      <c r="I6180">
        <v>5</v>
      </c>
      <c r="J6180">
        <v>5</v>
      </c>
      <c r="K6180">
        <v>5</v>
      </c>
      <c r="L6180">
        <v>5</v>
      </c>
      <c r="M6180">
        <v>4</v>
      </c>
      <c r="N6180">
        <v>4</v>
      </c>
      <c r="O6180" s="4" t="s">
        <v>10618</v>
      </c>
      <c r="P6180" t="s">
        <v>10619</v>
      </c>
      <c r="Q6180">
        <v>41.894739999999999</v>
      </c>
      <c r="R6180">
        <v>12.4839</v>
      </c>
    </row>
    <row r="6181" spans="1:18">
      <c r="A6181">
        <v>40687.701157407406</v>
      </c>
      <c r="B6181" s="6" t="s">
        <v>10100</v>
      </c>
      <c r="C6181" s="7" t="s">
        <v>10307</v>
      </c>
      <c r="D6181" s="4">
        <v>4</v>
      </c>
      <c r="E6181" s="4">
        <v>3</v>
      </c>
      <c r="F6181">
        <v>4</v>
      </c>
      <c r="G6181">
        <v>4</v>
      </c>
      <c r="H6181">
        <v>5</v>
      </c>
      <c r="I6181">
        <v>4</v>
      </c>
      <c r="J6181">
        <v>3</v>
      </c>
      <c r="K6181">
        <v>5</v>
      </c>
      <c r="L6181">
        <v>5</v>
      </c>
      <c r="M6181">
        <v>3</v>
      </c>
      <c r="N6181">
        <v>5</v>
      </c>
      <c r="O6181" s="4" t="s">
        <v>10614</v>
      </c>
      <c r="P6181" t="s">
        <v>10640</v>
      </c>
      <c r="Q6181">
        <v>34.052230000000002</v>
      </c>
      <c r="R6181">
        <v>-118.24368</v>
      </c>
    </row>
    <row r="6182" spans="1:18">
      <c r="A6182">
        <v>40687.701331018521</v>
      </c>
      <c r="B6182" s="6" t="s">
        <v>10100</v>
      </c>
      <c r="C6182" s="7" t="s">
        <v>8963</v>
      </c>
      <c r="D6182" s="4">
        <v>1</v>
      </c>
      <c r="E6182" s="4">
        <v>1</v>
      </c>
      <c r="F6182">
        <v>1</v>
      </c>
      <c r="G6182">
        <v>1</v>
      </c>
      <c r="H6182">
        <v>5</v>
      </c>
      <c r="I6182">
        <v>1</v>
      </c>
      <c r="J6182">
        <v>1</v>
      </c>
      <c r="K6182">
        <v>1</v>
      </c>
      <c r="L6182">
        <v>1</v>
      </c>
      <c r="M6182">
        <v>1</v>
      </c>
      <c r="N6182">
        <v>1</v>
      </c>
      <c r="O6182" s="4" t="s">
        <v>10604</v>
      </c>
      <c r="P6182" t="s">
        <v>10606</v>
      </c>
      <c r="Q6182">
        <v>43.703130000000002</v>
      </c>
      <c r="R6182">
        <v>7.2660799999999997</v>
      </c>
    </row>
    <row r="6183" spans="1:18">
      <c r="A6183">
        <v>40687.701631944445</v>
      </c>
      <c r="B6183" s="6" t="s">
        <v>10100</v>
      </c>
      <c r="C6183" s="7" t="s">
        <v>10308</v>
      </c>
      <c r="D6183" s="4">
        <v>1</v>
      </c>
      <c r="E6183" s="4">
        <v>1</v>
      </c>
      <c r="F6183">
        <v>1</v>
      </c>
      <c r="G6183">
        <v>0</v>
      </c>
      <c r="H6183">
        <v>5</v>
      </c>
      <c r="I6183">
        <v>0</v>
      </c>
      <c r="J6183">
        <v>1</v>
      </c>
      <c r="K6183">
        <v>1</v>
      </c>
      <c r="L6183">
        <v>1</v>
      </c>
      <c r="M6183">
        <v>0</v>
      </c>
      <c r="N6183">
        <v>1</v>
      </c>
      <c r="O6183" s="4" t="s">
        <v>10625</v>
      </c>
      <c r="P6183" t="s">
        <v>10782</v>
      </c>
      <c r="Q6183">
        <v>19.601109999999998</v>
      </c>
      <c r="R6183">
        <v>-99.052499999999995</v>
      </c>
    </row>
    <row r="6184" spans="1:18">
      <c r="A6184">
        <v>40687.701747685183</v>
      </c>
      <c r="B6184" s="6" t="s">
        <v>10100</v>
      </c>
      <c r="C6184" s="7" t="s">
        <v>10309</v>
      </c>
      <c r="D6184" s="4">
        <v>1</v>
      </c>
      <c r="E6184" s="4">
        <v>1</v>
      </c>
      <c r="F6184">
        <v>1</v>
      </c>
      <c r="G6184">
        <v>1</v>
      </c>
      <c r="H6184">
        <v>1</v>
      </c>
      <c r="I6184">
        <v>1</v>
      </c>
      <c r="J6184">
        <v>1</v>
      </c>
      <c r="K6184">
        <v>1</v>
      </c>
      <c r="L6184">
        <v>1</v>
      </c>
      <c r="M6184">
        <v>1</v>
      </c>
      <c r="N6184">
        <v>1</v>
      </c>
      <c r="O6184" s="4" t="s">
        <v>10607</v>
      </c>
      <c r="P6184" t="s">
        <v>10624</v>
      </c>
      <c r="Q6184">
        <v>43.700110000000002</v>
      </c>
      <c r="R6184">
        <v>-79.416300000000007</v>
      </c>
    </row>
    <row r="6185" spans="1:18">
      <c r="A6185">
        <v>40687.702511574076</v>
      </c>
      <c r="B6185" s="6" t="s">
        <v>10100</v>
      </c>
      <c r="C6185" s="7" t="s">
        <v>8211</v>
      </c>
      <c r="D6185" s="4">
        <v>1</v>
      </c>
      <c r="E6185" s="4">
        <v>1</v>
      </c>
      <c r="F6185">
        <v>1</v>
      </c>
      <c r="G6185">
        <v>1</v>
      </c>
      <c r="H6185">
        <v>1</v>
      </c>
      <c r="I6185">
        <v>1</v>
      </c>
      <c r="J6185">
        <v>1</v>
      </c>
      <c r="K6185">
        <v>1</v>
      </c>
      <c r="L6185">
        <v>1</v>
      </c>
      <c r="M6185">
        <v>1</v>
      </c>
      <c r="N6185">
        <v>1</v>
      </c>
      <c r="O6185" s="4" t="s">
        <v>10607</v>
      </c>
      <c r="P6185" t="s">
        <v>10608</v>
      </c>
      <c r="Q6185">
        <v>45.508839999999999</v>
      </c>
      <c r="R6185">
        <v>-73.587810000000005</v>
      </c>
    </row>
    <row r="6186" spans="1:18">
      <c r="A6186">
        <v>40687.702731481484</v>
      </c>
      <c r="B6186" s="6" t="s">
        <v>10100</v>
      </c>
      <c r="C6186" s="7" t="s">
        <v>10310</v>
      </c>
      <c r="D6186" s="4">
        <v>4</v>
      </c>
      <c r="E6186" s="4">
        <v>3</v>
      </c>
      <c r="F6186">
        <v>4</v>
      </c>
      <c r="G6186">
        <v>4</v>
      </c>
      <c r="H6186">
        <v>5</v>
      </c>
      <c r="I6186">
        <v>5</v>
      </c>
      <c r="J6186">
        <v>4</v>
      </c>
      <c r="K6186">
        <v>3</v>
      </c>
      <c r="L6186">
        <v>4</v>
      </c>
      <c r="M6186">
        <v>3</v>
      </c>
      <c r="N6186">
        <v>4</v>
      </c>
      <c r="O6186" s="4" t="s">
        <v>10618</v>
      </c>
      <c r="P6186" t="s">
        <v>10619</v>
      </c>
      <c r="Q6186">
        <v>41.894739999999999</v>
      </c>
      <c r="R6186">
        <v>12.4839</v>
      </c>
    </row>
    <row r="6187" spans="1:18">
      <c r="A6187">
        <v>40687.703472222223</v>
      </c>
      <c r="B6187" s="6" t="s">
        <v>10100</v>
      </c>
      <c r="C6187" s="7" t="s">
        <v>10311</v>
      </c>
      <c r="D6187" s="4">
        <v>1</v>
      </c>
      <c r="E6187" s="4">
        <v>1</v>
      </c>
      <c r="F6187">
        <v>1</v>
      </c>
      <c r="G6187">
        <v>1</v>
      </c>
      <c r="H6187">
        <v>1</v>
      </c>
      <c r="I6187">
        <v>1</v>
      </c>
      <c r="J6187">
        <v>1</v>
      </c>
      <c r="K6187">
        <v>1</v>
      </c>
      <c r="L6187">
        <v>1</v>
      </c>
      <c r="M6187">
        <v>1</v>
      </c>
      <c r="N6187">
        <v>1</v>
      </c>
      <c r="O6187" s="4" t="s">
        <v>10675</v>
      </c>
      <c r="P6187" t="s">
        <v>10721</v>
      </c>
      <c r="Q6187">
        <v>47.498010000000001</v>
      </c>
      <c r="R6187">
        <v>19.039909999999999</v>
      </c>
    </row>
    <row r="6188" spans="1:18">
      <c r="A6188">
        <v>40687.704282407409</v>
      </c>
      <c r="B6188" s="6" t="s">
        <v>10100</v>
      </c>
      <c r="C6188" s="7" t="s">
        <v>10312</v>
      </c>
      <c r="D6188" s="4">
        <v>2</v>
      </c>
      <c r="E6188" s="4">
        <v>3</v>
      </c>
      <c r="F6188">
        <v>4</v>
      </c>
      <c r="G6188">
        <v>4</v>
      </c>
      <c r="H6188">
        <v>5</v>
      </c>
      <c r="I6188">
        <v>5</v>
      </c>
      <c r="J6188">
        <v>4</v>
      </c>
      <c r="K6188">
        <v>5</v>
      </c>
      <c r="L6188">
        <v>5</v>
      </c>
      <c r="M6188">
        <v>4</v>
      </c>
      <c r="N6188">
        <v>5</v>
      </c>
      <c r="O6188" s="4" t="s">
        <v>10629</v>
      </c>
      <c r="P6188" t="s">
        <v>10750</v>
      </c>
      <c r="Q6188">
        <v>41.656059999999997</v>
      </c>
      <c r="R6188">
        <v>-0.87734000000000001</v>
      </c>
    </row>
    <row r="6189" spans="1:18">
      <c r="A6189">
        <v>40687.704525462963</v>
      </c>
      <c r="B6189" s="6" t="s">
        <v>10100</v>
      </c>
      <c r="C6189" s="7" t="s">
        <v>10313</v>
      </c>
      <c r="D6189" s="4">
        <v>5</v>
      </c>
      <c r="E6189" s="4">
        <v>5</v>
      </c>
      <c r="F6189">
        <v>3</v>
      </c>
      <c r="G6189">
        <v>5</v>
      </c>
      <c r="H6189">
        <v>5</v>
      </c>
      <c r="I6189">
        <v>4</v>
      </c>
      <c r="J6189">
        <v>3</v>
      </c>
      <c r="K6189">
        <v>5</v>
      </c>
      <c r="L6189">
        <v>4</v>
      </c>
      <c r="M6189">
        <v>5</v>
      </c>
      <c r="N6189">
        <v>5</v>
      </c>
      <c r="O6189" s="4" t="s">
        <v>10618</v>
      </c>
      <c r="P6189" t="s">
        <v>10770</v>
      </c>
      <c r="Q6189">
        <v>38.115819999999999</v>
      </c>
      <c r="R6189">
        <v>13.35976</v>
      </c>
    </row>
    <row r="6190" spans="1:18">
      <c r="A6190">
        <v>40687.705312500002</v>
      </c>
      <c r="B6190" s="6" t="s">
        <v>10100</v>
      </c>
      <c r="C6190" s="7" t="s">
        <v>10314</v>
      </c>
      <c r="D6190" s="4">
        <v>4</v>
      </c>
      <c r="E6190" s="4">
        <v>3</v>
      </c>
      <c r="F6190">
        <v>3</v>
      </c>
      <c r="G6190">
        <v>3</v>
      </c>
      <c r="H6190">
        <v>5</v>
      </c>
      <c r="I6190">
        <v>4</v>
      </c>
      <c r="J6190">
        <v>3</v>
      </c>
      <c r="K6190">
        <v>5</v>
      </c>
      <c r="L6190">
        <v>4</v>
      </c>
      <c r="M6190">
        <v>4</v>
      </c>
      <c r="N6190">
        <v>1</v>
      </c>
      <c r="O6190" s="4" t="s">
        <v>10614</v>
      </c>
      <c r="P6190" t="s">
        <v>10631</v>
      </c>
      <c r="Q6190">
        <v>29.763280000000002</v>
      </c>
      <c r="R6190">
        <v>-95.36327</v>
      </c>
    </row>
    <row r="6191" spans="1:18">
      <c r="A6191">
        <v>40687.706863425927</v>
      </c>
      <c r="B6191" s="6" t="s">
        <v>10100</v>
      </c>
      <c r="C6191" s="7" t="s">
        <v>10315</v>
      </c>
      <c r="D6191" s="4">
        <v>4</v>
      </c>
      <c r="E6191" s="4">
        <v>3</v>
      </c>
      <c r="F6191">
        <v>4</v>
      </c>
      <c r="G6191">
        <v>4</v>
      </c>
      <c r="H6191">
        <v>3</v>
      </c>
      <c r="I6191">
        <v>4</v>
      </c>
      <c r="J6191">
        <v>4</v>
      </c>
      <c r="K6191">
        <v>3</v>
      </c>
      <c r="L6191">
        <v>5</v>
      </c>
      <c r="M6191">
        <v>4</v>
      </c>
      <c r="N6191">
        <v>3</v>
      </c>
      <c r="O6191" s="4" t="s">
        <v>10816</v>
      </c>
      <c r="P6191" t="s">
        <v>11036</v>
      </c>
      <c r="Q6191">
        <v>4.6097099999999998</v>
      </c>
      <c r="R6191">
        <v>-74.08175</v>
      </c>
    </row>
    <row r="6192" spans="1:18">
      <c r="A6192">
        <v>40687.706956018519</v>
      </c>
      <c r="B6192" s="6" t="s">
        <v>10100</v>
      </c>
      <c r="C6192" s="7" t="s">
        <v>10316</v>
      </c>
      <c r="D6192" s="4">
        <v>4</v>
      </c>
      <c r="E6192" s="4">
        <v>3</v>
      </c>
      <c r="F6192">
        <v>3</v>
      </c>
      <c r="G6192">
        <v>4</v>
      </c>
      <c r="H6192">
        <v>3</v>
      </c>
      <c r="I6192">
        <v>4</v>
      </c>
      <c r="J6192">
        <v>4</v>
      </c>
      <c r="K6192">
        <v>3</v>
      </c>
      <c r="L6192">
        <v>4</v>
      </c>
      <c r="M6192">
        <v>4</v>
      </c>
      <c r="N6192">
        <v>4</v>
      </c>
      <c r="O6192" s="4" t="s">
        <v>10618</v>
      </c>
      <c r="P6192" t="s">
        <v>10667</v>
      </c>
      <c r="Q6192">
        <v>45.070489999999999</v>
      </c>
      <c r="R6192">
        <v>7.68682</v>
      </c>
    </row>
    <row r="6193" spans="1:18">
      <c r="A6193">
        <v>40687.708356481482</v>
      </c>
      <c r="B6193" s="6" t="s">
        <v>10100</v>
      </c>
      <c r="C6193" s="7" t="s">
        <v>10317</v>
      </c>
      <c r="D6193" s="4">
        <v>2</v>
      </c>
      <c r="E6193" s="4">
        <v>2</v>
      </c>
      <c r="F6193">
        <v>2</v>
      </c>
      <c r="G6193">
        <v>3</v>
      </c>
      <c r="H6193">
        <v>3</v>
      </c>
      <c r="I6193">
        <v>4</v>
      </c>
      <c r="J6193">
        <v>1</v>
      </c>
      <c r="K6193">
        <v>3</v>
      </c>
      <c r="L6193">
        <v>2</v>
      </c>
      <c r="M6193">
        <v>3</v>
      </c>
      <c r="N6193">
        <v>2</v>
      </c>
      <c r="O6193" s="4" t="s">
        <v>10618</v>
      </c>
      <c r="P6193" t="s">
        <v>10619</v>
      </c>
      <c r="Q6193">
        <v>41.894739999999999</v>
      </c>
      <c r="R6193">
        <v>12.4839</v>
      </c>
    </row>
    <row r="6194" spans="1:18">
      <c r="A6194">
        <v>40687.605914351851</v>
      </c>
      <c r="B6194" s="6" t="s">
        <v>10100</v>
      </c>
      <c r="C6194" s="7" t="s">
        <v>10318</v>
      </c>
      <c r="D6194" s="4">
        <v>4</v>
      </c>
      <c r="E6194" s="4">
        <v>4</v>
      </c>
      <c r="F6194">
        <v>4</v>
      </c>
      <c r="G6194">
        <v>3</v>
      </c>
      <c r="H6194">
        <v>5</v>
      </c>
      <c r="I6194">
        <v>5</v>
      </c>
      <c r="J6194">
        <v>4</v>
      </c>
      <c r="K6194">
        <v>5</v>
      </c>
      <c r="L6194">
        <v>4</v>
      </c>
      <c r="M6194">
        <v>4</v>
      </c>
      <c r="N6194">
        <v>4</v>
      </c>
      <c r="O6194" s="4" t="s">
        <v>10607</v>
      </c>
      <c r="P6194" t="s">
        <v>10612</v>
      </c>
      <c r="Q6194">
        <v>45.411169999999998</v>
      </c>
      <c r="R6194">
        <v>-75.698120000000003</v>
      </c>
    </row>
    <row r="6195" spans="1:18">
      <c r="A6195">
        <v>40687.569189814814</v>
      </c>
      <c r="B6195" s="6" t="s">
        <v>10100</v>
      </c>
      <c r="C6195" s="7" t="s">
        <v>8204</v>
      </c>
      <c r="D6195" s="4">
        <v>3</v>
      </c>
      <c r="E6195" s="4">
        <v>5</v>
      </c>
      <c r="F6195">
        <v>5</v>
      </c>
      <c r="G6195">
        <v>4</v>
      </c>
      <c r="H6195">
        <v>5</v>
      </c>
      <c r="I6195">
        <v>5</v>
      </c>
      <c r="J6195">
        <v>3</v>
      </c>
      <c r="K6195">
        <v>3</v>
      </c>
      <c r="L6195">
        <v>5</v>
      </c>
      <c r="M6195">
        <v>5</v>
      </c>
      <c r="N6195">
        <v>5</v>
      </c>
      <c r="O6195" s="4" t="s">
        <v>10755</v>
      </c>
      <c r="P6195" t="s">
        <v>10756</v>
      </c>
      <c r="Q6195">
        <v>57.707160000000002</v>
      </c>
      <c r="R6195">
        <v>11.96679</v>
      </c>
    </row>
    <row r="6196" spans="1:18">
      <c r="A6196">
        <v>40687.564247685186</v>
      </c>
      <c r="B6196" s="6" t="s">
        <v>10100</v>
      </c>
      <c r="C6196" s="7" t="s">
        <v>8261</v>
      </c>
      <c r="D6196" s="4">
        <v>5</v>
      </c>
      <c r="E6196" s="4">
        <v>5</v>
      </c>
      <c r="F6196">
        <v>5</v>
      </c>
      <c r="G6196">
        <v>5</v>
      </c>
      <c r="H6196">
        <v>5</v>
      </c>
      <c r="I6196">
        <v>5</v>
      </c>
      <c r="J6196">
        <v>5</v>
      </c>
      <c r="K6196">
        <v>5</v>
      </c>
      <c r="L6196">
        <v>5</v>
      </c>
      <c r="M6196">
        <v>5</v>
      </c>
      <c r="N6196">
        <v>5</v>
      </c>
      <c r="O6196" s="4" t="s">
        <v>10625</v>
      </c>
      <c r="P6196" t="s">
        <v>10697</v>
      </c>
      <c r="Q6196">
        <v>19.428470000000001</v>
      </c>
      <c r="R6196">
        <v>-99.127660000000006</v>
      </c>
    </row>
    <row r="6197" spans="1:18">
      <c r="A6197">
        <v>40687.617222222223</v>
      </c>
      <c r="B6197" s="6" t="s">
        <v>10100</v>
      </c>
      <c r="C6197" s="7" t="s">
        <v>10319</v>
      </c>
      <c r="D6197" s="4">
        <v>4</v>
      </c>
      <c r="E6197" s="4">
        <v>5</v>
      </c>
      <c r="F6197">
        <v>3</v>
      </c>
      <c r="G6197">
        <v>1</v>
      </c>
      <c r="H6197">
        <v>5</v>
      </c>
      <c r="I6197">
        <v>2</v>
      </c>
      <c r="J6197">
        <v>2</v>
      </c>
      <c r="K6197">
        <v>3</v>
      </c>
      <c r="L6197">
        <v>3</v>
      </c>
      <c r="M6197">
        <v>1</v>
      </c>
      <c r="N6197">
        <v>1</v>
      </c>
      <c r="O6197" s="4" t="s">
        <v>10702</v>
      </c>
      <c r="P6197" t="s">
        <v>10858</v>
      </c>
      <c r="Q6197">
        <v>-23.547499999999999</v>
      </c>
      <c r="R6197">
        <v>-46.636110000000002</v>
      </c>
    </row>
    <row r="6198" spans="1:18">
      <c r="A6198">
        <v>40687.651828703703</v>
      </c>
      <c r="B6198" s="6" t="s">
        <v>10100</v>
      </c>
      <c r="C6198" s="7" t="s">
        <v>9932</v>
      </c>
      <c r="D6198" s="4">
        <v>3</v>
      </c>
      <c r="E6198" s="4">
        <v>5</v>
      </c>
      <c r="F6198">
        <v>5</v>
      </c>
      <c r="G6198">
        <v>3</v>
      </c>
      <c r="H6198">
        <v>4</v>
      </c>
      <c r="I6198">
        <v>3</v>
      </c>
      <c r="J6198">
        <v>3</v>
      </c>
      <c r="K6198">
        <v>4</v>
      </c>
      <c r="L6198">
        <v>3</v>
      </c>
      <c r="M6198">
        <v>5</v>
      </c>
      <c r="N6198">
        <v>4</v>
      </c>
      <c r="O6198" s="4" t="s">
        <v>10607</v>
      </c>
      <c r="P6198" t="s">
        <v>10612</v>
      </c>
      <c r="Q6198">
        <v>45.411169999999998</v>
      </c>
      <c r="R6198">
        <v>-75.698120000000003</v>
      </c>
    </row>
    <row r="6199" spans="1:18">
      <c r="A6199">
        <v>40687.875706018516</v>
      </c>
      <c r="B6199" s="6" t="s">
        <v>10100</v>
      </c>
      <c r="C6199" s="7" t="s">
        <v>7193</v>
      </c>
      <c r="D6199" s="4">
        <v>5</v>
      </c>
      <c r="E6199" s="4">
        <v>5</v>
      </c>
      <c r="F6199">
        <v>5</v>
      </c>
      <c r="G6199">
        <v>5</v>
      </c>
      <c r="H6199">
        <v>5</v>
      </c>
      <c r="I6199">
        <v>5</v>
      </c>
      <c r="J6199">
        <v>5</v>
      </c>
      <c r="K6199">
        <v>5</v>
      </c>
      <c r="L6199">
        <v>5</v>
      </c>
      <c r="M6199">
        <v>5</v>
      </c>
      <c r="N6199">
        <v>5</v>
      </c>
      <c r="O6199" s="4" t="s">
        <v>10625</v>
      </c>
      <c r="P6199" t="s">
        <v>10782</v>
      </c>
      <c r="Q6199">
        <v>19.601109999999998</v>
      </c>
      <c r="R6199">
        <v>-99.052499999999995</v>
      </c>
    </row>
    <row r="6200" spans="1:18">
      <c r="A6200">
        <v>40687.71837962963</v>
      </c>
      <c r="B6200" s="6" t="s">
        <v>10100</v>
      </c>
      <c r="C6200" s="7" t="s">
        <v>10320</v>
      </c>
      <c r="D6200" s="4">
        <v>1</v>
      </c>
      <c r="E6200" s="4">
        <v>1</v>
      </c>
      <c r="F6200">
        <v>1</v>
      </c>
      <c r="G6200">
        <v>1</v>
      </c>
      <c r="H6200">
        <v>1</v>
      </c>
      <c r="I6200">
        <v>1</v>
      </c>
      <c r="J6200">
        <v>1</v>
      </c>
      <c r="K6200">
        <v>1</v>
      </c>
      <c r="L6200">
        <v>1</v>
      </c>
      <c r="M6200">
        <v>1</v>
      </c>
      <c r="N6200">
        <v>1</v>
      </c>
      <c r="O6200" s="4" t="s">
        <v>10614</v>
      </c>
      <c r="P6200" t="s">
        <v>10636</v>
      </c>
      <c r="Q6200">
        <v>40.714269999999999</v>
      </c>
      <c r="R6200">
        <v>-74.005970000000005</v>
      </c>
    </row>
    <row r="6201" spans="1:18">
      <c r="A6201">
        <v>40687.719097222223</v>
      </c>
      <c r="B6201" s="6" t="s">
        <v>10100</v>
      </c>
      <c r="C6201" s="7" t="s">
        <v>10321</v>
      </c>
      <c r="D6201" s="4">
        <v>1</v>
      </c>
      <c r="E6201" s="4">
        <v>1</v>
      </c>
      <c r="F6201">
        <v>1</v>
      </c>
      <c r="G6201">
        <v>1</v>
      </c>
      <c r="H6201">
        <v>1</v>
      </c>
      <c r="I6201">
        <v>1</v>
      </c>
      <c r="J6201">
        <v>1</v>
      </c>
      <c r="K6201">
        <v>1</v>
      </c>
      <c r="L6201">
        <v>4</v>
      </c>
      <c r="M6201">
        <v>4</v>
      </c>
      <c r="N6201">
        <v>1</v>
      </c>
      <c r="O6201" s="4" t="s">
        <v>10607</v>
      </c>
      <c r="P6201" t="s">
        <v>10608</v>
      </c>
      <c r="Q6201">
        <v>45.508839999999999</v>
      </c>
      <c r="R6201">
        <v>-73.587810000000005</v>
      </c>
    </row>
    <row r="6202" spans="1:18">
      <c r="A6202">
        <v>40687.719560185185</v>
      </c>
      <c r="B6202" s="6" t="s">
        <v>10100</v>
      </c>
      <c r="C6202" s="7" t="s">
        <v>10322</v>
      </c>
      <c r="D6202" s="4">
        <v>3</v>
      </c>
      <c r="E6202" s="4">
        <v>4</v>
      </c>
      <c r="F6202">
        <v>4</v>
      </c>
      <c r="G6202">
        <v>3</v>
      </c>
      <c r="H6202">
        <v>3</v>
      </c>
      <c r="I6202">
        <v>4</v>
      </c>
      <c r="J6202">
        <v>2</v>
      </c>
      <c r="K6202">
        <v>3</v>
      </c>
      <c r="L6202">
        <v>4</v>
      </c>
      <c r="M6202">
        <v>5</v>
      </c>
      <c r="N6202">
        <v>2</v>
      </c>
      <c r="O6202" s="4" t="s">
        <v>10689</v>
      </c>
      <c r="P6202" t="s">
        <v>10690</v>
      </c>
      <c r="Q6202">
        <v>56.945999999999998</v>
      </c>
      <c r="R6202">
        <v>24.105889999999999</v>
      </c>
    </row>
    <row r="6203" spans="1:18">
      <c r="A6203">
        <v>40687.719733796293</v>
      </c>
      <c r="B6203" s="6" t="s">
        <v>10100</v>
      </c>
      <c r="C6203" s="7" t="s">
        <v>10323</v>
      </c>
      <c r="D6203" s="4">
        <v>2</v>
      </c>
      <c r="E6203" s="4">
        <v>4</v>
      </c>
      <c r="F6203">
        <v>5</v>
      </c>
      <c r="G6203">
        <v>2</v>
      </c>
      <c r="H6203">
        <v>4</v>
      </c>
      <c r="I6203">
        <v>2</v>
      </c>
      <c r="J6203">
        <v>3</v>
      </c>
      <c r="K6203">
        <v>3</v>
      </c>
      <c r="L6203">
        <v>2</v>
      </c>
      <c r="M6203">
        <v>3</v>
      </c>
      <c r="N6203">
        <v>5</v>
      </c>
      <c r="O6203" s="4" t="s">
        <v>10614</v>
      </c>
      <c r="P6203" t="s">
        <v>10628</v>
      </c>
      <c r="Q6203">
        <v>41.850029999999997</v>
      </c>
      <c r="R6203">
        <v>-87.650049999999993</v>
      </c>
    </row>
    <row r="6204" spans="1:18">
      <c r="A6204">
        <v>40687.720127314817</v>
      </c>
      <c r="B6204" s="6" t="s">
        <v>10100</v>
      </c>
      <c r="C6204" s="7" t="s">
        <v>10324</v>
      </c>
      <c r="D6204" s="4">
        <v>1</v>
      </c>
      <c r="E6204" s="4">
        <v>5</v>
      </c>
      <c r="F6204">
        <v>5</v>
      </c>
      <c r="G6204">
        <v>1</v>
      </c>
      <c r="H6204">
        <v>5</v>
      </c>
      <c r="I6204">
        <v>3</v>
      </c>
      <c r="J6204">
        <v>1</v>
      </c>
      <c r="K6204">
        <v>2</v>
      </c>
      <c r="L6204">
        <v>1</v>
      </c>
      <c r="M6204">
        <v>1</v>
      </c>
      <c r="N6204">
        <v>3</v>
      </c>
      <c r="O6204" s="4" t="s">
        <v>10625</v>
      </c>
      <c r="P6204" t="s">
        <v>10697</v>
      </c>
      <c r="Q6204">
        <v>19.428470000000001</v>
      </c>
      <c r="R6204">
        <v>-99.127660000000006</v>
      </c>
    </row>
    <row r="6205" spans="1:18">
      <c r="A6205">
        <v>40687.722280092596</v>
      </c>
      <c r="B6205" s="6" t="s">
        <v>10100</v>
      </c>
      <c r="C6205" s="7" t="s">
        <v>10325</v>
      </c>
      <c r="D6205" s="4">
        <v>4</v>
      </c>
      <c r="E6205" s="4">
        <v>4</v>
      </c>
      <c r="F6205">
        <v>4</v>
      </c>
      <c r="G6205">
        <v>3</v>
      </c>
      <c r="H6205">
        <v>5</v>
      </c>
      <c r="I6205">
        <v>5</v>
      </c>
      <c r="J6205">
        <v>4</v>
      </c>
      <c r="K6205">
        <v>5</v>
      </c>
      <c r="L6205">
        <v>4</v>
      </c>
      <c r="M6205">
        <v>4</v>
      </c>
      <c r="N6205">
        <v>4</v>
      </c>
      <c r="O6205" s="4" t="s">
        <v>10614</v>
      </c>
      <c r="P6205" t="s">
        <v>10628</v>
      </c>
      <c r="Q6205">
        <v>41.850029999999997</v>
      </c>
      <c r="R6205">
        <v>-87.650049999999993</v>
      </c>
    </row>
    <row r="6206" spans="1:18">
      <c r="A6206">
        <v>40687.723749999997</v>
      </c>
      <c r="B6206" s="6" t="s">
        <v>10100</v>
      </c>
      <c r="C6206" s="7" t="s">
        <v>10326</v>
      </c>
      <c r="D6206" s="4">
        <v>5</v>
      </c>
      <c r="E6206" s="4">
        <v>5</v>
      </c>
      <c r="F6206">
        <v>5</v>
      </c>
      <c r="G6206">
        <v>5</v>
      </c>
      <c r="H6206">
        <v>5</v>
      </c>
      <c r="I6206">
        <v>5</v>
      </c>
      <c r="J6206">
        <v>5</v>
      </c>
      <c r="K6206">
        <v>5</v>
      </c>
      <c r="L6206">
        <v>5</v>
      </c>
      <c r="M6206">
        <v>5</v>
      </c>
      <c r="N6206">
        <v>5</v>
      </c>
      <c r="O6206" s="4" t="s">
        <v>10607</v>
      </c>
      <c r="P6206" t="s">
        <v>10613</v>
      </c>
      <c r="Q6206">
        <v>49.249659999999999</v>
      </c>
      <c r="R6206">
        <v>-123.11933999999999</v>
      </c>
    </row>
    <row r="6207" spans="1:18">
      <c r="A6207">
        <v>40687.724409722221</v>
      </c>
      <c r="B6207" s="6" t="s">
        <v>10100</v>
      </c>
      <c r="C6207" s="7" t="s">
        <v>10327</v>
      </c>
      <c r="D6207" s="4">
        <v>4</v>
      </c>
      <c r="E6207" s="4">
        <v>4</v>
      </c>
      <c r="F6207">
        <v>4</v>
      </c>
      <c r="G6207">
        <v>2</v>
      </c>
      <c r="H6207">
        <v>5</v>
      </c>
      <c r="I6207">
        <v>4</v>
      </c>
      <c r="J6207">
        <v>4</v>
      </c>
      <c r="K6207">
        <v>5</v>
      </c>
      <c r="L6207">
        <v>5</v>
      </c>
      <c r="M6207">
        <v>3</v>
      </c>
      <c r="N6207">
        <v>5</v>
      </c>
      <c r="O6207" s="4" t="s">
        <v>10625</v>
      </c>
      <c r="P6207" t="s">
        <v>10626</v>
      </c>
      <c r="Q6207">
        <v>20.66667</v>
      </c>
      <c r="R6207">
        <v>-103.33333</v>
      </c>
    </row>
    <row r="6208" spans="1:18">
      <c r="A6208">
        <v>40687.725011574075</v>
      </c>
      <c r="B6208" s="6" t="s">
        <v>10100</v>
      </c>
      <c r="C6208" s="7" t="s">
        <v>10328</v>
      </c>
      <c r="D6208" s="4">
        <v>5</v>
      </c>
      <c r="E6208" s="4">
        <v>4</v>
      </c>
      <c r="F6208">
        <v>4</v>
      </c>
      <c r="G6208">
        <v>4</v>
      </c>
      <c r="H6208">
        <v>5</v>
      </c>
      <c r="I6208">
        <v>5</v>
      </c>
      <c r="J6208">
        <v>4</v>
      </c>
      <c r="K6208">
        <v>5</v>
      </c>
      <c r="L6208">
        <v>5</v>
      </c>
      <c r="M6208">
        <v>4</v>
      </c>
      <c r="N6208">
        <v>5</v>
      </c>
      <c r="O6208" s="4" t="s">
        <v>10618</v>
      </c>
      <c r="P6208" t="s">
        <v>10770</v>
      </c>
      <c r="Q6208">
        <v>38.115819999999999</v>
      </c>
      <c r="R6208">
        <v>13.35976</v>
      </c>
    </row>
    <row r="6209" spans="1:18">
      <c r="A6209">
        <v>40687.725173611114</v>
      </c>
      <c r="B6209" s="6" t="s">
        <v>10100</v>
      </c>
      <c r="C6209" s="7" t="s">
        <v>10329</v>
      </c>
      <c r="D6209" s="4">
        <v>2</v>
      </c>
      <c r="E6209" s="4">
        <v>3</v>
      </c>
      <c r="F6209">
        <v>5</v>
      </c>
      <c r="G6209">
        <v>5</v>
      </c>
      <c r="H6209">
        <v>3</v>
      </c>
      <c r="I6209">
        <v>5</v>
      </c>
      <c r="J6209">
        <v>3</v>
      </c>
      <c r="K6209">
        <v>5</v>
      </c>
      <c r="L6209">
        <v>5</v>
      </c>
      <c r="M6209">
        <v>3</v>
      </c>
      <c r="N6209">
        <v>3</v>
      </c>
      <c r="O6209" s="4" t="s">
        <v>10607</v>
      </c>
      <c r="P6209" t="s">
        <v>10624</v>
      </c>
      <c r="Q6209">
        <v>43.700110000000002</v>
      </c>
      <c r="R6209">
        <v>-79.416300000000007</v>
      </c>
    </row>
    <row r="6210" spans="1:18">
      <c r="A6210">
        <v>40687.7265625</v>
      </c>
      <c r="B6210" s="6" t="s">
        <v>10100</v>
      </c>
      <c r="C6210" s="7" t="s">
        <v>10330</v>
      </c>
      <c r="D6210" s="4">
        <v>3</v>
      </c>
      <c r="E6210" s="4">
        <v>4</v>
      </c>
      <c r="F6210">
        <v>2</v>
      </c>
      <c r="G6210">
        <v>3</v>
      </c>
      <c r="H6210">
        <v>3</v>
      </c>
      <c r="I6210">
        <v>4</v>
      </c>
      <c r="J6210">
        <v>1</v>
      </c>
      <c r="K6210">
        <v>5</v>
      </c>
      <c r="L6210">
        <v>2</v>
      </c>
      <c r="M6210">
        <v>4</v>
      </c>
      <c r="N6210">
        <v>3</v>
      </c>
      <c r="O6210" s="4" t="s">
        <v>10893</v>
      </c>
      <c r="P6210" t="s">
        <v>10894</v>
      </c>
      <c r="Q6210">
        <v>45.813130000000001</v>
      </c>
      <c r="R6210">
        <v>15.97753</v>
      </c>
    </row>
    <row r="6211" spans="1:18">
      <c r="A6211">
        <v>40687.726851851854</v>
      </c>
      <c r="B6211" s="6" t="s">
        <v>10100</v>
      </c>
      <c r="C6211" s="7" t="s">
        <v>10331</v>
      </c>
      <c r="D6211" s="4">
        <v>4</v>
      </c>
      <c r="E6211" s="4">
        <v>4</v>
      </c>
      <c r="F6211">
        <v>5</v>
      </c>
      <c r="G6211">
        <v>4</v>
      </c>
      <c r="H6211">
        <v>5</v>
      </c>
      <c r="I6211">
        <v>4</v>
      </c>
      <c r="J6211">
        <v>3</v>
      </c>
      <c r="K6211">
        <v>4</v>
      </c>
      <c r="L6211">
        <v>4</v>
      </c>
      <c r="M6211">
        <v>3</v>
      </c>
      <c r="N6211">
        <v>4</v>
      </c>
      <c r="O6211" s="4" t="s">
        <v>10634</v>
      </c>
      <c r="P6211" t="s">
        <v>10706</v>
      </c>
      <c r="Q6211">
        <v>38.5244</v>
      </c>
      <c r="R6211">
        <v>-8.8881999999999994</v>
      </c>
    </row>
    <row r="6212" spans="1:18">
      <c r="A6212">
        <v>40687.727349537039</v>
      </c>
      <c r="B6212" s="6" t="s">
        <v>10100</v>
      </c>
      <c r="C6212" s="7" t="s">
        <v>10332</v>
      </c>
      <c r="D6212" s="4">
        <v>1</v>
      </c>
      <c r="E6212" s="4">
        <v>1</v>
      </c>
      <c r="F6212">
        <v>1</v>
      </c>
      <c r="G6212">
        <v>1</v>
      </c>
      <c r="H6212">
        <v>1</v>
      </c>
      <c r="I6212">
        <v>1</v>
      </c>
      <c r="J6212">
        <v>1</v>
      </c>
      <c r="K6212">
        <v>1</v>
      </c>
      <c r="L6212">
        <v>1</v>
      </c>
      <c r="M6212">
        <v>1</v>
      </c>
      <c r="N6212">
        <v>1</v>
      </c>
      <c r="O6212" s="4" t="s">
        <v>10614</v>
      </c>
      <c r="P6212" t="s">
        <v>10636</v>
      </c>
      <c r="Q6212">
        <v>40.714269999999999</v>
      </c>
      <c r="R6212">
        <v>-74.005970000000005</v>
      </c>
    </row>
    <row r="6213" spans="1:18">
      <c r="A6213">
        <v>40687.73033564815</v>
      </c>
      <c r="B6213" s="6" t="s">
        <v>10100</v>
      </c>
      <c r="C6213" s="7" t="s">
        <v>10333</v>
      </c>
      <c r="D6213" s="4">
        <v>4</v>
      </c>
      <c r="E6213" s="4">
        <v>3</v>
      </c>
      <c r="F6213">
        <v>4</v>
      </c>
      <c r="G6213">
        <v>4</v>
      </c>
      <c r="H6213">
        <v>4</v>
      </c>
      <c r="I6213">
        <v>5</v>
      </c>
      <c r="J6213">
        <v>5</v>
      </c>
      <c r="K6213">
        <v>4</v>
      </c>
      <c r="L6213">
        <v>5</v>
      </c>
      <c r="M6213">
        <v>4</v>
      </c>
      <c r="N6213">
        <v>4</v>
      </c>
      <c r="O6213" s="4" t="s">
        <v>10618</v>
      </c>
      <c r="P6213" t="s">
        <v>10643</v>
      </c>
      <c r="Q6213">
        <v>40.833329999999997</v>
      </c>
      <c r="R6213">
        <v>14.25</v>
      </c>
    </row>
    <row r="6214" spans="1:18">
      <c r="A6214">
        <v>40687.730914351851</v>
      </c>
      <c r="B6214" s="6" t="s">
        <v>10100</v>
      </c>
      <c r="C6214" s="7" t="s">
        <v>5832</v>
      </c>
      <c r="D6214" s="4">
        <v>3</v>
      </c>
      <c r="E6214" s="4">
        <v>3</v>
      </c>
      <c r="F6214">
        <v>2</v>
      </c>
      <c r="G6214">
        <v>5</v>
      </c>
      <c r="H6214">
        <v>5</v>
      </c>
      <c r="I6214">
        <v>5</v>
      </c>
      <c r="J6214">
        <v>4</v>
      </c>
      <c r="K6214">
        <v>4</v>
      </c>
      <c r="L6214">
        <v>3</v>
      </c>
      <c r="M6214">
        <v>4</v>
      </c>
      <c r="N6214">
        <v>5</v>
      </c>
      <c r="O6214" s="4" t="s">
        <v>10607</v>
      </c>
      <c r="P6214" t="s">
        <v>10624</v>
      </c>
      <c r="Q6214">
        <v>43.700110000000002</v>
      </c>
      <c r="R6214">
        <v>-79.416300000000007</v>
      </c>
    </row>
    <row r="6215" spans="1:18">
      <c r="A6215">
        <v>40687.731076388889</v>
      </c>
      <c r="B6215" s="6" t="s">
        <v>10100</v>
      </c>
      <c r="C6215" s="7" t="s">
        <v>10334</v>
      </c>
      <c r="D6215" s="4">
        <v>1</v>
      </c>
      <c r="E6215" s="4">
        <v>1</v>
      </c>
      <c r="F6215">
        <v>1</v>
      </c>
      <c r="G6215">
        <v>1</v>
      </c>
      <c r="H6215">
        <v>0</v>
      </c>
      <c r="I6215">
        <v>1</v>
      </c>
      <c r="J6215">
        <v>1</v>
      </c>
      <c r="K6215">
        <v>5</v>
      </c>
      <c r="L6215">
        <v>0</v>
      </c>
      <c r="M6215">
        <v>1</v>
      </c>
      <c r="N6215">
        <v>1</v>
      </c>
      <c r="O6215" s="4" t="s">
        <v>10614</v>
      </c>
      <c r="P6215" t="s">
        <v>10640</v>
      </c>
      <c r="Q6215">
        <v>34.052230000000002</v>
      </c>
      <c r="R6215">
        <v>-118.24368</v>
      </c>
    </row>
    <row r="6216" spans="1:18">
      <c r="A6216">
        <v>40687.731921296298</v>
      </c>
      <c r="B6216" s="6" t="s">
        <v>10100</v>
      </c>
      <c r="C6216" s="7" t="s">
        <v>10335</v>
      </c>
      <c r="D6216" s="4">
        <v>2</v>
      </c>
      <c r="E6216" s="4">
        <v>3</v>
      </c>
      <c r="F6216">
        <v>4</v>
      </c>
      <c r="G6216">
        <v>4</v>
      </c>
      <c r="H6216">
        <v>5</v>
      </c>
      <c r="I6216">
        <v>5</v>
      </c>
      <c r="J6216">
        <v>3</v>
      </c>
      <c r="K6216">
        <v>5</v>
      </c>
      <c r="L6216">
        <v>5</v>
      </c>
      <c r="M6216">
        <v>3</v>
      </c>
      <c r="N6216">
        <v>3</v>
      </c>
      <c r="O6216" s="4" t="s">
        <v>10614</v>
      </c>
      <c r="P6216" t="s">
        <v>10631</v>
      </c>
      <c r="Q6216">
        <v>29.763280000000002</v>
      </c>
      <c r="R6216">
        <v>-95.36327</v>
      </c>
    </row>
    <row r="6217" spans="1:18">
      <c r="A6217">
        <v>40687.732824074075</v>
      </c>
      <c r="B6217" s="6" t="s">
        <v>10100</v>
      </c>
      <c r="C6217" s="7" t="s">
        <v>10336</v>
      </c>
      <c r="D6217" s="4">
        <v>5</v>
      </c>
      <c r="E6217" s="4">
        <v>5</v>
      </c>
      <c r="F6217">
        <v>5</v>
      </c>
      <c r="G6217">
        <v>4</v>
      </c>
      <c r="H6217">
        <v>3</v>
      </c>
      <c r="I6217">
        <v>4</v>
      </c>
      <c r="J6217">
        <v>1</v>
      </c>
      <c r="K6217">
        <v>3</v>
      </c>
      <c r="L6217">
        <v>5</v>
      </c>
      <c r="M6217">
        <v>1</v>
      </c>
      <c r="N6217">
        <v>5</v>
      </c>
      <c r="O6217" s="4" t="s">
        <v>10607</v>
      </c>
      <c r="P6217" t="s">
        <v>10624</v>
      </c>
      <c r="Q6217">
        <v>43.700110000000002</v>
      </c>
      <c r="R6217">
        <v>-79.416300000000007</v>
      </c>
    </row>
    <row r="6218" spans="1:18">
      <c r="A6218">
        <v>40687.732997685183</v>
      </c>
      <c r="B6218" s="6" t="s">
        <v>10100</v>
      </c>
      <c r="C6218" s="7" t="s">
        <v>10337</v>
      </c>
      <c r="D6218" s="4">
        <v>5</v>
      </c>
      <c r="E6218" s="4">
        <v>5</v>
      </c>
      <c r="F6218">
        <v>5</v>
      </c>
      <c r="G6218">
        <v>5</v>
      </c>
      <c r="H6218">
        <v>5</v>
      </c>
      <c r="I6218">
        <v>5</v>
      </c>
      <c r="J6218">
        <v>5</v>
      </c>
      <c r="K6218">
        <v>5</v>
      </c>
      <c r="L6218">
        <v>5</v>
      </c>
      <c r="M6218">
        <v>5</v>
      </c>
      <c r="N6218">
        <v>5</v>
      </c>
      <c r="O6218" s="4" t="s">
        <v>10767</v>
      </c>
      <c r="P6218" t="s">
        <v>11097</v>
      </c>
      <c r="Q6218">
        <v>46.359169999999999</v>
      </c>
      <c r="R6218">
        <v>15.110279999999999</v>
      </c>
    </row>
    <row r="6219" spans="1:18">
      <c r="A6219">
        <v>40687.733969907407</v>
      </c>
      <c r="B6219" s="6" t="s">
        <v>10100</v>
      </c>
      <c r="C6219" s="7" t="s">
        <v>10338</v>
      </c>
      <c r="D6219" s="4">
        <v>5</v>
      </c>
      <c r="E6219" s="4">
        <v>5</v>
      </c>
      <c r="F6219">
        <v>5</v>
      </c>
      <c r="G6219">
        <v>5</v>
      </c>
      <c r="H6219">
        <v>5</v>
      </c>
      <c r="I6219">
        <v>5</v>
      </c>
      <c r="J6219">
        <v>5</v>
      </c>
      <c r="K6219">
        <v>5</v>
      </c>
      <c r="L6219">
        <v>5</v>
      </c>
      <c r="M6219">
        <v>5</v>
      </c>
      <c r="N6219">
        <v>5</v>
      </c>
      <c r="O6219" s="4" t="s">
        <v>10610</v>
      </c>
      <c r="P6219" t="s">
        <v>10611</v>
      </c>
      <c r="Q6219">
        <v>-33.456940000000003</v>
      </c>
      <c r="R6219">
        <v>-70.648269999999997</v>
      </c>
    </row>
    <row r="6220" spans="1:18">
      <c r="A6220">
        <v>40687.735219907408</v>
      </c>
      <c r="B6220" s="6" t="s">
        <v>10100</v>
      </c>
      <c r="C6220" s="7" t="s">
        <v>10339</v>
      </c>
      <c r="D6220" s="4">
        <v>4</v>
      </c>
      <c r="E6220" s="4">
        <v>3</v>
      </c>
      <c r="F6220">
        <v>5</v>
      </c>
      <c r="G6220">
        <v>2</v>
      </c>
      <c r="H6220">
        <v>5</v>
      </c>
      <c r="I6220">
        <v>4</v>
      </c>
      <c r="J6220">
        <v>2</v>
      </c>
      <c r="K6220">
        <v>3</v>
      </c>
      <c r="L6220">
        <v>5</v>
      </c>
      <c r="M6220">
        <v>1</v>
      </c>
      <c r="N6220">
        <v>5</v>
      </c>
      <c r="O6220" s="4" t="s">
        <v>10716</v>
      </c>
      <c r="P6220" t="s">
        <v>10730</v>
      </c>
      <c r="Q6220">
        <v>-31.95224</v>
      </c>
      <c r="R6220">
        <v>115.8614</v>
      </c>
    </row>
    <row r="6221" spans="1:18">
      <c r="A6221">
        <v>40687.735358796293</v>
      </c>
      <c r="B6221" s="6" t="s">
        <v>10100</v>
      </c>
      <c r="C6221" s="7" t="s">
        <v>10340</v>
      </c>
      <c r="D6221" s="4">
        <v>3</v>
      </c>
      <c r="E6221" s="4">
        <v>1</v>
      </c>
      <c r="F6221">
        <v>3</v>
      </c>
      <c r="G6221">
        <v>3</v>
      </c>
      <c r="H6221">
        <v>4</v>
      </c>
      <c r="I6221">
        <v>5</v>
      </c>
      <c r="J6221">
        <v>4</v>
      </c>
      <c r="K6221">
        <v>5</v>
      </c>
      <c r="L6221">
        <v>5</v>
      </c>
      <c r="M6221">
        <v>4</v>
      </c>
      <c r="N6221">
        <v>2</v>
      </c>
      <c r="O6221" s="4" t="s">
        <v>10659</v>
      </c>
      <c r="P6221" t="s">
        <v>10861</v>
      </c>
      <c r="Q6221">
        <v>28.66667</v>
      </c>
      <c r="R6221">
        <v>77.216669999999993</v>
      </c>
    </row>
    <row r="6222" spans="1:18">
      <c r="A6222">
        <v>40687.735532407409</v>
      </c>
      <c r="B6222" s="6" t="s">
        <v>10100</v>
      </c>
      <c r="C6222" s="7" t="s">
        <v>10341</v>
      </c>
      <c r="D6222" s="4">
        <v>3</v>
      </c>
      <c r="E6222" s="4">
        <v>4</v>
      </c>
      <c r="F6222">
        <v>4</v>
      </c>
      <c r="G6222">
        <v>4</v>
      </c>
      <c r="H6222">
        <v>4</v>
      </c>
      <c r="I6222">
        <v>3</v>
      </c>
      <c r="J6222">
        <v>4</v>
      </c>
      <c r="K6222">
        <v>4</v>
      </c>
      <c r="L6222">
        <v>4</v>
      </c>
      <c r="M6222">
        <v>4</v>
      </c>
      <c r="N6222">
        <v>4</v>
      </c>
      <c r="O6222" s="4" t="s">
        <v>10629</v>
      </c>
      <c r="P6222" t="s">
        <v>10650</v>
      </c>
      <c r="Q6222">
        <v>39.469749999999998</v>
      </c>
      <c r="R6222">
        <v>-0.37739</v>
      </c>
    </row>
    <row r="6223" spans="1:18">
      <c r="A6223">
        <v>40687.738599537035</v>
      </c>
      <c r="B6223" s="6" t="s">
        <v>10100</v>
      </c>
      <c r="C6223" s="7" t="s">
        <v>10342</v>
      </c>
      <c r="D6223" s="4">
        <v>4</v>
      </c>
      <c r="E6223" s="4">
        <v>2</v>
      </c>
      <c r="F6223">
        <v>3</v>
      </c>
      <c r="G6223">
        <v>3</v>
      </c>
      <c r="H6223">
        <v>3</v>
      </c>
      <c r="I6223">
        <v>2</v>
      </c>
      <c r="J6223">
        <v>1</v>
      </c>
      <c r="K6223">
        <v>3</v>
      </c>
      <c r="L6223">
        <v>2</v>
      </c>
      <c r="M6223">
        <v>4</v>
      </c>
      <c r="N6223">
        <v>2</v>
      </c>
      <c r="O6223" s="4" t="s">
        <v>10618</v>
      </c>
      <c r="P6223" t="s">
        <v>10619</v>
      </c>
      <c r="Q6223">
        <v>41.894739999999999</v>
      </c>
      <c r="R6223">
        <v>12.4839</v>
      </c>
    </row>
    <row r="6224" spans="1:18">
      <c r="A6224">
        <v>40687.739317129628</v>
      </c>
      <c r="B6224" s="6" t="s">
        <v>10100</v>
      </c>
      <c r="C6224" s="7" t="s">
        <v>10343</v>
      </c>
      <c r="D6224" s="4">
        <v>5</v>
      </c>
      <c r="E6224" s="4">
        <v>2</v>
      </c>
      <c r="F6224">
        <v>3</v>
      </c>
      <c r="G6224">
        <v>4</v>
      </c>
      <c r="H6224">
        <v>5</v>
      </c>
      <c r="I6224">
        <v>5</v>
      </c>
      <c r="J6224">
        <v>1</v>
      </c>
      <c r="K6224">
        <v>5</v>
      </c>
      <c r="L6224">
        <v>4</v>
      </c>
      <c r="M6224">
        <v>4</v>
      </c>
      <c r="N6224">
        <v>3</v>
      </c>
      <c r="O6224" s="4" t="s">
        <v>10634</v>
      </c>
      <c r="P6224" t="s">
        <v>10635</v>
      </c>
      <c r="Q6224">
        <v>38.753819999999997</v>
      </c>
      <c r="R6224">
        <v>-9.2308299999999992</v>
      </c>
    </row>
    <row r="6225" spans="1:18">
      <c r="A6225">
        <v>40687.73978009259</v>
      </c>
      <c r="B6225" s="6" t="s">
        <v>10100</v>
      </c>
      <c r="C6225" s="7" t="s">
        <v>10344</v>
      </c>
      <c r="D6225" s="4">
        <v>5</v>
      </c>
      <c r="E6225" s="4">
        <v>4</v>
      </c>
      <c r="F6225">
        <v>5</v>
      </c>
      <c r="G6225">
        <v>4</v>
      </c>
      <c r="H6225">
        <v>4</v>
      </c>
      <c r="I6225">
        <v>5</v>
      </c>
      <c r="J6225">
        <v>3</v>
      </c>
      <c r="K6225">
        <v>5</v>
      </c>
      <c r="L6225">
        <v>5</v>
      </c>
      <c r="M6225">
        <v>5</v>
      </c>
      <c r="N6225">
        <v>5</v>
      </c>
      <c r="O6225" s="4" t="s">
        <v>10620</v>
      </c>
      <c r="P6225" t="s">
        <v>10621</v>
      </c>
      <c r="Q6225">
        <v>51.50853</v>
      </c>
      <c r="R6225">
        <v>-0.12573999999999999</v>
      </c>
    </row>
    <row r="6226" spans="1:18">
      <c r="A6226">
        <v>40687.740312499998</v>
      </c>
      <c r="B6226" s="6" t="s">
        <v>10100</v>
      </c>
      <c r="C6226" s="7" t="s">
        <v>10345</v>
      </c>
      <c r="D6226" s="4">
        <v>5</v>
      </c>
      <c r="E6226" s="4">
        <v>5</v>
      </c>
      <c r="F6226">
        <v>2</v>
      </c>
      <c r="G6226">
        <v>3</v>
      </c>
      <c r="H6226">
        <v>4</v>
      </c>
      <c r="I6226">
        <v>5</v>
      </c>
      <c r="J6226">
        <v>1</v>
      </c>
      <c r="K6226">
        <v>5</v>
      </c>
      <c r="L6226">
        <v>1</v>
      </c>
      <c r="M6226">
        <v>4</v>
      </c>
      <c r="N6226">
        <v>5</v>
      </c>
      <c r="O6226" s="4" t="s">
        <v>10607</v>
      </c>
      <c r="P6226" t="s">
        <v>10613</v>
      </c>
      <c r="Q6226">
        <v>49.249659999999999</v>
      </c>
      <c r="R6226">
        <v>-123.11933999999999</v>
      </c>
    </row>
    <row r="6227" spans="1:18">
      <c r="A6227">
        <v>40687.740671296298</v>
      </c>
      <c r="B6227" s="6" t="s">
        <v>10100</v>
      </c>
      <c r="C6227" s="7" t="s">
        <v>10346</v>
      </c>
      <c r="D6227" s="4">
        <v>5</v>
      </c>
      <c r="E6227" s="4">
        <v>2</v>
      </c>
      <c r="F6227">
        <v>2</v>
      </c>
      <c r="G6227">
        <v>5</v>
      </c>
      <c r="H6227">
        <v>5</v>
      </c>
      <c r="I6227">
        <v>5</v>
      </c>
      <c r="J6227">
        <v>2</v>
      </c>
      <c r="K6227">
        <v>5</v>
      </c>
      <c r="L6227">
        <v>5</v>
      </c>
      <c r="M6227">
        <v>2</v>
      </c>
      <c r="N6227">
        <v>5</v>
      </c>
      <c r="O6227" s="4" t="s">
        <v>10620</v>
      </c>
      <c r="P6227" t="s">
        <v>10655</v>
      </c>
      <c r="Q6227">
        <v>51.512790000000003</v>
      </c>
      <c r="R6227">
        <v>-9.1840000000000005E-2</v>
      </c>
    </row>
    <row r="6228" spans="1:18">
      <c r="A6228">
        <v>40687.743090277778</v>
      </c>
      <c r="B6228" s="6" t="s">
        <v>10100</v>
      </c>
      <c r="C6228" s="7" t="s">
        <v>10347</v>
      </c>
      <c r="D6228" s="4">
        <v>4</v>
      </c>
      <c r="E6228" s="4">
        <v>3</v>
      </c>
      <c r="F6228">
        <v>4</v>
      </c>
      <c r="G6228">
        <v>4</v>
      </c>
      <c r="H6228">
        <v>4</v>
      </c>
      <c r="I6228">
        <v>4</v>
      </c>
      <c r="J6228">
        <v>4</v>
      </c>
      <c r="K6228">
        <v>5</v>
      </c>
      <c r="L6228">
        <v>5</v>
      </c>
      <c r="M6228">
        <v>5</v>
      </c>
      <c r="N6228">
        <v>4</v>
      </c>
      <c r="O6228" s="4" t="s">
        <v>10614</v>
      </c>
      <c r="P6228" t="s">
        <v>10636</v>
      </c>
      <c r="Q6228">
        <v>40.714269999999999</v>
      </c>
      <c r="R6228">
        <v>-74.005970000000005</v>
      </c>
    </row>
    <row r="6229" spans="1:18">
      <c r="A6229">
        <v>40687.743287037039</v>
      </c>
      <c r="B6229" s="6" t="s">
        <v>10100</v>
      </c>
      <c r="C6229" s="7" t="s">
        <v>7440</v>
      </c>
      <c r="D6229" s="4">
        <v>3</v>
      </c>
      <c r="E6229" s="4">
        <v>2</v>
      </c>
      <c r="F6229">
        <v>3</v>
      </c>
      <c r="G6229">
        <v>3</v>
      </c>
      <c r="H6229">
        <v>3</v>
      </c>
      <c r="I6229">
        <v>4</v>
      </c>
      <c r="J6229">
        <v>2</v>
      </c>
      <c r="K6229">
        <v>4</v>
      </c>
      <c r="L6229">
        <v>5</v>
      </c>
      <c r="M6229">
        <v>4</v>
      </c>
      <c r="N6229">
        <v>5</v>
      </c>
      <c r="O6229" s="4" t="s">
        <v>10851</v>
      </c>
      <c r="P6229" t="s">
        <v>10852</v>
      </c>
      <c r="Q6229">
        <v>60.205199999999998</v>
      </c>
      <c r="R6229">
        <v>24.652200000000001</v>
      </c>
    </row>
    <row r="6230" spans="1:18">
      <c r="A6230">
        <v>40687.743425925924</v>
      </c>
      <c r="B6230" s="6" t="s">
        <v>10100</v>
      </c>
      <c r="C6230" s="7" t="s">
        <v>10348</v>
      </c>
      <c r="D6230" s="4">
        <v>4</v>
      </c>
      <c r="E6230" s="4">
        <v>4</v>
      </c>
      <c r="F6230">
        <v>4</v>
      </c>
      <c r="G6230">
        <v>3</v>
      </c>
      <c r="H6230">
        <v>3</v>
      </c>
      <c r="I6230">
        <v>3</v>
      </c>
      <c r="J6230">
        <v>4</v>
      </c>
      <c r="K6230">
        <v>4</v>
      </c>
      <c r="L6230">
        <v>4</v>
      </c>
      <c r="M6230">
        <v>3</v>
      </c>
      <c r="N6230">
        <v>3</v>
      </c>
      <c r="O6230" s="4" t="s">
        <v>10629</v>
      </c>
      <c r="P6230" t="s">
        <v>10630</v>
      </c>
      <c r="Q6230">
        <v>41.38879</v>
      </c>
      <c r="R6230">
        <v>2.1589900000000002</v>
      </c>
    </row>
    <row r="6231" spans="1:18">
      <c r="A6231">
        <v>40687.744155092594</v>
      </c>
      <c r="B6231" s="6" t="s">
        <v>10100</v>
      </c>
      <c r="C6231" s="7" t="s">
        <v>10349</v>
      </c>
      <c r="D6231" s="4">
        <v>3</v>
      </c>
      <c r="E6231" s="4">
        <v>3</v>
      </c>
      <c r="F6231">
        <v>4</v>
      </c>
      <c r="G6231">
        <v>5</v>
      </c>
      <c r="H6231">
        <v>5</v>
      </c>
      <c r="I6231">
        <v>5</v>
      </c>
      <c r="J6231">
        <v>3</v>
      </c>
      <c r="K6231">
        <v>5</v>
      </c>
      <c r="L6231">
        <v>5</v>
      </c>
      <c r="M6231">
        <v>4</v>
      </c>
      <c r="N6231">
        <v>5</v>
      </c>
      <c r="O6231" s="4" t="s">
        <v>10614</v>
      </c>
      <c r="P6231" t="s">
        <v>10636</v>
      </c>
      <c r="Q6231">
        <v>40.714269999999999</v>
      </c>
      <c r="R6231">
        <v>-74.005970000000005</v>
      </c>
    </row>
    <row r="6232" spans="1:18">
      <c r="A6232">
        <v>40687.745625000003</v>
      </c>
      <c r="B6232" s="6" t="s">
        <v>10100</v>
      </c>
      <c r="C6232" s="7" t="s">
        <v>10350</v>
      </c>
      <c r="D6232" s="4">
        <v>5</v>
      </c>
      <c r="E6232" s="4">
        <v>3</v>
      </c>
      <c r="F6232">
        <v>3</v>
      </c>
      <c r="G6232">
        <v>5</v>
      </c>
      <c r="H6232">
        <v>4</v>
      </c>
      <c r="I6232">
        <v>5</v>
      </c>
      <c r="J6232">
        <v>3</v>
      </c>
      <c r="K6232">
        <v>5</v>
      </c>
      <c r="L6232">
        <v>5</v>
      </c>
      <c r="M6232">
        <v>5</v>
      </c>
      <c r="N6232">
        <v>5</v>
      </c>
      <c r="O6232" s="4" t="s">
        <v>10614</v>
      </c>
      <c r="P6232" t="s">
        <v>10628</v>
      </c>
      <c r="Q6232">
        <v>41.850029999999997</v>
      </c>
      <c r="R6232">
        <v>-87.650049999999993</v>
      </c>
    </row>
    <row r="6233" spans="1:18">
      <c r="A6233">
        <v>40687.747152777774</v>
      </c>
      <c r="B6233" s="6" t="s">
        <v>10100</v>
      </c>
      <c r="C6233" s="7" t="s">
        <v>10351</v>
      </c>
      <c r="D6233" s="4">
        <v>1</v>
      </c>
      <c r="E6233" s="4">
        <v>4</v>
      </c>
      <c r="F6233">
        <v>4</v>
      </c>
      <c r="G6233">
        <v>4</v>
      </c>
      <c r="H6233">
        <v>4</v>
      </c>
      <c r="I6233">
        <v>4</v>
      </c>
      <c r="J6233">
        <v>5</v>
      </c>
      <c r="K6233">
        <v>5</v>
      </c>
      <c r="L6233">
        <v>5</v>
      </c>
      <c r="M6233">
        <v>5</v>
      </c>
      <c r="N6233">
        <v>4</v>
      </c>
      <c r="O6233" s="4" t="s">
        <v>10614</v>
      </c>
      <c r="P6233" t="s">
        <v>10636</v>
      </c>
      <c r="Q6233">
        <v>40.714269999999999</v>
      </c>
      <c r="R6233">
        <v>-74.005970000000005</v>
      </c>
    </row>
    <row r="6234" spans="1:18">
      <c r="A6234">
        <v>40687.747893518521</v>
      </c>
      <c r="B6234" s="6" t="s">
        <v>10100</v>
      </c>
      <c r="C6234" s="7" t="s">
        <v>10352</v>
      </c>
      <c r="D6234" s="4">
        <v>3</v>
      </c>
      <c r="E6234" s="4">
        <v>5</v>
      </c>
      <c r="F6234">
        <v>4</v>
      </c>
      <c r="G6234">
        <v>4</v>
      </c>
      <c r="H6234">
        <v>4</v>
      </c>
      <c r="I6234">
        <v>3</v>
      </c>
      <c r="J6234">
        <v>2</v>
      </c>
      <c r="K6234">
        <v>4</v>
      </c>
      <c r="L6234">
        <v>4</v>
      </c>
      <c r="M6234">
        <v>3</v>
      </c>
      <c r="N6234">
        <v>3</v>
      </c>
      <c r="O6234" s="4" t="s">
        <v>10648</v>
      </c>
      <c r="P6234" t="s">
        <v>10718</v>
      </c>
      <c r="Q6234">
        <v>35.689500000000002</v>
      </c>
      <c r="R6234">
        <v>139.69171</v>
      </c>
    </row>
    <row r="6235" spans="1:18">
      <c r="A6235">
        <v>40687.748124999998</v>
      </c>
      <c r="B6235" s="6" t="s">
        <v>10100</v>
      </c>
      <c r="C6235" s="7" t="s">
        <v>8773</v>
      </c>
      <c r="D6235" s="4">
        <v>1</v>
      </c>
      <c r="E6235" s="4">
        <v>5</v>
      </c>
      <c r="F6235">
        <v>1</v>
      </c>
      <c r="G6235">
        <v>1</v>
      </c>
      <c r="H6235">
        <v>1</v>
      </c>
      <c r="I6235">
        <v>1</v>
      </c>
      <c r="J6235">
        <v>1</v>
      </c>
      <c r="K6235">
        <v>1</v>
      </c>
      <c r="L6235">
        <v>5</v>
      </c>
      <c r="M6235">
        <v>1</v>
      </c>
      <c r="N6235">
        <v>1</v>
      </c>
      <c r="O6235" s="4" t="s">
        <v>10607</v>
      </c>
      <c r="P6235" t="s">
        <v>10624</v>
      </c>
      <c r="Q6235">
        <v>43.700110000000002</v>
      </c>
      <c r="R6235">
        <v>-79.416300000000007</v>
      </c>
    </row>
    <row r="6236" spans="1:18">
      <c r="A6236">
        <v>40687.748784722222</v>
      </c>
      <c r="B6236" s="6" t="s">
        <v>10100</v>
      </c>
      <c r="C6236" s="7" t="s">
        <v>10353</v>
      </c>
      <c r="D6236" s="4">
        <v>3</v>
      </c>
      <c r="E6236" s="4">
        <v>3</v>
      </c>
      <c r="F6236">
        <v>2</v>
      </c>
      <c r="G6236">
        <v>3</v>
      </c>
      <c r="H6236">
        <v>4</v>
      </c>
      <c r="I6236">
        <v>5</v>
      </c>
      <c r="J6236">
        <v>3</v>
      </c>
      <c r="K6236">
        <v>4</v>
      </c>
      <c r="L6236">
        <v>4</v>
      </c>
      <c r="M6236">
        <v>5</v>
      </c>
      <c r="N6236">
        <v>5</v>
      </c>
      <c r="O6236" s="4" t="s">
        <v>10951</v>
      </c>
      <c r="P6236" t="s">
        <v>10952</v>
      </c>
      <c r="Q6236">
        <v>44.201390000000004</v>
      </c>
      <c r="R6236">
        <v>17.906389999999998</v>
      </c>
    </row>
    <row r="6237" spans="1:18">
      <c r="A6237">
        <v>40687.749201388891</v>
      </c>
      <c r="B6237" s="6" t="s">
        <v>10100</v>
      </c>
      <c r="C6237" s="7" t="s">
        <v>10354</v>
      </c>
      <c r="D6237" s="4">
        <v>1</v>
      </c>
      <c r="E6237" s="4">
        <v>1</v>
      </c>
      <c r="F6237">
        <v>1</v>
      </c>
      <c r="G6237">
        <v>1</v>
      </c>
      <c r="H6237">
        <v>1</v>
      </c>
      <c r="I6237">
        <v>1</v>
      </c>
      <c r="J6237">
        <v>1</v>
      </c>
      <c r="K6237">
        <v>1</v>
      </c>
      <c r="L6237">
        <v>5</v>
      </c>
      <c r="M6237">
        <v>1</v>
      </c>
      <c r="N6237">
        <v>1</v>
      </c>
      <c r="O6237" s="4" t="s">
        <v>10614</v>
      </c>
      <c r="P6237" t="s">
        <v>10631</v>
      </c>
      <c r="Q6237">
        <v>29.763280000000002</v>
      </c>
      <c r="R6237">
        <v>-95.36327</v>
      </c>
    </row>
    <row r="6238" spans="1:18">
      <c r="A6238">
        <v>40687.749328703707</v>
      </c>
      <c r="B6238" s="6" t="s">
        <v>10100</v>
      </c>
      <c r="C6238" s="7" t="s">
        <v>10355</v>
      </c>
      <c r="D6238" s="4">
        <v>3</v>
      </c>
      <c r="E6238" s="4">
        <v>4</v>
      </c>
      <c r="F6238">
        <v>4</v>
      </c>
      <c r="G6238">
        <v>4</v>
      </c>
      <c r="H6238">
        <v>3</v>
      </c>
      <c r="I6238">
        <v>3</v>
      </c>
      <c r="J6238">
        <v>3</v>
      </c>
      <c r="K6238">
        <v>4</v>
      </c>
      <c r="L6238">
        <v>5</v>
      </c>
      <c r="M6238">
        <v>3</v>
      </c>
      <c r="N6238">
        <v>5</v>
      </c>
      <c r="O6238" s="4" t="s">
        <v>10634</v>
      </c>
      <c r="P6238" t="s">
        <v>10706</v>
      </c>
      <c r="Q6238">
        <v>38.5244</v>
      </c>
      <c r="R6238">
        <v>-8.8881999999999994</v>
      </c>
    </row>
    <row r="6239" spans="1:18">
      <c r="A6239">
        <v>40687.749756944446</v>
      </c>
      <c r="B6239" s="6" t="s">
        <v>10100</v>
      </c>
      <c r="C6239" s="7" t="s">
        <v>10356</v>
      </c>
      <c r="D6239" s="4">
        <v>4</v>
      </c>
      <c r="E6239" s="4">
        <v>4</v>
      </c>
      <c r="F6239">
        <v>4</v>
      </c>
      <c r="G6239">
        <v>5</v>
      </c>
      <c r="H6239">
        <v>5</v>
      </c>
      <c r="I6239">
        <v>5</v>
      </c>
      <c r="J6239">
        <v>5</v>
      </c>
      <c r="K6239">
        <v>5</v>
      </c>
      <c r="L6239">
        <v>5</v>
      </c>
      <c r="M6239">
        <v>4</v>
      </c>
      <c r="N6239">
        <v>4</v>
      </c>
      <c r="O6239" s="4" t="s">
        <v>10607</v>
      </c>
      <c r="P6239" t="s">
        <v>10624</v>
      </c>
      <c r="Q6239">
        <v>43.700110000000002</v>
      </c>
      <c r="R6239">
        <v>-79.416300000000007</v>
      </c>
    </row>
    <row r="6240" spans="1:18">
      <c r="A6240">
        <v>40687.750289351854</v>
      </c>
      <c r="B6240" s="6" t="s">
        <v>10100</v>
      </c>
      <c r="C6240" s="7" t="s">
        <v>10357</v>
      </c>
      <c r="D6240" s="4">
        <v>4</v>
      </c>
      <c r="E6240" s="4">
        <v>4</v>
      </c>
      <c r="F6240">
        <v>4</v>
      </c>
      <c r="G6240">
        <v>4</v>
      </c>
      <c r="H6240">
        <v>5</v>
      </c>
      <c r="I6240">
        <v>3</v>
      </c>
      <c r="J6240">
        <v>5</v>
      </c>
      <c r="K6240">
        <v>4</v>
      </c>
      <c r="L6240">
        <v>5</v>
      </c>
      <c r="M6240">
        <v>4</v>
      </c>
      <c r="N6240">
        <v>5</v>
      </c>
      <c r="O6240" s="4" t="s">
        <v>10629</v>
      </c>
      <c r="P6240" t="s">
        <v>10750</v>
      </c>
      <c r="Q6240">
        <v>41.656059999999997</v>
      </c>
      <c r="R6240">
        <v>-0.87734000000000001</v>
      </c>
    </row>
    <row r="6241" spans="1:18">
      <c r="A6241">
        <v>40687.750567129631</v>
      </c>
      <c r="B6241" s="6" t="s">
        <v>10100</v>
      </c>
      <c r="C6241" s="7" t="s">
        <v>10358</v>
      </c>
      <c r="D6241" s="4">
        <v>5</v>
      </c>
      <c r="E6241" s="4">
        <v>3</v>
      </c>
      <c r="F6241">
        <v>4</v>
      </c>
      <c r="G6241">
        <v>4</v>
      </c>
      <c r="H6241">
        <v>4</v>
      </c>
      <c r="I6241">
        <v>5</v>
      </c>
      <c r="J6241">
        <v>4</v>
      </c>
      <c r="K6241">
        <v>5</v>
      </c>
      <c r="L6241">
        <v>5</v>
      </c>
      <c r="M6241">
        <v>3</v>
      </c>
      <c r="N6241">
        <v>4</v>
      </c>
      <c r="O6241" s="4" t="s">
        <v>10614</v>
      </c>
      <c r="P6241" t="s">
        <v>10636</v>
      </c>
      <c r="Q6241">
        <v>40.714269999999999</v>
      </c>
      <c r="R6241">
        <v>-74.005970000000005</v>
      </c>
    </row>
    <row r="6242" spans="1:18">
      <c r="A6242">
        <v>40687.627812500003</v>
      </c>
      <c r="B6242" s="6" t="s">
        <v>10100</v>
      </c>
      <c r="C6242" s="7" t="s">
        <v>8215</v>
      </c>
      <c r="D6242" s="4">
        <v>4</v>
      </c>
      <c r="E6242" s="4">
        <v>3</v>
      </c>
      <c r="F6242">
        <v>3</v>
      </c>
      <c r="G6242">
        <v>4</v>
      </c>
      <c r="H6242">
        <v>5</v>
      </c>
      <c r="I6242">
        <v>5</v>
      </c>
      <c r="J6242">
        <v>3</v>
      </c>
      <c r="K6242">
        <v>5</v>
      </c>
      <c r="L6242">
        <v>4</v>
      </c>
      <c r="M6242">
        <v>5</v>
      </c>
      <c r="N6242">
        <v>5</v>
      </c>
      <c r="O6242" s="4" t="s">
        <v>10607</v>
      </c>
      <c r="P6242" t="s">
        <v>10612</v>
      </c>
      <c r="Q6242">
        <v>45.411169999999998</v>
      </c>
      <c r="R6242">
        <v>-75.698120000000003</v>
      </c>
    </row>
    <row r="6243" spans="1:18">
      <c r="A6243">
        <v>40687.846030092594</v>
      </c>
      <c r="B6243" s="6" t="s">
        <v>10100</v>
      </c>
      <c r="C6243" s="7" t="s">
        <v>7638</v>
      </c>
      <c r="D6243" s="4">
        <v>1</v>
      </c>
      <c r="E6243" s="4">
        <v>1</v>
      </c>
      <c r="F6243">
        <v>1</v>
      </c>
      <c r="G6243">
        <v>1</v>
      </c>
      <c r="H6243">
        <v>1</v>
      </c>
      <c r="I6243">
        <v>1</v>
      </c>
      <c r="J6243">
        <v>1</v>
      </c>
      <c r="K6243">
        <v>1</v>
      </c>
      <c r="L6243">
        <v>1</v>
      </c>
      <c r="M6243">
        <v>1</v>
      </c>
      <c r="N6243">
        <v>1</v>
      </c>
      <c r="O6243" s="4" t="s">
        <v>10607</v>
      </c>
      <c r="P6243" t="s">
        <v>10624</v>
      </c>
      <c r="Q6243">
        <v>43.700110000000002</v>
      </c>
      <c r="R6243">
        <v>-79.416300000000007</v>
      </c>
    </row>
    <row r="6244" spans="1:18">
      <c r="A6244">
        <v>40687.68854166667</v>
      </c>
      <c r="B6244" s="6" t="s">
        <v>10100</v>
      </c>
      <c r="C6244" s="7" t="s">
        <v>10359</v>
      </c>
      <c r="D6244" s="4">
        <v>4</v>
      </c>
      <c r="E6244" s="4">
        <v>3</v>
      </c>
      <c r="F6244">
        <v>4</v>
      </c>
      <c r="G6244">
        <v>5</v>
      </c>
      <c r="H6244">
        <v>5</v>
      </c>
      <c r="I6244">
        <v>5</v>
      </c>
      <c r="J6244">
        <v>5</v>
      </c>
      <c r="K6244">
        <v>5</v>
      </c>
      <c r="L6244">
        <v>5</v>
      </c>
      <c r="M6244">
        <v>4</v>
      </c>
      <c r="N6244">
        <v>4</v>
      </c>
      <c r="O6244" s="4" t="s">
        <v>10851</v>
      </c>
      <c r="P6244" t="s">
        <v>10852</v>
      </c>
      <c r="Q6244">
        <v>60.205199999999998</v>
      </c>
      <c r="R6244">
        <v>24.652200000000001</v>
      </c>
    </row>
    <row r="6245" spans="1:18">
      <c r="A6245">
        <v>40687.899004629631</v>
      </c>
      <c r="B6245" s="6" t="s">
        <v>10100</v>
      </c>
      <c r="C6245" s="7" t="s">
        <v>4568</v>
      </c>
      <c r="D6245" s="4">
        <v>3</v>
      </c>
      <c r="E6245" s="4">
        <v>5</v>
      </c>
      <c r="F6245">
        <v>5</v>
      </c>
      <c r="G6245">
        <v>1</v>
      </c>
      <c r="H6245">
        <v>2</v>
      </c>
      <c r="I6245">
        <v>3</v>
      </c>
      <c r="J6245">
        <v>4</v>
      </c>
      <c r="K6245">
        <v>2</v>
      </c>
      <c r="L6245">
        <v>4</v>
      </c>
      <c r="M6245">
        <v>2</v>
      </c>
      <c r="N6245">
        <v>4</v>
      </c>
      <c r="O6245" s="4" t="s">
        <v>10614</v>
      </c>
      <c r="P6245" t="s">
        <v>10631</v>
      </c>
      <c r="Q6245">
        <v>29.763280000000002</v>
      </c>
      <c r="R6245">
        <v>-95.36327</v>
      </c>
    </row>
    <row r="6246" spans="1:18">
      <c r="A6246">
        <v>40687.596747685187</v>
      </c>
      <c r="B6246" s="6" t="s">
        <v>10100</v>
      </c>
      <c r="C6246" s="7" t="s">
        <v>5817</v>
      </c>
      <c r="D6246" s="4">
        <v>5</v>
      </c>
      <c r="E6246" s="4">
        <v>4</v>
      </c>
      <c r="F6246">
        <v>4</v>
      </c>
      <c r="G6246">
        <v>3</v>
      </c>
      <c r="H6246">
        <v>5</v>
      </c>
      <c r="I6246">
        <v>4</v>
      </c>
      <c r="J6246">
        <v>4</v>
      </c>
      <c r="K6246">
        <v>5</v>
      </c>
      <c r="L6246">
        <v>5</v>
      </c>
      <c r="M6246">
        <v>5</v>
      </c>
      <c r="N6246">
        <v>4</v>
      </c>
      <c r="O6246" s="4" t="s">
        <v>10607</v>
      </c>
      <c r="P6246" t="s">
        <v>10624</v>
      </c>
      <c r="Q6246">
        <v>43.700110000000002</v>
      </c>
      <c r="R6246">
        <v>-79.416300000000007</v>
      </c>
    </row>
    <row r="6247" spans="1:18">
      <c r="A6247">
        <v>40687.603796296295</v>
      </c>
      <c r="B6247" s="6" t="s">
        <v>10100</v>
      </c>
      <c r="C6247" s="7" t="s">
        <v>8032</v>
      </c>
      <c r="D6247" s="4">
        <v>4</v>
      </c>
      <c r="E6247" s="4">
        <v>5</v>
      </c>
      <c r="F6247">
        <v>4</v>
      </c>
      <c r="G6247">
        <v>3</v>
      </c>
      <c r="H6247">
        <v>4</v>
      </c>
      <c r="I6247">
        <v>4</v>
      </c>
      <c r="J6247">
        <v>4</v>
      </c>
      <c r="K6247">
        <v>4</v>
      </c>
      <c r="L6247">
        <v>5</v>
      </c>
      <c r="M6247">
        <v>4</v>
      </c>
      <c r="N6247">
        <v>3</v>
      </c>
      <c r="O6247" s="4" t="s">
        <v>10625</v>
      </c>
      <c r="P6247" t="s">
        <v>10697</v>
      </c>
      <c r="Q6247">
        <v>19.428470000000001</v>
      </c>
      <c r="R6247">
        <v>-99.127660000000006</v>
      </c>
    </row>
    <row r="6248" spans="1:18">
      <c r="A6248">
        <v>40687.891238425924</v>
      </c>
      <c r="B6248" s="6" t="s">
        <v>10100</v>
      </c>
      <c r="C6248" s="7" t="s">
        <v>7836</v>
      </c>
      <c r="D6248" s="4">
        <v>4</v>
      </c>
      <c r="E6248" s="4">
        <v>4</v>
      </c>
      <c r="F6248">
        <v>4</v>
      </c>
      <c r="G6248">
        <v>3</v>
      </c>
      <c r="H6248">
        <v>4</v>
      </c>
      <c r="I6248">
        <v>4</v>
      </c>
      <c r="J6248">
        <v>4</v>
      </c>
      <c r="K6248">
        <v>4</v>
      </c>
      <c r="L6248">
        <v>4</v>
      </c>
      <c r="M6248">
        <v>4</v>
      </c>
      <c r="N6248">
        <v>4</v>
      </c>
      <c r="O6248" s="4" t="s">
        <v>10796</v>
      </c>
      <c r="P6248" t="s">
        <v>10866</v>
      </c>
      <c r="Q6248">
        <v>53.333060000000003</v>
      </c>
      <c r="R6248">
        <v>-6.2488900000000003</v>
      </c>
    </row>
    <row r="6249" spans="1:18">
      <c r="A6249">
        <v>40687.677951388891</v>
      </c>
      <c r="B6249" s="6" t="s">
        <v>10100</v>
      </c>
      <c r="C6249" s="7" t="s">
        <v>8711</v>
      </c>
      <c r="D6249" s="4">
        <v>4</v>
      </c>
      <c r="E6249" s="4">
        <v>3</v>
      </c>
      <c r="F6249">
        <v>4</v>
      </c>
      <c r="G6249">
        <v>3</v>
      </c>
      <c r="H6249">
        <v>4</v>
      </c>
      <c r="I6249">
        <v>2</v>
      </c>
      <c r="J6249">
        <v>3</v>
      </c>
      <c r="K6249">
        <v>5</v>
      </c>
      <c r="L6249">
        <v>4</v>
      </c>
      <c r="M6249">
        <v>4</v>
      </c>
      <c r="N6249">
        <v>2</v>
      </c>
      <c r="O6249" s="4" t="s">
        <v>10796</v>
      </c>
      <c r="P6249" t="s">
        <v>10797</v>
      </c>
      <c r="Q6249">
        <v>51.897970000000001</v>
      </c>
      <c r="R6249">
        <v>-8.4706100000000006</v>
      </c>
    </row>
    <row r="6250" spans="1:18">
      <c r="A6250">
        <v>40687.633472222224</v>
      </c>
      <c r="B6250" s="6" t="s">
        <v>10100</v>
      </c>
      <c r="C6250" s="7" t="s">
        <v>10360</v>
      </c>
      <c r="D6250" s="4">
        <v>3</v>
      </c>
      <c r="E6250" s="4">
        <v>1</v>
      </c>
      <c r="F6250">
        <v>4</v>
      </c>
      <c r="G6250">
        <v>5</v>
      </c>
      <c r="H6250">
        <v>5</v>
      </c>
      <c r="I6250">
        <v>5</v>
      </c>
      <c r="J6250">
        <v>3</v>
      </c>
      <c r="K6250">
        <v>4</v>
      </c>
      <c r="L6250">
        <v>5</v>
      </c>
      <c r="M6250">
        <v>1</v>
      </c>
      <c r="N6250">
        <v>5</v>
      </c>
      <c r="O6250" s="4" t="s">
        <v>10620</v>
      </c>
      <c r="P6250" t="s">
        <v>10655</v>
      </c>
      <c r="Q6250">
        <v>51.512790000000003</v>
      </c>
      <c r="R6250">
        <v>-9.1840000000000005E-2</v>
      </c>
    </row>
    <row r="6251" spans="1:18">
      <c r="A6251">
        <v>40687.559305555558</v>
      </c>
      <c r="B6251" s="6" t="s">
        <v>10100</v>
      </c>
      <c r="C6251" s="7" t="s">
        <v>10181</v>
      </c>
      <c r="D6251" s="4">
        <v>3</v>
      </c>
      <c r="E6251" s="4">
        <v>2</v>
      </c>
      <c r="F6251">
        <v>3</v>
      </c>
      <c r="G6251">
        <v>2</v>
      </c>
      <c r="H6251">
        <v>2</v>
      </c>
      <c r="I6251">
        <v>2</v>
      </c>
      <c r="J6251">
        <v>2</v>
      </c>
      <c r="K6251">
        <v>3</v>
      </c>
      <c r="L6251">
        <v>2</v>
      </c>
      <c r="M6251">
        <v>3</v>
      </c>
      <c r="N6251">
        <v>2</v>
      </c>
      <c r="O6251" s="4" t="s">
        <v>10634</v>
      </c>
      <c r="P6251" t="s">
        <v>10679</v>
      </c>
      <c r="Q6251">
        <v>38.716670000000001</v>
      </c>
      <c r="R6251">
        <v>-9.1333300000000008</v>
      </c>
    </row>
    <row r="6252" spans="1:18">
      <c r="A6252">
        <v>40687.726689814815</v>
      </c>
      <c r="B6252" s="6" t="s">
        <v>10100</v>
      </c>
      <c r="C6252" s="7" t="s">
        <v>5690</v>
      </c>
      <c r="D6252" s="4">
        <v>1</v>
      </c>
      <c r="E6252" s="4">
        <v>0</v>
      </c>
      <c r="F6252">
        <v>1</v>
      </c>
      <c r="G6252">
        <v>1</v>
      </c>
      <c r="H6252">
        <v>1</v>
      </c>
      <c r="I6252">
        <v>1</v>
      </c>
      <c r="J6252">
        <v>1</v>
      </c>
      <c r="K6252">
        <v>1</v>
      </c>
      <c r="L6252">
        <v>0</v>
      </c>
      <c r="M6252">
        <v>0</v>
      </c>
      <c r="N6252">
        <v>0</v>
      </c>
      <c r="O6252" s="4" t="s">
        <v>10890</v>
      </c>
      <c r="P6252" t="s">
        <v>10891</v>
      </c>
      <c r="Q6252">
        <v>-8.8368199999999995</v>
      </c>
      <c r="R6252">
        <v>13.23432</v>
      </c>
    </row>
    <row r="6253" spans="1:18">
      <c r="A6253">
        <v>40687.906064814815</v>
      </c>
      <c r="B6253" s="6" t="s">
        <v>10100</v>
      </c>
      <c r="C6253" s="7" t="s">
        <v>6049</v>
      </c>
      <c r="D6253" s="4">
        <v>2</v>
      </c>
      <c r="E6253" s="4">
        <v>3</v>
      </c>
      <c r="F6253">
        <v>1</v>
      </c>
      <c r="G6253">
        <v>1</v>
      </c>
      <c r="H6253">
        <v>1</v>
      </c>
      <c r="I6253">
        <v>1</v>
      </c>
      <c r="J6253">
        <v>1</v>
      </c>
      <c r="K6253">
        <v>5</v>
      </c>
      <c r="L6253">
        <v>1</v>
      </c>
      <c r="M6253">
        <v>1</v>
      </c>
      <c r="N6253">
        <v>4</v>
      </c>
      <c r="O6253" s="4" t="s">
        <v>10614</v>
      </c>
      <c r="P6253" t="s">
        <v>10636</v>
      </c>
      <c r="Q6253">
        <v>40.714269999999999</v>
      </c>
      <c r="R6253">
        <v>-74.005970000000005</v>
      </c>
    </row>
    <row r="6254" spans="1:18">
      <c r="A6254">
        <v>40687.759872685187</v>
      </c>
      <c r="B6254" s="6" t="s">
        <v>10100</v>
      </c>
      <c r="C6254" s="7" t="s">
        <v>8734</v>
      </c>
      <c r="D6254" s="4">
        <v>3</v>
      </c>
      <c r="E6254" s="4">
        <v>3</v>
      </c>
      <c r="F6254">
        <v>4</v>
      </c>
      <c r="G6254">
        <v>4</v>
      </c>
      <c r="H6254">
        <v>3</v>
      </c>
      <c r="I6254">
        <v>4</v>
      </c>
      <c r="J6254">
        <v>3</v>
      </c>
      <c r="K6254">
        <v>4</v>
      </c>
      <c r="L6254">
        <v>5</v>
      </c>
      <c r="M6254">
        <v>4</v>
      </c>
      <c r="N6254">
        <v>4</v>
      </c>
      <c r="O6254" s="4" t="s">
        <v>10614</v>
      </c>
      <c r="P6254" t="s">
        <v>10628</v>
      </c>
      <c r="Q6254">
        <v>41.850029999999997</v>
      </c>
      <c r="R6254">
        <v>-87.650049999999993</v>
      </c>
    </row>
    <row r="6255" spans="1:18">
      <c r="A6255">
        <v>40687.761574074073</v>
      </c>
      <c r="B6255" s="6" t="s">
        <v>10100</v>
      </c>
      <c r="C6255" s="7" t="s">
        <v>10361</v>
      </c>
      <c r="D6255" s="4">
        <v>4</v>
      </c>
      <c r="E6255" s="4">
        <v>3</v>
      </c>
      <c r="F6255">
        <v>2</v>
      </c>
      <c r="G6255">
        <v>3</v>
      </c>
      <c r="H6255">
        <v>3</v>
      </c>
      <c r="I6255">
        <v>4</v>
      </c>
      <c r="J6255">
        <v>2</v>
      </c>
      <c r="K6255">
        <v>4</v>
      </c>
      <c r="L6255">
        <v>3</v>
      </c>
      <c r="M6255">
        <v>4</v>
      </c>
      <c r="N6255">
        <v>2</v>
      </c>
      <c r="O6255" s="4" t="s">
        <v>10629</v>
      </c>
      <c r="P6255" t="s">
        <v>10630</v>
      </c>
      <c r="Q6255">
        <v>41.38879</v>
      </c>
      <c r="R6255">
        <v>2.1589900000000002</v>
      </c>
    </row>
    <row r="6256" spans="1:18">
      <c r="A6256">
        <v>40687.761817129627</v>
      </c>
      <c r="B6256" s="6" t="s">
        <v>10100</v>
      </c>
      <c r="C6256" s="7" t="s">
        <v>9373</v>
      </c>
      <c r="D6256" s="4">
        <v>3</v>
      </c>
      <c r="E6256" s="4">
        <v>4</v>
      </c>
      <c r="F6256">
        <v>3</v>
      </c>
      <c r="G6256">
        <v>5</v>
      </c>
      <c r="H6256">
        <v>5</v>
      </c>
      <c r="I6256">
        <v>3</v>
      </c>
      <c r="J6256">
        <v>3</v>
      </c>
      <c r="K6256">
        <v>4</v>
      </c>
      <c r="L6256">
        <v>5</v>
      </c>
      <c r="M6256">
        <v>3</v>
      </c>
      <c r="N6256">
        <v>3</v>
      </c>
      <c r="O6256" s="4" t="s">
        <v>10618</v>
      </c>
      <c r="P6256" t="s">
        <v>10637</v>
      </c>
      <c r="Q6256">
        <v>45.464269999999999</v>
      </c>
      <c r="R6256">
        <v>9.1895100000000003</v>
      </c>
    </row>
    <row r="6257" spans="1:18">
      <c r="A6257">
        <v>40687.763206018521</v>
      </c>
      <c r="B6257" s="6" t="s">
        <v>10100</v>
      </c>
      <c r="C6257" s="7" t="s">
        <v>10362</v>
      </c>
      <c r="D6257" s="4">
        <v>4</v>
      </c>
      <c r="E6257" s="4">
        <v>4</v>
      </c>
      <c r="F6257">
        <v>4</v>
      </c>
      <c r="G6257">
        <v>4</v>
      </c>
      <c r="H6257">
        <v>2</v>
      </c>
      <c r="I6257">
        <v>3</v>
      </c>
      <c r="J6257">
        <v>4</v>
      </c>
      <c r="K6257">
        <v>3</v>
      </c>
      <c r="L6257">
        <v>3</v>
      </c>
      <c r="M6257">
        <v>4</v>
      </c>
      <c r="N6257">
        <v>2</v>
      </c>
      <c r="O6257" s="4" t="s">
        <v>10598</v>
      </c>
      <c r="P6257" t="s">
        <v>10651</v>
      </c>
      <c r="Q6257">
        <v>52.524369999999998</v>
      </c>
      <c r="R6257">
        <v>13.41053</v>
      </c>
    </row>
    <row r="6258" spans="1:18">
      <c r="A6258">
        <v>40687.764351851853</v>
      </c>
      <c r="B6258" s="6" t="s">
        <v>10100</v>
      </c>
      <c r="C6258" s="7" t="s">
        <v>10363</v>
      </c>
      <c r="D6258" s="4">
        <v>3</v>
      </c>
      <c r="E6258" s="4">
        <v>3</v>
      </c>
      <c r="F6258">
        <v>4</v>
      </c>
      <c r="G6258">
        <v>3</v>
      </c>
      <c r="H6258">
        <v>4</v>
      </c>
      <c r="I6258">
        <v>4</v>
      </c>
      <c r="J6258">
        <v>5</v>
      </c>
      <c r="K6258">
        <v>4</v>
      </c>
      <c r="L6258">
        <v>5</v>
      </c>
      <c r="M6258">
        <v>4</v>
      </c>
      <c r="N6258">
        <v>4</v>
      </c>
      <c r="O6258" s="4" t="s">
        <v>10614</v>
      </c>
      <c r="P6258" t="s">
        <v>10628</v>
      </c>
      <c r="Q6258">
        <v>41.850029999999997</v>
      </c>
      <c r="R6258">
        <v>-87.650049999999993</v>
      </c>
    </row>
    <row r="6259" spans="1:18">
      <c r="A6259">
        <v>40687.76457175926</v>
      </c>
      <c r="B6259" s="6" t="s">
        <v>10100</v>
      </c>
      <c r="C6259" s="7" t="s">
        <v>10364</v>
      </c>
      <c r="D6259" s="4">
        <v>4</v>
      </c>
      <c r="E6259" s="4">
        <v>4</v>
      </c>
      <c r="F6259">
        <v>4</v>
      </c>
      <c r="G6259">
        <v>2</v>
      </c>
      <c r="H6259">
        <v>5</v>
      </c>
      <c r="I6259">
        <v>3</v>
      </c>
      <c r="J6259">
        <v>5</v>
      </c>
      <c r="K6259">
        <v>4</v>
      </c>
      <c r="L6259">
        <v>5</v>
      </c>
      <c r="M6259">
        <v>2</v>
      </c>
      <c r="N6259">
        <v>5</v>
      </c>
      <c r="O6259" s="4" t="s">
        <v>10614</v>
      </c>
      <c r="P6259" t="s">
        <v>10640</v>
      </c>
      <c r="Q6259">
        <v>34.052230000000002</v>
      </c>
      <c r="R6259">
        <v>-118.24368</v>
      </c>
    </row>
    <row r="6260" spans="1:18">
      <c r="A6260">
        <v>40687.765405092592</v>
      </c>
      <c r="B6260" s="6" t="s">
        <v>10100</v>
      </c>
      <c r="C6260" s="7" t="s">
        <v>7433</v>
      </c>
      <c r="D6260" s="4">
        <v>2</v>
      </c>
      <c r="E6260" s="4">
        <v>3</v>
      </c>
      <c r="F6260">
        <v>3</v>
      </c>
      <c r="G6260">
        <v>4</v>
      </c>
      <c r="H6260">
        <v>2</v>
      </c>
      <c r="I6260">
        <v>2</v>
      </c>
      <c r="J6260">
        <v>3</v>
      </c>
      <c r="K6260">
        <v>3</v>
      </c>
      <c r="L6260">
        <v>3</v>
      </c>
      <c r="M6260">
        <v>3</v>
      </c>
      <c r="N6260">
        <v>5</v>
      </c>
      <c r="O6260" s="4" t="s">
        <v>10614</v>
      </c>
      <c r="P6260" t="s">
        <v>10631</v>
      </c>
      <c r="Q6260">
        <v>29.763280000000002</v>
      </c>
      <c r="R6260">
        <v>-95.36327</v>
      </c>
    </row>
    <row r="6261" spans="1:18">
      <c r="A6261">
        <v>40687.766041666669</v>
      </c>
      <c r="B6261" s="6" t="s">
        <v>10100</v>
      </c>
      <c r="C6261" s="7" t="s">
        <v>10365</v>
      </c>
      <c r="D6261" s="4">
        <v>1</v>
      </c>
      <c r="E6261" s="4">
        <v>1</v>
      </c>
      <c r="F6261">
        <v>1</v>
      </c>
      <c r="G6261">
        <v>1</v>
      </c>
      <c r="H6261">
        <v>1</v>
      </c>
      <c r="I6261">
        <v>1</v>
      </c>
      <c r="J6261">
        <v>1</v>
      </c>
      <c r="K6261">
        <v>1</v>
      </c>
      <c r="L6261">
        <v>1</v>
      </c>
      <c r="M6261">
        <v>1</v>
      </c>
      <c r="N6261">
        <v>1</v>
      </c>
      <c r="O6261" s="4" t="s">
        <v>10620</v>
      </c>
      <c r="P6261" t="s">
        <v>10621</v>
      </c>
      <c r="Q6261">
        <v>51.50853</v>
      </c>
      <c r="R6261">
        <v>-0.12573999999999999</v>
      </c>
    </row>
    <row r="6262" spans="1:18">
      <c r="A6262">
        <v>40687.766377314816</v>
      </c>
      <c r="B6262" s="6" t="s">
        <v>10100</v>
      </c>
      <c r="C6262" s="7" t="s">
        <v>10366</v>
      </c>
      <c r="D6262" s="4">
        <v>4</v>
      </c>
      <c r="E6262" s="4">
        <v>4</v>
      </c>
      <c r="F6262">
        <v>3</v>
      </c>
      <c r="G6262">
        <v>3</v>
      </c>
      <c r="H6262">
        <v>4</v>
      </c>
      <c r="I6262">
        <v>3</v>
      </c>
      <c r="J6262">
        <v>4</v>
      </c>
      <c r="K6262">
        <v>3</v>
      </c>
      <c r="L6262">
        <v>5</v>
      </c>
      <c r="M6262">
        <v>3</v>
      </c>
      <c r="N6262">
        <v>4</v>
      </c>
      <c r="O6262" s="4" t="s">
        <v>10702</v>
      </c>
      <c r="P6262" t="s">
        <v>10703</v>
      </c>
      <c r="Q6262">
        <v>-22.90278</v>
      </c>
      <c r="R6262">
        <v>-43.207500000000003</v>
      </c>
    </row>
    <row r="6263" spans="1:18">
      <c r="A6263">
        <v>40687.767048611109</v>
      </c>
      <c r="B6263" s="6" t="s">
        <v>10100</v>
      </c>
      <c r="C6263" s="7" t="s">
        <v>10367</v>
      </c>
      <c r="D6263" s="4">
        <v>4</v>
      </c>
      <c r="E6263" s="4">
        <v>4</v>
      </c>
      <c r="F6263">
        <v>4</v>
      </c>
      <c r="G6263">
        <v>5</v>
      </c>
      <c r="H6263">
        <v>4</v>
      </c>
      <c r="I6263">
        <v>4</v>
      </c>
      <c r="J6263">
        <v>4</v>
      </c>
      <c r="K6263">
        <v>4</v>
      </c>
      <c r="L6263">
        <v>5</v>
      </c>
      <c r="M6263">
        <v>5</v>
      </c>
      <c r="N6263">
        <v>4</v>
      </c>
      <c r="O6263" s="4" t="s">
        <v>10607</v>
      </c>
      <c r="P6263" t="s">
        <v>10613</v>
      </c>
      <c r="Q6263">
        <v>49.249659999999999</v>
      </c>
      <c r="R6263">
        <v>-123.11933999999999</v>
      </c>
    </row>
    <row r="6264" spans="1:18">
      <c r="A6264">
        <v>40687.767500000002</v>
      </c>
      <c r="B6264" s="6" t="s">
        <v>10100</v>
      </c>
      <c r="C6264" s="7" t="s">
        <v>10368</v>
      </c>
      <c r="D6264" s="4">
        <v>1</v>
      </c>
      <c r="E6264" s="4">
        <v>1</v>
      </c>
      <c r="F6264">
        <v>1</v>
      </c>
      <c r="G6264">
        <v>1</v>
      </c>
      <c r="H6264">
        <v>1</v>
      </c>
      <c r="I6264">
        <v>1</v>
      </c>
      <c r="J6264">
        <v>1</v>
      </c>
      <c r="K6264">
        <v>1</v>
      </c>
      <c r="L6264">
        <v>1</v>
      </c>
      <c r="M6264">
        <v>1</v>
      </c>
      <c r="N6264">
        <v>1</v>
      </c>
      <c r="O6264" s="4" t="s">
        <v>10607</v>
      </c>
      <c r="P6264" t="s">
        <v>10608</v>
      </c>
      <c r="Q6264">
        <v>45.508839999999999</v>
      </c>
      <c r="R6264">
        <v>-73.587810000000005</v>
      </c>
    </row>
    <row r="6265" spans="1:18">
      <c r="A6265">
        <v>40687.76829861111</v>
      </c>
      <c r="B6265" s="6" t="s">
        <v>10100</v>
      </c>
      <c r="C6265" s="7" t="s">
        <v>10369</v>
      </c>
      <c r="D6265" s="4">
        <v>1</v>
      </c>
      <c r="E6265" s="4">
        <v>1</v>
      </c>
      <c r="F6265">
        <v>1</v>
      </c>
      <c r="G6265">
        <v>1</v>
      </c>
      <c r="H6265">
        <v>1</v>
      </c>
      <c r="I6265">
        <v>1</v>
      </c>
      <c r="J6265">
        <v>1</v>
      </c>
      <c r="K6265">
        <v>1</v>
      </c>
      <c r="L6265">
        <v>5</v>
      </c>
      <c r="M6265">
        <v>3</v>
      </c>
      <c r="N6265">
        <v>5</v>
      </c>
      <c r="O6265" s="4" t="s">
        <v>10607</v>
      </c>
      <c r="P6265" t="s">
        <v>10608</v>
      </c>
      <c r="Q6265">
        <v>45.508839999999999</v>
      </c>
      <c r="R6265">
        <v>-73.587810000000005</v>
      </c>
    </row>
    <row r="6266" spans="1:18">
      <c r="A6266">
        <v>40687.773460648146</v>
      </c>
      <c r="B6266" s="6" t="s">
        <v>10100</v>
      </c>
      <c r="C6266" s="7" t="s">
        <v>10370</v>
      </c>
      <c r="D6266" s="4">
        <v>4</v>
      </c>
      <c r="E6266" s="4">
        <v>5</v>
      </c>
      <c r="F6266">
        <v>4</v>
      </c>
      <c r="G6266">
        <v>4</v>
      </c>
      <c r="H6266">
        <v>4</v>
      </c>
      <c r="I6266">
        <v>2</v>
      </c>
      <c r="J6266">
        <v>1</v>
      </c>
      <c r="K6266">
        <v>2</v>
      </c>
      <c r="L6266">
        <v>3</v>
      </c>
      <c r="M6266">
        <v>1</v>
      </c>
      <c r="N6266">
        <v>5</v>
      </c>
      <c r="O6266" s="4" t="s">
        <v>10629</v>
      </c>
      <c r="P6266" t="s">
        <v>10669</v>
      </c>
      <c r="Q6266">
        <v>40.416499999999999</v>
      </c>
      <c r="R6266">
        <v>-3.7025600000000001</v>
      </c>
    </row>
    <row r="6267" spans="1:18">
      <c r="A6267">
        <v>40687.774201388886</v>
      </c>
      <c r="B6267" s="6" t="s">
        <v>10100</v>
      </c>
      <c r="C6267" s="7" t="s">
        <v>10371</v>
      </c>
      <c r="D6267" s="4">
        <v>3</v>
      </c>
      <c r="E6267" s="4">
        <v>5</v>
      </c>
      <c r="F6267">
        <v>4</v>
      </c>
      <c r="G6267">
        <v>4</v>
      </c>
      <c r="H6267">
        <v>5</v>
      </c>
      <c r="I6267">
        <v>3</v>
      </c>
      <c r="J6267">
        <v>5</v>
      </c>
      <c r="K6267">
        <v>5</v>
      </c>
      <c r="L6267">
        <v>5</v>
      </c>
      <c r="M6267">
        <v>4</v>
      </c>
      <c r="N6267">
        <v>4</v>
      </c>
      <c r="O6267" s="4" t="s">
        <v>10629</v>
      </c>
      <c r="P6267" t="s">
        <v>10669</v>
      </c>
      <c r="Q6267">
        <v>40.416499999999999</v>
      </c>
      <c r="R6267">
        <v>-3.7025600000000001</v>
      </c>
    </row>
    <row r="6268" spans="1:18">
      <c r="A6268">
        <v>40687.774386574078</v>
      </c>
      <c r="B6268" s="6" t="s">
        <v>10100</v>
      </c>
      <c r="C6268" s="7" t="s">
        <v>10372</v>
      </c>
      <c r="D6268" s="4">
        <v>4</v>
      </c>
      <c r="E6268" s="4">
        <v>3</v>
      </c>
      <c r="F6268">
        <v>3</v>
      </c>
      <c r="G6268">
        <v>5</v>
      </c>
      <c r="H6268">
        <v>4</v>
      </c>
      <c r="I6268">
        <v>4</v>
      </c>
      <c r="J6268">
        <v>3</v>
      </c>
      <c r="K6268">
        <v>3</v>
      </c>
      <c r="L6268">
        <v>4</v>
      </c>
      <c r="M6268">
        <v>3</v>
      </c>
      <c r="N6268">
        <v>4</v>
      </c>
      <c r="O6268" s="4" t="s">
        <v>10665</v>
      </c>
      <c r="P6268" t="s">
        <v>10818</v>
      </c>
      <c r="Q6268">
        <v>52.090829999999997</v>
      </c>
      <c r="R6268">
        <v>5.1222200000000004</v>
      </c>
    </row>
    <row r="6269" spans="1:18">
      <c r="A6269">
        <v>40687.774537037039</v>
      </c>
      <c r="B6269" s="6" t="s">
        <v>10100</v>
      </c>
      <c r="C6269" s="7" t="s">
        <v>10373</v>
      </c>
      <c r="D6269" s="4">
        <v>1</v>
      </c>
      <c r="E6269" s="4">
        <v>1</v>
      </c>
      <c r="F6269">
        <v>1</v>
      </c>
      <c r="G6269">
        <v>1</v>
      </c>
      <c r="H6269">
        <v>1</v>
      </c>
      <c r="I6269">
        <v>1</v>
      </c>
      <c r="J6269">
        <v>1</v>
      </c>
      <c r="K6269">
        <v>1</v>
      </c>
      <c r="L6269">
        <v>1</v>
      </c>
      <c r="M6269">
        <v>1</v>
      </c>
      <c r="N6269">
        <v>1</v>
      </c>
      <c r="O6269" s="4" t="s">
        <v>10607</v>
      </c>
      <c r="P6269" t="s">
        <v>10823</v>
      </c>
      <c r="Q6269">
        <v>51.050109999999997</v>
      </c>
      <c r="R6269">
        <v>-114.08529</v>
      </c>
    </row>
    <row r="6270" spans="1:18">
      <c r="A6270">
        <v>40687.774675925924</v>
      </c>
      <c r="B6270" s="6" t="s">
        <v>10100</v>
      </c>
      <c r="C6270" s="7" t="s">
        <v>10374</v>
      </c>
      <c r="D6270" s="4">
        <v>4</v>
      </c>
      <c r="E6270" s="4">
        <v>5</v>
      </c>
      <c r="F6270">
        <v>2</v>
      </c>
      <c r="G6270">
        <v>2</v>
      </c>
      <c r="H6270">
        <v>4</v>
      </c>
      <c r="I6270">
        <v>3</v>
      </c>
      <c r="J6270">
        <v>4</v>
      </c>
      <c r="K6270">
        <v>4</v>
      </c>
      <c r="L6270">
        <v>4</v>
      </c>
      <c r="M6270">
        <v>3</v>
      </c>
      <c r="N6270">
        <v>2</v>
      </c>
      <c r="O6270" s="4" t="s">
        <v>10851</v>
      </c>
      <c r="P6270" t="s">
        <v>10878</v>
      </c>
      <c r="Q6270">
        <v>60.169519999999999</v>
      </c>
      <c r="R6270">
        <v>24.935449999999999</v>
      </c>
    </row>
    <row r="6271" spans="1:18">
      <c r="A6271">
        <v>40687.774814814817</v>
      </c>
      <c r="B6271" s="6" t="s">
        <v>10100</v>
      </c>
      <c r="C6271" s="7" t="s">
        <v>10375</v>
      </c>
      <c r="D6271" s="4">
        <v>5</v>
      </c>
      <c r="E6271" s="4">
        <v>5</v>
      </c>
      <c r="F6271">
        <v>5</v>
      </c>
      <c r="G6271">
        <v>5</v>
      </c>
      <c r="H6271">
        <v>5</v>
      </c>
      <c r="I6271">
        <v>5</v>
      </c>
      <c r="J6271">
        <v>5</v>
      </c>
      <c r="K6271">
        <v>5</v>
      </c>
      <c r="L6271">
        <v>5</v>
      </c>
      <c r="M6271">
        <v>5</v>
      </c>
      <c r="N6271">
        <v>5</v>
      </c>
      <c r="O6271" s="4" t="s">
        <v>10618</v>
      </c>
      <c r="P6271" t="s">
        <v>10770</v>
      </c>
      <c r="Q6271">
        <v>38.115819999999999</v>
      </c>
      <c r="R6271">
        <v>13.35976</v>
      </c>
    </row>
    <row r="6272" spans="1:18">
      <c r="A6272">
        <v>40687.77684027778</v>
      </c>
      <c r="B6272" s="6" t="s">
        <v>10100</v>
      </c>
      <c r="C6272" s="7" t="s">
        <v>10376</v>
      </c>
      <c r="D6272" s="4">
        <v>4</v>
      </c>
      <c r="E6272" s="4">
        <v>5</v>
      </c>
      <c r="F6272">
        <v>5</v>
      </c>
      <c r="G6272">
        <v>4</v>
      </c>
      <c r="H6272">
        <v>4</v>
      </c>
      <c r="I6272">
        <v>4</v>
      </c>
      <c r="J6272">
        <v>5</v>
      </c>
      <c r="K6272">
        <v>5</v>
      </c>
      <c r="L6272">
        <v>5</v>
      </c>
      <c r="M6272">
        <v>5</v>
      </c>
      <c r="N6272">
        <v>2</v>
      </c>
      <c r="O6272" s="4" t="s">
        <v>10618</v>
      </c>
      <c r="P6272" t="s">
        <v>10770</v>
      </c>
      <c r="Q6272">
        <v>38.115819999999999</v>
      </c>
      <c r="R6272">
        <v>13.35976</v>
      </c>
    </row>
    <row r="6273" spans="1:18">
      <c r="A6273">
        <v>40687.777233796296</v>
      </c>
      <c r="B6273" s="6" t="s">
        <v>10100</v>
      </c>
      <c r="C6273" s="7" t="s">
        <v>10377</v>
      </c>
      <c r="D6273" s="4">
        <v>4</v>
      </c>
      <c r="E6273" s="4">
        <v>3</v>
      </c>
      <c r="F6273">
        <v>4</v>
      </c>
      <c r="G6273">
        <v>5</v>
      </c>
      <c r="H6273">
        <v>5</v>
      </c>
      <c r="I6273">
        <v>5</v>
      </c>
      <c r="J6273">
        <v>5</v>
      </c>
      <c r="K6273">
        <v>4</v>
      </c>
      <c r="L6273">
        <v>5</v>
      </c>
      <c r="M6273">
        <v>5</v>
      </c>
      <c r="N6273">
        <v>5</v>
      </c>
      <c r="O6273" s="4" t="s">
        <v>10851</v>
      </c>
      <c r="P6273" t="s">
        <v>10852</v>
      </c>
      <c r="Q6273">
        <v>60.205199999999998</v>
      </c>
      <c r="R6273">
        <v>24.652200000000001</v>
      </c>
    </row>
    <row r="6274" spans="1:18">
      <c r="A6274">
        <v>40687.777407407404</v>
      </c>
      <c r="B6274" s="6" t="s">
        <v>10100</v>
      </c>
      <c r="C6274" s="7" t="s">
        <v>10378</v>
      </c>
      <c r="D6274" s="4">
        <v>0</v>
      </c>
      <c r="E6274" s="4">
        <v>0</v>
      </c>
      <c r="F6274">
        <v>0</v>
      </c>
      <c r="G6274">
        <v>5</v>
      </c>
      <c r="H6274">
        <v>5</v>
      </c>
      <c r="I6274">
        <v>5</v>
      </c>
      <c r="J6274">
        <v>5</v>
      </c>
      <c r="K6274">
        <v>2</v>
      </c>
      <c r="L6274">
        <v>2</v>
      </c>
      <c r="M6274">
        <v>2</v>
      </c>
      <c r="N6274">
        <v>3</v>
      </c>
      <c r="O6274" s="4" t="s">
        <v>10620</v>
      </c>
      <c r="P6274" t="s">
        <v>10621</v>
      </c>
      <c r="Q6274">
        <v>51.50853</v>
      </c>
      <c r="R6274">
        <v>-0.12573999999999999</v>
      </c>
    </row>
    <row r="6275" spans="1:18">
      <c r="A6275">
        <v>40687.77784722222</v>
      </c>
      <c r="B6275" s="6" t="s">
        <v>10100</v>
      </c>
      <c r="C6275" s="7" t="s">
        <v>10379</v>
      </c>
      <c r="D6275" s="4">
        <v>4</v>
      </c>
      <c r="E6275" s="4">
        <v>3</v>
      </c>
      <c r="F6275">
        <v>4</v>
      </c>
      <c r="G6275">
        <v>2</v>
      </c>
      <c r="H6275">
        <v>4</v>
      </c>
      <c r="I6275">
        <v>4</v>
      </c>
      <c r="J6275">
        <v>3</v>
      </c>
      <c r="K6275">
        <v>4</v>
      </c>
      <c r="L6275">
        <v>3</v>
      </c>
      <c r="M6275">
        <v>4</v>
      </c>
      <c r="N6275">
        <v>3</v>
      </c>
      <c r="O6275" s="4" t="s">
        <v>10618</v>
      </c>
      <c r="P6275" t="s">
        <v>10637</v>
      </c>
      <c r="Q6275">
        <v>45.464269999999999</v>
      </c>
      <c r="R6275">
        <v>9.1895100000000003</v>
      </c>
    </row>
    <row r="6276" spans="1:18">
      <c r="A6276">
        <v>40687.77888888889</v>
      </c>
      <c r="B6276" s="6" t="s">
        <v>10100</v>
      </c>
      <c r="C6276" s="7" t="s">
        <v>10380</v>
      </c>
      <c r="D6276" s="4">
        <v>4</v>
      </c>
      <c r="E6276" s="4">
        <v>4</v>
      </c>
      <c r="F6276">
        <v>5</v>
      </c>
      <c r="G6276">
        <v>3</v>
      </c>
      <c r="H6276">
        <v>5</v>
      </c>
      <c r="I6276">
        <v>3</v>
      </c>
      <c r="J6276">
        <v>3</v>
      </c>
      <c r="K6276">
        <v>5</v>
      </c>
      <c r="L6276">
        <v>4</v>
      </c>
      <c r="M6276">
        <v>5</v>
      </c>
      <c r="N6276">
        <v>3</v>
      </c>
      <c r="O6276" s="4" t="s">
        <v>10625</v>
      </c>
      <c r="P6276" t="s">
        <v>10680</v>
      </c>
      <c r="Q6276">
        <v>19.351109999999998</v>
      </c>
      <c r="R6276">
        <v>-99.051940000000002</v>
      </c>
    </row>
    <row r="6277" spans="1:18">
      <c r="A6277">
        <v>40687.779143518521</v>
      </c>
      <c r="B6277" s="6" t="s">
        <v>10100</v>
      </c>
      <c r="C6277" s="7" t="s">
        <v>10381</v>
      </c>
      <c r="D6277" s="4">
        <v>4</v>
      </c>
      <c r="E6277" s="4">
        <v>4</v>
      </c>
      <c r="F6277">
        <v>5</v>
      </c>
      <c r="G6277">
        <v>4</v>
      </c>
      <c r="H6277">
        <v>5</v>
      </c>
      <c r="I6277">
        <v>5</v>
      </c>
      <c r="J6277">
        <v>2</v>
      </c>
      <c r="K6277">
        <v>3</v>
      </c>
      <c r="L6277">
        <v>3</v>
      </c>
      <c r="M6277">
        <v>5</v>
      </c>
      <c r="N6277">
        <v>5</v>
      </c>
      <c r="O6277" s="4" t="s">
        <v>10618</v>
      </c>
      <c r="P6277" t="s">
        <v>10619</v>
      </c>
      <c r="Q6277">
        <v>41.894739999999999</v>
      </c>
      <c r="R6277">
        <v>12.4839</v>
      </c>
    </row>
    <row r="6278" spans="1:18">
      <c r="A6278">
        <v>40687.779976851853</v>
      </c>
      <c r="B6278" s="6" t="s">
        <v>10100</v>
      </c>
      <c r="C6278" s="7" t="s">
        <v>10382</v>
      </c>
      <c r="D6278" s="4">
        <v>3</v>
      </c>
      <c r="E6278" s="4">
        <v>4</v>
      </c>
      <c r="F6278">
        <v>4</v>
      </c>
      <c r="G6278">
        <v>3</v>
      </c>
      <c r="H6278">
        <v>5</v>
      </c>
      <c r="I6278">
        <v>4</v>
      </c>
      <c r="J6278">
        <v>3</v>
      </c>
      <c r="K6278">
        <v>4</v>
      </c>
      <c r="L6278">
        <v>4</v>
      </c>
      <c r="M6278">
        <v>5</v>
      </c>
      <c r="N6278">
        <v>4</v>
      </c>
      <c r="O6278" s="4" t="s">
        <v>10634</v>
      </c>
      <c r="P6278" t="s">
        <v>10679</v>
      </c>
      <c r="Q6278">
        <v>38.716670000000001</v>
      </c>
      <c r="R6278">
        <v>-9.1333300000000008</v>
      </c>
    </row>
    <row r="6279" spans="1:18">
      <c r="A6279">
        <v>40687.780243055553</v>
      </c>
      <c r="B6279" s="6" t="s">
        <v>10100</v>
      </c>
      <c r="C6279" s="7" t="s">
        <v>10383</v>
      </c>
      <c r="D6279" s="4">
        <v>1</v>
      </c>
      <c r="E6279" s="4">
        <v>2</v>
      </c>
      <c r="F6279">
        <v>3</v>
      </c>
      <c r="G6279">
        <v>5</v>
      </c>
      <c r="H6279">
        <v>5</v>
      </c>
      <c r="I6279">
        <v>5</v>
      </c>
      <c r="J6279">
        <v>3</v>
      </c>
      <c r="K6279">
        <v>5</v>
      </c>
      <c r="L6279">
        <v>5</v>
      </c>
      <c r="M6279">
        <v>3</v>
      </c>
      <c r="N6279">
        <v>5</v>
      </c>
      <c r="O6279" s="4" t="s">
        <v>10618</v>
      </c>
      <c r="P6279" t="s">
        <v>10637</v>
      </c>
      <c r="Q6279">
        <v>45.464269999999999</v>
      </c>
      <c r="R6279">
        <v>9.1895100000000003</v>
      </c>
    </row>
    <row r="6280" spans="1:18">
      <c r="A6280">
        <v>40687.780844907407</v>
      </c>
      <c r="B6280" s="6" t="s">
        <v>10100</v>
      </c>
      <c r="C6280" s="7" t="s">
        <v>10384</v>
      </c>
      <c r="D6280" s="4">
        <v>1</v>
      </c>
      <c r="E6280" s="4">
        <v>1</v>
      </c>
      <c r="F6280">
        <v>1</v>
      </c>
      <c r="G6280">
        <v>1</v>
      </c>
      <c r="H6280">
        <v>5</v>
      </c>
      <c r="I6280">
        <v>1</v>
      </c>
      <c r="J6280">
        <v>1</v>
      </c>
      <c r="K6280">
        <v>1</v>
      </c>
      <c r="L6280">
        <v>1</v>
      </c>
      <c r="M6280">
        <v>1</v>
      </c>
      <c r="N6280">
        <v>1</v>
      </c>
      <c r="O6280" s="4" t="s">
        <v>10625</v>
      </c>
      <c r="P6280" t="s">
        <v>10697</v>
      </c>
      <c r="Q6280">
        <v>19.428470000000001</v>
      </c>
      <c r="R6280">
        <v>-99.127660000000006</v>
      </c>
    </row>
    <row r="6281" spans="1:18">
      <c r="A6281">
        <v>40687.781342592592</v>
      </c>
      <c r="B6281" s="6" t="s">
        <v>10100</v>
      </c>
      <c r="C6281" s="7" t="s">
        <v>10385</v>
      </c>
      <c r="D6281" s="4">
        <v>2</v>
      </c>
      <c r="E6281" s="4">
        <v>1</v>
      </c>
      <c r="F6281">
        <v>3</v>
      </c>
      <c r="G6281">
        <v>0</v>
      </c>
      <c r="H6281">
        <v>4</v>
      </c>
      <c r="I6281">
        <v>1</v>
      </c>
      <c r="J6281">
        <v>1</v>
      </c>
      <c r="K6281">
        <v>3</v>
      </c>
      <c r="L6281">
        <v>0</v>
      </c>
      <c r="M6281">
        <v>2</v>
      </c>
      <c r="N6281">
        <v>5</v>
      </c>
      <c r="O6281" s="4" t="s">
        <v>10702</v>
      </c>
      <c r="P6281" t="s">
        <v>10790</v>
      </c>
      <c r="Q6281">
        <v>-19.920829999999999</v>
      </c>
      <c r="R6281">
        <v>-43.937779999999997</v>
      </c>
    </row>
    <row r="6282" spans="1:18">
      <c r="A6282">
        <v>40687.782361111109</v>
      </c>
      <c r="B6282" s="6" t="s">
        <v>10100</v>
      </c>
      <c r="C6282" s="7" t="s">
        <v>10386</v>
      </c>
      <c r="D6282" s="4">
        <v>3</v>
      </c>
      <c r="E6282" s="4">
        <v>4</v>
      </c>
      <c r="F6282">
        <v>5</v>
      </c>
      <c r="G6282">
        <v>3</v>
      </c>
      <c r="H6282">
        <v>3</v>
      </c>
      <c r="I6282">
        <v>2</v>
      </c>
      <c r="J6282">
        <v>2</v>
      </c>
      <c r="K6282">
        <v>5</v>
      </c>
      <c r="L6282">
        <v>5</v>
      </c>
      <c r="M6282">
        <v>3</v>
      </c>
      <c r="N6282">
        <v>4</v>
      </c>
      <c r="O6282" s="4" t="s">
        <v>10629</v>
      </c>
      <c r="P6282" t="s">
        <v>10669</v>
      </c>
      <c r="Q6282">
        <v>40.416499999999999</v>
      </c>
      <c r="R6282">
        <v>-3.7025600000000001</v>
      </c>
    </row>
    <row r="6283" spans="1:18">
      <c r="A6283">
        <v>40687.782824074071</v>
      </c>
      <c r="B6283" s="6" t="s">
        <v>10100</v>
      </c>
      <c r="C6283" s="7" t="s">
        <v>10387</v>
      </c>
      <c r="D6283" s="4">
        <v>1</v>
      </c>
      <c r="E6283" s="4">
        <v>3</v>
      </c>
      <c r="F6283">
        <v>1</v>
      </c>
      <c r="G6283">
        <v>2</v>
      </c>
      <c r="H6283">
        <v>4</v>
      </c>
      <c r="I6283">
        <v>3</v>
      </c>
      <c r="J6283">
        <v>1</v>
      </c>
      <c r="K6283">
        <v>5</v>
      </c>
      <c r="L6283">
        <v>4</v>
      </c>
      <c r="M6283">
        <v>5</v>
      </c>
      <c r="N6283">
        <v>4</v>
      </c>
      <c r="O6283" s="4" t="s">
        <v>10614</v>
      </c>
      <c r="P6283" t="s">
        <v>10636</v>
      </c>
      <c r="Q6283">
        <v>40.714269999999999</v>
      </c>
      <c r="R6283">
        <v>-74.005970000000005</v>
      </c>
    </row>
    <row r="6284" spans="1:18">
      <c r="A6284">
        <v>40687.783078703702</v>
      </c>
      <c r="B6284" s="6" t="s">
        <v>10100</v>
      </c>
      <c r="C6284" s="7" t="s">
        <v>9969</v>
      </c>
      <c r="D6284" s="4">
        <v>1</v>
      </c>
      <c r="E6284" s="4">
        <v>1</v>
      </c>
      <c r="F6284">
        <v>1</v>
      </c>
      <c r="G6284">
        <v>1</v>
      </c>
      <c r="H6284">
        <v>1</v>
      </c>
      <c r="I6284">
        <v>1</v>
      </c>
      <c r="J6284">
        <v>1</v>
      </c>
      <c r="K6284">
        <v>1</v>
      </c>
      <c r="L6284">
        <v>1</v>
      </c>
      <c r="M6284">
        <v>1</v>
      </c>
      <c r="N6284">
        <v>1</v>
      </c>
      <c r="O6284" s="4" t="s">
        <v>10607</v>
      </c>
      <c r="P6284" t="s">
        <v>10613</v>
      </c>
      <c r="Q6284">
        <v>49.249659999999999</v>
      </c>
      <c r="R6284">
        <v>-123.11933999999999</v>
      </c>
    </row>
    <row r="6285" spans="1:18">
      <c r="A6285">
        <v>40687.783206018517</v>
      </c>
      <c r="B6285" s="6" t="s">
        <v>10100</v>
      </c>
      <c r="C6285" s="7" t="s">
        <v>10388</v>
      </c>
      <c r="D6285" s="4">
        <v>1</v>
      </c>
      <c r="E6285" s="4">
        <v>1</v>
      </c>
      <c r="F6285">
        <v>1</v>
      </c>
      <c r="G6285">
        <v>1</v>
      </c>
      <c r="H6285">
        <v>1</v>
      </c>
      <c r="I6285">
        <v>1</v>
      </c>
      <c r="J6285">
        <v>1</v>
      </c>
      <c r="K6285">
        <v>1</v>
      </c>
      <c r="L6285">
        <v>1</v>
      </c>
      <c r="M6285">
        <v>1</v>
      </c>
      <c r="N6285">
        <v>1</v>
      </c>
      <c r="O6285" s="4" t="s">
        <v>10607</v>
      </c>
      <c r="P6285" t="s">
        <v>10608</v>
      </c>
      <c r="Q6285">
        <v>45.508839999999999</v>
      </c>
      <c r="R6285">
        <v>-73.587810000000005</v>
      </c>
    </row>
    <row r="6286" spans="1:18">
      <c r="A6286">
        <v>40687.785902777781</v>
      </c>
      <c r="B6286" s="6" t="s">
        <v>10100</v>
      </c>
      <c r="C6286" s="7" t="s">
        <v>10389</v>
      </c>
      <c r="D6286" s="4">
        <v>1</v>
      </c>
      <c r="E6286" s="4">
        <v>5</v>
      </c>
      <c r="F6286">
        <v>5</v>
      </c>
      <c r="G6286">
        <v>5</v>
      </c>
      <c r="H6286">
        <v>5</v>
      </c>
      <c r="I6286">
        <v>5</v>
      </c>
      <c r="J6286">
        <v>5</v>
      </c>
      <c r="K6286">
        <v>5</v>
      </c>
      <c r="L6286">
        <v>5</v>
      </c>
      <c r="M6286">
        <v>5</v>
      </c>
      <c r="N6286">
        <v>5</v>
      </c>
      <c r="O6286" s="4" t="s">
        <v>10614</v>
      </c>
      <c r="P6286" t="s">
        <v>10615</v>
      </c>
      <c r="Q6286">
        <v>40.650100000000002</v>
      </c>
      <c r="R6286">
        <v>-73.949579999999997</v>
      </c>
    </row>
    <row r="6287" spans="1:18">
      <c r="A6287">
        <v>40687.787662037037</v>
      </c>
      <c r="B6287" s="6" t="s">
        <v>10100</v>
      </c>
      <c r="C6287" s="7" t="s">
        <v>10390</v>
      </c>
      <c r="D6287" s="4">
        <v>1</v>
      </c>
      <c r="E6287" s="4">
        <v>1</v>
      </c>
      <c r="F6287">
        <v>1</v>
      </c>
      <c r="G6287">
        <v>1</v>
      </c>
      <c r="H6287">
        <v>1</v>
      </c>
      <c r="I6287">
        <v>1</v>
      </c>
      <c r="J6287">
        <v>1</v>
      </c>
      <c r="K6287">
        <v>1</v>
      </c>
      <c r="L6287">
        <v>1</v>
      </c>
      <c r="M6287">
        <v>1</v>
      </c>
      <c r="N6287">
        <v>1</v>
      </c>
      <c r="O6287" s="4" t="s">
        <v>10614</v>
      </c>
      <c r="P6287" t="s">
        <v>10628</v>
      </c>
      <c r="Q6287">
        <v>41.850029999999997</v>
      </c>
      <c r="R6287">
        <v>-87.650049999999993</v>
      </c>
    </row>
    <row r="6288" spans="1:18">
      <c r="A6288">
        <v>40687.788587962961</v>
      </c>
      <c r="B6288" s="6" t="s">
        <v>10100</v>
      </c>
      <c r="C6288" s="7" t="s">
        <v>10391</v>
      </c>
      <c r="D6288" s="4">
        <v>4</v>
      </c>
      <c r="E6288" s="4">
        <v>4</v>
      </c>
      <c r="F6288">
        <v>4</v>
      </c>
      <c r="G6288">
        <v>5</v>
      </c>
      <c r="H6288">
        <v>4</v>
      </c>
      <c r="I6288">
        <v>4</v>
      </c>
      <c r="J6288">
        <v>4</v>
      </c>
      <c r="K6288">
        <v>5</v>
      </c>
      <c r="L6288">
        <v>5</v>
      </c>
      <c r="M6288">
        <v>4</v>
      </c>
      <c r="N6288">
        <v>5</v>
      </c>
      <c r="O6288" s="4" t="s">
        <v>10610</v>
      </c>
      <c r="P6288" t="s">
        <v>10611</v>
      </c>
      <c r="Q6288">
        <v>-33.456940000000003</v>
      </c>
      <c r="R6288">
        <v>-70.648269999999997</v>
      </c>
    </row>
    <row r="6289" spans="1:18">
      <c r="A6289">
        <v>40687.789918981478</v>
      </c>
      <c r="B6289" s="6" t="s">
        <v>10100</v>
      </c>
      <c r="C6289" s="7" t="s">
        <v>10392</v>
      </c>
      <c r="D6289" s="4">
        <v>1</v>
      </c>
      <c r="E6289" s="4">
        <v>1</v>
      </c>
      <c r="F6289">
        <v>1</v>
      </c>
      <c r="G6289">
        <v>1</v>
      </c>
      <c r="H6289">
        <v>1</v>
      </c>
      <c r="I6289">
        <v>1</v>
      </c>
      <c r="J6289">
        <v>1</v>
      </c>
      <c r="K6289">
        <v>1</v>
      </c>
      <c r="L6289">
        <v>1</v>
      </c>
      <c r="M6289">
        <v>1</v>
      </c>
      <c r="N6289">
        <v>1</v>
      </c>
      <c r="O6289" s="4" t="s">
        <v>10798</v>
      </c>
      <c r="P6289" t="s">
        <v>10859</v>
      </c>
      <c r="Q6289">
        <v>31.76904</v>
      </c>
      <c r="R6289">
        <v>35.216329999999999</v>
      </c>
    </row>
    <row r="6290" spans="1:18">
      <c r="A6290">
        <v>40687.83898148148</v>
      </c>
      <c r="B6290" s="6" t="s">
        <v>10100</v>
      </c>
      <c r="C6290" s="7" t="s">
        <v>7126</v>
      </c>
      <c r="D6290" s="4">
        <v>3</v>
      </c>
      <c r="E6290" s="4">
        <v>4</v>
      </c>
      <c r="F6290">
        <v>4</v>
      </c>
      <c r="G6290">
        <v>4</v>
      </c>
      <c r="H6290">
        <v>5</v>
      </c>
      <c r="I6290">
        <v>3</v>
      </c>
      <c r="J6290">
        <v>3</v>
      </c>
      <c r="K6290">
        <v>4</v>
      </c>
      <c r="L6290">
        <v>5</v>
      </c>
      <c r="M6290">
        <v>1</v>
      </c>
      <c r="N6290">
        <v>4</v>
      </c>
      <c r="O6290" s="4" t="s">
        <v>10607</v>
      </c>
      <c r="P6290" t="s">
        <v>10624</v>
      </c>
      <c r="Q6290">
        <v>43.700110000000002</v>
      </c>
      <c r="R6290">
        <v>-79.416300000000007</v>
      </c>
    </row>
    <row r="6291" spans="1:18">
      <c r="A6291">
        <v>40687.918773148151</v>
      </c>
      <c r="B6291" s="6" t="s">
        <v>10100</v>
      </c>
      <c r="C6291" s="7" t="s">
        <v>6723</v>
      </c>
      <c r="D6291" s="4">
        <v>1</v>
      </c>
      <c r="E6291" s="4">
        <v>1</v>
      </c>
      <c r="F6291">
        <v>1</v>
      </c>
      <c r="G6291">
        <v>1</v>
      </c>
      <c r="H6291">
        <v>1</v>
      </c>
      <c r="I6291">
        <v>1</v>
      </c>
      <c r="J6291">
        <v>1</v>
      </c>
      <c r="K6291">
        <v>1</v>
      </c>
      <c r="L6291">
        <v>1</v>
      </c>
      <c r="M6291">
        <v>1</v>
      </c>
      <c r="N6291">
        <v>1</v>
      </c>
      <c r="O6291" s="4" t="s">
        <v>10607</v>
      </c>
      <c r="P6291" t="s">
        <v>10624</v>
      </c>
      <c r="Q6291">
        <v>43.700110000000002</v>
      </c>
      <c r="R6291">
        <v>-79.416300000000007</v>
      </c>
    </row>
    <row r="6292" spans="1:18">
      <c r="A6292">
        <v>40687.799421296295</v>
      </c>
      <c r="B6292" s="6" t="s">
        <v>10100</v>
      </c>
      <c r="C6292" s="7" t="s">
        <v>7107</v>
      </c>
      <c r="D6292" s="4">
        <v>2</v>
      </c>
      <c r="E6292" s="4">
        <v>2</v>
      </c>
      <c r="F6292">
        <v>2</v>
      </c>
      <c r="G6292">
        <v>3</v>
      </c>
      <c r="H6292">
        <v>3</v>
      </c>
      <c r="I6292">
        <v>4</v>
      </c>
      <c r="J6292">
        <v>3</v>
      </c>
      <c r="K6292">
        <v>4</v>
      </c>
      <c r="L6292">
        <v>5</v>
      </c>
      <c r="M6292">
        <v>4</v>
      </c>
      <c r="N6292">
        <v>5</v>
      </c>
      <c r="O6292" s="4" t="s">
        <v>10607</v>
      </c>
      <c r="P6292" t="s">
        <v>10624</v>
      </c>
      <c r="Q6292">
        <v>43.700110000000002</v>
      </c>
      <c r="R6292">
        <v>-79.416300000000007</v>
      </c>
    </row>
    <row r="6293" spans="1:18">
      <c r="A6293">
        <v>40687.755636574075</v>
      </c>
      <c r="B6293" s="6" t="s">
        <v>10100</v>
      </c>
      <c r="C6293" s="7" t="s">
        <v>10393</v>
      </c>
      <c r="D6293" s="4">
        <v>4</v>
      </c>
      <c r="E6293" s="4">
        <v>5</v>
      </c>
      <c r="F6293">
        <v>4</v>
      </c>
      <c r="G6293">
        <v>3</v>
      </c>
      <c r="H6293">
        <v>5</v>
      </c>
      <c r="I6293">
        <v>3</v>
      </c>
      <c r="J6293">
        <v>3</v>
      </c>
      <c r="K6293">
        <v>5</v>
      </c>
      <c r="L6293">
        <v>1</v>
      </c>
      <c r="M6293">
        <v>4</v>
      </c>
      <c r="N6293">
        <v>1</v>
      </c>
      <c r="O6293" s="4" t="s">
        <v>10625</v>
      </c>
      <c r="P6293" t="s">
        <v>10697</v>
      </c>
      <c r="Q6293">
        <v>19.428470000000001</v>
      </c>
      <c r="R6293">
        <v>-99.127660000000006</v>
      </c>
    </row>
    <row r="6294" spans="1:18">
      <c r="A6294">
        <v>40687.59039351852</v>
      </c>
      <c r="B6294" s="6" t="s">
        <v>10100</v>
      </c>
      <c r="C6294" s="7" t="s">
        <v>10394</v>
      </c>
      <c r="D6294" s="4">
        <v>5</v>
      </c>
      <c r="E6294" s="4">
        <v>5</v>
      </c>
      <c r="F6294">
        <v>5</v>
      </c>
      <c r="G6294">
        <v>1</v>
      </c>
      <c r="H6294">
        <v>1</v>
      </c>
      <c r="I6294">
        <v>5</v>
      </c>
      <c r="J6294">
        <v>1</v>
      </c>
      <c r="K6294">
        <v>5</v>
      </c>
      <c r="L6294">
        <v>5</v>
      </c>
      <c r="M6294">
        <v>5</v>
      </c>
      <c r="N6294">
        <v>5</v>
      </c>
      <c r="O6294" s="4" t="s">
        <v>10614</v>
      </c>
      <c r="P6294" t="s">
        <v>10636</v>
      </c>
      <c r="Q6294">
        <v>40.714269999999999</v>
      </c>
      <c r="R6294">
        <v>-74.005970000000005</v>
      </c>
    </row>
    <row r="6295" spans="1:18">
      <c r="A6295">
        <v>40687.88559027778</v>
      </c>
      <c r="B6295" s="6" t="s">
        <v>10100</v>
      </c>
      <c r="C6295" s="7" t="s">
        <v>5151</v>
      </c>
      <c r="D6295" s="4">
        <v>1</v>
      </c>
      <c r="E6295" s="4">
        <v>1</v>
      </c>
      <c r="F6295">
        <v>1</v>
      </c>
      <c r="G6295">
        <v>1</v>
      </c>
      <c r="H6295">
        <v>1</v>
      </c>
      <c r="I6295">
        <v>1</v>
      </c>
      <c r="J6295">
        <v>1</v>
      </c>
      <c r="K6295">
        <v>1</v>
      </c>
      <c r="L6295">
        <v>1</v>
      </c>
      <c r="M6295">
        <v>1</v>
      </c>
      <c r="N6295">
        <v>1</v>
      </c>
      <c r="O6295" s="4" t="s">
        <v>10614</v>
      </c>
      <c r="P6295" t="s">
        <v>10636</v>
      </c>
      <c r="Q6295">
        <v>40.714269999999999</v>
      </c>
      <c r="R6295">
        <v>-74.005970000000005</v>
      </c>
    </row>
    <row r="6296" spans="1:18">
      <c r="A6296">
        <v>40687.944907407407</v>
      </c>
      <c r="B6296" s="6" t="s">
        <v>10100</v>
      </c>
      <c r="C6296" s="7" t="s">
        <v>10395</v>
      </c>
      <c r="D6296" s="4">
        <v>5</v>
      </c>
      <c r="E6296" s="4">
        <v>1</v>
      </c>
      <c r="F6296">
        <v>5</v>
      </c>
      <c r="G6296">
        <v>1</v>
      </c>
      <c r="H6296">
        <v>5</v>
      </c>
      <c r="I6296">
        <v>5</v>
      </c>
      <c r="J6296">
        <v>1</v>
      </c>
      <c r="K6296">
        <v>1</v>
      </c>
      <c r="L6296">
        <v>5</v>
      </c>
      <c r="M6296">
        <v>5</v>
      </c>
      <c r="N6296">
        <v>1</v>
      </c>
      <c r="O6296" s="4" t="s">
        <v>10625</v>
      </c>
      <c r="P6296" t="s">
        <v>10697</v>
      </c>
      <c r="Q6296">
        <v>19.428470000000001</v>
      </c>
      <c r="R6296">
        <v>-99.127660000000006</v>
      </c>
    </row>
    <row r="6297" spans="1:18">
      <c r="A6297">
        <v>40687.901828703703</v>
      </c>
      <c r="B6297" s="6" t="s">
        <v>10100</v>
      </c>
      <c r="C6297" s="7" t="s">
        <v>8128</v>
      </c>
      <c r="D6297" s="4">
        <v>3</v>
      </c>
      <c r="E6297" s="4">
        <v>4</v>
      </c>
      <c r="F6297">
        <v>5</v>
      </c>
      <c r="G6297">
        <v>3</v>
      </c>
      <c r="H6297">
        <v>5</v>
      </c>
      <c r="I6297">
        <v>4</v>
      </c>
      <c r="J6297">
        <v>4</v>
      </c>
      <c r="K6297">
        <v>5</v>
      </c>
      <c r="L6297">
        <v>5</v>
      </c>
      <c r="M6297">
        <v>4</v>
      </c>
      <c r="N6297">
        <v>4</v>
      </c>
      <c r="O6297" s="4" t="s">
        <v>10620</v>
      </c>
      <c r="P6297" t="s">
        <v>10655</v>
      </c>
      <c r="Q6297">
        <v>51.512790000000003</v>
      </c>
      <c r="R6297">
        <v>-9.1840000000000005E-2</v>
      </c>
    </row>
    <row r="6298" spans="1:18">
      <c r="A6298">
        <v>40687.80091435185</v>
      </c>
      <c r="B6298" s="6" t="s">
        <v>10100</v>
      </c>
      <c r="C6298" s="7" t="s">
        <v>10396</v>
      </c>
      <c r="D6298" s="4">
        <v>5</v>
      </c>
      <c r="E6298" s="4">
        <v>5</v>
      </c>
      <c r="F6298">
        <v>3</v>
      </c>
      <c r="G6298">
        <v>1</v>
      </c>
      <c r="H6298">
        <v>5</v>
      </c>
      <c r="I6298">
        <v>5</v>
      </c>
      <c r="J6298">
        <v>1</v>
      </c>
      <c r="K6298">
        <v>1</v>
      </c>
      <c r="L6298">
        <v>3</v>
      </c>
      <c r="M6298">
        <v>1</v>
      </c>
      <c r="N6298">
        <v>3</v>
      </c>
      <c r="O6298" s="4" t="s">
        <v>10704</v>
      </c>
      <c r="P6298" t="s">
        <v>10705</v>
      </c>
      <c r="Q6298">
        <v>55.752220000000001</v>
      </c>
      <c r="R6298">
        <v>37.615560000000002</v>
      </c>
    </row>
    <row r="6299" spans="1:18">
      <c r="A6299">
        <v>40687.803055555552</v>
      </c>
      <c r="B6299" s="6" t="s">
        <v>10100</v>
      </c>
      <c r="C6299" s="7" t="s">
        <v>10397</v>
      </c>
      <c r="D6299" s="4">
        <v>1</v>
      </c>
      <c r="E6299" s="4">
        <v>1</v>
      </c>
      <c r="F6299">
        <v>1</v>
      </c>
      <c r="G6299">
        <v>1</v>
      </c>
      <c r="H6299">
        <v>1</v>
      </c>
      <c r="I6299">
        <v>1</v>
      </c>
      <c r="J6299">
        <v>1</v>
      </c>
      <c r="K6299">
        <v>1</v>
      </c>
      <c r="L6299">
        <v>5</v>
      </c>
      <c r="M6299">
        <v>5</v>
      </c>
      <c r="N6299">
        <v>5</v>
      </c>
      <c r="O6299" s="4" t="s">
        <v>10614</v>
      </c>
      <c r="P6299" t="s">
        <v>10628</v>
      </c>
      <c r="Q6299">
        <v>41.850029999999997</v>
      </c>
      <c r="R6299">
        <v>-87.650049999999993</v>
      </c>
    </row>
    <row r="6300" spans="1:18">
      <c r="A6300">
        <v>40687.803611111114</v>
      </c>
      <c r="B6300" s="6" t="s">
        <v>10100</v>
      </c>
      <c r="C6300" s="7" t="s">
        <v>10398</v>
      </c>
      <c r="D6300" s="4">
        <v>4</v>
      </c>
      <c r="E6300" s="4">
        <v>3</v>
      </c>
      <c r="F6300">
        <v>4</v>
      </c>
      <c r="G6300">
        <v>5</v>
      </c>
      <c r="H6300">
        <v>5</v>
      </c>
      <c r="I6300">
        <v>5</v>
      </c>
      <c r="J6300">
        <v>2</v>
      </c>
      <c r="K6300">
        <v>5</v>
      </c>
      <c r="L6300">
        <v>5</v>
      </c>
      <c r="M6300">
        <v>5</v>
      </c>
      <c r="N6300">
        <v>5</v>
      </c>
      <c r="O6300" s="4" t="s">
        <v>10618</v>
      </c>
      <c r="P6300" t="s">
        <v>10619</v>
      </c>
      <c r="Q6300">
        <v>41.894739999999999</v>
      </c>
      <c r="R6300">
        <v>12.4839</v>
      </c>
    </row>
    <row r="6301" spans="1:18">
      <c r="A6301">
        <v>40687.804016203707</v>
      </c>
      <c r="B6301" s="6" t="s">
        <v>10100</v>
      </c>
      <c r="C6301" s="7" t="s">
        <v>10399</v>
      </c>
      <c r="D6301" s="4">
        <v>1</v>
      </c>
      <c r="E6301" s="4">
        <v>1</v>
      </c>
      <c r="F6301">
        <v>1</v>
      </c>
      <c r="G6301">
        <v>1</v>
      </c>
      <c r="H6301">
        <v>1</v>
      </c>
      <c r="I6301">
        <v>1</v>
      </c>
      <c r="J6301">
        <v>1</v>
      </c>
      <c r="K6301">
        <v>1</v>
      </c>
      <c r="L6301">
        <v>1</v>
      </c>
      <c r="M6301">
        <v>0</v>
      </c>
      <c r="N6301">
        <v>0</v>
      </c>
      <c r="O6301" s="4" t="s">
        <v>10614</v>
      </c>
      <c r="P6301" t="s">
        <v>10636</v>
      </c>
      <c r="Q6301">
        <v>40.714269999999999</v>
      </c>
      <c r="R6301">
        <v>-74.005970000000005</v>
      </c>
    </row>
    <row r="6302" spans="1:18">
      <c r="A6302">
        <v>40687.804895833331</v>
      </c>
      <c r="B6302" s="6" t="s">
        <v>10100</v>
      </c>
      <c r="C6302" s="7" t="s">
        <v>10400</v>
      </c>
      <c r="D6302" s="4">
        <v>2</v>
      </c>
      <c r="E6302" s="4">
        <v>5</v>
      </c>
      <c r="F6302">
        <v>2</v>
      </c>
      <c r="G6302">
        <v>3</v>
      </c>
      <c r="H6302">
        <v>2</v>
      </c>
      <c r="I6302">
        <v>4</v>
      </c>
      <c r="J6302">
        <v>5</v>
      </c>
      <c r="K6302">
        <v>2</v>
      </c>
      <c r="L6302">
        <v>5</v>
      </c>
      <c r="M6302">
        <v>3</v>
      </c>
      <c r="N6302">
        <v>5</v>
      </c>
      <c r="O6302" s="4" t="s">
        <v>10598</v>
      </c>
      <c r="P6302" t="s">
        <v>10664</v>
      </c>
      <c r="Q6302">
        <v>48.137430000000002</v>
      </c>
      <c r="R6302">
        <v>11.57549</v>
      </c>
    </row>
    <row r="6303" spans="1:18">
      <c r="A6303">
        <v>40687.805</v>
      </c>
      <c r="B6303" s="6" t="s">
        <v>10100</v>
      </c>
      <c r="C6303" s="7" t="s">
        <v>10401</v>
      </c>
      <c r="D6303" s="4">
        <v>4</v>
      </c>
      <c r="E6303" s="4">
        <v>4</v>
      </c>
      <c r="F6303">
        <v>5</v>
      </c>
      <c r="G6303">
        <v>2</v>
      </c>
      <c r="H6303">
        <v>5</v>
      </c>
      <c r="I6303">
        <v>2</v>
      </c>
      <c r="J6303">
        <v>3</v>
      </c>
      <c r="K6303">
        <v>5</v>
      </c>
      <c r="L6303">
        <v>4</v>
      </c>
      <c r="M6303">
        <v>5</v>
      </c>
      <c r="N6303">
        <v>4</v>
      </c>
      <c r="O6303" s="4" t="s">
        <v>10607</v>
      </c>
      <c r="P6303" t="s">
        <v>10624</v>
      </c>
      <c r="Q6303">
        <v>43.700110000000002</v>
      </c>
      <c r="R6303">
        <v>-79.416300000000007</v>
      </c>
    </row>
    <row r="6304" spans="1:18">
      <c r="A6304">
        <v>40687.807500000003</v>
      </c>
      <c r="B6304" s="6" t="s">
        <v>10100</v>
      </c>
      <c r="C6304" s="7" t="s">
        <v>10402</v>
      </c>
      <c r="D6304" s="4">
        <v>3</v>
      </c>
      <c r="E6304" s="4">
        <v>3</v>
      </c>
      <c r="F6304">
        <v>4</v>
      </c>
      <c r="G6304">
        <v>4</v>
      </c>
      <c r="H6304">
        <v>4</v>
      </c>
      <c r="I6304">
        <v>4</v>
      </c>
      <c r="J6304">
        <v>4</v>
      </c>
      <c r="K6304">
        <v>5</v>
      </c>
      <c r="L6304">
        <v>4</v>
      </c>
      <c r="M6304">
        <v>4</v>
      </c>
      <c r="N6304">
        <v>4</v>
      </c>
      <c r="O6304" s="4" t="s">
        <v>10607</v>
      </c>
      <c r="P6304" t="s">
        <v>10608</v>
      </c>
      <c r="Q6304">
        <v>45.508839999999999</v>
      </c>
      <c r="R6304">
        <v>-73.587810000000005</v>
      </c>
    </row>
    <row r="6305" spans="1:18">
      <c r="A6305">
        <v>40687.807662037034</v>
      </c>
      <c r="B6305" s="6" t="s">
        <v>10100</v>
      </c>
      <c r="C6305" s="7" t="s">
        <v>10403</v>
      </c>
      <c r="D6305" s="4">
        <v>5</v>
      </c>
      <c r="E6305" s="4">
        <v>5</v>
      </c>
      <c r="F6305">
        <v>5</v>
      </c>
      <c r="G6305">
        <v>5</v>
      </c>
      <c r="H6305">
        <v>5</v>
      </c>
      <c r="I6305">
        <v>5</v>
      </c>
      <c r="J6305">
        <v>5</v>
      </c>
      <c r="K6305">
        <v>5</v>
      </c>
      <c r="L6305">
        <v>5</v>
      </c>
      <c r="M6305">
        <v>5</v>
      </c>
      <c r="N6305">
        <v>5</v>
      </c>
      <c r="O6305" s="4" t="s">
        <v>10607</v>
      </c>
      <c r="P6305" t="s">
        <v>10624</v>
      </c>
      <c r="Q6305">
        <v>43.700110000000002</v>
      </c>
      <c r="R6305">
        <v>-79.416300000000007</v>
      </c>
    </row>
    <row r="6306" spans="1:18">
      <c r="A6306">
        <v>40687.807986111111</v>
      </c>
      <c r="B6306" s="6" t="s">
        <v>10100</v>
      </c>
      <c r="C6306" s="7" t="s">
        <v>10404</v>
      </c>
      <c r="D6306" s="4">
        <v>3</v>
      </c>
      <c r="E6306" s="4">
        <v>4</v>
      </c>
      <c r="F6306">
        <v>4</v>
      </c>
      <c r="G6306">
        <v>1</v>
      </c>
      <c r="H6306">
        <v>4</v>
      </c>
      <c r="I6306">
        <v>3</v>
      </c>
      <c r="J6306">
        <v>1</v>
      </c>
      <c r="K6306">
        <v>2</v>
      </c>
      <c r="L6306">
        <v>5</v>
      </c>
      <c r="M6306">
        <v>1</v>
      </c>
      <c r="N6306">
        <v>5</v>
      </c>
      <c r="O6306" s="4" t="s">
        <v>10598</v>
      </c>
      <c r="P6306" t="s">
        <v>10777</v>
      </c>
      <c r="Q6306">
        <v>50.933329999999998</v>
      </c>
      <c r="R6306">
        <v>6.95</v>
      </c>
    </row>
    <row r="6307" spans="1:18">
      <c r="A6307">
        <v>40687.808171296296</v>
      </c>
      <c r="B6307" s="6" t="s">
        <v>10100</v>
      </c>
      <c r="C6307" s="7" t="s">
        <v>10405</v>
      </c>
      <c r="D6307" s="4">
        <v>2</v>
      </c>
      <c r="E6307" s="4">
        <v>4</v>
      </c>
      <c r="F6307">
        <v>4</v>
      </c>
      <c r="G6307">
        <v>1</v>
      </c>
      <c r="H6307">
        <v>4</v>
      </c>
      <c r="I6307">
        <v>3</v>
      </c>
      <c r="J6307">
        <v>4</v>
      </c>
      <c r="K6307">
        <v>1</v>
      </c>
      <c r="L6307">
        <v>3</v>
      </c>
      <c r="M6307">
        <v>1</v>
      </c>
      <c r="N6307">
        <v>2</v>
      </c>
      <c r="O6307" s="4" t="s">
        <v>10614</v>
      </c>
      <c r="P6307" t="s">
        <v>10636</v>
      </c>
      <c r="Q6307">
        <v>40.714269999999999</v>
      </c>
      <c r="R6307">
        <v>-74.005970000000005</v>
      </c>
    </row>
    <row r="6308" spans="1:18">
      <c r="A6308">
        <v>40687.808587962965</v>
      </c>
      <c r="B6308" s="6" t="s">
        <v>10100</v>
      </c>
      <c r="C6308" s="7" t="s">
        <v>10406</v>
      </c>
      <c r="D6308" s="4">
        <v>5</v>
      </c>
      <c r="E6308" s="4">
        <v>5</v>
      </c>
      <c r="F6308">
        <v>5</v>
      </c>
      <c r="G6308">
        <v>5</v>
      </c>
      <c r="H6308">
        <v>5</v>
      </c>
      <c r="I6308">
        <v>5</v>
      </c>
      <c r="J6308">
        <v>5</v>
      </c>
      <c r="K6308">
        <v>5</v>
      </c>
      <c r="L6308">
        <v>5</v>
      </c>
      <c r="M6308">
        <v>5</v>
      </c>
      <c r="N6308">
        <v>5</v>
      </c>
      <c r="O6308" s="4" t="s">
        <v>10683</v>
      </c>
      <c r="P6308" t="s">
        <v>10720</v>
      </c>
      <c r="Q6308">
        <v>39.919870000000003</v>
      </c>
      <c r="R6308">
        <v>32.85427</v>
      </c>
    </row>
    <row r="6309" spans="1:18">
      <c r="A6309">
        <v>40687.809155092589</v>
      </c>
      <c r="B6309" s="6" t="s">
        <v>10100</v>
      </c>
      <c r="C6309" s="7" t="s">
        <v>10407</v>
      </c>
      <c r="D6309" s="4">
        <v>1</v>
      </c>
      <c r="E6309" s="4">
        <v>1</v>
      </c>
      <c r="F6309">
        <v>1</v>
      </c>
      <c r="G6309">
        <v>1</v>
      </c>
      <c r="H6309">
        <v>1</v>
      </c>
      <c r="I6309">
        <v>1</v>
      </c>
      <c r="J6309">
        <v>1</v>
      </c>
      <c r="K6309">
        <v>1</v>
      </c>
      <c r="L6309">
        <v>1</v>
      </c>
      <c r="M6309">
        <v>1</v>
      </c>
      <c r="N6309">
        <v>1</v>
      </c>
      <c r="O6309" s="4" t="s">
        <v>10625</v>
      </c>
      <c r="P6309" t="s">
        <v>10697</v>
      </c>
      <c r="Q6309">
        <v>19.428470000000001</v>
      </c>
      <c r="R6309">
        <v>-99.127660000000006</v>
      </c>
    </row>
    <row r="6310" spans="1:18">
      <c r="A6310">
        <v>40687.809293981481</v>
      </c>
      <c r="B6310" s="6" t="s">
        <v>10100</v>
      </c>
      <c r="C6310" s="7" t="s">
        <v>10408</v>
      </c>
      <c r="D6310" s="4">
        <v>5</v>
      </c>
      <c r="E6310" s="4">
        <v>5</v>
      </c>
      <c r="F6310">
        <v>5</v>
      </c>
      <c r="G6310">
        <v>5</v>
      </c>
      <c r="H6310">
        <v>5</v>
      </c>
      <c r="I6310">
        <v>5</v>
      </c>
      <c r="J6310">
        <v>3</v>
      </c>
      <c r="K6310">
        <v>4</v>
      </c>
      <c r="L6310">
        <v>5</v>
      </c>
      <c r="M6310">
        <v>5</v>
      </c>
      <c r="N6310">
        <v>5</v>
      </c>
      <c r="O6310" s="4" t="s">
        <v>10625</v>
      </c>
      <c r="P6310" t="s">
        <v>10782</v>
      </c>
      <c r="Q6310">
        <v>19.601109999999998</v>
      </c>
      <c r="R6310">
        <v>-99.052499999999995</v>
      </c>
    </row>
    <row r="6311" spans="1:18">
      <c r="A6311">
        <v>40687.809340277781</v>
      </c>
      <c r="B6311" s="6" t="s">
        <v>10100</v>
      </c>
      <c r="C6311" s="7" t="s">
        <v>10409</v>
      </c>
      <c r="D6311" s="4">
        <v>1</v>
      </c>
      <c r="E6311" s="4">
        <v>1</v>
      </c>
      <c r="F6311">
        <v>1</v>
      </c>
      <c r="G6311">
        <v>1</v>
      </c>
      <c r="H6311">
        <v>1</v>
      </c>
      <c r="I6311">
        <v>1</v>
      </c>
      <c r="J6311">
        <v>1</v>
      </c>
      <c r="K6311">
        <v>1</v>
      </c>
      <c r="L6311">
        <v>1</v>
      </c>
      <c r="M6311">
        <v>1</v>
      </c>
      <c r="N6311">
        <v>1</v>
      </c>
      <c r="O6311" s="4" t="s">
        <v>10607</v>
      </c>
      <c r="P6311" t="s">
        <v>10608</v>
      </c>
      <c r="Q6311">
        <v>45.508839999999999</v>
      </c>
      <c r="R6311">
        <v>-73.587810000000005</v>
      </c>
    </row>
    <row r="6312" spans="1:18">
      <c r="A6312">
        <v>40687.810046296298</v>
      </c>
      <c r="B6312" s="6" t="s">
        <v>10100</v>
      </c>
      <c r="C6312" s="7" t="s">
        <v>10410</v>
      </c>
      <c r="D6312" s="4">
        <v>3</v>
      </c>
      <c r="E6312" s="4">
        <v>3</v>
      </c>
      <c r="F6312">
        <v>4</v>
      </c>
      <c r="G6312">
        <v>3</v>
      </c>
      <c r="H6312">
        <v>4</v>
      </c>
      <c r="I6312">
        <v>3</v>
      </c>
      <c r="J6312">
        <v>3</v>
      </c>
      <c r="K6312">
        <v>3</v>
      </c>
      <c r="L6312">
        <v>4</v>
      </c>
      <c r="M6312">
        <v>4</v>
      </c>
      <c r="N6312">
        <v>5</v>
      </c>
      <c r="O6312" s="4" t="s">
        <v>10620</v>
      </c>
      <c r="P6312" t="s">
        <v>10655</v>
      </c>
      <c r="Q6312">
        <v>51.512790000000003</v>
      </c>
      <c r="R6312">
        <v>-9.1840000000000005E-2</v>
      </c>
    </row>
    <row r="6313" spans="1:18">
      <c r="A6313">
        <v>40687.810324074075</v>
      </c>
      <c r="B6313" s="6" t="s">
        <v>10100</v>
      </c>
      <c r="C6313" s="7" t="s">
        <v>10411</v>
      </c>
      <c r="D6313" s="4">
        <v>5</v>
      </c>
      <c r="E6313" s="4">
        <v>5</v>
      </c>
      <c r="F6313">
        <v>5</v>
      </c>
      <c r="G6313">
        <v>5</v>
      </c>
      <c r="H6313">
        <v>5</v>
      </c>
      <c r="I6313">
        <v>5</v>
      </c>
      <c r="J6313">
        <v>5</v>
      </c>
      <c r="K6313">
        <v>5</v>
      </c>
      <c r="L6313">
        <v>5</v>
      </c>
      <c r="M6313">
        <v>5</v>
      </c>
      <c r="N6313">
        <v>5</v>
      </c>
      <c r="O6313" s="4" t="s">
        <v>10620</v>
      </c>
      <c r="P6313" t="s">
        <v>10655</v>
      </c>
      <c r="Q6313">
        <v>51.512790000000003</v>
      </c>
      <c r="R6313">
        <v>-9.1840000000000005E-2</v>
      </c>
    </row>
    <row r="6314" spans="1:18">
      <c r="A6314">
        <v>40687.810740740744</v>
      </c>
      <c r="B6314" s="6" t="s">
        <v>10100</v>
      </c>
      <c r="C6314" s="7" t="s">
        <v>10412</v>
      </c>
      <c r="D6314" s="4">
        <v>3</v>
      </c>
      <c r="E6314" s="4">
        <v>3</v>
      </c>
      <c r="F6314">
        <v>3</v>
      </c>
      <c r="G6314">
        <v>3</v>
      </c>
      <c r="H6314">
        <v>3</v>
      </c>
      <c r="I6314">
        <v>3</v>
      </c>
      <c r="J6314">
        <v>3</v>
      </c>
      <c r="K6314">
        <v>5</v>
      </c>
      <c r="L6314">
        <v>4</v>
      </c>
      <c r="M6314">
        <v>4</v>
      </c>
      <c r="N6314">
        <v>4</v>
      </c>
      <c r="O6314" s="4" t="s">
        <v>10604</v>
      </c>
      <c r="P6314" t="s">
        <v>10605</v>
      </c>
      <c r="Q6314">
        <v>48.853409999999997</v>
      </c>
      <c r="R6314">
        <v>2.3488000000000002</v>
      </c>
    </row>
    <row r="6315" spans="1:18">
      <c r="A6315">
        <v>40687.810844907406</v>
      </c>
      <c r="B6315" s="6" t="s">
        <v>10100</v>
      </c>
      <c r="C6315" s="7" t="s">
        <v>10413</v>
      </c>
      <c r="D6315" s="4">
        <v>4</v>
      </c>
      <c r="E6315" s="4">
        <v>4</v>
      </c>
      <c r="F6315">
        <v>4</v>
      </c>
      <c r="G6315">
        <v>3</v>
      </c>
      <c r="H6315">
        <v>5</v>
      </c>
      <c r="I6315">
        <v>0</v>
      </c>
      <c r="J6315">
        <v>0</v>
      </c>
      <c r="K6315">
        <v>4</v>
      </c>
      <c r="L6315">
        <v>5</v>
      </c>
      <c r="M6315">
        <v>3</v>
      </c>
      <c r="N6315">
        <v>3</v>
      </c>
      <c r="O6315" s="4" t="s">
        <v>10620</v>
      </c>
      <c r="P6315" t="s">
        <v>10621</v>
      </c>
      <c r="Q6315">
        <v>51.50853</v>
      </c>
      <c r="R6315">
        <v>-0.12573999999999999</v>
      </c>
    </row>
    <row r="6316" spans="1:18">
      <c r="A6316">
        <v>40687.811145833337</v>
      </c>
      <c r="B6316" s="6" t="s">
        <v>10100</v>
      </c>
      <c r="C6316" s="7" t="s">
        <v>9387</v>
      </c>
      <c r="D6316" s="4">
        <v>4</v>
      </c>
      <c r="E6316" s="4">
        <v>4</v>
      </c>
      <c r="F6316">
        <v>5</v>
      </c>
      <c r="G6316">
        <v>3</v>
      </c>
      <c r="H6316">
        <v>5</v>
      </c>
      <c r="I6316">
        <v>5</v>
      </c>
      <c r="J6316">
        <v>4</v>
      </c>
      <c r="K6316">
        <v>5</v>
      </c>
      <c r="L6316">
        <v>5</v>
      </c>
      <c r="M6316">
        <v>4</v>
      </c>
      <c r="N6316">
        <v>5</v>
      </c>
      <c r="O6316" s="4" t="s">
        <v>10607</v>
      </c>
      <c r="P6316" t="s">
        <v>10624</v>
      </c>
      <c r="Q6316">
        <v>43.700110000000002</v>
      </c>
      <c r="R6316">
        <v>-79.416300000000007</v>
      </c>
    </row>
    <row r="6317" spans="1:18">
      <c r="A6317">
        <v>40687.812708333331</v>
      </c>
      <c r="B6317" s="6" t="s">
        <v>10100</v>
      </c>
      <c r="C6317" s="7" t="s">
        <v>10414</v>
      </c>
      <c r="D6317" s="4">
        <v>3</v>
      </c>
      <c r="E6317" s="4">
        <v>4</v>
      </c>
      <c r="F6317">
        <v>4</v>
      </c>
      <c r="G6317">
        <v>5</v>
      </c>
      <c r="H6317">
        <v>5</v>
      </c>
      <c r="I6317">
        <v>5</v>
      </c>
      <c r="J6317">
        <v>3</v>
      </c>
      <c r="K6317">
        <v>4</v>
      </c>
      <c r="L6317">
        <v>5</v>
      </c>
      <c r="M6317">
        <v>5</v>
      </c>
      <c r="N6317">
        <v>5</v>
      </c>
      <c r="O6317" s="4" t="s">
        <v>10607</v>
      </c>
      <c r="P6317" t="s">
        <v>10608</v>
      </c>
      <c r="Q6317">
        <v>45.508839999999999</v>
      </c>
      <c r="R6317">
        <v>-73.587810000000005</v>
      </c>
    </row>
    <row r="6318" spans="1:18">
      <c r="A6318">
        <v>40687.813101851854</v>
      </c>
      <c r="B6318" s="6" t="s">
        <v>10100</v>
      </c>
      <c r="C6318" s="7" t="s">
        <v>7237</v>
      </c>
      <c r="D6318" s="4">
        <v>3</v>
      </c>
      <c r="E6318" s="4">
        <v>5</v>
      </c>
      <c r="F6318">
        <v>3</v>
      </c>
      <c r="G6318">
        <v>0</v>
      </c>
      <c r="H6318">
        <v>3</v>
      </c>
      <c r="I6318">
        <v>2</v>
      </c>
      <c r="J6318">
        <v>4</v>
      </c>
      <c r="K6318">
        <v>5</v>
      </c>
      <c r="L6318">
        <v>5</v>
      </c>
      <c r="M6318">
        <v>5</v>
      </c>
      <c r="N6318">
        <v>3</v>
      </c>
      <c r="O6318" s="4" t="s">
        <v>10625</v>
      </c>
      <c r="P6318" t="s">
        <v>10772</v>
      </c>
      <c r="Q6318">
        <v>19.05</v>
      </c>
      <c r="R6318">
        <v>-98.2</v>
      </c>
    </row>
    <row r="6319" spans="1:18">
      <c r="A6319">
        <v>40687.814004629632</v>
      </c>
      <c r="B6319" s="6" t="s">
        <v>10100</v>
      </c>
      <c r="C6319" s="7" t="s">
        <v>10415</v>
      </c>
      <c r="D6319" s="4">
        <v>1</v>
      </c>
      <c r="E6319" s="4">
        <v>1</v>
      </c>
      <c r="F6319">
        <v>1</v>
      </c>
      <c r="G6319">
        <v>1</v>
      </c>
      <c r="H6319">
        <v>1</v>
      </c>
      <c r="I6319">
        <v>1</v>
      </c>
      <c r="J6319">
        <v>1</v>
      </c>
      <c r="K6319">
        <v>1</v>
      </c>
      <c r="L6319">
        <v>1</v>
      </c>
      <c r="M6319">
        <v>1</v>
      </c>
      <c r="N6319">
        <v>1</v>
      </c>
      <c r="O6319" s="4" t="s">
        <v>10625</v>
      </c>
      <c r="P6319" t="s">
        <v>10697</v>
      </c>
      <c r="Q6319">
        <v>19.428470000000001</v>
      </c>
      <c r="R6319">
        <v>-99.127660000000006</v>
      </c>
    </row>
    <row r="6320" spans="1:18">
      <c r="A6320">
        <v>40687.814363425925</v>
      </c>
      <c r="B6320" s="6" t="s">
        <v>10100</v>
      </c>
      <c r="C6320" s="7" t="s">
        <v>10416</v>
      </c>
      <c r="D6320" s="4">
        <v>4</v>
      </c>
      <c r="E6320" s="4">
        <v>3</v>
      </c>
      <c r="F6320">
        <v>5</v>
      </c>
      <c r="G6320">
        <v>4</v>
      </c>
      <c r="H6320">
        <v>5</v>
      </c>
      <c r="I6320">
        <v>5</v>
      </c>
      <c r="J6320">
        <v>5</v>
      </c>
      <c r="K6320">
        <v>5</v>
      </c>
      <c r="L6320">
        <v>4</v>
      </c>
      <c r="M6320">
        <v>5</v>
      </c>
      <c r="N6320">
        <v>4</v>
      </c>
      <c r="O6320" s="4" t="s">
        <v>10607</v>
      </c>
      <c r="P6320" t="s">
        <v>10613</v>
      </c>
      <c r="Q6320">
        <v>49.249659999999999</v>
      </c>
      <c r="R6320">
        <v>-123.11933999999999</v>
      </c>
    </row>
    <row r="6321" spans="1:18">
      <c r="A6321">
        <v>40687.814687500002</v>
      </c>
      <c r="B6321" s="6" t="s">
        <v>10100</v>
      </c>
      <c r="C6321" s="7" t="s">
        <v>10417</v>
      </c>
      <c r="D6321" s="4">
        <v>5</v>
      </c>
      <c r="E6321" s="4">
        <v>5</v>
      </c>
      <c r="F6321">
        <v>5</v>
      </c>
      <c r="G6321">
        <v>5</v>
      </c>
      <c r="H6321">
        <v>5</v>
      </c>
      <c r="I6321">
        <v>5</v>
      </c>
      <c r="J6321">
        <v>5</v>
      </c>
      <c r="K6321">
        <v>5</v>
      </c>
      <c r="L6321">
        <v>5</v>
      </c>
      <c r="M6321">
        <v>5</v>
      </c>
      <c r="N6321">
        <v>5</v>
      </c>
      <c r="O6321" s="4" t="s">
        <v>10616</v>
      </c>
      <c r="P6321" t="s">
        <v>10668</v>
      </c>
      <c r="Q6321">
        <v>-36.866669999999999</v>
      </c>
      <c r="R6321">
        <v>174.76667</v>
      </c>
    </row>
    <row r="6322" spans="1:18">
      <c r="A6322">
        <v>40687.817152777781</v>
      </c>
      <c r="B6322" s="6" t="s">
        <v>10100</v>
      </c>
      <c r="C6322" s="7" t="s">
        <v>10418</v>
      </c>
      <c r="D6322" s="4">
        <v>1</v>
      </c>
      <c r="E6322" s="4">
        <v>1</v>
      </c>
      <c r="F6322">
        <v>1</v>
      </c>
      <c r="G6322">
        <v>1</v>
      </c>
      <c r="H6322">
        <v>1</v>
      </c>
      <c r="I6322">
        <v>1</v>
      </c>
      <c r="J6322">
        <v>1</v>
      </c>
      <c r="K6322">
        <v>1</v>
      </c>
      <c r="L6322">
        <v>1</v>
      </c>
      <c r="M6322">
        <v>1</v>
      </c>
      <c r="N6322">
        <v>1</v>
      </c>
      <c r="O6322" s="4" t="s">
        <v>10625</v>
      </c>
      <c r="P6322" t="s">
        <v>10782</v>
      </c>
      <c r="Q6322">
        <v>19.601109999999998</v>
      </c>
      <c r="R6322">
        <v>-99.052499999999995</v>
      </c>
    </row>
    <row r="6323" spans="1:18">
      <c r="A6323">
        <v>40687.818136574075</v>
      </c>
      <c r="B6323" s="6" t="s">
        <v>10100</v>
      </c>
      <c r="C6323" s="7" t="s">
        <v>10419</v>
      </c>
      <c r="D6323" s="4">
        <v>3</v>
      </c>
      <c r="E6323" s="4">
        <v>4</v>
      </c>
      <c r="F6323">
        <v>4</v>
      </c>
      <c r="G6323">
        <v>3</v>
      </c>
      <c r="H6323">
        <v>3</v>
      </c>
      <c r="I6323">
        <v>4</v>
      </c>
      <c r="J6323">
        <v>3</v>
      </c>
      <c r="K6323">
        <v>4</v>
      </c>
      <c r="L6323">
        <v>4</v>
      </c>
      <c r="M6323">
        <v>4</v>
      </c>
      <c r="N6323">
        <v>3</v>
      </c>
      <c r="O6323" s="4" t="s">
        <v>10618</v>
      </c>
      <c r="P6323" t="s">
        <v>10619</v>
      </c>
      <c r="Q6323">
        <v>41.894739999999999</v>
      </c>
      <c r="R6323">
        <v>12.4839</v>
      </c>
    </row>
    <row r="6324" spans="1:18">
      <c r="A6324">
        <v>40687.81925925926</v>
      </c>
      <c r="B6324" s="6" t="s">
        <v>10100</v>
      </c>
      <c r="C6324" s="7" t="s">
        <v>10420</v>
      </c>
      <c r="D6324" s="4">
        <v>5</v>
      </c>
      <c r="E6324" s="4">
        <v>3</v>
      </c>
      <c r="F6324">
        <v>5</v>
      </c>
      <c r="G6324">
        <v>5</v>
      </c>
      <c r="H6324">
        <v>3</v>
      </c>
      <c r="I6324">
        <v>5</v>
      </c>
      <c r="J6324">
        <v>5</v>
      </c>
      <c r="K6324">
        <v>5</v>
      </c>
      <c r="L6324">
        <v>5</v>
      </c>
      <c r="M6324">
        <v>5</v>
      </c>
      <c r="N6324">
        <v>5</v>
      </c>
      <c r="O6324" s="4" t="s">
        <v>10607</v>
      </c>
      <c r="P6324" t="s">
        <v>10608</v>
      </c>
      <c r="Q6324">
        <v>45.508839999999999</v>
      </c>
      <c r="R6324">
        <v>-73.587810000000005</v>
      </c>
    </row>
    <row r="6325" spans="1:18">
      <c r="A6325">
        <v>40687.820231481484</v>
      </c>
      <c r="B6325" s="6" t="s">
        <v>10100</v>
      </c>
      <c r="C6325" s="7" t="s">
        <v>10421</v>
      </c>
      <c r="D6325" s="4">
        <v>5</v>
      </c>
      <c r="E6325" s="4">
        <v>3</v>
      </c>
      <c r="F6325">
        <v>4</v>
      </c>
      <c r="G6325">
        <v>4</v>
      </c>
      <c r="H6325">
        <v>5</v>
      </c>
      <c r="I6325">
        <v>5</v>
      </c>
      <c r="J6325">
        <v>5</v>
      </c>
      <c r="K6325">
        <v>5</v>
      </c>
      <c r="L6325">
        <v>5</v>
      </c>
      <c r="M6325">
        <v>4</v>
      </c>
      <c r="N6325">
        <v>5</v>
      </c>
      <c r="O6325" s="4" t="s">
        <v>10607</v>
      </c>
      <c r="P6325" t="s">
        <v>10608</v>
      </c>
      <c r="Q6325">
        <v>45.508839999999999</v>
      </c>
      <c r="R6325">
        <v>-73.587810000000005</v>
      </c>
    </row>
    <row r="6326" spans="1:18">
      <c r="A6326">
        <v>40687.820775462962</v>
      </c>
      <c r="B6326" s="6" t="s">
        <v>10100</v>
      </c>
      <c r="C6326" s="7" t="s">
        <v>10422</v>
      </c>
      <c r="D6326" s="4">
        <v>2</v>
      </c>
      <c r="E6326" s="4">
        <v>2</v>
      </c>
      <c r="F6326">
        <v>2</v>
      </c>
      <c r="G6326">
        <v>4</v>
      </c>
      <c r="H6326">
        <v>4</v>
      </c>
      <c r="I6326">
        <v>5</v>
      </c>
      <c r="J6326">
        <v>4</v>
      </c>
      <c r="K6326">
        <v>3</v>
      </c>
      <c r="L6326">
        <v>5</v>
      </c>
      <c r="M6326">
        <v>3</v>
      </c>
      <c r="N6326">
        <v>5</v>
      </c>
      <c r="O6326" s="4" t="s">
        <v>10600</v>
      </c>
      <c r="P6326" t="s">
        <v>10771</v>
      </c>
      <c r="Q6326">
        <v>50.411360000000002</v>
      </c>
      <c r="R6326">
        <v>4.4444800000000004</v>
      </c>
    </row>
    <row r="6327" spans="1:18">
      <c r="A6327">
        <v>40687.820787037039</v>
      </c>
      <c r="B6327" s="6" t="s">
        <v>10100</v>
      </c>
      <c r="C6327" s="7" t="s">
        <v>10423</v>
      </c>
      <c r="D6327" s="4">
        <v>1</v>
      </c>
      <c r="E6327" s="4">
        <v>1</v>
      </c>
      <c r="F6327">
        <v>1</v>
      </c>
      <c r="G6327">
        <v>1</v>
      </c>
      <c r="H6327">
        <v>1</v>
      </c>
      <c r="I6327">
        <v>1</v>
      </c>
      <c r="J6327">
        <v>1</v>
      </c>
      <c r="K6327">
        <v>1</v>
      </c>
      <c r="L6327">
        <v>1</v>
      </c>
      <c r="M6327">
        <v>1</v>
      </c>
      <c r="N6327">
        <v>1</v>
      </c>
      <c r="O6327" s="4" t="s">
        <v>10620</v>
      </c>
      <c r="P6327" t="s">
        <v>10621</v>
      </c>
      <c r="Q6327">
        <v>51.50853</v>
      </c>
      <c r="R6327">
        <v>-0.12573999999999999</v>
      </c>
    </row>
    <row r="6328" spans="1:18">
      <c r="A6328">
        <v>40687.821377314816</v>
      </c>
      <c r="B6328" s="6" t="s">
        <v>10100</v>
      </c>
      <c r="C6328" s="7" t="s">
        <v>10424</v>
      </c>
      <c r="D6328" s="4">
        <v>4</v>
      </c>
      <c r="E6328" s="4">
        <v>5</v>
      </c>
      <c r="F6328">
        <v>4</v>
      </c>
      <c r="G6328">
        <v>4</v>
      </c>
      <c r="H6328">
        <v>5</v>
      </c>
      <c r="I6328">
        <v>4</v>
      </c>
      <c r="J6328">
        <v>4</v>
      </c>
      <c r="K6328">
        <v>5</v>
      </c>
      <c r="L6328">
        <v>4</v>
      </c>
      <c r="M6328">
        <v>5</v>
      </c>
      <c r="N6328">
        <v>4</v>
      </c>
      <c r="O6328" s="4" t="s">
        <v>10702</v>
      </c>
      <c r="P6328" t="s">
        <v>10905</v>
      </c>
      <c r="Q6328">
        <v>-12.971109999999999</v>
      </c>
      <c r="R6328">
        <v>-38.510829999999999</v>
      </c>
    </row>
    <row r="6329" spans="1:18">
      <c r="A6329">
        <v>40687.822164351855</v>
      </c>
      <c r="B6329" s="6" t="s">
        <v>10100</v>
      </c>
      <c r="C6329" s="7" t="s">
        <v>10425</v>
      </c>
      <c r="D6329" s="4">
        <v>1</v>
      </c>
      <c r="E6329" s="4">
        <v>1</v>
      </c>
      <c r="F6329">
        <v>1</v>
      </c>
      <c r="G6329">
        <v>1</v>
      </c>
      <c r="H6329">
        <v>1</v>
      </c>
      <c r="I6329">
        <v>1</v>
      </c>
      <c r="J6329">
        <v>1</v>
      </c>
      <c r="K6329">
        <v>1</v>
      </c>
      <c r="L6329">
        <v>1</v>
      </c>
      <c r="M6329">
        <v>1</v>
      </c>
      <c r="N6329">
        <v>1</v>
      </c>
      <c r="O6329" s="4" t="s">
        <v>10618</v>
      </c>
      <c r="P6329" t="s">
        <v>10667</v>
      </c>
      <c r="Q6329">
        <v>45.070489999999999</v>
      </c>
      <c r="R6329">
        <v>7.68682</v>
      </c>
    </row>
    <row r="6330" spans="1:18">
      <c r="A6330">
        <v>40687.822314814817</v>
      </c>
      <c r="B6330" s="6" t="s">
        <v>10100</v>
      </c>
      <c r="C6330" s="7" t="s">
        <v>10426</v>
      </c>
      <c r="D6330" s="4">
        <v>5</v>
      </c>
      <c r="E6330" s="4">
        <v>5</v>
      </c>
      <c r="F6330">
        <v>5</v>
      </c>
      <c r="G6330">
        <v>5</v>
      </c>
      <c r="H6330">
        <v>5</v>
      </c>
      <c r="I6330">
        <v>5</v>
      </c>
      <c r="J6330">
        <v>1</v>
      </c>
      <c r="K6330">
        <v>5</v>
      </c>
      <c r="L6330">
        <v>5</v>
      </c>
      <c r="M6330">
        <v>5</v>
      </c>
      <c r="N6330">
        <v>5</v>
      </c>
      <c r="O6330" s="4" t="s">
        <v>10607</v>
      </c>
      <c r="P6330" t="s">
        <v>10624</v>
      </c>
      <c r="Q6330">
        <v>43.700110000000002</v>
      </c>
      <c r="R6330">
        <v>-79.416300000000007</v>
      </c>
    </row>
    <row r="6331" spans="1:18">
      <c r="A6331">
        <v>40687.822557870371</v>
      </c>
      <c r="B6331" s="6" t="s">
        <v>10100</v>
      </c>
      <c r="C6331" s="7" t="s">
        <v>10427</v>
      </c>
      <c r="D6331" s="4">
        <v>3</v>
      </c>
      <c r="E6331" s="4">
        <v>3</v>
      </c>
      <c r="F6331">
        <v>4</v>
      </c>
      <c r="G6331">
        <v>3</v>
      </c>
      <c r="H6331">
        <v>4</v>
      </c>
      <c r="I6331">
        <v>5</v>
      </c>
      <c r="J6331">
        <v>3</v>
      </c>
      <c r="K6331">
        <v>5</v>
      </c>
      <c r="L6331">
        <v>5</v>
      </c>
      <c r="M6331">
        <v>4</v>
      </c>
      <c r="N6331">
        <v>5</v>
      </c>
      <c r="O6331" s="4" t="s">
        <v>10614</v>
      </c>
      <c r="P6331" t="s">
        <v>10615</v>
      </c>
      <c r="Q6331">
        <v>40.650100000000002</v>
      </c>
      <c r="R6331">
        <v>-73.949579999999997</v>
      </c>
    </row>
    <row r="6332" spans="1:18">
      <c r="A6332">
        <v>40687.822766203702</v>
      </c>
      <c r="B6332" s="6" t="s">
        <v>10100</v>
      </c>
      <c r="C6332" s="7" t="s">
        <v>10428</v>
      </c>
      <c r="D6332" s="4">
        <v>4</v>
      </c>
      <c r="E6332" s="4">
        <v>3</v>
      </c>
      <c r="F6332">
        <v>4</v>
      </c>
      <c r="G6332">
        <v>3</v>
      </c>
      <c r="H6332">
        <v>3</v>
      </c>
      <c r="I6332">
        <v>4</v>
      </c>
      <c r="J6332">
        <v>2</v>
      </c>
      <c r="K6332">
        <v>4</v>
      </c>
      <c r="L6332">
        <v>3</v>
      </c>
      <c r="M6332">
        <v>4</v>
      </c>
      <c r="N6332">
        <v>3</v>
      </c>
      <c r="O6332" s="4" t="s">
        <v>10629</v>
      </c>
      <c r="P6332" t="s">
        <v>10630</v>
      </c>
      <c r="Q6332">
        <v>41.38879</v>
      </c>
      <c r="R6332">
        <v>2.1589900000000002</v>
      </c>
    </row>
    <row r="6333" spans="1:18">
      <c r="A6333">
        <v>40687.825416666667</v>
      </c>
      <c r="B6333" s="6" t="s">
        <v>10100</v>
      </c>
      <c r="C6333" s="7" t="s">
        <v>10429</v>
      </c>
      <c r="D6333" s="4">
        <v>4</v>
      </c>
      <c r="E6333" s="4">
        <v>5</v>
      </c>
      <c r="F6333">
        <v>5</v>
      </c>
      <c r="G6333">
        <v>5</v>
      </c>
      <c r="H6333">
        <v>5</v>
      </c>
      <c r="I6333">
        <v>5</v>
      </c>
      <c r="J6333">
        <v>5</v>
      </c>
      <c r="K6333">
        <v>5</v>
      </c>
      <c r="L6333">
        <v>5</v>
      </c>
      <c r="M6333">
        <v>5</v>
      </c>
      <c r="N6333">
        <v>5</v>
      </c>
      <c r="O6333" s="4" t="s">
        <v>10638</v>
      </c>
      <c r="P6333" t="s">
        <v>10801</v>
      </c>
      <c r="Q6333">
        <v>59.436959999999999</v>
      </c>
      <c r="R6333">
        <v>24.753530000000001</v>
      </c>
    </row>
    <row r="6334" spans="1:18">
      <c r="A6334">
        <v>40687.82576388889</v>
      </c>
      <c r="B6334" s="6" t="s">
        <v>10100</v>
      </c>
      <c r="C6334" s="7" t="s">
        <v>10430</v>
      </c>
      <c r="D6334" s="4">
        <v>4</v>
      </c>
      <c r="E6334" s="4">
        <v>5</v>
      </c>
      <c r="F6334">
        <v>5</v>
      </c>
      <c r="G6334">
        <v>3</v>
      </c>
      <c r="H6334">
        <v>5</v>
      </c>
      <c r="I6334">
        <v>2</v>
      </c>
      <c r="J6334">
        <v>4</v>
      </c>
      <c r="K6334">
        <v>5</v>
      </c>
      <c r="L6334">
        <v>5</v>
      </c>
      <c r="M6334">
        <v>5</v>
      </c>
      <c r="N6334">
        <v>4</v>
      </c>
      <c r="O6334" s="4" t="s">
        <v>10607</v>
      </c>
      <c r="P6334" t="s">
        <v>10613</v>
      </c>
      <c r="Q6334">
        <v>49.249659999999999</v>
      </c>
      <c r="R6334">
        <v>-123.11933999999999</v>
      </c>
    </row>
    <row r="6335" spans="1:18">
      <c r="A6335">
        <v>40687.826782407406</v>
      </c>
      <c r="B6335" s="6" t="s">
        <v>10100</v>
      </c>
      <c r="C6335" s="7" t="s">
        <v>4550</v>
      </c>
      <c r="D6335" s="4">
        <v>3</v>
      </c>
      <c r="E6335" s="4">
        <v>3</v>
      </c>
      <c r="F6335">
        <v>3</v>
      </c>
      <c r="G6335">
        <v>3</v>
      </c>
      <c r="H6335">
        <v>5</v>
      </c>
      <c r="I6335">
        <v>3</v>
      </c>
      <c r="J6335">
        <v>3</v>
      </c>
      <c r="K6335">
        <v>5</v>
      </c>
      <c r="L6335">
        <v>5</v>
      </c>
      <c r="M6335">
        <v>3</v>
      </c>
      <c r="N6335">
        <v>5</v>
      </c>
      <c r="O6335" s="4" t="s">
        <v>10614</v>
      </c>
      <c r="P6335" t="s">
        <v>10636</v>
      </c>
      <c r="Q6335">
        <v>40.714269999999999</v>
      </c>
      <c r="R6335">
        <v>-74.005970000000005</v>
      </c>
    </row>
    <row r="6336" spans="1:18">
      <c r="A6336">
        <v>40687.830416666664</v>
      </c>
      <c r="B6336" s="6" t="s">
        <v>10100</v>
      </c>
      <c r="C6336" s="7" t="s">
        <v>10431</v>
      </c>
      <c r="D6336" s="4">
        <v>5</v>
      </c>
      <c r="E6336" s="4">
        <v>5</v>
      </c>
      <c r="F6336">
        <v>5</v>
      </c>
      <c r="G6336">
        <v>1</v>
      </c>
      <c r="H6336">
        <v>1</v>
      </c>
      <c r="I6336">
        <v>1</v>
      </c>
      <c r="J6336">
        <v>5</v>
      </c>
      <c r="K6336">
        <v>5</v>
      </c>
      <c r="L6336">
        <v>5</v>
      </c>
      <c r="M6336">
        <v>5</v>
      </c>
      <c r="N6336">
        <v>5</v>
      </c>
      <c r="O6336" s="4" t="s">
        <v>10625</v>
      </c>
      <c r="P6336" t="s">
        <v>10697</v>
      </c>
      <c r="Q6336">
        <v>19.428470000000001</v>
      </c>
      <c r="R6336">
        <v>-99.127660000000006</v>
      </c>
    </row>
    <row r="6337" spans="1:18">
      <c r="A6337">
        <v>40687.830671296295</v>
      </c>
      <c r="B6337" s="6" t="s">
        <v>10100</v>
      </c>
      <c r="C6337" s="7" t="s">
        <v>10432</v>
      </c>
      <c r="D6337" s="4">
        <v>5</v>
      </c>
      <c r="E6337" s="4">
        <v>4</v>
      </c>
      <c r="F6337">
        <v>3</v>
      </c>
      <c r="G6337">
        <v>3</v>
      </c>
      <c r="H6337">
        <v>5</v>
      </c>
      <c r="I6337">
        <v>5</v>
      </c>
      <c r="J6337">
        <v>5</v>
      </c>
      <c r="K6337">
        <v>5</v>
      </c>
      <c r="L6337">
        <v>5</v>
      </c>
      <c r="M6337">
        <v>5</v>
      </c>
      <c r="N6337">
        <v>5</v>
      </c>
      <c r="O6337" s="4" t="s">
        <v>10614</v>
      </c>
      <c r="P6337" t="s">
        <v>10636</v>
      </c>
      <c r="Q6337">
        <v>40.714269999999999</v>
      </c>
      <c r="R6337">
        <v>-74.005970000000005</v>
      </c>
    </row>
    <row r="6338" spans="1:18">
      <c r="A6338">
        <v>40687.832569444443</v>
      </c>
      <c r="B6338" s="6" t="s">
        <v>10100</v>
      </c>
      <c r="C6338" s="7" t="s">
        <v>10433</v>
      </c>
      <c r="D6338" s="4">
        <v>3</v>
      </c>
      <c r="E6338" s="4">
        <v>2</v>
      </c>
      <c r="F6338">
        <v>2</v>
      </c>
      <c r="G6338">
        <v>5</v>
      </c>
      <c r="H6338">
        <v>5</v>
      </c>
      <c r="I6338">
        <v>5</v>
      </c>
      <c r="J6338">
        <v>1</v>
      </c>
      <c r="K6338">
        <v>3</v>
      </c>
      <c r="L6338">
        <v>5</v>
      </c>
      <c r="M6338">
        <v>1</v>
      </c>
      <c r="N6338">
        <v>3</v>
      </c>
      <c r="O6338" s="4" t="s">
        <v>10796</v>
      </c>
      <c r="P6338" t="s">
        <v>10866</v>
      </c>
      <c r="Q6338">
        <v>53.333060000000003</v>
      </c>
      <c r="R6338">
        <v>-6.2488900000000003</v>
      </c>
    </row>
    <row r="6339" spans="1:18">
      <c r="A6339">
        <v>40687.83284722222</v>
      </c>
      <c r="B6339" s="6" t="s">
        <v>10100</v>
      </c>
      <c r="C6339" s="7" t="s">
        <v>10434</v>
      </c>
      <c r="D6339" s="4">
        <v>5</v>
      </c>
      <c r="E6339" s="4">
        <v>4</v>
      </c>
      <c r="F6339">
        <v>4</v>
      </c>
      <c r="G6339">
        <v>5</v>
      </c>
      <c r="H6339">
        <v>4</v>
      </c>
      <c r="I6339">
        <v>5</v>
      </c>
      <c r="J6339">
        <v>4</v>
      </c>
      <c r="K6339">
        <v>5</v>
      </c>
      <c r="L6339">
        <v>4</v>
      </c>
      <c r="M6339">
        <v>5</v>
      </c>
      <c r="N6339">
        <v>5</v>
      </c>
      <c r="O6339" s="4" t="s">
        <v>10620</v>
      </c>
      <c r="P6339" t="s">
        <v>10621</v>
      </c>
      <c r="Q6339">
        <v>51.50853</v>
      </c>
      <c r="R6339">
        <v>-0.12573999999999999</v>
      </c>
    </row>
    <row r="6340" spans="1:18">
      <c r="A6340">
        <v>40687.83388888889</v>
      </c>
      <c r="B6340" s="6" t="s">
        <v>10100</v>
      </c>
      <c r="C6340" s="7" t="s">
        <v>5185</v>
      </c>
      <c r="D6340" s="4">
        <v>3</v>
      </c>
      <c r="E6340" s="4">
        <v>4</v>
      </c>
      <c r="F6340">
        <v>4</v>
      </c>
      <c r="G6340">
        <v>4</v>
      </c>
      <c r="H6340">
        <v>4</v>
      </c>
      <c r="I6340">
        <v>4</v>
      </c>
      <c r="J6340">
        <v>3</v>
      </c>
      <c r="K6340">
        <v>4</v>
      </c>
      <c r="L6340">
        <v>5</v>
      </c>
      <c r="M6340">
        <v>4</v>
      </c>
      <c r="N6340">
        <v>5</v>
      </c>
      <c r="O6340" s="4" t="s">
        <v>10683</v>
      </c>
      <c r="P6340" t="s">
        <v>10743</v>
      </c>
      <c r="Q6340">
        <v>38.412730000000003</v>
      </c>
      <c r="R6340">
        <v>27.138380000000002</v>
      </c>
    </row>
    <row r="6341" spans="1:18">
      <c r="A6341">
        <v>40687.900416666664</v>
      </c>
      <c r="B6341" s="6" t="s">
        <v>10100</v>
      </c>
      <c r="C6341" s="7" t="s">
        <v>10435</v>
      </c>
      <c r="D6341" s="4">
        <v>3</v>
      </c>
      <c r="E6341" s="4">
        <v>3</v>
      </c>
      <c r="F6341">
        <v>5</v>
      </c>
      <c r="G6341">
        <v>5</v>
      </c>
      <c r="H6341">
        <v>5</v>
      </c>
      <c r="I6341">
        <v>5</v>
      </c>
      <c r="J6341">
        <v>5</v>
      </c>
      <c r="K6341">
        <v>5</v>
      </c>
      <c r="L6341">
        <v>5</v>
      </c>
      <c r="M6341">
        <v>5</v>
      </c>
      <c r="N6341">
        <v>5</v>
      </c>
      <c r="O6341" s="4" t="s">
        <v>10618</v>
      </c>
      <c r="P6341" t="s">
        <v>10643</v>
      </c>
      <c r="Q6341">
        <v>40.833329999999997</v>
      </c>
      <c r="R6341">
        <v>14.25</v>
      </c>
    </row>
    <row r="6342" spans="1:18">
      <c r="A6342">
        <v>40687.523298611108</v>
      </c>
      <c r="B6342" s="6" t="s">
        <v>10100</v>
      </c>
      <c r="C6342" s="7" t="s">
        <v>4749</v>
      </c>
      <c r="D6342" s="4">
        <v>2</v>
      </c>
      <c r="E6342" s="4">
        <v>3</v>
      </c>
      <c r="F6342">
        <v>3</v>
      </c>
      <c r="G6342">
        <v>2</v>
      </c>
      <c r="H6342">
        <v>5</v>
      </c>
      <c r="I6342">
        <v>2</v>
      </c>
      <c r="J6342">
        <v>2</v>
      </c>
      <c r="K6342">
        <v>5</v>
      </c>
      <c r="L6342">
        <v>5</v>
      </c>
      <c r="M6342">
        <v>3</v>
      </c>
      <c r="N6342">
        <v>3</v>
      </c>
      <c r="O6342" s="4" t="s">
        <v>10598</v>
      </c>
      <c r="P6342" t="s">
        <v>10599</v>
      </c>
      <c r="Q6342">
        <v>53.55</v>
      </c>
      <c r="R6342">
        <v>10</v>
      </c>
    </row>
    <row r="6343" spans="1:18">
      <c r="A6343">
        <v>40687.623576388891</v>
      </c>
      <c r="B6343" s="6" t="s">
        <v>10100</v>
      </c>
      <c r="C6343" s="7" t="s">
        <v>10436</v>
      </c>
      <c r="D6343" s="4">
        <v>3</v>
      </c>
      <c r="E6343" s="4">
        <v>4</v>
      </c>
      <c r="F6343">
        <v>3</v>
      </c>
      <c r="G6343">
        <v>5</v>
      </c>
      <c r="H6343">
        <v>5</v>
      </c>
      <c r="I6343">
        <v>2</v>
      </c>
      <c r="J6343">
        <v>4</v>
      </c>
      <c r="K6343">
        <v>4</v>
      </c>
      <c r="L6343">
        <v>5</v>
      </c>
      <c r="M6343">
        <v>4</v>
      </c>
      <c r="N6343">
        <v>3</v>
      </c>
      <c r="O6343" s="4" t="s">
        <v>10614</v>
      </c>
      <c r="P6343" t="s">
        <v>10640</v>
      </c>
      <c r="Q6343">
        <v>34.052230000000002</v>
      </c>
      <c r="R6343">
        <v>-118.24368</v>
      </c>
    </row>
    <row r="6344" spans="1:18">
      <c r="A6344">
        <v>40687.937835648147</v>
      </c>
      <c r="B6344" s="6" t="s">
        <v>10100</v>
      </c>
      <c r="C6344" s="7" t="s">
        <v>4726</v>
      </c>
      <c r="D6344" s="4">
        <v>2</v>
      </c>
      <c r="E6344" s="4">
        <v>5</v>
      </c>
      <c r="F6344">
        <v>4</v>
      </c>
      <c r="G6344">
        <v>4</v>
      </c>
      <c r="H6344">
        <v>2</v>
      </c>
      <c r="I6344">
        <v>5</v>
      </c>
      <c r="J6344">
        <v>3</v>
      </c>
      <c r="K6344">
        <v>3</v>
      </c>
      <c r="L6344">
        <v>5</v>
      </c>
      <c r="M6344">
        <v>2</v>
      </c>
      <c r="N6344">
        <v>5</v>
      </c>
      <c r="O6344" s="4" t="s">
        <v>10620</v>
      </c>
      <c r="P6344" t="s">
        <v>10655</v>
      </c>
      <c r="Q6344">
        <v>51.512790000000003</v>
      </c>
      <c r="R6344">
        <v>-9.1840000000000005E-2</v>
      </c>
    </row>
    <row r="6345" spans="1:18">
      <c r="A6345">
        <v>40687.574849537035</v>
      </c>
      <c r="B6345" s="6" t="s">
        <v>10100</v>
      </c>
      <c r="C6345" s="7" t="s">
        <v>4922</v>
      </c>
      <c r="D6345" s="4">
        <v>5</v>
      </c>
      <c r="E6345" s="4">
        <v>5</v>
      </c>
      <c r="F6345">
        <v>5</v>
      </c>
      <c r="G6345">
        <v>5</v>
      </c>
      <c r="H6345">
        <v>5</v>
      </c>
      <c r="I6345">
        <v>5</v>
      </c>
      <c r="J6345">
        <v>5</v>
      </c>
      <c r="K6345">
        <v>5</v>
      </c>
      <c r="L6345">
        <v>5</v>
      </c>
      <c r="M6345">
        <v>5</v>
      </c>
      <c r="N6345">
        <v>5</v>
      </c>
      <c r="O6345" s="4" t="s">
        <v>10816</v>
      </c>
      <c r="P6345" t="s">
        <v>10843</v>
      </c>
      <c r="Q6345">
        <v>6.2518399999999996</v>
      </c>
      <c r="R6345">
        <v>-75.563590000000005</v>
      </c>
    </row>
    <row r="6346" spans="1:18">
      <c r="A6346">
        <v>40687.675833333335</v>
      </c>
      <c r="B6346" s="6" t="s">
        <v>10100</v>
      </c>
      <c r="C6346" s="7" t="s">
        <v>10437</v>
      </c>
      <c r="D6346" s="4">
        <v>3</v>
      </c>
      <c r="E6346" s="4">
        <v>3</v>
      </c>
      <c r="F6346">
        <v>4</v>
      </c>
      <c r="G6346">
        <v>5</v>
      </c>
      <c r="H6346">
        <v>5</v>
      </c>
      <c r="I6346">
        <v>5</v>
      </c>
      <c r="J6346">
        <v>4</v>
      </c>
      <c r="K6346">
        <v>4</v>
      </c>
      <c r="L6346">
        <v>3</v>
      </c>
      <c r="M6346">
        <v>4</v>
      </c>
      <c r="N6346">
        <v>4</v>
      </c>
      <c r="O6346" s="4" t="s">
        <v>10604</v>
      </c>
      <c r="P6346" t="s">
        <v>10605</v>
      </c>
      <c r="Q6346">
        <v>48.853409999999997</v>
      </c>
      <c r="R6346">
        <v>2.3488000000000002</v>
      </c>
    </row>
    <row r="6347" spans="1:18">
      <c r="A6347">
        <v>40687.670891203707</v>
      </c>
      <c r="B6347" s="6" t="s">
        <v>10100</v>
      </c>
      <c r="C6347" s="7" t="s">
        <v>6745</v>
      </c>
      <c r="D6347" s="4">
        <v>4</v>
      </c>
      <c r="E6347" s="4">
        <v>5</v>
      </c>
      <c r="F6347">
        <v>5</v>
      </c>
      <c r="G6347">
        <v>4</v>
      </c>
      <c r="H6347">
        <v>4</v>
      </c>
      <c r="I6347">
        <v>5</v>
      </c>
      <c r="J6347">
        <v>1</v>
      </c>
      <c r="K6347">
        <v>5</v>
      </c>
      <c r="L6347">
        <v>5</v>
      </c>
      <c r="M6347">
        <v>4</v>
      </c>
      <c r="N6347">
        <v>5</v>
      </c>
      <c r="O6347" s="4" t="s">
        <v>10614</v>
      </c>
      <c r="P6347" t="s">
        <v>10636</v>
      </c>
      <c r="Q6347">
        <v>40.714269999999999</v>
      </c>
      <c r="R6347">
        <v>-74.005970000000005</v>
      </c>
    </row>
    <row r="6348" spans="1:18">
      <c r="A6348">
        <v>40687.843101851853</v>
      </c>
      <c r="B6348" s="6" t="s">
        <v>10100</v>
      </c>
      <c r="C6348" s="7" t="s">
        <v>10438</v>
      </c>
      <c r="D6348" s="4">
        <v>5</v>
      </c>
      <c r="E6348" s="4">
        <v>3</v>
      </c>
      <c r="F6348">
        <v>4</v>
      </c>
      <c r="G6348">
        <v>4</v>
      </c>
      <c r="H6348">
        <v>4</v>
      </c>
      <c r="I6348">
        <v>5</v>
      </c>
      <c r="J6348">
        <v>5</v>
      </c>
      <c r="K6348">
        <v>4</v>
      </c>
      <c r="L6348">
        <v>3</v>
      </c>
      <c r="M6348">
        <v>4</v>
      </c>
      <c r="N6348">
        <v>3</v>
      </c>
      <c r="O6348" s="4" t="s">
        <v>10604</v>
      </c>
      <c r="P6348" t="s">
        <v>10605</v>
      </c>
      <c r="Q6348">
        <v>48.853409999999997</v>
      </c>
      <c r="R6348">
        <v>2.3488000000000002</v>
      </c>
    </row>
    <row r="6349" spans="1:18">
      <c r="A6349">
        <v>40687.844618055555</v>
      </c>
      <c r="B6349" s="6" t="s">
        <v>10100</v>
      </c>
      <c r="C6349" s="7" t="s">
        <v>10439</v>
      </c>
      <c r="D6349" s="4">
        <v>5</v>
      </c>
      <c r="E6349" s="4">
        <v>5</v>
      </c>
      <c r="F6349">
        <v>5</v>
      </c>
      <c r="G6349">
        <v>5</v>
      </c>
      <c r="H6349">
        <v>5</v>
      </c>
      <c r="I6349">
        <v>5</v>
      </c>
      <c r="J6349">
        <v>5</v>
      </c>
      <c r="K6349">
        <v>5</v>
      </c>
      <c r="L6349">
        <v>5</v>
      </c>
      <c r="M6349">
        <v>5</v>
      </c>
      <c r="N6349">
        <v>5</v>
      </c>
      <c r="O6349" s="4" t="s">
        <v>10618</v>
      </c>
      <c r="P6349" t="s">
        <v>10637</v>
      </c>
      <c r="Q6349">
        <v>45.464269999999999</v>
      </c>
      <c r="R6349">
        <v>9.1895100000000003</v>
      </c>
    </row>
    <row r="6350" spans="1:18">
      <c r="A6350">
        <v>40687.84480324074</v>
      </c>
      <c r="B6350" s="6" t="s">
        <v>10100</v>
      </c>
      <c r="C6350" s="7" t="s">
        <v>10440</v>
      </c>
      <c r="D6350" s="4">
        <v>4</v>
      </c>
      <c r="E6350" s="4">
        <v>5</v>
      </c>
      <c r="F6350">
        <v>3</v>
      </c>
      <c r="G6350">
        <v>2</v>
      </c>
      <c r="H6350">
        <v>4</v>
      </c>
      <c r="I6350">
        <v>4</v>
      </c>
      <c r="J6350">
        <v>3</v>
      </c>
      <c r="K6350">
        <v>2</v>
      </c>
      <c r="L6350">
        <v>4</v>
      </c>
      <c r="M6350">
        <v>2</v>
      </c>
      <c r="N6350">
        <v>1</v>
      </c>
      <c r="O6350" s="4" t="s">
        <v>10755</v>
      </c>
      <c r="P6350" t="s">
        <v>10989</v>
      </c>
      <c r="Q6350">
        <v>59.858499999999999</v>
      </c>
      <c r="R6350">
        <v>17.645430000000001</v>
      </c>
    </row>
    <row r="6351" spans="1:18">
      <c r="A6351">
        <v>40687.846134259256</v>
      </c>
      <c r="B6351" s="6" t="s">
        <v>10100</v>
      </c>
      <c r="C6351" s="7" t="s">
        <v>10441</v>
      </c>
      <c r="D6351" s="4">
        <v>3</v>
      </c>
      <c r="E6351" s="4">
        <v>4</v>
      </c>
      <c r="F6351">
        <v>4</v>
      </c>
      <c r="G6351">
        <v>3</v>
      </c>
      <c r="H6351">
        <v>5</v>
      </c>
      <c r="I6351">
        <v>5</v>
      </c>
      <c r="J6351">
        <v>4</v>
      </c>
      <c r="K6351">
        <v>5</v>
      </c>
      <c r="L6351">
        <v>4</v>
      </c>
      <c r="M6351">
        <v>4</v>
      </c>
      <c r="N6351">
        <v>5</v>
      </c>
      <c r="O6351" s="4" t="s">
        <v>10607</v>
      </c>
      <c r="P6351" t="s">
        <v>10624</v>
      </c>
      <c r="Q6351">
        <v>43.700110000000002</v>
      </c>
      <c r="R6351">
        <v>-79.416300000000007</v>
      </c>
    </row>
    <row r="6352" spans="1:18">
      <c r="A6352">
        <v>40687.847303240742</v>
      </c>
      <c r="B6352" s="6" t="s">
        <v>10100</v>
      </c>
      <c r="C6352" s="7" t="s">
        <v>10442</v>
      </c>
      <c r="D6352" s="4">
        <v>4</v>
      </c>
      <c r="E6352" s="4">
        <v>5</v>
      </c>
      <c r="F6352">
        <v>5</v>
      </c>
      <c r="G6352">
        <v>2</v>
      </c>
      <c r="H6352">
        <v>5</v>
      </c>
      <c r="I6352">
        <v>4</v>
      </c>
      <c r="J6352">
        <v>4</v>
      </c>
      <c r="K6352">
        <v>5</v>
      </c>
      <c r="L6352">
        <v>5</v>
      </c>
      <c r="M6352">
        <v>5</v>
      </c>
      <c r="N6352">
        <v>4</v>
      </c>
      <c r="O6352" s="4" t="s">
        <v>10625</v>
      </c>
      <c r="P6352" t="s">
        <v>10697</v>
      </c>
      <c r="Q6352">
        <v>19.428470000000001</v>
      </c>
      <c r="R6352">
        <v>-99.127660000000006</v>
      </c>
    </row>
    <row r="6353" spans="1:18">
      <c r="A6353">
        <v>40687.849768518521</v>
      </c>
      <c r="B6353" s="6" t="s">
        <v>10100</v>
      </c>
      <c r="C6353" s="7" t="s">
        <v>10443</v>
      </c>
      <c r="D6353" s="4">
        <v>4</v>
      </c>
      <c r="E6353" s="4">
        <v>4</v>
      </c>
      <c r="F6353">
        <v>4</v>
      </c>
      <c r="G6353">
        <v>3</v>
      </c>
      <c r="H6353">
        <v>5</v>
      </c>
      <c r="I6353">
        <v>4</v>
      </c>
      <c r="J6353">
        <v>3</v>
      </c>
      <c r="K6353">
        <v>5</v>
      </c>
      <c r="L6353">
        <v>5</v>
      </c>
      <c r="M6353">
        <v>4</v>
      </c>
      <c r="N6353">
        <v>4</v>
      </c>
      <c r="O6353" s="4" t="s">
        <v>10618</v>
      </c>
      <c r="P6353" t="s">
        <v>10619</v>
      </c>
      <c r="Q6353">
        <v>41.894739999999999</v>
      </c>
      <c r="R6353">
        <v>12.4839</v>
      </c>
    </row>
    <row r="6354" spans="1:18">
      <c r="A6354">
        <v>40687.851782407408</v>
      </c>
      <c r="B6354" s="6" t="s">
        <v>10100</v>
      </c>
      <c r="C6354" s="7" t="s">
        <v>8257</v>
      </c>
      <c r="D6354" s="4">
        <v>1</v>
      </c>
      <c r="E6354" s="4">
        <v>1</v>
      </c>
      <c r="F6354">
        <v>1</v>
      </c>
      <c r="G6354">
        <v>1</v>
      </c>
      <c r="H6354">
        <v>1</v>
      </c>
      <c r="I6354">
        <v>1</v>
      </c>
      <c r="J6354">
        <v>1</v>
      </c>
      <c r="K6354">
        <v>5</v>
      </c>
      <c r="L6354">
        <v>1</v>
      </c>
      <c r="M6354">
        <v>1</v>
      </c>
      <c r="N6354">
        <v>1</v>
      </c>
      <c r="O6354" s="4" t="s">
        <v>10683</v>
      </c>
      <c r="P6354" t="s">
        <v>10684</v>
      </c>
      <c r="Q6354">
        <v>41.013840000000002</v>
      </c>
      <c r="R6354">
        <v>28.949660000000002</v>
      </c>
    </row>
    <row r="6355" spans="1:18">
      <c r="A6355">
        <v>40687.852048611108</v>
      </c>
      <c r="B6355" s="6" t="s">
        <v>10100</v>
      </c>
      <c r="C6355" s="7" t="s">
        <v>10444</v>
      </c>
      <c r="D6355" s="4">
        <v>4</v>
      </c>
      <c r="E6355" s="4">
        <v>4</v>
      </c>
      <c r="F6355">
        <v>4</v>
      </c>
      <c r="G6355">
        <v>4</v>
      </c>
      <c r="H6355">
        <v>5</v>
      </c>
      <c r="I6355">
        <v>4</v>
      </c>
      <c r="J6355">
        <v>3</v>
      </c>
      <c r="K6355">
        <v>5</v>
      </c>
      <c r="L6355">
        <v>4</v>
      </c>
      <c r="M6355">
        <v>5</v>
      </c>
      <c r="N6355">
        <v>5</v>
      </c>
      <c r="O6355" s="4" t="s">
        <v>10816</v>
      </c>
      <c r="P6355" t="s">
        <v>11007</v>
      </c>
      <c r="Q6355">
        <v>10.963889999999999</v>
      </c>
      <c r="R6355">
        <v>-74.796390000000002</v>
      </c>
    </row>
    <row r="6356" spans="1:18">
      <c r="A6356">
        <v>40687.852511574078</v>
      </c>
      <c r="B6356" s="6" t="s">
        <v>10100</v>
      </c>
      <c r="C6356" s="7" t="s">
        <v>7279</v>
      </c>
      <c r="D6356" s="4">
        <v>4</v>
      </c>
      <c r="E6356" s="4">
        <v>2</v>
      </c>
      <c r="F6356">
        <v>3</v>
      </c>
      <c r="G6356">
        <v>5</v>
      </c>
      <c r="H6356">
        <v>4</v>
      </c>
      <c r="I6356">
        <v>5</v>
      </c>
      <c r="J6356">
        <v>4</v>
      </c>
      <c r="K6356">
        <v>4</v>
      </c>
      <c r="L6356">
        <v>5</v>
      </c>
      <c r="M6356">
        <v>3</v>
      </c>
      <c r="N6356">
        <v>5</v>
      </c>
      <c r="O6356" s="4" t="s">
        <v>10614</v>
      </c>
      <c r="P6356" t="s">
        <v>10640</v>
      </c>
      <c r="Q6356">
        <v>34.052230000000002</v>
      </c>
      <c r="R6356">
        <v>-118.24368</v>
      </c>
    </row>
    <row r="6357" spans="1:18">
      <c r="A6357">
        <v>40687.853738425925</v>
      </c>
      <c r="B6357" s="6" t="s">
        <v>10100</v>
      </c>
      <c r="C6357" s="7" t="s">
        <v>10445</v>
      </c>
      <c r="D6357" s="4">
        <v>3</v>
      </c>
      <c r="E6357" s="4">
        <v>5</v>
      </c>
      <c r="F6357">
        <v>2</v>
      </c>
      <c r="G6357">
        <v>1</v>
      </c>
      <c r="H6357">
        <v>5</v>
      </c>
      <c r="I6357">
        <v>5</v>
      </c>
      <c r="J6357">
        <v>5</v>
      </c>
      <c r="K6357">
        <v>4</v>
      </c>
      <c r="L6357">
        <v>5</v>
      </c>
      <c r="M6357">
        <v>5</v>
      </c>
      <c r="N6357">
        <v>5</v>
      </c>
      <c r="O6357" s="4" t="s">
        <v>10607</v>
      </c>
      <c r="P6357" t="s">
        <v>10608</v>
      </c>
      <c r="Q6357">
        <v>45.508839999999999</v>
      </c>
      <c r="R6357">
        <v>-73.587810000000005</v>
      </c>
    </row>
    <row r="6358" spans="1:18">
      <c r="A6358">
        <v>40687.853750000002</v>
      </c>
      <c r="B6358" s="6" t="s">
        <v>10100</v>
      </c>
      <c r="C6358" s="7" t="s">
        <v>10446</v>
      </c>
      <c r="D6358" s="4">
        <v>5</v>
      </c>
      <c r="E6358" s="4">
        <v>5</v>
      </c>
      <c r="F6358">
        <v>5</v>
      </c>
      <c r="G6358">
        <v>5</v>
      </c>
      <c r="H6358">
        <v>5</v>
      </c>
      <c r="I6358">
        <v>5</v>
      </c>
      <c r="J6358">
        <v>5</v>
      </c>
      <c r="K6358">
        <v>5</v>
      </c>
      <c r="L6358">
        <v>5</v>
      </c>
      <c r="M6358">
        <v>5</v>
      </c>
      <c r="N6358">
        <v>0</v>
      </c>
      <c r="O6358" s="4" t="s">
        <v>10614</v>
      </c>
      <c r="P6358" t="s">
        <v>10631</v>
      </c>
      <c r="Q6358">
        <v>29.763280000000002</v>
      </c>
      <c r="R6358">
        <v>-95.36327</v>
      </c>
    </row>
    <row r="6359" spans="1:18">
      <c r="A6359">
        <v>40687.854722222219</v>
      </c>
      <c r="B6359" s="6" t="s">
        <v>10100</v>
      </c>
      <c r="C6359" s="7" t="s">
        <v>10447</v>
      </c>
      <c r="D6359" s="4">
        <v>4</v>
      </c>
      <c r="E6359" s="4">
        <v>4</v>
      </c>
      <c r="F6359">
        <v>4</v>
      </c>
      <c r="G6359">
        <v>4</v>
      </c>
      <c r="H6359">
        <v>5</v>
      </c>
      <c r="I6359">
        <v>5</v>
      </c>
      <c r="J6359">
        <v>2</v>
      </c>
      <c r="K6359">
        <v>5</v>
      </c>
      <c r="L6359">
        <v>5</v>
      </c>
      <c r="M6359">
        <v>5</v>
      </c>
      <c r="N6359">
        <v>5</v>
      </c>
      <c r="O6359" s="4" t="s">
        <v>10629</v>
      </c>
      <c r="P6359" t="s">
        <v>10650</v>
      </c>
      <c r="Q6359">
        <v>39.469749999999998</v>
      </c>
      <c r="R6359">
        <v>-0.37739</v>
      </c>
    </row>
    <row r="6360" spans="1:18">
      <c r="A6360">
        <v>40687.854733796295</v>
      </c>
      <c r="B6360" s="6" t="s">
        <v>10100</v>
      </c>
      <c r="C6360" s="7" t="s">
        <v>10448</v>
      </c>
      <c r="D6360" s="4">
        <v>3</v>
      </c>
      <c r="E6360" s="4">
        <v>3</v>
      </c>
      <c r="F6360">
        <v>4</v>
      </c>
      <c r="G6360">
        <v>4</v>
      </c>
      <c r="H6360">
        <v>5</v>
      </c>
      <c r="I6360">
        <v>3</v>
      </c>
      <c r="J6360">
        <v>3</v>
      </c>
      <c r="K6360">
        <v>5</v>
      </c>
      <c r="L6360">
        <v>5</v>
      </c>
      <c r="M6360">
        <v>4</v>
      </c>
      <c r="N6360">
        <v>4</v>
      </c>
      <c r="O6360" s="4" t="s">
        <v>10620</v>
      </c>
      <c r="P6360" t="s">
        <v>10621</v>
      </c>
      <c r="Q6360">
        <v>51.50853</v>
      </c>
      <c r="R6360">
        <v>-0.12573999999999999</v>
      </c>
    </row>
    <row r="6361" spans="1:18">
      <c r="A6361">
        <v>40687.855717592596</v>
      </c>
      <c r="B6361" s="6" t="s">
        <v>10100</v>
      </c>
      <c r="C6361" s="7" t="s">
        <v>10449</v>
      </c>
      <c r="D6361" s="4">
        <v>4</v>
      </c>
      <c r="E6361" s="4">
        <v>3</v>
      </c>
      <c r="F6361">
        <v>3</v>
      </c>
      <c r="G6361">
        <v>5</v>
      </c>
      <c r="H6361">
        <v>4</v>
      </c>
      <c r="I6361">
        <v>5</v>
      </c>
      <c r="J6361">
        <v>2</v>
      </c>
      <c r="K6361">
        <v>5</v>
      </c>
      <c r="L6361">
        <v>4</v>
      </c>
      <c r="M6361">
        <v>3</v>
      </c>
      <c r="N6361">
        <v>3</v>
      </c>
      <c r="O6361" s="4" t="s">
        <v>10598</v>
      </c>
      <c r="P6361" t="s">
        <v>10651</v>
      </c>
      <c r="Q6361">
        <v>52.524369999999998</v>
      </c>
      <c r="R6361">
        <v>13.41053</v>
      </c>
    </row>
    <row r="6362" spans="1:18">
      <c r="A6362">
        <v>40687.856446759259</v>
      </c>
      <c r="B6362" s="6" t="s">
        <v>10100</v>
      </c>
      <c r="C6362" s="7" t="s">
        <v>10450</v>
      </c>
      <c r="D6362" s="4">
        <v>4</v>
      </c>
      <c r="E6362" s="4">
        <v>3</v>
      </c>
      <c r="F6362">
        <v>3</v>
      </c>
      <c r="G6362">
        <v>4</v>
      </c>
      <c r="H6362">
        <v>4</v>
      </c>
      <c r="I6362">
        <v>3</v>
      </c>
      <c r="J6362">
        <v>3</v>
      </c>
      <c r="K6362">
        <v>5</v>
      </c>
      <c r="L6362">
        <v>5</v>
      </c>
      <c r="M6362">
        <v>4</v>
      </c>
      <c r="N6362">
        <v>4</v>
      </c>
      <c r="O6362" s="4" t="s">
        <v>10618</v>
      </c>
      <c r="P6362" t="s">
        <v>10619</v>
      </c>
      <c r="Q6362">
        <v>41.894739999999999</v>
      </c>
      <c r="R6362">
        <v>12.4839</v>
      </c>
    </row>
    <row r="6363" spans="1:18">
      <c r="A6363">
        <v>40687.85696759259</v>
      </c>
      <c r="B6363" s="6" t="s">
        <v>10100</v>
      </c>
      <c r="C6363" s="7" t="s">
        <v>10451</v>
      </c>
      <c r="D6363" s="4">
        <v>2</v>
      </c>
      <c r="E6363" s="4">
        <v>5</v>
      </c>
      <c r="F6363">
        <v>5</v>
      </c>
      <c r="G6363">
        <v>5</v>
      </c>
      <c r="H6363">
        <v>5</v>
      </c>
      <c r="I6363">
        <v>5</v>
      </c>
      <c r="J6363">
        <v>5</v>
      </c>
      <c r="K6363">
        <v>4</v>
      </c>
      <c r="L6363">
        <v>5</v>
      </c>
      <c r="M6363">
        <v>3</v>
      </c>
      <c r="N6363">
        <v>5</v>
      </c>
      <c r="O6363" s="4" t="s">
        <v>10614</v>
      </c>
      <c r="P6363" t="s">
        <v>10615</v>
      </c>
      <c r="Q6363">
        <v>40.650100000000002</v>
      </c>
      <c r="R6363">
        <v>-73.949579999999997</v>
      </c>
    </row>
    <row r="6364" spans="1:18">
      <c r="A6364">
        <v>40687.857083333336</v>
      </c>
      <c r="B6364" s="6" t="s">
        <v>10100</v>
      </c>
      <c r="C6364" s="7" t="s">
        <v>10452</v>
      </c>
      <c r="D6364" s="4">
        <v>5</v>
      </c>
      <c r="E6364" s="4">
        <v>1</v>
      </c>
      <c r="F6364">
        <v>3</v>
      </c>
      <c r="G6364">
        <v>5</v>
      </c>
      <c r="H6364">
        <v>4</v>
      </c>
      <c r="I6364">
        <v>5</v>
      </c>
      <c r="J6364">
        <v>3</v>
      </c>
      <c r="K6364">
        <v>5</v>
      </c>
      <c r="L6364">
        <v>4</v>
      </c>
      <c r="M6364">
        <v>2</v>
      </c>
      <c r="N6364">
        <v>5</v>
      </c>
      <c r="O6364" s="4" t="s">
        <v>10614</v>
      </c>
      <c r="P6364" t="s">
        <v>10636</v>
      </c>
      <c r="Q6364">
        <v>40.714269999999999</v>
      </c>
      <c r="R6364">
        <v>-74.005970000000005</v>
      </c>
    </row>
    <row r="6365" spans="1:18">
      <c r="A6365">
        <v>40687.857430555552</v>
      </c>
      <c r="B6365" s="6" t="s">
        <v>10100</v>
      </c>
      <c r="C6365" s="7" t="s">
        <v>10453</v>
      </c>
      <c r="D6365" s="4">
        <v>4</v>
      </c>
      <c r="E6365" s="4">
        <v>4</v>
      </c>
      <c r="F6365">
        <v>4</v>
      </c>
      <c r="G6365">
        <v>3</v>
      </c>
      <c r="H6365">
        <v>4</v>
      </c>
      <c r="I6365">
        <v>4</v>
      </c>
      <c r="J6365">
        <v>3</v>
      </c>
      <c r="K6365">
        <v>4</v>
      </c>
      <c r="L6365">
        <v>4</v>
      </c>
      <c r="M6365">
        <v>4</v>
      </c>
      <c r="N6365">
        <v>3</v>
      </c>
      <c r="O6365" s="4" t="s">
        <v>10607</v>
      </c>
      <c r="P6365" t="s">
        <v>10613</v>
      </c>
      <c r="Q6365">
        <v>49.249659999999999</v>
      </c>
      <c r="R6365">
        <v>-123.11933999999999</v>
      </c>
    </row>
    <row r="6366" spans="1:18">
      <c r="A6366">
        <v>40687.860046296293</v>
      </c>
      <c r="B6366" s="6" t="s">
        <v>10100</v>
      </c>
      <c r="C6366" s="7" t="s">
        <v>10454</v>
      </c>
      <c r="D6366" s="4">
        <v>1</v>
      </c>
      <c r="E6366" s="4">
        <v>1</v>
      </c>
      <c r="F6366">
        <v>1</v>
      </c>
      <c r="G6366">
        <v>1</v>
      </c>
      <c r="H6366">
        <v>1</v>
      </c>
      <c r="I6366">
        <v>1</v>
      </c>
      <c r="J6366">
        <v>1</v>
      </c>
      <c r="K6366">
        <v>1</v>
      </c>
      <c r="L6366">
        <v>1</v>
      </c>
      <c r="M6366">
        <v>1</v>
      </c>
      <c r="N6366">
        <v>5</v>
      </c>
      <c r="O6366" s="4" t="s">
        <v>10614</v>
      </c>
      <c r="P6366" t="s">
        <v>10636</v>
      </c>
      <c r="Q6366">
        <v>40.714269999999999</v>
      </c>
      <c r="R6366">
        <v>-74.005970000000005</v>
      </c>
    </row>
    <row r="6367" spans="1:18">
      <c r="A6367">
        <v>40687.860277777778</v>
      </c>
      <c r="B6367" s="6" t="s">
        <v>10100</v>
      </c>
      <c r="C6367" s="7" t="s">
        <v>10455</v>
      </c>
      <c r="D6367" s="4">
        <v>5</v>
      </c>
      <c r="E6367" s="4">
        <v>1</v>
      </c>
      <c r="F6367">
        <v>5</v>
      </c>
      <c r="G6367">
        <v>5</v>
      </c>
      <c r="H6367">
        <v>5</v>
      </c>
      <c r="I6367">
        <v>5</v>
      </c>
      <c r="J6367">
        <v>5</v>
      </c>
      <c r="K6367">
        <v>5</v>
      </c>
      <c r="L6367">
        <v>5</v>
      </c>
      <c r="M6367">
        <v>3</v>
      </c>
      <c r="N6367">
        <v>2</v>
      </c>
      <c r="O6367" s="4" t="s">
        <v>10796</v>
      </c>
      <c r="P6367" t="s">
        <v>10866</v>
      </c>
      <c r="Q6367">
        <v>53.333060000000003</v>
      </c>
      <c r="R6367">
        <v>-6.2488900000000003</v>
      </c>
    </row>
    <row r="6368" spans="1:18">
      <c r="A6368">
        <v>40687.861446759256</v>
      </c>
      <c r="B6368" s="6" t="s">
        <v>10100</v>
      </c>
      <c r="C6368" s="7" t="s">
        <v>10456</v>
      </c>
      <c r="D6368" s="4">
        <v>5</v>
      </c>
      <c r="E6368" s="4">
        <v>5</v>
      </c>
      <c r="F6368">
        <v>5</v>
      </c>
      <c r="G6368">
        <v>5</v>
      </c>
      <c r="H6368">
        <v>5</v>
      </c>
      <c r="I6368">
        <v>5</v>
      </c>
      <c r="J6368">
        <v>5</v>
      </c>
      <c r="K6368">
        <v>5</v>
      </c>
      <c r="L6368">
        <v>5</v>
      </c>
      <c r="M6368">
        <v>5</v>
      </c>
      <c r="N6368">
        <v>5</v>
      </c>
      <c r="O6368" s="4" t="s">
        <v>10665</v>
      </c>
      <c r="P6368" t="s">
        <v>10666</v>
      </c>
      <c r="Q6368">
        <v>52.374029999999998</v>
      </c>
      <c r="R6368">
        <v>4.8896899999999999</v>
      </c>
    </row>
    <row r="6369" spans="1:18">
      <c r="A6369">
        <v>40687.861574074072</v>
      </c>
      <c r="B6369" s="6" t="s">
        <v>10100</v>
      </c>
      <c r="C6369" s="7" t="s">
        <v>6657</v>
      </c>
      <c r="D6369" s="4">
        <v>1</v>
      </c>
      <c r="E6369" s="4">
        <v>1</v>
      </c>
      <c r="F6369">
        <v>1</v>
      </c>
      <c r="G6369">
        <v>1</v>
      </c>
      <c r="H6369">
        <v>1</v>
      </c>
      <c r="I6369">
        <v>1</v>
      </c>
      <c r="J6369">
        <v>1</v>
      </c>
      <c r="K6369">
        <v>1</v>
      </c>
      <c r="L6369">
        <v>1</v>
      </c>
      <c r="M6369">
        <v>1</v>
      </c>
      <c r="N6369">
        <v>1</v>
      </c>
      <c r="O6369" s="4" t="s">
        <v>10656</v>
      </c>
      <c r="P6369" t="s">
        <v>10657</v>
      </c>
      <c r="Q6369">
        <v>37.568260000000002</v>
      </c>
      <c r="R6369">
        <v>126.97783</v>
      </c>
    </row>
    <row r="6370" spans="1:18">
      <c r="A6370">
        <v>40687.862013888887</v>
      </c>
      <c r="B6370" s="6" t="s">
        <v>10100</v>
      </c>
      <c r="C6370" s="7" t="s">
        <v>10457</v>
      </c>
      <c r="D6370" s="4">
        <v>5</v>
      </c>
      <c r="E6370" s="4">
        <v>2</v>
      </c>
      <c r="F6370">
        <v>3</v>
      </c>
      <c r="G6370">
        <v>5</v>
      </c>
      <c r="H6370">
        <v>5</v>
      </c>
      <c r="I6370">
        <v>5</v>
      </c>
      <c r="J6370">
        <v>3</v>
      </c>
      <c r="K6370">
        <v>5</v>
      </c>
      <c r="L6370">
        <v>5</v>
      </c>
      <c r="M6370">
        <v>3</v>
      </c>
      <c r="N6370">
        <v>3</v>
      </c>
      <c r="O6370" s="4" t="s">
        <v>10618</v>
      </c>
      <c r="P6370" t="s">
        <v>10619</v>
      </c>
      <c r="Q6370">
        <v>41.894739999999999</v>
      </c>
      <c r="R6370">
        <v>12.4839</v>
      </c>
    </row>
    <row r="6371" spans="1:18">
      <c r="A6371">
        <v>40687.862314814818</v>
      </c>
      <c r="B6371" s="6" t="s">
        <v>10100</v>
      </c>
      <c r="C6371" s="7" t="s">
        <v>10458</v>
      </c>
      <c r="D6371" s="4">
        <v>2</v>
      </c>
      <c r="E6371" s="4">
        <v>2</v>
      </c>
      <c r="F6371">
        <v>3</v>
      </c>
      <c r="G6371">
        <v>4</v>
      </c>
      <c r="H6371">
        <v>5</v>
      </c>
      <c r="I6371">
        <v>3</v>
      </c>
      <c r="J6371">
        <v>2</v>
      </c>
      <c r="K6371">
        <v>5</v>
      </c>
      <c r="L6371">
        <v>5</v>
      </c>
      <c r="M6371">
        <v>2</v>
      </c>
      <c r="N6371">
        <v>1</v>
      </c>
      <c r="O6371" s="4" t="s">
        <v>10604</v>
      </c>
      <c r="P6371" t="s">
        <v>10605</v>
      </c>
      <c r="Q6371">
        <v>48.853409999999997</v>
      </c>
      <c r="R6371">
        <v>2.3488000000000002</v>
      </c>
    </row>
    <row r="6372" spans="1:18">
      <c r="A6372">
        <v>40687.86277777778</v>
      </c>
      <c r="B6372" s="6" t="s">
        <v>10100</v>
      </c>
      <c r="C6372" s="7" t="s">
        <v>10459</v>
      </c>
      <c r="D6372" s="4">
        <v>5</v>
      </c>
      <c r="E6372" s="4">
        <v>5</v>
      </c>
      <c r="F6372">
        <v>5</v>
      </c>
      <c r="G6372">
        <v>5</v>
      </c>
      <c r="H6372">
        <v>5</v>
      </c>
      <c r="I6372">
        <v>5</v>
      </c>
      <c r="J6372">
        <v>5</v>
      </c>
      <c r="K6372">
        <v>5</v>
      </c>
      <c r="L6372">
        <v>5</v>
      </c>
      <c r="M6372">
        <v>5</v>
      </c>
      <c r="N6372">
        <v>1</v>
      </c>
      <c r="O6372" s="4" t="s">
        <v>10638</v>
      </c>
      <c r="P6372" t="s">
        <v>10876</v>
      </c>
      <c r="Q6372">
        <v>58.38062</v>
      </c>
      <c r="R6372">
        <v>26.725090000000002</v>
      </c>
    </row>
    <row r="6373" spans="1:18">
      <c r="A6373">
        <v>40687.86377314815</v>
      </c>
      <c r="B6373" s="6" t="s">
        <v>10100</v>
      </c>
      <c r="C6373" s="7" t="s">
        <v>10460</v>
      </c>
      <c r="D6373" s="4">
        <v>3</v>
      </c>
      <c r="E6373" s="4">
        <v>3</v>
      </c>
      <c r="F6373">
        <v>3</v>
      </c>
      <c r="G6373">
        <v>4</v>
      </c>
      <c r="H6373">
        <v>3</v>
      </c>
      <c r="I6373">
        <v>4</v>
      </c>
      <c r="J6373">
        <v>4</v>
      </c>
      <c r="K6373">
        <v>5</v>
      </c>
      <c r="L6373">
        <v>5</v>
      </c>
      <c r="M6373">
        <v>3</v>
      </c>
      <c r="N6373">
        <v>5</v>
      </c>
      <c r="O6373" s="4" t="s">
        <v>10614</v>
      </c>
      <c r="P6373" t="s">
        <v>10615</v>
      </c>
      <c r="Q6373">
        <v>40.650100000000002</v>
      </c>
      <c r="R6373">
        <v>-73.949579999999997</v>
      </c>
    </row>
    <row r="6374" spans="1:18">
      <c r="A6374">
        <v>40687.863993055558</v>
      </c>
      <c r="B6374" s="6" t="s">
        <v>10100</v>
      </c>
      <c r="C6374" s="7" t="s">
        <v>10461</v>
      </c>
      <c r="D6374" s="4">
        <v>3</v>
      </c>
      <c r="E6374" s="4">
        <v>3</v>
      </c>
      <c r="F6374">
        <v>4</v>
      </c>
      <c r="G6374">
        <v>3</v>
      </c>
      <c r="H6374">
        <v>4</v>
      </c>
      <c r="I6374">
        <v>5</v>
      </c>
      <c r="J6374">
        <v>4</v>
      </c>
      <c r="K6374">
        <v>4</v>
      </c>
      <c r="L6374">
        <v>5</v>
      </c>
      <c r="M6374">
        <v>5</v>
      </c>
      <c r="N6374">
        <v>4</v>
      </c>
      <c r="O6374" s="4" t="s">
        <v>10763</v>
      </c>
      <c r="P6374" t="s">
        <v>11011</v>
      </c>
      <c r="Q6374">
        <v>-26.267810000000001</v>
      </c>
      <c r="R6374">
        <v>27.85849</v>
      </c>
    </row>
    <row r="6375" spans="1:18">
      <c r="A6375">
        <v>40687.865034722221</v>
      </c>
      <c r="B6375" s="6" t="s">
        <v>10100</v>
      </c>
      <c r="C6375" s="7" t="s">
        <v>10462</v>
      </c>
      <c r="D6375" s="4">
        <v>4</v>
      </c>
      <c r="E6375" s="4">
        <v>3</v>
      </c>
      <c r="F6375">
        <v>4</v>
      </c>
      <c r="G6375">
        <v>5</v>
      </c>
      <c r="H6375">
        <v>5</v>
      </c>
      <c r="I6375">
        <v>4</v>
      </c>
      <c r="J6375">
        <v>5</v>
      </c>
      <c r="K6375">
        <v>5</v>
      </c>
      <c r="L6375">
        <v>5</v>
      </c>
      <c r="M6375">
        <v>4</v>
      </c>
      <c r="N6375">
        <v>4</v>
      </c>
      <c r="O6375" s="4" t="s">
        <v>10614</v>
      </c>
      <c r="P6375" t="s">
        <v>10636</v>
      </c>
      <c r="Q6375">
        <v>40.714269999999999</v>
      </c>
      <c r="R6375">
        <v>-74.005970000000005</v>
      </c>
    </row>
    <row r="6376" spans="1:18">
      <c r="A6376">
        <v>40687.865219907406</v>
      </c>
      <c r="B6376" s="6" t="s">
        <v>10100</v>
      </c>
      <c r="C6376" s="7" t="s">
        <v>10463</v>
      </c>
      <c r="D6376" s="4">
        <v>3</v>
      </c>
      <c r="E6376" s="4">
        <v>5</v>
      </c>
      <c r="F6376">
        <v>3</v>
      </c>
      <c r="G6376">
        <v>3</v>
      </c>
      <c r="H6376">
        <v>4</v>
      </c>
      <c r="I6376">
        <v>2</v>
      </c>
      <c r="J6376">
        <v>3</v>
      </c>
      <c r="K6376">
        <v>5</v>
      </c>
      <c r="L6376">
        <v>4</v>
      </c>
      <c r="M6376">
        <v>4</v>
      </c>
      <c r="N6376">
        <v>5</v>
      </c>
      <c r="O6376" s="4" t="s">
        <v>10598</v>
      </c>
      <c r="P6376" t="s">
        <v>10651</v>
      </c>
      <c r="Q6376">
        <v>52.524369999999998</v>
      </c>
      <c r="R6376">
        <v>13.41053</v>
      </c>
    </row>
    <row r="6377" spans="1:18">
      <c r="A6377">
        <v>40687.865694444445</v>
      </c>
      <c r="B6377" s="6" t="s">
        <v>10100</v>
      </c>
      <c r="C6377" s="7" t="s">
        <v>10464</v>
      </c>
      <c r="D6377" s="4">
        <v>0</v>
      </c>
      <c r="E6377" s="4">
        <v>5</v>
      </c>
      <c r="F6377">
        <v>5</v>
      </c>
      <c r="G6377">
        <v>5</v>
      </c>
      <c r="H6377">
        <v>5</v>
      </c>
      <c r="I6377">
        <v>0</v>
      </c>
      <c r="J6377">
        <v>0</v>
      </c>
      <c r="K6377">
        <v>0</v>
      </c>
      <c r="L6377">
        <v>0</v>
      </c>
      <c r="M6377">
        <v>0</v>
      </c>
      <c r="N6377">
        <v>0</v>
      </c>
      <c r="O6377" s="4" t="s">
        <v>10618</v>
      </c>
      <c r="P6377" t="s">
        <v>10667</v>
      </c>
      <c r="Q6377">
        <v>45.070489999999999</v>
      </c>
      <c r="R6377">
        <v>7.68682</v>
      </c>
    </row>
    <row r="6378" spans="1:18">
      <c r="A6378">
        <v>40687.865833333337</v>
      </c>
      <c r="B6378" s="6" t="s">
        <v>10100</v>
      </c>
      <c r="C6378" s="7" t="s">
        <v>10465</v>
      </c>
      <c r="D6378" s="4">
        <v>5</v>
      </c>
      <c r="E6378" s="4">
        <v>4</v>
      </c>
      <c r="F6378">
        <v>4</v>
      </c>
      <c r="G6378">
        <v>5</v>
      </c>
      <c r="H6378">
        <v>5</v>
      </c>
      <c r="I6378">
        <v>5</v>
      </c>
      <c r="J6378">
        <v>5</v>
      </c>
      <c r="K6378">
        <v>5</v>
      </c>
      <c r="L6378">
        <v>5</v>
      </c>
      <c r="M6378">
        <v>5</v>
      </c>
      <c r="N6378">
        <v>5</v>
      </c>
      <c r="O6378" s="4" t="s">
        <v>10951</v>
      </c>
      <c r="P6378" t="s">
        <v>11065</v>
      </c>
      <c r="Q6378">
        <v>43.848640000000003</v>
      </c>
      <c r="R6378">
        <v>18.356439999999999</v>
      </c>
    </row>
    <row r="6379" spans="1:18">
      <c r="A6379">
        <v>40687.866168981483</v>
      </c>
      <c r="B6379" s="6" t="s">
        <v>10100</v>
      </c>
      <c r="C6379" s="7" t="s">
        <v>10466</v>
      </c>
      <c r="D6379" s="4">
        <v>4</v>
      </c>
      <c r="E6379" s="4">
        <v>3</v>
      </c>
      <c r="F6379">
        <v>3</v>
      </c>
      <c r="G6379">
        <v>5</v>
      </c>
      <c r="H6379">
        <v>4</v>
      </c>
      <c r="I6379">
        <v>4</v>
      </c>
      <c r="J6379">
        <v>3</v>
      </c>
      <c r="K6379">
        <v>3</v>
      </c>
      <c r="L6379">
        <v>4</v>
      </c>
      <c r="M6379">
        <v>3</v>
      </c>
      <c r="N6379">
        <v>3</v>
      </c>
      <c r="O6379" s="4" t="s">
        <v>10796</v>
      </c>
      <c r="P6379" t="s">
        <v>10866</v>
      </c>
      <c r="Q6379">
        <v>53.333060000000003</v>
      </c>
      <c r="R6379">
        <v>-6.2488900000000003</v>
      </c>
    </row>
    <row r="6380" spans="1:18">
      <c r="A6380">
        <v>40687.866689814815</v>
      </c>
      <c r="B6380" s="6" t="s">
        <v>10100</v>
      </c>
      <c r="C6380" s="7" t="s">
        <v>10467</v>
      </c>
      <c r="D6380" s="4">
        <v>1</v>
      </c>
      <c r="E6380" s="4">
        <v>1</v>
      </c>
      <c r="F6380">
        <v>1</v>
      </c>
      <c r="G6380">
        <v>1</v>
      </c>
      <c r="H6380">
        <v>1</v>
      </c>
      <c r="I6380">
        <v>1</v>
      </c>
      <c r="J6380">
        <v>1</v>
      </c>
      <c r="K6380">
        <v>1</v>
      </c>
      <c r="L6380">
        <v>1</v>
      </c>
      <c r="M6380">
        <v>1</v>
      </c>
      <c r="N6380">
        <v>1</v>
      </c>
      <c r="O6380" s="4" t="s">
        <v>10739</v>
      </c>
      <c r="P6380" t="s">
        <v>10792</v>
      </c>
      <c r="Q6380">
        <v>54.9</v>
      </c>
      <c r="R6380">
        <v>23.9</v>
      </c>
    </row>
    <row r="6381" spans="1:18">
      <c r="A6381">
        <v>40687.869826388887</v>
      </c>
      <c r="B6381" s="6" t="s">
        <v>10100</v>
      </c>
      <c r="C6381" s="7" t="s">
        <v>10468</v>
      </c>
      <c r="D6381" s="4">
        <v>4</v>
      </c>
      <c r="E6381" s="4">
        <v>3</v>
      </c>
      <c r="F6381">
        <v>3</v>
      </c>
      <c r="G6381">
        <v>4</v>
      </c>
      <c r="H6381">
        <v>4</v>
      </c>
      <c r="I6381">
        <v>4</v>
      </c>
      <c r="J6381">
        <v>3</v>
      </c>
      <c r="K6381">
        <v>5</v>
      </c>
      <c r="L6381">
        <v>5</v>
      </c>
      <c r="M6381">
        <v>4</v>
      </c>
      <c r="N6381">
        <v>4</v>
      </c>
      <c r="O6381" s="4" t="s">
        <v>10607</v>
      </c>
      <c r="P6381" t="s">
        <v>10608</v>
      </c>
      <c r="Q6381">
        <v>45.508839999999999</v>
      </c>
      <c r="R6381">
        <v>-73.587810000000005</v>
      </c>
    </row>
    <row r="6382" spans="1:18">
      <c r="A6382">
        <v>40687.869988425926</v>
      </c>
      <c r="B6382" s="6" t="s">
        <v>10100</v>
      </c>
      <c r="C6382" s="7" t="s">
        <v>10469</v>
      </c>
      <c r="D6382" s="4">
        <v>5</v>
      </c>
      <c r="E6382" s="4">
        <v>4</v>
      </c>
      <c r="F6382">
        <v>2</v>
      </c>
      <c r="G6382">
        <v>5</v>
      </c>
      <c r="H6382">
        <v>5</v>
      </c>
      <c r="I6382">
        <v>5</v>
      </c>
      <c r="J6382">
        <v>5</v>
      </c>
      <c r="K6382">
        <v>5</v>
      </c>
      <c r="L6382">
        <v>5</v>
      </c>
      <c r="M6382">
        <v>5</v>
      </c>
      <c r="N6382">
        <v>5</v>
      </c>
      <c r="O6382" s="4" t="s">
        <v>10620</v>
      </c>
      <c r="P6382" t="s">
        <v>10776</v>
      </c>
      <c r="Q6382">
        <v>55.86515</v>
      </c>
      <c r="R6382">
        <v>-4.2576299999999998</v>
      </c>
    </row>
    <row r="6383" spans="1:18">
      <c r="A6383">
        <v>40687.87159722222</v>
      </c>
      <c r="B6383" s="6" t="s">
        <v>10100</v>
      </c>
      <c r="C6383" s="7" t="s">
        <v>10470</v>
      </c>
      <c r="D6383" s="4">
        <v>3</v>
      </c>
      <c r="E6383" s="4">
        <v>1</v>
      </c>
      <c r="F6383">
        <v>2</v>
      </c>
      <c r="G6383">
        <v>4</v>
      </c>
      <c r="H6383">
        <v>4</v>
      </c>
      <c r="I6383">
        <v>5</v>
      </c>
      <c r="J6383">
        <v>5</v>
      </c>
      <c r="K6383">
        <v>5</v>
      </c>
      <c r="L6383">
        <v>5</v>
      </c>
      <c r="M6383">
        <v>1</v>
      </c>
      <c r="N6383">
        <v>5</v>
      </c>
      <c r="O6383" s="4" t="s">
        <v>10620</v>
      </c>
      <c r="P6383" t="s">
        <v>10621</v>
      </c>
      <c r="Q6383">
        <v>51.50853</v>
      </c>
      <c r="R6383">
        <v>-0.12573999999999999</v>
      </c>
    </row>
    <row r="6384" spans="1:18">
      <c r="A6384">
        <v>40687.871655092589</v>
      </c>
      <c r="B6384" s="6" t="s">
        <v>10100</v>
      </c>
      <c r="C6384" s="7" t="s">
        <v>10471</v>
      </c>
      <c r="D6384" s="4">
        <v>4</v>
      </c>
      <c r="E6384" s="4">
        <v>4</v>
      </c>
      <c r="F6384">
        <v>4</v>
      </c>
      <c r="G6384">
        <v>3</v>
      </c>
      <c r="H6384">
        <v>2</v>
      </c>
      <c r="I6384">
        <v>3</v>
      </c>
      <c r="J6384">
        <v>3</v>
      </c>
      <c r="K6384">
        <v>4</v>
      </c>
      <c r="L6384">
        <v>5</v>
      </c>
      <c r="M6384">
        <v>5</v>
      </c>
      <c r="N6384">
        <v>5</v>
      </c>
      <c r="O6384" s="4" t="s">
        <v>10620</v>
      </c>
      <c r="P6384" t="s">
        <v>10621</v>
      </c>
      <c r="Q6384">
        <v>51.50853</v>
      </c>
      <c r="R6384">
        <v>-0.12573999999999999</v>
      </c>
    </row>
    <row r="6385" spans="1:18">
      <c r="A6385">
        <v>40687.872152777774</v>
      </c>
      <c r="B6385" s="6" t="s">
        <v>10100</v>
      </c>
      <c r="C6385" s="7" t="s">
        <v>10472</v>
      </c>
      <c r="D6385" s="4">
        <v>5</v>
      </c>
      <c r="E6385" s="4">
        <v>3</v>
      </c>
      <c r="F6385">
        <v>3</v>
      </c>
      <c r="G6385">
        <v>1</v>
      </c>
      <c r="H6385">
        <v>5</v>
      </c>
      <c r="I6385">
        <v>4</v>
      </c>
      <c r="J6385">
        <v>3</v>
      </c>
      <c r="K6385">
        <v>4</v>
      </c>
      <c r="L6385">
        <v>5</v>
      </c>
      <c r="M6385">
        <v>3</v>
      </c>
      <c r="N6385">
        <v>4</v>
      </c>
      <c r="O6385" s="4" t="s">
        <v>10893</v>
      </c>
      <c r="P6385" t="s">
        <v>11056</v>
      </c>
      <c r="Q6385">
        <v>43.50891</v>
      </c>
      <c r="R6385">
        <v>16.439150000000001</v>
      </c>
    </row>
    <row r="6386" spans="1:18">
      <c r="A6386">
        <v>40687.872557870367</v>
      </c>
      <c r="B6386" s="6" t="s">
        <v>10100</v>
      </c>
      <c r="C6386" s="7" t="s">
        <v>10473</v>
      </c>
      <c r="D6386" s="4">
        <v>1</v>
      </c>
      <c r="E6386" s="4">
        <v>1</v>
      </c>
      <c r="F6386">
        <v>1</v>
      </c>
      <c r="G6386">
        <v>1</v>
      </c>
      <c r="H6386">
        <v>1</v>
      </c>
      <c r="I6386">
        <v>1</v>
      </c>
      <c r="J6386">
        <v>1</v>
      </c>
      <c r="K6386">
        <v>1</v>
      </c>
      <c r="L6386">
        <v>1</v>
      </c>
      <c r="M6386">
        <v>1</v>
      </c>
      <c r="N6386">
        <v>5</v>
      </c>
      <c r="O6386" s="4" t="s">
        <v>10716</v>
      </c>
      <c r="P6386" t="s">
        <v>10735</v>
      </c>
      <c r="Q6386">
        <v>-33.867849999999997</v>
      </c>
      <c r="R6386">
        <v>151.20732000000001</v>
      </c>
    </row>
    <row r="6387" spans="1:18">
      <c r="A6387">
        <v>40687.872673611113</v>
      </c>
      <c r="B6387" s="6" t="s">
        <v>10100</v>
      </c>
      <c r="C6387" s="7" t="s">
        <v>10474</v>
      </c>
      <c r="D6387" s="4">
        <v>1</v>
      </c>
      <c r="E6387" s="4">
        <v>5</v>
      </c>
      <c r="F6387">
        <v>5</v>
      </c>
      <c r="G6387">
        <v>5</v>
      </c>
      <c r="H6387">
        <v>1</v>
      </c>
      <c r="I6387">
        <v>5</v>
      </c>
      <c r="J6387">
        <v>5</v>
      </c>
      <c r="K6387">
        <v>5</v>
      </c>
      <c r="L6387">
        <v>5</v>
      </c>
      <c r="M6387">
        <v>1</v>
      </c>
      <c r="N6387">
        <v>5</v>
      </c>
      <c r="O6387" s="4" t="s">
        <v>10614</v>
      </c>
      <c r="P6387" t="s">
        <v>10631</v>
      </c>
      <c r="Q6387">
        <v>29.763280000000002</v>
      </c>
      <c r="R6387">
        <v>-95.36327</v>
      </c>
    </row>
    <row r="6388" spans="1:18">
      <c r="A6388">
        <v>40687.872847222221</v>
      </c>
      <c r="B6388" s="6" t="s">
        <v>10100</v>
      </c>
      <c r="C6388" s="7" t="s">
        <v>10475</v>
      </c>
      <c r="D6388" s="4">
        <v>4</v>
      </c>
      <c r="E6388" s="4">
        <v>3</v>
      </c>
      <c r="F6388">
        <v>2</v>
      </c>
      <c r="G6388">
        <v>4</v>
      </c>
      <c r="H6388">
        <v>3</v>
      </c>
      <c r="I6388">
        <v>3</v>
      </c>
      <c r="J6388">
        <v>3</v>
      </c>
      <c r="K6388">
        <v>4</v>
      </c>
      <c r="L6388">
        <v>5</v>
      </c>
      <c r="M6388">
        <v>3</v>
      </c>
      <c r="N6388">
        <v>4</v>
      </c>
      <c r="O6388" s="4" t="s">
        <v>10675</v>
      </c>
      <c r="P6388" t="s">
        <v>10676</v>
      </c>
      <c r="Q6388">
        <v>47.533329999999999</v>
      </c>
      <c r="R6388">
        <v>21.633330000000001</v>
      </c>
    </row>
    <row r="6389" spans="1:18">
      <c r="A6389">
        <v>40687.874097222222</v>
      </c>
      <c r="B6389" s="6" t="s">
        <v>10100</v>
      </c>
      <c r="C6389" s="7" t="s">
        <v>8466</v>
      </c>
      <c r="D6389" s="4">
        <v>0</v>
      </c>
      <c r="E6389" s="4">
        <v>0</v>
      </c>
      <c r="F6389">
        <v>0</v>
      </c>
      <c r="G6389">
        <v>0</v>
      </c>
      <c r="H6389">
        <v>5</v>
      </c>
      <c r="I6389">
        <v>5</v>
      </c>
      <c r="J6389">
        <v>0</v>
      </c>
      <c r="K6389">
        <v>0</v>
      </c>
      <c r="L6389">
        <v>0</v>
      </c>
      <c r="M6389">
        <v>0</v>
      </c>
      <c r="N6389">
        <v>0</v>
      </c>
      <c r="O6389" s="4" t="s">
        <v>10638</v>
      </c>
      <c r="P6389" t="s">
        <v>10801</v>
      </c>
      <c r="Q6389">
        <v>59.436959999999999</v>
      </c>
      <c r="R6389">
        <v>24.753530000000001</v>
      </c>
    </row>
    <row r="6390" spans="1:18">
      <c r="A6390">
        <v>40687.827673611115</v>
      </c>
      <c r="B6390" s="6" t="s">
        <v>10100</v>
      </c>
      <c r="C6390" s="7" t="s">
        <v>10476</v>
      </c>
      <c r="D6390" s="4">
        <v>4</v>
      </c>
      <c r="E6390" s="4">
        <v>4</v>
      </c>
      <c r="F6390">
        <v>4</v>
      </c>
      <c r="G6390">
        <v>4</v>
      </c>
      <c r="H6390">
        <v>4</v>
      </c>
      <c r="I6390">
        <v>4</v>
      </c>
      <c r="J6390">
        <v>4</v>
      </c>
      <c r="K6390">
        <v>4</v>
      </c>
      <c r="L6390">
        <v>5</v>
      </c>
      <c r="M6390">
        <v>4</v>
      </c>
      <c r="N6390">
        <v>5</v>
      </c>
      <c r="O6390" s="4" t="s">
        <v>10614</v>
      </c>
      <c r="P6390" t="s">
        <v>10628</v>
      </c>
      <c r="Q6390">
        <v>41.850029999999997</v>
      </c>
      <c r="R6390">
        <v>-87.650049999999993</v>
      </c>
    </row>
    <row r="6391" spans="1:18">
      <c r="A6391">
        <v>40687.707615740743</v>
      </c>
      <c r="B6391" s="6" t="s">
        <v>10100</v>
      </c>
      <c r="C6391" s="7" t="s">
        <v>8679</v>
      </c>
      <c r="D6391" s="4">
        <v>1</v>
      </c>
      <c r="E6391" s="4">
        <v>1</v>
      </c>
      <c r="F6391">
        <v>1</v>
      </c>
      <c r="G6391">
        <v>1</v>
      </c>
      <c r="H6391">
        <v>1</v>
      </c>
      <c r="I6391">
        <v>1</v>
      </c>
      <c r="J6391">
        <v>1</v>
      </c>
      <c r="K6391">
        <v>1</v>
      </c>
      <c r="L6391">
        <v>1</v>
      </c>
      <c r="M6391">
        <v>1</v>
      </c>
      <c r="N6391">
        <v>1</v>
      </c>
      <c r="O6391" s="4" t="s">
        <v>10618</v>
      </c>
      <c r="P6391" t="s">
        <v>10643</v>
      </c>
      <c r="Q6391">
        <v>40.833329999999997</v>
      </c>
      <c r="R6391">
        <v>14.25</v>
      </c>
    </row>
    <row r="6392" spans="1:18">
      <c r="A6392">
        <v>40687.569189814814</v>
      </c>
      <c r="B6392" s="6" t="s">
        <v>10100</v>
      </c>
      <c r="C6392" s="7" t="s">
        <v>8204</v>
      </c>
      <c r="D6392" s="4">
        <v>4</v>
      </c>
      <c r="E6392" s="4">
        <v>4</v>
      </c>
      <c r="F6392">
        <v>4</v>
      </c>
      <c r="G6392">
        <v>4</v>
      </c>
      <c r="H6392">
        <v>4</v>
      </c>
      <c r="I6392">
        <v>5</v>
      </c>
      <c r="J6392">
        <v>3</v>
      </c>
      <c r="K6392">
        <v>3</v>
      </c>
      <c r="L6392">
        <v>5</v>
      </c>
      <c r="M6392">
        <v>3</v>
      </c>
      <c r="N6392">
        <v>5</v>
      </c>
      <c r="O6392" s="4" t="s">
        <v>10607</v>
      </c>
      <c r="P6392" t="s">
        <v>10613</v>
      </c>
      <c r="Q6392">
        <v>49.249659999999999</v>
      </c>
      <c r="R6392">
        <v>-123.11933999999999</v>
      </c>
    </row>
    <row r="6393" spans="1:18">
      <c r="A6393">
        <v>40687.620046296295</v>
      </c>
      <c r="B6393" s="6" t="s">
        <v>10100</v>
      </c>
      <c r="C6393" s="7" t="s">
        <v>8314</v>
      </c>
      <c r="D6393" s="4">
        <v>5</v>
      </c>
      <c r="E6393" s="4">
        <v>5</v>
      </c>
      <c r="F6393">
        <v>5</v>
      </c>
      <c r="G6393">
        <v>1</v>
      </c>
      <c r="H6393">
        <v>5</v>
      </c>
      <c r="I6393">
        <v>1</v>
      </c>
      <c r="J6393">
        <v>5</v>
      </c>
      <c r="K6393">
        <v>5</v>
      </c>
      <c r="L6393">
        <v>1</v>
      </c>
      <c r="M6393">
        <v>1</v>
      </c>
      <c r="N6393">
        <v>1</v>
      </c>
      <c r="O6393" s="4" t="s">
        <v>10796</v>
      </c>
      <c r="P6393" t="s">
        <v>10866</v>
      </c>
      <c r="Q6393">
        <v>53.333060000000003</v>
      </c>
      <c r="R6393">
        <v>-6.2488900000000003</v>
      </c>
    </row>
    <row r="6394" spans="1:18">
      <c r="A6394">
        <v>40687.853807870371</v>
      </c>
      <c r="B6394" s="6" t="s">
        <v>10100</v>
      </c>
      <c r="C6394" s="7" t="s">
        <v>5708</v>
      </c>
      <c r="D6394" s="4">
        <v>4</v>
      </c>
      <c r="E6394" s="4">
        <v>4</v>
      </c>
      <c r="F6394">
        <v>4</v>
      </c>
      <c r="G6394">
        <v>4</v>
      </c>
      <c r="H6394">
        <v>5</v>
      </c>
      <c r="I6394">
        <v>5</v>
      </c>
      <c r="J6394">
        <v>5</v>
      </c>
      <c r="K6394">
        <v>3</v>
      </c>
      <c r="L6394">
        <v>5</v>
      </c>
      <c r="M6394">
        <v>4</v>
      </c>
      <c r="N6394">
        <v>5</v>
      </c>
      <c r="O6394" s="4" t="s">
        <v>10618</v>
      </c>
      <c r="P6394" t="s">
        <v>10619</v>
      </c>
      <c r="Q6394">
        <v>41.894739999999999</v>
      </c>
      <c r="R6394">
        <v>12.4839</v>
      </c>
    </row>
    <row r="6395" spans="1:18">
      <c r="A6395">
        <v>40687.916655092595</v>
      </c>
      <c r="B6395" s="6" t="s">
        <v>10100</v>
      </c>
      <c r="C6395" s="7" t="s">
        <v>6256</v>
      </c>
      <c r="D6395" s="4">
        <v>3</v>
      </c>
      <c r="E6395" s="4">
        <v>3</v>
      </c>
      <c r="F6395">
        <v>3</v>
      </c>
      <c r="G6395">
        <v>4</v>
      </c>
      <c r="H6395">
        <v>5</v>
      </c>
      <c r="I6395">
        <v>4</v>
      </c>
      <c r="J6395">
        <v>4</v>
      </c>
      <c r="K6395">
        <v>5</v>
      </c>
      <c r="L6395">
        <v>4</v>
      </c>
      <c r="M6395">
        <v>2</v>
      </c>
      <c r="N6395">
        <v>5</v>
      </c>
      <c r="O6395" s="4" t="s">
        <v>10618</v>
      </c>
      <c r="P6395" t="s">
        <v>10637</v>
      </c>
      <c r="Q6395">
        <v>45.464269999999999</v>
      </c>
      <c r="R6395">
        <v>9.1895100000000003</v>
      </c>
    </row>
    <row r="6396" spans="1:18">
      <c r="A6396">
        <v>40687.6716087963</v>
      </c>
      <c r="B6396" s="6" t="s">
        <v>10100</v>
      </c>
      <c r="C6396" s="7" t="s">
        <v>10477</v>
      </c>
      <c r="D6396" s="4">
        <v>1</v>
      </c>
      <c r="E6396" s="4">
        <v>1</v>
      </c>
      <c r="F6396">
        <v>1</v>
      </c>
      <c r="G6396">
        <v>1</v>
      </c>
      <c r="H6396">
        <v>1</v>
      </c>
      <c r="I6396">
        <v>1</v>
      </c>
      <c r="J6396">
        <v>2</v>
      </c>
      <c r="K6396">
        <v>1</v>
      </c>
      <c r="L6396">
        <v>1</v>
      </c>
      <c r="M6396">
        <v>1</v>
      </c>
      <c r="N6396">
        <v>1</v>
      </c>
      <c r="O6396" s="4" t="s">
        <v>10901</v>
      </c>
      <c r="P6396" t="s">
        <v>10915</v>
      </c>
      <c r="Q6396">
        <v>-20.161940000000001</v>
      </c>
      <c r="R6396">
        <v>57.498890000000003</v>
      </c>
    </row>
    <row r="6397" spans="1:18">
      <c r="A6397">
        <v>40687.50917824074</v>
      </c>
      <c r="B6397" s="6" t="s">
        <v>10100</v>
      </c>
      <c r="C6397" s="7" t="s">
        <v>10478</v>
      </c>
      <c r="D6397" s="4">
        <v>3</v>
      </c>
      <c r="E6397" s="4">
        <v>4</v>
      </c>
      <c r="F6397">
        <v>5</v>
      </c>
      <c r="G6397">
        <v>4</v>
      </c>
      <c r="H6397">
        <v>5</v>
      </c>
      <c r="I6397">
        <v>1</v>
      </c>
      <c r="J6397">
        <v>1</v>
      </c>
      <c r="K6397">
        <v>1</v>
      </c>
      <c r="L6397">
        <v>5</v>
      </c>
      <c r="M6397">
        <v>3</v>
      </c>
      <c r="N6397">
        <v>5</v>
      </c>
      <c r="O6397" s="4" t="s">
        <v>10618</v>
      </c>
      <c r="P6397" t="s">
        <v>10637</v>
      </c>
      <c r="Q6397">
        <v>45.464269999999999</v>
      </c>
      <c r="R6397">
        <v>9.1895100000000003</v>
      </c>
    </row>
    <row r="6398" spans="1:18">
      <c r="A6398">
        <v>40687.625706018516</v>
      </c>
      <c r="B6398" s="6" t="s">
        <v>10100</v>
      </c>
      <c r="C6398" s="7" t="s">
        <v>8049</v>
      </c>
      <c r="D6398" s="4">
        <v>4</v>
      </c>
      <c r="E6398" s="4">
        <v>4</v>
      </c>
      <c r="F6398">
        <v>5</v>
      </c>
      <c r="G6398">
        <v>4</v>
      </c>
      <c r="H6398">
        <v>5</v>
      </c>
      <c r="I6398">
        <v>3</v>
      </c>
      <c r="J6398">
        <v>3</v>
      </c>
      <c r="K6398">
        <v>5</v>
      </c>
      <c r="L6398">
        <v>3</v>
      </c>
      <c r="M6398">
        <v>3</v>
      </c>
      <c r="N6398">
        <v>2</v>
      </c>
      <c r="O6398" s="4" t="s">
        <v>10607</v>
      </c>
      <c r="P6398" t="s">
        <v>10624</v>
      </c>
      <c r="Q6398">
        <v>43.700110000000002</v>
      </c>
      <c r="R6398">
        <v>-79.416300000000007</v>
      </c>
    </row>
    <row r="6399" spans="1:18">
      <c r="A6399">
        <v>40687.889814814815</v>
      </c>
      <c r="B6399" s="6" t="s">
        <v>10100</v>
      </c>
      <c r="C6399" s="7" t="s">
        <v>9342</v>
      </c>
      <c r="D6399" s="4">
        <v>5</v>
      </c>
      <c r="E6399" s="4">
        <v>5</v>
      </c>
      <c r="F6399">
        <v>5</v>
      </c>
      <c r="G6399">
        <v>5</v>
      </c>
      <c r="H6399">
        <v>5</v>
      </c>
      <c r="I6399">
        <v>5</v>
      </c>
      <c r="J6399">
        <v>5</v>
      </c>
      <c r="K6399">
        <v>5</v>
      </c>
      <c r="L6399">
        <v>5</v>
      </c>
      <c r="M6399">
        <v>5</v>
      </c>
      <c r="N6399">
        <v>5</v>
      </c>
      <c r="O6399" s="4" t="s">
        <v>10625</v>
      </c>
      <c r="P6399" t="s">
        <v>10782</v>
      </c>
      <c r="Q6399">
        <v>19.601109999999998</v>
      </c>
      <c r="R6399">
        <v>-99.052499999999995</v>
      </c>
    </row>
    <row r="6400" spans="1:18">
      <c r="A6400">
        <v>40687.884062500001</v>
      </c>
      <c r="B6400" s="6" t="s">
        <v>10100</v>
      </c>
      <c r="C6400" s="7" t="s">
        <v>10479</v>
      </c>
      <c r="D6400" s="4">
        <v>5</v>
      </c>
      <c r="E6400" s="4">
        <v>5</v>
      </c>
      <c r="F6400">
        <v>5</v>
      </c>
      <c r="G6400">
        <v>5</v>
      </c>
      <c r="H6400">
        <v>5</v>
      </c>
      <c r="I6400">
        <v>5</v>
      </c>
      <c r="J6400">
        <v>5</v>
      </c>
      <c r="K6400">
        <v>5</v>
      </c>
      <c r="L6400">
        <v>5</v>
      </c>
      <c r="M6400">
        <v>5</v>
      </c>
      <c r="N6400">
        <v>5</v>
      </c>
      <c r="O6400" s="4" t="s">
        <v>10625</v>
      </c>
      <c r="P6400" t="s">
        <v>10697</v>
      </c>
      <c r="Q6400">
        <v>19.428470000000001</v>
      </c>
      <c r="R6400">
        <v>-99.127660000000006</v>
      </c>
    </row>
    <row r="6401" spans="1:18">
      <c r="A6401">
        <v>40687.884085648147</v>
      </c>
      <c r="B6401" s="6" t="s">
        <v>10100</v>
      </c>
      <c r="C6401" s="7" t="s">
        <v>10480</v>
      </c>
      <c r="D6401" s="4">
        <v>3</v>
      </c>
      <c r="E6401" s="4">
        <v>2</v>
      </c>
      <c r="F6401">
        <v>3</v>
      </c>
      <c r="G6401">
        <v>4</v>
      </c>
      <c r="H6401">
        <v>5</v>
      </c>
      <c r="I6401">
        <v>4</v>
      </c>
      <c r="J6401">
        <v>5</v>
      </c>
      <c r="K6401">
        <v>4</v>
      </c>
      <c r="L6401">
        <v>5</v>
      </c>
      <c r="M6401">
        <v>4</v>
      </c>
      <c r="N6401">
        <v>4</v>
      </c>
      <c r="O6401" s="4" t="s">
        <v>10614</v>
      </c>
      <c r="P6401" t="s">
        <v>10631</v>
      </c>
      <c r="Q6401">
        <v>29.763280000000002</v>
      </c>
      <c r="R6401">
        <v>-95.36327</v>
      </c>
    </row>
    <row r="6402" spans="1:18">
      <c r="A6402">
        <v>40687.888275462959</v>
      </c>
      <c r="B6402" s="6" t="s">
        <v>10100</v>
      </c>
      <c r="C6402" s="7" t="s">
        <v>10481</v>
      </c>
      <c r="D6402" s="4">
        <v>1</v>
      </c>
      <c r="E6402" s="4">
        <v>1</v>
      </c>
      <c r="F6402">
        <v>1</v>
      </c>
      <c r="G6402">
        <v>1</v>
      </c>
      <c r="H6402">
        <v>1</v>
      </c>
      <c r="I6402">
        <v>1</v>
      </c>
      <c r="J6402">
        <v>1</v>
      </c>
      <c r="K6402">
        <v>1</v>
      </c>
      <c r="L6402">
        <v>4</v>
      </c>
      <c r="M6402">
        <v>1</v>
      </c>
      <c r="N6402">
        <v>1</v>
      </c>
      <c r="O6402" s="4" t="s">
        <v>10798</v>
      </c>
      <c r="P6402" t="s">
        <v>10859</v>
      </c>
      <c r="Q6402">
        <v>31.76904</v>
      </c>
      <c r="R6402">
        <v>35.216329999999999</v>
      </c>
    </row>
    <row r="6403" spans="1:18">
      <c r="A6403">
        <v>40687.888599537036</v>
      </c>
      <c r="B6403" s="6" t="s">
        <v>10100</v>
      </c>
      <c r="C6403" s="7" t="s">
        <v>10482</v>
      </c>
      <c r="D6403" s="4">
        <v>3</v>
      </c>
      <c r="E6403" s="4">
        <v>3</v>
      </c>
      <c r="F6403">
        <v>3</v>
      </c>
      <c r="G6403">
        <v>4</v>
      </c>
      <c r="H6403">
        <v>4</v>
      </c>
      <c r="I6403">
        <v>4</v>
      </c>
      <c r="J6403">
        <v>4</v>
      </c>
      <c r="K6403">
        <v>4</v>
      </c>
      <c r="L6403">
        <v>5</v>
      </c>
      <c r="M6403">
        <v>4</v>
      </c>
      <c r="N6403">
        <v>5</v>
      </c>
      <c r="O6403" s="4" t="s">
        <v>10629</v>
      </c>
      <c r="P6403" t="s">
        <v>10669</v>
      </c>
      <c r="Q6403">
        <v>40.416499999999999</v>
      </c>
      <c r="R6403">
        <v>-3.7025600000000001</v>
      </c>
    </row>
    <row r="6404" spans="1:18">
      <c r="A6404">
        <v>40687.890162037038</v>
      </c>
      <c r="B6404" s="6" t="s">
        <v>10100</v>
      </c>
      <c r="C6404" s="7" t="s">
        <v>10483</v>
      </c>
      <c r="D6404" s="4">
        <v>3</v>
      </c>
      <c r="E6404" s="4">
        <v>4</v>
      </c>
      <c r="F6404">
        <v>4</v>
      </c>
      <c r="G6404">
        <v>4</v>
      </c>
      <c r="H6404">
        <v>5</v>
      </c>
      <c r="I6404">
        <v>4</v>
      </c>
      <c r="J6404">
        <v>4</v>
      </c>
      <c r="K6404">
        <v>5</v>
      </c>
      <c r="L6404">
        <v>4</v>
      </c>
      <c r="M6404">
        <v>4</v>
      </c>
      <c r="N6404">
        <v>3</v>
      </c>
      <c r="O6404" s="4" t="s">
        <v>10755</v>
      </c>
      <c r="P6404" t="s">
        <v>10832</v>
      </c>
      <c r="Q6404">
        <v>59.33258</v>
      </c>
      <c r="R6404">
        <v>18.064900000000002</v>
      </c>
    </row>
    <row r="6405" spans="1:18">
      <c r="A6405">
        <v>40687.890405092592</v>
      </c>
      <c r="B6405" s="6" t="s">
        <v>10100</v>
      </c>
      <c r="C6405" s="7" t="s">
        <v>10484</v>
      </c>
      <c r="D6405" s="4">
        <v>1</v>
      </c>
      <c r="E6405" s="4">
        <v>1</v>
      </c>
      <c r="F6405">
        <v>0</v>
      </c>
      <c r="G6405">
        <v>1</v>
      </c>
      <c r="H6405">
        <v>1</v>
      </c>
      <c r="I6405">
        <v>0</v>
      </c>
      <c r="J6405">
        <v>1</v>
      </c>
      <c r="K6405">
        <v>1</v>
      </c>
      <c r="L6405">
        <v>1</v>
      </c>
      <c r="M6405">
        <v>1</v>
      </c>
      <c r="N6405">
        <v>1</v>
      </c>
      <c r="O6405" s="4" t="s">
        <v>10716</v>
      </c>
      <c r="P6405" t="s">
        <v>10717</v>
      </c>
      <c r="Q6405">
        <v>-37.814</v>
      </c>
      <c r="R6405">
        <v>144.96332000000001</v>
      </c>
    </row>
    <row r="6406" spans="1:18">
      <c r="A6406">
        <v>40687.891817129632</v>
      </c>
      <c r="B6406" s="6" t="s">
        <v>10100</v>
      </c>
      <c r="C6406" s="7" t="s">
        <v>10485</v>
      </c>
      <c r="D6406" s="4">
        <v>5</v>
      </c>
      <c r="E6406" s="4">
        <v>3</v>
      </c>
      <c r="F6406">
        <v>4</v>
      </c>
      <c r="G6406">
        <v>5</v>
      </c>
      <c r="H6406">
        <v>5</v>
      </c>
      <c r="I6406">
        <v>5</v>
      </c>
      <c r="J6406">
        <v>3</v>
      </c>
      <c r="K6406">
        <v>4</v>
      </c>
      <c r="L6406">
        <v>5</v>
      </c>
      <c r="M6406">
        <v>3</v>
      </c>
      <c r="N6406">
        <v>5</v>
      </c>
      <c r="O6406" s="4" t="s">
        <v>10614</v>
      </c>
      <c r="P6406" t="s">
        <v>10615</v>
      </c>
      <c r="Q6406">
        <v>40.650100000000002</v>
      </c>
      <c r="R6406">
        <v>-73.949579999999997</v>
      </c>
    </row>
    <row r="6407" spans="1:18">
      <c r="A6407">
        <v>40687.89199074074</v>
      </c>
      <c r="B6407" s="6" t="s">
        <v>10100</v>
      </c>
      <c r="C6407" s="7" t="s">
        <v>10486</v>
      </c>
      <c r="D6407" s="4">
        <v>4</v>
      </c>
      <c r="E6407" s="4">
        <v>4</v>
      </c>
      <c r="F6407">
        <v>4</v>
      </c>
      <c r="G6407">
        <v>5</v>
      </c>
      <c r="H6407">
        <v>2</v>
      </c>
      <c r="I6407">
        <v>3</v>
      </c>
      <c r="J6407">
        <v>3</v>
      </c>
      <c r="K6407">
        <v>3</v>
      </c>
      <c r="L6407">
        <v>5</v>
      </c>
      <c r="M6407">
        <v>2</v>
      </c>
      <c r="N6407">
        <v>3</v>
      </c>
      <c r="O6407" s="4" t="s">
        <v>10622</v>
      </c>
      <c r="P6407" t="s">
        <v>10623</v>
      </c>
      <c r="Q6407">
        <v>47.366669999999999</v>
      </c>
      <c r="R6407">
        <v>8.5500000000000007</v>
      </c>
    </row>
    <row r="6408" spans="1:18">
      <c r="A6408">
        <v>40687.893738425926</v>
      </c>
      <c r="B6408" s="6" t="s">
        <v>10100</v>
      </c>
      <c r="C6408" s="7" t="s">
        <v>10487</v>
      </c>
      <c r="D6408" s="4">
        <v>1</v>
      </c>
      <c r="E6408" s="4">
        <v>1</v>
      </c>
      <c r="F6408">
        <v>3</v>
      </c>
      <c r="G6408">
        <v>2</v>
      </c>
      <c r="H6408">
        <v>5</v>
      </c>
      <c r="I6408">
        <v>5</v>
      </c>
      <c r="J6408">
        <v>2</v>
      </c>
      <c r="K6408">
        <v>5</v>
      </c>
      <c r="L6408">
        <v>5</v>
      </c>
      <c r="M6408">
        <v>1</v>
      </c>
      <c r="N6408">
        <v>5</v>
      </c>
      <c r="O6408" s="4" t="s">
        <v>10614</v>
      </c>
      <c r="P6408" t="s">
        <v>10628</v>
      </c>
      <c r="Q6408">
        <v>41.850029999999997</v>
      </c>
      <c r="R6408">
        <v>-87.650049999999993</v>
      </c>
    </row>
    <row r="6409" spans="1:18">
      <c r="A6409">
        <v>40687.893842592595</v>
      </c>
      <c r="B6409" s="6" t="s">
        <v>10100</v>
      </c>
      <c r="C6409" s="7" t="s">
        <v>6344</v>
      </c>
      <c r="D6409" s="4">
        <v>4</v>
      </c>
      <c r="E6409" s="4">
        <v>3</v>
      </c>
      <c r="F6409">
        <v>3</v>
      </c>
      <c r="G6409">
        <v>3</v>
      </c>
      <c r="H6409">
        <v>4</v>
      </c>
      <c r="I6409">
        <v>4</v>
      </c>
      <c r="J6409">
        <v>1</v>
      </c>
      <c r="K6409">
        <v>5</v>
      </c>
      <c r="L6409">
        <v>5</v>
      </c>
      <c r="M6409">
        <v>4</v>
      </c>
      <c r="N6409">
        <v>5</v>
      </c>
      <c r="O6409" s="4" t="s">
        <v>10598</v>
      </c>
      <c r="P6409" t="s">
        <v>10664</v>
      </c>
      <c r="Q6409">
        <v>48.137430000000002</v>
      </c>
      <c r="R6409">
        <v>11.57549</v>
      </c>
    </row>
    <row r="6410" spans="1:18">
      <c r="A6410">
        <v>40687.893935185188</v>
      </c>
      <c r="B6410" s="6" t="s">
        <v>10100</v>
      </c>
      <c r="C6410" s="7" t="s">
        <v>10488</v>
      </c>
      <c r="D6410" s="4">
        <v>1</v>
      </c>
      <c r="E6410" s="4">
        <v>1</v>
      </c>
      <c r="F6410">
        <v>1</v>
      </c>
      <c r="G6410">
        <v>1</v>
      </c>
      <c r="H6410">
        <v>1</v>
      </c>
      <c r="I6410">
        <v>1</v>
      </c>
      <c r="J6410">
        <v>1</v>
      </c>
      <c r="K6410">
        <v>1</v>
      </c>
      <c r="L6410">
        <v>1</v>
      </c>
      <c r="M6410">
        <v>1</v>
      </c>
      <c r="N6410">
        <v>1</v>
      </c>
      <c r="O6410" s="4" t="s">
        <v>10604</v>
      </c>
      <c r="P6410" t="s">
        <v>10673</v>
      </c>
      <c r="Q6410">
        <v>45.748460000000001</v>
      </c>
      <c r="R6410">
        <v>4.8467099999999999</v>
      </c>
    </row>
    <row r="6411" spans="1:18">
      <c r="A6411">
        <v>40687.895474537036</v>
      </c>
      <c r="B6411" s="6" t="s">
        <v>10100</v>
      </c>
      <c r="C6411" s="7" t="s">
        <v>10489</v>
      </c>
      <c r="D6411" s="4">
        <v>5</v>
      </c>
      <c r="E6411" s="4">
        <v>2</v>
      </c>
      <c r="F6411">
        <v>3</v>
      </c>
      <c r="G6411">
        <v>1</v>
      </c>
      <c r="H6411">
        <v>5</v>
      </c>
      <c r="I6411">
        <v>5</v>
      </c>
      <c r="J6411">
        <v>1</v>
      </c>
      <c r="K6411">
        <v>5</v>
      </c>
      <c r="L6411">
        <v>1</v>
      </c>
      <c r="M6411">
        <v>3</v>
      </c>
      <c r="N6411">
        <v>1</v>
      </c>
      <c r="O6411" s="4" t="s">
        <v>10598</v>
      </c>
      <c r="P6411" t="s">
        <v>10599</v>
      </c>
      <c r="Q6411">
        <v>53.55</v>
      </c>
      <c r="R6411">
        <v>10</v>
      </c>
    </row>
    <row r="6412" spans="1:18">
      <c r="A6412">
        <v>40687.895486111112</v>
      </c>
      <c r="B6412" s="6" t="s">
        <v>10100</v>
      </c>
      <c r="C6412" s="7" t="s">
        <v>10490</v>
      </c>
      <c r="D6412" s="4">
        <v>1</v>
      </c>
      <c r="E6412" s="4">
        <v>1</v>
      </c>
      <c r="F6412">
        <v>1</v>
      </c>
      <c r="G6412">
        <v>1</v>
      </c>
      <c r="H6412">
        <v>1</v>
      </c>
      <c r="I6412">
        <v>1</v>
      </c>
      <c r="J6412">
        <v>1</v>
      </c>
      <c r="K6412">
        <v>5</v>
      </c>
      <c r="L6412">
        <v>1</v>
      </c>
      <c r="M6412">
        <v>1</v>
      </c>
      <c r="N6412">
        <v>1</v>
      </c>
      <c r="O6412" s="4" t="s">
        <v>10618</v>
      </c>
      <c r="P6412" t="s">
        <v>10619</v>
      </c>
      <c r="Q6412">
        <v>41.894739999999999</v>
      </c>
      <c r="R6412">
        <v>12.4839</v>
      </c>
    </row>
    <row r="6413" spans="1:18">
      <c r="A6413">
        <v>40687.896817129629</v>
      </c>
      <c r="B6413" s="6" t="s">
        <v>10100</v>
      </c>
      <c r="C6413" s="7" t="s">
        <v>10491</v>
      </c>
      <c r="D6413" s="4">
        <v>4</v>
      </c>
      <c r="E6413" s="4">
        <v>4</v>
      </c>
      <c r="F6413">
        <v>3</v>
      </c>
      <c r="G6413">
        <v>2</v>
      </c>
      <c r="H6413">
        <v>5</v>
      </c>
      <c r="I6413">
        <v>3</v>
      </c>
      <c r="J6413">
        <v>0</v>
      </c>
      <c r="K6413">
        <v>4</v>
      </c>
      <c r="L6413">
        <v>4</v>
      </c>
      <c r="M6413">
        <v>5</v>
      </c>
      <c r="N6413">
        <v>5</v>
      </c>
      <c r="O6413" s="4" t="s">
        <v>10620</v>
      </c>
      <c r="P6413" t="s">
        <v>10655</v>
      </c>
      <c r="Q6413">
        <v>51.512790000000003</v>
      </c>
      <c r="R6413">
        <v>-9.1840000000000005E-2</v>
      </c>
    </row>
    <row r="6414" spans="1:18">
      <c r="A6414">
        <v>40687.898425925923</v>
      </c>
      <c r="B6414" s="6" t="s">
        <v>10100</v>
      </c>
      <c r="C6414" s="7" t="s">
        <v>10492</v>
      </c>
      <c r="D6414" s="4">
        <v>4</v>
      </c>
      <c r="E6414" s="4">
        <v>5</v>
      </c>
      <c r="F6414">
        <v>5</v>
      </c>
      <c r="G6414">
        <v>5</v>
      </c>
      <c r="H6414">
        <v>5</v>
      </c>
      <c r="I6414">
        <v>5</v>
      </c>
      <c r="J6414">
        <v>3</v>
      </c>
      <c r="K6414">
        <v>5</v>
      </c>
      <c r="L6414">
        <v>5</v>
      </c>
      <c r="M6414">
        <v>4</v>
      </c>
      <c r="N6414">
        <v>5</v>
      </c>
      <c r="O6414" s="4" t="s">
        <v>10622</v>
      </c>
      <c r="P6414" t="s">
        <v>10672</v>
      </c>
      <c r="Q6414">
        <v>47.558399999999999</v>
      </c>
      <c r="R6414">
        <v>7.5732699999999999</v>
      </c>
    </row>
    <row r="6415" spans="1:18">
      <c r="A6415">
        <v>40687.898611111108</v>
      </c>
      <c r="B6415" s="6" t="s">
        <v>10100</v>
      </c>
      <c r="C6415" s="7" t="s">
        <v>10493</v>
      </c>
      <c r="D6415" s="4">
        <v>5</v>
      </c>
      <c r="E6415" s="4">
        <v>5</v>
      </c>
      <c r="F6415">
        <v>5</v>
      </c>
      <c r="G6415">
        <v>5</v>
      </c>
      <c r="H6415">
        <v>5</v>
      </c>
      <c r="I6415">
        <v>5</v>
      </c>
      <c r="J6415">
        <v>5</v>
      </c>
      <c r="K6415">
        <v>5</v>
      </c>
      <c r="L6415">
        <v>5</v>
      </c>
      <c r="M6415">
        <v>5</v>
      </c>
      <c r="N6415">
        <v>5</v>
      </c>
      <c r="O6415" s="4" t="s">
        <v>10634</v>
      </c>
      <c r="P6415" t="s">
        <v>10679</v>
      </c>
      <c r="Q6415">
        <v>38.716670000000001</v>
      </c>
      <c r="R6415">
        <v>-9.1333300000000008</v>
      </c>
    </row>
    <row r="6416" spans="1:18">
      <c r="A6416">
        <v>40687.898969907408</v>
      </c>
      <c r="B6416" s="6" t="s">
        <v>10100</v>
      </c>
      <c r="C6416" s="7" t="s">
        <v>10494</v>
      </c>
      <c r="D6416" s="4">
        <v>3</v>
      </c>
      <c r="E6416" s="4">
        <v>2</v>
      </c>
      <c r="F6416">
        <v>4</v>
      </c>
      <c r="G6416">
        <v>5</v>
      </c>
      <c r="H6416">
        <v>4</v>
      </c>
      <c r="I6416">
        <v>3</v>
      </c>
      <c r="J6416">
        <v>3</v>
      </c>
      <c r="K6416">
        <v>4</v>
      </c>
      <c r="L6416">
        <v>5</v>
      </c>
      <c r="M6416">
        <v>4</v>
      </c>
      <c r="N6416">
        <v>5</v>
      </c>
      <c r="O6416" s="4" t="s">
        <v>10614</v>
      </c>
      <c r="P6416" t="s">
        <v>10636</v>
      </c>
      <c r="Q6416">
        <v>40.714269999999999</v>
      </c>
      <c r="R6416">
        <v>-74.005970000000005</v>
      </c>
    </row>
    <row r="6417" spans="1:18">
      <c r="A6417">
        <v>40687.899143518516</v>
      </c>
      <c r="B6417" s="6" t="s">
        <v>10100</v>
      </c>
      <c r="C6417" s="7" t="s">
        <v>10495</v>
      </c>
      <c r="D6417" s="4">
        <v>5</v>
      </c>
      <c r="E6417" s="4">
        <v>4</v>
      </c>
      <c r="F6417">
        <v>3</v>
      </c>
      <c r="G6417">
        <v>5</v>
      </c>
      <c r="H6417">
        <v>4</v>
      </c>
      <c r="I6417">
        <v>4</v>
      </c>
      <c r="J6417">
        <v>3</v>
      </c>
      <c r="K6417">
        <v>5</v>
      </c>
      <c r="L6417">
        <v>4</v>
      </c>
      <c r="M6417">
        <v>4</v>
      </c>
      <c r="N6417">
        <v>4</v>
      </c>
      <c r="O6417" s="4" t="s">
        <v>10618</v>
      </c>
      <c r="P6417" t="s">
        <v>10637</v>
      </c>
      <c r="Q6417">
        <v>45.464269999999999</v>
      </c>
      <c r="R6417">
        <v>9.1895100000000003</v>
      </c>
    </row>
    <row r="6418" spans="1:18">
      <c r="A6418">
        <v>40687.899421296293</v>
      </c>
      <c r="B6418" s="6" t="s">
        <v>10100</v>
      </c>
      <c r="C6418" s="7" t="s">
        <v>10496</v>
      </c>
      <c r="D6418" s="4">
        <v>4</v>
      </c>
      <c r="E6418" s="4">
        <v>3</v>
      </c>
      <c r="F6418">
        <v>4</v>
      </c>
      <c r="G6418">
        <v>3</v>
      </c>
      <c r="H6418">
        <v>5</v>
      </c>
      <c r="I6418">
        <v>4</v>
      </c>
      <c r="J6418">
        <v>3</v>
      </c>
      <c r="K6418">
        <v>4</v>
      </c>
      <c r="L6418">
        <v>4</v>
      </c>
      <c r="M6418">
        <v>4</v>
      </c>
      <c r="N6418">
        <v>4</v>
      </c>
      <c r="O6418" s="4" t="s">
        <v>10598</v>
      </c>
      <c r="P6418" t="s">
        <v>10651</v>
      </c>
      <c r="Q6418">
        <v>52.524369999999998</v>
      </c>
      <c r="R6418">
        <v>13.41053</v>
      </c>
    </row>
    <row r="6419" spans="1:18">
      <c r="A6419">
        <v>40687.899571759262</v>
      </c>
      <c r="B6419" s="6" t="s">
        <v>10100</v>
      </c>
      <c r="C6419" s="7" t="s">
        <v>10060</v>
      </c>
      <c r="D6419" s="4">
        <v>4</v>
      </c>
      <c r="E6419" s="4">
        <v>5</v>
      </c>
      <c r="F6419">
        <v>5</v>
      </c>
      <c r="G6419">
        <v>4</v>
      </c>
      <c r="H6419">
        <v>4</v>
      </c>
      <c r="I6419">
        <v>4</v>
      </c>
      <c r="J6419">
        <v>4</v>
      </c>
      <c r="K6419">
        <v>5</v>
      </c>
      <c r="L6419">
        <v>4</v>
      </c>
      <c r="M6419">
        <v>4</v>
      </c>
      <c r="N6419">
        <v>3</v>
      </c>
      <c r="O6419" s="4" t="s">
        <v>10634</v>
      </c>
      <c r="P6419" t="s">
        <v>10706</v>
      </c>
      <c r="Q6419">
        <v>38.5244</v>
      </c>
      <c r="R6419">
        <v>-8.8881999999999994</v>
      </c>
    </row>
    <row r="6420" spans="1:18">
      <c r="A6420">
        <v>40687.899571759262</v>
      </c>
      <c r="B6420" s="6" t="s">
        <v>10100</v>
      </c>
      <c r="C6420" s="7" t="s">
        <v>10060</v>
      </c>
      <c r="D6420" s="4">
        <v>4</v>
      </c>
      <c r="E6420" s="4">
        <v>2</v>
      </c>
      <c r="F6420">
        <v>3</v>
      </c>
      <c r="G6420">
        <v>2</v>
      </c>
      <c r="H6420">
        <v>3</v>
      </c>
      <c r="I6420">
        <v>1</v>
      </c>
      <c r="J6420">
        <v>1</v>
      </c>
      <c r="K6420">
        <v>1</v>
      </c>
      <c r="L6420">
        <v>2</v>
      </c>
      <c r="M6420">
        <v>1</v>
      </c>
      <c r="N6420">
        <v>2</v>
      </c>
      <c r="O6420" s="4" t="s">
        <v>10610</v>
      </c>
      <c r="P6420" t="s">
        <v>10611</v>
      </c>
      <c r="Q6420">
        <v>-33.456940000000003</v>
      </c>
      <c r="R6420">
        <v>-70.648269999999997</v>
      </c>
    </row>
    <row r="6421" spans="1:18">
      <c r="A6421">
        <v>40687.900057870371</v>
      </c>
      <c r="B6421" s="6" t="s">
        <v>10100</v>
      </c>
      <c r="C6421" s="7" t="s">
        <v>10497</v>
      </c>
      <c r="D6421" s="4">
        <v>5</v>
      </c>
      <c r="E6421" s="4">
        <v>5</v>
      </c>
      <c r="F6421">
        <v>4</v>
      </c>
      <c r="G6421">
        <v>5</v>
      </c>
      <c r="H6421">
        <v>5</v>
      </c>
      <c r="I6421">
        <v>5</v>
      </c>
      <c r="J6421">
        <v>4</v>
      </c>
      <c r="K6421">
        <v>5</v>
      </c>
      <c r="L6421">
        <v>4</v>
      </c>
      <c r="M6421">
        <v>4</v>
      </c>
      <c r="N6421">
        <v>5</v>
      </c>
      <c r="O6421" s="4" t="s">
        <v>10607</v>
      </c>
      <c r="P6421" t="s">
        <v>10612</v>
      </c>
      <c r="Q6421">
        <v>45.411169999999998</v>
      </c>
      <c r="R6421">
        <v>-75.698120000000003</v>
      </c>
    </row>
    <row r="6422" spans="1:18">
      <c r="A6422">
        <v>40687.900173611109</v>
      </c>
      <c r="B6422" s="6" t="s">
        <v>10100</v>
      </c>
      <c r="C6422" s="7" t="s">
        <v>10498</v>
      </c>
      <c r="D6422" s="4">
        <v>3</v>
      </c>
      <c r="E6422" s="4">
        <v>4</v>
      </c>
      <c r="F6422">
        <v>5</v>
      </c>
      <c r="G6422">
        <v>3</v>
      </c>
      <c r="H6422">
        <v>5</v>
      </c>
      <c r="I6422">
        <v>3</v>
      </c>
      <c r="J6422">
        <v>4</v>
      </c>
      <c r="K6422">
        <v>3</v>
      </c>
      <c r="L6422">
        <v>5</v>
      </c>
      <c r="M6422">
        <v>3</v>
      </c>
      <c r="N6422">
        <v>1</v>
      </c>
      <c r="O6422" s="4" t="s">
        <v>10618</v>
      </c>
      <c r="P6422" t="s">
        <v>10643</v>
      </c>
      <c r="Q6422">
        <v>40.833329999999997</v>
      </c>
      <c r="R6422">
        <v>14.25</v>
      </c>
    </row>
    <row r="6423" spans="1:18">
      <c r="A6423">
        <v>40687.900393518517</v>
      </c>
      <c r="B6423" s="6" t="s">
        <v>10100</v>
      </c>
      <c r="C6423" s="7" t="s">
        <v>10499</v>
      </c>
      <c r="D6423" s="4">
        <v>2</v>
      </c>
      <c r="E6423" s="4">
        <v>1</v>
      </c>
      <c r="F6423">
        <v>4</v>
      </c>
      <c r="G6423">
        <v>3</v>
      </c>
      <c r="H6423">
        <v>4</v>
      </c>
      <c r="I6423">
        <v>5</v>
      </c>
      <c r="J6423">
        <v>5</v>
      </c>
      <c r="K6423">
        <v>4</v>
      </c>
      <c r="L6423">
        <v>5</v>
      </c>
      <c r="M6423">
        <v>4</v>
      </c>
      <c r="N6423">
        <v>3</v>
      </c>
      <c r="O6423" s="4" t="s">
        <v>10604</v>
      </c>
      <c r="P6423" t="s">
        <v>10674</v>
      </c>
      <c r="Q6423">
        <v>43.296950000000002</v>
      </c>
      <c r="R6423">
        <v>5.3810700000000002</v>
      </c>
    </row>
    <row r="6424" spans="1:18">
      <c r="A6424">
        <v>40687.900856481479</v>
      </c>
      <c r="B6424" s="6" t="s">
        <v>10100</v>
      </c>
      <c r="C6424" s="7" t="s">
        <v>10500</v>
      </c>
      <c r="D6424" s="4">
        <v>1</v>
      </c>
      <c r="E6424" s="4">
        <v>1</v>
      </c>
      <c r="F6424">
        <v>1</v>
      </c>
      <c r="G6424">
        <v>1</v>
      </c>
      <c r="H6424">
        <v>1</v>
      </c>
      <c r="I6424">
        <v>1</v>
      </c>
      <c r="J6424">
        <v>1</v>
      </c>
      <c r="K6424">
        <v>1</v>
      </c>
      <c r="L6424">
        <v>1</v>
      </c>
      <c r="M6424">
        <v>1</v>
      </c>
      <c r="N6424">
        <v>1</v>
      </c>
      <c r="O6424" s="4" t="s">
        <v>10607</v>
      </c>
      <c r="P6424" t="s">
        <v>10624</v>
      </c>
      <c r="Q6424">
        <v>43.700110000000002</v>
      </c>
      <c r="R6424">
        <v>-79.416300000000007</v>
      </c>
    </row>
    <row r="6425" spans="1:18">
      <c r="A6425">
        <v>40687.901145833333</v>
      </c>
      <c r="B6425" s="6" t="s">
        <v>10100</v>
      </c>
      <c r="C6425" s="7" t="s">
        <v>10501</v>
      </c>
      <c r="D6425" s="4">
        <v>4</v>
      </c>
      <c r="E6425" s="4">
        <v>4</v>
      </c>
      <c r="F6425">
        <v>4</v>
      </c>
      <c r="G6425">
        <v>3</v>
      </c>
      <c r="H6425">
        <v>5</v>
      </c>
      <c r="I6425">
        <v>4</v>
      </c>
      <c r="J6425">
        <v>4</v>
      </c>
      <c r="K6425">
        <v>4</v>
      </c>
      <c r="L6425">
        <v>5</v>
      </c>
      <c r="M6425">
        <v>4</v>
      </c>
      <c r="N6425">
        <v>4</v>
      </c>
      <c r="O6425" s="4" t="s">
        <v>10625</v>
      </c>
      <c r="P6425" t="s">
        <v>10697</v>
      </c>
      <c r="Q6425">
        <v>19.428470000000001</v>
      </c>
      <c r="R6425">
        <v>-99.127660000000006</v>
      </c>
    </row>
    <row r="6426" spans="1:18">
      <c r="A6426">
        <v>40687.901539351849</v>
      </c>
      <c r="B6426" s="6" t="s">
        <v>10100</v>
      </c>
      <c r="C6426" s="7" t="s">
        <v>10502</v>
      </c>
      <c r="D6426" s="4">
        <v>1</v>
      </c>
      <c r="E6426" s="4">
        <v>1</v>
      </c>
      <c r="F6426">
        <v>1</v>
      </c>
      <c r="G6426">
        <v>1</v>
      </c>
      <c r="H6426">
        <v>1</v>
      </c>
      <c r="I6426">
        <v>1</v>
      </c>
      <c r="J6426">
        <v>1</v>
      </c>
      <c r="K6426">
        <v>1</v>
      </c>
      <c r="L6426">
        <v>1</v>
      </c>
      <c r="M6426">
        <v>1</v>
      </c>
      <c r="N6426">
        <v>1</v>
      </c>
      <c r="O6426" s="4" t="s">
        <v>10618</v>
      </c>
      <c r="P6426" t="s">
        <v>10619</v>
      </c>
      <c r="Q6426">
        <v>41.894739999999999</v>
      </c>
      <c r="R6426">
        <v>12.4839</v>
      </c>
    </row>
    <row r="6427" spans="1:18">
      <c r="A6427">
        <v>40687.902094907404</v>
      </c>
      <c r="B6427" s="6" t="s">
        <v>10100</v>
      </c>
      <c r="C6427" s="7" t="s">
        <v>10503</v>
      </c>
      <c r="D6427" s="4">
        <v>5</v>
      </c>
      <c r="E6427" s="4">
        <v>5</v>
      </c>
      <c r="F6427">
        <v>4</v>
      </c>
      <c r="G6427">
        <v>2</v>
      </c>
      <c r="H6427">
        <v>3</v>
      </c>
      <c r="I6427">
        <v>3</v>
      </c>
      <c r="J6427">
        <v>1</v>
      </c>
      <c r="K6427">
        <v>4</v>
      </c>
      <c r="L6427">
        <v>4</v>
      </c>
      <c r="M6427">
        <v>5</v>
      </c>
      <c r="N6427">
        <v>3</v>
      </c>
      <c r="O6427" s="4" t="s">
        <v>10923</v>
      </c>
      <c r="P6427" t="s">
        <v>10939</v>
      </c>
      <c r="Q6427">
        <v>9.9333299999999998</v>
      </c>
      <c r="R6427">
        <v>-84.083330000000004</v>
      </c>
    </row>
    <row r="6428" spans="1:18">
      <c r="A6428">
        <v>40687.903831018521</v>
      </c>
      <c r="B6428" s="6" t="s">
        <v>10100</v>
      </c>
      <c r="C6428" s="7" t="s">
        <v>10504</v>
      </c>
      <c r="D6428" s="4">
        <v>1</v>
      </c>
      <c r="E6428" s="4">
        <v>1</v>
      </c>
      <c r="F6428">
        <v>1</v>
      </c>
      <c r="G6428">
        <v>1</v>
      </c>
      <c r="H6428">
        <v>1</v>
      </c>
      <c r="I6428">
        <v>1</v>
      </c>
      <c r="J6428">
        <v>1</v>
      </c>
      <c r="K6428">
        <v>1</v>
      </c>
      <c r="L6428">
        <v>1</v>
      </c>
      <c r="M6428">
        <v>1</v>
      </c>
      <c r="N6428">
        <v>1</v>
      </c>
      <c r="O6428" s="4" t="s">
        <v>10607</v>
      </c>
      <c r="P6428" t="s">
        <v>10608</v>
      </c>
      <c r="Q6428">
        <v>45.508839999999999</v>
      </c>
      <c r="R6428">
        <v>-73.587810000000005</v>
      </c>
    </row>
    <row r="6429" spans="1:18">
      <c r="A6429">
        <v>40687.903900462959</v>
      </c>
      <c r="B6429" s="6" t="s">
        <v>10100</v>
      </c>
      <c r="C6429" s="7" t="s">
        <v>10505</v>
      </c>
      <c r="D6429" s="4">
        <v>3</v>
      </c>
      <c r="E6429" s="4">
        <v>3</v>
      </c>
      <c r="F6429">
        <v>4</v>
      </c>
      <c r="G6429">
        <v>2</v>
      </c>
      <c r="H6429">
        <v>4</v>
      </c>
      <c r="I6429">
        <v>2</v>
      </c>
      <c r="J6429">
        <v>2</v>
      </c>
      <c r="K6429">
        <v>5</v>
      </c>
      <c r="L6429">
        <v>3</v>
      </c>
      <c r="M6429">
        <v>3</v>
      </c>
      <c r="N6429">
        <v>3</v>
      </c>
      <c r="O6429" s="4" t="s">
        <v>10629</v>
      </c>
      <c r="P6429" t="s">
        <v>10881</v>
      </c>
      <c r="Q6429">
        <v>37.38241</v>
      </c>
      <c r="R6429">
        <v>-5.9761300000000004</v>
      </c>
    </row>
    <row r="6430" spans="1:18">
      <c r="A6430">
        <v>40687.908530092594</v>
      </c>
      <c r="B6430" s="6" t="s">
        <v>10100</v>
      </c>
      <c r="C6430" s="7" t="s">
        <v>10506</v>
      </c>
      <c r="D6430" s="4">
        <v>1</v>
      </c>
      <c r="E6430" s="4">
        <v>1</v>
      </c>
      <c r="F6430">
        <v>1</v>
      </c>
      <c r="G6430">
        <v>1</v>
      </c>
      <c r="H6430">
        <v>1</v>
      </c>
      <c r="I6430">
        <v>1</v>
      </c>
      <c r="J6430">
        <v>1</v>
      </c>
      <c r="K6430">
        <v>1</v>
      </c>
      <c r="L6430">
        <v>1</v>
      </c>
      <c r="M6430">
        <v>1</v>
      </c>
      <c r="N6430">
        <v>1</v>
      </c>
      <c r="O6430" s="4" t="s">
        <v>10607</v>
      </c>
      <c r="P6430" t="s">
        <v>10624</v>
      </c>
      <c r="Q6430">
        <v>43.700110000000002</v>
      </c>
      <c r="R6430">
        <v>-79.416300000000007</v>
      </c>
    </row>
    <row r="6431" spans="1:18">
      <c r="A6431">
        <v>40687.908900462964</v>
      </c>
      <c r="B6431" s="6" t="s">
        <v>10100</v>
      </c>
      <c r="C6431" s="7" t="s">
        <v>10507</v>
      </c>
      <c r="D6431" s="4">
        <v>4</v>
      </c>
      <c r="E6431" s="4">
        <v>3</v>
      </c>
      <c r="F6431">
        <v>3</v>
      </c>
      <c r="G6431">
        <v>2</v>
      </c>
      <c r="H6431">
        <v>4</v>
      </c>
      <c r="I6431">
        <v>2</v>
      </c>
      <c r="J6431">
        <v>1</v>
      </c>
      <c r="K6431">
        <v>5</v>
      </c>
      <c r="L6431">
        <v>5</v>
      </c>
      <c r="M6431">
        <v>4</v>
      </c>
      <c r="N6431">
        <v>4</v>
      </c>
      <c r="O6431" s="4" t="s">
        <v>10634</v>
      </c>
      <c r="P6431" t="s">
        <v>10635</v>
      </c>
      <c r="Q6431">
        <v>38.753819999999997</v>
      </c>
      <c r="R6431">
        <v>-9.2308299999999992</v>
      </c>
    </row>
    <row r="6432" spans="1:18">
      <c r="A6432">
        <v>40687.910578703704</v>
      </c>
      <c r="B6432" s="6" t="s">
        <v>10100</v>
      </c>
      <c r="C6432" s="7" t="s">
        <v>10508</v>
      </c>
      <c r="D6432" s="4">
        <v>1</v>
      </c>
      <c r="E6432" s="4">
        <v>2</v>
      </c>
      <c r="F6432">
        <v>5</v>
      </c>
      <c r="G6432">
        <v>4</v>
      </c>
      <c r="H6432">
        <v>5</v>
      </c>
      <c r="I6432">
        <v>5</v>
      </c>
      <c r="J6432">
        <v>4</v>
      </c>
      <c r="K6432">
        <v>4</v>
      </c>
      <c r="L6432">
        <v>4</v>
      </c>
      <c r="M6432">
        <v>3</v>
      </c>
      <c r="N6432">
        <v>5</v>
      </c>
      <c r="O6432" s="4" t="s">
        <v>10618</v>
      </c>
      <c r="P6432" t="s">
        <v>10637</v>
      </c>
      <c r="Q6432">
        <v>45.464269999999999</v>
      </c>
      <c r="R6432">
        <v>9.1895100000000003</v>
      </c>
    </row>
    <row r="6433" spans="1:18">
      <c r="A6433">
        <v>40687.913587962961</v>
      </c>
      <c r="B6433" s="6" t="s">
        <v>10100</v>
      </c>
      <c r="C6433" s="7" t="s">
        <v>10509</v>
      </c>
      <c r="D6433" s="4">
        <v>2</v>
      </c>
      <c r="E6433" s="4">
        <v>3</v>
      </c>
      <c r="F6433">
        <v>3</v>
      </c>
      <c r="G6433">
        <v>4</v>
      </c>
      <c r="H6433">
        <v>5</v>
      </c>
      <c r="I6433">
        <v>5</v>
      </c>
      <c r="J6433">
        <v>4</v>
      </c>
      <c r="K6433">
        <v>4</v>
      </c>
      <c r="L6433">
        <v>5</v>
      </c>
      <c r="M6433">
        <v>4</v>
      </c>
      <c r="N6433">
        <v>5</v>
      </c>
      <c r="O6433" s="4" t="s">
        <v>10685</v>
      </c>
      <c r="P6433" t="s">
        <v>10686</v>
      </c>
      <c r="Q6433">
        <v>48.208489999999998</v>
      </c>
      <c r="R6433">
        <v>16.37208</v>
      </c>
    </row>
    <row r="6434" spans="1:18">
      <c r="A6434">
        <v>40687.916886574072</v>
      </c>
      <c r="B6434" s="6" t="s">
        <v>10100</v>
      </c>
      <c r="C6434" s="7" t="s">
        <v>10510</v>
      </c>
      <c r="D6434" s="4">
        <v>1</v>
      </c>
      <c r="E6434" s="4">
        <v>1</v>
      </c>
      <c r="F6434">
        <v>1</v>
      </c>
      <c r="G6434">
        <v>1</v>
      </c>
      <c r="H6434">
        <v>1</v>
      </c>
      <c r="I6434">
        <v>1</v>
      </c>
      <c r="J6434">
        <v>1</v>
      </c>
      <c r="K6434">
        <v>1</v>
      </c>
      <c r="L6434">
        <v>1</v>
      </c>
      <c r="M6434">
        <v>1</v>
      </c>
      <c r="N6434">
        <v>1</v>
      </c>
      <c r="O6434" s="4" t="s">
        <v>10610</v>
      </c>
      <c r="P6434" t="s">
        <v>10987</v>
      </c>
      <c r="Q6434">
        <v>-23.65</v>
      </c>
      <c r="R6434">
        <v>-70.400000000000006</v>
      </c>
    </row>
    <row r="6435" spans="1:18">
      <c r="A6435">
        <v>40687.917048611111</v>
      </c>
      <c r="B6435" s="6" t="s">
        <v>10100</v>
      </c>
      <c r="C6435" s="7" t="s">
        <v>10511</v>
      </c>
      <c r="D6435" s="4">
        <v>5</v>
      </c>
      <c r="E6435" s="4">
        <v>1</v>
      </c>
      <c r="F6435">
        <v>1</v>
      </c>
      <c r="G6435">
        <v>1</v>
      </c>
      <c r="H6435">
        <v>5</v>
      </c>
      <c r="I6435">
        <v>1</v>
      </c>
      <c r="J6435">
        <v>1</v>
      </c>
      <c r="K6435">
        <v>1</v>
      </c>
      <c r="L6435">
        <v>1</v>
      </c>
      <c r="M6435">
        <v>1</v>
      </c>
      <c r="N6435">
        <v>1</v>
      </c>
      <c r="O6435" s="4" t="s">
        <v>10604</v>
      </c>
      <c r="P6435" t="s">
        <v>10605</v>
      </c>
      <c r="Q6435">
        <v>48.853409999999997</v>
      </c>
      <c r="R6435">
        <v>2.3488000000000002</v>
      </c>
    </row>
    <row r="6436" spans="1:18">
      <c r="A6436">
        <v>40687.810011574074</v>
      </c>
      <c r="B6436" s="6" t="s">
        <v>10100</v>
      </c>
      <c r="C6436" s="7" t="s">
        <v>10074</v>
      </c>
      <c r="D6436" s="4">
        <v>5</v>
      </c>
      <c r="E6436" s="4">
        <v>3</v>
      </c>
      <c r="F6436">
        <v>3</v>
      </c>
      <c r="G6436">
        <v>5</v>
      </c>
      <c r="H6436">
        <v>5</v>
      </c>
      <c r="I6436">
        <v>5</v>
      </c>
      <c r="J6436">
        <v>5</v>
      </c>
      <c r="K6436">
        <v>5</v>
      </c>
      <c r="L6436">
        <v>5</v>
      </c>
      <c r="M6436">
        <v>5</v>
      </c>
      <c r="N6436">
        <v>3</v>
      </c>
      <c r="O6436" s="4" t="s">
        <v>10614</v>
      </c>
      <c r="P6436" t="s">
        <v>10628</v>
      </c>
      <c r="Q6436">
        <v>41.850029999999997</v>
      </c>
      <c r="R6436">
        <v>-87.650049999999993</v>
      </c>
    </row>
    <row r="6437" spans="1:18">
      <c r="A6437">
        <v>40687.68854166667</v>
      </c>
      <c r="B6437" s="6" t="s">
        <v>10100</v>
      </c>
      <c r="C6437" s="7" t="s">
        <v>10359</v>
      </c>
      <c r="D6437" s="4">
        <v>1</v>
      </c>
      <c r="E6437" s="4">
        <v>1</v>
      </c>
      <c r="F6437">
        <v>1</v>
      </c>
      <c r="G6437">
        <v>1</v>
      </c>
      <c r="H6437">
        <v>1</v>
      </c>
      <c r="I6437">
        <v>1</v>
      </c>
      <c r="J6437">
        <v>1</v>
      </c>
      <c r="K6437">
        <v>1</v>
      </c>
      <c r="L6437">
        <v>1</v>
      </c>
      <c r="M6437">
        <v>1</v>
      </c>
      <c r="N6437">
        <v>1</v>
      </c>
      <c r="O6437" s="4" t="s">
        <v>10683</v>
      </c>
      <c r="P6437" t="s">
        <v>10684</v>
      </c>
      <c r="Q6437">
        <v>41.013840000000002</v>
      </c>
      <c r="R6437">
        <v>28.949660000000002</v>
      </c>
    </row>
    <row r="6438" spans="1:18">
      <c r="A6438">
        <v>40687.878518518519</v>
      </c>
      <c r="B6438" s="6" t="s">
        <v>10100</v>
      </c>
      <c r="C6438" s="7" t="s">
        <v>10512</v>
      </c>
      <c r="D6438" s="4">
        <v>5</v>
      </c>
      <c r="E6438" s="4">
        <v>5</v>
      </c>
      <c r="F6438">
        <v>5</v>
      </c>
      <c r="G6438">
        <v>5</v>
      </c>
      <c r="H6438">
        <v>5</v>
      </c>
      <c r="I6438">
        <v>5</v>
      </c>
      <c r="J6438">
        <v>5</v>
      </c>
      <c r="K6438">
        <v>5</v>
      </c>
      <c r="L6438">
        <v>5</v>
      </c>
      <c r="M6438">
        <v>5</v>
      </c>
      <c r="N6438">
        <v>5</v>
      </c>
      <c r="O6438" s="4" t="s">
        <v>10893</v>
      </c>
      <c r="P6438" t="s">
        <v>10894</v>
      </c>
      <c r="Q6438">
        <v>45.813130000000001</v>
      </c>
      <c r="R6438">
        <v>15.97753</v>
      </c>
    </row>
    <row r="6439" spans="1:18">
      <c r="A6439">
        <v>40687.750706018516</v>
      </c>
      <c r="B6439" s="6" t="s">
        <v>10100</v>
      </c>
      <c r="C6439" s="7" t="s">
        <v>5886</v>
      </c>
      <c r="D6439" s="4">
        <v>3</v>
      </c>
      <c r="E6439" s="4">
        <v>2</v>
      </c>
      <c r="F6439">
        <v>0</v>
      </c>
      <c r="G6439">
        <v>3</v>
      </c>
      <c r="H6439">
        <v>3</v>
      </c>
      <c r="I6439">
        <v>2</v>
      </c>
      <c r="J6439">
        <v>1</v>
      </c>
      <c r="K6439">
        <v>4</v>
      </c>
      <c r="L6439">
        <v>1</v>
      </c>
      <c r="M6439">
        <v>3</v>
      </c>
      <c r="N6439">
        <v>2</v>
      </c>
      <c r="O6439" s="4" t="s">
        <v>10634</v>
      </c>
      <c r="P6439" t="s">
        <v>10679</v>
      </c>
      <c r="Q6439">
        <v>38.716670000000001</v>
      </c>
      <c r="R6439">
        <v>-9.1333300000000008</v>
      </c>
    </row>
    <row r="6440" spans="1:18">
      <c r="A6440">
        <v>40687.794479166667</v>
      </c>
      <c r="B6440" s="6" t="s">
        <v>10100</v>
      </c>
      <c r="C6440" s="7" t="s">
        <v>8014</v>
      </c>
      <c r="D6440" s="4">
        <v>4</v>
      </c>
      <c r="E6440" s="4">
        <v>5</v>
      </c>
      <c r="F6440">
        <v>4</v>
      </c>
      <c r="G6440">
        <v>3</v>
      </c>
      <c r="H6440">
        <v>5</v>
      </c>
      <c r="I6440">
        <v>4</v>
      </c>
      <c r="J6440">
        <v>4</v>
      </c>
      <c r="K6440">
        <v>4</v>
      </c>
      <c r="L6440">
        <v>4</v>
      </c>
      <c r="M6440">
        <v>4</v>
      </c>
      <c r="N6440">
        <v>4</v>
      </c>
      <c r="O6440" s="4" t="s">
        <v>10629</v>
      </c>
      <c r="P6440" t="s">
        <v>10650</v>
      </c>
      <c r="Q6440">
        <v>39.469749999999998</v>
      </c>
      <c r="R6440">
        <v>-0.37739</v>
      </c>
    </row>
    <row r="6441" spans="1:18">
      <c r="A6441">
        <v>40687.925844907404</v>
      </c>
      <c r="B6441" s="6" t="s">
        <v>10100</v>
      </c>
      <c r="C6441" s="7" t="s">
        <v>9143</v>
      </c>
      <c r="D6441" s="4">
        <v>4</v>
      </c>
      <c r="E6441" s="4">
        <v>4</v>
      </c>
      <c r="F6441">
        <v>4</v>
      </c>
      <c r="G6441">
        <v>4</v>
      </c>
      <c r="H6441">
        <v>4</v>
      </c>
      <c r="I6441">
        <v>5</v>
      </c>
      <c r="J6441">
        <v>3</v>
      </c>
      <c r="K6441">
        <v>5</v>
      </c>
      <c r="L6441">
        <v>5</v>
      </c>
      <c r="M6441">
        <v>5</v>
      </c>
      <c r="N6441">
        <v>4</v>
      </c>
      <c r="O6441" s="4" t="s">
        <v>10614</v>
      </c>
      <c r="P6441" t="s">
        <v>10636</v>
      </c>
      <c r="Q6441">
        <v>40.714269999999999</v>
      </c>
      <c r="R6441">
        <v>-74.005970000000005</v>
      </c>
    </row>
    <row r="6442" spans="1:18">
      <c r="A6442">
        <v>40687.633460648147</v>
      </c>
      <c r="B6442" s="6" t="s">
        <v>10100</v>
      </c>
      <c r="C6442" s="7" t="s">
        <v>6656</v>
      </c>
      <c r="D6442" s="4">
        <v>3</v>
      </c>
      <c r="E6442" s="4">
        <v>2</v>
      </c>
      <c r="F6442">
        <v>3</v>
      </c>
      <c r="G6442">
        <v>3</v>
      </c>
      <c r="H6442">
        <v>3</v>
      </c>
      <c r="I6442">
        <v>4</v>
      </c>
      <c r="J6442">
        <v>3</v>
      </c>
      <c r="K6442">
        <v>4</v>
      </c>
      <c r="L6442">
        <v>4</v>
      </c>
      <c r="M6442">
        <v>3</v>
      </c>
      <c r="N6442">
        <v>3</v>
      </c>
      <c r="O6442" s="4" t="s">
        <v>10616</v>
      </c>
      <c r="P6442" t="s">
        <v>10668</v>
      </c>
      <c r="Q6442">
        <v>-36.866669999999999</v>
      </c>
      <c r="R6442">
        <v>174.76667</v>
      </c>
    </row>
    <row r="6443" spans="1:18">
      <c r="A6443">
        <v>40687.62641203704</v>
      </c>
      <c r="B6443" s="6" t="s">
        <v>10100</v>
      </c>
      <c r="C6443" s="7" t="s">
        <v>10513</v>
      </c>
      <c r="D6443" s="4">
        <v>4</v>
      </c>
      <c r="E6443" s="4">
        <v>2</v>
      </c>
      <c r="F6443">
        <v>3</v>
      </c>
      <c r="G6443">
        <v>3</v>
      </c>
      <c r="H6443">
        <v>5</v>
      </c>
      <c r="I6443">
        <v>5</v>
      </c>
      <c r="J6443">
        <v>2</v>
      </c>
      <c r="K6443">
        <v>5</v>
      </c>
      <c r="L6443">
        <v>5</v>
      </c>
      <c r="M6443">
        <v>3</v>
      </c>
      <c r="N6443">
        <v>3</v>
      </c>
      <c r="O6443" s="4" t="s">
        <v>10614</v>
      </c>
      <c r="P6443" t="s">
        <v>10636</v>
      </c>
      <c r="Q6443">
        <v>40.714269999999999</v>
      </c>
      <c r="R6443">
        <v>-74.005970000000005</v>
      </c>
    </row>
    <row r="6444" spans="1:18">
      <c r="A6444">
        <v>40687.927986111114</v>
      </c>
      <c r="B6444" s="6" t="s">
        <v>10100</v>
      </c>
      <c r="C6444" s="7" t="s">
        <v>10514</v>
      </c>
      <c r="D6444" s="4">
        <v>3</v>
      </c>
      <c r="E6444" s="4">
        <v>4</v>
      </c>
      <c r="F6444">
        <v>5</v>
      </c>
      <c r="G6444">
        <v>3</v>
      </c>
      <c r="H6444">
        <v>5</v>
      </c>
      <c r="I6444">
        <v>4</v>
      </c>
      <c r="J6444">
        <v>4</v>
      </c>
      <c r="K6444">
        <v>4</v>
      </c>
      <c r="L6444">
        <v>3</v>
      </c>
      <c r="M6444">
        <v>4</v>
      </c>
      <c r="N6444">
        <v>3</v>
      </c>
      <c r="O6444" s="4" t="s">
        <v>10702</v>
      </c>
      <c r="P6444" t="s">
        <v>10858</v>
      </c>
      <c r="Q6444">
        <v>-23.547499999999999</v>
      </c>
      <c r="R6444">
        <v>-46.636110000000002</v>
      </c>
    </row>
    <row r="6445" spans="1:18">
      <c r="A6445">
        <v>40687.928680555553</v>
      </c>
      <c r="B6445" s="6" t="s">
        <v>10100</v>
      </c>
      <c r="C6445" s="7" t="s">
        <v>10515</v>
      </c>
      <c r="D6445" s="4">
        <v>5</v>
      </c>
      <c r="E6445" s="4">
        <v>5</v>
      </c>
      <c r="F6445">
        <v>5</v>
      </c>
      <c r="G6445">
        <v>4</v>
      </c>
      <c r="H6445">
        <v>3</v>
      </c>
      <c r="I6445">
        <v>5</v>
      </c>
      <c r="J6445">
        <v>1</v>
      </c>
      <c r="K6445">
        <v>5</v>
      </c>
      <c r="L6445">
        <v>5</v>
      </c>
      <c r="M6445">
        <v>3</v>
      </c>
      <c r="N6445">
        <v>5</v>
      </c>
      <c r="O6445" s="4" t="s">
        <v>10620</v>
      </c>
      <c r="P6445" t="s">
        <v>10887</v>
      </c>
      <c r="Q6445">
        <v>53.410580000000003</v>
      </c>
      <c r="R6445">
        <v>-2.9779399999999998</v>
      </c>
    </row>
    <row r="6446" spans="1:18">
      <c r="A6446">
        <v>40687.9299537037</v>
      </c>
      <c r="B6446" s="6" t="s">
        <v>10100</v>
      </c>
      <c r="C6446" s="7" t="s">
        <v>10516</v>
      </c>
      <c r="D6446" s="4">
        <v>5</v>
      </c>
      <c r="E6446" s="4">
        <v>5</v>
      </c>
      <c r="F6446">
        <v>5</v>
      </c>
      <c r="G6446">
        <v>1</v>
      </c>
      <c r="H6446">
        <v>5</v>
      </c>
      <c r="I6446">
        <v>5</v>
      </c>
      <c r="J6446">
        <v>5</v>
      </c>
      <c r="K6446">
        <v>1</v>
      </c>
      <c r="L6446">
        <v>1</v>
      </c>
      <c r="M6446">
        <v>1</v>
      </c>
      <c r="N6446">
        <v>1</v>
      </c>
      <c r="O6446" s="4" t="s">
        <v>10610</v>
      </c>
      <c r="P6446" t="s">
        <v>10611</v>
      </c>
      <c r="Q6446">
        <v>-33.456940000000003</v>
      </c>
      <c r="R6446">
        <v>-70.648269999999997</v>
      </c>
    </row>
    <row r="6447" spans="1:18">
      <c r="A6447">
        <v>40687.930347222224</v>
      </c>
      <c r="B6447" s="6" t="s">
        <v>10100</v>
      </c>
      <c r="C6447" s="7" t="s">
        <v>10517</v>
      </c>
      <c r="D6447" s="4">
        <v>3</v>
      </c>
      <c r="E6447" s="4">
        <v>4</v>
      </c>
      <c r="F6447">
        <v>4</v>
      </c>
      <c r="G6447">
        <v>4</v>
      </c>
      <c r="H6447">
        <v>5</v>
      </c>
      <c r="I6447">
        <v>5</v>
      </c>
      <c r="J6447">
        <v>4</v>
      </c>
      <c r="K6447">
        <v>5</v>
      </c>
      <c r="L6447">
        <v>5</v>
      </c>
      <c r="M6447">
        <v>4</v>
      </c>
      <c r="N6447">
        <v>5</v>
      </c>
      <c r="O6447" s="4" t="s">
        <v>10610</v>
      </c>
      <c r="P6447" t="s">
        <v>10611</v>
      </c>
      <c r="Q6447">
        <v>-33.456940000000003</v>
      </c>
      <c r="R6447">
        <v>-70.648269999999997</v>
      </c>
    </row>
    <row r="6448" spans="1:18">
      <c r="A6448">
        <v>40687.93074074074</v>
      </c>
      <c r="B6448" s="6" t="s">
        <v>10100</v>
      </c>
      <c r="C6448" s="7" t="s">
        <v>10518</v>
      </c>
      <c r="D6448" s="4">
        <v>5</v>
      </c>
      <c r="E6448" s="4">
        <v>5</v>
      </c>
      <c r="F6448">
        <v>5</v>
      </c>
      <c r="G6448">
        <v>5</v>
      </c>
      <c r="H6448">
        <v>5</v>
      </c>
      <c r="I6448">
        <v>5</v>
      </c>
      <c r="J6448">
        <v>5</v>
      </c>
      <c r="K6448">
        <v>5</v>
      </c>
      <c r="L6448">
        <v>5</v>
      </c>
      <c r="M6448">
        <v>5</v>
      </c>
      <c r="N6448">
        <v>5</v>
      </c>
      <c r="O6448" s="4" t="s">
        <v>10607</v>
      </c>
      <c r="P6448" t="s">
        <v>10624</v>
      </c>
      <c r="Q6448">
        <v>43.700110000000002</v>
      </c>
      <c r="R6448">
        <v>-79.416300000000007</v>
      </c>
    </row>
    <row r="6449" spans="1:18">
      <c r="A6449">
        <v>40687.931203703702</v>
      </c>
      <c r="B6449" s="6" t="s">
        <v>10100</v>
      </c>
      <c r="C6449" s="7" t="s">
        <v>10519</v>
      </c>
      <c r="D6449" s="4">
        <v>4</v>
      </c>
      <c r="E6449" s="4">
        <v>5</v>
      </c>
      <c r="F6449">
        <v>5</v>
      </c>
      <c r="G6449">
        <v>3</v>
      </c>
      <c r="H6449">
        <v>4</v>
      </c>
      <c r="I6449">
        <v>4</v>
      </c>
      <c r="J6449">
        <v>4</v>
      </c>
      <c r="K6449">
        <v>4</v>
      </c>
      <c r="L6449">
        <v>4</v>
      </c>
      <c r="M6449">
        <v>4</v>
      </c>
      <c r="N6449">
        <v>5</v>
      </c>
      <c r="O6449" s="4" t="s">
        <v>10702</v>
      </c>
      <c r="P6449" t="s">
        <v>10712</v>
      </c>
      <c r="Q6449">
        <v>-3.7172200000000002</v>
      </c>
      <c r="R6449">
        <v>-38.543059999999997</v>
      </c>
    </row>
    <row r="6450" spans="1:18">
      <c r="A6450">
        <v>40687.93178240741</v>
      </c>
      <c r="B6450" s="6" t="s">
        <v>10100</v>
      </c>
      <c r="C6450" s="7" t="s">
        <v>10520</v>
      </c>
      <c r="D6450" s="4">
        <v>2</v>
      </c>
      <c r="E6450" s="4">
        <v>3</v>
      </c>
      <c r="F6450">
        <v>4</v>
      </c>
      <c r="G6450">
        <v>4</v>
      </c>
      <c r="H6450">
        <v>3</v>
      </c>
      <c r="I6450">
        <v>5</v>
      </c>
      <c r="J6450">
        <v>3</v>
      </c>
      <c r="K6450">
        <v>5</v>
      </c>
      <c r="L6450">
        <v>5</v>
      </c>
      <c r="M6450">
        <v>4</v>
      </c>
      <c r="N6450">
        <v>5</v>
      </c>
      <c r="O6450" s="4" t="s">
        <v>10614</v>
      </c>
      <c r="P6450" t="s">
        <v>10640</v>
      </c>
      <c r="Q6450">
        <v>34.052230000000002</v>
      </c>
      <c r="R6450">
        <v>-118.24368</v>
      </c>
    </row>
    <row r="6451" spans="1:18">
      <c r="A6451">
        <v>40687.932928240742</v>
      </c>
      <c r="B6451" s="6" t="s">
        <v>10100</v>
      </c>
      <c r="C6451" s="7" t="s">
        <v>10521</v>
      </c>
      <c r="D6451" s="4">
        <v>5</v>
      </c>
      <c r="E6451" s="4">
        <v>1</v>
      </c>
      <c r="F6451">
        <v>5</v>
      </c>
      <c r="G6451">
        <v>5</v>
      </c>
      <c r="H6451">
        <v>1</v>
      </c>
      <c r="I6451">
        <v>1</v>
      </c>
      <c r="J6451">
        <v>1</v>
      </c>
      <c r="K6451">
        <v>1</v>
      </c>
      <c r="L6451">
        <v>1</v>
      </c>
      <c r="M6451">
        <v>5</v>
      </c>
      <c r="N6451">
        <v>5</v>
      </c>
      <c r="O6451" s="4" t="s">
        <v>10648</v>
      </c>
      <c r="P6451" t="s">
        <v>10850</v>
      </c>
      <c r="Q6451">
        <v>34.693739999999998</v>
      </c>
      <c r="R6451">
        <v>135.50218000000001</v>
      </c>
    </row>
    <row r="6452" spans="1:18">
      <c r="A6452">
        <v>40687.933807870373</v>
      </c>
      <c r="B6452" s="6" t="s">
        <v>10100</v>
      </c>
      <c r="C6452" s="7" t="s">
        <v>10522</v>
      </c>
      <c r="D6452" s="4">
        <v>2</v>
      </c>
      <c r="E6452" s="4">
        <v>2</v>
      </c>
      <c r="F6452">
        <v>4</v>
      </c>
      <c r="G6452">
        <v>4</v>
      </c>
      <c r="H6452">
        <v>3</v>
      </c>
      <c r="I6452">
        <v>4</v>
      </c>
      <c r="J6452">
        <v>4</v>
      </c>
      <c r="K6452">
        <v>4</v>
      </c>
      <c r="L6452">
        <v>3</v>
      </c>
      <c r="M6452">
        <v>2</v>
      </c>
      <c r="N6452">
        <v>2</v>
      </c>
      <c r="O6452" s="4" t="s">
        <v>10614</v>
      </c>
      <c r="P6452" t="s">
        <v>10636</v>
      </c>
      <c r="Q6452">
        <v>40.714269999999999</v>
      </c>
      <c r="R6452">
        <v>-74.005970000000005</v>
      </c>
    </row>
    <row r="6453" spans="1:18">
      <c r="A6453">
        <v>40687.934039351851</v>
      </c>
      <c r="B6453" s="6" t="s">
        <v>10100</v>
      </c>
      <c r="C6453" s="7" t="s">
        <v>10523</v>
      </c>
      <c r="D6453" s="4">
        <v>5</v>
      </c>
      <c r="E6453" s="4">
        <v>3</v>
      </c>
      <c r="F6453">
        <v>4</v>
      </c>
      <c r="G6453">
        <v>2</v>
      </c>
      <c r="H6453">
        <v>5</v>
      </c>
      <c r="I6453">
        <v>5</v>
      </c>
      <c r="J6453">
        <v>4</v>
      </c>
      <c r="K6453">
        <v>5</v>
      </c>
      <c r="L6453">
        <v>3</v>
      </c>
      <c r="M6453">
        <v>5</v>
      </c>
      <c r="N6453">
        <v>1</v>
      </c>
      <c r="O6453" s="4" t="s">
        <v>10685</v>
      </c>
      <c r="P6453" t="s">
        <v>10686</v>
      </c>
      <c r="Q6453">
        <v>48.208489999999998</v>
      </c>
      <c r="R6453">
        <v>16.37208</v>
      </c>
    </row>
    <row r="6454" spans="1:18">
      <c r="A6454">
        <v>40687.93445601852</v>
      </c>
      <c r="B6454" s="6" t="s">
        <v>10100</v>
      </c>
      <c r="C6454" s="7" t="s">
        <v>10524</v>
      </c>
      <c r="D6454" s="4">
        <v>1</v>
      </c>
      <c r="E6454" s="4">
        <v>3</v>
      </c>
      <c r="F6454">
        <v>3</v>
      </c>
      <c r="G6454">
        <v>1</v>
      </c>
      <c r="H6454">
        <v>4</v>
      </c>
      <c r="I6454">
        <v>1</v>
      </c>
      <c r="J6454">
        <v>4</v>
      </c>
      <c r="K6454">
        <v>4</v>
      </c>
      <c r="L6454">
        <v>1</v>
      </c>
      <c r="M6454">
        <v>4</v>
      </c>
      <c r="N6454">
        <v>1</v>
      </c>
      <c r="O6454" s="4" t="s">
        <v>10614</v>
      </c>
      <c r="P6454" t="s">
        <v>10636</v>
      </c>
      <c r="Q6454">
        <v>40.714269999999999</v>
      </c>
      <c r="R6454">
        <v>-74.005970000000005</v>
      </c>
    </row>
    <row r="6455" spans="1:18">
      <c r="A6455">
        <v>40687.93482638889</v>
      </c>
      <c r="B6455" s="6" t="s">
        <v>10100</v>
      </c>
      <c r="C6455" s="7" t="s">
        <v>10525</v>
      </c>
      <c r="D6455" s="4">
        <v>1</v>
      </c>
      <c r="E6455" s="4">
        <v>1</v>
      </c>
      <c r="F6455">
        <v>1</v>
      </c>
      <c r="G6455">
        <v>1</v>
      </c>
      <c r="H6455">
        <v>1</v>
      </c>
      <c r="I6455">
        <v>1</v>
      </c>
      <c r="J6455">
        <v>1</v>
      </c>
      <c r="K6455">
        <v>1</v>
      </c>
      <c r="L6455">
        <v>1</v>
      </c>
      <c r="M6455">
        <v>1</v>
      </c>
      <c r="N6455">
        <v>1</v>
      </c>
      <c r="O6455" s="4" t="s">
        <v>10620</v>
      </c>
      <c r="P6455" t="s">
        <v>10655</v>
      </c>
      <c r="Q6455">
        <v>51.512790000000003</v>
      </c>
      <c r="R6455">
        <v>-9.1840000000000005E-2</v>
      </c>
    </row>
    <row r="6456" spans="1:18">
      <c r="A6456">
        <v>40687.934907407405</v>
      </c>
      <c r="B6456" s="6" t="s">
        <v>10100</v>
      </c>
      <c r="C6456" s="7" t="s">
        <v>10526</v>
      </c>
      <c r="D6456" s="4">
        <v>3</v>
      </c>
      <c r="E6456" s="4">
        <v>4</v>
      </c>
      <c r="F6456">
        <v>5</v>
      </c>
      <c r="G6456">
        <v>5</v>
      </c>
      <c r="H6456">
        <v>5</v>
      </c>
      <c r="I6456">
        <v>5</v>
      </c>
      <c r="J6456">
        <v>5</v>
      </c>
      <c r="K6456">
        <v>5</v>
      </c>
      <c r="L6456">
        <v>5</v>
      </c>
      <c r="M6456">
        <v>5</v>
      </c>
      <c r="N6456">
        <v>5</v>
      </c>
      <c r="O6456" s="4" t="s">
        <v>10739</v>
      </c>
      <c r="P6456" t="s">
        <v>10740</v>
      </c>
      <c r="Q6456">
        <v>54.689160000000001</v>
      </c>
      <c r="R6456">
        <v>25.279800000000002</v>
      </c>
    </row>
    <row r="6457" spans="1:18">
      <c r="A6457">
        <v>40687.937118055554</v>
      </c>
      <c r="B6457" s="6" t="s">
        <v>10100</v>
      </c>
      <c r="C6457" s="7" t="s">
        <v>10527</v>
      </c>
      <c r="D6457" s="4">
        <v>3</v>
      </c>
      <c r="E6457" s="4">
        <v>3</v>
      </c>
      <c r="F6457">
        <v>3</v>
      </c>
      <c r="G6457">
        <v>2</v>
      </c>
      <c r="H6457">
        <v>4</v>
      </c>
      <c r="I6457">
        <v>2</v>
      </c>
      <c r="J6457">
        <v>4</v>
      </c>
      <c r="K6457">
        <v>5</v>
      </c>
      <c r="L6457">
        <v>4</v>
      </c>
      <c r="M6457">
        <v>5</v>
      </c>
      <c r="N6457">
        <v>4</v>
      </c>
      <c r="O6457" s="4" t="s">
        <v>10610</v>
      </c>
      <c r="P6457" t="s">
        <v>10784</v>
      </c>
      <c r="Q6457">
        <v>-33.616669999999999</v>
      </c>
      <c r="R6457">
        <v>-70.583330000000004</v>
      </c>
    </row>
    <row r="6458" spans="1:18">
      <c r="A6458">
        <v>40687.937696759262</v>
      </c>
      <c r="B6458" s="6" t="s">
        <v>10100</v>
      </c>
      <c r="C6458" s="7" t="s">
        <v>10528</v>
      </c>
      <c r="D6458" s="4">
        <v>1</v>
      </c>
      <c r="E6458" s="4">
        <v>1</v>
      </c>
      <c r="F6458">
        <v>1</v>
      </c>
      <c r="G6458">
        <v>1</v>
      </c>
      <c r="H6458">
        <v>1</v>
      </c>
      <c r="I6458">
        <v>1</v>
      </c>
      <c r="J6458">
        <v>1</v>
      </c>
      <c r="K6458">
        <v>1</v>
      </c>
      <c r="L6458">
        <v>1</v>
      </c>
      <c r="M6458">
        <v>1</v>
      </c>
      <c r="N6458">
        <v>1</v>
      </c>
      <c r="O6458" s="4" t="s">
        <v>10614</v>
      </c>
      <c r="P6458" t="s">
        <v>10615</v>
      </c>
      <c r="Q6458">
        <v>40.650100000000002</v>
      </c>
      <c r="R6458">
        <v>-73.949579999999997</v>
      </c>
    </row>
    <row r="6459" spans="1:18">
      <c r="A6459">
        <v>40687.938125000001</v>
      </c>
      <c r="B6459" s="6" t="s">
        <v>10100</v>
      </c>
      <c r="C6459" s="7" t="s">
        <v>10529</v>
      </c>
      <c r="D6459" s="4">
        <v>2</v>
      </c>
      <c r="E6459" s="4">
        <v>3</v>
      </c>
      <c r="F6459">
        <v>2</v>
      </c>
      <c r="G6459">
        <v>2</v>
      </c>
      <c r="H6459">
        <v>5</v>
      </c>
      <c r="I6459">
        <v>5</v>
      </c>
      <c r="J6459">
        <v>5</v>
      </c>
      <c r="K6459">
        <v>5</v>
      </c>
      <c r="L6459">
        <v>2</v>
      </c>
      <c r="M6459">
        <v>5</v>
      </c>
      <c r="N6459">
        <v>2</v>
      </c>
      <c r="O6459" s="4" t="s">
        <v>10604</v>
      </c>
      <c r="P6459" t="s">
        <v>10652</v>
      </c>
      <c r="Q6459">
        <v>43.604259999999996</v>
      </c>
      <c r="R6459">
        <v>1.44367</v>
      </c>
    </row>
    <row r="6460" spans="1:18">
      <c r="A6460">
        <v>40687.939687500002</v>
      </c>
      <c r="B6460" s="6" t="s">
        <v>10100</v>
      </c>
      <c r="C6460" s="7" t="s">
        <v>10530</v>
      </c>
      <c r="D6460" s="4">
        <v>4</v>
      </c>
      <c r="E6460" s="4">
        <v>4</v>
      </c>
      <c r="F6460">
        <v>5</v>
      </c>
      <c r="G6460">
        <v>4</v>
      </c>
      <c r="H6460">
        <v>5</v>
      </c>
      <c r="I6460">
        <v>5</v>
      </c>
      <c r="J6460">
        <v>4</v>
      </c>
      <c r="K6460">
        <v>5</v>
      </c>
      <c r="L6460">
        <v>5</v>
      </c>
      <c r="M6460">
        <v>0</v>
      </c>
      <c r="N6460">
        <v>5</v>
      </c>
      <c r="O6460" s="4" t="s">
        <v>10614</v>
      </c>
      <c r="P6460" t="s">
        <v>10628</v>
      </c>
      <c r="Q6460">
        <v>41.850029999999997</v>
      </c>
      <c r="R6460">
        <v>-87.650049999999993</v>
      </c>
    </row>
    <row r="6461" spans="1:18">
      <c r="A6461">
        <v>40687.939837962964</v>
      </c>
      <c r="B6461" s="6" t="s">
        <v>10100</v>
      </c>
      <c r="C6461" s="7" t="s">
        <v>10531</v>
      </c>
      <c r="D6461" s="4">
        <v>4</v>
      </c>
      <c r="E6461" s="4">
        <v>4</v>
      </c>
      <c r="F6461">
        <v>5</v>
      </c>
      <c r="G6461">
        <v>3</v>
      </c>
      <c r="H6461">
        <v>5</v>
      </c>
      <c r="I6461">
        <v>4</v>
      </c>
      <c r="J6461">
        <v>5</v>
      </c>
      <c r="K6461">
        <v>5</v>
      </c>
      <c r="L6461">
        <v>4</v>
      </c>
      <c r="M6461">
        <v>3</v>
      </c>
      <c r="N6461">
        <v>3</v>
      </c>
      <c r="O6461" s="4" t="s">
        <v>10614</v>
      </c>
      <c r="P6461" t="s">
        <v>10615</v>
      </c>
      <c r="Q6461">
        <v>40.650100000000002</v>
      </c>
      <c r="R6461">
        <v>-73.949579999999997</v>
      </c>
    </row>
    <row r="6462" spans="1:18">
      <c r="A6462">
        <v>40687.943831018521</v>
      </c>
      <c r="B6462" s="6" t="s">
        <v>10100</v>
      </c>
      <c r="C6462" s="7" t="s">
        <v>10532</v>
      </c>
      <c r="D6462" s="4">
        <v>1</v>
      </c>
      <c r="E6462" s="4">
        <v>1</v>
      </c>
      <c r="F6462">
        <v>1</v>
      </c>
      <c r="G6462">
        <v>1</v>
      </c>
      <c r="H6462">
        <v>1</v>
      </c>
      <c r="I6462">
        <v>1</v>
      </c>
      <c r="J6462">
        <v>1</v>
      </c>
      <c r="K6462">
        <v>1</v>
      </c>
      <c r="L6462">
        <v>1</v>
      </c>
      <c r="M6462">
        <v>1</v>
      </c>
      <c r="N6462">
        <v>1</v>
      </c>
      <c r="O6462" s="4" t="s">
        <v>10614</v>
      </c>
      <c r="P6462" t="s">
        <v>10640</v>
      </c>
      <c r="Q6462">
        <v>34.052230000000002</v>
      </c>
      <c r="R6462">
        <v>-118.24368</v>
      </c>
    </row>
    <row r="6463" spans="1:18">
      <c r="A6463">
        <v>40687.945416666669</v>
      </c>
      <c r="B6463" s="6" t="s">
        <v>10100</v>
      </c>
      <c r="C6463" s="7" t="s">
        <v>10533</v>
      </c>
      <c r="D6463" s="4">
        <v>4</v>
      </c>
      <c r="E6463" s="4">
        <v>5</v>
      </c>
      <c r="F6463">
        <v>5</v>
      </c>
      <c r="G6463">
        <v>0</v>
      </c>
      <c r="H6463">
        <v>3</v>
      </c>
      <c r="I6463">
        <v>0</v>
      </c>
      <c r="J6463">
        <v>1</v>
      </c>
      <c r="K6463">
        <v>0</v>
      </c>
      <c r="L6463">
        <v>1</v>
      </c>
      <c r="M6463">
        <v>5</v>
      </c>
      <c r="N6463">
        <v>4</v>
      </c>
      <c r="O6463" s="4" t="s">
        <v>10616</v>
      </c>
      <c r="P6463" t="s">
        <v>10627</v>
      </c>
      <c r="Q6463">
        <v>-41.286639999999998</v>
      </c>
      <c r="R6463">
        <v>174.77556999999999</v>
      </c>
    </row>
    <row r="6464" spans="1:18">
      <c r="A6464">
        <v>40687.946099537039</v>
      </c>
      <c r="B6464" s="6" t="s">
        <v>10100</v>
      </c>
      <c r="C6464" s="7" t="s">
        <v>10534</v>
      </c>
      <c r="D6464" s="4">
        <v>3</v>
      </c>
      <c r="E6464" s="4">
        <v>4</v>
      </c>
      <c r="F6464">
        <v>3</v>
      </c>
      <c r="G6464">
        <v>5</v>
      </c>
      <c r="H6464">
        <v>3</v>
      </c>
      <c r="I6464">
        <v>5</v>
      </c>
      <c r="J6464">
        <v>3</v>
      </c>
      <c r="K6464">
        <v>3</v>
      </c>
      <c r="L6464">
        <v>4</v>
      </c>
      <c r="M6464">
        <v>3</v>
      </c>
      <c r="N6464">
        <v>3</v>
      </c>
      <c r="O6464" s="4" t="s">
        <v>10620</v>
      </c>
      <c r="P6464" t="s">
        <v>10655</v>
      </c>
      <c r="Q6464">
        <v>51.512790000000003</v>
      </c>
      <c r="R6464">
        <v>-9.1840000000000005E-2</v>
      </c>
    </row>
    <row r="6465" spans="1:18">
      <c r="A6465">
        <v>40687.947488425925</v>
      </c>
      <c r="B6465" s="6" t="s">
        <v>10100</v>
      </c>
      <c r="C6465" s="7" t="s">
        <v>10535</v>
      </c>
      <c r="D6465" s="4">
        <v>3</v>
      </c>
      <c r="E6465" s="4">
        <v>1</v>
      </c>
      <c r="F6465">
        <v>3</v>
      </c>
      <c r="G6465">
        <v>5</v>
      </c>
      <c r="H6465">
        <v>3</v>
      </c>
      <c r="I6465">
        <v>5</v>
      </c>
      <c r="J6465">
        <v>4</v>
      </c>
      <c r="K6465">
        <v>3</v>
      </c>
      <c r="L6465">
        <v>5</v>
      </c>
      <c r="M6465">
        <v>1</v>
      </c>
      <c r="N6465">
        <v>5</v>
      </c>
      <c r="O6465" s="4" t="s">
        <v>10620</v>
      </c>
      <c r="P6465" t="s">
        <v>10621</v>
      </c>
      <c r="Q6465">
        <v>51.50853</v>
      </c>
      <c r="R6465">
        <v>-0.12573999999999999</v>
      </c>
    </row>
    <row r="6466" spans="1:18">
      <c r="A6466">
        <v>40687.947754629633</v>
      </c>
      <c r="B6466" s="6" t="s">
        <v>10100</v>
      </c>
      <c r="C6466" s="7" t="s">
        <v>10536</v>
      </c>
      <c r="D6466" s="4">
        <v>2</v>
      </c>
      <c r="E6466" s="4">
        <v>2</v>
      </c>
      <c r="F6466">
        <v>2</v>
      </c>
      <c r="G6466">
        <v>5</v>
      </c>
      <c r="H6466">
        <v>4</v>
      </c>
      <c r="I6466">
        <v>3</v>
      </c>
      <c r="J6466">
        <v>3</v>
      </c>
      <c r="K6466">
        <v>3</v>
      </c>
      <c r="L6466">
        <v>5</v>
      </c>
      <c r="M6466">
        <v>3</v>
      </c>
      <c r="N6466">
        <v>5</v>
      </c>
      <c r="O6466" s="4" t="s">
        <v>10614</v>
      </c>
      <c r="P6466" t="s">
        <v>10615</v>
      </c>
      <c r="Q6466">
        <v>40.650100000000002</v>
      </c>
      <c r="R6466">
        <v>-73.949579999999997</v>
      </c>
    </row>
    <row r="6467" spans="1:18">
      <c r="A6467">
        <v>40687.948240740741</v>
      </c>
      <c r="B6467" s="6" t="s">
        <v>10100</v>
      </c>
      <c r="C6467" s="7" t="s">
        <v>10537</v>
      </c>
      <c r="D6467" s="4">
        <v>5</v>
      </c>
      <c r="E6467" s="4">
        <v>4</v>
      </c>
      <c r="F6467">
        <v>5</v>
      </c>
      <c r="G6467">
        <v>3</v>
      </c>
      <c r="H6467">
        <v>4</v>
      </c>
      <c r="I6467">
        <v>4</v>
      </c>
      <c r="J6467">
        <v>2</v>
      </c>
      <c r="K6467">
        <v>4</v>
      </c>
      <c r="L6467">
        <v>5</v>
      </c>
      <c r="M6467">
        <v>2</v>
      </c>
      <c r="N6467">
        <v>3</v>
      </c>
      <c r="O6467" s="4" t="s">
        <v>10604</v>
      </c>
      <c r="P6467" t="s">
        <v>10605</v>
      </c>
      <c r="Q6467">
        <v>48.853409999999997</v>
      </c>
      <c r="R6467">
        <v>2.3488000000000002</v>
      </c>
    </row>
    <row r="6468" spans="1:18">
      <c r="A6468">
        <v>40687.94939814815</v>
      </c>
      <c r="B6468" s="6" t="s">
        <v>10100</v>
      </c>
      <c r="C6468" s="7" t="s">
        <v>10538</v>
      </c>
      <c r="D6468" s="4">
        <v>3</v>
      </c>
      <c r="E6468" s="4">
        <v>4</v>
      </c>
      <c r="F6468">
        <v>4</v>
      </c>
      <c r="G6468">
        <v>3</v>
      </c>
      <c r="H6468">
        <v>4</v>
      </c>
      <c r="I6468">
        <v>4</v>
      </c>
      <c r="J6468">
        <v>4</v>
      </c>
      <c r="K6468">
        <v>4</v>
      </c>
      <c r="L6468">
        <v>5</v>
      </c>
      <c r="M6468">
        <v>4</v>
      </c>
      <c r="N6468">
        <v>3</v>
      </c>
      <c r="O6468" s="4" t="s">
        <v>10947</v>
      </c>
      <c r="P6468" t="s">
        <v>11098</v>
      </c>
      <c r="Q6468">
        <v>-16.5</v>
      </c>
      <c r="R6468">
        <v>-68.150000000000006</v>
      </c>
    </row>
    <row r="6469" spans="1:18">
      <c r="A6469">
        <v>40687.950185185182</v>
      </c>
      <c r="B6469" s="6" t="s">
        <v>10100</v>
      </c>
      <c r="C6469" s="7" t="s">
        <v>10539</v>
      </c>
      <c r="D6469" s="4">
        <v>3</v>
      </c>
      <c r="E6469" s="4">
        <v>4</v>
      </c>
      <c r="F6469">
        <v>3</v>
      </c>
      <c r="G6469">
        <v>3</v>
      </c>
      <c r="H6469">
        <v>5</v>
      </c>
      <c r="I6469">
        <v>5</v>
      </c>
      <c r="J6469">
        <v>4</v>
      </c>
      <c r="K6469">
        <v>5</v>
      </c>
      <c r="L6469">
        <v>5</v>
      </c>
      <c r="M6469">
        <v>3</v>
      </c>
      <c r="N6469">
        <v>4</v>
      </c>
      <c r="O6469" s="4" t="s">
        <v>10614</v>
      </c>
      <c r="P6469" t="s">
        <v>10631</v>
      </c>
      <c r="Q6469">
        <v>29.763280000000002</v>
      </c>
      <c r="R6469">
        <v>-95.36327</v>
      </c>
    </row>
    <row r="6470" spans="1:18">
      <c r="A6470">
        <v>40687.950358796297</v>
      </c>
      <c r="B6470" s="6" t="s">
        <v>10100</v>
      </c>
      <c r="C6470" s="7" t="s">
        <v>10540</v>
      </c>
      <c r="D6470" s="4">
        <v>2</v>
      </c>
      <c r="E6470" s="4">
        <v>2</v>
      </c>
      <c r="F6470">
        <v>3</v>
      </c>
      <c r="G6470">
        <v>5</v>
      </c>
      <c r="H6470">
        <v>5</v>
      </c>
      <c r="I6470">
        <v>5</v>
      </c>
      <c r="J6470">
        <v>5</v>
      </c>
      <c r="K6470">
        <v>5</v>
      </c>
      <c r="L6470">
        <v>5</v>
      </c>
      <c r="M6470">
        <v>3</v>
      </c>
      <c r="N6470">
        <v>5</v>
      </c>
      <c r="O6470" s="4" t="s">
        <v>10614</v>
      </c>
      <c r="P6470" t="s">
        <v>10640</v>
      </c>
      <c r="Q6470">
        <v>34.052230000000002</v>
      </c>
      <c r="R6470">
        <v>-118.24368</v>
      </c>
    </row>
    <row r="6471" spans="1:18">
      <c r="A6471">
        <v>40687.952638888892</v>
      </c>
      <c r="B6471" s="6" t="s">
        <v>10100</v>
      </c>
      <c r="C6471" s="7" t="s">
        <v>10541</v>
      </c>
      <c r="D6471" s="4">
        <v>3</v>
      </c>
      <c r="E6471" s="4">
        <v>3</v>
      </c>
      <c r="F6471">
        <v>5</v>
      </c>
      <c r="G6471">
        <v>3</v>
      </c>
      <c r="H6471">
        <v>4</v>
      </c>
      <c r="I6471">
        <v>4</v>
      </c>
      <c r="J6471">
        <v>5</v>
      </c>
      <c r="K6471">
        <v>3</v>
      </c>
      <c r="L6471">
        <v>3</v>
      </c>
      <c r="M6471">
        <v>5</v>
      </c>
      <c r="N6471">
        <v>3</v>
      </c>
      <c r="O6471" s="4" t="s">
        <v>10614</v>
      </c>
      <c r="P6471" t="s">
        <v>10640</v>
      </c>
      <c r="Q6471">
        <v>34.052230000000002</v>
      </c>
      <c r="R6471">
        <v>-118.24368</v>
      </c>
    </row>
    <row r="6472" spans="1:18">
      <c r="A6472">
        <v>40687.952743055554</v>
      </c>
      <c r="B6472" s="6" t="s">
        <v>10100</v>
      </c>
      <c r="C6472" s="7" t="s">
        <v>10542</v>
      </c>
      <c r="D6472" s="4">
        <v>5</v>
      </c>
      <c r="E6472" s="4">
        <v>5</v>
      </c>
      <c r="F6472">
        <v>5</v>
      </c>
      <c r="G6472">
        <v>4</v>
      </c>
      <c r="H6472">
        <v>5</v>
      </c>
      <c r="I6472">
        <v>5</v>
      </c>
      <c r="J6472">
        <v>3</v>
      </c>
      <c r="K6472">
        <v>5</v>
      </c>
      <c r="L6472">
        <v>5</v>
      </c>
      <c r="M6472">
        <v>5</v>
      </c>
      <c r="N6472">
        <v>4</v>
      </c>
      <c r="O6472" s="4" t="s">
        <v>10614</v>
      </c>
      <c r="P6472" t="s">
        <v>10636</v>
      </c>
      <c r="Q6472">
        <v>40.714269999999999</v>
      </c>
      <c r="R6472">
        <v>-74.005970000000005</v>
      </c>
    </row>
    <row r="6473" spans="1:18">
      <c r="A6473">
        <v>40687.952939814815</v>
      </c>
      <c r="B6473" s="6" t="s">
        <v>10100</v>
      </c>
      <c r="C6473" s="7" t="s">
        <v>10543</v>
      </c>
      <c r="D6473" s="4">
        <v>1</v>
      </c>
      <c r="E6473" s="4">
        <v>1</v>
      </c>
      <c r="F6473">
        <v>1</v>
      </c>
      <c r="G6473">
        <v>1</v>
      </c>
      <c r="H6473">
        <v>5</v>
      </c>
      <c r="I6473">
        <v>1</v>
      </c>
      <c r="J6473">
        <v>1</v>
      </c>
      <c r="K6473">
        <v>1</v>
      </c>
      <c r="L6473">
        <v>5</v>
      </c>
      <c r="M6473">
        <v>5</v>
      </c>
      <c r="N6473">
        <v>1</v>
      </c>
      <c r="O6473" s="4" t="s">
        <v>10625</v>
      </c>
      <c r="P6473" t="s">
        <v>10697</v>
      </c>
      <c r="Q6473">
        <v>19.428470000000001</v>
      </c>
      <c r="R6473">
        <v>-99.127660000000006</v>
      </c>
    </row>
    <row r="6474" spans="1:18">
      <c r="A6474">
        <v>40687.953738425924</v>
      </c>
      <c r="B6474" s="6" t="s">
        <v>10100</v>
      </c>
      <c r="C6474" s="7" t="s">
        <v>10544</v>
      </c>
      <c r="D6474" s="4">
        <v>3</v>
      </c>
      <c r="E6474" s="4">
        <v>3</v>
      </c>
      <c r="F6474">
        <v>3</v>
      </c>
      <c r="G6474">
        <v>3</v>
      </c>
      <c r="H6474">
        <v>5</v>
      </c>
      <c r="I6474">
        <v>5</v>
      </c>
      <c r="J6474">
        <v>3</v>
      </c>
      <c r="K6474">
        <v>5</v>
      </c>
      <c r="L6474">
        <v>5</v>
      </c>
      <c r="M6474">
        <v>5</v>
      </c>
      <c r="N6474">
        <v>3</v>
      </c>
      <c r="O6474" s="4" t="s">
        <v>10923</v>
      </c>
      <c r="P6474" t="s">
        <v>10976</v>
      </c>
      <c r="Q6474">
        <v>10.63504</v>
      </c>
      <c r="R6474">
        <v>-85.437719999999999</v>
      </c>
    </row>
    <row r="6475" spans="1:18">
      <c r="A6475">
        <v>40687.954629629632</v>
      </c>
      <c r="B6475" s="6" t="s">
        <v>10100</v>
      </c>
      <c r="C6475" s="7" t="s">
        <v>10545</v>
      </c>
      <c r="D6475" s="4">
        <v>5</v>
      </c>
      <c r="E6475" s="4">
        <v>4</v>
      </c>
      <c r="F6475">
        <v>4</v>
      </c>
      <c r="G6475">
        <v>4</v>
      </c>
      <c r="H6475">
        <v>4</v>
      </c>
      <c r="I6475">
        <v>4</v>
      </c>
      <c r="J6475">
        <v>4</v>
      </c>
      <c r="K6475">
        <v>4</v>
      </c>
      <c r="L6475">
        <v>5</v>
      </c>
      <c r="M6475">
        <v>4</v>
      </c>
      <c r="N6475">
        <v>5</v>
      </c>
      <c r="O6475" s="4" t="s">
        <v>10618</v>
      </c>
      <c r="P6475" t="s">
        <v>10619</v>
      </c>
      <c r="Q6475">
        <v>41.894739999999999</v>
      </c>
      <c r="R6475">
        <v>12.4839</v>
      </c>
    </row>
    <row r="6476" spans="1:18">
      <c r="A6476">
        <v>40687.955196759256</v>
      </c>
      <c r="B6476" s="6" t="s">
        <v>10100</v>
      </c>
      <c r="C6476" s="7" t="s">
        <v>10546</v>
      </c>
      <c r="D6476" s="4">
        <v>3</v>
      </c>
      <c r="E6476" s="4">
        <v>5</v>
      </c>
      <c r="F6476">
        <v>4</v>
      </c>
      <c r="G6476">
        <v>3</v>
      </c>
      <c r="H6476">
        <v>4</v>
      </c>
      <c r="I6476">
        <v>3</v>
      </c>
      <c r="J6476">
        <v>5</v>
      </c>
      <c r="K6476">
        <v>4</v>
      </c>
      <c r="L6476">
        <v>5</v>
      </c>
      <c r="M6476">
        <v>5</v>
      </c>
      <c r="N6476">
        <v>4</v>
      </c>
      <c r="O6476" s="4" t="s">
        <v>10614</v>
      </c>
      <c r="P6476" t="s">
        <v>10631</v>
      </c>
      <c r="Q6476">
        <v>29.763280000000002</v>
      </c>
      <c r="R6476">
        <v>-95.36327</v>
      </c>
    </row>
    <row r="6477" spans="1:18">
      <c r="A6477">
        <v>40687.955231481479</v>
      </c>
      <c r="B6477" s="6" t="s">
        <v>10100</v>
      </c>
      <c r="C6477" s="7" t="s">
        <v>10547</v>
      </c>
      <c r="D6477" s="4">
        <v>2</v>
      </c>
      <c r="E6477" s="4">
        <v>3</v>
      </c>
      <c r="F6477">
        <v>1</v>
      </c>
      <c r="G6477">
        <v>5</v>
      </c>
      <c r="H6477">
        <v>3</v>
      </c>
      <c r="I6477">
        <v>4</v>
      </c>
      <c r="J6477">
        <v>2</v>
      </c>
      <c r="K6477">
        <v>2</v>
      </c>
      <c r="L6477">
        <v>4</v>
      </c>
      <c r="M6477">
        <v>3</v>
      </c>
      <c r="N6477">
        <v>4</v>
      </c>
      <c r="O6477" s="4" t="s">
        <v>10616</v>
      </c>
      <c r="P6477" t="s">
        <v>10617</v>
      </c>
      <c r="Q6477">
        <v>-43.533329999999999</v>
      </c>
      <c r="R6477">
        <v>172.63333</v>
      </c>
    </row>
    <row r="6478" spans="1:18">
      <c r="A6478">
        <v>40687.955775462964</v>
      </c>
      <c r="B6478" s="6" t="s">
        <v>10100</v>
      </c>
      <c r="C6478" s="7" t="s">
        <v>10548</v>
      </c>
      <c r="D6478" s="4">
        <v>3</v>
      </c>
      <c r="E6478" s="4">
        <v>1</v>
      </c>
      <c r="F6478">
        <v>1</v>
      </c>
      <c r="G6478">
        <v>4</v>
      </c>
      <c r="H6478">
        <v>3</v>
      </c>
      <c r="I6478">
        <v>5</v>
      </c>
      <c r="J6478">
        <v>2</v>
      </c>
      <c r="K6478">
        <v>4</v>
      </c>
      <c r="L6478">
        <v>5</v>
      </c>
      <c r="M6478">
        <v>2</v>
      </c>
      <c r="N6478">
        <v>5</v>
      </c>
      <c r="O6478" s="4" t="s">
        <v>10616</v>
      </c>
      <c r="P6478" t="s">
        <v>10658</v>
      </c>
      <c r="Q6478">
        <v>-36.992820000000002</v>
      </c>
      <c r="R6478">
        <v>174.87986000000001</v>
      </c>
    </row>
    <row r="6479" spans="1:18">
      <c r="A6479">
        <v>40687.955868055556</v>
      </c>
      <c r="B6479" s="6" t="s">
        <v>10100</v>
      </c>
      <c r="C6479" s="7" t="s">
        <v>10549</v>
      </c>
      <c r="D6479" s="4">
        <v>1</v>
      </c>
      <c r="E6479" s="4">
        <v>5</v>
      </c>
      <c r="F6479">
        <v>5</v>
      </c>
      <c r="G6479">
        <v>1</v>
      </c>
      <c r="H6479">
        <v>5</v>
      </c>
      <c r="I6479">
        <v>1</v>
      </c>
      <c r="J6479">
        <v>5</v>
      </c>
      <c r="K6479">
        <v>5</v>
      </c>
      <c r="L6479">
        <v>5</v>
      </c>
      <c r="M6479">
        <v>5</v>
      </c>
      <c r="N6479">
        <v>0</v>
      </c>
      <c r="O6479" s="4" t="s">
        <v>10607</v>
      </c>
      <c r="P6479" t="s">
        <v>10608</v>
      </c>
      <c r="Q6479">
        <v>45.508839999999999</v>
      </c>
      <c r="R6479">
        <v>-73.587810000000005</v>
      </c>
    </row>
    <row r="6480" spans="1:18">
      <c r="A6480">
        <v>40687.956388888888</v>
      </c>
      <c r="B6480" s="6" t="s">
        <v>10100</v>
      </c>
      <c r="C6480" s="7" t="s">
        <v>10550</v>
      </c>
      <c r="D6480" s="4">
        <v>4</v>
      </c>
      <c r="E6480" s="4">
        <v>4</v>
      </c>
      <c r="F6480">
        <v>4</v>
      </c>
      <c r="G6480">
        <v>4</v>
      </c>
      <c r="H6480">
        <v>2</v>
      </c>
      <c r="I6480">
        <v>4</v>
      </c>
      <c r="J6480">
        <v>2</v>
      </c>
      <c r="K6480">
        <v>5</v>
      </c>
      <c r="L6480">
        <v>5</v>
      </c>
      <c r="M6480">
        <v>3</v>
      </c>
      <c r="N6480">
        <v>4</v>
      </c>
      <c r="O6480" s="4" t="s">
        <v>10607</v>
      </c>
      <c r="P6480" t="s">
        <v>10624</v>
      </c>
      <c r="Q6480">
        <v>43.700110000000002</v>
      </c>
      <c r="R6480">
        <v>-79.416300000000007</v>
      </c>
    </row>
    <row r="6481" spans="1:18">
      <c r="A6481">
        <v>40687.956817129627</v>
      </c>
      <c r="B6481" s="6" t="s">
        <v>10100</v>
      </c>
      <c r="C6481" s="7" t="s">
        <v>10551</v>
      </c>
      <c r="D6481" s="4">
        <v>5</v>
      </c>
      <c r="E6481" s="4">
        <v>3</v>
      </c>
      <c r="F6481">
        <v>4</v>
      </c>
      <c r="G6481">
        <v>3</v>
      </c>
      <c r="H6481">
        <v>3</v>
      </c>
      <c r="I6481">
        <v>2</v>
      </c>
      <c r="J6481">
        <v>2</v>
      </c>
      <c r="K6481">
        <v>3</v>
      </c>
      <c r="L6481">
        <v>4</v>
      </c>
      <c r="M6481">
        <v>3</v>
      </c>
      <c r="N6481">
        <v>3</v>
      </c>
      <c r="O6481" s="4" t="s">
        <v>10618</v>
      </c>
      <c r="P6481" t="s">
        <v>10619</v>
      </c>
      <c r="Q6481">
        <v>41.894739999999999</v>
      </c>
      <c r="R6481">
        <v>12.4839</v>
      </c>
    </row>
    <row r="6482" spans="1:18">
      <c r="A6482">
        <v>40687.95685185185</v>
      </c>
      <c r="B6482" s="6" t="s">
        <v>10100</v>
      </c>
      <c r="C6482" s="7" t="s">
        <v>10552</v>
      </c>
      <c r="D6482" s="4">
        <v>2</v>
      </c>
      <c r="E6482" s="4">
        <v>3</v>
      </c>
      <c r="F6482">
        <v>3</v>
      </c>
      <c r="G6482">
        <v>5</v>
      </c>
      <c r="H6482">
        <v>4</v>
      </c>
      <c r="I6482">
        <v>2</v>
      </c>
      <c r="J6482">
        <v>2</v>
      </c>
      <c r="K6482">
        <v>3</v>
      </c>
      <c r="L6482">
        <v>5</v>
      </c>
      <c r="M6482">
        <v>1</v>
      </c>
      <c r="N6482">
        <v>5</v>
      </c>
      <c r="O6482" s="4" t="s">
        <v>10614</v>
      </c>
      <c r="P6482" t="s">
        <v>10636</v>
      </c>
      <c r="Q6482">
        <v>40.714269999999999</v>
      </c>
      <c r="R6482">
        <v>-74.005970000000005</v>
      </c>
    </row>
    <row r="6483" spans="1:18">
      <c r="A6483">
        <v>40687.957268518519</v>
      </c>
      <c r="B6483" s="6" t="s">
        <v>10100</v>
      </c>
      <c r="C6483" s="7" t="s">
        <v>10553</v>
      </c>
      <c r="D6483" s="4">
        <v>1</v>
      </c>
      <c r="E6483" s="4">
        <v>1</v>
      </c>
      <c r="F6483">
        <v>1</v>
      </c>
      <c r="G6483">
        <v>1</v>
      </c>
      <c r="H6483">
        <v>1</v>
      </c>
      <c r="I6483">
        <v>1</v>
      </c>
      <c r="J6483">
        <v>1</v>
      </c>
      <c r="K6483">
        <v>1</v>
      </c>
      <c r="L6483">
        <v>1</v>
      </c>
      <c r="M6483">
        <v>1</v>
      </c>
      <c r="N6483">
        <v>1</v>
      </c>
      <c r="O6483" s="4" t="s">
        <v>10625</v>
      </c>
      <c r="P6483" t="s">
        <v>10680</v>
      </c>
      <c r="Q6483">
        <v>19.351109999999998</v>
      </c>
      <c r="R6483">
        <v>-99.051940000000002</v>
      </c>
    </row>
    <row r="6484" spans="1:18">
      <c r="A6484">
        <v>40687.958287037036</v>
      </c>
      <c r="B6484" s="6" t="s">
        <v>10100</v>
      </c>
      <c r="C6484" s="7" t="s">
        <v>10554</v>
      </c>
      <c r="D6484" s="4">
        <v>4</v>
      </c>
      <c r="E6484" s="4">
        <v>3</v>
      </c>
      <c r="F6484">
        <v>5</v>
      </c>
      <c r="G6484">
        <v>2</v>
      </c>
      <c r="H6484">
        <v>4</v>
      </c>
      <c r="I6484">
        <v>5</v>
      </c>
      <c r="J6484">
        <v>3</v>
      </c>
      <c r="K6484">
        <v>4</v>
      </c>
      <c r="L6484">
        <v>5</v>
      </c>
      <c r="M6484">
        <v>2</v>
      </c>
      <c r="N6484">
        <v>5</v>
      </c>
      <c r="O6484" s="4" t="s">
        <v>10614</v>
      </c>
      <c r="P6484" t="s">
        <v>10636</v>
      </c>
      <c r="Q6484">
        <v>40.714269999999999</v>
      </c>
      <c r="R6484">
        <v>-74.005970000000005</v>
      </c>
    </row>
    <row r="6485" spans="1:18">
      <c r="A6485">
        <v>40687.95857638889</v>
      </c>
      <c r="B6485" s="6" t="s">
        <v>10100</v>
      </c>
      <c r="C6485" s="7" t="s">
        <v>10555</v>
      </c>
      <c r="D6485" s="4">
        <v>1</v>
      </c>
      <c r="E6485" s="4">
        <v>1</v>
      </c>
      <c r="F6485">
        <v>1</v>
      </c>
      <c r="G6485">
        <v>1</v>
      </c>
      <c r="H6485">
        <v>1</v>
      </c>
      <c r="I6485">
        <v>1</v>
      </c>
      <c r="J6485">
        <v>1</v>
      </c>
      <c r="K6485">
        <v>1</v>
      </c>
      <c r="L6485">
        <v>1</v>
      </c>
      <c r="M6485">
        <v>1</v>
      </c>
      <c r="N6485">
        <v>1</v>
      </c>
      <c r="O6485" s="4" t="s">
        <v>10616</v>
      </c>
      <c r="P6485" t="s">
        <v>10668</v>
      </c>
      <c r="Q6485">
        <v>-36.866669999999999</v>
      </c>
      <c r="R6485">
        <v>174.76667</v>
      </c>
    </row>
    <row r="6486" spans="1:18">
      <c r="A6486">
        <v>40687.709027777775</v>
      </c>
      <c r="B6486" s="6" t="s">
        <v>10100</v>
      </c>
      <c r="C6486" s="7" t="s">
        <v>10556</v>
      </c>
      <c r="D6486" s="4">
        <v>5</v>
      </c>
      <c r="E6486" s="4">
        <v>1</v>
      </c>
      <c r="F6486">
        <v>3</v>
      </c>
      <c r="G6486">
        <v>3</v>
      </c>
      <c r="H6486">
        <v>3</v>
      </c>
      <c r="I6486">
        <v>5</v>
      </c>
      <c r="J6486">
        <v>3</v>
      </c>
      <c r="K6486">
        <v>5</v>
      </c>
      <c r="L6486">
        <v>5</v>
      </c>
      <c r="M6486">
        <v>5</v>
      </c>
      <c r="N6486">
        <v>5</v>
      </c>
      <c r="O6486" s="4" t="s">
        <v>10648</v>
      </c>
      <c r="P6486" t="s">
        <v>10718</v>
      </c>
      <c r="Q6486">
        <v>35.689500000000002</v>
      </c>
      <c r="R6486">
        <v>139.69171</v>
      </c>
    </row>
    <row r="6487" spans="1:18">
      <c r="A6487">
        <v>40687.519062500003</v>
      </c>
      <c r="B6487" s="6" t="s">
        <v>10100</v>
      </c>
      <c r="C6487" s="7" t="s">
        <v>5394</v>
      </c>
      <c r="D6487" s="4">
        <v>2</v>
      </c>
      <c r="E6487" s="4">
        <v>3</v>
      </c>
      <c r="F6487">
        <v>3</v>
      </c>
      <c r="G6487">
        <v>2</v>
      </c>
      <c r="H6487">
        <v>2</v>
      </c>
      <c r="I6487">
        <v>4</v>
      </c>
      <c r="J6487">
        <v>2</v>
      </c>
      <c r="K6487">
        <v>5</v>
      </c>
      <c r="L6487">
        <v>4</v>
      </c>
      <c r="M6487">
        <v>5</v>
      </c>
      <c r="N6487">
        <v>3</v>
      </c>
      <c r="O6487" s="4" t="s">
        <v>10685</v>
      </c>
      <c r="P6487" t="s">
        <v>10691</v>
      </c>
      <c r="Q6487">
        <v>47.066670000000002</v>
      </c>
      <c r="R6487">
        <v>15.45</v>
      </c>
    </row>
    <row r="6488" spans="1:18">
      <c r="A6488">
        <v>40687.717499999999</v>
      </c>
      <c r="B6488" s="6" t="s">
        <v>10100</v>
      </c>
      <c r="C6488" s="7" t="s">
        <v>6909</v>
      </c>
      <c r="D6488" s="4">
        <v>1</v>
      </c>
      <c r="E6488" s="4">
        <v>1</v>
      </c>
      <c r="F6488">
        <v>1</v>
      </c>
      <c r="G6488">
        <v>1</v>
      </c>
      <c r="H6488">
        <v>1</v>
      </c>
      <c r="I6488">
        <v>1</v>
      </c>
      <c r="J6488">
        <v>1</v>
      </c>
      <c r="K6488">
        <v>1</v>
      </c>
      <c r="L6488">
        <v>5</v>
      </c>
      <c r="M6488">
        <v>5</v>
      </c>
      <c r="N6488">
        <v>5</v>
      </c>
      <c r="O6488" s="4" t="s">
        <v>10648</v>
      </c>
      <c r="P6488" t="s">
        <v>10718</v>
      </c>
      <c r="Q6488">
        <v>35.689500000000002</v>
      </c>
      <c r="R6488">
        <v>139.69171</v>
      </c>
    </row>
    <row r="6489" spans="1:18">
      <c r="A6489">
        <v>40687.816365740742</v>
      </c>
      <c r="B6489" s="6" t="s">
        <v>10100</v>
      </c>
      <c r="C6489" s="7" t="s">
        <v>4818</v>
      </c>
      <c r="D6489" s="4">
        <v>3</v>
      </c>
      <c r="E6489" s="4">
        <v>4</v>
      </c>
      <c r="F6489">
        <v>4</v>
      </c>
      <c r="G6489">
        <v>5</v>
      </c>
      <c r="H6489">
        <v>5</v>
      </c>
      <c r="I6489">
        <v>5</v>
      </c>
      <c r="J6489">
        <v>4</v>
      </c>
      <c r="K6489">
        <v>4</v>
      </c>
      <c r="L6489">
        <v>5</v>
      </c>
      <c r="M6489">
        <v>3</v>
      </c>
      <c r="N6489">
        <v>5</v>
      </c>
      <c r="O6489" s="4" t="s">
        <v>10625</v>
      </c>
      <c r="P6489" t="s">
        <v>10772</v>
      </c>
      <c r="Q6489">
        <v>19.05</v>
      </c>
      <c r="R6489">
        <v>-98.2</v>
      </c>
    </row>
    <row r="6490" spans="1:18">
      <c r="A6490">
        <v>40687.898287037038</v>
      </c>
      <c r="B6490" s="6" t="s">
        <v>10100</v>
      </c>
      <c r="C6490" s="7" t="s">
        <v>9307</v>
      </c>
      <c r="D6490" s="4">
        <v>3</v>
      </c>
      <c r="E6490" s="4">
        <v>3</v>
      </c>
      <c r="F6490">
        <v>4</v>
      </c>
      <c r="G6490">
        <v>5</v>
      </c>
      <c r="H6490">
        <v>5</v>
      </c>
      <c r="I6490">
        <v>4</v>
      </c>
      <c r="J6490">
        <v>4</v>
      </c>
      <c r="K6490">
        <v>4</v>
      </c>
      <c r="L6490">
        <v>5</v>
      </c>
      <c r="M6490">
        <v>4</v>
      </c>
      <c r="N6490">
        <v>4</v>
      </c>
      <c r="O6490" s="4" t="s">
        <v>10616</v>
      </c>
      <c r="P6490" t="s">
        <v>10658</v>
      </c>
      <c r="Q6490">
        <v>-36.992820000000002</v>
      </c>
      <c r="R6490">
        <v>174.87986000000001</v>
      </c>
    </row>
    <row r="6491" spans="1:18">
      <c r="A6491">
        <v>40687.990104166667</v>
      </c>
      <c r="B6491" s="6" t="s">
        <v>10100</v>
      </c>
      <c r="C6491" s="7" t="s">
        <v>10557</v>
      </c>
      <c r="D6491" s="4">
        <v>5</v>
      </c>
      <c r="E6491" s="4">
        <v>1</v>
      </c>
      <c r="F6491">
        <v>1</v>
      </c>
      <c r="G6491">
        <v>5</v>
      </c>
      <c r="H6491">
        <v>5</v>
      </c>
      <c r="I6491">
        <v>5</v>
      </c>
      <c r="J6491">
        <v>5</v>
      </c>
      <c r="K6491">
        <v>5</v>
      </c>
      <c r="L6491">
        <v>5</v>
      </c>
      <c r="M6491">
        <v>5</v>
      </c>
      <c r="N6491">
        <v>5</v>
      </c>
      <c r="O6491" s="4" t="s">
        <v>10618</v>
      </c>
      <c r="P6491" t="s">
        <v>10637</v>
      </c>
      <c r="Q6491">
        <v>45.464269999999999</v>
      </c>
      <c r="R6491">
        <v>9.1895100000000003</v>
      </c>
    </row>
    <row r="6492" spans="1:18">
      <c r="A6492">
        <v>40687.967951388891</v>
      </c>
      <c r="B6492" s="6" t="s">
        <v>10100</v>
      </c>
      <c r="C6492" s="7" t="s">
        <v>10558</v>
      </c>
      <c r="D6492" s="4">
        <v>5</v>
      </c>
      <c r="E6492" s="4">
        <v>5</v>
      </c>
      <c r="F6492">
        <v>1</v>
      </c>
      <c r="G6492">
        <v>5</v>
      </c>
      <c r="H6492">
        <v>5</v>
      </c>
      <c r="I6492">
        <v>5</v>
      </c>
      <c r="J6492">
        <v>5</v>
      </c>
      <c r="K6492">
        <v>5</v>
      </c>
      <c r="L6492">
        <v>5</v>
      </c>
      <c r="M6492">
        <v>5</v>
      </c>
      <c r="N6492">
        <v>5</v>
      </c>
      <c r="O6492" s="4" t="s">
        <v>10625</v>
      </c>
      <c r="P6492" t="s">
        <v>10626</v>
      </c>
      <c r="Q6492">
        <v>20.66667</v>
      </c>
      <c r="R6492">
        <v>-103.33333</v>
      </c>
    </row>
    <row r="6493" spans="1:18">
      <c r="A6493">
        <v>40687.969085648147</v>
      </c>
      <c r="B6493" s="6" t="s">
        <v>10100</v>
      </c>
      <c r="C6493" s="7" t="s">
        <v>10559</v>
      </c>
      <c r="D6493" s="4">
        <v>2</v>
      </c>
      <c r="E6493" s="4">
        <v>2</v>
      </c>
      <c r="F6493">
        <v>3</v>
      </c>
      <c r="G6493">
        <v>3</v>
      </c>
      <c r="H6493">
        <v>4</v>
      </c>
      <c r="I6493">
        <v>4</v>
      </c>
      <c r="J6493">
        <v>3</v>
      </c>
      <c r="K6493">
        <v>3</v>
      </c>
      <c r="L6493">
        <v>4</v>
      </c>
      <c r="M6493">
        <v>2</v>
      </c>
      <c r="N6493">
        <v>4</v>
      </c>
      <c r="O6493" s="4" t="s">
        <v>10629</v>
      </c>
      <c r="P6493" t="s">
        <v>10750</v>
      </c>
      <c r="Q6493">
        <v>41.656059999999997</v>
      </c>
      <c r="R6493">
        <v>-0.87734000000000001</v>
      </c>
    </row>
    <row r="6494" spans="1:18">
      <c r="A6494">
        <v>40687.970312500001</v>
      </c>
      <c r="B6494" s="6" t="s">
        <v>10100</v>
      </c>
      <c r="C6494" s="7" t="s">
        <v>10560</v>
      </c>
      <c r="D6494" s="4">
        <v>5</v>
      </c>
      <c r="E6494" s="4">
        <v>5</v>
      </c>
      <c r="F6494">
        <v>5</v>
      </c>
      <c r="G6494">
        <v>5</v>
      </c>
      <c r="H6494">
        <v>5</v>
      </c>
      <c r="I6494">
        <v>5</v>
      </c>
      <c r="J6494">
        <v>5</v>
      </c>
      <c r="K6494">
        <v>5</v>
      </c>
      <c r="L6494">
        <v>5</v>
      </c>
      <c r="M6494">
        <v>5</v>
      </c>
      <c r="N6494">
        <v>5</v>
      </c>
      <c r="O6494" s="4" t="s">
        <v>10625</v>
      </c>
      <c r="P6494" t="s">
        <v>10697</v>
      </c>
      <c r="Q6494">
        <v>19.428470000000001</v>
      </c>
      <c r="R6494">
        <v>-99.127660000000006</v>
      </c>
    </row>
    <row r="6495" spans="1:18">
      <c r="A6495">
        <v>40687.970833333333</v>
      </c>
      <c r="B6495" s="6" t="s">
        <v>10100</v>
      </c>
      <c r="C6495" s="7" t="s">
        <v>10561</v>
      </c>
      <c r="D6495" s="4">
        <v>3</v>
      </c>
      <c r="E6495" s="4">
        <v>3</v>
      </c>
      <c r="F6495">
        <v>3</v>
      </c>
      <c r="G6495">
        <v>5</v>
      </c>
      <c r="H6495">
        <v>5</v>
      </c>
      <c r="I6495">
        <v>5</v>
      </c>
      <c r="J6495">
        <v>5</v>
      </c>
      <c r="K6495">
        <v>5</v>
      </c>
      <c r="L6495">
        <v>5</v>
      </c>
      <c r="M6495">
        <v>2</v>
      </c>
      <c r="N6495">
        <v>5</v>
      </c>
      <c r="O6495" s="4" t="s">
        <v>10716</v>
      </c>
      <c r="P6495" t="s">
        <v>10747</v>
      </c>
      <c r="Q6495">
        <v>-34.928660000000001</v>
      </c>
      <c r="R6495">
        <v>138.59863000000001</v>
      </c>
    </row>
    <row r="6496" spans="1:18">
      <c r="A6496">
        <v>40687.972777777781</v>
      </c>
      <c r="B6496" s="6" t="s">
        <v>10100</v>
      </c>
      <c r="C6496" s="7" t="s">
        <v>10562</v>
      </c>
      <c r="D6496" s="4">
        <v>1</v>
      </c>
      <c r="E6496" s="4">
        <v>1</v>
      </c>
      <c r="F6496">
        <v>1</v>
      </c>
      <c r="G6496">
        <v>1</v>
      </c>
      <c r="H6496">
        <v>1</v>
      </c>
      <c r="I6496">
        <v>1</v>
      </c>
      <c r="J6496">
        <v>1</v>
      </c>
      <c r="K6496">
        <v>1</v>
      </c>
      <c r="L6496">
        <v>1</v>
      </c>
      <c r="M6496">
        <v>1</v>
      </c>
      <c r="N6496">
        <v>1</v>
      </c>
      <c r="O6496" s="4" t="s">
        <v>10648</v>
      </c>
      <c r="P6496" t="s">
        <v>10850</v>
      </c>
      <c r="Q6496">
        <v>34.693739999999998</v>
      </c>
      <c r="R6496">
        <v>135.50218000000001</v>
      </c>
    </row>
    <row r="6497" spans="1:18">
      <c r="A6497">
        <v>40687.975011574075</v>
      </c>
      <c r="B6497" s="6" t="s">
        <v>10100</v>
      </c>
      <c r="C6497" s="7" t="s">
        <v>10563</v>
      </c>
      <c r="D6497" s="4">
        <v>2</v>
      </c>
      <c r="E6497" s="4">
        <v>4</v>
      </c>
      <c r="F6497">
        <v>4</v>
      </c>
      <c r="G6497">
        <v>3</v>
      </c>
      <c r="H6497">
        <v>5</v>
      </c>
      <c r="I6497">
        <v>3</v>
      </c>
      <c r="J6497">
        <v>4</v>
      </c>
      <c r="K6497">
        <v>4</v>
      </c>
      <c r="L6497">
        <v>5</v>
      </c>
      <c r="M6497">
        <v>5</v>
      </c>
      <c r="N6497">
        <v>5</v>
      </c>
      <c r="O6497" s="4" t="s">
        <v>10685</v>
      </c>
      <c r="P6497" t="s">
        <v>10686</v>
      </c>
      <c r="Q6497">
        <v>48.208489999999998</v>
      </c>
      <c r="R6497">
        <v>16.37208</v>
      </c>
    </row>
    <row r="6498" spans="1:18">
      <c r="A6498">
        <v>40687.976724537039</v>
      </c>
      <c r="B6498" s="6" t="s">
        <v>10100</v>
      </c>
      <c r="C6498" s="7" t="s">
        <v>6967</v>
      </c>
      <c r="D6498" s="4">
        <v>1</v>
      </c>
      <c r="E6498" s="4">
        <v>3</v>
      </c>
      <c r="F6498">
        <v>3</v>
      </c>
      <c r="G6498">
        <v>5</v>
      </c>
      <c r="H6498">
        <v>4</v>
      </c>
      <c r="I6498">
        <v>4</v>
      </c>
      <c r="J6498">
        <v>1</v>
      </c>
      <c r="K6498">
        <v>4</v>
      </c>
      <c r="L6498">
        <v>5</v>
      </c>
      <c r="M6498">
        <v>1</v>
      </c>
      <c r="N6498">
        <v>1</v>
      </c>
      <c r="O6498" s="4" t="s">
        <v>10716</v>
      </c>
      <c r="P6498" t="s">
        <v>10937</v>
      </c>
      <c r="Q6498">
        <v>-27.467939999999999</v>
      </c>
      <c r="R6498">
        <v>153.02808999999999</v>
      </c>
    </row>
    <row r="6499" spans="1:18">
      <c r="A6499">
        <v>40687.976956018516</v>
      </c>
      <c r="B6499" s="6" t="s">
        <v>10100</v>
      </c>
      <c r="C6499" s="7" t="s">
        <v>10564</v>
      </c>
      <c r="D6499" s="4">
        <v>4</v>
      </c>
      <c r="E6499" s="4">
        <v>5</v>
      </c>
      <c r="F6499">
        <v>3</v>
      </c>
      <c r="G6499">
        <v>2</v>
      </c>
      <c r="H6499">
        <v>2</v>
      </c>
      <c r="I6499">
        <v>4</v>
      </c>
      <c r="J6499">
        <v>3</v>
      </c>
      <c r="K6499">
        <v>4</v>
      </c>
      <c r="L6499">
        <v>4</v>
      </c>
      <c r="M6499">
        <v>4</v>
      </c>
      <c r="N6499">
        <v>5</v>
      </c>
      <c r="O6499" s="4" t="s">
        <v>10618</v>
      </c>
      <c r="P6499" t="s">
        <v>10619</v>
      </c>
      <c r="Q6499">
        <v>41.894739999999999</v>
      </c>
      <c r="R6499">
        <v>12.4839</v>
      </c>
    </row>
    <row r="6500" spans="1:18">
      <c r="A6500">
        <v>40687.978125000001</v>
      </c>
      <c r="B6500" s="6" t="s">
        <v>10100</v>
      </c>
      <c r="C6500" s="7" t="s">
        <v>10565</v>
      </c>
      <c r="D6500" s="4">
        <v>4</v>
      </c>
      <c r="E6500" s="4">
        <v>2</v>
      </c>
      <c r="F6500">
        <v>5</v>
      </c>
      <c r="G6500">
        <v>4</v>
      </c>
      <c r="H6500">
        <v>4</v>
      </c>
      <c r="I6500">
        <v>5</v>
      </c>
      <c r="J6500">
        <v>3</v>
      </c>
      <c r="K6500">
        <v>5</v>
      </c>
      <c r="L6500">
        <v>4</v>
      </c>
      <c r="M6500">
        <v>4</v>
      </c>
      <c r="N6500">
        <v>3</v>
      </c>
      <c r="O6500" s="4" t="s">
        <v>10616</v>
      </c>
      <c r="P6500" t="s">
        <v>10617</v>
      </c>
      <c r="Q6500">
        <v>-43.533329999999999</v>
      </c>
      <c r="R6500">
        <v>172.63333</v>
      </c>
    </row>
    <row r="6501" spans="1:18">
      <c r="A6501">
        <v>40687.981527777774</v>
      </c>
      <c r="B6501" s="6" t="s">
        <v>10100</v>
      </c>
      <c r="C6501" s="7" t="s">
        <v>10566</v>
      </c>
      <c r="D6501" s="4">
        <v>5</v>
      </c>
      <c r="E6501" s="4">
        <v>5</v>
      </c>
      <c r="F6501">
        <v>5</v>
      </c>
      <c r="G6501">
        <v>5</v>
      </c>
      <c r="H6501">
        <v>4</v>
      </c>
      <c r="I6501">
        <v>3</v>
      </c>
      <c r="J6501">
        <v>5</v>
      </c>
      <c r="K6501">
        <v>4</v>
      </c>
      <c r="L6501">
        <v>4</v>
      </c>
      <c r="M6501">
        <v>4</v>
      </c>
      <c r="N6501">
        <v>5</v>
      </c>
      <c r="O6501" s="4" t="s">
        <v>10629</v>
      </c>
      <c r="P6501" t="s">
        <v>10881</v>
      </c>
      <c r="Q6501">
        <v>37.38241</v>
      </c>
      <c r="R6501">
        <v>-5.9761300000000004</v>
      </c>
    </row>
    <row r="6502" spans="1:18">
      <c r="A6502">
        <v>40687.982523148145</v>
      </c>
      <c r="B6502" s="6" t="s">
        <v>10100</v>
      </c>
      <c r="C6502" s="7" t="s">
        <v>10567</v>
      </c>
      <c r="D6502" s="4">
        <v>3</v>
      </c>
      <c r="E6502" s="4">
        <v>2</v>
      </c>
      <c r="F6502">
        <v>3</v>
      </c>
      <c r="G6502">
        <v>2</v>
      </c>
      <c r="H6502">
        <v>4</v>
      </c>
      <c r="I6502">
        <v>4</v>
      </c>
      <c r="J6502">
        <v>3</v>
      </c>
      <c r="K6502">
        <v>4</v>
      </c>
      <c r="L6502">
        <v>5</v>
      </c>
      <c r="M6502">
        <v>4</v>
      </c>
      <c r="N6502">
        <v>5</v>
      </c>
      <c r="O6502" s="4" t="s">
        <v>10614</v>
      </c>
      <c r="P6502" t="s">
        <v>10628</v>
      </c>
      <c r="Q6502">
        <v>41.850029999999997</v>
      </c>
      <c r="R6502">
        <v>-87.650049999999993</v>
      </c>
    </row>
    <row r="6503" spans="1:18">
      <c r="A6503">
        <v>40687.984664351854</v>
      </c>
      <c r="B6503" s="6" t="s">
        <v>10100</v>
      </c>
      <c r="C6503" s="7" t="s">
        <v>10568</v>
      </c>
      <c r="D6503" s="4">
        <v>3</v>
      </c>
      <c r="E6503" s="4">
        <v>1</v>
      </c>
      <c r="F6503">
        <v>3</v>
      </c>
      <c r="G6503">
        <v>3</v>
      </c>
      <c r="H6503">
        <v>5</v>
      </c>
      <c r="I6503">
        <v>5</v>
      </c>
      <c r="J6503">
        <v>2</v>
      </c>
      <c r="K6503">
        <v>4</v>
      </c>
      <c r="L6503">
        <v>5</v>
      </c>
      <c r="M6503">
        <v>4</v>
      </c>
      <c r="N6503">
        <v>5</v>
      </c>
      <c r="O6503" s="4" t="s">
        <v>10610</v>
      </c>
      <c r="P6503" t="s">
        <v>10611</v>
      </c>
      <c r="Q6503">
        <v>-33.456940000000003</v>
      </c>
      <c r="R6503">
        <v>-70.648269999999997</v>
      </c>
    </row>
    <row r="6504" spans="1:18">
      <c r="A6504">
        <v>40687.986608796295</v>
      </c>
      <c r="B6504" s="6" t="s">
        <v>10100</v>
      </c>
      <c r="C6504" s="7" t="s">
        <v>10569</v>
      </c>
      <c r="D6504" s="4">
        <v>5</v>
      </c>
      <c r="E6504" s="4">
        <v>1</v>
      </c>
      <c r="F6504">
        <v>3</v>
      </c>
      <c r="G6504">
        <v>2</v>
      </c>
      <c r="H6504">
        <v>5</v>
      </c>
      <c r="I6504">
        <v>3</v>
      </c>
      <c r="J6504">
        <v>5</v>
      </c>
      <c r="K6504">
        <v>5</v>
      </c>
      <c r="L6504">
        <v>3</v>
      </c>
      <c r="M6504">
        <v>3</v>
      </c>
      <c r="N6504">
        <v>3</v>
      </c>
      <c r="O6504" s="4" t="s">
        <v>10614</v>
      </c>
      <c r="P6504" t="s">
        <v>10615</v>
      </c>
      <c r="Q6504">
        <v>40.650100000000002</v>
      </c>
      <c r="R6504">
        <v>-73.949579999999997</v>
      </c>
    </row>
    <row r="6505" spans="1:18">
      <c r="A6505">
        <v>40687.986805555556</v>
      </c>
      <c r="B6505" s="6" t="s">
        <v>10100</v>
      </c>
      <c r="C6505" s="7" t="s">
        <v>10570</v>
      </c>
      <c r="D6505" s="4">
        <v>3</v>
      </c>
      <c r="E6505" s="4">
        <v>3</v>
      </c>
      <c r="F6505">
        <v>4</v>
      </c>
      <c r="G6505">
        <v>5</v>
      </c>
      <c r="H6505">
        <v>5</v>
      </c>
      <c r="I6505">
        <v>1</v>
      </c>
      <c r="J6505">
        <v>5</v>
      </c>
      <c r="K6505">
        <v>3</v>
      </c>
      <c r="L6505">
        <v>3</v>
      </c>
      <c r="M6505">
        <v>3</v>
      </c>
      <c r="N6505">
        <v>5</v>
      </c>
      <c r="O6505" s="4" t="s">
        <v>10610</v>
      </c>
      <c r="P6505" t="s">
        <v>10834</v>
      </c>
      <c r="Q6505">
        <v>-33.039319999999996</v>
      </c>
      <c r="R6505">
        <v>-71.627250000000004</v>
      </c>
    </row>
    <row r="6506" spans="1:18">
      <c r="A6506">
        <v>40687.991249999999</v>
      </c>
      <c r="B6506" s="6" t="s">
        <v>10100</v>
      </c>
      <c r="C6506" s="7" t="s">
        <v>10571</v>
      </c>
      <c r="D6506" s="4">
        <v>4</v>
      </c>
      <c r="E6506" s="4">
        <v>3</v>
      </c>
      <c r="F6506">
        <v>3</v>
      </c>
      <c r="G6506">
        <v>3</v>
      </c>
      <c r="H6506">
        <v>4</v>
      </c>
      <c r="I6506">
        <v>4</v>
      </c>
      <c r="J6506">
        <v>3</v>
      </c>
      <c r="K6506">
        <v>4</v>
      </c>
      <c r="L6506">
        <v>5</v>
      </c>
      <c r="M6506">
        <v>4</v>
      </c>
      <c r="N6506">
        <v>4</v>
      </c>
      <c r="O6506" s="4" t="s">
        <v>10614</v>
      </c>
      <c r="P6506" t="s">
        <v>10640</v>
      </c>
      <c r="Q6506">
        <v>34.052230000000002</v>
      </c>
      <c r="R6506">
        <v>-118.24368</v>
      </c>
    </row>
    <row r="6507" spans="1:18">
      <c r="A6507">
        <v>40687.99145833333</v>
      </c>
      <c r="B6507" s="6" t="s">
        <v>10100</v>
      </c>
      <c r="C6507" s="7" t="s">
        <v>10572</v>
      </c>
      <c r="D6507" s="4">
        <v>5</v>
      </c>
      <c r="E6507" s="4">
        <v>1</v>
      </c>
      <c r="F6507">
        <v>5</v>
      </c>
      <c r="G6507">
        <v>5</v>
      </c>
      <c r="H6507">
        <v>5</v>
      </c>
      <c r="I6507">
        <v>5</v>
      </c>
      <c r="J6507">
        <v>1</v>
      </c>
      <c r="K6507">
        <v>5</v>
      </c>
      <c r="L6507">
        <v>5</v>
      </c>
      <c r="M6507">
        <v>5</v>
      </c>
      <c r="N6507">
        <v>5</v>
      </c>
      <c r="O6507" s="4" t="s">
        <v>10614</v>
      </c>
      <c r="P6507" t="s">
        <v>10636</v>
      </c>
      <c r="Q6507">
        <v>40.714269999999999</v>
      </c>
      <c r="R6507">
        <v>-74.005970000000005</v>
      </c>
    </row>
    <row r="6508" spans="1:18">
      <c r="A6508">
        <v>40687.993495370371</v>
      </c>
      <c r="B6508" s="6" t="s">
        <v>10100</v>
      </c>
      <c r="C6508" s="7" t="s">
        <v>10573</v>
      </c>
      <c r="D6508" s="4">
        <v>5</v>
      </c>
      <c r="E6508" s="4">
        <v>3</v>
      </c>
      <c r="F6508">
        <v>1</v>
      </c>
      <c r="G6508">
        <v>1</v>
      </c>
      <c r="H6508">
        <v>3</v>
      </c>
      <c r="I6508">
        <v>5</v>
      </c>
      <c r="J6508">
        <v>5</v>
      </c>
      <c r="K6508">
        <v>5</v>
      </c>
      <c r="L6508">
        <v>5</v>
      </c>
      <c r="M6508">
        <v>5</v>
      </c>
      <c r="N6508">
        <v>5</v>
      </c>
      <c r="O6508" s="4" t="s">
        <v>10618</v>
      </c>
      <c r="P6508" t="s">
        <v>10667</v>
      </c>
      <c r="Q6508">
        <v>45.070489999999999</v>
      </c>
      <c r="R6508">
        <v>7.68682</v>
      </c>
    </row>
    <row r="6509" spans="1:18">
      <c r="A6509">
        <v>40687.994490740741</v>
      </c>
      <c r="B6509" s="6" t="s">
        <v>10100</v>
      </c>
      <c r="C6509" s="7" t="s">
        <v>10574</v>
      </c>
      <c r="D6509" s="4">
        <v>1</v>
      </c>
      <c r="E6509" s="4">
        <v>3</v>
      </c>
      <c r="F6509">
        <v>3</v>
      </c>
      <c r="G6509">
        <v>0</v>
      </c>
      <c r="H6509">
        <v>0</v>
      </c>
      <c r="I6509">
        <v>5</v>
      </c>
      <c r="J6509">
        <v>0</v>
      </c>
      <c r="K6509">
        <v>3</v>
      </c>
      <c r="L6509">
        <v>1</v>
      </c>
      <c r="M6509">
        <v>0</v>
      </c>
      <c r="N6509">
        <v>4</v>
      </c>
      <c r="O6509" s="4" t="s">
        <v>10614</v>
      </c>
      <c r="P6509" t="s">
        <v>10636</v>
      </c>
      <c r="Q6509">
        <v>40.714269999999999</v>
      </c>
      <c r="R6509">
        <v>-74.005970000000005</v>
      </c>
    </row>
    <row r="6510" spans="1:18">
      <c r="A6510">
        <v>40687.997453703705</v>
      </c>
      <c r="B6510" s="6" t="s">
        <v>10100</v>
      </c>
      <c r="C6510" s="7" t="s">
        <v>10575</v>
      </c>
      <c r="D6510" s="4">
        <v>3</v>
      </c>
      <c r="E6510" s="4">
        <v>4</v>
      </c>
      <c r="F6510">
        <v>4</v>
      </c>
      <c r="G6510">
        <v>5</v>
      </c>
      <c r="H6510">
        <v>4</v>
      </c>
      <c r="I6510">
        <v>4</v>
      </c>
      <c r="J6510">
        <v>3</v>
      </c>
      <c r="K6510">
        <v>4</v>
      </c>
      <c r="L6510">
        <v>5</v>
      </c>
      <c r="M6510">
        <v>5</v>
      </c>
      <c r="N6510">
        <v>3</v>
      </c>
      <c r="O6510" s="4" t="s">
        <v>10604</v>
      </c>
      <c r="P6510" t="s">
        <v>10606</v>
      </c>
      <c r="Q6510">
        <v>43.703130000000002</v>
      </c>
      <c r="R6510">
        <v>7.2660799999999997</v>
      </c>
    </row>
    <row r="6511" spans="1:18">
      <c r="A6511">
        <v>40687.99832175926</v>
      </c>
      <c r="B6511" s="6" t="s">
        <v>10100</v>
      </c>
      <c r="C6511" s="7" t="s">
        <v>10576</v>
      </c>
      <c r="D6511" s="4">
        <v>3</v>
      </c>
      <c r="E6511" s="4">
        <v>4</v>
      </c>
      <c r="F6511">
        <v>4</v>
      </c>
      <c r="G6511">
        <v>3</v>
      </c>
      <c r="H6511">
        <v>5</v>
      </c>
      <c r="I6511">
        <v>4</v>
      </c>
      <c r="J6511">
        <v>5</v>
      </c>
      <c r="K6511">
        <v>4</v>
      </c>
      <c r="L6511">
        <v>4</v>
      </c>
      <c r="M6511">
        <v>4</v>
      </c>
      <c r="N6511">
        <v>3</v>
      </c>
      <c r="O6511" s="4" t="s">
        <v>10614</v>
      </c>
      <c r="P6511" t="s">
        <v>10636</v>
      </c>
      <c r="Q6511">
        <v>40.714269999999999</v>
      </c>
      <c r="R6511">
        <v>-74.005970000000005</v>
      </c>
    </row>
    <row r="6512" spans="1:18">
      <c r="A6512">
        <v>40687.999606481484</v>
      </c>
      <c r="B6512" s="6" t="s">
        <v>10100</v>
      </c>
      <c r="C6512" s="7" t="s">
        <v>10577</v>
      </c>
      <c r="D6512" s="4">
        <v>5</v>
      </c>
      <c r="E6512" s="4">
        <v>3</v>
      </c>
      <c r="F6512">
        <v>4</v>
      </c>
      <c r="G6512">
        <v>3</v>
      </c>
      <c r="H6512">
        <v>5</v>
      </c>
      <c r="I6512">
        <v>5</v>
      </c>
      <c r="J6512">
        <v>3</v>
      </c>
      <c r="K6512">
        <v>5</v>
      </c>
      <c r="L6512">
        <v>5</v>
      </c>
      <c r="M6512">
        <v>5</v>
      </c>
      <c r="N6512">
        <v>3</v>
      </c>
      <c r="O6512" s="4" t="s">
        <v>10607</v>
      </c>
      <c r="P6512" t="s">
        <v>10624</v>
      </c>
      <c r="Q6512">
        <v>43.700110000000002</v>
      </c>
      <c r="R6512">
        <v>-79.416300000000007</v>
      </c>
    </row>
    <row r="6513" spans="1:18">
      <c r="A6513">
        <v>40686.36986111111</v>
      </c>
      <c r="B6513" s="6" t="s">
        <v>10578</v>
      </c>
      <c r="C6513" s="7" t="s">
        <v>10579</v>
      </c>
      <c r="D6513" s="4">
        <v>3</v>
      </c>
      <c r="E6513" s="4">
        <v>2</v>
      </c>
      <c r="F6513">
        <v>5</v>
      </c>
      <c r="G6513">
        <v>4</v>
      </c>
      <c r="H6513">
        <v>5</v>
      </c>
      <c r="I6513">
        <v>1</v>
      </c>
      <c r="J6513">
        <v>4</v>
      </c>
      <c r="K6513">
        <v>2</v>
      </c>
      <c r="L6513">
        <v>3</v>
      </c>
      <c r="M6513">
        <v>0</v>
      </c>
      <c r="N6513">
        <v>3</v>
      </c>
      <c r="O6513" s="4" t="s">
        <v>10629</v>
      </c>
      <c r="P6513" t="s">
        <v>10669</v>
      </c>
      <c r="Q6513">
        <v>40.416499999999999</v>
      </c>
      <c r="R6513">
        <v>-3.7025600000000001</v>
      </c>
    </row>
    <row r="6514" spans="1:18">
      <c r="A6514">
        <v>40686.375231481485</v>
      </c>
      <c r="B6514" s="6" t="s">
        <v>10578</v>
      </c>
      <c r="C6514" s="7" t="s">
        <v>7509</v>
      </c>
      <c r="D6514" s="4">
        <v>1</v>
      </c>
      <c r="E6514" s="4">
        <v>1</v>
      </c>
      <c r="F6514">
        <v>1</v>
      </c>
      <c r="G6514">
        <v>1</v>
      </c>
      <c r="H6514">
        <v>1</v>
      </c>
      <c r="I6514">
        <v>1</v>
      </c>
      <c r="J6514">
        <v>1</v>
      </c>
      <c r="K6514">
        <v>1</v>
      </c>
      <c r="L6514">
        <v>1</v>
      </c>
      <c r="M6514">
        <v>1</v>
      </c>
      <c r="N6514">
        <v>1</v>
      </c>
      <c r="O6514" s="4" t="s">
        <v>10629</v>
      </c>
      <c r="P6514" t="s">
        <v>10650</v>
      </c>
      <c r="Q6514">
        <v>39.469749999999998</v>
      </c>
      <c r="R6514">
        <v>-0.37739</v>
      </c>
    </row>
    <row r="6515" spans="1:18">
      <c r="A6515">
        <v>40686.875</v>
      </c>
      <c r="B6515" s="6" t="s">
        <v>10578</v>
      </c>
      <c r="C6515" s="7" t="s">
        <v>4559</v>
      </c>
      <c r="D6515" s="4">
        <v>1</v>
      </c>
      <c r="E6515" s="4">
        <v>1</v>
      </c>
      <c r="F6515">
        <v>1</v>
      </c>
      <c r="G6515">
        <v>1</v>
      </c>
      <c r="H6515">
        <v>1</v>
      </c>
      <c r="I6515">
        <v>1</v>
      </c>
      <c r="J6515">
        <v>1</v>
      </c>
      <c r="K6515">
        <v>1</v>
      </c>
      <c r="L6515">
        <v>1</v>
      </c>
      <c r="M6515">
        <v>1</v>
      </c>
      <c r="N6515">
        <v>1</v>
      </c>
      <c r="O6515" s="4" t="s">
        <v>10604</v>
      </c>
      <c r="P6515" t="s">
        <v>10652</v>
      </c>
      <c r="Q6515">
        <v>43.604259999999996</v>
      </c>
      <c r="R6515">
        <v>1.44367</v>
      </c>
    </row>
    <row r="6516" spans="1:18">
      <c r="A6516">
        <v>40686.611585648148</v>
      </c>
      <c r="B6516" s="6" t="s">
        <v>10578</v>
      </c>
      <c r="C6516" s="7" t="s">
        <v>10580</v>
      </c>
      <c r="D6516" s="4">
        <v>3</v>
      </c>
      <c r="E6516" s="4">
        <v>3</v>
      </c>
      <c r="F6516">
        <v>5</v>
      </c>
      <c r="G6516">
        <v>2</v>
      </c>
      <c r="H6516">
        <v>3</v>
      </c>
      <c r="I6516">
        <v>1</v>
      </c>
      <c r="J6516">
        <v>1</v>
      </c>
      <c r="K6516">
        <v>1</v>
      </c>
      <c r="L6516">
        <v>1</v>
      </c>
      <c r="M6516">
        <v>1</v>
      </c>
      <c r="N6516">
        <v>1</v>
      </c>
      <c r="O6516" s="4" t="s">
        <v>10958</v>
      </c>
      <c r="P6516" t="s">
        <v>10959</v>
      </c>
      <c r="Q6516">
        <v>34.528129999999997</v>
      </c>
      <c r="R6516">
        <v>69.172330000000002</v>
      </c>
    </row>
    <row r="6517" spans="1:18">
      <c r="A6517">
        <v>40686.655185185184</v>
      </c>
      <c r="B6517" s="6" t="s">
        <v>10578</v>
      </c>
      <c r="C6517" s="7" t="s">
        <v>10581</v>
      </c>
      <c r="D6517" s="4">
        <v>4</v>
      </c>
      <c r="E6517" s="4">
        <v>1</v>
      </c>
      <c r="F6517">
        <v>3</v>
      </c>
      <c r="G6517">
        <v>1</v>
      </c>
      <c r="H6517">
        <v>5</v>
      </c>
      <c r="I6517">
        <v>1</v>
      </c>
      <c r="J6517">
        <v>1</v>
      </c>
      <c r="K6517">
        <v>1</v>
      </c>
      <c r="L6517">
        <v>5</v>
      </c>
      <c r="M6517">
        <v>1</v>
      </c>
      <c r="N6517">
        <v>1</v>
      </c>
      <c r="O6517" s="4" t="s">
        <v>10604</v>
      </c>
      <c r="P6517" t="s">
        <v>10605</v>
      </c>
      <c r="Q6517">
        <v>48.853409999999997</v>
      </c>
      <c r="R6517">
        <v>2.3488000000000002</v>
      </c>
    </row>
    <row r="6518" spans="1:18">
      <c r="A6518">
        <v>40686.658888888887</v>
      </c>
      <c r="B6518" s="6" t="s">
        <v>10578</v>
      </c>
      <c r="C6518" s="7" t="s">
        <v>9473</v>
      </c>
      <c r="D6518" s="4">
        <v>4</v>
      </c>
      <c r="E6518" s="4">
        <v>1</v>
      </c>
      <c r="F6518">
        <v>1</v>
      </c>
      <c r="G6518">
        <v>1</v>
      </c>
      <c r="H6518">
        <v>1</v>
      </c>
      <c r="I6518">
        <v>1</v>
      </c>
      <c r="J6518">
        <v>1</v>
      </c>
      <c r="K6518">
        <v>1</v>
      </c>
      <c r="L6518">
        <v>5</v>
      </c>
      <c r="M6518">
        <v>1</v>
      </c>
      <c r="N6518">
        <v>1</v>
      </c>
      <c r="O6518" s="4" t="s">
        <v>10808</v>
      </c>
      <c r="P6518" t="s">
        <v>10809</v>
      </c>
      <c r="Q6518">
        <v>36.752499999999998</v>
      </c>
      <c r="R6518">
        <v>3.0419700000000001</v>
      </c>
    </row>
    <row r="6519" spans="1:18">
      <c r="A6519">
        <v>40686.585439814815</v>
      </c>
      <c r="B6519" s="6" t="s">
        <v>10578</v>
      </c>
      <c r="C6519" s="7" t="s">
        <v>10582</v>
      </c>
      <c r="D6519" s="4">
        <v>4</v>
      </c>
      <c r="E6519" s="4">
        <v>1</v>
      </c>
      <c r="F6519">
        <v>3</v>
      </c>
      <c r="G6519">
        <v>3</v>
      </c>
      <c r="H6519">
        <v>5</v>
      </c>
      <c r="I6519">
        <v>4</v>
      </c>
      <c r="J6519">
        <v>3</v>
      </c>
      <c r="K6519">
        <v>5</v>
      </c>
      <c r="L6519">
        <v>5</v>
      </c>
      <c r="M6519">
        <v>5</v>
      </c>
      <c r="N6519">
        <v>4</v>
      </c>
      <c r="O6519" s="4" t="s">
        <v>10604</v>
      </c>
      <c r="P6519" t="s">
        <v>10606</v>
      </c>
      <c r="Q6519">
        <v>43.703130000000002</v>
      </c>
      <c r="R6519">
        <v>7.2660799999999997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6</vt:i4>
      </vt:variant>
    </vt:vector>
  </HeadingPairs>
  <TitlesOfParts>
    <vt:vector size="6" baseType="lpstr">
      <vt:lpstr>surveys</vt:lpstr>
      <vt:lpstr>Analytics oecdbetterlifeindex.o</vt:lpstr>
      <vt:lpstr>Sheet2</vt:lpstr>
      <vt:lpstr>Sheet3</vt:lpstr>
      <vt:lpstr>Sheet4</vt:lpstr>
      <vt:lpstr>Sheet5</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Jérôme Cukier</cp:lastModifiedBy>
  <dcterms:created xsi:type="dcterms:W3CDTF">2012-05-04T09:22:36Z</dcterms:created>
  <dcterms:modified xsi:type="dcterms:W3CDTF">2012-05-15T17:10:39Z</dcterms:modified>
</cp:coreProperties>
</file>